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kshata.nikhare.VIVIFIN\Downloads\"/>
    </mc:Choice>
  </mc:AlternateContent>
  <xr:revisionPtr revIDLastSave="0" documentId="13_ncr:1_{D405E90F-E21A-4FB1-9C9C-4E3F04872ABA}" xr6:coauthVersionLast="47" xr6:coauthVersionMax="47" xr10:uidLastSave="{00000000-0000-0000-0000-000000000000}"/>
  <bookViews>
    <workbookView xWindow="-120" yWindow="-120" windowWidth="20730" windowHeight="11040" activeTab="4" xr2:uid="{00000000-000D-0000-FFFF-FFFF00000000}"/>
  </bookViews>
  <sheets>
    <sheet name="Assignment" sheetId="1" r:id="rId1"/>
    <sheet name="Details" sheetId="2" r:id="rId2"/>
    <sheet name="Sheet4" sheetId="6" state="hidden" r:id="rId3"/>
    <sheet name="Matrics" sheetId="4" r:id="rId4"/>
    <sheet name="Dashboard" sheetId="5" r:id="rId5"/>
  </sheets>
  <definedNames>
    <definedName name="_xlnm._FilterDatabase" localSheetId="1" hidden="1">Details!$A$1:$N$9023</definedName>
    <definedName name="_xlchart.v1.10" hidden="1">Matrics!$AM$7:$AM$16</definedName>
    <definedName name="_xlchart.v1.8" hidden="1">Matrics!$AL$7:$AL$16</definedName>
    <definedName name="_xlchart.v1.9" hidden="1">Matrics!$AM$6</definedName>
    <definedName name="_xlchart.v5.0" hidden="1">Matrics!$AA$5</definedName>
    <definedName name="_xlchart.v5.1" hidden="1">Matrics!$AA$6:$AA$17</definedName>
    <definedName name="_xlchart.v5.2" hidden="1">Matrics!$Z$5</definedName>
    <definedName name="_xlchart.v5.3" hidden="1">Matrics!$Z$6:$Z$17</definedName>
    <definedName name="_xlchart.v5.4" hidden="1">Matrics!$M$5</definedName>
    <definedName name="_xlchart.v5.5" hidden="1">Matrics!$M$7:$M$18</definedName>
    <definedName name="_xlchart.v5.6" hidden="1">Matrics!$N$5</definedName>
    <definedName name="_xlchart.v5.7" hidden="1">Matrics!$N$7:$N$18</definedName>
    <definedName name="Slicer_Deal_Type">#REF!</definedName>
    <definedName name="Slicer_Deal_Type1">#N/A</definedName>
    <definedName name="Slicer_Months__Date">#N/A</definedName>
    <definedName name="Slicer_Region">#REF!</definedName>
    <definedName name="Slicer_Region1">#REF!</definedName>
    <definedName name="Slicer_Sales_Channel">#REF!</definedName>
    <definedName name="Slicer_Years__Date">#N/A</definedName>
  </definedNames>
  <calcPr calcId="191029"/>
  <pivotCaches>
    <pivotCache cacheId="2" r:id="rId6"/>
  </pivotCaches>
  <fileRecoveryPr repairLoad="1"/>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5oRX1vJNi8qOANY+RK5oezoGxLVFCn5h+pPm51LPUmw="/>
    </ext>
  </extLst>
</workbook>
</file>

<file path=xl/calcChain.xml><?xml version="1.0" encoding="utf-8"?>
<calcChain xmlns="http://schemas.openxmlformats.org/spreadsheetml/2006/main">
  <c r="E6" i="4" l="1"/>
  <c r="AQ6" i="4"/>
  <c r="AR6" i="4"/>
  <c r="AQ7" i="4"/>
  <c r="AR7" i="4"/>
  <c r="AQ8" i="4"/>
  <c r="AR8" i="4"/>
  <c r="AQ9" i="4"/>
  <c r="AR9" i="4"/>
  <c r="AL6" i="4"/>
  <c r="AM6" i="4"/>
  <c r="AL7" i="4"/>
  <c r="AM7" i="4"/>
  <c r="AL8" i="4"/>
  <c r="AM8" i="4"/>
  <c r="AL9" i="4"/>
  <c r="AM9" i="4"/>
  <c r="AL10" i="4"/>
  <c r="AM10" i="4"/>
  <c r="AL11" i="4"/>
  <c r="AM11" i="4"/>
  <c r="AL12" i="4"/>
  <c r="AM12" i="4"/>
  <c r="AL13" i="4"/>
  <c r="AM13" i="4"/>
  <c r="AL14" i="4"/>
  <c r="AM14" i="4"/>
  <c r="AL15" i="4"/>
  <c r="AM15" i="4"/>
  <c r="AL16" i="4"/>
  <c r="AM16" i="4"/>
  <c r="X31" i="4"/>
  <c r="X32" i="4"/>
  <c r="X33" i="4"/>
  <c r="X34" i="4"/>
  <c r="X35" i="4"/>
  <c r="X36" i="4"/>
  <c r="X37" i="4"/>
  <c r="X38" i="4"/>
  <c r="X39" i="4"/>
  <c r="X40" i="4"/>
  <c r="X41" i="4"/>
  <c r="X42" i="4"/>
  <c r="X43" i="4"/>
  <c r="X44" i="4"/>
  <c r="X45" i="4"/>
  <c r="X46" i="4"/>
  <c r="X47" i="4"/>
  <c r="X48" i="4"/>
  <c r="X49" i="4"/>
  <c r="X50" i="4"/>
  <c r="X51" i="4"/>
  <c r="X52" i="4"/>
  <c r="X53" i="4"/>
  <c r="Z7" i="4"/>
  <c r="Y31" i="4" s="1"/>
  <c r="Z8" i="4"/>
  <c r="Y32" i="4" s="1"/>
  <c r="Z9" i="4"/>
  <c r="Y33" i="4" s="1"/>
  <c r="Z10" i="4"/>
  <c r="Y34" i="4" s="1"/>
  <c r="Z11" i="4"/>
  <c r="Y35" i="4" s="1"/>
  <c r="Z12" i="4"/>
  <c r="Y36" i="4" s="1"/>
  <c r="Z13" i="4"/>
  <c r="Y37" i="4" s="1"/>
  <c r="Z14" i="4"/>
  <c r="Y38" i="4" s="1"/>
  <c r="Z15" i="4"/>
  <c r="Y39" i="4" s="1"/>
  <c r="Z16" i="4"/>
  <c r="Y40" i="4" s="1"/>
  <c r="Z17" i="4"/>
  <c r="Y41" i="4" s="1"/>
  <c r="Z18" i="4"/>
  <c r="Y42" i="4" s="1"/>
  <c r="Z19" i="4"/>
  <c r="Y43" i="4" s="1"/>
  <c r="Z20" i="4"/>
  <c r="Y44" i="4" s="1"/>
  <c r="Z21" i="4"/>
  <c r="Y45" i="4" s="1"/>
  <c r="Z22" i="4"/>
  <c r="Y46" i="4" s="1"/>
  <c r="Z23" i="4"/>
  <c r="Y47" i="4" s="1"/>
  <c r="Z24" i="4"/>
  <c r="Y48" i="4" s="1"/>
  <c r="Z25" i="4"/>
  <c r="Y49" i="4" s="1"/>
  <c r="Z26" i="4"/>
  <c r="Y50" i="4" s="1"/>
  <c r="Z27" i="4"/>
  <c r="Y51" i="4" s="1"/>
  <c r="Z28" i="4"/>
  <c r="Y52" i="4" s="1"/>
  <c r="Z29" i="4"/>
  <c r="Y53" i="4" s="1"/>
  <c r="T10" i="4"/>
  <c r="U10" i="4"/>
  <c r="T11" i="4"/>
  <c r="U11" i="4"/>
  <c r="T12" i="4"/>
  <c r="U12" i="4"/>
  <c r="Q17" i="4"/>
  <c r="R17" i="4"/>
  <c r="Q18" i="4"/>
  <c r="R18" i="4"/>
  <c r="Q19" i="4"/>
  <c r="R19" i="4"/>
  <c r="Q20" i="4"/>
  <c r="R20" i="4"/>
  <c r="Q21" i="4"/>
  <c r="R21" i="4"/>
  <c r="Q22" i="4"/>
  <c r="R22" i="4"/>
  <c r="Q23" i="4"/>
  <c r="R23" i="4"/>
  <c r="Q24" i="4"/>
  <c r="R24" i="4"/>
  <c r="Q25" i="4"/>
  <c r="R25" i="4"/>
  <c r="Q26" i="4"/>
  <c r="R26" i="4"/>
  <c r="Q27" i="4"/>
  <c r="R27" i="4"/>
  <c r="N18" i="4"/>
  <c r="N19" i="4"/>
  <c r="N20" i="4"/>
  <c r="N21" i="4"/>
  <c r="N6" i="4"/>
  <c r="N7" i="4"/>
  <c r="N8" i="4"/>
  <c r="N9" i="4"/>
  <c r="N10" i="4"/>
  <c r="N11" i="4"/>
  <c r="N12" i="4"/>
  <c r="N13" i="4"/>
  <c r="N14" i="4"/>
  <c r="N15" i="4"/>
  <c r="N16" i="4"/>
  <c r="N17" i="4"/>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C94" i="6"/>
  <c r="C102" i="6"/>
  <c r="C110" i="6"/>
  <c r="H5" i="6"/>
  <c r="C112" i="6"/>
  <c r="C95" i="6"/>
  <c r="C103" i="6"/>
  <c r="C111" i="6"/>
  <c r="H6" i="6"/>
  <c r="C104" i="6"/>
  <c r="C105" i="6"/>
  <c r="C96" i="6"/>
  <c r="C98" i="6"/>
  <c r="C106" i="6"/>
  <c r="C114" i="6"/>
  <c r="C97" i="6"/>
  <c r="C99" i="6"/>
  <c r="C107" i="6"/>
  <c r="C115" i="6"/>
  <c r="H2" i="6"/>
  <c r="C100" i="6"/>
  <c r="C108" i="6"/>
  <c r="C116" i="6"/>
  <c r="H3" i="6"/>
  <c r="C101" i="6"/>
  <c r="C109" i="6"/>
  <c r="H4" i="6"/>
  <c r="H7" i="6"/>
  <c r="C113" i="6"/>
  <c r="H8" i="6"/>
  <c r="E113" i="6"/>
  <c r="E108" i="6"/>
  <c r="E99" i="6"/>
  <c r="E98" i="6"/>
  <c r="D111" i="6"/>
  <c r="E110" i="6"/>
  <c r="D96" i="6"/>
  <c r="E101" i="6"/>
  <c r="D95" i="6"/>
  <c r="D115" i="6"/>
  <c r="D106" i="6"/>
  <c r="D116" i="6"/>
  <c r="D112" i="6"/>
  <c r="D113" i="6"/>
  <c r="D108" i="6"/>
  <c r="D99" i="6"/>
  <c r="D98" i="6"/>
  <c r="E111" i="6"/>
  <c r="D110" i="6"/>
  <c r="D97" i="6"/>
  <c r="D102" i="6"/>
  <c r="D114" i="6"/>
  <c r="D101" i="6"/>
  <c r="D105" i="6"/>
  <c r="E116" i="6"/>
  <c r="E112" i="6"/>
  <c r="E106" i="6"/>
  <c r="E109" i="6"/>
  <c r="E100" i="6"/>
  <c r="E97" i="6"/>
  <c r="E96" i="6"/>
  <c r="D103" i="6"/>
  <c r="E102" i="6"/>
  <c r="D109" i="6"/>
  <c r="D100" i="6"/>
  <c r="E103" i="6"/>
  <c r="E115" i="6"/>
  <c r="E105" i="6"/>
  <c r="E94" i="6"/>
  <c r="E114" i="6"/>
  <c r="D94" i="6"/>
  <c r="D107" i="6"/>
  <c r="E104" i="6"/>
  <c r="E107" i="6"/>
  <c r="D104" i="6"/>
  <c r="E95" i="6"/>
</calcChain>
</file>

<file path=xl/sharedStrings.xml><?xml version="1.0" encoding="utf-8"?>
<sst xmlns="http://schemas.openxmlformats.org/spreadsheetml/2006/main" count="108475" uniqueCount="14006">
  <si>
    <t>Region</t>
  </si>
  <si>
    <t>Sales Channel</t>
  </si>
  <si>
    <t>Customer Team</t>
  </si>
  <si>
    <t>Agency</t>
  </si>
  <si>
    <t>Advertiser Name</t>
  </si>
  <si>
    <t>Advertiser ID</t>
  </si>
  <si>
    <t>Opportunity ID</t>
  </si>
  <si>
    <t>LOB (group)</t>
  </si>
  <si>
    <t>Sub LOB (group)</t>
  </si>
  <si>
    <t>Deal Type</t>
  </si>
  <si>
    <t>Salesperson</t>
  </si>
  <si>
    <t>Account Manager</t>
  </si>
  <si>
    <t>Date</t>
  </si>
  <si>
    <t>Billings</t>
  </si>
  <si>
    <t>EMEA</t>
  </si>
  <si>
    <t>EMEA Corporate Sales</t>
  </si>
  <si>
    <t>IE-Corp-Agency-1</t>
  </si>
  <si>
    <t>Advertiser 13</t>
  </si>
  <si>
    <t>0014u00001tBQjqAAG</t>
  </si>
  <si>
    <t>0064u000018OPoOAAW</t>
  </si>
  <si>
    <t>Advertise</t>
  </si>
  <si>
    <t>Advertise on QC1</t>
  </si>
  <si>
    <t>Existing Client: Campaign Renewal</t>
  </si>
  <si>
    <t>Salesperson 3</t>
  </si>
  <si>
    <t>Account Manager 3</t>
  </si>
  <si>
    <t>Account Direct</t>
  </si>
  <si>
    <t>Advertiser 14</t>
  </si>
  <si>
    <t>0010g00001gV1snAAC</t>
  </si>
  <si>
    <t>0064u000019VrUQAA0</t>
  </si>
  <si>
    <t>Advertise on QC2</t>
  </si>
  <si>
    <t>Account Manager 4</t>
  </si>
  <si>
    <t>0064u000018PHphAAG</t>
  </si>
  <si>
    <t>Agency 7</t>
  </si>
  <si>
    <t>Advertiser 15</t>
  </si>
  <si>
    <t>0014u00001uTdQaAAK</t>
  </si>
  <si>
    <t>0064u000017WdrmAAC</t>
  </si>
  <si>
    <t>Existing Client: New Campaign</t>
  </si>
  <si>
    <t>0064u000019VdyOAAS</t>
  </si>
  <si>
    <t>0064u000017VqRtAAK</t>
  </si>
  <si>
    <t>New Client</t>
  </si>
  <si>
    <t>Advertiser 16</t>
  </si>
  <si>
    <t>0014u00001p59aYAAQ</t>
  </si>
  <si>
    <t>0064u000019Vvn8AAC</t>
  </si>
  <si>
    <t>Agency 8</t>
  </si>
  <si>
    <t>Advertiser 17</t>
  </si>
  <si>
    <t>0010g00001kSZrJAAW</t>
  </si>
  <si>
    <t>0064u00001AWNXnAAP</t>
  </si>
  <si>
    <t>Account Manager 5</t>
  </si>
  <si>
    <t>0064u00001AZYCcAAP</t>
  </si>
  <si>
    <t>Agency 9</t>
  </si>
  <si>
    <t>Advertiser 18</t>
  </si>
  <si>
    <t>0010g00001gV1tbAAC</t>
  </si>
  <si>
    <t>0064u000019XQwLAAW</t>
  </si>
  <si>
    <t>0064u00001AX8LLAA1</t>
  </si>
  <si>
    <t>0064u000019XQtCAAW</t>
  </si>
  <si>
    <t>0064u00001AX8LVAA1</t>
  </si>
  <si>
    <t>Advertiser 19</t>
  </si>
  <si>
    <t>0010g00001gV1vIAAS</t>
  </si>
  <si>
    <t>0064u000019Yo36AAC</t>
  </si>
  <si>
    <t>0064u00001AX8HJAA1</t>
  </si>
  <si>
    <t>Advertiser 20</t>
  </si>
  <si>
    <t>0010g00001gV1uPAAS</t>
  </si>
  <si>
    <t>0064u000019Yo23AAC</t>
  </si>
  <si>
    <t>0064u00001AX8HEAA1</t>
  </si>
  <si>
    <t>Agency 10</t>
  </si>
  <si>
    <t>0064u000019YoCNAA0</t>
  </si>
  <si>
    <t>0064u000019W0VlAAK</t>
  </si>
  <si>
    <t>0064u00001BgeoPAAR</t>
  </si>
  <si>
    <t>IE-Corp-BNLX-1</t>
  </si>
  <si>
    <t>Advertiser 21</t>
  </si>
  <si>
    <t>0010g00001lxnJ7AAI</t>
  </si>
  <si>
    <t>0064u000019Yk6cAAC</t>
  </si>
  <si>
    <t>Salesperson 4</t>
  </si>
  <si>
    <t>Account Manager 6</t>
  </si>
  <si>
    <t>Advertiser 22</t>
  </si>
  <si>
    <t>0010g00001YEgeHAAT</t>
  </si>
  <si>
    <t>0064u000017VnEIAA0</t>
  </si>
  <si>
    <t>Salesperson 5</t>
  </si>
  <si>
    <t>0064u000017VnDtAAK</t>
  </si>
  <si>
    <t>Advertiser 23</t>
  </si>
  <si>
    <t>0014u00001nsBQZAA2</t>
  </si>
  <si>
    <t>0064u00001BgSwAAAV</t>
  </si>
  <si>
    <t>Salesperson 6</t>
  </si>
  <si>
    <t>0064u00001BgmBwAAJ</t>
  </si>
  <si>
    <t>Advertiser 24</t>
  </si>
  <si>
    <t>0014u00001xZ5J3AAK</t>
  </si>
  <si>
    <t>0064u00001AWzfZAAT</t>
  </si>
  <si>
    <t>Account Manager 7</t>
  </si>
  <si>
    <t>Advertiser 25</t>
  </si>
  <si>
    <t>0017000001SoIVTAA3</t>
  </si>
  <si>
    <t>0064u000019VXy1AAG</t>
  </si>
  <si>
    <t>0064u000018P8P2AAK</t>
  </si>
  <si>
    <t>Advertiser 26</t>
  </si>
  <si>
    <t>0010g00001fNpFdAAK</t>
  </si>
  <si>
    <t>0064u000019YoETAA0</t>
  </si>
  <si>
    <t>0064u000019V3bjAAC</t>
  </si>
  <si>
    <t>0064u000017WnTTAA0</t>
  </si>
  <si>
    <t>Advertiser 27</t>
  </si>
  <si>
    <t>0014u00001vDdsdAAC</t>
  </si>
  <si>
    <t>0064u00001BfdwMAAR</t>
  </si>
  <si>
    <t>Account Manager 8</t>
  </si>
  <si>
    <t>0064u00001AX0lwAAD</t>
  </si>
  <si>
    <t>0064u00001AYccHAAT</t>
  </si>
  <si>
    <t>Advertiser 28</t>
  </si>
  <si>
    <t>0014u00001wOSzEAAW</t>
  </si>
  <si>
    <t>0064u000019VPWnAAO</t>
  </si>
  <si>
    <t>Advertiser 29</t>
  </si>
  <si>
    <t>0017000001PuGXtAAN</t>
  </si>
  <si>
    <t>0064u00001AWQr2AAH</t>
  </si>
  <si>
    <t>Salesperson 7</t>
  </si>
  <si>
    <t>0064u00001Bfdr7AAB</t>
  </si>
  <si>
    <t>0064u000019WjRgAAK</t>
  </si>
  <si>
    <t>Advertiser 30</t>
  </si>
  <si>
    <t>0014u00001p4oOVAAY</t>
  </si>
  <si>
    <t>0064u000015x0nWAAQ</t>
  </si>
  <si>
    <t>0064u000015x4kHAAQ</t>
  </si>
  <si>
    <t>Advertiser 31</t>
  </si>
  <si>
    <t>0017000000nFPGaAAO</t>
  </si>
  <si>
    <t>0064u000018O1jnAAC</t>
  </si>
  <si>
    <t>0064u000019VLcOAAW</t>
  </si>
  <si>
    <t>0064u000019Xu0SAAS</t>
  </si>
  <si>
    <t>0064u00001AW3SJAA1</t>
  </si>
  <si>
    <t>Advertiser 32</t>
  </si>
  <si>
    <t>0010g00001duhQPAAY</t>
  </si>
  <si>
    <t>0064u00001DYopbAAD</t>
  </si>
  <si>
    <t>Advertiser 33</t>
  </si>
  <si>
    <t>0017000001TfN1cAAF</t>
  </si>
  <si>
    <t>0064u00001AWxGRAA1</t>
  </si>
  <si>
    <t>0064u000018LdDGAA0</t>
  </si>
  <si>
    <t>0064u00001BgafHAAR</t>
  </si>
  <si>
    <t>Advertiser 34</t>
  </si>
  <si>
    <t>0017000001P0ETaAAN</t>
  </si>
  <si>
    <t>0060g000010T5TYAA0</t>
  </si>
  <si>
    <t>Salesperson 8</t>
  </si>
  <si>
    <t>Account Manager 9</t>
  </si>
  <si>
    <t>Advertiser 35</t>
  </si>
  <si>
    <t>0010g00001cqZrCAAU</t>
  </si>
  <si>
    <t>0064u000018OaQUAA0</t>
  </si>
  <si>
    <t>Advertiser 36</t>
  </si>
  <si>
    <t>0014u00001n12uGAAQ</t>
  </si>
  <si>
    <t>0064u000019VLQVAA4</t>
  </si>
  <si>
    <t>0064u000019VKPlAAO</t>
  </si>
  <si>
    <t>0064u00001BfHWpAAN</t>
  </si>
  <si>
    <t>0064u00001AWq9CAAT</t>
  </si>
  <si>
    <t>0064u000019X8QDAA0</t>
  </si>
  <si>
    <t>0064u00001CLg7kAAD</t>
  </si>
  <si>
    <t>Advertiser 37</t>
  </si>
  <si>
    <t>0014u00001p4c0dAAA</t>
  </si>
  <si>
    <t>0064u000018Olw8AAC</t>
  </si>
  <si>
    <t>Advertiser 38</t>
  </si>
  <si>
    <t>0014u00001p7WhEAAU</t>
  </si>
  <si>
    <t>0064u00001BVgW0AAL</t>
  </si>
  <si>
    <t>Advertiser 39</t>
  </si>
  <si>
    <t>0010g00001lzAeUAAU</t>
  </si>
  <si>
    <t>0064u000013rn8hAAA</t>
  </si>
  <si>
    <t>Advertiser 40</t>
  </si>
  <si>
    <t>0014u00001t9IIuAAM</t>
  </si>
  <si>
    <t>0064u000015v3fNAAQ</t>
  </si>
  <si>
    <t>Advertiser 41</t>
  </si>
  <si>
    <t>0014u00001uTJhoAAG</t>
  </si>
  <si>
    <t>0064u000019VP1OAAW</t>
  </si>
  <si>
    <t>0064u00001CMSmXAAX</t>
  </si>
  <si>
    <t>Existing Client: Win-back</t>
  </si>
  <si>
    <t>Advertiser 42</t>
  </si>
  <si>
    <t>0014u00001xZhZ5AAK</t>
  </si>
  <si>
    <t>0064u000019X4oPAAS</t>
  </si>
  <si>
    <t>Advertiser 43</t>
  </si>
  <si>
    <t>0014u00001xasCVAAY</t>
  </si>
  <si>
    <t>0064u00001AWMqeAAH</t>
  </si>
  <si>
    <t>Advertiser 44</t>
  </si>
  <si>
    <t>0014u00001tB9QoAAK</t>
  </si>
  <si>
    <t>0064u000018OeYwAAK</t>
  </si>
  <si>
    <t>0064u000019VbTqAAK</t>
  </si>
  <si>
    <t>Advertiser 45</t>
  </si>
  <si>
    <t>0010g00001hyQOSAA2</t>
  </si>
  <si>
    <t>0064u00001Bfu5VAAR</t>
  </si>
  <si>
    <t>Advertiser 46</t>
  </si>
  <si>
    <t>0010g00001jX69GAAS</t>
  </si>
  <si>
    <t>0064u000019VBMVAA4</t>
  </si>
  <si>
    <t>0064u000018LhKnAAK</t>
  </si>
  <si>
    <t>Advertiser 47</t>
  </si>
  <si>
    <t>0010g00001mUvi5AAC</t>
  </si>
  <si>
    <t>0064u000019UvfRAAS</t>
  </si>
  <si>
    <t>0064u00001AYP73AAH</t>
  </si>
  <si>
    <t>0064u000019Ur4lAAC</t>
  </si>
  <si>
    <t>0064u000019UybAAAS</t>
  </si>
  <si>
    <t>0064u00001CMQg0AAH</t>
  </si>
  <si>
    <t>0064u000019UvfWAAS</t>
  </si>
  <si>
    <t>Advertiser 48</t>
  </si>
  <si>
    <t>0010g00001lzfTVAAY</t>
  </si>
  <si>
    <t>0064u000015v5HeAAI</t>
  </si>
  <si>
    <t>0064u00001Bfe6gAAB</t>
  </si>
  <si>
    <t>0064u00001AX9OaAAL</t>
  </si>
  <si>
    <t>Advertiser 49</t>
  </si>
  <si>
    <t>0010g00001kPvspAAC</t>
  </si>
  <si>
    <t>0064u000018ON1QAAW</t>
  </si>
  <si>
    <t>0064u000019WOyBAAW</t>
  </si>
  <si>
    <t>0064u000018PMtrAAG</t>
  </si>
  <si>
    <t>Advertiser 50</t>
  </si>
  <si>
    <t>0014u00001yvtzVAAQ</t>
  </si>
  <si>
    <t>0064u00001AYfTYAA1</t>
  </si>
  <si>
    <t>Advertiser 51</t>
  </si>
  <si>
    <t>0017000001TdpkPAAR</t>
  </si>
  <si>
    <t>0064u00001AXzabAAD</t>
  </si>
  <si>
    <t>Advertiser 52</t>
  </si>
  <si>
    <t>0010g00001YqQuDAAV</t>
  </si>
  <si>
    <t>0064u000018OXY7AAO</t>
  </si>
  <si>
    <t>0064u00001BiPHlAAN</t>
  </si>
  <si>
    <t>Advertiser 53</t>
  </si>
  <si>
    <t>0010g00001Ys2KMAAZ</t>
  </si>
  <si>
    <t>Platform</t>
  </si>
  <si>
    <t>Account Manager 10</t>
  </si>
  <si>
    <t>Advertiser 54</t>
  </si>
  <si>
    <t>Advertiser 55</t>
  </si>
  <si>
    <t>00170000014NbnIAAS</t>
  </si>
  <si>
    <t>0064u00001AYny8AAD</t>
  </si>
  <si>
    <t>Performance Test IO</t>
  </si>
  <si>
    <t>Account Manager 11</t>
  </si>
  <si>
    <t>0064u000019YoTnAAK</t>
  </si>
  <si>
    <t>0064u00001BhOm3AAF</t>
  </si>
  <si>
    <t>0064u00001DZmJzAAL</t>
  </si>
  <si>
    <t>0064u00001AX82JAAT</t>
  </si>
  <si>
    <t>0064u000015x1aTAAQ</t>
  </si>
  <si>
    <t>Advertiser 56</t>
  </si>
  <si>
    <t>0014u00001xYMCtAAO</t>
  </si>
  <si>
    <t>0064u000019VP69AAG</t>
  </si>
  <si>
    <t>New Business</t>
  </si>
  <si>
    <t>Salesperson 9</t>
  </si>
  <si>
    <t>Advertiser 57</t>
  </si>
  <si>
    <t>0017000000qBAZhAAO</t>
  </si>
  <si>
    <t>Account Manager 12</t>
  </si>
  <si>
    <t>0064u000016yxdhAAA</t>
  </si>
  <si>
    <t>Advertiser 58</t>
  </si>
  <si>
    <t>0010g00001ber8DAAQ</t>
  </si>
  <si>
    <t>0064u00001BWaZTAA1</t>
  </si>
  <si>
    <t>0064u00001CNQBdAAP</t>
  </si>
  <si>
    <t>Advertiser 59</t>
  </si>
  <si>
    <t>0014u000022P5d9AAC</t>
  </si>
  <si>
    <t>0064u00001BVwtNAAT</t>
  </si>
  <si>
    <t>0064u000019YgkmAAC</t>
  </si>
  <si>
    <t>0064u00001BfiQFAAZ</t>
  </si>
  <si>
    <t>Advertiser 60</t>
  </si>
  <si>
    <t>0017000000trxL9AAI</t>
  </si>
  <si>
    <t>0064u00001AZo9ZAAT</t>
  </si>
  <si>
    <t>Advertiser 61</t>
  </si>
  <si>
    <t>0014u00001tAMWSAA4</t>
  </si>
  <si>
    <t>0064u000015wZYkAAM</t>
  </si>
  <si>
    <t>Advertiser 62</t>
  </si>
  <si>
    <t>0017000001PwcoEAAR</t>
  </si>
  <si>
    <t>0064u00001Bg7XBAAZ</t>
  </si>
  <si>
    <t>0064u00001AWQWIAA5</t>
  </si>
  <si>
    <t>0064u00001DZV0cAAH</t>
  </si>
  <si>
    <t>0064u00001AWxB7AAL</t>
  </si>
  <si>
    <t>0064u00001BhGcGAAV</t>
  </si>
  <si>
    <t>0064u000019YhJSAA0</t>
  </si>
  <si>
    <t>0064u00001AXDSoAAP</t>
  </si>
  <si>
    <t>0064u00001BWAsEAAX</t>
  </si>
  <si>
    <t>Advertiser 63</t>
  </si>
  <si>
    <t>0014u00001vDmdvAAC</t>
  </si>
  <si>
    <t>0064u000019Wj1OAAS</t>
  </si>
  <si>
    <t>Agency 11</t>
  </si>
  <si>
    <t>Advertiser 64</t>
  </si>
  <si>
    <t>Account Manager 13</t>
  </si>
  <si>
    <t>Advertiser 65</t>
  </si>
  <si>
    <t>Advertiser 66</t>
  </si>
  <si>
    <t>Advertiser 67</t>
  </si>
  <si>
    <t>Advertiser 68</t>
  </si>
  <si>
    <t>0017000000piC6mAAE</t>
  </si>
  <si>
    <t>0064u00001DZvGwAAL</t>
  </si>
  <si>
    <t>0064u00001CL9GEAA1</t>
  </si>
  <si>
    <t>Advertiser 69</t>
  </si>
  <si>
    <t>Advertiser 70</t>
  </si>
  <si>
    <t>0014u00001wRcVgAAK</t>
  </si>
  <si>
    <t>Advertiser 71</t>
  </si>
  <si>
    <t>0017000000wHtF1AAK</t>
  </si>
  <si>
    <t>0064u000017Wi3QAAS</t>
  </si>
  <si>
    <t>0064u000019YgH1AAK</t>
  </si>
  <si>
    <t>Advertiser 72</t>
  </si>
  <si>
    <t>0014u00001wRUxJAAW</t>
  </si>
  <si>
    <t>0064u000018OLf3AAG</t>
  </si>
  <si>
    <t>Advertiser 73</t>
  </si>
  <si>
    <t>0014u00001p5heNAAQ</t>
  </si>
  <si>
    <t>0064u00001BgedxAAB</t>
  </si>
  <si>
    <t>Advertiser 74</t>
  </si>
  <si>
    <t>0014u000021SROeAAO</t>
  </si>
  <si>
    <t>0064u00001CNsLNAA1</t>
  </si>
  <si>
    <t>0064u00001BVx0OAAT</t>
  </si>
  <si>
    <t>Agency 12</t>
  </si>
  <si>
    <t>Advertiser 75</t>
  </si>
  <si>
    <t>0017000000wJv3MAAS</t>
  </si>
  <si>
    <t>0064u00001AWF4rAAH</t>
  </si>
  <si>
    <t>Advertiser 76</t>
  </si>
  <si>
    <t>0014u00001nsq1eAAA</t>
  </si>
  <si>
    <t>0064u00001DZ3ukAAD</t>
  </si>
  <si>
    <t>0064u00001DanabAAB</t>
  </si>
  <si>
    <t>Agency 13</t>
  </si>
  <si>
    <t>Advertiser 77</t>
  </si>
  <si>
    <t>0014u00001xZ230AAC</t>
  </si>
  <si>
    <t>0064u000019WOJ8AAO</t>
  </si>
  <si>
    <t>Advertiser 78</t>
  </si>
  <si>
    <t>0014u00001yw3mMAAQ</t>
  </si>
  <si>
    <t>0064u00001Bf4LYAAZ</t>
  </si>
  <si>
    <t>0064u00001DZubUAAT</t>
  </si>
  <si>
    <t>Advertiser 79</t>
  </si>
  <si>
    <t>0014u000020bK1wAAE</t>
  </si>
  <si>
    <t>0064u00001CLbc1AAD</t>
  </si>
  <si>
    <t>Advertiser 80</t>
  </si>
  <si>
    <t>0014u000021SzI3AAK</t>
  </si>
  <si>
    <t>0064u00001BVU7kAAH</t>
  </si>
  <si>
    <t>Account Manager 14</t>
  </si>
  <si>
    <t>Advertiser 81</t>
  </si>
  <si>
    <t>0014u00001yuB78AAE</t>
  </si>
  <si>
    <t>0064u00001AXUSPAA5</t>
  </si>
  <si>
    <t>Advertiser 82</t>
  </si>
  <si>
    <t>0014u00001ytLtiAAE</t>
  </si>
  <si>
    <t>0064u00001BgWo1AAF</t>
  </si>
  <si>
    <t>0064u00001DaRUaAAN</t>
  </si>
  <si>
    <t>0064u00001AXUSKAA5</t>
  </si>
  <si>
    <t>Agency 14</t>
  </si>
  <si>
    <t>Advertiser 83</t>
  </si>
  <si>
    <t>0014u00001uRvAYAA0</t>
  </si>
  <si>
    <t>0064u000019UnysAAC</t>
  </si>
  <si>
    <t>0064u00001AX42pAAD</t>
  </si>
  <si>
    <t>0064u000019YGOuAAO</t>
  </si>
  <si>
    <t>0064u00001BhOgyAAF</t>
  </si>
  <si>
    <t>0064u00001DZdqnAAD</t>
  </si>
  <si>
    <t>0064u00001BfVBFAA3</t>
  </si>
  <si>
    <t>0064u00001AYbOTAA1</t>
  </si>
  <si>
    <t>0064u00001BWEgBAAX</t>
  </si>
  <si>
    <t>0064u00001CN3LcAAL</t>
  </si>
  <si>
    <t>0064u00001BiTH5AAN</t>
  </si>
  <si>
    <t>0064u000019WOjBAAW</t>
  </si>
  <si>
    <t>0064u000019YHBwAAO</t>
  </si>
  <si>
    <t>Agency 15</t>
  </si>
  <si>
    <t>Advertiser 84</t>
  </si>
  <si>
    <t>0017000000v1DUkAAM</t>
  </si>
  <si>
    <t>Advertiser 85</t>
  </si>
  <si>
    <t>Advertiser 86</t>
  </si>
  <si>
    <t>0014u00001n0iZUAAY</t>
  </si>
  <si>
    <t>0064u000016wtx0AAA</t>
  </si>
  <si>
    <t>0064u00001CNWR9AAP</t>
  </si>
  <si>
    <t>0064u00001AXDfdAAH</t>
  </si>
  <si>
    <t>0064u00001AYYToAAP</t>
  </si>
  <si>
    <t>Platform w/Campaign Management</t>
  </si>
  <si>
    <t>0064u00001Bf9ieAAB</t>
  </si>
  <si>
    <t>Agency 16</t>
  </si>
  <si>
    <t>Advertiser 87</t>
  </si>
  <si>
    <t>0014u00001t9irXAAQ</t>
  </si>
  <si>
    <t>0064u000019WwedAAC</t>
  </si>
  <si>
    <t>0064u00001BgNsLAAV</t>
  </si>
  <si>
    <t>Salesperson 10</t>
  </si>
  <si>
    <t>Agency 17</t>
  </si>
  <si>
    <t>Advertiser 88</t>
  </si>
  <si>
    <t>Advertiser 89</t>
  </si>
  <si>
    <t>0014u00001p7yFiAAI</t>
  </si>
  <si>
    <t>0064u00001CLrxEAAT</t>
  </si>
  <si>
    <t>0064u00001BhH0NAAV</t>
  </si>
  <si>
    <t>0064u000019Vl75AAC</t>
  </si>
  <si>
    <t>0064u000018OjKpAAK</t>
  </si>
  <si>
    <t>0064u00001Bfe4aAAB</t>
  </si>
  <si>
    <t>0064u00001AYovrAAD</t>
  </si>
  <si>
    <t>0064u000019WyZPAA0</t>
  </si>
  <si>
    <t>0064u00001AX8ANAA1</t>
  </si>
  <si>
    <t>0064u000019WKMrAAO</t>
  </si>
  <si>
    <t>0064u000019WyOSAA0</t>
  </si>
  <si>
    <t>0064u000019YoqXAAS</t>
  </si>
  <si>
    <t>0064u00001AX8PXAA1</t>
  </si>
  <si>
    <t>0064u000019Vl6lAAC</t>
  </si>
  <si>
    <t>0064u000018OjC7AAK</t>
  </si>
  <si>
    <t>0064u000019WyM7AAK</t>
  </si>
  <si>
    <t>Agency 18</t>
  </si>
  <si>
    <t>0064u000018OwVcAAK</t>
  </si>
  <si>
    <t>Agency 19</t>
  </si>
  <si>
    <t>0064u000018OlrcAAC</t>
  </si>
  <si>
    <t>0064u000019X5qvAAC</t>
  </si>
  <si>
    <t>0064u000019VgyOAAS</t>
  </si>
  <si>
    <t>Advertiser 90</t>
  </si>
  <si>
    <t>0014u00001yu7hHAAQ</t>
  </si>
  <si>
    <t>0064u00001AY2vWAAT</t>
  </si>
  <si>
    <t>0064u00001BhBo2AAF</t>
  </si>
  <si>
    <t>0064u00001DajUNAAZ</t>
  </si>
  <si>
    <t>Agency 20</t>
  </si>
  <si>
    <t>Advertiser 91</t>
  </si>
  <si>
    <t>Advertiser 92</t>
  </si>
  <si>
    <t>Agency 21</t>
  </si>
  <si>
    <t>Advertiser 93</t>
  </si>
  <si>
    <t>Advertiser 94</t>
  </si>
  <si>
    <t>Agency 22</t>
  </si>
  <si>
    <t>Advertiser 95</t>
  </si>
  <si>
    <t>0017000001SHrZFAA1</t>
  </si>
  <si>
    <t>0064u00001AVmq5AAD</t>
  </si>
  <si>
    <t>Agency 23</t>
  </si>
  <si>
    <t>Advertiser 96</t>
  </si>
  <si>
    <t>0010g00001kQxZsAAK</t>
  </si>
  <si>
    <t>0064u00001BVTKxAAP</t>
  </si>
  <si>
    <t>Agency 24</t>
  </si>
  <si>
    <t>Advertiser 97</t>
  </si>
  <si>
    <t>0014u00001wOEeoAAG</t>
  </si>
  <si>
    <t>0064u000018P8R2AAK</t>
  </si>
  <si>
    <t>Agency 25</t>
  </si>
  <si>
    <t>Advertiser 98</t>
  </si>
  <si>
    <t>Advertiser 99</t>
  </si>
  <si>
    <t>0010g00001lxekoAAA</t>
  </si>
  <si>
    <t>Advertiser 100</t>
  </si>
  <si>
    <t>Advertiser 101</t>
  </si>
  <si>
    <t>Advertiser 102</t>
  </si>
  <si>
    <t>0014u00001t8Oh5AAE</t>
  </si>
  <si>
    <t>0064u000015vxuhAAA</t>
  </si>
  <si>
    <t>Advertiser 1</t>
  </si>
  <si>
    <t>Advertiser 103</t>
  </si>
  <si>
    <t>0010g00001csM3FAAU</t>
  </si>
  <si>
    <t>0064u000018MbmOAAS</t>
  </si>
  <si>
    <t>0064u00001DZOiQAAX</t>
  </si>
  <si>
    <t>Advertiser 104</t>
  </si>
  <si>
    <t>0014u00001p7s5lAAA</t>
  </si>
  <si>
    <t>Advertiser 105</t>
  </si>
  <si>
    <t>Advertiser 106</t>
  </si>
  <si>
    <t>Agency 26</t>
  </si>
  <si>
    <t>Advertiser 107</t>
  </si>
  <si>
    <t>Advertiser 108</t>
  </si>
  <si>
    <t>Advertiser 109</t>
  </si>
  <si>
    <t>Advertiser 110</t>
  </si>
  <si>
    <t>Advertiser 111</t>
  </si>
  <si>
    <t>Advertiser 112</t>
  </si>
  <si>
    <t>Advertiser 113</t>
  </si>
  <si>
    <t>Advertiser 114</t>
  </si>
  <si>
    <t>Advertiser 115</t>
  </si>
  <si>
    <t>0014u00001nsvU9AAI</t>
  </si>
  <si>
    <t>0064u00001CNg09AAD</t>
  </si>
  <si>
    <t>0064u00001CNfzpAAD</t>
  </si>
  <si>
    <t>0064u000018OjPLAA0</t>
  </si>
  <si>
    <t>0064u00001Bh1CiAAJ</t>
  </si>
  <si>
    <t>0064u00001CNcR7AAL</t>
  </si>
  <si>
    <t>0064u000019Vn8xAAC</t>
  </si>
  <si>
    <t>0064u000019X8eyAAC</t>
  </si>
  <si>
    <t>0064u00001BfmX8AAJ</t>
  </si>
  <si>
    <t>0064u00001AXyrgAAD</t>
  </si>
  <si>
    <t>0064u00001AX1O5AAL</t>
  </si>
  <si>
    <t>0064u00001CNcNKAA1</t>
  </si>
  <si>
    <t>0064u00001CNVdJAAX</t>
  </si>
  <si>
    <t>0064u000019YoZqAAK</t>
  </si>
  <si>
    <t>0064u00001BiC3nAAF</t>
  </si>
  <si>
    <t>0064u00001BhVqUAAV</t>
  </si>
  <si>
    <t>Agency 27</t>
  </si>
  <si>
    <t>Advertiser 116</t>
  </si>
  <si>
    <t>0014u00001nv6RsAAI</t>
  </si>
  <si>
    <t>0064u000019YOgJAAW</t>
  </si>
  <si>
    <t>Agency 28</t>
  </si>
  <si>
    <t>Advertiser 117</t>
  </si>
  <si>
    <t>Advertiser 118</t>
  </si>
  <si>
    <t>Advertiser 119</t>
  </si>
  <si>
    <t>Advertiser 120</t>
  </si>
  <si>
    <t>0014u00001vCfw0AAC</t>
  </si>
  <si>
    <t>Advertiser 121</t>
  </si>
  <si>
    <t>Agency 29</t>
  </si>
  <si>
    <t>Advertiser 122</t>
  </si>
  <si>
    <t>0014u00001wQNVhAAO</t>
  </si>
  <si>
    <t>0064u000018OntjAAC</t>
  </si>
  <si>
    <t>0064u00001CNbn2AAD</t>
  </si>
  <si>
    <t>0064u00001CNM0xAAH</t>
  </si>
  <si>
    <t>Advertiser 123</t>
  </si>
  <si>
    <t>0014u00001p6smsAAA</t>
  </si>
  <si>
    <t>0064u000019VnB8AAK</t>
  </si>
  <si>
    <t>0064u000018OXnMAAW</t>
  </si>
  <si>
    <t>0064u000019X8UPAA0</t>
  </si>
  <si>
    <t>0064u000019Yk7LAAS</t>
  </si>
  <si>
    <t>0064u00001AXC85AAH</t>
  </si>
  <si>
    <t>0064u00001AYnx5AAD</t>
  </si>
  <si>
    <t>0064u00001BfmmDAAR</t>
  </si>
  <si>
    <t>0064u00001BhJzEAAV</t>
  </si>
  <si>
    <t>0064u00001CLwXnAAL</t>
  </si>
  <si>
    <t>0064u00001BWSZ8AAP</t>
  </si>
  <si>
    <t>0064u00001DZhq4AAD</t>
  </si>
  <si>
    <t>Advertiser 124</t>
  </si>
  <si>
    <t>0014u00001p4nLwAAI</t>
  </si>
  <si>
    <t>0064u000018OntPAAS</t>
  </si>
  <si>
    <t>0064u00001DZmKTAA1</t>
  </si>
  <si>
    <t>0064u00001CNbgLAAT</t>
  </si>
  <si>
    <t>0064u000018ObZYAA0</t>
  </si>
  <si>
    <t>0064u000019VSh9AAG</t>
  </si>
  <si>
    <t>0064u000019XGX6AAO</t>
  </si>
  <si>
    <t>0064u00001AXCFKAA5</t>
  </si>
  <si>
    <t>0064u00001AYtQ5AAL</t>
  </si>
  <si>
    <t>0064u00001BfbCsAAJ</t>
  </si>
  <si>
    <t>0064u00001BhONaAAN</t>
  </si>
  <si>
    <t>0064u00001CNcLOAA1</t>
  </si>
  <si>
    <t>0064u00001CLoNXAA1</t>
  </si>
  <si>
    <t>Advertiser 125</t>
  </si>
  <si>
    <t>0014u000020bULlAAM</t>
  </si>
  <si>
    <t>0064u00001DZehdAAD</t>
  </si>
  <si>
    <t>Advertiser 126</t>
  </si>
  <si>
    <t>0017000000qAZWtAAO</t>
  </si>
  <si>
    <t>0064u00001DZb7gAAD</t>
  </si>
  <si>
    <t>Advertiser 127</t>
  </si>
  <si>
    <t>0017000001PwD5QAAV</t>
  </si>
  <si>
    <t>0064u000019WSk2AAG</t>
  </si>
  <si>
    <t>Agency 30</t>
  </si>
  <si>
    <t>Advertiser 128</t>
  </si>
  <si>
    <t>0014u00001wPW4CAAW</t>
  </si>
  <si>
    <t>0064u000018PC1pAAG</t>
  </si>
  <si>
    <t>0064u00001AWNvFAAX</t>
  </si>
  <si>
    <t>Advertiser 129</t>
  </si>
  <si>
    <t>0014u00001vD3sVAAS</t>
  </si>
  <si>
    <t>0064u000017WhznAAC</t>
  </si>
  <si>
    <t>IE-Corp-UK/IRL-1</t>
  </si>
  <si>
    <t>Advertiser 130</t>
  </si>
  <si>
    <t>0014u00001ywalwAAA</t>
  </si>
  <si>
    <t>0064u00001CMuj8AAD</t>
  </si>
  <si>
    <t>Salesperson 11</t>
  </si>
  <si>
    <t>0064u00001CMuiFAAT</t>
  </si>
  <si>
    <t>Advertiser 131</t>
  </si>
  <si>
    <t>0014u000022PA89AAG</t>
  </si>
  <si>
    <t>0064u00001BW1fRAAT</t>
  </si>
  <si>
    <t>Salesperson 12</t>
  </si>
  <si>
    <t>Advertiser 132</t>
  </si>
  <si>
    <t>0010g00001cpO36AAE</t>
  </si>
  <si>
    <t>0064u00001Bi8xKAAR</t>
  </si>
  <si>
    <t>Salesperson 13</t>
  </si>
  <si>
    <t>Advertiser 133</t>
  </si>
  <si>
    <t>0010g00001b3uZBAAY</t>
  </si>
  <si>
    <t>0064u00001AYKTQAA5</t>
  </si>
  <si>
    <t>Advertiser 134</t>
  </si>
  <si>
    <t>0014u00001tBX5LAAW</t>
  </si>
  <si>
    <t>0064u00001AZPXvAAP</t>
  </si>
  <si>
    <t>0064u00001BgWrPAAV</t>
  </si>
  <si>
    <t>0064u00001CNVJMAA5</t>
  </si>
  <si>
    <t>0064u00001BWBhlAAH</t>
  </si>
  <si>
    <t>Advertiser 135</t>
  </si>
  <si>
    <t>0010g00001bfBzfAAE</t>
  </si>
  <si>
    <t>0064u00001CNkjYAAT</t>
  </si>
  <si>
    <t>0064u000019XzjDAAS</t>
  </si>
  <si>
    <t>0064u00001BWEFZAA5</t>
  </si>
  <si>
    <t>0064u00001AX3ynAAD</t>
  </si>
  <si>
    <t>0064u00001AYotYAAT</t>
  </si>
  <si>
    <t>Advertiser 136</t>
  </si>
  <si>
    <t>0014u00001xZRMzAAO</t>
  </si>
  <si>
    <t>0064u000019Y2EKAA0</t>
  </si>
  <si>
    <t>0064u00001AXYNwAAP</t>
  </si>
  <si>
    <t>Account Manager 15</t>
  </si>
  <si>
    <t>Advertiser 137</t>
  </si>
  <si>
    <t>0014u00001uTnyRAAS</t>
  </si>
  <si>
    <t>0064u000018PHnxAAG</t>
  </si>
  <si>
    <t>Advertiser 138</t>
  </si>
  <si>
    <t>0014u00001p53EJAAY</t>
  </si>
  <si>
    <t>0064u00001AW3enAAD</t>
  </si>
  <si>
    <t>Advertiser 139</t>
  </si>
  <si>
    <t>0010g00001gP18oAAC</t>
  </si>
  <si>
    <t>0064u00001CMXmiAAH</t>
  </si>
  <si>
    <t>0064u00001AVmoxAAD</t>
  </si>
  <si>
    <t>Advertiser 140</t>
  </si>
  <si>
    <t>0014u00001xaoKMAAY</t>
  </si>
  <si>
    <t>0064u00001BhG8VAAV</t>
  </si>
  <si>
    <t>Advertiser 141</t>
  </si>
  <si>
    <t>0010g00001kPSK3AAO</t>
  </si>
  <si>
    <t>0064u00001AZgOVAA1</t>
  </si>
  <si>
    <t>Advertiser 142</t>
  </si>
  <si>
    <t>0014u00001xXwReAAK</t>
  </si>
  <si>
    <t>0064u00001AX82xAAD</t>
  </si>
  <si>
    <t>0064u000019V7gBAAS</t>
  </si>
  <si>
    <t>0064u000019YsS0AAK</t>
  </si>
  <si>
    <t>Advertiser 143</t>
  </si>
  <si>
    <t>0014u00001yuXpKAAU</t>
  </si>
  <si>
    <t>0064u00001AXVDkAAP</t>
  </si>
  <si>
    <t>0064u00001BhGW8AAN</t>
  </si>
  <si>
    <t>0064u00001BfaE0AAJ</t>
  </si>
  <si>
    <t>0064u00001CLgaXAAT</t>
  </si>
  <si>
    <t>Advertiser 144</t>
  </si>
  <si>
    <t>0017000000xj35dAAA</t>
  </si>
  <si>
    <t>0064u000017VpIWAA0</t>
  </si>
  <si>
    <t>0064u00001CLRVqAAP</t>
  </si>
  <si>
    <t>Advertiser 145</t>
  </si>
  <si>
    <t>0014u000022PA5jAAG</t>
  </si>
  <si>
    <t>0064u00001BW1gZAAT</t>
  </si>
  <si>
    <t>Advertiser 146</t>
  </si>
  <si>
    <t>0014u000021Um4pAAC</t>
  </si>
  <si>
    <t>0064u00001BVTOuAAP</t>
  </si>
  <si>
    <t>Salesperson 14</t>
  </si>
  <si>
    <t>Advertiser 147</t>
  </si>
  <si>
    <t>0014u00001vBXH7AAO</t>
  </si>
  <si>
    <t>0064u000017VoPqAAK</t>
  </si>
  <si>
    <t>Advertiser 148</t>
  </si>
  <si>
    <t>0017000000trRg7AAE</t>
  </si>
  <si>
    <t>0064u00001BWRYCAA5</t>
  </si>
  <si>
    <t>0064u000019WFjhAAG</t>
  </si>
  <si>
    <t>0064u00001AW5xzAAD</t>
  </si>
  <si>
    <t>0064u00001AXW03AAH</t>
  </si>
  <si>
    <t>0064u00001CLkKZAA1</t>
  </si>
  <si>
    <t>0064u00001CLkL8AAL</t>
  </si>
  <si>
    <t>0064u00001CNR1aAAH</t>
  </si>
  <si>
    <t>0064u000018ODuBAAW</t>
  </si>
  <si>
    <t>Advertiser 149</t>
  </si>
  <si>
    <t>0014u000021SR5WAAW</t>
  </si>
  <si>
    <t>0064u00001Da6U8AAJ</t>
  </si>
  <si>
    <t>0064u00001CNgl0AAD</t>
  </si>
  <si>
    <t>Advertiser 150</t>
  </si>
  <si>
    <t>0014u00001xaI1HAAU</t>
  </si>
  <si>
    <t>0064u00001AW8cFAAT</t>
  </si>
  <si>
    <t>Advertiser 151</t>
  </si>
  <si>
    <t>0017000000trRIGAA2</t>
  </si>
  <si>
    <t>0064u000018PYqZAAW</t>
  </si>
  <si>
    <t>Salesperson 15</t>
  </si>
  <si>
    <t>0064u000018MuClAAK</t>
  </si>
  <si>
    <t>0064u000018OXGwAAO</t>
  </si>
  <si>
    <t>0064u000019VWdWAAW</t>
  </si>
  <si>
    <t>0064u00001AYCR9AAP</t>
  </si>
  <si>
    <t>0064u000019WSpgAAG</t>
  </si>
  <si>
    <t>0064u000019XPuDAAW</t>
  </si>
  <si>
    <t>Advertiser 152</t>
  </si>
  <si>
    <t>0014u000020apUsAAI</t>
  </si>
  <si>
    <t>0064u00001Bi3xVAAR</t>
  </si>
  <si>
    <t>Advertiser 153</t>
  </si>
  <si>
    <t>0014u00001vDrqMAAS</t>
  </si>
  <si>
    <t>0064u000019WJN0AAO</t>
  </si>
  <si>
    <t>Advertiser 154</t>
  </si>
  <si>
    <t>0017000000vodiNAAQ</t>
  </si>
  <si>
    <t>0064u00001BhKI8AAN</t>
  </si>
  <si>
    <t>0064u000019YWaJAAW</t>
  </si>
  <si>
    <t>0064u000019YXUxAAO</t>
  </si>
  <si>
    <t>0064u00001BhK6UAAV</t>
  </si>
  <si>
    <t>0064u00001BhKN9AAN</t>
  </si>
  <si>
    <t>0064u000019YWjBAAW</t>
  </si>
  <si>
    <t>0064u00001BhKA9AAN</t>
  </si>
  <si>
    <t>0064u000019YWGJAA4</t>
  </si>
  <si>
    <t>0064u000018ODrMAAW</t>
  </si>
  <si>
    <t>0064u000018ODsjAAG</t>
  </si>
  <si>
    <t>0064u000018ODtcAAG</t>
  </si>
  <si>
    <t>0064u000018ODtmAAG</t>
  </si>
  <si>
    <t>Advertiser 155</t>
  </si>
  <si>
    <t>0017000001VZ1DZAA1</t>
  </si>
  <si>
    <t>0064u000019YOlnAAG</t>
  </si>
  <si>
    <t>0064u000019YOlTAAW</t>
  </si>
  <si>
    <t>0064u00001BfmVWAAZ</t>
  </si>
  <si>
    <t>0064u00001CMlBaAAL</t>
  </si>
  <si>
    <t>0064u00001CM4DZAA1</t>
  </si>
  <si>
    <t>Advertiser 156</t>
  </si>
  <si>
    <t>001700000119FZmAAM</t>
  </si>
  <si>
    <t>0064u00001CNbNUAA1</t>
  </si>
  <si>
    <t>0064u000018ODuQAAW</t>
  </si>
  <si>
    <t>0064u000019Yk3sAAC</t>
  </si>
  <si>
    <t>0064u00001BfmfbAAB</t>
  </si>
  <si>
    <t>Agency 31</t>
  </si>
  <si>
    <t>0064u00001BW1wXAAT</t>
  </si>
  <si>
    <t>Advertiser 157</t>
  </si>
  <si>
    <t>0014u000022PEuzAAG</t>
  </si>
  <si>
    <t>0064u00001BW1whAAD</t>
  </si>
  <si>
    <t>Advertiser 158</t>
  </si>
  <si>
    <t>0017000000trxCIAAY</t>
  </si>
  <si>
    <t>0064u00001BW9trAAD</t>
  </si>
  <si>
    <t>Account Manager 16</t>
  </si>
  <si>
    <t>0064u00001BhHHdAAN</t>
  </si>
  <si>
    <t>0064u00001CMlQIAA1</t>
  </si>
  <si>
    <t>0064u00001Da6BVAAZ</t>
  </si>
  <si>
    <t>0064u00001BWBANAA5</t>
  </si>
  <si>
    <t>0064u00001CNLz9AAH</t>
  </si>
  <si>
    <t>Advertiser 159</t>
  </si>
  <si>
    <t>0014u00001uT8viAAC</t>
  </si>
  <si>
    <t>0064u00001BVXLjAAP</t>
  </si>
  <si>
    <t>0064u00001CNQLKAA5</t>
  </si>
  <si>
    <t>0064u00001BWRPkAAP</t>
  </si>
  <si>
    <t>0064u00001BfZnEAAV</t>
  </si>
  <si>
    <t>0064u00001AYjkmAAD</t>
  </si>
  <si>
    <t>0064u00001AY0JlAAL</t>
  </si>
  <si>
    <t>0064u00001BfZmuAAF</t>
  </si>
  <si>
    <t>0064u00001AYjetAAD</t>
  </si>
  <si>
    <t>0064u00001AXzVHAA1</t>
  </si>
  <si>
    <t>Advertiser 160</t>
  </si>
  <si>
    <t>0014u00001xayMbAAI</t>
  </si>
  <si>
    <t>0064u00001AZQj5AAH</t>
  </si>
  <si>
    <t>Advertiser 161</t>
  </si>
  <si>
    <t>0017000001KF2LeAAL</t>
  </si>
  <si>
    <t>Advertiser 162</t>
  </si>
  <si>
    <t>0014u00001xZqiMAAS</t>
  </si>
  <si>
    <t>0064u00001Bgp9fAAB</t>
  </si>
  <si>
    <t>0064u00001CN3K0AAL</t>
  </si>
  <si>
    <t>0064u00001CN3KeAAL</t>
  </si>
  <si>
    <t>0064u00001CNVUCAA5</t>
  </si>
  <si>
    <t>0064u00001BWWqBAAX</t>
  </si>
  <si>
    <t>Advertiser 163</t>
  </si>
  <si>
    <t>0014u00001t9pyxAAA</t>
  </si>
  <si>
    <t>0064u00001Da69AAAR</t>
  </si>
  <si>
    <t>0064u00001BVstyAAD</t>
  </si>
  <si>
    <t>0064u00001Da6NRAAZ</t>
  </si>
  <si>
    <t>0064u00001BVcDuAAL</t>
  </si>
  <si>
    <t>0064u00001BVtNZAA1</t>
  </si>
  <si>
    <t>Agency 32</t>
  </si>
  <si>
    <t>Advertiser 164</t>
  </si>
  <si>
    <t>0017000000YyXeoAAF</t>
  </si>
  <si>
    <t>0064u000018PWocAAG</t>
  </si>
  <si>
    <t>Salesperson 16</t>
  </si>
  <si>
    <t>Account Manager 17</t>
  </si>
  <si>
    <t>Agency 33</t>
  </si>
  <si>
    <t>Agency 34</t>
  </si>
  <si>
    <t>Advertiser 165</t>
  </si>
  <si>
    <t>0014u00001ntDcdAAE</t>
  </si>
  <si>
    <t>0064u00001DaPWzAAN</t>
  </si>
  <si>
    <t>Agency 35</t>
  </si>
  <si>
    <t>Advertiser 166</t>
  </si>
  <si>
    <t>0014u00001nuwzKAAQ</t>
  </si>
  <si>
    <t>0064u000019YGKtAAO</t>
  </si>
  <si>
    <t>0064u00001BhdGxAAJ</t>
  </si>
  <si>
    <t>0064u00001CLOshAAH</t>
  </si>
  <si>
    <t>0064u00001CMcahAAD</t>
  </si>
  <si>
    <t>0064u000019WFiKAAW</t>
  </si>
  <si>
    <t>0064u00001CLrKqAAL</t>
  </si>
  <si>
    <t>Advertiser 167</t>
  </si>
  <si>
    <t>0017000000cUYyXAAW</t>
  </si>
  <si>
    <t>0064u000019YsCRAA0</t>
  </si>
  <si>
    <t>0064u00001Bhd3UAAR</t>
  </si>
  <si>
    <t>0064u00001AZGp9AAH</t>
  </si>
  <si>
    <t>0064u00001AW8j7AAD</t>
  </si>
  <si>
    <t>0064u00001CNXMAAA5</t>
  </si>
  <si>
    <t>0064u00001BWZxNAAX</t>
  </si>
  <si>
    <t>0064u00001DZtwKAAT</t>
  </si>
  <si>
    <t>0064u00001CLrKCAA1</t>
  </si>
  <si>
    <t>0064u00001BhZ2lAAF</t>
  </si>
  <si>
    <t>0064u00001AXCGIAA5</t>
  </si>
  <si>
    <t>0064u00001BgWzxAAF</t>
  </si>
  <si>
    <t>0064u00001CLanFAAT</t>
  </si>
  <si>
    <t>Advertiser 168</t>
  </si>
  <si>
    <t>0010g00001azt4wAAA</t>
  </si>
  <si>
    <t>0064u00001AXPyRAAX</t>
  </si>
  <si>
    <t>Account Manager 18</t>
  </si>
  <si>
    <t>0064u000018ODoSAAW</t>
  </si>
  <si>
    <t>Agency 36</t>
  </si>
  <si>
    <t>Advertiser 169</t>
  </si>
  <si>
    <t>0017000001DmKHCAA3</t>
  </si>
  <si>
    <t>0064u000018OeZBAA0</t>
  </si>
  <si>
    <t>0064u000018NaJ8AAK</t>
  </si>
  <si>
    <t>0064u000018PXxyAAG</t>
  </si>
  <si>
    <t>0064u000018PNrhAAG</t>
  </si>
  <si>
    <t>Advertiser 170</t>
  </si>
  <si>
    <t>Agency 37</t>
  </si>
  <si>
    <t>Advertiser 171</t>
  </si>
  <si>
    <t>0014u00001p4nJgAAI</t>
  </si>
  <si>
    <t>0064u000019VBQRAA4</t>
  </si>
  <si>
    <t>Agency 38</t>
  </si>
  <si>
    <t>Advertiser 172</t>
  </si>
  <si>
    <t>0014u00001wRZ4kAAG</t>
  </si>
  <si>
    <t>0064u00001CNoExAAL</t>
  </si>
  <si>
    <t>0064u00001CNQinAAH</t>
  </si>
  <si>
    <t>0064u00001BfmReAAJ</t>
  </si>
  <si>
    <t>0064u000018OLtoAAG</t>
  </si>
  <si>
    <t>0064u00001Bi4eFAAR</t>
  </si>
  <si>
    <t>0064u00001Bi4kwAAB</t>
  </si>
  <si>
    <t>0064u00001Bi7ePAAR</t>
  </si>
  <si>
    <t>0064u00001AX0eHAAT</t>
  </si>
  <si>
    <t>0064u00001DZjCcAAL</t>
  </si>
  <si>
    <t>0064u00001DZqxlAAD</t>
  </si>
  <si>
    <t>0064u00001DZj0CAAT</t>
  </si>
  <si>
    <t>0064u00001DZqwTAAT</t>
  </si>
  <si>
    <t>0064u00001DZj3GAAT</t>
  </si>
  <si>
    <t>0064u00001DZqs2AAD</t>
  </si>
  <si>
    <t>0064u00001DZqmOAAT</t>
  </si>
  <si>
    <t>Advertiser 173</t>
  </si>
  <si>
    <t>0014u000022P5evAAC</t>
  </si>
  <si>
    <t>0064u00001DZL2RAAX</t>
  </si>
  <si>
    <t>0064u00001Da3TRAAZ</t>
  </si>
  <si>
    <t>Advertiser 174</t>
  </si>
  <si>
    <t>0014u00001wRfTGAA0</t>
  </si>
  <si>
    <t>0064u000018Of2mAAC</t>
  </si>
  <si>
    <t>Advertiser 175</t>
  </si>
  <si>
    <t>0010g00001kRKXXAA4</t>
  </si>
  <si>
    <t>0064u00001BiGFSAA3</t>
  </si>
  <si>
    <t>0064u000018OC6TAAW</t>
  </si>
  <si>
    <t>0064u00001CLkLSAA1</t>
  </si>
  <si>
    <t>0064u00001DZCPSAA5</t>
  </si>
  <si>
    <t>0064u00001AWj2BAAT</t>
  </si>
  <si>
    <t>0064u00001AYDSwAAP</t>
  </si>
  <si>
    <t>Advertiser 176</t>
  </si>
  <si>
    <t>0014u00001ywJ3wAAE</t>
  </si>
  <si>
    <t>0064u00001BWOXBAA5</t>
  </si>
  <si>
    <t>Advertiser 177</t>
  </si>
  <si>
    <t>0010g00001kS5YZAA0</t>
  </si>
  <si>
    <t>0064u00001BfmTQAAZ</t>
  </si>
  <si>
    <t>0064u00001DZCRiAAP</t>
  </si>
  <si>
    <t>0064u000018MbmdAAC</t>
  </si>
  <si>
    <t>Advertiser 178</t>
  </si>
  <si>
    <t>0014u00001p79rBAAQ</t>
  </si>
  <si>
    <t>0064u000017WngVAAS</t>
  </si>
  <si>
    <t>0064u000019W0LaAAK</t>
  </si>
  <si>
    <t>0064u00001AYgmCAAT</t>
  </si>
  <si>
    <t>0064u00001CNM20AAH</t>
  </si>
  <si>
    <t>Advertiser 179</t>
  </si>
  <si>
    <t>00170000012qySaAAI</t>
  </si>
  <si>
    <t>0064u00001AYj5UAAT</t>
  </si>
  <si>
    <t>0064u00001DYfn4AAD</t>
  </si>
  <si>
    <t>0064u000019YhJXAA0</t>
  </si>
  <si>
    <t>0064u00001AYfMQAA1</t>
  </si>
  <si>
    <t>0064u000019WCJ5AAO</t>
  </si>
  <si>
    <t>0064u000018NkS3AAK</t>
  </si>
  <si>
    <t>0064u00001AZCmPAAX</t>
  </si>
  <si>
    <t>0064u00001BfwlJAAR</t>
  </si>
  <si>
    <t>0064u000018NkQCAA0</t>
  </si>
  <si>
    <t>0064u000019Wj8UAAS</t>
  </si>
  <si>
    <t>0064u000018N3OUAA0</t>
  </si>
  <si>
    <t>0064u000019VjlAAAS</t>
  </si>
  <si>
    <t>0064u000018MWcoAAG</t>
  </si>
  <si>
    <t>0064u00001Bf9LuAAJ</t>
  </si>
  <si>
    <t>0064u00001Bf9GzAAJ</t>
  </si>
  <si>
    <t>0064u00001CMzTKAA1</t>
  </si>
  <si>
    <t>0064u00001AYgwMAAT</t>
  </si>
  <si>
    <t>0064u00001BfQngAAF</t>
  </si>
  <si>
    <t>0064u00001AZFN4AAP</t>
  </si>
  <si>
    <t>0064u000018OedNAAS</t>
  </si>
  <si>
    <t>0064u000017UjMHAA0</t>
  </si>
  <si>
    <t>0064u00001Bg9KwAAJ</t>
  </si>
  <si>
    <t>0064u00001CNoQAAA1</t>
  </si>
  <si>
    <t>0064u000019WCxMAAW</t>
  </si>
  <si>
    <t>0064u000017WwvxAAC</t>
  </si>
  <si>
    <t>0064u00001Bf9COAAZ</t>
  </si>
  <si>
    <t>0064u00001AZq2AAAT</t>
  </si>
  <si>
    <t>0064u00001AZqFxAAL</t>
  </si>
  <si>
    <t>0064u00001BgNzuAAF</t>
  </si>
  <si>
    <t>0064u000018NNTrAAO</t>
  </si>
  <si>
    <t>0064u00001BWV3OAAX</t>
  </si>
  <si>
    <t>0064u00001Bg3fjAAB</t>
  </si>
  <si>
    <t>0064u00001CMkEaAAL</t>
  </si>
  <si>
    <t>0064u00001BWa2wAAD</t>
  </si>
  <si>
    <t>Advertiser 180</t>
  </si>
  <si>
    <t>0010g00001hynhnAAA</t>
  </si>
  <si>
    <t>0064u00001BfmQWAAZ</t>
  </si>
  <si>
    <t>0064u00001BWOzeAAH</t>
  </si>
  <si>
    <t>Advertiser 181</t>
  </si>
  <si>
    <t>0014u00001t8T7dAAE</t>
  </si>
  <si>
    <t>0064u00001BfoP6AAJ</t>
  </si>
  <si>
    <t>Advertiser 182</t>
  </si>
  <si>
    <t>0014u00001wQW3xAAG</t>
  </si>
  <si>
    <t>0064u00001CLknbAAD</t>
  </si>
  <si>
    <t>Advertiser 183</t>
  </si>
  <si>
    <t>0010g00001hynguAAA</t>
  </si>
  <si>
    <t>0064u00001BfJ4nAAF</t>
  </si>
  <si>
    <t>0064u000019Ur71AAC</t>
  </si>
  <si>
    <t>0064u00001DZCQzAAP</t>
  </si>
  <si>
    <t>0064u00001AZlGJAA1</t>
  </si>
  <si>
    <t>0064u00001CLjxpAAD</t>
  </si>
  <si>
    <t>0064u000018Ojk4AAC</t>
  </si>
  <si>
    <t>0064u00001AXMR3AAP</t>
  </si>
  <si>
    <t>0064u000019VOecAAG</t>
  </si>
  <si>
    <t>Advertiser 184</t>
  </si>
  <si>
    <t>0010g00001hynilAAA</t>
  </si>
  <si>
    <t>0064u000018O81bAAC</t>
  </si>
  <si>
    <t>0064u00001AZ85AAAT</t>
  </si>
  <si>
    <t>0064u000019XuSvAAK</t>
  </si>
  <si>
    <t>0064u00001COBoMAAX</t>
  </si>
  <si>
    <t>Advertiser 185</t>
  </si>
  <si>
    <t>0010g00001hynhEAAQ</t>
  </si>
  <si>
    <t>0064u000018NUKcAAO</t>
  </si>
  <si>
    <t>0064u00001BgXgrAAF</t>
  </si>
  <si>
    <t>Agency 39</t>
  </si>
  <si>
    <t>Advertiser 186</t>
  </si>
  <si>
    <t>0014u00001yvRzkAAE</t>
  </si>
  <si>
    <t>0064u00001BiXSfAAN</t>
  </si>
  <si>
    <t>0064u00001AZAwcAAH</t>
  </si>
  <si>
    <t>0064u00001CMuLpAAL</t>
  </si>
  <si>
    <t>0064u00001DZbIKAA1</t>
  </si>
  <si>
    <t>Agency 40</t>
  </si>
  <si>
    <t>Advertiser 187</t>
  </si>
  <si>
    <t>0010g00001mULeHAAW</t>
  </si>
  <si>
    <t>0064u000015v5EfAAI</t>
  </si>
  <si>
    <t>Agency 41</t>
  </si>
  <si>
    <t>Advertiser 188</t>
  </si>
  <si>
    <t>0010g00001jYOBKAA4</t>
  </si>
  <si>
    <t>0064u000019UwArAAK</t>
  </si>
  <si>
    <t>0064u000019X8k3AAC</t>
  </si>
  <si>
    <t>0064u000018OQ9oAAG</t>
  </si>
  <si>
    <t>0064u00001AY3E4AAL</t>
  </si>
  <si>
    <t>Advertiser 189</t>
  </si>
  <si>
    <t>Advertiser 190</t>
  </si>
  <si>
    <t>Advertiser 191</t>
  </si>
  <si>
    <t>0014u00001wRcRoAAK</t>
  </si>
  <si>
    <t>Advertiser 192</t>
  </si>
  <si>
    <t>Advertiser 193</t>
  </si>
  <si>
    <t>Advertiser 194</t>
  </si>
  <si>
    <t>Advertiser 195</t>
  </si>
  <si>
    <t>Advertiser 196</t>
  </si>
  <si>
    <t>00170000018PQ56AAG</t>
  </si>
  <si>
    <t>0064u00001AW3TMAA1</t>
  </si>
  <si>
    <t>Renewal</t>
  </si>
  <si>
    <t>Advertiser 197</t>
  </si>
  <si>
    <t>Advertiser 198</t>
  </si>
  <si>
    <t>Advertiser 199</t>
  </si>
  <si>
    <t>Advertiser 200</t>
  </si>
  <si>
    <t>Advertiser 201</t>
  </si>
  <si>
    <t>Advertiser 202</t>
  </si>
  <si>
    <t>Advertiser 203</t>
  </si>
  <si>
    <t>Advertiser 204</t>
  </si>
  <si>
    <t>Advertiser 205</t>
  </si>
  <si>
    <t>Advertiser 206</t>
  </si>
  <si>
    <t>Advertiser 207</t>
  </si>
  <si>
    <t>0010g00001jY5qpAAC</t>
  </si>
  <si>
    <t>Agency 42</t>
  </si>
  <si>
    <t>Advertiser 208</t>
  </si>
  <si>
    <t>Agency 43</t>
  </si>
  <si>
    <t>Advertiser 209</t>
  </si>
  <si>
    <t>00170000012U7DFAA0</t>
  </si>
  <si>
    <t>Agency 44</t>
  </si>
  <si>
    <t>Advertiser 210</t>
  </si>
  <si>
    <t>0014u00001yuwQnAAI</t>
  </si>
  <si>
    <t>0064u00001BgWtBAAV</t>
  </si>
  <si>
    <t>Agency 45</t>
  </si>
  <si>
    <t>0064u00001CN7djAAD</t>
  </si>
  <si>
    <t>0064u00001BftquAAB</t>
  </si>
  <si>
    <t>0064u000019Yk5yAAC</t>
  </si>
  <si>
    <t>0064u00001AX87sAAD</t>
  </si>
  <si>
    <t>0064u00001AYgppAAD</t>
  </si>
  <si>
    <t>0064u00001BfeLkAAJ</t>
  </si>
  <si>
    <t>0064u00001BhBnEAAV</t>
  </si>
  <si>
    <t>0064u00001BhGSBAA3</t>
  </si>
  <si>
    <t>0064u000019X4J7AAK</t>
  </si>
  <si>
    <t>Advertiser 211</t>
  </si>
  <si>
    <t>0014u00001t8gEuAAI</t>
  </si>
  <si>
    <t>0064u000018OlEfAAK</t>
  </si>
  <si>
    <t>Advertiser 212</t>
  </si>
  <si>
    <t>0014u00001vBYHgAAO</t>
  </si>
  <si>
    <t>0064u00001AW3IgAAL</t>
  </si>
  <si>
    <t>0064u00001BhBndAAF</t>
  </si>
  <si>
    <t>0064u00001BhG5lAAF</t>
  </si>
  <si>
    <t>0064u00001Bg7TEAAZ</t>
  </si>
  <si>
    <t>0064u00001AZFvuAAH</t>
  </si>
  <si>
    <t>0064u00001BW9t3AAD</t>
  </si>
  <si>
    <t>0064u00001CN7qJAAT</t>
  </si>
  <si>
    <t>0064u00001CLf2PAAT</t>
  </si>
  <si>
    <t>Agency 46</t>
  </si>
  <si>
    <t>Advertiser 213</t>
  </si>
  <si>
    <t>0017000001HM17CAAT</t>
  </si>
  <si>
    <t>0064u000018PMx5AAG</t>
  </si>
  <si>
    <t>0064u00001DZqTpAAL</t>
  </si>
  <si>
    <t>0064u00001AYj2BAAT</t>
  </si>
  <si>
    <t>0064u00001CNRIbAAP</t>
  </si>
  <si>
    <t>0064u000019YQj9AAG</t>
  </si>
  <si>
    <t>0064u00001AXCH1AAP</t>
  </si>
  <si>
    <t>0064u00001Bfeg9AAB</t>
  </si>
  <si>
    <t>0064u00001BhOipAAF</t>
  </si>
  <si>
    <t>0064u00001CLkgfAAD</t>
  </si>
  <si>
    <t>Advertiser 214</t>
  </si>
  <si>
    <t>0014u000020b1ppAAA</t>
  </si>
  <si>
    <t>0064u00001CLVHKAA5</t>
  </si>
  <si>
    <t>Advertiser 215</t>
  </si>
  <si>
    <t>0014u000021TJ0PAAW</t>
  </si>
  <si>
    <t>0064u00001CMXdHAAX</t>
  </si>
  <si>
    <t>Agency 47</t>
  </si>
  <si>
    <t>Advertiser 216</t>
  </si>
  <si>
    <t>0017000000wHFsGAAW</t>
  </si>
  <si>
    <t>0064u000018OTarAAG</t>
  </si>
  <si>
    <t>Agency 48</t>
  </si>
  <si>
    <t>Advertiser 217</t>
  </si>
  <si>
    <t>0017000000rQDK0AAO</t>
  </si>
  <si>
    <t>0064u00001DZ3t3AAD</t>
  </si>
  <si>
    <t>0064u00001BWHqrAAH</t>
  </si>
  <si>
    <t>0064u00001DZdgYAAT</t>
  </si>
  <si>
    <t>0064u00001CNLwjAAH</t>
  </si>
  <si>
    <t>0064u00001BWHtUAAX</t>
  </si>
  <si>
    <t>0064u00001DZ85HAAT</t>
  </si>
  <si>
    <t>0064u000017W3cIAAS</t>
  </si>
  <si>
    <t>0064u000019VcTTAA0</t>
  </si>
  <si>
    <t>0064u000019X4Q3AAK</t>
  </si>
  <si>
    <t>0064u00001CLfIrAAL</t>
  </si>
  <si>
    <t>0064u00001CNLyaAAH</t>
  </si>
  <si>
    <t>0064u00001CLj5iAAD</t>
  </si>
  <si>
    <t>0064u00001BhdS5AAJ</t>
  </si>
  <si>
    <t>0064u000019UsZSAA0</t>
  </si>
  <si>
    <t>0064u000019Vbw9AAC</t>
  </si>
  <si>
    <t>0064u000019X4xHAAS</t>
  </si>
  <si>
    <t>0064u00001AVibjAAD</t>
  </si>
  <si>
    <t>0064u00001AX8MJAA1</t>
  </si>
  <si>
    <t>0064u00001AYo6vAAD</t>
  </si>
  <si>
    <t>0064u00001BfvR9AAJ</t>
  </si>
  <si>
    <t>Agency 49</t>
  </si>
  <si>
    <t>Advertiser 218</t>
  </si>
  <si>
    <t>0010g00001YEMBqAAP</t>
  </si>
  <si>
    <t>0064u00001DafvHAAR</t>
  </si>
  <si>
    <t>0064u00001BhKaRAAV</t>
  </si>
  <si>
    <t>0064u00001CLcZNAA1</t>
  </si>
  <si>
    <t>0064u00001DZrJNAA1</t>
  </si>
  <si>
    <t>0064u00001AX967AAD</t>
  </si>
  <si>
    <t>0064u00001CNM1MAAX</t>
  </si>
  <si>
    <t>0064u00001BWRiRAAX</t>
  </si>
  <si>
    <t>0064u00001BWXWQAA5</t>
  </si>
  <si>
    <t>0064u00001DZrLEAA1</t>
  </si>
  <si>
    <t>0064u000019YhS0AAK</t>
  </si>
  <si>
    <t>0064u000018OBNEAA4</t>
  </si>
  <si>
    <t>0064u00001BfeXgAAJ</t>
  </si>
  <si>
    <t>0064u00001AYbHIAA1</t>
  </si>
  <si>
    <t>0064u00001CLf1HAAT</t>
  </si>
  <si>
    <t>Advertiser 219</t>
  </si>
  <si>
    <t>0017000001JOqUPAA1</t>
  </si>
  <si>
    <t>0064u000019Wm1MAAS</t>
  </si>
  <si>
    <t>Agency 50</t>
  </si>
  <si>
    <t>Advertiser 220</t>
  </si>
  <si>
    <t>0014u00001ytFgVAAU</t>
  </si>
  <si>
    <t>0064u00001AVtHfAAL</t>
  </si>
  <si>
    <t>0064u00001AXCFAAA5</t>
  </si>
  <si>
    <t>Agency 51</t>
  </si>
  <si>
    <t>Advertiser 221</t>
  </si>
  <si>
    <t>0017000000WUpvHAAT</t>
  </si>
  <si>
    <t>0064u000014meVhAAI</t>
  </si>
  <si>
    <t>Agency 52</t>
  </si>
  <si>
    <t>Advertiser 222</t>
  </si>
  <si>
    <t>0014u00001tATIfAAO</t>
  </si>
  <si>
    <t>0064u000019VSxCAAW</t>
  </si>
  <si>
    <t>0064u000019X4HpAAK</t>
  </si>
  <si>
    <t>0064u00001BVhvfAAD</t>
  </si>
  <si>
    <t>0064u000018OppVAAS</t>
  </si>
  <si>
    <t>0064u00001CLSasAAH</t>
  </si>
  <si>
    <t>0064u000019YfvyAAC</t>
  </si>
  <si>
    <t>0064u00001AXCDEAA5</t>
  </si>
  <si>
    <t>0064u00001BhP4CAAV</t>
  </si>
  <si>
    <t>0064u00001BfDp6AAF</t>
  </si>
  <si>
    <t>0064u00001AYfMVAA1</t>
  </si>
  <si>
    <t>0064u00001BftqQAAR</t>
  </si>
  <si>
    <t>0064u000019Wvo3AAC</t>
  </si>
  <si>
    <t>0064u000017UZOGAA4</t>
  </si>
  <si>
    <t>0064u000019V3cXAAS</t>
  </si>
  <si>
    <t>Advertiser 223</t>
  </si>
  <si>
    <t>0014u00001ywG5FAAU</t>
  </si>
  <si>
    <t>0064u00001BVxGqAAL</t>
  </si>
  <si>
    <t>Advertiser 224</t>
  </si>
  <si>
    <t>0014u000021Sjj1AAC</t>
  </si>
  <si>
    <t>0064u00001DZdSqAAL</t>
  </si>
  <si>
    <t>Advertiser 225</t>
  </si>
  <si>
    <t>0014u00001xXoBXAA0</t>
  </si>
  <si>
    <t>0064u00001AWDxkAAH</t>
  </si>
  <si>
    <t>0064u00001Bg4IsAAJ</t>
  </si>
  <si>
    <t>0064u00001CNsHlAAL</t>
  </si>
  <si>
    <t>0064u00001BWIEGAA5</t>
  </si>
  <si>
    <t>0064u00001DZn5UAAT</t>
  </si>
  <si>
    <t>0064u00001CMRPJAA5</t>
  </si>
  <si>
    <t>Advertiser 226</t>
  </si>
  <si>
    <t>0014u00001xXoCVAA0</t>
  </si>
  <si>
    <t>0064u00001CNkp2AAD</t>
  </si>
  <si>
    <t>0064u00001DZrFBAA1</t>
  </si>
  <si>
    <t>Agency 53</t>
  </si>
  <si>
    <t>Advertiser 227</t>
  </si>
  <si>
    <t>0014u000022Pry0AAC</t>
  </si>
  <si>
    <t>0064u00001DYfn9AAD</t>
  </si>
  <si>
    <t>Advertiser 228</t>
  </si>
  <si>
    <t>0014u00001nrlidAAA</t>
  </si>
  <si>
    <t>0064u00001CL6G8AAL</t>
  </si>
  <si>
    <t>Agency 54</t>
  </si>
  <si>
    <t>Advertiser 229</t>
  </si>
  <si>
    <t>0010g00001kQSILAA4</t>
  </si>
  <si>
    <t>0064u000019VPESAA4</t>
  </si>
  <si>
    <t>0064u00001Bg3gcAAB</t>
  </si>
  <si>
    <t>Agency 55</t>
  </si>
  <si>
    <t>Advertiser 230</t>
  </si>
  <si>
    <t>0017000000xioKuAAI</t>
  </si>
  <si>
    <t>0064u000019Ye3aAAC</t>
  </si>
  <si>
    <t>0064u000019WCNQAA4</t>
  </si>
  <si>
    <t>0064u00001BfVHiAAN</t>
  </si>
  <si>
    <t>Agency 56</t>
  </si>
  <si>
    <t>APAC</t>
  </si>
  <si>
    <t>Field Australia</t>
  </si>
  <si>
    <t>AU-Field-NSW-1</t>
  </si>
  <si>
    <t>Advertiser 231</t>
  </si>
  <si>
    <t>0017000001R3ehGAAR</t>
  </si>
  <si>
    <t>0064u000019YnNqAAK</t>
  </si>
  <si>
    <t>Salesperson 17</t>
  </si>
  <si>
    <t>Account Manager 19</t>
  </si>
  <si>
    <t>0064u000019YnO0AAK</t>
  </si>
  <si>
    <t>0064u000018OPbyAAG</t>
  </si>
  <si>
    <t>0064u000018OPcDAAW</t>
  </si>
  <si>
    <t>Advertiser 232</t>
  </si>
  <si>
    <t>0014u00001p755mAAA</t>
  </si>
  <si>
    <t>0064u00001AWDLfAAP</t>
  </si>
  <si>
    <t>Salesperson 18</t>
  </si>
  <si>
    <t>Advertiser 233</t>
  </si>
  <si>
    <t>0017000001WO7ziAAD</t>
  </si>
  <si>
    <t>0064u000016ynJ0AAI</t>
  </si>
  <si>
    <t>0064u000019X83zAAC</t>
  </si>
  <si>
    <t>0064u000016ynIMAAY</t>
  </si>
  <si>
    <t>Advertiser 234</t>
  </si>
  <si>
    <t>0014u00001xXYeMAAW</t>
  </si>
  <si>
    <t>0064u000019XtcZAAS</t>
  </si>
  <si>
    <t>Advertiser 235</t>
  </si>
  <si>
    <t>0014u00001nsG4fAAE</t>
  </si>
  <si>
    <t>0064u00001AXLUeAAP</t>
  </si>
  <si>
    <t>Advertiser 236</t>
  </si>
  <si>
    <t>0014u00001xZCdYAAW</t>
  </si>
  <si>
    <t>0064u00001CODVRAA5</t>
  </si>
  <si>
    <t>Advertiser 237</t>
  </si>
  <si>
    <t>0014u00001tAiK9AAK</t>
  </si>
  <si>
    <t>0064u000019WaC7AAK</t>
  </si>
  <si>
    <t>Advertiser 238</t>
  </si>
  <si>
    <t>0010g00001lySP8AAM</t>
  </si>
  <si>
    <t>0064u00001BhFwoAAF</t>
  </si>
  <si>
    <t>0064u00001BfZVuAAN</t>
  </si>
  <si>
    <t>0064u00001AXuawAAD</t>
  </si>
  <si>
    <t>Advertiser 239</t>
  </si>
  <si>
    <t>0017000001VVzUiAAL</t>
  </si>
  <si>
    <t>0064u000019YK71AAG</t>
  </si>
  <si>
    <t>0064u000019VJvcAAG</t>
  </si>
  <si>
    <t>Account Manager 20</t>
  </si>
  <si>
    <t>0064u000018OWfqAAG</t>
  </si>
  <si>
    <t>0064u000019VJvhAAG</t>
  </si>
  <si>
    <t>0064u00001AWDLLAA5</t>
  </si>
  <si>
    <t>Advertiser 240</t>
  </si>
  <si>
    <t>0010g00001lySPNAA2</t>
  </si>
  <si>
    <t>0064u00001BhFxDAAV</t>
  </si>
  <si>
    <t>0064u00001BfZVBAA3</t>
  </si>
  <si>
    <t>0064u00001AXuduAAD</t>
  </si>
  <si>
    <t>0064u00001AY2N6AAL</t>
  </si>
  <si>
    <t>Advertiser 241</t>
  </si>
  <si>
    <t>0014u00001vAuO2AAK</t>
  </si>
  <si>
    <t>0064u000017WBGnAAO</t>
  </si>
  <si>
    <t>Salesperson 19</t>
  </si>
  <si>
    <t>0064u000019VVq5AAG</t>
  </si>
  <si>
    <t>0064u000019WxkDAAS</t>
  </si>
  <si>
    <t>Advertiser 242</t>
  </si>
  <si>
    <t>0017000001NAdiQAAT</t>
  </si>
  <si>
    <t>0064u000018PB1MAAW</t>
  </si>
  <si>
    <t>Account Manager 21</t>
  </si>
  <si>
    <t>Advertiser 243</t>
  </si>
  <si>
    <t>0017000001Q6WqDAAV</t>
  </si>
  <si>
    <t>0064u00001CODVbAAP</t>
  </si>
  <si>
    <t>Account Manager 22</t>
  </si>
  <si>
    <t>0064u000019Y67YAAS</t>
  </si>
  <si>
    <t>0064u000018O9pDAAS</t>
  </si>
  <si>
    <t>Advertiser 244</t>
  </si>
  <si>
    <t>0017000001B3pGWAAZ</t>
  </si>
  <si>
    <t>0064u000019VSJvAAO</t>
  </si>
  <si>
    <t>0064u000018Lbg7AAC</t>
  </si>
  <si>
    <t>0064u000018PH3pAAG</t>
  </si>
  <si>
    <t>Advertiser 245</t>
  </si>
  <si>
    <t>0017000001VZyY2AAL</t>
  </si>
  <si>
    <t>0064u000017Ww7rAAC</t>
  </si>
  <si>
    <t>0064u000019VfD4AAK</t>
  </si>
  <si>
    <t>Advertiser 246</t>
  </si>
  <si>
    <t>0014u000020b8qOAAQ</t>
  </si>
  <si>
    <t>0064u00001CODVqAAP</t>
  </si>
  <si>
    <t>Advertiser 247</t>
  </si>
  <si>
    <t>0010g00001jWfbsAAC</t>
  </si>
  <si>
    <t>0060g00000zMSqjAAG</t>
  </si>
  <si>
    <t>Salesperson 20</t>
  </si>
  <si>
    <t>Advertiser 248</t>
  </si>
  <si>
    <t>0017000001HKelvAAD</t>
  </si>
  <si>
    <t>0064u000019YSCbAAO</t>
  </si>
  <si>
    <t>0064u000019Wu34AAC</t>
  </si>
  <si>
    <t>0064u000019Wu3JAAS</t>
  </si>
  <si>
    <t>0064u000018PB1WAAW</t>
  </si>
  <si>
    <t>0064u000019VJmVAAW</t>
  </si>
  <si>
    <t>0064u000018OWRAAA4</t>
  </si>
  <si>
    <t>0064u000018OPRNAA4</t>
  </si>
  <si>
    <t>Agency 57</t>
  </si>
  <si>
    <t>Advertiser 249</t>
  </si>
  <si>
    <t>0010g00001hzm3zAAA</t>
  </si>
  <si>
    <t>0064u00001CODW0AAP</t>
  </si>
  <si>
    <t>0064u00001AZ6C6AAL</t>
  </si>
  <si>
    <t>0064u00001AZEd0AAH</t>
  </si>
  <si>
    <t>0064u00001CNPnmAAH</t>
  </si>
  <si>
    <t>Advertiser 250</t>
  </si>
  <si>
    <t>0014u00001nsFhOAAU</t>
  </si>
  <si>
    <t>0064u00001CNewEAAT</t>
  </si>
  <si>
    <t>Advertiser 251</t>
  </si>
  <si>
    <t>0017000001D84i1AAB</t>
  </si>
  <si>
    <t>0064u00001CODWAAA5</t>
  </si>
  <si>
    <t>0064u00001CMpRTAA1</t>
  </si>
  <si>
    <t>0064u000018PH3LAAW</t>
  </si>
  <si>
    <t>0064u00001DZBuZAAX</t>
  </si>
  <si>
    <t>Advertiser 252</t>
  </si>
  <si>
    <t>0014u000022Q6AcAAK</t>
  </si>
  <si>
    <t>0064u00001DZJCKAA5</t>
  </si>
  <si>
    <t>0064u00001DZJlBAAX</t>
  </si>
  <si>
    <t>Advertiser 253</t>
  </si>
  <si>
    <t>0014u00001nsYkjAAE</t>
  </si>
  <si>
    <t>0064u00001CLUlKAAX</t>
  </si>
  <si>
    <t>Advertiser 254</t>
  </si>
  <si>
    <t>0014u000020b8RxAAI</t>
  </si>
  <si>
    <t>0064u00001CMDHoAAP</t>
  </si>
  <si>
    <t>Advertiser 255</t>
  </si>
  <si>
    <t>0010g00001jXY98AAG</t>
  </si>
  <si>
    <t>0064u000012ogipAAA</t>
  </si>
  <si>
    <t>Account Manager 1</t>
  </si>
  <si>
    <t>Advertiser 256</t>
  </si>
  <si>
    <t>0017000001TcoUwAAJ</t>
  </si>
  <si>
    <t>0064u00001CO9hVAAT</t>
  </si>
  <si>
    <t>Account Manager 23</t>
  </si>
  <si>
    <t>0064u00001BWQlPAAX</t>
  </si>
  <si>
    <t>Advertiser 257</t>
  </si>
  <si>
    <t>0014u00001wOtNcAAK</t>
  </si>
  <si>
    <t>0064u00001BgsiSAAR</t>
  </si>
  <si>
    <t>0064u00001DZWpRAAX</t>
  </si>
  <si>
    <t>Advertiser 258</t>
  </si>
  <si>
    <t>0014u00001uPyZYAA0</t>
  </si>
  <si>
    <t>Account Manager 24</t>
  </si>
  <si>
    <t>0064u00001CNPZLAA5</t>
  </si>
  <si>
    <t>0064u00001BfYttAAF</t>
  </si>
  <si>
    <t>0064u00001BfYuXAAV</t>
  </si>
  <si>
    <t>Advertiser 259</t>
  </si>
  <si>
    <t>0017000001XhGyHAAV</t>
  </si>
  <si>
    <t>0064u00001COA3ZAAX</t>
  </si>
  <si>
    <t>Account Manager 25</t>
  </si>
  <si>
    <t>Advertiser 260</t>
  </si>
  <si>
    <t>0010g00001Zn5XUAAZ</t>
  </si>
  <si>
    <t>0064u00001CNrXxAAL</t>
  </si>
  <si>
    <t>Salesperson 21</t>
  </si>
  <si>
    <t>Account Manager 26</t>
  </si>
  <si>
    <t>Advertiser 261</t>
  </si>
  <si>
    <t>0014u000022Q9hxAAC</t>
  </si>
  <si>
    <t>0064u00001DZaGdAAL</t>
  </si>
  <si>
    <t>Advertiser 262</t>
  </si>
  <si>
    <t>0014u00001yurMCAAY</t>
  </si>
  <si>
    <t>0064u00001CNV6UAAX</t>
  </si>
  <si>
    <t>Advertiser 263</t>
  </si>
  <si>
    <t>0014u00001p72fYAAQ</t>
  </si>
  <si>
    <t>0064u000014lQpuAAE</t>
  </si>
  <si>
    <t>Advertiser 264</t>
  </si>
  <si>
    <t>0010g00001gtXTAAA2</t>
  </si>
  <si>
    <t>0064u00001CLmmQAAT</t>
  </si>
  <si>
    <t>Salesperson 22</t>
  </si>
  <si>
    <t>Account Manager 27</t>
  </si>
  <si>
    <t>Advertiser 265</t>
  </si>
  <si>
    <t>0010g00001beuW7AAI</t>
  </si>
  <si>
    <t>0064u00001CLmmaAAD</t>
  </si>
  <si>
    <t>Salesperson 23</t>
  </si>
  <si>
    <t>Advertiser 266</t>
  </si>
  <si>
    <t>0014u00001wRNYdAAO</t>
  </si>
  <si>
    <t>0064u000018OJImAAO</t>
  </si>
  <si>
    <t>Advertiser 267</t>
  </si>
  <si>
    <t>0017000001Q6WevAAF</t>
  </si>
  <si>
    <t>0064u00001BWUdFAAX</t>
  </si>
  <si>
    <t>Advertiser 268</t>
  </si>
  <si>
    <t>0017000001SIcsFAAT</t>
  </si>
  <si>
    <t>0064u00001CNfV9AAL</t>
  </si>
  <si>
    <t>Advertiser 269</t>
  </si>
  <si>
    <t>0014u000020aV2VAAU</t>
  </si>
  <si>
    <t>0064u00001CODV2AAP</t>
  </si>
  <si>
    <t>0064u00001CLEWEAA5</t>
  </si>
  <si>
    <t>0064u00001DZhNoAAL</t>
  </si>
  <si>
    <t>0064u00001BhggEAAR</t>
  </si>
  <si>
    <t>Advertiser 270</t>
  </si>
  <si>
    <t>0014u000021TImFAAW</t>
  </si>
  <si>
    <t>0064u00001CMbWMAA1</t>
  </si>
  <si>
    <t>0064u00001CODVHAA5</t>
  </si>
  <si>
    <t>0064u00001AWDLVAA5</t>
  </si>
  <si>
    <t>0064u000019VB7VAAW</t>
  </si>
  <si>
    <t>Cross-sell</t>
  </si>
  <si>
    <t>Advertiser 271</t>
  </si>
  <si>
    <t>0017000001SSxjOAAT</t>
  </si>
  <si>
    <t>0064u000019VSFPAA4</t>
  </si>
  <si>
    <t>0064u00001CLeRQAA1</t>
  </si>
  <si>
    <t>Advertiser 272</t>
  </si>
  <si>
    <t>0017000001PvzDDAAZ</t>
  </si>
  <si>
    <t>0064u00001BhJeqAAF</t>
  </si>
  <si>
    <t>0064u00001DZNEkAAP</t>
  </si>
  <si>
    <t>Advertiser 273</t>
  </si>
  <si>
    <t>0017000001P0ccbAAB</t>
  </si>
  <si>
    <t>0064u00001AZEdKAAX</t>
  </si>
  <si>
    <t>Advertiser 274</t>
  </si>
  <si>
    <t>0014u00001t9GtcAAE</t>
  </si>
  <si>
    <t>0064u00001CNjgcAAD</t>
  </si>
  <si>
    <t>0064u00001BhTuBAAV</t>
  </si>
  <si>
    <t>Advertiser 275</t>
  </si>
  <si>
    <t>0017000001PvtRFAAZ</t>
  </si>
  <si>
    <t>Advertiser 276</t>
  </si>
  <si>
    <t>0017000001D9ClcAAF</t>
  </si>
  <si>
    <t>0064u00001AZEtIAAX</t>
  </si>
  <si>
    <t>0064u00001CNk5xAAD</t>
  </si>
  <si>
    <t>Advertiser 277</t>
  </si>
  <si>
    <t>0010g00001jYQcUAAW</t>
  </si>
  <si>
    <t>0064u00001AZEthAAH</t>
  </si>
  <si>
    <t>0064u00001AZEtwAAH</t>
  </si>
  <si>
    <t>Advertiser 278</t>
  </si>
  <si>
    <t>0014u000022Q2N1AAK</t>
  </si>
  <si>
    <t>0064u00001DZBtvAAH</t>
  </si>
  <si>
    <t>Advertiser 279</t>
  </si>
  <si>
    <t>0014u00001xaxaMAAQ</t>
  </si>
  <si>
    <t>0064u00001Bgk7mAAB</t>
  </si>
  <si>
    <t>0064u00001CLaUiAAL</t>
  </si>
  <si>
    <t>0064u00001BfZMCAA3</t>
  </si>
  <si>
    <t>0064u00001AXXubAAH</t>
  </si>
  <si>
    <t>Advertiser 280</t>
  </si>
  <si>
    <t>0017000001VZJ1fAAH</t>
  </si>
  <si>
    <t>Salesperson 24</t>
  </si>
  <si>
    <t>0064u00001Bfhv3AAB</t>
  </si>
  <si>
    <t>Advertiser 281</t>
  </si>
  <si>
    <t>0014u00001p5PHAAA2</t>
  </si>
  <si>
    <t>0064u00001DYluHAAT</t>
  </si>
  <si>
    <t>Advertiser 282</t>
  </si>
  <si>
    <t>0010g00001lyYPGAA2</t>
  </si>
  <si>
    <t>0064u000016yDxFAAU</t>
  </si>
  <si>
    <t>0064u00001AYoPsAAL</t>
  </si>
  <si>
    <t>0064u00001AXPbuAAH</t>
  </si>
  <si>
    <t>Advertiser 283</t>
  </si>
  <si>
    <t>0014u00001yuDgLAAU</t>
  </si>
  <si>
    <t>0064u00001AZEf1AAH</t>
  </si>
  <si>
    <t>0064u00001AZEf6AAH</t>
  </si>
  <si>
    <t>0064u00001CODVMAA5</t>
  </si>
  <si>
    <t>0064u000019X83VAAS</t>
  </si>
  <si>
    <t>0064u00001CLEVuAAP</t>
  </si>
  <si>
    <t>0064u00001AZEcgAAH</t>
  </si>
  <si>
    <t>0064u00001BWDSLAA5</t>
  </si>
  <si>
    <t>0064u00001CNfXZAA1</t>
  </si>
  <si>
    <t>Advertiser 284</t>
  </si>
  <si>
    <t>0014u00001yugFPAAY</t>
  </si>
  <si>
    <t>0064u00001Bib2SAAR</t>
  </si>
  <si>
    <t>0064u00001Bib2DAAR</t>
  </si>
  <si>
    <t>0064u00001Bib2cAAB</t>
  </si>
  <si>
    <t>0064u00001BWDNkAAP</t>
  </si>
  <si>
    <t>0064u00001CNPdIAAX</t>
  </si>
  <si>
    <t>0064u00001CLEVGAA5</t>
  </si>
  <si>
    <t>0064u00001DZlnJAAT</t>
  </si>
  <si>
    <t>Advertiser 285</t>
  </si>
  <si>
    <t>0010g00001b0ChgAAE</t>
  </si>
  <si>
    <t>0064u00001DZWpvAAH</t>
  </si>
  <si>
    <t>Advertiser 286</t>
  </si>
  <si>
    <t>0014u00001ysyRfAAI</t>
  </si>
  <si>
    <t>0064u00001BgodxAAB</t>
  </si>
  <si>
    <t>Advertiser 287</t>
  </si>
  <si>
    <t>0017000001TdrcrAAB</t>
  </si>
  <si>
    <t>0064u00001AZEeNAAX</t>
  </si>
  <si>
    <t>Advertiser 288</t>
  </si>
  <si>
    <t>0017000001D84LlAAJ</t>
  </si>
  <si>
    <t>0064u000013r7jjAAA</t>
  </si>
  <si>
    <t>Advertiser 289</t>
  </si>
  <si>
    <t>0017000001NAf5VAAT</t>
  </si>
  <si>
    <t>0064u000016zGp0AAE</t>
  </si>
  <si>
    <t>Advertiser 290</t>
  </si>
  <si>
    <t>0017000001R3AIxAAN</t>
  </si>
  <si>
    <t>0064u000015xz5lAAA</t>
  </si>
  <si>
    <t>0064u000016yvpmAAA</t>
  </si>
  <si>
    <t>Advertiser 291</t>
  </si>
  <si>
    <t>0017000001Q6S56AAF</t>
  </si>
  <si>
    <t>0064u00001Da1qdAAB</t>
  </si>
  <si>
    <t>0064u00001Da1qiAAB</t>
  </si>
  <si>
    <t>Advertiser 292</t>
  </si>
  <si>
    <t>0017000001OXdFwAAL</t>
  </si>
  <si>
    <t>0064u00001DZBpAAAX</t>
  </si>
  <si>
    <t>0064u00001DZFc1AAH</t>
  </si>
  <si>
    <t>Advertiser 293</t>
  </si>
  <si>
    <t>0017000001Pw4LVAAZ</t>
  </si>
  <si>
    <t>0064u00001Bfhq8AAB</t>
  </si>
  <si>
    <t>Advertiser 294</t>
  </si>
  <si>
    <t>0017000001KHHcWAAX</t>
  </si>
  <si>
    <t>0064u000013r7kcAAA</t>
  </si>
  <si>
    <t>Advertiser 295</t>
  </si>
  <si>
    <t>0014u00001uU2PEAA0</t>
  </si>
  <si>
    <t>0064u00001BWH9tAAH</t>
  </si>
  <si>
    <t>0064u00001DZlmVAAT</t>
  </si>
  <si>
    <t>0064u00001CNPcyAAH</t>
  </si>
  <si>
    <t>0064u00001CLEVaAAP</t>
  </si>
  <si>
    <t>0064u00001CODavAAH</t>
  </si>
  <si>
    <t>Advertiser 296</t>
  </si>
  <si>
    <t>0017000001R5dQEAAZ</t>
  </si>
  <si>
    <t>0064u00001BgWRmAAN</t>
  </si>
  <si>
    <t>0064u00001CMfcPAAT</t>
  </si>
  <si>
    <t>Advertiser 297</t>
  </si>
  <si>
    <t>0017000001VW3svAAD</t>
  </si>
  <si>
    <t>0064u000017T5dHAAS</t>
  </si>
  <si>
    <t>Advertiser 298</t>
  </si>
  <si>
    <t>0014u00001p878pAAA</t>
  </si>
  <si>
    <t>0064u000014moBpAAI</t>
  </si>
  <si>
    <t>Advertiser 299</t>
  </si>
  <si>
    <t>0017000001TdQiRAAV</t>
  </si>
  <si>
    <t>0064u00001AZEupAAH</t>
  </si>
  <si>
    <t>Advertiser 300</t>
  </si>
  <si>
    <t>0017000001Pvog8AAB</t>
  </si>
  <si>
    <t>0064u000015uuleAAA</t>
  </si>
  <si>
    <t>0064u00001DZJvkAAH</t>
  </si>
  <si>
    <t>0064u00001AVmNZAA1</t>
  </si>
  <si>
    <t>Advertiser 301</t>
  </si>
  <si>
    <t>0010g00001ZndvTAAR</t>
  </si>
  <si>
    <t>0064u000013rGO0AAM</t>
  </si>
  <si>
    <t>0064u00001BWH79AAH</t>
  </si>
  <si>
    <t>0064u00001CLeMGAA1</t>
  </si>
  <si>
    <t>0064u00001DZll3AAD</t>
  </si>
  <si>
    <t>0064u00001CNHdEAAX</t>
  </si>
  <si>
    <t>0064u00001CLEW9AAP</t>
  </si>
  <si>
    <t>0064u00001CODVlAAP</t>
  </si>
  <si>
    <t>0064u00001AZEdAAAX</t>
  </si>
  <si>
    <t>0064u000019X83kAAC</t>
  </si>
  <si>
    <t>0064u00001BVoJHAA1</t>
  </si>
  <si>
    <t>0064u00001BVoCBAA1</t>
  </si>
  <si>
    <t>0064u000019X84OAAS</t>
  </si>
  <si>
    <t>Advertiser 302</t>
  </si>
  <si>
    <t>0010g00001dvbHeAAI</t>
  </si>
  <si>
    <t>0064u00001AZKsFAAX</t>
  </si>
  <si>
    <t>Advertiser 303</t>
  </si>
  <si>
    <t>0014u00001vBWmJAAW</t>
  </si>
  <si>
    <t>0064u000017U6nnAAC</t>
  </si>
  <si>
    <t>Advertiser 304</t>
  </si>
  <si>
    <t>0017000001XhowFAAR</t>
  </si>
  <si>
    <t>0064u00001CMfgvAAD</t>
  </si>
  <si>
    <t>Advertiser 305</t>
  </si>
  <si>
    <t>0017000001DjyZjAAJ</t>
  </si>
  <si>
    <t>0064u000013rNWGAA2</t>
  </si>
  <si>
    <t>Advertiser 306</t>
  </si>
  <si>
    <t>0017000001PvyWdAAJ</t>
  </si>
  <si>
    <t>0064u00001BWQY1AAP</t>
  </si>
  <si>
    <t>0064u00001DZX1MAAX</t>
  </si>
  <si>
    <t>0064u00001BW9HPAA1</t>
  </si>
  <si>
    <t>0064u00001CMyXzAAL</t>
  </si>
  <si>
    <t>0064u00001DZX1gAAH</t>
  </si>
  <si>
    <t>0064u00001BW9HFAA1</t>
  </si>
  <si>
    <t>0064u00001CMyXkAAL</t>
  </si>
  <si>
    <t>0064u00001Bh10dAAB</t>
  </si>
  <si>
    <t>0064u00001BfUylAAF</t>
  </si>
  <si>
    <t>0064u00001AYf2lAAD</t>
  </si>
  <si>
    <t>0064u000019YatIAAS</t>
  </si>
  <si>
    <t>0064u00001AW84TAAT</t>
  </si>
  <si>
    <t>0064u00001AW84YAAT</t>
  </si>
  <si>
    <t>0064u00001BflsSAAR</t>
  </si>
  <si>
    <t>Agency 58</t>
  </si>
  <si>
    <t>Advertiser 307</t>
  </si>
  <si>
    <t>0014u00001yuAT5AAM</t>
  </si>
  <si>
    <t>0064u00001AX3dHAAT</t>
  </si>
  <si>
    <t>0064u00001BhK9zAAF</t>
  </si>
  <si>
    <t>0064u00001AX3dRAAT</t>
  </si>
  <si>
    <t>0064u00001BhK9BAAV</t>
  </si>
  <si>
    <t>0064u00001AX3dgAAD</t>
  </si>
  <si>
    <t>0064u00001AX3dWAAT</t>
  </si>
  <si>
    <t>0064u00001BhK9fAAF</t>
  </si>
  <si>
    <t>0064u00001BVk3xAAD</t>
  </si>
  <si>
    <t>0064u00001AX3dqAAD</t>
  </si>
  <si>
    <t>0064u00001DZlUqAAL</t>
  </si>
  <si>
    <t>0064u00001CLxIAAA1</t>
  </si>
  <si>
    <t>0064u00001BhK9uAAF</t>
  </si>
  <si>
    <t>0064u00001AX3dvAAD</t>
  </si>
  <si>
    <t>0064u00001DZlVeAAL</t>
  </si>
  <si>
    <t>0064u00001CLxI5AAL</t>
  </si>
  <si>
    <t>0064u00001DZlXGAA1</t>
  </si>
  <si>
    <t>0064u00001Bfd2yAAB</t>
  </si>
  <si>
    <t>0064u00001CNLBEAA5</t>
  </si>
  <si>
    <t>0064u00001CNLCCAA5</t>
  </si>
  <si>
    <t>0064u00001BVkFFAA1</t>
  </si>
  <si>
    <t>0064u00001BWMeeAAH</t>
  </si>
  <si>
    <t>Advertiser 308</t>
  </si>
  <si>
    <t>0014u00001tAMEfAAO</t>
  </si>
  <si>
    <t>0064u00001DZT3VAAX</t>
  </si>
  <si>
    <t>0064u000018LtpEAAS</t>
  </si>
  <si>
    <t>0064u00001BhlOeAAJ</t>
  </si>
  <si>
    <t>0064u00001BWQduAAH</t>
  </si>
  <si>
    <t>0064u00001CNL9rAAH</t>
  </si>
  <si>
    <t>0064u00001AYSp8AAH</t>
  </si>
  <si>
    <t>Advertiser 309</t>
  </si>
  <si>
    <t>0014u00001ytDR7AAM</t>
  </si>
  <si>
    <t>0064u00001AX3d7AAD</t>
  </si>
  <si>
    <t>0064u00001BftHMAAZ</t>
  </si>
  <si>
    <t>Agency 59</t>
  </si>
  <si>
    <t>0064u00001BWUHJAA5</t>
  </si>
  <si>
    <t>Advertiser 310</t>
  </si>
  <si>
    <t>0010g00001dxRu9AAE</t>
  </si>
  <si>
    <t>0064u000018PH5HAAW</t>
  </si>
  <si>
    <t>0064u00001AZEdjAAH</t>
  </si>
  <si>
    <t>0064u00001CNHEZAA5</t>
  </si>
  <si>
    <t>0064u00001CLqhaAAD</t>
  </si>
  <si>
    <t>0064u00001CODWeAAP</t>
  </si>
  <si>
    <t>0064u00001BVb9EAAT</t>
  </si>
  <si>
    <t>0064u00001CMydOAAT</t>
  </si>
  <si>
    <t>0064u00001BVfzcAAD</t>
  </si>
  <si>
    <t>0064u00001BW1FYAA1</t>
  </si>
  <si>
    <t>0064u00001CLMnQAAX</t>
  </si>
  <si>
    <t>0064u00001DaikWAAR</t>
  </si>
  <si>
    <t>0064u00001AYt0PAAT</t>
  </si>
  <si>
    <t>0064u000019YVjjAAG</t>
  </si>
  <si>
    <t>0064u00001CMfThAAL</t>
  </si>
  <si>
    <t>0064u00001BW5eDAAT</t>
  </si>
  <si>
    <t>0064u00001CNPl7AAH</t>
  </si>
  <si>
    <t>0064u00001CLxTwAAL</t>
  </si>
  <si>
    <t>0064u00001AZEdUAAX</t>
  </si>
  <si>
    <t>0064u00001BVWMXAA5</t>
  </si>
  <si>
    <t>0064u00001CODWPAA5</t>
  </si>
  <si>
    <t>Advertiser 311</t>
  </si>
  <si>
    <t>0010g00001YrkbbAAB</t>
  </si>
  <si>
    <t>0064u00001CLUdGAAX</t>
  </si>
  <si>
    <t>0064u00001CMfTNAA1</t>
  </si>
  <si>
    <t>0064u00001BW5eSAAT</t>
  </si>
  <si>
    <t>0064u00001CNPm5AAH</t>
  </si>
  <si>
    <t>0064u00001AZ0opAAD</t>
  </si>
  <si>
    <t>0064u00001BfUm6AAF</t>
  </si>
  <si>
    <t>0064u00001CM2EYAA1</t>
  </si>
  <si>
    <t>Agency 60</t>
  </si>
  <si>
    <t>Advertiser 312</t>
  </si>
  <si>
    <t>0014u00001t8YrtAAE</t>
  </si>
  <si>
    <t>0064u000018PH2mAAG</t>
  </si>
  <si>
    <t>Advertiser 313</t>
  </si>
  <si>
    <t>0014u00001uU2EHAA0</t>
  </si>
  <si>
    <t>0064u000016yDNvAAM</t>
  </si>
  <si>
    <t>Agency 61</t>
  </si>
  <si>
    <t>Advertiser 314</t>
  </si>
  <si>
    <t>0017000001GbWfpAAF</t>
  </si>
  <si>
    <t>0064u000017VgTwAAK</t>
  </si>
  <si>
    <t>0064u000018OW9sAAG</t>
  </si>
  <si>
    <t>0064u000018OWAMAA4</t>
  </si>
  <si>
    <t>Advertiser 315</t>
  </si>
  <si>
    <t>0010g00001bennFAAQ</t>
  </si>
  <si>
    <t>0064u000018N73OAAS</t>
  </si>
  <si>
    <t>Agency 62</t>
  </si>
  <si>
    <t>0064u00001AYnSLAA1</t>
  </si>
  <si>
    <t>0064u00001CO9IjAAL</t>
  </si>
  <si>
    <t>0064u000018PAdLAAW</t>
  </si>
  <si>
    <t>0064u000019YS0uAAG</t>
  </si>
  <si>
    <t>Incremental</t>
  </si>
  <si>
    <t>0064u000019X82IAAS</t>
  </si>
  <si>
    <t>0064u00001BfZ6sAAF</t>
  </si>
  <si>
    <t>0064u00001AZEbJAAX</t>
  </si>
  <si>
    <t>0064u000019X82mAAC</t>
  </si>
  <si>
    <t>Agency 63</t>
  </si>
  <si>
    <t>Agency 64</t>
  </si>
  <si>
    <t>Advertiser 316</t>
  </si>
  <si>
    <t>0017000001R3fFIAAZ</t>
  </si>
  <si>
    <t>0064u00001CMkWFAA1</t>
  </si>
  <si>
    <t>0064u00001AYsvUAAT</t>
  </si>
  <si>
    <t>0064u00001CMXRRAA5</t>
  </si>
  <si>
    <t>0064u00001CM2DLAA1</t>
  </si>
  <si>
    <t>Advertiser 317</t>
  </si>
  <si>
    <t>0014u00001xXP77AAG</t>
  </si>
  <si>
    <t>0064u00001COA5VAAX</t>
  </si>
  <si>
    <t>Advertiser 318</t>
  </si>
  <si>
    <t>0010g00001dvSlrAAE</t>
  </si>
  <si>
    <t>0064u00001BgskYAAR</t>
  </si>
  <si>
    <t>Advertiser 319</t>
  </si>
  <si>
    <t>0010g00001jXIn7AAG</t>
  </si>
  <si>
    <t>0064u000019YObTAAW</t>
  </si>
  <si>
    <t>0064u000019YOcHAAW</t>
  </si>
  <si>
    <t>0064u00001COA3UAAX</t>
  </si>
  <si>
    <t>0064u00001COA3PAAX</t>
  </si>
  <si>
    <t>0064u00001AYWmDAAX</t>
  </si>
  <si>
    <t>0064u00001DZhSQAA1</t>
  </si>
  <si>
    <t>Advertiser 320</t>
  </si>
  <si>
    <t>0014u00001vEFJ0AAO</t>
  </si>
  <si>
    <t>0064u00001BfUnOAAV</t>
  </si>
  <si>
    <t>0064u000019YnAIAA0</t>
  </si>
  <si>
    <t>0064u000019YnDMAA0</t>
  </si>
  <si>
    <t>Advertiser 321</t>
  </si>
  <si>
    <t>0014u00001wR4A1AAK</t>
  </si>
  <si>
    <t>0064u00001AWDREAA5</t>
  </si>
  <si>
    <t>0064u00001AWDR9AAP</t>
  </si>
  <si>
    <t>0064u00001CNUnOAAX</t>
  </si>
  <si>
    <t>Advertiser 322</t>
  </si>
  <si>
    <t>0017000001TdnEkAAJ</t>
  </si>
  <si>
    <t>0064u000019Y1TNAA0</t>
  </si>
  <si>
    <t>0064u00001AY2GjAAL</t>
  </si>
  <si>
    <t>Advertiser 323</t>
  </si>
  <si>
    <t>0017000001L2nU7AAJ</t>
  </si>
  <si>
    <t>0064u00001CNLRsAAP</t>
  </si>
  <si>
    <t>0064u00001CLiX6AAL</t>
  </si>
  <si>
    <t>0064u00001BhTp2AAF</t>
  </si>
  <si>
    <t>0064u00001BfyvaAAB</t>
  </si>
  <si>
    <t>0064u00001CLiXkAAL</t>
  </si>
  <si>
    <t>0064u00001BhTodAAF</t>
  </si>
  <si>
    <t>0064u00001BfyvuAAB</t>
  </si>
  <si>
    <t>0064u00001CLiY9AAL</t>
  </si>
  <si>
    <t>0064u00001BiFpUAAV</t>
  </si>
  <si>
    <t>0064u00001CNLbjAAH</t>
  </si>
  <si>
    <t>0064u00001CNPcPAAX</t>
  </si>
  <si>
    <t>0064u00001DZhUQAA1</t>
  </si>
  <si>
    <t>0064u00001DZhWlAAL</t>
  </si>
  <si>
    <t>0064u00001DZhXUAA1</t>
  </si>
  <si>
    <t>0064u00001COA4DAAX</t>
  </si>
  <si>
    <t>0064u00001COA48AAH</t>
  </si>
  <si>
    <t>Agency 65</t>
  </si>
  <si>
    <t>Advertiser 324</t>
  </si>
  <si>
    <t>Advertiser 325</t>
  </si>
  <si>
    <t>0017000001IorW0AAJ</t>
  </si>
  <si>
    <t>Advertiser 326</t>
  </si>
  <si>
    <t>0014u00001tCJrqAAG</t>
  </si>
  <si>
    <t>Advertiser 327</t>
  </si>
  <si>
    <t>0017000001PxTETAA3</t>
  </si>
  <si>
    <t>Advertiser 328</t>
  </si>
  <si>
    <t>Agency 66</t>
  </si>
  <si>
    <t>Advertiser 329</t>
  </si>
  <si>
    <t>0014u00001uTi6eAAC</t>
  </si>
  <si>
    <t>0064u000016zV0hAAE</t>
  </si>
  <si>
    <t>Account Manager 28</t>
  </si>
  <si>
    <t>0064u000017WBFzAAO</t>
  </si>
  <si>
    <t>0064u000018NQKTAA4</t>
  </si>
  <si>
    <t>0064u000018OPInAAO</t>
  </si>
  <si>
    <t>0064u00001AXBONAA5</t>
  </si>
  <si>
    <t>0064u00001BgWRSAA3</t>
  </si>
  <si>
    <t>0064u00001BiOoXAAV</t>
  </si>
  <si>
    <t>0064u000019YfKuAAK</t>
  </si>
  <si>
    <t>0064u000018OPMzAAO</t>
  </si>
  <si>
    <t>0064u00001AXBMHAA5</t>
  </si>
  <si>
    <t>0064u00001BiOoNAAV</t>
  </si>
  <si>
    <t>0064u00001AZEoIAAX</t>
  </si>
  <si>
    <t>Agency 67</t>
  </si>
  <si>
    <t>Advertiser 330</t>
  </si>
  <si>
    <t>0014u00001xZwINAA0</t>
  </si>
  <si>
    <t>0064u00001AYSlQAAX</t>
  </si>
  <si>
    <t>0064u00001AZEc2AAH</t>
  </si>
  <si>
    <t>Advertiser 331</t>
  </si>
  <si>
    <t>0010g00001crCHmAAM</t>
  </si>
  <si>
    <t>0064u000019Y5PWAA0</t>
  </si>
  <si>
    <t>0064u000019X83LAAS</t>
  </si>
  <si>
    <t>Agency 68</t>
  </si>
  <si>
    <t>Advertiser 332</t>
  </si>
  <si>
    <t>0014u00001p7bIJAAY</t>
  </si>
  <si>
    <t>0064u000014mD0jAAE</t>
  </si>
  <si>
    <t>Agency 69</t>
  </si>
  <si>
    <t>Advertiser 333</t>
  </si>
  <si>
    <t>0017000001R5o5ZAAR</t>
  </si>
  <si>
    <t>Agency 70</t>
  </si>
  <si>
    <t>Advertiser 334</t>
  </si>
  <si>
    <t>0014u00001ytylnAAA</t>
  </si>
  <si>
    <t>0064u00001AXXl0AAH</t>
  </si>
  <si>
    <t>0064u00001AZKj8AAH</t>
  </si>
  <si>
    <t>Advertiser 335</t>
  </si>
  <si>
    <t>0017000001D8hwvAAB</t>
  </si>
  <si>
    <t>0064u000019UqXTAA0</t>
  </si>
  <si>
    <t>Agency 71</t>
  </si>
  <si>
    <t>0064u000019UqJqAAK</t>
  </si>
  <si>
    <t>Account Manager 29</t>
  </si>
  <si>
    <t>0064u000019UqKUAA0</t>
  </si>
  <si>
    <t>Agency 72</t>
  </si>
  <si>
    <t>Advertiser 336</t>
  </si>
  <si>
    <t>0017000001Dj6UJAAZ</t>
  </si>
  <si>
    <t>0064u00001CMkWtAAL</t>
  </si>
  <si>
    <t>Agency 73</t>
  </si>
  <si>
    <t>Advertiser 337</t>
  </si>
  <si>
    <t>0014u00001ytOd5AAE</t>
  </si>
  <si>
    <t>0064u00001AXGzlAAH</t>
  </si>
  <si>
    <t>0064u00001CLwMaAAL</t>
  </si>
  <si>
    <t>Agency 74</t>
  </si>
  <si>
    <t>Advertiser 338</t>
  </si>
  <si>
    <t>0017000001N9hHYAAZ</t>
  </si>
  <si>
    <t>0064u000019X86FAAS</t>
  </si>
  <si>
    <t>Advertiser 339</t>
  </si>
  <si>
    <t>0017000001Td8bpAAB</t>
  </si>
  <si>
    <t>0064u000019X8T2AAK</t>
  </si>
  <si>
    <t>Advertiser 340</t>
  </si>
  <si>
    <t>0014u00001t9VnxAAE</t>
  </si>
  <si>
    <t>0064u000019X8TmAAK</t>
  </si>
  <si>
    <t>Advertiser 341</t>
  </si>
  <si>
    <t>0017000001P0d0FAAR</t>
  </si>
  <si>
    <t>0064u000019X8TqAAK</t>
  </si>
  <si>
    <t>Agency 75</t>
  </si>
  <si>
    <t>Advertiser 342</t>
  </si>
  <si>
    <t>0014u00001p5nodAAA</t>
  </si>
  <si>
    <t>0064u000015ved8AAA</t>
  </si>
  <si>
    <t>Agency 76</t>
  </si>
  <si>
    <t>Agency 77</t>
  </si>
  <si>
    <t>0064u000019X8NxAAK</t>
  </si>
  <si>
    <t>0064u000019W7v2AAC</t>
  </si>
  <si>
    <t>0064u000019XBjqAAG</t>
  </si>
  <si>
    <t>0064u000019XjswAAC</t>
  </si>
  <si>
    <t>0064u000019WRuPAAW</t>
  </si>
  <si>
    <t>0064u000018OWVRAA4</t>
  </si>
  <si>
    <t>Agency 78</t>
  </si>
  <si>
    <t>0064u00001AW8CwAAL</t>
  </si>
  <si>
    <t>Agency 79</t>
  </si>
  <si>
    <t>0064u000015xxQHAAY</t>
  </si>
  <si>
    <t>0064u00001CMDFnAAP</t>
  </si>
  <si>
    <t>0064u00001AZKuGAAX</t>
  </si>
  <si>
    <t>Advertiser 343</t>
  </si>
  <si>
    <t>0017000001Td2kjAAB</t>
  </si>
  <si>
    <t>0064u000015xxQvAAI</t>
  </si>
  <si>
    <t>0064u00001CNndiAAD</t>
  </si>
  <si>
    <t>0064u000015xxRAAAY</t>
  </si>
  <si>
    <t>0064u000018PEIEAA4</t>
  </si>
  <si>
    <t>Agency 80</t>
  </si>
  <si>
    <t>Advertiser 344</t>
  </si>
  <si>
    <t>Advertiser 345</t>
  </si>
  <si>
    <t>0010g00001hz7VsAAI</t>
  </si>
  <si>
    <t>0064u000014nZ07AAE</t>
  </si>
  <si>
    <t>Advertiser 346</t>
  </si>
  <si>
    <t>0010g00001lxzRnAAI</t>
  </si>
  <si>
    <t>0064u000016xiCBAAY</t>
  </si>
  <si>
    <t>Advertiser 347</t>
  </si>
  <si>
    <t>0014u00001p5T5KAAU</t>
  </si>
  <si>
    <t>0064u000014nZ02AAE</t>
  </si>
  <si>
    <t>Advertiser 348</t>
  </si>
  <si>
    <t>0014u00001ntYEXAA2</t>
  </si>
  <si>
    <t>0064u000014nYzxAAE</t>
  </si>
  <si>
    <t>0064u000019X8TXAA0</t>
  </si>
  <si>
    <t>Agency 81</t>
  </si>
  <si>
    <t>Advertiser 349</t>
  </si>
  <si>
    <t>0017000001PvtMeAAJ</t>
  </si>
  <si>
    <t>0064u000019X81jAAC</t>
  </si>
  <si>
    <t>Salesperson 1</t>
  </si>
  <si>
    <t>Agency 82</t>
  </si>
  <si>
    <t>Advertiser 350</t>
  </si>
  <si>
    <t>0014u00001xai6hAAA</t>
  </si>
  <si>
    <t>Advertiser 351</t>
  </si>
  <si>
    <t>0014u00001uTVuLAAW</t>
  </si>
  <si>
    <t>0064u00001CO9a4AAD</t>
  </si>
  <si>
    <t>0064u00001CO9ZpAAL</t>
  </si>
  <si>
    <t>0064u00001CO9ZkAAL</t>
  </si>
  <si>
    <t>0064u00001AZEkQAAX</t>
  </si>
  <si>
    <t>0064u00001AZEkGAAX</t>
  </si>
  <si>
    <t>0064u00001AZEkVAAX</t>
  </si>
  <si>
    <t>0064u000018PHIuAAO</t>
  </si>
  <si>
    <t>Agency 83</t>
  </si>
  <si>
    <t>0064u00001BiWvDAAV</t>
  </si>
  <si>
    <t>0064u00001AZEsPAAX</t>
  </si>
  <si>
    <t>0064u00001AYsi1AAD</t>
  </si>
  <si>
    <t>0064u00001AXU6jAAH</t>
  </si>
  <si>
    <t>0064u000019XB99AAG</t>
  </si>
  <si>
    <t>0064u000018PM35AAG</t>
  </si>
  <si>
    <t>0064u000018OWVvAAO</t>
  </si>
  <si>
    <t>0064u000019X3TUAA0</t>
  </si>
  <si>
    <t>0064u00001BiOldAAF</t>
  </si>
  <si>
    <t>0064u000019XB9sAAG</t>
  </si>
  <si>
    <t>0064u00001BfmIkAAJ</t>
  </si>
  <si>
    <t>0064u000018PM30AAG</t>
  </si>
  <si>
    <t>0064u000018OWVlAAO</t>
  </si>
  <si>
    <t>0064u000019X3SHAA0</t>
  </si>
  <si>
    <t>0064u00001CL8TRAA1</t>
  </si>
  <si>
    <t>0064u00001CMbTmAAL</t>
  </si>
  <si>
    <t>0064u00001AZEstAAH</t>
  </si>
  <si>
    <t>Advertiser 352</t>
  </si>
  <si>
    <t>0017000001XgK7bAAF</t>
  </si>
  <si>
    <t>0064u000016yZnzAAE</t>
  </si>
  <si>
    <t>0064u000018PM1iAAG</t>
  </si>
  <si>
    <t>0064u00001AZEvsAAH</t>
  </si>
  <si>
    <t>0064u00001AWDu5AAH</t>
  </si>
  <si>
    <t>0064u00001AYoWFAA1</t>
  </si>
  <si>
    <t>0064u00001AYWuHAAX</t>
  </si>
  <si>
    <t>Advertiser 353</t>
  </si>
  <si>
    <t>0017000001Pw46BAAR</t>
  </si>
  <si>
    <t>0064u00001CLaTVAA1</t>
  </si>
  <si>
    <t>0064u000018PM1nAAG</t>
  </si>
  <si>
    <t>0064u00001AZEvTAAX</t>
  </si>
  <si>
    <t>0064u00001AZEvEAAX</t>
  </si>
  <si>
    <t>0064u00001BfLK9AAN</t>
  </si>
  <si>
    <t>0064u00001CNk6WAAT</t>
  </si>
  <si>
    <t>0064u00001CNk6gAAD</t>
  </si>
  <si>
    <t>Advertiser 354</t>
  </si>
  <si>
    <t>0010g00001YsDkLAAV</t>
  </si>
  <si>
    <t>0064u000019UvUsAAK</t>
  </si>
  <si>
    <t>0064u00001BVvukAAD</t>
  </si>
  <si>
    <t>Advertiser 355</t>
  </si>
  <si>
    <t>0010g00001Yt0KWAAZ</t>
  </si>
  <si>
    <t>0064u00001BW5LfAAL</t>
  </si>
  <si>
    <t>0064u00001DZZzcAAH</t>
  </si>
  <si>
    <t>0064u00001CO9YIAA1</t>
  </si>
  <si>
    <t>0064u00001AWhJpAAL</t>
  </si>
  <si>
    <t>0064u000019VfJxAAK</t>
  </si>
  <si>
    <t>0064u000018OeG4AAK</t>
  </si>
  <si>
    <t>0064u000019VfJiAAK</t>
  </si>
  <si>
    <t>0064u000019UqTvAAK</t>
  </si>
  <si>
    <t>0064u000019XBC3AAO</t>
  </si>
  <si>
    <t>0064u000019UqTWAA0</t>
  </si>
  <si>
    <t>0064u00001DZ3OVAA1</t>
  </si>
  <si>
    <t>Advertiser 356</t>
  </si>
  <si>
    <t>0010g00001jXIprAAG</t>
  </si>
  <si>
    <t>0064u00001CMQHfAAP</t>
  </si>
  <si>
    <t>0064u00001BhNyvAAF</t>
  </si>
  <si>
    <t>0064u00001CMWSqAAP</t>
  </si>
  <si>
    <t>0064u00001BftTMAAZ</t>
  </si>
  <si>
    <t>0064u00001CNjNfAAL</t>
  </si>
  <si>
    <t>0064u000019XBD6AAO</t>
  </si>
  <si>
    <t>0064u000018OVzEAAW</t>
  </si>
  <si>
    <t>0064u000019W6TsAAK</t>
  </si>
  <si>
    <t>0064u00001BgdXGAAZ</t>
  </si>
  <si>
    <t>0064u000018PM2WAAW</t>
  </si>
  <si>
    <t>0064u00001CNjfjAAD</t>
  </si>
  <si>
    <t>0064u00001AWHYJAA5</t>
  </si>
  <si>
    <t>0064u00001AZEtSAAX</t>
  </si>
  <si>
    <t>Advertiser 357</t>
  </si>
  <si>
    <t>0017000001R6w8mAAB</t>
  </si>
  <si>
    <t>0064u00001BgkdAAAR</t>
  </si>
  <si>
    <t>Advertiser 358</t>
  </si>
  <si>
    <t>0017000001PxdE7AAJ</t>
  </si>
  <si>
    <t>0064u000018OZOPAA4</t>
  </si>
  <si>
    <t>0064u00001DZ7jbAAD</t>
  </si>
  <si>
    <t>0064u00001AYWqZAAX</t>
  </si>
  <si>
    <t>0064u000018PM1sAAG</t>
  </si>
  <si>
    <t>0064u000019XBEiAAO</t>
  </si>
  <si>
    <t>Agency 84</t>
  </si>
  <si>
    <t>Advertiser 359</t>
  </si>
  <si>
    <t>0017000001LuRnBAAV</t>
  </si>
  <si>
    <t>Agency 85</t>
  </si>
  <si>
    <t>0064u000019X8OWAA0</t>
  </si>
  <si>
    <t>0064u00001BfdfbAAB</t>
  </si>
  <si>
    <t>0064u000019X8ObAAK</t>
  </si>
  <si>
    <t>0064u00001BfdhgAAB</t>
  </si>
  <si>
    <t>0064u000019Vb7zAAC</t>
  </si>
  <si>
    <t>0064u000019X3l5AAC</t>
  </si>
  <si>
    <t>0064u000019YrjnAAC</t>
  </si>
  <si>
    <t>0064u00001AX7tCAAT</t>
  </si>
  <si>
    <t>0064u00001CNf3PAAT</t>
  </si>
  <si>
    <t>0064u000019YrjEAAS</t>
  </si>
  <si>
    <t>0064u00001AX7uAAAT</t>
  </si>
  <si>
    <t>0064u00001CLinQAAT</t>
  </si>
  <si>
    <t>0064u000018P79NAAS</t>
  </si>
  <si>
    <t>0064u000018P79cAAC</t>
  </si>
  <si>
    <t>0064u000019YrjdAAC</t>
  </si>
  <si>
    <t>0064u00001AX7u0AAD</t>
  </si>
  <si>
    <t>0064u00001AYnKCAA1</t>
  </si>
  <si>
    <t>0064u00001BfhnEAAR</t>
  </si>
  <si>
    <t>0064u00001CNfTwAAL</t>
  </si>
  <si>
    <t>0064u00001CLinGAAT</t>
  </si>
  <si>
    <t>0064u000018P7B4AAK</t>
  </si>
  <si>
    <t>0064u000018P7BOAA0</t>
  </si>
  <si>
    <t>Agency 86</t>
  </si>
  <si>
    <t>0064u00001Dar3sAAB</t>
  </si>
  <si>
    <t>Salesperson 25</t>
  </si>
  <si>
    <t>0064u000019X8O2AAK</t>
  </si>
  <si>
    <t>0064u000019Xcj6AAC</t>
  </si>
  <si>
    <t>0064u000018PEJgAAO</t>
  </si>
  <si>
    <t>0064u000017WBOIAA4</t>
  </si>
  <si>
    <t>0064u000018PEAeAAO</t>
  </si>
  <si>
    <t>0064u000018ODI6AAO</t>
  </si>
  <si>
    <t>0064u00001CM6PXAA1</t>
  </si>
  <si>
    <t>0064u000019Vb39AAC</t>
  </si>
  <si>
    <t>0064u00001BhJVrAAN</t>
  </si>
  <si>
    <t>Advertiser 360</t>
  </si>
  <si>
    <t>0014u00001p6QblAAE</t>
  </si>
  <si>
    <t>0064u000018OhltAAC</t>
  </si>
  <si>
    <t>Advertiser 361</t>
  </si>
  <si>
    <t>0017000001OzUtGAAV</t>
  </si>
  <si>
    <t>0064u000015xxXrAAI</t>
  </si>
  <si>
    <t>0064u00001Bfi4FAAR</t>
  </si>
  <si>
    <t>0064u00001CLiaUAAT</t>
  </si>
  <si>
    <t>Advertiser 362</t>
  </si>
  <si>
    <t>0010g00001du9CBAAY</t>
  </si>
  <si>
    <t>0064u000018P7CgAAK</t>
  </si>
  <si>
    <t>0064u000019VpltAAC</t>
  </si>
  <si>
    <t>Advertiser 363</t>
  </si>
  <si>
    <t>0014u00001xZ17BAAS</t>
  </si>
  <si>
    <t>0064u000019XkYdAAK</t>
  </si>
  <si>
    <t>Agency 87</t>
  </si>
  <si>
    <t>0064u000019Xo2BAAS</t>
  </si>
  <si>
    <t>Agency 88</t>
  </si>
  <si>
    <t>Advertiser 364</t>
  </si>
  <si>
    <t>0017000001TchG0AAJ</t>
  </si>
  <si>
    <t>Agency 89</t>
  </si>
  <si>
    <t>0064u00001CMkVWAA1</t>
  </si>
  <si>
    <t>0064u000018PBBHAA4</t>
  </si>
  <si>
    <t>0064u00001AYwsmAAD</t>
  </si>
  <si>
    <t>0064u00001BgeBBAAZ</t>
  </si>
  <si>
    <t>Advertiser 365</t>
  </si>
  <si>
    <t>0010g00001YsLcZAAV</t>
  </si>
  <si>
    <t>Advertiser 366</t>
  </si>
  <si>
    <t>0014u00001vBCaKAAW</t>
  </si>
  <si>
    <t>0064u000019X8NTAA0</t>
  </si>
  <si>
    <t>Agency 90</t>
  </si>
  <si>
    <t>Advertiser 367</t>
  </si>
  <si>
    <t>0010g00001mzJ3IAAU</t>
  </si>
  <si>
    <t>0064u000015xdHZAAY</t>
  </si>
  <si>
    <t>0064u00001CLadQAAT</t>
  </si>
  <si>
    <t>0064u00001AXXkvAAH</t>
  </si>
  <si>
    <t>Agency 91</t>
  </si>
  <si>
    <t>0064u00001Bfhx4AAB</t>
  </si>
  <si>
    <t>0064u00001BWMy0AAH</t>
  </si>
  <si>
    <t>0064u00001BWMyPAAX</t>
  </si>
  <si>
    <t>0064u000019WuB3AAK</t>
  </si>
  <si>
    <t>0064u00001COHc8AAH</t>
  </si>
  <si>
    <t>0064u00001BW9EpAAL</t>
  </si>
  <si>
    <t>0064u00001DZh8zAAD</t>
  </si>
  <si>
    <t>Agency 92</t>
  </si>
  <si>
    <t>0064u000019X8MzAAK</t>
  </si>
  <si>
    <t>0064u000019X8NJAA0</t>
  </si>
  <si>
    <t>0064u000019X8N4AAK</t>
  </si>
  <si>
    <t>0064u00001COA22AAH</t>
  </si>
  <si>
    <t>0064u00001COA1nAAH</t>
  </si>
  <si>
    <t>Agency 93</t>
  </si>
  <si>
    <t>0064u000017Vb7cAAC</t>
  </si>
  <si>
    <t>0064u000014nZ0MAAU</t>
  </si>
  <si>
    <t>0064u00001BfZ8gAAF</t>
  </si>
  <si>
    <t>Agency 94</t>
  </si>
  <si>
    <t>Advertiser 368</t>
  </si>
  <si>
    <t>0017000001Pve0rAAB</t>
  </si>
  <si>
    <t>0064u000013sMjsAAE</t>
  </si>
  <si>
    <t>Advertiser 369</t>
  </si>
  <si>
    <t>0014u00001ntz52AAA</t>
  </si>
  <si>
    <t>0064u000019X8OMAA0</t>
  </si>
  <si>
    <t>0064u000019Vv6gAAC</t>
  </si>
  <si>
    <t>Advertiser 370</t>
  </si>
  <si>
    <t>0014u00001yuLLJAA2</t>
  </si>
  <si>
    <t>0064u00001AYiVrAAL</t>
  </si>
  <si>
    <t>Agency 95</t>
  </si>
  <si>
    <t>0064u00001CNfVYAA1</t>
  </si>
  <si>
    <t>Agency 96</t>
  </si>
  <si>
    <t>Advertiser 371</t>
  </si>
  <si>
    <t>0014u00001p5TPcAAM</t>
  </si>
  <si>
    <t>0064u00001BhJZ0AAN</t>
  </si>
  <si>
    <t>0064u000018NQMKAA4</t>
  </si>
  <si>
    <t>0064u00001Bga6SAAR</t>
  </si>
  <si>
    <t>0064u00001DZtEUAA1</t>
  </si>
  <si>
    <t>0064u00001BWQiRAAX</t>
  </si>
  <si>
    <t>0064u00001CNfVJAA1</t>
  </si>
  <si>
    <t>0064u00001CLidxAAD</t>
  </si>
  <si>
    <t>Advertiser 372</t>
  </si>
  <si>
    <t>0014u00001p61SCAAY</t>
  </si>
  <si>
    <t>0064u000018P7M7AAK</t>
  </si>
  <si>
    <t>Agency 97</t>
  </si>
  <si>
    <t>Advertiser 373</t>
  </si>
  <si>
    <t>0010g00001ZnJvpAAF</t>
  </si>
  <si>
    <t>0064u00001Daib5AAB</t>
  </si>
  <si>
    <t>Agency 98</t>
  </si>
  <si>
    <t>0064u00001Bge4ZAAR</t>
  </si>
  <si>
    <t>Advertiser 374</t>
  </si>
  <si>
    <t>0017000001Pvj88AAB</t>
  </si>
  <si>
    <t>0064u00001Bft3DAAR</t>
  </si>
  <si>
    <t>Agency 99</t>
  </si>
  <si>
    <t>Advertiser 375</t>
  </si>
  <si>
    <t>0014u000022QSNrAAO</t>
  </si>
  <si>
    <t>0064u00001DZaFzAAL</t>
  </si>
  <si>
    <t>Agency 100</t>
  </si>
  <si>
    <t>Agency 101</t>
  </si>
  <si>
    <t>Advertiser 376</t>
  </si>
  <si>
    <t>0014u00001vADVKAA4</t>
  </si>
  <si>
    <t>0064u000018PH44AAG</t>
  </si>
  <si>
    <t>Agency 102</t>
  </si>
  <si>
    <t>Advertiser 377</t>
  </si>
  <si>
    <t>Advertiser 378</t>
  </si>
  <si>
    <t>0017000001SSjueAAD</t>
  </si>
  <si>
    <t>0064u000019X8T7AAK</t>
  </si>
  <si>
    <t>Advertiser 379</t>
  </si>
  <si>
    <t>Advertiser 380</t>
  </si>
  <si>
    <t>Advertiser 381</t>
  </si>
  <si>
    <t>0017000001R3VT5AAN</t>
  </si>
  <si>
    <t>0064u000019X8TYAA0</t>
  </si>
  <si>
    <t>Advertiser 382</t>
  </si>
  <si>
    <t>0010g00001duuIUAAY</t>
  </si>
  <si>
    <t>0064u000017UiPAAA0</t>
  </si>
  <si>
    <t>Advertiser 383</t>
  </si>
  <si>
    <t>0017000001PviuuAAB</t>
  </si>
  <si>
    <t>Advertiser 384</t>
  </si>
  <si>
    <t>Agency 103</t>
  </si>
  <si>
    <t>Advertiser 385</t>
  </si>
  <si>
    <t>0017000001PvoaZAAR</t>
  </si>
  <si>
    <t>0064u00001BiFpKAAV</t>
  </si>
  <si>
    <t>Account Manager 30</t>
  </si>
  <si>
    <t>0064u000019X7yuAAC</t>
  </si>
  <si>
    <t>0064u000019X7z4AAC</t>
  </si>
  <si>
    <t>0064u000019X7yzAAC</t>
  </si>
  <si>
    <t>Agency 104</t>
  </si>
  <si>
    <t>Advertiser 386</t>
  </si>
  <si>
    <t>0010g00001ct99TAAQ</t>
  </si>
  <si>
    <t>0064u00001AZVvPAAX</t>
  </si>
  <si>
    <t>0064u00001AZVvKAAX</t>
  </si>
  <si>
    <t>Advertiser 387</t>
  </si>
  <si>
    <t>0017000001PvyN2AAJ</t>
  </si>
  <si>
    <t>0064u000018OTECAA4</t>
  </si>
  <si>
    <t>0064u000019UqX9AAK</t>
  </si>
  <si>
    <t>Advertiser 388</t>
  </si>
  <si>
    <t>0014u000021UdGHAA0</t>
  </si>
  <si>
    <t>0064u00001CODfvAAH</t>
  </si>
  <si>
    <t>Advertiser 389</t>
  </si>
  <si>
    <t>0014u00001ytIDYAA2</t>
  </si>
  <si>
    <t>0064u00001AVqXWAA1</t>
  </si>
  <si>
    <t>Agency 105</t>
  </si>
  <si>
    <t>Agency 106</t>
  </si>
  <si>
    <t>Advertiser 390</t>
  </si>
  <si>
    <t>0014u00001xYwJNAA0</t>
  </si>
  <si>
    <t>0064u000019X8TlAAK</t>
  </si>
  <si>
    <t>0064u000019Xta9AAC</t>
  </si>
  <si>
    <t>0064u000019XtimAAC</t>
  </si>
  <si>
    <t>0064u00001DZdCmAAL</t>
  </si>
  <si>
    <t>Advertiser 391</t>
  </si>
  <si>
    <t>0010g00001ZnHe4AAF</t>
  </si>
  <si>
    <t>0064u00001AXybyAAD</t>
  </si>
  <si>
    <t>0064u000019X8TSAA0</t>
  </si>
  <si>
    <t>0064u000017UiOvAAK</t>
  </si>
  <si>
    <t>Advertiser 392</t>
  </si>
  <si>
    <t>0017000001B3dIuAAJ</t>
  </si>
  <si>
    <t>0064u000019X8TgAAK</t>
  </si>
  <si>
    <t>Agency 107</t>
  </si>
  <si>
    <t>Advertiser 393</t>
  </si>
  <si>
    <t>0014u00001wO81uAAC</t>
  </si>
  <si>
    <t>0064u000017WwHLAA0</t>
  </si>
  <si>
    <t>Advertiser 394</t>
  </si>
  <si>
    <t>0014u00001tBBS8AAO</t>
  </si>
  <si>
    <t>0064u000018LSFkAAO</t>
  </si>
  <si>
    <t>Agency 108</t>
  </si>
  <si>
    <t>0064u000018OWXXAA4</t>
  </si>
  <si>
    <t>0064u000018OSskAAG</t>
  </si>
  <si>
    <t>0064u000019XBGZAA4</t>
  </si>
  <si>
    <t>Agency 109</t>
  </si>
  <si>
    <t>Advertiser 395</t>
  </si>
  <si>
    <t>0017000001O4BpXAAV</t>
  </si>
  <si>
    <t>0064u000019XBq4AAG</t>
  </si>
  <si>
    <t>0064u00001AVmRbAAL</t>
  </si>
  <si>
    <t>0064u000018ODCmAAO</t>
  </si>
  <si>
    <t>0064u00001AVmS0AAL</t>
  </si>
  <si>
    <t>0064u000018NQUJAA4</t>
  </si>
  <si>
    <t>0064u000018ODByAAO</t>
  </si>
  <si>
    <t>0064u000018ODDBAA4</t>
  </si>
  <si>
    <t>0064u000018ODBVAA4</t>
  </si>
  <si>
    <t>0064u000018ODDGAA4</t>
  </si>
  <si>
    <t>0064u000015xxiaAAA</t>
  </si>
  <si>
    <t>0064u000018ODCwAAO</t>
  </si>
  <si>
    <t>0064u000018ODCSAA4</t>
  </si>
  <si>
    <t>0064u000019XBpQAAW</t>
  </si>
  <si>
    <t>0064u000019XBpaAAG</t>
  </si>
  <si>
    <t>0064u00001AVmSUAA1</t>
  </si>
  <si>
    <t>0064u000019XBpkAAG</t>
  </si>
  <si>
    <t>0064u000019XcaxAAC</t>
  </si>
  <si>
    <t>0064u000019Xcb2AAC</t>
  </si>
  <si>
    <t>Agency 110</t>
  </si>
  <si>
    <t>0064u00001AX7n0AAD</t>
  </si>
  <si>
    <t>Agency 111</t>
  </si>
  <si>
    <t>Advertiser 396</t>
  </si>
  <si>
    <t>0014u000021UA7RAAW</t>
  </si>
  <si>
    <t>0064u00001CNLmFAAX</t>
  </si>
  <si>
    <t>Advertiser 397</t>
  </si>
  <si>
    <t>0014u000022Qhx1AAC</t>
  </si>
  <si>
    <t>0064u00001DZpU9AAL</t>
  </si>
  <si>
    <t>Agency 112</t>
  </si>
  <si>
    <t>Advertiser 398</t>
  </si>
  <si>
    <t>Agency 113</t>
  </si>
  <si>
    <t>0064u00001DZwimAAD</t>
  </si>
  <si>
    <t>0064u00001AXLeFAAX</t>
  </si>
  <si>
    <t>Advertiser 399</t>
  </si>
  <si>
    <t>0017000001B1S8qAAF</t>
  </si>
  <si>
    <t>0064u000019X7y6AAC</t>
  </si>
  <si>
    <t>0064u000019X7y1AAC</t>
  </si>
  <si>
    <t>AU-Field-NZ-4</t>
  </si>
  <si>
    <t>Advertiser 400</t>
  </si>
  <si>
    <t>0017000001TeoA5AAJ</t>
  </si>
  <si>
    <t>0064u00001BfOv8AAF</t>
  </si>
  <si>
    <t>Salesperson 26</t>
  </si>
  <si>
    <t>Agency 114</t>
  </si>
  <si>
    <t>Advertiser 401</t>
  </si>
  <si>
    <t>0014u000020byEOAAY</t>
  </si>
  <si>
    <t>0064u00001CNT2CAAX</t>
  </si>
  <si>
    <t>Advertiser 402</t>
  </si>
  <si>
    <t>0014u00001yvjQiAAI</t>
  </si>
  <si>
    <t>0064u00001CNCkqAAH</t>
  </si>
  <si>
    <t>Advertiser 403</t>
  </si>
  <si>
    <t>0014u00001tBkMOAA0</t>
  </si>
  <si>
    <t>0064u00001BfujaAAB</t>
  </si>
  <si>
    <t>Account Manager 31</t>
  </si>
  <si>
    <t>Advertiser 404</t>
  </si>
  <si>
    <t>0014u00001yuAHJAA2</t>
  </si>
  <si>
    <t>0064u00001CNmeuAAD</t>
  </si>
  <si>
    <t>Advertiser 405</t>
  </si>
  <si>
    <t>0010g00001b3XDcAAM</t>
  </si>
  <si>
    <t>0064u000013rGo3AAE</t>
  </si>
  <si>
    <t>Advertiser 406</t>
  </si>
  <si>
    <t>0014u00001p5EJfAAM</t>
  </si>
  <si>
    <t>0064u00001CNfTrAAL</t>
  </si>
  <si>
    <t>0064u00001AZAhIAAX</t>
  </si>
  <si>
    <t>Advertiser 407</t>
  </si>
  <si>
    <t>0014u000021UKPDAA4</t>
  </si>
  <si>
    <t>0064u00001CNPheAAH</t>
  </si>
  <si>
    <t>Advertiser 408</t>
  </si>
  <si>
    <t>0014u00001t9PSEAA2</t>
  </si>
  <si>
    <t>0064u000018PTMuAAO</t>
  </si>
  <si>
    <t>Advertiser 409</t>
  </si>
  <si>
    <t>0014u00001p5fxjAAA</t>
  </si>
  <si>
    <t>0064u00001AZAi1AAH</t>
  </si>
  <si>
    <t>Advertiser 410</t>
  </si>
  <si>
    <t>0017000001MEXfTAAX</t>
  </si>
  <si>
    <t>0064u00001BhNMIAA3</t>
  </si>
  <si>
    <t>Advertiser 411</t>
  </si>
  <si>
    <t>0014u000020bMvMAAU</t>
  </si>
  <si>
    <t>0064u00001BhYIuAAN</t>
  </si>
  <si>
    <t>Advertiser 412</t>
  </si>
  <si>
    <t>0014u00001vDY9dAAG</t>
  </si>
  <si>
    <t>0064u00001AXLUoAAP</t>
  </si>
  <si>
    <t>Advertiser 413</t>
  </si>
  <si>
    <t>0014u00001p4U7GAAU</t>
  </si>
  <si>
    <t>Advertiser 414</t>
  </si>
  <si>
    <t>0010g00001i00uxAAA</t>
  </si>
  <si>
    <t>Advertiser 415</t>
  </si>
  <si>
    <t>0014u000022Pr6DAAS</t>
  </si>
  <si>
    <t>0064u00001DYfChAAL</t>
  </si>
  <si>
    <t>Advertiser 416</t>
  </si>
  <si>
    <t>0017000001WNF4WAAX</t>
  </si>
  <si>
    <t>0064u00001DZAYGAA5</t>
  </si>
  <si>
    <t>Advertiser 417</t>
  </si>
  <si>
    <t>0014u000022PJwOAAW</t>
  </si>
  <si>
    <t>0064u00001BW912AAD</t>
  </si>
  <si>
    <t>Agency 115</t>
  </si>
  <si>
    <t>Advertiser 418</t>
  </si>
  <si>
    <t>0010g00001jYpV4AAK</t>
  </si>
  <si>
    <t>0064u000019VFfhAAG</t>
  </si>
  <si>
    <t>Agency 116</t>
  </si>
  <si>
    <t>Advertiser 419</t>
  </si>
  <si>
    <t>Advertiser 420</t>
  </si>
  <si>
    <t>0014u00001p8QsLAAU</t>
  </si>
  <si>
    <t>0064u000015uWUdAAM</t>
  </si>
  <si>
    <t>0064u00001AWDCYAA5</t>
  </si>
  <si>
    <t>Advertiser 421</t>
  </si>
  <si>
    <t>0014u00001p5jUeAAI</t>
  </si>
  <si>
    <t>Agency 117</t>
  </si>
  <si>
    <t>Advertiser 422</t>
  </si>
  <si>
    <t>0014u00001yvzGJAAY</t>
  </si>
  <si>
    <t>0064u00001BfGudAAF</t>
  </si>
  <si>
    <t>Agency 118</t>
  </si>
  <si>
    <t>Advertiser 423</t>
  </si>
  <si>
    <t>Advertiser 424</t>
  </si>
  <si>
    <t>Agency 119</t>
  </si>
  <si>
    <t>Advertiser 425</t>
  </si>
  <si>
    <t>0014u00001p7bhQAAQ</t>
  </si>
  <si>
    <t>Agency 120</t>
  </si>
  <si>
    <t>Advertiser 426</t>
  </si>
  <si>
    <t>0014u00001yuE6jAAE</t>
  </si>
  <si>
    <t>0064u00001AX7gJAAT</t>
  </si>
  <si>
    <t>0064u00001AYf5pAAD</t>
  </si>
  <si>
    <t>0064u00001Bfm2SAAR</t>
  </si>
  <si>
    <t>Advertiser 427</t>
  </si>
  <si>
    <t>0014u000021UKcMAAW</t>
  </si>
  <si>
    <t>0064u00001CNPtaAAH</t>
  </si>
  <si>
    <t>Advertiser 428</t>
  </si>
  <si>
    <t>0014u00001xXlBUAA0</t>
  </si>
  <si>
    <t>0064u000019WphIAAS</t>
  </si>
  <si>
    <t>0064u00001BfOfUAAV</t>
  </si>
  <si>
    <t>0064u000019UlngAAC</t>
  </si>
  <si>
    <t>Advertiser 429</t>
  </si>
  <si>
    <t>0014u00001wPZHyAAO</t>
  </si>
  <si>
    <t>0064u00001DZpUTAA1</t>
  </si>
  <si>
    <t>0064u00001CLaTGAA1</t>
  </si>
  <si>
    <t>0064u00001DZwaJAAT</t>
  </si>
  <si>
    <t>Advertiser 430</t>
  </si>
  <si>
    <t>0014u000021TPbSAAW</t>
  </si>
  <si>
    <t>0064u00001CODA4AAP</t>
  </si>
  <si>
    <t>0064u00001DYaxNAAT</t>
  </si>
  <si>
    <t>0064u00001CMCX2AAP</t>
  </si>
  <si>
    <t>Advertiser 431</t>
  </si>
  <si>
    <t>0014u00001vE9vgAAC</t>
  </si>
  <si>
    <t>0064u00001CO9bbAAD</t>
  </si>
  <si>
    <t>0064u00001AZ0oaAAD</t>
  </si>
  <si>
    <t>0064u000017VsIjAAK</t>
  </si>
  <si>
    <t>0064u00001BfOhpAAF</t>
  </si>
  <si>
    <t>0064u00001DYluCAAT</t>
  </si>
  <si>
    <t>0064u00001DamFfAAJ</t>
  </si>
  <si>
    <t>0064u00001CL8bBAAT</t>
  </si>
  <si>
    <t>0064u00001CMpJjAAL</t>
  </si>
  <si>
    <t>0064u00001Bgwk2AAB</t>
  </si>
  <si>
    <t>0064u00001AWyqBAAT</t>
  </si>
  <si>
    <t>Advertiser 432</t>
  </si>
  <si>
    <t>0014u00001ytUPjAAM</t>
  </si>
  <si>
    <t>0064u00001AXLr8AAH</t>
  </si>
  <si>
    <t>0064u00001BfZEKAA3</t>
  </si>
  <si>
    <t>0064u00001BhO5XAAV</t>
  </si>
  <si>
    <t>Advertiser 433</t>
  </si>
  <si>
    <t>0014u000022QVuvAAG</t>
  </si>
  <si>
    <t>0064u00001Daxx7AAB</t>
  </si>
  <si>
    <t>0064u00001DZa9SAAT</t>
  </si>
  <si>
    <t>Advertiser 434</t>
  </si>
  <si>
    <t>0014u00001yuxEiAAI</t>
  </si>
  <si>
    <t>0064u00001AY1mAAAT</t>
  </si>
  <si>
    <t>Advertiser 435</t>
  </si>
  <si>
    <t>0010g00001cq7flAAA</t>
  </si>
  <si>
    <t>0064u00001AXiFzAAL</t>
  </si>
  <si>
    <t>0064u00001AZAh8AAH</t>
  </si>
  <si>
    <t>0064u00001Bg71fAAB</t>
  </si>
  <si>
    <t>Advertiser 436</t>
  </si>
  <si>
    <t>0014u00001xZyR2AAK</t>
  </si>
  <si>
    <t>0064u000019XEn9AAG</t>
  </si>
  <si>
    <t>Advertiser 437</t>
  </si>
  <si>
    <t>0014u00001xZw7sAAC</t>
  </si>
  <si>
    <t>0064u000019XBdEAAW</t>
  </si>
  <si>
    <t>Advertiser 438</t>
  </si>
  <si>
    <t>0017000001TcPpWAAV</t>
  </si>
  <si>
    <t>0064u00001BgNPyAAN</t>
  </si>
  <si>
    <t>0064u00001BiP1xAAF</t>
  </si>
  <si>
    <t>0064u00001CLqwBAAT</t>
  </si>
  <si>
    <t>0064u00001COD9VAAX</t>
  </si>
  <si>
    <t>Advertiser 439</t>
  </si>
  <si>
    <t>0014u000021SYqJAAW</t>
  </si>
  <si>
    <t>0064u00001CLEVLAA5</t>
  </si>
  <si>
    <t>0064u00001CN72AAAT</t>
  </si>
  <si>
    <t>0064u00001BVoNYAA1</t>
  </si>
  <si>
    <t>Advertiser 440</t>
  </si>
  <si>
    <t>0014u00001xZemGAAS</t>
  </si>
  <si>
    <t>0064u00001AXH71AAH</t>
  </si>
  <si>
    <t>0064u000019XnDcAAK</t>
  </si>
  <si>
    <t>Advertiser 441</t>
  </si>
  <si>
    <t>0017000001N9gO9AAJ</t>
  </si>
  <si>
    <t>0064u00001AYeN4AAL</t>
  </si>
  <si>
    <t>Advertiser 442</t>
  </si>
  <si>
    <t>0014u00001xXlDaAAK</t>
  </si>
  <si>
    <t>0064u000019VW0gAAG</t>
  </si>
  <si>
    <t>0064u00001CLEXHAA5</t>
  </si>
  <si>
    <t>0064u00001CN71MAAT</t>
  </si>
  <si>
    <t>0064u000019UlpDAAS</t>
  </si>
  <si>
    <t>Advertiser 443</t>
  </si>
  <si>
    <t>0017000001Tf76QAAR</t>
  </si>
  <si>
    <t>0064u00001DZ3JGAA1</t>
  </si>
  <si>
    <t>0064u00001BVWlrAAH</t>
  </si>
  <si>
    <t>Advertiser 444</t>
  </si>
  <si>
    <t>0014u00001ytLKVAA2</t>
  </si>
  <si>
    <t>0064u00001AW0QxAAL</t>
  </si>
  <si>
    <t>0064u00001AXTyuAAH</t>
  </si>
  <si>
    <t>Advertiser 445</t>
  </si>
  <si>
    <t>0010g00001ZogbkAAB</t>
  </si>
  <si>
    <t>0064u000019Wtl5AAC</t>
  </si>
  <si>
    <t>Advertiser 446</t>
  </si>
  <si>
    <t>0014u00001wNrRVAA0</t>
  </si>
  <si>
    <t>0064u000018OLBuAAO</t>
  </si>
  <si>
    <t>0064u000019XnIhAAK</t>
  </si>
  <si>
    <t>0064u000018O1LLAA0</t>
  </si>
  <si>
    <t>0064u000018OTAZAA4</t>
  </si>
  <si>
    <t>0064u000019WpmIAAS</t>
  </si>
  <si>
    <t>0064u000018OZvqAAG</t>
  </si>
  <si>
    <t>0064u000019YjIMAA0</t>
  </si>
  <si>
    <t>0064u00001BVaroAAD</t>
  </si>
  <si>
    <t>0064u000019WpoEAAS</t>
  </si>
  <si>
    <t>0064u000018OZwUAAW</t>
  </si>
  <si>
    <t>0064u000019YjJ0AAK</t>
  </si>
  <si>
    <t>Advertiser 447</t>
  </si>
  <si>
    <t>0010g00001cq2ApAAI</t>
  </si>
  <si>
    <t>0064u00001AYSi7AAH</t>
  </si>
  <si>
    <t>Account Manager 32</t>
  </si>
  <si>
    <t>0064u000018PTWjAAO</t>
  </si>
  <si>
    <t>0064u000019WdLHAA0</t>
  </si>
  <si>
    <t>0064u00001AZ0unAAD</t>
  </si>
  <si>
    <t>0064u00001AWgqOAAT</t>
  </si>
  <si>
    <t>0064u00001Bgp2fAAB</t>
  </si>
  <si>
    <t>0064u00001AXXnpAAH</t>
  </si>
  <si>
    <t>0064u00001AWdHWAA1</t>
  </si>
  <si>
    <t>0064u000018MFNqAAO</t>
  </si>
  <si>
    <t>0064u00001Bh0w2AAB</t>
  </si>
  <si>
    <t>Advertiser 448</t>
  </si>
  <si>
    <t>0014u000020aXsrAAE</t>
  </si>
  <si>
    <t>0064u00001BgWFFAA3</t>
  </si>
  <si>
    <t>0064u00001BiJloAAF</t>
  </si>
  <si>
    <t>Advertiser 449</t>
  </si>
  <si>
    <t>0014u00001wPnuYAAS</t>
  </si>
  <si>
    <t>0064u00001AWlZfAAL</t>
  </si>
  <si>
    <t>0064u00001BgkHJAAZ</t>
  </si>
  <si>
    <t>0064u000018PTYaAAO</t>
  </si>
  <si>
    <t>0064u000018O9l6AAC</t>
  </si>
  <si>
    <t>0064u00001AXLfmAAH</t>
  </si>
  <si>
    <t>0064u00001BiXB6AAN</t>
  </si>
  <si>
    <t>0064u000019Y9s2AAC</t>
  </si>
  <si>
    <t>0064u000018PTZ4AAO</t>
  </si>
  <si>
    <t>0064u00001AZs0oAAD</t>
  </si>
  <si>
    <t>0064u00001AYC7TAAX</t>
  </si>
  <si>
    <t>0064u000018PaxTAAS</t>
  </si>
  <si>
    <t>0064u00001AYssWAAT</t>
  </si>
  <si>
    <t>0064u00001CMWlrAAH</t>
  </si>
  <si>
    <t>0064u00001DZN1lAAH</t>
  </si>
  <si>
    <t>0064u00001BVk71AAD</t>
  </si>
  <si>
    <t>0064u00001AWQ4oAAH</t>
  </si>
  <si>
    <t>0064u00001AYBw2AAH</t>
  </si>
  <si>
    <t>0064u000018OGDfAAO</t>
  </si>
  <si>
    <t>Advertiser 450</t>
  </si>
  <si>
    <t>0010g00001b3qBmAAI</t>
  </si>
  <si>
    <t>0064u000019WF5wAAG</t>
  </si>
  <si>
    <t>0064u000019YS1YAAW</t>
  </si>
  <si>
    <t>0064u000019YS2MAAW</t>
  </si>
  <si>
    <t>0064u000019XgkSAAS</t>
  </si>
  <si>
    <t>0064u00001AVrP2AAL</t>
  </si>
  <si>
    <t>Advertiser 451</t>
  </si>
  <si>
    <t>0014u00001wPRa2AAG</t>
  </si>
  <si>
    <t>0064u000019XnJVAA0</t>
  </si>
  <si>
    <t>0064u000018N2qwAAC</t>
  </si>
  <si>
    <t>0064u000018PTa7AAG</t>
  </si>
  <si>
    <t>0064u000019VSKyAAO</t>
  </si>
  <si>
    <t>0064u000019WIu3AAG</t>
  </si>
  <si>
    <t>Advertiser 452</t>
  </si>
  <si>
    <t>0014u00001wRNJxAAO</t>
  </si>
  <si>
    <t>0064u000018O9FtAAK</t>
  </si>
  <si>
    <t>0064u000019VW2mAAG</t>
  </si>
  <si>
    <t>0064u000019WtXrAAK</t>
  </si>
  <si>
    <t>Advertiser 453</t>
  </si>
  <si>
    <t>0014u00001xa9CfAAI</t>
  </si>
  <si>
    <t>0064u000019XkhzAAC</t>
  </si>
  <si>
    <t>Advertiser 454</t>
  </si>
  <si>
    <t>0014u00001xXYeRAAW</t>
  </si>
  <si>
    <t>0064u000018PLwiAAG</t>
  </si>
  <si>
    <t>Advertiser 455</t>
  </si>
  <si>
    <t>0014u00001xY8d0AAC</t>
  </si>
  <si>
    <t>0064u00001BfGwKAAV</t>
  </si>
  <si>
    <t>0064u00001A1GOjAAN</t>
  </si>
  <si>
    <t>0064u000019VAHyAAO</t>
  </si>
  <si>
    <t>0064u00001Bh0thAAB</t>
  </si>
  <si>
    <t>0064u00001CLMqZAAX</t>
  </si>
  <si>
    <t>0064u00001Bh0uBAAR</t>
  </si>
  <si>
    <t>0064u00001CLMpvAAH</t>
  </si>
  <si>
    <t>0064u00001BiOu1AAF</t>
  </si>
  <si>
    <t>0064u00001BgWIJAA3</t>
  </si>
  <si>
    <t>0064u00001AZj7TAAT</t>
  </si>
  <si>
    <t>0064u00001Bf3rjAAB</t>
  </si>
  <si>
    <t>Advertiser 456</t>
  </si>
  <si>
    <t>0014u00001wO09SAAS</t>
  </si>
  <si>
    <t>0064u00001AWlKnAAL</t>
  </si>
  <si>
    <t>0064u000018Oa15AAC</t>
  </si>
  <si>
    <t>0064u000018PTbjAAG</t>
  </si>
  <si>
    <t>0064u000019V34QAAS</t>
  </si>
  <si>
    <t>0064u000019V32jAAC</t>
  </si>
  <si>
    <t>0064u000019WczuAAC</t>
  </si>
  <si>
    <t>0064u000019YfPaAAK</t>
  </si>
  <si>
    <t>0064u000018OWDpAAO</t>
  </si>
  <si>
    <t>Advertiser 457</t>
  </si>
  <si>
    <t>0014u00001wRjZUAA0</t>
  </si>
  <si>
    <t>0064u000018OZA2AAO</t>
  </si>
  <si>
    <t>0064u000019YJjOAAW</t>
  </si>
  <si>
    <t>0064u00001DYlbFAAT</t>
  </si>
  <si>
    <t>0064u00001BiP2gAAF</t>
  </si>
  <si>
    <t>0064u00001CMbSeAAL</t>
  </si>
  <si>
    <t>0064u00001Bge5DAAR</t>
  </si>
  <si>
    <t>0064u00001AZryOAAT</t>
  </si>
  <si>
    <t>0064u00001AXyFTAA1</t>
  </si>
  <si>
    <t>0064u00001CO9T3AAL</t>
  </si>
  <si>
    <t>0064u00001AWHY9AAP</t>
  </si>
  <si>
    <t>0064u000019WWPMAA4</t>
  </si>
  <si>
    <t>0064u000019UqZAAA0</t>
  </si>
  <si>
    <t>0064u000019XxWWAA0</t>
  </si>
  <si>
    <t>Agency 121</t>
  </si>
  <si>
    <t>Advertiser 458</t>
  </si>
  <si>
    <t>0014u00001yte91AAA</t>
  </si>
  <si>
    <t>0064u00001AXuOuAAL</t>
  </si>
  <si>
    <t>Agency 122</t>
  </si>
  <si>
    <t>Advertiser 459</t>
  </si>
  <si>
    <t>0017000001XgK0uAAF</t>
  </si>
  <si>
    <t>0064u000018OGsBAAW</t>
  </si>
  <si>
    <t>0064u000019YVnWAAW</t>
  </si>
  <si>
    <t>Agency 123</t>
  </si>
  <si>
    <t>Advertiser 460</t>
  </si>
  <si>
    <t>0014u00001p5joIAAQ</t>
  </si>
  <si>
    <t>0064u00001BWDMcAAP</t>
  </si>
  <si>
    <t>0064u000018PRTmAAO</t>
  </si>
  <si>
    <t>Advertiser 461</t>
  </si>
  <si>
    <t>0017000001TcqgLAAR</t>
  </si>
  <si>
    <t>0064u000019YrdaAAC</t>
  </si>
  <si>
    <t>0064u00001BhJmuAAF</t>
  </si>
  <si>
    <t>0064u00001BfUz5AAF</t>
  </si>
  <si>
    <t>0064u00001AYasOAAT</t>
  </si>
  <si>
    <t>0064u00001AX7uPAAT</t>
  </si>
  <si>
    <t>0064u00001BfOuFAAV</t>
  </si>
  <si>
    <t>Advertiser 462</t>
  </si>
  <si>
    <t>0010g00001YsHKkAAN</t>
  </si>
  <si>
    <t>0064u00001BhJtfAAF</t>
  </si>
  <si>
    <t>0064u00001Bfm1FAAR</t>
  </si>
  <si>
    <t>0064u000019XnBRAA0</t>
  </si>
  <si>
    <t>0064u00001AZAguAAH</t>
  </si>
  <si>
    <t>Advertiser 463</t>
  </si>
  <si>
    <t>0010g00001jYVLEAA4</t>
  </si>
  <si>
    <t>0064u00001BhO0SAAV</t>
  </si>
  <si>
    <t>0064u00001BfHHuAAN</t>
  </si>
  <si>
    <t>0064u000019XnE2AAK</t>
  </si>
  <si>
    <t>0064u00001CNPfEAAX</t>
  </si>
  <si>
    <t>0064u00001BfOtqAAF</t>
  </si>
  <si>
    <t>0064u000019YnjyAAC</t>
  </si>
  <si>
    <t>0064u000019VSJCAA4</t>
  </si>
  <si>
    <t>0064u000018OWGeAAO</t>
  </si>
  <si>
    <t>0064u000018PS4aAAG</t>
  </si>
  <si>
    <t>0064u00001AX7rCAAT</t>
  </si>
  <si>
    <t>0064u000017X0VbAAK</t>
  </si>
  <si>
    <t>0064u000018OGrSAAW</t>
  </si>
  <si>
    <t>0064u000017VCO2AAO</t>
  </si>
  <si>
    <t>0064u00001AX7oDAAT</t>
  </si>
  <si>
    <t>0064u00001BfCKaAAN</t>
  </si>
  <si>
    <t>0064u000019YVjFAAW</t>
  </si>
  <si>
    <t>0064u00001BhNlNAAV</t>
  </si>
  <si>
    <t>0064u00001DZlvJAAT</t>
  </si>
  <si>
    <t>0064u000018OZunAAG</t>
  </si>
  <si>
    <t>0064u000018PRSAAA4</t>
  </si>
  <si>
    <t>0064u000019V7RQAA0</t>
  </si>
  <si>
    <t>0064u00001Bf8pJAAR</t>
  </si>
  <si>
    <t>0064u000019XnGCAA0</t>
  </si>
  <si>
    <t>0064u00001AWz5pAAD</t>
  </si>
  <si>
    <t>0064u00001BWHDMAA5</t>
  </si>
  <si>
    <t>0064u00001CNPn8AAH</t>
  </si>
  <si>
    <t>0064u00001AZAipAAH</t>
  </si>
  <si>
    <t>Agency 124</t>
  </si>
  <si>
    <t>0064u000017VCvLAAW</t>
  </si>
  <si>
    <t>Advertiser 464</t>
  </si>
  <si>
    <t>0014u00001vBM3LAAW</t>
  </si>
  <si>
    <t>0064u000017T1ZrAAK</t>
  </si>
  <si>
    <t>Advertiser 465</t>
  </si>
  <si>
    <t>0014u00001vBM1UAAW</t>
  </si>
  <si>
    <t>0064u000018NeD8AAK</t>
  </si>
  <si>
    <t>0064u000019VWAAAA4</t>
  </si>
  <si>
    <t>Advertiser 466</t>
  </si>
  <si>
    <t>0014u00001uSSoKAAW</t>
  </si>
  <si>
    <t>0064u000016ydsOAAQ</t>
  </si>
  <si>
    <t>Agency 125</t>
  </si>
  <si>
    <t>Advertiser 467</t>
  </si>
  <si>
    <t>0017000001TdQe0AAF</t>
  </si>
  <si>
    <t>0064u000015wYWXAA2</t>
  </si>
  <si>
    <t>0064u00001BfOgmAAF</t>
  </si>
  <si>
    <t>Agency 126</t>
  </si>
  <si>
    <t>Advertiser 468</t>
  </si>
  <si>
    <t>0014u00001p8L4iAAE</t>
  </si>
  <si>
    <t>Advertiser 469</t>
  </si>
  <si>
    <t>Advertiser 470</t>
  </si>
  <si>
    <t>0014u00001ytU2ZAAU</t>
  </si>
  <si>
    <t>Advertiser 471</t>
  </si>
  <si>
    <t>0014u00001ytUEfAAM</t>
  </si>
  <si>
    <t>0064u00001AWDOtAAP</t>
  </si>
  <si>
    <t>Advertiser 472</t>
  </si>
  <si>
    <t>Agency 127</t>
  </si>
  <si>
    <t>Advertiser 473</t>
  </si>
  <si>
    <t>0017000001Dj4gJAAR</t>
  </si>
  <si>
    <t>0064u00001AXuJ1AAL</t>
  </si>
  <si>
    <t>Account Manager 33</t>
  </si>
  <si>
    <t>0064u00001AZAiuAAH</t>
  </si>
  <si>
    <t>0064u000019XxJmAAK</t>
  </si>
  <si>
    <t>0064u00001AYBn1AAH</t>
  </si>
  <si>
    <t>0064u00001BfhinAAB</t>
  </si>
  <si>
    <t>0064u00001BfOfyAAF</t>
  </si>
  <si>
    <t>0064u00001BVs9sAAD</t>
  </si>
  <si>
    <t>0064u00001COHe4AAH</t>
  </si>
  <si>
    <t>Agency 128</t>
  </si>
  <si>
    <t>Advertiser 474</t>
  </si>
  <si>
    <t>0014u000020ZnPbAAK</t>
  </si>
  <si>
    <t>0064u00001Bg3EZAAZ</t>
  </si>
  <si>
    <t>Advertiser 475</t>
  </si>
  <si>
    <t>0014u000021TD22AAG</t>
  </si>
  <si>
    <t>0064u00001CMCgTAAX</t>
  </si>
  <si>
    <t>0064u000019YnkDAAS</t>
  </si>
  <si>
    <t>0064u00001BhJpyAAF</t>
  </si>
  <si>
    <t>0064u000019VVjTAAW</t>
  </si>
  <si>
    <t>0064u000018OLIqAAO</t>
  </si>
  <si>
    <t>0064u00001BfdUOAAZ</t>
  </si>
  <si>
    <t>0064u000017VCarAAG</t>
  </si>
  <si>
    <t>0064u000019UpYaAAK</t>
  </si>
  <si>
    <t>0064u00001AXBHgAAP</t>
  </si>
  <si>
    <t>0064u000017VCzNAAW</t>
  </si>
  <si>
    <t>0064u00001BhJrGAAV</t>
  </si>
  <si>
    <t>0064u00001DZpgjAAD</t>
  </si>
  <si>
    <t>0064u00001BfdUxAAJ</t>
  </si>
  <si>
    <t>0064u00001BWHCEAA5</t>
  </si>
  <si>
    <t>0064u00001CNfUfAAL</t>
  </si>
  <si>
    <t>Advertiser 476</t>
  </si>
  <si>
    <t>0014u000020ZnP7AAK</t>
  </si>
  <si>
    <t>0064u00001DYhfQAAT</t>
  </si>
  <si>
    <t>Agency 129</t>
  </si>
  <si>
    <t>Advertiser 477</t>
  </si>
  <si>
    <t>0014u00001xaMbtAAE</t>
  </si>
  <si>
    <t>0064u000019YSDjAAO</t>
  </si>
  <si>
    <t>0064u000019XnATAA0</t>
  </si>
  <si>
    <t>Agency 130</t>
  </si>
  <si>
    <t>Advertiser 478</t>
  </si>
  <si>
    <t>0010g00001cpD2IAAU</t>
  </si>
  <si>
    <t>0064u000018PM77AAG</t>
  </si>
  <si>
    <t>0064u00001CLed8AAD</t>
  </si>
  <si>
    <t>Agency 131</t>
  </si>
  <si>
    <t>Advertiser 479</t>
  </si>
  <si>
    <t>0014u00001nsD65AAE</t>
  </si>
  <si>
    <t>Advertiser 480</t>
  </si>
  <si>
    <t>0014u00001vC35pAAC</t>
  </si>
  <si>
    <t>Advertiser 481</t>
  </si>
  <si>
    <t>0017000001SHnBWAA1</t>
  </si>
  <si>
    <t>Advertiser 482</t>
  </si>
  <si>
    <t>0014u000020ZnMDAA0</t>
  </si>
  <si>
    <t>0064u00001BhBJjAAN</t>
  </si>
  <si>
    <t>AU-Field-QLD-3</t>
  </si>
  <si>
    <t>Advertiser 483</t>
  </si>
  <si>
    <t>0014u00001t97OPAAY</t>
  </si>
  <si>
    <t>0064u000018PB1lAAG</t>
  </si>
  <si>
    <t>0064u00001BfsjwAAB</t>
  </si>
  <si>
    <t>Advertiser 484</t>
  </si>
  <si>
    <t>0014u00001nuojkAAA</t>
  </si>
  <si>
    <t>0064u000018PB1vAAG</t>
  </si>
  <si>
    <t>Advertiser 485</t>
  </si>
  <si>
    <t>0010g00001bcuNeAAI</t>
  </si>
  <si>
    <t>0064u000019Wa80AAC</t>
  </si>
  <si>
    <t>0064u000019WSR3AAO</t>
  </si>
  <si>
    <t>Advertiser 486</t>
  </si>
  <si>
    <t>0010g00001azqzhAAA</t>
  </si>
  <si>
    <t>0064u000019Wa85AAC</t>
  </si>
  <si>
    <t>0064u000019WSR8AAO</t>
  </si>
  <si>
    <t>0064u00001CMQFZAA5</t>
  </si>
  <si>
    <t>Advertiser 487</t>
  </si>
  <si>
    <t>0014u00001t9lpZAAQ</t>
  </si>
  <si>
    <t>0064u000018PB0dAAG</t>
  </si>
  <si>
    <t>Advertiser 488</t>
  </si>
  <si>
    <t>0010g00001gV9nLAAS</t>
  </si>
  <si>
    <t>0064u000019YavVAAS</t>
  </si>
  <si>
    <t>0064u000015xrX6AAI</t>
  </si>
  <si>
    <t>0064u00001AVmO3AAL</t>
  </si>
  <si>
    <t>0064u00001BfluZAAR</t>
  </si>
  <si>
    <t>Advertiser 489</t>
  </si>
  <si>
    <t>0010g00001YFnpCAAT</t>
  </si>
  <si>
    <t>0064u000016zCBWAA2</t>
  </si>
  <si>
    <t>Reacquire</t>
  </si>
  <si>
    <t>Advertiser 490</t>
  </si>
  <si>
    <t>0017000001Va37HAAR</t>
  </si>
  <si>
    <t>0064u000014ni5SAAQ</t>
  </si>
  <si>
    <t>0064u00001AWd5IAAT</t>
  </si>
  <si>
    <t>Account Manager 34</t>
  </si>
  <si>
    <t>Advertiser 491</t>
  </si>
  <si>
    <t>0017000001Q6KgwAAF</t>
  </si>
  <si>
    <t>0064u000015uO5YAAU</t>
  </si>
  <si>
    <t>0064u00001DZtHdAAL</t>
  </si>
  <si>
    <t>0064u00001BWMmiAAH</t>
  </si>
  <si>
    <t>0064u00001CNUpUAAX</t>
  </si>
  <si>
    <t>Advertiser 492</t>
  </si>
  <si>
    <t>0017000001ETyTvAAL</t>
  </si>
  <si>
    <t>0064u00001CN6uzAAD</t>
  </si>
  <si>
    <t>0064u00001AVmOIAA1</t>
  </si>
  <si>
    <t>Advertiser 493</t>
  </si>
  <si>
    <t>0017000001TfVNcAAN</t>
  </si>
  <si>
    <t>0064u00001BhTYKAA3</t>
  </si>
  <si>
    <t>Advertiser 494</t>
  </si>
  <si>
    <t>0017000001SHm9PAAT</t>
  </si>
  <si>
    <t>0064u00001AVmOhAAL</t>
  </si>
  <si>
    <t>0064u000017WwDrAAK</t>
  </si>
  <si>
    <t>Advertiser 8</t>
  </si>
  <si>
    <t>0017000001Xh3IoAAJ</t>
  </si>
  <si>
    <t>0064u00001Bgk7SAAR</t>
  </si>
  <si>
    <t>Advertiser 495</t>
  </si>
  <si>
    <t>0010g00001YF6JaAAL</t>
  </si>
  <si>
    <t>0064u000015vj99AAA</t>
  </si>
  <si>
    <t>Advertiser 4</t>
  </si>
  <si>
    <t>0010g00001jY1ghAAC</t>
  </si>
  <si>
    <t>0064u00001BhB9KAAV</t>
  </si>
  <si>
    <t>0064u00001CN6uuAAD</t>
  </si>
  <si>
    <t>Advertiser 496</t>
  </si>
  <si>
    <t>0014u00001xZPp8AAG</t>
  </si>
  <si>
    <t>0064u00001Bgk7cAAB</t>
  </si>
  <si>
    <t>0064u00001AVmOmAAL</t>
  </si>
  <si>
    <t>Advertiser 6</t>
  </si>
  <si>
    <t>0010g00001YFo2QAAT</t>
  </si>
  <si>
    <t>0064u00001CN6upAAD</t>
  </si>
  <si>
    <t>0064u00001Bgk7NAAR</t>
  </si>
  <si>
    <t>Advertiser 497</t>
  </si>
  <si>
    <t>0014u00001vDiFPAA0</t>
  </si>
  <si>
    <t>0064u000019YrgeAAC</t>
  </si>
  <si>
    <t>Agency 1</t>
  </si>
  <si>
    <t>Advertiser 498</t>
  </si>
  <si>
    <t>0010g00001gU8ClAAK</t>
  </si>
  <si>
    <t>0064u000014n1W5AAI</t>
  </si>
  <si>
    <t>0064u000014n1VlAAI</t>
  </si>
  <si>
    <t>0064u000015xrSLAAY</t>
  </si>
  <si>
    <t>Agency 132</t>
  </si>
  <si>
    <t>Advertiser 499</t>
  </si>
  <si>
    <t>0014u00001p4mBrAAI</t>
  </si>
  <si>
    <t>0064u000013r7hTAAQ</t>
  </si>
  <si>
    <t>Agency 133</t>
  </si>
  <si>
    <t>Advertiser 500</t>
  </si>
  <si>
    <t>0017000001PvuBDAAZ</t>
  </si>
  <si>
    <t>0064u000013r7F5AAI</t>
  </si>
  <si>
    <t>0064u00001Bh6dIAAR</t>
  </si>
  <si>
    <t>0064u000018PB2UAAW</t>
  </si>
  <si>
    <t>Advertiser 501</t>
  </si>
  <si>
    <t>0010g00001cp88jAAA</t>
  </si>
  <si>
    <t>0064u000013r7gzAAA</t>
  </si>
  <si>
    <t>0064u00001CN6v4AAD</t>
  </si>
  <si>
    <t>0064u00001AVmODAA1</t>
  </si>
  <si>
    <t>Advertiser 502</t>
  </si>
  <si>
    <t>0010g00001bd3LyAAI</t>
  </si>
  <si>
    <t>0064u00001CLUonAAH</t>
  </si>
  <si>
    <t>0064u00001CN6ukAAD</t>
  </si>
  <si>
    <t>Agency 134</t>
  </si>
  <si>
    <t>Advertiser 503</t>
  </si>
  <si>
    <t>0014u00001wOt8DAAS</t>
  </si>
  <si>
    <t>0064u00001AXuJkAAL</t>
  </si>
  <si>
    <t>Advertiser 504</t>
  </si>
  <si>
    <t>0014u00001xYOmDAAW</t>
  </si>
  <si>
    <t>0064u000019X7l9AAC</t>
  </si>
  <si>
    <t>Advertiser 505</t>
  </si>
  <si>
    <t>0014u00001wPRXcAAO</t>
  </si>
  <si>
    <t>0064u00001AXTjzAAH</t>
  </si>
  <si>
    <t>0064u000019Y1PVAA0</t>
  </si>
  <si>
    <t>Advertiser 506</t>
  </si>
  <si>
    <t>0014u00001xaa28AAA</t>
  </si>
  <si>
    <t>0064u00001AXLaXAAX</t>
  </si>
  <si>
    <t>Advertiser 507</t>
  </si>
  <si>
    <t>0014u00001wQurlAAC</t>
  </si>
  <si>
    <t>0064u000018NTP0AAO</t>
  </si>
  <si>
    <t>Advertiser 508</t>
  </si>
  <si>
    <t>0014u00001wQnR3AAK</t>
  </si>
  <si>
    <t>0064u000019VSRLAA4</t>
  </si>
  <si>
    <t>0064u000019VSJbAAO</t>
  </si>
  <si>
    <t>Advertiser 509</t>
  </si>
  <si>
    <t>0010g00001fNokGAAS</t>
  </si>
  <si>
    <t>0064u000019X7kBAAS</t>
  </si>
  <si>
    <t>Salesperson 27</t>
  </si>
  <si>
    <t>Agency 3</t>
  </si>
  <si>
    <t>Advertiser 510</t>
  </si>
  <si>
    <t>0017000001DAYXnAAP</t>
  </si>
  <si>
    <t>0064u000015xrXLAAY</t>
  </si>
  <si>
    <t>0064u000018PB17AAG</t>
  </si>
  <si>
    <t>Advertiser 511</t>
  </si>
  <si>
    <t>0017000001ETxdkAAD</t>
  </si>
  <si>
    <t>0064u000018OPSGAA4</t>
  </si>
  <si>
    <t>AU-Field-VIC-2</t>
  </si>
  <si>
    <t>Advertiser 512</t>
  </si>
  <si>
    <t>0014u00001wOJ1zAAG</t>
  </si>
  <si>
    <t>0064u000019WgEAAA0</t>
  </si>
  <si>
    <t>Salesperson 28</t>
  </si>
  <si>
    <t>Account Manager 35</t>
  </si>
  <si>
    <t>Advertiser 513</t>
  </si>
  <si>
    <t>0014u00001n1FL8AAM</t>
  </si>
  <si>
    <t>0064u00001AZAXiAAP</t>
  </si>
  <si>
    <t>Salesperson 29</t>
  </si>
  <si>
    <t>Advertiser 514</t>
  </si>
  <si>
    <t>0014u00001ywpuvAAA</t>
  </si>
  <si>
    <t>0064u00001BhlMYAAZ</t>
  </si>
  <si>
    <t>0064u00001CMfZaAAL</t>
  </si>
  <si>
    <t>Advertiser 515</t>
  </si>
  <si>
    <t>0010g00001i22nkAAA</t>
  </si>
  <si>
    <t>0064u00001BfUjWAAV</t>
  </si>
  <si>
    <t>Advertiser 516</t>
  </si>
  <si>
    <t>0017000001INOCUAA5</t>
  </si>
  <si>
    <t>0064u00001AXHq7AAH</t>
  </si>
  <si>
    <t>Salesperson 30</t>
  </si>
  <si>
    <t>Advertiser 517</t>
  </si>
  <si>
    <t>0017000001L2cB7AAJ</t>
  </si>
  <si>
    <t>0064u000019WuG4AAK</t>
  </si>
  <si>
    <t>Agency 135</t>
  </si>
  <si>
    <t>Advertiser 518</t>
  </si>
  <si>
    <t>0010g00001YqvaUAAR</t>
  </si>
  <si>
    <t>0064u00001Bh0xoAAB</t>
  </si>
  <si>
    <t>Account Manager 36</t>
  </si>
  <si>
    <t>0064u000019YjNMAA0</t>
  </si>
  <si>
    <t>0064u000015xxjOAAQ</t>
  </si>
  <si>
    <t>Advertiser 519</t>
  </si>
  <si>
    <t>0017000001Pve0DAAR</t>
  </si>
  <si>
    <t>0064u00001BfPH4AAN</t>
  </si>
  <si>
    <t>Advertiser 520</t>
  </si>
  <si>
    <t>0014u00001vC3KoAAK</t>
  </si>
  <si>
    <t>0064u000019Y5tWAAS</t>
  </si>
  <si>
    <t>Advertiser 521</t>
  </si>
  <si>
    <t>0014u000020bBTLAA2</t>
  </si>
  <si>
    <t>0064u00001CNaxwAAD</t>
  </si>
  <si>
    <t>Advertiser 522</t>
  </si>
  <si>
    <t>0010g00001kSHaAAAW</t>
  </si>
  <si>
    <t>0064u00001CM6ehAAD</t>
  </si>
  <si>
    <t>0064u00001CM6iPAAT</t>
  </si>
  <si>
    <t>Advertiser 523</t>
  </si>
  <si>
    <t>0017000001TdvFsAAJ</t>
  </si>
  <si>
    <t>0064u00001BfUkKAAV</t>
  </si>
  <si>
    <t>0064u00001DYevqAAD</t>
  </si>
  <si>
    <t>0064u000014ohboAAA</t>
  </si>
  <si>
    <t>Advertiser 524</t>
  </si>
  <si>
    <t>0010g00001bbbyFAAQ</t>
  </si>
  <si>
    <t>0064u00001CLIklAAH</t>
  </si>
  <si>
    <t>Advertiser 525</t>
  </si>
  <si>
    <t>0017000001EV1WbAAL</t>
  </si>
  <si>
    <t>0064u00001AX3W1AAL</t>
  </si>
  <si>
    <t>Advertiser 526</t>
  </si>
  <si>
    <t>0014u00001p4azeAAA</t>
  </si>
  <si>
    <t>0064u00001BfKvsAAF</t>
  </si>
  <si>
    <t>Advertiser 527</t>
  </si>
  <si>
    <t>0017000001R653UAAR</t>
  </si>
  <si>
    <t>0064u00001BiP0GAAV</t>
  </si>
  <si>
    <t>Salesperson 31</t>
  </si>
  <si>
    <t>Advertiser 528</t>
  </si>
  <si>
    <t>0010g00001dy4EFAAY</t>
  </si>
  <si>
    <t>0064u000014ncx5AAA</t>
  </si>
  <si>
    <t>Advertiser 529</t>
  </si>
  <si>
    <t>0017000001PvzMFAAZ</t>
  </si>
  <si>
    <t>0064u000019WuFLAA0</t>
  </si>
  <si>
    <t>Advertiser 530</t>
  </si>
  <si>
    <t>0017000001PvuiqAAB</t>
  </si>
  <si>
    <t>0064u00001AYasTAAT</t>
  </si>
  <si>
    <t>Advertiser 531</t>
  </si>
  <si>
    <t>0014u000020bEMUAA2</t>
  </si>
  <si>
    <t>0064u00001CND2UAAX</t>
  </si>
  <si>
    <t>Advertiser 532</t>
  </si>
  <si>
    <t>0017000001WE4ecAAD</t>
  </si>
  <si>
    <t>0064u000018PBJkAAO</t>
  </si>
  <si>
    <t>0064u00001Bft1bAAB</t>
  </si>
  <si>
    <t>0060g000011h2XFAAY</t>
  </si>
  <si>
    <t>Advertiser 533</t>
  </si>
  <si>
    <t>0010g00001i03xQAAQ</t>
  </si>
  <si>
    <t>Advertiser 534</t>
  </si>
  <si>
    <t>0010g00001dy76oAAA</t>
  </si>
  <si>
    <t>0064u000019WuGiAAK</t>
  </si>
  <si>
    <t>Advertiser 535</t>
  </si>
  <si>
    <t>0017000001KDsP5AAL</t>
  </si>
  <si>
    <t>0064u00001CO9mBAAT</t>
  </si>
  <si>
    <t>Advertiser 536</t>
  </si>
  <si>
    <t>0014u00001t9s0gAAA</t>
  </si>
  <si>
    <t>0064u000015utfMAAQ</t>
  </si>
  <si>
    <t>Advertiser 537</t>
  </si>
  <si>
    <t>0014u00001p8E1yAAE</t>
  </si>
  <si>
    <t>0064u000015w2bTAAQ</t>
  </si>
  <si>
    <t>Advertiser 538</t>
  </si>
  <si>
    <t>0014u00001p8AUCAA2</t>
  </si>
  <si>
    <t>0064u000015xnKIAAY</t>
  </si>
  <si>
    <t>Advertiser 539</t>
  </si>
  <si>
    <t>0010g00001dy1nSAAQ</t>
  </si>
  <si>
    <t>0064u00001DYaypAAD</t>
  </si>
  <si>
    <t>0064u000019WxnMAAS</t>
  </si>
  <si>
    <t>0064u000018PBGMAA4</t>
  </si>
  <si>
    <t>0064u00001BhTYeAAN</t>
  </si>
  <si>
    <t>0064u000015xxCAAAY</t>
  </si>
  <si>
    <t>Advertiser 540</t>
  </si>
  <si>
    <t>0014u00001ywhALAAY</t>
  </si>
  <si>
    <t>0064u00001BfUkFAAV</t>
  </si>
  <si>
    <t>Advertiser 541</t>
  </si>
  <si>
    <t>0014u00001ywhA1AAI</t>
  </si>
  <si>
    <t>0064u00001BfUjlAAF</t>
  </si>
  <si>
    <t>Advertiser 542</t>
  </si>
  <si>
    <t>0014u00001vBvMpAAK</t>
  </si>
  <si>
    <t>0064u00001AW85WAAT</t>
  </si>
  <si>
    <t>Advertiser 543</t>
  </si>
  <si>
    <t>0014u00001yvtQFAAY</t>
  </si>
  <si>
    <t>0064u00001BfLK4AAN</t>
  </si>
  <si>
    <t>0064u00001BhFHHAA3</t>
  </si>
  <si>
    <t>Advertiser 544</t>
  </si>
  <si>
    <t>0014u00001ytOtGAAU</t>
  </si>
  <si>
    <t>0064u00001BftjyAAB</t>
  </si>
  <si>
    <t>Advertiser 545</t>
  </si>
  <si>
    <t>0017000001HKQYyAAP</t>
  </si>
  <si>
    <t>0064u00001BfPHnAAN</t>
  </si>
  <si>
    <t>0064u00001AW0kYAAT</t>
  </si>
  <si>
    <t>Advertiser 546</t>
  </si>
  <si>
    <t>0017000001TccyzAAB</t>
  </si>
  <si>
    <t>0064u000014n8SZAAY</t>
  </si>
  <si>
    <t>Advertiser 547</t>
  </si>
  <si>
    <t>0017000001DjxRbAAJ</t>
  </si>
  <si>
    <t>0064u000015wB2fAAE</t>
  </si>
  <si>
    <t>0064u000015xnJtAAI</t>
  </si>
  <si>
    <t>Advertiser 548</t>
  </si>
  <si>
    <t>0014u00001tBPTbAAO</t>
  </si>
  <si>
    <t>0064u000015xnK8AAI</t>
  </si>
  <si>
    <t>Advertiser 549</t>
  </si>
  <si>
    <t>0014u00001ywclyAAA</t>
  </si>
  <si>
    <t>0064u00001BfPIvAAN</t>
  </si>
  <si>
    <t>Advertiser 550</t>
  </si>
  <si>
    <t>0010g00001b0tyjAAA</t>
  </si>
  <si>
    <t>0064u00001BfKv9AAF</t>
  </si>
  <si>
    <t>Advertiser 551</t>
  </si>
  <si>
    <t>0010g00001bd3TOAAY</t>
  </si>
  <si>
    <t>0064u000019Y5onAAC</t>
  </si>
  <si>
    <t>Account Manager 37</t>
  </si>
  <si>
    <t>Advertiser 552</t>
  </si>
  <si>
    <t>0017000001WChmoAAD</t>
  </si>
  <si>
    <t>0064u00001AW0mFAAT</t>
  </si>
  <si>
    <t>Advertiser 553</t>
  </si>
  <si>
    <t>0014u00001tBPUFAA4</t>
  </si>
  <si>
    <t>0064u000015xnK3AAI</t>
  </si>
  <si>
    <t>Advertiser 554</t>
  </si>
  <si>
    <t>0014u00001tAfTgAAK</t>
  </si>
  <si>
    <t>0064u000015xnJyAAI</t>
  </si>
  <si>
    <t>Advertiser 555</t>
  </si>
  <si>
    <t>0014u00001ywhAfAAI</t>
  </si>
  <si>
    <t>0064u00001BfUkUAAV</t>
  </si>
  <si>
    <t>Advertiser 556</t>
  </si>
  <si>
    <t>0014u00001xZPi2AAG</t>
  </si>
  <si>
    <t>0064u000019Y9bGAAS</t>
  </si>
  <si>
    <t>Advertiser 557</t>
  </si>
  <si>
    <t>0010g00001YrzfkAAB</t>
  </si>
  <si>
    <t>0064u00001BVfvBAAT</t>
  </si>
  <si>
    <t>0064u00001BVfumAAD</t>
  </si>
  <si>
    <t>0064u00001DYVmhAAH</t>
  </si>
  <si>
    <t>0064u00001DYVmXAAX</t>
  </si>
  <si>
    <t>Agency 136</t>
  </si>
  <si>
    <t>0064u00001AYBYpAAP</t>
  </si>
  <si>
    <t>0064u000019WuGnAAK</t>
  </si>
  <si>
    <t>Advertiser 558</t>
  </si>
  <si>
    <t>0014u00001tAfP1AAK</t>
  </si>
  <si>
    <t>0064u000019WuGsAAK</t>
  </si>
  <si>
    <t>Agency 137</t>
  </si>
  <si>
    <t>Advertiser 559</t>
  </si>
  <si>
    <t>0017000001PveMTAAZ</t>
  </si>
  <si>
    <t>0064u000015xnHOAAY</t>
  </si>
  <si>
    <t>0064u00001BfPG6AAN</t>
  </si>
  <si>
    <t>Advertiser 560</t>
  </si>
  <si>
    <t>0017000001L1pQIAAZ</t>
  </si>
  <si>
    <t>0064u00001AWlYmAAL</t>
  </si>
  <si>
    <t>0064u000018OPRhAAO</t>
  </si>
  <si>
    <t>0064u000015xnDqAAI</t>
  </si>
  <si>
    <t>0064u000018PHKqAAO</t>
  </si>
  <si>
    <t>0064u000019YrRKAA0</t>
  </si>
  <si>
    <t>0064u00001BfPFrAAN</t>
  </si>
  <si>
    <t>Account Manager 38</t>
  </si>
  <si>
    <t>0064u00001CMfUfAAL</t>
  </si>
  <si>
    <t>Agency 138</t>
  </si>
  <si>
    <t>Advertiser 561</t>
  </si>
  <si>
    <t>0014u000021TgiIAAS</t>
  </si>
  <si>
    <t>0064u00001CMfZGAA1</t>
  </si>
  <si>
    <t>Advertiser 562</t>
  </si>
  <si>
    <t>0010g00001bdWRkAAM</t>
  </si>
  <si>
    <t>0064u00001BhThbAAF</t>
  </si>
  <si>
    <t>Agency 139</t>
  </si>
  <si>
    <t>Advertiser 563</t>
  </si>
  <si>
    <t>0010g00001fMSxHAAW</t>
  </si>
  <si>
    <t>0064u00001CLR00AAH</t>
  </si>
  <si>
    <t>Advertiser 564</t>
  </si>
  <si>
    <t>0017000001P0Ph5AAF</t>
  </si>
  <si>
    <t>0064u00001CMfUuAAL</t>
  </si>
  <si>
    <t>Agency 140</t>
  </si>
  <si>
    <t>Advertiser 565</t>
  </si>
  <si>
    <t>0014u00001yvBjpAAE</t>
  </si>
  <si>
    <t>0064u00001AYNbCAAX</t>
  </si>
  <si>
    <t>Advertiser 566</t>
  </si>
  <si>
    <t>0017000001Px4OxAAJ</t>
  </si>
  <si>
    <t>0064u00001AXpkZAAT</t>
  </si>
  <si>
    <t>0064u00001BWZ4GAAX</t>
  </si>
  <si>
    <t>0064u00001Bi76cAAB</t>
  </si>
  <si>
    <t>Advertiser 567</t>
  </si>
  <si>
    <t>0014u00001uTxvdAAC</t>
  </si>
  <si>
    <t>0064u00001BfPGQAA3</t>
  </si>
  <si>
    <t>Advertiser 568</t>
  </si>
  <si>
    <t>0010g00001YrqncAAB</t>
  </si>
  <si>
    <t>0064u00001Bf8piAAB</t>
  </si>
  <si>
    <t>Advertiser 569</t>
  </si>
  <si>
    <t>0014u00001yv6AqAAI</t>
  </si>
  <si>
    <t>0064u00001AYFknAAH</t>
  </si>
  <si>
    <t>Advertiser 570</t>
  </si>
  <si>
    <t>0014u00001yvaTAAAY</t>
  </si>
  <si>
    <t>0064u00001CMfXtAAL</t>
  </si>
  <si>
    <t>0064u00001AZF64AAH</t>
  </si>
  <si>
    <t>Advertiser 571</t>
  </si>
  <si>
    <t>0017000001VXSDEAA5</t>
  </si>
  <si>
    <t>0064u00001DZ3EzAAL</t>
  </si>
  <si>
    <t>0064u000018LXNSAA4</t>
  </si>
  <si>
    <t>0064u000019WpdfAAC</t>
  </si>
  <si>
    <t>0064u00001BfGryAAF</t>
  </si>
  <si>
    <t>0064u00001CMfXAAA1</t>
  </si>
  <si>
    <t>0064u00001CMXYRAA5</t>
  </si>
  <si>
    <t>0064u00001CMfX5AAL</t>
  </si>
  <si>
    <t>0064u000018LXNXAA4</t>
  </si>
  <si>
    <t>0064u000019WpcXAAS</t>
  </si>
  <si>
    <t>0064u00001BfGpoAAF</t>
  </si>
  <si>
    <t>0064u00001CMXLJAA5</t>
  </si>
  <si>
    <t>0064u00001DZ3F4AAL</t>
  </si>
  <si>
    <t>0064u0000135yxXAAQ</t>
  </si>
  <si>
    <t>0064u000019WpdpAAC</t>
  </si>
  <si>
    <t>0064u00001BfGs8AAF</t>
  </si>
  <si>
    <t>0064u00001CMfX0AAL</t>
  </si>
  <si>
    <t>0064u00001CMXLsAAP</t>
  </si>
  <si>
    <t>0064u00001DZ3FEAA1</t>
  </si>
  <si>
    <t>0064u00001BW5ecAAD</t>
  </si>
  <si>
    <t>0064u00001BiOq4AAF</t>
  </si>
  <si>
    <t>0064u00001CLmg8AAD</t>
  </si>
  <si>
    <t>0064u000018PEO2AAO</t>
  </si>
  <si>
    <t>0064u000019UvEQAA0</t>
  </si>
  <si>
    <t>Account Manager 39</t>
  </si>
  <si>
    <t>0064u000018NL5zAAG</t>
  </si>
  <si>
    <t>0064u00001DafLtAAJ</t>
  </si>
  <si>
    <t>Advertiser 572</t>
  </si>
  <si>
    <t>0014u00001yt4TEAAY</t>
  </si>
  <si>
    <t>0064u00001AWlMeAAL</t>
  </si>
  <si>
    <t>0064u00001AXH2uAAH</t>
  </si>
  <si>
    <t>0064u00001BfPGfAAN</t>
  </si>
  <si>
    <t>0064u00001CMfYNAA1</t>
  </si>
  <si>
    <t>Agency 141</t>
  </si>
  <si>
    <t>0064u00001AZF0BAAX</t>
  </si>
  <si>
    <t>0064u00001CO9oVAAT</t>
  </si>
  <si>
    <t>Agency 142</t>
  </si>
  <si>
    <t>Advertiser 573</t>
  </si>
  <si>
    <t>0017000001WwndCAAR</t>
  </si>
  <si>
    <t>0064u000015xx8rAAA</t>
  </si>
  <si>
    <t>Agency 143</t>
  </si>
  <si>
    <t>0064u000018PAxoAAG</t>
  </si>
  <si>
    <t>0064u000015xnBuAAI</t>
  </si>
  <si>
    <t>0064u00001CMfUpAAL</t>
  </si>
  <si>
    <t>Advertiser 574</t>
  </si>
  <si>
    <t>0014u00001wNdexAAC</t>
  </si>
  <si>
    <t>0064u000014orNXAAY</t>
  </si>
  <si>
    <t>Agency 144</t>
  </si>
  <si>
    <t>Advertiser 575</t>
  </si>
  <si>
    <t>0017000001DjyYbAAJ</t>
  </si>
  <si>
    <t>0064u000013r7ivAAA</t>
  </si>
  <si>
    <t>Agency 145</t>
  </si>
  <si>
    <t>Advertiser 576</t>
  </si>
  <si>
    <t>0017000001WNw3PAAT</t>
  </si>
  <si>
    <t>0064u00001BfCSKAA3</t>
  </si>
  <si>
    <t>0064u00001BW1EVAA1</t>
  </si>
  <si>
    <t>0064u000018OLF8AAO</t>
  </si>
  <si>
    <t>0064u000018OLFNAA4</t>
  </si>
  <si>
    <t>0064u00001AWzAPAA1</t>
  </si>
  <si>
    <t>0064u00001AWzAeAAL</t>
  </si>
  <si>
    <t>0064u00001Bi2YGAAZ</t>
  </si>
  <si>
    <t>0064u00001Bi2YQAAZ</t>
  </si>
  <si>
    <t>Advertiser 577</t>
  </si>
  <si>
    <t>0017000001SHGXVAA5</t>
  </si>
  <si>
    <t>0064u000019Vv8XAAS</t>
  </si>
  <si>
    <t>0064u00001CMybNAAT</t>
  </si>
  <si>
    <t>0064u000015xwLgAAI</t>
  </si>
  <si>
    <t>Advertiser 578</t>
  </si>
  <si>
    <t>0014u000022PNK3AAO</t>
  </si>
  <si>
    <t>0064u00001DYVmwAAH</t>
  </si>
  <si>
    <t>Advertiser 579</t>
  </si>
  <si>
    <t>0010g00001cqLbqAAE</t>
  </si>
  <si>
    <t>0064u000015xwHZAAY</t>
  </si>
  <si>
    <t>0064u000018MV9HAAW</t>
  </si>
  <si>
    <t>0064u000018MkZgAAK</t>
  </si>
  <si>
    <t>0064u000018MV9RAAW</t>
  </si>
  <si>
    <t>0064u000018MkaeAAC</t>
  </si>
  <si>
    <t>Advertiser 580</t>
  </si>
  <si>
    <t>0017000001TcVaBAAV</t>
  </si>
  <si>
    <t>0064u00001CLR8JAAX</t>
  </si>
  <si>
    <t>0064u000019XxOwAAK</t>
  </si>
  <si>
    <t>0064u000015xwM5AAI</t>
  </si>
  <si>
    <t>Advertiser 581</t>
  </si>
  <si>
    <t>0010g00001jX5rXAAS</t>
  </si>
  <si>
    <t>0064u00001BfhixAAB</t>
  </si>
  <si>
    <t>0064u00001CLR8iAAH</t>
  </si>
  <si>
    <t>0064u000017WXTJAA4</t>
  </si>
  <si>
    <t>Advertiser 582</t>
  </si>
  <si>
    <t>0017000001WMyToAAL</t>
  </si>
  <si>
    <t>0064u00001BfKuuAAF</t>
  </si>
  <si>
    <t>0064u000018OLCsAAO</t>
  </si>
  <si>
    <t>0064u000018OTa3AAG</t>
  </si>
  <si>
    <t>0064u00001AZANQAA5</t>
  </si>
  <si>
    <t>Agency 146</t>
  </si>
  <si>
    <t>Advertiser 583</t>
  </si>
  <si>
    <t>0014u00001vBV4vAAG</t>
  </si>
  <si>
    <t>0064u000018PBN3AAO</t>
  </si>
  <si>
    <t>Agency 147</t>
  </si>
  <si>
    <t>Advertiser 584</t>
  </si>
  <si>
    <t>0017000001HLy5iAAD</t>
  </si>
  <si>
    <t>0064u000019Y5oiAAC</t>
  </si>
  <si>
    <t>Advertiser 585</t>
  </si>
  <si>
    <t>0010g00001b3ksoAAA</t>
  </si>
  <si>
    <t>Agency 148</t>
  </si>
  <si>
    <t>Advertiser 586</t>
  </si>
  <si>
    <t>0010g00001jYKhIAAW</t>
  </si>
  <si>
    <t>0064u00001BfUjHAAV</t>
  </si>
  <si>
    <t>0064u000015uSUuAAM</t>
  </si>
  <si>
    <t>0064u000018N7M1AAK</t>
  </si>
  <si>
    <t>0064u000019X7q4AAC</t>
  </si>
  <si>
    <t>Agency 149</t>
  </si>
  <si>
    <t>0064u00001DaCHnAAN</t>
  </si>
  <si>
    <t>0064u00001BhO32AAF</t>
  </si>
  <si>
    <t>0064u00001CO9mLAAT</t>
  </si>
  <si>
    <t>Agency 150</t>
  </si>
  <si>
    <t>Advertiser 587</t>
  </si>
  <si>
    <t>Advertiser 588</t>
  </si>
  <si>
    <t>Advertiser 589</t>
  </si>
  <si>
    <t>Advertiser 590</t>
  </si>
  <si>
    <t>Advertiser 591</t>
  </si>
  <si>
    <t>Advertiser 592</t>
  </si>
  <si>
    <t>Advertiser 593</t>
  </si>
  <si>
    <t>Advertiser 594</t>
  </si>
  <si>
    <t>Advertiser 595</t>
  </si>
  <si>
    <t>0014u000021Tgj6AAC</t>
  </si>
  <si>
    <t>0064u00001CMfa9AAD</t>
  </si>
  <si>
    <t>Advertiser 596</t>
  </si>
  <si>
    <t>Advertiser 597</t>
  </si>
  <si>
    <t>0014u00001vCOHiAAO</t>
  </si>
  <si>
    <t>0064u00001BfUjqAAF</t>
  </si>
  <si>
    <t>0064u00001CMfbMAAT</t>
  </si>
  <si>
    <t>Agency 151</t>
  </si>
  <si>
    <t>Advertiser 598</t>
  </si>
  <si>
    <t>0014u000021TgfEAAS</t>
  </si>
  <si>
    <t>0064u00001CMfWHAA1</t>
  </si>
  <si>
    <t>0064u00001BfPHYAA3</t>
  </si>
  <si>
    <t>Agency 152</t>
  </si>
  <si>
    <t>Advertiser 599</t>
  </si>
  <si>
    <t>0017000001P0PirAAF</t>
  </si>
  <si>
    <t>0064u000018PM27AAG</t>
  </si>
  <si>
    <t>Agency 153</t>
  </si>
  <si>
    <t>Advertiser 600</t>
  </si>
  <si>
    <t>0010g00001lzH5yAAE</t>
  </si>
  <si>
    <t>0064u000014msXVAAY</t>
  </si>
  <si>
    <t>Agency 154</t>
  </si>
  <si>
    <t>0064u00001BhJobAAF</t>
  </si>
  <si>
    <t>Advertiser 601</t>
  </si>
  <si>
    <t>0010g00001lyekKAAQ</t>
  </si>
  <si>
    <t>0064u00001CNPZuAAP</t>
  </si>
  <si>
    <t>0064u000019YSO8AAO</t>
  </si>
  <si>
    <t>0064u00001BfKwCAAV</t>
  </si>
  <si>
    <t>0064u00001DZhR2AAL</t>
  </si>
  <si>
    <t>0064u000018P6ttAAC</t>
  </si>
  <si>
    <t>0064u000018N2haAAC</t>
  </si>
  <si>
    <t>0064u00001AXLhTAAX</t>
  </si>
  <si>
    <t>0064u000019XxQ4AAK</t>
  </si>
  <si>
    <t>0064u000018P6uDAAS</t>
  </si>
  <si>
    <t>0064u00001AX3kmAAD</t>
  </si>
  <si>
    <t>0064u00001BWDJFAA5</t>
  </si>
  <si>
    <t>0064u00001BfhzPAAR</t>
  </si>
  <si>
    <t>0064u00001CNLbPAAX</t>
  </si>
  <si>
    <t>0064u00001BgS6uAAF</t>
  </si>
  <si>
    <t>0064u000015xwMZAAY</t>
  </si>
  <si>
    <t>0064u000019YVbVAAW</t>
  </si>
  <si>
    <t>0064u000019YSNjAAO</t>
  </si>
  <si>
    <t>Advertiser 602</t>
  </si>
  <si>
    <t>0014u000021UldNAAS</t>
  </si>
  <si>
    <t>0064u00001DZ3TGAA1</t>
  </si>
  <si>
    <t>Advertiser 603</t>
  </si>
  <si>
    <t>0014u00001yw2OVAAY</t>
  </si>
  <si>
    <t>0064u00001DZNdLAAX</t>
  </si>
  <si>
    <t>0064u00001BhFhzAAF</t>
  </si>
  <si>
    <t>Advertiser 604</t>
  </si>
  <si>
    <t>0017000001VZNtLAAX</t>
  </si>
  <si>
    <t>0064u000018NYzaAAG</t>
  </si>
  <si>
    <t>0064u00001AWlgEAAT</t>
  </si>
  <si>
    <t>Advertiser 605</t>
  </si>
  <si>
    <t>0017000001XgK4XAAV</t>
  </si>
  <si>
    <t>0064u000015xwIcAAI</t>
  </si>
  <si>
    <t>Advertiser 606</t>
  </si>
  <si>
    <t>0017000001TeoKUAAZ</t>
  </si>
  <si>
    <t>0064u000018P6urAAC</t>
  </si>
  <si>
    <t>0064u000018OLCxAAO</t>
  </si>
  <si>
    <t>0064u000019XxSyAAK</t>
  </si>
  <si>
    <t>Advertiser 607</t>
  </si>
  <si>
    <t>0017000001R656TAAR</t>
  </si>
  <si>
    <t>0064u000019VpynAAC</t>
  </si>
  <si>
    <t>0064u00001BWZCvAAP</t>
  </si>
  <si>
    <t>0064u000019YSONAA4</t>
  </si>
  <si>
    <t>0064u000018P71xAAC</t>
  </si>
  <si>
    <t>0064u00001BWZCQAA5</t>
  </si>
  <si>
    <t>0064u00001BfKviAAF</t>
  </si>
  <si>
    <t>0064u00001AVhzoAAD</t>
  </si>
  <si>
    <t>0064u00001AVqrVAAT</t>
  </si>
  <si>
    <t>0064u00001BVg22AAD</t>
  </si>
  <si>
    <t>Agency 155</t>
  </si>
  <si>
    <t>Advertiser 608</t>
  </si>
  <si>
    <t>0014u00001wQfNpAAK</t>
  </si>
  <si>
    <t>0064u000019WuF6AAK</t>
  </si>
  <si>
    <t>0064u000018PBNDAA4</t>
  </si>
  <si>
    <t>Agency 156</t>
  </si>
  <si>
    <t>Advertiser 609</t>
  </si>
  <si>
    <t>0014u00001p7zw5AAA</t>
  </si>
  <si>
    <t>0064u000018PBNcAAO</t>
  </si>
  <si>
    <t>Advertiser 610</t>
  </si>
  <si>
    <t>0017000001L2o20AAB</t>
  </si>
  <si>
    <t>0064u000016y3C4AAI</t>
  </si>
  <si>
    <t>Agency 157</t>
  </si>
  <si>
    <t>Advertiser 611</t>
  </si>
  <si>
    <t>0014u00001nrunEAAQ</t>
  </si>
  <si>
    <t>Advertiser 612</t>
  </si>
  <si>
    <t>0017000001R4tPPAAZ</t>
  </si>
  <si>
    <t>0064u000018PM4mAAG</t>
  </si>
  <si>
    <t>Advertiser 613</t>
  </si>
  <si>
    <t>Advertiser 614</t>
  </si>
  <si>
    <t>Advertiser 615</t>
  </si>
  <si>
    <t>0014u00001tBnd3AAC</t>
  </si>
  <si>
    <t>0064u000018PBWAAA4</t>
  </si>
  <si>
    <t>Advertiser 616</t>
  </si>
  <si>
    <t>0017000001VZsBrAAL</t>
  </si>
  <si>
    <t>0064u000015xxLbAAI</t>
  </si>
  <si>
    <t>0064u000018PE6cAAG</t>
  </si>
  <si>
    <t>0064u000019Y5oYAAS</t>
  </si>
  <si>
    <t>0064u00001AXp6pAAD</t>
  </si>
  <si>
    <t>Advertiser 617</t>
  </si>
  <si>
    <t>0014u00001uRrYcAAK</t>
  </si>
  <si>
    <t>0064u000017Ud52AAC</t>
  </si>
  <si>
    <t>0064u000018PEBcAAO</t>
  </si>
  <si>
    <t>0064u000019Y5oTAAS</t>
  </si>
  <si>
    <t>0064u00001DairhAAB</t>
  </si>
  <si>
    <t>0064u00001BfUfKAAV</t>
  </si>
  <si>
    <t>Agency 158</t>
  </si>
  <si>
    <t>Advertiser 618</t>
  </si>
  <si>
    <t>0010g00001ZphZmAAJ</t>
  </si>
  <si>
    <t>0064u000018PBMoAAO</t>
  </si>
  <si>
    <t>Agency 159</t>
  </si>
  <si>
    <t>0064u00001BWHDvAAP</t>
  </si>
  <si>
    <t>0064u00001BWHGaAAP</t>
  </si>
  <si>
    <t>Advertiser 619</t>
  </si>
  <si>
    <t>0017000001LvizNAAR</t>
  </si>
  <si>
    <t>Agency 160</t>
  </si>
  <si>
    <t>0064u00001AXpp9AAD</t>
  </si>
  <si>
    <t>Agency 161</t>
  </si>
  <si>
    <t>Advertiser 620</t>
  </si>
  <si>
    <t>Agency 162</t>
  </si>
  <si>
    <t>Advertiser 621</t>
  </si>
  <si>
    <t>Advertiser 622</t>
  </si>
  <si>
    <t>0014u000021Tgm5AAC</t>
  </si>
  <si>
    <t>0064u00001CMfcZAAT</t>
  </si>
  <si>
    <t>Advertiser 623</t>
  </si>
  <si>
    <t>0014u00001ntpGzAAI</t>
  </si>
  <si>
    <t>0064u000019YG42AAG</t>
  </si>
  <si>
    <t>Advertiser 624</t>
  </si>
  <si>
    <t>0014u000022QehTAAS</t>
  </si>
  <si>
    <t>0064u00001DZhODAA1</t>
  </si>
  <si>
    <t>Agency 163</t>
  </si>
  <si>
    <t>0064u000015xwJuAAI</t>
  </si>
  <si>
    <t>0064u000018PBKxAAO</t>
  </si>
  <si>
    <t>Advertiser 625</t>
  </si>
  <si>
    <t>0014u000021UlwHAAS</t>
  </si>
  <si>
    <t>0064u00001CO9riAAD</t>
  </si>
  <si>
    <t>0064u000018PBKJAA4</t>
  </si>
  <si>
    <t>0064u00001BhO3CAAV</t>
  </si>
  <si>
    <t>0064u000018PBK4AAO</t>
  </si>
  <si>
    <t>0064u000018PBKTAA4</t>
  </si>
  <si>
    <t>0064u00001AWHtyAAH</t>
  </si>
  <si>
    <t>Agency 164</t>
  </si>
  <si>
    <t>Advertiser 626</t>
  </si>
  <si>
    <t>0010g00001azqVJAAY</t>
  </si>
  <si>
    <t>0064u000019WuGJAA0</t>
  </si>
  <si>
    <t>NA</t>
  </si>
  <si>
    <t>Field Canada</t>
  </si>
  <si>
    <t>CA-Field-Central-1</t>
  </si>
  <si>
    <t>Advertiser 627</t>
  </si>
  <si>
    <t>0010g00001ZpgxrAAB</t>
  </si>
  <si>
    <t>0064u000018NOXmAAO</t>
  </si>
  <si>
    <t>Salesperson 32</t>
  </si>
  <si>
    <t>Account Manager 40</t>
  </si>
  <si>
    <t>Advertiser 628</t>
  </si>
  <si>
    <t>0010g00001kRspuAAC</t>
  </si>
  <si>
    <t>0064u00001AZZ5aAAH</t>
  </si>
  <si>
    <t>0064u00001CN9eZAAT</t>
  </si>
  <si>
    <t>Advertiser 629</t>
  </si>
  <si>
    <t>0014u00001vB0shAAC</t>
  </si>
  <si>
    <t>0064u000019WIiCAAW</t>
  </si>
  <si>
    <t>Agency 165</t>
  </si>
  <si>
    <t>Advertiser 630</t>
  </si>
  <si>
    <t>0010g00001jY3QNAA0</t>
  </si>
  <si>
    <t>0064u00001BiV5kAAF</t>
  </si>
  <si>
    <t>Advertiser 631</t>
  </si>
  <si>
    <t>0017000001R46aaAAB</t>
  </si>
  <si>
    <t>0064u00001CN7qEAAT</t>
  </si>
  <si>
    <t>Salesperson 33</t>
  </si>
  <si>
    <t>Advertiser 632</t>
  </si>
  <si>
    <t>0017000000v0sb3AAA</t>
  </si>
  <si>
    <t>0064u000019UwftAAC</t>
  </si>
  <si>
    <t>Account Manager 41</t>
  </si>
  <si>
    <t>Advertiser 633</t>
  </si>
  <si>
    <t>0010g00001cpGM0AAM</t>
  </si>
  <si>
    <t>0064u000013rwOfAAI</t>
  </si>
  <si>
    <t>Account Manager 42</t>
  </si>
  <si>
    <t>Advertiser 634</t>
  </si>
  <si>
    <t>0014u00001yv4VaAAI</t>
  </si>
  <si>
    <t>Advertiser 635</t>
  </si>
  <si>
    <t>0010g00001fOJ73AAG</t>
  </si>
  <si>
    <t>0064u000019Uwb9AAC</t>
  </si>
  <si>
    <t>Salesperson 34</t>
  </si>
  <si>
    <t>Account Manager 43</t>
  </si>
  <si>
    <t>0064u000019UwbTAAS</t>
  </si>
  <si>
    <t>0064u000018OwcYAAS</t>
  </si>
  <si>
    <t>0064u00001CLmKqAAL</t>
  </si>
  <si>
    <t>Salesperson 35</t>
  </si>
  <si>
    <t>0064u00001Bh8bTAAR</t>
  </si>
  <si>
    <t>Advertiser 636</t>
  </si>
  <si>
    <t>0017000001WDRNGAA5</t>
  </si>
  <si>
    <t>0064u00001AWEPUAA5</t>
  </si>
  <si>
    <t>Account Manager 44</t>
  </si>
  <si>
    <t>Advertiser 637</t>
  </si>
  <si>
    <t>0017000001Lw0pTAAR</t>
  </si>
  <si>
    <t>0064u00001BVn8GAAT</t>
  </si>
  <si>
    <t>Advertiser 638</t>
  </si>
  <si>
    <t>0010g00001kP1rxAAC</t>
  </si>
  <si>
    <t>0064u00001BhqBoAAJ</t>
  </si>
  <si>
    <t>0064u000018O7uGAAS</t>
  </si>
  <si>
    <t>0064u00001BfdRZAAZ</t>
  </si>
  <si>
    <t>Advertiser 639</t>
  </si>
  <si>
    <t>0017000001ETeLqAAL</t>
  </si>
  <si>
    <t>Agency 166</t>
  </si>
  <si>
    <t>0064u000019YcfsAAC</t>
  </si>
  <si>
    <t>0064u000019YcjBAAS</t>
  </si>
  <si>
    <t>0064u000019YcicAAC</t>
  </si>
  <si>
    <t>0064u00001BfdOLAAZ</t>
  </si>
  <si>
    <t>Agency 167</t>
  </si>
  <si>
    <t>Advertiser 640</t>
  </si>
  <si>
    <t>0017000001SoiMJAAZ</t>
  </si>
  <si>
    <t>0064u00001DYqKkAAL</t>
  </si>
  <si>
    <t>Agency 168</t>
  </si>
  <si>
    <t>Advertiser 641</t>
  </si>
  <si>
    <t>0014u00001ytP5RAAU</t>
  </si>
  <si>
    <t>0064u00001AW8MMAA1</t>
  </si>
  <si>
    <t>Advertiser 642</t>
  </si>
  <si>
    <t>0010g00001kR4Q6AAK</t>
  </si>
  <si>
    <t>0064u000017UVuCAAW</t>
  </si>
  <si>
    <t>0064u000019Wf3aAAC</t>
  </si>
  <si>
    <t>0064u000019XqtsAAC</t>
  </si>
  <si>
    <t>0064u00001BhEFjAAN</t>
  </si>
  <si>
    <t>Advertiser 643</t>
  </si>
  <si>
    <t>0017000000yfhjnAAA</t>
  </si>
  <si>
    <t>0064u000019V5MsAAK</t>
  </si>
  <si>
    <t>0064u000019Uwp9AAC</t>
  </si>
  <si>
    <t>Agency 169</t>
  </si>
  <si>
    <t>Advertiser 644</t>
  </si>
  <si>
    <t>0014u00001xb09OAAQ</t>
  </si>
  <si>
    <t>0064u000019YwShAAK</t>
  </si>
  <si>
    <t>Agency 170</t>
  </si>
  <si>
    <t>Advertiser 645</t>
  </si>
  <si>
    <t>0010g00001berXqAAI</t>
  </si>
  <si>
    <t>0064u00001CM53LAAT</t>
  </si>
  <si>
    <t>Account Manager 45</t>
  </si>
  <si>
    <t>0064u00001CM53pAAD</t>
  </si>
  <si>
    <t>0064u00001CN1qfAAD</t>
  </si>
  <si>
    <t>0064u00001CN28AAAT</t>
  </si>
  <si>
    <t>0064u00001CN29SAAT</t>
  </si>
  <si>
    <t>Agency 171</t>
  </si>
  <si>
    <t>Advertiser 646</t>
  </si>
  <si>
    <t>0017000000yGMaUAAW</t>
  </si>
  <si>
    <t>0064u00001DYdjTAAT</t>
  </si>
  <si>
    <t>0064u00001DYg11AAD</t>
  </si>
  <si>
    <t>0064u00001BWBV1AAP</t>
  </si>
  <si>
    <t>0064u00001CNRjcAAH</t>
  </si>
  <si>
    <t>Agency 172</t>
  </si>
  <si>
    <t>Advertiser 647</t>
  </si>
  <si>
    <t>0017000001IqszVAAR</t>
  </si>
  <si>
    <t>0064u00001AWx9GAAT</t>
  </si>
  <si>
    <t>Account Manager 46</t>
  </si>
  <si>
    <t>Advertiser 648</t>
  </si>
  <si>
    <t>00170000016DP2HAAW</t>
  </si>
  <si>
    <t>0064u000018OfujAAC</t>
  </si>
  <si>
    <t>0064u000019UtO1AAK</t>
  </si>
  <si>
    <t>0064u000019YephAAC</t>
  </si>
  <si>
    <t>0064u00001AZHfjAAH</t>
  </si>
  <si>
    <t>Advertiser 649</t>
  </si>
  <si>
    <t>0010g00001dy7hlAAA</t>
  </si>
  <si>
    <t>0064u000018OfuAAAS</t>
  </si>
  <si>
    <t>0064u000019YerYAAS</t>
  </si>
  <si>
    <t>0064u00001AZQxWAAX</t>
  </si>
  <si>
    <t>Agency 173</t>
  </si>
  <si>
    <t>Advertiser 650</t>
  </si>
  <si>
    <t>0017000001D9nH7AAJ</t>
  </si>
  <si>
    <t>0064u000014p3VfAAI</t>
  </si>
  <si>
    <t>0064u000015xu1xAAA</t>
  </si>
  <si>
    <t>0064u000019UtoiAAC</t>
  </si>
  <si>
    <t>0064u000015y7PbAAI</t>
  </si>
  <si>
    <t>0064u000018MQElAAO</t>
  </si>
  <si>
    <t>Agency 174</t>
  </si>
  <si>
    <t>Advertiser 651</t>
  </si>
  <si>
    <t>0010g00001gLDexAAG</t>
  </si>
  <si>
    <t>0064u00001BfVjrAAF</t>
  </si>
  <si>
    <t>Advertiser 652</t>
  </si>
  <si>
    <t>0014u00001xYpKtAAK</t>
  </si>
  <si>
    <t>0064u000019X74UAAS</t>
  </si>
  <si>
    <t>Advertiser 653</t>
  </si>
  <si>
    <t>0014u00001xZ9kmAAC</t>
  </si>
  <si>
    <t>0064u000019WLg4AAG</t>
  </si>
  <si>
    <t>Advertiser 654</t>
  </si>
  <si>
    <t>0017000001TdG6xAAF</t>
  </si>
  <si>
    <t>0064u000019XsekAAC</t>
  </si>
  <si>
    <t>Agency 175</t>
  </si>
  <si>
    <t>Advertiser 655</t>
  </si>
  <si>
    <t>0010g00001crd23AAA</t>
  </si>
  <si>
    <t>0064u000019UwonAAC</t>
  </si>
  <si>
    <t>Advertiser 656</t>
  </si>
  <si>
    <t>0014u00001xZaZ8AAK</t>
  </si>
  <si>
    <t>0064u000019WpRPAA0</t>
  </si>
  <si>
    <t>Advertiser 657</t>
  </si>
  <si>
    <t>0014u00001yuxdTAAQ</t>
  </si>
  <si>
    <t>0064u00001BgeibAAB</t>
  </si>
  <si>
    <t>0064u00001AY2HrAAL</t>
  </si>
  <si>
    <t>Advertiser 658</t>
  </si>
  <si>
    <t>0014u00001yvYXLAA2</t>
  </si>
  <si>
    <t>0064u00001CLAKVAA5</t>
  </si>
  <si>
    <t>Advertiser 659</t>
  </si>
  <si>
    <t>0017000001Tcw7GAAR</t>
  </si>
  <si>
    <t>0064u000018No5lAAC</t>
  </si>
  <si>
    <t>Advertiser 660</t>
  </si>
  <si>
    <t>0017000000xgR1WAAU</t>
  </si>
  <si>
    <t>0064u00001AXE1yAAH</t>
  </si>
  <si>
    <t>0064u000019Wr4JAAS</t>
  </si>
  <si>
    <t>0064u00001CL9ZtAAL</t>
  </si>
  <si>
    <t>0064u00001Bh1pAAAR</t>
  </si>
  <si>
    <t>Agency 176</t>
  </si>
  <si>
    <t>0064u000019VQsFAAW</t>
  </si>
  <si>
    <t>Advertiser 661</t>
  </si>
  <si>
    <t>0017000001VZm8EAAT</t>
  </si>
  <si>
    <t>0064u000019Y14HAAS</t>
  </si>
  <si>
    <t>Advertiser 662</t>
  </si>
  <si>
    <t>0017000001VZm9lAAD</t>
  </si>
  <si>
    <t>0064u000019UttTAAS</t>
  </si>
  <si>
    <t>Agency 177</t>
  </si>
  <si>
    <t>Advertiser 663</t>
  </si>
  <si>
    <t>0017000000ztstXAAQ</t>
  </si>
  <si>
    <t>0064u000019UoQSAA0</t>
  </si>
  <si>
    <t>0064u000019UtrcAAC</t>
  </si>
  <si>
    <t>Agency 178</t>
  </si>
  <si>
    <t>Advertiser 664</t>
  </si>
  <si>
    <t>0014u00001p63dFAAQ</t>
  </si>
  <si>
    <t>0064u000016vT3aAAE</t>
  </si>
  <si>
    <t>Account Manager 47</t>
  </si>
  <si>
    <t>0064u000013rmUkAAI</t>
  </si>
  <si>
    <t>Agency 179</t>
  </si>
  <si>
    <t>0064u000013rluiAAA</t>
  </si>
  <si>
    <t>Advertiser 665</t>
  </si>
  <si>
    <t>0017000000weDxEAAU</t>
  </si>
  <si>
    <t>0064u00001DZL3tAAH</t>
  </si>
  <si>
    <t>0064u00001CLbQjAAL</t>
  </si>
  <si>
    <t>Advertiser 666</t>
  </si>
  <si>
    <t>0010g00001gUgCWAA0</t>
  </si>
  <si>
    <t>0064u000013qB3iAAE</t>
  </si>
  <si>
    <t>0064u000018Mbu3AAC</t>
  </si>
  <si>
    <t>Agency 180</t>
  </si>
  <si>
    <t>Advertiser 667</t>
  </si>
  <si>
    <t>0017000000zRBi9AAG</t>
  </si>
  <si>
    <t>0064u00001Bi4DsAAJ</t>
  </si>
  <si>
    <t>0064u00001BgWCkAAN</t>
  </si>
  <si>
    <t>0064u000017VL8LAAW</t>
  </si>
  <si>
    <t>Agency 181</t>
  </si>
  <si>
    <t>Advertiser 668</t>
  </si>
  <si>
    <t>0017000000zReCaAAK</t>
  </si>
  <si>
    <t>0064u000017VqA4AAK</t>
  </si>
  <si>
    <t>0064u000017VpoxAAC</t>
  </si>
  <si>
    <t>0064u000018MJ2EAAW</t>
  </si>
  <si>
    <t>0064u000018MJ3lAAG</t>
  </si>
  <si>
    <t>0064u000018MJ4ZAAW</t>
  </si>
  <si>
    <t>0064u000018MJ4oAAG</t>
  </si>
  <si>
    <t>0064u000017VpldAAC</t>
  </si>
  <si>
    <t>0064u000017Vpj3AAC</t>
  </si>
  <si>
    <t>0064u000017VpmlAAC</t>
  </si>
  <si>
    <t>0064u000017VpkpAAC</t>
  </si>
  <si>
    <t>0064u00001CMaT2AAL</t>
  </si>
  <si>
    <t>0064u00001CMaU5AAL</t>
  </si>
  <si>
    <t>0064u00001CL7fyAAD</t>
  </si>
  <si>
    <t>0064u00001CMzoTAAT</t>
  </si>
  <si>
    <t>0064u00001CMAJmAAP</t>
  </si>
  <si>
    <t>0064u000018MxOzAAK</t>
  </si>
  <si>
    <t>0064u000017VqCAAA0</t>
  </si>
  <si>
    <t>0064u00001BWXU5AAP</t>
  </si>
  <si>
    <t>0064u00001CL7cQAAT</t>
  </si>
  <si>
    <t>0064u00001CL7ssAAD</t>
  </si>
  <si>
    <t>0064u00001BWY6tAAH</t>
  </si>
  <si>
    <t>0064u00001CL7t7AAD</t>
  </si>
  <si>
    <t>0064u00001CL7uFAAT</t>
  </si>
  <si>
    <t>0064u00001BWXOMAA5</t>
  </si>
  <si>
    <t>0064u00001BWXSJAA5</t>
  </si>
  <si>
    <t>0064u00001CL7tcAAD</t>
  </si>
  <si>
    <t>0064u00001CMlDsAAL</t>
  </si>
  <si>
    <t>0064u00001CMl5SAAT</t>
  </si>
  <si>
    <t>Advertiser 669</t>
  </si>
  <si>
    <t>0017000000av3qJAAQ</t>
  </si>
  <si>
    <t>0064u00001CMAGOAA5</t>
  </si>
  <si>
    <t>Agency 182</t>
  </si>
  <si>
    <t>Advertiser 670</t>
  </si>
  <si>
    <t>0014u000021SVHIAA4</t>
  </si>
  <si>
    <t>0064u00001CLfNnAAL</t>
  </si>
  <si>
    <t>Agency 183</t>
  </si>
  <si>
    <t>Advertiser 671</t>
  </si>
  <si>
    <t>0017000000dYWtaAAG</t>
  </si>
  <si>
    <t>0064u000019Uxb0AAC</t>
  </si>
  <si>
    <t>0064u00001BfQEbAAN</t>
  </si>
  <si>
    <t>0064u00001BWBj8AAH</t>
  </si>
  <si>
    <t>0064u00001AWn2IAAT</t>
  </si>
  <si>
    <t>0064u000018PFooAAG</t>
  </si>
  <si>
    <t>0064u000018OkRhAAK</t>
  </si>
  <si>
    <t>0064u00001CN7nAAAT</t>
  </si>
  <si>
    <t>0064u00001AY9yvAAD</t>
  </si>
  <si>
    <t>0064u000017VWNcAAO</t>
  </si>
  <si>
    <t>Agency 184</t>
  </si>
  <si>
    <t>0064u00001AY1ODAA1</t>
  </si>
  <si>
    <t>0064u00001AY1LsAAL</t>
  </si>
  <si>
    <t>0064u000018LjpuAAC</t>
  </si>
  <si>
    <t>Agency 185</t>
  </si>
  <si>
    <t>Advertiser 672</t>
  </si>
  <si>
    <t>0010g00001dx3M1AAI</t>
  </si>
  <si>
    <t>0064u000017X2OYAA0</t>
  </si>
  <si>
    <t>Agency 186</t>
  </si>
  <si>
    <t>Advertiser 673</t>
  </si>
  <si>
    <t>0017000000xgxysAAA</t>
  </si>
  <si>
    <t>0064u00001BfDSHAA3</t>
  </si>
  <si>
    <t>0064u00001AZBXxAAP</t>
  </si>
  <si>
    <t>0064u000018OVKVAA4</t>
  </si>
  <si>
    <t>0064u000016ymdsAAA</t>
  </si>
  <si>
    <t>0064u000019YLPiAAO</t>
  </si>
  <si>
    <t>0064u00001AZCfGAAX</t>
  </si>
  <si>
    <t>0064u00001CMqOeAAL</t>
  </si>
  <si>
    <t>Advertiser 674</t>
  </si>
  <si>
    <t>0017000000wdUfKAAU</t>
  </si>
  <si>
    <t>0064u000017WfA7AAK</t>
  </si>
  <si>
    <t>Advertiser 675</t>
  </si>
  <si>
    <t>0017000000chIWjAAM</t>
  </si>
  <si>
    <t>0064u00001BiBUPAA3</t>
  </si>
  <si>
    <t>0064u00001CMzwHAAT</t>
  </si>
  <si>
    <t>Agency 187</t>
  </si>
  <si>
    <t>Advertiser 676</t>
  </si>
  <si>
    <t>0017000000v0sN0AAI</t>
  </si>
  <si>
    <t>0064u000015ubxoAAA</t>
  </si>
  <si>
    <t>Agency 188</t>
  </si>
  <si>
    <t>Advertiser 677</t>
  </si>
  <si>
    <t>0017000000lNk9NAAS</t>
  </si>
  <si>
    <t>Agency 189</t>
  </si>
  <si>
    <t>Advertiser 678</t>
  </si>
  <si>
    <t>0017000000xgiEDAAY</t>
  </si>
  <si>
    <t>0064u000019UtnLAAS</t>
  </si>
  <si>
    <t>Agency 190</t>
  </si>
  <si>
    <t>0064u000017VptmAAC</t>
  </si>
  <si>
    <t>0064u00001BVl8xAAD</t>
  </si>
  <si>
    <t>Agency 191</t>
  </si>
  <si>
    <t>Advertiser 679</t>
  </si>
  <si>
    <t>0014u00001tBTKGAA4</t>
  </si>
  <si>
    <t>0064u00001AZR8PAAX</t>
  </si>
  <si>
    <t>Advertiser 680</t>
  </si>
  <si>
    <t>0014u000020c1g2AAA</t>
  </si>
  <si>
    <t>0064u00001BiYGVAA3</t>
  </si>
  <si>
    <t>CA-Field-East-2</t>
  </si>
  <si>
    <t>Advertiser 681</t>
  </si>
  <si>
    <t>0014u000021SgUnAAK</t>
  </si>
  <si>
    <t>0064u00001CMYXoAAP</t>
  </si>
  <si>
    <t>Salesperson 36</t>
  </si>
  <si>
    <t>Account Manager 48</t>
  </si>
  <si>
    <t>Advertiser 682</t>
  </si>
  <si>
    <t>0017000001JRNFFAA5</t>
  </si>
  <si>
    <t>0064u000019WKhuAAG</t>
  </si>
  <si>
    <t>0064u000019WKgrAAG</t>
  </si>
  <si>
    <t>0064u000019WKo7AAG</t>
  </si>
  <si>
    <t>0064u000019WKoWAAW</t>
  </si>
  <si>
    <t>0064u000019WKp0AAG</t>
  </si>
  <si>
    <t>0064u000019WKc2AAG</t>
  </si>
  <si>
    <t>0064u000019WKssAAG</t>
  </si>
  <si>
    <t>0064u000019WKXVAA4</t>
  </si>
  <si>
    <t>0064u000019WKtMAAW</t>
  </si>
  <si>
    <t>0064u000019WKtbAAG</t>
  </si>
  <si>
    <t>0064u00001AZidJAAT</t>
  </si>
  <si>
    <t>0064u000019WKu0AAG</t>
  </si>
  <si>
    <t>0064u000019WKuPAAW</t>
  </si>
  <si>
    <t>0064u000019WKuyAAG</t>
  </si>
  <si>
    <t>0064u000019WKvcAAG</t>
  </si>
  <si>
    <t>0064u000019WKvwAAG</t>
  </si>
  <si>
    <t>0064u000019WKwLAAW</t>
  </si>
  <si>
    <t>0064u000019WKwVAAW</t>
  </si>
  <si>
    <t>0064u000019WKx4AAG</t>
  </si>
  <si>
    <t>0064u00001Bf4yGAAR</t>
  </si>
  <si>
    <t>Advertiser 683</t>
  </si>
  <si>
    <t>0017000001JSYJmAAP</t>
  </si>
  <si>
    <t>0060g000011SJarAAG</t>
  </si>
  <si>
    <t>0064u000012nh8NAAQ</t>
  </si>
  <si>
    <t>0064u00001CNNXnAAP</t>
  </si>
  <si>
    <t>0064u00001BWIvZAAX</t>
  </si>
  <si>
    <t>0064u00001CNNYHAA5</t>
  </si>
  <si>
    <t>Advertiser 684</t>
  </si>
  <si>
    <t>0010g00001YstI2AAJ</t>
  </si>
  <si>
    <t>0064u000018Og7xAAC</t>
  </si>
  <si>
    <t>0064u000017TL07AAG</t>
  </si>
  <si>
    <t>Advertiser 685</t>
  </si>
  <si>
    <t>0014u00001nt1DTAAY</t>
  </si>
  <si>
    <t>0064u000015uQDnAAM</t>
  </si>
  <si>
    <t>Advertiser 686</t>
  </si>
  <si>
    <t>0010g00001dxjNtAAI</t>
  </si>
  <si>
    <t>0064u00001Bhl8vAAB</t>
  </si>
  <si>
    <t>Advertiser 687</t>
  </si>
  <si>
    <t>0017000000e4TOhAAM</t>
  </si>
  <si>
    <t>0064u00001BfmgZAAR</t>
  </si>
  <si>
    <t>0064u00001CN5fPAAT</t>
  </si>
  <si>
    <t>0064u00001CN5iEAAT</t>
  </si>
  <si>
    <t>0064u00001CN5jWAAT</t>
  </si>
  <si>
    <t>0064u00001CN5kjAAD</t>
  </si>
  <si>
    <t>0064u00001CN5lXAAT</t>
  </si>
  <si>
    <t>0064u00001CN5mLAAT</t>
  </si>
  <si>
    <t>0064u00001CN5nEAAT</t>
  </si>
  <si>
    <t>0064u00001CN5oRAAT</t>
  </si>
  <si>
    <t>0064u00001CN5ovAAD</t>
  </si>
  <si>
    <t>0064u00001CN5q3AAD</t>
  </si>
  <si>
    <t>0064u00001CN5qcAAD</t>
  </si>
  <si>
    <t>0064u00001CN5rVAAT</t>
  </si>
  <si>
    <t>0064u00001CN5s9AAD</t>
  </si>
  <si>
    <t>Advertiser 688</t>
  </si>
  <si>
    <t>0017000000ojdmCAAQ</t>
  </si>
  <si>
    <t>0064u000013pVydAAE</t>
  </si>
  <si>
    <t>Advertiser 689</t>
  </si>
  <si>
    <t>0010g00001YEUY8AAP</t>
  </si>
  <si>
    <t>0064u000013qKExAAM</t>
  </si>
  <si>
    <t>0064u000016yfPOAAY</t>
  </si>
  <si>
    <t>0064u000016yfKdAAI</t>
  </si>
  <si>
    <t>0064u00001CMUa4AAH</t>
  </si>
  <si>
    <t>0064u00001CNNY8AAP</t>
  </si>
  <si>
    <t>Advertiser 690</t>
  </si>
  <si>
    <t>0010g00001gvxpcAAA</t>
  </si>
  <si>
    <t>0064u000013pl6FAAQ</t>
  </si>
  <si>
    <t>Agency 192</t>
  </si>
  <si>
    <t>Advertiser 691</t>
  </si>
  <si>
    <t>001700000156gu1AAA</t>
  </si>
  <si>
    <t>0064u000018O2HfAAK</t>
  </si>
  <si>
    <t>Advertiser 692</t>
  </si>
  <si>
    <t>0014u000022Pt2bAAC</t>
  </si>
  <si>
    <t>0064u00001DZA1MAAX</t>
  </si>
  <si>
    <t>Agency 193</t>
  </si>
  <si>
    <t>Advertiser 693</t>
  </si>
  <si>
    <t>0017000001Sop8UAAR</t>
  </si>
  <si>
    <t>0064u000016wjddAAA</t>
  </si>
  <si>
    <t>0064u000018OcZ5AAK</t>
  </si>
  <si>
    <t>0064u000018OcX5AAK</t>
  </si>
  <si>
    <t>0064u00001AYr34AAD</t>
  </si>
  <si>
    <t>0064u00001CLMcwAAH</t>
  </si>
  <si>
    <t>Agency 194</t>
  </si>
  <si>
    <t>Advertiser 694</t>
  </si>
  <si>
    <t>0014u00001xXZhAAAW</t>
  </si>
  <si>
    <t>0064u000018PMthAAG</t>
  </si>
  <si>
    <t>0064u000019WYtmAAG</t>
  </si>
  <si>
    <t>Advertiser 695</t>
  </si>
  <si>
    <t>0014u00001xXZirAAG</t>
  </si>
  <si>
    <t>0064u000018PMtDAAW</t>
  </si>
  <si>
    <t>0064u000019WYuBAAW</t>
  </si>
  <si>
    <t>Advertiser 696</t>
  </si>
  <si>
    <t>0014u00001wP9BZAA0</t>
  </si>
  <si>
    <t>0064u00001AXZM0AAP</t>
  </si>
  <si>
    <t>0064u000018OOVfAAO</t>
  </si>
  <si>
    <t>0064u000019VLZeAAO</t>
  </si>
  <si>
    <t>Advertiser 697</t>
  </si>
  <si>
    <t>0014u00001ytQ84AAE</t>
  </si>
  <si>
    <t>Advertiser 698</t>
  </si>
  <si>
    <t>0014u000021SgP8AAK</t>
  </si>
  <si>
    <t>0064u00001CM4BdAAL</t>
  </si>
  <si>
    <t>Agency 195</t>
  </si>
  <si>
    <t>0064u000019XvtLAAS</t>
  </si>
  <si>
    <t>0064u000018Ly8wAAC</t>
  </si>
  <si>
    <t>0064u000019XwkDAAS</t>
  </si>
  <si>
    <t>Advertiser 699</t>
  </si>
  <si>
    <t>0014u00001xYhZxAAK</t>
  </si>
  <si>
    <t>0064u00001AWh96AAD</t>
  </si>
  <si>
    <t>0064u000019VsTEAA0</t>
  </si>
  <si>
    <t>Advertiser 700</t>
  </si>
  <si>
    <t>0014u00001xb7HLAAY</t>
  </si>
  <si>
    <t>0064u000019YctBAAS</t>
  </si>
  <si>
    <t>Agency 196</t>
  </si>
  <si>
    <t>Advertiser 701</t>
  </si>
  <si>
    <t>0014u00001xatNEAAY</t>
  </si>
  <si>
    <t>0064u00001BWY4YAAX</t>
  </si>
  <si>
    <t>0064u00001CNiSKAA1</t>
  </si>
  <si>
    <t>0064u00001BfZyqAAF</t>
  </si>
  <si>
    <t>0064u00001Bi3NhAAJ</t>
  </si>
  <si>
    <t>0064u00001CN5tWAAT</t>
  </si>
  <si>
    <t>0064u00001DZTz9AAH</t>
  </si>
  <si>
    <t>Agency 197</t>
  </si>
  <si>
    <t>Advertiser 702</t>
  </si>
  <si>
    <t>001700000153q5zAAA</t>
  </si>
  <si>
    <t>0064u000017VoPmAAK</t>
  </si>
  <si>
    <t>Advertiser 703</t>
  </si>
  <si>
    <t>0017000001Oy2bmAAB</t>
  </si>
  <si>
    <t>0064u000014pBlTAAU</t>
  </si>
  <si>
    <t>Agency 198</t>
  </si>
  <si>
    <t>Advertiser 704</t>
  </si>
  <si>
    <t>0014u000022R1P5AAK</t>
  </si>
  <si>
    <t>0064u00001Da6VpAAJ</t>
  </si>
  <si>
    <t>Agency 199</t>
  </si>
  <si>
    <t>Advertiser 705</t>
  </si>
  <si>
    <t>0014u00001uStifAAC</t>
  </si>
  <si>
    <t>0064u000017WVHlAAO</t>
  </si>
  <si>
    <t>Agency 200</t>
  </si>
  <si>
    <t>Advertiser 706</t>
  </si>
  <si>
    <t>0017000000zTfGHAA0</t>
  </si>
  <si>
    <t>0064u00001DZDZBAA5</t>
  </si>
  <si>
    <t>Salesperson 37</t>
  </si>
  <si>
    <t>Agency 201</t>
  </si>
  <si>
    <t>Advertiser 707</t>
  </si>
  <si>
    <t>0014u00001vBlE4AAK</t>
  </si>
  <si>
    <t>0064u000019XvdIAAS</t>
  </si>
  <si>
    <t>0064u000019VhMpAAK</t>
  </si>
  <si>
    <t>Agency 202</t>
  </si>
  <si>
    <t>Advertiser 708</t>
  </si>
  <si>
    <t>0014u00001tAKnfAAG</t>
  </si>
  <si>
    <t>0064u000015xAxAAAU</t>
  </si>
  <si>
    <t>0064u000019WuekAAC</t>
  </si>
  <si>
    <t>0064u000018OJtxAAG</t>
  </si>
  <si>
    <t>0064u00001BffDiAAJ</t>
  </si>
  <si>
    <t>0064u00001AYr5PAAT</t>
  </si>
  <si>
    <t>0064u000019YCEcAAO</t>
  </si>
  <si>
    <t>0064u00001AVkQxAAL</t>
  </si>
  <si>
    <t>Agency 203</t>
  </si>
  <si>
    <t>Advertiser 709</t>
  </si>
  <si>
    <t>00170000011YCJ9AAO</t>
  </si>
  <si>
    <t>0064u00001CNplOAAT</t>
  </si>
  <si>
    <t>0064u00001CNpjmAAD</t>
  </si>
  <si>
    <t>Advertiser 710</t>
  </si>
  <si>
    <t>0017000001R3M8PAAV</t>
  </si>
  <si>
    <t>0064u000018PAFwAAO</t>
  </si>
  <si>
    <t>0064u00001AYcaGAAT</t>
  </si>
  <si>
    <t>0064u00001Bfa6fAAB</t>
  </si>
  <si>
    <t>Agency 204</t>
  </si>
  <si>
    <t>Advertiser 711</t>
  </si>
  <si>
    <t>0014u00001vCW7IAAW</t>
  </si>
  <si>
    <t>0064u000017UDy3AAG</t>
  </si>
  <si>
    <t>Agency 205</t>
  </si>
  <si>
    <t>Advertiser 712</t>
  </si>
  <si>
    <t>0017000000Ws3PdAAJ</t>
  </si>
  <si>
    <t>0064u00001DaIlOAAV</t>
  </si>
  <si>
    <t>0064u000018POa2AAG</t>
  </si>
  <si>
    <t>0064u00001DZs0WAAT</t>
  </si>
  <si>
    <t>CA-Field-West-1</t>
  </si>
  <si>
    <t>0064u000018OmnRAAS</t>
  </si>
  <si>
    <t>Salesperson 38</t>
  </si>
  <si>
    <t>0064u000019Y1FoAAK</t>
  </si>
  <si>
    <t>Advertiser 713</t>
  </si>
  <si>
    <t>0017000000xAuvQAAS</t>
  </si>
  <si>
    <t>0064u00001Bgb2uAAB</t>
  </si>
  <si>
    <t>Advertiser 714</t>
  </si>
  <si>
    <t>0017000000ydChPAAU</t>
  </si>
  <si>
    <t>0064u000017TUjgAAG</t>
  </si>
  <si>
    <t>0064u000019Y1KMAA0</t>
  </si>
  <si>
    <t>Advertiser 715</t>
  </si>
  <si>
    <t>0010g00001YsPAyAAN</t>
  </si>
  <si>
    <t>0064u00001Bgxb6AAB</t>
  </si>
  <si>
    <t>0064u00001DZUT9AAP</t>
  </si>
  <si>
    <t>0064u00001CNEEvAAP</t>
  </si>
  <si>
    <t>0064u00001BVuZWAA1</t>
  </si>
  <si>
    <t>0064u000019Y0KYAA0</t>
  </si>
  <si>
    <t>0064u00001BfEOpAAN</t>
  </si>
  <si>
    <t>0064u000018ONCiAAO</t>
  </si>
  <si>
    <t>0064u00001CL8THAA1</t>
  </si>
  <si>
    <t>Advertiser 716</t>
  </si>
  <si>
    <t>0014u000021UY2PAAW</t>
  </si>
  <si>
    <t>0064u00001BVbw0AAD</t>
  </si>
  <si>
    <t>Advertiser 717</t>
  </si>
  <si>
    <t>0010g00001myieGAAQ</t>
  </si>
  <si>
    <t>0064u00001AVyF7AAL</t>
  </si>
  <si>
    <t>Account Manager 49</t>
  </si>
  <si>
    <t>Advertiser 718</t>
  </si>
  <si>
    <t>0014u00001ytdYIAAY</t>
  </si>
  <si>
    <t>0064u00001BglzCAAR</t>
  </si>
  <si>
    <t>POC</t>
  </si>
  <si>
    <t>Salesperson 39</t>
  </si>
  <si>
    <t>0064u00001BfMcxAAF</t>
  </si>
  <si>
    <t>Advertiser 719</t>
  </si>
  <si>
    <t>0014u00001nuxuQAAQ</t>
  </si>
  <si>
    <t>0064u00001CLgvLAAT</t>
  </si>
  <si>
    <t>Advertiser 720</t>
  </si>
  <si>
    <t>0017000000atD1eAAE</t>
  </si>
  <si>
    <t>0064u00001BgxacAAB</t>
  </si>
  <si>
    <t>0064u00001DZURSAA5</t>
  </si>
  <si>
    <t>0064u00001CNEDTAA5</t>
  </si>
  <si>
    <t>0064u000017UcODAA0</t>
  </si>
  <si>
    <t>0064u00001BVbvqAAD</t>
  </si>
  <si>
    <t>0064u000019Y0KiAAK</t>
  </si>
  <si>
    <t>0064u00001BfEBCAA3</t>
  </si>
  <si>
    <t>0064u00001CL8TCAA1</t>
  </si>
  <si>
    <t>Advertiser 721</t>
  </si>
  <si>
    <t>00170000018NA78AAG</t>
  </si>
  <si>
    <t>0064u00001AVjzNAAT</t>
  </si>
  <si>
    <t>0064u000019Y0XrAAK</t>
  </si>
  <si>
    <t>0064u00001DZAc3AAH</t>
  </si>
  <si>
    <t>Advertiser 722</t>
  </si>
  <si>
    <t>0010g00001jYfKmAAK</t>
  </si>
  <si>
    <t>Advertiser 723</t>
  </si>
  <si>
    <t>0017000000rPq1zAAC</t>
  </si>
  <si>
    <t>Advertiser 724</t>
  </si>
  <si>
    <t>0014u00001xXLsyAAG</t>
  </si>
  <si>
    <t>Advertiser 725</t>
  </si>
  <si>
    <t>0010g00001Yt9dBAAR</t>
  </si>
  <si>
    <t>0064u000019XRlYAAW</t>
  </si>
  <si>
    <t>Advertiser 726</t>
  </si>
  <si>
    <t>00170000018NgWmAAK</t>
  </si>
  <si>
    <t>0064u000019VuviAAC</t>
  </si>
  <si>
    <t>Advertiser 727</t>
  </si>
  <si>
    <t>0017000000wHAkiAAG</t>
  </si>
  <si>
    <t>0064u000018OhBWAA0</t>
  </si>
  <si>
    <t>Advertiser 728</t>
  </si>
  <si>
    <t>0014u00001t9eOVAAY</t>
  </si>
  <si>
    <t>0064u000019WcSCAA0</t>
  </si>
  <si>
    <t>Advertiser 729</t>
  </si>
  <si>
    <t>0014u00001yuXtzAAE</t>
  </si>
  <si>
    <t>0064u00001BVqrsAAD</t>
  </si>
  <si>
    <t>0064u00001BWRaSAAX</t>
  </si>
  <si>
    <t>Advertiser 730</t>
  </si>
  <si>
    <t>0010g00001gthFvAAI</t>
  </si>
  <si>
    <t>0064u000019YiFHAA0</t>
  </si>
  <si>
    <t>Advertiser 731</t>
  </si>
  <si>
    <t>0010g00001dy1CRAAY</t>
  </si>
  <si>
    <t>0064u000014nuxVAAQ</t>
  </si>
  <si>
    <t>Advertiser 732</t>
  </si>
  <si>
    <t>0017000001B3tPjAAJ</t>
  </si>
  <si>
    <t>0064u000019Yv9iAAC</t>
  </si>
  <si>
    <t>0064u00001Bf3MCAAZ</t>
  </si>
  <si>
    <t>0064u000018OcMzAAK</t>
  </si>
  <si>
    <t>0064u000018O3pOAAS</t>
  </si>
  <si>
    <t>0064u00001CNMrcAAH</t>
  </si>
  <si>
    <t>Agency 206</t>
  </si>
  <si>
    <t>Advertiser 733</t>
  </si>
  <si>
    <t>0010g00001YF3yuAAD</t>
  </si>
  <si>
    <t>0064u000019Vj5sAAC</t>
  </si>
  <si>
    <t>0064u00001CLdrIAAT</t>
  </si>
  <si>
    <t>Advertiser 734</t>
  </si>
  <si>
    <t>0014u00001wOTnnAAG</t>
  </si>
  <si>
    <t>0064u000019UrbuAAC</t>
  </si>
  <si>
    <t>0064u000019UrciAAC</t>
  </si>
  <si>
    <t>Agency 207</t>
  </si>
  <si>
    <t>Advertiser 735</t>
  </si>
  <si>
    <t>Advertiser 736</t>
  </si>
  <si>
    <t>0014u00001ytCuuAAE</t>
  </si>
  <si>
    <t>0064u00001AVm9xAAD</t>
  </si>
  <si>
    <t>Agency 208</t>
  </si>
  <si>
    <t>0064u000018PZrFAAW</t>
  </si>
  <si>
    <t>0064u000018Lne8AAC</t>
  </si>
  <si>
    <t>Advertiser 737</t>
  </si>
  <si>
    <t>0017000000yg7zTAAQ</t>
  </si>
  <si>
    <t>0064u000018OlqFAAS</t>
  </si>
  <si>
    <t>0064u000018OlfMAAS</t>
  </si>
  <si>
    <t>0064u000018Pb6zAAC</t>
  </si>
  <si>
    <t>0064u000019YcjLAAS</t>
  </si>
  <si>
    <t>0064u000019YUuCAAW</t>
  </si>
  <si>
    <t>0064u000019YUubAAG</t>
  </si>
  <si>
    <t>0064u00001BhDzlAAF</t>
  </si>
  <si>
    <t>0064u00001AZhWgAAL</t>
  </si>
  <si>
    <t>0064u00001AZh6XAAT</t>
  </si>
  <si>
    <t>0064u00001AZhR6AAL</t>
  </si>
  <si>
    <t>0064u000019YQl5AAG</t>
  </si>
  <si>
    <t>0064u00001AX9BHAA1</t>
  </si>
  <si>
    <t>0064u00001BhEC1AAN</t>
  </si>
  <si>
    <t>0064u00001Bhi1RAAR</t>
  </si>
  <si>
    <t>0064u00001BhECuAAN</t>
  </si>
  <si>
    <t>0064u00001BhiDXAAZ</t>
  </si>
  <si>
    <t>Agency 209</t>
  </si>
  <si>
    <t>Advertiser 738</t>
  </si>
  <si>
    <t>0014u00001xX2DjAAK</t>
  </si>
  <si>
    <t>0064u000019Xc19AAC</t>
  </si>
  <si>
    <t>Agency 210</t>
  </si>
  <si>
    <t>0064u00001CLd0dAAD</t>
  </si>
  <si>
    <t>Advertiser 739</t>
  </si>
  <si>
    <t>0014u00001xYpKPAA0</t>
  </si>
  <si>
    <t>0064u000019Y1HVAA0</t>
  </si>
  <si>
    <t>0064u00001CLABTAA5</t>
  </si>
  <si>
    <t>0064u000019XsdwAAC</t>
  </si>
  <si>
    <t>0064u00001AVygXAAT</t>
  </si>
  <si>
    <t>0064u00001BVXpfAAH</t>
  </si>
  <si>
    <t>0064u00001BVxIDAA1</t>
  </si>
  <si>
    <t>0064u000018OSJuAAO</t>
  </si>
  <si>
    <t>0064u000019YNJnAAO</t>
  </si>
  <si>
    <t>0064u00001AWOVpAAP</t>
  </si>
  <si>
    <t>Advertiser 740</t>
  </si>
  <si>
    <t>0010g00001be5npAAA</t>
  </si>
  <si>
    <t>0064u00001BfAHtAAN</t>
  </si>
  <si>
    <t>0064u000019Y01RAAS</t>
  </si>
  <si>
    <t>0064u00001BiAV3AAN</t>
  </si>
  <si>
    <t>Advertiser 741</t>
  </si>
  <si>
    <t>0017000001Q71maAAB</t>
  </si>
  <si>
    <t>0064u00001BiZsvAAF</t>
  </si>
  <si>
    <t>0064u00001DZDZAAA5</t>
  </si>
  <si>
    <t>0064u00001BfOQoAAN</t>
  </si>
  <si>
    <t>Advertiser 742</t>
  </si>
  <si>
    <t>00170000016DjiCAAS</t>
  </si>
  <si>
    <t>0064u00001BgTZWAA3</t>
  </si>
  <si>
    <t>0064u00001BiBLwAAN</t>
  </si>
  <si>
    <t>0064u00001BiBKKAA3</t>
  </si>
  <si>
    <t>Agency 211</t>
  </si>
  <si>
    <t>Advertiser 743</t>
  </si>
  <si>
    <t>0014u00001tBRsrAAG</t>
  </si>
  <si>
    <t>0064u000019VwXSAA0</t>
  </si>
  <si>
    <t>0064u000019UtGHAA0</t>
  </si>
  <si>
    <t>0064u000019UwTyAAK</t>
  </si>
  <si>
    <t>Agency 212</t>
  </si>
  <si>
    <t>Agency 213</t>
  </si>
  <si>
    <t>0064u00001AYoRFAA1</t>
  </si>
  <si>
    <t>0064u000018OjUkAAK</t>
  </si>
  <si>
    <t>0064u00001AYoRPAA1</t>
  </si>
  <si>
    <t>0064u00001CNswoAAD</t>
  </si>
  <si>
    <t>Agency 214</t>
  </si>
  <si>
    <t>0064u000019Yq5dAAC</t>
  </si>
  <si>
    <t>0064u00001AWJe7AAH</t>
  </si>
  <si>
    <t>Advertiser 744</t>
  </si>
  <si>
    <t>0014u00001yuhdlAAA</t>
  </si>
  <si>
    <t>0064u00001AXZZfAAP</t>
  </si>
  <si>
    <t>Agency 215</t>
  </si>
  <si>
    <t>0064u00001AVkBiAAL</t>
  </si>
  <si>
    <t>Agency 216</t>
  </si>
  <si>
    <t>Advertiser 745</t>
  </si>
  <si>
    <t>0014u00001ysxsYAAQ</t>
  </si>
  <si>
    <t>0064u000019YizVAAS</t>
  </si>
  <si>
    <t>Advertiser 746</t>
  </si>
  <si>
    <t>0017000001Pwwd5AAB</t>
  </si>
  <si>
    <t>0064u00001CNpGLAA1</t>
  </si>
  <si>
    <t>Advertiser 747</t>
  </si>
  <si>
    <t>0017000001PwucdAAB</t>
  </si>
  <si>
    <t>0064u00001CM4wPAAT</t>
  </si>
  <si>
    <t>Advertiser 748</t>
  </si>
  <si>
    <t>0014u00001p6tA1AAI</t>
  </si>
  <si>
    <t>0064u000019VLCTAA4</t>
  </si>
  <si>
    <t>0064u00001DYqxrAAD</t>
  </si>
  <si>
    <t>0064u00001BgphcAAB</t>
  </si>
  <si>
    <t>0064u000019Y0YkAAK</t>
  </si>
  <si>
    <t>0064u00001BfjAOAAZ</t>
  </si>
  <si>
    <t>0064u00001CNTMfAAP</t>
  </si>
  <si>
    <t>0064u00001AZhudAAD</t>
  </si>
  <si>
    <t>0064u00001CLLlGAAX</t>
  </si>
  <si>
    <t>0064u00001CNRQfAAP</t>
  </si>
  <si>
    <t>0064u00001CM51tAAD</t>
  </si>
  <si>
    <t>Advertiser 749</t>
  </si>
  <si>
    <t>0014u00001yuX8IAAU</t>
  </si>
  <si>
    <t>0064u00001DZ9KSAA1</t>
  </si>
  <si>
    <t>Advertiser 750</t>
  </si>
  <si>
    <t>0017000001SoS1TAAV</t>
  </si>
  <si>
    <t>0064u000019YUdGAAW</t>
  </si>
  <si>
    <t>0064u00001BfbCwAAJ</t>
  </si>
  <si>
    <t>0064u00001CM5A7AAL</t>
  </si>
  <si>
    <t>0064u000018OfxdAAC</t>
  </si>
  <si>
    <t>0064u00001CLyFuAAL</t>
  </si>
  <si>
    <t>0064u000018OQkuAAG</t>
  </si>
  <si>
    <t>Agency 217</t>
  </si>
  <si>
    <t>0064u000019UpzgAAC</t>
  </si>
  <si>
    <t>Agency 218</t>
  </si>
  <si>
    <t>0064u000019YqH0AAK</t>
  </si>
  <si>
    <t>0064u000019YqN3AAK</t>
  </si>
  <si>
    <t>Advertiser 751</t>
  </si>
  <si>
    <t>0017000000lOWTUAA4</t>
  </si>
  <si>
    <t>0064u000018On6pAAC</t>
  </si>
  <si>
    <t>0064u000018On7JAAS</t>
  </si>
  <si>
    <t>Agency 219</t>
  </si>
  <si>
    <t>Advertiser 752</t>
  </si>
  <si>
    <t>Advertiser 753</t>
  </si>
  <si>
    <t>0064u00001BfYlMAAV</t>
  </si>
  <si>
    <t>0064u00001CLdu2AAD</t>
  </si>
  <si>
    <t>Advertiser 754</t>
  </si>
  <si>
    <t>Advertiser 755</t>
  </si>
  <si>
    <t>Advertiser 756</t>
  </si>
  <si>
    <t>0014u00001ywjNOAAY</t>
  </si>
  <si>
    <t>Advertiser 757</t>
  </si>
  <si>
    <t>Advertiser 758</t>
  </si>
  <si>
    <t>Advertiser 759</t>
  </si>
  <si>
    <t>0017000001Lx92qAAB</t>
  </si>
  <si>
    <t>0064u00001BfjG7AAJ</t>
  </si>
  <si>
    <t>Advertiser 760</t>
  </si>
  <si>
    <t>0014u00001wOymWAAS</t>
  </si>
  <si>
    <t>0064u000018LnFwAAK</t>
  </si>
  <si>
    <t>Advertiser 761</t>
  </si>
  <si>
    <t>0017000001Pww23AAB</t>
  </si>
  <si>
    <t>0064u00001AWb0JAAT</t>
  </si>
  <si>
    <t>0064u00001COG1uAAH</t>
  </si>
  <si>
    <t>0064u00001DZASSAA5</t>
  </si>
  <si>
    <t>0064u00001DZcmkAAD</t>
  </si>
  <si>
    <t>Field France</t>
  </si>
  <si>
    <t>FR-Field-PAR-1</t>
  </si>
  <si>
    <t>Advertiser 762</t>
  </si>
  <si>
    <t>0014u00001yv3gmAAA</t>
  </si>
  <si>
    <t>0064u00001AYKNFAA5</t>
  </si>
  <si>
    <t>Salesperson 40</t>
  </si>
  <si>
    <t>Account Manager 50</t>
  </si>
  <si>
    <t>Advertiser 763</t>
  </si>
  <si>
    <t>0010g00001bd7TtAAI</t>
  </si>
  <si>
    <t>0064u000019Xe2AAAS</t>
  </si>
  <si>
    <t>Salesperson 41</t>
  </si>
  <si>
    <t>Account Manager 51</t>
  </si>
  <si>
    <t>0014u00001yvfb4AAA</t>
  </si>
  <si>
    <t>0064u00001AYtlsAAD</t>
  </si>
  <si>
    <t>Advertiser 764</t>
  </si>
  <si>
    <t>0014u00001ywRhrAAE</t>
  </si>
  <si>
    <t>0064u00001BfEiGAAV</t>
  </si>
  <si>
    <t>0064u00001BhU6SAAV</t>
  </si>
  <si>
    <t>Advertiser 765</t>
  </si>
  <si>
    <t>0010g00001fOJYVAA4</t>
  </si>
  <si>
    <t>0064u000018OeZ6AAK</t>
  </si>
  <si>
    <t>0064u00001AWvbDAAT</t>
  </si>
  <si>
    <t>Advertiser 766</t>
  </si>
  <si>
    <t>0017000000vppSQAAY</t>
  </si>
  <si>
    <t>0064u000019XuYyAAK</t>
  </si>
  <si>
    <t>0064u000019XuZrAAK</t>
  </si>
  <si>
    <t>0064u000019XuZNAA0</t>
  </si>
  <si>
    <t>0064u00001BftPoAAJ</t>
  </si>
  <si>
    <t>0064u00001AZsCjAAL</t>
  </si>
  <si>
    <t>0064u00001CNsQNAA1</t>
  </si>
  <si>
    <t>0064u00001CNJ03AAH</t>
  </si>
  <si>
    <t>0064u00001BftQ3AAJ</t>
  </si>
  <si>
    <t>0064u000018P8eGAAS</t>
  </si>
  <si>
    <t>0064u000018P8ekAAC</t>
  </si>
  <si>
    <t>0064u000018OffPAAS</t>
  </si>
  <si>
    <t>Advertiser 767</t>
  </si>
  <si>
    <t>0014u000021Tw3LAAS</t>
  </si>
  <si>
    <t>0064u00001CMvvyAAD</t>
  </si>
  <si>
    <t>Advertiser 768</t>
  </si>
  <si>
    <t>0014u00001ytIvXAAU</t>
  </si>
  <si>
    <t>0064u00001AW3RuAAL</t>
  </si>
  <si>
    <t>Account Manager 52</t>
  </si>
  <si>
    <t>0064u00001AXUuxAAH</t>
  </si>
  <si>
    <t>Advertiser 769</t>
  </si>
  <si>
    <t>0014u00001p6PMQAA2</t>
  </si>
  <si>
    <t>0064u00001CMvsQAAT</t>
  </si>
  <si>
    <t>Advertiser 770</t>
  </si>
  <si>
    <t>0017000000uy7i7AAA</t>
  </si>
  <si>
    <t>0064u000018OjFzAAK</t>
  </si>
  <si>
    <t>0064u000018OjIAAA0</t>
  </si>
  <si>
    <t>0064u000018OjHgAAK</t>
  </si>
  <si>
    <t>0064u00001BfepzAAB</t>
  </si>
  <si>
    <t>0064u00001Bfe6bAAB</t>
  </si>
  <si>
    <t>0064u00001CN7mbAAD</t>
  </si>
  <si>
    <t>0064u000019XunGAAS</t>
  </si>
  <si>
    <t>0064u000019WuFfAAK</t>
  </si>
  <si>
    <t>0064u00001CO9zSAAT</t>
  </si>
  <si>
    <t>0064u000019WuIAAA0</t>
  </si>
  <si>
    <t>0064u000018P8ceAAC</t>
  </si>
  <si>
    <t>0064u000019XuonAAC</t>
  </si>
  <si>
    <t>0064u000019Xuo4AAC</t>
  </si>
  <si>
    <t>0064u000019VQABAA4</t>
  </si>
  <si>
    <t>0064u000019WuIFAA0</t>
  </si>
  <si>
    <t>0064u00001CO9zDAAT</t>
  </si>
  <si>
    <t>0064u00001BiY5hAAF</t>
  </si>
  <si>
    <t>Advertiser 771</t>
  </si>
  <si>
    <t>0017000000vnzVFAAY</t>
  </si>
  <si>
    <t>Advertiser 772</t>
  </si>
  <si>
    <t>0017000000vqRg5AAE</t>
  </si>
  <si>
    <t>0064u000019YU88AAG</t>
  </si>
  <si>
    <t>Advertiser 773</t>
  </si>
  <si>
    <t>0014u00001ytMjlAAE</t>
  </si>
  <si>
    <t>0064u00001AWdXoAAL</t>
  </si>
  <si>
    <t>Advertiser 774</t>
  </si>
  <si>
    <t>0014u000022PEmHAAW</t>
  </si>
  <si>
    <t>0064u00001DZ94yAAD</t>
  </si>
  <si>
    <t>0064u00001BWDiLAAX</t>
  </si>
  <si>
    <t>Advertiser 775</t>
  </si>
  <si>
    <t>0017000001PujTqAAJ</t>
  </si>
  <si>
    <t>0064u000019XuhqAAC</t>
  </si>
  <si>
    <t>0064u000018P8YwAAK</t>
  </si>
  <si>
    <t>0064u00001DarSNAAZ</t>
  </si>
  <si>
    <t>Advertiser 776</t>
  </si>
  <si>
    <t>0010g00001gVAZvAAO</t>
  </si>
  <si>
    <t>0064u00001AZQ8OAAX</t>
  </si>
  <si>
    <t>0064u00001Bg7XGAAZ</t>
  </si>
  <si>
    <t>Advertiser 777</t>
  </si>
  <si>
    <t>0010g00001YFAcWAAX</t>
  </si>
  <si>
    <t>0064u000019Xub4AAC</t>
  </si>
  <si>
    <t>0064u000019XucMAAS</t>
  </si>
  <si>
    <t>0064u000018OapKAAS</t>
  </si>
  <si>
    <t>Agency 220</t>
  </si>
  <si>
    <t>0014u00001vDDI2AAO</t>
  </si>
  <si>
    <t>0064u000019YSc1AAG</t>
  </si>
  <si>
    <t>0064u00001AY8pnAAD</t>
  </si>
  <si>
    <t>0064u00001AX5EPAA1</t>
  </si>
  <si>
    <t>0064u00001AYHLgAAP</t>
  </si>
  <si>
    <t>Advertiser 778</t>
  </si>
  <si>
    <t>0014u00001wRRYMAA4</t>
  </si>
  <si>
    <t>0064u000018OEacAAG</t>
  </si>
  <si>
    <t>Advertiser 779</t>
  </si>
  <si>
    <t>0017000001R3vuXAAR</t>
  </si>
  <si>
    <t>0064u00001AWlygAAD</t>
  </si>
  <si>
    <t>Advertiser 780</t>
  </si>
  <si>
    <t>0014u00001xZ5RvAAK</t>
  </si>
  <si>
    <t>0064u000019WG12AAG</t>
  </si>
  <si>
    <t>Advertiser 781</t>
  </si>
  <si>
    <t>0017000001IM17XAAT</t>
  </si>
  <si>
    <t>0064u000018OeZ1AAK</t>
  </si>
  <si>
    <t>Agency 221</t>
  </si>
  <si>
    <t>Advertiser 782</t>
  </si>
  <si>
    <t>0017000001255juAAA</t>
  </si>
  <si>
    <t>0064u000019YScLAAW</t>
  </si>
  <si>
    <t>Agency 222</t>
  </si>
  <si>
    <t>0064u000018OrbyAAC</t>
  </si>
  <si>
    <t>0064u000019XuiFAAS</t>
  </si>
  <si>
    <t>0064u00001BgtzBAAR</t>
  </si>
  <si>
    <t>Agency 223</t>
  </si>
  <si>
    <t>0064u00001AVsODAA1</t>
  </si>
  <si>
    <t>Advertiser 783</t>
  </si>
  <si>
    <t>Advertiser 784</t>
  </si>
  <si>
    <t>Advertiser 785</t>
  </si>
  <si>
    <t>Advertiser 786</t>
  </si>
  <si>
    <t>Agency 224</t>
  </si>
  <si>
    <t>Advertiser 787</t>
  </si>
  <si>
    <t>0017000000v1DcaAAE</t>
  </si>
  <si>
    <t>0064u000018OXcxAAG</t>
  </si>
  <si>
    <t>Agency 225</t>
  </si>
  <si>
    <t>Advertiser 788</t>
  </si>
  <si>
    <t>0017000000wJv3cAAC</t>
  </si>
  <si>
    <t>0064u00001BhK3GAAV</t>
  </si>
  <si>
    <t>0064u000019XuuvAAC</t>
  </si>
  <si>
    <t>0064u00001Bfn3xAAB</t>
  </si>
  <si>
    <t>0064u000019XuwXAAS</t>
  </si>
  <si>
    <t>0064u000019XuvtAAC</t>
  </si>
  <si>
    <t>0064u00001CNsS4AAL</t>
  </si>
  <si>
    <t>0064u00001CNVeMAAX</t>
  </si>
  <si>
    <t>0064u00001CNVmQAAX</t>
  </si>
  <si>
    <t>0064u000019VFxkAAG</t>
  </si>
  <si>
    <t>Salesperson 42</t>
  </si>
  <si>
    <t>0064u00001CLcS2AAL</t>
  </si>
  <si>
    <t>Advertiser 789</t>
  </si>
  <si>
    <t>0014u00001xZ5eQAAS</t>
  </si>
  <si>
    <t>0064u000019Y3TpAAK</t>
  </si>
  <si>
    <t>0064u000019WbC2AAK</t>
  </si>
  <si>
    <t>Agency 226</t>
  </si>
  <si>
    <t>Advertiser 790</t>
  </si>
  <si>
    <t>Account Manager 53</t>
  </si>
  <si>
    <t>Advertiser 791</t>
  </si>
  <si>
    <t>001700000127pKQAAY</t>
  </si>
  <si>
    <t>0064u00001AY08oAAD</t>
  </si>
  <si>
    <t>0064u000018PHmzAAG</t>
  </si>
  <si>
    <t>0064u000019YsFVAA0</t>
  </si>
  <si>
    <t>0064u00001AX57ZAAT</t>
  </si>
  <si>
    <t>Advertiser 792</t>
  </si>
  <si>
    <t>Advertiser 793</t>
  </si>
  <si>
    <t>Advertiser 794</t>
  </si>
  <si>
    <t>0017000000wJupVAAS</t>
  </si>
  <si>
    <t>0064u000017T6NyAAK</t>
  </si>
  <si>
    <t>0064u000015wVAQAA2</t>
  </si>
  <si>
    <t>0064u000018PHmuAAG</t>
  </si>
  <si>
    <t>Agency 227</t>
  </si>
  <si>
    <t>Advertiser 795</t>
  </si>
  <si>
    <t>0014u00001yw95rAAA</t>
  </si>
  <si>
    <t>0064u00001AZgPTAA1</t>
  </si>
  <si>
    <t>Advertiser 796</t>
  </si>
  <si>
    <t>0014u00001uSe6dAAC</t>
  </si>
  <si>
    <t>0064u000019WFyDAAW</t>
  </si>
  <si>
    <t>0064u000018LxYtAAK</t>
  </si>
  <si>
    <t>Agency 228</t>
  </si>
  <si>
    <t>0064u00001CNd6ZAAT</t>
  </si>
  <si>
    <t>0064u00001Bh75QAAR</t>
  </si>
  <si>
    <t>0064u00001Bftp8AAB</t>
  </si>
  <si>
    <t>0064u00001BfZUXAA3</t>
  </si>
  <si>
    <t>0064u00001CLamqAAD</t>
  </si>
  <si>
    <t>0064u00001CLamlAAD</t>
  </si>
  <si>
    <t>0064u00001BfiIVAAZ</t>
  </si>
  <si>
    <t>0064u00001AZjX1AAL</t>
  </si>
  <si>
    <t>0064u00001BiTgoAAF</t>
  </si>
  <si>
    <t>0064u00001BiThNAAV</t>
  </si>
  <si>
    <t>0064u00001AZCcoAAH</t>
  </si>
  <si>
    <t>0064u00001BhiHUAAZ</t>
  </si>
  <si>
    <t>0064u00001AX5DCAA1</t>
  </si>
  <si>
    <t>0064u00001BiTfgAAF</t>
  </si>
  <si>
    <t>Agency 229</t>
  </si>
  <si>
    <t>Agency 230</t>
  </si>
  <si>
    <t>Advertiser 797</t>
  </si>
  <si>
    <t>0014u00001wPTVFAA4</t>
  </si>
  <si>
    <t>0064u000019UnMIAA0</t>
  </si>
  <si>
    <t>Advertiser 798</t>
  </si>
  <si>
    <t>0017000000wJuuSAAS</t>
  </si>
  <si>
    <t>0064u000019Xv6YAAS</t>
  </si>
  <si>
    <t>Agency 231</t>
  </si>
  <si>
    <t>Advertiser 799</t>
  </si>
  <si>
    <t>0010g00001i0A45AAE</t>
  </si>
  <si>
    <t>0064u000016xtCdAAI</t>
  </si>
  <si>
    <t>0064u000019Y3V7AAK</t>
  </si>
  <si>
    <t>Agency 232</t>
  </si>
  <si>
    <t>Advertiser 800</t>
  </si>
  <si>
    <t>0010g00001kSI5rAAG</t>
  </si>
  <si>
    <t>0064u000018OFEJAA4</t>
  </si>
  <si>
    <t>Agency 233</t>
  </si>
  <si>
    <t>Advertiser 801</t>
  </si>
  <si>
    <t>0017000001Px9skAAB</t>
  </si>
  <si>
    <t>0064u000018PHnEAAW</t>
  </si>
  <si>
    <t>Advertiser 802</t>
  </si>
  <si>
    <t>Agency 234</t>
  </si>
  <si>
    <t>Advertiser 803</t>
  </si>
  <si>
    <t>0014u00001yvgXtAAI</t>
  </si>
  <si>
    <t>0064u00001AYupHAAT</t>
  </si>
  <si>
    <t>Advertiser 804</t>
  </si>
  <si>
    <t>0017000001SIISHAA5</t>
  </si>
  <si>
    <t>0064u00001CNDVWAA5</t>
  </si>
  <si>
    <t>0064u00001CNDVvAAP</t>
  </si>
  <si>
    <t>Agency 235</t>
  </si>
  <si>
    <t>Advertiser 805</t>
  </si>
  <si>
    <t>001700000128i6kAAA</t>
  </si>
  <si>
    <t>0064u00001AWQp6AAH</t>
  </si>
  <si>
    <t>Agency 236</t>
  </si>
  <si>
    <t>Advertiser 806</t>
  </si>
  <si>
    <t>0010g00001lxv8BAAQ</t>
  </si>
  <si>
    <t>Advertiser 807</t>
  </si>
  <si>
    <t>0014u00001n0iYMAAY</t>
  </si>
  <si>
    <t>Advertiser 808</t>
  </si>
  <si>
    <t>0014u00001p593pAAA</t>
  </si>
  <si>
    <t>0064u00001AWdSKAA1</t>
  </si>
  <si>
    <t>Advertiser 809</t>
  </si>
  <si>
    <t>Agency 237</t>
  </si>
  <si>
    <t>Advertiser 810</t>
  </si>
  <si>
    <t>00170000018rC1uAAE</t>
  </si>
  <si>
    <t>0064u00001AY81SAAT</t>
  </si>
  <si>
    <t>0064u00001AW2cNAAT</t>
  </si>
  <si>
    <t>0064u000019Xul9AAC</t>
  </si>
  <si>
    <t>Agency 238</t>
  </si>
  <si>
    <t>0064u000018OXbuAAG</t>
  </si>
  <si>
    <t>Agency 239</t>
  </si>
  <si>
    <t>Advertiser 811</t>
  </si>
  <si>
    <t>0010g00001ZnIjvAAF</t>
  </si>
  <si>
    <t>0064u00001BftotAAB</t>
  </si>
  <si>
    <t>Agency 240</t>
  </si>
  <si>
    <t>Advertiser 812</t>
  </si>
  <si>
    <t>0017000001DjNSPAA3</t>
  </si>
  <si>
    <t>0064u00001BWVOCAA5</t>
  </si>
  <si>
    <t>Advertiser 813</t>
  </si>
  <si>
    <t>0014u00001yu7hlAAA</t>
  </si>
  <si>
    <t>0064u00001AWuwtAAD</t>
  </si>
  <si>
    <t>Advertiser 814</t>
  </si>
  <si>
    <t>0014u00001t9abMAAQ</t>
  </si>
  <si>
    <t>0064u000019VnPFAA0</t>
  </si>
  <si>
    <t>Advertiser 815</t>
  </si>
  <si>
    <t>0014u00001wROpaAAG</t>
  </si>
  <si>
    <t>0064u00001AY88JAAT</t>
  </si>
  <si>
    <t>Advertiser 816</t>
  </si>
  <si>
    <t>0014u00001wO1IxAAK</t>
  </si>
  <si>
    <t>0064u000018LZKJAA4</t>
  </si>
  <si>
    <t>Advertiser 817</t>
  </si>
  <si>
    <t>0010g00001hyquJAAQ</t>
  </si>
  <si>
    <t>0064u000019XudyAAC</t>
  </si>
  <si>
    <t>0064u000018P8Y8AAK</t>
  </si>
  <si>
    <t>0064u00001AZsD3AAL</t>
  </si>
  <si>
    <t>0064u000019Xuf6AAC</t>
  </si>
  <si>
    <t>0064u000019XueNAAS</t>
  </si>
  <si>
    <t>0064u000018P8YXAA0</t>
  </si>
  <si>
    <t>0064u00001CNIsxAAH</t>
  </si>
  <si>
    <t>0064u00001CLartAAD</t>
  </si>
  <si>
    <t>0064u00001CNsRVAA1</t>
  </si>
  <si>
    <t>0064u00001CNsR6AAL</t>
  </si>
  <si>
    <t>0064u000018OicnAAC</t>
  </si>
  <si>
    <t>0064u00001BhC4zAAF</t>
  </si>
  <si>
    <t>0064u00001AY86SAAT</t>
  </si>
  <si>
    <t>Advertiser 818</t>
  </si>
  <si>
    <t>0014u00001xXwRZAA0</t>
  </si>
  <si>
    <t>0064u000019UvguAAC</t>
  </si>
  <si>
    <t>Agency 241</t>
  </si>
  <si>
    <t>Advertiser 819</t>
  </si>
  <si>
    <t>0014u00001p6s1yAAA</t>
  </si>
  <si>
    <t>0064u00001BiXFmAAN</t>
  </si>
  <si>
    <t>0064u00001CNLnSAAX</t>
  </si>
  <si>
    <t>0064u000018P8lgAAC</t>
  </si>
  <si>
    <t>0064u000019XuuRAAS</t>
  </si>
  <si>
    <t>0064u00001BfPoWAAV</t>
  </si>
  <si>
    <t>0064u00001BfteyAAB</t>
  </si>
  <si>
    <t>0064u00001CNbigAAD</t>
  </si>
  <si>
    <t>0064u00001AWushAAD</t>
  </si>
  <si>
    <t>0064u00001Bg7XLAAZ</t>
  </si>
  <si>
    <t>0064u00001Bg7X6AAJ</t>
  </si>
  <si>
    <t>0064u00001Bh7d5AAB</t>
  </si>
  <si>
    <t>0064u00001CNbhnAAD</t>
  </si>
  <si>
    <t>0064u00001CNbiMAAT</t>
  </si>
  <si>
    <t>Agency 242</t>
  </si>
  <si>
    <t>Advertiser 820</t>
  </si>
  <si>
    <t>0017000001R4UfOAAV</t>
  </si>
  <si>
    <t>0064u00001BfTSGAA3</t>
  </si>
  <si>
    <t>0064u000019XumhAAC</t>
  </si>
  <si>
    <t>0064u000018P8cKAAS</t>
  </si>
  <si>
    <t>0064u000017WcDGAA0</t>
  </si>
  <si>
    <t>Agency 243</t>
  </si>
  <si>
    <t>Advertiser 821</t>
  </si>
  <si>
    <t>0010g00001i10hdAAA</t>
  </si>
  <si>
    <t>0064u000019XuljAAC</t>
  </si>
  <si>
    <t>0064u000019VBMLAA4</t>
  </si>
  <si>
    <t>0064u00001BfTSVAA3</t>
  </si>
  <si>
    <t>0064u00001CNVfUAAX</t>
  </si>
  <si>
    <t>0064u000017WcCXAA0</t>
  </si>
  <si>
    <t>Agency 244</t>
  </si>
  <si>
    <t>Advertiser 822</t>
  </si>
  <si>
    <t>0017000001TfqCXAAZ</t>
  </si>
  <si>
    <t>0064u000019VBLmAAO</t>
  </si>
  <si>
    <t>0064u00001BfTSLAA3</t>
  </si>
  <si>
    <t>0064u00001AWzVjAAL</t>
  </si>
  <si>
    <t>0064u00001CNVdTAAX</t>
  </si>
  <si>
    <t>0064u000017WcBjAAK</t>
  </si>
  <si>
    <t>Account Manager 54</t>
  </si>
  <si>
    <t>Agency 245</t>
  </si>
  <si>
    <t>Advertiser 823</t>
  </si>
  <si>
    <t>0017000000wJuxYAAS</t>
  </si>
  <si>
    <t>0064u00001CL93EAAT</t>
  </si>
  <si>
    <t>Agency 246</t>
  </si>
  <si>
    <t>0064u000019VFxfAAG</t>
  </si>
  <si>
    <t>0064u000018PFfDAAW</t>
  </si>
  <si>
    <t>Agency 247</t>
  </si>
  <si>
    <t>Advertiser 824</t>
  </si>
  <si>
    <t>00170000012VhNjAAK</t>
  </si>
  <si>
    <t>0064u00001AY07zAAD</t>
  </si>
  <si>
    <t>0064u000019WPKWAA4</t>
  </si>
  <si>
    <t>Field Germany</t>
  </si>
  <si>
    <t>DE-Field-MUN-1</t>
  </si>
  <si>
    <t>Advertiser 825</t>
  </si>
  <si>
    <t>00170000013WlFOAA0</t>
  </si>
  <si>
    <t>0064u00001CMQdkAAH</t>
  </si>
  <si>
    <t>Salesperson 43</t>
  </si>
  <si>
    <t>Account Manager 55</t>
  </si>
  <si>
    <t>0064u000019Ur9WAAS</t>
  </si>
  <si>
    <t>0064u00001CMcElAAL</t>
  </si>
  <si>
    <t>0064u00001BhhHYAAZ</t>
  </si>
  <si>
    <t>Advertiser 826</t>
  </si>
  <si>
    <t>00170000012Tpr2AAC</t>
  </si>
  <si>
    <t>0064u000019YOqTAAW</t>
  </si>
  <si>
    <t>0064u000018O6dpAAC</t>
  </si>
  <si>
    <t>Advertiser 827</t>
  </si>
  <si>
    <t>00170000018O4TCAA0</t>
  </si>
  <si>
    <t>0064u000018NUS2AAO</t>
  </si>
  <si>
    <t>0064u000019XSuDAAW</t>
  </si>
  <si>
    <t>0064u00001AYnrRAAT</t>
  </si>
  <si>
    <t>Advertiser 828</t>
  </si>
  <si>
    <t>0014u00001xYxJBAA0</t>
  </si>
  <si>
    <t>0064u000019WH61AAG</t>
  </si>
  <si>
    <t>Advertiser 829</t>
  </si>
  <si>
    <t>0014u00001n0dwVAAQ</t>
  </si>
  <si>
    <t>0064u000018O1loAAC</t>
  </si>
  <si>
    <t>0064u000019YHOXAA4</t>
  </si>
  <si>
    <t>0064u00001Bfj1RAAR</t>
  </si>
  <si>
    <t>Advertiser 830</t>
  </si>
  <si>
    <t>0017000000vTm17AAC</t>
  </si>
  <si>
    <t>0064u000019WyzIAAS</t>
  </si>
  <si>
    <t>0064u000019VclmAAC</t>
  </si>
  <si>
    <t>0064u000019YKXLAA4</t>
  </si>
  <si>
    <t>0064u00001BgWkJAAV</t>
  </si>
  <si>
    <t>0064u00001BVTLbAAP</t>
  </si>
  <si>
    <t>0064u000017UU2jAAG</t>
  </si>
  <si>
    <t>Advertiser 831</t>
  </si>
  <si>
    <t>0017000001O3kMwAAJ</t>
  </si>
  <si>
    <t>0064u000017T6UaAAK</t>
  </si>
  <si>
    <t>Salesperson 44</t>
  </si>
  <si>
    <t>0064u00001BfVQLAA3</t>
  </si>
  <si>
    <t>Advertiser 832</t>
  </si>
  <si>
    <t>0014u00001xZDlSAAW</t>
  </si>
  <si>
    <t>0064u00001AWDqKAAX</t>
  </si>
  <si>
    <t>Advertiser 833</t>
  </si>
  <si>
    <t>0017000001TelG1AAJ</t>
  </si>
  <si>
    <t>0064u000018Na99AAC</t>
  </si>
  <si>
    <t>0064u00001BVTEkAAP</t>
  </si>
  <si>
    <t>Advertiser 834</t>
  </si>
  <si>
    <t>0017000000eUMOkAAO</t>
  </si>
  <si>
    <t>0064u00001BiXPHAA3</t>
  </si>
  <si>
    <t>0064u00001AZjWwAAL</t>
  </si>
  <si>
    <t>0064u00001BfDuaAAF</t>
  </si>
  <si>
    <t>0064u000019YsR7AAK</t>
  </si>
  <si>
    <t>0064u000019Ur92AAC</t>
  </si>
  <si>
    <t>Advertiser 835</t>
  </si>
  <si>
    <t>0010g00001bf348AAA</t>
  </si>
  <si>
    <t>0064u000018OHgGAAW</t>
  </si>
  <si>
    <t>Advertiser 836</t>
  </si>
  <si>
    <t>0010g00001mUL1yAAG</t>
  </si>
  <si>
    <t>0064u000018OaSQAA0</t>
  </si>
  <si>
    <t>0064u000019YVECAA4</t>
  </si>
  <si>
    <t>Advertiser 837</t>
  </si>
  <si>
    <t>0017000000vTymcAAC</t>
  </si>
  <si>
    <t>0064u000019VbPeAAK</t>
  </si>
  <si>
    <t>0064u000018OR3cAAG</t>
  </si>
  <si>
    <t>0064u00001CNLjkAAH</t>
  </si>
  <si>
    <t>0064u000019YjpCAAS</t>
  </si>
  <si>
    <t>0064u00001BhK91AAF</t>
  </si>
  <si>
    <t>0064u00001BfWO1AAN</t>
  </si>
  <si>
    <t>0064u00001AWiCPAA1</t>
  </si>
  <si>
    <t>0064u000018NfPhAAK</t>
  </si>
  <si>
    <t>0064u000019YVDnAAO</t>
  </si>
  <si>
    <t>0064u00001CLODkAAP</t>
  </si>
  <si>
    <t>0064u000018OIdDAAW</t>
  </si>
  <si>
    <t>0064u000019VUZ8AAO</t>
  </si>
  <si>
    <t>0064u000018OJ6HAAW</t>
  </si>
  <si>
    <t>0064u000019VUmAAAW</t>
  </si>
  <si>
    <t>0064u000019VOqdAAG</t>
  </si>
  <si>
    <t>0064u000018LccIAAS</t>
  </si>
  <si>
    <t>0064u000019Y2OyAAK</t>
  </si>
  <si>
    <t>0064u00001AZoolAAD</t>
  </si>
  <si>
    <t>0064u00001CNESdAAP</t>
  </si>
  <si>
    <t>0064u000019Y2XbAAK</t>
  </si>
  <si>
    <t>0064u00001AZpFhAAL</t>
  </si>
  <si>
    <t>0064u000019Wxi7AAC</t>
  </si>
  <si>
    <t>0064u00001CNER1AAP</t>
  </si>
  <si>
    <t>0064u000019YA06AAG</t>
  </si>
  <si>
    <t>Advertiser 838</t>
  </si>
  <si>
    <t>0010g00001kQh2mAAC</t>
  </si>
  <si>
    <t>0064u000016z7izAAA</t>
  </si>
  <si>
    <t>0064u000018NR0PAAW</t>
  </si>
  <si>
    <t>0064u00001Bf5bcAAB</t>
  </si>
  <si>
    <t>0064u000019YVH1AAO</t>
  </si>
  <si>
    <t>0064u00001BiKkRAAV</t>
  </si>
  <si>
    <t>0064u00001CNHiTAAX</t>
  </si>
  <si>
    <t>Advertiser 839</t>
  </si>
  <si>
    <t>0014u00001xXim9AAC</t>
  </si>
  <si>
    <t>0064u00001BibX7AAJ</t>
  </si>
  <si>
    <t>Advertiser 840</t>
  </si>
  <si>
    <t>0010g00001i0HN4AAM</t>
  </si>
  <si>
    <t>0064u000014ltWxAAI</t>
  </si>
  <si>
    <t>0064u000013oOmMAAU</t>
  </si>
  <si>
    <t>Advertiser 841</t>
  </si>
  <si>
    <t>0064u00001CNEpIAAX</t>
  </si>
  <si>
    <t>Advertiser 842</t>
  </si>
  <si>
    <t>0014u00001vEBP6AAO</t>
  </si>
  <si>
    <t>0064u000018Mz4oAAC</t>
  </si>
  <si>
    <t>Advertiser 843</t>
  </si>
  <si>
    <t>0017000000kyuxsAAA</t>
  </si>
  <si>
    <t>0064u000016wuNUAAY</t>
  </si>
  <si>
    <t>0064u00001BW1a2AAD</t>
  </si>
  <si>
    <t>Advertiser 844</t>
  </si>
  <si>
    <t>0014u00001wOP4oAAG</t>
  </si>
  <si>
    <t>0064u000019YgxRAAS</t>
  </si>
  <si>
    <t>0064u00001AX8TaAAL</t>
  </si>
  <si>
    <t>Advertiser 845</t>
  </si>
  <si>
    <t>0014u00001xa0t6AAA</t>
  </si>
  <si>
    <t>0064u000019YVIOAA4</t>
  </si>
  <si>
    <t>Advertiser 846</t>
  </si>
  <si>
    <t>0017000000wGe1LAAS</t>
  </si>
  <si>
    <t>0064u000017VAG8AAO</t>
  </si>
  <si>
    <t>Account Manager 56</t>
  </si>
  <si>
    <t>Advertiser 847</t>
  </si>
  <si>
    <t>0014u000021UHj1AAG</t>
  </si>
  <si>
    <t>0064u00001CNMUxAAP</t>
  </si>
  <si>
    <t>Advertiser 848</t>
  </si>
  <si>
    <t>0017000000wH26LAAS</t>
  </si>
  <si>
    <t>0064u00001CMuPcAAL</t>
  </si>
  <si>
    <t>0064u00001BiGFcAAN</t>
  </si>
  <si>
    <t>0064u00001CNDIHAA5</t>
  </si>
  <si>
    <t>0064u00001CNVq8AAH</t>
  </si>
  <si>
    <t>0064u000019VHRMAA4</t>
  </si>
  <si>
    <t>0064u00001BgaNJAAZ</t>
  </si>
  <si>
    <t>0064u00001Da6F8AAJ</t>
  </si>
  <si>
    <t>0064u00001Bfs8bAAB</t>
  </si>
  <si>
    <t>0064u00001Bi3FdAAJ</t>
  </si>
  <si>
    <t>0064u00001AX0aoAAD</t>
  </si>
  <si>
    <t>0064u00001CNDJAAA5</t>
  </si>
  <si>
    <t>0064u00001AXYl0AAH</t>
  </si>
  <si>
    <t>0064u00001DZqaSAAT</t>
  </si>
  <si>
    <t>0064u00001CNLpsAAH</t>
  </si>
  <si>
    <t>Advertiser 849</t>
  </si>
  <si>
    <t>0010g00001csxoKAAQ</t>
  </si>
  <si>
    <t>0064u000015wUtRAAU</t>
  </si>
  <si>
    <t>Advertiser 850</t>
  </si>
  <si>
    <t>0014u00001yu7eDAAQ</t>
  </si>
  <si>
    <t>0064u00001BfHaNAAV</t>
  </si>
  <si>
    <t>Agency 248</t>
  </si>
  <si>
    <t>Advertiser 851</t>
  </si>
  <si>
    <t>0014u00001yuhs7AAA</t>
  </si>
  <si>
    <t>0064u00001AYKJrAAP</t>
  </si>
  <si>
    <t>Advertiser 852</t>
  </si>
  <si>
    <t>0014u00001xXBnfAAG</t>
  </si>
  <si>
    <t>0064u000018PHjlAAG</t>
  </si>
  <si>
    <t>Advertiser 853</t>
  </si>
  <si>
    <t>0010g00001kSOPbAAO</t>
  </si>
  <si>
    <t>0064u000018OeRqAAK</t>
  </si>
  <si>
    <t>Agency 249</t>
  </si>
  <si>
    <t>Agency 250</t>
  </si>
  <si>
    <t>Advertiser 854</t>
  </si>
  <si>
    <t>0014u00001uSsPSAA0</t>
  </si>
  <si>
    <t>0064u00001CLyStAAL</t>
  </si>
  <si>
    <t>Agency 251</t>
  </si>
  <si>
    <t>Agency 252</t>
  </si>
  <si>
    <t>Advertiser 855</t>
  </si>
  <si>
    <t>0014u00001p8f7FAAQ</t>
  </si>
  <si>
    <t>0064u000017UHodAAG</t>
  </si>
  <si>
    <t>Advertiser 856</t>
  </si>
  <si>
    <t>0017000001WNg49AAD</t>
  </si>
  <si>
    <t>0064u000017UHnyAAG</t>
  </si>
  <si>
    <t>Agency 253</t>
  </si>
  <si>
    <t>Advertiser 857</t>
  </si>
  <si>
    <t>0014u00001wQRcYAAW</t>
  </si>
  <si>
    <t>0064u000019YokUAAS</t>
  </si>
  <si>
    <t>Agency 254</t>
  </si>
  <si>
    <t>Advertiser 858</t>
  </si>
  <si>
    <t>0014u00001xZ7fdAAC</t>
  </si>
  <si>
    <t>0064u000019WJBxAAO</t>
  </si>
  <si>
    <t>Salesperson 45</t>
  </si>
  <si>
    <t>Agency 255</t>
  </si>
  <si>
    <t>0064u00001AVnKVAA1</t>
  </si>
  <si>
    <t>0064u000019YGh8AAG</t>
  </si>
  <si>
    <t>0064u000019YAqMAAW</t>
  </si>
  <si>
    <t>0064u00001AWdXjAAL</t>
  </si>
  <si>
    <t>Agency 256</t>
  </si>
  <si>
    <t>0064u000016yZynAAE</t>
  </si>
  <si>
    <t>Agency 257</t>
  </si>
  <si>
    <t>Advertiser 859</t>
  </si>
  <si>
    <t>0014u00001vDzjiAAC</t>
  </si>
  <si>
    <t>0064u000017VholAAC</t>
  </si>
  <si>
    <t>Agency 258</t>
  </si>
  <si>
    <t>0064u000019YKVeAAO</t>
  </si>
  <si>
    <t>Agency 259</t>
  </si>
  <si>
    <t>Advertiser 860</t>
  </si>
  <si>
    <t>0017000000uy8MqAAI</t>
  </si>
  <si>
    <t>0064u00001CNMOfAAP</t>
  </si>
  <si>
    <t>Agency 260</t>
  </si>
  <si>
    <t>0064u00001AYcBkAAL</t>
  </si>
  <si>
    <t>0064u000019WCUXAA4</t>
  </si>
  <si>
    <t>0064u000019YVB9AAO</t>
  </si>
  <si>
    <t>Agency 261</t>
  </si>
  <si>
    <t>Advertiser 861</t>
  </si>
  <si>
    <t>0017000001D88szAAB</t>
  </si>
  <si>
    <t>0064u000018NpfOAAS</t>
  </si>
  <si>
    <t>0064u000019YOkpAAG</t>
  </si>
  <si>
    <t>0064u00001BfVAlAAN</t>
  </si>
  <si>
    <t>0064u00001BW5iUAAT</t>
  </si>
  <si>
    <t>0064u000018OlJfAAK</t>
  </si>
  <si>
    <t>0064u00001BfmEEAAZ</t>
  </si>
  <si>
    <t>Advertiser 862</t>
  </si>
  <si>
    <t>0010g00001azyhxAAA</t>
  </si>
  <si>
    <t>0064u000019YgJbAAK</t>
  </si>
  <si>
    <t>0064u00001AYkABAA1</t>
  </si>
  <si>
    <t>0064u00001AXCAeAAP</t>
  </si>
  <si>
    <t>0064u000018OLgLAAW</t>
  </si>
  <si>
    <t>Agency 262</t>
  </si>
  <si>
    <t>Agency 263</t>
  </si>
  <si>
    <t>Advertiser 863</t>
  </si>
  <si>
    <t>0014u00001yuM6LAAU</t>
  </si>
  <si>
    <t>0064u00001AXMgLAAX</t>
  </si>
  <si>
    <t>Advertiser 864</t>
  </si>
  <si>
    <t>0010g00001jX6QqAAK</t>
  </si>
  <si>
    <t>0064u000018Na5eAAC</t>
  </si>
  <si>
    <t>Advertiser 865</t>
  </si>
  <si>
    <t>0014u000022QAhMAAW</t>
  </si>
  <si>
    <t>0064u00001DZi30AAD</t>
  </si>
  <si>
    <t>0064u00001DZi2qAAD</t>
  </si>
  <si>
    <t>0064u00001DZCkRAAX</t>
  </si>
  <si>
    <t>Advertiser 866</t>
  </si>
  <si>
    <t>0017000001IJuh4AAD</t>
  </si>
  <si>
    <t>0064u000019WUBoAAO</t>
  </si>
  <si>
    <t>0064u00001AY7MkAAL</t>
  </si>
  <si>
    <t>0064u00001Bi48EAAR</t>
  </si>
  <si>
    <t>0064u000019VxMvAAK</t>
  </si>
  <si>
    <t>0064u00001DZhkpAAD</t>
  </si>
  <si>
    <t>Agency 264</t>
  </si>
  <si>
    <t>Advertiser 867</t>
  </si>
  <si>
    <t>0017000001JSVveAAH</t>
  </si>
  <si>
    <t>0064u000018OzJUAA0</t>
  </si>
  <si>
    <t>Agency 265</t>
  </si>
  <si>
    <t>Advertiser 868</t>
  </si>
  <si>
    <t>Advertiser 869</t>
  </si>
  <si>
    <t>0017000000vTtn0AAC</t>
  </si>
  <si>
    <t>0064u000017UHpvAAG</t>
  </si>
  <si>
    <t>Agency 266</t>
  </si>
  <si>
    <t>Advertiser 870</t>
  </si>
  <si>
    <t>0017000000WUpvjAAD</t>
  </si>
  <si>
    <t>0064u000018Nb4VAAS</t>
  </si>
  <si>
    <t>Agency 267</t>
  </si>
  <si>
    <t>Advertiser 871</t>
  </si>
  <si>
    <t>0017000001PvqGgAAJ</t>
  </si>
  <si>
    <t>0064u000017Vgc6AAC</t>
  </si>
  <si>
    <t>Agency 268</t>
  </si>
  <si>
    <t>Advertiser 872</t>
  </si>
  <si>
    <t>0014u00001yvLe2AAE</t>
  </si>
  <si>
    <t>0064u00001AZewfAAD</t>
  </si>
  <si>
    <t>Field Italy</t>
  </si>
  <si>
    <t>IT-Field-MIL-1</t>
  </si>
  <si>
    <t>Advertiser 873</t>
  </si>
  <si>
    <t>0017000001SI81SAAT</t>
  </si>
  <si>
    <t>0064u000018OiqBAAS</t>
  </si>
  <si>
    <t>Salesperson 46</t>
  </si>
  <si>
    <t>Account Manager 57</t>
  </si>
  <si>
    <t>Advertiser 874</t>
  </si>
  <si>
    <t>0017000001L5LGsAAN</t>
  </si>
  <si>
    <t>0064u000018Om4HAAS</t>
  </si>
  <si>
    <t>0064u000019YPTpAAO</t>
  </si>
  <si>
    <t>0064u000018OYLYAA4</t>
  </si>
  <si>
    <t>0064u00001BfeCnAAJ</t>
  </si>
  <si>
    <t>0064u000019YPU9AAO</t>
  </si>
  <si>
    <t>0064u000018OYLiAAO</t>
  </si>
  <si>
    <t>0064u000019YPTzAAO</t>
  </si>
  <si>
    <t>0064u00001CLVJQAA5</t>
  </si>
  <si>
    <t>Advertiser 875</t>
  </si>
  <si>
    <t>0014u00001n0TmiAAE</t>
  </si>
  <si>
    <t>0064u00001AZkORAA1</t>
  </si>
  <si>
    <t>Salesperson 47</t>
  </si>
  <si>
    <t>Account Manager 58</t>
  </si>
  <si>
    <t>Advertiser 876</t>
  </si>
  <si>
    <t>0014u000021UonaAAC</t>
  </si>
  <si>
    <t>0064u00001DZKNEAA5</t>
  </si>
  <si>
    <t>Advertiser 877</t>
  </si>
  <si>
    <t>0010g00001creh4AAA</t>
  </si>
  <si>
    <t>0064u00001CNRiKAAX</t>
  </si>
  <si>
    <t>0064u00001CNgFiAAL</t>
  </si>
  <si>
    <t>Advertiser 878</t>
  </si>
  <si>
    <t>0014u00001xafZmAAI</t>
  </si>
  <si>
    <t>0064u00001CMXjAAAX</t>
  </si>
  <si>
    <t>Account Manager 59</t>
  </si>
  <si>
    <t>0064u00001CMXi7AAH</t>
  </si>
  <si>
    <t>0064u00001AZeobAAD</t>
  </si>
  <si>
    <t>0064u000019Y6IRAA0</t>
  </si>
  <si>
    <t>Advertiser 879</t>
  </si>
  <si>
    <t>0010g00001hyAd9AAE</t>
  </si>
  <si>
    <t>0064u00001AZelXAAT</t>
  </si>
  <si>
    <t>Advertiser 880</t>
  </si>
  <si>
    <t>0017000001TccwtAAB</t>
  </si>
  <si>
    <t>0064u00001DZdTFAA1</t>
  </si>
  <si>
    <t>0064u00001CNHXLAA5</t>
  </si>
  <si>
    <t>0064u00001BfVG5AAN</t>
  </si>
  <si>
    <t>Advertiser 881</t>
  </si>
  <si>
    <t>0010g00001fKGWsAAO</t>
  </si>
  <si>
    <t>0064u000019Ur8dAAC</t>
  </si>
  <si>
    <t>0064u000018Om7zAAC</t>
  </si>
  <si>
    <t>Advertiser 882</t>
  </si>
  <si>
    <t>0014u00001ywRVMAA2</t>
  </si>
  <si>
    <t>0064u00001BfmnpAAB</t>
  </si>
  <si>
    <t>Advertiser 883</t>
  </si>
  <si>
    <t>0017000001L2erRAAR</t>
  </si>
  <si>
    <t>0064u000019YOvTAAW</t>
  </si>
  <si>
    <t>Salesperson 48</t>
  </si>
  <si>
    <t>Advertiser 884</t>
  </si>
  <si>
    <t>0017000001PxatAAAR</t>
  </si>
  <si>
    <t>0064u000018OilQAAS</t>
  </si>
  <si>
    <t>Advertiser 885</t>
  </si>
  <si>
    <t>0010g00001befvLAAQ</t>
  </si>
  <si>
    <t>0064u00001AYKcXAAX</t>
  </si>
  <si>
    <t>Advertiser 886</t>
  </si>
  <si>
    <t>0017000001Q6vMzAAJ</t>
  </si>
  <si>
    <t>0064u00001CMuOFAA1</t>
  </si>
  <si>
    <t>Advertiser 887</t>
  </si>
  <si>
    <t>0017000001LuQg0AAF</t>
  </si>
  <si>
    <t>Account Manager 60</t>
  </si>
  <si>
    <t>Advertiser 888</t>
  </si>
  <si>
    <t>0017000001PtbZZAAZ</t>
  </si>
  <si>
    <t>0064u000018OimdAAC</t>
  </si>
  <si>
    <t>0064u00001DZqqfAAD</t>
  </si>
  <si>
    <t>0064u00001BWNGxAAP</t>
  </si>
  <si>
    <t>0064u00001CNMRPAA5</t>
  </si>
  <si>
    <t>Advertiser 889</t>
  </si>
  <si>
    <t>0014u000020aSUtAAM</t>
  </si>
  <si>
    <t>0064u00001BhYxCAAV</t>
  </si>
  <si>
    <t>Advertiser 890</t>
  </si>
  <si>
    <t>0010g00001kScGAAA0</t>
  </si>
  <si>
    <t>0064u00001DZqYqAAL</t>
  </si>
  <si>
    <t>0064u00001AYKz2AAH</t>
  </si>
  <si>
    <t>Advertiser 891</t>
  </si>
  <si>
    <t>0017000001R6JhFAAV</t>
  </si>
  <si>
    <t>0064u00001BWHuDAAX</t>
  </si>
  <si>
    <t>Advertiser 892</t>
  </si>
  <si>
    <t>0014u000023y4fXAAQ</t>
  </si>
  <si>
    <t>0064u00001EWTlqAAH</t>
  </si>
  <si>
    <t>Advertiser 893</t>
  </si>
  <si>
    <t>0014u000023y4g1AAA</t>
  </si>
  <si>
    <t>0064u00001EWTmkAAH</t>
  </si>
  <si>
    <t>Advertiser 894</t>
  </si>
  <si>
    <t>0014u000023y4FZAAY</t>
  </si>
  <si>
    <t>0064u00001EWTkEAAX</t>
  </si>
  <si>
    <t>Advertiser 895</t>
  </si>
  <si>
    <t>0014u00001wOxTYAA0</t>
  </si>
  <si>
    <t>0064u00001BWaTuAAL</t>
  </si>
  <si>
    <t>0064u00001CNVwkAAH</t>
  </si>
  <si>
    <t>0064u000019YOyNAAW</t>
  </si>
  <si>
    <t>0064u000018OYQTAA4</t>
  </si>
  <si>
    <t>0064u000019VftmAAC</t>
  </si>
  <si>
    <t>0064u000018OYQ4AAO</t>
  </si>
  <si>
    <t>0064u000019VfvxAAC</t>
  </si>
  <si>
    <t>0064u000018OF9vAAG</t>
  </si>
  <si>
    <t>0064u00001CN3H1AAL</t>
  </si>
  <si>
    <t>Advertiser 896</t>
  </si>
  <si>
    <t>0017000001WNwLqAAL</t>
  </si>
  <si>
    <t>0064u000013owUKAAY</t>
  </si>
  <si>
    <t>Advertiser 897</t>
  </si>
  <si>
    <t>0017000001KG6YyAAL</t>
  </si>
  <si>
    <t>0064u000018OlCyAAK</t>
  </si>
  <si>
    <t>Advertiser 898</t>
  </si>
  <si>
    <t>0014u000022RgRuAAK</t>
  </si>
  <si>
    <t>0064u00001Db4I6AAJ</t>
  </si>
  <si>
    <t>0064u00001DYzkpAAD</t>
  </si>
  <si>
    <t>Advertiser 899</t>
  </si>
  <si>
    <t>0017000001Tf4eCAAR</t>
  </si>
  <si>
    <t>0064u000017WTeMAAW</t>
  </si>
  <si>
    <t>Advertiser 900</t>
  </si>
  <si>
    <t>0017000001XgLD9AAN</t>
  </si>
  <si>
    <t>0064u00001CLVOuAAP</t>
  </si>
  <si>
    <t>Advertiser 901</t>
  </si>
  <si>
    <t>0010g00001hyMdbAAE</t>
  </si>
  <si>
    <t>0064u00001DZtlvAAD</t>
  </si>
  <si>
    <t>Advertiser 902</t>
  </si>
  <si>
    <t>0014u00001xYT1DAAW</t>
  </si>
  <si>
    <t>0064u00001BVmRCAA1</t>
  </si>
  <si>
    <t>Advertiser 903</t>
  </si>
  <si>
    <t>0017000001PuUAYAA3</t>
  </si>
  <si>
    <t>0064u00001CLxamAAD</t>
  </si>
  <si>
    <t>Advertiser 904</t>
  </si>
  <si>
    <t>0017000001JRSr2AAH</t>
  </si>
  <si>
    <t>0064u000016ynn9AAA</t>
  </si>
  <si>
    <t>Advertiser 905</t>
  </si>
  <si>
    <t>0010g00001kSqkWAAS</t>
  </si>
  <si>
    <t>0064u000014mA8iAAE</t>
  </si>
  <si>
    <t>Salesperson 49</t>
  </si>
  <si>
    <t>Advertiser 906</t>
  </si>
  <si>
    <t>0017000001R3LvBAAV</t>
  </si>
  <si>
    <t>0064u00001DZL8PAAX</t>
  </si>
  <si>
    <t>0064u000019XCVXAA4</t>
  </si>
  <si>
    <t>0064u000019YoaKAAS</t>
  </si>
  <si>
    <t>0064u00001AXDv2AAH</t>
  </si>
  <si>
    <t>Advertiser 907</t>
  </si>
  <si>
    <t>0014u000022PADdAAO</t>
  </si>
  <si>
    <t>0064u00001BVxqeAAD</t>
  </si>
  <si>
    <t>Advertiser 908</t>
  </si>
  <si>
    <t>0010g00001lzNFrAAM</t>
  </si>
  <si>
    <t>0064u000018OlcwAAC</t>
  </si>
  <si>
    <t>0064u00001DZOLqAAP</t>
  </si>
  <si>
    <t>0064u00001CNoMcAAL</t>
  </si>
  <si>
    <t>0064u00001CN3FFAA1</t>
  </si>
  <si>
    <t>Advertiser 909</t>
  </si>
  <si>
    <t>0017000001Q6GB1AAN</t>
  </si>
  <si>
    <t>0064u00001DZKPeAAP</t>
  </si>
  <si>
    <t>Advertiser 910</t>
  </si>
  <si>
    <t>0010g00001dvdPSAAY</t>
  </si>
  <si>
    <t>0064u00001BWHuSAAX</t>
  </si>
  <si>
    <t>Advertiser 911</t>
  </si>
  <si>
    <t>0017000001OylDpAAJ</t>
  </si>
  <si>
    <t>0064u00001BW1hDAAT</t>
  </si>
  <si>
    <t>Advertiser 912</t>
  </si>
  <si>
    <t>0010g00001cqDJxAAM</t>
  </si>
  <si>
    <t>0064u00001AXDjuAAH</t>
  </si>
  <si>
    <t>Account Manager 61</t>
  </si>
  <si>
    <t>Advertiser 913</t>
  </si>
  <si>
    <t>0017000001Lvy3IAAR</t>
  </si>
  <si>
    <t>0064u00001AWDtCAAX</t>
  </si>
  <si>
    <t>0064u000019YSYwAAO</t>
  </si>
  <si>
    <t>Advertiser 914</t>
  </si>
  <si>
    <t>0010g00001mzavXAAQ</t>
  </si>
  <si>
    <t>Advertiser 915</t>
  </si>
  <si>
    <t>0017000001PvqSIAAZ</t>
  </si>
  <si>
    <t>0064u000019Yq8wAAC</t>
  </si>
  <si>
    <t>0064u00001BWHs2AAH</t>
  </si>
  <si>
    <t>Advertiser 916</t>
  </si>
  <si>
    <t>0014u00001xb6n8AAA</t>
  </si>
  <si>
    <t>0064u00001BfjzvAAB</t>
  </si>
  <si>
    <t>0064u00001AW4dqAAD</t>
  </si>
  <si>
    <t>0064u00001AYoqwAAD</t>
  </si>
  <si>
    <t>Advertiser 917</t>
  </si>
  <si>
    <t>0014u000021UopbAAC</t>
  </si>
  <si>
    <t>0064u00001Dbh24AAB</t>
  </si>
  <si>
    <t>Advertiser 918</t>
  </si>
  <si>
    <t>0014u000020aVoMAAU</t>
  </si>
  <si>
    <t>0064u00001Dbh32AAB</t>
  </si>
  <si>
    <t>Advertiser 919</t>
  </si>
  <si>
    <t>0010g00001lzO23AAE</t>
  </si>
  <si>
    <t>0064u000019YoEiAAK</t>
  </si>
  <si>
    <t>0064u00001CLobPAAT</t>
  </si>
  <si>
    <t>0064u00001BWIugAAH</t>
  </si>
  <si>
    <t>0064u00001CNfvlAAD</t>
  </si>
  <si>
    <t>Agency 269</t>
  </si>
  <si>
    <t>Advertiser 920</t>
  </si>
  <si>
    <t>0010g00001jYBBiAAO</t>
  </si>
  <si>
    <t>0064u00001AXqIcAAL</t>
  </si>
  <si>
    <t>0064u00001AZjcvAAD</t>
  </si>
  <si>
    <t>0064u00001Bg4uIAAR</t>
  </si>
  <si>
    <t>0064u00001BhUEMAA3</t>
  </si>
  <si>
    <t>0064u00001CLwe5AAD</t>
  </si>
  <si>
    <t>0064u00001BWEgGAAX</t>
  </si>
  <si>
    <t>0064u00001DZmKnAAL</t>
  </si>
  <si>
    <t>0064u00001CNX9BAAX</t>
  </si>
  <si>
    <t>Advertiser 921</t>
  </si>
  <si>
    <t>0010g00001dvCszAAE</t>
  </si>
  <si>
    <t>0064u00001DZtmKAAT</t>
  </si>
  <si>
    <t>0064u00001BWIC5AAP</t>
  </si>
  <si>
    <t>0064u00001CNQMSAA5</t>
  </si>
  <si>
    <t>0064u000019YPUTAA4</t>
  </si>
  <si>
    <t>0064u00001BhPJ2AAN</t>
  </si>
  <si>
    <t>0064u000018OYMWAA4</t>
  </si>
  <si>
    <t>0064u000018OYMCAA4</t>
  </si>
  <si>
    <t>0064u00001BhPk3AAF</t>
  </si>
  <si>
    <t>0064u000019YPW0AAO</t>
  </si>
  <si>
    <t>0064u00001BfiehAAB</t>
  </si>
  <si>
    <t>0064u00001BfnlLAAR</t>
  </si>
  <si>
    <t>0064u000018OYMvAAO</t>
  </si>
  <si>
    <t>0064u000019YPVHAA4</t>
  </si>
  <si>
    <t>0064u00001CLj7oAAD</t>
  </si>
  <si>
    <t>0064u00001CLnpBAAT</t>
  </si>
  <si>
    <t>0064u00001BWZkCAAX</t>
  </si>
  <si>
    <t>0064u00001CNgnpAAD</t>
  </si>
  <si>
    <t>0064u00001AW5mNAAT</t>
  </si>
  <si>
    <t>Advertiser 922</t>
  </si>
  <si>
    <t>0017000000zrliHAAQ</t>
  </si>
  <si>
    <t>0064u000018OYUfAAO</t>
  </si>
  <si>
    <t>Advertiser 923</t>
  </si>
  <si>
    <t>0010g00001jXZjkAAG</t>
  </si>
  <si>
    <t>0064u000018NENoAAO</t>
  </si>
  <si>
    <t>0064u000019WBraAAG</t>
  </si>
  <si>
    <t>Advertiser 924</t>
  </si>
  <si>
    <t>0010g00001gVPgwAAG</t>
  </si>
  <si>
    <t>0064u000019YPYGAA4</t>
  </si>
  <si>
    <t>0064u00001BhOPCAA3</t>
  </si>
  <si>
    <t>0064u00001DacOfAAJ</t>
  </si>
  <si>
    <t>0064u000018OYpTAAW</t>
  </si>
  <si>
    <t>0064u00001BficRAAR</t>
  </si>
  <si>
    <t>0064u000019YPZJAA4</t>
  </si>
  <si>
    <t>0064u000018OYpnAAG</t>
  </si>
  <si>
    <t>0064u000019YPYfAAO</t>
  </si>
  <si>
    <t>0064u00001DYWXrAAP</t>
  </si>
  <si>
    <t>0064u00001CNfftAAD</t>
  </si>
  <si>
    <t>0064u00001CLnv4AAD</t>
  </si>
  <si>
    <t>0064u000018OUL4AAO</t>
  </si>
  <si>
    <t>0064u000018PNclAAG</t>
  </si>
  <si>
    <t>Agency 270</t>
  </si>
  <si>
    <t>Advertiser 925</t>
  </si>
  <si>
    <t>0014u00001uRrKGAA0</t>
  </si>
  <si>
    <t>0064u000018N3eOAAS</t>
  </si>
  <si>
    <t>Salesperson 50</t>
  </si>
  <si>
    <t>Advertiser 926</t>
  </si>
  <si>
    <t>0014u00001vAZqYAAW</t>
  </si>
  <si>
    <t>0064u000018Oix7AAC</t>
  </si>
  <si>
    <t>0064u00001AZgjTAAT</t>
  </si>
  <si>
    <t>0064u000019YKXpAAO</t>
  </si>
  <si>
    <t>0064u000018OUZpAAO</t>
  </si>
  <si>
    <t>0064u000018Oo5kAAC</t>
  </si>
  <si>
    <t>0064u00001BhV5YAAV</t>
  </si>
  <si>
    <t>0064u00001Bgt7sAAB</t>
  </si>
  <si>
    <t>0064u00001BgXGFAA3</t>
  </si>
  <si>
    <t>0064u000019YXLvAAO</t>
  </si>
  <si>
    <t>0064u000019WivwAAC</t>
  </si>
  <si>
    <t>0064u000018Oiy0AAC</t>
  </si>
  <si>
    <t>0064u000018OiyKAAS</t>
  </si>
  <si>
    <t>0064u000019XOuqAAG</t>
  </si>
  <si>
    <t>Agency 271</t>
  </si>
  <si>
    <t>Advertiser 927</t>
  </si>
  <si>
    <t>0017000001P0nQiAAJ</t>
  </si>
  <si>
    <t>0064u000017TqFeAAK</t>
  </si>
  <si>
    <t>Agency 272</t>
  </si>
  <si>
    <t>Advertiser 928</t>
  </si>
  <si>
    <t>0014u00001ywM23AAE</t>
  </si>
  <si>
    <t>0064u00001Db4GeAAJ</t>
  </si>
  <si>
    <t>Advertiser 929</t>
  </si>
  <si>
    <t>0014u000022PO4NAAW</t>
  </si>
  <si>
    <t>0064u00001DbglhAAB</t>
  </si>
  <si>
    <t>Advertiser 930</t>
  </si>
  <si>
    <t>0014u00001wRVGZAA4</t>
  </si>
  <si>
    <t>0064u000013pdclAAA</t>
  </si>
  <si>
    <t>Advertiser 931</t>
  </si>
  <si>
    <t>0014u000021Up1DAAS</t>
  </si>
  <si>
    <t>0064u00001DbgnEAAR</t>
  </si>
  <si>
    <t>Advertiser 932</t>
  </si>
  <si>
    <t>0014u00001wRVJ9AAO</t>
  </si>
  <si>
    <t>0064u000018OidRAAS</t>
  </si>
  <si>
    <t>Advertiser 933</t>
  </si>
  <si>
    <t>0014u00001wRVJnAAO</t>
  </si>
  <si>
    <t>0064u000018OieeAAC</t>
  </si>
  <si>
    <t>Advertiser 934</t>
  </si>
  <si>
    <t>0014u00001wRVIQAA4</t>
  </si>
  <si>
    <t>0064u000013qOFLAA2</t>
  </si>
  <si>
    <t>Advertiser 935</t>
  </si>
  <si>
    <t>0014u00001ytATEAA2</t>
  </si>
  <si>
    <t>0064u00001DbgovAAB</t>
  </si>
  <si>
    <t>Advertiser 936</t>
  </si>
  <si>
    <t>0014u000022PO51AAG</t>
  </si>
  <si>
    <t>0064u00001DbgrkAAB</t>
  </si>
  <si>
    <t>Advertiser 937</t>
  </si>
  <si>
    <t>0017000001JROFVAA5</t>
  </si>
  <si>
    <t>0064u000013pdb9AAA</t>
  </si>
  <si>
    <t>Advertiser 938</t>
  </si>
  <si>
    <t>0014u00001ywM2DAAU</t>
  </si>
  <si>
    <t>0064u00001DbgsYAAR</t>
  </si>
  <si>
    <t>Advertiser 939</t>
  </si>
  <si>
    <t>0014u000022PO4cAAG</t>
  </si>
  <si>
    <t>0064u00001DbgtRAAR</t>
  </si>
  <si>
    <t>Advertiser 940</t>
  </si>
  <si>
    <t>0014u00001ywae7AAA</t>
  </si>
  <si>
    <t>Advertiser 941</t>
  </si>
  <si>
    <t>0017000001JSIZnAAP</t>
  </si>
  <si>
    <t>0064u000013pdWiAAI</t>
  </si>
  <si>
    <t>Advertiser 942</t>
  </si>
  <si>
    <t>0014u00001wRZ3mAAG</t>
  </si>
  <si>
    <t>0064u00001DbgvwAAB</t>
  </si>
  <si>
    <t>Advertiser 943</t>
  </si>
  <si>
    <t>0014u00001wRVNaAAO</t>
  </si>
  <si>
    <t>0064u000018OijAAAS</t>
  </si>
  <si>
    <t>Agency 273</t>
  </si>
  <si>
    <t>Advertiser 944</t>
  </si>
  <si>
    <t>0010g00001YrLswAAF</t>
  </si>
  <si>
    <t>0064u000018OYPVAA4</t>
  </si>
  <si>
    <t>0064u000018OYOEAA4</t>
  </si>
  <si>
    <t>0064u00001AWIMlAAP</t>
  </si>
  <si>
    <t>0064u00001AXMpBAAX</t>
  </si>
  <si>
    <t>0064u00001BhnOlAAJ</t>
  </si>
  <si>
    <t>0064u00001DZyWoAAL</t>
  </si>
  <si>
    <t>0064u00001Bfa6qAAB</t>
  </si>
  <si>
    <t>0064u00001AZjd0AAD</t>
  </si>
  <si>
    <t>0064u00001DYp2aAAD</t>
  </si>
  <si>
    <t>0064u00001BVkfIAAT</t>
  </si>
  <si>
    <t>0064u00001CLs3gAAD</t>
  </si>
  <si>
    <t>0064u00001BhnJ7AAJ</t>
  </si>
  <si>
    <t>0064u000018OX39AAG</t>
  </si>
  <si>
    <t>0064u00001DZyYpAAL</t>
  </si>
  <si>
    <t>0064u000019YPchAAG</t>
  </si>
  <si>
    <t>0064u000019YPdVAAW</t>
  </si>
  <si>
    <t>0064u000019YPcrAAG</t>
  </si>
  <si>
    <t>0064u00001Bfe9UAAR</t>
  </si>
  <si>
    <t>0064u00001AZjmbAAD</t>
  </si>
  <si>
    <t>0064u00001DYnzlAAD</t>
  </si>
  <si>
    <t>0064u00001BVkfcAAD</t>
  </si>
  <si>
    <t>0064u00001CLroHAAT</t>
  </si>
  <si>
    <t>Advertiser 945</t>
  </si>
  <si>
    <t>0017000001WCnUnAAL</t>
  </si>
  <si>
    <t>0064u000019YPj9AAG</t>
  </si>
  <si>
    <t>0064u00001Bg3YsAAJ</t>
  </si>
  <si>
    <t>0064u00001AYxnRAAT</t>
  </si>
  <si>
    <t>0064u000019YPkMAAW</t>
  </si>
  <si>
    <t>0064u000018OYXFAA4</t>
  </si>
  <si>
    <t>0064u00001AZsKEAA1</t>
  </si>
  <si>
    <t>0064u00001AXV23AAH</t>
  </si>
  <si>
    <t>0064u00001BVwpfAAD</t>
  </si>
  <si>
    <t>0064u00001CM4bCAAT</t>
  </si>
  <si>
    <t>0064u00001AXHhQAAX</t>
  </si>
  <si>
    <t>0064u00001DZOchAAH</t>
  </si>
  <si>
    <t>0064u00001DZyXwAAL</t>
  </si>
  <si>
    <t>0064u000019YCM2AAO</t>
  </si>
  <si>
    <t>0064u00001Bfzu7AAB</t>
  </si>
  <si>
    <t>0064u000019YgITAA0</t>
  </si>
  <si>
    <t>0064u00001AXE8VAAX</t>
  </si>
  <si>
    <t>0064u00001AZsi1AAD</t>
  </si>
  <si>
    <t>0064u00001Bg3b3AAB</t>
  </si>
  <si>
    <t>0064u00001BVwpaAAD</t>
  </si>
  <si>
    <t>0064u00001AYxXqAAL</t>
  </si>
  <si>
    <t>Agency 274</t>
  </si>
  <si>
    <t>Advertiser 946</t>
  </si>
  <si>
    <t>0010g00001jXEHmAAO</t>
  </si>
  <si>
    <t>0064u00001DZKQSAA5</t>
  </si>
  <si>
    <t>Agency 275</t>
  </si>
  <si>
    <t>Advertiser 947</t>
  </si>
  <si>
    <t>0014u00001wOP3vAAG</t>
  </si>
  <si>
    <t>Advertiser 948</t>
  </si>
  <si>
    <t>0017000001Q6Hk3AAF</t>
  </si>
  <si>
    <t>Advertiser 949</t>
  </si>
  <si>
    <t>0017000001KG6gcAAD</t>
  </si>
  <si>
    <t>0064u000019YQIEAA4</t>
  </si>
  <si>
    <t>0064u000019YtzfAAC</t>
  </si>
  <si>
    <t>Advertiser 950</t>
  </si>
  <si>
    <t>0010g00001kS82NAAS</t>
  </si>
  <si>
    <t>0064u000015uvWgAAI</t>
  </si>
  <si>
    <t>Advertiser 951</t>
  </si>
  <si>
    <t>0010g00001Yr7IzAAJ</t>
  </si>
  <si>
    <t>0064u00001AXVjbAAH</t>
  </si>
  <si>
    <t>Advertiser 952</t>
  </si>
  <si>
    <t>0014u00001xYmvQAAS</t>
  </si>
  <si>
    <t>0064u00001AYk30AAD</t>
  </si>
  <si>
    <t>Advertiser 953</t>
  </si>
  <si>
    <t>0017000001KG6dEAAT</t>
  </si>
  <si>
    <t>0064u000019YoA7AAK</t>
  </si>
  <si>
    <t>0064u000018OidbAAC</t>
  </si>
  <si>
    <t>0064u000018OidCAAS</t>
  </si>
  <si>
    <t>0064u000018OidlAAC</t>
  </si>
  <si>
    <t>0064u00001BhKmNAAV</t>
  </si>
  <si>
    <t>0064u00001BffcnAAB</t>
  </si>
  <si>
    <t>0064u00001AYox9AAD</t>
  </si>
  <si>
    <t>0064u00001AXD0pAAH</t>
  </si>
  <si>
    <t>0064u00001DZqWBAA1</t>
  </si>
  <si>
    <t>0064u00001BWHrsAAH</t>
  </si>
  <si>
    <t>0064u00001CNVRaAAP</t>
  </si>
  <si>
    <t>0064u00001CLkgQAAT</t>
  </si>
  <si>
    <t>Advertiser 954</t>
  </si>
  <si>
    <t>0017000001KG6VfAAL</t>
  </si>
  <si>
    <t>0064u000019YoEsAAK</t>
  </si>
  <si>
    <t>0064u000018OiAoAAK</t>
  </si>
  <si>
    <t>0064u000018OiAjAAK</t>
  </si>
  <si>
    <t>0064u000018OiB3AAK</t>
  </si>
  <si>
    <t>0064u00001AYoxiAAD</t>
  </si>
  <si>
    <t>0064u00001AXD0GAAX</t>
  </si>
  <si>
    <t>0064u000017WsFzAAK</t>
  </si>
  <si>
    <t>0064u000015wBonAAE</t>
  </si>
  <si>
    <t>Advertiser 955</t>
  </si>
  <si>
    <t>0010g00001kPPMSAA4</t>
  </si>
  <si>
    <t>0064u000019YoJ4AAK</t>
  </si>
  <si>
    <t>0064u00001BhVUKAA3</t>
  </si>
  <si>
    <t>0064u00001DZrHbAAL</t>
  </si>
  <si>
    <t>0064u00001Bfe7YAAR</t>
  </si>
  <si>
    <t>0064u00001AYqdLAAT</t>
  </si>
  <si>
    <t>0064u000018OiC1AAK</t>
  </si>
  <si>
    <t>0064u00001AXDcyAAH</t>
  </si>
  <si>
    <t>0064u00001BWHtyAAH</t>
  </si>
  <si>
    <t>0064u00001CNVVjAAP</t>
  </si>
  <si>
    <t>0064u00001CLj91AAD</t>
  </si>
  <si>
    <t>0064u000019Vcy2AAC</t>
  </si>
  <si>
    <t>0064u000018OlKsAAK</t>
  </si>
  <si>
    <t>0064u000018OlhrAAC</t>
  </si>
  <si>
    <t>0064u000018OiBrAAK</t>
  </si>
  <si>
    <t>0064u000018OieAAAS</t>
  </si>
  <si>
    <t>0064u000018OieoAAC</t>
  </si>
  <si>
    <t>0064u000018OiblAAC</t>
  </si>
  <si>
    <t>0064u00001BhUEWAA3</t>
  </si>
  <si>
    <t>0064u000019YsIoAAK</t>
  </si>
  <si>
    <t>0064u00001AXDUBAA5</t>
  </si>
  <si>
    <t>0064u00001AYjeeAAD</t>
  </si>
  <si>
    <t>0064u00001CNoraAAD</t>
  </si>
  <si>
    <t>0064u00001BWJ8iAAH</t>
  </si>
  <si>
    <t>0064u00001DZhr4AAD</t>
  </si>
  <si>
    <t>0064u00001Bfu1OAAR</t>
  </si>
  <si>
    <t>0064u00001CLVIcAAP</t>
  </si>
  <si>
    <t>Advertiser 956</t>
  </si>
  <si>
    <t>0010g00001azk83AAA</t>
  </si>
  <si>
    <t>0064u000019VMsdAAG</t>
  </si>
  <si>
    <t>0064u000019YfyEAAS</t>
  </si>
  <si>
    <t>0064u000019X9t2AAC</t>
  </si>
  <si>
    <t>Advertiser 957</t>
  </si>
  <si>
    <t>0017000001PwuKZAAZ</t>
  </si>
  <si>
    <t>0064u00001BhKltAAF</t>
  </si>
  <si>
    <t>0064u00001DZqWLAA1</t>
  </si>
  <si>
    <t>0064u00001BWHrnAAH</t>
  </si>
  <si>
    <t>0064u00001CNVRfAAP</t>
  </si>
  <si>
    <t>0064u00001CLnF2AAL</t>
  </si>
  <si>
    <t>0064u000019YoFCAA0</t>
  </si>
  <si>
    <t>0064u00001BffZtAAJ</t>
  </si>
  <si>
    <t>0064u00001AYozKAAT</t>
  </si>
  <si>
    <t>0064u000019Wyw9AAC</t>
  </si>
  <si>
    <t>0064u00001AXCNxAAP</t>
  </si>
  <si>
    <t>0064u000019Yu17AAC</t>
  </si>
  <si>
    <t>0064u000018OilGAAS</t>
  </si>
  <si>
    <t>0064u000018OilVAAS</t>
  </si>
  <si>
    <t>0064u000018Oj9IAAS</t>
  </si>
  <si>
    <t>0064u000018OimJAAS</t>
  </si>
  <si>
    <t>0064u000018OilzAAC</t>
  </si>
  <si>
    <t>0064u000018OimYAAS</t>
  </si>
  <si>
    <t>Agency 276</t>
  </si>
  <si>
    <t>0064u00001Bfn3JAAR</t>
  </si>
  <si>
    <t>0064u00001AZAwIAAX</t>
  </si>
  <si>
    <t>Advertiser 958</t>
  </si>
  <si>
    <t>0014u00001ytANkAAM</t>
  </si>
  <si>
    <t>0064u00001BhllGAAR</t>
  </si>
  <si>
    <t>0064u00001BfCuAAAV</t>
  </si>
  <si>
    <t>0064u00001CN7JAAA1</t>
  </si>
  <si>
    <t>0064u00001BhKdgAAF</t>
  </si>
  <si>
    <t>0064u000018OinCAAS</t>
  </si>
  <si>
    <t>0064u000018OimxAAC</t>
  </si>
  <si>
    <t>0064u000018OinWAAS</t>
  </si>
  <si>
    <t>0064u00001AYOs8AAH</t>
  </si>
  <si>
    <t>0064u00001CNMCtAAP</t>
  </si>
  <si>
    <t>0064u00001CLf3wAAD</t>
  </si>
  <si>
    <t>0064u00001BfaEZAAZ</t>
  </si>
  <si>
    <t>0064u00001AYqINAA1</t>
  </si>
  <si>
    <t>Agency 277</t>
  </si>
  <si>
    <t>0064u00001CNVK5AAP</t>
  </si>
  <si>
    <t>0064u000019YOpkAAG</t>
  </si>
  <si>
    <t>0064u00001BfeAcAAJ</t>
  </si>
  <si>
    <t>0064u00001BhOWwAAN</t>
  </si>
  <si>
    <t>0064u000018OWx1AAG</t>
  </si>
  <si>
    <t>Agency 278</t>
  </si>
  <si>
    <t>0064u00001CLku3AAD</t>
  </si>
  <si>
    <t>0064u00001CLkrEAAT</t>
  </si>
  <si>
    <t>0064u000019YOnoAAG</t>
  </si>
  <si>
    <t>0064u00001DYbUaAAL</t>
  </si>
  <si>
    <t>0064u00001DZqLqAAL</t>
  </si>
  <si>
    <t>0064u00001DZqL2AAL</t>
  </si>
  <si>
    <t>0064u000019VWgfAAG</t>
  </si>
  <si>
    <t>0064u00001DZLpLAAX</t>
  </si>
  <si>
    <t>0064u00001CLRoyAAH</t>
  </si>
  <si>
    <t>0064u00001CLRpSAAX</t>
  </si>
  <si>
    <t>0064u00001DZUfUAAX</t>
  </si>
  <si>
    <t>0064u00001DZmBqAAL</t>
  </si>
  <si>
    <t>Advertiser 959</t>
  </si>
  <si>
    <t>0014u000022CDPnAAO</t>
  </si>
  <si>
    <t>0064u00001BVYSrAAP</t>
  </si>
  <si>
    <t>Advertiser 960</t>
  </si>
  <si>
    <t>0014u00001n1OR5AAM</t>
  </si>
  <si>
    <t>0064u00001AW90DAAT</t>
  </si>
  <si>
    <t>0064u00001BhKAsAAN</t>
  </si>
  <si>
    <t>0064u00001BfnTbAAJ</t>
  </si>
  <si>
    <t>0064u00001AYowuAAD</t>
  </si>
  <si>
    <t>0064u00001AXM4nAAH</t>
  </si>
  <si>
    <t>0064u00001CLgOCAA1</t>
  </si>
  <si>
    <t>Advertiser 961</t>
  </si>
  <si>
    <t>0014u00001wOEdbAAG</t>
  </si>
  <si>
    <t>0064u00001BWIZZAA5</t>
  </si>
  <si>
    <t>0064u000019WyBYAA0</t>
  </si>
  <si>
    <t>0064u00001AXDvvAAH</t>
  </si>
  <si>
    <t>0064u00001BfeDgAAJ</t>
  </si>
  <si>
    <t>0064u00001BfWV2AAN</t>
  </si>
  <si>
    <t>0064u00001BVkhJAAT</t>
  </si>
  <si>
    <t>0064u000018PBboAAG</t>
  </si>
  <si>
    <t>Advertiser 962</t>
  </si>
  <si>
    <t>0010g00001gVA6oAAG</t>
  </si>
  <si>
    <t>0064u00001AXEAhAAP</t>
  </si>
  <si>
    <t>0064u000019WjctAAC</t>
  </si>
  <si>
    <t>0064u000017WwkNAAS</t>
  </si>
  <si>
    <t>0064u000019YbMqAAK</t>
  </si>
  <si>
    <t>0064u00001Bhi8OAAR</t>
  </si>
  <si>
    <t>0064u00001BhKdfAAF</t>
  </si>
  <si>
    <t>0064u00001DacO6AAJ</t>
  </si>
  <si>
    <t>0064u00001BfiyXAAR</t>
  </si>
  <si>
    <t>0064u00001AYp3lAAD</t>
  </si>
  <si>
    <t>0064u00001CNVxsAAH</t>
  </si>
  <si>
    <t>0064u00001CLVlLAAX</t>
  </si>
  <si>
    <t>0064u00001CLyirAAD</t>
  </si>
  <si>
    <t>Advertiser 963</t>
  </si>
  <si>
    <t>0014u00001yuU1FAAU</t>
  </si>
  <si>
    <t>0064u00001BWJ5oAAH</t>
  </si>
  <si>
    <t>0064u00001BWIz2AAH</t>
  </si>
  <si>
    <t>0064u00001Bf4StAAJ</t>
  </si>
  <si>
    <t>0064u00001DZrRqAAL</t>
  </si>
  <si>
    <t>0064u00001DYyLXAA1</t>
  </si>
  <si>
    <t>Advertiser 964</t>
  </si>
  <si>
    <t>0017000001OymVCAAZ</t>
  </si>
  <si>
    <t>0064u00001DYylBAAT</t>
  </si>
  <si>
    <t>0064u00001DZ4EaAAL</t>
  </si>
  <si>
    <t>0064u00001DZqb6AAD</t>
  </si>
  <si>
    <t>0064u00001BhK6KAAV</t>
  </si>
  <si>
    <t>0064u00001BfvQGAAZ</t>
  </si>
  <si>
    <t>0064u00001CLk2QAAT</t>
  </si>
  <si>
    <t>Advertiser 965</t>
  </si>
  <si>
    <t>0014u00001wR4kgAAC</t>
  </si>
  <si>
    <t>0064u000018PMUDAA4</t>
  </si>
  <si>
    <t>0064u000018OaOnAAK</t>
  </si>
  <si>
    <t>0064u00001BhK8SAAV</t>
  </si>
  <si>
    <t>Advertiser 966</t>
  </si>
  <si>
    <t>0010g00001lzFXQAA2</t>
  </si>
  <si>
    <t>0064u000018OWxLAAW</t>
  </si>
  <si>
    <t>0064u000018OlaCAAS</t>
  </si>
  <si>
    <t>0064u000019Vn9gAAC</t>
  </si>
  <si>
    <t>Advertiser 967</t>
  </si>
  <si>
    <t>0010g00001ZnbrQAAR</t>
  </si>
  <si>
    <t>0064u00001BWEHkAAP</t>
  </si>
  <si>
    <t>0064u00001Da2tdAAB</t>
  </si>
  <si>
    <t>0064u000018OlcNAAS</t>
  </si>
  <si>
    <t>0064u000018OyftAAC</t>
  </si>
  <si>
    <t>0064u000019Vjt0AAC</t>
  </si>
  <si>
    <t>0064u000018OiCuAAK</t>
  </si>
  <si>
    <t>0064u000018OleJAAS</t>
  </si>
  <si>
    <t>0064u000018OX0UAAW</t>
  </si>
  <si>
    <t>0064u000019WWs0AAG</t>
  </si>
  <si>
    <t>0064u00001BfiemAAB</t>
  </si>
  <si>
    <t>0064u00001AYpfQAAT</t>
  </si>
  <si>
    <t>0064u000018OlfHAAS</t>
  </si>
  <si>
    <t>0064u00001AXHlqAAH</t>
  </si>
  <si>
    <t>0064u00001BhK8IAAV</t>
  </si>
  <si>
    <t>0064u00001DZu4BAAT</t>
  </si>
  <si>
    <t>0064u00001BWNFaAAP</t>
  </si>
  <si>
    <t>0064u00001CNRl4AAH</t>
  </si>
  <si>
    <t>0064u00001BfPp0AAF</t>
  </si>
  <si>
    <t>Agency 279</t>
  </si>
  <si>
    <t>0064u00001BhK5WAAV</t>
  </si>
  <si>
    <t>0064u00001BfjonAAB</t>
  </si>
  <si>
    <t>0064u00001CLkXxAAL</t>
  </si>
  <si>
    <t>0064u00001CMq24AAD</t>
  </si>
  <si>
    <t>Agency 280</t>
  </si>
  <si>
    <t>Advertiser 968</t>
  </si>
  <si>
    <t>0017000001Pv32MAAR</t>
  </si>
  <si>
    <t>0064u000017WTUvAAO</t>
  </si>
  <si>
    <t>Advertiser 969</t>
  </si>
  <si>
    <t>0014u00001wOP3MAAW</t>
  </si>
  <si>
    <t>0064u000017WsESAA0</t>
  </si>
  <si>
    <t>Advertiser 970</t>
  </si>
  <si>
    <t>0014u00001wRcd7AAC</t>
  </si>
  <si>
    <t>0064u000018OTRaAAO</t>
  </si>
  <si>
    <t>Advertiser 971</t>
  </si>
  <si>
    <t>0017000001Dku62AAB</t>
  </si>
  <si>
    <t>0064u000013pVCrAAM</t>
  </si>
  <si>
    <t>Advertiser 972</t>
  </si>
  <si>
    <t>0014u00001wOP45AAG</t>
  </si>
  <si>
    <t>0064u000017WsHlAAK</t>
  </si>
  <si>
    <t>Advertiser 973</t>
  </si>
  <si>
    <t>0017000001R5rY5AAJ</t>
  </si>
  <si>
    <t>0064u000015x1GEAAY</t>
  </si>
  <si>
    <t>Advertiser 974</t>
  </si>
  <si>
    <t>0014u00001vBwXTAA0</t>
  </si>
  <si>
    <t>0064u000017WTTDAA4</t>
  </si>
  <si>
    <t>Advertiser 975</t>
  </si>
  <si>
    <t>0010g00001kRd3OAAS</t>
  </si>
  <si>
    <t>0064u000017WSl0AAG</t>
  </si>
  <si>
    <t>Advertiser 976</t>
  </si>
  <si>
    <t>0014u00001wOLPCAA4</t>
  </si>
  <si>
    <t>0064u000017Wo91AAC</t>
  </si>
  <si>
    <t>Advertiser 977</t>
  </si>
  <si>
    <t>Account Manager 62</t>
  </si>
  <si>
    <t>Agency 281</t>
  </si>
  <si>
    <t>Advertiser 978</t>
  </si>
  <si>
    <t>0014u000022CL3PAAW</t>
  </si>
  <si>
    <t>0064u00001DYzg2AAD</t>
  </si>
  <si>
    <t>Advertiser 979</t>
  </si>
  <si>
    <t>0014u000021UHllAAG</t>
  </si>
  <si>
    <t>0064u00001COE48AAH</t>
  </si>
  <si>
    <t>0064u00001COE43AAH</t>
  </si>
  <si>
    <t>Agency 282</t>
  </si>
  <si>
    <t>0064u00001CNVW3AAP</t>
  </si>
  <si>
    <t>0064u000019YPkbAAG</t>
  </si>
  <si>
    <t>0064u000018OitjAAC</t>
  </si>
  <si>
    <t>0064u00001BfZYjAAN</t>
  </si>
  <si>
    <t>0064u000019YPl0AAG</t>
  </si>
  <si>
    <t>0064u000018OiuNAAS</t>
  </si>
  <si>
    <t>0064u000019YPkqAAG</t>
  </si>
  <si>
    <t>0064u00001BhK7IAAV</t>
  </si>
  <si>
    <t>0064u00001CLj5xAAD</t>
  </si>
  <si>
    <t>0064u00001BWNFBAA5</t>
  </si>
  <si>
    <t>0064u00001DZmKdAAL</t>
  </si>
  <si>
    <t>Agency 283</t>
  </si>
  <si>
    <t>Advertiser 980</t>
  </si>
  <si>
    <t>0010g00001YqvjyAAB</t>
  </si>
  <si>
    <t>0064u000019WJRQAA4</t>
  </si>
  <si>
    <t>Agency 284</t>
  </si>
  <si>
    <t>Advertiser 981</t>
  </si>
  <si>
    <t>0017000001P0nXyAAJ</t>
  </si>
  <si>
    <t>0064u000018OiiHAAS</t>
  </si>
  <si>
    <t>Agency 285</t>
  </si>
  <si>
    <t>0064u000018OiDxAAK</t>
  </si>
  <si>
    <t>0064u000018OiE7AAK</t>
  </si>
  <si>
    <t>Advertiser 982</t>
  </si>
  <si>
    <t>0014u00001ywGJvAAM</t>
  </si>
  <si>
    <t>Advertiser 983</t>
  </si>
  <si>
    <t>0014u000022QU2UAAW</t>
  </si>
  <si>
    <t>0064u00001DbgzFAAR</t>
  </si>
  <si>
    <t>Advertiser 984</t>
  </si>
  <si>
    <t>0014u000022QU3NAAW</t>
  </si>
  <si>
    <t>Advertiser 985</t>
  </si>
  <si>
    <t>0014u000022QU3mAAG</t>
  </si>
  <si>
    <t>Advertiser 986</t>
  </si>
  <si>
    <t>0014u000022QU4uAAG</t>
  </si>
  <si>
    <t>0064u00001Dbh0rAAB</t>
  </si>
  <si>
    <t>Advertiser 987</t>
  </si>
  <si>
    <t>0014u000022QU59AAG</t>
  </si>
  <si>
    <t>0064u00001Dbh1BAAR</t>
  </si>
  <si>
    <t>Advertiser 988</t>
  </si>
  <si>
    <t>0017000001Pvw1zAAB</t>
  </si>
  <si>
    <t>0064u00001Db4AMAAZ</t>
  </si>
  <si>
    <t>Advertiser 989</t>
  </si>
  <si>
    <t>0014u00001n0RGtAAM</t>
  </si>
  <si>
    <t>0064u00001BfPovAAF</t>
  </si>
  <si>
    <t>Agency 286</t>
  </si>
  <si>
    <t>Advertiser 990</t>
  </si>
  <si>
    <t>0014u000021TeliAAC</t>
  </si>
  <si>
    <t>0064u00001DZv7QAAT</t>
  </si>
  <si>
    <t>0064u00001DYcJ5AAL</t>
  </si>
  <si>
    <t>Agency 287</t>
  </si>
  <si>
    <t>Advertiser 991</t>
  </si>
  <si>
    <t>0014u00001tAMaPAAW</t>
  </si>
  <si>
    <t>0064u000018OY5kAAG</t>
  </si>
  <si>
    <t>Account Manager 63</t>
  </si>
  <si>
    <t>Advertiser 992</t>
  </si>
  <si>
    <t>0014u000022QxeRAAS</t>
  </si>
  <si>
    <t>0064u00001Da23qAAB</t>
  </si>
  <si>
    <t>Agency 288</t>
  </si>
  <si>
    <t>0064u000018OiBNAA0</t>
  </si>
  <si>
    <t>Agency 289</t>
  </si>
  <si>
    <t>Advertiser 993</t>
  </si>
  <si>
    <t>0014u00001wRUwuAAG</t>
  </si>
  <si>
    <t>0064u00001CMqQpAAL</t>
  </si>
  <si>
    <t>Advertiser 994</t>
  </si>
  <si>
    <t>Advertiser 995</t>
  </si>
  <si>
    <t>0014u00001vEC2zAAG</t>
  </si>
  <si>
    <t>0064u000019YKXGAA4</t>
  </si>
  <si>
    <t>0064u00001Bfj17AAB</t>
  </si>
  <si>
    <t>0064u00001BfnSEAAZ</t>
  </si>
  <si>
    <t>0064u00001CLj5dAAD</t>
  </si>
  <si>
    <t>0064u00001AXCwAAAX</t>
  </si>
  <si>
    <t>0064u000019WrkoAAC</t>
  </si>
  <si>
    <t>0064u00001AXDaJAAX</t>
  </si>
  <si>
    <t>0064u000019XPdgAAG</t>
  </si>
  <si>
    <t>0064u00001BWHlmAAH</t>
  </si>
  <si>
    <t>0064u00001CNM3iAAH</t>
  </si>
  <si>
    <t>Advertiser 996</t>
  </si>
  <si>
    <t>0014u00001xZZ7NAAW</t>
  </si>
  <si>
    <t>0064u00001AYpBLAA1</t>
  </si>
  <si>
    <t>0064u000019Wr4EAAS</t>
  </si>
  <si>
    <t>0064u00001AXC2lAAH</t>
  </si>
  <si>
    <t>Agency 290</t>
  </si>
  <si>
    <t>Advertiser 997</t>
  </si>
  <si>
    <t>0010g00001jXJG9AAO</t>
  </si>
  <si>
    <t>0064u00001CNWqOAAX</t>
  </si>
  <si>
    <t>0064u00001DZyJVAA1</t>
  </si>
  <si>
    <t>0064u000019YOgiAAG</t>
  </si>
  <si>
    <t>0064u00001BhZ8yAAF</t>
  </si>
  <si>
    <t>0064u00001Bg4ZoAAJ</t>
  </si>
  <si>
    <t>0064u000019YOh2AAG</t>
  </si>
  <si>
    <t>0064u000019YOgxAAG</t>
  </si>
  <si>
    <t>0064u00001DYgQIAA1</t>
  </si>
  <si>
    <t>0064u00001DZPTlAAP</t>
  </si>
  <si>
    <t>0064u00001CM4GOAA1</t>
  </si>
  <si>
    <t>0064u000019VXn8AAG</t>
  </si>
  <si>
    <t>0064u000018OIltAAG</t>
  </si>
  <si>
    <t>0064u000019Wz8pAAC</t>
  </si>
  <si>
    <t>Advertiser 998</t>
  </si>
  <si>
    <t>0014u000021UL57AAG</t>
  </si>
  <si>
    <t>0064u00001CNQ5zAAH</t>
  </si>
  <si>
    <t>Advertiser 999</t>
  </si>
  <si>
    <t>0014u00001p6VyVAAU</t>
  </si>
  <si>
    <t>0064u000019WFomAAG</t>
  </si>
  <si>
    <t>0064u00001BhHB1AAN</t>
  </si>
  <si>
    <t>0064u000019YQ3dAAG</t>
  </si>
  <si>
    <t>0064u00001BftgfAAB</t>
  </si>
  <si>
    <t>0064u000019YQ4gAAG</t>
  </si>
  <si>
    <t>0064u000019YQ4CAAW</t>
  </si>
  <si>
    <t>0064u00001CNDhOAAX</t>
  </si>
  <si>
    <t>0064u000018OXMuAAO</t>
  </si>
  <si>
    <t>0064u000019VLyKAAW</t>
  </si>
  <si>
    <t>0064u000019XeJwAAK</t>
  </si>
  <si>
    <t>0064u00001CLNQrAAP</t>
  </si>
  <si>
    <t>Agency 291</t>
  </si>
  <si>
    <t>Advertiser 1000</t>
  </si>
  <si>
    <t>0014u00001xZ2iAAAS</t>
  </si>
  <si>
    <t>0064u000019WCwxAAG</t>
  </si>
  <si>
    <t>Agency 292</t>
  </si>
  <si>
    <t>0064u000018OiLSAA0</t>
  </si>
  <si>
    <t>0064u00001CLfoxAAD</t>
  </si>
  <si>
    <t>0064u00001CLxaNAAT</t>
  </si>
  <si>
    <t>Agency 293</t>
  </si>
  <si>
    <t>Advertiser 1001</t>
  </si>
  <si>
    <t>0017000001TdlPYAAZ</t>
  </si>
  <si>
    <t>0064u000019YOieAAG</t>
  </si>
  <si>
    <t>0064u00001AYntSAAT</t>
  </si>
  <si>
    <t>0064u000019YOjXAAW</t>
  </si>
  <si>
    <t>0064u000019WuxcAAC</t>
  </si>
  <si>
    <t>0064u00001CL5geAAD</t>
  </si>
  <si>
    <t>0064u00001CNIWsAAP</t>
  </si>
  <si>
    <t>0064u00001BhHKDAA3</t>
  </si>
  <si>
    <t>0064u00001BfZYPAA3</t>
  </si>
  <si>
    <t>0064u000019WnInAAK</t>
  </si>
  <si>
    <t>0064u00001BWJ68AAH</t>
  </si>
  <si>
    <t>0064u000019YOjcAAG</t>
  </si>
  <si>
    <t>0064u000018OiEbAAK</t>
  </si>
  <si>
    <t>Agency 294</t>
  </si>
  <si>
    <t>0064u000018OPmwAAG</t>
  </si>
  <si>
    <t>0064u00001BfHg6AAF</t>
  </si>
  <si>
    <t>Advertiser 1002</t>
  </si>
  <si>
    <t>0017000001VWlGkAAL</t>
  </si>
  <si>
    <t>0064u00001BVwu6AAD</t>
  </si>
  <si>
    <t>0064u00001BWHlwAAH</t>
  </si>
  <si>
    <t>0064u00001CLNXdAAP</t>
  </si>
  <si>
    <t>0064u00001CNWo3AAH</t>
  </si>
  <si>
    <t>Advertiser 1003</t>
  </si>
  <si>
    <t>0014u00001xYmZUAA0</t>
  </si>
  <si>
    <t>0064u000019WFiyAAG</t>
  </si>
  <si>
    <t>0064u00001BVhblAAD</t>
  </si>
  <si>
    <t>Advertiser 1004</t>
  </si>
  <si>
    <t>0017000001Tg0qKAAR</t>
  </si>
  <si>
    <t>0064u000019WOHCAA4</t>
  </si>
  <si>
    <t>0064u00001BVTgeAAH</t>
  </si>
  <si>
    <t>0064u00001DZ9UrAAL</t>
  </si>
  <si>
    <t>Advertiser 1005</t>
  </si>
  <si>
    <t>0017000001R4QQ3AAN</t>
  </si>
  <si>
    <t>0064u000018OnxHAAS</t>
  </si>
  <si>
    <t>Advertiser 1006</t>
  </si>
  <si>
    <t>0014u000021UEPJAA4</t>
  </si>
  <si>
    <t>0064u00001CNIWJAA5</t>
  </si>
  <si>
    <t>Advertiser 1007</t>
  </si>
  <si>
    <t>0017000001R3HVCAA3</t>
  </si>
  <si>
    <t>Advertiser 1008</t>
  </si>
  <si>
    <t>0010g00001cr8LkAAI</t>
  </si>
  <si>
    <t>0064u000019YKQ0AAO</t>
  </si>
  <si>
    <t>Agency 295</t>
  </si>
  <si>
    <t>Advertiser 1009</t>
  </si>
  <si>
    <t>0014u00001xZDMNAA4</t>
  </si>
  <si>
    <t>0064u000019YBuoAAG</t>
  </si>
  <si>
    <t>Advertiser 1010</t>
  </si>
  <si>
    <t>0014u00001xYRYGAA4</t>
  </si>
  <si>
    <t>0064u00001CMvv5AAD</t>
  </si>
  <si>
    <t>Advertiser 1011</t>
  </si>
  <si>
    <t>0014u00001xXj46AAC</t>
  </si>
  <si>
    <t>0064u000019VVjdAAG</t>
  </si>
  <si>
    <t>Agency 296</t>
  </si>
  <si>
    <t>Advertiser 1012</t>
  </si>
  <si>
    <t>0014u00001n0uvyAAA</t>
  </si>
  <si>
    <t>0064u00001AX8oIAAT</t>
  </si>
  <si>
    <t>0064u00001BW6yCAAT</t>
  </si>
  <si>
    <t>0064u00001BWHyFAAX</t>
  </si>
  <si>
    <t>Advertiser 1013</t>
  </si>
  <si>
    <t>0014u00001xZxXBAA0</t>
  </si>
  <si>
    <t>0064u000019XDT3AAO</t>
  </si>
  <si>
    <t>Agency 297</t>
  </si>
  <si>
    <t>Advertiser 1014</t>
  </si>
  <si>
    <t>0017000001Tcx8FAAR</t>
  </si>
  <si>
    <t>0064u00001AXigzAAD</t>
  </si>
  <si>
    <t>0064u00001AZjTYAA1</t>
  </si>
  <si>
    <t>Agency 298</t>
  </si>
  <si>
    <t>Advertiser 1015</t>
  </si>
  <si>
    <t>0014u000022REx4AAG</t>
  </si>
  <si>
    <t>0064u00001Db374AAB</t>
  </si>
  <si>
    <t>Advertiser 1016</t>
  </si>
  <si>
    <t>0014u000022RF08AAG</t>
  </si>
  <si>
    <t>0064u00001Db379AAB</t>
  </si>
  <si>
    <t>Advertiser 1017</t>
  </si>
  <si>
    <t>0017000001PvbCmAAJ</t>
  </si>
  <si>
    <t>Agency 299</t>
  </si>
  <si>
    <t>Advertiser 1018</t>
  </si>
  <si>
    <t>0014u00001xa0BdAAI</t>
  </si>
  <si>
    <t>0064u000019XH9eAAG</t>
  </si>
  <si>
    <t>Agency 300</t>
  </si>
  <si>
    <t>Advertiser 1019</t>
  </si>
  <si>
    <t>0014u00001xYEXfAAO</t>
  </si>
  <si>
    <t>0064u00001BfPqyAAF</t>
  </si>
  <si>
    <t>Advertiser 1020</t>
  </si>
  <si>
    <t>0014u00001wQMFsAAO</t>
  </si>
  <si>
    <t>0064u00001CMqH4AAL</t>
  </si>
  <si>
    <t>Advertiser 1021</t>
  </si>
  <si>
    <t>0014u000022QKioAAG</t>
  </si>
  <si>
    <t>Agency 301</t>
  </si>
  <si>
    <t>Advertiser 1022</t>
  </si>
  <si>
    <t>0014u000020bOJYAA2</t>
  </si>
  <si>
    <t>0064u00001BhaFiAAJ</t>
  </si>
  <si>
    <t>0064u00001DZakcAAD</t>
  </si>
  <si>
    <t>0064u00001Bhn7pAAB</t>
  </si>
  <si>
    <t>Advertiser 1023</t>
  </si>
  <si>
    <t>0014u00001yvUMlAAM</t>
  </si>
  <si>
    <t>0064u00001AYfJbAAL</t>
  </si>
  <si>
    <t>Advertiser 1024</t>
  </si>
  <si>
    <t>0014u000022QtRDAA0</t>
  </si>
  <si>
    <t>0064u00001DZyoYAAT</t>
  </si>
  <si>
    <t>Agency 302</t>
  </si>
  <si>
    <t>0064u00001CN3RLAA1</t>
  </si>
  <si>
    <t>0064u00001CNoWhAAL</t>
  </si>
  <si>
    <t>Agency 303</t>
  </si>
  <si>
    <t>Advertiser 1025</t>
  </si>
  <si>
    <t>0014u00001wOPhCAAW</t>
  </si>
  <si>
    <t>0064u00001CMuOKAA1</t>
  </si>
  <si>
    <t>0064u00001DZqzmAAD</t>
  </si>
  <si>
    <t>0064u00001BWI7ZAAX</t>
  </si>
  <si>
    <t>0064u000019YPqPAAW</t>
  </si>
  <si>
    <t>Advertiser 1026</t>
  </si>
  <si>
    <t>0017000001OykxcAAB</t>
  </si>
  <si>
    <t>0064u000018OaTYAA0</t>
  </si>
  <si>
    <t>0064u000018OaTiAAK</t>
  </si>
  <si>
    <t>0064u000018Om4lAAC</t>
  </si>
  <si>
    <t>Agency 304</t>
  </si>
  <si>
    <t>Advertiser 1027</t>
  </si>
  <si>
    <t>Advertiser 1028</t>
  </si>
  <si>
    <t>0014u000020at4NAAQ</t>
  </si>
  <si>
    <t>Advertiser 1029</t>
  </si>
  <si>
    <t>0014u00001yuES8AAM</t>
  </si>
  <si>
    <t>Advertiser 1030</t>
  </si>
  <si>
    <t>0014u000020aK7kAAE</t>
  </si>
  <si>
    <t>0064u00001Bg3nkAAB</t>
  </si>
  <si>
    <t>Advertiser 1031</t>
  </si>
  <si>
    <t>0014u000020aK7pAAE</t>
  </si>
  <si>
    <t>Advertiser 1032</t>
  </si>
  <si>
    <t>0014u000020aW9HAAU</t>
  </si>
  <si>
    <t>Advertiser 1033</t>
  </si>
  <si>
    <t>0014u000020aK6hAAE</t>
  </si>
  <si>
    <t>Advertiser 1034</t>
  </si>
  <si>
    <t>0014u000021SnNeAAK</t>
  </si>
  <si>
    <t>Advertiser 1035</t>
  </si>
  <si>
    <t>0014u00001ytfj7AAA</t>
  </si>
  <si>
    <t>0064u00001AWRhcAAH</t>
  </si>
  <si>
    <t>Advertiser 1036</t>
  </si>
  <si>
    <t>0014u000020aOVuAAM</t>
  </si>
  <si>
    <t>Advertiser 1037</t>
  </si>
  <si>
    <t>0014u00001ytfmaAAA</t>
  </si>
  <si>
    <t>0064u00001AWRmDAAX</t>
  </si>
  <si>
    <t>Advertiser 1038</t>
  </si>
  <si>
    <t>0014u000020aZ4NAAU</t>
  </si>
  <si>
    <t>0064u00001Db9sgAAB</t>
  </si>
  <si>
    <t>Advertiser 1039</t>
  </si>
  <si>
    <t>0014u00001ytfovAAA</t>
  </si>
  <si>
    <t>0064u00001AWRpWAAX</t>
  </si>
  <si>
    <t>Advertiser 1040</t>
  </si>
  <si>
    <t>0014u000020aJy4AAE</t>
  </si>
  <si>
    <t>0064u00001Bg3YiAAJ</t>
  </si>
  <si>
    <t>Advertiser 1041</t>
  </si>
  <si>
    <t>0014u000020aK0AAAU</t>
  </si>
  <si>
    <t>0064u00001Bg3ZqAAJ</t>
  </si>
  <si>
    <t>Agency 305</t>
  </si>
  <si>
    <t>Advertiser 1042</t>
  </si>
  <si>
    <t>0010g00001gOuEfAAK</t>
  </si>
  <si>
    <t>0064u000019YPmwAAG</t>
  </si>
  <si>
    <t>0064u00001BfmVbAAJ</t>
  </si>
  <si>
    <t>0064u00001BhORwAAN</t>
  </si>
  <si>
    <t>0064u00001DZrqgAAD</t>
  </si>
  <si>
    <t>0064u00001BW9uaAAD</t>
  </si>
  <si>
    <t>0064u00001CNbBgAAL</t>
  </si>
  <si>
    <t>0064u00001CLf33AAD</t>
  </si>
  <si>
    <t>0064u00001CNaRlAAL</t>
  </si>
  <si>
    <t>0064u00001BW9ufAAD</t>
  </si>
  <si>
    <t>0064u00001DZr0VAAT</t>
  </si>
  <si>
    <t>0064u00001CLf4LAAT</t>
  </si>
  <si>
    <t>0064u00001BfmZEAAZ</t>
  </si>
  <si>
    <t>0064u00001BhOZEAA3</t>
  </si>
  <si>
    <t>0064u000019YPnuAAG</t>
  </si>
  <si>
    <t>Agency 306</t>
  </si>
  <si>
    <t>Advertiser 1043</t>
  </si>
  <si>
    <t>0010g00001behO9AAI</t>
  </si>
  <si>
    <t>0064u00001AYDV2AAP</t>
  </si>
  <si>
    <t>0064u00001DYbV9AAL</t>
  </si>
  <si>
    <t>0064u00001CLxj0AAD</t>
  </si>
  <si>
    <t>0064u00001DYblCAAT</t>
  </si>
  <si>
    <t>0064u00001CLgM7AAL</t>
  </si>
  <si>
    <t>0064u000019XpC9AAK</t>
  </si>
  <si>
    <t>Advertiser 1044</t>
  </si>
  <si>
    <t>0014u00001xYmnbAAC</t>
  </si>
  <si>
    <t>0064u000019VrAQAA0</t>
  </si>
  <si>
    <t>0064u00001AViPOAA1</t>
  </si>
  <si>
    <t>0064u00001AW9bdAAD</t>
  </si>
  <si>
    <t>0064u000018OihYAAS</t>
  </si>
  <si>
    <t>0064u000018OiiCAAS</t>
  </si>
  <si>
    <t>0064u000018OiiMAAS</t>
  </si>
  <si>
    <t>0064u000018OpspAAC</t>
  </si>
  <si>
    <t>0064u000018OpsuAAC</t>
  </si>
  <si>
    <t>0064u000018OptiAAC</t>
  </si>
  <si>
    <t>0064u000018Opu2AAC</t>
  </si>
  <si>
    <t>0064u000018OijZAAS</t>
  </si>
  <si>
    <t>0064u000018OiilAAC</t>
  </si>
  <si>
    <t>0064u000018Oih4AAC</t>
  </si>
  <si>
    <t>0064u000018OnnPAAS</t>
  </si>
  <si>
    <t>0064u000018PIM7AAO</t>
  </si>
  <si>
    <t>0064u000019UrnbAAC</t>
  </si>
  <si>
    <t>0064u000018OmBXAA0</t>
  </si>
  <si>
    <t>Advertiser 1045</t>
  </si>
  <si>
    <t>0014u00001wPBSgAAO</t>
  </si>
  <si>
    <t>0064u00001AVmpgAAD</t>
  </si>
  <si>
    <t>0064u000018OinvAAC</t>
  </si>
  <si>
    <t>0064u00001BfnFaAAJ</t>
  </si>
  <si>
    <t>0064u00001AYxiMAAT</t>
  </si>
  <si>
    <t>0064u000018OiooAAC</t>
  </si>
  <si>
    <t>0064u00001AXHnIAAX</t>
  </si>
  <si>
    <t>0064u00001DZuqUAAT</t>
  </si>
  <si>
    <t>0064u000018OioPAAS</t>
  </si>
  <si>
    <t>Advertiser 1046</t>
  </si>
  <si>
    <t>0017000001Oztz9AAB</t>
  </si>
  <si>
    <t>0064u00001DajcvAAB</t>
  </si>
  <si>
    <t>Agency 307</t>
  </si>
  <si>
    <t>0064u000013ru7KAAQ</t>
  </si>
  <si>
    <t>Advertiser 1047</t>
  </si>
  <si>
    <t>0014u00001wOP3bAAG</t>
  </si>
  <si>
    <t>0064u000017WsErAAK</t>
  </si>
  <si>
    <t>Agency 308</t>
  </si>
  <si>
    <t>Advertiser 1048</t>
  </si>
  <si>
    <t>0010g00001i0MY7AAM</t>
  </si>
  <si>
    <t>0064u00001DYWBiAAP</t>
  </si>
  <si>
    <t>0064u000019VbnXAAS</t>
  </si>
  <si>
    <t>0064u000018OntoAAC</t>
  </si>
  <si>
    <t>0064u000019X957AAC</t>
  </si>
  <si>
    <t>Advertiser 1049</t>
  </si>
  <si>
    <t>0010g00001Zq6MMAAZ</t>
  </si>
  <si>
    <t>0064u00001BfmvyAAB</t>
  </si>
  <si>
    <t>0064u000018PNcMAAW</t>
  </si>
  <si>
    <t>0064u00001CMyzjAAD</t>
  </si>
  <si>
    <t>0064u000018OYbvAAG</t>
  </si>
  <si>
    <t>0064u00001CNfmBAAT</t>
  </si>
  <si>
    <t>0064u000018OYbgAAG</t>
  </si>
  <si>
    <t>Advertiser 1050</t>
  </si>
  <si>
    <t>0017000001R3RzKAAV</t>
  </si>
  <si>
    <t>0064u000018OYi8AAG</t>
  </si>
  <si>
    <t>0064u00001DYWBTAA5</t>
  </si>
  <si>
    <t>0064u00001BfZk5AAF</t>
  </si>
  <si>
    <t>Advertiser 1051</t>
  </si>
  <si>
    <t>0014u00001nsy0uAAA</t>
  </si>
  <si>
    <t>0064u000018OYr6AAG</t>
  </si>
  <si>
    <t>0064u00001BfaKSAAZ</t>
  </si>
  <si>
    <t>Agency 309</t>
  </si>
  <si>
    <t>Advertiser 1052</t>
  </si>
  <si>
    <t>0017000001JOw0HAAT</t>
  </si>
  <si>
    <t>0064u00001CNXEpAAP</t>
  </si>
  <si>
    <t>0064u00001CLy15AAD</t>
  </si>
  <si>
    <t>0064u00001CNRFwAAP</t>
  </si>
  <si>
    <t>0064u00001BfPrhAAF</t>
  </si>
  <si>
    <t>0064u000019YKVyAAO</t>
  </si>
  <si>
    <t>0064u000018OX2fAAG</t>
  </si>
  <si>
    <t>0064u000018OX6cAAG</t>
  </si>
  <si>
    <t>0064u000019YArAAAW</t>
  </si>
  <si>
    <t>0064u000018OYFVAA4</t>
  </si>
  <si>
    <t>0064u000018OYG9AAO</t>
  </si>
  <si>
    <t>0064u00001AWzTnAAL</t>
  </si>
  <si>
    <t>0064u000019YAqRAAW</t>
  </si>
  <si>
    <t>0064u00001BgSOXAA3</t>
  </si>
  <si>
    <t>0064u000019V9BfAAK</t>
  </si>
  <si>
    <t>0064u00001Bfe8MAAR</t>
  </si>
  <si>
    <t>0064u00001AYUfjAAH</t>
  </si>
  <si>
    <t>0064u000019WTFPAA4</t>
  </si>
  <si>
    <t>0064u00001AWuvqAAD</t>
  </si>
  <si>
    <t>0064u00001CNEY7AAP</t>
  </si>
  <si>
    <t>0064u00001Bh8LDAAZ</t>
  </si>
  <si>
    <t>0064u00001BgSS0AAN</t>
  </si>
  <si>
    <t>0064u00001Bfe8HAAR</t>
  </si>
  <si>
    <t>0064u000018OYIoAAO</t>
  </si>
  <si>
    <t>0064u00001CNEuSAAX</t>
  </si>
  <si>
    <t>0064u00001Bh7xoAAB</t>
  </si>
  <si>
    <t>0064u000019YB6FAAW</t>
  </si>
  <si>
    <t>0064u00001AWuvgAAD</t>
  </si>
  <si>
    <t>0064u00001CNELSAA5</t>
  </si>
  <si>
    <t>0064u00001DZOrIAAX</t>
  </si>
  <si>
    <t>0064u00001CNVERAA5</t>
  </si>
  <si>
    <t>0064u000019YKWIAA4</t>
  </si>
  <si>
    <t>0064u000018OYIZAA4</t>
  </si>
  <si>
    <t>0064u000019YoFbAAK</t>
  </si>
  <si>
    <t>0064u000019YKWhAAO</t>
  </si>
  <si>
    <t>0064u000018OYEwAAO</t>
  </si>
  <si>
    <t>0064u000018OYCqAAO</t>
  </si>
  <si>
    <t>0064u000019X4jFAAS</t>
  </si>
  <si>
    <t>0064u00001CMq9UAAT</t>
  </si>
  <si>
    <t>0064u00001BWAZHAA5</t>
  </si>
  <si>
    <t>0064u00001BfEagAAF</t>
  </si>
  <si>
    <t>0064u000019YKWDAA4</t>
  </si>
  <si>
    <t>0064u000019YKVoAAO</t>
  </si>
  <si>
    <t>0064u000018OYGsAAO</t>
  </si>
  <si>
    <t>0064u000019VWhEAAW</t>
  </si>
  <si>
    <t>0064u000018ObNNAA0</t>
  </si>
  <si>
    <t>0064u00001BgSOSAA3</t>
  </si>
  <si>
    <t>0064u000019YoGoAAK</t>
  </si>
  <si>
    <t>0064u000019VXB9AAO</t>
  </si>
  <si>
    <t>0064u000018OYDFAA4</t>
  </si>
  <si>
    <t>0064u000019X564AAC</t>
  </si>
  <si>
    <t>0064u00001CNWneAAH</t>
  </si>
  <si>
    <t>0064u00001BfEZdAAN</t>
  </si>
  <si>
    <t>0064u000015x207AAA</t>
  </si>
  <si>
    <t>0064u000019YKWwAAO</t>
  </si>
  <si>
    <t>0064u00001BgpC0AAJ</t>
  </si>
  <si>
    <t>0064u00001DamzzAAB</t>
  </si>
  <si>
    <t>0064u000018OYIPAA4</t>
  </si>
  <si>
    <t>0064u00001DZnWiAAL</t>
  </si>
  <si>
    <t>Advertiser 1053</t>
  </si>
  <si>
    <t>0017000001N8NGYAA3</t>
  </si>
  <si>
    <t>0064u000018OYc5AAG</t>
  </si>
  <si>
    <t>Agency 310</t>
  </si>
  <si>
    <t>Advertiser 1054</t>
  </si>
  <si>
    <t>0014u00001uQ0GkAAK</t>
  </si>
  <si>
    <t>0064u000019Y0ydAAC</t>
  </si>
  <si>
    <t>Agency 311</t>
  </si>
  <si>
    <t>Advertiser 1055</t>
  </si>
  <si>
    <t>0017000001R61QcAAJ</t>
  </si>
  <si>
    <t>0064u000019YOzBAAW</t>
  </si>
  <si>
    <t>0064u000018OiEqAAK</t>
  </si>
  <si>
    <t>0064u000018OiElAAK</t>
  </si>
  <si>
    <t>0064u00001Bfj8SAAR</t>
  </si>
  <si>
    <t>0064u000019YOzzAAG</t>
  </si>
  <si>
    <t>0064u000018OiEDAA0</t>
  </si>
  <si>
    <t>0064u000019YOzaAAG</t>
  </si>
  <si>
    <t>0064u000018Om9HAAS</t>
  </si>
  <si>
    <t>0064u000018Om5oAAC</t>
  </si>
  <si>
    <t>0064u000019VYFMAA4</t>
  </si>
  <si>
    <t>0064u000019VcqDAAS</t>
  </si>
  <si>
    <t>0064u00001BfnA5AAJ</t>
  </si>
  <si>
    <t>0064u00001DagJYAAZ</t>
  </si>
  <si>
    <t>0064u00001BhH8vAAF</t>
  </si>
  <si>
    <t>0064u00001CNSJ6AAP</t>
  </si>
  <si>
    <t>0064u00001DZqTBAA1</t>
  </si>
  <si>
    <t>0064u00001CLNRLAA5</t>
  </si>
  <si>
    <t>0064u000018OrW5AAK</t>
  </si>
  <si>
    <t>0064u000019X53oAAC</t>
  </si>
  <si>
    <t>0064u00001AZNchAAH</t>
  </si>
  <si>
    <t>0064u00001BVszcAAD</t>
  </si>
  <si>
    <t>Advertiser 1056</t>
  </si>
  <si>
    <t>0014u00001t8cmgAAA</t>
  </si>
  <si>
    <t>0064u00001CLJXOAA5</t>
  </si>
  <si>
    <t>0064u00001BfevAAAR</t>
  </si>
  <si>
    <t>0064u00001BhHIMAA3</t>
  </si>
  <si>
    <t>0064u000019YPjTAAW</t>
  </si>
  <si>
    <t>0064u000019YPkvAAG</t>
  </si>
  <si>
    <t>0064u000019YPkHAAW</t>
  </si>
  <si>
    <t>0064u000019X4zwAAC</t>
  </si>
  <si>
    <t>0064u000019VUAxAAO</t>
  </si>
  <si>
    <t>0064u000018OX0yAAG</t>
  </si>
  <si>
    <t>0064u00001DZXCZAA5</t>
  </si>
  <si>
    <t>0064u00001BWAdJAAX</t>
  </si>
  <si>
    <t>0064u00001CNQKbAAP</t>
  </si>
  <si>
    <t>Advertiser 1057</t>
  </si>
  <si>
    <t>0010g00001fNWjWAAW</t>
  </si>
  <si>
    <t>0064u000019XG7jAAG</t>
  </si>
  <si>
    <t>0064u000018NkDrAAK</t>
  </si>
  <si>
    <t>0064u00001AW8cyAAD</t>
  </si>
  <si>
    <t>Advertiser 1058</t>
  </si>
  <si>
    <t>0017000001PvpyNAAR</t>
  </si>
  <si>
    <t>0064u00001AZHA7AAP</t>
  </si>
  <si>
    <t>0064u000019WnWQAA0</t>
  </si>
  <si>
    <t>Advertiser 1059</t>
  </si>
  <si>
    <t>0014u00001wQogUAAS</t>
  </si>
  <si>
    <t>0064u00001Bf1VHAAZ</t>
  </si>
  <si>
    <t>0064u00001AWzSNAA1</t>
  </si>
  <si>
    <t>0064u00001AWzM5AAL</t>
  </si>
  <si>
    <t>0064u00001Bfmm3AAB</t>
  </si>
  <si>
    <t>0064u00001CNQ7WAAX</t>
  </si>
  <si>
    <t>0064u00001BfmSmAAJ</t>
  </si>
  <si>
    <t>0064u00001Bi80rAAB</t>
  </si>
  <si>
    <t>0064u00001CNVT9AAP</t>
  </si>
  <si>
    <t>0064u00001CMYxrAAH</t>
  </si>
  <si>
    <t>0064u00001CNQ3UAAX</t>
  </si>
  <si>
    <t>0064u00001BhURdAAN</t>
  </si>
  <si>
    <t>0064u00001BhC9fAAF</t>
  </si>
  <si>
    <t>0064u00001BVTV7AAP</t>
  </si>
  <si>
    <t>0064u00001Bi7cnAAB</t>
  </si>
  <si>
    <t>0064u00001BhC8SAAV</t>
  </si>
  <si>
    <t>Agency 312</t>
  </si>
  <si>
    <t>Advertiser 1060</t>
  </si>
  <si>
    <t>0014u00001wRVT9AAO</t>
  </si>
  <si>
    <t>0064u000018OQufAAG</t>
  </si>
  <si>
    <t>Advertiser 1061</t>
  </si>
  <si>
    <t>0014u00001p7KqCAAU</t>
  </si>
  <si>
    <t>0064u000014niXxAAI</t>
  </si>
  <si>
    <t>Field Singapore</t>
  </si>
  <si>
    <t>SGP-Field-1</t>
  </si>
  <si>
    <t>Advertiser 1062</t>
  </si>
  <si>
    <t>0017000001Oxxr9AAB</t>
  </si>
  <si>
    <t>0064u000013rRVJAA2</t>
  </si>
  <si>
    <t>Salesperson 51</t>
  </si>
  <si>
    <t>Account Manager 64</t>
  </si>
  <si>
    <t>Advertiser 1063</t>
  </si>
  <si>
    <t>0014u00001vBPsEAAW</t>
  </si>
  <si>
    <t>0064u00001AY7nWAAT</t>
  </si>
  <si>
    <t>Salesperson 52</t>
  </si>
  <si>
    <t>0064u000019VerSAAS</t>
  </si>
  <si>
    <t>0064u000019WphmAAC</t>
  </si>
  <si>
    <t>Advertiser 1064</t>
  </si>
  <si>
    <t>0010g00001jWUMXAA4</t>
  </si>
  <si>
    <t>0064u00001BfszfAAB</t>
  </si>
  <si>
    <t>Account Manager 65</t>
  </si>
  <si>
    <t>Advertiser 1065</t>
  </si>
  <si>
    <t>0017000000asbAGAAY</t>
  </si>
  <si>
    <t>0064u000014mCojAAE</t>
  </si>
  <si>
    <t>Account Manager 66</t>
  </si>
  <si>
    <t>0064u000014mCplAAE</t>
  </si>
  <si>
    <t>0064u000019VKEGAA4</t>
  </si>
  <si>
    <t>0064u000014orV7AAI</t>
  </si>
  <si>
    <t>0064u000019X3eTAAS</t>
  </si>
  <si>
    <t>0064u00001AWuxNAAT</t>
  </si>
  <si>
    <t>0064u000019Wa7vAAC</t>
  </si>
  <si>
    <t>0064u000014mCpbAAE</t>
  </si>
  <si>
    <t>0064u000019VKEuAAO</t>
  </si>
  <si>
    <t>0064u000015vHipAAE</t>
  </si>
  <si>
    <t>0064u000019VOe3AAG</t>
  </si>
  <si>
    <t>Advertiser 1066</t>
  </si>
  <si>
    <t>0010g00001dvdKdAAI</t>
  </si>
  <si>
    <t>0064u000018P8NkAAK</t>
  </si>
  <si>
    <t>Salesperson 53</t>
  </si>
  <si>
    <t>Advertiser 1067</t>
  </si>
  <si>
    <t>0014u000021UDphAAG</t>
  </si>
  <si>
    <t>0064u00001DYx7CAAT</t>
  </si>
  <si>
    <t>Salesperson 54</t>
  </si>
  <si>
    <t>Advertiser 1068</t>
  </si>
  <si>
    <t>0014u00001ntnKPAAY</t>
  </si>
  <si>
    <t>0064u000018P7QTAA0</t>
  </si>
  <si>
    <t>Advertiser 1069</t>
  </si>
  <si>
    <t>0014u00001uT8rgAAC</t>
  </si>
  <si>
    <t>0064u00001AWDlIAAX</t>
  </si>
  <si>
    <t>Advertiser 1070</t>
  </si>
  <si>
    <t>0014u00001wQfHNAA0</t>
  </si>
  <si>
    <t>0064u000018NDFAAA4</t>
  </si>
  <si>
    <t>Advertiser 1071</t>
  </si>
  <si>
    <t>0014u00001wRHRKAA4</t>
  </si>
  <si>
    <t>0064u00001Bft09AAB</t>
  </si>
  <si>
    <t>Advertiser 1072</t>
  </si>
  <si>
    <t>0010g00001hzs6iAAA</t>
  </si>
  <si>
    <t>0064u000018NkJkAAK</t>
  </si>
  <si>
    <t>Salesperson 55</t>
  </si>
  <si>
    <t>Account Manager 67</t>
  </si>
  <si>
    <t>0064u000018NkFdAAK</t>
  </si>
  <si>
    <t>Advertiser 1073</t>
  </si>
  <si>
    <t>0010g00001gU96JAAS</t>
  </si>
  <si>
    <t>0064u00001Bft3NAAR</t>
  </si>
  <si>
    <t>0064u00001AWDUXAA5</t>
  </si>
  <si>
    <t>Advertiser 1074</t>
  </si>
  <si>
    <t>0014u00001uTy8wAAC</t>
  </si>
  <si>
    <t>0064u000018LgtrAAC</t>
  </si>
  <si>
    <t>Account Manager 68</t>
  </si>
  <si>
    <t>0064u000017UY58AAG</t>
  </si>
  <si>
    <t>Advertiser 1075</t>
  </si>
  <si>
    <t>0014u00001wRiJPAA0</t>
  </si>
  <si>
    <t>0064u000019Y2A3AAK</t>
  </si>
  <si>
    <t>Advertiser 1076</t>
  </si>
  <si>
    <t>0014u00001xZG4pAAG</t>
  </si>
  <si>
    <t>0064u00001CNCmrAAH</t>
  </si>
  <si>
    <t>Advertiser 1077</t>
  </si>
  <si>
    <t>0010g00001gU96dAAC</t>
  </si>
  <si>
    <t>0064u00001AViK4AAL</t>
  </si>
  <si>
    <t>Advertiser 1078</t>
  </si>
  <si>
    <t>0010g00001fMrCCAA0</t>
  </si>
  <si>
    <t>0064u000018PStsAAG</t>
  </si>
  <si>
    <t>0064u000019YgAUAA0</t>
  </si>
  <si>
    <t>0064u000018Onh2AAC</t>
  </si>
  <si>
    <t>0064u00001BfhtMAAR</t>
  </si>
  <si>
    <t>0064u00001CLxGxAAL</t>
  </si>
  <si>
    <t>Advertiser 1079</t>
  </si>
  <si>
    <t>0014u000022PYtIAAW</t>
  </si>
  <si>
    <t>0064u00001DZC3xAAH</t>
  </si>
  <si>
    <t>Advertiser 1080</t>
  </si>
  <si>
    <t>0010g00001guWdDAAU</t>
  </si>
  <si>
    <t>0064u00001AViJpAAL</t>
  </si>
  <si>
    <t>Advertiser 1081</t>
  </si>
  <si>
    <t>0010g00001cqHnDAAU</t>
  </si>
  <si>
    <t>0064u00001CMQIxAAP</t>
  </si>
  <si>
    <t>0064u00001AW2zbAAD</t>
  </si>
  <si>
    <t>Advertiser 1082</t>
  </si>
  <si>
    <t>0010g00001jYVgcAAG</t>
  </si>
  <si>
    <t>0064u000018P7QiAAK</t>
  </si>
  <si>
    <t>Advertiser 1083</t>
  </si>
  <si>
    <t>0010g00001gteZvAAI</t>
  </si>
  <si>
    <t>0064u000015y4M6AAI</t>
  </si>
  <si>
    <t>Advertiser 1084</t>
  </si>
  <si>
    <t>0014u000020bJT5AAM</t>
  </si>
  <si>
    <t>0064u00001CNDDWAA5</t>
  </si>
  <si>
    <t>0064u00001CLnDBAA1</t>
  </si>
  <si>
    <t>Advertiser 1085</t>
  </si>
  <si>
    <t>0010g00001hyPHkAAM</t>
  </si>
  <si>
    <t>0064u00001CM6TZAA1</t>
  </si>
  <si>
    <t>0064u00001AViJaAAL</t>
  </si>
  <si>
    <t>Advertiser 1086</t>
  </si>
  <si>
    <t>0010g00001kSnmZAAS</t>
  </si>
  <si>
    <t>0064u00001CNClAAAX</t>
  </si>
  <si>
    <t>Advertiser 1087</t>
  </si>
  <si>
    <t>0014u000020bBImAAM</t>
  </si>
  <si>
    <t>0064u00001CNCkvAAH</t>
  </si>
  <si>
    <t>Advertiser 1088</t>
  </si>
  <si>
    <t>0017000000lNu0TAAS</t>
  </si>
  <si>
    <t>0064u00001Bft4QAAR</t>
  </si>
  <si>
    <t>0064u00001CO9VJAA1</t>
  </si>
  <si>
    <t>Advertiser 1089</t>
  </si>
  <si>
    <t>0010g00001gU9IyAAK</t>
  </si>
  <si>
    <t>0064u000013reVRAAY</t>
  </si>
  <si>
    <t>Account Manager 69</t>
  </si>
  <si>
    <t>Advertiser 1090</t>
  </si>
  <si>
    <t>0014u00001xXKR5AAO</t>
  </si>
  <si>
    <t>Advertiser 1091</t>
  </si>
  <si>
    <t>0014u00001nsfMPAAY</t>
  </si>
  <si>
    <t>0064u00001CNLoVAAX</t>
  </si>
  <si>
    <t>Advertiser 1092</t>
  </si>
  <si>
    <t>0014u00001uRM5LAAW</t>
  </si>
  <si>
    <t>0064u000015y4U0AAI</t>
  </si>
  <si>
    <t>Advertiser 1093</t>
  </si>
  <si>
    <t>0014u00001ntMCvAAM</t>
  </si>
  <si>
    <t>0064u00001BftYHAAZ</t>
  </si>
  <si>
    <t>Advertiser 1094</t>
  </si>
  <si>
    <t>0014u00001ytLjXAAU</t>
  </si>
  <si>
    <t>0064u00001CNDFIAA5</t>
  </si>
  <si>
    <t>Advertiser 1095</t>
  </si>
  <si>
    <t>0017000000atKAdAAM</t>
  </si>
  <si>
    <t>0064u000019YPeiAAG</t>
  </si>
  <si>
    <t>0064u000019Yr8JAAS</t>
  </si>
  <si>
    <t>Advertiser 1096</t>
  </si>
  <si>
    <t>0014u00001tAPgbAAG</t>
  </si>
  <si>
    <t>0064u000018PEUKAA4</t>
  </si>
  <si>
    <t>Advertiser 1097</t>
  </si>
  <si>
    <t>0014u00001ywXDrAAM</t>
  </si>
  <si>
    <t>0064u00001CNayVAAT</t>
  </si>
  <si>
    <t>Advertiser 1098</t>
  </si>
  <si>
    <t>0014u00001t8VXHAA2</t>
  </si>
  <si>
    <t>0064u00001AVmggAAD</t>
  </si>
  <si>
    <t>0064u000014ndOgAAI</t>
  </si>
  <si>
    <t>Advertiser 1099</t>
  </si>
  <si>
    <t>0010g00001hzj4qAAA</t>
  </si>
  <si>
    <t>0064u00001DaNuVAAV</t>
  </si>
  <si>
    <t>Salesperson 56</t>
  </si>
  <si>
    <t>0064u000013rRj9AAE</t>
  </si>
  <si>
    <t>Advertiser 1100</t>
  </si>
  <si>
    <t>0014u00001uTy3mAAC</t>
  </si>
  <si>
    <t>0064u000016yOgQAAU</t>
  </si>
  <si>
    <t>0064u00001CMQIiAAP</t>
  </si>
  <si>
    <t>Advertiser 1101</t>
  </si>
  <si>
    <t>0014u00001tCFaxAAG</t>
  </si>
  <si>
    <t>0064u000018PBE1AAO</t>
  </si>
  <si>
    <t>Advertiser 1102</t>
  </si>
  <si>
    <t>0014u00001ywB1TAAU</t>
  </si>
  <si>
    <t>0064u00001CNCleAAH</t>
  </si>
  <si>
    <t>Advertiser 1103</t>
  </si>
  <si>
    <t>0010g00001dx9Z2AAI</t>
  </si>
  <si>
    <t>0064u000015y4TbAAI</t>
  </si>
  <si>
    <t>0064u000018PBE6AAO</t>
  </si>
  <si>
    <t>0064u00001CNCltAAH</t>
  </si>
  <si>
    <t>Advertiser 1104</t>
  </si>
  <si>
    <t>0017000001O4IupAAF</t>
  </si>
  <si>
    <t>0064u000018OyVFAA0</t>
  </si>
  <si>
    <t>Advertiser 1105</t>
  </si>
  <si>
    <t>0010g00001hz0MKAAY</t>
  </si>
  <si>
    <t>0064u00001CNDDqAAP</t>
  </si>
  <si>
    <t>0064u000018OyV5AAK</t>
  </si>
  <si>
    <t>Advertiser 1106</t>
  </si>
  <si>
    <t>0014u000021UTDaAAO</t>
  </si>
  <si>
    <t>Advertiser 1107</t>
  </si>
  <si>
    <t>0014u00001tCJvaAAG</t>
  </si>
  <si>
    <t>0064u000015xxaMAAQ</t>
  </si>
  <si>
    <t>Advertiser 1108</t>
  </si>
  <si>
    <t>0014u000022PHO8AAO</t>
  </si>
  <si>
    <t>Advertiser 1109</t>
  </si>
  <si>
    <t>0014u00001yvkdOAAQ</t>
  </si>
  <si>
    <t>0064u00001AZEYeAAP</t>
  </si>
  <si>
    <t>0064u00001AZExjAAH</t>
  </si>
  <si>
    <t>0064u000018PBGqAAO</t>
  </si>
  <si>
    <t>Agency 313</t>
  </si>
  <si>
    <t>Advertiser 1110</t>
  </si>
  <si>
    <t>0010g00001cryccAAA</t>
  </si>
  <si>
    <t>0064u000018OnQkAAK</t>
  </si>
  <si>
    <t>0064u000019VOcRAAW</t>
  </si>
  <si>
    <t>0064u000018OnSMAA0</t>
  </si>
  <si>
    <t>0064u000019VVyiAAG</t>
  </si>
  <si>
    <t>Agency 314</t>
  </si>
  <si>
    <t>Advertiser 1111</t>
  </si>
  <si>
    <t>0014u00001wROhqAAG</t>
  </si>
  <si>
    <t>0064u000018P7SyAAK</t>
  </si>
  <si>
    <t>Agency 315</t>
  </si>
  <si>
    <t>Advertiser 1112</t>
  </si>
  <si>
    <t>0010g00001gu3pgAAA</t>
  </si>
  <si>
    <t>0064u00001CMgVMAA1</t>
  </si>
  <si>
    <t>Advertiser 1113</t>
  </si>
  <si>
    <t>0014u000022Q9tbAAC</t>
  </si>
  <si>
    <t>0064u00001DZC0NAAX</t>
  </si>
  <si>
    <t>Advertiser 1114</t>
  </si>
  <si>
    <t>0014u00001yurUaAAI</t>
  </si>
  <si>
    <t>0064u00001AYf9DAAT</t>
  </si>
  <si>
    <t>Advertiser 1115</t>
  </si>
  <si>
    <t>0014u000021UO2pAAG</t>
  </si>
  <si>
    <t>0064u00001CNUqXAAX</t>
  </si>
  <si>
    <t>Advertiser 1116</t>
  </si>
  <si>
    <t>0014u00001xXTAGAA4</t>
  </si>
  <si>
    <t>0064u000019Vt3eAAC</t>
  </si>
  <si>
    <t>0064u00001BVgNTAA1</t>
  </si>
  <si>
    <t>0064u00001DZNjJAAX</t>
  </si>
  <si>
    <t>0064u000019YjU8AAK</t>
  </si>
  <si>
    <t>0064u00001AYtOnAAL</t>
  </si>
  <si>
    <t>0064u00001AYtmCAAT</t>
  </si>
  <si>
    <t>0064u000019VOijAAG</t>
  </si>
  <si>
    <t>0064u000018OkqSAAS</t>
  </si>
  <si>
    <t>0064u00001AYtOOAA1</t>
  </si>
  <si>
    <t>0064u000019YjWJAA0</t>
  </si>
  <si>
    <t>0064u000019VSGIAA4</t>
  </si>
  <si>
    <t>0064u000019YjW4AAK</t>
  </si>
  <si>
    <t>0064u00001AYthCAAT</t>
  </si>
  <si>
    <t>0064u00001AYtgxAAD</t>
  </si>
  <si>
    <t>0064u00001AYtfpAAD</t>
  </si>
  <si>
    <t>0064u00001BfvQ1AAJ</t>
  </si>
  <si>
    <t>Advertiser 1117</t>
  </si>
  <si>
    <t>0010g00001ZonyQAAR</t>
  </si>
  <si>
    <t>0064u00001AYNryAAH</t>
  </si>
  <si>
    <t>0064u000018P8O4AAK</t>
  </si>
  <si>
    <t>0064u00001DbzotAAB</t>
  </si>
  <si>
    <t>0064u00001BWHGuAAP</t>
  </si>
  <si>
    <t>0064u00001DZq5ZAAT</t>
  </si>
  <si>
    <t>0064u00001DZStMAAX</t>
  </si>
  <si>
    <t>Advertiser 1118</t>
  </si>
  <si>
    <t>0010g00001jWZQEAA4</t>
  </si>
  <si>
    <t>0064u00001Bhgm2AAB</t>
  </si>
  <si>
    <t>Advertiser 1119</t>
  </si>
  <si>
    <t>0010g00001gU91dAAC</t>
  </si>
  <si>
    <t>0064u00001AWpLNAA1</t>
  </si>
  <si>
    <t>Advertiser 1120</t>
  </si>
  <si>
    <t>0014u000021UAkaAAG</t>
  </si>
  <si>
    <t>0064u00001CNDKnAAP</t>
  </si>
  <si>
    <t>0064u00001BW5xSAAT</t>
  </si>
  <si>
    <t>0064u00001DZpnuAAD</t>
  </si>
  <si>
    <t>Advertiser 1121</t>
  </si>
  <si>
    <t>0014u00001uS0q3AAC</t>
  </si>
  <si>
    <t>0064u00001BhFaiAAF</t>
  </si>
  <si>
    <t>0064u000019WWKRAA4</t>
  </si>
  <si>
    <t>0064u00001CM6qDAAT</t>
  </si>
  <si>
    <t>0064u00001CLxkNAAT</t>
  </si>
  <si>
    <t>0064u000016yntCAAQ</t>
  </si>
  <si>
    <t>Advertiser 1122</t>
  </si>
  <si>
    <t>0014u000021TEoTAAW</t>
  </si>
  <si>
    <t>0064u00001CMXRHAA5</t>
  </si>
  <si>
    <t>0064u00001DZC1zAAH</t>
  </si>
  <si>
    <t>0064u00001CO9g8AAD</t>
  </si>
  <si>
    <t>0064u00001CMuM4AAL</t>
  </si>
  <si>
    <t>0064u00001BVwp6AAD</t>
  </si>
  <si>
    <t>Advertiser 1123</t>
  </si>
  <si>
    <t>0014u00001nut5WAAQ</t>
  </si>
  <si>
    <t>0064u00001AZAWuAAP</t>
  </si>
  <si>
    <t>0064u00001BhG3LAAV</t>
  </si>
  <si>
    <t>0064u000018P8MYAA0</t>
  </si>
  <si>
    <t>0064u00001AWDe7AAH</t>
  </si>
  <si>
    <t>0064u000018OX7BAAW</t>
  </si>
  <si>
    <t>0064u00001Bf4FkAAJ</t>
  </si>
  <si>
    <t>0064u00001CM2SzAAL</t>
  </si>
  <si>
    <t>0064u00001BWHaMAAX</t>
  </si>
  <si>
    <t>0064u00001BWHYuAAP</t>
  </si>
  <si>
    <t>0064u00001BibI1AAJ</t>
  </si>
  <si>
    <t>0064u00001BVowbAAD</t>
  </si>
  <si>
    <t>0064u00001DZhlAAAT</t>
  </si>
  <si>
    <t>0064u00001BfHIEAA3</t>
  </si>
  <si>
    <t>0064u00001AYb6AAAT</t>
  </si>
  <si>
    <t>Advertiser 1124</t>
  </si>
  <si>
    <t>0014u00001uSvqeAAC</t>
  </si>
  <si>
    <t>0064u00001AZ6VZAA1</t>
  </si>
  <si>
    <t>0064u00001BiT4zAAF</t>
  </si>
  <si>
    <t>0064u000019Y1epAAC</t>
  </si>
  <si>
    <t>0064u00001CLquZAAT</t>
  </si>
  <si>
    <t>0064u000019XdEtAAK</t>
  </si>
  <si>
    <t>Advertiser 1125</t>
  </si>
  <si>
    <t>0014u000021T1JhAAK</t>
  </si>
  <si>
    <t>0064u00001CLibSAAT</t>
  </si>
  <si>
    <t>Advertiser 1126</t>
  </si>
  <si>
    <t>0014u00001uTrUcAAK</t>
  </si>
  <si>
    <t>0064u00001AZjPgAAL</t>
  </si>
  <si>
    <t>Advertiser 1127</t>
  </si>
  <si>
    <t>0014u00001ywB1YAAU</t>
  </si>
  <si>
    <t>0064u00001Bfe5YAAR</t>
  </si>
  <si>
    <t>0064u00001BfV7XAAV</t>
  </si>
  <si>
    <t>0064u00001DZb0uAAD</t>
  </si>
  <si>
    <t>Advertiser 1128</t>
  </si>
  <si>
    <t>0010g00001lySPXAA2</t>
  </si>
  <si>
    <t>0064u000017TXJMAA4</t>
  </si>
  <si>
    <t>0064u000018P8NzAAK</t>
  </si>
  <si>
    <t>0064u00001AWDe2AAH</t>
  </si>
  <si>
    <t>0064u000016vYcaAAE</t>
  </si>
  <si>
    <t>0064u000015y50qAAA</t>
  </si>
  <si>
    <t>0064u00001AXCBrAAP</t>
  </si>
  <si>
    <t>0064u000018LXQvAAO</t>
  </si>
  <si>
    <t>0064u000016x7LjAAI</t>
  </si>
  <si>
    <t>0064u000019VPK2AAO</t>
  </si>
  <si>
    <t>0064u000019Xgn2AAC</t>
  </si>
  <si>
    <t>Advertiser 1129</t>
  </si>
  <si>
    <t>0014u00001xXPKpAAO</t>
  </si>
  <si>
    <t>0064u000018PELSAA4</t>
  </si>
  <si>
    <t>Advertiser 1130</t>
  </si>
  <si>
    <t>0014u000021TPuyAAG</t>
  </si>
  <si>
    <t>0064u00001DZhfxAAD</t>
  </si>
  <si>
    <t>Advertiser 1131</t>
  </si>
  <si>
    <t>0014u00001yvar5AAA</t>
  </si>
  <si>
    <t>0064u00001AZrzMAAT</t>
  </si>
  <si>
    <t>0064u00001AYneaAAD</t>
  </si>
  <si>
    <t>Advertiser 1132</t>
  </si>
  <si>
    <t>0014u00001ytbGGAAY</t>
  </si>
  <si>
    <t>0064u00001AWMISAA5</t>
  </si>
  <si>
    <t>Advertiser 1133</t>
  </si>
  <si>
    <t>0014u00001wQQaSAAW</t>
  </si>
  <si>
    <t>0064u00001CNQKMAA5</t>
  </si>
  <si>
    <t>0064u00001Bgps6AAB</t>
  </si>
  <si>
    <t>0064u000018ODkpAAG</t>
  </si>
  <si>
    <t>Advertiser 1134</t>
  </si>
  <si>
    <t>0014u000022COC8AAO</t>
  </si>
  <si>
    <t>0064u00001BVstFAAT</t>
  </si>
  <si>
    <t>Advertiser 1135</t>
  </si>
  <si>
    <t>0014u00001yvbU9AAI</t>
  </si>
  <si>
    <t>0064u00001DafOYAAZ</t>
  </si>
  <si>
    <t>0064u00001DaCZ8AAN</t>
  </si>
  <si>
    <t>0064u00001DYmNWAA1</t>
  </si>
  <si>
    <t>0064u00001AYoVgAAL</t>
  </si>
  <si>
    <t>0064u00001BhmqUAAR</t>
  </si>
  <si>
    <t>Advertiser 1136</t>
  </si>
  <si>
    <t>0014u000021TVhoAAG</t>
  </si>
  <si>
    <t>0064u00001CMQbFAAX</t>
  </si>
  <si>
    <t>0064u00001Dar3iAAB</t>
  </si>
  <si>
    <t>Advertiser 1137</t>
  </si>
  <si>
    <t>0014u00001vA9oBAAS</t>
  </si>
  <si>
    <t>0064u00001DYmTeAAL</t>
  </si>
  <si>
    <t>Advertiser 1138</t>
  </si>
  <si>
    <t>0014u00001n0M0TAAU</t>
  </si>
  <si>
    <t>0064u000015wQAOAA2</t>
  </si>
  <si>
    <t>0064u00001DZBysAAH</t>
  </si>
  <si>
    <t>0064u00001CMDxGAAX</t>
  </si>
  <si>
    <t>Advertiser 1139</t>
  </si>
  <si>
    <t>0014u00001p5cw2AAA</t>
  </si>
  <si>
    <t>0064u000015y51eAAA</t>
  </si>
  <si>
    <t>0064u000019UqetAAC</t>
  </si>
  <si>
    <t>0064u000019UvNrAAK</t>
  </si>
  <si>
    <t>Advertiser 1140</t>
  </si>
  <si>
    <t>0014u000020bij6AAA</t>
  </si>
  <si>
    <t>0064u00001BiGGBAA3</t>
  </si>
  <si>
    <t>0064u00001BiBu3AAF</t>
  </si>
  <si>
    <t>Advertiser 1141</t>
  </si>
  <si>
    <t>0014u000022QJaOAAW</t>
  </si>
  <si>
    <t>0064u00001DZNlKAAX</t>
  </si>
  <si>
    <t>Advertiser 1142</t>
  </si>
  <si>
    <t>0014u00001tA8sSAAS</t>
  </si>
  <si>
    <t>0064u00001Bg3sVAAR</t>
  </si>
  <si>
    <t>Advertiser 1143</t>
  </si>
  <si>
    <t>0014u00001xXrWPAA0</t>
  </si>
  <si>
    <t>0064u000019Ur0kAAC</t>
  </si>
  <si>
    <t>0064u000019Ur0uAAC</t>
  </si>
  <si>
    <t>0064u000019WaAVAA0</t>
  </si>
  <si>
    <t>Advertiser 1144</t>
  </si>
  <si>
    <t>0014u00001yvWSrAAM</t>
  </si>
  <si>
    <t>0064u00001AYiu2AAD</t>
  </si>
  <si>
    <t>0064u00001AZASBAA5</t>
  </si>
  <si>
    <t>0064u00001BgeSzAAJ</t>
  </si>
  <si>
    <t>0064u00001BfPXbAAN</t>
  </si>
  <si>
    <t>0064u00001DZWmcAAH</t>
  </si>
  <si>
    <t>Advertiser 1145</t>
  </si>
  <si>
    <t>0014u00001xZwcZAAS</t>
  </si>
  <si>
    <t>0064u000019Y5jiAAC</t>
  </si>
  <si>
    <t>Advertiser 1146</t>
  </si>
  <si>
    <t>0010g00001bcVTEAA2</t>
  </si>
  <si>
    <t>0064u00001BWHfyAAH</t>
  </si>
  <si>
    <t>0064u00001CLIuSAAX</t>
  </si>
  <si>
    <t>0064u00001Bgx8rAAB</t>
  </si>
  <si>
    <t>0064u00001BfPkyAAF</t>
  </si>
  <si>
    <t>0064u00001AZja0AAD</t>
  </si>
  <si>
    <t>Advertiser 1147</t>
  </si>
  <si>
    <t>0010g00001dvdKOAAY</t>
  </si>
  <si>
    <t>0064u00001AW89JAAT</t>
  </si>
  <si>
    <t>0064u000015y510AAA</t>
  </si>
  <si>
    <t>0064u000016wmzJAAQ</t>
  </si>
  <si>
    <t>0064u000017V8lAAAS</t>
  </si>
  <si>
    <t>0064u00001CL8dRAAT</t>
  </si>
  <si>
    <t>Agency 316</t>
  </si>
  <si>
    <t>Advertiser 1148</t>
  </si>
  <si>
    <t>0014u00001uTEtqAAG</t>
  </si>
  <si>
    <t>0064u000019WEz0AAG</t>
  </si>
  <si>
    <t>Agency 317</t>
  </si>
  <si>
    <t>0064u00001CNDE5AAP</t>
  </si>
  <si>
    <t>Agency 318</t>
  </si>
  <si>
    <t>Advertiser 1149</t>
  </si>
  <si>
    <t>0014u000020as9qAAA</t>
  </si>
  <si>
    <t>0064u00001DaY24AAF</t>
  </si>
  <si>
    <t>Agency 319</t>
  </si>
  <si>
    <t>0064u00001BfhxxAAB</t>
  </si>
  <si>
    <t>0064u00001AYos4AAD</t>
  </si>
  <si>
    <t>0064u00001AYsodAAD</t>
  </si>
  <si>
    <t>0064u00001BhTgOAAV</t>
  </si>
  <si>
    <t>0064u00001BfdtDAAR</t>
  </si>
  <si>
    <t>0064u00001AYosYAAT</t>
  </si>
  <si>
    <t>0064u000019YnlkAAC</t>
  </si>
  <si>
    <t>0064u000019YrbyAAC</t>
  </si>
  <si>
    <t>0064u000019YrbtAAC</t>
  </si>
  <si>
    <t>0064u00001AXBg7AAH</t>
  </si>
  <si>
    <t>0064u000019X40tAAC</t>
  </si>
  <si>
    <t>0064u00001AXCD9AAP</t>
  </si>
  <si>
    <t>0064u000019X3vAAAS</t>
  </si>
  <si>
    <t>0064u00001AXCC6AAP</t>
  </si>
  <si>
    <t>0064u000019X4BcAAK</t>
  </si>
  <si>
    <t>Agency 320</t>
  </si>
  <si>
    <t>Advertiser 1150</t>
  </si>
  <si>
    <t>0014u00001wQVJbAAO</t>
  </si>
  <si>
    <t>0064u000019WpoTAAS</t>
  </si>
  <si>
    <t>Advertiser 1151</t>
  </si>
  <si>
    <t>0014u00001xZzJVAA0</t>
  </si>
  <si>
    <t>0064u000019XFufAAG</t>
  </si>
  <si>
    <t>Advertiser 1152</t>
  </si>
  <si>
    <t>0010g00001dw8tOAAQ</t>
  </si>
  <si>
    <t>0064u000018NLlwAAG</t>
  </si>
  <si>
    <t>Agency 321</t>
  </si>
  <si>
    <t>Advertiser 1153</t>
  </si>
  <si>
    <t>0010g00001dwktjAAA</t>
  </si>
  <si>
    <t>Agency 322</t>
  </si>
  <si>
    <t>Advertiser 1154</t>
  </si>
  <si>
    <t>0010g00001hy0qlAAA</t>
  </si>
  <si>
    <t>0064u000019X4CkAAK</t>
  </si>
  <si>
    <t>Agency 323</t>
  </si>
  <si>
    <t>Advertiser 1155</t>
  </si>
  <si>
    <t>Advertiser 1156</t>
  </si>
  <si>
    <t>0010g00001g9gT5AAI</t>
  </si>
  <si>
    <t>0064u00001Bg36aAAB</t>
  </si>
  <si>
    <t>Advertiser 1157</t>
  </si>
  <si>
    <t>0014u000021U5VdAAK</t>
  </si>
  <si>
    <t>0064u00001DYWlpAAH</t>
  </si>
  <si>
    <t>Advertiser 1158</t>
  </si>
  <si>
    <t>0014u00001wRODwAAO</t>
  </si>
  <si>
    <t>0064u000018OvwhAAC</t>
  </si>
  <si>
    <t>Advertiser 1159</t>
  </si>
  <si>
    <t>0014u00001xX8p2AAC</t>
  </si>
  <si>
    <t>0064u000018Ot8UAAS</t>
  </si>
  <si>
    <t>0064u000018OtGEAA0</t>
  </si>
  <si>
    <t>0064u00001CMympAAD</t>
  </si>
  <si>
    <t>0064u00001Da1b5AAB</t>
  </si>
  <si>
    <t>Advertiser 1160</t>
  </si>
  <si>
    <t>0014u000020b0szAAA</t>
  </si>
  <si>
    <t>0064u00001DYfWNAA1</t>
  </si>
  <si>
    <t>0064u00001CMQIYAA5</t>
  </si>
  <si>
    <t>0064u00001BfszpAAB</t>
  </si>
  <si>
    <t>0064u00001BfmWFAAZ</t>
  </si>
  <si>
    <t>0064u000018OyV0AAK</t>
  </si>
  <si>
    <t>0064u00001CNs0pAAD</t>
  </si>
  <si>
    <t>0064u00001Bi2iGAAR</t>
  </si>
  <si>
    <t>0064u00001AYsuvAAD</t>
  </si>
  <si>
    <t>0064u00001AXBP1AAP</t>
  </si>
  <si>
    <t>0064u000019Ys05AAC</t>
  </si>
  <si>
    <t>0064u000019WSoYAAW</t>
  </si>
  <si>
    <t>0064u000019X3NtAAK</t>
  </si>
  <si>
    <t>0064u00001CMu1gAAD</t>
  </si>
  <si>
    <t>Advertiser 1161</t>
  </si>
  <si>
    <t>0010g00001fO9uKAAS</t>
  </si>
  <si>
    <t>0064u00001BVslkAAD</t>
  </si>
  <si>
    <t>Agency 324</t>
  </si>
  <si>
    <t>Advertiser 1162</t>
  </si>
  <si>
    <t>0010g00001gU95BAAS</t>
  </si>
  <si>
    <t>Advertiser 1163</t>
  </si>
  <si>
    <t>0010g00001jWS1tAAG</t>
  </si>
  <si>
    <t>0064u00001BftWaAAJ</t>
  </si>
  <si>
    <t>0064u000019Y9otAAC</t>
  </si>
  <si>
    <t>0064u00001AX3cYAAT</t>
  </si>
  <si>
    <t>0064u000019VvFTAA0</t>
  </si>
  <si>
    <t>0064u000019VvFEAA0</t>
  </si>
  <si>
    <t>Advertiser 1164</t>
  </si>
  <si>
    <t>0010g00001bdZ5OAAU</t>
  </si>
  <si>
    <t>0064u00001DaivPAAR</t>
  </si>
  <si>
    <t>0064u000019XY7iAAG</t>
  </si>
  <si>
    <t>0064u000018LgqiAAC</t>
  </si>
  <si>
    <t>0064u000019VKCeAAO</t>
  </si>
  <si>
    <t>0064u000018P2kbAAC</t>
  </si>
  <si>
    <t>0064u00001DagiTAAR</t>
  </si>
  <si>
    <t>0064u00001BhU6NAAV</t>
  </si>
  <si>
    <t>0064u00001CNPkOAAX</t>
  </si>
  <si>
    <t>0064u000019YjSbAAK</t>
  </si>
  <si>
    <t>0064u00001BfdQqAAJ</t>
  </si>
  <si>
    <t>0064u00001CNLwKAAX</t>
  </si>
  <si>
    <t>0064u000019YjSlAAK</t>
  </si>
  <si>
    <t>0064u00001BfdQvAAJ</t>
  </si>
  <si>
    <t>0064u00001CNPkEAAX</t>
  </si>
  <si>
    <t>0064u000018P2k2AAC</t>
  </si>
  <si>
    <t>0064u000018PBLqAAO</t>
  </si>
  <si>
    <t>0064u000019YfMRAA0</t>
  </si>
  <si>
    <t>0064u00001BfUisAAF</t>
  </si>
  <si>
    <t>0064u000018P2k7AAC</t>
  </si>
  <si>
    <t>0064u000017WWzOAAW</t>
  </si>
  <si>
    <t>0064u000018Oya0AAC</t>
  </si>
  <si>
    <t>0064u000019YfhDAAS</t>
  </si>
  <si>
    <t>0064u000018OyYJAA0</t>
  </si>
  <si>
    <t>0064u000019YfmSAAS</t>
  </si>
  <si>
    <t>0064u000018OyWSAA0</t>
  </si>
  <si>
    <t>0064u000019YfmwAAC</t>
  </si>
  <si>
    <t>0064u000019WtifAAC</t>
  </si>
  <si>
    <t>0064u000019XO9pAAG</t>
  </si>
  <si>
    <t>0064u000019Vq4vAAC</t>
  </si>
  <si>
    <t>0064u00001AWDW4AAP</t>
  </si>
  <si>
    <t>0064u000019V3Y1AAK</t>
  </si>
  <si>
    <t>0064u000019X4GXAA0</t>
  </si>
  <si>
    <t>0064u000019Yo3aAAC</t>
  </si>
  <si>
    <t>0064u000018OpeIAAS</t>
  </si>
  <si>
    <t>0064u000019WaUiAAK</t>
  </si>
  <si>
    <t>0064u000019VOZWAA4</t>
  </si>
  <si>
    <t>0064u000018OpffAAC</t>
  </si>
  <si>
    <t>0064u00001AWpU0AAL</t>
  </si>
  <si>
    <t>0064u00001BfiHwAAJ</t>
  </si>
  <si>
    <t>0064u000019YncCAAS</t>
  </si>
  <si>
    <t>0064u000016zQOKAA2</t>
  </si>
  <si>
    <t>0064u000018NLkyAAG</t>
  </si>
  <si>
    <t>0064u000017TS71AAG</t>
  </si>
  <si>
    <t>0064u000019VSdvAAG</t>
  </si>
  <si>
    <t>Agency 325</t>
  </si>
  <si>
    <t>Agency 326</t>
  </si>
  <si>
    <t>Advertiser 1165</t>
  </si>
  <si>
    <t>0010g00001ZpSCjAAN</t>
  </si>
  <si>
    <t>Advertiser 1166</t>
  </si>
  <si>
    <t>0014u000021UWtsAAG</t>
  </si>
  <si>
    <t>Agency 327</t>
  </si>
  <si>
    <t>Advertiser 1167</t>
  </si>
  <si>
    <t>0010g00001lxml3AAA</t>
  </si>
  <si>
    <t>0064u00001CNbRaAAL</t>
  </si>
  <si>
    <t>0064u00001BVhaIAAT</t>
  </si>
  <si>
    <t>0064u00001BftcTAAR</t>
  </si>
  <si>
    <t>0064u00001DYo2UAAT</t>
  </si>
  <si>
    <t>0064u00001DZSWNAA5</t>
  </si>
  <si>
    <t>0064u00001CLjZ4AAL</t>
  </si>
  <si>
    <t>0064u00001CLitYAAT</t>
  </si>
  <si>
    <t>0064u00001DZSVjAAP</t>
  </si>
  <si>
    <t>0064u00001DZNXXAA5</t>
  </si>
  <si>
    <t>0064u00001DZSVyAAP</t>
  </si>
  <si>
    <t>0064u00001DaOCfAAN</t>
  </si>
  <si>
    <t>0064u00001DZSVtAAP</t>
  </si>
  <si>
    <t>0064u00001DZe6WAAT</t>
  </si>
  <si>
    <t>0064u00001DZBidAAH</t>
  </si>
  <si>
    <t>0064u00001BW9wvAAD</t>
  </si>
  <si>
    <t>0064u00001DZSWDAA5</t>
  </si>
  <si>
    <t>0064u00001DZqHZAA1</t>
  </si>
  <si>
    <t>0064u00001DZltvAAD</t>
  </si>
  <si>
    <t>0064u00001BWQplAAH</t>
  </si>
  <si>
    <t>0064u00001DaTXaAAN</t>
  </si>
  <si>
    <t>0064u00001DZSVeAAP</t>
  </si>
  <si>
    <t>Agency 328</t>
  </si>
  <si>
    <t>Advertiser 1168</t>
  </si>
  <si>
    <t>0010g00001Ys59OAAR</t>
  </si>
  <si>
    <t>0064u00001CLJCfAAP</t>
  </si>
  <si>
    <t>0064u00001BfLD3AAN</t>
  </si>
  <si>
    <t>Agency 329</t>
  </si>
  <si>
    <t>Advertiser 1169</t>
  </si>
  <si>
    <t>0014u00001tBMVZAA4</t>
  </si>
  <si>
    <t>0064u00001AYoWtAAL</t>
  </si>
  <si>
    <t>0064u00001AX3XsAAL</t>
  </si>
  <si>
    <t>0064u000018OvrwAAC</t>
  </si>
  <si>
    <t>0064u00001AZWCuAAP</t>
  </si>
  <si>
    <t>0064u00001AZWCBAA5</t>
  </si>
  <si>
    <t>Agency 330</t>
  </si>
  <si>
    <t>0064u00001BfVAvAAN</t>
  </si>
  <si>
    <t>0064u000019YjXlAAK</t>
  </si>
  <si>
    <t>0064u00001BgwikAAB</t>
  </si>
  <si>
    <t>0064u000019VOcqAAG</t>
  </si>
  <si>
    <t>0064u000018OtKkAAK</t>
  </si>
  <si>
    <t>0064u00001BfdTQAAZ</t>
  </si>
  <si>
    <t>0064u00001AYoPiAAL</t>
  </si>
  <si>
    <t>0064u000019Wy0VAAS</t>
  </si>
  <si>
    <t>0064u000019X4AyAAK</t>
  </si>
  <si>
    <t>0064u00001AX7orAAD</t>
  </si>
  <si>
    <t>0064u00001CLeekAAD</t>
  </si>
  <si>
    <t>0064u00001AYGK5AAP</t>
  </si>
  <si>
    <t>0064u00001AZFQcAAP</t>
  </si>
  <si>
    <t>Advertiser 1170</t>
  </si>
  <si>
    <t>0014u00001uT9tHAAS</t>
  </si>
  <si>
    <t>0064u000018OwHpAAK</t>
  </si>
  <si>
    <t>0064u000018MjzdAAC</t>
  </si>
  <si>
    <t>Agency 331</t>
  </si>
  <si>
    <t>Advertiser 1171</t>
  </si>
  <si>
    <t>0014u00001p8ATJAA2</t>
  </si>
  <si>
    <t>0064u00001CM8nzAAD</t>
  </si>
  <si>
    <t>Advertiser 1172</t>
  </si>
  <si>
    <t>0014u00001xa2irAAA</t>
  </si>
  <si>
    <t>0064u00001DZSu0AAH</t>
  </si>
  <si>
    <t>0064u000019Y9uDAAS</t>
  </si>
  <si>
    <t>Advertiser 1173</t>
  </si>
  <si>
    <t>0014u00001yvR23AAE</t>
  </si>
  <si>
    <t>0064u00001AYb0NAAT</t>
  </si>
  <si>
    <t>Agency 332</t>
  </si>
  <si>
    <t>0064u00001BWN8KAAX</t>
  </si>
  <si>
    <t>0064u000019YfHgAAK</t>
  </si>
  <si>
    <t>0064u00001BhTf1AAF</t>
  </si>
  <si>
    <t>0064u00001BfdxoAAB</t>
  </si>
  <si>
    <t>0064u00001AYnouAAD</t>
  </si>
  <si>
    <t>0064u000019XcreAAC</t>
  </si>
  <si>
    <t>0064u00001AX7YHAA1</t>
  </si>
  <si>
    <t>Agency 333</t>
  </si>
  <si>
    <t>Advertiser 1174</t>
  </si>
  <si>
    <t>0017000000WVbN0AAL</t>
  </si>
  <si>
    <t>0064u000018P8FvAAK</t>
  </si>
  <si>
    <t>Advertiser 1175</t>
  </si>
  <si>
    <t>0010g00001YHL9qAAH</t>
  </si>
  <si>
    <t>0064u00001BftcdAAB</t>
  </si>
  <si>
    <t>Agency 334</t>
  </si>
  <si>
    <t>Advertiser 1176</t>
  </si>
  <si>
    <t>0014u000022PQIZAA4</t>
  </si>
  <si>
    <t>0064u00001DZqEfAAL</t>
  </si>
  <si>
    <t>0064u00001DYWAWAA5</t>
  </si>
  <si>
    <t>0064u00001DacDnAAJ</t>
  </si>
  <si>
    <t>Agency 335</t>
  </si>
  <si>
    <t>Advertiser 1177</t>
  </si>
  <si>
    <t>Advertiser 1178</t>
  </si>
  <si>
    <t>Advertiser 1179</t>
  </si>
  <si>
    <t>Advertiser 1180</t>
  </si>
  <si>
    <t>Advertiser 1181</t>
  </si>
  <si>
    <t>Advertiser 1182</t>
  </si>
  <si>
    <t>Advertiser 1183</t>
  </si>
  <si>
    <t>Advertiser 1184</t>
  </si>
  <si>
    <t>Advertiser 1185</t>
  </si>
  <si>
    <t>0017000001TdrTPAAZ</t>
  </si>
  <si>
    <t>0064u000019X84EAAS</t>
  </si>
  <si>
    <t>0064u000019X844AAC</t>
  </si>
  <si>
    <t>Agency 336</t>
  </si>
  <si>
    <t>Advertiser 1186</t>
  </si>
  <si>
    <t>0010g00001dvPwNAAU</t>
  </si>
  <si>
    <t>Advertiser 1187</t>
  </si>
  <si>
    <t>Advertiser 1188</t>
  </si>
  <si>
    <t>Advertiser 1189</t>
  </si>
  <si>
    <t>0010g00001dvPwrAAE</t>
  </si>
  <si>
    <t>Advertiser 1190</t>
  </si>
  <si>
    <t>0014u00001xY9GwAAK</t>
  </si>
  <si>
    <t>0064u00001BhTyiAAF</t>
  </si>
  <si>
    <t>0064u00001BhTysAAF</t>
  </si>
  <si>
    <t>0064u00001BhU0PAAV</t>
  </si>
  <si>
    <t>0064u00001BhU3dAAF</t>
  </si>
  <si>
    <t>0064u00001BhcXeAAJ</t>
  </si>
  <si>
    <t>0064u00001CMfw0AAD</t>
  </si>
  <si>
    <t>Advertiser 1191</t>
  </si>
  <si>
    <t>0014u00001n08D0AAI</t>
  </si>
  <si>
    <t>Advertiser 1192</t>
  </si>
  <si>
    <t>Agency 337</t>
  </si>
  <si>
    <t>Advertiser 1193</t>
  </si>
  <si>
    <t>0010g00001i25PZAAY</t>
  </si>
  <si>
    <t>0064u00001AVmh0AAD</t>
  </si>
  <si>
    <t>Agency 338</t>
  </si>
  <si>
    <t>0064u00001CMysiAAD</t>
  </si>
  <si>
    <t>0064u00001DamitAAB</t>
  </si>
  <si>
    <t>0064u00001AZixOAAT</t>
  </si>
  <si>
    <t>0064u00001DZeS2AAL</t>
  </si>
  <si>
    <t>0064u000019YjqFAAS</t>
  </si>
  <si>
    <t>0064u000019Y68HAAS</t>
  </si>
  <si>
    <t>Advertiser 1194</t>
  </si>
  <si>
    <t>0017000001WNMdAAAX</t>
  </si>
  <si>
    <t>0064u00001BfGxwAAF</t>
  </si>
  <si>
    <t>Agency 339</t>
  </si>
  <si>
    <t>Advertiser 1195</t>
  </si>
  <si>
    <t>0014u00001xZz49AAC</t>
  </si>
  <si>
    <t>0064u00001AWDlhAAH</t>
  </si>
  <si>
    <t>Advertiser 1196</t>
  </si>
  <si>
    <t>0014u00001xY9fKAAS</t>
  </si>
  <si>
    <t>0064u00001AWDlcAAH</t>
  </si>
  <si>
    <t>Agency 340</t>
  </si>
  <si>
    <t>Advertiser 1197</t>
  </si>
  <si>
    <t>0010g00001dvyLAAAY</t>
  </si>
  <si>
    <t>0064u00001DZBlmAAH</t>
  </si>
  <si>
    <t>0064u000019YbFzAAK</t>
  </si>
  <si>
    <t>0064u000018OnPSAA0</t>
  </si>
  <si>
    <t>0064u00001BfiAqAAJ</t>
  </si>
  <si>
    <t>0064u000019X3TtAAK</t>
  </si>
  <si>
    <t>0064u000019YAItAAO</t>
  </si>
  <si>
    <t>0064u000019YGDsAAO</t>
  </si>
  <si>
    <t>0064u00001AWDl3AAH</t>
  </si>
  <si>
    <t>0064u00001AXBS0AAP</t>
  </si>
  <si>
    <t>0064u000019VKJQAA4</t>
  </si>
  <si>
    <t>0064u00001Bg7ZvAAJ</t>
  </si>
  <si>
    <t>Advertiser 1198</t>
  </si>
  <si>
    <t>0014u00001vAGwkAAG</t>
  </si>
  <si>
    <t>0064u00001CLw5jAAD</t>
  </si>
  <si>
    <t>Advertiser 1199</t>
  </si>
  <si>
    <t>0010g00001gtREGAA2</t>
  </si>
  <si>
    <t>0064u000019YrtJAAS</t>
  </si>
  <si>
    <t>Agency 341</t>
  </si>
  <si>
    <t>Advertiser 1200</t>
  </si>
  <si>
    <t>0014u00001uSr8lAAC</t>
  </si>
  <si>
    <t>0064u00001AZivwAAD</t>
  </si>
  <si>
    <t>0064u000019Vb3iAAC</t>
  </si>
  <si>
    <t>0064u000018LkkIAAS</t>
  </si>
  <si>
    <t>0064u000019Vb3TAAS</t>
  </si>
  <si>
    <t>0064u000017Uj0IAAS</t>
  </si>
  <si>
    <t>0064u000018PBCFAA4</t>
  </si>
  <si>
    <t>0064u000019Vb3dAAC</t>
  </si>
  <si>
    <t>0064u00001AZjEAAA1</t>
  </si>
  <si>
    <t>0064u00001AZivhAAD</t>
  </si>
  <si>
    <t>0064u00001AZivrAAD</t>
  </si>
  <si>
    <t>0064u00001AZivcAAD</t>
  </si>
  <si>
    <t>0064u000017UY5SAAW</t>
  </si>
  <si>
    <t>Advertiser 1201</t>
  </si>
  <si>
    <t>0014u00001vBv26AAC</t>
  </si>
  <si>
    <t>0064u00001BWZXSAA5</t>
  </si>
  <si>
    <t>0064u00001BWZXNAA5</t>
  </si>
  <si>
    <t>0064u00001BWZXXAA5</t>
  </si>
  <si>
    <t>0064u00001BVskSAAT</t>
  </si>
  <si>
    <t>0064u00001CNVJCAA5</t>
  </si>
  <si>
    <t>Advertiser 1202</t>
  </si>
  <si>
    <t>0014u00001ywkHiAAI</t>
  </si>
  <si>
    <t>0064u00001BVkSsAAL</t>
  </si>
  <si>
    <t>Advertiser 1203</t>
  </si>
  <si>
    <t>0014u00001uSgprAAC</t>
  </si>
  <si>
    <t>0064u00001AXyM5AAL</t>
  </si>
  <si>
    <t>0064u000019YOUhAAO</t>
  </si>
  <si>
    <t>0064u000018PBCKAA4</t>
  </si>
  <si>
    <t>0064u000017VNxFAAW</t>
  </si>
  <si>
    <t>Agency 342</t>
  </si>
  <si>
    <t>Advertiser 1204</t>
  </si>
  <si>
    <t>0010g00001i1tpwAAA</t>
  </si>
  <si>
    <t>0064u00001CMtyuAAD</t>
  </si>
  <si>
    <t>0064u00001AYNfTAAX</t>
  </si>
  <si>
    <t>0064u00001Bi2lZAAR</t>
  </si>
  <si>
    <t>Advertiser 1205</t>
  </si>
  <si>
    <t>0010g00001gTlK5AAK</t>
  </si>
  <si>
    <t>0064u00001BibDBAAZ</t>
  </si>
  <si>
    <t>0064u000019WWQ5AAO</t>
  </si>
  <si>
    <t>0064u00001AWpOgAAL</t>
  </si>
  <si>
    <t>Advertiser 1206</t>
  </si>
  <si>
    <t>0010g00001cp8BiAAI</t>
  </si>
  <si>
    <t>0064u00001BfVFgAAN</t>
  </si>
  <si>
    <t>0064u00001DZSqXAAX</t>
  </si>
  <si>
    <t>0064u000019Ys2gAAC</t>
  </si>
  <si>
    <t>0064u00001AYom6AAD</t>
  </si>
  <si>
    <t>0064u00001AX9OGAA1</t>
  </si>
  <si>
    <t>Advertiser 1207</t>
  </si>
  <si>
    <t>0010g00001gvWAlAAM</t>
  </si>
  <si>
    <t>0064u00001AZiwQAAT</t>
  </si>
  <si>
    <t>0064u000018PBD3AAO</t>
  </si>
  <si>
    <t>Advertiser 1208</t>
  </si>
  <si>
    <t>0014u00001vC3mtAAC</t>
  </si>
  <si>
    <t>0064u00001CMtudAAD</t>
  </si>
  <si>
    <t>Account Manager 70</t>
  </si>
  <si>
    <t>0064u000019X8O7AAK</t>
  </si>
  <si>
    <t>Advertiser 1209</t>
  </si>
  <si>
    <t>0010g00001dxNorAAE</t>
  </si>
  <si>
    <t>0064u00001CMtuTAAT</t>
  </si>
  <si>
    <t>0064u000019VVvyAAG</t>
  </si>
  <si>
    <t>0064u000018PBcKAAW</t>
  </si>
  <si>
    <t>0064u000019XBdTAAW</t>
  </si>
  <si>
    <t>0064u000019YjfgAAC</t>
  </si>
  <si>
    <t>0064u00001BfZYFAA3</t>
  </si>
  <si>
    <t>0064u00001AXiNKAA1</t>
  </si>
  <si>
    <t>0064u00001CNUnYAAX</t>
  </si>
  <si>
    <t>Agency 343</t>
  </si>
  <si>
    <t>0064u00001BVgNEAA1</t>
  </si>
  <si>
    <t>0064u00001BW5REAA1</t>
  </si>
  <si>
    <t>Advertiser 1210</t>
  </si>
  <si>
    <t>0014u000020bEPxAAM</t>
  </si>
  <si>
    <t>0064u00001BVbR7AAL</t>
  </si>
  <si>
    <t>0064u00001BWUROAA5</t>
  </si>
  <si>
    <t>0064u00001BWDKlAAP</t>
  </si>
  <si>
    <t>0064u00001DZxErAAL</t>
  </si>
  <si>
    <t>0064u00001DZ7gNAAT</t>
  </si>
  <si>
    <t>0064u00001BWQrXAAX</t>
  </si>
  <si>
    <t>Advertiser 1211</t>
  </si>
  <si>
    <t>0014u000020bc9YAAQ</t>
  </si>
  <si>
    <t>0064u00001CN78SAAT</t>
  </si>
  <si>
    <t>Agency 344</t>
  </si>
  <si>
    <t>Advertiser 1212</t>
  </si>
  <si>
    <t>0014u00001uQCQXAA4</t>
  </si>
  <si>
    <t>0064u00001CLxHRAA1</t>
  </si>
  <si>
    <t>0064u00001CLxHbAAL</t>
  </si>
  <si>
    <t>Advertiser 1213</t>
  </si>
  <si>
    <t>0010g00001csiT7AAI</t>
  </si>
  <si>
    <t>0064u000018OndPAAS</t>
  </si>
  <si>
    <t>0064u000019X7mbAAC</t>
  </si>
  <si>
    <t>0064u00001BWQsuAAH</t>
  </si>
  <si>
    <t>0064u00001AWDl8AAH</t>
  </si>
  <si>
    <t>0064u000018Lu8LAAS</t>
  </si>
  <si>
    <t>0064u000019VSfIAAW</t>
  </si>
  <si>
    <t>0064u000019YjoiAAC</t>
  </si>
  <si>
    <t>0064u000019YGCQAA4</t>
  </si>
  <si>
    <t>0064u00001CMtv7AAD</t>
  </si>
  <si>
    <t>0064u000019WF8sAAG</t>
  </si>
  <si>
    <t>0064u00001BWMpwAAH</t>
  </si>
  <si>
    <t>0064u00001Bi2kgAAB</t>
  </si>
  <si>
    <t>0064u00001CN78cAAD</t>
  </si>
  <si>
    <t>0064u00001CNCsBAAX</t>
  </si>
  <si>
    <t>0064u00001CNrsHAAT</t>
  </si>
  <si>
    <t>0064u00001CLEQzAAP</t>
  </si>
  <si>
    <t>0064u00001DYlpgAAD</t>
  </si>
  <si>
    <t>Agency 345</t>
  </si>
  <si>
    <t>Advertiser 1214</t>
  </si>
  <si>
    <t>0014u000020aXuJAAU</t>
  </si>
  <si>
    <t>0064u00001BgwvUAAR</t>
  </si>
  <si>
    <t>Agency 346</t>
  </si>
  <si>
    <t>Advertiser 1215</t>
  </si>
  <si>
    <t>0014u00001xXy3GAAS</t>
  </si>
  <si>
    <t>0064u000019WNtbAAG</t>
  </si>
  <si>
    <t>Agency 347</t>
  </si>
  <si>
    <t>0064u00001BftYlAAJ</t>
  </si>
  <si>
    <t>Advertiser 1216</t>
  </si>
  <si>
    <t>0014u00001yvWOkAAM</t>
  </si>
  <si>
    <t>0064u00001AYilaAAD</t>
  </si>
  <si>
    <t>Agency 348</t>
  </si>
  <si>
    <t>Advertiser 1217</t>
  </si>
  <si>
    <t>0014u00001xZQ4ZAAW</t>
  </si>
  <si>
    <t>Account Manager 71</t>
  </si>
  <si>
    <t>0064u00001AW04LAAT</t>
  </si>
  <si>
    <t>Advertiser 1218</t>
  </si>
  <si>
    <t>0014u000022CBrvAAG</t>
  </si>
  <si>
    <t>Agency 349</t>
  </si>
  <si>
    <t>0064u000019XdBFAA0</t>
  </si>
  <si>
    <t>0064u000019XY7TAAW</t>
  </si>
  <si>
    <t>0064u00001BWN98AAH</t>
  </si>
  <si>
    <t>0064u00001AYas9AAD</t>
  </si>
  <si>
    <t>0064u00001DYb4YAAT</t>
  </si>
  <si>
    <t>Agency 350</t>
  </si>
  <si>
    <t>Advertiser 1219</t>
  </si>
  <si>
    <t>0014u00001yvtrbAAA</t>
  </si>
  <si>
    <t>0064u00001Bf3w0AAB</t>
  </si>
  <si>
    <t>0064u00001BhNwaAAF</t>
  </si>
  <si>
    <t>0064u00001CND2yAAH</t>
  </si>
  <si>
    <t>0064u000019XBIBAA4</t>
  </si>
  <si>
    <t>Agency 351</t>
  </si>
  <si>
    <t>0064u000019VWSJAA4</t>
  </si>
  <si>
    <t>0064u000018P0JQAA0</t>
  </si>
  <si>
    <t>0064u000018PESEAA4</t>
  </si>
  <si>
    <t>Advertiser 1220</t>
  </si>
  <si>
    <t>0010g00001i0HJlAAM</t>
  </si>
  <si>
    <t>0064u00001Bfi4yAAB</t>
  </si>
  <si>
    <t>0064u00001Bfi58AAB</t>
  </si>
  <si>
    <t>0064u000019Yk4CAAS</t>
  </si>
  <si>
    <t>0064u000019VVwrAAG</t>
  </si>
  <si>
    <t>0064u00001AYnpEAAT</t>
  </si>
  <si>
    <t>0064u000019X3dfAAC</t>
  </si>
  <si>
    <t>0064u00001AXBLiAAP</t>
  </si>
  <si>
    <t>0064u000018OyayAAC</t>
  </si>
  <si>
    <t>0064u000019Yk3xAAC</t>
  </si>
  <si>
    <t>0064u000019VVwhAAG</t>
  </si>
  <si>
    <t>0064u00001BfdXXAAZ</t>
  </si>
  <si>
    <t>0064u00001AYnp4AAD</t>
  </si>
  <si>
    <t>0064u000019X3cmAAC</t>
  </si>
  <si>
    <t>0064u00001AXBLEAA5</t>
  </si>
  <si>
    <t>0064u000018OyaoAAC</t>
  </si>
  <si>
    <t>0064u000019VVxaAAG</t>
  </si>
  <si>
    <t>0064u000018NDY0AAO</t>
  </si>
  <si>
    <t>0064u000019Yk4HAAS</t>
  </si>
  <si>
    <t>0064u000019VVwcAAG</t>
  </si>
  <si>
    <t>0064u00001AYnp9AAD</t>
  </si>
  <si>
    <t>0064u000019X3crAAC</t>
  </si>
  <si>
    <t>0064u00001AXBLOAA5</t>
  </si>
  <si>
    <t>0064u000018OyatAAC</t>
  </si>
  <si>
    <t>0064u000019VVwwAAG</t>
  </si>
  <si>
    <t>0064u000018Oyb3AAC</t>
  </si>
  <si>
    <t>0064u00001BftXEAAZ</t>
  </si>
  <si>
    <t>0064u00001CNDC9AAP</t>
  </si>
  <si>
    <t>0064u00001BftYmAAJ</t>
  </si>
  <si>
    <t>0064u000019VWSxAAO</t>
  </si>
  <si>
    <t>0064u000018P2mXAAS</t>
  </si>
  <si>
    <t>0064u000019VWCBAA4</t>
  </si>
  <si>
    <t>0064u000018P0IwAAK</t>
  </si>
  <si>
    <t>0064u000019VW5bAAG</t>
  </si>
  <si>
    <t>0064u000018OwHzAAK</t>
  </si>
  <si>
    <t>Agency 352</t>
  </si>
  <si>
    <t>Advertiser 1221</t>
  </si>
  <si>
    <t>0010g00001b0dvkAAA</t>
  </si>
  <si>
    <t>0064u00001CLw4HAAT</t>
  </si>
  <si>
    <t>0064u00001DaDYzAAN</t>
  </si>
  <si>
    <t>0064u000019UqeeAAC</t>
  </si>
  <si>
    <t>0064u000019X3V1AAK</t>
  </si>
  <si>
    <t>0064u000015y5PWAAY</t>
  </si>
  <si>
    <t>0064u00001Bft5YAAR</t>
  </si>
  <si>
    <t>0064u00001BftY7AAJ</t>
  </si>
  <si>
    <t>0064u000019X3VGAA0</t>
  </si>
  <si>
    <t>0064u00001AZsFYAA1</t>
  </si>
  <si>
    <t>0064u000019YjtJAAS</t>
  </si>
  <si>
    <t>0064u00001Da1rfAAB</t>
  </si>
  <si>
    <t>0064u00001Dav50AAB</t>
  </si>
  <si>
    <t>0064u00001Dav5AAAR</t>
  </si>
  <si>
    <t>0064u00001DaDQYAA3</t>
  </si>
  <si>
    <t>0064u00001BWZB7AAP</t>
  </si>
  <si>
    <t>Advertiser 1222</t>
  </si>
  <si>
    <t>0010g00001dy4SrAAI</t>
  </si>
  <si>
    <t>0064u000018OWkvAAG</t>
  </si>
  <si>
    <t>0064u000019Ys3nAAC</t>
  </si>
  <si>
    <t>0064u00001BftZoAAJ</t>
  </si>
  <si>
    <t>Agency 353</t>
  </si>
  <si>
    <t>0064u00001BhJdTAAV</t>
  </si>
  <si>
    <t>Agency 354</t>
  </si>
  <si>
    <t>Advertiser 1223</t>
  </si>
  <si>
    <t>Advertiser 1224</t>
  </si>
  <si>
    <t>Agency 355</t>
  </si>
  <si>
    <t>0064u00001BfCErAAN</t>
  </si>
  <si>
    <t>0064u00001CNDCdAAP</t>
  </si>
  <si>
    <t>Advertiser 1225</t>
  </si>
  <si>
    <t>0010g00001gU9IKAA0</t>
  </si>
  <si>
    <t>Agency 356</t>
  </si>
  <si>
    <t>0064u00001CNDDHAA5</t>
  </si>
  <si>
    <t>Advertiser 1226</t>
  </si>
  <si>
    <t>Advertiser 1227</t>
  </si>
  <si>
    <t>0014u000021UGjRAAW</t>
  </si>
  <si>
    <t>Agency 357</t>
  </si>
  <si>
    <t>Advertiser 1228</t>
  </si>
  <si>
    <t>0017000001Pw4KNAAZ</t>
  </si>
  <si>
    <t>0064u000015xxFTAAY</t>
  </si>
  <si>
    <t>Agency 358</t>
  </si>
  <si>
    <t>Advertiser 1229</t>
  </si>
  <si>
    <t>0017000001OXe0nAAD</t>
  </si>
  <si>
    <t>0064u000013r40FAAQ</t>
  </si>
  <si>
    <t>Agency 359</t>
  </si>
  <si>
    <t>0064u00001CODZEAA5</t>
  </si>
  <si>
    <t>Agency 360</t>
  </si>
  <si>
    <t>Advertiser 1230</t>
  </si>
  <si>
    <t>0014u00001yul50AAA</t>
  </si>
  <si>
    <t>0064u00001BiFkeAAF</t>
  </si>
  <si>
    <t>0064u00001CLr3WAAT</t>
  </si>
  <si>
    <t>0064u00001BWMyAAAX</t>
  </si>
  <si>
    <t>0064u00001CNrilAAD</t>
  </si>
  <si>
    <t>Agency 361</t>
  </si>
  <si>
    <t>Advertiser 1231</t>
  </si>
  <si>
    <t>Agency 362</t>
  </si>
  <si>
    <t>Advertiser 1232</t>
  </si>
  <si>
    <t>Agency 363</t>
  </si>
  <si>
    <t>Advertiser 1233</t>
  </si>
  <si>
    <t>0014u00001xZV4pAAG</t>
  </si>
  <si>
    <t>0064u000019Wid2AAC</t>
  </si>
  <si>
    <t>Agency 364</t>
  </si>
  <si>
    <t>Advertiser 1234</t>
  </si>
  <si>
    <t>0014u00001wP6g2AAC</t>
  </si>
  <si>
    <t>0064u000019YfeTAAS</t>
  </si>
  <si>
    <t>Agency 365</t>
  </si>
  <si>
    <t>Advertiser 1235</t>
  </si>
  <si>
    <t>0010g00001jWzOaAAK</t>
  </si>
  <si>
    <t>0064u00001CMbOwAAL</t>
  </si>
  <si>
    <t>0064u000019YbDjAAK</t>
  </si>
  <si>
    <t>0064u00001BhOP7AAN</t>
  </si>
  <si>
    <t>0064u00001BfPogAAF</t>
  </si>
  <si>
    <t>0064u00001AWI6iAAH</t>
  </si>
  <si>
    <t>0064u00001BhOQjAAN</t>
  </si>
  <si>
    <t>0064u000019Uy7QAAS</t>
  </si>
  <si>
    <t>0064u000019WlitAAC</t>
  </si>
  <si>
    <t>0064u00001AWpPPAA1</t>
  </si>
  <si>
    <t>0064u00001BVkB8AAL</t>
  </si>
  <si>
    <t>0064u00001Bf9EeAAJ</t>
  </si>
  <si>
    <t>0064u00001Bh6tAAAR</t>
  </si>
  <si>
    <t>0064u00001CMk5hAAD</t>
  </si>
  <si>
    <t>0064u00001BVkTCAA1</t>
  </si>
  <si>
    <t>0064u00001DZBjMAAX</t>
  </si>
  <si>
    <t>0064u00001AYSsbAAH</t>
  </si>
  <si>
    <t>0064u000018OnRJAA0</t>
  </si>
  <si>
    <t>0064u00001BiOpkAAF</t>
  </si>
  <si>
    <t>0064u00001Bft41AAB</t>
  </si>
  <si>
    <t>0064u00001CNClPAAX</t>
  </si>
  <si>
    <t>0064u000019X3h8AAC</t>
  </si>
  <si>
    <t>0064u00001AVmgbAAD</t>
  </si>
  <si>
    <t>Agency 366</t>
  </si>
  <si>
    <t>Advertiser 1236</t>
  </si>
  <si>
    <t>0010g00001dvVLQAA2</t>
  </si>
  <si>
    <t>0064u000018PEHVAA4</t>
  </si>
  <si>
    <t>0064u000017V8LaAAK</t>
  </si>
  <si>
    <t>0064u000019WpiBAAS</t>
  </si>
  <si>
    <t>0064u000019WphrAAC</t>
  </si>
  <si>
    <t>Advertiser 1237</t>
  </si>
  <si>
    <t>0017000001WO7znAAD</t>
  </si>
  <si>
    <t>0064u000019Vq2BAAS</t>
  </si>
  <si>
    <t>Agency 367</t>
  </si>
  <si>
    <t>Advertiser 1238</t>
  </si>
  <si>
    <t>0014u00001xX3Y1AAK</t>
  </si>
  <si>
    <t>0064u000018OnecAAC</t>
  </si>
  <si>
    <t>Agency 368</t>
  </si>
  <si>
    <t>0064u00001AWdKGAA1</t>
  </si>
  <si>
    <t>0064u00001BgWDiAAN</t>
  </si>
  <si>
    <t>Advertiser 1239</t>
  </si>
  <si>
    <t>0017000001R71K1AAJ</t>
  </si>
  <si>
    <t>0064u000015xxGvAAI</t>
  </si>
  <si>
    <t>Advertiser 1240</t>
  </si>
  <si>
    <t>0014u00001p5jvaAAA</t>
  </si>
  <si>
    <t>0064u000013rBsAAAU</t>
  </si>
  <si>
    <t>Agency 369</t>
  </si>
  <si>
    <t>Advertiser 1241</t>
  </si>
  <si>
    <t>0010g00001gVZdVAAW</t>
  </si>
  <si>
    <t>0064u000019YjXWAA0</t>
  </si>
  <si>
    <t>0064u00001Bh6pEAAR</t>
  </si>
  <si>
    <t>0064u00001DZhe1AAD</t>
  </si>
  <si>
    <t>0064u000019VNxpAAG</t>
  </si>
  <si>
    <t>0064u00001Bfe4fAAB</t>
  </si>
  <si>
    <t>0064u00001AYivAAAT</t>
  </si>
  <si>
    <t>0064u000019WxgGAAS</t>
  </si>
  <si>
    <t>0064u00001AWzK9AAL</t>
  </si>
  <si>
    <t>0064u00001BVwZmAAL</t>
  </si>
  <si>
    <t>0064u00001CNHDvAAP</t>
  </si>
  <si>
    <t>0064u00001CLak6AAD</t>
  </si>
  <si>
    <t>0064u000018OtNAAA0</t>
  </si>
  <si>
    <t>0064u00001CLw42AAD</t>
  </si>
  <si>
    <t>0064u00001CNDBpAAP</t>
  </si>
  <si>
    <t>0064u00001DaYNAAA3</t>
  </si>
  <si>
    <t>0064u000019YOOKAA4</t>
  </si>
  <si>
    <t>0064u00001BftYWAAZ</t>
  </si>
  <si>
    <t>0064u00001Bgwj9AAB</t>
  </si>
  <si>
    <t>Agency 370</t>
  </si>
  <si>
    <t>Advertiser 1242</t>
  </si>
  <si>
    <t>0010g00001lzhRjAAI</t>
  </si>
  <si>
    <t>0064u000018Ot9XAAS</t>
  </si>
  <si>
    <t>0064u000019YaxvAAC</t>
  </si>
  <si>
    <t>0064u00001BhJZZAA3</t>
  </si>
  <si>
    <t>0064u00001BVwAdAAL</t>
  </si>
  <si>
    <t>0064u00001AViJLAA1</t>
  </si>
  <si>
    <t>Agency 371</t>
  </si>
  <si>
    <t>Advertiser 1243</t>
  </si>
  <si>
    <t>0064u000019VO2aAAG</t>
  </si>
  <si>
    <t>0064u00001AZjlOAAT</t>
  </si>
  <si>
    <t>0064u000019YoDQAA0</t>
  </si>
  <si>
    <t>0064u00001AYf3UAAT</t>
  </si>
  <si>
    <t>0064u000019X3dzAAC</t>
  </si>
  <si>
    <t>0064u00001AX7f5AAD</t>
  </si>
  <si>
    <t>0064u00001AWQKwAAP</t>
  </si>
  <si>
    <t>0064u00001BhczIAAR</t>
  </si>
  <si>
    <t>0064u00001Bfi45AAB</t>
  </si>
  <si>
    <t>0064u00001BfeaGAAR</t>
  </si>
  <si>
    <t>0064u00001CLw4bAAD</t>
  </si>
  <si>
    <t>0064u00001DZKCaAAP</t>
  </si>
  <si>
    <t>0064u000018O9laAAC</t>
  </si>
  <si>
    <t>0064u000019YnwAAAS</t>
  </si>
  <si>
    <t>0064u000018LgW5AAK</t>
  </si>
  <si>
    <t>Agency 372</t>
  </si>
  <si>
    <t>Advertiser 1244</t>
  </si>
  <si>
    <t>0010g00001kPhtuAAC</t>
  </si>
  <si>
    <t>Agency 373</t>
  </si>
  <si>
    <t>Advertiser 1245</t>
  </si>
  <si>
    <t>Advertiser 1246</t>
  </si>
  <si>
    <t>0064u00001BhOMmAAN</t>
  </si>
  <si>
    <t>Advertiser 1247</t>
  </si>
  <si>
    <t>Advertiser 1248</t>
  </si>
  <si>
    <t>0014u000021SjnjAAC</t>
  </si>
  <si>
    <t>0064u00001CNCloAAH</t>
  </si>
  <si>
    <t>Agency 374</t>
  </si>
  <si>
    <t>Advertiser 1249</t>
  </si>
  <si>
    <t>0014u00001yveo1AAA</t>
  </si>
  <si>
    <t>0064u00001AYwjaAAD</t>
  </si>
  <si>
    <t>Agency 375</t>
  </si>
  <si>
    <t>0064u00001AWDeHAAX</t>
  </si>
  <si>
    <t>0064u00001AWutfAAD</t>
  </si>
  <si>
    <t>Agency 376</t>
  </si>
  <si>
    <t>0064u000018Pb9BAAS</t>
  </si>
  <si>
    <t>Advertiser 1250</t>
  </si>
  <si>
    <t>0014u00001ywLO6AAM</t>
  </si>
  <si>
    <t>0064u00001Bf3t6AAB</t>
  </si>
  <si>
    <t>Agency 377</t>
  </si>
  <si>
    <t>0064u00001BhTehAAF</t>
  </si>
  <si>
    <t>0064u000019V7K0AAK</t>
  </si>
  <si>
    <t>0064u000019XFy3AAG</t>
  </si>
  <si>
    <t>0064u000018P7SKAA0</t>
  </si>
  <si>
    <t>0064u00001DZX96AAH</t>
  </si>
  <si>
    <t>Agency 378</t>
  </si>
  <si>
    <t>0064u000018OeWWAA0</t>
  </si>
  <si>
    <t>0064u000018OWdpAAG</t>
  </si>
  <si>
    <t>Agency 379</t>
  </si>
  <si>
    <t>0064u000019VNvUAAW</t>
  </si>
  <si>
    <t>0064u000019YnnSAAS</t>
  </si>
  <si>
    <t>0064u000019VNwSAAW</t>
  </si>
  <si>
    <t>0064u000019X3RlAAK</t>
  </si>
  <si>
    <t>0064u00001AX83qAAD</t>
  </si>
  <si>
    <t>Advertiser 1251</t>
  </si>
  <si>
    <t>0010g00001i1wDIAAY</t>
  </si>
  <si>
    <t>0064u000019Yo2IAAS</t>
  </si>
  <si>
    <t>0064u000019VWZZAA4</t>
  </si>
  <si>
    <t>0064u000018P3FoAAK</t>
  </si>
  <si>
    <t>0064u000019X8GXAA0</t>
  </si>
  <si>
    <t>Advertiser 1252</t>
  </si>
  <si>
    <t>00170000016G38BAAS</t>
  </si>
  <si>
    <t>0064u000014oh4BAAQ</t>
  </si>
  <si>
    <t>Agency 380</t>
  </si>
  <si>
    <t>0064u000018OnVBAA0</t>
  </si>
  <si>
    <t>Advertiser 1253</t>
  </si>
  <si>
    <t>0014u000022PnzuAAC</t>
  </si>
  <si>
    <t>0064u00001DacH6AAJ</t>
  </si>
  <si>
    <t>Field Spain</t>
  </si>
  <si>
    <t>IE-Corp-ESP-1</t>
  </si>
  <si>
    <t>Advertiser 1254</t>
  </si>
  <si>
    <t>0010g00001kPeD2AAK</t>
  </si>
  <si>
    <t>0064u00001AW6FGAA1</t>
  </si>
  <si>
    <t>Salesperson 57</t>
  </si>
  <si>
    <t>Advertiser 1255</t>
  </si>
  <si>
    <t>0017000001KF05fAAD</t>
  </si>
  <si>
    <t>0064u000017W8HuAAK</t>
  </si>
  <si>
    <t>Salesperson 58</t>
  </si>
  <si>
    <t>Advertiser 1256</t>
  </si>
  <si>
    <t>0014u00001n0OkgAAE</t>
  </si>
  <si>
    <t>0064u000017UXsYAAW</t>
  </si>
  <si>
    <t>Advertiser 1257</t>
  </si>
  <si>
    <t>0014u00001ntVhiAAE</t>
  </si>
  <si>
    <t>0064u00001AW7k4AAD</t>
  </si>
  <si>
    <t>0064u000015v2vtAAA</t>
  </si>
  <si>
    <t>Advertiser 1258</t>
  </si>
  <si>
    <t>0014u00001tAPgHAAW</t>
  </si>
  <si>
    <t>0064u00001AVhp0AAD</t>
  </si>
  <si>
    <t>0064u00001BfUb8AAF</t>
  </si>
  <si>
    <t>Advertiser 1259</t>
  </si>
  <si>
    <t>0010g00001lzLXyAAM</t>
  </si>
  <si>
    <t>0064u000019UvFdAAK</t>
  </si>
  <si>
    <t>Advertiser 1260</t>
  </si>
  <si>
    <t>0010g00001dx7H4AAI</t>
  </si>
  <si>
    <t>0064u000013s2qBAAQ</t>
  </si>
  <si>
    <t>Advertiser 1261</t>
  </si>
  <si>
    <t>0017000001KFOd4AAH</t>
  </si>
  <si>
    <t>0064u00001BfeP3AAJ</t>
  </si>
  <si>
    <t>Account Manager 72</t>
  </si>
  <si>
    <t>0064u00001DYbxNAAT</t>
  </si>
  <si>
    <t>Account Manager 73</t>
  </si>
  <si>
    <t>0064u00001BfUbwAAF</t>
  </si>
  <si>
    <t>Advertiser 1262</t>
  </si>
  <si>
    <t>0014u00001yszFGAAY</t>
  </si>
  <si>
    <t>0064u00001AVrt7AAD</t>
  </si>
  <si>
    <t>Advertiser 1263</t>
  </si>
  <si>
    <t>0017000001O2ndtAAB</t>
  </si>
  <si>
    <t>0064u00001BfQ4bAAF</t>
  </si>
  <si>
    <t>Advertiser 1264</t>
  </si>
  <si>
    <t>0010g00001bcaAWAAY</t>
  </si>
  <si>
    <t>0064u00001CN7JPAA1</t>
  </si>
  <si>
    <t>Advertiser 1265</t>
  </si>
  <si>
    <t>0010g00001lzg5kAAA</t>
  </si>
  <si>
    <t>0064u000015v0aTAAQ</t>
  </si>
  <si>
    <t>Advertiser 1266</t>
  </si>
  <si>
    <t>0010g00001ZoDQjAAN</t>
  </si>
  <si>
    <t>0064u000018P9vhAAC</t>
  </si>
  <si>
    <t>Advertiser 1267</t>
  </si>
  <si>
    <t>0014u00001t9FLcAAM</t>
  </si>
  <si>
    <t>0064u000019X8ORAA0</t>
  </si>
  <si>
    <t>Account Manager 74</t>
  </si>
  <si>
    <t>0064u000019UrnvAAC</t>
  </si>
  <si>
    <t>Advertiser 1268</t>
  </si>
  <si>
    <t>0010g00001hzjYhAAI</t>
  </si>
  <si>
    <t>0064u00001AW7jGAAT</t>
  </si>
  <si>
    <t>Advertiser 1269</t>
  </si>
  <si>
    <t>0010g00001fKVjMAAW</t>
  </si>
  <si>
    <t>0064u000019We7MAAS</t>
  </si>
  <si>
    <t>Advertiser 1270</t>
  </si>
  <si>
    <t>0014u00001wOAD3AAO</t>
  </si>
  <si>
    <t>0064u000018Na3SAAS</t>
  </si>
  <si>
    <t>Advertiser 1271</t>
  </si>
  <si>
    <t>0014u00001tAQi6AAG</t>
  </si>
  <si>
    <t>0064u00001AWDvIAAX</t>
  </si>
  <si>
    <t>0064u000019UvFTAA0</t>
  </si>
  <si>
    <t>0064u00001BhOYfAAN</t>
  </si>
  <si>
    <t>0064u00001Dags9AAB</t>
  </si>
  <si>
    <t>0064u000019VjrTAAS</t>
  </si>
  <si>
    <t>0064u000018PZ0IAAW</t>
  </si>
  <si>
    <t>0064u00001Bfw61AAB</t>
  </si>
  <si>
    <t>0064u00001AZpHJAA1</t>
  </si>
  <si>
    <t>0064u000019Y2NMAA0</t>
  </si>
  <si>
    <t>0064u00001AXQ03AAH</t>
  </si>
  <si>
    <t>0064u00001DZKkwAAH</t>
  </si>
  <si>
    <t>0064u00001BhOZnAAN</t>
  </si>
  <si>
    <t>Advertiser 1272</t>
  </si>
  <si>
    <t>0014u00001vBvgeAAC</t>
  </si>
  <si>
    <t>0064u000018MvZCAA0</t>
  </si>
  <si>
    <t>Advertiser 1273</t>
  </si>
  <si>
    <t>0014u00001n0v0tAAA</t>
  </si>
  <si>
    <t>0064u00001BVYTuAAP</t>
  </si>
  <si>
    <t>Advertiser 1274</t>
  </si>
  <si>
    <t>0014u00001xYmDnAAK</t>
  </si>
  <si>
    <t>0064u000019Vv0sAAC</t>
  </si>
  <si>
    <t>Advertiser 1275</t>
  </si>
  <si>
    <t>0010g00001kRvgxAAC</t>
  </si>
  <si>
    <t>0064u00001CNLsSAAX</t>
  </si>
  <si>
    <t>Advertiser 1276</t>
  </si>
  <si>
    <t>0010g00001bdE7LAAU</t>
  </si>
  <si>
    <t>0064u000019UvFsAAK</t>
  </si>
  <si>
    <t>0064u00001BfUb3AAF</t>
  </si>
  <si>
    <t>0064u00001DZ9jwAAD</t>
  </si>
  <si>
    <t>0064u00001BVstZAAT</t>
  </si>
  <si>
    <t>0064u00001DZ9s5AAD</t>
  </si>
  <si>
    <t>0064u00001DZn2QAAT</t>
  </si>
  <si>
    <t>0064u00001BWHrxAAH</t>
  </si>
  <si>
    <t>0064u00001CNLxrAAH</t>
  </si>
  <si>
    <t>0064u00001CLgQSAA1</t>
  </si>
  <si>
    <t>0064u00001BfeCdAAJ</t>
  </si>
  <si>
    <t>0064u00001AVhpZAAT</t>
  </si>
  <si>
    <t>0064u00001BfUbXAAV</t>
  </si>
  <si>
    <t>0064u00001DZqKdAAL</t>
  </si>
  <si>
    <t>0064u00001CNCdBAAX</t>
  </si>
  <si>
    <t>0064u00001Bfe6MAAR</t>
  </si>
  <si>
    <t>0064u00001AYnzpAAD</t>
  </si>
  <si>
    <t>0064u00001AXA5yAAH</t>
  </si>
  <si>
    <t>0064u00001AVhpeAAD</t>
  </si>
  <si>
    <t>0064u00001CNVRpAAP</t>
  </si>
  <si>
    <t>0064u00001BiLYWAA3</t>
  </si>
  <si>
    <t>0064u00001BVssqAAD</t>
  </si>
  <si>
    <t>0064u00001BVbv7AAD</t>
  </si>
  <si>
    <t>0064u00001BVU2pAAH</t>
  </si>
  <si>
    <t>0064u000019YkPUAA0</t>
  </si>
  <si>
    <t>0064u000019XRiUAAW</t>
  </si>
  <si>
    <t>Advertiser 1277</t>
  </si>
  <si>
    <t>0014u00001ywG6NAAU</t>
  </si>
  <si>
    <t>0064u00001AZojgAAD</t>
  </si>
  <si>
    <t>Account Manager 75</t>
  </si>
  <si>
    <t>Advertiser 1278</t>
  </si>
  <si>
    <t>0014u00001xZDmQAAW</t>
  </si>
  <si>
    <t>0064u00001AWDo2AAH</t>
  </si>
  <si>
    <t>Advertiser 1279</t>
  </si>
  <si>
    <t>0014u00001nsfOBAAY</t>
  </si>
  <si>
    <t>0064u00001BhhRiAAJ</t>
  </si>
  <si>
    <t>Advertiser 1280</t>
  </si>
  <si>
    <t>0010g00001ZoE3lAAF</t>
  </si>
  <si>
    <t>Account Manager 76</t>
  </si>
  <si>
    <t>0064u000019We1EAAS</t>
  </si>
  <si>
    <t>0064u00001BfeMJAAZ</t>
  </si>
  <si>
    <t>0064u00001AXRnBAAX</t>
  </si>
  <si>
    <t>0064u00001CLVCyAAP</t>
  </si>
  <si>
    <t>Advertiser 1281</t>
  </si>
  <si>
    <t>0014u00001ywLlWAAU</t>
  </si>
  <si>
    <t>0064u00001Bf48UAAR</t>
  </si>
  <si>
    <t>Advertiser 1282</t>
  </si>
  <si>
    <t>0010g00001Zq7nKAAR</t>
  </si>
  <si>
    <t>Advertiser 1283</t>
  </si>
  <si>
    <t>0010g00001lyK8VAAU</t>
  </si>
  <si>
    <t>0064u00001AZ1OUAA1</t>
  </si>
  <si>
    <t>Salesperson 59</t>
  </si>
  <si>
    <t>Advertiser 1284</t>
  </si>
  <si>
    <t>0010g00001ZoF0TAAV</t>
  </si>
  <si>
    <t>0064u000014li4wAAA</t>
  </si>
  <si>
    <t>Agency 381</t>
  </si>
  <si>
    <t>Advertiser 1285</t>
  </si>
  <si>
    <t>Advertiser 1286</t>
  </si>
  <si>
    <t>Advertiser 1287</t>
  </si>
  <si>
    <t>Advertiser 1288</t>
  </si>
  <si>
    <t>0017000001TdyEbAAJ</t>
  </si>
  <si>
    <t>Advertiser 1289</t>
  </si>
  <si>
    <t>Advertiser 1290</t>
  </si>
  <si>
    <t>Agency 382</t>
  </si>
  <si>
    <t>Advertiser 1291</t>
  </si>
  <si>
    <t>Advertiser 1292</t>
  </si>
  <si>
    <t>Advertiser 1293</t>
  </si>
  <si>
    <t>0010g00001lyqB0AAI</t>
  </si>
  <si>
    <t>0064u000014oPZ5AAM</t>
  </si>
  <si>
    <t>Advertiser 1294</t>
  </si>
  <si>
    <t>0010g00001ZoCImAAN</t>
  </si>
  <si>
    <t>Advertiser 1295</t>
  </si>
  <si>
    <t>0010g00001YsmBoAAJ</t>
  </si>
  <si>
    <t>Advertiser 1296</t>
  </si>
  <si>
    <t>0010g00001ZoDTdAAN</t>
  </si>
  <si>
    <t>0064u000014oPZZAA2</t>
  </si>
  <si>
    <t>Agency 383</t>
  </si>
  <si>
    <t>0064u000019YsfJAAS</t>
  </si>
  <si>
    <t>Agency 384</t>
  </si>
  <si>
    <t>Advertiser 1297</t>
  </si>
  <si>
    <t>0014u00001xXdHKAA0</t>
  </si>
  <si>
    <t>0064u00001Bho7bAAB</t>
  </si>
  <si>
    <t>0064u00001CMl2EAAT</t>
  </si>
  <si>
    <t>0064u00001BVkgBAAT</t>
  </si>
  <si>
    <t>0064u00001DZ00DAAT</t>
  </si>
  <si>
    <t>0064u00001DarfWAAR</t>
  </si>
  <si>
    <t>0064u000018PW1IAAW</t>
  </si>
  <si>
    <t>0064u000019YpVpAAK</t>
  </si>
  <si>
    <t>0064u000019Y2qxAAC</t>
  </si>
  <si>
    <t>0064u000019YpQaAAK</t>
  </si>
  <si>
    <t>0064u000019Y2gUAAS</t>
  </si>
  <si>
    <t>0064u00001AVtM4AAL</t>
  </si>
  <si>
    <t>0064u00001AVtLuAAL</t>
  </si>
  <si>
    <t>0064u00001AVtMKAA1</t>
  </si>
  <si>
    <t>0064u000019WTI4AAO</t>
  </si>
  <si>
    <t>0064u000019XaALAA0</t>
  </si>
  <si>
    <t>0064u000019XhnLAAS</t>
  </si>
  <si>
    <t>0064u000019Yk6DAAS</t>
  </si>
  <si>
    <t>0064u00001CLwj0AAD</t>
  </si>
  <si>
    <t>0064u00001AWfj2AAD</t>
  </si>
  <si>
    <t>0064u000019YWkTAAW</t>
  </si>
  <si>
    <t>0064u00001AY31AAAT</t>
  </si>
  <si>
    <t>0064u000019VFvWAAW</t>
  </si>
  <si>
    <t>0064u00001BVkiMAAT</t>
  </si>
  <si>
    <t>0064u00001BgaipAAB</t>
  </si>
  <si>
    <t>0064u00001CNgCjAAL</t>
  </si>
  <si>
    <t>0064u00001CLokMAAT</t>
  </si>
  <si>
    <t>0064u00001AWfgDAAT</t>
  </si>
  <si>
    <t>0064u00001AWfZMAA1</t>
  </si>
  <si>
    <t>0064u00001AWhxAAAT</t>
  </si>
  <si>
    <t>0064u000019YsZfAAK</t>
  </si>
  <si>
    <t>0064u00001AWhwgAAD</t>
  </si>
  <si>
    <t>0064u000019YKogAAG</t>
  </si>
  <si>
    <t>0064u000019YKs4AAG</t>
  </si>
  <si>
    <t>0064u00001BfZXgAAN</t>
  </si>
  <si>
    <t>0064u000019YglzAAC</t>
  </si>
  <si>
    <t>0064u000019WTHfAAO</t>
  </si>
  <si>
    <t>0064u00001AWF0QAAX</t>
  </si>
  <si>
    <t>0064u00001AXVe7AAH</t>
  </si>
  <si>
    <t>0064u00001AXVjgAAH</t>
  </si>
  <si>
    <t>0064u000019WyNtAAK</t>
  </si>
  <si>
    <t>0064u00001AZ7GCAA1</t>
  </si>
  <si>
    <t>0064u000019Wy48AAC</t>
  </si>
  <si>
    <t>0064u000019WAefAAG</t>
  </si>
  <si>
    <t>0064u00001AY32NAAT</t>
  </si>
  <si>
    <t>0064u00001CMdVgAAL</t>
  </si>
  <si>
    <t>0064u00001AZYJ2AAP</t>
  </si>
  <si>
    <t>0064u000019WB5vAAG</t>
  </si>
  <si>
    <t>0064u000019Wjn3AAC</t>
  </si>
  <si>
    <t>0064u000019WB4nAAG</t>
  </si>
  <si>
    <t>0064u000019V3suAAC</t>
  </si>
  <si>
    <t>0064u00001AZ7jdAAD</t>
  </si>
  <si>
    <t>0064u00001AXvRRAA1</t>
  </si>
  <si>
    <t>0064u000019X4CQAA0</t>
  </si>
  <si>
    <t>0064u000019X4CaAAK</t>
  </si>
  <si>
    <t>0064u00001CLJfDAAX</t>
  </si>
  <si>
    <t>0064u00001AZFKUAA5</t>
  </si>
  <si>
    <t>0064u00001AZFL3AAP</t>
  </si>
  <si>
    <t>0064u000019X4C6AAK</t>
  </si>
  <si>
    <t>0064u000019UrttAAC</t>
  </si>
  <si>
    <t>0064u000019YHahAAG</t>
  </si>
  <si>
    <t>0064u000019VTjDAAW</t>
  </si>
  <si>
    <t>0064u000019VnLDAA0</t>
  </si>
  <si>
    <t>0064u000019XCzIAAW</t>
  </si>
  <si>
    <t>0064u000019XCzhAAG</t>
  </si>
  <si>
    <t>0064u000019XCyeAAG</t>
  </si>
  <si>
    <t>0064u00001CNsOvAAL</t>
  </si>
  <si>
    <t>0064u00001AWEu8AAH</t>
  </si>
  <si>
    <t>0064u00001AWdVxAAL</t>
  </si>
  <si>
    <t>0064u00001AY32rAAD</t>
  </si>
  <si>
    <t>0064u00001AZ7fbAAD</t>
  </si>
  <si>
    <t>0064u00001CNIG6AAP</t>
  </si>
  <si>
    <t>0064u00001CLNuIAAX</t>
  </si>
  <si>
    <t>0064u00001CNHfUAAX</t>
  </si>
  <si>
    <t>0064u00001CLNoKAAX</t>
  </si>
  <si>
    <t>0064u00001CNHnnAAH</t>
  </si>
  <si>
    <t>0064u00001CLNvGAAX</t>
  </si>
  <si>
    <t>0064u00001CNIQkAAP</t>
  </si>
  <si>
    <t>0064u00001CLNsMAAX</t>
  </si>
  <si>
    <t>0064u00001BhnjoAAB</t>
  </si>
  <si>
    <t>0064u00001BhnpNAAR</t>
  </si>
  <si>
    <t>0064u00001BhlrvAAB</t>
  </si>
  <si>
    <t>0064u00001BhmxkAAB</t>
  </si>
  <si>
    <t>0064u00001DZre6AAD</t>
  </si>
  <si>
    <t>0064u00001BWbXYAA1</t>
  </si>
  <si>
    <t>0064u00001DZtz9AAD</t>
  </si>
  <si>
    <t>0064u00001BgNsuAAF</t>
  </si>
  <si>
    <t>0064u00001Bf9HnAAJ</t>
  </si>
  <si>
    <t>0064u00001BfCuPAAV</t>
  </si>
  <si>
    <t>0064u00001Bf9HdAAJ</t>
  </si>
  <si>
    <t>0064u00001Bf9HsAAJ</t>
  </si>
  <si>
    <t>0064u00001Bf9H9AAJ</t>
  </si>
  <si>
    <t>0064u00001BgNtEAAV</t>
  </si>
  <si>
    <t>0064u00001Bhd3yAAB</t>
  </si>
  <si>
    <t>0064u00001AYfSuAAL</t>
  </si>
  <si>
    <t>0064u00001CLxgzAAD</t>
  </si>
  <si>
    <t>0064u00001COBa5AAH</t>
  </si>
  <si>
    <t>0064u00001BgtMsAAJ</t>
  </si>
  <si>
    <t>0064u00001CMkpZAAT</t>
  </si>
  <si>
    <t>0064u00001BfUc6AAF</t>
  </si>
  <si>
    <t>0064u00001CNLtkAAH</t>
  </si>
  <si>
    <t>0064u00001DZitkAAD</t>
  </si>
  <si>
    <t>0064u00001DZmMPAA1</t>
  </si>
  <si>
    <t>0064u00001BgtCYAAZ</t>
  </si>
  <si>
    <t>0064u00001AX89PAAT</t>
  </si>
  <si>
    <t>0064u00001AX89AAAT</t>
  </si>
  <si>
    <t>0064u00001AXCOMAA5</t>
  </si>
  <si>
    <t>0064u00001CLEptAAH</t>
  </si>
  <si>
    <t>0064u00001CLEq8AAH</t>
  </si>
  <si>
    <t>0064u00001CLEqcAAH</t>
  </si>
  <si>
    <t>0064u00001BhlrlAAB</t>
  </si>
  <si>
    <t>0064u00001BhlrWAAR</t>
  </si>
  <si>
    <t>0064u00001Bhlq4AAB</t>
  </si>
  <si>
    <t>0064u00001BhlqEAAR</t>
  </si>
  <si>
    <t>0064u00001CNWD2AAP</t>
  </si>
  <si>
    <t>0064u00001CNVZgAAP</t>
  </si>
  <si>
    <t>0064u00001CNXYkAAP</t>
  </si>
  <si>
    <t>0064u00001CNVZMAA5</t>
  </si>
  <si>
    <t>0064u00001BVxdQAAT</t>
  </si>
  <si>
    <t>0064u00001BW1npAAD</t>
  </si>
  <si>
    <t>0064u00001BW1jxAAD</t>
  </si>
  <si>
    <t>0064u00001BW1nGAAT</t>
  </si>
  <si>
    <t>0064u00001BfD03AAF</t>
  </si>
  <si>
    <t>Agency 385</t>
  </si>
  <si>
    <t>0064u00001CNVpoAAH</t>
  </si>
  <si>
    <t>Agency 386</t>
  </si>
  <si>
    <t>0064u00001AVoAaAAL</t>
  </si>
  <si>
    <t>0064u00001Bh7aGAAR</t>
  </si>
  <si>
    <t>0064u00001BfmgKAAR</t>
  </si>
  <si>
    <t>0064u00001AYpiyAAD</t>
  </si>
  <si>
    <t>0064u00001AXC6OAAX</t>
  </si>
  <si>
    <t>0064u00001CNVYJAA5</t>
  </si>
  <si>
    <t>0064u00001CLexUAAT</t>
  </si>
  <si>
    <t>0064u00001BfQ1SAAV</t>
  </si>
  <si>
    <t>0064u00001BfQ1mAAF</t>
  </si>
  <si>
    <t>0064u00001AW7pTAAT</t>
  </si>
  <si>
    <t>0064u00001AW7pdAAD</t>
  </si>
  <si>
    <t>0064u00001BhBktAAF</t>
  </si>
  <si>
    <t>0064u00001BfmgeAAB</t>
  </si>
  <si>
    <t>0064u00001AYppVAAT</t>
  </si>
  <si>
    <t>0064u00001AXC6nAAH</t>
  </si>
  <si>
    <t>0064u00001CLP2rAAH</t>
  </si>
  <si>
    <t>0064u00001AW7q7AAD</t>
  </si>
  <si>
    <t>0064u00001BfQ0eAAF</t>
  </si>
  <si>
    <t>0064u00001BfQ13AAF</t>
  </si>
  <si>
    <t>Advertiser 1298</t>
  </si>
  <si>
    <t>0014u000022PNsbAAG</t>
  </si>
  <si>
    <t>Agency 387</t>
  </si>
  <si>
    <t>Agency 388</t>
  </si>
  <si>
    <t>Advertiser 1299</t>
  </si>
  <si>
    <t>Advertiser 1300</t>
  </si>
  <si>
    <t>Advertiser 1301</t>
  </si>
  <si>
    <t>Advertiser 1302</t>
  </si>
  <si>
    <t>Advertiser 1303</t>
  </si>
  <si>
    <t>Advertiser 1304</t>
  </si>
  <si>
    <t>Advertiser 1305</t>
  </si>
  <si>
    <t>0014u00001wOcprAAC</t>
  </si>
  <si>
    <t>0064u000018LSZ6AAO</t>
  </si>
  <si>
    <t>Advertiser 1306</t>
  </si>
  <si>
    <t>0014u00001t8Vs0AAE</t>
  </si>
  <si>
    <t>0064u000015v4vGAAQ</t>
  </si>
  <si>
    <t>Advertiser 1307</t>
  </si>
  <si>
    <t>Advertiser 1308</t>
  </si>
  <si>
    <t>Agency 389</t>
  </si>
  <si>
    <t>Advertiser 1309</t>
  </si>
  <si>
    <t>0014u00001yvOZiAAM</t>
  </si>
  <si>
    <t>0064u00001AYXKRAA5</t>
  </si>
  <si>
    <t>Advertiser 1310</t>
  </si>
  <si>
    <t>0014u00001yuIXyAAM</t>
  </si>
  <si>
    <t>0064u00001AX5bxAAD</t>
  </si>
  <si>
    <t>Agency 390</t>
  </si>
  <si>
    <t>Advertiser 1311</t>
  </si>
  <si>
    <t>Advertiser 1312</t>
  </si>
  <si>
    <t>Advertiser 1313</t>
  </si>
  <si>
    <t>Advertiser 1314</t>
  </si>
  <si>
    <t>Advertiser 1315</t>
  </si>
  <si>
    <t>0014u00001t8fkAAAQ</t>
  </si>
  <si>
    <t>0064u000014nrjmAAA</t>
  </si>
  <si>
    <t>Agency 391</t>
  </si>
  <si>
    <t>Advertiser 1316</t>
  </si>
  <si>
    <t>0010g00001YszEZAAZ</t>
  </si>
  <si>
    <t>0064u00001BfUatAAF</t>
  </si>
  <si>
    <t>Advertiser 1317</t>
  </si>
  <si>
    <t>0014u00001tBxT0AAK</t>
  </si>
  <si>
    <t>0064u000015xUYIAA2</t>
  </si>
  <si>
    <t>0064u00001CNg1WAAT</t>
  </si>
  <si>
    <t>Advertiser 1318</t>
  </si>
  <si>
    <t>0014u000021UElVAAW</t>
  </si>
  <si>
    <t>0064u00001BVbj6AAD</t>
  </si>
  <si>
    <t>Agency 392</t>
  </si>
  <si>
    <t>0064u00001AVhpAAAT</t>
  </si>
  <si>
    <t>Agency 393</t>
  </si>
  <si>
    <t>0064u00001CNCdkAAH</t>
  </si>
  <si>
    <t>0064u00001CNCdfAAH</t>
  </si>
  <si>
    <t>0064u000019WiSnAAK</t>
  </si>
  <si>
    <t>0064u00001BhliMAAR</t>
  </si>
  <si>
    <t>0064u00001Bfmw3AAB</t>
  </si>
  <si>
    <t>0064u00001AZGOJAA5</t>
  </si>
  <si>
    <t>0064u00001CLnToAAL</t>
  </si>
  <si>
    <t>0064u000019WiSsAAK</t>
  </si>
  <si>
    <t>0064u00001BhOiuAAF</t>
  </si>
  <si>
    <t>0064u000019WP8zAAG</t>
  </si>
  <si>
    <t>0064u00001BfiU8AAJ</t>
  </si>
  <si>
    <t>0064u00001AYnxZAAT</t>
  </si>
  <si>
    <t>0064u000019X8UoAAK</t>
  </si>
  <si>
    <t>0064u000019UvGCAA0</t>
  </si>
  <si>
    <t>0064u00001DYyd7AAD</t>
  </si>
  <si>
    <t>0064u00001BVwbOAAT</t>
  </si>
  <si>
    <t>0064u00001CLkb6AAD</t>
  </si>
  <si>
    <t>0064u00001BfQ34AAF</t>
  </si>
  <si>
    <t>0064u00001BfQ2pAAF</t>
  </si>
  <si>
    <t>0064u00001BfQ3JAAV</t>
  </si>
  <si>
    <t>0064u00001BfQ42AAF</t>
  </si>
  <si>
    <t>0064u00001BfQ3dAAF</t>
  </si>
  <si>
    <t>0064u00001BfQ4WAAV</t>
  </si>
  <si>
    <t>0064u00001BfQ4qAAF</t>
  </si>
  <si>
    <t>Agency 394</t>
  </si>
  <si>
    <t>Advertiser 1319</t>
  </si>
  <si>
    <t>0014u00001p5WKYAA2</t>
  </si>
  <si>
    <t>0064u000018P3hpAAC</t>
  </si>
  <si>
    <t>Salesperson 60</t>
  </si>
  <si>
    <t>0064u000019UrslAAC</t>
  </si>
  <si>
    <t>Agency 395</t>
  </si>
  <si>
    <t>0064u000019VSnbAAG</t>
  </si>
  <si>
    <t>0064u000015v2k7AAA</t>
  </si>
  <si>
    <t>0064u000019Wy85AAC</t>
  </si>
  <si>
    <t>Agency 396</t>
  </si>
  <si>
    <t>Advertiser 1320</t>
  </si>
  <si>
    <t>0010g00001gTcR0AAK</t>
  </si>
  <si>
    <t>0064u000019UrrYAAS</t>
  </si>
  <si>
    <t>0064u000018LktcAAC</t>
  </si>
  <si>
    <t>Agency 397</t>
  </si>
  <si>
    <t>Advertiser 1321</t>
  </si>
  <si>
    <t>0014u00001ywXUxAAM</t>
  </si>
  <si>
    <t>0064u00001BfUaPAAV</t>
  </si>
  <si>
    <t>Advertiser 1322</t>
  </si>
  <si>
    <t>0014u00001ywXXcAAM</t>
  </si>
  <si>
    <t>0064u00001Bh87tAAB</t>
  </si>
  <si>
    <t>0064u00001BfUajAAF</t>
  </si>
  <si>
    <t>Agency 398</t>
  </si>
  <si>
    <t>Advertiser 1323</t>
  </si>
  <si>
    <t>0017000001PvpijAAB</t>
  </si>
  <si>
    <t>0064u000015v2p7AAA</t>
  </si>
  <si>
    <t>Agency 399</t>
  </si>
  <si>
    <t>Advertiser 1324</t>
  </si>
  <si>
    <t>0010g00001ZoCCjAAN</t>
  </si>
  <si>
    <t>0064u00001AYfQFAA1</t>
  </si>
  <si>
    <t>Agency 400</t>
  </si>
  <si>
    <t>Advertiser 1325</t>
  </si>
  <si>
    <t>0010g00001gVa8pAAC</t>
  </si>
  <si>
    <t>0064u00001AW6GsAAL</t>
  </si>
  <si>
    <t>0064u000019UvGMAA0</t>
  </si>
  <si>
    <t>0064u00001BfPpKAAV</t>
  </si>
  <si>
    <t>0064u000019X5KBAA0</t>
  </si>
  <si>
    <t>0064u000014mqxKAAQ</t>
  </si>
  <si>
    <t>0064u00001AVkApAAL</t>
  </si>
  <si>
    <t>Advertiser 1326</t>
  </si>
  <si>
    <t>0014u00001wQQxfAAG</t>
  </si>
  <si>
    <t>0064u00001AWDv3AAH</t>
  </si>
  <si>
    <t>Agency 401</t>
  </si>
  <si>
    <t>Advertiser 1327</t>
  </si>
  <si>
    <t>0014u00001vAWArAAO</t>
  </si>
  <si>
    <t>0064u000016yjPEAAY</t>
  </si>
  <si>
    <t>Advertiser 1328</t>
  </si>
  <si>
    <t>0014u00001p4rW6AAI</t>
  </si>
  <si>
    <t>0064u000015umVDAAY</t>
  </si>
  <si>
    <t>Advertiser 1329</t>
  </si>
  <si>
    <t>Advertiser 1330</t>
  </si>
  <si>
    <t>0014u00001t9HhQAAU</t>
  </si>
  <si>
    <t>0064u000015umV8AAI</t>
  </si>
  <si>
    <t>Advertiser 1331</t>
  </si>
  <si>
    <t>0010g00001ZoCEBAA3</t>
  </si>
  <si>
    <t>0064u000013rwSDAAY</t>
  </si>
  <si>
    <t>Advertiser 1332</t>
  </si>
  <si>
    <t>Agency 402</t>
  </si>
  <si>
    <t>0064u00001BfPxfAAF</t>
  </si>
  <si>
    <t>0064u00001BfPxQAAV</t>
  </si>
  <si>
    <t>0064u00001AXYLgAAP</t>
  </si>
  <si>
    <t>0064u00001BfPxuAAF</t>
  </si>
  <si>
    <t>Advertiser 1333</t>
  </si>
  <si>
    <t>0014u00001vDV1UAAW</t>
  </si>
  <si>
    <t>0064u000017V8q9AAC</t>
  </si>
  <si>
    <t>Advertiser 1334</t>
  </si>
  <si>
    <t>0014u00001p7oPOAAY</t>
  </si>
  <si>
    <t>0064u00001BfPyiAAF</t>
  </si>
  <si>
    <t>0064u00001BfPydAAF</t>
  </si>
  <si>
    <t>0064u00001BfPyxAAF</t>
  </si>
  <si>
    <t>0064u000016yjOfAAI</t>
  </si>
  <si>
    <t>Advertiser 1335</t>
  </si>
  <si>
    <t>0064u00001BfPzlAAF</t>
  </si>
  <si>
    <t>0064u00001BfPzWAAV</t>
  </si>
  <si>
    <t>0064u00001AXiqaAAD</t>
  </si>
  <si>
    <t>0064u00001BfPzvAAF</t>
  </si>
  <si>
    <t>Advertiser 1336</t>
  </si>
  <si>
    <t>0014u00001nsyGjAAI</t>
  </si>
  <si>
    <t>0064u00001AXYHFAA5</t>
  </si>
  <si>
    <t>0064u000016yjOaAAI</t>
  </si>
  <si>
    <t>Agency 403</t>
  </si>
  <si>
    <t>Advertiser 1337</t>
  </si>
  <si>
    <t>0010g00001ZoCHAAA3</t>
  </si>
  <si>
    <t>0064u00001AW7iDAAT</t>
  </si>
  <si>
    <t>Agency 404</t>
  </si>
  <si>
    <t>Advertiser 1338</t>
  </si>
  <si>
    <t>0017000001WD16CAAT</t>
  </si>
  <si>
    <t>0064u00001AVhpKAAT</t>
  </si>
  <si>
    <t>Agency 405</t>
  </si>
  <si>
    <t>Advertiser 1339</t>
  </si>
  <si>
    <t>0014u00001tAPhPAAW</t>
  </si>
  <si>
    <t>0064u00001AW6IKAA1</t>
  </si>
  <si>
    <t>Agency 406</t>
  </si>
  <si>
    <t>Advertiser 1340</t>
  </si>
  <si>
    <t>0014u00001wQg4oAAC</t>
  </si>
  <si>
    <t>0064u00001DZmLCAA1</t>
  </si>
  <si>
    <t>0064u00001BWNMRAA5</t>
  </si>
  <si>
    <t>0064u00001CNVPUAA5</t>
  </si>
  <si>
    <t>0064u00001CLg4RAAT</t>
  </si>
  <si>
    <t>0064u000019UrwsAAC</t>
  </si>
  <si>
    <t>0064u000019UrwxAAC</t>
  </si>
  <si>
    <t>Advertiser 1341</t>
  </si>
  <si>
    <t>0014u00001ntzyGAAQ</t>
  </si>
  <si>
    <t>0064u00001AYOFzAAP</t>
  </si>
  <si>
    <t>Advertiser 1342</t>
  </si>
  <si>
    <t>0014u00001yuah8AAA</t>
  </si>
  <si>
    <t>0064u00001AXQ87AAH</t>
  </si>
  <si>
    <t>Agency 407</t>
  </si>
  <si>
    <t>0064u00001CNCcwAAH</t>
  </si>
  <si>
    <t>0064u00001BfUdYAAV</t>
  </si>
  <si>
    <t>0064u00001CLfvjAAD</t>
  </si>
  <si>
    <t>0064u00001CNCd1AAH</t>
  </si>
  <si>
    <t>Agency 408</t>
  </si>
  <si>
    <t>Advertiser 1343</t>
  </si>
  <si>
    <t>0010g00001be7pHAAQ</t>
  </si>
  <si>
    <t>0064u000018LkuBAAS</t>
  </si>
  <si>
    <t>Agency 409</t>
  </si>
  <si>
    <t>Advertiser 1344</t>
  </si>
  <si>
    <t>0014u00001uRUBtAAO</t>
  </si>
  <si>
    <t>0064u000019UrtjAAC</t>
  </si>
  <si>
    <t>Advertiser 1345</t>
  </si>
  <si>
    <t>Advertiser 1346</t>
  </si>
  <si>
    <t>Advertiser 1347</t>
  </si>
  <si>
    <t>0017000001TchmSAAR</t>
  </si>
  <si>
    <t>0064u000018OygXAAS</t>
  </si>
  <si>
    <t>0064u000018LkuLAAS</t>
  </si>
  <si>
    <t>0064u000019UrjeAAC</t>
  </si>
  <si>
    <t>0064u000019Vd0mAAC</t>
  </si>
  <si>
    <t>0064u000018OygSAAS</t>
  </si>
  <si>
    <t>0064u000019UrmiAAC</t>
  </si>
  <si>
    <t>0064u00001BiGIrAAN</t>
  </si>
  <si>
    <t>0064u00001CLVCtAAP</t>
  </si>
  <si>
    <t>0064u000018P3pZAAS</t>
  </si>
  <si>
    <t>0064u000019Wln0AAC</t>
  </si>
  <si>
    <t>0064u000019UrluAAC</t>
  </si>
  <si>
    <t>0064u00001AZPplAAH</t>
  </si>
  <si>
    <t>0064u00001AYYhqAAH</t>
  </si>
  <si>
    <t>0064u000019UrwEAAS</t>
  </si>
  <si>
    <t>0064u000015v0Z1AAI</t>
  </si>
  <si>
    <t>0064u000018P8UkAAK</t>
  </si>
  <si>
    <t>0064u00001AYo3cAAD</t>
  </si>
  <si>
    <t>0064u00001DZeguAAD</t>
  </si>
  <si>
    <t>0064u00001AZdygAAD</t>
  </si>
  <si>
    <t>0064u00001AZYIEAA5</t>
  </si>
  <si>
    <t>0064u00001BfUcBAAV</t>
  </si>
  <si>
    <t>0064u00001CNCdLAAX</t>
  </si>
  <si>
    <t>0064u00001DbF64AAF</t>
  </si>
  <si>
    <t>0064u00001DajShAAJ</t>
  </si>
  <si>
    <t>0064u00001BiXfAAAV</t>
  </si>
  <si>
    <t>0064u000019Url6AAC</t>
  </si>
  <si>
    <t>0064u00001BiGbKAAV</t>
  </si>
  <si>
    <t>0064u00001Bhd3eAAB</t>
  </si>
  <si>
    <t>0064u00001BWIQvAAP</t>
  </si>
  <si>
    <t>Agency 410</t>
  </si>
  <si>
    <t>0064u000015v2szAAA</t>
  </si>
  <si>
    <t>0064u000014oaRhAAI</t>
  </si>
  <si>
    <t>Agency 411</t>
  </si>
  <si>
    <t>0064u00001CNp82AAD</t>
  </si>
  <si>
    <t>0064u00001AZp0SAAT</t>
  </si>
  <si>
    <t>Agency 412</t>
  </si>
  <si>
    <t>Advertiser 1348</t>
  </si>
  <si>
    <t>0017000001TfA2fAAF</t>
  </si>
  <si>
    <t>0064u00001CLrWXAA1</t>
  </si>
  <si>
    <t>Advertiser 1349</t>
  </si>
  <si>
    <t>0010g00001Zpw1tAAB</t>
  </si>
  <si>
    <t>0064u00001AW7nrAAD</t>
  </si>
  <si>
    <t>Agency 413</t>
  </si>
  <si>
    <t>Advertiser 1350</t>
  </si>
  <si>
    <t>0014u00001wR0zuAAC</t>
  </si>
  <si>
    <t>0064u000019Vni3AAC</t>
  </si>
  <si>
    <t>Agency 414</t>
  </si>
  <si>
    <t>Advertiser 1351</t>
  </si>
  <si>
    <t>Advertiser 1352</t>
  </si>
  <si>
    <t>Advertiser 1353</t>
  </si>
  <si>
    <t>0014u00001wOlSfAAK</t>
  </si>
  <si>
    <t>0064u000019Y7c9AAC</t>
  </si>
  <si>
    <t>0064u000019VkkVAAS</t>
  </si>
  <si>
    <t>Advertiser 1354</t>
  </si>
  <si>
    <t>Advertiser 1355</t>
  </si>
  <si>
    <t>Advertiser 1356</t>
  </si>
  <si>
    <t>Advertiser 1357</t>
  </si>
  <si>
    <t>Agency 415</t>
  </si>
  <si>
    <t>0064u000019UrpDAAS</t>
  </si>
  <si>
    <t>0064u000019YpxFAAS</t>
  </si>
  <si>
    <t>0064u000019VdLRAA0</t>
  </si>
  <si>
    <t>0064u000018OzhHAAS</t>
  </si>
  <si>
    <t>0064u000019X9lXAAS</t>
  </si>
  <si>
    <t>Advertiser 1358</t>
  </si>
  <si>
    <t>0014u00001tANF9AAO</t>
  </si>
  <si>
    <t>0064u00001AXuyeAAD</t>
  </si>
  <si>
    <t>Advertiser 1359</t>
  </si>
  <si>
    <t>0017000001L5MQgAAN</t>
  </si>
  <si>
    <t>0064u00001AXNHFAA5</t>
  </si>
  <si>
    <t>Advertiser 1360</t>
  </si>
  <si>
    <t>0010g00001YsKcRAAV</t>
  </si>
  <si>
    <t>0064u00001AWptJAAT</t>
  </si>
  <si>
    <t>Field Sweden</t>
  </si>
  <si>
    <t>SE-Field-STO-1</t>
  </si>
  <si>
    <t>Advertiser 1361</t>
  </si>
  <si>
    <t>0010g00001kPdZCAA0</t>
  </si>
  <si>
    <t>0064u000019UsCvAAK</t>
  </si>
  <si>
    <t>Salesperson 61</t>
  </si>
  <si>
    <t>Account Manager 77</t>
  </si>
  <si>
    <t>0064u000019UveEAAS</t>
  </si>
  <si>
    <t>Salesperson 62</t>
  </si>
  <si>
    <t>0064u00001DYnp2AAD</t>
  </si>
  <si>
    <t>Account Manager 78</t>
  </si>
  <si>
    <t>0064u00001DZXa1AAH</t>
  </si>
  <si>
    <t>0064u00001CNbh9AAD</t>
  </si>
  <si>
    <t>0064u00001DZm9BAAT</t>
  </si>
  <si>
    <t>Advertiser 1362</t>
  </si>
  <si>
    <t>0010g00001mzo53AAA</t>
  </si>
  <si>
    <t>0064u000018NDjZAAW</t>
  </si>
  <si>
    <t>Salesperson 63</t>
  </si>
  <si>
    <t>Advertiser 1363</t>
  </si>
  <si>
    <t>0017000001Ir1W7AAJ</t>
  </si>
  <si>
    <t>0064u00001COE3ZAAX</t>
  </si>
  <si>
    <t>0064u00001CM2gvAAD</t>
  </si>
  <si>
    <t>0064u00001CM2hAAAT</t>
  </si>
  <si>
    <t>0064u00001CN7xyAAD</t>
  </si>
  <si>
    <t>Account Manager 79</t>
  </si>
  <si>
    <t>0064u00001CN825AAD</t>
  </si>
  <si>
    <t>Advertiser 1364</t>
  </si>
  <si>
    <t>0017000001AuOK7AAN</t>
  </si>
  <si>
    <t>0064u000018OQxAAAW</t>
  </si>
  <si>
    <t>0064u000018OTZ5AAO</t>
  </si>
  <si>
    <t>Advertiser 1365</t>
  </si>
  <si>
    <t>0010g00001jWq6QAAS</t>
  </si>
  <si>
    <t>0064u000018OlVRAA0</t>
  </si>
  <si>
    <t>Advertiser 1366</t>
  </si>
  <si>
    <t>0014u00001wRLjGAAW</t>
  </si>
  <si>
    <t>0064u000019VBSIAA4</t>
  </si>
  <si>
    <t>Advertiser 1367</t>
  </si>
  <si>
    <t>0017000001OyYrtAAF</t>
  </si>
  <si>
    <t>0064u000018P3EgAAK</t>
  </si>
  <si>
    <t>0064u000019VdFSAA0</t>
  </si>
  <si>
    <t>Advertiser 1368</t>
  </si>
  <si>
    <t>0017000001Io2URAAZ</t>
  </si>
  <si>
    <t>0067000000mMp5QAAS</t>
  </si>
  <si>
    <t>Advertiser 1369</t>
  </si>
  <si>
    <t>0017000001JRyMzAAL</t>
  </si>
  <si>
    <t>0064u000019YkOHAA0</t>
  </si>
  <si>
    <t>0064u00001AXHm0AAH</t>
  </si>
  <si>
    <t>0064u000019YkeZAAS</t>
  </si>
  <si>
    <t>0064u000019XCX4AAO</t>
  </si>
  <si>
    <t>0064u00001AXHozAAH</t>
  </si>
  <si>
    <t>0064u000018PYplAAG</t>
  </si>
  <si>
    <t>Advertiser 1370</t>
  </si>
  <si>
    <t>0010g00001hyIwkAAE</t>
  </si>
  <si>
    <t>0064u000018NMFrAAO</t>
  </si>
  <si>
    <t>0064u000018NDiHAAW</t>
  </si>
  <si>
    <t>0064u000018NDibAAG</t>
  </si>
  <si>
    <t>Advertiser 1371</t>
  </si>
  <si>
    <t>0014u00001t9sTyAAI</t>
  </si>
  <si>
    <t>0064u000019YfulAAC</t>
  </si>
  <si>
    <t>0064u000019X5B4AAK</t>
  </si>
  <si>
    <t>0064u000018NZryAAG</t>
  </si>
  <si>
    <t>0064u000019W0iCAAS</t>
  </si>
  <si>
    <t>Advertiser 1372</t>
  </si>
  <si>
    <t>0017000001R6CAKAA3</t>
  </si>
  <si>
    <t>0067000000mMp4hAAC</t>
  </si>
  <si>
    <t>Advertiser 1373</t>
  </si>
  <si>
    <t>0014u00001p4s3kAAA</t>
  </si>
  <si>
    <t>0064u000018NMFcAAO</t>
  </si>
  <si>
    <t>0064u000016vUzFAAU</t>
  </si>
  <si>
    <t>0064u000018NDjFAAW</t>
  </si>
  <si>
    <t>Advertiser 1374</t>
  </si>
  <si>
    <t>0014u00001wR0d1AAC</t>
  </si>
  <si>
    <t>0064u000018NaP1AAK</t>
  </si>
  <si>
    <t>Advertiser 1375</t>
  </si>
  <si>
    <t>0017000001Av6SgAAJ</t>
  </si>
  <si>
    <t>0064u000014mI5jAAE</t>
  </si>
  <si>
    <t>Account Manager 80</t>
  </si>
  <si>
    <t>Advertiser 1376</t>
  </si>
  <si>
    <t>0014u00001ywnosAAA</t>
  </si>
  <si>
    <t>0064u00001BftcsAAB</t>
  </si>
  <si>
    <t>Salesperson 64</t>
  </si>
  <si>
    <t>Advertiser 1377</t>
  </si>
  <si>
    <t>0017000001JQTDKAA5</t>
  </si>
  <si>
    <t>0064u000014ndp1AAA</t>
  </si>
  <si>
    <t>Salesperson 65</t>
  </si>
  <si>
    <t>Advertiser 1378</t>
  </si>
  <si>
    <t>0014u00001uQGhAAAW</t>
  </si>
  <si>
    <t>0064u000018P4FrAAK</t>
  </si>
  <si>
    <t>Advertiser 1379</t>
  </si>
  <si>
    <t>0014u00001yv9WOAAY</t>
  </si>
  <si>
    <t>0064u00001AYGXWAA5</t>
  </si>
  <si>
    <t>Advertiser 1380</t>
  </si>
  <si>
    <t>0014u00001xXKRKAA4</t>
  </si>
  <si>
    <t>0064u000018P8NuAAK</t>
  </si>
  <si>
    <t>Advertiser 1381</t>
  </si>
  <si>
    <t>0017000001SGjIQAA1</t>
  </si>
  <si>
    <t>0064u000013pyxmAAA</t>
  </si>
  <si>
    <t>Advertiser 1382</t>
  </si>
  <si>
    <t>0014u00001wP2WJAA0</t>
  </si>
  <si>
    <t>0064u000019We7qAAC</t>
  </si>
  <si>
    <t>Advertiser 1383</t>
  </si>
  <si>
    <t>0017000001R3Lv6AAF</t>
  </si>
  <si>
    <t>0064u00001DaTvDAAV</t>
  </si>
  <si>
    <t>Advertiser 1384</t>
  </si>
  <si>
    <t>0010g00001kSqZpAAK</t>
  </si>
  <si>
    <t>0064u000018OeTXAA0</t>
  </si>
  <si>
    <t>Advertiser 1385</t>
  </si>
  <si>
    <t>0010g00001ZnDnmAAF</t>
  </si>
  <si>
    <t>0064u000015yAxrAAE</t>
  </si>
  <si>
    <t>0064u000018OeUkAAK</t>
  </si>
  <si>
    <t>0064u000019VXFGAA4</t>
  </si>
  <si>
    <t>0064u000019Wy8jAAC</t>
  </si>
  <si>
    <t>0064u00001AXz3wAAD</t>
  </si>
  <si>
    <t>0064u00001CMcC1AAL</t>
  </si>
  <si>
    <t>0064u000018Nc7DAAS</t>
  </si>
  <si>
    <t>0064u000019VbWpAAK</t>
  </si>
  <si>
    <t>0064u000019Wy9IAAS</t>
  </si>
  <si>
    <t>Advertiser 1386</t>
  </si>
  <si>
    <t>Advertiser 1387</t>
  </si>
  <si>
    <t>0014u00001xarq4AAA</t>
  </si>
  <si>
    <t>0064u00001AW8cUAAT</t>
  </si>
  <si>
    <t>0064u00001BW28YAAT</t>
  </si>
  <si>
    <t>0064u000019XlFRAA0</t>
  </si>
  <si>
    <t>0064u00001BfANDAA3</t>
  </si>
  <si>
    <t>Advertiser 1388</t>
  </si>
  <si>
    <t>0014u00001wP2e3AAC</t>
  </si>
  <si>
    <t>0064u00001AWQTEAA5</t>
  </si>
  <si>
    <t>0064u00001AWdULAA1</t>
  </si>
  <si>
    <t>0064u000019YgCzAAK</t>
  </si>
  <si>
    <t>0064u000019VBPEAA4</t>
  </si>
  <si>
    <t>Advertiser 1389</t>
  </si>
  <si>
    <t>0010g00001gupMDAAY</t>
  </si>
  <si>
    <t>0064u00001BW62DAAT</t>
  </si>
  <si>
    <t>0064u000019YoGKAA0</t>
  </si>
  <si>
    <t>Advertiser 1390</t>
  </si>
  <si>
    <t>0010g00001dxarrAAA</t>
  </si>
  <si>
    <t>0064u000018Ll6vAAC</t>
  </si>
  <si>
    <t>Advertiser 1391</t>
  </si>
  <si>
    <t>0017000001R4e0LAAR</t>
  </si>
  <si>
    <t>0064u000019WXccAAG</t>
  </si>
  <si>
    <t>Advertiser 1392</t>
  </si>
  <si>
    <t>0014u00001wROSTAA4</t>
  </si>
  <si>
    <t>0064u000018P8MfAAK</t>
  </si>
  <si>
    <t>Advertiser 1393</t>
  </si>
  <si>
    <t>0014u00001wPlPCAA0</t>
  </si>
  <si>
    <t>0064u000018NkdpAAC</t>
  </si>
  <si>
    <t>Advertiser 1394</t>
  </si>
  <si>
    <t>0017000001AvTf2AAF</t>
  </si>
  <si>
    <t>0064u000019XGdiAAG</t>
  </si>
  <si>
    <t>Account Manager 81</t>
  </si>
  <si>
    <t>0064u000019YfmrAAC</t>
  </si>
  <si>
    <t>Advertiser 1395</t>
  </si>
  <si>
    <t>0017000001R4e0fAAB</t>
  </si>
  <si>
    <t>0064u00001BVkc4AAD</t>
  </si>
  <si>
    <t>Advertiser 1396</t>
  </si>
  <si>
    <t>0014u00001xZyQYAA0</t>
  </si>
  <si>
    <t>0064u00001AW8YDAA1</t>
  </si>
  <si>
    <t>0064u00001Bi85wAAB</t>
  </si>
  <si>
    <t>0064u000019Xb7ZAAS</t>
  </si>
  <si>
    <t>0064u000019Yg0PAAS</t>
  </si>
  <si>
    <t>Advertiser 1397</t>
  </si>
  <si>
    <t>0014u00001xXKRUAA4</t>
  </si>
  <si>
    <t>0064u000018P8OsAAK</t>
  </si>
  <si>
    <t>Advertiser 1398</t>
  </si>
  <si>
    <t>0017000001R3RqSAAV</t>
  </si>
  <si>
    <t>0064u000013pyy6AAA</t>
  </si>
  <si>
    <t>Advertiser 1399</t>
  </si>
  <si>
    <t>0017000001Lx6s8AAB</t>
  </si>
  <si>
    <t>0064u000018MN51AAG</t>
  </si>
  <si>
    <t>0064u00001DZmLWAA1</t>
  </si>
  <si>
    <t>0064u000019WOz4AAG</t>
  </si>
  <si>
    <t>Advertiser 1400</t>
  </si>
  <si>
    <t>0017000001Wwgx6AAB</t>
  </si>
  <si>
    <t>Advertiser 1401</t>
  </si>
  <si>
    <t>0014u00001xaURvAAM</t>
  </si>
  <si>
    <t>0064u00001Bi890AAB</t>
  </si>
  <si>
    <t>Advertiser 1402</t>
  </si>
  <si>
    <t>0014u00001vAkODAA0</t>
  </si>
  <si>
    <t>0064u000019VfgTAAS</t>
  </si>
  <si>
    <t>Advertiser 1403</t>
  </si>
  <si>
    <t>0014u00001yvRXqAAM</t>
  </si>
  <si>
    <t>0064u00001AYj21AAD</t>
  </si>
  <si>
    <t>Advertiser 1404</t>
  </si>
  <si>
    <t>0017000001R3R3jAAF</t>
  </si>
  <si>
    <t>0064u000018P8SyAAK</t>
  </si>
  <si>
    <t>0064u00001AYtfVAAT</t>
  </si>
  <si>
    <t>0064u00001AYtdYAAT</t>
  </si>
  <si>
    <t>0064u00001BfLq0AAF</t>
  </si>
  <si>
    <t>0064u00001CNI9yAAH</t>
  </si>
  <si>
    <t>0064u000019YGR5AAO</t>
  </si>
  <si>
    <t>0064u000019UzV3AAK</t>
  </si>
  <si>
    <t>0064u000018P4PrAAK</t>
  </si>
  <si>
    <t>0064u00001BfLpMAAV</t>
  </si>
  <si>
    <t>0064u00001BfLplAAF</t>
  </si>
  <si>
    <t>0064u00001CNI7dAAH</t>
  </si>
  <si>
    <t>0064u000018P4SMAA0</t>
  </si>
  <si>
    <t>0064u00001CNftuAAD</t>
  </si>
  <si>
    <t>0064u00001AVtnKAAT</t>
  </si>
  <si>
    <t>0064u00001Bi84FAAR</t>
  </si>
  <si>
    <t>Advertiser 1405</t>
  </si>
  <si>
    <t>0014u000021Tlb8AAC</t>
  </si>
  <si>
    <t>0064u00001CN7JKAA1</t>
  </si>
  <si>
    <t>Advertiser 1406</t>
  </si>
  <si>
    <t>0014u000021ThocAAC</t>
  </si>
  <si>
    <t>0064u00001BWRL9AAP</t>
  </si>
  <si>
    <t>0064u00001CNIXqAAP</t>
  </si>
  <si>
    <t>Advertiser 1407</t>
  </si>
  <si>
    <t>0014u00001ywsisAAA</t>
  </si>
  <si>
    <t>0064u00001Bfzq0AAB</t>
  </si>
  <si>
    <t>Advertiser 1408</t>
  </si>
  <si>
    <t>0014u00001wQR7kAAG</t>
  </si>
  <si>
    <t>0064u00001BfLqAAAV</t>
  </si>
  <si>
    <t>0064u00001AW8WvAAL</t>
  </si>
  <si>
    <t>Advertiser 1409</t>
  </si>
  <si>
    <t>0010g00001gOxmQAAS</t>
  </si>
  <si>
    <t>0064u000013rOLKAA2</t>
  </si>
  <si>
    <t>Advertiser 1410</t>
  </si>
  <si>
    <t>0017000001NAG39AAH</t>
  </si>
  <si>
    <t>0064u000013pyxXAAQ</t>
  </si>
  <si>
    <t>Advertiser 1411</t>
  </si>
  <si>
    <t>0017000001L3FPhAAN</t>
  </si>
  <si>
    <t>0064u00001AW9seAAD</t>
  </si>
  <si>
    <t>Advertiser 1412</t>
  </si>
  <si>
    <t>0017000001IodSEAAZ</t>
  </si>
  <si>
    <t>0064u00001Bfe9KAAR</t>
  </si>
  <si>
    <t>Advertiser 1413</t>
  </si>
  <si>
    <t>0014u00001xZKFQAA4</t>
  </si>
  <si>
    <t>0064u000019WWkQAAW</t>
  </si>
  <si>
    <t>0064u00001AW8XKAA1</t>
  </si>
  <si>
    <t>0064u000014oEoRAAU</t>
  </si>
  <si>
    <t>0064u000019YTgJAAW</t>
  </si>
  <si>
    <t>0064u00001BfLq1AAF</t>
  </si>
  <si>
    <t>0064u00001CNI9uAAH</t>
  </si>
  <si>
    <t>0064u000019YGRZAA4</t>
  </si>
  <si>
    <t>Agency 416</t>
  </si>
  <si>
    <t>Advertiser 1414</t>
  </si>
  <si>
    <t>0014u00001ytPbXAAU</t>
  </si>
  <si>
    <t>0064u00001AYtKlAAL</t>
  </si>
  <si>
    <t>Advertiser 1415</t>
  </si>
  <si>
    <t>0017000001Oy0qnAAB</t>
  </si>
  <si>
    <t>0064u00001AWCIyAAP</t>
  </si>
  <si>
    <t>Advertiser 1416</t>
  </si>
  <si>
    <t>0017000001VZVh5AAH</t>
  </si>
  <si>
    <t>0064u00001AW8obAAD</t>
  </si>
  <si>
    <t>Advertiser 1417</t>
  </si>
  <si>
    <t>0017000001P0gnWAAR</t>
  </si>
  <si>
    <t>0064u000013rnI3AAI</t>
  </si>
  <si>
    <t>Agency 417</t>
  </si>
  <si>
    <t>0064u000019VdFcAAK</t>
  </si>
  <si>
    <t>0064u000018P3fUAAS</t>
  </si>
  <si>
    <t>0064u00001AW9uuAAD</t>
  </si>
  <si>
    <t>Advertiser 1418</t>
  </si>
  <si>
    <t>0017000001VZVgbAAH</t>
  </si>
  <si>
    <t>0064u000016wTQVAA2</t>
  </si>
  <si>
    <t>Advertiser 1419</t>
  </si>
  <si>
    <t>0010g00001mzo4ZAAQ</t>
  </si>
  <si>
    <t>0064u000018OlJzAAK</t>
  </si>
  <si>
    <t>0064u000019VWiWAAW</t>
  </si>
  <si>
    <t>0064u000018OlIcAAK</t>
  </si>
  <si>
    <t>0064u000019VWTWAA4</t>
  </si>
  <si>
    <t>0064u00001AW9w7AAD</t>
  </si>
  <si>
    <t>0064u000019VdXwAAK</t>
  </si>
  <si>
    <t>Agency 418</t>
  </si>
  <si>
    <t>Advertiser 1420</t>
  </si>
  <si>
    <t>Advertiser 1421</t>
  </si>
  <si>
    <t>Advertiser 1422</t>
  </si>
  <si>
    <t>0014u00001yu7hWAAQ</t>
  </si>
  <si>
    <t>0064u00001BiKEfAAN</t>
  </si>
  <si>
    <t>0064u00001Bi7zPAAR</t>
  </si>
  <si>
    <t>0064u00001Bi7xyAAB</t>
  </si>
  <si>
    <t>0064u00001Bi80SAAR</t>
  </si>
  <si>
    <t>0064u00001AWuvWAAT</t>
  </si>
  <si>
    <t>0064u00001DZhtAAAT</t>
  </si>
  <si>
    <t>0064u00001DZhsvAAD</t>
  </si>
  <si>
    <t>Agency 419</t>
  </si>
  <si>
    <t>0064u000018PWdZAAW</t>
  </si>
  <si>
    <t>0064u00001AVrqmAAD</t>
  </si>
  <si>
    <t>Advertiser 1423</t>
  </si>
  <si>
    <t>0017000001R6X1yAAF</t>
  </si>
  <si>
    <t>0064u00001AW8drAAD</t>
  </si>
  <si>
    <t>0064u00001BfHeZAAV</t>
  </si>
  <si>
    <t>0064u00001BfHf8AAF</t>
  </si>
  <si>
    <t>0064u00001BfHgfAAF</t>
  </si>
  <si>
    <t>0064u00001BfHgGAAV</t>
  </si>
  <si>
    <t>0064u00001BfHfXAAV</t>
  </si>
  <si>
    <t>0064u00001BfHguAAF</t>
  </si>
  <si>
    <t>0064u00001BfHhEAAV</t>
  </si>
  <si>
    <t>0064u00001BfHetAAF</t>
  </si>
  <si>
    <t>Advertiser 1424</t>
  </si>
  <si>
    <t>0010g00001dwzulAAA</t>
  </si>
  <si>
    <t>0064u00001AW8dNAAT</t>
  </si>
  <si>
    <t>0064u00001AZjbsAAD</t>
  </si>
  <si>
    <t>Agency 420</t>
  </si>
  <si>
    <t>Advertiser 1425</t>
  </si>
  <si>
    <t>0010g00001kP3xmAAC</t>
  </si>
  <si>
    <t>0064u000013pyxhAAA</t>
  </si>
  <si>
    <t>Agency 421</t>
  </si>
  <si>
    <t>Advertiser 1426</t>
  </si>
  <si>
    <t>0014u000022CCm6AAG</t>
  </si>
  <si>
    <t>0064u00001BVXcLAAX</t>
  </si>
  <si>
    <t>Advertiser 1427</t>
  </si>
  <si>
    <t>0010g00001YsW1VAAV</t>
  </si>
  <si>
    <t>0064u000017VxofAAC</t>
  </si>
  <si>
    <t>Agency 422</t>
  </si>
  <si>
    <t>Advertiser 1428</t>
  </si>
  <si>
    <t>Advertiser 1429</t>
  </si>
  <si>
    <t>Advertiser 1430</t>
  </si>
  <si>
    <t>0014u00001wROQcAAO</t>
  </si>
  <si>
    <t>0064u000018P8LZAA0</t>
  </si>
  <si>
    <t>Advertiser 1431</t>
  </si>
  <si>
    <t>Advertiser 1432</t>
  </si>
  <si>
    <t>0017000001JR8LCAA1</t>
  </si>
  <si>
    <t>0064u000014m9nfAAA</t>
  </si>
  <si>
    <t>Advertiser 1433</t>
  </si>
  <si>
    <t>0010g00001dxtgoAAA</t>
  </si>
  <si>
    <t>0064u000015wQQGAA2</t>
  </si>
  <si>
    <t>Advertiser 1434</t>
  </si>
  <si>
    <t>Advertiser 1435</t>
  </si>
  <si>
    <t>0014u000022RIZdAAO</t>
  </si>
  <si>
    <t>0064u00001DacHzAAJ</t>
  </si>
  <si>
    <t>Agency 423</t>
  </si>
  <si>
    <t>Advertiser 1436</t>
  </si>
  <si>
    <t>0014u000021SZQkAAO</t>
  </si>
  <si>
    <t>0064u00001BVbu9AAD</t>
  </si>
  <si>
    <t>Agency 424</t>
  </si>
  <si>
    <t>Advertiser 1437</t>
  </si>
  <si>
    <t>Advertiser 1438</t>
  </si>
  <si>
    <t>0014u00001ytABPAA2</t>
  </si>
  <si>
    <t>0064u00001AViFnAAL</t>
  </si>
  <si>
    <t>Advertiser 1439</t>
  </si>
  <si>
    <t>Advertiser 1440</t>
  </si>
  <si>
    <t>0014u00001ytzUkAAI</t>
  </si>
  <si>
    <t>Advertiser 1441</t>
  </si>
  <si>
    <t>Advertiser 1442</t>
  </si>
  <si>
    <t>Agency 425</t>
  </si>
  <si>
    <t>Advertiser 1443</t>
  </si>
  <si>
    <t>Advertiser 1444</t>
  </si>
  <si>
    <t>0014u000022QmJLAA0</t>
  </si>
  <si>
    <t>0064u00001DZqImAAL</t>
  </si>
  <si>
    <t>Advertiser 1445</t>
  </si>
  <si>
    <t>Advertiser 1446</t>
  </si>
  <si>
    <t>0014u00001wROSOAA4</t>
  </si>
  <si>
    <t>0064u000018P4XRAA0</t>
  </si>
  <si>
    <t>Advertiser 1447</t>
  </si>
  <si>
    <t>Advertiser 1448</t>
  </si>
  <si>
    <t>Advertiser 1449</t>
  </si>
  <si>
    <t>Advertiser 1450</t>
  </si>
  <si>
    <t>Advertiser 1451</t>
  </si>
  <si>
    <t>0014u00001wROS9AAO</t>
  </si>
  <si>
    <t>0064u000018P8OTAA0</t>
  </si>
  <si>
    <t>Advertiser 1452</t>
  </si>
  <si>
    <t>Advertiser 1453</t>
  </si>
  <si>
    <t>Advertiser 1454</t>
  </si>
  <si>
    <t>0010g00001cpIZYAA2</t>
  </si>
  <si>
    <t>0064u000018P8LPAA0</t>
  </si>
  <si>
    <t>Advertiser 1455</t>
  </si>
  <si>
    <t>Advertiser 1456</t>
  </si>
  <si>
    <t>0014u00001nv6HYAAY</t>
  </si>
  <si>
    <t>0064u000013pfr9AAA</t>
  </si>
  <si>
    <t>Advertiser 1457</t>
  </si>
  <si>
    <t>Advertiser 1458</t>
  </si>
  <si>
    <t>0014u00001wROSEAA4</t>
  </si>
  <si>
    <t>0064u000018P8OdAAK</t>
  </si>
  <si>
    <t>Advertiser 1459</t>
  </si>
  <si>
    <t>Advertiser 1460</t>
  </si>
  <si>
    <t>Advertiser 1461</t>
  </si>
  <si>
    <t>Advertiser 1462</t>
  </si>
  <si>
    <t>0014u00001wROQXAA4</t>
  </si>
  <si>
    <t>0064u000018P8LUAA0</t>
  </si>
  <si>
    <t>Advertiser 1463</t>
  </si>
  <si>
    <t>Advertiser 1464</t>
  </si>
  <si>
    <t>0014u000022QmIwAAK</t>
  </si>
  <si>
    <t>0064u00001DZqJ6AAL</t>
  </si>
  <si>
    <t>Advertiser 1465</t>
  </si>
  <si>
    <t>Advertiser 1466</t>
  </si>
  <si>
    <t>Advertiser 1467</t>
  </si>
  <si>
    <t>0014u00001xXimYAAS</t>
  </si>
  <si>
    <t>0064u000018PbrSAAS</t>
  </si>
  <si>
    <t>Advertiser 1468</t>
  </si>
  <si>
    <t>0014u00001wRP17AAG</t>
  </si>
  <si>
    <t>0064u00001AWDj7AAH</t>
  </si>
  <si>
    <t>0064u00001AWDisAAH</t>
  </si>
  <si>
    <t>Advertiser 1469</t>
  </si>
  <si>
    <t>Advertiser 1470</t>
  </si>
  <si>
    <t>0014u000022PWVQAA4</t>
  </si>
  <si>
    <t>0064u00001BWO2XAAX</t>
  </si>
  <si>
    <t>Agency 426</t>
  </si>
  <si>
    <t>0064u000019Yg9bAAC</t>
  </si>
  <si>
    <t>0064u00001BhOvAAAV</t>
  </si>
  <si>
    <t>0064u00001Bfe5JAAR</t>
  </si>
  <si>
    <t>0064u00001AYnrbAAD</t>
  </si>
  <si>
    <t>0064u000019Wy35AAC</t>
  </si>
  <si>
    <t>0064u00001AX8GaAAL</t>
  </si>
  <si>
    <t>0064u00001CLbi9AAD</t>
  </si>
  <si>
    <t>0064u000019YgKeAAK</t>
  </si>
  <si>
    <t>0064u00001BhPjeAAF</t>
  </si>
  <si>
    <t>0064u00001BfeN7AAJ</t>
  </si>
  <si>
    <t>0064u00001AYnlRAAT</t>
  </si>
  <si>
    <t>0064u000019Wy51AAC</t>
  </si>
  <si>
    <t>0064u00001AX8ADAA1</t>
  </si>
  <si>
    <t>0064u00001CLatuAAD</t>
  </si>
  <si>
    <t>0064u00001CNLqCAAX</t>
  </si>
  <si>
    <t>Agency 427</t>
  </si>
  <si>
    <t>Advertiser 1471</t>
  </si>
  <si>
    <t>0017000001TdtkyAAB</t>
  </si>
  <si>
    <t>0064u000013pg0fAAA</t>
  </si>
  <si>
    <t>Agency 428</t>
  </si>
  <si>
    <t>Advertiser 1472</t>
  </si>
  <si>
    <t>0064u000019YtDlAAK</t>
  </si>
  <si>
    <t>0064u00001AW8ZfAAL</t>
  </si>
  <si>
    <t>0064u000019XvQiAAK</t>
  </si>
  <si>
    <t>Advertiser 1473</t>
  </si>
  <si>
    <t>0014u00001wOcsgAAC</t>
  </si>
  <si>
    <t>0064u000019YtCnAAK</t>
  </si>
  <si>
    <t>Advertiser 1474</t>
  </si>
  <si>
    <t>Agency 429</t>
  </si>
  <si>
    <t>Agency 430</t>
  </si>
  <si>
    <t>Advertiser 1475</t>
  </si>
  <si>
    <t>0014u00001vC4TxAAK</t>
  </si>
  <si>
    <t>0064u000017TpPlAAK</t>
  </si>
  <si>
    <t>Agency 431</t>
  </si>
  <si>
    <t>Advertiser 1476</t>
  </si>
  <si>
    <t>Advertiser 1477</t>
  </si>
  <si>
    <t>Advertiser 1478</t>
  </si>
  <si>
    <t>0014u000022CClhAAG</t>
  </si>
  <si>
    <t>0064u00001BVXaoAAH</t>
  </si>
  <si>
    <t>Advertiser 1479</t>
  </si>
  <si>
    <t>0014u00001xYE78AAG</t>
  </si>
  <si>
    <t>0064u000019VWWpAAO</t>
  </si>
  <si>
    <t>Advertiser 1480</t>
  </si>
  <si>
    <t>0014u00001ytPTYAA2</t>
  </si>
  <si>
    <t>0064u00001AW8ceAAD</t>
  </si>
  <si>
    <t>Agency 432</t>
  </si>
  <si>
    <t>Advertiser 1481</t>
  </si>
  <si>
    <t>0014u00001p4ib7AAA</t>
  </si>
  <si>
    <t>0064u000013pyvMAAQ</t>
  </si>
  <si>
    <t>Advertiser 1482</t>
  </si>
  <si>
    <t>Advertiser 1483</t>
  </si>
  <si>
    <t>Agency 433</t>
  </si>
  <si>
    <t>Agency 434</t>
  </si>
  <si>
    <t>Advertiser 1484</t>
  </si>
  <si>
    <t>Advertiser 1485</t>
  </si>
  <si>
    <t>0014u000022CCm1AAG</t>
  </si>
  <si>
    <t>0064u00001BVXbXAAX</t>
  </si>
  <si>
    <t>Advertiser 1486</t>
  </si>
  <si>
    <t>0014u000022CClwAAG</t>
  </si>
  <si>
    <t>0064u00001BVXb3AAH</t>
  </si>
  <si>
    <t>Agency 435</t>
  </si>
  <si>
    <t>Advertiser 1487</t>
  </si>
  <si>
    <t>0010g00001hzKcPAAU</t>
  </si>
  <si>
    <t>0064u000017WXiIAAW</t>
  </si>
  <si>
    <t>0064u000018P8LtAAK</t>
  </si>
  <si>
    <t>Advertiser 1488</t>
  </si>
  <si>
    <t>0014u00001nt196AAA</t>
  </si>
  <si>
    <t>0064u000015wQUwAAM</t>
  </si>
  <si>
    <t>Advertiser 1489</t>
  </si>
  <si>
    <t>0017000001TcX1UAAV</t>
  </si>
  <si>
    <t>0064u000018P8KRAA0</t>
  </si>
  <si>
    <t>Agency 436</t>
  </si>
  <si>
    <t>Advertiser 1490</t>
  </si>
  <si>
    <t>0014u00001p8LhzAAE</t>
  </si>
  <si>
    <t>0064u000014n2AaAAI</t>
  </si>
  <si>
    <t>Agency 437</t>
  </si>
  <si>
    <t>Advertiser 1491</t>
  </si>
  <si>
    <t>0017000001LwptZAAR</t>
  </si>
  <si>
    <t>0064u000018OwSdAAK</t>
  </si>
  <si>
    <t>0064u00001AVmp2AAD</t>
  </si>
  <si>
    <t>0064u000019Vh3EAAS</t>
  </si>
  <si>
    <t>0064u00001BfVB5AAN</t>
  </si>
  <si>
    <t>0064u00001CLKmwAAH</t>
  </si>
  <si>
    <t>0064u00001CLrP2AAL</t>
  </si>
  <si>
    <t>0064u00001BWIQbAAP</t>
  </si>
  <si>
    <t>0064u00001DZqYRAA1</t>
  </si>
  <si>
    <t>0064u00001AYtPHAA1</t>
  </si>
  <si>
    <t>0064u000019X4D4AAK</t>
  </si>
  <si>
    <t>0064u00001AX42fAAD</t>
  </si>
  <si>
    <t>Agency 438</t>
  </si>
  <si>
    <t>Advertiser 1492</t>
  </si>
  <si>
    <t>Advertiser 1493</t>
  </si>
  <si>
    <t>0017000001Tg1SbAAJ</t>
  </si>
  <si>
    <t>0064u000015v3iCAAQ</t>
  </si>
  <si>
    <t>0064u00001AW8aYAAT</t>
  </si>
  <si>
    <t>Advertiser 1494</t>
  </si>
  <si>
    <t>0064u000019X9WXAA0</t>
  </si>
  <si>
    <t>0064u000019X9RNAA0</t>
  </si>
  <si>
    <t>Advertiser 1495</t>
  </si>
  <si>
    <t>0017000001R6cyKAAR</t>
  </si>
  <si>
    <t>0064u000013rnBgAAI</t>
  </si>
  <si>
    <t>Advertiser 1496</t>
  </si>
  <si>
    <t>0014u00001tABtnAAG</t>
  </si>
  <si>
    <t>Advertiser 1497</t>
  </si>
  <si>
    <t>0014u00001wPNfgAAG</t>
  </si>
  <si>
    <t>0064u000019YkWfAAK</t>
  </si>
  <si>
    <t>0064u00001CLnXgAAL</t>
  </si>
  <si>
    <t>0064u00001CLjSmAAL</t>
  </si>
  <si>
    <t>0064u000018MM0oAAG</t>
  </si>
  <si>
    <t>0064u000019VKNpAAO</t>
  </si>
  <si>
    <t>Advertiser 1498</t>
  </si>
  <si>
    <t>0014u00001vE4CTAA0</t>
  </si>
  <si>
    <t>Advertiser 1499</t>
  </si>
  <si>
    <t>0010g00001ZmD3zAAF</t>
  </si>
  <si>
    <t>Advertiser 1500</t>
  </si>
  <si>
    <t>Advertiser 1501</t>
  </si>
  <si>
    <t>0017000001JR6ZIAA1</t>
  </si>
  <si>
    <t>0064u000018PBbjAAG</t>
  </si>
  <si>
    <t>Advertiser 1502</t>
  </si>
  <si>
    <t>0014u00001p593fAAA</t>
  </si>
  <si>
    <t>0064u00001AW8aJAAT</t>
  </si>
  <si>
    <t>0064u00001Bi83CAAR</t>
  </si>
  <si>
    <t>0064u00001AW8a9AAD</t>
  </si>
  <si>
    <t>0064u000016yt6pAAA</t>
  </si>
  <si>
    <t>Advertiser 1503</t>
  </si>
  <si>
    <t>0010g00001gPDfWAAW</t>
  </si>
  <si>
    <t>0064u00001DamoSAAR</t>
  </si>
  <si>
    <t>Agency 439</t>
  </si>
  <si>
    <t>0064u000017VxopAAC</t>
  </si>
  <si>
    <t>0064u000015y5IzAAI</t>
  </si>
  <si>
    <t>Agency 440</t>
  </si>
  <si>
    <t>Agency 441</t>
  </si>
  <si>
    <t>Advertiser 1504</t>
  </si>
  <si>
    <t>0014u00001yt5OYAAY</t>
  </si>
  <si>
    <t>0064u00001AVjmsAAD</t>
  </si>
  <si>
    <t>Advertiser 1505</t>
  </si>
  <si>
    <t>Advertiser 1506</t>
  </si>
  <si>
    <t>Advertiser 1507</t>
  </si>
  <si>
    <t>0014u00001p6CeJAAU</t>
  </si>
  <si>
    <t>0064u000013rnHeAAI</t>
  </si>
  <si>
    <t>Field UK</t>
  </si>
  <si>
    <t>UK-Field-CD-1</t>
  </si>
  <si>
    <t>Advertiser 1508</t>
  </si>
  <si>
    <t>0017000000trU70AAE</t>
  </si>
  <si>
    <t>0064u000019VLDCAA4</t>
  </si>
  <si>
    <t>Salesperson 66</t>
  </si>
  <si>
    <t>0064u000019VLCdAAO</t>
  </si>
  <si>
    <t>0064u000019YKWrAAO</t>
  </si>
  <si>
    <t>0064u000018OThnAAG</t>
  </si>
  <si>
    <t>0064u00001AYYq4AAH</t>
  </si>
  <si>
    <t>0064u00001AWvC8AAL</t>
  </si>
  <si>
    <t>0064u000019X4BDAA0</t>
  </si>
  <si>
    <t>0064u000019X4B8AAK</t>
  </si>
  <si>
    <t>0064u000019YKWNAA4</t>
  </si>
  <si>
    <t>0064u000018OThJAAW</t>
  </si>
  <si>
    <t>0064u00001AW5xVAAT</t>
  </si>
  <si>
    <t>0064u00001AWvBjAAL</t>
  </si>
  <si>
    <t>Advertiser 1509</t>
  </si>
  <si>
    <t>0017000000rrDF8AAM</t>
  </si>
  <si>
    <t>0064u000019UzhEAAS</t>
  </si>
  <si>
    <t>0064u00001AW5x6AAD</t>
  </si>
  <si>
    <t>Advertiser 1510</t>
  </si>
  <si>
    <t>0010g00001hyqwAAAQ</t>
  </si>
  <si>
    <t>0064u000019UzeAAAS</t>
  </si>
  <si>
    <t>Advertiser 1511</t>
  </si>
  <si>
    <t>0017000000ugLW6AAM</t>
  </si>
  <si>
    <t>0064u000018OEaSAAW</t>
  </si>
  <si>
    <t>Advertiser 1512</t>
  </si>
  <si>
    <t>0014u00001p7IL8AAM</t>
  </si>
  <si>
    <t>0064u00001BfQBNAA3</t>
  </si>
  <si>
    <t>0064u000018OEamAAG</t>
  </si>
  <si>
    <t>0064u000018OnpXAAS</t>
  </si>
  <si>
    <t>Advertiser 1513</t>
  </si>
  <si>
    <t>0014u00001t9R0SAAU</t>
  </si>
  <si>
    <t>0064u000014otcFAAQ</t>
  </si>
  <si>
    <t>Account Manager 82</t>
  </si>
  <si>
    <t>0064u000015ueDbAAI</t>
  </si>
  <si>
    <t>Advertiser 1514</t>
  </si>
  <si>
    <t>0014u000022RF29AAG</t>
  </si>
  <si>
    <t>Advertiser 1515</t>
  </si>
  <si>
    <t>0017000001WCmR9AAL</t>
  </si>
  <si>
    <t>0064u000013qAozAAE</t>
  </si>
  <si>
    <t>0064u000016yaQ3AAI</t>
  </si>
  <si>
    <t>Advertiser 1516</t>
  </si>
  <si>
    <t>0017000000wb9OWAAY</t>
  </si>
  <si>
    <t>0064u000019XiM6AAK</t>
  </si>
  <si>
    <t>Advertiser 1517</t>
  </si>
  <si>
    <t>0017000000fL5SjAAK</t>
  </si>
  <si>
    <t>0060g000011gvk9AAA</t>
  </si>
  <si>
    <t>0064u000014nxA8AAI</t>
  </si>
  <si>
    <t>Advertiser 1518</t>
  </si>
  <si>
    <t>0017000000trrrAAAQ</t>
  </si>
  <si>
    <t>0064u000015wAWKAA2</t>
  </si>
  <si>
    <t>0064u000019VdqyAAC</t>
  </si>
  <si>
    <t>Advertiser 1519</t>
  </si>
  <si>
    <t>0014u00001uTKk2AAG</t>
  </si>
  <si>
    <t>0064u000016yaQXAAY</t>
  </si>
  <si>
    <t>Advertiser 1520</t>
  </si>
  <si>
    <t>0017000000rOSglAAG</t>
  </si>
  <si>
    <t>0064u000016wNwnAAE</t>
  </si>
  <si>
    <t>0064u000017VgjIAAS</t>
  </si>
  <si>
    <t>Advertiser 1521</t>
  </si>
  <si>
    <t>0017000000kynUvAAI</t>
  </si>
  <si>
    <t>0064u000013rkbzAAA</t>
  </si>
  <si>
    <t>Advertiser 1522</t>
  </si>
  <si>
    <t>00170000018sGTIAA2</t>
  </si>
  <si>
    <t>0064u000019XYdfAAG</t>
  </si>
  <si>
    <t>0064u000019YWqCAAW</t>
  </si>
  <si>
    <t>0064u00001BhPhdAAF</t>
  </si>
  <si>
    <t>0064u00001BhK4dAAF</t>
  </si>
  <si>
    <t>0064u00001Bg3fZAAR</t>
  </si>
  <si>
    <t>0064u00001AXCJlAAP</t>
  </si>
  <si>
    <t>Advertiser 1523</t>
  </si>
  <si>
    <t>0014u00001nt1K2AAI</t>
  </si>
  <si>
    <t>0064u000019WXA4AAO</t>
  </si>
  <si>
    <t>0064u00001AX9M0AAL</t>
  </si>
  <si>
    <t>0064u00001CNkDhAAL</t>
  </si>
  <si>
    <t>0064u00001Bfep1AAB</t>
  </si>
  <si>
    <t>Advertiser 1524</t>
  </si>
  <si>
    <t>Advertiser 1525</t>
  </si>
  <si>
    <t>Advertiser 1526</t>
  </si>
  <si>
    <t>Advertiser 1527</t>
  </si>
  <si>
    <t>0010g00001ly0yGAAQ</t>
  </si>
  <si>
    <t>0064u000014oLjWAAU</t>
  </si>
  <si>
    <t>0064u000016yaY2AAI</t>
  </si>
  <si>
    <t>Advertiser 1528</t>
  </si>
  <si>
    <t>0010g00001mzMatAAE</t>
  </si>
  <si>
    <t>0064u00001AYjQmAAL</t>
  </si>
  <si>
    <t>0064u00001Bfb4OAAR</t>
  </si>
  <si>
    <t>0064u00001CLJz7AAH</t>
  </si>
  <si>
    <t>0064u00001CLNzNAAX</t>
  </si>
  <si>
    <t>0064u00001CLNz8AAH</t>
  </si>
  <si>
    <t>0064u00001CLJdqAAH</t>
  </si>
  <si>
    <t>0064u00001AXLwhAAH</t>
  </si>
  <si>
    <t>0064u00001AWO3zAAH</t>
  </si>
  <si>
    <t>0060g000011hsRSAAY</t>
  </si>
  <si>
    <t>0064u000015uUROAA2</t>
  </si>
  <si>
    <t>Advertiser 1529</t>
  </si>
  <si>
    <t>0017000000trRb5AAE</t>
  </si>
  <si>
    <t>0064u000019YbyDAAS</t>
  </si>
  <si>
    <t>Advertiser 1530</t>
  </si>
  <si>
    <t>0014u00001tBTsBAAW</t>
  </si>
  <si>
    <t>Advertiser 1531</t>
  </si>
  <si>
    <t>0017000000uAbK7AAK</t>
  </si>
  <si>
    <t>0064u000015xc1GAAQ</t>
  </si>
  <si>
    <t>0064u000015xc1zAAA</t>
  </si>
  <si>
    <t>Advertiser 1532</t>
  </si>
  <si>
    <t>0017000000vppVcAAI</t>
  </si>
  <si>
    <t>0064u00001BiCB3AAN</t>
  </si>
  <si>
    <t>Account Manager 83</t>
  </si>
  <si>
    <t>0064u0000135PXPAA2</t>
  </si>
  <si>
    <t>Advertiser 1533</t>
  </si>
  <si>
    <t>0017000000qihXIAAY</t>
  </si>
  <si>
    <t>0064u00001AXmxVAAT</t>
  </si>
  <si>
    <t>0064u00001AXSWpAAP</t>
  </si>
  <si>
    <t>0064u000013rTKaAAM</t>
  </si>
  <si>
    <t>0064u000015wt1yAAA</t>
  </si>
  <si>
    <t>Advertiser 1534</t>
  </si>
  <si>
    <t>0014u00001tBojXAAS</t>
  </si>
  <si>
    <t>Advertiser 1535</t>
  </si>
  <si>
    <t>0014u00001xYPUtAAO</t>
  </si>
  <si>
    <t>0064u000019VlELAA0</t>
  </si>
  <si>
    <t>Advertiser 1536</t>
  </si>
  <si>
    <t>0014u00001wR1PEAA0</t>
  </si>
  <si>
    <t>0064u000018NbYNAA0</t>
  </si>
  <si>
    <t>Advertiser 1537</t>
  </si>
  <si>
    <t>0014u000022PQxzAAG</t>
  </si>
  <si>
    <t>0064u00001DZKWBAA5</t>
  </si>
  <si>
    <t>Advertiser 1538</t>
  </si>
  <si>
    <t>0010g00001gV02DAAS</t>
  </si>
  <si>
    <t>0064u00001BgnJIAAZ</t>
  </si>
  <si>
    <t>Account Manager 84</t>
  </si>
  <si>
    <t>Advertiser 1539</t>
  </si>
  <si>
    <t>0014u00001p5QEzAAM</t>
  </si>
  <si>
    <t>0064u000013rCVyAAM</t>
  </si>
  <si>
    <t>0064u000018OLibAAG</t>
  </si>
  <si>
    <t>Advertiser 1540</t>
  </si>
  <si>
    <t>0017000000hIiqDAAS</t>
  </si>
  <si>
    <t>0064u000012p26UAAQ</t>
  </si>
  <si>
    <t>Advertiser 1541</t>
  </si>
  <si>
    <t>0017000000tVcVvAAK</t>
  </si>
  <si>
    <t>0064u000018OfFCAA0</t>
  </si>
  <si>
    <t>Advertiser 1542</t>
  </si>
  <si>
    <t>0014u00001tBS6KAAW</t>
  </si>
  <si>
    <t>0064u00001BfjsGAAR</t>
  </si>
  <si>
    <t>0064u00001AXvaEAAT</t>
  </si>
  <si>
    <t>0064u00001AXyw7AAD</t>
  </si>
  <si>
    <t>0064u000019YAY3AAO</t>
  </si>
  <si>
    <t>Advertiser 1543</t>
  </si>
  <si>
    <t>0014u00001tAOGFAA4</t>
  </si>
  <si>
    <t>0064u000015vKLKAA2</t>
  </si>
  <si>
    <t>Advertiser 1544</t>
  </si>
  <si>
    <t>0017000000rRSNFAA4</t>
  </si>
  <si>
    <t>0064u000014mMkQAAU</t>
  </si>
  <si>
    <t>0064u000016yaibAAA</t>
  </si>
  <si>
    <t>Advertiser 1545</t>
  </si>
  <si>
    <t>0014u00001tBTsLAAW</t>
  </si>
  <si>
    <t>Agency 442</t>
  </si>
  <si>
    <t>0064u000015vsQnAAI</t>
  </si>
  <si>
    <t>Agency 443</t>
  </si>
  <si>
    <t>Agency 444</t>
  </si>
  <si>
    <t>0064u00001AWzidAAD</t>
  </si>
  <si>
    <t>Up-sell</t>
  </si>
  <si>
    <t>0064u00001DajUDAAZ</t>
  </si>
  <si>
    <t>Advertiser 1546</t>
  </si>
  <si>
    <t>0014u00001uRTuAAAW</t>
  </si>
  <si>
    <t>Agency 445</t>
  </si>
  <si>
    <t>0064u00001AYd2PAAT</t>
  </si>
  <si>
    <t>Agency 446</t>
  </si>
  <si>
    <t>0064u00001CMlUtAAL</t>
  </si>
  <si>
    <t>0064u00001CLfNrAAL</t>
  </si>
  <si>
    <t>UK-Field-LON-1</t>
  </si>
  <si>
    <t>Advertiser 1547</t>
  </si>
  <si>
    <t>0017000000qBHdWAAW</t>
  </si>
  <si>
    <t>0064u00001Bi8OtAAJ</t>
  </si>
  <si>
    <t>Salesperson 67</t>
  </si>
  <si>
    <t>Advertiser 1548</t>
  </si>
  <si>
    <t>0017000001N8Md4AAF</t>
  </si>
  <si>
    <t>0064u00001Bi8BQAAZ</t>
  </si>
  <si>
    <t>Account Manager 85</t>
  </si>
  <si>
    <t>Advertiser 1549</t>
  </si>
  <si>
    <t>0014u00001wOyNqAAK</t>
  </si>
  <si>
    <t>0064u00001BiCBcAAN</t>
  </si>
  <si>
    <t>Advertiser 1550</t>
  </si>
  <si>
    <t>0014u00001wOyPmAAK</t>
  </si>
  <si>
    <t>0064u00001Bi87nAAB</t>
  </si>
  <si>
    <t>Advertiser 1551</t>
  </si>
  <si>
    <t>0017000000ruegnAAA</t>
  </si>
  <si>
    <t>0064u00001CNsKjAAL</t>
  </si>
  <si>
    <t>Advertiser 1552</t>
  </si>
  <si>
    <t>00170000012pZoWAAU</t>
  </si>
  <si>
    <t>0064u00001CMpn4AAD</t>
  </si>
  <si>
    <t>Advertiser 1553</t>
  </si>
  <si>
    <t>0017000000nD3RwAAK</t>
  </si>
  <si>
    <t>0064u000019Yo28AAC</t>
  </si>
  <si>
    <t>Account Manager 2</t>
  </si>
  <si>
    <t>0064u000019Yo1yAAC</t>
  </si>
  <si>
    <t>Advertiser 1554</t>
  </si>
  <si>
    <t>0017000000stsr9AAA</t>
  </si>
  <si>
    <t>0064u000019VG9CAAW</t>
  </si>
  <si>
    <t>Account Manager 86</t>
  </si>
  <si>
    <t>Advertiser 1555</t>
  </si>
  <si>
    <t>0010g00001fNtmPAAS</t>
  </si>
  <si>
    <t>0064u00001Bi8AmAAJ</t>
  </si>
  <si>
    <t>Advertiser 1556</t>
  </si>
  <si>
    <t>0017000001Dk8qfAAB</t>
  </si>
  <si>
    <t>0064u00001CNsMlAAL</t>
  </si>
  <si>
    <t>Advertiser 1557</t>
  </si>
  <si>
    <t>0017000001GbpdXAAR</t>
  </si>
  <si>
    <t>Advertiser 1558</t>
  </si>
  <si>
    <t>0017000000ojwQOAAY</t>
  </si>
  <si>
    <t>0064u00001BfWQbAAN</t>
  </si>
  <si>
    <t>0064u00001Bi8KmAAJ</t>
  </si>
  <si>
    <t>Advertiser 1559</t>
  </si>
  <si>
    <t>0010g00001gTbmBAAS</t>
  </si>
  <si>
    <t>0064u000019XtzUAAS</t>
  </si>
  <si>
    <t>Advertiser 1560</t>
  </si>
  <si>
    <t>0017000000iwuKtAAI</t>
  </si>
  <si>
    <t>0064u00001BiC9RAAV</t>
  </si>
  <si>
    <t>0064u00001CNsMWAA1</t>
  </si>
  <si>
    <t>Advertiser 1561</t>
  </si>
  <si>
    <t>0010g00001YsNlcAAF</t>
  </si>
  <si>
    <t>0064u000018NUBaAAO</t>
  </si>
  <si>
    <t>0064u00001CNpNbAAL</t>
  </si>
  <si>
    <t>0064u000019YShQAAW</t>
  </si>
  <si>
    <t>0064u00001Bi8NbAAJ</t>
  </si>
  <si>
    <t>0064u00001CNsKBAA1</t>
  </si>
  <si>
    <t>0064u00001CNsMkAAL</t>
  </si>
  <si>
    <t>0064u000015xjeIAAQ</t>
  </si>
  <si>
    <t>Advertiser 1562</t>
  </si>
  <si>
    <t>0014u00001ywlrHAAQ</t>
  </si>
  <si>
    <t>0064u000013rCXpAAM</t>
  </si>
  <si>
    <t>0064u00001CNsOWAA1</t>
  </si>
  <si>
    <t>Advertiser 1563</t>
  </si>
  <si>
    <t>0017000000nFcFvAAK</t>
  </si>
  <si>
    <t>0064u000019WeStAAK</t>
  </si>
  <si>
    <t>Salesperson 68</t>
  </si>
  <si>
    <t>Advertiser 1564</t>
  </si>
  <si>
    <t>0017000000tsJWBAA2</t>
  </si>
  <si>
    <t>Salesperson 69</t>
  </si>
  <si>
    <t>Account Manager 87</t>
  </si>
  <si>
    <t>0064u00001BWOZ7AAP</t>
  </si>
  <si>
    <t>Advertiser 1565</t>
  </si>
  <si>
    <t>0010g00001hyneoAAA</t>
  </si>
  <si>
    <t>0064u00001CN3N4AAL</t>
  </si>
  <si>
    <t>Advertiser 1566</t>
  </si>
  <si>
    <t>0014u00001p8PZKAA2</t>
  </si>
  <si>
    <t>Agency 447</t>
  </si>
  <si>
    <t>Advertiser 1567</t>
  </si>
  <si>
    <t>0017000001R5jsVAAR</t>
  </si>
  <si>
    <t>Advertiser 1568</t>
  </si>
  <si>
    <t>0017000000lm9q5AAA</t>
  </si>
  <si>
    <t>0064u00001BfX0AAAV</t>
  </si>
  <si>
    <t>0064u00001BfX0BAAV</t>
  </si>
  <si>
    <t>Advertiser 1569</t>
  </si>
  <si>
    <t>0017000001R5EpyAAF</t>
  </si>
  <si>
    <t>0064u00001BfWyyAAF</t>
  </si>
  <si>
    <t>Advertiser 1570</t>
  </si>
  <si>
    <t>0017000000ts6nyAAA</t>
  </si>
  <si>
    <t>0064u00001AX0fjAAD</t>
  </si>
  <si>
    <t>0064u00001CNsOqAAL</t>
  </si>
  <si>
    <t>Advertiser 1571</t>
  </si>
  <si>
    <t>0010g00001i10xgAAA</t>
  </si>
  <si>
    <t>0064u000014n5kbAAA</t>
  </si>
  <si>
    <t>Advertiser 1572</t>
  </si>
  <si>
    <t>0017000000vTi6AAAS</t>
  </si>
  <si>
    <t>0064u00001BWZrtAAH</t>
  </si>
  <si>
    <t>Advertiser 1573</t>
  </si>
  <si>
    <t>0010g00001jXCOGAA4</t>
  </si>
  <si>
    <t>0064u00001BfWlKAAV</t>
  </si>
  <si>
    <t>0064u00001CNsNiAAL</t>
  </si>
  <si>
    <t>Advertiser 1574</t>
  </si>
  <si>
    <t>0017000000qBeiWAAS</t>
  </si>
  <si>
    <t>0064u00001AX0ddAAD</t>
  </si>
  <si>
    <t>0064u00001BfWlyAAF</t>
  </si>
  <si>
    <t>0064u00001CNsNYAA1</t>
  </si>
  <si>
    <t>0064u00001BVq0oAAD</t>
  </si>
  <si>
    <t>0064u000017WoCAAA0</t>
  </si>
  <si>
    <t>0064u000017WXsIAAW</t>
  </si>
  <si>
    <t>0064u000019Xl5hAAC</t>
  </si>
  <si>
    <t>0064u00001Bf1jTAAR</t>
  </si>
  <si>
    <t>0064u00001DafoQAAR</t>
  </si>
  <si>
    <t>0064u000019XmGfAAK</t>
  </si>
  <si>
    <t>0064u00001Bf4KuAAJ</t>
  </si>
  <si>
    <t>0064u00001Bf1ljAAB</t>
  </si>
  <si>
    <t>0064u000019XvgCAAS</t>
  </si>
  <si>
    <t>Advertiser 1575</t>
  </si>
  <si>
    <t>0010g00001ZmOhwAAF</t>
  </si>
  <si>
    <t>0064u000019YKfyAAG</t>
  </si>
  <si>
    <t>0064u00001AXYklAAH</t>
  </si>
  <si>
    <t>Advertiser 1576</t>
  </si>
  <si>
    <t>0017000000sSkEMAA0</t>
  </si>
  <si>
    <t>0064u000019Y2AwAAK</t>
  </si>
  <si>
    <t>0064u000018OXuSAAW</t>
  </si>
  <si>
    <t>0060g000011hlfKAAQ</t>
  </si>
  <si>
    <t>0064u00001BfWysAAF</t>
  </si>
  <si>
    <t>0064u00001CNsMzAAL</t>
  </si>
  <si>
    <t>Advertiser 1577</t>
  </si>
  <si>
    <t>0014u00001yueXqAAI</t>
  </si>
  <si>
    <t>0064u00001AYuHjAAL</t>
  </si>
  <si>
    <t>0064u000019W0VCAA0</t>
  </si>
  <si>
    <t>0064u000019YkU0AAK</t>
  </si>
  <si>
    <t>0064u000018MGQWAA4</t>
  </si>
  <si>
    <t>0064u00001Bhp8GAAR</t>
  </si>
  <si>
    <t>0064u00001AXQ79AAH</t>
  </si>
  <si>
    <t>0064u00001Bhmo4AAB</t>
  </si>
  <si>
    <t>0064u00001AXDQTAA5</t>
  </si>
  <si>
    <t>0064u00001CM3MSAA1</t>
  </si>
  <si>
    <t>0064u00001BhjMLAAZ</t>
  </si>
  <si>
    <t>0064u00001BVpr8AAD</t>
  </si>
  <si>
    <t>0064u000018MGQRAA4</t>
  </si>
  <si>
    <t>0064u000018MGQHAA4</t>
  </si>
  <si>
    <t>0064u000019W1vbAAC</t>
  </si>
  <si>
    <t>0064u00001Bi7csAAB</t>
  </si>
  <si>
    <t>0064u000019W23BAAS</t>
  </si>
  <si>
    <t>0064u00001AXDPVAA5</t>
  </si>
  <si>
    <t>0064u00001CM3NpAAL</t>
  </si>
  <si>
    <t>0064u00001AXMcuAAH</t>
  </si>
  <si>
    <t>0064u00001BhmiVAAR</t>
  </si>
  <si>
    <t>0064u000018PXPcAAO</t>
  </si>
  <si>
    <t>0064u000018MGPsAAO</t>
  </si>
  <si>
    <t>0064u000018MGPnAAO</t>
  </si>
  <si>
    <t>0064u000019W2CrAAK</t>
  </si>
  <si>
    <t>0064u000019W21AAAS</t>
  </si>
  <si>
    <t>0064u00001AXM5bAAH</t>
  </si>
  <si>
    <t>0064u00001Bho5uAAB</t>
  </si>
  <si>
    <t>0064u00001AXMb8AAH</t>
  </si>
  <si>
    <t>0064u00001BhllVAAR</t>
  </si>
  <si>
    <t>0064u000019VqOWAA0</t>
  </si>
  <si>
    <t>0064u00001AXDFfAAP</t>
  </si>
  <si>
    <t>0064u00001CM3P2AAL</t>
  </si>
  <si>
    <t>0064u00001AXMXpAAP</t>
  </si>
  <si>
    <t>0064u00001AXDJ8AAP</t>
  </si>
  <si>
    <t>0064u000019VqObAAK</t>
  </si>
  <si>
    <t>0064u00001Bi88WAAR</t>
  </si>
  <si>
    <t>Advertiser 1578</t>
  </si>
  <si>
    <t>0014u00001wOyPDAA0</t>
  </si>
  <si>
    <t>0064u000018MH3YAAW</t>
  </si>
  <si>
    <t>0064u000019VqQDAA0</t>
  </si>
  <si>
    <t>0064u000018MH47AAG</t>
  </si>
  <si>
    <t>0064u00001BWRODAA5</t>
  </si>
  <si>
    <t>0064u00001BhjN4AAJ</t>
  </si>
  <si>
    <t>0064u000018OPqPAAW</t>
  </si>
  <si>
    <t>Advertiser 1579</t>
  </si>
  <si>
    <t>0017000001L3cDZAAZ</t>
  </si>
  <si>
    <t>0064u000018OPqyAAG</t>
  </si>
  <si>
    <t>0064u000018OX1mAAG</t>
  </si>
  <si>
    <t>0064u00001AYfMGAA1</t>
  </si>
  <si>
    <t>0064u00001CLnx5AAD</t>
  </si>
  <si>
    <t>0064u00001AW8b2AAD</t>
  </si>
  <si>
    <t>0064u00001AVoj9AAD</t>
  </si>
  <si>
    <t>0064u000017WBgCAAW</t>
  </si>
  <si>
    <t>0064u000016xJpXAAU</t>
  </si>
  <si>
    <t>0064u000017WBfxAAG</t>
  </si>
  <si>
    <t>0064u00001CNsKAAA1</t>
  </si>
  <si>
    <t>0064u000018OecoAAC</t>
  </si>
  <si>
    <t>Advertiser 1580</t>
  </si>
  <si>
    <t>0017000001Td1EQAAZ</t>
  </si>
  <si>
    <t>0064u00001DZ1PNAA1</t>
  </si>
  <si>
    <t>0064u000018Oi9bAAC</t>
  </si>
  <si>
    <t>0064u000019VTe3AAG</t>
  </si>
  <si>
    <t>Agency 448</t>
  </si>
  <si>
    <t>Advertiser 1581</t>
  </si>
  <si>
    <t>0010g00001YtIeiAAF</t>
  </si>
  <si>
    <t>0064u000018OgTyAAK</t>
  </si>
  <si>
    <t>0064u00001CLwTvAAL</t>
  </si>
  <si>
    <t>0064u000018NUBVAA4</t>
  </si>
  <si>
    <t>Advertiser 1582</t>
  </si>
  <si>
    <t>0017000000o96Z6AAI</t>
  </si>
  <si>
    <t>0064u000018NUCYAA4</t>
  </si>
  <si>
    <t>0064u00001CNpO5AAL</t>
  </si>
  <si>
    <t>Agency 449</t>
  </si>
  <si>
    <t>Advertiser 1583</t>
  </si>
  <si>
    <t>0017000000trtKKAAY</t>
  </si>
  <si>
    <t>0064u000018MR3ZAAW</t>
  </si>
  <si>
    <t>0064u000018LXsYAAW</t>
  </si>
  <si>
    <t>0064u000017VyUgAAK</t>
  </si>
  <si>
    <t>0064u000017VycLAAS</t>
  </si>
  <si>
    <t>Agency 450</t>
  </si>
  <si>
    <t>Advertiser 1584</t>
  </si>
  <si>
    <t>0010g00001jWjjUAAS</t>
  </si>
  <si>
    <t>0064u00001Bi7i2AAB</t>
  </si>
  <si>
    <t>Salesperson 2</t>
  </si>
  <si>
    <t>Account Manager 88</t>
  </si>
  <si>
    <t>Agency 451</t>
  </si>
  <si>
    <t>Advertiser 1585</t>
  </si>
  <si>
    <t>0014u00001xYYFuAAO</t>
  </si>
  <si>
    <t>0064u000019VbQNAA0</t>
  </si>
  <si>
    <t>Agency 452</t>
  </si>
  <si>
    <t>Advertiser 1586</t>
  </si>
  <si>
    <t>0017000000kzvuQAAQ</t>
  </si>
  <si>
    <t>0064u00001CNpJ0AAL</t>
  </si>
  <si>
    <t>0064u00001DZrHCAA1</t>
  </si>
  <si>
    <t>Advertiser 1587</t>
  </si>
  <si>
    <t>0010g00001gUShEAAW</t>
  </si>
  <si>
    <t>0064u000018OQhMAAW</t>
  </si>
  <si>
    <t>0064u00001BhC9LAAV</t>
  </si>
  <si>
    <t>0064u00001BgTZHAA3</t>
  </si>
  <si>
    <t>0064u00001BgTZMAA3</t>
  </si>
  <si>
    <t>0064u00001CMQbKAAX</t>
  </si>
  <si>
    <t>Advertiser 1588</t>
  </si>
  <si>
    <t>0017000001PwXHJAA3</t>
  </si>
  <si>
    <t>0064u000019YScaAAG</t>
  </si>
  <si>
    <t>0064u000018OWwSAAW</t>
  </si>
  <si>
    <t>0064u000019Wq5zAAC</t>
  </si>
  <si>
    <t>0064u000019VWjUAAW</t>
  </si>
  <si>
    <t>0064u000019VWjPAAW</t>
  </si>
  <si>
    <t>0064u000019VWj5AAG</t>
  </si>
  <si>
    <t>0064u000018OWwcAAG</t>
  </si>
  <si>
    <t>0064u000019Wq5fAAC</t>
  </si>
  <si>
    <t>0064u00001AXRJ6AAP</t>
  </si>
  <si>
    <t>0064u00001BWRDZAA5</t>
  </si>
  <si>
    <t>0064u00001BfiN6AAJ</t>
  </si>
  <si>
    <t>0064u000018OWwIAAW</t>
  </si>
  <si>
    <t>0064u000019Wq5BAAS</t>
  </si>
  <si>
    <t>0064u00001AXRHGAA5</t>
  </si>
  <si>
    <t>0064u00001BWRBnAAP</t>
  </si>
  <si>
    <t>0064u00001BfiNVAAZ</t>
  </si>
  <si>
    <t>0064u000019YtsoAAC</t>
  </si>
  <si>
    <t>0064u00001Bi8HiAAJ</t>
  </si>
  <si>
    <t>0064u00001BfVMdAAN</t>
  </si>
  <si>
    <t>0064u00001Bg9pVAAR</t>
  </si>
  <si>
    <t>Advertiser 1589</t>
  </si>
  <si>
    <t>0017000001PuaY7AAJ</t>
  </si>
  <si>
    <t>0064u00001CNQOTAA5</t>
  </si>
  <si>
    <t>Advertiser 1590</t>
  </si>
  <si>
    <t>0017000000uA0NYAA0</t>
  </si>
  <si>
    <t>0064u000018PMUNAA4</t>
  </si>
  <si>
    <t>Advertiser 1591</t>
  </si>
  <si>
    <t>0017000001Teod2AAB</t>
  </si>
  <si>
    <t>0064u00001AX9GRAA1</t>
  </si>
  <si>
    <t>0064u00001AX9FxAAL</t>
  </si>
  <si>
    <t>0064u00001AX4fQAAT</t>
  </si>
  <si>
    <t>0064u00001AX8qOAAT</t>
  </si>
  <si>
    <t>0064u00001CLFBEAA5</t>
  </si>
  <si>
    <t>0064u00001CNpH4AAL</t>
  </si>
  <si>
    <t>0064u00001Bi4uSAAR</t>
  </si>
  <si>
    <t>0064u00001CN3ElAAL</t>
  </si>
  <si>
    <t>0064u00001CLJoKAAX</t>
  </si>
  <si>
    <t>0064u000019YScuAAG</t>
  </si>
  <si>
    <t>0064u000019YttcAAC</t>
  </si>
  <si>
    <t>UK-Field-LON-2</t>
  </si>
  <si>
    <t>Advertiser 1592</t>
  </si>
  <si>
    <t>0017000000sttt4AAA</t>
  </si>
  <si>
    <t>0064u00001AW96GAAT</t>
  </si>
  <si>
    <t>Salesperson 70</t>
  </si>
  <si>
    <t>Account Manager 89</t>
  </si>
  <si>
    <t>Advertiser 1593</t>
  </si>
  <si>
    <t>0014u000022SvHPAA0</t>
  </si>
  <si>
    <t>0064u00001EVIC2AAP</t>
  </si>
  <si>
    <t>Account Manager 90</t>
  </si>
  <si>
    <t>Advertiser 1594</t>
  </si>
  <si>
    <t>0017000001KGJ5kAAH</t>
  </si>
  <si>
    <t>0064u000018P94xAAC</t>
  </si>
  <si>
    <t>Advertiser 1595</t>
  </si>
  <si>
    <t>0014u00001xZbgcAAC</t>
  </si>
  <si>
    <t>0064u000019WqjzAAC</t>
  </si>
  <si>
    <t>Salesperson 71</t>
  </si>
  <si>
    <t>Account Manager 91</t>
  </si>
  <si>
    <t>Advertiser 1596</t>
  </si>
  <si>
    <t>0014u000021UDucAAG</t>
  </si>
  <si>
    <t>0064u00001CNbVvAAL</t>
  </si>
  <si>
    <t>Advertiser 1597</t>
  </si>
  <si>
    <t>0014u000022SvLMAA0</t>
  </si>
  <si>
    <t>0064u00001EVIHbAAP</t>
  </si>
  <si>
    <t>Advertiser 1598</t>
  </si>
  <si>
    <t>0017000001Q7CRaAAN</t>
  </si>
  <si>
    <t>0064u00001CLiz6AAD</t>
  </si>
  <si>
    <t>Advertiser 1599</t>
  </si>
  <si>
    <t>0017000000qBoFnAAK</t>
  </si>
  <si>
    <t>0064u00001CMR13AAH</t>
  </si>
  <si>
    <t>Advertiser 1600</t>
  </si>
  <si>
    <t>0014u00001xa00IAAQ</t>
  </si>
  <si>
    <t>Advertiser 1601</t>
  </si>
  <si>
    <t>0017000000ql6jAAAQ</t>
  </si>
  <si>
    <t>0064u000018P95vAAC</t>
  </si>
  <si>
    <t>Advertiser 1602</t>
  </si>
  <si>
    <t>0010g00001bf7DbAAI</t>
  </si>
  <si>
    <t>0064u000018P8yGAAS</t>
  </si>
  <si>
    <t>Advertiser 1603</t>
  </si>
  <si>
    <t>0017000000nD5gwAAC</t>
  </si>
  <si>
    <t>0064u000018P8zFAAS</t>
  </si>
  <si>
    <t>Salesperson 72</t>
  </si>
  <si>
    <t>Advertiser 1604</t>
  </si>
  <si>
    <t>0010g00001kQQubAAG</t>
  </si>
  <si>
    <t>0064u00001CO9muAAD</t>
  </si>
  <si>
    <t>Advertiser 1605</t>
  </si>
  <si>
    <t>0014u000021UHGwAAO</t>
  </si>
  <si>
    <t>0064u00001CNLwoAAH</t>
  </si>
  <si>
    <t>0064u00001CNVV0AAP</t>
  </si>
  <si>
    <t>Agency 453</t>
  </si>
  <si>
    <t>Advertiser 1606</t>
  </si>
  <si>
    <t>0017000000tsMZdAAM</t>
  </si>
  <si>
    <t>0064u000018OlkWAAS</t>
  </si>
  <si>
    <t>Agency 454</t>
  </si>
  <si>
    <t>Advertiser 1607</t>
  </si>
  <si>
    <t>0017000001Dk1xkAAB</t>
  </si>
  <si>
    <t>0064u000019VbTMAA0</t>
  </si>
  <si>
    <t>Advertiser 1608</t>
  </si>
  <si>
    <t>0014u00001nsDaXAAU</t>
  </si>
  <si>
    <t>0064u000018OjGiAAK</t>
  </si>
  <si>
    <t>0064u000018NQqyAAG</t>
  </si>
  <si>
    <t>0064u00001CMR1SAAX</t>
  </si>
  <si>
    <t>Advertiser 1609</t>
  </si>
  <si>
    <t>0014u00001p5UR8AAM</t>
  </si>
  <si>
    <t>0064u000019W1eBAAS</t>
  </si>
  <si>
    <t>0064u000018OfpZAAS</t>
  </si>
  <si>
    <t>0064u000019W1cKAAS</t>
  </si>
  <si>
    <t>0064u000019W1ZaAAK</t>
  </si>
  <si>
    <t>0064u000019W1dmAAC</t>
  </si>
  <si>
    <t>Advertiser 1610</t>
  </si>
  <si>
    <t>0017000001OzfzXAAR</t>
  </si>
  <si>
    <t>0064u00001CMXnWAAX</t>
  </si>
  <si>
    <t>0064u000019Wf3pAAC</t>
  </si>
  <si>
    <t>0064u000019WyPoAAK</t>
  </si>
  <si>
    <t>0064u00001AXMEsAAP</t>
  </si>
  <si>
    <t>0064u00001AVuH5AAL</t>
  </si>
  <si>
    <t>0064u000018OjCqAAK</t>
  </si>
  <si>
    <t>0064u00001CMR0eAAH</t>
  </si>
  <si>
    <t>0064u00001CLoCAAA1</t>
  </si>
  <si>
    <t>0064u00001BhCZJAA3</t>
  </si>
  <si>
    <t>Advertiser 1611</t>
  </si>
  <si>
    <t>0014u00001n1V7kAAE</t>
  </si>
  <si>
    <t>0064u000019XGAJAA4</t>
  </si>
  <si>
    <t>0064u000019WbG4AAK</t>
  </si>
  <si>
    <t>0064u000019XCmTAAW</t>
  </si>
  <si>
    <t>0064u000019VBP4AAO</t>
  </si>
  <si>
    <t>Advertiser 1612</t>
  </si>
  <si>
    <t>0014u00001xb1NPAAY</t>
  </si>
  <si>
    <t>0064u000019YWEDAA4</t>
  </si>
  <si>
    <t>0064u00001AWzrLAAT</t>
  </si>
  <si>
    <t>0064u00001BiC7VAAV</t>
  </si>
  <si>
    <t>0064u000018OjEIAA0</t>
  </si>
  <si>
    <t>Advertiser 1613</t>
  </si>
  <si>
    <t>0014u00001tBQ67AAG</t>
  </si>
  <si>
    <t>0064u000019Vh21AAC</t>
  </si>
  <si>
    <t>0064u00001AW96kAAD</t>
  </si>
  <si>
    <t>0064u00001AWRcDAAX</t>
  </si>
  <si>
    <t>0064u000019WzBrAAK</t>
  </si>
  <si>
    <t>0064u000019YCFGAA4</t>
  </si>
  <si>
    <t>0064u000019XGG4AAO</t>
  </si>
  <si>
    <t>0064u000018OjFBAA0</t>
  </si>
  <si>
    <t>0064u00001CO9mpAAD</t>
  </si>
  <si>
    <t>0064u000019W1WHAA0</t>
  </si>
  <si>
    <t>Agency 455</t>
  </si>
  <si>
    <t>Advertiser 1614</t>
  </si>
  <si>
    <t>0014u00001xXwYVAA0</t>
  </si>
  <si>
    <t>0064u000019VWa8AAG</t>
  </si>
  <si>
    <t>Advertiser 1615</t>
  </si>
  <si>
    <t>0017000000uBSEvAAO</t>
  </si>
  <si>
    <t>0064u000018MR0VAAW</t>
  </si>
  <si>
    <t>0064u00001CMR0FAAX</t>
  </si>
  <si>
    <t>0064u00001Dafw5AAB</t>
  </si>
  <si>
    <t>0064u000019YkNiAAK</t>
  </si>
  <si>
    <t>0064u00001BfeBkAAJ</t>
  </si>
  <si>
    <t>0064u000018Oad9AAC</t>
  </si>
  <si>
    <t>0064u00001BiC7QAAV</t>
  </si>
  <si>
    <t>Advertiser 1616</t>
  </si>
  <si>
    <t>0017000000tXQW2AAO</t>
  </si>
  <si>
    <t>0064u000018OjGJAA0</t>
  </si>
  <si>
    <t>0064u000018OjCWAA0</t>
  </si>
  <si>
    <t>0064u00001CMR6mAAH</t>
  </si>
  <si>
    <t>Advertiser 1617</t>
  </si>
  <si>
    <t>0010g00001lyQJYAA2</t>
  </si>
  <si>
    <t>0064u000018OjFpAAK</t>
  </si>
  <si>
    <t>Agency 456</t>
  </si>
  <si>
    <t>0064u00001BgtDgAAJ</t>
  </si>
  <si>
    <t>0064u00001CMR9MAAX</t>
  </si>
  <si>
    <t>0064u00001Bgx3SAAR</t>
  </si>
  <si>
    <t>Agency 457</t>
  </si>
  <si>
    <t>Advertiser 1618</t>
  </si>
  <si>
    <t>0014u000022Sv0EAAS</t>
  </si>
  <si>
    <t>0064u00001EVI4rAAH</t>
  </si>
  <si>
    <t>0064u00001EVI06AAH</t>
  </si>
  <si>
    <t>Advertiser 1619</t>
  </si>
  <si>
    <t>0017000000yEal8AAC</t>
  </si>
  <si>
    <t>0064u00001EVIMCAA5</t>
  </si>
  <si>
    <t>Advertiser 1620</t>
  </si>
  <si>
    <t>0014u00001yv9V1AAI</t>
  </si>
  <si>
    <t>0064u00001CMRA0AAP</t>
  </si>
  <si>
    <t>Advertiser 1621</t>
  </si>
  <si>
    <t>0014u000021TVkdAAG</t>
  </si>
  <si>
    <t>0064u00001EVIK1AAP</t>
  </si>
  <si>
    <t>Advertiser 1622</t>
  </si>
  <si>
    <t>0017000000tru5BAAQ</t>
  </si>
  <si>
    <t>0064u00001EVIFfAAP</t>
  </si>
  <si>
    <t>0064u00001EVIF6AAP</t>
  </si>
  <si>
    <t>Advertiser 1623</t>
  </si>
  <si>
    <t>0014u000022SvMyAAK</t>
  </si>
  <si>
    <t>0064u00001EVIJDAA5</t>
  </si>
  <si>
    <t>Agency 458</t>
  </si>
  <si>
    <t>Advertiser 1624</t>
  </si>
  <si>
    <t>0014u00001yvc26AAA</t>
  </si>
  <si>
    <t>0064u00001CMR34AAH</t>
  </si>
  <si>
    <t>0064u00001CMR2kAAH</t>
  </si>
  <si>
    <t>0064u00001AYowLAAT</t>
  </si>
  <si>
    <t>Agency 459</t>
  </si>
  <si>
    <t>Agency 460</t>
  </si>
  <si>
    <t>0064u00001BiC68AAF</t>
  </si>
  <si>
    <t>0064u00001CMR2GAAX</t>
  </si>
  <si>
    <t>0064u00001CMR21AAH</t>
  </si>
  <si>
    <t>0064u00001BiC6hAAF</t>
  </si>
  <si>
    <t>0064u00001CMR47AAH</t>
  </si>
  <si>
    <t>Advertiser 1625</t>
  </si>
  <si>
    <t>0017000000o9X5YAAU</t>
  </si>
  <si>
    <t>0064u000018P8xrAAC</t>
  </si>
  <si>
    <t>0064u00001BiC7BAAV</t>
  </si>
  <si>
    <t>0064u00001CMR50AAH</t>
  </si>
  <si>
    <t>Advertiser 1626</t>
  </si>
  <si>
    <t>0010g00001ZoM18AAF</t>
  </si>
  <si>
    <t>0064u00001AYKR2AAP</t>
  </si>
  <si>
    <t>Advertiser 1627</t>
  </si>
  <si>
    <t>0017000000sttqQAAQ</t>
  </si>
  <si>
    <t>0064u00001BiC7GAAV</t>
  </si>
  <si>
    <t>0064u000018P8ykAAC</t>
  </si>
  <si>
    <t>0064u00001CMRC1AAP</t>
  </si>
  <si>
    <t>Advertiser 1628</t>
  </si>
  <si>
    <t>0014u000021Um5nAAC</t>
  </si>
  <si>
    <t>0064u00001COE5BAAX</t>
  </si>
  <si>
    <t>Advertiser 1629</t>
  </si>
  <si>
    <t>0017000000vSR91AAG</t>
  </si>
  <si>
    <t>0064u00001COFGUAA5</t>
  </si>
  <si>
    <t>Advertiser 1630</t>
  </si>
  <si>
    <t>0010g00001gtZ3kAAE</t>
  </si>
  <si>
    <t>0064u00001BiC7aAAF</t>
  </si>
  <si>
    <t>Agency 461</t>
  </si>
  <si>
    <t>Agency 462</t>
  </si>
  <si>
    <t>Advertiser 1631</t>
  </si>
  <si>
    <t>0014u000020blwxAAA</t>
  </si>
  <si>
    <t>0064u00001BWNG9AAP</t>
  </si>
  <si>
    <t>0064u00001CNkeOAAT</t>
  </si>
  <si>
    <t>0064u00001BWNG4AAP</t>
  </si>
  <si>
    <t>0064u00001CLf1gAAD</t>
  </si>
  <si>
    <t>0064u00001CNVRQAA5</t>
  </si>
  <si>
    <t>UK-Field-LON-3</t>
  </si>
  <si>
    <t>Advertiser 1632</t>
  </si>
  <si>
    <t>0010g00001hyr0cAAA</t>
  </si>
  <si>
    <t>0064u000019WXdLAAW</t>
  </si>
  <si>
    <t>Salesperson 73</t>
  </si>
  <si>
    <t>Account Manager 92</t>
  </si>
  <si>
    <t>Advertiser 1633</t>
  </si>
  <si>
    <t>0010g00001azt7MAAQ</t>
  </si>
  <si>
    <t>0064u000019YtC9AAK</t>
  </si>
  <si>
    <t>Salesperson 74</t>
  </si>
  <si>
    <t>Advertiser 1634</t>
  </si>
  <si>
    <t>0014u00001yt5z2AAA</t>
  </si>
  <si>
    <t>0064u000019YtmRAAS</t>
  </si>
  <si>
    <t>Account Manager 93</t>
  </si>
  <si>
    <t>0064u000019Ytn0AAC</t>
  </si>
  <si>
    <t>Advertiser 1635</t>
  </si>
  <si>
    <t>0017000000rQL2PAAW</t>
  </si>
  <si>
    <t>0064u00001BfwLaAAJ</t>
  </si>
  <si>
    <t>Salesperson 75</t>
  </si>
  <si>
    <t>Advertiser 1636</t>
  </si>
  <si>
    <t>0017000000yd77AAAQ</t>
  </si>
  <si>
    <t>0064u00001BfeoIAAR</t>
  </si>
  <si>
    <t>0064u00001CNbYHAA1</t>
  </si>
  <si>
    <t>Advertiser 1637</t>
  </si>
  <si>
    <t>0017000000ts6V2AAI</t>
  </si>
  <si>
    <t>0064u00001BiCHBAA3</t>
  </si>
  <si>
    <t>Advertiser 1638</t>
  </si>
  <si>
    <t>0017000001SRh2bAAD</t>
  </si>
  <si>
    <t>0064u00001CNbXqAAL</t>
  </si>
  <si>
    <t>0064u00001CNbXvAAL</t>
  </si>
  <si>
    <t>Advertiser 1639</t>
  </si>
  <si>
    <t>0014u00001yt634AAA</t>
  </si>
  <si>
    <t>0064u000019YtrgAAC</t>
  </si>
  <si>
    <t>0064u00001BhmyxAAB</t>
  </si>
  <si>
    <t>Advertiser 1640</t>
  </si>
  <si>
    <t>0017000000rOUN9AAO</t>
  </si>
  <si>
    <t>Advertiser 1641</t>
  </si>
  <si>
    <t>0017000001TdjTWAAZ</t>
  </si>
  <si>
    <t>0064u00001DbSOKAA3</t>
  </si>
  <si>
    <t>Advertiser 1642</t>
  </si>
  <si>
    <t>0014u00001tBoR9AAK</t>
  </si>
  <si>
    <t>Advertiser 1643</t>
  </si>
  <si>
    <t>0014u00001xa0s3AAA</t>
  </si>
  <si>
    <t>0064u00001AVjUZAA1</t>
  </si>
  <si>
    <t>Advertiser 1644</t>
  </si>
  <si>
    <t>0010g00001jXrM6AAK</t>
  </si>
  <si>
    <t>0064u00001CLwXJAA1</t>
  </si>
  <si>
    <t>Advertiser 1645</t>
  </si>
  <si>
    <t>0017000001SRLbaAAH</t>
  </si>
  <si>
    <t>0064u000019YtOFAA0</t>
  </si>
  <si>
    <t>Advertiser 1646</t>
  </si>
  <si>
    <t>0014u00001yvX0BAAU</t>
  </si>
  <si>
    <t>0064u00001BhnLhAAJ</t>
  </si>
  <si>
    <t>0064u00001CNM5YAAX</t>
  </si>
  <si>
    <t>Advertiser 1647</t>
  </si>
  <si>
    <t>0014u00001vDCNgAAO</t>
  </si>
  <si>
    <t>0064u00001BfHQrAAN</t>
  </si>
  <si>
    <t>0064u00001BhnBIAAZ</t>
  </si>
  <si>
    <t>Advertiser 1648</t>
  </si>
  <si>
    <t>0017000000zuJMkAAM</t>
  </si>
  <si>
    <t>0064u00001BWSclAAH</t>
  </si>
  <si>
    <t>Account Manager 94</t>
  </si>
  <si>
    <t>Advertiser 1649</t>
  </si>
  <si>
    <t>0014u00001ywaYYAAY</t>
  </si>
  <si>
    <t>0064u00001COB8BAAX</t>
  </si>
  <si>
    <t>Advertiser 1650</t>
  </si>
  <si>
    <t>0014u00001vCVpvAAG</t>
  </si>
  <si>
    <t>0064u00001BfVHYAA3</t>
  </si>
  <si>
    <t>Advertiser 1651</t>
  </si>
  <si>
    <t>0014u00001yt6lOAAQ</t>
  </si>
  <si>
    <t>0064u000019YusuAAC</t>
  </si>
  <si>
    <t>0064u000019YuqBAAS</t>
  </si>
  <si>
    <t>Advertiser 1652</t>
  </si>
  <si>
    <t>0014u000021UmdGAAS</t>
  </si>
  <si>
    <t>0064u00001COB15AAH</t>
  </si>
  <si>
    <t>Advertiser 1653</t>
  </si>
  <si>
    <t>0014u000021UmenAAC</t>
  </si>
  <si>
    <t>0064u00001COB2wAAH</t>
  </si>
  <si>
    <t>Advertiser 1654</t>
  </si>
  <si>
    <t>0017000000tVaWRAA0</t>
  </si>
  <si>
    <t>0064u00001BfJzVAAV</t>
  </si>
  <si>
    <t>0064u00001CM73qAAD</t>
  </si>
  <si>
    <t>0064u00001CM73gAAD</t>
  </si>
  <si>
    <t>Advertiser 1655</t>
  </si>
  <si>
    <t>0014u00001n0VcQAAU</t>
  </si>
  <si>
    <t>0064u00001BWRi2AAH</t>
  </si>
  <si>
    <t>Advertiser 1656</t>
  </si>
  <si>
    <t>0014u00001yt6GAAAY</t>
  </si>
  <si>
    <t>0064u000019Yu8hAAC</t>
  </si>
  <si>
    <t>0064u000019Yu9BAAS</t>
  </si>
  <si>
    <t>0064u00001BVXseAAH</t>
  </si>
  <si>
    <t>Salesperson 76</t>
  </si>
  <si>
    <t>Advertiser 1657</t>
  </si>
  <si>
    <t>0014u00001vBQW6AAO</t>
  </si>
  <si>
    <t>0064u00001BfauOAAR</t>
  </si>
  <si>
    <t>Advertiser 1658</t>
  </si>
  <si>
    <t>0017000000trv2jAAA</t>
  </si>
  <si>
    <t>0064u00001CLNrdAAH</t>
  </si>
  <si>
    <t>0017000001P0cmXAAR</t>
  </si>
  <si>
    <t>0064u00001BfHS9AAN</t>
  </si>
  <si>
    <t>Advertiser 1659</t>
  </si>
  <si>
    <t>00170000012XkxhAAC</t>
  </si>
  <si>
    <t>0064u00001BWP8qAAH</t>
  </si>
  <si>
    <t>0064u00001BWNu4AAH</t>
  </si>
  <si>
    <t>0064u00001BWOLeAAP</t>
  </si>
  <si>
    <t>0064u00001BWO94AAH</t>
  </si>
  <si>
    <t>0064u00001BWOxYAAX</t>
  </si>
  <si>
    <t>Advertiser 1660</t>
  </si>
  <si>
    <t>0017000001O4FYJAA3</t>
  </si>
  <si>
    <t>0064u00001CNMavAAH</t>
  </si>
  <si>
    <t>Advertiser 1661</t>
  </si>
  <si>
    <t>0017000000hIjgPAAS</t>
  </si>
  <si>
    <t>0064u00001AVjRQAA1</t>
  </si>
  <si>
    <t>Advertiser 1662</t>
  </si>
  <si>
    <t>0014u000022PZhuAAG</t>
  </si>
  <si>
    <t>0064u00001DYbSoAAL</t>
  </si>
  <si>
    <t>Account Manager 95</t>
  </si>
  <si>
    <t>Advertiser 1663</t>
  </si>
  <si>
    <t>00170000018tpjBAAQ</t>
  </si>
  <si>
    <t>0064u00001Bg7fPAAR</t>
  </si>
  <si>
    <t>Advertiser 1664</t>
  </si>
  <si>
    <t>0017000000trfMWAAY</t>
  </si>
  <si>
    <t>Agency 463</t>
  </si>
  <si>
    <t>Advertiser 1665</t>
  </si>
  <si>
    <t>0010g00001fL37gAAC</t>
  </si>
  <si>
    <t>0064u000018OlD8AAK</t>
  </si>
  <si>
    <t>0064u00001AWQcHAAX</t>
  </si>
  <si>
    <t>0064u00001Bg7hLAAR</t>
  </si>
  <si>
    <t>0064u00001BfJrfAAF</t>
  </si>
  <si>
    <t>Advertiser 1666</t>
  </si>
  <si>
    <t>0014u00001wNo5GAAS</t>
  </si>
  <si>
    <t>0064u00001AYfRXAA1</t>
  </si>
  <si>
    <t>0064u000019XzQaAAK</t>
  </si>
  <si>
    <t>0064u000018OY9NAAW</t>
  </si>
  <si>
    <t>0064u000019WJO7AAO</t>
  </si>
  <si>
    <t>Agency 464</t>
  </si>
  <si>
    <t>Advertiser 1667</t>
  </si>
  <si>
    <t>0014u00001ytsttAAA</t>
  </si>
  <si>
    <t>0064u00001AWdhQAAT</t>
  </si>
  <si>
    <t>0064u00001CNZFpAAP</t>
  </si>
  <si>
    <t>0064u00001DYg08AAD</t>
  </si>
  <si>
    <t>0064u00001AYgnjAAD</t>
  </si>
  <si>
    <t>0064u00001CLp6IAAT</t>
  </si>
  <si>
    <t>0064u00001BhnEvAAJ</t>
  </si>
  <si>
    <t>0064u00001Bg3foAAB</t>
  </si>
  <si>
    <t>Advertiser 1668</t>
  </si>
  <si>
    <t>0010g00001YsLloAAF</t>
  </si>
  <si>
    <t>0064u000018PBdmAAG</t>
  </si>
  <si>
    <t>Advertiser 1669</t>
  </si>
  <si>
    <t>0010g00001dvQ4mAAE</t>
  </si>
  <si>
    <t>0064u000018PEwJAAW</t>
  </si>
  <si>
    <t>0064u000019Yu1HAAS</t>
  </si>
  <si>
    <t>0064u000019WBURAA4</t>
  </si>
  <si>
    <t>0064u000018OX1rAAG</t>
  </si>
  <si>
    <t>0064u000019Wy8PAAS</t>
  </si>
  <si>
    <t>Advertiser 1670</t>
  </si>
  <si>
    <t>0010g00001kRPh1AAG</t>
  </si>
  <si>
    <t>0064u000019VWeBAAW</t>
  </si>
  <si>
    <t>0064u00001AW9aGAAT</t>
  </si>
  <si>
    <t>Advertiser 1671</t>
  </si>
  <si>
    <t>0017000001ByfwcAAB</t>
  </si>
  <si>
    <t>0064u00001CMlNYAA1</t>
  </si>
  <si>
    <t>0064u000019YsblAAC</t>
  </si>
  <si>
    <t>Advertiser 1672</t>
  </si>
  <si>
    <t>0010g00001dxuFDAAY</t>
  </si>
  <si>
    <t>0064u00001BhaEVAAZ</t>
  </si>
  <si>
    <t>0064u00001BfjWtAAJ</t>
  </si>
  <si>
    <t>0064u00001BhK7NAAV</t>
  </si>
  <si>
    <t>0064u00001CN8SXAA1</t>
  </si>
  <si>
    <t>0064u00001AYtRSAA1</t>
  </si>
  <si>
    <t>0064u000019YoFvAAK</t>
  </si>
  <si>
    <t>0064u00001AXikrAAD</t>
  </si>
  <si>
    <t>0064u000019XtKkAAK</t>
  </si>
  <si>
    <t>0064u00001Bh2S7AAJ</t>
  </si>
  <si>
    <t>0064u00001AYqz7AAD</t>
  </si>
  <si>
    <t>0064u00001BWI8dAAH</t>
  </si>
  <si>
    <t>0064u00001BftoZAAR</t>
  </si>
  <si>
    <t>0064u00001BiZDgAAN</t>
  </si>
  <si>
    <t>0064u00001CLp4CAAT</t>
  </si>
  <si>
    <t>0064u00001BfjUEAAZ</t>
  </si>
  <si>
    <t>0064u00001CLoXIAA1</t>
  </si>
  <si>
    <t>0064u000019YsUfAAK</t>
  </si>
  <si>
    <t>0064u000019Vbv1AAC</t>
  </si>
  <si>
    <t>Advertiser 1673</t>
  </si>
  <si>
    <t>0017000001N9jcTAAR</t>
  </si>
  <si>
    <t>0064u000019YlQOAA0</t>
  </si>
  <si>
    <t>0064u00001Bfo6KAAR</t>
  </si>
  <si>
    <t>0064u00001CNXUOAA5</t>
  </si>
  <si>
    <t>0064u000018NUpCAAW</t>
  </si>
  <si>
    <t>0064u000019VU3mAAG</t>
  </si>
  <si>
    <t>Advertiser 1674</t>
  </si>
  <si>
    <t>00170000013mIGSAA2</t>
  </si>
  <si>
    <t>0064u000019XGI6AAO</t>
  </si>
  <si>
    <t>0064u000019YsPVAA0</t>
  </si>
  <si>
    <t>0064u00001BfmhhAAB</t>
  </si>
  <si>
    <t>0064u00001CNXYuAAP</t>
  </si>
  <si>
    <t>0064u000018NkWKAA0</t>
  </si>
  <si>
    <t>0064u000019VTuuAAG</t>
  </si>
  <si>
    <t>0064u000019XDkEAAW</t>
  </si>
  <si>
    <t>0064u00001BfeEPAAZ</t>
  </si>
  <si>
    <t>0064u00001AVo9LAAT</t>
  </si>
  <si>
    <t>Advertiser 1675</t>
  </si>
  <si>
    <t>0017000000uA0oxAAC</t>
  </si>
  <si>
    <t>0064u00001AWdSZAA1</t>
  </si>
  <si>
    <t>Advertiser 1676</t>
  </si>
  <si>
    <t>0014u00001nsB2XAAU</t>
  </si>
  <si>
    <t>0064u000018MeHtAAK</t>
  </si>
  <si>
    <t>Advertiser 1677</t>
  </si>
  <si>
    <t>0017000001O0e37AAB</t>
  </si>
  <si>
    <t>0064u00001CNkMoAAL</t>
  </si>
  <si>
    <t>0064u000019WUAlAAO</t>
  </si>
  <si>
    <t>0064u00001BWDlPAAX</t>
  </si>
  <si>
    <t>0064u00001DZhq9AAD</t>
  </si>
  <si>
    <t>0064u00001AX88gAAD</t>
  </si>
  <si>
    <t>0064u00001AYGqiAAH</t>
  </si>
  <si>
    <t>Advertiser 1678</t>
  </si>
  <si>
    <t>0014u00001vCQLxAAO</t>
  </si>
  <si>
    <t>0064u000019WDIjAAO</t>
  </si>
  <si>
    <t>0064u00001AVuYVAA1</t>
  </si>
  <si>
    <t>0064u000019Xp9jAAC</t>
  </si>
  <si>
    <t>Advertiser 1679</t>
  </si>
  <si>
    <t>0014u00001ytssbAAA</t>
  </si>
  <si>
    <t>0064u00001CMgvyAAD</t>
  </si>
  <si>
    <t>0064u00001CMgtJAAT</t>
  </si>
  <si>
    <t>Advertiser 1680</t>
  </si>
  <si>
    <t>0014u000022C9SEAA0</t>
  </si>
  <si>
    <t>0064u00001BVTOfAAP</t>
  </si>
  <si>
    <t>Advertiser 1681</t>
  </si>
  <si>
    <t>0017000000yE12LAAS</t>
  </si>
  <si>
    <t>0064u000019VvhZAAS</t>
  </si>
  <si>
    <t>0064u000019YbqnAAC</t>
  </si>
  <si>
    <t>0064u00001BgehCAAR</t>
  </si>
  <si>
    <t>0064u00001CNlWaAAL</t>
  </si>
  <si>
    <t>Advertiser 1682</t>
  </si>
  <si>
    <t>0017000000x8vPuAAI</t>
  </si>
  <si>
    <t>0064u000018LwSmAAK</t>
  </si>
  <si>
    <t>0064u000019VY3LAAW</t>
  </si>
  <si>
    <t>0064u00001BVtErAAL</t>
  </si>
  <si>
    <t>0064u00001AYTWgAAP</t>
  </si>
  <si>
    <t>0064u000017WZ5KAAW</t>
  </si>
  <si>
    <t>0064u00001AZsUdAAL</t>
  </si>
  <si>
    <t>0064u00001CMgzCAAT</t>
  </si>
  <si>
    <t>Advertiser 1683</t>
  </si>
  <si>
    <t>00170000013p9QfAAI</t>
  </si>
  <si>
    <t>0064u00001CMg6EAAT</t>
  </si>
  <si>
    <t>Advertiser 1684</t>
  </si>
  <si>
    <t>0010g00001i1c0TAAQ</t>
  </si>
  <si>
    <t>0064u00001CNWvdAAH</t>
  </si>
  <si>
    <t>Advertiser 1685</t>
  </si>
  <si>
    <t>0014u00001xZqSmAAK</t>
  </si>
  <si>
    <t>0064u00001AZelSAAT</t>
  </si>
  <si>
    <t>0064u000019X4JbAAK</t>
  </si>
  <si>
    <t>Advertiser 1686</t>
  </si>
  <si>
    <t>0017000001PvvrLAAR</t>
  </si>
  <si>
    <t>0064u00001AVuUEAA1</t>
  </si>
  <si>
    <t>0064u000019YaVzAAK</t>
  </si>
  <si>
    <t>0064u00001BffE2AAJ</t>
  </si>
  <si>
    <t>0064u00001Bfe67AAB</t>
  </si>
  <si>
    <t>0064u00001BfMXJAA3</t>
  </si>
  <si>
    <t>0064u00001CNDL2AAP</t>
  </si>
  <si>
    <t>0064u000019Wyg6AAC</t>
  </si>
  <si>
    <t>0064u00001BVXdOAAX</t>
  </si>
  <si>
    <t>0064u00001BWVb6AAH</t>
  </si>
  <si>
    <t>0064u00001DZmfgAAD</t>
  </si>
  <si>
    <t>0064u00001CLwh9AAD</t>
  </si>
  <si>
    <t>0064u00001BVwufAAD</t>
  </si>
  <si>
    <t>0064u00001BWV3YAAX</t>
  </si>
  <si>
    <t>0064u00001DZyZsAAL</t>
  </si>
  <si>
    <t>0064u00001AYfJgAAL</t>
  </si>
  <si>
    <t>Advertiser 1687</t>
  </si>
  <si>
    <t>0017000001SHnzIAAT</t>
  </si>
  <si>
    <t>0064u00001CN8LgAAL</t>
  </si>
  <si>
    <t>0064u00001CN8a7AAD</t>
  </si>
  <si>
    <t>0064u00001BiTu7AAF</t>
  </si>
  <si>
    <t>0064u00001AXqFsAAL</t>
  </si>
  <si>
    <t>0064u000019Wq5LAAS</t>
  </si>
  <si>
    <t>0064u000018OiBXAA0</t>
  </si>
  <si>
    <t>0064u00001AXURWAA5</t>
  </si>
  <si>
    <t>0064u000019YBsJAAW</t>
  </si>
  <si>
    <t>0064u00001AWlyvAAD</t>
  </si>
  <si>
    <t>0064u00001AVoKxAAL</t>
  </si>
  <si>
    <t>0064u000018OiE2AAK</t>
  </si>
  <si>
    <t>0064u000018OiBcAAK</t>
  </si>
  <si>
    <t>0064u000018OiECAA0</t>
  </si>
  <si>
    <t>0064u00001AWzZ7AAL</t>
  </si>
  <si>
    <t>0064u000019YOiKAAW</t>
  </si>
  <si>
    <t>0064u000018OX4bAAG</t>
  </si>
  <si>
    <t>0064u00001BVgqUAAT</t>
  </si>
  <si>
    <t>0064u00001AXzeOAAT</t>
  </si>
  <si>
    <t>0064u00001CNWpVAAX</t>
  </si>
  <si>
    <t>0064u000019Xy7mAAC</t>
  </si>
  <si>
    <t>0064u00001AXvY3AAL</t>
  </si>
  <si>
    <t>0064u00001CNWKmAAP</t>
  </si>
  <si>
    <t>0064u00001Bg3elAAB</t>
  </si>
  <si>
    <t>0064u00001BiZG8AAN</t>
  </si>
  <si>
    <t>0064u00001Bg3egAAB</t>
  </si>
  <si>
    <t>0064u00001AW2lFAAT</t>
  </si>
  <si>
    <t>0064u00001CLSgHAAX</t>
  </si>
  <si>
    <t>0064u00001BVgWZAA1</t>
  </si>
  <si>
    <t>Advertiser 1688</t>
  </si>
  <si>
    <t>0014u00001uTMc4AAG</t>
  </si>
  <si>
    <t>0064u00001DZqHeAAL</t>
  </si>
  <si>
    <t>0064u000019YaVLAA0</t>
  </si>
  <si>
    <t>0064u000018NadBAAS</t>
  </si>
  <si>
    <t>Advertiser 1689</t>
  </si>
  <si>
    <t>0010g00001fMDgEAAW</t>
  </si>
  <si>
    <t>0064u00001AWlwaAAD</t>
  </si>
  <si>
    <t>0064u00001AYg6QAAT</t>
  </si>
  <si>
    <t>0064u00001DZTQnAAP</t>
  </si>
  <si>
    <t>0064u00001CL900AAD</t>
  </si>
  <si>
    <t>0064u000018OR0sAAG</t>
  </si>
  <si>
    <t>Advertiser 1690</t>
  </si>
  <si>
    <t>0017000000uA9zsAAC</t>
  </si>
  <si>
    <t>0064u00001CNkkHAAT</t>
  </si>
  <si>
    <t>0064u00001AXihEAAT</t>
  </si>
  <si>
    <t>0064u00001CNkIXAA1</t>
  </si>
  <si>
    <t>0064u00001BWIPZAA5</t>
  </si>
  <si>
    <t>Advertiser 1691</t>
  </si>
  <si>
    <t>0017000000r0oAUAAY</t>
  </si>
  <si>
    <t>0064u000019Wq48AAC</t>
  </si>
  <si>
    <t>Advertiser 1692</t>
  </si>
  <si>
    <t>0014u00001xaA8yAAE</t>
  </si>
  <si>
    <t>0064u000019XYg0AAG</t>
  </si>
  <si>
    <t>Advertiser 1693</t>
  </si>
  <si>
    <t>0017000000u9m87AAA</t>
  </si>
  <si>
    <t>0064u000018OHUjAAO</t>
  </si>
  <si>
    <t>0064u000019VLvnAAG</t>
  </si>
  <si>
    <t>Advertiser 1694</t>
  </si>
  <si>
    <t>0017000000vonyEAAQ</t>
  </si>
  <si>
    <t>0064u000019VffuAAC</t>
  </si>
  <si>
    <t>Advertiser 1695</t>
  </si>
  <si>
    <t>0017000001GYn3TAAT</t>
  </si>
  <si>
    <t>0064u000018NQqAAAW</t>
  </si>
  <si>
    <t>0064u00001AYnuQAAT</t>
  </si>
  <si>
    <t>0064u000018OoPHAA0</t>
  </si>
  <si>
    <t>0064u00001AYnuBAAT</t>
  </si>
  <si>
    <t>0064u00001DZ3yNAAT</t>
  </si>
  <si>
    <t>0064u000019WHHdAAO</t>
  </si>
  <si>
    <t>0064u000019XdCIAA0</t>
  </si>
  <si>
    <t>0064u00001BWRLdAAP</t>
  </si>
  <si>
    <t>0064u00001CNDwcAAH</t>
  </si>
  <si>
    <t>0064u000019XdCDAA0</t>
  </si>
  <si>
    <t>0064u00001AXYPsAAP</t>
  </si>
  <si>
    <t>0064u00001Bh2WYAAZ</t>
  </si>
  <si>
    <t>0064u000019WWomAAG</t>
  </si>
  <si>
    <t>0064u00001AYnycAAD</t>
  </si>
  <si>
    <t>0064u00001DYmw2AAD</t>
  </si>
  <si>
    <t>Advertiser 1696</t>
  </si>
  <si>
    <t>0010g00001lxd2YAAQ</t>
  </si>
  <si>
    <t>0064u000019XdCSAA0</t>
  </si>
  <si>
    <t>Advertiser 1697</t>
  </si>
  <si>
    <t>0017000001Tey6CAAR</t>
  </si>
  <si>
    <t>0064u000019YkAUAA0</t>
  </si>
  <si>
    <t>0064u000019UoORAA0</t>
  </si>
  <si>
    <t>0064u000018NUdpAAG</t>
  </si>
  <si>
    <t>0064u00001CL4rWAAT</t>
  </si>
  <si>
    <t>0064u00001BftiHAAR</t>
  </si>
  <si>
    <t>Advertiser 1698</t>
  </si>
  <si>
    <t>0017000001HLVBVAA5</t>
  </si>
  <si>
    <t>0064u000015w8ZiAAI</t>
  </si>
  <si>
    <t>0064u00001CMuvOAAT</t>
  </si>
  <si>
    <t>0064u000019WXAnAAO</t>
  </si>
  <si>
    <t>0064u000019YBmfAAG</t>
  </si>
  <si>
    <t>0064u00001BhBzQAAV</t>
  </si>
  <si>
    <t>Advertiser 1699</t>
  </si>
  <si>
    <t>0017000001SoMH0AAN</t>
  </si>
  <si>
    <t>0064u00001BVwwqAAD</t>
  </si>
  <si>
    <t>0064u000019WnQSAA0</t>
  </si>
  <si>
    <t>0064u00001Bh8KyAAJ</t>
  </si>
  <si>
    <t>0064u00001AWmw5AAD</t>
  </si>
  <si>
    <t>0064u00001AXNjBAAX</t>
  </si>
  <si>
    <t>Advertiser 1700</t>
  </si>
  <si>
    <t>0017000001DiwvPAAR</t>
  </si>
  <si>
    <t>Agency 465</t>
  </si>
  <si>
    <t>Advertiser 1701</t>
  </si>
  <si>
    <t>0010g00001dvVyZAAU</t>
  </si>
  <si>
    <t>0064u00001BiGDWAA3</t>
  </si>
  <si>
    <t>Advertiser 1702</t>
  </si>
  <si>
    <t>0017000000nDUPgAAO</t>
  </si>
  <si>
    <t>0064u00001AVkUzAAL</t>
  </si>
  <si>
    <t>0064u000018Onv1AAC</t>
  </si>
  <si>
    <t>0064u00001BftrOAAR</t>
  </si>
  <si>
    <t>0064u00001BfaTyAAJ</t>
  </si>
  <si>
    <t>0064u00001CLkIJAA1</t>
  </si>
  <si>
    <t>0064u00001BftriAAB</t>
  </si>
  <si>
    <t>0064u00001Db39DAAR</t>
  </si>
  <si>
    <t>0064u00001AWhw7AAD</t>
  </si>
  <si>
    <t>0064u000018ObaCAAS</t>
  </si>
  <si>
    <t>0064u000019VWkhAAG</t>
  </si>
  <si>
    <t>0064u000018PHpwAAG</t>
  </si>
  <si>
    <t>0064u00001AXIDVAA5</t>
  </si>
  <si>
    <t>Advertiser 1703</t>
  </si>
  <si>
    <t>0014u000022QKL6AAO</t>
  </si>
  <si>
    <t>0064u00001DZONnAAP</t>
  </si>
  <si>
    <t>Advertiser 1704</t>
  </si>
  <si>
    <t>0014u00001uRrrAAAS</t>
  </si>
  <si>
    <t>0064u00001BVlbLAAT</t>
  </si>
  <si>
    <t>0064u00001DYgT2AAL</t>
  </si>
  <si>
    <t>0064u000017THdBAAW</t>
  </si>
  <si>
    <t>0064u000018OnucAAC</t>
  </si>
  <si>
    <t>0064u00001CMPqUAAX</t>
  </si>
  <si>
    <t>0064u000019YoJYAA0</t>
  </si>
  <si>
    <t>0064u00001AXuu6AAD</t>
  </si>
  <si>
    <t>0064u00001AVkPkAAL</t>
  </si>
  <si>
    <t>0064u00001DZPbBAAX</t>
  </si>
  <si>
    <t>0064u00001AZ81cAAD</t>
  </si>
  <si>
    <t>0064u00001AYuE1AAL</t>
  </si>
  <si>
    <t>0064u00001Dag2wAAB</t>
  </si>
  <si>
    <t>Advertiser 1705</t>
  </si>
  <si>
    <t>0017000001MEcUAAA1</t>
  </si>
  <si>
    <t>0064u00001AXiv1AAD</t>
  </si>
  <si>
    <t>0064u000018OYJ8AAO</t>
  </si>
  <si>
    <t>Agency 466</t>
  </si>
  <si>
    <t>Advertiser 1706</t>
  </si>
  <si>
    <t>0017000000mqW8xAAE</t>
  </si>
  <si>
    <t>0064u000019YlAGAA0</t>
  </si>
  <si>
    <t>Advertiser 1707</t>
  </si>
  <si>
    <t>0014u000020aHRxAAM</t>
  </si>
  <si>
    <t>0064u00001CNLyLAAX</t>
  </si>
  <si>
    <t>0064u00001Bg0baAAB</t>
  </si>
  <si>
    <t>Advertiser 1708</t>
  </si>
  <si>
    <t>0017000001L2RkrAAF</t>
  </si>
  <si>
    <t>0064u000019Ysq7AAC</t>
  </si>
  <si>
    <t>0064u00001BfDASAA3</t>
  </si>
  <si>
    <t>0064u00001BfeS7AAJ</t>
  </si>
  <si>
    <t>0064u00001CNLyQAAX</t>
  </si>
  <si>
    <t>Advertiser 1709</t>
  </si>
  <si>
    <t>0010g00001kPiLlAAK</t>
  </si>
  <si>
    <t>0064u000019YsmKAAS</t>
  </si>
  <si>
    <t>Advertiser 1710</t>
  </si>
  <si>
    <t>0014u00001ywTyGAAU</t>
  </si>
  <si>
    <t>0064u00001BfDI7AAN</t>
  </si>
  <si>
    <t>0064u00001BfeRYAAZ</t>
  </si>
  <si>
    <t>Advertiser 1711</t>
  </si>
  <si>
    <t>00170000014RPF6AAO</t>
  </si>
  <si>
    <t>0064u00001CNbXgAAL</t>
  </si>
  <si>
    <t>0064u00001CNbXWAA1</t>
  </si>
  <si>
    <t>Advertiser 1712</t>
  </si>
  <si>
    <t>0017000001SRh1EAAT</t>
  </si>
  <si>
    <t>Salesperson 77</t>
  </si>
  <si>
    <t>Advertiser 1713</t>
  </si>
  <si>
    <t>0017000001R4fDuAAJ</t>
  </si>
  <si>
    <t>0064u00001CNbWAAA1</t>
  </si>
  <si>
    <t>0064u00001CNbVeAAL</t>
  </si>
  <si>
    <t>Advertiser 1714</t>
  </si>
  <si>
    <t>0010g00001hyMY7AAM</t>
  </si>
  <si>
    <t>0064u00001CNbVKAA1</t>
  </si>
  <si>
    <t>Advertiser 1715</t>
  </si>
  <si>
    <t>Advertiser 1716</t>
  </si>
  <si>
    <t>0014u00001ytASpAAM</t>
  </si>
  <si>
    <t>0064u00001AVjCgAAL</t>
  </si>
  <si>
    <t>0064u00001BfeTtAAJ</t>
  </si>
  <si>
    <t>0064u00001AVidVAAT</t>
  </si>
  <si>
    <t>0064u00001AVj9qAAD</t>
  </si>
  <si>
    <t>Advertiser 1717</t>
  </si>
  <si>
    <t>0017000001SoujIAAR</t>
  </si>
  <si>
    <t>Advertiser 1718</t>
  </si>
  <si>
    <t>0010g00001gVrwkAAC</t>
  </si>
  <si>
    <t>0064u000019YsirAAC</t>
  </si>
  <si>
    <t>0064u00001AVjFtAAL</t>
  </si>
  <si>
    <t>0064u00001BfeUrAAJ</t>
  </si>
  <si>
    <t>0064u00001CNbVAAA1</t>
  </si>
  <si>
    <t>Advertiser 1719</t>
  </si>
  <si>
    <t>0010g00001hz8FOAAY</t>
  </si>
  <si>
    <t>0064u00001CNbUoAAL</t>
  </si>
  <si>
    <t>Advertiser 1720</t>
  </si>
  <si>
    <t>0017000001LwiqjAAB</t>
  </si>
  <si>
    <t>Advertiser 1721</t>
  </si>
  <si>
    <t>0014u00001t8gJpAAI</t>
  </si>
  <si>
    <t>0064u00001AViO6AAL</t>
  </si>
  <si>
    <t>Advertiser 1722</t>
  </si>
  <si>
    <t>0014u00001ytAMcAAM</t>
  </si>
  <si>
    <t>0064u00001AVjgfAAD</t>
  </si>
  <si>
    <t>0064u00001AViRKAA1</t>
  </si>
  <si>
    <t>0064u00001CNbYbAAL</t>
  </si>
  <si>
    <t>0064u00001BfeTuAAJ</t>
  </si>
  <si>
    <t>0064u00001CNbYgAAL</t>
  </si>
  <si>
    <t>Advertiser 1723</t>
  </si>
  <si>
    <t>0017000001QAKPdAAP</t>
  </si>
  <si>
    <t>Advertiser 1724</t>
  </si>
  <si>
    <t>0014u00001p6jpUAAQ</t>
  </si>
  <si>
    <t>0064u000019YsgCAAS</t>
  </si>
  <si>
    <t>0064u00001AWQTdAAP</t>
  </si>
  <si>
    <t>0064u00001BhmSmAAJ</t>
  </si>
  <si>
    <t>0064u00001CNbT2AAL</t>
  </si>
  <si>
    <t>0064u000019Y3qPAAS</t>
  </si>
  <si>
    <t>Agency 467</t>
  </si>
  <si>
    <t>0064u00001CNbUZAA1</t>
  </si>
  <si>
    <t>Agency 468</t>
  </si>
  <si>
    <t>Advertiser 1725</t>
  </si>
  <si>
    <t>0014u00001ywi3rAAA</t>
  </si>
  <si>
    <t>0064u00001Bfb1PAAR</t>
  </si>
  <si>
    <t>Advertiser 1726</t>
  </si>
  <si>
    <t>0014u00001ywi6qAAA</t>
  </si>
  <si>
    <t>0064u00001BfazxAAB</t>
  </si>
  <si>
    <t>Advertiser 1727</t>
  </si>
  <si>
    <t>0014u00001xYTdOAAW</t>
  </si>
  <si>
    <t>0064u000019WGO6AAO</t>
  </si>
  <si>
    <t>Agency 469</t>
  </si>
  <si>
    <t>Advertiser 1728</t>
  </si>
  <si>
    <t>0014u00001vEFzNAAW</t>
  </si>
  <si>
    <t>0064u000018N3WoAAK</t>
  </si>
  <si>
    <t>Agency 470</t>
  </si>
  <si>
    <t>0064u00001DYpsvAAD</t>
  </si>
  <si>
    <t>0064u00001BfuUQAAZ</t>
  </si>
  <si>
    <t>0064u00001Bfjl5AAB</t>
  </si>
  <si>
    <t>0064u00001CMPoxAAH</t>
  </si>
  <si>
    <t>0064u00001BWNH2AAP</t>
  </si>
  <si>
    <t>0064u00001BfuUaAAJ</t>
  </si>
  <si>
    <t>Agency 471</t>
  </si>
  <si>
    <t>0064u000018MXamAAG</t>
  </si>
  <si>
    <t>Agency 472</t>
  </si>
  <si>
    <t>Advertiser 1729</t>
  </si>
  <si>
    <t>0017000000xi37eAAA</t>
  </si>
  <si>
    <t>0064u00001AVk6nAAD</t>
  </si>
  <si>
    <t>Agency 473</t>
  </si>
  <si>
    <t>0064u000018MXS9AAO</t>
  </si>
  <si>
    <t>0064u000018PIY8AAO</t>
  </si>
  <si>
    <t>Agency 474</t>
  </si>
  <si>
    <t>Advertiser 1730</t>
  </si>
  <si>
    <t>0014u000021TlevAAC</t>
  </si>
  <si>
    <t>0064u00001CMl1aAAD</t>
  </si>
  <si>
    <t>0064u00001DYoZnAAL</t>
  </si>
  <si>
    <t>0064u00001BVc2DAAT</t>
  </si>
  <si>
    <t>0064u00001BWZnuAAH</t>
  </si>
  <si>
    <t>0064u00001DZdS2AAL</t>
  </si>
  <si>
    <t>0064u00001DZmDmAAL</t>
  </si>
  <si>
    <t>Advertiser 1731</t>
  </si>
  <si>
    <t>0014u00001ytssMAAQ</t>
  </si>
  <si>
    <t>0064u00001CNuSpAAL</t>
  </si>
  <si>
    <t>0064u00001AWdcfAAD</t>
  </si>
  <si>
    <t>Agency 475</t>
  </si>
  <si>
    <t>Advertiser 1732</t>
  </si>
  <si>
    <t>0014u00001xb72rAAA</t>
  </si>
  <si>
    <t>0064u000019Ycg7AAC</t>
  </si>
  <si>
    <t>0064u000018OjAVAA0</t>
  </si>
  <si>
    <t>0064u000018PMTPAA4</t>
  </si>
  <si>
    <t>0064u00001EVa6dAAD</t>
  </si>
  <si>
    <t>Salesperson 78</t>
  </si>
  <si>
    <t>0064u000019Wv3pAAC</t>
  </si>
  <si>
    <t>0064u000019YAdrAAG</t>
  </si>
  <si>
    <t>0064u000018ObAhAAK</t>
  </si>
  <si>
    <t>0064u000019WWycAAG</t>
  </si>
  <si>
    <t>0064u00001EVQpvAAH</t>
  </si>
  <si>
    <t>Agency 476</t>
  </si>
  <si>
    <t>Advertiser 1733</t>
  </si>
  <si>
    <t>0014u000021SzPxAAK</t>
  </si>
  <si>
    <t>0064u00001CLgGwAAL</t>
  </si>
  <si>
    <t>Agency 477</t>
  </si>
  <si>
    <t>Advertiser 1734</t>
  </si>
  <si>
    <t>00170000013XIilAAG</t>
  </si>
  <si>
    <t>0064u00001CLwWGAA1</t>
  </si>
  <si>
    <t>0064u00001BWSewAAH</t>
  </si>
  <si>
    <t>Advertiser 1735</t>
  </si>
  <si>
    <t>0017000001TcjqLAAR</t>
  </si>
  <si>
    <t>0064u000018OMdLAAW</t>
  </si>
  <si>
    <t>0064u00001CLkNYAA1</t>
  </si>
  <si>
    <t>0064u000019XCPtAAO</t>
  </si>
  <si>
    <t>0064u00001DYgTWAA1</t>
  </si>
  <si>
    <t>0064u00001Da7bPAAR</t>
  </si>
  <si>
    <t>0064u000019YbHvAAK</t>
  </si>
  <si>
    <t>0064u000019XhDoAAK</t>
  </si>
  <si>
    <t>0064u000019Vg17AAC</t>
  </si>
  <si>
    <t>0064u000019Vba3AAC</t>
  </si>
  <si>
    <t>0064u000019YolIAAS</t>
  </si>
  <si>
    <t>0064u00001AXikhAAD</t>
  </si>
  <si>
    <t>0064u000018P8StAAK</t>
  </si>
  <si>
    <t>0064u000019X5pxAAC</t>
  </si>
  <si>
    <t>0064u00001CNbatAAD</t>
  </si>
  <si>
    <t>0064u000019X8VhAAK</t>
  </si>
  <si>
    <t>0064u00001AYqmDAAT</t>
  </si>
  <si>
    <t>0064u00001BfQmnAAF</t>
  </si>
  <si>
    <t>0064u00001Bhlt3AAB</t>
  </si>
  <si>
    <t>0064u00001CLwfNAAT</t>
  </si>
  <si>
    <t>Advertiser 1736</t>
  </si>
  <si>
    <t>0017000000l0QahAAE</t>
  </si>
  <si>
    <t>0064u00001BVlG3AAL</t>
  </si>
  <si>
    <t>0064u00001BWbPeAAL</t>
  </si>
  <si>
    <t>0064u00001BWHxbAAH</t>
  </si>
  <si>
    <t>0064u000017WNTVAA4</t>
  </si>
  <si>
    <t>0064u000018PbegAAC</t>
  </si>
  <si>
    <t>Advertiser 1737</t>
  </si>
  <si>
    <t>0017000000wHnXYAA0</t>
  </si>
  <si>
    <t>0064u00001CMOuKAAX</t>
  </si>
  <si>
    <t>Agency 478</t>
  </si>
  <si>
    <t>Advertiser 1738</t>
  </si>
  <si>
    <t>0014u00001yvRlJAAU</t>
  </si>
  <si>
    <t>0064u00001AYbsnAAD</t>
  </si>
  <si>
    <t>0064u00001Bgm9gAAB</t>
  </si>
  <si>
    <t>Agency 479</t>
  </si>
  <si>
    <t>Advertiser 1739</t>
  </si>
  <si>
    <t>0017000000WrovQAAR</t>
  </si>
  <si>
    <t>0064u000019YtRiAAK</t>
  </si>
  <si>
    <t>0064u000019YtMBAA0</t>
  </si>
  <si>
    <t>0064u00001BhmXhAAJ</t>
  </si>
  <si>
    <t>0064u00001CNbZFAA1</t>
  </si>
  <si>
    <t>Advertiser 1740</t>
  </si>
  <si>
    <t>0014u00001ywaFfAAI</t>
  </si>
  <si>
    <t>0064u00001BfLYeAAN</t>
  </si>
  <si>
    <t>0064u00001BhmYQAAZ</t>
  </si>
  <si>
    <t>0064u00001CNbZbAAL</t>
  </si>
  <si>
    <t>Advertiser 1741</t>
  </si>
  <si>
    <t>0014u00001yt6mfAAA</t>
  </si>
  <si>
    <t>0064u000019YuuMAAS</t>
  </si>
  <si>
    <t>0064u000019YuulAAC</t>
  </si>
  <si>
    <t>Advertiser 1742</t>
  </si>
  <si>
    <t>Advertiser 1743</t>
  </si>
  <si>
    <t>0017000001O1awrAAB</t>
  </si>
  <si>
    <t>0064u00001BhmZxAAJ</t>
  </si>
  <si>
    <t>0064u00001BfEhwAAF</t>
  </si>
  <si>
    <t>0064u00001BiCDTAA3</t>
  </si>
  <si>
    <t>0064u000019Yt5bAAC</t>
  </si>
  <si>
    <t>Advertiser 1744</t>
  </si>
  <si>
    <t>0014u00001yt6XXAAY</t>
  </si>
  <si>
    <t>0064u000019YuUEAA0</t>
  </si>
  <si>
    <t>0064u000019YuUYAA0</t>
  </si>
  <si>
    <t>0064u00001BhmbUAAR</t>
  </si>
  <si>
    <t>0064u00001CNbYhAAL</t>
  </si>
  <si>
    <t>Advertiser 1745</t>
  </si>
  <si>
    <t>0014u00001yt6niAAA</t>
  </si>
  <si>
    <t>0064u000019YuwNAAS</t>
  </si>
  <si>
    <t>0064u000019YuwSAAS</t>
  </si>
  <si>
    <t>Advertiser 1746</t>
  </si>
  <si>
    <t>0014u00001wRSzhAAG</t>
  </si>
  <si>
    <t>0064u000019YtUDAA0</t>
  </si>
  <si>
    <t>Advertiser 1747</t>
  </si>
  <si>
    <t>0014u00001yt61XAAQ</t>
  </si>
  <si>
    <t>0064u000019YtohAAC</t>
  </si>
  <si>
    <t>0064u000019YtpGAAS</t>
  </si>
  <si>
    <t>0064u00001BhmgoAAB</t>
  </si>
  <si>
    <t>0064u00001CNba0AAD</t>
  </si>
  <si>
    <t>Advertiser 1748</t>
  </si>
  <si>
    <t>0014u00001ywXG7AAM</t>
  </si>
  <si>
    <t>0064u00001BfHq1AAF</t>
  </si>
  <si>
    <t>0064u00001BhmxuAAB</t>
  </si>
  <si>
    <t>0064u00001CNbaPAAT</t>
  </si>
  <si>
    <t>0064u00001CNbaZAAT</t>
  </si>
  <si>
    <t>0064u000019YtsFAAS</t>
  </si>
  <si>
    <t>Advertiser 1749</t>
  </si>
  <si>
    <t>0014u00001yt6esAAA</t>
  </si>
  <si>
    <t>0064u000019YukgAAC</t>
  </si>
  <si>
    <t>Advertiser 1750</t>
  </si>
  <si>
    <t>Advertiser 1751</t>
  </si>
  <si>
    <t>Advertiser 1752</t>
  </si>
  <si>
    <t>Advertiser 1753</t>
  </si>
  <si>
    <t>Advertiser 1754</t>
  </si>
  <si>
    <t>Advertiser 1755</t>
  </si>
  <si>
    <t>Advertiser 1756</t>
  </si>
  <si>
    <t>Advertiser 1757</t>
  </si>
  <si>
    <t>Advertiser 1758</t>
  </si>
  <si>
    <t>0014u00001yt5wrAAA</t>
  </si>
  <si>
    <t>0064u000019Ytj8AAC</t>
  </si>
  <si>
    <t>0064u00001CNbb3AAD</t>
  </si>
  <si>
    <t>0064u00001CNbbDAAT</t>
  </si>
  <si>
    <t>0064u000019YtiPAAS</t>
  </si>
  <si>
    <t>Advertiser 1759</t>
  </si>
  <si>
    <t>0014u00001wRSuhAAG</t>
  </si>
  <si>
    <t>0064u00001BfHoZAAV</t>
  </si>
  <si>
    <t>Advertiser 1760</t>
  </si>
  <si>
    <t>0010g00001fNQO7AAO</t>
  </si>
  <si>
    <t>0064u00001CNbbIAAT</t>
  </si>
  <si>
    <t>0064u00001CNbbEAAT</t>
  </si>
  <si>
    <t>Advertiser 1761</t>
  </si>
  <si>
    <t>0014u00001yt6daAAA</t>
  </si>
  <si>
    <t>0064u00001BfHQmAAN</t>
  </si>
  <si>
    <t>0064u00001AVkpxAAD</t>
  </si>
  <si>
    <t>Advertiser 1762</t>
  </si>
  <si>
    <t>0014u00001yt6TkAAI</t>
  </si>
  <si>
    <t>0064u000019YuMyAAK</t>
  </si>
  <si>
    <t>0064u000019YuNIAA0</t>
  </si>
  <si>
    <t>0064u00001CNbbyAAD</t>
  </si>
  <si>
    <t>0064u00001CNbc8AAD</t>
  </si>
  <si>
    <t>Advertiser 1763</t>
  </si>
  <si>
    <t>0014u00001vDCNWAA4</t>
  </si>
  <si>
    <t>0064u000019YtUJAA0</t>
  </si>
  <si>
    <t>0064u000019YtUKAA0</t>
  </si>
  <si>
    <t>0064u00001Bhn0KAAR</t>
  </si>
  <si>
    <t>0064u00001CNbcNAAT</t>
  </si>
  <si>
    <t>Advertiser 1764</t>
  </si>
  <si>
    <t>0014u00001ywaDKAAY</t>
  </si>
  <si>
    <t>0064u00001BfLYKAA3</t>
  </si>
  <si>
    <t>0064u00001Bhn0LAAR</t>
  </si>
  <si>
    <t>0064u00001CNbchAAD</t>
  </si>
  <si>
    <t>Advertiser 1765</t>
  </si>
  <si>
    <t>0014u00001ywaUMAAY</t>
  </si>
  <si>
    <t>0064u00001BfLtYAAV</t>
  </si>
  <si>
    <t>0064u00001CNbcrAAD</t>
  </si>
  <si>
    <t>0064u00001CNbciAAD</t>
  </si>
  <si>
    <t>Advertiser 1766</t>
  </si>
  <si>
    <t>0014u00001yt6ZJAAY</t>
  </si>
  <si>
    <t>0064u000019YuXhAAK</t>
  </si>
  <si>
    <t>0064u000019YuXwAAK</t>
  </si>
  <si>
    <t>0064u00001Bhn1XAAR</t>
  </si>
  <si>
    <t>0064u00001CNbgkAAD</t>
  </si>
  <si>
    <t>Advertiser 1767</t>
  </si>
  <si>
    <t>0014u00001ywXRKAA2</t>
  </si>
  <si>
    <t>0064u00001BfHu3AAF</t>
  </si>
  <si>
    <t>0064u00001Bhn3TAAR</t>
  </si>
  <si>
    <t>0064u00001CNbh4AAD</t>
  </si>
  <si>
    <t>Advertiser 1768</t>
  </si>
  <si>
    <t>0014u00001yt6V7AAI</t>
  </si>
  <si>
    <t>0064u000019YuPsAAK</t>
  </si>
  <si>
    <t>0064u000019YuJCAA0</t>
  </si>
  <si>
    <t>0064u00001Bhn3UAAR</t>
  </si>
  <si>
    <t>0064u00001CNbhOAAT</t>
  </si>
  <si>
    <t>Advertiser 1769</t>
  </si>
  <si>
    <t>0014u00001tBhpJAAS</t>
  </si>
  <si>
    <t>0064u000019YtLkAAK</t>
  </si>
  <si>
    <t>0064u000019YtM9AAK</t>
  </si>
  <si>
    <t>0064u00001Bhn3VAAR</t>
  </si>
  <si>
    <t>0064u00001CNbhiAAD</t>
  </si>
  <si>
    <t>Advertiser 1770</t>
  </si>
  <si>
    <t>0014u00001yt64RAAQ</t>
  </si>
  <si>
    <t>0064u000019YttmAAC</t>
  </si>
  <si>
    <t>0064u000019YtuGAAS</t>
  </si>
  <si>
    <t>0064u00001Bhn63AAB</t>
  </si>
  <si>
    <t>0064u00001CNbiCAAT</t>
  </si>
  <si>
    <t>Advertiser 1771</t>
  </si>
  <si>
    <t>0014u00001yt6iaAAA</t>
  </si>
  <si>
    <t>0064u000019YunfAAC</t>
  </si>
  <si>
    <t>Advertiser 1772</t>
  </si>
  <si>
    <t>0014u00001yt6jSAAQ</t>
  </si>
  <si>
    <t>0064u000019YuqAAAS</t>
  </si>
  <si>
    <t>0064u00001CNbilAAD</t>
  </si>
  <si>
    <t>0064u00001CNbiqAAD</t>
  </si>
  <si>
    <t>Advertiser 1773</t>
  </si>
  <si>
    <t>0014u00001yt65yAAA</t>
  </si>
  <si>
    <t>0064u000019YtwbAAC</t>
  </si>
  <si>
    <t>0064u000019YtwvAAC</t>
  </si>
  <si>
    <t>0064u00001Bhn1YAAR</t>
  </si>
  <si>
    <t>0064u00001CNbj5AAD</t>
  </si>
  <si>
    <t>0064u000019YtOZAA0</t>
  </si>
  <si>
    <t>0064u00001Bhn8OAAR</t>
  </si>
  <si>
    <t>0064u00001CNbjKAAT</t>
  </si>
  <si>
    <t>Advertiser 1774</t>
  </si>
  <si>
    <t>0014u00001ywaC7AAI</t>
  </si>
  <si>
    <t>0064u00001BfLWJAA3</t>
  </si>
  <si>
    <t>Advertiser 1775</t>
  </si>
  <si>
    <t>0014u00001tBUYDAA4</t>
  </si>
  <si>
    <t>0064u000019YtMsAAK</t>
  </si>
  <si>
    <t>0064u000019YtMAAA0</t>
  </si>
  <si>
    <t>Advertiser 1776</t>
  </si>
  <si>
    <t>0014u00001yt6S3AAI</t>
  </si>
  <si>
    <t>0064u000019YuG3AAK</t>
  </si>
  <si>
    <t>0064u000019YuLCAA0</t>
  </si>
  <si>
    <t>0064u00001Bhn9WAAR</t>
  </si>
  <si>
    <t>0064u00001CNbjPAAT</t>
  </si>
  <si>
    <t>Advertiser 1777</t>
  </si>
  <si>
    <t>0014u00001ywaAkAAI</t>
  </si>
  <si>
    <t>0064u00001BfLVuAAN</t>
  </si>
  <si>
    <t>0064u00001BhnAeAAJ</t>
  </si>
  <si>
    <t>0064u00001CNbjtAAD</t>
  </si>
  <si>
    <t>0064u000019YstGAAS</t>
  </si>
  <si>
    <t>0064u00001CNbimAAD</t>
  </si>
  <si>
    <t>Advertiser 1778</t>
  </si>
  <si>
    <t>0014u00001yt6WjAAI</t>
  </si>
  <si>
    <t>0064u000019YuRUAA0</t>
  </si>
  <si>
    <t>0064u000019YuRtAAK</t>
  </si>
  <si>
    <t>0064u00001CNbkmAAD</t>
  </si>
  <si>
    <t>Advertiser 1779</t>
  </si>
  <si>
    <t>0014u00001yt69xAAA</t>
  </si>
  <si>
    <t>0064u000019YtyrAAC</t>
  </si>
  <si>
    <t>0064u000019Ytz6AAC</t>
  </si>
  <si>
    <t>Advertiser 1780</t>
  </si>
  <si>
    <t>0014u00001yt6DpAAI</t>
  </si>
  <si>
    <t>0064u000019Yu6HAAS</t>
  </si>
  <si>
    <t>0064u000019Yu6vAAC</t>
  </si>
  <si>
    <t>0064u00001BfLyOAAV</t>
  </si>
  <si>
    <t>Advertiser 1781</t>
  </si>
  <si>
    <t>Advertiser 1782</t>
  </si>
  <si>
    <t>Advertiser 1783</t>
  </si>
  <si>
    <t>Advertiser 1784</t>
  </si>
  <si>
    <t>Advertiser 1785</t>
  </si>
  <si>
    <t>Advertiser 1786</t>
  </si>
  <si>
    <t>Advertiser 1787</t>
  </si>
  <si>
    <t>Advertiser 1788</t>
  </si>
  <si>
    <t>0014u00001yt5uWAAQ</t>
  </si>
  <si>
    <t>0064u000019YtecAAC</t>
  </si>
  <si>
    <t>0064u000019YtfBAAS</t>
  </si>
  <si>
    <t>0064u00001BhmyyAAB</t>
  </si>
  <si>
    <t>0064u00001CNbmJAAT</t>
  </si>
  <si>
    <t>Advertiser 1789</t>
  </si>
  <si>
    <t>0014u000020bpy9AAA</t>
  </si>
  <si>
    <t>0064u00001BiK7tAAF</t>
  </si>
  <si>
    <t>0064u00001CNbmiAAD</t>
  </si>
  <si>
    <t>Advertiser 1790</t>
  </si>
  <si>
    <t>Advertiser 1791</t>
  </si>
  <si>
    <t>Advertiser 1792</t>
  </si>
  <si>
    <t>0014u00001yt5rDAAQ</t>
  </si>
  <si>
    <t>0064u000019YtaVAAS</t>
  </si>
  <si>
    <t>0064u000019YtakAAC</t>
  </si>
  <si>
    <t>0064u00001BhnEgAAJ</t>
  </si>
  <si>
    <t>0064u00001CNbn7AAD</t>
  </si>
  <si>
    <t>Advertiser 1793</t>
  </si>
  <si>
    <t>Advertiser 1794</t>
  </si>
  <si>
    <t>0014u00001ytCMvAAM</t>
  </si>
  <si>
    <t>0064u00001AVlO9AAL</t>
  </si>
  <si>
    <t>Advertiser 1795</t>
  </si>
  <si>
    <t>Advertiser 1796</t>
  </si>
  <si>
    <t>Advertiser 1797</t>
  </si>
  <si>
    <t>Advertiser 1798</t>
  </si>
  <si>
    <t>Advertiser 1799</t>
  </si>
  <si>
    <t>0014u000021UmWGAA0</t>
  </si>
  <si>
    <t>0064u00001COAtuAAH</t>
  </si>
  <si>
    <t>Advertiser 1800</t>
  </si>
  <si>
    <t>0014u000020bpwSAAQ</t>
  </si>
  <si>
    <t>0064u00001BiK5dAAF</t>
  </si>
  <si>
    <t>0064u00001CNboPAAT</t>
  </si>
  <si>
    <t>Advertiser 1801</t>
  </si>
  <si>
    <t>0014u000023xzp2AAA</t>
  </si>
  <si>
    <t>Advertiser 1802</t>
  </si>
  <si>
    <t>0014u000021UmalAAC</t>
  </si>
  <si>
    <t>0064u00001COAwPAAX</t>
  </si>
  <si>
    <t>Advertiser 1803</t>
  </si>
  <si>
    <t>0014u00001vDGOGAA4</t>
  </si>
  <si>
    <t>0064u000019YtDHAA0</t>
  </si>
  <si>
    <t>0064u000019YtDWAA0</t>
  </si>
  <si>
    <t>0064u00001BhmcIAAR</t>
  </si>
  <si>
    <t>0064u00001CNbZqAAL</t>
  </si>
  <si>
    <t>0064u00001CNbo5AAD</t>
  </si>
  <si>
    <t>0064u00001CNboAAAT</t>
  </si>
  <si>
    <t>Advertiser 1804</t>
  </si>
  <si>
    <t>0014u00001yt6HIAAY</t>
  </si>
  <si>
    <t>0064u000019YuB7AAK</t>
  </si>
  <si>
    <t>0064u000019YuBMAA0</t>
  </si>
  <si>
    <t>Advertiser 1805</t>
  </si>
  <si>
    <t>0014u00001vDGOQAA4</t>
  </si>
  <si>
    <t>0064u000019YuFdAAK</t>
  </si>
  <si>
    <t>0064u000019YuG2AAK</t>
  </si>
  <si>
    <t>0064u00001BhnGmAAJ</t>
  </si>
  <si>
    <t>0064u00001CNblkAAD</t>
  </si>
  <si>
    <t>Advertiser 1806</t>
  </si>
  <si>
    <t>0014u00001yt6JxAAI</t>
  </si>
  <si>
    <t>0064u000019YuEGAA0</t>
  </si>
  <si>
    <t>0064u000019YuEQAA0</t>
  </si>
  <si>
    <t>0064u00001BhnCqAAJ</t>
  </si>
  <si>
    <t>0064u00001CNbnbAAD</t>
  </si>
  <si>
    <t>Agency 480</t>
  </si>
  <si>
    <t>Advertiser 1807</t>
  </si>
  <si>
    <t>0017000000su57FAAQ</t>
  </si>
  <si>
    <t>0064u000019Yo52AAC</t>
  </si>
  <si>
    <t>0064u000018Ony0AAC</t>
  </si>
  <si>
    <t>0064u000019Xop5AAC</t>
  </si>
  <si>
    <t>Agency 481</t>
  </si>
  <si>
    <t>Advertiser 1808</t>
  </si>
  <si>
    <t>0017000000vSfOiAAK</t>
  </si>
  <si>
    <t>0064u00001DYcPMAA1</t>
  </si>
  <si>
    <t>0064u000019VOkQAAW</t>
  </si>
  <si>
    <t>Agency 482</t>
  </si>
  <si>
    <t>Advertiser 1809</t>
  </si>
  <si>
    <t>0014u00001xZDfAAAW</t>
  </si>
  <si>
    <t>0064u000019XvswAAC</t>
  </si>
  <si>
    <t>Agency 483</t>
  </si>
  <si>
    <t>0064u00001BhDAtAAN</t>
  </si>
  <si>
    <t>0064u000019YkdWAAS</t>
  </si>
  <si>
    <t>0064u000019X50GAAS</t>
  </si>
  <si>
    <t>0064u000018OX76AAG</t>
  </si>
  <si>
    <t>Account Manager 96</t>
  </si>
  <si>
    <t>0064u00001CLsgeAAD</t>
  </si>
  <si>
    <t>0064u000019Ykj0AAC</t>
  </si>
  <si>
    <t>0064u000019X8m5AAC</t>
  </si>
  <si>
    <t>0064u00001CNLlbAAH</t>
  </si>
  <si>
    <t>0064u00001BWNGEAA5</t>
  </si>
  <si>
    <t>0064u00001DZrr0AAD</t>
  </si>
  <si>
    <t>Advertiser 1810</t>
  </si>
  <si>
    <t>0017000000stsT8AAI</t>
  </si>
  <si>
    <t>0064u00001Bfu93AAB</t>
  </si>
  <si>
    <t>0064u00001DYc1UAAT</t>
  </si>
  <si>
    <t>Agency 484</t>
  </si>
  <si>
    <t>Advertiser 1811</t>
  </si>
  <si>
    <t>0014u00001yu2xIAAQ</t>
  </si>
  <si>
    <t>0064u000017VY52AAG</t>
  </si>
  <si>
    <t>Account Manager 97</t>
  </si>
  <si>
    <t>0064u000017VY2IAAW</t>
  </si>
  <si>
    <t>0064u000017VY1ZAAW</t>
  </si>
  <si>
    <t>0064u00001BW1cNAAT</t>
  </si>
  <si>
    <t>Agency 485</t>
  </si>
  <si>
    <t>Advertiser 1812</t>
  </si>
  <si>
    <t>00170000019cIG8AAM</t>
  </si>
  <si>
    <t>0064u00001BWHpjAAH</t>
  </si>
  <si>
    <t>0064u00001BhKyOAAV</t>
  </si>
  <si>
    <t>Advertiser 1813</t>
  </si>
  <si>
    <t>0017000001MEr6TAAT</t>
  </si>
  <si>
    <t>0064u00001AViSwAAL</t>
  </si>
  <si>
    <t>Salesperson 79</t>
  </si>
  <si>
    <t>0064u00001DaZF8AAN</t>
  </si>
  <si>
    <t>0064u000019YscFAAS</t>
  </si>
  <si>
    <t>0064u000019VvpYAAS</t>
  </si>
  <si>
    <t>0064u000018PMhvAAG</t>
  </si>
  <si>
    <t>0064u000019XGFGAA4</t>
  </si>
  <si>
    <t>0064u00001BVceMAAT</t>
  </si>
  <si>
    <t>0064u00001BVcdxAAD</t>
  </si>
  <si>
    <t>0064u00001BfaKrAAJ</t>
  </si>
  <si>
    <t>0064u00001AXC7HAAX</t>
  </si>
  <si>
    <t>0064u00001Bg4o0AAB</t>
  </si>
  <si>
    <t>0064u00001Bi2wlAAB</t>
  </si>
  <si>
    <t>Agency 486</t>
  </si>
  <si>
    <t>Advertiser 1814</t>
  </si>
  <si>
    <t>0017000001KFDOvAAP</t>
  </si>
  <si>
    <t>0064u000019YtCsAAK</t>
  </si>
  <si>
    <t>0064u00001BfHXYAA3</t>
  </si>
  <si>
    <t>0064u000018OToeAAG</t>
  </si>
  <si>
    <t>0064u00001BfM1cAAF</t>
  </si>
  <si>
    <t>0064u00001BfeZmAAJ</t>
  </si>
  <si>
    <t>0064u000019XHkBAAW</t>
  </si>
  <si>
    <t>0064u00001BgkUNAAZ</t>
  </si>
  <si>
    <t>Advertiser 1815</t>
  </si>
  <si>
    <t>0010g00001YsTbbAAF</t>
  </si>
  <si>
    <t>Salesperson 80</t>
  </si>
  <si>
    <t>0064u00001AX9NSAA1</t>
  </si>
  <si>
    <t>0064u00001AX9MoAAL</t>
  </si>
  <si>
    <t>0064u000019YOfLAAW</t>
  </si>
  <si>
    <t>0064u000019YOfBAAW</t>
  </si>
  <si>
    <t>0064u000019We7bAAC</t>
  </si>
  <si>
    <t>0064u00001AX9M5AAL</t>
  </si>
  <si>
    <t>0064u000019Yt9oAAC</t>
  </si>
  <si>
    <t>0064u00001BfM2uAAF</t>
  </si>
  <si>
    <t>Advertiser 1816</t>
  </si>
  <si>
    <t>0014u00001tBu0HAAS</t>
  </si>
  <si>
    <t>0064u000018OaYdAAK</t>
  </si>
  <si>
    <t>Advertiser 1817</t>
  </si>
  <si>
    <t>0017000001Xh3dmAAB</t>
  </si>
  <si>
    <t>0064u00001AYj1NAAT</t>
  </si>
  <si>
    <t>0064u000019YoIQAA0</t>
  </si>
  <si>
    <t>0064u00001BfM05AAF</t>
  </si>
  <si>
    <t>0064u00001BfeiPAAR</t>
  </si>
  <si>
    <t>Advertiser 1818</t>
  </si>
  <si>
    <t>0010g00001YphOoAAJ</t>
  </si>
  <si>
    <t>0064u000018PIXFAA4</t>
  </si>
  <si>
    <t>0064u000018LZP9AAO</t>
  </si>
  <si>
    <t>0064u000019YspOAAS</t>
  </si>
  <si>
    <t>0064u00001AX9ZYAA1</t>
  </si>
  <si>
    <t>0064u000019Yt5lAAC</t>
  </si>
  <si>
    <t>Advertiser 1819</t>
  </si>
  <si>
    <t>0017000000r10cBAAQ</t>
  </si>
  <si>
    <t>0064u00001AWjIdAAL</t>
  </si>
  <si>
    <t>0064u00001CMPrDAAX</t>
  </si>
  <si>
    <t>0064u00001Bgfk4AAB</t>
  </si>
  <si>
    <t>Advertiser 1820</t>
  </si>
  <si>
    <t>Advertiser 1821</t>
  </si>
  <si>
    <t>Advertiser 1822</t>
  </si>
  <si>
    <t>Advertiser 1823</t>
  </si>
  <si>
    <t>0017000000nFAiDAAW</t>
  </si>
  <si>
    <t>0064u00001BgSPfAAN</t>
  </si>
  <si>
    <t>0064u00001BgSPkAAN</t>
  </si>
  <si>
    <t>0064u000019VOdAAAW</t>
  </si>
  <si>
    <t>0064u000018OlKiAAK</t>
  </si>
  <si>
    <t>0064u000019VbUPAA0</t>
  </si>
  <si>
    <t>0064u000019XzRsAAK</t>
  </si>
  <si>
    <t>0064u00001Bg7WDAAZ</t>
  </si>
  <si>
    <t>0064u00001BhZ0aAAF</t>
  </si>
  <si>
    <t>0064u000019YpXCAA0</t>
  </si>
  <si>
    <t>0064u00001AYfYTAA1</t>
  </si>
  <si>
    <t>0064u00001AXM0FAAX</t>
  </si>
  <si>
    <t>Advertiser 1824</t>
  </si>
  <si>
    <t>Advertiser 1825</t>
  </si>
  <si>
    <t>Advertiser 1826</t>
  </si>
  <si>
    <t>0010g00001gutVJAAY</t>
  </si>
  <si>
    <t>0064u00001BfeB6AAJ</t>
  </si>
  <si>
    <t>0064u00001BVhXdAAL</t>
  </si>
  <si>
    <t>0064u000019Yt7wAAC</t>
  </si>
  <si>
    <t>0064u00001BfHXJAA3</t>
  </si>
  <si>
    <t>0064u00001CNMRKAA5</t>
  </si>
  <si>
    <t>Advertiser 1827</t>
  </si>
  <si>
    <t>0010g00001kRvkjAAC</t>
  </si>
  <si>
    <t>0064u00001CNMSIAA5</t>
  </si>
  <si>
    <t>0064u00001CNMScAAP</t>
  </si>
  <si>
    <t>0064u000019YQG3AAO</t>
  </si>
  <si>
    <t>0064u00001BfJ1UAAV</t>
  </si>
  <si>
    <t>Advertiser 1828</t>
  </si>
  <si>
    <t>0014u00001xZ8ShAAK</t>
  </si>
  <si>
    <t>0064u00001CNMUiAAP</t>
  </si>
  <si>
    <t>0064u00001CNMW0AAP</t>
  </si>
  <si>
    <t>Advertiser 1829</t>
  </si>
  <si>
    <t>0010g00001crvrdAAA</t>
  </si>
  <si>
    <t>0064u00001CNMZ4AAP</t>
  </si>
  <si>
    <t>0064u000018PFgLAAW</t>
  </si>
  <si>
    <t>Advertiser 1830</t>
  </si>
  <si>
    <t>Advertiser 1831</t>
  </si>
  <si>
    <t>0017000001WC9ItAAL</t>
  </si>
  <si>
    <t>0064u000018OlDNAA0</t>
  </si>
  <si>
    <t>0064u000019Xy6PAAS</t>
  </si>
  <si>
    <t>0064u000018OnumAAC</t>
  </si>
  <si>
    <t>0064u00001CNLyGAAX</t>
  </si>
  <si>
    <t>0064u00001DZrt1AAD</t>
  </si>
  <si>
    <t>0064u00001BfM2GAAV</t>
  </si>
  <si>
    <t>Advertiser 1832</t>
  </si>
  <si>
    <t>0017000000oi1aRAAQ</t>
  </si>
  <si>
    <t>Advertiser 1833</t>
  </si>
  <si>
    <t>0014u00001yu7h7AAA</t>
  </si>
  <si>
    <t>0064u00001Bfem2AAB</t>
  </si>
  <si>
    <t>0064u00001BiCGmAAN</t>
  </si>
  <si>
    <t>0064u00001BfHX4AAN</t>
  </si>
  <si>
    <t>Agency 487</t>
  </si>
  <si>
    <t>Advertiser 1834</t>
  </si>
  <si>
    <t>0014u000020bUX3AAM</t>
  </si>
  <si>
    <t>0064u00001Bhi1WAAR</t>
  </si>
  <si>
    <t>Advertiser 1835</t>
  </si>
  <si>
    <t>0017000001HJlexAAD</t>
  </si>
  <si>
    <t>Advertiser 1836</t>
  </si>
  <si>
    <t>0017000000qBgS6AAK</t>
  </si>
  <si>
    <t>0064u00001BiCF5AAN</t>
  </si>
  <si>
    <t>0064u00001AVjTbAAL</t>
  </si>
  <si>
    <t>0064u00001BfMaSAAV</t>
  </si>
  <si>
    <t>0064u00001AWI4mAAH</t>
  </si>
  <si>
    <t>0064u00001AWI4cAAH</t>
  </si>
  <si>
    <t>0064u000019YhCMAA0</t>
  </si>
  <si>
    <t>0064u000019YhErAAK</t>
  </si>
  <si>
    <t>Advertiser 1837</t>
  </si>
  <si>
    <t>0017000001B2S4YAAV</t>
  </si>
  <si>
    <t>0064u00001COAJrAAP</t>
  </si>
  <si>
    <t>Advertiser 1838</t>
  </si>
  <si>
    <t>0017000000p9wuMAAQ</t>
  </si>
  <si>
    <t>0064u00001CMPqtAAH</t>
  </si>
  <si>
    <t>Agency 488</t>
  </si>
  <si>
    <t>Advertiser 1839</t>
  </si>
  <si>
    <t>0014u00001wQntvAAC</t>
  </si>
  <si>
    <t>0064u000019XGEwAAO</t>
  </si>
  <si>
    <t>Agency 489</t>
  </si>
  <si>
    <t>0064u00001Bfk76AAB</t>
  </si>
  <si>
    <t>0064u00001CNoP7AAL</t>
  </si>
  <si>
    <t>0064u000019VoggAAC</t>
  </si>
  <si>
    <t>0064u000019XGVKAA4</t>
  </si>
  <si>
    <t>0064u000019VpA2AAK</t>
  </si>
  <si>
    <t>0064u000018OadJAAS</t>
  </si>
  <si>
    <t>0064u000018OaxYAAS</t>
  </si>
  <si>
    <t>0064u00001CNoOnAAL</t>
  </si>
  <si>
    <t>0064u00001BVUhnAAH</t>
  </si>
  <si>
    <t>0064u00001BgYRJAA3</t>
  </si>
  <si>
    <t>0064u00001CNoOOAA1</t>
  </si>
  <si>
    <t>0064u00001CNoOYAA1</t>
  </si>
  <si>
    <t>0064u00001CL5OQAA1</t>
  </si>
  <si>
    <t>0064u000018OaoHAAS</t>
  </si>
  <si>
    <t>0064u000019YkluAAC</t>
  </si>
  <si>
    <t>0064u00001BfvbwAAB</t>
  </si>
  <si>
    <t>0064u00001CLrEYAA1</t>
  </si>
  <si>
    <t>0064u00001CLrNuAAL</t>
  </si>
  <si>
    <t>0064u00001CLrktAAD</t>
  </si>
  <si>
    <t>0064u000019Yl0LAAS</t>
  </si>
  <si>
    <t>0064u00001BfvZ7AAJ</t>
  </si>
  <si>
    <t>0064u00001Bfwr7AAB</t>
  </si>
  <si>
    <t>0064u00001BhhDRAAZ</t>
  </si>
  <si>
    <t>0064u00001BhhGuAAJ</t>
  </si>
  <si>
    <t>0064u00001AWmEZAA1</t>
  </si>
  <si>
    <t>0064u000018OacQAAS</t>
  </si>
  <si>
    <t>0064u00001BhhICAAZ</t>
  </si>
  <si>
    <t>0064u000019XHSlAAO</t>
  </si>
  <si>
    <t>0064u000019Y21hAAC</t>
  </si>
  <si>
    <t>0064u000019Yo8fAAC</t>
  </si>
  <si>
    <t>Agency 490</t>
  </si>
  <si>
    <t>Advertiser 1840</t>
  </si>
  <si>
    <t>0014u00001ytCC7AAM</t>
  </si>
  <si>
    <t>0064u00001AVl6jAAD</t>
  </si>
  <si>
    <t>0064u00001AVl78AAD</t>
  </si>
  <si>
    <t>0064u00001BhnJ2AAJ</t>
  </si>
  <si>
    <t>0064u00001CNM1gAAH</t>
  </si>
  <si>
    <t>Advertiser 1841</t>
  </si>
  <si>
    <t>0014u00001ytAHhAAM</t>
  </si>
  <si>
    <t>0064u00001AViMUAA1</t>
  </si>
  <si>
    <t>0064u00001BfHWLAA3</t>
  </si>
  <si>
    <t>0064u00001BfeCYAAZ</t>
  </si>
  <si>
    <t>0064u000019YtwRAAS</t>
  </si>
  <si>
    <t>Advertiser 1842</t>
  </si>
  <si>
    <t>0014u00001wRSsHAAW</t>
  </si>
  <si>
    <t>0064u000019YtvtAAC</t>
  </si>
  <si>
    <t>0064u00001BfHVcAAN</t>
  </si>
  <si>
    <t>0064u00001BfeCZAAZ</t>
  </si>
  <si>
    <t>0064u00001CNM2AAAX</t>
  </si>
  <si>
    <t>Advertiser 1843</t>
  </si>
  <si>
    <t>0017000000ts6UdAAI</t>
  </si>
  <si>
    <t>0064u000019YtzLAAS</t>
  </si>
  <si>
    <t>0064u00001AW9xoAAD</t>
  </si>
  <si>
    <t>0064u00001BfeE5AAJ</t>
  </si>
  <si>
    <t>0064u00001CNM2ZAAX</t>
  </si>
  <si>
    <t>Advertiser 1844</t>
  </si>
  <si>
    <t>Advertiser 1845</t>
  </si>
  <si>
    <t>0014u00001ywXFJAA2</t>
  </si>
  <si>
    <t>0064u00001BfHV8AAN</t>
  </si>
  <si>
    <t>0064u00001BfeEZAAZ</t>
  </si>
  <si>
    <t>Advertiser 1846</t>
  </si>
  <si>
    <t>0014u000020bpt4AAA</t>
  </si>
  <si>
    <t>0064u00001BiK3mAAF</t>
  </si>
  <si>
    <t>0064u00001CNM41AAH</t>
  </si>
  <si>
    <t>Advertiser 1847</t>
  </si>
  <si>
    <t>0014u00001yt6DHAAY</t>
  </si>
  <si>
    <t>0064u000019Yu5dAAC</t>
  </si>
  <si>
    <t>0064u00001BfHUjAAN</t>
  </si>
  <si>
    <t>Advertiser 1848</t>
  </si>
  <si>
    <t>0014u00001ywXF4AAM</t>
  </si>
  <si>
    <t>0064u00001BfHSAAA3</t>
  </si>
  <si>
    <t>Advertiser 1849</t>
  </si>
  <si>
    <t>0014u00001ytC9DAAU</t>
  </si>
  <si>
    <t>0064u00001AVl1eAAD</t>
  </si>
  <si>
    <t>0064u00001AVkKCAA1</t>
  </si>
  <si>
    <t>0064u00001BhnL8AAJ</t>
  </si>
  <si>
    <t>0064u00001CNM4kAAH</t>
  </si>
  <si>
    <t>Advertiser 1850</t>
  </si>
  <si>
    <t>Advertiser 1851</t>
  </si>
  <si>
    <t>0014u00001yu7faAAA</t>
  </si>
  <si>
    <t>0064u00001AWuswAAD</t>
  </si>
  <si>
    <t>0064u00001BfHSnAAN</t>
  </si>
  <si>
    <t>0064u00001BfeCxAAJ</t>
  </si>
  <si>
    <t>0064u00001CNM8NAAX</t>
  </si>
  <si>
    <t>0064u00001AViN8AAL</t>
  </si>
  <si>
    <t>0064u00001BhnMVAAZ</t>
  </si>
  <si>
    <t>0064u00001CNM8OAAX</t>
  </si>
  <si>
    <t>Advertiser 1852</t>
  </si>
  <si>
    <t>0014u00001nst1bAAA</t>
  </si>
  <si>
    <t>0064u000019YufbAAC</t>
  </si>
  <si>
    <t>0064u00001BfHRaAAN</t>
  </si>
  <si>
    <t>0064u00001BfeEKAAZ</t>
  </si>
  <si>
    <t>0064u00001CNM9BAAX</t>
  </si>
  <si>
    <t>Advertiser 1853</t>
  </si>
  <si>
    <t>0014u00001nsk7bAAA</t>
  </si>
  <si>
    <t>0064u000013q2duAAA</t>
  </si>
  <si>
    <t>Agency 491</t>
  </si>
  <si>
    <t>Advertiser 1854</t>
  </si>
  <si>
    <t>0017000000sOt9RAAS</t>
  </si>
  <si>
    <t>0064u00001BfLecAAF</t>
  </si>
  <si>
    <t>0064u00001AXkZ2AAL</t>
  </si>
  <si>
    <t>0064u000018OTgzAAG</t>
  </si>
  <si>
    <t>0064u000018NSv0AAG</t>
  </si>
  <si>
    <t>Advertiser 1855</t>
  </si>
  <si>
    <t>0010g00001kSOp2AAG</t>
  </si>
  <si>
    <t>0064u000019Xu8gAAC</t>
  </si>
  <si>
    <t>Advertiser 1856</t>
  </si>
  <si>
    <t>0010g00001gUYiCAAW</t>
  </si>
  <si>
    <t>0064u000018NIFzAAO</t>
  </si>
  <si>
    <t>Advertiser 1857</t>
  </si>
  <si>
    <t>0010g00001lxuDDAAY</t>
  </si>
  <si>
    <t>0064u00001BfawZAAR</t>
  </si>
  <si>
    <t>0064u00001DZ3ohAAD</t>
  </si>
  <si>
    <t>0064u000019YAg2AAG</t>
  </si>
  <si>
    <t>0064u00001DZ3paAAD</t>
  </si>
  <si>
    <t>0064u00001DZ3pBAAT</t>
  </si>
  <si>
    <t>Advertiser 1858</t>
  </si>
  <si>
    <t>0017000000vnaFWAAY</t>
  </si>
  <si>
    <t>0064u00001BVTQ7AAP</t>
  </si>
  <si>
    <t>0064u00001CMOuUAAX</t>
  </si>
  <si>
    <t>Advertiser 1859</t>
  </si>
  <si>
    <t>0017000000qArsNAAS</t>
  </si>
  <si>
    <t>0064u00001AXkegAAD</t>
  </si>
  <si>
    <t>0064u00001BfasrAAB</t>
  </si>
  <si>
    <t>0064u00001CM77nAAD</t>
  </si>
  <si>
    <t>0064u000017WkD3AAK</t>
  </si>
  <si>
    <t>0064u00001AYcJKAA1</t>
  </si>
  <si>
    <t>0064u00001AYcJyAAL</t>
  </si>
  <si>
    <t>0064u000018NU3ZAAW</t>
  </si>
  <si>
    <t>0064u000018NU4hAAG</t>
  </si>
  <si>
    <t>0064u000018NU4cAAG</t>
  </si>
  <si>
    <t>0064u00001Bi8xyAAB</t>
  </si>
  <si>
    <t>Advertiser 1860</t>
  </si>
  <si>
    <t>0064u00001EVQqUAAX</t>
  </si>
  <si>
    <t>Advertiser 1861</t>
  </si>
  <si>
    <t>0064u00001EVQrXAAX</t>
  </si>
  <si>
    <t>0064u00001EVZnlAAH</t>
  </si>
  <si>
    <t>Advertiser 1862</t>
  </si>
  <si>
    <t>Advertiser 1863</t>
  </si>
  <si>
    <t>Advertiser 1864</t>
  </si>
  <si>
    <t>Advertiser 1865</t>
  </si>
  <si>
    <t>0064u00001EVa5BAAT</t>
  </si>
  <si>
    <t>Agency 492</t>
  </si>
  <si>
    <t>UK-Field-LON-4</t>
  </si>
  <si>
    <t>Advertiser 1866</t>
  </si>
  <si>
    <t>0014u00001wPFNQAA4</t>
  </si>
  <si>
    <t>0064u000019YddHAAS</t>
  </si>
  <si>
    <t>Advertiser 1867</t>
  </si>
  <si>
    <t>0017000000ts6jNAAQ</t>
  </si>
  <si>
    <t>0064u000019Yda8AAC</t>
  </si>
  <si>
    <t>Advertiser 1868</t>
  </si>
  <si>
    <t>0010g00001kS7yaAAC</t>
  </si>
  <si>
    <t>0064u00001CNHeCAAX</t>
  </si>
  <si>
    <t>Advertiser 1869</t>
  </si>
  <si>
    <t>0017000001WCmcIAAT</t>
  </si>
  <si>
    <t>0064u00001DZmJpAAL</t>
  </si>
  <si>
    <t>0064u000019Yd9JAAS</t>
  </si>
  <si>
    <t>Advertiser 1870</t>
  </si>
  <si>
    <t>0017000000moJ9FAAU</t>
  </si>
  <si>
    <t>0064u000018NlWzAAK</t>
  </si>
  <si>
    <t>0064u00001DZKsHAAX</t>
  </si>
  <si>
    <t>Salesperson 81</t>
  </si>
  <si>
    <t>Advertiser 1871</t>
  </si>
  <si>
    <t>0017000000xAcb4AAC</t>
  </si>
  <si>
    <t>Advertiser 1872</t>
  </si>
  <si>
    <t>0014u00001p74JrAAI</t>
  </si>
  <si>
    <t>0064u00001CNsNOAA1</t>
  </si>
  <si>
    <t>Advertiser 1873</t>
  </si>
  <si>
    <t>0017000000qDQfzAAG</t>
  </si>
  <si>
    <t>Salesperson 82</t>
  </si>
  <si>
    <t>Advertiser 1874</t>
  </si>
  <si>
    <t>0014u00001wOxQIAA0</t>
  </si>
  <si>
    <t>0064u00001CNuWwAAL</t>
  </si>
  <si>
    <t>0064u00001CNuUlAAL</t>
  </si>
  <si>
    <t>Advertiser 1875</t>
  </si>
  <si>
    <t>0017000000ts6wWAAQ</t>
  </si>
  <si>
    <t>0064u000013rvnRAAQ</t>
  </si>
  <si>
    <t>0064u00001DZXMiAAP</t>
  </si>
  <si>
    <t>0064u00001DZXMJAA5</t>
  </si>
  <si>
    <t>Advertiser 1876</t>
  </si>
  <si>
    <t>0014u00001ns8PVAAY</t>
  </si>
  <si>
    <t>0064u000018NlSTAA0</t>
  </si>
  <si>
    <t>0064u000018OiFAAA0</t>
  </si>
  <si>
    <t>0064u000019XvpOAAS</t>
  </si>
  <si>
    <t>Advertiser 1877</t>
  </si>
  <si>
    <t>0017000000ixRVYAA2</t>
  </si>
  <si>
    <t>0064u00001Bi4otAAB</t>
  </si>
  <si>
    <t>Agency 493</t>
  </si>
  <si>
    <t>0064u00001BWbK5AAL</t>
  </si>
  <si>
    <t>Salesperson 83</t>
  </si>
  <si>
    <t>Agency 494</t>
  </si>
  <si>
    <t>Advertiser 1878</t>
  </si>
  <si>
    <t>0017000000izJeLAAU</t>
  </si>
  <si>
    <t>0064u000019YdQrAAK</t>
  </si>
  <si>
    <t>0064u00001BgfmZAAR</t>
  </si>
  <si>
    <t>0064u00001CMcvOAAT</t>
  </si>
  <si>
    <t>Advertiser 1879</t>
  </si>
  <si>
    <t>0017000000trweUAAQ</t>
  </si>
  <si>
    <t>0064u00001AYTY8AAP</t>
  </si>
  <si>
    <t>0064u00001BfPq0AAF</t>
  </si>
  <si>
    <t>0064u00001BgqkEAAR</t>
  </si>
  <si>
    <t>0064u00001CL6ECAA1</t>
  </si>
  <si>
    <t>Advertiser 1880</t>
  </si>
  <si>
    <t>0017000000tsB2WAAU</t>
  </si>
  <si>
    <t>0064u000019UzZtAAK</t>
  </si>
  <si>
    <t>Agency 495</t>
  </si>
  <si>
    <t>0064u000018PCD2AAO</t>
  </si>
  <si>
    <t>0064u000019XfF2AAK</t>
  </si>
  <si>
    <t>0064u000019Y3s1AAC</t>
  </si>
  <si>
    <t>0064u000019VFyTAAW</t>
  </si>
  <si>
    <t>0064u000019YmaZAAS</t>
  </si>
  <si>
    <t>0064u00001AWi5TAAT</t>
  </si>
  <si>
    <t>0064u00001AViQqAAL</t>
  </si>
  <si>
    <t>0064u00001AWuvlAAD</t>
  </si>
  <si>
    <t>0064u00001AXvhAAAT</t>
  </si>
  <si>
    <t>0064u00001AWMZrAAP</t>
  </si>
  <si>
    <t>0064u000019YtafAAC</t>
  </si>
  <si>
    <t>0064u000018NkF4AAK</t>
  </si>
  <si>
    <t>0064u00001AX6MAAA1</t>
  </si>
  <si>
    <t>0064u000018OlHoAAK</t>
  </si>
  <si>
    <t>0064u000019V6JfAAK</t>
  </si>
  <si>
    <t>0064u000019UkxRAAS</t>
  </si>
  <si>
    <t>0064u000018PCC9AAO</t>
  </si>
  <si>
    <t>0064u000019XlrGAAS</t>
  </si>
  <si>
    <t>0064u00001BgWqgAAF</t>
  </si>
  <si>
    <t>0064u00001BW3LYAA1</t>
  </si>
  <si>
    <t>0064u00001CNlwxAAD</t>
  </si>
  <si>
    <t>0064u00001AZFRQAA5</t>
  </si>
  <si>
    <t>0064u00001CMbxkAAD</t>
  </si>
  <si>
    <t>0064u00001DZGYRAA5</t>
  </si>
  <si>
    <t>0064u00001CMyutAAD</t>
  </si>
  <si>
    <t>0064u00001BfHSdAAN</t>
  </si>
  <si>
    <t>0064u00001AZ6XQAA1</t>
  </si>
  <si>
    <t>0064u00001COA3AAAX</t>
  </si>
  <si>
    <t>0064u00001BgNwXAAV</t>
  </si>
  <si>
    <t>0064u00001CMQfbAAH</t>
  </si>
  <si>
    <t>0064u00001BiPH2AAN</t>
  </si>
  <si>
    <t>0064u00001DZTPQAA5</t>
  </si>
  <si>
    <t>0064u00001DZXaLAAX</t>
  </si>
  <si>
    <t>0064u00001AZFOMAA5</t>
  </si>
  <si>
    <t>0064u00001CLSc5AAH</t>
  </si>
  <si>
    <t>0064u00001AYsSIAA1</t>
  </si>
  <si>
    <t>Agency 496</t>
  </si>
  <si>
    <t>Advertiser 1881</t>
  </si>
  <si>
    <t>0017000001BzBqjAAF</t>
  </si>
  <si>
    <t>Advertiser 1882</t>
  </si>
  <si>
    <t>0014u000021SyieAAC</t>
  </si>
  <si>
    <t>Advertiser 1883</t>
  </si>
  <si>
    <t>0010g00001YrwQUAAZ</t>
  </si>
  <si>
    <t>0064u00001AWdY8AAL</t>
  </si>
  <si>
    <t>Advertiser 1884</t>
  </si>
  <si>
    <t>0064u00001AYoEzAAL</t>
  </si>
  <si>
    <t>0064u00001BfHQhAAN</t>
  </si>
  <si>
    <t>0064u000019YpVQAA0</t>
  </si>
  <si>
    <t>0064u000019VqeKAAS</t>
  </si>
  <si>
    <t>0064u000019UyvPAAS</t>
  </si>
  <si>
    <t>0064u000019VrNeAAK</t>
  </si>
  <si>
    <t>0064u000018NfuBAAS</t>
  </si>
  <si>
    <t>0064u000019UyrSAAS</t>
  </si>
  <si>
    <t>0064u000019UypvAAC</t>
  </si>
  <si>
    <t>0064u000019VnprAAC</t>
  </si>
  <si>
    <t>0064u000019VQBEAA4</t>
  </si>
  <si>
    <t>0064u000019YpQGAA0</t>
  </si>
  <si>
    <t>0064u000019UyrDAAS</t>
  </si>
  <si>
    <t>0064u00001AXQ3vAAH</t>
  </si>
  <si>
    <t>0064u00001BgfYrAAJ</t>
  </si>
  <si>
    <t>0064u00001CL9UeAAL</t>
  </si>
  <si>
    <t>0064u00001BhOfqAAF</t>
  </si>
  <si>
    <t>0064u00001CLJECAA5</t>
  </si>
  <si>
    <t>0064u00001BhK3pAAF</t>
  </si>
  <si>
    <t>0064u00001BffnRAAR</t>
  </si>
  <si>
    <t>0064u00001BWNuiAAH</t>
  </si>
  <si>
    <t>0064u00001CNVXpAAP</t>
  </si>
  <si>
    <t>0064u00001CLgGDAA1</t>
  </si>
  <si>
    <t>0064u00001CLEgwAAH</t>
  </si>
  <si>
    <t>0064u000018OiEvAAK</t>
  </si>
  <si>
    <t>0064u000018NkFOAA0</t>
  </si>
  <si>
    <t>0064u00001DZXbnAAH</t>
  </si>
  <si>
    <t>Advertiser 1885</t>
  </si>
  <si>
    <t>0014u00001vDmBqAAK</t>
  </si>
  <si>
    <t>0064u000018NkbPAAS</t>
  </si>
  <si>
    <t>0064u00001CMg51AAD</t>
  </si>
  <si>
    <t>Advertiser 1886</t>
  </si>
  <si>
    <t>0017000000suGavAAE</t>
  </si>
  <si>
    <t>0064u000018Nkc8AAC</t>
  </si>
  <si>
    <t>Advertiser 1887</t>
  </si>
  <si>
    <t>0017000000fL9K4AAK</t>
  </si>
  <si>
    <t>0064u00001BWbYRAA1</t>
  </si>
  <si>
    <t>Advertiser 1888</t>
  </si>
  <si>
    <t>0017000000rNo6UAAS</t>
  </si>
  <si>
    <t>0064u00001BgediAAB</t>
  </si>
  <si>
    <t>0064u00001BVYAnAAP</t>
  </si>
  <si>
    <t>0064u00001DZeZSAA1</t>
  </si>
  <si>
    <t>0064u00001CLEhGAAX</t>
  </si>
  <si>
    <t>Advertiser 1889</t>
  </si>
  <si>
    <t>00170000016bCSGAA2</t>
  </si>
  <si>
    <t>0064u000018PFb6AAG</t>
  </si>
  <si>
    <t>Advertiser 1890</t>
  </si>
  <si>
    <t>0014u00001wOxQSAA0</t>
  </si>
  <si>
    <t>0064u000018LkwCAAS</t>
  </si>
  <si>
    <t>0064u000018NoiHAAS</t>
  </si>
  <si>
    <t>0064u000018LkwRAAS</t>
  </si>
  <si>
    <t>0064u000018NoiMAAS</t>
  </si>
  <si>
    <t>Advertiser 1891</t>
  </si>
  <si>
    <t>0010g00001azyNVAAY</t>
  </si>
  <si>
    <t>0064u000018NkLlAAK</t>
  </si>
  <si>
    <t>0064u00001BVglAAAT</t>
  </si>
  <si>
    <t>0064u00001BhaOfAAJ</t>
  </si>
  <si>
    <t>0064u000019W0LzAAK</t>
  </si>
  <si>
    <t>0064u00001CNI6uAAH</t>
  </si>
  <si>
    <t>0064u00001CNF5kAAH</t>
  </si>
  <si>
    <t>0064u000019V0swAAC</t>
  </si>
  <si>
    <t>0064u000019V0shAAC</t>
  </si>
  <si>
    <t>0064u000019W0LuAAK</t>
  </si>
  <si>
    <t>0064u000018OiCpAAK</t>
  </si>
  <si>
    <t>0064u000018OiCzAAK</t>
  </si>
  <si>
    <t>0064u000019YpHYAA0</t>
  </si>
  <si>
    <t>0064u00001AWDovAAH</t>
  </si>
  <si>
    <t>0064u00001BfLrrAAF</t>
  </si>
  <si>
    <t>0064u000019YdAHAA0</t>
  </si>
  <si>
    <t>0064u00001BWRkDAAX</t>
  </si>
  <si>
    <t>0064u00001BW6fFAAT</t>
  </si>
  <si>
    <t>0064u00001BW9vxAAD</t>
  </si>
  <si>
    <t>0064u00001BW9vsAAD</t>
  </si>
  <si>
    <t>0064u00001CLEfjAAH</t>
  </si>
  <si>
    <t>0064u00001CLkd7AAD</t>
  </si>
  <si>
    <t>0064u00001DZXNRAA5</t>
  </si>
  <si>
    <t>Advertiser 1892</t>
  </si>
  <si>
    <t>0014u00001uT3jEAAS</t>
  </si>
  <si>
    <t>0064u00001DaPqVAAV</t>
  </si>
  <si>
    <t>Advertiser 1893</t>
  </si>
  <si>
    <t>0017000000qADQkAAO</t>
  </si>
  <si>
    <t>Advertiser 1894</t>
  </si>
  <si>
    <t>0014u00001t8grwAAA</t>
  </si>
  <si>
    <t>0064u000018NlPyAAK</t>
  </si>
  <si>
    <t>0064u000019YfwXAAS</t>
  </si>
  <si>
    <t>0064u00001CLgLIAA1</t>
  </si>
  <si>
    <t>0064u000019YovmAAC</t>
  </si>
  <si>
    <t>0064u00001BfZnOAAV</t>
  </si>
  <si>
    <t>0064u00001AXC5BAAX</t>
  </si>
  <si>
    <t>0064u00001CMuMYAA1</t>
  </si>
  <si>
    <t>0064u00001DYX01AAH</t>
  </si>
  <si>
    <t>0064u00001CLgMpAAL</t>
  </si>
  <si>
    <t>0064u00001AVmqFAAT</t>
  </si>
  <si>
    <t>0064u00001DZCpgAAH</t>
  </si>
  <si>
    <t>0064u00001DZddjAAD</t>
  </si>
  <si>
    <t>0064u000018PHxJAAW</t>
  </si>
  <si>
    <t>0064u000018PHwuAAG</t>
  </si>
  <si>
    <t>0064u000018PHwQAAW</t>
  </si>
  <si>
    <t>0064u000018PEm8AAG</t>
  </si>
  <si>
    <t>0064u000018PHyRAAW</t>
  </si>
  <si>
    <t>0064u000018PHxnAAG</t>
  </si>
  <si>
    <t>0064u000018PHy7AAG</t>
  </si>
  <si>
    <t>0064u000018PHtgAAG</t>
  </si>
  <si>
    <t>Advertiser 1895</t>
  </si>
  <si>
    <t>0017000000lpC9IAAU</t>
  </si>
  <si>
    <t>0064u00001CNsLcAAL</t>
  </si>
  <si>
    <t>0064u00001BWZsIAAX</t>
  </si>
  <si>
    <t>0064u00001CNtmtAAD</t>
  </si>
  <si>
    <t>0017000000jWHk9AAG</t>
  </si>
  <si>
    <t>0064u000019YdDTAA0</t>
  </si>
  <si>
    <t>0064u000019YdF0AAK</t>
  </si>
  <si>
    <t>0064u00001AWee6AAD</t>
  </si>
  <si>
    <t>0064u00001BgPNzAAN</t>
  </si>
  <si>
    <t>0064u000018Ok49AAC</t>
  </si>
  <si>
    <t>0064u000019Yfx1AAC</t>
  </si>
  <si>
    <t>Advertiser 1896</t>
  </si>
  <si>
    <t>0010g00001i0flqAAA</t>
  </si>
  <si>
    <t>0064u000018NlZPAA0</t>
  </si>
  <si>
    <t>Advertiser 1897</t>
  </si>
  <si>
    <t>0017000000wGJLrAAO</t>
  </si>
  <si>
    <t>0064u000016ynrBAAQ</t>
  </si>
  <si>
    <t>0064u000018OfExAAK</t>
  </si>
  <si>
    <t>0064u000018OlhDAAS</t>
  </si>
  <si>
    <t>0064u000019Yfx6AAC</t>
  </si>
  <si>
    <t>0064u00001CLEgNAAX</t>
  </si>
  <si>
    <t>Advertiser 1898</t>
  </si>
  <si>
    <t>0017000001Xhdr3AAB</t>
  </si>
  <si>
    <t>0064u00001AVuBHAA1</t>
  </si>
  <si>
    <t>Advertiser 1899</t>
  </si>
  <si>
    <t>0017000000r0rB8AAI</t>
  </si>
  <si>
    <t>0064u000018NlTcAAK</t>
  </si>
  <si>
    <t>Agency 497</t>
  </si>
  <si>
    <t>0064u000017VSLZAA4</t>
  </si>
  <si>
    <t>Agency 498</t>
  </si>
  <si>
    <t>Agency 499</t>
  </si>
  <si>
    <t>UK-Field-MAN-1</t>
  </si>
  <si>
    <t>Advertiser 1900</t>
  </si>
  <si>
    <t>0014u00001nuHdlAAE</t>
  </si>
  <si>
    <t>0064u00001AWF6nAAH</t>
  </si>
  <si>
    <t>Salesperson 84</t>
  </si>
  <si>
    <t>Advertiser 1901</t>
  </si>
  <si>
    <t>0014u00001yvUYIAA2</t>
  </si>
  <si>
    <t>0064u00001CM8gjAAD</t>
  </si>
  <si>
    <t>Advertiser 1902</t>
  </si>
  <si>
    <t>0014u000022PLgwAAG</t>
  </si>
  <si>
    <t>0064u00001DZXRYAA5</t>
  </si>
  <si>
    <t>Advertiser 1903</t>
  </si>
  <si>
    <t>0010g00001bf6xdAAA</t>
  </si>
  <si>
    <t>0064u00001BiCJ7AAN</t>
  </si>
  <si>
    <t>Advertiser 1904</t>
  </si>
  <si>
    <t>0010g00001dvrtmAAA</t>
  </si>
  <si>
    <t>0064u00001CMv2jAAD</t>
  </si>
  <si>
    <t>Advertiser 1905</t>
  </si>
  <si>
    <t>0017000001N8o85AAB</t>
  </si>
  <si>
    <t>0064u00001BiCIOAA3</t>
  </si>
  <si>
    <t>Advertiser 1906</t>
  </si>
  <si>
    <t>0017000001SIhusAAD</t>
  </si>
  <si>
    <t>0064u000013rvaIAAQ</t>
  </si>
  <si>
    <t>Salesperson 85</t>
  </si>
  <si>
    <t>Account Manager 98</t>
  </si>
  <si>
    <t>0064u000013qJsXAAU</t>
  </si>
  <si>
    <t>Advertiser 1907</t>
  </si>
  <si>
    <t>0017000001SSXgYAAX</t>
  </si>
  <si>
    <t>0064u00001CLfShAAL</t>
  </si>
  <si>
    <t>Advertiser 1908</t>
  </si>
  <si>
    <t>00170000014NvsoAAC</t>
  </si>
  <si>
    <t>0064u00001BiCSnAAN</t>
  </si>
  <si>
    <t>0064u00001AYo6CAAT</t>
  </si>
  <si>
    <t>0064u00001AYo88AAD</t>
  </si>
  <si>
    <t>0064u00001AYNwiAAH</t>
  </si>
  <si>
    <t>0064u00001BgczYAAR</t>
  </si>
  <si>
    <t>Advertiser 1909</t>
  </si>
  <si>
    <t>0010g00001dwajcAAA</t>
  </si>
  <si>
    <t>0064u00001BhKDDAA3</t>
  </si>
  <si>
    <t>Agency 500</t>
  </si>
  <si>
    <t>Advertiser 1910</t>
  </si>
  <si>
    <t>0017000001PwNcYAAV</t>
  </si>
  <si>
    <t>0064u00001CNbsgAAD</t>
  </si>
  <si>
    <t>0064u000019W2ckAAC</t>
  </si>
  <si>
    <t>0064u00001AYSTCAA5</t>
  </si>
  <si>
    <t>0064u000019XearAAC</t>
  </si>
  <si>
    <t>0064u00001AYXJ1AAP</t>
  </si>
  <si>
    <t>0064u000019Xq2oAAC</t>
  </si>
  <si>
    <t>Advertiser 1911</t>
  </si>
  <si>
    <t>0010g00001fKOmzAAG</t>
  </si>
  <si>
    <t>0064u00001CNQOiAAP</t>
  </si>
  <si>
    <t>Advertiser 1912</t>
  </si>
  <si>
    <t>0014u00001ytJaYAAU</t>
  </si>
  <si>
    <t>0064u00001AYowGAAT</t>
  </si>
  <si>
    <t>Advertiser 1913</t>
  </si>
  <si>
    <t>0010g00001gUwDaAAK</t>
  </si>
  <si>
    <t>0064u00001AW3gjAAD</t>
  </si>
  <si>
    <t>0064u00001BfmRoAAJ</t>
  </si>
  <si>
    <t>0064u00001BVtDAAA1</t>
  </si>
  <si>
    <t>Advertiser 1914</t>
  </si>
  <si>
    <t>0017000001WOKCfAAP</t>
  </si>
  <si>
    <t>0064u000018P93LAAS</t>
  </si>
  <si>
    <t>0064u00001DZ8EBAA1</t>
  </si>
  <si>
    <t>Advertiser 1915</t>
  </si>
  <si>
    <t>Advertiser 1916</t>
  </si>
  <si>
    <t>0017000001TcdcLAAR</t>
  </si>
  <si>
    <t>Advertiser 1917</t>
  </si>
  <si>
    <t>0017000000trw97AAA</t>
  </si>
  <si>
    <t>0064u00001AXUtvAAH</t>
  </si>
  <si>
    <t>Advertiser 1918</t>
  </si>
  <si>
    <t>0010g00001b0gFiAAI</t>
  </si>
  <si>
    <t>Salesperson 86</t>
  </si>
  <si>
    <t>0064u000019YjzRAAS</t>
  </si>
  <si>
    <t>0064u000019WYa6AAG</t>
  </si>
  <si>
    <t>0064u00001AYuodAAD</t>
  </si>
  <si>
    <t>0064u000019Wy4NAAS</t>
  </si>
  <si>
    <t>0064u00001AXC8FAAX</t>
  </si>
  <si>
    <t>0064u000019WJObAAO</t>
  </si>
  <si>
    <t>0064u00001AYrjPAAT</t>
  </si>
  <si>
    <t>0064u000019Wy6JAAS</t>
  </si>
  <si>
    <t>0064u00001AXC3eAAH</t>
  </si>
  <si>
    <t>Advertiser 1919</t>
  </si>
  <si>
    <t>0017000001PuomvAAB</t>
  </si>
  <si>
    <t>0064u00001Bh1bhAAB</t>
  </si>
  <si>
    <t>0064u00001BhhNlAAJ</t>
  </si>
  <si>
    <t>0064u00001AXq0lAAD</t>
  </si>
  <si>
    <t>0064u00001AXq0qAAD</t>
  </si>
  <si>
    <t>0064u000019VjttAAC</t>
  </si>
  <si>
    <t>0064u000018OnmlAAC</t>
  </si>
  <si>
    <t>0064u000019VWZyAAO</t>
  </si>
  <si>
    <t>0064u000019WwTpAAK</t>
  </si>
  <si>
    <t>0064u000019YoYsAAK</t>
  </si>
  <si>
    <t>0064u00001BfMmTAAV</t>
  </si>
  <si>
    <t>0064u000018PEhXAAW</t>
  </si>
  <si>
    <t>0064u00001BfMbzAAF</t>
  </si>
  <si>
    <t>0064u000018OnnUAAS</t>
  </si>
  <si>
    <t>0064u000019VWZ0AAO</t>
  </si>
  <si>
    <t>0064u000019WvsPAAS</t>
  </si>
  <si>
    <t>0064u000019YsEwAAK</t>
  </si>
  <si>
    <t>0064u00001BfMERAA3</t>
  </si>
  <si>
    <t>0064u00001BhKFiAAN</t>
  </si>
  <si>
    <t>0064u000018PIXAAA4</t>
  </si>
  <si>
    <t>0064u00001AWMZIAA5</t>
  </si>
  <si>
    <t>Advertiser 1920</t>
  </si>
  <si>
    <t>0014u00001xXTOhAAO</t>
  </si>
  <si>
    <t>0064u000019UzD9AAK</t>
  </si>
  <si>
    <t>Agency 501</t>
  </si>
  <si>
    <t>Advertiser 1921</t>
  </si>
  <si>
    <t>0017000000tsL7KAAU</t>
  </si>
  <si>
    <t>0064u000019VWvGAAW</t>
  </si>
  <si>
    <t>0064u000019Wy77AAC</t>
  </si>
  <si>
    <t>0064u000019Yo81AAC</t>
  </si>
  <si>
    <t>0064u00001AWzYsAAL</t>
  </si>
  <si>
    <t>0064u000018OlMjAAK</t>
  </si>
  <si>
    <t>0064u00001AX8CYAA1</t>
  </si>
  <si>
    <t>0064u00001BfXdCAAV</t>
  </si>
  <si>
    <t>0064u00001AYnqnAAD</t>
  </si>
  <si>
    <t>Agency 502</t>
  </si>
  <si>
    <t>Advertiser 1922</t>
  </si>
  <si>
    <t>0010g00001lyzepAAA</t>
  </si>
  <si>
    <t>0064u00001BffCaAAJ</t>
  </si>
  <si>
    <t>Advertiser 1923</t>
  </si>
  <si>
    <t>0014u00001yuBfmAAE</t>
  </si>
  <si>
    <t>0064u00001AX887AAD</t>
  </si>
  <si>
    <t>0064u000018PMt3AAG</t>
  </si>
  <si>
    <t>0064u000019VSpwAAG</t>
  </si>
  <si>
    <t>0064u000019X58jAAC</t>
  </si>
  <si>
    <t>0064u000019Yk5jAAC</t>
  </si>
  <si>
    <t>0064u000018ONc2AAG</t>
  </si>
  <si>
    <t>0064u000019VcFfAAK</t>
  </si>
  <si>
    <t>0064u000019YbM2AAK</t>
  </si>
  <si>
    <t>0064u00001AWzY9AAL</t>
  </si>
  <si>
    <t>0064u00001AYUc1AAH</t>
  </si>
  <si>
    <t>0064u00001BfPqKAAV</t>
  </si>
  <si>
    <t>0064u000019WluBAAS</t>
  </si>
  <si>
    <t>0064u00001AXq0MAAT</t>
  </si>
  <si>
    <t>0064u00001AXq0gAAD</t>
  </si>
  <si>
    <t>Advertiser 1924</t>
  </si>
  <si>
    <t>0014u00001xaCGgAAM</t>
  </si>
  <si>
    <t>0064u000019XzjhAAC</t>
  </si>
  <si>
    <t>Advertiser 1925</t>
  </si>
  <si>
    <t>0017000000v1owHAAQ</t>
  </si>
  <si>
    <t>0064u00001BhdZuAAJ</t>
  </si>
  <si>
    <t>0064u00001BfWIIAA3</t>
  </si>
  <si>
    <t>Advertiser 1926</t>
  </si>
  <si>
    <t>0010g00001kRQ8MAAW</t>
  </si>
  <si>
    <t>0064u00001BVouBAAT</t>
  </si>
  <si>
    <t>Advertiser 1927</t>
  </si>
  <si>
    <t>0017000000ixbpwAAA</t>
  </si>
  <si>
    <t>0064u00001DZDYHAA5</t>
  </si>
  <si>
    <t>0064u00001DZdppAAD</t>
  </si>
  <si>
    <t>0064u00001CMdfWAAT</t>
  </si>
  <si>
    <t>0064u00001DakUJAAZ</t>
  </si>
  <si>
    <t>0064u00001BWA1EAAX</t>
  </si>
  <si>
    <t>0064u00001CMI5YAAX</t>
  </si>
  <si>
    <t>0064u00001DaRNFAA3</t>
  </si>
  <si>
    <t>0064u00001DaRGsAAN</t>
  </si>
  <si>
    <t>0064u00001Bf4LxAAJ</t>
  </si>
  <si>
    <t>0064u00001Bf4LdAAJ</t>
  </si>
  <si>
    <t>0064u00001DYWDkAAP</t>
  </si>
  <si>
    <t>0064u00001DYWJfAAP</t>
  </si>
  <si>
    <t>0064u00001DYWJzAAP</t>
  </si>
  <si>
    <t>0064u00001Bf4MCAAZ</t>
  </si>
  <si>
    <t>0064u00001CMSCLAA5</t>
  </si>
  <si>
    <t>0064u00001CL8zlAAD</t>
  </si>
  <si>
    <t>0064u00001CNkCtAAL</t>
  </si>
  <si>
    <t>0064u00001CL8zCAAT</t>
  </si>
  <si>
    <t>0064u00001BWXAWAA5</t>
  </si>
  <si>
    <t>0064u00001BVj7hAAD</t>
  </si>
  <si>
    <t>0064u00001DayajAAB</t>
  </si>
  <si>
    <t>0064u00001CM9HkAAL</t>
  </si>
  <si>
    <t>0064u00001CMRfHAAX</t>
  </si>
  <si>
    <t>0064u00001CMpoqAAD</t>
  </si>
  <si>
    <t>0064u00001CM7qTAAT</t>
  </si>
  <si>
    <t>0064u00001CM7HxAAL</t>
  </si>
  <si>
    <t>0064u00001DZelzAAD</t>
  </si>
  <si>
    <t>0064u00001Bhd4rAAB</t>
  </si>
  <si>
    <t>0064u00001DaR9NAAV</t>
  </si>
  <si>
    <t>0064u00001BVjTuAAL</t>
  </si>
  <si>
    <t>0064u00001DZA1qAAH</t>
  </si>
  <si>
    <t>0064u00001CNQPlAAP</t>
  </si>
  <si>
    <t>0064u00001CLf3NAAT</t>
  </si>
  <si>
    <t>0064u000019YgibAAC</t>
  </si>
  <si>
    <t>Agency 503</t>
  </si>
  <si>
    <t>0064u00001CMuMsAAL</t>
  </si>
  <si>
    <t>Advertiser 1928</t>
  </si>
  <si>
    <t>0017000000jyLynAAE</t>
  </si>
  <si>
    <t>Agency 504</t>
  </si>
  <si>
    <t>0064u00001DZeyPAAT</t>
  </si>
  <si>
    <t>Advertiser 1929</t>
  </si>
  <si>
    <t>0014u000021SghMAAS</t>
  </si>
  <si>
    <t>Advertiser 1930</t>
  </si>
  <si>
    <t>0017000000t4y4xAAA</t>
  </si>
  <si>
    <t>Advertiser 1931</t>
  </si>
  <si>
    <t>0010g00001cs3ZuAAI</t>
  </si>
  <si>
    <t>Advertiser 1932</t>
  </si>
  <si>
    <t>0010g00001gP8DRAA0</t>
  </si>
  <si>
    <t>Advertiser 1933</t>
  </si>
  <si>
    <t>0014u00001ywLtoAAE</t>
  </si>
  <si>
    <t>0064u00001BfmgUAAR</t>
  </si>
  <si>
    <t>0064u00001CNNmiAAH</t>
  </si>
  <si>
    <t>Advertiser 1934</t>
  </si>
  <si>
    <t>0017000000nmUSvAAM</t>
  </si>
  <si>
    <t>Agency 505</t>
  </si>
  <si>
    <t>0064u00001AY38fAAD</t>
  </si>
  <si>
    <t>0064u00001AYNxWAAX</t>
  </si>
  <si>
    <t>Advertiser 1935</t>
  </si>
  <si>
    <t>0017000001NA6YAAA1</t>
  </si>
  <si>
    <t>0064u00001CLnJYAA1</t>
  </si>
  <si>
    <t>Field US - Central</t>
  </si>
  <si>
    <t>US-Field-CHI-1</t>
  </si>
  <si>
    <t>Advertiser 1936</t>
  </si>
  <si>
    <t>0014u00001p7zYXAAY</t>
  </si>
  <si>
    <t>0064u000018OENXAA4</t>
  </si>
  <si>
    <t>Salesperson 87</t>
  </si>
  <si>
    <t>Account Manager 99</t>
  </si>
  <si>
    <t>0064u000018O9Y7AAK</t>
  </si>
  <si>
    <t>0064u00001BVWVUAA5</t>
  </si>
  <si>
    <t>Account Manager 100</t>
  </si>
  <si>
    <t>0064u00001AZp8CAAT</t>
  </si>
  <si>
    <t>0064u000019UqEHAA0</t>
  </si>
  <si>
    <t>Account Manager 101</t>
  </si>
  <si>
    <t>0064u000019YQq5AAG</t>
  </si>
  <si>
    <t>0064u000018O5S9AAK</t>
  </si>
  <si>
    <t>0064u000018O9YCAA0</t>
  </si>
  <si>
    <t>0064u000019YMGnAAO</t>
  </si>
  <si>
    <t>0017000000dPyDdAAK</t>
  </si>
  <si>
    <t>0064u000019XUHtAAO</t>
  </si>
  <si>
    <t>0064u000019X0J3AAK</t>
  </si>
  <si>
    <t>0064u000019X0HvAAK</t>
  </si>
  <si>
    <t>0064u000019WDnrAAG</t>
  </si>
  <si>
    <t>0064u00001COHKEAA5</t>
  </si>
  <si>
    <t>0064u00001CMZgXAAX</t>
  </si>
  <si>
    <t>0064u00001BVrZpAAL</t>
  </si>
  <si>
    <t>Agency 506</t>
  </si>
  <si>
    <t>Advertiser 1937</t>
  </si>
  <si>
    <t>0017000000WVDx2AAH</t>
  </si>
  <si>
    <t>0064u000018NKxWAAW</t>
  </si>
  <si>
    <t>Account Manager 102</t>
  </si>
  <si>
    <t>0064u000018NHaiAAG</t>
  </si>
  <si>
    <t>0064u000013pKqtAAE</t>
  </si>
  <si>
    <t>Agency 507</t>
  </si>
  <si>
    <t>Advertiser 1938</t>
  </si>
  <si>
    <t>0010g00001kT42GAAS</t>
  </si>
  <si>
    <t>0064u000018OliGAAS</t>
  </si>
  <si>
    <t>0064u00001Bfex1AAB</t>
  </si>
  <si>
    <t>0064u00001CNOqpAAH</t>
  </si>
  <si>
    <t>Advertiser 1939</t>
  </si>
  <si>
    <t>0017000000piGUTAA2</t>
  </si>
  <si>
    <t>0064u000019YYi5AAG</t>
  </si>
  <si>
    <t>0064u000019V0mtAAC</t>
  </si>
  <si>
    <t>Agency 508</t>
  </si>
  <si>
    <t>0064u000018O61nAAC</t>
  </si>
  <si>
    <t>0064u000019YTNbAAO</t>
  </si>
  <si>
    <t>0064u00001BiYCxAAN</t>
  </si>
  <si>
    <t>0064u00001COGOjAAP</t>
  </si>
  <si>
    <t>Agency 509</t>
  </si>
  <si>
    <t>Advertiser 1940</t>
  </si>
  <si>
    <t>0017000000mHkcAAAS</t>
  </si>
  <si>
    <t>0064u00001BgruQAAR</t>
  </si>
  <si>
    <t>0064u00001CMjk0AAD</t>
  </si>
  <si>
    <t>0064u00001AZroOAAT</t>
  </si>
  <si>
    <t>0064u000018OpHsAAK</t>
  </si>
  <si>
    <t>0064u000019YofPAAS</t>
  </si>
  <si>
    <t>0064u00001AXNqCAAX</t>
  </si>
  <si>
    <t>0064u00001AVpp5AAD</t>
  </si>
  <si>
    <t>0064u00001Bf4ryAAB</t>
  </si>
  <si>
    <t>0064u00001Bflb7AAB</t>
  </si>
  <si>
    <t>0064u00001CNL6xAAH</t>
  </si>
  <si>
    <t>0064u00001CNW0XAAX</t>
  </si>
  <si>
    <t>0064u00001DYYnaAAH</t>
  </si>
  <si>
    <t>0064u00001DZQIKAA5</t>
  </si>
  <si>
    <t>0064u00001DZrunAAD</t>
  </si>
  <si>
    <t>0064u00001DauSaAAJ</t>
  </si>
  <si>
    <t>0064u00001Davs0AAB</t>
  </si>
  <si>
    <t>0064u000019Y10jAAC</t>
  </si>
  <si>
    <t>0064u000019XgYMAA0</t>
  </si>
  <si>
    <t>0064u000019XjZaAAK</t>
  </si>
  <si>
    <t>0064u000019XkdsAAC</t>
  </si>
  <si>
    <t>0064u00001AYAxtAAH</t>
  </si>
  <si>
    <t>0064u00001AWH0pAAH</t>
  </si>
  <si>
    <t>0064u00001AYsNmAAL</t>
  </si>
  <si>
    <t>0064u00001AYsQRAA1</t>
  </si>
  <si>
    <t>0064u00001BfRRbAAN</t>
  </si>
  <si>
    <t>0064u00001BVWEYAA5</t>
  </si>
  <si>
    <t>0064u000019Xdz1AAC</t>
  </si>
  <si>
    <t>Agency 510</t>
  </si>
  <si>
    <t>Account Manager 103</t>
  </si>
  <si>
    <t>Agency 511</t>
  </si>
  <si>
    <t>Advertiser 1941</t>
  </si>
  <si>
    <t>0010g00001cp8QiAAI</t>
  </si>
  <si>
    <t>0064u000017SvfXAAS</t>
  </si>
  <si>
    <t>0064u00001Dae3PAAR</t>
  </si>
  <si>
    <t>0064u00001CNITFAA5</t>
  </si>
  <si>
    <t>0064u00001BW9DwAAL</t>
  </si>
  <si>
    <t>0064u00001DZE0zAAH</t>
  </si>
  <si>
    <t>0064u000019XkDGAA0</t>
  </si>
  <si>
    <t>0064u00001DZrnDAAT</t>
  </si>
  <si>
    <t>0064u00001BWKUqAAP</t>
  </si>
  <si>
    <t>0064u00001AVvWpAAL</t>
  </si>
  <si>
    <t>0064u00001COCnjAAH</t>
  </si>
  <si>
    <t>0064u00001AZ00rAAD</t>
  </si>
  <si>
    <t>0064u00001BfMumAAF</t>
  </si>
  <si>
    <t>0064u00001Bg9COAAZ</t>
  </si>
  <si>
    <t>0064u00001DZrixAAD</t>
  </si>
  <si>
    <t>0064u00001Bh2KIAAZ</t>
  </si>
  <si>
    <t>0064u00001CL4seAAD</t>
  </si>
  <si>
    <t>0064u00001AWWaOAAX</t>
  </si>
  <si>
    <t>0064u00001AYAyhAAH</t>
  </si>
  <si>
    <t>0064u00001AXMgvAAH</t>
  </si>
  <si>
    <t>0064u00001BWTgwAAH</t>
  </si>
  <si>
    <t>0064u000019WbcyAAC</t>
  </si>
  <si>
    <t>0064u00001DZUbmAAH</t>
  </si>
  <si>
    <t>0064u000019ViZmAAK</t>
  </si>
  <si>
    <t>Advertiser 1942</t>
  </si>
  <si>
    <t>00170000014NhzIAAS</t>
  </si>
  <si>
    <t>0064u00001BVWMNAA5</t>
  </si>
  <si>
    <t>0064u00001CL4sKAAT</t>
  </si>
  <si>
    <t>0064u00001BWKWmAAP</t>
  </si>
  <si>
    <t>0064u000019Yp8WAAS</t>
  </si>
  <si>
    <t>0064u000019Vzo2AAC</t>
  </si>
  <si>
    <t>0064u00001AYh1CAAT</t>
  </si>
  <si>
    <t>0064u000019YNegAAG</t>
  </si>
  <si>
    <t>0064u00001BW9CoAAL</t>
  </si>
  <si>
    <t>0064u000019VicbAAC</t>
  </si>
  <si>
    <t>0064u00001AWgzuAAD</t>
  </si>
  <si>
    <t>0064u00001CM0nWAAT</t>
  </si>
  <si>
    <t>0064u00001BgUoNAAV</t>
  </si>
  <si>
    <t>0064u00001CM0s2AAD</t>
  </si>
  <si>
    <t>0064u00001DZLbgAAH</t>
  </si>
  <si>
    <t>0064u00001AYh1lAAD</t>
  </si>
  <si>
    <t>0064u00001AYcHjAAL</t>
  </si>
  <si>
    <t>0064u000019WwWFAA0</t>
  </si>
  <si>
    <t>0064u000019Yp6uAAC</t>
  </si>
  <si>
    <t>0064u00001AWgxQAAT</t>
  </si>
  <si>
    <t>0064u00001AXNWlAAP</t>
  </si>
  <si>
    <t>0064u00001AYDCUAA5</t>
  </si>
  <si>
    <t>0064u00001AZZ2qAAH</t>
  </si>
  <si>
    <t>0064u00001BfMtoAAF</t>
  </si>
  <si>
    <t>0064u00001Bh2ICAAZ</t>
  </si>
  <si>
    <t>0064u00001BiD5pAAF</t>
  </si>
  <si>
    <t>0064u00001CLcPrAAL</t>
  </si>
  <si>
    <t>0064u00001CMJH6AAP</t>
  </si>
  <si>
    <t>0064u00001CNKPtAAP</t>
  </si>
  <si>
    <t>0064u00001BW9AEAA1</t>
  </si>
  <si>
    <t>0064u00001DZjaVAAT</t>
  </si>
  <si>
    <t>0064u00001DZV0IAAX</t>
  </si>
  <si>
    <t>0064u00001CNhPoAAL</t>
  </si>
  <si>
    <t>0064u00001CNUBYAA5</t>
  </si>
  <si>
    <t>0064u000019YYocAAG</t>
  </si>
  <si>
    <t>0064u000019UoRkAAK</t>
  </si>
  <si>
    <t>0064u00001CM0fIAAT</t>
  </si>
  <si>
    <t>0064u00001BiCotAAF</t>
  </si>
  <si>
    <t>0064u000018OVl7AAG</t>
  </si>
  <si>
    <t>0064u000018ORM0AAO</t>
  </si>
  <si>
    <t>0064u00001BfMt5AAF</t>
  </si>
  <si>
    <t>0064u000019VifkAAC</t>
  </si>
  <si>
    <t>0064u00001DZUhfAAH</t>
  </si>
  <si>
    <t>0064u00001CNnXWAA1</t>
  </si>
  <si>
    <t>0064u00001Bh2FrAAJ</t>
  </si>
  <si>
    <t>0064u00001CNhCXAA1</t>
  </si>
  <si>
    <t>0064u00001BW97ZAAT</t>
  </si>
  <si>
    <t>0064u000019Y05JAAS</t>
  </si>
  <si>
    <t>0064u000019Y3leAAC</t>
  </si>
  <si>
    <t>0064u00001BW99QAAT</t>
  </si>
  <si>
    <t>Advertiser 1943</t>
  </si>
  <si>
    <t>0010g00001ZneyqAAB</t>
  </si>
  <si>
    <t>0064u00001BgUvsAAF</t>
  </si>
  <si>
    <t>US-Field-DET-1</t>
  </si>
  <si>
    <t>Advertiser 1944</t>
  </si>
  <si>
    <t>0017000000l1CvDAAU</t>
  </si>
  <si>
    <t>0064u00001BgmxCAAR</t>
  </si>
  <si>
    <t>Salesperson 88</t>
  </si>
  <si>
    <t>Advertiser 1945</t>
  </si>
  <si>
    <t>0017000001KFbs9AAD</t>
  </si>
  <si>
    <t>0064u00001AZiDQAA1</t>
  </si>
  <si>
    <t>Account Manager 104</t>
  </si>
  <si>
    <t>Agency 512</t>
  </si>
  <si>
    <t>Advertiser 1946</t>
  </si>
  <si>
    <t>0017000000t7V4zAAE</t>
  </si>
  <si>
    <t>0064u000018Lcu9AAC</t>
  </si>
  <si>
    <t>Advertiser 1947</t>
  </si>
  <si>
    <t>0017000000tWGb5AAG</t>
  </si>
  <si>
    <t>0064u000018Mb9VAAS</t>
  </si>
  <si>
    <t>Advertiser 1948</t>
  </si>
  <si>
    <t>0017000000stZgmAAE</t>
  </si>
  <si>
    <t>0064u000018LctkAAC</t>
  </si>
  <si>
    <t>Advertiser 1949</t>
  </si>
  <si>
    <t>0014u000022PRTqAAO</t>
  </si>
  <si>
    <t>0064u00001BWJAjAAP</t>
  </si>
  <si>
    <t>Advertiser 1950</t>
  </si>
  <si>
    <t>0010g00001bcerFAAQ</t>
  </si>
  <si>
    <t>0064u000014lNLrAAM</t>
  </si>
  <si>
    <t>Advertiser 1951</t>
  </si>
  <si>
    <t>0017000000xBSdPAAW</t>
  </si>
  <si>
    <t>0064u000018LcuJAAS</t>
  </si>
  <si>
    <t>Advertiser 1952</t>
  </si>
  <si>
    <t>0017000000gZskAAAS</t>
  </si>
  <si>
    <t>0064u000018PCc7AAG</t>
  </si>
  <si>
    <t>Agency 513</t>
  </si>
  <si>
    <t>Advertiser 1953</t>
  </si>
  <si>
    <t>0010g00001bevoqAAA</t>
  </si>
  <si>
    <t>0064u00001DZUSaAAP</t>
  </si>
  <si>
    <t>0064u00001BgRN8AAN</t>
  </si>
  <si>
    <t>Advertiser 1954</t>
  </si>
  <si>
    <t>00170000018NfG0AAK</t>
  </si>
  <si>
    <t>0064u000018Nd61AAC</t>
  </si>
  <si>
    <t>Agency 514</t>
  </si>
  <si>
    <t>Advertiser 1955</t>
  </si>
  <si>
    <t>0014u00001xaZ4fAAE</t>
  </si>
  <si>
    <t>0064u000019Y0kvAAC</t>
  </si>
  <si>
    <t>Agency 515</t>
  </si>
  <si>
    <t>Advertiser 1956</t>
  </si>
  <si>
    <t>0017000000bCYACAA4</t>
  </si>
  <si>
    <t>0064u000018OiwJAAS</t>
  </si>
  <si>
    <t>Advertiser 1957</t>
  </si>
  <si>
    <t>0010g00001csRbBAAU</t>
  </si>
  <si>
    <t>0064u000013s25FAAQ</t>
  </si>
  <si>
    <t>0064u00001CMSFFAA5</t>
  </si>
  <si>
    <t>0064u000019XujmAAC</t>
  </si>
  <si>
    <t>0064u00001AYYd5AAH</t>
  </si>
  <si>
    <t>0064u00001CN06WAAT</t>
  </si>
  <si>
    <t>0064u000018NErZAAW</t>
  </si>
  <si>
    <t>0064u00001AWp7zAAD</t>
  </si>
  <si>
    <t>0064u000019X78WAAS</t>
  </si>
  <si>
    <t>0064u000019Yl7gAAC</t>
  </si>
  <si>
    <t>0064u000019Yi5qAAC</t>
  </si>
  <si>
    <t>0064u000019XBIzAAO</t>
  </si>
  <si>
    <t>0064u000018NiUJAA0</t>
  </si>
  <si>
    <t>0064u00001CMzxFAAT</t>
  </si>
  <si>
    <t>0064u000018OQjmAAG</t>
  </si>
  <si>
    <t>0064u000018OQjcAAG</t>
  </si>
  <si>
    <t>0064u00001CMsHGAA1</t>
  </si>
  <si>
    <t>0064u00001CN0AdAAL</t>
  </si>
  <si>
    <t>0064u00001AYY1zAAH</t>
  </si>
  <si>
    <t>0064u00001AYQrqAAH</t>
  </si>
  <si>
    <t>0064u00001AYQo8AAH</t>
  </si>
  <si>
    <t>0064u00001BfjfgAAB</t>
  </si>
  <si>
    <t>0064u00001CMsDFAA1</t>
  </si>
  <si>
    <t>0064u00001BfDwRAAV</t>
  </si>
  <si>
    <t>US-Field-SE-1</t>
  </si>
  <si>
    <t>Advertiser 1958</t>
  </si>
  <si>
    <t>0017000000nC0KNAA0</t>
  </si>
  <si>
    <t>Salesperson 89</t>
  </si>
  <si>
    <t>Account Manager 105</t>
  </si>
  <si>
    <t>Agency 516</t>
  </si>
  <si>
    <t>Advertiser 1959</t>
  </si>
  <si>
    <t>0017000000uCN6gAAG</t>
  </si>
  <si>
    <t>0064u000018Lc33AAC</t>
  </si>
  <si>
    <t>Salesperson 90</t>
  </si>
  <si>
    <t>Account Manager 106</t>
  </si>
  <si>
    <t>0064u000016yQfKAAU</t>
  </si>
  <si>
    <t>0064u000018OzANAA0</t>
  </si>
  <si>
    <t>0064u000018Oz8RAAS</t>
  </si>
  <si>
    <t>US-Field-WD-1</t>
  </si>
  <si>
    <t>Advertiser 1960</t>
  </si>
  <si>
    <t>0014u00001wOUKxAAO</t>
  </si>
  <si>
    <t>0064u000019XDXAAA4</t>
  </si>
  <si>
    <t>Salesperson 91</t>
  </si>
  <si>
    <t>Account Manager 107</t>
  </si>
  <si>
    <t>Advertiser 1961</t>
  </si>
  <si>
    <t>0017000000rQaGsAAK</t>
  </si>
  <si>
    <t>0064u000018Op1QAAS</t>
  </si>
  <si>
    <t>Salesperson 92</t>
  </si>
  <si>
    <t>Advertiser 1962</t>
  </si>
  <si>
    <t>0014u00001xXVXsAAO</t>
  </si>
  <si>
    <t>0064u000018PK8MAAW</t>
  </si>
  <si>
    <t>Advertiser 1963</t>
  </si>
  <si>
    <t>0017000001XgrdZAAR</t>
  </si>
  <si>
    <t>0064u00001BfOB5AAN</t>
  </si>
  <si>
    <t>Account Manager 108</t>
  </si>
  <si>
    <t>0064u000019Wfv3AAC</t>
  </si>
  <si>
    <t>Salesperson 93</t>
  </si>
  <si>
    <t>Advertiser 1964</t>
  </si>
  <si>
    <t>0017000001PwCGIAA3</t>
  </si>
  <si>
    <t>0064u00001BVhslAAD</t>
  </si>
  <si>
    <t>Account Manager 109</t>
  </si>
  <si>
    <t>Advertiser 1965</t>
  </si>
  <si>
    <t>0017000000jWdmgAAC</t>
  </si>
  <si>
    <t>0064u000018NgPZAA0</t>
  </si>
  <si>
    <t>0064u000014nIchAAE</t>
  </si>
  <si>
    <t>Advertiser 1966</t>
  </si>
  <si>
    <t>0017000001SHgWCAA1</t>
  </si>
  <si>
    <t>0064u000018MIYdAAO</t>
  </si>
  <si>
    <t>Account Manager 110</t>
  </si>
  <si>
    <t>0064u000019UnUiAAK</t>
  </si>
  <si>
    <t>0064u000018MIZbAAO</t>
  </si>
  <si>
    <t>0064u000018OGb9AAG</t>
  </si>
  <si>
    <t>Agency 517</t>
  </si>
  <si>
    <t>Advertiser 1967</t>
  </si>
  <si>
    <t>0014u00001p505JAAQ</t>
  </si>
  <si>
    <t>0064u000019XEBUAA4</t>
  </si>
  <si>
    <t>Account Manager 111</t>
  </si>
  <si>
    <t>Agency 518</t>
  </si>
  <si>
    <t>Advertiser 1968</t>
  </si>
  <si>
    <t>0017000001BzKbtAAF</t>
  </si>
  <si>
    <t>0064u000016ygbLAAQ</t>
  </si>
  <si>
    <t>Salesperson 94</t>
  </si>
  <si>
    <t>Account Manager 112</t>
  </si>
  <si>
    <t>0064u000019WvJkAAK</t>
  </si>
  <si>
    <t>0064u000019YimrAAC</t>
  </si>
  <si>
    <t>0064u000019YkCzAAK</t>
  </si>
  <si>
    <t>0064u000018Oj2bAAC</t>
  </si>
  <si>
    <t>0064u000016ygcnAAA</t>
  </si>
  <si>
    <t>Advertiser 1969</t>
  </si>
  <si>
    <t>0014u00001t8J3lAAE</t>
  </si>
  <si>
    <t>0064u000018OmIdAAK</t>
  </si>
  <si>
    <t>0064u000019YijwAAC</t>
  </si>
  <si>
    <t>Advertiser 1970</t>
  </si>
  <si>
    <t>0017000000b9ryjAAA</t>
  </si>
  <si>
    <t>0064u000018OjVTAA0</t>
  </si>
  <si>
    <t>0064u000019Yj91AAC</t>
  </si>
  <si>
    <t>0064u000016ygRpAAI</t>
  </si>
  <si>
    <t>0064u000018OzLQAA0</t>
  </si>
  <si>
    <t>Advertiser 1971</t>
  </si>
  <si>
    <t>0017000000pBT7SAAW</t>
  </si>
  <si>
    <t>0064u000014nXOuAAM</t>
  </si>
  <si>
    <t>Advertiser 1972</t>
  </si>
  <si>
    <t>0017000000asTawAAE</t>
  </si>
  <si>
    <t>0064u000019Yj6JAAS</t>
  </si>
  <si>
    <t>0064u000018OjY8AAK</t>
  </si>
  <si>
    <t>0064u000019XkSuAAK</t>
  </si>
  <si>
    <t>0064u000019WoTSAA0</t>
  </si>
  <si>
    <t>Advertiser 1973</t>
  </si>
  <si>
    <t>0014u000021Si8TAAS</t>
  </si>
  <si>
    <t>0064u00001CM65NAAT</t>
  </si>
  <si>
    <t>Advertiser 1974</t>
  </si>
  <si>
    <t>0017000000WUpuyAAD</t>
  </si>
  <si>
    <t>0064u00001Bgg5RAAR</t>
  </si>
  <si>
    <t>Advertiser 1975</t>
  </si>
  <si>
    <t>0017000000vpBM2AAM</t>
  </si>
  <si>
    <t>0064u000014nPpPAAU</t>
  </si>
  <si>
    <t>Advertiser 1976</t>
  </si>
  <si>
    <t>0017000001WNbg7AAD</t>
  </si>
  <si>
    <t>Advertiser 1977</t>
  </si>
  <si>
    <t>0017000000o8iFcAAI</t>
  </si>
  <si>
    <t>0064u00001AYZlKAAX</t>
  </si>
  <si>
    <t>Advertiser 1978</t>
  </si>
  <si>
    <t>0017000001BzQInAAN</t>
  </si>
  <si>
    <t>0064u000018OnK8AAK</t>
  </si>
  <si>
    <t>0064u000018OnJtAAK</t>
  </si>
  <si>
    <t>0064u000019WLkQAAW</t>
  </si>
  <si>
    <t>0064u000019WHEKAA4</t>
  </si>
  <si>
    <t>0064u000019YTrRAAW</t>
  </si>
  <si>
    <t>0064u000019YUMeAAO</t>
  </si>
  <si>
    <t>0064u00001AYFdmAAH</t>
  </si>
  <si>
    <t>0064u00001AY1WRAA1</t>
  </si>
  <si>
    <t>0064u00001BfkeeAAB</t>
  </si>
  <si>
    <t>0064u00001BiMs3AAF</t>
  </si>
  <si>
    <t>0064u00001BiMsXAAV</t>
  </si>
  <si>
    <t>0064u00001CN9U0AAL</t>
  </si>
  <si>
    <t>0064u00001CN9V3AAL</t>
  </si>
  <si>
    <t>0064u00001DZIktAAH</t>
  </si>
  <si>
    <t>0064u000016ygOgAAI</t>
  </si>
  <si>
    <t>0064u00001CNYmAAAX</t>
  </si>
  <si>
    <t>0064u00001CNYm5AAH</t>
  </si>
  <si>
    <t>0064u00001CMVI6AAP</t>
  </si>
  <si>
    <t>0064u00001Bg4xqAAB</t>
  </si>
  <si>
    <t>0064u000018NB4bAAG</t>
  </si>
  <si>
    <t>0064u00001CN9kcAAD</t>
  </si>
  <si>
    <t>0064u00001CNAStAAP</t>
  </si>
  <si>
    <t>Advertiser 1979</t>
  </si>
  <si>
    <t>0017000000lMGdmAAG</t>
  </si>
  <si>
    <t>0064u000013ptXPAAY</t>
  </si>
  <si>
    <t>0064u000013ptXeAAI</t>
  </si>
  <si>
    <t>Advertiser 1980</t>
  </si>
  <si>
    <t>0017000000WreKkAAJ</t>
  </si>
  <si>
    <t>Advertiser 1981</t>
  </si>
  <si>
    <t>0017000001194GnAAI</t>
  </si>
  <si>
    <t>0064u000018OvoEAAS</t>
  </si>
  <si>
    <t>Advertiser 1982</t>
  </si>
  <si>
    <t>0017000000pk0PHAAY</t>
  </si>
  <si>
    <t>Advertiser 1983</t>
  </si>
  <si>
    <t>0017000000rsW22AAE</t>
  </si>
  <si>
    <t>0064u000019WcUwAAK</t>
  </si>
  <si>
    <t>0064u000017UgnOAAS</t>
  </si>
  <si>
    <t>0064u00001DarqFAAR</t>
  </si>
  <si>
    <t>Advertiser 1984</t>
  </si>
  <si>
    <t>0017000000YZtoEAAT</t>
  </si>
  <si>
    <t>0064u000013q4XVAAY</t>
  </si>
  <si>
    <t>Agency 519</t>
  </si>
  <si>
    <t>Advertiser 1985</t>
  </si>
  <si>
    <t>0014u00001ytyerAAA</t>
  </si>
  <si>
    <t>0064u00001AZKwIAAX</t>
  </si>
  <si>
    <t>Account Manager 113</t>
  </si>
  <si>
    <t>0064u00001AXWZcAAP</t>
  </si>
  <si>
    <t>Agency 520</t>
  </si>
  <si>
    <t>Advertiser 1986</t>
  </si>
  <si>
    <t>0014u00001xYkATAA0</t>
  </si>
  <si>
    <t>0064u000019VoEhAAK</t>
  </si>
  <si>
    <t>Agency 521</t>
  </si>
  <si>
    <t>Advertiser 1987</t>
  </si>
  <si>
    <t>0017000000WtDbvAAF</t>
  </si>
  <si>
    <t>0064u00001Bgs0xAAB</t>
  </si>
  <si>
    <t>0064u00001BgbDxAAJ</t>
  </si>
  <si>
    <t>0064u00001CN3zwAAD</t>
  </si>
  <si>
    <t>0064u00001AZ1qsAAD</t>
  </si>
  <si>
    <t>0064u00001CN40uAAD</t>
  </si>
  <si>
    <t>0064u000016wXUnAAM</t>
  </si>
  <si>
    <t>0064u00001AWfDBAA1</t>
  </si>
  <si>
    <t>0064u000019Wxd2AAC</t>
  </si>
  <si>
    <t>Advertiser 1988</t>
  </si>
  <si>
    <t>0017000001PupnpAAB</t>
  </si>
  <si>
    <t>0064u000017VOyuAAG</t>
  </si>
  <si>
    <t>0064u00001CN46KAAT</t>
  </si>
  <si>
    <t>0064u000017WAtAAAW</t>
  </si>
  <si>
    <t>0064u000017VRSmAAO</t>
  </si>
  <si>
    <t>0064u00001CN4jkAAD</t>
  </si>
  <si>
    <t>0064u000017VRTQAA4</t>
  </si>
  <si>
    <t>0064u00001CN4kdAAD</t>
  </si>
  <si>
    <t>0064u000017WAsbAAG</t>
  </si>
  <si>
    <t>0064u000017VRSXAA4</t>
  </si>
  <si>
    <t>0064u000017VOwUAAW</t>
  </si>
  <si>
    <t>0064u00001CN46yAAD</t>
  </si>
  <si>
    <t>0064u000017VOyBAAW</t>
  </si>
  <si>
    <t>0064u00001CN47SAAT</t>
  </si>
  <si>
    <t>0064u000017WAsCAAW</t>
  </si>
  <si>
    <t>0064u00001BhY3QAAV</t>
  </si>
  <si>
    <t>0064u000017VRTaAAO</t>
  </si>
  <si>
    <t>0064u00001CN4myAAD</t>
  </si>
  <si>
    <t>Agency 522</t>
  </si>
  <si>
    <t>Advertiser 1989</t>
  </si>
  <si>
    <t>0017000000asm75AAA</t>
  </si>
  <si>
    <t>0064u000014laQwAAI</t>
  </si>
  <si>
    <t>Agency 523</t>
  </si>
  <si>
    <t>Advertiser 1990</t>
  </si>
  <si>
    <t>0017000001TdVdwAAF</t>
  </si>
  <si>
    <t>0064u000016yqXDAAY</t>
  </si>
  <si>
    <t>Agency 524</t>
  </si>
  <si>
    <t>Advertiser 1991</t>
  </si>
  <si>
    <t>0017000000fNeJEAA0</t>
  </si>
  <si>
    <t>0064u000019YvSYAA0</t>
  </si>
  <si>
    <t>Agency 525</t>
  </si>
  <si>
    <t>Advertiser 1992</t>
  </si>
  <si>
    <t>0014u00001yuNArAAM</t>
  </si>
  <si>
    <t>0064u00001AX9aHAAT</t>
  </si>
  <si>
    <t>Advertiser 1993</t>
  </si>
  <si>
    <t>0017000000udQJTAA2</t>
  </si>
  <si>
    <t>0064u000018PDfgAAG</t>
  </si>
  <si>
    <t>Agency 526</t>
  </si>
  <si>
    <t>Advertiser 1994</t>
  </si>
  <si>
    <t>0017000001ANwx0AAD</t>
  </si>
  <si>
    <t>0064u000017VxrtAAC</t>
  </si>
  <si>
    <t>Agency 527</t>
  </si>
  <si>
    <t>Advertiser 1995</t>
  </si>
  <si>
    <t>00170000016YbzTAAS</t>
  </si>
  <si>
    <t>0064u00001BfGdXAAV</t>
  </si>
  <si>
    <t>0064u00001CNcsmAAD</t>
  </si>
  <si>
    <t>Agency 528</t>
  </si>
  <si>
    <t>Advertiser 1996</t>
  </si>
  <si>
    <t>0014u00001nsnfhAAA</t>
  </si>
  <si>
    <t>0064u000019X7iUAAS</t>
  </si>
  <si>
    <t>Account Manager 114</t>
  </si>
  <si>
    <t>0064u000014mro5AAA</t>
  </si>
  <si>
    <t>0064u00001AYw3oAAD</t>
  </si>
  <si>
    <t>0064u00001CMlTCAA1</t>
  </si>
  <si>
    <t>0064u00001CNpZDAA1</t>
  </si>
  <si>
    <t>0064u00001Bh0VfAAJ</t>
  </si>
  <si>
    <t>0064u00001Bg6FwAAJ</t>
  </si>
  <si>
    <t>0064u00001AZgj9AAD</t>
  </si>
  <si>
    <t>Agency 529</t>
  </si>
  <si>
    <t>Advertiser 1997</t>
  </si>
  <si>
    <t>0017000001VZZrUAAX</t>
  </si>
  <si>
    <t>0064u00001AYajHAAT</t>
  </si>
  <si>
    <t>0064u00001CLWGdAAP</t>
  </si>
  <si>
    <t>Advertiser 1998</t>
  </si>
  <si>
    <t>0017000000mEzytAAC</t>
  </si>
  <si>
    <t>0064u00001CLcTjAAL</t>
  </si>
  <si>
    <t>Advertiser 1999</t>
  </si>
  <si>
    <t>0010g00001b3mKjAAI</t>
  </si>
  <si>
    <t>0064u000018NmP8AAK</t>
  </si>
  <si>
    <t>Agency 530</t>
  </si>
  <si>
    <t>Advertiser 2000</t>
  </si>
  <si>
    <t>0014u00001n0GTYAA2</t>
  </si>
  <si>
    <t>0064u000017UqURAA0</t>
  </si>
  <si>
    <t>0064u000012nYqKAAU</t>
  </si>
  <si>
    <t>Account Manager 115</t>
  </si>
  <si>
    <t>0064u000014mrXnAAI</t>
  </si>
  <si>
    <t>Account Manager 116</t>
  </si>
  <si>
    <t>0064u00001AWWqMAAX</t>
  </si>
  <si>
    <t>Agency 531</t>
  </si>
  <si>
    <t>Advertiser 2001</t>
  </si>
  <si>
    <t>0017000000udp2cAAA</t>
  </si>
  <si>
    <t>0064u000017Tak8AAC</t>
  </si>
  <si>
    <t>Agency 532</t>
  </si>
  <si>
    <t>Advertiser 2002</t>
  </si>
  <si>
    <t>0014u00001p6ictAAA</t>
  </si>
  <si>
    <t>Agency 533</t>
  </si>
  <si>
    <t>Advertiser 2003</t>
  </si>
  <si>
    <t>0017000000atDCOAA2</t>
  </si>
  <si>
    <t>0064u00001CLt3YAAT</t>
  </si>
  <si>
    <t>0064u00001CLt3JAAT</t>
  </si>
  <si>
    <t>0064u00001CLt39AAD</t>
  </si>
  <si>
    <t>0064u00001AWbqjAAD</t>
  </si>
  <si>
    <t>Account Manager 117</t>
  </si>
  <si>
    <t>0064u00001BhJXTAA3</t>
  </si>
  <si>
    <t>0064u00001AZTKrAAP</t>
  </si>
  <si>
    <t>0064u00001AXzzvAAD</t>
  </si>
  <si>
    <t>0064u00001BiAd8AAF</t>
  </si>
  <si>
    <t>Agency 534</t>
  </si>
  <si>
    <t>Advertiser 2004</t>
  </si>
  <si>
    <t>0017000000auVnGAAU</t>
  </si>
  <si>
    <t>0064u000018OCTrAAO</t>
  </si>
  <si>
    <t>0064u000019XheiAAC</t>
  </si>
  <si>
    <t>0064u00001BfIicAAF</t>
  </si>
  <si>
    <t>0064u000019YhB9AAK</t>
  </si>
  <si>
    <t>0064u000018OCVxAAO</t>
  </si>
  <si>
    <t>0064u000019XhfbAAC</t>
  </si>
  <si>
    <t>0064u000019YhAfAAK</t>
  </si>
  <si>
    <t>0064u00001CMZkKAAX</t>
  </si>
  <si>
    <t>0064u000018OCWgAAO</t>
  </si>
  <si>
    <t>0064u000019XhgjAAC</t>
  </si>
  <si>
    <t>0064u00001BfIj1AAF</t>
  </si>
  <si>
    <t>0064u00001CMZjMAAX</t>
  </si>
  <si>
    <t>Agency 535</t>
  </si>
  <si>
    <t>Advertiser 2005</t>
  </si>
  <si>
    <t>0017000000av3wBAAQ</t>
  </si>
  <si>
    <t>0064u00001AYLYgAAP</t>
  </si>
  <si>
    <t>Advertiser 2006</t>
  </si>
  <si>
    <t>0017000000akaUlAAI</t>
  </si>
  <si>
    <t>Advertiser 2007</t>
  </si>
  <si>
    <t>0017000000atM4WAAU</t>
  </si>
  <si>
    <t>0064u00001BWHF3AAP</t>
  </si>
  <si>
    <t>Advertiser 2008</t>
  </si>
  <si>
    <t>0017000000atH8lAAE</t>
  </si>
  <si>
    <t>0064u00001CLSc0AAH</t>
  </si>
  <si>
    <t>Advertiser 2009</t>
  </si>
  <si>
    <t>0014u00001uTJqtAAG</t>
  </si>
  <si>
    <t>0064u000016yqifAAA</t>
  </si>
  <si>
    <t>Advertiser 2010</t>
  </si>
  <si>
    <t>0017000000l13upAAA</t>
  </si>
  <si>
    <t>0064u00001CLSUpAAP</t>
  </si>
  <si>
    <t>Advertiser 2011</t>
  </si>
  <si>
    <t>0017000000bcldyAAA</t>
  </si>
  <si>
    <t>0064u00001BfcDbAAJ</t>
  </si>
  <si>
    <t>0064u00001AZmBKAA1</t>
  </si>
  <si>
    <t>0064u00001AY4HJAA1</t>
  </si>
  <si>
    <t>0064u000019WpQHAA0</t>
  </si>
  <si>
    <t>Advertiser 2012</t>
  </si>
  <si>
    <t>0014u000020ZpcQAAS</t>
  </si>
  <si>
    <t>Advertiser 2013</t>
  </si>
  <si>
    <t>0017000000WrwHyAAJ</t>
  </si>
  <si>
    <t>0064u000014lTj5AAE</t>
  </si>
  <si>
    <t>0064u00001BfcAwAAJ</t>
  </si>
  <si>
    <t>Agency 536</t>
  </si>
  <si>
    <t>Advertiser 2014</t>
  </si>
  <si>
    <t>0010g00001dv0OMAAY</t>
  </si>
  <si>
    <t>0064u000019VDpjAAG</t>
  </si>
  <si>
    <t>Agency 537</t>
  </si>
  <si>
    <t>Advertiser 2015</t>
  </si>
  <si>
    <t>0017000000jy5z2AAA</t>
  </si>
  <si>
    <t>0064u000015xWT4AAM</t>
  </si>
  <si>
    <t>0064u000017ToFGAA0</t>
  </si>
  <si>
    <t>0064u00001AW5xkAAD</t>
  </si>
  <si>
    <t>0064u000018MFLaAAO</t>
  </si>
  <si>
    <t>Account Manager 118</t>
  </si>
  <si>
    <t>0064u00001DZBoWAAX</t>
  </si>
  <si>
    <t>0064u00001AWHBeAAP</t>
  </si>
  <si>
    <t>0064u000018PCc2AAG</t>
  </si>
  <si>
    <t>0064u000019XkQPAA0</t>
  </si>
  <si>
    <t>0064u000016yT2BAAU</t>
  </si>
  <si>
    <t>0064u000018PCVuAAO</t>
  </si>
  <si>
    <t>0064u000018NHpnAAG</t>
  </si>
  <si>
    <t>0064u00001AY509AAD</t>
  </si>
  <si>
    <t>0064u000016ySzqAAE</t>
  </si>
  <si>
    <t>Advertiser 2016</t>
  </si>
  <si>
    <t>0014u00001vC51QAAS</t>
  </si>
  <si>
    <t>0064u00001Bfo4DAAR</t>
  </si>
  <si>
    <t>0064u000017TysRAAS</t>
  </si>
  <si>
    <t>0064u00001AYeNiAAL</t>
  </si>
  <si>
    <t>0064u00001CLrfeAAD</t>
  </si>
  <si>
    <t>Advertiser 2017</t>
  </si>
  <si>
    <t>0014u00001wQNv7AAG</t>
  </si>
  <si>
    <t>0064u000018NJXNAA4</t>
  </si>
  <si>
    <t>0064u00001BgcwFAAR</t>
  </si>
  <si>
    <t>0064u000019XnY6AAK</t>
  </si>
  <si>
    <t>0064u000018PJ95AAG</t>
  </si>
  <si>
    <t>Advertiser 2018</t>
  </si>
  <si>
    <t>0017000001TfKdDAAV</t>
  </si>
  <si>
    <t>0064u000016yg92AAA</t>
  </si>
  <si>
    <t>0064u00001AYWUYAA5</t>
  </si>
  <si>
    <t>Agency 538</t>
  </si>
  <si>
    <t>Advertiser 2019</t>
  </si>
  <si>
    <t>0017000000xhK0pAAE</t>
  </si>
  <si>
    <t>0064u000017TOyAAAW</t>
  </si>
  <si>
    <t>Account Manager 119</t>
  </si>
  <si>
    <t>Agency 539</t>
  </si>
  <si>
    <t>0064u000018OojgAAC</t>
  </si>
  <si>
    <t>0064u00001AWJjMAAX</t>
  </si>
  <si>
    <t>Agency 540</t>
  </si>
  <si>
    <t>Advertiser 2020</t>
  </si>
  <si>
    <t>0017000000fwg52AAA</t>
  </si>
  <si>
    <t>0064u000019XfSMAA0</t>
  </si>
  <si>
    <t>Agency 541</t>
  </si>
  <si>
    <t>Advertiser 2021</t>
  </si>
  <si>
    <t>0017000000vPtq4AAC</t>
  </si>
  <si>
    <t>0064u000018OmrJAAS</t>
  </si>
  <si>
    <t>0064u000019YlIFAA0</t>
  </si>
  <si>
    <t>0064u000018Omg6AAC</t>
  </si>
  <si>
    <t>0064u000018Omh4AAC</t>
  </si>
  <si>
    <t>Advertiser 2022</t>
  </si>
  <si>
    <t>0017000001N8sxHAAR</t>
  </si>
  <si>
    <t>0064u000018OJMeAAO</t>
  </si>
  <si>
    <t>Field US - East</t>
  </si>
  <si>
    <t>US-Field-NE-2</t>
  </si>
  <si>
    <t>Advertiser 2023</t>
  </si>
  <si>
    <t>0010g00001kRFvNAAW</t>
  </si>
  <si>
    <t>0064u0000135gu8AAA</t>
  </si>
  <si>
    <t>Salesperson 95</t>
  </si>
  <si>
    <t>Account Manager 120</t>
  </si>
  <si>
    <t>Advertiser 2024</t>
  </si>
  <si>
    <t>0017000000jxT0HAAU</t>
  </si>
  <si>
    <t>0064u00001CLNSiAAP</t>
  </si>
  <si>
    <t>0064u000019YT7TAAW</t>
  </si>
  <si>
    <t>0064u00001AZoOnAAL</t>
  </si>
  <si>
    <t>0064u00001AYEU5AAP</t>
  </si>
  <si>
    <t>0064u00001AX6pvAAD</t>
  </si>
  <si>
    <t>0064u00001BVUMGAA5</t>
  </si>
  <si>
    <t>0064u000019Ws61AAC</t>
  </si>
  <si>
    <t>0064u00001BfnXnAAJ</t>
  </si>
  <si>
    <t>0064u00001CNRy8AAH</t>
  </si>
  <si>
    <t>0064u000017UqKgAAK</t>
  </si>
  <si>
    <t>0064u000018PPUxAAO</t>
  </si>
  <si>
    <t>0064u00001BfnYCAAZ</t>
  </si>
  <si>
    <t>0064u00001AWKbxAAH</t>
  </si>
  <si>
    <t>Advertiser 2025</t>
  </si>
  <si>
    <t>0014u00001xY5RtAAK</t>
  </si>
  <si>
    <t>0064u00001AWklCAAT</t>
  </si>
  <si>
    <t>Salesperson 96</t>
  </si>
  <si>
    <t>0064u00001AW64NAAT</t>
  </si>
  <si>
    <t>0064u00001AYl3QAAT</t>
  </si>
  <si>
    <t>0064u00001AWxXDAA1</t>
  </si>
  <si>
    <t>0064u000019Y7dqAAC</t>
  </si>
  <si>
    <t>0064u00001AYl1KAAT</t>
  </si>
  <si>
    <t>0064u000019WxK5AAK</t>
  </si>
  <si>
    <t>0064u00001BWbcTAAT</t>
  </si>
  <si>
    <t>0064u00001BWbf3AAD</t>
  </si>
  <si>
    <t>0064u00001BWWz8AAH</t>
  </si>
  <si>
    <t>0064u00001BfepbAAB</t>
  </si>
  <si>
    <t>0064u00001Bff6hAAB</t>
  </si>
  <si>
    <t>Advertiser 2026</t>
  </si>
  <si>
    <t>0014u00001xZlJGAA0</t>
  </si>
  <si>
    <t>0064u00001AX9KnAAL</t>
  </si>
  <si>
    <t>Advertiser 2027</t>
  </si>
  <si>
    <t>00170000018sNAoAAM</t>
  </si>
  <si>
    <t>0064u00001BVU9HAAX</t>
  </si>
  <si>
    <t>Salesperson 97</t>
  </si>
  <si>
    <t>0064u00001AWOIfAAP</t>
  </si>
  <si>
    <t>0064u000019VZuBAAW</t>
  </si>
  <si>
    <t>Advertiser 2028</t>
  </si>
  <si>
    <t>0017000000cTAKQAA4</t>
  </si>
  <si>
    <t>0064u000018PCX2AAO</t>
  </si>
  <si>
    <t>Account Manager 121</t>
  </si>
  <si>
    <t>Advertiser 2029</t>
  </si>
  <si>
    <t>0014u00001uThw0AAC</t>
  </si>
  <si>
    <t>0064u000018MdlOAAS</t>
  </si>
  <si>
    <t>Salesperson 98</t>
  </si>
  <si>
    <t>Advertiser 2030</t>
  </si>
  <si>
    <t>0017000000jxaQYAAY</t>
  </si>
  <si>
    <t>0064u000018PBxIAAW</t>
  </si>
  <si>
    <t>Advertiser 2031</t>
  </si>
  <si>
    <t>0014u00001ysx2gAAA</t>
  </si>
  <si>
    <t>0064u000019YhshAAC</t>
  </si>
  <si>
    <t>0064u00001CN6R4AAL</t>
  </si>
  <si>
    <t>Advertiser 2032</t>
  </si>
  <si>
    <t>0017000000bTzCtAAK</t>
  </si>
  <si>
    <t>Account Manager 122</t>
  </si>
  <si>
    <t>0064u00001AYPRwAAP</t>
  </si>
  <si>
    <t>Advertiser 2033</t>
  </si>
  <si>
    <t>0017000000WWPGwAAP</t>
  </si>
  <si>
    <t>0064u000019Y3jTAAS</t>
  </si>
  <si>
    <t>Advertiser 2034</t>
  </si>
  <si>
    <t>0017000000mF0ryAAC</t>
  </si>
  <si>
    <t>0064u000016weAjAAI</t>
  </si>
  <si>
    <t>0064u00001BgTddAAF</t>
  </si>
  <si>
    <t>0064u00001BgycyAAB</t>
  </si>
  <si>
    <t>0064u00001BgycPAAR</t>
  </si>
  <si>
    <t>0064u00001BVU2QAAX</t>
  </si>
  <si>
    <t>Advertiser 2035</t>
  </si>
  <si>
    <t>0017000000SIU2zAAH</t>
  </si>
  <si>
    <t>0064u00001AZmraAAD</t>
  </si>
  <si>
    <t>Account Manager 123</t>
  </si>
  <si>
    <t>0064u00001AZmfPAAT</t>
  </si>
  <si>
    <t>0064u00001AZmebAAD</t>
  </si>
  <si>
    <t>0064u00001AZmrLAAT</t>
  </si>
  <si>
    <t>0064u00001AZmghAAD</t>
  </si>
  <si>
    <t>0064u00001AZmlDAAT</t>
  </si>
  <si>
    <t>0064u00001AZmu5AAD</t>
  </si>
  <si>
    <t>0064u00001AZmyMAAT</t>
  </si>
  <si>
    <t>0064u00001AZmf5AAD</t>
  </si>
  <si>
    <t>0064u00001AZmg3AAD</t>
  </si>
  <si>
    <t>0064u00001AZmbwAAD</t>
  </si>
  <si>
    <t>0064u00001AZmcBAAT</t>
  </si>
  <si>
    <t>0064u00001AZmjgAAD</t>
  </si>
  <si>
    <t>0064u00001AZmtCAAT</t>
  </si>
  <si>
    <t>0064u00001AZmjCAAT</t>
  </si>
  <si>
    <t>0064u00001AZmdOAAT</t>
  </si>
  <si>
    <t>0064u00001AZmxyAAD</t>
  </si>
  <si>
    <t>0064u00001AZmeCAAT</t>
  </si>
  <si>
    <t>0064u00001AZmh1AAD</t>
  </si>
  <si>
    <t>0064u00001AZmtRAAT</t>
  </si>
  <si>
    <t>0064u00001AZlimAAD</t>
  </si>
  <si>
    <t>0064u00001AZli3AAD</t>
  </si>
  <si>
    <t>0064u00001AZlhZAAT</t>
  </si>
  <si>
    <t>0064u00001AZms9AAD</t>
  </si>
  <si>
    <t>0064u00001AZmsTAAT</t>
  </si>
  <si>
    <t>0064u00001AZmqhAAD</t>
  </si>
  <si>
    <t>0064u00001AZmxxAAD</t>
  </si>
  <si>
    <t>0064u00001AZmuPAAT</t>
  </si>
  <si>
    <t>0064u00001AZlj6AAD</t>
  </si>
  <si>
    <t>0064u00001AZmxJAAT</t>
  </si>
  <si>
    <t>0064u00001AZmcaAAD</t>
  </si>
  <si>
    <t>0064u00001AZlbCAAT</t>
  </si>
  <si>
    <t>0064u00001AZmrGAAT</t>
  </si>
  <si>
    <t>Advertiser 2036</t>
  </si>
  <si>
    <t>0014u00001wPV5LAAW</t>
  </si>
  <si>
    <t>0064u000018OmXnAAK</t>
  </si>
  <si>
    <t>0064u00001BfQZeAAN</t>
  </si>
  <si>
    <t>0064u00001BhaJzAAJ</t>
  </si>
  <si>
    <t>0064u00001BhaIrAAJ</t>
  </si>
  <si>
    <t>Advertiser 2037</t>
  </si>
  <si>
    <t>0010g00001kSOb3AAG</t>
  </si>
  <si>
    <t>0064u000019YhuYAAS</t>
  </si>
  <si>
    <t>Advertiser 2038</t>
  </si>
  <si>
    <t>0014u00001p7qzjAAA</t>
  </si>
  <si>
    <t>Advertiser 2039</t>
  </si>
  <si>
    <t>0017000000ajdJqAAI</t>
  </si>
  <si>
    <t>0064u000014oyE5AAI</t>
  </si>
  <si>
    <t>Agency 542</t>
  </si>
  <si>
    <t>Advertiser 2040</t>
  </si>
  <si>
    <t>0014u000020aZ1dAAE</t>
  </si>
  <si>
    <t>0064u00001BgdOxAAJ</t>
  </si>
  <si>
    <t>0064u00001CNGQoAAP</t>
  </si>
  <si>
    <t>Advertiser 2041</t>
  </si>
  <si>
    <t>0014u000021TiU9AAK</t>
  </si>
  <si>
    <t>0064u00001CMhYdAAL</t>
  </si>
  <si>
    <t>Account Manager 124</t>
  </si>
  <si>
    <t>Advertiser 2042</t>
  </si>
  <si>
    <t>0010g00001fNKVMAA4</t>
  </si>
  <si>
    <t>0064u000016vP62AAE</t>
  </si>
  <si>
    <t>Advertiser 2043</t>
  </si>
  <si>
    <t>0017000000rPrEmAAK</t>
  </si>
  <si>
    <t>0064u00001CNcaJAAT</t>
  </si>
  <si>
    <t>0064u00001AVjl6AAD</t>
  </si>
  <si>
    <t>Advertiser 2044</t>
  </si>
  <si>
    <t>0017000000jWfcbAAC</t>
  </si>
  <si>
    <t>0064u00001AZofKAAT</t>
  </si>
  <si>
    <t>Advertiser 2045</t>
  </si>
  <si>
    <t>0014u00001yt3O3AAI</t>
  </si>
  <si>
    <t>0064u000019YpoIAAS</t>
  </si>
  <si>
    <t>Advertiser 2046</t>
  </si>
  <si>
    <t>0017000000nFdaDAAS</t>
  </si>
  <si>
    <t>0064u00001CNWEPAA5</t>
  </si>
  <si>
    <t>0064u000019Y7d2AAC</t>
  </si>
  <si>
    <t>Agency 543</t>
  </si>
  <si>
    <t>Advertiser 2047</t>
  </si>
  <si>
    <t>0014u00001xZ6W1AAK</t>
  </si>
  <si>
    <t>0064u000019WKpUAAW</t>
  </si>
  <si>
    <t>Advertiser 2048</t>
  </si>
  <si>
    <t>0014u00001wQUCSAA4</t>
  </si>
  <si>
    <t>0064u00001CNhl1AAD</t>
  </si>
  <si>
    <t>0064u00001CNhlaAAD</t>
  </si>
  <si>
    <t>0064u00001CNhllAAD</t>
  </si>
  <si>
    <t>0064u00001CNev1AAD</t>
  </si>
  <si>
    <t>Agency 544</t>
  </si>
  <si>
    <t>Advertiser 2049</t>
  </si>
  <si>
    <t>0017000000jxaWWAAY</t>
  </si>
  <si>
    <t>0064u000018O5JbAAK</t>
  </si>
  <si>
    <t>0064u000019XfAwAAK</t>
  </si>
  <si>
    <t>Advertiser 2050</t>
  </si>
  <si>
    <t>0014u000021SvaHAAS</t>
  </si>
  <si>
    <t>0064u00001CLbXzAAL</t>
  </si>
  <si>
    <t>Agency 545</t>
  </si>
  <si>
    <t>Advertiser 2051</t>
  </si>
  <si>
    <t>0017000000qAL9NAAW</t>
  </si>
  <si>
    <t>0064u00001CNGVBAA5</t>
  </si>
  <si>
    <t>0064u00001CNGT4AAP</t>
  </si>
  <si>
    <t>0064u00001CNGVKAA5</t>
  </si>
  <si>
    <t>0064u00001CNGVZAA5</t>
  </si>
  <si>
    <t>0064u00001CNGQAAA5</t>
  </si>
  <si>
    <t>0064u00001CMt3UAAT</t>
  </si>
  <si>
    <t>0064u000018NORAAA4</t>
  </si>
  <si>
    <t>0064u000019WsnAAAS</t>
  </si>
  <si>
    <t>0064u00001CMtDoAAL</t>
  </si>
  <si>
    <t>0064u000018NONIAA4</t>
  </si>
  <si>
    <t>0064u000019WsX7AAK</t>
  </si>
  <si>
    <t>0064u00001AZmtlAAD</t>
  </si>
  <si>
    <t>0064u000018OAyOAAW</t>
  </si>
  <si>
    <t>0064u000019WsqsAAC</t>
  </si>
  <si>
    <t>0064u00001CMtC7AAL</t>
  </si>
  <si>
    <t>0064u000018NOLCAA4</t>
  </si>
  <si>
    <t>0064u000019Wst3AAC</t>
  </si>
  <si>
    <t>0064u00001CMtJIAA1</t>
  </si>
  <si>
    <t>0064u000018NOQgAAO</t>
  </si>
  <si>
    <t>0064u000019WsmRAAS</t>
  </si>
  <si>
    <t>0064u00001CMtGJAA1</t>
  </si>
  <si>
    <t>0064u000018NOOGAA4</t>
  </si>
  <si>
    <t>0064u000019WsXqAAK</t>
  </si>
  <si>
    <t>0064u00001CMxbbAAD</t>
  </si>
  <si>
    <t>0064u00001CMtHlAAL</t>
  </si>
  <si>
    <t>0064u000018NOQCAA4</t>
  </si>
  <si>
    <t>0064u000019WskkAAC</t>
  </si>
  <si>
    <t>0064u00001CMtKpAAL</t>
  </si>
  <si>
    <t>0064u000019Y8B4AAK</t>
  </si>
  <si>
    <t>0064u00001CMtLTAA1</t>
  </si>
  <si>
    <t>0064u00001CMtCvAAL</t>
  </si>
  <si>
    <t>0064u000018NOMjAAO</t>
  </si>
  <si>
    <t>0064u000019WsW9AAK</t>
  </si>
  <si>
    <t>0064u000018NONmAAO</t>
  </si>
  <si>
    <t>0064u000019WsXRAA0</t>
  </si>
  <si>
    <t>0064u00001CMsGDAA1</t>
  </si>
  <si>
    <t>0064u000018NOHtAAO</t>
  </si>
  <si>
    <t>0064u000019WsPSAA0</t>
  </si>
  <si>
    <t>0064u00001CMt8ZAAT</t>
  </si>
  <si>
    <t>0064u000018NOImAAO</t>
  </si>
  <si>
    <t>0064u000019WsQ1AAK</t>
  </si>
  <si>
    <t>0064u00001CMtHHAA1</t>
  </si>
  <si>
    <t>0064u000018NOPnAAO</t>
  </si>
  <si>
    <t>0064u000019Wsk6AAC</t>
  </si>
  <si>
    <t>0064u00001CMtK1AAL</t>
  </si>
  <si>
    <t>0064u000018OBahAAG</t>
  </si>
  <si>
    <t>0064u000019WspBAAS</t>
  </si>
  <si>
    <t>0064u00001CMtGsAAL</t>
  </si>
  <si>
    <t>0064u000018NOOzAAO</t>
  </si>
  <si>
    <t>0064u000019WsjhAAC</t>
  </si>
  <si>
    <t>0064u00001CMtAfAAL</t>
  </si>
  <si>
    <t>0064u000018NOK4AAO</t>
  </si>
  <si>
    <t>0064u000019WsQuAAK</t>
  </si>
  <si>
    <t>0064u00001CMtKuAAL</t>
  </si>
  <si>
    <t>0064u00001CMtBTAA1</t>
  </si>
  <si>
    <t>0064u000018NOKYAA4</t>
  </si>
  <si>
    <t>0064u000019WsRTAA0</t>
  </si>
  <si>
    <t>0064u00001CMsGXAA1</t>
  </si>
  <si>
    <t>0064u000018NOOkAAO</t>
  </si>
  <si>
    <t>0064u000019WsZDAA0</t>
  </si>
  <si>
    <t>0064u00001CMsJ2AAL</t>
  </si>
  <si>
    <t>0064u000018NORyAAO</t>
  </si>
  <si>
    <t>0064u000019WssPAAS</t>
  </si>
  <si>
    <t>0064u00001CMsFPAA1</t>
  </si>
  <si>
    <t>0064u000018NU9oAAG</t>
  </si>
  <si>
    <t>0064u000019WsOAAA0</t>
  </si>
  <si>
    <t>0064u00001CMsEgAAL</t>
  </si>
  <si>
    <t>0064u000018NU9ZAAW</t>
  </si>
  <si>
    <t>0064u000019WsNRAA0</t>
  </si>
  <si>
    <t>0064u00001CMsB4AAL</t>
  </si>
  <si>
    <t>0064u000018NO20AAG</t>
  </si>
  <si>
    <t>0064u000019WsM9AAK</t>
  </si>
  <si>
    <t>0064u00001CMsHLAA1</t>
  </si>
  <si>
    <t>0064u000018NOPPAA4</t>
  </si>
  <si>
    <t>0064u000019WsnyAAC</t>
  </si>
  <si>
    <t>0064u00001CMsIdAAL</t>
  </si>
  <si>
    <t>0064u000018NOSDAA4</t>
  </si>
  <si>
    <t>0064u000019WsocAAC</t>
  </si>
  <si>
    <t>0064u00001CMtIoAAL</t>
  </si>
  <si>
    <t>0064u000018NOQRAA4</t>
  </si>
  <si>
    <t>0064u000019WslEAAS</t>
  </si>
  <si>
    <t>0064u00001CMsKKAA1</t>
  </si>
  <si>
    <t>0064u00001CMsJgAAL</t>
  </si>
  <si>
    <t>0064u000019Y8A1AAK</t>
  </si>
  <si>
    <t>0064u000018NO7AAAW</t>
  </si>
  <si>
    <t>0064u000019WsOyAAK</t>
  </si>
  <si>
    <t>0064u00001CMsK5AAL</t>
  </si>
  <si>
    <t>0064u000019Y8GdAAK</t>
  </si>
  <si>
    <t>0064u000018NOJBAA4</t>
  </si>
  <si>
    <t>0064u000019WsQVAA0</t>
  </si>
  <si>
    <t>0064u00001CMsD4AAL</t>
  </si>
  <si>
    <t>0064u000018NO0EAAW</t>
  </si>
  <si>
    <t>0064u000019WsIHAA0</t>
  </si>
  <si>
    <t>0064u00001CMsGmAAL</t>
  </si>
  <si>
    <t>0064u000018NOTzAAO</t>
  </si>
  <si>
    <t>0064u000019WslxAAC</t>
  </si>
  <si>
    <t>0064u000019WYqEAAW</t>
  </si>
  <si>
    <t>0064u00001AVonpAAD</t>
  </si>
  <si>
    <t>0064u00001BhaKnAAJ</t>
  </si>
  <si>
    <t>0064u00001AZgUEAA1</t>
  </si>
  <si>
    <t>0064u00001CNGddAAH</t>
  </si>
  <si>
    <t>0064u00001AZRwFAAX</t>
  </si>
  <si>
    <t>0064u00001CNGRhAAP</t>
  </si>
  <si>
    <t>0064u000018Oj72AAC</t>
  </si>
  <si>
    <t>0064u00001Bfin5AAB</t>
  </si>
  <si>
    <t>Agency 546</t>
  </si>
  <si>
    <t>Advertiser 2052</t>
  </si>
  <si>
    <t>0017000000d0vG7AAI</t>
  </si>
  <si>
    <t>0064u000019YBIfAAO</t>
  </si>
  <si>
    <t>Agency 547</t>
  </si>
  <si>
    <t>Advertiser 2053</t>
  </si>
  <si>
    <t>0017000000rQ2P2AAK</t>
  </si>
  <si>
    <t>0064u00001AX5gEAAT</t>
  </si>
  <si>
    <t>0064u000014mEHjAAM</t>
  </si>
  <si>
    <t>0064u000019VIMjAAO</t>
  </si>
  <si>
    <t>0064u000019YhcGAAS</t>
  </si>
  <si>
    <t>0064u000018OzsPAAS</t>
  </si>
  <si>
    <t>Agency 548</t>
  </si>
  <si>
    <t>Advertiser 2054</t>
  </si>
  <si>
    <t>0017000000cDQlPAAW</t>
  </si>
  <si>
    <t>0064u000018OnICAA0</t>
  </si>
  <si>
    <t>Advertiser 2055</t>
  </si>
  <si>
    <t>0014u00001xYNyYAAW</t>
  </si>
  <si>
    <t>0064u00001AWcQIAA1</t>
  </si>
  <si>
    <t>Agency 549</t>
  </si>
  <si>
    <t>Advertiser 2056</t>
  </si>
  <si>
    <t>0014u00001p4g9lAAA</t>
  </si>
  <si>
    <t>0064u00001CMTMLAA5</t>
  </si>
  <si>
    <t>Advertiser 2057</t>
  </si>
  <si>
    <t>0017000000WWSUhAAP</t>
  </si>
  <si>
    <t>0064u000019VsjlAAC</t>
  </si>
  <si>
    <t>Agency 550</t>
  </si>
  <si>
    <t>Advertiser 2058</t>
  </si>
  <si>
    <t>0014u000021TlrQAAS</t>
  </si>
  <si>
    <t>0064u00001CNRlJAAX</t>
  </si>
  <si>
    <t>Agency 551</t>
  </si>
  <si>
    <t>Advertiser 2059</t>
  </si>
  <si>
    <t>00170000019cszbAAA</t>
  </si>
  <si>
    <t>0064u00001DZYy4AAH</t>
  </si>
  <si>
    <t>Advertiser 2060</t>
  </si>
  <si>
    <t>0017000000mqQTYAA2</t>
  </si>
  <si>
    <t>0064u000018PDTGAA4</t>
  </si>
  <si>
    <t>Advertiser 2061</t>
  </si>
  <si>
    <t>0017000000l0KFgAAM</t>
  </si>
  <si>
    <t>0064u000019VYWNAA4</t>
  </si>
  <si>
    <t>0064u00001BfeLQAAZ</t>
  </si>
  <si>
    <t>0064u00001CNT1XAAX</t>
  </si>
  <si>
    <t>0064u000018PDSNAA4</t>
  </si>
  <si>
    <t>0064u000019YmsxAAC</t>
  </si>
  <si>
    <t>0064u00001BhNEdAAN</t>
  </si>
  <si>
    <t>0064u000018OpHxAAK</t>
  </si>
  <si>
    <t>0064u000019Y7bkAAC</t>
  </si>
  <si>
    <t>0064u00001AXA76AAH</t>
  </si>
  <si>
    <t>0064u000013pyF6AAI</t>
  </si>
  <si>
    <t>0064u00001AZkdCAAT</t>
  </si>
  <si>
    <t>0064u00001CNWDlAAP</t>
  </si>
  <si>
    <t>Advertiser 2062</t>
  </si>
  <si>
    <t>0010g00001guT70AAE</t>
  </si>
  <si>
    <t>0064u000018PDPTAA4</t>
  </si>
  <si>
    <t>Advertiser 2063</t>
  </si>
  <si>
    <t>0017000000jGZhRAAW</t>
  </si>
  <si>
    <t>0064u00001BhPxWAAV</t>
  </si>
  <si>
    <t>0064u00001BfjMPAAZ</t>
  </si>
  <si>
    <t>0064u00001CNWEtAAP</t>
  </si>
  <si>
    <t>0064u00001CNXh3AAH</t>
  </si>
  <si>
    <t>0064u00001CLmLjAAL</t>
  </si>
  <si>
    <t>0064u000019Y7sWAAS</t>
  </si>
  <si>
    <t>0064u000018PDMjAAO</t>
  </si>
  <si>
    <t>0064u000019VbYCAA0</t>
  </si>
  <si>
    <t>0064u00001AYlLjAAL</t>
  </si>
  <si>
    <t>0064u000019WzN8AAK</t>
  </si>
  <si>
    <t>0064u00001AXDRWAA5</t>
  </si>
  <si>
    <t>Agency 552</t>
  </si>
  <si>
    <t>Advertiser 2064</t>
  </si>
  <si>
    <t>0017000000o9KiOAAU</t>
  </si>
  <si>
    <t>0064u00001CMa1hAAD</t>
  </si>
  <si>
    <t>Agency 553</t>
  </si>
  <si>
    <t>Advertiser 2065</t>
  </si>
  <si>
    <t>0017000000ygMitAAE</t>
  </si>
  <si>
    <t>0064u00001AVxE3AAL</t>
  </si>
  <si>
    <t>Agency 554</t>
  </si>
  <si>
    <t>Advertiser 2066</t>
  </si>
  <si>
    <t>0017000000dPeKAAA0</t>
  </si>
  <si>
    <t>0064u000018ODA2AAO</t>
  </si>
  <si>
    <t>Advertiser 2067</t>
  </si>
  <si>
    <t>0017000000lNghLAAS</t>
  </si>
  <si>
    <t>0064u00001CNJxQAAX</t>
  </si>
  <si>
    <t>Agency 555</t>
  </si>
  <si>
    <t>Advertiser 2068</t>
  </si>
  <si>
    <t>0014u00001yt6tCAAQ</t>
  </si>
  <si>
    <t>0064u00001COFB5AAP</t>
  </si>
  <si>
    <t>Advertiser 2069</t>
  </si>
  <si>
    <t>0017000000iYNhPAAW</t>
  </si>
  <si>
    <t>0064u000018PIMhAAO</t>
  </si>
  <si>
    <t>0064u000018ObynAAC</t>
  </si>
  <si>
    <t>Agency 556</t>
  </si>
  <si>
    <t>Advertiser 2070</t>
  </si>
  <si>
    <t>0014u00001vE8S8AAK</t>
  </si>
  <si>
    <t>0064u000019Vdb5AAC</t>
  </si>
  <si>
    <t>0064u000018Op7nAAC</t>
  </si>
  <si>
    <t>0064u000019X7XWAA0</t>
  </si>
  <si>
    <t>0064u000019Y9JFAA0</t>
  </si>
  <si>
    <t>Advertiser 2071</t>
  </si>
  <si>
    <t>0014u00001vE8hXAAS</t>
  </si>
  <si>
    <t>0064u00001AWZPbAAP</t>
  </si>
  <si>
    <t>0064u000018Op8bAAC</t>
  </si>
  <si>
    <t>0064u000019X7V6AAK</t>
  </si>
  <si>
    <t>0064u000019VdeJAAS</t>
  </si>
  <si>
    <t>Agency 557</t>
  </si>
  <si>
    <t>Advertiser 2072</t>
  </si>
  <si>
    <t>Advertiser 2073</t>
  </si>
  <si>
    <t>0017000000kzW7JAAU</t>
  </si>
  <si>
    <t>0064u000019Y9JUAA0</t>
  </si>
  <si>
    <t>0064u00001CNdUHAA1</t>
  </si>
  <si>
    <t>0064u000018ObyEAAS</t>
  </si>
  <si>
    <t>Advertiser 2074</t>
  </si>
  <si>
    <t>0017000000e3xweAAA</t>
  </si>
  <si>
    <t>0064u000018ObzvAAC</t>
  </si>
  <si>
    <t>0064u000018Oc0eAAC</t>
  </si>
  <si>
    <t>Advertiser 2075</t>
  </si>
  <si>
    <t>0017000000fx4KrAAI</t>
  </si>
  <si>
    <t>0064u00001AXaTbAAL</t>
  </si>
  <si>
    <t>0064u00001AX5TZAA1</t>
  </si>
  <si>
    <t>Agency 558</t>
  </si>
  <si>
    <t>Advertiser 2076</t>
  </si>
  <si>
    <t>0017000001AL2BWAA1</t>
  </si>
  <si>
    <t>0064u000019Xmg9AAC</t>
  </si>
  <si>
    <t>Advertiser 2077</t>
  </si>
  <si>
    <t>0017000000tXSERAA4</t>
  </si>
  <si>
    <t>0064u000018OpJtAAK</t>
  </si>
  <si>
    <t>0064u00001BfR1AAAV</t>
  </si>
  <si>
    <t>0064u00001BfWLgAAN</t>
  </si>
  <si>
    <t>0064u000018OorQAAS</t>
  </si>
  <si>
    <t>0064u000019YgFoAAK</t>
  </si>
  <si>
    <t>0064u00001BfR5GAAV</t>
  </si>
  <si>
    <t>0064u00001CNNacAAH</t>
  </si>
  <si>
    <t>0064u00001BgUjcAAF</t>
  </si>
  <si>
    <t>Advertiser 2078</t>
  </si>
  <si>
    <t>0014u000021TafNAAS</t>
  </si>
  <si>
    <t>0064u00001CMaHuAAL</t>
  </si>
  <si>
    <t>Agency 559</t>
  </si>
  <si>
    <t>Advertiser 2079</t>
  </si>
  <si>
    <t>0017000001Lx7HsAAJ</t>
  </si>
  <si>
    <t>0064u000017W3AiAAK</t>
  </si>
  <si>
    <t>Agency 560</t>
  </si>
  <si>
    <t>Advertiser 2080</t>
  </si>
  <si>
    <t>0014u00001xaJ3fAAE</t>
  </si>
  <si>
    <t>0064u000019XitUAAS</t>
  </si>
  <si>
    <t>Advertiser 2081</t>
  </si>
  <si>
    <t>0017000000kMEy5AAG</t>
  </si>
  <si>
    <t>0064u000019Y3pWAAS</t>
  </si>
  <si>
    <t>Agency 561</t>
  </si>
  <si>
    <t>Advertiser 2082</t>
  </si>
  <si>
    <t>0017000000ojDs2AAE</t>
  </si>
  <si>
    <t>0064u00001BhLXTAA3</t>
  </si>
  <si>
    <t>Agency 562</t>
  </si>
  <si>
    <t>Advertiser 2083</t>
  </si>
  <si>
    <t>0017000000uAwwBAAS</t>
  </si>
  <si>
    <t>0064u000019WqunAAC</t>
  </si>
  <si>
    <t>0064u000017UmQAAA0</t>
  </si>
  <si>
    <t>Agency 563</t>
  </si>
  <si>
    <t>0064u00001CNWSvAAP</t>
  </si>
  <si>
    <t>US-Field-NE-3</t>
  </si>
  <si>
    <t>Advertiser 2084</t>
  </si>
  <si>
    <t>0017000000l135tAAA</t>
  </si>
  <si>
    <t>0064u000019Y8cZAAS</t>
  </si>
  <si>
    <t>Salesperson 99</t>
  </si>
  <si>
    <t>Account Manager 125</t>
  </si>
  <si>
    <t>0064u000019UrhEAAS</t>
  </si>
  <si>
    <t>Advertiser 2085</t>
  </si>
  <si>
    <t>0017000000kOfjoAAC</t>
  </si>
  <si>
    <t>0064u00001AXsUTAA1</t>
  </si>
  <si>
    <t>0064u00001AYgSMAA1</t>
  </si>
  <si>
    <t>0064u00001AXOuHAAX</t>
  </si>
  <si>
    <t>0064u00001AWwRJAA1</t>
  </si>
  <si>
    <t>0064u000019YqtEAAS</t>
  </si>
  <si>
    <t>0064u00001AXMzBAAX</t>
  </si>
  <si>
    <t>0064u00001AX1aBAAT</t>
  </si>
  <si>
    <t>Advertiser 2086</t>
  </si>
  <si>
    <t>0017000000kOfdDAAS</t>
  </si>
  <si>
    <t>0064u00001AZJC8AAP</t>
  </si>
  <si>
    <t>Salesperson 100</t>
  </si>
  <si>
    <t>0064u00001BiWatAAF</t>
  </si>
  <si>
    <t>0064u00001AYhBRAA1</t>
  </si>
  <si>
    <t>0064u000019Xx3eAAC</t>
  </si>
  <si>
    <t>0064u00001AXASxAAP</t>
  </si>
  <si>
    <t>0064u000019YqqoAAC</t>
  </si>
  <si>
    <t>0064u000019YDBtAAO</t>
  </si>
  <si>
    <t>Advertiser 2087</t>
  </si>
  <si>
    <t>0017000000kOfilAAC</t>
  </si>
  <si>
    <t>0064u00001BVuCIAA1</t>
  </si>
  <si>
    <t>0064u00001CLe00AAD</t>
  </si>
  <si>
    <t>0064u00001BVu6PAAT</t>
  </si>
  <si>
    <t>0064u000018OS0oAAG</t>
  </si>
  <si>
    <t>Advertiser 2088</t>
  </si>
  <si>
    <t>0017000000kOffjAAC</t>
  </si>
  <si>
    <t>0064u000019YHNeAAO</t>
  </si>
  <si>
    <t>Advertiser 2089</t>
  </si>
  <si>
    <t>0017000000cT44FAAS</t>
  </si>
  <si>
    <t>0064u000019YdHBAA0</t>
  </si>
  <si>
    <t>Advertiser 2090</t>
  </si>
  <si>
    <t>0017000000ofueaAAA</t>
  </si>
  <si>
    <t>0064u000019YIimAAG</t>
  </si>
  <si>
    <t>Advertiser 2091</t>
  </si>
  <si>
    <t>0017000000kOfO8AAK</t>
  </si>
  <si>
    <t>0064u000019UrgGAAS</t>
  </si>
  <si>
    <t>Advertiser 2092</t>
  </si>
  <si>
    <t>0014u00001nsn47AAA</t>
  </si>
  <si>
    <t>0064u000019YdxMAAS</t>
  </si>
  <si>
    <t>Account Manager 126</t>
  </si>
  <si>
    <t>0064u00001BfVsZAAV</t>
  </si>
  <si>
    <t>0064u00001CNSSmAAP</t>
  </si>
  <si>
    <t>0064u00001AWNTWAA5</t>
  </si>
  <si>
    <t>0064u000019VULMAA4</t>
  </si>
  <si>
    <t>0064u000018PD8IAAW</t>
  </si>
  <si>
    <t>0064u000018OQTZAA4</t>
  </si>
  <si>
    <t>0064u000019YdyZAAS</t>
  </si>
  <si>
    <t>0064u00001BfVsAAAV</t>
  </si>
  <si>
    <t>0064u00001CNRb9AAH</t>
  </si>
  <si>
    <t>0064u00001CNqXSAA1</t>
  </si>
  <si>
    <t>Advertiser 2093</t>
  </si>
  <si>
    <t>0017000000kOfOkAAK</t>
  </si>
  <si>
    <t>0064u00001AZS5lAAH</t>
  </si>
  <si>
    <t>0064u000018OjUVAA0</t>
  </si>
  <si>
    <t>0064u000019WbE8AAK</t>
  </si>
  <si>
    <t>0064u000019VwoBAAS</t>
  </si>
  <si>
    <t>Advertiser 2094</t>
  </si>
  <si>
    <t>0017000000nEuWNAA0</t>
  </si>
  <si>
    <t>0064u000018OR46AAG</t>
  </si>
  <si>
    <t>Salesperson 101</t>
  </si>
  <si>
    <t>0064u000013q0tNAAQ</t>
  </si>
  <si>
    <t>0064u00001BfaFcAAJ</t>
  </si>
  <si>
    <t>0064u000018PIJyAAO</t>
  </si>
  <si>
    <t>0064u000018PMnpAAG</t>
  </si>
  <si>
    <t>Advertiser 2095</t>
  </si>
  <si>
    <t>0017000000kOfsZAAS</t>
  </si>
  <si>
    <t>0064u000019WLoOAAW</t>
  </si>
  <si>
    <t>0064u00001AW6KVAA1</t>
  </si>
  <si>
    <t>0064u000019XDmyAAG</t>
  </si>
  <si>
    <t>Advertiser 2096</t>
  </si>
  <si>
    <t>0017000000d1HCBAA2</t>
  </si>
  <si>
    <t>0064u000018OgtXAAS</t>
  </si>
  <si>
    <t>0064u000019VArNAAW</t>
  </si>
  <si>
    <t>Advertiser 2097</t>
  </si>
  <si>
    <t>0017000000Wt0fQAAR</t>
  </si>
  <si>
    <t>0064u000018PBicAAG</t>
  </si>
  <si>
    <t>Salesperson 102</t>
  </si>
  <si>
    <t>Account Manager 127</t>
  </si>
  <si>
    <t>Advertiser 2098</t>
  </si>
  <si>
    <t>0017000000lPJBzAAO</t>
  </si>
  <si>
    <t>0064u000019Xr0oAAC</t>
  </si>
  <si>
    <t>0064u00001Bhc6xAAB</t>
  </si>
  <si>
    <t>0064u00001BgmwJAAR</t>
  </si>
  <si>
    <t>0064u00001AYZ5EAAX</t>
  </si>
  <si>
    <t>Advertiser 2099</t>
  </si>
  <si>
    <t>0017000000kOfsWAAS</t>
  </si>
  <si>
    <t>0064u000019Xq9QAAS</t>
  </si>
  <si>
    <t>Advertiser 2100</t>
  </si>
  <si>
    <t>0010g00001YFNgTAAX</t>
  </si>
  <si>
    <t>0064u00001CN3xMAAT</t>
  </si>
  <si>
    <t>Advertiser 2101</t>
  </si>
  <si>
    <t>0010g00001YtUJlAAN</t>
  </si>
  <si>
    <t>0064u000019XGjvAAG</t>
  </si>
  <si>
    <t>Advertiser 2102</t>
  </si>
  <si>
    <t>0017000001P0nj1AAB</t>
  </si>
  <si>
    <t>0064u000019WzpBAAS</t>
  </si>
  <si>
    <t>Advertiser 2103</t>
  </si>
  <si>
    <t>0017000001Tf38hAAB</t>
  </si>
  <si>
    <t>0064u000019VpPJAA0</t>
  </si>
  <si>
    <t>Advertiser 2104</t>
  </si>
  <si>
    <t>0017000001VYPytAAH</t>
  </si>
  <si>
    <t>0064u000019WqzsAAC</t>
  </si>
  <si>
    <t>Advertiser 2105</t>
  </si>
  <si>
    <t>0010g00001fMiiPAAS</t>
  </si>
  <si>
    <t>0064u000019WZRGAA4</t>
  </si>
  <si>
    <t>Advertiser 2106</t>
  </si>
  <si>
    <t>0017000001DjFjfAAF</t>
  </si>
  <si>
    <t>0064u000019VpK4AAK</t>
  </si>
  <si>
    <t>Advertiser 2107</t>
  </si>
  <si>
    <t>0010g00001hzskFAAQ</t>
  </si>
  <si>
    <t>0064u000019WIXEAA4</t>
  </si>
  <si>
    <t>Advertiser 2108</t>
  </si>
  <si>
    <t>0017000001VZlwSAAT</t>
  </si>
  <si>
    <t>0064u000019Vr2WAAS</t>
  </si>
  <si>
    <t>Advertiser 2109</t>
  </si>
  <si>
    <t>0010g00001ZogivAAB</t>
  </si>
  <si>
    <t>0064u000019YuWoAAK</t>
  </si>
  <si>
    <t>Advertiser 2110</t>
  </si>
  <si>
    <t>0017000001TfjRLAAZ</t>
  </si>
  <si>
    <t>0064u000019WIWkAAO</t>
  </si>
  <si>
    <t>Advertiser 2111</t>
  </si>
  <si>
    <t>0017000001TcOF2AAN</t>
  </si>
  <si>
    <t>0064u000019XSmSAAW</t>
  </si>
  <si>
    <t>Advertiser 2112</t>
  </si>
  <si>
    <t>0010g00001YsLnuAAF</t>
  </si>
  <si>
    <t>0064u000019VpFEAA0</t>
  </si>
  <si>
    <t>Advertiser 2113</t>
  </si>
  <si>
    <t>0017000001TfdKbAAJ</t>
  </si>
  <si>
    <t>0064u000019Vr3KAAS</t>
  </si>
  <si>
    <t>Advertiser 2114</t>
  </si>
  <si>
    <t>0010g00001YtC4yAAF</t>
  </si>
  <si>
    <t>0064u00001AWwZhAAL</t>
  </si>
  <si>
    <t>Advertiser 2115</t>
  </si>
  <si>
    <t>0017000001TfdHNAAZ</t>
  </si>
  <si>
    <t>0064u000019Vr3oAAC</t>
  </si>
  <si>
    <t>Advertiser 2116</t>
  </si>
  <si>
    <t>0017000001Tdg3MAAR</t>
  </si>
  <si>
    <t>0064u000019WVDYAA4</t>
  </si>
  <si>
    <t>Advertiser 2117</t>
  </si>
  <si>
    <t>0017000000WrbNpAAJ</t>
  </si>
  <si>
    <t>0064u000019Vs2mAAC</t>
  </si>
  <si>
    <t>Advertiser 2118</t>
  </si>
  <si>
    <t>0017000000tX0lUAAS</t>
  </si>
  <si>
    <t>0064u000019Wr1yAAC</t>
  </si>
  <si>
    <t>Advertiser 2119</t>
  </si>
  <si>
    <t>0010g00001jY7GuAAK</t>
  </si>
  <si>
    <t>0064u000019YeTNAA0</t>
  </si>
  <si>
    <t>Advertiser 2120</t>
  </si>
  <si>
    <t>0017000000tX40rAAC</t>
  </si>
  <si>
    <t>0064u000019VpOfAAK</t>
  </si>
  <si>
    <t>0064u000019WsHdAAK</t>
  </si>
  <si>
    <t>Advertiser 2121</t>
  </si>
  <si>
    <t>0017000001TfjQIAAZ</t>
  </si>
  <si>
    <t>0064u000019Vr0zAAC</t>
  </si>
  <si>
    <t>Advertiser 2122</t>
  </si>
  <si>
    <t>0010g00001ZoKwDAAV</t>
  </si>
  <si>
    <t>0064u000019Wr0qAAC</t>
  </si>
  <si>
    <t>Advertiser 2123</t>
  </si>
  <si>
    <t>0017000001TesKuAAJ</t>
  </si>
  <si>
    <t>0064u000019VpGgAAK</t>
  </si>
  <si>
    <t>Advertiser 2124</t>
  </si>
  <si>
    <t>0010g00001YqwHzAAJ</t>
  </si>
  <si>
    <t>0064u000019VpHoAAK</t>
  </si>
  <si>
    <t>Advertiser 2125</t>
  </si>
  <si>
    <t>0017000001TfjTMAAZ</t>
  </si>
  <si>
    <t>0064u000019VpGMAA0</t>
  </si>
  <si>
    <t>Advertiser 2126</t>
  </si>
  <si>
    <t>0010g00001YsULcAAN</t>
  </si>
  <si>
    <t>0064u000019Vr3GAAS</t>
  </si>
  <si>
    <t>Advertiser 2127</t>
  </si>
  <si>
    <t>0010g00001fMElSAAW</t>
  </si>
  <si>
    <t>0064u00001AWotiAAD</t>
  </si>
  <si>
    <t>Advertiser 2128</t>
  </si>
  <si>
    <t>0010g00001dxh0jAAA</t>
  </si>
  <si>
    <t>0064u000019WIVXAA4</t>
  </si>
  <si>
    <t>Advertiser 2129</t>
  </si>
  <si>
    <t>0010g00001jY7NqAAK</t>
  </si>
  <si>
    <t>0064u00001CL6jFAAT</t>
  </si>
  <si>
    <t>0064u00001AYiH6AAL</t>
  </si>
  <si>
    <t>Advertiser 2130</t>
  </si>
  <si>
    <t>0010g00001lzFlNAAU</t>
  </si>
  <si>
    <t>0064u000019WZSiAAO</t>
  </si>
  <si>
    <t>Advertiser 2131</t>
  </si>
  <si>
    <t>0017000001TfdILAAZ</t>
  </si>
  <si>
    <t>0064u000019VpG7AAK</t>
  </si>
  <si>
    <t>Advertiser 2132</t>
  </si>
  <si>
    <t>0010g00001Yt6c8AAB</t>
  </si>
  <si>
    <t>0064u00001AYF0VAAX</t>
  </si>
  <si>
    <t>0064u000019VsSuAAK</t>
  </si>
  <si>
    <t>Advertiser 2133</t>
  </si>
  <si>
    <t>0017000001EWbpmAAD</t>
  </si>
  <si>
    <t>0064u000019YvBYAA0</t>
  </si>
  <si>
    <t>Advertiser 2134</t>
  </si>
  <si>
    <t>0017000000kOfiEAAS</t>
  </si>
  <si>
    <t>0064u00001AYFWRAA5</t>
  </si>
  <si>
    <t>0064u00001AZE1VAAX</t>
  </si>
  <si>
    <t>0064u00001AXKwOAAX</t>
  </si>
  <si>
    <t>0064u00001Bflm5AAB</t>
  </si>
  <si>
    <t>0064u00001AWFRlAAP</t>
  </si>
  <si>
    <t>0064u00001AWFONAA5</t>
  </si>
  <si>
    <t>0064u00001AZkdbAAD</t>
  </si>
  <si>
    <t>0064u00001BfJSQAA3</t>
  </si>
  <si>
    <t>0064u00001Bg4gLAAR</t>
  </si>
  <si>
    <t>0064u00001Bg4s2AAB</t>
  </si>
  <si>
    <t>0064u00001Bg4quAAB</t>
  </si>
  <si>
    <t>0064u00001BfJRhAAN</t>
  </si>
  <si>
    <t>0064u00001BfJPvAAN</t>
  </si>
  <si>
    <t>0064u00001BfYjkAAF</t>
  </si>
  <si>
    <t>0064u00001AYFPaAAP</t>
  </si>
  <si>
    <t>0064u00001AZDwaAAH</t>
  </si>
  <si>
    <t>0064u00001BgUYFAA3</t>
  </si>
  <si>
    <t>0064u00001AYIHzAAP</t>
  </si>
  <si>
    <t>0064u00001AYHedAAH</t>
  </si>
  <si>
    <t>0064u00001AXKqLAAX</t>
  </si>
  <si>
    <t>0064u000019VqbkAAC</t>
  </si>
  <si>
    <t>0064u000019XqzqAAC</t>
  </si>
  <si>
    <t>0064u000018PIHJAA4</t>
  </si>
  <si>
    <t>0064u00001BgUYoAAN</t>
  </si>
  <si>
    <t>0064u00001AXLDlAAP</t>
  </si>
  <si>
    <t>Advertiser 2135</t>
  </si>
  <si>
    <t>0017000000kOfuEAAS</t>
  </si>
  <si>
    <t>0064u000019XqLWAA0</t>
  </si>
  <si>
    <t>Advertiser 2136</t>
  </si>
  <si>
    <t>0017000000LM0qgAAD</t>
  </si>
  <si>
    <t>0064u000019YrcIAAS</t>
  </si>
  <si>
    <t>Advertiser 2137</t>
  </si>
  <si>
    <t>0014u000021TPVjAAO</t>
  </si>
  <si>
    <t>0064u00001BWIU4AAP</t>
  </si>
  <si>
    <t>Advertiser 2138</t>
  </si>
  <si>
    <t>0017000000lPJBLAA4</t>
  </si>
  <si>
    <t>0064u00001AX6JVAA1</t>
  </si>
  <si>
    <t>0064u00001AXF3lAAH</t>
  </si>
  <si>
    <t>0064u000019X04cAAC</t>
  </si>
  <si>
    <t>0064u000019XvcoAAC</t>
  </si>
  <si>
    <t>0064u00001AYL00AAH</t>
  </si>
  <si>
    <t>0064u00001AXlKSAA1</t>
  </si>
  <si>
    <t>Advertiser 2139</t>
  </si>
  <si>
    <t>0017000000kOfsrAAC</t>
  </si>
  <si>
    <t>0064u00001AXW6QAAX</t>
  </si>
  <si>
    <t>0064u00001AYJfOAAX</t>
  </si>
  <si>
    <t>0064u00001AWojUAAT</t>
  </si>
  <si>
    <t>Advertiser 2140</t>
  </si>
  <si>
    <t>0017000000kOfrpAAC</t>
  </si>
  <si>
    <t>0064u00001AWOGeAAP</t>
  </si>
  <si>
    <t>Advertiser 2141</t>
  </si>
  <si>
    <t>0017000000kOgyqAAC</t>
  </si>
  <si>
    <t>0064u000018MXBDAA4</t>
  </si>
  <si>
    <t>0064u000019WgVzAAK</t>
  </si>
  <si>
    <t>Advertiser 2142</t>
  </si>
  <si>
    <t>0010g00001lz67sAAA</t>
  </si>
  <si>
    <t>0064u00001AXA9lAAH</t>
  </si>
  <si>
    <t>Account Manager 128</t>
  </si>
  <si>
    <t>Advertiser 2143</t>
  </si>
  <si>
    <t>0017000000l1BE0AAM</t>
  </si>
  <si>
    <t>0064u00001AWK1QAAX</t>
  </si>
  <si>
    <t>0064u00001AXDSPAA5</t>
  </si>
  <si>
    <t>0064u000019VecmAAC</t>
  </si>
  <si>
    <t>Advertiser 2144</t>
  </si>
  <si>
    <t>0017000000iwqmtAAA</t>
  </si>
  <si>
    <t>0064u000019VkyIAAS</t>
  </si>
  <si>
    <t>Advertiser 2145</t>
  </si>
  <si>
    <t>0017000000nDptKAAS</t>
  </si>
  <si>
    <t>0064u000019XvLsAAK</t>
  </si>
  <si>
    <t>Advertiser 2146</t>
  </si>
  <si>
    <t>0017000000ofsPQAAY</t>
  </si>
  <si>
    <t>0064u00001AYdalAAD</t>
  </si>
  <si>
    <t>0064u000018OmYWAA0</t>
  </si>
  <si>
    <t>Advertiser 2147</t>
  </si>
  <si>
    <t>0014u00001tCOPdAAO</t>
  </si>
  <si>
    <t>0064u000019XSpbAAG</t>
  </si>
  <si>
    <t>Advertiser 2148</t>
  </si>
  <si>
    <t>0017000000kOgx0AAC</t>
  </si>
  <si>
    <t>0064u000019YlhjAAC</t>
  </si>
  <si>
    <t>0064u00001AZ0EJAA1</t>
  </si>
  <si>
    <t>Advertiser 2149</t>
  </si>
  <si>
    <t>0017000000kOgzFAAS</t>
  </si>
  <si>
    <t>0064u00001BiMjBAAV</t>
  </si>
  <si>
    <t>0064u00001BWPliAAH</t>
  </si>
  <si>
    <t>0064u00001BhpudAAB</t>
  </si>
  <si>
    <t>0064u00001BiMk9AAF</t>
  </si>
  <si>
    <t>0064u00001CMt1YAAT</t>
  </si>
  <si>
    <t>0064u00001AZh0oAAD</t>
  </si>
  <si>
    <t>0064u00001CMeC6AAL</t>
  </si>
  <si>
    <t>0064u00001BiMjkAAF</t>
  </si>
  <si>
    <t>0064u00001CMcAFAA1</t>
  </si>
  <si>
    <t>0064u00001CMvdVAAT</t>
  </si>
  <si>
    <t>0064u00001BhJHGAA3</t>
  </si>
  <si>
    <t>0064u000019YBLoAAO</t>
  </si>
  <si>
    <t>0064u00001Bgr3AAAR</t>
  </si>
  <si>
    <t>0064u00001AYhMeAAL</t>
  </si>
  <si>
    <t>0064u00001CLAxwAAH</t>
  </si>
  <si>
    <t>0064u00001Bgr4DAAR</t>
  </si>
  <si>
    <t>0064u00001BgrL5AAJ</t>
  </si>
  <si>
    <t>0064u00001BhJHkAAN</t>
  </si>
  <si>
    <t>0064u00001BhpbSAAR</t>
  </si>
  <si>
    <t>0064u00001BhJHVAA3</t>
  </si>
  <si>
    <t>Advertiser 2150</t>
  </si>
  <si>
    <t>0017000000kOfnXAAS</t>
  </si>
  <si>
    <t>0064u000019Yhc0AAC</t>
  </si>
  <si>
    <t>Advertiser 2151</t>
  </si>
  <si>
    <t>0014u00001xaxbeAAA</t>
  </si>
  <si>
    <t>0064u000019YnLLAA0</t>
  </si>
  <si>
    <t>Advertiser 2152</t>
  </si>
  <si>
    <t>0017000000kOgy8AAC</t>
  </si>
  <si>
    <t>0064u00001AWOuKAAX</t>
  </si>
  <si>
    <t>0064u000019XzmWAAS</t>
  </si>
  <si>
    <t>0064u00001AWKG6AAP</t>
  </si>
  <si>
    <t>0064u00001AWAFOAA5</t>
  </si>
  <si>
    <t>0064u00001AX6EQAA1</t>
  </si>
  <si>
    <t>0064u00001AWKHTAA5</t>
  </si>
  <si>
    <t>0064u000019YBzsAAG</t>
  </si>
  <si>
    <t>0064u000019Xq7ZAAS</t>
  </si>
  <si>
    <t>0064u000019XvaJAAS</t>
  </si>
  <si>
    <t>Advertiser 2153</t>
  </si>
  <si>
    <t>0017000000c2g3DAAQ</t>
  </si>
  <si>
    <t>0064u000019Y4UeAAK</t>
  </si>
  <si>
    <t>0064u00001BhdncAAB</t>
  </si>
  <si>
    <t>0064u000019Y9e0AAC</t>
  </si>
  <si>
    <t>0064u000016ygcEAAQ</t>
  </si>
  <si>
    <t>0064u000016ygbaAAA</t>
  </si>
  <si>
    <t>0064u00001BhdnrAAB</t>
  </si>
  <si>
    <t>0064u00001CNqYaAAL</t>
  </si>
  <si>
    <t>Advertiser 2154</t>
  </si>
  <si>
    <t>0017000000lmBqgAAE</t>
  </si>
  <si>
    <t>0064u000018PYwDAAW</t>
  </si>
  <si>
    <t>0064u000018ObS3AAK</t>
  </si>
  <si>
    <t>0064u000019Y4PjAAK</t>
  </si>
  <si>
    <t>0064u00001AZpPNAA1</t>
  </si>
  <si>
    <t>0064u000018ObRZAA0</t>
  </si>
  <si>
    <t>0064u000019Y4Q3AAK</t>
  </si>
  <si>
    <t>0064u00001AZpNvAAL</t>
  </si>
  <si>
    <t>0064u000018Mq2gAAC</t>
  </si>
  <si>
    <t>0064u000018ObSSAA0</t>
  </si>
  <si>
    <t>0064u000019Y4QcAAK</t>
  </si>
  <si>
    <t>0064u00001AZpSMAA1</t>
  </si>
  <si>
    <t>Agency 564</t>
  </si>
  <si>
    <t>Advertiser 2155</t>
  </si>
  <si>
    <t>0017000000rsK1WAAU</t>
  </si>
  <si>
    <t>0064u00001BhKM0AAN</t>
  </si>
  <si>
    <t>0064u00001CLg0PAAT</t>
  </si>
  <si>
    <t>0064u000019YRmnAAG</t>
  </si>
  <si>
    <t>Advertiser 2156</t>
  </si>
  <si>
    <t>0017000000ZYYUlAAP</t>
  </si>
  <si>
    <t>0064u000013rUczAAE</t>
  </si>
  <si>
    <t>Account Manager 129</t>
  </si>
  <si>
    <t>0064u000018O5STAA0</t>
  </si>
  <si>
    <t>0064u000018O5TvAAK</t>
  </si>
  <si>
    <t>0064u00001CNqdfAAD</t>
  </si>
  <si>
    <t>Agency 565</t>
  </si>
  <si>
    <t>Advertiser 2157</t>
  </si>
  <si>
    <t>0017000000asVu7AAE</t>
  </si>
  <si>
    <t>0064u000018O5VSAA0</t>
  </si>
  <si>
    <t>0064u000019Y747AAC</t>
  </si>
  <si>
    <t>0064u00001AY24sAAD</t>
  </si>
  <si>
    <t>0064u00001DaiTQAAZ</t>
  </si>
  <si>
    <t>0064u00001BiMsNAAV</t>
  </si>
  <si>
    <t>0064u00001BfjSXAAZ</t>
  </si>
  <si>
    <t>0064u00001BhHohAAF</t>
  </si>
  <si>
    <t>0064u00001CLtuIAAT</t>
  </si>
  <si>
    <t>0064u00001BiMswAAF</t>
  </si>
  <si>
    <t>0064u00001DZY3JAAX</t>
  </si>
  <si>
    <t>0064u00001BfFGIAA3</t>
  </si>
  <si>
    <t>Advertiser 2158</t>
  </si>
  <si>
    <t>0017000001B47VKAAZ</t>
  </si>
  <si>
    <t>0064u00001BgcPVAAZ</t>
  </si>
  <si>
    <t>0064u00001BVd7OAAT</t>
  </si>
  <si>
    <t>0064u00001AZatHAAT</t>
  </si>
  <si>
    <t>0064u00001BfgU6AAJ</t>
  </si>
  <si>
    <t>0064u00001BhGyHAAV</t>
  </si>
  <si>
    <t>0064u00001CLPl9AAH</t>
  </si>
  <si>
    <t>0064u00001CLyceAAD</t>
  </si>
  <si>
    <t>0064u00001DaRq7AAF</t>
  </si>
  <si>
    <t>0064u00001DZJPxAAP</t>
  </si>
  <si>
    <t>Advertiser 2159</t>
  </si>
  <si>
    <t>0017000000RHkyWAAT</t>
  </si>
  <si>
    <t>0064u000014n4xpAAA</t>
  </si>
  <si>
    <t>0064u00001DaRtkAAF</t>
  </si>
  <si>
    <t>0064u00001DanIcAAJ</t>
  </si>
  <si>
    <t>0064u00001DahvdAAB</t>
  </si>
  <si>
    <t>Advertiser 2160</t>
  </si>
  <si>
    <t>0017000000jzcDXAAY</t>
  </si>
  <si>
    <t>0064u00001BglyTAAR</t>
  </si>
  <si>
    <t>Salesperson 103</t>
  </si>
  <si>
    <t>Account Manager 130</t>
  </si>
  <si>
    <t>0064u00001BVkmTAAT</t>
  </si>
  <si>
    <t>Advertiser 2161</t>
  </si>
  <si>
    <t>0017000000lNSSDAA4</t>
  </si>
  <si>
    <t>0064u00001BfnDEAAZ</t>
  </si>
  <si>
    <t>0064u000019XaP6AAK</t>
  </si>
  <si>
    <t>Advertiser 2162</t>
  </si>
  <si>
    <t>0017000001TdD2YAAV</t>
  </si>
  <si>
    <t>0064u00001DZ3BqAAL</t>
  </si>
  <si>
    <t>Advertiser 2163</t>
  </si>
  <si>
    <t>0017000000bBFqQAAW</t>
  </si>
  <si>
    <t>0064u00001Bfg3PAAR</t>
  </si>
  <si>
    <t>Advertiser 2164</t>
  </si>
  <si>
    <t>001700000153l2pAAA</t>
  </si>
  <si>
    <t>Salesperson 104</t>
  </si>
  <si>
    <t>0064u00001AZDn4AAH</t>
  </si>
  <si>
    <t>0064u00001CNNYRAA5</t>
  </si>
  <si>
    <t>0064u00001CLqGAAA1</t>
  </si>
  <si>
    <t>0064u00001CMf4DAAT</t>
  </si>
  <si>
    <t>0064u00001CMd9QAAT</t>
  </si>
  <si>
    <t>0064u00001BWKOxAAP</t>
  </si>
  <si>
    <t>0064u00001BhaqjAAB</t>
  </si>
  <si>
    <t>0064u00001BhehkAAB</t>
  </si>
  <si>
    <t>0064u00001CLQRAAA5</t>
  </si>
  <si>
    <t>0064u00001COF5WAAX</t>
  </si>
  <si>
    <t>0064u00001CNvQVAA1</t>
  </si>
  <si>
    <t>0064u00001CMHtDAAX</t>
  </si>
  <si>
    <t>0064u00001CMHrlAAH</t>
  </si>
  <si>
    <t>0064u00001AYqsuAAD</t>
  </si>
  <si>
    <t>0064u00001CN9T7AAL</t>
  </si>
  <si>
    <t>0064u00001DZnX2AAL</t>
  </si>
  <si>
    <t>Advertiser 2165</t>
  </si>
  <si>
    <t>0017000001Px5tMAAR</t>
  </si>
  <si>
    <t>0064u000019Yn4jAAC</t>
  </si>
  <si>
    <t>0064u00001AY3bXAAT</t>
  </si>
  <si>
    <t>0064u00001DZ383AAD</t>
  </si>
  <si>
    <t>0064u00001BiZXYAA3</t>
  </si>
  <si>
    <t>0064u00001BiLphAAF</t>
  </si>
  <si>
    <t>0064u00001BiLooAAF</t>
  </si>
  <si>
    <t>0064u00001BiLpDAAV</t>
  </si>
  <si>
    <t>0064u00001BgwSDAAZ</t>
  </si>
  <si>
    <t>0064u00001Bh0NMAAZ</t>
  </si>
  <si>
    <t>0064u00001BhjCaAAJ</t>
  </si>
  <si>
    <t>0064u00001BhisVAAR</t>
  </si>
  <si>
    <t>0064u00001BhjJRAAZ</t>
  </si>
  <si>
    <t>0064u00001CLi1tAAD</t>
  </si>
  <si>
    <t>0064u00001Bgy2WAAR</t>
  </si>
  <si>
    <t>0064u00001CNXKiAAP</t>
  </si>
  <si>
    <t>0064u00001CMx7RAAT</t>
  </si>
  <si>
    <t>0064u00001CLQhrAAH</t>
  </si>
  <si>
    <t>0064u00001CMgsRAAT</t>
  </si>
  <si>
    <t>0064u00001CMfI0AAL</t>
  </si>
  <si>
    <t>0064u00001CM4V9AAL</t>
  </si>
  <si>
    <t>0064u00001CM4XFAA1</t>
  </si>
  <si>
    <t>0064u00001CLQhcAAH</t>
  </si>
  <si>
    <t>0064u00001CMdwmAAD</t>
  </si>
  <si>
    <t>0064u00001BhNddAAF</t>
  </si>
  <si>
    <t>0064u00001CNXJ6AAP</t>
  </si>
  <si>
    <t>0064u00001CLQhDAAX</t>
  </si>
  <si>
    <t>0064u00001CMfMbAAL</t>
  </si>
  <si>
    <t>0064u00001CM4WMAA1</t>
  </si>
  <si>
    <t>0064u00001CMdwXAAT</t>
  </si>
  <si>
    <t>0064u00001AZolcAAD</t>
  </si>
  <si>
    <t>Advertiser 2166</t>
  </si>
  <si>
    <t>0017000000jxSnEAAU</t>
  </si>
  <si>
    <t>0064u000013rwuGAAQ</t>
  </si>
  <si>
    <t>0064u00001DZLOSAA5</t>
  </si>
  <si>
    <t>Advertiser 2167</t>
  </si>
  <si>
    <t>0017000000zSxK5AAK</t>
  </si>
  <si>
    <t>0064u00001AXEY4AAP</t>
  </si>
  <si>
    <t>0064u00001CLpcdAAD</t>
  </si>
  <si>
    <t>0064u00001CLm3aAAD</t>
  </si>
  <si>
    <t>0064u00001CLYNXAA5</t>
  </si>
  <si>
    <t>0064u00001BiFWwAAN</t>
  </si>
  <si>
    <t>0064u00001CMUp9AAH</t>
  </si>
  <si>
    <t>0064u00001DaSvcAAF</t>
  </si>
  <si>
    <t>0064u00001DZbLoAAL</t>
  </si>
  <si>
    <t>0064u00001DZZs2AAH</t>
  </si>
  <si>
    <t>0064u00001BiVoaAAF</t>
  </si>
  <si>
    <t>Advertiser 2168</t>
  </si>
  <si>
    <t>0014u00001vAEm9AAG</t>
  </si>
  <si>
    <t>0064u00001BiUtyAAF</t>
  </si>
  <si>
    <t>0064u00001CMv6vAAD</t>
  </si>
  <si>
    <t>0064u00001CMTXTAA5</t>
  </si>
  <si>
    <t>0064u00001CLiEiAAL</t>
  </si>
  <si>
    <t>0064u00001CLGd4AAH</t>
  </si>
  <si>
    <t>0064u00001CLGe7AAH</t>
  </si>
  <si>
    <t>0064u00001Bi6ZJAAZ</t>
  </si>
  <si>
    <t>0064u00001BhManAAF</t>
  </si>
  <si>
    <t>0064u00001Bi6UnAAJ</t>
  </si>
  <si>
    <t>0064u00001BgfrjAAB</t>
  </si>
  <si>
    <t>0064u00001AZqH0AAL</t>
  </si>
  <si>
    <t>0064u00001DZJMZAA5</t>
  </si>
  <si>
    <t>0064u00001BhNfPAAV</t>
  </si>
  <si>
    <t>0064u00001CMAJDAA5</t>
  </si>
  <si>
    <t>0064u00001AZaoRAAT</t>
  </si>
  <si>
    <t>0064u00001CLq81AAD</t>
  </si>
  <si>
    <t>0064u00001BiBFZAA3</t>
  </si>
  <si>
    <t>Advertiser 2169</t>
  </si>
  <si>
    <t>0010g00001lyWv4AAE</t>
  </si>
  <si>
    <t>Advertiser 2170</t>
  </si>
  <si>
    <t>0014u00001xatSUAAY</t>
  </si>
  <si>
    <t>0064u000019YP7yAAG</t>
  </si>
  <si>
    <t>Advertiser 2171</t>
  </si>
  <si>
    <t>0017000000lPSmbAAG</t>
  </si>
  <si>
    <t>0064u000019Y5YTAA0</t>
  </si>
  <si>
    <t>0064u00001AY4B7AAL</t>
  </si>
  <si>
    <t>0064u00001CMwn7AAD</t>
  </si>
  <si>
    <t>0064u00001Bi4x8AAB</t>
  </si>
  <si>
    <t>0064u00001AZay8AAD</t>
  </si>
  <si>
    <t>0064u00001DZ58FAAT</t>
  </si>
  <si>
    <t>0064u00001BfljQAAR</t>
  </si>
  <si>
    <t>Advertiser 2172</t>
  </si>
  <si>
    <t>0017000000VMAIOAA5</t>
  </si>
  <si>
    <t>0064u000014p5dmAAA</t>
  </si>
  <si>
    <t>0064u00001DZMHdAAP</t>
  </si>
  <si>
    <t>0064u00001DZUYEAA5</t>
  </si>
  <si>
    <t>Advertiser 2173</t>
  </si>
  <si>
    <t>0010g00001gVWoVAAW</t>
  </si>
  <si>
    <t>Advertiser 2174</t>
  </si>
  <si>
    <t>0017000000ofuACAAY</t>
  </si>
  <si>
    <t>0064u000018PIO8AAO</t>
  </si>
  <si>
    <t>0064u00001CNijLAAT</t>
  </si>
  <si>
    <t>0064u00001AZIbVAAX</t>
  </si>
  <si>
    <t>0064u00001DZVVuAAP</t>
  </si>
  <si>
    <t>0064u00001CLMbtAAH</t>
  </si>
  <si>
    <t>0064u00001CL5o5AAD</t>
  </si>
  <si>
    <t>0064u00001BhMJTAA3</t>
  </si>
  <si>
    <t>0064u00001BhRHwAAN</t>
  </si>
  <si>
    <t>0064u00001AY2CmAAL</t>
  </si>
  <si>
    <t>Advertiser 2175</t>
  </si>
  <si>
    <t>0017000000mmkPJAAY</t>
  </si>
  <si>
    <t>0064u00001DZa6xAAD</t>
  </si>
  <si>
    <t>0064u00001DZa6JAAT</t>
  </si>
  <si>
    <t>0064u00001CNKAeAAP</t>
  </si>
  <si>
    <t>0064u00001CNFCvAAP</t>
  </si>
  <si>
    <t>0064u00001CNFC7AAP</t>
  </si>
  <si>
    <t>0064u00001BhMQYAA3</t>
  </si>
  <si>
    <t>0064u00001BhMO3AAN</t>
  </si>
  <si>
    <t>0064u00001BhMMlAAN</t>
  </si>
  <si>
    <t>0064u00001BhMLEAA3</t>
  </si>
  <si>
    <t>0064u00001BVxQqAAL</t>
  </si>
  <si>
    <t>0064u00001BWJMQAA5</t>
  </si>
  <si>
    <t>0064u00001CNFDFAA5</t>
  </si>
  <si>
    <t>Advertiser 2176</t>
  </si>
  <si>
    <t>0017000000nkRf9AAE</t>
  </si>
  <si>
    <t>0064u00001CLkoUAAT</t>
  </si>
  <si>
    <t>Advertiser 2177</t>
  </si>
  <si>
    <t>0017000000WrU7mAAF</t>
  </si>
  <si>
    <t>0064u00001DZ4v0AAD</t>
  </si>
  <si>
    <t>Advertiser 2178</t>
  </si>
  <si>
    <t>0014u000020bzikAAA</t>
  </si>
  <si>
    <t>0064u00001BiUmnAAF</t>
  </si>
  <si>
    <t>Agency 566</t>
  </si>
  <si>
    <t>Advertiser 2179</t>
  </si>
  <si>
    <t>0014u00001yuNZLAA2</t>
  </si>
  <si>
    <t>0064u00001Bgrh2AAB</t>
  </si>
  <si>
    <t>Advertiser 2180</t>
  </si>
  <si>
    <t>0017000001AvI11AAF</t>
  </si>
  <si>
    <t>0064u00001BgZsuAAF</t>
  </si>
  <si>
    <t>0064u00001CNPVJAA5</t>
  </si>
  <si>
    <t>Advertiser 2181</t>
  </si>
  <si>
    <t>0010g00001csqH7AAI</t>
  </si>
  <si>
    <t>0064u000017WYuqAAG</t>
  </si>
  <si>
    <t>Agency 567</t>
  </si>
  <si>
    <t>Advertiser 2182</t>
  </si>
  <si>
    <t>0017000000rRa3CAAS</t>
  </si>
  <si>
    <t>0064u00001Bgrg9AAB</t>
  </si>
  <si>
    <t>Agency 568</t>
  </si>
  <si>
    <t>Advertiser 2183</t>
  </si>
  <si>
    <t>0017000001EWMvVAAX</t>
  </si>
  <si>
    <t>0064u000018N2qmAAC</t>
  </si>
  <si>
    <t>Agency 569</t>
  </si>
  <si>
    <t>0064u000016ym6ZAAQ</t>
  </si>
  <si>
    <t>0064u000015y6dLAAQ</t>
  </si>
  <si>
    <t>Agency 570</t>
  </si>
  <si>
    <t>Advertiser 2184</t>
  </si>
  <si>
    <t>0014u00001p4qC7AAI</t>
  </si>
  <si>
    <t>Advertiser 2185</t>
  </si>
  <si>
    <t>Advertiser 2186</t>
  </si>
  <si>
    <t>Advertiser 2187</t>
  </si>
  <si>
    <t>Advertiser 2188</t>
  </si>
  <si>
    <t>Advertiser 2189</t>
  </si>
  <si>
    <t>0017000000YZfslAAD</t>
  </si>
  <si>
    <t>0064u00001AYbq3AAD</t>
  </si>
  <si>
    <t>Agency 571</t>
  </si>
  <si>
    <t>0064u00001BgrTcAAJ</t>
  </si>
  <si>
    <t>0064u00001BVciEAAT</t>
  </si>
  <si>
    <t>0064u00001AY22rAAD</t>
  </si>
  <si>
    <t>0064u00001AXsYSAA1</t>
  </si>
  <si>
    <t>Advertiser 2190</t>
  </si>
  <si>
    <t>0017000001N9RmvAAF</t>
  </si>
  <si>
    <t>0064u000014lSICAA2</t>
  </si>
  <si>
    <t>Agency 572</t>
  </si>
  <si>
    <t>Advertiser 2191</t>
  </si>
  <si>
    <t>0017000000lPXmGAAW</t>
  </si>
  <si>
    <t>0064u00001BhkR2AAJ</t>
  </si>
  <si>
    <t>Agency 573</t>
  </si>
  <si>
    <t>Advertiser 2192</t>
  </si>
  <si>
    <t>0017000000WVSICAA5</t>
  </si>
  <si>
    <t>0064u000015vlZ6AAI</t>
  </si>
  <si>
    <t>Agency 574</t>
  </si>
  <si>
    <t>Advertiser 2193</t>
  </si>
  <si>
    <t>0017000000au5XGAAY</t>
  </si>
  <si>
    <t>0064u000019YNWNAA4</t>
  </si>
  <si>
    <t>0064u000018OpGpAAK</t>
  </si>
  <si>
    <t>0064u000018OnIlAAK</t>
  </si>
  <si>
    <t>Advertiser 2194</t>
  </si>
  <si>
    <t>0017000000avRTjAAM</t>
  </si>
  <si>
    <t>0064u000018NmJPAA0</t>
  </si>
  <si>
    <t>Agency 575</t>
  </si>
  <si>
    <t>Advertiser 2195</t>
  </si>
  <si>
    <t>0017000000bAFBzAAO</t>
  </si>
  <si>
    <t>0064u000019VltYAAS</t>
  </si>
  <si>
    <t>0064u00001AWwXgAAL</t>
  </si>
  <si>
    <t>0064u00001AWsBFAA1</t>
  </si>
  <si>
    <t>0064u000019XmmqAAC</t>
  </si>
  <si>
    <t>Advertiser 2196</t>
  </si>
  <si>
    <t>0017000001KEuXhAAL</t>
  </si>
  <si>
    <t>0064u00001AWnIBAA1</t>
  </si>
  <si>
    <t>0064u000019X7ZcAAK</t>
  </si>
  <si>
    <t>Advertiser 2197</t>
  </si>
  <si>
    <t>0017000000czLmwAAE</t>
  </si>
  <si>
    <t>0064u00001AY4HxAAL</t>
  </si>
  <si>
    <t>0064u00001AY3mpAAD</t>
  </si>
  <si>
    <t>0064u000018PD7jAAG</t>
  </si>
  <si>
    <t>0064u00001AWRGRAA5</t>
  </si>
  <si>
    <t>0064u00001AWRH5AAP</t>
  </si>
  <si>
    <t>Agency 576</t>
  </si>
  <si>
    <t>Advertiser 2198</t>
  </si>
  <si>
    <t>0017000000sPZxNAAW</t>
  </si>
  <si>
    <t>0064u00001BfavbAAB</t>
  </si>
  <si>
    <t>0064u000018OUKBAA4</t>
  </si>
  <si>
    <t>0064u000019XwZ0AAK</t>
  </si>
  <si>
    <t>0064u000015xh6FAAQ</t>
  </si>
  <si>
    <t>Account Manager 131</t>
  </si>
  <si>
    <t>0064u00001CN3ucAAD</t>
  </si>
  <si>
    <t>0064u00001CNS3DAAX</t>
  </si>
  <si>
    <t>Advertiser 2199</t>
  </si>
  <si>
    <t>0014u00001n0dIAAAY</t>
  </si>
  <si>
    <t>0064u000019Y7dbAAC</t>
  </si>
  <si>
    <t>Advertiser 2200</t>
  </si>
  <si>
    <t>0017000000cUZF4AAO</t>
  </si>
  <si>
    <t>0064u00001BWUzCAAX</t>
  </si>
  <si>
    <t>0064u000018OlvKAAS</t>
  </si>
  <si>
    <t>0064u00001BhABoAAN</t>
  </si>
  <si>
    <t>0064u00001BhA4iAAF</t>
  </si>
  <si>
    <t>0064u00001BhACmAAN</t>
  </si>
  <si>
    <t>0064u00001BhHerAAF</t>
  </si>
  <si>
    <t>0064u00001BhHeNAAV</t>
  </si>
  <si>
    <t>0064u00001CL9PKAA1</t>
  </si>
  <si>
    <t>0064u00001BfgNKAAZ</t>
  </si>
  <si>
    <t>0064u00001Bh1kAAAR</t>
  </si>
  <si>
    <t>0064u00001Bh1kjAAB</t>
  </si>
  <si>
    <t>0064u00001AWA6CAAX</t>
  </si>
  <si>
    <t>0064u00001AWFAfAAP</t>
  </si>
  <si>
    <t>0064u000019Upw3AAC</t>
  </si>
  <si>
    <t>0064u00001AXw1PAAT</t>
  </si>
  <si>
    <t>0064u000016ySljAAE</t>
  </si>
  <si>
    <t>0064u000019VOkBAAW</t>
  </si>
  <si>
    <t>0064u000017X1mZAAS</t>
  </si>
  <si>
    <t>0064u000017Wf4bAAC</t>
  </si>
  <si>
    <t>0064u000017Wf39AAC</t>
  </si>
  <si>
    <t>0064u000017Wf5ZAAS</t>
  </si>
  <si>
    <t>0064u000017X1meAAC</t>
  </si>
  <si>
    <t>0064u000017X1eVAAS</t>
  </si>
  <si>
    <t>0064u000017V4hxAAC</t>
  </si>
  <si>
    <t>0064u000018Oie0AAC</t>
  </si>
  <si>
    <t>0064u000016yoamAAA</t>
  </si>
  <si>
    <t>0064u00001BhIShAAN</t>
  </si>
  <si>
    <t>0064u000016ySlAAAU</t>
  </si>
  <si>
    <t>0064u00001BhITpAAN</t>
  </si>
  <si>
    <t>0064u00001CL9Q3AAL</t>
  </si>
  <si>
    <t>0064u00001BWUzRAAX</t>
  </si>
  <si>
    <t>0064u00001AWVJaAAP</t>
  </si>
  <si>
    <t>0064u00001AWVKJAA5</t>
  </si>
  <si>
    <t>0064u00001BhBoHAAV</t>
  </si>
  <si>
    <t>0064u00001BhBoMAAV</t>
  </si>
  <si>
    <t>0064u00001BhDYaAAN</t>
  </si>
  <si>
    <t>0064u000016yoawAAA</t>
  </si>
  <si>
    <t>0064u00001BW50DAAT</t>
  </si>
  <si>
    <t>0064u00001AWqPKAA1</t>
  </si>
  <si>
    <t>0064u00001Bh790AAB</t>
  </si>
  <si>
    <t>0064u00001AWqPjAAL</t>
  </si>
  <si>
    <t>0064u00001Bh1ZvAAJ</t>
  </si>
  <si>
    <t>Advertiser 2201</t>
  </si>
  <si>
    <t>0017000000WVSc9AAH</t>
  </si>
  <si>
    <t>0064u00001AWonrAAD</t>
  </si>
  <si>
    <t>Agency 577</t>
  </si>
  <si>
    <t>Advertiser 2202</t>
  </si>
  <si>
    <t>0014u00001t9IpxAAE</t>
  </si>
  <si>
    <t>0064u00001AVv3JAAT</t>
  </si>
  <si>
    <t>0064u00001AVvAyAAL</t>
  </si>
  <si>
    <t>0064u00001COCn0AAH</t>
  </si>
  <si>
    <t>0064u00001BgPuUAAV</t>
  </si>
  <si>
    <t>0064u000018PN9GAAW</t>
  </si>
  <si>
    <t>0064u00001BgPx4AAF</t>
  </si>
  <si>
    <t>0064u00001Bh2KSAAZ</t>
  </si>
  <si>
    <t>Agency 578</t>
  </si>
  <si>
    <t>0064u000018Ob7PAAS</t>
  </si>
  <si>
    <t>0064u000013qkrnAAA</t>
  </si>
  <si>
    <t>0064u00001AVptRAAT</t>
  </si>
  <si>
    <t>Agency 579</t>
  </si>
  <si>
    <t>Advertiser 2203</t>
  </si>
  <si>
    <t>0017000000jx92ZAAQ</t>
  </si>
  <si>
    <t>0064u000017T9gRAAS</t>
  </si>
  <si>
    <t>Advertiser 2204</t>
  </si>
  <si>
    <t>0017000000akUZzAAM</t>
  </si>
  <si>
    <t>0064u000018OQDqAAO</t>
  </si>
  <si>
    <t>0064u00001CNWWdAAP</t>
  </si>
  <si>
    <t>0064u00001AWQ3CAAX</t>
  </si>
  <si>
    <t>Agency 580</t>
  </si>
  <si>
    <t>Advertiser 2205</t>
  </si>
  <si>
    <t>0010g00001dweeiAAA</t>
  </si>
  <si>
    <t>0064u00001BfhF2AAJ</t>
  </si>
  <si>
    <t>0064u000019YCadAAG</t>
  </si>
  <si>
    <t>0064u00001CNL8eAAH</t>
  </si>
  <si>
    <t>0064u00001AXTOmAAP</t>
  </si>
  <si>
    <t>0064u000018OxusAAC</t>
  </si>
  <si>
    <t>0064u00001BfgEwAAJ</t>
  </si>
  <si>
    <t>0064u000019Yj1IAAS</t>
  </si>
  <si>
    <t>0064u000019YnLBAA0</t>
  </si>
  <si>
    <t>0064u00001BfhTxAAJ</t>
  </si>
  <si>
    <t>Advertiser 2206</t>
  </si>
  <si>
    <t>0017000001WCl7hAAD</t>
  </si>
  <si>
    <t>0064u00001BVZO7AAP</t>
  </si>
  <si>
    <t>Agency 581</t>
  </si>
  <si>
    <t>0064u00001CMHVvAAP</t>
  </si>
  <si>
    <t>0064u00001CNGGjAAP</t>
  </si>
  <si>
    <t>Advertiser 2207</t>
  </si>
  <si>
    <t>0017000000x8NSCAA2</t>
  </si>
  <si>
    <t>0064u000018OBVmAAO</t>
  </si>
  <si>
    <t>0064u000018NfeSAAS</t>
  </si>
  <si>
    <t>0064u00001BfWyOAAV</t>
  </si>
  <si>
    <t>0064u00001Bi9aHAAR</t>
  </si>
  <si>
    <t>0064u00001CLpNYAA1</t>
  </si>
  <si>
    <t>0064u00001AY9gmAAD</t>
  </si>
  <si>
    <t>Agency 582</t>
  </si>
  <si>
    <t>Advertiser 2208</t>
  </si>
  <si>
    <t>0017000001WN9xLAAT</t>
  </si>
  <si>
    <t>0064u000019YhkEAAS</t>
  </si>
  <si>
    <t>0064u00001AXVhGAAX</t>
  </si>
  <si>
    <t>0064u00001AXAkNAAX</t>
  </si>
  <si>
    <t>Agency 583</t>
  </si>
  <si>
    <t>Advertiser 2209</t>
  </si>
  <si>
    <t>0017000000fLsVbAAK</t>
  </si>
  <si>
    <t>0064u000019Yn3gAAC</t>
  </si>
  <si>
    <t>0064u000019Yn3RAAS</t>
  </si>
  <si>
    <t>0064u000019XiV8AAK</t>
  </si>
  <si>
    <t>Agency 584</t>
  </si>
  <si>
    <t>0064u000019XaPzAAK</t>
  </si>
  <si>
    <t>0064u00001AWjk3AAD</t>
  </si>
  <si>
    <t>0064u00001AWjjUAAT</t>
  </si>
  <si>
    <t>0064u00001CNe2aAAD</t>
  </si>
  <si>
    <t>0064u00001CNe1mAAD</t>
  </si>
  <si>
    <t>0064u00001CLg13AAD</t>
  </si>
  <si>
    <t>0064u00001BhI8NAAV</t>
  </si>
  <si>
    <t>0064u00001BfjzgAAB</t>
  </si>
  <si>
    <t>0064u00001AWjkcAAD</t>
  </si>
  <si>
    <t>0064u00001AWjjoAAD</t>
  </si>
  <si>
    <t>0064u00001CNN92AAH</t>
  </si>
  <si>
    <t>Agency 585</t>
  </si>
  <si>
    <t>Advertiser 2210</t>
  </si>
  <si>
    <t>0017000001KGksSAAT</t>
  </si>
  <si>
    <t>0064u000019XIVWAA4</t>
  </si>
  <si>
    <t>Agency 586</t>
  </si>
  <si>
    <t>Advertiser 2211</t>
  </si>
  <si>
    <t>0017000000ckzR9AAI</t>
  </si>
  <si>
    <t>0064u000019Yra2AAC</t>
  </si>
  <si>
    <t>Agency 587</t>
  </si>
  <si>
    <t>Advertiser 2212</t>
  </si>
  <si>
    <t>0017000000asHJvAAM</t>
  </si>
  <si>
    <t>0064u000018OjYIAA0</t>
  </si>
  <si>
    <t>0064u000018OjbgAAC</t>
  </si>
  <si>
    <t>0064u00001DYeQMAA1</t>
  </si>
  <si>
    <t>0064u00001DZ26TAAT</t>
  </si>
  <si>
    <t>Agency 588</t>
  </si>
  <si>
    <t>Advertiser 2213</t>
  </si>
  <si>
    <t>0017000000ak7JlAAI</t>
  </si>
  <si>
    <t>0064u000017TWEOAA4</t>
  </si>
  <si>
    <t>0064u000018PN0iAAG</t>
  </si>
  <si>
    <t>0064u000012nqzMAAQ</t>
  </si>
  <si>
    <t>Agency 589</t>
  </si>
  <si>
    <t>Advertiser 2214</t>
  </si>
  <si>
    <t>0017000000mGOZKAA4</t>
  </si>
  <si>
    <t>0064u000013pvukAAA</t>
  </si>
  <si>
    <t>Agency 590</t>
  </si>
  <si>
    <t>Advertiser 2215</t>
  </si>
  <si>
    <t>00170000019eVrXAAU</t>
  </si>
  <si>
    <t>0064u000019WIa8AAG</t>
  </si>
  <si>
    <t>0064u00001AW9r2AAD</t>
  </si>
  <si>
    <t>Field US - West</t>
  </si>
  <si>
    <t>US-Field-NW-1</t>
  </si>
  <si>
    <t>Agency 591</t>
  </si>
  <si>
    <t>Advertiser 2216</t>
  </si>
  <si>
    <t>0010g00001dyJqjAAE</t>
  </si>
  <si>
    <t>0064u000018P6gVAAS</t>
  </si>
  <si>
    <t>Salesperson 105</t>
  </si>
  <si>
    <t>US-Field-SW-1</t>
  </si>
  <si>
    <t>Advertiser 2217</t>
  </si>
  <si>
    <t>0017000000akYjkAAE</t>
  </si>
  <si>
    <t>0064u000018O5DdAAK</t>
  </si>
  <si>
    <t>Salesperson 106</t>
  </si>
  <si>
    <t>0064u000019Xf7RAAS</t>
  </si>
  <si>
    <t>0064u000018MCx1AAG</t>
  </si>
  <si>
    <t>0064u000019XfF7AAK</t>
  </si>
  <si>
    <t>0064u000014mEfDAAU</t>
  </si>
  <si>
    <t>0064u000019YIlXAAW</t>
  </si>
  <si>
    <t>0064u000019YIkFAAW</t>
  </si>
  <si>
    <t>0064u000018O46oAAC</t>
  </si>
  <si>
    <t>0064u000019VNPaAAO</t>
  </si>
  <si>
    <t>0064u000019VNNoAAO</t>
  </si>
  <si>
    <t>0064u000014mL4BAAU</t>
  </si>
  <si>
    <t>0064u000019VNPzAAO</t>
  </si>
  <si>
    <t>0064u000014mL6QAAU</t>
  </si>
  <si>
    <t>0064u000019VNODAA4</t>
  </si>
  <si>
    <t>0064u000014mEWzAAM</t>
  </si>
  <si>
    <t>0064u000014mEUxAAM</t>
  </si>
  <si>
    <t>0064u000019VU9VAAW</t>
  </si>
  <si>
    <t>0064u000014mEXOAA2</t>
  </si>
  <si>
    <t>0064u000019VU96AAG</t>
  </si>
  <si>
    <t>0064u000019VUAJAA4</t>
  </si>
  <si>
    <t>0064u000014mL58AAE</t>
  </si>
  <si>
    <t>0064u000019VNOhAAO</t>
  </si>
  <si>
    <t>0064u000019Xgp3AAC</t>
  </si>
  <si>
    <t>0064u000015wEpJAAU</t>
  </si>
  <si>
    <t>0064u000014mERZAA2</t>
  </si>
  <si>
    <t>0064u000019Vyz3AAC</t>
  </si>
  <si>
    <t>0064u000014mESSAA2</t>
  </si>
  <si>
    <t>0064u000019VzHcAAK</t>
  </si>
  <si>
    <t>0064u000014mEU9AAM</t>
  </si>
  <si>
    <t>0064u000019VzH3AAK</t>
  </si>
  <si>
    <t>0064u000019XgpmAAC</t>
  </si>
  <si>
    <t>0064u00001AW6gYAAT</t>
  </si>
  <si>
    <t>0064u000019VyyoAAC</t>
  </si>
  <si>
    <t>0064u000014mLWnAAM</t>
  </si>
  <si>
    <t>0064u000019VQNfAAO</t>
  </si>
  <si>
    <t>0064u000018OTVmAAO</t>
  </si>
  <si>
    <t>0064u000018LgpUAAS</t>
  </si>
  <si>
    <t>0064u000018MG7ZAAW</t>
  </si>
  <si>
    <t>0064u000018Lgr7AAC</t>
  </si>
  <si>
    <t>0064u00001AX31rAAD</t>
  </si>
  <si>
    <t>0064u00001AW7yBAAT</t>
  </si>
  <si>
    <t>0064u00001AW7xcAAD</t>
  </si>
  <si>
    <t>0064u00001AW7yfAAD</t>
  </si>
  <si>
    <t>0064u000019VQrMAAW</t>
  </si>
  <si>
    <t>0064u000019VQOcAAO</t>
  </si>
  <si>
    <t>0064u000018P8jfAAC</t>
  </si>
  <si>
    <t>0064u000018P9M8AAK</t>
  </si>
  <si>
    <t>0064u000018P8jLAAS</t>
  </si>
  <si>
    <t>0064u000019Y5L0AAK</t>
  </si>
  <si>
    <t>0064u000015yHiVAAU</t>
  </si>
  <si>
    <t>0064u000014m8RiAAI</t>
  </si>
  <si>
    <t>0064u000014nfWpAAI</t>
  </si>
  <si>
    <t>0064u000015wWPHAA2</t>
  </si>
  <si>
    <t>0064u00001BfcppAAB</t>
  </si>
  <si>
    <t>0064u000019VRaUAAW</t>
  </si>
  <si>
    <t>0064u000019VRbNAAW</t>
  </si>
  <si>
    <t>0064u000014m8SvAAI</t>
  </si>
  <si>
    <t>0064u000019VRayAAG</t>
  </si>
  <si>
    <t>0064u000014m8XvAAI</t>
  </si>
  <si>
    <t>0064u000019VRZWAA4</t>
  </si>
  <si>
    <t>0064u000014nfXJAAY</t>
  </si>
  <si>
    <t>0064u000015wWOsAAM</t>
  </si>
  <si>
    <t>0064u000019VYPvAAO</t>
  </si>
  <si>
    <t>0064u000019VYQFAA4</t>
  </si>
  <si>
    <t>0064u000019VYPbAAO</t>
  </si>
  <si>
    <t>0064u000014mEYCAA2</t>
  </si>
  <si>
    <t>0064u000019YNlrAAG</t>
  </si>
  <si>
    <t>0064u000019YNlXAAW</t>
  </si>
  <si>
    <t>0064u000019YVjeAAG</t>
  </si>
  <si>
    <t>0064u00001AWfLUAA1</t>
  </si>
  <si>
    <t>0064u00001AYePUAA1</t>
  </si>
  <si>
    <t>0064u000019YIneAAG</t>
  </si>
  <si>
    <t>0064u000019YImkAAG</t>
  </si>
  <si>
    <t>0064u000019YIl4AAG</t>
  </si>
  <si>
    <t>0064u000018PY6vAAG</t>
  </si>
  <si>
    <t>0064u000018PY5YAAW</t>
  </si>
  <si>
    <t>0064u000014nJMlAAM</t>
  </si>
  <si>
    <t>0064u000014mrvTAAQ</t>
  </si>
  <si>
    <t>0064u000015uwmbAAA</t>
  </si>
  <si>
    <t>0064u000014mEYlAAM</t>
  </si>
  <si>
    <t>0064u000019XgpwAAC</t>
  </si>
  <si>
    <t>0064u000014mrwBAAQ</t>
  </si>
  <si>
    <t>0064u000014nOpZAAU</t>
  </si>
  <si>
    <t>0064u000019VJ60AAG</t>
  </si>
  <si>
    <t>0064u000014m8biAAA</t>
  </si>
  <si>
    <t>0064u000019VR0sAAG</t>
  </si>
  <si>
    <t>Advertiser 2218</t>
  </si>
  <si>
    <t>0017000000r15wXAAQ</t>
  </si>
  <si>
    <t>0064u000019XnW5AAK</t>
  </si>
  <si>
    <t>0064u000018Nih3AAC</t>
  </si>
  <si>
    <t>Advertiser 2219</t>
  </si>
  <si>
    <t>0014u00001p7Hs3AAE</t>
  </si>
  <si>
    <t>0064u000018O5ElAAK</t>
  </si>
  <si>
    <t>Account Manager 132</t>
  </si>
  <si>
    <t>Advertiser 2220</t>
  </si>
  <si>
    <t>0017000000bXEQpAAO</t>
  </si>
  <si>
    <t>0064u000019YRHQAA4</t>
  </si>
  <si>
    <t>Account Manager 133</t>
  </si>
  <si>
    <t>Advertiser 2221</t>
  </si>
  <si>
    <t>0010g00001gTdA9AAK</t>
  </si>
  <si>
    <t>0064u00001AX1djAAD</t>
  </si>
  <si>
    <t>Advertiser 2222</t>
  </si>
  <si>
    <t>0017000000mIDlZAAW</t>
  </si>
  <si>
    <t>0064u000018O5GNAA0</t>
  </si>
  <si>
    <t>Advertiser 2223</t>
  </si>
  <si>
    <t>0014u00001xZ71JAAS</t>
  </si>
  <si>
    <t>0064u000019YRGDAA4</t>
  </si>
  <si>
    <t>0064u00001BgwY6AAJ</t>
  </si>
  <si>
    <t>0064u00001BW9F4AAL</t>
  </si>
  <si>
    <t>0064u00001Bh0SbAAJ</t>
  </si>
  <si>
    <t>0064u00001BhNRrAAN</t>
  </si>
  <si>
    <t>0064u00001Bh0ROAAZ</t>
  </si>
  <si>
    <t>0064u00001Bh0S7AAJ</t>
  </si>
  <si>
    <t>0064u00001BVygfAAD</t>
  </si>
  <si>
    <t>0064u00001BVyg6AAD</t>
  </si>
  <si>
    <t>0064u00001BVygQAAT</t>
  </si>
  <si>
    <t>0064u00001BW8NbAAL</t>
  </si>
  <si>
    <t>0064u00001BW8NvAAL</t>
  </si>
  <si>
    <t>0064u00001BWPQLAA5</t>
  </si>
  <si>
    <t>0064u00001BW4tgAAD</t>
  </si>
  <si>
    <t>0064u000019VQz6AAG</t>
  </si>
  <si>
    <t>0064u000019VR0OAAW</t>
  </si>
  <si>
    <t>0064u000018PGONAA4</t>
  </si>
  <si>
    <t>0064u000018PGODAA4</t>
  </si>
  <si>
    <t>0064u000017VH3KAAW</t>
  </si>
  <si>
    <t>0064u00001BhjGcAAJ</t>
  </si>
  <si>
    <t>0064u00001CLBmQAAX</t>
  </si>
  <si>
    <t>0064u00001BWPPrAAP</t>
  </si>
  <si>
    <t>0064u00001BhjI9AAJ</t>
  </si>
  <si>
    <t>0064u00001BWPQ6AAP</t>
  </si>
  <si>
    <t>0064u00001BfcoSAAR</t>
  </si>
  <si>
    <t>0064u00001DZryaAAD</t>
  </si>
  <si>
    <t>0064u00001Bhj92AAB</t>
  </si>
  <si>
    <t>0064u00001BhjECAAZ</t>
  </si>
  <si>
    <t>0064u00001BW9EuAAL</t>
  </si>
  <si>
    <t>0064u00001BW9ELAA1</t>
  </si>
  <si>
    <t>0064u00001BW9EkAAL</t>
  </si>
  <si>
    <t>0064u000019VJ4nAAG</t>
  </si>
  <si>
    <t>0064u00001BW8NlAAL</t>
  </si>
  <si>
    <t>0064u00001BfhUqAAJ</t>
  </si>
  <si>
    <t>0064u00001BfJARAA3</t>
  </si>
  <si>
    <t>0064u00001CN4pYAAT</t>
  </si>
  <si>
    <t>Advertiser 2224</t>
  </si>
  <si>
    <t>0017000000v0iw9AAA</t>
  </si>
  <si>
    <t>0064u00001BhkgxAAB</t>
  </si>
  <si>
    <t>0064u000018O5J2AAK</t>
  </si>
  <si>
    <t>0064u000019Xw7kAAC</t>
  </si>
  <si>
    <t>0064u00001BfbRIAAZ</t>
  </si>
  <si>
    <t>Agency 592</t>
  </si>
  <si>
    <t>Advertiser 2225</t>
  </si>
  <si>
    <t>0014u000022CQZMAA4</t>
  </si>
  <si>
    <t>0064u00001BVaXZAA1</t>
  </si>
  <si>
    <t>Agency 593</t>
  </si>
  <si>
    <t>0064u000018OnArAAK</t>
  </si>
  <si>
    <t>0064u000018OnAmAAK</t>
  </si>
  <si>
    <t>Agency 594</t>
  </si>
  <si>
    <t>Advertiser 2226</t>
  </si>
  <si>
    <t>0017000000lPaaqAAC</t>
  </si>
  <si>
    <t>0064u00001BVrrAAAT</t>
  </si>
  <si>
    <t>Agency 595</t>
  </si>
  <si>
    <t>Advertiser 2227</t>
  </si>
  <si>
    <t>0017000000jJY2DAAW</t>
  </si>
  <si>
    <t>0064u000019UpV7AAK</t>
  </si>
  <si>
    <t>0064u000017UERZAA4</t>
  </si>
  <si>
    <t>0064u000018OJZnAAO</t>
  </si>
  <si>
    <t>Account Manager 134</t>
  </si>
  <si>
    <t>Advertiser 2228</t>
  </si>
  <si>
    <t>0017000000mptyEAAQ</t>
  </si>
  <si>
    <t>0064u000019Y4fNAAS</t>
  </si>
  <si>
    <t>0064u00001AYuUJAA1</t>
  </si>
  <si>
    <t>0064u000015xv0dAAA</t>
  </si>
  <si>
    <t>0064u00001Bi5KzAAJ</t>
  </si>
  <si>
    <t>0064u00001Bhkf1AAB</t>
  </si>
  <si>
    <t>Advertiser 2229</t>
  </si>
  <si>
    <t>0017000000mGM5aAAG</t>
  </si>
  <si>
    <t>0064u000015xv25AAA</t>
  </si>
  <si>
    <t>0064u00001CMmtpAAD</t>
  </si>
  <si>
    <t>0064u00001AY0tyAAD</t>
  </si>
  <si>
    <t>Advertiser 2230</t>
  </si>
  <si>
    <t>0017000000r0yTvAAI</t>
  </si>
  <si>
    <t>0064u00001CLHArAAP</t>
  </si>
  <si>
    <t>0064u000019Wg33AAC</t>
  </si>
  <si>
    <t>0064u000018MDooAAG</t>
  </si>
  <si>
    <t>0064u00001BWbmEAAT</t>
  </si>
  <si>
    <t>0064u00001AVopCAAT</t>
  </si>
  <si>
    <t>0064u00001AVoqPAAT</t>
  </si>
  <si>
    <t>Advertiser 2231</t>
  </si>
  <si>
    <t>0014u00001p6S0AAAU</t>
  </si>
  <si>
    <t>0064u000018O4O4AAK</t>
  </si>
  <si>
    <t>0064u00001DZ2oVAAT</t>
  </si>
  <si>
    <t>Advertiser 2232</t>
  </si>
  <si>
    <t>0017000000ydppZAAQ</t>
  </si>
  <si>
    <t>0064u00001AWh4GAAT</t>
  </si>
  <si>
    <t>0064u00001BfFV3AAN</t>
  </si>
  <si>
    <t>0064u000017TTmNAAW</t>
  </si>
  <si>
    <t>0064u00001BVjEBAA1</t>
  </si>
  <si>
    <t>Agency 596</t>
  </si>
  <si>
    <t>Advertiser 2233</t>
  </si>
  <si>
    <t>0010g00001gVSLMAA4</t>
  </si>
  <si>
    <t>Advertiser 2234</t>
  </si>
  <si>
    <t>0014u00001uRsFMAA0</t>
  </si>
  <si>
    <t>Advertiser 2235</t>
  </si>
  <si>
    <t>0010g00001YEKE2AAP</t>
  </si>
  <si>
    <t>0064u00001DYhn5AAD</t>
  </si>
  <si>
    <t>Advertiser 2236</t>
  </si>
  <si>
    <t>0017000000cTRQiAAO</t>
  </si>
  <si>
    <t>0064u000018O5FoAAK</t>
  </si>
  <si>
    <t>0064u000018OnUSAA0</t>
  </si>
  <si>
    <t>0064u000018OnUXAA0</t>
  </si>
  <si>
    <t>0064u000018OnUhAAK</t>
  </si>
  <si>
    <t>0064u000018OnUrAAK</t>
  </si>
  <si>
    <t>US-Field-WBA-2</t>
  </si>
  <si>
    <t>0064u00001CLqoHAAT</t>
  </si>
  <si>
    <t>Salesperson 107</t>
  </si>
  <si>
    <t>Account Manager 135</t>
  </si>
  <si>
    <t>0064u00001BVaZVAA1</t>
  </si>
  <si>
    <t>Account Manager 136</t>
  </si>
  <si>
    <t>0064u00001BVaaEAAT</t>
  </si>
  <si>
    <t>0064u00001BVaaxAAD</t>
  </si>
  <si>
    <t>0064u00001BVaatAAD</t>
  </si>
  <si>
    <t>0064u000018NiY1AAK</t>
  </si>
  <si>
    <t>0064u000018Nif7AAC</t>
  </si>
  <si>
    <t>0064u000018NiWoAAK</t>
  </si>
  <si>
    <t>0064u000018NiccAAC</t>
  </si>
  <si>
    <t>0064u000018NiZTAA0</t>
  </si>
  <si>
    <t>0064u000018NiaRAAS</t>
  </si>
  <si>
    <t>0064u000018NibKAAS</t>
  </si>
  <si>
    <t>0064u000018NidLAAS</t>
  </si>
  <si>
    <t>0064u000019X5pJAAS</t>
  </si>
  <si>
    <t>0064u000019X5psAAC</t>
  </si>
  <si>
    <t>0064u000019X5okAAC</t>
  </si>
  <si>
    <t>0064u000019X5v7AAC</t>
  </si>
  <si>
    <t>0064u00001AYsfbAAD</t>
  </si>
  <si>
    <t>0064u00001CL8M1AAL</t>
  </si>
  <si>
    <t>Advertiser 2237</t>
  </si>
  <si>
    <t>0017000000atScoAAE</t>
  </si>
  <si>
    <t>0064u000018OGTcAAO</t>
  </si>
  <si>
    <t>Salesperson 108</t>
  </si>
  <si>
    <t>Advertiser 2238</t>
  </si>
  <si>
    <t>0014u00001wOWGYAA4</t>
  </si>
  <si>
    <t>0064u000019VVubAAG</t>
  </si>
  <si>
    <t>Salesperson 109</t>
  </si>
  <si>
    <t>0064u000017X0fQAAS</t>
  </si>
  <si>
    <t>0064u000019YDgSAAW</t>
  </si>
  <si>
    <t>Advertiser 2239</t>
  </si>
  <si>
    <t>0014u00001p6zWIAAY</t>
  </si>
  <si>
    <t>0064u000018OJskAAG</t>
  </si>
  <si>
    <t>Advertiser 2240</t>
  </si>
  <si>
    <t>0017000000jwmxBAAQ</t>
  </si>
  <si>
    <t>0064u000018NigAAAS</t>
  </si>
  <si>
    <t>Advertiser 2241</t>
  </si>
  <si>
    <t>0017000000yeiR5AAI</t>
  </si>
  <si>
    <t>0064u000018OVDJAA4</t>
  </si>
  <si>
    <t>Advertiser 2242</t>
  </si>
  <si>
    <t>0017000000jx9BDAAY</t>
  </si>
  <si>
    <t>0064u000014ohJQAAY</t>
  </si>
  <si>
    <t>0064u00001AWKcRAAX</t>
  </si>
  <si>
    <t>Advertiser 2243</t>
  </si>
  <si>
    <t>0010g00001YsQyjAAF</t>
  </si>
  <si>
    <t>0064u000018O8DxAAK</t>
  </si>
  <si>
    <t>0064u000019Y9PAAA0</t>
  </si>
  <si>
    <t>0064u00001AYMbkAAH</t>
  </si>
  <si>
    <t>Advertiser 2244</t>
  </si>
  <si>
    <t>0017000000nBZ2OAAW</t>
  </si>
  <si>
    <t>0064u00001COFpAAAX</t>
  </si>
  <si>
    <t>0064u00001DZBLDAA5</t>
  </si>
  <si>
    <t>Salesperson 110</t>
  </si>
  <si>
    <t>0064u00001BW7wnAAD</t>
  </si>
  <si>
    <t>0064u00001CNJvyAAH</t>
  </si>
  <si>
    <t>0064u000018Oc1NAAS</t>
  </si>
  <si>
    <t>0064u00001BfRBYAA3</t>
  </si>
  <si>
    <t>0064u00001BfRALAA3</t>
  </si>
  <si>
    <t>0064u00001BfRC2AAN</t>
  </si>
  <si>
    <t>Advertiser 2245</t>
  </si>
  <si>
    <t>0010g00001azlHFAAY</t>
  </si>
  <si>
    <t>0064u00001BW75NAAT</t>
  </si>
  <si>
    <t>Advertiser 2246</t>
  </si>
  <si>
    <t>0017000000iwA7OAAU</t>
  </si>
  <si>
    <t>0064u000018ParTAAS</t>
  </si>
  <si>
    <t>0064u000018OWQ2AAO</t>
  </si>
  <si>
    <t>Advertiser 2247</t>
  </si>
  <si>
    <t>0010g00001bd38EAAQ</t>
  </si>
  <si>
    <t>0064u00001DZph8AAD</t>
  </si>
  <si>
    <t>Advertiser 2248</t>
  </si>
  <si>
    <t>00170000013mKXaAAM</t>
  </si>
  <si>
    <t>0064u00001CLqoWAAT</t>
  </si>
  <si>
    <t>Advertiser 2249</t>
  </si>
  <si>
    <t>0017000000fzwZVAAY</t>
  </si>
  <si>
    <t>0064u000019Vs2cAAC</t>
  </si>
  <si>
    <t>Account Manager 137</t>
  </si>
  <si>
    <t>0064u00001AWScxAAH</t>
  </si>
  <si>
    <t>0064u000019WzuDAAS</t>
  </si>
  <si>
    <t>0064u000019WztKAAS</t>
  </si>
  <si>
    <t>Advertiser 2250</t>
  </si>
  <si>
    <t>0017000000nmqY4AAI</t>
  </si>
  <si>
    <t>0064u000019XfDpAAK</t>
  </si>
  <si>
    <t>Agency 597</t>
  </si>
  <si>
    <t>Advertiser 2251</t>
  </si>
  <si>
    <t>0017000000auCv2AAE</t>
  </si>
  <si>
    <t>0064u000017TjfCAAS</t>
  </si>
  <si>
    <t>Advertiser 2252</t>
  </si>
  <si>
    <t>0017000000ary72AAA</t>
  </si>
  <si>
    <t>0064u00001CN6djAAD</t>
  </si>
  <si>
    <t>0064u00001BiHc4AAF</t>
  </si>
  <si>
    <t>0064u00001DZWmIAAX</t>
  </si>
  <si>
    <t>0064u00001CLI8SAAX</t>
  </si>
  <si>
    <t>0064u00001CLI7KAAX</t>
  </si>
  <si>
    <t>0064u00001DZWmwAAH</t>
  </si>
  <si>
    <t>0064u00001DZWn6AAH</t>
  </si>
  <si>
    <t>0064u00001CLIBlAAP</t>
  </si>
  <si>
    <t>0064u00001DZWoEAAX</t>
  </si>
  <si>
    <t>0064u00001CLI8cAAH</t>
  </si>
  <si>
    <t>0064u00001DZWoJAAX</t>
  </si>
  <si>
    <t>0064u00001CNioGAAT</t>
  </si>
  <si>
    <t>0064u00001DZWnBAAX</t>
  </si>
  <si>
    <t>0064u00001CLI8wAAH</t>
  </si>
  <si>
    <t>0064u00001DZWnQAAX</t>
  </si>
  <si>
    <t>0064u00001CLIB2AAP</t>
  </si>
  <si>
    <t>0064u00001CMbI5AAL</t>
  </si>
  <si>
    <t>0064u00001DZWloAAH</t>
  </si>
  <si>
    <t>0064u00001CLI9VAAX</t>
  </si>
  <si>
    <t>0064u00001DZWm3AAH</t>
  </si>
  <si>
    <t>0064u00001CLIAdAAP</t>
  </si>
  <si>
    <t>0064u00001DZrmAAAT</t>
  </si>
  <si>
    <t>0064u00001CLICjAAP</t>
  </si>
  <si>
    <t>0064u00001DZuJ1AAL</t>
  </si>
  <si>
    <t>0064u00001DZrmjAAD</t>
  </si>
  <si>
    <t>0064u00001CLIC0AAP</t>
  </si>
  <si>
    <t>0064u00001DZlURAA1</t>
  </si>
  <si>
    <t>0064u00001CLIFsAAP</t>
  </si>
  <si>
    <t>0064u00001DZlV0AAL</t>
  </si>
  <si>
    <t>0064u00001CLIDIAA5</t>
  </si>
  <si>
    <t>0064u00001DZlVAAA1</t>
  </si>
  <si>
    <t>0064u00001CLIDmAAP</t>
  </si>
  <si>
    <t>0064u00001DZlVPAA1</t>
  </si>
  <si>
    <t>0064u00001CLIE6AAP</t>
  </si>
  <si>
    <t>0064u00001DZlVZAA1</t>
  </si>
  <si>
    <t>0064u00001CLIEfAAP</t>
  </si>
  <si>
    <t>0064u00001DZlVfAAL</t>
  </si>
  <si>
    <t>0064u00001CLIFEAA5</t>
  </si>
  <si>
    <t>0064u000018NiNmAAK</t>
  </si>
  <si>
    <t>0064u000018NiW5AAK</t>
  </si>
  <si>
    <t>0064u000018NiOVAA0</t>
  </si>
  <si>
    <t>0064u000018NiV7AAK</t>
  </si>
  <si>
    <t>0064u000013qHTpAAM</t>
  </si>
  <si>
    <t>0064u000018NiMZAA0</t>
  </si>
  <si>
    <t>0064u000018NiYkAAK</t>
  </si>
  <si>
    <t>0064u000019X5kxAAC</t>
  </si>
  <si>
    <t>0064u000019X5XZAA0</t>
  </si>
  <si>
    <t>0064u000019X5mjAAC</t>
  </si>
  <si>
    <t>0064u000019X5n8AAC</t>
  </si>
  <si>
    <t>0064u000019X5nNAAS</t>
  </si>
  <si>
    <t>0064u000019X5nrAAC</t>
  </si>
  <si>
    <t>0064u000018NiZ9AAK</t>
  </si>
  <si>
    <t>0064u000019X5r0AAC</t>
  </si>
  <si>
    <t>0064u000019X5qSAAS</t>
  </si>
  <si>
    <t>0064u000019X5ryAAC</t>
  </si>
  <si>
    <t>0064u000019X5sXAAS</t>
  </si>
  <si>
    <t>0064u000019X5taAAC</t>
  </si>
  <si>
    <t>0064u000019X5u4AAC</t>
  </si>
  <si>
    <t>0064u000019X5uYAAS</t>
  </si>
  <si>
    <t>0064u00001AYvRGAA1</t>
  </si>
  <si>
    <t>0064u00001AYurNAAT</t>
  </si>
  <si>
    <t>0064u00001AYvc4AAD</t>
  </si>
  <si>
    <t>0064u00001AYvTWAA1</t>
  </si>
  <si>
    <t>0064u00001AYvW1AAL</t>
  </si>
  <si>
    <t>0064u00001AYvahAAD</t>
  </si>
  <si>
    <t>0064u00001AYvXiAAL</t>
  </si>
  <si>
    <t>0064u00001AYvYvAAL</t>
  </si>
  <si>
    <t>0064u00001AYwaEAAT</t>
  </si>
  <si>
    <t>0064u00001AYwbCAAT</t>
  </si>
  <si>
    <t>0064u00001AYsfWAAT</t>
  </si>
  <si>
    <t>0064u00001AYsdaAAD</t>
  </si>
  <si>
    <t>0064u00001AYsexAAD</t>
  </si>
  <si>
    <t>0064u00001AYseyAAD</t>
  </si>
  <si>
    <t>0064u00001BgsPuAAJ</t>
  </si>
  <si>
    <t>0064u00001DZlUHAA1</t>
  </si>
  <si>
    <t>0064u00001CL8I9AAL</t>
  </si>
  <si>
    <t>0064u00001AYsc3AAD</t>
  </si>
  <si>
    <t>0064u00001AYschAAD</t>
  </si>
  <si>
    <t>0064u00001CNXynAAH</t>
  </si>
  <si>
    <t>0064u000019Y52nAAC</t>
  </si>
  <si>
    <t>0064u000019YA0aAAG</t>
  </si>
  <si>
    <t>0064u000019YA1EAAW</t>
  </si>
  <si>
    <t>0064u000019YA0zAAG</t>
  </si>
  <si>
    <t>0064u000018Nie5AAC</t>
  </si>
  <si>
    <t>0064u00001BfYjQAAV</t>
  </si>
  <si>
    <t>0064u00001BfYjRAAV</t>
  </si>
  <si>
    <t>0064u00001BfYk9AAF</t>
  </si>
  <si>
    <t>0064u00001BfYkEAAV</t>
  </si>
  <si>
    <t>0064u00001CNEnbAAH</t>
  </si>
  <si>
    <t>0064u00001CNEo0AAH</t>
  </si>
  <si>
    <t>0064u00001CNEooAAH</t>
  </si>
  <si>
    <t>0064u00001CNEpSAAX</t>
  </si>
  <si>
    <t>Advertiser 2253</t>
  </si>
  <si>
    <t>0017000000moLcGAAU</t>
  </si>
  <si>
    <t>0064u00001Bf3KQAAZ</t>
  </si>
  <si>
    <t>Salesperson 111</t>
  </si>
  <si>
    <t>Account Manager 138</t>
  </si>
  <si>
    <t>0064u00001AWWerAAH</t>
  </si>
  <si>
    <t>0064u000019UlBTAA0</t>
  </si>
  <si>
    <t>0064u00001BWH0rAAH</t>
  </si>
  <si>
    <t>0064u00001BgZz7AAF</t>
  </si>
  <si>
    <t>0064u000019UlrYAAS</t>
  </si>
  <si>
    <t>0064u000017TGX7AAO</t>
  </si>
  <si>
    <t>0064u000019YIjaAAG</t>
  </si>
  <si>
    <t>0064u00001BfYyZAAV</t>
  </si>
  <si>
    <t>0064u00001BfOaKAAV</t>
  </si>
  <si>
    <t>0064u00001AYlVeAAL</t>
  </si>
  <si>
    <t>0064u000019YuvtAAC</t>
  </si>
  <si>
    <t>Advertiser 2254</t>
  </si>
  <si>
    <t>0014u00001wQjgoAAC</t>
  </si>
  <si>
    <t>0064u00001AVxKTAA1</t>
  </si>
  <si>
    <t>0064u000019V70PAAS</t>
  </si>
  <si>
    <t>Advertiser 2255</t>
  </si>
  <si>
    <t>0010g00001i1MyEAAU</t>
  </si>
  <si>
    <t>0064u00001Dat0fAAB</t>
  </si>
  <si>
    <t>Advertiser 2256</t>
  </si>
  <si>
    <t>0014u00001tARDZAA4</t>
  </si>
  <si>
    <t>0064u000019UnUEAA0</t>
  </si>
  <si>
    <t>0064u00001AZnF3AAL</t>
  </si>
  <si>
    <t>Advertiser 2257</t>
  </si>
  <si>
    <t>0014u000021UPUoAAO</t>
  </si>
  <si>
    <t>0064u00001CNfCgAAL</t>
  </si>
  <si>
    <t>Account Manager 139</t>
  </si>
  <si>
    <t>Advertiser 2258</t>
  </si>
  <si>
    <t>00170000019dCNYAA2</t>
  </si>
  <si>
    <t>0064u000018OP4uAAG</t>
  </si>
  <si>
    <t>Advertiser 2259</t>
  </si>
  <si>
    <t>0014u00001xYeTnAAK</t>
  </si>
  <si>
    <t>0064u000019XxHWAA0</t>
  </si>
  <si>
    <t>0064u000019XxHCAA0</t>
  </si>
  <si>
    <t>0064u00001BfJybAAF</t>
  </si>
  <si>
    <t>0064u000019XxGxAAK</t>
  </si>
  <si>
    <t>0064u000019XxGnAAK</t>
  </si>
  <si>
    <t>0064u000019VYIpAAO</t>
  </si>
  <si>
    <t>0064u000019VYJEAA4</t>
  </si>
  <si>
    <t>0064u000019VYHKAA4</t>
  </si>
  <si>
    <t>0064u000019VYJiAAO</t>
  </si>
  <si>
    <t>0064u000019VYKMAA4</t>
  </si>
  <si>
    <t>0064u00001CMTQcAAP</t>
  </si>
  <si>
    <t>Advertiser 2260</t>
  </si>
  <si>
    <t>0017000001Q6kzVAAR</t>
  </si>
  <si>
    <t>0064u000019XnJaAAK</t>
  </si>
  <si>
    <t>Advertiser 2261</t>
  </si>
  <si>
    <t>0010g00001ZnEUbAAN</t>
  </si>
  <si>
    <t>0064u00001AWxloAAD</t>
  </si>
  <si>
    <t>Agency 598</t>
  </si>
  <si>
    <t>Advertiser 2262</t>
  </si>
  <si>
    <t>Advertiser 2263</t>
  </si>
  <si>
    <t>0014u00001xY8nAAAS</t>
  </si>
  <si>
    <t>0064u000019Vsg3AAC</t>
  </si>
  <si>
    <t>Advertiser 2264</t>
  </si>
  <si>
    <t>0064u000015uX93AAE</t>
  </si>
  <si>
    <t>Advertiser 2265</t>
  </si>
  <si>
    <t>0010g00001mze0wAAA</t>
  </si>
  <si>
    <t>0064u000013ptTcAAI</t>
  </si>
  <si>
    <t>0064u00001BhflfAAB</t>
  </si>
  <si>
    <t>Advertiser 2266</t>
  </si>
  <si>
    <t>Agency 599</t>
  </si>
  <si>
    <t>Advertiser 2267</t>
  </si>
  <si>
    <t>0017000000auCv1AAE</t>
  </si>
  <si>
    <t>0064u00001BiMd8AAF</t>
  </si>
  <si>
    <t>0064u00001AWOGAAA5</t>
  </si>
  <si>
    <t>0064u00001CNTWaAAP</t>
  </si>
  <si>
    <t>0064u000017WVDpAAO</t>
  </si>
  <si>
    <t>0064u00001AVqK3AAL</t>
  </si>
  <si>
    <t>Agency 600</t>
  </si>
  <si>
    <t>Advertiser 2268</t>
  </si>
  <si>
    <t>0010g00001dwDfpAAE</t>
  </si>
  <si>
    <t>0064u000019YIheAAG</t>
  </si>
  <si>
    <t>0064u000019YjEPAA0</t>
  </si>
  <si>
    <t>Agency 601</t>
  </si>
  <si>
    <t>0064u00001BVi1nAAD</t>
  </si>
  <si>
    <t>Advertiser 2269</t>
  </si>
  <si>
    <t>0014u00001ysxiiAAA</t>
  </si>
  <si>
    <t>0064u00001CNUTDAA5</t>
  </si>
  <si>
    <t>Advertiser 2270</t>
  </si>
  <si>
    <t>0017000000d1kZ3AAI</t>
  </si>
  <si>
    <t>0064u00001BfYtUAAV</t>
  </si>
  <si>
    <t>0064u00001Bfb1tAAB</t>
  </si>
  <si>
    <t>0064u000019WIZ0AAO</t>
  </si>
  <si>
    <t>Agency 602</t>
  </si>
  <si>
    <t>Advertiser 2271</t>
  </si>
  <si>
    <t>0017000000weroNAAQ</t>
  </si>
  <si>
    <t>0064u000017T5rTAAS</t>
  </si>
  <si>
    <t>Account Manager 140</t>
  </si>
  <si>
    <t>Agency 603</t>
  </si>
  <si>
    <t>Advertiser 2272</t>
  </si>
  <si>
    <t>0017000000ashyuAAA</t>
  </si>
  <si>
    <t>0064u000019UqFFAA0</t>
  </si>
  <si>
    <t>0064u00001BgVzMAAV</t>
  </si>
  <si>
    <t>Agency 604</t>
  </si>
  <si>
    <t>0064u000015wGq7AAE</t>
  </si>
  <si>
    <t>0017000000bdkFsAAI</t>
  </si>
  <si>
    <t>0064u000014pDHBAA2</t>
  </si>
  <si>
    <t>0064u000019Y4ibAAC</t>
  </si>
  <si>
    <t>Agency 605</t>
  </si>
  <si>
    <t>0064u000019VedaAAC</t>
  </si>
  <si>
    <t>0064u000019VAV7AAO</t>
  </si>
  <si>
    <t>Advertiser 2273</t>
  </si>
  <si>
    <t>0017000000kxmeDAAQ</t>
  </si>
  <si>
    <t>0064u00001CMrnaAAD</t>
  </si>
  <si>
    <t>0064u00001DYVGCAA5</t>
  </si>
  <si>
    <t>Advertiser 2274</t>
  </si>
  <si>
    <t>0017000000lNy2HAAS</t>
  </si>
  <si>
    <t>Advertiser 2275</t>
  </si>
  <si>
    <t>0017000000jxKVZAA2</t>
  </si>
  <si>
    <t>0064u0000136oWiAAI</t>
  </si>
  <si>
    <t>0064u00001CMrnuAAD</t>
  </si>
  <si>
    <t>0064u00001CM1n8AAD</t>
  </si>
  <si>
    <t>Agency 606</t>
  </si>
  <si>
    <t>Agency 607</t>
  </si>
  <si>
    <t>Advertiser 2276</t>
  </si>
  <si>
    <t>0017000000akuqdAAA</t>
  </si>
  <si>
    <t>0064u00001AZltzAAD</t>
  </si>
  <si>
    <t>Agency 608</t>
  </si>
  <si>
    <t>Advertiser 2277</t>
  </si>
  <si>
    <t>0014u000021UQgrAAG</t>
  </si>
  <si>
    <t>0064u00001CNYuiAAH</t>
  </si>
  <si>
    <t>0064u00001AWxpCAAT</t>
  </si>
  <si>
    <t>0064u00001BWQVlAAP</t>
  </si>
  <si>
    <t>Agency 609</t>
  </si>
  <si>
    <t>Advertiser 2278</t>
  </si>
  <si>
    <t>0010g00001bd389AAA</t>
  </si>
  <si>
    <t>0064u000018OkkeAAC</t>
  </si>
  <si>
    <t>0064u000018OmlaAAC</t>
  </si>
  <si>
    <t>0064u000018Oov3AAC</t>
  </si>
  <si>
    <t>0064u000018Ov8NAAS</t>
  </si>
  <si>
    <t>0064u000013qPp4AAE</t>
  </si>
  <si>
    <t>0064u000018OvFJAA0</t>
  </si>
  <si>
    <t>0064u000018OvhwAAC</t>
  </si>
  <si>
    <t>0064u000018OxOXAA0</t>
  </si>
  <si>
    <t>0064u000018OvifAAC</t>
  </si>
  <si>
    <t>Agency 610</t>
  </si>
  <si>
    <t>Advertiser 2279</t>
  </si>
  <si>
    <t>0014u00001xY8fLAAS</t>
  </si>
  <si>
    <t>0064u000019VANIAA4</t>
  </si>
  <si>
    <t>Agency 611</t>
  </si>
  <si>
    <t>Advertiser 2280</t>
  </si>
  <si>
    <t>00170000014QCT3AAO</t>
  </si>
  <si>
    <t>0064u000019XFArAAO</t>
  </si>
  <si>
    <t>UK PRT Sales</t>
  </si>
  <si>
    <t>UK-Field-PRT-1</t>
  </si>
  <si>
    <t>Advertiser 2281</t>
  </si>
  <si>
    <t>0014u00001yw36ZAAQ</t>
  </si>
  <si>
    <t>0064u00001BfLkvAAF</t>
  </si>
  <si>
    <t>Salesperson 112</t>
  </si>
  <si>
    <t>Account Manager 141</t>
  </si>
  <si>
    <t>Advertiser 2282</t>
  </si>
  <si>
    <t>0014u000021TQRzAAO</t>
  </si>
  <si>
    <t>0064u00001CMQleAAH</t>
  </si>
  <si>
    <t>Salesperson 113</t>
  </si>
  <si>
    <t>Account Manager 142</t>
  </si>
  <si>
    <t>Advertiser 2283</t>
  </si>
  <si>
    <t>0014u00001ywqnwAAA</t>
  </si>
  <si>
    <t>0064u00001BfiUwAAJ</t>
  </si>
  <si>
    <t>Salesperson 114</t>
  </si>
  <si>
    <t>0064u00001BfiauAAB</t>
  </si>
  <si>
    <t>0064u00001Bfib9AAB</t>
  </si>
  <si>
    <t>Advertiser 2284</t>
  </si>
  <si>
    <t>0014u000020b56aAAA</t>
  </si>
  <si>
    <t>0064u00001BhBnOAAV</t>
  </si>
  <si>
    <t>Advertiser 2285</t>
  </si>
  <si>
    <t>0014u00001ywLwtAAE</t>
  </si>
  <si>
    <t>0064u00001BfINZAA3</t>
  </si>
  <si>
    <t>US Corporate Sales</t>
  </si>
  <si>
    <t>Advertiser 2286</t>
  </si>
  <si>
    <t>US-Corp-NY1</t>
  </si>
  <si>
    <t>Advertiser 2287</t>
  </si>
  <si>
    <t>0010g00001fLnRzAAK</t>
  </si>
  <si>
    <t>0064u00001BfR2WAAV</t>
  </si>
  <si>
    <t>Salesperson 115</t>
  </si>
  <si>
    <t>Advertiser 2288</t>
  </si>
  <si>
    <t>0017000000angYZAAY</t>
  </si>
  <si>
    <t>0064u00001CLh2vAAD</t>
  </si>
  <si>
    <t>Salesperson 116</t>
  </si>
  <si>
    <t>Advertiser 2289</t>
  </si>
  <si>
    <t>0017000000we1xBAAQ</t>
  </si>
  <si>
    <t>0064u000018OnFrAAK</t>
  </si>
  <si>
    <t>Advertiser 2290</t>
  </si>
  <si>
    <t>0017000001SoXdtAAF</t>
  </si>
  <si>
    <t>0064u00001AYVJjAAP</t>
  </si>
  <si>
    <t>Advertiser 2291</t>
  </si>
  <si>
    <t>0014u00001yv9wDAAQ</t>
  </si>
  <si>
    <t>0064u00001AYzlrAAD</t>
  </si>
  <si>
    <t>Advertiser 2292</t>
  </si>
  <si>
    <t>0017000000cl6vFAAQ</t>
  </si>
  <si>
    <t>0064u00001BhHffAAF</t>
  </si>
  <si>
    <t>Account Manager 143</t>
  </si>
  <si>
    <t>Advertiser 2293</t>
  </si>
  <si>
    <t>0017000001R6mAAAAZ</t>
  </si>
  <si>
    <t>0064u00001CNoqIAAT</t>
  </si>
  <si>
    <t>Advertiser 2294</t>
  </si>
  <si>
    <t>0010g00001gvaIcAAI</t>
  </si>
  <si>
    <t>0064u00001Bi48nAAB</t>
  </si>
  <si>
    <t>Salesperson 117</t>
  </si>
  <si>
    <t>Account Manager 144</t>
  </si>
  <si>
    <t>Advertiser 2295</t>
  </si>
  <si>
    <t>0017000001HJzyZAAT</t>
  </si>
  <si>
    <t>0064u000019WUt4AAG</t>
  </si>
  <si>
    <t>Advertiser 2296</t>
  </si>
  <si>
    <t>0017000000zsr46AAA</t>
  </si>
  <si>
    <t>0064u000016yaGXAAY</t>
  </si>
  <si>
    <t>Advertiser 2297</t>
  </si>
  <si>
    <t>0010g00001bclCMAAY</t>
  </si>
  <si>
    <t>0064u00001Bi9R5AAJ</t>
  </si>
  <si>
    <t>Advertiser 2298</t>
  </si>
  <si>
    <t>0017000000jJXtcAAG</t>
  </si>
  <si>
    <t>0064u000018LahiAAC</t>
  </si>
  <si>
    <t>0064u00001CLoHeAAL</t>
  </si>
  <si>
    <t>Advertiser 2299</t>
  </si>
  <si>
    <t>0014u00001yuJ0mAAE</t>
  </si>
  <si>
    <t>0064u00001BfMR1AAN</t>
  </si>
  <si>
    <t>Advertiser 2300</t>
  </si>
  <si>
    <t>0017000000l0umUAAQ</t>
  </si>
  <si>
    <t>0064u00001DYgQDAA1</t>
  </si>
  <si>
    <t>Salesperson 118</t>
  </si>
  <si>
    <t>0064u00001DYgQhAAL</t>
  </si>
  <si>
    <t>0064u000019XGQeAAO</t>
  </si>
  <si>
    <t>0064u00001CLIWUAA5</t>
  </si>
  <si>
    <t>0064u000019XGRIAA4</t>
  </si>
  <si>
    <t>0064u000018O3HqAAK</t>
  </si>
  <si>
    <t>0064u000018N6HUAA0</t>
  </si>
  <si>
    <t>Advertiser 2301</t>
  </si>
  <si>
    <t>0017000001WCbm9AAD</t>
  </si>
  <si>
    <t>0064u000019VQiUAAW</t>
  </si>
  <si>
    <t>Advertiser 2302</t>
  </si>
  <si>
    <t>0017000000lNzv6AAC</t>
  </si>
  <si>
    <t>0064u00001CNVnTAAX</t>
  </si>
  <si>
    <t>0064u00001AXKjeAAH</t>
  </si>
  <si>
    <t>0064u000019YN6jAAG</t>
  </si>
  <si>
    <t>0064u00001BfjxGAAR</t>
  </si>
  <si>
    <t>0064u00001CLmT4AAL</t>
  </si>
  <si>
    <t>0064u00001BhMbCAAV</t>
  </si>
  <si>
    <t>Advertiser 2303</t>
  </si>
  <si>
    <t>0014u000020byEsAAI</t>
  </si>
  <si>
    <t>0064u00001CLAFzAAP</t>
  </si>
  <si>
    <t>Advertiser 2304</t>
  </si>
  <si>
    <t>0014u00001wRRvkAAG</t>
  </si>
  <si>
    <t>0064u000018OY4mAAG</t>
  </si>
  <si>
    <t>Advertiser 2305</t>
  </si>
  <si>
    <t>0014u00001nss25AAA</t>
  </si>
  <si>
    <t>0064u00001DZ8X1AAL</t>
  </si>
  <si>
    <t>Advertiser 2306</t>
  </si>
  <si>
    <t>0010g00001YEOdxAAH</t>
  </si>
  <si>
    <t>0064u00001BWc8HAAT</t>
  </si>
  <si>
    <t>Account Manager 145</t>
  </si>
  <si>
    <t>Advertiser 2307</t>
  </si>
  <si>
    <t>0017000000c2IHPAA2</t>
  </si>
  <si>
    <t>0064u00001Bi3mrAAB</t>
  </si>
  <si>
    <t>Advertiser 2308</t>
  </si>
  <si>
    <t>0014u00001ywmgPAAQ</t>
  </si>
  <si>
    <t>0064u00001BfciyAAB</t>
  </si>
  <si>
    <t>Account Manager 146</t>
  </si>
  <si>
    <t>Advertiser 2309</t>
  </si>
  <si>
    <t>0017000001VXZBXAA5</t>
  </si>
  <si>
    <t>0064u00001BfkD4AAJ</t>
  </si>
  <si>
    <t>0064u00001CNqeiAAD</t>
  </si>
  <si>
    <t>0064u00001CMqmvAAD</t>
  </si>
  <si>
    <t>0064u00001DYci9AAD</t>
  </si>
  <si>
    <t>0064u00001BfkAeAAJ</t>
  </si>
  <si>
    <t>0064u00001DYchaAAD</t>
  </si>
  <si>
    <t>Agency 612</t>
  </si>
  <si>
    <t>Advertiser 2310</t>
  </si>
  <si>
    <t>0014u00001nrekTAAQ</t>
  </si>
  <si>
    <t>0064u00001CNFGYAA5</t>
  </si>
  <si>
    <t>0064u00001AYMbGAAX</t>
  </si>
  <si>
    <t>0064u00001BhXpxAAF</t>
  </si>
  <si>
    <t>0064u00001CNeyyAAD</t>
  </si>
  <si>
    <t>0064u000018P71dAAC</t>
  </si>
  <si>
    <t>0064u000019VeVVAA0</t>
  </si>
  <si>
    <t>0064u000019XFGfAAO</t>
  </si>
  <si>
    <t>0064u000019Yr5yAAC</t>
  </si>
  <si>
    <t>0064u00001AXApSAAX</t>
  </si>
  <si>
    <t>0064u00001CNFG4AAP</t>
  </si>
  <si>
    <t>0064u00001BfkBSAAZ</t>
  </si>
  <si>
    <t>0064u00001AY9sTAAT</t>
  </si>
  <si>
    <t>Agency 613</t>
  </si>
  <si>
    <t>Advertiser 2311</t>
  </si>
  <si>
    <t>0017000000vSZuvAAG</t>
  </si>
  <si>
    <t>0064u00001CN6JUAA1</t>
  </si>
  <si>
    <t>Advertiser 2312</t>
  </si>
  <si>
    <t>0014u00001xYb9lAAC</t>
  </si>
  <si>
    <t>0064u00001BWEfdAAH</t>
  </si>
  <si>
    <t>Salesperson 119</t>
  </si>
  <si>
    <t>0064u00001CN0YkAAL</t>
  </si>
  <si>
    <t>Advertiser 2313</t>
  </si>
  <si>
    <t>0014u00001p4k4xAAA</t>
  </si>
  <si>
    <t>0064u00001CM1aYAAT</t>
  </si>
  <si>
    <t>Advertiser 2314</t>
  </si>
  <si>
    <t>0014u00001xZM20AAG</t>
  </si>
  <si>
    <t>0064u000019Y53gAAC</t>
  </si>
  <si>
    <t>0064u00001CNuVFAA1</t>
  </si>
  <si>
    <t>0064u00001AYzwpAAD</t>
  </si>
  <si>
    <t>Advertiser 2315</t>
  </si>
  <si>
    <t>0014u00001yvSw3AAE</t>
  </si>
  <si>
    <t>0064u00001DaiKsAAJ</t>
  </si>
  <si>
    <t>0064u00001CLbHhAAL</t>
  </si>
  <si>
    <t>0064u00001AYsSrAAL</t>
  </si>
  <si>
    <t>Advertiser 2316</t>
  </si>
  <si>
    <t>0014u00001p5ffHAAQ</t>
  </si>
  <si>
    <t>0064u000019Y7l6AAC</t>
  </si>
  <si>
    <t>Advertiser 2317</t>
  </si>
  <si>
    <t>0010g00001gPKrPAAW</t>
  </si>
  <si>
    <t>0064u000018PDVbAAO</t>
  </si>
  <si>
    <t>0064u00001AXAQrAAP</t>
  </si>
  <si>
    <t>0064u000019Y7lzAAC</t>
  </si>
  <si>
    <t>0064u000016xhIEAAY</t>
  </si>
  <si>
    <t>0064u00001DYeGXAA1</t>
  </si>
  <si>
    <t>Advertiser 2318</t>
  </si>
  <si>
    <t>0010g00001guh1dAAA</t>
  </si>
  <si>
    <t>0064u000018Ln0mAAC</t>
  </si>
  <si>
    <t>0064u000019Y7mnAAC</t>
  </si>
  <si>
    <t>0064u00001AZiOxAAL</t>
  </si>
  <si>
    <t>0064u00001CMM6AAAX</t>
  </si>
  <si>
    <t>0064u00001BWbDxAAL</t>
  </si>
  <si>
    <t>0064u000018OmK5AAK</t>
  </si>
  <si>
    <t>Advertiser 2319</t>
  </si>
  <si>
    <t>0014u000022P3x9AAC</t>
  </si>
  <si>
    <t>0064u00001BVrVdAAL</t>
  </si>
  <si>
    <t>0064u00001DZzDEAA1</t>
  </si>
  <si>
    <t>Advertiser 2320</t>
  </si>
  <si>
    <t>0014u00001uQDqvAAG</t>
  </si>
  <si>
    <t>0064u00001DasAjAAJ</t>
  </si>
  <si>
    <t>0064u00001DZ2ihAAD</t>
  </si>
  <si>
    <t>0064u00001Dad5FAAR</t>
  </si>
  <si>
    <t>0064u00001Dad5jAAB</t>
  </si>
  <si>
    <t>0064u00001CMeqVAAT</t>
  </si>
  <si>
    <t>0064u00001CMICoAAP</t>
  </si>
  <si>
    <t>0064u00001BWRcTAAX</t>
  </si>
  <si>
    <t>Advertiser 2321</t>
  </si>
  <si>
    <t>0014u00001xaEyxAAE</t>
  </si>
  <si>
    <t>0064u00001CNOn2AAH</t>
  </si>
  <si>
    <t>Advertiser 2322</t>
  </si>
  <si>
    <t>0014u000020c3hUAAQ</t>
  </si>
  <si>
    <t>0064u00001BiZQNAA3</t>
  </si>
  <si>
    <t>0064u00001CLW7NAAX</t>
  </si>
  <si>
    <t>Advertiser 2323</t>
  </si>
  <si>
    <t>0014u00001vBEHyAAO</t>
  </si>
  <si>
    <t>0064u00001CNRM9AAP</t>
  </si>
  <si>
    <t>Advertiser 2324</t>
  </si>
  <si>
    <t>0014u00001yu3JTAAY</t>
  </si>
  <si>
    <t>0064u00001BhILgAAN</t>
  </si>
  <si>
    <t>0064u00001CLWksAAH</t>
  </si>
  <si>
    <t>0064u00001BVZ3JAAX</t>
  </si>
  <si>
    <t>0064u00001DZaA1AAL</t>
  </si>
  <si>
    <t>Advertiser 2325</t>
  </si>
  <si>
    <t>0014u000020aWc4AAE</t>
  </si>
  <si>
    <t>0064u00001CLPkQAAX</t>
  </si>
  <si>
    <t>0064u00001BW8t8AAD</t>
  </si>
  <si>
    <t>Advertiser 2326</t>
  </si>
  <si>
    <t>0014u00001vCXNaAAO</t>
  </si>
  <si>
    <t>0064u00001DZYYLAA5</t>
  </si>
  <si>
    <t>Advertiser 2327</t>
  </si>
  <si>
    <t>0017000000cQTQFAA4</t>
  </si>
  <si>
    <t>0064u000019Y54GAAS</t>
  </si>
  <si>
    <t>0064u000019WIgVAAW</t>
  </si>
  <si>
    <t>0064u00001BgXlrAAF</t>
  </si>
  <si>
    <t>0064u00001AY5WjAAL</t>
  </si>
  <si>
    <t>0064u000019WtELAA0</t>
  </si>
  <si>
    <t>0064u00001BfeKrAAJ</t>
  </si>
  <si>
    <t>0064u000018PDQvAAO</t>
  </si>
  <si>
    <t>0064u00001CMemTAAT</t>
  </si>
  <si>
    <t>0064u000018OP2tAAG</t>
  </si>
  <si>
    <t>0064u00001AWNRGAA5</t>
  </si>
  <si>
    <t>0064u000016wx9rAAA</t>
  </si>
  <si>
    <t>0064u000018OnJKAA0</t>
  </si>
  <si>
    <t>0064u00001BgQvYAAV</t>
  </si>
  <si>
    <t>0064u000019XjdSAAS</t>
  </si>
  <si>
    <t>0064u000018OnNWAA0</t>
  </si>
  <si>
    <t>0064u000019XjcZAAS</t>
  </si>
  <si>
    <t>0064u00001BfOxdAAF</t>
  </si>
  <si>
    <t>0064u00001BfOg8AAF</t>
  </si>
  <si>
    <t>0064u000018OcmTAAS</t>
  </si>
  <si>
    <t>0064u00001CNYB9AAP</t>
  </si>
  <si>
    <t>0064u00001CNY50AAH</t>
  </si>
  <si>
    <t>Advertiser 2328</t>
  </si>
  <si>
    <t>0017000001SGqobAAD</t>
  </si>
  <si>
    <t>0064u00001AZraMAAT</t>
  </si>
  <si>
    <t>0064u00001CN2GEAA1</t>
  </si>
  <si>
    <t>0064u000018OjzOAAS</t>
  </si>
  <si>
    <t>0064u000019XjlqAAC</t>
  </si>
  <si>
    <t>Advertiser 2329</t>
  </si>
  <si>
    <t>0010g00001jY7aWAAS</t>
  </si>
  <si>
    <t>0064u000018Ok2cAAC</t>
  </si>
  <si>
    <t>0064u000019XjiXAAS</t>
  </si>
  <si>
    <t>0064u000019XYBfAAO</t>
  </si>
  <si>
    <t>0064u00001Bfb65AAB</t>
  </si>
  <si>
    <t>0064u00001CNQutAAH</t>
  </si>
  <si>
    <t>0064u000018OcsCAAS</t>
  </si>
  <si>
    <t>Advertiser 2330</t>
  </si>
  <si>
    <t>0010g00001bfBoDAAU</t>
  </si>
  <si>
    <t>0064u000018OZyaAAG</t>
  </si>
  <si>
    <t>0064u000019Xjh6AAC</t>
  </si>
  <si>
    <t>0064u00001BfXXdAAN</t>
  </si>
  <si>
    <t>0064u00001CN1umAAD</t>
  </si>
  <si>
    <t>Agency 614</t>
  </si>
  <si>
    <t>Advertiser 2331</t>
  </si>
  <si>
    <t>0017000000lNzlfAAC</t>
  </si>
  <si>
    <t>0064u00001AZSRrAAP</t>
  </si>
  <si>
    <t>Agency 615</t>
  </si>
  <si>
    <t>0064u00001CLiP7AAL</t>
  </si>
  <si>
    <t>0064u00001AWJUvAAP</t>
  </si>
  <si>
    <t>0064u00001AZCu4AAH</t>
  </si>
  <si>
    <t>0064u000019XenlAAC</t>
  </si>
  <si>
    <t>Advertiser 2332</t>
  </si>
  <si>
    <t>0014u000020bqHmAAI</t>
  </si>
  <si>
    <t>0064u00001CLh5uAAD</t>
  </si>
  <si>
    <t>Agency 616</t>
  </si>
  <si>
    <t>Advertiser 2333</t>
  </si>
  <si>
    <t>0014u00001ytzrtAAA</t>
  </si>
  <si>
    <t>0064u00001AWwdUAAT</t>
  </si>
  <si>
    <t>0064u00001AWwcCAAT</t>
  </si>
  <si>
    <t>0064u00001CLfnfAAD</t>
  </si>
  <si>
    <t>0064u000019WUrwAAG</t>
  </si>
  <si>
    <t>0064u000019YYMwAAO</t>
  </si>
  <si>
    <t>Salesperson 120</t>
  </si>
  <si>
    <t>0064u000019YKuPAAW</t>
  </si>
  <si>
    <t>0064u000019YKsnAAG</t>
  </si>
  <si>
    <t>0064u00001Bg9rWAAR</t>
  </si>
  <si>
    <t>0064u000017TESyAAO</t>
  </si>
  <si>
    <t>0064u000018OXX4AAO</t>
  </si>
  <si>
    <t>0064u000019YL2dAAG</t>
  </si>
  <si>
    <t>0064u000019YuQvAAK</t>
  </si>
  <si>
    <t>0064u000019YuQMAA0</t>
  </si>
  <si>
    <t>Advertiser 2334</t>
  </si>
  <si>
    <t>0014u00001yvdQOAAY</t>
  </si>
  <si>
    <t>0064u00001AZmNVAA1</t>
  </si>
  <si>
    <t>Advertiser 2335</t>
  </si>
  <si>
    <t>0014u00001ywaGJAAY</t>
  </si>
  <si>
    <t>0064u00001BfLgtAAF</t>
  </si>
  <si>
    <t>Agency 617</t>
  </si>
  <si>
    <t>Advertiser 2336</t>
  </si>
  <si>
    <t>0017000001ETdhvAAD</t>
  </si>
  <si>
    <t>0064u000015vwHTAAY</t>
  </si>
  <si>
    <t>0064u000015wWvhAAE</t>
  </si>
  <si>
    <t>0064u000015wWwVAAU</t>
  </si>
  <si>
    <t>0064u000015wWx4AAE</t>
  </si>
  <si>
    <t>0064u000015wWxYAAU</t>
  </si>
  <si>
    <t>0064u000015wWzPAAU</t>
  </si>
  <si>
    <t>0064u000015wWyvAAE</t>
  </si>
  <si>
    <t>0064u000015wX03AAE</t>
  </si>
  <si>
    <t>0064u000015wX0mAAE</t>
  </si>
  <si>
    <t>0064u000015wWwGAAU</t>
  </si>
  <si>
    <t>0064u000015wX1kAAE</t>
  </si>
  <si>
    <t>0064u000015wX2EAAU</t>
  </si>
  <si>
    <t>Agency 618</t>
  </si>
  <si>
    <t>0064u00001BiFdxAAF</t>
  </si>
  <si>
    <t>0064u00001CNR6zAAH</t>
  </si>
  <si>
    <t>Advertiser 2337</t>
  </si>
  <si>
    <t>0017000001VXeJlAAL</t>
  </si>
  <si>
    <t>0064u000016wXgjAAE</t>
  </si>
  <si>
    <t>Advertiser 2338</t>
  </si>
  <si>
    <t>0010g00001mzxlhAAA</t>
  </si>
  <si>
    <t>0064u000017W3VWAA0</t>
  </si>
  <si>
    <t>0064u00001DZES5AAP</t>
  </si>
  <si>
    <t>Advertiser 2339</t>
  </si>
  <si>
    <t>0017000001JSSVVAA5</t>
  </si>
  <si>
    <t>0064u00001CLy56AAD</t>
  </si>
  <si>
    <t>0064u000017Taz8AAC</t>
  </si>
  <si>
    <t>Agency 619</t>
  </si>
  <si>
    <t>Advertiser 2340</t>
  </si>
  <si>
    <t>0017000000jzHxfAAE</t>
  </si>
  <si>
    <t>0064u000019W1zEAAS</t>
  </si>
  <si>
    <t>Advertiser 2341</t>
  </si>
  <si>
    <t>0017000001WN859AAD</t>
  </si>
  <si>
    <t>0064u00001BhHtrAAF</t>
  </si>
  <si>
    <t>0064u00001CNPYmAAP</t>
  </si>
  <si>
    <t>0064u00001BfYg7AAF</t>
  </si>
  <si>
    <t>0064u000018OULYAA4</t>
  </si>
  <si>
    <t>0064u000018OULJAA4</t>
  </si>
  <si>
    <t>0064u000019XwZeAAK</t>
  </si>
  <si>
    <t>0064u00001BhHv4AAF</t>
  </si>
  <si>
    <t>Advertiser 2342</t>
  </si>
  <si>
    <t>0014u00001wNuapAAC</t>
  </si>
  <si>
    <t>0064u000018OUMvAAO</t>
  </si>
  <si>
    <t>0064u000018OUMgAAO</t>
  </si>
  <si>
    <t>0064u000018OUNKAA4</t>
  </si>
  <si>
    <t>0064u000019Xwg1AAC</t>
  </si>
  <si>
    <t>0064u000019XwhiAAC</t>
  </si>
  <si>
    <t>0064u00001AX93wAAD</t>
  </si>
  <si>
    <t>0064u00001Bfc0NAAR</t>
  </si>
  <si>
    <t>0064u00001Bfb0gAAB</t>
  </si>
  <si>
    <t>Advertiser 2343</t>
  </si>
  <si>
    <t>0010g00001YrHoAAAV</t>
  </si>
  <si>
    <t>0064u00001Bfb0CAAR</t>
  </si>
  <si>
    <t>0064u000019XGwQAAW</t>
  </si>
  <si>
    <t>Advertiser 2344</t>
  </si>
  <si>
    <t>0017000001VXmcqAAD</t>
  </si>
  <si>
    <t>0064u000013q0vOAAQ</t>
  </si>
  <si>
    <t>0064u00001CMZszAAH</t>
  </si>
  <si>
    <t>0064u00001CNTYgAAP</t>
  </si>
  <si>
    <t>0064u00001CNYiXAAX</t>
  </si>
  <si>
    <t>0064u00001Bh8AOAAZ</t>
  </si>
  <si>
    <t>0064u00001BfayfAAB</t>
  </si>
  <si>
    <t>0064u00001CLdpMAAT</t>
  </si>
  <si>
    <t>0064u00001CNGYiAAP</t>
  </si>
  <si>
    <t>0064u00001CNUajAAH</t>
  </si>
  <si>
    <t>0064u00001BW9BWAA1</t>
  </si>
  <si>
    <t>0064u00001DZkfxAAD</t>
  </si>
  <si>
    <t>Agency 620</t>
  </si>
  <si>
    <t>Advertiser 2345</t>
  </si>
  <si>
    <t>0017000000mpTU1AAM</t>
  </si>
  <si>
    <t>0064u000018OAxvAAG</t>
  </si>
  <si>
    <t>0064u000018OhK4AAK</t>
  </si>
  <si>
    <t>Agency 621</t>
  </si>
  <si>
    <t>Advertiser 2346</t>
  </si>
  <si>
    <t>0010g00001YFa1GAAT</t>
  </si>
  <si>
    <t>0064u000018PRFQAA4</t>
  </si>
  <si>
    <t>0064u00001Bi99VAAR</t>
  </si>
  <si>
    <t>0064u00001BWPGfAAP</t>
  </si>
  <si>
    <t>US-Corp-NY2</t>
  </si>
  <si>
    <t>Advertiser 2347</t>
  </si>
  <si>
    <t>0014u00001yuzcTAAQ</t>
  </si>
  <si>
    <t>0064u00001AYWAxAAP</t>
  </si>
  <si>
    <t>Agency 622</t>
  </si>
  <si>
    <t>Advertiser 2348</t>
  </si>
  <si>
    <t>0017000000WVSJGAA5</t>
  </si>
  <si>
    <t>0064u000015xMrYAAU</t>
  </si>
  <si>
    <t>US-Corp-SF1</t>
  </si>
  <si>
    <t>0064u00001BfSbrAAF</t>
  </si>
  <si>
    <t>Salesperson 121</t>
  </si>
  <si>
    <t>Advertiser 2349</t>
  </si>
  <si>
    <t>0010g00001kQUEkAAO</t>
  </si>
  <si>
    <t>0064u000019WYakAAG</t>
  </si>
  <si>
    <t>Salesperson 122</t>
  </si>
  <si>
    <t>Advertiser 2350</t>
  </si>
  <si>
    <t>0010g00001kPQpuAAG</t>
  </si>
  <si>
    <t>0064u00001AVo3cAAD</t>
  </si>
  <si>
    <t>Salesperson 123</t>
  </si>
  <si>
    <t>0064u00001AZTK3AAP</t>
  </si>
  <si>
    <t>0064u00001CN6aQAAT</t>
  </si>
  <si>
    <t>0064u000018ObcmAAC</t>
  </si>
  <si>
    <t>Advertiser 2351</t>
  </si>
  <si>
    <t>0017000000o9KUBAA2</t>
  </si>
  <si>
    <t>0064u000018Lk2KAAS</t>
  </si>
  <si>
    <t>0064u00001DZYuvAAH</t>
  </si>
  <si>
    <t>Advertiser 2352</t>
  </si>
  <si>
    <t>0010g00001kQO6wAAG</t>
  </si>
  <si>
    <t>0064u000016x5u8AAA</t>
  </si>
  <si>
    <t>Salesperson 124</t>
  </si>
  <si>
    <t>Advertiser 2353</t>
  </si>
  <si>
    <t>00170000018r5lvAAA</t>
  </si>
  <si>
    <t>0064u00001CNO2xAAH</t>
  </si>
  <si>
    <t>Salesperson 125</t>
  </si>
  <si>
    <t>Advertiser 2354</t>
  </si>
  <si>
    <t>0017000000jzmfpAAA</t>
  </si>
  <si>
    <t>0064u000015vrgkAAA</t>
  </si>
  <si>
    <t>Advertiser 2355</t>
  </si>
  <si>
    <t>0017000001MEjl2AAD</t>
  </si>
  <si>
    <t>0064u00001DYY9GAAX</t>
  </si>
  <si>
    <t>Advertiser 2356</t>
  </si>
  <si>
    <t>0014u00001xa5WIAAY</t>
  </si>
  <si>
    <t>0064u00001BW4tMAAT</t>
  </si>
  <si>
    <t>0064u00001AVyFbAAL</t>
  </si>
  <si>
    <t>0064u00001AZEEAAA5</t>
  </si>
  <si>
    <t>0064u00001CNTUPAA5</t>
  </si>
  <si>
    <t>Advertiser 2357</t>
  </si>
  <si>
    <t>0017000001SHpAMAA1</t>
  </si>
  <si>
    <t>0064u00001BVeB7AAL</t>
  </si>
  <si>
    <t>Account Manager 147</t>
  </si>
  <si>
    <t>Advertiser 2358</t>
  </si>
  <si>
    <t>0017000000ph98GAAQ</t>
  </si>
  <si>
    <t>0064u00001CNUm1AAH</t>
  </si>
  <si>
    <t>0064u000013qEiOAAU</t>
  </si>
  <si>
    <t>0064u00001BgCOGAA3</t>
  </si>
  <si>
    <t>0064u00001AYUy2AAH</t>
  </si>
  <si>
    <t>0064u00001BhqmeAAB</t>
  </si>
  <si>
    <t>Advertiser 2359</t>
  </si>
  <si>
    <t>0010g00001hz8ZnAAI</t>
  </si>
  <si>
    <t>0064u00001COFfFAAX</t>
  </si>
  <si>
    <t>0064u00001BWTcuAAH</t>
  </si>
  <si>
    <t>Advertiser 2360</t>
  </si>
  <si>
    <t>0014u00001ywGxMAAU</t>
  </si>
  <si>
    <t>0064u00001AZqHFAA1</t>
  </si>
  <si>
    <t>Advertiser 2361</t>
  </si>
  <si>
    <t>0010g00001kSKFeAAO</t>
  </si>
  <si>
    <t>0064u00001CNGLFAA5</t>
  </si>
  <si>
    <t>Advertiser 2362</t>
  </si>
  <si>
    <t>0017000000avLgeAAE</t>
  </si>
  <si>
    <t>0064u000019Wd2oAAC</t>
  </si>
  <si>
    <t>Advertiser 2363</t>
  </si>
  <si>
    <t>0017000000jwivhAAA</t>
  </si>
  <si>
    <t>0064u00001CMe7VAAT</t>
  </si>
  <si>
    <t>Advertiser 2364</t>
  </si>
  <si>
    <t>0010g00001kRsZhAAK</t>
  </si>
  <si>
    <t>0064u000018OEwqAAG</t>
  </si>
  <si>
    <t>0014u00001xZS2eAAG</t>
  </si>
  <si>
    <t>0064u000019WgNMAA0</t>
  </si>
  <si>
    <t>Agency 623</t>
  </si>
  <si>
    <t>0064u00001CNikOAAT</t>
  </si>
  <si>
    <t>Agency 624</t>
  </si>
  <si>
    <t>0064u00001BVdo3AAD</t>
  </si>
  <si>
    <t>Agency 625</t>
  </si>
  <si>
    <t>Advertiser 2365</t>
  </si>
  <si>
    <t>0017000000rQCM6AAO</t>
  </si>
  <si>
    <t>0064u00001CLtnCAAT</t>
  </si>
  <si>
    <t>0064u00001AWcgbAAD</t>
  </si>
  <si>
    <t>Agency 626</t>
  </si>
  <si>
    <t>Agency 627</t>
  </si>
  <si>
    <t>0064u000019YS3ZAAW</t>
  </si>
  <si>
    <t>0064u00001AYr7BAAT</t>
  </si>
  <si>
    <t>Agency 628</t>
  </si>
  <si>
    <t>0064u000015uXALAA2</t>
  </si>
  <si>
    <t>0064u000017WvdmAAC</t>
  </si>
  <si>
    <t>Agency 629</t>
  </si>
  <si>
    <t>0064u00001CNGNfAAP</t>
  </si>
  <si>
    <t>0064u00001BgVYVAA3</t>
  </si>
  <si>
    <t>0064u00001AY25gAAD</t>
  </si>
  <si>
    <t>Agency 630</t>
  </si>
  <si>
    <t>Advertiser 2366</t>
  </si>
  <si>
    <t>0017000001PwO7qAAF</t>
  </si>
  <si>
    <t>0064u000018LbEHAA0</t>
  </si>
  <si>
    <t>0064u00001BfsKIAAZ</t>
  </si>
  <si>
    <t>0064u000016xmk3AAA</t>
  </si>
  <si>
    <t>0064u00001CNUkjAAH</t>
  </si>
  <si>
    <t>Agency 631</t>
  </si>
  <si>
    <t>Advertiser 2367</t>
  </si>
  <si>
    <t>0014u00001xZ1BDAA0</t>
  </si>
  <si>
    <t>0064u000019W5ocAAC</t>
  </si>
  <si>
    <t>Agency 632</t>
  </si>
  <si>
    <t>Advertiser 2368</t>
  </si>
  <si>
    <t>0017000000pD8vwAAC</t>
  </si>
  <si>
    <t>0064u00001AZU0IAAX</t>
  </si>
  <si>
    <t>Advertiser 2369</t>
  </si>
  <si>
    <t>0014u00001vDo6KAAS</t>
  </si>
  <si>
    <t>0064u000017VatGAAS</t>
  </si>
  <si>
    <t>Agency 633</t>
  </si>
  <si>
    <t>Advertiser 2370</t>
  </si>
  <si>
    <t>0014u00001uQAtkAAG</t>
  </si>
  <si>
    <t>0064u00001COH2KAAX</t>
  </si>
  <si>
    <t>Advertiser 2371</t>
  </si>
  <si>
    <t>0010g00001kT2TAAA0</t>
  </si>
  <si>
    <t>0064u000019Y7p9AAC</t>
  </si>
  <si>
    <t>0064u00001AX1fVAAT</t>
  </si>
  <si>
    <t>0064u00001AYiKPAA1</t>
  </si>
  <si>
    <t>0064u000018OV5JAAW</t>
  </si>
  <si>
    <t>0064u000019YBmQAAW</t>
  </si>
  <si>
    <t>0064u00001BhNZHAA3</t>
  </si>
  <si>
    <t>0064u00001CLkmYAAT</t>
  </si>
  <si>
    <t>0064u00001CNPJcAAP</t>
  </si>
  <si>
    <t>0064u00001DZFeMAAX</t>
  </si>
  <si>
    <t>0064u00001BWBe3AAH</t>
  </si>
  <si>
    <t>Advertiser 2372</t>
  </si>
  <si>
    <t>0014u00001uTwfhAAC</t>
  </si>
  <si>
    <t>0064u00001BVj6FAAT</t>
  </si>
  <si>
    <t>0064u00001AYHp2AAH</t>
  </si>
  <si>
    <t>0064u00001BhEGhAAN</t>
  </si>
  <si>
    <t>Advertiser 2373</t>
  </si>
  <si>
    <t>0014u00001vBRm6AAG</t>
  </si>
  <si>
    <t>0064u000018OhWZAA0</t>
  </si>
  <si>
    <t>0064u000019Yui2AAC</t>
  </si>
  <si>
    <t>0064u00001AXJv1AAH</t>
  </si>
  <si>
    <t>0064u00001AYiL3AAL</t>
  </si>
  <si>
    <t>0064u00001BfltfAAB</t>
  </si>
  <si>
    <t>0064u00001BhW8YAAV</t>
  </si>
  <si>
    <t>0064u00001CM1M2AAL</t>
  </si>
  <si>
    <t>0064u00001CNjTdAAL</t>
  </si>
  <si>
    <t>0064u000019YDQoAAO</t>
  </si>
  <si>
    <t>0064u000019YuDSAA0</t>
  </si>
  <si>
    <t>0064u00001AXJYtAAP</t>
  </si>
  <si>
    <t>0064u00001AYiLmAAL</t>
  </si>
  <si>
    <t>0064u00001DZnbOAAT</t>
  </si>
  <si>
    <t>0064u00001BWGfUAAX</t>
  </si>
  <si>
    <t>Advertiser 2374</t>
  </si>
  <si>
    <t>0014u00001tAOj0AAG</t>
  </si>
  <si>
    <t>0064u000018OmfNAAS</t>
  </si>
  <si>
    <t>0064u000018Oke2AAC</t>
  </si>
  <si>
    <t>Advertiser 2375</t>
  </si>
  <si>
    <t>0010g00001b3of8AAA</t>
  </si>
  <si>
    <t>0064u000019V5zuAAC</t>
  </si>
  <si>
    <t>0064u000019YBniAAG</t>
  </si>
  <si>
    <t>Advertiser 2376</t>
  </si>
  <si>
    <t>0017000000tVVEiAAO</t>
  </si>
  <si>
    <t>0064u00001BfXVcAAN</t>
  </si>
  <si>
    <t>Advertiser 2377</t>
  </si>
  <si>
    <t>0017000001D73wrAAB</t>
  </si>
  <si>
    <t>0064u000016z0grAAA</t>
  </si>
  <si>
    <t>0064u000019XbZnAAK</t>
  </si>
  <si>
    <t>0064u00001AW6KuAAL</t>
  </si>
  <si>
    <t>0064u00001BhEgQAAV</t>
  </si>
  <si>
    <t>0064u00001BflIyAAJ</t>
  </si>
  <si>
    <t>0064u000018LnLkAAK</t>
  </si>
  <si>
    <t>0064u000018LjaBAAS</t>
  </si>
  <si>
    <t>0064u00001CLkuhAAD</t>
  </si>
  <si>
    <t>0064u00001CNSo4AAH</t>
  </si>
  <si>
    <t>0064u000019VUGCAA4</t>
  </si>
  <si>
    <t>0064u000019XbUTAA0</t>
  </si>
  <si>
    <t>0064u00001DZFfFAAX</t>
  </si>
  <si>
    <t>0064u00001BWK4hAAH</t>
  </si>
  <si>
    <t>0064u00001AWFjaAAH</t>
  </si>
  <si>
    <t>0064u00001AY0V8AAL</t>
  </si>
  <si>
    <t>0064u00001AZfjIAAT</t>
  </si>
  <si>
    <t>0064u00001CLlZfAAL</t>
  </si>
  <si>
    <t>0064u00001CNSfgAAH</t>
  </si>
  <si>
    <t>0064u00001DZFeqAAH</t>
  </si>
  <si>
    <t>0064u00001BWK5BAAX</t>
  </si>
  <si>
    <t>Advertiser 2378</t>
  </si>
  <si>
    <t>0014u00001ywWI0AAM</t>
  </si>
  <si>
    <t>0064u00001DYY5TAAX</t>
  </si>
  <si>
    <t>0064u00001BfGbHAAV</t>
  </si>
  <si>
    <t>Advertiser 2379</t>
  </si>
  <si>
    <t>0010g00001dwzenAAA</t>
  </si>
  <si>
    <t>0064u000019UlWvAAK</t>
  </si>
  <si>
    <t>Advertiser 2380</t>
  </si>
  <si>
    <t>0014u00001yup0VAAQ</t>
  </si>
  <si>
    <t>0064u00001BgfpYAAR</t>
  </si>
  <si>
    <t>Advertiser 2381</t>
  </si>
  <si>
    <t>0014u00001vBLIKAA4</t>
  </si>
  <si>
    <t>0064u000017T15mAAC</t>
  </si>
  <si>
    <t>0064u000019Vh4qAAC</t>
  </si>
  <si>
    <t>0064u000019XBPbAAO</t>
  </si>
  <si>
    <t>0064u00001AW6FQAA1</t>
  </si>
  <si>
    <t>Agency 634</t>
  </si>
  <si>
    <t>Advertiser 2382</t>
  </si>
  <si>
    <t>0017000001Bz3HGAAZ</t>
  </si>
  <si>
    <t>0064u00001CNuB1AAL</t>
  </si>
  <si>
    <t>US-Corp-SF2</t>
  </si>
  <si>
    <t>Advertiser 2383</t>
  </si>
  <si>
    <t>0017000000bABZrAAO</t>
  </si>
  <si>
    <t>0064u000019V5IqAAK</t>
  </si>
  <si>
    <t>Salesperson 126</t>
  </si>
  <si>
    <t>0064u000018OzfuAAC</t>
  </si>
  <si>
    <t>Advertiser 2384</t>
  </si>
  <si>
    <t>0014u00001xb086AAA</t>
  </si>
  <si>
    <t>0064u00001DZJP4AAP</t>
  </si>
  <si>
    <t>Salesperson 127</t>
  </si>
  <si>
    <t>0064u00001AYyncAAD</t>
  </si>
  <si>
    <t>0064u00001DYf3kAAD</t>
  </si>
  <si>
    <t>0064u00001DaUw9AAF</t>
  </si>
  <si>
    <t>Advertiser 2385</t>
  </si>
  <si>
    <t>0010g00001YsNZvAAN</t>
  </si>
  <si>
    <t>0064u000015yPA7AAM</t>
  </si>
  <si>
    <t>Salesperson 128</t>
  </si>
  <si>
    <t>0064u000018OZfnAAG</t>
  </si>
  <si>
    <t>0064u000019VVr8AAG</t>
  </si>
  <si>
    <t>0064u000019WrxEAAS</t>
  </si>
  <si>
    <t>0064u000019YVYHAA4</t>
  </si>
  <si>
    <t>0064u00001DZcO4AAL</t>
  </si>
  <si>
    <t>0064u00001CMnLUAA1</t>
  </si>
  <si>
    <t>0064u00001BVV77AAH</t>
  </si>
  <si>
    <t>Advertiser 2386</t>
  </si>
  <si>
    <t>0017000001P037iAAB</t>
  </si>
  <si>
    <t>0064u000018O5NYAA0</t>
  </si>
  <si>
    <t>0064u00001AYLpXAAX</t>
  </si>
  <si>
    <t>Advertiser 2387</t>
  </si>
  <si>
    <t>0014u00001xaMYpAAM</t>
  </si>
  <si>
    <t>0064u000019XrZ0AAK</t>
  </si>
  <si>
    <t>Salesperson 129</t>
  </si>
  <si>
    <t>Advertiser 2388</t>
  </si>
  <si>
    <t>0017000000lPaf2AAC</t>
  </si>
  <si>
    <t>0064u00001CLlClAAL</t>
  </si>
  <si>
    <t>0064u000016xKIuAAM</t>
  </si>
  <si>
    <t>Advertiser 2389</t>
  </si>
  <si>
    <t>0017000000hKCA9AAO</t>
  </si>
  <si>
    <t>0064u000019XTgtAAG</t>
  </si>
  <si>
    <t>Advertiser 2390</t>
  </si>
  <si>
    <t>0017000001P0H6gAAF</t>
  </si>
  <si>
    <t>0064u000018NJQgAAO</t>
  </si>
  <si>
    <t>0064u00001BVeGRAA1</t>
  </si>
  <si>
    <t>0064u00001AZTHTAA5</t>
  </si>
  <si>
    <t>0064u00001BhQIUAA3</t>
  </si>
  <si>
    <t>0064u00001CLgZUAA1</t>
  </si>
  <si>
    <t>0064u00001CNYX0AAP</t>
  </si>
  <si>
    <t>0064u00001DYd9dAAD</t>
  </si>
  <si>
    <t>Advertiser 2391</t>
  </si>
  <si>
    <t>0010g00001Zprj2AAB</t>
  </si>
  <si>
    <t>0064u000019VCpJAAW</t>
  </si>
  <si>
    <t>Advertiser 2392</t>
  </si>
  <si>
    <t>0014u00001xZvWCAA0</t>
  </si>
  <si>
    <t>0064u000019XTbKAAW</t>
  </si>
  <si>
    <t>Advertiser 2393</t>
  </si>
  <si>
    <t>0017000001R4KCDAA3</t>
  </si>
  <si>
    <t>0064u00001AXcpbAAD</t>
  </si>
  <si>
    <t>Advertiser 2394</t>
  </si>
  <si>
    <t>0017000000WrbUTAAZ</t>
  </si>
  <si>
    <t>0064u00001CNr3nAAD</t>
  </si>
  <si>
    <t>0064u00001CNr2aAAD</t>
  </si>
  <si>
    <t>0064u00001DYeHGAA1</t>
  </si>
  <si>
    <t>0064u00001BiMKGAA3</t>
  </si>
  <si>
    <t>Advertiser 2395</t>
  </si>
  <si>
    <t>0010g00001kP0qFAAS</t>
  </si>
  <si>
    <t>0064u000014l90wAAA</t>
  </si>
  <si>
    <t>Account Manager 148</t>
  </si>
  <si>
    <t>Advertiser 2396</t>
  </si>
  <si>
    <t>0014u000021TnSiAAK</t>
  </si>
  <si>
    <t>0064u00001CMte1AAD</t>
  </si>
  <si>
    <t>0064u00001BgZvtAAF</t>
  </si>
  <si>
    <t>0064u00001BfccWAAR</t>
  </si>
  <si>
    <t>0064u00001BgdFbAAJ</t>
  </si>
  <si>
    <t>0064u000019WGaCAAW</t>
  </si>
  <si>
    <t>0064u00001BgdwaAAB</t>
  </si>
  <si>
    <t>0064u00001AYzzZAAT</t>
  </si>
  <si>
    <t>Advertiser 2397</t>
  </si>
  <si>
    <t>0014u000020c1VdAAI</t>
  </si>
  <si>
    <t>0064u00001BiZFKAA3</t>
  </si>
  <si>
    <t>Advertiser 2398</t>
  </si>
  <si>
    <t>0017000001SRjHGAA1</t>
  </si>
  <si>
    <t>0064u000018PFytAAG</t>
  </si>
  <si>
    <t>0064u000019Y0t9AAC</t>
  </si>
  <si>
    <t>0064u00001BfbgmAAB</t>
  </si>
  <si>
    <t>Advertiser 2399</t>
  </si>
  <si>
    <t>0017000000r0w4JAAQ</t>
  </si>
  <si>
    <t>0064u00001BfcMxAAJ</t>
  </si>
  <si>
    <t>0064u00001AXy6gAAD</t>
  </si>
  <si>
    <t>0064u00001AVujYAAT</t>
  </si>
  <si>
    <t>0064u00001BfYjaAAF</t>
  </si>
  <si>
    <t>0064u00001AWODQAA5</t>
  </si>
  <si>
    <t>0064u00001BfYlWAAV</t>
  </si>
  <si>
    <t>0064u00001BWbPyAAL</t>
  </si>
  <si>
    <t>0064u000019Y5V5AAK</t>
  </si>
  <si>
    <t>0064u000018LnvtAAC</t>
  </si>
  <si>
    <t>0064u00001CLXTiAAP</t>
  </si>
  <si>
    <t>0064u00001AZCusAAH</t>
  </si>
  <si>
    <t>Advertiser 2400</t>
  </si>
  <si>
    <t>0014u00001xXLl9AAG</t>
  </si>
  <si>
    <t>0064u00001CNJMjAAP</t>
  </si>
  <si>
    <t>0064u00001CLqevAAD</t>
  </si>
  <si>
    <t>0064u000018PEG8AAO</t>
  </si>
  <si>
    <t>Advertiser 2401</t>
  </si>
  <si>
    <t>0010g00001dwo2IAAQ</t>
  </si>
  <si>
    <t>0064u000017TaOgAAK</t>
  </si>
  <si>
    <t>0064u000018POLtAAO</t>
  </si>
  <si>
    <t>Advertiser 2402</t>
  </si>
  <si>
    <t>0010g00001gudz2AAA</t>
  </si>
  <si>
    <t>0064u000018PE8nAAG</t>
  </si>
  <si>
    <t>0064u00001AWgYTAA1</t>
  </si>
  <si>
    <t>0064u000018NeLhAAK</t>
  </si>
  <si>
    <t>0064u000018M0CrAAK</t>
  </si>
  <si>
    <t>0064u000018NBNiAAO</t>
  </si>
  <si>
    <t>0064u000018MyWXAA0</t>
  </si>
  <si>
    <t>0064u000018M7lRAAS</t>
  </si>
  <si>
    <t>0064u000017WWljAAG</t>
  </si>
  <si>
    <t>0064u000018P60tAAC</t>
  </si>
  <si>
    <t>Account Manager 149</t>
  </si>
  <si>
    <t>0064u000019WxTWAA0</t>
  </si>
  <si>
    <t>0064u000019WdMFAA0</t>
  </si>
  <si>
    <t>0064u000019XbmDAAS</t>
  </si>
  <si>
    <t>0064u00001CMxPkAAL</t>
  </si>
  <si>
    <t>0064u00001AVosQAAT</t>
  </si>
  <si>
    <t>0064u00001BVUZZAA5</t>
  </si>
  <si>
    <t>0064u000019VyeUAAS</t>
  </si>
  <si>
    <t>0064u00001CLeLDAA1</t>
  </si>
  <si>
    <t>0064u00001DZ4aMAAT</t>
  </si>
  <si>
    <t>0064u00001BhQNFAA3</t>
  </si>
  <si>
    <t>0064u000018NdVzAAK</t>
  </si>
  <si>
    <t>Advertiser 2403</t>
  </si>
  <si>
    <t>0017000000piCEWAA2</t>
  </si>
  <si>
    <t>0064u000018MdOeAAK</t>
  </si>
  <si>
    <t>0064u000018OpY0AAK</t>
  </si>
  <si>
    <t>0064u00001DZBfFAAX</t>
  </si>
  <si>
    <t>Advertiser 2404</t>
  </si>
  <si>
    <t>0017000000ugpGVAAY</t>
  </si>
  <si>
    <t>0064u00001AWG99AAH</t>
  </si>
  <si>
    <t>0064u000019WGXhAAO</t>
  </si>
  <si>
    <t>Advertiser 2405</t>
  </si>
  <si>
    <t>00170000018Q034AAC</t>
  </si>
  <si>
    <t>0064u00001AZE0rAAH</t>
  </si>
  <si>
    <t>0064u00001COD6gAAH</t>
  </si>
  <si>
    <t>0064u00001CM5XVAA1</t>
  </si>
  <si>
    <t>0064u00001AWQ24AAH</t>
  </si>
  <si>
    <t>0064u000019WFA5AAO</t>
  </si>
  <si>
    <t>0064u000019YQMQAA4</t>
  </si>
  <si>
    <t>Advertiser 2406</t>
  </si>
  <si>
    <t>0014u00001xZrfIAAS</t>
  </si>
  <si>
    <t>0064u000019XU6bAAG</t>
  </si>
  <si>
    <t>0064u000019YDevAAG</t>
  </si>
  <si>
    <t>Advertiser 2407</t>
  </si>
  <si>
    <t>0017000000ztDy8AAE</t>
  </si>
  <si>
    <t>0064u00001AX9E6AAL</t>
  </si>
  <si>
    <t>Advertiser 2408</t>
  </si>
  <si>
    <t>0017000001WwNNEAA3</t>
  </si>
  <si>
    <t>0064u00001AX3KKAA1</t>
  </si>
  <si>
    <t>Account Manager 150</t>
  </si>
  <si>
    <t>0064u00001Bf5FgAAJ</t>
  </si>
  <si>
    <t>Advertiser 2409</t>
  </si>
  <si>
    <t>0014u00001xZlmSAAS</t>
  </si>
  <si>
    <t>0064u000019X0suAAC</t>
  </si>
  <si>
    <t>Advertiser 2410</t>
  </si>
  <si>
    <t>0017000000x8PHgAAM</t>
  </si>
  <si>
    <t>0064u00001CNNSnAAP</t>
  </si>
  <si>
    <t>0064u00001CNNS4AAP</t>
  </si>
  <si>
    <t>0064u00001DaV34AAF</t>
  </si>
  <si>
    <t>0064u00001CNvOZAA1</t>
  </si>
  <si>
    <t>0064u000019WIslAAG</t>
  </si>
  <si>
    <t>0064u00001AXE6FAAX</t>
  </si>
  <si>
    <t>0064u000019V5hbAAC</t>
  </si>
  <si>
    <t>Advertiser 2411</t>
  </si>
  <si>
    <t>00170000018PfIHAA0</t>
  </si>
  <si>
    <t>0064u000019VJ1jAAG</t>
  </si>
  <si>
    <t>0064u00001AYvERAA1</t>
  </si>
  <si>
    <t>0064u000017VrcTAAS</t>
  </si>
  <si>
    <t>0064u00001Bh95nAAB</t>
  </si>
  <si>
    <t>Advertiser 2412</t>
  </si>
  <si>
    <t>0017000000ln80qAAA</t>
  </si>
  <si>
    <t>0064u00001DZjjqAAD</t>
  </si>
  <si>
    <t>0064u00001BWOwuAAH</t>
  </si>
  <si>
    <t>0064u000019XTBWAA4</t>
  </si>
  <si>
    <t>0064u00001CNYIFAA5</t>
  </si>
  <si>
    <t>0064u000018MFzzAAG</t>
  </si>
  <si>
    <t>0064u000018P0I3AAK</t>
  </si>
  <si>
    <t>Advertiser 2413</t>
  </si>
  <si>
    <t>0014u00001xaM88AAE</t>
  </si>
  <si>
    <t>0064u000019XnqjAAC</t>
  </si>
  <si>
    <t>Advertiser 2414</t>
  </si>
  <si>
    <t>0017000000uBZ9BAAW</t>
  </si>
  <si>
    <t>0064u00001AYQ7EAAX</t>
  </si>
  <si>
    <t>0064u000019V1CCAA0</t>
  </si>
  <si>
    <t>0064u000019VhAFAA0</t>
  </si>
  <si>
    <t>0064u000016zO4nAAE</t>
  </si>
  <si>
    <t>Account Manager 151</t>
  </si>
  <si>
    <t>Advertiser 2415</t>
  </si>
  <si>
    <t>0017000001WNQyRAAX</t>
  </si>
  <si>
    <t>0064u00001AYywoAAD</t>
  </si>
  <si>
    <t>Advertiser 2416</t>
  </si>
  <si>
    <t>0017000001VXo4lAAD</t>
  </si>
  <si>
    <t>0064u000017WaYzAAK</t>
  </si>
  <si>
    <t>Advertiser 2417</t>
  </si>
  <si>
    <t>0017000000zSReFAAW</t>
  </si>
  <si>
    <t>0064u000017Wn0fAAC</t>
  </si>
  <si>
    <t>0064u000018OGUkAAO</t>
  </si>
  <si>
    <t>0064u000017W1TqAAK</t>
  </si>
  <si>
    <t>0064u00001AYsH5AAL</t>
  </si>
  <si>
    <t>0064u00001AWH6FAAX</t>
  </si>
  <si>
    <t>0064u00001AWK2sAAH</t>
  </si>
  <si>
    <t>0064u000019Vt2JAAS</t>
  </si>
  <si>
    <t>0064u000017VsLnAAK</t>
  </si>
  <si>
    <t>0064u000018MEDPAA4</t>
  </si>
  <si>
    <t>0064u000018OGvoAAG</t>
  </si>
  <si>
    <t>0064u000019UtuCAAS</t>
  </si>
  <si>
    <t>0064u00001AXABcAAP</t>
  </si>
  <si>
    <t>0064u00001AXEPRAA5</t>
  </si>
  <si>
    <t>0064u000018OFqDAAW</t>
  </si>
  <si>
    <t>Advertiser 2418</t>
  </si>
  <si>
    <t>0014u00001vBph6AAC</t>
  </si>
  <si>
    <t>0064u000019VJ9sAAG</t>
  </si>
  <si>
    <t>0064u000018OpXgAAK</t>
  </si>
  <si>
    <t>0064u00001AX3N9AAL</t>
  </si>
  <si>
    <t>0017000001OyPO5AAN</t>
  </si>
  <si>
    <t>0064u00001BfGW7AAN</t>
  </si>
  <si>
    <t>0064u00001CNPVOAA5</t>
  </si>
  <si>
    <t>0064u00001BiAJ7AAN</t>
  </si>
  <si>
    <t>Advertiser 2419</t>
  </si>
  <si>
    <t>0017000000YpXqqAAF</t>
  </si>
  <si>
    <t>0064u000017VrGDAA0</t>
  </si>
  <si>
    <t>0064u000018MIOJAA4</t>
  </si>
  <si>
    <t>Advertiser 2420</t>
  </si>
  <si>
    <t>0010g00001kRQrJAAW</t>
  </si>
  <si>
    <t>0064u00001AWFc0AAH</t>
  </si>
  <si>
    <t>0064u00001AYkUfAAL</t>
  </si>
  <si>
    <t>Advertiser 2421</t>
  </si>
  <si>
    <t>00170000016bWOmAAM</t>
  </si>
  <si>
    <t>0064u00001BVvGVAA1</t>
  </si>
  <si>
    <t>0064u00001CM1weAAD</t>
  </si>
  <si>
    <t>0064u000019V62jAAC</t>
  </si>
  <si>
    <t>0064u000019YrKoAAK</t>
  </si>
  <si>
    <t>0064u00001AY1pEAAT</t>
  </si>
  <si>
    <t>Advertiser 2422</t>
  </si>
  <si>
    <t>0017000000sQDVzAAO</t>
  </si>
  <si>
    <t>0064u00001AXZg0AAH</t>
  </si>
  <si>
    <t>0064u000019VS0UAAW</t>
  </si>
  <si>
    <t>0064u000019YZ9PAAW</t>
  </si>
  <si>
    <t>0064u000019YmBjAAK</t>
  </si>
  <si>
    <t>0064u000019VUxtAAG</t>
  </si>
  <si>
    <t>0064u000019Xo4bAAC</t>
  </si>
  <si>
    <t>0064u00001AWgywAAD</t>
  </si>
  <si>
    <t>Advertiser 2423</t>
  </si>
  <si>
    <t>0010g00001kR9dEAAS</t>
  </si>
  <si>
    <t>0064u000019UlPQAA0</t>
  </si>
  <si>
    <t>Advertiser 2424</t>
  </si>
  <si>
    <t>0010g00001bbaI0AAI</t>
  </si>
  <si>
    <t>0064u00001AZ0MgAAL</t>
  </si>
  <si>
    <t>0064u000018PDdfAAG</t>
  </si>
  <si>
    <t>Advertiser 2425</t>
  </si>
  <si>
    <t>0014u00001wPHDWAA4</t>
  </si>
  <si>
    <t>0064u000018OoIPAA0</t>
  </si>
  <si>
    <t>0064u000019WLzuAAG</t>
  </si>
  <si>
    <t>0064u00001BfP1pAAF</t>
  </si>
  <si>
    <t>Advertiser 2426</t>
  </si>
  <si>
    <t>0014u00001xZ63LAAS</t>
  </si>
  <si>
    <t>0064u000019WzlYAAS</t>
  </si>
  <si>
    <t>Advertiser 2427</t>
  </si>
  <si>
    <t>0017000000lPuTEAA0</t>
  </si>
  <si>
    <t>0064u00001AXRskAAH</t>
  </si>
  <si>
    <t>0064u000018P6ngAAC</t>
  </si>
  <si>
    <t>0064u000018P6nsAAC</t>
  </si>
  <si>
    <t>Advertiser 2428</t>
  </si>
  <si>
    <t>0010g00001bbYqNAAU</t>
  </si>
  <si>
    <t>0064u00001AYz7NAAT</t>
  </si>
  <si>
    <t>Advertiser 2429</t>
  </si>
  <si>
    <t>0017000000kzpweAAA</t>
  </si>
  <si>
    <t>0064u000019Wa0uAAC</t>
  </si>
  <si>
    <t>0064u000017WrnaAAC</t>
  </si>
  <si>
    <t>Agency 635</t>
  </si>
  <si>
    <t>Advertiser 2430</t>
  </si>
  <si>
    <t>0017000000lMzv3AAC</t>
  </si>
  <si>
    <t>0064u000018OP1qAAG</t>
  </si>
  <si>
    <t>0064u000019Y8K2AAK</t>
  </si>
  <si>
    <t>Agency 636</t>
  </si>
  <si>
    <t>Advertiser 2431</t>
  </si>
  <si>
    <t>0017000000nFYNTAA4</t>
  </si>
  <si>
    <t>0064u00001AXNH0AAP</t>
  </si>
  <si>
    <t>Agency 637</t>
  </si>
  <si>
    <t>Advertiser 2432</t>
  </si>
  <si>
    <t>0014u00001p6XszAAE</t>
  </si>
  <si>
    <t>0064u000019Vi5uAAC</t>
  </si>
  <si>
    <t>0064u000019Y9HiAAK</t>
  </si>
  <si>
    <t>0064u00001DZjWhAAL</t>
  </si>
  <si>
    <t>0064u000019V2rCAAS</t>
  </si>
  <si>
    <t>0064u000019UlBEAA0</t>
  </si>
  <si>
    <t>0064u00001BWJoeAAH</t>
  </si>
  <si>
    <t>0064u00001BgdIVAAZ</t>
  </si>
  <si>
    <t>Agency 638</t>
  </si>
  <si>
    <t>Advertiser 2433</t>
  </si>
  <si>
    <t>0014u000020aWjZAAU</t>
  </si>
  <si>
    <t>0064u00001CMnExAAL</t>
  </si>
  <si>
    <t>Agency 639</t>
  </si>
  <si>
    <t>Advertiser 2434</t>
  </si>
  <si>
    <t>0014u00001xaMwwAAE</t>
  </si>
  <si>
    <t>0064u000019XnnVAAS</t>
  </si>
  <si>
    <t>Advertiser 2435</t>
  </si>
  <si>
    <t>0010g00001kPGQ8AAO</t>
  </si>
  <si>
    <t>0064u000019Y1GhAAK</t>
  </si>
  <si>
    <t>Advertiser 2436</t>
  </si>
  <si>
    <t>0010g00001gUR1iAAG</t>
  </si>
  <si>
    <t>0064u00001AWCPBAA5</t>
  </si>
  <si>
    <t>Advertiser 2437</t>
  </si>
  <si>
    <t>0014u00001xYygtAAC</t>
  </si>
  <si>
    <t>0064u00001AVmLnAAL</t>
  </si>
  <si>
    <t>0064u000019W32nAAC</t>
  </si>
  <si>
    <t>Advertiser 2438</t>
  </si>
  <si>
    <t>0010g00001gtst0AAA</t>
  </si>
  <si>
    <t>0064u00001AZTwMAAX</t>
  </si>
  <si>
    <t>0064u00001AX31XAAT</t>
  </si>
  <si>
    <t>0064u000019XzjXAAS</t>
  </si>
  <si>
    <t>Agency 640</t>
  </si>
  <si>
    <t>Advertiser 2439</t>
  </si>
  <si>
    <t>0010g00001YENjDAAX</t>
  </si>
  <si>
    <t>0064u000019VUNOAA4</t>
  </si>
  <si>
    <t>0064u000019WYNvAAO</t>
  </si>
  <si>
    <t>0064u000019Y7gpAAC</t>
  </si>
  <si>
    <t>0064u00001Bh41cAAB</t>
  </si>
  <si>
    <t>0064u00001Bh42LAAR</t>
  </si>
  <si>
    <t>0064u00001Bh2OPAAZ</t>
  </si>
  <si>
    <t>0064u00001AZRdXAAX</t>
  </si>
  <si>
    <t>0064u00001BiSEvAAN</t>
  </si>
  <si>
    <t>0064u000019WYOPAA4</t>
  </si>
  <si>
    <t>Advertiser 2440</t>
  </si>
  <si>
    <t>00170000015677dAAA</t>
  </si>
  <si>
    <t>0064u000019XBdxAAG</t>
  </si>
  <si>
    <t>0064u000019YuwwAAC</t>
  </si>
  <si>
    <t>0064u000014p91JAAQ</t>
  </si>
  <si>
    <t>0064u00001CLpnHAAT</t>
  </si>
  <si>
    <t>0064u00001CLpqBAAT</t>
  </si>
  <si>
    <t>Advertiser 2441</t>
  </si>
  <si>
    <t>0010g00001jWVcgAAG</t>
  </si>
  <si>
    <t>0064u00001CLq0HAAT</t>
  </si>
  <si>
    <t>0064u000019YujEAAS</t>
  </si>
  <si>
    <t>0064u000014p8zNAAQ</t>
  </si>
  <si>
    <t>0064u000019XmP3AAK</t>
  </si>
  <si>
    <t>Agency 641</t>
  </si>
  <si>
    <t>Advertiser 2442</t>
  </si>
  <si>
    <t>0017000000ogyEMAAY</t>
  </si>
  <si>
    <t>0064u000018OxQ9AAK</t>
  </si>
  <si>
    <t>0064u00001AWkzdAAD</t>
  </si>
  <si>
    <t>Agency 642</t>
  </si>
  <si>
    <t>Advertiser 2443</t>
  </si>
  <si>
    <t>0014u00001p5EyBAAU</t>
  </si>
  <si>
    <t>0064u000017X07MAAS</t>
  </si>
  <si>
    <t>Agency 643</t>
  </si>
  <si>
    <t>Advertiser 2444</t>
  </si>
  <si>
    <t>0017000000uCP9aAAG</t>
  </si>
  <si>
    <t>0064u000018LgE8AAK</t>
  </si>
  <si>
    <t>Advertiser 2445</t>
  </si>
  <si>
    <t>0017000000nFhWyAAK</t>
  </si>
  <si>
    <t>0064u00001AX32LAAT</t>
  </si>
  <si>
    <t>0064u000018OmT7AAK</t>
  </si>
  <si>
    <t>0064u000019VYgXAAW</t>
  </si>
  <si>
    <t>0064u000019Yr2kAAC</t>
  </si>
  <si>
    <t>0064u00001BfolbAAB</t>
  </si>
  <si>
    <t>Agency 644</t>
  </si>
  <si>
    <t>Advertiser 2446</t>
  </si>
  <si>
    <t>0014u00001yulRBAAY</t>
  </si>
  <si>
    <t>0064u00001AXjRgAAL</t>
  </si>
  <si>
    <t>0064u00001BgyxUAAR</t>
  </si>
  <si>
    <t>Agency 645</t>
  </si>
  <si>
    <t>Advertiser 2447</t>
  </si>
  <si>
    <t>0014u00001xXIrnAAG</t>
  </si>
  <si>
    <t>0064u000019UowVAAS</t>
  </si>
  <si>
    <t>Agency 646</t>
  </si>
  <si>
    <t>Advertiser 2448</t>
  </si>
  <si>
    <t>0010g00001kP0vZAAS</t>
  </si>
  <si>
    <t>0064u00001AWjKjAAL</t>
  </si>
  <si>
    <t>Agency 647</t>
  </si>
  <si>
    <t>Advertiser 2449</t>
  </si>
  <si>
    <t>0017000000ojCwtAAE</t>
  </si>
  <si>
    <t>0064u000019VfQyAAK</t>
  </si>
  <si>
    <t>0064u000018Oor6AAC</t>
  </si>
  <si>
    <t>Agency 648</t>
  </si>
  <si>
    <t>Advertiser 2450</t>
  </si>
  <si>
    <t>0010g00001gw2kwAAA</t>
  </si>
  <si>
    <t>0064u000018NloyAAC</t>
  </si>
  <si>
    <t>0064u00001BWTtqAAH</t>
  </si>
  <si>
    <t>0064u000016wGE1AAM</t>
  </si>
  <si>
    <t>0064u000016wS64AAE</t>
  </si>
  <si>
    <t>0064u000019XkHIAA0</t>
  </si>
  <si>
    <t>0064u000016wS2RAAU</t>
  </si>
  <si>
    <t>0064u00001CM5YsAAL</t>
  </si>
  <si>
    <t>0064u00001BW2tKAAT</t>
  </si>
  <si>
    <t>0064u00001AXKU5AAP</t>
  </si>
  <si>
    <t>0064u00001BVe4uAAD</t>
  </si>
  <si>
    <t>0064u00001BVVKBAA5</t>
  </si>
  <si>
    <t>0064u00001DZQBTAA5</t>
  </si>
  <si>
    <t>0064u00001BWC6qAAH</t>
  </si>
  <si>
    <t>0064u00001DZQCCAA5</t>
  </si>
  <si>
    <t>0064u00001BWTwVAAX</t>
  </si>
  <si>
    <t>0064u00001DZQ9dAAH</t>
  </si>
  <si>
    <t>0064u00001BVVKkAAP</t>
  </si>
  <si>
    <t>0064u00001DZQCbAAP</t>
  </si>
  <si>
    <t>0064u00001DZQB4AAP</t>
  </si>
  <si>
    <t>0064u000019Xe4fAAC</t>
  </si>
  <si>
    <t>0064u00001BWTruAAH</t>
  </si>
  <si>
    <t>0064u00001BVe3SAAT</t>
  </si>
  <si>
    <t>0064u00001DZQBnAAP</t>
  </si>
  <si>
    <t>0064u00001BVe41AAD</t>
  </si>
  <si>
    <t>0064u00001BVe6bAAD</t>
  </si>
  <si>
    <t>0064u00001COC8bAAH</t>
  </si>
  <si>
    <t>0064u00001BVe5OAAT</t>
  </si>
  <si>
    <t>0064u00001BVe5xAAD</t>
  </si>
  <si>
    <t>0064u00001BWTxTAAX</t>
  </si>
  <si>
    <t>0064u00001BVe2oAAD</t>
  </si>
  <si>
    <t>Advertiser 2451</t>
  </si>
  <si>
    <t>0014u000020bmkoAAA</t>
  </si>
  <si>
    <t>0064u00001CLBzUAAX</t>
  </si>
  <si>
    <t>Advertiser 2452</t>
  </si>
  <si>
    <t>0010g00001hxxvLAAQ</t>
  </si>
  <si>
    <t>0064u000015xhZwAAI</t>
  </si>
  <si>
    <t>0064u00001AWf0cAAD</t>
  </si>
  <si>
    <t>Advertiser 2453</t>
  </si>
  <si>
    <t>0017000000r1eKYAAY</t>
  </si>
  <si>
    <t>0064u00001COFNuAAP</t>
  </si>
  <si>
    <t>0064u00001BWTuFAAX</t>
  </si>
  <si>
    <t>0064u000018OzLGAA0</t>
  </si>
  <si>
    <t>0064u00001CNS2ZAAX</t>
  </si>
  <si>
    <t>0064u000015uSY8AAM</t>
  </si>
  <si>
    <t>Advertiser 2454</t>
  </si>
  <si>
    <t>0010g00001Yt8x5AAB</t>
  </si>
  <si>
    <t>0064u00001AY244AAD</t>
  </si>
  <si>
    <t>Advertiser 2455</t>
  </si>
  <si>
    <t>0014u00001ntCV6AAM</t>
  </si>
  <si>
    <t>0064u00001CM215AAD</t>
  </si>
  <si>
    <t>Advertiser 2456</t>
  </si>
  <si>
    <t>0017000001ETbCtAAL</t>
  </si>
  <si>
    <t>0064u000015ua3QAAQ</t>
  </si>
  <si>
    <t>Agency 649</t>
  </si>
  <si>
    <t>0064u000019YYnJAAW</t>
  </si>
  <si>
    <t>0064u00001AXDimAAH</t>
  </si>
  <si>
    <t>0064u00001CNddKAAT</t>
  </si>
  <si>
    <t>0064u000019X7hlAAC</t>
  </si>
  <si>
    <t>0064u00001AY8yuAAD</t>
  </si>
  <si>
    <t>0064u00001BfpB0AAJ</t>
  </si>
  <si>
    <t>0064u00001BgdFqAAJ</t>
  </si>
  <si>
    <t>0064u00001CLmZ7AAL</t>
  </si>
  <si>
    <t>Agency 650</t>
  </si>
  <si>
    <t>Advertiser 2457</t>
  </si>
  <si>
    <t>0014u00001p7ajEAAQ</t>
  </si>
  <si>
    <t>0064u00001AW7uOAAT</t>
  </si>
  <si>
    <t>Agency 651</t>
  </si>
  <si>
    <t>Advertiser 2458</t>
  </si>
  <si>
    <t>0017000001TfE2PAAV</t>
  </si>
  <si>
    <t>0064u00001BhAbwAAF</t>
  </si>
  <si>
    <t>0064u000018Li4lAAC</t>
  </si>
  <si>
    <t>Agency 652</t>
  </si>
  <si>
    <t>0064u00001AWjwOAAT</t>
  </si>
  <si>
    <t>0064u00001AY5b0AAD</t>
  </si>
  <si>
    <t>0064u00001AY1shAAD</t>
  </si>
  <si>
    <t>0064u00001AZCbMAAX</t>
  </si>
  <si>
    <t>0064u00001AZBRkAAP</t>
  </si>
  <si>
    <t>US-Corp-SF3</t>
  </si>
  <si>
    <t>Advertiser 2459</t>
  </si>
  <si>
    <t>0017000000nCsTTAA0</t>
  </si>
  <si>
    <t>0064u00001CMhslAAD</t>
  </si>
  <si>
    <t>Advertiser 2460</t>
  </si>
  <si>
    <t>0010g00001gUvpgAAC</t>
  </si>
  <si>
    <t>0064u00001AZTHxAAP</t>
  </si>
  <si>
    <t>Salesperson 130</t>
  </si>
  <si>
    <t>0064u00001BhMwUAAV</t>
  </si>
  <si>
    <t>0064u00001AXzzRAAT</t>
  </si>
  <si>
    <t>0064u000018OnHJAA0</t>
  </si>
  <si>
    <t>0064u00001CLUjEAAX</t>
  </si>
  <si>
    <t>0064u00001BWSjIAAX</t>
  </si>
  <si>
    <t>0064u000017TjdVAAS</t>
  </si>
  <si>
    <t>Salesperson 131</t>
  </si>
  <si>
    <t>0064u000017TjeEAAS</t>
  </si>
  <si>
    <t>0064u000017TjduAAC</t>
  </si>
  <si>
    <t>Advertiser 2461</t>
  </si>
  <si>
    <t>0010g00001dwln9AAA</t>
  </si>
  <si>
    <t>0064u00001BhMHlAAN</t>
  </si>
  <si>
    <t>Advertiser 2462</t>
  </si>
  <si>
    <t>0010g00001kRZf4AAG</t>
  </si>
  <si>
    <t>0064u00001CMh18AAD</t>
  </si>
  <si>
    <t>Advertiser 2463</t>
  </si>
  <si>
    <t>0017000001DjgEsAAJ</t>
  </si>
  <si>
    <t>0064u000019XjeBAAS</t>
  </si>
  <si>
    <t>Advertiser 2464</t>
  </si>
  <si>
    <t>0010g00001gPE6NAAW</t>
  </si>
  <si>
    <t>0064u00001CN8plAAD</t>
  </si>
  <si>
    <t>0064u000018LtFLAA0</t>
  </si>
  <si>
    <t>0064u00001BfOUCAA3</t>
  </si>
  <si>
    <t>0064u00001AXxCYAA1</t>
  </si>
  <si>
    <t>0064u00001CLX1UAAX</t>
  </si>
  <si>
    <t>Advertiser 2465</t>
  </si>
  <si>
    <t>0014u00001xXq3KAAS</t>
  </si>
  <si>
    <t>0064u000019WUgSAAW</t>
  </si>
  <si>
    <t>0064u00001BhpOsAAJ</t>
  </si>
  <si>
    <t>0064u00001CNPyQAAX</t>
  </si>
  <si>
    <t>0064u00001CLiIaAAL</t>
  </si>
  <si>
    <t>0064u00001BVuQaAAL</t>
  </si>
  <si>
    <t>Advertiser 2466</t>
  </si>
  <si>
    <t>0014u000020aU4FAAU</t>
  </si>
  <si>
    <t>0064u00001BVyZAAA1</t>
  </si>
  <si>
    <t>Advertiser 2467</t>
  </si>
  <si>
    <t>0010g00001dxbtGAAQ</t>
  </si>
  <si>
    <t>0064u000019VUyXAAW</t>
  </si>
  <si>
    <t>Advertiser 2468</t>
  </si>
  <si>
    <t>0014u00001yt5c6AAA</t>
  </si>
  <si>
    <t>0064u000019YtHxAAK</t>
  </si>
  <si>
    <t>Advertiser 2469</t>
  </si>
  <si>
    <t>0010g00001YslJDAAZ</t>
  </si>
  <si>
    <t>0064u00001DZIdOAAX</t>
  </si>
  <si>
    <t>Advertiser 2470</t>
  </si>
  <si>
    <t>00170000011BmNNAA0</t>
  </si>
  <si>
    <t>0064u00001BWBvTAAX</t>
  </si>
  <si>
    <t>Advertiser 2471</t>
  </si>
  <si>
    <t>0010g00001crb1kAAA</t>
  </si>
  <si>
    <t>0064u00001CLHaBAAX</t>
  </si>
  <si>
    <t>Advertiser 2472</t>
  </si>
  <si>
    <t>0014u00001nsYb2AAE</t>
  </si>
  <si>
    <t>0064u000018PAs0AAG</t>
  </si>
  <si>
    <t>Advertiser 2473</t>
  </si>
  <si>
    <t>0014u00001vBOvxAAG</t>
  </si>
  <si>
    <t>0064u000019VVS3AAO</t>
  </si>
  <si>
    <t>Advertiser 2474</t>
  </si>
  <si>
    <t>0014u000021Sl4rAAC</t>
  </si>
  <si>
    <t>0064u00001CLTa0AAH</t>
  </si>
  <si>
    <t>Advertiser 2475</t>
  </si>
  <si>
    <t>0017000000jGOjzAAG</t>
  </si>
  <si>
    <t>0064u00001BVreBAAT</t>
  </si>
  <si>
    <t>Advertiser 2476</t>
  </si>
  <si>
    <t>0014u000021T43iAAC</t>
  </si>
  <si>
    <t>0064u00001CMcObAAL</t>
  </si>
  <si>
    <t>0064u000019YUZxAAO</t>
  </si>
  <si>
    <t>Advertiser 2477</t>
  </si>
  <si>
    <t>0017000000cSkJ9AAK</t>
  </si>
  <si>
    <t>0064u000018OvnfAAC</t>
  </si>
  <si>
    <t>0064u000019XKr0AAG</t>
  </si>
  <si>
    <t>0064u00001AZ4AUAA1</t>
  </si>
  <si>
    <t>0064u00001CMvSwAAL</t>
  </si>
  <si>
    <t>Salesperson 132</t>
  </si>
  <si>
    <t>Advertiser 2478</t>
  </si>
  <si>
    <t>0014u00001p4afuAAA</t>
  </si>
  <si>
    <t>0064u00001CLykEAAT</t>
  </si>
  <si>
    <t>0064u00001BVck5AAD</t>
  </si>
  <si>
    <t>0064u00001CNGgrAAH</t>
  </si>
  <si>
    <t>Agency 653</t>
  </si>
  <si>
    <t>Advertiser 2479</t>
  </si>
  <si>
    <t>00170000015689aAAA</t>
  </si>
  <si>
    <t>0064u000018Nc1yAAC</t>
  </si>
  <si>
    <t>0064u000018O6tUAAS</t>
  </si>
  <si>
    <t>Agency 654</t>
  </si>
  <si>
    <t>Advertiser 2480</t>
  </si>
  <si>
    <t>0010g00001gujZDAAY</t>
  </si>
  <si>
    <t>0064u00001BVmGEAA1</t>
  </si>
  <si>
    <t>0064u00001CLRotAAH</t>
  </si>
  <si>
    <t>0064u00001CN82AAAT</t>
  </si>
  <si>
    <t>0064u000018PD9aAAG</t>
  </si>
  <si>
    <t>0064u000019YJuqAAG</t>
  </si>
  <si>
    <t>0064u00001AXxWnAAL</t>
  </si>
  <si>
    <t>0064u00001BfkKoAAJ</t>
  </si>
  <si>
    <t>Agency 655</t>
  </si>
  <si>
    <t>Advertiser 2481</t>
  </si>
  <si>
    <t>0017000001VWqRsAAL</t>
  </si>
  <si>
    <t>0064u000019XkMXAA0</t>
  </si>
  <si>
    <t>Account Manager 152</t>
  </si>
  <si>
    <t>Advertiser 2482</t>
  </si>
  <si>
    <t>0017000001KELhSAAX</t>
  </si>
  <si>
    <t>0064u00001AYHdkAAH</t>
  </si>
  <si>
    <t>0064u000019XVD4AAO</t>
  </si>
  <si>
    <t>0064u00001BfILJAA3</t>
  </si>
  <si>
    <t>Advertiser 2483</t>
  </si>
  <si>
    <t>0017000001KDbdxAAD</t>
  </si>
  <si>
    <t>0064u00001BfIT3AAN</t>
  </si>
  <si>
    <t>Advertiser 2484</t>
  </si>
  <si>
    <t>0014u00001p7awSAAQ</t>
  </si>
  <si>
    <t>0064u00001BfQPFAA3</t>
  </si>
  <si>
    <t>Agency 656</t>
  </si>
  <si>
    <t>0064u000019XnabAAC</t>
  </si>
  <si>
    <t>Salesperson 133</t>
  </si>
  <si>
    <t>0064u000018NcEyAAK</t>
  </si>
  <si>
    <t>0064u000018NcFRAA0</t>
  </si>
  <si>
    <t>0064u000018NcGUAA0</t>
  </si>
  <si>
    <t>Agency 657</t>
  </si>
  <si>
    <t>Advertiser 2485</t>
  </si>
  <si>
    <t>Account Manager 153</t>
  </si>
  <si>
    <t>Agency 658</t>
  </si>
  <si>
    <t>Advertiser 2486</t>
  </si>
  <si>
    <t>0014u00001vDoSbAAK</t>
  </si>
  <si>
    <t>0064u000017ValCAAS</t>
  </si>
  <si>
    <t>0064u00001AVvRuAAL</t>
  </si>
  <si>
    <t>Agency 659</t>
  </si>
  <si>
    <t>Advertiser 2487</t>
  </si>
  <si>
    <t>0017000000xCJbXAAW</t>
  </si>
  <si>
    <t>0064u00001CLbjWAAT</t>
  </si>
  <si>
    <t>Agency 660</t>
  </si>
  <si>
    <t>Advertiser 2488</t>
  </si>
  <si>
    <t>0017000000eWEnoAAG</t>
  </si>
  <si>
    <t>0064u00001BVnzbAAD</t>
  </si>
  <si>
    <t>Advertiser 2489</t>
  </si>
  <si>
    <t>0014u000022P3xOAAS</t>
  </si>
  <si>
    <t>0064u00001BVrXtAAL</t>
  </si>
  <si>
    <t>Advertiser 2490</t>
  </si>
  <si>
    <t>0010g00001fNdOHAA0</t>
  </si>
  <si>
    <t>0064u000019UootAAC</t>
  </si>
  <si>
    <t>0064u00001DZZLwAAP</t>
  </si>
  <si>
    <t>0064u00001CMj1oAAD</t>
  </si>
  <si>
    <t>Advertiser 2491</t>
  </si>
  <si>
    <t>0010g00001gu37tAAA</t>
  </si>
  <si>
    <t>0064u00001CMj2cAAD</t>
  </si>
  <si>
    <t>Agency 661</t>
  </si>
  <si>
    <t>Advertiser 2492</t>
  </si>
  <si>
    <t>0014u000020br2TAAQ</t>
  </si>
  <si>
    <t>0064u00001BiMS5AAN</t>
  </si>
  <si>
    <t>Advertiser 2493</t>
  </si>
  <si>
    <t>0014u000021SpHAAA0</t>
  </si>
  <si>
    <t>0064u00001CLYNSAA5</t>
  </si>
  <si>
    <t>Agency 662</t>
  </si>
  <si>
    <t>Advertiser 2494</t>
  </si>
  <si>
    <t>0014u000021SwFGAA0</t>
  </si>
  <si>
    <t>0064u00001CLckzAAD</t>
  </si>
  <si>
    <t>Advertiser 2495</t>
  </si>
  <si>
    <t>0014u000021Sw8dAAC</t>
  </si>
  <si>
    <t>0064u00001CLcioAAD</t>
  </si>
  <si>
    <t>Advertiser 2496</t>
  </si>
  <si>
    <t>0014u000021Sw6hAAC</t>
  </si>
  <si>
    <t>0064u00001CLci0AAD</t>
  </si>
  <si>
    <t>Agency 663</t>
  </si>
  <si>
    <t>Advertiser 2497</t>
  </si>
  <si>
    <t>0014u000022PaWfAAK</t>
  </si>
  <si>
    <t>0064u00001BWU3bAAH</t>
  </si>
  <si>
    <t>Agency 664</t>
  </si>
  <si>
    <t>Advertiser 2498</t>
  </si>
  <si>
    <t>0014u000020bVMwAAM</t>
  </si>
  <si>
    <t>0064u00001CLcpLAAT</t>
  </si>
  <si>
    <t>Agency 665</t>
  </si>
  <si>
    <t>Advertiser 2499</t>
  </si>
  <si>
    <t>0010g00001YF3nDAAT</t>
  </si>
  <si>
    <t>0064u00001CNI7sAAH</t>
  </si>
  <si>
    <t>Advertiser 2500</t>
  </si>
  <si>
    <t>001700000155TwuAAE</t>
  </si>
  <si>
    <t>0064u00001CNI9PAAX</t>
  </si>
  <si>
    <t>Agency 666</t>
  </si>
  <si>
    <t>Advertiser 2501</t>
  </si>
  <si>
    <t>0010g00001YEScbAAH</t>
  </si>
  <si>
    <t>0064u00001CNPFpAAP</t>
  </si>
  <si>
    <t>Advertiser 2502</t>
  </si>
  <si>
    <t>0017000001Tf6ebAAB</t>
  </si>
  <si>
    <t>0064u000018OulJAAS</t>
  </si>
  <si>
    <t>0064u000017UGdrAAG</t>
  </si>
  <si>
    <t>0064u00001BfEZnAAN</t>
  </si>
  <si>
    <t>0064u00001CN63WAAT</t>
  </si>
  <si>
    <t>Agency 667</t>
  </si>
  <si>
    <t>0064u000017Tjc8AAC</t>
  </si>
  <si>
    <t>Agency 668</t>
  </si>
  <si>
    <t>Advertiser 2503</t>
  </si>
  <si>
    <t>0017000000nDm2SAAS</t>
  </si>
  <si>
    <t>0064u000018OYrKAAW</t>
  </si>
  <si>
    <t>0064u000019Uth3AAC</t>
  </si>
  <si>
    <t>0064u000013rVSWAA2</t>
  </si>
  <si>
    <t>0064u00001DZZNJAA5</t>
  </si>
  <si>
    <t>Advertiser 2504</t>
  </si>
  <si>
    <t>0010g00001YFL2tAAH</t>
  </si>
  <si>
    <t>0064u000019VdvjAAC</t>
  </si>
  <si>
    <t>Advertiser 2505</t>
  </si>
  <si>
    <t>0017000000kLllnAAC</t>
  </si>
  <si>
    <t>0064u000019WVWbAAO</t>
  </si>
  <si>
    <t>0064u000019VdulAAC</t>
  </si>
  <si>
    <t>Agency 669</t>
  </si>
  <si>
    <t>Advertiser 2506</t>
  </si>
  <si>
    <t>0017000000vo5xEAAQ</t>
  </si>
  <si>
    <t>0064u000018PRBYAA4</t>
  </si>
  <si>
    <t>US-Corp-SF4</t>
  </si>
  <si>
    <t>Advertiser 2507</t>
  </si>
  <si>
    <t>0017000000kzikbAAA</t>
  </si>
  <si>
    <t>Salesperson 134</t>
  </si>
  <si>
    <t>Account Manager 154</t>
  </si>
  <si>
    <t>US-Corp-SF5</t>
  </si>
  <si>
    <t>Advertiser 2508</t>
  </si>
  <si>
    <t>0017000000nkx8iAAA</t>
  </si>
  <si>
    <t>0064u000014p8sRAAQ</t>
  </si>
  <si>
    <t>Salesperson 135</t>
  </si>
  <si>
    <t>Advertiser 2509</t>
  </si>
  <si>
    <t>0017000000v0uJXAAY</t>
  </si>
  <si>
    <t>0064u00001BhHiPAAV</t>
  </si>
  <si>
    <t>Salesperson 136</t>
  </si>
  <si>
    <t>Advertiser 2510</t>
  </si>
  <si>
    <t>00170000010MfiEAAS</t>
  </si>
  <si>
    <t>0064u000018PJ7xAAG</t>
  </si>
  <si>
    <t>0064u000019WLqxAAG</t>
  </si>
  <si>
    <t>0064u000015yXHjAAM</t>
  </si>
  <si>
    <t>Advertiser 2511</t>
  </si>
  <si>
    <t>0017000000xgyWIAAY</t>
  </si>
  <si>
    <t>0064u00001AXVuPAAX</t>
  </si>
  <si>
    <t>0064u00001AXVuFAAX</t>
  </si>
  <si>
    <t>0064u000019V2ohAAC</t>
  </si>
  <si>
    <t>0064u000019V2owAAC</t>
  </si>
  <si>
    <t>Advertiser 2512</t>
  </si>
  <si>
    <t>0010g00001jYHZuAAO</t>
  </si>
  <si>
    <t>0064u000019YvdMAAS</t>
  </si>
  <si>
    <t>Advertiser 2513</t>
  </si>
  <si>
    <t>0017000000ixwAhAAI</t>
  </si>
  <si>
    <t>0064u000017UJj6AAG</t>
  </si>
  <si>
    <t>0064u000019W6HrAAK</t>
  </si>
  <si>
    <t>0064u00001CMxiNAAT</t>
  </si>
  <si>
    <t>Advertiser 2514</t>
  </si>
  <si>
    <t>0014u00001yw0wpAAA</t>
  </si>
  <si>
    <t>0064u00001AZSFgAAP</t>
  </si>
  <si>
    <t>Advertiser 2515</t>
  </si>
  <si>
    <t>0017000001R6KHXAA3</t>
  </si>
  <si>
    <t>0064u000015wHXpAAM</t>
  </si>
  <si>
    <t>Advertiser 2516</t>
  </si>
  <si>
    <t>0017000000iWgB9AAK</t>
  </si>
  <si>
    <t>0064u000017UK23AAG</t>
  </si>
  <si>
    <t>0064u000019W6D1AAK</t>
  </si>
  <si>
    <t>0064u00001CMxglAAD</t>
  </si>
  <si>
    <t>Advertiser 2517</t>
  </si>
  <si>
    <t>0010g00001kSjFFAA0</t>
  </si>
  <si>
    <t>0064u000014mbdbAAA</t>
  </si>
  <si>
    <t>Salesperson 137</t>
  </si>
  <si>
    <t>Account Manager 155</t>
  </si>
  <si>
    <t>0064u00001BhlBGAAZ</t>
  </si>
  <si>
    <t>0064u000019VoXeAAK</t>
  </si>
  <si>
    <t>0064u00001AWLsTAAX</t>
  </si>
  <si>
    <t>0064u000019YpLkAAK</t>
  </si>
  <si>
    <t>0064u00001BhApZAAV</t>
  </si>
  <si>
    <t>0064u000019Y8oIAAS</t>
  </si>
  <si>
    <t>Advertiser 2518</t>
  </si>
  <si>
    <t>0017000000fyEN6AAM</t>
  </si>
  <si>
    <t>Account Manager 156</t>
  </si>
  <si>
    <t>Advertiser 2519</t>
  </si>
  <si>
    <t>0014u00001ywewDAAQ</t>
  </si>
  <si>
    <t>0064u00001BfbyHAAR</t>
  </si>
  <si>
    <t>0064u00001CN5ETAA1</t>
  </si>
  <si>
    <t>0064u00001BWSNvAAP</t>
  </si>
  <si>
    <t>0064u00001BfhG0AAJ</t>
  </si>
  <si>
    <t>0064u00001DaTANAA3</t>
  </si>
  <si>
    <t>0064u00001DaTASAA3</t>
  </si>
  <si>
    <t>0064u00001BggAqAAJ</t>
  </si>
  <si>
    <t>Advertiser 2520</t>
  </si>
  <si>
    <t>0010g00001jX7mKAAS</t>
  </si>
  <si>
    <t>0064u00001CNASZAA5</t>
  </si>
  <si>
    <t>0064u00001CLC40AAH</t>
  </si>
  <si>
    <t>Advertiser 2521</t>
  </si>
  <si>
    <t>0010g00001kQp4nAAC</t>
  </si>
  <si>
    <t>0064u00001AWhV7AAL</t>
  </si>
  <si>
    <t>Advertiser 2522</t>
  </si>
  <si>
    <t>0014u00001ywmg0AAA</t>
  </si>
  <si>
    <t>Advertiser 2523</t>
  </si>
  <si>
    <t>0017000000qDgLjAAK</t>
  </si>
  <si>
    <t>0064u000019VzOYAA0</t>
  </si>
  <si>
    <t>Advertiser 2524</t>
  </si>
  <si>
    <t>0017000000kzWmlAAE</t>
  </si>
  <si>
    <t>0064u000019YXfjAAG</t>
  </si>
  <si>
    <t>0064u00001AXDdDAAX</t>
  </si>
  <si>
    <t>0064u00001AZTR4AAP</t>
  </si>
  <si>
    <t>0064u00001AXwJnAAL</t>
  </si>
  <si>
    <t>Advertiser 2525</t>
  </si>
  <si>
    <t>0014u00001xaZp4AAE</t>
  </si>
  <si>
    <t>0064u000019Y5UvAAK</t>
  </si>
  <si>
    <t>0064u000019YUGCAA4</t>
  </si>
  <si>
    <t>Advertiser 2526</t>
  </si>
  <si>
    <t>0014u00001xaZp9AAE</t>
  </si>
  <si>
    <t>Agency 670</t>
  </si>
  <si>
    <t>Advertiser 2527</t>
  </si>
  <si>
    <t>00170000014PL1sAAG</t>
  </si>
  <si>
    <t>0064u000019XjOmAAK</t>
  </si>
  <si>
    <t>Agency 671</t>
  </si>
  <si>
    <t>Advertiser 2528</t>
  </si>
  <si>
    <t>0014u00001wR2Z5AAK</t>
  </si>
  <si>
    <t>0064u000018NimhAAC</t>
  </si>
  <si>
    <t>Agency 672</t>
  </si>
  <si>
    <t>Advertiser 2529</t>
  </si>
  <si>
    <t>0010g00001kP0IwAAK</t>
  </si>
  <si>
    <t>0064u00001AXwvcAAD</t>
  </si>
  <si>
    <t>0064u00001Bh0VgAAJ</t>
  </si>
  <si>
    <t>Agency 673</t>
  </si>
  <si>
    <t>Advertiser 2530</t>
  </si>
  <si>
    <t>0014u00001xYwE3AAK</t>
  </si>
  <si>
    <t>0064u000019VziYAAS</t>
  </si>
  <si>
    <t>Advertiser 2531</t>
  </si>
  <si>
    <t>0014u00001tBpoQAAS</t>
  </si>
  <si>
    <t>0064u000019V2d5AAC</t>
  </si>
  <si>
    <t>Advertiser 2532</t>
  </si>
  <si>
    <t>0014u00001vE8FJAA0</t>
  </si>
  <si>
    <t>0064u000017VvqdAAC</t>
  </si>
  <si>
    <t>Agency 674</t>
  </si>
  <si>
    <t>Advertiser 2533</t>
  </si>
  <si>
    <t>0017000000qywQVAAY</t>
  </si>
  <si>
    <t>0064u000018ObG1AAK</t>
  </si>
  <si>
    <t>Agency 675</t>
  </si>
  <si>
    <t>Advertiser 2534</t>
  </si>
  <si>
    <t>0017000000kzOkyAAE</t>
  </si>
  <si>
    <t>0064u00001DZ3LMAA1</t>
  </si>
  <si>
    <t>0064u00001Bh4AFAAZ</t>
  </si>
  <si>
    <t>0064u00001BhAwVAAV</t>
  </si>
  <si>
    <t>0064u00001BWB1fAAH</t>
  </si>
  <si>
    <t>0064u00001BhpLZAAZ</t>
  </si>
  <si>
    <t>0064u000018OnL1AAK</t>
  </si>
  <si>
    <t>Agency 676</t>
  </si>
  <si>
    <t>Advertiser 2535</t>
  </si>
  <si>
    <t>0014u00001yvG7HAAU</t>
  </si>
  <si>
    <t>0064u00001AYNMWAA5</t>
  </si>
  <si>
    <t>0064u00001CM1MRAA1</t>
  </si>
  <si>
    <t>Advertiser 2536</t>
  </si>
  <si>
    <t>0014u00001t9HHUAA2</t>
  </si>
  <si>
    <t>0064u00001AWoJyAAL</t>
  </si>
  <si>
    <t>0064u00001CM1QdAAL</t>
  </si>
  <si>
    <t>0064u00001CM1PpAAL</t>
  </si>
  <si>
    <t>0064u00001AWoKXAA1</t>
  </si>
  <si>
    <t>0064u00001AYNNUAA5</t>
  </si>
  <si>
    <t>0064u00001AYNNoAAP</t>
  </si>
  <si>
    <t>0064u000015xWW8AAM</t>
  </si>
  <si>
    <t>Advertiser 2537</t>
  </si>
  <si>
    <t>0014u00001xa2A6AAI</t>
  </si>
  <si>
    <t>0064u00001CM1OSAA1</t>
  </si>
  <si>
    <t>0064u00001BhNPvAAN</t>
  </si>
  <si>
    <t>0064u00001BfYiXAAV</t>
  </si>
  <si>
    <t>0064u000019XKPFAA4</t>
  </si>
  <si>
    <t>Agency 677</t>
  </si>
  <si>
    <t>0064u000019Vex1AAC</t>
  </si>
  <si>
    <t>0064u00001AVvxqAAD</t>
  </si>
  <si>
    <t>0064u000018MEp5AAG</t>
  </si>
  <si>
    <t>0064u00001AVw0VAAT</t>
  </si>
  <si>
    <t>0064u000019YpaLAAS</t>
  </si>
  <si>
    <t>0064u000018LiucAAC</t>
  </si>
  <si>
    <t>Advertiser 2538</t>
  </si>
  <si>
    <t>0010g00001kPz58AAC</t>
  </si>
  <si>
    <t>0064u000019VmWuAAK</t>
  </si>
  <si>
    <t>0064u000019YNLyAAO</t>
  </si>
  <si>
    <t>Agency 678</t>
  </si>
  <si>
    <t>Advertiser 2539</t>
  </si>
  <si>
    <t>0017000000WrRLwAAN</t>
  </si>
  <si>
    <t>0064u00001DYVabAAH</t>
  </si>
  <si>
    <t>0064u00001AX1ppAAD</t>
  </si>
  <si>
    <t>Advertiser 2540</t>
  </si>
  <si>
    <t>0010g00001kRuPfAAK</t>
  </si>
  <si>
    <t>0064u00001AWPsUAAX</t>
  </si>
  <si>
    <t>0064u00001BVapJAAT</t>
  </si>
  <si>
    <t>Agency 679</t>
  </si>
  <si>
    <t>Advertiser 2541</t>
  </si>
  <si>
    <t>0017000000mFqPHAA0</t>
  </si>
  <si>
    <t>0064u000016zOH8AAM</t>
  </si>
  <si>
    <t>0064u00001AX9ZTAA1</t>
  </si>
  <si>
    <t>0064u000017UMpnAAG</t>
  </si>
  <si>
    <t>0064u000019XFPXAA4</t>
  </si>
  <si>
    <t>Agency 680</t>
  </si>
  <si>
    <t>Advertiser 2542</t>
  </si>
  <si>
    <t>0014u00001wO3v9AAC</t>
  </si>
  <si>
    <t>0064u000017WWVRAA4</t>
  </si>
  <si>
    <t>Advertiser 2543</t>
  </si>
  <si>
    <t>0014u00001n0eM1AAI</t>
  </si>
  <si>
    <t>0064u00001BfIyQAAV</t>
  </si>
  <si>
    <t>0064u000015w9QmAAI</t>
  </si>
  <si>
    <t>Advertiser 2544</t>
  </si>
  <si>
    <t>0014u00001t8rK3AAI</t>
  </si>
  <si>
    <t>0064u000018OD8fAAG</t>
  </si>
  <si>
    <t>0064u00001AX74RAAT</t>
  </si>
  <si>
    <t>Advertiser 2545</t>
  </si>
  <si>
    <t>0010g00001Zo5VfAAJ</t>
  </si>
  <si>
    <t>0064u000019Vzt7AAC</t>
  </si>
  <si>
    <t>Agency 681</t>
  </si>
  <si>
    <t>Advertiser 2546</t>
  </si>
  <si>
    <t>0017000000t56KiAAI</t>
  </si>
  <si>
    <t>0064u000019YJsLAAW</t>
  </si>
  <si>
    <t>0064u00001BfcijAAB</t>
  </si>
  <si>
    <t>Advertiser 2547</t>
  </si>
  <si>
    <t>0014u00001tBEeQAAW</t>
  </si>
  <si>
    <t>0064u000018NnXyAAK</t>
  </si>
  <si>
    <t>0064u00001AXEfAAAX</t>
  </si>
  <si>
    <t>Agency 682</t>
  </si>
  <si>
    <t>Advertiser 2548</t>
  </si>
  <si>
    <t>0014u00001ywcT6AAI</t>
  </si>
  <si>
    <t>0064u00001BfRHHAA3</t>
  </si>
  <si>
    <t>Advertiser 2549</t>
  </si>
  <si>
    <t>0017000001SSdewAAD</t>
  </si>
  <si>
    <t>0064u000016wJGvAAM</t>
  </si>
  <si>
    <t>0064u00001AZ3goAAD</t>
  </si>
  <si>
    <t>0064u000017TjccAAC</t>
  </si>
  <si>
    <t>Agency 683</t>
  </si>
  <si>
    <t>0064u000018N19SAAS</t>
  </si>
  <si>
    <t>0064u000018OisXAAS</t>
  </si>
  <si>
    <t>0064u00001AWNPUAA5</t>
  </si>
  <si>
    <t>0064u00001AZaolAAD</t>
  </si>
  <si>
    <t>Advertiser 2550</t>
  </si>
  <si>
    <t>0017000000ohL35AAE</t>
  </si>
  <si>
    <t>0064u000018NgSYAA0</t>
  </si>
  <si>
    <t>Advertiser 2551</t>
  </si>
  <si>
    <t>0017000000cCy47AAC</t>
  </si>
  <si>
    <t>0064u000017T7aPAAS</t>
  </si>
  <si>
    <t>Agency 684</t>
  </si>
  <si>
    <t>Advertiser 2552</t>
  </si>
  <si>
    <t>0017000000atDDXAA2</t>
  </si>
  <si>
    <t>0064u000018OGbdAAG</t>
  </si>
  <si>
    <t>Advertiser 2553</t>
  </si>
  <si>
    <t>0014u00001xZ9oVAAS</t>
  </si>
  <si>
    <t>Advertiser 2554</t>
  </si>
  <si>
    <t>00170000012WZevAAG</t>
  </si>
  <si>
    <t>0064u000018OGYFAA4</t>
  </si>
  <si>
    <t>Advertiser 2555</t>
  </si>
  <si>
    <t>00170000012rlNeAAI</t>
  </si>
  <si>
    <t>Advertiser 2556</t>
  </si>
  <si>
    <t>Agency 685</t>
  </si>
  <si>
    <t>Advertiser 2557</t>
  </si>
  <si>
    <t>0017000001DkUwfAAF</t>
  </si>
  <si>
    <t>0064u000017TLF2AAO</t>
  </si>
  <si>
    <t>0064u00001CNhlGAAT</t>
  </si>
  <si>
    <t>Advertiser 2558</t>
  </si>
  <si>
    <t>0010g00001bcAtYAAU</t>
  </si>
  <si>
    <t>0064u00001BgdiEAAR</t>
  </si>
  <si>
    <t>Agency 686</t>
  </si>
  <si>
    <t>Advertiser 2559</t>
  </si>
  <si>
    <t>0017000001MEhI3AAL</t>
  </si>
  <si>
    <t>0064u000019VzpZAAS</t>
  </si>
  <si>
    <t>0064u000019VNbFAAW</t>
  </si>
  <si>
    <t>0064u000019XF3lAAG</t>
  </si>
  <si>
    <t>0064u000013sFyiAAE</t>
  </si>
  <si>
    <t>0064u000019W5xcAAC</t>
  </si>
  <si>
    <t>Advertiser 2560</t>
  </si>
  <si>
    <t>0014u00001xXUV2AAO</t>
  </si>
  <si>
    <t>0064u000018PJ6GAAW</t>
  </si>
  <si>
    <t>Advertiser 2561</t>
  </si>
  <si>
    <t>0014u00001xXUcEAAW</t>
  </si>
  <si>
    <t>0064u00001CNlHBAA1</t>
  </si>
  <si>
    <t>Agency 687</t>
  </si>
  <si>
    <t>Advertiser 2562</t>
  </si>
  <si>
    <t>0014u00001xZOv6AAG</t>
  </si>
  <si>
    <t>0064u000019Wd1bAAC</t>
  </si>
  <si>
    <t>Agency 688</t>
  </si>
  <si>
    <t>Advertiser 2563</t>
  </si>
  <si>
    <t>0017000000lNzt5AAC</t>
  </si>
  <si>
    <t>0064u00001CLBk5AAH</t>
  </si>
  <si>
    <t>0064u00001CLBjMAAX</t>
  </si>
  <si>
    <t>Advertiser 2564</t>
  </si>
  <si>
    <t>0017000001PvyY0AAJ</t>
  </si>
  <si>
    <t>0064u00001BWJ1cAAH</t>
  </si>
  <si>
    <t>Agency 689</t>
  </si>
  <si>
    <t>Advertiser 2565</t>
  </si>
  <si>
    <t>0017000000zuMpBAAU</t>
  </si>
  <si>
    <t>0064u000019V2pLAAS</t>
  </si>
  <si>
    <t>Account Manager 157</t>
  </si>
  <si>
    <t>0064u00001CMm2HAAT</t>
  </si>
  <si>
    <t>0064u00001BfXjjAAF</t>
  </si>
  <si>
    <t>0064u00001BVnuMAAT</t>
  </si>
  <si>
    <t>US Emerging Sales</t>
  </si>
  <si>
    <t>US-Emrg-1</t>
  </si>
  <si>
    <t>0064u00001CNnSHAA1</t>
  </si>
  <si>
    <t>0064u000019YBdoAAG</t>
  </si>
  <si>
    <t>Advertiser 2566</t>
  </si>
  <si>
    <t>0014u00001uSax8AAC</t>
  </si>
  <si>
    <t>0064u000016ylkYAAQ</t>
  </si>
  <si>
    <t>Advertiser 2567</t>
  </si>
  <si>
    <t>0014u00001xYZcaAAG</t>
  </si>
  <si>
    <t>0064u000019VggtAAC</t>
  </si>
  <si>
    <t>0064u000019YV5yAAG</t>
  </si>
  <si>
    <t>Advertiser 2568</t>
  </si>
  <si>
    <t>0017000001DkAePAAV</t>
  </si>
  <si>
    <t>0064u000014ncDzAAI</t>
  </si>
  <si>
    <t>0064u000018NFCSAA4</t>
  </si>
  <si>
    <t>0064u000019Y0TGAA0</t>
  </si>
  <si>
    <t>0064u00001CNskNAAT</t>
  </si>
  <si>
    <t>0064u00001DZsZgAAL</t>
  </si>
  <si>
    <t>Agency 690</t>
  </si>
  <si>
    <t>Advertiser 2569</t>
  </si>
  <si>
    <t>0014u00001tBh1RAAS</t>
  </si>
  <si>
    <t>0064u000018N7FKAA0</t>
  </si>
  <si>
    <t>Advertiser 2570</t>
  </si>
  <si>
    <t>0017000000rRBmMAAW</t>
  </si>
  <si>
    <t>Advertiser 2571</t>
  </si>
  <si>
    <t>0014u00001wRcleAAC</t>
  </si>
  <si>
    <t>0064u000019WF1LAAW</t>
  </si>
  <si>
    <t>0064u000019XizXAAS</t>
  </si>
  <si>
    <t>0064u000018PAdKAAW</t>
  </si>
  <si>
    <t>Advertiser 2572</t>
  </si>
  <si>
    <t>0010g00001jXeloAAC</t>
  </si>
  <si>
    <t>0064u000019VRqeAAG</t>
  </si>
  <si>
    <t>Advertiser 2573</t>
  </si>
  <si>
    <t>0014u00001p5HYCAA2</t>
  </si>
  <si>
    <t>0064u000019Y51WAAS</t>
  </si>
  <si>
    <t>0064u000013rwJXAAY</t>
  </si>
  <si>
    <t>0064u00001Bf1wrAAB</t>
  </si>
  <si>
    <t>0064u00001BgYHOAA3</t>
  </si>
  <si>
    <t>0064u000019UplPAAS</t>
  </si>
  <si>
    <t>Advertiser 2574</t>
  </si>
  <si>
    <t>0014u00001uRp2kAAC</t>
  </si>
  <si>
    <t>0064u000016ypqJAAQ</t>
  </si>
  <si>
    <t>Advertiser 2575</t>
  </si>
  <si>
    <t>0010g00001jYaZVAA0</t>
  </si>
  <si>
    <t>0064u000019Y7jeAAC</t>
  </si>
  <si>
    <t>0064u000017VKanAAG</t>
  </si>
  <si>
    <t>0064u000018OnL6AAK</t>
  </si>
  <si>
    <t>0064u000019X0N5AAK</t>
  </si>
  <si>
    <t>Advertiser 2576</t>
  </si>
  <si>
    <t>0010g00001dxVCGAA2</t>
  </si>
  <si>
    <t>0064u000018Mc7qAAC</t>
  </si>
  <si>
    <t>Advertiser 2577</t>
  </si>
  <si>
    <t>0017000000kLuycAAC</t>
  </si>
  <si>
    <t>0064u000018N1NYAA0</t>
  </si>
  <si>
    <t>0064u000018N1WqAAK</t>
  </si>
  <si>
    <t>0064u000017VVxAAAW</t>
  </si>
  <si>
    <t>0064u000018NKHGAA4</t>
  </si>
  <si>
    <t>0064u000018N1UUAA0</t>
  </si>
  <si>
    <t>0064u000018McPkAAK</t>
  </si>
  <si>
    <t>0064u000018MHRvAAO</t>
  </si>
  <si>
    <t>0064u000019YrAFAA0</t>
  </si>
  <si>
    <t>0064u000018PJ9yAAG</t>
  </si>
  <si>
    <t>0064u000019WRLUAA4</t>
  </si>
  <si>
    <t>Advertiser 2578</t>
  </si>
  <si>
    <t>0010g00001kP2IeAAK</t>
  </si>
  <si>
    <t>0064u000019VoO8AAK</t>
  </si>
  <si>
    <t>0064u000019Y7oUAAS</t>
  </si>
  <si>
    <t>0064u000017ULwBAAW</t>
  </si>
  <si>
    <t>0064u000019WYdPAAW</t>
  </si>
  <si>
    <t>0064u000019Y7oZAAS</t>
  </si>
  <si>
    <t>Advertiser 2579</t>
  </si>
  <si>
    <t>0014u00001vD5TuAAK</t>
  </si>
  <si>
    <t>0064u000017VaYrAAK</t>
  </si>
  <si>
    <t>0064u000018OmMzAAK</t>
  </si>
  <si>
    <t>Advertiser 2580</t>
  </si>
  <si>
    <t>00170000016E96yAAC</t>
  </si>
  <si>
    <t>0064u000017X25WAAS</t>
  </si>
  <si>
    <t>Advertiser 2581</t>
  </si>
  <si>
    <t>00170000012VxV0AAK</t>
  </si>
  <si>
    <t>0064u00001AZrrmAAD</t>
  </si>
  <si>
    <t>0064u000019Xiy5AAC</t>
  </si>
  <si>
    <t>0064u00001AXxoIAAT</t>
  </si>
  <si>
    <t>Advertiser 2582</t>
  </si>
  <si>
    <t>0014u00001p5HZUAA2</t>
  </si>
  <si>
    <t>0064u000017T3TFAA0</t>
  </si>
  <si>
    <t>Advertiser 2583</t>
  </si>
  <si>
    <t>0017000001Tew5iAAB</t>
  </si>
  <si>
    <t>0064u000018PDhXAAW</t>
  </si>
  <si>
    <t>Advertiser 2584</t>
  </si>
  <si>
    <t>0017000000tpagCAAQ</t>
  </si>
  <si>
    <t>0064u000018OupaAAC</t>
  </si>
  <si>
    <t>Advertiser 2585</t>
  </si>
  <si>
    <t>0017000001N9QkiAAF</t>
  </si>
  <si>
    <t>0064u000018M5FUAA0</t>
  </si>
  <si>
    <t>0064u000017WpruAAC</t>
  </si>
  <si>
    <t>Advertiser 2586</t>
  </si>
  <si>
    <t>0014u00001nrzLQAAY</t>
  </si>
  <si>
    <t>Advertiser 2587</t>
  </si>
  <si>
    <t>0014u00001tAVWWAA4</t>
  </si>
  <si>
    <t>0064u000015vTFqAAM</t>
  </si>
  <si>
    <t>Advertiser 2588</t>
  </si>
  <si>
    <t>0014u00001p5OkNAAU</t>
  </si>
  <si>
    <t>0064u000019W54iAAC</t>
  </si>
  <si>
    <t>0064u000019X9oMAAS</t>
  </si>
  <si>
    <t>0064u000019VYqNAAW</t>
  </si>
  <si>
    <t>0064u000018OpLaAAK</t>
  </si>
  <si>
    <t>0064u000019VbYMAA0</t>
  </si>
  <si>
    <t>Agency 691</t>
  </si>
  <si>
    <t>Advertiser 2589</t>
  </si>
  <si>
    <t>0014u00001vCJKDAA4</t>
  </si>
  <si>
    <t>0064u000017U0pqAAC</t>
  </si>
  <si>
    <t>Agency 692</t>
  </si>
  <si>
    <t>0060g00000yX9BgAAK</t>
  </si>
  <si>
    <t>0064u00001AXwL5AAL</t>
  </si>
  <si>
    <t>Advertiser 2590</t>
  </si>
  <si>
    <t>0010g00001duB0TAAU</t>
  </si>
  <si>
    <t>0064u000018PK5GAAW</t>
  </si>
  <si>
    <t>0064u000019VCUyAAO</t>
  </si>
  <si>
    <t>Advertiser 2591</t>
  </si>
  <si>
    <t>0017000001WCehLAAT</t>
  </si>
  <si>
    <t>0064u000017WaUTAA0</t>
  </si>
  <si>
    <t>Advertiser 2592</t>
  </si>
  <si>
    <t>0017000001CeRrDAAV</t>
  </si>
  <si>
    <t>0064u000017TP0fAAG</t>
  </si>
  <si>
    <t>0064u00001AWLp9AAH</t>
  </si>
  <si>
    <t>Advertiser 2593</t>
  </si>
  <si>
    <t>0017000001N8EeaAAF</t>
  </si>
  <si>
    <t>0064u000017WfQ0AAK</t>
  </si>
  <si>
    <t>0064u00001AVoaRAAT</t>
  </si>
  <si>
    <t>Agency 693</t>
  </si>
  <si>
    <t>Advertiser 2594</t>
  </si>
  <si>
    <t>00170000019dIOsAAM</t>
  </si>
  <si>
    <t>0064u000018PF3nAAG</t>
  </si>
  <si>
    <t>0064u000018PF55AAG</t>
  </si>
  <si>
    <t>Agency 694</t>
  </si>
  <si>
    <t>Advertiser 2595</t>
  </si>
  <si>
    <t>0010g00001ZpWCQAA3</t>
  </si>
  <si>
    <t>0064u000019Wr0lAAC</t>
  </si>
  <si>
    <t>0064u000019YvAkAAK</t>
  </si>
  <si>
    <t>0064u000018OQfBAAW</t>
  </si>
  <si>
    <t>0064u000018NmWEAA0</t>
  </si>
  <si>
    <t>0064u000019YTGpAAO</t>
  </si>
  <si>
    <t>0064u000018OjxrAAC</t>
  </si>
  <si>
    <t>0064u000019YlaTAAS</t>
  </si>
  <si>
    <t>Advertiser 2596</t>
  </si>
  <si>
    <t>0017000000kyC3JAAU</t>
  </si>
  <si>
    <t>0064u000017WmY1AAK</t>
  </si>
  <si>
    <t>0064u000019YrcXAAS</t>
  </si>
  <si>
    <r>
      <rPr>
        <b/>
        <sz val="16"/>
        <color theme="1"/>
        <rFont val="Calibri"/>
      </rPr>
      <t>Duration:</t>
    </r>
    <r>
      <rPr>
        <sz val="16"/>
        <color theme="1"/>
        <rFont val="Calibri"/>
      </rPr>
      <t xml:space="preserve"> This assignment should take no longer than 2 hours of your time.</t>
    </r>
  </si>
  <si>
    <r>
      <rPr>
        <b/>
        <sz val="16"/>
        <color theme="1"/>
        <rFont val="Calibri"/>
      </rPr>
      <t>Assignment:</t>
    </r>
    <r>
      <rPr>
        <sz val="16"/>
        <color theme="1"/>
        <rFont val="Calibri"/>
      </rPr>
      <t xml:space="preserve"> This is an open ended assignment. Use the "Details" tab and provide insights using analytics. We would ideally like to see some analytics regarding forecasting. The final analysis should be presentable and look beautiful.</t>
    </r>
  </si>
  <si>
    <t>Others</t>
  </si>
  <si>
    <t>Day</t>
  </si>
  <si>
    <t>Y_M</t>
  </si>
  <si>
    <t>Sum of Billings</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</si>
  <si>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</si>
  <si>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</si>
  <si>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</si>
  <si>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</si>
  <si>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</si>
  <si>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</si>
  <si>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</si>
  <si>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</si>
  <si>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</si>
  <si>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</si>
  <si>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</si>
  <si>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</si>
  <si>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</si>
  <si>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</si>
  <si>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</si>
  <si>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</si>
  <si>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</si>
  <si>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</si>
  <si>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</si>
  <si>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</si>
  <si>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</si>
  <si>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</si>
  <si>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</si>
  <si>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</si>
  <si>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Sum of Sales</t>
  </si>
  <si>
    <t>(All)</t>
  </si>
  <si>
    <t>Sales Growth</t>
  </si>
  <si>
    <t>Sales by Team</t>
  </si>
  <si>
    <t>Sales by Salesperson</t>
  </si>
  <si>
    <t>Count of Opportunity ID</t>
  </si>
  <si>
    <t>Customer Acquisation</t>
  </si>
  <si>
    <t>%</t>
  </si>
  <si>
    <t>Timeline</t>
  </si>
  <si>
    <t>Values</t>
  </si>
  <si>
    <t>Forecast</t>
  </si>
  <si>
    <t>Lower Confidence Bound</t>
  </si>
  <si>
    <t>Upper Confidence Bound</t>
  </si>
  <si>
    <t>Statistic</t>
  </si>
  <si>
    <t>Value</t>
  </si>
  <si>
    <t>Alpha</t>
  </si>
  <si>
    <t>Beta</t>
  </si>
  <si>
    <t>Gamma</t>
  </si>
  <si>
    <t>MASE</t>
  </si>
  <si>
    <t>SMAPE</t>
  </si>
  <si>
    <t>MAE</t>
  </si>
  <si>
    <t>RMSE</t>
  </si>
  <si>
    <t>Target</t>
  </si>
  <si>
    <t>Below Target</t>
  </si>
  <si>
    <t>Above target</t>
  </si>
  <si>
    <t>Bills</t>
  </si>
  <si>
    <t>Australia</t>
  </si>
  <si>
    <t>Canada</t>
  </si>
  <si>
    <t>France</t>
  </si>
  <si>
    <t>Germany</t>
  </si>
  <si>
    <t>Italy</t>
  </si>
  <si>
    <t>Singapore</t>
  </si>
  <si>
    <t>Spain</t>
  </si>
  <si>
    <t>Sweden</t>
  </si>
  <si>
    <t>UK</t>
  </si>
  <si>
    <t>Country</t>
  </si>
  <si>
    <t>United Kindom</t>
  </si>
  <si>
    <t>USA</t>
  </si>
  <si>
    <t>Total Billing</t>
  </si>
  <si>
    <t>Countrywise sales</t>
  </si>
  <si>
    <t>Target vs actuals</t>
  </si>
  <si>
    <t>Count of Customer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</si>
</sst>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 #,##0;[Red]&quot;₹&quot;\ \-#,##0"/>
    <numFmt numFmtId="8" formatCode="&quot;₹&quot;\ #,##0.00;[Red]&quot;₹&quot;\ \-#,##0.00"/>
    <numFmt numFmtId="164" formatCode="_(&quot;$&quot;* #,##0.00_);_(&quot;$&quot;* \(#,##0.00\);_(&quot;$&quot;* &quot;-&quot;??_);_(@_)"/>
    <numFmt numFmtId="165" formatCode="0.0%"/>
  </numFmts>
  <fonts count="7" x14ac:knownFonts="1">
    <font>
      <sz val="12"/>
      <color theme="1"/>
      <name val="Calibri"/>
      <scheme val="minor"/>
    </font>
    <font>
      <sz val="16"/>
      <color theme="1"/>
      <name val="Calibri"/>
    </font>
    <font>
      <b/>
      <sz val="16"/>
      <color theme="1"/>
      <name val="Calibri"/>
    </font>
    <font>
      <sz val="10"/>
      <color theme="1"/>
      <name val="Calibri"/>
      <family val="2"/>
      <scheme val="major"/>
    </font>
    <font>
      <sz val="9"/>
      <color theme="1"/>
      <name val="Calibri"/>
      <family val="2"/>
      <scheme val="minor"/>
    </font>
    <font>
      <b/>
      <sz val="9"/>
      <color theme="1"/>
      <name val="Calibri"/>
      <family val="2"/>
      <scheme val="minor"/>
    </font>
    <font>
      <sz val="12"/>
      <color theme="1"/>
      <name val="Calibri"/>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4" tint="0.79998168889431442"/>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30">
    <xf numFmtId="0" fontId="0" fillId="0" borderId="0" xfId="0"/>
    <xf numFmtId="0" fontId="1" fillId="0" borderId="0" xfId="0" applyFont="1" applyAlignment="1">
      <alignment horizontal="left" vertical="center" wrapText="1"/>
    </xf>
    <xf numFmtId="0" fontId="1" fillId="0" borderId="0" xfId="0" applyFont="1" applyAlignment="1">
      <alignment horizontal="left" vertical="center"/>
    </xf>
    <xf numFmtId="0" fontId="3" fillId="2" borderId="0" xfId="0" applyFont="1" applyFill="1"/>
    <xf numFmtId="0" fontId="3" fillId="0" borderId="0" xfId="0" applyFont="1"/>
    <xf numFmtId="14" fontId="3" fillId="0" borderId="0" xfId="0" applyNumberFormat="1" applyFont="1"/>
    <xf numFmtId="164" fontId="3" fillId="0" borderId="0" xfId="0" applyNumberFormat="1" applyFont="1"/>
    <xf numFmtId="0" fontId="4" fillId="0" borderId="0" xfId="0" pivotButton="1" applyFont="1"/>
    <xf numFmtId="0" fontId="4" fillId="0" borderId="0" xfId="0" applyFont="1"/>
    <xf numFmtId="0" fontId="4" fillId="0" borderId="0" xfId="0" applyFont="1" applyAlignment="1">
      <alignment horizontal="left"/>
    </xf>
    <xf numFmtId="6" fontId="4" fillId="0" borderId="0" xfId="0" applyNumberFormat="1" applyFont="1"/>
    <xf numFmtId="6" fontId="0" fillId="0" borderId="0" xfId="0" applyNumberFormat="1"/>
    <xf numFmtId="0" fontId="5" fillId="2" borderId="0" xfId="0" applyFont="1" applyFill="1"/>
    <xf numFmtId="14" fontId="0" fillId="0" borderId="0" xfId="0" applyNumberFormat="1"/>
    <xf numFmtId="0" fontId="6" fillId="0" borderId="0" xfId="0" applyFont="1"/>
    <xf numFmtId="165" fontId="4" fillId="0" borderId="0" xfId="0" applyNumberFormat="1" applyFont="1"/>
    <xf numFmtId="0" fontId="5" fillId="3" borderId="1" xfId="0" applyFont="1" applyFill="1" applyBorder="1"/>
    <xf numFmtId="14" fontId="4" fillId="0" borderId="0" xfId="0" applyNumberFormat="1" applyFont="1" applyAlignment="1">
      <alignment horizontal="left"/>
    </xf>
    <xf numFmtId="4" fontId="0" fillId="0" borderId="0" xfId="0" applyNumberFormat="1"/>
    <xf numFmtId="8" fontId="0" fillId="0" borderId="0" xfId="0" applyNumberFormat="1"/>
    <xf numFmtId="0" fontId="4" fillId="0" borderId="0" xfId="0" applyFont="1" applyAlignment="1">
      <alignment horizontal="center" vertical="center"/>
    </xf>
    <xf numFmtId="1" fontId="4" fillId="0" borderId="0" xfId="0" applyNumberFormat="1" applyFont="1" applyAlignment="1">
      <alignment horizontal="center" vertical="center"/>
    </xf>
    <xf numFmtId="0" fontId="5" fillId="2" borderId="0" xfId="0" applyFont="1" applyFill="1" applyAlignment="1">
      <alignment horizontal="center"/>
    </xf>
    <xf numFmtId="0" fontId="4" fillId="4" borderId="0" xfId="0" applyFont="1" applyFill="1"/>
    <xf numFmtId="0" fontId="5" fillId="2" borderId="0" xfId="0" applyFont="1" applyFill="1" applyAlignment="1"/>
    <xf numFmtId="0" fontId="4" fillId="0" borderId="0" xfId="0" applyFont="1" applyAlignment="1">
      <alignment horizontal="center"/>
    </xf>
    <xf numFmtId="0" fontId="5" fillId="4" borderId="0" xfId="0" applyFont="1" applyFill="1" applyAlignment="1">
      <alignment horizontal="center" vertical="center"/>
    </xf>
    <xf numFmtId="0" fontId="5" fillId="4" borderId="0" xfId="0" applyFont="1" applyFill="1"/>
    <xf numFmtId="0" fontId="4" fillId="0" borderId="0" xfId="0" applyNumberFormat="1" applyFont="1"/>
    <xf numFmtId="8" fontId="4" fillId="0" borderId="0" xfId="0" applyNumberFormat="1" applyFont="1"/>
  </cellXfs>
  <cellStyles count="1">
    <cellStyle name="Normal" xfId="0" builtinId="0"/>
  </cellStyles>
  <dxfs count="2489">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10"/>
        <color theme="4" tint="0.79998168889431442"/>
        <name val="ADLaM Display"/>
        <scheme val="none"/>
      </font>
    </dxf>
    <dxf>
      <font>
        <sz val="10"/>
        <color theme="4" tint="-0.24994659260841701"/>
        <name val="ADLaM Display"/>
        <scheme val="none"/>
      </font>
      <fill>
        <patternFill patternType="solid">
          <fgColor auto="1"/>
          <bgColor theme="4" tint="0.59996337778862885"/>
        </patternFill>
      </fill>
      <border>
        <left style="thin">
          <color auto="1"/>
        </left>
        <right style="thin">
          <color auto="1"/>
        </right>
        <top style="thin">
          <color auto="1"/>
        </top>
        <bottom style="thin">
          <color auto="1"/>
        </bottom>
      </border>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numFmt numFmtId="0" formatCode="General"/>
    </dxf>
    <dxf>
      <font>
        <sz val="9"/>
      </font>
    </dxf>
    <dxf>
      <font>
        <sz val="9"/>
      </font>
    </dxf>
    <dxf>
      <font>
        <sz val="9"/>
      </font>
    </dxf>
    <dxf>
      <numFmt numFmtId="0" formatCode="General"/>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0" formatCode="General"/>
    </dxf>
    <dxf>
      <font>
        <sz val="9"/>
      </font>
    </dxf>
    <dxf>
      <font>
        <sz val="9"/>
      </font>
    </dxf>
    <dxf>
      <font>
        <sz val="9"/>
      </font>
    </dxf>
    <dxf>
      <numFmt numFmtId="10" formatCode="&quot;₹&quot;\ #,##0;[Red]&quot;₹&quot;\ \-#,##0"/>
    </dxf>
    <dxf>
      <font>
        <sz val="9"/>
      </font>
    </dxf>
    <dxf>
      <font>
        <sz val="9"/>
      </font>
    </dxf>
    <dxf>
      <font>
        <sz val="9"/>
      </font>
    </dxf>
    <dxf>
      <font>
        <sz val="9"/>
      </font>
    </dxf>
    <dxf>
      <font>
        <sz val="9"/>
      </font>
    </dxf>
    <dxf>
      <font>
        <sz val="9"/>
      </font>
    </dxf>
    <dxf>
      <font>
        <sz val="9"/>
      </font>
    </dxf>
    <dxf>
      <numFmt numFmtId="10" formatCode="&quot;₹&quot;\ #,##0;[Red]&quot;₹&quot;\ \-#,##0"/>
    </dxf>
    <dxf>
      <font>
        <sz val="9"/>
      </font>
    </dxf>
    <dxf>
      <font>
        <sz val="9"/>
      </font>
    </dxf>
    <dxf>
      <font>
        <sz val="9"/>
      </font>
    </dxf>
    <dxf>
      <numFmt numFmtId="10" formatCode="&quot;₹&quot;\ #,##0;[Red]&quot;₹&quot;\ \-#,##0"/>
    </dxf>
    <dxf>
      <font>
        <sz val="9"/>
      </font>
    </dxf>
    <dxf>
      <font>
        <sz val="9"/>
      </font>
    </dxf>
    <dxf>
      <font>
        <sz val="9"/>
      </font>
    </dxf>
    <dxf>
      <font>
        <sz val="9"/>
      </font>
    </dxf>
    <dxf>
      <font>
        <sz val="9"/>
      </font>
    </dxf>
    <dxf>
      <numFmt numFmtId="4" formatCode="#,##0.00"/>
    </dxf>
    <dxf>
      <numFmt numFmtId="10" formatCode="&quot;₹&quot;\ #,##0;[Red]&quot;₹&quot;\ \-#,##0"/>
    </dxf>
    <dxf>
      <numFmt numFmtId="10" formatCode="&quot;₹&quot;\ #,##0;[Red]&quot;₹&quot;\ \-#,##0"/>
    </dxf>
    <dxf>
      <numFmt numFmtId="10" formatCode="&quot;₹&quot;\ #,##0;[Red]&quot;₹&quot;\ \-#,##0"/>
    </dxf>
    <dxf>
      <numFmt numFmtId="19" formatCode="dd/mm/yyyy"/>
    </dxf>
  </dxfs>
  <tableStyles count="1" defaultTableStyle="TableStyleMedium2" defaultPivotStyle="PivotStyleLight16">
    <tableStyle name="Slicer Style 1" pivot="0" table="0" count="6" xr9:uid="{39A937C4-0B27-48CC-B9BA-612D665AE0CD}">
      <tableStyleElement type="wholeTable" dxfId="1023"/>
      <tableStyleElement type="headerRow" dxfId="1022"/>
    </tableStyle>
  </tableStyles>
  <extLst>
    <ext xmlns:x14="http://schemas.microsoft.com/office/spreadsheetml/2009/9/main" uri="{46F421CA-312F-682f-3DD2-61675219B42D}">
      <x14:dxfs count="14">
        <dxf>
          <font>
            <sz val="11"/>
            <color theme="1"/>
            <name val="ADLaM Display"/>
            <scheme val="none"/>
          </font>
        </dxf>
        <dxf>
          <font>
            <sz val="11"/>
            <color auto="1"/>
            <name val="ADLaM Display"/>
            <scheme val="none"/>
          </font>
          <border>
            <left style="thin">
              <color auto="1"/>
            </left>
            <right style="thin">
              <color auto="1"/>
            </right>
            <top style="thin">
              <color auto="1"/>
            </top>
            <bottom style="thin">
              <color auto="1"/>
            </bottom>
          </border>
        </dxf>
        <dxf>
          <font>
            <sz val="12"/>
            <name val="ADLaM Display"/>
            <scheme val="none"/>
          </font>
        </dxf>
        <dxf>
          <font>
            <sz val="10"/>
            <color theme="3" tint="0.499984740745262"/>
            <name val="ADLaM Display"/>
            <scheme val="none"/>
          </font>
        </dxf>
        <dxf>
          <font>
            <sz val="12"/>
            <name val="ADLaM Display"/>
            <scheme val="none"/>
          </font>
        </dxf>
        <dxf>
          <font>
            <sz val="10"/>
            <color theme="3" tint="0.499984740745262"/>
            <name val="ADLaM Display"/>
            <scheme val="none"/>
          </font>
        </dxf>
        <dxf>
          <font>
            <sz val="11"/>
            <color theme="1"/>
            <name val="ADLaM Display"/>
            <scheme val="none"/>
          </font>
        </dxf>
        <dxf>
          <font>
            <sz val="11"/>
            <color auto="1"/>
            <name val="ADLaM Display"/>
            <scheme val="none"/>
          </font>
          <border>
            <left style="thin">
              <color auto="1"/>
            </left>
            <right style="thin">
              <color auto="1"/>
            </right>
            <top style="thin">
              <color auto="1"/>
            </top>
            <bottom style="thin">
              <color auto="1"/>
            </bottom>
          </border>
        </dxf>
        <dxf>
          <font>
            <color theme="4" tint="-0.24994659260841701"/>
          </font>
        </dxf>
        <dxf>
          <font>
            <sz val="10"/>
            <color theme="2"/>
            <name val="ADLaM Display"/>
            <scheme val="none"/>
          </font>
          <border>
            <left style="thin">
              <color auto="1"/>
            </left>
            <right style="thin">
              <color auto="1"/>
            </right>
            <top style="thin">
              <color auto="1"/>
            </top>
            <bottom style="thin">
              <color auto="1"/>
            </bottom>
          </border>
        </dxf>
        <dxf>
          <font>
            <color theme="4" tint="-0.24994659260841701"/>
          </font>
        </dxf>
        <dxf>
          <font>
            <sz val="10"/>
            <color theme="2"/>
            <name val="ADLaM Display"/>
            <scheme val="none"/>
          </font>
          <border>
            <left style="thin">
              <color auto="1"/>
            </left>
            <right style="thin">
              <color auto="1"/>
            </right>
            <top style="thin">
              <color auto="1"/>
            </top>
            <bottom style="thin">
              <color auto="1"/>
            </bottom>
          </border>
        </dxf>
        <dxf>
          <font>
            <color theme="4" tint="-0.24994659260841701"/>
          </font>
        </dxf>
        <dxf>
          <font>
            <sz val="10"/>
            <color theme="2"/>
            <name val="ADLaM Display"/>
            <scheme val="none"/>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Sheet4!$B$1</c:f>
              <c:strCache>
                <c:ptCount val="1"/>
                <c:pt idx="0">
                  <c:v>Values</c:v>
                </c:pt>
              </c:strCache>
            </c:strRef>
          </c:tx>
          <c:spPr>
            <a:ln w="38100" cap="rnd">
              <a:solidFill>
                <a:schemeClr val="accent1"/>
              </a:solidFill>
              <a:round/>
            </a:ln>
            <a:effectLst/>
          </c:spPr>
          <c:marker>
            <c:symbol val="none"/>
          </c:marker>
          <c:val>
            <c:numRef>
              <c:f>Sheet4!$B$2:$B$116</c:f>
              <c:numCache>
                <c:formatCode>"₹"#,##0_);[Red]\("₹"#,##0\)</c:formatCode>
                <c:ptCount val="115"/>
                <c:pt idx="0">
                  <c:v>74792</c:v>
                </c:pt>
                <c:pt idx="1">
                  <c:v>80284</c:v>
                </c:pt>
                <c:pt idx="2">
                  <c:v>68634</c:v>
                </c:pt>
                <c:pt idx="3">
                  <c:v>81441</c:v>
                </c:pt>
                <c:pt idx="4">
                  <c:v>55681</c:v>
                </c:pt>
                <c:pt idx="5">
                  <c:v>52792</c:v>
                </c:pt>
                <c:pt idx="6">
                  <c:v>56168</c:v>
                </c:pt>
                <c:pt idx="7">
                  <c:v>95285</c:v>
                </c:pt>
                <c:pt idx="8">
                  <c:v>90225</c:v>
                </c:pt>
                <c:pt idx="9">
                  <c:v>75521</c:v>
                </c:pt>
                <c:pt idx="10">
                  <c:v>101230</c:v>
                </c:pt>
                <c:pt idx="11">
                  <c:v>33882</c:v>
                </c:pt>
                <c:pt idx="12">
                  <c:v>46961</c:v>
                </c:pt>
                <c:pt idx="13">
                  <c:v>65441</c:v>
                </c:pt>
                <c:pt idx="14">
                  <c:v>52955</c:v>
                </c:pt>
                <c:pt idx="15">
                  <c:v>37469</c:v>
                </c:pt>
                <c:pt idx="16">
                  <c:v>53937</c:v>
                </c:pt>
                <c:pt idx="17">
                  <c:v>52432</c:v>
                </c:pt>
                <c:pt idx="18">
                  <c:v>33594</c:v>
                </c:pt>
                <c:pt idx="19">
                  <c:v>16394</c:v>
                </c:pt>
                <c:pt idx="20">
                  <c:v>59432</c:v>
                </c:pt>
                <c:pt idx="21">
                  <c:v>71492</c:v>
                </c:pt>
                <c:pt idx="22">
                  <c:v>75593</c:v>
                </c:pt>
                <c:pt idx="23">
                  <c:v>126539</c:v>
                </c:pt>
                <c:pt idx="24">
                  <c:v>33810</c:v>
                </c:pt>
                <c:pt idx="25">
                  <c:v>60102</c:v>
                </c:pt>
                <c:pt idx="26">
                  <c:v>46086</c:v>
                </c:pt>
                <c:pt idx="27">
                  <c:v>26116</c:v>
                </c:pt>
                <c:pt idx="28">
                  <c:v>76784</c:v>
                </c:pt>
                <c:pt idx="29">
                  <c:v>80335</c:v>
                </c:pt>
                <c:pt idx="30">
                  <c:v>95404</c:v>
                </c:pt>
                <c:pt idx="31">
                  <c:v>106160</c:v>
                </c:pt>
                <c:pt idx="32">
                  <c:v>75073</c:v>
                </c:pt>
                <c:pt idx="33">
                  <c:v>46720</c:v>
                </c:pt>
                <c:pt idx="34">
                  <c:v>82563</c:v>
                </c:pt>
                <c:pt idx="35">
                  <c:v>70321</c:v>
                </c:pt>
                <c:pt idx="36">
                  <c:v>36101</c:v>
                </c:pt>
                <c:pt idx="37">
                  <c:v>83600</c:v>
                </c:pt>
                <c:pt idx="38">
                  <c:v>94850</c:v>
                </c:pt>
                <c:pt idx="39">
                  <c:v>65589</c:v>
                </c:pt>
                <c:pt idx="40">
                  <c:v>82804</c:v>
                </c:pt>
                <c:pt idx="41">
                  <c:v>32980</c:v>
                </c:pt>
                <c:pt idx="42">
                  <c:v>48788</c:v>
                </c:pt>
                <c:pt idx="43">
                  <c:v>94124</c:v>
                </c:pt>
                <c:pt idx="44">
                  <c:v>47419</c:v>
                </c:pt>
                <c:pt idx="45">
                  <c:v>62047</c:v>
                </c:pt>
                <c:pt idx="46">
                  <c:v>54727</c:v>
                </c:pt>
                <c:pt idx="47">
                  <c:v>109757</c:v>
                </c:pt>
                <c:pt idx="48">
                  <c:v>56048</c:v>
                </c:pt>
                <c:pt idx="49">
                  <c:v>82511</c:v>
                </c:pt>
                <c:pt idx="50">
                  <c:v>92129</c:v>
                </c:pt>
                <c:pt idx="51">
                  <c:v>91021</c:v>
                </c:pt>
                <c:pt idx="52">
                  <c:v>61156</c:v>
                </c:pt>
                <c:pt idx="53">
                  <c:v>79317</c:v>
                </c:pt>
                <c:pt idx="54">
                  <c:v>51950</c:v>
                </c:pt>
                <c:pt idx="55">
                  <c:v>85180</c:v>
                </c:pt>
                <c:pt idx="56">
                  <c:v>48762</c:v>
                </c:pt>
                <c:pt idx="57">
                  <c:v>80111</c:v>
                </c:pt>
                <c:pt idx="58">
                  <c:v>38366</c:v>
                </c:pt>
                <c:pt idx="59">
                  <c:v>76117</c:v>
                </c:pt>
                <c:pt idx="60">
                  <c:v>71574</c:v>
                </c:pt>
                <c:pt idx="61">
                  <c:v>59390</c:v>
                </c:pt>
                <c:pt idx="62">
                  <c:v>87373</c:v>
                </c:pt>
                <c:pt idx="63">
                  <c:v>63062</c:v>
                </c:pt>
                <c:pt idx="64">
                  <c:v>87878</c:v>
                </c:pt>
                <c:pt idx="65">
                  <c:v>100508</c:v>
                </c:pt>
                <c:pt idx="66">
                  <c:v>54187</c:v>
                </c:pt>
                <c:pt idx="67">
                  <c:v>36310</c:v>
                </c:pt>
                <c:pt idx="68">
                  <c:v>30662</c:v>
                </c:pt>
                <c:pt idx="69">
                  <c:v>96096</c:v>
                </c:pt>
                <c:pt idx="70">
                  <c:v>121965</c:v>
                </c:pt>
                <c:pt idx="71">
                  <c:v>63651</c:v>
                </c:pt>
                <c:pt idx="72">
                  <c:v>73199</c:v>
                </c:pt>
                <c:pt idx="73">
                  <c:v>10354</c:v>
                </c:pt>
                <c:pt idx="74">
                  <c:v>97640</c:v>
                </c:pt>
                <c:pt idx="75">
                  <c:v>60247</c:v>
                </c:pt>
                <c:pt idx="76">
                  <c:v>75834</c:v>
                </c:pt>
                <c:pt idx="77">
                  <c:v>66364</c:v>
                </c:pt>
                <c:pt idx="78">
                  <c:v>47852</c:v>
                </c:pt>
                <c:pt idx="79">
                  <c:v>42101</c:v>
                </c:pt>
                <c:pt idx="80">
                  <c:v>92837</c:v>
                </c:pt>
                <c:pt idx="81">
                  <c:v>98264</c:v>
                </c:pt>
                <c:pt idx="82">
                  <c:v>90800</c:v>
                </c:pt>
                <c:pt idx="83">
                  <c:v>82930</c:v>
                </c:pt>
                <c:pt idx="84">
                  <c:v>62638</c:v>
                </c:pt>
                <c:pt idx="85">
                  <c:v>80611</c:v>
                </c:pt>
                <c:pt idx="86">
                  <c:v>68179</c:v>
                </c:pt>
                <c:pt idx="87">
                  <c:v>73905</c:v>
                </c:pt>
                <c:pt idx="88">
                  <c:v>100975</c:v>
                </c:pt>
                <c:pt idx="89">
                  <c:v>102303</c:v>
                </c:pt>
                <c:pt idx="90">
                  <c:v>91570</c:v>
                </c:pt>
                <c:pt idx="91">
                  <c:v>111688</c:v>
                </c:pt>
              </c:numCache>
            </c:numRef>
          </c:val>
          <c:smooth val="0"/>
          <c:extLst>
            <c:ext xmlns:c16="http://schemas.microsoft.com/office/drawing/2014/chart" uri="{C3380CC4-5D6E-409C-BE32-E72D297353CC}">
              <c16:uniqueId val="{00000000-4225-494C-8D13-5BF5894B266B}"/>
            </c:ext>
          </c:extLst>
        </c:ser>
        <c:ser>
          <c:idx val="1"/>
          <c:order val="1"/>
          <c:tx>
            <c:strRef>
              <c:f>Sheet4!$C$1</c:f>
              <c:strCache>
                <c:ptCount val="1"/>
                <c:pt idx="0">
                  <c:v>Forecast</c:v>
                </c:pt>
              </c:strCache>
            </c:strRef>
          </c:tx>
          <c:spPr>
            <a:ln w="38100" cap="rnd">
              <a:solidFill>
                <a:schemeClr val="accent2"/>
              </a:solidFill>
              <a:round/>
            </a:ln>
            <a:effectLst/>
          </c:spPr>
          <c:marker>
            <c:symbol val="none"/>
          </c:marker>
          <c:cat>
            <c:numRef>
              <c:f>Sheet4!$A$2:$A$116</c:f>
              <c:numCache>
                <c:formatCode>m/d/yyyy</c:formatCode>
                <c:ptCount val="115"/>
                <c:pt idx="0">
                  <c:v>44835</c:v>
                </c:pt>
                <c:pt idx="1">
                  <c:v>44836</c:v>
                </c:pt>
                <c:pt idx="2">
                  <c:v>44837</c:v>
                </c:pt>
                <c:pt idx="3">
                  <c:v>44838</c:v>
                </c:pt>
                <c:pt idx="4">
                  <c:v>44839</c:v>
                </c:pt>
                <c:pt idx="5">
                  <c:v>44840</c:v>
                </c:pt>
                <c:pt idx="6">
                  <c:v>44841</c:v>
                </c:pt>
                <c:pt idx="7">
                  <c:v>44842</c:v>
                </c:pt>
                <c:pt idx="8">
                  <c:v>44843</c:v>
                </c:pt>
                <c:pt idx="9">
                  <c:v>44844</c:v>
                </c:pt>
                <c:pt idx="10">
                  <c:v>44845</c:v>
                </c:pt>
                <c:pt idx="11">
                  <c:v>44846</c:v>
                </c:pt>
                <c:pt idx="12">
                  <c:v>44847</c:v>
                </c:pt>
                <c:pt idx="13">
                  <c:v>44848</c:v>
                </c:pt>
                <c:pt idx="14">
                  <c:v>44849</c:v>
                </c:pt>
                <c:pt idx="15">
                  <c:v>44850</c:v>
                </c:pt>
                <c:pt idx="16">
                  <c:v>44851</c:v>
                </c:pt>
                <c:pt idx="17">
                  <c:v>44852</c:v>
                </c:pt>
                <c:pt idx="18">
                  <c:v>44853</c:v>
                </c:pt>
                <c:pt idx="19">
                  <c:v>44854</c:v>
                </c:pt>
                <c:pt idx="20">
                  <c:v>44855</c:v>
                </c:pt>
                <c:pt idx="21">
                  <c:v>44856</c:v>
                </c:pt>
                <c:pt idx="22">
                  <c:v>44857</c:v>
                </c:pt>
                <c:pt idx="23">
                  <c:v>44858</c:v>
                </c:pt>
                <c:pt idx="24">
                  <c:v>44859</c:v>
                </c:pt>
                <c:pt idx="25">
                  <c:v>44860</c:v>
                </c:pt>
                <c:pt idx="26">
                  <c:v>44861</c:v>
                </c:pt>
                <c:pt idx="27">
                  <c:v>44862</c:v>
                </c:pt>
                <c:pt idx="28">
                  <c:v>44863</c:v>
                </c:pt>
                <c:pt idx="29">
                  <c:v>44864</c:v>
                </c:pt>
                <c:pt idx="30">
                  <c:v>44865</c:v>
                </c:pt>
                <c:pt idx="31">
                  <c:v>44866</c:v>
                </c:pt>
                <c:pt idx="32">
                  <c:v>44867</c:v>
                </c:pt>
                <c:pt idx="33">
                  <c:v>44868</c:v>
                </c:pt>
                <c:pt idx="34">
                  <c:v>44869</c:v>
                </c:pt>
                <c:pt idx="35">
                  <c:v>44870</c:v>
                </c:pt>
                <c:pt idx="36">
                  <c:v>44871</c:v>
                </c:pt>
                <c:pt idx="37">
                  <c:v>44872</c:v>
                </c:pt>
                <c:pt idx="38">
                  <c:v>44873</c:v>
                </c:pt>
                <c:pt idx="39">
                  <c:v>44874</c:v>
                </c:pt>
                <c:pt idx="40">
                  <c:v>44875</c:v>
                </c:pt>
                <c:pt idx="41">
                  <c:v>44876</c:v>
                </c:pt>
                <c:pt idx="42">
                  <c:v>44877</c:v>
                </c:pt>
                <c:pt idx="43">
                  <c:v>44878</c:v>
                </c:pt>
                <c:pt idx="44">
                  <c:v>44879</c:v>
                </c:pt>
                <c:pt idx="45">
                  <c:v>44880</c:v>
                </c:pt>
                <c:pt idx="46">
                  <c:v>44881</c:v>
                </c:pt>
                <c:pt idx="47">
                  <c:v>44882</c:v>
                </c:pt>
                <c:pt idx="48">
                  <c:v>44883</c:v>
                </c:pt>
                <c:pt idx="49">
                  <c:v>44884</c:v>
                </c:pt>
                <c:pt idx="50">
                  <c:v>44885</c:v>
                </c:pt>
                <c:pt idx="51">
                  <c:v>44886</c:v>
                </c:pt>
                <c:pt idx="52">
                  <c:v>44887</c:v>
                </c:pt>
                <c:pt idx="53">
                  <c:v>44888</c:v>
                </c:pt>
                <c:pt idx="54">
                  <c:v>44889</c:v>
                </c:pt>
                <c:pt idx="55">
                  <c:v>44890</c:v>
                </c:pt>
                <c:pt idx="56">
                  <c:v>44891</c:v>
                </c:pt>
                <c:pt idx="57">
                  <c:v>44892</c:v>
                </c:pt>
                <c:pt idx="58">
                  <c:v>44893</c:v>
                </c:pt>
                <c:pt idx="59">
                  <c:v>44894</c:v>
                </c:pt>
                <c:pt idx="60">
                  <c:v>44895</c:v>
                </c:pt>
                <c:pt idx="61">
                  <c:v>44896</c:v>
                </c:pt>
                <c:pt idx="62">
                  <c:v>44897</c:v>
                </c:pt>
                <c:pt idx="63">
                  <c:v>44898</c:v>
                </c:pt>
                <c:pt idx="64">
                  <c:v>44899</c:v>
                </c:pt>
                <c:pt idx="65">
                  <c:v>44900</c:v>
                </c:pt>
                <c:pt idx="66">
                  <c:v>44901</c:v>
                </c:pt>
                <c:pt idx="67">
                  <c:v>44902</c:v>
                </c:pt>
                <c:pt idx="68">
                  <c:v>44903</c:v>
                </c:pt>
                <c:pt idx="69">
                  <c:v>44904</c:v>
                </c:pt>
                <c:pt idx="70">
                  <c:v>44905</c:v>
                </c:pt>
                <c:pt idx="71">
                  <c:v>44906</c:v>
                </c:pt>
                <c:pt idx="72">
                  <c:v>44907</c:v>
                </c:pt>
                <c:pt idx="73">
                  <c:v>44908</c:v>
                </c:pt>
                <c:pt idx="74">
                  <c:v>44909</c:v>
                </c:pt>
                <c:pt idx="75">
                  <c:v>44910</c:v>
                </c:pt>
                <c:pt idx="76">
                  <c:v>44911</c:v>
                </c:pt>
                <c:pt idx="77">
                  <c:v>44912</c:v>
                </c:pt>
                <c:pt idx="78">
                  <c:v>44913</c:v>
                </c:pt>
                <c:pt idx="79">
                  <c:v>44914</c:v>
                </c:pt>
                <c:pt idx="80">
                  <c:v>44915</c:v>
                </c:pt>
                <c:pt idx="81">
                  <c:v>44916</c:v>
                </c:pt>
                <c:pt idx="82">
                  <c:v>44917</c:v>
                </c:pt>
                <c:pt idx="83">
                  <c:v>44918</c:v>
                </c:pt>
                <c:pt idx="84">
                  <c:v>44919</c:v>
                </c:pt>
                <c:pt idx="85">
                  <c:v>44920</c:v>
                </c:pt>
                <c:pt idx="86">
                  <c:v>44921</c:v>
                </c:pt>
                <c:pt idx="87">
                  <c:v>44922</c:v>
                </c:pt>
                <c:pt idx="88">
                  <c:v>44923</c:v>
                </c:pt>
                <c:pt idx="89">
                  <c:v>44924</c:v>
                </c:pt>
                <c:pt idx="90">
                  <c:v>44925</c:v>
                </c:pt>
                <c:pt idx="91">
                  <c:v>44926</c:v>
                </c:pt>
                <c:pt idx="92">
                  <c:v>44927</c:v>
                </c:pt>
                <c:pt idx="93">
                  <c:v>44928</c:v>
                </c:pt>
                <c:pt idx="94">
                  <c:v>44929</c:v>
                </c:pt>
                <c:pt idx="95">
                  <c:v>44930</c:v>
                </c:pt>
                <c:pt idx="96">
                  <c:v>44931</c:v>
                </c:pt>
                <c:pt idx="97">
                  <c:v>44932</c:v>
                </c:pt>
                <c:pt idx="98">
                  <c:v>44933</c:v>
                </c:pt>
                <c:pt idx="99">
                  <c:v>44934</c:v>
                </c:pt>
                <c:pt idx="100">
                  <c:v>44935</c:v>
                </c:pt>
                <c:pt idx="101">
                  <c:v>44936</c:v>
                </c:pt>
                <c:pt idx="102">
                  <c:v>44937</c:v>
                </c:pt>
                <c:pt idx="103">
                  <c:v>44938</c:v>
                </c:pt>
                <c:pt idx="104">
                  <c:v>44939</c:v>
                </c:pt>
                <c:pt idx="105">
                  <c:v>44940</c:v>
                </c:pt>
                <c:pt idx="106">
                  <c:v>44941</c:v>
                </c:pt>
                <c:pt idx="107">
                  <c:v>44942</c:v>
                </c:pt>
                <c:pt idx="108">
                  <c:v>44943</c:v>
                </c:pt>
                <c:pt idx="109">
                  <c:v>44944</c:v>
                </c:pt>
                <c:pt idx="110">
                  <c:v>44945</c:v>
                </c:pt>
                <c:pt idx="111">
                  <c:v>44946</c:v>
                </c:pt>
                <c:pt idx="112">
                  <c:v>44947</c:v>
                </c:pt>
                <c:pt idx="113">
                  <c:v>44948</c:v>
                </c:pt>
                <c:pt idx="114">
                  <c:v>44949</c:v>
                </c:pt>
              </c:numCache>
            </c:numRef>
          </c:cat>
          <c:val>
            <c:numRef>
              <c:f>Sheet4!$C$2:$C$116</c:f>
              <c:numCache>
                <c:formatCode>General</c:formatCode>
                <c:ptCount val="115"/>
                <c:pt idx="91" formatCode="&quot;₹&quot;#,##0_);[Red]\(&quot;₹&quot;#,##0\)">
                  <c:v>111688</c:v>
                </c:pt>
                <c:pt idx="92" formatCode="&quot;₹&quot;#,##0_);[Red]\(&quot;₹&quot;#,##0\)">
                  <c:v>83860.938193335533</c:v>
                </c:pt>
                <c:pt idx="93" formatCode="&quot;₹&quot;#,##0_);[Red]\(&quot;₹&quot;#,##0\)">
                  <c:v>84051.624163444139</c:v>
                </c:pt>
                <c:pt idx="94" formatCode="&quot;₹&quot;#,##0_);[Red]\(&quot;₹&quot;#,##0\)">
                  <c:v>84242.310133552703</c:v>
                </c:pt>
                <c:pt idx="95" formatCode="&quot;₹&quot;#,##0_);[Red]\(&quot;₹&quot;#,##0\)">
                  <c:v>84432.996103661309</c:v>
                </c:pt>
                <c:pt idx="96" formatCode="&quot;₹&quot;#,##0_);[Red]\(&quot;₹&quot;#,##0\)">
                  <c:v>84623.682073769858</c:v>
                </c:pt>
                <c:pt idx="97" formatCode="&quot;₹&quot;#,##0_);[Red]\(&quot;₹&quot;#,##0\)">
                  <c:v>84814.368043878465</c:v>
                </c:pt>
                <c:pt idx="98" formatCode="&quot;₹&quot;#,##0_);[Red]\(&quot;₹&quot;#,##0\)">
                  <c:v>85005.054013987014</c:v>
                </c:pt>
                <c:pt idx="99" formatCode="&quot;₹&quot;#,##0_);[Red]\(&quot;₹&quot;#,##0\)">
                  <c:v>85195.739984095635</c:v>
                </c:pt>
                <c:pt idx="100" formatCode="&quot;₹&quot;#,##0_);[Red]\(&quot;₹&quot;#,##0\)">
                  <c:v>85386.425954204184</c:v>
                </c:pt>
                <c:pt idx="101" formatCode="&quot;₹&quot;#,##0_);[Red]\(&quot;₹&quot;#,##0\)">
                  <c:v>85577.111924312791</c:v>
                </c:pt>
                <c:pt idx="102" formatCode="&quot;₹&quot;#,##0_);[Red]\(&quot;₹&quot;#,##0\)">
                  <c:v>85767.797894421339</c:v>
                </c:pt>
                <c:pt idx="103" formatCode="&quot;₹&quot;#,##0_);[Red]\(&quot;₹&quot;#,##0\)">
                  <c:v>85958.483864529946</c:v>
                </c:pt>
                <c:pt idx="104" formatCode="&quot;₹&quot;#,##0_);[Red]\(&quot;₹&quot;#,##0\)">
                  <c:v>86149.169834638509</c:v>
                </c:pt>
                <c:pt idx="105" formatCode="&quot;₹&quot;#,##0_);[Red]\(&quot;₹&quot;#,##0\)">
                  <c:v>86339.855804747116</c:v>
                </c:pt>
                <c:pt idx="106" formatCode="&quot;₹&quot;#,##0_);[Red]\(&quot;₹&quot;#,##0\)">
                  <c:v>86530.541774855665</c:v>
                </c:pt>
                <c:pt idx="107" formatCode="&quot;₹&quot;#,##0_);[Red]\(&quot;₹&quot;#,##0\)">
                  <c:v>86721.227744964272</c:v>
                </c:pt>
                <c:pt idx="108" formatCode="&quot;₹&quot;#,##0_);[Red]\(&quot;₹&quot;#,##0\)">
                  <c:v>86911.91371507282</c:v>
                </c:pt>
                <c:pt idx="109" formatCode="&quot;₹&quot;#,##0_);[Red]\(&quot;₹&quot;#,##0\)">
                  <c:v>87102.599685181442</c:v>
                </c:pt>
                <c:pt idx="110" formatCode="&quot;₹&quot;#,##0_);[Red]\(&quot;₹&quot;#,##0\)">
                  <c:v>87293.28565528999</c:v>
                </c:pt>
                <c:pt idx="111" formatCode="&quot;₹&quot;#,##0_);[Red]\(&quot;₹&quot;#,##0\)">
                  <c:v>87483.971625398597</c:v>
                </c:pt>
                <c:pt idx="112" formatCode="&quot;₹&quot;#,##0_);[Red]\(&quot;₹&quot;#,##0\)">
                  <c:v>87674.657595507146</c:v>
                </c:pt>
                <c:pt idx="113" formatCode="&quot;₹&quot;#,##0_);[Red]\(&quot;₹&quot;#,##0\)">
                  <c:v>87865.343565615753</c:v>
                </c:pt>
                <c:pt idx="114" formatCode="&quot;₹&quot;#,##0_);[Red]\(&quot;₹&quot;#,##0\)">
                  <c:v>88056.029535724316</c:v>
                </c:pt>
              </c:numCache>
            </c:numRef>
          </c:val>
          <c:smooth val="0"/>
          <c:extLst>
            <c:ext xmlns:c16="http://schemas.microsoft.com/office/drawing/2014/chart" uri="{C3380CC4-5D6E-409C-BE32-E72D297353CC}">
              <c16:uniqueId val="{00000001-4225-494C-8D13-5BF5894B266B}"/>
            </c:ext>
          </c:extLst>
        </c:ser>
        <c:ser>
          <c:idx val="2"/>
          <c:order val="2"/>
          <c:tx>
            <c:strRef>
              <c:f>Sheet4!$D$1</c:f>
              <c:strCache>
                <c:ptCount val="1"/>
                <c:pt idx="0">
                  <c:v>Lower Confidence Bound</c:v>
                </c:pt>
              </c:strCache>
            </c:strRef>
          </c:tx>
          <c:spPr>
            <a:ln w="38100" cap="rnd">
              <a:solidFill>
                <a:schemeClr val="accent3"/>
              </a:solidFill>
              <a:round/>
            </a:ln>
            <a:effectLst/>
          </c:spPr>
          <c:marker>
            <c:symbol val="none"/>
          </c:marker>
          <c:cat>
            <c:numRef>
              <c:f>Sheet4!$A$2:$A$116</c:f>
              <c:numCache>
                <c:formatCode>m/d/yyyy</c:formatCode>
                <c:ptCount val="115"/>
                <c:pt idx="0">
                  <c:v>44835</c:v>
                </c:pt>
                <c:pt idx="1">
                  <c:v>44836</c:v>
                </c:pt>
                <c:pt idx="2">
                  <c:v>44837</c:v>
                </c:pt>
                <c:pt idx="3">
                  <c:v>44838</c:v>
                </c:pt>
                <c:pt idx="4">
                  <c:v>44839</c:v>
                </c:pt>
                <c:pt idx="5">
                  <c:v>44840</c:v>
                </c:pt>
                <c:pt idx="6">
                  <c:v>44841</c:v>
                </c:pt>
                <c:pt idx="7">
                  <c:v>44842</c:v>
                </c:pt>
                <c:pt idx="8">
                  <c:v>44843</c:v>
                </c:pt>
                <c:pt idx="9">
                  <c:v>44844</c:v>
                </c:pt>
                <c:pt idx="10">
                  <c:v>44845</c:v>
                </c:pt>
                <c:pt idx="11">
                  <c:v>44846</c:v>
                </c:pt>
                <c:pt idx="12">
                  <c:v>44847</c:v>
                </c:pt>
                <c:pt idx="13">
                  <c:v>44848</c:v>
                </c:pt>
                <c:pt idx="14">
                  <c:v>44849</c:v>
                </c:pt>
                <c:pt idx="15">
                  <c:v>44850</c:v>
                </c:pt>
                <c:pt idx="16">
                  <c:v>44851</c:v>
                </c:pt>
                <c:pt idx="17">
                  <c:v>44852</c:v>
                </c:pt>
                <c:pt idx="18">
                  <c:v>44853</c:v>
                </c:pt>
                <c:pt idx="19">
                  <c:v>44854</c:v>
                </c:pt>
                <c:pt idx="20">
                  <c:v>44855</c:v>
                </c:pt>
                <c:pt idx="21">
                  <c:v>44856</c:v>
                </c:pt>
                <c:pt idx="22">
                  <c:v>44857</c:v>
                </c:pt>
                <c:pt idx="23">
                  <c:v>44858</c:v>
                </c:pt>
                <c:pt idx="24">
                  <c:v>44859</c:v>
                </c:pt>
                <c:pt idx="25">
                  <c:v>44860</c:v>
                </c:pt>
                <c:pt idx="26">
                  <c:v>44861</c:v>
                </c:pt>
                <c:pt idx="27">
                  <c:v>44862</c:v>
                </c:pt>
                <c:pt idx="28">
                  <c:v>44863</c:v>
                </c:pt>
                <c:pt idx="29">
                  <c:v>44864</c:v>
                </c:pt>
                <c:pt idx="30">
                  <c:v>44865</c:v>
                </c:pt>
                <c:pt idx="31">
                  <c:v>44866</c:v>
                </c:pt>
                <c:pt idx="32">
                  <c:v>44867</c:v>
                </c:pt>
                <c:pt idx="33">
                  <c:v>44868</c:v>
                </c:pt>
                <c:pt idx="34">
                  <c:v>44869</c:v>
                </c:pt>
                <c:pt idx="35">
                  <c:v>44870</c:v>
                </c:pt>
                <c:pt idx="36">
                  <c:v>44871</c:v>
                </c:pt>
                <c:pt idx="37">
                  <c:v>44872</c:v>
                </c:pt>
                <c:pt idx="38">
                  <c:v>44873</c:v>
                </c:pt>
                <c:pt idx="39">
                  <c:v>44874</c:v>
                </c:pt>
                <c:pt idx="40">
                  <c:v>44875</c:v>
                </c:pt>
                <c:pt idx="41">
                  <c:v>44876</c:v>
                </c:pt>
                <c:pt idx="42">
                  <c:v>44877</c:v>
                </c:pt>
                <c:pt idx="43">
                  <c:v>44878</c:v>
                </c:pt>
                <c:pt idx="44">
                  <c:v>44879</c:v>
                </c:pt>
                <c:pt idx="45">
                  <c:v>44880</c:v>
                </c:pt>
                <c:pt idx="46">
                  <c:v>44881</c:v>
                </c:pt>
                <c:pt idx="47">
                  <c:v>44882</c:v>
                </c:pt>
                <c:pt idx="48">
                  <c:v>44883</c:v>
                </c:pt>
                <c:pt idx="49">
                  <c:v>44884</c:v>
                </c:pt>
                <c:pt idx="50">
                  <c:v>44885</c:v>
                </c:pt>
                <c:pt idx="51">
                  <c:v>44886</c:v>
                </c:pt>
                <c:pt idx="52">
                  <c:v>44887</c:v>
                </c:pt>
                <c:pt idx="53">
                  <c:v>44888</c:v>
                </c:pt>
                <c:pt idx="54">
                  <c:v>44889</c:v>
                </c:pt>
                <c:pt idx="55">
                  <c:v>44890</c:v>
                </c:pt>
                <c:pt idx="56">
                  <c:v>44891</c:v>
                </c:pt>
                <c:pt idx="57">
                  <c:v>44892</c:v>
                </c:pt>
                <c:pt idx="58">
                  <c:v>44893</c:v>
                </c:pt>
                <c:pt idx="59">
                  <c:v>44894</c:v>
                </c:pt>
                <c:pt idx="60">
                  <c:v>44895</c:v>
                </c:pt>
                <c:pt idx="61">
                  <c:v>44896</c:v>
                </c:pt>
                <c:pt idx="62">
                  <c:v>44897</c:v>
                </c:pt>
                <c:pt idx="63">
                  <c:v>44898</c:v>
                </c:pt>
                <c:pt idx="64">
                  <c:v>44899</c:v>
                </c:pt>
                <c:pt idx="65">
                  <c:v>44900</c:v>
                </c:pt>
                <c:pt idx="66">
                  <c:v>44901</c:v>
                </c:pt>
                <c:pt idx="67">
                  <c:v>44902</c:v>
                </c:pt>
                <c:pt idx="68">
                  <c:v>44903</c:v>
                </c:pt>
                <c:pt idx="69">
                  <c:v>44904</c:v>
                </c:pt>
                <c:pt idx="70">
                  <c:v>44905</c:v>
                </c:pt>
                <c:pt idx="71">
                  <c:v>44906</c:v>
                </c:pt>
                <c:pt idx="72">
                  <c:v>44907</c:v>
                </c:pt>
                <c:pt idx="73">
                  <c:v>44908</c:v>
                </c:pt>
                <c:pt idx="74">
                  <c:v>44909</c:v>
                </c:pt>
                <c:pt idx="75">
                  <c:v>44910</c:v>
                </c:pt>
                <c:pt idx="76">
                  <c:v>44911</c:v>
                </c:pt>
                <c:pt idx="77">
                  <c:v>44912</c:v>
                </c:pt>
                <c:pt idx="78">
                  <c:v>44913</c:v>
                </c:pt>
                <c:pt idx="79">
                  <c:v>44914</c:v>
                </c:pt>
                <c:pt idx="80">
                  <c:v>44915</c:v>
                </c:pt>
                <c:pt idx="81">
                  <c:v>44916</c:v>
                </c:pt>
                <c:pt idx="82">
                  <c:v>44917</c:v>
                </c:pt>
                <c:pt idx="83">
                  <c:v>44918</c:v>
                </c:pt>
                <c:pt idx="84">
                  <c:v>44919</c:v>
                </c:pt>
                <c:pt idx="85">
                  <c:v>44920</c:v>
                </c:pt>
                <c:pt idx="86">
                  <c:v>44921</c:v>
                </c:pt>
                <c:pt idx="87">
                  <c:v>44922</c:v>
                </c:pt>
                <c:pt idx="88">
                  <c:v>44923</c:v>
                </c:pt>
                <c:pt idx="89">
                  <c:v>44924</c:v>
                </c:pt>
                <c:pt idx="90">
                  <c:v>44925</c:v>
                </c:pt>
                <c:pt idx="91">
                  <c:v>44926</c:v>
                </c:pt>
                <c:pt idx="92">
                  <c:v>44927</c:v>
                </c:pt>
                <c:pt idx="93">
                  <c:v>44928</c:v>
                </c:pt>
                <c:pt idx="94">
                  <c:v>44929</c:v>
                </c:pt>
                <c:pt idx="95">
                  <c:v>44930</c:v>
                </c:pt>
                <c:pt idx="96">
                  <c:v>44931</c:v>
                </c:pt>
                <c:pt idx="97">
                  <c:v>44932</c:v>
                </c:pt>
                <c:pt idx="98">
                  <c:v>44933</c:v>
                </c:pt>
                <c:pt idx="99">
                  <c:v>44934</c:v>
                </c:pt>
                <c:pt idx="100">
                  <c:v>44935</c:v>
                </c:pt>
                <c:pt idx="101">
                  <c:v>44936</c:v>
                </c:pt>
                <c:pt idx="102">
                  <c:v>44937</c:v>
                </c:pt>
                <c:pt idx="103">
                  <c:v>44938</c:v>
                </c:pt>
                <c:pt idx="104">
                  <c:v>44939</c:v>
                </c:pt>
                <c:pt idx="105">
                  <c:v>44940</c:v>
                </c:pt>
                <c:pt idx="106">
                  <c:v>44941</c:v>
                </c:pt>
                <c:pt idx="107">
                  <c:v>44942</c:v>
                </c:pt>
                <c:pt idx="108">
                  <c:v>44943</c:v>
                </c:pt>
                <c:pt idx="109">
                  <c:v>44944</c:v>
                </c:pt>
                <c:pt idx="110">
                  <c:v>44945</c:v>
                </c:pt>
                <c:pt idx="111">
                  <c:v>44946</c:v>
                </c:pt>
                <c:pt idx="112">
                  <c:v>44947</c:v>
                </c:pt>
                <c:pt idx="113">
                  <c:v>44948</c:v>
                </c:pt>
                <c:pt idx="114">
                  <c:v>44949</c:v>
                </c:pt>
              </c:numCache>
            </c:numRef>
          </c:cat>
          <c:val>
            <c:numRef>
              <c:f>Sheet4!$D$2:$D$116</c:f>
              <c:numCache>
                <c:formatCode>General</c:formatCode>
                <c:ptCount val="115"/>
                <c:pt idx="91" formatCode="&quot;₹&quot;#,##0_);[Red]\(&quot;₹&quot;#,##0\)">
                  <c:v>111688</c:v>
                </c:pt>
                <c:pt idx="92" formatCode="&quot;₹&quot;#,##0_);[Red]\(&quot;₹&quot;#,##0\)">
                  <c:v>41649.869509610457</c:v>
                </c:pt>
                <c:pt idx="93" formatCode="&quot;₹&quot;#,##0_);[Red]\(&quot;₹&quot;#,##0\)">
                  <c:v>41625.804203724074</c:v>
                </c:pt>
                <c:pt idx="94" formatCode="&quot;₹&quot;#,##0_);[Red]\(&quot;₹&quot;#,##0\)">
                  <c:v>41598.579301531805</c:v>
                </c:pt>
                <c:pt idx="95" formatCode="&quot;₹&quot;#,##0_);[Red]\(&quot;₹&quot;#,##0\)">
                  <c:v>41568.201422844286</c:v>
                </c:pt>
                <c:pt idx="96" formatCode="&quot;₹&quot;#,##0_);[Red]\(&quot;₹&quot;#,##0\)">
                  <c:v>41534.677744736335</c:v>
                </c:pt>
                <c:pt idx="97" formatCode="&quot;₹&quot;#,##0_);[Red]\(&quot;₹&quot;#,##0\)">
                  <c:v>41498.015982109704</c:v>
                </c:pt>
                <c:pt idx="98" formatCode="&quot;₹&quot;#,##0_);[Red]\(&quot;₹&quot;#,##0\)">
                  <c:v>41458.22436828116</c:v>
                </c:pt>
                <c:pt idx="99" formatCode="&quot;₹&quot;#,##0_);[Red]\(&quot;₹&quot;#,##0\)">
                  <c:v>41415.311635629347</c:v>
                </c:pt>
                <c:pt idx="100" formatCode="&quot;₹&quot;#,##0_);[Red]\(&quot;₹&quot;#,##0\)">
                  <c:v>41369.28699632857</c:v>
                </c:pt>
                <c:pt idx="101" formatCode="&quot;₹&quot;#,##0_);[Red]\(&quot;₹&quot;#,##0\)">
                  <c:v>41320.160123200403</c:v>
                </c:pt>
                <c:pt idx="102" formatCode="&quot;₹&quot;#,##0_);[Red]\(&quot;₹&quot;#,##0\)">
                  <c:v>41267.941130708117</c:v>
                </c:pt>
                <c:pt idx="103" formatCode="&quot;₹&quot;#,##0_);[Red]\(&quot;₹&quot;#,##0\)">
                  <c:v>41212.640556122024</c:v>
                </c:pt>
                <c:pt idx="104" formatCode="&quot;₹&quot;#,##0_);[Red]\(&quot;₹&quot;#,##0\)">
                  <c:v>41154.269340877829</c:v>
                </c:pt>
                <c:pt idx="105" formatCode="&quot;₹&quot;#,##0_);[Red]\(&quot;₹&quot;#,##0\)">
                  <c:v>41092.838812152717</c:v>
                </c:pt>
                <c:pt idx="106" formatCode="&quot;₹&quot;#,##0_);[Red]\(&quot;₹&quot;#,##0\)">
                  <c:v>41028.360664678781</c:v>
                </c:pt>
                <c:pt idx="107" formatCode="&quot;₹&quot;#,##0_);[Red]\(&quot;₹&quot;#,##0\)">
                  <c:v>40960.846942815173</c:v>
                </c:pt>
                <c:pt idx="108" formatCode="&quot;₹&quot;#,##0_);[Red]\(&quot;₹&quot;#,##0\)">
                  <c:v>40890.310022895384</c:v>
                </c:pt>
                <c:pt idx="109" formatCode="&quot;₹&quot;#,##0_);[Red]\(&quot;₹&quot;#,##0\)">
                  <c:v>40816.762595868582</c:v>
                </c:pt>
                <c:pt idx="110" formatCode="&quot;₹&quot;#,##0_);[Red]\(&quot;₹&quot;#,##0\)">
                  <c:v>40740.217650248211</c:v>
                </c:pt>
                <c:pt idx="111" formatCode="&quot;₹&quot;#,##0_);[Red]\(&quot;₹&quot;#,##0\)">
                  <c:v>40660.688455383905</c:v>
                </c:pt>
                <c:pt idx="112" formatCode="&quot;₹&quot;#,##0_);[Red]\(&quot;₹&quot;#,##0\)">
                  <c:v>40578.18854506706</c:v>
                </c:pt>
                <c:pt idx="113" formatCode="&quot;₹&quot;#,##0_);[Red]\(&quot;₹&quot;#,##0\)">
                  <c:v>40492.731701483535</c:v>
                </c:pt>
                <c:pt idx="114" formatCode="&quot;₹&quot;#,##0_);[Red]\(&quot;₹&quot;#,##0\)">
                  <c:v>40404.3319395211</c:v>
                </c:pt>
              </c:numCache>
            </c:numRef>
          </c:val>
          <c:smooth val="0"/>
          <c:extLst>
            <c:ext xmlns:c16="http://schemas.microsoft.com/office/drawing/2014/chart" uri="{C3380CC4-5D6E-409C-BE32-E72D297353CC}">
              <c16:uniqueId val="{00000002-4225-494C-8D13-5BF5894B266B}"/>
            </c:ext>
          </c:extLst>
        </c:ser>
        <c:ser>
          <c:idx val="3"/>
          <c:order val="3"/>
          <c:tx>
            <c:strRef>
              <c:f>Sheet4!$E$1</c:f>
              <c:strCache>
                <c:ptCount val="1"/>
                <c:pt idx="0">
                  <c:v>Upper Confidence Bound</c:v>
                </c:pt>
              </c:strCache>
            </c:strRef>
          </c:tx>
          <c:spPr>
            <a:ln w="38100" cap="rnd">
              <a:solidFill>
                <a:schemeClr val="accent4"/>
              </a:solidFill>
              <a:round/>
            </a:ln>
            <a:effectLst/>
          </c:spPr>
          <c:marker>
            <c:symbol val="none"/>
          </c:marker>
          <c:cat>
            <c:numRef>
              <c:f>Sheet4!$A$2:$A$116</c:f>
              <c:numCache>
                <c:formatCode>m/d/yyyy</c:formatCode>
                <c:ptCount val="115"/>
                <c:pt idx="0">
                  <c:v>44835</c:v>
                </c:pt>
                <c:pt idx="1">
                  <c:v>44836</c:v>
                </c:pt>
                <c:pt idx="2">
                  <c:v>44837</c:v>
                </c:pt>
                <c:pt idx="3">
                  <c:v>44838</c:v>
                </c:pt>
                <c:pt idx="4">
                  <c:v>44839</c:v>
                </c:pt>
                <c:pt idx="5">
                  <c:v>44840</c:v>
                </c:pt>
                <c:pt idx="6">
                  <c:v>44841</c:v>
                </c:pt>
                <c:pt idx="7">
                  <c:v>44842</c:v>
                </c:pt>
                <c:pt idx="8">
                  <c:v>44843</c:v>
                </c:pt>
                <c:pt idx="9">
                  <c:v>44844</c:v>
                </c:pt>
                <c:pt idx="10">
                  <c:v>44845</c:v>
                </c:pt>
                <c:pt idx="11">
                  <c:v>44846</c:v>
                </c:pt>
                <c:pt idx="12">
                  <c:v>44847</c:v>
                </c:pt>
                <c:pt idx="13">
                  <c:v>44848</c:v>
                </c:pt>
                <c:pt idx="14">
                  <c:v>44849</c:v>
                </c:pt>
                <c:pt idx="15">
                  <c:v>44850</c:v>
                </c:pt>
                <c:pt idx="16">
                  <c:v>44851</c:v>
                </c:pt>
                <c:pt idx="17">
                  <c:v>44852</c:v>
                </c:pt>
                <c:pt idx="18">
                  <c:v>44853</c:v>
                </c:pt>
                <c:pt idx="19">
                  <c:v>44854</c:v>
                </c:pt>
                <c:pt idx="20">
                  <c:v>44855</c:v>
                </c:pt>
                <c:pt idx="21">
                  <c:v>44856</c:v>
                </c:pt>
                <c:pt idx="22">
                  <c:v>44857</c:v>
                </c:pt>
                <c:pt idx="23">
                  <c:v>44858</c:v>
                </c:pt>
                <c:pt idx="24">
                  <c:v>44859</c:v>
                </c:pt>
                <c:pt idx="25">
                  <c:v>44860</c:v>
                </c:pt>
                <c:pt idx="26">
                  <c:v>44861</c:v>
                </c:pt>
                <c:pt idx="27">
                  <c:v>44862</c:v>
                </c:pt>
                <c:pt idx="28">
                  <c:v>44863</c:v>
                </c:pt>
                <c:pt idx="29">
                  <c:v>44864</c:v>
                </c:pt>
                <c:pt idx="30">
                  <c:v>44865</c:v>
                </c:pt>
                <c:pt idx="31">
                  <c:v>44866</c:v>
                </c:pt>
                <c:pt idx="32">
                  <c:v>44867</c:v>
                </c:pt>
                <c:pt idx="33">
                  <c:v>44868</c:v>
                </c:pt>
                <c:pt idx="34">
                  <c:v>44869</c:v>
                </c:pt>
                <c:pt idx="35">
                  <c:v>44870</c:v>
                </c:pt>
                <c:pt idx="36">
                  <c:v>44871</c:v>
                </c:pt>
                <c:pt idx="37">
                  <c:v>44872</c:v>
                </c:pt>
                <c:pt idx="38">
                  <c:v>44873</c:v>
                </c:pt>
                <c:pt idx="39">
                  <c:v>44874</c:v>
                </c:pt>
                <c:pt idx="40">
                  <c:v>44875</c:v>
                </c:pt>
                <c:pt idx="41">
                  <c:v>44876</c:v>
                </c:pt>
                <c:pt idx="42">
                  <c:v>44877</c:v>
                </c:pt>
                <c:pt idx="43">
                  <c:v>44878</c:v>
                </c:pt>
                <c:pt idx="44">
                  <c:v>44879</c:v>
                </c:pt>
                <c:pt idx="45">
                  <c:v>44880</c:v>
                </c:pt>
                <c:pt idx="46">
                  <c:v>44881</c:v>
                </c:pt>
                <c:pt idx="47">
                  <c:v>44882</c:v>
                </c:pt>
                <c:pt idx="48">
                  <c:v>44883</c:v>
                </c:pt>
                <c:pt idx="49">
                  <c:v>44884</c:v>
                </c:pt>
                <c:pt idx="50">
                  <c:v>44885</c:v>
                </c:pt>
                <c:pt idx="51">
                  <c:v>44886</c:v>
                </c:pt>
                <c:pt idx="52">
                  <c:v>44887</c:v>
                </c:pt>
                <c:pt idx="53">
                  <c:v>44888</c:v>
                </c:pt>
                <c:pt idx="54">
                  <c:v>44889</c:v>
                </c:pt>
                <c:pt idx="55">
                  <c:v>44890</c:v>
                </c:pt>
                <c:pt idx="56">
                  <c:v>44891</c:v>
                </c:pt>
                <c:pt idx="57">
                  <c:v>44892</c:v>
                </c:pt>
                <c:pt idx="58">
                  <c:v>44893</c:v>
                </c:pt>
                <c:pt idx="59">
                  <c:v>44894</c:v>
                </c:pt>
                <c:pt idx="60">
                  <c:v>44895</c:v>
                </c:pt>
                <c:pt idx="61">
                  <c:v>44896</c:v>
                </c:pt>
                <c:pt idx="62">
                  <c:v>44897</c:v>
                </c:pt>
                <c:pt idx="63">
                  <c:v>44898</c:v>
                </c:pt>
                <c:pt idx="64">
                  <c:v>44899</c:v>
                </c:pt>
                <c:pt idx="65">
                  <c:v>44900</c:v>
                </c:pt>
                <c:pt idx="66">
                  <c:v>44901</c:v>
                </c:pt>
                <c:pt idx="67">
                  <c:v>44902</c:v>
                </c:pt>
                <c:pt idx="68">
                  <c:v>44903</c:v>
                </c:pt>
                <c:pt idx="69">
                  <c:v>44904</c:v>
                </c:pt>
                <c:pt idx="70">
                  <c:v>44905</c:v>
                </c:pt>
                <c:pt idx="71">
                  <c:v>44906</c:v>
                </c:pt>
                <c:pt idx="72">
                  <c:v>44907</c:v>
                </c:pt>
                <c:pt idx="73">
                  <c:v>44908</c:v>
                </c:pt>
                <c:pt idx="74">
                  <c:v>44909</c:v>
                </c:pt>
                <c:pt idx="75">
                  <c:v>44910</c:v>
                </c:pt>
                <c:pt idx="76">
                  <c:v>44911</c:v>
                </c:pt>
                <c:pt idx="77">
                  <c:v>44912</c:v>
                </c:pt>
                <c:pt idx="78">
                  <c:v>44913</c:v>
                </c:pt>
                <c:pt idx="79">
                  <c:v>44914</c:v>
                </c:pt>
                <c:pt idx="80">
                  <c:v>44915</c:v>
                </c:pt>
                <c:pt idx="81">
                  <c:v>44916</c:v>
                </c:pt>
                <c:pt idx="82">
                  <c:v>44917</c:v>
                </c:pt>
                <c:pt idx="83">
                  <c:v>44918</c:v>
                </c:pt>
                <c:pt idx="84">
                  <c:v>44919</c:v>
                </c:pt>
                <c:pt idx="85">
                  <c:v>44920</c:v>
                </c:pt>
                <c:pt idx="86">
                  <c:v>44921</c:v>
                </c:pt>
                <c:pt idx="87">
                  <c:v>44922</c:v>
                </c:pt>
                <c:pt idx="88">
                  <c:v>44923</c:v>
                </c:pt>
                <c:pt idx="89">
                  <c:v>44924</c:v>
                </c:pt>
                <c:pt idx="90">
                  <c:v>44925</c:v>
                </c:pt>
                <c:pt idx="91">
                  <c:v>44926</c:v>
                </c:pt>
                <c:pt idx="92">
                  <c:v>44927</c:v>
                </c:pt>
                <c:pt idx="93">
                  <c:v>44928</c:v>
                </c:pt>
                <c:pt idx="94">
                  <c:v>44929</c:v>
                </c:pt>
                <c:pt idx="95">
                  <c:v>44930</c:v>
                </c:pt>
                <c:pt idx="96">
                  <c:v>44931</c:v>
                </c:pt>
                <c:pt idx="97">
                  <c:v>44932</c:v>
                </c:pt>
                <c:pt idx="98">
                  <c:v>44933</c:v>
                </c:pt>
                <c:pt idx="99">
                  <c:v>44934</c:v>
                </c:pt>
                <c:pt idx="100">
                  <c:v>44935</c:v>
                </c:pt>
                <c:pt idx="101">
                  <c:v>44936</c:v>
                </c:pt>
                <c:pt idx="102">
                  <c:v>44937</c:v>
                </c:pt>
                <c:pt idx="103">
                  <c:v>44938</c:v>
                </c:pt>
                <c:pt idx="104">
                  <c:v>44939</c:v>
                </c:pt>
                <c:pt idx="105">
                  <c:v>44940</c:v>
                </c:pt>
                <c:pt idx="106">
                  <c:v>44941</c:v>
                </c:pt>
                <c:pt idx="107">
                  <c:v>44942</c:v>
                </c:pt>
                <c:pt idx="108">
                  <c:v>44943</c:v>
                </c:pt>
                <c:pt idx="109">
                  <c:v>44944</c:v>
                </c:pt>
                <c:pt idx="110">
                  <c:v>44945</c:v>
                </c:pt>
                <c:pt idx="111">
                  <c:v>44946</c:v>
                </c:pt>
                <c:pt idx="112">
                  <c:v>44947</c:v>
                </c:pt>
                <c:pt idx="113">
                  <c:v>44948</c:v>
                </c:pt>
                <c:pt idx="114">
                  <c:v>44949</c:v>
                </c:pt>
              </c:numCache>
            </c:numRef>
          </c:cat>
          <c:val>
            <c:numRef>
              <c:f>Sheet4!$E$2:$E$116</c:f>
              <c:numCache>
                <c:formatCode>General</c:formatCode>
                <c:ptCount val="115"/>
                <c:pt idx="91" formatCode="&quot;₹&quot;#,##0_);[Red]\(&quot;₹&quot;#,##0\)">
                  <c:v>111688</c:v>
                </c:pt>
                <c:pt idx="92" formatCode="&quot;₹&quot;#,##0_);[Red]\(&quot;₹&quot;#,##0\)">
                  <c:v>126072.0068770606</c:v>
                </c:pt>
                <c:pt idx="93" formatCode="&quot;₹&quot;#,##0_);[Red]\(&quot;₹&quot;#,##0\)">
                  <c:v>126477.4441231642</c:v>
                </c:pt>
                <c:pt idx="94" formatCode="&quot;₹&quot;#,##0_);[Red]\(&quot;₹&quot;#,##0\)">
                  <c:v>126886.0409655736</c:v>
                </c:pt>
                <c:pt idx="95" formatCode="&quot;₹&quot;#,##0_);[Red]\(&quot;₹&quot;#,##0\)">
                  <c:v>127297.79078447833</c:v>
                </c:pt>
                <c:pt idx="96" formatCode="&quot;₹&quot;#,##0_);[Red]\(&quot;₹&quot;#,##0\)">
                  <c:v>127712.68640280337</c:v>
                </c:pt>
                <c:pt idx="97" formatCode="&quot;₹&quot;#,##0_);[Red]\(&quot;₹&quot;#,##0\)">
                  <c:v>128130.72010564723</c:v>
                </c:pt>
                <c:pt idx="98" formatCode="&quot;₹&quot;#,##0_);[Red]\(&quot;₹&quot;#,##0\)">
                  <c:v>128551.88365969286</c:v>
                </c:pt>
                <c:pt idx="99" formatCode="&quot;₹&quot;#,##0_);[Red]\(&quot;₹&quot;#,##0\)">
                  <c:v>128976.16833256192</c:v>
                </c:pt>
                <c:pt idx="100" formatCode="&quot;₹&quot;#,##0_);[Red]\(&quot;₹&quot;#,##0\)">
                  <c:v>129403.5649120798</c:v>
                </c:pt>
                <c:pt idx="101" formatCode="&quot;₹&quot;#,##0_);[Red]\(&quot;₹&quot;#,##0\)">
                  <c:v>129834.06372542518</c:v>
                </c:pt>
                <c:pt idx="102" formatCode="&quot;₹&quot;#,##0_);[Red]\(&quot;₹&quot;#,##0\)">
                  <c:v>130267.65465813456</c:v>
                </c:pt>
                <c:pt idx="103" formatCode="&quot;₹&quot;#,##0_);[Red]\(&quot;₹&quot;#,##0\)">
                  <c:v>130704.32717293786</c:v>
                </c:pt>
                <c:pt idx="104" formatCode="&quot;₹&quot;#,##0_);[Red]\(&quot;₹&quot;#,##0\)">
                  <c:v>131144.07032839919</c:v>
                </c:pt>
                <c:pt idx="105" formatCode="&quot;₹&quot;#,##0_);[Red]\(&quot;₹&quot;#,##0\)">
                  <c:v>131586.87279734152</c:v>
                </c:pt>
                <c:pt idx="106" formatCode="&quot;₹&quot;#,##0_);[Red]\(&quot;₹&quot;#,##0\)">
                  <c:v>132032.72288503253</c:v>
                </c:pt>
                <c:pt idx="107" formatCode="&quot;₹&quot;#,##0_);[Red]\(&quot;₹&quot;#,##0\)">
                  <c:v>132481.60854711337</c:v>
                </c:pt>
                <c:pt idx="108" formatCode="&quot;₹&quot;#,##0_);[Red]\(&quot;₹&quot;#,##0\)">
                  <c:v>132933.51740725024</c:v>
                </c:pt>
                <c:pt idx="109" formatCode="&quot;₹&quot;#,##0_);[Red]\(&quot;₹&quot;#,##0\)">
                  <c:v>133388.4367744943</c:v>
                </c:pt>
                <c:pt idx="110" formatCode="&quot;₹&quot;#,##0_);[Red]\(&quot;₹&quot;#,##0\)">
                  <c:v>133846.35366033178</c:v>
                </c:pt>
                <c:pt idx="111" formatCode="&quot;₹&quot;#,##0_);[Red]\(&quot;₹&quot;#,##0\)">
                  <c:v>134307.25479541329</c:v>
                </c:pt>
                <c:pt idx="112" formatCode="&quot;₹&quot;#,##0_);[Red]\(&quot;₹&quot;#,##0\)">
                  <c:v>134771.12664594722</c:v>
                </c:pt>
                <c:pt idx="113" formatCode="&quot;₹&quot;#,##0_);[Red]\(&quot;₹&quot;#,##0\)">
                  <c:v>135237.95542974796</c:v>
                </c:pt>
                <c:pt idx="114" formatCode="&quot;₹&quot;#,##0_);[Red]\(&quot;₹&quot;#,##0\)">
                  <c:v>135707.72713192753</c:v>
                </c:pt>
              </c:numCache>
            </c:numRef>
          </c:val>
          <c:smooth val="0"/>
          <c:extLst>
            <c:ext xmlns:c16="http://schemas.microsoft.com/office/drawing/2014/chart" uri="{C3380CC4-5D6E-409C-BE32-E72D297353CC}">
              <c16:uniqueId val="{00000003-4225-494C-8D13-5BF5894B266B}"/>
            </c:ext>
          </c:extLst>
        </c:ser>
        <c:dLbls>
          <c:showLegendKey val="0"/>
          <c:showVal val="0"/>
          <c:showCatName val="0"/>
          <c:showSerName val="0"/>
          <c:showPercent val="0"/>
          <c:showBubbleSize val="0"/>
        </c:dLbls>
        <c:smooth val="0"/>
        <c:axId val="202885583"/>
        <c:axId val="202883663"/>
      </c:lineChart>
      <c:catAx>
        <c:axId val="202885583"/>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202883663"/>
        <c:crosses val="autoZero"/>
        <c:auto val="1"/>
        <c:lblAlgn val="ctr"/>
        <c:lblOffset val="100"/>
        <c:noMultiLvlLbl val="0"/>
      </c:catAx>
      <c:valAx>
        <c:axId val="20288366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0_);[Red]\(&quot;₹&quot;#,##0\)" sourceLinked="1"/>
        <c:majorTickMark val="none"/>
        <c:minorTickMark val="none"/>
        <c:tickLblPos val="nextTo"/>
        <c:spPr>
          <a:noFill/>
          <a:ln w="38100" cap="flat" cmpd="sng" algn="ctr">
            <a:solidFill>
              <a:schemeClr val="accent2"/>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2885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38100" cap="flat" cmpd="sng" algn="ctr">
      <a:solidFill>
        <a:schemeClr val="tx1">
          <a:lumMod val="85000"/>
          <a:lumOff val="15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4984280811052E-2"/>
          <c:y val="3.7749276185837594E-2"/>
          <c:w val="0.88416371030544261"/>
          <c:h val="0.69873855598558654"/>
        </c:manualLayout>
      </c:layout>
      <c:barChart>
        <c:barDir val="col"/>
        <c:grouping val="clustered"/>
        <c:varyColors val="0"/>
        <c:ser>
          <c:idx val="0"/>
          <c:order val="0"/>
          <c:tx>
            <c:strRef>
              <c:f>Matrics!$AE$5</c:f>
              <c:strCache>
                <c:ptCount val="1"/>
                <c:pt idx="0">
                  <c:v>Count of Opportunity ID</c:v>
                </c:pt>
              </c:strCache>
            </c:strRef>
          </c:tx>
          <c:spPr>
            <a:solidFill>
              <a:schemeClr val="accent1"/>
            </a:solidFill>
            <a:ln>
              <a:noFill/>
            </a:ln>
            <a:effectLst/>
          </c:spPr>
          <c:invertIfNegative val="0"/>
          <c:cat>
            <c:strRef>
              <c:f>Matrics!$AD$6:$AD$29</c:f>
              <c:strCache>
                <c:ptCount val="24"/>
                <c:pt idx="0">
                  <c:v>2021-01</c:v>
                </c:pt>
                <c:pt idx="1">
                  <c:v>2021-02</c:v>
                </c:pt>
                <c:pt idx="2">
                  <c:v>2021-03</c:v>
                </c:pt>
                <c:pt idx="3">
                  <c:v>2021-04</c:v>
                </c:pt>
                <c:pt idx="4">
                  <c:v>2021-05</c:v>
                </c:pt>
                <c:pt idx="5">
                  <c:v>2021-06</c:v>
                </c:pt>
                <c:pt idx="6">
                  <c:v>2021-07</c:v>
                </c:pt>
                <c:pt idx="7">
                  <c:v>2021-08</c:v>
                </c:pt>
                <c:pt idx="8">
                  <c:v>2021-09</c:v>
                </c:pt>
                <c:pt idx="9">
                  <c:v>2021-10</c:v>
                </c:pt>
                <c:pt idx="10">
                  <c:v>2021-11</c:v>
                </c:pt>
                <c:pt idx="11">
                  <c:v>2021-12</c:v>
                </c:pt>
                <c:pt idx="12">
                  <c:v>2022-01</c:v>
                </c:pt>
                <c:pt idx="13">
                  <c:v>2022-02</c:v>
                </c:pt>
                <c:pt idx="14">
                  <c:v>2022-03</c:v>
                </c:pt>
                <c:pt idx="15">
                  <c:v>2022-04</c:v>
                </c:pt>
                <c:pt idx="16">
                  <c:v>2022-05</c:v>
                </c:pt>
                <c:pt idx="17">
                  <c:v>2022-06</c:v>
                </c:pt>
                <c:pt idx="18">
                  <c:v>2022-07</c:v>
                </c:pt>
                <c:pt idx="19">
                  <c:v>2022-08</c:v>
                </c:pt>
                <c:pt idx="20">
                  <c:v>2022-09</c:v>
                </c:pt>
                <c:pt idx="21">
                  <c:v>2022-10</c:v>
                </c:pt>
                <c:pt idx="22">
                  <c:v>2022-11</c:v>
                </c:pt>
                <c:pt idx="23">
                  <c:v>2022-12</c:v>
                </c:pt>
              </c:strCache>
            </c:strRef>
          </c:cat>
          <c:val>
            <c:numRef>
              <c:f>Matrics!$AE$6:$AE$29</c:f>
              <c:numCache>
                <c:formatCode>General</c:formatCode>
                <c:ptCount val="24"/>
                <c:pt idx="0">
                  <c:v>376</c:v>
                </c:pt>
                <c:pt idx="1">
                  <c:v>310</c:v>
                </c:pt>
                <c:pt idx="2">
                  <c:v>361</c:v>
                </c:pt>
                <c:pt idx="3">
                  <c:v>327</c:v>
                </c:pt>
                <c:pt idx="4">
                  <c:v>335</c:v>
                </c:pt>
                <c:pt idx="5">
                  <c:v>333</c:v>
                </c:pt>
                <c:pt idx="6">
                  <c:v>340</c:v>
                </c:pt>
                <c:pt idx="7">
                  <c:v>355</c:v>
                </c:pt>
                <c:pt idx="8">
                  <c:v>319</c:v>
                </c:pt>
                <c:pt idx="9">
                  <c:v>338</c:v>
                </c:pt>
                <c:pt idx="10">
                  <c:v>345</c:v>
                </c:pt>
                <c:pt idx="11">
                  <c:v>334</c:v>
                </c:pt>
                <c:pt idx="12">
                  <c:v>433</c:v>
                </c:pt>
                <c:pt idx="13">
                  <c:v>378</c:v>
                </c:pt>
                <c:pt idx="14">
                  <c:v>420</c:v>
                </c:pt>
                <c:pt idx="15">
                  <c:v>402</c:v>
                </c:pt>
                <c:pt idx="16">
                  <c:v>420</c:v>
                </c:pt>
                <c:pt idx="17">
                  <c:v>425</c:v>
                </c:pt>
                <c:pt idx="18">
                  <c:v>387</c:v>
                </c:pt>
                <c:pt idx="19">
                  <c:v>415</c:v>
                </c:pt>
                <c:pt idx="20">
                  <c:v>400</c:v>
                </c:pt>
                <c:pt idx="21">
                  <c:v>395</c:v>
                </c:pt>
                <c:pt idx="22">
                  <c:v>422</c:v>
                </c:pt>
                <c:pt idx="23">
                  <c:v>452</c:v>
                </c:pt>
              </c:numCache>
            </c:numRef>
          </c:val>
          <c:extLst>
            <c:ext xmlns:c16="http://schemas.microsoft.com/office/drawing/2014/chart" uri="{C3380CC4-5D6E-409C-BE32-E72D297353CC}">
              <c16:uniqueId val="{00000000-372E-403A-8B13-8650FE70D3C2}"/>
            </c:ext>
          </c:extLst>
        </c:ser>
        <c:dLbls>
          <c:showLegendKey val="0"/>
          <c:showVal val="0"/>
          <c:showCatName val="0"/>
          <c:showSerName val="0"/>
          <c:showPercent val="0"/>
          <c:showBubbleSize val="0"/>
        </c:dLbls>
        <c:gapWidth val="219"/>
        <c:overlap val="-27"/>
        <c:axId val="1094585007"/>
        <c:axId val="1094579247"/>
      </c:barChart>
      <c:barChart>
        <c:barDir val="col"/>
        <c:grouping val="clustered"/>
        <c:varyColors val="0"/>
        <c:ser>
          <c:idx val="2"/>
          <c:order val="2"/>
          <c:tx>
            <c:strRef>
              <c:f>Matrics!$AG$5</c:f>
              <c:strCache>
                <c:ptCount val="1"/>
                <c:pt idx="0">
                  <c:v>Below Target</c:v>
                </c:pt>
              </c:strCache>
            </c:strRef>
          </c:tx>
          <c:spPr>
            <a:solidFill>
              <a:schemeClr val="accent3"/>
            </a:solidFill>
            <a:ln>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effectLst/>
          </c:spPr>
          <c:invertIfNegative val="0"/>
          <c:cat>
            <c:strRef>
              <c:f>Matrics!$AD$6:$AD$29</c:f>
              <c:strCache>
                <c:ptCount val="24"/>
                <c:pt idx="0">
                  <c:v>2021-01</c:v>
                </c:pt>
                <c:pt idx="1">
                  <c:v>2021-02</c:v>
                </c:pt>
                <c:pt idx="2">
                  <c:v>2021-03</c:v>
                </c:pt>
                <c:pt idx="3">
                  <c:v>2021-04</c:v>
                </c:pt>
                <c:pt idx="4">
                  <c:v>2021-05</c:v>
                </c:pt>
                <c:pt idx="5">
                  <c:v>2021-06</c:v>
                </c:pt>
                <c:pt idx="6">
                  <c:v>2021-07</c:v>
                </c:pt>
                <c:pt idx="7">
                  <c:v>2021-08</c:v>
                </c:pt>
                <c:pt idx="8">
                  <c:v>2021-09</c:v>
                </c:pt>
                <c:pt idx="9">
                  <c:v>2021-10</c:v>
                </c:pt>
                <c:pt idx="10">
                  <c:v>2021-11</c:v>
                </c:pt>
                <c:pt idx="11">
                  <c:v>2021-12</c:v>
                </c:pt>
                <c:pt idx="12">
                  <c:v>2022-01</c:v>
                </c:pt>
                <c:pt idx="13">
                  <c:v>2022-02</c:v>
                </c:pt>
                <c:pt idx="14">
                  <c:v>2022-03</c:v>
                </c:pt>
                <c:pt idx="15">
                  <c:v>2022-04</c:v>
                </c:pt>
                <c:pt idx="16">
                  <c:v>2022-05</c:v>
                </c:pt>
                <c:pt idx="17">
                  <c:v>2022-06</c:v>
                </c:pt>
                <c:pt idx="18">
                  <c:v>2022-07</c:v>
                </c:pt>
                <c:pt idx="19">
                  <c:v>2022-08</c:v>
                </c:pt>
                <c:pt idx="20">
                  <c:v>2022-09</c:v>
                </c:pt>
                <c:pt idx="21">
                  <c:v>2022-10</c:v>
                </c:pt>
                <c:pt idx="22">
                  <c:v>2022-11</c:v>
                </c:pt>
                <c:pt idx="23">
                  <c:v>2022-12</c:v>
                </c:pt>
              </c:strCache>
            </c:strRef>
          </c:cat>
          <c:val>
            <c:numRef>
              <c:f>Matrics!$AG$6:$AG$29</c:f>
              <c:numCache>
                <c:formatCode>General</c:formatCode>
                <c:ptCount val="24"/>
                <c:pt idx="0">
                  <c:v>#N/A</c:v>
                </c:pt>
                <c:pt idx="1">
                  <c:v>310</c:v>
                </c:pt>
                <c:pt idx="2">
                  <c:v>#N/A</c:v>
                </c:pt>
                <c:pt idx="3">
                  <c:v>327</c:v>
                </c:pt>
                <c:pt idx="4">
                  <c:v>335</c:v>
                </c:pt>
                <c:pt idx="5">
                  <c:v>#N/A</c:v>
                </c:pt>
                <c:pt idx="6">
                  <c:v>#N/A</c:v>
                </c:pt>
                <c:pt idx="7">
                  <c:v>#N/A</c:v>
                </c:pt>
                <c:pt idx="8">
                  <c:v>319</c:v>
                </c:pt>
                <c:pt idx="9">
                  <c:v>#N/A</c:v>
                </c:pt>
                <c:pt idx="10">
                  <c:v>#N/A</c:v>
                </c:pt>
                <c:pt idx="11">
                  <c:v>334</c:v>
                </c:pt>
                <c:pt idx="12">
                  <c:v>#N/A</c:v>
                </c:pt>
                <c:pt idx="13">
                  <c:v>378</c:v>
                </c:pt>
                <c:pt idx="14">
                  <c:v>#N/A</c:v>
                </c:pt>
                <c:pt idx="15">
                  <c:v>#N/A</c:v>
                </c:pt>
                <c:pt idx="16">
                  <c:v>#N/A</c:v>
                </c:pt>
                <c:pt idx="17">
                  <c:v>#N/A</c:v>
                </c:pt>
                <c:pt idx="18">
                  <c:v>387</c:v>
                </c:pt>
                <c:pt idx="19">
                  <c:v>#N/A</c:v>
                </c:pt>
                <c:pt idx="20">
                  <c:v>400</c:v>
                </c:pt>
                <c:pt idx="21">
                  <c:v>395</c:v>
                </c:pt>
                <c:pt idx="22">
                  <c:v>#N/A</c:v>
                </c:pt>
                <c:pt idx="23">
                  <c:v>#N/A</c:v>
                </c:pt>
              </c:numCache>
            </c:numRef>
          </c:val>
          <c:extLst>
            <c:ext xmlns:c16="http://schemas.microsoft.com/office/drawing/2014/chart" uri="{C3380CC4-5D6E-409C-BE32-E72D297353CC}">
              <c16:uniqueId val="{00000001-372E-403A-8B13-8650FE70D3C2}"/>
            </c:ext>
          </c:extLst>
        </c:ser>
        <c:ser>
          <c:idx val="3"/>
          <c:order val="3"/>
          <c:tx>
            <c:strRef>
              <c:f>Matrics!$AH$5</c:f>
              <c:strCache>
                <c:ptCount val="1"/>
                <c:pt idx="0">
                  <c:v>Above target</c:v>
                </c:pt>
              </c:strCache>
            </c:strRef>
          </c:tx>
          <c:spPr>
            <a:solidFill>
              <a:schemeClr val="accent4"/>
            </a:solidFill>
            <a:ln w="31750">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effectLst/>
          </c:spPr>
          <c:invertIfNegative val="0"/>
          <c:dPt>
            <c:idx val="23"/>
            <c:invertIfNegative val="0"/>
            <c:bubble3D val="0"/>
            <c:spPr>
              <a:solidFill>
                <a:schemeClr val="accent4"/>
              </a:solidFill>
              <a:ln w="31750" cap="sq" cmpd="sng">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effectLst/>
            </c:spPr>
            <c:extLst>
              <c:ext xmlns:c16="http://schemas.microsoft.com/office/drawing/2014/chart" uri="{C3380CC4-5D6E-409C-BE32-E72D297353CC}">
                <c16:uniqueId val="{00000003-372E-403A-8B13-8650FE70D3C2}"/>
              </c:ext>
            </c:extLst>
          </c:dPt>
          <c:cat>
            <c:strRef>
              <c:f>Matrics!$AD$6:$AD$29</c:f>
              <c:strCache>
                <c:ptCount val="24"/>
                <c:pt idx="0">
                  <c:v>2021-01</c:v>
                </c:pt>
                <c:pt idx="1">
                  <c:v>2021-02</c:v>
                </c:pt>
                <c:pt idx="2">
                  <c:v>2021-03</c:v>
                </c:pt>
                <c:pt idx="3">
                  <c:v>2021-04</c:v>
                </c:pt>
                <c:pt idx="4">
                  <c:v>2021-05</c:v>
                </c:pt>
                <c:pt idx="5">
                  <c:v>2021-06</c:v>
                </c:pt>
                <c:pt idx="6">
                  <c:v>2021-07</c:v>
                </c:pt>
                <c:pt idx="7">
                  <c:v>2021-08</c:v>
                </c:pt>
                <c:pt idx="8">
                  <c:v>2021-09</c:v>
                </c:pt>
                <c:pt idx="9">
                  <c:v>2021-10</c:v>
                </c:pt>
                <c:pt idx="10">
                  <c:v>2021-11</c:v>
                </c:pt>
                <c:pt idx="11">
                  <c:v>2021-12</c:v>
                </c:pt>
                <c:pt idx="12">
                  <c:v>2022-01</c:v>
                </c:pt>
                <c:pt idx="13">
                  <c:v>2022-02</c:v>
                </c:pt>
                <c:pt idx="14">
                  <c:v>2022-03</c:v>
                </c:pt>
                <c:pt idx="15">
                  <c:v>2022-04</c:v>
                </c:pt>
                <c:pt idx="16">
                  <c:v>2022-05</c:v>
                </c:pt>
                <c:pt idx="17">
                  <c:v>2022-06</c:v>
                </c:pt>
                <c:pt idx="18">
                  <c:v>2022-07</c:v>
                </c:pt>
                <c:pt idx="19">
                  <c:v>2022-08</c:v>
                </c:pt>
                <c:pt idx="20">
                  <c:v>2022-09</c:v>
                </c:pt>
                <c:pt idx="21">
                  <c:v>2022-10</c:v>
                </c:pt>
                <c:pt idx="22">
                  <c:v>2022-11</c:v>
                </c:pt>
                <c:pt idx="23">
                  <c:v>2022-12</c:v>
                </c:pt>
              </c:strCache>
            </c:strRef>
          </c:cat>
          <c:val>
            <c:numRef>
              <c:f>Matrics!$AH$6:$AH$29</c:f>
              <c:numCache>
                <c:formatCode>General</c:formatCode>
                <c:ptCount val="24"/>
                <c:pt idx="0">
                  <c:v>376</c:v>
                </c:pt>
                <c:pt idx="1">
                  <c:v>#N/A</c:v>
                </c:pt>
                <c:pt idx="2">
                  <c:v>361</c:v>
                </c:pt>
                <c:pt idx="3">
                  <c:v>#N/A</c:v>
                </c:pt>
                <c:pt idx="4">
                  <c:v>#N/A</c:v>
                </c:pt>
                <c:pt idx="5">
                  <c:v>333</c:v>
                </c:pt>
                <c:pt idx="6">
                  <c:v>340</c:v>
                </c:pt>
                <c:pt idx="7">
                  <c:v>355</c:v>
                </c:pt>
                <c:pt idx="8">
                  <c:v>#N/A</c:v>
                </c:pt>
                <c:pt idx="9">
                  <c:v>338</c:v>
                </c:pt>
                <c:pt idx="10">
                  <c:v>345</c:v>
                </c:pt>
                <c:pt idx="11">
                  <c:v>#N/A</c:v>
                </c:pt>
                <c:pt idx="12">
                  <c:v>433</c:v>
                </c:pt>
                <c:pt idx="13">
                  <c:v>#N/A</c:v>
                </c:pt>
                <c:pt idx="14">
                  <c:v>420</c:v>
                </c:pt>
                <c:pt idx="15">
                  <c:v>402</c:v>
                </c:pt>
                <c:pt idx="16">
                  <c:v>420</c:v>
                </c:pt>
                <c:pt idx="17">
                  <c:v>425</c:v>
                </c:pt>
                <c:pt idx="18">
                  <c:v>#N/A</c:v>
                </c:pt>
                <c:pt idx="19">
                  <c:v>415</c:v>
                </c:pt>
                <c:pt idx="20">
                  <c:v>#N/A</c:v>
                </c:pt>
                <c:pt idx="21">
                  <c:v>#N/A</c:v>
                </c:pt>
                <c:pt idx="22">
                  <c:v>422</c:v>
                </c:pt>
                <c:pt idx="23">
                  <c:v>452</c:v>
                </c:pt>
              </c:numCache>
            </c:numRef>
          </c:val>
          <c:extLst>
            <c:ext xmlns:c16="http://schemas.microsoft.com/office/drawing/2014/chart" uri="{C3380CC4-5D6E-409C-BE32-E72D297353CC}">
              <c16:uniqueId val="{00000004-372E-403A-8B13-8650FE70D3C2}"/>
            </c:ext>
          </c:extLst>
        </c:ser>
        <c:dLbls>
          <c:showLegendKey val="0"/>
          <c:showVal val="0"/>
          <c:showCatName val="0"/>
          <c:showSerName val="0"/>
          <c:showPercent val="0"/>
          <c:showBubbleSize val="0"/>
        </c:dLbls>
        <c:gapWidth val="114"/>
        <c:overlap val="90"/>
        <c:axId val="1094585007"/>
        <c:axId val="1094579247"/>
      </c:barChart>
      <c:lineChart>
        <c:grouping val="standard"/>
        <c:varyColors val="0"/>
        <c:ser>
          <c:idx val="1"/>
          <c:order val="1"/>
          <c:tx>
            <c:strRef>
              <c:f>Matrics!$AF$5</c:f>
              <c:strCache>
                <c:ptCount val="1"/>
                <c:pt idx="0">
                  <c:v>Target</c:v>
                </c:pt>
              </c:strCache>
            </c:strRef>
          </c:tx>
          <c:spPr>
            <a:ln w="38100" cap="rnd">
              <a:solidFill>
                <a:schemeClr val="accent1">
                  <a:alpha val="92000"/>
                </a:schemeClr>
              </a:solidFill>
              <a:round/>
            </a:ln>
            <a:effectLst/>
          </c:spPr>
          <c:marker>
            <c:symbol val="none"/>
          </c:marker>
          <c:cat>
            <c:strRef>
              <c:f>Matrics!$AD$6:$AD$29</c:f>
              <c:strCache>
                <c:ptCount val="24"/>
                <c:pt idx="0">
                  <c:v>2021-01</c:v>
                </c:pt>
                <c:pt idx="1">
                  <c:v>2021-02</c:v>
                </c:pt>
                <c:pt idx="2">
                  <c:v>2021-03</c:v>
                </c:pt>
                <c:pt idx="3">
                  <c:v>2021-04</c:v>
                </c:pt>
                <c:pt idx="4">
                  <c:v>2021-05</c:v>
                </c:pt>
                <c:pt idx="5">
                  <c:v>2021-06</c:v>
                </c:pt>
                <c:pt idx="6">
                  <c:v>2021-07</c:v>
                </c:pt>
                <c:pt idx="7">
                  <c:v>2021-08</c:v>
                </c:pt>
                <c:pt idx="8">
                  <c:v>2021-09</c:v>
                </c:pt>
                <c:pt idx="9">
                  <c:v>2021-10</c:v>
                </c:pt>
                <c:pt idx="10">
                  <c:v>2021-11</c:v>
                </c:pt>
                <c:pt idx="11">
                  <c:v>2021-12</c:v>
                </c:pt>
                <c:pt idx="12">
                  <c:v>2022-01</c:v>
                </c:pt>
                <c:pt idx="13">
                  <c:v>2022-02</c:v>
                </c:pt>
                <c:pt idx="14">
                  <c:v>2022-03</c:v>
                </c:pt>
                <c:pt idx="15">
                  <c:v>2022-04</c:v>
                </c:pt>
                <c:pt idx="16">
                  <c:v>2022-05</c:v>
                </c:pt>
                <c:pt idx="17">
                  <c:v>2022-06</c:v>
                </c:pt>
                <c:pt idx="18">
                  <c:v>2022-07</c:v>
                </c:pt>
                <c:pt idx="19">
                  <c:v>2022-08</c:v>
                </c:pt>
                <c:pt idx="20">
                  <c:v>2022-09</c:v>
                </c:pt>
                <c:pt idx="21">
                  <c:v>2022-10</c:v>
                </c:pt>
                <c:pt idx="22">
                  <c:v>2022-11</c:v>
                </c:pt>
                <c:pt idx="23">
                  <c:v>2022-12</c:v>
                </c:pt>
              </c:strCache>
            </c:strRef>
          </c:cat>
          <c:val>
            <c:numRef>
              <c:f>Matrics!$AF$6:$AF$29</c:f>
              <c:numCache>
                <c:formatCode>0</c:formatCode>
                <c:ptCount val="24"/>
                <c:pt idx="0">
                  <c:v>376</c:v>
                </c:pt>
                <c:pt idx="1">
                  <c:v>343</c:v>
                </c:pt>
                <c:pt idx="2">
                  <c:v>349</c:v>
                </c:pt>
                <c:pt idx="3">
                  <c:v>332.66666666666669</c:v>
                </c:pt>
                <c:pt idx="4">
                  <c:v>341</c:v>
                </c:pt>
                <c:pt idx="5">
                  <c:v>331.66666666666669</c:v>
                </c:pt>
                <c:pt idx="6">
                  <c:v>336</c:v>
                </c:pt>
                <c:pt idx="7">
                  <c:v>342.66666666666669</c:v>
                </c:pt>
                <c:pt idx="8">
                  <c:v>338</c:v>
                </c:pt>
                <c:pt idx="9">
                  <c:v>337.33333333333331</c:v>
                </c:pt>
                <c:pt idx="10">
                  <c:v>334</c:v>
                </c:pt>
                <c:pt idx="11">
                  <c:v>339</c:v>
                </c:pt>
                <c:pt idx="12">
                  <c:v>370.66666666666669</c:v>
                </c:pt>
                <c:pt idx="13">
                  <c:v>381.66666666666669</c:v>
                </c:pt>
                <c:pt idx="14">
                  <c:v>410.33333333333331</c:v>
                </c:pt>
                <c:pt idx="15">
                  <c:v>400</c:v>
                </c:pt>
                <c:pt idx="16">
                  <c:v>414</c:v>
                </c:pt>
                <c:pt idx="17">
                  <c:v>415.66666666666669</c:v>
                </c:pt>
                <c:pt idx="18">
                  <c:v>410.66666666666669</c:v>
                </c:pt>
                <c:pt idx="19">
                  <c:v>409</c:v>
                </c:pt>
                <c:pt idx="20">
                  <c:v>400.66666666666669</c:v>
                </c:pt>
                <c:pt idx="21">
                  <c:v>403.33333333333331</c:v>
                </c:pt>
                <c:pt idx="22">
                  <c:v>405.66666666666669</c:v>
                </c:pt>
                <c:pt idx="23">
                  <c:v>423</c:v>
                </c:pt>
              </c:numCache>
            </c:numRef>
          </c:val>
          <c:smooth val="0"/>
          <c:extLst>
            <c:ext xmlns:c16="http://schemas.microsoft.com/office/drawing/2014/chart" uri="{C3380CC4-5D6E-409C-BE32-E72D297353CC}">
              <c16:uniqueId val="{00000005-372E-403A-8B13-8650FE70D3C2}"/>
            </c:ext>
          </c:extLst>
        </c:ser>
        <c:dLbls>
          <c:showLegendKey val="0"/>
          <c:showVal val="0"/>
          <c:showCatName val="0"/>
          <c:showSerName val="0"/>
          <c:showPercent val="0"/>
          <c:showBubbleSize val="0"/>
        </c:dLbls>
        <c:marker val="1"/>
        <c:smooth val="0"/>
        <c:axId val="1094585007"/>
        <c:axId val="1094579247"/>
      </c:lineChart>
      <c:catAx>
        <c:axId val="109458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579247"/>
        <c:crosses val="autoZero"/>
        <c:auto val="1"/>
        <c:lblAlgn val="ctr"/>
        <c:lblOffset val="100"/>
        <c:noMultiLvlLbl val="0"/>
      </c:catAx>
      <c:valAx>
        <c:axId val="1094579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94585007"/>
        <c:crosses val="autoZero"/>
        <c:crossBetween val="between"/>
      </c:valAx>
      <c:spPr>
        <a:solidFill>
          <a:schemeClr val="accent1">
            <a:lumMod val="20000"/>
            <a:lumOff val="8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bg2"/>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978103582122658"/>
          <c:y val="4.3564356435643561E-2"/>
          <c:w val="0.72357671065764662"/>
          <c:h val="0.85141934980899669"/>
        </c:manualLayout>
      </c:layout>
      <c:barChart>
        <c:barDir val="bar"/>
        <c:grouping val="clustered"/>
        <c:varyColors val="0"/>
        <c:ser>
          <c:idx val="0"/>
          <c:order val="0"/>
          <c:tx>
            <c:strRef>
              <c:f>Matrics!$R$17</c:f>
              <c:strCache>
                <c:ptCount val="1"/>
                <c:pt idx="0">
                  <c:v>Sum of Billings</c:v>
                </c:pt>
              </c:strCache>
            </c:strRef>
          </c:tx>
          <c:spPr>
            <a:gradFill flip="none" rotWithShape="1">
              <a:gsLst>
                <a:gs pos="3000">
                  <a:schemeClr val="accent1">
                    <a:lumMod val="94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2540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Matrics!$Q$18:$Q$27</c:f>
              <c:strCache>
                <c:ptCount val="10"/>
                <c:pt idx="0">
                  <c:v>AU-Field-NSW-1</c:v>
                </c:pt>
                <c:pt idx="1">
                  <c:v>AU-Field-VIC-2</c:v>
                </c:pt>
                <c:pt idx="2">
                  <c:v>IE-Corp-ESP-1</c:v>
                </c:pt>
                <c:pt idx="3">
                  <c:v>IE-Corp-UK/IRL-1</c:v>
                </c:pt>
                <c:pt idx="4">
                  <c:v>IT-Field-MIL-1</c:v>
                </c:pt>
                <c:pt idx="5">
                  <c:v>SE-Field-STO-1</c:v>
                </c:pt>
                <c:pt idx="6">
                  <c:v>SGP-Field-1</c:v>
                </c:pt>
                <c:pt idx="7">
                  <c:v>UK-Field-LON-3</c:v>
                </c:pt>
                <c:pt idx="8">
                  <c:v>US-Field-NE-2</c:v>
                </c:pt>
                <c:pt idx="9">
                  <c:v>US-Field-NE-3</c:v>
                </c:pt>
              </c:strCache>
            </c:strRef>
          </c:cat>
          <c:val>
            <c:numRef>
              <c:f>Matrics!$R$18:$R$27</c:f>
              <c:numCache>
                <c:formatCode>"₹"#,##0_);[Red]\("₹"#,##0\)</c:formatCode>
                <c:ptCount val="10"/>
                <c:pt idx="0">
                  <c:v>3166642</c:v>
                </c:pt>
                <c:pt idx="1">
                  <c:v>1523101</c:v>
                </c:pt>
                <c:pt idx="2">
                  <c:v>2055616</c:v>
                </c:pt>
                <c:pt idx="3">
                  <c:v>1782691</c:v>
                </c:pt>
                <c:pt idx="4">
                  <c:v>4028336</c:v>
                </c:pt>
                <c:pt idx="5">
                  <c:v>1533486</c:v>
                </c:pt>
                <c:pt idx="6">
                  <c:v>3627016</c:v>
                </c:pt>
                <c:pt idx="7">
                  <c:v>4124956</c:v>
                </c:pt>
                <c:pt idx="8">
                  <c:v>1602819</c:v>
                </c:pt>
                <c:pt idx="9">
                  <c:v>2522805</c:v>
                </c:pt>
              </c:numCache>
            </c:numRef>
          </c:val>
          <c:extLst>
            <c:ext xmlns:c16="http://schemas.microsoft.com/office/drawing/2014/chart" uri="{C3380CC4-5D6E-409C-BE32-E72D297353CC}">
              <c16:uniqueId val="{00000000-B5B9-40D8-9992-66AC0169D853}"/>
            </c:ext>
          </c:extLst>
        </c:ser>
        <c:dLbls>
          <c:dLblPos val="outEnd"/>
          <c:showLegendKey val="0"/>
          <c:showVal val="1"/>
          <c:showCatName val="0"/>
          <c:showSerName val="0"/>
          <c:showPercent val="0"/>
          <c:showBubbleSize val="0"/>
        </c:dLbls>
        <c:gapWidth val="102"/>
        <c:overlap val="3"/>
        <c:axId val="1109612863"/>
        <c:axId val="1109608063"/>
      </c:barChart>
      <c:catAx>
        <c:axId val="1109612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109608063"/>
        <c:crosses val="autoZero"/>
        <c:auto val="1"/>
        <c:lblAlgn val="ctr"/>
        <c:lblOffset val="100"/>
        <c:noMultiLvlLbl val="0"/>
      </c:catAx>
      <c:valAx>
        <c:axId val="1109608063"/>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109612863"/>
        <c:crosses val="autoZero"/>
        <c:crossBetween val="between"/>
      </c:valAx>
      <c:spPr>
        <a:gradFill>
          <a:gsLst>
            <a:gs pos="24000">
              <a:srgbClr val="EDF1F9"/>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r="100000" b="100000"/>
          </a:path>
        </a:gradFill>
        <a:ln w="28575">
          <a:solidFill>
            <a:schemeClr val="bg1">
              <a:alpha val="9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873074096234004E-2"/>
          <c:y val="0.10120109869987182"/>
          <c:w val="0.65505668649530246"/>
          <c:h val="0.89879890130012818"/>
        </c:manualLayout>
      </c:layout>
      <c:doughnutChart>
        <c:varyColors val="1"/>
        <c:ser>
          <c:idx val="0"/>
          <c:order val="0"/>
          <c:tx>
            <c:strRef>
              <c:f>Matrics!$R$17</c:f>
              <c:strCache>
                <c:ptCount val="1"/>
                <c:pt idx="0">
                  <c:v>Sum of Billings</c:v>
                </c:pt>
              </c:strCache>
            </c:strRef>
          </c:tx>
          <c:spPr>
            <a:effectLst>
              <a:outerShdw blurRad="50800" dist="50800" dir="5400000" algn="ctr" rotWithShape="0">
                <a:srgbClr val="000000">
                  <a:alpha val="98000"/>
                </a:srgbClr>
              </a:outerShdw>
            </a:effectLst>
          </c:spPr>
          <c:dPt>
            <c:idx val="0"/>
            <c:bubble3D val="0"/>
            <c:spPr>
              <a:solidFill>
                <a:schemeClr val="accent1"/>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01-ABB2-4874-91D6-01566A154A35}"/>
              </c:ext>
            </c:extLst>
          </c:dPt>
          <c:dPt>
            <c:idx val="1"/>
            <c:bubble3D val="0"/>
            <c:spPr>
              <a:solidFill>
                <a:schemeClr val="accent2"/>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03-ABB2-4874-91D6-01566A154A35}"/>
              </c:ext>
            </c:extLst>
          </c:dPt>
          <c:dPt>
            <c:idx val="2"/>
            <c:bubble3D val="0"/>
            <c:spPr>
              <a:solidFill>
                <a:schemeClr val="accent3"/>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05-ABB2-4874-91D6-01566A154A35}"/>
              </c:ext>
            </c:extLst>
          </c:dPt>
          <c:dPt>
            <c:idx val="3"/>
            <c:bubble3D val="0"/>
            <c:spPr>
              <a:solidFill>
                <a:schemeClr val="accent4"/>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07-ABB2-4874-91D6-01566A154A35}"/>
              </c:ext>
            </c:extLst>
          </c:dPt>
          <c:dPt>
            <c:idx val="4"/>
            <c:bubble3D val="0"/>
            <c:spPr>
              <a:solidFill>
                <a:schemeClr val="accent5"/>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09-ABB2-4874-91D6-01566A154A35}"/>
              </c:ext>
            </c:extLst>
          </c:dPt>
          <c:dPt>
            <c:idx val="5"/>
            <c:bubble3D val="0"/>
            <c:spPr>
              <a:solidFill>
                <a:schemeClr val="accent6"/>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0B-ABB2-4874-91D6-01566A154A35}"/>
              </c:ext>
            </c:extLst>
          </c:dPt>
          <c:dPt>
            <c:idx val="6"/>
            <c:bubble3D val="0"/>
            <c:spPr>
              <a:solidFill>
                <a:schemeClr val="accent1">
                  <a:lumMod val="6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0D-ABB2-4874-91D6-01566A154A35}"/>
              </c:ext>
            </c:extLst>
          </c:dPt>
          <c:dPt>
            <c:idx val="7"/>
            <c:bubble3D val="0"/>
            <c:spPr>
              <a:solidFill>
                <a:schemeClr val="accent2">
                  <a:lumMod val="6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0F-ABB2-4874-91D6-01566A154A35}"/>
              </c:ext>
            </c:extLst>
          </c:dPt>
          <c:dPt>
            <c:idx val="8"/>
            <c:bubble3D val="0"/>
            <c:spPr>
              <a:solidFill>
                <a:schemeClr val="accent3">
                  <a:lumMod val="6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11-ABB2-4874-91D6-01566A154A35}"/>
              </c:ext>
            </c:extLst>
          </c:dPt>
          <c:dPt>
            <c:idx val="9"/>
            <c:bubble3D val="0"/>
            <c:spPr>
              <a:solidFill>
                <a:schemeClr val="accent4">
                  <a:lumMod val="6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13-ABB2-4874-91D6-01566A154A35}"/>
              </c:ext>
            </c:extLst>
          </c:dPt>
          <c:dPt>
            <c:idx val="10"/>
            <c:bubble3D val="0"/>
            <c:spPr>
              <a:solidFill>
                <a:schemeClr val="accent5">
                  <a:lumMod val="6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15-ABB2-4874-91D6-01566A154A35}"/>
              </c:ext>
            </c:extLst>
          </c:dPt>
          <c:dPt>
            <c:idx val="11"/>
            <c:bubble3D val="0"/>
            <c:spPr>
              <a:solidFill>
                <a:schemeClr val="accent6">
                  <a:lumMod val="6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17-ABB2-4874-91D6-01566A154A35}"/>
              </c:ext>
            </c:extLst>
          </c:dPt>
          <c:dPt>
            <c:idx val="12"/>
            <c:bubble3D val="0"/>
            <c:spPr>
              <a:solidFill>
                <a:schemeClr val="accent1">
                  <a:lumMod val="80000"/>
                  <a:lumOff val="2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19-ABB2-4874-91D6-01566A154A35}"/>
              </c:ext>
            </c:extLst>
          </c:dPt>
          <c:dPt>
            <c:idx val="13"/>
            <c:bubble3D val="0"/>
            <c:spPr>
              <a:solidFill>
                <a:schemeClr val="accent2">
                  <a:lumMod val="80000"/>
                  <a:lumOff val="2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1B-ABB2-4874-91D6-01566A154A35}"/>
              </c:ext>
            </c:extLst>
          </c:dPt>
          <c:dPt>
            <c:idx val="14"/>
            <c:bubble3D val="0"/>
            <c:spPr>
              <a:solidFill>
                <a:schemeClr val="accent3">
                  <a:lumMod val="80000"/>
                  <a:lumOff val="2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1D-ABB2-4874-91D6-01566A154A35}"/>
              </c:ext>
            </c:extLst>
          </c:dPt>
          <c:dPt>
            <c:idx val="15"/>
            <c:bubble3D val="0"/>
            <c:spPr>
              <a:solidFill>
                <a:schemeClr val="accent4">
                  <a:lumMod val="80000"/>
                  <a:lumOff val="20000"/>
                </a:schemeClr>
              </a:solidFill>
              <a:ln w="19050">
                <a:solidFill>
                  <a:schemeClr val="lt1"/>
                </a:solidFill>
              </a:ln>
              <a:effectLst>
                <a:outerShdw blurRad="50800" dist="50800" dir="5400000" algn="ctr" rotWithShape="0">
                  <a:srgbClr val="000000">
                    <a:alpha val="98000"/>
                  </a:srgbClr>
                </a:outerShdw>
              </a:effectLst>
            </c:spPr>
            <c:extLst>
              <c:ext xmlns:c16="http://schemas.microsoft.com/office/drawing/2014/chart" uri="{C3380CC4-5D6E-409C-BE32-E72D297353CC}">
                <c16:uniqueId val="{0000001F-ABB2-4874-91D6-01566A154A35}"/>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Matrics!$Q$18:$Q$27</c:f>
              <c:strCache>
                <c:ptCount val="10"/>
                <c:pt idx="0">
                  <c:v>AU-Field-NSW-1</c:v>
                </c:pt>
                <c:pt idx="1">
                  <c:v>AU-Field-VIC-2</c:v>
                </c:pt>
                <c:pt idx="2">
                  <c:v>IE-Corp-ESP-1</c:v>
                </c:pt>
                <c:pt idx="3">
                  <c:v>IE-Corp-UK/IRL-1</c:v>
                </c:pt>
                <c:pt idx="4">
                  <c:v>IT-Field-MIL-1</c:v>
                </c:pt>
                <c:pt idx="5">
                  <c:v>SE-Field-STO-1</c:v>
                </c:pt>
                <c:pt idx="6">
                  <c:v>SGP-Field-1</c:v>
                </c:pt>
                <c:pt idx="7">
                  <c:v>UK-Field-LON-3</c:v>
                </c:pt>
                <c:pt idx="8">
                  <c:v>US-Field-NE-2</c:v>
                </c:pt>
                <c:pt idx="9">
                  <c:v>US-Field-NE-3</c:v>
                </c:pt>
              </c:strCache>
            </c:strRef>
          </c:cat>
          <c:val>
            <c:numRef>
              <c:f>Matrics!$R$18:$R$27</c:f>
              <c:numCache>
                <c:formatCode>"₹"#,##0_);[Red]\("₹"#,##0\)</c:formatCode>
                <c:ptCount val="10"/>
                <c:pt idx="0">
                  <c:v>3166642</c:v>
                </c:pt>
                <c:pt idx="1">
                  <c:v>1523101</c:v>
                </c:pt>
                <c:pt idx="2">
                  <c:v>2055616</c:v>
                </c:pt>
                <c:pt idx="3">
                  <c:v>1782691</c:v>
                </c:pt>
                <c:pt idx="4">
                  <c:v>4028336</c:v>
                </c:pt>
                <c:pt idx="5">
                  <c:v>1533486</c:v>
                </c:pt>
                <c:pt idx="6">
                  <c:v>3627016</c:v>
                </c:pt>
                <c:pt idx="7">
                  <c:v>4124956</c:v>
                </c:pt>
                <c:pt idx="8">
                  <c:v>1602819</c:v>
                </c:pt>
                <c:pt idx="9">
                  <c:v>2522805</c:v>
                </c:pt>
              </c:numCache>
            </c:numRef>
          </c:val>
          <c:extLst>
            <c:ext xmlns:c16="http://schemas.microsoft.com/office/drawing/2014/chart" uri="{C3380CC4-5D6E-409C-BE32-E72D297353CC}">
              <c16:uniqueId val="{00000020-ABB2-4874-91D6-01566A154A35}"/>
            </c:ext>
          </c:extLst>
        </c:ser>
        <c:dLbls>
          <c:showLegendKey val="0"/>
          <c:showVal val="0"/>
          <c:showCatName val="0"/>
          <c:showSerName val="0"/>
          <c:showPercent val="0"/>
          <c:showBubbleSize val="0"/>
          <c:showLeaderLines val="0"/>
        </c:dLbls>
        <c:firstSliceAng val="4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a:glow rad="228600">
        <a:schemeClr val="accent3">
          <a:satMod val="175000"/>
          <a:alpha val="40000"/>
        </a:schemeClr>
      </a:glo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Matrics!$X$31:$X$53</c:f>
              <c:strCache>
                <c:ptCount val="23"/>
                <c:pt idx="0">
                  <c:v>2021-02</c:v>
                </c:pt>
                <c:pt idx="1">
                  <c:v>2021-03</c:v>
                </c:pt>
                <c:pt idx="2">
                  <c:v>2021-04</c:v>
                </c:pt>
                <c:pt idx="3">
                  <c:v>2021-05</c:v>
                </c:pt>
                <c:pt idx="4">
                  <c:v>2021-06</c:v>
                </c:pt>
                <c:pt idx="5">
                  <c:v>2021-07</c:v>
                </c:pt>
                <c:pt idx="6">
                  <c:v>2021-08</c:v>
                </c:pt>
                <c:pt idx="7">
                  <c:v>2021-09</c:v>
                </c:pt>
                <c:pt idx="8">
                  <c:v>2021-10</c:v>
                </c:pt>
                <c:pt idx="9">
                  <c:v>2021-11</c:v>
                </c:pt>
                <c:pt idx="10">
                  <c:v>2021-12</c:v>
                </c:pt>
                <c:pt idx="11">
                  <c:v>2022-01</c:v>
                </c:pt>
                <c:pt idx="12">
                  <c:v>2022-02</c:v>
                </c:pt>
                <c:pt idx="13">
                  <c:v>2022-03</c:v>
                </c:pt>
                <c:pt idx="14">
                  <c:v>2022-04</c:v>
                </c:pt>
                <c:pt idx="15">
                  <c:v>2022-05</c:v>
                </c:pt>
                <c:pt idx="16">
                  <c:v>2022-06</c:v>
                </c:pt>
                <c:pt idx="17">
                  <c:v>2022-07</c:v>
                </c:pt>
                <c:pt idx="18">
                  <c:v>2022-08</c:v>
                </c:pt>
                <c:pt idx="19">
                  <c:v>2022-09</c:v>
                </c:pt>
                <c:pt idx="20">
                  <c:v>2022-10</c:v>
                </c:pt>
                <c:pt idx="21">
                  <c:v>2022-11</c:v>
                </c:pt>
                <c:pt idx="22">
                  <c:v>2022-12</c:v>
                </c:pt>
              </c:strCache>
            </c:strRef>
          </c:cat>
          <c:val>
            <c:numRef>
              <c:f>Matrics!$Y$31:$Y$53</c:f>
              <c:numCache>
                <c:formatCode>0.0%</c:formatCode>
                <c:ptCount val="23"/>
                <c:pt idx="0">
                  <c:v>-0.17553191489361697</c:v>
                </c:pt>
                <c:pt idx="1">
                  <c:v>0.1645161290322581</c:v>
                </c:pt>
                <c:pt idx="2">
                  <c:v>-9.4182825484764532E-2</c:v>
                </c:pt>
                <c:pt idx="3">
                  <c:v>2.4464831804281273E-2</c:v>
                </c:pt>
                <c:pt idx="4">
                  <c:v>-5.9701492537312939E-3</c:v>
                </c:pt>
                <c:pt idx="5">
                  <c:v>2.1021021021021102E-2</c:v>
                </c:pt>
                <c:pt idx="6">
                  <c:v>4.4117647058823595E-2</c:v>
                </c:pt>
                <c:pt idx="7">
                  <c:v>-0.10140845070422533</c:v>
                </c:pt>
                <c:pt idx="8">
                  <c:v>5.9561128526645746E-2</c:v>
                </c:pt>
                <c:pt idx="9">
                  <c:v>2.0710059171597628E-2</c:v>
                </c:pt>
                <c:pt idx="10">
                  <c:v>-3.1884057971014457E-2</c:v>
                </c:pt>
                <c:pt idx="11">
                  <c:v>0.29640718562874246</c:v>
                </c:pt>
                <c:pt idx="12">
                  <c:v>-0.12702078521939952</c:v>
                </c:pt>
                <c:pt idx="13">
                  <c:v>0.11111111111111116</c:v>
                </c:pt>
                <c:pt idx="14">
                  <c:v>-4.2857142857142816E-2</c:v>
                </c:pt>
                <c:pt idx="15">
                  <c:v>4.4776119402984982E-2</c:v>
                </c:pt>
                <c:pt idx="16">
                  <c:v>1.1904761904761862E-2</c:v>
                </c:pt>
                <c:pt idx="17">
                  <c:v>-8.9411764705882302E-2</c:v>
                </c:pt>
                <c:pt idx="18">
                  <c:v>7.2351421188630471E-2</c:v>
                </c:pt>
                <c:pt idx="19">
                  <c:v>-3.6144578313253017E-2</c:v>
                </c:pt>
                <c:pt idx="20">
                  <c:v>-1.2499999999999956E-2</c:v>
                </c:pt>
                <c:pt idx="21">
                  <c:v>6.8354430379746756E-2</c:v>
                </c:pt>
                <c:pt idx="22">
                  <c:v>7.1090047393364886E-2</c:v>
                </c:pt>
              </c:numCache>
            </c:numRef>
          </c:val>
          <c:smooth val="0"/>
          <c:extLst>
            <c:ext xmlns:c16="http://schemas.microsoft.com/office/drawing/2014/chart" uri="{C3380CC4-5D6E-409C-BE32-E72D297353CC}">
              <c16:uniqueId val="{00000000-2287-4088-8D36-546E3A801FDF}"/>
            </c:ext>
          </c:extLst>
        </c:ser>
        <c:dLbls>
          <c:dLblPos val="t"/>
          <c:showLegendKey val="0"/>
          <c:showVal val="1"/>
          <c:showCatName val="0"/>
          <c:showSerName val="0"/>
          <c:showPercent val="0"/>
          <c:showBubbleSize val="0"/>
        </c:dLbls>
        <c:marker val="1"/>
        <c:smooth val="0"/>
        <c:axId val="1692858384"/>
        <c:axId val="1692869424"/>
      </c:lineChart>
      <c:catAx>
        <c:axId val="1692858384"/>
        <c:scaling>
          <c:orientation val="minMax"/>
        </c:scaling>
        <c:delete val="1"/>
        <c:axPos val="b"/>
        <c:numFmt formatCode="General" sourceLinked="1"/>
        <c:majorTickMark val="none"/>
        <c:minorTickMark val="none"/>
        <c:tickLblPos val="nextTo"/>
        <c:crossAx val="1692869424"/>
        <c:crosses val="autoZero"/>
        <c:auto val="1"/>
        <c:lblAlgn val="ctr"/>
        <c:lblOffset val="100"/>
        <c:noMultiLvlLbl val="0"/>
      </c:catAx>
      <c:valAx>
        <c:axId val="1692869424"/>
        <c:scaling>
          <c:orientation val="minMax"/>
        </c:scaling>
        <c:delete val="1"/>
        <c:axPos val="l"/>
        <c:numFmt formatCode="0.0%" sourceLinked="1"/>
        <c:majorTickMark val="none"/>
        <c:minorTickMark val="none"/>
        <c:tickLblPos val="nextTo"/>
        <c:crossAx val="1692858384"/>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Matrics!$AR$6</c:f>
              <c:strCache>
                <c:ptCount val="1"/>
                <c:pt idx="0">
                  <c:v>Sum of Billings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C0-460A-8EFA-19D87D00DD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C0-460A-8EFA-19D87D00DD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C0-460A-8EFA-19D87D00DD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Matrics!$AQ$7:$AQ$9</c:f>
              <c:strCache>
                <c:ptCount val="3"/>
                <c:pt idx="0">
                  <c:v>APAC</c:v>
                </c:pt>
                <c:pt idx="1">
                  <c:v>EMEA</c:v>
                </c:pt>
                <c:pt idx="2">
                  <c:v>NA</c:v>
                </c:pt>
              </c:strCache>
            </c:strRef>
          </c:cat>
          <c:val>
            <c:numRef>
              <c:f>Matrics!$AR$7:$AR$9</c:f>
              <c:numCache>
                <c:formatCode>"₹"#,##0.00_);[Red]\("₹"#,##0.00\)</c:formatCode>
                <c:ptCount val="3"/>
                <c:pt idx="0">
                  <c:v>10015738</c:v>
                </c:pt>
                <c:pt idx="1">
                  <c:v>20625159</c:v>
                </c:pt>
                <c:pt idx="2">
                  <c:v>14760472</c:v>
                </c:pt>
              </c:numCache>
            </c:numRef>
          </c:val>
          <c:extLst>
            <c:ext xmlns:c16="http://schemas.microsoft.com/office/drawing/2014/chart" uri="{C3380CC4-5D6E-409C-BE32-E72D297353CC}">
              <c16:uniqueId val="{00000006-B1C0-460A-8EFA-19D87D00DD77}"/>
            </c:ext>
          </c:extLst>
        </c:ser>
        <c:dLbls>
          <c:showLegendKey val="0"/>
          <c:showVal val="0"/>
          <c:showCatName val="0"/>
          <c:showSerName val="0"/>
          <c:showPercent val="0"/>
          <c:showBubbleSize val="0"/>
          <c:showLeaderLines val="1"/>
        </c:dLbls>
        <c:firstSliceAng val="0"/>
      </c:pie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effectLst>
              <a:outerShdw blurRad="50800" dist="38100" dir="2700000" algn="tl" rotWithShape="0">
                <a:prstClr val="black">
                  <a:alpha val="40000"/>
                </a:prstClr>
              </a:outerShdw>
            </a:effectLst>
          </cx:spPr>
        </cx:plotSurface>
        <cx:series layoutId="regionMap" uniqueId="{E0FAD881-B85C-4DBB-888A-7B1FC533981F}">
          <cx:tx>
            <cx:txData>
              <cx:f>_xlchart.v5.6</cx:f>
              <cx:v>Bills</cx:v>
            </cx:txData>
          </cx:tx>
          <cx:dataLabels>
            <cx:visibility seriesName="0" categoryName="0" value="1"/>
          </cx:dataLabels>
          <cx:dataId val="0"/>
          <cx:layoutPr>
            <cx:geography cultureLanguage="en-US" cultureRegion="IN" attribution="Powered by Bing">
              <cx:geoCache provider="{E9337A44-BEBE-4D9F-B70C-5C5E7DAFC167}">
                <cx:binary>5Hppj904luVfSeTnkVNcJEqFygaKWt4W++blixCOCJPUQkoiJVH69XOdtrOdMe7KGnQOqoEJwA5b
fHyPvPfy3HMO39+f/N+e2pfH8Sfftdr+7cn/+rN0rv/bL7/YJ/nSPdo3nXoajTWf3Jsn0/1iPn1S
Ty+/PI+Pi9LiFxwi+suTfBzdi//5P/4O7yZezJl5enTK6OvpZVxvXuzUOvtPxn449NOTmbT7PF3A
O/368+5l7B71+vNPL9opt96t/cuvP//hNT//9Mvrd/o/PvWnFhbmpmeYG6E3YYrShMVh+tsP+/mn
1mjxdRiFb0gSJiFLkvC3H/Ttoy8eO5j+L6znt9U8Pj+PL9b+9PX3dxP/sPjvnitrsi97z8znhebF
bzv75Y+x/Y+/v3oAe3315Lvwvw7Mnw29jv7BPbZ/YewpeRPhKIrChP4e3O9jj9+g+PPA19CHr2L/
p6v5ceS/TnsV969PX0f9cPfvj/o/JuvGx1Y9fiu9/37VBzh6w3AS0oSgL2Wf/rHsCX1D0xAxQr6k
5lXo/6Ul/Tj83019lYLvRl6n4R/3//403C4vzy/6r8tBlL6JGU0ZjvCXFCR/TAGFwxEmUcKi3zP0
BfS+IM+fL+fH8f8271Xwvz1+Hfnb/wGwkz3qx+e/sPpj/CZiFCOE8I9wJ0jjN3HIUhR+gZ8wJN+y
/iX0f76eH4f+27xXof/2+HXos3/8Dyh66O6PvRlfvkXgv4896A2J4giTkHyt61fQE5I30HGjlLDo
24d+rfh/ZS0/jvztf059FfzvRl7H/3b3749/OT7qp78w+BRKG9MkTPEfeQ5+Q6OEfIaj/0zK92jz
5+v4ceC/zXsV9W+PX4e8vPn3h/y2f1R/IcxTYJDQScP4W6P9I8wHwIEiSuIYoS9Y9Jrl/Olyfhz4
r9Nexf3r09dhL27//WG/18q9PP90UvrZdN8O/n+FNv/vKO79LaDuXyUuSPomCknEwij+Q28P0vRN
iBJCUfi1ucNp/P64fQ3GrXt0L/bb0I+C8ePkv5r+qghejb4uhvv/OcXw5/v/vxN7/x/n478+Mb+r
4/zRPRa/yervdOE/H/2t/EDqv5r6zw7QlzI/PP/6M8YAhb+L9c9v8YczcPdYq0ZZ9/g7GP8+6eXR
ul9/ZtEbFOGYoQSRNKYJpT//tLx8HonZG0IIZvAMkc9cAka0GZ389WcKep+C4gTejWKWxgmswZrp
8xCB3siAFMLDNKWIhvHvVsaVaVdh9O/B+Pr/n/TUXRmlnYXdwBv1X172eZ1xmlBYQRoRSmNCkijG
MP70eANMBF6N/hfpJFoFxelOd3QRnDWrO9Bhbs8G3ZOPbjCRykLhTFEvm+FN41aeDAsr6FKleSxj
fG8m4wvBbF2kvusPNuxEfNa7Zm542yv/bp1w/RZes1yyQGz7LR7C9zW0/o9iqWOOyNrlmvlMRfF6
RoRov1D9LwbDj3aIk897+MMeWZwSRGOMMbQvmoBM/H6PFR5CttUe7fDCmj1Str+H2LLp5FlVobIK
N11UEYvWPK5iN5dtX53WWOvCb2v7ZMdE52YKyfWUbMsu8Sl7SOUmbsM0sRPv9EJGLiOZlBQrcS1N
ivcLJvN10qSd5lMUjSiXjkpa6s3PVyjx8ceqWuq8blU/Z8JXZ2TekOcx9W7vO0FKBOzo0bd42Hjg
FoTKeQg6PsZR5PLJd0t9TKuab1EQoSxGnX7xNFGfnLGtOzjRoXG3LmI0ucVTd02dGfnI0vasXypx
joLRcO3mWPOuwf0lqX3seDv1w1O6bP1tY2JC8wkN8sk0On031EIXrF1dnliUiow6EfVcRHQSha+a
GeU9jdh9sMz2HW0XXJdNu/U2o0FtOy6qEGebZ3WTLXXXPayjGrNxxannHVuagq1dcp4Yrw/MVnUx
gwG2FxOSOUmIy/pxDfaNaeqrNWnMrpqEKrswrD8l/RIUepLVRVLVI+FU4Oksmhg+x44EOQuRP0dp
1d+1TAXlsoXjvqma5moxrcobO+tyMDOp+bL49y5SbchXP3fPvvHtu60S6LSGEz2fZzGXa02GBzp1
qCTRLO5dVQd5rzaB+RomjHtUh6UC3trwZuyH5zReosuKji6HGpmzPhC94ps0Im+DiRpeh+MxIAxf
9JM1u7WtfJ5M2JWqV/bRJWneT+NFGo4FonTLdLeYvSbeHuIkHK5dj8mlRoPPOyGyqO3Fc0TS4Ngy
02TDhkQpdehOOuhoKXsSHGrdoockSSyPDHE7o9Cc1W3YfWioY9e9WwrViOVjp4hqM9qs6rbfpN6y
taremW2oCxONmZUVPm5gAkxHbcL1PWvcxsMtEYwrlzaIk8htBSFVV1rs5GFgMLC5YxKM7wbUdtmY
ir2JYpNN1VzzCS08dfFjFV0MaPnUO1hd3K11RkjPMlHV8U6hhp21AurDk1tZj5mT8R4xNPOwXi6i
2ZfJ1vV5S3A5yeWiofRq7KNDY/GQGbXe9BtEepq9yOKlyuvRDrwK66MMgjJ0T0lM1iwQQvNKkTyM
655vvRv54FGBRDzupKyOTqCb3tI+U932XCN5KWuVWWM/NNpUMMmI0jd1mnXUlJsIuGqYcpwsUxkm
MuEqnd758CUMzNUYuGyLWlSss7xWnhR+OCKoejbRsl3ERRQOJxGdxrlWfKD2XM+2ZDPibWfzpF52
8aTOSdzwqvKWy/Rlm+f3w+YewpTdNt5mAa0AZvqppE3wEBFfkHB+W8URZ5U/Syt/HTJxgXB6SmzC
Wx9eNE0g+ao+KYcAs5Ms3qqGbw25SiGbN1vvi2BMq6wJmypzSbur11nttrhyhar9Ya5FevR63IeR
z3oXnDVrfJyDniOL9nSRfBtfYjG+X1h9M42UcTeLvDbVY4/SfZOSD2Lt901dWT5U6ijNtqd9cuZU
W/GgHu8YRYV3lpuUchL6Qi6Wiy3aB17zSOMPQZSEEAV3NYjwKhXobE78yJMw7o6jdKQQZOKNDO67
hkjOencR9LE7T+b2WjX4RABZXE/DvDVds9eJvguNpZcTAK8be1WwBpt3Wxyx04x8GUfoQ0qWO/O5
UTnzLmLdtfA+Y7R+FwzTfgmH6RSkJNjHY3Q0EuCAKe2zMHLmtp6Ss6UhZC8aGmWz3GJOMOZkbXbI
Tznt5ZUgY5Aj6V8iJCRvdMzbJsy2/kM0a8LDxObtrM/l0pYaDzctioZsXGxZufgiYu098iPimxId
j7p7FiV3MrmQSt7VhCrAdv1cNd3G/YAHTuV8Maw9pw4FWePXm8VTruNup8IpQwNNMmOa81XOHU9a
fOl9eM76ka/JfLa4Njif42UuVtVfNwLlUziW25A0pTHuPqJszXppb9zm8zpkksMhKXAsi3bwMks6
/X4YoyIyKItUMmQs9ZJPw3aBAYmX2lzjLZl4YJjgwXqzatpwoeJ3uO/PRxMJPiVyX4v+snZJoVK4
xpHdZTOia9HLhsu19dAWXcvDID2bxnXhSCVJNvQrb4RXABfqsibBJUDWbWB7rtiw8KGWKcfN89R8
kAh2aTQb+BpVhON5+8Rsdzamb+NgVlz1/SWqt/1oW94H0/t+0RdVEmWuEo+OqGxZoRqSza88oknA
A6aut8QGfEjtDofROVqZg/MQ34hpOrVVf6G3JJvqz8dUn6El4LWkG5fdfN1Ag4yRafOQrYWVLuTC
kMMilpm7LeVhj3PEWt7CIdTe7110P1VYZy1ubDb7bshrKXbNlKx5NaLm4NB45rvofO3pVgabPkH/
34nWXvREvvXVIPKNeHaq3KSzSNRNIaHBnSHRDlnbsqocJ1IXE2PS8qkx5EYb5++WEccHIXDN22gT
fNDhbaJcX241WfO0a0XeNEvEofukRRiFQAEYVLNwyb7ewhnqIq4yD0TqqEK97mYvEbfTWoRkOi04
XPdRGsRZmq4sG1TVnKpBf4oWu2Xp2EKSU6nLuRnEbaCIGG3W++1xZtNNZboH5OLLjXTkIYRiDzKp
/dbkMh4KZesscPY6MTZrkracF8aplQ9KsdymdRnJuag2fdicKLGNrxJyxmybERGeOz+VnfxkEr+D
jlgKm9752Re+gSYrh7M6jjIg0aeeRRaKqc5aXcWZnLa3LnD3i4yPPkigLEPFQT+8sIi0HFZTBp6m
fA7kSTt0Um1ziwR+8GrLyLLk8ZgeWzEGmV77bB3jo9iCwxBWn8Qs88CrssHoo9wMkEadLS4spxFg
xeGkXEQPqZq9z1XgGR+jeeC4St6FDlJok9DvnCTntm8/sq7N0qi/W7RqoRcDA13CZEcbcyGUKJZ+
zadYP9RR+rarpcqBJxwlqm/9gspgUCUIkJ2vl5eJKlUExNx33bCbXfNej7dTaPetr3PfpUD8PB8a
8naj48iDzspsI+lOLvK4NfHHZX6PpvmsTgjmporu9dLe16jN5socINr7lK4JHxP23kufz528Ga27
r6v+nFbVDi5hd9I1z75WN0Ks3DRNCfh6Kecw5ShQgCCNOMbJehYSfb4N3YX3g+SyVx9kYHZ0aG58
O51tsbqJA3YUbD2hqee2Wwb4C5/GVGdq1l3mjbqqp0jxz10KInXWb3AGlzQsNz0/+GU5NoD03A3k
UlW64rE3h2CtmmwKyKFakx3auv1IZBHWcV4tQAsGTN7HLNjRsSvjZcMcknhbdb6ounbfhuYsTvXF
tvmi3ba9Jd2TV+zcd6PmtJ2K2rIXG6EpD1d7IeNKZrKSu1XpY81M1rLw1CEAn6krZhACVZRe4qUC
BkPoqVNLmdK4YAtwLM/60mB6iuvqZWHBJxExzKM1zRRiZbqST5PX7zsVnFJrYavAckQwOD6nAcsm
RQrbTofNumOD24/em4Z7aq9oZzTX2tyO1Xo/01jsDKrvE18bLhmqs2lChZn6XI7obYjrJOtnpTNA
y4t02AZujL8yo6Tw5u5sbOxyQQb9KCux35Imp2uVVzVT2YbHfbwAF6hj/7wlKQS9GnYgGy9En6qs
j73jLlBH3HQXKt3WnMZL7kxXjq276+em7KL10Hwph1HwqBrKOB5RwZLwAb4bcF1t2zmi0ZJHQY25
QmO5JnByBzyeU9UVvo/yoFuvXboV4WC347IuQOzrUq/4oLyHDlHnEYC0XPW7zip1XAioLyAjz7pp
9CkK25HHzAMYi+QA5HriePPlPI5l2CeUT2n31of4OMvgnKboTujxoQmmq57hB0qTvah0VokRYBQ3
mbFkp1l4MQWyjJvuNMil43XKLn37uZ/L5rAGDmAgCs+DKE5K0vUfRtI7brcxaylIhmRYQ25aLXjd
xh03czdlgmrJXfNZqji5D6GLwXnLonjIlOugI7G3fVKBPhtIvzeqrjMdWMOtb+5DkXi+jtOp6WbK
0eoekgXvOzmWQ7ztWza/jcWWdV10had0rwZ/v/iE0zrYGRc9T8t8spSYfFnGA3bRJ298vjboVI34
tEJaBAIqX5M5r1OAJUuvutQ9jDh6CgTbAIJYn49Rt/PCvWfz7HkYrdebUX3ZT1XBRqC1DHgHT9QK
sLl+0EO/8HAYyyRRB1qpyyTqytR1V9SGF2xo77SMoozJpuKtnj8mXXtNVnkWyGbNWcxwDh2gh9KP
hMvQSCBwDKtjsKG8SsTBUXSmwpDretj1s7jo4rHJLIoftjCg5daTMlDz24i2hRzHgS90Pafb8ATk
O6eBuZva5Hqs7KFRU5bKsfBzfSlobskNmbojnOw8rIK3rI6f7TQdxrm7T/B83gZJUfWDz/CU5Npu
11sI1DzqcTHV1bsYBTus1d4T+P4MkPaig6ZX1cM+6dYH5yw9bRH5hD5jaAfQ7GUR4/UuFDTgG1U3
A3M7YtTDSMabthl2aiVQr3aYOQ1cuTR+3k21kXctNE+d2zYiLo/j1OyXtIcyb+QEBkWXvEtZZw9I
Ts2uTdxSrlJEGe4J4Tqa4+thmOpi9Gxss8ogfwjXSh9CyboSKyV2zm7kpXcRfpsYCWxvGusLhGxS
aiP2TI48dCBgee094siH1WVtaTMAvRzGnnsbBkdJ0+opamPyLoxmUGyJ1xrIXV+pq9hVBjLmyYP2
A1goVs4C2vrK+qxLInIXzx14CXMLtkbqEXlpyFzlcatQy4G+jZ+WeHLnspYL+ewHoYOhwQANtQcl
EQ1jcOnHuX02S2VOs1HBPkAJLZq5Xg6L26Y9SLrggk0x1dzrxnJf+fYGTDtS2oV00ExHP14qnMyZ
7rHJ43BFNx1a4F8yhP2nlpUrS4bnKHXDmQlrHfEgxdV9PA7zE96q9WjBsznFmsApbre04WG7+iPc
Ps9NJhk0ELYgvcdKV7e1M0mp0oDsp1DIZ+w3t2aJM9BdZqBrwV6FHbAHkQ7AtTvjoZ5kcNlVLeaY
VcdBBvJstMH4dgrCmyUAisbneIyfq4n6K+B2U5qNRtILEWzQrUHXRkffKEDNGOSLa2KSDSgGSYZT
+rAMAXo0BJLgVfeyaVC9m95cgW0zOtDs4sIRcogEYN7gVLjz1vZBNiQGF8RIcx6ki9+Nw5RcbMzM
u9raz+5WkMJOa/WwDWyF7NP23omapVk1NEuGwNpYudBpdKz6Cctdxch4r9JEviygvj9A7yEHwJq5
HLsVdA0dgvNt6oLzsJribKwWd5QpMqVIN8VTcJp2fpbysYUmA0ZEvNKQ1+tW3QbGzGVjWX1AJrIn
nbbmaVwix5WQ4E52gPOpU8+CLl3PnVlOYpuGnR5JtPJJxOpjSGrA7t6msgEaO6mO07BKs7UZ45X7
uQWHjk71E5WmPoW2pQlwRTAoGKJ5jcGlqUldXcXhBIZPOPVwNpbqYwIWE6zR3ylsu/eTIMWcrM8D
AY1ubMiXDvsLp6cYjnSwsL0VszuZeAEXxNrtY0CDNkcUyXcGFPQOpXV7Pcyiel/jiBziz7wV/uAb
W6HufJjmNeBpzeR9CtCxH1eVgq1ZTW2TrR4/rrFcOV0tA0HMogvfLN3KSUWBO2EwZWU0qszgYOaG
KfzSqah+D1IueZ5Ev5ZrtVRnpqcDH4Rc3zYrFnfVwnxumohdUrckhUxCVfTE2YLOzfqZW7QBAAIa
ctGJ5ljpTl2GrIFa9pEtx9HXb2nq9FWDw+6SiUhkitbhJTVsuQbGMp9Jtm0fGkSnLJZTdC1Rsu5w
g9YTndPpMjXr9gG6C3giUaLjvDF0KhbZOA09ulXn/RwlmMeb0c+T7ftbmQzVWZ8O+ipKe5ppS/D9
gIKAS+z6E1pHQGdmacdBdVubpVoE2bwFfRZHFJebqmxmQjufMBCiQ8r6+DKNZZ/jNtjyLqIgzrcQ
3/VatntZmbocwsgWsU/r/bQmUz7Xw2QyF6L+MZhX4GB1EBYWMZYLBm/tjKuydq6qLGFh93ZNqg3o
pyEFioLqxLC77JfuNh6Y2qXVDKZJAtwFK7ALx6mjtxuzc4YjCaZ7GkVgUxgBHyE2905u28TTOVWn
0Wh33/uQHlE1JUU9a3m7TUldWBxvfEhYz1m62QXU4YruqiBMB56atOszvEbsKgiD4XrUpj0jo2je
Na6fp1LXhp1PcARLI0EGq85NwQV4hlLu8QAivIVbGDjIzHRZmGBx6prRhuXiwcU7X027dUD3wQ/j
UVMPNg9H7e660TT3qmot5WuatpdDtGoP3uJnDU7gIGKm4YpkAsUNjgoFNyAZk/iu67eIz4yyXNZ0
PrFWRpetXWnEESwxGwmylgOKlSFeHUhDvw4Fq0x77PHQP6GtRwci2+2zmW4u4xQD+gdjhmbcXGiQ
JTfdytDbxLnpSjcj4FAFHgJYKm1UTnH9XrUdkqeGAgo186Z38E1U+w53AXkKVBjvzKjWAwLS/9E3
XfW04B5/nFSIb/tEBcdYxS7MJOku6zgYn5Mg1cBq4TKgL4dW+Qcigdk3uk08kFWAYLCgQMHgBSXn
E53AylTDomq+xmnwIWmFebS1bD9WCAz0oq7acT+nwqx83ILqbN3gNHnwOkFApWovmza9a7tgK51n
Vl3p0KeSUyZinI/A2kQxrxNoXzHG6Lz1brI8FLYvlkiJqQALgtwm2C+7JVijK1nj5A6uvIAGDGSa
zvSkcLkwYKhcNmk7cLhJqfdC2PoDXGAFhWsJKje4m4l5Og0esKPv5+MW6Q64M5UDyMfJVBjU14xP
y5aMez+1PrPaXsnETTm2hH6oXIPf02CedpACfaRbHWHQQhXopIbQuwi06oNAkz14jarLpa/pQwBU
5TKySCCu4HOyzqjkYE0NeI/6ntzbAa4wSpBR6q5vUbxbpBoMkKqRAPMWwQ5pRA96oID4ax+Nt0Pb
zkUC3yuruZbrejlufXCudOyfBJEY7MTN3CrfmyRvvcAXU6+XK7F2ONcLs00musZkfduOOHM+NAcF
7vYTwY28G4I0OIRhO91DzQaH1QM+8cSK4V1ST89iXlOw5U0KdxdrXfRQ1GdBgDNUz+ApYpN1DdNF
IMKtSM0G6gX1dmfS/TDcC099w5EJGrgEqsDCjnt2oj5sQQgKNZ4NI8KnarIhJBbhkUNpmCwcPM3D
Gvw4wLRnMfVwKWIQOSeRH+9sP/T3RsC9bIYDCY6JEDLfHFimGQtUUKAGDMdk6hjibqLb5cIqBl6o
nHGpF7PtRrxAb6fAsvQYAd/dGpmrSsxggW8qj9VQneZ4Nic10LFMwwiKtE39aUkDdPTtgBGfKYmu
WazMkfRwITE31IP1YJu8dfSzzJR6zZDtoE6IooXsB3YrTCWAoQZquusNid8CSu22Hg5IQKqRT7DX
B0/Bcqwx3KN27TqRnNRCPlYbXH2cmwUM7PNIdmzLFl2/a8dVFzIdxly2cCHKKVUp3ASyZToSX/cG
6PU0xJcgYZA+X+EbogTMpWkbsq2NLUB5p4utr3zZLaMZLqkazWUS9hPjpNGN50lgxvfWRPXTMCRt
y2Mt5SmmHTZ8GVFaeF8P0O3rXn/qsO1LoCrTPTAdDxZkSt/PdlIzXEib9tbK2IBs6dhhEGhOoWCa
4FzDHi/BiZguKmqCg43qKWsVlZcmGsjZMFnJx3DGvGnD/hJ8P6g5l+JHldRY71q3tpJjGrmiEfN8
D5albbhTwhZCNyRLVkMLUKldKYJJHhRg16kBZnQPVfNsdQwEogLrpapTdxO41N1tdgYry9Ogv+4A
h2SONgK1IVi3oxqz8ySdq7OwaZccaeDSsxnnIrWdfoarqmG36LXzcJ+H1iKYAjhddpjSkIPfEt7X
FlzLKsxXJem1k31YUJ3iI9xP25U7MCcKZrW5l83ESsDBcUfTZMgVXRubR06Ij9GS4LYYod0UUwz+
mxnc+ASJJaUHh37kzgXhVZz67cKFDJdIYpyzNZ7O9RLCsIxscGZbK5cdsHnNx7ryNx3ru0IHtH2s
h9nGIK36AazBaLtv4fuq4IP+b07ObDtuHOvST8RamAiSN31BMuYIzbJk33BJHjgB4ACC09P/O5zV
lWk7K91/X6SWQmkpGCSGc/b+NoJpcnHp6x4l9STCHtJ66B3WFQa8Z9HI0yZsH3pshEnTB30ql+CN
Drr9oMvQfsJSM52FXNYLqTJ+KtDWnEsj1ueccRTCgWw/1UXPXoEmy2SCB/2uqoY+mcx+0VEOxbwp
sm0rISQxAQ8XXT5XY4K7vSZu1OOJikzfjtXM3xYHfYmH85H1uF5VN66P89F2B5gF8500oRgSZYNr
9dWVtYqLvtLnDA3WKmd1V/m4H5XQ7UmToJ2w5Zlhg02t/ewZOT5jDYJKDkV6NykI6yFbTwsNm5Rw
WI+F4V9qtagwHjUrYBHXvIdTOi/lnmND2sq1rOoYxUvzwesF/SqDrrxjDZziOVPLFl3udOnXddxU
C6b+oK05zhBKVFD1GBDyhYs+2Ht85FtoKNldOXUtKuFSZLuOe3AklW8qHZfYCZKinoqbQrjpxiur
9dXXZNj5OuuxX9XyPPEZDljtrInDfBHJAKLlPhx6/h7mI0+ECZ81U/MnPQzt3m+xF25a2y4vkA3p
tuq4OWjDg50vsmgb9JN8LFCyJhHalbdBjGwXNTkU1rp3S+yNw/Vd1ODd60aSw8zUIeIueq49EUAp
y9krkXT+XKHekzGZZvKSVS4TcHlRqapA6s/rZLrjWi28jpnsxymuUGK9l/MUToAEoiCBit7srPC1
ihsUlO2WzfUCrZ73aTnZ9mXCUrFbC79N+mqcP1YazkterFlCInNVgNrpYSDK10ntfEipHLgqGrCa
57HNio7Eusqq8ywnA41g0ocBGt+GhqH+BFABbamy/Zahcj1iR7shaNF2g4IfGqEVcrHh7FvVzrh2
0mRB3Kye203cw2JiC3UPokbcoLOb1riPFrMrqMgHUBTr+FK5Zo0tCIp0rQd9O6CXPbC5yD74Hlp3
CMDlAv+DQKuImcOgjMJw2lJrsHZ7o23v82Zspj1hMOH6rq9xOxoXo+ukuyqsVpjwUeRSWWHBSmg+
DTJuydA/hyFfk2Fc69PC7XJGvyU27dI0ieHdrGKvmNxrBGf0S90Ug0uWLh8+kcVvHlTGZzhe1CV8
1cupUMqQ1Pcb/6BXVfpJORfmUkqNSRPp+TD49oxdbHpWnu3PFqDUm/SchdCGTTlKfDrYL107zMe5
ksULElr2JMqJtskUNtOzIWLksQU8kydj2XJULiQvMbMcSvxxCnPsQZgGDneJfViCwL5ny0QfS6pP
FW2Hx0pGx6hV4CA86WswNSIy52WmXrPJh5lB7ci51yUejA69BYNhqrivRbmP9JS/hGsgLkE41QA2
ag/mQO3gis30wRNldxKNWXco5rITQCpPQgXMIe6RslXJwulwm9V+hQ5lYeWmrkX4wS+CxcQwW5s5
9kzRfFCrhPXRYBEbu87c05lSH5YCQ7G9RvSCckscqL/A7ud5w3w0RwRVTbP6ZEzHuim/jKC6wHIJ
BUaHd9ODX+TVDat59tXLK7jDyyCw3RCyk1kdfGN9Xd6typ/WBKU6v+UOkwtiY/UO55OaDbZbuFGm
G7d4g+ktD4ZyozM6vJeTGO/HzMD/LvLO24TBtDwZ3zXPMoPCv4ByicMoHLar9LMbQrN2nxX3Q7Ci
aLnSFBH+3qOma7MnqOBexdqwO1ifQ4pCY/xkC4/thrryzq2xo8JAb2TStpG6W4eifFysa+/HcH1n
JfemDVSvlmC59YmICV0Uj7HqFSb2pGkeKCqsB2NqedeJOkiDUndAUngQfZ5KXx0Y3KXYFSY6m8Uj
8MOI943iecDxr4oPGj3aFvOaH/JekKTONRAExdcCli2Vl8g2xQf4sOOxdRr1e9vT99bLgnQYff9M
oNUfm3E0NxJDBQYYpbs8MO9F1j6qjEBBa9FFQWjEe3TXceFog8/vuI/lJywS0Yd6g7Lqm63X9ali
BUtcWH7lbWdPXqDUBp3pcgl1Wd1CSA2fYPGThyJ07n6pGL3AiYQKmGGxmB18tbggdfTIvaCDxhtU
0RsaX5p0HXpDsDta3s/MQItZ175PGKugCwXhYvbFVIcbfwn9rxjKBiTDID7Y3OR7NL8FJBgv2qI5
20dVue6dr6lAgyuD7eitxZZHBiacamkWd0WJsmXoiywOF13cmGjIUgjI8p6MV2cU3c26C3QZJGXN
qylWne/yhDoGMUzR3D9A3KF32oTNnasKdzMtqrlUU8GnZIwAIyBISQ/ogCHcTzVEHNXZb5qUBeRK
fylj3MGqiKMJanqj9PMKRegFShUkpa4R51yvaJvWtts0EzAtlUNuQBEUnEuuhttq8sZt29ct5FLf
fc46AVeiDMd4ZbU5j2uTHRRkvuPCeqydUTA8OH81N3ypyrQbBsCW2gBzqi02OA6UUqQMBc20dhTc
ZXTPC7GkZaT4Q9PWy8VrTZBMbdh9CKZNB4YiydrhTmbTDG7CgRpoSdKCMYPxhqhRouQI8MGPcMuq
NcpOZoX64BYyu3jgQXlSYlQnOQ6wgHlZAbeo8MzzAX+Vi/nYd9a8ZAUR7w1wM6iVRX9Lg7bcob+r
n9eVD7eLP1XJvBD9kaKx2eVAyF4zW4QvsvTkF6F7dZhpI2JQguAmZp+mXtiUHyer0xn18m242O5I
9BjcOLJ6uLeduDAxzFtXuu602MbbAQ1gsVZjcwfJG5+R8hmGKGQUchhBLnwIKnjddU3aIg1BwO1s
I+xbZUa2bpiMsi9FXgR7yrshj7l0YD6CunokY85NDPZzukDIn/bRQLXDkO6nM4oOYGQNFooeUFfJ
vxCo6Ok8L5do1AKig8gD4BhQLloW1GPs1Yt/dCPRN4OdYDpMfuti2Vv/CT5F0grPbEavz95rPVOU
PaScvzSFZ+4cmtcwpYqoKvbbqtsU4GcOvcp5urRgbfDH+amGyLTJioEBb5FN98mCqNllwGqh/glW
PNR2SCI0hhsK3/cyG8HCtNeN/8UvCyXQ11frDYSl6mYEQ7eRIe82vOsPnQpWqPmoUrw4EALuap2L
ooq9kE7wsn3Pxn9hpP8GyqVX5PZHJBcaM+EyEpwA2GVIHvwVyR00mUusPeXeZUWeTF5vICNUDKtJ
QNcT8B2XAo/pN8IO86ZBW3IOQ1eABurBQZ7++WKAWf94LSGiLZRwAioUOhIhP15LWdJ8bsgkd34x
86QuCnBu3FY/5K7+/Zn/QK8/Ny0w1rz4d5D8Py//z+X/ptO/p5///Pk1iv7nq9v2q3kc+q9fh8tb
+/O/vBLy//mneLt/E/NXLv2HF78g8v8Fgv8j8f5f/uf/GyF/5db/OyD/U/b8Sp1ff+EPOJ76/0LA
LgwQ6AKEGlEMgz/YeP9foQSMHsmAg9im2Iv/w8b7+B0pKAQJSvBLcFr/w8aL4F8s8IMw4D73KX7f
/9+w8fzHQXodDUyGwGxxXaDnwMj/ODDWINMwB9YycWLYes5UJ/RI1Wl1fnX6/nKUKP691o1pPrbd
CSJH18a8ArbnlvayRm7dVQqu/orG8C6n5ABEaavyGSS9n9mliSMlLxwY5F7QqjhTj3YxiWDXfn8Z
wCjbuX76Uq+5vV2vO8kwyWHjrfzwlyfyN9ORIcz4lynw/ZMGQO5D4vu+lFz8lAIIJovqKS9KWIvB
W16gaMcaFKUhINaQNdi8lgBFPvNsGsBwcnG21gTadQUVUZV7QMDnCj4QWMpmuc06ex4KeKrYd8Su
pX6ZDusYAOHV8wjGnYTn7rNu9x1EnS2V+XTRZdMlGdO7YjTr3W8+2o8Bh+tH40wKn3OECWWEWf7j
QxyERTcqqyaZ+QAKhJP6rFrI5rDf1T709sQpdD26gjYuA7WhVbWeYNEPoLYqvi+W+U0vBJh3vjY3
VUTybTgu5IFkHb9A+Lh4FRZH0Oj+qfQ8cDKqKQ+GuXKzhB1q2tLSExbudRuoUKX//NF+WkS/f7SA
0VAyZEU4FuvrR/9LdmMkjeq6xauSNtLQHht5GEWlPqxzDTN9Ck/tsEQonbHNhEubn3zsY60u6uSf
LwOT6ufBA1yd+SJiglCOzPKPl2HnCTI7uQL+fRehnR3DmLvQnpgvn6shN+csYvpcXL9biOl21rQv
f/48DB4jOGXeGB2bUERofwy24u+vcxlgGxglJBLP9Wfal106SsgYzk7om3Aix//HR8EARNxFwCLj
CIz8+FHaqYW/64EZVIQDcB7b5fT9yyz1zVQG2a7oqH8K5j7YQWfVKE9BecEshD1PCy6Pnh1adB4Z
aL7ry1A5efz+P75/10RNOjOMcxmyV70gvEAmn59nZtU58pbzb57Lr8sXtAcpMQN8GUWcX5/bX4bH
VaVcWEuvNFq7bIa5Hk8Df7DgFY7fXzg24CfXH69N0+9xrsoCKAef788v65r5pwV9P5SjMtx+X4hU
n2+8qT8ZYNuxsfVvJuzfjWos+1htKa4+ivyfRnXrBh4uNYcMP/LUeLmNtU9ruJFzvclHCnQ7r75o
dDoHnXliJ8U34tW/WRDpdVX4sz75PrWwJyF8JUIMaBSPP967eSVOKt4BAWwzH7Bz/hkBD5oyA6ze
DYKcoxxUtS1ZEWfQ5YKiG38zFumvazIOtfA5w86IdUv8MruXUru5BgdTK+WfCjrw1LPoY8pKxSgT
sxOY1ndZ8Xq3RF5+KpFxGPl0Lzqg43PZPs6mmC9opxPW5eMJHtV86UyI1TZy9eWfh9rf3C5BAo4E
aSCx6SKf9uPtMtyiyGtnlRSew5RFvuUCQ2Y9MnsdJw60bNNFac9rcS70Y9/Q4vjPV/D9bvz4wDBW
8Na+LyABhj8v84FHa9MxeEhrv4cuVj7ORZsUgnyowSp9lJVh0NTBdzbOPgMrYBu5eOzg+0DPQ5DP
sLXMtg6xMWcmImdEUgCmcQZyM5ubTYSVAmkrgL7VIB+I7ZF/CyJxYL4dtr6/lW3UvAYjkIhsAWaG
lBR/1uMSpJDyXxhM1pjIVdywPkBOZLagra/TDLEr+5tSlv065wOCxCLBsRGEh4z+tBbXIclhyy9N
ElbHSSp6U1gAgiSayB/faTJelt53B98pdCnWbhZJnmhv+DMFprCqXh2RPWliphF9wkKWX8jAj3U5
B4dhUCQpyyL6ozL+rwm9Xwd6QDjCkdjGRIR4x0/XvC5EFDM2ziS6bqNDR8qdnFh+7nnn8DmiVwiO
SYRbeaP68ds/jxskmH+a53jva4oyxOYFv+16bX9ZI6XORFUJiMdT6aIdtAToOyv38sSCs3vCJWNS
ERBB//yufzO3A4qSREaUYrCiY/zxbYeMAi02+fVtPZ7YN+OqcIugWJDOUeniRvbk3BtQ/WKJNsoB
r8+FrICLkzjsiy7h2mqwx+Wazpbvr9Xwoz2Nqu//93tIQDGtBcQ3lBjC/2kPGYyFxtni/hQBI+8w
o+McllDHHLZ2Xuht46PpnLW9rzwovBMH9N97AAHHrlpiggBHwrQ/bFW5vreyqy+z6/Wtq2HJ2iwb
Hsk6g/wo1G/u79881YAJwZCcDZBp/Xk56sBvSdD4GveJqG1eInQmS3WxQ+enPdPFflVTmP7zM/21
DJKIlmLPiK7LNhiA60X9ZShBJUN3jVsY18i8JTX96Dp3RaTn+6gAZxIGQaKDhoJXDhNAD4BdSoi9
MExjHoI2M6G6G0gFtTJ/F9OI2MiMkIbOXnkNlX/ovJ3LSngSNTRAiDCx5/u/mYf+L5se9pkgQPrt
upJeKYYfP0GDJwfDaHaJqcrxKTLBbhHR+raA2o5JsZyaflY3QNmjk6c5XI1Vvq0+HO+lk+5+IsHj
0NLmtaYd29GsGNN+9GBMreQkBjTtLKqHozdoYGMtOaGtevR70IEAI2XKwr65cDSCm64rbpkG8uRF
WsZmqcWdAW8AuX6N65arD34FRDiHnwMYvwBabuZbTyDF0hDa7QEB29s2APV2Lc5wNBsc0qaS4C3x
BY7o/ZSxcN8hYnLJyLz+JmrMrzfoh00IU0VGgUQ2lYlf2yje1NGwjN4ChrqTWLq8YJM1Ljra0CDX
iZRxUxOLBaaHpAOOwm95tDVCfMxksxyzwpeY62W+RTxvSResSNi6y33fQ1MV+ZQAVhOHqtXA9uYs
TDkiAF3imrZNu0kP976DVhuCuYu0ECfeKPQ2E+IKo86jp3Dx0nUtwvvOzd025K78zeCh0S+TLkA7
TtBtQUaL0HL9NHpGZFjCiusVcqpHQdxKetdkxakavOLFB60AYiqnj2BrDFKD6/TaK9CUdmYbIKBj
Kttlufn+hZkQmcamXjbfX7ahWRDwjMymQkhuw50PUbf3jsAt57u175Y7R49wiO1+tvlUJAxieCya
Fsa/B7U26Jo33pt320+vdnb2ti4sS+d+6naez2KDcPrzFFETjwNccz3INCLW7dYFfvLgUbl1eCSb
PIf3CxHJHnjLmkdV5Y8TjI1UcpgOvCDNiUbw1sqgzY/dsoJdVg3ijP0y3MgpDq4BOHr9RQezOm4R
wD3AiY9H19KjaMH6UsQ+9noo23jJBnIrtVsP8+jLuGvMlHSeiq4d57iZgi6KV4fowNqqYKtD9l7C
Z7311bCJGFOXrFiOupfZHsla/4QwaLQdRP4J0NA3No7hdg7bNbEqsmleVV1iGLr871WlqkWdrli3
U8DaIBl6hP7jftRAQ+rldRb77xtkx2EiLcGa7zOIdzdQyO/mDCQ5to/mpvA7ksh6eu+uTfYABs7G
BlL4WRIIdwV3p7zQzIFulvSsI/KwqKD4iMs7FtJFkGOn5wytejqpFm7MKrITyNns1AxvsmY3DDGh
/bjYctdnXRb312fZ0iqK64WHMVCnPl3tlrWYnziNAJuVc9pPRBdcOMrNm9KW6MmYvZ04lv6p8I89
CroTbZGfKqQ1dwB7ljvlxHvQTEECOCrfBkVpz86qLxx2324YCaJIgqv7tf8MNOmMIarTcDDrhbG8
3URdZpFah3KAYre41yOBFVnWGw+qQVpYBUpxqhEQze2wK1vdXUI5ph1B9xdb3j/VSFSmK9aFtNGw
45q67z4SrCIwfG66ufcfV1CASe1hI+glVPyCsGdpZ0Dfod+la6EQZuGrPSjYund2DCRceFqBiUM8
nbARCVTwjptMTCRpEKwGT9HV23/eAlG+8B9XQIE5EIYsgG6GExf874dd/HUTrLC/D1EPx64SaKCX
UNz3c93uAA1u3VqhcQyLLMmKYofNlF6yQKULzgl4GLdizjEm146lcBwJB1ok/FWl0gOWs2YRsL62
CNNuyc4F1smkoHrdlkbdtQOvEE7B3J1CpPpp3t+vKyQ3f4y2ePDRBYTHYaRGba3wvvptOhqK3Jr0
RLLCxMCC/WCYHz5YsNEoqK+hM39MzaGpvGNNS/8AVx/uyMIAnCN8mazjh97Tmw4E+sn5DFQTscUO
3UfMvepGZ6VFlux1lBmuuBFsU44Rhlu7gmi/HjcgkJxXBbJmEYzpXiAO3BZfLdIgjZ0oXKXRSxU2
0I32529yQnsLve1WAeu20QIHzztNrXc23XOYWft43zLawoVqcVJFVA7JZJVMQwR0sbXpA2cGZ3VA
P0xV9JZDb4/Rt8p0JNI/kqzeF2LiaWO8OrYT8rZYtTd2QPlSBRtNK3NQeNseIdqTWOnd7In2EXHT
y8R5dR8gigVXlNvUY/aFwz1J3CLtpu69bTHrrUNurqkChjxZ08Q06xBFEB6MItoexwakU+XuLZiN
pKUCll+fuV1mKMJwjLiNqVA25G3r0EfpvQuGceNF84texndEJOCFaZelnqkmPFqU6cFbv3AkRhRD
NBMg3jKux7AwZaxmH9GJI4IO3Ykx72ZWNUty5IKwfWfxYpAPWIz3uZ5mAD3NfJvTqz+KmDL2lHdr
WJl6cD/AJmDOOpxaIMFdQjhERVOXKTK8bTKYtyGDArB4a5a22m1AAxQHO5e3LoRPGtbQqyAujDiG
o51j29sQzu9h7YnY1p3BuAYPV5aIjgb9a13weWu96IuTnb6dW9RJXLf1DuPfpVVo2sSxY5/To8vq
EPl3/jVSIRjfCJlg5MrcKRxqcHX1cg+yjF5ymLRw4ud7BKkaEE3de9H6sT9n03ElXyUA5bRktUpU
XdSwrDHEtRIvXQ5krYclA6onShjG3mFCBqqGOzerISUGFLy/auTZuH/VQe3eL0sUOyPWUNBuqTbt
57zCvY8wk2N2ZYtMKCXOvIjqLcXdPpY+TwaXw9hx+DOlQhBkmb3pmgn4rBc4w3k1xC3VbOc7d2wZ
ZjlO9YXTvtY4CkWN6y4bVpF0Bss5QBWxGQY97UuUn315star02iheuM2vi3YvsNSCyJj3bVB/ehQ
iW6KQvNUHTSDmO7VrdzhNJVDX89DuiBZsy9nCTyrRahGFRzb/hShMHAjeDzE4VY6fdFBRWMX51XR
bCg2q3hZg81YY6TNrPigXBbGgWywFfm+PqJbWFKFYxIgL7ciribrEtTEG6DJOUhx8sgN8a9lIk1W
ikiPLhTdeXp6KsTnbADLjsQMrA6aRCF56rAiJWUIjtRUVu5DxNK8kmbJqPBksqZ/rLHA7KoaPmi4
fiR0lluEQ96Rh0xZK/INjh+aUw9pFcTd1iQUFpm4UT4BMgUGXiGqVVKCMUoRJFkOCM5k58rrthEw
w3jmfNlOyI8kTFTtphQAnTVBBhBox5cI4nardZ5anKYAxvOuj+qjK9UTaw6IlL72JphiMwZIw8wI
V4AlSXvPg/WBJGgpVFq1gd1U0QRksQekNAj1IauHGDw3f+3wDSaaH+toPOO4nXKPEwc+D9eVosH0
RLQcUc6+jL0ZgA1qc39TLu3b0lYjkvuTO4tBfvKt09tiWj8Vxbeiqrukrssl6SzijogplneL9e50
PyGaSzqTdFEFC3T2PoYRcnFIj9zJ1nU4MgUbCIvIcu4LdmjZWh0hec/xAOgU+0L5YCk5ZyaMNsCd
XodqCW7xfLEO4kyEuYCBEvj1K5kMgLjpIw6glvetQtYfnHy0RZWKaqbkcOxDnIiAsmFlSxAzCjRQ
jGuS+Qi4KPXgySLbVQX6mtWrH8FfjegI1CddmmULEu8JjVPxBDnjq0YxfI9I1XnI+r31S7oNxo6B
ZgWD2/QrhpMaijjXwJ8ag3A2Tk7yIUuhAlMNYo3yerQNKBYNgoGtqRXqZfTveTTvtE90KpQ4TEVg
Dz0QMVSwNhYRMtpljaq99+vHuVEyAas4xlVWs412+eeC91PsIVu6a4JPocGJA908pr48o8y9hllY
fwQmnG3y6pb45lag3EuFU19E1OLQpZLspxk94rKUb+11aHSOxdjR4aE54n8scg54nyHgQt3ZVVWP
Y3ryG2yVhz4DmYfyMvGn/LUAyY9DP/i0MUCEfWEuGgf1nKMgfIPe5adR43UpMLmj6q08W5/cYJnS
D3YCjcJwXX1rEoDl51Z7L0WYPUG1PbRw7vDPgi2PeDrUkdjXM93XJciOXkzJUE9eyvkMWq6EaNKM
Ym/atjzAjLpQEIRbGRiT1p481y5rdrSXLl2bYIf85GfTo82L0PDPvADjVwaIFDbVy7DgdIM+xM+x
VrzRhtwyGuGMlNHuCpyVsfbmzYhlBHXoAYbuVhNTsNbtkFam3dTWTpuMun6rNUVLCcA0ZSTY0mC2
t4hpFBjmC0M83hs3OEzr84LDBeJpjliCKEmwZxLLHTiKZ+TeQLljKp1L1URxcB2jZGF7AHVvzPum
hjFMtMWJGWoZ+WbyVIh+C9zCyEKgk9VFKDmhXcfxEDOimkgtGJw+5et7gNY4ROjclsjIY8dTGzNW
KCO6MZ2CCnNBQgVDKXhNc3uxM/hd+F+Ib03HXHl6C/kqOD3hkCnz3o/No4EchiNUEIRVLvBTrFn5
Jj82rXo1nD4CEJkQOUcKe4tyJF/5vh/lwWfV11Kwva+8t9w+z8THWQ98v7QLlrclpKmOBLD6PEx8
rNogae7KMkvR6ICsJrmfdnAgN0WOZZ7UJ0kYScaqwXIHtBuRqQccToY4G3IvC7KN3YwRvACiuWNd
/WQqjH9g9uPG+BNSrmGEnMR8i1wfDk2ibNmzXvSoevPPA5cUUL9GLKW7NYpcD2nJzqjTPlWT5htp
2wvPp49j7yhMCgUUrUOUq0Ft2gOAnEc8U4vYLSkl6s4h1d364sSyn1pJYjoP35B1eI8qBCIsqk1/
AsE2vWW6rndI3+E4JjFssI3JjePTnfE8cfbaAqn44DbqiMZMKx57R/YhCEZZkQwxsxbHonQRf4HM
+MSQ9qvdzE8tl3m6IGc0rZsqUB91VKC6uhp/3lRd+Mx2AKrdBUDrR2RRgp1i9AaLqdnVpbfGrZ8z
CGvD3eh0vgHZ+WCiPHyow+ZZlKw7GNQdjJG7qVrD1PlAYHCE24lAgDl9GXKCKdGWe6yxHvQYvjxQ
EFbbpSRTujR3OrTRoWIcWRDhZ8dAoPhsil1FeaoXPjziGKLElp7d5wqxHSeqaAMN4GNdz+S2oXvp
NEGRuaoz4q4ZMC4scnCzcFZHizy7SWalMTmKfdPdVFaNiDCOSwwJtnlE24YYfLvt7+CCMkQRvHyz
UASr8d9Mep0G3vo0CfEO8hRntrWxpP2pG9wh4wjh2gmZJR+rPLXDt7xLEO35CqhKEHsNg6GrQTnI
nNipHkklRs41nfZoSu5E2IIrfPKB18KaB0mH/toQHKpQLSfgv5/gq1wLtLcImca4/sDH4H6pUfqM
5gC5gSRuaFHAc+8B6QQcUhXgIKYePZ2EytDQ9abFqeK7yIzIiNf1ITPyHoVOed+hrHLE0KPNhhf0
JPXY1FsPnVSscod6Y8qOI4/W06jp0UQV2jWklVHPN0g22U89oHIMoyXY1rxJ4A8/Tf5R+YpvOA4x
gC5WeU/WTKfM+hhUGSKVS7by+HqlTbPmhwhTemRFOjkcthT6Ga43a17KPtvKhT0UjJ5NtSOmvFM4
nTtuwRs2A/lSNPy+sRRn3IRhnQgKDcRQnIUE1wdb9EegIgJIOFSf0S+epzFlEmqOyNssdR2y1Z74
Smr/nZAZiQoC7IxWfE4aDznByFzQ+IB776LuivXca788V6QcN6sIIQ6YF1VnOF8Pvp+R5GMZhO/C
+WnN2CvSDbFGIeaWakjwmZ5lnkGVAXZLyjuLyv9/iDqP5caRJYp+ESLgC9gCIEEjShTle4OQa9iC
91//DnoWb6PoaTdqEqzKvHnvSeao1SEpzSm0USXjN9Hslrb5M6zLB2yjx763YcC0LTKG2ZxyJ+4D
+qL0mBNoW9P1lRzOG5DAS1MLtDK9hbvQWPHONE6ibfAXR4CTVlM7air9bz3kvlRpiUuSi1yW+EwF
d1+x0SnqtA3XZst+lnXh/VOBqkI9KTpmPkXTem9QMIr6tbVP1zY+4p97jkrzVGmT69uxTDxVT/6W
abQESrW+Lro7eo7MQkd3b7Uhw0UDguUk9Z2kuSO8ZMNi7NCMSmQ7W4ntoKTms6vVV0fXZc5UfDad
8qGtEAdlb/5mirGTBs8Ox1xUmW+5m3wLhdeV6/p+EQ1170D2Y47pPAgb4fFz/WKuar5rhQmam4bS
eEIV6Q504E9Gnh0HKSsywJvwZSidL+IUKlhR1365UufITj0maXpb4Iqm44Wb2x6nyidSFB/rav6j
Z9i4802ggyZ5KlsYa20ZrEryR1Fkc0h0G1KiESn0e/2AG6I9VqZ9a+RmjKTSJ05gCmdH08mLl08H
EZ+jpMOYECf7aumFvwpNA2yQ3oAqal6si6elMPMDobXRX0QxeE2XIk9zyMglJzmaz8mbabZJKAlY
7jclZmdHRD6tYr04A4y8ZskVEuWGSqNkrfz9OEBSJ1wgPgZJk/PBi0Bc2fp00PMcx2qZYvHQV64i
Z81Bb9HSgk/iKIq2uasyXs3xAEJBhSSUrufomAqzO0FbYOQ+7oTB7Zi4ju4r+njsRvOkMJ7ck6D+
0+j9b9RSLJmR+jBMJo9p8gY3gSKus2uPSXtNZi8qA6sQv1Xe7JTbylQwrCOgVg2ixuBYxK6MdPJs
PLu9CyylMKKK46t7zKsRXJ09hE1fHSccirm1YJ63teKsNmT185rHSCljG46dEWF5rv4WWjujbtpB
7NAtAJRgNJGYH8lERq9j0NcU0WvDGNcX+HN3U15lXlJcTEKdPPVmGVDCHXrccJCdimHvlLCYogU6
oJzcozFMF1I53/Nk+Fmd2TQRgBWNQbfxyHZXE/5SrAjwprw5Xqrob2k+qaFSZ0YwkH7d2T9O20C2
mcxkT35FodnI+mML4mJRRHKHz+ZdmVtAI2ZaB44V3xwwcc9NXQYR6Rch269li6uXaZX5EVHUXdeV
gTsKLrd5pptpdeyt0Ks2Cansp0siJXKGM+SgKDW8QvBosvGuSLP9aCq3jgRIw8l+KrYwQrF1nW77
48ZofYOI/hhGEo6FDuussH/KDlYgkbncG7L4ET7pazE7OKfN7TAjRUgmJiepPg9/lAi6na4dF3sJ
11nhGIhek7W/DFUROqM4I+F+UdJgAa/z17pszr0sPsxs4C3Er+5oOFwIld5l77is6H6tEvAUuQ9E
bXBSNn5eDH+6P3NICbciBCqcY+bUX0gGx7gvkVGEhDdQ0XVjfdc8Zl35rm2cyDcsXpAIWGRqMWEu
BodyD2l80bPMiyrGrHVU0OcRFKA4xfNX5C/dKndGTiNMxuqYMT4O+OUi0AHcaBIwUzqtp9m2On+d
NGaEa6fvG1oORn5hqXFgJXOt7BIT6E0VrY6ntYE0EP8KS5EHdTFar6YgHUmfeGvMs59bLbLyAEbH
UHai1J4KV4tPqW6XuHCG1ocTjztmXF8nkfztbfMNeSQEzPLH1UnSmS5MWWPk4zNqio/JhrFFKn+K
eAwdG92O/MfkTw2xi25CDdVhzQ7mL2cqE62FNw1rof6g0rAWCzwaw9LpeJrXYaoeS/JkEY+H65Je
lutgUjdaN7gC6KpddyyjMWwSE8AxEZaFWElblOAW9HjfKoPjJ3p/KheyYEVMlYO/PigMkmCtnE10
SBHvkh6xa3s/GlzeOeAZlKruNkHDDV2teTYUYFt0evF5XLZMpbVNY+EgLJBVwFllAQp27muFgQKR
Kg/2fElJ//MOk4rLonQ3DWWNiURZSUlQwEyLcHnUeDD7qTtWCuokXngGL9AgFfc2l2vQLNVNgXRw
nNOPlgTtXVx2O7tvQn2WEQfEBtzUGPrkypubv9nNM35+/n+r+Si0CY2FqEtlVUc5zW/RutGj2qU6
Vo0StDBMiCz840m901Jmvj0yUO2b9qWBqJtOCcV60l/WSPkyCHEwvsh2a69OvjplrZd1HItiTjq6
yRK4kwEDKiHUgS2qMfoXwubn2pq6E8wVybEw7kWZc+DpKvJJo/vu+Oay2+fUZoiFcRXUAuEvG9Sj
7EkiCzcKC9WG42Bi8lsZbMWZAvAq4TNVCP2+r/s3owVMY+mjbxuKxdNh2EQ6rMCap/TOWAZeleQe
7txTBZaPYfKxyNYXw6ours4ohgTaer9WXePH1ZzsJ+B2Tmfed0Kbd4aMVsQ6hiyWwPlW2fV3uSzJ
wfHyvYgs7JZ2wRTM08YmD4C3ckU0Znk3zJR6KrIu+Q0MhBazgnJM94W6dqE2Dne2/jGbTMgWbe29
kjdoX5TrQ19ugqSrfPfUCo3EO7zKyvHkUExAAbaCqSldj8gId3EzvquXqCDuacWRX04oH9VMlC2v
mdlTy5yVNn/o1yL2k4mDiJ4coxgxYiMDOENXelNylB6rKXacLnTeslQwIeCtyTs+5lQKXpLA0yQF
8oKUNXlRay2hqmrCG1f5rSSAFpqyf1RM7BuVXtNJyAJ0b07WCfjPik5GLsE2eH6dqXdC284kBn4N
rNzXAkS34h3wG42ZfOMg1KakzT3Tmo86VO1qWp9FtaFNRvjjEVPGYuSp0OMIE4TOGKulL+hhL4eV
+qlH5YokqEV8nLIzKiY1UskFzDgQhbNkGGEgt871eNs4MOqkVYcxn53dUrmkOketZQI18ZHtijAv
EBPFtAK5tfvEV3BteY7oLqgWVSjU6UtxuzhMk/Vk6DxTizAbqIAmeADb+aGx4rQ2jUtbwDDL3PkH
m5N8WlACYkaNfldnXAEmR1ObW/qrjeg76rSCRe/HeTTvLKJtG+TgNjQ9v6coTq1rP1m9+OYSQUgY
8VwIPf5xp/ZldByLGLpyapmoIKVJhkq/tiNQJas3E+ynQtqza7OfTlH+GMvECD2Kqr3dnZdZDGHM
P4MXEiuw2VvrPnGwVXLPNRzNdN6kiPSgssiwRho6FxKSn0/7bMSkMhCH31dqwUDNlGdtTfxZn0GH
ucNn2dAl6PFltnnipiH1o7Qyn40lAv7YV/dzoh5Sp/a50G82vQiQWC8fScpnIwDN3D1xqoVKmvxl
an8rms2DVdIGOpGuMfDofltFu3RR3OwnxXhJm/7UrCoBP94guOi4IfAGR8n6Uyz3opUNT/rA1SfJ
TsWq3MV2/cYHiXqg+CXXkvNdN9QFMRdfoiZloDmbt3NfWDV9k2BiQaLWDrTWfAH7SZVZciJxVfdj
dCnd8nft6K9gO/0siBFRnW1aqAHyKb/WRlvvjUQJIbviy8zQHIdhq1OR9ep53qtt7N6ZI/4PreFb
L+e3sW+YH/bEXghO0jHxUfGNoduro9hhGPgplPpVEoDM3Sx+tuf4ZDyo+nF2f0RT8++InlF2njCM
Vfto0m4Qtd4HYPI7JsoeYuNp4bmFMghgyoAyVUJfXyaDpPEfCF+Gb2sK6Ss3CkbwA6BgjGT+LHsC
xq3qAxJXEVeZTmvLt7n09MPR5EElfO11616PVvvEHOMY8WnwM0g4jKYPgN3ju7SVnbdspWoLuUfa
PQeG3JwW01/HwIteKVpHVre/WcauUOBkymx861s+3wAzASAlgIsHPhx89Uut38bgGiIN9BhVZJ2f
rpyKcs5z7BbSDZiUtn4l2zhwO3U3kwT2nQSyUWP5vKsZQwmizSYgJ9WC9NVkzlNtQ7iw3GmXiHbw
wYwWuOUxUoyJUANO0Zu69PodXDaitdyXzVSqO0t2b1God8mfTlOm0Ex76r985FORJovfRfKpmY01
MFG7/IleT5uBZQMEfDVyQbrdllwBFVDsRmH8kX/prUtRVHPYKAuunWKYQ1rFBRCObI5gh8BBk5hm
c8Kwt2DL7SKkKwqa9lrqXbnrDTXyW1u+IbiaISlttFFL5DuNBhxM3s+G3Dt0aMbeRIPm6TVM3p4Z
i0JmPkURzyoevV4ZH4StiGARaJeShAZtg8rjX+qfgpIuIJ7HhetSrnC4gcVcxndr4swfhWIFqpL9
2CvDA6ueJq+r5RktaLMyOVzINMdrzLCUqdzR7vVzLfHgFNA0YP6M/hiT3SMMZjJtzCGSgVHbaY06
+pglTrzp30tXHLF7sJWAJCp45IAQ8uZm6HdWwZqDau17v5+w7hXllWE0JAVpMXzqzL+Tqes7Ujf8
KfugV+5xmKd21yaoVllAlnD0B3paTz/JaSr9ZZz4Y1PBDCMC2KwIr6465jfdlqhVTnEEZ5hxWLAU
2QkDCHNfI3/gOAhy1xK+Wq2S146nssMZAI7ARgo4ZCYycOyGraW8EVb7thCbEQnAg5qD8h7TlkjH
eR2U6MEpowEPrbqXLDDdYaenotJdHG9zbNNAl+o+idiZUYn+LuG6TZWatHMjz1arM85wF8+lwvd5
TVe7JhW+DN8zw+QSDWtafrSeU6TVaRzm2WLeRmvbGsY2yr7ocPS9SQXDD2YVqP/wGmXG2WnTv5mr
v4mFRPmgV6+220zHpso1X2nKYJo1GTSr9TRFLWDABNuSRdy2qZKjOiou6AQeoUEc58i9zCaWLt1W
T3zoUngAIOvNquj2cda9oUA/prX50BTE29XpNTLjOYg4jH21zSkEZuoEGbk7ZFA3dLqJIWH1bVsZ
7DWNj7oQd5ChfISnJRyc/mmk8CwLbvF1zN0dwsfHp+oo/kLXFzq5rEi8jgSP1Ow5raLHxW4+UwBd
TKJKkkek0HCvDji+Tf2RyZ3tbcR2P4WnzY9yM0iS9d1aJK1S5XyPJc047kZ8WO5PM/aBpXVvLdi6
HZCZ95pTZKf3nEmYkR6aCBoobXSsPUJFcoKRRjzTQE4X44G6OE6Lt6iT9cmp/rZmhvOkeVbliv08
K19UVnt4zHXv4KY8a67yjs36VI+6C8OZg7ns0NfH2ab8lPPjUnUXvVXtQz4g1Y3FfJH4Y8bmeYT1
4zHitffY3b8lL6dfoabn5iMil32KYpl6S9zFnjO2QaQvCU8chkpn+O2XCSdD5t70DNXMKOQRMHOO
y6IP15hP+KTIJ4KZv04cqwEDgl0rTIDYiA5dpzZ7mfO4Vci9+KUPbsfyhHi27CCRGVe0vnruuj6K
BQYLT6q906dPK9fljrUIZw2nkufm1KfVkn1UeQ8goAKvwHu1VyIMZ5VT+N3yr7WJA6OKFo4d0xdG
a26TODwDS/ukYSDNiz8W6whAh7x0Mg/oOgyOY1a4ECKCHc7r56TUHm2FqrONpLxBE+6xluOrYCSA
VER6JwNA7We0AzOWdy9zxiORvfS5gnygyuWUAFeIOiZOmtZ82jVCYlVicLaAQlgpVtiSfLA36eu3
nvyMTDoOuQLnUJrwwOunf5Q/G5eHpBGI6AAU7dZG4pCh9VJp2JR9M9NCR70bafOgNWy6YvqTl/oI
sIEgHYYTxMEFnEH3WMPUL2xxsUp5xUeNqUenVW1hWM5DmAwidBO12Q29fQA0u1Jw9mBx0ves7ugY
0a3MGaDBJOBsOcOxbMSfQaM/a7X108JPGLXfjotSVWt9FnT5coc7Zg7oOknXZ+jZhbK8xO2i7nPm
hs3o3g1RT8R5y02YirzPQcoDmnjKOsb5LqKDB0/rYiGXHEw7PUkzpV3AxLuvaF0yo8YL1YaZwbcG
+KD3uxxjD/+/uowBJoKzN9HXrK55HVO73UGwItHu5ysXhCUyj90s4tTVP5COgooKi9mF9UpVCG1B
qIufLNYR+hoCQ6062LH5nnMtIXdZAk3jpAnSccTI0bVhTrZtX0Xtow1QDGi6vleglvEiP3QViGh7
QAToqs+lzzSmPkjaRZa8DPaonLiDcwLgR1tDSBtRvttOGpdF4XNmoYzUhUPYzXnW0+8u126wWnuO
FmiPJoCOpJqNkOHxL8tGYNTb03u/gWhH7vaOfnJvl9nnTUqHUk0Yt3pRfDsywDaX3fuoDi/rlOGC
gHdPE+bSRIz3mWC5CfiUXdWxumioaYeH6E6H1DgaTI9axzwULpnT2sBH0nTCSxycmynmxFUOf6SB
6XJhOuM1fc9qJtxIuMJ4XH/EiCTU9sK8x9+7Iezv7GQ6UYir3F+9RU49fc0z9TN2c8hxivY7wd/w
rEmffVbE/O2VeiVViR8ODy+HGNdptizRXszV+6Jlv+qAKUb0phc3JR73ov2L1mOPxa1hYUs+U/+Z
Dve4q9r7ysGjsLolAgvDT08dyo9BlI+mNu5tlqfshobxQV7wcQQ2tBs1yA1OYDcYT+26CK0RQ4UW
u4xrdBx4A526LqeCWKH+q0ZL/56vvs3uhchk4YhiPqUL5w8Ep2C0htchK3CjUD4wN2AyMSjMnQgb
zWR10WNQbCkvElvEIQhSQyzF3rHzP2LGUQIhm1UO86sKjcDj3FIDXXBsSiD/XVbCyrG0lr8DWaFi
EE+xBfu01guw8em3VV5/K3y4Q9Y0QW/hhGMtw9toFJied4RhZhY4aLPnJiILRrd5w9KKTTkqi0Cx
JXZCfAS6NDb3kRHUtFHbR+Sv1OS7M0DqXbPhGo+o9CJfw7wZn+Zm0oLZGCFs53wC/nG9re5Rnev9
IgF9CyUvAqcafiNgop6Nn+fYOUaoph0nJE6yQF+WDxe/v1qIO4dv5gKxF3pSJj6wFNfhUC8neHuh
Nv84lWmdMRlh6TOHsHSrJlBX4x5iirObRuF4SkddP7bypi8t1d/y7ZKBRVPnjRsRJWcHEBi3Mh5d
dkzMSWOCwYBYVdnuRjBRCgaR85cGHp+Jx/I5qTDJVtyVGGjdPffm4mc69RWxSfy53XhdxsdKbfud
EYnII833rfXNq1p8pfbc+YYNNzRXFxwMU49+w1xKVljsMhwDFSbwdFi9dJvgIcSlZ01ERThiG/Kq
xgjhkHK7WNvShHyyd65RH2NX/1K0Pj8BfFivpV2q19FIHitNe3XYHXS3FFP5NFvrMwbmghGYamLa
nE6ya5Wj5pJvS6bsQXOBIlk4kXh5GfNI2Z2aFsV2joyHIZmecjULjXJVPtSkf6yKJFyttQ4MKGO7
LQIcWUlzv+btXapzf4+W++FEdhKAHsKVR1OzbzUqvbZJUMY3VDmlpqVivjTdrkcWQyN1LLZBtSPs
fRVHD6gr+wHyDYuftEdNQRs14yVm0N50rxVvrFPr3R1YrnvyLvljx/IkBtZndt6b58TtWj9VWQjQ
rm9Kg2RG1iTmLcehFdnostG8/grK8jlTnpIqvxv7hHrdQdV1UuOkWhmeHiEu5TopfpXiwMgt68Ya
CnczUXvLgJo/LnF7hDhb45lbQXdZEDwti5CNY84Ps1j+FIN2mXW400O2vnWT29w5jPL9CY5Wn+pf
rVjxxUf6wXaUc7VB842sMHyisJ+WSlxY4Gvzmym+DYjCLZAhHnzcgOVdA4De5wBNzmb+DdyHRgnM
SVNOJmdwpnqUYn0AxrrVrxg/ox0C4XE18sRvH2ZK4pPmpP3JqseR7SXOA1G1CjY0S6syC43T4l+Y
cZJO0YOmZOSIGqeni063NTz9pZz7C0kh7C6m9ErhhgDTKwJbZQOm8NDl40V1yvwBnuPBmsRjPwCz
n3IjP6ksI9D69aFVWvWcLhsIBUWeujI6AWeEw5oyVwd/YyB7ISjYHPaWdJ+y6M+8EPGRB9m2RzWN
n5vevRlcSV7Vg4JzGHu0wwrnPMYtAH0VEPm51vujhv1qyZYHxxz3EViEkKB6c3S3PR59br1JxP+N
doLlTilywjvb2IG7TzrDTtap8aLpLPeYRJn8hT9r2sM7sqX0IFo652mmVBsn+Xdy0xgUKJF8HduJ
Z0qQWGXfXFvQtAegTvtSYCYFkocthdIqkKy08xM02lqxYuZl+JJdK/qe1/U0QCS6VsnMKgkQBqCS
Q8Er++u02s1pTS+N1u6mMfS9DUaf8YDpxunffxrc8f4scYpbUaWc9VhVArWKeatzuAO1jNSrKezu
UqtJOHW1dh22L//9vCGutRiWc2s4RDvN0WLoXA+kaqHTgosm+GujQbi9AsnA1tOwEcI6CF1W99b2
5d+POg3MD/eru//v52ZYBgpYcj52lnH/70uEIjE7bn7hTFLwoAjEIseMkb0ZBN3Vw8uyZYqL0pgu
cdI9zGk6Yxc06hs29BpcnG/MTnxWImd9Jdb8WelldP/vv+j+gjGS8eMEN7jfopV5ND1wiZv37E2T
z85U55zdgx3++8UUeNQxsy56aboUtq311EPFfhqglmdm3iL25/f5BkxyS0aRal2czdiq4IYlxTEC
juYnsjPDEm8GPlVrvrKPZFW1/ZQuXtILquolKT+QwJ/HqQGAVEMmHBRmlkxaCRBx9B+585G2/2E4
kr7P9qsFF0o4OrsEum2gmbP56cwGCeuYdbr/D0+gTmZ7t2xfcFYMmPYG88LeScZc6gCgMSt9W1ru
ye0LRLJ/oeOmURg9i+i7npb2Uf+wbSt/HCK3fbSgn4TZRFxY/1h09WHtkU+x8L/PtalwRjXDCW54
+p6qVIsO5zIyUXJllWK049/b7W1rKs7smCqxmNZfE0u17hvV0V86rf0atv8Sy+oGs+2OvrlOdMoC
elmiugTlnAgHuWM/UpQ4E11L07EYAjzeW2v0PyqmtedlQJTRiBG+Ansug55R37Wopy60O/Ulikk/
jQ7uOtKo1d5EBNhEitfKibGUEbz253lsYDvvlGbhukApMB/MB6FVLiu+mHTS8KAmRFKN+f6GHycx
UIkttAmhN89guqt7TbTVfTeweMQd3LNsj30HJKmH4L0XzD9v/750eXUq51oCkir62wwZsdWdjUbX
W8R8FfOjKEMC48sfsuTKviSP/d9P55RwAlOYpaiPrVbo13RBbwKOWvojnudg3RAgWLB632hMngui
Fj744PbFqUTpK7nVv9Z5gj8hxxGzgrFfRcwuVZm/u9HJIWx8VKumeAV62x5HojE3NiCcyZJPaNcK
MxMx10f8kfvGtbKbAnN4nwzGzBSwpkBkDsqxj1sG1ydZoKR706zS/btBwCcyrpMqOeU1MZ63m98j
X7qiBNnTQ97Yv+gRZuCaMMUnrVQwC/CpoqSyntBHClMbngSoy4eqntlaMGhnBccPFO3//5CilkhD
lrvhHL0piaM/0cQnL/rswK5g0UZVaeVe9qyJKxyIHSxxMY5m+ZAk04/ZwFF3CJYCJu3lqa76b1Vl
lANfTL/796WpDP1uGZ6lawPpxgPOm9A3e70lF2lOVnanz30ohXntuDSv+WwbIX9ndzCHaXjC+wdr
Ut8XphtfFluvOkxM00+lkiewyUBB+GrSL1K7GEY5NW/SyLTT2M8b6teIrwXaIHPvzwlnzA+QT5Bi
CDZPNn7D0NbUMYSXkB0kqFwsPo48xeSJvVYtWOcK62SnpPF93I7Wzer6+Cpz+3fGlnI/Jb27i91k
r2DNO4sO2Ul1R5tOQYTUoDJkTxTS9jxiZa1UwCJWNrIia+J9Y6C+1/DZWCqyOZGL9lFYLI8ZZ7c7
gZfBNJq1r3ppYU1yKdOrKk3fIzVJ903STKFij+m7SJ0Pq2DrkdWB8+YRoERMWN617Ya7xvTuDJ7r
DyGSPsQ6b+7h0A3HbnFplB2GgkM/qZgPDXn798UQ5puC0xV6LT9FJojPK7DsjDPtv9+QSzoIR/nu
IoOxKFcwSxfDSikWi9y14hyi3Pytm/KkyOpb1snA/DlNX/oEgjobBm+tEs+eTnT3rACYCZw2m7nm
UXimWjW+VJPRgCi0HyvGCF+mOWb0hjUiZl6v9+PCiEV1qz8sEmgDt5jHXZOZfwvdLYJkZDLoWzM2
jagvKFlFS5xOw6jY1hFSOdO3fcdFjShr3NfqqF7K7cu/H/3/izmVyZ68tgHzlF915VDuGVLaOCyg
Mo1rzRoFOq7TaG0BKlHfCJhlGGqaKFQMWtWyZTNsaqrJE3t3eIQwNXuO4TJL2ygVI2zP87/fMg6i
uEttLCeP61TZb2yDBpRfOdVzpZ0z5PyLbQzJk2E22sEQCjvcRAQiEMvQboXaCZ+Ywwz3A84IeOM1
oZQ6uel9WRzIVduHlI2e4GZAy4ruOiUFrAdbUpJvX7JyYWvWvx9OMwtJtNkgIZ/gJhty7VWKRTus
STfDbKbC1iKNzbsSg7CaSvcmk2a40yu6pITsFPMt560T9rWPpHvtXMHAp6BK5W5BKEsYpEZEtrrp
aRote4+VJvF8CEq/hcZkIR4qsjGru+JEOqJAzRSC2clWWVQsRtJMghWwMv7k+NhlyYeuDjyP0Smz
/9yOBJvbr4m9hGdp+HjSNfyX3/nVDOrD/NZZQQGEEWnnR17yw3omCwbn9q2vg87ZDfcuAjKLVb8j
PWS335gGWl/sDFh9wA8fu19lfG8mlaHjKdZ5mfl51r/GeM4erPnONgPwLMiK32Y0fXbAdorh5k4B
GyOiT4dJvVu+N+8rO1v2Cp4r1uDtkjXI5iVslqzaXXsokQH28l1F/e7WrzWyaUfj5HI4qO5L98U7
wFivuiCBIHOXPhCBS1o/glAGBKtXX4PjKqFkXmDi5Yn164ht2rk3PhgHOE4d5pwlcmU8m1P+MiHr
QRJoen22bip5h9LCnvEGb2PNbB/pl9SJ8xd4CeCqrnzVGXj4hFf3y1395doBmztfDbaRHGqr/LSp
zFgPjP/Sfo5D8ky2aoFT5Wby0m1vLXYSa/jsghGA5C4Vx3on/CyNPP60+iycMSTuCLFxfuhY3JxT
d8YLDCXhf9+RSh7l1ca9hBqi5545XUgphiwl09z+oIn11ORXHdOOOZunaW5CS6dvAhLYnoGidrwa
BcQ0b9jZiPetjkuKSRP/6qo6Wfm4b+czTo8ztxGuTYSDnVFuC28rhi3HuoUP7Q7P7naZZtReZj+C
ime45RVfSrccVSQUmrW3/JcRNge6vo+uzlX/0D/SHutMvjCOq0kdIys5bLZMHIWNeL1vaQCIs11O
AgV1x3k2JG1a/I6QuVg8Zp/SeU0AveK4fOfJrBiAmSkrw0Gtsz+D06MHTHs/6sfivOIZZcoRLXfq
j3MnXuZH7Y9qEKKUk3bPvoBtrfbkpfZdoxcn6Pqbfy8NsayxswSxFhO74mk46HHDGuJ9LbIvmy3b
REan4rY+mk8JFl+kOtVg4W20s9QQOyDOAZZOTUp21VLQkLCdd8s1vjMzop0zL/e7+5nMSTh8uJ+G
rp3hjFpsxPxpmDpRJ8b0WTDkh1uHcYgSG3577M03+M+EBpJlvCiv6/1y1Y+L4dk/uLxZZfQbGdtB
tVBa3eZzehrC8eicFpars7niflRm1tytGlHT9H1QDV/WaC8FdsB51Pbt2T7aR2U7IiqRsM2ciM30
mIc9nm/Uicw+RJPxOeYXnO+bIQtvKiuIoNiiKNPFIDcyz5geI8u3Czs9O4rRnUZ2TKYe+yr09CU9
soB3H4c3Qx7jMA6jQ6yeMci7pD92WGjwy0oM2e9LxgqAoH3Tf9TC17g4iG5yaPvKa5/5R7Iphvxt
TWb4nvKmEJfnUNs7xzRUjy3xtMD4M12Xq3Ufvyz0wSrTNp/4okYTv767970orixjCtPpFI3+bz/I
UOvio65WAYJUXxqQ1m9WdFfqB6hVORpfu0uNe97/ko9jRGR1Hyl7073oy32HXHDMSH+IxGeKAeIb
GUTelV7aYrvxsPkwu/V1hnoFPuwS8y3jIgaNNKzauazZBhFr90Ts/Wk8tO5RK7sn/Pk8pY7a+I17
yQs2CVoYKbsF4O05XeFSlHcGjBSekJQxkqN5+QuDWcOEgF2xjdfxV/caV0BfWSWqjSekiYBhHEpI
DaGwqfcplpyV4JoMW6I3BKDYVHgfa68jbrzr2u+r5gJ62l/zE/F3JIrtVIrAEELOcBo4FD9xe2KX
Ny5bpq3IIcX4xVYjXePFSIMyhkqIO9eD0EDo8lZsAQ3+mK78j6jzWm4babfoE6EKqRFuRQLMpLJk
3aAULOTcQAN4+rPgOVX/xXhsj8emKaL7C3uvXYXfExJhTo27yYkuakCELuJLykhR65ERpZ/UV7xj
nnlChEeniM3JIG+9jQ42+Tf+0r45dkOpEmLN3k75uznpez/ICgPtsGAthOpQOyDoXY6fsr/2xafS
Hvq5+EE+dOoyjeFN/8ZcNCSgNTqqgXjNLpd7hTPpTxELtdF0l3sJqY07oQdXqYwCME7NBZuWfqin
Ruy9pemv7agaVutz/owQmXUGwdJXQBhAO7TprWI8/QU49r/vrD+j1Syi0hi3HN5q8m/QYe9R2BLD
k0yPpKOm+IXQq8tFFaAPMUe7owcNvzTNF9/R1aXNoyd8SuHMYKZp3pu0Mk49E82N0zQrWoJrAMc+
udGYgf4RyrrMfSPCq94ziZkuzBem3ZJ2w13W5v6hNNbaSxbiaTImWhgIGqLXIN+6rzbOXaZ47pPl
kIwzZOyDS6Nt7nFK/+kz9k/pGD9Lx5S3RuLu72vykjALPijiBU7QPj303fFqiOk8+vd/Tf1/30Wq
7iL0+tuORvOAiR4TeJqX3/no7Z08zUPZKRlaE/NCR6Svyero8A3eWUr86EzKumuFiQk0Dr14wodd
l1+mQSicozD+bGd/2hDToG4Tgb9hZjNv8udW3GueKsnBMU+G4SanbnbHfexk3aZihcIqv5T7eS0o
Da0aLlSnAqvYMdHluR30+lq6WnVFtnAFd2xcfCSREajCj2zp9wk558S+1BBTip7PYYrf56M1jINT
5P5L2WfLgRykr0rUFzOjNdLH0biZnoZWKGG2kcn5CnHA380THGyi3PSgcIZ5E3kprYnbxge1LP5t
sPvpxh9pcFIr/uCBlYuDHekeLpu8eqqP7mKDrrxE5XmQOpstc4CW0i1YKueOLI0l1ZOvnI/aaCT2
vtQoLvtary+ya+uLaNtQt9v5+O9HRj4cfb0gv7x9YiLuktlrRg+aqz1NeGXM1OdWNxZ0GyIz7rsy
iQM/H5wt2SRogP2Rgl6N4B+KpjVOpCsYp3/f+983TIk+G5PEhdjxEPbWjlMfFa8gIaDt3MublhAr
ig7ePs2DNBCZCjKDfG86+Q16lxaUydaLBuuARJOPOYk5/V0zzNVbppvIj+r5A/48CemkIByiUaE9
cdDuqDVilD9J4DmQ7nPmqDMcJt7JnngWwxsZZRcoM1M9h+YNEja+eDJJLi642rJXKXHMmNl0o0Ib
r5c7aShv35lO/9ToJg9nPphbKNNcsLVXMrCyjxMOZyQgpPyRKUBxD7A9TPsJ62KlytvSnyJ86q9W
C0ijGOeP3sJKGzfOfEjEZD84jf+SrE1OYXnxU7L44CMG5/pW+j46NZFPl9jhm0U46sKq7jrLFEgI
EJxin0fuX4TgVThYsUnITv+O/hOlXDFmIdphJoQj+VyiX3TC06L20A8AOjqvgB9gWKZDoO/VH+Ll
r13gjSevKr3y7pBv4rb6HvDAfeXa8cVooypcIjIKauRwYeIU7qnF2MeEnH4Dqen8YUmuecKPh1uO
EODmjtmjrYbhs26iqzHnnNsG2QL4fu3HyS6gBRbzfK7ICwbiJcxdPKMbTGSj72AFIZlU/nD79z3g
muMt8ZdnzL/qWLdsmVwnA+W1whj7xVTnsnuP0ty+ks7S7YUz/hLIbv//RHb9+VHpYpckDtf2XFEa
1KhI/6H5+NPjy7/v/fsGStL///B/v05TI2HsoA+Bi7jm0UYMTcwnx46VWuMOiNprlmFrII0gnk99
LhjeDdA2//thigq18dv+7r/p8Ppa/r00wEyErCeIGv/9hyGlVzeMOTspUq9g848fhsUhleNjZame
A4J3loQcXzmfB4caW8c1idJ0fliKaHool3Zbt0Nyi01+6r+f/ySkqH349xOTJXj/NOqf9ReLRAk+
vsTgCNfMjx5kYrg+9y2iqHO9fpNWLgLk//24RG3tO8VNgzvyaXguPrG26x+kzyZpIvsEFwSGpSVZ
AijNP7phP0P94V3gugxTUx1g3PxBkwgXxUYHCACLPsaGQmJlIZ9hjmlf5Hct4bQhQ9uDRr5cxquM
4wdyQ8fnXps+UtbBsotQZBORxMV1cYX/jrRJ2yVTIBvXvvhOFu8AkXobgPID0qBNY+faviwm43k2
CZmViHXa0kaFPBVOqJr6zMQJwqOeMR/Lq+VgKN59z64/VDXBemUatI+lpPh3OgN2sfyqo0I9Vtkg
NvgID7pZeMGm1DCvoJJM8Uxqw0mvCTzwPYwnerpEZwuO7dmfOuaeZX7i5o7AOsd72AavkYusD9af
2KqU0YJSzTHv4vumh8rRGIm2NdmxMBhYTg0eZpIVwqFFwK5PAG86NyFus/FuZEKbd/yZd767vHkC
6YWw0GJkHaH39a+lIx6yCzndkWH12pSFwYFPHrQc0Ku7Mt9a8dQisuompj4OkKvJx+zoWluwpxvJ
/mOT9DwmFG9ybb0nbD8JGA+ilHC5H4skrVk1YJxNKnBiRL0kPRuh0iz7oDHb/byUX7oc7kuAFPCb
brHVvqXAGB70vrxIf7x4AhnN6LAjMAzlhs5UHVqmwBT16EIH8FQzcBQsQCMKWV29DOu62u6RXJrU
S1tgUM05W8QRpcoCdz/GRAHcSW9nkpZg58RzuqzbCraXunoi3cxnH0sqDIG+utxPVBzxdBYZilGk
2h4lNReX0FhddHDAls6uN1bnmpdxfLOj7NUvmL50OkrgVhdBn+rnyonjx7ZFRFOxKWeUf2Lnd/P9
joi9vpiOXsldjiPxNJuzHXBer59O647ggXEbObLcM2fSyZsw/rZi5whku1MvrXNdVoelJfqygVEb
uHpz35fYT7RYXqK++6779FPDSb4ZYlXtRSLIX2F2izlkSjd953yRO4IxjCz0YJxVt1NJZm7zNMRt
0TJ2Kr/jxT8NTYp7Cg06Lzv3Q4yzrINyPo0LYD/P++14UTiiGeKa4m/z2RI4PbGhwHfKnrObnUuh
q3SbEzHLyt7iCrIXjLFtxsTS4VXqf+IYUBGurPuB5TRnZflhOt6Mml4Fk7EsSE+6CQ5LFRE5zPS3
HX4ouJoHhCr8hvN8QmW3oUbyMF617OTbpT+un6BKy45a27mHlSfHhIOCnscfZ0MsGFaouaSu8BJu
8oHVtNGqc0RsLP4cBHgrFOLFU+bDlOvVbk7bP4SgZBvLgO9ky4hYyQi5ekS0qel5VwjoDCkGB5WK
6cND0799yZAZGQ7mJlWAXM9HAlgAJixxHgwdiFi+kIFWJtnGg9+Esw10zSD6z7zt9uSDsl1sl7fO
JDWrXH3mr2Mlij2abh9BZ2MH/lA9CSX6Q5nF13xs20COpJj3NnIkN0d2wR5r2xQ25+L4ZJiRtdGU
s62j6d2Ww4kQjZ3q6sPYEydTSRKn9JI2bspgAETotYizZ3LuqRn0i6Y9xAcbjvwu1chGa8dpAXCc
/EZYU4/IUyvGP7AZPEXERqJbh1xHSke/GrApscJYSdA9EoJCYT0n06KhRXFCs+5QKyYm4yICzAtT
ZwabirChNx5HbedMNPO6VCmj+ui+XcNpcFgKJMZ05ZrSrrP3rEWUxE9AjYCD+D0ua/91VkNJfjS+
WnZoG8cfPnydNqz3T7Zjy31MXo5Rozfiye4J9tMkmnwii4p4OQI5PBQKGZdhgPiZXGqOqauYP9YJ
atAZN43wxclj2ohAMccpYT80VrOJVeyz12emicUtCXHwRXeR9G5Fp6VBUfY07ViwBqSu80QAIwda
ti9Mq2DmxIGIohaxNYiIDIkWx9hCbhWBSClJBiUfCJemhIdkxqs1x/IkpbjM0P0v5jCG2WwEsTm8
jr51v4Aj33D/QuRp62uUK3truGKi3TUrWKwp7vK2mVgysocveguohmJyQ05fGwhEEhuOCzp4agp0
7PiSB9SgDjnMydi0Z4QS78A1T3PF5EKTzafH3rut1rOOO3Gbs17UcPajGeoIbW/Uzrf+lHn2kCd4
foeFSVy7fEmbYXLZkMHnNsNXpJYmLOfqhEJpN6v+yfLSo63F5XYUdhvO8oirn4nOzAoQHJN/8rvh
OS/d93pO7jxzfG76NkFWKFBtFi4redk8eMsC0VJj8z+WzW8RFUGWaVGQIxfjoNu2xM7yN1xNbSLZ
lxVDPoQ5uCzmdRlNj1On7k0qd8Sp3uqhl6+atcyBn2Maxr3AinBnYwpcUoVAJZtCV5g4xuxs5zNp
4CBAlKfhSb/jX2jk6ASqNjDbqDgZ6c/M4H2r4Z4bK817NFzy0SMsdvWi8yPnvuTkJQLPsE4+eRfI
8ZhR4YEPZzEjOqZKrnwanA4DQSl1e2PjXsIK1VlB48RvRYJfIfZeUq3qt8hAY/hC5nQgj4ldF17n
CWUKMTcfXUFJmflQGOzc+psK1gPXJpmiS0YEWuJs9CTBaAPqkevvsW87WtoUf1opAkC/CG5JXNBn
7HWej7eH8JsW80UyBKnRHtzZi58BoLGlLKClaeqtFm331pvVM1jHp4RczTOPNOpAzcKfH98SAsW4
yebTUOEWERljd29GN0Oe44WaVOAZ9/uDhnVVwyKOL2IVpnxZKqPkAGbGPqhCfJN1X42+NA+t4aGY
yEbwSjHZxqpi11RUZTCuzbEVSVA2jhdIbq2NMKcvPzUecykJ4umNQ2xNHx1BGEPuW3s3MT6cJxOE
8b07+SjMHLBxDRYH4n8fSG4rtm4rHrSctNGSSM+ygQaUnqXr5kfNYBzbd2nwj+JbRGKll2BlTwb9
vkef3XxKp9NuXMaMsQTYlWQhTt2gD2g6Z4fDB5XxPZkS5H9mkCnm6LWR6jS3rn0kOKTdlEb/zaP0
M+bvuSfJvtJMJLEKVo0fFdeCGV2LFiyLxoGHoYe2YLKPK+sOhVAeLD60RwMfydb2BnISm0ngEK7Y
FPu/ZqW9lT2clc5mSjjZDOuGjL38KNig4Sv3t4M5YF3s+3NKFNS2c5i96db4O3IanAp0o401AmvR
UTqpGO+Q1qNmHaxjLc3dUulPSnBMkTXnrdw1F9UrZ4dElmFZXofP0dhYORJeXDDWTou6b9+ZcH8A
c0T9W4V1Xtmnxs4+yfwLOZaDZWa4aOvv0oQolNm3iPA36BNZKFYOmm738D7zPUc/ol2H7byNMVgT
mGrn0C598O+1R1QEUwKDxsku4i5MZydFdZocZ597VWJCY4i+fDeLh8ytQ9GTeuZnBmrjzm77mz4n
LmbXnBEakTCFCrwMDYim48OYxkdV8GQ6JaMXK2Hu6hip/+KLDTdVQ3GMADv5HAuBbSQbX1VU7Kuy
ng5FPX54pEd1xInE7NY3tFctLwR/T1TaB2SW5R2DzxhyQvSnGf54OgPzBisc2qCIcQiB1+TTLyEe
FETACOkhVC6cw7W1K8clOozp8oTWEIFz6r9nnvYLN7UOs9SD9NUIgnQR1zWZ92d2clqu8tGJyESd
4xSjbV4cOqu4jX7/WyvzJeH0xPgdRWF76ppaO7cOlJ+i+ZPXDIvEsvfJeNuwcTBYDFB56NPj2DAU
7sv6WKTljME83ZEIY4TYrUqs0ojycrSXbuJ8pii6t0WUMPUYX4YFhW8TA5YdqJuoWhNxXjAMxE2H
3bAjOLCa609VC/JxuvRNgZtqkuKueVmwQFUzIvBZO3rVQWs9Y2e7tYknr34jlf2hxZ83omOHgp2/
gzk16DxQlPgzQ22z5ffTjBo/Mj7liBZ/a34sQFK5CzGAeDlfo8S79CMyQs3BNug0L9QwzPMlEgjX
47HlK0fi4AuQQrWiUT/RY5mPdjp+xRq0BN1Fss7c3RackIdidAi2tEHX6mtNbIrGenAr74/Xl6jA
+1taymnTljJin0+8HMCpD2f60ZkfZ4bzlhnMuwl4+urqZktUxj+M4LNqh9WXED97hpKHhhF8bCrs
t4uzPgp90I+0qCDED54+PwGruSOg4j7irt1kq8JbSWuTOvGTgNbA5gBmq5FjWKFTaSRy8Dkqs62y
lAhriubCbVC6xHgKurFDPs4DSKDAuEHmj387w7UnMYnOMXKcerF/jYU90lA8DY2JbbAX1wExl8FI
EdwEmzbksdxzo3N2SBAdwwFBwF3GJQduiO5QY6+V+rgqzHoAU1LbIeQ4/J553QaxaAK4HU+ah5sZ
Ky/KJ1YgHcNZKjcdFoyBXNS0IETVKXJXBodONqqtV2KvAq5Q+hCetIjpoppO2AS3fPX/pD6or2nI
PrWBlLcYkKuL+TcT+QuajcAtaejGFLdKs3zR4cq7KFr4/7vi6DDlHYCkN9HGY1uoQToQ6acigZ5h
zDHpuw/Z0q+4Wo8BoMi/gamBUAbu2bTJ1ZdnHu6d6bd/zAGXbDp096lXfPqFQa8oyVDHVJ0PZERm
Rv9VTu0xzodzbzMyn/rxAnGIGtlsnxaN6FCtxqdjjG+8/zwOWfSbLtM+TzibPJMPC0wH4o3uXLd5
U759iUwK9sSwOSin8zDacWirfj2bv0ExB2NzXrQnvWNcZJoVRT0Gnil/bJR/htFyXEbA+kSKPvfC
fS17hJULixqEIzBOCvniAJ8pmS+l38OYOMhA2Qb6Wv3aTLQ1rf2iDaB05ppxiamrneGPPRuNcQem
iWUjfuYtfW1sc2cROv+YzLPacj8ciS0KWvvgUyeN9cxXy9O0/SyXV6PsqlDnnsQnbZUPM2oKnvyg
aVEyzOsBAoUro1SwGWbhHYgbLQsbKCZ3LhZ9UguwMVfiRUtYvzFGAzi6YJZKJUtcCMIWmbahq1Ol
zS3jyHL13xbY6C+2JuUdpW23kXHD1Nlt7icf3X/bDp9Nor0NZNqEUT2hxpisH8d9HgpqYag7aoPJ
zQjW06IC80jcT9yx6QroeEC84IhI7H7PDPWGbvNn1TjG0HvCyhJQSAEzRO6IhGGJGCeVBZaYyXld
huEZoR1sSrd6do3yXCTRLW65j1z9y0p+4WCzru+YnCckfOYodQA+vSMuUpsyuypUATCDXiw2n4ua
nI3p8jhh7lznM/631mGYzzq8xR0kBzImTHsTe4A+WUe6hsPH3kgfLPyWzBbUzpv1L9uRzxPOsoXe
JGNQrNn1YxLDqSLvD4dEBc1I78ovT+v9vaqEyUlofGkpu5kc2c9WzPxNfWX/MIZhb2w5G5yp3d1Q
0jgS71vyUfJ5G2rFfcP2sNIek4pLEO1QHdRxxjjCWGY4jhi/x00ptXTbqOjd1HGDxR3mxMYVQYS1
5UbdeCyq8TK29l4riUQr/IPnMjBv1J+y028mkvQt0vQr6KB7a5i3TJaebR8XMoRz3hM4+Y0YsZU7
GrUh+3kkHcQnjGCaNr1jYHGpkMZKywx/TLC3gWdB4GoLXCLGMK9M/I25oAN0je6aOtAb3XjYzwXV
OzXkDDei8VkSf6w4L8thIO1MqMYpHp+XuPrBFMhwNBsx+hYGBQ4SLAkL0QarSDFW/BWL+DQK+UxT
B/dGZVsQ0eeo64E5aLgmHZo/uAgdNCY+9Rpj2ruy5DHTQdvNfSSuBU0R4dVdWQMx4xcPrsbMzEWj
sI302bkvSONdqsccWPBO2Rg5PJUyT5V0eTxeDxkqr9mTW9ILRmhl0t72lXXvNtU3G4JmK8bkKUYq
HhMkxCGUBnIhcNL3YuvQw7TKevetG/KPBmH0zOJyWzJhM2bzrz0geVSXFDyCUkDbYNn5QVeDGfPQ
i+oT3osU9AWSHokXvyG5wU6ee1/YG73iQaxHl2rGeTRNkQQd2cL4stLXNKryk6xFE/opKGZduUwT
21vqR7z0uJyDfOEDWdjOSUW452ZgT1WrfbPpbPjt91oi9oTmJpdWlHxJIu7jNFJbwKWsa+YCjUMU
TAvPHAXDYfFjlklkfd7l+fCml3V8RtYKLpDqBairsbLVxGTad61j7DpXu3fQhR2xtKwU4J5TfEj9
jeW/pkykAtBRFVQS2Git/yfpMqa6omWUPYm/bcUU2+V23fK0h0g9N/qiN6HWILpwFoadiw/EA+eM
D9wHkYrb+Z+2jn4tre/JSmoBc+BOgSMOPHjw+4AzHjYZAv8iKlOQk9z1eF73pjHuWxyfm9yNAFro
58UzHysANTCF/V2S00IDl1QoU6xxjRC7qyDhQOuhaEZ6zdHnePZF9OqttCjkhxJ/EcY7ABg5swDs
u3R/S/wX9SkIrrY70Y1Wx7Kenxn8NcxEzTOU8z9NNV+6rEPGNo/3NXEVyri0PDtF7yHCWnQwouvj
2g/+dNQHKxDGwH0zJK+xfoxs+YKuqeNsa9dP7zUxy1eRgKSUvdth/dDBBOepd8FPOfLY5pyJ2+m1
lqjUJDBg4SzvsW2uir4oHAfx6Box2mri9zzwT1t26kfIrifN6/Bb9YSC6yyQs5mWS2dKnSpum5kS
e3aFTnJjgkB2/nJtxBIcV0ceASQS9nAxhvrR1M36XI7xnt68vGMEcDPa7FNYBMDEmlwRZA9YwZr1
1UoGncccSUIg/Vjnw+pua7ZwV55Zeg0r+SYBlq+rFzSQGhgspndTZwAhBBstZq4BXR5gIUY5TUUG
eWvbmxR5QxFzUDuZvRWDuDg4ueAY18yRnefuRcuq1TvpTeQElGd9QKipDSMftXgKOl+A3ZpqsYmJ
xsZgW+yzQobrP12fX7PWMy85QJTtkuf4PBC94ZwwH5DrepiKpg9izQRLxxDcYlAl9kQpybNtCraT
E0NLRia4jHNRBEp2jFw0KIltT3MS5SG92w7vwr1YtN8KCWBtQk/mssnQ/bnrEiE5ld4fWWnpoevB
K4JNQ3oSIyWaEyDCLqOSwkrYKvOVZiQamg6eNDSS2OtL3UfgolcPi42WmLSWhQoWdkaTMIxw45am
e8A7hHnNCkfCN0ktvo4JnWaFKmux+7eaHKggSlfhp3aU0j2Z0xTEHX9JXcfulRka4rveQttv7jxX
xg+eR7vYppRYGXf9J3ry2xQPoQV4nmlwd0gs76StVS8hRks46mwcNKnu/SktgqW39/g+h2vKuCZr
mayPktCEWE8Ohm38zgvKohx1E3sXya3anGNdMiRyALf7TBpMucnr+MfpHQi8Dngq8tqjbS27L2Qf
DOcyFljLybY9cRwQl3pxdW/41tvK7q/LH9vg1rFsd9rIa0L+6EbwzW6Rxn7s89fei/V3KsAYv1t0
3znmcKWNV+fKpzIvuvyVTa5+yb3JO/orrM1WT5ZoPkuF1X7qfqCCCXQB/a0QTHvY57EwiBMUc8O7
WRja2U7aC2x+Z5f1CVuFpuHwNvNAzzmC/RnHm7v0LkIyJDIZERfzez2yvElQAt1luCq2RsN6vUIU
Wj3qUuaHivwcyU6HzhbEG/aFZTfNZh103rtIFpS5Mcmf/cRSBGDyqS66v1Y1VtSqxOXArRuDBnpq
4On+cwpXqm+Rlia21u11D5caspLAV7BuR9t+alJ7l9qujzYz3fmMHZu5FrcCKtITzxaM7v6903CQ
FAxMjcBEv+7XfyeOfVNHGyoMg00gwTn42wfk6gTEbIeIVXIbCzahYF2gm3/lQ/vajP7FQpTV6Nce
sEQ8t+W7AyaTdkzRv9r1yD67XT6tmMmCnYbg6+aNKceJcch4NMG1n3LxmkgnO4q4Bq8B4moj8fJO
qxINknaBGx9o0gyPb8aGKBk1eY0RpH0XTDPHSMaYd2sm2r3IsicSH5w1dKU/TpjPCslA043hWLRd
9+aoPtnydlJ35s1JQ3K5/rvPEvtJxTBoVhejrSOUrZNfYnwODk1dYC7nnu3QrjbdW935VxUzEDbG
2Tqlo70cgEcxHwYjBuEmBgspu+dJ2tSfMs926uZjITyMdf1HFSgCDWVewUWYW/0fVlhQ242gsDCF
bjmuoG7jH901PS6+uGzvc3+oXyECf8RbwwJSTBuEJYEhc9wsWw9feeL6WLr5RNFnfzkxjD+5NtcJ
R2VioCV0zORiJKjVpKs25pFUW5qLGRyjg2FOsufHXpLeUkHhIDoj3nB5/80d9yNqs/vcqKtwZhkB
srp9Npi8oWwoNjBmDrHOjo0agLbHMkFp+YFGxc5cZjqyIHG6Z5DlOHC8tU2NfUhePVaoeSvkbEMI
ASKkmXk42d2zU/z1WmXfmKsNCOHTZZXvFlF9Ubp3j6/hLKy0Dfvqp9F9EfbDqqPhKCkp8zBNc5qJ
umabUjTMgaP7TMmPKTZeKuEwgsSUX+TuWcP7GwOPbntYllPMqJp6CBwvOwrOxq3oP9CpQOPACbVV
avwZAKcFCJZf8UJMINZ4vMwxf1kcHonC3jQuCUlTU+zbWo1wA6iY47nYy6G4ZY6nB12z6qzQkkDT
H3IOlD4zdtRLtBOlakK9yg4KlF8p+ggnovPcqGHLfv+DRuQ7Hihhl96RoW7Ou65vwYxNsH0s9hau
FNepT3GkTm92gdS4b/1vksj+2qvYwrUBhXfMQPROHxntwAGi/vmtl+5pXIPMIuBtuGmcDeyxFBrr
L4YpbNmDt9wZ3I6ujlqRjaNj2/cEH9d6m+6ETYnuNR9lJlHWE/PBQzOXzSeGpW8MBWE3g33W+cvq
HUpIs1IzF5/3PNnGn3LUfozWPqa+kJdx2lVN/IhUao+n/6bRdWyrKIM3aaZTgI3igop+/dQIDUYP
i4vY0J7Be/mbRZtCr8MUqEYSmRs9NJL5jA4FqAQLLsxGJaOwMRBEShEv3P6Wah37SKQCnvUbjdbP
qL90sD1Hlh+h05GikPS+va0UYI1OM378XGSB7mGUaq1l2haLrg4ZYgD/b1Y+Lpb9IZyhZ7xzqhVL
Wq+Ys32LKZspEtjFiebApsabdOcCZHws4vu2W45Qg3TWPEQeVfl7VDiMmjiywZI6v5MGas0qFR+J
cnjWFTzoybARPNg3p8i4vNmS27TnKCy6hKieedqB37qr4w36mVti5Zu2+a3dPREEaWh0+TdB3qyU
2wEpxeJ2gS9FywKQBttDxj0qhnC+XMifyOmBB6BMmmOjr6jmFz3XTyMuk4XB/C7xsf+aALBiHDh3
1pz+sPQ6YcUHR6Lp2obUsO+WPFlgxXh6Y8nPUGqC2HoyPLYqk8TJPqwjXdsNM9Tsvp68dY73SBJP
uMxecjBlc6tQmIz8uo0bsSWNgcM4dcsTmCUf3PuoA/oFeQg9OuRVBUoRJoJXxW8A2/tzlHCCG51B
dRyZ97rABWl248n0ybvx0va24NkL0zWsywdj4mjNVh8Tjl/SI63C/dTFA+rVY+lOb3OKlq9ebSwp
qxX25m1HGgHaj13ittuYxj+ki8Z0zCYGYTtU1XURNhBKtx4BZ9PLTuAdZJX9cpyOrIMDIfkMZIOy
dsMSEadbADLsCxp7C9LEgHdEKEICIhqhfnJFiNLgq6cwrrAqco1HH3mF681FC2wSW3oc4y3tvx9I
yUt0RoagkfVb6DGxK+38qg28iS3GHmBuL74xwRKou4odUM1v6M17qfJ7t6BsHFGcTGpGjxiztNUW
krrwB57nqdi7w74x/JzdAJrvJgdllw96QKcXI4cw/iAgxa6dSolNhnTThNjMUx3Z9w5KoVRhz5SW
9RM1TLhgJ1wsI9L2asHna7mlvnXnSj0wxpJdffIQDjqZ+ZOzxx3ieM/UZrpzmUDiG8B/w37n6MeG
2FhuIugL0MEXxlOUFdehQTLb8NorA4eJGKwPy24f5kGZQYV/n521f4RPdEgqazkWi9ADe4bwCelC
GvpzE8UD5XqiwnlqP9u4L/cpmkKHxMsdZfWXhRMDL+B8avvqxsq2PS5p/ekDjd8RbrZLGucviJL3
BbR0llnfs27Ne3eGW2fwOVBj7rECWLaGMz905gimkRFB3Yr81IvyEF17vfAeTLWcVIfOXGCrDYAK
FNuuKYZT04hHWPz9o70C1Wa34zpcRsbkyllbZsQFFJ3nWvhw1QzbDj2jMgPd0KtTV5ONrGHQripO
Etxh5a4WtthNlClNqSHoR8OygN4MacawnVI87aYWuobvqWWr+hHLkgkELIYuKUxiQkeIEYHGx/3O
0h6omOzjig8lQsc8AU0H7IOpfCNTkJZSb3bkl/h3qI6rq+rxXfdH3jd8EZrJf2cWtqGow11gjXuy
Ip849dnAs+MQdqcfKqTLd55jQCoFnZhH7KnqKj22Fi2YjuALY/+0HRLzo+NFBqPOEFczUuNkaOis
zCUX1wYhc5Q243ahbuRrck3yPjo5af6a9dMxK3MGTuVqDOgrUozS58JjcThlyMGSKpzGcUfo32OK
NN1LtD2Zj/XdIKb65rWQ7Hw8EA6PNjw/qBW+mkOAliDYJ2bYlQ1Ly5l++8K+ZB2ZBiOywS6q0l0U
FQ+qBheq8xxsjdT7a8TNWdmJBf+/OAir/qyJYth4TKpxR7P8dlE/mNL4diNTgSfkfB9kmBqNizZ8
NINpcEHlNvGvl1dPxcKWrFuX6haljpj8Vz9Jv1DkrgIi1HX/x9jZNzV2K+v+q+zK35d9bWxjU3Wy
q+4MA/NGMkmYJPAPRTizDTZgwICBT39/z/NI8oLk5OxCtFtSq9WSWq3Xtdb2I73iqjfjU2r359x0
OR9iGWe8HHJGa/J1C87EMY3zjT4PrrNW2eB+DQ9xv3+65/NDDw+zEYait78cYNqYbPP6rNsem9Jb
fD+PJ98/r6ZPv6yG5zzIeXayPeWi7vP8kvcX8wwcD0DsjZnA80XjrZ1jrtre8eQj11snWx9Xcx47
42UF+73FzSfeSsvtHG6m3nNk/PdfKxy/+lor3yrc5APBvd5kzB2g8fbk1beNFzxhOXzgdap8D4Bv
Zd5c33A34JG1IbrDs8nstb/lpfhvb6fLjU/n7AXtjXgImzvkV2d8rehu+fb+eHz7493DxeeBnlK4
ezx7z7rs6Qc/6jm9v/w8Gz3/yGtP+u/9pdLZ+PJ2Z4s3Bx+/OXu84m3EvIz50+j4ePvtzc3th/vJ
MS+D0I13zkKveKHU5vH0x4fL0cZ7DjVHn7afbrmNsOh9u36Y9g/vZnwoaHD9cPV+xSeCR3yh64cl
b3/iqR2+efPE21/4tPc5q8p3g/Oz1c7D/fX++R3vU1yyKLpe8SouNJnv4dyzd8jb+855if90+vvy
YYtXxzGz3LX38Yq1Ji8J5vmB86vJJza4eT32M9+jHVxvfJgPtn7jUP/ph4XA5t3x4APfYf5hg0uL
bzfuLjbeHj8N55951q6A8/4yH5v9vy8+Gb7813/hP11cP91iqO5eef91sLjE/ZfSNJqXKf61f356
y7sU/333t1R73xY/nFx+W74mesGZ3It0Oyd3Jy88+iTH3dNP999un37+try/uLMU028LUf6nkf/4
Zi4HT9ffvv+Od51f3Ynb9Hxx9V2J+vDf33/X3+youNiXOMn//Xf/7355d3tycX7yOsm3k+UdiUfb
/9TnxrdHfBR73O9t89Hx1TfH9Df/yWXG/jbfTNju9/ojesrVgunr999tkGYwIobJ+aQ/2N4aTr77
x5Keobjh4J/j4Zjj3cF4i3tr+tpnLfuXfBY5jUZdFP8/ru4vv/Bq+rvl999Nhupw688nb436Ez5a
v9UXI2REYYnvfEH7Ydk/H91e3va/crq7w/v93wyf9/lK2nz+Hjc5AUz7+4GrSy7Rvgc2BO/kBACJ
0MFBDehdKjlfJ+caCtTgOJDGGS+LT+4TkSKxIMGDAPkWA7CbGXjzkhvZ4hab+wnvHcnH+s8ZhjDZ
tkQhDFeILXwiCau+5AsMNRxv2W0dHHPtiWdsJW7vCLSbU8uG8ODJA68Z5xdJ4co7VPjg7IpBM8TI
YX78ElBRuODCBUikGLmGYUP94h1ynr7AZvMtAX0AYh/I26OBS67+4CezFqG4lSl4jwxP9+4vVh+W
U9EDizuMb76xx17z5IQksCbs+mp/V+yPno8oP5VB0XU34ny1i7bgLHQkBtYCRX58OLgdTU4oH0XI
r/QGl5oBpr4JWZetCUAc+UtsQ5Dl6iBQoq8OkDdS93gf3vBant5kD2R5+Hw0HfOm9YkDGG0n3HHe
WR4CQOc3B8Dp7f7zEb+TbaHAON77qRXM9h4wNVNq65BMS3a8Y5+EPDkcKALF+hcQlRpI7tVAtb94
OAVSHiJVvIrznbT5J1MTp6alxGgLDSwqNzApFHcIIMy/5AQaViVXhyBP84Ks7vahsWCJUfU45zBH
Ol4cZP0JbMKpjtH9EyWnVKhO1ZcwIhCE2le90960YyBI70jok4wHKkIAWgP++xlTbpsUgkAaBIlK
SL+PogiEuVL4dNYuWVP0Bi2U5HcFRDQii4w8II+krkchWwcpKbhYuhslFq9qtapdWikVnopWjTwq
uThXl8pI6eFJBYBTqwpH21A86jwqRv2gG8Gr5vHbnJUvvq7mEYL+jTlj294bLEfcLdp/psk4hbLi
wrLLteFQs7xYfOAXwjAEaXpMiLTZWg7/kCUj4PM9J3OPvMVMsi/5Hmdhgg+nlnbBKCUZqqCEquUJ
mNwdELmYnoLjqAvqRXGqHieEwlwVe4MxhSHvDeRH2ujOiljiWyEIMi0Hn98hSIQFbvAKYxIRhMMg
be89PElcXt28Rw1ROuDzUQXxAzFYwN4R1JSPin1+PEhZN3gevjqMGziwd0QC/xoM7hU47x0Ao9MZ
CaY87IJSR7Wt8aAeNhMaxiS6XSlpjyunAcOrU6OQwY9STNnPXTdYLVsUYMzgE1lVQjTh8SCMnyWl
UMsKw4YgBl5ckGTHm4A0viO6jTZ58wtMfyysHjCG4uRqCD8gFeDKRrDWFNQnXo4VfnRt8xrJW2kX
HhJ0obiQNa1ENDAttlZu0dKs4f18RAbSRAjjohTg0dtAiOOgThThy9sDBZ7O9RPxLPUtQ1XEhjTJ
HK6cpEL8cu/+5iBJVN0ESgYkn/UOVJwjHtQZz8VUDYCKVV2joigPXsoz+/iweifdKvGnrSLSSHjl
qOJaR6HstGMIW1NCnnZMU+KNEnYmrX8xD+yPXs8Dtwa9bZ6kHfD0Ya83HPaZcr6YBz7P5nzR9/bi
6xBjU7WjKcicC957mMreEVFoSyCDRmZbvQMowYF1agTqaH4d2sDmQRLH9GN4iQF2XeZJssksbLC/
zRDL/nsSE3PcjHJsDvMAEBmb+30ghqeYo8NirTBQhMvWdGwyXhxqUecEoLiEgaBVz0e2haTCX6yV
8dA54VKZxKE6y0OS4WPycVu0M1oXmF6AnqB3g6tTdW2rVdMs2680fTRFWmNNAE5+4AOo8a3tibH/
RSnGvfGr1cHWoN/js+mTyZiVQ49XLrzUCp7PuuPO8XH/q6a/NFRtY1AcCpEArItakU6miKoNtHNX
W4iizRl7OfS90apAM8IOQ1ACw7ZOKEkQDQkSJYGq5ZwUSRSNArf9JSYB2xu7vAWvM9N0dJdtIwUh
vGbegjV5pSRwdlTMJ7E0Temba+PORjFPfnUHClrKjUP5oJ4seVEKd2m5qoLn/H0GlrK6IAi/PGTX
siHfOMoDAsQhJ2d58x8kW3iQ2PmQjgxKbp6ul8YrYxXxcCmZpI3wp6V6mweUi6lVhrWMdGmjiAD0
KBdfKjH15IoDOD0AV3381qmt12jkoiAv4OjrOLzMuZzqUbPb+SaTCngNFJPun5lZ8KxN2txPr4ph
lnapNVBzmn6YolgJpoaeHeLFSggeBo0vU7vj8TscrX21w/cLuYYJIgnrrJ3vqg247OUZOKkXF6di
6pzI2FPSdWTWKloEtHljqMkxCDA4EEclHUKqH5gnsskYLwQuRWacMXRATbQwN/DQnCp2TlALIIwU
Gj9Sw/aeXa1sIXEg9bjD02Wc0+2vbk9pEb5FOeQdP3P+CdOLY93WaNW0Ny2TITxxqER0LKoMTK8H
kg2xQJJLu65OaS1GUryEKyQDTHTLGvt8JAtY3cYhf23+oJwz3WEGxdhY52UEwy7SoNEg5E0g8cfv
B1/K2pQYFVsrEXIuYhCIh9QuIMC/FJrfQHUqMGmgy8HLEB94fs8djxCy0SiNO9zIRIn+bxPQrSDm
MRaQ3PtcgOIZxv2YhUCevlcvT53UmSMBCBFIdiCIsqmNjtH2h+fP/KKNdBxg+gYW1L1HHUYlLZ1I
pg9GkZ5igOOCAOMIoSpg/3LjhGC+LHD3mV/aSCK4vvDOHg5UhZMTQkTl5iSneCM14S0/opITCKJE
UvoHgYFTPsHeOiwIC610FZDSMdwTvOzKwtoLUkZiqbqHeZAsNtz7kkp9xK4yeeHzHKGEaLEOH9Ym
BLBma9zIgpDmBWHFzTcF1EGJUP+MVKXn4oMmvVUJD9Pr3VmJUHQ2ZShmTARUIIWXpQ1TUb8Unjvm
3oxKpU1GXHGpq/fGQWnLfgPV+1I/bHxRDTUMegIpHsHqDvq32hBASGAtIuxei1Jrzlbo+Oz9zZEk
LanCIEkaRD7lYtMcgrS3EtHYTNFsJUtGrlpXndkSrTQx5JbYhp+AVmzwRgUCn6SYnFxs7e02b2SE
oLYKVMrTjRYeVi/CcE29tMQlNn7Z2KhcgsChzd5KKMwiSlQMcneyCI3mi1kuZ2ZKkKz2bEM7BsI0
iUxgppbMHomBy4T3wU13JE/yjJQIAuJsKZASqvnKHkbdEiQsGxhK4+ag2K1CiFUTuBpLoFshrEt4
1QRyICQFB0ouDVn0nIE6+JSBWLnxUZo/HrakUbAGQlAbLttWHsTcrBLf+h6ksEuQsqq9sFO1hCme
qmiVhSDUl2uPXyXy7Jt4vOCekQPw4eTLOtFrREKy7Auc8Q06JnZtEQeeNIGZwMM57OJNFqT3aIsP
WlyQkGT1Ce6dRkSERdMOcNxi/MdqR9sAZS1C8jgHdLm2mOcj4iJJpOft21z5IAT5gVp1M7Bmz8M5
p+TkBo8ktMwEwAnXskkkMEjYt8U0tUIIMDstjwfJTyvnNeNj7pGxw0oA0IWwvBQ+eSVTbdGmPmoD
EhsaUsZBSdLJH0kHjFAgSBFIyAlvOzWPVGxlT3wrXkPqhm94EZwCxttK/QrBCxk9EqlIgjcIjQsC
JPnz0fnh5bHiqBL8V4zzrbZKnXUW/2yq26c5RXXrkLoHkyhmF54vdYHWC57+ZA8iGUDeELVR3S5i
knI1+ew1x4pRH36M4Za5FcX1x7d5+PA9bUBRaRwsUN0nF/Gv20w0rC8thngtkglNS3YRksQLQix9
t42zwnl8BzZxVCKImwZiJZTNtQEEwoV8QCCLCxGygwCDWEepe5qj7JtRBfhVEXYUG2RjdsoMDrzA
us9CjfR5XyePHTAhR52pvLSRiUO/PeB75W9S77UaM72j5mEAFVMnNnU8S8x2Wl29Q0F0lmyB67kq
JyN1xnXPRTyuNngyreko8yoDfjOrsw+UFPDDZf4LVLzX4JmjJUUj94SWCdnFl/HZO0gzSfMUIZTM
EghukCEDrzfkiQ91SwYVDoNPCAVjd/XsdMabzinYzf2X1RZfTr18Mzi/f6tKZv4+G73jqck3rhHs
kk6U+KE15r+cP/yAzo6fZEnGNzz/1zugPYfb6vNpWKKlEhom+Y2i8apm5tlTLcMYaNCnwKVGGI0S
hpdvN/u7HkGif4FEd0YV3rink5xmkskBNSUk+SSckJZzFBKCyBSFxIusPnRqm5F1wxQ6b23GLLDt
03SYJOA8FqZdx7hqSyh/R5+zV2Qj6p0lUi2100QayasMglJVdfu+Dknd3KAMHYHkhMNLGiBmBJg9
T8ggMFuAc1LRKCQuMemNpChlLqEe3qg5kqX+kgZoIxEqfMQHdgYhAijc/Z52/YmPCw50CeuvPRqw
Y/DWMDu0Wju+So63Vi1MYiV4D6RGspiIYka9GLWVUKVoGA1FsmgRUMMxaUjf1rAhgJhHZ/f4wZWg
jkXPkhH7wQuoOuvp4H+/lTca/Hl/l9sHbPCOuak1GvaGr875eVRidjHbvJ1/Labh5UL9xco4Czkg
nT0QBKno/rjE2iQACCBG9oAdI34aWRBF1JWoLhiEvEGQF077D9W+xQDFm4yAuIQHj226ethjJ5Fw
HywTBsoCCFf2jzM7JbTEHY84bS1rCKdBxpjRasxjwIFlI4xKe+7vXA+0J4JLHaRkQBzMgVnhJnuM
IogWa5kEkzfI6ltPL1x5n6m2LFTb72nm6pUJ+4ln5OlEktgwa1WgDJiWDmasopWj4VY25VMn9gXp
WMWElMl8m2ezh641cVzLFi84EFNL/yyLGIwi/R9JCHrk3Yqf1NlsNAmAHpiJA5Auj2P2Cez0QFLE
rAfS12rfjv1PsPgWA6TcbTfY0/IZY+BiPOQSeMlU0rIn1j2bpyrqEuRnvp/1oma8GqIdUhU5RUj5
AzNdUVWTQ+o91dAtq+SDAsvlfQRgmhG+4F12S41NBBMGwp5Ci6fKus1RpkbkQi2nOhFAiWsrCjlE
YFJRDTBUi7ArUmdMSlfnTUrqNkBSEKo5sBrUVD1Ns8UXfXV+DFosI42A9UpTMLU9L0OOh6C6AiEB
jIGQAXVk3WxlLKNYPGrXLFDInI94ctlPU7DuhIiJFWnn2HV1f0wsW9Ke44ITscQak6j2Va9AmojE
U66UMWVPqbtFjqBZCZGQgiKxDiDBMsQ2W87sD7m7E+jIirjkhJFrlqJtdCLti709ROd1amdPPLJi
0SkT6TAhcYT6dAFfPXioEz2VXrFkSWZxksbHDsCEIEFCTIgvLrKVOWp3/xWuzWUI4k0Xy4GShTqQ
EsYm/v1I1B/91ZlSdyTiSlz3pHFjNLg84y2A519VS5SP7CIP2aXEGTtyVHAERfwhqmc7ocTCEh8I
Im71ihS22KeWHhmgaG5tmCH3tipRGizYYToqm2uMGPQtbGoMxV/CYx5q1KUUItPVvQEp0vRtm5Vu
x6dnxnrQS+mN6qvun/DgI0XFfNW1MATNoZ3pvVFcvF2HBi8PUVjCyt4F8xFUIzTu3sRe/3A12ZGO
E5P40mU0C4e0dnUfRUq3Wj9F87yMQT9Aolzuewa0Hhz/Xkc2B9t/Pnfsb445he5t8uGi8fjVbGXj
cTLhu0uD2dfezNpB56Cxmh6AZ1ecG/fDsaYYuNby0gJNBzQkGj79evPozanN+537r7QzA3HaNkMz
bea2oyGyd5ZIhxl0FSErpWyjcq8oahIYTWjQ6hfFihxSye7+K2xJ6NwBQYFydQ+uINaljA1olEw8
vZNxISc/UiOv1dESQtGS9cjEajk7ZVG6unTa/nn2rFFp/nBAUnIMhIjAsnkZVhl44AnzGFQQFAaD
CpIBHW+zpuAvRo6s78545HYXRYlmAYVUm5Zw6VdnkUxj+1ZE0qN5SRpdjPkNudUQNGZLycy6Hiop
r8eD8zse9KmKrIVokSR8w1qUNq3KI5IYSayWr81bp/P/3lh8LqROkN6RkiAJyN/3DO4B/0XPGGxz
mXg04ES+N+q9tJ7Po/75xvz4+OwrxaVXkAkQvHWPLoKRtBVNBwESQIoGodWw4wMmYk1LNyIYh84q
3sv/6G/z6vIqGhsr2fQ9ChxNBpciWatB5D3kxumiTLKivkTouBI1inJqwoMnkyuC+KIZX2vU5Bf1
ix4SHS+I9LyuH4PHG+VMCHgc3jbUr/UTw5hWjzFMSyckikYLdm5DqXnrOV+al8bP1ar/pZ23/mKU
5E44d/j50Acvv9h81c4Pg/MVD7Fv9bVea+1Mnu3OTdkPUpt85IlA2jQNFsT7NRzsEkaDepHTbc+0
6mTI8Z9PkrCDsgHVHqklc2TzeECUYn1eg+1zW6pdGeQOZZ3qYMfC3qFp85zkQf3w2+Nof8F1ZF4E
rQ2XKAbtbx+A5gSut19iY7xNkDYGznk45UwDZOZytKi2G2Cmuzm0LAGtuYPQnmlxorzrol9mQVgT
Zni0cNbsafZYA1sbYq4utDEIorbvWCmfPMsaeUPQ59KKFXHXBLA/ogkbic95uvtnfjFWUhwWT0x4
IKW3EhT492rDW2f/wjxsbfY3+wOe8h1sj15f2BkMLm+m89HZ12YY0AfPJwlAV/AhCCqLTslwcBsl
GNHExYUuELMAgov1QIlKCHMMCs7Lkxe73TJSMlgBXyz34ZsMGqMgvecN3fOIzanH0AgEfcQiM5Bk
yUu6cEkIjD43CBJHVGI9Ulv129QACik2mwMPpxANeV/+kvNs+HteCZ3Q8hxDGJkLqE/a6SEkLpNE
TRg99yMUfbXPMwx1FveFIKg3Wr/4uvjGT1wE7J3tD3k4rYoEY17Br5tURHst0IqeMIIRD0caSwSq
vGvJES0CMi8hsPb6xJMALnGx+IQkUGUu1wzCnB63pYrGmUlQ4kgON9OHEhgewLp8SYCI2D7Hg6aT
rm5AG21pwhBISJMzeCAFaogISsmoX5qQyiQ+FgcEb/BWz2uvzZRagnX+OaVKDFBn36L3jAu/jp/5
afHhpQg3I94gQBy8qPVIpbrHWNa7QmFSmYUf8QnOiawyjQn14wyxikAyYfiT9x5JPORhFjOpy1BJ
vgr3WYjtID7P7XiZ9SWv+tdmC0G2lPziwxwC2YlhpvZyE5bgOKhBgFkRAzNkllNE29GEsDmDJWT0
5H0RSz6T6TvVzeCClLzrMWvjGbuMN8RA8LpGAS3XhMMhgodVIBS4V0KSuze7iamb3qDkFJicwKGj
SM4Mbq6Dlg8B4IsPw8mHhHlzg0T4cMmxhjW+WXUxoEACTgcoW/CJKGuqDDUEabLgdvsfsu8cfJGh
eSXjB562/oFECU3YyxESvjR6VysaOU0OK7ydXFc8rU9gknDuPOE7EZ+IJwzuILWoBFBnUpnalCla
b3mgLR7GxxwVRCHiBULUcC068dAeBXpLBfXR+FEd+0DsBjFsENKGkP9kiBz0tXbsPvHGndbNEYvH
LeCwv7X1aoi8vZhf3gyux5df17fSsDAZnoANxyhhf/GC4LBnMVMxfOCxV13IhFjDQ7nVGmZJBMR5
kCF9WABlO2y9Myqtn/fBAsSgYU4yA4vpYKzy4BIrgg507FIzTagBOC5UHRNUknlmjvVK6mWZlMmc
8Tk9egZJq4X0+hfp1mYxPMJd2dhwxhoSRd7B53swiw9D1kRKJJCkBCYKL0nDKTIRm8DObnSSYgVB
sILxJocyfYyFJKgpPKqMQ6fjYjzddZS5e0xo2TyvO6Vtt5o0Uft6OtXsAVVkQ0lAQ2JwCCmP62iq
6BVl1J7Ony6At+EgzSU8PaKsMlYH9IX0gvV0ii8lPL0lkISsDUKgxamOX8kzHUs5t1P/sobJJNR0
mox6eQpUQPYHYYrGR1W9KUQ3pvdTQTiEByYEi0c5sWukbdZNWTL39bqbUqwl8AYSORIYERqMDF7A
/yd7jaNxT535dWcfb/MNjt54kw2lTR7m7W42js+n16vVuMdjDZy3ckRF+epd7lZUCkxXpKM32Po0
gXRD4IoXlf8ModAy0+G3W6jBjJemvnVZUqyyf02lko6gxdM73v01ORlf8WYhgsgE2HjiDfMg4ZFa
KdvJ4bS2Wkld51WxVYzRnXYtF78JgvblrnISZ9ab6wV8hmrjnslwkyjiAKkX5sRYhDzCSQg0YQpe
+TolESkXEa1ECeyGJAoIa6AtJpVZCp2DwhSXVFQCECZd15lsptlITndY8MVhPnDv5xGynwxPUtcq
CKNXEG8corBw/rWnSXloPPuPkDUgpMk03SGDH/DiJ74snLHPvUEgm1GddSQh9CV6zosoLyLTQ2Im
6sUgqCha3YSAQoOkN5usawa3vNfikddiUEEpaJBIDI6wQLy6e93iQore4NS46RCsDUKbRUIWQySl
SuIywtVJr8cJ5r8y/a+m4l4QMWxlIDOhrHxdAyWYEByRufrryIw57TqHthli7IVocIrRB7ZBhHgZ
dGbMHMK9otAGKKbry8XqM2NBnTdlWAgkaY0Bhbb6QKvtx87jCwTBYQJxWfelBlKYAh9LPZba1IVy
UGCUK1XaILUK3q3nGB4NvXQQjpGfHvmQVVnv1Mp01VEr9idBWJANiPsVv2npwDo7IRgX4cgBBNik
y7LPBzL1dAqK2JhqcZI2fIApFpk0tpUwFsJXktKXUWgQtDiQnq6QdHs/zrJ42H6/vPq0fEeUtLOs
IOHsfo+fjsBI506i7pF925d7sIQjDblkhw5x02+AddeoHn6mQYE0fGtccNo3DQ3MAAgk0On0UCEy
9Ec7fLExnVk7mKhi5iHTzStNPu75COfnNrmo6pdckl2DyS45gmfykXyxKoToMiFZZs6dkZfSVIPB
Lz5qRiW0xaEKFCK33qciUKzaOa2tFlyTnIRyfoA2KC9Zud+5492udc+8Degv69sbZNQ4/DX20W54
YlSiElUf8HVdFKcL66ZDDgD+bCxLkUpRKfC6tF5QYCIRosFRn5dL9qbFPFqJVCU2pRDhaE9WLEeo
I+m6owfiW+oUA5NI6pYwZS16Gx1FyXDeyeKX7hQryvugZg+8lL/0/ZQ1/TUQ+wFnzf+Jy2KgHBUR
32xo8FgccHo/pq4L+RQWHz0mBDXzIxRJSkCXXPF18h8cNrGwsqPZmy2btYkZcoXPM3GZVg+ulB2B
gSkxRXO5o21pDnBqs8EghHjIotLVi/WsDsM2aan7Zf8gODGVLk1CAAmIVPNkDCOCRiGiNA0f/4IL
LJCPoEhG9OxsZ1uvx66SWkzspW5UQu3fcKE8II4H5fdVGWtMY0U2OdknBLyaptRLYxH5wg6Iaxm1
QELGvJjy+CMhaEyd3ER5FHYEReoYpKqXHtw6ik66GEq5yTzNJKRqLnpoQy4aFX3CNxGgC4kSlFwj
bTg8VhK8obUcr/ZhYRHFRnNBIASZnAyXp+gcPqACOGtAGetAJb31/IBY61RZrjI6+SgCtcxyMHOB
+gIG+5Q2AXUqEVKlyZr32k/I1LzgSBQuCMThDhNI/BRKkpJ6nXtdgJeolqgKRjid7E++JpIl6ZYO
HPLASJLMRJPNR62ytYWAvJ26CVWxBvpBzNXlaTl8M2ESwajxJac4VwKoK5ZfEkcEEMdNuGtrJDGc
03Ba00hIIflcqjBPoieqDj9ua3P3RjfaQhaEs771K0VaWYhL8IU0I9lVKZKDeRMHWaJJgps8aXop
QVsipcNPMOSK1CtKgjbeBCdv2I1+e/Bzm6EiAKf48NeGb9U8nm5LRmaZ0op5le0VB3rb+dObUuCW
I+2jDC47QuNXz9TrXygP7wHk+7o7YFh+cWeCB0VpfY5WL1VHsPUmd2trKIsiKAG+bA8p3zwq3ygJ
ut+7ef7I7/Ts49S/3moWW6byPIymVLgjpp7NKRy207vZj1DNn1e/Q8K3sD9HODzk0CAFhBiOLRZc
ZeofSyWoSlquQ0MswcCkanhogAnhsdpuSJgkKvUCHuK28GhVke33VIuHU7bzMUKLyfQ3Ga9HFV7P
Kal09CVZKw+9qj/CVJZ6ipKTHz+CTG5QAkMCdCRJE0Dk9L7Yu9DCiMAGIWtJE2gGoFpUJxYN1OYh
yfglyGglDrPrgwGfL7eFJaLLtHEnNi4h4DSDVu8x0inU5c715e5gF5KUKTKrXqymqWvVsh2VG2Sp
xVd8QZgugLBmgq2uj32aaB7BLltCuV2yOp4dMKGFZLr1R1ln8bVjMKbEL040sv2WS1H1xD8pNT/2
tdLp1tXb+co718OJ5jBcFQgkP3IlP/bx6m7j8lB+zWMAZCjoOKDkY57T3tVUyfglUaQPpOSQeWOg
XinC57ZJ3ZXLEHiou9QTbUNi8MDFt8XXmHj85KCjQH7iqTlHQL0Zh+JmnxLEywUWnVRWNhoVebBc
ln055vHN1eMZAp7Zz4Mfg7DKKNAqoG7PEohrLYUs4JYFtMjiilgeni15Yz22iKuqqVBRlMpzuy+l
FinQ7OL3/vgNhU2YI5QwBJXQ9S6ZLERSwhp5LV4ksE/pdMOV39SgM5Sv5iiZU5fl3nLKcfXEYzy8
uZ6VulWnLuOpvzhiXLn+BRBKzXURvNQ5JyFkxa6CMlJdwq/l72qIKFWXVHaXDIiwRcNEqKvV0Bb9
sg6KsrRT4+LrvMqs0DtRYvUAcinrqzqFNkeI7GSgsHjrBJ+Ucp5hFHzOY8xLPgIeUROoXE5hqtTO
YsSTg3xY10mJXPFpldWbnyEyJeESsdZ94VHbqSNyIeQxIDhL6KoaZGKZShjiuKFh6YG3sogAyhbm
U54v9T6RBerxxSKtc3jkUJxOe0z7IF8M+aqzBzHIp48/Tf0MbyT8HyDqidMSxwgdB0LnERmr0qVy
gCETUWkkh2laSpjeCuGipSKVCL68Yd51KSktKdIhPWXonS9+uhn99rTiFA7WkprCpB2YdkKhlASJ
O9XvNGaaSalZ86I41wyi16kqqZJY4qhI0KSKIkkKIRILGqFPn/ni8N2xdUaMj/ijciyUhIgoKVnY
qArc8Aqk3G4LpKS5+UKSevHonTqCAriviODW1FIjqhqNHql5SViL65zI0hW3RIE6/Hf6T6e3I40y
28dvZ3zugVyLTKl5yIkkp9RjSUrtSe3n2LHRz8QPz7c+h0CZqYxODYHyI0Y80uFWWCeXofmVxGWd
vlsOB9JBWiBKU2LY8v+42BNRWCe9+hIOdhIyMUlJe+W9BwQKKxqvGinMrTzKxdVUyNxjLEka2dor
6ewoxfzxkq/VfMEPVxxf1n3s8bqtE+WeIEq1eOTpY7HhI40oC92piCc29ilbqk80opRH9QmHki5R
+KMQeEvFGwF3M9Iog18+RDo0AireeDx7+kyiVC5RYdC8tnayPDCSJshaYOBUEw5CKqumzK0msFJT
WLS2dc23sNILXJm1Q6h3qSB8SG9rf5v3h5V+5JSqimjD9KNm025ASOMY9hsO4upvamxznCslSuY0
5t0omVI/Dc3TkRFC0G0OWck5sXQiJhdEWTnNhJpggtemrby8WC//hKDNRyKwktS2o95RQJtvDU0e
sDJwXny6WvymQZEhT1M09rxT0BS6tWS6hat/PcOAf1oxsEwvOvMMcirzDBuLSBBINhn+8TLGAm+X
fH/xks+PeWrYe3FnIwM1UAJ6a56WmpTxO5EEE4IL4isNoJxoMrID43J7wxvCJMuuaJBw1nRKb/Ea
nr/hAy2dDWMioIYIJDmDN1elobSEASHJJC60zFx5OfXxL4knzAkan4aEIVkEQRAQvCBAHNO+6Wl9
asBMDPREAZTUqFh5CsTDB0hAhqlPk+WsGxL44dotDxpje/rjMx+MIC5MXs6gIE6qJkskokqUoedT
vIlyeLEbwYEhiNR4g7gEZECAM/DNFG6nhElyTu1FDVELKZn0joA6vSK0rs/RcqPpIF1I32UqwFd3
Piul9dd9AJpwTTB4c9Hn5AweSmIb0iiRyEzpTQhN8PqRDoqWAlKmuHJ3FQ8VTrXo2MAV0MprCj9J
Bis+qKVbYKmG2gyNKwiRcIkLx6rPVC/xDydn23q2OPoaHS83rfTICHv/HC8A2aIlsrP9T4B8dqRP
1wHh6AGox+uJ4zSiESVBrtBy5nC1en/1lT1b7iewf+s9XUhB2UPXVQFF1S1iNlFJDSRkfU7pHcfs
uLKU9RGDwbPeegYXouBYz4GoAvdQKiFHsxReiyGE9YlGRCWqdwTghoQE9z0JELiRtWuOHhJH/6By
4ZJaDgKEYRc6UwKovekXvqPX2jFcwiLtBxVedz6k9a/vfeGBaXpnOmiHLAyA3XzhFEe4C55kHQVJ
BHHQmSK/SOmLctRSdIHgIGlXcKqjNSteGkaKcqanOFyRamcdESVOlecDFUHFpFFBGxIcb/QAiHNL
1jQw8RI2ReSCGVKB0xNuD6rZJTsXj2rj09S52QbE67GNvqIem1XJKu+noUYJCGxbIiDsYwHLblp2
jRhZ4RMIMpvtXuxmHpAZjlnHGCiPsrSD9dNwZ+sLQdmOWL+aRq1/vrP1I99OrBaaQtEqS90fwqWz
pqCUNc6FNdAJo6qFeu5cJpKSOhCFxYETUvc9qmDFpNQltYWNbQLeDPlQ2XqfIXqDFBQF4Zrygms/
QqXwCAxs4wXUsdcuT0oADNK5hskLDOhpFOyB410YgoWsJSGkNu/zURqTtoUUipe6TP6j2W/PH12X
FLStxNeGm8Vz3eHQcGdjDJ/aJC6GHsLzE3/MmtTY2gDlF6ipEw3PvEmTfcX5nCHKpRHHGqA4ck+m
QHJsMCJl+uK+XR5wgQYxgHxicnv9OpVahcS5tLYEDmydlvCoRWhsngCX+sp4rTq6Lab5z922qUkQ
upvVxb/pdgTYhwbFRi8XfB6wXC/zM/11dCEvZIooQNoVARADsciYkIbEiJR3JmTIAG7y1dDNN8RR
CdEoarijWa4teNQmj64s1VFA0RC/PjozmbAgGAceEjMgAFESA5JapFsSkqSmqnmQHRHnb7c+g+FS
CtHWSiekuehxecZSw4c7YYPqjbJ9rWIf53t88zpPSPh+nqI1VlEJOW5vaUHSNI4PnSIZmnj1sh9Y
SYZpY5GbF1BIeRilG0yDJjJQ3nr9zuevnHQSo3sWnPiB4YdGl8v44WwVnrEuHh2339/uprmpUasg
lZSKqXOL+JCStm61SaD7NgEUGvjiufA2kqQ4RTuTL1JI5tlOf7Hbf3gHnplBGz44DIY7maEAMAYi
Um1YzAi+h97+9a8xsZCCQB0nMb9Mt3VPOZMfqi5VS44FyRVGN8zVNz6d0+oPEmohLqWe/vdk8BkU
dikpeNH/MGvNBqevali7jLBUTBoOouQORHrWoKx45zMWHx9qh4E7McDaW0DJizDECcQLDiQqscCE
tCgqARxpgeVKCSLgR+E0DaxFVwtYC9Qa9cG39bUzWgRRyz1HPEzQUKYg7WAZRONsTqM5UQaDosEg
pAxFvUSIj/MKIDEguHYRLecYhMMWFyMu4725r0NmTLHnjKQlFrK4hkPW+/ekv6dfn+oUo4+HpDkm
BfW3JmT4O+vveuSZdbVicgydgcG7WmglVUIB0dPyil0E8Yl7TtaRXic+KVlk9HG+bh0S14RViXUu
xC/jUEqLyDzI/PSrSqqzonJek5MHJNaA1ZGYMSpeJM145ad+45PZrAtu9Z3Mn7yPh1Qt6yVvb0UK
OAN1OIgmPBxf8F3XnyCjnNLV9TQeH4oktbFhkiIpMpqmHpHeBoRMsD1Gp3RJ5DAS+TeqGLZSxcwy
Y8mskB69MpskjeeU+S2vmSWFsMfdK1aivs8W/QSyTNRNiDhqmCsQqvU8A6ZjuNR6kEJcVcu/adEX
QTDrpkqOSwpOKFm2vJw9vuTpxk7SJl1Ir7e+zh5+ITH2OSyAjUtwUudxT62PJicUH2JqQtmKaS01
+CsRSE8ZSE8UklS1JNgSJWWSwVWDA2zLSHGUqzqhyaU9venON8DTkGq18na7tKWVQw3PE5bGRZdR
symNvWRGlNqRr015IAAie3DrGz5IgEgEglAvVx1aXYYHUEgdgeMl28Xdm81ZBLaRlyQ2fKKQGOyq
+JfkQme/bny5Ont683C59Xn8xDHdkX36hDVW8+IUmLvvKraylyWtRbYwMfBRdNeMAXz0XQqCW22V
8VBVFR5eatVV+sXHs/OPIrfYYeQUvDwtwTU3fIwuCMFIUyLNqbPGlx8aYjNG0VWh11CQUUqVSMx0
Y+fyx5pVlyY4HO433g7/eLgdvcuGGoMRjvFlPnq33HyTAcjrgjY6EdkcDJaHZWoV60D+enIITwST
XzVLQHgzJmqXBA8DXCCsM+ox1vPAMI8NE5LBzhNIqLB1JGwcgjCjyQ5MZhEhSxQSgsC1rmkymnoO
BEo0eQHJBTmB5VMT1AvRns97QzjGGHG92aR3EMlgs1bxpndbmWnXNdlryF9vi0Uwl5aIyBABU52B
hHgG9LJWoE4RQOKQlwSZEEV2b3E6efLlu6cqtxklMV+ox5FeRS6Pv8ChVTBFR8uIpCk1xNT9sNzK
9tpYA47OjVtpWW8mO2DWnpm4wZSQJiVeZMAbFxnqmpFaJ7hsReGJvgIzbZYaS8eL+shHnDTJ+gTS
7+/y5IPD6sKo2RwQ7EtMDJYOKhlBbGZG9HoTsmtZwWOWGTCDH/GCMjD8RExOdsdUoHFgBlbtQsC7
mjesTuwsMFavDGZwyZiDuQNvLvYeg6ycaQQGNtghMP5A2CRxnfxjWVWawfubfns5o8wedlI1YwQC
HF4SEXxUa0pTQcwpL3J0PhCvnZPUVOEUNhQuSNKYr8I8lhPT8NRCyl0gAwvS4wnd3WJ3O7MOCgd5
eUkbHmqnOTcR41haAxgciKPqPe0iGDQBic9sC17kRY5piJJJqpO5V+fyq30edfV6dNX74AvXWlOK
bllc88u8u8qP6UCa8pCHtzPTjCpNxjKPhaJqiCZb+JwNvGPn281t3sLLCHCkt2fSETJ0YIdAYvwD
YZhuQuuIJmMe1+mHfFf0nTsL8UR6QGvUSRNzr0h1KiLF5Gnv6ltQyyT1qI3dRZDs6QAbQaZZ+ajT
shpmY4gg2U0+nsMXdPA/XJ6Wva+N56meqsUEeCOQrh6zhZUBL4ssPBJJM4uisZc/MmJFwkgW6CJ5
rC11atVFSBytEGmjVOroUboGQXBSAs/BGmwaRAg4DgQdgRhtBO/MFvmw7Mlwb3L8LtoGCQhUwMw8
Sa3+S6q40IUnIeGf+ZZbSe1X1uqIT5GtId3ypN+gXAQGB6aoCQFGcW1uqKmy/T6Zfxte6PWVqtwj
fZfBOSUPa5G30SFALUQTx+SntIOmQW4Uh4BCKnbqJSLW2sAehVcrQpiDAWkSpAVp8hM+vVnoa0QE
AYmuyki2mni1LGz419af6MgQJc+WqqgjboNV5vLkcnQ+iSV11fv3V1tvW39oRLBDu73J0zsCw496
RucxAfR/QvTNLLR6djz8pE6JqkWKMpIpymOpZkR4tEYnKmFwI+jh7OIASVq2EqxUNijZ4VwTKRV0
plA2WXzRUx5kF4AhIUokLGmP3E3wSNI0i9tN3q4rpptLG1SihpMMCWRrg6V3/5ZwpdJMPsmpt6t7
cX7mXJ0fR/j5FKeDqOTtzERECm+GOZ5yKp2ajUn3cWmDFMJ14HJT4qqHRqm2HPrUp9NTj3VaR/VS
qzYz/DbnrWb6I92qrax98sjsLQvpD4st3expG8JBNLOrG9TlJD0znUxwmM6AkFvLCBwXKYB1dqP8
de5M6QiVQvKD5EA+mfw7bdlp2fV8mcpxeQFUJYnVsqUjtN+qym6U06ubN1ebOdwRsTUBWJqnjtLx
2sTQJ3Ee1QzSQR8X+7ORX0fk8ZfOSRc1Wn+9yqwhaTVqgQJlCh0ESMEEc8aIh7KmWEjVdLiIas1H
r719ZVsm0VGfOrhF92wcqo5pK85FR7z8pnCQVmp+a9Gg0GO4GgI0wcriF7utAE1N3vA5WyOyrIwg
lJYkGssnJzUXL14CWhdNWSS/baXERuZHjaAvJwGRCVaWCB+u2UfwIl0qHJh5UOi5vKT1cSqmPhZO
PoPxu5nse7iBkE6sDMvDw6SsZZSZp+ajTlWpSJVGLE3hlTw4fALDX1WfbMLdI1iemc54u87Oz1q/
0B7PsSIFkAMbBlEqGBz4l45RM7GMlyDIQHEjSZMCL7IAaUyg2krTWhud0qvcEeabby97a1WCESwC
wyuQiiLt+mXueMJ+dLdz5kNwtxnE6Sn/Z+Nue/K8/Xx38RX7wRc+tdeYZZOOl1gYcnhXb4nGwmBV
tHbyqRawvPSWlRMdKCvEhrcQENaEriYqhYnFrd58lFlFQ9r0ghD3T9as7VEevxAOitRMmq9UHMMT
tYtHj26Vfc7e0eX849NHZwYgGEhy71GBMs3BF9c2F59Y9mozjvcfsREFQwQBIUSBTKXYOWZzqz20
VOdVVTPKnio1q8z6ByQvTKR1L+ZymmzNPgx/grA+SAVKAnICevB45rWT0t6M1ijDbOk5NeNllB0Y
21vHeGio6WbRY8uBvp4jc3//03Tyb0iyzk1rqQET1JbBnFLxTvush1mU59Flzr5gQRqIA+sKn4AO
ig86dCiHy+UDrpGFOC/yw+Lv3zu26Q8BvnrPwoDPkm/2BqPh5pA31r16z8Ly9vbi+mY2/6o3ilGL
9Gk1llqurofTlkBqO4HQoQbgQKWxN+oBzdNb3nRBWBpHc2KUA3/jkyRoSYigi4OD9Spcy3rOH6jR
Vf1s3hPK5r13Zuha+IDFZXinK/5/ys6rOa4jidL/ZZ8XEe3Nw76ApDikJEqaIXeXekFImhEIQ7gm
7K/f75xTlX27wSBnIwqJLG/SVJa51bDs+YG+Y8knL0kXS6Cg8vhybe4G7F4+mJ0eju5fIKjaXYIw
0Jb0MSSSUXBoO7RzZWiMBgCSt/0Ehjzet8phpokeVmiwPQUVFggDBDKtggCJYkIN9P4VYUefXh79
X3gXtFkPeM5//3Im9kbHBYLEIUsgkihPmUZtLFIDBQOpgZ6yVsvP9uLF+V5HqwKvakKZUJPmDM19
+GoSAU+IEE+EIOXUgt0JK16mQngO/NucPR5/5UU9OHux4DG98WKyWO8/xHi1OLp4XB+M2sP5VAID
+lPKKJiweGCx5ubvy5XMgfBuIPwEsnp7//QKFAfXFVzNUYCDuyfiTwzOY64Vt++0YIjGOTCZNtfw
EQYCAwQB5p6Hz3ZQNEQCYaL2WcmAa7rW6CemEC00BAnRoGdxDMQJDkKs1uYMNQSEP2zQDLlFVtj9
mwttJUGtIcEYJbxAqPU9Oukll30NNB/z6OF8MlnNlqbjX3/88+TiePO//sf4f07v1pPT2WyTZ500
l0dVhDDg+8c0UIfRB0aNAPEOId6ankjIL5Az4l4KNOJ0UbYWCW1CpKIG448rL1M6tMAripguCLOG
effN/FAAWEgIEvoUKcgYPDCLw2x6grP22a4BJWbdeXUXIW5QJuWucQaRvkOe+fMXnSdrfoBivsTx
dvNy79Xvm/vFxWr8uLj/0D6XZ+CLNIUQ2KyPvjkX4lRgSNQDkULE5PebN2N9YUCotVLbvEihlIjT
lD+wRMAlicphCvOfggo2UofK0FWuH/SKzM9UvShqGQSxABpA20bnfuk2Clxzu59kg4BefYbM+OpQ
oV4Dd5Jky8Ixq0Y44eDtl/GbjWZ6HYLAIGBhEyCqNnjOYqJoay0omTU3QH9p2r4gEh5N6xCtF2QP
W8nDEcPFxne4Yyzq7wrvZD3h54XHY/3+9HQ+3jUfbm6PlmdH6/XtewmuuKB9hw8KHfuGKxQiAFgI
3mKJ5+JLCA46Atspv+XXQHZAv9YnOc16/mOoy8D69yAgKzQMcYPLZIMgcVAOZ1Vq2uGBYv/n6IB1
NAg0IATYfSFKdGjgVzYwQ5u+GvRmCkHIs5/Iy6Iw2+VtNxjCeE3Ifw3f9+fAyfMn86aj0XK+mqx5
WXY1W+1ZdzeP99PJ2efR/FcJL8L0cswrzTbtRIA7LwLAIlftV2Vjx+mqwlTfAIPohsXtX5sRW1oW
uNCGiLPJgT/EHZBrRwZjsiF6dwcv5n+GWPikVwcGVwlfl8adK/BQj99X0hvCIVJgVGpIBVwfvHpq
PzsEqS7nxxfabgmlbMOQJmdewBATSGBUcGCbHPFAicBIVvCIGCGZGOMNDvz/lLPnr0pPR7wNPFnw
Htp8Ot4n5MXk5Prm6nh8pBXW5WdEzY9LQ7oRz2dAPmgbXTm65xGANR8E7drqkT0IBxLyFSmZBW8x
zx9kl5TqXH45/HImEzouQiai6dOn4cyI4my6k88jI2l6+zRittmcvmK+FL1ZD+U7YsX4ytfs1r/8
EsUIPLs/ffXu9LJJHuSJCDL4IVgQbStlMQclCCoKgYQ2CYly3JKHdodKDCBIoDYwbvi95KyGMwld
aD/022pyupKtuasmId98uWb+REeul/uv2U2Ory4vrj99/hArNC+dRFdCQ1xNdJ4xJY//1G6KJjsA
FPN8h8hNn7hVdwjSnpwMxaQq20PGDDY0I5v04uHxb5E0gjayPeXTf2SbWrU2K0ZhY+fk8GrGnrCY
xdZy2sZYuVUEEwB0CrXNN24IoH1xtANvoKdpUiXe2ZIItE3hVcbT7Kd2mTfZSZhC8OLoLo5A5+v/
yQ1KtAMACehpEtETO7Q3rGfAD6oZhiHBI2bPylFmfcLQYVFjQEYv0IMrEzEzEfM4V4v564qNGOE2
8YW3k3PQ7TS0NeRhdPRZYPE9ymkw+4yfXiz/ht0Jjb0QBDxesk1fzDf6ZodUXhsQhA9XSPIn3j/J
SZXEB1baKjOqMuW7xG70pKVkSFyqqFpAUlEheMFj0lSu5G0XQSgRvUAQ0dEOhMT1Si8nzOi6tHzw
89Vy2+bkCaQSHElSIcYUrr12ixGFXO+uXAmQ1tCK2GshdEaWQyyETo5ert7JhBqshfoGrhVFqRbE
gwLwIjOe0XUOSrk0gnDZbP1rFeezXSC7ncihU3lthQ6qBNltlI76rlW/fv685nzEWmu5WK/Gy9F6
trc4Pn06uhyffXm6ab9GEVVUCglBikICQYyAuEig5MW37v0OhZQQEoHoRDMASUCWyoU3UtfCvZ2j
+4hkaza8t3auLn7+gaCIlxdmCAvyaOlp0iXbTn5L1kZqDF6RRusLs77IU0xecvDdUIm1HeEpEqRc
hBZrkZKAKb3VpDoIyOK8rwD775MNbiPBf7j82kHwWPLwYqQACO8Bs86LSR8mgT3gAzFijhD0oz6U
QQH9LAlO2jIyxVTybmPm97iSP3wUmx98ON1pN5UWpVEuvGSFhSd4hASYJeiQdyMKQJV8//5uzRfi
vqz47alyPHq+bTNnv2a84keE+LFDTJ3dFcXF5Mvo+vP49vKDZmVeQGFbEl6kLuDRzQ+TR71PBzuy
fRi+hLFArN9L5YfrYNR8LBTVXm/OwAOeH8NsTYX7FnDRX4zVX9bYbgLCCvoGxXYq2gkcrQViVR51
xShaV0JBpehWDAiOyK7TPfxhia3dKSZou2oiprmioAhrlREkMOQl/L9SE5Ov/GrNfLQez0fQgp8y
mVmPDDZnDo7vppuz0QXPoNxx8N335m0RABB3hj6iH6Ef4hBhMBeLBrIskiI5tflPMSmXIPmhdPx0
irh0edhx8Op78CTb5IZOysPCqlIpGEc4DQJJG4ID8QKHDp5ZHbyC1O15H+KMsgwisSwDQraXz6Na
BqqHAN7iuuRjfDCZBSgTsFI40i0DRdZUjA3pGMsaBmpKy2DiwbgRRhcy6LLe9EdrglBTbZbwtJca
UCVtMZKTDIijOHDX1hJUHqrprSBVr8tBW49b1r0pL60GDnKBOqX/u2CowSGZruORy3Fb0FMPThJD
VCchexzJQID0AIjrRSU1kYMMRPfy6IOPeZ0gRQSmlODDznhc4V/CFJwTCUMXQTf4n2xA28r8J2lg
WlYFQtCnl/PHH1MbMDk9siHMMMOwWnJq5oSXotCCoHw8uXWV1jZHYutbq3kG0xyaNgwhBVGb6yYY
Dg9UCxbvLw/5mbaE5cEsfbdAlF/j0nKjTdj6+sJbevQEtewBUDkwn+msYJ0RkrVROb+WkiAnadtH
4ATGeWnS87lWxaXxGafaqaimyx65uzhcr38oZa+u2GYBcT8TUFlAjo9YdfZB1YDrC0KJJUPANojV
QJ5Xy7gHRqrJF4RBblItiT97OV7/8MQ7MYT5QFjRWgjkP9OLiUJQRF57jn23sU8ozBY1p8jmwE++
JGO9/PD25umNrI7+G61Jv7Wo8dOTwQVd/fYSJSTd5uP89B+n/xt/ry8oviTY1u3lyXD7BJypi2SZ
/kgZoyeQic5Ge+Y8jBcSBsbKwATCsqAAkqeqTI3101AugBjc5uPd4vCTBhIP8+354rV+uhFXA59R
F7T9pgFvx/AaLT9xt3k988NCEpS+Iazx30qHfFuzUmh0to3LFtm+S6bUBACxF3IecDae6/dH2tsB
hPVBhbDzOV9Pti/LM6g90h2EftulICE44oEMbpGk8jFmHotcUO/mhemaNOTKuCYv9ROu7RcsDp9G
4yWNqrY1o9EkVpQ846jey660n2Lwkiosut2VI6h9k9lN4wxJHh5JvemSz01TDzBtaVl1/9+J9vpo
lk1YmgHefvWkn6he+SfX9/KpQ9pVL3HAZMYLtCVNbeHHgjSIIgrSLPDAbuF3WSEzLoQxawcF4sK8
5tlusKcOeB5EG8V9MLr4penkLYTie6SCOw0Jpg8417pR/5A9QhNBUkI6K+A73xzenGwfjKD6pg6I
I0tBkOCkAAmMjLY8CaV0sjkIlIEEzYhqH07hLCkwVcmqJUOuq7XPaRBwHSj6zCL2WxYouq7c7qYO
g4ML9vs+Xi5nHW5TMGsadj4x/zRF+PXhvI3bbih5gc4Usz2RSZ+GkNUNPaBxgbQp+kjtz/lKW5mn
ta1BXpmDuwb+M1HRChymBF5GYjiM8VIrCPWpPYwTnrYZkRFLBTH4c3CTveXe/1QAdL3pPdYxrVQY
qZIwGxR+p4M0NAyYVqmCvmLQoVD2HHIs1Lc1qljK3D7+zfC2qzeU1KdjBbZpHLRm5CCZVQtXZbtj
5Xtjo9/hmpsfVTZWE+7+wsdGMeGacWD7QRZFGp9uBqbYvnfSl78+Wmmdde/Aa/BAQixK07h5URUk
kHoyJI7M71C0mp2jCqPytkLPRs6nf/AZGh+jNTr0S2LURnYnbkt7bzA5a2pPU4HqToJaJ/uWUFJU
KzIUnS+IrBKUrztI2QadjoWuzpgGfXudPpusnx8Mz/k9U/a1ObJf8FMtOrIYLA2fpneTz+vPaxbq
XRapCAYIDIcUjMEWLxYXyZiZwzM2yvp3kM8NYFKTtKAyT/3srX+uDbwsNxkFfokWs1TWAZNuxbUn
Y0lOKuw6zXrE8y/GXOwE2QdeqDXEqzQbsbHxy9KnmTi6k/bSKBA+D9LDrLjBylEt+h0z+pJbcJGO
xuV1/YlSdqJSag9ybF8l98BWBHEU2TxbrFndDg8x/oskJOy1FBnpLtrJ104tauG07IjCm3AZzlKO
WiIAaG3W9KjZVJzq0+pID7nqZJpn3pqIh19dEij1A1E88LAul+JhJtG5JZgTgRLXjm2olYHAXY5f
N10V2njZxinK/cVrArR4MnHA461ArWSI9XPCDGNfDREfzityzuZatbXkrAiolEQhAxEgG627TYqE
euRJo7XQIMQpsm5OqHACSZly+koFH612cowLjzKdz1gDgzPepQSYdBglRh2IIw2D7F2744s3i3cM
WxtV6iU30DMo/40K+BpnAtIYCycBvWm0Ukzer4NmZPuo9f8ZbK+fnD+HRWQtQlQKhTCa8psG8pQw
MzLt9k6EFUg70oS2Z5GCCnY+psXpYSCjR8bCGRlGKawaDs0YZtAGo1coWTN8+4w3HKtQMKzs29tk
0XRHKXB0v62Dz7yvCYAE5y/4Qs8Bmbjbj6enrZ0+nntTVWhBVSB0m25lSGpgghCb5uBNFgYz38qL
GRMHFPNRDBguCDB0igTAVQxW7U3WRKhBtH7gsxA+9dAIZpbt9hJdoK8EZuTihRIZDhqRo1A0DQ3D
m+alGZaIdA84dEigvLCJFHV/fTxKGxiVbsaBWy7+9WmETIPhiNVK0bv6Csn6rn/KmzUKi7qsVLK/
izGuxdFKH34An07fnF/r82Tc0Oxbv326aFcQYvgRKU3hM43pFY8a80qtqvdDk311SYB2CKlYzRoe
QLiJhOfsoa85WTCk8SxU+hNRWZ5pEScT31fSSIbRmfUTl4d9UOIhUEUeCJWSjYqNDjkWi1/9YbPD
tIKmTYkm8qt47wqr0fFcr9Sv5ryErzshuSGweM+wX/yLCByj4OqTiX6C7DTF/U8IEArcc8AgbLBC
0+c4akpN4jyyQmUUtZpe/QqPoz1gizBHV0Nk0E4ULEGCQEf5bfXpD5xiifuVuVslloWwvVNSneSH
mkiS8HZIHM5T/TvfGXlA6a4JWjBbP1A4b3Z03hMdTJN0Fm+6nD2M+qgcyipj9gWMgOPChyBwG3gW
IdA95ahwUxIkLs1y5Y4U6NWDbHzg5SwJplKSBIbPEApCEBB2T3qOSkUAeCCpyMGNuLOf9ZYWTWsX
Q2htBIqkhKbxWtszVm4AOXEuHPJ5Z8YeBbptbK9PfiRIg5ueGYEScA7QBTmrPL00EHc/NmOpjWYt
tsvgZJg8vr2dHbbuDVSDCqKF6TawSTM54miQqnNT1Lg+tCAZIIW0zdqkUvJKZVWUtIcHfGn6R2oi
RLUyCr6ESgdx+oUql3bwYn2jkVCwr7yF9nCPX4RhOM2F+e+BsBySl7qf9QDuJob50wY0PhIhKPrV
C7D4QRLtsC1w0pRrmcsoB67+GN+8TiGkwKWipHaI3/31mOFN25Us3OcuawTCnRpbcUrGJz0n8f09
D3JrLGiJyuy8wY6fckT3tyEgSRIKabu9vbvqXY6NhxOLNTmpaxCqwKpO75f7rpNJmjqBaSBIIw0y
DdeTnSDTxTxdzXbLe5tSdkFyZEBpo5rZ9zKriym1l60K7MQxvVGMaQIpFWRYdssdbnPDwwoP71Of
fjCFNGQZX7+dYnbcvmA4EqfmIAgP70PaFEtiGIRWuqHmFYJSBJDqoVJXSdWSJOl86gJI2ZOFrmaF
JLw9ff2fFBZ2Ia36mItqZ3c8g6jfwPI4iG2M6Cl/q+JkTODm4+T+kBuNusjG6qJfZ6NdxKuuvr9M
LATq1wHaV6JQd2SVHIhs2ScrADXduS+FVZEq2O1oLUjTobI3I6kiSPsKgG7BOUNI0YTgNtoaFFv1
OYAYqsaVMcL64dOr+5/0hRT2GNtSsuiaUdfQvl+ElyRxMt/6/gh4HNZcTDl9vOivk6gp24PeAwVt
W13aBewX9Tj7zvc0dIH29SGi2fhwIBST/gUn0Lub8QWmW4Ftc+136ut7r1Q4vX4xPz/UJ9jX3APd
6Btc+hIbFiSdTe8SWCFB1OXsQ8aM3b7bUEsEG/gkynBgtYPErGVcZPJrZct/wgRZxWLiZvuABBnQ
QKKTF0Sfx8ejpPpclVIy0Fwjfs3OKX6tGQhjMHRy4OusQEYgLp8TZNgZHhY4cekakGoDizPIyHDi
hXtEF5cJGWBK25iwKC4GjKW2aTKriHAoSZOhca45FZziQuyiaryE42SzJieeSk3PhomSVIHeFTc/
0FwC4govhBza9iZ9JVL5PQM75OyTy3tyePyrUpIzmQshNuPB2IDEW1B58CSPs+PDKdzb+G0gY75l
GUE0wwbceBZDDcmEiFbz+CLt0TAaESsXMooEPrVJIHqkTUCem/o0YV2JUsHVxV0yNDXDs9k6iIy+
7dMA0aGiDC8VbpFMXc9HP0OWQaRvpoFvsrjzhONqBB2mgaA0XZPIBGHtD0ofaVdBM1baRitwDdcR
3sGrTyc/xBB2AxkVncygbzK3GyqL1TqtTgmDvhJGeXSUmMCMqXjNc3yzBW0xZOZqLWu2YoquOkBo
BKUC1Ttd88AUhtMyZoE0wILEoICUywBZW4argPBDey8FLisRDRJBRR/gBeKQfpyX4Yg5KJn+Nbp5
rfT93pD+R/pBsjMEQlk4klfNpKFyIM0yKYdsnkirVIOezGkB8ZdsRA1TgKm+Ux51xEk2UgXD4gqP
Jw/tJWiGKImwHGUga7wH7CrcR7owSExAQkLazUfZyqWaFCvuspGRUgqvQkFaMcLMWYrDpFYblR40
KxQrEVA0LTCUpKUgrrKdyne5bq2nAeFwSi0EhqHkVNibWwHHDy8QUTULQGkkjh6NToTTqNTTJb0G
ZQRxtMjtE3qSBWq7A06tzR7rkpZ+9TFNxa161SmmtsrRBE251Aik9i9/Lx+1dGtnw7SN2qz82vvI
vVUO7nFOgOikWBqnDg0faqN80qZf6ZJ7wrgSnGEGcafTXVcDGh+w5YJuObxWJd6lCUwKekg4MI6O
qs9mISnfbcfNXTHM6XQypwHk7wezBOADZhRA3E83DY/vJZO1ciexcxONQ3DS5cCNGkIidBBICBZY
OijqR62P5eqmD5iW3HRi+/YclRBElWKNeIC4kMw7WQyvDIePfv+XKFpFEBDccqlmen5FXIMj3yCo
HBdqUGMAEukgOwjp3AKKlDIg8N5XzRkV8JA2pWeoUnVwZah0SRT5CStlDLKRWTAIG4bs0QDxsksT
b3Z0srXjJam3c9DyRLStIuTEx0iZVNvUav2hijUH0FnLEJWDRHJNC2IZenovLvJPgZkWCW7SO7R2
ScMAAOlheJSu15BkGLC8iK0hAbFOZSiiahsim7ufuYMY11cr0vMxb32uknNB26jEMH2k5lSetlAg
yKYtHqqJahbdQyBITF9oCIhwt72b5Pg6X5FCOXywlp0VBpZx1qYg45YgmwAZ2CEk48nh41lbOmcA
Az3cNco7GsRMSAPcfAComwOK4z16tGjTjxlzyQlnS3wF2Mruip9oIrZXPsiWQobDETzhBTN6mjQI
Si0gaVQhJErbQla8HrPMgLYOiE4iYBwhKrU64IFPs8NwHphtk1N9VQkydOlQGpE04BvRvJxaZasf
PsMRzwxvO44YNeXg7y+X7eYH8e0LB9Lk/ERmhuyS+DgRECf2Y2kQWS++cMAaB5clUrvyx9oJocUR
GoQHeXiWx8cdCdP2q5MEoaoULovIhdNeOuYhZXziI4DuBYJUIMjx0SG/9i5L3aTOKBDugOGYgIcg
LjrWiwfEifmR134hJlGxigaPocoWs2FWkhn5pOEacRGYKroNDarG9TpTM1VEDW+/KlGhkXqf+4Fr
Sfj5X8e8dRMD0dLehinnMX2l6vsG2y5QH57A1JfKbPRF628/dKXAsjrVgGZxkkP1pzrCWxv6Ry+N
VJ38B7w1Bm3FEXZQOBlyLgx3HFwdLi/8MplW11lat89jdQkdTmBxXMziJ8HDHUA0TA5amQEyD0jX
d5f1N0vySv8zZ8ZhKrNbv97iH+cmEZVXXVUj4ZloaB1N90qfTvq/gsz39CPjmbENf9Q4e3iJT/DO
OMNDu2NLFW1Q2zE6KWCKfEeS1BTTJC8TQD0UFUHptM+A97HXGWM6xwDQuYL9k0CO4gijq+0xHWpR
W8zT+2ydoWBegBGCFyRDu0FgLmF0uvjKf/LlxSUskS0J95SMuc8jjsIT1w9OaSgB7kNDOVulmaR1
4BYQTWD2p8Cjdsib8JRd3OoyE6ZMyeqq4BZCYATg9qWrMFB4s4WSiXa4/lxRg6Hty1PYRtMXUqYd
wPbqlJmHcI0gFTEetFep798ndfaWdJBMJdRLA4Z8HJ4kKkg4PjJAIHYNkMDYPkzGnNOxZ2BzCROH
R0HgBMkYVaoOStlwbZFMqaQJB0nzjUWu3rVjcEdyjEsmGkYeWgyOK06KTBIu+SSFkhpenr+dve33
xfv/NLTLYqUlBy0GEk/g6o+QVPGmDo1i6MRUHkiAvRpOO0bWzJcR7qEt2jElZwdv9OsfYnYnDl8b
9Rq2VKanBYNSpFHfAwGPmAN3vvxqUkQdiBVtlkCpwq4+waEFMC74oEugdN9MJRZnEAiBiNCrf0ID
SkCGz4MZWpJuEMaIivT9C4qMLrBRHIzEOMZ8e4WF5MMciSapWaqKIAt4eE+W9e/wXUjmOw+0w0Lt
YXVHcpvOKOxEl9ODwOpKdYsQykdLpa2D6wNJEimhcb55SImkplAVlI/nDUk7v/pZvTRnEjv6/PqM
n6jyXYS6jpDLLj5H9vlweDRdbEzdOTvDIUkBo3hgaAOCi4yErGJWSN6YLOxJE8MFRfMgfhPTfAKA
aYDR/hSVECF+AdTGQSun69vZ58PPG2ZVkqY81YbabVqWvARnJmIu0bulwwoUZEcWkOTVjA2D9hpU
rHEQXHjTQsggkNC9hAHiAwYnaULwkoqhIgSc0pOmPV0RBmAAxYd4cDBhCGQOIAAKZ5BNizAAhSQM
GK6lCpCURw68yVc4SFddoLjkswygOQfClCooikJSSyFqZjy9rDSql0aZOPGOi9zRjKmVAkEU4YWr
i4EPXUxyD9oVVhRb8qlBVCqxbuqwtN6GlB3J8fN9g/aTPn1JIrw9lx8lSBw1pcqUTk97d4mn5qRK
pLPXG3CEqU8koACgOwfab4mBMiLNsTrXhEHxQHGbmd1s3JhQ5oK5i39maSXZGiEwk31wlJjK8z8a
O59qYwKpNeYQ19MGJDW2VuJptDS2A9T88Jcvo3d6k4YYl8h/fM4UaokqTLG0pLUazHMAcoXIufXS
C0YE+pRgVZGAAVrJlCFzSbImX0rGPnzBKzReoKE0IsoeRFIpoRSBWtTPu8A/feD5S/4zaoMmpJJA
5VVdehUOnKrSBYWnzGb4NV+CrTGkOmzzKYe+F/CrV0pnHZbchlr2MHkOFiRtIXTHYbTOGJl5YxE3
naXOZUVCcSreTfQ40huPnBa0fVvOa3dWibVc3LTNEMolrGDm/CzRwEFotJeY+MjjPcbsaoAHYVsh
ePYetIDXRiP/2SwIhPnztiCnMIuLn/6jXVilyTK/f/CSrSMfMlAx1aZmYJoS64MoFgbg9J/wrBwT
BdRP9PFqOxsV3slJIYTjwIEpmYzgBUHKpVgNv8bY3ErQlhc6fRl3OY97m2FEWc8N2z2FFAspvO8Q
EhKWL1hSFZBOqEIqYW4yk6Ric6x4LyI/4FuxcZtsEMckKeFHWImXpYvOjuQCwTcxbBUjcfW675i7
vPyG8e5UgzxHjkGstPChq4DRW4Exsdudsfa2DmGs+H2nRrTXZ4YkHubyJqU/rvQtNpiozQp5ibi0
W5/C01VgOXpMXzVjPqFjGHVGjSGIoaCRy6o8OwZEiC6nLxdfDjc89hMrtJPOkpIsGuy+pqT4pp3W
00McVVNpGsCwhSHImz2g1FA0YhNg97uT2Hnf/jRhPPnKEwLr9Wy2nK0XK14WXO+9tvP0+eqej9nn
Z79pIPSFCTRe3RyevYNmuD4phoKzlT9sD1GhBuQPWcQHm0dd+vMMRWouknOdnIDkTDIg9Bc5IWYu
IHq/84yHZwmF1NnfD82BpST2cLw4qYq+y9+URXRBO5nBc/70j+lvEWRklj13XOQXLyIE7LopMj06
h5NO/b1WooGRMBB44+Bodbh+/NBe7CZGPLDr6jl4KC2ZsgseKRvCb9NzMn/+yNxiPppMx+P1aDxf
80zt7pcm07Pp9dnjyeL8Q1tqx+qiRuiAeIoyfdWJd2t4EQFZB9NwSCfC9vuehATP20eWQMJCTslv
CidNEJdHgmaTEVglBElO0iPuwHb+Hc/s/EgHgngEOVboy9k0gQJcf9SAf+V273QiHNMytxNq7la1
wyGOtHA+zGss0+4Ia1LJVQQmm+x5RuV7Jxo0vuxgZ6e78EwPfbc9PrgGJC64ZtSO8R+djuKGs8DD
k/3Um0yEwWKpNfyp3MGSnkR9TxTU52pEgKadfA7MR8F4E0JgK8CZXFQigclX0GaEAU0gWltbRDZl
KVHoyrKbWGqqVmnoP5SZtVrYPqqTRU22t62EV+/4XLF0oZe56MtMOgQHaXuZSUY0SDTot8VmOn7+
6BhiM53OePt2upzNF3tvM06PPk3HD58mlx/0sOYKm8A7BLAs1cFx4tHt53x7fB6OTCqrP81EdNWL
OEbCc0DzeqVH2LAv2lNKTUBXk0pTDXDotlY3odrOGL29f3wV+WbMKinyAh6pKdkZyl+/L0WqoY5Q
qely38/1HgnBXlOhMyitCqfAuOWnV+e/Bo2GB0olIIVnoyOdd0W/FxwIZlBiKiyyC4wjHCTWoHR+
uXaxsL8TlvNCn6Bz0UR5uZxwv3l1xhuicH6k2XIs2fbdFIJzJwUkzvGXyz/xWRD9HwDrd/EExcHt
Eof2pXhaKu3h1qV08GZIomQQoeiL1AMkhHAhOfxMIvxd15CgaxOqwleuTqAIJwOzGo3bHtMQFCVB
Bs9vJEvKIGl79I7MRl9wbJZPN1MlwzZ5hjDsPDCqIppAYiKz1gbegUkJiUshwQkH6eIBu+HDBfm2
ZE9mz1+DXPBG0mjOi4IL5sPR3utdN9dfzq7uHtbnlmzYGDMKIZWxY9sVGJZXVHbJtovoiolk9eU1
wf7QKK+yaFMNic9WsBRW5YogAQlBxtoWnrte3c1O7P5zvpmpI7dd8dDSBADzgRgyVgKYfqz+Pl5j
nCY6GUiUdHiRMXnzA+BIVWSOsznfj2ZqxDGjYvX367vgYWVxdrOxFNbvj3E7A/3gu3ft2otTkTrT
an+Te7hKE79uH32AQzOBghQnZ5aO0DNRpzi8kVtyI8vgpJfLWwyU0heqBEbUKLPkAAQv/B8YQQD3
FCfRIVfm/Fr1dTnsQpji9goiMBOkC0KaUrJ97XwzkiVx8Loh5qJXCeREMvYczEEIkBxatPWznQgI
3v9GUsaL50uBhZ5LXYwnvF+N+bj/mtinh5PR/e0dc+DFXxIFn5xQVZixs6GZv3+giQcODIS/cOG1
QNirpoRC9IAMlCSuYPQ7MuTbI77myYj3qyTFC0rfbyiBXP58ea2XQlhIwL8pz2WkoMEmA0WlvK9N
IilVmtpfAjVmKuaiAgjMs+j+EQuxiNk0bFSc4HMNwlDLUDQ8oCUCa0L8WYYXkUPeImxnGxJSgjaI
+EfinIGEQTrr6L/ZxW/P45PLgt7IrolFpJeg/IeMRgHfVrDjxfNv2xco1wmP0PF08mqy2FtBXmwe
RzdfHp5uP2xqGx+OCdNQLTwh9WdotrHqRIcN1hqVgGTRcbALOA7ENhX/YSoprFejqx+7CvPqIPdS
FZWVQpaNvoPUmAhe4B5Sf8EGiuMUtYtI7w05ROouDMdeBEt5fXXF3bPJ/CcpCO8zWTGAYi8kgIlY
Gmkw/Yp7BuY3OFwDhUkDjOs7PURC70BisijYXiroxxqkgaRhBJDZn/wsbQKiM4awc0SfbSsOBOqQ
DQSBZwuq75lsGcp8001zHw2RGL0A/A4Xrb+2bl3PpuvFaDRilp7sTdMHk8fbk8fH5ay9+kslcND2
uA4OsQIackp4KmxSXBM9UxCugG1kiULvrzPKgBWK/HuI5zQDlEQmSBhF/IHH31a1qXHALqDiH77m
g9KZsYYGaF+gbdoWaszS4fy0/U4S5sX54joNa23zDK0afB0VuL3yVew55MZwXWmsLDvRVDATsL3r
4tmosdd2qoIhBjvD4bTOV8ShU8JG4Scg/NHsodCxUw9atUMof1kNlQhp21/mPnhabJhpz3rN3Le1
nIjSc5qqiZ8TZBbR2ed3eHG+2HuBeom5OF7zOz9LtsVG/NLP7h7K6afV5PhpeXD7S87u6QPNzKQY
tUZ/8mNonScTDBMSA8TxA5hGMcXInJ6CwIyZG4HsbaxG/HwQO6J5XiObX1Fkpnafyfp/SF9qC9KD
A8MSjSv29RfBUkz8QM/pYXtwq+ss1AycaR9ofCidIAW9poCJi6d6dvL27J13E0TWcFnxGiG4zIoF
WXMQqN0EaArLSZ2J5Uq5ESx24DfL9LPcW7bwpAfViemraSs32JBQIC46Su+hfp89rIqGD5SLPdhB
GE1HK3bYeM1llz3uvhxPPl1Mrm5/kXqSlrKBD4S+4XezRTeYEhHFpRRfc8UfEJ8EeJ9tbMEtx78f
6+Ns0dSwEDGFP/BoHJGPPT5Gb4QzwihRStIa21u4mDok6QceXI5/w5I5pCz4nKYQF0pl+rL1U4S9
enexeinDN2aPTKBcebThEqpCldA2dMwRV0i3enx5NHoB/m2pXu9bt/tU2xPqu+vl5OTu+mbzy+Xo
/jeowZKuhHn5y/pYD5REeiFAphMglBg6xh1vYPuwvQjC2IsOZy/Pfzg91cN78YUwGf6C63enR82Y
bfME9LinAGyMSFrmCknYEfc7ByYFA8+oA/vvOIQGGf76oE2jbsMTG0LDP7iKIEmyY4xBMuow6Xcl
ZTrZNw015jN+CUdv+S/55bS9Sf10Pb+cn61mt7/oYz0Gt92jY+gZ44hN16AEhAAgu5KTGKBjol1D
KNSinuSHIoEDQ5Gw6Nn26nbtI9dHA5lOeafwgZcSMNUpMu1SO7d7fVU7VShm8j7V4SUK3ILK/7gh
g+w8lelkMlufzl7Mr1+RjpZcnv+V9oA09skXX2favQr/NC6yt/HPJa/qepeJREK2ayV8q/X9B3gu
CTALVl/4ntI2gt5dhJMO59cnkm9sEkEbrLBTtpC4EDb4RIuFvbjxyS8SaB7x8uf46ugjHnRC7KJs
cm3ZNstxiicF6YqTyY2jqhQD3wYhGTgQB9MCw8wE4gXf/mgb2oOgPlVElwQODJToFIJxTb94toDh
EuJpY2BMIyAqcuDIJv3Ut6sLebg/PL/8gVhYBciPobd34FAl0SYuG5laMuzUdnF8++J0eqcfEttW
zwBBHgZaXfWbkxnbGuEaKRKAR8LBg2SwMjrA/Xfy1I8cXfIl+fZAPy1Qr/p2Ar1yvPanaTEbIC11
tbRane4mnKQg9P7bCpqH0L5idnEAOWYDnuUkC8rdefXpabS+H1+c3P1C8QxmmY54I+8IHwguyqBE
EG/MLEQeBEmMdQXSj5G814WsITGRteF8iYhFXNgJO2d3cHTlDzFIO3QkkXfwQUvPRPAGmVz9sbx4
c77QF5d1uKTNqywEGDW+p4CaoXKROMjudXqM86J2ECCMH5qDt192GRhMEQsgNCs4ZOnwM7GQXXD2
8uD+hY6YfcpMCJx7/95MMLiI0G2wlATRk1vI6V9wAkgKCB4YbokN9h0mWTxnkvGYn/Rho2HEbu5y
ujeNn34aHU3mJzdfftmw2wDhMcuBYZGutvGFQ4KEYc4efEAJT8A3YZ0kIiTs9eXph6eXm4MjvUmG
I5xrWjc+1UZdEyLIKXd0fHvJB8/Zhm9/+u5D1Hjpc94DgR0SeHx4fPWTuCjmGYqbdxfwh0HCTNK+
mK/e2gy0vc3PAUF1NKledxUP+V4Kuw6E4pwmjKRkI6eJogXaPCM2aQX5ymz1593ktZ5maueBYHAd
cKhdSFtqpp1456jg5uHFxZnuTPQNTfhHDGbVUgjeXHxIOLyCqvEzp+Ki7ooBi5e0wkO1yryGoSAi
+b/DRxMZ6btG/Hg6xyzhhxQ5M1jtv8h4cXm9erg5+syBcO3YlzkIO3RWglH0O8yEwA5hikC8cWIK
+MVH0J7kMTXCOqzw8gM5xRwg6IpAeMIvhsAN0kte4meLSpO2thU8xfs/HEK+7VES5Ge63qV6CAyE
Yl6Q8R+XgOiOoiXeNq1CKzwFQdoXDNiNjHppksJDXLyFgB98PPgI9bxMh64QrRQByHdIN39uyY+n
q8Uc23I5nnKjZe+s9vR6tbidXC3uPfdCmQg/SLlYaXghXyYEKMKcAKG6udZtxUQQF7ea8zDXAwkf
ZH6FcEW+iDF0AYFg3qiW/dZ/YY9gIonZfNRMEdfXYvaJporzfwBGEvArE4O/d4LMkA9KI4cgkV8Q
6CjJvET/6XvjEBokVAaCI6eEQ2Uc3iRLFCHhBBBR++b1dPUqch1xrstNIrNsAmgdJ1ozO/hwgp+W
f9QLHKX/bT4owA6fJbwCwhJA6EUgk8TT799hjdH+LuJyMZ5Npgt+wHal/ehnJsTo4WS+upMYRaqZ
HeACqgLWZABu8c4kAOQa8OVGz5HCH+KY7W9ZRJabqhf56zqKLYEwhJ9ekAA3uuY/MGILgdHkMsF9
Mi3VnU1B/BATFwTdC5UGeykhcyg3hKFiiG2tfPby6azfLN09agrtGtXarVXIwvCHGkEYme+L6fgr
GpYTAW4gTWbjKXTZW/w9za+P7jcn680v0qv+fqA9YKx/DDMum4EM/Gz5kndfQSKOgRn89jRt9m4l
eL4kBjJQowkeQgadhIQEYYT7ZOsT+sidP4df3GX6rPUKQw1NMu2aJPgIKwqAXL65vPMpjX5/CH8o
0rbr62eDoyGJa1TgM5k3FjDR4/SviEfuE0aoFGIBi8yEUJEWQhhD4Hckxqczg3lwyQbWhB/ZW6+X
89WCvc49Ki0fbueb66eT5bu2YUt1kpVryU056LEavx793eUj1PPFEBhHsgaNyZkZFKgZcff4kLLI
FZhiKJQQYKgNhKKBJGg/2eedzyjg0BOSElaPeZXGRbHK1Na6GWIHInMgcEBEEHy7Rx6xE12xqHZn
0phVUDaEBwmVP61f3P0RHwVKiKOgA0m8LfNr+lp1WVn7wG+Ahm/azfC9ebc0b+nfcBW8gf79ALvA
E88htCAQiBmF9vu+dK/2tnbMN8vpbDRa8+No88VsbxP0gFO/6e3kZv2ufdkWvoFwIIh1OCEiDtFD
cbwg8YLU1jghkPj8Vy4RQX9i8DEdhx123o/UbOtttuIAybdtJ4gtqgzF27RHm5fJ3W02T/7UQ204
6/tUFjMOXJpj8T51leo5e3vff6icmFQbJFWE38J+hNh0Q63Ad9I04qZ+ZSEaP4yG3g+jZQIIgxW8
fn+yGfJNVA3HNaPNe3iFrYtA2EJ7fvnK2VcZzGuUvDpmodTvQaTcmPnBYw2EBy/u1pro8aS4p98f
529mP9YJjXhvYLaH7/qOR3yQH46E7ZB/2G55/vlwec5XkqP3038/nf75bfU1Xa52zXiz4Yqf3IYP
J6v1crZ33fVmuXq8Wn8Zz99lt4Dao4lgqdotiN4hBFqHBUP3HejbyFD64OBCRg3dLLuGbhAie+Ws
v00sFde/xR8tWTH2r0zD90Pup8bUCwJTgwOXs58elv8+u+fhgM6TDXE79FovrB4+hMPAV9c+fYbp
xHF9agMXo3myCwLUZGcIP7abZVZwWwA7wBg3V/9e62504zu9ZEmNJWIN6cYtNaNhU0lE9Gz+fntd
P6lpWBodJO0EDhFwSlHL69D0L7XXkgty/+mvTM9t99E7iBGYbFamyeJs74NfTvm5XK9bYeVwM3B7
+0Ifv2ztWrhUXOylTVQneALjNTtHO1M+CLcAPdwZd3Wmm3rpCU0GWb25v3uVkaf1IziF8LaX6tsC
zBI0v5bsNJ+yQ4jUFi919vkhoi4pbQ8yM7RpSrggxE9rgEx+VInLSOZSltrCQPUfs7n79OLL53a4
Q2sYtgxjIC0ozUDlqrlfc9z5yDH6IcpgCJvcIP4XB4eL48OzsdbvnEmgloDecY29Qy65vheAqEmv
mBBAk4D/lBeHWItE+a7CqUKrpAlMGsJ9TwFpBd3erIVjSSCtoNt9/Aca9aKllZztXn6w8e7V8g0t
x9190gGztBgiTkXf1l+T/e0s6S/ZXux6ziZc5p9prTv4YYi7y1su8y8ns3e1UpH+utb9KxoZzRWd
NdQjUSJbeCdrzWchMdxiVycfHQWJI8fdT58Ofik9xJ15cMmuFzYgOGmirg7hsUR1Q8wPt96++jzR
GRql0tD7G23BkQuIY1onXIXYwbQggVpdV4mNm/MzalSTvRJUcFSJ0nVXPA7SeBxL7z+r+YuIYDge
iAAK1qUL+JoghA5Eai7zL/vvErb+eBU4iYBKfcU27Z+Ri9wIdHDkI4UgE8T7bjB58Hl/7XT8j6t/
lvZBesDD+W1l3edn8b1e3Ll5PDtcb97RnfY2jdXzsCFUlxrTNGpKM0BwqRskkpoa2yYddeBvQmZR
k/h0pImaBS5yJFH58fHqFakiTJr+LHws/73eb5n7AkXe/pWTi+NHig6b2eCKS0UkJVDJ+tYB8t43
C6gvklsQqfuvTNbx3tbxcr1aj+aj5Xi9mMpyne6brA+zp5On6eWVPm3KhB2VEFmL5MC5liP+h6e5
xXG53Q/4/eLuddg6lqKYNkJj+cjbzWHbaOp2lACV8TfXp48+/4mjNRVCe2DNfavL9+CQOYwK7fsy
JfwQJgXiCAE+5wrCwx7tPB4PuhhqFAxNtIEX4hMXniCiIX2NEQoRCBLu2LB7BLm+rRTH+3uzK66A
LdgxmC4mXARbTHxRdagUv5weT+6ur49/3r8WDeFEOytwyABesFHFegiVRhQkxJ1M314vhj8OTySa
hzKikpqpBRFNwa3KgVzHb45/W0x+4BcMQrst4QgISdmnO/krhNv+nh2jXnJsmhGAg4JBRCc/rOTg
/rlPlEdomLk5G/IVHgTJIk3/jrgf84eMllbQ5izNfTJtp3whX6QO/NukW432ZGy+4FeIp+PFRD9z
xKc0I9nrQ9IdPM0Wm6Mj3jbLiT+sgnjhIIWmCk9GQ7oRYoGrmEje0+zV+RvChuROEiC0DgwJwSON
2jOgZ1I2XZEVO9OQdouMuHCvR8agrWGdgLhKkcECqjc0n0JoUBztDEJr0mYgeN9Y7ruI2cViok2T
w6dpeFiRkLMxF4z7jpYLoOiyVG40uyvV4BCCurAKxz+f/nvNnuFgogVvl2OpI2UC4VcbkWFvfAkL
Aid7P5QOUgWF4gqhjf0HT1INkSAUXq0f4vkIjz4jUJ9/u5335QSrCMvQXgNUtVsH0gSq60HSo/i6
6dta6n112wAEJM8W+sSkH5vYDI4uRRZJXTZCAvWRH79BvpI9MhwpLB/VZXOI8NSr7B1PM6vVROG2
jXC9NJyQWP9lZkT8t4ohLwbSGpUe1d8+Ou/fMZUeQR1gmMxWby7fRNl7vlCl7TAh+XfOEZKZSstF
BaE80hK8KQwkLroHvJ8YJmFVmQ0RD01GJKMQSEgNCqwBt1sC+uYK/sblNbYkrwJAMo8msLZ3ZPCp
j/+PsXPtiuw21vAfOqzVNN1N8xVmGM84dmxnkhP7CyvxSWBguAzNcPv153nrkdQb7OVkrU1RupVK
VaWStqStJlrBq8znm7d33yo3YcTt9jo8I1MgbANJUPMKur0PQ8U0kkkgR/9QpV1PSCpymOzCIH8i
7h7e7OeVWSEqL+pJ0FMvEm4wb3x1jYAMCSntQ6Fa7JecGgAO6hH73dvNe/L5kFivhgUcBphh4qyA
+Dl3atq9go7vL+docXuM1gwO+jVwEF48HC7Ah9sEMbXcIyms3zB3IDoV1RQBmOw1I2Rs4XR12VNt
J9MnWPBi0zqyra1qIA1TGaqQfoHYtz+UmuQIv8sEch1VJOpzPn9z+cMQiQgDo9td7ag8+YuQlVId
CKUHMyQqaBCpEuSBGjFAcRo8ECKHxGlrW10gKoLur7Fj+L0+5k6syLNErSSBE5E6hSrp+qqKGihg
NPmcAW/GFxX4Y9LoRA5BuGofF7mGz45nzp02/K/PLCxD1tIQjPOlwOKfVAQ6YO3UEZK9g533rPnx
FSxVwgVloS6sEQke6sq/LPLWvpmjhXxRxgcGQEgiO++HIMQAM2hwm8Q/kBks5LSJJowkCWeVoTgk
iHFtLS72FWubDO7N+JylvpTzkOhoAsjsF4lCSbWhudQKI7XF2S/kzP/UPV0KtYPJDrA4R7fkfLj7
dl6/aon85E4EHIkADYKD0ImI4dUDPPHbixCNEP5X+zy1jzPZ56mJ2XLJEc399f4uG6SZuE0nZnuX
J4+PfPn8MWcdUQFPDfpIJq75pd7UHvEgfa08v9hYeE0HotZ61U+OyZEr9Ns27Iab13sPT28QiDOo
nRz8fttBdwSpWba5cAjd75Pbx5K+MHnH/dTD0GGr6/Pfng30cfYMJIkHNdKnCYIYBGIPRMaL8M8c
MUmU1rTe36uJiRGUUVbXIuLHr1/yU71oFajyE+wxxEfnFRzqNhuQvvfHU/Hd3/mknY/5uNXjYDlH
8cu9Vxo/vzxhgv71fvbXF/tz1IWy509Hn/azLlRegghQ+zi4PbWml6CoGaWCRLV8u4e6du4O7x6O
QRidp3p1mQY1uUyjpuJ+J5symxczlowA9fGoIyZjAtqbjpPDPQ/HTAzvReinhsH+X//vJ3N+y6J+
ht4QfFeUbhoNpt83nbxUC5H6EOEfa+b3fg32pWZeHXS8ep4/fLo6X/LhMF8/IHA8Qr8QrHl8fEDc
ZLlfkOigXqR091Onj+LUEIjagqAKNQZ8tjzmSheC/d2EEuTdzs96HyeeZxAAIZs1gIxHe2jTuTrE
hBXUf61LGlYCDZEpmZd8ZGpdbxyWo5oaaPhPhIWB5BIvtvEuhLKemOw1JXW/rl4YyAtHwzRF/LWP
WGefTooDsT6gD9aXeOYvcRQexKv3eSzwlXESvH96u3SmSGD88sdwOjWRJhRSNb/AXkFSAW5u8iJj
F4EzIqfdRW7wcNPNEDsFkZJtF3QRkEUgOVxCoL7pKgL+rljS6ZEoQo9Z/H3xdwKPi0Mexztib/a5
UkT+hfI/IMdWD/5JCMcZ0pjz8ub47rEtBWaRQhYpTC77rT53wDYYv1yYGs5VF0t/BLGrCtlLqHUs
QrIcx9o7sa6WpPE45v5xP96dv9p8zJg6P1ju7u8dzOd7nEN7taB4vne+e/G8f/K5vnwd/RWL77dk
1ldu2LYPlspQaefBQu3R9HEMmTKUB77q2vG5k21DDD3F6z0sS/T5CYsMn9p6+0RQa8fEBhKzmrwA
a+eYNkjboaopMraGnrAeLUscyFNGM7SOTrUbYNSau7ktBrL4fLS5zobcdA1raB6187TP4lEhFJqu
+zJz9FtDJfE1Py7Pndhy1kgN5L/R53z+O4tXDJcHq31WsNDqLGceJnOkq5PH+cnVw2fucuZ6CJSh
N5v9cnnx4emDbhhdEcu85RfCPmQkdijRSbGRA77yZeZ33qRJqFlWT4YnhDi4EIQiwDg7b7g0QKyk
wxGmsdjUfk6dZjTNfEKyJo9LN6yVYTp6SqyjmVE/WBPfVLu9zXZqCSWGMxZZsqfILicGFNWXA3Uo
J9hehk1IuB5sQh8F3Pqseulb7b5Z/bmiycp/pwOVNIqYQnDEaJAEQdjhvT3cPcuJZiL61o25p4bb
cw+utF2MlRgK+wx7pagm267ywyhxWFighis0himI8UBt2sNetRyLqffpB8k89ZojKvS4AbhOK4cm
xP6bOchBjsm/eh1YrxZc+MbrwIzTz6/P0D7MFzePZ7PND1tTH9Y8JhlYDQ8mo70OI8ZoiAES42js
3l2toG8BpqMLmiJj3NMLTaEeKXaFDTDwrk62R91VC7oCUTkgagYVOfxk3q5LqVMrw7X4rolTiaBL
GwpWietQgEQK/3iYWK+Xr8eJ9R47T/ur+T4HUlccWn41E987uFzOn25W5z9t3+cRNs6h3sD6WVSd
BQJvnxQRhp/AfErMfx5S1cWAQykgPL95pyOOcmS3tNvM4YM3DgLl2vCm5tnssi83slto1IRZTCsj
3ir7Cl9qr81cfQpL8lAaxEDSNNYU8FTStHVavEbe9MLAXXe5wyIxEcfpTXbE81z9ev5+ufkAIUUI
4iP1ejklwhqI62+rxMm9IgS/+H4ze28T4Bgrr+t8ZGpQTaMiEUlaVlKk4LrjjYnNZyJWmeYRQapQ
MQ1IZH/lggxNIAKkl5E0uUF4pgiMGbQEsFX1Kp8lRyT5KAaEI5D50eXq2DhCEiQviZawlmKRXNJy
sEVD6KOtHrySUrE/sZxBC+VSGqh+26ns2vttey7J4WirFVJU4nk3wh5liOLIKmbLv5b+SztHHDs4
qe83wy7nzMqwiYUgDdSmiKRYrKlO0YYSuSGbMlVlvYHVBSWEFYwSYvlqvfp2NvkqqD7pJxdSG3rW
D/5yOuNnbfuLCxLk/Aj1Ujv1UsLuZ4VAHuroBqbArVq64PeXR4/3eXezsu50KWk1QAZ9E/utPOT2
wahHSUf+ZL96c7l+c/lTdsuogAzw/rQT+32pwr4vR11kIpnC5q4GNvMzyZqA5Pl0d3z5fNh8gdMM
Zhf9xSyDwWUTu5Rf0bci6EDNp+2yU2H/rTZnK44lDdZgQyXja6t6wcr05eE7jmat3zvUELHJEoQJ
pNWMJv/rBZCJBylFptKSvd4Yc9bkX6DIqsK1NGWxtOxXUJolg+DV2spbGGQcCreQKx8IWEaPmWBt
hoUDjvslEEpKlfl+3cvqDhve1eyLK+4rzAGFqJOCZK4g/0+//rrYY9+Sl+FnqJ3utAP2p89M/V4O
6pTnQfI8y6vzo/MfUKuRwKI5dEXExepws/PWLCNjcs3yLfVHRgqtQlXWfWTGLQ64d43+tK41SDLx
eNopZO4v3q7vq2NScPZwkSVoyslWUsDS26vj7Bz8+Xbv7OhkeXj6tX7UAbo6C3KBeNdQ+8UDSsUh
VPtIk4InPoi0aYPl1FqjIN8pkIqTMI8FoUNOi/Seq59qVLkx//vZ5VvywTuQ6HiqhEOVoaw+Oefo
5wopbLjB8ZdgUCdLhFHfrOgvRpUUJJV1k6fvbm++Wz6t3g53maSxXH/6fJC+xRB7i1DK5wDLty0W
yL4fyiePFcYTzr5yC0l5x9dLhTQ8W9/8ezj7/HE6VMc949YQDrHNl+uloUR+YXcoLVR2QdUYz2z+
IcS7XxEniMxiujXtjCnVG29G2WGfhRLqUcgl/JVpACEvVSFWkbx7yICI9IVfCPu8oEQUlQ04NrLT
GRnTaWWazDez/97OUmqFgbYhiO1RlfBQgh+jCxzC1e3Z2yUe94kF8mN2BSHGnfFPxxRPCxwDLVIT
pIy068vDTzvfUt/u1U+fc5aSdOCra5GKjAql7r5jt0Gx4ZYKrw/5uAZvnnoJOgpSQFwoZRknA7Uk
G1MvmIPF9L6mxHxGZA4yUQBIHjkHwoKQ7Knj8k3nb8Icab/Hzf3x3ckH0k6WH9ZvI1GrqiYRTSiR
qMJA3z6LbvIFO0/ESraK4b/5hMSNxieJDR74a3bcpUZWW0WODRLkX9kw8fkitRYfJJeZaH1cAV0a
XBkpyn8gEc+/WIAIHiII9iu0zHRyhAysUMYoWDkS9ynbgTxX68fD9iYz/SyPSvOOWbtoO9vlEqIp
Q4SckoWZNMEwVt95g8A4edLTUQgVD+XZkGxjyA40NBIKTS2aeMqQBEKfAuERSU+xo+mRJEHjzdT9
5fa/1qWj3Mburt+lajojMFz2CbFkCFquv6/Ijix0dZGVBsFAXW5Ai1WSrQeHCOk0jSxpIKZOuOzA
yLyBq2TDkCCrNMGRCBAqRIKYOuLD37gdiFiKmQmkV2N0uRZQNF7Mjsyv6BZnKGYwQBvA4U1E8sBR
bhMPwOkADmNXYRJa4YePFCOufpTGgpYinUguZl5/TzSZiIDBMrCiQaxyLEO9OdhhxTgtqyCv4dP1
EcoSvPr8ayy175YRCbnAeihqDIhPr0aGbJv2CB79l28lFVwIm8oFApYCscjDevHh/OryMH/VXlKs
oHoDSzKzupvDqils1yEIV9KKEOxAKUo7SBkNIiO42W0QsAcRfn1K0lU/NB3ZQ7PC5D94c8eBAfcM
e03Ump4PqVAr+YOM1onzckG+vGJgaoiDNjO7IA1JkaBvbh2dcH4RUHulsl65lORazbZXPAJ2KyqN
98/oWSMtFZkALXDiq8v1/8aSwGMHFiHepyZmcRTEM92p38mJ15Do1gmQjF/IgFzTppoaUIkP0SEB
RTChCCM8CI+Ded/ZGokjb2bemQpQzSAJEqr8S/6aK8mV0KxVa5hL7fxHPiLg/UURCsSNUsk92Qtg
i3OFOVqq/ycPlVJQBNwgDSKjBKmKVKGlR5KlCFpQBGinoS3gFiRn8C+ZF1nqVVkp9Ffh6/zsHAXg
oBSxBVIE8kgUhMLGCA2aKoQOcrEIMaOgyGSuYJNLGzV/JTwojCqMqS6t9W50ejhukmx8cXz5t68P
GL35hfCG9Wv6dgOgfiN9gExDYCBtjKrXEekSaTPkhmB/AaeozQTaDGu0CUCqNglEEWm3QGa/RjZL
ZpunjJnXPV/6Xr5LMz19Whzy9PfMvIjWiyPbiOC+rZIru4pcmVC7m/UGvD1DOPJQEDIQqG2AcSoj
Z6RJgiGgSL3+hkOcYr2zAgcZOCwmk5uOPZQFYmOncBqZGnLDHelVbDtBRypknCQRYQ/PPlgJiBjT
hTkF27kgBhR2hEiDJ9wV00JiaMDY9AjeVwRAck6N1WfEF1jHMWc7dTEby88uTp/OH3NsxDDbDMza
3GwQ1i5Z7WhA4fqJ43E5IsetHtzKteb7IirJ4kNt/8qg9YO7IUxQ7TUdcn6UhXLKPJzh/RnkQUME
Pf+M4E4v3hJK6RO+PVU7fZUDZ1ufRp8/vzn4Kd+NuauTUl0Cfk/mTWP5iCGmREjOsIwHvqojMARK
DXe376720/1/RTNoo50WKSU2ze3d/IAaK4Y8a26/3F6jAwVyASG7XlZVhNOAHkuayUA4FQ9j/Pwd
F6ZUD0iex+yMFp36b1aFATmQm7vDvfOjbcy4GdizR1D8nYNHZPdBzqnulamEcv9JEaTLg5Q9VzD2
zMgDXwwxxZytEwc2dkpHshlYqmwVt+oZ2enF1tUPLrh3EpOiYvbkkjWnKUFjfm3RyvpbRSUJYkZd
IDB8//xTPogvAoCcqk2ORNgcKpdnJD8tToZPf13dURn5RkIvKPFWpNo4zVfUsVOY7wXCQD2t1vuP
ciAJ8OunDyxulZNLMbOHkM2nGF/QyIckgGSEfeDrKzhaZwwVBNt+V6LcJKUgkuPi/EPMNuRq/fHx
JBZkcqug2EjusGF2kLGvVVbTxUgRvnRNhamtESgOCeaTsCRdPP3DPj5gtFk7ZFU+Jz5AgBcH5Y0e
ls//LpplZOgpquojAhwN6ZEJnKpAEEndYQJhssS4YNJv6HJemrh22YFV4b9AgPi91Fz308AXODAM
XmcLjyfGA638i8drnHImGiFDlaTUVI0W78pPIhIvPyU/pIv0vWXPW5eRb8HF+f3x4Q1XVaTufPTH
A5e5EUtmm3de5xM/nTUwZ5ZtDtAS5jYTMSMrrRt+vZ+kIZGdyP5rtyQTIcy+5NXDm+wd55Uh60e1
c0yGnCA2kJQsL5G5ie8gchwM9nNug2qOppIh9/5RjOhsfMIB53UIsw2dkYgMNl9YG+JpJ/GoZyiS
VPfNJ9lGq+ssN7RIS7E6HZ04sP57Cf1cU6mAguQD+pDNYiKVRduxMpkIN/34CPGeGjn94XT9jXxA
guhBi+BQAJE0G6i0IwaSp/a4vD28n8cPEj+4A5eciCTMAE42IA9EN7mcOxewbjY1/NNB0gBOY11/
vN7UbX4XJ1+Ps1kN5/XVQbtkM0ZdrSLBhwpAgONZ3DzwaSrudX11H89HmYPTvTe336Yww8fdxziI
n9P9PF7hLMEuQ6zd1Y5Rxcl8wYuuGRwgwKFAR8e58i/BepIvf/bCi/uP8QRcR1c/qlB1tqyp3kzp
s5NDa0QylI9ZLCusGafbGxUpzoFHFvYuOIZI9lqKJdr3CH88hReCEOLm4at3IE6W6fyuhE/m4aRM
5thjek70wH3pgkreMnbrGDu1OeNMJTX5zn4tGJMUErZTSea5m10W5SfTRS7wc5zOhCctLJf6W8ca
PzvZ5MHYKyNSjNAqJXg5vcA2QhinfoGVwr4Nk6P8Jh6L0DWFJZpXoJcHvYZTR6s1FwiMqov0xGwk
2zju0972tbU0H/41Wx1tG1CUYYwYYJ87NO5jD6IgPBYbMS1XtdRWFTuOm0DM7OGc98mzXwlcs8KR
qe9isf5m1gcy7uCsH1OgG484uhK9BnrEpEfGWyeieph+ZfrN1ItovkKRTgYBSFCuvKDUegintn/C
tIcwuYO/+/LwF7o0dVzcnufKBC8KIrw+OTiqSnWkKcJRFUkDuRrq+r2spco2c4BUehkduU/cZueH
F+cZvZFJph+p9+7j5e2bk79Ymggfgsmml6wWJN6v2EmAASBRacyyDs0QMKGNlvomYkXyNoOmNl+x
UYqhlqpBQhH/zRnd9f4sQ+7p7SL3WrCS9na2v949zKGv2YYhvCZJaIKjck9Yys+XD0dfDvZ+3OwX
7XJI2jM1QSC2QtH1Z7b1sS3Q5R7ndebzD3E9fRpARj6Kz7fxcGVsKiOauxPq8kwlZTtgGwS2DZZS
IoSfNR5Q06K6Uos5cuMTs4uYX4xRscSfx5nXvOPh/jiW2m8iOfl89ebk4cO/Ps1mJbd89Ev7P9WO
6wO3VeoY6bX6O2BbnQLzwduA4G2aA+r7rzif4YVA2osPb/rIC7fGY0mgz2pz/JRrksrV1kENVibI
VlGjOkJWZwydmKsfTg4PsllMFKTK/w5naT1AvO5kbR+vStaRKAcXj7VHC8XTL/VrV6Om8u3Et1tT
g5WHjUPlfX2xw5Ugky9ddaf5cQ4ofHe9W1eE93UyaBFbHLFXSN/o10q0HQYSfWj+w5pZau0kEwVi
QSAcCCldXy1Bz0SbMvKybuoIkr1QJDAVzLYAeybXl/0HvmpFiUJuI0+WliA6VvsiK/VDLJXzyBNL
SLWqRQR1yYcVAc07mCcGfAQRG7gwH9vgxJUkUIeeUaB/rNliMoJQyhEFQ8Vvm6LRYnCkbj/dIc03
iL4SlMUgR7GMMT52XFteC4w0BoHYjGodKGS6Sm3BaM1oRPjGPDxEaFNg72X9aVJ7KZeVsHDB/OVd
Umq8oYx+xqDeAygC95ls2dnj7/Ad+aUDnQTRDCxxhuUzQLh2q15sxswTxIe5IXN18O2ZUOaKTOM5
fLjDMWY/bXPDo1bumZWPXQKWGOt6Gf675sjCPE+tYJIvnkrmYOfhy3ezv/Ofh9raQJLW6DDrXTaO
lCGFKOQAzFNDyqZmbl02imEKzQWsEbgmmHhRijMIRQ53bCwccVkQ3BAkX+DN+huSjbo+uK+Jqb9P
wDBbwzJjIkVHifUZnrSEjfbY7rzcPTtc3X7JYJc3VhiC3uaW4w+ZC2SO49PMbXL5VFNzNWgrAwYm
3O/m52a5WD161oSi8GbFWi42fv1l+SGTQmxQK0Xui7ePBzkM5mPXA/pwfABkWHBs92b5LVFgQqyY
ZKkNEvwW9umXHLchZlj9xFlTlJSaym5mq3bRgaUtIUzVOWiuB6EOfVROa5GBjqcnJrk64foRUhw1
YeMnV5Vhi1gUVkYja7vrmSWLmGntAwo1TeAUoYgxIlRKUDq1twTaTvLJj3DLXt+2nTaFVAThA46K
wKOo7RvDkKoSq58ULadFePZ8tGCBowbYUbaNl1qMpDGhGlDXrDTO5tlhr2XKzR2TluzrIMwaAGUt
hOvbKLmjKDGSz1p7lqLjmDzV6vmq9lNSxFGtTlTrAp/d4OxdyHMOHVeJrZKhrgebdj9wulsMubpe
m821SU9flaFgFnctR8C8maVm4SjuDHdF5CtI5xpubCC1AkBKe47Xdx/oNuXz+rS3n5rH2VBMr1Or
D4R8LwfSm0MTP8U/ertTL6iSwMrbEEa08pkJku8pfeWJIDlag4bDKk+W9tWqtK0k6EKe/shqSLIm
mCvuZYsT4UTYGGLC2D9gJ64F669VUGDcm68GuCyxRPXFN/Bah2dmaGYhxEB8xIH9jaXIvUqTDWVI
Erl5CBIPUhf9t2ZUY0bpTbRhJhHGGYr5zK4PN38iKylCovnMho9tBmUQ+jQXu188sFiRH8NM1Sf3
b7JRkf9hg3WLvi62Oat59eZ6wRZAXRpfa3Q466+Lt+fP75e3a6623/t2s/P1ePF8/2OWCzT77qex
9aHe4KVYemyNPP1Nk1jThurNRzBmkPdgj2cG4xWp3ivQBeluafXXZ4pZZgrRXpbI1SMEnh4OL6+z
dDrUSl9pN/MMqUcu9c5zcnG8+hptGwT2Cx6IG48yn8q5ruwhwlUiyGFNDIC1ScR9wq2iz/z4cA2F
27e7ZJ10V3Thy27qOkWCsWrrJacI9jxUJick0V5SrQdkZJY+mmfZtmR5unOXU6El1FrELddyd3Z8
fvdD5L3zLgMvwiL3epdFZ4xw8aFWkZo+qCQqzDSjnBUB8hZNAA0Ent4+pF3pPjuPP93d7x5HIQes
+tZORLvgbHRkuSxbZH3YN9a8fkV+No40RFqToRJXVtWoPrUWlCngNtLF7Hq5LuZoE//JIsI7oa/f
ZWSWTDv4hejZwUGuUScu1U46pQrAvq6xSuzIUoXGX4cwxcNoXSVH+5pkmNv97+515JanpsthFIuX
Px1f5x6ycgpEbuSEUkoNh9/6CRW29TnyVM+RI7KT1FhSI20RiGgfmP76kYcQucNMGs5blfuatIFH
S2rWCp3UojekHoRAOrnKQvmfleDlp/d7N/mBw8uvR0+71Q1Yba+dAWyVRydULlBXjaB5TASxVwF5
TJKJTRuatPi6MI9kzCk8oNPueE0H1gdlFUuAJpLPrCJAygNJFVFn5jHGnLJpTscVWSMGoWbk6BYC
AjVZKXlsB/HBH8hyeZhJCL/dFnn2Ab8U1Hyl8SZtbeB88e2gLZtAOd006RCiGVaQTsbgwqrF3Xc3
s8O9/Vrj2P/85mxdyydNcdBI3yx9Ny4pmHBvVukXykbQQqsd6an0ZergyySCZAa3LEEkKBwCjfFQ
qfIDJmxpoPQUezcgaTVPHquMuBiVUlk3XqlZMTia9FMxIJ6ah6RqXVLaaBudRf7aOQbW95zSb8bU
bGglnaOGpZTJOMd/+ykQySfj9BanaiUCh02hMrfp8FgcAXhq9rV5z50/xlfLN5tvLj5ODBA6PCUr
FUJB40AslxYRZXJk0xVLDhpO0ihTdGiwDmjyVkmrYBfzLIttMAt+OLi0DwoUcq2yj2cSTiVlXxRK
/ppg6XKKIiApVWO7jCmpo1+RInuvIMFhReIlH5qM0f+mDDlGAZDZ8WaeU7TGAftkGDRPTQbgrDWh
Bu0ylN4XunGONraCxZS4SrISIbzxEC/cO1pujp3TNWuX2iaW2PbT0I/5NVxzv9hro7LBRBmXjS8l
Im9k+9P9lywkN+HXCqk9ROUDqQ8aVKSJuZ9HSd0rcqASyJJna0saEgnpAdIjHUR6SWCWYAliQ7/v
AieWbcZf9Mryq7C7Hdsoi0UZ2k1f3O179WXKNgJ6NkLRAhUVbeJJgZrKZwpDfQNKO+9NVKFR9rmZ
Uw9b3dqefgZPzRCyXEF5aoZ3usIR/2pcIgbBRRJl9wTNA4RQcwj8Cxfdp7TRN1n6SIYMeKDRhFHy
7xUYF632akCIjNuCqO1q0ywqHUSpgFyJwTSa0+wtfyGCpNdJhToS1IQCMxDYdoSwi2ihaFMlTWwt
5TTyJe707JFNcSoBKmmiKNFYZyTTjhu0rjcaoIcaMxZoqgMqLdbQfJRf08xWQ5ReoytMEmVXiGPn
NIibB5EEIRsRQcJtWjG2EtjOOb2q+RFy6e96eaOyKXLXfQMlYYtfVVw1V3txynJWvWWRHXutHa2o
qMapRsL2UiXFibJhsEu+iKO0PzpMNRXgVr2JVttTDLW+KVUoQVXawsoM9dZQ/LgsWY+lqlVkRD4k
ItvSAGk2OgVgXSIR+M8AqA9IhDPxqMHYIM42ZWPS62GQuhrbqc/5dM9BGo+ZHj4dnv5gSP4hZrpU
T7++y+KuBiGMUGtUxCeQRDPlG6XGsWnz0fDoHLEMiuSVskxIbWTEq5tQrLK3QmbkoaafxdC2u8j3
ZjtXq2Z1G6S3YXZUrWUAQ687GBjlhSM9+tPZm6e/K3wydGrJa8eut4+opTsSsmD1+LPksT/RKgLp
Cc2dqWtLyWbXPiGK9/4TeTmdiSrZpm3S4hXFF4et6qy/OaQSb/lr6h2KgjPmyyUlKyV4cUBf63Ny
9JT6a9AUn46nnG8hlbtpSGJ8ZBCte6BYi9/59911neIJWTTLPxqb10eqd8SYqi4KdP2KZPImXKaS
4hUzgiCpLXNT2BqP0cBPZ+/ykzA1kFq09J+VlIm48T7kVcR14qP384jv+nSZ4YhUpL1ZXv0wsipS
IPX2LpE8UXD9B1iyTu0mqt4vg+hn62hZGfia14kwWAYB0r0XbYe6rAPBbVtlsb1GVxNNI5rhFtW0
mQkZzGP+EhiAzESoJKCqLGHVBq0tuvlu7+D7s+/bYdrreQ0vtWKFwPpUBUqpma2FriDqQ75uOvBW
nBG9zI0MtAh88kO2lKu6kHB/kaQ4IeUr9xIEUnzEiAvNDyRVfY74i6s/rQ/+z6RNlJN+K/EKts5I
/jCZLtjVw39io69EQSHdDP/aJhtxwtrq3erb28+HjCrW8ltYZGGtCCVgn+/unJLNt8p15axXnVTO
/pFc1NIDJpVOFFZ6LPWRL7H8I3akxYDDuU5CtkhHDcXIdnudCilUe+WOBSMvKZSAZRFVLA1hc2Lb
hTGLov8QdToaBiBhn6NYaHWHGCNsThjr49LfzVlesXqfLTQnNaxZw2UZNcT1RL/Ovmapz5Bbf2X8
ZC1zjtEd/LNWyvFO5KzmA5LQ3R2luxshmhCPWQZi1VId0Iltu9gf8nyDlF8da+cHOe3HByTlFdnZ
IZmdGnhzlwcIt8C6iIbdyTpnyP7k/WX/Jqt+j7P2d3o2Xo3qCkzu7kr5zeo9/8b1eghl/0cWSW0W
oRyVoQEKy1YBYVAo9wR127kRjKww3A3TPj4KklIbr3oNRUnlRN/yu2pwYuMYCsRp1Nnh5y9/qhaS
8fbicP/iHcj535bnWfqXMaAsDd6scSzk8hsyZCiTKIDcqJzKiG2/fWKdCiOyrP1e2ckQVHLfxtcl
ou3g5/7TR3NLNecUkR/2OaRYLxowOSIG51o58YjAyE1subkUfaDxw94JjvyUmu+///R+CBikzJAE
mkZWEIVtDK3OD+qQBrOfN4fcaUcbT3f+abKQGBClo3YgBGV6gRn6rtHISDQZI8wSqewQHCU0FFPb
yVYCiA02gM913xuW+6/n1RG2hKBJBm5+bnT5BG6bu3RDMNvxBbOT6V58/5aub7rTfZwnwKLiaGMR
Ydi0PVMI1zzy+3z+6ZvL2ZuLee2rllGkyvSq7L5SFxuv/cPbqhE74T8PB0CA7cs9tiP9psizIATd
DGVnN18894vpc4J4NFLx2DyoDqS1s3+H2Pdt64QBfCmJcNfveAYZW7yk+sCO8fiMaolVUCnBIVN/
8ZXd4/deeBzihCYFiLn669W/iEUOepb68rHql4sUSlx5J6shijqAiTU9v5hYpPuXiwn1Rpa9RRmU
4sFmMA2U1n4bfYiKNB2RVmuXBk+/Vba6yn4boWc5wk1OaL965KuYlJESsR+Q5bPy/cODneNslEfP
9eUeG/OwgjsApsr6otuDIkV9EgGnSqfBXjtSJAaKw6w0pPoAN9G1Qw/SbhSgSmzKhxM1sBUTu/m1
DgyM7fv6KUeszocTTXVYqhW8ri/FIWSqhmpRc2zvIyCc41lqwSZ0ySU00Rg4ivQ2BaUHhCj8C20L
+M6Xhzf5Iad87M3hrJa57CepZQL77zlUQ1ELjQ/vI4an+g06mCaZzGU903o0pxIpyXmKNLkzEiZQ
D6R4qjESsmLgYIKMJDU7NpONFtcoUTv5hFKGpj3KqrffBVsMGKSYmtpx6qm6KFze5v766Ors303o
xCCY+pVuMnXRE1fdqVfZEopvcKsC9j5nHdRKwSm0XKrV79gN4/jk04aR2J5qX9GdMJNW9cnKQPa/
7LBbUoNrn8WMtCliPY2Pal5rSxciGdBXOln1L+GWuxgCY8pfrx5KtOWoe6vDWOmcQsVvad32hw6j
0ITDF/Qj3xbxCz+QjgIMwTpIqmzhewYuhhBcFA+kgZMXLMYXIhgbHWWwHGIymYBOJdxlz41BPnOI
muYyjSLBUXj1Z65TZOiijBBkPNQFLsT9QXA7k5S30dAmPI+zPX48+f70/M8IBscjQ842ga1c/fyk
HpNsWgf0myzLjZdFqHhSRIA85TvpSqUE/qO81ksZ2Dmeo9fxrGGdgyJuDJMgnuAREvQ0kEFwlnPq
8JFne3KKYZ7TBf1MrokD4ifbJScw1rgozxT3CXGicHRyZLBOcuVj9pcHwwx6cpUaCXrEyBNFQk5k
QoMkqgfpn8uCGmEKLaFKK9PpAonEve0d/HR/kmsRcHu53eLm6R9cCcDF+vfe8oAaM2hMRD/kTiRt
URMiE/c4kQHKcFhrX2T0McVzaXBCYZgZMO3od37IJzE8YfjVt+JM2WvEIhXig1RK1ZFSaFpW4oOO
1BCOMZ+u333JKWJCqhEcuYO/VH0+ZZ7mMTPwxYE25QJj8BBcE6whFiZzMQMS2TCNhxQNleswUu9f
xFBo0Ng7P3x+yPVO0Gt32ow0sk58MRnoSpaNrwBzlA/iMNARamL9i1ExIn15qVMfy5XGEBtthMNk
nx6Lvj3kGsTqGljmqEZmq71bk6c08dKgxTxIH0jxmi0MM69zc6MWDtKBb3+TSD4oymOfIMZ+SbAh
fPfSrzpgrgJfyJunTJIQYlM5QHB4CptkMAEI3i6lGsqBCzLKf790gbg6YGk56kw5LnZ5+CgNYhRK
KUMUiEtz2vCyUy3v3pz9dWSCN6gBjZE4wWoEZmS06clYl7KMBhBvlwMh1czSA/JIDzY46LmdOLHs
1a+jGfShQCQ/xslPcoIQD/+3fOyVuhkm+1VDSdAp9/GaDDx1gU755S5/C1pTCWI7CNSorRU7LIRA
TS2EKVqVdPciFdvdjI0AWlNZZDYH0qDVqmWTL/3K8GNa5XvsBMIaJbqi/S9MmSogbWAdCsWNEU1N
qD4pswQhCy4kWHkBrJmV4ZefXp0drS4+YMgZMTBj8gG1Z/Ex4MB4DL6Ipo6tJQ4UpNuldRCx/gcC
Gw/FFR4IkbndhjwEZLAIAAgRpwgf3p5+OgLlVWS/jV3k8CHT+h8KGNG2X2yLiyL/IEBWgpDsvIFa
HdA2g7TKapyGsyiIgvlHyqeHN6vZO4ULXRKK1m8Gc1UMPP3Kd3sv71BrRH+XMwgOdussNFYdw67e
t/r+9Op9My9eEKEDZWBz+NoaZG0Bg2bLW963ZA9t8sMWsKyd/+MxkTLKEUhG7f/L1eF6c2TOYfwE
KVK9CXQUIk7cdFiXMLyCy6QcmGHAjAERCkNU1yXiSOOuvh7tnuYLYShBIyTJpADJAk0gj8q0+Q7o
xqBbUrVnsxHfbJ2w5eHJ3IPv9GEC4QCapF8enly+M7eVUBgypX0yjoKKAMdIzAxNQZeosIAV0QxI
mHfAqVCJpIUmkbm8SwGLIUdizUS+0IcZuaIKHqpL+2CbABUPXqfJ5oP7qXAUkYKeQmrrDrObDXTz
1kaK3FT8KEO0jy0BVyY1EGPQ9QPK5Kbdroe5dNC99XJ+fHNENqkPqvYEgjySb8IxTKBGHupEWaOU
RMwvOwqyLSsgnVcCikr7hz41tUZWZEE41dnNjYR7rwe9+tPjJreIWo6cztiYBvBUPkqRb6qBohB3
W5P0WlqDMTikmTx9nEZEXbaj5baXH6rd+UG5TmH7qWi9DgnWKYTFqhZgykjvjRkcknU8tIZ20Cwh
CKMB+BayRlW3ZEtvtJRWWyVkpUZZHjJs/jb7N1jVS7uVaucCMojS0hHQ4H4QWey/4SpICAzG6oMJ
I3gfkYVROcFSHoRBW2Wl5EoZ9EGI6LmNNmKkDBaoCxxYE/MCvgjlAltOiiMdYJ2xE+U8wThADsJu
0/Xq6H1OGdQ+FLtKRNVuU/73DbVsrrN9xlYRHyKEULvVy88ma8D3fa2Jq76hhGdWmYhBjLa52kQj
9BRdGGf73+z/BcmVmQApYXZxMlOOvkMQy/S9ZuNYOHJD1Ak2rmiPj2hbp7TH2Q3BLQ5U2ZUp0TVn
I85K+jtEvTRUP9gaPcHu+KRdNCgK0Xg7KzGJqPRvC8DpQEhuHT/u3calMgrQ6YA8/7e8+tM2H75k
tj5qb6wU0BCAaN5gOjAVbNtdGLVCRKIg0CXmm6vVkbwkrZpDbM11WYoodxigOyz/SD6CA4JMHytp
VXVy0CUGGKnAAAVGnRbuDBLd3AUFaJIdw/yVx3KtZVf3b+/52LjatcEIIgmvlnt5vYFSGXKyE/au
QiIPVUx5gBgTib69oMxU7JptO5gYBkJBGRBO43PVGaRbMjOEFzP9UQpq4IrFKqGpdkBoEFBD14V2
p5/OlFvXCvB/2j7YSLBPIbobsyrogZBIJdOqtncNw7UUqiDcEWENSI1+Tk8uCed9naHzu6svTQv3
fDII1b4b0RZjJ3ZDxVSpAckHcMpELo+lZVTPahn5pnBqhhAiCPQJreqeX9fH/kBkvYvBi8or5ZKp
lgkbzXdXi+z5uCqX0p1kiBWfwlKb6qq2kRyFlREAJ5mgRmKKl5FbxizdeglZWEhHtT/Q17lIpLub
cNP7ifQJUqItnFsPUb04Ojk4Xp2El9EiEIPwQ7NrJdu4UKej/dx+6to1V2KUC3lGUZCULkgGnkk7
SKlQgfQLTAQesRUNr+RmM8iK6EgcyHg3VkVX6z9BjMzUhfvrmiW71YoIy7kR3RKrMQnW/g2RUCz/
2ZXlNbXZI4Muz+J/v97U2mmZCAXGUzPI6vWdDP8Vc6+OiKq/q6/CVSMYxOs+6bQjU9FqUQVklyiQ
Kl+AcI+yyYZGNAj1QB2EIa3usYWAdSPktsCsp27ai+eHmFYt1SmUEWMO9g55GsGyOHDYtX6hOtOt
/c/58mbz9Lzz6eInJxBMGnjAmSo4gTBmk6M6fmfDtAG83unJV0PU45v9+dvHdf+6ni+R6/Wd+tLr
axfHNgCvLt5eXWfqHbZqrRVphEukUPcyseQeMybMKj0B9ytzjgMJ1FEId+z/53bzabXzfHZz8RM8
FkuOAM7X4A27zUaAi/2U/+Mfq9mdzV79MNB6MVssVwez9eJgttqfzfPDQZPfwDpfn9ztzuZ3uz/q
O9tFmPpZek730frZdKL+HbS4ozsQtpUk+FakEbx3D3z+1QaqChWhFpzFERMkB9jqP4DDDkAP/7RT
fuMQUT8ozQ7I5GSJ+yFIiX0Qt0LcUCEGhEUrIKp09QokFuk3/HRtTa37PfTee6qGzTBH3B+Lf51f
GJv+LNN6sTs/2JvPF8v5fLnYX7z6Wab9p9uTs/2L89mPbYChKicXyBuJTqEyHnC8VzxcPsbKkbkf
KCvgCLu+KAv0o+SXE2jkjTAnnxG0M2xsL3WBaqIe2CEagXpwBAQ5KllguxWB7o65I1EfcWG5uHIt
ChnB1pXTk8VLu/IfS3d3nR/keyXevf291Xy1tzvbm68Xr354c+fy6vrubP749GPMmoVlZIuEsVyU
mYkK28v4K6QsBJnYe7LVew5wiL3Sh2ZAeEicvvpFE7z0+XbjywgaUDmnF9+eciPLUA32na5Qtr+F
3gHJfFkldvW1zO07WvtVZQLd6v5SN9Lry5f3UA6pqgjkVaXbevu7FBl812qHfjmQp/+hf40nMXxo
bE/TJPR1dDYe8NrgxN8RoscR4YjALqRdrw0Q1Q0xjHj/3gelcXL49flYVDI5E9a6bU112nkroki3
fC0IdJQOG5KT4WOMWvUK8x/sbZbu+ht7W+Qnv2bzxf7B8pW93X96vFwdrHeffmzrTVgOz7RH12up
ZqUD1bjAsaIBQTAhTAvI01+aj682tZjARQSlcVXbVF9XZ+QajfHVqR518o5Mh0e1caV05+lBM7Tt
tjKQ/q4bjYL7Mbr6HF1NrE+5p6y+VAdu1YLI1YzImGtnFj7Uij5q8oEWfP6DAn7zC53407395Wq9
vz5YrPZmq1f+9OpiebFzcXX/9GN7X7PDI2Ne8JU6QnX5CaTvvSLuvsxvX7ZTK/z6LZ26ESL329J9
lHp1PFAieOyG9jHd7suZBmK/Xx/Xh9fpXKwR1Enb5nMd1YSInO52dXi2bB9p3j6/f/ww1Yvasd9N
zhCoK84Q8KApps9AdEjXA7HT0eOakvqphT6lHe4aJL2m5jIg5aIT9/Axd+rjPfuPBYDm0pHuw2u6
/R/Uubf8vf50sDvfW6/WC36m89UP6d3Prh6fdw92nn6M7jIL6m+AVE5U9Jp3zaR2Zw2C0lEjkQN6
8QoTk77LRCI6Fo5cID4oHgTlAttFM20WU9fVROV1TVI6U7lokKkXFY+i+8npzGo4oI0ax6Ma0bX5
Al98I1QffpHJfCJ2SWNQKggQSwBefOKsdn0fYee0ZwrbYWJ9pJBe6hMdFw4iDuyvAf21iuExFnHC
MZS8QGxYiODfH2t7Pvud0XoxW8739uf8XP18/zc/x7r/dH6/uH9GItNVE5TUtP3ItsAXrsysTYnZ
Pb3psbauyIFi0ef0uT59rIG+TAOjsEuDiJvV9ef8PlbMZvIrl9wrRAzKbde/1PJk+0UqEqgRyIOB
iIiXQyGuHDb0yIez2fztYhZz44kzr1MK8S0zbnrBTr0hDS++HcPLp1A7RiG8uzji56wJTh99SL7Q
Lb+ek/EYCMZnmdOb49O6cfy3ZbQ6IBa02F5gMfkSgoS6GgPjmo4DGBrBGN2KDzf2+OzymtXBHE4i
zof037E9zkBuTs8/4y7MRZbP6/W3t6vzd5tLfviICTqfgozD4YQ1a0169uX+mBKDdDu7iY/DLDPg
1GxAO3YmgXmaJCLEjkB4XBuo1dQ/NuLd/d++T+0u5rv7/Aj8gjervfpt0Mn71O3B4/rkYf78XCMQ
VqHtMr0dOEjsov00gaFhR1Nk2AvGgjFpODgi8uibupnxcQs/0FaL/JAbjwYtReAL44RM5XvMWwMZ
xyQC29GCyuQNEbG1qsIJ6tuwrS1eX2LW3WSOcEBMs/k+lJdAPwSfL8AxGzS+ad9qoPBhRyLEjJkG
COsgk/kniTxQBWIuGAq4xiV04Os/PV0HcLGTYS2eBSZmTFte2Q9BrQWLmpgNCs14WHbkWwvekdkM
8cD/YE7L17/by4RmsZrP9xeY0h4vOK9fz+9unh8ebnZWOaWCk6NCYLzdza9aDqbkQxCDAa4f+5Gn
0vjOZv7/jJ1rdxq50rZ/EWs10EDz1Y6d2PFMDnvmnT35wpo9ew8YbLANBsyvf6+7bkm0SZ4kC62i
pFZLatVBpfPVQ/VrzeNOtKDEKjwBYge1s/60jkpKsTpw8kK2TMnIsckFnmHW/prIChr+ZggbcR2A
+cksNZ1dT69B1eVpd0Wjmy82CVvInAJ5zSJA8M7t1Vg0BjWxDft377r/D3R1mMtSNdWBbaR6mV/A
MelNjrT2q+YT6S7YhYf4/RY2U/R6i/HLE15xFBICJwRmATc8Xj5stjlyUeuOLnFOHq6HY+APyPhj
LhmetpzjUYO123SHo+GwP+yOT+ykp9njiF2FzzMGwLS4EIY0r4CD2PY1fWOY3qgu3YJqZgeRL5x1
Dbg6sIN38+ZOxyOjB2wBCQkHMa+al9i/1upg8gyNALTKsHZw+2M1Ae7k8DqhVnxdqpki5zOJHSIV
Em0fjKEUbCihgVAn7HQDMf0LYr4g0IQrCGSHfKZ5NEVYxPi04wehTh3SEHC8xHQbAizOWsHe1pAG
cXmy+nD7cMUFWDzWy9H1JBhveS3GvPGldbNz7WviOdxRooC7pSLciOEPdMtXQ3/BNYPxqBpxH3j3
q2uql73DdHO3eZzE6AisUpSLGebYTYqTWGEMHAfKcqws7AE74D2ejgcxpRKCqu3eUO4HTRc+Gy6f
L2plIPLGFtakCUIfZEuZLpKPCYFCEBS3VlNhH9A4CKJZJNk4tW95BUpS2QBHc4CMWkyBEIcKX54v
J48iztckgAq7+8fz4bwrW/fn6TA+HTQQGUYYEnUzGFRYxTWdoJbFsH3udcfdXX/8Ka3E8ow09Chy
a0pQ3Tp/V3+hwUGkaFk5sRhdoWGtbz0C8Kp/4tGl6JZKePIez7JhkxokMKoXUKq3INQz4aWGjbuG
CQwxwqed0bSpu39Ndgdxv2q3BV3HQCEhGIXlQVz96ErX849VZH16Jzu1POo21bgaVF0pSnU1W7Xc
qca3z7NpZ/JpDTuoDfWFhWXgT/Utk4y6dcN6bE/DYMdrBQmSV1oQwBvA8rDgUAbc9ElDgVagBCEq
i4abIOM8SSRA6jIUnw635Yhb8HSavDWkICd5Ei6t6kb0T7/RpqcJa+ihc430QC23ptG+8RSydn7h
dIPYFWh6Q0Ujlii8J87EPlrdpi1EMz1F0tCeYaQBcM20oxN41F5qjjm2lPo1v5Pay5j/Ez/klnLy
efqsuwjtfl7sutXp4II4YtDrVsNh3Wuqbl+WfIsjtk/3i3G12Ew+pRlm8oKaQKhpHIQQoBETt03x
bFKb1MQy2dNVVFKRYfiI0gzMZSvaiMnpZo0QI4ZQCX3oTpqH6SChpbRACAYFL6s4EpTQdtfJnaZE
h9jYSYQ0COAdKTH882XE5htTw6S0XCbIGuzRxfytJRNoUkAWIz9ojPrScu2h06DGcIweZNSOBulk
6HTev+8tX8aryae87kTCaDIsnhc6wBdPIYURqr3QBzy6QzzJKMSQr1xmRi1b+pJYZZI0g7BxLZ86
BzaaMkfiHSNQpiBF9tp0K+K3Wp2vzmWibC7OII/39GOoQDGglSmwOFMLGJr0ePiTpdKSCP0sg3gl
UiFYHuLrPHAURt42azqapkC8haZQrn8bN+x+TdJ2P+ahfrPZnf+AvKeNXNMdDcb9atzv1v1xD5E7
EbYOI3z3T53n+xvpXc27mLrQx2TN3eE6bT7MYkeE+exNV50dyArEJbomgocMBnAclj/vdF5+7hwr
NLonpj24+aBwg0kMbCPgUHw6+GN63Qy3l1Ac6ivEijpgeDmIPgchs0qCY80ReFyblcj8/stzzoO0
jpnlhpmQGgIp1aIO1KM2Y6EBFOxTHoo6sNq2VjcOp4A0fy9+A4NbgAXBm8dfMHV7bx6fdM5J6iEn
xQBzwF3A7UssDAODkbSl9zDgwMHXKy+Y++c5FJSOl3XlBh9k9qIt5cdgqfuX7Rl75Apz2tq2Hex1
IOLV6Gv3uWmhtAEYA+A/YMhT7R8MyeRrf9wfVpi+jeyFlvY/PI5uxw90E2/SeigMARanLm9gl6R1
ivoJo8CLB+Er63+Q4myI4U2bXqQnYtJbZM6MI3zKsZBxWBIQYgrCO2H/6ixWP4O2EB3lDztx7sgf
t/MbtQd55Bi1UVQ9OMrAECST15pCZi917WU0Ji4+zu2kikWDaHm1K8Q0NSm96ZrqZnnDMi3Bg8IE
eCj4DbtPrCy+T4+o7pb6D3IMqmZYVc2oHlbdk4mb7XLQTOrdZn6T9hbLQovBeiAmGdBVD3lsoZXa
t9QjX4Qk2F5YSr1b8Klw1pGunqXPwYFUcwgbw7AxaFXqX50R9HepcwSKOseLko5rRZAaCVlLuqhz
i1k2h0+5XwKQd1ZCgWeujFmnxdseIigDBXDiT/D7SfvqCu6yxqDX9BhPipmzFr/3B9vJY6f/ML9R
++raNYSfS0+Pql3p+ldPZ8PXYmqGrGs2s0TjWaBrEBh9PfkGXF0Xs4/U3kmfTocJ68CWxWxwBS9T
dYYgOFemzoUC47SWRv8Od5UCo1btC9Tddk3/wp1WJCBWXPDzkoPIqXDqmQ5e7z3/uNjPSs2iT+zA
4WVwd3wNPfWRN92XuN9n927MZXzF7wMW3NRwPa3iSadvdP/0tNmOnuc3Mj4bequ4vEHDLF8UEUSB
RjgQ6GHIPQVFAo6MH0KQ+uTmesNVrL4ppAoBMAV1BxhYyEG0ZDGGG01QXBkWw7dQNM4uy2cRLpvz
2V+WiLYVY0UE49vyBHoIFkqASOeEOoJQHrg3uQrRQkfxEGeVZBwIoYxPby8n2vaPDyVtiPf7xOmd
9hVDVobdQbc7rIb9Qd07MVZYjnW37a/v5zdpf5obBCCUMSlMDSB1v2BeCmJZD7URnrU/hIK66MDQ
piQICtmBCL1ejcUoYQvxkADnZsRJQ34jrhHB3JsutUJ6vG5v8/n28ObYw4mjHpyq+QpYnBhpnfgK
ZklTq/5WMiUeMYCeiQAvzoqXVm92f3853/1bJrU1r1REv36vLhBs9zC80V/u81Z7DimLpnL6MM5r
WEKJEMWu6v/rarGNGyTXf5pneeBTK33wYGhxWLTZoGGi8aTZ1C1WdJ2aBvspms5pl0HfdDNgUS5F
+4AomnUTpvoThdasFiwNRFc3V+h+Mzt8XdcbnZLjBgBkV+/TcbNwdj1gtfHy7+3T4ALO5ylMYAhi
B8lQZjhSJJEiOOAoM04K4ILA1eC/ZO0svobOXVmXQ09kx5GhtSFIyi0PR+OFLwxBivP6Tbzfl6J+
fTITZinqNc1gPB40TTPWoHW7xaleBvvObHybm3RYcrGHLcRWMQwd/wBYq+nFpShg9pvFYS+QVe/+
ZresNVdanPkNW77eYGia2XgTlvd3kReqG7yqVx+RWuXNAOc2tqrh4UlqB/3E0Nm7BL3Oy/Vw/Otu
vdItVTxXSfKqA0cERmvhOiVvqlLZx4i/xboIdyg3SEOs0SPXoCEOZ73pjWjUGgKhzPqE2J9FSm59
ZKDyCS/X94trKyC31xQLWaQQhiCuL+rGfaCK2w2jzhAxEE00u2NiYfQYoWSR+5MRorjuUaaPXQwT
IkJuQYDlXb9iOdZbC11OQuDxXa92uFs+vqELHh3qPCSswoXxZeh2h6RKA0QiTooQ8CTQusgpXUqd
b6VEJ2xWGieR4xY+Fv0rESbBERteA2Z55zFiQgDHf8XE5WrKxsg8yFIE3y8RTYfn5TFPEM6GyzfM
6WFoMqCqIXQZiOfa06WbFMiFB5Im3nRonfVLyUYtaLmolnxwCLqHA1Ay1hAWccLD7gmQjstS+7p6
nomXYCNiWyekcR54bcQyZQpMstZdJWXe5DFp4sCB+spQSLHkzmjOE59jb9l+DHuSjdj2i/oSQsK5
EQLiDRmYRAcuT36Zk7+vYbrdk9Wz1jDDPuPjw/GoNxidapi7u/FiM7hf3Kzp6yAOTK4hBZZSbUay
1FqeeQBiCQEv0uIQQ5iTcCDedJm5mR46FwcHmfIWGDPr1aq5WWtM1l4gtBcT5MH2dDCiOQCiBGvy
7wBXP14c1V7qvyAONC8kMvuMmNh77KkNar5ofZODEOgl19lrLbod5AEBhhFinVW0FS9K8cSafohG
DeL9Ad1OJ55Mt6bf9AeDuuqNmhP7av6y227uOv35TVqlVw6eQL1REqCnPgw16YGKsxNlYhkNCD2T
xUD6SV2UYnBAKIuoKVbIZcT0EXGi240sCk93uxdqGcmHGLNWMo42zzSDSBDGNBPsXDMIlGXX8gS9
cFBq3Lk4XOigMkiDt00g5gklO7tzHRjyrcYZKv0sCbonM8ZBgtG4r6mnql8NRiczxvPbZjjYrY/d
QVe7mxdDNy+WGaq893I46y3po+VmBgLgLCwK3DMYHXOCtMqr7fCGJ6JAWHe6S7cIEAi0MJTELAYX
+rMxl1ePWG/qStLQ6BzQXdQmxKH6LSzp4FiLTREeS8vDr8vmaKIR5vHS6bC+ODwzOUGvZB1zFKIC
+XTe3H942qw+frNzAi04Dfw/zx0NithZjkK0tupRIjpAHHUJ/L7Q9L85gtowOD6AMszYxvO2OXXX
e1yxFsQdeMhiNWe4/mfVaAlboRk4NIM+oswLKwOz7VRGGVzU42AArxa5K6Jm6iuNeN9IInlcIMlh
RtBS0ViZzZ+LA9J2u5eL6poUFM1lIQOntd1c7G945DQT9PANnEPSBBUIy+QuLGE48xACbO/0E7Nn
hMWbV9PP9T4W2LnseTgYXxqma5kkSihac5Dh5s3t7065+jKZXMy2Z4O7lZqXpI5CFdEFcgWje/iU
Yz1SiTi6WYTyjiGZKlImSnqTO6l5WwWKqXVLjxqcrfbK8OXAXMjytalk2WLyx3M9LeWXJgujCQnB
6EhHhha5wdxAQniGrsLmAQcZ3V+Mny4tOUmHlSFmQr+yoCx5bpeIjwO3vDnvVIgoQVqn4XWGxLPk
Al0OzCwn56Ko1DE/Yri92PQhfthhLpkhmdmhTlG2bg3dAlpyMVYk0Wm73uHL5vfucxJZwov4gjyt
1B2x+Hf+OxrInEGqLdhAZMReIxqa1LqrfPxS6nC5BK6SUhmpSlja6AYBqOh9Dumgd8oHmyylUghx
XZR0/OWk87R/c/eZ57pEBDZQNd++6c/PHzZc2cwNm/kmJqJQc1BZb7IzAz9vG7rGXDoXiFLjddll
UKIOqbjUPu21VAJ9duCCQ9eGa0Z1luvHpgFe2w7fV3fsgno9HxgNFAArYdAdMy14Ytt1OsvnUTWZ
lwFhN1BIVFExmirCbyGzRil6xRJm0UowL1FDgCxgIDgrGDopVK1FzggQd9xc5ai96dXLInUBPNpZ
xjzVhkXnAighOB7wnQ7L9u0teR5w1UNGjwteoRl0sYU+wGIYnkENQrSLkL+w+yEifG4imqAmJYF4
1Z7FKFuiYTRqibdpsmKQCPo5xOQ0LgLH01l9Nthfw+t4CQShroHfJ+34ZEkjRGV8vxo3rPEeDyvm
YE7GBdb103L8BGXLYjVImAeb8n+hJ88gIK4gqFEI5UCQUKx76UqTLzQm6Op/q6zGi8ERJCIm9ElU
ygga1PPtx6PlLU9AuyKPINAASKVDgBBP/u1aO5Iw+EKIJEdpsoWju1oSZNPbdWxp+n5Nf7XEwVXN
SvrRsDvUDsOTWZXO4OWhHk3q2xsqj85RrmeqzFIUdZeaKXAauNKutcf4XN3IiEQpN05idpt4r1op
t6M8tDzIzA5LW2orjy2ke+izPZ0bGer5q9kVVzY1TZUXfVUQ90slI1Q1usysXwTAK/Fc5fA6CG7C
AVmXRmFyT2vl1Q3REYEtefADUgxOVpuYFJjb3cFIqxvGJ32e7WA7nm07dZl/gQC2s+F0ECDUsdoC
FrsAqlDpDicQqoi1WQLGXiT3TZ+Xt+ePn8Bd83B3IkEYBHldb0oQk4PkTM+0XCJWgMv28Aqysj5v
ISPEgpJIeZSVNF9giZF6gyI0azQ/buuL0IDwyF7GUFdX+Cw5JinQUgS0eZ62TRcj3HSDtpDMOFAq
C2JedVbrC+uutVYGoj7Xk8nZ4fF8s7iaML+9jY0FWTaVNPm4zTvdE+PkSVuyOn9jo8FKM7ShcyVj
nIUVzZjOU/kBr3yjf4yGbHrVoMtc6LAbI6stU3/0dPfy2Nk+3t5oGyFsUXhFYhwOhsCBF+YAQfPp
ULoSZDLjTfSmiwyR8RRdCVJGAc01arla8mqpZRQQgVaXLMbICTSZbcPYnjOZwU1he6ltcwAIITgj
kCBft25qLDlfQyIcLhEh1OaR2K1ZjkICkBDg7xOgP/h66FoEGNQNslpxzU3zuok6HCaD++30cBsD
SzLnPXycJ+jQk/lkID/0anzHMoGQWxDrV1Z1XOOxuIO0Ked5POJZxE9IVtYuYTW2xFOkilkSUWvK
KG8Y/m7RoICIlqEUce4oSYyjBQT6FY9UgueFbKETAqARDsvqvHs3iI5lHlmjpHxm++vsJQRGA+52
GMm5e0fQajJ+d1y2WvQayHE8mvWUa1Yqes1EwIaVaWZUfYAHWkuTgtXuz6LgRvhcEH0T/MKfP1/s
6TTD0ku3dRcFSTwJwq1Gr4uD1Z/+00Wh+UIz+Nyc3GqjHGB2dvPUbqRgcBxczZ1SMa6KUrKZZgMh
lmsNz7f/Iwp6BliaK7hZrJ/XckkYIo7FTFfEuOymo4pMTYiEMWgi8fS4u3oBIatlihak0aUm2rtL
qZBJF5OPIAvjRpJadC/CKhVI0Q1pcLXRMO3DThJ7zmIRHlBw0uDmCHAStgYHjjoxMMkzfykKG0Rq
Ozs+3OMSz8zzrWRy4lQbrBtwjQCt5/0Oz+zVm9EWwIWYU+6KFLtSb2WLF8S44/M6CNN0LpNga3VG
SdxvlSzwgofK+ZlezzfGeIZVj77QaMDkc5dDIV7rne1mszk87LDX0iqY0ukpukOTzagQBMvqxUJX
IIjxpEjK2kdp+ld2Gj4LAC1n6AXxU2h+KwU4iJ2Fx50W4hnfTpTb8yIHsAZPgTCSezCGcA0VPL4+
LC9gCarYUHwC/Qth8pyBSWJILYs8cUQh8Pv63fthXq++oJ7Hg7rPvCSnbzSnqy/qTud5WC1ub47H
P66HzB6nfsiJhpvW49TsEuHowp52VKDJcfImgYk0691l8zj5rxWnw4rKxItdZ9WIwsI7ZVvldI2g
spZQhHoZH5ttFN2iYlghG3ymnskJAa0QgaQEtBLdMUhADN4BSp0yl7Z7PKtWuivcDvIXJPqu+OLf
uhX40L8/m/9h1frN9p9H8IHZQlrGYxBsD9XX5IEis4mVzXof938Tl5eAhBakWqtTa5vQygW4/pMo
sJUfgmiRG684dbFoTspI1Zmo91xc2R3PYxyJ1Y+zD85WY8KwZn9OZ+Jbc/Y8O7AKvygR/OZSoPWC
vT+zfGus1c8nDNur+qN6RE+uqTmz50QxrA+Hdf9+vojVilYG5rnTiXS1wC3To3AafLDa/bV6NeCo
MEYeo0MHt5g7xFeDN9O9+CU4JdYHHVVEbit1sxc8g5qQGvFGAxpPaMCwHhB3QhVT3gQu9W8qAGWc
s0vHKgL9YI2MNqjfvwyu1DzsfqPKqWkc326EKs89uJ9RyL3TA3rUbWNLHYdK1MN+0+MYgtcVv9x2
X1b3wx496Nb+S8QaGmDl4LAF2xUOXh3Oa66O9XhvzYLeEG9VcAz2ppkqPEk2Tw51jhGQkqTVirN6
Ob8dXJKaFERrB5BzckTD8jbIsUNfxSp3v0/WKSGuKqcqOW9R7TdYqWOqViweFQ8ZSqMMosF+kjYH
WuVx/CiLKxwCJSiH3eDuvPMcw3Q0XJSaUODD8zVTSeUjxIVRNxQrvmYvpeTqMcQLP+5YkmxMyinM
NxDjCe7Pp7EMIEbiiGJ1pWUMDD7oaCPipfE4qyvDwrAg1ifrx+VHc6whOsRMC4eCo5goUJKRkBQy
Q0oKBHH2qTn1fXXt3MjqeAudZYWs7VwMMrQXhCYV3EUo4aW0rFa68GMgUUmOQspU8xtoNBBrU2s3
6iFddKtyhOZ2akAcsdtwNj7f/pWsx5KiqwFIlRBIuuAa5YZvJL4ZdubvO8FXGH6/LHdXUpiYX3lt
AF54Cqb5cUP/jTVIw3Gv36urIe08m6hPd31tZ+v9c8N9jdiEiKyH7i0khUUtLTAjSBEtI0VM8KZz
GiB57iyZZyfXj/ea3UotN/KECuVFoDWqe9ixg6v0xDL7ikvS5LO4xQtHPHsTfW5yI9y8bRxSlRBa
YeFe8lK6KiYmfAABzVamJCG93pv7xNWmIhCaAT2GDCGhGmwi2uW1/GnNePOf5+Fb6MYNOktdemCK
C3p/V4kPQjRSwFmJ4MWZ7BC5M9l+whOKm3+IQnLfN/HG3xhuG/cG/arXY6vfaBhLPFtDKMvVfrmr
x7P7D1rCCeWLrjLx7TXlgRAfxyPoaMobAcZ5ydO7q5UOF4TikBlCuLk0lZF6E9qNZFIC0VuFOnZu
JqEMJD7eDgpdimvTiwVH3H68m6ZeWlFA1Cz1bWmDYGolM5GMqA+j4St2baVDl5AyVz0VjeO7C/x+
jTM88npNQcPmSvZTUNfs72kY2u+eGCmd+5fJ/Kke10nY3AxQ9ziqlgpebeOgFZOAuqXmH+4v+5o4
pirr2fxDqXaQ1XD1Vv6YuJGVcuD8oWgp3JZqW+Vzdffv5+f9ufD1BqM2RNiUAiqVmJ8FScOdsovx
ad3gavY4D4NoyHCOYoQRHrQm0m7NgfY1zPMXJWAfcO9yimzfbd7Ne+y5yzaWvyWPBhFcnrQRcNL3
0ygKqGeTXTHmP6BLAfSHaikFLBczVkwZDr14Ui/rGB4T8zjzTjhBQBJ9bUUQRpouKwhenOvHSPFq
XJkY1Xz0ebe+/TB91nLgtIGVF6oJrfDi/jc00qqjJmR2te6s30Adqzv1TBJ1srQQy/mRUNsxnVBo
UyKAEOfVKBR+VTyVILJm1YqUMRF3m0ZErBqT5OWFiCpePn8pDjPhOcd8Yd87LWDbEZ0IKaXX0ssY
UUmJaB4Ojc4R0f0eYq7qSV3s12eniDGn69HNvP+GebGzdT38zA7lz9P9Soc1QEhsS5MTLw0VKhKx
5U4nAsF5KpjPJF9tu/8UhWatxTNzEIirGC+VC24im+fFTXn8Vwy+u1hcuwb84UA52iauw2GRanlG
UDVbXKzYVSEaIIMTNvGFFuQRQaqDaNtef7iD1UQ52WjJXJNRe5z1ez7bXlo5qhlTam4DY6ooHT/I
G6hJQ6tJa010IQkXHQuyuB3LT1SgZvKa8edpHTcsl+Bvq190LIkaKt3cXQUvzupXBk7N/rR6fvth
d8/g5rr6KMYSnz7/zRg8OsP1jZ0gHRJq6ARSh4TExUn59qSwKhLnWxwtFW5LYQW3omo/wxonxDZT
2qSAx4pWiiXfawND4Eprh1ZgEPH+bYkojWymAZ5IYSg185WhvjDzVd4Czzt+k4dOiJD+JWqdAFBg
+XQdeNWOD+4Y8dUlARCc2VdI4TVxXK9sJQhZ1Ziu2VZDH60lZPDU6NfZ8spSSvcUxiGMKM1yeCWF
ArH4GjIo3+RcTbu0i5Oyu20n7+YF3RbyXiBMBcsG/FtF0bD1uP59/7Q8H24/rCqMTrUzYTVIbGJt
T4+TAOkh9XSa3t77p7T84Iw+t3jCeq63+A2Phcpi5EwVom/OYkdoTHifxMHrshWkuV1cTB9vl7Rp
9bXz0b4Mcass292Isw2ji0qKgexCq7vojBt5gjCa33QOosbsnZCLphfDkafUhSpjNar+WW13n6q6
umzY/KlKCFePomOMSjILuI5EjQWdv3IpCyyFg3+Piz3MbhCtsNtxURnvUyJgQUKqyIJgZ1Rwh2iB
x3obByY5vZK8ozst407acNdlRM2jcwTw3YuHvZYbQGJ4TPWQTmywTt39Mvg870sPot/Eh9E2QSLN
M1i5WbMVLde9vzhcMwwfEw8OtdYztILKM+jWW8Pn5fnjZHG9Gg1uSJpmqrmD8eOUt7z+OC8/SYNz
1nlkTQpWe8DFHfMfw/XZruorvP3InQVZoBzvoLUOtkGbzvb32BRGekVDk5JxkNR1xO9QBeXxPs8Y
kLJG4AjVSJB6D1qYlcza5CsdCs1SqIeZonjYoqz4yqNEjt75k1+M27vT0v4cciNf6/Vdw2l2+aBM
d4G8nsadIiLxvsvj/AoEwRF5Mdv93l+srzbjweW0ut+eTcfTDxBcw2MQ5OGPw5IZqu2liFPPLxiP
oL5M2ziNY53Wd8EgvJVasVgtloiYD2op1czHiJL8udMPwgfZuYJ1uberPdYQ8QH4/MV8JLhGQ8SI
G7X8TOIT5K5kYUUQBU62Wp/HM5cb3qwe6s/NHUQ70YyrGZZjmFCCWRXFwkp8JOcwI1oOxzLf1R5B
aGlXnRcU6caCBATHjpJ6lmLH8YTVbPxfklrtrlZhtvAVE+ptyyxUCFoznmtuVHUZx2kgqdMHOgrY
+6GoZORYekmlZM4bxpVX4EojF5pJEbxQCKhhpZgRLxDCiCTY6nE/K3hzz8buoEpzVu3fm+OAQQ1T
IA+ZRF+OMVDJ1P6XxfgTds+7lx6TJ4tY5ZAnSkqfjkG3w+BKdI61X+na+UhGAhTO5kPZ122ZwHYo
bkQlVd3lx/vJ29s/X3F8DOHMsei3T7tPhf/bbE9qWv+sv9b0PDFIPY/LorwJANpgcQEcnXCcBHn2
bvL0dj1TpxV8y3JxHoDhjADXi/PhxtsYZBmPKmyZFCuv9cySz2O/yXNwoEuxneVzBez3WL0X/LiE
r5oegmgOims432jMB7/rfFTqUVSSVt3m0Q0yk/WeITa8tl7SfJDUCSRZzV5ot+BgvL4YvbxMpf0s
mppgXS93v1tcYROtWpdiVGV9WXVRzKN1Gttb7Zt3cJhf9Aah5d+kRNFMzuX9Shziegaq8ouDfB6J
A1L06a5516nub0J3kwgO2eeYYc76hK3xkhUhmlmRUsiOZ+L6qx0XfIUAMIbBfKGfW4EgM0qBOYJs
KBQE8UNi8SJUxo0AeRe4m2mdeRJCFiiXByCky2PpWOXmM00PUdrNxWiiHVC41WT6gT9iGIL40/DG
uZKIMAV32a1L/fXgHnBBqaY5CjcO4k4aLFesIbXae6Bq0h4BV7UGZKK225a7ORI+CSlxD88MCDOS
cv+w06Yrp5DSCZYjKR2OQRRehuQghirOa3lxHEMik6XucjFvBtu+2fTGN5vfiaECIinD+j154QcK
YRmwlclRvkojixHqzyraKF9R5yR4COKJOr6E+k4H1bj2HImscNvdL/O4HyTXFBmXyhLiWYms/nhD
nxMiB9J2VCHxqcIRZ7Yc7oecxfdKi/Cqv7yz3b050JconxMPymMjyiXrD/AglerEk9dfUEaoJKKe
ZOIc2km0UzEeabH0PAyYqGnHlzZwBRWrgwehD6M+FSuYCYQijUcXOFEgl5MaADcrkQnGhrYmEMQL
ejlVJV+PEC6ZRsY8oPzmdSPkj5fnTN77rfSBXiBREomkXEciGGvID8s/Hu7rt2kmtVTL85Iuxvzs
iWEQ6o7gRPySHpRVReD0cWFl8QKd9zTWKc7ZP1zOLiiaHxM1bZ+Kd9KbWQsTZ7u8ZTNPzlDRWX5A
h+T1iTQR7JefWPQDFuv+ojTzJp4GH1OD1vbOYf53ampNufgOiwHRqBGKqexCfl1M1XsSIqFRh0Ji
8xeIXWayp/nqIyF4TUjdYjS9ezzrzXWtNE88ZA6f6yQlvatGuCWkuSJdndWXEX3eMqGOIhOFkgYX
qXUmcwCKDGq6mwFNmJz06SeY+i48YwuXt3OdEKRc0YSjs1UlHaFIrpbZ30Rtf8H3h6B7J/cvpBFo
ZnrG3PjB0Q3dk9na0eN+t6uelxwywAeqJ8fu7a+b3RgbdQeShzg6eUYKTsi3BiF5znv0VQ3dOYyI
HjVoBoz0Md4Zuwlozspwm1u3djNHw0UgcN+92Krdc0MH7HUfzyYP3OO7i7OliIWTATte0m+MUzRL
G1k/a0aUDXRuQBezBzWNJ46HDiHxasfAleJodIy2j6DFlHGNwErr6DYSOJ3F1UM0i/AFfqAdTLR+
4ANj8mgEf0J3CzfIwzlXkybG/z+0NjxGQumMIpspvGg353BEMLNVQWAj4yChPnmeUW7xtaRI2R1P
FxMHYHqNdkTEhLaODFbkRZzfyYfd03Ic1AzxoGQE4qiRY+sV0O8zL8c6v1rjYeat2Rsx5IS0WvNW
r5caHO461WFzeBrceCTPkCJ6sI5vMcsWCPetzuqNts8JjeFeDbFV046G2RwMkgYsYvW+uz7wJ8yp
TZl1wzLyWACSt03wAH5p94pgFgeCiM/SFLt9QDltdqEjFyhsktaDgKXnEUvst47Opmaed4d9HApE
JPV3oy+sPmX0oGSKsUBgI2MShxEGt8Bsdqn7r2bkCzxrXgpNBWouFAxLFwoeXt5u2QGGVkJ3vody
Uket2WdqWlcGltDlur6O+0vEBtEgAQsnKFq2OsxAHr7/ATtU32AHjoMdDAZDrQXsd0/YobN7HC2m
u1kv6zLyggcMQczb5gqrJdOcs/eujJn0hjBDTGSipu42V8uP8EHvf4/Df+GHtlC7jHJaUxEI5WJX
e1AfDxqoQCExl5kILU8+PkXkz73gbV2fPTx8hEY46GgEUoIATVNDzAJaKHWF43yMV3Ynz14rA9kl
RVJF0JBakCymPzOnbAk8rsIKCR1whixnGfb72jp9sprgUO9e+uvFsvp4vFjbwllEFHqAw1C6K8Ky
CwFAgKYYCI/BTcnyPtMAh19GZ5vBZ/6R8fKaXwb6m3Mz39md/+Mvd9W4CgxDoyn9x7e9qW6+TOUl
45KsC+FiUZpSOJVMWqWsGyIK3EOJrGRA3NYdW7wTDsKLU7PV6tVxrpDfjOkOkvLraWavsCGv+PVQ
R7CZUiKZSAnIouq4PMvDQXlkiXh6lpUMOMwqpeKhN9jR3UK9XeKeLPwmOo9Sq0gnVazqsVn1WIOn
TyAcz1I3VBaMDQxVlEdr6XduLvKacaSD1FSKDM8eutJ4i12sf/QTZZg7pQUhaUsLIkAg55dEgGUH
aIPNFjteYgFpTv0IjnFKeO0cX/a0lGesNEefVU9v/2VteVR0oR+l6OJMZvgKfsoCpkEShjYI/BnV
x7qcr1vCAad6cFRzj1UEnB70uiV8Wu9n48eXdX1zvL6zCIx5dXx3/rz96+Gxr70GBAHFXtXws9m1
DcM+46AIG3RYaPWKuY7J8DNcqFmYYf/h7PaBm21KOk4NmBrVaFrhURl+aX2PZ5E1oZMH/EmNXN3Y
RlZl84bYV3x8GFxPn36tlyNJm6f/nROvIm5AnLM8ZibGztKSBi6zzhaft+eIPEu+YrTHzTd5GnH+
sHeSphDNIgggyakVT4dewJNlcqGIVm4BLCtAxeKV9pk7BKmdz8xupY9Xu5dhRvy66AXMHlp57u3O
DQJhZnRCzMs06AQWr54yTk+QTEcYENZ3X+x1RyWahwhKOjKa8cA1WAfnk1KBYfZZiNLZOu78kD7R
NPR23NbJSxoSPfQmac9D7idpRoTvxFFaoL6cMbDWp1VPnSuu+fjVYdOmf21zRv1wfy1pFSMnjfYR
pMEglTUkFoQPODoGH23XhoTGpceSWjWFS045Qvl/3zCJjYqnjeCg26+HuuAO2TxZO9/vP+5nd70H
lB/rvmBkmitUgxsteX2AL6JgcSqSaCQkw3JSoAQFFi29ptD9K06QNbsK5sYEbsOb2LX0mZ7/jzVV
iQrZ9IAioUD5PzEo0wZ41XB05vf12d1IXfCiD6l2VyshIFaGBfl+FXdPbn2xoTHAymA9VY/z6mM5
eGv12rzmpMzhrunFacnUoxvrUsfWHagF1EdbcVCjqA9kXtCnaLR7oLbxqEvVYtk/tvuNJRgdjsPS
COtaM1DUMGSytiiqwktbI8b11EdtxYAs8US7mD2yTagZIigSl7daFejUYtGMP1o9t8W5RYZGxSHW
4EDJTkg9XqTFTrLfVgVedpjELwQagkEnSUhQTjAjiXghKhDPMRGRjDqgQKKDfw3DvkwtIXsziaC2
EMJAIdg2dR8dARjnVf6AOeIo3BMBZNs8rhqxrnV42k/s1/Wi25msOGHHVxiQu8UQaJmDLWAFICxi
/ohpcB4SwJMC9VwLVxRQ+odoNjU/0bSJZWIC7vb6ZfFRYlgYIqwyU1+0jXNDC4D6q/4yHXLhhsIQ
gkJcuMCUBcdBX2ZN1zf8s0MDDQgCXQU90Wsim1iFZIgqNMJrmhtCEdE/99oKERMSwgueSKhVdN8n
T5xqeEqdobYWjVGPTbc56bZt98vD+mlUsdaYoQhq3DY3SNgXVL6ENPoDJlGbViaN6YEUgxiuNqOb
Iz3CvN5v3vc3aemLJRqoLhp7ActUZawzSKvdqX7XOhWPA6fiCxFAuGo1NstQ63bQgcpdjTbnaVOg
qVDqHMSitmTqFo8r3QQA4ggEFmkA/35l1ycXH0lRsti0yw3KXJHC8u7T+5OXj/fNcFUN93GFDYJQ
ZAGEmq3Om+F7/u1sWiEQ1CpVDUK4A13nQLyYivYiEvqsecwZ+luA6WzyLOv+TI3MbjS3gqPJBWpZ
JoXg49HWLpYK9AVgliDMwUACKRDOIgosrFCQENQj0KIdN5qoaxz8AQeAGCKSocOl00NDZxk969QM
ie6l5KkGvxsNrlAmdZwCichFtws7MJrcVnpOEkZTqsqJ3J1aTopXeSuK6weMMvmz/In+XH8cX++a
J2YixPC3/fZsy8WCsYmNd0kvZ0DBpJZsFUQhXT59KqcZRwmwNV/f4zDfXUIJ3rEpXiYbOZLdH6P1
Y1FXockSKr2Wv8iZeCFp6D6nRszinJLeDUWIKEY3VJX0TO3mgS7qzQfKSQ4ZOaGlXtVnnDNKZ4SX
83ceS+syR0azzpvlh2M+r0irfLIJj3yTtDIIVQti58YVHBnHCLIX3FpYRrofAPe356MlndiYGSCi
G18gWqFArGbwZB5bQeBPyjtU+NFQR1sclTft9Be3v5jj6tbyml3BnQ8lITx616A2j0E8X0HzIL2v
eYlj0jGXmO0AniCNQEQ3ZLaoKUuroceLonX3mgCLOw9zi59f19QJ5aEEOPIEpq+lLPK4SIRpHOtV
uaIMKklunTxnJH0RM3i8Iwv0C4CEgeSJKx8mbx6IBFn/KbM1tZYlV9JXptFXuP/AoXa85TyBrgky
fFyeNes4oTO0tFU0T1FNwB9o6ZPztJOWrodo6xGX1HGi0+v+/Hw9Xe6WA265Z8YKbUduRfOhDXBo
AEMrQisEq4JQIVpHK5s2LNu0NJN7Bm2mICdSfknh5Au2S0pOrPlnOtaoOI414NQbCOVw9gXOflse
fuUJ7xBGAYwnpSRjiQB8VlRRtLQtyEJLUexCZ1Kk1+uhLdEEy7m3zidAICjiVgMI/wliPUAJngGN
MMnBFvfgx9S4UEYq0u0HrUz5ZBf8daldZLLbHS6aa4/5qz6z4i5FP+r9Vl+LAtu4WKuDECqRf39P
bheyaiTUCuoE4sUIkZLyyil0I0vPUEXuChRFBYKAxR1V/Ot5qysAngfBQBENw7g1Z+0xOAulB8FQ
T7A9hab7QtvgzIEU/mixuh0D+itdSNlLsW5MGjoGPpRG6xM0UKIYry5tvqV0GhM/PjjRwnkQhGKf
fJk1CuH1Ie504jHZlcpUibO2N07KsLJLnU0+vMcy0t0anj2+aH09iRk6U8MY4LHidwCZU4qsaqcf
2YTkGg5l6wK6dtNaDjxwKJBKlpLJFmFRNYQEwzrAPA43W99Y04rTOT/FegHxkoI9JppnniPxkn5C
wpp3viQqJDTrsTyhLZVYc7GsY3d3muMjot7IC07sBVJCF5JSM8BEknCQ9TF4Sljti7/ceSf4Rbk7
x0AktYEQXW88ni2VadQHfuoASAA6F0T9SP5+ZkCVUYOvBlRrjtrtN+we59iD8Vfbx6v5ZD2Zbgcf
iwJGdRQ1bPVn7QFuxIoOaDMZZYICtrHsOwKsUAg/WqLw5f7xov8+6wf8VhEgR9x2ZbBz4W6Y1qxL
NCM62tBGjEQijyhaSeSRSbgWl68Fhj+Jakcw1o15Ow6g4CFdSx5COEM3nLFspVA2mRKFrOKR4Dwh
6izSUAtmI9/NpbkZ4iWG/pn9jK8PAGgatrHWFVdo9Zgh7vfr/sl5vYdqfujs9svm1+N2L5PN9xKB
QyooBz1MP0gF5Va/VphwQTupfjoYPgSeircNbQTVJkJ5jCdMfwgimuQRXyFhWnqo1/QwPDyddWeh
xkOlJU3CDsbWMI4J0VYg4EiWu5hUsaUMRCLGYqLFBWN1oVOAqnzLdog3XuoaZ6QtR4R833bhjLyv
52G5k5M9pL2aWb/R8PTinMPqcTTsMGadtpBCYyqbTF39TROH8+Oh2l3zehCHBYC4bTbk6WH0rhtT
FuV94ogqYQUBJU6580c4jhBDEBw0BVoUkcBE61waHjkpI0AiAO2KxJJgHo1wbiXP2PPTe7p8Tjsc
nc5JMew9phYjR+rF+IGVBJAY6BsCoRWSMt1est6MUTtCIBTO4pOGsagS6snFb+4H78GceymcQ3ib
rYfpbhJewl+igk8XV9P7f1lp8fEUg0ANSuMh3uPozfAT6eLD8Qh8xal4iz19r9wLByHYD0G08VQ3
V/AxpEChV1U+EKaU2OkBzZdFT+hD4dRgVriCp6H/VQ08SvOy7U8v80JkTG6kqOKZ7CqrvyfvZgkT
NECabQoLtfnLsuNGKrVJITKd+UBLyck6lTMjFOFIkOXf3EFrRg8+cS03DzF9TKGoGVxBipcQ1xsh
q8FQd6mJ7ou730Y77jsNLlWy1KW7Pqqd0KXt7HXoneqVWCSY3notI5Phv3tNi0fJyBkbVi8cFZOG
NlF7oMDpvvePetgudqNtN2nrm98mliJ+wWeHDyQq1zGOlS3j3fENGWxQFOYxtCmKMAuHxlkItyfe
jll+LVDiA3HVFx1BDrHcX/OIJgO811CuWB2mJVSDZLrYihojCIgf58cljdiejy9ROd4yzhvBe/y7
uiV4LkeBHEdXyFoQPiHakaZiGD9EJ4n4dnDNC3UvSwNvwK9EL/DVWiQeOwbZm80dtWTk1w69N4NO
6miRHU/dt+GpxVr1l7v8/nrVRLb1QPDyka4hI8D5MlZkgMV3r9leEuswXCpqAMTZLZ4YWmsNGr4c
zm8ZDNlt/6q5EKbF+0S3F8QSymvgheci/OFj6mSJtfj0dgrGq02UJL38hYli9tpKvgghBgjQuI7S
s+zMO3NdhVUsVhCteqwY6Srk9Fe5+oDNM7pLe/A5AlVa2Ak3q4eP/naKSy6LHiMc8RCP3eLx4SMY
z+0W4+FV//bsodYAHUFwuFgi9tV44I3wTvf8YebhOBkXTBKtzlezf4wbYnHYNMTWALHRUUxAGSAs
nUCIVIGocAjmglHcEFR/AFB35FTXHDTPF1N1q838SYLu76fk1S62+PE2jgLzDAhOySMl1zfxiVxY
BiSZdJzRw7Pd+Xr92RQ0JIGCuCzOwZkYr3s+Augvj2gSSJ4FUmeuP9UPy0YpanTkzU5RNEqhzzNT
xw4Wjv0jEEYHuruiODF0s2TWJd1oubrP52NTtOLIQR/POfyUQVhu6FqKzgWkODxMoy3QEyLgNOyi
xrfIGFlTByO2gREEhl99menz4IJobkVAiktbjikHBTDc7eOSJRcNOJ3tL3YPH0vRQNr4bojeiqFi
hjEgi6lMvZGH3g6nd/hIPGSDxy8UJPa9Zn3ksvGM2Hrv7t3jevR7Z/B0MX/+N2FWd6QAYtiwjMRS
bQg7g5idiYEX+P8ZO7Pltm5lDT8Rqzgskou3lCxbsp3E2Y63nRtW4n02J4mUxJlPf76/fwBcknOS
UwU2G1iY0d0AGtP9zWJxU8gdRAS9ut6v1zfHF1XvNIF8BUrOOt+5Te5/Gc5UZBcFmeu2S9ZM1AS1
SwRzXEk9FTMys+iBd8lKUngqZVLwQ19ng1v1u+3nOKAc2iEVkS0IFKBpKIzKFhwM7smDWRaorxuG
e95lHBO2AMwK4GlvmrKiB1W4VRNYca+HE22jsA/NGzg/p6kEEw88aAnZUWiG99fPuen2lJiKnL+M
6L9jVuipB86e9dG94mIVkWYclGzLecyYZRIxyXoaA6Iwu4WmklkvgguGYK+gzmypO0rKaMoFT1N3
XmpXRXlmFZcs6r1XVZMmVaQrn9PvnC30ZjMqxNOqKKKEYBSomS8ySBEMXboCyRrFvJwqhC/Jl8sJ
gtzgM6XhSJcLSOwE1tXJ5UkGnGQW+094sXHVAW10VEW6GlpKuYgdc1LoeYoOxDjDKKqfb7hQDl+n
m/ZaDQjupEkXqytB9UH7Tgd/+hhqKfdGlzvnqyjvVyq1UyHtRGGKEBLh+NmSM//ykCvtByohPacN
4uTdluCh57JNj1251vBmn3jAELZA3PPaRbM4sJA4JfZpqTcLK4j4JUMQ8448xPMdmmPnJaOL/tDK
UQrUNNXXddSbE3WOyFS67hAs1IzOeMl+sfIdldsk6fZcXGAcB+Iyr1dLCUHSJE5wJ6d4Ghub8vIQ
MRBxKGOUgGqGf6P5GzoZU5GXTPBExJdCxC1ttD2NCweYhJJIePVcAiE3H9gz4KIDHS2pgWwWrAL6
HDn+OF5u58teArrVSNkpELpIGyuNIufkjHCQEYh1xXBq1oeI6kyCfMWAE01pXDe0mjg3t+ghOgBD
S8viuLzjMha5fZO8aMjZ4g/eCP06/3xXzPgOagHRXYxkTSqzyKwylMm/1DGOqo284QKE4pWsg/iT
3amHaEmHBiLNXBWOhmXChth24FQHDfYgrtIutPji8OdVkkqpLXToSlOfJDIhNRNG9pUvFeZDsDEJ
2WB7oJ9kRM+Bh+jumo/6RG9XcVa33dzLQr25dvubq/36lnpbH6s7/lyV1GxpMOMFFoQqAIc2gTCm
GRvYbGbw56c3I0595+YvwZtIlvyOyX7BbUiH9lQK7N1uPBdD4ZutgNVtqIadz37GAqbWCsRcJxee
J60XsTzpJqFVFARaeLH90nEnmNeNRw9vP+BT1ww4jCJspAJOQkASDcZxE8J2KPXcWnwEMSQq586Z
z9IjBw7B5VAOgn8C2uDSvFwUq4rQIDhiwVA6ciToLWLkQ0IsG3eHBdIdgj+zOsSf5+FpNh5dJcHk
Y/9Rt2KQFtFiKCOQDNBe6phoPz3+CEficGKm+YTN0mKjFTOMWjZUqFnDbQrw8pG7feKDtlwsCurC
uXwUqyCuYFyoFbexGyBxTXDT6fyferu5SSXxSctY7UiaKYrLQL0YVxwpOG7VXdQgb54xOKHz1dWZ
lIfsURQNCPMgVzd+6U4ts1ZTfJmz4tnOXAGuBliXcaqnFxplwphEx/BTI9BevOnnzYvuQS3vmlwm
vrUrlUqcrae3s6dziMQso9UuIazzdU+ZnCmPWgJxqhHL9xhXWnRSRoyHM686BOpj/+WI/raclAxM
FS6i8Qhy89mnj6hCHA/nVd4L4O80xaD75lCPvepkovSn824kCoXIRKTHzzQLSGqpfLjXbcUWhr0a
ie9uW5KCkOgJQmSozAyhVI4QUob6FvsuO6erlRRfbwlAvbkuCpKrKroOvqkB3dFEp+NqU8XqU5xN
lFOQvFxZC426FT+oLiNRpTWJt6hSxTL56Oq+EhsqFqRwt2nan8DphTaP+5tC6YXe06qNjrWqIsr6
oyvQKwa/E7foGBngmnKtUb0EMUsbiV0h6TFTVglZK8Tdn6hzfLo5SOWyERtXInUs8kF1wiRRZZd1
ZvUrUVuuGsFXVUM1Ec4MX0oNQr4pq108ZsJKNfgTCJnBjzfH48i+ndx10DP7NhZcxCN5TefiIft0
a2m1mlb255JjPy+Goxi+xcvZTPLz1TBkl6BA8gQsCFZNKcw65M6ZBSG/wDQ9IueQLNVbEFtPm/O7
dqUBnUPwmXBM0bDaN1YlsTiIbqnMy9kz5Qj65kChM8N35w1IhAoVxjEUCLLhgTZ7UjXv3+rM+Svv
ZASXRj+FFxtYmMwBZ+PjUstZphtucDECdNmAIpUo9nNv9PHd8KQW5HuiyeB6e7+ECCWmrL8Xmg0v
O6mCwESc2Q94Y10Z2/9nHZlD1D+sI3MLOQvIdY9ryNs83vpyI0+vd5yv96sOR1SZJKA1kUJuFXq5
/Do1CiDcUUpZE5Q2weLkDyBoNoBCUGWitEHo42R9lxUthrgvz1w62A2lWKgZ6y53qYweF2NpSPLK
hCOzQoSIuCL7JN2mowU5fXniiq/oXIBay+HPnU/aI+++DGaxgRtAurvr3W8Wf4U9cIYRzDcFgS/Y
hhGvVl9ObEu+Mi7nuhn8yajn19VP1a66Y7yKJcvN0f4/w18Jj5tjPs3fPrRmDCkisBMvWfAQosXZ
7djAL4ateCxOGQ0mFoz3UeKcOHGapZVgNpJDSCq6cSYxkLa5xRD++WG+bJbgC0hDB2IGJTw0DBuo
L0QkYpJw1gRaNsYGEGsMSkzhBIRuMSuOeFi2SoRmUQtiEy8zyjnUirq7hPBmG0WYZbTiQu5rClGM
HCzktd62nld3z/Or+41mvPvD4APZKl3ocD9KlgsvpuySAa47LSkWFjYCdD6NmN5xWZz2N/z9/Tr0
6+dftYeOLRzsK+f9sN6QJ6FePeW2Gpy6T/WmtfhhpzM0Dxe1f7fe2HwANJsZAYrmAzaRovpLjFDG
W2WwxaAv9ohBRebK2F7HngNHw0T6Wec64d6Shv2VqNMleTAc3BMTM/6JTjB2kuX7vQpBF4oVLceI
2f1osAhuUKrZ5bKzXR1AlvnuAgo09VqmGzfE/0N1PZlr91kkBNB/DGQSryhxOkBSU1K2AOH49KGp
p2hc6udM4odEgOkcKTGRK2Us7igyrn6rMTsCD/7DOf79ZuRLvSQ9GmEpBXIkzy2+UWkl1SR2ip0s
RD2SLhpGlE0eFSpncYE4uZw9LK+e3yddmjPqKYnz2shGzqFzTQaifyVDIMrTS50kzINsAOKuDVWS
ENHxAZeDt+rJwIBi1wzF0bljK4h4LTbf4EL3YncQDGsMWL2uHhcA4ZeeyV/AYU17Zwel+8WNLt5q
bETFNzI8NqfiAVKmUykdlq3EAKMnqRKdOS5Yid8CoCGuYkRJbiNXTlrZj5wAnQdyTQ51PZjXL8gD
SAR1hAlGTSiVjBAKK9BljDcLLX1wwFe5662EcAXEp1TRjs8e7I6f2OHk2JnqokvSXKOkhgfwvxdr
nerHO8Or/pB7wwcD9tfUVU8jjuZJt8Nq8TBYrFa/UilUOiUoVU+9kyZWNwAQoWOrcQkerRPzb4MY
4ijCH1WsauEZg0gTEteM4gmcAA7ukPZmiKwzkpRJln1IKoxnttPpLa9Ml9MDpcuNaehicj36yVxf
eC+xFCwGixiC2Oj1BzCzTLyHZxusZU4yhIEwqOM2MRZG5V54Lrpj2whkNnPoGK8yJMV24TtxXxjo
thjaWBSQIZTRNLQAVpoF+A9t3369p40ujWbnMUwO71S9KnZeNdt+OWqvt48blhWjmaEAGKBiYX4D
e5Iebe0tN01WxZF2NARxz+MGLe1Lu+FiqLNTuumE9sOo6ehwuJuVdnIXRFOBF2iRXdpPUpBXyDTX
oCqRhkBNaNWULBnRYDhgARrnMh4muPL7V1MOed4xfH55dMBTB2ARj5IzFochc6iMJGqipWInFW5u
HNVUXCD+D+0TvPfyKJvaZ9BtD3kmq1N3Xm3b73GN8fmwrBmAs55LjUMFVCuJArHmLWS2AbXIzp9N
4TSs4KGjlZ+8HUfOsV8AqNoOJaohVjeN7gQVQ8a95R6cXJoxRhHq9hoKXA1ts3HHTdPQlwp/TEdS
pU9d3SzrJUde060lfDNOE2JgKEN3aYY0maaeZkYsIImxylCS1pNu53DVqoKfYCmNEWNcDKY2DSdD
mg0DbuZCtmo3mFtdHyTIxXt5z078/38YsRq+fO4yxpaDYUc7hGnrEZscXwnh07k9e27Nq0+Xq8Rp
HnOl2kzr/fwbmvvcvGqckKh8ou3ILYHcY1x29fGt0Aw4hjBAYiQuYHP0yCciYszeTQNODSfLK3ad
57ef9TnGjkAjhPFwE6QYvIEXcrNsUGTZM3hSPnpsSlwKo4UFPmmB3y7APGx1H4AAwZdcIVT3BaLB
rClDmNjgstH4DBv0V7MV7r0EjSnWvtNnvDVURQqtZdCGXII6FRSXPGu0C8SOY8LxE2pAhS+j2Egh
AuFLEcRENC0mKVVdiZJKEzmjrMfPbNTpvneenCIJpWgjFidKdZkdXS84UiuG8bZAcQDBuASvHFUd
8TV5CKtH/VEwnJ1xRK+9OB8uIdnyEDYtfW2fb/bPks1wtOUvOAjsjIFrm1Ac/bKnRQLj+GIBFB70
ANWMGdNMyByedyr0D6QlmZK79xi389FpNqHTJ01LFOcFR1RPQAQKKSWxgj1dg52ki4ew9It4QCnm
s3n4R+YUH5I/IWPiPotmFyJhwjUvL467y40uJtShsGxTKFFADF8vsgcLTjFCzENUOWnVJM/ddZ2l
QnqLfL42BpeIJR1Zch8SEsXD3hi+Xt45toAooqeICVzcA76Wog31eM4tfkmVlJxpChdj8xJeBYmB
u3Ib5Tz/frxijwK1TtM0iYLajpGUh1ba7kBI/bmuDeWEiePoqsaobMfdhOSDPAH/vp/udUY/aOUQ
6Z1Ou8e5cx4W7766kWPYnbQX++Hm/Gm6n/9MjVH+MmJC7r0U38hbDDdH/+G6xWIEwehveUyNgyWz
NgTKorG2eD4L0Rf33/MB7m8aWFvywPLOsuX2sE+PFVsYWKzEKSY7AJGVZnrwTZ+ryvI0ul7wXEHS
T/Ev/qNGWcWJtSSl/MPFOE3BhAeiEkx3SEkYOndKqUhMr+wyitAddY25gqsD2DTuX6Q+aUpCDTGZ
Meyu14P0YkQzHYuxW75RBCUtkQyK+wuNhgctliTIGIoMcQIvK7GnPeuMaQoB7dpAskZMs+kYEzJD
NCotGfTJJxMt5EoClpB56RWbjXnB7ADMKnDun846/XwtTo7O8ZKAkglOABGLsTkwuckWXyxG0hCH
Oas/ACFfYoBPCsMwCyAMnzz8MX9jDYZf83Q4FGzBEnmk+F43cKEbRVehUxUoh5aAP2jScVdmGke0
nCKQLGmMpK2V2OAyc7REH3aCRKkcOmcQL/EBwej8/6MIQAn/FyKg060qDgmhJ+zUr6bRz4Plfjrc
LRg0MYakNnjPqqPUvCmSfEoOxMZSD4RgbNiYCm1JwS5U91oFYzPahsLdtzMyYr9nPLTk3ScMntig
8vBO29zTdnCiwj9hYZblIaYIYDiZeYgIpAk3Vf897PFKYEw7S80D+n/uW1pNxwPQBvbQF7RHG32y
1QwjiDK8MFAMnOp9vgY8emFIV1xD/79bvIGpNkNt9ZMKD/kh7T2PZJjXEsfFIjAcB/17MatafmjP
NeuG8ItJtxVCR1A9DXzhKZO/XEYcbOLuJh8z5Dp2as2sBYni36zlWfqL7l50Ons3G98/fXAHfeZm
htZt66A9CmYfkEJmmdL4N4WZ5ILUS7Yy4Tu4yd8x4ALxysXTk4gZazN+PNhq5B+6sL84IY5mW680
oggadYdB3w1VwOo83W3QFLD4/4MaCGp2B0XKEK+oLOYOprDUkSEXL4c5ihc8aqN77CQGdwhgMdNz
vGiF3YJcL9tAYSbNdTd2GUCJNodTtkuaxwC+fXx7K3I8fFyy5wPMBqoEkc4AdVR6nMJhiheQJgPw
lU7DkRbY9KxcRYfnuKWW6KOhozeLlSa84oPt0O7xcC+Ioo5uWH4OH7udm4cr/rG121qPEibCj74U
qlcyMWOGYyBQrCZZrHlXoXgpBs+FmPOgF4fsz8HtACwBjOimCXy0++bzyE+UUXyJGZ6ut8OhtDTi
WCrL+2Q2/Xh2gEwpcDZOZLmgpaKTxA6zklDTwAhYgXBwUbhA5WYQIByFFWMEcjduBCgG2H/sfzsG
g9jBUOzDbmeO52M3h5gR6bmGz51xR8OyshU+BmSiTW0ocaSOxjxNqjFeJUu6eu4w6d2R8ebmHme5
mV9n3+6Eb3oQU0fJlJKFRrigDOcTfRH5NRz8NF3dYls83/Z/tuaNXFIQ5xWIWbe5bToUrgj++o7b
BOiFX+0m2tf7TyFunJXW/g0DAFemoJUizpcL3iz+EHGM3fX393KmM/pxqCw5U3U69aDqdVBsvdR0
9Drr+/VzfV79lBamKS1lyg3iooYtTl7wCVmCH6CNS77vXY1OOgnkT/ZWPIDgzcLG/R546L8ClIN6
cOV8OJ70WMk+vh31dE8r7UOUro3XB31JZXOKI3HEjgXo01rEDu7jOOCpF0fKxeOR5ABR0ISSDDFA
lcTJo3NN80NNYEEDFNOFHLssE8Nd5tqQDNhgNPOeEcgUxBDk1fjR7pAmSJ5U4euycMxW6kayJX3P
/CWW8iL5kiXWy6WTxGF5EHnD5oyROojVsc5JkQlIgOlgqzsX8W3YOw4+iFpjCg0inOVp/mgNYKHW
oF45YtxWhv9AqX9xlb0odYhSbtBhXjd4tdWi1RodW/1VVTF9IwGRWD54DH1htTFeSG9zzhegJvI7
Rv/G9/+TBEO3pUYPBSyIOos88gKnGWwFaRrTRqKQUH/QTlQ4Rp1IGCpcrXAf25LBdMKgNAJUQDsA
MVKncJwALN16SaOUpqDGwd0AgiG0LMncDDAOiNfT/r4ZeoO4r62pBGda3eXOBI7c9wfcwx0PDTdG
Jq1DZzusH8+DLDEsI6y7MCO69tVCjdmiq7xR8TQAYwwcNMaABW2oYFc8iCsbGPWtftAuboHd+maS
eDKNNdwxuqELJDZwjDgeDWd7ot5fLM8TdXqclVOAk7XO+9mIto5xFgzMBeCDo8OKjKeQWGMXDWhD
OZALR/W7/zBiGVYkmeV4b1ndlalJvYnDeK5DUqtGcVOeVhnieLbp3flxLkkKBEgOlGw/7jh3BoAY
imvrS0FLwVURP2yql9yLEZxHQiLsdMsZDlQVEx++gxAaaHzVurrfH69joIZ6Nh4fjdEXgslmzY2r
2n7D9ILGVv2zvVWph2bC2QCShqGeSYzuptQFBcRQWJX0+bsnV25RC3YgsZnwgYUPIH+s7rXLSINo
X1UjleSadBODG3H9xTFfp4MDX+T8OOSmSZ04I0s4OYjxV16xJpW6C5zqz50NtVgqPcsXk3bUvlHL
E1N22jZBwjak7byO6DT+Y1u0NsNebG4pxNnlKWfyYxPNEMOcxL4rDdSoJiqoVJZ2slE4ze+ZPBci
xOmVITFXQqkTZ8awVBzWF2+X8gE6mhxueUq60JQpq0D64BDI9R/kjyww+wPB0M4IPlxsZbiAKW3u
duYWHR3/dIFKsQjTXh/ije1QA5B1N15qQm4XIKe20GzgZJRq0wrIK9L1sIHM6iCxSwuMoVJpJRDc
bCUiW6OZiBxbUhpiIR5XSUFS/MGB0IPIZzMSL5qQ2Hqohk47ylL/EFpXq8DVZzem4uC45HEoFahu
PEPzjV2o0sfW//R3sY3Ede2KBuIPqOchLMhMP4mK4sy4rkUIJTbiD3cgTKi7uuiVUIX7ZjdeHhqm
33Y5Hpzn492MM+x62CnyqEutUyF+V/nASZkSpC3HeEo7lEsJdBWAu0NDJh8gSjUfCp8+xbFaEQAn
5qErIK2PHaiG6Xxu6ofk+Pz9uZ6MH3kmdvkc+1HwA3HV+xh4RgRcy6BZjZQmMVdftw+fSDUUX1EW
6SpcsVZA5Gc4eIYzJlCqYaYA8dwcOAg50ul81x6xUsbmVApPugiefKQxMZmCvImE4RtjBg/iQKgv
DSZmg19J39WZLgePAZ0y9XIZdvG2x/NZwWDKFcQRqprIvWrTpnhw5aas4voX13eQSTNY2SNHReNS
eAIkuAFnqD/bJKDAJcl4tMpsB0y9RAjQ6fI7jCIZyiR+9GVSP2k4YLGpAGVIH55o7Qkk1u7OeRGo
8/mMssCF8ZNTosxoBjkyKfSaTVQEhaQ9BK1KbNK6y2LqMSTTur2APySIP4MUg7s/ad8tQkXeLWNQ
mdPl7vvvTw/XT5vDTethc9VfrXXwGX+G6RENp1TI1rVZkreVpFNajzrCzE37VaiF+erM1Pen36r7
6b9RFGEiHQ18CERQykgtkAKVclmL4oMTJRJVkta/+DdKxakGF9f/ZcHfWAqvKT0RApvKrOjm8eE6
Wp/JgougVPqjd7Fv2bnBxUjKnNZdHPzpe4nB8QAxlPBwoD5zvwTioKYww8ueptL5gBTc8tbkZLrS
I+eXpXfRVwhwYpbYbvPKAOM2TUlJXnKkf3+fiuTEp/Oh3iYif0CZ9lIHz+UktTIZP6pDJDLnQ0PL
eFZeVM9tCJlvCEAKDumixNqV3ezLtQJ0lVL19A6lg9DNa7xHFXIIuhbJh6Dcc2ySMDhp6Kkv0cla
djm0To/sHq+rf7/sTLIuFa+kBeSzU0TeJK9Z2BQ/0pIgnoqxtMp6nYgDv8mk7cyOi+zinHL3yFpK
MO2CvdU6qkIObFQWdkmb9rDMJ9f1T2lLB1aLJmrIhpqjCo/7xzec71BXsT2MZ/tPRGVucAW4soC4
G1JPJUUQSYn2qX+rgzqa221qzem8pA1kikcZrHLD/VJai+f/ttaadqt00SpEKIU3xzY520KBS10m
T6X7ttiKuidDroXh7X6vi1MUSa4W4sC62Mf9GXzDbqgOhPgZLxGeqon+i0/Y9G7Ci+0rzTozvtju
7h53rU/EQj0SrEC+a7jljpUKdjWbWIH1joddPa4OvjBBwxDLStxx+Gohaaih4OFr3BlEDjFEUCIe
jZnsO97CIZatWPOlKatrrmDhIhZY6vCgm7e+g6m3mL27r+9WMQ6NHiXkAAdmmfrgTzwZ/YlYMb4D
JRsCJj1MaGNYP7GjtUdpJmRdDZtYpIrJaoHQHucbKwmkJGNGIHETZxZYkMWxKYNYdWKuFGptskJ9
PA9ui1WZzWNDBAbWZOKuEupCVneLkZSut76kmCXTdJc2s0MOeQcBJKMBDrSA0RZdWhWuUNsyhkq0
UdxAaAdgaWsQZm6xE7V0Zm5SahaE73gvzTbdztKk5dAayVmB1gt0sGkhH88lEZBqeE0HQprE40hm
m+tWIh1TlGV1jDScJP60TA0FiKrUCwMtfl13wCYCrobQY28JDQfvH7qsWGvBTWfDLcRd5bFhqmIW
FXRuWHLqalD25lfV+Y12/zV6fH8F1hWj6pfKkci3288ZJX/QgvBIlzyAu29xbRGzDXkoM2nnpAnr
P7hpnNt5iEAXDaeaav/+6en4gfY/t2rJMPUf613j0Zfj5xi+5/OE+q7b1WKAoPdlJYZ+13PeMQ8B
St4EDiJ5JhmPJ9uAxp99u4/HxySvm3WG24nGGJbsOnuVhvKmScpiCQRCwYFNxFYKBWKYx5+uKlEF
D9ffUL2I3Wkrtlw6GrzHBV5xxmM9huaKDKJe+dqEbjoTm2oyuhcc7QfPGNyBkb7UYDSwr0j7Tlb4
kJQHhamfjuOnqXZQwMUEpXXd8MD1fTR8sLwdLTZEM3NIPNFJli8k2dRjln13uAZFS8fN2YjDhJte
Bn9KhxnLXml1GKkmdTNfdEQW3WY9GV1p2diEpwxC81z3bXFJbl3XGlaopZLo0AtvRmkucCrZhiqK
a7kaDUdtlIbjWtfb5+fH8f26HUsv68k4SRAiEfXEpCX2YgXxETuuJqiQaMxGTT27d4fOG02iBv3H
8VNnf4czvgXZRcFd4b5YKveR/kpE+JE8JPOSh41t2eDMLoBq7vnV9CxJKcc8H9DtVyaCwyyO4VVz
rvPyRgN3U/XpM9UmuolJjOul9HKFwkBEi0SMKbSGv9Xz9fGrajBIDTZ33QeRlVpc3d8c1e+WOjXe
oEejiKNQZxBfuqLCwzqxa2b0VkxeDakhjSKPs/an7fb+LdaocAYT/Yfvi1WjOutf5+drHk3TNH1x
LWUA+5DyfjMGTn74hKkseHv3tv6uwVRDRW5deVosITvNU6ZYN9v3g+rWzR43yDO+0txXB9bToMuy
B7/pYnqVKUaVWuigOFjIv8qVB5QgmuzabjqRJgRM42JyRCKC5cYYjxmJCORxevXIkb2oNWL4MXbR
VfNskIKFeHTRLDBxxKRyRSO4QYDKcm4TpGXKeKgVTKjkE3JFWQFNWR2Gi2n10Dp8AuMDLS3DrJE/
nrzi1ZnzHweuhzQhAxez68533Qm43MVZnfacDQWDydVs9/Yrn9tDrrmKeIkA+hIn67I6hzedLScc
M87CmUQTkVAtGp7HVWmNG2Mdktg0QYXClb8wRAZi4geKZ2LkKe0IgWwBonsoOcJdMfGVSSYY2QBy
jI/Tt7aW5GLTkBpYI57glM5/xfb7KgbJ3kTJGEr0Ixrmas/Wn4zTn7ft2/NSOqvSNmq23DZ6nNoE
QCCQAsmjrTQOiHYvbp6SQlxyUpqmii330Bq5IdhyUulaWJdts+zLoibkvkT8g7koQMsP15fV6JSV
KisGyQ0eu54a6vkkv92reJ1GHmPIXMOylvT0LUK0dSHGxgx9L/chpB6KUet9fpa5xEoXixqE7s2N
RySSN3QdJ0Gak/vi7nVvDMJLaqAY3MSKCyUhDFUQlMM/dQBtQ/NATLrcEgydw1kHVuKC3FDQZdWB
a46azLthxVjw0OvnMohdda3HvGErPLmR8Lo/fFyw002BpHa9vMKK/9KwIMbdvJpZ0jJS5ZABNWsQ
JA1ETsCDzhJiZsEFJOQ3aBbRoPUfjw83PYlxV0cS2eV0QIxtPZzPofS+cRpp4ORKJrBbP5RuPakz
rx9+fajjIRaaonjEO21ha+Df7eKxxYaDHWSSG4xMIvZ6eFr8LE2LBpJRhADpFj48EgNUkCcl2GSY
0puSEj0xPFFSZUSjUUoMX4A1Q0H+PNFioUSnkzQJ02X9hxNPI26ZJslDbCj1eoqeKqBnke9YoH25
UM4XmVrDHhA6DLvk/Z7rM4OiWX6lsfhAPhtfrllg/GU6ksYVga4Np8s5Y6HYK4d4KNvbFTPbFA5r
VJLfyh4jZ4moqEAd1HKdUBMg1nkGEppPT0FyVSzpXwn0qrDaEcxo0u1CUDUA1wjE4CJdjZGSSFPG
we2lATYHmjNqvtyAQfROARjHZ7mpD4HESbCaMSNVOqluVek1bfPUe0/DaPmqdXvgCfcyHSYsfqr5
4IMzbFh3gsKw2J4KGlZarr3qXm+OvEza3aLJVUlMeVo1TJRCVRw+7s+/bg9fdO8IFo1VPUtn8wZT
ic2hysdOXFWjyRcJLCjM0+QgQYbTnPlYa+Lv3ABLbjZrmjfaoz71f911HsfdU+9f/pw9+Vn6EIcq
dFxop0KzEygG2DWzGBNjnIhksxT1oZtFHpdfhxSPVlvT8+CF4PIyfajuiECbvpUX9tKRa2pWd/Yw
/J9+H6Eyb80+t+uFtn8Sm3zrNEZ1lw5Aqyq0OfSb+Y0iqGbyii0IIYgRb+nOHGiyv3i3+EIuoMcX
94uYSi+0GscEGKKJbtnYwEU18ZgSJB5nMvPlacUH/thLSsRscmneod+MF89YiaKEAoeNDM1P6eyB
dpIimT1G0oOq1WOtzW8ksxrP+roxU9vEl9XzTNMWvpC001r29r8tR1zJM5hEdeeLkdr33ZtNNR/f
LyfjfedzyAgLisn+Onl2DMG8pEB1RTlx3cyQSnrfVXnZfIt0naJykrYNUQ5sy9Fk3Ov3r7aLW2z+
bARoL02kiBnE0ZQpCI9V+uo5UidiiZG4gJI6U7Vtaz0bCPb0cHNSdHlXOx5xxS+RR7HInqNwofgI
AtxWD1f7+6mEKt+hK6UCL3HoczqoJVfXrfvF+GGz+rLrjafH2c8QUNAngiJu5Dts44oaqMtb+9vh
Je3t33zbdZZvd8fFO80ll/PqV9cTaSlHO272UHWtN+z847z+FHnEcU8cRvvIr+8pVX2rTRRp9chg
dcBL0giYes5x1Yfx983DkfHs/tMLGqYqfEUOKVALhgURvXCxlqa33PrF0eR0b5Oys95fLe/7Xw7t
3l016n49TA7vNQVWf6O+BbF4Woyfdvux2Hy5R5Uy/6Ja0BQH9vymu9FUuvl36krlhf/5M9+uT0wp
uPwUmtTPNb75Nnv8wp5Kt5WqgaYbrPZX3e4HchRbuf3yNm9oq3eiHJei5P2pJqf6kfxPe727aZ+9
5YfR+DDZfarXxz+IqOp+WA+PURcUDof1pn63fECffeq955LN6mt7ioSk1jcbH/fNBKFcoPjKVFjo
B4Rk+Zr7OLVsg0opB17cKfqTaiaiCbqMnpzgLk257w4fr5I4dK/raVpOsJRwB5xuvfNwPKmo0nyN
OOEnshf2OX26b9fFpXpavV23J99ON6ft6v30dK93lx9m108HSdDNMl5jKVfrkhUMPlINpx192GLU
4IN0ly3tjA8tqgw1O4hR5++Hdf+DC0pQDNVSbb8ud9rx6tihxca7Ld4rLyFIlFgcMfH5kEfTBUe+
NiHjVlzYMY4cISEK4FTI1LoXu8/Ov8fIBcs9l4v2WkzrOvO493C5byG5fjsgC5XfPpToFlk+rn6p
n6pfU3UM9r+57Wwfdlbj7R/t5Qddv6jn3kWqIa999h+/ITFDfGIhlBpCSczjukEcMIUKwBW9b+7F
4lpT7l1bhhQIhMrgjIKO6DAtMzUANXnjC/WCBYhf1/uk3bvePX9aLtQ47XVfV3ERixNJ9aPkqDzc
MHIzGePs3knNe7ft3DLq01QwL4opmZivqwVkeC80Jh6APLnHM3gyx89eRyOUHkhQXBE+EAKjh9Uu
icP5/WH4P5eLxZSOo0Ff+H5eLRvbJxbL5RtmLY4nKMHPeoa6ox7cT6/Wx/f3gzb3v+3vErPRBNQA
ZnMM3p9uz2ct4blOQEQt/OGDdEEoN5DqBbLDvbvQfWJ8OiyZ3vkCTvziVqDDKR6ag0pcSQ8H2Upv
o5F0bzv/2c2VSpap2jVlCme+hdUTr9XgarW71h6MxXH9C8XlS5T9gUEw+14P9TsnHklEPp3Hqqre
1NPWeNYbfBxuHn/B1abB0c6JoSv7+X6QLuEtlUAofGBdc9egWNU+DVf335lXLtNqLG4ihKx40uol
JfL0EYQZZIHMHHGX7ptJrme/1uyAS6OyRhvRRUcbpCnq5B7gWH40Zapqo4lcWOByzsSpW6UHFPlO
ptVlZ8NYEjwpfIuIhvsw6sIQ/xzCyEcQjGy+DSdvtm9IHnuBJAauWp+9OUjclTxE1Tpf6ZwemaDI
9a61jqGOoyUICEKg+/B8uJrfQp6YwyMS+/lhz7y6ZpxCzx258pgtDXIIqa7caRIHiM2GOYsu/yIr
wJwPUHID3N/fPp6eZXHFiPGCm8/rq/0TO5em/6lHnVQWx1EKhUfdwExAiwGLHjW/Vkiuz9PP29V1
khCQ52L/lRD+HI+XDLm/MN0hJtcsF0wohVaIabhl4sC/6QXYUI6MrrfrG23y3y/249kafUi4WCeR
NUpPXPGtfsgRoP56f2I1vKFDbxKglPlRTw1+SD2c9zmVjObOjrwqsiBw48XFiYQYUuqlBCl/oRj7
+63Mnbau63i9k5l7w+p+Pey32/3X74av1rwo35qcH3/W+iXqFNIqEEVM48QDzjLPvPQQG3KtpgGm
d5Ta3btNS0sR0tPESULr1ax70Q4/pmhexQGxAkWTOAZSceRgXb/hwdsyHxPLxdxOMzFwlhQhb02t
GUT58lBIG6o0ARtCbnr0EY/YPaaCyWwgvara6jXWQpQ4JTX1hdiQLmwt9y5/Wqb/y7GK8ULWgPPV
beNWAf+HJqnbP968oRvdOLc56A/Y6B9t1thdvl/NZoOHc7vPPTaTq0V//+axMx1vWtV7kqS+C6Q5
bEVvZt0mVmqfNnAzAFEUsoMVrYSeKpFIRDHd3jy8qYY+EeoIHBO4Wph3N6YDLoSNU0hB943zqy41
lGoECF4o1e4Fplcc8eTEgSQAxIW8gQBPV+xy4l+ZjVOjIKYciqKVQKvmRFV9hHO+ZfiC0IWtpZ+R
1iFm84nO6GQokZWLJAXuBDuz+l/ss4xxhXt+cWDuccBLcdzQhi5vWuVvRkp2ibpA1z8FAFm3Hsfz
p9l4wPMDoZ9Eu5LKcVihAc3KxzhLa6WJy2FcpUHtExD9YJTQ0Hyjj2GS98DhFRxjjsk/LCJbPjAn
LhJnSGOib4YMcDkEEDpJVM9kUI2Ud3pjjY3SXKmurOdzvcL/0GFfUczrNWQCszncjcjD6VKoL7sj
bVF3q7mFiQIzX799krIV33yHdNwYYkLuyFmrYwcH0gxAuneg25XmpCHY9xUXHal94y229ZDRNP3S
Pat7OGLI4AU5xQYZsrBpxRoN8UqK4yHvxsto/DusS4kDOTbOfkE1MRYgsTURVx7uWtfUX1RmY9tc
aPiaDUoLqRFnd9M7NWno6m45SCrJF4YmA5EOTP18Vtu81hpFN08Dz0ZXe01kMQg7WhlTn+pxezv4
DWV2Xj2gbdxIibPcQEsGxdCBC/QKuiSEo1Qm5rQ8j2X3G9ej4oEC/EilJlGKYHJsQtMo8KIO1MFO
siwlADN/FbxxmEhzbibZVgm4KkqFiKBD+LvwjI5EVysGrnFmhXb60dCl6bUyShprXZAgVDWfomfp
aBswFqBlGJTIZwwuWT5aMJzROBp7sUO2QUqHxzVdpwkZn0TShN55prCmaqClFYKdHIATFQGMUAjF
fM7sV+ivNJcZtdDeawrstK56j2npg6ZZ099BdO6IQ+Cwf08bo15JmKBLHJe1NmnEc9XSoccKhhC5
xtI+tW4KMVvrA5uykMjOP7D3fKtzaF5rZX8J5SFGG4IaIdsgWEM4BZAaP2iPOKFSMlNILmSks6xL
wvCgooQxE4FL1WQTmiaN5CEV8ZG4pNzk9nq8zBACGjNpGeKigDG6IPak3iN1LHgFka4QlTeDniBh
ZSfrz5V3c3z4dyjDElzpRQfhMVMUzg4lms3xar3UCXNcog9hxBStp0w4OmJJOPcMgzkvQDKvbxyd
NgZsGmpDOllJBHdlsUx62bAtYWZhXr7bL+uTlE5XQbhdnOXcNHyS3j2fMXV+aRC3DGp851enfHKP
xydVXW5GkMOMHcGNg/GlsCA2lN0RqX1x8qQMGYraWyIiej484aLEWXFY19zMPzwz0U2bgi6R5n1t
D0stNeBf+lMTQdhZ8GE/hNMDEm2iKixUqdMDWa8/y4QkWw9OZwXB2fq9zpYd6PJr2EQuEjxEOdY0
40CXyOmSP8x4hqrfqCxDFd03eVFtLhHZwxivdfUONuc9xgxkj2+RJ62b8K4SJS10LzYIlSMI+bC+
jFF0MdZXWBfAbI6+HOXJpk6jLazq3fP0ByFqPB8TkY1Hr5mxl5hJpUROhNQLQ3U8aWbMny2KNy1Y
OwqlkkW1PDuhLHGz8A4JjkxFJiN+0W+tJldknSRdgHRHTM60c58KwAMLPrdK7siUGSpNUmhCCAPo
qrOM8GyEuFGXLhf58Cue/Jk4XKeuVhfbtakpCoWwEsAFNqz+3LWuXha8FBYf5FQzdO+JoRCxIUxj
qbmq0ck6HawmOwhBhQljF2U4u4AH5eGQdFykgqPrzCmCK9HGtFfZ4FSS6m3/8eFf07aaAxsXjzXU
fxQjGkzeSoPFVIujzmiooAmpH6sWy06wnyo35LGWfqjsJe9eirKDyiFgPX5UCLvIPEm7zQNrhyxP
yHfmA1G8Nwysn+KwAdxj6ZX4KeQ2vrAW6NC/7p9CjjYHaY2xivMJXJ97dxbkeheFyAu/ereHxaTT
bSYaUjBLT+eJhPFRMg/yAo/pQsmlihbGPG6YapB66XB/Tq0KhFQNhbAmySCKpR+IhLwDafJCnrS4
nr2hVcAwNDbe7RV/BADiDoTWjVxm3iUM4SEWlNGnp/140GW0t/m43K0uKkYTF0wvxZH1RYZpLaMQ
WW/Vf6NHoxw1fkBQtEqZZScgSRE/QYbH428wtjkDqluzO7fs4DXpoo4EgRKldDLdmiy5bGeq3ZHY
gPCRvTkjItvR7itO0kJbduglCRIXHw/pY1AsipBxUa0O11+n5+PN4f78X1VV1Bm6i0Hc7EFmMV7l
KIUgIbxRlOf+5/4XaVGr95yyKBXxzANT3mGVmH2B3liqdRly3HpafiabsRWQQCpt1qDbz+q4/FzK
J6fJg87EmiN5l3j7c6seeauQAyA6HbXHtU+H78t/E6DMyHzYCRmLo409ArUHqJ71L0oNRnqt5U19
fz2bDG504Eq7ZHusYzpCPjMQZphYbTkrT4zc2KTxcujZuBMpT+ndOG42Mk72/H6Lko8TbaRtoS/1
CvGV4bW2jGG3YZAJAvTYuj38uh5oF3jTiI2ZXqDaajKu2de8Cm5WNJcCy3DJgQv3a8RUYlkuWlDL
R11TjBuiwtIC8QYCTL050i72KzAMIBXtPeYPNgZ6mAG782jp9dN6xk5uzfae+nfEu6QkLR27Atee
JLIiCzuUSC2Pu0Ax5Jiv7d7NYdIZO7NFctmHPOUcgZO2M6WBB0kqtEf/IVNTmC5CmPuR8p486pgJ
i6yxQy3P2F31pRmWM9aE26vxdMNrH5ADHzD9znXrX2Tf3kDiyHYfAfW8fisi0bTD7HSu1r8gcMQ4
4lFzryQH1BI9W+E0EBjEUKyrBTOIyRv3FY59jFZ6NzpWXfgGuSXS09WaEw7ZZLr0F1/i0+j4xD6x
T9VkSarBoYqk6EJiWGQXqLihjVNg2NP6kcPnfHFQxEDmLQotisCjlADLC0f/st/FTfE1IFZ7V+Aw
pKaZAdEXqWUciKmWaF82fd1mjdGNKvxZ9AK9cOuVSn3Oi5V0OcuHq1qTMPc2FoeGRQq6PIRLz4iQ
ocuSQWTO8mz/MPhANilHgZTDpjXpf+CDRRJQ57qo+r9X4nYrvbzR1Ku3R+hwB53uqO53ut16qDuH
Gjrc1rle7TrTzSDtMU6SK2s+oVW24wJN4UDo1tCUHDeYseFWG2/3o+XVcPuN7BMLWX1x9EiaWs+p
rQEmkothNy/sB6dgxBih1jNsX22etEcRZ2ZsbJLU691YMARBLtQdLuRjb73EUDd2FePm8zcIgMTV
3GPHJjFt0LODITLDbC7hwUESLHywJCkQR3CMEQdoQgkVj+jSMbA8pUXCKJaY2B670+14UeXpF3fJ
acAS0xemMxwtx4ZhfAIpaSMLfza4mrqA8P401myhUKgLY0rTIrI2VWlbC1HYQJ+olUokmw96vLa8
muvgD7u7edW5OvQZ9OUhkGldAyFTOBnwnACEdP2Zec+yG/sGyAGuQLZTXzZvQPEQr4WEltzWmhlg
PNdKnKojRPZi74aJFRY6aQBeGMIInJBOvmJnNrRg7xCdt7ZeQ6YQHs4ExBthBfNkSvuK/fnvWajX
1g21P7AQq1K6v3I46PVfPW4zHFatHrr6+59ea9SUoT3K/bw7Pt3RgbMNDAACJQPXHVYzvCbFls8X
LCC+iDPH0n6K9ONqLGkxjunVesjx0tmFkosAJlkTtOlVZJrpGOLEUZ0gOy/ZWxW9lBMu0HqsrGM3
E0qNSiSOv7BRSaUZfzrz3xj2F47Am/nCc3m0xaKyvMOXT1AcLhByXKuFAyEIzWghdAE48DlNZuMq
vphnQezedl5GK0qowdIUGRcbn88SbpVDhh6keHRiiHaMtJ3htBHOGSAPNmTUOYY7zCDA7n58etCx
Yk1CyRqk/vjTqvZ6daMbh334BEOmdePEHbn/ows3swJDBqjkefpC7OB8wZHuBwQXSweLBi3y4hrH
dfA5ad38G6vEiMMBMSRpa2SLjhhb0lwQDXwZg1d4CY/AxKiN7t5MK957ybFwII5pNYrDVmIRHMTC
l1Mv7vKGh9/oNDDuPdKV20RgZqmO/TcxbnDi/0vYuXbFeStp9A8NazVNA81X8CV2nOvEM8f+wkpy
ctoGQxsDxvDrZz+1JfXbOOOwtIrSvSRVlaSSWi+FgPCT6cMXoDjIAlqf8NtyvjvL83rfkvN8DWYy
VT7MZ5fv727OL368xqaDwFDLgLxeozQ3Q/H0ZHNyFDVmqBw1OT01we2X6mFGTIZ55Tn2x1qykkIW
HVbIcKM3tVlG5xIlnZbLw832e7/7hJ9BD+ac8gs4w8/oiojLfeDeIJNx0NSHnGzBCw77V0zwiA8c
AgIdiAHpJXDgJV+zPE7X5Tmtfxibw8fXA2oZc7hcHC73ljw8N3/0NOLD6Zf73S/3s4dfYB4GhRqz
MRvDM4aKX3CXJZ9FSMarGtdO1UYa+W2ywiclJeFEhn4EKRWZgFLQdQA5OWdwbF0gTFUPSicnGSPI
cVY7cregnnEdeopIY6irLy2IHDiIrikrL4Qn6M0ooyV+AymqNwJUqvANuKoXHM4Yqg1+wos+gVfU
M0C4RAgytAY4TEPi9eLk/N/4rt8QpxqCgRKtbbBxU3bDLoOH/c3tSM34RCnSYalaHRMy+MlYITsM
txT90aChPf6Bv/7miWqWycvl4fJgb8Za+fETv59uPmBQWL07+tHJfP2Z06OumURgDxlnyieEDG5p
PyG9md9+9wnzXl+/5uZAPUi99cP2bkkbLOJQ6u1j20Y1I11BgLz7Hj3QHWPl4g0E56UyISPmzKM2
GAkYrRW3wE6zF3VgTz69H/dPyhTz+e7pWT6PSO9naMpsQ9eDMGQgQvX4P41EPufylRY+mufvkBeX
548eC788OL8/fDhbLn/0EJ1K6OQxFu23i4o34qpD7UZW9/IIDEi2Cj42jJddNX379SJh2vNTnE7m
RwjP1M4tIjuAvCQx1DRCtrt4fvlHEtdRTODEcolE4Y3lEmwMEONCh9PtjAXQAXLjCE5/t9++Xixu
ny3/UCj6xIx8GLBz5p6y77gPucOu8GRUzo55QgkeBv/2wMyP/nYnORmYRx9cujy7Wa4fDs7hvMv8
ZpWBAV5f8ppIbCVIBYP0cPvlr4+vYuyAAFIA2zfkHMeskJu1a4xqBAsrieURSqlCx/bdB05tLs7a
A9rE8BYCLyJcf6qHs6kT8+dgSZD2di5dQpxUxHaHn91ECp7fZRIBI566Dm7nJwe3B23zen55+m+i
oClkkebsyy+NxzBZwVt4gLgcQeY9AmONuZ3vHJ9WgrBgMWXEH/5zNQ874Zzvw1qsBXj6CibCA8SR
VASY33PVETF6Oz8/ktPym6M8MXu/89f7m/2TfC1MzjRrY9EqzBWtMwB4lAbnKssdNpILblD3lbFm
spwdcob31/o+T0daDPDihDe5IcZpBRJCJKfUFrY4fPdi/eUqj2X1BbraxsNEXuzJrxnywwl+MvHT
zsNpDkEt2wIlMcXCM3Xbgl9tpOzuVkernyxyQBAECIhDnoR9vY1hB8OPK55MSoc7vPyz88fy4ezp
h48/nl2ft3Ux9Jr38D+7D81iv1jtcGmPYCe+/DIdtsGD5HmLcn7e7mirHPmV6eedT8eH99zU7NKZ
xLAdGeNqetN7vntysMpZoSmReBALpzQRUhKYBN1qRMjG1WN0lgYzg3xbxvf3/u7G3/Jwvr/Ynx0d
7M8ev+v76cN65+Hz/i2vJJWEoEiUa+DiPU+X1dpKKN97vWN2U+8GKRioWlgfGJlgGQyZ7cIFAodI
4RRxEJIAlSlg3mNAtVMbngEtFuh5Qc1Q9Fg7WqjJKTNT/bYeBaAy4FWJrPvwXLMkpUKlXRJs3f7H
H0IPVQmpsK6ZQrDKSEgk2W20CclBu4HQRFMvHo7f3zxb70N7TT8ReQT60ZRTn6iI0Pf9qTI/vEhC
k2BUQFZ2kZRtqLAoOJHRKskW9StjtAEacRVgO0kB12UYuPVTV9LAcQQSBYJCTwf21ZixdqMJorLt
g0ltvZLY75p2pnYJoGNAgPlINv/6MlqLAzdw8qIQzg6ra2CmX9y8wopVJon6mC+dTA8LSQ+Oy6lE
OMssBJsBCE1SKG5XiJMMr4mBw3XStl6gY2xwKOq85HL3g89UZfDS6/xMVgVZv6cDZ0TUzZtfaqq/
UFPomdKF/K/fPvI/+qtp0H5FjCXC8h1zQO4TP+MLjT2XSs48qitDttUejLBRzMudxYv2MSLtJ+SG
cYA48k2RUWT9jKwbOwiVcBGgK0UQtBQ4S5aYDy2PUBy2CSLGoqYtZ2pR83DKYWBToFj5u/6LklNH
dk0pS9bPLMq0l37S3II1I2spOlXF34InW5X+6+PzJUs3Bs+9dS3akCNnuLoa5SXuN/V0VGJqAQfM
3JNB65eraJzVgUAIuCFAO0cagMnVY/PLPzOQZyD0z2jL6EoCwe1QfpV7v3i6+3B5fPmZ+9BlJ3Pw
LAaqlnsn7ZcbBFmayOwDR2V9FgShRKAIZ0yZA51eojIz4fyZwagZRqjcR+h922lyn5ABQoUQFQXA
uvLy47M6p0E3oDAGJA248NszEp8++PobvPsLfhNwtOSDCDO+w/rI+vqwWF2d7ezf7+Y1u8hzvRqB
MlK2h4SXviPYnYHaesZvRm9fzU8uDp45T7lDQIPkqDQKAWNnVmPoEmSI8GaHjYV2OGcy4cYAkAeV
1PDqCiGlREuU2hb56/N3fHnXEKGbucmKKndEGO2mRfJt7bFCBKEY60ZX5jTGaQfqQLz/KqWNTI45
yITHrJttzB03tCwLiEsdRS04OixPemhVxd8VMr2r8gRa70ColP4CWm/ekLBeiwbqKNqZTwOYF+6q
f7ygR4+H0jJ2S1Jo5zLhl3aVvhVjx9akh7SWqYT/RAIjvnUKA8LVPYzItIweRUCayYPvMGXdRyog
clm/uwat/8gw6HAKkwrVkvOqRcYuX6Os2vCkywqHBCiWShpgG/DauUJSSmlKqWldRNxyonlY7dcq
YOQF0Y1cI2NnI27HPuS7zvUsAb3EpSTIjMEAEk09gczG0sJ5fZ4zTBSLDd4kswZ2AFfH6yz/iSG+
2yna2xQEGi5inuC9NwhJedlv+wiafWMSyks3xPZZNZNLJEEkvzrh8XGTAltU7y5C7rijX8wU4TNF
iv/I2HIc8nb1Nv/62QXZ60DxSSZ2QwkaQ2V2QnCtS/pwpg0lnmnVG+YOV1xRyCUqkk0zXQUUgV6w
JRvlyosg8hAsSAHLxX+/SFV57uGO48q80H/OY1V/thvCBJcnday5piZ9wBA3pIYHQJzLBlXWAW2k
i6mYC+mpMFqk+BwAZw/GBycEFgd60N2PBZ00al6/r7uq4UZuqNQ9TPIn28R+aKGWPqCiQ5SIkFgc
KxzegFn97LQ5cluwSYDElkiCSumAj4quD5IbxoQ3agShCMK7YIOWb5pInNtLpO7bRmfNdruif+pF
1qgRzSrQDqGfFb03q095QyD9vtr/lR5nKIDUL2zNuf7uPFYfyZKctLIe5BiBIDYZZPGvxb+KZsjo
p00mh14cTavXcEhDHqCNtiyXF5uFxa0/cO37yywAav8kktsjLAb6hUwXYMzszPtZD5RrO4Ca4psl
nZmemeFo9WTnKuv96Yrb9+k+xkCEI8Z4IT/UcVtZL1aPJUN2h5RnnFnwDoS8eJlpBlIfYGY+wjEH
oboqrvYL3GYwwg1axRkNXGKGWOdn0DlL31oUuZt0adp/gOWWCCrtFiAk2TNCvbVcykNkeQqTCEPb
iVj9zoIQGuDChUbaF7Yw4eUIpIKj2ZOd2Ss6jmQcpgGttc7FMIZz1ueT8bBrBq47qhWvM5gxgATH
9fEEH00Bd51X22cbyQ66DO5J1IMtghAJsSwDwUdxJgDWnSDi54fckGo/f+0LSlP3miuUII2V3dI/
6gPxSlBRYvmEWcYYCJDNG4AQxK0m5kOpHNXRNXXbKcFxT/OQZL+BZ8kkSYXbcH1zPD9r9xrIaMop
dHyqyQTjox9LoeRoFcGExdAyWwLn0puq4Pm6Np+dIDq7XZPr+0H1AeK9nrMqiHlKUVfI8Y5tBDst
vN4qDX9Qm5alsiVvbbdq8wWh1bW01fal0X3zP3sbDUhI46/cjNY+TQB4Yrr6IJOKgyhKpFIeVORZ
xbKEVVUkJZHRpBj5k1MbWR9bYhsNHQmZPbZKrBEkW1RWa1V8Vc72sfEozDI6R3Zf5yr9Vx+f3p3l
xBrH6JW8stEAzUk2JFS9xj+CjPfO6Xd7P+f+6Ozl3X3upzRRL5FGD2W97laEOERcTTQQvNmLxBZC
2HhJ+5fVWR5MpGYVs8JdOCTYew6Q0H7Ynz/7WJeEu8Sn/4Ye759QSMNqvEr8QCmR9pIQI9B/XfKy
ymz/4/nsF9fsF9/xS7rb1yyaMgleljbpV49zG576Yb5vb/nm8787aDg6Ojo45NrakmvGj06Ads4+
795d7M0Of9m6b5O5R82oxhyQrgOnt4XpTN4oQdW33s2S7236txsWy2cuoI68Io4FONmAesEZKCBe
4dabedmZoWP6ET843dVcLaTBs2yoH0UFmexXsgCqVaXQ2Cw82zKD+PR97QwIa58dIpRFBjoBJKsC
do9ddeAlHFcv/CRJxSRV1g6UVPtNfthEXDKy3KjU8Xajhbh5hvK5ZsWTNRORhImD4PK9TCLARpbh
hUfA5RSVFYfEsKxainB4T53Bb3Rujq/Po3H5DUz7xkDpc1i6q36QgfcpRMGUmR/fpWZgGXhK6+WV
uqsqArpPZYN0WJYIUF3wbQ7fPfybM8793cPFESaNI76jt/foKG3vYL33cLlzs85RWjivPvUEMnWw
Gl7YWi4EubldnpwxqxKjq9WN/MjWnXQYOuaxaxAmB4NvrNFw2PWHn5fr0/awfvbdxXrwVdvL5Em+
8sAmIOvreitM7mN7MlvPT5aLdj387vL9T+S3lDA/+7BU0fe64nhTYgkAzAruXqU+YC7nvjv7rZtI
ZWcYTAYUwlay3OCpMfuJtCsI7/PsMAx1f36yuHoqf+WFKSdHua6uW9fiiYSM/t51/ThMFQq8fLd+
foYN0QBVqLyh6s2ryZcn/Bw83r7Ya5zHfFDM2fhqwqgk7qsEte8Gnt6kqHZtaqKU/4Hl9v7GjAbL
LfcWqNXDo8Mys00uN33+dHnwaXG6mv2S1XYxRzgP9+X66eUrUYJx4AMO9iNEvLFbzVji7LJluUBv
2cZMxvDXRxxqs4+GjBYrO4mQaEKAIuB6RWQZcBgCiHf9ev2XmNAIYT3ayBZzcr8QhkFBcT8W2DTV
CptB7Q3VWYOHVE21bnt4e8oVun8Zktt6DCV8w8pF7pFnNkugrkCcqOWQPtCDOwjuC0VQl7v/NLqH
W5cmeJ5j74BTu73ZwcFs72DGPe/tq2t7n9YfFzs7yx1+Xl4/JYG/GEYg4xbe4h80uCMb4wtSeyYD
GF5dhcVS2tYlDOtwKYcP4QAI6uoHfzP/oQu6bceRbYNbkyDJM6fVP3fT+NUzt3cnVwsPRdA7eX21
zFh/1g9dGUqGGVhKAh0Aerd3MsuPB2vaMRYfLmaGgjLA2Dc7NTF+xIIPhHGtu0zyhAO/9bMuhxx1
MKQanHE0JEPe11giSrYD/u1R3ltsy3Ab5cPDXeR4f75cfvUey83Ozenl3tX56yw5M76MLP9cFTEK
1550UnnttDMuGWL/j3WockwMCJCBFIIQopcsxooQCAKELRjgt9l1ByMjrtdAkvcPx1d807wrETOx
Flv9itS3Irb5B81AuUBiN1/f64w05SIVSU1YqABj+AAD13yHXkl4laclG9hmp1IzZJlwJ2mzzPoh
X7Zx/nORVvNVOHUs0up3130BFiNPHffBYFN72IQTiYElYTQQXGdb+fI69iD1EAGIw1G7HySHYvuv
hWbgMOWPXgBhFtZ0CP7/0V2rPA2D2qSELgT7VAsNCgskQglOCgaiV0lRMJhIL36ez7OYQwfiQwiY
ZrcWVxtJqU1lFnL2x4BUMCSWQFJUN6mlhRU26q9O6oY6aqWAiCjyJgkgTUp91L0m3iGfIqGRAnEk
rUcs+e8OBqiO31qRalrptzpqK0U9FDZEXnkfK0WQMauTBtwQoBusQZEXoyfzhMktr5YA31YcR9kw
ba7UNb2ButjfW84PDneXj7/WfHix/+n8aH7+OnejpnsodQKSh0OQRcQRShxKQFkHIllAL9bllwph
xlpBhj09bx0G8dq/qOQZ6/qs0pCnbGEYQnhSlgDHgQOLOcMDZZVGe4MzPs7VjBLj1y68j8HKbPzI
GtZvLZ4unmfE6OmJ9WZ5/+R0lm8iMDDf7ufd2fYH3HtHH3JNhR+F7C0PM01PFlmX13tnBx/vLs9e
12kkUz0drKMjF9nX8x/XZ1dQOjm92l3NqW3JHlX2BkD/quGG2hOpmZTIaLJSZiL1A4qyS9PvZcNn
CDLPRo/NPn/O88sKYNdM9j2Q3gbSySBKC5DkDsH1G4WPcSCAjsU0BHQ5FOFoWyx6m2CcSASm+j8y
ODwgOEUEBBEB/sN47P4d47O/2t8/WM744c7eo7Pjvf27/fuPD7dnr5vxgFGHzYWwOYgsD5JpLXMZ
nwrsM6NjhQ2nLviTUploQxQfg0MwgxNR8ZNBY7AiGxOpyFzD9a0rXnV85qhEILA4MSD8a/t6hYIx
4Cer9eN3f9VV4sGYDDcGp97zxocIAB0fh4VRmr1FSqKp83D9W5Kowbo9baIt1T1ARwrYXwgijN5h
nG45elo/+YcRmv/dwpXr/EcHy72D3f3D5aOF68Psdvd6Z//g/DW9TlXtKMCBYR1DKK5J0ctF/24J
YQ7cgIyVA+R4iNdIufBwk6IwcUoYlTWRKtIoUk2Cfh++TLGKVzfhEKIrxdaPgvpOhSUBsS4MHEwg
dxL7BRwlTCETqvuuY1tR342xJUTBYxRBYlQeyg4kMraRODpPy+YYw9XLnReMm4LWd5YEXFMOqb89
kvP9bZuGum9/dzGfzWYLLHdfbTA/XOxcP6zuz7AWNpsGg8BAMlZ9gVgSRqjOQURyRkiNl8FjPPEq
dkAOibmiwe/EGUEVBs2hKTQRiKM6vYSAG96bbhg52kc/KKFoA+DkMZaqGA+9Q2LNEEfNU1yKgcp9
tDSaYPz2HnaBPGfGzfxYy9ahsJ0e5Sg2RKtfOAoOpxFei00UyhtKl0vlRXCRpKuchIjDXCPQ0+Eo
mAoERrnU5ZJYXGA5WVGIFyZrP3mr2YDwzpC3Ty4+1FP9k/UhGYh+eOtxReVIUF21MOukAAsCUgcQ
B2vXYo7/hAFVWzC3LI7+GlHTTLV2I7/JgXmCnqXIc34xpojkPAWZUN/BAyUZ/FfpJaB2cHIHUNcZ
BF9/BcaZKxH9lAJcB+uINGvNtyVod3f78m2ToL3dvcOjo10mrK+2d9dX+wez8w+sHvhpE/yoFlSE
YEO9cCJ4GW2UkSE98qX86nqCE4Xp1FSbnwbgTLgIt70jGjwli8GQq9snyy/Z8uCKOYnRgrc1ZdX2
p/MDQwdX4BxMBx5IuMMuZORIAHRYM4T0Pp5ouXIZgywZpoPiEPbHcKMA6iaaO276iJBvD8xid/vH
ZzUw/CKIJ1CXXEFbckdte1m3t1icfTy7/vDhdd1j5hjipYMyHRrGxaFhVECAjMcUMiSElPWEYH1C
NUizmaE76MZa9A3twTBE/Gt1XUNGQbooQhRU/WDY3S4THWlHVnBdck8WiRuF0dUJgksCIFHt3bA2
gV399uroInJPPJEmBKlt5mPbmwNPYhGzJHG+6tL01CiBCoiiEaGx2lzs+Gg6JpKsuCBddRpC7pSa
SzoNnWzcbXIsTqd7x7jkzfWbhFcx6OPcVRrOIlJgFQuZrqBLiUpr05V4bGKx/GitG2q4W7uTiDxO
GjgdiJPfCRcRorqImkrMVEpMTAJIyxpjfbz4kI/U0MtFArQSiQ8oTu4R0vfTlIJLkvop8bT6zU/7
ETAikCpkMKetKs46jK2TV+MJhuIBS9+STUkd65LSuznCGaWAINA+qZqN8EQzUyXe5vqOjUDSI2nA
mskVdCdvIOw/hBF8iKGbL7woUgWTgtENJAZSiJBYl5kmy/J/8eKgToRJT53DSUKDGt6+rrjbU5Fw
iBniHxltsi9atlWiRwqiq3XtR9kaNiadCjHpQvRhv6wDLoUgElkFtE2WIZ7w21iWZe9e79/8w7pv
d3f7dYSuHI+OZovZYnHw1R7r8nS+92nnaOddndaO7uxLPbrIUQHqVI7gbKuANHxAZysgIS7YkcV2
5ZZQFdmAJd5RdgqzEPFoLhccowZhvqRU5sfnlWrvxZRW2686IOWsAPHBRobgTB2i7LsvcDeSg/xc
f6wb1y5ZHhuLEZrx2M7m05UZrBomIbznAMmE4C6aDz59OP6+XWhhcF3jfns22zv6est1ODtYzI72
DuZ7R6xCHm2KH84vV6fz+91VWYMYjcHFuYMZ8xBM6SAVN+NjpICuKYSxUNC5w9G9DsSmq9FTbKnb
NFXjnNsQVSRlyPhdKOp/7RLeHX53+N+bQ4zxrUiJhC+gDAeVTWCzaZdmIPEUPHWU7CRLFCwELpPV
VkNfqBm/1qcVg9NgPry2i2kjfFWTWCaIrNr7zEEK5pFisCRO8J/35z+/f0kYytmgPuckc52Q8qjy
izERilTBZKqlFmDbbkYA007ifDybaSAMWztLIezZ56Oh+kF0tUIzmHqgKoT1C7iGSJu4UpQWDIly
aj07nt3VbWjOsoqcLBYoFxIGrLokDnkBkQQQpx+8IOJOQmXHILhmqpRTcsh86jSmQL5bPtnZf0Y2
ZNLFowaP9o0VFCSF8QMHRAc5a1MOS/tmhqdYGtM6kAogXxqJGEgS5eYsX9jB9vKVSYzo1B+zvY4A
iKurmgTgU02076w55bezReI3L4BEoed6FVSq2BNQxjQhDZg61QWQZGfP9w7z+1pkAoiSIOyaTX2x
+J+m7BcPUTDXc15MQ0pKJZOHZMKBKFN4DamH8CsDBYes7LGatqv7YKFwY0xKChtRCPXjBUL+tuW1
LN4QNJTetzUbNob9r0/IlvMFr0TsYe3G7LeIkWJigH3g54v7uzenD6/b0RhTH20aa4FuiCCsbluV
xmPOL7+KpKP4Rl+BE4y3n3iBVv+YRZshcH39DBPVUD/onszGNJf09BJ9MrFF4IM64LCXtNLay3Od
VvUcZTHQUXH+Cqar7dKnar6iiE6nSJxVUn+zEhEBKuQCw/x7x5aUINtnEZBFGAUQGVVM8dsNpoWp
jAfBcwJYWxr+00VEAKEVBIhT24KwvI8izhesQdOdee0rx3XoIXYA5CCtuUs5kycbg7c5BpMimi7r
UJmdRjj47s6zy/rRYMIn0xdFSgelbhe8/J2CLA5IHBxSvEAJNjVhNdOU1IBSksVYJCFpVPvle41V
Z45E7Yal1hdlr7RAoGUKV7+uf893X3o5lp1MxVoED0dg0WYSgkEgQgTchEVCgWkDRrTkZwY2Wr9l
9Gm+c5yZgH2VSjIay4zXhxefzuFlEPG2RyId0Z3dE3406SzDKoF5hGmFItvCofqqipcESh7LQc3t
nQco2OJbTmdnChtI5rHYMQA4feKUwUauqraMKpSMvB/AKwKZ9UmO33UMOEgKYFqsZ73Jbnnd8uFk
SOnMdplIag6k1GwjExfrHY4oEoC05aXTs+evmVv6NyEzm+QmBdSluz269kHzRsmYqTuSd35tHcVD
qFS0aqvO+jZDJyARIYq5jsVLdZIdR7tsWkOyVHHgEaGQ1NQQYQwOso7qUGV0fdH/I0o4VQ5IM+GX
pkO4km396j8jK/6yU5OyTDtexO56kVj4k8TCzRs/sImMK78AoQpHtTjrB5IGSLVJVnDkIkRH44LU
06O0Ti9w6hwKeiqB9RXsZqQYLMJ4pIfoLGcSviBthXkstuxEXVczfZYqBdKwayZqyS2lO6JCNqez
KFMgBROxuz7e+amLtGNDRB8YUMLK1zUwxBKEo2Om0HDbFyXcZJn/+EoKUQsVHj+WbP7R3rBg/S4P
FqEr4Do7QbwsNQpO+mlzUJlsPGnWfuMlHSmwKMunIqSuGgZKD2ZbQHPi4dP0JKw4/p9/oS/rRC6e
qebL159IX/nqu9vVM7QoWUjMzHC0enr4kzNE12x0KulwJNxova64qamK3O7O8hFOobjqu+oyMPkD
SIQiTNG0R0hgcQf/CahKKCY1zH8js8HMhrmdih/aiGs7JBttkEPMNYv1k6v/hYOUtAHbDF1cSD26
viywQqqiAnCgjm6hgPY0y4of8H/ip2iSSwFVI5kIkkoLFbck8Gl5eOmGL68+3zy1UybnIauTFZ8i
V80MZQMziavFsp9qWClQ8KHYorpQdTyVjuqsnUU4ke8zN+M15VgaqcRRi+JRaV/CuMgwENJIULRs
gHkHTFVMJFVCEPU65PTzFBLE8s0/gxp5/IwDxqeGsH+fkWp7NWiyrCmkkLhcysYl5k19e6a8o0ak
Th3H4KMmGLuhIOUCvOge8LZxVhExaAwgsM/5fVgJciiBU8eAOo5A2YQicTd3Jx8XzXbGsxp5uC+l
9tNZUuMtbdZWmPX4cP1II8tPtgpZhHYHsTu1FqVkkHi7oU29KIR0ErS68BCKNLHsq91JcTt+SAZ2
2YISmXKwZs2uKJ8mVpIK5WSyCZYR+hX+Es1RyN4zdMsQGhCZe+vyP0EMXGdwR78zAP8JIBon8xkT
WMuSytk4piwE2hnCfrFfEU1SHFzSckZRYheYLHP78H55xpemSp+M5tAQHO0XgkShD3sHjGUNRX1H
+S9KpeLACGh1OiVRvHAyN3UmaD2cfQFpcHQaYTgQvdP+bPOst4aH8JDaASqOpag2s77d/3CycxtN
RViC2/xHifpEgMSEXkK76o+a7TNJacfEVQDJQbRxSecUjiaA0HMkBpLXqmpNTFYcwTWL8r9q98eG
TguE9eh834G8U9c64TKt6i0tygP4uleXW4pNit6bA5FEKqBQy5qdH76Qq6aLF0Jk1sFwjQ+L8+5X
Lw+8/V8qT+3DyIPIgLCDgQPBi9pCFUd/cXzUV6N4wzt9twChUDYgNGwIzWKjk1Vc2Flx+bvKBOVQ
R7OuE1UY0Rx9Hoz+UIt0XYKmIASoIgHmq4P0HHwDEXIPSGcuYiB1LDkmPUxwuMj+JYeu5yN4iCEN
mqbCa8j9/1xhKC35K+ZgeMII3J6j1Tp6DQSYLYdyX3InndYAhJDSUFSD435vt56D8I07qrNfQRDr
EDD5cppRfavR86eoDy/Wv0KRTurMTlvJlW6qXUl24Vku3H3ip+m+q8Qo1LLdtQSMy1DQ2XiBsb+E
au0vfSaiOHobB31AvCIhus851AphaUA5vKcXT25ZFicsW7Zoo4PfLt7eRusaV3ltpOnSkr56BSEK
Hq4s6Wi1b0f63o7+J8ZRyEAwCgV9HRhvXOy8YW8fBahtXyy8nWtTdFefIimmLyNC+Zu8sxZkIk1e
GsqVd0K5WrH8vT8uGPHidRDlDo+LDVKBMJyp2lOOmiVS+2hVzRik1FFjDX9OU8DppU61JAN1JDek
fViLnsRf7cvIpBiASYB1T6XoIJTKA6tx9l1gtp/8pw0v1gd5q071YFNsemsfF1RIm5d4JJpeJhXl
tWa3zh8VbCqrKslEG22xp83tXJgK43Kcq7Ly4DTZv5ys9kOx5NK20oWjjeUzGtjK7n3aGSfxRIY6
UjRfIVSJVzmnsyLnve+SbNpdKcAGlA1Bzio6fMea7Onu6kqJDDWwoevS0rg0i0Dv5oBLiTQkcbmW
XktBPZTSlxlT0qjK3EDyBWY9Yv/03pL+FFtNJwGDV4QofkqdDCT5oxHVsFFD67jqjiquKmv1pjs+
/e/uuno/K2X8nR/ie8Onw5YvLCuZy+F1kigNBRqVNHbhT/gB+PARmS33dvLKFusDWqqWPWpjfEwt
TEwaTOtzGcSUQcOJiGIsSQRI/Ji1SLgxA5uCaGnLvWZK5khA2/rm9F3LbYhO0Uxz5brN1oU1MWO+
NJXFA0NAJlFQagJmUc0/bJ60B6RrcVKpxclBMLq78gFU8QR7YAGB/NCbn3trXu6/UoYufi/PmbOG
neoJi6I0Vu55JIF/rQXVEZQdsnPGUBdU8ZDWJhEqDiSPtANxzjHATCL5Yhppqz/MQ4Y+7ja+bSOY
kMig6+vCTPCGjMkp82LNQNN5iMmnz5+Zh7jsS3pKp8wqANRiTi+elwViFDoxc/aFJ1mHK0KsUlNM
7U5sG4VKlaUDa7G//nC8vG+/sqGa2v5YXvlAq1DoHLUgcJNJtVqS6JpUnQzGlImQRlGVNIKXzCOQ
0QGlfcpOOCWLLpA+qrDVK34DlC9wk8pqgSwxqJEBIm3/8BMDLUfthLvdKDLUNZ7e4KtbKNPDtjpL
8zyK4K3nClBts2Yh0NSKeRVHmAjndOCkGoGGoNdypGeiEUfYCBHvd60JJiB52pe9PBtrT2DTCtpU
L8msXlz+wjVs2TltLVUwuDuCwGkeq6rWD+174ZJgnRAc5AnPNRsAxOUH12I0AYSSyTX5iQthIQFK
IK7ugbc6lLaCVK7mCh3f78A0pEF2muuPjeYMizGLFNYjDhmgOkmSfiAS2XL2DwgppiWHiYzuqRPJ
fBdAZYLYEkhk07L44R3qkbOuMZPi3xYtoxqLde4iMDIMb8nvRJdASHLWqtSD0y+EhOor75vSQ3TX
4Cn6EpxL9AS2a6UZuNJUMuXkWmnYt/RfumRsRdRtXWcRXuqo/6+esBfyTMwQH2irnT0toFG42sy3
YaSi1FUdD7S/9U7r7RXR4K6F+01+apSz6oy9JEXRAMJFxOWT9UytFWVShMWTeGWLQMNHFhC6iUDh
VyJi307a0I1BEN07M2hnSOiumDBdtWE0Mb7tVKXxJw0u1H4t1LEmH1wGHl7jimn4o3YlBFUfy0/u
rkpBE6rWAglroQF/zcXwZsf1PxAHy5lU9itbsWzI4of4CkCzJunBb8SAo0hNVwHtF9PEqmtZH2Y2
k3YIfXiLyQ2fYUBdb7Y+Oubh7Ye3N+fNtIa/dWQhlNiPhUcxk1oUxUgKZNZJKPW2XnkLd+K7+Gm1
M2Zqh8F7Fpuacs5tNUUb9VcVZAZtn4qiHTJ3n3OtpTrKCNCpsy+Bfcaq/1uPDdKX20fiUEwrrTfL
Dc9cKN7aO1X2BERDHsmATVcQZI/QFSbq+o8yv5w92X9DQSTCl1ULSarBwdMFbSVCeSQgICmvD/Kg
yzU6DV7yHROJkSq7fegBAnv/8P/H5aeMi+mnkGS45O36ArwyTs4C+jKnogrArxVoRrrW7PZ0MSYx
9nge9q0CaQmpthfCCSj7GQXizDTKitRUdQV6sSPa1MBal7A0yOpj/PC1jOgIkDt3d00uvh5OFvWw
C8khMYcMtQElSQrQ8s4Gs18koL5qyYYIvENgq8hBiU0Op5XEp5eKONtGMhx4osGwuoSAnN6kI2Ij
Go5owswHXH94uXjJf34Yzc+jiSRjrwwfxJYv66My2ZC39xcRI33PQnqLtpWpoJslCeG32fUcA0rG
nMST0yR28uZoxpUecHwqCZycpaFGFrK337al/FocOiTt/JwgIgwCtwhNE/7+eoxMs0GEHt5k3Fu9
2o08NJOCo1d+65EQiyMErziQEkajoFPl4IdzR16S4ShPi8jLVX2I10KFfTlLitpI4uc/Mx3R/Uym
NuVuN91dgzcjlDVJ2Xz/yT2mhG58gaDYIhhJhBo3kcKMeDfeO0Kkmg6y/U7zWJanbdgKqx0A6ho8
jtdWNKQsFVVrGlAtIh6cMGimBnUHlUsWjDEsitRWP+rn/+L0x/P2Y/1UN/0ZOuXB/dzW6fPeIJuU
ZFVLWBOQRvO1B6qxSgyh9/9D1SQkjPiSLirID7oIdC9CWug0B4mHhiE9joxd8OwmKiZYqE5o82lf
AlKG7QYZzqbXmrFGpnY0JcOU1JcAVgcMbaHW3Vl7GtjqA2U7KqdnUPpMgWh8EFyfY/sU4bTSDmwH
ZaVhqYEA2g1tIDYUiHvU0iLnS2u2/SapJBWx5NopEuAgEzZSdW58VOHdpzydWLJEDCVTcVptVvyT
D5xSFgGpvfcPuMNALpAQzZnrbR6WrYSEVfK6N0xXwchh8K64QWBaIQisRhpYl+9RvOYf/vDx59+A
Ojk7LF7GPaopO2Nn+bJVlSYjiQW2oOsyrVlM2RcpT5m3SA1ninxpgdzhoZDSTPW/SoA8POStn4ik
kvLlmZpGYKkScItqt3K02JE2egQdzUny5jTADhyjPjp59GCxoCzRdzx2N0ll/6YuMgJ1wJBuz5MS
9LXjmJSZwFwo1NVHIqyzDz/1VfFkPtp/+pkvBdWZVo0f/UBuspT4koNQuuDq5Py6pHgzoRHBXERW
KRPPCBefUojlgSAfiE1guUhRdgf+JybL28nGhw0XGzJCsicqZJOmCkjiXhI45QDZiRA4dnJBYmkg
Jj9yyTJuGqdlq8pJaUVd6Kl1tLmy5s42JbQWgdaTmiu5ZU72bAYnXld3nWwABVy+vrxrO5zalROU
AmsX1NuT6vNI5wgtckrNUCbJ23JUDw173gKyCK2FeFvjZsjdGaMdiQSSp10fUI9P1WbjmMVL1qLh
Ix0pmn6olWFVhYpjZ816l2G1hMoLKteo2dFJekdZXc0QYAxQRik+w4crlUaKXiQo286xBe2bT8Lo
VfakQHDviG/vT415eJsvX5mWeDfB5BMxx4AiVOYOGC+4KUdGY02ZzbRlddMSsfVLcEJRNUB0gNfQ
NVcZyIlIsnnFhTXLS/WTioTg9qEC1BTlmQVEVzWBShzFSMojiNf2x/Tkk2nhv2KBq7NnK76vnc+7
kQxXdpL25gaBsZLkWwD1a7Zub6r/RFJzoaH/U35Ewz19IHkoCIir+FivrvdP8yJ7Pg1EtvU9xuTq
Wlp09MPO+xfkI4Cbkt1aQRGWC5S00HL59Mv79mFnTQ3tV/IMukLZYF1JUZDVNF2iERocgjV7+/7m
ZF27XPIQIIzQbl1kd3ZHRhCY2BPIDXcrQ0A2jXDq1m/1o/NzUJGBrMmKExqQnPelzZO3G/FqbvGG
6OEvXz6/Jmw4mi4O54CwyK4M9Z+56uMPh/cnN/9hovvqQVmzJT+1Nnarn1gQQVdTH3H5YQn/GIKU
W9DDpGlI8RgB0lJVi1KMiKNTBkoCdI4ekJKBshdR4BrhHuhKepRBpN+JBs/QNe2qD6ijz0sFogwz
HFGJ1K5b/Gs9MUgVFVIGM0qFFNnRRMmk9oMUSSOJTS+x4BAHz8WYNWgkLmSWgp4iYZt+ftH1MwGa
8DLhdF6Efh5tvstHTs1QxoQCG40dRVfqm1RHOy/2X5SpIcdWGh+pjU4wP3j6pKxeMCNIn8s+89HQ
QSmJ4xQG7ZUFBx0wNQmKkGa9afOCv31scwU1oNLheJDo7jLFkJCQfA221D6QqMS6cJhY34wq5S8K
pDwcU8RkTqDfppxhr0OezaEVxOrdNipW17dE1eDTp6v3z0hJPUAc7R2OQLpOY5CN4bOvLpSyCiba
FgBN2mw5tpqgYtc+3BY7qiAavPrTzJuLvpa9/N20kIAzzcZuZp2kHG7QQgiLsv5TWIMnfcc06kwq
woKMhdfXV0Zqxff5Xb6lR90Q31+XK9vYNbYrRoWRlUjgztnkDS4Zm3GJUmaCIH46YEogUIl6JFo1
KbSvrRmlyFFCaTW0HYIZnVS/1LQwVBYIEyJuvXz1gkU+CjYnx/2DDU6caNpae/cPyg3lt/k643Ue
X5mW3SbXyuLHADabC6qDHspuv3wvClUmQglDq6hwaBB9QoOc7aeqlBZV1fzHkZCsQPVT11yQRn6g
BdEnIO3QyIVo1rD0N1UAg9eUJWQcQWQpcJA2LK5LK5dZgLjSFRRjPhDWWt3oL2lUo5YEigOJ2nxo
iGKanitNDvUegk0ZgjxWSBVSjXdUamC8XUCbVoT+86vn89VxE4y2MFld1JNiFEqfz3ZO89BnXw1C
5sPbd/vPLnOAFnfGx1yqN7NCA7N9xCxmfIenGmsokGM3Nmj1g0PgSHy3d5MlUBKUuz49zVROEkN5
vixp+aaT8dZjIBXU42b1ie7lH1YoPD9iq3W4CVp/Pl6/oNyUBf/7NdGO6Uvg3ennJ/OPv11cZY3x
7rR9GBpeIqvsxpqSvRxb1ri65rT+YX0XkVFq2u65rDskYZPW0dr1FrCA7C+zCO2WwB5FmDtiEBzZ
vc2WzTYuSombR2gdVREaSK3Vj1pqla9qAlJ89o2Yd6UGggbllAYeig0tCgykMUQhmsCHj09vvk8m
9ullEW7Xu7rZzLazNaWUVJcmL+/TTZMvIZVRBztGaipcyGaaYu0Da8YLRVUxAYbhBRkQBMd4ZA1Y
Zrn2EbixACTUQQNmlPvAy0NAmLtzNb6hFUgL58H8q39/+PLk4aqth4lvyqKOoLNsGSlBSA9EMs2L
+IEjb4QDTUl+kPr9p6m6zwiSUgknpaYu2mQ4aCdswDTl8LvFT/w3nkicS8nSsrWOTLJa9hNHH9ju
KNKczZcMkQI/Eb0fFLmJjwBoGtSyuMT7mQug0UpF7+Yw8nz58oJL0+m9KJIqduSsVmenMojua10G
jJEUZgyzh4khByJtXU/YNH5/fz3EpzTqISkIUEelIIaLA2tiIXj0mDmEpDU5CSY58BE/ilse840f
wqbBva9GRjpAvG/jyF7oGORJtPzS7yx0JY6697xcmmD7iWxGAktmQYZD/BDcMvQZiTSBGGKOITmE
KzzEBmmXwOgXfEBsvf2WILJlp7tvoS/wArNpzr++s6FFTNbymNI2Oh8EFuPJBxBYp3pCjmoLf7ol
vFQTqMiYcLMIr9m2didtGcWi8v2f4M5lbSJjbhNj28OkRpzRIrWE7EmgtdiGYaEJd6vnfEeJsKkb
Q0ig/GzipN8efUJOPs8TKpOYGi+tIiS/T6dlmcuVF+DWIuP84Hm+ilG9YgnAzi2geQ6DAig2OZPZ
FpXhwyWWHe9ayc4W0sk6SEnHuyF0I095lJOC+0fJO2EuLVp9WauAWg84raVsIV4cvBP1qKdIb31U
1yWLu2QqmA6NXqbr9sHpform/JQZjG/ekcx5oE+YBMi+IuARBR8dqiiKJxBoAucSQiYFKAsmJFWc
M3UzXRNAJA5+Bi8RgB6KYp7tp3I1symGEgQcyOrjq5VnbwZRykAsXVkTH9XgHRd26UJweo9YcOF1
W0nT64hV+yxE0pSwmSx0PxJHUugcF3AQIANESUAcNqnlk48/gimNjDO4akd8hMAbssUW65J0XIT6
8KTfaJBNi6XDYZ1vSYyXUqgfZ5UQZR0gMGnRE1XYyyIS/tyUSIe3tTllETygNUF+mJyIYa2y/lDT
U7u9qHHOXEOnNI2G9uM7sc/sN3vMToNc50i8VAEs+Zz8pxZ8SrwKvRYH9YofJTmUFky6UTYF48X1
UkfHKLdNaIm1l5oRrEnopGPopNiw08ZhZptsOVpubqnaT+m2JO7vZagDjKtg0NGepqQrg705uhLE
8SiruZls0GhW7yl7qJYAoDQs6wNyjIHqhqlGS5lRKKWvaOgZFZwjQZeAUFIZVkk3+qgqDM2RtGwy
Gd0mICRzqF00RB8hzjhYopbfQjIOyZ5On4ouEKcAJ6T9zrIHUZV2yXbojd8yKiI5a2lM2KYOSsxh
uvoiGdRQNedHa7xJCe1ro6KoP9K1DI34lmuyAjBJqUEiTT1FUlZVpVKrLQaoVbTiKr6KuLv4sy3Z
1cAqv35A/3C8e/Ssdg5tW1AKmjohoi/kQen5yteI6QRIKZBaaW5V2nyllhPcViYGE7AponoHqquj
kq6utJOE0R57g/Yl6dXBH4yd85lyCKwDPfQ9YyNkRqrfdZShhyDPyMc+Kpct5ByIsMcC+7AROIiX
ckJw1T19OOp/iK1lGm8Y85IxaWwY4eKjnClCA5KxYM5SaQEeITxeDQLg9AFFVDPgIMQCh0OUwNFg
xCqgQDMSbpa+0K3/BCGTxhk90s3nxzjzI9+Eo/zRFU4BhJeOCeg6OUbXrpN6cE+XiAobqRmuvrIB
IV3fBNAmVWoMEaP5UxptEZBchotA5vWb+j5Jrhi3qnutVozWRTdllmLFxOrSXxfgD3VqUxOSe8w3
Sagi1irjvd2tJpWmSxmlTPtjdFnCdjMTOOeBf9zuZAnZTDplnyYCr5AoyaZwKMRL/tDRzjtZAZeW
Lv/ICNLszqynMUdiQ+gz7LQZdS7bBysUVGtSQbt9LlW9DovPjCQlwCBtkFvms/rdQjdHEUgZONf4
GF/BhURRIJXV+v7g6Mnq+qQdmUGjIzp4r9Q/wQQI2zyDZ6uHykvJdc7RJyn52EKBcpmzeiVJWfIO
UfI0jDP//u4qa3zK11FsW4ZYKyUMaWPW6mJkPcV5kk+craH0sRIgc5icXQCFN27rFRGSEe5M4SDY
jbO39TZhdZlbpc1V3RpkkmF7pmM9cHD4b/+PrnNdripH1u0TOYKLAfPX5lJUUZeuU6djwx+idp1u
G2wwYMDgpz/j+4akNRfVHSHLKSmVSqVSqZyS5lzXj97mShEp4mxP5+s2a18cQHh7i6hCtFFwHXoo
k5PNfMi4mQ+wAkTakvSIe0WIjSwsLHGvGrm3vrk7ZG3bD9VedwCIn154C7BSkZm9tamTcgizjknG
6HtXkjzFCUBXgKk04HnAQWfIGT2jmzDQw3P+k7/Gn7ok3z19d9hXjEpYSvJBvEeJBNIm0G1jbxml
E7keQrZdnbe1SJHt4ACYBBBXIAtXnrhIEbu4pZxXPlfulDwElDglBJoBH+QSMEKYqdatOmJWKlBc
2bq4rdVrLIRd3GNdws23n//n7PO4NEdafo3tG7FNA3iWYtKvWqEYDqmPZOGjnSKWT2Py79559P4P
D2t6dFYQOdGWfVwxyLSVnl7lw1kS9Afgo4ef4+4AwMDhGyTW++TJ6tYpfcxvZieBp1NXMh+n4seP
bv8R7cinqvIuwgE/R8b5V97Ugol3R1/5VVtOqV/enPd01hkcbemReM0quhHTqe6pLlQ16VGa3UGm
9KX9Q2X6n3QPvVDMz0dPrrupT5ma2ZlggxC74cflyE9R7TIGTLRgYIwf8pNtPVXNISdmCV+qfpyD
i/9xNZ6dA9YbSYnfFMEb4WGVWHMG0H0zl2djSnQfNH0kAVy8AY74oar8a8DoXb3QDI5nEafwmsiU
WR98YOLgZdGZj49Id7dvIhZGFVyQfJrCDDt5b17Wno8VfSsSBUPsUMzjmWn4097lCd/htWqX4/kK
HmVSBygvoTUt96A4rQ3DNNdCGnLkiclkwMkZBzUMtWqw9LmDT6QiR7XXXUMwybVsKgoGBtUgD0ay
vl4fH1w+0XxH/eAK8dHqEPbswWIbQOkkZ5jSdGvaOqiFZvtiDPOrR/SlH/JzDSKlZEK0dEEMpVlb
AZgpGYu6vsE0ARrkQe/+L6fvnmW1Y3xlyI4IG9PDjoCdA0ab+zBOrF6yGKMi6AoxAf0gpgHisZl3
dnzx4TlV1+ACG0ADIN4CJtOFjjTAFDYgzJOil2x4WjI6hSIzRNOIOWCuvmtA15Cbg1mbS4b7bNgw
8jCQxAasGMD5rVd9CM1JPNpCbWLCQtsDfLemBh8bbNEwvfMlULijepfDRW9R7aJOSyC1N2FgmuR9
laf/HVaGEjDGFCIIiFg9JqZqqbw5e3TbCwWUktnXvTDp9oSe3359/ODu85jxO8yHHTff/wJNmuiK
MldMF5ohtcN7OfnC2Bt41vQpF8Pnc1yOzuJt8I+Fgr4FvR+OB4AI+dRIPB+bu1nPk8zFXxRrVEsq
OOu3HfutRnsGTRm8/Njlu/0hk/+uWcBy63IGDP4YaU4KSZi1w6tG5Dl3ZcG7jUiJHix9qFxozIyZ
oiZjhGqjrkuv5+t45A1HaTNiHTka4f+KbZMcyKk5O47aq7w5Mj0VEHSCYObjpx/OXoBbdsZLTAoc
kiJKG5yJZtf2vreM+JObjRRACDCuHZK/AvSMZNjSMqGeV6GlTgxLwnAl8zyyVcDlTZDRAAkM44VK
EoTpqyPQGIJl6efkr25rAaignABWoFkyIUoMOfKR6FbMwJFJXlwmTJGA9/P1HRZ3aloN1WfuWdl4
9tj/oTmfz8JPL+jBsrztcOYgywntUZGYJHHFwv+dmBSH0wdGMih+xmgqW7qWL0yOV1Pnf4hQEu4v
Xg0JkAWFd1+evjw65Pmp0874+va9H9UQ6NNRx7szbwv2MG3j4IpQj5baYk4l6R4gudGb8XHqgDEN
6k7Q1+tVzu+gz6+jAINHYK8qFTaffaiPlS2sGfDCrs/+ipvFFpa7WGPrZ17k6YYp7lB/74r/y+li
KXNlM2YdM6dPthMEW3oAVl7xwc/vHwyHzgM+6ogFCrAxAJQJJL30U5azYQry/kaNtbdMURu+v8Sh
vhruJRVJQSRxX1dIDsLq9lcQl/M5K03H9MXOIiDjDiH/P/CTtEPgiBrd6lwfcTaMmWc5AgV1Defm
qgLZqBYxPNQEOGfQOPRamFgFJB6HR2aR3gYy0dphojn6gmi3CDf/AQmZB2B2/RI9a01IzbUGIKjz
iArKqleAkkBQW6A732l/rUidDd8+/vPt79DNZGon5ly9ddMVhCJyjj5f5xtulrnaaE9SlgfOLFH5
09Cc3/CVo7m8mkV8ecqLK/xZQgZvy0jx1ce/XnVxICcW44DrRTz+8hlKSMf2jNdqcINunVx9yM9z
nx7w4+v9HhmFACFacsDUHd/ITF2WxJu+sgwUkpQy1MMFOnxYMuJRMj6eObLD3beD49e3P7D5e3N8
/yw/FQuWi5uVQj/ECPnS/od0YIWjoz4Lmz793B8RPv98/viIT52ameoPuG8E1xRLeFdK+vbDPw/u
/j+eMcW/esdI3PZxlxysNhS0zeMLHeUGkzy52tz0lwREqbP6QGbWbL8n0W073Nv5s3cPvv2xXOnh
Ob/kNea3v/5Xz1dXd96kZU1LmC4uMC4CTBPL9N69WFiRORmFS3NcZvY47iCk6w2MyYIBVNX3hyd3
XzvcZBjU8UwDV5adbZ73lKxOMRU6AzPezMRuj5itNwwR5hcwMW4TlMhh0nXObhtMJd9wa9FY4pi5
VNx79Q0SNULQWW+T2ooxxP8OaD9KrJWP/uSj0Xw62unP5Bw+DvbCqT+c1FEjp1nmpxu7gzFSthUm
ezYRYCx2mk7MYTiaVjnwXLRWfpaCfFuIGiLm7rylWWa8SM/x2RwfuMwAbN9DlS9iqhkmJ2AyONRd
3iEsI+0Yxbl7pPGM70etrfQgJU1iAlf5LscAhr3aSTqYkggl2G4EVW6Y2jS+Pn4NGlVAGqLE8T96
fHmYnlJETFBoI1nRrUyl01UoeeNbpkjTJTFLFJdxxGIJBfDEsadeQUsGlOPZ829wCvDywdnji9+U
rroLmyTzMrKiU90XBkgjVKOlFHMJNgFBE0tJvG19ZR2fjDIbGlmsZnRs3/lCVNGgrKnwD9sjnmt5
N5kqjmAiyOk9UYVlnFh1K8q459jJQMsRQkPqlbIfU7dBq6aejkBb3LjScA/f9Czd91wQFiDr6BpD
BMoQCU1iPoHG28ulKdkBZ/A2p9K5gBC/KT8rO0ucGcRUkXmtSrpQpbNp2yXzj9tX/4dWx9wO1gyD
l4o1MprspCWeLvhsnm0l8YEfI3Vxd8e4C7NmzkEldm2ftjBsAM+7nPIjw3JAexFLt0f5Tt0zErRk
7tG3p7ECcghw+IoXs/SAOz0ymK//oi5lmx8cogf1ju1K4iY3J+7K7fTr2a/INQi8gcMkWVdCvU/w
+tHrO8df676+fXT/3vHbLNJ1JlBoQGfAfsfJo78Zizx/0NFR3M2QMdcoXXKgceRAzMcHHz65yew3
9LGAzlY9NdjYlcuTy9zNBUUhAXe+gwjYOrjGTOkQwdTQTm31MPPgEOCKYmnWNJnhqCyNKQrY/F/l
qxAda3tv3jy5eOLotimQyQeUIeKEDnHieVmBTNc1LYuPaxhwEGjLVozJmeubhZAPU1JFDNOjrrxL
FPl/ePvjqx+riDAKSh9bg+ow4EVDPS1N0/X96mErK54LIiwYYt4YWdwLSNc3uuJNDXN0ROpKkTHx
zDVWfYgJoPDTp3znBvbKKRn8hzkAYmBWXzNB38eavbO4HbYu8Vi/5kiBkgZ/ODrgq+BAmZVtRqLc
wq5bqMMEss/rbqiN5/y+aiTCdBSDOLcPgN344GcaET50ySHIssC2W7vnLspcJUClmkjAdo8YZhNv
DGrmUJ51aN1WxohUA8iUUlO2D1E+G1JtQF/Jg1qejxaDZKkeVZasdrbHgFMNVRizl9okplKKQ125
tNB46WsodB4lrnkDYP5mCpPMJ56nMRbo9NBxsjwG7IVVIVZDlv9ZJWZ6LQgYxdjpGDYvrsW41U+4
/+75v3xEppJriVSAAegKzU9m2rx8VoqMC2ItqMiI10AtQNHG8qSJjQ4jWig4yuav+iQd3zEoTC1+
KQc7x/kC2ra508sOIhnZ8+oLdihnlK8bSxx5AXeLmMeMbtyD5/76vDR20DOD7W47KG64r5gcnzwA
Ss0GidP4l4dIgNnAw8Xth8dv7owHsqF7MECn/h7XNEVodx96wCRnabyHKrk3kXYbeMoRyKMZlegk
rdE+dIkjtW6gw45PQx72CYPAEYRHDZ5r9LksD149pQuweXneXptDo/PwSzmRQTnx3HdP9rhewX+a
ogUweMSjEeNxeaMnHBTRXMjOs7DkpPUW+2TYb0w3X3Ti+Pi9lrR3PcdcN5DYCyJpTq+7mtrhk15b
TcA0RZKQU5lelOBWBjxv+R/y8ZCzPQJHOlYE7pUMiRlzKOi+1ObFbUpo5vPF8z/HpW66u4aC7tmo
MrDPHotN3VTsCHjJH4CAvCOcHIjt3k6MriWHQrFIgVV1GlpF0qqoLTjjgZ+spU8afpJsKBAzTWvG
masoG6kYxrh1Ucb8B4csQzMAQWMaZwPedYUs0uKAD5pIxScC/8Px68unYhB3vSA3CHf/6IcNwtHL
t//kDohcUdSZBJbBpogpWTCALRv3W1UhH8J1WuOa7X2Lif4jpFxB4F+2NfinHCvbDQgm+6D7kcJF
shU6VSfomDCdmaCvXz06+oVeRNRsuvZVmgu2nh/GTG9u+qimqBXZ40qSWb0SSyYzA40zkDRE8eux
MhmcGywLnSOgU79l0lnx67Onf5Kgqb7wCDjZAESHodw20eVeeHuzLsVSwtowb46DzQYz8STT//SQ
LOpKjDhn7QhnzITNkTEzgfzOgWkaUP7eY4ske4fdLWwatll7bQ8hTSBnxdsJKjxOYm2b9shl9tNq
G06kweqcG6LMP0gqQGnTIMDcCJ/GgE4WnK+G9qQX8unXOPKmHzbiytITbfIIKo+aMm5eoW4oCjae
oN67Uzk9rvqTFHQ2+J94zs6WMp0oNdQ9PfqTtiBMPH7jHEWUvrHOat3QUshEhuqy/Ac/HPwWecX8
u1y0qPKDKPkFR7mdFc+xqgZGTfFSzEGwAIoXoAiVo1ImC1lvxM2yRipX2zNY4+VYcLda0HmQm3Nk
OvIbAow+qf0bcr14OO4w3Hq5Vs79aw32rKoLAQPs2cB8cad3RHqPYwrCBQWJRD5RcJhCV2Bjakxn
kUJY8RDU5TPeQS2MhOZ/ZKfUBhIHLQd4j9TFqUMkn1BEv2LiW1ilH1cwrljOKnQR9QCzjYb/CKaO
IEB8QVzF3T8wQRE/LuLBD4e/3f/06PX/7eMQvmFM/nyc1N+Lw6g/W5uuedfrNo7LbR3cTQJOLVSo
zBE3+QRySLIerI2A+fg4iF91Z2061Hn6p0WqpO6MJbJI0A1+Iunr85zrwROsMDu66QQHPibjoEJA
QnX3zQjXL+K8jgdmmQWTYPdppMxmC0OW/3F6mm0LAxXrrytJxJj311PUJRQSAbJ3+ZJW4Iokqxux
8xeEsNp4T4IkIE2Bfd5IgAzCfECRz5kh4wcnZ1+8hh/cyhuOgI0f/v7mJqD6AoBqUZh3LYMT4x+1
mh+tBU39vXn79P2/KXRaMkx5X5T0mjNr/gDUjrL8ADKVmNRMP8iQJJ5G1sKxO0M7abkvFoKzmnV1
oIhAfvlru7RPmliiwALEswFnsXEWXD3ZWx9+vKM3LGvTBOT/XCqA1+SeRnE8OWxOLjTwnz88/ccy
9VQExi+oIwFTsi3/Mtir6/D9nncUf8dcwAV4cjnfAeVb1zWJ1NiZlc8Hx2cXzz7+gpWhwqaTq7pm
cNhREnQYOnaMBnY9bFdJar7u3Xny/kQQzmPa6XzCcjYppIQAUFdo7zsb9BXU9rgrx1w+5v95kbH0
Sr7tK1gy1yPcHIEsr/PWGd04vHiCxURka8wBxlJuFnJCxB16FUmBG6+KG30FVdnWxCJAAhkrFqiM
GzlI4zeR4wD0QWfcIEsXdAj6MISM0kn+QXHfNZo36FQ0uxl4XvmnDnJHzsaqEnHEzvDbCs3Jngyr
OZNL1IV5B4cOv3zOx0NqboPj0qF2aGnp9MuTusqMJo3uDTM+AwhzS2x5JwCaNW1avAvSPmAA4LLr
tRNnfcDIYN1cHzBYy9m39v4DSB69Jb9iqFBlFFAHjoiLtmEO7uWPPIA+uuwQp5dlXZyk4RYVk2jm
hOCrx4dPxWsbsyFbBne0VL9O2Catw/aFOLhwRTEbRAgs9LnrMGidXfxBKQNVPvxPPR8NHXmVfWnr
RgWicjUdxKiLugCg7YMYuGpc4mrtmOx1/8buCgVRxeo1QCco/6U5KNTVpm7o9EtgfbxOtekWSYI4
Mx1i0gv+/FaTBms8DGmqoD7wOrtmrTTEJwrvPHn3Yfxix6IOOnD64jys7QYe+Xu3qM1DmtRA3Kg9
D3DImUASzeoAI36GbcVkZ7jGM7Krd1Q8ek5w5c5TZzbZpm5nTd0s+A8ePh0/eje8gm5Tjm8AU4mp
MLap9UfAyuwYjsla7z3yakEm0gRY5kcF/Z34XvUfwOjJw/QgxLLeqD238Nu/1TkAp21zvqapyYQN
W7uVECfiInQeKU3zmoFgkQQZEWInpjAzwvzIGp3N3hvgoOY3sIriLHIrcMFaLKowktSm1VHUTUPG
mSRFpx8un0qfWE5WG7zEnhcTaDD2hFGmhECPjRVGuN5ti/R3UclCkMRgABAHtccPNXHzAAmSFEw9
QZ4MNLWgvhH22jbt/gdIkiOWdH53DmE7ch1H9mHvvn90mw+51E2kcJXjpybp+whTnFOy03ghK0cA
Ec2ygo5IQSLYZHLMWcTzz9HzCLsrG/8JUCGmlrBjQAcdwmEwSRdSvs4l8gjAK0ljJomRyEY+CgK5
EHbHHqo3vlTOwNTI3X9EgGNLGt1Wvf9xep4nopJFkg4FcZ4Pgr3b9q+Wl5R4o8lmO0+VLrVollDc
eYZkbu/0ptTGBQrDg5k4sn2kSOPjN6RHheKhMzkSsIVnt77ufp4aCj7Ure5wlo6MRk+21gPa8oOs
wageqoH/9USMBq016k4WWPW5fvaTxbA2F3HQYvSmyiEyuCY5x8IOkBGgJWV7dq6UxKF05pJRcfPf
mnCO3nVQg9anL2v1agTgfArD+7MYgGxjH3Jz/psj5bjkeUAeBjujvHc28v785OAwM67MjVbDEYTT
UlsPpdzGSCrR9ZvDH/OoErp9jBmJ/ceowVRNuye5jAwMzMGpejIjf7y+4RyP3BaIw7wgBbKDCTxP
HmK8mhRF27WwVgsADD46HxOlezZqUo/sXJV1Xlh3bsdmlsTjIqLANiZfZBgsJJtgdWPyQxOfkDSQ
xfbCjjP1KBqeYW6bT9UCmNNQLSA2XP/r1v0clK8B2k0V1SPDxLYBdA3TuJNyv22V1BSPBSDSoICs
VTwcw23uQCarVk3skkkvm7fQb73MEiPK9yWr4mhDxmJCxzrKf3G0phBt00SCiBZswvBuQbYsaVa6
wczMW8WTChnFmhFUXR+t4VogTBxWskbvLxHUMYOaYpgz4ItjfuQltVxNFmGKhW0QFHOsNipnZvRo
3LP3wweXb7p5z14zDztu6OdHSFmgQGQFusr+4UuaIgfCeQbDSaAh0JMEoiQx2515KXQenhSEwF5W
H47mEyyVKKdCM7oCxqct7ZUCgz0Cnja3D5LAeLR46sTLN8ftxV3NB+R6ZXu7x4H1ANnQTWrpuec+
H/IWubHjOXZaeEH47PHX908gP3cr9aZhfAHAhOUtp1t90m//04X2k1gHC3GmhIdPC5YkIsdKPjF6
qBvdmPEk58Gv/Fi8A2xMDYYWRHaKO2DSAhvStMMuZ1+BApuf5+GrmVAGppAYuLK3kDzbd4CJ59hR
MgbEZ4vvxM4Q3NAXqFG8eybyuXw8cFDF5+er85P7/PAeDxZRGCVIKhl9aO5jT/SAHNolk7hPOsqO
lCE4MN6IHFlX7CmaHlX7uMoB2i80goCOMOoA3cRQP9beB0k6toJ9Hic76tp/f7a6PD95dfgsvPc7
W7YKJ4sPhb/7RMCaqgCZqrWYAmsViBWI23zr5cVv3DhktdH2633khQwtOUuAwOW3Hy95/4REvITs
+u4sOTO7N9dcvbM+xEyrTRurOsG0yl9vfYP35fnZwa9dC1h7YHDuX4BAxraj9LgjMOa1ycR+5qHn
EmyvIOZssvgLc3OqDbVgYsWsrBS1h2501lVJyZM0ggWoHeHqQaRZn7v9qFlXQ0Ljux9BYqio7O9C
+qaVr1grE2O6XkrbkVnj0x8myQKC/POOEsiuxvFwI13IE0PJGCKTWPicAQECR6jx2F3bUzm+gl/e
7W5ppUoEObpETJeq2vzHElCiDcjxNR2n7dUCAARtpKs4yP/hhjgInICMtdPK5Rc+pAARg0xO14k8
MrwwwKxhrJwusREktASO5us3T875rmEWGjLW0CyAfHtmnPkCQyRgQM7CZE/mzPTNADjcFzh6CTrZ
8AZNaiAqFzUApWhbebX2GbTIC6/YMLcR3f+YmzDW2BmZxaeUkTx8jeNJGZsr5RbTNsihv8QBqtGJ
uwUUOdSGjG3yjjD0wBybiGtYlYbD4eioRyhR9QYJrNlLBoUQoXZI1dBp34hJMhVHktUPbjR0nYXk
yzaxcLg1DPttP4gNFALANZJW6ibh0rlJkdy/+fjs3q8wJ/8b/9Ku2Dm1i3jOjZqhzg7M4bRJTDkq
GR/hmtfADbo1YjRDWCQVCbHzdk49aBDchMCNXv2kBwyMHepCozoPHe5oAgernRegnyQVxJA8bhdd
x4K548c+AysXSIsckmcwxivx5CLyFVOJ5FqmBNAzDihZ1/qxfh7SHrx6/OnxcoZY3Vz6MLgA28WO
+nWF5n8wIE+c3XYadRJnRnRTMDzBqTrQ11qiJf/+dNkvlC4mZZiktTa9QyhmAwTOCUl73i+fW2oR
sbJDavJNvAL8yiddr94SD5YXFzaENBBEQs/feMztDwtAQJlcvXh48PjmsXJBNITVShcqUjQVAfGD
yzCbQ6ElgykJ92GX2fC+llOjKrEObhjz9PjWq5MP/2vP6Wiozu7OlY3OQzyOlcLvT80y+ge9ZMD/
Tj/bH1x0iIbIa1glLXVjclRggO1LTbTGtHCuGG+TTBGqK88FpKH2MCp5/pibiABRZUSFECtVRgV/
u2MEeOvqj5z72KEVr7pQJsxjpFtffzrKSRXi7zlf8z9+fXTxe515GnGYFoAQ1lANb54suFzSCdxP
Riy+MbFvr04O38YlNyAIgCyMzNFOU8Rh0G6k/+niWNiWO6h0IpQpKeiQTLy7tkiKcqqrfACq3NU6
Bb578cPtf9pvYhDWNBao1zpdVzoMoa0gyhsypyKBkjm9kQIZzOfksSiTGKSAciWEf4UolycBYoaO
WALj4G4s7vyWzsmHdzkOtvsINhJQ8dPr3lBNerNYKIMVC6CVQ3Avx76Qn6LmU5xwlS0KHDxv9p8/
jhfLflr2uQZyN5GY4Xi24zqv21M95VbWnoh788NC8gUsIklTfX2kpFk+KO59EJYdL0/EzesWXDdU
ssD4FXCuDr07fniVvZSB0v0+kgR4BJMQ4PrnBw8fnV2d0AeokzPivW+Obh5m0/tps4FDqF0nTmfd
Rlu7ZxALxvpyDFUrgkaSspvCxASY+Pjq5NO78fuCJMdVAuRCMTRLxioFw7YML5TQySUbmo+E3O5s
HHov3BdmUWWLMDfEmUz6ybsfb6Sm+4djH3RudaZD7TIiKy0ysmUIWfyYfu167BaOL77W1vvNnNl/
NNrpgyIvAVxl0jFXiMmGd2MVndh8Zska1Nm39FCuiDsEdAZPZG1x0wV6rDcC8nYvGcx0YN5IkXio
dWe0rwHmqgx9owgWk72Ty9zqpqwPeT7pbflSO8odNN4+vXPvt4gqKqKqKTLg9Lg7J47wlBXZimjd
k1RoxAoIuURwGe1GrZhERwRV6yEcPYTJ8rn6286oG0ygzN/0ce4G20uyyRQJ/ITuVAOkC/wgzdXJ
PW5lRTKrQ9rm6R32EtNMODJ6hdnaP7r/060cVi1PMM5etzPNcSkkdh1cAMk6nHrUVPJZnFH3iTy6
zbbs/T9A3NKWPHGq5NEOhojDCs1C8vfT82d1Yal4hXPBqoPPQ0wxWfIDQCCHqn3MsQlS5Jkt3CYA
EzYaiCPbgUHGBoQKEDFnGBSxg+HcUrRMbwi+WG0IbLpBM/Ynk/r88fnFT0jagUxcdYV4KHf2Vl9J
ZYirtTWkKR6aPy/NiTDR5dO4I682gPyafqEXKDVZR4dv4vbCNXEuYqGaS7nJopF5/8kSawJbpepM
BZTZeKffaDxoxhQb1HFi2rbT7Q4ZpiyncAGr3xFKpQMLw7B1+ij3q2i34cnF/afpeOdBBIWneP6Y
V9xWRQaMWsTpMf9ArUz6f0b8H6SdpcTDJFCjw0wjkCSWhBVaPS2FIf5Lg5iR4Wup/0HMSIkQhuZA
TGOR7G6+0RywseiIU4AYuOPUa7DUndX5zz2v9/FcCJgi+IQjyIQ/X02UJq0sagBUJK6H850lw8hr
0q7SvYxNBQ09Bb2TQYVGp8gZDc4ckMfPK9h4VaaPGbBh0xhS2SAJ66dHP5z+Jie5e0WRgaIFUFxC
skc82QckwHi9YlwzXLHEPJnheo2H9jq9c+c6HhnuV50w4XjpQHhe/Z+i7IDw33Rc3GBOb+7y7PjV
7d5rm3shVDVgnXTg9pqoA0j1+TCj+wdin5ut49Nw3hXCsG32xDAxGrtlRAEIGNdsRwJp6KYpEo0J
ZvYySObUsApimELbF7nHi2vdw4S7sbPSbiNbOr8NEdCUILAdnr2hxA61b/Y0AnbE+yM5DLsjz0Dt
XG1Hklj/Os+VaICe9faxYvED7YzKjG2KnG4lhKmyBjObB465Iy6LxFv+odARgt3SxY+v0pCyUdsi
afmQg758nkNptI+zSkTqsG6HVFOnqr0EjsL3kYQckgQk4/NK736fX7/Js/j5nbs/dWaMKvwjN9jz
Q9Q45Hz78SrzlnlHXA99OT81VuSmINaLKHN7rnV9UdCilM5L38Vj7taw7LzoZU/gVcPGciMzkzgZ
1CKMb0iThmEC+AKBaxBUhfaOKX71+PyZReOnM+kNpEGlpj+3RM6wE61EfhA2dElCIoKMT2boJ4vM
bQHy1gztrnvKCDFlyKADUsPSkTBdsyMKdCfWRHCgRx0qABGTC0Ccg5MoT9TrzavDnyhDo6LoaBoo
ZN95zy9HcUc6aOp2tkfGY/qzg9Mfo4LsEs37vM7NgU6Nqq414c9mc8xAwmdd2Bg7aaTnLyykteq8
RjFNotuSUcnRYpJUoe93P5zcu8ipFfwTqr5IdoqGFkAiTlN/f30C2jADPd5+88PD9lwRRCTrQjV4
0iDekxKsUEnBAHeSfnmdr3eRSmgPlomKyORVgey3OzdzU29eH1zWQ/OgtSAzU5o9GXZtsMkkMKDE
2mcNtWaY9uYdQAqB+0liUcWDDNnEsY2SJQEPGesp/mlPMgYOTbsXpjz/yJIyXyGqolQfOEyAUCpX
hSSXLpXutMtm0DSA8Tj7hq952j16Sg7+N0j21x7QMYC5Qz1tLEjsXUgv3rtyWrWhhKfkesvhMhwx
JHQ5wp99C9dT+7aZ6VA6uXoCbENmCve8N/WDGlJvHnmeJUxl6694yoPq4MIg/Idz/u2dXlBON+y1
EiBHgZBpPyuQza0E+03Z6Hdqs5NsLQrD5+aKdnjqljrA/ko1BgIGI6xvT798DrN2CSDBRTkKZdfm
C2NNZ5VZm+LMK30zZi0AtpUiLDc2lDgvaVCgQRUPWANMfm0uX7ggkILUVbYNCJhTUuQBAxAz5wSI
Y2ZZ1ywWI1miODnBQhmISYJHo8AAxmYCryAV8m1qeoT93yiLUJ1uiKxA9SxwOLTxb/VyZ9ydBfPw
kQQWlo8w/S0el86snvV6XVSJhwD/7oHX/5WFtg+4+mM3yAYgYOvsUreJh4yQS/3b+R8M8KhDBnB7
O0B25VERDC+xYUw3stAXsKJBri2dcTWaQ4GmDlX/yJsOK2mnhzFJc4jRbGJmHeoMTLxxXtkcQOX1
Ue9dnBx8Hh9OYALoniJmYML8PVU4a6Mqta0AAxA27JC3OiGuSbCSrOs3awQ35yJIagjJU1gk0iJq
KhZFtOgiqEzQmiM2GaZ6drW/2m2WUZcygvTXqIx7EhRDYoW0OA+SxjFJB6OcOInhe1qvT+ePLsZL
M2RtrEVHLUR9BWMaEVCwW6wOFZXl5EUqHdspQVqbIENKMfGcQHSjOrXENR6mvusI0lF1XJlwSrYI
NPD+hPd/0pfZv3AxzTewoavfOg/q0I0K0C3n85LCqivH9JMwro+geSgayqe6RRdZZviA3/m7fB/Q
lmenVeLaxQhrZ2sBvSlEbGvy2IoTT4Uf7XrKTbl9ByBE7FWawPMtgfljc5OMTJCik7dufv/wKkor
O3Hwikb9TF5gw2RZAcjklYssCXuPADoB6TUgoZNLsfSNXitnaZPb6kFbioqoK+0GiIMTWxfnzaN+
A7uFioKmQRDeKJUeZSRAxfenJ+/5FaK8OgtK24lpc1IuRcMjuHpBhPR0OJdGQWJoejw55ym3K4Cd
dwD18ahGxk5htXUZkPq3HRtoEfJ2XUZpKiQAfTKpiBiMcfBVuSsEMiklHl8fpts1eUQImupKEGRw
Ir6VZcGU9hKpgPGUISnBv3/imMYdU0fUGFuqjTV2A9Yt3hz8L1PrZgDF+TIg61UKWdbYGM1uQq8L
uG2LWSafTVLirpXu2IPiupmKtCUnAsCQ98Lw0cnRdQz84Y+XFz/KzWrA2wkoLeLijg7V6BKwsRSB
IUqmQdLiI2f1nNiG5/avNYgFaB6ATWkAGifEIkAkY5qh7Y3BfpcLWZNyrQLoJgi1bFaCV2uWQcEx
mF+bIONvE45KjrsaxtCrWOoArTPC4SF3E4NYtdnijsypnKCTQ7tOC2I1fy78WXPYOQKHGfM3Q3z0
+smHO4/DBLN7871MfukSwk7fNRTIFXnQAcVs91eMWAjzhsncLrp1ePkbYqAeleDSqhXQ4afnl/2h
lopNssRgEwD6/ABJUsRkEKsx7lLpICw4OOsbS0MX974Z5aAdXhzfujmZe//9r3qPX9eCHpWNMw92
n1KKb4hdwky5++le/Yvl8bGlQe8ffmWrxeoyYRws9liO+T5fqs/tFgAcReJWFtyLs2tD2c6bTMao
8vrR7VcnH/8X+ShVAPsIsOCVU4n2rSKLlWwzKAJtllnj8ubkcnz5Fswl+o3AEBuUlL8iHF8VxTik
ebcPMQ+RQN8aShYS7AfqY00qSkpjUPKBywr7w8n9Sw56Mgr2UzhSm+ddnALoYSsLL3HJ5YodYczX
fAinWwTnOZbl5uTwAfOBriM8BUDs53vhnilfebjMdOocvL98ykRcnmDnJ8sUgXJm3d5NIDBXWFN2
zOM5rZ3zojkHwUwyK9kNyzCT9/0v/Dzl/kpGoQ1mMaMGqx2V5MtVbb403FXLLkiZquBBzqV01Jlo
4kAOgKKvX09u3+smFOShkuJwRl3pkA1M/7PRQFZY5t/ehoytp1P1e4xHx4cDpNEzjza0aADmYzoA
rr5/7Fbll+JrpDTXHWaHmwzIoQOQOzq7//u0qaONaXwfPPvyhQ8mkEvof/mYGaQSspFLB4bjNboC
w+y47L+ibz2aBdAXk4VShxIdIlg+rpaSgGVjerWWnPOvPeekbE5V1BQStu4AGs+twZuX+FN4VSBd
Xf1wjt/Es2OfTNYzJINkoCbDR4xKjD3IMWBzv2wzagjvy8/8yMn9X/jJ1Od0IDKZukzXgNtBIgMo
+TGiDBIKsjDE26CudQZMJOCgxo2GAGifrk/eH453KxWQFWzbprYxOCTTyhwV6LCgLny6QY7EO9rQ
a+esYGWpAAvEK4YxFOrbyet7T8iUTWO1rcalKz7FWlnbNEbk+xN5rtEUMASJ6TPjwTgxCuCympPM
tGK4xyjvOazTdx39ZZJgAAzUSHDfklGaui4wvXHlUCE4V5xISIsuTedlDEg/+sMe1dJTevnz5e2+
69qlB6VFOTHBioOYpAFpaJpFmIdNZLOArEK9MZaG5PRM3uWFJCsIpRSFTF+dBMb+d2NmRF14m0e0
VhdgFw/WjJ6KhVre8V9zDJKwRXaarcOhc9g1pO4huduFziVMNrpo0Qblo6W5Z8TE85SF3SDuMHnz
ClOWIxaCW0Jks5NGzWy3FaYon3RhI8gtNm6eiL3Wv5DFCxjXBBapABxt954PVUnu2tfJqG/DNt12
h0vHJIIEG5pxcqBuA4l7ItT/41YRhEE5PTl9nN2/dms1itK228FJmz8VCTBk5TjrPHRlgrj8BLmb
Zi2Dbl7IgIYrfRhyPFu5fkC+9sl4OXCOIO+g9Rtzc5QdS2KLlyauYc4xKYpA2lh6wNVPUoQSs5Wj
j8fnvywcyRGDTwPG1rFJ4qO8Vsl/srf6s5JRoXxElIxgZ2Ni+NBtlgTqZ7mTa+w7Y7CYlNSi1RVk
hdgGKSVUh8lrj/i/AmXj09zbLO0aMVTHIyYNkaZ5auymu9RXp2lyBYrsrDHzlD52u09Wac/aq2Gq
tr+da5SRptMhyIeMHHhooStMPNSlz5q3f7q592uUaN6cGbOimo7qqJgozth6Ze/6zcXxvcMnUa7u
+na/GhCd3cYkDWaCThKTTJI4ydfH16dPc3uy04ON5B6E3jw4fn/7cS7WvPv2+PY9PF1qgA7Sg9Pj
i9u5hgJT0WpnwFXsQ5Lqfg9T+4wRRN4WvD6hNvBc+BFM9UmhL3F3hBX17heCI6754YYx0/KEq+iJ
qa2cJVMailzrK66IxDePPt2Mb0mINYbn/h/0zvEY8foYwDJ97Z3j8F2M1cByY+vIT5/3LKR5Dqo2
ttM+BqPWBEetD1KkQLWPXQeogsqkYk1b66o97eXlMQ+e9DpZmXroXEIfSrLmjJ8qsIZNNP4LcrQF
zLiVX1kmNpBJOLqHD/wtYpECMbDsOSKDs94e8ov/vYjUhyP03m96UG0tYADMjlJf1EzKT1iSsaFI
02RNe9KdDrpMP0MXi+JdXBIytiVbeZmtAFGFvruFbX14efzmi78JAxWkFcnxFPf2B7ostUVzkCjb
cqsc2pXRYCfyJrtlViQeD4SW20NgAOIROsLJ6djIL0lxBJyBxKjX3s9WOzuZ20enjy+fe4WTvHXN
Fc9r/sy7rTGhuyiFiTF157hsOzXum1qHbqi800HI75mTh5bgLd4dP6IWccRE14HU+DLJ49R1Z0ZP
laRAnGkGxYed6aNRK/WpRpFhwdAWdtZTOmf9fBOPLHhQRRjWcckHX5AC+dFjesliQNCauyKF8Xxg
VdrEi1CUY35p/N1vF5+eQWwurCLNjObCYuj+cnXrGTQpkiJAZUPU/zQGYWJIUEZcX5YVES97PQbC
JPSu3JvDm0VyrplIzQWNYoWyBSBImGL8/r+l4YLHyqOnX/9SNOGizUlJtqVtDUqpRA79WzSAwSST
ePVUIOQvjz/Nn+JJxfHrPtS2xn8ElAi6OL/GnhFgtsfyr3bD/uZnCGsTaRbT2UUfXuHsztnJ5966
7U7dYt66xKkw90+Z/eFm/pIU2v3m08n7g7H+MCddoZl+ztI1LQGcnDlX9hS586K3wHefb5zWE/QY
hU7/xHPtzLLRdXJ4zZ2bKB6GyTC1C6aX8OCYJAGg6yslBgUFHOCazfD29tYJt6EtSt/H5bopvJDq
40rmTnUSsQMQU2TcakGcM8S1Jz3OGGVbYRUJQODI15aj5JtNySC7iVj7F/lWSJocBCP+QOuyqfAo
ivGq8BAbAMLSmFKCQMfVYsDRwCzsxufI1tae44nRfwZlvM1rf7KMIfbBwdr2g1ztoPmLXVsxhlTp
DQ7nEkuS4b1z+8nbk+vHp6+5kP710enZs8t/OLjU3RIBDksIa1/d0rnlfnUQkLEDA0sAY+8yierN
YHTKksyxeiPpvcm4tAZFMVQ71vSojtBAGvvuJ4VsQ37tRAZjyp78JOeKRzJhPDzyUEjJuMWdVStv
6/GfsL1D65YDaxznTXV0ycCJJSawwBGz0wCQHbzpsHKdeL4YUsoSlP5sp/fnfD6FOmiMkUCpAJpq
uxTTEBk2DWCSfELy/WEB6KXs0x/kCgeD79uQi69IbCvE1pttkfrw6vjblyDeenLFZ/TXh6s3Uouq
96V/RRnJJotIU5LENgz9DspONU0Rd8kfNbVMORsgg1CLg4IZMo/Hl3UYcfKiwlGorRcGRRUPRQid
fsrNKRXVtCyVqu+aVGAm1fS41aDNFIbrxd9UHcQK43976ykDPvUnMuyoCPjkA/EKAb7sIkDof6eg
40IoAxTzwk3z0GAAId6xagR1AlVB47cVW85uqM8B57fvPaPSGv7NEJM9r20yZm2/3QpDGUaEPIbQ
7IxRcjsgBZKjmNI6Y5HSMZQtSYXmE1EALoAxjMwv5JJhXlDyPd9VIlniPPQOk7drQjTWiKDlE1ov
Yv1HIhQ9e60JxcWJzlCF39k9uvs+P6CVN2G0WWu1IQmK5gVWwSVOZh5tjm5x3uIWwt4XF6qe4FHm
j/hqrMhBVckkAIhw5+TV9YOcyBKgS4yn0GUNLNogtp7oy+wlvz9wb6n0sI9ktmMuqxjP5RzNZdoS
6hNsVxIkl611eQYTBGDGbl4nIkPEj2dPz973R3D+fXmUr5UZ/rbK9ssdsei2S7xlgK7GrWQXG4zp
CdMGoE0Tdz1YvJCxSmSzTQqChXMXZ9R91N1dEerQ0CX3Xs/vccvuzfUTEKlkvFlyyACX9pFXd4Hk
asUW2hxxa8qQeZNUz74skPcPDx7d/wcgaGZQqCjDdTyefK6Lf2R2COEE16nXuzYNRZ4wI4lFy2pQ
BFBTxnBUg6LYTAPUiVmAbju7iAmdl1QxpeFbB4kMz1IO2YWsQ9xzXlJkl9tyTcLWaSrMcGBsW5mE
bQNg2ghKwhQcaSaW4SOXgJFJ2Vhg7C80lTKt2eUFQN4xEodSMUmaM3klJQjAj3jde/zxmXWTrk5A
B5jRJ95IvqBZi0DwSo+J+fnPVwUXtYVLTWpk5MiSM9J2YE12ZV3KXb5Cpl5RDRyiQG5xYYvxvRnp
EFDj5vm9h8+Gl+9wU5F84iX5OkAlqoiRO4BxgLnyZJV58Pg8N/Jj4yURtG/T7MnN+S9s3NJGZNGj
BWJKaJ4uAdML+xJ55Ii6Jo1cNHGtuJ+unxx8yncb6Um95K7Xafbelyf8S9ioRZa/vLf8F0xSlJWO
H76jbtWltwSmOwpqfxSvjzERAvv9feU5b+ypXbgfD+8968wN45Eyg9UHsK3BrZDHHiCc0h0QjXdj
syqkz93EmRYh3e9jDwNPILkCdMipekiSmupDvX/yTBFHgjQe6VauXVA/nZ88qPToX2XYKNJj3Cs8
gO3Y2vHID0HW583SjldADMUelKwiDkz+dcmPCGTIhjMH0UFiWg6eCFN3GhcZodVwUKaMv2MiVabK
pb0+shLHW4nTVE9043b0pXjKE4ar3v9yHGrj4//oHSk1fxqc/qdm/8sXOJd8RvRrNo+BI6Wtj7Np
CVaciDWiYz/T7XPpDUfFLhd1trsVQUZj6jFAmkWUzLDdKFTum/kJRxwGXfdHCPxq1uuIGjSCJ0PC
6ZrvndarYzT75uKt+oPEOHh6m8Q9G+X3AV7FhYTa2btnD36BQBqfgyAQLiPqdQYFJfL63BALqhKj
2WjwfCch6v3xrzU7lk4jkZfgn35gPeIrvqzIbC714iO7b4R5UNoC0rdfnCEgv/eLVcaXITiJensV
PEx23/kAO9tR5GzoALJllYzP83h50ZjLqJzDMQCTF/bai/6Q0ZqgAN/1xhwyV9AEMgMoSkfHLRFO
iceZP2fF49UIMmCUsLtUkIS3OCzoayQiKaHKhq7g3awO+zqMMnH1W2ugmRU3lVZwHw+68wYxjToG
8zC/ZTSJYKlFCpIAYxTIjVDqGbla2tCQX3wmfUWyQVS4EYhfgtrsjFFD0WnrxnKRH/Gt/b33hFWl
2jXkOh1hBax1zSNedBFfnA1LvPernKJAkBx5hAH4WVIBgDECrRsDyCcVw+fum2eQIW+1bpIcaNcq
y3cfMTbWvMrTLiA6xjk3hubLTciazBUUr3EuvXRI9nB6qcDhn5eRD7gnk6/EVB2mTozEuNHtgKEn
hBwygu1gIhLksVxKBJBkZy4xXTN2ZIyxQ12tVu+REYgLZeVH46muLBfQvT+upPLN1CBQTQRiuJw7
g2RTw4aGiZACaLf+ffXPlRg0JCMbwAzR/PrdGJMM4tgxpRANoeJwdaMuXZIAEqZrgYUD1vyRX3NP
JLhMojlY5JpusmO6Qy+bEvwc7uX/J+tct6u6kbV9RR7DnO2/BpyQkP46vekvDX8YSXbHgMEQL9sc
rn4/7/tIWtPJGNNyqVQqlUql0mFqal0P7nMSE7al7dwk4Mwbnwo7BtWzcxxqB3V3Gt23iGGlGtnw
Y7Walez176wnnWNp/4SQ8ERR8aw8xrah85bbO6YYcUjy7lhSWJF5aJ+trnHHrQxRMlTj5bidCeNZ
i0KSy0YywpZIjrBTRqVOLdAWhUevo2XCebtMoStPblNymxWqm9cnxw+emj/Cz8mtQJWe1rjdxngM
ygiPvi4hNzTb3B1sI2emOG2Q0Yrysg2B095pclt0gjSiFAy4AIT5IDib7u6Sk3FMB2AtR0PYkDAn
aZhebaR1HntX0ZeZamVk82m2ZlfgSQMqBm31a9kRUsuulMBD3Mw6IBzpsUsMeO5/tbRqc/MLxnLu
aqBdh3aKYWa7wjYmBEbV6JaQp4mYkOk9P4J1ENNSWlUtbDP3NS3GOEeLj2dfurB9dBxNOlIfHpyc
PzzZHeRVHY/+QwdH2OuSMVEEuLWTAGXdlDZsSFYf7BnmPDFbfY4hKEuhSvU01o4QtFUedR/nKejB
6HLWieySymROmer9wqASLjlbNDexcB1LhTGEwdAt2qTrpbMrvhssREFLi9CQl8+mHqnUg+OTm6sf
SJewixxyomhC8iimrWU49lK3ZlZfF2OopTULg/amJy4z1Ryf4RdBxQynJ4zlmUhCO4cIYqHRpxox
HKseDGtj6iQZM/M4sWRNbDjrY8WmL6FekIwLkupd5+sUUmC5il3wqKj7EUN0Ok+XQA4Yq1vl03mk
6f0nXb6sbd/Dzr8JF2YuYNIh+fmHs+d3TnRN60aeHAeabp0Wq9gRflVrdiDrZIutd7So4LZRkVO1
AHBIn6P6Wy2BlA3ct/yGNJDyaDeEmAwhJqk4Fh1F0wPGv7RNXS2JS5eSywzYWhmS7T9vrnPNTw1R
cydMu2ZqD7kWbwgP3qHyJnUxm6rq6KGwFidD4dkpYWwJip5aRsgKXPdHM5IU05ovqSJAp5bwu/Vy
wdoNW7RjYBz7s3X1tHcPTu5+PlkTDAeLW1cDYQgxtT765dhVF2QACFX/hBTrGD1wujX/7O3TgaWB
cvKulV2aAIvkRAmbDKJEBLBIrY4eh8T2oPbTw0iQ2MOTo3EgVaJI02YkOq0RDrIDULuzTZ27R8n5
XQKIZEy4gEiRCslBoIjV6q0qzm6bHVh5CMsBftNNlt4iSAWAwNAy8tKzNluzWzLnR1po0ipqr+Kj
m35Zn3+WP6WBIwjKRE6AsTbqZ1YkLeH3SXPyTapiEfJsRqyFRqaZyH9iPLFENhSBGOvyk1ZANfxp
4MQjUGeIhnhPMGj/nDcZPJlZfgkqxq/8idTRdJwlZkn2lEyZxt5YVv3kGEamcPuzk6vC22pbT0kJ
Y7cw5yEiQIigc21FTIHz2ubm05MHvyRxDjP0y9lLl2+hkwCT0t5CwEOMWVh4ZWXZDp5+2pd6SeuM
Z2WMT59jE5OoTAJ8kBGgbEDzfw2ZCKWa2hYol8R4LJiTtA27UweCR5EtFhiA3BUWBso0OwHMh/Xt
IWWyCSZdF1dqFwkAbDNggMoWxDxSBqAMhIpJ1V/cuezOTpczUUUPJCOuok3NOIEE141CY+PqglaE
DG6PUZE510GeKT7/1abABt2qUDdQhrNuMxabEd59ZfpXyrNvfXc0uyGs6YMkFcFl9c/vPXpGFOTu
zouz6+vHRzt+vPN6Did2WAjOHvLh5MPXj/OHd/rQ4zmfL3mLeOcFb/vIcHSTQ2Vnn34P9vDV8d23
J5dPzq4fPM0flg6rrLYjfd72/9mbW/Mb8mGW7ZPQfb78dHPCDyHka5mbo/vco99vjJLx5v7Fd6zN
Wa1ntEviJbdhfn/x8PHFPVLg+Yh1BQW9e3//xySPtf1+h4v1PnsIu9ePmQG/+8qlaP3UiJAfXyBf
dg2uD3q9xiswF0f5LvjeMWfh82mONIg2GPhrDXAizczAIPl20SgujgKBCSNxd5IIoHeLA2B98QFM
KePr+P52L5R83VTQnZJ+PXmQ+0OyB+LWRzfFwrBR99H8UMMtNCjnFpplJuvnx39ArxiE80NwpQYx
NkN8Reh0ibQ039wU0rQgda+EDLQq4dWTm88/8t90MgkQ9hYFqAEJ2VP1CAbh+93JJSPMvAYIuUHm
IhwE5gMUQmS2ZgCVV1xAHNatDVJwPCicJxaB0IjTMWPJZO8iSt+vV+h/gtTh1xTGllS49v9m04mk
IcG8w4ayahsINEG1qFkQIoCwMpHKznKvnGKC42yXqvdcATEevMhlj5r0lvB8ii4ePwJAnFMN7vxz
5xTvapwumwoMM8jmZVWTdY/UBL8vCpCCOKtyeDryeBWKVMpAwvaxycDkzhboeLpNbhbwi2BtoFca
YqTwCLi1XtZmWGG5sro5jqCNlHbG+e+DNUBAyMkhQtlycNYPF8eFGnSDHCzqL4Mu81kADTm6UDqU
jd2mpinhDctVnykDBcBz99JvnMdPZBDRLPzqabKYH0YtS01hmz6HtWgoAHF9dh9s0j6TmYsQKOy1
ZmoqlHZJotsBmG9W48dJhp4HeybswAaIHD5TQIRh2zVSmRItkMb++7yhaXz+XXS6Wffmk20m7JF0
UXi5Lw8XVDEiVTK6yM4+KkWDNCCtgh4BYtygVHSbGzMmxlOrJ4dWBm3QPYIlZoXNRmJ4Yf4rCyjN
krz0rrcnZ7nIkeT7x7+VnJjWA/ANr58CasG754cfc4FQOSv0SiuaGGiy8WBP5rJGfo6KTcQa5n02
EY0DYTLJtCAzg/H/GiVyOq1HzgDszCmAScX2oszqY6UOVsMzECMrIiVfQ9MRT2BFxSg5SIVHWuDb
17bV0W0GjlE7HKrZYEE2G5Kq2snoB6t70f52i70hDPOAPCkxoijJa95LLenF5+8v/n1w/wmjlIiY
3Oqsi227E0n0Hx4Augv0vgUYwyhxsWHUby6JmgEAh0xHIpqbLU0ezPLyB5CBg4wFZ/w153C/pv/h
E/7yJSIdz+63DUHywIsaEE526VORabxlIqXdMn1s9rNURRKtKe2Dsow0iTaBq41JWN+H/gFH7/K+
pdUkUfztr2pTACwqS1RciRRmjFFaHNY1ByiaX1vT0CgMDCFRSmVII0onJh/ArksFd8Fi8EyZWa2T
jHX7tnSH/UOYGTG/i9G0sGdp0Je35IG6U/8GifdjldF7wp8ywZkinD2mz29+H/ee5z0sPBXKbjSP
ioLmOX9x9Dv/EKMiR5xed0U4PX//QzN7Yf+bZ4UA5JgF0N/RwYwtosnAI62bIqG4/nbqy+aWvvGL
kNV70pIZeJWu/+mATaQBAHuTlG3vBTTC+zsFsQBQtHSe+Ol2GanG7QJaS0xFqjnRWbYBvhYS00kn
qSkSOLa1q4JlFNG2zEcYu27C+CoaFFG6oT12voEtJcwoZnYRKS1gf3McWDqw3ZtJN7x4Dl99/fR0
9+PsrdDk5Bw9EDpC+i15UiyzS6FmCqb+YPTpsTRKPgjNbq/ugivIeWvi4g0DSAybf4JWZoy1HW4p
DmRvuETRW10jMA2Q9HZFwvc/X3EFApWbl6MgNmhcU5AcOhjn+Drlzlyzx/iWZmBez5IB2KYcjdBf
cbEUuMhUjoNvlzXM1GerLYlMJypgUQnRChpYHgHAp5YJmNf9ZCPKM9/9T4f06s71k6t/W4hmCTx8
oV4rswoeNGcYvbYyc2K1BEPzwIZZA5z9+fjwMutCxOPpXEpVsU8oDrX5uIU4t4jAMXfi6TSK6ZR7
BiTnZx7BE3cP5mi8iNq8uFv7BzgpYJwfAA+uSoDlv1sZ3aiRPLTZ3duxXkQ0hCZCiLyIZp3288W5
F8aWUJs+1mDLTE8fLc3BE6WoYEP1BUtzaFLhAC+KXiHVRgYwhAJUHGCFSJG9NilG3zFCuPLBpjXL
pLTvrcivBgmr3/2uELqoTvrmY6+YpcS+WVCJKtTfAkG3c15VHTscEELkqDPTidEM+88XxiCxaYhR
6ufU3ZougBqIIQR2g6s1AOEG1zhJTVL4dM8c1//m+/en796dzvc5xM/O81lnxLv9uYjSInkGulGn
MSS+zMZTq5e0PlCz0VhihlGss1ccI+96FHluKKr/NhsSRmjfqCMoolQJEanCKx4iO4zjY+ebKkiE
W4/M2KkqiS85LZYzY5p5hV2ShsvcN5Pg+t13/x3JqSe1GL/jAnvxATLQh74TiHAIwqkAQOcGYd3+
pe5qh1QbFWCCAIT7VRVLcuLLxBfFfC0K4sPJ6w/ZyedZPADqPWRHrI5C5RqiTB76A9pLyNbs2K6s
bgecvjKLQogpHf8FYSEsOwoCqIXBlpit5ssCYZoOfHase8ERsJnm/gbsRJQLkpUhKLOn69F2iEd8
OCU8Wlp0vPBBt2HaF9fZDl/yAcALjjxQVCPt6I4Mepm4lSR2mFKpK4QBsDVdAFEkIUvb0YYyhzUB
FsB/XV1+f/MfuTQDefkv9aIDWfMnBXD2AEktySqMUrtNPQ8ZeDZmtN1wTegD7RDGLIcJWr2/VxLZ
ePTrt12n0lBy1Pwq3wn8UUEh94aoqpNKKGhjgAhJGEq302n21VQ2GNHpkSzDXMBmWRw0IvejQS42
1JYeVV8AmtibgycXue+AmKqFo4IBwHfr1OWusbiTLg/YlONSJfxWvwVWl1GqV30wvTz5wi8wzUMZ
uu1x9pUpM/GEzPePPr5wES0q2Pk9EfCcaOMxcDCEu71Dyct0CrD0yDObNG6m3reyvL9iX/i0+aAI
C31wnXO9kedHhhMbNPsE1ztBjwWN5VgsuLP/Hj3Im3HYSkqY6HD3o7QqArRtGivprGb5EDDLWKDh
AUOI+s0iYPvQbvuXd2Qzw8ojYOMSYqSGAcYxDtyDIwcMkYoNj+sf28BzDPlba1Pfzs7HyrvSO/Mo
2glOJj9OVooE7FqgkQbmgAdSA2/9uKqg1utZsgvE1WF/PrQxEsGFp/1zTmNUmxqZfoMYLHy7lVM2
VHpEFDvTqu5D9JihFUA60PMWqk7o5s5ei1LthBYIf+CW4v8V3nx4/OWmnxMNEXRX9ub93YGrWrZA
h1taZnWyWHQX0SOsuXISi05CzyDsQh97pMt0sQrKLsWysx3F6UgMm4ckLVOAvk4yxoFSo51OCCqJ
oGLMWZ0sUMeXnx5+Or3mOpPenFGTB+ycg45mqe2Jc7ZDmU53esiaHQc8AP0dHGIjMbktENaUAiyG
ys1j76QMmZpOIfnwDqXSykTGcBvFAqdKqW2rtComZ7hEBbmOyAqNsKpHfB+1ZBIwT6sFIlOESNJx
FkDBkJc0ogArr8BwWGg8QofEayf3dW1GWSFsyvCcBvhZCtPQ9xnxx4ve6qs4FZVS6/bIrLizbKuT
Yxm4XFRtO5CqBei7dMUkzXmj1QmzGk4mcDACm1w9sy9/KPK08a3+REzcm8MnF/8DDVX6SxOudqlF
pW7zVbG0NH0+05DMsanzJVzbw3vfMoDu7j/4MR8k9iVwJjl/fnny9f8HIJEchPkSEgvJwcUO2oaY
CGz5tJAiaz8E9FxCn942Cwid/RzqmNV4n8/QCZqY1ACwvfPh8b2rpwCxQWtDmEbucZsk3KVvkGWY
q/zNvGAKEqZepSPTwq1PEJA8cs0vEupt8V++uBpLUf2srpalKNWbU2xActd9UpbP4avrp3cvWeqo
BtIBsAb+X/Dqd3wPScXRGCLzdAW9Pt9BRmsrUDuvIzn6VTOd65RarsaT5slUbdkFMCnaoIO5YzaW
XS91y4xYdfNZWQc5FeSxCGrQLwxx8dTd6qfuvUnD95kkUWmQAvNdzRhbrTqpADxtMXWEsPsDFBCA
lWafLIoQBW1DVUaoqCoRmPxWgSQAsqyoxISppzWfCkNDUScBmBVWb1FhHWPdpZrdEE8ND7YptRcZ
ra5njslq8P6bSwNPQ3VkAdTF4D0CZ26Hm9PuQbRzE6serRy1rGnb+YY/RRmWbSiHP0+OLh7nVADa
xp4JbVPUBqDyCamGIZenHeWWaJ7wi0K/REdElqYAFox89E7COBaw+gwpVijFCmfF83+Ob3AYVwU5
pFV/pKbr6zY7/8TZEh3XjuBJccc+HbznpHcxXsCwJA8h9+z3kNd6ESLAqiPAOHAasWogABWJ//He
rfLg/vLN29MDrnIgikQQOECMA5+IB5ahmtmEIRiJaMKYQFmvUoaWah6k+EAHfgwbzN6bxaQRIX8h
2p6HJBDaQWmJ5Zlj4fArJHE5UiOcG/j682i8rtsP7+bgy4vzHc3KsbfYuV655GjIYlzrwPjoT87P
dKoBqmXePPzu+LdV6tA3ifwULT9Im2m0l1vFwvyIwZHItkoJWN88Nk4JESH+HxdKouYqrt2BAPTp
o+O8WQZPhBC4mQBlYUhizxs2zV4AxfiMNXkue2pn9InNMBaq6ZhgAmlE7xjAkEISHA0rKGA76lzG
EmdOy8x2Jgwpc4xuCbwAcl3mPigQa60JABKmfHJ7/4sb0Jy6//T25P7BL3MY69u2zbv3/WICH8Aw
lz3i5QoAqCfeIN5Zd18vXQyJPMigkhQjMtT9UwvrLmCItMpMdDRbrwYCXjYDAamON7HUutBpWVov
aGzesPZEAGsTV0jPqN2nh+hSJ4CfAJnZFospfg7SjoiLoHu6UkaJ9qX2QTmEyfjYuP/H1LPoFhSB
2i0v7p2fXL2JzyNOmFYbk21irYsZ7E6tvF0j0ytqn8pcZ1JVC+E/CkIv6AI43FgZ5TwmCfQVYl92
zw64Hek6ZmY6oaomTOvxj9ZyUG7zrYGaLCYukyYK0qYUXmEFImYhjQEOQayqvgV4PcNx6Rm3B533
TZNhddDTnRNDdZsFB11pxOz3KAQUvWD3NV+TAxMiNJJE9PGZiWIffsNRoUBISUZm+ocn2iFdeaAl
lZBn1pKOesjRQQ5jg0R90k8a9EV/A93JTf+PNybd0id5dBszoPAoft4YAXL2KbLygOg2q9QgRr/K
rLF1svQVYkLdzmg50pCV2CuuhgCCkFC1AAtkYomehzuv3yetFZB+ZSSqDIu1SZIZolUAHjSHcVrc
Yk+JwG2LFJsG7eFa85KF7GkQ3xZBrQ9oHgL7EsD9968boW/gSIff75FUh5hRGZj14+zpK8hJAYRh
m0VUmrefhBiWjkKimEyphoK2l3zN1c7cKOyseE7+7j548nXzAwKzWDjxKH9E6LQ70TU5z4KPcjF+
hu34orlN5oyM+4BwQknNdtfcNN/smFsfS0jX2jwYbp0c7NdiNnqckxKL7UsFQUL9oDOT8RLISETo
9ghRusDlL0xlcJhf6HYypMo9Gt2qz3GsfWd2IJo6VjCu9txvhlBsdOOko2HI2uZtDkBqmdKC+33J
OqacZozszaW+DZ3bdlMQw8Uil9U6QCXrEGds121zp7jqCsDSCdtaFDYNhjTpitjaGKygg0O8s91i
WDdUJpqnHFZhFpmctQrLTsFz2lgJbBQSO3ZAuirPfZ+pBC4uP644hxNQUBiSy15ij6kXeNVwJozx
xOE2arbpEtL9+McD64W1K1PAnZuTe99Os5FImk6AotB65MEL0VHH/EUEWUyEvDYzAjmvpFQun300
tZHBr16t9kUOyAvS1PIFsNkFIAF4+/G7P7PKIbZ99AdgjrZ9ftPKaY4ImUxdGVAGsKHiRIcRYl3u
VGrSkqekpH76cHqP1b/x1gpQtiXRMhc5AF6c8PObL8N8YeITbJ06oTCkUhN2B5aKVmlQmCC/Hks5
8KRYThP43pv/PQtGyMgEjlGKd1V5RYWX6J4ygxYPrLYqRUuvKEClAsxtYUu0rp301u2mp338mYsC
NcIYKz3AzyqW96r50xWw+ii+iyZ3DOcZKXwlneCQVxj9xUAcFzAP3eMyhyNd5E1EjgYxZCBcfChK
oA0jac0SQcBUOMzA9jKl6FDX3tta5Colo8+0SFLBGlLnL89vrjgYD1RaAsG5/QFi+5hoIdLGFme7
kmoSYd7SkoCewa5sUpBnmOL4KtsiSGzbLGo3mUiU6+xRlgcTbdtovxJifnTMIcj/hb6TjAZEYo/8
czWTGVknW2RUf9UR6aCZic5eX2zMpdwgrnHM3rAyA5BvNc4ev3/Jet7SVysucpSgJIoxy1ESNTQ7
GziknzE0NEESeCiVsApaCFjTPycOCpWfj96JFC+ScD3kXl1jkqzEBdhC6KZf4nUSJsoipINPU4gB
/j1vuiH0JZvbjrNvmlQjZNDrLh39m1XeuJ+DCPnmxhvUq6PDkUfHxG3j3+jgaNLSyTVnvOReD3Vu
Sf0pKSLkNwuA7UNoW83Rgu/J2ry6BUI9A+H0wtDjDPAKOAwAwrgHnUTD4S1cVXx+8fDeyfWj/BQC
xGtig98Yl1qCcoGHk+DhgEi9BQFoEudeEaAU8w3QrVx8atCfPsXDLJfj8S6j5ibsme52CEyT2o/5
pGrpLkB0Pldqam9uvdFcKPHBx5N758/TFB2FNt5fYz8/fB2l1cZqAjYROQEIZzaps4SCemkZdXYu
hyvOHGSpdUxPQeBvuSyfK/PRIRUi5HUGtfSlxu7l2T85TX5zeXJ1yetg8FYdoB9ZuE7uRCbMYXty
9nOc+2xD+AE7s8ncE6WTp/ti8GjM/6j66o9HX/NlzDz0icbB2hIUCx/Zwr+VopYUev3vu9eu21eh
ChD6jDE8kSJgNg/5SWWHmHm/KUJQKO1PYT36SqxVrXRn/zw7yqFdqQx3UR8SoftAKa4K7Y4CCrDQ
oLsdZogV0BrpApvhCIwTsgAuKugJHTdhEpX2vZQMCVWk7fTpl28X2eMgK4T0p14X0v/O3TRJQii2
IVazHqQCjtnS6bEoTEwDI/xyevE+P/rhAxkAYUeQGSFeC5TPmHCPwjoHtpGUETEj6buTzx+fp0pp
EjVpSHTYCNZnbUnIW88Qemvt1H20G6WHM+tO9z03C436F4am+TX/VgETbeLH91/i5e9w9rXTWu9V
acXiRUmaV/8tTwiwNgLoutDq/wbQqSQm+pT3pKBgi5/FKfcEpz/2xxQMBDMyAN6r7J7uLsaXZHjo
unILg7tNAsCzmgK2FkbBw+8Q378NQCca3PSz6smQxDTFsNzodnpalU647auoiXyG1KrZ9owmLzKF
U/u+sH2W8L8ce6NFsUqZkDn2Mn6bTjkJF2fS5U8oTy1HtoThPHbIbrfv2GmmsUnPIoeVU7h1cU0R
Nxcnx8enQ4rNYmfvtxECJdNeKjbt6ht+pkPwlDNYAOjOvnXiCWcizh5J01l3b5gsf3745eGfPVfd
2VSnJ1A7WgOkJl260L4ibWjwKZD54Rz1IZZ+C7QwaREDQGFwOp3aGiPDQJephJBYsOwslTuzuDkL
NiBp7M1M1UxUTyALI7oKxi3x4ElXePjxOyJjYksiWebEMmhL06qBIXAkzCSs+2pyIglgEOznv+JA
H148/fiPre9pc8YA0oTz4AON3x4QI5gr/towMejgptVhVIskbp2IYgSbT/9p1WxjTd/dSS82MJyh
tJTKEH/N9BO9iaJ2PMCRmG1KFUqEh9oGO36th36/dAJ6tYzNMvhkars2GCHh+cuMDsL1zpmsVdDU
Emxr6Nnpj4SEx4+P/oCJhRCSfbY61GE2Fpv8F7ENlWqZRC7yM8uc6eglyXv+pSe85UJIUTzkBJ4W
vDgXJ+kSzCj85nv4+d8E8gKAs5wZHX1nfOfM6hdfTtjFsS4Y56sjBs3ZcU/bj0PkvEXpNXgk8UDm
Y0bg/UXFlEezKMEcQbeCke6DerYAUW0DQNcyhlCwWJ6OCucHMDy2q+mNl41TzED4r5s/87aRaEZK
8pPHkJyygwqmMgIIaZ05GGAyb3qG6bPvQLFySk3OlNzHqWPYba86P+y8ihk4CfneqSeWCJlMsbwn
lQIJefrBIP/XPfK5qHLcxqqE1EVdODfaT2c9zmjFIkBnBa2OYEcnNI6vU8WgUUabYb7cjnLncJla
zkmFcKLzh2iGGqo0SqNfUSSljWkmMee71C8cqQMtk4qoMwAfixg1+vD9nePTbydx2HU6hFX7+a47
+UTFzzdMyG5HpfcA1xPd/i3edUrRvJRWhpZKmGc//otYgj28evKW212JUxcqMu+M94VN7XCpHy6p
cE6YbJlT7GJ6C+DQ2w8gbFyNddmOOqvnVbi5tgiHubWOVNgosQfVSgg7Xw6wMW4LBVnifWKrrnSE
OR9lpGQzKFFeaZNmMg1lB0p/yvCO2jUizWq8HacDK0Tnl1rqkmGr8loOlosGyECd7Ppj8pJRZJgA
qbPl5Ey4fchKAVV+wPKSqcpl0lUbNQZJ23UtIkh7mfyzEwPYHIaz6KEHLabkYPaZukKBJ8WPWSPF
ZUXVpbh9mm4/l1aH8+cp4FDh6Z2o3qGn4z8qViFjVrYdzClkiDN7qZgwq24C/HDGz0KPyoJFEMLR
JzlhgwSIq4QrBPhw+eT1/5Doqp9i5Fh2gNGWyFoKBgByUWEj+SGyFM1/jlbEVpg40xch01q6S9pO
e3h9fnL0PluXVJx5gNWPJjrxxL7as2f3bsa6wBQzbphM0dPCz/hE4dMpZduclJj6r3ZNb8YWbFZq
OD4Aoj71wjsuFkEjuf+ZAeRb3pe/669NdhCylq0z3NcDM7gS1o6/cEPJqYa134mRO/mbGepkrmhD
wOgzUsYKw69+dO9MSbXtSIaGnLU1AB85NiWNM1bSvh4Zv1tITlRmuQk3AoRffW6aqV19dVnILneP
71w8A1j1rIBk2p9A+tt9ylUolsSeBYIDRAPdWKAbEMWyePggkBCafsKaj1yBx9er/aJZAwS5nlIe
7l7k61YqenwTo4bh59fvXlBGzhvhp23iKpSYqkNqfyW9zRSNUe2XQQFAsrzQX3QPJfZQ4jCcip8M
kjBPsopDVQOoqxs5ZsOd5QdvVnqdEiyS52Mn7OE3B1SbNznroEpmeYtB8oofBSyOqV2yxbJiVpBh
fSUfJz5WxjGMyarhpBzl0tPWK4zZ1cu3dNoVcUqZGS2I2Ch4FNnkSdPUTWR0jz1aY3QYwHEQ3Qwo
zUjRKZ1ev+owVNNykeLd6yfH/4hs0Yf/I5OPmqvGyYYRmLkdycoMrVqd8EgnhU3ZGiesmlpis27G
i5URwNL3YWVIiRTSvj8FIeYwouWSA8z0dkv0fc5hyyDMMDLr4XH3dAye9klBuhNA+ufXU269CNDr
Mhir7h99/5ELkM6+vPl/+Z8LrFLQwVX+qaFdPBAPlh1X0B5RHDHQEJ1fcEdvqkTviz+NRwt4k/nR
UGksoluWrZhamaAxBJ67tXKOBHM5UFIdnQOMzivWgGd6nw6rpuDlNCsSI1NrsfUBxZli6AA5ru7C
a1EhfRc681F/hGquyoN9ZYJHym5htuywjqrI1JRD9VPNGoFAKllTGGqewkKNQ0uePov7p8OTe49O
FjFiwyFiKzOytcl3Lx88OGFfE9FBKRiyvDp7VTEIUsE2nYaze3Dxz3bCCHe7i4wmn1mGjpAO5nAh
bJGUU3AWhgbGAQd01GmOAzuhE5zsUDkHACXgTEG6Abv/lAa9NR6DkP0I6+3meEVNa5KkjW+5onti
1JV3O/16NkZvBRS8sl8cPX7zq3Eb2jGLtEUkAJ4+tHs+b4voKEYWH8Y4gPzIPStnr1lghOMl9Prc
va+rCdaH7yTydGnO2hq8tzck/PKCdfn6spthd35okiZ0ntW5t71j7qNfnz/58Cot2aeNkZaZkw5a
c05h0Mt+VKd6sLWSm2ZVG+pB2JAK9YdLifEgLTkJgZPirTbTRlp8bWwNhnELyNGeObuniazioR9y
2U6EqyEUkJDHNgKgVAgIgSvY1Z1nBz8oywrzu/erVUZ7nLNz85J7NNAzl66gavdC2j79uh66eYWG
SbRVWqRfgWXKR4mYVeTsEl8VggTjfEbBgBHER4HhTNQ7POA4rrBqe9vqaHOJa5Z5+wsxc48L1IhE
uIYAPuQFwKQIEZrdG0KibuP4upSL77gs7/ogPxjxLXcvrDLNXT2s0sbtQdDAMto8fIXUykgIHg4+
ESHTO++CMoQPgD3E+hC2G0mIohqTAlJ01ndiJC96KvnyPK9SknX3unepkIHo/ft8RFAVL2IzllRc
OQJ+PvotrzAlb6GZjpJQgqMzFsFDGPMRbiQpOInJkSevCxctiEgzKj9uvyLVR6kmE26qaqEESf56
P5cvWaPEj37jSQ6Aq6Nx8QYJQd3jluXLn86PX58QGxXoGzzSh2rO7jKoSwBylFFBeB/Yny+8fvLh
/WlI+scp7TdP16T98IDLkUmKILXoICgL5fDIjZCHqPzNK3VkbKGmDhokMmfUTDpUxK0x8Hy/2g5V
P2SXmi7J2PMvu+fkLRK+9L3Dh6/HDUBHjwpZ3Mq2Ls2bbk4ZoZJwAdVg18RQ2KmLCgHV371m/Vpl
EFpbs1IJ/R1IfFvuBXrz/uTmwY+6h/NjfiuMN/OsYfh3fsZE66Uf15mri5tvXaWD4Na/UI2PNQEl
AlhVHuMvbvXizQXzgt+ZEeDQsxjqliMwmTro4WhhFS9c3BbI1gXxDO2ZrzFu+9oxlH0zDkDehOsD
Uio+vvSIYrLPZ1bLoFAwiDmnOxbn7KIuPsllj6yIjxNddbWmFEAmGGUWOS/2sBgw4GVpCYSZEozh
7ejXt/9mKy8EmQqQqZzGBRwpeSzHwg71krnvj6EKu5lDaau/5IFLZxhJL9uXzoOdu2QvY+zksIez
tnGye4FYm5ezKaFbehZlIYQwu/rx26enAW+tRxOxurNZsnXhBAzp0ROpYAAIF0C0oyskEV0FH35+
V8vNxDHGmeZlAPZwgmzALx5Ysd2UMKY9f4YKSmGNl6IUhIwAIGUCLGaFnkmJ4WSlQR0wnRqAdkuG
tlR/wiw6Z8Zs1XeZ4UXUcQY4VRrtwP9Ot8dasmiaIqnBFyS2EACovgzTgCUCd/CU75mi/D3n2pOs
ulliM7rqgMWtBqR03pGBcqK6gJTc5hZYYWpX+xdAnIoo28iwloo1x2mxaMguCXlyNptCNwyOXYX8
c5HWYnYvTx59+42MvCf519GvD06/nf0YE3WzPPPx/rBo94tSqy4CVPUUIxzXM8y/mqJ9SDDc31h6
OJxUnaA2BIm2qqHWPgn6H3IsAFAioljQik4q/pPCs+wyP8DLtV8OheVFWQ4mDOVzGQzTFFBPriUT
7VAvZ/MwqxhUdIq1VaolT+ePnmZHc2AzKlyOq/CNTBApAkDgeRrLPvyXVKItrUVZOqgIf1t/JbKH
3WLuwaxUky5PV5x06Cx8rrIZXVU3YfiFNpNyfbj8/sO9x3E1ycwcHkujABufnImyeFIyS14hUmYK
QpxkIuGeMU8xrdFMs1KGb988+fof6FGeCBVKOFdWFw9PP50wuYSIkInCNyaszlUJM7vtTFdAWH5y
wu8gd37xF8Eqxz6gxAjNP1REJoDGyKlhrAkrq4PeCQvRvvgUlllubontTW/IgCmBdi6edH/1ipvy
eivcmKQqHyGPVulcUUyNqYylw08dZwJofcasct6oOieZmc9OKxyQ3MjlUzZRXy4XvHv64c64KzU5
ISX593NMxlYoChBS2WTuo6jGF3OA6oxEBQSxYJmBXxhSiVZSWdxG/LXupM5akQ21mgmYircmck4l
lg5njugByllCFXD55cn7f5EnGfi3lavVQM+/vn2TPD4tAyZj6gukB5Iv2SHbfXn3NBNuajuKY2or
RKqlGE6JQW8MzTQywGCjGdCZI/NPLh+f3T96RiUrOP9JKHWKhW7UaBJsGFGfjIazh8WUoFday64w
BDRyFwYUuB7oeIiONYUJSiVM8pSldgPW5G0YBtH4EHOuP2RN+OmEjm5OqGTZPCpSxKwFFDRD3c0q
bBJPSrmA9SEqsDFtSCPOxG9z7F6esVJpmr6h4MyLTLOnlAcBTFYYw2t69Spat7hIALJQMZdYmbMA
HHd1z8LwqUooUDQIRvZP/DJOfRcvRx79Ji89ctNJKzGoqqprqyL30HLm5iYVTvKYBS2OJE6W/DfD
FJIYdgX606MnB9G0xIvOKKWpZHjePxz6BUbFyzuzwKIvu8xiHIJViOfUVGFGWGSUPcYy0bNlguyx
13vfvT//AdPJiHj28Dd4ScjYBPdg1PDVT5BMOZxCdNAcU9fOKRxAHb4tYJR9+P76P4yU0Ga8dJrE
tCuTtc7p2T736Ox+yuRcH4pM/ThskUyhdxpqmGkqOETtLp+rFSaag5QpLIuQvDTJWbHtA02if7/U
Zs1SnR7PBQmlFoEsCtBJ4MH97zKzVWanhQj4+UWO3fCPCqLtTqmn6CVaVVARs0JogBTqQjj2CPOr
xHktB5IqDRVNvY1KOvmsSjPdrIKLI11+ACgeDXkPMNEsbEZDz1UX2LUaY9az2VWO/ltJwxB2MRg+
2bc3Rs1Qd0heonOUC4u12gPz+vr5n/0gl9NtPZUX5WfJcHsJGH5dcw7GswFA0gDbBcOc3CtPhGgq
VZ5SyaI5kzwtaUi5cpy9+aEnUCAgM+hlakOpDz6cXPQKttqqDRRd0hBE0CPhYaev7VyA6e9zYmoi
fkMAPAQfn33kKqv4ViLrMUrIEx+pczccKAZ53EF69cpFOrAeHGA3fj0BkDI+PpOdvgIc0XkXe1zs
HCVmCv/XM0ohhy6g8jb4/I19qofxqfoE0usZ9BaAOALtizBzzHqRhw+/f8ural6poOq4Cix76LCa
nFvdpPKQwjNWa22JBDyxM00M2wkw3oXUkLCotm8Y4AemwaRV28+yhOsqzijh6KjtMtSjBfS8E+1F
MnISjq6jZzt/e3J4sL58QAlorC2/RlFxnc8AdrJBWvRSYsIU7JNaWdTo9AgBQ1CLmCh5bWeQPkTh
Schz8MfVR0VIm41yvONAq7NNx1i93j9AuKu17Bc/Kar+vgkOFke/WTEFsERDrBGAcL/wcO2BOAd/
RBZk7ay6xjw2NZmEgSYj4dRN/x+dnH/INrUVNJy9ABGsLmjFAUBaqcy0otU8xYAm7EEJpJB0cRlz
LbDtTODRD2EzA47JzyrM7IRgSkZxFdtiF92+2yx5yAQMRQSKxo2Jfnv3hAfk9B5qve3c3tYkaCsm
/80Gi0kImHnJZhYgPMxV7+QqeY7ujtSQaW2Ewhhl1vj825/bjCJIpViJAUYdK8CUohUbwRQVyTZV
DqOJGUyp254daatuADwUWHvmPdTlKd/dD/9lCmH1o/DE0kv5l9HNXo3xd4833qBdW4DaHTx+w48f
FWfnq0Nfrvztk5YHAUXuK0jExkthcz0z7MS4yZhFtxLsxCvE83QIiY/pHpcAaCUxJKlUxjK9msMt
KQ5Pn3/68Pjuxb92LzccISedsvCa2UhEHgsJv/oxy0m0Z32sN9kePnt98Czudk3BYFwRyx4w/ysw
IRJw1gBk/GvHVB0tnrfyOHGqpx5MyoqcRq0Wxe0NbLQZEiNT5I658Z8H6g/Xj/+8979Fz2CSEQck
e9gpsardNCydgLI7AYoMaQJIt7I4BQ2W0qAZEtIlGH90lpZisRTKMzvl/F8zJ0hdhmfrK+AINxwq
oGbR+qULyVDmSJi8nB8YBz3nhDNyTVVXdgg0g6XkbmmOWmXfdlhQqa1NweIHmc2RSkcrUyFVBcwX
wp+klCTZ+wyW09qQWTaxofHaOoTdoEeF/sKLtRxVt31xsjz18KP7iY/O9DduN6YPxMXxe2Zuu0bs
IaXTwKkJJnv0/CV9W3shVo6kr0lAGYyqReKqjxqKQmqAMfzTemesSkeDQoNU42UPEWUn1AfUMAh8
oASgYgAdNMyQmk7HRDmqMWFXPzVF0JAQfn53/we4I9HN16cP9Epwqwvkf0ECy1hAJ3sULQJO0zUr
l7bqwEdOkMuG/Zkgd5XY4SPV9/EA0IzBfeeuBdx5QBMi++WLhbDW5OGZRTc78VVs3qMygpGJl+o/
sUg2Vy2j9TO/9Pp8bhW/i5osR3JCopJOrczYGHoWOYqQdpcK7D089CYVteEiNfrv9KB5qAb/nWt0
GjVnJjPb1DZUfWfKf/jDiZwARp35FDF0Kg0hD+2uLdiJ4IgIU9xVCVi2zCF0J/XB6bzon1rlJjep
xCjAEKMqD+j4vxLprRyBYCLJNB8SUiWUxpcMMtilS4aE2/jOfj/+B4cCQcXZtj/VpBNNdfhPJm09
6USWkR+9u8/9yWBShOtVuEYRaWpAlGaJ4ELTBq9h1bVkVz3VhqGOnyzTkdL/dQHLEcwUZEGoxshY
MP/TD5N0++G3qp+ZIQR1iAFa27rELIXFj5rxWkBNQ4c8pJmwGVxYUK3aWDOto10AkKe9RpuDwqm3
AP2N6S0YhLj86c2D04tMg+gtsJTZAtbEjVSkHL99V+VaPgwAJoLcahsckmMA+EBCkMvIxqY4/Rfq
ZrRMShCAJQDPwswSwIXlyLbJC7Y0JPEf65ulEWsCmkQGwqh+9pFofX9mq3QE8pjMUaA40Dz2xKoW
MWfHJWG3/MLER3UbArisivHzSdf6AlmOVuJYyvCVIFqG3hQsAE3GYwqYjR+AtU9rTTB7JWQ8pJW4
/ysRgvgsgkk2BYa2IHi5AaA6egI626txDkF041gpsyq2CZP889lZjb4Kb0chmGvptMHa6CKfM5DR
KmGVXhRmNf/AbTpMKYXY+zv9jCwUiIQYGyIDKK2aBhOxpzmhOqKGKhbYd2GX3J9OWk+prZ9mywuo
/i6fJ9h68gscpwt5RQVAVsJQ3TrXxouqvKvyXFuPtnFQzNOIdz6f3Dk4oQDzJRy/KCbCA2aG8xCj
OT1iBuwNw+NXYb2Nx6LgNH9RiuJ7mmzydzTO+Tbqg7CkE1qkIVkBUvCrN/9+cJVb2YnMH1eFfpWv
OP2NVX3Ih9Pzox+s0niDOH9vCI7wWWfl+lLPBlD7Tg+ietqBvDJRqyqegommlacNxKnEQPTEPeOc
/b/N7Gx55XZ0Y/Mrg+7TwAvT7se9hmO2nLf3gOGNmQMRzq1B8pRTLTXDQQsEW2Zx4AxCR0932XYd
yTX2WnJobncazRg8xtzRq2xuBfIEtQDLRAy70S0JYMgT0pQ+hG3hxE0E2wKIDXDmaZ/qurdnN5oN
PW9WwvLuWq48ZDBBMnSEnjWxh8IBgrGyzHmnkLuupFsTjyn0mhDoD9t3wdTt6vdBg/jl7bvn9ODp
jksy/Op0ZcvRjvnQdFzQLkoasp9hoA41FL3EzSB6NFJtFjFVKNaROYSJN0QuAKyQGoLM/qS+as94
akrm0yLzrWAyrClM+A3W4AffctfMVSFU66gMDMst8moAil/BBu/+M7XcEQvWwc4awFHZLQC8BIaZ
/rElwLjhfCojJDG87+HRWHAnsS0WTKcNNBEwIV15baTpXg1xFvZs3av+R4fhL73FEeW3HOtR4zo2
PpRo/E5OdpuCALDNG1ZK7eCmACl9bRkdvn39uDM90lKB/WCogYE2BYPp27YzXlJCNW3NCjFPgYoc
Re9nQBBC4CM/VyRlQPD1P5zG4D/YGmQXVpKXBLAcYX57KkQrkAbNhrhLf1CxmL4oihNsswGk25OQ
tNt9W6KasI1aQXjn00w0frs4mZr/0bvH7+8/07KCW8+YnJaOgPl6iuqZt9rVmjgjIDBiq6rxumLW
lr7IdJeOf/D22fEYpxmtqT/hJAI8/vnRx3+oktk8nddAAmtaWIAQGIru2AL6YGQAjHiEDDCYCxjs
7JbB1cYwJ2zMB7JFAF4jm2fWIaFgm4UwBbeWKNDZhqEVoVilPLt6msX/3ugGul1EWQ0pGMDwG79A
Ch9INSmyx6nV+lQGGFLvHP707c5eERK3dUnsBDCKGatdsyhe0eVKnrIlA0/eH/OPFOup/onm1Y0M
TJac8P3JvQc/ihv2TaTGPpG+Q1JjqmhKKI63PFTNo7x5Rd1UkF2Yzc0uvOX81Yy8FeK1Br9b1Ofz
1f2nsWHeas+XyXeO/3l58c+Uz1Txwet84JMcHsuk0bDbWK/OfvYViFbXAY6RdujKaouaE4Fhdal2
1MYKbXCiAIS1RvjlhCD/ZDjYOugRgSEh1KqlswzKHVMMsjmU+Aaat6IAvfOEEba3bvAWy4eELcCk
JS+4xn1KbLsSA+eNNUx21jgCf8eR2zcCmdlMwnK89XH6Zk4Em0g6R6KlRjBU5//YOrMmq44kW/8i
zEBiSF4zBQgNVV3dqG+jF6yqbxWjSKSUSMSvv99aX3icndQ12xbHI8LDp/DwGPZwuFScctfuMSkq
U0q6gkSNqym0hp47Z4paYrEYw8gUDYYzrBbzPt169Xz+XWZ1ZUIYIoBzekZXQdJla0dqlyAPElBs
aq+S5aLqCwAcL9C8QGAok7pXW38Sm8fcKGPAwXWOtSg48qB9ZzKEX2OXX1h6gXz1/N1/v6FDb+03
d1P26IynDDsZgyJu2ODUoRKQoT3mDhw5eGIeVCDbdORt9amZ0NEIAc6YqAQnQwOJlDqoPYojBFhB
3REDpFS5Ue9ot7Fo8NitSn/FlOGdKAhCs+LuFjeFPyBRQfCSI7EDRr8++OmrvybUmF2vOTjCoQcg
1fKKeDlm2adKUAIjjm1kuHq+/Vzng7d+xowMSgj0tg6AytElmQAT0dbaqve6g7zI3n7I13R4kp9H
Z3iQ5/BRHWDDga/5ExQYmokLfTgiXznIKOtnHxgd1JF17JAeARiRDbslfmTP+oEiFwwnJfNmiNbR
itFofEZgp6iGA7v0w/XdG5K6qZPwOmuRIrTGkTZZiEAQOpSQCjszAgusF6fIMC+TOlebFaY8O9ku
IffHd6CIRdd+wN6Ihbt47RxDV6Hk1dWbTCpgk2JU3v+EM5ikFdd7CwXB6FSrbXRDbkCAmd5lnRYj
a1SX/GuhVtuTLJu7nZgVesTo2q4LrOt7n/+l5KTlEOEaGyGw+rGUELH7rxKHkbPbbG5SOtEYYHUE
7X2cZu2N5puBNwPrSWoEVuaXHPJ8B8eQjeuUOZKTR74wOH6rp7PzdiAU4YqRDoGWL1JxkAtO1Jtg
Fuo3L1gp6uX1t5c/Jfo70dTUmg0pgpUOUOca8ygb5Wpx2oghP0WMO+rWyKQFgkxsUeLmIl7nr53S
CHinpzs8eo4NVNj0FMzIc608iFy6Vp8sgCq1pBQDYFSYuPZUPKvSfJVyHzct/vglmDka48ceIcVA
qmhJ9wUDapHtWbHGvi2YukygGjgmT84W+SyfNJAFBGDcMCc01JMhpQL0trFzdmdIAiwpSye+iTu4
Zqsxtus012kNJRNtssPo72TId3Yl3/sssKJoPVRoBi4xZyu+KKFcO4JDM2op6WoUECkc+4nglKNW
5F+vSgU8eGFcK0pH7zVKV4hdHjsWrF1vDCTaaIi3L+/955ZUiTQH/vD/Wx3RUINe3j3n6Z5xyunm
2eth67h4ZUfJ5e5ok0zVIhWYKRe9WZngW9ggP2BeRZ3ckedn+6U8Szlgj2jJITspJhROVQ/XGMos
SDGIqSRnbQ5WCWVmQ909swF7gbDNcHn2w9NgjwWqM7mD0yGNZs3jKq+ffvXg6Voc4E9om/Q3vpzT
U6mZeQy4dHfEz93UGUDLpZm2qUGKLolnXUx+yebqtGdMSheRKqMESHvitg7J9DeE8WIBzixPiit1
me9a3M9FrQlfQ5azU/5aqVvucl8D1yPbaRM19cT0krfhGXHb6ZFggt1yWJ15ggCS81CdPbqHA40c
qsuTuqsPce/KY/6SVTvK517BwUCYSUslXWMEXuQYmNcfH509hen1N2ysX9769u5/QPLuX18++DYG
7Ipfu4I77WFjty9mZrYvUk2H6MChvBwbcMlHCQY4ybR8agbVfhoVjPoB0SJHyHrmzKOw6G7rA/+I
+2adg+oKSZ+HQeex9qOUQqDFKz04t/bYmkICeI3MwxEsdCjP5B0l0/M2VPcb323AKOgZY2Zzsrym
CsFdVeCiJLGLk+4XdMtM88rIuWYthKmg36mABRX6JzJd/np+uVjIiDKusJtUoOQlHEEZifgrxKoe
5bSgHNGi7clNPapKQVHs6THIkZdcbvocEtHS50HagUvEOoTjbSti1TGlaRiAzPdCIrlm27L1zrds
F/OOsa0j7aPj+GR0qGogq4xuvrMRtUPGW3AbX8DeiMGIWnWT/rXnWjXGTaa9AtRjoB3y/TqGbjEu
SnF0zVpAnWlN2bRaNJZECkoaXdwY6ShpMWqVPQVDZcQhr7prBI94adjIIKkEmQxWvx7ZiXJmS4q5
cD9TQj3LA9pSUnnX9ks6eEjQmCF/ePhLsOboFdPV3TYpAySIoczsgKAambTBMU7aSMSQQ1rpR62Y
Jdh5uZYDHbZ2HuuwtZs/51gRv/+OAdwpgH4APH2fGcPrftvrACB+6pA66puP/3p49+H/+er6nIez
qA7TTs3Aa+ZBNJTgQt9I11UmSImDs+zRYJW5CWTCLoqEYTwBkEsWAVbBLpO0qZzWvYXYtgsQGCoF
KYYGNT0RcZlMDlasiVPrCK3IYG3SsNwjc+ZlyhB8giqoGPXQcK+PZro5e/39WcKVHqGJTHUBqlw7
kOUCJsWzqnmEifp2+poB1XEZspuNl1e3cvhk0cFfKUO26N0OQfXT5s6KaNg6U/mAR/nqVIlSEdSI
czRQiFTRKTanjdf6UOedTqYFhHYqW7JgQRiBtRNZC4N8cgByEaMsA7SvjjxpRCHSmk6c4RMEj/78
8Dgk03f8pgdL7PIJC13DVtuGQi2yFujQqqNWijRsK313aEjPlTv1B1TAIk3R2izOBBuXh550RKwv
HYhUBaMm2ABiJ9QqRPjpwNQgybtfn3z9stvWLCIO8ZY+2u8mwKtzch9IVqWt24H57p4V11P1pYCn
KmoVJMKFsbfUT2MahNr/VOHphveiDn542k7cPsvGkCGBKI7vEI8NttFyM1PhV5pqQNqRrs6cPSQi
LK9hVIyngFYtUtOt1IyYMG38Qq92xEQB8lDShgAQUHOAy8uLyzzJzrV5A2cYVGQKlU+EGiQ1yOwD
BvwL9nzlFaL7AiE8olw7nkxEiEmDM58H9MCddF89818JkwRf8ONWUf7pj2sjAZBl6rCk77pQkPDn
v+n0x5sIprkRwMbCJyD6ehWyxOPmTPG056KCJS6pX7mMGxY1cvf9GXWxfOu1APt5RomGrQEEQzXb
5K5ZZt2mT854NufhWRgfHE04866ORtr4yS9VKcsdW9zvUA3fMrX/lGINRslZhPttZisUHjmvdYjf
ONZb6o70JnOVtGm/nRg/XE3yZGRmim6GkSuhszPfRqd13G1c3eCcKEqFBPPNFpzcz66pLDRyrknG
PCxquJPsELj86t4PGSUeNatPFksK4DDVWtJZ01mj+WoU61QWE7tyDdlWRO5uOTqAIrV7hDT8t2F1
WgiqHmlG0sTp3cYS6Eb6SMDvOr/EVAjLnEWKHhho98HpTxziqv92IA4zCiGnq44PnpiuYEIBTEih
DROmONKa+ipGiEjBtGuiESZUHpFuak2LNTeBg8DpKPtDAfTwxtTI1dASs7T7BbDDBjLEO7G8/69X
t9ci7NjOaY0UMe+9evzm9jlsQ2z6zOEwnYMeusVK3bXTxAqIrOCuLZYV9BmaAIBCnT2Bnbji+PGw
dg7HSZ8//g08TXrQuULBRk6dFE6uA8nUp+snWtSzXA37rwj7a+XOmljBi4Z7ysKeCGgKtUi6um/Y
k3/45ze3budDxoriMpw0C+9GSN8lvP+sf+ZmVCQNH1fj85QRJbkmBkIuXMbWwtrWToljaKYYslEB
+wHXzvyaE1hBC5bU1o9PxOeWEOIi9GkcgGEo57ZwrHR6/ZEaA3hntHx+x2nMcjrC07rOWnIjlWEl
iG7rk5gGbvpJvBIE06lJYwILkNKftWvq+785J3EhoFDyOsLwK9/jXNLIQYW+e1ilgRkKHUsbuFoh
NRquMzjA3euntfYccklZdNK6Li13gR5NT6aXPCilmm4kT0owNftF4YMXj3hKpBsHOta+na9skOsp
Ngmgj7XkEU4o0oILJfwAhO1INyBJW47/FN0K8Npe+cihnqv3eCRvSrxmXR3JO5GCChysMOTqsTBt
l7oNZRnooMSX7/8jGZqszV3OsVOFWeCzEOPuFGK3EFpeLsvYl3FC2HK6nyUdElKV9kZ5MhSxKOpt
kd157nMhbOcYk4BBsMQUFpZMX0a21bOA8E6u4xW8OnRcycXaYWDjWWKlUWcoOZKu+Rezzep5HNEg
dPb3r+48/mWdB6psMUMvoc5g0Zmolohx67BJic4g7DyyNRRQ4Ae4RngxFA4CiJW0h3CYe48IB4gz
hmrQRK/GvmBiBLtnbgqkP2fPLC7taAGW6bgQvUsZXAHSe5GoS/gIpWKQuv/X+3eCJx8AHK1+0QTU
WJN21CAQhTQFXvMnreLM6zBm7ZZhRLtcsSFCIa6H1VsZKEAqx2wEE2XbVt5CSiTUQoeLGtIvCq6f
5esLLM+iH2rVfwOPUxyatGkms6HBb3qgAl+ePWJjK2z58oa4Wr5J9jxAtBInoLeeuJ+NCOTRjxCe
xp2XTPVdpcik2CqyTpDnfJyiPteoalNFqmsF7PZlJrQJ7cuDygqMZGMofwE7ciS3ywQ+n9/5/Cba
dHSUwBKA+qFQacgrVemTk8DtD5y9HVFTc3P+Lfd7n3945ra2wsHPVUJ5pBdK3BlmZURYbKYVWeNA
vy2xBI5qql3LRB42g1qpNgOOzSdMgG9WHwEOSyfFTLT9O+P+qRNToxMlezsu/9UBxP7TJmJn+tzt
xDRrw2zxOtWaBeZqM34XSf4VrDTyrP/h8qu2vGmQD9r+7JO3bD351zlfA+C1AwqveHCfjWbfU7Cc
Fn/8+uRv/iMwmWxDe7wJwAVTUyTaCrklrRQpG4kU15Tyik6immqEtQBM16IlDjDb0sBxDgx+ff3o
bY5n4+z650TOYBAa8AEr0pvtUEtRcq40Dy0j1h7g1HNLhxs7IjLwxKnA6NZ/RO0OHC3Um28G3stf
IpIDAYsAayABvLEdHnN8/Uz9wK2JyKUNf1DmEg2puSgVYBnWgvwbep0vUajxB/FCaR0sUWkDipEX
OAAuekCfoKk+e7pH8wRfH4Ui7GQ7pk0y3VNO5naXDqABcGHchtksJNwBNxaXwRoXDsH2wlXCW672
Q9LEhzVWzbaEJEZmtSr05bk4pejlQG4DcvxCeQHZEz/m/tNSnY6u9sgPGmn/MAH0kJgzmoYRhaOb
Tuc5W+juMVg/TtAvnbzRjDWcpLDCGGTOJ6zDSHtewo6DR/Fpd9+W1MSUnSJz3gzBfrqCp636AKEP
P2etyDNQLWkCKtcsL32YStS8gtMXhnwen1Tcnbr6zEOMUCRDuh64Ws/r0+RWP72ep65OH2BP6Og/
paWITIIIiwS+xf2cc+9+LzvvP8kWoG9D+UwXhBCO1PcFIqIZUjCWpH0IjBIumueqFABwo7BcAb3k
DVzWiMED4jHaqwBQlGGNBQt6BVWpxwwAD289+vxIkJTKWnJA8oDz5ZD2BHmotFQsiIBGHcWkcBsq
1PDy/8eHUQKYlBbWo/6dzxcP/tU31LrkypLH8YcLxFvv/yMPUQOZ/yKty1AGL1AiZ5+npqQnZPym
wYcfuxcx1yYip25G/EKF4535tDLkhr5oCAOtPGJpvrV53HSJSAOcXCnAAPfEoVnXiQ6Ejg9iBeiu
+aDu2tKhRIoyPJPqpzEv/+yXryhKfHnx8GLtxGgbjMQnCFzffv8x9ju75j+KHpzd4UkC7hxyjsgn
dN2c/G9WiUSFrnDfMTRcebowTKb/7vHxWUX937N3dEdMlD8+Yvl3RouQyu4kf7QjbB2FYDTw7bBp
sIHdruma+PzB26wbaJeUVTsfP7o6TEDMzFeVUkLhGqO9ZfPufggdIJ3Qg7KQSZBPe6+Pv/0XH7Cl
mNCaCTCoBmGgHSBbabgDi8vG0Ln+8fXLb79a8rTxqprVcaReN5epATSVzM6msHuB08KVosop5rZe
iss/hGnyIuawBGEomT1/2kWu1DGjDc4uqB5hV+UGO6ijnhJMQTDy/0LmZ2qqCYqo7VxEFJ7mmbSA
tzGhILwMnXpXJhJ1ypsOAnU+vr0orNkGMlDNNevx/GbRGcOJ27lJFNIw2jRsPuKnjR1bqttaozwd
VQstpOlIPI0S/D894Tmh4xL8CQmfvvvt81Pnqdt9mtfRnKf2CH5UmBLuDJS0++11v9a4o6VAgyrB
cKPl3xLANoranuoHfz4z3IpK3IQBoR1MrgbridjgUSQ9kCBBul7qpTXhl2qE3rMs8yslUa4PWOcG
CosCaM8Ce1birD5ZquWf60Hgcr/AwmMWXO2k9EEvjLh6gLHHws7l3VrJ3Pn1u69PqzspmNp79lh7
Dzr0BKkdc+MgGj0IAKhiqmYUCnSyI8cFimUx+8sn/AdDeyxRpVt6KqtO/58d5REW4aNI3ZGSqFPP
Oa4jEQwEbEHa8WE7DbgWVi5Bl5N2eIx5tBC0f31y//5/LGbjnZsfpJenYo51nxuHpDjEaK24s3qD
t+MFhOCM2JKJ+enY/K+Oy3J6tDfh+G15luBZnGf3hTKmWZbT7TAahrIlhT6pljGlKZM/z/fxdb6u
/wEkffyrZqso7z0/uMMUNmd/x0HdcHV5k78cYYx0KeQL4RC/c+fxO/5SBEyWOyLvZVAXQBa3HSAt
SLOjq2hwhpLawx+gBoC/f8Y7FmnF3JEkAwLopuC8/cvZb+v/CTUZgoDlzpA/zWVzCBtasEvyn4s7
+ChDmLcf3uZ/f/paO8OYi0JSyt79/Pvb6AWogp+zlOQSvy+OinlslQZ95Q+AS4MBwK5/qp4Wh3qb
btMJ5N96bQKrS1bYqPP2xd3v0UETsvcFhiQK9d+FaUeB/BayuoKzbSESKSWLKtW0syjt5rIDGEg1
dTuCxMMBjAysSy5n9G++1mDrONAVPfTBM3V+Bykww4hRwJgnnREUlBklzCUZYplSKNO5g5oFxMxX
Qc4KoYVsRYPl2mKViN7NKGgJDQ0i1PY3EjpvdmYrd1s+4iHPkhZF9BUvKMo1B7TpkVN0jolyYkJ8
tgLzkfXqHh1QfMyHHVcM9iY5dA1asj2mWINsbDJXtG8gBjAc564XwbdLYYKoAZWYCtw3pgC5eq4q
aBgWlZQ+obzNS4ZkboBycEmVCGuZat8dUxeuBsjdv5G3y6QskCw9YsxKYKm1FlTitX/bflaQPRcd
p5CsPmO30+wpX8FZvqP5yiBuBKHlTaU7Cb/h5nQi/SVLxT3IpVCklE3rLf7z29cXd9cpo4UsFuvj
i0F9tV2mV0t4CbbYt2sPQs54QBNo1W2Xg5c/mMUgw1XPXdVdhy1Ybz95eOTpjErjtinDjqIixbx1
tlYi2dmfT56e2DoWht/+naZx0syvNu7ouvzjGzslnTQD0HHnyE6ndzI7cUnfVSQn/gXa/lA+incW
T6hpQRoP/SFduSpU1MUAlTJ/QjjkbPHy4mU/5lZCbSxNLV1TVSTy43/GNNDsbzGBjQHrGRc4IoIp
gIHyYI9Zs0OG6tufnjwN30OpWe0XuFe12iC5XVNVW21nU9Gi/qL2Lz/zj3PNpNWygQTW4ityRN9m
SfiC3f6gbUIpgua5nx3MgGPWSYltXi5VacHta9U2hbysobTUuv6RP0vkLxNDe/mRFkOOcpoFSvMU
bW5LNHWlrc0WHZdF2qz+l87ryGGGZOZznswkOQeklBC4mQKZ7wBQBABm5QttEA3sFieON5rfeCtC
MdROTU2XlztGlcToUxjHQTZCKene6xCJKSdE0+h01AlIkctpAGGP6EjZarhPYZktfP37o6unbEJA
3GljlTxPd7UgfHBuBMHFT6euCANCHDxoEKtQL8++fZk34hFnX7CFufxJs+1itSNv8nNEqHSke/MF
lu9zAuTKn19AWyVNab+B2W/1F/Lh5TkemSHhb1Zuc4YHwHrJFOB4dcHL0oiyLS5UucgqL/D+7oNV
pGqMHgBg5vQwf2bhRrBgE7qnv2DdfXz7Xo77RCGVOinXyWJIqS5gqEO/GpF/KsmBpzqpCtWYi0O3
bR9MBwc9A6rA0CLNVhQkSFr09uPF3dcpIXs4nbSAMtu28tXDi49/PymEJSSkW9Qz9BOwyXEhEzDp
JkfWSwHWrhxU35YFdd6xo0xMmUjBVvjJ/KVlRV5v3jKAaOTXJVijIAvklAiAquABcUmtTgzoOAOY
go3RNRRiiA8QEod37CEqaRCATy9fLqyWUVfaXYXdbNxy60EFIF3amFcPYe0sUvFIlNT6XYOclJhS
yJtnffsq+pH1smHNF5RR0coH/+JcGBBz7/TU8Q7ZB1f3n+J8e/xCIr2J++eaU/S4GzX3vnr84cLO
SwkYjhQByLy4c3H5Kqfw2OdnEAPtK1tN8EkxKyPZT6TB2eaUo67drUnePr2+Wiprmlq9ym5NDzkF
c3xAVZdBcdr2owTY6nhBYhoD0hjUZRMPnLw7Aj2EpYJUbaPRuifhbrA5Sh3NpKjCJUDqxXQ1e2nC
Ey3VttIx1eAWpExTx3mli+ok1jo3klKy56hMTWtBsFYdzEm57UbO39bmOKOnoMwIwBCEU262RQzO
1ZkF3Vwe0m5PmV1ZxHdaZeb0Ytp0cmVmzVrhxb388YKCnf39/eN3Z9/BjCLSfUWzCjXLcyRRjByq
Kwbp1fMHf178nnfaZxwD0je6OgB01GQBs6zXOnuJAg6mAadLj55OYHfXDawC0NYU/VrJL5WuD27/
jHpZRHCzGRU/Xp7f4xtj3mTP09UsyLo7BMzaoisMgH25ckIgSrKM1Dikd86/fvkDYnVpxu/qvNoq
6pyWT+au0vlnf//05uK3+b/C9h2lugRormK1ZDrXrRAYi0TNbVak9DqjgwyWdZjU1OQwcqMLoDns
HdQJwrsT0g+JwmBxmpZHznYXMZoSN8nvoi4DKL/7+6PrF+dOZw7U49Djk+wcnjjOSAkLjKKMNqbK
T88y1ubwBWCNrutnl7+ff/XGgywHnYwhjHjMe19f3Lt6TA6Qa02cTDKgLQsc3uCqSawhRSsit/SA
d2dNB2K1duGuaGeRcFGG/ZMGya6wJgOi3ddNBDUZpR31K+0N83QkaH3oswe3L74+50IesLiB055O
0sUmmKhE1h5m+XmiWH/I2OvtIzC9/UOaz0bNm+roVyfYCo9LWMHGJ+8+rC0FRNS5eYccZc1ZB/s1
8IsKdhq429Mcp307+7Ye2hx82uYoQ0CM/GgG3TmdNZal4GA2suCvwrTRVDc0BIHe7H3MbiWR6ahB
NlMUtccg1GDMb0ESA0w3Y4a6KVA7zSC9jznS4hJjA0MM1LEVGDn5WA9sSGMHJqIMISaxKAFJ0Mhj
asBxEwOcA+nw7fsYikgWqwvDHbOkxBmh8YaSqDZB1O1LvW42CxkI+7E5wwXLPAHGFf7BQOOaXaos
J7csmqcwIm3/3VOrkPaA4v4z9CX0op4puqltVUqYbgg3NJvOpo6cNoAYAGeZSZ2OtCXSKMphR95z
eZruSxqmFEqMVDFk8vL1xTXPAJoh7Y4S02Nt0qmgBblNj9NB4NW5wexNIX2ks6PGMrUrKq0gxcaG
dCFju9f67gU9huVNAeikO788+vwd/WC8Soc0BJLuyyWSa52uBI8FeRwETJqTHpZGUHL7QMQG+Pj1
dVY3rN5J94qIYE2kNl4nzQfpmnT4zha0LkUNF1S9MlcwVI/KAO8LWYBJOy/xSysVGCmRiQL25sEh
QYFZnrecPBSi1iW3GrIg9gJ1X9sOa4qQjOGiu/5GLkTgnOHVj3FPunWc0N7WaeZQ/dTP6VvGW4N+
OvQw6oB31hGYknVeghtxrRuFEKct3gMdU4BQvv6x3zzYI/oqk8YmKhyie1FAi+IssUayL5rgamm1
G7ICbAlSSvPOi4vf8hWv+GRjxzxme3owAkT6Ne32Wy8YHmxSOmQD9gbdegTsgN3RAvZSbu5meTCf
d8LdgClZe+7PP+uMwTl4JQuG4Lg6n4UEq8C9OocOd2hc6W8KEnHh4QokFLr84G4SMHfQPvoUpHeX
1k2eT/d/IJjNAprQxnX7Z5aU/OJEa/Oj3PDIFULwRYwOoHy1DaNoiO2oAFoho1VzakvSAH3qzth8
7823b/5bW2vcjqC1NKMEdMkCO8DJHtZtlHU8USqVNTfkGWZXITwuAxEXHvEVniTh0RrylIJyFA+4
C4omi1zdYFMHOApCFgFWyJk9or2xOyemak9SvjqWbdf1s3Tp9TP6w+7dKfjAswub583Azsey6Rgq
6TTRQ4OlVXd/SLE5K6994HZxnyUFp46Y/mufCmwxESquc/3sI4/qKJ4988fnxy+ywd4GmHMzyr64
kGVW6LalvgUYNWcOZIF2I2BlnXY0ondI93XEpZCs6ZFSW9c3rDueUnIKdjcL7GUTpgeUp8Gywo3v
9aI+NQiVQQyC9iJdyJ1CMgiOi/3ZSvdmdW/kUh0T0kG7bzudIQXkSU/j60/+iPh7e2/LOCccsp1w
kT19Y0c/IQwdWnmWqXxLygzT9O76pZHXnAK0NZJFhUreiq1oRBl1NwDim+8+XuduNi1BsT3p3KAH
VNUWXHFGCi4uy91kXVb3JbRMzAGMmJGUBGwv4VJRQlKIe/H8NvEr3XM8Asl4y1norAmov8o0s2P/
utfIkOdwrHM8LuZFMwBS/IZ2E17q352lKWc1QFX/bpdfcE0BvDAT/HoISI3kbj/mO8tUm7MBeBsg
dmShgraUxgjLDqpPisIYZAFjAko0hMDL149f5GY+Q5W0QWIWLu5hTRFDe/VEM+fXW27kWXtag9aD
t09+e5uuo+Lfxuqmsz4JuuPcFvrW9fmty8c6IBLJRt43tF2O9enZp7vnXOlonDYOTtC7cb6+fENW
1HPJDfJm24iEgkZMfrlgSpm2XdxqZGVrm/KTDGkPu83tAIvzYlo9N/MZzQimhv30DAeRqJinXjEX
XJJZz8tqv/VHL7NOcSWShzJxC6ahIgHqk3hQinuSpNtQkumQzM5TrVUB5EW23p+QgmhYirCvvZJy
MDEmAzhexHn+J+HVT5gELXPmV/P3UZpNWpVUeaunBGYVaIYeZRXGUuSfsAcF6o7Sm516c9aTwp+0
oxAiXB19RSajdDcOcX77y6t3T/Nvi5UgVQBe2A7ukKOl8wIAWWBSLw/c6/Ggr3Nc1gJ8nj2YkDss
DOguVqkJMLPa7PKV8OLa80baYwQ7/ipBKW+shyRrzo1HdffyC63HCfWZLIZnPQ6w62VvbRBPBxCu
ucOnEspyDiIuf7r8p0xdLSNxYiSPP6ISGVTn8t8ZAfIH8PlpFENmAdIa1wI76uq57LaAhl7SHJ1C
nMszIYrkuraJNStMDuald7zsIDvR1I7PgGP4bR9fY3qmZP3ZlAGtY+8xzUNbFJLF29eMxdNnzlGk
mbK8Rfuz437PW0eA/RUXMiiGAiR4VAajCPQBdJ39h5doqm7T5e6fdZ1lPR+OJwMyafA1IvnjRQeQ
xTBXl+d3362tMQ3mMRwa1qoH09INIdrTUqqZ2LQrJ6S5/atolC53p3IzsbvDLUs4OyK5tQVT9jnM
6uGtbCRL54fx6AQMvVkWmmvBBhGFAlJ4HK+ZoBXHlPp6JEIZZt6fffPhLw9/vfh4loKEacu/XNSt
Dnzy/m7uCdFhTAl5z4PJY3csXmavpnpOEOhYYPuZ9MbV5f12LpYrwFkPxbluZ3tVJsRl/wlCr50J
3pmcFi8eMblDd7lopkYvBSPdV8o//vivW9cXEbReJyr2EAmAEneO7gnsP8zHkoB0+gN7X779If9m
F6ghe1l0HWCAaJ/YiCzGN/2ir+RgevO1G/e8/kXBpFoQ+QXQWktkTdO+XSSg57Cf+L7ZIBDddvX8
4S9PftDPEIuLcmVFPgBSBSWFRl/2dYDst3sdJFc9qJizXQ+DJ9Li9MzeCbLHG0ObK2yEZ5ekDFgq
46z/v4GFyWJbLoXcojL8/j3wQQFNSVl/0FAHtUMpp3Pt6A2QxZI4GZN8TGo67uQZACneSIpndg0O
YTiQ1rhQlx8Gh98vf3z/NraHBRyhD0B/BWivJdsSe5CUHpwtLGAeChWn6y5xSUUXmM3EwpNHiYbH
DKw9Oh2aKKlRFItayoFJO8JimZ8xs9tgtIK6qDzvyWMjx5s3HYx6nuwcfqSYhDvRW7eWOLa3Dlba
mkmHLKmjnpRrrEGNjUhlMEdCyKxBVW1bdgzTowHbxqQ9HIp+E5eo2p2zgRu1vW8O3d/vffPub13z
kpGPDeQPIZtRtYDp3Iav1Pces87XVTqY+fcb7BmLk0BQOqplb7iLBR4gWGk6JPldPXwIX1CzcGh/
/vn1m8dvH9OYB6nfQQ0eZB78+ss5XUzGnTGdzsByNHaYHwebsYASXN4BCcAFJ/zFFGmgQQrxo0qR
dvxTwF6lHG10gvkHM5reuXf+/s8cRvWZATeU5JCAMeZwz7Ko0/PM13OMsqdrsUk7RPlFSsVNyoGF
Ntgm6tCkDJlib7D1fhUSPuoUPWZEA/zf3988iU+7H8tH60O/HqoxNvJ+YIh7O8sVYodemuW23UWR
xqIpFe10EcIoGzjMYUfbf9roqPiGs7J69SuPezBBUMiVv5HgC8iJX8YxNOa69cfrv2oZhVcCZNZT
Pz17/9X377lBqyloPscvVXWwb72JF5Dj/YaTtbVGUx4oqanB2r5i43XYo14hsjBTu+099mqQoEYX
2qP8msMCQghDnpjdcGAvrsPmY1hDDLKQgGHfM5joMmNs82StkxcDu1rLt6SxIUMF2wFgeQDtj8IA
pFiTKtSjypRuolyFgbXwyc5lxRcBeguECRPy7ADWDhiajkwkkIXs0pWHQz5gLpT58BcWdukcdDtd
p3MuyvQrUyI45tsWXG8lZCQgvbpBdw98ZCRLmgORpUF9or0afitEcQrekEVPaufPPz/4fPHpUzyP
5st7aCARhNE8lGghHWEX6lZh4EMEjSAZFY0jpMZ5Sty7MKs4b9cT7vzvG86m5jYB2JDL1Qkz6Wx2
AKpBhK+LyhcUWJP6bJR8SbnW+9dji+DfMDZu2Lkj7FKH/hAnXWc90FXVG+e+WB6U7UC2aOMVwmbu
iEVi9T1O1SbpLGc6WE5JuphjRQyEI9nJ+NJmCFs51wNkjICUMZbQcvXLjOko1xGvfnJHIo1TjbeI
WFDUWvP9P9//RB7EWpxTy4K7l1w4vL9/Ebtz4aOku1qAwydrZSlMWlLIrOPicFxIHsetFuilWAAI
gYuimpfl0ABQXoiNoO1N8l6UHgmlAdHi4WOW4ze9NBTGy4DbGeonEyqhta4iCqfdLH8AMEGbUgxI
mnotc1gjUhVbDb3GQalIwtZYbhZKFA9SuwIEjSBAtVJinwjqtXZfVHolZJzUGB1cPOn6Y86uSTZp
ABloPVNJzkCSO8QFKiMgV59PXM07pw4n6pA2SIlHdvIxpdA+l86QtDfDKdT676e7eYtCt67jMFiD
YVY91Er4CzSy5QA6UmXg8+PcjTtSSwU9sM4mGZ8UUcGYZNZ++O3lfzgoOyJx4R0W+Cv2nsI5ijvD
AzKaRXKisEQUUgqzeVrf6qDAyYziLqXMscyCWb6vxHTk4w4bYF/n+ZkP8CTt0Rktc85B7Xoybb0K
RTkSMXvBFsDLcXk6gZzpZlYpKIDOCYkKTqutwVZuS47wYJMKiAkMYGqtVqSwpL9I9klI/pvPLkm3
zUW/Cuu4SeNZ/BJnAfCZAIfBaIAinVELVoeZHg84YS1EZtdpK+awuhtNdLG45HKi8cPteyDp2mI8
5f4C/6Vx+z+ln9QoW+cE3nqIEHE6XAEQVYHzAiQzZyfP7M5YTvWuNwd6zB1kPdzrnSrJQ2NiEwVe
cJIfKeJuOOLOaHYt3BYI8J718+VFRDoZq2QnH5K9/cgIciS6cPvyUeUuQ8oeYsohVVoD4ASZSPmB
SDwhL9eeZmK4bZNG6lNsIWc/Q8Sex2AUupclpkDSMe2yRxlDo54kQIoYXtAZryhIsimCJwyqikf6
62cPvz7nigRpnBVIrGG868QjM2rltKY3w5Ro49fg1JFBFL2TQosgGBEretAOZ3kUVmjLqCwZc6SR
kr7cx1Aym4XQaP7xn5/vt6vLxDY4IC1RmlSTtvd9PDTKeJX+QYKTHNfPOhEdhLZJpJq2AnU8aaR7
vTZyFUrOgXez8yS2SCp9GYJPO1IdZo3ZE/Gicof4zXfBWdPXDWL4Xa3eDnBoDH37otpBOIcI9fHI
nt6/e/6eeOn+qovpQ2tZ5agnGvWiyPbtLckpya6vCY76VOY01JaR4kSvt9AU/t13r15/F3HbTUfa
NDjKXjpQiy6bbuWWhWVFgJGNyz6iFciyl6utj+ZQ+QpMy0V/C1shzO2XHcKg8gQ5wmumUDZXZQk2
P76/fprlnZZsHy/cmHSxev8u0/rwadMg1WQ1DLkykkqUi0JbBUU5Fe7FChYO4tLZNcT/N9IEq/q0
G299fHTrVp5WWaKGG83IGaDKOb03Ew71i1XpzELLSadygaq8RRgV5YmiyxCDki9ByepGWOjpwrav
xqx9hgVCXly+X2t3Cag0jNbVLpreG39dWicqSn5ro84sKFyDdFPVtQBLBUpNASgzFQ/NKSHtrR3A
PXcgFdnTEwKLU/uyPaBNSLFJCxBBOUkFDPPJdtdGR60ZiQbwlOQNy9m92/3qsCDninPsFummMn3/
9vy3TzldJitTYCUJQscq5ft9tt0ZN4Vtx4CnMIyGX8/X4Ze9QyoPuZpCHalUT5bA6IwNNTlW52JB
R8q6s3fnqLTg9uX51Q/kZtFqE7vgi5Qsy0OGYZrYfTSk1AvhACIvpTNvVuCVR1zVOPgfAi+3x7Yd
pnZiddJuNZrnFlLA/CNtNIrsML563tMZSshQyKVc4c5jaw//QYr8N57uoGgb9GhTYIy4+y3GnYuZ
Ew86Y4Fz9ncKj60gJTUB4RmrQ9HSUG/fb7pkT6ihut1vPOn2t39+9WitWVrW6dtZndSJnZ0vjTHR
at8BLzfVEf/jrfP3H/Pkjq1cCLgyQDPWoKhJCrXj8jQlXaGSevXFIEEfy3VB6wq2z+S7qp3n02/9
z6urLHF5wDu3tzc1YBDzGZYY9/W3n97/8OnNenwNy1CS8I+89gzA69vnd1/lBiVqgWGa7DJNg+Ou
PszOIFjcMkD8rqHSrgwhTL+iyXLYOuVQ3HhtS4LIciXAUGlY7mzcgFE0aG4ZyoEWhqy4+pOTXmAr
4aBDEbBtWvTmx6/fPDIfQSfglEs8KCvnKBCpFtPOMBG7+K0V7JyKkNWP4WIgnmO3OWWl2mX3toYN
SHN1VaySN0yrTWBEnVq9u+CbOnowBR4mBqs9qCfWeAxZ5ibkWZJ0HlnnrspwlEQBIEIhjm+6ZJuZ
dowJNziUHxhKBSua3fvw+PdP5zYGoQ5AvXTaPIZt84n61gWpnjl04zq2DPpwaVNbkIbDpEoRocZU
M7BpIwnbSXS8pnypvvf8U9E0iWmlR6la08lJrxxHPwoSzu2EMRKUC/YTj80YNMA6BAqlLSLV9qp9
eONWQQZ7t6fRJEu4+loY3twHpnruFr9+8c3ZX6QvZ+mCgjSLR7+2xEHbLkmMwBvLYDp4qXbosLAJ
imLsNIBdwgOET0dKSquftTQNvXaS6bISIlCnBU7TS4p6w4vWx2UVPRQhKgItd+2NmZ6XhFk9z1JD
/vpmpstPz375r5e3Y68ldJeE42kSrWwReS6Kvaj5uJ62Q+YxmDzqyVQfnIwcF01XWnr1A8pCoB2q
e9m3tb78x6MjxcAJTO3J93nuJYSb20Dla/NjUXwvovT3QK0SVw87gJRmOMP1m4tfPzzKSfCMNYAD
We+nybtEaDa/ep0Mq36bgkCsQF9VTkdWoLEA9TcegiG/rzGYBXBVTg+qdY+9EJpns/e5gxbeaU6h
oFBT1O5AS6qRBzat4ddKAZm2MgVVDaC9ncnrOGlQDvqN8cc9mrtP0g/tsG2kimJuG0fLkIZPp7rS
LipF3JFoacBxB+Fj2gDUQxNKEebQRNEQPMLQK6SODyT4/e337z7lyGnGMZVcLfAXuTJ4aHN5wbGY
Yk599WsiS3hzgTwSANICudWZ4i3eBqgy7JFSmMeIMDAQeepoA7ubY0+ypiDKEMBL5qRMxXf++Ob3
n3QXsNA7tKIuW2OwAW0fWtNVSKyg1WwXT0BHJnwxjVcAhQhItWDDEJkJnOEWs2eVqWUbUQ3uth+D
w1VT0aBguZeADALq2KERih2tq3jceaEEgbvQt8+/evj6m48P7mQUfOYL9mKbZtaD5hwipCUUf15o
79/9cfHg11vnD/707Yo+orPmA8dzGoyq2ewls2W0rqkWPtTvbgC9x29VecwRT12iocX0GMSFy1Jj
h+lInVZUtXbjDk8LrB6M/K7eCY0oEru/+eb17xeXt04+V5qbta2W8dNgtR29Qbz1BmM/iQapb0Go
lcNykslKzR4YpWkYXUDZpDdTxbBqaCxEfaGeUZNBppQiR0klPXVRWrdJF7xfffj27q2c3qZ4enFk
WM1LWmKzC1jk0u4Ajj856tR/CY7f8+HUA8EaJUwTqGV46kWMt20xiGW0zfD2MXfxaA6ewodU5V9a
LKFnVX94XGDbpC20xQ4Fm4GTmFnTPa3dlCTH+PDcExMAWZoM610QWdtDlpjusBzbxAIWE8CkQiNR
6iULe8oUyX2/1K/Ozu/fzgp9yGV3AKW1uPIuw15pwYt7jNwO7ENQoK13RqS4xHx1/z8hRlH2GiW8
VmF9WOn97eu/UX31PBPy1XMkWluSHCnAm+Vdatw3UbYykCNjGnJXz5OCLJ+dWsLXPObeuduenYqI
WDBYvAcGh1YbUxxLTGnC1Tt//HrKBnrVss4DHFpSTDoPVReJpK3BEcECUihRWLos5ue9htMdRlC4
5m5pH4Mu5RB4yRegv+p3TCIBOT648OH53RdvfyDvSQ60Q+HsHwuR/DyERjk4Zcqv6JYJFw98cnm6
7ewfAP2qTQjOvUrFp0aJv/b/jjmP7Nf78uJvobw2MC+Uc9OVk7LPHx79/n2fgufLttyizavv/W5D
7+IePlVAXT/CwG9JcYMXClBLRQHS0Jy3hQP37i5HcwjGA8HztvfVc5r1xQ4Q5LYprNvCQ6Qvb1DZ
j0laZzrNYZfXH/qgFTUQLGqa9Bu/UY0Ml8Lk+xg8Nc4bdIfPVJ+QwLMizwz6joWyk0JgPb0Pu98f
8S2JS547/h9qdk/Q3/UKyvzU8HrKWQmk6ZPRwJIklYLZ3aMWlqDkTSkAmPNnQIeI6VpfM1IY3RQl
nQmFQoOTKVUJHZ1HJwQTVi0D8EyArMszY60wyylpQ8OL2uMTRrQCQVInPsPQcgl20QRojtSVHEvJ
voDHQYpP5lVfE6IhOqniFoAgPCuqzVaaZAPcXNXSbtdCrNM8KMzsCMQWsufBRLGvL+58+J4cQYoB
CEBKsRfZPLkZGU7zOOyonae0sjA6dkN4YAZEHUuPARQTobgqg+BOizevT8iS5VQPPcA5UrSPIke7
QIPe/8vL90/XM1xMHmd3vwuN8ZGZG/UViAGQUh/and2iyJ61u94rb1CCGP33ZQNPneim0NprlIMP
YNOJgFhS58a8AGQx2gbItueddybHL8SD6pMv2yH0PKWBcUzTB42hRyFESMWRiZF13uxh1Fng8MsD
KDNQIdDTeWqIw9aDy3X1/NXZxYN3665EgnTDMo2rIXGDAssESH17aWcBIGR2K0/25PiUou16Vjg6
zMAGjp7M1zgJ6dYPoD37hm9Q03Tda1rLNls1k9Y7BAxMzy/CNaCOQJpy1oVp0PXyP9//mUeZNfPG
KoJ0/520uHmSLyvnQd1tAYSXhmutOqIiFdVf9KNMQgw/2BzHL8GPLnVU3bZp5GigC7sGCM71eejo
4T+wFqMYi+sOnfUpoJI0PtcbLsArAJCHwbqWbfT5HmTJKOk662FPCqiWDlNgLvfPANeMUPigjC4B
Z7KmAF5wpRa4TkIO0OVUnstGmiXWGp0ns9SCsUg7WzGmG47iGDuuWOMtadcxU6xWk5HG5hjCawLL
jXiIFLKGY0YpT4U7M11wRqHNdn0JbjNDFAXJWrLU3x8Z76zuzGrqDL9eSSdD73kd7qphI2he5aXy
Pz6ev7gVM7N4mvWjVpwnoZceiqc7Ar//6f0/LSLNNWaZLkWLnj7UphpxPRpFhmNj7w8BewvJEu8y
Aa+vwPTLctxGggH09kVWii7ka0kGA8WH3ia3u1eAFBKUe79jRUt3Fh0m9hI6cumvzql1WtpVF0ns
dMoQKG5gudQOwSkCfMwWob1AULRDTbE+QBet9Da5jrX/R9eZNld5JGn7D0GEEBJIXyUkt5f26/aY
mTZfFG7PWIBAAgRa+PVz3fdVVeeInjeilMqnlqys3Gp5lgMzruzJg1UgbF/dHF2NL+HmNjfrq/ku
5NKzxLNIg6ieE/XmLqodASFGSg/JpqlLZxpYK4GZCtakcxBltkIOA1JaIEmxEiLZcvUqjDzksWbs
+uAG1PckgmyCdLqlURS5NBC6eLTZQ2ftc1Sny+8fn/+QtVrjF8gKIfQO7iEd6yj6CEv4Mv+80KBD
vJ0D6TxKrHuDeGZehsKTEa0shkvjDYGKMuWExMmNSMf3AX14E9vovWvlq2bAqb3gt9OcSgdSaTzT
oBzgdqUwtEQqd0BTRjXxDGkY8DRSLJYsHSm/JYHbJWsaO4KjEUlk278YIC3JYdTgS4bnX3963++f
XiasDUqZcagNM/IQPBzzPwObdx8Zp7VmISXWElIYgk2bEdO79So8pYlAyQYXOhs8ULpihO0Px3zT
NQQqQsVVOxis1gg4DqknT8bDTyu5ZN4KeNSwYUWM3EjeA2iGlkmNxIoSWSMqqZHtQEuKutupVEYU
dU8AnLfaHedY/KxTmCGdDk2cPo8vnvUTMUgKS9TRERaXBA/slEytVps1LFjtG+Eq4rUFQOirMgil
toK3rgLdBbsWzEaVz3r15ygefAG/3xp7sM1dk1x2ktAQhrn+9Fk+dpA4WN5dltL5SiuKroGCxKF4
pfmvbsezf+ZjTnDvhGmQ7oqVle+Hv76+b4wkKNKnibrXcXCSsROa4ECSslQhxk1xPRoR4joQIBOV
CEFopYZAamvDr1inzaXa5f0Pl2Oluewi60dIjghBFyEy7LmHjRqrkFYzoIHSi+4PQpBcl9x4zfTc
x0PIJK3K4NO4Daubb0cZPwI/5ideSMyN+usyv84PbqsdgLTBcRV5ueYNLI0bUt8kaLpcWMh4LqWf
PyTTr9AJd/jNe7KosZIFfIWRnBjfK8oZBr1ML5oovzZFDBk/vMOS+Oed9yfUJEexMJvIsS5OM5A8
Snownt5gkI4w+gFDK0Dk4Vgto4/Il8w+W2LmEjcUyam41Y51odRFx6pns6kWpUiDZX9YrGaKmYAA
Yy9jxYodapZrvw59LHDvv758qBn+n2G4TM+lj4xknFgsF9rgsMSqnv64pFQIcvj6bx/GLKC5026I
aMa/NT5HxKWIQhvv26k9xE8uygERB6JjoJngefxolVEbnDS/fezVwzya0i4qb0Idr1/ySRu6rFq4
licQ6AErENnrzU3QqcDZgv+0Vx7A+amjuj6RgyxiA9CooAwVEBCifenlwWTWdePm0Iu2JBpCLSrl
YrOwmDvnSF5tgMwJ1276HBrj8gp2KXa/OJ1YG45nL01NvDZItnxrSFyCBK7FYat3WbhZG66wuZYV
NodNWBkszG0w9NjkQzNFPdD4cHf04TwfZ+cmKb3D3YirHepco1gdkos1cmRwSoErM4CM3ktzQn02
hQBp1RzSmAKhoW1jF3xUrKs8NAGFKCePF3btF7ccy0RQfbPH2risMzD1Von2UW1CKPrNtMp/C4Da
jpAqcBhT6f2cqJt+l5zC+ljYUAT/XaU5XBdswz0dqVqBG3pBvvBnmiNYTDoImWLcvLfK26swCu7o
geDfRBs6yY6Sf09vT27Ox9qRywi2SZFuQ71LbwRnzjA0b4cEZgvygduJ74re8v2TTA5k4+Lx8s7F
mZnGRvbm5uT591zYo4b94GrnFU9m7fMjvchMJq49JGhdGJqPm0wKBAjq6Roqp3LWpOYaWQUsGAl0
76E1p276iwbGDwxwRSUS3Yg7OUSh5M6OBqFp7QRrDXiK9+nByScChdUicayf4cQ0PE4bDEwC0F09
S4r+ycRCiFHANKM1nDpAG6xmNl7WCQmKQujVwZvTN6eXF2NUFSJFUK/hQxlOhJoUpqZ5nZ8djXBH
AblUMlHMJWxgxHQBS/ReEc4By9b2NwizclnjUh5AtwKuxir3p2+Pvt7mACfy2qytzBgjmpGCHskn
U4EQ0kBK1OrAzVpBetvQJf2SZ1nfAnWVQWiqMS4OSSY+JNJ5YslkfkAQdsiLHhCRxLe6GKpr0Ju0
4Wk9iAIelvtPgQGRgwmDFymbSxrUtsnR7vlP0+4VRaaIrRhaiXyT8dfjq5+gOrqdlIdIqwdakagD
3NzjpsZG9BvrHzUdAhdhru2Dz8ATZKx7IVs0XGUcq3KQuboFd+BUEcHxwY1YO7wmSegxTIHkTWzn
msoOqX0T2dLRNmfpVGMa2XM4FV3yehCiKlQCcDPVUgNRQFU4ZUh2XQxbwSR8pB6EnmIazB2tgBzJ
SeNaBY9i8UCWfW7La+m+0ZCx8kD6zeMjEAQCpJxxaxNDeS4PGOuw1w4SZmRA3xVif+HFlONqasn1
HACENXUQuMd3bv7gl3/sz0XUojCY8L2jt9kCeoQGhOj2ftKdJIRB7KH9bQ7A1ZQEwRFIJFP1DYPY
co9KZpwZNmbTLo2mtvNQzi9mRLItgQoI9gEUH3RplF2ggmBqBnFKZvROyeMrCa22Jmllm1hNg0QB
+CVcQt1BREgzTq09Csx2GA++QTtOkLTq+RFW1tMYuKtqZ9u53mYIZOdFAeZn0qojwozcYhqRJGrJ
aCLZ2Q9XEARKzMl+/maqtErumhEyNiZ7xIYJgk/7BL15/Wf1EAelul5IXSpml0sNzTdU6IiLbd5p
YU+wsfiR8zHYun1Zph080kLYn5SlDZtK8ugRfA7NdzCaJRnayhlDCKeLE5ryqrGkoSsbwKxuyhLI
3Nambl7RIGW/TTk0FyTXLrLJYtheOHi8lnrAYXieuW7dtMbA6uTjnMqNUO5PJsZqVctB9MFh3bXx
eTpB3YwvbURp3gp9Bnd6VDOphxnPQ2KsF6ojpDRC0J6cEJpeJMWxBF1Vd3+8/Zg72amfiKo7Ckc2
9MJRriYtcBgI9TTD23aufyPAQBWmQpvVwlhnfzNbLCJjxSkZoAl6CBLbU/raBjjKIZ/+Sy6NygpL
k2fHl19GVKBxBT9tnP/UrK1PmVKl21n+k0JnOAP05KAtJgUlYLUFYce22CxIn4MtIWs0UJRTNkFE
p8wjnU0S4pGNCcrbMSbd3+Z4jKoJSpjnqupOhqd6Y5VpN+d5LpMm5+CLR3DZzAiG1MjLVRtFR+WA
wqStposGCElFGDyEZm7raHkjiK444P3R3g863IL40fLTqiayLhMiFZ/qmgOjQF5ABgvdspDpaLaR
jbrhnAbCKImeaR1GGnEoAEcKGHsOUjsDMomAuwtFDz0TZd643uxXySV5ZApCg3mP0RInIObKk+un
eQoM9TtFAekJiLMCx7xDVg+JrSMJybZbyIel+fsJ4BRSsvoCoamtRbAgELuKyTnCaPthUnTArpHX
qG+ev/iwfypZumshHc6J1p6kbk8ZCObERYxq4/ilHLDVLYriEnVHn333SHxL9bLFSndz4CcFCpBc
+mic0oChndiEu3TvpCEFYtC+Gvsmn5umu3V2yYNlTmVov9OBMwBXaybb+ev6P/OT6xiqtro4YOAZ
QEfFiOWJnOVPKZ0uJWL3NnHYQC5NELRIsjSRQupM+weHiI6Yicv2Cy7EGlxubmzF2jezXjxg/nq4
5g8kJ69+WqADM6M67vkTREiGDI4QgOA5S6gbc2nqhF1pStd+gZorVoMNaZ/k1Jg0Utxj64qyOUFV
0IobiVCAMWr4OoHEwKXj5dUvfP8GFEOhxXhASCJLc0viyH0bHyqp7YAr1UaTVULeSg1RDNYXTFBn
noyOzWl2X7KAciobNwvWjmfVYNpvZRRN5RqyXC4L7+6gPlWHoPNRoTbIvsAxIKA1kjnvapHLnjQm
IC3aWcaXOdj/MrsGar0WdjPtLqXPx9GRM9qS+9gl6Q6Oos757OzF9eFpMyCsfXcHW//wuu5sKRk9
16MDSBtb1KrQ/HGYywX1SQPpAuVhXGjx6Lg9ImylqNDrgXLx/HsOvkAji43mQdHvyqCwAjFv81gH
osNrULVwuttcac4QE1/YetG4vyxFHt5EtrA3ZyA3XjaEHhWA61s6/WFCAhk8RZDKRUmNJ+anPBEL
lSKisXQbAaqRCu1m3A0vJQUwKYAOE7TL0rsPp6/H20S2oKCioAW8kjpj21JISZ/R0GOFuO5KTolw
zyMfWx98P7g8Pv+YD7gz3S3Yh2nHrUrmKIg5U31DtUHFDormWQ4uP54d3fPwyDwWU1Tj9gMXSAG5
wG7EMcTFELzSBzLm2kvHnMJXGsCC5MXDeY6QjyChLQp2Ph2df8wr5yuhYJUtNIz298OIpVUrNUhT
XXCz+genj8HfZDQVyjFFjg+Vg4zvuCMEEiLehrUYqpHHYh2o83i8MNfpUF3GA54Rt88NXmeK/SG7
UTWeZ5JrcKQWvCFmhkSITRcCNSDmDlVs/FW/nksvsYs/9nfHwokOPIAo8+hMth1Z88zgl5D5PWRq
c5kpBEJZ/PBvi0WvMh44w4e6uKIBiHDlaGrLYukOXBghN0QF8RFUrvWv5WVQJ62e+OrFZXokMfBt
pNPIdDhMh2Jh5EJkIK5gMp1eQeFPzkBgSBjk9ODzD71RD48rzQjhghMIP0C6z88ThFbXlduQTCVh
N+JLDGpCiCoQgNDxg6/xD6FPq2BUMYlOOcieoKEkyNk2iPUVMUPf7qfTL/GoCGB+TmytOPCbq593
Lk+Mnv1hvgJ+fQ+qkzA9gToPD0uDGjQX2UUQBJr+vlucsj/xd+4Puforfry70Nci5rsRBCmOFu7y
42w8y6FWgZ1kGGXYmKEDncpKmGhcreKpMudr30ZDShpNi4PWaBpiFVyoTpdfmv7GHNQQytNi+flV
foT14PXJ7U+ozDRucMSAdWP6AkGHHvfDhyf+c+p0QAyi3DOejhQAN9N++3/sh69ZZCNqKgrRkziX
JC7HnmxauJnUocg0ZVApKdVKQ5nAEMjd3ov9X4Im0CgvJSScnNEJGWz/bAvekvaQUMbVXBVQxihb
AjOtSaNqQBUCLciy2cFpTWtkDgXYb4RgWIznju9qn4pqcuQR8GuzZICa4dMaC2KPq5QNSd65beTE
tzukiBmG5Ak+KR1wvhzbEQCu8pM687gN3uD54P746l20RBdCEHvs5gc3ICOe1oQXwCaQF3/ynEns
3p+3JCtHml3rqE+u6AyBp5sRw2ACPuf6ZTGLMMGfPD56cnskXuFbu2qiFTSAix54KykESFLbQiik
78v+uBthAy7mUuzL/dHu62NGNDNAKQYyeEZmGhu/NfYMMfudu/waI3rB64cIkMJWIjpQ1Bhx/TsY
z2v5ghRILpOXt594rsufK831VszZ9EP53vWfJBlathCBajRPfzPWTU/ZrpjW784Ga4Pf8eYWV+gM
uEayysPh3fHVRdZflIa3JplPqaOA+w6kqzTzXK75hNrel/f9leL50lVGC94fqAHhha3Q5wPZB3/k
fay+c+WwkPGKvSOaYxVV/+N6uj4XQ65Xbva4Pd5F5+ox6sMeUDTqhkI2zKiXRDu6qtnEj8jRYkBW
a2nIkbIWR6ggSOv/LKK0LM//+QFPxqmgD/74eH788Y4RR4rdPPOjkDUqKjDsYU16EgZV/9KaqDBf
vYtS5s9/StgegKVsHrWgWD4asRqsCYuIjaXlXMviPUiGpCh1omsiCVnM3NQ3cZnQaFYu5uoTclxG
L1c//cUFBIEi0KRMSP7wUB61RXTkLkXotFTd1KDMC2HmSqsDg3zME3pv9k/vE3YZJBRrIGESQgMw
6c1TK+a6uQhiEBQsyIx5xfyYA67r39kjsFMgq0so5k2nzrm8LEEbUzDepmGmRBxrwUP3SzoiY2nU
OdUDRTpgZnYhCWcgsgMOdevPxbjr2ex2oWxfINRPR+PhJORP/2TggfGynmDqjXk6lO7M4nFO+AYP
A/2S79YvoTcvS8i5opxPxysDIeyBiM9b6nINhCngePSBscvtWj50S+OTFl14Rzqdr2NEmbUZMpRd
mM7hU2mMVZOLFXaoHT6Aloo5eEWi0Y41QLLmft566W2zWAGdD6vZz4KpXdoiYXX2BomRiSb8HDkf
f3qXY/mH1DVKXHncM5yTGBXxCKIO1XWZ3p9m9IxbE4hT9xXYW37r0pjqe2g+RVz1bcDtC57/2Dp/
RolLVVsKM5sSkzoDH7dAwZYtbnkO2dSETL8bbVN0CzLu/XIR+8+RLyNTzEB1iD5pCu9rw+JNZXmh
P5Id2w8KELELcJqTCZTUOGYiiz7WCdmz45u8kqNxKyl6mCLx+eu5wYMUiWLgLDEDXkBkpxLwagrD
JsAeKnw4unx2Kve2AI9fo7n86hsK7sPa/jzX8L1OgBDI1Adt2QXaPQXQEJrDJQmcpCgWokzQDElZ
5QQeWghailKvDM6+8GERLWS8HHP9++/8HBXUoL8o07U5qxeKTOSoGrRADspF52peVQBRgPjWIQJm
ge/EL+pNc3He/zqSPkNbEruN7/hHlrlOTOCtH4XPI0jPFZ5d/D2VcaKex/C/S+Pb35g5oFOHk8Y4
lcmakPmH7Q5TB5WAJOf9F2fvv/sn0wkZa/6nsVM9mXOmIaNHNvxf9WyzdWAOK5AXUsgsB4QakxeZ
DTrj7JDOSZQ203F3CltbEb7B+jiRjrJMcXWz4hHCiHsUj1QlbGLDhyffxdRidOM2DldmAFEl1p3w
AcY1+lsQTfMJB599QdM6tmoOHqb4f/37s6OP9/mxTugDtSctac6cs6P2BsB67IVqy8RtSClORC+z
rutD3Ml4mEgCXjM3Fsbea/IcvXHP7v3x9esTJ1pnWeDt3t14xAtnMS5pqMLYVRPCzMga6BVsZDrD
uhpA8Msqo17kQ9ZKlo3VZjcYkhtrE6lSG6RKrjFUlmS63tk8lIBRxFprg+Jc+lBEbU+LJI9CktYI
JEc7tgKQZSGZXZ2yMLzYJfywaXjaM4uuOLvRo6KJOq5IR2U3CguClFR2f2MBvsevnjOma2JQHyXR
YDAhBLpsBlzpg+y/O3r68XjzhRca0B6tb+6I2hRIomwbqezIW4mGOdDlevVp/TlFRHswR+Z2hW3W
RhfjhQUpoxRaAMcCkwsICZc9gFAbNQmXdqmYGZHUFQD/53k4hoq54wPDUMfbNAyCtBwBHP6M79T1
0S0FOyMs/y9PDn+gzny7u9LKsEbvWS8NFG7ADMi3ztbwJLtAEXIcSUWsObtUMYaBx3R6B51SQ5cB
lPx1iTkaDXuqLYptsbejVpA/Aogq4xwdgj3LGH4iL8h5rikYf6dhRgaqoIAMvEHG7IlSgJ0BmzFz
9X0gBkAZTYBDbFw4nyWrT7CQQ/dZ2FSiQuSHfMwEIRMYpHpuIVUquW/E2rytbRjFY6jysWFlGqwM
+KWl2U+/vmWXshIO2u20sKHuNoCmsqoEQCG5oNHaOK0tUp10tXd88d+iQJlDZpkH6Fj3xQaXDMD9
Jlgd6+D6+OPlkTbqAKwIJBOCWX7AA/3ms0Mn++HQJEPrkrrgcgwOC0CSZMIONCmO9BtiVMbKUYxV
IlVWtsLjElIMG7LgdspEYUdyAk4+0MpCel8GRIeJKD6XM+0E+rTKKKFCB0CuQUhSfLCwJKvKgS7V
xmnsiFPk5S09OqYnR1cPZtzRedWulWVNEKy5zCgk+JgOXBfbuXrx8b+81YLXZr7oigQPxB/N6cRC
ic6cKp7PzsfpnFio3tWPE4WQWaJ5NsDZRagqQq0S5z95JBAiQR5nBKPOFkVL+aZAaAK8nj1QPVOM
YabT6+cXN7c/2iWFSIHBMH6Gpzgqmx7qbp1YWw0ZURnc+Eb9CLpfHI9uPQnusqvRv/KcS8rVdpwh
IUiYgpysORXz48Gff1oicCTbEIadmJmJwYGUrgogRsmnv0UOrWL1RZJuera8CIGQnJx7TMv7fgwQ
xdNGNQMxNWLg7u4RSRw7nC7VR9MYnmbmnOEeeqxAKYucusWuyMiIrJtNZyDAICMUmgGMLuje6y1J
ZiXMaOVvGwGPdfSIm1ZDT3POWnTtlOYgJTuW1jSkuUmNQBCEhJSA6asmBmJflq46VHv+6R9PTvmP
6MmmOjhQhFO6FPHpLE5UURG7P2Fq9+S0ayUKeyL85G9fd0/IoQhoYyC0QmI1Dgm+0lUScRIGyuDc
4vSlizwasBQ6j7EdANBhK801/iUFKjhyGDfhK1itiWqLzqq5EOvTHORw/+TmLLchPv54+/R7eoNL
YxXIw3AVc5kpX3jNu0VWonmU10v1x6WIygaGpS46enNBR9PhXVbATuOIo+qVHML2doLnOgb/ydaT
rm7yRC9fDOu5cYMUbcPSNGI5REQgCkrx6udA2is0EamH6FzqkGMmkJp12OqMSv1flte2RDEqns2N
ZXOHWDu7L3znFV/+OczvtaZR78EHzKOyzf1vMrcnk+HgXQ9SlEHXw6HioIFrMgGP9/I3VxxznUL1
9Gt2Z6C5FkkJFOfNz3SQGMB/RBjIJI4AN4+cIx10j1iAKchT2soZhISghFYBvzo4vv7rYYO2gkBK
C1dlckzSNB+4EErpwhwgl6js4dwUV+0L10LCKzk56KcmWVjQNdqoS2Nb3hqLq0cf2S6BZPdlVhq0
DG+HEjiebw4kQIgI1KEHU25Dw+A2j+D0LPzw/vRp+Fj1IcIw5LR36iqPLckqoJp9AX5GKZDnVnh6
JVMtLuOEmxuH6hqlrvTvdhGVb22IZ/SiKXQpyYRJJ9tehKDJcVjAejOMr4GBOKwEwxhO94owDw5R
SA+Dcg85S8mnjrDBc27CG27ID5/9YgqINUt+M9GnwkwtmnsJ5ku2CdyU+Z6v0rDGW4kCF34gpJxI
9AfshEy261CCUpaSpjyqgjvGQSdEjMunur2AEQYx9jsQIuHN25BCV8ew1pBATIEetaTqlL2Cc6MI
UqAbaIMoEeE8jDIAjGcmprlQZYoLtNyN6LMVmfIB6rz4YEx5GFmgSpftI6QhUpnbNTCp40foWB/s
M7AMwocR1uJkcb7VibQ1CLgcA4jZjEBT++9DJdgd2dfDvufaLcbZW+z7H/6eMESiIqTiS8VBuFxF
TEObHwYgFxMG6lCE+C6HoTDfyaHs/X9+yedboUO+xLcqFAWkv7lws0szU95Hc+MruyyjZwP+Q3zO
ZpQyBwGJB0IQQ1PgvGvvwgX6vYGKn4GSyh2jLG2eWbg7bWAtII8aC3ITd9zaJ4sm8dI068CB8NRc
qdkyQgezIQXogQSC6lWZl8CojVwm3/SIp0iPCxB+offJnzQbrt01Pm2waZwgx4Q9cp+fBOX00NvP
+CgHi3injrtwc9y35Rzx/fHauuGv4PiYXodBgsc6cUEvxlkpS2vY1SG+cYvlyNP3qPjQ8htlGAAF
QNK2bLgcK9uhi44+ouZuN6JEHso9Mu7zodgP0iR/c6t7aouaJGpGpPnX6Gy/33Q6jjPJ9VGRkB/2
jGGBAsnb6FRGKBCxmMuGgxURRBgULNKvnW6QFQArilV5hGilM8J3g3gL3OKGYbqexkrPK8nwwR/0
2Qb2mig0KFbkbNIrDsPICH/Q4LruBcp8Pje60GTD+vV473mW1l0wII6hLQY0g6nUpJxzU2rQPRXG
RQSYVp2CQXJNT9QB0gyiO68+vDm6eZrbF2TXZQmKLssqJywfi+oMh3BaACUyGDBIFnFidMu1SSEI
K5XNYxUdabpP37ZxGKnSH4ra7ICptlXdRkJag2gHwAczu5FAe8VfGIAQhATngUwzXajCOzkv+LUG
eSm3MjSew+KCrtJtFzMM6unz7+9/GKs82RHKFHAhK/qJsHKiCNyFFPrm0kHYatVfFOiOCtAXUsH6
QHDS1haEK+YE1nedWrY5WySkO2eK1cvinxzk8G2smSIbZsDrArun+cW1GVboMPESWWoKXFMG5HLj
63SCUihAonRyjZ6sDhy3PeIYsICkG1VAp8tNNKVjMul/5oZdrLI+4ijJ7gzGfyUEorREYAtO4OHt
5WSghriY1hC0AbiFuxpFgcMSUo9KXQj+/zNWye7bY34/1E4Yn42B5pSDaXtuzMeZW14Mthrv/S15
JXeUfN25Gb8UVU6pS59zRBljVENWc/0P5KE4Ho1DZ2d30ePzz2fHNH97E/3AEggkugpqjO0FpKUu
FYo7/vZFwQwauJdZBo32THHOMHujO/+Y45j/5ocUuwrmmtx5KM8VyXmQmZf2LD6BTLfZxPRRfh9O
8TK4Tx/nXjizMFV6Aw903rYHpQdhi0GffTk6uzhdJc7U5cM8GRWXw28gvkIdIPnjR5sRwHbEMehE
Al1eIryFKOwuMpC+JvfgZjImi7GiEJC6ApbcR9EaQHVbILlUIDUEkEHIbywHrTO0GSDXXcO9urz5
TvdgEQfipu5gv4tnFc+AtpNDHCcIKIZBkNwJAGljmkfHjI0xk0BqD9MKHeZmAQFPcA7HmWHnK2Jk
muANBNZdutKYSwRCZaB1HLtSEiefhguXApCcqyNm1u12MxqSV1ZlfFrzzqfv/sNx8GFMTpo6JGQx
BhtbRxhkKw9VK0zm8DwlCofkbTfwAATxtbuQWMfFxEkfiYlweyez+y2coc82kbuMDOr2/u8fTcOs
2iWDIsFAhkiUZbCKT4FyqXWAICNll/cV+XbSs5wRYCX33315RjA5O+WUtx6LR+8e7Zx6+2u+YDfZ
yuBrHiCah4+kzy8gwDMNU2VO0bZYjRwU7CZ+dTn+4E5YRwWwlQhNTIzaAa8xM0wyCbwOXOuJfXRS
J7PeRQaoMgAy7tvL727fHd1++hMcqZC2JlyEot84sc+TndbIpoVelOqCCnau6JQ0edg2d7mfv8vd
H4YCp/O3OJSRYlpD5ZLE2Maw62OMXGUj7e363SOMYzyLUuobJsONEbAWLWFpN+7bh/DL3t/2nhxP
vwibjcs9RPBkAGY3PeQTa9tUw30GVwKhWGUtTWGN4CQ0AgNw1q8QrMHgGOBp9PvjNqZShQUpE2Vq
mcsHazdIR9PdZDcaqtpqXIXsHF/8fPWHlSg0k0v1yiWp4Ys+Vn/NgPYcE/8tvuJnl54frapUoU1G
5im7JudTp7HDP/bqc8tG5urF/hud4KOHWLBR4zJmc7hHHQ0z5kYpF2O3TK9zBnBcJQTal287Hi74
bykI/GcNDkuI8cH6a0ZIqGfymZRs2S4XERCZky0YH7xWAZS67b5m8YcX1B2rBySknKpTQkVPe+a2
Fl1HujMNA53TKfk0Vz/zJAnS2hLqpMuwVStgdMmZU2aFQZ78W2Ih/JPMFydf1TQkbGmpA5CJsMgb
Ek9O7jGADVsObWyCkO5ih4J09ysxhv9kC0EqZI9ePvaUlrxqLfKfnTPmblUZKiEEIdDceTLIHKqT
aocKERIl5xffn/8Kq2G4fDptV3z1LIhZQA/i8JqxzbV9euOHADb/Ur6loVKZiuPrOypNmtaTLLgt
gUwrnUvJww4a0LbCBfUZqDwAt6ZBIoOhLOGidyzc6zkrewujhDaPC7gSdGHHYtDLBTlepYjVIDnX
eZrGJ2yydLUJ8ODPizx1TQ2gN/vBmbSBBL69f+79k39cZ2okj3CJDEZAn58xKZ9KacoqUn5yc/Lk
6nSIvkJXJJGLYlBQj57ffnry5OPB+7uXroxzDLce6eeG4Xx7hFIriPTXbji9YvHsD9/4DByvIJ3/
ubv35ehZ7j9CqI9x6QdAN6wYkDmYI0l8RUo9ng0uRdyxgIZ3IqCXznpXYhwXEsD7xWKYTDVW9v1c
8eCQsH7306+et6Ulne1fnNgn0C107pTQlosF4aeycsOV8y3MHWk5D7r1B9b0x4zSmYhGqAslrESO
uEX8juj7/1BJQrIlA6KqgJrAOjrfPAu9HgfBIjBWaoxn2zUSrIOmm1UU11QkUUzd15+O3l2dDX7I
krdQAMOmHn06P9g5P/y0//WlwsidpLtsAvpmDuGgMUNlAbsE+bB3/PTNURTVPYBSBea+UDTC5NCn
BKQFXat2CkLPxFVFa9DCfzEN8MYnT1fneosCw16L6Z//tgKXKap8Y1n0RpozEe3Tot7WfSQoglHe
QISyIAJBcuO5l+FxeAVuOh6joab+jaODt4QWV8//xVWCRHNSwu9wUQBmSACnqJUSAnqV+nBCvjVB
uARPuDBrNvj47vr4WRS98+bs+NHjLzePb9+9v/r8MgbODna+0DSdlIy+qc5GOb+7FRuvxzAMTPjk
9Zu8D0QB/PoEQF2fDLSTnBybV+/8X1JmQc9GmFkgn9EZ08ysR3a0XlUo/rnuqCbSqmdY2kLsYnv3
mGfwLM99xxxFmRFKfieapxJKiGaQSD88M1qcbA2365cfL97+sxXNhj3TGgTGZhxkRsAywLWP7bl+
GST9DFEUw0spsmFmTnaebKren5z/TLb9kLf6pA3dxuHGeSXoStvxYK13M+FgjpaJBP/l8eMEF9uC
wLQ4CLPTOEflAjYoaKRnHUOGC6VrFk1eAF1HOejF9lxIwDtcCxUZclyyY7Fx/mulu/weZKzraCS5
6qF0IGWqsdCQq7UcB/lmKImJmZ1hsv8ZCmh/iZX/VLaouWYQhl32VTitMXcf87/EJAVuOnzx+Yrb
SFzkNIFCxBGFcqemId+xqEsHBQ7z1Bw7H6J9+adP9ISv5h0U3NNgsvkqSNYVZW4sM6ogW5DvzM4l
hKUEdL2xppNXOZdiFYFLB8tsxy/JEUNYfAjpltzbK+7ksevuy1XEPu4qMSvv7v80GuLWtDBA7Nzc
5OjK5UvIERcvXjCFU0y+iJMq+de/JzD0LaA0T8hYlOiGqO4M3FD09uzF4c9dGlgNSJ3UoJsMo0/M
p3PueeUzAaDEPdPFk/3vuXYMDbn09uxf8tlnlidKLRI0rn46OD+Zi6v2S19jJIrrYO/t+FUBBEV7
mwITTUvGUAsOIi4CRDfj3bVHjw8/fHjy9vDd16yYCKOMTAhi4tKiDLev1kaGFcvFj3snDb6padFE
NpLFOXtfUDjOI6/u747IgLslujUORwDkxxh7Jnod5dhpJ2pcV+8Fcn7XVVkBzkjKhItZY+6U6/U9
jccdsMiupOtf0yffHfOCGV5jCKTKuAvaR3wQVW04Z64gwIXQxMu07YNjXEpHuHnVgMEwiLk65gp8
aQOcXh5d3lxeHBzuf/ia6c/R7twe773Ny8JLuNjCbexOqd/mDYNRO59NiIaqmAWRbmrjSH1d6uz1
u6M+NaHo/U1KaJDUOjJihuxq5f393569RI6ECuA4oKzgFOQ6zMtUwICRzngiotHh3x+HSBRcIrSB
cupMoihzrH3+/eU/FPujm4P78+dnd2efIhNMioTVGMhgqtMYVyqZjHl0Pg7kEPSjt4/P395dfbm/
fjlMMr/0kVARLUyb5anpTvUEfqZp4NXZ/gldhuSMwio3bHaxPMN2JcI4KOg4CImGx9UQ5NHX3av9
Z0/Pnn96WdtE948eH3x5t/P6vllYbQZFv39cXEJn758X/NJml1Px1d8ffX379N3d2zefr1+G5wwB
bY8IxrbYMNZfw2Tz1mUJxFyWMKB5RKEqlRZwM6La9mKYJSIrtnHzPavpy4/nh0+v7193ZRZNaDih
zKvQPJr5/sXh6dsv/xji67OamhSQ+t1sz3MBuklaE2XnRwWIShh0FpCO3ev3v+zuJp+EcIEwl8fu
Ht1cPjv4/OnL3ccIhW4qkOEfLA62LDAqeHp/9ubr+YcDardqAHIcNlBLmHJkXnSCLM+MjrRsbCFO
/RSBMHKgiagTTU5TGo+vofcewmA90Ga8K02fIqNGRRyiKj8f09uDWebs9AdzjRnYwxQTovAKr+nC
eJi1b25Ry3kBBAIL0spLEBL5c1kuMeGDo4FHTy+/3hx++nRw9/L214vDoXVfmr/LO5kIMfbIImnt
PkFqGxoJeENWrV/BUSAipNuYBXrlH0YXf+oyRARcREuZwYdsMpDYSjmFYXxMz0AFQMg4uPpte7pR
GGMu7gt61Hx0eXm1//zd111OD9hby34GNB6UrBeh/Rl1nF3GQpGLlTQGDcNRIhy2btxOwh/ISYVn
v60K7355/vrkwbc+qINUgek+oltoRZyyFbutAtySrSK1AwOOB6JsgNfLmS4EGc8cEtWDjkeeIMGA
5lgp63o+rpfblT5nJ5o3TrpWwZrquVrVNCyuWjpjszv/edOTUmjq15u3haLqbhs6lWANhNRQ//Tb
5yff90cFSy1fcKUbSlZalyCYVH8lOy8ojtMFOoJ2/GW+BklLzuz5jSaWZFgMVkLL5TiPHt+8+3h2
9fnifpwoUYIuok1en/ju4i66xAhJPOz//xgKtB893r2+eXf14c19Qk014//MPF1NOVVvIrnzdpY5
VElqKO98l4ValW5jqpBQh1xoagR67N+AwvAaUAgyoEzV8ZzOWE6zDbdWmneQ+iDL5tUB2sxQlH0Y
AkKQQM9gmvHo5vne4fnhwW0XK8gE5oTID5wIBJf4YHjtyoP8RNcMkYpAMrDM1utouTYX2IyZCznX
2lnyUnj7ln06y+t9DjzejBXklulP7aAi0XF8wwWyBzoxTT+qdgAQzk+FzY9/KGwg+WNyKe4gyRRB
VHGgeaIO7ryhK3EJ74/z83eJFT4y9o7115u81Do2aSgOKv3BD3ZqKAYK+EvOe6tH/o+voVOmit0F
5/yca6rTW/ScRRipui2FsWlmUsls+PCbEbFZHvmZv7XnqoVLHeTL4+O9f9VeYj1rdbBlRvOxGAqT
+iuLvZX76O3l/eOD9/uv3VG4W2nsH9KsAWeuqIKdNmoXDZJb6nP5cvtk/wf0M/UkGm1VZ1HPwrsc
LimzgVx1Zqdvk/Y5topcYEmkmOSn8TYZ7l8ay0zTgVtL61NgqwVxDnAakqAjApxBDnTOqqCNOGnS
UUFd984hVgaVpUw+4KMlddIxVDcco+uV5j2uFe0rQa+QI/WevrjbOSVGfGOVc1mDYfbnanpNu1yX
fsx165Bps6OieN5toQ5XQBquJ2HJoWHpwfSaYmrJMbkmjDT2yYXmigGJEOWzAZhHzyA2CJLqbYMk
CbPvn+0dX40VAiVkuuruLNWdGzaZ1jxBMN5P48q89O/dspb8jc+bHzw9PkElm3lIp5GVVAipHHiF
yNYeUHxBtuiPvr7+dPvm4vzi60skgWyUkIGaSw3cg74Rjfq4sCtlpT5XGkslyppL5DsLybODbWiV
0cc0FTJrGTsHx1l9QOPt7dHh1x/JZxlSA8yyoLTXENWIosJ8yDccNUCR3YhlJErc6t0pJ6HWw1Vy
LtJHgLF5XQXfIF1nJ4ywXQigS/C1Bnh+/ex7ZIwZAFFH5G56lbMgnBgZQy0zNtR7fEJfdNHVnKge
qrf2hVhRC6Ojx9eX+58Pzj/eZYJOwukaJ4A0NihZhEsauBZCPkNww0DcmPEl8SJvkDBD9TUTFYq8
yfEsVwcXkjknraiBHUTjeD2nd6o7c1SUc3rIhPH8y9FrPgfRaaeFZz9ef0lsn8bp//GIai9UZPSa
WWWGa4rmBNMsa7UCT9ZxReqTd2l18Oubr6ofDXeP0iJrqQ9mcnSADC5+O4h+Io15nxD9qnkRNe6a
gjZaB3vcp7cH769ev/7apZarhhyvEW/8KgUHfyg9YZzJg8VEJD8Wxpen7w7GLIFgKUDIIuoujZoq
9qGBOde/f/UMgp8vXmDSDklj72yHlMxbC6ysiVAWucHmTo3iTMjK90F0o2Kn5ukcXNd3BgFDUiNb
6JFr7/3cDrJxI4MIHt28fXv44fDd5/uXhz9zIMlQMsrsvIZWjU4Q+P3R8/d7Nx9f3zzp+szZt5td
F5gMl6CR7pZF1AjKxddXj95efH377PD67ZuX3qiYASTbIswa+zbmdAJasV87NvbMmcg5nBLaAIeD
6A7UVE2zcqpx3tQnvTNp7f79bvfo8eMfqAhuyMzqrfEyre9yUw8a97un9xcniCImcfubEIVjJKax
EiWAcA3vdCMUAXdADYEGVtBvIqzskY+4jYiawfnHq+/WTLemahqvRMsV/2mviMb7akqhSwClYUas
dy1sJq4xkx/vqioDx16BMTK4ncenF2+OwPvzs9iPoQ+PxAWB5OiLyyX0tJzLam1AyOvCxu+GUPIo
MYlLDdhyfHuRD6EcBaAIF9Ug8CYM0pE9+fTdb1Ry1EBHtxAvB5sdY7cZ8Yc6N3Lapg9OSqN5rE9H
MAq8TrQedGe0VnxWB/dSwlSfsqU9oabCBoaXkEo/YWj3yen7fIrKY9pmbRaKt4d8FOeEW6g0RDAk
hMklyFDA5hsGCXC9iYDglr6IcmeHx2ntFzHj6Jh7LN5fNq58z/mY5D8G33N3uff85CK7MJjtQKAB
l+mkEhnDnSPpebJ5V+/6hEJluGQgArnMivP0OdSboAoiX5HyfIRBgpGUNcNK0jimjjammFtniLc3
C579cr/X71ciFOgvBiapaVsUhM4cdurh/B2yVWWOc6r7767+J0JK71Tg/2rr5WRmdNHdbChNtoNS
lqzCSLJ2DN9kKuFs1Wv60kwvHRuCK49eDRr/NuoQ9h4YbO/Eq8arrBulzw1qqra9tLgkwQ/QIceb
w0RTijfMw+rB/vH5/yhY3Z5XLRclhKsOfzjnhlw9bWsUVgsctyFWFyCRBSsgop0RLuug3Pbu5yYS
tTmS9iXdnF5RzdmF7Bym5EgseVmsEiRJ856OV0DL8gObD6cMu2vpBGYNPkoNHBL0QwIHOieNmttH
2gx7OzH+DHNCxb0gowbf+pXvZ3wJuj7fFSmaNOH1GMeMlaBkEDS/STmaSmCAAlVArCg+DmV/Ony/
FrzbNVLV+5HksixjfBFal/hAhsRYo6dOvD6ONCee/tex5rSj8hkbeqgpKwTt/pvh18C0PTqmImGa
ZruXGTzaPf/z15uPiRSMS98JUo0of9QxTkAx9zqpvMpuep5sBZedugA0ubRrikQ2n16ne5UBQpo/
gYvsfdbFaQuI8IRzp84yleRuc37Bu1/v2P9w+pmby3NjMtd3ZGTxllU1tFSYkV5FA8nsszrqXOqZ
MSJjzsrmM9XYsIn36E557ZyL8bFhXWQav4srYbSZD97acDwIpqK/MeWrq+OrvCgfwVWUICS00qnO
bNgBUZUp7/ybmZSLdb9pnvP13gMFKlYNQIDLhJcVxFEsHS6lY5rg0btc10wTMmqmGt+wSv2Wodkm
8qjp5HvRRkdp0yiIq45zIlFt49O/npwddxDaTXIbxzua8F0PzvZSXlHTxc1vjOPfNULXssuG4evp
1zEahA9n8J5FZR/yGju0L7xhuPPb+Ye8Q0vZeKErGzkecKcOBpNH8rQb4NxXsFeYu4AaVBb4Maxu
LPph2leX3/F6AzZHUSCHHWPvYJ4L++7KqcERiFu7zfsP3cbJAhXoEByk2ZMNODKXYrcvQHb7yffL
fNS0KVnjgd6MjhGzEHbQDwSSlwDcw3anOw+K+j9aHo9pI/i+L0CWa3OQvhH6MCPinit58d5ppDXZ
llRLoPrFgthPcJ/Y8mZPjLG7CRSMISU5ERJ47ghmtmW3A6LVAufXJtpkhk8oYWB2CrSvnKFJQgPa
3O8ZnY2v/i1eOwvadhEpifAXOaIaBq2QhcpKuJ5OpTFJ8YT1r8dX4+lqyVoua0I7RTgUCc/OT9+P
pyn0iZTUHUMDVry9RCfIx65CtnfxpkVpQORhKtgQtbZZhwiUS4oSn9Emw97sCghnseaGWW26hxj/
/Xz/2Hw6aX90E9RXe7YFRQ/QXwn6MGp34XhrWJW/LFgCpP/ueeEA5unBQ31dDg62E5kyamb31qCw
1++K1h/9KfCOSPFQAcJpN/eYGUkffuXXH+figDAwdxFrbvnw8+VBZrDNnNWbNmwDv7+9PnEionjV
d5oj1DnDUZTVBXTJ6iLFLoCzN6pQRrIX50cu5+OnlgNX6r0i7t6R4UNh4IiFk1o6VWjzJj3j/VaK
fnVCdRcqGYSTmt7H2qpDvnJD3ZWr1bM7R3NcLKWDkOMl+ZZGu33jDgRmVpImsHZlNo0Ygzi8jDNn
Tys9hiaXIVJj/oDP3EMjT9d38+MICJA8k1qqvHkGZG64KVPuQi6XpCt9wP8ydqbNbd3Yuv4rXf3Z
rMNhc7p1z/1AWVIk24njVjqxv7Acd5oUSXGT4iTy19/nXS8AUk6f7lNCQQszsCYsDBv0VmqEnEZf
oA/oJs4wvGO8J+zni36aOQKdYsu82UXHgz9JwTF4+0RTHwOjo+4GreUjX0CaxCcdPz3XQKBghO+l
+GqKqoQaP6sejYdoCM+x4wZQXOAcyUBf8A3u5esMluPZ8133J5NzwxkX/VM1WXQAYptTo0g3jwTm
OTPIRh5lexXtfjgOP3cvdlOVP3fTM27GWSDMPGfcnZtMg829o053M3pV2qbqee9Wiiwa1f88pZ+P
9lL7mu4F5mM4Siz5oSRhwEPW+Uo+r6CH+asV0t10dNEjkR9DKokEyRXIZ0DurneFoQW5iMxZ1GA8
HaDCrzmIGOeyTyqlKYqPk2Fh82R/zQu90VhpMb0PgXaN0cAvdIL6DPjukGyh9IHA63MCsjp3Vrm0
E5oIEYAxXx+GikivyRBoE4cGHTSIwGkOuXbzUyAu8uvdNb5QCeYjfwyE/0QIVymCITNw4jT2eLCJ
4Aa+Jcpz5WWai5cajDjIVmy6XLdb+M53ldRPxQiIjmiCHEF3Ek3/6CEhnHvmWoDdRU0JstljayGZ
yfnI3hsA+J8vk88bYFZbeQ3MagulgfbAOQUgNB0ksbP2kOqIW15n2tJzkyhJFGHTRzwOPei9smQt
xq8GHG89Ig8qs5WH5RRYCwDMbMA//xgvfjJKmQLCwiImQP/n50r/GfYlwdn0dqgPgc1S53eW6YTV
HWRC+5aeqr9xRm72Ceyrw8Fdyc+KJKSezuHMMepinDmQkchCaWBZON8xtNGYfj3AAgNC3RN3z7D7
mZRziIH74/kgWiK7OVlWFq1RMP6rYSkXd+/p92Z1K6sfXBmNMuPyZ30giw7HgYOiv0YAj/gI8x9H
UfzY8IkLSISL0ZftZtt/+JEtru2TDee5AMY5fXncvF0/MGiQYKVguyPRJAny65DJ8B0xPFiGKBeE
AVCesDdzRCiYQ+t6Z3RcYIjchEwp11K08UWFTnFesptbCVIOOP2WFAEGeF4puRVic3MuRghRx0fU
hZDmQ/2VP5s9FxdUcl2gmTwgPdcsMJ5gAYCzbRPb/mWhQ69AK5gzR0nyLLWEA/McIyDXLJrxs9AX
Wc8GJRFkdrSBfEUiqsNY7V7zFb2TSmaaAMa5LQcNW1XoHhjEcQGioH7asSkGJ8nRlKXDxVwFMTgE
meK2a/St4ulq0f451F/WWulrx9BZZGWYRaFlu5noGKmTMyKy6XcR65KuwoP9zr8co0Zn9DMIEoBj
NPJCZKnHe1z+KIvKcZt0yg5I3biw0zQIFDoOIfIW8uW2prZ3cD7z8DlK2jn2rk7Z5su7iayYtSZC
T+DKcjl22qmHSJ3VAqW20rYLzee9FzfoMyh91wGS2DpiROlAymylcFjBxSgmn/EpQL+woCE/Yy7w
n6wx3lfkI58Lb4QYn8twK5S8RA/6sWdLHsbJJpBbdX6z9AVjk46jYLAC//2dnDoMF8e7Z6TzEyDV
Ln7/cfXBI3J1anD14U1/M33udvqTx/MNBKFC06mwk7fkHEfjRNIp/L0OqnufqcNdAtDQYj9DuxH6
6OBUXS/urIoRZjtrWMszPpF5mz0ulCRFEZrYyRQAgN9gsv7xwVwnPoyVTzGAQqcyZ8RlMpKVI+um
0HlSFahNuVB9oTRj+ggDnBF6YOlGR0H3m363215N2tyijIMvxg4/eaMPWLt8cTpR/1G/uv9tLAYC
wSU8niwYytAWu9CfhFRdIYhtPxsvEYVHHPlKimjqco6ic+eLt7HdI74P5/6IDlRNGW2JlOnJyDdG
wbyDKUe+z+NIUM4Ml4uSN4M8uuHy+GVq1HOok8Vd/cn01w1jkouLx13CZIl51/EJ9VIdQRXNhl4M
hh1P/P5wPbsn0Zat570grMlbfGrSdAi5NS/EVV37KmtjIqZBF2BqkouViA2H82uD9AwGxI/Omedc
gxcX9l1Dek/i0hRhBsSlLcmUK2/PhOFEKp2gCVaRADRPLoKpFHMiAfyYHPHoiaWmEAu6WCyYC0Uj
XnDlEMoyViStDINiQUWXMrkynUtu1x2DPnvkdWGiwmhyYdOX6tQER2VxQgAQufjfPHHmn36Cz1U4
r0vnpsldegTgWpwljCxV5M14X/SgVTg57Ypm7Q6m6GFYDfwnRK05RASOT2nrjX6GE5jE0ipAKhxP
+7krRIpwUCKbuJkH8vocdoBm3r9g4gb2vkYyGdJnxWUCLapfM0MofVSktS5BdHXM1tlE8XRBMsXk
T+IaBLHrB2xJ/tM6xcJ2cIXkMhANGYzkmGAvzndIP32Jauj1RREqiGtrqBTXhY+jlzGh0GbM0vnz
wWwhUV3UiEdl0X93Hj8vpEhwtuLLFLKFxkqBwMUEWTKn3ntKyRtP6hHK8PnDdnD1DB3VJLpSGtAX
saQXw16ICStWgyUqK1I0qgvM12PNhWSwIvXJkmGr/3T2baTE6AxebzrvKen1I92hI/geH7DJY5wc
3vPzu0QwTGOccjjqD6OH+mifuZhepXNSkhg1LghCdcrOR2Onx+NssG3sFueZRRo9ZgkUvcbpQyRZ
Nxo/Lpk/YVQxJShvyUPTNoNi/DH1OIsrU31RS9w+dDGKqIq0uK65eFXrCXs78BM21uFjvrBx7pG6
Irsr3XtHoImJuYr/luik/7jz6RdHCSOGG5aZ1oH4RFljIpjoylD11qzFR5bJovdjNZMBepPB0WqC
+oi14AJAmaTTY5G8bL9bXjFT4KJ21aWTU7MrIg5RWb2VGmI2svx7N0CDTHvWYEp8FoZbUBM6gsA3
p8Nj3esth/lJATKR1QyXzoiJCuQMvp5GrWEcxWr6llpKH0LGVgCjYuDSVEWLEQXcvD8cdcMfsPjg
z9qPGGs5gKxnPb14eZUndyGQLNkioy47xbtiSrsOX7cjGKtg/pfpwDBnkcQkK0VHRWEz4d8serc2
UvDFYxc+V2RiUpl3H2jOk0297b8HEYmNLg9m3SPGUUYFQKSOuMLacGcZOYB9lprigFg+QuPiLMpJ
30HwItrAZgQJM1i3YUE5OMBpwDEDJH7hVRm4yzwGkFzaAuWH78TOREJEAPyLXZZg3vyKLPwOYfHp
MkPUxWgCivUVaRhb5NWpgn/+mJ7FTAW/wXX0Ch/HSOwTYz4FIDJWgxfr4ZK20bqEIiXCqwaYlYLS
n/yjDdgbliUfMErx9eKSLDi3GymEUoNJUpyc08jpCKUawrfLfQXbl3HneugJeUhLLbj7ZA/trXw5
OSYdAjjefB7wU4mRy5Pq42jyMSrRxdPF47QHuUNew/wJtoKHCkmlud90qn39tJ1Xcy0NwmgpbGvm
hV3hPWCMF44wYX/Fp9vC1oP0Ou7HuDw+kkOKc4cJT6kiPVnjSiLSmkKZvcyQnpZEZTUeaprhh4RF
Ul2Nas1+qUxaZ2upQAtJyi1WjNXSBOAYfFz6BsMBxua7tzpSJiorjrDiPHBiNfy2tLeZHoYOvo8t
PBiaAMwMUHAbS7Ww9M8nDyRa9pQrThUA0NmGkaXkQpGXtsatq3qql+Uj52UuSkcvHJf2dQkgufil
Nb+pSzCE0ytILTVVNiK9nIwSROQlphcKCAgcZfmxsOCLIWHZ/LNYiI8Z1tJCShhRYf4QhQumJD7+
E6YEoOsmmG0U4gghisHOgOZ6OBwYTt22q021mpdPAYPg8AH/YRCHrIqDtQqTyOy2ze37LHHnCS6z
GSKWC+ZZNt8u2lcbmQ+lRvOieO2z+KNcvSYQ6vxyLzd28oINEvUTwhWKGCM6HdUkbkoaMfRkxUO+
zWEcPeXNYQgJnciUNKvZwlMo+rv9Q3N9z3/RLZaJ9k1+fLukkoxeBc4RBQ6KZos11JAygfegmW3G
rNjy1S+ult5ZF715PraPs0Y1mf+ii6Ox36XtgCSdeYcgCbkw7B1T9lljPe0ZEGkF8MSDrcNYytDU
mTedRnu22tVjLvaJeG5GquFzmqQRUyiH896GYfKKnNY2oWUUzHseireLes6qzWVklAJFY67CJYNL
XFD1syLQDBdmTBlLGCIoD+mhUBiMlstK5MqfPQBCIahrAJ9VdYGhNeVIxfdSPWZWp8uqjO/fSc+a
ARsPyYJm2mzhn8V283nEb6sqNjuLVfE9LeHjbAIAgH8b/2geqEA3C0XgiGAKKoAoy15zsp+9DFu6
pYZIgxR8UVpklmiBMZytdotn8IexZy1sLPlGEOhC17483fTbIwiauLh6y2/MCZa+BDP6H8pKtm7Z
mzbvkM0x7vibWVXVg9aiyaGlFh5izOCDYE8tXDgWL1dP6Wpwbn8yWrR0aTxGEePxEGKuUudfriZp
S4tUiuEP+OYK+jcab7vjm+fn8RWGvMjbPPwMc9MvHe7wz7OF31JxEUoFv5i6MaTml79Vp/fgP/pp
pKZXfNClUJMoACtTgiGuEmjiCUKjUMXJpnBMZNMrGI1Zo9Pf7bhSF4Lh7m+CZFaIcKKUTTxpJXyn
XSL+u3oqaQwOq2l7MD896M5kvmxoIaTaUKpEg5fD4Xqur4qERm9mZyA1H52g+cCib0SbJDRGFmCI
8uoJI6IYjFkcGAWxo37v5ugGZ57IidLxjXULfBbLALBMBFTAN4wPCRI3YgEzZCf4KMgEK2IszGgp
F4Kcd1uOm3eb7Wi6HnVber0SuocWpxpnBwB7ri89HiB2oFm4ZNN6wA6Rl/fC6Jp6576nRQ0ROm0a
swXwBTmR4xFP91oQEYwX3rgCIjMBfFFEj7iSDz9Ah85YchXkBXAlke1VMeexn3XbRYhijJAI481+
5GOE6kX2yZhXa24wzFO3GrMBsbhAXnpm0ZU5HoGwmGuusxYIANyCZ/w860isC9OYXc4zGtIB+4iD
ZGVLlfGT6OGTYi0YayKS0SWXqlDtl03a2CIhVUfsxO4fj5xceLvtc+MzCpkW3FS0I5m0hrZ8spmR
P/ZxVy6VMjCpFEl+HOagrsiJi6HA/tIA+QYUdRsGULn6wTFu86yLLWbIleXRPpkAkDcF802EUOmK
4IMMDSWWUABuwD2hJRxwmH3uLH0HK4bjKKeUyX1xWU0gk321WzbbR83qG2kgstiXOQ9BtVdQqBur
lmVz2VhOWsco447TNQqlsy6zAAoB2YyPXFOV6VNHuJ8pJjSEd2nR7JfWHeaDV+moLOs1Vc2xaN6Z
gFnN+QB5cRWiRXtsE77ooiHsaT4t3JoYVsZgGGuMyQcD+RScCLswF2OyU57X7A3PO5O53RnII1Se
uo3F8Wk6YzEnZOZveDx6YhJ1A2BIYh+0FNYCgwhFSyTMUfwgh7glFmXxcQA1f/Y98DDuvvcoSjv2
iyAGZ+k+C3xCX8wtAOLdCJIfnKOnwCp4vOkQm3dPdDWddAgyWGNmLeMnLE0YemZATYaJEa9NZ+MZ
pQ2O0m7Dhj000Sw9DU1C8BaaBQwGqIk6n7cBhFrP2ShGNio8Ln+of427InmCYFIgKTKqNe9u6REJ
KXeprLgyQNH0NnphBwATD/8SoBbF5GUg3SKmVE0D29ntP6iPTOoIgyLuaTR+ulX/9qP1WN9O2VmH
WA6JAcBlOx6rHikMqUX7OdkLArpGUDAkog6yRTlA1/tm9jStnzvbeqbVmHgtOATZDeNKTKJ4e44z
Wzg3fiSrYLjEoViLQLm6qFNsEooc3zJOycbf4VhV6wYokPXWq7Lm6VRj7KQ7JzWkV/+sTsnHCIsa
DYwwTvADV5oxzWeJ7aL33tjQ9XFcsz9Ov/3gSQofPrYPgWIatPWQmROaQVmTkfnfJE5sEKT/Ts6d
oXCCXlKgCgpQBbGJH6QuCYWJTPXZNLloVE2kvTxAu7O6CUFwHSXVwagykqk/Z6MHhNRQLEDB9Jt9
5/lp3GxPJ2IMEDuf3TZ5eY+9JvaDqGozfrfT7/NU05vHpgDQAubZsuqf+tPOcd/gibowA1/RVwEo
OBvxiagq9kMw6fQMAoBkUEA0XcIvAAraQQBrbS8fkjkbAQrC8CEV5m7bAp7D4thJy086GXMunEIu
hpoNbSne9fBlNpn1lr+gpswz3nHA12DEpvAOIwCwTwXADGtQ0e/yQBnotK4RWmIxDM6YU2J7h/WM
TI9yETgfM1u+i5/PucKAYf578/z89LIatlud9PTShVkXM1/e/d18ZpH3pj+rN8fnwbat3KCT/XzP
LoPH7fY46bV/0Zt+DAd9zVgBwtLv/r6Pnw31UDUObCJRJmlckyQMPHpaOguwvVqtrhwHovOvm5dM
jBe4COib53VnMFi0xy29Q2g0xhxMkzjQBXnePG+b9fN6PmtHJmkKBmMlQRFzEzE414AiEMxP/UDn
pA/yNjQxJlsqEK3GupbhQ165cmmPLlguAULs4C643PJpebn0ZduAmRAo5yEzLopa8lAEkQz13zRW
9brV7fZbog3OGhE/qUONgWmM1x3Al4ehKOtUSnye88NNZD9MtVUgJVjySUQJ6B8IlLGoHHHlKOTN
YlSECYGT8RM/+mPYEhakQPfZBXvFzjJhb59FSKzD8T/fuJqD8I+rm8f0VFzCaWDW4/TwoGDIPXV5
rwCAavBtxunEBoa8eAUG5jQ/GpDExUm86Kk97LCJkU2/GR3bwxA2rDvYDr4PW176MZ+hJ7WcZ2eT
yKyHDwnx9f1WUUhBXTwi8hGU0vRlboRpTbgJwwfAjq4Rc5nkGHU5j3Yyu9ostaq2zgEwOwIktUN/
RD9qwrkL9t0aPmgMzeLBWovjMwbBDJrxAeGnOcIxipYLU1SZnROIWPwCOBjJHxszbX0U5zwO5gko
kq0B7Idm8gmm3p3Lv16TVS+SCZNKO8O5cC2+WDgf+FMHkTZa6INsHTQJUfYZNDC+lyokbpUfscF3
VVGxdz+phjhSAKQRYnV20fDx7fpJBq5z4NOIMwFEw2cvXbOk6WCrgvd0RyejN69ojaSCV/RHmo2t
K6xvdJAGdeFAK92C6AJQQUxyBQdvOu3lYtZunFAnIVIwXEgsbKa9ASLNcFQhcrFOiUtHURFjK05j
7v1u9L3pL8ftatqbN2UBqKY0QcQsEZ4jYaVcIeMIUyWGRe2Ec2ejx6+ITABC4HMk8LTYNieP0ZJE
GY62cfPlzXLYno673XnMEhu24qRIWMXOnq5b04pt/ugJfUPZ4NMliz1VFOmwLBJUh7U7A2ZBNlgO
g84gIUej+XgxMydCh/jVSeZxk9ebkRY08OlI0wZ2si2ODyrNZoWPHJOYXDMUEajwN53HY6t6fOqf
WO1pHEmleTyJYiFQIp0E2HSnNC+4nnbd5pIfdQAr+dWbv/7lv/7f//328n8mf9Qf68VxUi//stw9
fawfl9vNf/+10+789S8rx9/947//2uMV3kHV7FbD/qA57A/7nTbp375+elxOyN5606hO09lyNTt9
TJ+z2hDI+BOTgtjYFAJnUFxzKF3Fkaf4MRFSlAxpm53cIFe+z/oD49TFf/ziCjmzQheLU6L1jV+j
JdHZTQBjyG0ac24WC0bZ4hdN6RR1k7rpDKNwxBJ259IgPTx8jyxe/w9mKS0C2KF7o2vmMs9j+tzc
M2KSEVlemVMhMg6KidphIkNzAzzz0fuISJDI/C8NFnZoEUCxd5igtBj/iw9AIXxVRFMOJ36SwigZ
qB7YjdCCivhVAksjTAxgJw7NfEwMMKoCHw4sysdw6ESEgpBuuWw+0w0cg5isbiY8CR9rP5oDQNnm
4Qfblp55ABq7t+uzXfQ/7lpdds4dIgbnScda252KScE4dlfwz8/QM2ZK0aorjEUCpT1kx1G9x07Q
QwbAUf13vqc54ukFRZiUPC+hOADSHSAfbORrO3Af+fHRJuZhwelQUto1xMl8bTjmbzKRGCzuUvYt
djZh/r0yaDUl7N8rg25rMOhU3V53WHWq18qg0xsPl4/L8f7BwsSKF8FCRlCqFkT8AiBniEjxLSDE
2MojaCCbj+dPxjvvXtbX5axXrAR352esxEEhHmZhGb/Qj4A5F2pAN9PSML4d8YVLDPB9zNPNequX
DqGNKaT9HTBLQLo9vgNKG32Egy7Gu/wgAL6JYsDoDwKBHuL+Aw0G/5IG7W6/2eu2Or1W9R0NTr3u
frw7VseHs66i/fS2vlVqqKrwrJ/DQs1mq3WbE6zeoImJBq0gi2GAQjoyyM6/uCGLJiL10tcGH4IN
TaVewl5QMFvuVgj/UuDj7l5sxlgDoCjz3VoU2eHD+aIW6dYd1hkEv3PWMOkmWyyQJNYWZPmx7a61
Uc0PG/HC48m/sRF2IMKK886Znr8sTAPwHd8QY6E241xoP9iGOPaNSWcVTkbvISPwrPnDqrGo49t2
MFeRiCwLDmNcvreTs/QXic/WpHkOH3rCZf8reR8OXsv7oNWumsN2Z1i1eh2sgGbrO3mfP1bTXefI
nglaHWahLUSd1yzMZ8SYg3Sc5at9K93KN4sREzxIhFmqeYp9TofNX8AGzErABqwadH8fUjMLmqfw
C0PFdAr5yT+d1Xen9fFa2Zl2z/saZM6z7mVRYFxOIZPn6u+yuCVH0o4LJX5L26Tjl/v1rH1l3pZi
OjxUw+57Zfoc7/t83vRnvHn2pJ9cseLSpD7gqU7sINRU7EGQZsa0b91Fqh0slIDO9so8+jQePQ3v
4LNJi/cfnx/gtaK+YEB4Cb/DFntSYrGrZ26DUwR0IwrmMZfNOvub9ezp62b/9LZ/6vDaKBcMn+pb
sWy+7gScvqHMS03XdemTmTrtE6/6s3IExplLZQEuN3E6+79h26E04MUsJa7tNodddsIG/daw3ZVJ
e2myHrfHY/d58BQvUMJ6sKN57jU7milJSaevZsTiA8Taif/seeLDk/BEYUZgeO9fMg0UFbvoxZ24
B97s/O1OtA6bToB/i9qqSXxwcZoIiYmxzgGAyiJ0PogzqfPD8PkAkwUnSG/MdnqW1xQoiC8AWCAJ
n5h/PycNe39G+KDVaTMZ9asOS4bua4TPxuPObLNdzzPCrR3Ab3GeYjyDlHnEwg9mwaPxiy9zANSG
dBIPKBeoB6eOeYX0fAfISA//LG4EkTj8V5tp74dP551IcAuGQbWBS2xfPT9KstIPPT0v5rpND4q/
c8Y4/iWwW9/+DLL1VjmLHty/x3mr92fdPEAr9/rDbq/daw8733F5p7FpNffLY/UefXJv3Wx9DH6f
5vfHe+H8JY7LgMTmF/M3iLYz6v2hlB5IK1wNvNzfL9p9kca5qINYguzQDaYN/1YbQUemN7a0GDqk
HeXJor61bvVWVmvReXt6d0HaQlGahUj49S/1H8niy9vsQdJYE3llZL+IkBUkIrQZ88tlIT1lq8ck
9XoAQkJbVCKAJ2XfhSrzMXIhwsraO3QqGYVkwJfNzj+LJEA1/N1tOubSpy6C+GQLqyC2u5Zo00iI
c2UqpQdW0slfxDFzKFsaRyfjw0sAncdhhmIzZTnpXluEscD/oyC32n9iqk63x0K/2Wm126z4O/3X
ktxvHV720/6YT0zQ0bATklz3Y/nsKR6B9k19yC7+Os2vvXmMfYhDTrkyr4vDK771zArSQotvueVN
49GhircUw7QX7fMPfwIXBxvwAKfLmAeU82ImhuakEmNALMAUw89kpxUjkm/lanJZrdr3Fs3mfbOO
K3ZBXVIgm9OLLqBoYR/TFQ4iG1TcP8nKS5EcAEC0mDTjYKfPKTdJpqU5C//SicARs/61WSvFaoJo
APDeP0x/+A86oz38XlF3uv1Op+p3uu12Neh0pMgvZsblfrI5PnbX7ffwkKa/ONQxTBCg6vfeW2mL
umzO9N41r/g1lsVHaw8TG9jOXOBND3xIjJ8WdBGo7kPabWu1u59MXFH2qm6/s+Ekkh4+HIbL2/Xk
+Wp3aIo1iLQ7TPkEPqsCSFxjOBDGVsLXXuVxe2VCxy5u8jbHjn71hjWhNQIUA5hv7jbvAe2KQiB4
gt0nTwfJ7fmhnsY8TCCEFNIyx86a3U/QycKJP121Pi3+gMRpP/XwkKwaCAguoWRenJuo9n1K+O8p
O+j3/mT0sBbsN7tMBMOq266q70jbGTyd9lyrOCXSwkC7RueH3fPjFdHxHIVN9eKjzclkGYfSk+Hh
5+ai+87p46fFx+Mpzd+mdXPa/Lp5Wn2E5mSX2s+2O7B/K9aTTIkHqFvx2lRz0tB3QnGqpLYu+AeO
ojxsE+lWLlV/qDz95cu74WjT7d0RcD4Ac1ve1qYUcdS5f7p62eumBrVtGuOrSb990tOrzoBvOEzA
xP10aB+PnVDKvbJPTtWJbpusuvcUDQEoVagB2YZEHAZ8ay/E1ehJTIPhbDtKy/JNb3z19PcdP9f4
hYy+MQwDuGlvnMxfQseCcZqrhn8LgYujOMKT4TBN0W5vM+7dUZHki8yd+jYGGVN6vV3HyEkmTX69
GW36vzGaeJelas2Wo0G9+lgfhkOdU5KFSvENGJebb/y0iH5BWfGT2U9Oe+zdrFeHWzh6vrxb81Qh
Y0Bt4KeLMR5QoJWak8PsMG+RyvDk9+PyrLjr+fGHSc9zij7yoh3S8f3tHUB1hGkakd/pjKq57r47
nGbPqpdIt6q8f3o5z0WWi+7tcrr/OF7+QS7H4TO8qua2Zi5Ff9Sl0vHgTecTNpxABXYEAYyi6oUZ
Tj/KijyrAM8MtL+s18yH3tUOv7nufXIdzVbvztBm8/jD5tiIS0XRHDzf3JIdvJCDx3wnJ507OjeA
x9o/rq5bi/1ogzVCEq04qfhEAqfg8zexUHZVexFN0HPiQiYZ3K41ue91B7puikvDBZqvVx/zzypT
aV40YWTGTaj6uJqNqmEQUH08tXqj8an99tjs/EhYFYSPzk8/FOZwvRfCgD0egEtnFrickBgJGaAO
NUY58ESENYQ6HOkJWF7zBbphI8F+4mZ++OVxhIqiOHmI1LGYayZcirkBgtI1qJBUEzLunh5e4mzO
DVPL/PlwkybMyWloZT/jZJ6p4emnSUNzOiDzQ5k0EBsHrQnwCwBBYSY7WArgMokaCFKWePvOL7Zj
IEZp4WSGQI8TtUfV9j0gjo6TspkcftM/omp+kCugp5f+aDd41C+gkImZG8B+POjZfiCbES+qqp5T
N/EoAVxTPwiWVYrCW95oOXbfDtuH35U9Wnmsb9cj7gJLpcYNEv7TT/xE/Qg2lysZG4pdi4uNeypv
tuA00YAkZ1C1enhA/6NxtGO5Un1BWBKND/yYg1Rtb7RpSN0Ndshj7jqA5ir+kcWTUtUOregs8htD
dRmIqtbjQCT171cfC94Op+uBfqWBPHbUhAPWJy6DJrdwg5fLQNw7petXt2E/v25R0ut1975URmzz
hIL9rt/jbffn9hLjhtLz/nt3ccOvY9TT+bO+waAC0ujHaTj4tFrz48DtB+KMPE+fhtPmmyY40t1x
fPcGwDGakEh2ZqpPsX4pIWZHRkUZnIfn6hwTP7NEaykUuajMQS0hJZXubclCui6SWxTgGATi8gVE
y0BjzN2f0O4ICLOul0lktfjIHw+8tU9FFkwDSrLAchwzHz2/pNvKWPGS4pxk2EWQRBYBxCQTMe8M
EI9zQVIvnQqWLd7Xm2P76U6/g8Y4xjzprh+1KTW4fldLbR4LQfcZ3+UMeHq2KrUf6hMi2IFQA0a4
qQBsNx+GnUEO57Ovyb6/ju/Xz5jIJ1QX65o+n7CvdEGErsSWtfQhIyLGFNswfV3qtrMVQQl1K2ZT
01L6zM/ScYuu4hpavORFLA7ehbqNdewiOgGEOY1qNtNxUhzuf11PflV0VgQeukfcPIYCgH/NxdWg
vl2Mb5f/YOtCO39HDoqfT1+9B0UWVicckL3jX9rb8DFHvuc0OcQChZ2/5f6mu9LiZbBo6O1tbq8F
lmU6FDGi2uoFlcjPulGdesB772D6XH1cPjwvldIFAdK9NMaXi6X0oeqOan5mg0S1F47EwfFhdxr/
+NPhuXv98rQcPc+wIWaY5EOmcgvwYt0cNVabqzMyWMVv5o0rLeZfb8GDUbpZPb7oH4HBpH9HJUCw
EiO02Hbr3dvn2fB6UsVMQbxzT4aLB7Li/BBP2Ltg49BGsR/4GQTMIxOeLOaDYN/H45fx40F3Y4i3
72oMb468TBTNV1gY8SHAZjZM64GU5TXxRW+sGAqRTPcApOr5h6NqfGIB8O2A6cqpp6ekJMdxbCvh
1pbRbADgq5zhSzrjmo1m7HFXyzKLJ8DsuL8hWk9F+BlRJ9pPdwkJ0C98WgWwM4yPo09EXgIO4rvf
JJUxAIN+x5sODmo+2mwxRvkYabLbXc1/HDxzP4s6SssUdcUGqKPU6vpiRv0uF0ES4QR8d8jtEUz9
aNEwNIMKxOEATtu74SJsFb9AXndu5otr8hc5g8slF7f1Mb5DO1TaQoDN5ccW0uUOZrWM+61wb2oy
710mOcvyDu8iIPC5m8F37+mUARdPlfRZecUOqPLFfikNeBTk9lZo6YvbpssUBh4cx1cU8yjOPXf/
WVc9fTvvlpCdcnGTY9Z/Gq1O47xjZkVzeChjlbTzpD//iqO0WwE57eH2NHqKH4VOqELTHne/kUca
QmdZ9WSnH+5JT/7rPJ0jP7ZTWRnGrqyqC6cKCvD4eHOYSw+Woagn+aRL1eseCBGOU0QMlZYcUw5E
2MDRRlvs5DXnrIq9u+t9He/j4OMGzZdefMKU76WsRs/rq8PbQ+OeCnB1h19Ii+08b/LgM4vaJ9k7
wwTZ1Gs29MgdX/Ky2VC4SOcFHNnFhWiNLPDID1ASE6/IIRZMPVDa8gFg4UjMsjnonSezDVHFQf+6
Gb/xonfuqxlnHHGkQbxbwcfV0zj8yK0qDaQIa7qyoy3V+B1mRUSPO4sPiwGTybTmq5FIIr65AoFR
r30qEePBXUAlChhHvfItVnvd5mBc+H8eoweokTFGKWrGabfavJ2xE5t3ZhiYJjTya+0A3mgy4bMd
s6bGkveCy0gneukyD4v+9I7N2za6aHMIxjYWjIj18y+7X6jRvU4DJomBnGswb3trOKZG8m3qYdzy
FmO6KpoHiJD3kNlQJILNRQTAx7GFB+G+05dtc7QfcuKb0Vb6zwHHfMMszy8oBAKZIoxMc8hu+Qdf
9oRiNX8cFtNYR+XZZ/Y0GC26f5AI4qxOJicIHr8SlH7txLRLuNvVLNKdcdB8SvZ9Ojwjy3HXvVkv
zkaKKMCtigtbQl1nGEzcfO4I7lIOc0PkQzwXw4dOcxi3LoMPha1AqrQFtynIV9RBAATJoMjn6t6B
C/TyGYOurs+3w5YMInA+fbxpXPOf+vyNH7WqAn+/nduECMqOVpBu8s3RfFFt3nj6aBUxf3m96bv4
2qk6d6Sx9Yu841eHmU50UAT4+doGIVREVVXX7AjrsGfZPuj+j41u/NV89LLW5xPpnJXzmRd2/3d6
hMeZSCvWQDHaHalikUrlbgnfZwjxc92D39MT0dJumfuA05BDVeqSE6XEwtX+RqJi7SGShRqBfKJg
L/YnLJWwkZkJQM6rNSCYYz8eDdncQjxVsD32z0el36KSOUC0mc0V40NK+Rxp06gJRHe0OV8oTuwF
qTfpyqFiIV3cdMDXZ4oKnw/x4sKQZ0y3ttz+yu6B4EtuZexxBUz8o9qyiyap0d0YbOOKMAG3sFtX
o9529zdzFcyTLjuahy5lG5TjwDIuDhEIOVdJEQPlS4LOO9hx+yxfZCZqOZp2b+L+oAvRYH5AJddJ
9S4LUDVjskp1Zb40g25W+xugcsKke2ksNn1mCUfBQgduhFALuaghuJmQI2BCAPs+xTRMxnq2vJ0v
qnerWe/6ediBsYYyM0LxmFcgPYoFn6D0Q9hyJehIax5SCWI6QS3MEU+FVCWlN/1wngdj/58HOz1t
uBW3WBqKTWjK2ZUpCMCLOm21E8BR0L5rsO86XRu+Fi/B9x6L+5kZ3vc4ym8lmdNga/F4ZjlzlIZ1
5OfVQynC72GeSepCXRJR3GbC9PuCEW2t6qko60Iqmy8bo05/tGqmhaAPKtXiF3U326LlMiS1RTej
RWVLVyJcv5qlobAB5nus4GgVTgSwdAE4GM8tjBGm+J6GIu4+AGMlr6UKcVI5C5W/rOKW/Wl8vWLP
Nx6ocM10g3xqWOJtvKQIJuADlk1I944nfnk2IyrK7z0MFzLcshgA8szVY7LlDmjB/MUHHE/lNnJj
Unff1NXo4fLX5ng62q5Y0cR9GsXyS5KTb5oa4iYvwh51CwH1E5vVeaqgDR/8Ism4+pHlX0AWNPsI
Fl3AKUec77ZOV/1/AqbnASRJg1GvfW3VHof6UuUU13E/seRgXnBh/FyeDFRedUPoq8ae+/+V9Dr9
tODSvwLMD3zV1Tnoaj/p8pn9BgNs9QHl4xUB4lf9t400IVKYryyoEYARM1AP1yNk/nPVRoYjyZAe
maEqBcJVu6iDLIQp1HyMt9ZSIKIYCQmDUfPlnf5HyAoGGMD+uDsdPb6sZY/bpZT9UFNimjnj6tIO
m/j305f2fnR8ugFjOE3Eh+3gh2rN6WVcO6cDVOP2DLg+YAPposY5YFKcxvsb8K72Xh7wmak3bIBs
Nl3dobMzrYDT6W8qmeduvlTa5h/hpnpSfQmuVBkmQfMLzZCGb2sAn6DYbLOtPjUnCM/5EycGIjf4
3aOj7YJKYFr8R11dTRq/u4PivQ7LhsMALrj4+SA1FB+Tqk95m/IMvHQ/setA2HsPjXydFCO1Xu5/
RgAnH6mOLrgZfKOPMQwmsY6A9YqcM00j9mh6qZdsw2cVlRRCqKLJnMVONskBiku8HBydeE+WDit5
9JLmmMMYWX5JOxfW4cvp7XT9k9UkvnTk4DS4r/WJfEe6sznrf5JaCxU35/Ji1pbqeOhJ/Pk979ds
6jBu6A4xxTdA16Lbr5f9dMGzx4AvfKkvDbvC1meCyU/pufNKntW3/CvOisydGAwPv8y5ank4cirs
nhlZ1uYBX3RF/bN1A9PMrrOho/cTMsqp5a7u5eUII6rZBcuzkrU5lVhPJj/flUcPJL146rwDggWK
QxqA8bVcbu1/po568F5XGPnilIBtU92yKQFp+blVPHiEk61L7BMMxreWsV9SDs3OPUaSpgxpLK0q
Qg0NvzSa0kiXCqv0kDtYaDR6iDPP0gapjrQPC5PKVS8EBFhiEvIqSWGLrvGSPmS0dDAPR23k3C3e
f6XY4bS83ewH7Ip030/q02lUjyc/TZbLs3alwfmsGh02003Mbe0RprmlmE5JUXtaAl+hmP2gV73r
3BfsA7BXrbeAKWfX/u3YioWMg9TUfHn5SqAeMmWAZzInMzZjlUQjzUAJDlb50+DW8WoZJTfHfkud
VSWh4Y1TWgHAx728cAtYWgaMoA3w07zmz1bAohWbNQX5pCzyCztg0yhPejLUklDOO+qYUvxDCVHe
flJLXH561DmKtFkcFrgBBX9Z/kEmUUv/ohwAF2uG2MfP/FYodnK96b4fbAYfmuPlPrRj3f15oU/t
YvuM748m95IKSbystNg1JALmxfqJX/8FhAMVoQvbEzN5n1XG9Hl0qKv7cTUcjRvfJv2lX8dFC6Rl
84Uo0oDFWoagVdfZjyvExbz7obN624oP7bHCUB5FaIs5RowMLzolS8udw5dLH3Srt2EcOBHBGfQH
H146PyxnBza2zrbgfLv7rRqDhazySDxwL5XSlmQ1RLrrcayuWTUH3Ts3sjrNR8vd8qf5noHFlWby
quxpf/M8RARWx/h10aSuDnXvx0Pnx0kj7sILJ2FtepDSURpxqDvSaMFw6Z5joi4Pw35i/eD5s2de
F1r2m983L/fqsHZ3KCOQ14Pm26O2MctQ+cZVFuI2S6EVDKpOJtPudvANQdDSaj5ky9UWUPiyyDZz
jk0jpExZYmF+4MlhkH5yhTAu3pywjCA4ZHB0LNSIICQWJZ6uUicuRqWakMQpIqOPnYsjPzA+qTIp
qqf9aNI9vVWXBtPoFumUdgkDpRBBYDtgdYvpnTBQvBMuGV5jpFyoBfpFVvcOIN+py+odvE3X3GwV
kugTPtWp6+GLp8obDGGAG88ac3ViI+di2UxR6k918CPvhB0lf7x/228/fpvyE6o9mczCJIU3j927
erjbXJUJQ9OP05brv3WfD1dMKPCUG6I7zT56gxWAb4X6m78VKwA+B3IxEqVi9WGg2J+CYqtdfL2R
HmynMHnJmEmlMcZPeYkqd9XgjrlHoGem00zXiClRfIBgAH69UiPTT9o/vt+1/l43Jz/RIFlpYtI9
nkad4XNztFhvJcql23UdvyBNGEdmnNYF+he5UHmwgrbu5+Pdjbb1qY5RyNTSYGJIGiD9VgC/t/v5
1SLAFVF9+hmXaIpuE1N8D2e+h4qJh4gxq5+4SVkwQizICD42iF8c+UETiCjTR6eudbFW03Qsoob7
r8+HX6jBjpL1ro0M/kI58KxwfLbnOijm3RHqo7yd62Ky4RN9dlBcrx54A2Vut9mZXc9bscFmMZWp
Tb6y0+IqiGHewacuw5qPuJAzG50OesSHoA+22foF4OSajQvidZgZmxiXWxfscniHuOIzNBIcYCtD
2xyuwFWW83BXVrLGV+lqsn89u3VWHRyWXNydIS9OH13FSXxn1/wn/S2Hkh6Nji0hBGOUa1f3/cb+
hgiGKKeTTTuKLl8OadpeHu+Xtxo8s8awf40r1brzejWm9DW2vbGv1t/2W87r41cRmclNJtoCBtmQ
0qyB+QBAq+oXW7Gpe9FJYmnWfn9dfyRgx2hmTE5UBYQD0GVc/RDuP0BP/46fQOUyBFQ3kWXRxHpK
evvDZHI3kZWrecNmgIHPpDnaKcgGAHpl0F9+1IS77rw7cL02Ztc/sCRI9TTmnNJNjdWedwqcQKw1
Ej5pTKWOIRU5le/fhZCa6U1+sphvPj9O3x5/o+tF5jU1EUYsim/cWSRWn2at9B3ioB7rM7DNdr4Y
1R/qw11Mxd1Pg/Xwg3bp4qjH57ST5cvPxV5hVZXg3kPVnfyqG0dEtBc/MJn2HubT/qfzYQOzOAYR
vqb6vC1kgDHJpPE658L+IEZJwosQoSNIvbIIaj1N2GeARF4qAAZIEF4J8y5060ZUsiHh1vCNfnze
RI+N7rJAcy/nA7SkrmN475IRTVtci7gJg9FLPPz00T59ZXfy/3N2ps1t40q4/kOjKkqiJOqrHcdj
J5NtkjmTfFFlPHe00Na+//r7vP2SEO3Mybl1q1DNBghiaTQaDaAJoExWCqVr+SyUMkSF/H0oaJXy
CQM1fm6gGPpaK4l84EILVv/Eq/w1B/GeeE72gpBL8JJW4FQgxTIp6+8UehxMX+03LOuTdoD6SVzQ
Ve8/q8PXysoEv0MTBJERi2SUbMCQKQgmOyhmZjF/ACET0GT0BFyKsVVaw6K/f/00ObztlLP7ShTA
diRs/qsQTIZJHI+EYKw447VTS/Aqtu+BFNiQcHBD12LT7n3ie4oI5BuVLBgZWF0wTpncCLHXejlQ
VYXp8BNAbGP6I5m/KGOtFEdFq9y+uUCG1a6JS1HT+unjrqd2camAbtVmM5pD1eBqT450wmwDq2CP
FkEmE6kJE3VMIGCYVKpvgrs8IFAHWPSoTb1Ys18Pbnu7nZYmXHvedPb5Vae4oVBa9aaw3koKqJZr
FB88eUGq2tSIyo/o2n+OiiTA8gCdF1EGfKavNyUZeNOLrHcI/dwaeer89Hn3fJD10/1y8hFkUrxZ
X+35AW5ydSylgXjYANoxDCREA0U9f9TwoGN7mqqCy0EelBdoSQPEZevirtzfZo90p+Ftp/PqSatm
OBJJkLTyPP7R9TtDpcQuEWnid8qaXFi+paoTK9XbCFGNAPmyPg0OX+iPAZSjV5NjEZrCQBKGUn+i
qDfD1g2LK8O/eEFsJYR+5tGeS+wSnQiBJClPDgN/nS4DJNQvgKvTa2xwGYlaDCfSlWOVmRdNlQ/V
zNqZKQAUrfmCJPVt1OwFRJxvir/Hre11ttjdlLHdG8qq1HNYzmzE8EACTOD42hQUwi4a9MPtb5at
DzxlBMIjZU/l3VCoFv5Yn7WHf/AIzuR5HKI9bLQYS1XgYfQA8gwxjY8SqMMydeXhHsBbEEoUDE8K
VeFUXrZJ3ekPkwUWdiwHlGV5s2w/nIcDFvLLzyEoLDOqXSk6rTLB9pBGEZ/WBqcJl2LD8iVsbBUH
WP9fhIaDynmxpURo8JM+sBYkliIWreAh1ao11iQ5JEaQcxKVYXVgaW5I0UCWrVczGihJiBh2vWUm
GsXCo0lXwcrgkezsqDHJayWVBCl00Vt8aFQD3ZHaqjLMy8B4VbybjhQCalhplnhcJ84joAZ4qZxD
8KYqguPInFExRhdK4ABGZUVkD5yimPiqmIwy+DqNeZ3O113rPwT6qwSN1Ak71VCIULc9QlZQZ5ar
XCjEfEM589tiJNt5UKBepZFwrSbzyGVoqnnwAaeAQBGxvsUFBC+8ZidZrjVona8pkzAZGo1H/gk3
Wi0WrapDxz1KkjhpAnH8u6kcbX13UR6MMYqT26K40d0ttplSI65QK9345Oz8DRU5tB0YJFsGmRUj
RhKgvgl4mPR1r5LHw4S4mxUzxvOIJX8f+7gPCy748LcHJhNg8+15enXsPFHTUNZz/rkyxkucE6a3
gmui21mVv061rWaSAY0nCCLFvLEjKvuLch1CnNSQQEA6/L/KMoQO4ThJnzHV7oQsIqApkSwTkUuO
a+kUMl2bWKQtOfR0vZnofAciA4k8/fo00mIr8119wdpBnrPmdGKtqs3WQm1VUy8Rhr2Eb0qbZVe9
yevydPqeFcyow7omlgCRaKZARWaW4dtqpYZdh958lYkZn5mwwD4zvymWchKJUvCqpg3+c1LAssti
cOtNe7d+L22LzywsQMoWiyzHEqOpYWjEUjmFRHpYq/E1Pu54WwhdHLN/Sq1b888orNLg+NSOIJjp
ZU87jnQJRiz6zFQej1+cpThQSj/vstPtYfdKhSZLfTa5j/Vhc6uLAbQzM5Bp5Q2awht4gWKSr4en
1h9V/JLxpaEqqSA1pwuBVqfJ8m3/eJ8/dpA9mPJUgwmI7A6D7mNZ8Rx17B6Zi0aKNZ6+d0ATqnDw
MZt8PBTL9Skfjv8ZZ3/OZ73YDKpL4Nj+vtkpmHkxMPOWiRhv1UeCW72T7GW6xg46nKmx3AwN5I7B
g64pfpp/X+Uap0nJY6My/Nq6wcTLQcBxv/dWC1bjYl91InelVdm72y0/p1W16GUkilNnoA/RCTTG
NtaPKtzLmFZuZhzdh1pDV+Gl11h5wYBKd9nPF7et+fFmOS3v1cmIl/ETjD/cFPkn4oS+REin+9f4
Yf1pMizekJaO28j4iX/AJR96kvZg0v+UnwspVNCDOM4SqNWjSilTfG0iFce51EXSzRaHL86QzNC5
9rPx1fqp954wFTI2cvfd8qKXMdgPpv27Wdm/k1oQGux8cT0vb869/WupAmFjDsL4j2MEZaSc9Cev
Jgfd04Z/huWJx1LDWAziA/bAiACy3+b3a1hTqdX/yczHQxZ/+EByBlJSKUpHMYEuaetw1VrolnE+
U2r0L6LbL0/3HJs9+ermVMa1hrw8gkJ2EbpW0LsYaVffPVd4SNN5AyGr1mtQsGABM0xS48whlpjg
tIYhpW46Utm+a52mLMUQNznHxUtcQxDS8KcuAHh94Eqj4KkGvKZ8LmW1xKglph3tjvhf3C32KvhF
W8UkbH3VnugsHy3d87BzxomPkPHgUNyQ7Ex9MUm0gfYwg/RAc4GIXxFRB49RCkIomGDo9xUeIY5A
pq4kkatRhbMNOPi2+q/p3yrcmj0oY1TU8X3rjidcYwgibjMXod+A6ByJ9NJBcF313xbcWalG3TF/
a6fSVghcROH4Gj/QzjiK7zSYMbHkQAcuPCMMq7iL69n+PQQcrq73hXjZ5KXVcb5ur16bj8GXUCIB
oQsuwvgEpx5AAcjuUsowXYleUp8v7HJGP2JCs3i141QI9jvO9+2nG2Si2S6xAt64iFVjEmsaT9ih
hwyXEEaLm4ZeBCa52VCQ8DbFt6cdMVHxh0ok0mFAY13BVp6MmUqjHjm1sFP/HUEOjl992BgvCCG3
WKEgS6tEIdsftKjHKlZ79ycY6jOJXBTG8Jzn5fl6WU4/Em/xKNv1yEZraQXyC2+aSMTAXA7uUgnL
5fHLtPjQn05kJ1+pkfSA3eR6OzrfFwWG5KHP+q1MIkgPRZoK5tvpe5ajBos/e/El9qVh9DZul59d
hgKJStjhqX3GbjpuonAWgu35XxvOrIwmMEFSwYPwGL4HcaEHiKgTzTHqXuH074L8jHA07qYXG4hg
llnFnC1qzTj7+9mn3faeDRa8YsZWrPXCcdnj/vWk87FV7t6P2/UmGTGIV85ij89JOWhT3SgJRx0W
xa8pvcgEkJyn6cgZQoB8DfRQTYiXXoXEjJ5pQ9ocitHf38lOAw3B75xyIoBpoN/cqsXczTzM7shC
ZaM/6RhyPjIrhYLKN7wu+2yR1YYfRCSaJua9/fTNIPtK1wlZ6eWjFirKc90bihFCulpSsQfYROjO
4+NcsfwivXbIi3De8gGw2gPad/P71fFwtdsoE+UTlAOBJk5q097+CeaEQmDgs9h2cBIoRnhVTmHX
YfeNE0DyyhwNGTN4vMoPvavJcl2V4jCDjIfl5H2+3H+MS0P9iaTYrne37H7tDpeaLTA9cLOyt8pm
377mFIjvchvCBpQTHGhHenij2GrYiK71j6+aHOjMLIcCSd/Q3OCoxoF2pKYVMGeWcsKrDUn8ZjQ+
pe3pgEAzjhHYYNC5m6z6sVMZe8dENQslBgYhr+akCGKQNHyToCtYQVRVPuCdIUXEQusdfpMS6BbX
uhjrZC9CpXYQ11Gk1on0wWG0o791CJAQ5kn1exDtKqb0pXKuHx8/LqXJ4oLmTkSZlIsw907l8nrf
DGWTxUMvxT2rVrQhIdlx++d4jSLqSwAgmDtaIhhxjucb1qqikSLZHB4ILUd/QDnHKE0Ac+llrzRV
oC4wH3hrFMiISHyZ4rQWsblKhRgf5bRzyOvF8Z/z7tVq/yhlVUFWWWa6KoXXVhUStIIg7QBZ7tcO
sl7rH7u9JYrikBxxvJQC4sC0GGQkThtA7+DlP9xACEaWRAap7nBLG6d84DV4EBzpGoLgGF+M1ClW
f2v6E2CsyIVOQGVdx9ZXBJcrAyRLGTNBNlGpVhiK9vnN791zbDzXpCMK8XHEYqWaX44HjJvoOFbs
/MKJ0Ca0M43vVgbSbMDV/nrUeaU+aaYjyXewPw++uLRxtr79PRXI2RqKaYnp9HTzPMmUjzEDgr9x
RKuEF4Wiq4pHawsNF8qDkji1lp5OENh9erWdd/TjHska1jcjV6bZhHvlAwTWIkP3mE3nYg8pERJr
NbKJI5UkCZwhMIxs7CMdEGdnJNg6FYH68BLONoS65nWRudoLN91TyxipWrrWhQkkJHgBLsPH1jNw
AzndYCjv1t/xJq0VvOoeoUHywcuQeoZG4lU6tVUCXgJdDPAqzZcJPniiQDR3gd787d90pzmWij4p
gNKuX02GRzYNzqur2Wj3Zr3q30EVJwiifL9tesVveRl/SZlQMkvur7JfT8fpPUfNzyTkNP0tNxuu
PTbXmV2W683VHlvKyWl3W12g0Fr0ZEtPtG55sxahlEndNc788zgv3qpuhLmSqsD0wa22OBa/tosT
JRy8I1cHktZh23tbzsl+tDtcjfJ99irLBn8X2FVpgIsB03zNF4oO7L9e6uK/mlcTwjszy65sj684
bIl8+FaqPQ8cydVoOUPPjQHHkYB25CF5m3Qm+NSjH9w7Pk7e48lgZbgkFMr0TpKdnn0YcdLjOaL5
SzL0bMEDaW2V574wmSxv16WWc9IReqixyqKh7KMssJSsm7gdKsjORZgw1zctM0zH/2YxRakyrOcX
roohSYOkOoVXVpSeJ7hQsTJb68xkPn2II1JdqG/jb+SPW2Blot0S+1Sm8mqsSQSokqW6LFYYI10n
LS3BFolRjshehHThKFYqnCwsKsWcYJrVsHqfqMgXrV/zD7JxZvQlThpZ+QRnltDPCfbQxiBAXri9
F+M3m/N/UohZTBtQmPSjvPHCskyqJh7e00HGk/Ckr0D8Tvl51ZeoyZDpcf101Vvzow7/8JGuXtBR
ScrdVf8ozjrD34pl8bdH5i9P+9XHcT+/QVyrP/IB6cfuIU/3UBDJfSXxTUaCrpEGncX+7nFxkz/N
91eHGYd86seGWJ7OO9n9eKNqENk1BeJ1FS1DXQIlDTlpG9FW7RM0xx9NrZlvwt2A+vE52PDSM3jh
NNAZFYk9N6gPE5C921P0qiQ/aKjFMAjRydHMcvntkqYlbnIUmw6MF8S4RIw8C7bZmdDrhxi/bkZy
bMNEBbwNvcnReUlwgiaXRQYRHL45hkGa4xEkyeGkgSItls9g+ltl/XG9mVeLQwhIt3xaHPph1IqA
NKiRFOIWaLaRBkKyLme95ex8XUxlnX5zgiV0G9CHSJJ1PQYv5+5RzNIavN6lJCcEN7ciw5a85I3h
XKsD31wUQmrtieh2ilWPrJEWvgG7FFUC8Yo4aWgwUlUqloTWh5vZ6RCDzOl2riMb/a2UsRhTdfaO
xmRyvyyrsSwaipsz78KGTrmuD0MmARrU0Ss9fqIB+jCapInyan16va30UquT1ijZagNh1YSZB7Eq
05jxPn7iJU8Kp+O9lGd9X4/zN7RKHGUJIE10tT7fLg6bylSeeCRjBQTcH4BokMcr3mEOXl9OTtGJ
QUEuumx9SJWqF+pvKrgOTnQVDYuCky1YY588DD7MWr0vJCw3GnM+Ayb2YREJxFLjxq+I7LLhrXTo
IICT643uB5P8qtrQPrT7b3VWisrAympsmkZkowmCLHN+spyfd1OVzhUhdHFY3OYrVhipiOsI8tgv
786ztwuO3Vu0p++JzECHgVL8aHpkhv7tMBh/O2x0tMKvveVvrzad8/fDmoMy6sMDBxw1C/k2Le4L
imOLSMPlh07gRQfVKf/U4wcRzrah5JOeDmqWO9ZnC1IQzlrIDox33xYLn29IBFH8n2z8W7ng2MMw
wVqwwUlBeJdqtt8crpbFF500qUrWc5+KIauSwE7DY/l2MMFqSdvLJMDGYUVFZYOl0JJD5LBDzbLH
7YVuvJtk7VetHvc+xoH/zaxdRKLIsVxcbOqDD/1GpkzUiwLTvhWDu4dQLGUZNWHvvip1/1zvk0fr
qhM0qwRORvXmPD4HQGYdWpMaZDYd/jbd55x2uqoOmaIP4dajQo+63yokNGAVDIzGgxfNWrE7QunE
nAyOKSqItvBhcDAx7HkT3UdROXJssOh9mk0ncLsZPyCR8ZKuAjvF35IgnWmxvs4PfyB2yGLwOORl
eWMhRDSQTrm8zYbbj1FayEO01ii/IdvqZFGy5DJHso8YvG7myQdKhnOxiKaTXzeIpw3HUqo2sz56
RzRJXQMXgy9q2jRybSYLrpO8ZH8iabz/bZJzQ/rweBHMxHBhXQLvMoUEVzohwBbbq86M42hbXx3Z
UDVRccTGDRHwvIMfsUl+7UYHIjmzfzZ/mA9o/dY6v+qOHuNGUrI/92ePV5dtLxdLnXV6/pSzTdWf
vFeZ6knQec7M+nD6DoUJm3cn76fb3u8bia5aVoKolfezUntm8AtcLqK+OH+OAp0H+0/tx837sn3+
TsZw7WK2eMjGcbAutCeAb8/d/tVje3636bE/fTltafbY+8RHZKH0Pa5QPZ2WqpwG46E6P4W5WPrQ
NZ2NEy6+7yetP9xEgjSAt2oC8qWMpHkk5+x05dk4CyFIAIba6x4kLNbIA9J1sXlB/SRKCaJvA+l/
OvgRTGYjHs5G++PVfntz1DlOC/4/uyoPIbnxhg1OsUPYhEEnISDj8qhVFdu4sAAfJqf69tP48c4G
KfFd2Fl+K+51tuJ3HSrmXCnCZjngx86w7rExS9brf/I3cXgB0cMY1AY5+eah+3qZDZSjSvA0e++C
kBf1i+wZkzkg1OxVBcSrKpTiZrIBJczQ8UmwitV8xw4F6av0vGTSSuOiY9zqFEIaAdLOTmydRKfE
b+2D7kKzzTAIUDudd3/Kzp7mpAnc3dUXk1oGYrWMycWAnRHUss3v09NxVi0yWRHi88QWvq7w+BmT
ycmVs5QOJlbxygO7zo+LD3ENSL1OxcejMn+dvXFCKmuoXIZ4L/oRHkoKDHN/uk6thEg+i5nyb6Ot
/uq72HKd2TiBMgPOPPenldSsU1Lkk2R41SuIRBcBwgV2UHfO7y5EDNGTf1o9nkN3iiT40imGfKMM
lImSN2vMl8QCtlb5vQgOmtyArY36Ri7XWCfzi1qHz+0Nh9m3Wu/K7uZOnz/vc24wQ952l+XnwbD4
24R2hiFZ09YplYq/FaKkqi5MQ2zKPBjOtFfuT120bq/1lQ8IbULizrvz2xknQzTzeWz9ivFD/A0S
hGLzlh3cH8YPCuUtXmdBChIa9QBBPoQPON6Bazyx74Ha5plIh7ciHUk4nkqN4JW8Ut9ghTyuX6TJ
FDPff1wPeiIabwzn8+wfML0dRg8B0zDm5GhDErCyRQhJklIIUJ74HGCEXic6sLSlHkaJogbN6kYY
AUQDxWmAha3wAxG8um2B93po5KNc+BrJBKc9G79hh0F7/3o2P3PDzfb1cV/+th0tjvwlF9wCqQbt
c/+yI+7iuHIkL1qZFATV/JYd23fT49+63oXvdWW4CyL5gK59t+bnefOkU5NSofzOO/QRXvhdFePF
OLB5w7HSzl69R314dNxz9khPk0J/TKrnTrmVfQgB1e5/LSrU2gOOHlPUmDlpncBredVqdoxCTglI
0YEkov0WhWpVlazIxFC5xScgWXf6rn96S8a47oiF9MD2XBVAOqYCsLuMmRoY/NF6pPfufvtlveyv
V6f8cNB1TJ765wMMi7U8gLDRf/hafIgtKEH4EDqYD+bT8nNr83Td3Xb+QyDTYS9t17YjsaD8y3w7
WPXaI/5s0BIEK21jNuzrc6v4oGC49vqEvwYnpfzQvc/29BvMrKrhSjanOI0ijKtSasPpoDUwhHUl
16AYRHG13WbmlVDmdBjreXLUzItI3V3JFeDraT7Pi8H+LfWfYZ7/9ZfZ47F/PuQEVUf+eRmFjTnW
CSlArA4Cw5zAPqo0ax2qdEmd+TunPv1C2uxKTtc7GW96DUenQTk9gnTIAY+UIriclhNf7bjnYbXI
qDH+3ZfOLsJlchcWnSYiELpCOqDa78CmZuz5l8eFjlomHcNsdPoORjRntnhkushxbDEyNCUCOPQE
0ruNrPX/8u6ks71grf2p/Kx/3GYbhG4n1CidHaKlEVYR6tWB+eFuLrHfmt2y+qFOKOaMkcPco+aA
TnhoJLHzN6/p/DhgayHul3Wv2yl3lATDOIzjsF41O0FJqqjKB6LlKtJhdyWbbidXz36+svXCeNv7
trldrLghJkxvgaLkfPjrtvthUEyu8i4noopSYUkMsWQqceZsIHXB42/l605ndd9dEBZBhgPsJI1R
FfW/2UPn8CGv15mi8/J+3ce2C4mFwSU+EXM6ji1AaDM9fPxlvlsVvUN3sRe74NxUxYdD/o4qBrsF
+xFesyEl5VxO2a/QZHYEgUiyy5wb1Wyjs/wVsDmhhxK1nKBebvkBKc6k4hqE7eIj2RG1zSripJyH
QQkm7oPOkpXN1XXRC9sRUiFa4yg8egL2LX2vewfX4g9zfjNmPsy4X6IWH2Z7Q7XU4siflNurbRl/
BB5swxnszydx4haWM8X0wAqo2F6OPjQtjm+4A7ZKVf8FyaSCVOH/7HH3p8QH+9zcWogkwjpKH9aJ
Ehncny4Goz+m/ev2pPeK0xEgaZViRMEr81KHVu8Wiw/ZksMRo12qlA6fa5vdIIVKyOFzlFKdMf5e
46BHW8+Qyvr3SU8UG20wOe8cl1qxJbgqnv6F2+lELjplt1VwqtTvtCN9EAkI5IXVZLwZJ6so1NeA
0SykUk7uivmgearLdH56/dT7PZTz1fHVKc0FK/7Qd/orSocKrx+QqjFqe6C36LQSwYBBQQh5rkck
bcJiwjz3AprvgAqPnwnEhuFk7XJ81Xt9HrMwNPot68dJ6dSKKQgVLc4sOTFZwGpKcz9cdZ0CKbV+
77XFzwQCnaXOycXDJ4bibzDNKQr+1rVUtAyQrX3dXLvx4vppci+C0l08m3RNK7h6QBCS0bNBh25F
IX0GPtm7XVxX/cj4zSMQ8i/WtfWnTdo1YABHxmmBn4dlniOFTYTfFmukA/YOfEQkoHcImLpIzKLr
cZ76t97mdbc62a6cUvevRPVGA9Af8KU2TnggbpLOYUGl9WXJ3aRd9N/aW0swSWWPk1BCgQ31mXCP
qtJZY7hD/14sBq9W7coakVI6HyN8PNsMOWemd0Mtil7+idLOOePquNt+nI0WDxfjUapYbeF7L0TD
SghLEInWfZjMTs+vik+Ek7lmYcfxPSIKj6YO52z3pwt/LofI4li1JsAFIhIIic2WrDxG4oZ7jP1C
dlcGjNsv7d2r6Xx+l7eP0nBVihqCVHhr8t4e0k1IcIA0Yg92vIJcrHShX6iMzOHQYQfjxQfpYpEU
RWBzwFsOJtn8WjbMNDY6AsWy4hgEiAnoQYssoXQjK7mX4jWtRNpawYqmZbt4z0nmtDoGO8FhMBvJ
HfLYBoL8OCwJ5pP3agqmiju2gjFbgFvk9rc30D/nwM9qM4pYGw7o4uGdD441K67McIRVznbmfE9N
ZPPgqlAI/UZejDhEaXrFiQgEV/9cL6bj4ZV2aEiAaGJVFrHdQNOnz3khzv5lPRgu16z5hRaZtB2Z
X+GR+GRH1oLd0llB4TjnoRW2iCH1yxUaOiSnOw8W+Ztuq/eq1Xr6GnspaoZ6Xu+mVJNgMxlnU/78
Jqp2/8c7xvod7qLq9fNhXjCMvrgMcj8+5+vFuZO9ZQKVD1p/wB4WM8DNgCV0r/DmWLuGmkuJiZJl
+/vN8b0jH+YM66GjVaJpNNV1RIfFm4MMg5B9OCOVZKqkIfYxBCABDRecZ2CPaZefy8+8waPxOQlK
/I+corWblVeTaa9SvzxkMtaBeFy//JsPlxweZ5+7q8Hn4eyetxqYYxPxsGRqsvk06R8+ZNOjjB7z
zehica5IHLcVGsIG47rGBrRxGJm0Fp3t9abTuzt0OUCHXVIlz81ng7/8Gi8O3JuGwM2oNuTiTLRT
2CckxoVdwRO3wn8WPiDiRc5X4rG87nVkoXVhlefLArDNnmOQaB6tlu4XpTr77BFFdL7/ddBbf6TH
updKbFZLAEQhmG/2XSb6mjlM+usHlNz/wXJxK+GzC1+7g3Y/y7nZrtcfZv08e36t3WDf7bc2kwVr
jh7lyBKuEsfASLqaJw3zuuFMI57GXTHQvhRD4ar4taKpkOHTddbSfQAwm34NN9sBzXNARmQNwgy9
8jT/d6vHYGloMY9BbxIjwU7VkQcwHW0K9HsgL8u+D3wMswb6P0GwDLMzNXZEzY63d5FE+t5TTCBx
mrZXpG52iVmrXgZvwQvGgXAOUsmQcPgCL5yy4Kgwj8gEIStCTGL8KMk3796PBhq1CbdrSnBYSaIm
JLibHw4wE8yw9P0fDV/8KGuKTrfbRlQXxaDXe3mfYesxWz1u+/m5sT1IQ9pZ6LhdgWpEtzmi4xBH
sRMkHqi1Njer1CWCGu36+IDiY/VKUBNtatQ63A6O+2s4C7/Sr1iPjdF6RZ9Qu3x8/JiEHUg2P2Am
h5V58BZcZMS6FpCl6GpaUv2YGgKNFpfIqqH+dgsv5QZJzhHwSo+PCYJFmbweKlg8xlONNZiqW3Th
R6rADBYvILj1ePKxPVnKXtYiB+7IByMpZGYkoEa8Gvoc1Ne7eb32HP+d1DxPrjYB1iy2YXHh1G2y
arYEpvTBN+3jd1gThwdoTq2WkPBIkHmu3UCsfVioEYFmwiUBZ82PEBCaE+TnzDnUOPdcKBXchJz1
uJ+33R1mHV3Y2Lhrc8DlKkxKT+23WuWGGTWgxT/Z8QOwNtAZ3OAPMwazFDHRc440a5ovL5sg1Qy5
2ewVU4SwUZuHyDGsRjBky//JuRUKOwdaQXLF5mc0v+2baI8QFIS7pV/AZnOAwxtAmsKwe+y/VSOE
zumlEm7gk85ZSQQoHyqISa0V7/8XorfzuGv6QvZigMbR7ff7WafT62VcdvriBtv1fLpbDM+j45uq
Q1r0Q1va+XLtniV+nEkE/f0WiMoCtJco1ZnTjpwgiNuJeO64hm6tBFM0GgrcrUjPpn/j5ROan8jM
tvDivD2lEKlIPC0O9Dc2zcvnL6A7f9XytVKI182exhuNKlYkMY+lqeVBYbjoJLTz+Vt7wL6orhhh
La36YTaGMCdDkuKYHj8isDxVHllmuYyhrozrQK1Gi79XxbXeN5YyXTfNeSdHVc3EoIJFB7uBQ+/N
+Th8td2Ub6qIo6G6Am7ROr0ql5035ezpsRqAJS6rX9qRerEiSPksn0HiEO7H6XvIc8qvcKJT3TEk
A6kLa9aPxcfBUmP/4x33epCTK6DypdYkJxeUxaTqfiFipeJfEM6JkYJAfBxFElJfJ0MKMi+BIDh4
EKissCPRjvJ6t/vzaT3h8pV/Zk+TxZV2WpBklmdAnK7dqsy/LGmRd3Q6ZhQafn1VgeMj25IUBNfn
2pyp5GDMxdZcpyGxSZjFpu3DNKsnumPqO+P/RR+kFpabwGoH3PKNunGxQ6vUwFb2pstKid/1r3Am
a9LE8mlP5lWoapdUSBjamEjljoObai6Cl7LtX8Xyb1PPzdWEWgjED+EZq3W1FWR3i5IakoZsDCko
eCquEv6BTysm5Xs3f4he6QBMQFunD5O7eoBPhTUCrFq3XmgmhFJlo3cyxGDjKtoemBBHwJsqA2Kc
vLVQhCe9dnH4xggQPI4nCg30XwXEj2JCnYAZkOx+XbPIkcR0bcu4g7WCN791BSZoKDQmW7ZjaYcJ
bVOUQ1bZZhEBSgMpLBQF0t5iA2Z3cQsU9TCCCHQLN8x5CIiaCPIF0DRwoOvpEA+DiFDMAO6lpKEb
3m9m447ORNZpTnZ8Up561X2WKYjkzIVVkY5MEDpviEsMQ7HO5hhUdyGct1/Ss1WdmFywVfN0M35X
TySI7HK7xE2ctGuJzsuUnpLvf+Zl9YNmxEm8SALT71OW32rmdAZEdwVAknOS9rqgmy6rxlErXStH
Y/O1ae5kXkAnCVT3iYSNWJJJE933bzlwOYgEP/l3TzIgZbwgFZOFtpkYTkwWB4BUf3/y32eG5ily
UD1nZIhNhkSmcw+iEM6CMQWgqCqAcgpRX3xfja9XHAegvSq7VBs+AqceQHDKlRC9ivPDxDJ8BumB
kYg2qsoJKxDxo6lLrDPEXbkEQTTM9K/vwNyFDD2LM67BJVYMYDDKAXSlXDtdtqb0IyMlBq6zUZjg
p2snYnndySglnfEWHYfKkAif4nUCiam6UV8f2uK2SKSJClZh/l+2JppYBOq44xnSKI0uyUuciWmc
dPCSf3KUyFQFUhnzhTPX4XKmXV7cbLSQRbgpl5BExUTChIgC02pDsmH5TwLsj/Q/6FaoRGupJkF0
m4HrFI0HvwSSh98z8XD2KVcQOw4113pbfB4NoVPi/YqDQSY6UpiCCVpt5ohorcrgO/g0bt6iReHS
HIppCo7wam4Vx2QV/HtirZrxWzFOuf4PJAiIO43K29G6mvg4VKuWxHR8YH2bjBNnRYgwJ8nsybEc
fTP9lC0u6/Apj0269QBVwfMpEBUmllAJQTuUYb9Vey+C6kdGRweO21Hq+E/m0B7pAGNPBsq7w+bm
UH7JT7/HBjm1551LZ6RZQEJwUaUApOFk6r+1ZGXPG5fcr/DasbCny5qayTs9J2mcqCCu3QWOuvfF
4GF82nwnTRLX0hkxnQEw36Mm86Xv1sl315rrpgT9/yTHqW3rf4qjRZwUTaBk+GkzpUYhycOumHw6
tNnc+WqeSJwBQnyyyLid3Syjo334KPHVafDXU5CSQMcdd/kbu2YMEG3EbPQ3kgsBgvP/rJlPraMa
OAhhhPUdf+8QnfnAi2pKTRgqIAXDwWSemTtNcwS4kyEL6qhqcjAKCaKW8oJiglP8xKEOAfrt/nTT
u/XdFwSk1JymUtuIm91qfOTvSHLs05Qcj8/8zoihkyOqFlFNWl7YkTAI0J2Fj4nHB00YhIzTlsid
qMCUu9OOHQeXgJcg1V80YFbN+UpbXFAQv9Pm3dNoe9PpaF0kfcsvO6oQ/mYJIn2ibZ5G1/0OVwuc
2NH34ge/gjuXbIWhnK86TKnpmBkX4LB7+prlayVMM7scOvP4ErUuqlb2Zgx+ZIfyTyncflXx8fAx
jtdKhXOZeKD9GYLA6j6GhvVhrD+60zCYYscMpR7HwEKyQPAZ/3QpEWzvmFd8bX3dc3il5x285Y3I
mLd0GQTlVMEI8+K1ySgWJT6FAlKiATsYKmhaiOzya2tatuyyNe3KE1UWHZdb3ao9GcLJiBxoBm0z
5v3uPdwNqQkmS5Bsy0nZ7DFld71Rt2JTNwVRQJQS2RMZSLWAFJrqxJYlcWA3xwSSn5LcfFZFVF+q
4CMYa9OSM3v6vBB9mK2xZPJVz5iaiUTfREJlxNo85AEjicPqpiPzL2fNpzGjUxS+4L6b+tceojQd
ESgMbykYFL1saJlmSjDaDgjuMiTEXjIAwYEYN3RzE+610f+xrKZlsxfrO70sz/J2h+sH8l7vxfpO
tzcbnbP2NIv1nWKPFhObXmSK/pKcr45HXSGk0E0GOsi10vrrnXQrUzI0sFKGXhL6Uhg3SNmpdRYQ
6X3WW/DYMYGtbqy0glGpGT4zAUVAZho0v0WQTszCQwdrChNo747vdjDUdvGEg9/fqn0b62ln9MSK
MxqbeaY9m6+1gQN0/znF2Ub5F5K38yxjgb3TH3TyFzt66/OizLLZaRbbK9V/KNDVJI8ZED7yP3Ky
HLs/InkYeoI0nXVJQZbfedFsEXCUSYi+OR5ebzr7ydVs/XU4f9I8XvGYAkB+Wmx7mFwPJtm9rrIu
mE5U+jxveE87yjbCeqih21H6fHvYvZq3N1cRo54gkLZzyGdLLaczL6B1/RHeuGETHyhQyddr7Q3N
OlBidE7L61Uo+PWKk9R6b9/6a10bPl7urg/lKKrkrCIfAM4BaJrGtZYVRzjCo7xqFo4ECYlP/QSG
k5ZLMGmAJGiEARmExXegzqiBN8FG8++jIeMgZqPjA3t83/V/bdarNxD0qbewQl/W0j3UiBPwNl/j
XLp6tZlAJbz7zYfh0Afw6pTG6Zf+VjnLafvL5QAW2Ap4R6AcH797V4BgD8xAnPT2/l9sb007V7h6
M0ux6FM83Kfcj4if/5n/iQdBnmQvONdp8d8v9cURKc7WMRY9VBeNEUx/rOC0aFdaYRL3HhGkII17
v65+t8yng0rkhgDHMo5AhKSh5af1I3+LnLXMBVaKFqMPHdZR+VInGZOkR73LIEy5cIReBg+v2yXJ
XK3zyeguKNRY3030+W/yp6HPUE4yopxAysVhMtetZZxIK2EUQwGl/G/jAF/M9lw49vxIupBQ/Ncf
owUyg1gJB0FUyGL6eX0qOYeSALbmB6lIRMMNyG5y/rTpxphUHTKiMmkJUy7GThcVbyqqsyQk0drx
HcG4TZtZ0HINZlMOp932Pg00CvN9SNj1GuMKYrAHeOZuIJ2Th1chpGQV6KL7EPxzWdzO+j/K4n63
3R50OnnG/kb/xa5St3uc9s9jtje0GOlFN21ys06EB9maFoy89rB+un4c3iHlEJDVrmKJLrRg2fjA
TeaSq0g1O7o1AktnaVmWJCliL/32mUTxseUKXYfJamUeQY90H6Mn2cFLIOqNJ51Vw5oHXf3Z7I8Y
wYSwN13DnQUIzxmCuIsB1cCxwwwU2f1nWWiYeEUVHnWD8YS/aCzgE3cYyQrBPuDPm2ZY/EvL9LsF
e33DNnt+LxWTcz7ZnbarTZs9DH5ma38mSwa5GB7rVUL8XkpJiL1WTGg9GgpXjYTgXtTx4EZzYKMN
pBUMEcuNptGRbBKwsYIEgvhFFFdiD89ywFWRNERqHZ2bjR/i0yhqnlpdBaEZgDi6C1CmdvB3UwLg
tYPGINATxM54gtFv3PGB3bv55vF/qCjt7F9UlH5/2O/12vkg5/+ZFxYgrWzSH40Wi+xNtR9h3QQy
m9LAi/ZRLwJDe9MbyHAK5BTdOCA2RnsdSicNw69E/TApxnu5OIHQS4NEa0B+QtQOMWwO381GGvk8
FqpvpEUjSE8ocBPXxoHg3BL0jnxXSBS7WZpNQY/Q6Tc0EONB6iFqHMYNHxMaspAQWqPRLPzDEszP
C6hjHAhe/V/w8/7Qzv5FU++jovezfmfQ7hSDF5r6er7bH0vU6zf6i/0n+wOwu1nf3cD01tKib+iF
nLRUrIPy3D9dH/dqE3DHVDS1Q2iAp+N1pycvIk3dw0bIKCjRN/AmHcVtIUssyI7H9AeB5MZpBXDD
Zju4NYB0B4krurvIH6MjjeCuA8Sp30h4ReuAILMMJcKixximlqI1jCM9QP5/mmTYHWR0FdR8IDKs
YZNwLlfr+WqbZW8uejpdoyGeahTq8qL1MBn+RdvY0UFkF/w0vZ6OsmvCNMSwU1vOT1/cdApgEf+w
/MADVw0vSTnXancMMm4aGuWwv+HKrNo2yiIr1lbjHDNElZeeTq+3/TeTd7SCXB6LjmkIKTbzD3Eh
2rKnc4gzlruIBfXTZN6NUTWUhxQWM3SBUWqN1izOIEoNYcRDfjX0eyT5eZO8sGAKc4VBp9/lL5x2
b1D0+53nLTJYzKaTxZjp7AHVj07iUQMEZ6kFkuifyKy24GDL3QMNtRjFSZ71jCQND5Daw0NCJJNi
mmAEKH6PaYJWXR/oHDpQHLK7QwDTaGHh9KI3uFt4mRG6Qme6RbUmg998D6wU5Bi6oay5X6wf3cDi
SKN3yKWfU7id/Tgwd3uY4hS9AaYhg6z7Yvo6727bp+38jE2vB2ZyMXGhb6IyODTlFQQ18yeLHL8i
UCNE/wqBXW+BVAIoNmCqbbw0RzPRgcX3+ftJy5MzSSafzg/V/RNFDBYEZxxzRbegTarNDXoF7UGQ
ewV4pWF5mpSkVrXOiR/au5VoFhoKLw0C7jEc/KLLa+EpzjPr9D7RIDSR4ZkZpzxWshgvsOSLf5Y9
UgB/3jrD5xZ84n8ap4/5JvbCvU77ZeOsi3I4mByGGTPrB/9X7yZJDRNbUhCfPuCmMaQN6iHBgwEB
9AigdtmgroUO74TXSlOQXMKnXsQBSX3BeExQA5ju+k9PHaIWSNATItebFBZCJnYTD3WWAJOelqiO
OvMooR6RKG5q153Ccgc6q3fUvyWwxAX+Pyj/o8oE5Qd51h30hp1i2HsheeaH/lN/eOywRMZyJDyO
5IG09ABwHLgREx7cbE+4kQTdC0R2sTFS6dkCimlvgjdx2JuGkMRpOBEb6lovsgyafJ8X2guBmEAj
5u8m1aFwojYIM1jgReBDbQ/DMHZFfA/AMVu0FDrNf13ob0/T/ufE7vT+TQgNB1gB5kU/w2L1hRDi
P8LF+Dxg5JWch5hJAoEHi9v0zALIhAe6EQyhN4jIz+9Auf6gea3BtiGL8FbKEE2CAgS5ixb2XDX3
uxHqSUXoSLzz6w0LytQcC0VhUagauBypKEY01P/AKnHug6NTrlqXiHSan49XLGdhbcBSnE6JAC12
T9vKvIuAiqFixxt5yrxVtY6K+hWBeF17oJ2qrsWyNJm1CqgaHjUxUrev17HYW5agDadTbmErVpjo
40Bzmcc9tq/McYYWsOY77QCiYODmw9btNv9sdoV1eQ8O5KN6uco+IM68yuaXcby4shfHCIPFFiNz
gkwHfKXo4MgOe7X4r4ihdKYMXcSUM1Fxqdz20nHy3eY9VqBKwKmxkTs7fMHrLICtHb9b1LKLYVwv
mFc7P/pRU4iV+fa+09N/QvWsw4KLALvkhV0IwYtSNYhzaBjxf97N2vmPc44uPwL0im6/U+SDTvFC
wV1Pz4+b8XDmSTiM5/7UhD9yM8xlB081EXgNb4K8RbgRUo6Y3z+Pai9RsWQBx5lRm6qZu5o4NK1M
Owi4La4GmZZdWHCOfksYzGrYZNzEwTQ77Av8v5yda3cax7KGfxFrcWf4KllyLDuO4zg7ib+wdpK9
QSBAgASIX3+et97uZkDaUtZJ2qXqnpmeoW5dXX3j2DVCpIgruIUWlxnEzLdQGj+DcJWSM1hkzCFI
cxrcvJfp1DHpFANlXsfz2ARUuYjXrB8abAdwdPyK1bXhBcJ021sQhAGoBWNgb4jCC6MWnX632xwO
Om1auN7gLCTQad4NNqNJpxluX10ULAGWiSINbuWwykVWfKnAGQP+A3kh3Zvl3Y3MV3RbbXtgOMix
w1pskDjMIADuRlifMXP+GafP0QEzUQ1gBAYUCa9Z5cJ9kPKIkQJ5ENzwuFIIradqoNXfAoHu1xMs
g/cyXxHhISvvUNqdE9qqkcqSF/cdf/PRH/tvcM3xN7mJMclSJY4ERftqHJK6HITbXmd0pTDC6YBg
B+exIv7QaQ4IvcnPqfdpV/sF+9QOm1rX40a0eJBwiUJDFBcECK9A6loKjkqKhzFp1+oJz9BhSK8F
9PxJ3AhOFoZopATO1l2Y4zhD0Uaxgy1nmWgCBtHtvoCUlPbShQmJ4tK3PPaHupAFQjuFqHNUx2Ql
a6TTW7zHg4bSrxN4+CKBWV/TbrZ6zSHzKU8JvOiM2uP9li5q2h4FkjZW74bj2oDr52otnwHqisxu
3k3kFBII/cB8Rlu+N1kFUygNYicSZ2cdqdY0rlpvFVxir7Dz8tflf+gF6SniN6Yz0IipW3AHEKC0
aW9I1rbPwm+YXHSRPo90QFxJffjqEBZEglzOyhk/fh59pUQnDcOct2X7hd7RoNPsV52qX7WrTu+s
OVtMmhi3x3XrY7PLnhcRFDCE2I70AyFxobWEOBwiy7cmrtNssYKerRH4kyVa1PY8SlPerpJxNzHg
pa0pFsZmKm1IXMgOSUktTnae1qgMG2bTr83NBxDk2hCE1gGYhr+KbZGMxyBaoTKkpxBI/zOHYSzo
r4v3S/EBxrb77W417A+HrFk9c80bo8nj7WAxPTAR+C/Ny6cjNJ1+6mkjHsicDmWFwlAeOJ7/Mmam
W9gRXc7+t0vc7BsmmmvAt3RGxQrGovmjZiFa+NjIIXdDRfYaPvNSrToDwMUAKA43THojOh+kNPEg
OiMaqjth582BYnLs1+UVyXnHYEv7gsPaLPriwjGx1yv80fb1FEoTwtQDzRjvVPP/ZxKa0O12qm67
0xuetebryeDpaVdNn2LcS9KvFZy8CrIbkgUnGRGnIsEgkKQOnmIQjpyab0/9gFvJ6aptngBvnKA3
yUyB0CBAStx2hzmi00DxSd8VxnADJDeH6nwBJ9kC1RGMDllDMwdcLUL2vtwg2Da5TZBhKjG1YJM5
AkXMNbLauYw/JKIIj4Nvs9/+P/rT7Q36bUZgWq3q2Yqr6tDfjDq3T9E+FH4UrpzOKRZ31opakr4v
ttrlE94UaM1xZCfCah50sf7kiRYidq1Pa5zCZLByNBkm2bVKp/IkBllbbL3MHSCUt6KAoCuFL1aX
iOZAeHLmDPEFaA8OpBxi1xHRHrbsLv8rBuXmWkyIwUoQF5pNsOXNhqP13Pul+9NvMehCYLnTHg5a
p432YLYdPM4a8+XnFG+wMStMYX4UnHCC/kVnwLtt5jXVWKKi3BPSnippkGx8zwSccr74psWJTMVJ
coAtTwuZLRpxBK45BCz6ZHzx276rARoUBn5pSrWZw20k2nndzw7fOueSK+afOecbzTxKYKEZVhCy
5ptmVb2oQGmZIgyDO4LRJ3Fr3vyulezUYR2E3xj/ZppCkBQxB08tAweiuIn9NQdYrE+DCHAA9A0V
rMTNug/cavZaHS2F7jGK0GTroVNuT+87i4d2Y739nFy04gHD2DIjwGbQQwjFSYC1t4eL1e0lodHw
lmE3Kd17cmiupSB1adFIuAfLcxRb3M16adzQcT5wuGj7aQToUOvxL/0fTcWPtcEIQ1qsaEOs2mMb
eEQEPQdyxO0sNo8CV2WpHt7k12CV05vCIFi6KEkuo0XH3iEQiXEbCbcxuuAWHXALUJqQSkZOS3YQ
UXDrOAH1ZA7CbdeiPTk0ntlpM22rYHOAM88c2d23vx+maWtDpMLeO7yzBFFiO4EwgpMQHmb6WYS4
ucGEwJOxlLSRpG7OloZnuf9NA/OsU4AbNWQQsap6DKkw5n4mcYtVs79bVv35Zw2qYL55iY0ICFnj
hmRTl8CeqmXPEDHSfDwNFMqM40TCPzBkzeYEKJ5hWpgbC+bLRoBGYLjwtLMCaDL1ZyMlOkoJtsPq
2TZmomA4sBow2hCERKE5bpgMx3OOi++18LFZZQNiVhUoh3L5+PvrSs/cy2dKP+zQ6e21BsTv273m
GQsa81m/MZ1121+S0odLBMlJtdArOZRZPAgvqCA269Z2eryww/1eoFQoxk3MBZMcWEeMwxd5SXW9
l24y4TaCHsU23H8ax/zNYCa3lwtRqR0toJntGrnriOQ2I6958mfzeXw2UL/Fww/176a2/B4+x58K
TC+hek3NjKkBWhDM+47mCRvDK/+Q+y3kaFq0IIsKTJjsj/il3FjeYbH095f35WNLXOH4h/70YsR2
rKo9PBUiecaX7FmqIrzNBk1exIYEma3pzWDkWjInknNJojmcjelRxMQe4tU6as0Z4Gz/2+yDb1JV
2vMRs6j6qU+7y8g1Wrb5iwsUZ/t5MwB0QDekEHbjR+YOkdlMGBxkfiEoFlMwgkzcyeMl+Smb1GJV
i0+FgtW8KbQKAwudUgc0uwyiA8OfVutQel5FIR8va6/FV0Q4vYlE69N4LVp1D3YPoNIf1AjLecDE
JwofguqWAu8y3HdzVrREIN2lIqPfmVbouHGggJ9B4hfG14PaUhjaTGD8ufFkxAkDIY8j1lbHWGs2
GGo0VMCTWA1bFhAVh78oGDEfLIgNCiXgbgeiM4yV5QkMC8Vafsu4DZpNPpboalY8fnXr2+Dpy12b
jR8jrKmVvFqEzNkG/LHBzobCDgMmAkSPhksITH6Adt0uOmcEx5wvSJ99XD+uT45ioD8fZNa67HPQ
Mc1S2UWXQFbOhOfFb9MTTtHSkaVDTnmsOI4fuxhUbGCuEBe7kIV/Vd5CGY1tfqM2TE54QeJ7mt/z
rrpcNhFdBVk9wE1Ed5YcGtVKu+zKK4xHgSTzwHfzPAglsecRruuTXqqG2Ud9de6ZGOkTPDYM2aQ9
rrcsNWRl21rTSPVEtNR4mjTyudG+xZH7hUrMdr/YXwcO4t8Qv4ycE8/7orMWDYXWTTAIUu7wdwN9
msHr7RK98fN2qcXmXwO6HMSrCBj2z+Z9Hdbd3aZxP2t+EuOQp7vWfw6dr7RDvBHZAtL7sMBp/6Vo
rihXQ0XkEKwkJM24kVg3fGzMerGrIjf4KlZ4to6JZuRLTMxuBiV4GuDuSAqPdbiYBZKr4HluiLr2
OSAQc8pkTOI+vlAhol3sPe8fQFHjl7v9QttEkexrp70i9Orl/mdqHEyu7tKUKHJ594qoPJ0EQm08
LlLEpiCubfPY+0glZFRVtHS7ATtbDEZaPkHyI8Cq9Z4DEayu+85V978oOFU6cX2354yvvCrfD1ZN
zEBWcBCSXwHEB1DWW1iYVhDAc4NNCjdtQFF9P0x0HV+Nx1qx0eXsb4wqGJDEM0Zk15dDdfZ4lMyo
8aH/ocvZl7kVjADLSXwLq4pxV3DL7RhWWA3OavA3edYWDH62aS4Qq1xw2249MtvqPvKPh+sRG99x
Fxkg5pf5S8w8BseIA+XpuyHgDnmSvIgq1FAwfBq4LkST5yaCchC1ZNGLiGPe8kpM9yqAq2+3G8UW
uI33aLmkWw5iCav2X5vO6MJRBc/LifaB9SbR7PNq/fg8G660rXwsn8HHkKgMSEnBXWKoId3Opv8p
TSGiQv8iIN/cWjBVkS33oiGvX9NNsXSZm0jUXof8ksN3ttBdxDoM7nXiA1wtyJjljeWzClK+EiRY
oaMCMXYkPheIJStd7lIIMpuOL/uNy2NPywsvIniMhaM6ElUA8yC5CEld1Eh5gRQGnT2eolewIWXa
NNRm1DAaW1Dtd4/9dMIIyJZjYlElzJlWoeVWmTt0qgyaxwUy/2REhkVXz01sVbWZx9nr0QtrxnTo
2pjXdrW/Ww4n87ufkoktig5iG/S/bCh6HdG1ANhB8jZ8Uv54uNvd3HTnY43n2L5wCzhQhoR+xHCo
TEl+HJNRHVi6FfsqlD6EFR9Y/ftp9v5WWl5sAVXxTlXDfBZXXeo0Qs3a14XabJnwPDH29Y0OHLct
zqOsUiTeI9sUM4vApT/gXvFklUJCk1ozWl5O8ZPEosI+fA0MCUeUKPUFQ0qsBb6aTvk92g6kqa7J
Ic2TC87a0IIlqogx/iAHH65vV39IZMntzHFEgFL9lNz9AXfiN/hnAWWhVGvMXDku/qGIxI1G+OLZ
7vRMufLLQNIPnbMZmOJdfD/Qa2mtkYZSm4h7+p7yS8tVVMX3oI3gVi/jR08lVgfbWUKVkC0gNVAn
EJcZUjrGIve5aHjSWMqWs8tR94NqzUlOWrhDaJzfY+173bVpddSlPomzEd+uei3W33RbzFfsno3H
bRsztr9cHG4/HYdC9fk+ryscF95LSXarkVdywDqCcLsERBOqm9+RfisA5SCUI/AgQAZMgXZeUpTE
PowbV2tTHZdEWGqyJkhkaiEwK4N6UrU5IwXX1WhqbptfnjQ1Hvu/WVVqOUmwiCIjhmG+KbYZL+0n
8mQjbV5yksHoQUub4R5HGUfcnNxRWmpR1CItXIWXQIW1+ANpR1fj27Qb8Busbb5gUoeEUTsD7VrL
Mp6zUcDFkqnsg/nDPLbryyzMfHzORDPUrCxQBmv+brJ51/jdqFw9uAHHer9t71NIyw6ROBehEyAc
olDnoWK0cqdXdipmhrjnrt0a3OPNa/vy3LLCESN17hhHq0CsYdBe3KKJKsqbGsLUPponQCdzyXww
D1xOSTR5qQv6fb0eXb7OknbrfPQbPRuynGrQGbYZySDCjTbWWrnDfD/ajtqD6U/pnKCTRQu3g3ft
J/nB6InZQ6+izhVrlC8BzSRnC8MKYnYBORtqfn2yqLiomBGxM9zZMxiWePDBLRLX3CjpplqjZD2c
dn7ofYXbcFi2P+LUsBace1ObXMJZrgpYkjXcYmNPWnGNmC1u3T6ZCMRLkAuLRh1BImgTgLGRC1qO
WFDglg03Nfxk1Jg7eIxiVmCsORMs5gyRdYuB62yJsnTJ6ULFiZxFfIjbeNYVA0l+CiQ95WmFqbnM
m0PYTmAHiJ1kCz+v2Ode699t4YFJ8uxswVessI0vjF8sL1qNawrB4TGQRCMrZxD5BQpxaMA7SPA9
itmrxQkrlV6soW73s6NvXl77uqg/m8MUkk4Qfcg87AHd57MpNoeq25k1JuvpTxJxfgi/zY0KzhyI
v79A/yKaBRA3DkKit4YE26mwHL4shNk5QpAQGKCmwNrqqx2I6YOwTpy/rh5uQOssNCOBeNWGEM0N
NzCRNtNYZMaUhDOw6F4sKo2OuYU2YnZm75krr1P22arMoGzFLMDmkGGKYVs2pmZDFrv1w0NruOCc
Tw9QPNssApPBJRsOIESeaTYTKAm61mE4zaY7hI6Lexl1MkU7jdjGS/VzGBsyW2UpkWlnd6tQfPtt
hmHRPecYaO0B1hngDqSbV2DZ7kQ8CG8JWuMzAZ/aV80U0zKpDYPUUJ20GX1kHnDsjPg61dsvxIDa
TUagu62qTTCILZpPyT7Y9p66jcfZ/CfcvKKYZoEFe7YY/W39BDb/SwADckJ8oJPJDK7IfrXqvpsd
/kCc6WAsx8Rn3HOIzkt5BFZFiKjOMl88K3FWW6ClyxHveGGOlNkISxM/I5QhTtojJ279n+WvcLMU
2YzHSBT3wHBf7H8g0mGUawRBXQEV8ySJSy7xPVqERWnaXQwdxYqGbJw2+TbNQJaq/tpuv5t/KdbW
S7K4ZLtsPT38a8gBI9i7FAVo9kcKdBSdVz8IueNm11NHSj0gyN35fHBky5ovhQ9tB5HXEPi2+9sg
z0JRYZ6yiECQjVhues4m2RbXh1U2mGz6oTQQ5T1GDF1lgYrg2qwAEe/pE1sUZavDXX6rm4/X5f7Z
aqZWq91qsqaJwCdzJduxOXHd2swPk+FqNrn7iXdIzuNUYMXciROs/kK8FYgjg9gBEUOKmpebVZpP
rk1kKUG4STLl7VhCqRX7dIKRlmJokJZiaGxliixxSeNZFizJVjiRR3FCxGAvSUKHaR/EtFTySZwa
N+MpyztrZseNtqHiVm67MT1Q1ZxBKMwK2BiRFP7aCkkAIvVaHycrjQHY9hCVBoFMwNeZ8GxJ5TkT
zjpp6/5yut/dwQTIX8yPmRD+vCkPNOJ4SQkYg5j+wBd8seMJUZAdmov4OUFjcDljOeSghhWyQukz
aHJTmIjOToAU2dCjdtWYQYiIPQBJUJwIJQYexJZexj7TuFAa6koLQn1MXbLSgO23N2j8bOwZQW8x
F1jzTTr4K+eLxw7t2/bqaR00RtALmcFJyDC0NWHBkXZLtaEFm46t+rOYdOXzHhSmpex8DhGDWIgN
bSBTVNb9IYowYZDPLSdENFGLCNNmiqbhfR7Nl+gY/opIyUZZeScXiysRBShoUiKldDtHWj//TwTW
ixxPwwqsfGQEv8UaVTzA6pyahBs2j4fm7afxqnbude588k4shYU1mYzvEBm+Qk+QZqv/Ybe+SyN6
lFm0gSa859uBh/viti+jlnC1fEu2BCEnq5Ij/rvd1eymDJ2bNXChzhFt4GNpB9qJebmTuumxzWLE
HMwrIPzB1zwcHi92+4/D/u+wL0ZezU/fYGhOwmF4aJ0xAoSFlADBIwYx5ShjNANFAWKUuJRM03GQ
koI4OilvWyGlycEG8H/sjbbPDsdhLh5608UrInxUDdkp5CzK0Kn2w+HDdDr/SQNJuJjZHTWD65w2
+1zOeWJ5Nbh5m+bTqIZoQ4DwlwSi7dSNmbm0HGRRMnkYx21vS1NiIyaYXVU+wz0vBwGiCYcsppL3
9iu2W13zdz16DTkMlj4wj4X5+/xxBVKIdbU1kLRhaX2Miu2AZDBmRyNyHsbXp8XXZc8KaaPAxsB9
GHV6fY97w5ZKcHk4+AERHkU2kRYeQ5aAthN1aLkqloPsWdJ0IAQrWY6jbFnYQrAgnqdy+MNi6mJt
roRfl0r5Yn6zVWs8+8gAWnQZ/PPyj+VL/WOBxzr5CVY1/xYbPyp3/f4huicPCrnE+gJulTHUtIVi
Dvkl+oGzi/VeS/7gun5bmY8QMlGkwTKBwIDYo0qjH+t+9yOVn9Var8l1q+LdZWeqU45lcLNr+E/c
sxc9A3xnRqb7zFobPOtmL0YdnP5H3DPiDr3NzfQD0srHW2bZVO5Jo9EkJBVorXJWw6WWWa4V10CD
EfDPdtOMtDoljoZnADPtE/Q+c6Ja4WFywo9+PVNvEDxx07axzN93+2VofyBPSsvRCmgp0uaetklr
WGeV+QRk4H/zw+Py5nWvgNjcs/i4InXMRsbADVlUcWbeFuMHzk+d9GYx9A/5sG9AKJjbMud0JRJX
sAJQ1BC62kaAYJ+E092LTp/Iej+MYXsH4E69rzSDC1I7NRccTWUUJdnsq79tCaw0cOdoGDhyXMoI
0dVG8cfmAX2yJumRKnXG0RtYZE0C2kWzDjkaAs3TqIn74/VYEpJ+z4zN6bveH3tb1hfaHCsAUCN7
5p25BimtY9CMxgO9QV18Q3U16rEoUa40V1wGjGbMj3myKdedtlUlN/x17nsfyHM3pqoYGGE/EyYk
n2/4M70b3u4HzeXiEy+lwdoQDOSPmy4gPLZLWOd6neXwuyLIB8+RDrdP7vbE8NgRaHwscjAYdUpN
Vx4kc6uXxkpKK1eQ2ItQLUxtkAR5SE5NrAtHNpobjfde37EqHe1l4NB22Q8Z+uVx5nF4/HyJ7uWw
yA0nEoTOV2yYGx9anvZNQJfEAyl6gNi5ynKpvIdy3/k4ff+fdB8ii2TqpFENE5yM61PuZHPi1swt
Q2kNjITHBIoIA0tAD/GrD5kj1HmMAJSLafjAnREVcay59wb2dfXZl+pzcwFBBNHOePx5STaj+480
ci9PczRkW4fWpyeRckYLp8sv3GAJd8MARKIo0Xak+qL4CB1ffnyQlcVDNsqiEcLac89zl5BCJ/x/
avCnUiJky0AVO4aSXEw9IEg2119XnBdilO12U7tC9Nm4rNlpnlnNwV01ak0Xk1lEf1EOfhzQCU3g
zagOCCVAW8tYhWxjaduJgBermSbDYjkt9lYSS2IOYSFcLLBMEpd1x1mJW9qmkyfT/gg4HkWuJHiE
DSxYdThjpg67eoZlxDimZkpsLXMv2NORvPgVxO/++dgQc05onwWFctgfdoy+/IJpq69Tni7r8wYL
0rMFSnvYY5FlzLGuBWwOW86y7LXbOWBjyhejBWVn+9gNw6Tvri5nG02MMOFhBjRty1r5OjCciM19
uOC+0SwzDjucpQL75Wk1TfAGltT5VayE7QBmQezJ/qHNACU2AM6ez3svHEO7kzFg33hNpvIVOFUQ
4w4cgttAgLh5w6d92F5nR/G0cVPEh2UvVlrPYYzeczAucw8Gv8G82NTvrL1pd4Zs+MCyQDToPMjc
aW76j4P+3d1PaYM5GwWYlhobLRFkYqwL3PRsNox/ime6BHfn7Duiw5eFM3kQtnDBLAKWcJEOHvUF
SkndBceqxKASkIgRz6F8TqnX5V3p5BxGW2MI90ASJ6NPc9S4Wo8Gn3DHxr8Rp/UqGLh0dBRhTWQo
hKnHcvJ1r6V0efLD/CXxdB2a7UCqKmw/GdVnyjdL1xEwnjQsz8dccB68uG+lvjmXSi1GNrOQtvJa
bgcncRmf1ohhfi2WmotqZbAARBjVi7DIeT3N6S6gDtXQQCBiwNelLLbEOxeyrnapanKWXK9zvmXe
ejFd31XD5fyTOjaaO405RhQMEQUQICVFcApCufQ8980j5kIB/g3Qmu4O+W6ujR9KYptPRIQbLD2C
Xiwc0J4KkGafxBHyy22cR5KOj4CUttV1XoWQcIVU6D9mbh4MIO9OxbFrkXbxgOYy3efbFp6qOhTX
jGZ0T3PiXic+QbAX7DP9tA4bugx7tJFnsdxta3lozHuTu+hQFLKb2gVCTfACUckznOyu/T51KURX
gg9e+2vKwyLHf4sSgzgwYQa5g2eWSYFr0Xdnk1lm5IFraj8jamnrDIQhhASSkwZf0BKnJXPiWB4e
imzVAbqnZ5UwtCahCXRPuIGwGVyjEPz5bTbYlHM/92jAR3+8j7Nnl547dKhZapG3LOOPHr/8rjy3
HBmvHh+v53/C5TfteHQL6hrWY3/QZrfbJyzW7KslPh0rXA8mi8f2sKLT6FHvpoa8YaitOMiPs0ka
AoeR5u7y6/hO2xprfiC8Astdcbeh3mgyTK0YtPuxsR9dxGqfzBtrj3hTNgaHMVAWmroDDomdoF7p
fNs0pXbwMM/bo3Cc+sOvjsOfROOjHbRp4te9aZ1wRp4rSGfY7bS1Nr7dGz4LxHdnw919t7r/KW18
G01WbresIUh3MVKni7G5YusENF1BaB4VXiYvpWp+mH3W3yA8ZUxePFwu87gpTWRMIeUyyiEuOBFm
/K4eGNXJFy2OqHSq1iJmrwediZVaAbjB2mQtAy7Z1pkOn0vNTvhGFqgFWb6w+cOqd4Ra9fM4/TL6
4LvhuN3a6K4lt7aujHDeCrX8VBGJi3bKSgZ04lT5tQZhSs+/6Ke1zlDTYOJVARyyS5PawxBbi/06
v9EvozKQYpN5pasvdZM97gqP0nKhONNW4KzGnn0pXf4vC9GtyTwAgiyAWBo13WT/15o2O084scjA
f9jcZdWXnCCWm9xe3m3S/HSP+Pm1vB+37/jmHCqWL5ideF5pBeDF4G+0EC91njiTok/70KWJHg7O
xk4a1Wj/8NCcV5/5CXx8+SH8BD4hvE/eSrF+Oh3BsvTJNwMt6fqlcdgeiBOyDFKHurkccEHmqGzc
SN7PGcmzSPx8qQg1MR7eAPpwHAdLypFNF8LLzUizIVm0YCn/UefpIfNgHE7GCWWOjKMLOcm2RTQh
Ihc0SG6N8khaOTlaenHqhVp5eBiEwBlQ0mtfIwINae3d0+L+YnUXy/Fzi4Qgu12yCBfFKAjCAg6c
NDaXW469DRfQemWca2QNpUMIFtI23YQfSLGFDrYWibOK+In/EZp3xKIEslNXM60QQyicLJzAarm/
WLEV5D8YmW7Fmc/1po7hnz5nEre7hE4rAtBnS6MWq9asqqa9jiJkWqlHuA5pQVSB9WRBQjCNFOkp
whjSY1nqDmK/Bo2gzFpxcmWaIj+DbsgUYqKEWBE2a63ff4OpEp1gvKHloA4tPszj2+r2E9uVh01s
uAxhn5FisnR0RMnAH3OekrCg/EVKCgRxu8qNWNbEeorg8+w2dpTDCyUkRd5OqQI230Gdkw3K88Tp
DcBRSjA6/7zhfWmmB7udVIMKRvbaBG9OnZbparUfjx+795pkAP9sdrAto+/9qUa+4WbpZarZjD4i
CByEbYWPBAHSllg0e05odtrnP1QcrsAt8aa0d4VRjcvJ9ppcjtaAnpxImHuJhVUQuvAJhGw95Wig
eSF10pRI4tnWOytg0r4w8JRDa0MRPZt8050Sm93XTX7s4XimRFWn2WSbx25/wESbsz7B+n4/b3RX
zU5eX8hLrESQF1YAS4LOpXdussuxL2ONENbuiKxp2F1M3eH+6uHj8QRIkTenMUdoQzaS3QZk2FkQ
BJwzNRo6lM+iXShbRJtzxo6RU6gGvaDp0ZxpdqrJWMrIEh9NNkvNZzRo/GL1uV6n6/ONsFoseOj0
sBeDinDK4DwO2Rmte+v9XTXJU+B5DZZHkqxIik3RESFcQuYoybWm0kKuB2LsOU2nhgEQ3BCj0uW0
NvIkMkCorGwEPsIsaTtyGCO3LaLptETCvQTeDPCgp3lQscnMR1BW2fm0TQv3mEm9YX7MD3AQsWQZ
x0taqBNb3DkSG2LVdmzikZsPmGCvxty4nV7PruEH7YQLarwBfYs1mgB8KvOwZsDmhgOsTpsZBKfm
ZvFA17haTWefkv8RHOHdNeaYM8Dlv/lfTrrVwI0HLCmsMntU4uHLc8YEn8yC5IxfjO8/nTkRZot9
W42fQXkySD+cKZBCcEOQgsMCZwtryGL5nTWPtBMinEgMCjYkhpQelhmybF60B4oUQXcSHVdwaAP+
T+xPzNE44wUTdei0si0fG2ifx4wHM7a7Gt4/TtKUYs0yyz0s3goeTPFfoNPRJLHaDSNE3v1WGaTo
Q6WIhL1AmSU7gmxjEEeKiB859gtumwTiltrwuHAWclpD6hwwvtn8MAvfC83AUtHbgPCGqAV4OrSi
EF7qkJNa2jBSi6f3i/9AYZE9OrmJ+LGmHfv/ugK0nx0mgm2qek32mxmw0RhLdM7b231nP39qV08/
W+hxnDD1Oqjc1j+1uN/rVI91VfACUiPrhiAQnLuyA0UBG/JRkyQnjzGBaPg1+JiBWev6sz3kYQri
2HGqB6WgJLTKHK6H+HOPtzQ7ankiQCGGqsMK2/i2aHHEZnVqzdyCiMtlmLp0JYtuGSkaZgRoxLoV
e0zzat4TL9Hfn8czBXn9GkN03EZX/QgHov0+oH19XlZezAvOWj5fpTx7Fv4MvoEr/hKNzeHEpTaS
DOJFRgJnO2zRQ8ymN9udxhApAApJq0PUQVVJHmuEk9xjA2CpBOcLogtIQfB6Q/cC/HUxxf97bqdZ
H8hAEgcaVO1h9FZr40mdSb/aLcaD4Wek08695QYpKghyUtyUEna0myJLrEPsLUrkCkIhWeCxMRWP
ooOI1IRcUUCSOOUGFSSxmJbKx4S4R5Dv52alMDUyL4hEjlyCFBsPgmgAtdV0HiN3iYacvm5XySNC
XLAyXIHBjD8AwSnJ8WebIIpBktMU/hLDTpYdXzLkHgTGj4Bgo9IKWi6TKAJamIxQEpJmaTrpRnCb
BafIU5EjBMcCBUQkjMMtZ7PDxZUZUwvNSPg3WA6v7zY3joa4dsPyGtdLlkdJINSVt/jAxFDm6Rpv
CGGcGXPWQA1ZkqFNTbGU3fMNGRvb+/btbnQ//Bzhnd8X63eSdr7cVpOPB68npIwswmVI1tbyufQd
zxdAbCStWdhAkDTJ0nesng0fokY93EW1VOXa6gizF/J+6TzBjUDNRa2evuE5Wor9ElUcZrJAybUN
mPtFYTHtjszGva9IjaWwjiAlliagpYcSiyG8cwkQnHJHz13efbjaxTHhlEcH1k0m94K41aR3WnBK
1Df19LfcSeVmJyrmTnerbOq4E+lwQmqMWGSAEshs23BukEwKgc3lu9Vvb8hO6wVHc9hlnLxiH1wO
ZumfOZrT/aw3GDfubmOKHJLCeywv4iSCw3A4GAy1hBgiOSWZiwr+HpctuLVLPAw/xmxM5ikzcEef
Rrv8cbFwF4Rk+1ONh8kMpU6AHc60ek2MjpXLMJRUxkgwG9AdCJW1zzYZMzU5/bADCicWfI9AvvNA
OCHqB5I4EVltC2meUEpCm80WDRJyOxlIhGfoy1N2wPRdQNohrUh5i3HPZzIQieBwXpYwsxVcs3k+
irIbP94+DVuMlEUo1xCOkRzXtJ9K4AkN9PcZsUJaRQ3T7GJYWthrhTZvj9vcn+imW57eu/Fex++o
MQno5kI8zAubaUPIwi7td5+70iAkK6gRzduLp5SNrb6owePbnfX1/ngmjHW4e3fNNjIw11mrGnpm
XgPBbayLzqX4URlT9qwlVC3vJmDuGZq/sqjk32Le830FONG612HJHFv5KTh42r1rbNa9xXZ9mH/W
AgCYwMsKc8wTlxg3Y8DrHCoKuOtzXHwevnRvovQpVu3t+3nnI5yBdUCpYXYaILY9AJtV0T563kZo
zHU/jT3sqLXpxciadSheYaN5UaA5wm2FI7HEGG7o8HXbTu5R7wO1S7xh75ar6V2aEIbGORVLCSvA
62xyu/omi6rqmWPXZYSNOfsMRmuFrq7XHLtGo7u8rxaDu5gGYLWCAUbQknqC+GSlMRywytY47gek
ozxzxAnKp771UVEYnKgF6u15G5rgRQsgsVNrfnW4MWqxrws/eCF+oTmFojA2iiLTeT27GMziNJkY
6S9URg1yL88UNm2xI0wffkMDBuq/nfosnOjebtOdZgy46p+v9e90HnrLxai6izPGkX3eAnGnk3et
tFUY1N5eP4yO0264yebJEPmH0tYCI8f1nBrll1tdvG1w+GMtoR6z6AhjxjHl1aShlXm+W904MHQJ
eBzVLD05OCp1Cif6fx9dINULQ3iiUOZsYauOjjcnKQIBmpOo1xlLyZq36JEZ7hLwOs/LbSC+M4VX
bAzdwvEACHf4NQUJn5pc/PUkUd/qJYD5VDnL0zM/W/J01oayMzYSRSlWDQhuxF20N0Sr9YLqtmgU
WXLT57w5pvKcqu52uFrcLZ4mI40QIlO0gMiScasw7WP06OErBfDdCNC4EQuVId4pwiMB45oTt1qe
yNaP/YmeVq27VewtyOaPLC7RTQs/yEbXjqzMLeaXDBLg1hIkGYPJu9j9zOIBfO7wwDLManBNPAKH
sTBcSwmjPYSX9lMxBBYEWdbYJMGjuhmKW8FGm4D+5/HiA2V2e4BvsKz5fNpPlyAn0xmGTLka9ONI
x5q13Y5m7en+sdeJ3YXNLSApR15AUXsgzU1aPGteFQijjFthmccDY9QQovdxkK8bRVQ2mMPtVmDr
MBDC1yHZkuAAbDryCKaYR3nAJf7qYEYIXgZFrU9wgWTWgKTVAt736EnsEAsiDfoci44DGoRfVJ+O
HQFI74TagBi+wYOYdnNmkRlWb+GRMJufwfWznsBg3O/e3t5Xw88bdx7RGOjNu4CoEeSHviBkQYDQ
12dm2iCb+laOYe9qO5KuWH2SZZYW7ZlR4nLGwbRdjrwMzxLZa+kHCmJI0yhlCW8lxrukP/BEATKD
7GKaOwpZwZfUZsYgNResLbCk4JSQ4Idujs3/4VnpMxRWoR7gaX9X+5E1c4giYccMbRqLImXTZxtY
IGwzbsT2r0AVruiq/IPpVl6be8ZYDjzpsVKDTXU4s+FsELrRnUyn95upN7GCb7WxBBap8w1mJ9A8
NoPF3dMhnsw432hGo13aVoEi6x+sBPcdQG5KghJ47NYQW5/ySzlQiGOFLF+QBgeAW+VsdC7vby/4
MmVzoi7w5zX6Kyi3oHn8CYgmG1IuCYu2Wvc4ZlHa7dOIgrqdkdBuS178Zl4Sf+uBXeyLrEVfXrLf
YceAQssv5csdJxchxLzU0LZerwiDomEUz8mvCTiXeBRvgacQZokr8IENW3gmxBrBLQnZDS3RsT9K
9c3y/KML9A86ySbfhRfyc9XynLZb3MtDQP0AK2IgZF3CJy3Hvaun3cV8eQ3N+GV8uILFjfej2XWf
lb6o2r/Xf7biCBzq8HOlgh1Nmomi+h0XCJe4YiVHHuXWJQ/E5qiiKtKCBV2Z9a7iT5IA23o4wmcb
nv3i9HPGS22Ek14pS3I8IJJfpUu1V1LCD7HBqEMxhx+ogUj9zTF3I0BMQ4El/hNzqEt1roJKuRE8
fiGvo8Cw3Ohb/HbudRYThQSQBSHxPqb7t67Sicxk3a2iSXHDchxJUzidMl8H6pY8zRpc7X5tBySy
aedJTb1HE8OGRBje7kPN6hVLh1LXjZ3M36hKQ3RUiF/mD0hf51OGyPg5PwokEQXjbhA1TSi7dhZ6
n5fr+PYI2yYAPbDYQNMcMuhFAUFIPGLIPckvbixZ5xsUCRdV96X140yhjKChKW5ym+JAaj3WUZuh
oufzDBV+0nHraxE2HClD7eUNOW0FM135iy4DbfXAbfgwz9keUSZrZo0XZfMvotq7X1uTv2nRLBPA
zTT622kmoR2/o+MRXBc5tj9Ofu09aHhP8SuTlepA+DwQWADuNoqf8br/wQFCz3uEdLk5s3tIbGTA
GY6nbntntq+qh9vp7U8v7LUILTqPk6v7w2co4VbKUBTI5DFusmhw1UMslKqRCuiRP/BEWyYYQf+i
A0UNDsyc0i9HFh2IHd80kv9LsSmgyBDeEKSRTxSNFxfA9wrA20+KjoZEgeZn+e7d5FeQoKiOAgEB
Fnk4rmnh43iQGviJMX+XvuwTi90jIJtPoyTH7wDy46rH0Eme808r18ieJcXyIKFJU+jCTSnI99xw
yrieTkza/rBvYXNjuoYm8lIfKXvqUdexsfZFCkNyySX+PKrFMhsoofz+W6etv875LrwJ7gJitMVR
mfI8o5iRYNaOlvtk1lk7XPXYXOLicX/Rv7/W3bWETSd71lN3I2KIweXHAsm6tw6U1nOCwuBPym2L
bYIN0X2QzQxvI+x/gU/bi1XadnozZ+LJnG5HGHjtwaSw9e27YWN10YlGKF7Kq08+g9Mdy6dAFpMV
WBD/9EQApjgxiMLvw/kojkgZ5qNiR5rgpJtbN9bdYffK0dnc1i7Zcf9kxk3d5fCvtQXUzw4TQxYj
SBZEtiai7zY9OmARncLgYDfwYuwYCHKARaFnnarCb2OeDhgVFnryat6y+SPPJvQFkxQ47j+kXYp4
s4aY/ZHlYxhuHPSecNjb79qb37no7wUh8QhVAGfL4FLNz48WATcfveX1/Argoj1TnkQeuJ33P4Ep
RdslRHtYhaKrGMQNk8ZvsBEUafI+TMV4hLXIumN9gGQx24h30Ybkvkf5hPLiPAquF9beX95L7bW3
O/e60W691HHvsltNdN47/cH53LzBYH8YPO0aE6+WOl3KigXr3nBweesvwnr8WidbKeOW5ZploNgC
zZUUVEGaKbIi2xDZIhlKZXY/hoMpIY+EZNnFVrY+ewymc82sB5Lgu7vryFNd1sChvsULBpCVmwA1
xZNgfEGc5VJC3GCwmnh0ufrT9LeNhwGwBvhm28l2Fs/bzh5TjRkF6rCuhrj1adu5aPRbze3DcPhR
rVLz52ZreZH6U7XZxjQLGs6T7Kl5iibL7RQ80cWAIKX9cAMxvH28YHuP63GXB8NWG5YQC8wpnS1W
SnJM3GbIGsAUaYFRuVsBupsv/sID7vzY2U0u79uXm6fll6PZ8rI3TLl3g9px8HZ4+YW3IIm97u5j
x2DjZr7XunjYZEgROElIx3GBsM9mORdgLRwsCFmzuTFcdi82+94HOUuD/f5X2y8gad6esfbuM4zO
Tm9hvhjdffo3f8zyOmLNKxAheEMLY5D2rIff67DJUJsJaq3OsyORp7ePzc64c38bM2SrSe/jge0M
0gsxhmgVZgf2ZjvDJUkCJYXnILfL9yy7iYnLbmdgP5wW1JqePG9NQ72Zt1yGp+SMVLezKzJopJOY
l1sceljSSvd9v4wbRHLcFImlnvLpKBvLs2BTYuwfoC/wNJgL9yQXj9FLFRY9R9flVi3FhKgrQqeu
aLesfpgN71iwU+peDrfqW9MWGKoN4qLbBiDi4abkGBWSRET3ChMNLkHInaziNtrJ630YRmPguR8b
z0NSb4rZ47EXArypvt4eZBe0pFK7X0d7YQZWk/5XpIkMgmMD8g8k6IXhGILlLWaPNHv8d76VR+du
2lnMWnerOFAQWZCEJHmpqtFlr/Wu8YtlxdAmAjEpiH21o7zIlLeHJ3ZlN9v/TLGtfh1Keg7IKWuw
Hj75Aq8ByU1DoJxJVN1wK1WkfbYtdUAJXchhgUaQCi5JNiK1W9dzWRQnxAHkKCPwniL47gTfE7JZ
vK9mPR1sTMHufpFmMpEnIYVAJIS0Ovwymg0+OgN0LxT/oS7C+9bNWovNVFc860q4HSR8D5slCpAw
IEIHPBl1QSDcAJVGxwan0VhoYG/6fswpj8krQFpCnIoQRe4NE/TCShcmwXUHHSbI9vs95m2etkCd
7Ya5CMuH9qfYaumXxXyjo14RozMo/vsQICSHDHyu1r2PKg5hMgIOV4EkRd3udp+3ve5K7j6MrTM8
mpY4QMHB4hzSSksqToXCsjDexamD8J66VF34/ZIJxZQCYDFAMSJyVmPHVAlHnm0il4G11GYgrDG/
CteWHcJ69/OuJiecJURhd4BFzBrBaDSau3OHwvwMaxLD4omtOZJCFnZuH7o3xRIY4QLd80Vn8f51
xnLm+6lrwSGj2AX2KWQhE4DZuKeMHQym7eZ+1XuICULiVrQkICT3UUGKx1DMgV0HOCWEqKT0Ma9N
Kh0UGofMkmOQVDyIZCbAj7wcjduDQWpTYjd1zIPdAxaFCvs+RtnVrJD9g7vE39o8XSafNb/vW1/W
MTSB5HC6rb9TjZtXiVi2yhfyeY+ri3b7I9WDq85o0Awp5GUkNzcIhEbwEIQzU6ILmhNJMX/LABH6
TrMCdHfpcDVsXKn/sh0qJlFz/MPdUDzJsRrNXUZEgDQ1fhw5cyUg5xPpubUkyZN7KeGnxtH2WjUZ
5VccMEqbBR7tEvU7xfFjoDRQJJ4PC6LXe0Q3woXRWmk0QVWx6QuX47YAFJN3DO91Ae29sMkbTk+L
5UFMIu9Wz/bgHUwO6/3taoHz4+FezcIITP0PB1FYnrW4YtddhIGEi1PiHzA+Bqe0AtoCDWyuL8ar
S0YgbJ9kg/LYQ5Fv2yZDN31p0lfQ0r83xUpp53meIlfnugwp0elefvm6+jC80yR0pBcvwXE6oCxF
+BZGCv8gNEQVG4KXvADukFX8TLUwgnU6iMLHq7yjz+HLy28hS8AJSAlf5NuAyq7/Mq2A0Go1vxnd
8Fd9M3RkfnN7eyNdyUsXUDg+IIWK+SDVLGktyYQx7My6N3yxfnytL0IWOeFBYBLy8jsD4WGdzkSV
riYdFkGGbwfyqJ6OpqVkC+If519pCCVAzMnO9WTXS+OW48fHWBEQi4QTNcq4Z36AJ7EYPJwgjrKL
gHRyhFOE5XDcih/Hl5jdJnkhPG8wpcezD+OvDI76i8oL5HZzg2yWrxjawuoi+RQjU1mt12xjBrT1
SpDp//+SzSz+efbBKdQgTjjqWCvHwGzB6hC7Q3KjZ+dYN2efRWao+U32F7vvvT0jviVz7yNVwdjG
PAXp+ApbV38RMH2aXbQYVqIEM1u+KNx3cnlMiC8hByTxYWrUswPHsGO05yf7cVDE/U67ZudkVhVP
8jaqAOqh5VPsF0hBfQGa6+eXggCpCogVNu4vATcCBFfFagWoiduFzKffuv1tOs2J4sf99Fr/3FT4
dTzr73TNi/71vXyL5nrxhT/1pNbDIxIx04MmBJtRjL+/LTmV6oCoB6Qp9vzhy9wuUZ1oL7eIjnoh
w3Gdqb/MHwT0x22WF907LQCO0S1fNH38wynxd1JIK3e48ldk5vny7P8YO9futHJkDf+hYS3ubL6a
OGnn0okzycwkX1jdmWlsMGADBsOvP89bryQ2OMdpW6soaWtL2qqLSndOwDRWopePc9m1R5UEXX3q
taVZukRMxlab3BSFz4UEsouFxPg0IHm7TCrnSka5HgUfpK9QhYDaRyzjIITXi+LSuDfIl1DJ1tPG
0cdFZ4Pj1KpGK2mI1svNoptQlNlRjaG9UBIIPrDZevrq1kzNS9alhOgNpsTavauX29Pnu93aDOa1
6QgOe5wv0o/NBvWlOP3xrL9vNVqf6geMlCIVzUrxUDj2GjckkBU6x23P6CIeoAp5ALQmBBIuiQ9j
/vaC29FgBbSkVUWeMkcJiQHDxALRYB4kNXlBIKZhoS0hpi3QNDp85/d4Lt3pwA2SIWslj91Rp/aC
GIcChNRo9XJlt+La9JORmzbHgGNUV91erztklO7Uum40h7e7w67L7C3jNBwKPnLbFwM1VK5d92Gp
Q83wuJHQ2bRg1KgqFUKwAsOYapVzPBjc2I0/8IRYtNYpYiPu8SNKtzn5t9ojnvS/dKdx414hiagQ
bjf972w81Bk6+FOjYQMcSuS9Qkf9MJ5KxKxSQogQL8vRctF7P2ltRq372cX28SskI+Jw/ua9saNU
TsJ2hnS8V6TN+G45/pdVBjpNRwT8f1O7JqkNB0NETst4xtv/PPRjZjyddsVTK0dDosm8ZhY6vRbG
BtQ3J5glzA9AvL9ghecnDLCWnz2/wxbjt1xI1j1bEz5ozR+fnh72T9dIt+QqzlQ1boMBYoIAi4OC
4CavIWSF+uIBOEH3zJkJSixzg73A2JBDGLHTzYtip5grxQgN/rJxC+QJ0YiMU2dJj/PJrQQl24OI
dVbyyG/u5omRokcO2yQkburOpgFhfiJhj854GAJwUuEzCT9rB2JhDIGpv5U2JMtuCf0A0/DSTe/1
Qg1KbmUILX0v9D9PCpeBmL1AMFyA2k2G6iAUfnBfDFy6IjRKHJLgh7G5Ev3PS44Hb4I7ROPI1koE
WSURCdwM7BfIQdzovhN5vMtrD1IGeaqJSLCpdFSGZk7aE9x+cLFsXea2Ra3Dr5iUC31ORwMG7EVv
soKs3271WxwY0NfzWuvQ6T8t+jtu04vWgbMWEQV4Naur/AvVvw8nl4OPPINNgLgPHMlmbuRMqfhU
y5G2QNgu5qn5PSLgy+nBqSRgGPPN9hGAM5uCJNaMOWNzJkngXAIg3M7JHZ0vfs+5UUdqefFQGj3O
6zFKkcjLT4E4vPnSIXyk6jCnaeg3jMcnkBaOYFwx+ONDoq3sDPWM/J1UvAJa7RnD13IXBzsr8IKk
5XTOzvGcDTEcCHRsIKd85SE14oZ+4Fd9NWL5sxWdlQYkQuHxAIlSSgzuEKdJBEKKqz+q5+S2Xz0U
dURodlhp9jQCd48k6QQa/ugsqKEJRMJdhm6PugD550naAoYHIXYzAoyb7RByC/b6m1sWZA2XmpFo
WMARLAI56fKbi6NShJYyQhYuCMhm/G6rVhC1c8xc2TIDRUpu5tKhci6Qy8QzXAkhEGueIlFQFyyO
D6EU7j2FFqFYLhwQBcHLToJ3QPatV/M4PBCc5OJz84mc+K1mDMtHEzXGlAm2Nks2VajU8/MDiMzn
uD5JEOecCnRF6ptCk4tSmV7PdDcBVtxEpxrTOHvazE4Y2dgsB3GWHm8lV7yT/p/1EoDH56aay2R0
eag1OpVZ48bn6kGXplxrt3CuV0fBa9WMnkeV2nAHSgPHSIuhVGx2KAmPixECjoo1tHVgNZaXiblI
wOLMa+m0KmdkRU5Gg/2bNHyjliWtDkomh9Mlp7A/XzY3eu2zcV00eU8n6fZYcM9NnM3zAfttrxoP
24d2FWopxl/IjzGypiYOEWqkuwh4QaonJvhkVqAiiFP0jPE65FFYENYEiD0vyTXzfjfSJCNDDbU4
y8FH2g1nZ31C8G7HRqnQs90n4uFTC5gNM9cSXhq8VIecymnSQSgQkwsNB+JIay8jTJv7vG+fJ+Rb
bWn16dCtWJhR9B4DeITxyXoa43ud+9kXH5jJA5NNPBL9B0NzigNdRPA0Mod/t+BWttP2YHe5W+oi
F74bSGNWYNKgnKAWVU44tVoqWzWUGwUeVX9M/ztEPmS+BWjO4pZSKV/m6dH4ybCLX90i2eQygWZM
8GoRGJFELQ6C63LXRd45QWiYcppWwfZzJOWAWsdDebqHcp8QC/kfYqmAonlJ0t0PokgjRLcviv84
aj++evxKl6/f2Y7miz9nze67Zrv7ziX1uygOEJQMyHoyu4yf5Nf2YfUN6cb3KN4ttyLtY2ZHb+SJ
HxCrqMbvN1y3WTowYVhKLVkRcq2R2pRq2X0nRSWVlBWhlFFjM0I5kRZvKMVAiFFHnFIsOBnEHh4r
NSUVGh8VJt18P3u31FSi8FASs1XvShPO1lRAaxB7wfOUYPwmoBWdu03vfVLgYeCSP+/UlaaTIIQW
huzQ/8BD/6J30DQDDmW0b99cjueLi3TBX/SPUVhSUNNX49ZoeaP+UBIs8Xdch1N4fLodH09zN5+H
trKcIVkwHKO7uqSJ0jhL4OGRHmwsHCPU33s7nl7M6aEmyz81Fxj6lP/su7qNrb6TBHaTN5PD9Hcw
nKtTH73svS/p8kDNPPE9kkk1gRenRLLFYJxkZsvt61ijFl1VgnHOEEQfMWxebfqTt7OuqJZpFLRx
SyNlT53hKZBadOVq7bKqNJoS6Sk0GTdE5rtqU0iZ4Xk29U/VSpVE41WrcQfw0DWOcom1o0p9wlW3
cf9zbfRDFIxJBZMSGHRL0e9Unu32cnCF2py+6QwupSvRn+QCfLkt4jb1Z70KduvRCnGTzJAdoed3
cR9u7+/2s8a8Qz/0h5RwtsGlre7DE9/CI0L0fRlBAymEW8JTC4EP5bJc7TUggh4D4gdqlgfF4iEo
gpBcBenMRFACUBrurLJGSfegEWo9AiIN4jGp2atB58qH8Ok1d0yZ/0N3wCCFtwatb7Fh3WwG0/iJ
dQGB7oaCSDKZSiaGubcOkU5OkCMk7UIqYgn3iLO83iQNXg3V+vAAKIoGW5k7Gv3FG4Lc/v2Ccu1n
C8/ag2Gfw7FafR2M1T7fJn1YbHaz27vmzTUkgTeANJbuhJA7TRlTUG5HoYza/2jcDKGKW7lCpPo+
SirfLhEiSFAnhFVx6AuTz+QqL/HEISSguBAwFgiBq9WIhoNHnrpNeiaGFWTe2gatGetQSJolpB2S
FARC4E0wHWdElwrTzuQSrfIQPMIVEkiYnckEfhTFMDkRMUIgGnXIS747016grBd+XiZl++zg+z63
9lbdfk8XJ3eHXE7YPjtYdzGfLhfLx83uqwydmEC1sFMGC77DRUd0gcQuLCYTO/qsAaCtgzQIAD8c
z+zCEx17PXAsIN1xd4R1jAyMEPu2CzOBkD15gaTZ1OIHIdRsZcTxSBS3umqxMSiPDpB25EIGRAIW
Z+1wtGkk1YtXd6+mu9fmqsJbvGJzKFJCkZCoH1qpoG3Me4UPYblD+7KV5rIKG1priA2zAQHH8RQe
BKpJh7sIEo/FAnTj0hZ5foK11PAvsxv5uRmWEN/uHunFSgjeJScnbTyCnbvlIO06jgE3IvJIvVn9
uK8dk248sPZyn82POKPww4DzfSut5uYxpfBjpKU4xMM9XBpOZGL9Db2mhdx8XnGWKH1wiJbFCS/D
Y8Ck/0rXyQKFhFjEgOwp9KmlaQdPXcIkXmXErNbfIxUlkdfuKU64WO3AE1xre9la6tRHP9HBY9FM
KyQ33+CIBxB+BIpLyTEaU/qMPMKFb43Ygv9CbPunbafFdsAhIu1q2Of8sd7Z+pxV93D7dBg2nz4p
fYuopaHIR104LC4WA3A6CtP/8ouDlYE8eZw8vG0zHxqNp9pIPWQSWxwaEzhIweLxHR2ibMuL7YP5
bbkbwvz5pHbexMFQdcTe9TeHFVHwsK/Ge2Ax+FPM2Z//8dj5HeaPnoDbAMFIU+nkthm8eIWn6Usi
ypxUTjq4MvcOCsID8DXdRv18qyetyWpLCeml4oAhDfC6ZSKEEl+MxPAdh+8Ac3YEgbq5t0TkHQxw
Os6cDmeDp/PLClOLib+Pl78tGzokz2t/EpcGd8KC8JMhxAaPvqmHlJOwnOxo42USB4p/k91w9DrQ
GVhmCCmIwwmJPOSLMoTPkZJE5HSVXJKRS9YVRcQAzsfWZu6cU3aanGgcU6bbD2xFu/laUqkj+mrN
yjESnz/H8vY3rZy4deQ4SycZG7a4u7WneyS7bKM+n6Vj58PtqnPb/KqWzzIGtF0DpJkBIiYgliHj
pZEpCCIzefzhGZrj/oawO2E9O9hPbBjWS/A8aGL12gJneFGzHYa13iqMiCKG1UBwsJUhIeChdfm1
U0fsOyi8MnwYbavY5HBYjrYPWnyEZpRy1NIws6QRkT5obDrWcdM02IuH1oeQFfxlpTc8nYWAHlro
1dZpZd3ugCNCzxabLlbd4bZaLvrXz/sL5Lpu9nXPJzQAQhIgBDBccxqrrQJa74cLlrynBTWpr1D0
nHRG9BK8kPQnpAldI9poNaK0G87IyaKE5fDxGvk3UUB8t6TJQd0z/vzeJDBNqHiRhf4xUtVvX+4q
rRQFbzY/7xWW9ECWfV20hzxQxzhXtiv+5SpvxU6eExlQnbMwgPPGsPS750dWDR427eZyso06h/lt
/JEh9YrX1WzImjHq27Vc6np/2V/LoqLaIQwIUUBoUUDScjJCXc9GdJuidHbuiMUq3+y3UFjzu+7z
hKFNGLUbjCFDEElE3hsC/jTiNDF0MmgdUvt4DSEONDA9ClICHQKdiJBGTSwfEOeI7N/Sy48dwNDl
0Num2xGtEiGYtjBXlyYYXnfqf0Gzs0XZkpNBf8BFd93BMK7cOZOTVWPfnt6sqtXnNPBIhcMcphgQ
B30INN1MNKzbmHnmoakrEi7erWVME+ZICgsjGnKKfkCtQeDMlX81/4Km0lfHq6dzvzoJUaZnoW2i
ZfSn9WboO2gGbtjcxpVi0dImWt5XOlEOB11MyrywihU/dVO03vZCMZui/eHV4xWEtLQlKuKxioOQ
RqzcgEfE9yU5CMqanlQqIUUAf0HGsyXYQcaKqyI5ChnJ01Gzp5Oug/X9U/92Ws0/rz1ubbqQKaTr
z//X3mvw3F4QiAS0o1mCPMaNFAjikeA4KOc4e69KDzk0AoRswBoSt5GISnk0lWYILxDiuEmCJNhv
wO3NaDO/PN9gA9E8Jll6BhADp6PKBpyK45017ibnbfRQZcWGMBNHVR81vvi6+B+fbj/IZvl6+LfO
UfmZBhyIBN1+xXJ4lhufLdCY7qZVdzl+Wn5OS7U8LUDluuoN67Vfx+s0iHonIH4DuPXBsFYtp3la
hErdUm3rrRnX9Yaoec/gleffTi1gEePTrvL+qNyPm/Wnl9KKaolQjLFOAuG4p1UZX0643XOjXSkW
lyIoJkuRFNuWqa9VG9lwo1SaJtFo+f4vfuQYnFdAGIMgkMoOtYcLoyHAL8Qmjr09bbF0qCmKj0mu
bqcTK91qaxVWw+Gmt6ZvdJ20H+SARsDioAE4klCHeO0QAxEXMsRaKaijnk3sPxcSS9VAGFUSEbyO
No8wiQLIwvRyJjNNPmZwNx/ioik9iL4y4oGbc+nwbeyPiO4NBCa6yQpiZwFzy6Y+DO+XVEpaMi6i
T02iRiAjJO1w9blaPHxh7vGLqmsuWNdqS0OWXgz529Iw2aCXXBj62iYgmuUTQSDbzeS31jdVLI0/
tYosUIfFKKberCJTEohqPvCAdHidV4C/oPjw9FhNKUqWTbUGQ64i5xyJ5wchz3eDTfOx2f0Sdzfm
BkxEzINIMSRFMSms27N6qwbZiYsDgfj2GrGA1mQ1N29KnEkyyaxf9LvmGnBzDU/hFIRb82WEmqOc
hp8Bobz46lk/IG5JM09AdKtivMbX6kBn04cgHsxa7FVDjyDrcIL5JJrO3FOFFwqLRFieWiexGLgx
s8AnILnLAIfUg/GuvwGIpG3+8IxZCLITze0q7OW1VOXFzH/okfXVbnMpO5c38AJJAChVcYrjPVMe
hFiF1DqURClTKPGYSLUOCRxQ3rLVRQiJ/IIFz+7nSyzY4wi1YdXizojzY3k7y/1kcbued69TI2E7
GXYTo4T2gfz2Ao0DC++A4+AGI2oSYjyzWl3Mfi8RcwtCPN7E4AIeD1ODhbLJBR8Qxzwz//7IcPfd
jpX/aU5UTBU4SPAQPl62OgPK4taj06beXKYF4VZD8BI2FzQGMV8ZOsRcVDjgiLA8AwaxMgKB+qgf
+GXxENufrIUKlCLBsb/xZDZEz3UvFL+C2VZw7Lq+str5BbXPFlEEtbnBW4ercWYhFwGcHTW5erq5
q1os4r323EeCuYWxnoFoRduYqMV6xmtKA9EYx60ipkMmon+joYfUNgjQFFIWT1/US5JugVr1xdNh
sCXa5XEya4xkTOMxgQpiqkGQghABhUAIDksNEpli2otKdVtgkXUegwMRZOPQw1YC4eCInhHjQOhh
HISnEMwUEu5dZadw/PRntf3xyzaDE2dP5h6fk/BsRePqvj3uVYdmdR0rsGOhnukGhFAIls1tvA4x
TFIZu+UhHV7rdCBnALMHTcT0t2lDN1goIysdhi0GWnEQ+oDkSdK4IeziTDDfzTok70zMQCH+oP7l
2BvbKHXrhFYk8QaXB6pl8R2CsAmRedUNWjL74SqiiAlr7Y8VQZOuq/RBVhOL6cdWnwsG0Aq10agy
FEU4tgqGipZMpFW57gjAVLZU4Chw8xVwN+emEU2Ackop0HxkfQArSR9k6wRGg2Xs4BfN6hMDvoRN
ydRTEilPSkAmyjOzubLK7R6x0yqPUirKpjJEwUBIGMixMfUOils1IEVyYUDWu9fjTRqYEUeHniLc
5SzsjxceUIRgdqCZA4hbv9vfs2DgZpiO3ao/Nr69YYVOtGFuvV7WZGe3aiIFPRlO3AHWrFgX9uxW
zUO1HDbGnaf9l+MIJ5wnkTAzkrVY8jOb07rLGAO1AABhJkMQdtgiMEWnic+8Wogg+CkUGb/a+CWF
dWrwWlst2dI6XGjSyg4Crg9Ep+kqk+xnigvD190WSGbaFapBR3ipEI76N/k66921iUR306QyeUwh
0SaMX5NH3iAY1QD+dyhAt+QniqilW+258qvDSPOZIpoOHnY3jTvaEi2IphatC4wAoUOB1OtszBRd
1LxiNHfXkEcUYiUdRa3v3SGd8iKJ6OAP6AVmCpKIHd40FgqxeMNU1JIw3VjYRqM9M4lv1q8a/6n+
WOyuFtrihHZ2fbmCyNiWPuWiZWz8k1MkhObmsdl7jVVTyuJSeA8kuBWUsuc0b+mlOiMlPZVPjJWC
Cue+GLB/NW5cSczDaUC22CrWC9Ug9poVgS+sAwL3uJ0rrKNV/FRrxb5TaTgv+2A34L7xDU9FE/GO
XxLzhCyIvU4eqEd5oyCPzMBct8k5JN7USPHWDVgLQyrffcA7GGU97iGJWV7F0OXH0bInlZwHy54u
ttXrukLmu7O4xPozF8FSQubla0uhrHGBGoKxZJQW2zJRlxILBCJixGIBbsQw9cGa30lnuuZWvmyl
gSyefOh/+90iBnQka6yYSvNFGhYoOThzq1ULoaOV3EBeVoat7ulpKLYJuBux32ZhC7txzk/MnS52
D7PdfNPK2pAPQiDganjXcmbxoX02+5qniYPXwiYO1hH0AQgtfF2a3zzOI9X4nRZ4/Jbd1W6J3TFE
PeqZpiT5Nd2lMk9H5OBH61HCwQ2T6oxhuZjvhx/SUViaVo3RB0NzAuwBAmPgCnuaZ8yqfkScwjAg
xfEUHAipGWvoaFVcDLEmezCti2HQQcwgRvo+e0WvEXoW3jKFmXyPgYKYhC/6hHjghtHl+1vD5a3T
JdGZ7Gxw4boHho7O78NsTAaDh8Pgfni95AQGSArZCwTZzKqrVZPFWqf7sCCyiWvKAnEyrKSk8mhR
UVhFVXUfZ7VxI1q7KZfdBMFODBmTq1BMCkPGlhcmLuJ60kIwEwmyCam018AO2hR9BqLzIUIGZaPk
KxbzGB2VLEpki9xiCDQtqPfDouvtSfmAM+I6VkGS/Gvj/99pKjnb4byplLXCWLjuL+0OuMP0dEB8
1ZisbnbtyeELhrSuVS6SSc62mTlcbLnXEXvQbc3ylMOxtYN8IhBEPG3PdM6MyWSpQ5IsdicyZ1MY
Y6T9bqnZqSJy4FyejA6GHNDRRAQnQt47HZoYDQ9VIBI0LOQpiEXK1LLVAk5PCnrZcJHwRC9XSDhq
GUQk0JwgenU36kx1jgdBphrVA/ILJflsQpBRtu6AmcBui8vHmGc6mxQ/PMyHjzfj5UI3NFLRyVaM
ATYLDlWPMw2A1DgQaRFJaiMeJgMhaD2gK7/0SKj8sBodnH38Uq+FMIUIRti5LuLVJpCMp/3/rMrw
cdoQIYa/ityEz5rMYcDiNYL+ar5et3XHLAHQhChp4QbKDkLwYNN7dXdt4oxm/TfIxRmlRKyQGpAB
J13bY7HBUiL0F8R6NhYexGJ8lAtlO8N+p3N2uH+nupv2mjcPD9cejyKr9V/LSj0KUwmYV+9BJK3Z
86PlhW6WrVmQUDFW76HyLEggVnnSdei+vGPAogRE4wGp2trAEgJCsNUdpCpKUUgerTAJx68elzL+
1aX04rigGsKTdGIYUxAhqb1A8hIcwhwMhFolikkJLAhUI41EVNZvQjBoC4Q0hBoxJAQHbipaW4Lj
oouPqKWJkN2o0Q3dGHaNowCLKv0bQnmuGUVn7gBkPw9X63TxnGrGbXfefOg8TO61iThRMDdiNr2h
rk+FESFjdhAEh+S5FTMZbX27+QLGMul7dqjHEIGh6WkCp6l5ix90wh1l0uMEoQkJhJDAZPTm2XkT
CvMUQYUOJieB1pSG0ArERANaR5pi6cQjL67VkqfaQneTSxTTShaICsFsipbpKtHktnfJT6jQZH7+
Ha3ZaWvKvT4pBYF6utuWS9u4NrTX1/PapNT08DS9bTzdra9D3BB2ESTkaz3r6bbJ4iAKz0waAqUg
aw5RgwwsJkpH/hdxM1mKsIkMcSzW7svyrnd5NkYY3YnZ7Omr4gfNCoKXY5630Qs/TuXz+Ohqt4gW
fc1rRFDRNNYcQ08OAiYXMt5uvdtvPqbcvknnxFiX1QofzfdZs/DRqWXmE6uHWKOXB0b9OkoDxPxG
FkaAa02NlFYgAgBYT67HGDw7HiRIEjgK3miN7m/ysQehmxROk4LC4hpALRMEVS4BrcSAaS8ODT+M
i3KCmwsfG4FreQTEW/jYOHwchjO/KYEQjZIA7x0PaiEUSTAs6YBYGBIc3640KoWvQInCsq+tMUou
SjLYjzZ/EcDbTrKkl3ezEID9gbRJdMazL4zIKcHcmQOXQEHpKdu35Ms2PeJkL0h/cLioxhOJWHGd
3s1HPDA/EEMOKDbQ7nryjOw1PbSd/ygNq9NW9jESRsb13PR5p5rWeZEDmvZkSrAIGUoRZnM/DsSM
Z/7wlxkqp0iahIRzj0Ho+gBusf9xaA3ubpqLxkpnXFIWOO8XrbgXWT3THhwRwYF87VavFwt+atpj
VT20h+vdenWy8C00CXlajfBp4IYgO5bB6ycsrzMIs/OpIQfN6eAzHy9hO1U11jOEp/GXbe+34RTD
IQaKDdEpSAjSUMQCaQAHUgdAOFpyGTOVeViPgLjLW61S84unjwtVjFAeEODz8hNC4f05bqqSGsy2
IsmrTMrEv8irdB9KaVcuZZEMh74Aiekvt00yExEJy2GYhBYXw7t/TalO2qi5hjppJPgCap6Smpdc
ZEptZ15ClbmygYu1jj3jSj6Z6+ImIM7NjdMDkgwQxlQFRS0UJo1pzsSXmeVJhsVy29dbhk7h+uBL
fi1caSoym+bakqOdGRS/QBPeFXoGS8EVnz4S9RmVGr+7OeyVZw9qT6hXPeJH1e+h3ppqdrWnyk+r
tE2Nu/aos21ripIXyTqlEI2HkqKXVSs5RdIJdd6tctp2Ek3ruuqKSorDA09WG1SQEStJVWkoL+4d
n+qATQeAOGIdWUweR50DF5A6Du9BASBx/mrs0sSPa58gCghMGggLXDVZ29liL9AsYwRo3imICWF2
x8zWdbt4qBTD3WrHwIWY0iLD2+VV8BBzSAVqG72sPlAK4Updu6KBponl+ijUMaaqTi3riHiHxwnu
PtxvLjrTEVElUixFYOoLj+XKw5iIla47tHQhUmqgoz8Mjt6PM8CC8i5EnQUUcv96QhtMZZ4Wztnp
1iDSU8beUUMZSTZkGAEfx0lnBLgFrEN6DHlJDkTlblliUSw7ikVcoBEaqOVNXEbhCiO7OoJ3sX+3
aXdEP9QnEALNWux64RxUVKadPy+NE9VDjyYaq90cyznwZRCUtJRomGTbV72bz6QPwYGFseAtW5eI
APM23H1Qm6JVm6oTkGBc93AsIbCvWDnaOSNwLF4gDv0EZB8a0E01eYAAzchGgNWbWf8CVVXY0DxY
WNJTlrV5b55XXTRdprkIC7eyTgYs8Xd+ZkWiGMEAeB931+Ow+Nzc5AH/dBxH6SVii8H0UKl7+5TE
ihrUDncRoGSkCD9TOYTbmRDgRoDRbgSA5aodJc2TA+Kz2lA+3sJ5CVlerGWMTW52NI7mxhIFr0OA
ZruCmBGbu8WnyYot4MGWeWEN9CYeUDvENZQPLfGhmepC5lz8JtG7699241k6rtjmFyYfj8UgbTrD
2qvFO4SAkBAs5ZeBrgzVRHZFAtcrNod/Ht6yDrGz/OSadWNBjdv78DSar5rS9YWqRlId53WNTpMs
qFIpoiAI3jpCHL9lhJh4T/aR84DPsIuuTwy8w27a5kTkahHn15vrbNzAYyBAZRYmTlx/Yw1nOFlB
P55qXR5HOToWAXXn8ucpmVyMonPIu14FftMfU1JxEmn1htVn+R6TxWSFPvZCHObIoxxEp6x0utUv
yUevgIuW6D2OgERC/Ho9EdLBkQ6B5iyTPbgNRkl6xcP7REj96hiWLAoFDkRrSJXkIUntolNbSU/K
TSbP7fCWRrM+h1mUDNoCHGhX8KQBIxzO4ilUxRmH6dLqDqW+f72hm4FdVRslyFuPKEC4YdZ9MatJ
kKqFZosfE436mt195+q303ZClf++urmknnT+DD9F9+rUOilfKqk4amXbHx12SfHWKwmVSyF7T+mk
O5LxW8QBaUx/HL4/7d/cDO4+MoPtHpLHP/K4MPXe7W5GkMVEg5LGiayy8GPilhjpiBr8vHt0LAKj
AsIoytXjShIUaaPOqFl7w/bE4sGnSocUeCBUtjnT9hzqf7d4s7vTdMp6eH/BbLBpCtXqiO2WaPd4
gmjyEMhbHh+gMcRryNKoCaNU1VP/iuIQEUjOdnhBOO1E58uQFCkY4QFecELAOdelfBdf5+8Cgi8q
DBevec0H1aTzs+oZgTs9kiQ9pwqiqmKRYmYYqAK36C50MUu2LwqJuv3pFw0sx7YGXrKA6g1On48N
KvH2qxnT0NFjtjwa3i4/zMZMuQYlITQfBD3x6mRufrr/WcbKmfImSKJ+bkkIcVmCZ9scVpWLSHF5
SBuwG3ffo4J2Nz9s4FFK23hxyVVWcoQ2H99UP9qNi3GT+9SfvqCTrFBBdMpsqHESai1frf6d29J0
5grTJVZYrgLXAhP0fDzOM/WL4eiOgcnYQUDhfnL+ub/fLC0h+39s+y3XhEjKQpOBuM5IEukjeWC3
uUhrkvBs+79vZ6vYnBmDjtF/UCXn3oCzFd1DREBwvW+9wc1HW1RAuAVoW8qm1TGQU0TgIVydvcy3
BJqHYaw4FmnOAGcqchQ86Yk8cIHyrX6/HSsvymCIXGLSacWPsyCpklE2IM3JPEkDCeZmQglyfUob
RS6G+kiv9Y5s+PLEWFSY6xPoiimIq0fvR81ROnAgrroc995SUNBfjKb8fCh2yDbCNleFD1l4czoU
e1gO7ue96fIhVv7VK9mVQDfZVQ3EJR1V/35qwY5WpvLV8e5g2Tpfd3vvaNVt6Bjitd0RPVkaeLfx
BIMsaaQuEAMHc8gIZ2yqb4yf0DWnH9m0kP2TJ0/csEtW1tQm0XiYTB4eSfSy5gCxzEjbVH+279uv
53ONczRfV5u3Fm7bdeAwMVAtmHUAtOO11MpgEeIvvDZlMZcp2ZldcthObaEbvABFxRHhjFO7eKVK
uaR9oZWRkFf96Zfp2+lrFvh8sKzd7HPIWafFocbPhtqHd53xoj1cxtKoxY/Texmht0kJIu7O42MF
gbK5rxK/Mgq1oIP4OBBiFmagKSLEnT0oDXLc3WvDTpTndiQIt/h405CRyFSxICowestQmSxIBad1
WC5XHfKg5AzukpIbuEuo4hFaClZiGOGpc9BQHtnZFBd35T6P+ZAQCpamdAjy4xZdgbjcyX0hIsRy
Yy86Ir6/AgjfxZ55f1yoeHGlEDbhix8zY2JJpWVYcCYPYDFzKQhO96iIP72PYb7ojMarS94hscn/
qt4oTsrojJo6JlHnC8P9vB4j2k6mJEli5OBUC4Sz14vdV5iaICkn+DoNbucx8w1zIFP6ZvPv/W/U
Cp+AU4XlPh7eNOxPO+X8ybQ4Sk++QH/yWQQ/rRfSZSN8Ub26/50WxwGWvtPrW6OVQdYshkXojKA9
EauY8OLX2hXEuBH35aVgQ7cCMciAcBgIDt42BMHB4eZFcNgbaE4rHGkeMzwXHDgvrW2vd/9gLRfN
eiH6BAxhMuihlSMBdJqG4mw/zD9OGml4PxY53PSv4vv4YDuigTiyehbbW5bsbYYyeggvNhA4IY5M
LumV3GB3mOBRLeXWB9xt8su6qT3QYTrnuqnLXSVNbk0asIXgbEvnYjzbzO+Xe9qeWFj706EUV7DN
5jhqh7rGlSaaWnWIEYbTY04eHwTi5awaiAS5CMYVxISyPiCiVFee5dPYMKR32kYSufeXzbf33VHn
VmeCEJaCa4PxTtY5G2rQi4zT0YKEFY2SOtgaKVZZCwzu8Ugm5SMWD4EsSch3m6JaGIJ++rKZjQYb
XeTmwUBGjdWLt4wmGA2oByhza1uiFEkmrkU6ddDTgCGCWES2CCsIUumm1MKNFyGeLt/8zjMLLXYp
QguebFH0it8jbjawLdXHtSPwZLF9+Yhjy4++k/6sH34fBSR3axojQFInm5ITXpxbcCDhz0/5Q8Bm
SXCQBTvJhc6FSNZ1vOnPYViIYmoHDsfD1TZtFZGyYAETEooInCTtLFq2AWKvLqijG/EThjKJ/rLQ
tXo/F7rhkC287O7lrsRTg6/zeLfZbe87q+uTC2rgczLNR07jy2fNwd1FA8LBSNe8ejX/bOFSQDpI
U7zrw0NDiRaJISmSMIzo+CQJwD/E0jE0fLQTyrnIwd3wZpIPD0AFW8PndeY1izukxi8EeOwrrTuj
8YH0hZPhGXnjRGHjeGGeer8Szi0srHaHeH4hGI/4dgT7LV7XK3EI79u75sfM4zCR29fzgxIO3++u
WSYlbRwHIXgtBjSHP8wiZpdoFGiWYBFzxi94ovOTBTPcVqeLDzl/kP+zpYSdm351v1quH9IOLhMS
mtntpPGMQjkQIFSUqlrrkIviICYkxdu9Gx/HsvM8GRSBdIV6UlcYfzV9ZBoKSuyzGgCFdgqoO8Ww
tjrZ6wJFtMueHx4CTVpDyLBbX86uCBaaoXUChCMkaSO3txbnulAncQ65bnxqTI/zXtApmmpiMHKS
2lP35ELsCRFZg36DK86ULKQ0QadsSyfCy3TliIvnDax35nWaXW3EPOvcLZq3i/W2t15ep1k3MitU
jSa1iKYRCAiSRdp0deuoqQg1P56RAIPQUApomibKeo4ztzRZh5AnzBIr5kDJgXyiG0EOPEg6gOY6
JuYMoxDO2wFpbpsg8or+o1tCFEWZLFpsX/fuL9VUROlsZ6Uy5vdCk5AE75n5gGSWR2McZu4CF9MF
N3rNTEDYKZnjMSwF33CA+uDPPHvR6tGn0ykCPLAz/xGSGPEP8o72WnqPTNzAq3q586xxQbHBXaMF
UVmi60JtYRYMmtVl62F4jLtszhdxIjFfdnf7kSrxNxqqtxDdrB1T45OZL+OyvYAATkaTnQ4V9vdO
qqffJtNPzfvlJwJcTeWhkeWkF4cQq2Y86uUhL3A+MdQjvyhLIM5fDkTuDEGKQ/RQj4JV9y1yUZrU
k1XZSNCAw423nP0OWiRsy03K2z1rCRaPI170o/Vs1N+o045IEbJqbW40eCsXMrkbND4/7t9LIt1H
YECaT82Kio9S5TNEF4v2BH21ogwQdYHEYOHcwpxoIH13dMHy8ktYgDCglQ54HH7G91IVwJhX0ja+
WnNB0YntRgOdpMGlx9uP/ODhKzCkgEU/uTIUSfsB9Ynxlfry0Dn+TmSfl7KWil8e2MZIo1/u+SCi
eZTagmuIoILAg9IQtZ4+IVFyrCJypID+YH9t+WwjDqTgePl0IgNl/FF4Qv0+0Hj9AwlUOIN6GmTk
QwxL+qTM6R1xk6gzcUGcVR4LzYOaeldVNexc4HIPikSpEKdbKg6E7iHQejqNe6tGmFbkJ2qKZ1Jj
yX4iVM/zwAg4VZSj2i7yKhaiHFdDrKaXi1baC5K/sdCxFK1eLgJdKJfOvVjwf6yGHA1215ug9m9+
a938Pm28kYqNa2pc5d3un5IiaooK+kdjNX+ctXuNxbXmgQmXk+lL7b7cIrXjKqezLh8HaLEql/ON
B1gcZ8fHNHbT4WzzeM96+Z/NirgiXXvUDg7cHTq4zg2HYWkzpDvbH9rD0X5aseyhTGyHWeJYNAAg
DN2+lVjjoilYb/Kd61JxuPvbb5Ob2zj9MDcGaILiKo6DrvpxV58VRF05KhbHV/OTjJIYHqmudttL
dES323uvngv16TEQkOf2CYF2dXWR6QA1AoV+oJyIrGltOEAysuylnSzN77xa3i4IqaJqiGmSAo2j
X9aPcaYUhUFZe1qh2LK8g3P3h3eO8op51LxoT95TFnFKvvobBO4ztBKy5BSYOhyIAC5sWvM10Lxs
b6imAAwIEJQ248IbMAOQIek6nzS/z//FQjKzi0RKGlByYtUOvS0fhqT3MktXPxlgHXISUnvYaXLu
StU7O/1g2tkMbh4niwetRuS7bDv7GyX0tc3rZmSUwWP1qs+GAnd9MIXK3QRq7cstomVwNF8z5jZH
2zjNPxA4N7W724vJJxMcmhkBFoLzgvHCBW5cvMIBtUqTIh0ckyYM+N19h44Q13Qstbndfhh8g57Y
uJDgb9YoiuC52TrkDGaGhKoBi8OfHR+y2e/2c7Y0XZ/PykDeOumtH4DoBCsNKhdv2I784gsUBaCo
LG9wC0caRJ/Nd6/d/AWzKS/uciIGcR0jN4POU0mcDpNDXGcILIi0jfaL8EuYRplPzqoIw0JKKMwL
QVSH7YxQNrIxosezXHSZkODSD3RKhGlYxmdWWVyhr2ld4PKKZVvQuU75QvD6ZgMiFMfbcIdfAef1
ya6SkrG7m7xesGy5TOF7NaFNLdJOrQW3rVduN+Jy5sI2ZRIMXoladoW/LIIs/P0Jw/T77FXltCOO
JTvfNT5ozJbz6b5zl8+bCcIlwBgvNBWvUnQICDGRTpRId/AKMokRok8CD60brHnNiyYgHguoUqPj
JkQLP2X+RacnrEX7gFC0QCgGjhMy4RD+bFmLlPVBcxZKpdEJqr97iHkBMEu3iWLB3Y+ry/b9WlSy
gx4giVyng/omuNsJj1SV8XyUXzTtEuxsQYHIcaQMoRJ0PLvRX6LX8tXDv/Gq6sJ2BIK/TLvhT4aj
ODu/g5S3Wcz97MyF7aF5/zhcre/yySOFQpZpvDaW8OLQmYZWnm783X0ybMxGvcfVyWpcCVvNiTTu
+kWHKGjCnh5ELPQsDTR4WSS0Wrx7iotQYqsVFV6aRxpGvLSKxelAGOoLArTf7R50uWuSDs7lfrYG
F/2a2ikuWxS2+xJrl/m1JQd8uapb7fMd3cNhq9nG6mp2+pyHibCcDv1NF6vbu8P2dn69Lqdk6woe
ahSJAM44FQH+t8NvnYYXjrdchDrNOvVu0B+tbi+p+N3iYXoRwbyCs+4z9Dpby4wh1NAWFqhAe5eM
rzDBJCh5CSO4SUHPEttk3Xh8XdSeO5bUPghwt+fOmrBWD6uL1o0u4K2ZTes5xxUsuF0mmkNFD3OI
SHaQL4kMA7qsIrJV45YQ2Fy9+afVGcRUE5kXeIETLlFyhysg8gHd2tPRkiXA0W/ozGZf/o7gtGJQ
7tSUpuVk1r7NX5+p+7OrCqaNp8P2sNlPa9SkX/6WzCxDwOJE3NBykBHcxDR5TbGfEs0DEV2Y17rN
5DMOfYrOE908VJIRSCU5swrMjxwIrDj2ByGrptwzhNm5qFjR/IXwot6MmFCmG7QqCDhUgG4gwNS7
azTDIBaVQvCQRIufNFp0iK3LCIRKOI7Lv9V+G5wJ5C0s2ACEQDwCgS/LYLf5vKlqYdO0UXhtTMZB
dUa1bWfdf2jvlpOvZ9YwEgiFbC5CntyvVJimoux4UJCIpG/z52WbN+zq+lf52wwxUXvrt1PdZ6P8
WMSlFPkhVRuuJ/mStN9zbZBquqbSZtRZscxXBB6+l/hu7m0Z1y0rsiVl4paX4nOs6kHjdgke51+C
cASk+zPNujWNQ0D41IMFRyfRGcL2kkUd02colpg7K/omhhDNuUc+jWHlPLoTa1njegm9VHj5m31w
/zqhBJBQHFDhYb3aTt8wDZwNBQz5aK3eyOqzgBgWr5ECQewQFw+0pbHwGJMUsN8Db6nAlh5DtCdi
xOP56tX4n9FdQNBibMoReAqiOIFoIAoMNYmpyctPI1pApTt5Gk3yupxQ1pL+MtxbkBB6vsnWkYNz
zR2rMKuJ2tAqqyW8MCJ1lOvqALwUEMS6QCGxuFl2MWrEI5D5C3nKZ4XPqKLXXiUNe/PJjlYqhNly
wsD1G24bwI1gSzkmaiS1FGEbWedoKAuh4WWgtI8Gq/KSwppi8ptEU4PilWPEj5Vr9Kar92kUSqKd
XR7Ywz5Am2FL5+VlYVYT7flNAOgzwi3BEct6DeiOtZ8glkVcQSLiy0qv1X1u5A3Ypldxo85wwCVX
3bN5iEOv29093A25Z9uL+Sz7iDOI5dqqgKKtqULYsx6vxCYSjhfcnFkJgGdtgFFIHxt5JyBm3LWl
Nk1ZEAr/0YIBZYDoCKG4es9+s7JbNEIs4kcxjA4a4XCingZSZDOfLZP2W9TNFjgU1jH/GlrqgMvt
G92WxWOEzewYvIhdiY92bTV/GyxjPnQkntjxPGKbK8Vi8BHMZj4U69ml0VL4gAAYJ9iIagaF2MCn
3cVd3O4CHxDrF5T/iZFScVQ3p0LKRKHVOzM5B7NVu9toDPZsfNDoiBsOExTaNKd5rY1JC1wtP961
+uqWmc5AcFNYZM09bSiZ8M6HqknPnpkp0eXYN8sdtEJU7VcyYYFH2qJDP3BGsbY1QyJRVXq1vgiC
4Oa8Yuw/djagDLNqKcQ0AqW0i6DYmPhNLUJMKLxGjud3mm6iTjFYbK0ENKmAWpUbsrlg7gU/dQhE
xCHjy0TrNp+Pv1ScmC/bsokBw0XXp/2ETmPd7U86y6dP6Qggt9yQD1csFFMIGoBEMw0KserQNLI8
qmGGEpiULFZhyUqRRAKLg4CFWolStcZDIbWGmMjQqcQvBCVcjzRRU/1R6i+PN1LLOGoPWB5Sh65S
kJO17EX1xJBOGEd8o118t7WPoWfDUUJ2SfF0p3EIkgwR3wKqXXO1QT6KuexeLKvLyf37ifiTpl7l
T3wI7+FLjMkYsh5F4x+WAeEypONwbXiQbis8J3aNgYJo/kDNhyDmTJgQvHUYDf4CzV2lQoSH7+No
2kt1kyUurBciqZ5rVHC1t1uv50wixhKdKJiKWVr5XFRC/DluuNO8GfqS4tQabolRFLpAikmgnebi
nMo6LUd0+aJWqAwysU2UJBjTYP1tu7/sPbcGSkYgzsIVhIg6LwKL3EZVxSnitN7qdoQl4LGVk+Gw
tAoeiXbrbkS6111+GnC11gTYLT4sHjTrAgcamjPxij/z+Iu9oQHcT7FQgsOHwZiZO+2JQ9ngS7Om
J+zgW8QOSKDlQQ1C+cjjDRAuuItMmf6PsXNtTiPX2vYfeqniTPPVp4wnnkwyk+w9yRcqk/0MGDBg
gwHz69/rXrckGpKKpywvltRqtaR10lnss3FW46U4vox84eKZEG33tae2/Ubvh0VyzNo8G4sYY++l
U1Va7r5Q2NyssX4rsEgo9UAg3n8zktg7v1Snag0G3O1SNQd9jo/hRrEz1bdlK0O1Gfbnd+syRKKe
Ut7XbgVoHVe0AAgh0f2ooeFX3yOaODqSsmhPd3Ogye5wXf3KLzVg+vbHF7OWl3666Cfa6LC8mLxv
DjjqONIMQjt3972bF9lMfGRF5D2gKmodfbOBFTIxjEgno5e0h1p3HxN+7DJZWQGRauIAJc9AmkIs
LFVEHna7Xd0Rqqpg/ztrhynw6vfp6tavS+nl85iNSLnlIR5wJJWNM2q6/9AKFD2TEem7+29AMsOi
Cxn0UE7KZyDAp79bcWVO9354HJYob6V30aRoFzxA6saOFoO25Glql4p0JRsibBZGc52Yg9rmmSHl
Nw6CwoDry/QJeBqgsJLI8pFkIsy+cX8AyCvA3GLnIWkTkPrp28fG1XC7Ou6JYSibXJjYIKa/GRHc
btdYXczazxfwGq6YKLEn80/RQe6uh2ILajIaTrqDmgfRqSXMT5bt2UfOQZ0uv+xHu+ZF4h+e2bop
3gGGyBwD8jJdvmvP97eiVzYcjHfuDmuNADV5g2DIMJuzRqNZTa83o+qqsZhp2sNPgLMXGg6sZIa4
vIADIbgg6+72xvHFoHmQHSTdQSU74m2LqHU+ZuWu1OprPNiUNLmZNpUvHCaKBNypNMSQsMoHCyGW
CYjmBHGDHdxWxMbDZiPa5Q9xTLg0IS30MAHmD3SYFGsW/efqZhf3S+S2HVQvdoVXB53eH6jJksg/
jeWd1Kb3k7KBLPXbyZ3zBbTLC5O+6w0zlo0j26qggC6FC1KHhIehIEMEH1gvo/KY05O9oyAEALVM
xyysG58cCaiMl25JIE+z2cWi965DAylNUZxGoXS8AVQxbQ0DoWLIhMffR+2rx62u8CiOpHgKXcbr
RaqJLqfR7B7TDsMoRy6PO/snmwry4gsXRhnIpk5GjnzYz/q16KiREp9e9G9WF0pmt73ctd6p+KgI
GnrD46UQW+5l591UpEBITVE13LhLrVG4IvzisjLXQGn4DpBP+YPA0gyhZl2/i3b319bz1eYTidpN
Z/3bejVOF0vWLSobOL4TSgaUhcw+Wpsw6zr6aygTHlHb5OnnXQwO+TqdsZOdbTW1IanVZuaHo8BO
uxiLp8amsR5uZ3fpQtuTFgyf1BVafF+GJbvcvkHfodT80Aiw6DuUkXEpLzYBsMIOPYF+4go7nsW+
IymOGJoCkZbAuniazh4gSiLbb8Xpf2z3rl64zLpmpZRIzfbwkmJiGlOKqQmPMs0WENNp/eT5XumZ
aL67uQq0WuN9O6sg2vR4eSohrR2lgC7S4Ll3rI/fsAIAHP4oGqlIhMRVCiQ6+EUeIa1Y8RTijQvP
zZX4tJpVLcTz603MXkRYYIOdDh7J6jTO3oaP8BfoBQN6qTY/rH0mRILaJSq4OdAZQLkVeXiFA8/P
uQ0O7PS4Eq7L5hPdk3PKgYdqMZ10Wk8Pd3CSmR2E75uxgHYwk01rYTUQMxzsJA6LRc/AZA3FakyY
r2Q94Qi1i5JJzQMSvGfOsQUSNB+aZWDIjEB4WAQvUDzhVot5gSD0nGHR34TYNe9HmgeDGfCDFGeu
gAsIUcOEqjdLZL1nyhryMF1cZUrity4GMakIDx1CDYL+nEZxwnRthkskYuEyC0E6g36Pq8bOSDRd
HLatzkN1qiT4LjQxlepIHTd9DEOOQbM8R+i+tHNMDCA0MCUKpMbHs2+mjWo/3PDdNM5awWe5PTnx
zkobSMUDTQFwkEKHbIBse9Tpojbx2EAWWNQ29WppIBq4nXHWNryum2MN3nm1M/Iz4JxU9ou24o70
2vlq23VnN98uu7M7rU6kIVx31LIJr9UUfBvXGLEuhdP6HQ3C0L15frloMxGrWxQJsFQVeSpIESxS
Bc9E4ldEisXgEqoYpjWFgDtWAEOT78mlkPFSOwVMsiJFlh96AKVNJ1p81YK9H+pjZKr5wg3wzEeg
YeXLq+qMWKhMXp8wbbULhM4mKw0lDQuzyCt6GKezzmYI4loMgSy1Hv5y1NNiAp9vbOjDJ6A8ZMed
NEQIDQk8Aqr7MGtc/FwYW+dLN0MaGb+PPUOt/qA6W7q57T9Ol42nBje1MlEODWknmJLZMOOrC6Hx
ELcf9Y9P7LN1pWXxe8pCwOSiH2h6ApNQHqfBNAIPXawgQWoDYJCcAJEkES7PB9XkcvWOLadQgyA3
dJNwptZpnuiBAghkgaaJQ9LSGQdlyuCzzFBj4K/Q5XxVR9Clw0mInSGWrMko+5khe3zqtav9y+wu
9VuRw7Ss2BSyyBbKmEp4kThw0wdvIVTImLxG0ml3eCDMmRNVTBIPD6R5v/7q5pl7rWLEc0erl7di
viXFzYO8acWsCckzJM0UtWJN6jWufUByEUUoV1xRsCLnmHUr2fKZfqZqqFq3X2iOc+ftSA0h96q0
WkfrciAcIguUqy16bLAuBwoSarkDZoJuhxxIE7rvFVq2JENnqrdbDZpVZ1jx1+mc0XIxXN0Px9V0
ftfdc0Rp6NoCTbgsbATjCIsAP3teHC7bm4FOHiMA+trRNoGa9Pu1o776lUEniEnI2TmGovDprpFE
3qCtKbPv3D69BYVUNF/PTR+kgErM3tF99qFzRXkWukEYcKtQoHtxqMK4fc9mMgh2TsCjtYSC0Bi6
2FSacrVmaMybREs0mUtkzsRLlutfLGOj5/IDyg2HzJo0tRB4WGlOpWY0F7vJZrNYLu9zh8ajMpDB
DkpALiD1jgMnV/AQuRc3kT8zVJLhx5eL56cbXkWYeckDhiCEOIGCmJQEGkmNUPQp4kcQEMkylGKV
tMZyniR1oUSNe1pBytSCGHuc/ApvZSYwUi1fOJLg72Nc300M9aGbiL68qF50fGD1zO2fcVaPjR6w
GMvxrqeD2/A/dYZp7fGRptg8KqfeCgI3HT3mUaj5uk6NBaNHOay4aJjjMpq9QafFCCbNz7PuaWMy
7j8dZhvGOrU1OLdg+CKEMyQQHPIIchkUftO4UKYgheRGgDFfRnQkk9cJUCLRcaXVI5xr04Z/b/tv
TEfE0sqU+hYRwxw6hAh4HWhIw+Zz6nJKHStabbaJFMQDmZoiIFMmmMXY0RRSnaZlLLpAS6wF2DjQ
Agz1ROPcvSAw9jYRUGhOmGUcMuN41QoaSLQQdc2Fri577ZvogvAAgnqY1KNl+48aRyPQehokxamN
zRBYHEyS8MwwyBZUI9AWOJpKxMIHfE2Hn24IMO9029Wg1dZugGH/bLHDYLXuHmbD2f3dcREDJIUb
zDi0i2kdE+JAoOW6eInpp/CF8cIgRoDudMobrWR4B+LDC3oxQn646rKwiSLHynPzjpgiFAFt5IzI
FHvoAe4o5+UxRhGrLj3skJcR2acnrc6vMIQJPlvfru8gOWQ27dm1Aq42lVV4kXV52zeeBbOQA7eT
vsY3W7uLFmd16uB26ctX6VWJHHVRH/R6Hdyg6rADesi896nifmpNloPZy2Z+pw0A3uoc59FT9XZo
chOpQCZ6LbzYVGggIW3H1lgJW2heBAwcKNmLE5ddx5I9t1vTHC4+90rWz9Akz0iAMLwDtKSBUHE4
ha/TlhzXKfDH3QaqTi5m7qwvqTqc6xDOp+/4Cuc31R8/qUr2jrOFvMPB/lWzNTy/kWb6xFnAm8d+
FVVJ5Znhga7I3HTBZwY3HGPsqEVCgcXJdsXICiEyarAsnG0ONrtTdbQqo0IJpn4NU/3KimngzLbM
UBYNXvZwviecY1m3lRUHQDVvQFXD2sNP3YtdozsAQqsR+MOh79rQCTUc85zomsUbdvVjwphTClq4
5onAM+oE+G+mMFtnl+9W1WDY7nKvQq/FDGablshZG3Lbnw0eW1Xz/rcd+2ld1yZB3o5NtTsYJi6E
UDVH64Razyc8mAaMfpqvqV8bpXxFM1WNM02M84ZZX0wfpMEc2eTklsbk/qahTc92Fot1msnPPn7t
6ANgmoCMnfkEJHCkIIiXe3f40T2GFpiv9xMpIehlKQGhDwe04Sj9ObUd0wopoaVTF03IY6/AfYPT
pyJ0dA1MUCCVXBYU44Xc/8a+nA2KVRXD5f1mlzvdOwMuz+BitlN91VhNJ83JaP/wrtbd0zmekBRn
W7J+vJwttLYXLzoKBPKa1CAxEsav7UXVY9+id51DSREwVlEBTdg8ail6BUVNuOXlchmTdFJkBIle
x4641l5ACrchoEy9GUE4IRDDtGIEBRwCAqGWT1+DTuDHZW2mjggUc0IHGoeFAASBF8ey7n/TNfuu
SXhe72dnZBy6vcF4/rR9eJfmYSGuqxzI0QYr7YiDDIamhKlisQIaQb6oe9Fjjd57Yeo9BxixNUkn
BVnlmXK8bkLq3WgvOp3q63P/AldxgDSCauUoiUX1HF2c6VtoWB4bgbAitjvxNahmYXTKkTq/W4hN
ZD+SfG7jeEqm9nX6Lz3Ahzerf0T16LJbu0JgO9MY2kNvO2tW7XCHwKVRUIht+hZYW35ipiERUts9
Hv6J1iReuAeYE/xu6pGkSByGAUELO2XNf3UfLh7WGo3lGXQEvmYhTw9a+V54z5aXPI22rcXiqW/h
hUn4itZzwEvus8MxZhRDOALEfLHtXg4ZTIxZLZEagpk7Ci2hUAirZdi0J0yUDfkEOZLPEpuEluDc
1oNsoECctSwHxlPRDqFaQUq9FyT1zqPen9bbvzafmId0Gz7UpvWuSBqVa8S4KBCBhlR6NM+pGQJe
q//TXjr132q3+i2uH2oxWMaBZOfK8+Vx2h+u5/OaECNKIcEA0NxGAcUVWhRCgOBSGxvBjdvaoACI
KjymfFzzhkmySp8bv4kBRH6AsVwFAth30gxcVJeTr654U8DVDywVD15EyZ0p1BLnGhNuK2crZriY
64gGJEyMj2OEq5CkTgPjloAgxitk8ILvk5Zib9hnLJkeUrPFfpjO2cxOo70a0lAc7t9TyWuG5pj+
fvhP1H13H8e9ZjpYkUIHE8Sqrw5nu91NGDRbNc5Zo+JDDOqAErn5ZdugEez0ZatsiyKweui9peD+
IH4cXzPEkpLOZPxL6zMCC6qcw69pPDyyzLtEzrnHx2cIKLBwFKmSHofIcZQcuB2SC3dpozIvpCVW
5ilYTBzDuEARd5czj9h5cllaOZZAFiZbVuP/smTH/UGnZQth/oxKIjK+MyjOzX3E47Q2jWquovNt
A6FCEtvGOAJWQrc/IsEeDsKPCdDSG37MwTArDH34Yh3Dy5rGjhkWXUzB0y53ixIgjR5RsR4gZnMQ
UsH56ehPNrWwTYUECXAqxg0d0V9K639ipEMtSV5IkwXlPfJIXNssQ3cR7q82/3CephuePMCBLz8t
/2+tZms4lia90c1iu/vlGyhIDUNQtARXk4FDTIek8x9NBpGZatfqO40HaaIR2tbJa6JYZRg6zhhi
fXELO7Wz0SrhtDiWOHWXyOqmW9j2Y7L5NeJQ1lM7ITLmtWDxhC8UzjFCCJ8zBybbw1u5TtRcVH56
/92ugr/MULEIYtm+0TG/p6wKJXjd63hjJAofNa2wjMROpDwdrg/lxgpJ4XWCsUI4kuY9J5ogM3oE
Rb6el3+0q5fLolmWXCn7knZ/15azm3oQE5oB8UpAyyWp+mbeUuJyp8ola9c6Vyn4Q99MjKJ16Ts9
IczBQGU7jQfIF2YhFZwZf7FcnoMsCBxuJ8nQqWZmdkZkUhkZV4hjpBJL5UvCi5pwzTkXwNvmPipa
2XBlIQvgDE6ojFoOQ8moBPlqJa7jRHcxiWk8SpXCYhTEuCGdd1bdxAm78KHQiJICVI9ulZrKu4+3
rFEVgySah/ZxSuXDILzn63dyDkr0lI+ct1IBhGdB9sIc3sRRZrMTCFEYNCAQSCAhVH5aFVhIkxu7
bu9aRRHNm3o+g0Ei3vSDukLT0U88i0EHcpIbygp6+pgHVF+2F4+jCwLcNaIVnQbSPJslu+7leO7H
RsuWQBwWSsY+T4KA+3Jc23eeehiCleRuDOit1CnmocN4G8Rt89R+iGabv+mn5W2/JRgjH4xzxHyq
i8wbeMFBgDRSKEpppJQvlMTS96MALkbzS4muPHm42KX+0cRsKXupAXJm5xo4LumlLYCHa9hst/Hi
fCubm+dYchtwVIE1B/yPdscREi0QBwDVtSOQR9VXrXrKA9SHPffBNDjz27VCiRMFvzSWMRtJieZf
OIOFwk25XloVMLv/nfe1mE8+CKjJES1V1pXyVKF5ypBKNQtRr7ALEMdV41yxMO5zxMR8e+Pn0z+G
q3eO7Ujgu2qjZUMiEpjOGMKHi6WNtaF7PpWCSIvnhiQDDnWA+cwtOsUhSOgzG04EAWcRMs7LpBer
VHmxlMW4oTKUt2A6fY0NUBlmhdzTIEAVFFVNGHspg8ncwQSSwcGaFZF5BoHH4HpLlalXs9ywm3LV
0LkMdoygbjddXYc23Y607oXoeOCTOCyZVX+iig9A0r0uZtfYlBkCGEG84BEhfHkI0Cx4snwGnjOf
GcJAsJoZDmiHEUIXC3qPs1sNMOBnNzZ5yYg5EC+OhPmck4erc54ojcqhrZ8Al2p6z4Tc9npLR8Lb
Q312Ch6SNSRT4DjeKJUOTtHCpS0jriiHA+3Kd/BqGItUyIKTA3Hu8ZZigLskhpP1VeMvUKjU6Ymc
TjbqVdQMVWU9lUQvEzJRJrx+Kes6v0cYyYEbAYI7xJyQHuUxJx7ZkW0Qv2UcyHggC+MGg/9sF5cn
NF5ue9euRhe6eb96nz6UVG/6Zk6+pA0nkhEq0FAfiYFG4Gu9tJ5mOU96aVXVaXLPZp8TJloDes+n
Q43T0WrTmQxHw3cnK34gClmnpKIcHlQmkIyYYCB1soGbZmbi4iXwqCpRk7OHNMepNkbMnrgFgOkl
nvDTTorNu84RqXVhvMokR3QU3sOBY1pBWXO640yxGQdvusUcDQpb+tTm0mGPSZu71UdLav5+MDle
mRPDdlHgQsTo8kU3tpTeFsIl7o4HWs9BunbUVakx8Oauf4tgOrWQU+77QPpStD27Vb4M1093i+fH
WyZuoD31X6Z1LE4YcKu7BBHZ6cP2L2tIhEGOG2o5Qf5B1sTsBkJ08OIIIXlHiI/IXMURNXqS9RYI
DykC0OEOIRkCjQMfVxx/NUvjs+YarU2qFS3PErmkP6w7B87ajFOH2fWuziz0/pZzggJ45EJGJvJK
cRISC3vIK15eKPlbcpDdQIuQVdI08sQvOdUKOuoV5iZn3mUHYuWZu/e8lxZv5HfdlnB0E7NQuSAk
QzlKSY0XCOKRjNLloM8P+8OJFgI1LVocnBKNcDizhFpA8JJESY7P6IWUaHRsvNhZFba82HBP1P0v
2px2Vv8zWI4oLi8QXuZAjWd6rJprYBXa/2aH/SdYkZJTTTjSkV2PVjAQo473sLuaexdGO+4BczsB
m16cmTXNYZoVgc2XqTbH2/hj+d1EwFtbG0Q0nqj1c1jodmZRI06A5YEaTmZ50b++qis0P9m1+jSt
+8Or8fpSbIM/De+L2LFl3RVTrB1ecIs20HUNZE4Ycywkqls9fQhC9RPEA5GLkdxtVLTfq0NHcuwz
mNKLdqZOCoTABAFD7yndrO/MCVJrWeWxfBmvdF92KLqyClYVHKvrQHC85Wi0zcA1PEJWkgBkW0zx
CZzdv3yqutu/YIXCJNVWzEEFatnDfn29uKvWsbzclW0+gUlA0rZ/C4iZy9CVS3WVmnWdulrD6qch
FFfB2WAJ2a9e2EfGgVC/Ntu9Pyg7daJqycMELmC16b7d7O8vxsvZzVPv6VL7x5b7LkcnfdNUM4V3
8qVyaybGtUSaGurR4kZHdfeYjz0P1TLj+X4wvzy8kJkQUXFRHswHwVCter9SLJzLWu16b015EiS0
ajOSGWMOnn8ltJTWiEvnoi37l8vnNBpSaA1ii5YOpqi3uWEChuqq9ZqDSd8TUZwyZx86qOorGKg7
il5Kkztcg31cdE4qf+ksb/rTq9E9o5Hz/l13gaDwz/PlZPmG95UKXZQmTWhVkaz08rF33ft7iznQ
QEKuUNdw3sdZ+vvp0DxTDbakfW2mJGEjQGXqc1z69Fnrvl0RXUywc5s67zEOpNWIpfcBYv0EZPKx
aBfrJrzWTUxEWsMYutehTg96xjb1ob296k73N4NFX4fK6+gcK6yzlAgkjSPEMKOVkl0OY8ljUk2m
6stuNfndPbLBpP9HszG6qKacYRYTrflyYZfR5E3LMKkSSoQg70bkKzRwmXrzZLhHD3g1zdPxOtEd
VcOvy3bvTu/nQ0uEo3u5VQjMA7EUDYeX4oC4x0ck3FltrU9GMurROTQuemIMwkebRAXn/Sho0vBE
d6eNZaH33bc+Wzp0/xEQJzxE7O6mH7uPH54fhovLl2H/bRejQx4pGbkWokHlPIwGQhDOBdGJHSpl
dEKBs/5ilU5vdzRg47dO60O/+4zK2L7801yzv7jR1Qno1CBcnxbSIul4atxtSTLkCU51X0PszbyM
T9M/zl8ccmAeFn11yTSf7K5mH/OgmofmJMj75vVy1Pkrr5AYxg3PZodUxigsOM6UAJp2IHAieFpj
BxXNh8vJxailyVC8hgsGuNHe9hgBGkmnktiPTWi0qq+d1WSmDZPR4pv03uoL2uxJgsU2MyWle5gl
V4UXQJyFF+7a4tKimdq1eqkGHQEjrsjdpTpPPCZrwOfGZfdv55JgI0BlVA3Z3L51XvGqKRStGEd1
0nozmsFAvcmVkZZYf0lTafuP08nuhtBjaWLfht5jNKA3bJ1PrymhWsM5zGXUji4lJBuYyrXnlDC7
ihmbe0mMBzjHoFmis+6eV1fd/3rgIy9h0a9c+nVxCjRSsqDkIztTricHcy38i+m+szMVWJBEN5IF
082qN+SiJ05VOO1Gdgbt0Xo3nC3/qBh7kSGMHiIwNSZy20KtjRi3wCLaFDok2sMOcHMAuwii+RMs
Ic620XMKSBshGAPZA98vEg0iCZetGGeZ/WqRk4iweoGGjpQDC8OWUhZ5WZFUUihAawdLjxXp+H9V
R0uXLTkaJqPazQiifPC3ESCO6k2kzP0nSg8BDF/pt58dMehFBqz94pjPdr/HNtuzRQbTh3F/ykmf
i3cwkevajbjotlDn+ddVaiKAux2C180Sw6h76pfnQMLShtow4IRQ3cVRv0nX5eYWNEhmOA5tQPW5
4jnzIU0R4i9atiBUddHI1DLOess4Ei51FXdz2zBgAahMq4c8nGNtACl4IiJEpw8YPK++AkgwewQk
HUA94ZWAvbr04GxXXaZKnwPQ2KrD2q2zwZRD1Xrc9eaH+rotGr29+WXjWRs2qP3ucHfF6uD71ssb
hF3dkXr72uPQ34sMNBk32fYWXUqTFGikRr3UluQ2TsSDyPYzLYxX8hTrhSw5hhYhyDf+MB7fpsWU
0ZoizJJD74HpCXcbWCpPzcVaIELcMEkryd3MWH8ePrxR8wJBs1V26yQWEVebwVX1LDtskSN98OIc
CPkdkjuBGs8mhPAIQQBBZUr4cfMBxM7PpqPuW5uZZGOiZzjoT37hGqb5BzFJTefDCnWHKOF9RVjP
jsYLthi0WTLLRmSO5u2frxbfTu+fdi/jh4d3id4nQ21ZWKFmEdMsvTCMw4q2tACbEYA4i6yh1vkh
nvJwPoqFtsXxBAosTjTMa8kdCDHLUxDLOJBwadisVcUT4aRNt08Xm6cbnVUe0m1iWrohl4kZq8p5
Mhshh3kysyBJAzBowAtF+K18Jef9i95BBywnelv7Ap+GcQ0rmCW/IKKrjT80FJ2z9QsdgM+q2P3T
ZHwjoqnOS44A3E6+vcIE7dPTEGACxlh7Q93J1ho0B83z5TCH+2W3exi117qktT54FCt2+SSExkHf
uOoAFNriw7GGhBGZ0MynIh9ssFefkaeS7v1HU3b5f8tPYKJfHjgoSKJrbqdGSxOyxk2msXSC1iZx
gFAK6Yc4Fm4Q07rQF6Kt1QOAZiahr7gBx1kmjedjDPGZoElU4/BKr2H6oU7PDdMzejZ2F43bmAgw
iXlsZ9KqeYVyfYWAzfM9HxCQcwR6XFXQGwx6VVvr/mq7v56et+NnSNx8m/Z8hJAegRWyxRVcK94L
+SAURKQ9Y428a8VBTPX1ZKZb7jIjhNBr/abLiXG5wwxNLJsmIBAHQYgIlNe7C3LTJv+aAqJlqNax
5Y3NW2u1bvwUJOtbdCphuqYJubKBlTCiRHML1OY2xMsCWBe1ImUQwMSxcL1CjPYPiTFos3W91+av
Oltc1jmwt7maV6236Y4ZvkKl16EpEfRJpBnRwfZQTCydhhyiU95B6UcEggAlUQzm+PQsebi5iyEO
S5XpU4extgHVGSbSStO6EsIsuQE6i5lJlTYpWJwgDYjNJVVfsUbirSXOEFuKjBGrQBBLl5UlLSVI
1Fx/JDC1U0Wy0I9GRKFosxpKnKLBuphdL5bqvtkNuP6GBwQtLvk1/Qo0IfG6BfVzivZ/SNF+dzDU
2s3m8PuDIJ7n95PmfNpm1Ft7cfhIIaj0Ii0lfjycyG4dbcdzpp2to+QTiyBDqdra+r7u+lnDnS4R
kUD8tnYA8oAqg23digchTSDZmfXYDP/9IXw8URZ8ONPzb8dpAiW3rob6dsmB8wG3geyeVEJwINy2
Xa6rq+H4OY0NOhBGAwESQefcSszpV4+H3MoGg261lAxtAsxKo86aRdtLjdiQ/zqGCwOVroiBptyG
Ex/SaojK4qNhLikvhX/8m0H2wWMcKGRhp8RUmx14h/FB1VlthsA1R2qaAaIOna4hZQZRyZ/SAT8U
Bq+KVBtZL0tuGW6R4H0V5VyDvf3i8tDmCL3cx1R9RjUa8Y0fThLoVFPysZDXlVaHqqNoWRuWmnf9
C6YlmdGEJj8ytdS+t79EL1QSH1dLULepjcSiticUjhd3WcbV/WSvLBHSMI6NLA/1spV4VuskxNNx
a/shLW4Me6yoDOLxg7M+MIuULtu8/+amzglktDADadoLYsYIPsAXvxrzAj8ONZb9aXxM+FOV9lWR
JWmqmFgg3+CGxLuuOmqvgwFx7gCgqMgtiqruUlu+3KgBU8FjvIMeSypuwtrJ2s5i6ztDNBtRiecX
DB0oPfjym+4p1gldPKlH4aG9IM5Nczi8VFmGg6vmjvkNeAZXTRhiCiE0N7pSETxqzjgw1a77VgFv
5vOPXT6tJ5juzCOqY3efvtuxlnpQEsKwBOQu6rur2TFMgP1hzkHtE2RMkwiUwpxjKOLx0InxGLya
9ejapcQJGu+YPo2WoXmgxgmgfFDcwQVURI2P5i+TRvm4Eb5NXOLppd5I4/cP85vn9PWTNcF1Kopv
GfAmDeUuNT2i/cGaYTaKoz3hA/fedOzDsk0XkPHu5Wz6UR+L4V4VJMY6zSkM8vMqOJAkzVpaPccn
ipVUjMbfPAOh1bn6MixD9BydhXXnm9g9KTogK4vyICUhDpTes2FkOgmPtKGHfvK6H0IW3OqU2ojj
fix8qSurpK8a17M+45RarK8USYTlR5OhPHV9mmfSZYXQeI/f4obVXbW70mHR5WVnojNavAmdrH1K
H54f5cGO0plRMs4EkC9ZRye42r26B+P0dOno7HARTY/WMgeCMxZydlJCo1fNNtPnHc2z7VDdGvKz
7seJMqh/SuFpafQzz6R1WyzVyOaQljJBOOQLOQTKGxsUbQ6kfvNaV3Dr3gTD3C1n19q4locr4FFU
LjyaYEwSoIvtYCRNHYgpM0vBQOYqIBoFhjOjFo61l2ggRDDDPX68X19J4UAVeAwod2w1i1j1VnOt
gWVOOu2mumXy81YWw4Nny33YHNNsd6p+t9nlXnDuCTrtxDSa9+PdfrNq5U4MX8HAQYXmF5ZGs0Aa
nwOMmCqJSmFmCYce1VfWyszfg7lLk27u1T0yp60SVAqqMBbt8CvVklWP9A5mb3rR3MnsQJwC08Bh
aJ6idrIeos6hFFBdGareHhOjTpJCm7SMEEIVgX5BJb49MH2J4EAX5ETUyZIcMvSsdrGJ8K9IEZvO
6yuvtE+p2WsP+/02B1EMz0kx2IyrVXu/GsVJPoiF27b1dhK1S82bEOAFAS9uMHzjvTG2Up6JrpEg
WoeAfD6EiZAXUYkYeS2B6IEWY32hZOlzoROBOD89bTdGJCfoSOB+DW+hth7lle9adpXx6L3yENML
LK0cyGZrZQRoAgNNXYcU3CafQCOEI3x408F3ZdwYGbMEEs849LVAAj0IQWTihMw6ruHlrK9Lv/yW
l1TmFXohs+hRWASIliYShAQSAsyjFGYhvmhXvDSzCXlFyns/2gLX4yYGNsBpYmZ4to91O9pvD4tO
e/PBPOW+C9+Em4BXLcQnhN7clUam45gTq+S4uNuWJo9KnikCvOZIM6KVNNra2uA4Dgk7pD0w5km4
ojjYTAyjDSYwgJguOM2KABwETgDSEI7hKQXg80S/285odRjDXWTDwjAgOPPJGTSrAAmPQ4mIiK4v
kGA7JwAOZyguZhQdwoswhhAaCD+eiIOo5h0Q2ABIxQc/gNqFD6bJoeYJWOj5Yj16+3OWaMcY87m2
6bf6DGDp0odO52zCaDvqdna9x3nrDmawsrGmASaax/wE5MSLg5bgQCGYbjVoWOpKfsk9bAUkq+rz
Tjso0Nohno15vg0tjXOb8cxxxklZHfhqVdtf7Vzo+2x0+YNfDo7dP62SQYLBSIDQtLyNW5VfNMRJ
7qrO6r14Ki+e23VmH488NrtirOHysXc1bM3yzSBhkmZMOrMwrn9rNjQHdu93HwovwmvYnFBpCsuq
Ep60MmS+xByJ7mKhzXZwMe+sbgkqTQ31LOBTuMh8mk1Y/uWBlRsIbj1fvO/OuBKUV2jd8dE/nvZ3
2uoEajertIwpzX2St/U4NkPycP9xsO59WvbYoBYVRV3tnvcfqKDZtHG57rx8ciWtVred/v7ONeSe
bHfRT34LoQazUnHVr4X4Nduc8G4lJWtNHcXJZSra2mWSkVbROnfqlyBDhpbAZTtu9Yu2vxb5MfDI
kSO03FgG8VC1ONZ4drM9PF/PR527TrfXvaj2+7epidVb7y97kz+nT9u/FNLY7D5IKPPAF3i/ebGu
Yn1/brUXC2+RhJnFwHgse8vm7kPVW74fcHdd9bz75fF5pptw4XbgzwXy/KJGNZGZLucIoapdddrc
KnwmkI377XTceBod3qeuAlmwiCCRRtDOVtBApMNkLUjzkhMgilgYAYaIiPZJWoz6gSFNBALBxcWx
pTm3EYpuzhtOEzuEZgY36c3daQ9aGQNQY9ojAdGwhpQ4eCEfWW4f9EfP1rvxdMVSJ51n1sggMIMh
ZHRbmkfQyRROSBqmJAxlBGlxxuVF58bAHDjEM31/TsJu7/tBaA637le9atCVkT03s4P5rP/Sv9cg
NJl7ZAhPpr+7Wb7hh/ovFI0pHk7rjbG/3L7W4sBGf//npK0pYL0Y42+G3ooErceN4xX05goT1Izh
rpJJbchTtAXgwFJdBiQY42aywWt406pXvkDOzFxOxqqXxOz1F4AFqbOPhsT51nF9p/tyTm93zxkV
y/dOp6RWkJLTxIl5gDOy7A8Gmh/vY1wyONV6P1cRZVDl1JznVwihyKngDzE1xsWH87el+StlT7Nf
2i0cilNikKGQaJWgzYo01GdET9eZEB2mj939/GIDONNFlHf+yQa4Rub4BEFO0QghePmWEWegex9R
8difQ5U/pE5eDt9AknRHFbJlowJih2QpcDhSZxaHBK3Xv2CMY5MYPiRJW8TUH3IrBoiglGSszUnD
KVmGCdQCzDRiiQ9JT5/cxFiTPSQPwitGYsavPHF+mv2RRqyU/xiOcvoOUWB1u9QaSxxpGM4+Vt+a
m552vhLPSbtk4HbLDnd1jbaf8JUnlBgvKgNEJyXMVpUqBMc4EZOcXMMc41Whs0iY/NDJp37TecCb
68FI9w1OHi8Xp6OtToXE1yOWbOY88CXyy8fcTHQ3InUmajZJOip0GEopaa2wTHhx1lFGYoaTuFJj
uZciJePNCCi0YpaiO3IWk1eiX3IE7mYQzns07u87v/a3h3SFgNWm9ac+Fr1g4oHzSRDD//c0mjxV
L4t+660491SA7DW/At3Hi45eHDu493xn7rYiAkM6aP9Tz0ATO0gJ1WE9v1pdbi6ns9m1+m8llAJS
8+vPP9fgnAT//XBIu9ejG87CNU5c6p0Nh0yn/X2rMZ15JQ5qqq64KTYZI7B2phYBdq5KolM/aXdb
XrSRf3kTh1arw6JSre2sKMoAM80xd+DPLbLqt/TTk4LKffi1uuql6oXngS/YWsRI9JAU81QTpqhP
su4MAvGy8WP8207XMeCsV6MTWApMjr4QXs8/mhYvEHeyZB/+cMOSz1npkXmyAU6bmcA8HARqX/QB
aec6NpCLf6KVmwvpmKRBgJsjUWYXL5VT9WA0xf6sAxxI7DSR+GI0qvkgHmof6O4DH42weMlGQ8+C
3+PLpkI6uUmmkMdlgZXjAYuy12cUI10WyyOFpB9CWSu/ftNKtUUwzp/J4uXvkR6pONWcP8cmGH3m
IdIYi4NZfbxodJg4m2LdiT1VUEq9cn7SSmYZyZjHigT9BYyvEiNRUgcaAXc70XWUozpKHZb3IIvf
DoLBoJlkhAa78la+XSrsYvloVE5KxwwPjLdN6iOUYsFngmvA0HYJY4bu3kh7y1gqfv0eKCl7L6CP
1ile9IrUuW7WsT6vI+gkAq3etSYCPeSRIjQToUCpXt0JE5fKGvKG7UDqqfAGpgHHG35mS1G0m1PC
a2czQcIeW8jblsNyoNI9PWJtWYaXj8PMvO300sHmeDDzKXr5RCSWPpStkr6YR0GNRMfMuQ60bt50
tjaxnHwc2JVyH1aLciqju8fr9lt/G9i4xa6lzOV+mj/Kq2hUILt9GWNRSjGukorFO6pn5y8jZfAl
JmpSscEjZS67yTfvpms4nQuejptXD3+Slt6P+uAJhItOZN72EV/P48Z5wEffz/WsX+eq5DWqDp9y
GlUKlD2NHeJfbL3tBxohEMTG2Qse1urKxkFGGJZm983D3yhqAhhrQRWDOB2/8nNr2Kp+0J/ptFr0
c5rM3LRZ73Q6OXAY7br7Z+7yueOb3SEHS8YhqUv2MavrwPdTQBjG5YCeSR5LshHZLdCH3BJhK0JO
u53732VcvPQVo/P1bIUrMaWRYpC72rPKoWZhxoPV9IJmX+3opI0v/mY/vG4yK+po0Xi6Gs5+R6nU
1UeYGWwlZzFYoVh3EMsImkP3wRYd4nFoQlEKO4YFlvvRfyabzqdO8ysDPGibasKaRI0+jrvj361I
HPux0/6lv80KRVP8fqrG4nD8+/JxpON1i2uOO7uLsbYaV7klHU349KKbmMDJ+K/GYq3GPNIERGuo
+Y4HB9MCJePmxMLN4kezYv1wA3gRhoLZgLjp5uXr4/TjstLos0PNi2v4b3zo3w0Gi/cDttDxDKYD
HtuSXv5TWGGzfrxYTJY3epMut5OJ2HARL/6cSTvd76cWCWt1OT2feSzmTc6ZdNKZrx562+Z7NWTg
HD4IRD6AfLGi4a5rShxszooGHGFwsNEQJmKIpVP7jsdu9hToznX0R4kXv/AqlqpAr8JJUy5h9WG0
bE5l4sKIyrZFk82cZ0hy0TILhj3lWr8Ve3BdCGD1laK5MEC7klEQ937JmFtjJPiFPPOAab2O1p3j
eGrHgeHRcqutjdt2Llf3x7k/4vG6Y4MYjxpwdcQIUrTey/B+seBGkgnPDQmXiSL/0JYjeYqPDUcP
Y8CBx0URuT2kJNyMyM0BNwBizWp0OCSaTgDxC4NOWtgtL1MpvdbogeoT0acEejjKAoaMWb4cAW8Y
PsLo0eabuXjGF3AgMezJu45vpKQQ7/IES0GY7QwwUuUyGJZVFSOKlBXjEjbElsTQIggucYyb4UOQ
8SHLcAbPUxQdS0IYPmcPiI4iCziHFJwcRSVRfJ7gK09A8Ebmaa7m9o8LUYpC+EkXjdwVR8aIhxet
RFZAyBYLKiLvzqlKErmOGTJ8OJckdIeLQZgLCPy5HmnHEcmnEyLoEW5/ZVkPp1hz+9SpsRu0e4+r
6VNz/WGN4kKiLGAhExa7MgbHQ0sQEMlBGli6sW5cW4rgdxBDN5OtEAiBZVMPBFMVxyrHWf00u3HW
CZYTIsaAEwIitCYmPF9H/y7WroX0laVeRD12u8g+thUtZuWAkgbJpZEA/7OsLtMyEOIS0eWzWnT5
XFAXcbm+6XJzbBQXaEcxrAtQDeBASglMU3zWh6HNlLdaRwKvS+qygX+vCOBTnhqm9UdmXUN41E6r
NczN+Os8i/ARki8ZqT+EV3loZ2nnPbyE48BjuMqyD/S+o8TBrFxJHYg8WkTKy+1Fd667L0hknTbB
MoLk9Ag2ArS4gJQRbbi+BBL+cvX4wKUI5UhkgpJSQFFYdoiulzTcLUnK7V9ExLiTs3Y5Wf/LA4uk
Eaemd/KbQjJeBNKyiAzUEU3lEZWgswf2viKc7dM7cjQ50uNujmZ7yEnzOuH8zMh3Hvu7Xn873/2p
sRVY1BIJlPDVpkXsrb7OFm92A9k7MeYXYpSo9RfcDiUkjCuxiRg+EsgDH+LmkHdbumz8CMaQEtnO
0Q3jkwTj88vgIM4MEAMWeuNoP0OqYnA6ZKUISm4HvHQvcFYGyeahBkqf+jjeg2QgSoYnsgNLe1R3
t72ubt2yFdvG2Zc0RHUcnSPwzJHVPPUKPx/Cjoc3UlCWvdokH/Evho07XiZahDuuIcEF4bljAWFv
IFID1G4RpM1yODlcbJk7qEkMUkgk2BoeTp3uWneQvbp1YaDfWETjC1ZHvbncKa1zv2LFNFESg7zk
p7G8+6dIQB5TtQCEPQJFawJ/zunduFHt1Az12DM7qFiuMRiw8P1sqcbTcrHgoprJil5CbVxufb1e
vDUfxrAbqNp0MHBhQRBLRUHM0LVWHQElOhwJDrRrfnn5z+Ne3EwkgnJjt8SBR4NhreBR9gSMRxyH
gfRY889H0ulmXiAqHodhi+ZlTNckS+WH2SzYDji27EAeZTrydzD6WlyOIzhQ/Qr1L7zLszi+JHN6
Zk3YDu28vA07AOuZ18xkhicNGzgOJ1YkLsnCcsDq2+wjCcHjhBbnpPxt5a6MyEZOMfW7tMjXI7Cx
acsVShVwQC/17LpzC8EDj6UCSZFaofa4bRXEXn0mKsEhlL5uOFMLOM8OpQawBc8LqtahLI5LrkjA
2sCPKYvLCKR0lJTyA11SKgbcNUR4dR/bEHQGbip6HpsjHylbyFd1i9IhYT6l6TBSwAN0toDgWs7r
dbx8qbhkmqe7o4VEdscPLIVYbW90XlC12X+tJtubmKDJFGeK6PmoYbr9+bfddPvBRWjOqcls6G3g
KQ9KBahxO/JrDeP+8/GKMSsKm0zrAXAjhggfyHHy3sYACMWBrW9TLeiITtu4N7/uVve/6wIBpLw5
5Tjr6M6Rhg7QcasNGEtfqvHLJwnlqvfWsklqJGQcKQSfb263A62RkWhx4RsZkR2Ppn+0p+n+RZPf
lfDwvt1OmtfEjHXWrgfqhDqm9Fax1pVAl5xaUEW4yZHHviIgTlP0A3+avj9IKEta61pXETkBd8W5
vpTT3CEwkns9/rJTPHzpby7Ws0v5cscBJF5mJZ7Ke9AxRMURMb58BGo4fHfiI9EijShd7irlDhMP
yWykQF7x0YaOrzjnhj9X/+3hd5cFtIaDLguy+s1OH6R5tqnwUO2mo8VDm3nOaJOLPTisjCPLGF8R
L9V2QZEBs1YdwhU4cwjhOLgiN11CE4cWIhBn5ZPVOnFhH78BwnPpd4QqFlJZQUfn26onxjUGm4vN
TMNp0iOa2Qjw/xk7067GciQN/6HhHC/X21dIyLUrs6qzejrzC6cqZ9rGBhtswOBfP88brxS+NjVk
cUQ4pKsr6SoWhXYrqTJdEjpB2iBmoaSwUGHevcUXUFJD8o2WigB/AJAwXCIutMolI4onLq7LWtoW
F5agWhY91dyRCh1F4XOzVxXKlJib2riEdowiopd2t+f3H6OFwSOV5vkDazb8o8U/Yj6hqtscdOCZ
Jo7ddEi7VePHeNVTtWdC7vfn05g+3tthVsO86XeAiSDE4IirpdnqLBoxhFctF6LDixFCLHy2qoBW
dGUgGwmPYXELdVvGYfbgdMti9AgwqA4PObXgWOK2pw/jC0l2nWuoSXe+gxVVGpMOlEvj7wRZvp23
dIqtsIBKOqSbJFvqhlLZpcwa2Qt5YEgO770umD5A49Au4xQHTLKmz12d/VH/6BaJ5eZ6MZ7cPDF+
zWoJK2hY1a7VfUj2NZvCpMGpcKw1dQQkI5t1y+whHpjUEJ4sDBtIm2PB245BKAYD541u6KRdpX7L
+NYLc51HZhgzj73R0XUjAHuYW4B1z81hh9HEgjRJCSOEmxIJrRzxQglc0OV1ivRenqLAnR5sEG36
XGzFStbjPuFy9Xz1sGH36K/qi6pPiK5U9dbBjKpO4lfWsqkGKe7X7x7/za9dEibJUjUiATE5qg4k
31L2rrSGUiJNjHA11aGuDInOq5QFSIjTjURB41eaNYkNImKb5KxP3Zytl2VpqsMhLU+lp/YWLyhq
ptq/KFd0lGPY1IIL8Nq6Aked4Hgk5OrN7A/uGeEXJrBmUUSPNFXOU15/ka90W12HbU4jGw3Vko4T
tHUXSi6A1VVVekQj0xhoNOoiwHMgOCPAdCf/YQXd+urseqO5Ql5KLrbmM3T0UIBOKDgblMe2I4lh
FncupEXIfvZUKskruLFxYmhSjG5et0lQhztsamy/Xu3ejH+DuxGCYmSdTD+cvJepQygNNtDMAi7+
CQuREPCqqUBfl4tuV5roSFNNhhPdcKhJkdHwqAd58jR96s6Wlz5d5PnsanBhqwGupARwJYjH+tx9
NKuaT82zhKCGwK2fbCbsl+1rvLJue4Rp6igFkWEFcUMwM81kbWrdYoqbWDMabGrWbEOe6gIx8UTd
2SqehKmiJ7I5OFkOgkJWqFnpbWKWwS4b8CglNzGQR7hvwFHD5raFMGmv0rg5EtTwQygHnu7vNCle
0XtAqPGAowrY8YPy4sbZ7hGh1leXS1YDj1afk0nQI2QFfVJVpWbZMICBx8YSMexMTXBIZggdV+tY
QmW6Ak1OoAmZs1TbK04bqoOyiZiAla4ZXA27zmVoqww3sQvJsf86N6f0Y2ERYhC6Nx6fvuqZ1pyI
7FhlT2erxaluQqH3q8L5nNMVZ0aWV32q1y1r0WP98UoHGeuUaCZcw5w0RBuJrWJXiFMa+6YslyFN
Px30CXvOPkw/UC4zY8INy+bx8GBxMj/XJeXE1dM6mpbIZvd4oQfeEGuNx15oDmGPXYGpnlAy2J0q
ciTkCnKKYVc6mPcJs+EYt25Ec65ofCHVSO+uVqakjnGs+cWsq8I5wTYkUCd6hgg6deOWOM1gO9R5
HtzWx6zOiIsmtOZFAlghCM76PCe7pl+2V2XDuSPmG6hTQkarj93OwbpNxJBwnoJsbjg/IHrbDOdZ
jHlgp6Odxrv5ubX0eM2lBXF7rKaVdOkBr/OIvVdnaVQixKHnSYks7FyMhAxsBmX4AJ67sFSBEY/R
G3cZwf0qubURe/UFDJUSCf3jqNn8gPAYSOouSYxKOFkHJO6ITlNz+K6SJZtj+WS+zhHJH0csPnt/
s92RYlMVtFQZOgtvaq5YOJrW2PHoRJhG0iocoFGXZaBAFk8IcTVdPBJYjCROuwx7JiGiao2F9iEJ
ayUgETjSQZ+1ZkSlWPxeYKMlObHNOfQyJZUarniM26r5nbPs5a3HEDjr+eKqee8vyxY5PxEkml+l
VHsN4KhwvluK/IZlC0gt6PTx6jM/lJgMQbwOPquHtwipzTuJEcXODcB2dq02Xcd5qLo04uB3ORSD
kzHKAIJDiefsf9K8v9wmqlaDc6MGk37T9Jve0Vbq9c3oanW/6qw+bzxP6caDvNwWAMGhAEU2QYA4
P509vP23jpwTeYj4NHyDuNPF5nAifnCQHdiZnuiWJDx2UN9sIL0dMVhISKDCtXgAp5nHhvU4Uvg9
zhqL1YRER2fFUcAxwblcfL6e1q1FocN0zC/qXfYra2+k9ULpAldTFglDkM7pYHaBepcRS08iLU2k
D1fNSpSUVJgFm3AEyOJpHKlsi5RxBOvu8ewyhsKQM4TMDq4lguO0LQ0n6LtLM4IOJLCcEmSBjo43
QkxqJIU0+sRCLBALKrFkjeTphdJhsDwP/ZwjWDmIFRxOkmzAh9QNZwPgdyiIucxIcKK3t0B1wmC+
n7BdnGZ1aKywBKwz4SjP8ZgtyscHLM3X991th3uzY17C7GVhZxp58x9zGiwDYsYBGoE3YBlDGyDm
jVhOzBOzlLgqzACtoaVV84g4CI4YtFzCsSE0yASb4APawSXlsjqPMcEmvpIOla9nPnLFzZgZJNlk
9Cv76v4/RjEHmLjWw8YPljlAIBMeamupovoQQV+Rux5C7/6EiFV6DbxlMkHcEtw5bWYXDvw5+Tov
JlDZk9RAQE4q6wLGR8MX/avuhr3BJ8vPmvKHSNYRpmBCiDAcnOI82Y9XZImTeVAKJtR0h5zXzoFU
RUN6ueQBKTf9CDLlRLZ07LSRJw5BmUxP58+fRJ+6PH3McVPQTm7SnC+6A1kRSTbwbFiNWLQJl+vH
eBsYNDJMBHoQYtncD2xAn3LEBzL1yInl/NhBE4sd1BB9UFFQBM/lpnfamcco9F3zgTA3Cz8RtRdX
sHBQBntQO2OOM+uM2EV2RKuTZX85a1bDh68a2KCKU8PTTEMrhbyY9UbWCIxdFH4OdJilMEYdCEN+
YnUYhEUkIzR+ecSvnaXU4ii1jsSJwmnSBzlDEJOykJFYhGGJ126ghPOFMeqI0E+J7o1fHVNDRw+K
Egi0s9ZOCBLGHoQFTQiCg7yyzOwp5hQDQvYD402/5rASO5kDFinjojHqSXidL4YZYAyxhM4ZlP1p
qVVInUAQq9Rto+A42AMhA/kJe8RZKW1NPGnGzZgBSPa3Djm9I45ebp87+DzsPAxnw+VXLcK14jWE
PSBjrPQLw47sywNM2T9S4iF9b33xUK4Kjzck5q3m315gOp5CV3s9ixATwEWTR1sPfxTZdufE2jmU
9aYOr5eujmkPtIJGxKUGYq0PKy/CV84tsvTDDf9P34QnKfKWcWAdCvcTWnAI7ra4PoxVbJWXrBjc
6BcNjifVN81R5zcILhYIZW2am8im88/1dQwn74k8iaNABp0OAwPjRsuvj3XA9OlhdD/bdH7f2Moz
LSEnrlrt6AKP45h2FndoFBxgWvEkZFyhdX0WQq6xHAWxcFrxhl9NXxaHyppzTJ3gkjJvdQ596z4c
UORb0hwwdTjKO6dBIA7S/Nx9c8McZ5VpUwxCtBHkEkfgRsM8vBSE8jt+AISKQJtohrVf4aWFXhVV
h/CIjQkGNC3BrdyhtoW5iHTINjiUhLy4asZbnIFQFw38U0HuhaW+p/GQNfUNdnx3PBkPRixrOj6C
Yd7pr092/dlG22O9XjllNEhsXQ+ERsZBoJQJDUlsk4uC1YwqQx8mVwzMtZZZIHCiYKhqrYK30Dno
9ml++hizWduvCB1k1OKBzpTBDjYoJR9YyKG56V+SMwt4QDoEWS25By7Gz19vfn0YSHs4e71oBQHE
HiACidqRLghQTBVWAbHtKGtmxvsqep1PlL0QLYlK7OFtc47hZhFj07COHaylA8Q8rEjQhoX3N2on
wIFwliFIuW0TDoJBpBAqhE2ebi9m51IIjBWZcawRRpP5OS/AN8TOCef5m3fL4X61nlUI0AgcppSy
N6mJdV1FCK8qaUXTOTK4sPSNEj189JjHc93RAPP0sZs0DQK3mJWIqtK7cxEXUrb5n2yIwKsg9Tvc
oEVpeODuhM4BhUHxv96WMa19MFYtERiwy3Iw0k+nP3jRljXb5WzRrJ9+L3vRUwD4AjvrNnDzvr2W
lhCSPSAO6hDhSEUIwluGMKBTMAIkKT4vGkaUKj4yB5JMwuijOG9DJ+ckwJUiV/18d8rc8Xt1Fso3
D53kLZcGiKtzgaD1Jb8KbJfLuLQ08oDH4tEWnZQhEAmM29nad5Z4eLctmDvOEmpvgUMA3O4eHDpp
pYvIRI/aoqOYoahrGMNlSAlhkhuNFub4GTKD1+c987K9hEQgwAHAaJw9ZiddTwjRiQBfOrpj4o3I
Fkd4WOaa/olkFIT3nZeH/4jrFCNWphY+J18tA6dOBh5qc+Pg/dk8slhIBqPJz86bpCRMOwsN7IIX
+MB5deevS0a3e3gwmyVjhIU3bkbDhlnMo+Xoj+ubbW9xNdt+dVOwP20WloJtgTibd7FaFZ412xZe
FDt/aHTdVDX9zWOKVzeEEqKJyDaP7VVwNhbBXeIoLfFQ+16Yy4ZaWQy9kYlna82cxjaMmHKEQDge
c8tOcE9d9UDt2zQDwUE8qAwiIxxdazqYFOBUuQhSlhwtLq7mOhOS+leM0FYetgv6mEpoVdzf0VuT
wz1HEGfEToEhizN7nNvOXNvxcuT5cjRt7odN63YTSJH6A5J+sioydDsNxLhqrkdcniVd1BLy3lYi
bmtaSO0jS+K3zYdbVj417yGNap+RMhpnRvNV/zpRNub93e4lpLbLFU5eWtJ/Ph80C10CDDGoZBDL
j2t+M+5/BMOZBjKDRyePFyaCq79NEJPFBDBlqHIQHVgJ1u1eXOu0PBx1AhEsKq+LCLebvGw8ulxV
2nQ7vU6nOxxqzKPVEWLrYmfTrB66X8qZAdlPhsf3vaDwWFwsIFbIxkN0oAW+6BlLIqLRgFK+es5D
G/SCoQUUA0KgalTFb5jEIktQNaQtAH6SNYwA6MuS3Rvt75QVHxcrUrBkm5B0lwuIoygujb0Ujugu
PrisdR6AJWzlS/Du02DyniJ+7+zOmmsZ/BBk+/DlQb9h5pI1VDN1UCrg5YguaxhKSW5RlctPXO9H
7i5JlicWI7uMhmSCo/aA/nQtzKpVRqBfjYLiq/UCWgaO3Pmoz2uV8Vz9kfHi7WahIWaUTXy8v5ys
9ZkUjxITZJUZJgPfRrALHsHDxYfhTIPbDiPhaIldepebMBfdQyDMl1o4yZRwoMuoV6NPVWbGbfBK
djUnztMATgmfEytfSVza1PIdSt0nLJX1cySgXAKCIOHgt53T/khTeDgaaxIPg9umr3WxGnRHqOtC
/LQsu0UJk1jZ0B/jN5WP/VId0ilJRN9Ob2Qnj56A04jGgPDilG7JiRF6CuGiAcu4DvYGegeH0kkI
UtsCUKufI4g2ol1g+JwGwc2zLWqt6OeBBvPg2aKZtIFBjb425HLEwlRTodg+dURh469XkUt5FUuy
rNJ7slr9W6hCbYsm+3EuVG9Sg9ik0Xt48/C70wq17FDeTtLVZpMnfgikkmpE3qVWsu8CUu+kag2A
US+4sLSssdOoMQKMiWfHIwr1F2Gg9gFtFrl9TdOJkvBSxOWXWIbmIy1exI8nLuoBpWFxhCgLteri
A2VdxsKi8p2VR46+2V+uliumubMuCMeoiO6bKRbdTr45B+0powlLrFpeFQc2c3NHwdqOKsBLTD4K
aKvRlWHuoiZA3NDBOsTB8Qrpk2B8IOinyY2rJ3iUx1gvjrp6z34CArgGqfYpc4yJtHGkqoo2McL8
NOr8DYkD4lJoc4pNHkMGHmtnE9uGZtaLL1u9ydIA6ygIPcMrJy8v7NdK49WQpQ0klD6RrPLrte9u
oXnNCBBXH2qqQCmGK8cntIdaWpYyccjdg2QhkHyArWp9kTd91skQpRe9WmpWJSZHygU0ru8Bi0f8
+qMVQl3VEVniWx0Q5gxcB9HDVbLUbiRAROWlUR0SOnl38gUcg2SfdS1C/AbIRrGWgoAwLuO31h8P
VVuyz+NhvBpvlLT9dlkBv8+P4JoE71OUDKDNZR1+7VS4PniuXEpX3yjfpDxLPRFW6mv5+/J/SUzO
3xvDA5EkYVHIKAZUEqnkIBWb9XvsNywBEUawcwLZf1Y7FLy4ML15uRaxVCNef0kZo46mlw90uxsW
Be200y9VlFXBu8TE+7q92D06KcBW+2A41DLezqA77h6vrWf1w5ozxzq/HQw2UA5bCDYIDClnmha0
3XY242kq8Bryjbb7bXdkOpPRnyeDH2zvIMSmlOyL5zhznS5BZxsnW9jmcKpYHjY+BLF0aEfIIlsh
t0WoW7UvMT6W+lVInUEjAs5KXE2v1FbstQGxG882cbY5b6m9ITD69gGsYK0ME1rHWfOlFsNrLRZK
zqpMfQaS8yPrW+M8NoLIghwO2oaeg6M1RNVadOmFH/CA3JWOr/8b/HA4Jxr8MGbpXadhuH3IVNsR
P4xONpPLh+288xt9RGgFoSAjFAM+3/zncqANd3ZmB9OLEOi/4PIgcwh+I4SWEOZlTHvKTZDT8OzM
gqU1+CG6UwO2SV+WgkN3k95wsDl7XL0vdK9Do4slY6xpglVroozp0CqbFtDUyBGEfKaRw5NGEMh4
6dfTXBNEJIaBV7GKOBKkoSQ4uIZnToP0EplyyisNobMgL7e5QBQ2K5y8IAJclFfrRZ4oAxBBd/K1
RAhVYEgweDq8Vi/QjMCfKIrOX3Tvx3TvudKr4UhWzmU97FjSHF8PO53J9jcdagkByQuadb4//Xu5
FmaaAhPZPLOMMfzAZASuw724vdFNQsiy4nraxYtn6QJYyGULMZbPdRNgFnQjQDmP7rWsSAJF+G+P
7566OkrS8i7Kc8emKONzKWL4Ba+HXXQMpCkJTEFuI6Y7QkqgLBJq3s0rCI0sEHczO10192ph8FD1
bjdAkE+R5+DAl9fp0j+65NQCy3pmpsYHo4bTco8WzD7O759mN5fXDzHzOb0766y1lEGnDHnUNaQ3
x4ARLZzVq0lgwlh17zddJG+ZpQpjeU+BlXe0XmYCyzLpgjgDnYqwuUCIlZm6fZZn6fE4o2E/igtt
jxU61jIEHPw3K2GX/4SooneQHEsZwqt7EO5gOjSG1qAq0mYoMdOeRw+D1tFPyMiDlGzbpQqsPRPl
Rx5hfJNN9BnhJerKX8a3pOv33tx+xVd73fGl+OktZU3wydR2HZRwjJhaNMO7Y0Xtm8cTFgaPUvGS
RhlLNbjvWTmf8sXdvptvvEE0Cu544IRZKITK70Ex6o6uDDIgMWidDG89leJANVF1VlapqaipcvBC
2FdERjQ23zQ8CcdQrRKIorssGxEPVJYZP7OrD9cf+JX5W0Yo/cvrFhuMpXiQ4sNQTXTGKEpbSo1T
IFy0uPwSZtIC8bptLQvg8bhEKbbOj4wJl9SGOlU5KgJ3Gw8DzmqVsP78dLdlTsPvEHxyezpanr0u
2Cw/OhrJm0zYVNUbcd4mB2CzqedI4S6nzc31eNnd1rOvy/Vebo45RpnDlM2ShuMO67NDtCVlMOHm
Uq0oDAYsGwHh4mRe8+n+Wcxyy4vQ3s8/86NX6fEzHw5bakoH84vb1ZwCDG5ku6lB1iGabdVrMY7j
DP2gd3YzvOjMR7+RTrl5lXia6rz+EWMu+LStG6/kQdOgOgQSvjaEmUEI44nFQxhMHZ4fkoMwAh9P
7y+18cvMn9pCAiApYHlBnDJWJ+GRAt0Wphldv1S+NERyyyw9kvcw0JwBjoKpfny6M35/H5BQxBxI
jFHv9EkNHIdXjL9sJhros6P42+Wf460VBq9DLzWS8/9hjZIzAJKIcPTkfPRe/jjvFMjrOJC74d1p
r7MuR8wSxqde7vr/87D4JcYerd4NSc0swNZ6ENKjtOAuuUOKbR3VvdjARlHTfIkRYKlv3eQ+mH1a
9sczDThSFFVIq2TEEwkXHE1LsUy/1qAdYSLDNYOWYaN4cNqwjk/CWCphHZ8ETy6f31zc+2a/qCJ/
2nYb5+ZKya4uo+YqpfhWigccD7AKw0MB2uQtKwPKWCUP9c2/TrkDQYOO/jCC/CC/018B1HoBe1RF
1QWj4dOdAKuZLzmrNSgOy4UB9SpwAm2tlP2xxbyET9Fn7n+gARMhEEfIYs7XtOwWgrJhc7jVoOwW
6uYMLd4ek8GOse25Y2ky4xKoOuJLR1qB/+jcwW2M3Sw5aoD5c574OQp03z9SUXzJGhjOWtrZt2Ht
FBGmUl1smrWm8tHSZUgksibkcb39ddrvf7A6Twhi3Fd4EpGiqXulYrE9xlp9NV2dDlcTjdAQg0cg
OGdRGyYCeDK6491cA0Afn1uRrdH9zqHyd1Gpsu34Xns1yA7oKhFxojXl20GAdrI8xn+6EngfZPHI
/sLy2a4Q6pXsePp4I9vehXa5Ey45SwJPu7DL65X2AuybKvB2E1bauPJ5cSoRrd2Nzn/Vqoi7AYrz
Wl+w+XY7enNSxjH5EOo4y4/Xn0YIiMMdAUj1J6Tr4phAAh3ZCLDteMtVuZ/RLGWFIs9vqYCHs8Js
rl99OHK5G8c06NPwk6MLVuJpVYjqIsZpVAsVAYeKQJxXK+GVfsnzkrJvi47hQfMcZ7dY4aAxpJ+r
vYc+iJWmupMlal6rT+iG775j5ZMl1rb78RQ3WZooeE3VhMvF6fpJ4hQMyS+2UfFEwnu+Ld6Qx7qG
i2Rsl0EPalNUGSMtt3H+O0Wg8oFGqHmQhCaE69+QghIIvPvndPDuYMhV5Q4jrZat0EOFoVy874/j
0xUSda6orQGLavv5jRI9GNUholXwcNhS9h0KafgyH2diGOsLeGLqXp18HPuEjwix7CbtX7fMOEbz
Lyyz4aTDyhxO12yGzVGXaz2/eprMrh+evvr8CU9dwkq1S0SbRfsGpATX73ds4CzTcBrtajdu8Fc0
2ISlg+GMg0R3AZ+bMU+WNRwppLandQCFmyiaHIWr2aWN4dcQVV3Xt6llipnyNIrKeFgds3AbA8tk
YwM3xeC/uaoNzVXEjZfNbxEVjsSHMwLkNWCyYTZChMBUwH3zAkXhLLNHsljlo8IIVdWZ+rADHWz3
tIG4tC3gjddJ7xug2ssTWZvIAVQ9uuHNGMYYHRnlo3W3v77qa7E+p3VYe5AdqqMedxCkhq5QjVAj
4KaqoRRNmZLliV/3p/m7gZQ8xqbN65aM/Mqywo1Q3uVFbcEnIes2J2fcZSA7I0AjFMOaDa+LZG9l
NxtWPJHtfz3+sNRluW3zh6zTqQChZMs+OgrgetGYbl165nqoa3JIGdPwO7kT7loCIdcsTyJEJW+8
FgG88XLEjcPhCJetdThuJOav0lClwAHAdDD59Pv0u2wyUsilYdhiyAcTbzzQCEDtOCseh53AzLwI
LDZbXbWvNCKlSMyZKAcl7WdOyXB4/+bqdz9QxkRUnt7r7U45OaRrSxLi8tIhRrQFnhO2/JTubrQs
hwrb3GSGM74PoUn9XmYZsWTIP4ZVyF5f7pAsVDy13FMgizwQPDQCIy5M5cZIm18sqfCa688Qr9MA
yc90Mk6S9GLwpixPJ44/f8J9GP+yEcIXy65IGzUtCslTmX/7IVGqLvrzfHVIklUHSpxtjq+rixez
K8MuC5l7nF7EeCkHNE6ao9U4nJTFcqnV5DHUBZyOpMDLls4iJRIDZCaDiVW7QoThw8HzvOMX2i8T
gkN26vl3vFFFDRTHm4YpPyHkB4fOSbLrZVaWHPVRPAoHJlaWXyAbkGBsCMxD827IT5k9gYEvTy7+
u5CZ+7xbl1d6EL7N4lC0thuM3AWZxSph3UBqEHM37ODWQlvNIDEOwwU+JhRCG1aTSuwdlkohv6xD
CG7VWoduKgdQpcSHCLDC6xzQj4MlWg0GHDAZcwh3jymVEYdXTWRLtNZjLae9wWL2cKKVUNpOnNqR
vMlWJWA43ZxhWgNDNbYaEpPU0BoQ2Ds5xwU1TVt2n9pCwDSQwjm6tUyUavXoV+xvLifoKbJ1YF28
k6chwA44pS8rQu8HP4hLMDHYomqGqF1kR5dup4A5/hBlxChpGdPJkyC11dEruUIoRqM0xJDDUHUF
CoUwt7oQlIO3KH6M/QBVpNZ6CzNoREHD4oP1jOgL4jv0/R48iopQAtURuaTnT1PmUSWRrV5v78wk
oRjyyCgEEJHDwDgSzGkqL9e1isnDVe/jan91II+RGmIYOnuLjMSMXiYncH0HoC1x1TSzD0lBRgxB
dLU7HkSIx9aZWF7WmJaobC+sMNPwou1AHuxFYoy0laq7XooTUyAg7kg4ppPVi7X/cH932u19jG5O
6mAjFsXHshgSccAhKaQYA8bRxeOy+ZgjI7ki5LVM5KFszpa9j7yh8tRxXxeb98reRvsdn3hUTzQq
VAuoKwdEex5On3bn7JuOB3XQAl9JJ0eRndTsnC0PoPuvioKHAeePIbOct9VKA0IJsuiDu1v6utKh
jTnsoITSmTCnPxpPGFeeDI8mcTkrj/uUl8u7L9qVb+WCoDlTkHLSXJis2YRI71RzrQor0odDMCWG
2IL81LGyVvcDdo8uB+0IDI0L+auDpeUFVBPPq3jA56vh2XsplFhvBiSJ1kghuJ1kLHDLT0KLsYSC
+YyQB8QEEoIDwwJR3PaKqQj0cySCWG1oghNoxHAwfzf/l4ULeM79nPzwCJhLqPxKvmUO1FNLGtDc
awivuNGyqJhlxUAxUCBmiUbKCBAXxkrhsRjlMAvt5m/7TXR/4wpHiEvrBSyrauDIkDcCQXklkjFq
iweIe531+rHl/ai9m3SGox5/XDsx7B93kJqrxaLLsfFfNMjSZj1wO1ss4Gyihhlx4PAYSMLaJrhB
K5cxpfK1fgX6+JpkEZC6khPaR7DWOzqTbH6cD4nBzbvL0+vHGNtneQlR3asGMWeSRFpGZm2gDPXn
D1zgsozZh9Jx0L2GacSzKsBKG0ZJ4xdcI6WoZGtlw+wMwxCwUips2AXc3EMxkB1/vhEggSFNkg63
ZBXh2yWEtQ2L062plzptitWWz0BcaiA4j2j6mZJpmxAYEuTR7mG1sgZVAUJyScC4cze8Oet1dVJF
VFP9VbbRsyoLG8nX4kgxVE3jt8Pum+Hnp/vfOPOtjh+4aoCuFySOKnOgZdA1CPQjIM0FUEfYIkc8
QIqA4G0kR6wsV1LlIYahqx3G2rn/Xf5OsOWHQJylCAUerUQAWgfn7aaqNFh59RJEKzapc2inhnhG
78Sp1mxjcFHtRzQZrXJF4bSrjTBsSuLLg2ihAXzFwW3/bNeVaLkfLnmrnYO/kjdLRcgdxMdHRY2e
lXHWGPheU0Ut7btcPFCdVnPgqJnkTb7OLwsP1/YmXj/cv0TkexLSRwOPlZhUkz/7J/prcLR/Qk3n
pMu+09GIvROj/nHTuRs97Z6a7gL9FafKeoQvbHHqpP66MlVlrLc407InNJdrlT0F7CzA23ZqA/Ej
LIhRbQZTxRQxPp3+ammyHLXxlCylsIh2WLYx/OTV8v2vzg2NZr2mDDVXi/7kFWsOJyicaVO/rhSe
vpaztMEQWUltGMNxNtZN5z+1yc7iOp2AP/yC37FQW81sRpxYxb2ChOHIxkUwtLZwMtur6XdhNVe9
UBfubXcnGjmxvgKiFmj1gaklkHtwq01ScUJKKzTgyfnsSseSSdWQpsZZbFCXpdyH9kD4UCekT4LW
KMYR6ZBuh+FDKyMUIH9hXMK4ZmYg653Xp92Z9tFmSuSQ6YA4HcOyUAEP78rtB29SeiQXj9uihxAC
Hiw38uvavR9WZSTr7ICZHTjFGFxfvxsty2gsfpx1JJnyVZgm5JtGNrglGkTaKaQYhEKks76y9YGw
3HXe3myn5XQOJBShaDvYFG/2Z8214z+c2q7Dte3VjCFdkrNCWzyx1dZLTFSMGPAFMvmCWh6ONR9H
CY96Le2pAxfcWqdUqj4p9Fkiqlq2FMfnATGvRporw1EWqaHB469/x1yPS8yPTaaursfu9jtc0N47
HiJ4ur68vRmNVnFZF19MtaGzQagqILVVlkm2zCQeUXlSSZxsrhhhqSNfIJruRhSQ/e7dh76kX3Ie
4mEJOZITyVw4yW7YAWVawKYLnGMHL1k+gDAObOaQYsJMP27vdX19sjTXtbhBLGfI84Aq37N3iwJR
92J7VzjRjADd0sVQyeu6nmU0x90kdioOGePvd9nso5U2h2Mzo6vhdvS0WF1XWzXUO5SmWnFGqGh7
Bddau+x6xwtS13U1G61ZcZhtVk3TpN7LygfBwBI5rL7DvsQbepSjBWxNxRgLJEH5FcLEcNvpSaNz
QPUgx6Gp79SGUKkt+pDIQu9JaJOOCDhwoGkItGt1dqHRZs58GgsHIMWBYIUBUw0BS5C1hukKLEZA
nRaUfFWZMlGtMixUaxqK18nK2NoxWfsDFkKyEnLIpVUj9tAfknW+2Vw3q+vJ1ZfxZvgemiBPiBGi
C/FSJRHSljCT2YopaRzjcMkG4XM8xFPsUO0pIwTqaeURcO4Oef6XH0oso5WuawXVVDMenANe+OEn
RVOQBRmfGnJSwM/rRkiYcuIIETwYWOPdfB0eAy/aoGiB4dlWl/2a0QSj62BecyMMXtrwQDQnoXGn
cPATQ7RiIHpItKoPpBTNMUHSHKyjEsutvgJrF5yJFL1cp0x4YscrIFIl9x86OijZDPr4x2yiFfjm
3thOBBq8mZwKk4EDuYrzVF1tZc+FV/Ef9gAJOH0gUYE4bT8iE2VZeT4R1l+rVWcmDX5ts7I11jIO
ZzQrA7NtYXzK22uCyXkCh8PtvCSnLrh/FRw6DZg7icpRiQS9LgHdo9OQhsNuf6jjspCBISZsc3yI
7mhwOx/tOteTw/tyjvhdzB7HmMFQZhtCzDwPw1NcXdkXR66WYRx4Cq6BmcQBNCzXP6y9bDyWa0St
twTZCVSZTSoueqhiM/OYLxadrD9y4k6E1N0XofpgGWXi4dDcfAdlN5t6d6jOLCEAZ+YxaQ19WVgS
2DxTDrMygVv2lShblVrQSiOQONMtEVkBdfAOTQKurcHjx5PTp0YOiocJ1nworNBKxO+SoBFe58rV
x4ufkf5obYJIP+hyQFrT7Y+lBo9nnAa7h/XlXa/5XPbzWOGhOaJxg9RtB7WhuRVK6BFUCkqHMKCa
KKwKdiqLktqb685LLlxWMxYjEyJ+jAA4pFC6Dgvo7SAokY1kSCKmMl4b6PtzeBFb2/wmM9Cru6Gr
yNxnubsE3CSvVrppHb4dsyvQIiVaQv6kiVIF1jVE0BH83Xr+Fsm2Bz/vQE/BoKJZxDjwiDNC0OuI
QRL5Z8R9Ma7bZ0y3z/kXOh5pwpmFhy3bernanexYNVyJCytBvKDsYdfUJIXqdhDUsu02CLJCeWDt
7uMztUtjYSl35xGq1XGmlGUQaJV0bhNWJI0Nv2nEhLhDeIl4CLMR2g+N/uiB16RY0KsJWubCeQOa
A0N/Q2bbpCB2pj1UBUm4P4tSZIwxCfXUjGUQkhorx9yjCL09fXM5+hXq2UJBdEDKQg+qGv2ZVE8O
CJrjs1Qbvk72ZvxiTEJkZ8ERJ9xx48Po+JjR3aKz7D7vds+hzqEoHSMg/B0DP2U3IR4KaCMEaJLH
vDCENvUlzkF6BFnJYFtArvYYgRU79OR0qhsWwuqz+OZyJSaeym5G3aKQOKkBeWiNAmy74LRqTBFJ
eVezOhEH8hoIjpLELCIBamdcbO8BhDspmYvK6xTiqATb1cftuVMKc8sgzC8SEnNzSoSfA51DQmLg
SN0LpsFL00elidEDgjj/MatI8ZTmzwouD/vMUvY/Pt0xVUtEguz2uNvF8+lUZ0oiDoIaq7AvUEuM
REUDIs4ZpKaoAoQjRkk3pS/EVO/HeCsI76kF3ssobyjlmmHMwygSx6bXJlsPa4ol4jclYqEOke3P
z27rJCfhSKwKGMcTC4YFaNkFltUkYSLqUVlqgowj7ECE2YjxNuRRKHb0Mv3OihJjf0swmjqadm2q
BNcPAupejNR+jBqnBmG+pBqrut2OlDLrNk6+eHEgdvYm1HSrPWTQjodXrc7x6pTakVKDQ6n+2Vlz
aZdaHMHqrG80paM9yeVRzIwebvbmBQZBrNrA+QIcxQzTuFZzfh3fDr6fH8afXxU1is/DQqUK+QTn
UKvWplP5BB4pAm3l0z/iM8C27xgvD80K5CvsiJl4tJj4rMSAIlV8g7MCKrdwpAGi9GrFGOd1hcSA
EHi5ZATsv/oPD4v7wd3T82cxY55UA0/C7giQ5UXCwjo+Xni4e/srSUG329PlkL3fVEEA18OOheav
a3XO3XnRTR0N6Zw2TJfRqHPZxWFjfnK3vLqcPiyeP3ucixqwMksVvr2efZdmix4lKvFm/ObmN37b
msuaUiFxULQHF7Lh1vfFF/tzJdUhtXgtu0ACLa9AJBXooVZD+GR1Nfg0Hf7pNtjtMdWUiBiNiyCp
L/MXiLk/IcxBIM6LBKhRiGlxBPZu2UAgOSWaW+gktZHYwl+ZCBpBLVwZPmBIN66R+QlxXk4D9DkO
mmO9mQXoc8D3+MjSGg2uB/eP2wdbWrQwdm5XwWMlY7Y6o9k5Y0gvCJNNiuYvMY1pOqhsM1+o7qq/
S1Oi9oHqT6KBJ8X0YjWeTCLRjdltx5CnktK4h7uZlIxpPx76dXkjndqvj1UlUI5Qq2HIhhdnLQEk
JKEJaSitFqQ92L0O0dJBLdHQQpvSG2oBEkpubWvpwAjQPVhcNh+zk00K+4tsaypEJ2nbW1KIJaWq
T37CD7Gu92CMFn4YctD7sNdwx8CLY0lH/dth7/r+EX5g0AZVzk9Y3JbaQG0S6XkdQQS3gzdAzCFh
B8E6Hs9pyzKmBlGAWChX9xc3u5ilIbBO4sBDlXsgcvJJXTlhDnBw4QaZC0YTwYsTucMiMFLOJ3Lv
Cy2g5LlUgIhOrjT2xSzhKa8B0RHA/ao/uCYaGzgGRxyzDsHJQyBwTxvirc04KF0z8xW6oAwshgFv
npLaf/zH7fTslrP/g32AttZhADGae+CBmPuemjcDHXBihiEuOE9q81N4x29DucpJoE53wyAoT19n
qKbzcpBy3GG7vBqAPld5H19pPLp/nF7OHtZP9eoAlIoZKHipy+TtqFi2cA7sgsNqrSckgIQFa0tV
LMPqHJElWjZDKGdnKoqQ2HCp/8OAC/4QINwkBd84lAyQpnLpd3KwiwLbgpAviGEUp72R0EqNXEPL
1SOSlf+WssN8yrIapVZLQI9voympcpOgdG+oH4uQkdrdJQ5Fy9IZt1CBt6XLJaVUlDf2ZnpOhL5E
DIEiWyDr3vkk5gxVW7KBD9Rqc7VfE46o8MmxdjtuVlBfFgW63T2xlRSGx5n/j5jfmtT8P56db3U3
uLToimFeTRTa6LDlSusI22vpwe77/UduSHLteEAEKSXpuu29rgQktcyQrA4HPJ0VMDIhMzLAVwfF
YshDchar7mIgq0y2QQzvPggNjVzIagr9TNFVxCqiRFQCWsswnX++/AVBc2mpCzcvlM6OjMUMtdUC
wZkhzAeGpgLwLyliAvktv358FwqZOWM+1xmDkPfqfcMdzC1znmC3ZgWi5Pms/D5/olUKgdOri0tt
ynMAn20NI6RaKOClQXM8R5X2qW2YdI/f45ldfQkfrF19oAR48lHygCcW79H6IA44EJuNyAiaLbRd
aDin6qQyTSPjX64ulSY+KEoKgjAemb6u7CZ/pes0JD1igTwbZ2ICtLUGur+7f2QVdH9bdR3FoZyG
UeCU39o4WssAUXSxbxyhtZ6xALcn0ZBcCe/T2XSgiU6YSjxTofkqIXwoPglYT1WTuKasgsMVhmLR
6CqBeJLziGHgGdu0XvJqy1Zc44WvIUciBiv04uJnatiObwd5vZq7R+fjM+zPhXnsS5rIbmWF5+jI
aO1vurOb8WUzj1uQqFNy8RE+rt+qM+svoVnx1pRUOPQAN0xEk8x49MMbYFABCBWA25sf6Ovb2afR
w0IrOqvK59cOcuyva59O4yqbIvooABqbH8SDKsAu7PcnqOXaVDOxZGSs5ksJc9EosbUEQkEi7Ru4
vIyldZyxYwFPUhlBZjt3cXirHrOJV/KOjMP9POrvtmUbQSFd9DYltxKlRWy/rcLOGzxASkDkQthA
qG0g4ThwoGltyXLITygefcQDs7RpsEq7AzaXDMaMDR6dufsIsTerZr34XBb6plhplyoeqJWLff3M
RKc0SXqHQHqHJA84BGjBS6pjnYJD8vGyXoaA2EF40TmnBGgUZqez3acikWF57IeWxCQmM4xAsypo
czS6K5AcLzOHkNftHEjbWSyBUBEIiT34C4IXB03hlPHn1U6DMrwKxCVrgMfADwFK4st0rJWCuRiT
1Nzxt2C7IU7xhuRiDZ2cF6pdkwnJD7oZx0xgaMIbxtTfT3jg5XQ3J4SweIQhhK5uYh4dLR/ZNbvF
YHT5OPllvwEPUtsdEdkcYYIDQ3gZRfQvFCTMEOoS6IFWcKgVVhwPWdv9/JVfggxjNVlL1C3Zpq8F
OKEl2cQtZ3JJVYeRRWgbUTMOjaAhD8QFMadMCHjYV1DLVO1MFqfjH8kKJqi5Aag1VVLIvn0qZ3Fr
vxTCxcrOaJFNQlPNkgzVkGFCjGzoCqgKaTND6B01oaPi/QmFOy/m9AY9LkJlLxndiGGne7xAaDdY
j2+vLwejX9gZQf4UxpDTnkafr9/jsTO1IRzehCA4U9a4Gk96DIdHYeBN4YWEdhLRaEiNxNlaktOY
sEENg+vOTxtYolUM5KKNLYSGCFWSAxEqRKHmDwYRoZCUaSWMcVPBOPWaSNhVVAMBaNfyJA7hIRAv
Y0IQ4ydkiFnzA2UbZOB+ITYBM//WOVK2y+vt5LoZz9e/lLsOXenuj6AmQbDBqGiTwQjQte+pdhMA
eDv/42SlNhVnhVpuv8Zj0UIaELC6TasOFVleCoHCzJF05a0foTctYNabbisNkZciMoFAHeRJkEMq
xn+mQIEQjoMkxkHSG2uCHj79AhkhJqKlAIiJB2qYipW2RU9GG5m0s+jsh3oC+wmpjk9BlyYcDHSM
YW/C/+D4FpnR8H4wud1MFp+KyMIWppNpxno66h0cspkGINHVxUfl9D7kAwJK+1dVIuRJIgkPZ9mB
OrE1APoQXO7fs1qTBIWiA4FAQI3AEeSpIxZSKEZard8Ihqwm9JHIQVnimqbZOlpNenUOVBZZr063
U5ESHDq6baPR8xnBkt6QVkPilLdC6aZ3ij2ltGpHKRFSxNEwAvfr+6RPo0cIucUF1WYCKVJarSXZ
xNVOSqSsWbCCM6kQZRCk3N5qu+I7EjNyJB1cHdmxZrBCEBuoMKHnszCO75IU/O+NJ0+OVhoGP465
fLw35tqK3mCs560e0Gi3ap6XzWbBLQc/PNyfHOl+G/zmTwLhw8x+Vh5mUKBaX7iRBRkwV2l8W/xX
lELV3XilnlvjxtYLZe7N/GJoxQCZ6ygCNIXQ6ew1TF3AU2SeQPOAyW5DyTjVrCqvjEA122siUN9J
sSAawLR6XRf04rqcltqOup+wrL/P0Q1dbg47so/WzXW3fzXpzz+pc8veCPNS1j/V7spv17zr3zVP
TS84oNTEIDahbcLEuhnHJ2UQFM3zh5uFVAjOet8DdygSuzL+ZBoeUVIqQQv0czV+qAWpgDo8EqNO
ZX1E2EI2iMo6wMWOW7ujXbHeInm8msPmh6Dryfv1jTYouChGtt3BBzL2SHPaAeq1qTjBZGTfmdUz
eB2UMJ69a6acTBKLhshTidQtCsRDvwEzMSO8BuKXjcOPIHLftP8AxMpOrBtneFpbmWGTbcWocxZn
h3VoNmX11/byUUtRxm/Z+rRfUUgkYsDrONowIF4QeBYEjtbCV0334avDZOZzYKc/P3ePoM3ihztJ
eUIeCUlmP/ULx/tFI5YNoBGLBLgQ68mAsKpNSyMe1/EwEs8Pzz5pv+2XSAy+7J6cdrenuwXnz9BX
uuI2gPU/rmZv//DHGzKU0dmOVR8lNMYkW3sc6igfcqwzqUjZEv1uOf7kjP0JLMwH+TvS3B8fXY4l
aR52mDLtyiHRGmtqadKT8eNm9Xh9gjRHk4AtjjCSFYIJBLcabUNYPEbLCEM2cYilZ/JAkExewrzS
DFLpKztpRwcSy5AmstwAPd9dTC4/t9WAxcxw24XhGJAX37c6xBYXON7NPMUiutJoBjrKj34WzwhK
OH5++x6PBUfvBb6bfbvvxK3QYR+kZgBhfFiX/OpMUERHTbwXWWVLDwLhDUHghentwxli7zzJKQxN
fimXv5tiggCNoDUoolVLmdckNp/pLy1qKwpKEXgkYa5ybtxC7rFsxJvSgFuYsz2CAx1ixDxJcW3F
mD8Rpc03CxoBND18MFEyDXDSMGz3SYj8f4ydaXMbt7KG/9BlFXcOv2qzHSuJEyuL/YXl5ORQXERK
pLiIv/4+b78AOKR9rFSBzQYGgwHQCxp7vaNPCsh/EWv1FmH04+XT29319Ac1WlkkYW/PTM3mLP7M
SyVIhu+P2V1D/ZeFSlQAVeK6iZMFCRAZOTlQBM2dK9eTiJAVIEjxHpts6srFozyuH6iYCFmz8lbV
1fP2V9eSlZdMNIqV1sKQV0tuQewtEq2yhoFW1EsRaOoZWQcqOa/XiFWSjG3Eqsrn31qbpOWcKGkl
BLX2qaYnpCR4Yme8wFTZoQtDNHkS/8gmqK3CuvDDr1/Lv5kYiIN9gdUXMuDEXcApu3h16BxhzhrZ
eVhfdmPnA1/CbbkO25hVGp/F+30zpXU+lBeKbSArpcNxIewEOlsO0mku5sPG7jFMRHQUnwKSYyDa
x8oIQbQsAmMsyRlKE9J+y5E9gQjOUdsdHQFQXiVJ4dxY7UqJ4Z8AtNcS89p231AGuetpzhXz5rkx
cXBthmx5uVxqIbf51k8QCUKOd6fAtNEmF9lc6xI0fCUABMbtdjmiOGQBFWZFJhiDv0CSAfKmoYUA
ofbLQBjbeJ5aVhjDvVAXphXLpcVLRITuh/7l9h9xRh5/gMD2ildCEmhN7ahzkFfI3zsb4zH528NB
k7E8jpSLe1Fr7dq01Z48jFbT2W0iJl+BatHd4R9S1SEEJMSmJbiVM9DND0jaMe97RKEXOgh46P3c
el+6CZhYEox9am+c/rK1fOPkzB0lRTPHuKxtJDmemRX0gWzciSeyVjMupa/d52YI6zUUPt40Bghh
Rc/J1XLwl2lr7WaqLme3n8QQGHR5/BZvkDWAZi91jrtjA+tWnQ07YNJ/0uz3b5/f7Nt/igfyBI3n
OgkR2UPNi1eIbP2oqNF5nF2xjLhEE4NEZNgBxLIIbuQVBmmdTaIFg1Tqx7R7rS52z3k3Znzf3bV2
1Ia6MVYK5hEIhyPEXCHhhiU4VpjQOikV5IdAGvBh+2rbPXYECqWNANVB2MbcTF7zCpXnN9PpjanN
Bt9dIjwkh8wEi9ga4Pg7CW+I8NkCkdmYayJy20w84xAVLtCV9WAPq6vRR/4hJxBnQu6Wo99pefCn
USfT54RKub9ZroeFNFDKCrwgVB34v6JU8xsm6oCFQuwjZ/9N9dVw7Wq7eLzvLKvpqSjXiWXKABEy
ESuaJiPgNq4EY+eNFbK7ZqGLIY2Epy5xs6uX7gXOEidY08vglrqQRMDZABL1X6hwqpxNGetVk4IQ
EwS4fseGTwiT19Z/DkvpZFSXOpbkhGI9wy00Bbpd/77QdJpnaywlNAOW73EfIn3/TrdzvsNz0Zp3
mpsmpPAAYAwmqZ18+pvqphNgU7/QBnpAFRPGzIGlof09tPmEOt53lbJpGVFIvgzuiLiWP+tVCyaw
SBv4cateUdw8NqGRMJDd7nrHgvPP0x8W22vqjuEkIDmjHBQLKAMnbV5KiirZUMOr56UuhnOxwpZK
E0acr/T091cDa+SHdIFk2HkGjh6uNul+RWc8DAetr41Y+yufHeLuAJBcG7pNgBOLFz5UYCgOMaZa
CftoK/C53QfRNOBxBKI2RuqXMoSFeeW4/MNcLZUSqqYg5mBgOZsZVnYgCKoEGD16wqKB4Z/QAjU+
kA8vdleB3nA+6Eq6BsdR0onbQ/cQZBOmO9lcUkYVMB9y4Aey8CnqsTZyB27yGydFIq+WZ16kmIq4
v/+ZErnlJGtFfsHlDdsIxEJLTApVHKWxOiVEenSgedw4pgioUY71nabNKAEp2Ki3zdRZhAEFX9Wd
9au3ztM1wmtda0bTNdnIEEHfl+3WN2W7w6Z5JJyBVVY/nI4ErDrj5057tLCaNfMDcbCtu/dF+uBi
a9fYkQtq5kXFGpGijfW5QHjNcPMb9xlyEfDLD5AlhDAP0Z9OVkMEHf7DDkURxjuzTZisTOvUqXdE
oU7r8X1HDd6x/mndZXiE7WEmsgZ1lRMil5s0cJksuXnLQ9+EaS08f7U+0/fr39NdZ+Oqg1bV71f9
dp9zDWMOpmaxLp73q31vvoqRmOrlcjkXna0kUQYiwjIOH4Mi++3F9kFrZql6E8LQWrXo4FgNdWCQ
kdKX460oa52rUHcwFjCN1eBhjQuQbxr25peNDTqSzzkfoZriOVe+DoTgpG5ZRBmbgmbDvhauJF0X
F0GvN30ttceRUyN+CaibNhyXlxzqt1nW+ByXYUiRw0SEwjdPrYebp/kH/ImPpBO917+m/4rowywI
uzReGQFe8r26cpCBhcj/nY5pKIrAOg6uArHMgyPDRfKNFOFHqs16tPDOniF5UXY8q2iYtaxHbU64
XF/1qQRPXN7R1ogatQMiXEdRrPrvPBRM6km68nGj9S81KdZUOvyxdX0Y6CbnWRV6X3VRawCoCteG
q0zKNEJ4AUTXe1DkUwEkizG1wYPmpIy8INW6SiRbSiA4Vz8JbbbX/TXbyGIcDUgZ+ZSqNRZeEg/c
3RUF0oawAhTMXwYRHqM0JgIQR7zu/P5nEwWILh5/YKbOLYwXk1nZAhEDrF2LPxGKHkDXWhsg4CB1
DQBuhyyArNO8V2gN/E4CJGsKVEc9hbo+CdVBMoT5REYiunAudSl7Kl+DgwKifRJF2JlA6VKz5rqi
AqmSVG/Z6idE8WBZH41mj2rpz2VusvaTy8Himh36BOPS7k5XCHkqjow+cF7Y+DaVKNpi1wYQlWGY
DqaLGnAtqcu9fopLSaS2NBJcHDH85sncpFuZONs9nemOmrB+030kRVWcIWwpLIoDRGPEqEDSZyVo
jY7OFcXRx+ne8kwakaEL7kPjjyeUHqhtYbWLORTPwxnHUQ5irT95uBKIj0O9HA9oR6AblPXskmtS
KbpDXAfgpQ4I+VdteaxTO29L2Fwx7PY6Xc4tOL918LBbb563g8309mQNE2YpdWpnNexmgxBqzzWZ
rj3iAeqGILQPCJpXCmi+v0rj8CgQwu4bV4ufrUtQHiBSGAEl/HnYgkAcjHqEPn7AvIvJG9apmH2j
s42FnA5MWfTF1bB3LK0Ax5mBn1vvGrreBAmHNO0fW201/wQArZLrg9EiFsbA8hIrDUSUitaf8EQg
Gsjgbbw0pQ6HagVxtMzWMBwPv28McMAAxtZXBOTIgdagPexz4ujZBPd087RfbB/20dESwbIlYOIh
BkaAaMW+xiEIMzXhrufV2+2f/FusHDUZb7Qp9cgmuqm/fBn/YWy9392oiYkBC1oZnNreGHgXoXNL
Ct6pbh5HMcmYTzTOXWnTvzACiBnBjQK4EaD7z9Zn4OgsOAMItc1cilzv2AS/6PUav4hxaiumeNc8
YliGu8wyQCTbcLi/arx8sddNhRuJ6HhbT5hPYIDELTbJ8zAm/CD20H0lpALUdOf4Yaf0ZfjzntOK
JkepBDMFkrqWpLvoXizeyDLLxifJQkIzIfAVDju/fzK68pzXhMFJR77Fgeqn5n5jMmg0Jp2Jp/Fh
FL5lRgGBQ8ALl8EUeAs0j/AUnjAOgipWt3X9pltdwzoiTu5qg+DFQUwzRdIRpwrC3GE1kbqdX1kd
ZgpgQahjKYU8lJl7mCYtwVC0ydTqxeOFhixZKz28MZGt2Q1NE5MFqP4mQaar6VGHVBBe0+b7VGn3
vjXWxbBLk1Mpmq1eL26nrHUCpvuHzXDff5nGQiuoUmx5CGD1bdoAdYgARCAfhsQ2xbKpjs8BRoBQ
y7iRUeNpctlf3yf70uSsmiyW0CZqF5/kNaWDxwVW204HoT5+44+QQVTMYfRj608yZ8eW4fflg3Fq
AB/OcyM8iOFvbsuivwhL/O/BODFOukZMbBTWriH81F7etLeyK8FRCCAaLs09+1iexWlPL3dlMYY5
kTTteAHE7/MIxE5JRHJwIYhgba28rbVikKJl9HQ4160OZtv7nzrDn6yGDHfP1Vs3WoZupOBUN1Li
/HISD2+ktHnng3XYsrOXEcgLhnyp6MmCWBhoJHmHaHhL/DpidXdi+hF0qpuOLZ7U3lTTi5x/Ea0u
HRwQCuAmFng6GZRNIXqg+T4BadL93arV+5XU+FASsDy6QSDpFzaD78G/L13dby1dGnR6bOnoDjnM
bNA703nTw3rTm+6n09uThQmtv6d0cLJhhBjRqV0etDIBB5cSwlNwEAfCxSCp30orKXnZXDr/lhxw
I0gNSh1xIeTk2A/Ji/rUTprPPD43fhlsnvQ5EidVoMQlun+oVM7EA+rTTBqlFjmPrSRmjgsEwNVY
0s/UJQmS+WSzhbTpkyRch/4Os1980+aeihTNv2AeyCEtcIsdiDS53Vej45Kl6PlND1fDX+vLq2BT
OPLMwZdmU0O8OLOX2RT20riaJdBJWPycEFH9pnnTUEn0nzUvQhqWF4IKwlCS+6qWeGAS/eOWXJcu
H3p6ohZsytqIZSs/Xy/yF6VVcmGvgOhY66RHWDNGxakS0Td5SRl1nUikSzxpRs9IA3UgStV/39Rx
8Y4tyJEzcdqYqUdIOl5MZIJ8dIVmjzEMk3gjqzt7dRpJNMimFVB5CivdFUGB7AWm+aZU80FCKtJe
KpXi4zUJQKh/vRnaU6N4Uoj3vXdn2VDtRi0JzqSvCXE9ASH1bPqmOb3QIMDoI9NX/hof0VCtv870
ZowInn1fGeFmPjJW11J4UbNwUjrBChsPAbUe8hRLbvBDCUrZWSUZukdgrZT6VEg2qx8RXAgGDqT9
02SibUZbGbyt9PKSjcF6ejHv7Y+rXGQqkg/r3mwlErB92ekKQ8JJzU+3uju1xsJh6hBASZaD57jl
L15UuXijwLeLvo+DiM1ZUbqjZi96KjS1H/ImGRbMRkCJRTkdSE0cNb6zaAU/md7MbngdH1Cbd9xy
eNJ/ex+ZIBmpQw0MqMJIki8felu9WFw85lGrdTOXbg2/3zQkzAiRrGC/3174/K+vemF9bgvmxuCq
/dWm8m2TVSQrGoxbmzs2xoAmOpDvFxxELg7hR6LhB8u4oTWxcJ+MX30JQ8ur2nRJrNWCYK13JS2S
hw0tFhIRBoNgclsZBbEWBJYRcUuAIdyo4xrxwBqIDxCcfrEuMk38FRJh3NB0AYomQSMgtZ7YxDwS
kEA7RzBZ/g1N2ucXIkS/pdvvYSO3ur1Ba3B+IN9h/fzCAPpENOH63MbsBoK4iQYigqV1Q21aObpR
o+650gc6QKVQj1Q67Rt6iTC0kCHeasKy3Gj+ZDJ+LmlDURxJJkdXmqRI1pQviD9hiJomPA+a5K+Z
1nwK+laLrKUdasXoZyhGyK+QrBu1ilfKcXunsUDZm2YD1KOVIhCW0Mmh5gPDasxy5U9kqXyDD6Rv
ROr+DMzlL5Go2c1tACnKjj75wjcOdypWJ6zFK4vq6vEncxyQZsB54wma24xqDe1NFAp/4dBRxuuj
7RSnR4MEov4gCXjXWmn7C8uDqIT6O12LCIMz+xa79lH9Xc5THl3Y2pbiRUdtx5ed3XFAsGzSP7Cg
kAVkaUQP3oaxp4t7epFf6URCzO/wIRHXslRmiu+hPasLRgdiYJKRX/gJd5hfPq6vxbGe1THjmrPM
uLTi0SCQEuIIPGrnU5xHziAItqYFMUZAy0uE+W2QzkZnm+sVHIgzDw5yWLMC81+Y3q1vLbcZ9Njp
xcl7bL5jaPJ0uOHQaU0O1ag5udXtitRP2L580UJluTJEmlwNCE7uM1rOcs9RksYCe/jXHO31tvYi
yOLrsOcKUg+EpyTsMFcoVhBxXO73GQcSLR3pkwTsdHkczAo328FzBQF/upus09ASPkgHTOd+JZsA
Mi3+ZlXn828OUOOXHXQQpbJuNZVWzFiBYYSoL06tmWzA77d47Vj1dN7i9YbDZrPDpTKd3vmo0IHR
9/XL/XZyC/PCnCYQENyUgjQgUMDEAhHefLv+ff0wOj7iaZyVeOzyQEKn1l3PlTQJFZ6H4bn5Yba4
hueLS5s61DZC7euiZPXhbvidBfMLMCajxRuhlJ0zGET548AoswcwhhnMGmdQrMF2ejNGUbnWhZob
tOIBomhKr0akr123gte8UTiEyLsXtqbxzuoOXjBUlznWDUgRQXE4QQYUg9O/NMbvoGzNGJT9LY4u
I6+zN9ypDudaUZJtO3IKkhaHwsNFUWrrBpNi4w9nWcNLhshygdmojP+8bKNEMJKe8U5gR94m13VN
ZVxF0ZBnXBiJEuW4DfwcC8St9S4x3vkP95O0JhyfmD4GVxGDuuGNZlo8f1o13n2f61vds7WAGgtg
1z/nO7OdrNvuny9rWlXjQXv9REtxnAQX88d0Se9C4wV5fB0EfjI0hwExFoBVl6FGOlHHsazCXiB2
EEyEDFoK54zKnTYtCo9HIiS37UE8lN0nnuT+ZPJESAZWUxHXpE8T2B5Jh7g4SEYEILipLMQHzBGK
g0x1BMYkXt6lonm0RFMN5cTJicGmhIdf+kqR0lqDrLkc9fTOXaKaoLwYI4z8Kyw6GqYzXhD0BIjh
K6Q+3/sNqTl3rNtsDpudTmvIIQ+n7dB2u9g/Dx/bm7s0/5jbIZQG6uRxcrHtaGEFDj0RxiRPcOYA
kxyv9Uo0SAoLK8+UzwsLsbSgk+0tH9QQBBaH0OvRgU28DbV3d/PW5WAscbaTtBdNA7GMc0th6J18
AlHIJjoF4hThLcQ0SdUxjDtIEDPUC/VMuEiVHdQQGYHqifEPVWIYzsQA4l4hwNeyVrW5vHMw7LdZ
lM9e4rN1+Y1tezUfjJuTj25VMItK2+J6N6RWqXJwVzktxKktQHDUvgmRDGw81G8oeOoeH5AAYB2h
1h3i6ncEhMSB7KzziyBj3v0sEj4yoZMTUfwQV6VTQ6CeNguFMiY1H+B6MnQCMYtbp3X6kBAHCQ1B
LIAQDFx9bE8wH8cr0kJ7LbYOwcvUhJSDfnShZcVa32JGaC6D7CdZ213+1/IW/X2obWfyF7Lj/Vfz
0nE/b8286PUrCM4e8r5WXdOtPiP+dN9adKaT7v6jtvwjRvCAIYQuXsQOr4XPDMAj6A00YpaAPSCU
Q4wAeeSum5p8SEYQ9PLxRpZPyOlA0x1YEOKDJ/YIyhKSFbDQGNaajq44GyQsRBsBcbO15zAdmSMc
FJvbHJBZa988UFXoD3HBgQhtIT04ISY9bBC7i8bvFr8ky6Ao3mwdinh5mAbyh83PP9F5AtSBWKlL
I4WsuHkkimhS5vrLL5gVgOYGmmBrALz/qk/QPpvkDm7ocWZrhy3cOmL/jBs63faI6aTeNDe7fEWE
1xA1KJTtta4a0hOghOFAcLXbmfEVzgCPzcMEuMcvUzKOVILgEATNbHVc6G8EshYuQKCPLCDiE2CR
LvS3prBVqE64iJbOjoOiQWiCMsFBCY2AMjBjeuu9vCTHCISH6rj/NSoIqaBhgtLVpigEEi3tIRSy
NRfvntZpRoIK5NG/ImFHi0LPBbovw0nnefZ753fDHObNwWQwXs9k0XuRAlTigyYXIhrU5B+l/BkC
mYZAgkw7h0AJe0U8X+LijkDV89AYJtYnj9ak6b9Q66JbDKp8ZdRDLh4Ck4vG15QMIRWqsf4Tm7kY
TtDYza5pBhvEbBoQYkKsIrHHi0lNPDfH6ezsbBhJ9iSTHxpTmfpJPHOfnkVHIanREpumENQySE0K
SfYSJIS0hq80y82zqxBCFmuE7J2ddbZoN1aL+4fZlGlSDl7ME8/QxOJn0ome7TvpWNESF21yIi3B
RfIi3DSFPoobxylrhYBEMI+DQZszdWz5E808f5KlD0rRvgrGsvQ0BIoni1z8m2ZF5EwroEUNWBBb
SEXZQjwepRFtdVEgCZQiWMIWOtNSBykcAlmytZRXAhEEeV4hTFcVfyJh7E1iA2PFLqU2J9Gdb9A+
rAZcCjtZT+/SKTm2lixiJkKRKaofHEg4kH0IzBPlpaMRvJdQUP0cHxrXZpkYVLdoNb7s7nQUBg4R
pBdiAQLSchKH9xyzwIgJpXCk5H6zoocNBDQRLWJ4jcSMPH3X+spuE66mMxEwchCto6loHFh3piJU
IlArbaCaSWbymXCCYd9GSxmtoAfHwviBaLaK/WISWRM70T7vapN+jRbUIgluBMhRsr9ODjRM4K/z
wPnS/B43ZzL7wHoQTqzqca+aVo3UVoV0HrerftV9PHwsO0ygMy6rVPuQThAgDmoDJZnmgeZ/17+H
Xi0scTIm4oYQGu6eLppL7akQ7UNnsgu1rU2OJqqFsNBS5i2CYzmEvOCQC7eWxkR5cgP4+l5jHzga
No99HAcQoBuhol70VY5nH1H1kMVkTGSwfgwCuOpL7YPgrCtfET+WQn1D/gZD5n8GDGq2uAbotO5X
g8fpeNB5efmY1rmifl3dVozgSJshNW6JVNXHtD3Iy++MSy17vXSICERg3xLkKU7a0OdBEqRLMuyJ
YzqhS7cTO0ihm/UpUKnt7kk1wuIUyXUsFecZaZCgVmqm8QjRubsexmYo/UPYLvtOiAomj641fdDS
gt2E5VH+k17Y36XLOF76TxdPGqkIplCLyhKgOGSy8AnprJnK4IESZQIrppelAQKpXhjAYgojzLDl
U893d0Q2+HpzxOD+4mo+XF12XqrrcYuVc19mh80+nizbHK7BoQrq4jGOdjHuXXSXyzfykkveA86a
ox91SASFrzqPH1QHPN7M3/SXk8v1hHGZ2eBdpYVN/HdX058pZncQJCEBbTLwELKoFw0VcLZmpDXW
QRAqK4RUiQwsNqVwTg/iT0sr+ENPmiZAvdLd935QUhA1hohihVw5piIoxVvKK1GUWlirvOxcKAk+
zleZuCKFRf/68fmXdGEt3+KZ09XnNf3v/ClJfy6y60BCSNePlk1mkr/wydAI/pYOtFES9Tf9JBi4
pJnikBauHpkYOD7mz4CTPReLaMK1/CE4lmfxZcU5fhIqvKw+PDxpxRiF08Oghd/2mzziC0AC/Z3q
y3KVC15S591ma6Yh43UnCOeM8lxMUBbSOBQ4nVz3Ok9aX+F06/VIEVwopZYyDjmIC7WcE4L9hgJr
clp7I8pbvpfT8VtEA3FSL+ubp4OGwYmivAtjQNEqwckTcdcPrkuFcfDT+vfJ9pbX7HVBnPnzfDi/
DuXL+9stE2M5E+VhJpHzRqrOfjbtiBcxeFy/rROvU0D1Hd9xrfPAzpHygA7RCHa2gf4eIfvpl1X/
H5CT/EeHAiOoDM6he4nD54B1F7mDPSJ1EnXSTi5nAJ+EjEdJgv1A/hE6JiaYgFaHSbV5YCBgminA
fMpTSLSBso6wS2ceMnIH0TMEPHFDChK6UVAOW6uo0mOkaHPV4O7uttVNzPviS9ti3OS6sdXXV+qZ
4NwC06KCA/HyCKQ43fFXDdjf34q7/robbTPpXhNdITpvfbX4qTX9GCY2hVDi/SpmFZh+nc277wnB
Xhuv4iUVuP+XV23LstNyqO41G9XiEALnCTvA2QLiKHE17b4HS/O9jgXU15vPcRshFuqh84OfPPZ7
l6ylTGlUf3W5m3L3uEjFpXxKN1Y8guuki1Jw/DFgGpYlmV5/Kpl1BcYDXlfRyhEww7FWGOnbbKJZ
f3q5mTQ1c0JicTw8B51z2nmMxvrbhrySY/CvPDr3MXILWm2myRBy4s6kvh1kMmSdOnYPOM52rQaB
sINk2sZOE6whG6msXwPf0mhjDvES0FYTcP7L/cPko6KGw7oCsYULJC0ip8CXO1ldBDEnSSRvbdFo
YzNWrhcrTMMSXP7nfJC71FnSFZ+EEXDYwPGNv7TMmrh8hvkUxYvphTD5XDLSnk3Y8zt/2/o9gh0J
yDsYiH7BkNxQIwxuMDWzh+CNkdL2C93Z7qQ/R6j2EhPfz6lZEuFN1eD9xfzpdkqTzjdUZTyhCqbM
LbqGUuVFPQvPI6t5gIyTboW65lwH0acHJSlBOow5cvj8pLwjJL4JNK7NRxooqEfkiZxIq1GB6Kzw
gqIusIPIvN5Nn4JgVAaQ8todPhNAuffNt9uDpACv3L5SDwnHHO1ldZhe+5Gh6wkIYagtv0LFi0jE
4JvARGbzjIvgUqiyNBKtTGV2o8e18NHAe6i5udw+xJ4r7od+RxzVe7W96Sx6sf8GRnygcglVQYPF
+eSs9/alp7OFwBPZVs805RCYEFUZI+N6DG2dEX09EUAr5abNeODvKUbwfCL4c+9q/suAq+ZSrCkb
I3mZ3EYsok9nMU05XQ9FX6WNs8TZM51FYSKYlSRRXDoh7dGnqtq9OUYlj+ntSGPA2iJ1SJeX26ck
t3r8OfEkuEqrytzfaQ0gAQtODVQ+SQlXcgOiclIbj5e9tk4iiOK7dqjHY9xEG5EQKid9El9V6qV0
QRklo0BTRJGi9wtS0uMN444LNJJukYkOWmRFwfnbFhCTIYZT0tC0KBmcgzqmXaB90wHIaEurZ2tQ
Q5Qqbq2OJQ6eBKKzQXhuiOz7EV6KijPiV+wtiTU3zIPynIfwPEjifO6ds2SlbqqDoxkhEqUnHSA4
0mBI9XgzoOtG1SZWPKsgjzrkUQPX27JxNXkWB0tmYD6PSXjyOyq29G2JD04ETY1HBLwx4KA1IYHQ
NR3MMbLzriEfzomtpFNS08A6tpTHjpoHDhKodV7L3kdx0OxitVerA56kgu/+06m0FVRZiEUq5MJ4
ZEQzTjnHHKixiCknD0pHznnTxOYdl5SUXRAeMWhCKjgjwP/jcPYW6+GfXj5ilNkIY0pOphgG2T/L
F5lnGEsExPSqLLx4lk0+7OZB+2L/oJ1sRA3Dbx/KKiTx4f5i2X2OCRHRqvfbfhusn/UYRac8oXvQ
MdCcAKgdTIEvj069Mt7wjQU43F5UtSkbF67rMqPT4YbDU3feWTy2Hm6PK2eoleO6BNOvwEJBFitg
Atdt4WIR2wJW+TmXcDKKzioJOG5Ui0z24mwCa/UNteaqBymOKgfHXLURC56M2DSgbim2OBvH+EWu
CcFmwlBcTi7WcYAo3qMwYvx5kYwFGDvAQrm6uK/eg1L7QJkqUGX90v0VWlhykTlHVZMAZ0FM0S64
DJzognmuBC/1WfjWskKIke9Ts4obQmqDtyxWrYYsRtVROZwzzy0ip9Rc9KYvq9FmOL+1EDbZFs3B
DurrGUIDXHRpqH/7NGgHdr9586epFDH8CmgJg7644gVJLFMfoUIYYjKGmJEqPg8g+1slFwSW9OKe
WJ4TUJiiIKlPzpAF9Dd31HkkdxrhOQ9mSPg+++3qy/P8NjpbZrECSxmcqdOM4OO5Uyic7PEBICJf
z0Roghi4JpRn5DErh1j+CtumKBj+tZHuiJfVR2H1FJWHuN5f2yhzRKUVUsrquEVC4cuAf0nFp/iY
ouBzdlLKn6kaVy6QMlE+O5fVkDdKuaNWCaAW1F3lA2COkLvjrFOOFxxLg34uDvVPPgjl25HByHOt
v8wjsuDXohOcriV3XvWit9t5sDAiU+9mRDIIQl6cUxdCmdSZRjinGrlXMWM4h0NgNr+Zcspb1FWq
aHIclXUGlIe0qgOUSEDei/GkmEyqEY5wJ5kp7YDqy6hzgcMXdIn/WISj/nXqhOf/yI08kC5VYig8
0Rr/srpednVJcaa8P6EkPeOhaUVcJKNnMVQgyyYWceuDx4lHdZlRgu4tx5kaxfChkQGn95iXb8Xj
9fKiO1dzhIs1QLwNijYs0MbJ5NPDSGYRhglPgGhBDBb0n414dddSCx9WHpH8IkjdOWVKHjZSfFKT
ntHV8AtprRgePmFnpRtGkA8xK3o4TATULzFwMYVm9azt+EsZuUU9K7zWs/UbBIYd5Vh5ZTeZw7nq
3KxEx568Uz2ustSufKJspbJ4h2BaCwJzDxU0FYhXo7iEqLzrT+321cMHfDiSKKkkOxE/tUySpEcu
qWXZO66U1DGhCDxJGzGI7/rLp1/RWc3dqLAeNW/lQqf68soM1RoGakkc+xErknRxRM/lJPnIPVyr
YXjxfQLwoTk1WDEWG/KIyiMURlxUNy2NlDOWkwe2eJajEQeXA/xG4fQQAYtP1ozE0HcDGsliY4VE
WEHA6y5yrHciLSHHgpABAiIbNi9OhsWyIEEo0V80p1qAJFnrPZiCrqVk2Zl8PFA3idp0RUNLSJNI
aSLmHmueSqTyYckITfQk5BsiETRKVA1uoAlWil6/EWY8XhskyFie/yexbEvn7xMkx1qv7Y8PH8dN
vZQX8kk60qKBeA1/cRsWz+usO5ZrEMcbEliFhyLna2EvoLmLYeAm+RjiE/8Wf1OZrit2VLCvgnoi
M+b8UmoyFhWSgrM0RNcvKgfK1uRIpIojZ0mb+sidOqIQLPkD45uGfJBofAo5sHIDUX2URU2uH4p9
Oeu/ISuukzPo2nc1Uwk8/b4JyM6G0/lDTEBm7VlZ0aqqIYZgXDdVm7tdtbrj6rkxmd1qwaltL0Oa
+XE39kIIy47WE1cMHZpI8NTUsYm91/hrOx7HfBRi47ZQCGMEmrACxbnBBEHSBUOsoi1LAadD2G4C
vWkeEUt7NpEtNCk7dSAE7qF98bJp/WExMm2Mm4KGkAPEMI0zQHsIM26Mb582jXGMtn2ja7xd9m4G
0/eQDJbE1alkEhGCXfsqfYZnyyuCPKyt6LEskeNWINWphX7YjQbT+0Z/qg0PNpwN8zSD+R/o+QZo
Y1LV6WT7CSj7qdBElm+Qw5VuchTdS0XLeQ9KVmaEaNMJjE3tU8nRiPFPgGFBqGZwnBFDhj+QD6q/
QEueaUA49QsxJJZUdAw1SH3k6i4ItVyXi1BKr4mFDrA57xlxfuiww7muLL2POy5rYjFtdHbL++Zs
nrfiWwNZCYW2YX9PrAM9bF4un3dPN1Q758MnQaH2iVSngUI6afaNqsbAdOVbFk5IECYZVW1amBDU
txFOx3TDogqvnbCFtxBCI/lpK1q2zbTDgudBMKgSkyy1gSnoU9x8eHno3uGFSri02qjoSJPmSKC8
LblOHXCrrCCNafUKgdpfH/U65KRXTiEZ9KrecPDVyr7H9n1vv9vMbtO6B77iVsCyYLkQUeiSrtSd
wekMAWZjwUyaAqECuOYrrdB8rGn/8YZJfpvYMqxZcJ0VlkgYFCrNvpESbmoB0V4YLdJhZVtsGVgw
0QypcBOwjoBrvmCs8XaeotGgCAjhl9v2myljgZYlAqzW3NYYQqTD55hZEHYqW9JgbnMCeljLGsyk
I4LljEffp107zrY/FS6W1/f6LGZp9oYc6Hl2lOdi1O9O92N2cWl39Wzae2+dVnr+phaUMyLSxHIV
ELQYcjTYftz3pQRKw29ctP9MmIgePbyCKCKkJ9pZG4e3fIVIfOIMwhtKK46JVEM3aw9jNVmWYMsx
nLF7GOYWLUafCKLRMguYHaQ8KQDda9ipai4/cLb2XGtLJNLRiyQx8HxuWeEpPefWTOCIg2NrGwPX
B9ameLFat7X5Bc4Ss+Vr+UBsTxpipsAnFmsj8Inno8w/rcPl4L/qeGkiy8xmbY308xosBKJ5jqSr
az0qc5gm16aDn7YM0LoXVyKiEoiiUduZRsiExyCt1QZe2CzlyTuwrHDQVcoPsUgP6PSMAHkPyNBu
QqLfJtaONqOO/Cvj6XzxVdWqBr1+j4aZ6wH7rdb5xqzOy2E+f2Lp2+34afkGToKPgTDZcrATE+IR
79QurYl2OwChjks83gDa6SrXLiOQDouofkBKIM3djCVIx5FU+AmetWR4oQMhJ6uP4EPrMJDidDQx
TCkejREGmVPex2x1VHSUWx4NAPQXH8TMPl+j1vRoer5MTvNYDX/sOExRUyfn/sui0sAAVLaiM77e
x3QfoXUHnfGa7azMMKihqrnK1C68IFMh80KheafTu1hNP1jJ1dXb95VZKzYEnSgzhsPbA/aLNJsc
hAd2aqFtd/vFbsVhWTpzHPrsVixeijV4ZgbTCiheyA2R1RmEAnGLQwS8wLiWkH8oSmpA46YxcYcM
lvwHn9ZqoS3QS0Doe9QfbqMCmsIFmnwmOBRVOOs/qtFQrNDt3f+MhoEj6vH1IBjE8Y+bN6Fhnb7m
Gmgm0wLVAVagCQ0kEuHFC246E2JEsr5iwzsnSUFjwjAHTWYMQUJEeNuFNjui7YLkOEichyPEA8ES
021cb14iNOLOUCsHMwaPYoynRDGCsf1qs8cmvjObsl21m+gIzMlBZ8ju5bNlstPVlMPph/ePYbLA
DqXVsyVpC16MMP9jvOeu9miN8INAXXOAEaguFogmAzyWJO6bX8xKEnbW13FajyMAoeuO2Vo3VTZl
za11xeMvwXRGJss3T8lUavbWWy1exMGkpAdUU0hlkYCrLEy9oy1GMk57vInzUfHjpAxjryJDin2t
HZyNJo8XCIFKHdIw6TQu2vElPkOE5v3iWd3GUhSXgY17v1IoPAWad4FrdqN7c3fsBSBpLWnVpw/X
1Q8uBj5XIPA4lUTNzdYvvxHWXI+UIdUjZ00uHx8Xl+ND43dnZHxYslFiMnvb2o5+lxxWrH+oZzDl
KayAlwNzKps5sl0TLOPVu10cDFcxKYqc4U5GiayCd+vr2TsrTASKxaFqwxGY4oq32sdRyPg9Cdjp
XgeCzuz29szRS4JQqQsWuFq6LFExm76564+mkjhel9pd7NLYEhKoc+DXm+2NTQDSibU33eWHxsvu
F6fp9FbD7Y1Ol3d2i7ST72/KPBnja7IZ/BiPMwCcj28WBxkR972LwdOvw8cBSyZSARBgYjSW/Vtp
qhhmS9UX51JraFC1E01U9HjcKJVc8dA4yLrT0UovPg0ko86AQ3RsEQ+cTb4uywePau1z3CCkXETD
QyiV40ScgmEaqU0vhbESC6KWcYovwbyuNR8xmhn8QUHIbYHH/ZmlQSZv5B7nagXy3VLF4HzamSH9
8ZIT8X726FfJhbRsIZtKw/KAx+F/lJFyHigHQL4nIR65hE/Vxaw/1/wlilOhUr2xVkTiv7OejWl/
FCeS/6r6bJ3vNOGAI249b+o2Zgar2KF5NvXcWO8Gi9XyudK12GpMY0wQpQlu1Sl9kqcFJfWhRoDS
LOm2TNAUwG741Grm+9piXXhMh4RiscFtxpJWyYSBr4wTWJwVUVJZnnyUXnZCoX+LqgIR7vZ5p2EA
p34GzQXeC8ZOTehdOACE5YRm4ToTmGvhgOJgWnALjngRj/7UqoYT8U+3j5jAs4+T7U9aJARxM7Hf
as0EZMXpsgFoHPMnSiIcfGLWCIaIpRdeBhL7NGnrXmWJ/lfHkapF7XQqLoRgrzyDY2e212E1f96P
H3XYkneFkandjvuhmneDj/cDGg2tKzF/gMAlGgHItrYiR2PE2gSpfJ5Gq0DMwjqEQFR704Qx9GIY
TVQ8Tg/iWz8vPygwU3cx6P09f36v2UkNKFIpi93dgO4bGFXFx1VPuQHFq6Uxa9YP1A0Ds7Ph4GLY
0CiTm0qyVIxIcPg6nUfidkg2QGYyXT6Y99m4JGrWEA5O+rKt4Njif7oKLIhTccZvn/axraLMa4Su
3Q258JBT06gY8uyqBTpfBfozrk7jFo263UJ18h1nF94viPIdkmWEjNhrxJ1fxc8jYjZM0+hKqHtA
mMQqDf3s3CejGosjpzFQEN0rM8Lu5br5A1kmDtAOnOwbNxKKhLddKpOA6ky2AkTpoc1zsSgTOcXr
ohjqMgiXBb+RomqK6leRvdDMuj7ZArRX2Amf2McfDUNmNyVcs/ejduLmGcXOTklmWvKd5dPFUjOS
EVlw2e7d8rHcYL78OcnNJIPsKI7U7tSoQ9Kcprx+EzNqLlz5wvGgmuXuHR/SrHKZ6ossERXn10ip
VEY9w6U+CEwn3FAT8b3y7vGTlC6GRqgL91mALOgxlLqsdVpdrY+Dq4aaTz3Mc3BuUK1LgW7IQWg+
gXnzZZox5SnCHHUWFUYM3i/JudqcIrjTKogsH1QDodLGtcbWChXlANJo3C8uorXVbZru6uRbd2Bt
IjVjdabf0QvuCkcrzdOnBwpoHVSiKFZ0kIDcUdm60HFiZOtoGJTmgdRoa2iG4py32cvmT9f3cswW
D/GivLUz4JbjYbDccQnB0YShciBoga4lvAVxdRGCM25DBtyIpi7JPLlzWYyoLL6Cidza3U9HN4+T
/m/bXfPCi/hofUAWi9kd5u2xrK52Q1XLaeWx3phHzg0IrxmmivJrQL8Wq0lJ/WmKntbiBTKWlqF7
qcGDhjCc8/Sh8IrQWrtrsyyikmYqW35BNzD7VfMF8Ow0dkLUfvCHQou7KupDTFZ9POTLPAfBqc2h
YvAboslpO4lKiD+mOsmsBBLv/z3pvO3+Cqo6Dfh/285o2a2mu8kt/ID8WYit9KNneAT+eIgMFYts
rD+9MiQTex7rQzLaiMy8TZPrNTvYkYMzS3GwWnWfxw+b0XsMACnv2vgbXjIAtJo3xFuaLjS51Hsz
36oeq4MoCApfm+ncYKKshOSDvje76uKh95NVmOEakzjdn05dnCk36giVf67cxPd53Ay8e4gNMFYn
iMhyXXHS7Z0qrHa6tS9LQTpwaCgxNsYGbFDIV0eglgham1ED72y473a5/BC0DRtud9mZXiyQ5BLT
RAsiUqfEfIVkMc18SjKuQe0zntrvdTD0m2c393VWvf2kfRgO3x/XlZpjxZK54YYG4G59QeRtN2SK
gJlEILYxdrNRbHfMWzATxWgxIVrMfPICgSJFRjRLjb8Qy48hH4GC7DG9NtGCgG6L1bpw9hoEyi0n
tAsf+0LZDjL4y35RN2u1M1xE09GnBFu9uKkxOQkhXM0OxLCqMdQGBVYOxOLsrCTiwpg0f12igwTR
RbY69U1vIMQlTo3ErxD3q7uOueeWe0yHg3532GxxuNLZQSqDfvOw63eWk1udEQDhPP79PyQRm4oo
ENV0LdAExmtEG+CQQYmhhTFIi+qpv+moMIUt3qPh7tcIjRkYM0Qs6zP9Rd+w3UgP3C4YQZMw62j0
gi1gB8UNeGKI4oFsmStAiQO0I9iIiQ5upPCAQ9xQTUddLTwopAfPHS+oZuKalDzxi+gIawQS1GCO
T2yhQcEDTC1TXs5PDxBFjnKXOs+dNVL8Phd04vCkUxHXfdf9focJkWGnd66VV5NDYzxqP05rS8fr
wm3Jtlgj4pDRgu4uOzQEgShA9XTmozeL/8jYNg8kNpirS2G1LMrpsETIlJsjcKldpjlsxEb3oBgv
Qd5ouzBU/Y4hL/DssHj7+EekYLkHTRatX7RiMGsk/giPw80k8Y6TK6MI8EKsXVOw3tM3w4p1snol
Rh5KCjprNhICyLbihfHF+FFjYTilUGuBwQmsNzY5ROHmWL9SlF36Oofz+8Q3j0b5MHkKQ351Qyc7
LzGtlfm4ECd0n/NfROdEbrQa2RnM1HDFlCy4QkhN2fHZG06aGHwGxxrPrExjNtwiBK9/LT9FkEBk
VhEjNCxe5Ajo4cW0BsiWlqEWnNjeicELcBq9EAqkA2ddiXTkaQPCMMMRw2gcsxLdMhdsXQsktqHF
tDV4+afXGFeX24YeNUbbX/gM6Uyfuu/5w0lPSrgxuOCF0fuNrDTi2mGi+QU9D/urrsHdPq89ksAD
JApXkCJm1pNAPuRsk5Z7FLpEBdF8WQ/eLQ9DrTN0hOZnXe/pOK9oh85XB/xwhsiwNWx2+61hv8uy
m9NptGk1ovm/vz98TAYAhSQLfMs6Aog6YIwmuu1q5qOBsLoARzMACbc7Kn4t7kezf+ZpXvYNatUS
K/9PH+AjzRQ9DRHEtggeRLNFFsgL9UGAId6I6FpWcvkIDgzPQjQQ1sXCQH+8LFTNoHF2t0sYaQio
gADyR3I4kPgyAJ/LDYLXuD4XayMcksoV4ztu8zRPg2x7NDJNGkqNxiQRsua2D6TW/LlDH+Oi75bV
LRomNKI0jd2paBNYNA9STVrWLSCoCnDEz3IOHhdW4NMXc99cqWal5beB1pPyqi9pbXG87tcqAcgD
kgcBGtFSTPutG8CReJxjGKkZXARjaqWV7hpH4stpDoEc1j8B7oT5KOMQ60/79e0tZdEXPUID5KNa
Qe2IXhOfDpshyKY7UciFc8fX7XUeaauNWE99Y4gAVSLNEkpKSKgJIAxmLaP1q/oRZgsidSxJUe9+
5oopxh2OqxwpPF9F/f0/Z2fW3MaRbOE/dBGBHY1XUqJMbbZl2R75BTHXM8ZGACRAAiR+/f1OnqpC
o6kgFVeqSGZXr6iTmZWVtdk7gKbOVq3g5lfBkLBFFme/DcnVi3TiZA5hbSs4C/+ylWCX3/MuVFYa
wkYM2uP2oDuq+jgSDSvR39x2q+n28bdqN7xGD3gXuz1JMzpSS5j++gORPFatnWudVA2m4I/U6TGC
lkWDZBPIlq55zzkOrEmMorAypWUt2ApBw5Ri0T+olV5MrL9rZeVm7vFtprzI77LPAm+bpKEZ6GNo
G3/JRMRhuk/vH1g9JnwSa1nMCOKMPRwxZQBa0kKNR0M3TF3J8zDt6KJ1+CWkZfXwpENSp1zvW6sU
S2Q7Y48+Yk2df7N08/RX3ubP4qKouZURWmr3AJclvCK/OjQ0fUu8gHt5u74lVhy18vf7VXRjnA0d
zaqKbngMiZVUuhFdHCiUlW17vH58byXjEg9vhOG+okdaDsHqZDVDkThtdSo5HKIIHMJYPegds/zD
uAHFKekMKkHXCU9Ur1i5hFw0BuoklfLYhBiqKn3JQR0YlCNpEPtTxWYjsXsbmkS2lEl53/ifRsNT
K5A4QWwHQTNvVSLz6fbt7kM96sMl3EmNv9h/VaW9n/39isYNGoMWpHEs7DYajpjtqXXXG/XydjFm
Puj46THqZVSMV1rRYKwByDvaIIqKoQgS+610kiw0iuSYSqmnwoVX/eWzXLb5N//VS+drUA5WlEHG
duqYKSvc0GNgnuGZ8B6kaQWJGgtFsRyrctMiT6kRZ2FGPkPpfCd0f/tm8CcDcSXoRPBzW9J8mVoV
sQLuTc+05kkT1BIk7b4lHbDvnb1bKVdoCFrMX2LEpNSPl2OgCCfChXhbjk2RZpJPpfxKIQQS+cit
Gc/8ib1G8yQg/hKpjQt8jSUfHsb5CHFMSWpvLnYfycq1oARe+0Ny3tfC+D7nkKmFKtIMY76DDJIz
uKRExdEJ1R/RXPViCeRwKBUJzxqFcJq3PlQxWZZDxBwxLtWLD8PvloqQouKJmSLSqUjKZqCHDnIo
Gz762vjLWbK5L/H5FisMZ81A0ZyXVabTaYzZD5Uh7lgNVEl1qqYre5xtO63WsT//quXwpATZH8xx
j3AXVfmoBiIh9aJaV5SEIpBgJInwCCbrbml3FAQ51xuwpPXPDBWVHGYPzdGrb5J+W+uQSoQxCWs0
wYovpvGoSBoSCDUD6pa9QkMwfGSRgGa5yX/trGAsd9/SFGgPOQB8ABD+cjwgHDklvgYdoJAJzS4F
Fxa47Em/BpTiwLWIRACFfcON6PVHY28KUhvkvz2MBofBfrr86sYGFLSwptgubBwJVExhAISzrKTo
RQvJMUoGStQ1u3GCushlN3JlKkwCFqgwuZg+XsqE5Ja7GahNh7xdCtvwhIeJ5nEkd9M4CbOHyzNv
lxMklLMw1lUgQlENVPIqrammAihXXULIwGS0yJFSZk+vTN2yIh3/ouRgX4Gnrd77BjwDYsJsydJm
Cd9uU49608HDcDJYbr6ehpWprvAwy9ROW36utmmdCEEAOoAHNgbMlBMFJHDRYQzeLpMwsl6BhfUK
CGBMyQSO0osJVuFLRXCEK1Lw11bcUBVsig6BG4nyt+m0UQ3lMSByMCh+DpK5rKERzny2nZSy0bFn
4PKH/oi3PWwu9kC5M6S1PWIB7M6wx9quzbp/c/f0dLPuzfPakhR9AwAOU92fG6fkUMCmhaHUyXFk
nlK/nV20OpdueVpdbNbkfgYWAiI6V7CJ6sw3MIUmJQq7R6YTWOxS4A28fK3r8vIAGFKYUh6h7FBI
bvPf0EPrHhQw/d1hmK3sssQ18dGSlIoqpJEM9iG4CYYfywv86/Sm7IyQw0+q9UCk4YfxyznJhb41
TdbypbYiMS9gcPz41Q/k0riLvyTyitgqJwyNCgVDk40O+VFGXFseUa7VyShDd5/TqWt1CCB4BF+i
ayMzWTUyw89yJj5RDb8oXb/Fn6ab/VE4vX4Sx/q8/1YDjUAOxYqWBWc55rZYWE6XpG8zm9oTDjUo
WhuFG5LCPY5VnBeIhrvrKv6ESPmrXSzx6PQCviw8v4Jb/CAe6qSIL1wuQ32+BpuS45+kH5EaTMVB
TE+OM5yk1+LpvexEwJVOflN7jZMyNBExgfGPzKMezn3GduxRZjtTTP2ue7HUwqsy/liSOmMro3An
VqZu8Os2nxu4DtvEBfBp7CIHzqq7dtxWEvYIPpwzP40MmSmGFgwuW/+xiXIe9oNDKljdc1rzuFQ2
3M/rOMzBC1tDqBO3OflFpnpXzi98mQ4dRvX+d3azcr96HjnAG8o6PzmIkgdq8Tg/CGrGfohtrn+E
azwczAj7chUnnaepILqLVt1RAb/066IhqPyoRGG414/NRcfPmb19fPzVv8YoAQiHnFHKDlSpm4PR
M+MSF5Z4nO1TeMfv9+N4iq+K8zpKK2nxnnKOvIfbN/0//VTRNM0/rmfkqhq6MePm/EO40m1TGH+U
fx+8GZccVVURTcuuOzrllAhmf0n53acfopiWxknoBznFe7R/aIDg18ZVgTqfG1/8Zv2OzethuYCU
iyZERMfZ7YnflVvs8WhOFWc0YCsSAPOKt9NrhrYY2tphw85qOFKLu1s1JsVtJ9N2b9W/n/+2I3RP
pYo02Qm1N2q3pkSbXLWqUo3YN44OJsu8a1poDv3iM+WuM/mo2BxHg6NeC6JKiWqNAYGYJVdCMKRs
/my4RW2xg6qOLMkdRBgtbBPJnhDuDlhjmKOla7R3ioaSa1eIPJIdIhjEFCpRABnLLJT2Uli15Phy
BcfOyifIK7enbp3d8nJ4n6aqSRBqQ5etE25W8iIkVGITfyD57480Otit69yrHXbb3faozcDVcdXT
1OLGjO7R4+OgvX2saGljjkEYrRDay5+8W6jQnj7+inMYfQQaocP3JA+Yk+3dDXtnRgNlemQEQNwK
BW8tmWbXF0qbcrMYfYw+Bt6C4OjmrsIxvkYXREsTStV+dzF5+Mhfanbv/YpASIC0cNdNBFHLh/Kg
ah8y6qeW53ELfFoRnHo0N2TFMHZGIrWKvUstXLwqiairW1POIaG+wgwVI4dQC1/pHj21Y6POVLdk
FjzEr5rRT5okj0PETU84+RHhbegRTKFMY9S4wH0SPEd9kNMW20Onns+IQ5JPYydkPB7NMQkZhEaG
RdN5dTHNDWULOjaOk1pc09+zv3un2Sx8JV8Q30VvKBlQHsX7HAWF5xK/za+AkspLYcxDN8yh8nuc
q+qcW4vumT+7IzcP42OTs9Awx8R0Ss7JcNqCxvKU/bvWN+IANuRaObPUOGWcebLdsRFoBHZsVaFI
2OuGtV09V7ieFsen22DUHbJyHedrrfz17Hi47c8mBK1KGB+FsOIgwCTZytAgmc5aGB8ekY5uw/gb
xItr928mUpVh9+ruNM3KQosYK1Jvh9/NjOw2I7rJgEaOBdKwG25RthR3nLtQQNO0OqC20TTm5o0g
oCBaxlsRmFilM9ekYBArtOaRH01M8vRZ7AynoDaJZlxpQz157pVar9PYYwlrWDFxkrmzfeq/XqfX
sIa9u6f74WR1M/6chgYVZIwPJljIxAA+GD6jYFUQM4PhMVyFggOAcWjGtR0jRkDJLSyYYnJsYKAg
oGrOjQKqudSkzIrJX49UgLH9cRV4GuUKOCAKtaLCA1E5hHd+0byIr/nI1Ci6JjSuqTPC9aEcOHc4
hH9DVWbczFiXyCG9qkvjRic9e+IpFqAlMcZVZ9hv7pK7mLBn3nHWO3yWKlGyjmzWUckhTk4aEV2V
JvsZjZMmZY6IwLLPrGZPqwASSt/AwBgSUy4ihJLba4Wpq5GDM2FIkyIl85nnxIPEcjxJu09LsSIo
Ay1JwRjZr2gqQJOPGM6u9cM0z3qq6QuFXvQF/jVlaQSWXfzdHms1sj1k59kIqt74drmad/eHz1KL
weRyh6b/i4UY0QArB0Ve+mQoeDJd5vAkTYPUFRFcLjQNpKtrQilzGBWu28mHT3fz9bfh4/vb+wt2
D3Tx6/TI+8nl2hWJ9znqUk6XSsyKgfTX1cPKACWBhpnVLyxlBos+aJVno4T0A5G6IdyMLfiABkku
XS1R+lp3Vjjmpg2n03W0A0JrTK0phg6V+RGvr9NpbNMi6IbsBz9mrpL2SmoOfmut5uPjU3W7/SzM
wEXe3d2bx83XzSqcK7loo+hlFpgPSzl2RtBqBAVK8+4Ww1cTuMwye/i7qg+E63w4Dn4GudQJgA2L
Wqe46ruaSYuoBGeKM4QAhxuF1gAASJl6nSV4GzJqJvXW0t/KsZPPgZhR7E/fLdvaXd2JszC2bKYp
Bk3bD1AEUzFrGgpfGzRlHnic0Ear2I/FnL+DU0XXDd0BjEd+HnPetg83t4v59O5z2sqIdwmQ81SH
RKcYhIw3DRpFqfJQ8fOhqdIrjUkkZiQ3gKFdMdLPyKjcGVXnSgWlOcz+hld5/9BEVordhf9wvJpo
YXSUxWXvmiSVt+sQytSl7rW5i2KkRu4hhVkocRe3HQJkVjl7+WkFDxgfvmzsGPPddNs6fTbi7NEk
7hGDRmfO3bbF8fZ+tz7Mt2HswgegqKN6WR5j7EfxDYxO3XPI47GsQbZ+XGXGeiTdKa4BU+OrS1Al
Gcj96vK+9TMXcBmWsVyJuvFrsRKll4hCwYPk5bt97OiSX11pdXgKh2tL0tC2ag/G4cmUnxMfxmMt
VvXvhOcD6p9avuTUWNc+RRjc79aYtuSuIE+UXqfYnjtqUptrKOdzO0jNJnJQc6s1fdjyPnep6U4m
bPGSlm+6nSs20soVAIw/pv5J8HwkN+mTIo5gWr9r8/vmvxw/r8OVSU2CZ8z+GKVC5/PSSNGSxUd6
GAnqAIMC0Mvt+gNe8QMOyPIJZpgzEBTeumJnS+7zfs2+B1Fv1PUlR44AlpNQIwxFmaCOQjFilMKz
gczGkZdSZoXefZ3vdMSby8utpVDN1T8pqx+e35z/kktE8/53/jpJL4NHjKygHJKpaiaqNA5fVlCC
U99R0HGXOdl0nY6Zm91YzqLFOuBsiDK9/ZyGi0pYO4oyFE20RpEDg2m0NJ8kWE0r6xc0eX8edxFh
COovWliSmOjNlq0kyq6KLZKlCcqh5CP6K2DIgbZ3/Q9wFmuLeBo8KHSY/hgLB0qComsu9kwxiyzA
WCKAA0Zo0JRNoqCApOE36pRsYWKdSwPxyGqCneO/0tm6Z6JRC2Fo97PBWzCSkZj/beP6CkbRRVrr
QsXtYF/GYXvERuIgNR42ptWsJzereeuuR3X2vZlQAAUawFKQgSGHZJtT8ktOnaGjJbwSY+gz9krc
TWb1T2sRObQEVsL01+n0GlQ5MooCzCiGogtOkkbOSLNN89JW40+tuba3saobM6j1nCVJf9EMxNBw
61ZuX+matGUj8KGOMRLGalciHngh5ACatd80tE7R4egxiHC9MYZa8QqFcW34Q15kc3f4gLPqMaxk
3Bv1Ou1mh2xrsB3fP1X7m/BOQK9oGkCV4YxRjYGMA3zQmpbR1AItsKC43Qi2XU5QBR4FFfd1BTSG
yaoFNCilnMZQNiuXFe1sc4w8SKFgBWIFLkxxYAQOwGRAoPAKixUAXPThrVjJoJQxV0LNm5ZDFz+H
rnX/32rVrdhQuBr1hqPOqNNYd2CxnU8Wd/vtbcaBl4JASaiCeTwDqwjUiFD69US5Yxg1LFuwoAIx
MMGYcGgo7peXo/s0Mw0I2rPhtaydPUgqbdZlAAp5kfM3T4s3wzw/XJVQeJCqCdlSq9r0P6iGJ58r
XUtBnUDGVRQQVAta97UIu+ExTjTAYKw2JdAn5z27lDAoiikwpJm5cE7WGaPEcMWoM8/m/IWLx3kX
oqm6ffSs81YbOYDsR71sOKtnYakO0xDbYxCW7wnW587nqLdtLRbz9jY3AxAjELW6ASq8ES2gkmNc
wc6Mtc6rdAnmMhMx7J7rNLtAy3f90VtVbwYxFOuw6L8HAuMEQvDGiR1LK7W6nAEUMIXCkMKaWZnU
VnbM1hAVoApEVh+XrBGiTM28XKadZg+XrFePKYD9UY+dYhVCahRqq3czGtxPN5/bbNRFgVGoRCt4
FzytOeeIj6TeDdAvYgBDwTqn8M6heMmBMjyUHDSKCmg5Y+EmRomyNpPtHcoECHkgHYrEDbJr4UGw
jSz7ytp1CCto45ZcUU0aI4M0ml7cdC5TaKmhRVYh6yGXbkbVT5pH0FA3ex4GE+y8A21BswElhwnI
0jEGYPZEOCEtC/fD6uZDjXoMf8P9W5Sv44WaQe4T6TTeFCc5sKlEkWBeBp11pJ95iYM+oUIW7GG9
z/6g2a25WFS3t+MtXiLrff4sBfIK3e1bVuLaqSWUI4bBAuO+d3k7v+gfFmudNdIwRhpqsM0oMxbm
FMLsqMkfsqb37KAaxpNrzWhnHrbDPH49TNluNnKNfhKNqBC5dMnOX75DkhEtnNIFajnRHOFO/73E
6mwPRj80xhRbonw3D7MkHff/3HviXnZRJVCnqS0x0IMp35apWseVRQPZstJbQMgsyfnL3fXuI3lc
yCUksi068Dix7mRvTAVBYEhcYHvO9Ycey/d12RtQsZ3x+FL1xWbKEm6x6pFDEVCaYa7WTalg/IHQ
3YS1QzeLr/6s+neT40/jM834A01P4038VaYSVTvYdpnv2//05q0/nL2eMvK9HdNj7Z6xhX3rp/3+
7ejaUo1491hyx1VEVDX2ByyE+GiIFydD9Fiw5yPXvyz/32slsXQ3VchgyDq3bfyFc6O3Hqxn4/Z+
uzkLY/idem3UJZZzU76ISsVibyohz4EI+KrNOkEYOXeoZulM0hxS36a2lPhmCTZvMcQ6UTGFB+ca
B14WK+xbgL17exgrCgVawGp8C7hkwhs8M4iW8bMIqfVsJxr8ZKe8aV3ynLkyoZkbrlwlj4DVEhJX
b8gCfCxFwBVgVejLEPX636ns+xXQjNU5yNgLNXRrHYTH3tNqd+juV9GQBYUsEbCkajX4YC55c63o
+gCSApKZs35CHDlyv2MhbBwwCyd4cORYSg0k/6mmD1eGGxmAcZKHSA13GLyHS80pmxubKj0sx1Vs
b7guLQeFfaPS03V5GB8t7N83h4jBhIDsFA6uiwgSESKSBMad0tHbxVVEKZGVZh8lYjG6eTMjhhat
6WhnmUVUhuPrh2v+ukmNCMgalQGvoEqWlF0NawtBDDjykTL2mgtkm1EsB8+z2DE8NpwhztQT533I
Vb4pe0X83gg/8fNIKs60CbMK1/WH99bloH8k4hR23/pl3lSre+gB2VvIwasw74cZHr2MexC0iXtO
sSo+CDMP5dOzpfeRPvXvpYzp8mve/U+LMSuftcDzjmTcxyHUOmhKTkl45jjqZ6V8OkA/U5GH8lG+
Lmt5CtG8gumsHq73+0+dvSIUYJTAY44Rl/ju4kvW7+ZhekwKkviMKQ8pF8L7QhguJ6mzJo8z45Qu
yI1rGC095+ugxedXswGPohhTa6k7wOClf5pj4RvnxzfVFy7N4w6dq9fCkW/Ku16xLt9rs7PsBSvR
jBnw06Wz+9y6rCe7h/nibrn6XHdx6w13PtifCuWzG/pPJrJHpqka7X2iyGnfaPp+nK8eIERRYsq4
lff8lc6HbDYoQokwNmiWVFfz8kEcqKG3wtoCjarmwF6pkuWa9+xHObM82YxVIF6o8+FP+cLG+8nk
pabeCkuBHxpPbjb5txSat1fkIeTpUYdPmvXI/RyU5B/j/ix7LmiMdeiZ1qFgLjOVYPw4nlxn/CJn
kl9+S3pb6HpSd/lHYSmP24vO7NJ1aVH4wvBKKlgo6mtq9YWHmQ7Z7TovCJNMHc0mVMh6l7SvNqpG
Ep1n6NqjN03DXp5riqXOIsfU/nh4aC5aIFUNg3wb0UpynMlLYBLNb+MQvyqu91PKJ9q2KAZQrEXK
cgsFU4ESl8thdBqf4WacbBEf4reNexckv5wfZlsiU8ENJTzACY7zoM00wC8aOKg4J01fVvHO8xFG
rAo+VhR80O/1CIc3BrHsH9bz+377afVZY39thaC8q7h3GCKXs6l13LW7KWIHQ5WDRp8GQiBu2cGL
v4iV5bB6GmjEGMJniYTxIVR1j/05KMKnObgLLGWeSYvQoQemMAgZFImz3JnnsFScFj4oNcpZ+4Es
C0UIi6BYvJl0LjezCwFSxAQmNl9167Nm2I2rILGPzoUcQF/Bp/982MpgoJW3B3S80xE/VldjzcHb
7qv+6na8KeE6VIFkcKDMVkUVSjI4HJqBRignCACp1bDOffaqYCLGdxiye3Gx35p9nu/zg8D3uLmY
/aJWqEMVbIeEkyjnzI3P8M8Oh7fL97ItOQEhvOFUO0z4epVjJoeBlUx1DuGZMZ62KUI15ojaQ6AS
5yyJuxQQrN9JbgRs6+bJvB7Ipj/qJ4P1k2BI9GLdfY0wekNYtE4fOJKLaGjF43OHAOCT+nJN92qt
raYVB0KEoNZaayqHVJvQl0WC5WGBvNExMhi2+7TNhiPGoMViwzWRWN/3b2bb+fbmsxSSNgug8EYO
3MOcu2QBkTxOOhFMLwrMqU+H7jv+kJL64kyijxyY2vMWfiUMCH4+Z8baK7RdpagpkHZdIkejY3k4
AgJNQ2U58GP5Ij5nfn+1Ol64hQBNoY/+Ilao9YfwDie/A95mQ286T4gZkEPl30u4av4mh0A/G1yt
NbgAliTJyM0KfoNmx/BEXqPnRjwzOwDxV++Pej69VnVmmoIa9bHeGJ6HnhWVOtSiLyYaInVqRYBa
iXh2+amxi6cz9Fat3KZCjnJOj1azBza+jKdyZDc92UoNBM4Ws64n/GwO+eVSB63wJkeleFvRDOMr
eJPLufay9L78k3QfrW4sM89Lb4teY5VqNsvwJBc1DJu1QOvKhkrLJvMDltOI7Pv7sO4wTlwCYwce
Sg1tGlabx2nyNjFij8SxXtqyq2bNLQS0GS3kUAqKu87OCtxKGZB43N3k4mmPlteXwsuYcp1/T50p
n2Zh8hfBp7H7yRmpj3MMn6R8g2sbfwwU3S0UA01ND7XHA0VnucB1MLwZKFoFRZFgoLGfYamEmBiu
x9BQ9e3ak4Xf72i6jVusFiFHSbMH+HgXoXtFojFjA6iLPYwwTaRJxdv4RdSM7t/IbSJ6hd09otv4
PfxCBVH5HLwt/6xsrfyT+u/7scWRPxjqusm0ikEumAyuxVJEdcbvtuVSNIkS8IEqOaoyjA9/vGhS
1JC1/l4Xm1rMzLjlgMSz8rx2Ppei4yNFPVKU8tfDmPsTlWRMvsGfsCinnbEBXZ5gRIxSPM9eYgS0
eRbpP4P1R/5YTBGoJC8c24kcPb0TJ/HwvblW4ZvI4VZK0Y+C8Se+XLewDs336ha6j3osZtVlG/jG
tNnRajOdz+9XqxjTbJxMKSUYl1UpNArR4gclk/IpqJjBI4QBFI0zg/MNMAEh14MaVC3D+eXhcKMZ
jsvWpVqENoybCRtT5V5h7tPFB+/K0dr/i8Kgil1sq4vRZHaZ2tRJuvKkkXI374aHknitttSKr1js
L8fs/IsTy3YZfIlPYwL1VZjDW1YL9hgPboezoBWmYjV+LuM3ikaKFq72iT7skOk8f0lRLWUc+pu/
yeQGPYPatX8vyX9MPUB+vEognsrGlrlKzg/n73I2x/ofKsItucEXTnb8IOlAh0FP8UXJT5v95InL
lKqWCtWjvM4C1ZVru1g0r2rtr6rO4jaaowGXHPpK+2Lk8oDJfr2eEkeT6HnQs71iQI7oqTKszy7l
Y7f/y+YuqllybbrsDK6pTNLwLWqW9jC8OxSEmqFud2WJj7E2ELkeYqhaaMAuqV6eJ6x2Nt3xNy5M
Jhwjx6Gi/zE6DMoDpx26LVgOi4fo1eE3cMwaPf0la9bGRkPp0/w1vu34vrPSdFVXDrohHu5D8+l1
vxzmFzvWvuYaBdH45a48dU9U09yj6u9Q9d/i/SssFxN+D5/oq6PH7n74frG5j+zwcDivwUDczo0k
PTeqdarN3fXh/q1rJ94OA3WijsJcQVOM28adc6fI2n5FHfFXCvTx1PIGHswvTWIe0CORwAf0hRYG
YVJ+dvv1ayI8/9/h+uNZ5NWrIPnTC/UnQ/lSfzh2FUbjKrCMNpOmNrLYzmIrXZyULhCrYM5bFwaL
Z3Eq9orjL0f6ZVFIGqxtzq+UXW/4US4RNz75Rn8191y2Jr/xx5/tYjZ1bcrzMODUr1DyZcxTjIK/
WgXXOaYY9gZD7UNOncrO+ed82yw/8lpe7hEpLjbGp4RvDChmhELNA61Hlci3BJkW36v+SD91vR+r
duIX1JGg9IVBnlNbj1q4ssI+Y6WprGZPV6MHdWdhn52w5dTzpMJgEM3DmDeTbOK/hXX2MHBS4t0I
Al8QlbK/nqJx6Zjhl8DUKT+BHFMg4pTBgedJSooe8aKE1rkryVsNEpR0HOyvYvH058IZVz6mgY7l
HsNLOZBT69bTRMVUenZXPWZrtX+/7rcUyNYnOUCdHVkynShgP29Ha1CDdO1A2pXS+2oehVbt4i5u
4W3Asr3fXPTaO4HqoJl+/vaOzUMplxEr1fFeyqFO61LQYx/PMr7wrAjicyOYYmfGAbe8HClv5hPS
vs0WB2pXmBii5l9z8l8RCrKgaZ7B7q7ViR9KrqaL8XXPk8oMcPhDEXAayuVQ56gE4pRf9j+j6aqa
De5uGaCWK1wUyKYuRlgUe7fpX8TsR05bxcxQ6JQ4P2y4eL/aXvFbOMR/hZKQOI3FpIhWk3dPU5o9
D9UrkYFxY7wCqzWN+v1eh6Eq1YCxrYPG0K5ea3Acrpb3848apML7+WX+Ciily1dA7cQUiieCjkGV
vEi8K3GoW4Lr2cXsqIU0MSOsDGGTwop9dasSywC7MGqNUoxLCuBt1x8e09gtlNSG1CbU1OZrfHe5
r7S+HQJno5Pmy2BCJYAxUgthFpghVBIvgejYC1I9VyimtnaDdvsh52UvufO95aD7Fd2t2nhcCzA1
xvevd2sG+A9n89h4nIHDgF5ElEK3DYOaoWHDgKgchwEFJsFE4wcQfAUImLe5K9R2T/2x+HOnIAqS
2EhGCkoa3r+Z/26UOAKDvPzzaQ036j7kEeq0ud7soyUfphJEOOnzhbH95LAY0mg1ykbIE+UvKWHW
GHiMxtmQmkpR1Si0RsIU3urIodUUhpzUinwVRDa5PG/qhLYwALyiqcPYrkFzm+zjYt+ZDapq7p18
aWa3v7UX7602MQPCNuppdLHpvJWl8uge1BzQ+ESA3D1FLx5KHnPVBW1omrvFjK2Bt76ZB97z5o8e
nn+q28p+vCdq8FQf+nl6bY7smbG4cBYmSQz1aIwtIodWM9StDajUnJFkjt7mKT7IiTK9Qkwb164W
jpJxi9gTIhcWQEaPJHMY8iaGw2hO1IZvhPPBCd8jeaS+0eLk5UZ4nTx82v7Z2aQ1c+WPuDGw6+fu
MdsaLuUklKAZl8BLimN+kVoFHDz3z2xWfGmRdoS45MBw2PrEZjo+jxTrsSHnMJZrDtWlheXi2P6W
afKM6sMC7O01tovntgg1+3qO/AJoYfymrFR1tyQFt1K3dNEW648pwgOzH8dinF7IhCwSggO9H7Nc
W+ftpi/v6RVbOGpEDEKNWNm2y1pn43Z3NGhsWLKfH1qdRb87/6i1cZZXrATBS1EDKwPUIRwYJLS5
1zC5JaEi8Mjq8jGiNxZoqBMnYFQ34/5yYf0VvrXdfa8Gneoz01K3Pc0/rXb/4RCt4Cyy7ra9m8i9
D493scCDJTrkXRuPWThN3Yqx3EFP4yEQEuQO1dFOtGnukSXIsmXeFIwLY+B336bVXsFb8uvp43il
Y5tiyxo3FyYGjljcfRdPg7E8QX2fXwHF8Jo3A+1ddm61RyIPVYsQ4eGA+hUK76Qq1mY6GJtjaGHA
2XzY6B/p6+h0viNd2peYiQMVy1KyFfF599e+vesdGKCw+rhpH34FcmyysYfPqCsq2B5csZgeCMMX
2B19SqPNNNUM4LE+JcmQhQnTzMZ0gMFSbL8YLkE+Yd+4HCThHFluw3vMWWyJpssiW+tupPW4LQC2
NZR/YYwURW+DwmEdW2yEgYHCo/3gYiqY8mj1PXvcGgxyCyTw6HuPpcLIKvis2fBq2O5cVdWDpu/Y
84Um74gy5aaX7UI35tPXeqk0XqRbDdnMVrscaoPpc+QWk9HD7d16V31QyyZmCscSlXwUamwKkvCm
dWa3mkhNyQJNmNHs7c0voOrKDdp/jEkHvqY8xQyZMNCqTUMoP0LHaY1S7l928FGIIxNk0wJ4ESjL
Qa34S1cnd3AJaXpzvfnCzcxAz9V2fhqP4g1pFTwOkBqoK0QfmicfxmJVJItDp+JLI0EaO49AFNsR
X6PHnvXCeffG02fnq/x+qFP9nbnqZfFCIoES+yL8PJ1ObN0bTv1OvUvc6k+HMuJu8zt5+Wu9e1rW
ET6VE6YETBTvyxfqM+Dd13W2/n35fdYFU3RkquG7NX0oFSYagj6Eo8llvgSGPCgnzffnF8s9USwy
1DNEppMWlCEPd8AP7Pf7bzlGq6Dq8D30Hy+ouTnL4q9Pjw+/9tuPbxabh5kabCSHBnibla0wPrTW
oXFJ/Rbvtr35dWuzvLlo1Taa/YqW7e/ZsKrW7LS7pwnbs/ZxcdGhCYRuvKqOjNZteLuoI/OQ2clo
3GUSQ6fdCOz3Dp3Rsvc0HsR40FieCy1xHYqSwez+aP8DZ92p6w3CTkKcC41INnUxMilRachhER0L
GYfIAJSdppaSOksHTF1yMKjKp0dRiNmre2YysZeu2Yw/2BUGHlAKVaXGg4BUWWXkX7GeACXoak1J
g9KgsesFhpIEUNCXjSQjOJ6h0tU6pYMewLDvW8zlqXXl72+fhg+rw7L/4TQP1ZgYHOMBNR5Qg0FO
ew+U24OG3HKtz9TpYLq4uVj8J8E2ZUexsGf4Pcve4IPdH50kGq9WgWb4eJUre/MaCXD4lfdgAPeT
i/HgLe0Irucwjc7lFlWnuQ8dRh47sDqBpiGGCllVqgCuPIL1YKNgd6pJY64XAeGq+3S5W9uNwpQA
ru0EFJ57TAvTnrOFUC38aXffemwKyDDADhXmj18fl+8Y4xNVZp0aeASiXm+S6TqUGhILwNwJWQ2S
3fT59FZGg+PWcSr3XLX0NriToHXvWTA2QnBcEIvga0SZX+2X+hV1/kcqZA/WPK+Qe7joXVYkwI3q
0fI9r5BHd8vRcYKPFdvUIWVOT7uPK41ElUjFnvPflSYky5IUNSCsMlwlWf3JQsVBt2h/ObQkcMqS
YAZII6iWRcP631zUu2yaZD03BX5ADwhgKX2o6wHounpz+1m2nzK3lXZUM0V0baOFRw5AUO4KiYI8
8VCruunLqt5cfgh3qMdCEMwkavOPFfQa7tBx/bTrP9xO2h/OFucAe5c3lK0MV39QriARneH89RE6
50Y8jFOtfzRUEEW0I5va35RqFD+7YaiAz1WRotd5L9CNqaX4SNY0SninZQb462wXb+HzhOQo/SAo
gPrCi4lFslO5h4mleMkhwcwXV8sUjqX4LfDQU4QnuJfLvRMzIGpiz0LQQ5biQOJ7vTFDHGMf7pqJ
ZbemdX+0u+98UcEj6BS5KUVOyqMQKGqSwaDkC0OmC59MTGgBwua0131zK7PI0WlL6vVvs7bUxdqQ
/UrLvbUi4yMglJ9iq6lGJNMYYR5TzA71ABKn6mGhrRwLRO2bGE0HUmQZr0KBAqMIfDCFYqbgTz1/
Akj6kbs9YIt6mDFWddDgrSacgoH+SPuPUNx5BRnojZh92W73MVv4LedG6zgY3z9OJuuHr9YUXmLY
0mGOhZFpfKwxUCESKSwWIPzlzHIZh7ZjXFb9+2pE8UWPvOzZX9hvzIF+fPQyPb5zzLKUA6/HYkDR
AY0ehuNcyG8pCn+iY3hc5O8OcePVli/TcqiP8Feef1x8IZrPX6jsLhxVOFe5IiechxjZBicDHHE2
frvGtWn/hSRy2e+34JnSNAjj7DudZ98N/mHx7r/8ce7JdEj6Yqg4Fbubxkhy7eFcnxdW8d1QtwNs
6dVSiK5wKP2R3IqwO6VKIOtN+T35M60w5QP9eqlKtMzPmhl8ZelriBGiNmTWE3sOpiiMUxg4K8iR
OBNywEHIAedDQWggqHYPhanbuliU2WYQm8gtptKrnPScsISmHKraqQXqohdz983vT7UYj+Fy9RPz
Wq7noNAYLM5j/IwQP5TRr/HTudovo1OvtqOI5Dct+jJ+c7+54i410/nzivltTiFBgUcsvEfbg5Vj
O71us09qfbPcTx5Xk4cvCv0dtrE5n7UBd8N+x93ozVCu5rRNt1pYWcSb1L1cDeXfOkmG0VSa7EiE
xV7+Zy2cgwBwiGDAmMIMf3nqS/gR3fqGTkghkkEmFF4jMJAKSXVUhbtl2FTXhFBywb8hK9hUB2g4
ZbCRjRZzDs48j2fGVMDk6q/OG5NCwfQVLGJByvOqcNQZdth/rMt0TjYqbniArfaqO5nN7/dfdmoe
xZC23T+b6hI8QIKMmo2qGyhA4TC2pwACroPG/oMFGbo/XAnGGh02RBgl4IBHYRNMbixo6X9Cpbmx
ILRqziGHggt9ZkRSuCoc2mgo3zm0EytWF9a1sEYS8HaTGx0YSahWHgU0A2jdL2CG9wJyZAMkjGPu
8IDiLWBCyX9rbxVok9qdUwAyfFDzpiAIwxBMKIlD1CpakhyFjhpjSp2LBAX5r0DdbnRusb7iELUj
bNphFx/c/kYP5Whb3T4dlyOrXfF6QBGtM8qqPAJxQ+rDwgObcU7Vp/xOz9o1uDXrDAhWO5nkSOTA
2JrDo3eeein1iqa9B2HpsOZ4wjvHFESiX5Jso6SMGBZkisbBABpm0TZSZjmMow1l63DROqQV6RsQ
GZkaHK8jEOuonCkbCIwGHQKg/R7za6pGZ/yxul1ON/Obe03co8Snt51/bPc4pmida8Zlz0VmUDeY
7mzwy3w51KjJulHk0H5K1WUOJ6ueFyMoTTt8YrUV1lwBEMMC3SyZHDxMNTjHJPQNal1qV8RlyiTP
qtW/Jn/aIwQWPqapRrABCwdGafPIrIqMFwzJivWZ8SAc2N0EsdAyHynoplibq6TFLs+dKrUZDAko
evOxNOef1uGSP6TsWFFomuruoNlrKtNY3ByVGXVGGvXao03QGQzlitYaCuvH+d2is9rcf1F3LGAI
LVbrk2VkzgyOGytbWnvAA0b08HvVUZ1FomVAcvvsOP0wuDqLk7iF5mgJRQ8+ac6tkTIgxgSecoaX
g0VvQh5+GHZN1o3lDepGjuLeTKY/88eKA2OFgSm8cwxEoWPGjf8hNwNIyDQwMMnQuf9HOybIoEm1
sqdRmGzOOP8yHNH7fq4+zG1RLdWj3wf71TRgd8PtU2d1ePii3TJRB+sOjNUHfPJqhVYaqQmbYRYl
siU7N2M+0vLXlDqpZsQodCNxorUenznerFb0ApSzZaKsD0QpjAcqAARQEgVOy4t+YJiSKFv4pASl
xF3uLl/RKHdK1MpQGGoRfjv05ZL+Tgu5N2KDqu6AFf2HY9y05jIPo2G1X68HD1+icbJr9T8w6ewt
TS1En2KHkpBw6GYfY685oNRNKWgKHUqigOvM2Xx/zlG2KVIRbV4OMViUKUn83cVm/cWHtXChWw10
TVgpinbYJZCOAB1L1egP7V+izDzCQxy5w0bLigF1SqrCciGasG4d4QzQwAOLc8wYsrSwl+sZpJ9c
qCE7MfvYCcu6Aq2n0f1EbhbX/kg7mWWsm+1kokuavcmOfqNeu6oart2xezis7+Z3d1/SjFlXL0VX
rBZ1KjxvHn9dPra0rjLQchLGFAYcHeuAwai5zon6JoJQaoSCpSsfUQ//qI0pR10OdHYYTw6MVxpS
y9hqg3M2WrvAVCAxA6XHGxEZf15MZBzlWmTKTTx6uY2gSLGLDYUEWuukVdEeBLydCLw9T41Z0uRo
x1BIz96JMZhqN0XNhOodW8R8WxvW8XumnqANwFBWBgPmV5Q0ap+GPaxYqJKmVJe1ZbsxKbBWO7Ue
Wfn3dne7sZJSA4KUelWLRSxYk2OgN8fLjc77CBzhlR6mf/LHihrundWby5QYfAH8JK75q/f0G9dZ
HBR6iA4ASQFg0HMqZQy1lvqGBS0URs5gduwRA3gouMFA4VMMkgOmmjPh/DCJsRC+qX6hIgSh3jC7
3TnSdaMLv5vF7C6kIo/GQHp4VpGtwpBP4haoVR+6vEFPs8VGTFB0PJrPMtlqCKRgQFSXRe9PltsN
gWK/c3WJUHCxjXfeVwlhIlliNND1iBvGdVz0ozaioxBzQ4QI/w+JQXfHzPUeN2JpiyWB6fvdfv1F
nU2gy8sBnD3bR2Xx7jwcx/Cb8lUkPtY/YEeDRTVBHuTDI4r14AYOLTEdFgi9RmYsZyfhydsXahUq
yVO04REViVDQEBVWaogWhKl037JTqCz8BF81mu9QElCa0k/oVVfIIRlPwIw5vxzZpuOaTmPMf/0S
zmIToKdlbIHXLQvXzVAzMgrXamQkn/VvisgIQl9R/++0Jlg3cwBAPXY0ZtvPxjiY493T4qm92z5+
Td0HUVUHAQiwDCBd/Ip1ckim8VMboqUZciBhWhjKX3wMinJz3ZTiNi4GBRDY+i12+IYFgt23/DcO
CihWa7lIBRetW5yV0RpnBaxrnxUwmgqwNs5xlNbVcrCthKhT8Z934qA1UsjYmS0H1Sy5Vino67DE
hkdNlep3OuNee8zoN1YGPG8zLLBg49vZ/OaLVHg4uCChVeiDTapp0YqiG0UnYIxBalxTzcrQIe21
AZrWEkqcfAFSLGvY1zRqEwy4wuccEjWV16pYC+dNoxtesLklqP0LDVvaLYjK9NC7bMvdKqYSBiUB
m0LREKMGWgbMDFWpVajRKudw2xl8ScoTrlNE2VEewVnDkkOAMjWAUC4wD4x71oigkL2mxit69ry3
CLvYp6OIoAnLYgyGsqH1ana+XW6GzIL84hoWCoYnZQs1s3JZ6axK8FHZ+ug0OoljW8BlexJ+agyV
ACQgNc4CLFecMGgdQzVvNdq+pIIj541UeMeKoHcH18AlmKIbz5CFvgFOQQ++QGfQTLPCFXOI7WPG
K1CRY6QatABjm+dDO8VcmbDMIWrBljWxmEYYyhQ4XwauN24shKbW+xj3iD3o2Oud/r6GAzxabp7G
x1V/9SUNDy1msTDARkIZ24dY7d4AQkkAFZ5QjY1j6eODBoj5Ti6DiUBouVvajc/kU/T2IC8NE1DN
LjetP/0Em2Qo15Pq9aPiBdNb5m1G0NTnobYPKdLDAacbyZbBBsBavWzhI+0Hl5tOzOS04lvO4FOV
G2aEQ5sNbkRIYzxP9uUOj5vr3eOvviQ9/tvmfvRRgpg/JNrQfrSpLlwyMCgkeMCKejvxG61sHT4g
Qqr7wwGU8MavhTqdnhRNCb+V+z00jbPkOGVViI0nWOkRcZfpCiyLt6FmigZ++nPLR59el02mn8yL
0vNjTaTTmBU1K1EaKxi0LISKq2HjaCei4UpgE1ElaAqyeBgZ0m8Fg5HaZGoGtdl9KybVDRSrGLRY
Vdb6vLuLUFq0UVC0WKdGdaATYg/Dw9p/yWBKGb0SYagnbZq6esJbQ6ExmY3PIgbwXs60f56NyXPz
j7En2YLgHPPdR+YeeeGWYmt8mkOu4Ooz10oWJvWl+cNdIvAw/mrna9kGFxuFkGZ/egUpfnJ2ucs9
/HxuJpnJcarFTf+DbFx0BvIpk99W25Pz7w8uP4lDV2d+rcGLj3WGv7FQfWa2ffoRfFOMtYW6fBmY
T/liHKAvm79w3c/9kKrd7wy6vUGPaUntfiN2ubh92MwG48E6xy751dgbEvqQVvyx5XGWeYyLDZGV
Bu0o5gaXUKYpnBDybTGg19WTNBY9MU0Kc/h6GMdGSqiGNckM1ZKa6mxDaH8QKSLZSbdcWWF2u59Y
M5D4PuM0yXlaXXX3F9YBtbxUI0Vs31SlzEILv6/nK2mAhCQXsTGnfN398nIp023yrAVVEdOv2O5N
g/bGzUE8+2o/GU6PE7egKEqwXP3BuB0XN7TUCpykbDkPYy8QxkFjlznUxh9qRgsGUMSluB0sbrOI
GbmnyV+UL5cUKhzCh4DCR61Vh9E8b6ASg56eExdDSjLIHOp5p5aY+ub1bBbLyFpEKbNqiEU89BRe
h/DqBVfKDp1n5wqibOUEUfREkwNQHBZKAcLvaGBSWI4/iin1toZwlBK20DonL1/KjyXxS03Tr/4/
xs50u41b6dpXxLU4dJPNv5KHyHISO7HPG/uPVo5PQokUB4niePXfs2sDYIv2Z3sZLhXQ3egmdlWh
MOcydbFFCXEFbKaPV3Xs66xWsPGBggy5Qh3IiruhJJKDGC8i2aaT07UXwwk0+kXYM8qFakhcfqau
z0SjCsy+ONqCnqg7BN2Qqmiia2zfSZXGB+c6DybOGA+nXll4JUKui3lrTPN2ifG95df4B0EJz36K
o24AejCp/BTLA98d55qUZF6S+DRtNDyScGxJt/h8TflyJ6a2iTqC0lJSfqJ+IOO4sg3R6oB51mok
Toi5GfzFLq85n7pdGXWn9VU8EU9yg/OBIfhG890BN+b+YbkfZ2/iOW5Uo5U/7Uw2L+b36RDSZLPi
DIhSUcOkSXCurOks+hOdIBde4Y923pg5R/1BRGGgLW+cBGoYdWrjavKNC+aQ8tEypSEonsjglNw9
rteUObPwb8dzvYdAA1Gdzzr8HTChBmJ+yQQdWLJBkgpVrs89NElunlOhT2CtADf5Pqg/ABpbmLDx
juQmRCMZsFbPMI+TFVRnxvMHYRCN8X0xyEAznr8zLuiBf4DrizaKhafcXICUVy5DOxmnjS7atQem
KdmtMFM2PiRidjrDxWsGHP+V9YqgtLgCQ8BecLtmyYSHZGeMvHv9V7ed/xw/bw/R+59MoU1gVEuk
8LjTE2VxWXpN+AzFBsKkfkA4DOBxiwQdNLzNj0troePt1cPLwyy2s6WwNVutfHVMIeJuO2OWRXi/
uPgt+DKYX18lEd5Ut4VlD/vdWb5VcZDI5xDk3TEpinh5Bt4PR4UQz+pHxBNxdD2x1iwlCsJZQXVq
KlUjNgq7j611b5a7Jl2h2o5B2VSfxbcw2C5TG2mi7SC71P91Pli/nD8s03ALLzKK0fFKjE/IkzFO
YyX+DoyjagVvA6E1yi4v/8b4bZRY7DYaP81Fk66iSOmEHgskI39odExizw1y6z8ybc2HmucBhgqR
ac9fp5QdeBmMoWpNSClI8YHl5fqZYMbUcr7K3j3UxU2j9IjZs0sUdXiQ7ztHeEDfcI5wjziteMgU
/l591r38OB40m5vBwyxa4BRowdCFm4drE8xfhHgMomuYiX3JiRcsVXF/JhZ1dRDXudgVWayY7Ri1
EraGYAvlISjVL+qdtHUppuXUuUWZGwgo/GRXveSPuOjhggEP8546C+8UKKsgLle/MckcEGy2YUh/
PpmWgSr2W0qtGkGUTQooETVWUAKF5ChqDvMDTM6P7qRXhOk/nAbJ9Fm2EDVmre6swWR6WC2X8z1T
E6KPH/E2GmiR8UHm4QnWKGsXiQUOePTK0NizmviwW8NgSA6zl4e+ahOqkqhpYEsABKEW9QzXXZkQ
dcDYi4nh9bYP8LwGBpZQI8q66I0BaFOuGhhTt97QoefbSOSx29BotySFUGiTUYE3Yxr2wkj9CKBv
Kc24NxxxqgyLJdmL4Hl/43Y43D0dl6PSouAt2qwPkAhgYApTAroBLw2xQ0+rQZ5gywckaiRMpR1U
8Lu87ZYi2QF1ybNXX8BFrACVb2G+zurl0zVR9EW3Zya16qxFwPN0+H0xZgvYvEMvauNgqwY07YBV
I+qKqVRP6AbAqclwvkGEbJur1IySzJy3stG1wAtK8ZnOnnpX/cnF46i+AkPSfqbXsXe+PFn61R8O
dTYuE7xq9sx7Dt902u/Xh0G9iv7/olPZxMVf9Mc6ZsYUBGFs2eI6+GEHIwGWa+cDAnFJiQbbNHai
AbKYGm20TYWeYQ+kFY0Gh7G3ymk7LpTHAOY66rS1bsGv2L/BJdvOah2lA9UTTPhZ/d0L15rAR1mD
Y4IyD53hoZAiCEvIkBXUwOmnK6f+N/SsYuyzC15MdOl/pWed1d56hgUEJ1MpW2vig1ucTtyvX7Jh
GaYvrmP9ioUEOhtDrppBF20hNd+FEqauggYsRkNlH012GIVAxmaQqAZwAKH5e3p8Mf4j+vZ1By53
zECiInNI26cZL6ixKwjaSy6+Mlpn4FyhcRvBZtHwRXuDBGLJqbMegoeUMCBMTh1JQlVKqb/h8pm3
bslKsu+brovNtRoMWocP8n2jGWdtnXV2VX0OPWG8rambbv98ZuV8Pa1Xw3oSSgdAgIknAW5gRNCp
4mADZ1osJ2h5SguAwWM/tR1jms0AQIAlZyKggxd2LR0ylLKA6hYWbok9aRNFzbC00Gr3eBkSVWD9
ixn6m+0ieAAStRMpqqPC21Mbst1gcfUkk7j/QHkumpeLKm15VHxpfj8lvxhequidSmGY/37Rc/LP
104e+x1x0Axb5vC/OauvRoPD/WG0WN28V0OIIuZFPji1FD+JFG7de9H506xpURsuUtbV/ehtqcNY
bW9HTrS1PMt5grCBJCOY9OKwrdnAciNXfJcZ3Rg2Fka4/+2/UKtqmFM8mNbGSpYA0zb8lgNjbqUV
8qkm/ELDl+Z4ci/RStAW1J94qX9pvB2i7j2yKvnrOz6pDo/uKb+w/VpeRdTvab+Wd5Co0b+oiaXe
0cqAIezWL2dXZhErJYTiQ20NHEXnYWwNCp10NFcRn8k/gfuL5JIuIX1aJNPvvGw8uIbozu5i5TYX
bHgQaBzd+Rv+coPvgarrH1mN2oZ7/X0w5ftI8f3tzP04t31DTbhPwl/qnXPPoVgr9IEbs5GCRWgK
RYW4LtGSwY+NKohzx35zeDkeHNjisVGUB3zr9/Wq9/XcnIqep6bLcpkxizN653u6b/vr+bx7XIzf
8xIpjCfZwBHnk5BleEKa42pt0o25BaxKaMAsjVIX0VTSYSvendZVEiKH3bIE2sxB20yc8B7GzRKH
KeOyZLCMhwUncQeyUhWBmoUmzeOKli14TdjOwRJnCpCF0UwrYCNOqhi2YOAPEeqh23nv6qPbvIa2
TQ1pAfboAxuAxhAXhqjD8umiP037KvxMjcQwy3OzqOMhdSwkhwVWo2rADKvnfuBodljfzJaTOh+q
ipAYNcNp+DA+3X/X/wE1cerMTpjmaZcGk5ttnQLaWLcV01r86/Sz6ZW6+6Kdu+Ee/q+7TLWuJTN1
q/B6fwFVYxyvW0Qmr+PJhom/iARfE9sWq3FnIcIwITYySdHqtm0iUUxeyJPa3Gkxz1o7h5jkWV7c
HA11Px1NQ8ufE0wRthRy69BSVyiCBg/d/rJnL7ZoMWoCGI32vPW9ZgbiQGLwYoUJ9yKRCBcpJSBb
8BbCwoQtIksSguWv5RqG55HidTo6HpZn7/943CepJUbAKFlu5UYhfIgvFJsIVBZbGHKKbMiUbKA8
6PxgMJnQ7JCRn3KSFxAGh5zIr7XHaO6hy3+56qAXflz8k9Qg1qdywdGfN171uXON9A/ZcbLb0Axq
dFbUmVMw3a9X/Zt1xToT9oid9Y5/pzoagbSwx4oKZho7Qasq+JxQAtwVfyIJfKgebKZ3q7SH2ON8
crn6izws2tyQnJ5j7Oup3zTfr5NmE9PbPDMWft15U/W6Wr+hZEazzVkrSFIqTkPezm8y3r1PvSTd
z+PH7pu/uhs6s+M7nXX2NuIvT/vX+BrflbYfJ5VXsBkVW1Lt2Ljeb4LKCFSxlgGON0O7T7GBRzHi
aJq1Ua4RjQnuQltIMlPd7dO25cp0eIEssWSSI2Dii3irfyE38xFQf/yuYSyBo5zi50I13dM3QvVR
jFDeL79obaafIYEn13X3YrZg1zgaA1rf7JIXEDcNh9pVb7jNJeD7eXayXk3TCgzSSOiOVpfdhbaV
IaIb6Mfocw9s+VGzY2xx7jJIv/bukf0ow1eS2tM0fkB2NIBBkKXIHRzwFWuFcrWVvfWbzhXrdnJ3
RfO4+Sv2a+sMaF1V3dvfMRHKIty08OO061KzC2+Lx5r54e81EtYs6z9ixnnxt2xbni5W48nrh+b1
5i9sDKYDRYbZN7332+FIu0bzgOq1pw/3nMz7+KgjLnibq8jq5vY/1WpwyRo4tjzxT+nW8bto8OkX
MdP29fLwxq0+WaY1szA0BqTCiF8lygdqhGi0eHF/3P6thULLO7bxnN2NPUOTb+C2wWL7ctzVRit8
jT6Ac1H1Kbn5CM+XOjp5xMdZLl53Z9Uf5R7eSSAzv7x8gmxlTMTWDfvb33mAn0NGMM4Uuk6WMy0X
o5wIMoVlxGdeXTeb3cflOtaT+fEww9zlbPb97ovj4fP6aXBNAj9hslikE6CO3eHgot5PrrQlQurI
Lc/B+GWY1qpiBgLAq3UWiGnHyNbLNM/FZeB3Vlvy47H8a0h1IEcY52um6mxVG5Tga0Qx3o9/7/d3
2jImTDt/SeMKFcRkt31PxEmYbbs6pc4gpakH19zLHQQz5YF0mFV1faiv/AytQ+qLAUfnpDzyjAk8
BC5AOyxO4Q8mlMyho/uxmuZw49Hx3e3ijwG73HFDMrA0Ndk0DtMshWc162H7Spvr0oloc+0hhtE4
T1p/+C+Tx7AS3Av1i+AJC05+SqlvO53mL15AnqPd9pUHJIiQpB2LFw2bf6nXXFN9/LA4fxEUU62p
TO36wl8nl6ed+n3nvN8/a/SqfuNkVXqO2FqZpu/5AqnH2WY064ymM3aG/lKsHj8T3gF7RrS+v+xs
TgsubAKT4WNpmo2e7V4zGl7Z4vk6T8P4iUIny1vNSmAzWb+3vLEwk2osM1veRJZUPLPfnKl2rPPr
THf91+qo0sUY8E/9+DM20CZZU3vCxgZBq2VrM5WSRyCxbQvavK1qtIRHYXuogZWxzXbJzTks79nE
AqMSJhuKzkfOui0PNg9GF6tuGmu2z4dCYsnS9opa8kMWpPFpibK1FApuvZW1a2hMXNT1hVYEhJKS
YgaazIMXAVjFoNZR0+4CobY7tt0N3yKa1sHQZzQN1dTKMKefKDMBNEjKvujcDuMrSKh5qPQiLqGc
ozu2Fm5PjEtX8qN+SCocGfCoMyBqoY9eU7NIBgwNWO76gRac93WHFrBTWdMfVexf1Ouet3HG95N9
d9Gd/iZHp5ne35+musdEmsfq5X58UeY4dWeHj6rvo7sUmfMFHBt5A7e40OEDIB8Ip6k8HvC3yEC1
QsRtj9J85TLNCQ5Ej0E/Cwvykk8FtjgqGWHN/ScwRDUllmaVu220E11ic32qiSHdLhNwmM7F7RYs
6O54u9B2ifn2NGmF2pRun8Pkfze7TbrZUrjerrbqBOZ+y2x023I4ug75RDCdfrP+1H9g1FsngnD0
CFIZlR7XZ9PtK3IurRjtK0tGkupY4aItDlzzWJSTEEc1Mds0qbfFFUub0rvzbN6lqgt2nf71ON9/
RJ6QGtPRw/LdMxGLOsNTF7Uu27LHHQRZ5yx8SN5oElUKnCz50+79WNVBCVhwLk17zf8w/ES0Ich6
NvzDksttiO2ITR0Wd4OL0VXaw9RPx0ts67ufeVrtiXr/5ja6QrmF3Agw35f5+nzXLsl83XD6OQtu
qBa65zLPgNbdarUZ3P6mhslkyHJGOmbo8JSebS4w+HyUrS8pFnItriJpsvpCEgwBP5sfqd1W/aED
XBE+dlmz1+T74b5LZwB3OatgGfzuDq+a4XVXWVVLGkVbpCfc9R2bGpAoLbLl5zgk65k7t9lcnguE
onnP1iM8U7hobuzuLyZ/oIRxINJjfQ3rnGBW3dGL4w3Hz2Qd5fFJf/J//Gl3ErhXYLIaqzfTWll0
U+onp3Yn0y2F2v7afJKgP1TXg/Hk5Wp5qxlZpPj67MBuNyirdc5p3UWthcG4b/3Ny/lw9KKq8QGj
GwBFXB6yM6cqaHOj9UZkZy0hyRWBKeri9Nk4TqaOhkG0K8ifV/LZMO3gL9AE8GwWhm+bh/GvapNI
SBFHS3AIaZbUzn31Rmt+JSgMPvoktsDWUmHswHG9/dZiBC5wR2oewlHeUCGjTWzdTGxqlu7OXtSj
3tV29xsfTtm7+KH8lBQmd7/rp2UfXvztP5NVOdEhmzYuUGjQMFSe5OXfrkeGW+0kpxmKscdKlG6Y
LErTAWOj/Rjv+hcEiplAEsEMtSXdHLQkqU61PyseL5Ut1oSqj5z1jvhEmGQ346jQYge1ZQhWVGKy
+tXT72HSdrmpbZM/hQ+a9t/X99O3au+xs+txf7kf0hTVnnczOrFTU3LwS+/hTRFUQ6/Nnik5fxK/
v9vUdFYwbMPM5NUrl2kZmOMubtktmSlPcwzWnw7tNvN3u0H9Nk9rDPPNB1v++OXySJ58LjU/XB8R
P78wBTB+sXkzfoP2yJJAb7cf+bG57iDbHIN1LJ3F7jh0ebdLjQqjAwUS0ODL7NxwEwzUEIFPZ3rR
ecdf0Cpei/k4NIrUGN4lCS/F1C2AxT+Lw2vbZ9m76ESAHmcMFpCdfP3yKMzp6eg/86f5M3kvn6lp
NtxHBKWSSkoEAJRfDXd3tfp3dTNOCzX4ASRDKTco2UgU9EDuIPRlKCFakJxc//BhNgWLr8SXx+Xv
cW5L4iI+4mA0D3y72cXvcbivRq/q4TtH+On8sungOEw7gbbsBSwFshjd/Gc0evl4VOuI211k26Z+
m9ZulNKb3td/dB6qN76JR2Fmx/1HVS7EnJ3v9i1Q8uzUW40sdHq3v7safbyt/9hML2ebWtUUN4HH
YMYxJfkQGyxQmKvjjhXvqvWav7fTmfxK7t/3f7vt7q8fu+wxq8ZX9/bV3eL4mgpcuESVyF1anq5D
6l3pdW4qLXDWe1a7F6rov19Zs4/VV53wmkJDR2S/rqm4G80BaE922qyni9mu6sSxQn/d99/yDVjN
NrVdJbEw8CUqe+uqzxQ7Sy2XBu7CaKj6y9pqVU3R8DGLEbPCxuwMay1UFmVDTZPUdf0pTp0o8mlh
tNBOPGyCpCGISurcyKISRwcsfzAaKqa4Qz/bA2AIHcmEwiB9RCl8p5sxpXBgotb6ARzfaC802oOq
GjU9tt2s4+CIFhyd6rY/bu5WndwxyqsodaTDfgx0N6/f4KXQMmAwSEPyXIcS7LvAqMBr+jhzFaiK
sMfWEz6piBh1HRQsFNKwhKYzGRcjYjhMnZLwiFEtJp2RSAoQhOU+9fuwJwEjWgbFAAED1Zh5kOAS
AcYWU4fIPS36bwZ4XzFaachmc/VwaSYncXf1JDsabTxDZVshhAKtNlTwBbOAigSr8Q8w+0ZPRzPs
D9kHiWVEaFAcfNTG7OHwtH/qTCe/qScchIwZsMAnlcn95esFy1XCovtToCg6tIBcHhPA4bECqzXL
DMrloKWPzYzWgCaPx/qJvJEIkAqx5EMy1B6z2IwXdK0RJ6sYZh0+bR6ZcMz1LXjhCUR/gK/gMJDG
gyQaeTHIVV9SYK0z7EbYIJue9sC9X1883l1i+jV2mZb4uVILS2z98yhNnkVNmqCMRhXM+82D6keC
FfH7eLJ31XOTOKKxXrPZw3DMvs5Me4rjXlt4Tg+P08l0dd99l/a0AkYHq50tH9iAUFh7NM5pZgy/
Gmo8BbSmTFfK/WA27cp8+P5hJFNLZg7wvMS5fStvLvKSdrBbqxVKSEVZe3Zb//L4Jwpt1xaI9emf
IUx6iyy0Mql8dDtX5RKLd05z6UhKO9fkCSDK1qsV4hUx/BlJD5fD/iuPXYZZ8VCnXMPopc+zgCgS
/17eDM8LYRziFXxZ+5u4Hl/r36q5Ryp9Nf8cyg8hCu9oHrF1QqHcQtZEXYhEc+7x5oe7y7ujOgBl
Jel2uVmmxbb8ZIoxfppZ6Y3HdV0GbjtEFwq/tzQCzKgPnRlOcXwpulI0Dd4BLQmH1JpjXSrUjC1n
obKSrPzDRFrDiB8/cyY3J3M7wTQrHlPrMZ9eJKjph1Zs52zthYchGxjW8sQsK/Jw7ZnaIOtPZMIt
UNK1zBCrarOcB1azAssWt7rfeIjcya98HIx/O5eyM+5b/G1cl62h2HJ3UyAFsYyqVitTPk/VGWjc
R12mNVi2gZK/aCqZSdioHnPW6m3izaBCabUcXdK4oXynP86URIrJxQeNedch3cnBlmXMQ+lxMUHu
OW4xkqIDkEqW7eKJ8ucFsaKZSP/VvPeO4g4oiROiyCAO3Hv8u+6rgLXGiz8lX8UjKwihXDrNTeEX
SrCfPpjqPorDZcPtxej70UK5j+8gCuOheFOifFSrr1cmnhTJHKJhxx/GASGRvGRDL+a0AkBXshBZ
lGz1GTR5+K/ZUgekfcptWKAMHWweX6HpGGloNnZF720PdEUTiGOCU+pvwARLrDDEHK6tgVwbFSfb
dDjFvKvmU3Zpzhy3u2LnC8tARCz0pIAotViJRwECK+XWOufM6gZN0+9RrvvPT7OkZC6vPNPbRReF
BolRIBcLt2WXh7+xpIUP4lo0INVoDBeY51NL0mvCUVcBAGm3K3mMFGieBgbLb4OuqhdPu8vvV7+9
8w13o/rVgZwDeo9Zln2+e3nn7vb+obtc37yNTsEa34XGEt2HRoWyz5afBCNhBsMAJFCi7s+DJ4Rd
xz4oxtzF1ih6vkhPuTYGZUYlVaan7+TeDjnILb8Y3pYE2masLlCpf7oWRgftsrkJQ/JFPWcIQDIG
eTyZFEtFoTAIBxTNsbrDIwpnlKuWF9t9NbbDV/ZT3A/jTMxLpnqbF08fiQI++7dBT1Jw+0v9bl/J
bJNWYIcx4hahzsPuB/uQ9M433gXypsLR6g37XZ3FWp/tQzKtjuzBfNgd3gldBkr4U1wEeALImsIY
ZcCDkW/SGg3JTotGPAxdAVBVQW6FmjGYbVogTZhF3SO+rLFx1VSsIAzwEOgDAQkYW0HxMTOUhiYY
lHn+jG6puJ+3YKzULnV4hVbbU2UfJ7QaB4PwM4NVvf5ZX0Act8EmrmzpWtdD1mWcbcx0PBw682Fv
071eY6wpbrdLDAADqolpLtf/UvjEoKhTgYNoUrNgZvWHNLefVEq8TSn0WH6R+weO9VV9rUSNXiGS
9e89RZ9V3zhVdLCekAEcxkNQqFNXNkrmGqkw4OIUU7AojMGCkgherE/rjdLsAWvL801eVS+N6L7O
fk5CzXgFZABkvYHhaqFhisN4qmPHyYYxrlDK6tv7kRk928waMJkdyykebMfEQql+zD9rtWI6t+tJ
9zAf9zi2KOZT8UYgg9pawpsxNZTMipr9xmA4MSeYKRrGvWp1zurqmrRmwXBLUjMvpok5jxnTom0C
Mo+Dm0l6xsSI2eDMor6cTNRfzR2mJ9V7GB0uhn9iOrFogMjEGajxBUSlAO7yojm8giHFlhHeZrGz
ufvdumfkMH7aTrmo4yINQBdcF/uY/MENVkcoiggFQRjWtzUvH9UQ7UyjT6lADkMxOxoIO/YDgCtN
EGyt6AiAK1ZRjdnXsu6PzrdRG60X3f56U/WuUzO1ra2l88BaatpWVIB1a8rYplkN4MuFcJaMPNQ3
pP48oBTwGsVZ/XJ7M1ImtIKS2nK1YVxef4a5UeSGH4osxY2V6yCYTKqdZNHoU0iud/Q4AKeDQA0j
a1ChYu4XF7MlY8jRSAFfsHZHkU0rVvf27s39G8cGHNIFinl5KYgx86fdA8htRt3OJ5uHCPSs2eat
tvC8jUvlET34WUtNWmKiR7OY8BwBCYD+QAK+OlFbKt6MNdDaVEwmPe+7nVbrp/5gNvbhVGBMnekA
0jAao5z/aUUHyFBeab/5ScUJfrkZDKjwhlpDZEBoP0hY5jmEUXtadUkudSUqXfg1XUuxjZUQLoca
ctnBKu1Op9IXEO0Pp82G4T2luSqSivvL9TJNOisigf4XhTePSNjNsXgADkzePoqZOhr+8OSu2PgJ
uKTShFHnl06tbQXs0EIJWZ+BUIdcvWMkxyhCUXxjibZx6w8Q/caBg1XNVmwstWO5EOcRnjlCj/eH
CQcOztHp2EiaVxlWGDk7UQfDlACUbgwv/nd/89qxNCNktxhdVA9pLhFnKy3UH6Tz6tBFOIINtLEz
iIbVbcNoMBsw2dyK7SlpvAICaYYimq+wgJFMMrrKaKahgJrJPRDoKAlSycXL8RurK8qE4tg9sla5
5QFNChU4UfBgFDPc8vp8Ct9A8BiX4U8Hs/4QmPFZl6BsbYOqcd4ge+WxXv9slGQ6uBtNWMS1u1Zb
BE2xrYXhvVDrmClR4IEnmHEKFHxIhDq4Ny1bWHWxBULql0cTC0Aw5jn7rX+dKlCqzmJTQRB1I5z6
cSnooi5mji/HHa3ZRzFMH5pfhps7xQ2TlQbeLmsaKCHVWJieDJ1xiR3RRlspESD8lE6MzvaPatjL
HvvGFs64MqwBisNyWo7MqJ7se8ub/iEcmfnFzfy1Sz+agS78zDpWitlFXqiNHFeTnfMqn+yu0Gt0
5CjRtB6/lL7KG4VZNJOLZZqiZF3RdAuXfLFtQKDRcsqXjvNWqyRZVINqmkBttUlIaauiX+IUayGU
RAyl3upJB97BzwqZtdHQM6l5qSVtxVDC2Dia2jnSVrEAixYK3pgOe7KNtpBX2qy35dC0eXAgeup6
CU23HEF5RRp6lpY786gk0Wyi1mnbYXjPjUVzCThNMrzTsbLXfVEVw4Q3Vb6Azgz475vg+nyhrFWd
9WTMXOIfJ+A9HxCdbnq9Q7Ou9ni4X5A1xnBjdCZELMtZ0XQzVmqU3aJWFDwxcbxPqk69F0fqlED0
+jovwObcPVXqdKb2jvlIliFy4WEovlaRZe4pr0m3Dai2Y26SxE21AhvRRWe+fDckRwZGf7JpKYxl
nUtJ6J3JYPVOSSeXnpgfNxM3j8M05ZkfKErRBT37mff742Diq/KuYjxcQqqPvONRy/T5+9THvv+g
4S3uU8971F7KPTxM6P2r6VRa6954P1Uyh+GToDzHQ4nPw19OyfUd1RwJOjnELinqY9WCsVa1azrz
pKdMwgiTP1E5xf08QhIOMt/moM/Pw3R2h0nRW9rTOP31Krn4dH19WCHnLj5+SVgu/WovNTPN5ZDK
KUYl8qiFP8G5m6pUokCru3AM+CRe4toESolo2yyNAsprD0phuNEFpQwcMCowaLztCtQG4NnsSfSe
ugVL42AzgAFoGwMeI91ugfncIYyqY61mugyLMSiMo6QkO+bO5XDJZTxsx7I375uzIYmNn/ha8rIT
AiNTSBbqBuWvGyX8en63yj8P7VA6ROkdh5HzGuJlXExb/i03kgFUjVkkhvuhli0z0CJk8BRnkTxK
naL12zUXYndgGSn/JaOtwD0GRPuzE7GZN0NBOmqny+Xq3zs4enJQgGIsoBhjU9tjqKt2qMzVptYA
HBxxDBHnmOX9BEhWa5QH7Jyt3ZFEhKmdFH2pXWTuw3nwG7ghobj74CedBRQzjNUzJXuuEoU5o0QJ
uXOG+QJJzpCnkASg5CeVYMEge5in3qvx3VNMLo1mmobx+RqVgKqhEAPFn9dFRCe3018297+qFiWG
9AHds/3sLEqmenWeXsJL+R6rCzTP0IpzE7ngtikMSLHkNfcOAya8Ia1edTldOny30uPo/KY31TWP
pvGW5zpEui61dMfRtCmMi8MUaLnv+5Wrz+8667NoWKfNXqBaHMLw+lnl2nm66+zr5T4dqG48S9di
gRShgncdB6MaMLdU4Vsd+qe2KkqHScNmmrHNhEpnw2BaQ6WEn5xZdr9PlSY3UtMqA6xxMaxnNUrR
9PScWsdUtTzll5uGbfaLue7vaFN9R3wZFFUvVC48INvecMHgm7GFSOLAeVbATxLUIgH88NZ1ZBE+
tplBs8OmgnSybCEESaxj2GgTHR7rT0mQy/1Zmyw2SK9l2PIDJcWUd/F2noPyavO8Dd6vLSoAo3ys
XeH1OROEzr3cNHzhvy93Xzff1ISoB8yrYhXGcHy+Be1geTvv0LV9iI5tTAn2CjvStibFoJhBymCK
3CEwBOp0Aomu370BhyvfUrnDSEBwhNRCs+A96x8R8GVfgNRaMNpgWWw9iBItuBamAGyYk5JjLwxR
AQqbxx0uaUPEJUdtal3qUEehXl/w/YKPHqhzfafsu0PW97OdWv/Mme5Mu5NNcxjsrnkBhe6ip2SL
3zvbx6Ga7cI2jxqV4jefuiCLE1OKWnrl6SXhulD4cmBCqdxach1uqlLOowTwCnRZUMAOGNO2PbUw
Qy3MUAcK7lTWrlmyT0JxO/CT24xr0O+X71hbVH9VvgzUNA0nHNWj8/Idre+3g9teb3etpRaMkaZi
zouasaCUpimlaYNqhjK1MJs5TXSZPl2OlyudkOgCLsVcyjgVcDhAiC6FLTcou4gq4OjCpUDxSHaP
L7q7sTwSGy4kGIYo8glDtMi0NkGnYC24pkVqizTbbik96uVF/3qhLT2JSc6DugIj+jN1WH/w1cAK
XRHsCjgYMj+zPx6dbxu+nU3q4e3qgV0esJsUL2+BUvJQgm2FedmKz65tnFxE2omUvdLjUOrz/h9V
Q7nnpzBYD9ciMi0h56Zr+l1z8y3XebZMieaceKOtEtmIiXMzIi9i6bwA5xtW62SqPEHEE8yiPSG5
CWMHVWZh9cgkJt1E7tcTDQWQ1P5qeKXoe7OH7CQrbKSlwxutsM+nBuVeDotYuwmCSFHvmJbKKHlj
dqiQISttoVZjpCb2sI1KKe/kj577NsuZ7nG9FVSyFgqfGxLAT4J7JNZl9FSZ4H1q6NCvYiFWnL1q
K6IX5A5pciQqurscsHQgPgZJFhPGxj65JDy6QNtC7ge5jccJFnubn+/bG5bunhucAfMyOE2J017G
o+GoOXfgdk1nfthPJnnDcYt99ItY5K0BbT2wvYlBJSuBZZ9kQjhhQUqlGjqyD+Gf/9LfvNh8tNBa
lk7UAoewsid2NFuxRc3fyKnEjUX+9EbFXK4QmSDYm/hbxMbGyDboZJ5YuXUVXVkkITOxRS0SFUlI
EqmaRwGEdm+EYrjqxslRwZZFpkBreKCjq+1WjaSfqRM4r/hrjIZ9jnQZs7fIePjVIbojFl8Onkb7
3XXaXAOMqHsNDxWvFk+VisHgGAso/U5LGhbtGqMZNRdVf3+5u7/VBFLXId6pww+XaoQ36MHH6CGH
M9rO25h376eri3SSTMlrc7d/+XCzjBNm/JRp+Sgz9h2elrurY5894WKJt8TMu4WQvyI4aU3/mJaT
85xfa0r0ucsvi1vtXu4ml8WJQ7ronrGM8ZQGu4kk+dMxWapndYFTOx6+2PIvmsVritgKmQbbiZyG
3bnfn2sm0bIC0T9v91i/2Q21Mr3WJiEUwWG2XFxu+m/WD7vfqn0M1vGakgeM+a/LjPRcZrqHz4+i
YOB+SrvGqwD4WRju9Zju6rDRUIIt9fKf5Ue4cGGtX3RgMIkcE21rjmLdbl+x8Ni93SgeSsHVapP3
BcYLwBSfJkMyAda3cCEp5G69u1g2bPufp4UWhjvhm2kMJREhFE2FRyd3dxeTd+tB7G5h9ZXhZzos
l8sxM+ShbKKVVK3qt45U89lCQ1TRgnbOyjCy1b1r7LWT/U4uwphK79FsIswesOuT5o52hzcX60+T
q8kN9XC8t3iZfJlTYmZm28XnigopXCDt7JWNFLfzBYTCcNvxc6nzSC6P4q3Oq8u7YfN2x9Gsq+Hm
n9GS/UaPd/cqi1MGg8Gb9YyVfP+fsdP+an17MeTnb9dxmgiFqMLIJVj1h5ezp3Uqz9MXw2EZHWYT
HxPzMGXeZdqJSe2QBzZ6f97kRI867Pq01dImAg0/9MUq9IP6Kra1fOYg0/pg08XumB0vq+5Xu1B0
mtGS7TD7x2s0FrVqdyMRJViH0A/zxfRYh6BhM6xFpkmX0BbbhTZFPaxObQbXyC6OdCo3+p+u2SI4
KdQnpjIs5//VgLn1y5R7fQMUPh9pHa2XIl0AVXA2YlBSqruL2VZyDjgFJZjU16QaKxozMFRUdkPk
XGTHxt6EKYl57meq1+LGhF70obkmC2/oBxB+PSYOhBxzXtdMB2UAsHe2hcKgGd7NqseHY2pDIidA
5ZXiAAJfrKIhZBITKDp4dq5rKCghde1g+z70HtPcfor7GV7Po9lNNSju9y3QYAnhTxPIrTFoqkHJ
Gu2YkYEnmDct9sdrY2Ly9LN+xNwHLrBwBtMUacrfimUg4FEjYwjjRAQe5geQfKsJNGzYvrnb77Gp
6SgO3mwNyQ5m283i0Fkcrmd0NgqE7oc2Dlp3byygBNX4xoOIa6aEXExoMO8bQrnU8zd4tZq/Kq4F
yamFmodrQYNhn/tT7WV4XIfBO1qYBOLF5H1SqbLpydO/o4OmNTis1TAxxtj3yYwH1Ol+07t4oGMu
99tncP3XgPK8GdND59f5dneBecZUt3XwvJUbs5NSC0HgBsRxRqrAZZtG8ANUK55BhcrHj65ykP4+
uufbN8R4+5j5JyMmonT77NzzvI92u+0u7hYjxtvTpgzh3FvHiqYBmVErDJCVVWrWNDArPj3qhpmE
EoAIKmRaQ3koEUE21YvoDZ9Tbf7kS8TJY0Q9948Sh6e4KWGXPpQCL0hYu0KduItYXpZATHaQMrUL
D4MOltI3BqKUezS4ilZR3IRZ7/7iYam+sx8r1/mK3FT+DdN/6Dbrjs7n9Q2299vJ5nZ00AB06ahs
1qyiiI4GCppUqHUJhiD9yMPPdvdIMXPqV6DUQ3ty33T+ayUp9RaFHnIvCKiRjEHoD6yxgKIjaaTU
MNg5oWCFgc4BKihM3k0WHKkdVg+kYIrVazOBTZqQ4KoJSrmnqslt4Oe1k7UB2AwEVfxPwPGN7p6h
Jv6wA3p3BCZnXZhM/Tk+TLuog4aF6GKzI5FbvHlGQPx1K4smFtAYF0HDhlKlGtrOL/fMzIiaKDni
oEKX26qTelOAgRYIJW08BEYMLRoGbTMBLgUFXebgYMoaa+USt0qYLxjArGfkHO4wpQ4OUIL9Wuaq
AwttW1KsEWk0NNU0rR4MSltaUeAI3l33rnRMv2+TvtnvQO8mnffqdKvo7HxulBazp9nmpv9AD357
AlYufdUxWg54skYdtumPVlBRCxSCFHTidFNrlMlXoQ4g5DkXUAByt5esVp6DINuVV9m2B80ZLgcJ
YKHBY8jAQ4hFbykpdhg0lQ6NSaCxr55NWOmYMD7L2Vsdj0OgAtF6drAxZvQUzd+k3v/OU2yyhbkC
TNUZHKNyWfdfJfuV8UomLJYSaJs6VAW1KcrzA8C6X/VMc5osQA3HzE0e9qvR2X7zg5tl5259xEWQ
2nSbS21ER8m3kIJtQ6aCv/lz1p+osVpQ0/46xO0IMOICr0olQ2LeqJR5FZPZF9mu0BzobBFr1ZnF
cPeF3qGLTvVaqwZc/FAAQi8MBd40GCiaJzegFzZatlsUPwwFTT1j3QEa1SU0CFPxZ52xrwYqt7F9
t7WG8l48fFxUf7o7TxaM7rwAxUbsp+qU85PQVaewCKAasES9qgfj8x3oO736dl4N5sdAg1LnLTZW
MEQpbqNB8ToqwxUwUEmo28epKn0ODYgpSvAEAwMM4tmRPib8AA8psmTQ/Yen5mLUjdP9yhyfONJM
+uGzzHapMQ0IKMoJmTy/AQQKIBT8TXV7uZm91dYk1hsgsWlLIH3pbgSTdQVKsHFL81GMlKlNmZRm
f7GaaBqjFCe0Bt5aA2OMirr8FExRtZ+1Vkf1qKn61XjIkRv1We/q43Q6eRyOtsfcc0epGyYz4BBm
jpdblcywhnz4ngRXPABhC2daojBfNWWB67RiarZfvls/DK8Arde5HKySu1ZM3uLuVd1jP6dYXBuD
BdayZODCzFlSeDNv45v9cij9ilAxrWmRerVMY0xIg8IjM9krgUVAXAueNDo79rlR1n75aforwkBA
jqCWECQAhmBpgFnPY5tC4mhwPjA1DOKZXEgW6NpnUD5sAowDTxbGPA+SAk/tOdlsL5vt69SM4wp5
IFjtvJ1igev2ml/ThPV2r3IRRRhJYzqqrCWXpCIFqnRH05c/0f6OXdjPZHI8GDBbg5Nd+00dY+ut
tl5n3b256902+2gO7J9eb3tytwAXdxSgYUImET7HSEAKtOU+cTgLg9E335YBLTzZzXVYuMyFLUYw
qmBhaP8gFkQsa7Fpcd7wV6bCgcac8daGV3m+FAxHKhe4CmOsMCMwDggAjBpmcjzzjGccT0r9eFoN
Eq6OUMjGIZZzxWiMmmPa2u/DD6rR8yMOZLjHNbUnB7WPuqOqd7YkrzOut5vb29t9TH7GFrjoKWOV
eziaLm+XNaVMibusTV3WFC/R2CSi7PySS3z2ZscyZ+qopGpR1JR2Sw+5YlU0pR4VJq5ig7p1oGkN
dn40/EJ5u05FReFNQck4FIao+Ebdjb5UtIgovJDR3meoBQmnCYWgwFVomsKmrsZ7zTEjJLXJ01NI
0Sa8hs6UcoSBcs3gfR85Jpc8H4WpR/Wg2x9UXRoOnPky7p01o6e3m/26Ot7vPmp+NCDxljNK1AHM
QoeI2dznBIEWVjQmIhOzPjGWVjZsT+rHbYiA37Fm/FERHC/+eCWJrh/S6iD4fJAC1ykDci2BlHX3
avZbqedJICBHUGQiltNTb/AA3wMDJVjOTuMl0l3rcZIkecuf5BjklUWeacVzpCBL5W5HnYJAWdKg
IY+2E7edF4vf/YDuzgOBrVv9XRZ7mRgKBqA1JHOmQ9YnzGdaREfZkMRPzYXkG5zAHi55srbLy4i4
NFwgUKJxDqOLhFvckqANoU9uOa/+7dD4dS4bO7Hc6AWVuWi4w7rn3+hywfjx23USFvEgbomQyCXS
0L+mvpz8o64TlAznF4oiQktQTfiJmg0N0y1hEtGzUlOSkjsxc7O+uGKxbQE3cL8fhJYmCrw1ObS3
xFK/C+6YjCu7VjLdOg7s5XttzeWc8zPTaiPbkPK5ZsgtfwwJvN5fbN6CQSFINlx3RAc8Ud6hEH18
eSyL8iDtG/PuyC1+efsNfhWv90+OoWGn8VtdZjDUJ4Q0SEyVws80Ld3sya2MSbBuMKOdMFLdIqEw
rlpT09aaKsGMuhaZLMFdwtGLGLUU+fNSLBwBhic978BGtHy/Kz5TeSq+wC8od5g39cP+5Wd3+oY8
cEaJcd3Bt/NoFDzE5Z1AVmIkSZblU4aYU3sQoaVMRto5J5oByjRmW1uAfdU8l0oABF5pyhe05Zgo
3xnjfs+Xdodb5iJT5aGZ3wbITIx9cIFSdInmSR+OQX0lUW9lmx31AJFbbIGg8KoRAJsQWfu579c/
9MN/Xf9o9L+voZPRgAN2nveYPA7q+1VV9Zfv0iwAXj2fvTm8sddgylAJIoTNMrUpLzSmbMhgRXcV
VizMGvJnU/f1M9G+wJ5xBWvH+n/vqFHsnBXS+ll48DdvXV2/rppnO2gUEbGg6HbkY/1qvX+UlGAf
kB2kZDa+v/imw+HxYIQCGZmtr9ZvLR9IA4wOObCMWAtsvs5V1z2Rko3cJyzJoPeYKlaarcOkES2u
tgNI6/7wQmCImjclWsSGlB/Af76RIO4HrgeHYo1rRj971fna4MV2PVo+LG/v3+mQgKjMPM0abIgV
auwFWFTjhclQkqwRM+1K76oLrKipKHiwLY67EfYlaILU9XKrJ8a1kpU8XMY0bmYtDmNrBNtG/+tW
XFutQS3qlyBqxVHQIEGBQtXz0gbEoEENRR5HS7f5qoGC6vCrp7RbA/cT6ALASsP8AKvzDQQDK5r8
zZDTAcfD4fBMVRmwn60Oi+r2HdlrEqctCNIBHFDwCgALboAGb+j2fy0ePb3jRAM8kIu/6K3Qbp8x
X1wNsGrDBW5SwpZjD9+Ci+sBG0mG0gYZUwxIrdGA1gp+fAW0zMoHtdI5Bd5R6AnD4+fxGxYIh5vA
HIHk4xdIARZsCoVxMGxaq3hFh5pCQMaeSJ8xs0TS6mCKkwd+DsazRcIB42DQH/THQ7rbqjgGstVS
HswZ06mbx9m7E4DAZAClWIeYLgps9iIF0OADURibWDH0iQiVp1hZwxZUk6P2ES8DCPC2yEpknZ/u
DZcSRnppr6d4xPYEl520ib6hRbtAEpoXfQXsJIFr+w6tVlr2/9eMdtdCPKNaGOymKuVcybbNaDXb
yQvC6YBiHDGrNpFqrIFVwdD8+vqwkuYObjqfvNUnD/jS86EHPwecMFCgTEtXbv6YbH4jxRUskP9A
R89nWv8/xs5tu40bWcNPxLV4ZvNWsuXIduzMxEm2fcPleCbUkZRIiZT09Pv76weKTcpj2YaKBTQa
QKMOKJyDuFygyg2ezZTO3OF4due2f9G/Hi/Wf6zdu4KFUjotqdA6JZRHdm5nIbLpbDpCO56GdAao
GzQXr2IHsns6Nl7rehKJaVwYJ4Ofl0V+nWpeWtudj7C9szrEIK1eBPS1F8S0VheiyDUBZgF4wzhi
XjoPPLAUJ4LXHGBxBu4On4MpYA0/Nl+YUwjHERUozghbGeGPRZvz+zevaciJiaumtwoUJp2DeQ8v
jreBcSyhUyQAprm/ev/Vm7/McnAImWhsoJ6UDW71gL7H/NrIDLNWAIqzpDBwcJKgO9F4LLRhzlH/
1jrAZ6euherxy3S9SfAFTjw8LAtOHLEIdzjhHAIAKz33DbvBORTZju46n3YrDCmVuS950NyX/AhX
wIDmG/DKQPyagQwb74h3aw4DmHcO2Ad+MeOIa8Kl12T0DJcJCfVSXRhZng6bsjEd+pmcZgZDs4QM
K0QcGna/uKsoKlbzimqXInBPJwbjCInLlKjuIKFJCWrkBRJMDuaERYIes5E9jtPm/JXnxtWsf7W8
m3SfPpZRA3JxVYMg8a3RFWrYT1zrrnigkSLCWqJjDgM+fFvRSQ+CitlijA+NoG0ESc5Mpp0qeKTH
L02CfLQPEuMYYgmlAmqyGkJZKAgeC/oh7Hb76+WXtn7g2fqzKQ5q51fAu9vj4UXkUNsNCWt03MhN
1wbEsB+CC+lx0NvmAElG01F/zQWE3X46X++GEtoMobnObjnZkgT9PtCOmHYoASNuecw6bktgILjE
bFQYqNoSeB0CHYwbgZp4waPD9xOD64jts17aSAcdspyeU1/Gz45cGywmvYv7u8XTR/UJobc5CUKb
8CBuONrQ1DeNk9hYELb0SjiH5EJI0z7JnqQFMS5YbQYRNhoDQ7yofzsP8Ia0M/qbZIbYxeyTNVHn
syFyyr0JZYptvp5NS2eL4KSZJT4sQE/S8QSSQUqbAm35/44WCPlHHWx7r+9303UQrRCzLlVEmRNC
/QK9ydBKvl4Tmw9BXtAX3YMjTEJfDOiMc5wER4UzK76vsjcX12f3/afu8OPaxoOXoVrkLdepwSG0
aW1hh6x4gRD64fpk0i9nPBR7Xp3y/XWokCREnV+ciWzc0EOEBdahF4gsOkImCAeMwTVQBBjfAcRr
B514GoQjAJ+lDxwymYjA3Yj9P+yyaRPQ+nynxqsmt8xBhjrOYqJRXS+T5rsCyP45mtRuwxFa3YNr
WDvTs836/ubq4WMZHKbaycisYXmkR2bqWDaTUvSnTTsIBIK749I+VjoFzvhtpSQBJmkSE4EEB972
vzwu/irD5m1KYsvbnNedb5ZfkxPKcXlW9/ENiOQ0dr6kwCKztu7VJ4uDCaCQSAtRTFraZXAi8QAX
ZhYB9ReU0HKGAB5c8aRqZYU8ZDWJN1xpev90MtNeZCKo1yY7X0MiUJc41qtWqmqzQ9NmIPQED0pv
7mI9HjjOBP+xFPYP98UghQ3H5XVZQ8Rho2Mu7dyXwtWwmd1djhar36RrdU9tl5s7ygm/kN0C10aQ
OdMOCI7zPDZeSIK3tLNfhw23LQw0IqQvml2rQd85vnv8Yb44hanEZNsFF6YPOIzwy2I+bUWL03l5
SzpCZYkpHhcnIXwEbm4qcDr95bw5Ht9f6zQ3Kg6IUwKBKHA2fk9hic+anI8eBsqEtj3OEdDx1+U+
LKsaoN1uuTTcKY6sOqVolmoM4oX31ILkiEEolxIYzUrDxZfEu+T8ZioOTM67baLDqrh0VUsbVEch
YNtYjng9u/5ldjvAxvE7ninhHVIhU2etJDQNuStF+NYdnbR9M559eOLsClDEw5xeRaDLfnqFR5+G
1skIXI17ve1cajrTXA9SeB9a7phctgkRHK0NHTm0pFRh56L3TwibzWGbRbZiDJebNzrYwc5C5ySA
GjUnbUuy9bNuluJFcl80x2dfMyXeB2eWm/jtwBRjIxoIl7iGsLqPZOipCjHx9hNPgZbd+fnJTIe+
8wQIvwHZzDY5/RnzKLRva/GBRHY8mHAZyogFEKy+PFhFdqHtAA+3nZsQWdb8w9a7KZEhcvTWHN99
YoijNTfnfjYQLp7fS09bYPeWnIhJMIhjSZ+YqDVqIj5iURIrxzqve8tX3LLhPftaf+nOcTkkvYxg
mqJ1Zo0q53qf4WvXO6Qx4iUHrncg9ASKJ6hx0eALpwPb2KHC2640kWHJiBZVueiuNHui8l++Hmj6
vKMz5c7KybQ3HXAVxuDwYObJena9fph1tx91nQWVTx1T/7pEO5tBaxrrE6lELpag3qVs+loRjqQX
ZcLqsHoKUrZuFuJS8x6RKOIrCliOsUFjvJGWS8Zo3WcepxJZiDA4Dyo5BTBrG3mwUUm1U9meDlOt
U9V1dIB6FreXQQHXbPPhfKblNfAZ8MdNUu9wIwX8zemtQ3ryo+60ixly0CRx83XnsfO0uv9ILZYt
/GDk5eo1pC5BrMGt1ImDF/wAip1jPNHcrsi+tJZrLPYqX1dlW/tK24YNYWhznwqnKxkyICKE9ibM
NLGBEXZ/JY3maq9mv620QwJKEBVoByXaCGTAa+VmIoGnfhutTwbHMiKgCoGWARMJmA4K0XXbrbOE
gI6q4JAPQ1EwTjJ6uHh1pdEek9RKC4jXI8Fqcl+mbpy+sK+9OMmzN2K0kMMjWQl7QN1FZ7nq9XuP
9x/JC5JhV5q4wNBi/EKiNoSeeIF2MeEW03DIEDQFIk+8U87rlXDlgh63p2UBHaQSfetcjCmHwnNL
mV4otQv5PBsc4Tx+YwOyTMKbrL6lEKqZviYl1CQEBQeM9QBJ1TobTDz363aDOpAHUkFhE8xeazlT
jnCIYwgCbXC1O6CIMWxnyBOi/MxGp8O1byGegx43cg04op6h3wMCPq0eNpvVoHsX/TbRqS67QR5x
EMKU3R/zQQTtIOLV9HR1fWxqmnrQ1H1z20ASy+0pu5+rLbTW6gQTbkev5zZNc8El8HEEdm17oIHI
GbaARY6aN2GMAC1pILgyW1ZanCpC2e4XQhSxgRQ4y0zQwYLzgj70bopnItPnpNXehOOhaPv3bfSn
NVf33i4uHz6RFTXsLjI1X+UFVD4WIeckGX4i72ihkTKLWhm8pagMcBHfVCM+iJTqm2bGkkm+S6rX
yqCdp1MlOgkmTMqC1DudonCOXcvJU14J0fWrpIGDEYBIMmemCfAsogWmvL+uPULgD/BjxXjkUtQj
EuXtiFs+MDQKYc68PmzFCLSG84sjOSPA2kvFqPbtUO18My5vUHBDAv0R5mkgH0IV8iJwb3cGL/BJ
deTSde7Mv5tgVJYKgpzYcrPGq73jGNNUf0SigkdHrIIC5ywYiuasTnSEDH1HjNQ7sFDRzoH0t0d9
LqdknFR1wc/t0fnyTbMen1JCVwXFBq/VCIpzxZgTWk8IDtFAIZXBBF5WDcQYLtBv8G04IlNyV6UR
fRqh5pxIa9l7I3Or5lmzar725q8XcYExCZGEIdWGc1r6FtcN+kX1VZ2+vo73gVANtAVGUB54perD
FnYL4qduL2wb0PzD99FuxLAxJhxc+9nazGkHVyV/mEWu7k4Xv7lwrA2J737Q57cImh6iucAgpiJe
l8flB6pg8S1GSgmjWC6cU/DrWiPnr4qi2tavjSFRwtiZv52fvXXKmRqfbHNfc6H6/rBs3BwWfDd2
orx8IEI+ul69mv1uZQx0Q4nqBbcOBsYtT9y3JcZ0yV0GoBGyLUh8XdS/O7lhl1FWXlOJPxOTKZjz
P8Z3ryJjwsOTo7dqRhyZTzBOUXJICGuaIhIBGAcIx8pAShatu6OV+xhcBdH0kIJcuwNl8nDzr1fy
VcsxykH5XU5eIpXM0NkSuP4chVdlRQpwMGwlztISUkptZnCd5Af5s0icEO3YzQfqM/NhPCdtZ+L6
gKKE8IbDgenIG9wNa9RJ7WyUCuEhfQ6qhVoaXp24FwIMcvKyH+p5XO8ETPd0T7aa04ox1tYqRmKT
LJBEDEFICxiDBwF2J/ShbOtRRWlNgRh32729fd1/RzxaNgcbx4vhtMNj2BWdVWIWIzk0WRyPKkIE
A6gwc5ZeiR88sFBuF+MBRY+PV5mbvzN+GVZ5+kKNEMsRiaukyhpOh9VbyyI0LMfkBxLj7VpTRL+c
McrJaq/u/aAsTJCshFajbOa9A9GIYVE9+lw6OzAJohACTbBWf/IDOwKLzUv+lofC8WagyvEHX+LP
p6SUPx00p8uJd7cJRH0ZjRQ5ZrWQXRu2zcDpm8bCUidEMAn5oe3o/Q5SLPos3SH3kMQG5fRaEdpO
M9WgMV1NQ3JyfqEzS80opnwbYk/AJjgjso9ohtzGY07RqPGAF3SXO0wyPFo0sqTqyio+m7GMvZUc
WiIX/TaVMd5ltT6I+m7RnYtCR4lUrrKUtXbyIijKro/zAqDyFtn7TMnYKhxxLt4MJhqj0qeX7zZ/
A11ufxbfwyfyPcRiSgi4xvoiyA/oO4Lwzv3y7ZpGlttqLsugF4Hc/8JtMFFg28xRuwTgXHexkiDs
S5W4ipyr3DGA7fJ4vYAz8SPywfldVZYqCQBK7TnzhJmDChDDdYxcNB9CkJ0a8OfM9oNTwdxPalnt
B0sSJnfj2e3yrnPXmg/HgOHTDPkiEGDaNtH+7wxie2ntiSabIEw9jdW5d6vTv4sd0xoudqOAPC/H
x8vz/8irFvQbCLKqZqA2dmVuS5uDWiMTiOHN5BU3LdeGGWQzPjrj+KjQTinHbS81T7jFeu94VYJE
nSB0IpCEOjcMYlxoRPHiG+QhHGj6mt1e6Et9ZwEwA3ZDjv/iJi+2FMZB9+3laE1nOzgbD58+lhWg
9JAhAY7smNMCSQKZOiYW0FQwvYzbwoQ06aDRFFX1H4g2vGMPV0xEtqcj40biMMjTioM+chBqznHu
1b4BgVIJt1zKjmImqDTmK2avwlpZf56T3hc/lO5GmlHckM1kBUIqvO0zcfA6ELKJkNGAGeeRaZwE
NmIao714im6BstJZ1UHNi8ujzc170boOUyQislZnJWMBTxVhZhhwyoXfcWzzAfAFJhg/X5MIE3AW
nA4IbQbdw7uMB9uL0fz67qb5qJ7ZAcnb9OaRCQ8Et0Ca9oaEYCUHA1g8i+EOySEdJLa93Tx+AslO
h223arDF/QOWU4un3iy2KyjbQLirx68Ty4koeri905E2vzz06ulJlvLdSRUh+JZ9MQnN+HD0HrtY
nFDtTXOF2SbZw4HmjecsQYgZQ3OekvCiiM0GBxCqQl5o3f0ixRCDK2qmsjmGiTqj08V/F3+YAYg9
YXpML9Gk+FDIcvZLBBHqNBOCmLUQ51jD0G9OljPFgo0Mf8xM31kCqTuJRgPWk09YeDY6mCq/6Dzc
Mmyz6LZ4yb1jyhFTqVbvZh9wGAeYGgNkr38Kfc02yTwQGuobVp6Rukj1sD27PxZlQz1AvYvu0ejs
pHVdVLXzISUmFtB2JwhkNUzKWvbDrDZhy0qFMiAWypwHIknsphFhctWpthOGEu/Mfhn8BkodvCy+
z9f6jbtsvWUZ/6Q35dzqWL3Q0uGr1WIw783vqHJPCkPr/urkHluLWq7jASm7Rlz/VH5bfI1T00Ys
wmVkxVq7LcXgEro61xv1r3bVdQ9C3XeOp6t3BJT1oe5HUcXpIAB1DbSxa+hKT4O2jEG68XRlU8eJ
qO5rrSMU5n1CjADDuCHAkmBL7sdcz9G++0u0JlN2yQx7Ou5U1yk+W7zzNLs+62xW3atge1u+Znsq
Gv6eD6f66favOHGvpTxhd9d1ItQ+uCFjII5cxxChbKGjlgd4fDKgJujL0nFnCIwZ/dvjy0U5Vovm
uTvu9JS/k98hsfpf0wVJX2IkniROcUskiO5xBX1H7F7U6FzztbPtvnvoF07yF82fYpVKfp43/pix
SBFHrkBYh158zvrlzJMlejkP8d4tHaQhjw5X8FGjPd5ghm01LZE+e73Vxh6Cq0Tjg5Eum8l/YDfC
gXEJlqa8nYbjA+luNdjGdC3VrcSeqGvdweFbw+Z6c2ImJqJq0CdVSSaquamzeB57r67pFEUiTqet
g/RqyAUFsiMEhJIC/8cWdJqDqoTg+ejd+K35cL7Q0hs7+o0glqX9vhcy9Z1OlhK1LHXOPqLCUHPN
69noLXnggyFRaMDO7O74xzKF9DyXKR0wRjPScBkEu9T2h/kXTzfXV2fTy/P9BXHi7Bj2B4LbC0S8
7NX9pHUsWkwZ5kgisJj5Ps6O0yr4OCHOnGcu3D6y1AV+rFfwdNndb9ZGI5pLvysb84djjsqWxarT
LyC5pCM0ZJv8TgDYTiNYXntcCbQ5VI/PJkD9Z6qbisaBuNLpBy6v2ZDPEiUIJMsNe90K4vrocf1e
000xpuz62HKULB/uemgjYbDtAJ/IU60cJGe+2qUEUuIonktODTupaF/wPaxfL97zazJQ6aaB0goi
SQm2WnuNQ3M+zphVPtlK1aaKBy4gbxohOSOGTotAVBoJgQBFG82X4MMZ2dtqniSO60eDuJ5Ue/iE
ZoECKBrZgjGaC9RSgliSDMQyPLxAuDXIg2hbiM++sr4GqU6HGHMka/QnI/7D+u9BE2fkrtex3bqV
Ci8hsAmRUrwWYeNOldQcjbTriCNP0B8EGEau+TIPLfpOxUrEUJOtRKbwQJwXnwBRgzjOBu12Pzjq
8/Ek6Yvo3cB+at/j41vfSr47vaxWngCgBwWzdCChi/ktZcojHCjvrpjqWtXJfucMRBiAaYu5+0Vx
KHs598rvWN3lazbVeBmE2ECJFwM1LLNRJBntO0AM/IrHbLSv+9V7tddumQQ6MaWq4ST/AssYKdhP
DavEVXOtyVBZHlw0gIZkfep4jG9fSz5dr2YoysezujgcoUnNmKKH3AxmTx97T4tYwff0WpvG6pLh
tgiBIyfqVbU2jKGL6pxR3XqWS/OqKY6GsK5DP6DuBpOjm26oEKvB6L7DHDxyP93SlT0u5I1wser3
zh8gHO40hFHAzdHBPA52AIRPhIfgZmmHwwYgXmCnAVTICn+YvkFvEzmpzfloN8elnxW9LVo8ExoY
Y3aicvBCBoPgftwU9g7XhovI3N87ojlkvy6rkA/WGHS2d9vZZrycf/T4TPfLaP324tTaHiJXzWmF
aYgShOrgRvJwpaR2+6xUT9JFmyf9Hn1pkPHm9HypzpSoaxKGggSHlvN/seYSqsnH2h7oQKAVIQjV
395UHVNFJgkRjQCNQAUjsVULH2Q63H0vmQwxbMMkGJRJiSOwyh2/VFLCF8hyOHASZGHZW2844Or0
fu/ZNZDd+XR1v+1VsljuUvrW7o4h9lCh3RvAqyaM4wfdkgEhUl0HYB8QSkFBN2ZGsJWFXDK9HaOf
iKpoPPokmUVEOase0Q1xlfxGo3ggy1BVISm27jjX7jNiCPGzCSxjou62VWUuyocwQkeTEtqBIGwm
qGGdrHGsNvTz3tnx06qMojoBoNNIdjCynNzp0Amkdzh64MaG9WcLMhJsTeAGiygYtHCOtT1PYQRS
AMIyRowDE4m5gPQd8BDhbO9mk3cocQhrTnpZwGOIbV+LjzgESP+GQ45zimXprT78Zj2dnD1s+p0P
WkMJTWEaUZZeCIxjd7BCAL5ITgHHiQPafACR8QPbTpLsERTkWUwHMzpl3clAit3RCRc3OOlcM6DU
nx3cBx9l+qn7jQClNQKC4OAaQx1+6W0kZVY15k7DtPQryYPJhtIu6BXiA61UxE+ctaxrdO2gPsyA
M3cdMBKBcIWZCGjewG6AwGaM5JMMAZFqF6t8W9weLUr7TgCLVaox42zaWWYIKTo/nhZdVkcDI1Ex
pRsdzmvLWVoPAv662J4q8zRMjPzckN33WpdRd8DBYd2GUSTdu7dvQgw2l+vxYLUw88FsblessYDw
gpgkz+c2V6wu/s0ptVJHwXxA6yR0lHY6uOuAR61DHUwAl+ap0LwIlxBo2gPTmWN4CgIrEA4DKJrn
6s0NEFycEWt7nx/klsRYrhndLb3++gtDcKTtbtoVenA+Z1KlpSOgFyaWTEPrB/xthLbHqoFAIy+0
M4cHvNHOjDhre8y+MG4ennBY6j6BJpzT0n/YzDofyiyNmxjqHgRo/eBGRhLcWkRk+liaJaxawEWY
IYQEQW2AOKJpaUWSFHXfl7fbAl/o+PDpdNm8h0h27kJBJAiG08J3yGPHQkQQpNUzL9qTMORmj8v7
0mxARA3lKJhoJ83dW/dmkB+obDsurblsAdD3mP0eyQDxKHrLmJOsFTGW0re3uT4677wjHE1umw6W
f1mrD7Rl70Cr91i8PWQ7XzOeDMYHW/qexjfDs95Vf/ahbAG2YFHVphsUAzdMBC9PIemuY5zPeABV
0gtir8kG9NHRIJAQqCE9E7M/evX4UHfUhPF+f/nu+iGOhgiJtBRaIi2C4EyUCqdfHCIokYOu6ODY
gG+yWgKBONYqxDEfIhlSCq15xfrZpCcOXqBVphFLaYjllNtZ/6wCag2qtTASzTp1GrQlAEoa7ijs
LtnFt7rIAHm0IwpINOLe1fljAR18xxAcsW+TXtiwy/GLjAHvC2hnPhgNbjf3sw9aAADtbPNBLqiJ
y6YbHImLRhfiWQqhE8FAk7NOoBFghbpb/GbDjXEpp+oU/K4h71g5w2g8dSmCj5LhiMgTQ+dMKUAM
Qcw5k7PXnAoURmbZRWr5T1OCshSWqbIPa4hlqsVRCvs9Q1P6gQ3CdYJme/Zt13+APUIF1Dl4WMQ8
VEdK6m9/df6mP/nFLMRbcE2yE3g6c5HmEMSV/QcNhTo6fpDh//E/csMPYs7kAanZoXRAWLdeu7hU
oJtFUwBIvRkuvy7LBChBQcrh1Ww31OcVhrVFtA6lNgKp51HXrhbZ8Sik0CPsisjSQYud5ckaktK5
vHSej256ReiiouqKqPqrr2v+LrHDYOflrKt6fZCfEzc1MHjWG0gM2fDrygXyvIwQVSMH4bRLQS3i
am0csirpjI4bVvhu0AXZjjjEJ0I5zlYvt/S40woYx3nGI2Ivu0f9yd6sOZyv8ID0npsN59WEXBYY
t4sgDxYJi6SFoVDUh4vjgbWDqIgYGduVMtWv4VupDD+iNeKpikjh7KIt0keHU+MTw7qUpD8/urx9
82O1xCjQd9qfSdNwFyUnrNNJPZiM7cx6o9F0uqT94fvq9Svr1+tFXK0ceknXsLgm+MLcrQyeKmL9
Z/cfvjtZPOZ3quWAtijOC3GQ+tRS0g8xj8MlRnfvbCAUoQ/Rh58RbaDMBE2qWAwt7g13h8F9cKKh
JBcmww/bmRsN01sEfaGty6XRsFmwY60dK4rb1CqwlTTJY1aEKpPzdxM10RzV+1N2QV/DNQd2Qb+L
td3TPPmUsbv95mKFFc4ta9ClrJmrozrUOdlS+WQ7+Tida99xGnc8LNEdakiodZEec54yP1AqtbkJ
Z52OOmeowEqJkYJU1lbZeFFD9MNixsJ6XhqnNZOBFycTAGeLwLvGtZYWhVRWSPKIaBoSlqqqQ0KF
jFVVoXYw3ax8QGKVY6oiIxCUJ9C3aJZ9E0C0LFRMsoqiMf4KYjwW4EnK9k/PXzCJSP3x4CWR0zFs
h6RlIyQntHODdG9yOCS0emT9g06D+bDcTKNdrwcDQCVoc7gHdTiZFsmC6hArqANqXSNKsivPxMiW
1e0ugcvm9XKordDQDkelGyZC5RNSBlxZBeVGIzbhaT2EyBMWOdCaHqO7qz41AdDAzYCJATQxEmry
wBcaUNXQ6gBawAhMBBy3YhEOIkfViyyMljJDCil48jMEYff+M4IwKD7SBRPDQdPlRtJ9WXtqFmtO
VJlPPmhzD7uDLU/N8GT7+BG8XEMl0mgiihAXq5Qv2AbmoWxoAwJRoxR1zdDe+jZu29muNKut3cPK
gB9izDavrpvfLx9YxY31SrI2/EmEArga/MkkWIeWCN7r3fGWEqsNk70wBIjYohptFm14A8Rwb/uy
mQYmMA8ZMX9Isj/DPDntZcGW4R57N4gVa+DnK7Rz582yeTiSnMMUYVlgaygdlkS/W12cnPWCD8MW
1IuxW9SKAK+R2huspp3VudJjlT0eYuEB7h5oRz6+MsjsWbpQQsrao0sxaQfOe+b+oycuaXCOhmWS
gUaGCqXuqJM2UgZVxxrahx7mQkxncBvQ1s6EU/WGwSrpA7EzvWxCsAaCltW70XmJHgDQEYBCup+K
StBZULxEGkC/DaSgtuVd4iSviIztHd14HvGWYrLmgh9C7TceDwDkxlsgERB7rdzS88CvOD89jr1C
jl3eaR8SZC4yhAS1tbAKqhtogtl4GofGmyZtKNKpayl9ZVit2mgqdkqJmzuS2aZhBvj8BVSReKKO
wYHE3CwqayzLlgSayUyv4l5zXpwxQ951Bn69ZRbTzhCF55l87WlQSJ7wAk8SwYquL0e89uOMRJq8
kxaKEdsphgxBok9p2DR0wbCiutsSQH6K016WaEr3O95uTcmIwsmmQjApgQZW+XGBDYniWKoTPt0v
ltepT6Ljbh9PxgV1PWRReQiOo5BAFxu7igKDA0vhY/lJNMjrz47kF/YXb8UifL3K5zImjxfF/85T
bLLDavuN7BlHaIygQaUsrU5ty1roLERmY4dYBICSslbPGi/O8kBaOCR+ly4JkRsQ1+fuGA6EHxx3
V7JBPMHgzxK9aPn8EQTxHekW968W49ZN8/E5PHVuoelB/U35fX5IIIiGD+z3Y3CQ8oxVNtFuan04
QRSeeqBVesGEObwOldFGttXSMRg1zag7YUv6fou56Nw+Lu6uR82HshyYOqSWsobJmhCgax6IcgMS
Afe8zq13CG9rFS28cUeB0GybwFEN96NX1/+SStkfGBabh1ik9VnWdGIz1fCChEzY7Clnb6QwGIGT
LRiwNxLqHj6IjBstEuMXZ4JrhFjUrqQW124KB4OYvFAJ5o/Re8LseEKwnQkZHGCCHsAXaBjr9vfN
UG4C6XOc2JALOLtcbrtPw4vhcDF/uB2bhhAHZxskmi4TqYVaKAjGGU8YFik+DwZpRFGGQ6z0czI8
g+4JCSwNR21paWB5qmEk3sQDVAMQdAfBu1weL7VjF5/pDoSUhoXun0kjna0eIG63jZUUkpvA05EU
eEIzSbnxC34QP3n+GkuhfX5Be/4adjGvAFMnthEzSwyMoNVhMC8wMBTPYCSH1hNbBIsUzgmZ5qnl
3rA5urwuB+2Tkp0zcMJA1CsJkJX5N4uVZcq3zMzEB7G2NizF8Tpy8eo3yqX8Y0gGpPtlOjjCUTgs
IeCPufR7w6aTrk7KnaJyuCH2cNj0ojc7n8/pTNVhU7MovIqCwbUYFK6ycjECIxAX3MqIN8R29T1w
3nb8hOYd7JvO/du7U3zmIdhaSPu0BWshmfip50jaCo/knLQhyYCoNKsjJk5BVI6wtRIJAdIgrpme
ekVzk5pJruuBjIVy4KuIULaRxffz0M8TyXcnV51yIgHvYKVGNVx9KiWHZASo5DHEBUJRXWzKxofg
KLCdKwP8cMwXwSkDOiFQ1slt8cTUtxkYCpsn3l0lISsbqp91PpZ/LP87v+Rer1hq4L6CxBFB1Ope
yaPPGrSp5okjW/F0RAi07rYRA/tLAtRT8MgRSGtdXJyx5HR4gEz4XV4BB6a4IByEWMgQ2vKJ1VAV
7VoW6952T5dXRY4Tkcm8LiG87I1Olevdp073zfRLFt4lt8hmeUD8LS6bxdelAlIwYNEmtEhwgzUA
D8ANUQh1Ca+5BYEuWib64bBJcpFxeMkI3NLrnVyx0mFws2WtM4WjQHyzEX3F9M34CEORgFJvMaEn
BVop4k9wXOP+Cn+R69bfoqrmKyhc+Yo0CFvfIjUZ3J/f4BBK3C49OFaQv+THGqo3eT5Sp+tc0U3D
MQevjg5X13U2y0VvOHxoYqQOsWk1olU7EYpUAROxzrFiAB6e2kqQnV9w7BRGAlMqQaxMtPgipDjn
donvvlpKrt4af5I3GufSErYW6iHKcLVgSGTB6xoNMzys6+bRSOHoaIp5qzwKQQAvElHazuUnyx/8
YbYxAqXhjx1ns7eOIJ7hzB1wyqb/Rh2Xwle1xasLQ2nk1tpPjrthheZMZ6bxkpNNPiOQ9DxDDBIv
w2w4fHvdkBATgOQmGmaLCXA1v9T2quQ3NDWhKSR4rbuBP+a0Ye/5wCGcxtGv7MWcNoNnizA2nfuz
7v1mPv3ggQEzGjnDKkBTH96YX/3OIS8ocxiAR8A2J4BDd6KZbWy7jXWUiCPCI8k1j3/exuEajqoG
iveCqZVKPUuMPHQ5sV83r7GUEET8pTGH5Nfr5tX1v527Lb5iKypiNCJK3svWmBIjCE9zy+xDHBhp
ieAz25/mD+Q9shd7txwlIJdSDoy7kBTfkUyGbrKy4VpeaWPSjuHLqTBukHcCUQcuLB8wuFl+x/jR
MCEZKHSgNZ+ZPrUgXOx9Lf5sQ7JIhGSdo0oU9m5mZJlTymSRw+flhSg/D3itHU8Zu0AIWTRSLi7h
9vI6RVz89TD8Vf2lzvnpVCWX/NSBOCMWqhQnEItnQktSyBUDAASjugkrooUkoeBlU0YvqN0XijV2
ljTLPVlZ+u11DpZfJwuU0MfCAz7A3yDYXjlGCVVIxjVoT3nbjhKBuKxucQxpOklVko1hxw+hCS3y
RR3U7lsxg2PJr1scG2daoQeT4pBLz+ynIKaUgVhYDAvfL9RptwYhM5fIH095SzF91mZa6M8rzC8I
lp4qL/K6Ox3ad0pNTzqbE46KXCz1wTznoAV9XXxyfiyP2ribVEJwxoEMfXMo7fhDqkA/rIufXS+D
i6OnreZT+LQ1tYvKBNPbAak2kB/ry97gey0zh61N+5Nm2tOF3/s93MXirt/pXl40Hzw829aXkIPC
AINMv6wbLckwadx+piKxXkHBWIsBectPwZFZ8ESQa7xIVewz2e1mK2viU8Kl2mojC8+CJwTZOQ3t
IZrAMkiBhzbNvU7bVGFL2vJlOANeSMkFh/nbEI44YJbkFMKhfUJYBYZBhglhOW3d7mFxNufZ0BTz
tPqsYpg0KN1VxBJjPgdStwa3IDZOQ3Uwywtk/97gFLwwmOqqUyZQDy+2mEyX1+ej+/tGU9qRp6wr
cNMfOoNDVUPTXESL9sOyaFKbyITYYTMp3MMaMUQRSzXqeo341WS2Tai6M6yo8NDiHJbJqkfo66mP
sKNE0OgLEG7KFQVGl6bQ3J0bU7v39oKDGNrdAIwlaGQ6mnymMtQEKWclQkgoA92o7hRxI6aeVG9r
JYKEtnbxLaFATS3zYzknhhF6BQT+mIbfG5viUhKmvaddjp4YHE6Rbp4wtC/O7iZ19vtQdPePTId0
pphpiJRhwaRMWrFqCEiNfd2zIgnkdEAvUQpiqcn0KejVio25LYgiIaRVEYXqwjZIYGqB4KhpIfdv
GgkMjUubJKYN0CTZ2ZkpOEaSAGznf3xDBUMsuxAe0PiltnGgP1PzHHyMUjwYFuSo0W7T7WNn0qM5
uDt8sex2tvPFYiIjExEhEyCkpj6tMUEI0aNWrwZZIcQSo5pfa7bT3rAwm6+358fnT0dShLcPR7fz
Y054KOqQzXUM6s6P5zrVO1Z5S4GGepT0hA1E3RMCtKPuIZetF6BVpPcLoQRNE0MoBjmMQwLMANPK
RIFM7GAbnpfNrzYJ3EyWA5WRGau453JiXSc6tcbETBr4lXDgy2PvPa3IOSCQVoQMWK0zZEzscB/A
YtW/715fTkYhG9rbaRKFWR7ggDT2Qgs2dG11uDtoQmoer8efwvC2fjNEWKj0NJGhhKgSJIEMIIUY
ocgkPmqucEIDSmqst9oQepgM1D6EgRIH0mI5KZA1ElT0boHO8xUdrzrRjIgc1TKpxgcB0QLsADzc
Y0/SdPBCs/M9ldVHbLhIqc/f+HDBzuLq+mp636wZqPSxj0EKcvORm1Q4dGhThmpPyqSsQA7jpktZ
14kHIgCpfhOkTYokiOr84ojbdEwZ5EIhSEq9aUUdBircios6T4TANi3AU4WBmxCJICSdm+Ubqtay
IfGIASaRKRyPQCQY0CNs5bahTJ282GD0ugcH1MQF52NuJ+V0i26frvHh8tqz1Xlv2jl/eOdBTqsq
w6x76psWQrWeO52/LDbaS5MiAWJnSpgMUlrZdgjxzuAHtRdJCeraTG+EPSwge7abqzsrnWadem8r
JwvDQdVT70jI05e4HoMD8M6vj9wrcO3bCmORzc0xexGTBCDU/PjuaH2p2cKnPAMGjwljhBrS8DIE
+Rmy9A+WsTUThiuYHtS9sePuhNvuDlqTVfdyux6cX84+6CRTav7u1Wb7zmTBtyNIHW2GFm7ETQWb
Y+A7QlgG2nD01+bGoxI2E0iDHJLqpJcmvZa/4R8+cEDEMy3IG2RDlh6bAJewbbRTH2cvCHJlogtH
B9pmAPlsiUvrDkqbI9CHUoksYdEqBK+M57jOyd/Q1gY9UdGQuBgnj0zKcAQ58K4hiM1Fjo/cfNKE
FAlke0caeOEhnBHD1K94D3BLNoxEeNnZXNq7OpMpProoisJJE9UZmE97T8eTf0AJToeGKMrb47c0
nfhJ6v7m1fCv5NHR3auzP8yoVhSFN6M1hSPTrdVhjKP1xDNhloDYkE8ugqyi+tkrnW2pPLTyz9k6
R5tX4OL/GDZ2fm34M0JweIWyhUAn9PfZ/6kj1A6OtRvcP82G51ebs3rgEWy6GRzfnGvy6KA7UsRk
15ibjYERxEemg1HBbzbHF+e62hOvjNsY201lBSfBUTHil/xeRCl6qjx3U683oqkHgdnaTueTKF4d
lAIxo2cDQ0g0/WU63QYYA0lmmDbMURhPp8MoIHUbKLRL3WcuA5qREsE2MxsTvlyecfkNjwjkMqG9
3cCwS6F6IPKiAk12PGKBOp1qBMqDAHn0484MJ//sD0TAAF2uhBo2rCzsNqOmG8eYtLZurrqrm6vR
+cJdKIhuPQUSd/i0BmoJMn2hY9NlbeAX+IPYQIqGGkt2GU5bW4PNCmaCeJOlhzRk/2tZVlIz+qwm
LGzyoXutbjKOlw0pDDi9qeA+8yJh4XNUwzJg1pI5KhMCJNSpcapg7mddv9ufgHI0nuGSLombLrp1
17TRmlliFU0fnZPt2egt9eKq0QpLykRkl8x1tnjP4SME8DGT7vLV1XKpw0/y6wiW4ARs+pev8SBL
u7XSfDgPEyJBxokU4Q9qtOab2JZLLjwkfyDO3t1GbpOq+TobXfz3fPa703EkkspcmrOOWihib9ec
isjNSo6T0DGVx0pDTgfOMt504QOYYHfsk1/vLT8uNg9vs3S87KpwaaI3oJRjKznfyFtB8fWG5aws
WaSmfUUZdcgzfXs40lnOH7QQgBgQSXqb56ZFUoQQO6KDGC7ZQqEsWxXtmQmS7EZjHefNqAcD94o4
kaOJCN4sZ98f/p9PmUTWHjdteic74uolNtbLCAT1x+eUh0m/uTvtDW5PYl/TZPg23uRlipdf6qIT
fd29fL0deyV3ZRISJa6p4M8yQ/BSlSSCnaLj4t1DVt+ar5uzb7vl/EQmjbvB8eCyKwosn46Hk0ii
1UMnkl3DETJZOS6zOQ/oT1TJmQusQyJuAOpgFnVcdQNa3p+iGH3Orh2hDA6Sdu3Nr06X/77sM0lf
V5LGkoax6q8myCMSNLxsOAjrRgMF5g0jQNcLMGuEQONAGW/2kwyIcyuiGJuJsdnIZH4z8oCCGAb7
7enXzu1WXY+yQtCZerk3NTT7Mr5Q5YktXACXJPPFuz2L6TDpw2hqVRehAuSlh3YRTMwbpOeKbp4w
rr7GdQAxBhzbEXL6oA4d2NKxWotDginbxSkHeHjgWqvESZEvwJmYQEoh+PV2fnb8OP9VxYuqaxe4
VBc/IndAyiy6o+Gi7a90V2vD+8TBGbEOtnp2B45yUkic+gyU0SUGUk7tmhJb1ulI6hAvKVFI2AVv
ltyZJKQs0BCoMTof/Imf4rlsIKKmDvIcvp3fdP4ktXoZBMmnc7ntNW7+AK/nZpiuQJdm/edlt8i0
X0joN4GE6MiMsjmX1/x9ToKHiaCGyToTSFxf8sR8tnSPqccj6rGs3yE5Qp2KIY+pKHClBS9SL/jx
iGRffPQCPsIyD7yKHNmXMkfJi94br08eZSG6W5NTj2TBKxRAL6Kpy7Y3Fydhm2guB5CikB5M3+2M
Ty0BTnZ9i7/oDn15SB7UA3nsn4xHndc6OS3O3NL1HCo4M8f8FE/9iqr7U7ocZX7ORsm7i4+RhTad
WfEMB1y2sXeo7N5iLVvAfdqBaDOc1XZ8JfEhXUMQ6gF88+pu2jkxrmvh3vqJCwBkaFM7csiZhIgP
XN49/Msl1U5OCpef3u0P36kR6R9fj3VyBu87IZMJQbwc0j7TgvCQJFy2CKN+y5Ud5gsigBiq0lxC
J5iQJLo9Ehx/OpmwqCKUrdjP6Tbzyel8xNSku7/51nJc6k8qyuqZjzAClPR88ycBe6s3rObaXvb/
Ca1GyHB7plPVyKNABCZuX6Gwqh1sGFbF1PMDiINXmtQvUAobGi5O0JE4Dq67Hi6vZqprvRhOT6u0
FVPJQUSyXnTGJfuBAsGJA9R+KVRLDBuQUzBTm2jDBVcou+qsenI0GjUUeOkCabiTAKB6+DFIt1eD
JOp6bCPl/OGoV4sgkIKZuHyVEUL8wSC40fT0SZdv4qgtPsIFR+r4EutJwTr95GIq5IZORIxTuEvn
ESuNRkSfLcYuSvk9QoGnTEB5oIreW928EL/00Nz9z9GEA4SndMnS+Sm7hulFUioSdY3VuRXVA8OS
XNfEMPwrHdrtYXyPi8Smg8uLuqOZzN2D9BKenJakH8m4hSGDDeBltL41m93ujYDTaKnLUccBUIPR
KyGYhwwf+zpFj4YQAkJckIu3m+1roTfL3/AOh3c6Ho+S8KGuGz5jec4+qPie/QEZCk8015DjU0+c
w7gs653wRYeWzi2PvYKCTeUx0E6yolk47YYhFYIEY2kdSYNn/5q6oDS1Z60DkXiKy1KaQIQkpUDc
2VbXOhZFEZlAle7xRB/qqITGVkx+nalTphjk6CogIgjQdIoxImqQAL5JJzSRBZVHvx1o3AP8MXxs
GuyowwZcUwvYRqAZXjXNOiSSNpWOR70VI78ThAyAZA5ML4GEUKicNOeRODDoU1nePmA6XvKnERK0
ahPsYazT3P0psvQmrF1SAMtdYgm12I3RLR8Rx5GIsUZouaZFbB+RFpm7KFmg5oqulGdTkAxqnKpv
LWFtU991TiF/LB5IyOjm5I7z42HmKB1DydAdmCJEJYErgj8iBpX1BWG42ho0pD8ugpUpSp4TACz7
HaGUSERyxKg15Pj4jAg65ZoO79vsJC1yiSM7ni5WRw83Z0dmUPg6ZjiAqkGNwS45ftHqlkBrXxC0
jKWoTlH5DUXxOBWvFzauO7ksGkCTnqi4ojjB6zbHhh3Y74lVOcYv+GXeTMTsl6xoBAFg7pEZSCr9
4mx7QmW7yg1d8YK774QjKIc2gGks2cVOLiE3nA7HIDt7lO9jXCFrzqXiup16zzZB5Ax0fginSuDl
HA+fxn9tb2KkNPsrsSSA8kANHFQ1Weq4GT7RrDooCt4augl5XXtQgAPtWZoeikRFDPmcj++OqzgR
SO24aPAIOMlRTHGPdQbjeSFphJuJFn8s/kuG9oO0JgHxUVrzl9UGsRB+vrXP3EFHq4zBXeESV1am
EESuEqI4ysZi50oFpuqj6MiaYfPtUrW5POfm0S+EWggJwbHUvdUskgJef3ZCPs+4daUWam0Hd1p3
kG0i76FonTl7lv8MHWA2L818cHppY2FYbZ3OcxckGPXYbEX/13wuc928XQQEUaIRNqOb2TRxEVMT
eFXuu0+U0jiVcnkWC9jdChny2cTTx3+ux4XwsQ4i1PVwdf/36uuavXMsmqiq+bBKLrZqiaiN+cOi
sAP8CmEI6l5ttM48Ky+RdiLtwMpZ3dvNCXGobF0AhQQVUwpjKew1W1PUhmqG8/lVUWH4Se7C2gPy
+capAcJ3M6vkyDMgn3sA5//rfAoaLUSS2OmoJb18su6rqQT1Rxk3tHRY2RNCBJylWYchwM2uKnE2
YhMrLrnsZzj9u1YEyTo+tek6dVxE43wwPL58/Ge+bbRn1BkqhycObOD8cm0+bXMIX4zXyihVEhXg
nVIgpr0+Kfje0EVO6I/Q1DLFKKWOxoHiDZbvRtMbaX2ir+cXV9yefc4a5870TzMUSRsZ3ozeD9kW
jM+5gDxc/z5oHtmxQEhLT2v/lOYo/p+zM11uI0fW9g0NI7gUt79a7JZlt5d2z4z9h9Hjc4Y7KZEi
Kenqv+fNFwCLlI/V8YUQqSxUFQrMDYnERpG8bk2quVAoGXd43e0oOJ9P1RNFqWTaXMJXkE0pPMqC
V80VLh2FmIZB+vLr/YtNYIoPY8jN8ltAyK4nv5H2ZKY6yZT7EZhJli1l/VW/ZMjddbu6Llmb5bvJ
b8nux2/ijskPTOawDJxYoNQ+fD+gmkUIkg7gzdQ28+CHnFkDqOBqFZqDkMjnBzgTpBrcrG/8i1xN
+M9lWguCqPFdfdqIbRMXLqsOscU/LI3k2nzzKT8BMr9bfeKi/mlwKxR05NuCDDfATMhmqpg86JEu
xVdX1DC9wkDN9itN9kbyQx6f5qjN9dXmX6X3ZeXp/z5Z3Rxm1TuqwS9gcD9md4qK4Uw/z24W9+pe
kCjNcmESUmxh8XgZZpLazqfMhKHnwnfhlR8oddT9e7HIrQdQD+S9lA/PsZSeLNOyIKZXgeRToiGf
AfFvB47aF8v9Oz4DDlQbiqwoQQPPyt5+SxY0z1CHkZYeQ+76AfJBqIqh+M1w97bLRO580CKfplY1
fV7fsIMwWdxwtQRnbJmfXXYQquLagWxny4vj3o7y1X2XB0iwHChqHrs+yo6Tvfh5fhao/owtKHqE
rCAZ5Ep9smNSx5nobt/Cz2QoeUrPs3B40b3mutAcgoObkcKf6C9jLpZ//O56AKmA8cZ6px+MhsZk
YMM6S00208jEGk8OIoqzQIwbUj/y+SjJIhh2kq2mle/3DS274EjY7P7H3WAryeXaLxdIudTU0Jot
gsw4sSkJiz3Q3F+i4aITAGlIdu5A5MsxK2F5sdx6310mBZAB9COGsWMqNkwGK4pTQeG89h+qW57x
Y/YHY4YYHUiKIXEHBvg+MLmMo4H6Ie6NvDJG3DvdhyvNEegNux2WkjG3r3e2D9es1W4313eLyfuT
0Qk+TDhotHwbA2neliOy8igSdyNGtunTMvtgtjw/YruKk7ocewey53O8yisgDjQVGOUR9CURdjJ0
LI3HSeR0+7/tR3+VW9wlGEVcDagwW5TNXRBu+S1tIf+scVcNpfItJ8WwcvBORZxEbtOUtxgxsmNW
G5PCGNhdFUKzxD8bioLYYpAZHT2sG6j2nHq83LCjmU1H3s8IkZRsh5mZM6DBo7ZC6hNqs7G6SNsi
G/JWmB2rlSGCbj3QklacR5KNPKUmV2n34X7y4+nb0VekNJKNMpUBsZagaKhIPQfcn1FtHbyLFlD4
WQtIia4L86rVsFBZa2pdrevKDY6WAzFfhog+mjnbYr/r3oC77mGnWusvDyyDczijFgxAV9wJtCp6
ro5Fw933mlJZzQx5LxSQR4ViEKyoLgzoG79WutbZVFor3YDd8ttdtjTusjnn6QKR/eBuOu2u1g2t
FEi7avMhhNPDkp5Yi76TQ37zcstZSbVRE4uzc4wjztYLECeHasEl2OpaxEihexruWaT+RUxzhr2S
nRBrCXFuBSVE0RYmiY4eqU4Jkvw4HhQQfucG0e07k8zgKdlAkiQ33BLkywkOg8BurCQCAOtlLt0b
1q7T4QUWo1jnGXhil06yMMN/zaDYRuQ41Tnxh8WOOraMzY2b1Sl/OpvNcjVd9MYf06yOsFLmUIGQ
P+FeFPAY8xPMBcEG55fkESvZqXaYrYr2Mjp8QChOnGuXth+07pr4nsrnqZxQHm2DC5CcVhUIba1s
aKcpDAKFeaYonQjevmiqpyrebL4Cwc0KEMh/zR4yXIP5GqgpbLABrkgVqz/0z03YmcqhGSy/cqzt
17RvxdTMM+IPWkM2eWGTuqr1cueFfXe7X3Wmy/fWYj4CqTUUjZEHc0MAAnVLMnWPkCUzLWZvxJoZ
jU2locFs0hH0JP2cabToHTeJhtKDYfdG9wfdG+0x/O2pal4/TWf9o9GHR51J+7fFc3N6aU6JQUpM
jbL5jfGNSe/54nk2j42JmUFZoqgwT3Y1x63BnXS2JwxBLQqEE1ziU88ZyWuKa0VLrCE69UWY+4Ac
aLzDF4VZaMZuO/1etRcXjR7nGx/u2Ht0xPaj0U0Mm2edCnTV3xOSqf65HK4U8ibVDSD4Kzw+Oz8r
FEyneQ45GoZ9fMBOFWw1a62Hj4+P8/dp3iGaJCbXEqzFtJFTTJum6pQLmCrblpcOoE0eBzOEC/DX
S2s1ei9mM44/Hl2tq1mKyJKRlE1Lbv2G5OSp0qmAfkMGsTSrPOJ3gHCbhxSwmu9ZoJNPZ8q7hf3f
jWthLl01d39tAs1WRUvCY5yPVhfT++r+orOK0L7Vz8yTTto67qt3Yvz+Ayua/sePSDEjPa1+W//r
FbbFpuDnqlm12tp0oIe3ODzbjX81mMzvJtV28R6XTyd8uaGCefL5nrtPF4vh8FIstT8GtM6ezcOw
XTQ0Fw+HLiFH6TPXJcEXcMNBNwYUuRCT/rIRBSWZXUbMIePky2wGq0DEMDbawxC65cLe2WKSgwIO
/sLSRm+Z/+UhngAvief8NHusgVuHlRPOHF/wN4XgHjlXQpTbU3BsOFDWoFTAH8kNKMVxh1SQYrXv
b1aL3zb7RYpn8Ay3IrYTQOYbgcBKFChhSdEi8mwpUG+JzexqOf96GPd0Xh4X1nsjcJTLtHxxxe6K
MgfL6vYVeWqebkJvM1D1Ot0hy1Y67C9wNkt/v1uP17PR4+SjTb3FKRrb3M9wE2tLIFfH893APhza
xwUUg8Y1FA/3vsgMz5xMROUGdJdkEOnRbANQoLQ6GESA2sa8aLPccNttOAGP4DZNLziw+DeSnOjn
w4x1J7bw5hoWAFF29+YdwDI8jtJBa7aDvBtrw5TIFSPCPsOnwhRzBGim5P4i93/NjbOFRIkZzBJv
tXstjgl9MVl4d9d+HFbLyce0irx7saq+8FFssOlfEF3i7qCtTlZY67Ppb8OseUBQ2Q0wSG5+CysS
Q0I7xIusKaFFsb9/TaPgQNIrGAFvHv7bf7pU+IgbWmkPA6yeIFZPM8Ym1+yAL1zm4IsdztzVEBeK
15miqT/MEqA0gDb1/u3nv+X1nK0Zz9Tvsykajg8n7Zy5nLP586KLsR/+biUwzBstu2E0F7ydk3ET
XtNqeKI5jm0yUl6YTndxe1+3nUZMzM4tppmkje7gChfMs4H2ZkthTuaWGWM9qTNJb+TRiOj1wpPE
IHTENlaKk/uF4OYPrAC38dpq8xRYYuZxx+k4ccCvAP0ESHnICO0niCHshYXuToRGOX7qbCte+Eo8
JFZng2gV05uMWs3+7Mx+h9XmudmubgDYrxWu1dQ+AOfNaZezkZvNqtlnaeVZ7KWzrXa7+XIzjP1/
4aCNnVVusnv772wEuWXjVhDYbz4bCRbmab+t7jtYo9Y0szRzMlm8bPp0GT6NhIA1AmwJ+14MVLP5
w6w1S1MQlQuYUPgJUphT2GKuGsKWaJZsA9OKcLZ7gB1QHASK2+/B6okftW491OcSaG2D+GiEmfH/
wwUOr6mGQ1jAjm7a/aa2SGK23Tzv1/1k96CwOxx2XLjErAG17AFaO5kZJr1zCgO4LLhm6brzTRY0
rqekTtH4gIvssaYPPqjNiZYnRVh0QdfPcfLsJMAeiOwE8XvVNQmE5I62lcO278TqoSlQv6YSdTWw
Vmi7vW/81SKf4kduggryCic6L/WBk6qbRBw5SKjJuUFnNvD5sNrv28PO6Petx+qtCfDDjqQ5gS+Z
Wh3v/WM2WBuAkBpIk0NnEOi7pWO4Zjpe56vViFJ40tCvwzCedAkn/uYZ/2CYl2IWLoptcSCN4nmF
gQoA9j8/xDQbW0LYBmLrB6uEhCMJAsPIMdsM4REMJp7iu2QWxA/AaV6BxyXBXHAcDffigSVJx6J7
Udc67hat4y4KxqXVDOj0Cpejk3Bq9SqtVCbWzIokAs9nTl9nPWrPFk+z2fsD8wzO9M0sLhC2ONBr
/pg5gsz0LD2Agogt8uli0SzGz/omc5bVr2QaAY6mvbe9Aau1a0vOMZcVnQ2rLqX7A4N7HHp/4fDh
YX7Zf9AlpRsqbCAtzkvRw1mhJ8Fdp/m+urWYCNIp6RNgCAx4DA6M+79VH21jHZe1jMDwotrmNqy2
OByFwvEDnkNyeIHnjPCoxoMtFmR11tOPs+dv+8P2ut5Acse2oM9PTaNF0Whyw4ZhdX/4LDmKqBDQ
VpqcWDywn3SvyambCow2l3WXJto0LeaRdYl5PRY6tBxki+LbvBSoXoiMrE8dnNOdoUQsg79k5BUR
jfjeSxHlnIR2X6clDM+bhMli1NnfLyfvj/PvS3uA/aE6yK0qFcnmBBwprd5VEaUIz4ssRG/xiROL
Bk3sQpim5BRbJoGTxtVKE8tDdKNTkhsFxFPiFVCilZpmZWJHgMzOOTxx/mAYlTpEJCQ20YVEHEoz
gVCA23gYWkAcgYehdXGAAwgOFoL86ezN/A18tr0Qh3NbDQ7fzAzz8BVmvFzE2K3anLM+IBZLC93s
n8WKNqtJ49BrLWbvJRyieKw7OuklmhuFJ4UhdeNuE2IeqGOIVnNRjEfiQFZwqGu9NtVFcrQ01tZr
lKY01r4BdJiWthrCe+JWNNVcocy24eBmBhDqA9vtC5I5gbaCoKNA2AD1a34sLCDDeijq1zxXOOEc
QzEmDyWCmDFG0BUQa0xaBgIt4Z5vvMK3puz4uRINulWfzXNZfczOFGd+VXvYvtu0uuYbLOErKBEQ
vJ5g0vjLge3etdbYkaLSxnOv3gDUeYiDyyVQnAvrDSKOLtLCefgnncraJEayH5S5Kvtrlkaf5bjH
srgXk6hBxK9DpZ0rYJVh4RxMMsPMM5ta6YrWBRdDa+WBecmC2s2NkF1mG+bure0grKprEpe/5kjn
J31M1oDXOHK2e3p/3+o0+odO41b9mW3rqzmS4nV2syA4THpJf69jsPaIyO0PadPsQnoQU/xIdEdX
jnFWhVgitCpeyIgdu/hcojtAhegm90zZTUcuQXdbNpjNV21lwfmc2L98jGY+81+yEDzXdMNA4LRE
IIdsxfhvfjf9ABsBoN9Nr0c5VEfvngYmZI+/xcjAbv1mpIks5Hhghl/QebuYv6PCaLz7R8DhPRvv
X5QayXbM44yjesnrce+968rbIANmqSaKjGZfYxp20Ad60LbkFsCf9qVOQeEN9iBlJ1IQvrztrj7x
r2qPP44H1Xvqun3o3G46zcvJ4e7duLX/TMUpEahBpZpzqs/kbjpCj6fphqM0HyBuOwxT7+7UXUDw
bbgMkWgQoM3RrDGTu2CZN9QWNmQhikBsU1UxoXDwz9mis1H/W+OzOrYkH09iK2KTwTo4LovBTwN3
k/Hd5WpfvVmND58pkrHgUfd9+qjrIieU+vAx2Ub0wi0MsNe9IOUVf+gKeZTPY0q5/QOhZoYgpkZa
lu7W1D+eGzxkPFMhTb6hOKqkz4eBjnoCfKWDDtz94diWoZpveIG5gSk2OtqYJW09oW/kVgKEzyjl
GS2lysXt4iN/p8n+mYffaWnT9H6TraJ6vXP36alzt5j22HzFNsVQtv/+B8vhV+8LLeEYRAWGKst/
4hLoBG5TE/ms23rRYtvgWL+tqaiCtHZ+9XDL0W5FTxBtKRsD15L2PNfMOLDp01u4AVmBELog4CTz
1VCuMZYd5wjygtjKi7wMXBcqg1io2YoL5G8R+idNbKfF7kNVpfHSXuesid00Nr39Q6d9F4e4QmAo
aVkBQS1IkK6QF+Et5IWwxkF4ZsC4NJavbgWLObRFhHwibDHmQedC32OESNSM5FA51gfqTbpvVpoZ
SzI5jViAyaHBBGczISlOEeEwJkmO0xiG9QSyHy52A411kJxXYATIA/y6+WRv7ZcOTafFVk8t9nrq
cJDqWXhic5i0p83JbvI+HT6CGEPbkkxqU9uQnLNkp8Xj0sl1iZbmMHWk3G2XvZbcuYwRxpBpeIAg
Q3T3MtXVTJ4L5t5SDbRU82DBoTC4L8E1TMGFOWGkLt5pQ54z4wXNIbHsSbiixoGF7iBacqENdTsX
q7WYYwv2Chu68vfP/MpOp1kNGH9sDtl46yx+8Lyb73ez4eP0/fkeBRAdmW5yQnyeLuMcM4NbKIAM
eDpkwawpMYXYc+HUwhyWNNNa//3h6Wn8pXe/uymmBtIfHuZyZ5Ji1ILhQXpto8RdlGfUnt48rRVZ
ZYJW+BIqJauTEW5G5Gi0wuX8ID+VHCc9sIkxabsD0f2gYBroPIe26JxZjHJZBuAweGG1GV5YjcaZ
x4Y2ZLZlChRp9vVpN6Pomk75Md+jOa1yIMDi0Pzeaz9czFeb6816/QkzqOxYevY86N48D57+mqkL
bzmiTFnM3FHZEyzjno9ExGSC/1p82mcHj2qgpep0iED1h712S2OPp92SzmrVbLRbW2+br0YpazGf
QzoQFpIRIH6vIdJiHxjnMfzQaI9YXs8yQF5wkyaXpT6X8ct4fmNfGukrAsjrlImt5Wfjy9A4uA5U
gJIMz6rBpSrAXgm8SUFFdkFswWOXh7AlVFC2OyD3kB+bciNAI0iX8S3rHCVqh6/poAsutM2XJr+Q
aYuDRyofl6qOf8ijzAn5Agfi8NbDkZY1xJBbJCPbyTVrH3gsVudYWAsE4UEgibcLRF6NF8HlMpYs
OINmmMeR4TS4T30t/UBwl+kcnqOawO5/V7v33EEFuAKSjq160QEQnf7LCC3jtCP2tGN21IRd/tUY
WYKNwMeCWJSj/bEgIxOvSnF/8JNQOQPmzMBodTgHi4OUTqV41e/ND0/jTUNbTCNyCI1E2ecwpOX7
FpPG7qK7CKc2pMaZRYJAqBxvI4Qyp/gqqW/oEpE7yi3CaIcCESQheQhy49+TrXqDks40nzY2vUCi
KVIOuxWC4iS5K29U8t/1IFWJoqmD0/a59wWM59AKEO5ZMYwXyLf8GgiZhGtlT/wjjl/ku0UdVYdH
wsJdJpwTYAk9Ow8gZUefEl0uiEonol47h1mVC100NB143knqBhX9k+k8TJdbhTUQDkfSbGO5xDlC
iotsIoRO5BixbINr4Q+vFWcTa8n7dupBELe6/bT0QQ0ny16q0gk1QliomphS88C5PPtJ8NYG5jha
LIcwnvPLfh96+NLvGxbCCGEYmuEWTwmgSEqJcUkbJ5WZxyWPzSO2itYQG1QL18gSESPASGGQgOh4
u38zvaE1TE04Zbn8VGIaFoiybPQOhPJiX2XZvUhuWzXixs+x1FnGgEb4RTohl9/AE05pP4vNTSv2
+JDJ9Z4XEK0579+cd1hiCSS145P+vVTQONC/0bXxZVUN1MxjXw0tLvxeWV/HfPPYOrd4htdEr/yb
eg9X0z95kIzmHEWEiPw+nuPHAuvJ71v6to8s8/B8Ch5BBIFFWCWdHmYAK+YTaQVPG+EhqoghWQVK
YI+TkCSys26axI3wYifIOom0UbZWSUUE1b/3ZWV5xvU15PLu99WAlsG/GOgzKxWMbWv/OhgIpBG3
qHJJXH7xiQyLqSVdUPuIxC5AiFEJEPtEY/EtxxXDTcs7WZCrkI2J7ypwUhHmVcLBByQSebZiOrWE
LN8wTNuD8IWS+PiZVlhiBOUj5o/D2sEDW2R52NgHbgYB1F+Ad4YgkDHOTwIlMeXNR3mQbSkDKaIA
YtLSYG81TaNQXLMzfBcI4w0tDW6OT/ZEtJmSEGg3nutmNlqOVNfC18VuoYCIhKE6W+w5tta+T9BT
8Z95Mm+MU/sZXizPl3f1A+uz46gZWXQ1qUZyeWM6LdYVKTSULY3Ume7SaZeuVDrYkq/QNpEV7Uw4
QZCMYoEkCGGcD5NcA+OGaMXhZj7+ZCrlhZfQ3q8BC6ucI3H+AXttHZIK7+6HV705VYlen7W5/qqr
RI7r41syGvk7ri1Vcp1xivwwnCbT7ASRTkfPHIoxGMGP5zFXPcX7UoOmyBT5sc2q0TqNec/WoCDc
BVeK1szsEwyRgIP0F+J4dDdg/+hXd5Nh1cbdmb59qj6hZEgCj7FT2ezG6hxHGtcaZx4wJ10skLrT
YgDn80FYy2+/7lq0Yqvt855pVx3TQbPbGjCz59Qpe54/PW5bo4phQxqNWA5FHbE5rmHaDVEynBtd
cHQfqNoGNainKhzCX0eOIQdbstigs166v2HoAl1ygXlEkrAD92VsZFqWvz1VFyRGTWzp4jGbQpml
sgN1sUlGbATVskRzVm92yEQkgTXjEq0VcmXBK2IJMxAXMSYjXMYQCqJXEpIFDkRsgMhcPEIpPL39
xrfRC0NpSoTPTwJS0Y7wCb6eUa5Ui5h8AeKyyLQGIK4UTdKZCZLxPEeQGkiUcyDX8moIt9xtNQvh
DQ2bndJX5Kx1uue4u7A91ka0W11Gc6rzGRSb1ua5dXjel82t+ZYkLlK3ddX4wyj8Aykw7XjGAeq1
jV+9i6cfQyx42N4eeJkN01789vRXctzcrYTp9rBAzhooywPcd0tlJFmvcEXgj2QjYhcRx9IsGRsn
ICzCGsEOEHMMLoAUaL6QYx5hyMlJ8cP/suEPV75jqTmd6hlj2TI+ZqCbHiBtqbkGy8THgK9w7afh
wx7bMRM9lIXon8Wt+k/Po83TfMdsP7OrZiBsI4qlwF8xRzAUcKRw0Kwxj4qKnjCmcAU2OKEXcMJw
zaj3Wtt6kDz4BjO4a5ak/rNtJFlwAGgmGJ5uXMD9OlfiEBL0FN5ZW7mZt8QuA6C0BI8fFo8XD/Nb
aQ2kj6WxDg+ZBdGZcyP7aw7ErI1z8zxo9rqdHitPWNR1NiyxqXrbdacxHf2uKSUQOPUAIXvRCAdr
THYcw2nn3X0vzZy1twaBQTTsKHPpNXUx1OgJYVocap2w4JvuQW5J/ZHW0XWB1P27y0k/NmTKXj5k
FQn7Wl9gEp8RGro6JTlnzMxmqUCaD+/ADyJpj5ZFUCmmNOd4m4R9KicKkf81tTkZ8Cdx2kF/0Bu2
ukzq63fPWsN9+7n5tJ48zvIkmmKlZFtyrwrEZgcEgkN5++MQ2Snm8Kt/XwJt7AqmA714gY65dQOc
XRkPf3JFaSRzEMQq03yaSovsgKsBjE0zechP4wdzv6VOAiUBrYBAvdT+Sk3OKkZJmMfqgb5+mdQD
c20do1sbQJqXZxmqs8jDfNG1TDXLfQKkhopJQI5dY5VYM7AnguX4MQtJiMUiWUoxHoDehuqTAQLU
0EJUhoJdfCnWCAdcr3UAMM8CnYzbOoBH0W7UFX7GGsjpPP2OX9HDOdmsnOwZhyiT1m0mLb1Y/obV
QK67z9fPvbThStpPBhH2e9y2LoCgHXUtAE9bpNhPsC5Y/sH9KPUGqTcc7gcYxj58af89+RiPmkSJ
iVKshT3TstbZQ6CylGPILRoguwl6MTo6Ba4mbHxZ6637h/M7+AUkXBDed80K4ioCDw/X2xv52pRb
fhiIqhWfAZFW25bmsI+bMFX6b0TQmZ/+E8XmXDt8XA6449zZs3Gw2d3z8+7h8TDNi/f4ipXRZtTq
h9xb9JF2pc3ow+jpYrTmnBRZUKXYQzLZUFhcM6MymxH4sQirC+Rxrxz0wXJKEsKJYAT/WlJJhukM
sh29215pOx4eKfIIkoohDCKPI7dxvJAS48Bu6sSZ3H8qrC+IvY40UCa+rC/397FmuYy6B3dgBGwC
wosN57dmTHFN40ZmTzhUbOKn7Y3NM0VheYILXv21ZW79ZPUlA8YDBj+GOJF9Vjif9lNWLMtc7Jtj
LHP4IHSytorIFgMNN51gHEiBmMLSUprLtmYw2oh5bcuWoGMpXMBKQxAbHjeOZrHsD3te1XkVlk02
zYZH+9UUppldYrAx2AUCf0CA4LYm4NYlmAROJxZFgntsExsKDHGz8sMoHiUD5AxyWTQMBL7Y089R
fmLw5L3CpZ/Nn+s2223c/QF61umehfj7i05705q0Jh+hOXIAdIIjbp+0Bsu8MfULD0Ae9xd7hlqy
O+/gq+nv0efCC+jvBKXFmtrYpLtV5gnKUjpX2gUQElsJrUUoi2Payo+eFuQGUbCQf8Li+v7rdEuM
znwhN1k6pB0icyGrplDh8/c/do3Lhz8LJ+qI+BF+jHSIAGL2YBDgv9nnqn42CxVu9DpNzVrv4cOf
6kxj2Xi6H/Xv7/KBQhrKeLxvXHVa/3umN4NpC5+RbSfNNOCh1YvtVdyvIGPyJ2fQpOFrLq1scBcE
XTI8EDfU1thc8Ui5CWLTqqMEqof1W+6HIwvTqQiQDGBBkAFfDi9mEy2Z1E75/LOucjQeB+QhDLzl
lCrgjVPIKu8bAWK7twyFuQyXTQEF4YlSYVe71Lm5uvtUiizlgRinFCF5Yuf4ji2FtIM/OcQnLLE2
HRLU7BzxyCgueYBMP2aRxrF70k75XDm6geyvN9OPbnQ2szeTltx1hVmjxQGuaa4P0zgu02Ug/uO5
ppRW054G8cGyRvyY/zlvcX5gqIxcf23EL+pU3VvK9Cfvv1M7FRWHd3mPFnfIcqie91OJeTmAumKy
ddFGqfPsuL10sKwEQtGc0CIrHbZvvBhcjAf4a35bO3I2e6OLx9U/n1c9Pe8mkyPAwqXbfpPd/cYX
ZqOr4e/Zg5SiE7sYD/Np0vn0SUo9qUpv33k33cbhbqpCZ1GpXQUlUVlq9nSYvG9PvjTHECCyU8O6
Xck6kGwWjIRdSHYjTLmzyWH3wPRitMuHbudduecXipmfz8Ld47ZTuc3leNDRPmFuG2gMHPikYjxk
6KeBfJEXXCqXm85QHleyUNG4r1cfktEqpsvI0VTZOctTlMjHYJGeH0fsNyokewmNxkoH2ynFO+oW
R1/ZTwgiXnkQhUs/2WehBg0a7/Sn3hZntrvc4/Av7t9PNBVNTwJ5N5WemzcudW88e9s4NNOGEeTJ
oDLxfDoMp4ViDzjjzudWtHcYmUAbo4fLV5q8szNAI7ClI0DZFKfF0W29ONWtthSvU02mm8H+8S4v
APPgNuYDa7TbvMF00PJhoAxBMBcvx29OIiIoYdgQNLBYDONFl62Z0gRHreRz+KrW71GUinxPf1Dv
J4ZMPMkNHOk0BCEhMSQQ+x3gRlLYXC7jqbuBYJkllgpwU/0MZuLzFL5bc3R5/x+1Pr+zKHh1f7FS
X4Br4N8JoPS78uzPIih1/pwfj7vptibVdLhe6YxW+stuujyubJPvHLsnwO1d99atFa0DCA3QUC4L
KGYazmEsZYsDHuZ97TTPBQzT+VM89fj0prON8xOaxKujS6Flzs3vPChp+E65/CcZMZRU7KJZBSOR
SxpThC+ArNKpdMJCydDxBTxEteYzNkzy/HbiBGB+rEBqpr0v/Fn/YHAq51pQyM/a43KTcoyXT+eQ
e/mCYh5326sZFpSWL4jDyojpSF8g+VPrwaijHYbgA3mSgtyC+wtcusCC+JJfuN1/qVY6bIocZmtw
0FP6lQzRc7jFYcFJF5pEkrgplF8FzD/MRZLnRDEgdaiPqGyARlPHux88wEdIDivrhlt7TeDgpn5J
VmY/yKXd1hOHNRpztFNK7gYWAbJmU6CRAtM8ezfZ5KLARbcPE+IxeV4Brqxb4dIWqzei+QQPbKnx
oCiPXicaVBb0NjZvHya6QemuCL5G/BT/sPILB2VuLUW4IMO6SXKVtwfWCOYx5+3DUC6EvItImClV
/vDhptn5AyxFfvgN7iDFGsIF7SqT+eftm8ft4qJsEJ6HPbBRtGqxp012n/jym8Wwfft/WEkTJFUi
wkN2nqiZK5esZ3TX9XDM1nClBL3rkRwHfBE7B4f7D81/g2IeCaYYYiHZjXjLrseDmTbnYAIa0IXx
WylJyxvAmrSdJkM15Ugeh7gmh88eC+e5x9nl5u6a/q9YbcrkiRThPkECJz5sky3HIEw2ENeAS2rj
xt/Q5nv7bbwcKIJApnb+UbWmV/te//JxNVDbwMeq+WJ1SRuxbezelEaCr8zH1Pok6pDdpEF/M2GH
/a88dBg//5eyqUWCvRH7WLuO28577b1Zr+difHg3O0w14sHzBdplYYj+Tr0oV137s44bCjT5GkjE
ird42P4QSGe+v+5O/83GRPaPci+NF+vluxA/Ui9wvTqoL02WyWgkT9SjBO0ZzI8hXxcZ8WXa6tRv
7v+aDC/X2/3nwb76Ei6sxu3Ww/1Vf3T9kMaKeJQE4fydajdIQT6uXTkTgqZWNUvLWcmj4dXW64N+
8r4011X+1I9Gs3oHpgtH1+Q14Y3dNA4ptEO7qoxa29z87hId9psNTj3E/XKYyuI1dok//DZr0KPj
Qq18dHPzRMJNtdf6Svt9rsWxLhGAfPlxCpk+f2lOP9q3SGOVfs0ehnE60tV/QCkBKH8xe4HO9A86
+2UUHu4eN0FJ9cFNLj0yn6bbuaGgYaRhwJCDuGEAuu0AwR4CNYXVmO1j2tRr/7XV+DN/svl92OGg
7IuHu9XF3frhDd1m9ZWfG6tPsymnn3QG/7MetD7dP1aXVJq7NH7A1Xh3+bytbjtMopbHO+OYNxNg
M3z6Sz9PvNtd9pati2q004hf+v3Bj/JDZ0wN41GW2ywvpo1b8imfh0lG+OmvO7+Dn6zlYMYAu60y
sqtRwrPhkuf9YLeY7g6rCDBAQVMTaIICSxMJ4gYbSNNqD6qEU8eTm/VnLLEapehzJuOdbXMeMUjD
BavH93ctTROTja2dOEAOSloSamXc+mbDbUUDrj+NhxqbBwUiYqiFYCSICeIpi2YDYi6CGsIELhAh
KP3rDsXwJ7Nk2dG2SQS06rQrliSdBm1WnUZnuO8sllqIJBH0AmK4KElkDTrCeUZg9ybKGJRJK1+D
LXI8PkOWG24aTELWteACdNadNN1QCwAgKZCmgdYpNUWlM6/WIhoBbFi9G4FxtG2D0GfJeq5REQmu
TwrCjnMh+obpStbMFiYsGZpRaF0E+W9FLKsXItxvs6EDh832OWy22e6cDQz0n/bj5WozxWFl3q8U
P6/ZD7+xWAIj6H9BinnA+TGekM6TxvS4gLCQH2g8nBX7TAXWEUgu96Hm7iHOXCbIlt4IsyUc6PbI
HokbFaDlPBpB7vtFypSniBvnEtzE+zYFupwCQZwoDYQC887tUaqV5zjDBPF3Y1I4aWUpKmNOAkkI
NBDhBTGEbjX3PKNQj3JJWpcjPUsp1mO4kF/rHN31806ipKDH7Khhl+0T2OLjTOlWd8vDZDl4ui1V
o4JOMBwEqLSJbaKptlM6Ip0K+7qIwvhZYUCLgX7kcWJtjgkiFkfF0y5GcIiYXUBxHcQwsT+H2bQe
MEJhFgYxy7vsvB8utcmbWWrutZo3/fWt5cKiAbRCgsjF4J/GF9oHTZGTTtai2ehmuBlmLTwwMxJL
bAdpXh4u2jMtdOUBetggr/Dm5dqpU960z6LYm+VwO2h0quZt2ncTFkFSuJHlBdTkB4HkD1ebp5NA
L3nBCx4yg4Dk0fiQEzd1AqzYm/upZLrhAqHfztKsVUy+yNtocNOvFoQHXSoISg90D9AGIPdT8n+Y
C/PN34KY9bA7mV+1dRHMEctj2073S8T4iLPCWHBgSUjD/EBfJLKi/2Rtt5nww0VAikSAlIQAqD30
6C3r+4ZvyClaDgL7C8wTKvNMMz9qeZEFiKetvGQiGmRyaWHBrr8qLC83QT6VlditqRaM63en9+sG
O6Ldbmk2UVs+AlOF3P8oSyJKJM4+iTld+u9uPhV0dzR8+Zu2XnzWfqynFtxMNNfMSnAjhXN0Csu0
wuXmavQHDC2xZzhhZhQIG8CBNr0FgbDghie9ArISudn4xAeoWVHJBYEDJrmZAG6qc+lm9de6+nK2
Uh9fsNnBeWmzkLo9OJ+tNN49Davp6vFWW3WY/MD9+oIdNeADhCehOVYbqVDjeh6TlaxOdS1CPX0p
nzAmLZkhQBSk27rcV/JbpCx5F7J0GJM2HkiNHdoEQYHFMnKJekBfK4nsZzRzhdYg0dTRL+SO5uJB
RdPZsIg/NC64qW7vkEwuNcLXvGAH4+iSYLTIe4XcP2m12mzDx/ywYbs7ZIXgaavV2G+4sa0axzFx
EVmhL6i+bL8bsRVAnpZHJuSMICS0jpgP16D2ypNJLAsJBl36PNp0ArF3ilGgunMuIY/E7MzcOp3P
i4SCENw0B9oDh8JEc7LR4ZFnjWyTYQE/mToCF0xji7nnu9gKpc5RCjpD3caMsP/bYl3IcYfv11Rv
dX5K9j7RfujerJhOckb2x113vVqMWrfokAjIbvfj7m3QHVzU50BLMwGIrJv2RiqfrateUD7xFfy4
4b2I/Sjbg2DbV4dNnTd3yzdmkZ7kGS4KNH+AvJVbmGyqeK7YKdsmnit2at6ZEAGiwchuP4y0wQKW
vpV7WCiRuXl34PiRgZxRJ3LRpe03+gT8NxxzfFfpbpFbzdlQLg9NwWbwxm76cd24mnKMHZ7GKPd7
uSn9eVh/0jbSoM6wEASTdX/a3VwOOtnE5TGg3Pm3sv0t5rdfdM9k4mrMP+uePd/t2CWuvWzd4uzA
Vz4FLIKAOHBJMgIkwUDnWOGAcMX5RorDkMZiUTsekgrCUR7ZLubXie/idVZKuHaywZtMYQRbrZbp
mA7YyDX8HHUuSGJsDNEe5nEigl0JIIyzntowGqKUqCbjiiA5tgaaDx7zrAfx77sZBCQlHrK4fsPe
a6GtL23lbPmfTn/8O7fN1cw8rgL922aT7Q9eevs1Hg6aZ83U7DDrPIymi86H+qRa8w0YG9jy341U
gXCkpMK/4/onOGXjWEyko7tWOpTHTKErBiJdCtGwXBj3lywXNfsc/LcD66EF89/uJfufPmomhHU8
K71MR2g5iHXdH1ddOO3tnWsATMerIBNW5dOQO3noKewuCJfOsQqDGwHy2MkCKrKSyc7hQi6T/obl
BrepBkF/wNX1DltiOfSXkMOQPV/5i2S4F5NnPsa3FLjBeNRnGYYPag+I8wRWb8s3+VrI1ytNw8v5
8mEduky26fUqZhvKetT8z9njdDHYrFpPt2kLnNQelP5jSBWMJsF65MnsriPgZrkGoeYc9cSVhCu2
qnqeX3bvr2UEIkqm+RtiaoxxmNmIVmG5ccte2kcGVkNDCJxZLVEMrprJkLtQuiDQmxRnc5jTpn5q
qMk6hnIwBdRJ2h58EMO1wUxW8oJwIxgAgch7hQ3t2E/jZNBXfNC2YVV3QFznPIi2H90tn9dV73Db
nL0w0DbWEL4oX0HMDaCR016jrTKwPFXsAUg8mzY08IhafRYhHBMPw5eyrpbSGIHTmB25MNpqa9cX
yKW5TwvhB/xywUHMdiGRpNU6vIpK+meVHwdCcp2N7B+uH9/71xylzqOgtD1lGpLrdVL5+CH+RXx/
8MQYWAikXXHqQHm4NZT9U2KVr8VM+VqTVooUIdycnezH7jhmmDdIUn6OfxQbW+RIQPn19c+D1zha
6nBcGOFK2yF2mxwDwXTWg+n+nKHL9XfBNbHNN9Bs5xpSGOQDT7u+EZL1bwTyA7mnkmKZORAW8t3p
xdOcDdNM8Pgfnjhv1BNvi+ZmevSANETK9xwIpsrCiw/hV3nJHwYRLhbFshDfZtSYseNUcjwBDk/l
QxhG2+VfxC8tkWcKcjpdcR9hDv8OMbQIq5ulKJEPUDpJjglWmUnRUasUqjFp0s9wJSkpztLgKhUd
s7ApSJXV+mUKcBXTqmi3lWRh9mNURkOMCnNE8N8TbFP8K2L+yXzFJmSyYHgw30uQWrYu4mKt6mIy
1JJwPZKbNJD9YLLReNnKB1/m5s8FUZZtYLp0J4YRoSlLVbW3mgvz3dI+PjPA7AqmiaaqYfhZOpcx
5nS3OdU9ZgpzK5njqP9qMTzOEda9MLj+EPB5whysHCVQ5YdM6oqfRBVIu90Wl3Gq8SyutPGcm9la
AfHjVcQh/bTyG0Fs33k1rL1n+NDOoyv2n7kPTmgGtsVv8888ciNakklz//YuTQxzbYGuILDgFMbl
cdlpKVmfC9OAzEpb87wNX1pWki5H7E6DJyFmAk/qjVnSQJAxcEkaX2IXGrC0LC3Py0ibHXnWohrf
1DiE7bHZV/loAxf5K1xRDeVZT0KtjZcGXl/8Nnq42jXaNw4M8pIdS8UK01o45TjEtI2ZkgzSPjx8
3u/fWTGktZ6qZKI4QGCKAJ1QIBCgrYghPx5FAooceeHDmuM3qaaygiqGECVTiJbNtKLyZSwjBu7G
DVbU5MDBUfur6qp3uCBBDP90/e5wcvxjgUm7bVhjbbDqkNtLcNOSWvFxLt04gfO9BDOBt61K817J
TUnbXNo+xTfrX47pN0Fwqkv1YPG+3bptVUx6iVHIcKrCucJ3kvGhZKqiGkSCBb4sFqncAuGzQD5o
qC9HrXzJ97gks564RfKLfqA8BlKeLIQjJ4mJnsviU5CQKj9shujh7bL7hTyVx2wQOYuxIp0s8Jon
CWpnHaS4jiBYHF/WOpDLxZvdMTJkp9Mv6zx4+5tAXnVkKEWakw2U2VJac/D2/5BH8Tr/ndX3PpQv
ugPkYxiiY2qbp6swm3VE5iPMHV+jGKfTGnPHc0RkZ5vfPXjpCvjU1FoHd/F5+QfLGG2UeIZ42x0m
RJ3ndvtq+UnjoIvPD13bOtcLGNtk6p6MaySamPTLo406dnRMSkNTKAoO2jZXo8vjhiauYnzNv1i/
PnpEFF4fzca2O2GY9ZJaR0VnwEsNUwnq8IMeKbh37+wk3EqsNa+6tSgU/moXPy5I/DinqL3W3EZF
zTS+6u9Ei3D2PXhM/XiQ96O2Ks3lmmLd9tvnv3iEq0RSHhv8Z9fTWeluGvMUmPSV+E3G9TEasiIK
lGPcCDDIcwSek+TPUe/00V6nuh5111frp/kt91xbvq0K8Qmu/TnewE0wOWuc8k+GWZ1pnG6MPMUw
LO9RmgsEShRp98nlBUdKzTAKNy2AEh2ehUp+myzJiAlhqLqEv+Lvaqq3laLEs/tM2iaLB60wqnFx
jzTvhDsqhcjcwyVRPRUUro1ELRwJcuqIm2ogkndcVELY2q3SpPFu1dZwfGmSaEXBCYN23rildhsQ
Hi/tE49GO+t6CH63jvBzncwcxfMTH3ioUAukvCliJymPAKR+cYi8EUPXP5yafzyPHvadSat1uLVR
jX4I7PjHvjvb77oTbiRHlDrTBJT6Q7ab4RuE8c/V/2qWjz/r71N7LCz64wQHC/Lr3vJPB20qzi9p
Mv2hxSmWZ2PfnafhdtuuHpsxZgYdk3uWo5rkPDII+AbqU3fT2T/COfwas6Igxx+7699fLGfrSzs6
dhrUWEVfcTJ9wxFo0cLZDaBxcquTNsLw7482FZMCQerWBJwAM2Qxm0EKDjPBNUlBLC6LUD1nLoRY
0q3JazW2Wj6BwdMAf2vM5mexR3a/YBNQndTaPz8/qd9dzvqLXovRbPZdZDVHDiFDUmTKFC7QCIQV
W0JwCiyiFG6lOZA6X4nadjrsqHmwOWhtpwC6Q3RwkT7cMZlwwsDQ1dAIZsMJMoOY2IZhA0FNbiB4
MrhYmmRZPIMgTAW0hR9Jm6IdAifxs018KMLlr6WbyWg/CfZC7A7nSQ7ZH/d818HNoPu8OIwaTQZo
MC8Wbj4JRZ3sAJvAhd4gSHfp3lpjoauQcg6DnK8gb7U6fC5uGDQ9huUal5P9G3LkPGXPzVt8QXRy
TiTd4g10mo8+Vk/t1PyQVeQbOjPZdP9Xed53YE95xDzhMph0DMxCaG7ZzoCYJSeMCZXggeb66v5f
3CncKTgkBE9bG3j8Y8+8dN+Hge7kvcLGl+csEdGrOAqg1R1w3lwvTuCtRVb37e1ytxo/ThIH+S7c
pHJuMqbr26dY3gDXbJaKcTLvgHRngGiK+zXKYacg+OZQj3K/+5nyijmeHuPN1ubtV3FdEQhYyn8W
okW3zZbf94yn+5n3XFoCxvcXg5X2LrAEeEDgfC24TR8Mts4VBI7W2cylU7A5tfRyhZ1rKZDvzDXO
AlAWkSZQ/2phW3iHo2zfUCM5cNEyYpw77v+TD4LZIv/XDG7/P8bOtKnNY9vCv4gqzcNXMHbs2HFu
rpMT+wuV43MDSIAwAgH69fdZa3W3Xsk+dqpaW7vnYQ89vt3edDlcsh0POH41HwzZtj58v2a6Hj89
TIcPvZ93j4sjlL1P71Z9fwEqPPIZHYgndAJvJlboEZcgWUDK3BByqt1NsEa2hohgqnw4Psp/NzQh
OzxI2YXqf14wWdjfwsEDl1ambmnAraYNKFFiJgSwelMU0DAdTAk3pdyZXctap9nqNs+9RhG+6kKx
2cejU7rXcJiPD9VL2nBCfQSCRIWABIe3MIyX0rW2sdPj7P6ksBE8xNAGn4O5FvwSlgkMr6c716fX
2makm/nqIfBwc4OkSwaBbaBPVxJmDYQblYcP6IZRgdCt8GrpwW8mJyIYXu7Lv8+tX19lizYajydw
MT3KaHJ4T8xi9WV2MZze9PjyhXNF3u0PdzQegcTBQaKL4A8Q0bpzeyNW6Zz0KaFwo7ZGSp7cg9Ce
gSC7jpvLNtWw9TQYCC2ZHXjasJESnB4Z2Bn41wFvkXo3aGvH1pRBdkOif9CW/f5XL+pOeVttPuxz
M1ivNx/PDk+Rc8Xtl6fp/MkH/Lpava1NpenSesCz6xcP5eJeGi9CF6nRfixt1kRc7VclPjhQbenF
lNauuxb1aMgrU+0cnvvt2eL4caXHTtp4qXxULBZ3swOjpml2TK5po80jSrNzNlRKdwwbS6DwQ5LC
3DA0FAI2o08jB/oWQETJgqy/rw2NAjv8rbORfFWHi/UT/pjz9clkLjZEaX9fAPq9/QtVJmO+dGUY
O57oRufJbOxhV6c/3s4un8ZPi9lazyBDAeQAyi1ec7thyoAbJXFhggIhHSQFIgFAaNcM5BOOfusc
9YJKkCsmwhAxKNouOwdZAIVILE5JOLKfybqVtJqvXIEszUCZpvN4ivf+b4iCIWyQ4FAIBOoEIgX0
nkDcG8xKvCmmpj56cf0+shTaMHWO8MRKo5xfvjw7tQAxgvoxRXyFza4DDUVG3A/PWfYBD8CNJWYd
itzNzyfLh6PN/ft19+xjqFFJwT8NH4jqAW8wmgjJgQ7abxHV2mO7kpqJhj74hx7RUnWXqlEqdwVk
olGP5UVlSeQidR4JhYZ4NZORkDqL1Zrb9UxHpCvk6vZYvg02ziFX+q/V5nj1Goc6L/G/QXoSEww6
sta07K6/lbVFqA3B7n/vP8QT0cNe1OOnsqsdeZSXRbIRHHJCZyD5eTVGUR27kR8reO+THpz4MfV5
o2ZvnlPJPx7PeBR2Phn5fcAO+Y8GvfHjvHfF1PqLL9iA8E0GQabH8yM9ygPJY+oRE59bgyMIQ5S6
hxoHQuIMZwChbOUWR40NP0ydgzJC8/6J+AfnbpCMbRxWSdYdT9goLNV6PW7NiKyHQ8B3rOIj0WaZ
vZFFuAQFTMrkWUsKIzs/MbQ+18XSTEZiKjke0jyD3KzMPxqIqWJ27+29VyfKyaBM0IbieSqQ4lMV
Cith+QiwR5zYRFIDfCQpUMLEuXj+1WJHwoY/9b+8wQ9nIG7b8esxH7sqmLeMKPPsr3tuW1qpmV0X
CCbUQwt7Vw9SAN2JsmcsqjSTH/7irRAcQuAvYt6EPSVLpQjtIbgn0uSXqReuYZYgJAESY1rEQSnb
J/lRjQQPizggDvwD3ehdVk2g1A0CkVBSEZGwFG9RkvuDuEUIhACB+JNZi6Kc3EZmksRsSRApyZfN
+jR2mkBrViatGNLjMZMXNznr2/6WHwgGF9qFHDCtgRLMBOvNTlTZVlBFsVRIeEgzEwCI3zXkjJVU
XPzE9RIo5a4sDYoHYcpgiFqQHE4qqLgS0GzJKP6qaN3XI31xNoVysqmP0WpPHqpleok0VmtrNaR3
C3Eh4eQqofqk8LiU+pmfUxyHUYHS8zjWYcbIHlkSPpUgTHATIzV1HUkmPKzszTLi90bvpAFMeSkL
XoRzfcMgLUio4nv6syFapbBlTmapJZDcC6yUwzelTo011sepFtulJaUYxa6GQOI195Y4rr2b66Gr
bEZMpYSTQ3d7cBearhNPIAHZpmQAS0+LssQlY1aQ9KbAmHSoZSCr89nxnx+dbk8zVHK/SmeLKYMl
BqCJ5p0KBrd4AXFLgLIeW6aN/vYvHgRKaD2kRfAM0YitUXQ9f4g1eNP1FCkhU8xABttJLlDnVMGI
SeikCLx7enH1G/9kn2BZGsEFa9yJgamfvsV5/ZEh+vojsfBK0Ru+5qP3xE+K8dB0C1cMMYFlgcZB
M7gsB2kJzpiimTYn6IwxGT5k2AFkmSJrNUhz/WIk9Sd3EBxrcaharUg88MMhc8T6ob5HTvHGLyFA
bo9vJi/579TSLUCAMqkxjRLRgzKcsRGlthw2DI2/Fj+KnW3gQVlh7V2P3iZW5aa2RmiYV58VkGqG
87Dr/N3R5WscxNHe9Y/0RIG4R+5OnTkWFdHgzlCuEya9riEfrOXGT3b0STYC4VIDcHDlHl/2XApv
SCRIykhjEoZL2Lx4Xr84SUxgQ5KyH3sAVRQn3kVa2wcBVkJCWckHf9AACFFgE3AgLBEoDtISlhjN
uHy0vRwGC6xMdbL0jiisRCgirUWiDMKBlConWFKDBkNOIGXDNASc5Bssr0mWgsDsKo4Lk8xcCDIl
TuHs8LeHzdWzBFWlEj1QJS6rlL27V/9L/AyygRgGsXEBwVrWqTNWoR+O8TSshUQOPtUj7Uy4aWYW
0PKGTWnXunckuXN7SbTJhvZXmT4pWHerw8GYAvrUcdLQq0xps0Ci0saafOC/Rx+3FEVPbUGUa9s+
3WjumKyVcNnmJM0wBWli6hc1cUuGEME+EVLcHBcn32+IPbR0VOK5tBQSD3Q2wbrkLXOmsF8Ko7Qf
eIPdKxkS8wi4+ylkuytyEuftm/61JnlhLJAwFlYSAsekoBSlmdKHjH5+5lE2NxMwBAmksdJetBEG
HGhir7uTYuZoWVvKckQgHX7r+RkH0EH7FXR6bWzUMRmC5LMu5dyIYrYlN2e1W2AnTKGshTRRklTi
Ks0db8cnoYDiGJxa+OBhhjiqrvvcHxfC6G7XlbbxMXLMEpKbB2tko0hIvVAV0UBM8E0iwOzrh7Gp
yuAlq1LyND8C3RElQg2NK02u7Py5dsqsOK6I3IMboQCwW72pIvt/ZckdV5od2GQ2CI6dfQDZvKKU
cbYHrNCRoHR8rXHVwnC/5Cx0ULPK1yQEUqbgnQpRVHJXXeqWwA+W0Eb6cPlwwYalT96I1weTfE22
v2AzHfculpuL28cPq81cRab+1AcktfZ1X3K2W2oF7CLgsCmwjf09PNa3QoifxqQesQ4eXjz83obD
GWC6rwyKaNYesv4vnt/Oz7WclhNhFl+6AxyQ1IwgkdTWW+JOV8hoMrAeg2udhvvPDDY7aKS8wWig
prEQnI5uwhMTFbTbziwE3J0+wSHk5DCtmRfKxkBZSwpti0PpFcDCkZbbFhb1AN1/QG7ftrpP7uFg
OJvNR73JZDqYTw7IvbkbDq/vH1ebehsrufAwEOVJ3xQIsVtXNX3+9ebuz+u/Czv4bAzczmRzszzV
N4bxgEUwcguzhF+AMeKR6dxzxicGP515aodvQBWO+e/ds1cBbM/Eabd0wOF1voVea4WdSSfrNJ5Q
CvLNx4pXBnPpaJzhCZB0BOKbM74I9NtP+koXH6l8Q67N8oe7ts8W3Cbmucnj1cnsy2sYitsO1Ctw
ywEesAQRgTjpmiW4ByzD2fVy85Ig5/37E3PgcrHR8FWR63CL4GIzfZ34trfSinw5b0iIsBj8B4JW
mt6XdznwKhrdqhoehJMKVAcMw9FBxk38Jwdsm2cf9YrSAcJoeogRn/iDYMSBL444XNVR42ZGHGAQ
vKsNYuOWzffvs+b867X84WDam2lbfcgLLYfX+Nzc9Jebo9Xs+r0+22YXgYzHt+9e6Lpg9CosB2PR
Neq2C3GaWWj2183m1SdYrHKRVRAqB3v9VrEzt4dl4K5whtjCnGMW0WofCAGAMZkKgGugAPlG287d
J6FoiBrqQ6+QD0fwKIk2ZgDRuKQo/6IqRKeLn/6X4WN6BIiDPeogiJSB77ig3cF/qA8OHhzXei2N
zrErvpYfzPWh0r72v1n2pqvH3nb1QaeAvIcCbSVW6gE6i7IHQp3WbxCyIKVR8wXWpZWyouAVHdqY
pR19nVMX3yN+am9NwWLT54C0JKP/7ScEzzMV2jStHIT2BalTfHzSzgwEQdLn0tPCqFAhjQzE2oU0
Ni7aIPFYgaaN+T5Xc/eqNg4PNS6att/ja09edj/UuMPr9XyzWGzQHzAAahW+pjWjX2FskAwbxOT6
ap62b8o3WhRHr4i3cE/XL6eDoiHT8HhBDXF9jgftFsS8X4+arJ0zSVaUqIgDmrxs/DpqWRhDEobn
b7nvq2614CB5sTTVNbL6H0GSlkWK8hVQvcww3TQ5eurNTRR17wek98l1TiWps4dUVB+HMKDDAHBI
kwATOqHy9QYwvnVIRowWHzyGeOQG9DIpbmkvHDC1ReIGzHib0YojcElsb6xLdDE1ERcdoDZXPSgC
KAFSNMcDYKOVRNe9VetK6aSZ0mqkLeGHTztH1Q5mrWFngnlUfvOOsXA42Qo80QPrWKNjiy4Hkkf2
SsOMrbU6Ek/ZqZVrCUrtMLTD8pfUteoIuZqhUdDgaaBEBNIiCo7O9cIm1qgHkN35TLFhNjrMjQTt
ffrz4kH3s6vp0ohAzqfvvims7gTCq4Wx9kqB0kkh1DQAYo6jEN+XBqT6aYRIvXauScptJi2RiUq9
XmiyfCdCEnQnw1Q2VVZ56+g/ijATOFhor2Zkmtv53JeSHPlrBIh771OmuHQDaC91Eh29VQ4LE4KC
xQOYHiNFbZCkSBQTBJhsQKi+6pv3mxq9qbJqXa9DoSqhGDC0ApbetOoVaBTHUBL9jku0PDBaYpbN
A9Gd71PKN4RZ1Y+SkJ6Q0i9r+6GgdRxpz/5KeVN8oCZjNHdKDQSnpIEgGCpBo4sLBrKm7Cm4lswh
NsnAEIQIc5BK45ngWEkFqDCW9yStAnmvRsTsfCjpoicIMb48vXj+g39CxygV1cPENlAtIMGaJQAV
10KjxpduaIYEiWmFkrSBJNhSlkDU+WUcE6OFiWNgSGXd5uHzJypi7Ze2ShwC8Y4BrxkQB5xaOn03
m1QyswP76GQFfPp+fs7xAcpLa+Ki2jQ6cXLx4vis7xPknvKLGTPXrhNtwtZGiQS2yJFPHEk7jeNs
ep8eHl9c/0FWuFNi5bw/3aYBlnw9OtAV1ZQeX4pGMExi4RJrUcRpMZzSAHjLI2GVWEfNY5UfQRIW
6AbkPw5p4gLrbi1CgAusDwSPSR8JDuN3IVa81AXjSgTy0od5iuTtSRcvhUuNUvxSiaya1P6Su649
TC5dDVFTGRcb28PpwHfBtyriAW5v1TPSA8QFKJOpfISfMuKRnahM5ClvFABVIP2WIYmmgLg0JGIk
/sWJhPADmj2pKlFaYOVSWjpuRGg8m7Tt38pbCss6Q7uYJs3fn7/cHpO6mlNkTC4gwUkleC1TciE5
F4t/1dDLF4QTOdVGdbQQb6fxxMI12YiS6drkF34ouV/8tPjPnHlgypJi1rz5J5piWrmCqB7bF/db
fWZCUhmIeJzWoUnyhwBJR+FKe4JichO6RB/3ZloehZChalzLljM+1KQUdbdzSiPSqYnUhkQhb6wo
7jePj+JfDK444YGJizatGRo+nZyPNRMvDN+mWZ2NwWzE0CswE3D/QEqYXQwNIu1RfR1DjtUn0rSz
MYPAW18Q1lD1v6Uqh0RLmRx5tyVUk17x1qtvq2ZI68umtCpQ+jYvRHCmAjZSc1D1NEOaEJyWcNi0
mUPYnpDle3zJO8r2s+7bKCSADXBQf8rfuv/4JDUtq8jJWahP5AClIQgarHPaAJKMP8jDXEtgva9u
vg2vKRUEHg8whCIIEAFokhjESiOhEMMmzbhgkieIomqjHpNQLUVctJ5ThQb3bkEpPy5AggU6mRS9
FtjSSYAqpcSIqVliI9fmDKK3evgjHSdC0jxNw6F3ndiktWgdowaUB9eUxA0Hedd6NQdXSFWVAO0d
XHVERSclsblFBAjxFUun8cP6pjGuscH8IPATdx6Ymcws4j3PnLCFD2U14wsK/4w7MR28+VB07Sk6
8TjW3OTmgyIuTMnbCTo8roSg3CqHDkUkjZpBCy8kort8cXH04uZ9SpHoBzBhUQJLHRlyC6hhOgdf
zfP1QwUFtyIka8LHivy0CCC4JwlXCwcXFKeWtVWu4jqwkDI7RVawSShobp8YTBrX+o4+6RIkGQdG
o2nQoyioRAomGquhNlpi9MkLf3uOpbeY/qYEpOBHR8e+WDX6Hr4iKRgkzEJccMWFWeKEN1z05fnq
eNCXE/4Ue9ZDPPlxKbU5Lh7KWg5Jr6VKZciVgouLS0Rsjk+ZCReFUU58kBYB9eSmQpinSTXFJJpF
RD7gRE35SuKSloRN+fGPD3B+eTwdvYUovkdbyRNGTaJy8o6TyFkbPLRRY5opKkVxDq+r0euwiFA4
tlWiiASwdA54VI1MyO3t6b0+eKxOLVwNr3/7Iy4RNEtZc0SZy9uav6XzUZm0LgEpa/7nS1hCW/X2
/tzCJQ2gip6YEvOCamkLMpa81LUovNfBCJSbGyzMtd5yrQUDwUjaWya118Nd0UivJRmbgpKGIpRY
q+dXq/8jy9Hil+XvRXEkkoK6BRzVQkb6XsVxEnC/BACc8CKUciyVI5hdSkoE4UHoEthBoqGcMgGt
A8JmQBhvd+8LduI5TP6Vig1uQUodOz2z653DAjqvcf1w8tyvx4lYgve9p0B2iIBurFw/VxtF7aEm
JOXapEK9Einoc/ggSpy/jCUYm7g+apyQyS3jBAhBOPKrQxjl6y2Fyc3J9aivzYfYWxEKN5AXYZVX
icHDnaXlcdwzEgAcxDYpOUJFSdROreMI4uIlrossNNJALjNeVyFm/6ft4FQpWBMDW3sHJw5ITPBS
AZeKCqsFOfXe8yebwsrOSd0jITjLuYEEAs9SLpB1XCAuLNuCZ7337PQWTXX/QZso3DlM8nWgRSHC
Jih+MwXMypXVZrgOg5KVOVQjMVe3NY7KH2JF9nZsX5xDfG801gtUJF3klnZzW8i2o9OOZjgWghhL
wYHURQ6VqxzmnMfvdPBAVTKkZ8xXHxJZwuKRf5e3Nb/FE1vqT7iwYuWclknSLSVNlV0E3JfvWGAn
U8KGerk1RPUN5caLnxZ/gIZY3sSCRP6/+mNBd+XFeBXb2148mPIRp7iGutDSO6xJATcv4hM81I4z
gewDqChnLWLDgTWuOAPrGRHQVsP1+OZXEqIYwIakSCSis3C4xj76c/QnlpZeMnERcYuJm8+bODtY
MotyW5bts9rWXZVjaYMYu01g7HhrCZewWNiA48SCztqQStIGT6VKJvHTjkVuQsCzxPW+ULbwNu+u
3/NZx5F3K/BWiI9H5+WoFasnyiubRnXZD5dyMqZb4CweJk9BNtlwyqqi/Lw3CEJOLC17J8rVSPoJ
SjyWo+dckvQH/9Qq9Snt5Jdh+QyNUDnwF99uGLwwVdpJwHs4bo+0EYF5sKZe9gmCAxBPMinnG0nB
FIKpoKsTAUBpcSI6ZHMyutSWbDLDqwbpsJGCdv3BE4Ow4DBLCRE7fjUR/uPGt1XVDe+YeOrIEJu7
sTRImkTJKdaZbsjXC685tUeY5ACiKpQ/GHToPUfsKRQIeoKNZRBiePsYNKbEJEkSx1c1iE8rnOtV
QbLERqAq5RH7nS5g2zvH8FAVVs++9V+b2zgQDysSCIISkdXvSkd5kzBKzacx8ElwKRgrFjxj8AJJ
UYIDg+Deah3HBMMRKzgIplIVNtkJlmvuSunjdtzvEUYpRe4X4G/9wJTBG/xkQtGkVfDBQm2BcbXW
ml+/epvsSppYXC8KQBJAAgPJHogn7W+uxpYC4oZxMV3cWmz+I0VFw0S6gQgbBj/SRPzWHxEnAmdj
MxIbiJg2KwEJAHReBI/ckQTOPjUcGVYuUTT+djXiDYyGKUi2P1Au3htlgbwu2rIyS2xCkS7GDU5e
oIEUBxxINsD1x+v+rwOdf8AQoouQThyJkLISgTCpJrVXM3R2ynen0JwrsXanJYlJ6NTFG2PYSMpt
7tDJDKhoef8FS2nrw4NYrTV8EMvaMIoWj4bQKFiLwk/m2EkUfD9dnJs/OIZEUmKFdTo6/Jm4oUMi
ZI9PxzvCWlSpGUKDT7cnT0/KlXrlUDsJNxKTinJoqn319m/sqoJvTPIxcrHugMGx1DaKq7YtNtEl
X+m3THFSpp2zv9AJl+uzV5cfg6ZiYcXULbDUKFRSV0FA6F8vSHErELIFE0Kn93jyd1oESMHT/MCy
r5IYLYdEAmJ8nRX5UBRKWI4C70lhGpVCgOSYZ7SzR6s5zfMW8Uc/IOLIejRrxD1xg1c1G3YGNqRm
RwHThrpjirKl2Clng+INTjNaHxOaRCjUYHCMwUpNTJs0vlQGIUvR9sdAuDtf/jFEDUwBUjTwFClQ
jUOFWgjzG5njQLYxkppEbjFLf6yYK1Yd9C1xShd4ODiifqXeRaqpLZWPc8pIUiaBy09u2PEAYtQe
HxerV7/gEoOL+jgsdQSavggHvIBOi6jUIzA1pJwglAVEVT+QF9Pns7jOg67Iq4izKIxShgYkQDYY
EguMS9Ku4wvaojqI18FjBcqe2gemMarOg8njgGfYnvJE62CtIlB1M37SRUkemDqG9yOMiGc3M3BX
VNWijOCy1s7n5uEFdxfgopzdDNaF2KSp5OhCZb9c+jOUTaINnvdeXO9OxidKiwuSwgdyigMXp022
bLXraA6ZeA++RLWLgtsx2rkVcVOOpJMKCVBoa09lJx1S21D2epQWPLuO2sUkDg1Y1BNBZFzxNGla
sqlYAqbGUdEdvVXi6e1D4iu7qrjAMdSMTU61IiGTnwK5fHatwQnoMAaVzAlaK9fKmOgpL7gP/PNP
8qF6CAyOS7ihVQCSx5f6RBAaD+ECji/cnZqTAmFIOfKIL17mOv4JHogzAvx2dnGqWcaQIw5+y2f6
/CH8JcgJF7dxclUbQYN2r2EhBJ6pRcJ2WwuXkCSFpGDkHbUQzU0JI/PRY5QpIakO+OJs9DPJtfLG
dfup/8eQNf/axZVOY9c+ur49LaemsrAk1RZlN7hoLZxidxhF+ftgeIhDCjRHUhNlLYl7satjGsPd
jQfjqW/UXRuLZkYM9M0C/DOMzXOyGv/W1RRm+xoHl9VBrVJoedJLDvwTq020tfhFO3Hr0Xty6vY4
hEqj19lD/+Jke1fmPVQyBfON7djS1mWSEup0u5i0IIFKR3PY9tRdDRUB7ciqHcQfFtYmH0IY7vAX
Q8RGxrQtccLOsj69ex6/74kllE6M9WIjctpeASxXIGwoe1qKqo10pH/OtzTqoKkS0eNX0vFQLEUt
tenQFvecEDKvRE4JRYat5rvxQ1yBu16EglBHckpNg0fSdlMMCi5j+QNJ+g+3L0a6ZwsHmqtAf9/n
4qkx9z2xxjEw6gnHHLoqrxhameNCGJRZwoDoamScqi+xymVLis85LJot7NLpziimWrMqJGpK8wBT
2cA6gqb4pASsPWlar9ri5+NytLO5JgSnTF3z5V/cPlb0LsSMF3biY7ASS9C9SdeXPiUB4kiN97Pu
NnJLqRWaVMFvfG138Fa6ZKiKYSgSf57Y0TK68s4HiS0ipcJmZgK1ZFKgJDP75fKsVC+V/P7B137/
4CoI3oPy4xOTGfelzTlbfHChzvBivb4fPh6dv9t7/YA95XbSxsecsvnM7i07z4Lab63nn1brl3x/
kv0vb/lqa6vcucPeEvtN5cACy8KsdWK8w4Biw9h2zin/W90lH4NSw2SxF+0ljZe7iLUYwAIAAt1V
cCiw6DBgerxYCdbh0NhwCIfClVJhWHYDYIgATSB2OGFv/GthDyMpAOd1K49htZCEbLDV9tOPiKRH
ZjqHk02k0YwXJ3vz3nAwP3xFatP7AomexuecICgHIKEHhjLQ1jno1TnCE2Lh04xpoI3yhsxXxwuW
4KCI7uEQxcZHXqLPdqpX8I/P/ycr+axne+cCYgVp5FmXrkmdVl0nxzNU0xfkXlmCHpj9jghK4Ub7
k8RXY/9GI+gR9e3lFdB0yUVpikJR2SBWE/yLSLVrALdg8x/x+UdCNNp/5Wsi+sw4mc9tdP0p13xN
Dx96mi6OtoOL+ZkerlszQqI5yagdB8NqWWknOHGwELXTEEhTMzpUxE6PNnt8kIPGr4cmiAdBoGEg
W8bg2U4HFw12+3OKX04yQDZvLGKP0EEhUbDuR2QoAUSqcM/yYJEwLwXWiRvtD80yKuAOqbfLDyEd
jnUODeUw7hOgHej+Irc6Y+LUmSP+OGBC5xrT0en203U0kkfwCAqVgwMhbawiukSxuGn60++/vDoJ
7XEN7XPK9AcS2jv4fAAOmPHGG4/LTPvTOXe8HTzmw6PA66OHzZetnteD7mgBYDMQsB0+BofUgaF5
dGQjqZjHhxkgadWVOZWbcx6BUEv000bl55AtsNwOmQVS080AT1rZY1JEEnq1gWio2YbfIDTwff/1
0RtaXx0WrZsm7yJpbFzS/EAMbZy+Ol1unSLFM3M4aLBevXg4O/kBAcZfqchpb0ZX1u9Nxnwmw3dz
+5/I3C3mT9ePz4Ont+WKPQY0NCTyeP5QH9ijzTG4+owh/+e34zcJ1NSivSK48Xlc/fyou2+aTtUH
cthj9Nw7PlhaCtAxVsliPU8PiUV0dGs96oh4QlxJpuU0oom1CeWegF6yz+wtTLZaIR6kxN4QrMG7
CHh5sitBQ3YuR4bg+AGJg8BhwG+Pt16Jq4M5FCwe0D1qYM1eVhIgUnfmdroevoVPSAGIIZIGvyhl
mAFYtDMTp8kJqxViG9ii3neGboY5gATmRv5qE6tMF6ffZ5HR5GstjYwOebF5Mu/PeLf5gEWONmeX
l1dXw+1bfboG1eBFKAUEr4McSA/RIGaYRepVn43EAQgVgQ2BxoWukA7LxfLj8PKhHIqClDiFpo+X
z8eN5BB7R/W6c6w7Z5T0+rE8SLw6f9rrsX3wvnEaSMzg6vrVQ2/Hgr72nFFaikkBQALTXejdQB11
mh0xsZ5y54nuunnQee6oqN49KwmRHAsLHu8eB/rMIykCCcgILmOP+swx/sSiqQJXvbE+MZX97nNc
8SCua7F+9ul6rEm2t9hcsKyAndddgAwnGVQmghz7K13rqpT5rJC/ZBa42p6wrHmnj2NxgH58lEgB
wTHJOXji1VZsbglCLuujsxMR0zLb6IwVI+96CFnFqC4cQKzHM2ljfAgVda5mDU8AY/ylFmItjshQ
tx6HwDGDXCEIus81xSVavVy4jQjGdKWwCT2yBy65Vwd8dvyw3d3IkpWXSHWEtXd0dhy7N9CIRs7L
KUdQJydZQg8kNIYk6RlktFnZNAo+WFEq+FMmrO7ZQXHGxD8FazBqAlhHAQ9H/V+uh7endZiRxHqX
3EXs73lJzl5eTbn4cnJzdUwJmj7Cu2VPnrGC4NjyRJPRJXbbD5zSYajmfyvp8tK3qJBKWkozBvq8
WIhEq04mF8fXo6X2ZXDY8oTc+mHzEtvm4krprp/8xjYO6WIVSPtEsZ1f37x7vNUeN+5AzP3VT9MH
NqBxoNA41LHU+dG/WaTAQUsJzTdhKJHoWYPiy6CJoLinvNLGHjctelwiwkdSs9O74uvJjrruzqAK
a0wcUdhS0uXxBnzQ2h5okVIbf+Ot0G0ponb/uKTvJ1KQ7yv24cGlsBp+o9jnY2awo+lwMBoffB57
N7xazkdny+3bvQ+nkEa0QaTe3Toijy2mK83BgZ7CtlAg3wyldNsZ7i8nPU2iUAhJt/ZiaCNarJQH
L77Pae2rznF/QQNrBkmBRHYDA8qELx9aUyJqlC4qKo588y0EJY3SJJdGBeWSDjdrJu52oVvNPLnx
nBhIOt8s75O/Ws7f50AxsiU3XIBkiDX6DxiEzKMvaQkQnS4d/2tzu/sAgZ4QpefzpEGBQTLKAUfA
PfgJjJYk3TIZImE86DSDoD6xKqj1aEI3DYoVg+LEpbfmcXFPbGRBLbXLXpERlAgQ1979Qt+Ox2IN
15RIkpG6qXehRY8oOhrEGjwFQWurHs68QSKC66hFjY4LiUd5BUajoRNwj0pCckHYZ2D9l4yW86vy
Fi8hmilFj/I7utJSBn5ADH5BgB2NTKKJ1Q2SsFHKOuyCPU7A9YiLI35P6Ggaq5jdkgm6AHcgTNcQ
qY7wWEO+YvDw2/c1AYP9rxZKpAlmXPs/Gk157FxDwM7Fptv58OFhe3+99SwgsgKM3IR7I6a4NNkG
qWtXTbTLsev2aRCELZyn44qidz3cJw40Mwfm5Cq4OACG0AHCMEM4AebBmtlZYPgByvHty5l2i4XW
njMECylDlOChRTr1by/BhySihGkT5YOcgwBxjPBDJyiBicL6Pj0OL4uQYuZ62fF83h8OecZoosXH
DjmGjw/9h8fp1fZtWWqOMqHxMYz0gkSlrI9OlxOdTQ9pQHDPUAo8iqWcQ8YVCnRH000TQI00PFBv
WiN1YIjf7Ioz9VlE5M93wmWZg+anYWnzRoeukOB+0PgERlToVwWziaAdM/ettG3aOQgtzAKxIBtS
s1OaGjx8H+T86fmYc09R90dn9z+aFA/1HM/euuG0N+kPZsPxdDbsj7iGe7/9b67Wy/Ob7WVrf38/
Ge1OM7cuhJZGSgIZTo+m6s8wGQ3T/JgmGpAC/GDpKcTACzXO8pXmGBaTCM2+xER6IkDQInITBAgZ
Ij0Z+BZ9HeI0EoViEZQ6aMQWBzwxw7uXT1ooju46QDrjJI3lUHoE6zhGvMqxGkKUMU7beA6VJVm7
TXW5bd6tlye86SaxK0dCoXRs6Waxhtz/ZCQ08ELwVwTXvc68NzDoTwcHq/nb+bT3vJrPnj3Fhabk
xdAhcgaMzEG+0DdImZFxUsWzpngROAwg0t+8emTEzYcsXtvaPP58r/FBgicgkIDEaBAEo9GAZ6C7
HYDGKl0+6HID7o0bcIfosQbxCezVYPwWYhtHi2YUANRhfJ+mT1ggCUjNLvkyj57fccQf/uYoegSY
3Pe51Dsc1EC8XifQqUr5CJh4qQpf0OS8N6s7lD0s30VSPAKnbA16G/fu56fh6xS3TPVc392LAZSZ
YYKq4pOMWEGAcCwIBiSdd6AYuu7BNUTzEhgUPg4rZwiKi06jhHPDpc+D39f98qKbBw4k0VKJWGgS
RP5qxtpNRbxSKIsRUXBL+OjKei1S3eCV8FR1GbzBiEwXRmQ8tkZ/6mCGo+4SaJOOxYu/7xbLcqaD
aYv3zyJrxGRI25pAkb2fj6Q2Q6Y5tUKOlAfrP5FTnpL6lmKeTPrj4XjEkwiHLxTd9SbPy8HonHGK
Vy0QLElncM9SsGJgvkBYMMjR5W9eFZofbye/IV0YMeLgXfl6rX7NXPbYYEPMghcTvQ6V/YDoXI9b
mqBFVKJ/gfsrhx6xMskP1UPmLgyPACvHmAeg+/LS2+tl2lw6SV+A6cbnmcXZv9P2WhKkf/SJoW4X
mQnJ94clPBbyrebXev14xNBkfHiJ1XA7ulqsz8+iJmlYiExT0/5p8K9mi6i66AHCNp0QtYB7FtsS
IL7ogKtfpxenkAaHsrOGI99nXr38clK7xuidBkGkKjyaDGHAg0RBYA3C0CWkEhX8DU7GkmgQXDCZ
WARvWiK6InD7aaynL1EZu3FM6CMBqbP6uCAI0KYrbCJVlRQQCIbxJuj3KTUcfWNZXy/nzEdz3tBh
XC//zghyM+499ifL/tPb9XCuQQqUUtcz9QJu3fiEPPcXv23n7/GiD+pt66I8NCmWEK4LRZjhB2lr
rTtiECJgPqws35EWHV8vOoc6bfMla3RQQYSoO2fZ8IRG0di0P13UbksOUQx145ZsKWO6ZZWcCfZv
58vXoBiG99c9PkvVAb+u2qLFcQlVGjwYXkR/afWg98AaVt2MpIFoA9IGIXvwsC0wbYPj7K/h5fHt
SLflY86vXq9+o7yg0i3re8YJKJXcj4AyH5yOFx/VXP7I/fw3Rgrh+kSnUYnMh60MGPWJKi/IJ3r6
zuxrHfVPbi/09rPMm/OLN/yX9vWnf2XunGl8vTgyXE5Dh7+BXE094u3JurYWrWRVZMCKmF5Aj3N6
rNZjSgh8gC4u8L0IlaX5b4mku24DRI6gZXAR+UuZKF/bKAEnUESWykSIdzt1FAYnVahu6oDjCKS0
wUFwYdUwJU8tKCdIYHyxEia1SKWAZYYIP8EuhAaKpSoiHrKIF+ipu+S7M08En14diZHAfAIzKYQR
yxFjMncPkB7/DonFGwsTJJImv4Tey5jPG/yiaeluCZdsD/j5+3ql7xdODgbKM+3Zo1Hmes/0cKB8
PRlcPC6G6BW26xlQIA8xiEHXwMVYERh0RSAuMHUx3UV+a3Uxd6TcfW2oLkbii1voj1+I39ghTIG1
dLmezhQQFgB2kVgDafAgNCkIVkzwrP+W/VtoQNOXUy00cbWI4NXglpbHJdoDxMSuAN2L0/cpwWtD
X/fFUGLE9YZcutcbTw6flB083l7eXjw+vf3GWzQ0fTRTg7Q+OAZigKfrhRi6OANF4826s+fjsxVP
eBK79hBtsSEJJTL+JNE1Rc9Z2+lFDBJ2T0D6y+lr7hLIxEEZmc6BpElAHBf/Gd+pR1Ehh+/0sX7R
d0wRoHCLBo76QyOGVcQUTlEMkisY64pSAuAufikfnCqletQmOJmRZXSy9GzNKggwyYA8fTkdlpeH
kyhuJXV6spJBONSTqzoOvOXbgQ8oogwCi0YanvTupKPmb7Y3OjEPB2ZwAQeGFaN3+W4S5sJRbNfV
O9kw8LdQhHfgMC/8isNObSmipil3c0f/ic3k6bO/jMSRwcgDSw7/5rkkVqwZce59NEnHqdjuL4Ha
O/GZf0raypvCoijjgtf9zel2rV0cXDC1dC6iNoWy8qbESJ/SIhfKpSwQYKMeER+cVVwssTekO8r9
vkyxp/0tmZqPOYo0mE3Hk+nhMujzarNYzjkMgWaTDHklP/oN1q/3T0UWGoSFfHMgDk3TNeHorJDi
Lwa/eNLA19PkjKOQgaPHyzf304m2UQlV45yPV7r1Cx7HUctDy8vpaw2KNSXOpDm8mwtBwrVNNLCi
PzebX8eXPiEIw1pwEoVEM5IgjL4jV5Lmd+ILr513kBRBFdXxxDJOyZ1eWIhIFM7eIK4RyECSGv97
wzXZbdeBQhOy5d3yAskAkaAp5UE6KQbBUkigZN4LHlotrjcByN0jHwshQaoc1r2DjO/b+KKNebKr
2Dr+7YNvC+52/KUrsEiIZatgwJdm328IDyyOjCkkV8V7DIFIIPdIBRljmvyARPaBZdyhgaslPxJB
KrFKDjzQSAnS9QCxZpBBAD1/RlY5mp2Ct1QSbQ/e+pI7nGJUI5cZJAn7Akd5toW8lJxKgaixKDRm
N0ysOklqpU5uW22Jtj3lnRtK5g47rUJ7RGOkhUIR4pBuIFUAVzurip0xWasb7qXwnc45jrUvxlZR
z7uYJ6NQvq9HDl57Z1912uPQ6XQ0H07GHGo7fCbubjJbPg+vN3TNXIqIHmEAUPtUaIQwS7e4Nw4C
RHPggnCliwVHF2CNkcTQUzKPQHyQuEiocCTCohrxORj8a/x/8VkyoHlVjq/VZfs0eoMgjScPONO0
LCfzKwe0Jg/LhE3gS5BAhqFp6jryxQd1Cvx+W/cPnolNY8+Hs/mMl6vn85kPandmujcPt0+X519u
H+sBNjJk6VYN6GUhkNbIwp98ggaMlsVDJ2paMzeE9ganoQmB+ocmSQNHYjYTK2dZkhzWuvoJOji5
nrxMQtaaZUiTyCpknUbismIX8lkTR3qEpNVSdKKAVe/hpDw2FrpLZzZdDQ/InLJvlmEJpMcFnKkV
UAg7JohWpkqBjEpQhZl2NfGDE2KQOhCgBRiKY0PsBHn9GupafsNWxCbtQGKEgxI7gkxYhDcizBCb
wOuP5M0/8PHoDadiuVagTkF90uOvy4uiKhONdEGAZfvId1GUYcrTh6flq4tjffdRV8OyJvaPXoLk
aMQ3BgpzZLvXG7Acxou6+8sri9HgbDS6v37UsVVYIwIehvMooY6fwzahObBZTdVG6co1yLhPlXkc
Sl/mgQChmnIgGniYCvd0xFgfL09G29Nu/y7uoGduPa8R1AN6AtYofWbdMkp3CswIFpaR5mDdv6kN
6LTaTN6SJAlLDxGY0TMwTrgKN0sGAZolxYZhRuXrLVw2TsyUuZkFfM4lBPyRSXgRBFZopnYglRvN
kuEGnNT9uG+Cv8i09PhJDu+6zQWKIeUgDZLLN9Pvcmv6YrGaOsCAbv9fZ4B4SgEydiiTcWwsvl/q
jB3yoi+D4ABWASiy0kwXn3ePMhB2qgSFi6M+G2ypkBbJ6oSMXm2XIul/cJEQjmjjBltCLTliFgMr
6KR3UoN/wX+gmQ+fL3Y3yBMcmqIOehOeWtkXkunV0+h6MLniU8l2btTVjxSQc5DAxuZNKmD24Faf
R8e384WmquoIrZ4ZcKIJdZtkXRd+Xr66jKXxYBizMKNnh9KGWVSIXgSG7Ws/6bEijNJRUGHFaDIg
zAP7dWEd7+CGdgvvQN6MvQLRTRAGSgRKT2kF2A9YgEErWiTk7lDmRzT56rz9tMeKMG9J6wFbDvMe
0GTxZf60Pjs6bzShd4P46eDAGxUgSpRNSDB8yfHYDjVCARPGa5j16lTcmyoADxlo4UaP4A3S8qJN
1Ty4syAPzBmDLM6nr6JloUnkt52bhAohhKU4KGJA2MB0V5oP07AZMoYY0EZfMK90W4FI8vRBJPCG
VuaXgTTND0eH/ck3ZpnzwWQ2G045T82T7AenO+6GN+eL68FsUzebyYWmp8UDo+2xhgaBECPGxwcl
2HXBz8yCLdwTSK+ES/qmTGLdIeG5fmZH1x3R/mZNMsUnRAZCvuDJF2vpnqLlu4MQKfpvqXs0PgZV
LHrzna26E0tX085Yu4QFh5KMCCBlxgOisG7wDMcI6dxdSGzcMWEa4POfl+j5eslNMgvPhHlIPXkA
MeGYhnzNOloHpCXxaNIcKxAj7tlHYo08AzMIAflHGnb29XYoW6TMMWZDHpYZfTXRuFn0lrPt85cH
r8bCKOQCFBV5VgYMU0cijcC4QdFGZvBQerb1Zh7hdICeP0t3FgoJlLEGOvf984JXe/4qt/jCDBkH
NGnfPw4AxQjSqBdKhmjA6IpEVcj9RbwEBmL0tFF3vtNYjlQ2s5e+wDDJhil0tx50bRwQ8ndZIVTH
JUwQr/AHLiDAaHyPD+JfWOV5pHU7wqDpEwwOidbH6tf9tqPVr7AH7kAZnXjZ8DXDYrnU4ldx1YfK
mikV424fvHUFwWEgizmy3ALihm7yd0NRVjgsOLrVmA1muJk9Hf+gB/GDLns7ALPpqN9Hbc2mPGPE
szr7vfrR4v58esfHE7VXJxuYiQIDw3yV5XB4t7zQWRrcWwCWlMV8t+Of4bFm4DDUS2B6eGkbvzsK
50H5y+PBbO0RZn1s5/F5+UFXLys1a8cwrK9AbttljcOCBIrVPGCFY8JeQXwn5W6RGMforgxUpWTW
erzns3SZ+MEveIbFYIxwyA6uZtJLmR8F4odug23CZgkKwxDZAwj+MV0tRG/1eH+6fq2TAIs3m0et
mcABBGkQxOx1czU+HV2sXwxu9HkCTjAZZsO1ofylk0sPB0QvwTTD+dkfBJRfFJkRGAijQHV42JAf
8NLXxznES3Oe5pv1GJOwV73PS3fjh15vtB4813OO8He4KAwTVRWmCh5aB4dBuhuuUVBlAxqVAoWB
cM6Ks6QX5xkXFvpnyaTqpRC/wSgQIKyxt34Ivf77bCJkDAWDh47WBwBoIrSM/HMZSb1hg9aniYEh
hkTcrY/jwXbeD0cjX69VQYJhn5NvfT7vYiZ78A3A0dNk87jebq88k/VktjskpKW1YkKzx4QWiFsI
AaSNg1v6YquHaTJbrMPA2jHoETsaG1I0SEur+XUQrfToBeEiO1odg522Dd6QtLNU9blveIo2Bsao
844QANW6Xh3Ycbu1Lm2s9t4tC4JG+zJ82lx8/j7Lj31C6VB9TnqjEZoT/TnvH37yvL3v92brAYM/
hLT/4nZ4AvL/jJ3ZclrJsoZf6BDBzOJWo2W77ba3uk/bN4TauzcCJBCDAPH05/vzryqWsI+9I4ok
a1g1ZVZW1kyVkyZZ0cYDW6hUi0ysxxU+6j+kKxse5O6dDyFG3VHTJvRhXmelTejmajUK00z0JIo4
j0BAi18QCi3eK/1QINygUH2wm2ukVA1ZpmrI73F/snIdkj1nsSRI9Jg6z4AnWV2bJHP7rc9hwEww
BtCtFnhE4kb9kh8T0VVY6yjLKg7p4+nCg4MYUn5wYMkgOLmLtyzyrIw2YdC/sNzRHQ/eE7IEBnnN
/uQet+OIiPzm1W3+dSDS8Wuab/dwW9LmIzwgC9fUDNnPXlujnR14c3LTe0eQiMBB+ZI8OZwyFw0y
TvSBxsF38wA2EDaQpGN1rNCQp1SlJ5ND0QBphhhdvhydH/Wvbi80bBqfezw6Rc/TAKWrD0a66LPe
s0HdiMdQbXl36640vQHO2BpVBW/8KvZH1BPR4GDW/Uwrd6MvTd8uNHeLgSZnNywKgMXgl6QB0kGi
AS3uaXsV/esRzHkN1vJWCtr+Nt1ic1TW7AmDpWZBz6i5Hx3gcJqWPVYQcbGVyAqCNIOlRa76Ul2w
Q3W3qc4GzbiiiNvr73n1PKbrTJqi5mIlEqzANOzxJt0YVlF5IsR3m3tS5YTUBHcVqFbYEfOAtp7z
ij1PfGXU8rM7/Hs3jT2/iipVMn/QAYfH1cXoX/nNSO4UgQeKcgPiyjGNXBX1BO1CRPoqz7M4k0BC
YvjWkMBV5zxdKYfFleuZFl/ciIvke6aaqVUIhlUmz6QhIySwNOmFSbKC7hgLsitu1yERqkDTBeSA
6QKiSqpU3thnRx8nBOeDtNjucGkBjCkg8oU/seUe39N9tX6o5JMMgDtbQE/0gfxXyyVtqVQn/U+/
32bnbIvtm61+7+Qw96G37Gyqp/k01Pf1/N1ax42pAENLIXD41idLLG8sYIA2CBAQw6qXd7aZcQ0Z
yiGGMveKk7lmP08TFOEA9zYu7ydXPE9rWQBM27u0JTCkUF00eFoIVjHzQCXxp1nH0NwDXfAD2hg3
/0gpKHQFsSkNHWujsY+DCHmCxXzkHhCyBAflTmYw+HM7Vw8uNgudzdAjMqD57OdKxPBk9SGeNYWC
neaw0+WU0Oku6MGh1WqsVqOn/Mqx+zYgxNpVcdONSQg5cQIv9LOLKVdImDqH1ur6NnUNtbl8qAYx
kT+WQkBP61jyrCa3D4u4d7gaDbmZOqloWU+GKJDge9JAJpPDBAKHRul0XJ5fhxTW2wpx6giUMGGM
5HatzXYa2fxqTbfV1ri21nB6Ax6T7bO+2GL7G6fkWic7agcv08lLY797/pgOp1Krpd5d28B6hZdq
b/UuVzduOPZX40oqUP63PsSbBe4JLPTdlKLZROOBEqzV00asL6vJMC2iZhKbHkQgnGKZxV1D7ExK
wpotETVRTW8NVYqcLs0GepTWYsRi7mQvAbRByIlCWfiCF3OkU7QK00kthJHrb/PdjdBaY/FgFM/c
utxoDH/edFrsUvyejgw3u9VQ9510+u0TATjtbJuL7mj5eOuJUcNCTLWgmoJoX9OZMJaTINagDUXC
uDYCaK2Lfj9P01InKn6UXXiU3AjFxgqnui60UqkHM0kDebIcXPQ/Eb/S+lptWePg5+TtCicVQ6pk
okCSB3dLdtaJsJQwYgRgKGlhSCPon7Hzic80hVjKa4QwpONkjQAxJGioLPh1IaX+tXtdjVQeYuMj
laBevaWeQfjcXiDRFLARhYsEIs+4bcuOp6eiaDRqK3n6UN1NSL6S7Rg0qeS7i13rGk+Nah2mpI53
yYa9qGm74BWnvRSDtkfiCsTwsWe7YqdYoCVNRYwq8XI+6V2Nt5OPcDcVAbSB8JAFGKIrDfE8ZW+i
EdHrc4dkyj7E7ICK39ESD4gW2viMeJ2LiNpeDgaEpXHBv1Da5QASO1Er9jxAcvEdGeMh1C58iR5o
RwX2K40vykAkiANo3vvi/Tq6JY8vnH8nVXKU1kUdofNQMkD83hwBYuO6d8ZwMaWwFhK3NTTGQL1Y
46DAaTqcuN14lIElN5Dw71Q7m+uHiXZpFxeiNk4CIDamADAipmGrJlmJxddNzF85sPF6dsGdb2De
5Ge2rvxajcR+HvGKiWOEJp0o5kpiVIW/pb8ReB7E/nZRL8D6ZnfwfvaPuwp8F/9wkZkDqjuJeLHa
f71o1DoV3SfgQWtM3zgsbvou0jbCp+nrMtLTNlipbewdiBUYtAGnkQJ+4UsUgyiLP4/+CZSQcphy
6umuueMYbLxT5hTcqXmd0FsJ8lJTylQuz1rxRxJUVNo27s2J7DanZiWSYgrB3apxwqtPVTWW8hH/
2G+jMVPlRFwhIV/IqD7NH+i9KCUanbIrKOlKKpa6bfI1u+hMz582x1p2v52rRwE8PNZYWDWRqhK9
eNbq3WhclWeSjVBh9d6cWncU1L30Zyyes07HIXfT7lv15ptbIJHqWz0jRHAb0mRe25QDvqaLNXA+
4EuOmaBxQJ+dn8hI8wT4WDcn1Lj/N4VxcugYoc83rmYTXcWAKyFw1dUMthydvAMkvAlU3GuKS3Gu
fyo8Bp45ILoNDunudNLinp7Y+xYXVIRmyif5Ph7H5ADg0pvy2NRVmKaAU01GzWgrFTUmH/7IFJAa
cD1RD7LGoidViVUVmvUyTv6n6RRohCnf5yovn2/ebBdv8S7hYKXdPQ8Z3C3GQz2tx7zQwzt4Wewc
nJlkQV4fiXVTWJU4xMQ5Obso6XjpzK0Cq8JEEyA+EDIt3q3pmoShqHYEIQBmV1WqADDRmeCuIG86
iwZPDMTDqq1HELlRKwOBlyRcj2ZlcIgBXnyNKFf5w4SoqWBm191BeveJQDgQxecV19qFQBLFCF9N
u+9gCLyA8KkR6GYuwJGJqcfzSg90lXAESrwEZ7D1wEozEF3ZejPQ1tXkt3Mwhv2e7gcS83HaCZ0Z
uzVqjXY0e8ETlTFOdQzgsXzIl8TikCAYNG1BuuDYsE9Ax+5xVBo74WSN03q5eqg576g5DNCJEE+e
+iE7xGTofBAqPsCt/oGjcJKpAHFTksbTLgYJ400keDfXt8b5rI4710BHF7kwmh3IGx+UrJSgTtmR
RoXmQvChThYwa7V+5OKrXC0RxmUgZCkmocFjf6HTKNAZIAGCe7RDOShTKSyVyafOQRkOueh44Q4k
PIao0OlB5M4ZLs5qlWGSTvFiYpBL2jmbiRPznGdIJ4glNs074QhdeIT4yCYu6ZEYx7+rzvptnRkp
xtlA0yInHm+AY3R83SXndqxAKZETUKo0ZbM/HI8kA7eh/EZoJOt7zYQS2tCxGZIbEMM0P+a6LPky
UnK3755hYsyEj7Ibw0Pq1AFdPOP4FoRSOaRLZahFcPQyDGsU0s6sDqKUhcJnJS9riyhpReO0bkY4
HIueVr7ZN876PRmrkED0QBsHrn9lPEYyZfRCKK9uoCqSUynTXt1jez3dPk76OyrPKlxwFD6pVvKU
FDUVI8eL/iwNIlDmpfJ+7a8ezt6RgD/my3zm0FERD0iJsIzhcSx17JAFen8CzCOewdUVflLtLlK+
dItRCbXoeiUtwpaPoAoum8XVULrzcbxrldl1XwhCLaZKzfseFNura6NxQL9XsdzgSlLRIs0ohsqF
R+KBOF9AGyIBIWVy9fMph+HJZTKaOGLCoep0Wu2mVrtPNkxMdyNuX3vutz+mG1apqzS2NmNqOBHn
5CkrFZDPEp0wldkIx4TUrjDWdEMs6tDDle48NFZ63tStRxeMVX1j7KCSogOOyt16OZ/nrb6zcWwS
z1d5ub0DbWjU3yPwDY6GtHLw45Q4FV7YSkIvyLS65hK9whMwlilgzvhl9bdaJ1see1WbTajNQafX
HHKxUqt5ssmg05is9tOX2fxzYk+ITDWXdp3H8bh5LAhSb9n5nkqoU2gQDTtAutQEn5NRRU37gizW
VRIMtUoaChoUSjXiysSwqijha7ErRTSMxP74AiPZnGdUIYaFr2Uu0F0TFQ5+vIPH3G8yQI/UGEK2
uElQ/Tg2vw4Hl5hoXgATBWicSgM3/Hn7YP70ZEaOjZCd9qDb7vQ4T8zR4pM9qfPBbNTY7u+fPkiC
sSLDn2l0/3z9F9QwQYA0E+bYTJzV/fX909luzeo2j1IHbWgcOiXntmA449ZGMDcGBkVpQJf3/9Ag
CnGkRtb2NRRym+ie4tJS3nHjGxH3Du81Ze54sD9fLw9v+U/MoJGl1Wqr0h6fhr5qJdXDhLQ30j1t
njqHNWhLpd81rXGpE93Lj257InqQPq1wYIF0pQstdMd9uo4t87RIOMDQ7RFICtUUZTnUW1nyIooj
x0ojR/cA8iVwsPQTU17gqt5LEuPjdk0OzD+G0cObiVaHrZ7JsNz9BUe1fsBRw0GXNs+d4q1hdXp/
12HYW4+3m0njU2ryiNzStqPhw0OFq8AhvCGI5xzTlKbZCQtsAiVtILipKlhYKYYldllrQJ/eYobY
TM6XN3tjeIRvHu6J62KswvgR5MgPEF5SIR/aMh9AFSOQwfjTh3l1pJF1QmgO4ZIEgELUfRECIkhW
Te1Y9qXjruYeisXxqSaLZTx6N8PGDf9qofz9gmTNuNOuvr7CHtY2F8vEWfYOq1onNws0pt1G66U9
nn+QUgBxLAIMsa63vFrv43S40TqB3UVtitpiQSGDmMhfhw56B+AjvPO+Z8KrQ4Yv0gyeo3XKDlqg
kOfP1XB6zldYMMx0+tKdfLqDz6lczWXiC8PprhX183xBnECkF1lDgOnyc7BixHHuznXGN3abmP2s
LoLDVvXuBRxececOwoxA7VAtqSuTE0p2CULku/biGp51eomxOZbvj5w3FPz2WwfwWgbh+XI2RZxq
lpTyADG5IpMuo7nVvLcGxGGMAIkQFx2xIyNYcErUsGCx+IKR4VvECxDWzYNPWFxcHCLNHL3bVBpe
1oVSwRkzphiYb0b8YEnsnVVDrPC2+V98Hg0BBAPpttvLwc2hml5SUlzSiZXSE6nkb3cvqlAKAcTM
x3dPi+OajBwbsfYKlkqepQlWE0ArraIeiyT8QVbVs+dbQqhgxfHEIC5SRxXdFRTH/PM8vZ4Ob4dx
TSt2CQv0CT/z6ro2BYCcUFTWnPPi6kBKkTsgFIqsnLGHSNuXFNSHtTXR9PAuZ5d8kN3Fnj1K0ZcZ
WqNU8sx3jRe/86e+bMa5YM60LweXzSdmduknxsvJRwpXeZ0zLTuX0uqud8rKjHhxAsFFVnelKKbZ
t15VZMMhlffR/ZvlV30CQjlg42K0VyHyryYZPG9andZXLDiRAJ+7vagynDUgHs5UViuw2cHI4uXt
4lo1E12CoYgWM1WadMvcoPOcWI5JuO1ZsUwLYXiqFTqH1V1cj4WFIhUopWe3Gioeik35uC5r/tFz
giaQK6fUWMks7mTMViMF0mVBRmU7uichjBWkj+Y1fvdEhrPhKO3FcgOlXdKs3X7X6g3JjaLOqq/7
REUdM6RCPo4Hx/3Su0PssPaeMkMiRl7wxjQRF6OJOSxkwk4OBMTMFrHbCUkQnST/hLHAACGAsyeX
594NdkIA85V/FiBx4A/JoYm0YQgNZoF6wz+b4+2VFtb52hXC5PNg/BGrK8SIYbxjnZQqizxgmqxK
PTZCS+KqHX8/ll3TmH0NlvJEc57bz2stJPzD5F3S7nP1RuemVk/nu87kbdrCTjPlgpLFmvFfzGI3
ly93xzuZoDZ1r/19pVDjzSW37ZJOqUtwrVpoRUNMUhtcaq+fGUbwiavbN3qnvsSlDOvu3npU4CaD
c43gNwK0sS9aDV/7Qz2lgR/2EkiVS4HIGlWFR+jUdlCiQaQCVQB468uxnIRxbHXoyB0YnHy41wJP
dz/U6VY6HzoT9zyoC/Q/SWmI6SlUK/pPWIswZfQ73d6Wrknhs9fD4mq/S/dIkQnngwqIU9KLqnW2
7va++F4ZcoQHcD0a6WYGMMwPMkztkhYeBSrbmuRRlkN1PyC5nQ1D51895CROm1h/P6rZ1gDixknO
Zz98+1Hk9fhT3JEWs2F4EbcNvTJIrCgnVY7EFP/46fdxP3paMoGIVucsJWU8Od/lxzPCFT+b6q5E
SUUn3YX4y6BAX2c9jTcx+ErdefTj1Z2UAV8kL2XRZtDXm1UYp9/b9M4aXb1Dwkf+mpKZCUga3ETQ
2wzQxqbXvJlPNGMNjZIc8Pw5U+pUhNnJ0FUW1/WANqbvGolEijxPEoJYCXVho+aszuiOZDiGuIC0
HaBUqmpznuZq8EFpcn51O0/wga3Eiq9SDe1Jw4X6KXvd1VxTtTLr8C3pWBFzzCX+7WTy0Xl2jK4f
XJxtoClv+D+N1rA3364Ojx/oRqrl89luyJPrk8W1O7XSl4HYdCcsj30ppIld0yrEmG1YNd5adr/O
dq0rjTYgBzWCMaINsCETIA0I5QOJSXJQiwRTE/jzYVAvzt+ejII4odvhBuLhgDmRODFTu81iO+x1
V4v2c+8ThIsLg+H5OpdSLMYR3tcQPF5YDoSAhYtdn/WaPG4OIRKCEg+IcXOxGRdoKzHiC8RqzQQk
We8WH5pcXiVdJgC6ByqJ4J7H9mJNMjY/+wsNenwui0VnPkETMWS0wyEvB1LMTOdYWauazIJlNQwf
HfaOYRJhiV9jCiKltEr1KyvZeQeriuS9PfLMm/7zsIWvcVNKGooQAoMt6V2dWwogq15pTPqv1UV4
LSt7ZruiOYnnQtVjsT+C4OMg+EjRJQIrZla/cMUbR75SJOiDDk6OXDfrKGlUUnZztuIeyVAX+cJV
XSJ3NoEpQtsVLs8/GTkqYVJEQ/dTr61BpNU98pfnJkCtFRgRDIpENkn//stq80bV1J1dssRWU8xn
b3c7vUoTBXXCJXkQp2gY6RGvK9Gh5FZTFm2NXDk/hmmiFAttEoiGAYJxKy6I2ypWELflgiCihO/1
3GqRVYSRrIrj+kk8oq8RqWU0ENkJlB+xro8KqJNUyO757N/8E1W64jGLD+SJv8bLAodg5MECx0UA
pgVnXDFEa4Rw3b+6fzmsnVwg8BIfgYjSsbK+6tu7y1QS+pyjq0NHiEusi/pTK6qqnbzUqCuAEDwh
GZ0svq7BUn2IfXtRP43r/eFSlQROhVJsV7HDuHMxRFapt+TR8NL3iAJ5HRNv8AJBNLfFX6lJ0eSe
e53rJ7/4pKzSOqoSp/qd+lRAVrOIEvUAsy776tL9MRQqxXGiLEUe+U75z5v4lXLe1ekex70wS3u7
s+fq6ud9BsfDXs+fV60BNzVzkwAP+XAjDfv68a/1GYOn0Xry8jxb5psgSQ1xiFlMJ6hE0U0g9UCQ
dkC7AC0HCwzJB5CJ+ajUpGvLS7RPtVUPyS1ZsvyjAdNoYxgQY4AkTtCKYD580MRxwogX0XxHU+3S
gelougxMXnrf2r1ZGhzAWOLPziYpSxDWXAmCn+kurXvEnqrdlVkLEvjCVOpfFAlT8NV4prUN6EE4
IBSiTtrT88VG05nQBl9phlh+TiB2iX9PIJ6S6PDaqS4Da58+cjk/bAc8ktabv3+1AkVPJb0WOpAR
91/qvGpapQkVfRfOkKXW7yfyZe3A9FVPGGGw5g2r7uFM+dTbqQvGVHccF278BWa5HnsSqAXqDH43
UiDV4roEoQbF4HngAg7LAb2jFJzc1gtEsrjEZlY8UajzbGK4upRAG9wI7/ziYiS6HGyRa4CCxn7g
WSsOT1GAwpqx8kYsjiiqwTHzXfM/6z/9OVAKRS47sYGnsyzRJTtKYi1m8cfiH1jfPZXYPfhcTJ8n
SpgEoBZi5sSbx2B6vsCR4LgrbEDvSop9FrmLJhlFjtJwR8TqVl2iknzWLpw+zsRmyEfgGCGabZFN
s03eTFY2M9HeSJ4uwA0PUU4rc1sDojlEP+TOJG6/IRztzr0f4jl3rXnvHA73w/Mt10fyTQD+Has+
k2sx9bjtiEv0irRe0LRqFbO/tHL3Isd342A2y2AxpEao6y9Id+6tzMPb2oYmf1siIbWSuHpjct2j
35LWD6q8aBKCf4uYkrk6QgQ2jhWv2KVFSjjUu5ljJnPvRatx21HDiXd2t7/F+7o0GDvRWPEAYjX+
cwHUjjMNtVGFegheS+g0W4OKmxu4+ed1D9Fozp+Wo8F6np93IhWahJsokDYWq9y0GJyx5YvHSlNR
aF+6hLqtRTEEDeHsH6HzfmaLktCgo9FqkhdeYl4WXnWH4pYl1TV6EMFgfEPY1lyd+DmxcrA0Htrk
GPp2NPMAxMen+IVNYdA7u2ceIRKWR9K1kZLslEaiSN1O3B6tXHryHBfoC/d6DpKAR16238OfU+SP
wuCFATUEwYQWFQDmkCaXncV9BAyuj3AZwFswDjZDlKp4tpvPf9ACipiO3TghrsPJO33kKH6L1+qi
p8PBbhEAPwy8d9C7sRht68kXfAqHX6OB+bNjzLYDDzpCKZueNQTYI5Z2PTuEg3nbvcLPmZnzVj/o
TYd6qngw5PaR7y6N6IzHg2ln/jLXJb1Id67bWuqCNTN0sDIorAxzAkP+nzKrRL06QQ0eY8SXbiyA
k2DLwk9m1PWXbf96+DdcB1/VhS94kfyJd+vCNzgWkDiM2XPxwYaKRwOyHo78weAcPIJH3A4C2eES
YHdzuRvp4n3YAng6zYjgFDksaEQ32eImq6Ba5oIyXTM5XFSfywRknh6CVL+i0A9JxBNmVTUc9LkK
Nc7S1TTSw673/DjvP0Iib78LFQZBk1UZUyefZ4dcobQUtaDoDuEDSfkPFLGSR/REgcliizAlmIUS
EAMF+dAIwY07ANMXiw9GgxdE+zYp7dP43PIJSKeeBUzIGAuY6I3TYDtCRGlIIysc8Z/jdwGcPBkN
Yem8AVGMIpvMcRCe6L3uK5807RDj6VfVRSQ8N8ZqHYgTAbphu9Vptof0XKcntUb95lySYcdgCtw5
oyVGkFw5oG4rkuXh7uKAklNgmqKxFuVmlPPvKlNdItz757t/1Iy8JaauuoR49mihjBncRIHSiPLf
6ykV4iWyEP5uhiRnJBEJuyiFWy2QQkRH4qBAhUGkl3xFY5YaFX5uyQrM7T/F8uqCGNSRwd/WmWjA
0ab5p+Wq4ddmFKMDyN2C/dRNhAqDNXUZ2eoA30MLj9BnyHXuiOIrbIQn4Ugp/rFb0cqXr8MfDIjp
aixDQDQ8Z9idJYnlSawGpJ5GIekr4g8Q/Qn/7g7CHVuSVaHUeVNxUu2cFN4EcmogVpMRkarj1NVb
YCIpcVD9RmtJK+duFOYnKGVK22qob0RpDA7YjDv6ooh7tkvaOg0hhqcoyQqDlOYbnKhdQynNrF2l
55upRnyAItersyRysHqAbwnmwLIuztbv+Yc0mbC1OMuHDm9oxgE3Qs2RI6IgMBkHd9HW5tNscZFD
oXGhw59vZCtBi79dosqOvtEOSoOIygzPiEKehI9743Nl54aUQzkzTp/wx5HJ+OtYS7ZB7Iit5ndM
PzBnGagECZaaZ0xK8ike4QjqUZZhduPfIezf//2lGy0301tjL8LoRTyqVFsveashTn1Qsf3WRf+j
Cd9MM3xkKZpY/POFcgODZV4jlaiT+EcOXKOAgts5WFG2mgqhfIZOmiojiqxMeyypApMRcuuzRmmt
2TkkTxiKZ2aI3ASPylW8yn84BshsWQ9PZrBa1JmXlBnaGl+SrFi7Vnwcg2cdbUQKS2IDzv7NZCeV
EQMkdBYQSwCaOCGPOgsWD5TwQFcpk3Ghbwaw8DAkdG4mFmZAosa50bu6ryTbSAwToZBs+BAxDklj
LlvbiRo8zszkpMhgr331dM5nOGGrJS8VmCxYD84TSZJ6hMl+edIvPrMULDOKoRfjkXTk2oyTCkbH
pYhCzJZUiJw8yJpU78gBTt+lly+wktYduj2p2NDDg9DbE42WtLBoskndOXPc+eQuOC70+QQPDQA0
Ov7QW1AE8mZnFkQ0xCNw5DfLdiKPXGOPHMQ/SVndj1Vf/HNoEgmbA7w6J2sNjwRJeP/XfOXcWBOJ
bChD+dA6ubAC4xUr/G1mzTfrP1EJpJl8Tf/5JLr1EfUATOXGYEiVSb1jyHsQIpWmEJnajwpmRpB5
QRRlAuaSEdZVrGKQoXRmOeoP4PzhbkPWew/njeczl8FreOCuic3u/Kkbc42TwUX7xTvsiIFv8+Rd
oGWBDj4lw+ZWQ3FKyXfwa+a4MjrL/TJpUg7BcGkuLpb/S6lID3hcuCexQhRwathFoSIjM0i7r3Yx
DL5wNpSTPP0NomrNzEkqxWrHYA7nJrJqkMsSDBUjE4IUQ82xbL791cT5d7e4a1pkyLbzDjeotgaD
3sndd9P9ftG5n7fm70VNSl9MjDOwmazQ14aSgwCpFCPRRKgrHGysCgMJpYmSogfDirhGfxDDheV5
v30V1uhFABhpsklJDVcsGFCkszsPEJk884isxmpVCVwC+rjhhW5oe7a4sYqFLyISoY9cJ5hFOdBD
zppWYilriAwCwSBBEa2W3IYWkJIDsGZYEmcm9dHiK7MpLBIMk9gjONFMEMSGR4IvzC5A/JpfR5fj
ya9oHlu/X0+FcSdfs81EPA/9dnhk+/VU2GGxHi1Xh95jXDkJieEtbq6RHCLZQmBT11Y9BIjdxhxh
+sul279R2NgyIiRPWBMCHDgeDtNEMxLK3IErKs1xZEVADTuhNP4Qu7u73I3FOYkjYqwE+W3orq0j
GAk9hvni0Kggr7gjjWF8f5KiDeWv7DDX5+i5In6wT77NKxZSQ3nAyzNiwS5mKdww1f32ij9YqUDY
w3h3tv2EhzkGZHT2fNBbULACNkOseUyyGHCPcNYWUq+9WvZvxE/RRRoRy4TBschkXJBeGMgHZP6q
lQVgnYfw3Xbnv9ikwYzpdzNQ8BAnifoIDW5fbp5cBdS5rxr7xaz7GHIDqpspxC3PbJSN99khLx6W
DGYKXGzSjJM3ZJd936L7nP0tLJfGke7QLu0ItBQwIjYoQiHIDs0L/UGKKe5Z2zcjWFFO74Fgmd3s
1lL88DVdT0gLkayD4Ws1DIg4wN1mfRx+/tAfyUBAqYKQFD4weQ2hJEghsoRC7nUhLDUb5DWl8WS6
r3q5GDXP6VORGkwB4vjz+StuAfqevp0Wp0eqVr/F+wXtkwNJh+HmcbY+DB7eWz5ASBgJiBWKgrhn
hpzuJk3m6f31MO3rJ2dklODu+fkCM35+Ph+04tQLxSLbmKMaYR5SMGlh9k2lrx+JclTOSN7v5rOf
ZBFnG+dSDJmnQcHNfbhYCtkl4Tzl8fwtd/CxUOciAjEExbiswg+X1Vu78TkIMRspkH09Wkvjuklz
M5zLxP3igcPrnkMt0mziWyfyBlRYFjacvWzVN8JX5m+Nhsy7honDoyGAP563W1evmR0bYyWgNqE6
uAOAOw5bjTsoHSWOEo3siXXaZdIW1idogaWF0HymzbPevTa6Ik0N7Uv4Y7DalABNgXgwRtyEsNIw
wEM6prM7FpluUjFZQHzrRjR20iWvZfYEDycHwhwUsQnZdy/HO/Yo7/+l5k08QO1D1l/spgZO1hdL
9e2gQC4+u6R/j3zQLN3Vu8WquWZtTi1WMz2xo85tF45tcZZ0p8V0Gzdf8OOxnWo9uwzmrmmP+jw0
RsPpPDac8jFfGv43jXzYPn2FoTXodXhNasi6fLfV/O7u/M503XoaH+aP73e8ZkSrWDzmtXg1Ed1c
xT/MDcTsu93fBgM1ThtYvlqMjnofdr3Q1J331DL8JW5uHAXi7s9BFENcGwair0M7AGp6lUajY4bx
NLC9d1xn/6D5T6y0shLaGzUUpn+bHOk+fG969ChqeWF06ojEHR2QTDkvIIyO77+tGSmRL4QOQsTi
SFd24eRsG+FLx4K1xOWUsZK1Fnri+kKtn6amZfUSrSMwNS0egTiSHJBY6xBrdQdLwAVAGE7sMJG0
N5vJi5jdobDR2Npn92/2yBLY4cWm5i6PrRPXxt4hc1vh3WJ1GiRjYxGMGMea9g27L6DW8AOS6TpM
X8Zx+aySNLaxobexO290NR5yGBBiANceI0UfFiXS3Q9TjxMLJgFO0sOKocZJ3hshbcUFBDKYNtY1
8maCKVv1YoWr+fBtwdaw2fzMSw2QafDSfUcmyJRqLdd7chmurzv3A22NcSZBXCVq2pCv9D1q4KRP
qHq1QEscZyO2UecuE6T59PKHGdp53fW5qiFYe7EZvIdp91yS2+b2BrZ60ybMTRLfeTVGgy+OUy05
+RLdS+Lz5VCKMwYBCZx1skXCXR3CkM3yeXbQt02pF9B8JsFJAIO/kQLxyv6OuviEc/bjmlO8HeIY
LpYUSpoFSSqYJXeR30hnC2ggghyxbbjocEEg52xwsJtHgeSDT4lz8FidDdMj4mYANcL1niN1WfUE
sY8W4rt4hkcMRroPI2Ubb+e/4Io/HEHsBUJy4EbGZ+O9rkOyrYxNcNHAokwjgrgHcv7VD61H3Coc
e1IoIX1wCTt+6byVZzpB4o6V6iAA0KWPzTPh9Hzx+KBBCe4EqJ8Qoh/DlK2MvomGbk6jDSQHMiPk
xzeghEbM/hz2o3Od9WEvWZ5IJXeY2U6PPwhzBhw5VpBxf3NOvERo2Bx2P9NbljSI3WkAuVCjrP4S
ExlXBJQYjNgMu43tUdd2etQvhPCwkMpH5XmUNiU6hCKUWdCEybPRfGVjCplIwLhEKlqBKZZ4kaom
A5hS1c6PM2YeBe8298yqFZYlg8GZnujOuh0pzv7hHjr+MYUxPOhMB5AcRYnIaZOAKwZI3WDFqJJq
w56YeHdRXQkkkVcaqI+1VEcV1qqjlExxETA9gxirOv2PzPRTUtLB8A3jmvE3MlGyRcJepgnOw2ZP
AoJg/CWwZBIEK7mFEwxxASlc2PjPZiGSe1R0VPUSE0bnJW5055VHvwx9S9eEuC2i2Phs1H2HxMXk
zmL8ofkoDcYdrQUyVhALdwtyTYoSA07ulo9HYxDYaUwekztS/TzVE+3EmfNwnKxg3NEK0VwOxbM5
3smEHXVSDWV833tv9qKaXZOuWFXmZnrr2iS8K84QK3kwxOVYbaoqzTnZkLrylmE9V9UDRwpCUpq6
WsEpbHGcECFnzpxnxtxUSbHkyhlb3qI562Z5ZeaoueseLlK34tyh6ypZeZUtz6Nn/cC1VkgTGrJt
cfToz+Z/6G1LtyqFCoWnseBhl6AmkMiNuxa2HI9Bmsn1j/kuTZtQF+jTmOmy95nobfn52Ll9MnbW
m0BVu8/LcoyaOx1O85/ctrK93/ebjf28+buySZ7rOc+8CR/KJ+tOxoFjTqzHhmVwuqZYjEB3KAY3
hwWJTgsbIrFATbgeWwJFFP9nzZJQRISV/ac67Y7WhFNM4LobRBfBwRoTUKpJvAmvubkidUGquxuO
NVsWWcgA836zdRqySvQkgQS3JdkXiPotGMyC1pAQcJG5EoQBXKzqg4aMheGQNNjgRW7E55CfGgoS
yOcrJYXy/ZGJjR2Vo82rzI7CcC1JlzYc4GKOJgEQ48guGxjZPZq7MrHXsbGZ68xyQKvghsUxIVqj
MJ/a380CHl3BozPJFpstm7i/wJkWKpAQxPDnjNo6mfwPRu1xfTpbsvu9drfTOdkTySm0XXPz3Jn9
loaniEGYw2MR842e4oAjMNiNmAPFL43YXlP8HMLeOJZw4IVDcRzP9sHZ08Hn2NNjzYoOzAgdlzuz
8Y4HGLIyqu7M6pU6M2gNYQuEg8xrOOKboHcyMkkAUSEwriY8VhwXL2iSeYsDvCheYjI4Np9tHi8G
20lSdOqMYfYAQkZDfFnR5UuMOXLcZq9l7vyMuJeDh9IL0maCE/aAyLiI5t3tFawBVocwAFazgSRi
c8XVifPuW4L9nCs6JzvXxBW8IT1oDfvMCvKgdPOEK1aHw3N3tmxxViEuVCNNmFGrZOnEKQ5mDmCI
M8kUthYs2p/qYmpRTVch/TIrzIb9dAV8dzx6Uw22Z81N75MYKQzkBzFEN2+1z1Y8qhJc5xTNaDFD
RzrYiuE7cKClGwjfOQwQq013uf/knJdwdW8CpbGYZ6TzmQ8cyZUekOmxj3d53py1YxcWpeZhmpQY
h3GjLqgzspJ0iPGTdmXmavp/RD8RuCAgmqBIeYjMCC/3ZCQBnO45ZTUwWoqbg9sHuPhf++/ZFw7q
KTKJ2/7mYvKH/YH7Mx4MhP1B3XjcZtyicPRkII5wOdog0M3HjF7YvftwxfKaWX8x2Ul2YgFiYHIj
cL+bFdrfrtd5S5sgvvRoBcGxYGbtzjs3oDilv67eaPCze9nojl3a527befvDPCjBdou23fqQmt30
/iPlHvpB5aLHOJcoPLPeDbgTrkPnizyTG+ccxKXYdfeoG8pmOpxFmSy9081PCG4aL/DNYDzRlaag
1mVBCCkY68Es0odKHFOcdCwkpM6ASw+6h3hQ0V0OziD5FivvSYvhkyPy5ohIxRMq6kSsf4aCA64J
FbfcX4iHk5c3EAyIBdSabpt+o8XjXTqKVdvYumo+d6pG7756ny4pQrupDtu/uOWdzV3RT5AuM+Zp
XsS9iafS3Zq/h+b/6uHlD9pAaZJuCEA0ETSV6jlOuhfvZfv+86S3maUR/CvxMXu8peugweAKdEvR
lS3qUNiyXBtDurMxXPd/765XN0zZc2maD/DSwDsvf6hhxJQLkKC7zkzxx/o1/zQYfw8k9t0jr4RH
x2U/Pnb3ZCRDXWMMXkIaJy4FoO8zBsQMZp/2z3Pt4Me4rRqqe+v03nuIF9umcF9MZrfW6puj7g3R
hWbmj9NgMPWT3eb9R40G3UoSjAVPtzraR2lAbh9rq014uO3YlUQJB+6hAl52H1dvxr/DzNiAblgx
o0DoEjHO3Vn3LTJn1hioF6ZQQE5McC2gyhurvRJiFOUHVeDjnWQhPgLonyUC4s0uTh8bbs6FETdq
stZ9jj1wtrPSj9OBNScatYcxeLjB124mTvcN4+WmDmIh4JBqqrVtICuuY6ddFr0OXC2kHJxxHB6x
8CnI02x29nT/jxo2iuM/DGMY8eRlAqXEIz2vE8xDLX9CWJAYSW03u4vBpvfZHkCa6JwbT/QYq7NN
RDgDC4I1lT0vRqfEyNwTj7fvGFiRUYJhQAY3XCAFaqlz3NMSU80KEgM+I4TB2hluP63G/ZtjoSMT
nUlcvkDI+bjxJ4+V6JI8m3umvr8o41idjiEyaD6OhLDj5xkBID1w5MThgYQE/lwmtr4f8UlVancH
PTSnVn8Ql/HVZCL3bnZ2k4eqlY+fIuLqWjQyqxgkmTr6eCcFaQKeYDsWBnePmjy1mAGplmxSyBNc
EhW+lV/d/WLxuxtDyAupxxYJNBev4sHutCmgmwaIjZsm+PaOo2u2we91wyyh+p8Y+Jg/aBNQDBf4
NLE7bBGzhbxmM/8tvRhF3RKsEFT8sRvpnDLGfsGP2MwChj8nB2PtV4vX7qK4V4J9CVyq2Rt2TzTY
TrOarJeTdTN3UaQCRTAg9DX12XpwSGMIgm9s4UONGzBXoq+8PrOOa/Kwl4K4OExIuQxYQYDVOvbD
hLbn9PjKHaP7OVv1UuHog5MEwgfFQH2uKwPS9+lwpxQ/XrFkJsWsID6g4xi93Pkk2IJFSDhi23n6
ba81ZvtbWIo5QmoaWdznI2E6YCkuylIVf/ikTB+maUN/hYcjsbIY84f5DJo96rCIaBydFVxAgA7m
AIJHHdVapiV/mgYP7ZMvUGadAXyxaouue7fW6Hz1d+7Qkk9h9zrTw+O4I/JLPwCzay2hzvMwvFbT
uAwcjofKaa8GQk8aWmh3MD4e5nqQl4vl45Vm4dQmQvgXvTBmCBQ2JuJACm62wQrnALHmfbmpZX1l
1p3YjnEiAoimmOGsfb7ZrPSCVMQeYi/2Bjo6JwCE+UJRVCNUs9TCIdOVQHdCiEeQn7e90zfCUtvj
HfbWUO2vf/ow2/R+tFu0RtU2t70Yr7260laNqjZyDJtbRr014IKVRgAigandYp6YOj6tW5s/EJ/k
RTFwTGkFtorZX01MwUP6KE8ZgEvn8Rx53shQ1BTYZ3a7Xusl3ryXHJSPYSoQaxNG4KmC2B2X2KId
86Xe3FAfTJjdzECQ0FYQ8w7kir27UBFqmZYgGOj78nS5fvcLCva0tee4PbAa9PrtTtVpN5s8DDbs
dKqT7YHz5tPwMH7u8hxy/RbSTDJLL1MKHKqAY4r0Kgj0EM2YkIQUWF6Wd8uZVl+xFgNZRB+tPDrm
uozkc1tBvpvsVDrHh7aOS5Nig+McUj5jFfNHiBzeRLsJkVFoj7QBlyLNuC/3lyZrXvyK3WGmJdA9
pq1B2ubL9PJ03ObGDFS7jWloSJfukafJ5wlHvieiiAWAQYL0Hs46y3Opn1M2QNDxlqZ/RLgKUvEp
Sh5qvC6bAs0ZtGz45xd8Ec9g1/iigiuqineyuU2cpzPhjtcDv+3jZtx5Oow772J9PvZZNRf5VuHc
3dGTwpeQkj2AcAWIhn4f1k1N/eCA4jNcnE2352V0pwGeecTjNcJ56jlOu+UdoDCMukF6vlhaW+xu
FkfS0mohrdsuiNevPIKhiZYxSbXZ/LVob7T3BwMZbah19wtMUEBGrDRBEEPXP44ajVfr8+VcGrPb
qenhpgoOEhRJmk4IXYl5I/+V5smevJPWquE4JBnwmHYffHDymPbqpeo/bEf9bTwkoCbEfbvoLKvB
VMq4hhjowKRNQ7I2YigKRTEIBAJ0/mAdRRK3zOEunBWCJ7vG6N5UhUpumlhBaHRANUm11GaLPaDx
4B2OREEYG3xBHMyQD0HSybZgIsJXzB3F5+D+hK+kMpPjXu89TI5+pqytns9xU5H1910Jlfr+8ewv
LlEvWSAaZ+q475+YapudyqQdrIzP+IByFYxsJVFOteI4e97wihfGsePePHDcOWYpsYAAiUJ5ppId
OVCHKXpn06nu0pM1bwSi2XQHjT9zu+J7F9GJVMNDOgeMq534Uvu3DuvROfQ/cPOsK6meGDkfNq62
qxsXQbM0cX0YlULu1CQ7sSNCe5ZiEpVICcQqFFdPOxk+AAESAAOiMgZ/ee4T35IntX0kQHXOi6zr
Zv+GoNh3g8lHIuZTG0WQj+nirYLEBuJIGR9H5297nfbZYJcWep1HbUDHEwuwILY6hGHs2SR+bDaL
1QuPrRmPf+2xSXvEqAsyB9SkL0wKZlZ9mI+vO74ZuP1b5Vt88UEyxXROIZKzm6rn/8md7nrjW+c5
jkq0qadYccNZPVRAdU+uuIhHNRjI4m7BW5XHIoNTGCtJxDLrwQmE9buMSGrXrYkuj5XOWpPD7dPH
1lMzjvSkBoy7IwZ2Ny+aYlPdUEgcLKbjLuMnHkPs/PbQPp83VQPrh9llqhLtrun9azz7Nx+Q/6ge
gFHBdJlxmu6SEqABQRjwopZJnLOFBnktXSxPM1mC55kkeyLDi1SvHmNR2mId2W1D3wqSIGsoiGyL
ckWQl4fA6ZENCd0/W75cbR/OHj5gcVdtyJcgWmy0klhURbobz3ePWQkqHzkrfIQLxsjxZCBZITZ3
WQQlMqVypwJrOM/gM/RU92weJTnHJbsJ6X+rRnc868XnxQvcVhJOBTtu8xLZTITaSNEupGBSADk5
Qe5EjfG36gl9hzfFYg7PvatLrKs9gygJlEyMns/abAzXAWLXiH1CF9ZT9cXdtUqYI5XoVbH4A6oG
BEhXDbTxrhJw+mx/VjY5YfU4qqhj6qx1/Q3RlESdpZJ05MpzgCLQWqMGV39BqAodJTHxT6hmrgx2
Ih1tPl5Mzpg+cKJk00kbcdJATMkAiEpA2gSloqn1QnJVeo1VidSG750AnxAAaHcjhiWM08PRqXa3
c++5ZtVde5LGDd60rw2E4lnrfGSq8+nhwOIdd3JkXZmEnCWn6GwASwmNjFtcDru6JUnryrFGZe6j
gJjYvIUDMxi1mXHq3IYQJwipmiLL/VsMWcasv0j75+Am19Ui5NhMwZYKkLKeiMBDnFnyIUejg+Xf
EhZn40DjloPgDFB28bBBcmHsoczGKqGy4ekZYf/H2Jk2t3ErbfsPvazizuFXSpZjy3vsJPYXVXJy
DjeRFHeJv/657r4BcETntcNCNXsw2Aa9AGhsWUXqMHeCuN+qsHaLX3q/Hx6Sbrd6JBYvuyy5o/A7
1nw2RyB8Mb4g+qysHPWVoRVkEI8rJGPkUqfABfGpcZMampjyhuY3srZg65hEuCsGR0qb0E4USPzF
5vruV6NOB2jCgvA+jjp0PoZkkse6oMhTt/c4skAa5umtsJzUllS4P63ONMuoMn+XPEmL9JVFOsvI
lUPJMv+4Sl3ZqQrnkiF8gK5XV6c/nKh660+2MJMbSMmc7yz5g7v6DONc9TQ/CF+n9dh8IBodQ45G
cePG9eK9fahy/OXyHXiU6StWVRLjnSFCItLEJAil4FMpIfn7OLIs23jj56pw4YyTBohpC85BvmQd
mreElQJkHWccUUtlNe8ONzIzmnWppVyR5soCQeQ8YHdzLfud6jQrSFnu9nHfZ17dA0c90Cm9i131
rK7IIfVJfHsYIROHx4bOWeeX3qf46v/I0EeZCXl63VpwghYPUQ2A1N7kURw1b7pYtbgOqFZiiMso
BK/trIKABEXLusoJd57Nge2oPvHfqv/mwBzLYhdr7MPwrQFezM4AGTRhDIq0txytyLe5Ogo0ZwEb
3Zej0nZ3T3kI6g/ic+x4pIxACuXPMU5p5qcqsZ0bJrzgIr4Qc2UuedgaNCHNnBKl56W/hIAg30Mt
yceX0ZS/BYQvMmTQAO5d7PHFWiV52PS0Mwa+FrMStaRZx4lHdoIy/n8Gp09sHyOGGveMlywRca90
fFi9BMNNdpMXf8j0pHHAIS6WBsPpNaM5h0KL4+gh0bIuB1Xs9OeNikleOJfNuIvkMhjWZyEO3dfp
VZB0dogJC8ehrAcunJVf+S6QvDwRVNMEP7O0yJJSs7TEFHtvwBHYVdVkWVZYYmrTSZvxoDPd3zGv
68kHj8kZl/KBFIimyZBHN1aqFjCeqRO3XDRYdufHWNXifTGS+tosEzgO/hUM+ZZQB+INtJZx87WZ
Wq0FXMsDkFUVq+geMhyPO47Nz+4awsk8mp8NkTw4HAcCOz8+Xg9O6oyD22CWzGZhc4eLREqsn9yu
IJbKc4FxgCBPZlVbL35MiOHz/VGyhLaYQWr2Bu1+u9XnZrbnFq9ZY/00nLTv5qIDg1sxpG1bQYRC
DdMB6B5DQXjUtTMxjATXYJJRpc5wigkdYOoaxFwKda/ZGBPCFV40SlGbIDQMvNUtN2gHt1JQAdwQ
JCgCsPaAClR1ebSnIVIMAiTA8zs/3EhFvSdBippP9f/8vkLqBDL8uOpbPS0jqcsAVmhuLOz1h8ym
dgccBv+87hunNUfAr1mK4fGrJYGskiKwLojJBdPE/F+gBYHbkmZdnQ/2sHuxPN0UIkCHtK7KRIDX
PW+2710vPqry3cplqzE+czblJdaPriEmE6TINE0bR0hLXtlMCSXnHTaxn7ZaKasUIzknTYqrbVdL
msBwRiCnccjl9gKEV3TMQUxDQyQJ0oFDOhNTyHQ01nILKDrXmTTnfsl5Msuy1Xp6vevm1QOh4CVX
sJ9lLU1xSeiWL2MpO6IqQY4Gkxxw52t3neTh+GL2muh2mLqdFOnWuYbmhes9gBAU+GOuaXOh6Pds
w4mIFYdADxFd1OdzthncHU/YxraTOGfY7QbQNg+QMXdAwQ44eAEoRrDhSx38oitlWcEfap4h8/OQ
MbYmhm2S2M117zbbLK0Ejhi6Cg8aIQUQJ10gKYMDZ38PafVZEktJ0kG+dMzICO7htbVB1ZnvzssA
4BCxFifO01E7t3aq6FmaUhQxa84SKoMnVcC4qGZUpBS8BabyR0n9WAruwuKJT9jJ7CEJQj49AsLL
hQYK1zKo6yZXrFFUh6jLBSFIS4TosqQyN1VG1C8NYxsxz31UPlgH6ltcMW6pBmyRsr0sbeUiQnPT
f0WOyi4gCKUxHM9jkYW6nVHDCpTvjWc/z0cXVmYsv98+zdmBVWsdj4vGb+P7mEPHm8+Yjp7mcQhZ
TDkRS1m4qnir/bB8TJj2QtuT4XFDElGgqEt/dKqQavJNRXLp2SweRZ+M3yyXcZKWFn+U5jn3Nsmz
6A9rkRjDYwKqDQzDKIGeON4d2MwzrzwSza29ygwlld0TJcimTu2dc424CuqQchS68bkuPz7BvI+x
95XkVAWlyeOhnoJxf49SC66OCgwGqo00Ei1inEGwPH3nr251Xx5GXd23htOX0yFHjQIbbx8G18f/
ctiic3YyzyAVSioqQxTAQ0mlmwfZ6TI5N7PU33YFQ2hRDhH4ABU3IjeudChIDDCPKx05w10d8fn4
gSgoEhGcnXYmm8aw+AKWjCOb/JqgQnJkHu2Uj87FoY5d2YHGtta4VLEmnjXUKUtSJq3jVWf/67YZ
S5bPtAtLvwXK1VQnE8Uo9VUQ1Zj4XGxXYGrIZCsr3iC11RmEoFpFmmxakk/YEIHU7ezQffmgw+w/
EzGFY20iXUsCqqXTwg9CxsCY8PYFqbeLxtUW5mGUB3z40ITRMAIP7HancaLZwtev8dXrzn7U2/6m
ISMv3awJPn6ma6rmDFPkYaj+qN/RsOFKOxftZ8z1niaoxmglC+TY4/Yy7VPg+1wb7stR5jgPSTf1
Ho/Hj5b/dBVg4V1qVmwUNU9TxdSB5a5IX5pFjdE7sbrHT/PjcjySFK8WK64SEC1Lck5rdc/5wWbQ
6ullKGsYjv5oZmyCmTkIRArLm/vqddJP5sxvfo3faV790ZpoQ/Jrmhm1NhTNnbNsZLtsajbqHRMK
KN0RLYxZc3yKrV3U7f9/KQ3kSAO3QGoLaqIt1KwU79M8H1lzGBlHknk0RXNHpkAjpQzk7sJQUagu
HkGASYW7+iyRwHyClbQBExri/KxLROMw233aPGr7J6YRva59buvp/sWJK+mcnz87Qdq3u/6n84nM
ZJWNMqAQZz2+WnM9YCicZi+8Ph02v5K78p0yX2BjaBYkdybHOxbRZ4mD6xgawIfaFIg1+ziJVWRu
D81mzkvFtrzXF4s9NEedgb44i7gy9iH/WcqfaWN6j2RNpiDki3iuuI0q1p8du6+b7DiGw5RVKNb5
oXtLSdin1jjcDNbbq1aHxovd8XlDHGR7VmO5D3FWeBQeqp5nNks3D3kosR2clEzly0ku0kgudyUo
pMVFQmKqi0zyy622Y4h/QvGn4BYrxyBijw2M2yvrOmpXR13wRyRBZtxCsRMnzMuaa/Mrp00YEGAg
/VcmO4nptdf/qatwmC6ZF3/UCRS8IAHD5XsuxwSlYNspm7DKxJ6yzl1OpRRZGCqvMTd6Zu2u54zD
QuCX94oT78w4wUHilUCIIDzWd8OYRO5yLAPFsXaJkvFJxW27UZhUkmgHZW/judIVWVQ/KCV3TY/v
p+9DWEi3HoVHnHqLe2kdaA586F51mJ3J9Dei+4dt3b+odD1G9kAlHdJm6I8DyrRKuG5FJ9HLWrLk
6jtzL1kBVb1a7As+7l37AIHVf1dfaNh/m7eWo/kmlglQSg1cYgGEyw1PWzWJ5dpvQ8GX/kIwDKna
OZ/qifGDvp/Crz5Nd4d3T4dKxyQQiCIBeekIRgxVsPDHCASyaiOnEYeKJqk4eYJWodXTde9Oxwit
Svp2h08waszMWG+MiCnmmbefvkAdETFnooIx+zGbvm+Pt6M1y6xHx+XzlkxBCp33WjSLj/IY7yej
afOq3Zm9SrqbFzjS3yxHw614RvXhWkl6M47R6M5YMFNuYUsHcQQR87RUZi9FlhMVQVxfJApirYjJ
ymFyTD+lgF7LPZ8zXuFqWD59ENtKKOH9zWym7uS8Yh77uJqNmsfh364WvpBEeJcL4bydfcEbL4Zj
9cVMOUQNIb/fjzab6UeStyNTpV895a1kqg4V/vHLdkj6sSbEbTKZGqFmOw9o44FKg7S48Xet46Me
DGUoTp8bohJfrIERGpzPemDFhmjEpb21eTbSi05t9WcPjf8Xjyo2hdXGve5m8q0e2Dh5IgHkr7ge
rqTCcKGz1nc0509f0PaErv43Hiq7w/3ka+/+nBYxy+eBsMhfI9J0CH5KLDOZ6xd4mD6Meo3bVGPR
Y0X9usGn67qq4nx0NYBqZmMqidZPW9qoCZ6BqTurji6d2lX1C7P2ceSw2+otG22YME2cRCjV5ePk
vS6a5Rb2NNtgVapGnIF4rngige+/tPfBkse38w5X2mqcEd9BQkbK43Y1eNB2QuUW31LvPah7kGa6
+RayUg+iuWKGskFnPZ2zXHrhIHVH99ePNjWuVpP3pFAPTZoOYYsWuOM4Avj21fFh+Xa1n31urnqv
0vo9RzEsKThiTDr6jdOYH3uv6HEsZm/u5ivRA5fL7UzlwT2xjmSvkj2JcikFPPG01yIEHgkNtCOY
fIYsilxhKaN+OEI7gpCMA4J0u3HMoyedGGeMFwwwIqbscpv9/GY5bJ4nAMlGQ5TB9vELc3c6IxKf
8WLxH6LKI8YxjEDAPQ6R7RaMJDU0iYRdPEKAaNMiZcH5C10u4wo3Vv+PFSYcZ+JowBRzmfLst18c
mZZmVohF9+yB6p5OutMOlwZTZMxbj4Z0qSoPeHnYBNLpXZ+Wgytmj0j7tOd8s5hk69Dux9JoCk15
CiSQZlL5IwbRDXlNtNp4gInMRvuq3Rxp1uvA9d9zbRLDMk5I14fqZ7g+XA3YlCGfvB5XBf1Wu/yV
DEha26HIzaH8LUC7zp7dVWEE9wwZkCEFkFHGkpaReLjZ4+RBsxTN7uqXfZr0dVWsB7vZ1XhwfyWS
E1K1FXUADmIcWB4Zw4Bvdmy1KqR+/Dy9u9k2rrUwuMTmYx0JiBv040+v/bXffRCzcofl9H3n8fjR
ZVOsoNe2GvWbKr8SnD9ttXPH5RCyaowGNBagzglEuEyQJqxoxiseZuPfN8sBtHXIRLlcMCKQXx/1
MRepCGPowAy3ITw+lJ+klofjx8sQTog9Z2vMMRvMdef4KUeyWD69Xr7Ut3zrrOg0xOQqwkjasC0I
RTCeDnnh2TUG3DaXHxBlQkl8x+ySHLOYLi8JwM/y5Pfca3C8e1+lbf/FoODESZU5WrE8H8GDPqVG
l+LD5r7Ji8eHGwrMe6DGsNkyH9Ws2tHX+VvlFZwT1TV8ueh+UQC8gnqHxXSjHBMX6eC43ovBYfUh
BXLsJstjHGi7nl/dVR9F35KGkMZSd4MKy1QfTPuvNvQPyFcFnTPIUDln1+0TF37Od6erTmvw+nDs
/1aKSCHEPJsd1OrMOJclCmr4a3dwen1eNiFJnk8bIwjPe8PMRX5yjWUtMMAWV4wz9ZpJRhxC9x5u
dkwdUn4TofDKAUtsZ9t/UzyY4qaDwmMpOUh5jCzbhw/deQ85+Fwo196NjrtbF85JORblH0zjKBww
vMKX3Na1u6VFT/yBml6fP13dLZ7YF5auc3TNL9chAAoZ9QxSqOpdPaQgbsnnQ4CglEJUuXQ7lqzj
ReQNoyb4TLnlNE4T9l9iupBfPlp/uf6y/KIEgwmd8pLN0yRCMCWFa0yWib8edk/zq1ajRzrQVwEd
Koedjwj8q0sATOlxDqo+Jztt8zxhyFAkCt2+/9K/n7869ebL64fj2yH7oXkTUY8fDwuOJoNPMg88
z47SsUwBOirtKHFE67+ZvLh/PKbN+Y/7zq+P0+aHzrLxG6+dKxEOE8Rmtl19OCw0lYL/ReLxCBGz
CP+yrN48dke4QX/PKf5stXYkoPJdQdNNq3s7fRqPurOvhxadeQUINfVts7xrncPL/4H115P120Vz
q9bWSZHZFg6ePsRz3kyiliElQzBzqeFhw0c0evPPg/v7q81ap4kkZr3nOJdca4Q9bFqnUbTopUTt
2+NaV5+nj6c4tTo8b2+IKhUpaQPPkK1w9LWLgY1V3PS38XEHXP35WMBw2HFuyWb9IAoR2W7GZm/N
NvKxyDOZth9+mU0301E1X7/a7tkETOMyu+t9IgBFNwEOT8EXrqZSUBd/tlx9KPtiQCgWrfX/a8zH
1aq96TRuYwC1HW2bmtej98tAw/15nVIcKzy0CgVFby0PRKMb0leix8Tjj+cvW3Gs8sWs96DZr9h3
xSYsFh1cHKs9GPa3jK8683xN6vWk/5crDcgspnfVuCaB2ANsCQDHeTR0htkoxZcx2AP2T1f7StZW
YuGwhDDAATnbgDTaijG0BgcxdDPC0KC295hxQnYaEMRsCT5eEopRm6bTDWSB1JtbYCoNT6CdO7Pg
x073hc7HMWHn1euFzk0nDjD3S+P/HKjO84llkz6FpewBT4AbwgOF27xo5CfU67afn5qtBSOdDlfy
VdzJ1+bXvZx9njbuJ8f7RXX7zPqNjEC9dJCsJQIS4AVui858/fBBZ4PiBxkdxCQFB4Ek9mfUDHI2
Rouyccl8Gjg7UiEwj0w3GRI0mVc4ecnJ1iGByIWYijzq7t5Mhw9Xi/u2jGOlEAVRaA+UVRbkZz6h
N6U740uaUSI/BUo5FQtrnbMCCvGsq3lO0xQyBYqDgw+BpE0iroBzRMxzjg9MOzTKy6rHhAeN7Li3
eqlAnN8BD/PtpFNKx4tYPAIj4Cfh+maC6IlLqvPMBbTze7+tQ5Lg1XjNHCLGh7CWNB9u8z4KXsVn
OxTlxwOYdlMk89izE0e3Q4wxGDQlmPWrb2NXxZ/H9d+r/V96F9IrqmOjInVXDYxh2lEQENYdgRBa
FOkkXmtecXoRxcCpxGm5Q6aT6aNrPx6T1dw+pKDSKsZmwZE8z65pyMYomxISJHS1nL942nTersfv
VRG5KJQV46qSILkoQ4Aw6rtgGMp2k2/4uuwgzadYdQ1mxwt/spTW4W405Pzb+M5U0CaWH0ULsVCY
7RQax03JnKz4HgpSPyrROs6pJig5O8XxYt1VXDtSSORI1IIb5dTGc0zDYv1m+mw3q+0q1AEu2haj
KTL6LZlJHU6TyPAkWTksLA/Pqsq/mj6lHKvN7no+QCZDVavyVM8tFrKweEJHUJnwpRIcTtlSWhIE
KhJ/vCEqyyjmKopSqdmxedzSSad0ioaRzufXg0UBMTA5ei4u5XvGpi6167IOCSdVMW+zmCC2g0EB
/DwZR9EJC1SodljestTgk/WGpQ6Pkge4HykTCJBXskTzkL5c31vtX1SDhXjXmZLRZvfL5CseycWR
4cWKqS+n0zTSDjUzigvYXW6qtD/qqPMZnR9JlA81g0n14CsLMvVG3QNJ09Wso/9ThUd/Q01qGI1B
vMySthQc+x+0zN+uT+5/vjlNu7cuZsWeM9K0c3pRkGALCkaarqbCEEqNgsGzvKZEiWwx53TqvQ59
GSR3mgqBiVATuyR87hr4aBLe1phbAeEbVWgKSKyHyajRUh3xyo4Y24cPzTts8oSkTpE/EApmSE3N
WzQggzghrtSukbQ2nTD+LqLYRRUpzCAU/WrZ/WWl893t9NVWymEjJko9evPQu8XLbHHxjkdSvf8w
mLyIHea19WK8wrnchAHRZ1NvegjoTKJoqQHiFXHGd9ggQvE6eQrpxIDuloGQHu212d38RxSHLIiT
I6QRNagieczuU9v4us6LbPMoVgvzLiGNyEeNDCePRUPgiijVQZ7tq0VfKyadDbUPLlbxkq/CKqQe
7X7awou/2D4mIcHJTA6dctAUEmkZEgskGIl/P4GoVHMNGkjj26n7BmZKCYYc6Utmg1eJfykPIevF
SwvoVIBcESV152EY2QTjRi/WGeOJKyIITj+Vvqy3L2D7oS9abNd5MwJ+OAWs2b1lUK2vOqGPSyeW
IRhI3H5NYDw8lHAPGdy9YsPyFoReLlBR9yiXqnNrP3ec21xd8XQ851bCY44AB7IBhBFPS8ZtZ4g3
uFMF385YO07D021pPFOc3xO/eVpzTiMnO8buLXLF8SnbNpeSxuGXdLR5drcdyOANf3IgLlCjtsYT
Y/YoDx6n34Zo6lyA6NF3GyxLmLNcJPs6MFAH/Oahq16Tcik4VrXmPa1Z+LrczFCqUMQAqrqOcyZM
al/VbSxmsiqTCPFkiZUFup6Ekzcknc3dH8PZ7l1KuHjPN8cvFG85vv+cTFd3ravVREP5dCozpukO
V0k2andX+6tkrELowuqND3lHFfkkY+ovfW6YADWGYQ3uY/+NEpaxbfVyMEGJpkAc+995bPxGsRjh
NNfIyGmWjjAwlaijwoil8Pp+Ruq8IHP74rV6WorJcGwfcTmAONcf/q43EBVYxmOKT7nCnqDTH12N
QCdrOF9cVSON7Yh92DwcVPs4vwShOsSB9g1ucImiWgfd1xTGoYhBfnxn9Z+5OMxl1d4Xyhi1iQ8c
DuTLgNQRUHMfRCLR2mEa30iMJJzTOb/u4/ZmOuOkJW6AUdSoh0ja4YEFIbp5tzbStRADVQxOodR8
FfJsDxW53XvX3W9VdIWIyq42rG8xv37bdraQ9u4FV55nnUL0epaaSPIzySnFmAoCIYlZ5/XuoDMz
49u6/c5rfxnPRjRT46oQRE9H0eoFLIkacbmgEIEt1uTHK5JLJm1eFAcruMqTRBDKXBumukW20dt7
c898zEN71HrcnY/AI3jMwGgWiqQoOCRwssCzrUsm5MOm/0aWAD4FthjQmZYVH6vzm/mUBjnqdrVc
/Ecidlge4Ncw2pGsC1XddW7L9812p7nmpjiP9hV5B2H9ctPGQMctN1frave/u8lalS7LsktINpJy
PunYiT1deENZoF0iDyROB58Wb1Kn4nkkLlBHwpeHNEHE57u6/TEQAORw/3qyOrG2p5aLE3V5NaWl
CiDyA5W0fvfslCsyU07OU6Jz5o1Qz6ShPV78QVUgVdVZjb9tVoOrxq4pNnLlyd9mfJnq0wlY8nQl
L7laZRmGuZLSovF1fr3p1NZOlpSWyRIc1tbp6br6hM6DrD44BYuNTYwgPzPXDC/2CvRbHFLVrdhm
0u32qlZ1YWzr3Ffd1mz9NM3HX6edJrWz+9QN2tzsNcKitxHDVP55UkctOq/0NfCJTmBYebIZ4fxP
aG8/APFAmAhEdi8HPPe/o9eSu0T53x0WeihyrCZ5bZTeiU4HUJ9K/Za07DYWnfBMZ0W+bE+HyejC
QGYQOi9A+cQjLAQO8/B4ejFsiBn8ZIYyhOdCHCRdJQFHLZCQ7ADLSr0kYzZDrHhVF2T8Ie9ZnHnA
wXHQ3QZbm+zwBKnt1OPp39ntLhlh0GzqrrvOkCuyOsNm72Kv0Wzcni7u71qDd7EpMR/aTGe4bv3h
USRLZiKeioOwvAFCTBBg3dFBFbU7YXD15i8P5NxNhcB29JNFbHeYH6+4UiZ67BhXzQNQtCAme4LR
v4Y2iTNqCzjsCRRPsJRa9N6xzChtJqqzAlSDnqYdCDQytcE9D8qrWJ3ydTXXzRX429HYgtQ1ldSy
pPv7iV1NK0ihm+IF1smNJ5X+DN7RGscsgw4zon7NA8Pr3epGpxw3v7GhiCR+oh3C1F43xQ/aPbYR
cfxZq9evBt3q8mClxXA1vdtuH94pW/NCgYX0tmhAelPfA07KyIo9wuBpWAI4WF11JHvOBTMUTmAd
2H3c6+fVOTFGYXAZ4zkziCQ9lt4KhjFeW9khkR4e3i5269F+qAaBZ2AdgQFYGAP5IKLP8gZBWt3i
ANU1ixNvwWur4rV53c0DSFHkUtsx9yx6xswOZATHhRDz/6/EN05XfU4p7iBtdZlW7vW61XB4Ib7s
3uSOu8P9wzvYRJSJEzvZ5lSXXmiyu9483fBPEKCRIrE8WmgRV+MewjNqR67KuBXcQmhokavjogxh
5u+OTy8LEY2YUBCtzJcIYbUKC7+8tEBEi/4ksAiYyWOqFNrUespWz7T2EMJKNf1zYPB/oUCRNxBT
xmQxifCxcJX1LH4s/jSK4D8Rru/muQbtCvnibpRmq9sc9qqL60U3vYfhYXa3f/yyOmjVTjr5yjQp
ZOMRV4yGFiILFLTiESs3iKUJEmHQj+kR2QdEBLYktF+0bK563p4milnjFpMI1k9aUJ+LGkJlirE2
HkK5TU3XeSE4olVtJRs+RZ1ayqCVfUBweBoBumWkTUSswBEiWslCvpgajpEf76AV70zGoC6onyxr
SdDyRCqvoFbens7TTwjX0uGPz2St02xyBiATkX3O1e32Lo7W3Uz7m+141+/djtexYT/aQyiGwgOa
ksDixpyduNTOfigJxYAWOVEvSxo+4CIp0gZpcKJmGJay0RozEKvWl+/92q0k+Fib70RsSMWjCQY8
smnfS3C91nxPqtEDSuqPbXA851WAoKZQIZipZQgVQNj6CjTl0okLQQ/TyNqQPjpVbp9MzkQsL5oI
aYRAUA2HyIHT5aHmwHE/o9blBvZBp93iYvd2q+p3hlXz8hbfxnZRbfdVu/upyQpBiID+LZTxonIe
qXigpQvcbRgIchWWPdMJacIjLbbnQSGxBlL13tBmipk8QRgR0CQhjAiWbd2QRy2X+qypo5rNbqmP
YmUYxDFBEDSrQz+CQwoSyMuwIB44kPdAHIIFNLWgDXihEIQpNCOYR/mlHQOBMmUpTJoz5uKxWO5n
8YJoUCzL2Y9pNrycQh50BoxJWAHQ7PQ70O7i9NXOY6ezH+6GzVuaMQuV+xLM/Buh4qGV6QZiQgGN
uJ+peg/T6Zkq3uYKSR67admyiICaK5t6eKCitbbY4wgd7tLtVr/UWyUqmB6DOw0mCVVreoDYudZV
5V7pyLPr/MAS5NxCJbGIkR64BaJe21Qv3Kpqx1bV6C9fmgI/F5Lu5ZZxLrluVt2q1WsJ9NsXk/ab
43LSnz50mrd0GbaYttTsYDU4zwpvuX1s2rt5YlGIfalqBQpnEhiaChYOE8L1n/r7KDRWLTVXpz8J
Aol4GQvmmbBEtHB4sxt89remeCQ9MXcHmcDPtnRWft+Kbrmfv1o2/wfd1ETt9n+kZipu8LMcQTI3
VPT7EZvJePfxxPQW3jxZbGS9MB0LEWUnsBAdquvhWjYD2RaOs7B9EMxUNpxx9Z5JLK33nYOUeAJF
5dwlNCLNN/2Pu4XluMr906g9udI9qp05e2k7w8lmNFheNR5GtgnAA/+qVxKHAzxv3KrmkEvbmqy/
aXO09UWvZDDdD8dPj4/NW92whLRRLiC0NUTmoDmPdqa2IT0RqMVbaIoPOFD60WQWMXOjBmKSSi0y
zmPrTx75+ZXl0hBCEwz6ieIXA3t8TVugqanH5z1HCEWXfjt5WbGQKmtGE039eRMNUuBluuUFoGmA
btHUq7w40GQEIqxx+sC/VoXfX6ug6+dbXEDfw0DTpBW7OHG4czdYTTngH3rUztSPHoeuYYqjXy+6
80+sHg0qUf1Qw8QxAmUKfdKaEAnYgTNWQxo10aQdNzEzFcMuah4fk0DEoufOzkoTRl33fOqwLqEz
DUwS8GrPEYmcphctlIXMAyyIML+Pg/3AouseQG3U2KY002TJUhjaIlxn6fWimNdOYcCFJoQRZWqu
Mx3GXMH+LSsvliu2eqs/gftx84SB7LsOYNXiaKImK5yqfp9+PO9rZxMdHruoy8bj7OOWYT51zfB7
ct3SJQhaOqIqNgHqCHioTuQGFAddwCHifKl1PKg+PKOzEXSLxQqmCgS4FCN5pfMrQU0YQfcyolEr
NLLM8CqMYReh41Q4Cdb5GDOWn4QBxkPskmiIoFKR2U0xUL5fWQayqnQVQXKlp4lerXVhSifzZtuW
Pa7wBMhmenW/lTEXVUsspNC84i4LHJLumyriKUn8Vrs5/rF73fvgNvUb2lW9l2CKwiBGJLSZWbJB
Lf5RqBCNd/Q2COSVTyhXFB4Q9oE7p7/khtyLXldXh7VWnuaFqNLqYbmTUoiMzHmRwU/Yr6XGuK6i
OdWlO2wOWl1G/FwucHnc9WzRGO+2i+7xna4U6D28lTWIwtp5qFiUtdU07JjYLfeReJSL5Q2Jy0ID
FI6DrcRZWS1DcDOUIY9uZYGxr6+8ZEM026LdMvNSfOGGOfZ4Cc8DfHbksfc662pIL50xTINEHrNy
MFPwZI7wXAy4VQPELZyB0R0qiD9i6FjYwBQppPGjFtuCmfT/pi3ttb6zqXYqji5jESQn6nOHYP+i
VzV7XK83jdWUiRj6b5DEdJLC8JnQ7c+cP2xtYIURkp9UtFVEWGACQJljS4tyRVIvuJP+yGN/1rGC
o+Abd5xcGgd1kR3JUlOqo2ykcgUlfvVhR1kaqC8qJD8Rmyct/6Uk1mpFtzW/9XsjXL3sOuqbcZPL
ZCN/6dE5nNKJE/H5fII5sMOUkI3R7v4Nn0pLpMYIntQOeNdXqR0QPszdDBL1dxvymEbQvDYPFwSm
tY+YOTSlOv5mVbxKW4Z9uLM9vLqfz3WfORbfdJMgcUDrGSI/PCbzJeUtWRW5IUPlpmZzmJrRSPPI
bVSRnvQpUiHIOAMRQGhoNTnxwyuJt18X3U+/q7jZKb2aMs5DfPyOM9bXRQrIzGp4uHZ3Fy9JFxbR
OE3ZCTmViIxHbHBMrUAcq8alg1LVN8ycOLqbddIZr7iauTpIjnljCFJUenSk41xcvoQXDlRenzcR
2ctRwTm46zh++fT0+6LVVmphaXd8hzFUCfLEn5HSUFRcIntkE2kpGe/LMA39oZljPtuO2tVHpyNP
PUHUmL4abvqYRKgRQvHJqhofwVmmkI4npqD6f7k+gBSo1I3rW5VdU2XGdVU65bGbbEeN1S3hyIqG
LzpJqrfycatXdPp5RanRbrSMukAbjGdPJmW7y4CuDuKdhNyzStZ/0dbtOWP39ws9aDE3tPYDZsFX
k4JsrXToZG4OrSXxpdvJeeqERpcB8ak73ZObos/e9Hr3fzlI9FUdDlkBWTVZlxyaC2gE8Ud87Zp7
7O2c3E+znDp05F93VkzpSBPS47n6k8/xVxjmszOzOa65igW0hA55PffPdIFvtt+5kA5jXDrtYd1/
t6u2HAF3om6oa9spyVD1ri04Ud9AvKRXQ4vyGNu9Yozg0tMjSEV/SnN8Gsod2aHCtrDoM7jsP+ku
NP+pFep3W7rieMhoon85ifN4OE6Gm1bzVpM47iTwdSDWqjo4k5rHq/m/7W9gVnAQBm1mXJ5hVU7r
eKPryVtJx59arG69V7SfEelAdlUVlVtUoaXLYojoWNKAaQyB2jhtRq1JuqME8Zl3Dl8sVEDc/Mje
7zCAWWCACAYuxhGWGfwwa1leaPxSf8GbZnw+EaM5bg8cN68XsTGrkK1GCtMysRSH9R0PN7N+9bOZ
gH+iUK9D96A3aA4wKX+3ZeL+OJm3T93Bx+bu9Oc/9hOgjikDUped6Bnwxu2nRw/l2A7XfB26lyZC
fG0Nb07l6BrTolBEnTbmZKj584nQPLgtSIovjqsCr0Ysb+IlKFWuUBmC4Lo6/U0IDmoAUWNFs+Fj
EgGTFTJI5O6KB9yxuRZ5as+uVjttxULILC+Wq7rc/1h2vFml3tUecDf4cDjsc6PhsDfoXd6iN3t6
6szuqn3zTZId+olQADEG2kGNdNPxvv/0utt+fNWWqX/bD+uJpCisJ3gV0fPYwrZNi6FfERh5aw6k
kXSIYoqAfBLbL4GhrazF+HIXgkcFeddcqLPmoCAwhnEQZBKf7jS2HfCAlxb24mflC6S3Ndy9OKye
XsjE7e6MOmFhhfPKaR6TTzbH8RauMmMle9zsxTwZBmjDOf6jdKxgsPkTEbnMAjSpAQ08QeEfQx3u
gArAlyZaTBN9iRhB5mEkhyG8PD38uuu3PqYFHokpYcfN4G9i0wUw7HLQNIkU7pTlthVL0uyVIj7Q
awhTEmHFzGvdBkAK42r/0S8KZ4PArHp0g+0H4Hbbe+WwX2F6AjiKUwROG2+fHhYT2aDM/4Y8uon3
waJpXgUvWB4Iv4PgQGKZUG5k8KpLAW1J0la7EZJCL94B3OQwIGB384vx3e7D/vENfENYy41mRThW
eTrtvhkfn0Yz2U+j4f+xKLV6lwc6I0ocH9xuM+dJI9TuXxj1N8PNcL8erHdxSROsXZgXzoULwzhS
422zL9AOdi1IKD3zq/ReHDO4md1MWqPEnotgKO+yiraK1gs+dbMUHuJaT2PTSMUpVjCpmFjcSPo2
b7ivGHMApSsIUU3k2txMrISu+dZWRuNr9iOeuvXBOeAg+JsDQHjElZ7s2S4JEc0KIJwUwHkB7mIk
ewe+YhDZPYTmqQQYw5fPfqPTgW+M6UDxDxSmCBPKN3MQUQsr5eEfHlCIs2zWf/2YE3xk9HOl2m0P
KiZ3up2qMxgMLtYqzGaLQbM6YoOX+YxBRLoLiuys8XSXFcQOXfd4s+SC9aznip7Uu3xxE0Gt6JJW
i46kaP3NHry3/iQSAXN/lLSchF/yBsQJASOgn1wU+wXr4eGUUZh4a+EbzGQegwOVNUfPrK7ax3SY
oLWj1GTNmuqVa/BH0X9qdv3oM3PQnj7OU4okNpQWVgLJyjD/42VGAhIhukLFL1bwwkh4nL4FezLA
5AEVB0xMGgO6nJwOmfHgydx6warEgmGdIrAwr4paK4gD8BZPB4ulNHhkq162SyT2DTta4WN4G4cp
d5mOnuepcKo51BD/n3BpTHk959Kqj22NabEhVxr3LqfEBo1hZ7xoLytWsSRToG9TMTOaqborto98
E7QSKxC2KGwD26GmbBFxz4Fv9YANJPV0LLyW36iD+meCl4+1pSoVIkomRtaKvOa3EBaXDBiWIv6L
c6F4pCzg0p3hYOPl3/d3L9nV4lk6czBMbAfjSl9GK29IQ19NbytNuMG9QK0PocfoiAWqQQ9hMN+T
CKGVVAyvgRYJ2A9E3G8XMpBuvIJBUZtZwcJFMFjhsYKYG3ks/GarSAjU6eHF7lbywypC7BTIlq6M
IVM6CYbwtm0GY66r4sG8zqgb5KyT803QUIxsCg2Ni02jVd08Xi057eFifqKmmHmlGxrE7znOhfbm
VaE+YcCzUobsPLlJ/wm/fz+p0YPfq86Q4+YZhbCQ7PmkRuewexxP52svAIWnitKFteyk62odUbOT
eSn2T0FrmMsQbWi+I1S21eujMoeD41rHUSsGv/4qWij1pSVnsX6NIpCIM89dA6TJCePtElBFSjac
mzu3dEDXVFq86L47afJxKc0ww5LK3fBXbp0jXVLHFcskPrzlizo3D4sb/nlKG6x4MFcXvY/qh40N
zdhjNkqOdcBlYm/6wnOszsTTSfrMnozZ7UmfGD+fBOllVkQIr7BACYNzLWYgMlrBtTznrm/mYpgb
LoZlt1/z/byWF2AY09wjRhKIbBFUKjGHHuLizk+c0Zrvm4s+sTIiDaKThVNaf5YoKSv+eTfevzxv
2LC6xxcHbmkCSa5uT+NLnECkXNCSAj7Gz9EjHWQNn9SGSIuGQHb/2jd0dE+alskyuORkRXeR8nQN
VhcLmdkQ3jGn8AiXwDhb1kDAIzy8XbVeShriNkb4gT6DcnC/KxAiwYJOz+Jq6LRDdJ/L708kt/ud
gQfJZRFhq9NnDSizxRc96yUyUw06i/47rUejrHwLEAcrU1wjFhoztHFLT/Ro6IMla4/lFgkkET4j
WdmkCx4bumBUlRLTAf/c6BWhtJjGIQrkU3fOPLJ1CawwLFznTdrIEWWBTS1oRdzwKZ5mYjco9jdn
1/FgasXI40twhpT2IbhlqYnBMZk8gqWfjr8vJv3fPQIlCJxsWBDzqpncfB4Ri70Zrse5DdFuFHMs
TGv7LcYOOMZsa2iuIimXHth8iLVlfi5fZgR4llkkk2cZqimVy5nXP0efjkLx4qI350K7jJSAvSy6
3tF7nCgLSJxMlwtpFicgCPJCCCFWvbWL3M30QHgFORL/wH9mHCtdq3bzKFxi7uRVtBIlQafDY0kw
ZIiE8PixAMVyssueXl1+Ltdzzp863WlrefculZYi2Vl+mKNT8WwcLQwO72aWTaMBP6bVgYVr4U47
T6t70MmCwS+ro5Qw7nF0OH0SPePwTFS89DQ9F/WnQrdDO9E1SAm9uIyzLyMCfjyB4EDY5Aq34XhM
58MUK5p4qyxe4T6qmKqGPNQlEPfjGv3+5pqBVFLVbGF3Zm1K73I5eqczXS4ajw/td8kQ7/qk8ooK
AbcmkOfpqjugV0SdUuWGWUHUdmbX1ZZVRw7Ek10JwmO8pIcLCkSZCDnoUAI32ZDIlJGoFXtAnmV7
vtGoyGCRPsTMzXKyWps8dTqBx9Voao7BcdkuEM0zz9YeZ98IAilx0gNBXJAYvEHVlBCYZbfAeh81
h0dSQYEET7vTCCaOyNbvswhn07fFrfCFuUMU/CmH/JMRAA5h69mg3Rz26XNerKE5de7uWrNB1X23
dVOLQjB7QEIziTWDoSURAvLWLALiR8honMcguZkiZmYthWVQQwg7/GEJxj0aAIX9iObGztv2n6oX
OLptCGXcsy5ae7VhprsbES3XhfR+IOfcs4JhjMMnwr/CYec80AlhdFI3Mdw5+Sz+6nSR8PYrR+d/
St2xaGECmHkChb6FlQpHFB4JM0AAM4RfFNxI7kdpUIIPbCCFkYYofoIXQOyMZ7M8T+Ik2+QD+j3w
3Pex3sYKSQqa9arN6PmVgzLBlnZOmVdJFY5NzU108Om5KXJAuNKRDX+iwwbfGyyZK+u1O60hi2yY
nLlcedftbefzRvPuncYksJjHD9Zb5AgCM/nROGEYOYDHx7gWzlUQe7QosqZIYWrzO90zwpdEQOBu
0gEhcfM1Pmbp4N5Arcy0xwOego0Lc8FNCY+FWWJgODLY2BzJo9UWfAlezbhjwM1L9MTpI+Q1Au5e
5HU+YkddcGfbeTCeex3OwqmRoMfZeWgSafIOvnQu5lTDouVYnclFXRycmVszGjHYEFallwQOe3nR
D55iTCuw3AM3T+LvCjcjCg9ePNe/mQQW5CzUMIoCCVYgb3jEQRkg1Ab+hKea360cpF1k4eBw2MQA
znati6565zA9bibsV3jXZZuwKQ+kaFilbcNh1S9rfwsjLDfXj3/AB3WlVzgDBE1WYFqHgldpzkAK
DnWMg+DMD+3jiEOJsEWagh4cwiHqPyocm0a2vTtpIogGNKKupE0lF5vloJZ2ySK0FmBLryEEsUN6
OeJrUd1Qwa5+EMgIxJlOQTdT4ic0iFvzLrp7g2ar02U+ojNgbdYFDQbTQWO3qba7d3OWbFPRlkQQ
CyNQy6skdZ3PcrpuqNSxhO3Z0VwyB0gIs3ov1Y1grNYsatfOxVgiV+qcmieUl80Fyhs89N7yGm0H
j9CEsEAIko5KR5I8DocQGMby3auWKKt/cEQHV+Sp9A+eTS4R2jPkvEZ8wKFBErHYf5UaAN4VGTOV
/GiiFR/oBh50Mwn/1TRS9x+08oDdye2uFkF228NL6nWmg4dJ+zCIniVEw6FNjSAnZG0cCAmBkA4E
Z23qDqFJqo5BOuLJXcJ/7BiaoiYaBHIHAUT4825jncLCx1dj2XcKGcHdUXBAS6ApjE8oXCvV86ok
SV1NfxZFCmL9yTKyOF8FD47jbDbfFapbiwLT0lWTWQo0O8nlh0YcxmqS+g24aZ4C6nBre9QRXbTn
Jjna46JHrTihw89vhYXMF0tfGVdwDWZ70MXcMRz0excrKrFR3u36j71+DNUgbiG3Z8yhMsxgdVmI
jgx7k2QiOvyw1+li6MlqzRbz27PRQbTIdr2Cl7stTG0sdcF1pGYeK9q5pG+ElJQL05BEtFI25NEO
ohfEuJYahhqI1sCMTfpk1OzdVHFRMI9VE8NA8DTw/zg70+Y2bihd/6FhFXc2v2qNbMeJEnky9hdW
kjtDcREpkRJJ8dfP854XAJu0RnbdKtThARoEunFW7HJhcyendgCV5+e1QAftpFepjU5SqTRN2eVp
xzY8z8yHMJ3QMBPmSUyD/0fD8G9PXzkP6sn5bT7gWf5iCSHDbLG+vBrObkGVMQLPQQTLRD1IDFM0
O+fj9S9wMYE5+M0duaTSDssAYPUiExYIID5u3L8rgYlRUBBKMCzKEGmwbpRYxJ644lkgDDC5obi9
zKhmzzYxPzyfRz10YQLFUXvIrttA/XZ9deP6ZtkXRrJaO2v30likg3PSnVLQ5rFfSe0RzaD1gi7G
mbaveTiALHyVv9Of5+/0R/Jhu/1l43pyf/03uFumZgtQ8CTbvTo6pSapB4YJ7P6H1v9l0deAKklo
exDrfGDoeX4RQDVHBJ47r6G0w/H/yMxf/C8tv3bb8YoF4b2I6s5WknjP2kCGj1oPjYMHqHLoBNSO
syUleW6MOVlEbdmREZ07i17idbTXGrHiTYAEWXutqSlpxMAt2eCScjrAzgzUucj6yQNXSGOIKn+g
NpJBvDYa5P9uZbcUZ23rwljeXE0b4zI0GlGUqZsOGC2tN4+WBkqvkuc/Gt3p4nk5aPU/S9+wlgfB
dF8gljgEkKxGkOiG3ApJ2+ckxTGzICbF5Us7+6xvCqRw8O78ejy58WvwZdj2+HKoZEL5Uy1SHtv0
Mkk+jEdAB/OEvjYcdH8kFEcWYOVD/5Yk4sD11/9YjZ+eJ9X8tf8ZnWMSNzWg8gO/sP/dHsgT23Li
WTQeFq+9h9fG4OPaIxI0NV8K1LbTdrBNNV5gNGCmGlH4kojxZvRs/WmGPHHglI5hWm5DcaRpRor2
8+eXbH6m81dcLzDqij6imQ4GI2DRoAqIdb8NjZa9K87ZieuHOCg1e6WQfN4+XzSlhgjW4tA8DWjk
ySVNPoXWlwYTTbCE/MGDY9kxJUX/zME6LK1chyZFN6HE0jMKEylj/YLJTFQpD+NF2gvEtSA342r2
qTdt09Oo0rFQzgZ7od54HSAK4aS/oSW5qOwSxGV5oFOrO93CwILQ2kGuTDPiP2Ck6k0npd3vVngp
PQ7VOdlCOX3sPc3WjcbgszVD844bFznqNWLQGEpyp1+cuUysyFk8JuYA7aV6YpAUQlsIgQ6QBsQw
eS9lFAAKydbL8rsosoGQP3oy5COWvBL8XTKSweqhII5C5YKQjWiBZhSitvgY5+HD9Sfd7kkumXUv
XKmvkzc5CwzZhqbqSoatD+GnXHFenhU0wnP+RkYegcARIIQ6YtxaKIa7UD+wC9YdlrBpM6z+eenr
RhRYRsoobBRZYvYhGf88S+jnMAgIsHi4UA3cKhC+ksAqUzaDxgs8cNtPdYia322WR231WNk96OiK
+Or0tu/99pGTRPbzyW8aphJv5dm/0p318DpcBOENzUXmCh1KnDlJi5jEWPZZC0vBBQT1clnPDdGt
Fgq0NihjCOaNNJsGf9QJavKbjiaiiM9QgulXIAgBcjKrYaOSrlo/rHvL449ud0goJJNze/ZS6Vy8
QgVwq1eQnxnaacf6iNNhBVbYd1v9QavqfXcqyLTR2DY7u+nuVhunEVyoLRgWBFJAGXC7GzQ8k0p1
seaRaRJGmCf+qylksvHc0Rh/8DAgXYF0GTKPIBd5NCgouQxFMhheX0WOmuinNfyQnGx1SNSENmHF
B6E5XK7+phyxNYt8sY0/+CL9D9bw36Untjo2I+xPvbusgsOimGP44x+bJ3UUTiwR2oOgQe/COzBV
WdTgBQzoGlsbQ9TDuvMpXVWBlTB3mY/AzU2GROO2MG6BSccskp4sCWrDWsD6QWxlLRGc5aO7xFSh
EWLvN1l0YwkpeZGdb8aAeamI8nrrq845PtHsguWOxOFAKydyxDNNz9QeqsAcyAtOhbF+of4qpFkh
GTFz/8CSNb87OwXdwnglywrg5yHG7HhN0L7z1GlPR/vRR+kWs3KBIDCZ+RRecVQMiFvCpYPm7tIz
5YGOJt89XXY+Wq+Ih462MJMAR4h7Zv+aU5JiyQ4K0ZjWju5SGg8rLAACFa1f0Ck0PZAU0x6kBGwC
uOhN69pA5LkOKOIWBzrQ+mp1RwMR9UOxqAdTno03V1q27ycHlR/Y/w9VBq1B1a44qo/lsycTE4PN
7GU5ar4s86lsaHxTBXrAB2ia3CVRwpP2hZo6DDmG/0gChHmoLh7+sAeZ1jQhsQ+3Lz2NFZgYqI3d
+TIOF4I0FvT1VwlsyLjIlZbvk4CIkmDtjwugPyCjUCSv3vM+t0Iim3WRQt58uU4mEkwsyAGSd17n
C2+KZHoJM00uInk0KugEhQqRQIIGyArNROwHxHhrmeiAswC6zBINdX7mCTFWw9fHwbhVPX3ecrSs
CeDGhhKWD2Bo9RIDIRRSQA0TxBClC1E8EumZyxAT0STmDFGs1acbta4NMcQQRTxyJIn5KiogI2yG
4HjMyBZkIdlU8kPh+OaxzSHaP/W4+AsyQ4phEAdS2fGOMy73355GZ69xjHGeWRSZYjhFQwpQBMpB
lAJNI0czvU5XkdSpRp5irSGbFZ2R9+nXfnM8GTmCht1Ov9c7neXbV8P2ejVvdD8ns00tNtXA9SsL
32o6Lk55MPVsyK3kgB5g5JGJCTQZgUrxlizrPXx/TvKg9BL4P8UdXIPvvLRUCiq082unffF4Jwdt
8ed9M7nuCCtZ4k5rOMGia0T8EF48NK8b2fFqG8xQjjaCa+w42FPA2LtQ8VJ0D7KuJiFVEAilk2LW
Ut7gN9UqvcAKx/WWO841ptmdn6+XZx7kKuxWuMy6QGNheTxQeWIcr3QQyEPAqYfZ4MZZK04dJoI1
BTLpltbL2CaUAkD4nw2CIbkJi+riUUuehIai0a4LMjjJqUTN17LRcDQReDONmxFfLn5Vsqck5QJk
N7SugMDhYP0vhqjACWlDmbgu23ZJAINANa91wxFuSnXvYvPr0z9syPBAkZPLw1ByyIwlh2OCOCzo
fVFhlP2NwXeOBur1OCeWnu2pNzCdr1utWX82zFMvVIeqC1tjkSEGLxuCECwOIKg0+AhISpqnLG4A
/ORQeJblaNvDiZ8H1RZGZsuBpydcWFiQcibb28n0d5BgwPTf2NbzfIcUeBwZ+2T+0Ood+AW+/Z5r
yFG4BnYovANihimcczBRYoas+KCF+KG4DxqPIILrGGepTVkDbF5Y7TdXiSX4j/9gmnuthAriSnWy
0OTA9wk7fJOuQ04PZeK5C3VPluJMW5PuctJ/5F4gRjozRakJdSbvAY0OedGLPAKBmIYoLCs80oOq
UnVOef3Pp530BgnV37vN2ebhXNc8Pc/OB8+plwCBbNJAoHs9SFdpJQFLBz0eFVDOBDQqlEMvELVS
GK8XIg/BdEoD89YVJHkkAIiqgCQ4fTOu9miGjYphf9MpUSt8e6hAS0MFSFDkiuj7bd95a7CoQqYG
Mj4VG01OXezRdrx6as7Wn7UZioYlZO/teECWVqZxCW5uyMAwIAIFgiTR0uBVj2XlanOykagUoZoB
c/dTawyMAvPSukI/iiK3iwKmMlmZYFLijZTHFO0KBPOtavYbIahDEdK1XBLR2U5LzUxAdkYtX3Wi
N5nsV6Y+QCJ+nlnRf2vdR/2hZnqwWtkj9RNqk/xHlqi+WCYYiGRzljaDwDQoCQpQ/f5zPA+jFZzn
f9jTjVesZfU7p3qiwqiNhPxb3pQBrmiCos6KH5Z6ummMVDehhyFqMujFXvhvKoEpulgeiksXnWPy
kozB5MXLwZ78oWgxqo9hM7if5HzliiUE64ksEIg6F4hxdq6mY8z5o4UJmC+A8N9JKPoPUSLxaL8i
UqRjsZJwWZvlwZrcY/6fxlZXnxINYZMnj5JDvGJxTopKF+b+r5+GlQOtC6QW7cZmR2ksTg5Eh/EG
NtQgvKkLEUwz2aonT0FYwoEEF1vUrCSS1EN/oyjzotLLDp7pxfOX1gs1aG+PK+Sv1AIO4lagZBAg
m+BiHoCH6NWIuSHIqtzZ/WVNErmBiCgZeRQtwK9flTSe1564QJ6/r6Za0Y05Gd3ijNQ+O+HZJM+6
Ge1BqB15Nn2acEbkoLnKfc7QUVRsfYLiAJHSidOJwvRL7/xdVAu6hEzAbBVAw9VMvjHJlg4gOLxt
CU4iE/PXVjV1JYOYkcE5kcTNX7temp6wDQEiIhSGuIt3Yw4Z3IYjRpwRDk6eGf8eQkIefhEJWByo
v+QRhOjpHIB9Trgf7rBRgdYenAyaJ8pjOyMdusCIoEfsWM8p1jfpyQtSQlPL1Rx+QNTWG6vRKu3G
Zp5iyDrH/snlD43RdN1srp7bH+uGPygL8SRO2d4YgYDFQpiYthA28PRNMAraDAs9ICF0ij4Dsdx3
AJXSmnP+S1gCE2495sYzK+pQoDoywPHu9Ky5Pbeqlqpj4hO9B4VIij182XGDViapqWcCuseKloOG
QDSCjnJPa6GhA5QTbfJoP/h2dMF972r5mFcetDYaQyYMnrkl6eVXDtkP4SbF8lcIZnFGHnj0PpVi
IfR3ktcbtHXYGz7a6Q0dm+6qM66e94PPlM7INXabypCrEkgxWUgxUogDfSAdkGDBg0SiDX54Phu3
yJMRxEhkClMrKxYSZgQo2YmhBQiY95vkpYEhTpagAkGKEBXEMgUFQAhG8n7gd6QkfOeiJ61JoUBp
eyj0ftv7UILvGp/LUVpcQzwccgXCsdprDPeN18bTsp9HB9z0hQCH+2xp8hCcQoA6DQoZQuPR/hKv
EReOZUEBofXrTZ8IwBIdGjq0vFaM6n+Z+Mfe4V73ERSOpm0OITgYvvSqCdj8/kuPewDCKNFk9XYk
6mWw1EJdNjzZHSUBDsu7ikFJIJSPM+6omQ2FTTQtUxbbeUageP55DXxsjcG/SQ2QXTtxXRpeVJ+P
qD2xtBqeyMPqYvQnMm9+o3gHmtNBaiacuoJQSOwHJlnsTD88ajNTH8GsW6gG3UKgw0FVQJyzxge0
y9jzVuZiIGrnhKk1yGylXyAIgUYXzA4OCPRwitVdmj47rGnKo3K8gj94d95ZXdlIWcpItsqz+rPi
47VQfOB6lT+7+0/E/ApA8cvRIk/SrNIKEuPapGW/I1uj9wXN9wydChpXDXWGLWbPus3qpBu0WA4G
T8vR/Cm6QfCWXQuzYTCgN2BaxQHFV+FPxGyYWc9MxxMjwE13cc3Lw8fr5u6LmjsLRp3xqUtncCUj
6JqtVEt11OXqNLXhuktt5nI5J624g3N+s+d8m9C59nDyCx25OjBoa3V957Hd7c1SjEia2dHsCoOC
LAcc/cwvfOGHFgK07X7Ebcbam9t+3evInDqP2hzK0X+ZppME8X5gFIoxNBetvwYfWYDMR7BMQdaf
mkv1kJxm7j6ZNINVDg4QzA2fWQ89Ta/GrXB/bGKLC1S3u1ZO2Z8281kasq+fewYRhzg8/QHztd5Y
+VOxrrTD8Ae3pHQ7J1p+0Z7vOuvRlDF8Lx2D+ASIn30h+IuY2c449AUx3wHNDAUxS3hnEX6RqJen
W9k/HetqjhSUO7Z5JJ/hj6/VzXaTztVN6g7CiWTry9lNTKj0emeM2EIbP0DoeQwswRoJePBaAzss
AqcpIWmBUBLcoeCFJEEHHpKAWEafhcWBqSOi0UwevE+YTu+NtQ0Vl9lUzQ4zXf1O/6TXsWnsdpPl
YPeUt0sU4wcpaGzeJo2apE01QS+TDnENU1WG1U2xAkGqv+N+1xBSU+xwlItJZoEUcb8W28UsDIKp
J7XhAlIsrUDoAcRRFR5DWaRQnkyOV9qm80SdRWMQUM7yCzn5l4Q6uv38UTbp93HjMLtGSWlzBv/n
3clLkv6V7aNfoGhQt5WbjkbLBpwG8hNaoqg3cPmGAfnsGPl5mpxP9hwdSqpagslE+/iFsWkLtU7c
rqBGiWBzHkfYyHi7IfKElFtGn8wWYRoqhjZIBOdbUFRANVo20vo6jSFZ9Ukg+q2L/m8ouTy3SMOp
EcNEgyvqHSwUw4O0oJ4ITwxJ5f/+n4XHOOlFAxaclNKdwJiS8yBU7gqmfWvIDSJVpAfEuGGsMpJE
ZYVneTK0iY2h4WxtWUPCqgfWF5nZvaSETgD188rAIuPGraB5QTqmsvmxqwNoKfeYSHk9p/M2fjfD
8nLNb87IYSY60iTUhA+gKtmVN4/PGAcagduMA42nFQTmSj4B3iM4E4nY43RMR/pcnqzpPZf/k6H5
Db/1/ks0jgt9X99wrP73MxzDVrPd41Bt7vhpxcnbtVGOVffhvpq1u0+3vJpqD3FBn/CCsRELOSFm
aSnCQyaEglAQxAQpImimA7ZFuSAjuTecxGV5vn06PThTecN3BZEYRRTm37UuN8k1sOgY5q3HmavF
6GkVLfxQmLcgZhJ4xgEOAYF9SYfA4HAI0Ot3PbYBsRW85a50lRF1D3NB/8IC5mLDzMDx6y7F+7Q6
XW/FSquq2dc1FVyMUPW5oe5kleWm0x4/Pr/0u7eJYRJnScGZNJCjII37P3rrw9mIhVgmWYxTkde2
wuQFepmtFF4s4oLym/t/j1bCzMaPv5Nsnjj5t9bVUbxrgCNADNGb4AclmlmDpyb4EQwVuFyeL3Xp
Ak/w+3reKxZDKDCCEjNcS0s6BiIVGlHrTfUpuv2Nigh7AyREbH3PmrVQntIr1T/j+3zHSXXW3Om6
bfQd9zmUilwuUeoArh5Hv8z/alZxAmJJjdU6VJjG3aJHRY3WtiC5bKG1LQrwpVkTeLR1HbUp17Is
8A1nfroZaSjZmgTus6qykjJOokJN52Ymjf+GCiMlxqQjK2WV3Ob+Ek01ef/x5N+f1kXonCNdlPmb
m+E63X6zX1UnTulm09vOJ4vZKPgbDoMJDUHEnHmdgqN1yFMrpMX6V91eT0AXVc2Hs9HL49VkrZt2
SKsa640WdVEqX69rJPlu1KyXR1pFF0VNPlQuJYPoVGR+xMQBKQuc4LqM1PyFNNSR9Z8Ys8bqjiIE
z9XZoJlmdk+0IBxFCpBgzjNrgzs43Y/ymIGzMG643XMPNd4AbIYgAFmIZAQc3Wd+tEEFwooE60rz
IWy01nRK1Tlvri5wBMDVtQo+NURm0nhYqQWEQFYgBRp34eDLdffSLxECSAo18spAAtHDTAwR/obH
HZeWUqADacUn4S+8JNDOiPbgwriprx+bOcO3tzGXMGSmNy6G9zxFhhC7t/tw3/VOB5iNLOlwb3fH
Y4CIXFDb1dS9i7RKt16LBTLVEqKoEtOQN+XwxPB9OzE8NukWI/p1HWx6t8sq6ZOBhf1jb7uYz8ej
W0oXu2Lt8iBaSsl9O/OtWZrludb+nmO1BKn/7m5AGmbKHi+8aTbkBJ5ZbYlrGrwyIxaoLW2+iJYk
aOsQXABhTfzmVfUcQ0xB7Dqv0cxwHBBNaEjLWitKMWa6kmiiusULgXOj8+2gP2OZWyd3kaYmH7R6
nTanjnN10WmTD5bTfeeh171NHl1RIm5wKxFam6a2qgIHQT9o9ohIlxPFPxh1BtrfiLtpoXB2cpVY
Z7z5zR0RYqFhoARoOnl8/Hilg1yiR0JfA8QdEaBtIupBwybeYri8My1IAYESFl6gxbYgRBE3Kwey
EVa7i/kf/IagZmCRPCwdgii18bY8TwiFTCTTz3iBtJnxkBUL4vsi0uocj3+YYG2ukmk2uQacO/dO
F4D0n2e7eXte3aYtBN9bG29dSFeCmYw2QMaBpickNVUNIZrpBrTRAaL8gVpPvp1wfGY+vcL9R69x
hE7rcWxos86vq31w5AaYhKg8q2l/y1pafkrkXpe3Sf/Xg+ib5/9FQvIByRGiCOoYcMxAr+MWUNOV
FLPFoSuoSQyoxXNDKz1DUnJ09wXssIzLzkTM46a9fT8gcFzadhhdNYF7bJfnHhodwjw8WaS66a+q
+fNsMIy9CaYu5CuUKsQCsaqDXmHAQ9LS6JYWCXs5MDSjsclsogPJ5yiIKZ7/Xv0di4EimvYQSF4R
yg/FC7D+5PhRCW7o0oLY6S0QYjtYjHEsiSb3MqZ1ISLSS7DoQk2QEqAXQkvU0gueuu11iqFM/TdR
Pv7M32xpTW/+Rv7937329bGhLYo4D6SdUL5oYXihJtdeYYTn9QOyn9zll8jO1qDhgKsFBq24Z7PW
nV2MngePVXtdqTuLqodORVxJIUCqdI4fmOOFgCAEyyuINa9kd5cneYstFLXyXI7E0QNAZfQrJgw9
xmO9C7TehVo0tQWviB/NbrwucsZpf5ACQSBEgVqF0rhpbHXW3pSFkiKSu6+mR8y5QAMJX4ZQwlSh
ZUCY4YUOIIjHDwnCXMb3Pv2APiu+CAcydganfdbFdD2bN4ZLLnrQhmNrUCA9R6In/cf58Gb1wN0J
B8VZc6mhAzRBkEQD9XcdKELhsJvZsk6aiWuht7Y2K5BuIc6lpBin3RkDjhtxNioVklvV5p4sOMGc
oVk+HjgJyIsDec/Ry6enM+39oHIy4Aykl/J5N34BHvit4EOC8uVAQaRQlvwDchPIShlmWfIZATqf
oevnb4fXo63Mv7knUrSMkG9+B4qPahwDhjNCKsUSI1CmkS4mZX/u6oI2B5C6PBDIdZSakgK1wxgd
+rB1uW8T/klxTjS2m9Y54KHIT8lrHkFQTSglIOqoHpK7kZg/+f41twOOb4T/bS/HpTLhEPu1whgj
yzQV72WhlobVlYB8g4UbaFxKeNq+WLfiMtZil2PvR5rA5L2LPCPqxmMnl6snra5sKdE6oeh0Z3Ae
48g7X01JQOZHnd/TKtGz5N0ygeOMHX1L+IR2D6PRH769eJwkhlcKCfRBYWEoVJIXCxspDwSokF1+
t4T/qH/F5LWjpTTyuMDnwfa/VgywxHg3X8an5xalTLLNPmw5Krg2cgPOKzhlrTEdxzw+TjnxYSTz
d2Dw3Zp7P/XOOTRft1fwvj9DSJkd50a1VzYr8ddMVL+FP51EKjOeEBYYIjhsN1j8eWiJKJE/kmKp
tIBYHAyRlBKssSQXvLDlQp9VGwjwt5SPck1AXsgvCqSd/WYyJ54c8UZBmjQu5soLgZa77iWMAscA
E6/kcU9EgybkEX+ikGrWuyGHmQvo3MDyfxD2oYabBzpu/MMIKQiOQhkk5epB0h8ZY1nt5md0zPi/
pkL9klrQqcoiUMXo5aw9lD/qKg7snF+RdAfeFURTdtRWQn0ITGuVtncM0V7zg81CzWLFjo4yhRo2
AWXXqbu18AbIQUFi9zTjkLuOxTCeGElq4BEOBZ/Jqzv4dcHtHdVhaScaie+ZfuDUC4q0bbYuUp1b
xvGiK5Sq22ihE3iz+jrq/Abu96FeEonCdfxZibGmEoSv16Y8ZyUflZGVsnUCtCryqgsPFobXrT/F
+m4QrQ47OiqJ9149DzU4FrNM+8thQxtSzRlAijcenEFj0AaHHoCqdf3fYgIsZMoOK0zBH2PqnuJq
O6Rzz8NcaFiqM5eUKJVFvX4LIAnS/eYqZzZRDMfcZu284s6H82p5BvdS3L67/F2cVbsbazCZJQqp
1bLBoI3qwc1cGrs8IoW/qO/PcLlsfVziDrVss4GYzzSWZJ+AZ/yJ1Lhh3MaVNGVjqDFbfVJKgKPB
US5WNOSEl4uukafgHMCCkMO5nRW2H/YuN6MzjcTT97BrALQe0u4MPp6vMruD+FOPBjX82oc1v3w4
7QgMg0tDi8kPS2yIMUBXOCNlFaP864E7QykOyqgNDEJUKGqGAIGihuYGUT7oD1LKcV3TdW0Fkl4m
XOFd94wAzlcZUh24IQiqxF8bow74bKT9oHcyPD62PHonA3YVcyfdQJM4MRlX6500upv54v5xMohR
B6hJhUDYA8REIwoCcU03w0LlhMQVtt4oWSchVFRgV3oxIQf7YSuig7xYQcMNzLlyigQnGKFmI64q
zCxpPC+vRbQEqjdO9oMrCJ+RKvdY7+OricLqkb0Yu4KY+Yhi5oAFcRTF4RS7Etms1IYRMTEWfaD2
w8Mg5hR8Rd38QqRwUXlmBWFoRjJMa3mIoB/MPFgecGmFCPCJhCR06W57tl5ecHQXdwG4DmBBXBnV
O1AZJsKw2ArkpSgi1zh4vaNGVR2TPqU6ND28yt0R3CDx03MwbGp7o7/GiQ7NXjXUiXO9k/Ung3Zj
1nmev7ZrLNp5vp5PNP3BgjS4oPBCucjbXNrcc35mdn9sYdOpGrCjlYzYwe6kPDhilFUPLp1CXKKh
yxSjx0DarHeXznOIpRpOlH7jZMPgNqAyh/9avCgS11hbfk74S76VBq0JcJgQeiDF1+SUA4pQ8BAr
fjZ+pCNAB/5kZLbpfgRzaUB413iatYYzbAfNJUA4Ay4BMScW9iy6jRvS4BWZWLEJbBgnKYg7UjeH
nKSRMOhvruAdIvBUi+Vxg93gHDLwyYO/do/JoedTrBziHuD5TAty3SiWTV6//XLx8oX3TmfxC8sT
Uf4a8vjLsON4+0A+wBCER4rGV9U/r/6RuJb+YKA/dXDf/8NJRUbkmFAMqYbI8uquNEw+HCVcDgsq
YrlH+RHR1vgw4UcKPmy5dbz2I4uhQ/8mDnxhqiP2GuJGedtzXrJBhrDI8CN6jZgLtz6wMjANomoR
I2VIFubo8GeZmmxY88ucPy00E8m/DJ2+b26u8hA4j943RjESdjJAOmAHZH/QHVQdLtI4GQFfvAzY
bvjy1MuHt3jKgpq7H+j/u038teAgiCFIkU3PFSF3zcePzUv9MroNaznAMWYzS484LLqdksH7yVXj
0r0auMdqPS34C/OfPcL8a1YCEsxQsASI2cXQbKE+AyJghWolKpHJmltE8QFZwqKto3lrqB2f91ua
Yyre0qkcfszBWFj/wekRyIvx/TM3AM/at6mLQjvSzm7iAmUxs4tHKzsKglwCC2LF6mEwHtGyRdmB
Eyyvy3n/kzErpDoMfZd0k1QfA5M8NqWgCAjQAanmka8QsC4RKaMTa8QVkgLSfWEKq2bA29vb9vR3
KqAsQU9heC+iz1ujeIhqjZHJbeVRiG6Km9yF6DafhztG0k4KFB+0tEY0JCrdkLanEWtMma7IdtzC
lsQ1cpoVIl9wSN6b3vy2uZ5O7w/nPJDFNfjfuqaS0hxxsdSy/vj6eBksRhLBYo162W/wiqvep59h
N87h+J7dKi3pYu631ex22yfLhDrtx/lm8LDuBbsVXjPH6ZJVs5yZDUh46Z8RQMxpsqbBeCDqKsCL
vCl/U9cGi42mpEE4vuTxYfaxWofeJD0PIgbKf/gFUpIR40ACPOuoEUONlMRRs/yF9nVjygsqeO6m
S+eGunSLgkcro8Lof6Xeir8X6JemOnA+EcTvY5y6CuJBpZqw6YDBwu28pPncg2rB8kXEJD01DxaW
LlHjlqR0d4JHRdLoDQObs+EozbbB9xQfPlIRMEo6FJ+8Ec1sMLThRiwNTZS35JMKkhz4neSzPgRF
1OW7ZHA+Ra+MgiaJCBp6/nTdGccy+9AHaUGJLf366+CW7epIa7H2BbHJ1vqQsN18k/WzkRJNJpxn
kLpIkxEorOLiCEUhjCbxY01BAcatG/Q4+1AgOAlxZAvJVC+VMYaDw4+wrTCk04gWWXY4vi8tIHMb
FEU1vh3P0rVjqn22iquGPIpG2a+N8S+TZRz245qABVEVpVbqJvBZfgmUFI/Tt/MWfHv98zv72Z2T
zPazFdO4k4a0i7g+T5wSpUOgxNGznpWFKv1fJ+PtdWNUSeGQhfC+OWufHL8XvVidkdVqV30O4Kvi
fJlaL3ba3g9bo90jNxFr03N48KgHWA4BA5obgXltA2lWLSDwZqgJ82iRPKJ1rjUTp8UnOBLEoU4d
EiXAsMv5vyacnxZ2FpJlEla2NCYej0tGY8zXZfihYFq+gi3C81fubTqWCOPHc7JTjRFgHVH0w7j3
l5OBEqGj1TAkwD08ybsIa2tY/2/jd2L5YB07yHQM4pwiM5V5jIeOiv9yRhAGvYAwnhkt+UfBd2Y1
IMyFqoVn5DdFz5OtDouXi9XSR34x4MgmVfjPPEXGRRXL52LVNEVSvJ0tRnYKA1Oq2Zj8BHAjhvAL
KfCOOLtmIcHf59m3lkRV+byjPvtdTtbnbJ6mozkObyuWROWLFmFR3sAMbGhOrUNOOYJJsYMlVD2G
uKfM/MVEV9iCmkEw+WESs1qdG4w7PTOHu54+zaColrIq1VNecMDJrJeJCfSyZRPWHcI08DZ4ijEw
tz3UoEXBTQ3rEFKsQIC0wg/VBB2JN9wQjpnqaas1y2z6pyswHjqTp273eX+Lw0PzQmbuNd7RoyHy
hqtg+c/9Hd6Hv5kpMOtE3T8BeriskM3mnX/jYl9CqxKgmElnlxmaJHfGUiy1spus0np0KQJWVtG5
b6++jBb/EHcgdclQOhH+UE8FFy2xld2NDu6Rksme81GnJttLG4j1aC5rtG+ez0fjNCmj7HmqBGqD
yyEAI2OBkLsEjAl4ggyAl8jxqRR5JvTYhSIz5frPBbFVgp9gE4wSkgzXkMeIlEOoiGCimQbAisia
Rman1u/Pnc9w03h93h/+oMNavTF4Ch/1260mO9Z6MBb8VjM7gxHdu8eq2Q6zg4xSDxA+KEjmKgsw
8z/QH8YwFxgSNTuk7qrpihFJ5iN0PJKaqBs6HrKS0m6ccXMMCE6IyI025/To6NmkgxlNYKhnZHa3
XutcZygoZ8DNToODkETbGnfL50U5bveAh0bPHVhrXzc1E14g76vJTlwmcTIoQBsP+11usut02IJ/
3MabXnfd2I437dvkT4iW/dxjKI60OwOGJoSuCkzzbdkB4AGB9haFxjudq0Rcp4Xw3tp8Stlg2oLq
MizRQUNQ9k2F2nBqgfGYfzpBdeTFFX470kGgtS60oXgH1AdTMtYpPPb/Syn8hz+EcqJAUDFJ+w6o
8nNnBYSU8KfhIMV8xJ07x2afMAQnnIQfOb4xRwFhm4frdmOcnAv3skkUwsl0sIt93MRL4SLALUTh
FoLVQbAQx9nFGxYY70btvJu6UhzInZYaimnzJA+MTbT+Po6Knxu9G37S2zCtCpHcBeCdeMHkt6R1
CvPs+6ZXDbbnxfyq2k3h1zW710f8SNl2ulwwEMekr9Ncv6r1CIHul6M5InLk+LsmQzcKsLQIPlRN
aVOcZRhEVw/zlWAOLhqoRIyvmjaPRIAfO2PEGvPDFdlU5y+yG2bpPZpDteKUGxUelsUYPrTSbE/P
l88x2Bc+j4UAztxzHSuZJHeFQ3XWAhmgp8RGHZuVHDnXDNSRvqrtRGlkdZ/qPPa5LBBr7zOD86ka
pZ6k0Eqd+OLL4r/1vnlA0v9SgTEPDeIXf1//tLvHu1+ja8EFiV3UfI9rNLuxbLem4zeN1ePjersZ
5K6FdYyFHcEsCDxvOa0j+0+94Q2MrjTmnnhDMP7CYeBLDW7QjuVPPMm9ff6BY5BO6LOcJK/OPY+6
3U+zF2frxh9JkKKvXGeuJqO2ZjPMOkja7Mq58GUYbfN40fvrwKxhbUpxLkt+hTvkGZppw2GUIGrw
oPgNwbHEEA2y2QJZQHAh4WjXFV8FSsGpNhRB7iNRbar50HWJyiiWBxqgpVzVSiV2TInbMYUnQWDI
ukxkV6R2RkfyIew8uCd7fDGi11yLOSEbtEcSCDYswOKPuKB6cfAl/Cpm1hFbeXKEHAS4NWWdXjys
8PjuvzZ1CrbflkI37etzve75rC+niswWqYffxg3FVHj2nkFcJIilIg/w5SEoSbJeZMRynJ85f/et
Na5HQnJipDv3w/F8+bAYaY0rLSYOzwYRvDQYvO5gGYHHn/dXe/E6CXaCzJHuycD50BkYJ1Eed2nM
LmZIM5Dw8HZBUNbAxO0cWXiiTuEXUuBLpcdADRB+cTp0cDqIcShgxEuO6LzS4IYg9ZCIEnoKuosc
wVWk0yImkEmgReZgkOV9jdUdvLHZRgd4tDoDHWjItsxjj2n6NKtWy0W/n3o5uCObh5cPj/unz6LO
d4GmX/7d3YVeL09JBC8aSvY7tL7JSpSnhuUvUNnEtVIDN11Vfo3AmoC1FoNsVmQiW54eFS0bo3P+
dJjO8fq558GnI+0XS9+kB2ovZry8W3lPkKp13fwffilZsbi8JQ1FMr7ZfV1el785C7n4BnB/lWH9
vfLBavzPuVx6HGdAgj4ppofB0z7TOOuRKBl5CpJ9t1k3XE5PGMP83T07PzUbnZme7HwqgTQhoSNB
LADdSU/HVJj9QWB8X9mFPvQa7/bgZnIDe1tTAu2mnLgORf3k4UrkQIzfiatoLAKx3MnpecUVMS3B
5znnWA/zFg/rfNfp2lgeGqtny2hCeQl7EffVxxULRbqXpFOmX45S4xauq25vnzzRsC0JkI9CgXwz
cD3ADk1nrLyLRdl5W4v5LB2jfny2Fo1mzQF0sFmT1YqZ5OfLwejSHiYfQ2Xlw3jB0pK8JtGX/dXo
zK1IQvLEWFoe7e3P1kvWFBR1pLWocSyem8v1kLPUQGkkAgkuP60jKQ9k94JDFuvzXlwQomryoL+/
Sa6rboOJvVa8Dgg1GOr/MazjGqiEwBcA0XpYn2LqbInQelrQ99q+bKZBNFKk/moOmvFsjaztUEfo
PGTGnSkrFOCwcTXQtA5P6oJo4SJ9ddNiLiamYSiQmYDlFWtdbO8okBKAGqB5vX/0hHuyk1qFgCrm
XXhB5z8gVe8mn/jnRL8y2UC0G7cx/tBYci5w94PKCI0OJG/Onu9f3N4NO2eE1ar3B2+yWnU/Ukp8
+8/Y3HZsPT7tGLc5MrDbamvD2Omc2mrWW05eJ4/926Mjk9x8BaK13KZSQqGnrH6ABH9m+qqgG83o
JuITTC8gmt0QZDi+aDyJSOBAynexIBRoCGKNn1Rg/SIb9JcDciddhiKrC2AsKF7+9/ILcmH+tYuY
x7pjGUzSgXV9GLj1oYvfPsQa55KVwoyDOF9tKJy0iDW/+b0LbM4GN/yN73CpCWEk3gq5FGnEBevC
2eQqF/mzK3I6zI6EW+Bf/2sSnshR3zI0nLNk1NJOGgG8DrNetq8ifSwNVkZ+uJiFVURSLLEYhvdx
zdYwFGSEQkGAJVAeKsCl6sh1+L5oAvANuwcRlW5vpw0/OqRkxolIaajOYmJo+QOHvwxJcSAqJGTU
LGkeJBHELGloSQI/dqfJGGP+/H5X1kucSxCTBBQ2fXy9aLT/NHe7fKVu7up1ve+Q9U9O+HQXsteq
WgOOEWi12fl37JCt1uPmrD9o9DTUL2kMBzmGjfLwIDKUUTJYaEEIrGhjdaR9Fh3+Q1KzOpes6eGp
K4HZ099iHsCQKpHUEnhacKqhBwN0sBxTJAhCpzFxcgP9uFT3fdXIAomGNReHtBL8EBcf0YqecF6W
g2X2fJmNV5Gj0Ar9m2qz1Cny6uTG3rblfHsrnZG2W0RRLPTxNoiHX9q9i1fuSmFYPOarl6yBILcK
DSUDIlGPjsJqsz4bPtGGHHiEng/34d/DMVCSlLIBGe3SqNJfsda6t+HtnJSC+PiP82f6XFeuGG2G
3KkeXuHIseNL9HpZf9UR3qwabr+kDn4oSkqrGq9/Oxdtyl/5dsEITpmth2ogkigB6Nz66uwvgito
LpDXAjLWBMRVLArCagK9YDUBNG6VQ9QKwoi1AykgUhaM/2+b/+9lfT1+iBNMDruh8B3cbyqZ41Rr
6xyX7cLAjagX3Fm8nFupIKYkW8iBaYZp9dzQbg85Jt/4o0vzu1AP/+SleFPS/b7kqTeYG0vNFJzl
hnNj0SoJiXPDa6ZqqeMCeVyCVXyctoKPyI6WvCvK7BAq3tUDeQO9hM4Ep9UVq432kZwVPihvTSCL
IR8EbsgnqpT55nAEZf0xOCHvTwDNizbzJAoNhtZVa4ZvA0QZAuW/oBXZxQFGOOxjKSrT+phng5vN
5lLT7uPJ+VbLFdEYSc9lBWI1YgVirVJ0CBzrdCPSX8ej5ygfqyCymXN4BcYe13fiLejKZx3t/53u
lr/HJ/PADrgZIWzXA6vx8pyzyglbZsSQzzZzqSEwP3Teo/9O1E3Bp4GsMYQ8JgK0UTrcXMP7EmoK
tHw/iAPfT5bc/bSWzH1BxTgWWDYuEcRXVvgVSHJ9vAXIgtUiJPmdmeZ++yv4Fp9FYtkhN+GXweu1
sxPxd/ujXWt/ej7r3pAiL9hfbY8dAvERpMRHpsN3wctXQjJ/pUa9XKSm73O/wEg4xqBuQkOPtb1v
fVtvLR8f9jlVssdRVVzXdXphSmM1746e7tnhwDumL8ivX39rcFNl/vvgPh1SRYJdwYKgbSu2lzFK
JSNjs1M2aoYO5h4FDiANE2PdXxSJNYXVhAwF+sanDlrXGlo3AAtSl394mmD5BzFnA8FF4Sl3zkJM
U7nQuhAZBNq6/U1zqBNrKPLMO3Qg6Wfo8NZ6hyMynA4Rbl4fJ+P58zCfR2IGMqTtCR5UNffY55Ao
5IEgFAS0MNSCh9L+tHIx+NXr5joOcVXjhjIvrQ9CCydtLcun8eOH+dVLWuzJQ+nSaPjS9rQr+JDZ
jv8s2pc0B7K76Q2Tc4y1kblKneTjjRpufSDCSzur9VGu0/OnR10rgzgD32f/dlPtetpNHHQqbgtq
9/qD3vBkjnq6umf2dN7u3trtRHrd2nWIuFrPusHB8VGY9iGdlyInCJQCGjckqp1h/BD4Zx15fLjq
+NJLK3YgOSQ9e86viH0R9k8xtqIpIwnhFoluJx7RtvsBatkom3zc3QG1Ko6D50eulW83RqYgVv3v
ZOcaQy+DsDsGTjZ3LlNvzIshTHgOd8JaQ2oGRyx3QIwMgyNQu8gd9K8TX96FT7bifcw7QsY4YDrk
jaxA/8fRRdU7fzzzoJchRRA0e5bPTkBM4SvLbsFBCHFNJb/wjxOMv6VSId/0dXOVzsvDJu2QnEzJ
wgJQzgKn4kJDACl9M4yTm4uu8DMeUIQe3/8Lw4L/kG1ZG/wW23ZbPY5J4XjB5um+NHYC7CbThwcf
vMaLhjnNNpX3NQvGer7CuiBm4ALRGLCZ9YY4qH+3fdDivOA1nfxcuIXEgoME52RYtjtnd5k+ABns
LpvrgtAQ3bQGZspDdvMSCLxk+Lnx8gnM7olmaq0t5MLGSrXil9HINL6JgSNiOpNoxFT4mfYf6ly7
77QG9/D16LBynW77ZA5hv7u/XzxORpxVE/KP7qDNqalAtz8pNDqJLPwdra7ar9p2QUoZuydKSPoa
Ne1AY5dejchyLN5ES6BJ1dKoaiTH0sUpwHEEW2lqmhWc9mR5rxFSsgtIstVznvyL3kNt+ICmdBPr
HGW3d2lgEDnBjru10Z9E31fSre73zc10zZALXqt+azjsnN5fOXjurlvT1n3nVsdoWiypzgj9dRMB
xKxuQ0mTw+dufpCH/lVbAwUOzdZMg6WHK0VRsmLx3Bk2bhMZpzYoIdtM46IBw3Gerim9TAioQhgB
Cxki3WXGoNeh1JrtlTSlVacqUigyAzyMhu1e/u68PFxaft6SIpPVyjNOQ4empI23lcanraORHnB1
NWV/k5tPj3B319l3P2y4GBQ68z8goT/aXs+2Ghh23DIGLmJnAz2eXI10qzjtD1QviB9CaFoIBO+8
zwlveEktboCrWObEhTAseTqRu9VTNVtOJ6v6Xke4IPSeuaGoPqIQ2KIHE1juLG7QuvVw3nm+lIM6
313Y3pqEPKtYiWk5FOnykUHgIk8EK8AgVQBtFqS5T+iTVRxPTBmJYFhJILhDHcc3ItGEOmyQaW0v
nwe9dF69FqnEWl+IIJowcJcn5H2fIs3+Y3NzcoGshujYWMr1sfhHrOYbnHpJg/WosX1ZV7R7iN34
paeZctq4PlqWpA+fB+xxcz6daHVnXdfRxt1n1nnUhqSQCZEhxGY1aVw8LjQGlM8aSRJjg+PRhcBp
apMC70Q37pCPODQymfCACr0sTIZpjNc2yeMOkMYBKQGh/UEKbDZGmrezijTUPgAYG1pZNSZJCsGx
+DhdG4yQF4gkGI4JolFHsqSQRmOKmnk6PGZWcs/5Z1Rqu/v9Wl8oOqDjN5QBQ5ROBl3bz5PBS7uB
Ss1rfbMgZS+CuMQnAripa/UJTrpxJMYIZJy1mMyDmjZp/Al2ISMIobv/ZV1pG3spVSv+iFtOTyDF
ks+Fp4OKiCB5kLogjkJ58UkwxiGr7n6HrXiisLubX0256yFziJYA8w8vp8iutct1oUAHFz3un1ec
bp1ZEMQsaFc57RbWAUVkpxjDdP28mdvw8AJafMw4KSXWliHLW6enM+1+hBfrDGruBNa5E84swcx5
uDbBahsoZ+nILV7s/pexM1tuI1fW9QsdRnAoTreavGW7l3tw7277RuH2WosiKZHiTPHp9/fnD4BF
SseyA04lUCAKlRMSMyeQFUcWN3ke69iS/LFLYNRVdwthnK4v2psbDWhw2HJ4EVgrkLpPbs88vZcR
qKrJiMvJaMrXavrprjk5mXSktqUKB3YASzMs/6Ei/qpji8Vn1JeT2B3MChYOCgWQScWE398Zx+4+
yrQHzgM3Uj9uj173TLrsxmVvjS5gipU/teVvnfHdc/vpadTNs4yhPEXqsypZB4BFccDPBJ6oB7w6
MVPooxjcCbRAIY5GEK4i8pKnEPwVXGx22X4cD50xSyM5SAbGVvjwcUoBtFKhIS5oRG9SIhm2FGjx
BsFkgmtAxhHg6ZWO2bdHbi0kQNtTkOmye4vcnPkixybOYgqEYdvHof4QDvvu7+Lr/HK70HAiuPa2
6E8ekAFxgwcE9+/G3XfVgAPm3E1wGtAyLei5Z7A3pKH9ch8nx/UzgTVgr9WQ60DONq0sp0/7RXNV
sc/KC+Lmj+xD0Bjf8UB2InJim5tHrRp1KCM7IGnlTay/sbsia1ox9vFhv7gukgDTwM1YeFE4XHGz
sOOGFYoAi+3FTOn965KLahMXa9uBST6nuvksg+NpmuaIRRBwkO7Z7m4bY3HFIBWE5/CVgMYaGkG/
YTu4keO+QXiCWvexzTyB4bmnAXvF/tzZENNqTaaY5tWHMQwEDUnRjjn+oNfAH3Oy/cqoKDOR/Bu0
O1Wz3+ud7cjdznf99fqJHbni3Hw5f1cGhpA0t2dWamu0WzHwOKoFVa720D0Pj8IpmJg6G2ah+Wet
ROGMwDKQwj6QFI4zUSdDoqvR7NewGZRJbdLZHVnrXSZQb6y5sdL0UHEaHsqfjzaX4/Ztr7NJw7al
gvyUEFe4q6z4GYKWfowmqnbHrgsNop76BmQEgzjQAdkAsWEAQTAsHnVoUQHyFBkR1L3jcRoRwvD/
kReLjHSfaQD9wYJkN9q/BabfRs/GPyCRzGp6zuyDZQuo+661dGTV+qwWME4tx4BROL+tO31ECRSz
n75jv3n4ex6MqIswYuOoEdurH0st9/29GJaQ1A5x1ducxd+J7lOtNdoexrPOZn3PdRPh1PESDIyl
1XBUDfN45eGy6kuSkVIComuk0756+owIEDM8XggGd0kKeeDv6GH8adTCg8nNEoiFTVKQWxxSsncl
GbJTJUmq3k/urob/slS5mQnLJL+qdvh4bTkZhgjRmbLKqa3F/ciH/RBt1SmyA5+Ma3sOBJ89zt9p
aCO5DLHu3gzbjnnyiI+e9lwVuTCber2vq3GslJJQ5cFEyUUEUszCn/HOW69s2G21O8Nmr+pyrA87
d89nA54GD/PV/KEZAx7wkHexGwcIw2x3CiIDtNR2PfMPPcNe5fvfMDvmIl45zzXQBA/sVdT4InZm
1sx7l7eJfbFcGA4lxoRviiPAU+u6O1XJ+fUMrdU9bZkjF/yw4lvl67hTzC1wZnpjkDe3FbUtEur0
MqJSNFUcyd4itj8dp1dY8oZWvXIgbqvdazZhSNVrD3ztcE2rlk/7ZmOz65YtVm4KYEOdH0TrTYEO
utR/8wU2mDtA8NRJgSfoxOqhpzVUWGhDdwdkWnefOe8FxgxrejO6HGkcCBaQozCCFKIedvUq0tif
CH+sNLTXcR+k9sXAEbTHCmQI8QkwAggPDsxsoC6dqnpPGlQFojLGZenU+WW9X26xQQjWkjOkNhAU
qLIG46w7/MaIur9vjRW1+690cTvtXqfDbdCtTodxo9MubmO5nc4Yz9jlhd6r+TteBEeKUQSBaQTS
d7PYgMJjB30KaxX54zoiaKPt+BMPs49vt638AN6CUxiIpcE8twLCdnWQo3TnJA+IhSZprH8gpV1p
eyNRVHV6xwEPteWDD539xWH6Jw8tVsABc67WcI9lodrtODqLTiflSMpacdCVfBDya9C/Nj9rwWOd
0by64PiM6FLoNyFhkkR81qfmfyV0au4DWAgFG2wKq7kX+lW4Fzbq687oZrKrOBcKhyh6uiWDivVu
TE6bxbjEejygrHzMVSG8xdO0zJ5JLtKKzNpZkJVn7DtSSjoIHcfGvAx41gQ6DviVQcq3NfN9Z3ql
GoayNRu3HAmUt6QFEYIs/FafczZPLfNHwQ62gODUFDjv3unuej6EByAloF/U1h/oR+B+yiMQfQv+
iCaxEUqPP0kpw+H4Y74b/MtuiCFZio2crar36BoSbKgTKFTEeBSbz9HIXfd3/YzTlsKHyupsyZ8N
Zu+M/VRj131NT7GvjCsOKnpNw3Nfu9XbrReNdX1QtxjX3IMe3F1X70gloENHy1qUKKnLNcts0AzH
tGNYE1p5mbvkvLapAmZHG5gbQuI8jtS6cvFzKVpcRV2KQsTRoHmbqcN03pxOcUQWJA72rq03YZn3
F9vBjWZplrMP+5iVxa9pcuFgrPdHKjw1o5aUJMu8ITIAYptdYJEZI6vb3fraMpJcHTSC42sn7+X1
eFfj/rNd1uS4RuOKfJBhtp9+Hvyz6WmdjDtZpaultnX7GdYjLIiHTTww23I/sWgwBUYucNhDFie+
0RK/so+KXTscYNKt+uxEZCrg1KJv172n3p7F3rXNhjLbvNIvBkEgMJYJYXyRCKE+CG2rqYOCJA8h
G7aRIQeWALraHR0MqFiYQ8PoTQdfzWmgrFbYrhiGLhc4mXtwtiDWbKBNgVUcuLq9PMx0DLSDjZna
YOJpUs5MC0cVNktRUV7x13wBwjvBrLcw4CxAH7j5Bj9aL2eh4UdvUPWbrJ1gAcVZC7sd3a2q++EE
N5WhjNzl+GXe0l6hEiA/TAlFJs3MMVeAKBoBxFwBhyPANK9mT1V8qoXCEesabIIDQPHkvH3y0geY
JEqbW6hTtviwwiziKQiwIFDf0ToCnidOscYE2EEumWVob97AnoLABKJiWHg94lJ9HIo7Ex+//bvD
0Oju8mcWFbUGr5lWZssG9CIGfU5hODOth+r5qTFY7qvfVgxIuR9h58eeD/zAiYH6XAb9cGtGAK1D
cMRmlBQNQMne5QALwIE06cnwwQDzwNDtJiSH2KToGC3lyEMdo+mGqQB2dXWq95TE0PyDhi5Bu83f
J/PpSAd/4law3Ukn1BERs6MAI8Apc8/SPbsOeBKs4Le6AY3gQRS9W93FkV3mp6F5DnRUzvKcY5Y1
mUcoOQtidnt8IemmeQ1EAMxrsbv4xphY5lyjUfVBhtZLMthCEmUZ4GByvX3eaUWjf8ivokDJz776
oANmQ4xqfVXJEpkZ8eWPI+QG9ws47Q2HyzjOLYgOWXPxRChOSVedzh+L50kaXPWP7SX4lz/X3mtJ
1eniiRZjas0Bt/z0qmGvdzZKejjMq+puw0p1CeWkf7tvc1Zt3hWL7NmWgyCeBYIgh6QMmjG/iHTa
fCCjx7Wl9V9TTP3XLszS7cKARigCpEDy0Dj/hsyRhMwBq8n8nSOkOknCmIMfJWN1F2KMJFuCZa1y
QGhRGARW0hsj6nmSH4F9MVyG2CGayC+IAwMeq2mcfmCRLEJqwdTxio3q5umwv4wruIt4UwZZU0kT
to/G3m/imDAaF6DOJRr1frfYIeDat0LEwyaIFwjQYtOYeNOIR2HDsk0m7w6TtAz2cTO+GLRv32hr
+jJV51LDEr1OfzBgDrrbPJuw7E/37dV0vaftT2Pr4WqYyYOnGARGaMs1ReDpojCLk80eQkBAcAi2
fPYMLEoydNpEUhtT1UrW6C+JmTVfQdE0Tc1f2AmUOYTBDIwiGGAWDyW5VSJeZEjZQ3r8a+OSk2Mz
Brq7/66fR7slBAMnPkaDR9y/cg7/0KJVfoBMgXtA340eIuHGUKITWyrd1TrpspCJYPEDIid3F2zd
tAwWiHhoWxPCo/k+BGT9Z2sjiSH0WUPRbd88qZthe5jsVdgdC5MG33iccoRwOdoZxwwQhogf2RwB
8S86T7s3FpS04iTXM7FiRxK2aNDvNlsvd4NPp637RWf/HOtuB1sIzGBvzQbVrYhNiM0GOJJCQHRs
RUJqSLAp0UMfN2OeA81zYEG0k898LGIw5abYFMmOpxlcoJmqBlVbKNT4MSQawlCygDjXccPc9A4Z
vatuvSrldDcFsmChsMGwqRDkSjnYDUborm46OrYKFM6DAOk5fPeef3GuPuvLQzdZsRjTKCqZDEi0
XW5iGovpZ7jrQFI6TqW5nF7f3feqi2o7ufixKXl1YKjXwidqc9IqB/z2z7oRjfHqoT093DdP1vxi
IGwjPKxjG2HmwmvEgKe0pHfzX9vvQRmOLRmxIeBw3LfQF9GwK0u6RCC7uDIn0ZaRWETFOWlApPTH
Y+osNEVcJBe9zxynPmezPxF+JVsQjRRR7ocgqtx4Z3/O/2PMhsHQAmLcAmLThLhwVCBPMQbOk8cS
y+8ok1+wsIbnsSHMzhc/wEjle5nc6DGQxM/09oAe2eRnTnH5qQ79j9P/KCGNqHg4RWaOxLRsmTRE
znbL8umdQyRSIVJkujBRYAQQHgARUEOQErBVsQOKBHLVTmNMBUdWnvgHyDC4hV3TCc2vaiXzfJRk
OoZPJldPyz/Xui0Rc2XIaeZ0orO3Zrn3Q3AbOSNAI8gXCJCnmnXqc66dyuJseDD+EIkZbW0qt3Kp
HDuBuWuu17r8aJRxLLMrCtL9sg9jG3OvFEISobP6ulwI9w9BKNY48GS63VW0M/ljjXxtWV+v02XO
vBqwU7t/fojQbLZcDrrLO3wu+r2ysnkVPgpC1MG4daeoGGolS4sZPsSEq5UKFVKq7a+bbYQvuWS2
v9ERGf/ZW6f5TDfe7ktI+Ep3QlKftwkXGesM/3X/L4SDBGTFgma5WT3FWkBSETbLziuLcjwqY7a+
YKIc4MIF46Y9RvLHhH91ogmXikAffsgFjOc9+PuHMWsqV62jKWRtwOP/Ql9eWUgPMcEhvcktHmh+
IwhviFUT0vu82K8vHjlefqt15DZQnH3zTliQHCaAlKCVeuEHQXPZhC9mCVYwuo0nKysh9os1lRA9
BQ7hKAoPYtJbke3ipl2WRFiUMVS3yeMqIGTuzIbSB2uC1CBUyNE0LBa6Cg9QjJ/Rglbz5ck0rd6g
xRH/3Q6zK83zCYtlr/t4Vz0t9sdroM0HS35pnWBCCRCd1idcD1hAQAHEixithAnQ1O0DsFhkU9xR
cCNmQD1a0nlEt0UhFMONhFyL0tuGNZ5pgvIgkL0wpuAQ2SoSQyjQnid9bnXAG4TMgrEbCOqK/GHx
iiEq6tBMm/54Aie0TnLXuV18AIclb+rHUJ2Kc+9wQC910GclCOteNb5Sm/rrtxat/dOaE1E9fHXc
mQ5LUBAzpkAQMwaEAG8KhPyOYprYsPO/DDY9svL4Fw62KfYJepeQFATVKIPJQX5xIJz6BMv4Fhxw
cwj5zRZYQahbKAhOz8+aIbedlayifB67KAjUNv2NmCOvKsFP0r01eGWMQGuouIO0yw0M3EN6SvhD
8/m5vbufbDV3Z8cLKGr6AGto//jfdm+l5aQOpEBg4+SbLtlxG22DVIi5t69+ylS5eUKykZdue0+u
XNqTAXOwWFKq3J+XVmQDJp2J6XErxpyVk+UxiB8DhUyv+pzYv24fLokpV+4j+iFQ41n8MWdRsjjM
w96g1dI6XH7uNxi6EFotcm4m7/5zHAjVghz0jlKBf901brINRTKKkhbc2opwIDrgBDdjQEYFqof7
2YWPu0F/3Y0z7C+Gv7BhVmZTQuPhzjwYhZSQQlk2AR4/s/H1ss4iedmjsgV4WRhl2ybA7rT/+mf0
vjN8ZSVNX/uqOFK12R6yL/ZU/iaP43712LrrxExDHDTKG5GZPIxtQbNMFci8SF6lxicX3SjyS1WR
Sc1YFDNhhBLOgiQOqWUCy4Jn1ltsgA7wWmuInWoJKBBk1WEjQ4xfqIwYvJg+fODuhxBlnYid0mOH
roqMaVzsvEZndUKMX4OeUE23LVRzwGQzf44HlVEK5CCJjNYpYKgVf6m4fqNhlePabCpOuoVaH5Hb
oJSYx1lKNmeoHW7jz2Tzos0jz/W9OViDNN+mekYFPBWYqldqy7NSYedLl2cwayjMFYAKqn9PJ1WS
4sqcICM4GqY6pe4uq0n8OEw1ia5RKGUa8YuOU9JKntpSF31cravf0RfU8vB1NNimyQnrsHXVOPOG
RPkxvywaa71lUmn43spLgnbfoqmoHqpl1VOLG35Ogk/cIlnTXvSshMPqLo0lY47JhGjzzDLuTFrT
ahvBy/wW7ATqimpTPpC9iFFNnlNZwTVO2gW33odB4jP4JH8bkOfGjfhHNF4gBN5EkPPgsst7QPQ1
tfaL6pEC5GfheAQ4Dt6Xn/YZsiKnf75pXFb/uLBUAMur8wolfaeXlPnj9Cudq+G6kQYO1AvpzvDU
2YAuEfL7rY6W9IhOr10Ds4KXkwr0JJFxohijO6a6b97oDgxeNXvcxd4eMsTaYovVqdnjls3106A/
asUVU7ZbMlc7mpAHzR/JfIU1MES9SAE6oB9YCXe+MAogwFB9639eBaVMeD881C/csEarqmLotOWl
zuWR7RAQVSrb8aI7YZPFk9yVIwcxlUsf1wVgI0CSpfCaNorJ3ixSp2bTK9uP42X4UKXbh+AijEAH
GAtShJEoEgEXDS0IeZqwiAW5yAIsCPrx8Ptyr2M7SPPQgltVNNPKKRjz9zBeYlIbJLWUHLTInSfO
nvKixBGcpYgQZSA2jqokrX0NRSGpZAXPrRiZy088u/8zvR6kCpk687EH9D073GzWZmq/dy5zT/P7
QcXp03L1tCyetyBpBMw00MP0ErzaKsczqUNu+ALs0cNlq3XDNzj4cxlM0MBxGlqgUF4AdOCXIEWs
ierkc/6UFQPTPVViITLZovGnUISfmGG+e00xFmrxx0V+nW3fgTkOIqWf+07Ah6vx5GZ6Q40dxK3w
mYxQdxB/gSnOh/FWIBTixSSmVQ9EHOZbTnLKZ82RxAuJDpma/jco34LKKeRRzEJgqNuY3gxbx3US
/K58u3+1qrofrFOMMKJJDuiTlQ+kt38/rtjx6hbYmgauQZRok2nswOvzDfWeIzqCeq2+lLMIyKtQ
Gx+lP6vv6LLHJd+KxGPwEqz3RHmjoV6dFqmH+00O24NSbVXUS9K0CcYFkqsgJD41Lzp9NeUuE4Ri
DXfs/k9f+MUl8YgErXTzBwMv+lMdN/rUepfOfmZzNnE+2eVgfVRPwhem7t7JOVBeN4WN4a9M2kIb
h7oZIgW1D4dCr0yXLbGcaMS0APM6vTuVYQvsLkT69kwyasxnmFVAaMIXCsndFor1U38jlVaNMZOc
kEmk2Mc0c2Qm6ruOq+PSl+Vh5eMhEPpxNPZnW9X5qlIOCEEfEeLhR3UR0ovbt4xeido89jMQF92/
+2vY2f5B3D9VjnAqgBQJhJ7FJBPFaxnNGlqcZyuMXU5mFUW1FS7ju9kFmjS4Y0obfAi2NoaoaDHo
KDmvAaLkSeGzl+JE/ZztiPyx3scldGi7ywRJcyIUjWqjui5l9uCL8cKGJwNS6x6R4gJAStV0A5AW
Alj/qSXaDk6xh30MOLsSLg08nAz+6vYH/hDyqfY0dlAKSIBeptrk4cNEJ0iZbmeN0uG+d9vh4F5q
zxM+VZ8Re5kpVqYvE9WfLhK+Od4Z45nnjQ1HNrCFvMPJGcNYeF8b0Dnc7Xe9x05v85vsdfPz+Ns4
D+RAI9J4qy0qkBTbVOUNm2pYbDomCVy2GIJRWVf55O7t5te4mNRlupwCQShfI6kawvOJy3HTPWZX
4w7hSkkfvfQway4pVtW6thZVs84u/2nFNCK6i96PdtejWFDDQz0Pm2eE35GHIB0aTtYXaRGNdQg9
nXNjWqh0fRZZh8qfaWZRsuZY585cTLfpknfrGvJRECudRwGA29X4k2UGiEBIbJLTkw6PlUDECZUa
74PIEs/kueAua5YjVIa/JAMlT1kTLLWw0ik4A6vpL49zMfpN8YrjB86la9DT9Ul9xqya59LVWA23
40F/fDi9NtQKhghYmoC0uvBbzK83zsUrdgMrPkfPHB6Z5yDiIMtWZ5ejRVptas7DDZBpq6tTrAvz
wMeN9+Ot5scYFwQ6oLN2X4v9MzeIQn1wiGibBVLIWpBCXFJMaxsYp4c9hM4sHX2je9J8ZTnbkJVD
3NcKhbsvLqhqDA4PzeZ6sPaFQlrry4shbDhmRa9IAHcUMjtqXTW0ZwFuhPYx8kePxOMkxVGQpp12
+cWESAGK9mruhHqNB5F0GgsK5ZZr9YW/NHSOnTVD8MN6UThhBLiaPOrURjQHMmsVe+5M50Ey8pBm
rsh+nsq+Bb+oAoTiIML+G8tyOEz5pffOteOdqtfnlIjeixHyWau9f7q/m2/yshz0alld74dqYhBz
S33x4bFpSL3dSmAcEc8vzCKq+CoPzUyzrgha9Hz4dgWsRRgMjAR0MPx3d/YRBS9WmbdQI8OikJYe
SnYFBBu9j7zPLzuDzWfKiNEkQ52uOmU1vvM7jZ+kLOVU50336vE3C1QSq3TqH7zx53jtpz/fLj41
LJWEeL3uBQHKOcxbHKGXO90F8Xs10CVrEWNoksvuBls9u9pMrx6/8teWpMC8I5yRvxBqd4tL53jF
yaE0P2SPxdH8nmxat8kfl2EEiOSTEheqx5SF2hfUo72OpkJoPkeVgZ/Fon81HnyyH2moTcalTbGu
WDlYwvFvxZeD43wGSoEBIxUdABqRpuiWEA3OLGn/eCbpUPuQVQaUI6S4snb7Wa4sv1O7d5xXdAU4
bPr5bxcL5LFxii7I4Wu7ffX4K3HXwJBhIC8tjglj93FscXU9XLWprl1emATK5RmFFoSH8QHx1xWz
KSeHgwvzD8BtxOuuGMVhKigAI45BUIuax/tsP44Wo5gON5W1Ifuw4GQsi/8tpqkHXesFW3+ktHEA
ljLUy7dRIqU0ElqhSBVLsH2jxp31+JM9ZijJL+rwpMhc6+HVeh5LX8MRoCJ+TVSdhRp5TTWf8P8a
D5tBr714wkbZVMccCyILcSWXX/QBuc0APz0rW+Mkb7RjnVcmejk0jO2dfTxRzrQ6m11oTO/HrOXe
7GrrHazxhq4PVaKBw3XDX9DsFakEENfVKbam4MWmplUPWV/RSX1pKO7RCO0/8+Fn1gCFJbNIlF1E
e4YMuI2/vzJqneeRELaQZ/4imAVm/YDXcV1Glnni5CEYiZFTaw8JBQEnIB5k1DkRFomsyTV1xvJL
zOIOoRjNRtbIBgwJieN3iRCYOq51iUiwVFt03uDwK3tG25xo3m7Sz2AWs19JAmr9jMm+v99O9s+D
fGJZKE2zj1Nev0zTjDZjC3vryLSN/Q1LD7Omq4tqcQki1re67+FWRJhCZs1x4SZcrrNyNIotfTLp
kymDuON8zTycfq6uer+iBTbfVgeNJXCjx/q6boB6n3qtNEdRjA+IWViHhYEgpE8O+z/xKLVnjQQw
oJhIc/1VC5uIFu3uj/d/KuLjPqruRWO3+MMsAxbEzDzw8UnXSfgx91453a/dZxnSYNjpNTtdZgBP
mUdqf7h7nuQzQe2gFFtXGmb0cNW4nsY17OghXDE0w1BIWCInh70T1Ba2OMAcwmARJ7fDBCud9c6M
gPJEk3ViMdxm8E07It2eFOi2AP0w4rYA6OYA1eEQ6HSCgsls2ovEqUGEcnGIDhaOJKsRUMnVxWyg
o93wn1ad/1m0v4FbU/DswX9McY6eeuFGQvIOayxaHKrYfHEcVada9DeDhwHX/epw9FqfHCJn755k
mz4jJnZdW6QXYSEhfN1IlnSehsZIWVQIu2GtRMDa7i9iMMLQHCm4lcWJ2fU3u1LfC60gD5CwGNz2
hhq/K30vVAJuAcWnNteNhTGEMSDugmkVLSxyHyzsXF1HxKbcAsKFNIYPRioBpPm1tbtoRTts+4b0
vsmvdudlTwx+cZt4s9vSAQXV2bG5s8FidejerTrR08084oWi6pFjhV3wysHDHMPu9ZaLgGJMGubA
DS3f89oM/wbIg3RBMJh/t9uM/iLC9/AcnwPodwLL71wFIEEnjCUsZq74MVHLQEHwlfWuWCxFX7D7
z5bZv2gwYTshJMOKCuPNex1goTHTcLMlHdF4WrWJhk+hF8ecBYhfXIeuBJCnyUTwQ+JAB70st8kq
M5yXfv/ifjvSiDRxBxsKw/oojUQxZrGASJ0nW4uxAEEIMR+WvoLYJUunNRPRcMzpaADkt7kA1m7C
smBTDsFyDQx/lje4eEyTnHOXR8GLPqfWr26WDYY+GqNP1Wa70qhRURdX1gaNylIOOKGMrbpFcRUp
1QETBkItbcsMiRIwZ5zKO7p6nHdHOk+ipPrZj63a4KWb1+632R7ZavX7bU4wPdvo1FlNX1ESSa40
xJ1j94w9GKS2IkYBLRoxZ2rZtJjVOmL25I6SksUEeYn9J7tfDg+/rP/BgUNE7MbJg0MQSjvy0H5/
iMmFOrWhLXSGb6Yz7AfRLLYInUPpb0NAhUlaEmB6QmKIGW2zDdCPidp65SxKLnviDNhmb6hGOi5+
qrlWh9YzU7sj1uRV+95HaX1eLBztRDED6JpxI2nBKgSGzCQBoapMUKxUNW2tfehWOrkvEfh4uxIJ
SdPDECgaSF0djQPdVgCfuOqE6wJ8qutaOoeaDr6PftVRHsh7XgDBA2K7J1/IGIqkeE2jzJyiXbsq
NmgQt2qIU9vH77CNxoCkAqUYeXNhtBRuLwSDh3AMxKyrMdDq8TNsjJWTp0Ol7QH7Utus98bJar5Y
adAYLQ4dNt78NlqwtS6GO55XH+PAFOtEnF1tywkfQxkcs46YkZhreHlcigTV66qReBUOV2FLsZuH
/sVTS1tnpBNx7hn6wSwSEJqTiGYUawQCmW3jDImGdUNDIPXqC8CMAKa9MKkVD/MJrZN5MtEjKrpH
s21KGze9f4bqKMlLP2uI5nQ4baGFGxvnntWUZ8LRrsv76mERCzygK13luGkblBfCByC4A002iCFk
BjHtwR1QH1TG8Hhyva2VHsTSjsIEtAViy0TllmuVZilqja0zxdnjnqyoOcjld27rDD3tZ2h1glUl
WHlKjVQ670QWolGXksa7QUKXtWidCqY65iUivBf5SAYU6cj66rdYa2E6UXCdhxIZ3BQHipyxmhOa
Db6xLOCruuif+cTcR1d1WH3Eux2Ie2kbUU/WuAZUy6LKd1Ih4TGRKugRp+x5IqGulhEqV2QWnGBh
pYegzrUte9gIUngqo89Z+25XyQryR3OZb1I5bV7PTAfyg0RpwQTaGkUCkGtKwcIYl83JShANheVe
uWvBBZMC0hq9b010YaAD+a0ehml5hkU39xaIUQPkt0Dof4YHRwBIth8WmJ9YEZppeRc0NeFC8QPg
ikCwo7tEffWp2Uknalz7dsCgJF9vKDLEcLU+ipUKQQrw3Hb6K1ub/3lo7t4agoq9BGf2d0gD2mdp
NZ78i40f/VVrV/Vm891vqfnMzrQ/2KS0Wa5bARNKhuAbpCRkOiXpJopCAWlPgegdeUgxLE+1kEMq
lxdXn0g+feN0g5fEP5xe8tYRawNQSKiCZi1RPzSiaH4oXlECxJ8nuhQUbpFKMIKWSn0+jfq6hhSU
nIYghOIOJbXQKWXpSgK4SPD4csgtvEuMD87C3BhzcpofgnfXV/ca6AhO85cAuYHuqa1Yqcmjn+m2
DXST3jnT+61Kt/xwOiBe6enABoeqNLeL5W7t7QzmvPWEUw7hPAx34wuHHSpOMjpcnpl9+CbmeqYB
7sKn3HvOZnU0uh39JhaHh7TaYXNt909tar65II+Xu8WFEVC7Ds0rYAnWQ21hEBs8qlQzHtDelkNK
xuQ82xula9EDMKT7iKF6wzmNXejnFB40K9rWqtfp9avzfQvbdWdy97jf5HG/SfuiNdTGeKg7OuTL
CxQ5XUl5RuGiQegROWlhSSkwLZ70cBIQ0tbXNNE0kAJ0mLPmw9pjdWE9E6uaUBWixyU5UDs3a25L
SLDSWA8gPIjJb4+nQExgMYxkMGdm26Haj9KB9AydRmsn2kMJT2ADsCCKbuV+gBCM/Jg9rw3sDQfD
ZpPz7JucZf/i1pThZPg0X26f4rRmW7ci9SAegLBhM4TqBckuqM2ZbBddiLoOWBMO7euW2nFYYPkX
mV96PmG8zISTJRdpaQXULwGaghcIEjcu8bcE0/w42geFS4DCIjh6wAkkNdJ/z+2NWfAzBPf516f6
wDIIZo2rdq9LR7hzPpT6sFsPOrPWMmbsobjHUkFMd2QbpLmL671NaSsGuOkMBywQQPSVWgoySOgC
iKuAmGgG4ccO6BOItQo+EUbTfRr4EdMeFx/HOjIPzhw7DLH9wayDaWkqNHw/ODncrS4m+5lOozFr
lSU3QSBxGg0nF5SHZLSHqlxf/FijR9rXPHiiMx5L2zxhiP44qkVtROA3sCDwmUNPmzqXBrRAuA4O
jJFISuJNdUfYRQItSuR1X995/GYeWe85GtKKb30nMwg6rmgrRioPvYvuQUOWScNhAuJEpG6BkbPk
6ljUJHfW9UC03b8ub/CPqMeU3R4lGEPAxx/nTlKWWXLxOzl+Li3dQ4OQ/EzD2WvLbv9Ajrtn8znb
51Wj9zzurU5X9ljikGbEVdfOErcQ12GxIRZoS7b25qTByWxXyHf0otzEavcO0wYLrfp12X6j3oV4
84u0ekxYNBBuIyTh/NAGyXA+veB+d8Qv3UhINSjBhYI46mKARIH8kvKArCo9Kiy581SaNdOWw16r
FdNaCXTVre78zm8Eclf58ra0eX4JUHtuUO/JrKFdZnAW4UKMPN2XD0UimTReDUKIM3yzl+0HRfKc
ybUEuqKO+sclA1Hw+AYLULrT0/YKMqV9927Sni453ARUdbNp3f6yebqq/pLAxjgKkPJssNIL45EX
p5DuQPGcQvA13JPcIjp7rSqrcuDN6CmdAUyFTGNoCa8sFeahWVc4aQQeglioPNTFyAlrAjlMNg84
IxpmOZCHzSpmHv3D8530spHh29lYgh+tXrh52Jy6bYz1yXkUrfymIM4KVB1qVnXAqtM08Sx7XnWv
N9/ucrejVJbvGTTZkpYPaEz2PJ+nq5q96NFPRxXu9gd5TbW6U6H6610hm1U7St1bHX3Bx+FZpVb7
7BpbW1pspBAunt08T2422y7rOs70kXeV72+y9tYRvbI+PhKNDzXgfcWwT4cPF3RjNJwgVoWmGodZ
3M358CsnhKSBsWCuuHk6s1B/eWFkcd2Ds/54USf3vZwC9FK3GDYjJsrQWFBJIKTpdrng/ELr0E0L
IE2IIXQBBxpxO2I/kpTdYH3JUhA0yvDw9fHTqHE0AKHuodvyIKNPrsYpCiwDo8UrTc4QDiiZ0VW1
fnnhffGNJZhq9bRcPoZSKK3eClIrmkzXFliCa75qT3TuJq9koG+/v2x107ydGsQImAHRJhp0igYx
LAUZcXGeAPSYoSlAOoaJ+tcWPNhwiQzbX3SyRId9nORTpvhO/WZ7zUGuyhIk461+QUHSzRvpZ7FA
Su+gbvCJXNQKBGi8/I6UPOghZpm2dvFVVizC48OpmesHxJoR/fd68s52zddVYbyom+3xj338V9bg
4nFyvA87x5v0cl+cE7Zd3R+ai+XKa0RrM8m2k3l4yCbTCmQdAhYETQK38bPV1HmhsizZZYz7rUmQ
+oTfKL2Nzi3Q8oW4gXiAQXh0cqFrCZYFU7rIxd391d3fdbGAsvM+xMbXsVAlPgedoW0JNCnQuNwH
Zhr/mLqtV9Z7auy40xxyWBaHhsTsTG0AebnbPmwemoNldHBp2N0MQU2C3fDSyENccCAtOwjUBCEq
70S7j2WUyjl7RPJ+dxtw0TZv3ANR5tMdKUQxP6kLFYaSKFaSdJE0xvFZdrv5exEkh8BFvguxi4if
EZxoYzP+JEqHaqVZSwu8R3zSdErWTKuaJJ8L9WK/+7jxYRBDOWJQzWexHpBi5GeUIO4HOHNX6XJx
pbOUgMPyzrpdk+fHSbdqrFY61uW48c28QrDNruI7wBMCiWYU0CHxCtK7CQGpBzUO0ckFQnqiOrwM
rB7cfGqcBytC83AG4RQphII4asaAFw4dh1zhAiY36YOVwVDUz+4Yjpbp22/RxQtzQ/xniM051S87
B1q0Muh0B9xOOTzvHEzW3cV4N5qt07ktXpggcnrYJ9xsolYME9uKYbxYGtsbOTKZA8eFATY8dljM
hDPya4xNhGcbXRoshdriSQz0yFtZ9Wit8yBpdPoCmPgvlue95MORAygFjyd31QfE2BqSlEL093jD
sbXmVPHGF1upJPu1S9rRFehF+luG6uXkO4f/D1gczNnE3Wa/0lhozVBtp9VzY3bYLfLCdPcrLfnq
AxVj9ff95h3sILhDMqoePpslQKlAHsSebnZ/a+gN8sMpSFtHHG12s1tX5m269zeTJmt/pSK6a0fM
Y/llNBUojo0a0K2FViXTUBDRQJDWRBfFALHdKinoRt54DjvgQ3PdvUU1SMd/eG7+8fjQ+UaEZoPu
VGk8sFCTae+28Mk8gwW2SXV4ojj9iZZhFsVyc/Mz3e02Rx6dq9SwWXW0y4PbCbm5Ic7nqHGv8bgc
tfeP+6fz81/gX+lNwkGrERBWnfej4RGpcE9fhmU4rrr3p9oWgPMJfAsL7ykZHEiQBMR+d0OLArAg
SIbfC1IS/U5SrMqGTa27J00ZY75aGwd4rwlohMq4DkD0QS/yCEfUTeMc1INMDCYzpAwVyAHECUZG
3T/kBzmxPHcCkODagvRWN8/X/KU+xdCAaFKGRpe6EsEIwesSTLEzSNQ05M3gEJBCiwGG5BYVvohA
BoKq2thd/pcK8pX+JOGZqyDUCghv6Y+0RQjqTSDZUJXL9IW5xv0oVT0PXPCU7/H6DvsUKB7qh6qq
3crBqogGShWxnTKg5EJduS2NSQz3x9KuVvLwAMjO/Y8uiAiil50+YgqM8blDUbw+bK1fnVvNeEGt
e6X38jLKirY0vzeqlIqPjidm3TmM2L6nXhgRrAMPDLEKqoVmrOO2i+IA0anJpx9Gb644qZTMem92
FNOdQwN0u3HMoxIBgTEgJTgKB5wC4jwokVhYX+lsM5G2RpLLcuzsLibWe4A6hmhEETDWaSB+i1nd
/Bp7h0hCRj30FDMHSNrxiCgXUsokswt3QcBS9TIUNWG1zipphg2/xj6gEeoLInmKRQ3AwTdezRew
sKbmhINTB2S8UUmjCTYvXLB8ffx814kDGjUfEmtwMrSeACc6CFY2K/b5WhfDkbRS6sF/Zn/yx7Uw
JBq/yfOOqtlxZAu0x9LB5R/1ip3ZPdcM6PaR74bgpvnj4Orxd1A00JpmSF4SgRDUGf0jomQAd35R
sCfXmDpaGlYYA5uAOqPAyRoH0lPCsW3KX5I/kb8QX5Axx3RJWxbSvBJMZzf4g1y3AlWZbLZBXM8j
bMZ8BA+iTYFsxxUG4efQlCY7F76Oo+7+iuLw5AsV01iffSH7pZnFZOGp+aJstfkuHf1JhYteuPKF
tq4/URPMDWDzwFBy8Mi8IZPLBhpJIsGLNExueUy7wIlQFj/xYaFUPpttcptZVMbFJHIH0Y8E4bel
xlSA0oCkuErwXlG2MZAPAr8CW/hEnlDG6LJsgMs7NSqJ3QPaZhYozwkRD+ts6DzK4As9eAF847UE
I2rXdB2Sc56V7GgpX8bW1hdbrEVCFEcQJQtp3LEICEWOTjCZcMEKtOQakni4jzsiiE9bl2ihiswj
voXCR0Zp+JkX8wRSnlhS4q5UEm4+EgoXCELgs+paJ5vFwIWcBXPbLCIKAqz/OkTeRQDV8WNRIS+t
VtEW8HvETj6zpY8CCLafdaondvBm0700vXaB3Cr7UcqQO5fQXfxwz5Ipi65aRbVLqPrmiuvpQNTE
RmPosVFaO/f3QdrdycVf/K31bXCBSaAxHI3vPxGhGRyM49Y13qUQ7zLjDbedq/Ws/VEftJcvlGVB
nhuVEzHziKqrW5cgFRdBZe1+WT5d7yep0qTkZWR0zmazaK1jXMhNM9DBtbQvD+4ur1YZESF4qJAv
0pfnwbrVfpLukeEBqQzo0ZsY3A219HS+vG3uPoB4iQU+gZwDezPeO764u5w/x+h2ph4k9itMPaBr
Sdl+w6q1TkNVJBGoLyqgV3v1WL3Locr7uI9SGgh5DatqzR1hVyPu6Dj2+SmMNBdJj8Y4KkSKthSF
p1LkwJwjCmKY5g6I8A6Harj9bdp5/jbaNVmR8uVxvKVRG11OV9iIEMAYBd8tH2eRVkRTArDj2J1/
tCMW9kujoiM3HVhu8xggDC8OJT9Ccaxc1jIEihQCOkO6n4I48BSEd+oRU2HVnHtncysa63e1Ci+P
OBXTgqWu45gVGxTbF7e1mPIBx6XxQpsU16JAmwHDwTd0nCfWdNLmcVUoCAFFp5YgooFHKWKOEq2G
JIUqIBACnQdKyOLEiTg2PMZEEcNN1fg4Hn+04wlv7KciX56ithYgTyBABwtCHab3hLmQCnogKmCS
7ZBwjwoyVSOF0MuyYE+ns1/3l53lDYlIl84Mq2uyceQJxOJVoCUsdhKTlpSaUlYPA5kmCiNCwM2O
Zg1YhEnFMrT5kFebhgWiFPE6SA99QZACU9yIpQNYPdxJYBw38vpxakdrhSRyNsWNWcS7zRmRy5y5
jysEIBnr1Fmt7o/bTar3/g7ifAqc2bVGn6iovtjLWXm9jlpFLAZL7h8XQp0t7EDEqOBGIIIRtzOY
1s13T3Nbq4rkMBqc7ajqGabUPF2lHpqf+4krJfiF95tsQGi0u4/zvKxVhmp8cAho3VdclOqVisEk
Xh588iiNFTs3RWJaai3i0lvienU4DNGH0tPGIMmgn7pWPkMKGlbV43c+AenvD/eXw/3vEsfNuHmx
6fxOomzytvMeSov+HDjIz33DHAi/a7duHi/TIZphphKoE3Z5u9/8bd1M/RUuJb+4nzbkTFFDoKr2
5XGx/fvxOU1nkJ9Egr8fuu6ep59hLSXDQSMmXf1d6DzRcK9iAeDJ/loPX2Bs1rv3+8bsQ+nuF+NC
ybgQQPjkt4DwLkOQJODBH7jUfPiwG78vUkJ1/T3icR4lcPVKCRSSOO6lWvq+bLuToIURD0nioqns
B1A2e56tBattuOSUTCUNTRAtwjBWIC8jB7Aa3bkjBhlken2qUKyxTXj+bH8/NeaHpd5c/0mZi4u7
zUf+Uh7fGCeTLjllM75BC+SF1We566eQ7lvXW9EnRIS/phbQMhsI/doswOQAV4jjTIIOdWr4YSJI
bl7TdYWS17x+E5yZ7tF3/s7HF3iMICXoxkPbdZJANCTxnZIR7VQyg9S7Z0ZObG7yYt5iS+dtrhqt
TRjgPPCMAMJ5Q5w6lO6MqNeHvcytx1Esqqov1hPxQub5zESW7LMlSgQ9qFvdxeTtKGr5otXD7Ne0
hNIfzRNXvtQZhE8tsNd4/3Sxrx4/4Qqlk9NcWX5Zpw1fRJRmD4QAQrMHjDNIg3acmHji/TmjiUHe
zEg+hhonKqfTwmOmW1WN1c52CPnhbvRuNxahKJ/SjLi1dRXsdabrDPDHcDB4DMT9yF6JYw16Sw2u
ZP+dqANOCkiB0dOxm8IABE+SW/L2Cetlkaa1LkZhqIU9IMFaZ3s5oiOfv+clMU+mwaUsbJEjuzkY
/QeIlPsRq1n3FsKoEYwsq8ZGXoMzL55vemo1SSCQjTwgkM2QqPnjdQpETVfDDhvZqJ29Y57xe35m
xIzwjwssP9YZQZqbhICmweGrDkhPPCHVZKEoeCchOluz11xsda0T3QugHi5xb/kNhXlQY745/JfI
/nDdUKej2ZlcH+gPjjqTzxSHDPA7ueJpA0SuxJEbuQrURUIRQx88RRDqAaPIDIVfHIs+UkGxqMHZ
XaTKCDGyJBH1IAWQFgaIHNHC1CFWNXlVbAZ2Q1NvbhAjwv3DR5bO2AyXoZAvp9NWvNIvA/HLKEfu
NXs3eKFWiKVK+ltrPXyK1EmtepznKCf4Wtemx5K2njJ1upnfkRafUTw1J/gTgLhXJIK41kSNuMVn
BGq22P3GW6yNW5ZfM+oQZPeb0vviQ9KSSX0AzYAPBTTd/F6/yLC8mtfRUKW3pyVIq73uxiELoXqO
o4n41f8xdrbdaeTK2v5Dh7V4aaD5ajtO7DiZSXZmzyRfvJKcvcFgwAabF//657rrlkRD5ngeL7ko
qfXWUlWpVFJLjumqelAkZNOdXu52w8NI55wK3GIMYsj0Ojv09oKaBpHxRiaIRX3x8BGSi6VI/TLP
1MO8FQ98M7k/xI92IJBzsmEqnIVAgRQ0u2PQydzaegul4xM35M/51ovtH4lB2NPupDwE0R6YEo06
qMKlpjF1tUgwP1swgJuxG1eqlTwpVpvp4+qTNFUJ8eNsSFeQIlwIdH2bkHzUODoMifzG88lKA69D
ga6z30n2KyqtXUQHIZIJKJg32Z8hEuKZ+QoLTjn/kgeQDbAgiXwbX01RqOtH0SCGlh7G3SxE4w2t
jNAKjFppdMVDMl6axyDFjpBak3vKRvO3N0peXy2v+JWc/S56jMl066/J+uLDthsn8sYSnPTJUPmt
BIxGl5tFsgBQPE4JtWJjJ2UxlCjPSiIGT1xTJ6CyRvwG5T08+sZh9DEUo1Gsn9GXubstlmaSroJu
xOvJsRGbF3AHx7krSy58NwHzVry9W6IQkocUYGYKWjRRFAIdsrSL7V0kWn8FUADQToSchyfCnToz
1i+bu0UDIYNN7BARxJDZjIemEaDoJa2MgCI4E9HYhsX4D0KQu18jYJDLa3eSOGvlm7f/Lv5Y/Ac/
2eAgQkNCQr04MqbnfV+UR/KsrTRQZRKSUsV4EScGmsX2aiF7PW+QlRZQ5H+kFZeqH2Potz7lbnQn
lXYGcZ+AHPZRsCh0TTbUKUmw2IoX2+iUO9SXRo1Q+xK/eAin4bX+417I7Z9yyaMMGbi10rs1Bk6q
596ntuDWasBNGyCuOdA1p4ogSWTEu4O76qpp3kIYAoLSHF2awqx7Pm/rHLLmG2qmqCXJQnrN7NPG
Ht42J/EvnUJRpKS+xCetq+OKAPnynfBSKaWSBCSibm/Dm/KxVMvb53ITK3vVC+diTA2xkuYAjfNe
sAtjflRH1Lf5cP+20//d9KeAaGd7PQ1OVQ/yKpxAILhFpwfh/9kMt9uH1m7+8AlpYoEipBwtCZnh
16ZVZi02M+KPlVBG3DJUl6mkh+o0j84Tyf72r0VrLWGHjONE7zDEENOGeU0zeYTHki+WQLQOzFtB
9EDqqsJikwK1J6UhgeBNiBcRrKzzUisDvdoy85mp04uVeVHMzcKT0jggWoMQ/bEP4tC/7Hd5t+/q
6+X2NxPB4fAc6mlaWP5293BFnkEKIdHdrjRl2FMQx4ht+bZnrFLptpzF9qKzjyO887TW7A1vmLfN
Hk1I3XgKpeFMcqZoqdSvb2z69Wakk50xp2fHVbtNb9RarvKXKNZti554sirjvgfK3caNLvS63rix
719jXdg4PYDR8XgdYsSfDIKbAA3TN7d4GMtojEl9PkT5jjkljWGE9rBIYXxy26CQgCC3xJCZXc2Z
Jg2g6YJeA8EVxF7IDZJ4vVn7J1/41HWHrwL7XS4E5UwKzoaudE1BY8fRYjqtHh9Gg30+VsQ0DqQ4
IJ9exBCiK2Ld5OWRqR6vEdO7IYF5nwKkjw/IE+u7dElwl7V4VHiCC0Tj8LqTO8o9VvpnzLpYOpXe
YUHZoKSn+2InbeZfSs2DX1TH8wkKhTddNJB01IuyVKl+LIa4YEPySjUIIwneo7OziKSyQ1sadC8f
9bFvXjslc13Zvd3GuV5arK6WbH+a/rFD0aFt3bl0aOlcEMQmcI2KQJXxqDUDaueeX0BL/lncuG39
PkC8hiAh3agfaILlYNbcQDp7Ib1dMpTp2jyeJhbQtxaYyWcXg9bZfnxNKK8nNc6mKyMhmetp9Z7R
CVsQMMQ2XMDiA9zhhQ685gsGXKpIY+ejHalcIQxVm1bT9Mqd4srredmDcjAAu67ACHLt8OGEG4m9
RSHmHGCllOdrPdGvUIBfK9BkNpLC/TPZ1Qii+nlKwjvyYk2IF25f927egCEHLRaBIX2TSAxN4mhD
dRqX8/iONrH78m5R31geeBsFAt3Xm1o8RB3q/WV7mdRmCnGZro8K752nqRxBWRMg3GKosXGSMKpG
JBCrFKqdKyUhlfSI9TwuTi85gDglGR6kPdWzVCuI41kKlqgEJjva4RN2ClpLOec94vWoEU6UQpuW
rswIcpeuK5AImiupC23lo6/IiOdAHNkYIUsQ532C422sv3peUY1+UFe3GS8mgxN+aXb0SJnwgvO+
uAMSkwR/iQIrq/tC3zGXA+F4W/50AJAEU955KXmVv+c1h8c8IuWfspV4aA4LLpfA2OZJ3ONPFKEh
SxhK6bTOOCLvf14ee/fVfr7ff4JvvlFQAJgS8UID0eY0GS2y/vr6SDM6PurQA81gwOlH/c6w0+2O
ftmY/DDaPE1Hw4+aJvOyHl8M8Rbnd6dCIIaIgRNnkfY3X6FbtkEg7cH59j/IK/N9gaYn4DoLgOD+
oClJMVoA0oHZQXD7vzgT2ZJLRBJTx8f55V6o6dvQ7HO4adWdZlYSdWTznxB20Gy/TN/2hm+EBkHQ
O3TT6+3dPbnUSg0+aHd7g0HdrTmZvz49lX9KcP/pkSt7E6XRwmUE9wF9hNCwhoemZheYg9rday3s
Rhw+rYvxu93hEGwOdCA6kezAy0gbxkiryoxcPAcnJd3cnnfeVm9Lf5cMKMBlA5uOcMYJwxgTYvf6
N17BbyGvym8o5HhzRZpURB54Xf+COMvv8UWutQ/vzUH7QAexg35kAYmx39CTD40WbHyNnTgaG5jO
rLndNA0n6RA1EkCNgpwzqtR5bPII69lNSrJ5x8KV1p2hOTLkqhksP6bFo4MRLLh4AP2JIDEAgeE3
Gbb3sROGJ0mwj9naHJr5kcnfghrRgQLrURrEdqeKG6O8paiq6pOvJiimIZ/xUc76hpFIv1/tz3Go
jwNK9YiEI9wwBiZ85pxk/oj5NLWzVDuBeHWSg36ygizW0vio1wW+POSv/8x/QB5QyNGoe4iuCbyS
5VzIF6+deRP2BIE3Idt/5tD4QObwuVLi0GGHG4/7ukugd3KaaGv1tFjfjR5f4lsNqNocc2DSJJwh
a0g45DQoPILP0DRt+rZMDLI2PQda9Kv6+2Z+vtuk/Ygkqb/XfD6sCe836WNZDVeWjS9xkl4MG4Sa
Fb9KpwzKAb/SnHnysPigrRYUOe5sL8AsjT2njuR6FHMwM4P4I6meCsdZPqdClTz0eh44E+cONHMV
pKRs5pJkfazsZo0B2iZK2jVu2oeNIclEziJjk2whXOgHHIgz7UJUqAcwVuztYnEyjppH2kPMQMiI
eE5TIAjOBTmQkkrWhDtrR3NhFEDgZnDJh88UqfKw5xBkg5iVkLQKRpCpvYw5IFp9UWg2+YjWY+O1
lIjMRtSZOI5WIjuktbz5rzBfMtGwP3rNSo8OBjB8vDhQyogNlcGmFERIqCUwkUuGzkFeH+86f8tN
vU4ffmI22+12ThWM1VPndtweckBmvi7Opzul0SjbayDwtIseHoppiPnLvATEBevwa+4B3v/OMhnE
CGXKUlTokEdQqegwk7VDRNlF/nv3gTfzQOKJIEMJAaQZFYMJU6HHs/YyvomHG5zePFESx4Bhcodw
Sa5ZSiDJLlEGDujLDooJ8Wz6M/EZms4MLYiTpLQ8BaqPs3P3At3DdGnuYOuYYSZ2GjLjC/a5PiS1
M1mSQJnE0fXIVZOGYaENI1aRX6eQXlcUcCpve70BH8jxlRUfip6cA9Z6mj+Nn+r9/Y3sau3BRd3d
aFaNo1Qr3+BWQtLE3Z6nq9bzNSIPBwXQUcs2m++9W3E9rQfp3GSE1PJxFGsn2BX2cUWxhFgWc3QX
ePT5TFsE6UeIjCIMXYAhZbAbxhSHYqItkYmy5u90+YqVFYKwh+xU/H01/+9weZWKi7xVbhAOSPVM
beJaJdGVd23OtAuFOpicCoScFOhtNcrjOEamX0cz7aGzrFe6gU93YCk1opW8PReDIrl++08eQIlA
VrFAmuRpyiSwHmt369bb8sggyrJmkja1ntQyx1E1WE0uT/1iCo03dBZatGhNr3d9nQJG+cEVrhY+
V06VyLoLOI75II4qIoDtiBDqCxJ4rYmrp6pmKRL4bWAEpyE2yWz+gw0stovUXT3eXraGXGql+Qh1
QRq47Zh1yHswO5RtEq4rmePAzb7gRihXt40sl5PfqAs+gikT+PLNm4XM6WmlC0/r99Y0HaWQDpWB
Z3cPlxNdyZt1KnEu18to4BjcmPGnPYl8BzLHveNsG5st8zoAXvgK/ra8F9PBXohj8xxi9/lNlz2o
3S9EswwZPsbqGAWTDDid7f6QpzH9VR2sAE6XWnxwoeS67O8+LdsP7zuL5RW5vTzV/7vY3S/OeUSc
12VJJ26y+EWWVNxyMRyN2hypdnLiXWs12o7vqlmVp7OMNVSGd2q63uXD/NIBZmvzemFx+H7dwrwi
bSxmLmRBmFLwCQ8Y1/TdaT33REDUj/s/nAniSKmlkWEjE6NnFcucCzQyfbx+mGt9BTorrni3k/+d
DUdhRvFgwrgUiDkHMvNGL7OMiBLKhIu0y56HeAzFMvlElBIOkswwu/d12goHS0CS5hATpJSpQsIg
aU5gToGOTRAQgzacUM5hyVRhjed46W9RTRAiyHj62+1Ha/TabGJSe50guCn6bwaXquKM7k63xyUo
vyjzu2G17D8M727Sh3h0YiGI1KeN6XazQ8HdmUC6z7BdMzat/k3/4qydI/PRNMAhiDJOgduhz3uF
KhvkqYDv6XBZLoW4v5ZFiPZMW6sxDZluTDrWRJ537bP5TPYAunMg4swodcbXhC7FVnZTqN9AX8e4
eEJJADwUTPFSpELt8QbPMnq5NniX+2tf6wIdx9BGblrfIWGeYLjOJ9CETqAR4PZpq8EhaV9M6CWA
nScIT+zMBdybpSEOeRZ7PD1xgKzLhgzoFS/kDGGCN2HxWhbLhDhczN6MJp+6w8lZfxmreyRY9GMn
GLJ6MTtb7bTgZ5JnrnFIigjfLmPK7Xx5QlrPCFyJxcu3SX+hC4TsBzqqEWd1yPCkqs6vGelg1XJ1
eJYRbWBEFqumWSu0NC4QDoDbgIRAnuZ0cths30yvPRTiIwPcyWsnHs5zcryUVtZMs2GT3HGv83I1
PD4u3BNz3QOPpsgpClxkdLwoNr3d7zvLTuv2Y8Ux0bAaLwCEoSBsINRuHC84Lla7TNmFvkEOJE4c
WEAxmTX/ymgQHvy7/5KWl8TjMTGuvxeWEFXGxJyy+l9cSrWL+6+Xq/3ZvP1tP7h7T3i9vD18mLbe
hf2t2sQNIk4Vl44E+1Ifs6ohj82tyiUtw4Cyiaj1V3lhAtrn9SBK8qCVF+J54gyB4PYaMfu7OQTD
SqDWyNZBcBoZSDnZ0oHPjjBnhrfkCk5O9hpxITJG0FZWkA3ZZ/L8PuQDD4ibto9ntZxAzh2XmQ4B
EdHyQmI8iQU+bzjPyjDxGgLmJ71nJ2kSS2ab+hLTXLY6lOc2HxJu4eIIwpMVWqdlImjIxpBxFVkD
xMGoCCMgggZYvGyRArfoKVqgeR3ocdb8DJ6vHeNJupMuKaaxFQf2REOVDgY74km8HQseOjN9wRWC
8f085RRHVpRfCjTiGt2tL+IUMT8HUg9DYoEjc1niic1dvBRhfjVnTURezao3IjA07pKFBQlijxDb
PghxpWXuCN1RklRrWEThzYkFLCInKzKUZd3EKoy3p9H4qk8YRYHxvd3xKhM9QQy7zvzNiwy3lOMA
NwG4ESCPgO4FIBWxCQVcDR5Vp9J4XXVgiSDJmEWk4xASrTHkyzaFeGdUKWP9lfxdtJspbR/xu5fs
UkkhXwm8e7moP/P7+KOdDxe1FLe2BI6lHVyFl51ansmHQk52xOEULiMW+UzjlZCFhzDJgBCOvm9N
hZhhRNDgkb8uln72ujTvxKVMp6o6915zUlE14siVQXUszYePrae7+85T/TF9ve3SkR8NiUPVLGsk
YthruzpbjjdXdc3HoY8/LfupN2LSTorLL5oUski6CFyNIUC8Hap4Q1BI8bY3ZtchNeB1xIPlQRYD
VjQUeff2ih/8yi5m1oYoJBVne+tBTswD8gISmD5RwWOKbEIow6QJ6ZtKDE0/JQRqAT9aN+DuOrYM
iKeCBiQdsLi7v/EUPiSkSclNHGrg6ezybhr3voe13WGG9AjPCyTwdWIYHR9o65F9NGQ5jEsKuX6l
Pjkh7KXVH492veH9jWiBzS3QgnsXuN6zby8WydzJLJKV3kaXpc/t/u4c8sbIUDoMxPhauiXdEv2b
O1ljBR/+IF8sbhBDunScXnFvjQefx7XUuNJPha1p0eHize7uPK2l/x/rJrQkPQVkfq9JvqfvpzDv
7uT5623N1Sq/Tok6NfcVdZkVwYCdk4ugFrvN7HnWxd4G+8NX5ruY5zaW6cyEZj5av4zvBffg7nAY
CyRdfAMroUhs52nbSpPRwM0bZg/D9NlV5hM6IA2uYWeZry5u/+VRgA6g0ZvOzJHHIBjDAji+H0k7
ehHYNGER1dk0HmHpQneYBGdZ97y8XmvV146mAXm9/Xudv1FjmYi2R9zDOeiyteuE2Kez1svsubUf
fNRnDsv5nguRdaQypI6DtMEt1GhTCJwQq3+JzDth45Q+RXNKbWJ/5DymoKH+KLDzfNHe6mCv0Jgc
h3BcXn0ia03xlDb2VtJjOLxAuqXpxBExIzMCW8QZ/j5dMh4QpG7FjsePJ2XuRZlPJKx5I5y5dtyK
syRMWapGCGzrtXE/HWGS9nl3gXFTm2Gam9Ic1N35+MGRplmEPTvs3vvleSsQvxtIvFVMN4tssBi3
tN6ttue9z7zIjLMIrOyZDq2ZmA6LDRLEQhpSAzFEWjf1QMh1O4szHxzVEPnh2Idd7siHsPlpS7L1
g6QlfFvca1cx5IrZ8PFLGm94I96lOFc/X2aRB5vJI1+HaHsSFQdStiHeZm3AKQu1MgmxNK6g7cR6
FTXTkGCOGb97an2e3C0UBJ8AcUOOSXYsSzmCQBbL88W5ot3pPjACFFb0qqztOC7QUhEkOfY6KzSm
sy4JiObzMouRjpxcWBMqwXL9piVlzPk1keZgFrIWJuS5g0kKAiSw4K+LgdHxiYAx5HFmaX9QYZfq
drqxMaexw3P6+Dx5eBo9392kw1WyGO4/fDiyV8II8A5kDqMUvigIT0374gZOAzQfA4+vcIqFB5OJ
CL9xMqw4NqY2GvViV0NMa6CN9l/bx7Q66uHO0rZAEy1eI7piQ/0aa4+oJGExPukYdUD0tXuicfcM
Aeqv6ACQ6JHXG9wrjUcKZ0e3Hvbrwajmyo2qOh33hqvZbPh8vwjbsNSL2EC+xsBJc+Khmd0JepYl
FgjrVme3n+Kwb3xN8eRu0MRdp+dbvvHcFjYQOgWZRCwQp6Oz8LrLsBuwmMQjPwXqg7MklolCT0X0
5/OKj6OTfKYTlxOMbWizRCZ3x+IOb2H2C8mzaCNEl9jLOiudDg6VkP/06fyhFdNvhH8cAlHSOskh
YYgZElrAmHKGw8tJzyowW1N0qIa03ERIUNG8e/b8dI2QQVxZZCLTQIC4ms+yJ2/HrR8IBTSwkKFA
PwQSbOj5GBAHyTlcRjuTI1LLVHj4hgVaOpIx4YW0LCIwZgThkrsEHbkSbsnUGl+3rgggg4MYzHpD
/nXuSdEuNG0SNkzL/ETEv+Bb19gjk8m8d8fXrVm8Icssbl6n+NOjYJEx/FXc/NMZDHu6Z+nknoje
fD+uHjnv9L3p2jSelTyKFN3nGZaRImR4hCvEHuOzSFv2Jx35AZFAPCIGUXQcUYEnW3NAWTFn3Rxk
vI0TKoRl+kPlA28OtlYhJIke0hnV0I4H2kI4Jp/n+5vv9Bo9Dnz8gjHDxMA8h04DH87ermYaghaP
rIllZdvdbkjDg7ib3D+GIXVAPQjQWkT5hy45ObHaXdKvRn3uZKo5B7Y+sWGu1sPWpJ735x+Pvgej
8aNbSifEF6xWB0sfuD/w2tHwINZ5ECV0CLiaNSRH7on4PQiBmOma/Q8dAl/L0lWcdB62u5GVD448
cDN9Ad/QNUA7+iG2Y5qdSjDcCG629CPhNomYzWKTVxkf3E8O4zKLYJZDH8XVZSxm5s/23EH/PzzT
j/2Xx6ME90sPhrUsE1XFXPTYLNFbcyPT86Y9uznqIDOLd4IZB9Jb7rAmpJfMRLOP6/YVQh1fEfAg
6TYUS2pr2xq0kelp/Z/eOB6f6Rwfv5J7ybxDd8FB9T2fIOT+SglDKW9vnv+yoKYvt7dsxP7MvMo1
Md2Aa9eM9i2gLJuoqL3pyjCtXkI/3A9+bcqi9Excpqv2JE4voz74TUTEMaKDS6J2QIo/0kqIUX//
cn9Xc/YNKZ0ZZZDYGcUWzRAbBJVhKFpBAREWpng1oPe1NQ6+ktxh/jO5Hl8r68akhrpQtqy6nC51
d5E+MnPJfsfjFywVqvdvr0jpkkFca1fc0I+AdEU+abcpMyNjylBD8EOjp3WyNHJng/aBFsKW5BoL
bmWXUGNyOgR86AfbzZv6yp2t0Vf8qb3zhICaW5sQQWrmNIQzC6+aY5GsGlvxOJkRYD3F8hbCl1Ea
5jWezFF4YG2EMBELz//N1iXzOjHSvbSWBx6CN/O+9jdoRPUKVszdVf5aWkEaqy02iOeoTfirVLdA
Zyf+dHb238Oshjx4cviGz+UrKOYnRTI5HkXwaWY2+IYW4NcAUtPB09l6prVBFZ81XOZRHpEIV+5h
n9Vr7bTXnDt7HqQCEIBcA7FjpFaWszi94VBgvKrzB7pQJUafSHOjrDoTZMEI1OOcMQgqCWcylH2H
0caqLTW443uyUpqzdzmYnR9/aD+J82rWlgKoOTeYK35WbCgm3R/kWnC1uHJwZdI3Bu1vnZ9TzP9Z
AckaCcIHSQpPgNghO20ZiFMvXaP0/lGm8XqyeHP72VV4YdKOXQ1L/Z1uJ4q31pPjlUntvX9Z3/7D
15CdjgaHk8GjwrbW6fdl18a4czx4vPTrzeO8M55nmzY18CBREL9jeVOe8o68sqHkQffD/dPV4nd+
s2hA+vrqrbgcPIsQS6UsqSR4Qm4aEcw7FUEstJrQ0mL9tfVmcneJZOYZQZID8YGY7B0hPZAVliHW
vuBEEEmC7MLkBukQIJMbOeiHjokPqo8t1Wl6SH+krtSJwkKD18FBINJgI3wKaFAwrEHI6wpZt31y
DaM0sm6/XzHk96oRM/LTS6h7+1l/1uvuHvKWIevK9FChT9OiB3njPCqTRCj54WXxpTx2l9p7uBDN
WoCHX2R97+Wys9FpbzoQzqGCsZKsUYV935x9U4YkurOJn/R0GXrYpBfjN5DWz8v7NJosjWUrFC9Y
3gLENW3woKnRUcAzA8ZvANXO5l7vjI2PKxUSk9tIQmreGNd+2l6u19vL4dmodckju/FoxCyCjWGP
P9cDLP7PcRepG5wutyw23RlCVh61DJd32O1itugRCIhLt3wmOcYABiUVoQZuZ+qjUUxn+esFr46E
7OaB6Q7oz/ygS3C3KClxMVdI8owFC1OD4WR/OXw+HIJct1n5bnzcqsv2aAW6m/YCugt0Ksq8q5O9
TT9ufnAc1uD1Ou8iwk8kMiRGakyuIrMHSJ6E0kPgujVN2OqnLRJeLdERcnqoA9H5xZX8OEf3L/zl
gREeR3y3V7y4TuvxIChL5HAvXeDwBbbNpHTcWivJ+L4uZzfquF6cqiohk1WOgluChDDRfnrKKj0n
pIxb9IgVg7AF0hE+3BzE4gFkiSWKmpuaDP0iTag3z+ZmvyCwOLeiDGq6Gsj9njrb3ENQtYtNKPQE
+RYIQi6T1m8bHZaHS8z9NNT5veibmPuvSVDSUBFTpEluMjrffOfty0KzH55oHAhQrfHFqgURpv3+
Z9IcGycIt1NbenUwS1olDGELNML7WAuRUaxfy5wLMfOuQFM1RAiyvOVwsC27nhv7bqrtdKEVOl5W
rZqtBiA0Yz0cXPHApO5mlflA6no++3BG7bWc4WhOBp7uuCLm4TxcicZwVr5jZMM2FseG7vofWs+V
9HPdR9cc/bSs67GPUGSnosRwZwSFGsR7yNgmCd0SYrHThMu7zSf8UKyJFtxkDH2ekDG2CEIkoLRR
SOK5sfIQlUaqxvGunCjlhQpaw+YZesLkUSAtYmoBMXmpdX5Z5yYHwr21JtkDcmt5vHA9wF2D0hDN
5mDQ1wJOWfHgJc3NsC8OL9CSFyTYlUZ4+fbwkcOwlvc6lFsHqJI3fW2oYkMz6exH7xf/Kl6KjZkj
hLy9w3oaTTSr92kuyGOSjWes3G99GKbVGBkr4pwQMnIZs1lchcDL00BAQpmr0uUE9DT3Fh8TO1Sl
ANnjeunLQNKkGWS0GbgrX2Cpduzsj5qlWapxqjvjolBIEYxZGQ4qSoth2pm7HbGKPGPtDuJ0UYbP
s/eD8fgsn9wcjUVbNPY6BVpzdpqbaLmjOWS99dJVzGtve2c4QtfV5pJouFQNtiNsn/gKUneeB+W7
uqqr45XQK7Y1zGRp9tDOC9N6wNKRycxHkBojqkhJ+iBBP2GTRr4NOdZDQwsSQkO7iReiBsHFo8bQ
Q0TFwARLfK+DmgEKG0Qiei0NV86puv1zvX0QWyCinEcpwl4LZBfKGykDFRSSGoTH5iAaNy1AOtTi
2umAoqEs04wDjRCTpuGpGe/oCAo3m6nIDU5I9CM++r86W9bqTj2jq2JzWsIT2R/sHYTTl2H18Gw/
qe4hwfwQaAoQFYY0Y3NUXmmghofj79Vz0A5zizD+8ybW6L75tZKOly0XJQ+eykrCD0GXQ3T/71su
X5ZFSM0T1iOfHvLdnYilLHY+q3n0cTCjh9s+H81Hq1OL+NDLRZOVEcSHquzV6YNthprbNTiDV6HG
6Sobt3BIkXh7HupV895l8ld6JFEII8LZkeXF7oNBS7nl/ENSOBP3FMlp3xJivGGTy2j8MpA4laPJ
DharJHQPOaSbPt2TR9AWV4IQtcXFtjhGlCKBkblxRVo+N4IHBI1ab/J5gR6ZSJIkNl/vJAUaBIcI
D/kNGnm8fIv9adpIGKKc9DhMIUDsGEAraMQnUNGcDw9AXDz4YUDAwyhoiALiPHjzddp0EyhtY2dp
CWyOwqURKAE8tjiSPEYhFwqkBF4RWJzmApuz5RURec5DYBw3Rwy9ZtFOvbBABGdA/NgZaZ/nFS4g
JXT/G66xuiQCyO+w/nrfOR+O03HlGkLJafB48bxqX1N9iqUE4N3y6+Puz/Gkf4NHSxwP1Wcw19Wa
h+O2x4jg/AZpWp6/1iJrnT9MRDA3CbUEwdVsRJ9z6E2tzrOj8zQ/KrN0qYRhzDLEO7uYc75oTMzx
oSAutu8WfxAgFZFBxWoiaqHVRMQuCNCRpWhap2zM161cAokG1M04yAALbBAE8ipf6GRpfxgclpuI
ixxY3OzWmq7gSIOEAKk6UjgHZ8v9rKe1W4v+Uvk8MSnvRh3tqCNudsEEI70Zs8D4GDdsZSRwJgcY
ZwZakY60TgaMLZIBaAf81EHvyD5KmbsQf4R5ucBJeAii1jqeaBJOIFARogmNkxMx3XKG+oCFly3m
yZSRu0wvUfJ3nnhxGL6A2iarm5q1PitaRD+xoIF6dPCzyc50ZIICh/Zw1WBzwWMojc0U6yuJnXNk
Pz3BWflAjSVMbNDfkabS6VEAQ+c1RAhOZ7/d/6ZhDuFpeBjRxP5ae9ouOd0/ThpNB8ZQSxUecrCJ
UDu8rh3QERyZR35qiCgxezR56uHfm7ZYhjwM/c7AkhnVQFzkqyr96jHGqK4h/4GUWCAJFM72J7Is
haWy2aQTC998kwIrukwQyi/M6bpQPt++DD+Vt1t26adzx7XG7RRQKYhhNl/n0wRt3C0mXkiTYxn3
cdlxGEC53D2vNUNUZodWa/EWLJPmsz9x+cmUO9EjFBQ2apJCWSZ0GVAhxrAyYQEW8Qa9t7uri+cz
sfqHZectZbzMn8+m515LhR8kVicMw3keBVJxu9aUw9lHO4bGBn2UfYFqaGQNC100rn6ag0QMjeTi
HJuQnVe0qVsOWG0WWWQSTKcQ1n5+u15LSoI7IvWDwYBa/9hwwH0H683w6QdfIrycdUaXGrayDmAk
yJdgUwQ1FOl0+lfuf8PmR6KUNpuf16IVUNMBOaXtWvE6JudFfT6RchPynXgmEyOkFL2Ofpi4wHEE
qnlD5oOwq4LIMsDSNUUWFhwE2xa7B65pTl21Q0EmXhAXmuAdaz589XZ/6TIMS2EUQ+aUZ4sFrWdj
A6O/ayMaJQhX9TlS2sZhkpSaNEVXwS23iBPqRqkSb0T5bgQgtTAMxQOUfIFoG4Lzzn8pdbobSRi7
BUAappQFUylKXF7uh49CcIoWCzUg2oOnBGX4iNM+XSA1cllu7yi/1Iwwt1LWz+Ixb0JawXK1PB6V
GdaZ2H7de4kaiR8T/8WR2bSGhoWAMBWcCFzUdNrxAJVH39b2rHWlTfup8V2Iy9HryXjk4SEYt4mb
lT38gFMOsFf1b9IJ3ZSdan1/MTnbzdQMpZGMKLswmDov4Irpp35U2k+d6k4LkQ5IV6Fy524siB8a
ZiGXFZaT0siU1yMwck8lq4U+8/GEZRZPeCGqvau47iDvlY+GV0uHvqPUHn/d1vnVW7dP5+QiC3rR
XjShWXKyfV7/j/KhlVAR3EsuGIh7fLfezaYipVRCKSqLU4vQf1jaqI5vgtbKBl+9DtljyNFeLG8M
To7eWNWLxf16uKlueHnVNba4gSO48W7rrRYxmIjVDzoyvVm31OsxVgyRuGu4trw9SMowJu9koNxs
m8LSrwzjJHjB1e2H3uzmoTu5cXJaIx3uThEEreq3O23nBy1TRJQKktqhWuCVbSAccVgycFkk4ZEh
CIHA4pjukVbTx/IgJrdacmHjnB6goHhSaE0FxZ7hZ7t9M9PVK4jkpOl7M8bxwO8hH8FZ34/SPM/y
XwoWSdcxywnFhgDEqiT8+OfuevVyNa6zQoWMYHzQFGDIEBcrbstR3LFseQdc3o5/4we+KHB9tX1K
RwlqGQSRQtFOAF6QzvjD9LsTWS4V3rIAw5ulEihsSCwLbKCFt+QFwyCPYcTZiA0FPhfcxQDTFSgu
k/QghiTBcLfuKu2J04BExuQI1xQH8ZkNgXCiji0oHI0/Fh3MxSk4yxdFznoJCCoGIa8zEpvmflnW
HVR8oNSve1XF0W3dkz1Bi1Z1f9eqpy+/m4VMulDkgZfyJARyhN6aDuK21zQqujzjDrNClSB5/cxs
Y4X6WKdGoW7craPNIQ83ceQqlIpuZHoFgcxMbIeTwKEr1A+TSKEP+oS+woszdeDV5BiPnXuNxyB5
FHOYhXI6xNpDwe3q7Xqi06jdh5IkoTSC0CfuH0QcCC0GfL1/um0tqx8vu1fD7mBQ0Utcz113Tk59
6O12y9bqcdw+nDFEP5TOcZ+UnjHi3qAn3Y0KjIPximQjhK7jaTrzwf1oyPERPc3FyMS9ZeRwHiqi
Q0Jl98UGaHk3P+fXd3fXskVLW8z2ZkcjhDg4wi15sp3awUD6uOlsaCZdSBu6XpIn2e3pS2tydGUo
kO5lgulB4wnJawFkokodHzJhb7pMTuIpHHk2lc5mdqYP4LFgUQBi5Gl31n/Qwp5pJlFL0sesmkg5
JLYjFH0SjifV3y1uidxi3I9zNpOSFBqNv3gMsRGbCqFEYtrFDgNtz02BWZTYm6WNCRdr5j/S6998
AdRhv8Ggroa9dp+zSnonO9Gn89XTvh5v+rHHcPySlytNmUA7SYbp7Yf7yer3FZ+gEcjw194MPm+3
+VAX6kZ9ceYrSz+8IHrXhj5DTA/qQDfbZj5S69lT3p0Q0hs6a690I1c5SohcmiKQKolBnuNoSlgD
P9AOlsCBwyEgaXWqHPoNRZdhN1F3ECO4KBp6jDEYidR7z6JE+7a5fgOthrmd1bPZZPgZJvNaLqW5
zGbJYrVuWmunFiogdstSPI8ohhC7wl9HNcgidbbfXPIgGfaKQC0I7AUzMB1s7N6EDWHNZGsx/4g5
s1HAhn9yyHxM/vbpEysZiRU7jC+wHenN1rv1zQ0P8Es9oF5/yJeVgNFufDX8tPqzs+SKv9t/L8cM
xF8RRYBoc96SV89Hdnj0KPBQYZcMDAnignk/Cs0ihWcEGEoMcAUYzAsGJHTSHrxdDcfX+OzQK6oZ
Jo7yeR6kp7lAkgcyYckdmbISi2aiXNRhpGxSaJAn5E9YuhsYD1S5qCe/LViQvJ2dr9eLK0YtaR3D
mcYoPHGvk0ukDBDBHd9YB88Ymv7NY9KC8b8+cvHZ368jV82HgB2OLOJvWJ9oFi/DRfV0e7dp/+7R
BxgGT14B7oedQPI5DhA3AQTzchEGGgfgORSSJwCopS57kj9fywS1E+LFGn2rCdHhN3vEob1pEYiC
HLUJGb/ItDCPGYkIiXnKdyjXKNCxwGkyE3vle1fFXh6vgsEhWJM7xJeYShQP/ZjYeA5uCDnhYgWA
X3iBJxhsUMPxQpLAMOzzBBT+evnmD09s1QHGkFT0W+1KNa2SglAIws+OtqtSSHMNw3TqkcqjUbqh
4yBFY4gRMWWCjWnV8/2HdV9qUFOs0rN4gVAVo4wpzrQWJG2T2ev01q1+OWuvU9WjEYuw9ahfdTmA
+HiD4mravm1N91UVX51pfZYKmMwgBfDF/eVOmo1pCshw4YmZ4cnH14zq93EvdbIAbwaa55EeGrLT
DjgR1GT6G/SD83BQv7CKhN/XnWapDHmYpIwgaPIeESRWvWdFJWJajpnyTFSFzJLwTbM1lswbBLcc
D27uR5d8eRefq2bdx1ESNWqHdV4phzp5ppVyZo4pxzw4zS7iLBGCa7535KfMCKE/cEhHlJnN14uz
SR/zWX0wfBIBWm/pSlucaTFo1L5ApWmvNpf8EKh5k+UoHj3BxhQWPigYVwi9UHNk4RRAp9Anpi4g
+XUlTbp0ixDJw4P4NR03iXvD4YlEI+iXyIQ52Ajw1+RQup+CsAe4c3kvmwhU5726286bZy52Z+YX
8wci4cwRQEXTpUekcD6xB63BaqTys8jdqUkE8joTdfp/w0SjUW804Mj0Psrb4PQbns36djB5HFY3
yShk2W02Wt73rxHQcEthAR6Y9E8gpE7I4bh0jco2Sej6OmXXHx3NJokt1hycIe0apg5wmMpyPW38
yeK48AgZQ8t4gYllfqH/JiMggokGXYd5OwDETAygFKF6jN3jP3X/XMJbihFfj0oObzZ/8GOJDJzN
+1fwgUnUUHQbtur2bPp0ZqkLNYFstj/ud2ykv73SRZAOS9NMPEnuhtHOZ1Kpw63WB0JHm1iGIz6N
0M5i9/6Wa60Oki6tMVraCbLSKKKMYf+l7l81CSdyeZ16usNfTqTr9Nvc7jLqtDnJqj8anlBPr99b
jIfzDotdvuWQjh5X7KrLQ37e6UI49VOHz97FiYX2mQhU8+fJN35MRYk0GrNeJwTqkhPoCeMCkHjt
cUtHG+LCIOb0nqc2cxH9RZVi564r04RkRuZOAYztNSRo3/ffPzy/bXWSbbEwgsrrfdF2Z1IWhRxE
Oz1il2XQPoQqoo0zUUWuWT0v1Kun/dDYLZNNzcZFrxbUMr2ZnoN2IWcFsESHHF6wI0pqggR0qA7G
oUqQQp4Fsb4auoeWqhCfaazI+stsMH2TNr9acyEbnRlCTGHDHzKdzafPF7d3f8zGsS2gDAxEcDSK
Mw5iCW1oL/QP4k0UqCSIVnDIlnAs8JhepNP+tMQtEEoGBxKRoSLM7JRBRrxq1qXcAoTxxHzpEwtc
eh6RKIcAQ7cHteCGM8/R89Tcn+/l8cHVA1KJeOKKEWAXRxsZ1fIAWGFZcPMusDeq3uwX75Z/vs6H
vfqXD/D5SoN9/52BbmQYDU6P4WBJY38/exb52LRPWdA3apcHm/H0qvqE9kOY5rjI8E46ICmJ+x0r
3pHEnKa0DdVnsaiueR/lnS5pcmRBz5edADg8W57dD0ZiT7Iykxbugm0k3NkIwYxQ++RA2ys2PJ6K
CwdInIXUouwpcpkfJVp27n7jXTwwAcm+MKatjkDKcWkgso+PX7afnuaLs2nrR0gKhZUIiA3W/zWN
EENmtSx/CRxcS9Mu77efZjM+D1zxH7qcB7nC5Wr+7Ky7MaCsdjefYVewvE8q2BRSNY+aUQq/mlTh
c/bkqEwfPOmCECQWJ9qnWL3E2c8WJQpuDofHkxPLjiajpw/ueqtLDnbOc20zjSH1oSY4s5RrS2Bx
VfWk5Xw7xrt01Jt5W4tcq87t+dEkA8Zh4/v5oqtLUdNHWIljpEFRbp6LUyMX7rZps2bbmLc70HEs
olTNSOJHsZnMKNXjoV/GuCtMoGt6qK/uw6ViBJTBWbwejmqSgjUP2gGXbhdPtQvZe77pSuioDO75
5rbvrAaXUkP6IKjYvEJE1xdYD2/DH0RBRXnmNiYhajBdxzuKePa3/7ak9ztHg+QGI1F56fpH9dcy
pCL5OBOgVRMEpwWebJOyIMTL8sWDXjzWbVEdwIEtDubHPIG85UIMGK+hq4YPAA8CpeOuSIMPWaO1
v2HoHbBwjvi6sOt0/kbYDXs191kM25wHwOzveN632T+vOKLiiUU0ykbmhJIhWZSlFojlGBxuHImA
Q1IgDg7OBjwLKaJaHgjyhVpXQ7eQvP9H3OgtlnCXTy73uGz2AtKdhdVA/CGaO8073nJ/NamVvoNY
cPT27Gq71ryoECw4jm6i/0yqMj6LKDXXweVf+zymlq8t1Kt5ZSqW/6NzU/9a2dTXhbGjJuub9Bnd
+HqPcRbAL5ahQV33+TaNScYQffHkU8Lp82TSWTzt27+XDbV0i4U8HVW6rnSXRwx6jKc4woFULVOU
iavialsPZx7anI8zBJocnFWBzoqn2HW0dOVKqODb2N9tv4mGWM6Gx2RQCAivaUhDxTfNVWAnqkaq
/+v9an0GY63AMg8Wyy/j4Kzk40s7yP06paH8OkBVNtumwaliMCdFuw4e0t0kRPQrOPVJUt6ovIty
wvR8fzb+zLxrV58Nu2+kSFuFjcElDZBp6CSB1W0gzRGj6qj/ZnOriwNoLoXlE+2IS1sBydpd4bZV
odHIeglmmZXniDv2Y/HvymtBn3VyHH7aJKw6KpzLbHJaI+SM45GLBtEwbaVc75HtLx5H4dDmmHnQ
sYuyHfZrwmFhoFk4sXNcMS2xy35DfnCoxkgIJDVMHq2VF70oBycVIxDtyeakHPeH2mL1c9mOy654
idkOrYQjAgnXy8bugIc+XwFv/4XGpgiN9RTwSNLSbgZFD3UJZDLYXWwevjjUWYGD4GgUYEhMJQmh
iYm1o9jbhY9wI9eKPWxpdqkHwaNAXMyNssQ9PNhrdbFQbFzpqexeJn/0+4xwSK32M7sUojx9vMlJ
cfZUw+2nFMyLKxIZ4aIcyo6istnYtScU5MTRuw9fel3mbC0Zg/HSDbhGN6TubhgNUqd/pedAcRqR
GzdMxF0T9CnBPGwP6hj+v8aBrdqCqv99d3uO1ZvvX4NGdL6Ih+h6EqcXjDuxtXn9dTbdXFbb3jWp
oRfiKLWxh+FFKyZsaANSMNLR99h+8Zm+YuyIZ6KmxkhDxSBKqQhBpmnZlBikoyhGFnAg3gJnX2rO
2fUwQyEOdwRwwkOdGP+OMgNdE8R3BGH8pjAQNVd8phbzUepTLzg0Sptxhcf9R8kInsa9JTvu0v5u
l5XUHntyeVSA0lI9Ufr8VKUzJHIPWbq/fXeO3qqgMBQyMkZlCaB8N5cREqqF8ZAlrjSlvSSgD7QF
k5dK1XXHkcJFu/lcIUK0Y8RtBpxtp2/4eTjrbW/VYip/9CN9FTr5yJ14ummEVHoGJiqScKCFTG0g
miTEAtts+rY9VZR0qurtvzgqslllMqFWVFTZBJKMVHj8Xo0lAyKrzrFlFDyaLk+I8VsXpL5G4tN2
qRVogGiHSQ8Mjbc0BK/hFjF0AX7qEMpTkUFlIGQOHpN04paijFDIw9licJmulE6ThLwhrigtpwpp
touh5BCHk4feKQOO0kDfIWMHo+8MW2FvYxy18nM4ZdDqfGxFlJ7LAhkDZp7N552dWWGKevwkFxAc
iLTi/8fY2XankSN7/AtdzuGhgeatYzvjOJPJZDOzm7zxyWTvYAMGDBgMn/7+/vWXRIP3JnuOKKrV
akmtelCppJYy5EEHYgqO4WSbOG0CjFpDkYUOc8NSIWdohCZyi/ASIASSAWWdk640DHh5Us8nrzYo
RQNL8CUwjAmiqQHQboAf23SdmF05XacyZPHQYIDzr8f5JN2z07K3m92oO2uvt+FycEewYR8wrKoY
zec35/UJ3KfbARYE9Q1uJR62Q9HnJZqY7NVjlcA7rUjRqW/S69GVI0e2yBfPl4uBxu5JK4WYJGFp
ygsNfibh2SLnjtZ/8Td6fPseGoCV4EtIQAx4GsmBOQoI7ktgmo6LVEePr7noyNNwYeYlI4V2ICYb
CKYc8MeU675eStllinaAu3/YGfY6HEJwOn4a7luzes6J3b/LoWNPEG3uOTqgyBXLh7KVYBJCPyOQ
xYYECM9hYJl0ECViXkQhTEcgVo8hyg7EwRoQ4mGHoc4gMW+8eLOYMteajSdSSj+GKXaGONJK0JBO
hnrYPKcGVIhLilbktwxcWccCuZSvlruy38MwbZqIpKBYIBWJOmFG4H1p7shka65hLPJAq3obvSD9
hL4AoaruAIGLG9adq6MOFwKdrlVm6ZTQk9GPwWPWpESAN9YTm/uABHhOD8SHb6hxYsIH6mdgQqcC
Gg9m5AqV4jjzLJc8bB8sONxJvJUdOHx5+Kr/rTQ49zeLt62/Sc1VciD4IfN2ei40TlKVoTwLY4vP
s8oiMnSUHipqNRDuEFCl5bkY3ZDK0SCIB/cJcccyIpVL7j8WFY7jOB+4norK+Skd2/vZun5aHpjz
xdUAs1i3GSIN2UgVG0WQ7ARidgv15YjCeVwyCjoOS7jhQZZ0WTAVMV1WduvXVHT6Ir3a4ILt46yN
6TU9ETpQghUGb7Z245/cLEfK1o7JLFNi6zDlioiVGBBtaRgWcdW//40Ud62bgbbkygZMmH3EN6Yj
TuYMSGruhh83V8M7be4FCt+AAOFbsyE4iJkxsSR0hCnMh3HKGHNpPjMcZtM6u6+46rktZo0AQ5hJ
g5FiMVlg6hwvu50Ze3uI88L3UXiKS3ACN8OwIGfHpaMpeMQMbejL1a7/yY/pobwtE4z4Xy15H75a
qdvlBEp8JgPNrFWd4dmOl/NBZ93rLZf7j2m3Dg+MYD5zWeFCMxg62Wq5yYBWzobikPQxOxlYnZM2
xtNc6bGV1sWANCHcyKXZ17oSXEwyVwvLV0Fu9jbwpCsFQqSrafws0xCcszdxQr9GSDb3aWQg5VAA
+HHbEvKOl+GhZpF+D276DQpS3qAgfq2jf519Y9k91q6BpOctNQHF7B4gsgeBxCBMDFnrfExlWbEl
n1KFie4e4ORbOo/i8vgC3l9/6Y4u7p41UEAY6BaaKrzISRESEAxdlHb6+BdJmz4wMNI2eTzZhFwS
XFdqheEDnlfvxaiBvkcp8kwEONkDqYihiwUSg8hRGPHuuhTZe6MJRIs0CIFERngg+hxHAInQdnXQ
kIsi4CAEMvVQhEQIOVB2kxK9FnCE/flyPtDiTWQQCG8A097ZP1b/4Ug+MXERQE7zqOtRu9erutXZ
5vat1nA4qw/10wf6GITP/GoIZzkUjgPZ//n0kmTHrjW47YzhYDvp8LK0waofcTKS1LSH2FlBF3Wb
XVFpjC+Sni5jNv/ANrQhkFYl0KT6WA2MvltNmqc4wGlkmtH6s3q8eFzn735o1Qf5E93CEvT/YgfZ
7usjDtkunN1j8Qtz2HcfB8qpKXp4fhqMHrvDPis+4gMe+YxoadoSeJhdzyaVnGFIuaEbtAktx+oT
x8tY/WB9oQ3xYLY8EALlHeIqgNXJmoHWtB/DQD+VPks2iUO/ZCUDsa2fgARqAKxbH6fDf6krz25H
4rm0JYwbFLq6BzeBx8vrMW6MmFfwLSAvQP8MZFXwk77Vdbedd25wBBAZfo0j0rFAMbFRmSCM3pvk
MV8ZtjQlcW1IViDOECi5jvxBFAn3RS2m2+rWN4iN8+P5d3ohWpZQgvUMdi5I0njJ2M0OCvSEA+I+
HH3Y9KWz4FNDkLPgyQwbpzI3YVWiIKQUQzZTuZRZkGNACE4TyHdyt45qjPSogPw0/DlY+RS4Hv0y
bj94g18mBcm/tV/k40spuWRfiiIGKRLMCMyW+Y1/+Mly9GP91K1fLb/ptTv1oGbSf9TuMO9/NhPW
q3bdx1b/rtfY37d66L+DNSkSKK6VM91YhjApN4APTx/380pzIJYuxxZ5I8W42rxlrPgWprYzH3Zm
qjykgtROerIoh6gxe7jxLIGCLZ8FLmZoSMxfr495jCOHudiN31Q7nS2qjaRgwMKtcpdzoes8Dw/P
iT9xtj98r5/ul+x3NHg/Hkw/a2KChJRlqCXayvOGrW55gvhiCFE3LboXd88wYO75ZtAO4+w25jFC
KRNExQY0zyMr7Zc4jKPUp9wQcne4qXofGhayZGNaRz+8/PXlzWp+u8Q/fnclV6gyy4zqDlQ8inUw
pQ6BIRxcj/cTqXYlmeAIaTXOwCCZ3IzcBXMPAEcTcI/hX2qqfkuPZKV85GS+zUaxVT+Ma66FP8Tz
sW0dk8Uyx/XVrzxm+j+6PV01YEEoalfxFWHa6US1u7sYb+Q5dTKQ8WDD/D6Ix8KKadgg67s7nRzM
K/PA0fWiFaTbzsNKXssVJDy+E75B9iNGHiWeYdvzLY19ZpbRgBbQM+ihpHs6vzp41e58fBx+mY9a
97I6fizCVfeVkY8Ij0b1YMge3YMa5LQHnNy158Pl+KX+sO6N1M9ZcIGS3SyxBUG6iC89DmxcWBpE
AqCeIJgYRGISTo7vdsfA0Z/7h/di7BAgc7hxM2+C4dyH28Xwgct0jLAYMzGE51QPReAJkAJB2svF
R6mJPAmTx6LInx9J5eccKMR1JV6Ph+QRQ+CR2eDttaLinUiqh5N+YNW/R7X5u0FVMUapkqcswKpa
Q2653PwymXfegCjZEsMh53o04WNnar0BHp/ca6pkv2lkpz3LYlrEL2WowhrNQgFcFqjl1bt7f6zQ
8I/xbmkvcd5Xyow3L66mh3d7dlQrL8ErquIZpg1GklfTJzh6GRNZuQkK9Gs6p6hVVMRvBXTVgQWn
3lwqqKv3VbXcXT6P+pfb4cWwv/2Wdnpw+R4ZHCY3sydtF1QEuWgjJBiFZBMfiOi68zZukbUtGhuZ
ZnG1lKKCjBzYDB5BlIWnZdNP3W+/6wO4IssknGw/c0mipBKta1wwmkKVuB98QkFwQXLghH330gDF
MwlSj/95+XgUNL3S+vHuw4qN6C8Oj9Or3mLxNq28CLOa97ACCh+a3yq920QfSFA5QxAHTZIycYro
Y/si5QSOLn/WZnIW+/pbyvR0PkC6maWRu89+GZWanRcgwlliKh0IZFUZpbLN6N+T1kRr0ykaT35q
WSv6mjMfpWSyBbEZHd5Obuopywc3NAq1pBoOZJDeia4jvpIF0j7arQGfiP48I5K2MbWbAFo10pb3
5ybP/Fi/dmIa4mQM16s6rG4fMZQbDlgjeTZNcUC7bjqj9cvv8hC6Ya1cj806uG3rE+bwSch8ybPk
INauQO7bpEGumogv7RdJWzNa8my2hEEuwQvPMZCOLrQHAohMzddv+jE1aPmS6ujGWlsLFJ0eUgdE
moSHfDOv50sgfM0lUD0mvb97Sd/IHzrnf7if2/AIUL0n7EAU7FFkgJgGyyfeCW4Ch6qOMR5CcBwd
0qTQEfhTCnbjKKMTClbdfrs77PB1aXuIK+zMyB0+Pj/t2rOeD5cyBQuERKwbgTgEcCOC2tCPf0iV
fbCJcGyZwO04PNODcOJpd5Re7qdAIdQRRocj0kA4+tvY0Q/5AHcBZgdwl5BgUwsTRXYu5b59Of+H
c3OEnK3BDLv7kZStdTsMAK6RVEpL4bGzIrHNkHxMuS91MXqy0QspfdLgRFuPj1ubN2nSmwgzlB/j
klQu/+jVFfuxyxYJ01NgpGRaf73QIgap9rwrlPiR6Xp4EkWrG2GHgsBv1v/SHuGFWPz2sLyB76xF
huwLCntJUZnbsqm2mbz9tzRY2mKdu07jZIbEkD8Q/V3yt4Vr5y63HFyEuDnnvxpPr8ilZAcCLwNj
jykbhESkx4srefsrJ4zv9OQW2hXByI86l+HnyeIPKR/xDONY+iZSWi3+WNm9PnkUSeHcUQ7kGTIr
ywzeqS15mD2/bEfjQSt2f/fEHpKCgFC0xISdhMKi/P+dGiQ0U7PhZWNxGApQwRv356mHppWCbOAI
FaPt5AEAwkAgsg9Grfca4GiplN1VthPSAgp4R8rLKqzhBIA/zDFA9Tm0vVmmkBGEFvYliOh5QlK7
e0wE4I/bmj7kfGqIc9vZi4bz19oc4D44dw6uVr3lbjrbLPIJbFC03jIAlYsdDnBLAo0U5WSk6Aws
SJ8haXVC49/tLzqDT/e4OU0JJy26hcgxy+y4Vq/Epl6oLX1iVRyORnyfZ9PO07rOS/lAykkyeK/z
yNiPpE+4bG8TxW2pwqN6hMjSMhB8fDP+ndui+mmwUjoudR4P/jLlgRDbXkoQh2IeFm2hEaboHWaG
COxx6g07QbkLYyy92/bewWOHr1ZfoGRL/ukrLZZAV/9y/mlNDnzEwwQxlHb8jH8AQ2Ou0iQTZUqL
RIGp2FBI7iSpS+Ex47M/Ovf/trrhDnH1+s3TXCPWY0KGS/Sred2JlE7YXTaVhiw3o+uEe4A/4dHO
q3W3g0GPjRmq7qhiCmkwOvs8a8WhHi8Pw5dd+tgDRQY3xh62lAeKdoCf3Jtmnw4u7P2f3IOngIVR
zZ/A6E9hDB6kGxWP5vO6YAszTGGbUycm92EUOIbA1wGrv3xlKA0RXARtQWAh9TWxdzm3RLn8fbQv
w59HEgI346pwFEQFB8JR1TWrK01loByJ7a92KkIsyCQyRjeQFwJBt6RNjr2DFE1RJO4OfkaqVzPN
kEoWahtXACepnW+j0aqXnX13MenfoqXZbVAMoUWYJpJhu826t6VoQ1DzhzIvhBEpstcNBCIYjh84
4Y6TE6rxP5M3gCt0QArdW9ZexESyzFNtue1BbjEgLsbxkYijoQjU0cQXDW/RKwhtDim4NEJzgy96
2RKIRV9Erpe4+fJn6q0lh9ecWqLjTpU+DiYxAWoBrfw9NjPOY0fiBRVFt0w0fFgIFDG05+9PL+9/
Rq9z0ep2BxyppgM4MUm13cFpXzvpP6z2g8FscJu+fIReEMCKP4uS+wKW5ZpYppfJVGIsSSaicRNO
NIouNx1pRvNzw1D697jPs6+IWDxdLOQdWFehn8HQ0tXwaqqemCvTjs9YwE26JFN5jJEi85we1GvP
4Ac8cxIi/q2hoUZR1WkkYUEyRZp0gRxcii7ROxsR1dg5rxGZp2mIy9MzoD8jWWxA0RxJdLuMBBlg
dPGVs29AbCjQOKZ2W3fW2y5DxKAZMmRqUVKaxZa3D43IHBQ3MZi4oDfl2OdvUpGszZZQMg8YS9FB
UJHqzuMM9+n8av0kQo8/sYg+jkO3HWhopQEv0hDk0rtjn9JGk4CTrgmpVdqX1GYbt8lc9WjMPKaq
uR5UdcfgcXZhC0DmQVoABXeRxNqAuKQWYsfbus9ikm5seavdDcyHQIIy1+vFA0BCYVYmnWLZl3nV
/YATxup2no5uAiYGldaBPbmAVR21WDHPF30Ir+PieHzaje0J8ryBMsx7KvC8+xllpmwaQXLRGLaT
nSsHpDRyIfhF4pMP7hNxOiyMKwqY9j+XaTuKQC8aytwpXkLLVXbBSZjovznCDutDujCv2EZerAs1
GNJns1yhH4lGgMCBDlaa9XMcgucL4FkgqWOMIHBcYv3cf/P+5aoGk8E0BU6k9zSXq2yEm65mQqKv
TVvyFCVOlRxy17r8+/CYXoey1Jrdz8Pq4eKeDVSDD2lJyGfWKpwSSo8GLnzqVCaDxyKk5S44t3Jy
7pvFnZD7Rkwt4+YYx/Acn54S73KcgM8Ih+HlsXAWEaVAhOJ6Tl/E01zxMmQGZPpodc/OhNgIdfYP
cd819GPlCRBzr2xkLpK/x3UAkhwYNwRLCMeSU/lmSYWwLPKEN0+jQFAj1BScupEYmIK/RPMnLMwU
u/M2T9q5BC7qxnpyGLKofBCZUbGHg2bqaC/XolTXFZX+CdMUzUM4egVDI3OXyOOmRORClM5Y0qCn
0MAIGboUqaQQPxdR3pu2V0wIt1gWf0OZurDMFQ+M2bi8mceX8OykfdG/v67G/xo/zq9TftHm+fMk
NmM6mRC0xli2MM4P79n/uP3JskG8mw6IL8btRgEgGsFoy3ANN7Ir7thHhgaiYmRQoOqZAynBDel0
Jf35U31w4q0gyPmhe0HgEhzxBjnZvpBYotzlrl4uZ59IwyAFmPZRQRkUg8o+EGBeTUqhqgbOm/Fj
rfWovDbuoOCtUHvWfQ1ycCKNlSDN6lYznP8D51VpNL+nX36tzxqMKvcw8nU/LRGw4XHcAozXDx0T
U5/eNDRPFzAY5F2Bo3fD5d+8ogNvCBIzj+EHRdWRTK3yEsYiOXLfzWfoSz9nqEVF9LBcyEKRbz8M
kRgBxNDNHTIwDwV03/OIuOwX19qIODwMZX7UomLZkIsHn0vosyOA5bldf8PgwXatbvd9ubsUnkcx
QZBLdl0kgXn84cy5pDgXkcwULhCvKIN/SgBWo1g/wy1fE+V7SLmQsFGkYmZHRwkFkPv2vrEBn8sJ
wyN7nWlOQtodFQzGBWYS+u5+845QiOBIIEQQJ4OZYECN9uNURimlEAPugihNzpnHHBMP9t/zp2lg
4gi9t7P94i+YDe5M/XMsHicGCU5MeHbm0GRyPdN+d2LeYFRzafDnKUrdSCfBp1BEp1Sreq60jNX1
KtA1BfI2JCUexva0PDj8qZjqf9mo6no73vzeaStDopV5DjwNDlsCwY9z3JqPgi2QZcgkljnOR2kz
OEcCoeP6ZXIcM63v0wfzpQhq4VKSDPrFXNt4JzodffxQPeWdPpycmoIYR8NYBVEfkLznBjfJJ7th
TEJD8uMOoSDg5Mgu9dPPoDxZ8ncpVmLgFDEeVFdSbzysZ7487a8Haa8Tshc1+CMXQxAH0voJF9As
gxaWhRRPlQddNz/lR4hxbYDg6+X22q8OpF71Am8OO09BD2sSnD/C9+/mGshagIESLh0ASiJI5KRG
Ct30BZIe8VgoZtB4ilErYchUMcKoIWy3f6MzCKxJhtXL5Wg8/4im4YNfGTjP4SQIbUASxhb6AJ8y
XAc7mZwn0Fl6GAM8DnUepv98ZFevUBZAAklRHCQypCjrZjcGjQMixyxt5Eak+WhHw6revWnHNgjc
c+vyRLA2/+OXuahPowBRi7qVTwnMipkIBXv+YqQUTZV9M/IF8pK0V2PsSGWtK3nTHw8eu12t9TwZ
O/Y00G/3ajnY2+x4ejreXx3G1fx+NN7fxjRt++E3t49hU+dKE7sd0bVqu2/URjXDDmOfmevNnfbU
IgKTLNlONs54yCYxVhNGH5AMMDjBj9YR+s2qT+ouu2ZBFk9/LP6QreTuNxBYHV2mo8Fni83VlvS7
39tMVbdZ1babhlNICjQPy8DJAFg/xBnoRZsOR/OL2bBzlRSo7cysTEuZ1XM+w226f/7XoTv7Y7Rd
f+W2HosVGiAYVdKwQ4Y6qFh4pahY4Y0uIHFV+QoUFiEKeIaYh3RYKuxhKTPnWMrEM9GlGsIuMY2k
rweD0XjCCY2Ab/f50AIueKr3wNq/jH6fsIFe7zD9rOwicCDJ/H97D7FfvnKPMF/vLjf9y/vJ6s2u
3VO/SKDiRRBA/CpAxOjp7mK/lc8YfI6oo1KWLxfLcaw9DAPE70E8BagyDn6zvESeSO6GOMBo2uPz
xzLAbOt/kAE++Kvao548lMP+qQzM5/31dvA0eAkfZUM9NIUAHGmAl4EWC7i4OQ4gkhgg/XeBzaGA
x/nchZcN4fU8OWueL5yY2L34KmN605Fwv5BnBCb3EkTBRCaHEdqfS3MWRCFAApkoQRf3dKzqoOHB
remtkpI7v6GYcvP7HxiUOAJoQuSPSfJqEqrLXqvdqmZhA6vT2RDlbLPwYefw1BuMd51bcrdWAaJ0
oAK6BIQALUqwUqH9PaqUCdWNTcukV0IR1HM+9ZlfHtdMFkVDoxs/a32sKH/EHK5hJDx9ZKBmb3hE
3Lwyjtzc6/fthZYr+gpE3xNoszyh2etrf++5vz4E0yIBnO9u5mlKBZlEBNC0h/b2uqjdn7T5+Ta3
avN+f1iPuuxpMvQ2uA0v4ry92s7H60H7Nk3qmuMNae7cE4Oa1U0C2hwqAEug5Wlo0aK5kbQI0VTt
7DSjawK6NGtYxqkQwQHLU+vKPMZCudrGMUwDLO1NkXtmk6H1btO5cUPD8AS1uM1NuDwxenS/8Kxa
OppcsDE6Oazjcyg19+RiEvvI0K1BgB83OF+knusdtfiAbcarutfr1SEFjRbvLV/GVe8w3N96exUK
oWVp8GT7cBHt7v/S6DiD8kGNtDw4d8asTFsxA/TClownW8Nyb7cLI4u0ujh6CKEQV5AKmPw/SEp1
5l7wUIShszVUge4fQyVxHGnuNVd/MQEWkR4k1/3lUncJg4e3g+7zKpb8PcyrC3ZN/QP3wfxhzTLA
9bvNfPCpSBZIPa+T19GU3T0dDpIwropkgdC5mNxG0gc2KDWIa5Pr+FV56QtNeHU50deBEKLH45/2
h/Igw6p/kxzbrBwb7jh/7666Hd5xioK+mpzvW180RzJ5WV3djxfXa6bgesvYUI7nZRLV1dVPOObV
FlGSUebSOEaBpRC99ujsu5LJZDHtDNe79m2ynJs+dAtmkVeoagqDsPzu9SdmpwLtp0nrUB41AsyO
5ewUf5FjBO4BmkdAJNFhogF1N763tOeJsewirU2FGSzVWkWx3vRu2+zYeE2UDlaBpu7OQGCDGGT3
+xda7hsbPxAHC0BzjZwRcC4s5u7U8nR3/hZIpLaro8zY5DEMJG7zaVCt/feiO6PpQH9MstfnXgTJ
WEzR7Y341HF4vkfUYbNsHcaDMdORYVnAGLSwqeQYLkvjGxl/Gk86EmPLLI1fqABi5QoZFB9z1EBI
4GAq1LyZTOy8XSfPmEiJMPPLx9WHx97btPURtxFanfDM4ySMJRB2VdIH8gwkMzEty1BI/WFALF2U
siHEcYB4do+EZQJpi/aGXuCmomi3j8MOyZYKOExb/RsXA5z+qgmIhsfxuPqCPLhRijQCYzhvagBu
VgFp6on2nK9f8Gqh84mGQwx9CSQGPqCzAPoSaNyQwVh5xLrkCNlWjtQOTm0cWjuX9tf+x5fKVhQa
n4WFoTkevnObRH5mPmPdlW3x6KGItXMO1UI8xj4QXPExrgZ6o6wfs6/ne0/Gh2gctjYb9Fhnwec4
/bP54N7jZjbbPs/bt2v0WzHF6nUcBq3+RycHO7g3okMyAnvKLGP2LX8/KIaN4O5GbJvnK2K+Lg/a
zKriwzw3BZK4sHGQjtkCzoNP7HsDh/qckhvb7Ygtc4dBdMFhh+nHRfuDmUMfY7OJUWxc4BU8QHMP
sCAxxufKjBRXaY74pJs5MoLtizyUgVBmK9MXQkNPtDeXP6FYW6OVM4pVnboLvTi1oN3rno3oWRc8
fFkc6v3tePvwGwoFJoM+LM9zcUnpvDpIx6oHCImSGsrzPoVuRqx60iQEF1I5YWMXill1jKd8cRbj
dlJYojURgdYIM8/kg3BO4y6Bzyk1rklnHRZNYYJCMNHjO0dCkgYyOuhDHTy5YeyZPFp9YWNvso4v
7Gh7h9QZIPka4EqUwgqwcIEjR6LNz/wsnfZ/sK45TKZf9zmaqs2w5uw4meHL3XQ1mfUPIUeminZ/
c5+Qp75jmzpuSu+vvp91AKnx6S2YzO1q/kyfetHmaG/sM2tu0SI64QLXC5bfh26tb3ZbbbZPoO1T
q2/lFw6HMQQgLu3mygVNPJ7P9UdqIG1saDJYVqBA0bHgyeKOlS02wjzG4fMq0aMsP1t6vT7SIX0Z
QkLjE+SIKL49OFc76v6cGr3TEf9gwKLrYT1ESCpOC+u3zw+j2labl/H+4aX7gSLE7CENIARI4h45
0UEL6KGHSCI0tmzzBRCaGIJ40qn3Oc77MIHcVR+XHlqxJRrZC5A1HJEQwkpOCHdjshPEwQl8SyRL
VOO/ufLFE3LQacgsZp32JjOpoJMpx12T7TXlLD55neIrFy8yRAooGSezgBJhiTJCFxbaUP8xuDLk
stAYnN6v/5F/WhoI0RurkX+mDE/FzoQeddV7jSA361pPXTvDQ2vXR0f2PshkN3VRhk2xg37EQz/D
Qk6LW9DVvRSozCXRMCwrExPimJ5AcHb7wc4VxbLPMtHqSDF3WEndhWWTlqNbzPIqhabEGYdoIP3Z
RY8FOdlpmH3Pppw8+JDHlKHxMzWsDCECrW1SWdzOYDaDfy5xnVM/cxCiZlsmTs9pj6qKhcWnhJjf
T2et9eOy+8EeHVOg0CFP+lnmmvRof6X1TRQQiWCsvQHHfBBJYgRiOziWZdqWNTRxRI0IJhEE8SWI
xyaWtFCC7pTYdI59Bznoxh0QcJ2+9EwWgja0tTsNGaK1CzmaYxFUH+1uNUiazR+dZzG8yJKFw7Qg
UgurJrF0qqEMm9SBJLQcMT+WkPjK5GgtiC5Vu8uZiVh3vXZ30D37CgWn72Q22/SfPiSvT1GFNPUZ
kSALkZYXNiqOTabKGMWLrDD4oMzmpvX8zr2UNeC5J4jzxwtprNcMibS4GEnEQMMxUGTTQuhggkz+
7E9+WU9jsaa7JWs2SwhwOrs7buPNdT1mBVYeBcj2p+EtJLR9kRYrKW7RzIYgVlGFFDaifkyETmxN
dk4FLbvn3J9OB4fnmQd6Muz2H8fjYeeDPiizNd0YnrvhDaEAwRJS6wsvZEDCcGpap9Xxqb/xTEhY
BtDj4WrPfg2aSU4LbCweHrd7miWTAa7Pn8wgEPpqh/a3aRDDO1AiYpIUMpgSwNizEVVFgC6EgogU
2UrAbDNJkBn56Bb3F3cdTQ3Q9IQiKb4USdKGR6aIr9yLhF47uqThW5LTtZPyv6LX2YyBpaYedvh8
q8/QqN8702ar8fPTdviwaX+gqNKfgPfX7yb6yLBQzAgyA9GgkemWViQWmkEUSGhRqStm0PKC8/qJ
+frH9CmDtZe+qIV4usgwiUyev3LPYhgrfYJklh0g5LASk8vaYjNqXfFdWdNlTU+T9248mRQ2LRKB
ttJtcSI2EuQeRnRLK0vU5YtoIU0gXJouo8vNQk5s1NlP+xm+fjwZ/QRluviu+wxVMbQ5w/G0n9k+
te9b+/H+IMpIUNKnATR8Q6AsQUCW4g+0EYs7GEOTBYLYoGMhqWLyxwCIlIc8/mpIFIJwIodXg3IT
mUmjokxHGwzs2oBPOux1kvBICb7kS6PowbhSyI60hOdLHDJU7GhOcNt6EglNny3bkLAAWijBQUxt
Q0sihaSs5OBJTh1i0rJPmIjHmtk5U8tzM0dnZwg3gBgmU9JSjTha11q2gQURg8QlEPwsmHHaGDes
D+ACagIRPHvC7QOHnKakyRj6gTkudpsjeJDuUaDUiGtHtUoP7Y+cYVcj7ry5LIwt3nYV7UrMp+cy
XIGPHf6bLroTZ1Wd9Q7sSDrs0U9zHArT9ac83WLCdTq/f97lPtqs7XYorGxN48uiabg0O4NYvxhq
z1G4z5xrmMfsLOoSN6NcvCuk1xXBfQ7ZkFp/cYT9gzAhXLNgCbl2Ecv86VjYR4hMKtJwBbQNTDQh
3Y9bLBwNvyLRKQl9jp5imV/pekDMgNZmsWIHhoOvm1wIHlsAQ2k6GFMa3PRm/YqXt8QQhptQFvqW
BXKaNIAHC8mNFCY1e/IMNAByCQI87hqnKGa8Q+2g+cQ4wTUqxN1bQztaU8JBzpe8fqoYzx15Voyj
umIWCuubr/vOuqztuLcZzSb1SzARouOR737zaa9aIjPEjR/ejA9sRivngqUIhAD3oNGAaSgLx4hw
1nsNVSaCuleKuyWNGMp8ZHg1HmsuwNEg3ASWAEeYWbSmwsSH4DEw4hZoU6n5sqg2swAJmrwAgeGB
tATB1IYVMs3PqCxa5QBBlCq+z5XPYvIdHwbEaU0YwN6KXLEvgIX/50T7T3ZGr133mDUYtrEBe2fz
4If9fjlYDNYvHzTTBJlMNBhEtNAXmfwDCRZ5LkHCYQHZLPpAUxF6gcg0LIQxIe29M4WSyRiyH3Is
MT8lj+mUiCQLMS1GeEUgz89aSr3ICqKcrULQUqvVyxtOi2NOHKFEFiyaICXQ0FmBE3dGL9OoQCOW
R5qLy58Y6+3TaVskiU/a2iO8eN0RO7wxF3eqjofPj8Nla7SrG+rYNDCk6Pbfa33OBjUckKWCQw5w
Gh4IbiNDn514YJssd5MEYhCggGH7np2ibQdk+0DikX15BZ92+je0ugPygb0HlL1H+1teQIqMFMSd
oheu0QuSJm1Qxg0a3drT6gtIy4oSWY+BIABE9thKcjx7uthzwHHuyU2OHxMivvI86RZHcnKzv16F
k7vGsXBKh0m/Hj9vH+5YZ+ev0NXwfCbBH20vbZZX/XGpVmcenD+3P/cggS/d8FJtw83FZvqGG2im
s0DjElMgSDMUGoAQb+O7LI6ngYkXCVBdd1th6CvDq/Fz6rmI8pCIdieYGCBHb5yb3sSgua2/pKsC
n9fvRROu8Wa7wbnUeqmfK6Z+dfpdJ0Iw6g4rDBI2IGHY+uoz8eGK+e/V03b5QXsL0ti0MdJme0yN
y/cf/JUw3fRvpXyiazGz339ZbX7RvM90u/wIJYil5ZUIDWXOFw1ipyJum4imWAgNKOk10yms7EvB
k7P25eH58IknkDE/Z7xko/MVaSJum1uMODWQlYIX9fSdH+K6PGccSMnGjah3HHKyC2+pm9kw5XWn
o+XFuF7CVN+VXWxVUMokxmUA3VQgFEbg0ggFGDnzd6F3F/38wXy9emQXArXB13wM5VkNlU0vhjLV
7E7t4jJo7m7vXZzzixhwpTmF6S5WorhYv2ypy/5ldz3YfE/DVKsp8qY2hpAMvAmRB2IgWTpAxmLE
51wvsc9V9C0kIJmFp8iPhcpZOZMm1Jm/eibsRSGYiDqrJM13OKmq9fDdliyMkYxVr9qMHR38dqu7
i05X5/vEqdxuekNahFfn1UDSd1FmTaKoWXlPItV+wMyyFM2l1XWaK3Nr+fn+3epqvsAdqqNxYqY0
FegvCN3eQCql24gJOdsII6GDV73Z55ZIR+b9p6vDVKcGYMjfseysrlhfpMry9Pi59afLdz0nD0+X
L/XurTcNvBj/Tspq8fCbPBTOnXwJ+taa032oSWEHUqpidlfwZmrq+eVg233X7R4uNBp2QSo7tp3p
tq4IPEMgS8NYAVy+JCbO8gBiFuXpguiJsqSM4ngFbhsxhOhEghPAYzwCBUDDuWueMCyJ4o7Sf3FB
hlnDxD9vR9l2ARRHgBrwuH5z9zgKVXUcJ32H2VSwNw6JPkG8mjabyR+J0EbOCAhOZUGihhUvwUG7
udtRVjkUnk+LITCTdTxPyptufzGvNYtKyLMJfN443WqbG/oi28r0LO74z7p/9zsyy+huvE5R3XyM
j7gc89Hn+su4c/fncknv0t9d1x1YC31ShpTVPO/Alle35v/J5Wz0ez1n7Jnni/3+5c11amzeXOE1
bSFGi+VluQ8xawIlHWRR8jK/AXWAxuNfbkOzRIFWLtyy0vFIg7woFVof5Y0HiCo04tK4MzKxWu3B
b/1KO8oTu1hPP68XIzGd06gMTCL+HFzgblJpAXUxDUCkuQrTbO5uOXupyTY6ztmGxen2RbHEhkxl
30H79ko7WJM1Vh80hti2uNutO5l/jIMccHDIuPCpM43vPqB0sjCC5DIvsrtE3zxRJV7L7wAE391N
kmeeEqmA7JgWHxfmlTgg01VfqzKb/EYZXJrZZOFg9LtYmK0g4JgwvgSaCYd4QAtHFsSWT2wE11is
QywhT2s9/dXmZF84GyWDsUI3TU9s2wWmch8s2GaElD22MANR5gopgdmJQ8gz2iobM5jtCRhbUiM3
6rxbvdPueaJAa/Su2rYu2e/re6XTlmjBmN2lNbXnxOa5Ypf2rlwcomC22O2nNQWbbeeGa0IaVxIL
F09jQp/cpRuS7gvO0w1RjzQUDyNRjBRHXm8HMVU1yvdwYX85WP2uM0pJcRy8rYOQFMebirD5kC0S
mZtN5nn95v4baLoKWoNDQ+B6QpenFTe8WQlp72/xcV5frQry8fi4Dos5NFmAUmVWBJrf3ESGcDdl
ABnBALXyILw+YrDw+UAgB8gGYtjlgN+2DjuEkHfVW5mFXBCw2MjuLJCjsvY8kmlecoVJqWA6iXa3
qTRiK52Aqa53JdYXIhUssF7HOjfeuQS3qVohRAnIGyrvXJ9qyqaVh+u7C6pAfJr8nVxNZrd+1e3u
10l8ENrfat95v6pe8pWT1e+rgRT3FGJIoaQxvvMDTgRkQCHvVvjXaGYKowYnDZzO8UwHBfkuWZFm
Ukdv8vLwZji/ohXVkHwW1/pLx15RSdrWkDJ5X16WV5NgFD137NXcQgU6rRusNJIRSjHzpVIoslBM
FWd7Zl+n97WLF2m5uuvrjGgH+xPWrIRbP9GJeXfO0iqkoSouZvFQvZO/SZmKAn4rEN4KSFLjame3
cEDiPYg+NrK0TygqHaDIRQn0udZa6KSTXP///KT7nJlzLXmVjEDIztDqjm2xuWzGlF5SvfhX6usv
9qgyeRPsjpd00LJpgwgo6aBlu2DQwxDyQAuTp92bsP2omITmAtJEzUBDcZmHufGWk23sck+zUTqN
YFrghY9lEa+/jG614yso5+q2d65udfIpFDCtY531/aX8IJN7eDyYM1OUAokAsjMW+2OZCMAUPCoP
VaHneSEf8dJ8J3A/dsC3ky6+umWYgSN32ic5AHKpqfLBR+5/yIFqE9/evFw+9dimJXOVX6i8k5wB
aSEMpD+IdiTFGb77ZV79w8W78qvx4MYPO/PVqv/pwL7gvkpxDUWyZftfcqPRCj+Awwz6FBCqwKxm
trvFh/3dILlnzFi7zuwzN1kOx+xOb84WnqGzBFyZgvjSkNpRd9VxM/p1NYIxnvTkuvtyvaveuOWA
cJZEXpuloRhoWesDI3Ael9rJm2SHavGRktx5g0QthtpzuxhCxfdoEQtKm/GoR/trZ/u5M5y/1faw
sGB/9mmzW17oihzcmECzKN0Kkw0mU7iQucOl2RBIKjckDeOGBKE53Yi0Gw16YI9n51xaRLlEWf2n
6t2ICZcvfKH9T148jwOsK3lp4sCNqA0Cp71wQdEWDjIp4FpaaYLhRCqCm0x3mj2rmovgr1r1VjsJ
AVGlQlz+m+0uS2vxUtz7n8P+aTy/7z4uPtjKNowNelAzZOBsnHOcpk7FHX7sTZQ3HX/hqT+RPcvb
7KeLV7Fbs0rp1J/Ym+DrfZy27zQzTVNTVTe4IW1evFtQAeUICQhGqLfxGDCmq8FnbqahBFHTl5HG
KITdI56aGD9iioEY2rSOM7izz50bxNL1+Z68apStghsrFqmfVGb4zmmo3lxfdkKE1i+tj/zTzM1Z
Cu0t7WnK4pIiRWG5dVnmTUE0AVBtEVtDUa5LNzQXliZwQwD99vQb4HQR0JFBM29NfMB4d96M6+br
gyty/V1ri+QWoRSKAJKPBn7Lw4fVfjy5WD9jKb/lHSZve4+rG1edd0innMBZPEPVS3VjpoRNaGI7
ZGJLCtI5KeXwinrgw7p9wz8RKjWIzGF7g8F7EjpDIqv94m173tlcvuwWs4vJw/Z6t5I5pFa3aghI
zdy0QAhmqHwy8aJirgR567xkLsjBgpPFx2d/hU1GFtrAhpf7hcOCuAJDQrz0nyxMUr9vnH0M7dyG
qUGdkgcdePzYfFCe4oky5FHenPey/uFSjLD4MO28reIYZbLgVuuJTS3TlDo1tu7OckvdLMBAkr+G
eWjGndQxrQfsf779fHe/u+cQx9nFcMTWIl8R+TJgQAuVSST0FqMaVmU+aOTi8Hz5OEsHR1ndWdmD
g9jFzvOoOBseRy2HCFnRAE1KKbLX9aaJHGmihiksXZzVOU2qSRDSlHBYM/LUNCItNhlg6oc72IxI
c2t6r/6m21hNXHcfbp569UnHSaGF/0hRcJDCqeZX5AokFBHNSoiC+ScLKJRsXdc28VjueYKQpKQm
htwvb0ukcV6bu+Ziw1K5gkiivi10TCWVTfV6yTsG+jpqSIIwI4myzAHbBy17Sq9lbZLcoFqaAFqU
x7o9SPvOUCFxn00GCNF4B+pd3scvQLtDo9RP0+nxmGh/0oNJksklL1DfauRFUq+LSt8Zcl3KddFk
Q1nCP0r/ZqF1FTC4+KLeCblFXYCuWsGpGjFJFgp/uFl5UsSzps8MetTvrbtar0Ugh/S9X1kvAxUI
MTNs7qGBhyPtlR970pKbK2IEnOC6uMnW1g5o3cgG4DoZliwLYvoBC5KYIDpKE1UO9TX7WdkbGE7C
7CmEzmZjpaHX8HXpKoVEHxln1Wh9vmoVXx6BF0YiCwZpQVaRomGR/M1ZAX7hIe7LhoAQmXUSqNvS
jcqbkkNpE7d/SeDm4lKi7HTRH4hm0TMrfdRBxdLau8+NUrnjDLQ/SlpFIv2bu7LYFyfUC6qJlCs2
9k6UytajK7aGTNynNYTx56AvipuU0n26N3WJoK9JlAVUZj3Z8ShvBlyt8qli1A7RB7oA7pkIQCIt
zeCdLftKXPsSMoNgDqSJFJN9umZMGh5WyAxRTxdxQ+hCdBkLqFn3buGWK4QmX8KJ3nBpmhPbT9/S
O4TxUfIyS1GcOQnzCgTogE8mIbESpaxWUqR8aAFslcWVapbc9rbU9Bk7kbp5kro8I98Pri6zsV6a
5dJuHFW07IxSak1KN48fScdHUcSiusAWyZMeRPBOi/bs8/gQxgTUEdmoBOwgacwTkOC+p0gMB3Z3
MbcRa6oSC/MGsyUDEtxcBgzfj4cE9KrNHrY5TgDPX8mFcqbHtRyQM4jzT4zc6C0pSB2ma566RC7M
atlo8hvwQspLnZz/eZYr5wweQuY4Z3fcbIwMnKlzIveUpY368tm8matAqINtC2WIydPOk8bmndBp
WrM0PZv1pom5gcgmZ5gdgLr7xUmgn9nPkEUEIAt2XiEZ9XO50XWmybBQmUQz3wEcv/NRfGRDfokx
dr+OtterJy3589wId1WPmK0CcVE7RqpiVzqP+KYSiEEFxPgyFJLXMti0+k9e2ewKLkxBUqfzjBiz
RzpiCCbCzkOvSGPCcmY/ECmrE2dX0Sy8PzjBiGEhjCb13TyiTNDnuF5Nr665Ja2ftiTx9m4emmT5
snvj4ytKm8VoJLVTnlBsCD/rl/29nJonXLc0d1p/u/4yv7jvX4tgpS3Y74IEavGsFoyYBRwvSDpT
xpQwJJFIFKrHKqWxxiQrTF5GXNDu39b3LZ13KXlwpxOdO0LgQJODWBqkFnRUpOXaVqlNuhAzWjj+
9/uLh4WWNlhISvPT0OAc36B5XTA3fBOpv43uLyf/LpPJqGUECBtO34dkkbZgO+9C3ZIjSAnMYYOn
+XS9bl7EClICjQZO+1btRQzqoreb3RxwxudxnXOkKgnZDHV+mHM0wvPKJXNJIR3x4JRh0hWkEB9S
jVvziejNcUG1+ADU6UBMTHHPqfg5jbPWaVo84OBJv+Ppk0gheQAJ2a+DorVwNhG4DzXNtzN+wtso
+FEzpmeBSmZGnIOyp7OFJrCGOwTgYtZ/RxOCtes3dWwIRvu5USHxdQ/vUTQpEEpXQxaoaFUKxIkZ
X73+61F/mfTe/dobXizbzA7x5m4qNYG7XB3tQtNSyWkv6FIayOqLySzf5kEKdA5NPMuPMy7ZK18S
59nz82mGIsLoQrejG1qTZWVIiqrzHBmjStrP7rM8rZkd2WmIYaksnd/EupFMyYTCxj5ixsrT0JmO
ZhfbAfu7yKX5f4yd13YbuRKu3+Vcm2sxNMnmxblRcpLDeDzBvtHyeO9hkhhEikFPf76/fgBsyd4z
Z61WqYhGI1QVCoVCSlMLHrrQzo3IvnSzt7GrHpFMk/2pM8BSX1miE4HH3WNB/BOoXdEyU3WTYb2p
mVqu390v/3uYs0Y41q8tH2aaxKPGFBzoYTkIGQDDCa/htd72tn8SpOeRMx1n4U/0tw72J7EVRROE
2pbPi7ubl1MOgtYsgulPUjySVKa7Y9WD2bK//Y4ArPa3x/PhsqcjI7idY1/X0koojSKBFj+3cwtH
gUJ0x9+BDRaKj5ClztSyZKFqprTkok9+NwYtGSWtQG1nlk7XTT4FZo2lwCyyzkP50We/n93QzPuv
lWU8hIM4vuPwIQgPFY6rbN0EFBATzG3MqD0noWoFAnsIVrhUuPw2FA+FAjm83T1wRm/WaU4MaKWT
pjH5AdG17GA85oTAyfSDLnuGiDR+VPnD4Wyw0mHFFM7QxXWtXNy4kDBZOcRRhtavgfjnhmvcEvZz
81kTpYn7SfWF/rNMuFmCG0F4EK9UbGRH+jNzp1k86spPYPSjLqxhoQUIxQJCZMiqu8yS0khKOUoh
mQyd7BI681Ozfjp1a5kHWuxjKpnjC91agfPBS+YwdCYIzVLtuoGA+3N/q4q2/kozrXxqFxY1Pmk0
SpGLWOhjKgH1fbbgQZoaDDzNosd0KdY76duGV0kpX6gbFdH+g2xuYIyHCy1NUYRT8MdaOMTqBtwI
RoFcnLFDgwoSDjQR/NM40OtrafVmFPQ3koS28IM6mgCs4DcfYbjlzD8LVGC2jJ2WmQ58vF1eTKpe
GMixpAtBkMHs7GkgcaD2NzIlERfFTYhSQnPbz8EEf+F2Ckxb9Fxa6zhKK0ZM8XTrNmdpOt0yRbC5
VxB+wj221kwxwL5IavNagyUHyFAQV5Tiq2YhwkCdnLnkoF2FZRMEvBl3s2R/87hm+1xcBcwrHt3D
0b1iLUO0lD33RNL8ZWtiJGARVC/rG/mvy8NbcIwD2weGqGO8ymHH20wkVvOxgYdSkZGurQp5YY4/
J6oNjP0GQzl+aO1iKmBjMZ1r5iqq/k9HVdA9bXGLs6dM9mwfFJ6bjbBOlylvt8ePs8m17Zj5YfmR
Mzfq3urjfNaSi4RH8w9U+NmYkhAq6vDp3cVUd0/wi4fiG/IeMc9uJ1DscGAyj08eN2Lnwa8TKXQ0
cZoEtXIGznoXncn26nQIhfh8G/2WsDDIjFBvIwRaZJowhP1bs9gYfOSYvbhkxS9DXaWND9dmI5/w
UEJeZ/+jk6k5si4O57UA6PIMs5TG7Ub/s9mEh9VF9Qfk4WmqDuHhIVsPpuf74+wsHUNMWmZPQdLP
06V7DigQuoMnB6r5oHcc7nra30UFqJ25ADRC4aHJ3eNld0XbTS54/lNxxFqQNeKyh8ePsQwXWdKZ
WzIHmLYbX3e0YCtuCnfLzNqosKHe3mjopmKQO+U0hQudSzFcJK3iJdc4kCTYVG9XOnijqFVwqNLQ
zg4AkguQZ9Q74+FnY05ErnEPIg05w4oIJlsMKGPQYL4T+nA86060bNMhEGR+E8s4CYqyEZKKSoz2
ltVAefVdQRQlHsu1pDluN5fxtWTiX3OG0J6CUSFDVSEPfLFkXSkXMpraE78S4clHymfM5Heubs8l
AU0CG6dIfigPiCE6SSOer1CbKojT9iEFUnDigpeGop/SYlVsjdCYthkTJfsYG1aIT9rymerKJFoo
AUA31YJIY1KIPMsqNRWrrqVGQ/c7vvECLVlu741BFwH0UobqbNKxWqClgwKna9p8mVy0hr8omYaC
5VsUrPrEWLYl2FjVqE6LzQB8w+M+MvXY0T2ScPxXpxm2nHrA6Pno6hxoRCeYb7pnbZ0cOLsa3k9e
r8fL6AGjNCROIQrkULCnvUPYgqJttD6oUx8RStbHb3Zc/7fYvN/P7z7PO2yNGA0+PRx7n4/r9vt2
hz3cqWHDIC4sjPNJ1JAfDr9UveVL3vLou7vZ5PymPrdo7FujV93N1XqSRcNSoN5zfLeuzh4Oi/35
dHx8PT8sUKQdnLfMgCOViJPhseqfH8+Z40AMkTuLGa/4ycMgncA9Q3LHrsbrHZ7yJzpQDdpmWrRv
nG9uE0g8Lh9g7RuSSWu/Z8jwyBIVN3DeabKMf2rejAnJRAFqQuNB9hznvimaAdPpM4bpynD/efix
V4+Vg5MDkgcwFT/mQuNrgolFsKD3z7o+hlTa9VZdo6mJ1p7LCLq7AUFbwg1pF0SGCYSAwCkQfqqB
cNapl/Or7Skl/iEIfGiYlDOizW8F4c7Y7yZfu+v/HNu9a1LxxVQMsjj+m01M1eBTPZmt4uYpLtg6
xrH67zoI5y8kX/dhbcUkqHBe9wefOsfWRa/6/W7Q//NmuVWp59V2dTkeYb2t+m/IgTLP5/s/6wMW
yGJ39rhYvN8O7y5m3fq/moXXKoh19da0BJZ5ZbgHYQxV7zgyllzJYjk+yI1qmhRYl50c+3tf1b5/
tR+cS39Q//DemApAWY/+IU0SFjM/3aL5SSA/fSYZiH8aEkef4OXMrvMgdjRGPjDp6SyJlPjHrp04
e4GC9P/atZTvfM5N3iym2S+mH/jpj0BIHJiQ2DfmVyXcrwbdq/V5xU1lKkyUFsRPVkf91xRg3uOS
OF0GWvTIckzfva/eNMaRrpbqZKNJft4giBJkoGDPbSi6mtV3ael+aDhiaIiGTiNbqziiW+nF8Sph
+H/RZ2mjxxwfUHse67zRqHy1Z6RkK5Uygkx/G2wvYuX34C9eE2nJAWr1bDvhqtqYlPLwJo9mXWs+
XC6qN9Rg9zD549APz2RE4b3rVSKCSFvL8+JSqyCNwxPVKcRdN4wdoxIE+C5vKmbFDcQC8U8jp9sS
6b1tnYRdsrvrX+pOinsO8Vs+ftt0Z5ebuveWDLx0w9BjUmCrne9X1dcMQDF1UCLt4+xyOX/8ux7s
fntY986P4+nvy2WcbAfVeShixY4F/vkhfTEFn5Ou4QFVHaI7ouilL1qPXq8Xu6m8VKcacc5QNbz5
QsDm9X6rQ1WojsrsiuKBU/Qx/i1SJ02n5sTBeWnc0RU3u9FY2YjfjC+r/ewzUUsMeef4iN/EdWi6
N+CeuXURNFyAIglN5x4S4sfZ3NTv4roC7uqgVWijzCANCGMbSggvvC6iH9djI3pIrgSQaepx6+b3
+S5vLiMRJMXQjSoWsrlRhNCRwWvLkyXWJkA6x75VXVfzWle9WWwRKQ15LVmJMbpuLu+bosLHx87F
tDfQsPipwWAKjolOFx03pKWRhXRf7PBZtpkOR3v33iV1bF3DexBeqCNYfhrfvkbv8VMQK4E9bpPX
y1+EhpYp0BWnboQAXUkjhlRYjrhljeNICgInGqmp80/lwXJjZxspO3Ehy3OdJUdeK4j+P0Zmyhgr
76suGHR/aIWP5qfizQeNJeOUh57UiPtN40Aq/wxCC0JizfhhlBat+Ws+FXLJeRGgRDIkQ3CnIoOe
39TPcF4fX7XT9Es4AJxfyiN65XScZaI2QumuB1pLl0ePI9KGoakpgGxDQgVLFNIhdUeksvXawhFs
cRzrSaKk+97FmlACTYgEIXM0JwLdBpuwtLR8zhXRsWgbjQW8/2nWi3PLSMJSWzIgussXYksBCHAx
QIhVIJlKa3v6Y48uVPNiscARpwztllPUKiae6xaTzdE/79F/c23CZg0ZEgzhIbLpbKY0oV/FsNDS
/2SuNHo4C3hp1tRKBXDHYFctQem3Ckm/MFf7Fep9jsvB8iWmXPPxYY+MYJGZ9kPYuBSryFWYgQTI
/KUCqsPv83YS5yLdfFt3MQJCzoFUxtC1YvnUGwkg+Wq5K4mDJRt3+iq8MDpMiEDNPfMl73R0ANiP
BQkBNxWdB6XjseQSXhDsFH6aFbZZjBMBuhkSzre5AQT1nTQwfqmhUmly0pCWUHPRkNaUcpBhLgOZ
fyYu5aa7S0tg+aFKkdFKKzVsVacvoKF/exEwkBB/YJjNeD53Iob85KEcQBc5+/Hq1X/aNxsN8P3K
b4E8HsVSd3CoocB8ktbmgIazS573RcosYoaWLaCR5z0IoUgbLVpueEc5CWQ26dzsT62d1qWoblRE
l7UUxw7RstKecslvOJMNGf7iZAhlJO5Qh0IC465ebkq8rPssU0JvZas5tyYyLhUzQlY8To9kUsJ4
BfhWP7ypNr43YPlCOmks50fJ6MhIju8LdNb7/eX8jfqQ3F9Je3yjFD8tCC8pS4LctRq+7qdktFdA
jVvHMYbqNAxVZg33hbtbiwozgiID4TFiBcrPoknB80Gm2HTEAtL364tvFEgdgI3q/efBlyMO0jyy
F4I5g91AOWyKUrfENw7wTNo36q9658GJEiWQvtVBBZoh3c7VXUwKN8RAgiL5jUf0lQMx3WdG00OF
AGlaNJfGKsloTeP+9APcbDYn8CJIxgv7CZdEcVoDuajJDz5Lz+tHGAiGponroZo1RsSWopI8iW0f
rx6z44njH0SiaHKGUIIQQyOSmXAfJTpFBF5ZPhKSWhG/oHeBZRkEpA+piFFAYM/6QSLAaaDNa/e4
vjOKcIuK3na44jN8QI4K7qjEEM5r5MRiqBfD2GDmWLGJFZTBiCFnVXqHcsDxZJ+kkrcStqYp/xBb
XdkmzcdAjGeE0gdZW0bLByCW5JBhzeVt5ueDrW6+WmiGWIJTVMrDu+nLh8XDJcSAZtJcRXhdB2rp
igI1ShC181ECfESz10oxi3ioMU8o2aQwiXlJmRR5qaGCZjBQdOLH9mw1Git9ojhfcB6iGyo32rxO
a9MTw9eSNF+0BzETbyrySTnXDS1cSmWlFrn6W9IhrqHzIYFi3HvACPFBIDYPeFo9oT3nfFHimq9A
c9+ajZyL9KaWLOH0S78pEf1edSy2S+AULipuXR0KR1HjgRIgx+H6ggO5Ei9LbZPzku8hovTRHv7n
tB0LGGnvuewBbc+6unCPpssvVL0Y16TZ5EImEA7zP9st/kt9icVjxHUHkqMOFDJR/BocMvKOx5sd
LJWhVhl/pi3dRNbHDa1MNEaXJr65gPyCMAPMVozpw68S51jLYqRV5n65RTbmCgxpKCjG0I4EgAJt
nSQ7ZBWbwzBHSEFGSSwu5p3xwYHpk61sNk/+aOtHeVhVtzhr32LwLrZ/hmCY7K5NqVNBTKICXTnT
5lHbLHn8y0hspqZ2mxWjj807j9Zp7FQJ3JUHbz7UD0+Da+n6G2/Wm7rwMyhSHQbX2uGCiiYUxZ/n
DNpfh2ej1pXM3nrHZXwPovuO2aFxp36lJTMUi6JmXqZ7Y9027s5r3DtiJhVf7s6Wr81XflGvwmO7
NVxfIPVCLpE8NcWArJjhEx4nG4Z8ulnVMmlIBGdF4hudi81DmBHIBkLyIFaTQHBJBb5jaAgl+UF1
gFDMiF5DyQhBLIrglAgg+/Vl920zimP500xg/sszbZIbtvo4FsLHjJCpGz7NqBLB/TIIPSj84DFC
9wkCjPGH/of3gOhxHODsbv5xtlmsxCnydE6aMeLHhooO6oeL6d/t2BLmWbYsN3A6JIqKu3ZA12rH
lLpblUnQmo1e9ej5ic/VhXIhBW+sC80CYNXpvXnYvrmLm7ahPWwmGhxwDCMFhgDxi8R4r3OX+UH2
7uFAzA8XQ8XKSzqoFzjOfIpLbU37kOkAmpPkmqkwdwIU0kIx7Vv0B6TiJxGMVsWIfbhNu6MiqRjE
ZMVkYaKMLrPEq6Udqrl7CPcW5UxFzfN/FBU1q/VfVrVyWo3Zm6s7PK2ckWWQ+YCj8qKToxddtCuu
FL27brYJXTpcT+u09M8khbw8xoEUEUj5DI3EmrloBWl7Mc1Zd+yavFD7npvSxHkt0qMdhp3Lf/VW
YeqCqM+giD7oilDKxW91IjEEqafDV6xFSkapx4bV+CbPpVpk8yhBXGD2QTMY3lFTrEg583PuLgCZ
gAAH4zfHWRxCpH4NE4Y1L3X/mpemXrqtJdSFKUK46QIVFFLrahaQQh3TyNJHoJHoYrQ8cdXtXS7u
XqWTNXgpDZiPbMDPAa1MQJB4lZuO2B99UEZ8j7Q6j1MBjqz/Dd1kOyOdiLNHfS7VxlQcDakrjm5g
Xi1MFkhOErJ7ct9LCvLLpwGl36uCmJ3OqZmlXiC6rHaU/6/eH79Vj/ho+p8x5sUfeQO+Jz8gDOw+
VK/W9/8dV7Ge2hxVtMe+jvACezJpIjbEkE8yE5KjAyLLuABmITNA844TV0K1qS0iDH4IArGeA7Gw
MDfzhoT5TY4EceLbqbj3FC1G8MRwAYCxnzkGuy7QD8VK5bNgFcnGrOVjZugIIYfR9v5sMet9cMrY
YRpqlxK6OPwk8LTRJ0ocgATax72uenZhoZ6ohZiLxDEsM6wOMbdJSs0NY3XnJad2QmHPz4H5oTAg
aXIstRmPphsmIvWyiS6a58bh1or9i1igixCF0jjAw3douUKfb75orZPJIKhlDf5PciBAeCkY7XJY
X41W47cuYRz45zqHZyDP7KnY32gUo/FFa61ODz+PHWhAyCRKdT8Ty7ilDZhWVuFT4J09C4YukLiT
J0TJ1eJjKDe72RR5A9qP5xWnUjVlV3wyAcNjUWrWrKXlRAqnXAgqf429D0Do54YXmsdDDAensZbf
GprI7JgKj4V/KYGYtKI1WyUUSN9Ck7U62NfbdJIEChtSEiq1LS2EIfyVFDlV6TSEkxjkZ7yfnW86
b/ltOTDUjGA0SEorJFteIC5YKRUqSqNTF0u9XiguF8uQIlEKNJXtUkP1KO4MG9pQXXe2xAve6MPz
KivpTjpQbeYuiYC0lxfrP/jvT4s0UyMXm6KBAHlFpfCVxfUebsaJrdw4ES66IsIWZEMR7Ut54y9M
SL+n3RhJA1nG0zBQ/Xv0LdbUxgt0cdz/qFz2R/MZDx9oWKnSTy/u7i9ufnX5eZU+o8Uejn/XMxzt
yRomJsl4PE0kJwTCg7gYStXHYxmCQfMpJ2gEhyxAmwPnWYU7gojESvcCkzKdH1uLR9v5We/wm78H
EkpEWWm6yKy15A7tzG+EoLccp92tQ9yCsM6MEzz0P3kHMkMsFofyDu4d+WuzlYd/PLbA5MDih0xW
nQ7DUq7dlnPLmB3vLQbXWrwP58mURIGBf79vMbsRDcJBfqc9qrwvT2vGJakhoCWoIOT4yGpc/Zu8
imPZjAJdLG08DeN51jtKibkCIH5d4tmpjy7HwMf8BCECOigLsZONTdwlkRh18iIlcl+d9aqP971R
OkXj8SvsGLIUBspDf/IEUsxdj7ODgt5U8qsXZ2s3OJ17nE8AX1mUwGT7b2AkIXEJm5Ced1N9QoCQ
MhqN9FDYE5vddJt2NeicM+K3uQ+ZcWlD0yP3vYfxWX/ST95YGhhNo3076mgylF9uhvVKCXxPYk5e
OjVNC9WVJ6Ijh56UdV634UYG5FF67mLSpgVdamH3n8JR9pzKqEJhl8ZtoNJc8bgEaYjID1qFapF7
OuGYSpBjXE04eE8TzHNObCJDt+eTF14lHoRlGSuXnRnRwhR2nfkKBMUpZCWEjBiyto6H17fT18vj
5AM9AW+aj5iCDw21qlJk48+NT62M+Xq/2A9uvqxW73f949tszrqNL+qL1XvllK381IZJw4+dLDRH
0qM9CB40eGdkH35BYFHYmpHXqW18Sdjp0DONZhAxwqzGwYXgngaT+De0ufHRA1eBtXAfzFr5SD4S
JX8XKu26dfskDZ67/ePL6jDRQKwkWhACaQ5OGiTGYfyiMQHt2k7rsZ6M8OpvOD+0SoPSquuIRf/3
nGN5v2ZTiFOnUiA8xBkiWT2OB+38Vk04jnRxq7Oe7uaXkKu1Gn2c1HfXzQOI+FR7gaSF5ALpTd5N
NquPy+0iDbUgratLPU1sEZevYAJJ9jajV1pastq13u90TjTuxWkQn8j+1jAGxdpxZPqh20TLcFUA
l11unwpu81pCc09zWEw+EMbnh9s/hvtph8XOEStWJDp2GgI6mjU5hfI75zvvH3RKYhGcdIKfyQXs
LacLUZGnNepetaYzdtMzOgkv3G46/cALUnJiSmh+raUnUR0nyq8n5+qNOzSyO2iEk1rdyeZhd2X1
Rt3mi+HFkauzlOWJa7ff03ISgoa75cfx7v7ybiLhdnuibZHLs8eEFPNMTFIs2SBRvAYSGArVAU7B
H3J39hve8oO63q6OV6vl+k8F+PxAMKRtx5m7xkiA373piEyqNynlMFicAiqdM77IwKIR8O57KdDu
fnQaVuoLnQYoTa90G61FP/fLP1rV5uJwd3y5vbu5umdj9eNNLimf+KEJpZJxv2XqS6wfrRytWqxV
gNASiDZsyeTFiDqXz9ucLch8z/qfbGosu4qFQItqZejJD0Xf1q9gDS+ru8e/wdqP1SdekR6VA4JD
AmDVZ4Mqqmfc212cS050hho05i3FXw6ZeGEVzf5m9DulihIKsC4HKZ+zHCGsaDIYVzdfqpt+7/xW
7uoxG8rQwbwdPnYvJq39ZTUcf5i37j461HB/N16crfvt27O7xWYZBt1o30Mwb9+ubusrpGo++VSN
o1vMFGpSpF71X2t5lvZh1jcjnZ1Kjqmck/1Wva2K5mfWPh/HAJ1aE/SMGtFgZAGYe1DJyJAlwfwQ
vdRewhIAEtTC3koGkaTphlOpOM/cVEXib3a3f/Wr0eXD/Zu8DizMCidmXWALyqRmWsnIbn85k+RL
mbrde8VuQKSq+TzZb+KRHfYPozmPxmQLrVlDOmMlsMPr5erj/cPL9fw4Put16pa80PthdXvZ722u
dpPeL6h7YuLyelevdzA+piw3+1vcHeEo6Hevt4df153j5303ZjT9AfE2nSnLXm8W3x1y12+fP/Qf
XrdvWREbY+80+BzfvNvM8WbsOr2L1k11+Vj3X7dmrd/VtFzT6IjU88V5i1kWEUpZXD4i1JQTF+BF
LG4zuea3n7XvPSXEaaP15MNssdSWB+hmiANzMVyvi0PeLyg1CHB0s7xYjXucBT96pX5MxjPXNm5/
K4RfjHHKTgfXyiWugALqZdwCRV3xB6O9Lgmi2xTZApK0/A7j9fIl1DJJQBabWLBN5HQssch3F9uI
iAMrSYDHCJAh9XLKBFx/HjPP5IUlGja2vFaIED/ohA1BJEnMzsjinX9+Yk7EGxGwEMfI056f4lgM
FT17gokYV5ibziYMEUGAFEmHF1E3VSXM8UIEVVuVa38ecpY1ydheUMK7d7FaPFscpMVrUkhwfjjv
3X0zvclBT77jAvrys2S2vGNFVJY4chbV/V4beFxAIOLoWIYUVwz4z+3NJyKzbl5UpVCp2papzGcK
x1dOFOikGHwQHuc2LdkvsB58qLuvNYohM1MGuGGUNX7oXzpTF4OsGXRRC71YdG9+V/Ix8gDWj/3X
2AwUI+kJ7CfLvdmyOF8s04FSKioUVbdFDG1FE+tmLJUuH/BetA6eA++ZqCQzYRmChABQHKGQZLNA
qEIKhlNOKE2+Ab45EQl1JoGLMppmiXieF4tmzVtIRZrlgQbcAzjiACiWtMYKJKpIlTVL5DrI1eKs
o1aP3Spmf2jXjY2xRCXJVCfZAJZ2ZeUMzaoXQ6466PXG3RFOr1jyimxwGsiOTTeMvFkhLGrHQ5ab
Ly9m02Xnpr2sRvgzwpJ/MVtM7qatw7CWH47RB1DeJv7ZLcH1fe39ecW5Dyyy0QgqVjACecjMD9ye
9q/iyi1QWjQXeK61IYDXQALsh7PLTNtNYqf15nt933/LW0fQ7gH212mJGx+REI+Qh/Ef/OOR8xMP
LuuIUPk1O0n9qfYUjKeHX5Z9LKfqkvt1Pu9Xq5nOg4SOWTbCdW6iAqH9w0gq7U1vNz8b3bKTiwXH
47r3BnLBsvmexfL3u1+w2xkNa3BEN9zsqMHpcR0i81t2CX12f73kBOhHHOP7My6mfdOexaVFxKMP
B2IuGdKPQ224wOZvWRwR7jyIWUZ2RIZt9/vHzmLc56ACealj0wO0oaRKt9qev+jNW7NNv9oMY5Ev
rOl85qgOcwkYHtM4ZK13NWN0kixU/jNsfzFrVdt2Zzsbviu3ciJeZAD3aM1LLrLgn38D/fAOhCLE
jLNvsqc0roGhy6czal/sasbKjzOy8E3j9+9eLGabTm9wG7mGMxqhdYZAGAs0AuNBgARaDhCCIk8g
9fhDtZ+n2vKuVBtEA/zkZdb5eh55M9T2sFswpsk072FTC4J4PYNageoRPu7laKeVF+E1m7z6tFtr
MwHjds060dJuu9d/mkQQzj2n9Q+S5oe3hFgBgVMh8AL5Crw8IjUz5o4H1B6+PPuob/SaEX6cWAKU
v7s/0PmeXPtJEeXuj5M9UUBEB9L4LdYMn6xyJVd5QwOvHA4McznME7SdFZ6hmlG2DaSCotugDsgQ
EVI727G5+SwWH5G+pSEkBNTCkH+VAsETOPAMyvXCJ24xMMTMgtzbcedsMXprTmnNDhxpPiTPT7VL
z0yE8axNES96i0PvYTteSgAlB/FAMcgXC753vywWv/P5i1ZneOyNZ5Pxe97CMgrxz0fydoY/XBo+
4kTeYbs7GnV7I+6mfnb93a7zeLjtj/YILuY3DOI0Qwg5uL89e1tYTuZJTKIZirfB+ILAZXBHMyRC
CEmJYkWhDHIL4pVbUIEKiQW+pztoaDU0IiikQ6V+2pbcfjzlcbogRa0tzdclz5tDiA0C5G2BIFDW
UMzQMRaTs/aY00HH383S7LCyJBBmtqMaNXtt5UtoeClJyx8Z8gnvwS11/OQB9wOO/P3ck8ALacfG
Q/tlHFPE3K8Q+ZMvyvKfvgnrFFx9THQ+RQXQfGBpUQcg/yJYnR+u8BtVXe6M6w16nc6o3e7VT496
3o3vV9vt9H7xv28JzgKSZITD4CxWRZqMAGP2kWjqcENG1GOnFcAxi2cZgbNGzHpBPOBic3Z2Lhab
q233N2te87ww/7R+uck98MkaG0mt+3K5U5M24+CpEasPcPMxrZqAD2aFfPbFDZL44mEnI6sltzKq
B4T+sq8awzPUmrW22YT58K88ooH/cBx31a263FTaq+tRj8tvn/FoeNtbT0bb5fs0NLLqJ0eobPis
oRPuCU0QaStYwmSu+z/4lBCOou5qwbTaWExkB4/4VdgELu5EIx3v8Y7ED3EqN0uYY9yIedXcxEwI
vFBT0s2O9eYRK+/x0lOqnu/2lCqpkC1ZOTch7Gzvv8XsJ1xO+5AaqkIFCKlbl6iDmE6VGvLnm5dV
fflU0njhFEEkX/OL18ta6zZ4XJFShZMPXtNdFNllp/haWYsOkf3FhUL3UhQ8cXOL3mbfCsJlPxQW
IJ8XGSS8fRvr6MDQIe9bD9deuyN/brkKoXq8/tWSh0giZEUXJIELsbMpj5BJcsMpSOecRDhGvEoB
5zPeNj6zbFpy+caPRdVQuz6094TOBNIShiTxRJuPgy0pbjriV97qPKgiXZUuQ5W3jKhyrmT2UF/t
03KnZqb/psOeHVdfd4bD4aDDLYx0kG3+nh1XPzt297ez1X56vWHEROnJi/7RiOtD3dpfNTy9uaxe
0jR49veaI7M8gRQlBsITquwkXshfkcK0HJzlGiGUktS8QLzoMOwOG3tSWzEzBeI5Gax25Kg8ttpP
S1H5jdwA1WTCWC+IfwLDSQfzeaMxonyXcANf0EkOrLosQ3mUa45JdDRW5v8PHg7CoB0iBnxkndg/
M6rbe3ZVZjBqyH2Zg263PRpU0Rl9//Zpuhhv/u//6bzoTRd3rcG6N722uKEtzSS4APKso/Gogf3/
vEWJmS9GzBidN6PQsEU0167VHazxUFIx3gES3w+JOB0jQD41FLt7DKscgIkCctIp6AmyA8LosANP
6qShWqxKgH7gOQ+4uA05x1rtnHY8N2frrSWeQTi8+aIFLORkwZOMxUMqBUHA4lo/5/hMnWUlSGxK
D3QFjEgPNh4SSIVlh5hKHsObIq2Io6UVPWfRtMKjmCBAVESBKCN+WhStniyTyJ6ccPTzSVHY+xJu
CvehHBV6Wtdrv7DWoPG5FZzGIOHPQ62Fvok59jy1SAF4kqYiIeXnNkD3zSRGUVUnPfUTZ49EKE+s
x7n1DUcXpWRmHfgvjaL7zAJzo+gP29y20e3U1VDvG43ifrLY92770/k1zUEqKg6ZBEF6gUiv2wg5
P+n+CdWLuI7CkRDbm9YfN8fVRfu8HrzdLI+/QQPa9I8PFV2wgz+cdKnhqdWc7tF2KyHMjaLZXIw3
FCR7xtJiSonXjok6m/nILmJGmBfiIWb6iQgoWnTFQIda/ljjhOxJHAMmMwKZy2Y9LgMcICdNPHl1
2L7tbXOCIdN8HgcHRc7KJuehdL12M+TbUi4Yi190oIB/kF95LPJF3hExizwIQjbv4EeNXRpSw/uH
xcvZ9mq10fSa24RbgySXzpI5xtbg+OY2zikoOYCQJBqgQL5+9rTXqB4vfiGhpnQnGY/GZF7bVhhP
r24uEWWExjq9QOtc9O+QkZqKle0MNwziOQXLDHICIgfFv4482s+sWst9PRzVnUE96A1/kPvDtt/p
rdZ0Bsy7ZenLIkjGRQSNWOyI55/IZdbYGbXmLpC1pTYzETfbmAjO7cUsn5Emwcx6EdmQkGaTsCCE
2yrMi9dOZ8jCOLiGyJiV1uFwyeEgcmLxrwjM8O/J4tf7s0n9llBLBg5t6zcY0R1ft8PdG54RcwZW
iBvMvhSmgJgpsBaEo2v+WR91Oj+zpuphu6r67X5dDdrPrKnesXd72KzmhS9mBRBtBO3hgJnQhLDA
P0dMVsmbRESoLUSeVzb1x6NlqNDW3MDB2DlfTWJBTuYDDOmMrh41GAQV9bW7Olbb6EesGXSXqvU9
0NydKVwwL8yFApsIuJjyFNKWCAH2N1e9c9hBu3X7ogvDr495Trsg5BkUe4pZ5U6NIDWeRq8CblYR
HqbWv3BqGPcwNe5pUhPibzSou8M2Leg5q2b3vcmxvT7MrpMiJzuzB0jPQLcAHwoUk95z0pzCPo3n
rzeyHaPDoezH3cd2GtyqZg0jvtTKlTF80hU9bbRNuSCrIhrokZZsOYdF4+Wd/9udFMufMedKdwbC
Qyw/OtxBDn9baIwm++Fsit3XrrqTpwSY0IM0VetE/IZGw4MOpN14Iwya0MQqxQYpZTaS60caJKaU
dN4D/3ntdI0g8fxkLsU+uuKhJdA9edMgpUVUw4vlYzoWS52aa0S3iU+d39JO3AyuRcNFUdF64nYc
mELJmS7TWiQSVx2ihdryJcdSn2YJwV1UYLPMihyEiKrm+ub/TsEJvptPnpjiTsgscf2bO7Upd3Yq
lEGS+2QqQnS+lqFbigV5ZYr3PpfW9axB5aZU2taTgwhJByoAm5WXWzwmMySzvEPYkQEknLRAgDAK
JB2AYPuLBHggphMDp6hN6HoDXQsQvBnV9np5qkyJQhqOpVFFWoNIACSIhf3WjcSu2yopCKeepc3q
RIOGYr8tqUBO2vGLptfiFCclFlq0IMRKeLb1I+3Sek47KE4DWdtqJMWN0aGxaY1CYs0k6Wv3NYmm
wkd+TfyUZaMnvVteHff5Oucv5n5qua4aQzcsdLX77APKMtNMm7hOnljxxJAq6gh9U7sM8aY5lIYG
y3gLSR2hsASExPWTcwX4N+dSumiB1BYKcWzn6WSKOIaCOCRRoL6McxzK4f1WQOTnh8jPxMWf8xUZ
u0z0gyBZE5rgvASJY3fC54AqmPRf3f8qUsEUzgD7otPUnIbtGygnvuxXw2vRVfpjwXGxz4lJCoSR
YSkpuIsJBD9MLltDJm2jmgwgmJDNvkILDRkpJNQ0BSBBlTa8IMDbq9nsymJqAQWft/a/mV8EmX30
1YSAg/CVPvf+kRBgfjqJEAHebOfnw20cTdA05b8oUQIioRiVF3Y97HXJDtXRE/fyuL5WkgQ2NQQ/
XXfH94eGpjB6IWlY6wVikxCx75dn27jESxIWriReJdLF2XKiVFcCk2ZJJFVq8MPRy1RAcuC1cosN
Jv4pipaejW8gMjQhFFpIBkIBqOo/DGsgqU0joHGZoo3tNraSbBPlZdZhxDqomEYFsXWE1ZQdTh7a
2+DFrgUpBq7NXCKIMw3vKiXZiFv+H4V24YAUCHiazXbCQIZkDVeL6tzQbnyiDEhKO2GctIVKvgse
LMPiXiPvsB6Byu3pfq1Ez5J2CJTTdrKGLim4y3va5U5Qkt3MjHQuqRMG1gPayP5yP9Yt1yyLUDGy
azANRhEw7qWgwDpIDiqCAf3gTb45Yyu2tqMHD2CNmWKIm4SQwq8chcGFlvA+fh2Oz247WmRukUjT
0/wQjfPIBZzcDPNAmyQJAPLGeLGdC0IRhLOcNBWGYdxpAWbzQ5IiZvkQxN8miAVDn8yPAkHo4IE8
9M9Ay3EpOWWi/KWULquhaOUMib1nvcdHsckrJpp1Jo6j6bP6L5eXooG4sC5mnNkBSl7ATGEKyzGq
+XZYEC5myPsj18erOIqN6M08PDPg1PmAt7AJSFLxPRnkRPyZypXnJJ07IXwweeT2C+2wBPdjOtpn
5jms0kaoOw8/HQIB0s+0i8yyoYRjE0Hwn6R/JK7zAxrhC1eCEoAQ6J9AnjS5ZsdHcgCebsRlNT8b
XsK1hhUmE4yD1MMEg9dY5ShYK1sQHpQqOtYQSXgmJ4RYVEhqU58N2mmozE9S80MEfhoSYoRuwGch
+3OFxyeG0vvh+2DrTex2o4Zesk6GjA1LQXhb/cFB3BQLdLaJXU68jZmS3WKsbe/hrlQRVNicScNz
qWEmr9KpAKREZl4iw8mRccJjBACafNH6megNrIOMW7uY39KFdnUljRgtxhJBbEtEE1ojWSTiyg0t
qkAfwWyegqSmwpqIWB4T6tPJkHaRsIITwttnc4LUhSRLjUBog/+reZfIipYfBI8Udt8mI2al+OEX
Jh6QkNg7zRI30GZwWsNPEAwzdKOBBZqgXz7OPjs9f8VL0k4Lbi3SZcqOGHxlCFIeUvYTa51JLRcx
/qtsLJZiNwwDRf5RD2cIHnHz//yhY6sIztlNSvBrOJTgSFOx0AIpktphbJpTpdIXMWGYBDErWAqK
8FP01DTCa2gxdSvIk36URrS40kUBmQsuKdC0ygWOalLqu/av6/8k8U5U0rJMPXlXgX2XB6365utk
r2SZs4wAtXuqZKp4UYAm4gIYqt7sZ5IaggqejSB9E4Fpzd1LLXIkLpAIbti85TuKRniKaS9Pbrem
SSEU5PJjRZHnL0jSVXkiManSUXUt2gzHnuFifbboXon4VoZ5PJrsTlK3HrQqNLStyTjZVmYyNDE3
Gc3c60bMp24oEg8HVAAS5HXaw4Si9Xglj/VlzmIjc2GtMRnGXvLBd55toAiEJrXcirsviGtT9hlU
rbIXzGQiQ5PeMgN+WhTTJBI49DCxDU0hII/e5t2IPiA4lInEhS0f+9ab2C9Mm4C77njhCTjrMtOk
Ekx2szOkHDylTOBuO1b1uRVbYnhpJAn2SbKQney9NVddcirSLLxOZTGDzIoXvdvu7Lhf4McratRI
tnCtVFGPBGsWURzygsBnro5gHnlBZeAGB186WBIG4c4MqgELomJZVKIZOofTUjpoExbB5ss/uy5H
P/H9170OM/WjYXvE3NezFS29m9VyXz1MZ9fJJ8NAjTpFIblGvD7GfoxcN97oUs6mzCP5yDwPAyP5
+VlSSY/GOAroQZPGUTEyxeR212gowmosIO8B/d3dOQfc/XewuEbx8LOYmaO7l9dQHQL4QZSEWAuB
WV4Kws8sI35jFXASE+SCH0Dt++OlJkPhQ8MoKgYRPJFNFHIOH8H/mfid9rPFhOE27nWGnW5n0B92
q+rZYsLhcjg7jFfV9NouUDKhSVugYEHzoTnzEwjxYUOzdXugCguSAy+uqAnf/mP3sqNxGTGAInsD
WrAJiQER5oJsCJsIvIL+wDROMf0NaZlmhBFDSA0CHJxhdGvI45+tlweWGNFDlK1uxNHcsLiQH2kX
HYz9PTYauRXAEtO9NE9MRLelf+bBqPt0SZdZwIqVLtJfD/vPl3Qttt3hcjW7YcmKr8qByoUBxesI
xbOnmff6FQ9csJcwfkFlgs0NsYs7gBB8P2oNdhvE5FahuplQIEhoGrNBC+xEvPAcgDQZwE9aAhBm
2OKwdoW+aFdDCz0/0ygAopro0jomOspGU1raGsRDoAXe8F8oPfwJpatBVQ9YPtdlqaPeN6bXF73x
cbbc1dPT9Dq0RN55QKxUmrD0pdpXYL8XxIWyJrR9NcDxCsd7vDhdKMQprpzlmhyrxXljxQNHEHnR
vOG8scUN5JGFjI1dHujrxUHj7SVLpCF0m0VkhBZKg8jIaNVTjotpWKLGpV8aCh9C89Owx51A+/NY
4QAHYiSG9EF+w3/mAGr9JyzoDzrtIUscRlI5T1nQq/eLar8ecmUUAx1WZtGiCg90CA8/eJBiIXjr
wSTJEQTC4xDjTT6keypgh5W9BD4/kNqUt5xL68f0v6Q9dP9J3EXzhrLXWmEE3GIO1EyuVH3vXFoF
KW/C+e68mto7Y8k/2TNokSYT/BP4ajGI3XnZSLO2MYQDRv6/1M5PVX/dZlq3P+r0R+3Bs473/m68
3LU7s+n1E+vSDKAV0Cis6d0iILhtzPl+f2UeINVCBp8Lx8wehrO5v9ab0wQZv1bcXXB/SN2ImQh0
7y1kp2O83FzgJExTu2I78Xg7060WfhMOQfJwm1OP7+ljfjd5rwunYbU5H6f+YsGE65WI6moCNhFF
zV6ShHyJxaphEkMRMqXZxC+vngg0G8ww7FTzavC6TD1QP5spris14yfUsOLhG2isnzEJSJxCcvDy
pNqGg1gdbSEHiKtdKgsiSQ8npkX+qfmIQle1ffwLEfD47NmeqbVp/dgV0WwC7mzVCOq/gGgdHuv6
Yk+rIZhdPl2qFEkFy0siVZ6s8NTsuH2TOpnmqkzxatuly1KH9K73KzebMB9W0xvpMp9d52+o9YTa
WW1oE5d5AN1MWKBpmGdXTMj2fPgavljHIxZxtQHCHNcZ6HeezKDMJ7+tPMjs9WnIj6bdIKYqENJD
zQqyn6COdYVSmghVpPDjkybpW1eVjEAI98e99WV/9Evu25+zntojItRKgsK1OEVGQByXimzmrfO6
z0afmOnJldeLiEQ+4EA+cJ6LXyftEztcJ0sPuBGgEStMtKijPYOOT8sJ68OV1WovMD9KJGQUZF1d
POzPOYpKh3sRakgSJYZzNURU9TEbPpBFe4nSuEQSGtZIgSCWVsQTxDZJgWGlE6UZHVyiHIFNBHVO
oJW6YRrwRSJastt+eFl/J46LBAKFgBSq9W41TL4qnUpJSGldUfJTucP1zE9yprh8DeLH/Xy4Ujis
uYpDNTR6pU/RCCLDNJQI4wpTyrucfzSrmFu+q6+k9jutq8VSKz9G48vhB6sjhIvHjQj5cvMhxEJW
WpPlDHHWjUt8OZtd367o/G7PZtVAJuBpSEz5HriF/i8oR6lSP5hH9Npw+3g6XSucQSqy3WatBaPv
OAaGAL600eJuUT9xF7MKsNFng0NBHlPwGf+1SzNZUqHGKCYxgCZwWvWT15mSAU42oPMuSLMQLooL
DORhPYnk4L6fDpy1HAGbQuRBoXlHriRtHAQL2VQC9o4zVgour8jFhfx/jJ1rcyJHsob/0BIBdAPN
V2lGc/Fc1l7b65kvCnu8RoAEEiCQ+PXnefOtqm4YnxmHKlLZRd3zUll3YLKltQefoESwK3FAVMCT
SbXegh2HMa5vry1RVnl3rLKKUohE2VQhgHHg6v3qwJ0E7W4gnXQ2b3p2pFSFiSXu8znl7Off5lnO
iGMO77I3npFaVyF1VbBVpCe3rSHY/yU1wNVJvOmBxkhqNTp1a7MutD6yj3HDTq9IalYtQAroIQ8I
surTqS64y26cox0g8A8QutB0LXVoO1rENGmnmVp6cQqcGRm+yzyjW3vCVsz1zcX1IK5BDQIUGoi9
2AMn+ubNyFiGmOo4Zk1MzLioMwa2oq/Sj0tjlHpIXKYbF7mbo1xsQpoB4mgHPNWZIWqPt1MUCiE2
CGfchdEAWofQg8/wUilnr6dvdot/u4R8aYCLpsBhGaU6hMioGvMv/zpWD6Pp4+P4htugGY7rziK4
5NtDkGHzN5sam6YajtgxVw0n4/MjIpPZbLkcrJsbjQKl6GK+CWOCGU0bdnmDD6oOhwrEWDOOCrT+
u68vq7k36PCm8LHWOTiSAHZ1qHrncCUlx87dujti/RhGnQxZcXrYHjo9iYqFT8XdYVkI2qTDNBIW
ziMZ9cS91/W/6X50+2Ix35kq537fjrlgLT4+Xj42ySwiPzxPLMola1fktuxfp8GUTRPD2ZINJSn/
NIxiMya9HXOZfIMBrZVT/wzls7i6Dny6SpZhQyJ2pJKoeP/NMnVR8BbCouDvP3ApGX5lFgLcvK2b
AiUMWdmBDx6eLndPTToLAJM5mZwGUYuDCcGBEvGQEiBO3A7y/Hb1yrwPg5vvY2odfoYh8Etbms1g
wEIbOAUc6hPIQUE0LOYfIuNBXxwso8ouH9AKyJWk3DjNROLrH4p+IijFxjwJo4Kvbru4cmla261D
BWmX5Lglg2fv5mvdgY2z2INQsoJTRD5dVuA/GaNy7PRvpgvYgFwNUFs1m1tHp9MFx812sXhqenFK
iMtEyCQe1Ka5mBhmehjO7joakyaFm/E0ows/cl9E3mdlq6V9HZtvONHMaGiJA9qZNwuee4ytNrJ0
ozkcTzGO/ijsbARoZl4+769gcr7duyAjkE+SkyHUE0GDmDZTTDXIZ2UNhHbJAjAfmkTgJhRsiQPX
FXiwvD5CNYPk3ePRe0C/PSvUe10EI/37/bllEed0SzJzm4MRB9XZmtxwVv2UeNWo2kx3WDAnu/oh
nRTeKqZ6IJbJB2LCAfm50A7EFLOGPNtvBgn4tRDCePl06/OJK7iUFB/leAmUiE81unv+M3qEIWOi
0PIgCBQQigAtRx2tQYMn+uhNlJjlhzKz3ou7j7Q/KDC5TldaxCo0xz8Vpr+Ze4MMSNOUk0XVeDI9
E6ZF03/aP44RJikZ2h2qA91hGYoyOh6Jt9GC8Jme3jJt+C5EcgeShrhFoFaPP7CuFrJFC0tU3GOd
ChY/ZZGyaEAE6FUERGSJq0Gt9hEKfGh8O8RBokH3+yeCQntDEwsKVACR5rdkFEjrS1DCOrEVY41W
IAwKbohtAP5tA2TQ/zu5QCb6KLRqXI8arcl0pqF7822z7NWzdWzVp+HJi3bukoLW5ZMGNuLG/hpa
NGKCCvnQ7zGgty0cw+mueDS/T7jibHf0MYu8nRCqFNqA0DPjI5Hw+SifXPT1Ju7N3RlBhUKLPleH
X1lR1bdxA6QpAQ3cefKpg6kYmJABLxMDtSSEaQFLRGBccnLBUWFaXZ6ZDhYQ2umfysbg66WBphlP
K8zBMYtgk+bspMvkfjO/2dw/rU6WBtLknokQs5oWE6styGMiWXNhJB71pJQnlKAEv1tfmR4YT5YN
EO9ojWm70v60uSTEO7TidItIoG4GwTCUXeWVAZofX0jh6yvymBf2j9kGayegFZQRqOBPIyfDc7yg
Be2t3qS19z0Scevzy/z6RfNBpIlwQoJG/M6PwKy+QE0r4Hf7lWH19ZolWmzQ57YKToWNxudrlse7
6fJ6c7tbxRnvIj9oMxOKTEEgSmzW9hxstXw3WqftzNZb0AJKWYJOHnmUVztNLNnoDCpNIex3z18x
+/A7RCEE2cAMLoD7sCiA/fDO7xeCFudwfJKlPWPnsr+6MG0bxovipC3OLpjnzPIYgVLJO7gImAop
DWtpztzED7EzlmOk0etZtxrCQnjCMYZ86lbwxd2L218Tzj+76Bo7aabNqzAmcZ1aNymYr8uR6AHm
/OYX25tkXKf3js2KMBQIsJ8vnfscN1/jYwY068WWvMSRYlt/B1faF2YwAk+aLWHINAbWgpkVknIL
AwqTOMmBUrMfOd2teJ5WlxvKM+/RITk+nW5wPl90GHh8p8Nozqzg8SBYfTpoppyV5+9s3XJz87zh
yoPH2QePWN1vm81hMCMnm9CjcxZLsV2Hf+5IjJTN8TpcgmbC14suSEOSg+38P/27X1FTOPgpzcvn
lx08lAMeJxf3g5dwFv0C8GTvNjwAj0B9XGdTDvTHG0YQa3YUGziJBOTetDwx7EDbZGmnr4iYo38h
X7t2e6LZj3xLAYyXvAtCOeAxXdBxOkaaDWJ+9fh52nt55HY/wrkf05QNVgVs4X1kZhsxDJzRceKJ
sLG1vQd+4xuoo2BoK4YxwMXwYjA9Gb4UraH7EWElyEo8QzZnaPMOhOcHMx15K5twZ6E1sasXXoMp
YRl+/g5HDmS6d0z74MjxuN/n4gauC5oGx3ZMmE3zvHro3w962Xbp/yw+yvuQzJFFH5rxZD5SRxw9
JcwGhP1AcPmdj7yQ1R+OftKbMGg8eHB+8cyUQ8dOgVH0YjRPXo7FHJkbkqEf9iRcIG8tE0ynLC7A
AzZfAoU18n9zCdAOWp/hsMhSb4mZC/hRegqaWzkIeucOM6xwCWTBGSGmbkK2HsMXOgiGAQrhwJkk
ADFBQWASjvGBQDTgd4hWndmdQbRp1WDdcH8YZ0XP1t4nq7vptHe4u6bX030nViPJxuFbThfAQS6T
zgh0gmbuNAsiwkBCFhIOx5fNWwjJKlccVVqwCHAz/MmUQ3tAv3oRr7iIanl5ix8gDy42CBkVjAdo
894fliMhW+pOOmvyeG7f9eN2ZKHXcYXxGdVMR2BaMwFDZrlpp0vmEggS4f/VXefRARVaQq+uEx25
kBfiSfTzaK6QM/l3flq8rxbajWmRJiDuH/UXgzMDCULjNMSr+jgmOs8GGNXhZjN4XF6zwBjH6aF0
w/WINl5tEHFl5587HmXojLuXB2ZXhvHIkqkN/QfXTE9de6ITkuJT81KqOgUvY3ZMIzwLeUGKXBo5
HeRZROvGz2+KiJ8O60aP24Lr4IiuYAD9WpdDJt2TiQ7nZyAkBKKUQYSzvqNTH6AMSHT7l4eDQF04
TuvTw4s0ebu3BBKxTCbvcbS/KnPXIEV3g+hJtm9LZAy4T7XomDmtSV3VVTUej883w+xXw2mvv1+M
3+vkKm1rvWnoT+iDLMZ1qFoBhy4WTRACFDIZgUBCYuThkSA9O82PvyiG6chStbGuNkXu1mtenX5p
MaQ/TfL4SKQODcDd5kDI4MYHd1sXEqipY8qU4Z4uuugucNDa1oawvmVJtOjICDg/udlBaArw77T6
2VAP0WgGw6EmQupRXU9ifaDTd1WPk9Xi9nm7+pCkQ32yHzwnO5rX7Q+C2z7HTInJQOPKK1bd3eKG
0nXdPqy0N21NUwKt+mYvZzOdwJJ0dMbYDY/N4Eu7r5+uf6VBC9eD0ND4uJWBbve4JbPMDJrzaXaa
VrC7LOxOKji8RXMf5LY3KYDF0QDg7om+3faD6mzxxY1fTQc0+2SE3XC233R/GD0cV7f9iW5Vp+GL
KevmHt1e9h5bqygue4XP7WjsgpxYsbS3hCH4nnkQ2tswz4CI5UNdCQlidBERJAZQIMJ1zN5+1lwt
VOcESeQR/ZQARgWwXJDEqAdnPQbMT+AUccHYhESnK6cWEHon6AEJCyydjcgXakoEK6OS8MQ/7+Xu
ihHkI6AhDQ1umoZFSO/PL98mLJsnv7IIm+GYCXqUmUYpzZlxcRyyhbB/PWfQYCvw+f314u31LRpn
v+MuYXxFPC4WmE7/hNjHwYv7SuYw+OS6vhw911fmgUTjWf/3w4wHNYL6KXbHMNnODr8RHp7APtGm
ID6mHzfrj+7RiIY/v/JZb78gnuDwCRBWAMItDRf25y1mMAS/mg8Ki0BYcCD+7tGYfFmm+WKzhaeP
024Uy61ZwMNfdGTxhAdqHvl118doID/ZQxKKkgfNREHODdO90WGq+kWujhWE2B83FwNunmZQFRt0
4UWrC4+4uIBYeZ4uL3QGY/zo4OTXDZXTsLpxKDIr2sd2tAusqN5FVr6jtJTp8cXd7ZXTIvZMT2ao
BVQ7HAG01SxNuUf98SqtBq5IHYjY4OOeJQ3cERYrNaQApPemN3srQfFIbBGmdfQnsLu7FPgIpJqy
1e0f9CxV/bWFPW2qqhrUzXBQs6PyTAh61fWO52/7rG97hp1czNRmdHAYEwhXwoMgQPC4xoOwlNMG
IZAYkpbohfKyNEGJ70S7iNPFxwFASLcL1SN9dqZASwNBLArtnmWrRSx2FYsdhmBICJyu+J3rO1rU
wmGJWe5rPchZsy9lffv0gsRvd9fcL3j7uy5rIUnyxeHPMQ0gqQMV9/HLVzNw+8NvxLAVI1lFj1w/
XDwuNy/6VUz0qYh5WKKQWbxJO63uKX0r/Dx0VF7R8XoCL69EWJQl5HksSbVaFa+JDbFuyF7mblhY
dmpXLsrykTncMA7Xh4TzTY9QJLUEihT5KkmRF4wPxAfnfl54bEwpkkoUwnRhieUUZof6pXsibTvD
z8FJCcSQ3crsWTaONIEY6sklJEly1Vk0dw9jCXPfou0o+l68aDbcQ1+OxDizko0QG+VnWfGDM/Te
Ew+19neDvxBnf0iuY+EsPzEZ5SHSYrS7kUYBtWogCWfIJ3GBXm8gAInYkZSqVdZDmaSJeRr8pRfy
pnd6SHDJMEK0mY3fUFviAV3teAopqu3Ku2FoBRA1SQmOqLofxgfcGYB/u/MdjKVXTgcSU64E5sbA
ZlxPuRb4zKo6Vs3mebLrVz/2IZzNKp/Ps/5AUEBCi2BwUafO0J+v+IH/uKJJ/IlUgRgWxKKmALHm
1N4dg3hZUSSxy9PSErtsYRmXrIURrM+QyNXHm94LLT55/QP5ix0jaX4vJnO0OznJpb35oi8S7i5I
Hx376+TsWumeisCAIDC4+rd1CBrcwxccan4KIw3mwTvN+MSeKBgp/ouPbJTl+RzR3y+AmBPEDNhh
Mbox9yjCntln/ZLX4Alb2IJpHyzGz2YWIGRiA8c/mVL+agJv2Od+3Jqh52hacfTrfEp5sZk37FAc
1zH0hOpwJxQ1zLwiEmeWgOh4m5GAVr3A0pcQwIwBPNfmpv6yyXxwwgSJ4DH8bKkfljYEFt22XHMf
ZjbUTXNCHTIXghb1VxBoaQcZQYB6mjIQaw5wk7k7ZjJlRWeTuNA30xPK2HUJh4+P0nR//Y6cn9/H
Nw6q6Zq30XjSZxLvbEfFfry+29XLYy0jGzE3hEvAoYVhNb95fbtNhobJZtoAIWceORXaiYJxs5MW
8OkzEeHSc0IoS2iRU0srhGkGeQrPVBKNsTiRRn+DyCyWQHaMVohVnNaVLHN4QQlDkK4z5RgiWSj5
yUjS8D7OzkfR7yCIF6eoWadB0UMNyx5yZsoYoen4TFDPWn1PKTeTr4e6UsrNZNgfTSfj/vky/7F6
Gjz16/Xth6SUkZ/mafxm3R/rsGU1Wr0iU4gHRPALOSkTIU3LInKi4HH8E/88rAGx5NmgwoKCbHrF
QxMW+92y3V0Jjx4bXol8fH99/6p+fqH3bPWQbdFBaKLeOMpCQVA2hLTh6Vnidn64qx/gnq5qAPed
2p5oVIYkRk1iMX/Lsgk14bO+WazSNCQVLLUjNTkvEASPmldBVePfn+76r4+7tIlLNuN1NEXasmgT
VUsIm+EobjJ0+7khlUk9lfJyk5Kgs3MTgovhwzJVTzauL56PeugdjjfMa/V4wK+5NyS2WlylA5yb
0J1lWes+KzZJUdfEpL31Ftb+C8lSEFPUxSFR1ehhdvkQp2S6IolpalHVuUPStNAK4e40/rX7pNlb
IVEdsV0UDokWH48ucDSH8wQhK8Eet2PEVL8bY7V9r60M6fq5vGOVwmWiEM1f/Tqs+/5nOEc2E/nY
kaqXxakbCKmBmH/BYz8FibkoIHYkCxJcR+i2eH9n7pOKidDekUZbtE0VB4oIYRp0iMLCM22iQsRk
QNSOL/LWuMQKMY9OnBwQ1ScCHt7Ph4eXdy+1OVaNzWBIaUW+JazO/JCrMzZSfnMiJbV8rWnMPll9
SoPGsqpixlnFpFZjtZMu0OOXvE56XV3gHKRiUbav24v1pDDRSSo5zVYx+uB1omYXrw0TSF7c64Lm
XU/uvjSDx9/wIdaIrelbRXeYGAu5C/YgBIjmJhq/GwEatyIvXTD+flM899iavS9RQAiJIxY4zgYX
n0as/vVGldU+EGflb61fppfR64SWiZWn0cAZPLF7f3YzelfVvw028ytqcdhcf9L6wvawebrYNLfv
bx+varRx7tE8tzebrGID8riJ6ZmYt/D0BGMqDeSiuK5twcOY4AvvQAN4YNJeAeJmAxLw5vf+l8mP
xg2bhu7Ai3Fhb0lkNhecp22fWun/tf3VYgLEzY75+LGlQRyf9bPCbXSm0pIEEszOf0LVs2t/aue5
qH0yzFcyYbYDjZg5wBPyefYZzCNl/Wfn+eL4YvoTbIa/h7rBcmnwTA1dSeYWRqOL2d3oHW2Al5sR
6LYDLh9X/27u4m0zvMsvxqHz9i6eweNbm2GhtGkPYg4wsrqNV95lEMT5lbDg6JnQVIJxoB+cns5F
83C5sCSIVhfJxINwcx85gWhMoLdg4T8Vwo+hB/y6MOTPUSwXjHxh0J7eSgX1l5E8OcvPEAuIN4Xb
8zw5WaoOD4cfNbsfTy1Xi591p4EeWH5e996MYYEej5uPFqtLmq80q7c28Gkho6jgwNSEwaDpqnwP
az5veOy4venYhVaJY765//mspm5nQfoa216EdKNou4Qz9PeRzoGQyC3QI36Kke7JSva2rmF4cf34
fPl4v/lz9nzHHZRx9t3puBJobyrQXO70rlmeTaRaetOcf3YEBckCCUpWQGKSP5BLtXp/gNrPBSx1
q5qXGzUR5aQ4RlRB1TPmAQyhiUnXhdhyD3/0GbLEGn6s7LHZGWOEQGmdadEf/XS8iUMJKSFPHeRZ
e0KKZfIosYwVMRbFrTJ6/7f6BZRUj73Vv534dwYb1fk6GYMN1smGTX84HPS1gft0FXk1uatuBpvn
UR4itpfiajGZPG1QlC4enSO1E9qGLlyaJ6B1DTgKBVy2ElPv6mhjgg7Ydt+T5ej17egXq56kjnQi
KkKWLhNEGgjIJEGeJ4id3VyIMxv/Yc0Dm+wr3q1vsHilsyKgQm2efxpVc47qS63FpAHT8sSEl2Iy
rnRq8QWD4PgtFnO6/Kb5LhQDnNZVD+6fbu/GF4vNQZoL9gG2aipxerBS4qYyIXU21zQZsB4dhjTP
N2rOmg/4ajfavN1tNx/4wsEHhnrG4dtMMIw3v7ozSxpxcp34sJnWA4YzMSLtLJYu9o/T695hVwfX
FbPOQ87CAu6vID5I+Qm+QK8ShWD4e0zBrw6c55z0S7YBm7dsJrFHYR6zjRkJfgDB3BcXxcyx/fnE
mbuA2G/edys8b7qV0eXDguYl4sM/DmcrrsAULs6BE9hOgcMEXPR+mMJPMXslkyt26sJEYZKZx9w7
pnzCPHdwEgaRvZe4N8w8cNLBolpPmrSQCAOaz0B0+JBL1vTIJ4xWIBzFp08gWoXh49VFlBo8iH6N
jhlZIF8NzRGM9jgVm+qdRZ5+5osUgGUznLMA2kl/0uGQtFgZJiYfs7K7BsF85tRrjzHzBWvyC84I
Hchq/lEnRK1sSQQZsFMKaS9V0rzEKQrS8S0D4GWajAeMpZnw6rotfQ/pRahu6O8N8weD0fmij0SE
CbSG2bLhaDKZnu222eznTX+2HVaxwU9PeVoExP8xLWO5CIZHdmFZ6mCYdhfwYa4/PMVD2I4AS4OY
t4EEYudvZ/zk8YrWOlZXt2zBCkbzXk0s7rDkzPRdCCsgP/hYNtLIhQ9+QBjqisuiYyDqcZDsQnS1
Bsbkr1KkyzyIYQ8QVlwoC4jKOv6Z1jaRtL0CEqCe3FMB1XXRKDSQew3w5XU8Ytm2Qe45VOF8ezIp
u7oUC1wjY2WW5V6/xeo/FWPPQKc81IkfmxqRyOM5N1Hsona9I5IbSZISigJELrYxgbircMuRa3vV
DKEP81goczxSNAJEsIV7s8cnq72kCxngNpdetKaatLjmPtygwIKQFQnSCunaPf/WDQFOCEcIwz7A
//dilYtGiTRDQPU04fJ4+zPRYUwLGtQD2d/EjBjUo8DAyXTx8nn8vv9fbBJ+TsaJzdewgTClTWdI
C2IJMDwcuOg+Zn/cBNTW3A6i4rNYqvNGdnnczw8qVUxOgNAQhiZ504+VmeJ7fZhcTNb7C3aqaRrD
rMKvILqtRuEOo7eOS3P5d0kOjeCOxHSjffxpKMKHZBgqMEL2cLEOjZr5xNqeH0G22o7qgbjUegyw
0/Jh2Blpc4jtCelaj37o5WfLqbilTYyU4ilD+XigT7+xnz/8Me3f/URj0G5uITcjOIhqensx0zyh
XR7swbpNny7A18aU2hZkvHsx/0XVz2xbz8f5BkLnzvUc1M1tYKRAej3Hc+lLzUHyGzks0BAcD1wD
M/GPBnGGQLEkOR9+PnDXQ//w+jCOeS2OVi95qn34+OJRD4DGe1G8d7695UDndsrAFs66mfyk6evc
z5/0uhBsfHn4H1FV1g50QQxNpRimfklWIF5QpkD3u/ish6qGbrtgvwla5vT2+4dLXl8o+btKbhdn
vZ4N4jUbNwSQDFKjfNoe91dbLutMBkSYquIYVGYcp1bmmB+Q72ZwsVlcQbiSE3mAN3PuG+JVgPHl
G2UXRDOMRLRT3o0uZIOQzLRcaggnurKFJalyGk3ZyyaAWjFTsTQhMYVr1oSkmQLQV1Rg31wxQKUt
fTA8bdH3Ep3nkfiR9J29ETIqCOWjHMB28ZifMUCAKh0B+R3Hd603TWVnlxCtobLYMjQ9Hcyh06TH
AlrlgYMUuL8ZpSvprAE3T7vYyq/xXLV7dTtP09jr/uAvTNsFR3tlrO+nNx+7ybgnxIfL/hmGrLb1
2+fp8HJ9//Z5z1VunMVLdRMtuIpWlc0jBoqsCQa8WoOLQqdhuotPGIocl4jlGvGtWjCrn82uUqCw
hiZsNySyDa90Qdnx8+Pkf3f9K4xGmWakavuOcJp+yHZd/u+U6QVKKAImW7CslvHqqG+3dUn7PXb1
ds8RMtcCK0A9SRWVxEFQam/cCBbt4V1zoyt68aZcIDGmb4dTy93+ar3Oxw75vf1JpYoGAsFN5nEb
rssDLO1CfXQB3vMPde/+g2YpqAtuXS9+Xm9H78xnhqQ/YytT8XKRE5tyITtXkW25HOEmXzpbKhMX
BcUN/lH+LljWzXtd/6y2iAOtFJp4ZAWRgOn+guPnPaaGq1IgREg1iX6YT2qFM+O5K+aTrng/vmLS
00Y70BfbENeMQMQYCah+IVAgHtWqML3lxUsXqpSFV601sqXpUll8i2meHRGLuEQhVy5UKZeXmWS2
043p/iCKawOAb67cs0lgTyCdW+zQJj8yS1lqrEGC/lJ2pwIcd6pTCeJ0ddvN6GrVThKZjG5rqu0q
gtgR2/QwGdbPKzGhJv74xTNGxEDdqSujM49NeK1KiyljuLykB0JEXExgdXbiKXJwv0sCLAihvUkH
H4oRMUs6Ts2lg6HiPWJKjKNcwCzdndlRkc0NZ7KpBfM4Tfj16F1Hyt3ablnw/mcnTb7iV0TEgzgn
VaCIkdmSNPGHhpTIAQrCp391+BIL/xLdZQMSEmYG4kgN/F8Vm/AW8+197FCjq6P3y+cnMX7oIR0U
2DkV6DJwh1b0PIVY3542+eqIdyzU63jUkLcMOVUcr7V1pk1Ws919/zAdVDHigbPNymZxYNdyS2Yb
Fh3vcvODbLiw6kHCfMN2wwNjg77XQ5C8JOkVLR4UeSkbKjrntu+Pjlp37Lk/pqq90dupzuuldXlz
Lf6wlmGXD413WREfCO87Ls15kBLEsN2TSRMX5ZJ5STT9/ztbSNQlLp/fpkd9/sCk6FFxZpjTT/xn
23lzOpe5X9yMNte3U9Yzy4mYh3p/EevSqJxCGNocHJLgCbQ/CA4aABk7AAmG82DUMI0/2dvImGXw
M939hIUjtqQxkIltnCKhJ8LyaJ+Q+pWxIO+gX5b5DBZOYhH+65GUdGWc3Eq3Z5CAhtFlAO2Cuagu
IZACIwogaRDPzzVna46XDp1KT31iD4jsVd8hEEOhA52/9nPiHbyWGQ9eM+8FkxXmg9P4pZ4/xikH
fvvUbJft4I+qnlzx6pK6HGqeDS9/xaQHBeZ2Iu4o4tMF1EQF2Zj9+Rkcp4NlMLws4zB5dSgQbxej
QCM2TOF5PuPwM6/shMKGrYsagN35RL/WD6Hr4W5LALDgRuB6PA3RwPeb7cViPvD7E3zD8DojyprN
hez46Avubx8u9tsfoomKzYwhvBwzhZXHmpQfHEfFwamxfwLHyej/2+s08yw4tVN+FnLqkoQ8Vl9V
id/VUjGQdbPczK96Go0pk6Qr8sCVVuGHdkjUbaiTVVx+OGslN1G3ocCtJ1Kf5E4rnVXhF65LSaq5
MxuI3scTdWAI0nXuBlAcHBGPzsVQ1j4ULBPz6zlvEclqNA0bLj5zYdSXdfd9EX3zdLlatiaWVRal
KLrL+fMJgow//6x+MPfk5FqawnU/g2H0kQ0lyV1zmjF10ScsdVBVZ6jKP13rJLC/ydH5Aqn6j48P
r4zxw7fVJVcpnO0nRV2OhxxM43q0mhsxzu/k39e7TXU96qHuWJ/bvBl95D/axxC1g8wCjVh+DZHX
5J6Z5Fb/hVzHfwAMzS6UdE1M4uVgavMjjImnWDE4VKwXbGnEzJggswk04azZq9+iyc+c6UDb418o
AFJwWhu8WHBivLI0SZvyc4EiR9iWBdHnPmY2/YPpEuobD5qoQK8Afoc2k6+nm6HOSF1Zw+0xHDc4
7cqqm6q+OS6rrfqC7X78xrNsiUDxBLj6BU2pdfsw6ACJgPibRKbM+8MwTaWmXgLd+pkA/FqiFALy
2CCTkQ5YfnU6Ttb4sX73mW7HDqrjC24OEBLTNdgzKgedDXerkySBDPNZ8FB/hU3MHUAzSIFLvVOf
51FQ6PzAnMb94NVFV7tbPc16bCPhTDEHwlHIVssxG9HonGN37R8OQjsAmzt6vjypYLYRq6wfe3Eg
3BxlfzTah+OKm3BmY46XxCYVDSNvX2AM1T88cxlX7CgFhmT/LKnWZmC6CXiLcGLDcMFheZ41W01F
/EGKw1IA/zaHjWoZQ6drfsP+WDdF1bDZaFSfvUK/qsb73f443epx3CL1INAYNoNQIDgjQFxnCpdf
4DTHA+8yYVdVFIUBR0D4MmmvsyKKn2e1g/kO42kshjzIUqo1k0uQ/n70Q8wET+YfsYPwgTkVdXj7
s1gL2weLIplHfFEYYD1h4vBOQrpliQiMBkyP9FI5wnSrqJ02eBHK0KnwCWIYJ+ZLYW2qAymJ2Z+A
IFrz1nuA24rtcZj5s/vRW0paElqvn370y5E28NzY5GlHUBAgqQGff31gu86pFUoRyIeroHrzj6oY
4VEMwG51Sj2MbFHSJGPnggJxtrmInLbzgblEXrUpEUDI1NAE1CeTlErm1/5fFCqOHTkCbVIyIVz8
iAc/uh3wULwYugmy6IT445teUsT2KZaeEZk5S3a+xkviSi9sJ0N3Kvv67tVoTDU7Jo87FHyMuE9B
W+BjnWFYupa8QoqwoybU8XhSktmB/UV9e4W/9QVIUQWb+eXtltuQY8DufsiQQHb93ehNmsUsvxTE
QWR7hYJ6v909cTUDxw+l+JZxDiI6yt0Px/uXbLzahnlMzYs7UZgx+01UGkwwDDubiW0WzkiTcfxu
hUlxjFAc40A7arzd1T89LXavJ6vBKz1Y6WiGJaY+49p4JaTdh+1Qk1cTF6sPtaY3Fsx+64qO1P4R
yPmglZcz7k2Jfn4++WO8evq9lABkvW1ez56rt7PVqp3D7paBgvbXXCrzfPjjUA8vdGir5uIB1TYu
0CINcKAC+iZNMJzqPPqzv+6/XB6wz+03mPxpDAVvGhlB+WuuNq4fmL6KF+Rn896nMPj4bbjg+Npd
2KGeMSnzJvEG0CrmJVMXIItQLua3lq+qxU3bFdBheE87SOkEjCDtxHKAZDfyzW9oOsPpi91au0kW
q9h6hmLgA4gFba2z3x3Sai1epKcZ6/YK8TyPd1yuudGXHeY5aZDiSG61qt/y3Z6ARHVow1BY6RSG
agJV1gxBujiRV+vLlUfErqjLyg//pMMbDs46vGY4nQyr0agZjniRhHtGzzq8yc3gaXy9XC7TjcBF
caL37IritLLC04rL+srqC2iHp33aBVl0E17pXKIVVWco3VVbxhENOo18RFKDvlNrSKE84v3RV/FK
LYRtZAnnE1Gykixh68NlvyejOlSAdAgaDyFwYH0OkaFlkzZuZrVXhKkkXY9uPuJbYmtXidadyJIw
0lKIUxFlCVhIr5WIforBNAiyA8TfPlaefILgczKPnyVC/22Sx6hMrJOnL7UGHffpmBttfRsWcYGx
Of6ngxf8oEUbc74nCIMN+ckpFp5rL3HCS+M9Mk2yGiUpDE3UtmwIaBzxKpv3+BXuNa8rkzSGBGVP
jFbIbq7mfW2ro4zftui+emEq+HtajYdc1sSjO+cX5lWD5dPy/rC+jYtYm31PF0kpXyxZCWecHwIp
vbutKffrhrBj4kiMDOZiNv/hJXLxZUxJJEaLG8LKCiasoNMN8BXucTJ/9bhbyyhPjGa2cH9gniiM
hifOnGFta3Xc1blbNKoaXs97aZ8pDW+aFMqIFDF/AKL2znMJ4LjCKcft9SXf325x9kie2tChUmq2
TbKFUgO1rzZPjnnoa7EdLuKOT/QFpJcG6Nhj/gQWpCiOM/1iLYPaMAn4TNNh1iSGSCPEkLBnxOTR
dJF2e+i9aTtR5FPSCp4ztimkvQv6Ld89CT2KyGMsVIvL+506ecl4PopMeHwUMXbNi5e71XFF5LO9
qB/S7DblVRV0bsZo0ovmJVfCxUuFjDf6yANH3lQCqEL43hSKRikoEdAaaHa/eLhsxu/8i0ocOdJ6
DDeRLpGfvbPM/cD0CBylBAHiYHdDafrNF48o4h4SvT7DT4VgFN840HiBnbo569aWPa9kWGZ4avHf
VVRjhmo2dPPiSaDSHsyrbNl1xHT26UoB27UIQ54FKtYR41Bkcb+Wh2r5Pz/E2S3q5lYAUnk7jv/o
YiJ+K5UjdXz4XC8XH109Bjx8p11RJfe2zFH49S/r/6kCUeOzSlJVHFUVEht2oW+aeYSKqIJ0xYY/
ctdk7VF0xTW26/C38glivQGCVgAS7+nVG+UU+ypAtCLNv2bBrpItb67lxRBrJKCRszT5LJ0WSqk1
AWPbJfoGk6+M9vksB85RQqXH6nQAMGRn+r/dzQjBYFQ9OUZ21IWMgDr6kA1LSqJukrTIkpwczuLp
tqICcQDHVejCUoVudYzTXPzq6s82jaZH+EGSdP8+v2mu9fvTRTSHB1LIklFJvCDO1xQxZAoET9fA
EH/qZEi1jNNMaszQ68aBdgRg74LnWwQ9yZJbnii0I41/ezkYXCUNEPfzEw8LgDQ8YRbrNTC7lYJE
BqE/kQcJC8GhTIcEmkYmJYx6FxR4uvCFh/yiIsZJwwhZgfAJk6iQiy8lwDWbLa8iO34mnJu1tKwN
PsuTxGX2OibzLVqWJfShJr1CeHLPQDiLIYgjW+Nbr8I0pCWx0LFr6dPFRf+g89fQlUSXG6y7FRd9
+Mi9JXEcF7koPT/LlMQ8xF5ZZEQhsFJjrQIcl69jz/J4IvOFnxJLxTUaHqwBaQ0vrvPr37IynnnC
XdyF4QYBzF6mRGEvtX6hTRhuFlT8cZkCQXN7mYUgCYj5B5yftL9V5GPvCynI9OOlDgfm124sizae
TmSLCQOfxdUAXSWx39Vv+SamYTrK69iengPv6m241+YbGll9WExwEdkFJEPCO9sNu8Bs/uJFNJwT
Mg4kPjFtwbIBIywoYPF7vWreuVIuUJpHq4f0vWkOOuSqGFvOW8Hyfg4ze9v6EpSQAPLNwg1CCsRV
4P37h6d3P7pMzvXbpltV6arvzvSnTTeWiIfNuJrwPqJGi521+8W+7vV7vBT6MR146bZLc89OfI6y
llfm3BUCu0jpIo1oPpDNl/1ZTxaQ/QqETMbJBtwplcTsQwCQsCo8ne5QjleCOO0ImGfdnCZkxPfM
EbmYk+bBtDTOB3eHAEkPZHYcvSzjAVKyRURUxf4cZSqlKUUREjYBuaAMwIHGC4ImAMehBoDWZtIQ
Yf/ogYasFLSDttpcPUkLWfCtBNo9gMh36XOKXgDxDqbp/YfFTwRxV82cnIwMAabX1s8cRz3duFPU
DlGS5on+3p/usVDCRvBEpfDJebKwbKyJY6sFWfAVWyy/uO8skHRdE0b6HPAIDaapKcrsYhvaslC3
3/uDdJRgdLlaxQh17M4gtDCov4zIavA3RQQB4urf6t8ouG46tQeFB2lHUO5CkUe7p/oCdyb5fCL1
xSGe5y8XwxGwHs4aSHPwsETekkVp3HiGdJv4pCJQHqScH5R/WhzFoyiIgpCrdQelAfHnGeTTam+L
ev3XattfX7PZbPFRZYmDBJTTibA6THt9W5Pw0snZWl2oktG44WhIn9dOqv7ZfR1cAbGvqtGBp50p
QLrBWdISg0EQS5mLqQaLB6nwTI3H+UYwpM8tSWNalLsz6a5IDAh1iSlpQRigVa31u2fN+NWt4U8H
KIEXbEIgmotwlI1jR5Tqvn7r0Nr9SllKCV1OKkK5NMzgm7LFYIMw+ONRqglCw9sH3J+hQPDuOi8N
Mnw90xtoCZ2rt9awyrDMSZZRIkFSEtKpFeWUDujHNNrtfxb7D4r5pMaMi3vhG3jok6oZMzVpnocW
wMsNF72Xa1vq4wrUtIIWt3Hm8chX2RpB2YEY5iXvPIfnCuQJQA3TY+bEED1YVCGJO4V25tC2lFMo
CnV//2L0X/sB1RTA0ye2rFXzKD3+e8iMKkETFXeYcsJLs92aeG9twbyRpOgtEAJZcYEcf51C3Y3M
eOsaJBg828ihoM4A4YheIIgd0UjQ5bUyRT+rJTrDUq1cQYdum7u1S4ulETc8kaZB0ps2xHLELvw6
HXyyhoghNYk4HQWN/Xha5qKZTYNCCZPHHFEK6M/h5d1YR1FwJiqIEiEYXSlhkBx3q+pZKXeGdcOG
U+bcSm4gXUee5hg8bVsnYkdfSl6FdclRuV2sj2kqRqdlaDK3GpAABXf9tXKpSgXv5j1f+X+qbVj4
pRQuiylnCB+p5/KuDTowB/VvDo1PsKR+iTlpoGPpAAl8QawCzTWdPo9fWo6hf2TgIo2QZqScDpCb
L0gWMpKnXVy90ZluUazoYoEp+9zR4kNkB9Bct8PhBXOCp4OVFPP+aUt/OdbD04oTUHdxOKpg57QK
FCOJQkxwFSzTE6Q7VqLBSF8ppGXB09H35Ph6t9NedZqjCy2SbnZFVrO4cpEOiea9EMo4t4YLntuw
RImdc3E1CV7p6pCsyM6qIW78pOpEEyjn7ET5dJMODIeD1WE7M5z4NSbqOEzDrsisM5MUB+c7UcFO
Sy173kSX94JodtAspqqbGFG58vTXbLz/kRC0RQr3+H58/Xp4z4QJdsMw9v3TkDhSMI/5kxYFAapp
4zUwGzL2yTqPryMT7PS64cNna2v1L4azd0TC2rKdZYgpI4Rb5emBwIB4qYPKvTqiDN5uYkUpquV0
9Q49NMJtc+bu5lN/oJFoZwBMdmYC1zbzgSjORd8wQdOr31CvreaBU8i8UEyDpAG/bWW3gy1XcKTP
7eMWcD8A9M51qo0Fq2kqqlsdXu5nGoj7pG87MxamSzrIonpnk841jjH48rr+gSrSW9uTYB584xkr
ODSB45X2AqE/p3WANJStG0ZHH/p3NM+XNvsY5soYClOA9N3wJOfBq3M0JBX8yXSLVUcO2FN8GLL3
14NoQuD00gwptY6ZAWLoO07G+vLm/fsJ83c/OG8KgaMqvCPs/GYP61ckGsbI8XN13/+LJPzTUa/j
FJsdhHbgVRvaF3KrlbNTcTx+D0RloIV9V6WqHQym0jqGgwP5VMBMkC5CCfhp8Rx8qpkPGgE/NUUY
fgweQagIcD+NG8aCjAFMKtMGnOo5oKZOdMyF4i+epu/b12ypG2Vp/ngc6+oyu6g97KXf4jExVxFc
NXMYSuzKFYQymu6qTIgXkD0UcVIj9SWx/K9xV0y6guDMx86uQPzjYCTaLvQgkiKtZMd2ZH13FCBy
hQ8OrZOjlPB4GC+JGMlauASkA1o/KiF8gHbgJBBrPUIc2EgJ6fDAVI7oIjlATwAE2786N457QjYb
KrKnScj1e+KlAO3Xc8opo1DF4GcZoWojNef2uG4+jneLy9Rt4GkF4v4KNdLVsXyiTKxnQPipWWgb
SLqv1orGEBK0S8VmEziF5ItacmJ8OoLe91GCeaEZXgNPaUBZ8dnpb+k+XN1B28pVKypEgJeAXVEp
eHCpfozzcnnoETwsngyFU0RQIyyEAYcmsYwfmvot38iVocSMeZm8RGPrks3IUXDqTz7ODUSOh2nE
6VnuvdYdP0lQckeDmnOJnWmCXiNDtWHq65CWJTs0kVGgncWezpzyGKobj+49WZJsBB14QCtbvCRG
9JyekyRSSRXcg12nRJJmSZn3ReSjkl+AbkugmpO32WL5hBoyTxW8RGedkKC+eQCf3EGbEaRAfbEG
35JvTx7DRDEt3hkKpeluDZ7CFiNBQsFnQHCQeBqULwSDbpdQvquNz7RNYj68wDk64Up0ayNSKJ0p
JcG5iO0m+sTvcfjOkivjMFs1sm2ydacePl/6IVGIN+yK/vhUzCLKQnzPMDFE3Pw1eNSOq7Milqq6
EUnQiMtHk6nVytwSpeQHwxATtq7rkGXi0+hgwl89ipk1yGbUvAg1Y/mmNX7gouCc4GgnpQjZYgKH
Dxw5z23Cz+7ifONO9G+EIzJQkSN74ynmszrHMo9CnoRBWCyxFIpfvz1v5Mt3z2egR5PRZDjhOnmd
XDqdgWb7fXU9368W3WkjMiYzIA49gJSBeM8osiE8hm8WHksL0POzfl28eu89mogjciSY9xWBJPs6
ny1h3GEruwxAoD9ci6OjkAUpAx53XPxyiwkc+KkY28+QtTlazRqqd7joxcPE2bjgl0J7iXLukmnY
ohbBtWpAxaFKUoZrVsCfUeQ6yeQW0XA2F4IWkf/bOnaj8qXWiB2oFMntA5K0SYw51M25SdwYQNrA
0I1hSO1BmLiN7S90uOoEY5wDrLH56Jd7N5s4d5c7Z8k/i2ev6slL2m9ZRf/s9nSvy6+pW77j6bMQ
QQKuudFJwpxWqb2zCmGU9ZDNbjpRpE8nji2BQDskrvgYt0Ay34pwWqQdUjdkec2YPPnB/bLKjM4K
pyn4+hgzyhSOIEQE5kE4KEk6sYLjE1dm4U0Bi/eam6ycqEdeGjpbSREExNAxVLFwpGVFaC3IJ3WJ
Z3BcHGAqEeqPFNxAIMWl6wxKGYuCJQOSxr/UIJ79w8O6LDqH0yvyzK5dCA8nx9EQmJUPQzSF9Ygu
58LXH0gyeOL66K4dOvE+Px0uuU0aT4c3bG1sOBcvCz2Ihcw8Dm7Ev8LpZnNgwUHcJ7cXxRQJzIWK
TQV8pIJlvWjrIcqep+dzDA1pJL+5KRzT0BXgJyvMtF7gohtS3Cy6roKhBTuGDFmHR8WJ5AoCjSDt
jlKEuyCW8qg+Is6lMKFL1SIM4PhICsU21u4dL8tpQI3Oz/xrrimseH+xGt78Br90uVGdM+Pb2IVA
k4DTGIZqldww693FcCFOwNE2UTNQ6gPE0AJ+uzuJ3avnvcl4UI2GbP4bDb+6h5p3AZbb+dPk7Nlv
al8a3u0GtHN7gkeLJVjN/4+xc+1q41i68C/SWrqMpNFXMDjGju3kJO+J/YWV5OQIXZBAAgn49e+z
a3e3RgMHnNUp1/T0jIbeVdXV1beTm+po/JK73cX4A9ZPKQI1GEAbQyjmQ2YyU1uTZFPCvmFxXtH7
UuVmrJzFpJmxgh6dxzi5+ukmHPO8pR4V33KxgZa/nLp/vZ57L835G9TD8aAa9fscqdFrnf6yun5a
T6eb6SKf622xYvgmCfGeKV7htdf3rOTPnjKME1KKbJLSeAHXqW5dw+7T/Y+u1vSEg6vw4RzkxBzS
mjjAL0eTeradlHHNYUOs/G787maoreVISHf3fNtPQ5DUdzG4FnSoNn9Aoql2yzVibuVPLXuYBe4i
w6vHC/YYJyM8UyqbgjYF0CbzI1D0q9YJiGyRPxz0dbw6m+SPOVqvdcT6pr+8X91uh8x4zSfpIM78
VFF2mOnsdH80uY0inD7GGWT06GNlCxl5BaMhstWU6wRQMT7FnxUxHFWFxt9KcsX4rzblVvnb/Vdz
yfdB00wDjCMOW7JJsdI7TKLliC9meU829rZ2fCCJbzuMxHNBFrIDLZ9LpmbnIRPKJaSPYEncwoOB
4Yb11uuD945pSHcdyHAEo7HGuAQJEkNRqXaIHT6EHvNUILsV4SdwF11G0hrrZbffEDtrONRNseXu
SXtNkBfNL/LFVZrCE/Ws4eL01fnb+QCbHX13Pmovhzr8aXEQ9tE+RDE3TqIfvkfD3pfvsuWB5l5i
/Gsnymv3+DprhYRAcgCxHOgK//D78pe7YTgE4dvm0VXADLYlDK+bpfYhk1KF4WQyZgCaRoCT91pj
0OPZw3a/nHeudegAkoSMQQkuIE8kRxKkDdFtp0NhgbK8myLsyEiSoSI5FhtEiCS7z95T9++ITME7
HUY9cPcsHTDyZWWOGomqxhvrzhiLunr3uDu5jW18QcRVbyvPLS7hYWhk4VXFdNX5h2rmhmu9SX2L
OK8MTlS9g7luAeSRRfP7eoX34njVZoNLjWNxaGr7TCIadtubf8zru4fB+Gp//UldljuiL2tNuKeO
3Q6o1ncsWYsenGo1+m5Uu2se6l5b1mIqmjx0ue6c4RBeMh+nob3WW6gZyX40EWJCeWG4BXVOUoSs
rFySL5WgXrkI9YSQyDBtMoaEHJjiNodGGBqDldbVhyZQcPOeDZXLOldQeQUtQZWdIxhfmqIn5PyI
j9SrWscXSktGNBe9/mhcoSvjVoMx6NTbfZd+UHS5QQTAVp8etorFcUWCCWSMIeDFRAe11rn9TjxH
MwiNxsDV9lucboT1jg63ra77jS4JUN5LLopYpbizXmrAMlm50Kr1P+tHHZMuKBtR5e038ujyCMkY
jgRIwcmIK3oGiO4OGceCLMDAG1BU0Izxi80SzNr0ugOP0ZNFC//qQMLYSQXzdkBGGluqfRnILYE6
j4W484B/Fgx6GUZQ/4aLoEEIe2ymoaJBwARBeENb26diB/JjlLgH16uqkebwNKb7DW56u9603/Hi
GCB2EwvVojXrranlAAr4FgvnRxsdxI9SgteYSnEV7URIYHnQ0gIPU/8pGYpZK9AFC13x+Cw3EZxB
8S0ltrDJsLpFtgxkBW+0wgrpayEX0JIsCAgFcmAhsI7DWzJUJubSwrgZ9IMpqpD77SxzZbGrRQRq
ha/fsVuaQqvICPQwgysLCQgjAQnn+bve/bu737kigSOFYDDFyTLnQShy3oC4256GJeXWabOs/GPn
BNzBY4hX16POw2p5M9f6vvU1YSN27Vp93GpDbbAxlmADDyUVqErsGSjk8pFi2wIuwe9oVQdZ1lQU
tzAcEfB4wVUxyYBD0rhIMJ7TZx8JKp215uYwiFExMPXdRVeLjUlkZO/IrLMTDrP9OZXLhXDIPVFX
t2u/ydu0HndDKUXVcIf6elPj+n3tUNFqHwlsTibdbjXg2KRBC47N4/5xOFgsl580sEldG4bQE19B
SUWDcEqMi3Rm8BvnuarygYD5AZpX6OK6qTVFQbhLbgLItpUsWdtGMjDkSGUCJGGTVxjB26RmjyVW
PzheT6Vba/gRf0CT6tPiA/VhEXuNoTN54Dernw97d7Li9Ox++eF+94nimgrER1AeyhsKtTxhKx5/
Sy0DnhYNCccR6FY09oVarEwRJQQt78BqucqxO1sBN+PIGIwSUyD5yyxLvgevuEYMkKWt/zDoi1ls
3/24OK1utS8gWVr97GIrTtMigwuLn6nWOdvEI1ySv4iHIFxKTJLnH5sCbKrdMyg8yol4QK2lUCtq
tRrqSEtLv7b4ca9BC7D5Ze4cPubq5GHxXs1QaIM6pNEnlSo4KBOeIR9ATvqgHHd7wxAN2qsCMUQ1
8fxRxYHvFZGYVmB/cHX9dLe9Hi8+pcVniDh/HRGC+pHRtROc8dACspsJMeKyS/gAOYGDSmDssOcY
NrbJsmY5lwRxOlS5sNwjVGYsVMUsFUbh/jiEMUlUngmCREkgPQYQo8bNw+GT0eJkH3OWKLCRUIUX
iRzBWLKiyYANJ6MU8m0/UEpH0QOx318cyedSZgkDRLAWlBYscn00HyJFLjWeJIzjmN9AOLyFlm1j
i7leb9Dv9asxu/8dNzXzWyYJ76ezpXpbQIWzaiT5UWAEYOOnW2E63NoYUSh4OT+viQzvQJYDfAXd
8agNKAnJ3OOCEYA0LazhzOM1ZhRlB0FK7Hdn9QcXcxhenTLOL2AMII9nhpUARB6FkowSDMiUHO0B
xg0n9wXYVxHzqWXkjYCTHzi85f59/bdfaHkoyFtlA+7m9lhkJ5thy5EpmdvF6eguJtRYdWMsHYgN
NIwnmGwdUrEhgRoS6MG3JFfvoyD/2O6YAodfiBTZNmmI3mLU+cow5o/0R56t2Jah6LEzTx+3tE9D
2eqOdMad7WY46C5ixTYfmsQnfzofZQmCIjXmaRqfS5Ml6zB/uKi/GRsECVB2UopvUhoRGA3/ACCo
emgI+AqeLZU1mlnH7ZGkloPug4F0D6IRJCGbGvXNwpNz7JZQCeS9obEv9dapag6vH/TwEnFIjjV2
3F/fb3fT/uJT2o62gE+teuo9lESd2+SST3uu47SdqGLfcF3rHpzV+FlPnjvySvbXf5eWvomEtNnx
rHDwucyWN3UFhUrYX5MYIAxN9zxuj98VjYMBj/HlGXtNNzQVnlZ9e8O283l0jWvt0IxGWgthcnt/
3JC78bR9NUUxgMX4WfEAKtYuohpkvA5YHKfRtrC9CfGVuh5xKk305xr9tc5ox9aq3dXiE0AJIm9i
YA/B7gFogBc1HQheEHDMXfTCYGcxqIdZ1eBBvavRzNRIRMddupGTswOFsg8PNo8M29nsboUDT/Vr
UY9VxZRAF1VLtRdKzbvWYfI8pnCfkq6E15JUIztNqeLz5ERqgnBpaMePd5TbRwaro1z3q4rTp4fd
/ghH5lhRdg93V8v1zT27pGAAtZiF6pUu5FkJVhByHmfLn/o9HSRCfd883f80H15poylq3BSGlMbb
S7iDvi6GiAp2aiFhPeiyI6J2PPnFl5QxQ+WbN+ORjzQpuxGCRhkoALViHBgvluKaBBpm0ARfHjwQ
fA/tPKH/gauZ0ggxzwAOcBWGS8NVQCvMsYXLV6/rS7+9nZtxG/a6zJUcdgeD6I41FGa+rx73k87t
Ioe2ME8jzvq09qRlEW5fQJD0cL5anpttUbC1Gw4DtICZmCcdC1OUC2zRJC4xcbzB+c7RU3R0LAAq
t7wU3Nw06NbAIgCpYYq2iX0B/iw3YADeFOAXHXZ42v8c658/dAf/4h5KKZOIb9MbfljXuKahpZKq
PEqhUng4nsARCs4LKVCSZcuUTJeHYS9Z3sazev3xFKvqy3SsydQImBUeVTdjsZJj1Fi7bPuLHM0m
H0adC1pXiqVnt40taP1woSGQFk8PRCjgyj6DxTW20EFlOGKOsOUygmxJ/jAmYbkLxVYjB1DSYUSq
gA6URdfJ7H7vXuwfNekXUKPbEgQXl4LOheKU8AkluZUolHH2mHbIfTQtzbK05pS/wAyPlM9uuPU5
aMSHUeJ1zelVL3XX+iPc+HpQ4Ru0j9ueL5eXs7v1cvHpaKcc9iNLJyRTW/yJpjAyeI9xMo1rwLIP
JU2u3s3/UzKosUaYYrp40Ma84U+gE9YXGIcGaw4vstxD1fEvXYAQ3LTrRrGiMqFlORlbinwkAzFF
aou2kFMkG8YJaRbD9BmKWkW4ThGQznttI2DnwuYUGaXQ+mlwYXE2TbOQ7vsnt935rwi37adk+nGu
TTHhbDRlQdXauQ8H7Vyyfz3QI40ALYExU5yLzFDdQE0C8xV6zYyU3c+jybvpVtNcLb3Q12Wh/2wW
hVq/QW/CuPKkP+6Oaq0ab1jRTn+8eVhtRvMY1JFgH9lPMoxzYbQcEkgdQZSlHMqDNLZYOXjCUtBY
Ajb8TdjGcTIwtoYhIKU8jMUhjd5y4ZIGVpjlACQ8yHEXnAV17hFqNyblRlEz0NhB0C/hKRg/bh5a
RMH50CQpHKF8Ov1HW27zCxYpGUUnm0YsL3KCDNmiNWaLIRfkyZ7Vf/EjJfE4vBpuJjIgUwgbVMIW
FIma/LK5+Y/fZ3PYlDLnQBEkqNbf+LP9Xv05/AChC/8+fwlvMl8YLv1KurQwvKaZ/OLcPc3jjpZY
WypEt1iqxOSQd6M7g6i68zmP9RG2Icch0CJKkpLwpchBDooYmUHWLfem28FErXIxTcUek+nnm2/h
vdlj1Dzxlp3mkpdCeVuhNrVQchxVQ/+YL13qCgWnlqDZJSqhN4LSrN91NfFiGB71L4jGJhX+c6zk
b+hw2Ot21wG/lZ1t2T15NBq2Juh0qiW7PczQYdcOwQGqEL5QqiZjQB5JdcVa03r0sasBW5INNNRJ
Cuqd8/PATb3+q948Se5kArhv7AqDnsKvR6zpYSdYPR+QOru0CsyUP2i63pXWX8CSYpwQ74pcG4vV
7r06nWobSrem2cGsCb/ynfxF/kFTW5Sj6UZ+He8l+WdlRXLjgQL5V21+XIymhzLr6iQ241fx/c8s
4qk50CordoSjbBrSHHrmXcwmilNR2DcoLV8K/aQNQgltNlBReFOrqNUVagblJB/KZaEwVlQo+TFN
YH1/mgcmLYExjyT1uJQTI5q5t4UwkmfZjO1c5Eel50LrkX6Sp/vxK9xaPNWIvLZ9xSdLv/p0vTir
H2pZsJrTrP2NRVPKZ8LwbVCeRKegvM/K5d/UrzW/KCsm+f5GdoP/pWgpWVsiWVn/4uv8jZQ3A4Xn
5S3Kr5R3WietkPBWfH6EnDc0s6+w6DPNnFTEYHC1ur32DoW72XS5X47H809d7GHWQkwXv4aokpF0
MXja1JYg+9IqlMR5y1odeUu5Oyl5ztFStiLbH5o6pNuSmhgNppPBA1DzpkihGQ+y073gw2jfRtpG
mpQtKXWVt47JGzpwl7Ll7zDjTP4+mEIL478mRe6i60MOv++/KDL8NfrLcrPtHNOa88j4C/jq9HcM
V1+RQ2V58yYuStuMTHJJsnBCzVhikcySnIP8kAPlMkctQqT+10EOSBWyJXc/TL7EKE+NVmXxGhLR
EShfwbth+ASof5mlK52D+4i2uJk5aEtDypPOhCibJ2pl/SnCre/JyhMupL/L0n41/amnjSEs8q8L
+2CkUZ7XhL3lSg4e6v3q9o5m6NDJQgKoEQtEi+eS5MYH4SBJ6iLWW1ohmBCU75R0AWhe++A8ZXhQ
NNqfGFK41YQw3mbqn3BrBY1KYQoGNeKkSduUJBFd4yloecTHmfIZ5MRuifw1FCGRgR5D/UfwGfBQ
EsWhboQUFEVd+UQ1Jyhgbqz2HNT9pIEvSrt5c9uDt1zKS8+jz6Nno3NjVeEnFeLTbXeaMAYcEsUp
G+gMRaw5Vih+szCoCPxgfHLTTf4jOSQdNkA5a1SEYZMmoUZ03Z/5twivkwXZshx9d2VzmHLMPuR1
xbuFoawUYMrwbuhBrLThY6kCVZJ+P4KXh2mcfGv5Y+7qk3FXfx7JfwYPuE564/p8fv2H/xRyYdJf
wp+bAvwvOcR8hr+86KU1kszuVo0WHbd0OpymYqNwtF9oZ+reaR7Cw28a/0VXrYTWRk/vIadImIxC
zLuXjBFg5Nqiad1gZi7zcxEfxErQ5oknKW7AD7tVA5lw3fmGq5pTr85jpHH3eDZM82H4Q6hlJ/6K
PB+VbP2tj1XsXxyGp/Un297xwzZ/MQm1YaNcTb4HZd4XVhIg+RAn6gIGSlVAN5vtxVxVZyMFEysV
NYKuP4YocF4i5wJYJBgolWbj5fmMVA+Zpq8bq5dmj+Ips0kR89m746rd7R1fXW0m+/EcW8VcDerd
SDQZkDAe1nF2p5SqkxBYMwinL8O7DXKYxdgUXvirzrvVl6bgSlBjUFpyG11Ze4kKtKMtXtJo/TGs
ptK4+q/qj3Vuuah3iy0M8gkPWrhvULtb4KFKNxgHV88SqwqPOodS1VQ7ggpDer3CCcu+0DqMJowc
97rsRN5rzx7dLQed3fZhwWQlwuzULG0QlGSrSy3/cXWfgutc2IjKjj6xjiqmxthYyl4cTH0+H1e2
I3tFxR+yrUiXYRhsHsLEwWImTMGgPbeM6iZRi9Dtp8X2g5WAK6oYPSTBPBd/Z8ozR8iNgIXcVM2z
Hd44yHQ1Ov2Jo7RW/XNuIIOl6S6iT84bSMRJOu12eqxdAKuajbOraMcbIZ+n3Z6lmftrlmHS8gkA
Bctz/7AogmUcmrp7vrbwQ80YCYd0mCB6V/80r9LUJZcpHT+0iYOpdaYFz1DrYGMVMQ9Iick42bgX
fIpVTwuMwS5BdBnHJRkpqJOxM2+dgIdJQx6lnO8d3XCf3/j2lieb8UdUyEAr8AIgnjWKSsFv65NR
N7bsDscLlMmEokGmXFq5rFbhTKNk5FnVTN/A+NkObQrrsUCkGjBfe1gzWfs4rDcYLKa7wf1oxiGz
o19pbIDVTY61DcC3ZfIAF9yGlgTWtnqmeGV6IEA31o2uvfolOskE9SsJ1NLmCmRZNZtKKbAdq41O
sqCN+FjopTshHulyO154AU4ITdjGkRsw22+jE3buLXAXRoZSqyy2WolBbmoVy1Swor9gD7hA3OUs
IwE8QEZtNAHQLZVQDa3NJ5dlDxtMwdfIwlhrA+LXAX2pvZp0mXVPJ5ITjNh6/RjPp/Hj/eOgd+XB
LuP5ImxkAh705vp8IOUuqmoGap3Fvh5mTxTTiUo2gZJdtN8ZkXYDBSiKbHgSduloaaVD1DKUujVP
3V73vvbT7E6uqFcomgM9mleb2qcIU8wvdvsz6tuK1PnQmV64klvUtU0m4/FA8HqNv9hgTcjtscyE
U6NQp+MqH6z22201YdnboTvjKqf60Qtos6eggDgRNer30HJ54z5PnLfVg9rwqaJz9AleFR193UKV
wzwkzbKF9X2rg1svT4W2FUTQqW8SzOW/rjeygb6imuX36Z9GGInK9qWBSOuPuKAuD0DIVyDjAERD
6CX3eeDCBqyA8SN9yxfFH5PGBLSK+WesgDvGYr6+m0w608sySsGvIebQIu/RflH7ln4ofFP8d9en
DzvBY/E3VV9j+01DFQUVq4JgCCNFPjOHrAS4aRL8iDvA5P1eGlPCMDL3766X5yiD7Y8p1V8YVzk5
dtaOtm82ArI6AUWq/wxBwoLpWpuPcbZDaT+ocjZVekv+XxglnNB3Yt0IQWXWj7TqvHMz7+2erns+
6gFpl9jfKDQEAyWhBa5iNRObv6lcGCipqQQMEaUZyxb/ogTUsvSg2fTnwKlk/4bDkyz41gCoKx+j
w1C1Iq6IsVUg+qiWeVPuXP5rNPt9MTzz4k+DAC3JvbzwCF4IKVL7OTKKtBddWFUnseUTaJSgD/fB
whrwBgrDF+b4T7A+Iw5GZJVb1Z4xt9peXvX6T4OY43/YabXIv7WgCH25BAL4aXf9PhoCcJGBisxY
nkEGEJHn2IN4j8c6ui6xb8QRElC2UAGXzZKp0IlpW3lcVW0DmVIQSjjxRrLSA6l0PAV+5Ob5ReHV
GdJpL+/0C5akgis8GDrTjKlVK/BMc7wCQCvTavn3kVaV5kWbmdEsgacb/VxcxpBk4A+q+EH7fIRK
7nZn4w/cAH0nWz4H3bJTMCe0QnEKWDx+pKnq94/PNa3HLAJhH95exfSx7nD07FSWzXI27g7ng170
rayeSWGjnSoLDUD9oc9i4DRzjEuEBKko/SukgUtTQlXV/PEkIrJNqQAtaW2mZgq2Nqy8xBZA1ONI
+Pt5KInHSVhaqz4F9JK4G7+WIlnlJ/xzLhwH47kPHtua8HvrfnXh96lgDoarOL4LU6Wx1XBQPlIG
nJN18SJ1EaYcX7LqNk5+Qs7SXICpZ4fmmVU5DobkbRcx6NGUxMIXYXQOUgVjax+yuX6a/xYMBZ0N
dVlySH4i8f/tPWn6wGp0fqNZjBTVFIPkO3EDAVRAhZmJvdN9Z5XO2ZW8hsPqVhoqmdX2/SHU0INE
h9vK7vAf0/b+KuLhy9zCI9ihSX7MT0IRalE6srw+yk7nXy4/u1niGRjobvF4sas8iBCe8eYpjqfi
ZVaYNyxm93jMJZSB5VAj5rwy0Xjcbe9z36l3972H3qL+rH1FrAz8kE1k7uXqAEzbUPKdrAzw0cOx
tUSMnawRiu4gtclbjuUqkrIwcYiedaAwMQPB1s2yRkFLXNq6wL6zQ6MRZkUI8BOQPygJuE1h6KKY
aojegFP3h5SdtSawBr3htVHlYBYgBKEGyHqj/mO+5CG8kOqfDQq67MrRH3Iy/bGvthnf3/bWrFv7
vKWHKTMUKwYMBO6CgSgMl1Sx3QjzXMIUOwLDpSeVNAdpyVeF/q9WKsyTESn0uJVyvM0zMbABVDtQ
CK+AwCiYWjnhgaCZbLKSOByHponHO6qXnMYwO8s7Ds04T35jWBN+jtdmwxKshQDq5F+FpysbIafy
ATYT8lwA0W0XjE2CZzOH2mtgioQyWjHdVgG91JOF3FQujZKqOA/UZCUhzzCpSMBkHYFaKzDu5Ms6
eSpErD9yENw/qt/K+wDyc/7RN+StNXHa8sYU90FvNGbx3WjS6hoPVrfLTWe8qT+mwCK/UoSN71/3
V+8qLcfzx1vSmCIBI+HMviyXTuVvxE8KG7ZFjPurr7dX2iiQMuSWwma0hMl9QeqF59fTB/0a1QNF
SKZPzIznxKntLjZBJNPJpaGuyFLNTcZ6UHX+XV2UvwGGh0zNuBTqEY+WhjHbqtTURouY2sUcdVaD
6B5N0BRf0T++I/lrrOA8ltamlLJGZnr15Wk/O7/rfI3jVlmaG/0gGTE2uawXnjaV86Z9BoouWR32
gSW4vIlXl/ch5FwuHqpft5Pd76xM+qjvyFMiYCYXnElNHsJnhYDBRmrIBCVoTIiwSkA7hO6OWj2M
5/z9YKzthElhGP0vFKTJAGn4N+S15dFbXgd0rLqs3u0OOEjv2D7uHq5Hu3o/3nzWYjnwwj5Cm1KL
dCCXlg50EyELlcx6mYTuu58qlGx4EkwRMRjek3d74SZXFpZo5tKh5I1heG7a71I7xtRkt27xb5S6
2p175/RwtZAROVnZsZf1jHhFU6RsZ6feN8Um1m0e8JGMueGFz4NW6z5RJvXvkB4SDDibmlFoj2vJ
QH16pa0cyS/vk8zl5rO0nRhJMtMmDlzYbEGxVqLh+IhmBhmIbf3st4SfD04/asn6xz1uS8ZoMul3
uyM6fHV7CchuM57v1vfXsy82MVCJQe83piSP45A+ftz4NqktADlgbYAdo+1ibHxkuJzw7JArXOsW
q9D1LRPXz8FbfjdwtqwF6LopA2x4w8kkEeq6Gu0EgB0ZGKd/X3a0AIeLAoHh4JLEko7xXxyr8PR/
lDCiLso9oApUyXYqbwiPmTz0HIqCcwjlmcK1AEcymglHPN+8TRZYNVsgLtXm9acni9v31C8Av6He
rZWSgEgfjFGu7qTPdDymWLfChvPH7nJTbZf1x7QKvDtZf0UjgW67iuEWqedqHasoNbfGPhxfDgOV
yAUtY3FJ4jAWfg0YkwUvyBfDC+dCLTXMSvA9KAngTW0JuLRrayMg2YmV3J6ka//K+s9K5DO8mCQM
cc6mJQExQMC+WdGb1EpPTjMzFwzfC0HhHWkEJ2/gFU4XLQVSUdoLLXFgW0beCNhNapHZd5d/xy7/
seoAa5KWI1GStmStsTr10FLhkCUEiVynwidhWr/3fg8a5kf3yS304GHnHlUByDBxSfoRUaqfdWSQ
JHoy1bCPMSDwqV5/Y5xu97SfjmezRzoyeYejmtYuvBuP4pT4s5Vf2HaZFtKYak+Wuy6HAJzVHm13
Qt9l6cu8sLDmAjoPygjustUaVU2los224Np8kgsSvim0WFoYUoqqNeuwSDu1F5ZWexhJQ73ElXY4
uoXo6Rt62doJx3pZT9gvkEV2VZd42nFtbjrTq8klo6Kfj2YSp4aVCkRLcgPLlZM1p1yqgrUVAxmZ
de3GnJX+b3YmCypo3PpPDtQ5fr7xcLMJdl8CKKxw0dbKVfs+/d7EB1isXcInPDYYei9aCWSbnGIX
eWo5cDkh+iAEj/STCgOPwDuT6AKwafAafJ0o1+ie+MGWFpFZcrKZdkhDYTjb56vZxfJCbWy0tGAu
a9doZsnhMslC6BP273URiEGCo46pOqXVkD3DxvVo3G+PiY4vr+63q+vZJHdM3b7uV/y1jV4AwTKb
V1NEQCX0T6M75EsBG3t4SBoivIrupVRCBalBdbiseOCLtFOKsTWSaFqYOt2qqjott9pNn86W8o+5
BxgwTbpnyN0aaCUEC+sejLazaM/op/4PKuj6p7Wx8uU5cdTLD+ifuv3t2meB5WTI+u6xjo8+1r/O
7WB8PRzsq48aTqPCndARGFSm/hPwbUa3HpnmgmomGQhK+tINGbz0q7dWLNMalnUy1MqKGm2bXVo/
RhkSGLn9S6PUoMA1tCSpXiMJkRw/hLcP5NCBnZ/Qke23u/+OH9VqAZHzi8EkR+rHZnBwgMMFUMI4
rbzpkBo17vsNMEa7MJT10+u71SE2VF5y5N8CM9cGW8rWcDC4lL7ZzYj5PlQxOfSKx/vd+etq1++1
27HJuDfu9oe9ccVas+5k3O6g3++6/Wq9ZH8Vb1PkLk1RL6O6vR/9aoihxtM0WehqMPtiSTHylCpp
0Y8FCcYWCpYgrKmgzuJFzoXa3SHkDNR2d2DcJtrmHse1dcB4b5+C0xYkyh+XJKN4PGIIOSMjiE8R
GfBMzaigjFiTcGQNteWjjBcyrGVRS5vzFCFCXCgKLQnU4aHouyUAMw4P6MWNcqsMdRm66DEn0z/q
9/EdfiWiRsIJ0/4X6be+TrN1ceyJ1/gEgSRp0W54rUDqckdMkg+xxGHSC1MkDgaDk7tUiAGlpPL8
YzFM/WILiCkIWkx4GNtEIh8ab+FBkt6fGW76bVCkDfq6TE/aAy6TSa/PfyyrYQUly+Zam6uNr1aT
anG3vI2mhC/zV/oTkVIdLsoFX51EmnE4BYnWl3GCrOTx7vI/nveJTDaDzTZN0/u/Yeoh3lzEcOY3
H26+HLzxm0/si4unlkdLYXTiMOgif8gXMmRnoMha2CewlsfWFKTHdffsetU92Xev5+HK1XjW/RN2
zG0EG4HdLoI8AwAtdgWmNCir9+yNy5VAyN0YEAIWQ2X6Og79SdVqVQCCgS8CzRVbb7GMv9Xb6gwe
+4ybEkxRt44qd6NBBRsRmOzUuVWDgk+9HX0QWLFQiqxSPgobRqgNDDf14v9OJ0cz22RLwk+MbTGA
kNLCUg4iCVvBbVPsDHzczI/YSYwTJZ1l6ndUF+vlBfjzBNQuZtorhxf6/VBey+1k5uJ39XPLk+mv
fkTig22yZ2m3UjQMnG1Wk3rEnbtOsmCFV2fPoaBoE7kn0SsuDeUsjGXu3jGDXPp1Fs3D5HIEknvQ
0s6Zt0VCBIlARQvJfRseyyECib3xLQ6o3SjQ+PQ9LcGyjVO8Sd+poWb/vhtt60Wyq/Hb/GT5AhvB
bdq9158RPwDLvWD5WRfjW8j2dk9f97MTzOtE69xJKEb5xvLJnpXrS9M0TZQLXGMUS4PU4SPH1pGN
jZdlRcOWwpBiB0r+Rbn4JXnYea61M6Gr+oypCr60VlKYS6lnNpY2mVZSU3SBTCgSz0D2Dw7RxbKn
pi84YTJDb1QP8WIZo3s2m23Q3+zZlnR3+7lbrb+y6O9ytom1RjEOYa1Ef2llNTMVDuWAKRQtgTeV
Hli3sgOOvKMWaVIPGiE5jbFlGF8irZJ8+3dFyLPAh8hQVoKDz5fmKsAiNBYmvShadMszfiA59bz6
iFykAHpe7MccFYRLsxu4Z1lvdKfIy+EuiyAZRbzMQKNPdSBIPsXoYAFPanUjiJSGAI1xjNcKcXYr
LagX7C0W3CZRvWYK9s5EIEDi6fvrFrsXZwM/w37M2cF9QmVMP255g/P57GHaub7efNbmA4a3UJjq
6kqgA253N/q1QA7M3bvYXd6NJXQ035zcsoomz8K3Z8c4ywVWjlwoKJvCtDcWBEpZrWakIzAVcsy+
N1ZQ4wYFIRIaX6gRWg8eTtSs3j3VHzu/cJPs7nr4Qf/wSDX4CMdjUHaAZh9oGLQWitZyALbi0Un9
84piG4HSjJoZXMYZewUygJuzAdzZGwD1nzepKOcBoKHc+UbYab57nPSWs87NZ00dFjTsLHo1ON30
/wMa9S5AK4hVnFYj/XukqWH11APDRuQYQIMHckVTmWdCIh943IDpWU+QDJ/6QNAoqVmor3mgcnvF
ZdZRFcljDqinNzCBWQ8+r/en2PqYDqnD0OG1g8kX40oRed/7J61V0iAUaggvvHJjhCds0IFOoHdo
WB3nYtzKiGLiSfDQwyYfaBn6BbZmCgU4ayIMmYWCI5dWQ+vg64jGAOgzjeMAB7yjftXtt+cObx66
s81NdYOzylgxFZ7NOyiBGT8MY6wAisQl4JgKvbwLDlbVuBk6U/TL3ShuScuiJw0sT/2zXpjY8BKM
nZUNrVvM33dxN6OHZNi4lcLCqXOS3YIAMEwm9QwgggKI6rQun0vXf6GHmJNQcLP6IDdUlR+dYNV8
CXqEDSxN4Os1z87oz9xTvE/OJ2GsjxUXz+cQV1X3cr4Y3Gb3FItKvQIATigVbzCgHoEnH77kU1K+
qoahyQ5fMRpEMhfX+/OHP1YbjXTXdTodKjuvubBf5F/iXaR4hwHXg/Fe/7TLUiQe1i8TpLnggsSV
sA4eCu/gSnZvQV7Zo9+4Y4X1aELuJTvPuhteJOz2W2l+cSVB35pcGC4RDF0y0ZkL2lguyIJHleFp
ewtf3+9/JwvdViG3uTbdWPJYjFhiNRYv/EX3gsLBRKAQH2m33M0iXvifCJwnkMJwy7Qpc4dmmQaZ
EloceN85rf7Cwlv+7JrJCqShHrIljd8ZoxoxDtXTxhHctpG3bBZ55DK6uEHAi+vXRbTX2v6MMSpN
LG2IaKs9HkwW9/bF0ko40CYhD9iGkCh+FmGxHERGkQTKuR/jHOAnjb9MpmdADqvTO7gVC3aTkCTZ
8dXhmCaQJCuLiP815c7k8/wyvLgkNmAssCMeZ9ThY8ZCDCWBn0GGkWm3xQc6roVtDqBiQ/CObNaF
LUtD+KckW3bQgzlaqiBYcbc92SVsSkGvYAhOxvANtF5snBtoRX+40TivppeMY9zVxaAAjgGb3rOy
qrEkQeg9xVY9+7234+AQOYy75qZoocK0w97CWathuJUut2j+mD0swG/KUH/MY+ECfMb9k4frc5zp
m98G/eRUy7Uene7/sYtNa4BeC7kcPAUg+CZkgJVMPeosjL61gNElsABUHG4GLukMDW4YHmG1/9St
emoOCmKx0eOULXbm+3fVHxVr7uNcTL2EMkVr6aQB6QHY0n1yYwG8UsiYNAVjhTSenW+dHM34AUV8
HlNCDzkesT+o2LdzNGwNUK1WV93p02W9+YxFlsJFZ8jUCmkVlKsFHEbdDJR7IAWNVer8S976z/Vh
tIprFwNH3cv7vYOVrTVMK6F6gtG9+7DQ5ilmVA8qmGcGKL9M9AjbC2YyywopwR6UL2shyJBJMlPt
cmDbLvL0eq87LyxRkUU1VBqxjVlukQMyJCNnXg1e7xRbyyX1CX1DK2sthWh7WGxCSHiK+DZbqrWm
PK7uR7f14v7h+jOTNdDIcJLzFhmsmVBAU3h50plnpQ421dlyIiegCa5tLTlWZTPsB79YpSO2gM4a
aYh1yeQyPDM4pWiE0UJQno6YFs0CF+Cybd0uiUDG2RsGGjQNZew+uf95dPdu9rtbY3A0uFC3qoLe
Lnn427PfKe2+sTrI7ginltdqXWwwDHN1UJxHAhLxiN94aKel8CEmkoT1l26s5yMHlSXBWH1tkeGf
zjjK0PKhGSCWH4qZMbU4TTkS2YqPvpNFMqPICxfNe7yeNrwa0ssiGo0ApSb8mSPPLQnf9vtu/0Gm
/1lEhRzN+y/SBwPOvkzN+ePN2fbjurv/Zcz+1G+I4+R4qbWb9IpBbtbtMP3ZTf5RIzGrRne9p3V4
ndvN7EYdsvph9IGvQLAWnX110u30dPqyBQ4m2o8dUz5WsV6UnH1vkqwMTyN09U30HuBsaWJs22JX
5I9WgByFJJGsFH9E+A6d8DAyDGrHv7IW0TaUFoKcrYKNJN1s9O5CcEq8ZXF5f+52nfzwHxFUe4R6
RXYQ+Ig4qsJizmSZMxk0N0eMdo7vT7C5n9ITm+qjXU4ob1vs978rWDiZKIJD3nQV+39vUbfZyXr0
+N/W79lF1SM5qukv1GXeOBOR4xKpQ0gtexZK6HB7PpAD4sAmk6Rm138jkk5pz4n5w/qrfI+we9DV
VcTjJYEReNcN/JJDxCfY5hN+1A+kI7sZjHFrh4Byw5JamKcOuz+F/Nbj3k+P/dnpG9Lak4PZMJ4E
7TlVajQcjOse0y8msYdSQ1o7k9t992G7uM6HB9gkInMlIW+z63czNWbkWeTIM4N4YQsfPu3ukteZ
xnRt8xZbx8AbjRtwIw+jb49EN7XzqsUti8hB9JoyyDMWRosZl4BfcLbB4xJUoU5ASS+jaYzgyTQ9
nicheKnxBFSCjyvyAAwq5uG31T+r38Eiug5NIFUg8BeCO42OmXKJfkNfh4x9kY8hiz4De2aMCOBW
YzZybw1/DabTYedqublJrgo/Ai6yLGEoZE3y6CwYGalkIgbhvHCh+OyaU0f2V0/psEJQ5PlCYTRn
Gj+Wd3BRaGG0M0Qe5h9fnS2/0vrpcAiMEAZnP8OPzX0KGPA7gM0hI3k8g8wQA/510taPKhmWglL2
ZJV5w3Dc6JTj4JyHLPBSPo2381GKY10Nf9r8y/EQXmGzR5NbXqcHMW3u8YYd4iWYCVEtmhvG6JyM
jSfcxQBfDO1RACeL2CS2RAYqJlcjaTXRZRzlzfxsyz5Y9TLGnimqDi/PxFaTFLMFQiDhMTyFFhPV
FF14myjEtTDwSCTO+vpk+6mU0GOsstEKb1iooqEu6mt3i+eX1UdJsscPMXGIrKVdko3Vapis8Llv
FrPTGxbsWqJF5++uB2NCs0+Lw4I6MmWu1jTX7OKd8jfTxVmcyMV7eVB0z+6M2k5Vn5ApTJy7rn7a
XmenkOFfK/oDs7tKE9SettVHbpNsIHEkuf26YrH3zIuKVXcn3arPgU4xd7xhC1d31fXT7eNm9dm+
Ij+CSpBsE+ej+Qmda2uZFcXKBeVyvYkzwa0flklTFKLuskNDbMRKFuJoClMScmnphG6pUf0TVi9a
Xu4iKoVGkPxP3e8MP22/XQ5OSFxSRrZxjucZbSYUMSBXcpLtI7wvkRMyoSRyzJhHOGBMGTcDONMQ
lCwt3EYCLEFmCt1Uu3Oh6TllmTF0UD3DlusFb63qrXX6BZj2788Xd9qjSbvwvo1x69Su5J1NWKup
g4t1XA4y0MB4sLmZLNb11e1nBVywlVhPmTd8Ti5sRDF6BlldeG46GViVzQYRJgyg3S75WyCE+YEa
4+kv7CoP6wyoGIyfOOMbFMycbie3p/8UHNPuWaV5w4jEFBJAs91oomqrYmyNoSF1zv7ubPshGj3u
4ViTq9mhJT7b0kx00eo4X8UZSiDj9CPtWf1Sz3vIRinMUmKTjWG3PYlgPF3fzGeDhxiSMiLGAeoA
l6lbNSodhiaM/dvYxY1LNTipRcsjT9qYlEpGzVTjqBmVTnNgDRMgUe8wperNUNcwafmNutIy9BEm
se0uFpzqJuEdmsJQpRhb6GEoglpll/Tl37vp6SC21CjVbMl3HZvHCCLs8FBq+W3B773kNQzZTgOP
gel/ozixpCH4T52bLrsDrm9j4Qvy7aBmc96GzZxnsEesmlKW/cJQ9VYNvSDUhALC4+m0GktR4IGE
ZI/DFjDtywUCNnxUv0CJ6r89HfXPjQdVn5hv6V/3LTwwyE0Fo0d/If9QN6nwJK134h8qn2EjJBw+
URY+kctFVd2dLn/dPBzMnHuw8v2ABVvWij+RCRpGDKaZAMem7I32J6bANnzxcOwaEMVBXw2Idp26
mi0ucezSnifpn/3mPh2sgEb4HIV6L2+NxAk0mktjmKBsYDNKAaomDuZtqFL/kAsQKOe/CZPY7RBG
tR++z2z6U/+bHBmE0rPQrQ0aUe/8PMJqp+mW0/peY69Kd3OtDDssAFjsIwMM0BXo9jIHBNEarql6
GJwSBmPBBBhMOXiA2m8mmaXwtY1NExLz6s3/EDK9l0Zlm8jofgOZTXW1264W3XVWHqsKFQ+DwlDx
5qFUNZSUtMGBXy64YWowUAW25oC3jhyWCICKbZd1RI0FIzBuXZL+4MRWw4/JwY2BdiBLBi43LGAm
o5Y3SQa4zb97a43roDo0IKLHm6CDjzRnV/1qnTFexciBFchMZ6jfcHVmz1J609+n6RBcaPemJmQl
NMhxycbuOWo6MZlqfNvkDV5sWQ4mr72iqzO7H19eX3X6n7X/L3Vvh87YlV4TE2DyFBc1Pn/yF/TC
y6NfouOY9FzYNXj6I9H2kJEH4eJfo4jJa/gD3cX4AwgasejumCUvreyDo3weV1e+Pb5wB8B8q1jM
5i+2HBZchlPhPrVP/CM/r4kgPIiVZIVzywRPAlyApQCUlE/K883IgOVfcIQ6EpLcBOEcg7nooJ3A
8OXlyIWdLNjCcPwGXeBw/WISE4jnATRy34Y5XLZnZnPIPEMOUSD8GzOgG8o5Xz7s7267Q2Yhejim
q6Ug+/0w9WwLvKBmtdRkUIAUoHnH26KcgaBVEtDu/z6E0QDIGlcYqWYebwEQwZcdOhDjUqZT3jeT
H2J6Q1zIIZeF1MAL9WzKxPW7/2qsBBeDkc9qsfuFeyRDYiY8OKPj1ut4RujLkQvqHIyMR/E4mlpI
/XD5I65d79luEBreHA2Y98DRhf2aIaFjuznf344v6+p6+3lfI6zZwQYFeCgIQKl789NbTisNXJSF
ZQyjKV9v9Y6hLwbA5FWUHb3AgRuAAOMJD8EalUKNSlKfgCR1zr1dtRs0QwIUKTEAZlwMECBYr4yD
Z+eiWjmOZBUCGZiDR0Gdk1XMYQGitGMJlNxLMhBg8baOvDhGMtIhIwP8bAWPjoHYTW6m6/Gjpkx7
10l+izpHI2Bw5DgmlMNCucxDzMYk7JyL5ukNPNVYLHLYnM3KRVkzpv6J0H5LnAeAvCeFtdVvd8FU
vLEDtKebgTrpYUf7c2JvXzTvv1yUEsjdBiIPKKIkIBQUKiEICiO9tHYGbQ+EhF7mxc3g7bKICc8d
DXMjIDa/lpn0TqSKhyxVWcW5RR6pKVMIFNLCLb8kyvp+48fLYxQ1XxjbgeHyZHCrLWq8LXA5Xy+M
dEv6kgBmL8rSZ1wKDxzkvOHYVsfbaLnT3ZC+YauLN59sLh9md/ePz9wnEM89DSyCdd8UwGFy64o4
2SYfJi0AMimBH54rhdVxMPoCOsYywp2lmi0ORqlIgcyCShle+bjUMmUAAir+JrwovTcFAinKU6I4
UKDNP1xo5UY4VH6G520wAsvExpx+owgyAEkyk2ZNYdRb1iLHWtomI4Jlhs6IwUsXsRyoFVXZVC6X
g7oolGJJc7mgdKEU4p6LvmmFXhwZY8fbHmtqWVI7bLcGTzf36/lmMSjLBfyzyEBRfxhQB21oapK9
rSMXJVkS0uCquzEWBmg4WpKAUP7CALgtQojF/fz9PxSwUPw/aWfa21aOreu/Uqjv6qN5uDh9gCvH
drsqlaE6NaS+COmclKzZ1mj719/nXS9JbSmGE+AC9PIiNzc3xTVyNjyuiYCMUE+76PlnOgIbtxdP
6zRnKRLnpeamIs4w1kDT5HhJkDT1JX0jdAym1Fav/07W19v9oktJE9MGNPfLAvfVXkuZ3V6Xgxr7
LSZ1uFfqVNuvV527znKyqXhENCxfslZO14m53d30bnRa2IhWinpUPa9VoCVTv1ENlxcbJmkLs6se
YzS62rqCRIsD3M7Jd5XStbwgO4gH+Hjzr3pLN4UXaQGhVR18WqDkBAmxXkNnFcQeDpC2NA5Cht7y
onaXrvJ1S5NuVwcj9M2Gbzw7N8PFbp1+u9HjTstzOztdNO9G7YdZWSHER2nh+l/2d+rcpylDG0nR
8VAnwySwHswn4yiHhyFj/SdkKRIBYoNogWDAEbKmay89+ZFnVETDjwFOxQLyRALkE7EMC8nyzrkg
XHRQoFGFiqD2oIBIBg+BIuZEN22AEyAd0LYqVKDVHpC08uR0Q4dzQ9IwZc5qTwu9CBccHSsorCB/
l1BIbjxOmkHUvPLewhfD1ORz0Kp8azngN7UcMwVI13l/hJMn6s06mo6VAGeDBU9PvX7nvj5ZvTke
iQSFzAlGgFbQhkF6c4hzQX0HSJwdL8hOmrigfjN7Y26Ar8r6+/CVRWxElu3PCCyqsQirlwJGZpLJ
kxjG6tNuk6H1ZNGcwSvmElAj+CqVodPiWptNko9ktmg8XixZDuZF4rGXI9arVGcoxC251+Qv8BHe
8EUZIIoWX/22f9HDYw2Gg8ngkuxkmX0Kn5l/gNlHh7HIki5tkOuV1pmgu620iz7JRjd2APE4TqiE
ucgGX8XTMofGS+JCbdYxPyZM6wAiDaCXePsXjppXrBLgR6LQHAieVqeAWTn5spSUTioZC4zslAwH
2YpQxMtWhMMZvsHIZxPN+9F8er9/aE/eylkobgJcWGVe86VZM/OqY3A5CLxGFnAQQhyIatTMakhK
+HpHYDb1VmFNLdvIxM7h0G8k8KqTCwQRi0qXaZXyCZtmnz9tU0gWiDNLcN0qW9HMVVZgt72f97u8
Ft5JhcEKv5Fe3iHRAX0FgtXyOBn8AguY1cQLUPyGs43EOhEgHkg+AtJKK5YSQGarql1vyH0Cuhee
pG8Q+ux2CPvnVY115p/v2/PVYP0wWWeNFXSsKqzFcLQ4OcXN9JQe48wTkzMdwE3EJD2wlBUiylbF
rTrCfUlEXDF6NtoMtfAggHeNy6eelg2LfuWGeCTegabGymiXtOMa+zdNiBehLwhEOFUA6cQ+ew5F
0mOARLPQebAExIHWriIhdgDLbG201Szmy+QYPLdtgW15nHzOmdv15vlMzfqee+Mb95u7Sm+JhjY5
EKhJ5yo8CFCLl5A3WAWTwZahUCGJUXXQBKkohED13s0uau2bpIPjkG1w1Dd6ncCKKmy719vQwpYU
mtetD1J4321Og1eRrHVJTufRuOWThxztbv0IpKHV3NG5idUBxNzWwG8a6vMz5oPt2z1uRalzGU2T
HcznbN9vrFtP+3pq6AVjxKxAXL45jHbqFNkgA2lR+WLLS5aCgjMmUbg/cf5xXT0JacSwrEPJ3pi0
UoxK2LbC3tZW4nzN+OcOCXFbUtp6evcHKwkv0lRkvYdIZBqAaH296QARQIAEmtoQxGoISKsDPYuP
GrIOKupHuifsFPB+OezHpbeiBocpJKJ8tTTNxuhl1m/EgdpnvlOVJF8dJzkfz3vbDrulcv90zIZC
OlTzq4er7CkThwBwffKQc4eRxML8hTDWRfKI4HkHqAACtAqCycE1URIMT9uP1+GzyFC4g1/vjlg7
qxYXyMddeVnhCodeC3BK4xt3g4N7pFbbDGlJmh7IswJT0+dE8X/WQeExkBBuwfJiuVIJbvZIglu1
SOJlEvSemepiVRkHKzQ7HSxK60wo1of6+jBoN31AIo2s1vYRPBYIGp1WdvAgDZDmBlrbn8xk0fyw
ewnS6eE6GlokJADh8hnJSt+jMLHSSt3D4G1UPwicXIZgwcXeZRcnzW0/LXlr+Sg62rE6x/5tbfLV
gWF0utmZUWe0m9UMfbN2ZRriac7oxuRx7JUlXopO8+HJWXnTepwkyMnHOE9KiYPizMREzcpEaVjz
Mbg6h0QcaGI/I0rvLbKFVx9Ara+7WulUxnA5MHn4Vj/RFaC5afdKX9C9wOj58UDUqIaKV0462qj/
CRGBSEU9kWw8bbFWvzCvmEBUtFaN54gMUD3EvBA3JEkzHekMyfwfy0GQiIUVsRoztFFBckB0+GQ4
8oEDCDzxS8Cw+O40ovFgBB4KBlLEq0iePXWckqPHHtY/RE/Z04RWPLcILn9bfkEw1JMkl2USuvLw
ZWl8bnFMu8+JlHCVxu6/Gsm5G99PR0+zx9NTs8RLMTpQhLFMZIFYEmdTNsJ1x68ar1mDy0aED52n
12fSKBVYhsrDNFkCIasRoB2xNDymSNnTBZkcaPGCGAeWQNu3ZwdZn6OcWkhNEsw9CDBfiOsJRS8H
zPrOrU5T08jAlxu50dJ42LnV6TdZAY231a9zpsnpeFlv2e1sl7P7elr4Bz2RPkOQEiyYhsgaSPJ5
q3vsvMaWZ/a82vNRqL90vr4E6asV+RAh0SEGq9X8LKCj8SGQaVFn/aNerSwCtOBJWWqDtfZgWryA
iUZIBXQp0HJSohAIPDvHxDKKjeLBydUoND9kBFpmstsMJUgrwVFOjiuKlntRSGxNDu9DxuI0V2UP
Vw+EhwzFxO2t7sSSoBcGfRXsiIXru/o9jWe2ajAX1uh32w0sXefc21jeNrujp9b8MbwNNDVyFWoa
6pnoRgqUQobwPCMpcUAemI6eq72NdLWTOzxZ3YYehoZF0Z6I3tkYXCZ1EUAxA8ufRD1m/61L88hH
/EdLevTN6tL20ULIS9aOxxM2oaNJWSUr7e1EEBPVCNCqES8xxJJcfgJtTCdgjKl926zGxruvZJMN
eZyKgAJsN89mLp/uOt3Wdnf/GBcK0PIWyzzSUEhjmpgsVfrM37E4HbL4iRHRR5QImQyK2pxC0bOA
Ey96e0dNumdNr33Vgy0eJIiMnWeIysbYtC8l7F8hE5RygEzFn5Ftg9jFbCLBxskahM5Ut7SLIXK/
tyAkEs7KNi8AzQuG1Q6BeUIMYY0ME3w0pc0VidIVxUyKOcCQVdPBKjQ/siQixFZKHvb3sR/LFpI8
Djz4Nr+0nhl9bfd1FH2Pu5PqOLKnurw1vm/3a4f95O3Xi7jT4RjUzHaT4yO1SZo49DeE2uDhTcUD
84OZx7hZiByO5vGsWX30S23xvnH/U2IrOVqW9SqUHHskKxDfbmWvCuWuHkhA84sJTwrUBFaVufFC
ZaLOcMIi5QVYARzagwAxxCBQ+nFx1YwTUdLlsB6msnr3ZgH3FSE0uc0g4IkfkhaPhV3uuR/dpqp+
MF+8bLOR/GdsNic7NOguMtHCstYzOs87rdnd9KH0U6y7oSIIJEwLI8EctDxfbOinwNXmilMW7Dcp
fxxglDgktAuJlAaVob4DOInA0PXeAGO28TcME19okzaoGWVVZw/qIU7Qoah4nf9mpcRQsSUYViG6
uf1l/PCbyymM5s2lZi6PipKZQFc239iT3TkxWXHeA4E57v54Wsqbg8dw0w+37MbLbh4ID3grVE99
Fpu2KPfwyNmLRz4mmx0SIXmg1QxtWCkkXbNhDjb7wnJk4EWKdA1vVn1t/2u/G9eUQqj3p5euo/Y4
mKv7o9gDSLLLARLM26yka13U48o90vgCEAY3BCnB6s6uTchIcZYoiMCrKXC+TCkEhBcdjQ5HKYaC
j/MHyIPFw7Jh8SgQUQBv7Q7JobENlfLrXXIFAjsnYzzG2c4z85ik/e3uwtiGjQrUx3Ut9TTdkPCY
kaOl/KMK9BsFriZcDRbdaCC/xF0lfgKKIe0V8u+h3gTdss0va/+HozX4nxRATGpQN6KGNgLgRuzk
Ea0G/WqcO/45n585WlJe1hTPHcDT5lR/Tp/usPiZC5BPFUWvM5ktp5vp4c2Btd4IvvvfVhTWBlUZ
rognaJZ1CSXOQezvBhcHx5QEOAztLnYe5pB0hN8uGMG87eFtqfgIx+0FOvsIQsCRQIhkdoQuRIPr
QE1qqDLNx6WHu57mRCEgdPp3fa170gkmkRFRrAytZlpV2/27ulSxa+PcbRs02yw30ylz7bYGuSuj
IbXF7XyzH8zc6rpbGiLPb564BT3Nd9P0pffKs6NtNjUMaXRr3KoypNHRiifL2K0HgQ6l2UUoFEy+
J0N4aMCk6DAH0CIt4mFCiFa28BTEIlSliylBClQhQBIj0IBHqduU5gJFjRhU0H9vchNpEkq3l56S
6SOCxMIQxHy8vOnqHq+X5aBxdiuxh7sHnG3R7zWbLTq7Z9N5y9qyW99tB42Y5YG50Tu0MoHmJ2pc
6XnezniVAE6BACCQBGskwjC5ILVud/poL9Iga5AAkxdDf3HKAeSh3UmQqGR7YFI5Vyx6DhoRJzD9
ADwecEBDQ5jQ4/y3Q00aAbqQAkVCdgR0WoEpxK7uvONAhPOQoV0eSCFaxQSQhUdkyZ4OxAHPs7FQ
huDnfgJuBJjmcMlhrfYyEZ85+pYj9LWEczCg38ra9lOx6m0Xnd5ud7eN8SDdSGmFBoR8yJMVGiTj
5Pty+D00MuGMhPtxBMclddDCCs3QpAGu2OjOPwJUMAK1kBSleDdtPCKFDAkiVdDD4qQkxo1K3CQC
kmIcBJoYmlrg7AiBYoREK2TNhDKUWnP4yMkw7DCg+T30QDJazYR6mQA2F2eKjUsMOswbQYAOm0JO
KbDcTiat/m2SIrc+jZu1mjSZZ4ySmsPsL34nA+SxzFQpYXpIhE5mkI7rN6zOqhDZISoFF2ZGBAkc
BIEJYuB0KcZg2dnNETSp3R7aPOQDyeE/7b35SCvH+VtufLqjNDb5DY9DQrA6SaHXAKCWAyVEUDSs
DdHb3zrbo2AUCQH5Lso8N4vdaXIOcbvfZdV5J7aDVEzOvtHbbZf79vite59wQNFtkAVcYhHEAYmR
das2KJJ7cSYR1LCKA4o4ZfIUjWZaGJm+mg/eq/lzoP0hi3Xb5qPQo1udhlDtfGKE8lg4BDA5xPB5
Ai9IQusWUQC3KByX/CMERRpodvfassoigXaGCGr26LIX88Ijq6bvM/zPjKVWqdA+c7em29Hy8Ljh
Ss88gzd/1fg8ZWtekAAq6MQ8k8Ek0QlZEKI0fVpRUOkkZenQqQXCH69vPLsKfaqyIcEozlcFsWyE
6sqoZUS9lGpHwC4Y5CBADkPTxY8gkEdqQKDHqP5mN5imHffQyhTzoIp9MktIEY8kJMV3Lo5ZkMhk
gWLfRZmvbwLgmlomEhj+5nLIfvN8JK22qG1Wy263kY9DxP7T6CLCm/pCd3VKLA6c+3AN4uDZBHeS
yUsi7Q9iYgGLnBjnaVqXGz5xALKIKmHnqwjUghpOMSLiRLAEQaPt6tU+b3/CCYAINig8stU39azH
IBc0qMqQxYfFuhADHDVW4BNHFyE+Ht+wHJ0Rx8LDvGszHT0AYaCQJcuk+oZteW4DaLdZ73CIVa/J
JWTds7FOuinju3mtUTue7AFVrMeqtr2QR8IQ8z34wzQzMJmOIhhGDGnq3W/NnUTG1CjyQqubGoUC
aDK5xnkYk1anpWn1QgEa220PQpO77eu7674O4HG7ixKDf3HEdAgG4hIOmBSYVFe25TSzhUQ6LJsR
kM3sorsdorvADa3K5HuFtNjFAn6PtDy3hLrLRul+o9fttZvt87Xq69vl/e1ivoAU9BphbquvMPOg
JCA3BUIQcIIRywiQdjfuceSTvWS50+j/la23kghPB3gMJ9t00SPMiZfkQIzO9F/T30WX04NFrLCA
JkNBTAdgupbGGqq0Oa0KCUpTu7VZRZvWyor7/3hcynZ/F/M/p550mE2d04+5br19fvJxq33ojg/r
LUunuR9Azcm2ZxrZrQ1kxhxpINhsrHrRm1eE+x5YWR3bcGPL5vSms/nJQoLYQAFw4Flw50U0wZpD
KZ8Ugxw4JKOeiYFkHPaX/RtLCI0/rrUvpacYp2I7ukde+vP2r5y7J9nQYujtnxYRq6c4TpEZt58a
C3VIClkKYutR7ddbMIBHImUDT0qcYmap0SEsEKjYeIhEFMEAeVlJPTec0m/F1Zls6UMwzuZKa61V
v71rzDbRA2mur3acaidhMCwEo8nBLSGmALgpYMSykSXkIRly9qOTVCgAIjrYlnMIEK1PpAqTSFyv
2kMMhPQa82P9u+llGQujfckETfIqA1AHqAACRFMVKhB1MDk0wlLcLJOBqGQlgqVEMBwuNzqwNx7o
AHewl5u/EReUnvY/2E3ZaHZZa8Jqk8ZXu11Hm83ydj7d5hPcbR5Ku4NU290EYD9H0UxVKUAETu46
KU1v/5amhwBq7QpS1BNzFxYGII0NTIppMB8iHzQoC/kfLxsdTVeWNicZ3NAtD3TjGxKl5cHd/tUB
FQtCshNpXEUqK/c5TAPrMUgFYsKAg0TP3Fnyqg1i32M8GuHknhOp3Wu1m5wn2uj34xj+SldkOVtu
pg/3k5ouD4QEHmmxhJgihUZETZr+w0xnC0EeQx6AG1ZpBu45AYsO45DkSXi2OBob8ztWcsknI8KR
A+mEtvSvkByk/zi6gPKmtuQugulvhwBcOg+OYDIaOlqwDE1WaG13wDIFLFTW6aLtxz9mcf7Ds8SW
sEET6Nx7/KBOf3+MlzZ/tW9e63A+XAgzRX3J6UGMhJP21BxdpD6R34TYOpiPjNBfXBAaczy5Gl2a
M2CFswB5OGnqm6qy2ft6JW+b29bYAd1hSd2gfb6Wrreb7pq7Va8rf268Y0N6jLhVNSW0Xu05NM17
fSpudyGznLrmL6KgzVT37mrH4mfMVExCi1jcdh4y6u6/CbR+eP2r/DXcI40C0B/TJYXkQ1TH3T5j
lZ8Pq/rfvE6W6e7vu9r2db3PIpLJKp8N70JXG+zs4GE7bNd+xURmt0WaOdSykYfG5f7oQ1pH8z6c
oVx5cLDSH+A1nYaaFYtKKfqdSHlXlUDjf9SKmPx5F7l6YBbDTDpeaQ8JYUZvodO53j+pZP32dIOy
K+n3VJwLrcA45TpGHF1lLWgzf8Oo5m+QornAzeVwYOLkcbCjOPIvAAEO5BGdQXB3CUkRd1bMeeFP
EJhSZ0Lyz4oLZMrP4eyROFYyOFkPz7QdKYcPvF5CYvvSx4z8vFhCrfZ3bfqzhMEDAzEew1M7DXG7
jR10ilzeD3LJeTcjqX5xuly9q+1nHxSLsWuQzePjcNKcD2vr3fKi9dR87a9Oa9NLiifUDpz21Z4O
hrvu08nGvKfN6ELnTSEd/EReA9HRILwDNh0s3/HvibnJlw3q4OtD39qs/+53ungzLS4OPl8vsG1v
+exg9la7tVClfEVCmUcr8sCelTRPkl5ef0ZCPWkMRLNKSAOiSJFU9LJYPAaM2ofLw1gnASd2rXj3
ZlNxe+5qpa2R+JR3jWtNgeZhbvMfzGQuBDEXAmEpR4HG02J7UTDaU3N4JlwV0srQzHR/NWpfE/8u
e/jV3dqMVte5IKzFza8NDh84P9lo2nza3TMyMdPQnDz4uPormja3Ly3rQEPTsuCxrpXWTg2exxp4
SAuTaNMm/x2JJkL78qA9u2SQX2IvakAHblG34uT5UWUGLaQGQk0ALfvRxUo6EznO06k08eYjXnxR
BJHgJq9Swyk8zNN2oQs8+JAcGZOjQFGj9Hu9/6RyVKJQQswhiVbh68RaLGKWOdMrFl+9LBjPOjHc
s9dhSTOHazda3bOV4NPpcj9rDLb7ypkR0K5IhskFIRjkfdTNJg4kQyJwQyMQFdqQYupZVsBNNh+N
yICfNquKTBEgCoghlNp8BL3dX3EoftDMetow7ArJonplVIkUa3rSnTHKAXhCqayygWI8LzCEjhj/
7cWYxvZlSCcwCog3Ar2BDnJCOLPKA0oxGLt4O65J4ZvAVWhaFoqaG5zTNLaQQvqSUwSvBDwJot+g
eIjhmdvKqZgsgdXditx9fbamZrq/308mt/NRjBCKnDFCCMXBoWuWVcf0/JTKJSXGbqtSCoV5X1wQ
o4zQH5wAAhcAxRG4OK3x64Y2jdENFCG7HxBd61CiIKJxBNHVwyNwBmNVntUNh0OPfNyO/R/3SpBl
jZTkzcpQtIya2JIDTWCgSZvnC4kl4cWMK5JPKYNKkE4wXx1V6JYEnJ5injAp9I8UzVUpc545NKlJ
jK4J/2n0bxKYc3eYnPqKwBwDM2BFeZ+Z+bMBRkZeOriBy0XSw3wEgqTLGy3Y0s6xhsr0gkYg0AgE
SCg0N30t1pBMT8PmmWqkJ9qFm2oJtSuIUGcXDKTgoluW0yTW+doZqAX9LJ/gJZAN3JBtnHH7vGMk
FwE2ZYlSvBkr1cwT1g9isvnb6eytWC6roMreaZL5NbwMIjacdy6pKxhJCqF3XHtgGBL++ydo0JoZ
/cKPqm5eBaocecEHtSuhWBGQMCTrycV8o84OzAdjAdEywIqn2f88++D3gOShMCC4xvrgsjTWxynW
MXhh2Jq+mf52ZME8glHhwjznDauS6qxmTnD7DRigUgQsBG7ddNz8DgOVAPcYh11A8qQVb1kaEoLZ
y5Lh77pkEvkoX9xz3yrYy/rvmaGtNpMjLU2ODJhDjAnGSq+9VV/uRrXNlEvqtcrqub4aO2BCgVF1
BKLoOyOh9XAGxfqh0Vbb3msxTOgwOKVwUWIcWyvZNXGPrVr0romiqcRMZRWc+RyyghTmdhRoFofc
np0CIZw4IXAM+c7vVqDRzQpufcGvBtwhQDVACaIvt3zzmaP62o0O81NxDGy3F0czV5p+3dnuRsu7
+1Ye1UrHVOEo0uAl0Oz0lGn5Ejz9ATO5xdPK++P1k25+2jt5GuGPEw2n0IQBkkvinDuj29lFbzvE
rEi0IU6MwIdci4jRpU1jjey+oJXjMHq5FNm/SToyFo/LrPEaMwB6ObQikM/lzrA/nqqQlQyfpV5w
gOplNVPRmWKXiFrZpAXj4hoWMZlTzCZFGRZj57HodMNPYSS4BRzmKYxEirgrHTcO6uBkcCOhgYhZ
11gricdsEEkVd4Vsm83grtrh4m+xXfOK8xBAJN8VP4fclnXSjWQPVxnz1LUfAvNDlAG8EtXRzB61
I/B9a0xwpfK145xHOi1PLF9RPuCqY+ifUi0S/XEj4KdW2irQVQF+UzE14siQU7vNcT7tBvdes3hr
0K2f3U7Eooan9vrpqR2OWdVEF3VkfQqE92yrQWI3YNJFzBA2mWgPSYC1gvtCCsxh0WU6KqiwaYn3
Ahe/0ZWCx+SnB2LuNC9i5EAkG6ix2CmYVj7I+nnjisUEjo0rPE4H47Wfr8qMsRQlQOaztOMPesKi
odnCPSv0TVxn3wzCQ9cYyRBxj6ROZMw6DkrFXb/RpYKmhw9mudZ0+HTQmbuFw0xi6z7jht/jh3Nw
5ambphPoB5w/z4Bhi5XtXEl1usao1X9qDXq90eR9G+tte8mnQbqdIQHEVAYpdLfySZon/PKwR5CU
NOlFiG7FA1mdzdziHH4dHMTQvTIvtOAVh2IVVWienAOpVgncHAgk2/qGiyT8qepHcBOJ+miIVK/w
x8RAeFuH1Im3Zs5eFpUwB4a9pE1cDX+dKOLgoVSnFwhSAl919UCiifhv/zUNk5efHDKhMhhO558+
fjx/RJUMbV0dYwx74UoCQ2b8H5T251cRbFhsVSQ3Ut/IDNfsDd6kdfOSsFJMQchHUKmB+DUgkqVy
7Cuo05OXScTQEerZZgAILj2vbbceqLc5QKTsOCBOzoLYkWjhMyQdZP/pdpAu6is6X8mxhN0wRiss
gXEXY4hfWQYb6lZnUOaesYSTFyWnHsT8iy/ZDIU6dzX4hr8HpJJJm/srvIfYk4MHwHRkLam2Qqhx
cKl0I6fKvOj2p98HaM7c93OBhiwRpaTyeU/w0oxFYYFwBgC2kivv3ExUoxr87nEEyL/UtS+1MnL/
R30lJ5osKB/rKxg7z8KDorRIZiAN6IE0ENKB3kz5sfbRKeR0+sveGhbnK/3UqHO2GcvpuSqDQ67O
jnVdrjm2ZD9qjV5TPCIH1DXFjiCLJHWfbh4fd8OiQiWhFYearJKr3DGwotDxrzwgtTx2lBRkVEXk
yTKixq2q+AzfdHHRZXEbCR50JRyIOrm6cerxyjkN+XBxKPWJpxgCdunAUA8JaFla1dssmUAK7uqg
QKo1dfVJ4SnQ+Y1zjs179ALqRyb5vqY7c6xVpDayEZbQB265LwoABJkmkczlRb9upRRzQyT4DekR
LUrkBfoxKINWDLCd9ksYdS3rLqg4BHBLUWui7f0dy93W3V8RCA43QjJgc/jY8gHPIjHTOgP5m8WQ
wZL5+21HnFwVxCfuYoC/4XZBLau2fc4uFw/g3hLai+EijiMhRdbQtSl8AQGpliFVBHHzGn61W9fN
X+hgxOTSKs/2liUGYZegiM4vohjYh5tfLnVfOt8mmDkN+TZFFsjnY61j3Bqs5spMCeI65gsi/Yo4
vrzPt1aj7mvyOeC3wW+0kJkZgddxQ+F5kiKWZtcHkyb8o22cRCYdgo9a4AOiHc4W+6vB3KDk7TX2
V2R2EhD8uL1IP5ZTT2KQHpw1NeSwReUn9BvXzBjm+lE5ArUmhbrSlvI095rvduvrB+VtkmkN7dEH
efiAhVuw0KdcFAV7Oohh89jv6stKdwsn9v/o98lQOL436v3roYXicC9uxDmV8F7FTidHlxdUbrxp
xFCFZwEBQSyAJIZVxpYSw7z6++AU4zeUJV49sDfLkfyKYthiLAGlYRuAj+vOsNm7cRKQYOthZMU6
OT6BEXe3P88+xkiRDTXZbRR1VlAWYypEmDG5JixUBJDvtydRKVIj4h9Uu7yd6N6+PhziJzzUZ0OH
8HEj49vZB9V/1Rmgv9+4gKN/MegeLvcXfVQ/E579L4yujpqb4f2rL6Nx78K/QOfnqOiTUa+8Kc2/
mG17Mb+6nn5wcxSIQjG+aTx86nRWw6fdryQUc6r7ZXWHxObw8Kl9v7y+326mw8WsecvetN3b26fO
20Nr3h4+TO6Y8F+3Yq88shJTObkLQmO6+asIHxl785+/74rkHm7+b5dACxWk12K8yzD3MhDYeMJ5
P+FyUAyakNTkHY2YwogxYWesvOYEoAMSayRu4cmbgxDX6K0sr5lHLXn5YsF5L3L4feSXJwXa5wi9
bA3MGZxc8krv655ewWgxlQ9DleG14hESXYyuJx/5AbSMnSwg4bgvY9a8WNQ1DICqp+CY+jAan9EF
sa4PNXUgumQG37Wgin5cIKaFRFc32khos/OrX+ZRIHEcLO8QKW+CFJzfDf49nbRO52wDMp20Uyfo
bCFcr9sd73uDaXaCUJeoSGt8Pov+RS8CjaAUiW64DGS25hKN0KGj+ezV4intE3GGw3j6tr68e5di
0WuZzQ5/dpe3w+61Fzr2uGUOLtAqSb7mTxWFz722DwN1EB2susHRxa4IiAtv11eawpaS7i4eL3SS
CfvhtTh/e1j9uZwMuTqXthv92r9dagTZLHT/H6x7iZHW6iyvfUzY5/1kdW2aQw4RPK62pAxqawiS
bPh6tHwnyiBH1ItyxvvVdcxi6q4OntCcPLDPGOxsEvOErwNL4F1wkxjcpR0Wc7EPlRi9oUn5Lqga
LXxBMvMQnBeViGtouhVo0plMQMwYUE2V56vUjC2sXeen5EzkraFSxL1/H+4Wl9gg3X+ZhiSTGeKx
u7wYkmSywtGTeYrOofRxjKWA2Pyk4cdsb6ykNR2y8HBOGLZilwa1ycV+dEWtSGpvuq81QQ7q8U8n
E13Ndxf8AKpDErC//Wv8NMWMVm6p8ytk1m8KgwyOXjcMu8BQDr3abBaV9ZAX5fCcmjtveKOyCGGP
DEs0CpK9QDsDMSjSMnHsIL/VGlowrS0vKtv6mSxkJ7FAVBd4CmzwYCUFERdlBOgXVg+xyoc3iFvr
AQnoNmdyFBwNmU96I+ZkZ0Qt6u3eiE28edEQCedBV9038N9WtVU6tK/kKN/vc19V9Nmdol/S/097
vmSukuvjsaqH/v69Ovh5sQi/CvfAc5sUZ1cBqFNEdO2IXZlgndLMvOPGZgEnBSnE7KnKjYGDOE/I
R+HbbEaVWAAxjsHlMpRM9Rxoh+q8A5qaFBvKNOFAEnPhi7cIMelAqf71tjZ0z5/HCKRhQaREsi00
UhSKlEtYOVuVUDUIsgb8YraLh37j6a8pIijbxoeW7e6r+XT50+YO/mcLPHTkk6Yme0Roan6OKUui
UoJPRKZJ/HIwHis+2v8m4mRG2D0ebpp3b0U+MjgZSOADTsmTMS7f0E3kTpQbAsjPzvaO3+BGSDAt
eaVMZQqTVxD9XrdGRT2iD9NMmRXfy+MA/fObd2wCY7dXv8Nu1PMVIk/t6bwxXXQm73WZouyLzwkG
K5oUnFHmbA9JRpFGtwwrZENEDh0wGBvywON/LONXMc8tn3VpvEwG9LDejy4Hp2FzV/smXdmI6cvr
FcjBV/1CHNXl/Jg7EEKuj0simVJ5Ifpqfpd6o8BVItn9fR4QSCPFLwJlFqJII8qQ7HvJUrKDuFaR
JZqFJLcQuUnwYxfIR0HKp3Ox43uOv9AwC+/xPA6ad8wfzPkcI0dBXOyuy0I8tZgrbGiTBiQaU2kx
58ab9PdcLR4QaJK/1Av0MYU8j6/xoHzEuYE2nCUK4iIKwsLkGGiRVcXIMs6qpuYxZc0e6NIGldsL
1tByZA/cbts9eLVdcTAowk+/FUiqfApLg8QmZKLoAyO0ogtQ7ke9kxjXLUdTQlY+HVTnw1TVdSnt
pLah5S/iVE7er//1cHd1e4mCIgKkJnxBR6Edh+YiG4CPANNhFCYoH9LPjMB3zVQgNC4+1X2ij1vM
ZDGJsNCqW8wzYrmNY3JPjH1eGaf0GCcygg0A0U3HuetIigyGhqMJeVhbqXnwSY9jMtR2I3LzkCwk
lClVLRLmUfJ4/DXcBKrp9vMvoLLpVNbkZ+TlzF4WTAEnvyJX3o4IT1cXqxVXNs900j0lGuqt7A9R
CY8iVN0TfkAawtcwQVTR/hhF2B8zLK+mq6DDmeFHkm77a5uZurgagGfde/c/mqXKnfdwTMgcl7Zi
CnhDpiMCxiNPgPGENFtu2xSiyp4X0tuW46F9IJXygP7e5iNfVD3yuiYeqqj4DgtZOAgw0ZIk0Shg
miJ2V7hk9zf5PgjQFcFKEa1aLM0b86y7vrl/+DlNIrPwRpv79cfQODHVyjdfB9GgiXnIlDEOJKzv
Lh+mafSEyitxxzvxGygCZDUZMoTlShny+c1HVzEmCKv9VbwQWieulQB1H9VG9mTs3QYUAbX1pLBS
NK/zew1JpwhDSkn9XR7LqZF4+2zR07Vf0jkULFOtPQzRIXYVKJTPlDY1Xj5mR4EopQK5OJaO9F10
qIq9p+zb4cNMh7yg11x5VAk4dYtfjZfR/w8l26mj5XW4iRzgWKJgXtGHcVY9N7S5nN2QUJqgVC/8
ldIaVAHc0L9GdaMGJFHRag1TsyLNeSFrjPHG6nGN9fKFZnNI2IiKkMkwz/+6lYAEnhhJvy3ahcSK
LxXlkY7jRNa0WYvqzCasd9Z5HyFmZHBBhhTBExIJICSC8JJTKAqEX8kPK5BfRSBP+nmibzXBURpE
9Mheq3FgDNqSbMMDJA2IlXjZI2Or5DMzM60WN49wJBrHxsapaZV1NLXaeN1cd5g51gIa1C3mDePC
t2TLfD1iZXrF9k7eF1kxP2G/++vh7A0RzuqZax8mbxKcAaXNEyyTTI2HNHKnmBSCLVI6Ajop9tzT
lU6NiQ7rWhSt9TZ6wQH5BzEkMwgcvP8Xe0vEyShfWSdnVVnsmQ3TtXx7W5OKUf54C8S6DkSqMno4
4vJyXPFYu5QtDkDwkIb8H4YAJRhp/9n+0xH4oiDmGqAZpyAWjzRBSQSyB5PatU8Ofh46lCRbDWka
1CWZ/47bpHlgNlTmOJpRWX9ZHm7gIlBzGcUYAVbYjdg3WKz/PIt1OCBcxwhx6vXp4oT17n5x4Di+
p3fwFsywQRmaP1Zs2OJ7+gdvmLfgPM5+aGgagbwkF8QuFqxUAgZbTjeZCLAGEI46zsGJneRNO/CI
soBkc9F+0SnxogsAFZ/pqhw9y86S+MgLQA21IEtsFsMhIPYDzI/iNo5w6w3v6kOxWDKr4jldj2x+
451Nml7DlpGc5vLNYDZncIk5U+f28kI669y6OHQ0/BWGm5xmNc686HQ0mVA4L8xeqEErMlSY1ZmY
joxwqSH8BBLc5wx0NZVQlkLBNLBW3G8DSnZxlnuX4scyaZ8W0NjokBMEQhOEB+N5OVcwHlTB8aXn
9m3e656tX44OJ2f11tutbrvf4jS3U97rbRq1yfTp8PROq0ut0qyezAHmjMIQkDtqZI9b9WLchBfJ
Zl0Y7JQ6nC7huBaacl0cEL6kUGCeUKTks2DuOvFHYZnEUNkPJSqi5zkkcLFQBLNRcJb0UlkzjP4i
G5BsHuexI8gAGQwRjGMGIwY7mEkKLKyQC6aU4xpBeKEwJ++GqSTNb5MATnAZIGInhoXfJZTDzmLV
xckKY7OR2QIOOkMcNd9UlBTJpEESkG9oq0bcuFZZOpdYps12aXZ48fhMXS07t/vZ7XLLesqztQqF
uuKgOK9W52mRiwcm/o4VDIv+1HOuYhxO9eehs5TXQeAFxn5Sf33T6d7AKqQB6cuy+dq8grpR4u6z
+tQoT3FjTNSW0ftSZu/pXaN1q04vanI1bG81Lazh+YfujVmXGpKk4Xq/5C9q7oBvWPGRpAUNxN2z
RqlOHjRJS0X6zVjpMK4xPhrM7SoWKHZ+/O0w0Q/QMmZ4kCQ41/pRY8/JyEcfyr128vLrKCMtpOI7
yogmdUB15k5im2u2qaVKJzDo3GaYLqtjcveXXd2ebRGSwGwH6nsp6eFD/AzOc+WXW9b5CXHOlqvv
pjgc5urDE+4fXj3+zv/DuvPTZlxPBoY33UwFqR9qNM+bkzaAXiM2l+Zfz/fj95LgqlEncAXMgn/4
hmFNUZgoAoIQYNBhbOnTNLQnMcjLH0izPAA1fJDn+aAy/CFbyj9ppc7b6Vq0h/BMy8MWZg5+V/2+
87OOT+xv6AwfujdmiMSl45GyuzRedQGU1HlrHldBDK9sOHZGZpx3gYgDwynU6LjiYj1liOP2ysMl
lD26ZEs1Md1Acn93eZiqnpvN/k9KYG5hf3dQBQnjGa3eZWN5CBaQ9mbUatNvzSVsxMgE7Hd3t8kN
peVIA5IMJLQfmM82lv2CNK9irmRbh0mSqUNsfjWdysZqX7HIFJQ63D68Gt91dDoIjKdJrxgy43P8
7NQWpUqqBMLsZiHin6BZOJIcIZVQ7zGD1Oy+dsxP6isWuYX8Aqk7XyQYqY9rFw9XXGpTPlUQ0VMj
X3wBlHMz/yxvGeGZCB7VrnKBx+YkgvGVEHm+ZqVzvtlfclQJiYuzy42R8OEOMkpyadx8DP2AzNij
u25cNFoyXHZmyBanbty3fvaEAf5PzIeUW88xKWTFcIDYvBiS8rWdUR4G3GWRondo30VLEmZLfE2k
YrOclp2xR+tXsaZUjUBlhPAiLhX57IMZUjoIEPM2W1xsbi/5GDjBd42CYPAEkUG6gmmoh8qVLwqv
7fWzHMpvcpR3QcL94r+sZ+4s8ItQDelWQyZW+Fn2KeVYUmua3GM5tvVuOkPKKIi/R+37ye2LDVDk
IPBx/6DyUVLctaBG+eZOmoDpHP8gMtIcLhNEUZZD+Ee4QLrhtPHhgw6PdgvzJoghPspqsbq2gTD8
Wl2GrrTq5EUVt7+76G/fpoh+P4kUaEjUrg8p1EGkpIK0DREnEbX3HLyV24LHBJ6lKRl+hUltkhI1
chwW0jwRYxC1kZqS4OcgdnJSxhrno1mpo8PdNMBV60Ennqjptr9syfHedQMqLXtUxt20JEbXAQKk
82edWXF+fNCB/EZK7f0biJ6xaFqOQs2olmtuoXHl5fBrlCaCOpaUo3E6RlIeh/PmT3wIXqFKh0F/
uOnL0qM5NDrbZ9u4NWwhqIlXhdYeiYLIW0VjEMvjxTynjbhTCwjOr+S30l5Avl/90f7d+pUxXEa9
yENlHao6gWaAT9L6JwpNQVxktpFacukqyycz5UVVGr6kFdzuzsSn+Ag4iF5AHQzFUrkqNC1PlJwZ
KLV8nrGzkRcR8qjgZHo104KfafOXu9utijJ9Tq4y5jWyRFYtoiBT++H2sr8Wj5eagRA2GjVT9ah9
j6NUBni1kYln1eqTK9E0V7jUPDSSayHO8KZlMw6QbPpRxvxNtwnQgeqBmMFKoVYtEpPZFT+E4imB
ooEER/0ziQrJDpC8HwYwPSXDoBXP7DD51xxa+X5HPkuSP5jgY1snaal67dbPhTGomeXjyP0U6tFY
kFIX1eK0Lq7U0R/TUIo/AKR8IIUTKEMId9tqKRoVyEOSrli0cABXQQPGF/umXnYRTgbCJ/za8e0h
aRPYNojshoeyFAiuhQqWFUQBja3B9rN5+FLPWa/1szR35Y7M0fgthZADSIEEquyqtncXH3nADwKS
ZMS/T5bvYd4dtsS2JThHYnwiNGMJs1emIA2p1vWEdB4soF3xEYH0d4B5kVp0BInDAkAc1PWaU0/S
uNV/fX74P+MvK87+eByvlpv/+W/in1d3j+vJ+HZ7Fv2f/7vbbNef5pNPyx+Gu/WXT7sfVn//8O/t
p+1ks+Wwqv9WYeXl/zmNUlb61qtP208nkUvO/N0+vt99WT/++mWzm2+jFtRKOb/34Q9fopQPj3df
/vnj59VuuVVp48lq+WN6dPO///yxx4DHf1WLT8/efFrw2uV6suVnnb/w5dNm+88f261/cIYDK/bb
uumo1ePc4sMXPWh1/0FSq8shKFwW3+DG+B9/WK7W29t//tjo/4NbrLlOpdfiqDFOgOCAo81qF4+a
/2hxQECDveQ9ziFj3+aPuV4nxDgS54flbvFuNVluN//8UYcmHzvpvSZH83e7Ay7NG9TrjFvHteqV
YevxenE/n7G/bdhqTN7XWvWfFg+7nzeNw+dKc6TPVj9zumRPn2nWuUWowc/pcSj94OxEi85y31zX
Zr02u7t6jxf3vTvUe+/Qv3n5K3EE9Omv0We63TrHngxo07Mjomfz0bK/b/CZ9vX2psv07f1wdTH5
rX0ze12/6l51LqY/1fY3vW+MdTz/445fPftx/dZy2nisNflx91wosFrfs6iv3/7j5d/23Ef6HAnS
Y5IBhji/Mau5qHUXKwbnhqPa68VcJ/h8+f/5QC8uCK1wwro9mKxWq1Z72GXgZbP716rzjQ/E9bln
1OFyRpi93hh0W53m2Rji031/3Z/O+Ant953Pm9/v39SGi59ul8PudDj60Ljufsaydv9ob4fjV4MP
L/+4r9m82Wgwct7tcXFNizMuT4cvd6PWuj4b8+nW8m139etgfjucTmffONHoWx85O+NhfJisO4MV
Hxk8/LuxYkXM+vGiMdhcv/xTnmPyk99yxm77w7QzGNf5zO3r7avtzfxq9Gr0evCmc7l4fXjVulxe
jy6f7r7x04I257SrNqDmJircMZrX20/jWz76eL191bpqX97/ck9kdbG4vn/1dFF/tf/99k39qnWx
vri7GP1a+9/u+uIbvxuVd6aqOBa2y54njjNiKPqcffabztOBuxU4bpL1H+PxcPbT4npwMf7QuFy+
r31TqBun11mFyuK8/4b0L2fR9jtnzTwd7A+Tu/lDe8gcwOVyf1H/tH+3rr96PFyOL2cXnWvmxro3
3c31LXfJvPxLn+Oj6pfP2nr7/0j7st66dZ3tX2TAtizJuvW0hszpmN4Y7W4rz6M86dd/j3sOsFec
hfh7ey420I0EoSmRFIeH5ERrx5CL48m59FHxd7rOk0n0PpGr7GE7i8nQUIY5iRuNGG1Rcix+dLys
6JE0yg9z8Vu7qJS23Y7sXGXngtJGLYpEtxlvYB6L0Qgom7LA1izsqOHs2OGrmoEGOIJLQ7oZL+5G
SI1hFCpdhfTMia8DErR+ezCencB9SHrPuTW95o7uPTpXLLN1QZVv565LS9NxVXsVTKHjI72L6uAP
EQpQ9KbADpqD0X57//as142A/5FO+A424dwyMTNok1xvtGX0OsFL534yF08MfvZiHeOgD6zf+eh1
Rzb5ywv3h4BFQ+UltY884fufcJXtiy9Yf35pEcq0yqUA26RIxyAdBpy4VDuyc01KCcauoiubuqh7
bmSnha37j9mx5yVqygrtM/9UhXUYAYb/C3YceFbrpHaCZS2v2alFalJ4anic3PvRVEFKi/+Rwsag
tFixZdsFrswwzlXuRJnZ7hiO6wpwwcTGcti5O3dqJbHaLB1YntGcDR2Uh9HXPv1dHNWdMJ7d8P2j
u6bgxFm9SIYxc2K7xNWloynzElTNYolol3kdlljMYofKVXm7oLKRt1pmk240Lgi756I0+cWEvH2f
D2uPxMrohUjXZdPO8L1WTZ4DfXvX+62fBMsDP9RB92vPzO+S24icKQfsynOE43VB/9kMCRLn8Yk8
zz6SvHdZ2NztUdy7qI0ELk7eJvUfL7whyGMcsg6tIPJv7omiO5lT7E+Gs/r6EMs+k9agwZXqhRdb
i1+70c49XTV+lLgUY2sIoqeNnafDZNZcrST+mX4nP91fSVD64lMSB/LchBxPs7ojn+wb88hfrJf3
ia+XsnWEyL+0xcba93lNeepARtpeMCBRHVIG2qmgYpx2oV3V057vdVUqLyhuDtRoZurE6JLy+lJ6
rT7b8bJjZa+/Jq7D1xDNdUxzQ2LgsjCT5Y/gj4GLGlHrd11Ao/aQHoxPjvDS1NPPKiQ+mEUix9+z
vle9Lcx/MmHkiUB/10YXOh1bcTP90QUrYn4RqB+iOgm/D+bQDJDdiNBa6JYeJ3u8X73QC8obpUhs
LVzagLJThHpAs1d6TMM4WNCBGh9nHwu0gwX1MI+8pF/eF6WrF3tBeWOtu95yDSvHxbolJHfhUdep
j++TWFMIb8X1gsZGVWI9syXtwZ15tmzP+TyWvr5F2yi/6Wd/PJIDP5dB8oQFFaf4wQzKYPnxiZ6x
m5SciY+6oBHs+Q2b3c//dV3+/aTtWsCpKf5rIJwDiezab+/G4whXSRyKkMFD+9Qf3z+EnXPeDm4n
uaJ9aiKyxRvyAFf03HSP/xsF+7XNq1ifmP0qvXXJfUt+LEW1J6brn3hjdy5ObePwVSWdF9mBRB8O
hWeH1jH3m9D9h/h5YAR7vsqO2Px5ui5eQtuQylxmUBvpD8y8P7rSTj14Fl5JZajn/Hm2Tv/bEW7e
Xp07tq5HUCQ1C5f0ti3433hHjkU53EnMmUOU8PqWSrtJ4Z04yNMYor1jsXTDOiVW2Fl5vAQmdbOH
REoSJE3fnaqYJdEgmYzm1HKQ9FW89pgaUszRahR+p8x3MKTXDBFq1eaaisPexj/pk4szL0gaGwUw
7B5jmeu7S2qszwn3ct1Iz+y12vFHV8O2lSjHFiAluGsjwn19HLInJZEDjoMPIujYJA5GZj9rgoUO
jUbPXdw6Ozdwzf+4pLgx8j1GDliuQLIxG1Lg9IawRMssK9rofVG6fpD/MrYyfnGQ8N7xxJQIOF2j
ipEn6NwyTFy5nMrEQX2/4DnfOco9xjaWvE+TRWExGsK96jPpLH/Qro8u5p3j2+NrY8udwilHRM0I
bxu/IcI32shMbtNu3rE11+wlcH5rAI0hxG/ydG7pDnlTuY6XToUZDmmGnppE1nKHzNV8oLMmhG2A
WTlWh7++pzRuJ6NgFvh5qk7pcXhave31JUielyg9mVGN0Bl9mef3xeNqlHRBd+vCiVyOg73mVzBp
7KCDPKzsUGS+8rAoMVA+Zf70gz9af/FGXFLd+FimSgnVGqda8Luyrrw0SYL3Gbuq0A4D9hyunAMc
+uvzpHqObRFPjle2w0czyRuvsgqMcZBFemR9qf24cP5G1S5IriJ7oWo07+pcD2Cqmm/sikZuZ3mc
JUHc7Vmrq24DgnOBxbbw+P8zGumCVDOpOqnpKi3n+FAeM7j8TZjdx57tNb4M3B2V3qw5/4+bckGP
bBx96hqkUat09iGJIPw5nEL2M3lI72RIb2Qo/NlfgvF+egC0ItI/h2P/o/6wF7JZ117iy8/YiM1S
VumUxngVJn8KhzM7sHP1snxCcfeeBSKHnxZ73Vn/Ur/23KbrevLviW9nx4+9tuB04HJX0lpHw9N8
gx73sHq2kKiP3Kjz84e9YspVI8dNhioOwxLjbSiCu1e5y6CczuT80Hk95Z6lbe1lpWJPQtJmR4Kv
Ko2L1w97KzFufbtubKG5k5TpjDdPrX1pvDv1ildel3UPtTEYQU3pjv1Zzdr23cX2UoINTutkya3Z
o9LMxOSubkiLBGVFIjHnxqkey1/uNH4xnfEwKzp5JUb378j0lWfKXktjVLgcifRtFcRQSo3lAl6Z
kiET9bkTQ5iXxs6RbhaK/VGdV3Q2VoHbODlzhuA0wYhMCvP1DbtdIhI2h/b/7tu/IrV561mubUBt
wVIC/6i0TO0NLtsr7GxWP/2HIcSkBNExrgy76V6buUoZuUtrvO/5ZyvikUa80oTOV4lqh9wPkK6o
ABUChFDoWEu9m3fRoZ0ziHpwPPvQ3bbfm4/dAwot7mn0EQsDMfezRsdrcdgLzK5IxyXZ7bNYkDIv
uMDzkWUWC+bZmkO+zJ0/TUm+c2t7pDbn6cq4nHo4wV4ef8ho6jP2s1a/338Nd05RrAHVxXvBBbKh
i8IpWvFpsjDGxUFqHLVar4p3uPkTsW40Gg8BWr8oIgv6JrDQpltopSEefceR/XQnyCNNMV9LpDL9
KOLR8GbLzn1iUHrTLJP9XCxpuue2XTlUvPnrJGcbRTI8yq8Zrvu0s/rJRH65p141Hkb7Y1XvHOoV
awlOsYVuDaGAXNhcXMG7SohuhO1C1cjoKqyEsDxhNSe2xMdC7YnkFU/0FbntHY596SwD7rDRIihq
y/Qql+wtorl2bpaDbVEcGX4sAd089LMmvJsoeLLmm8r+JM17Gj+/L4tXSeBx4RhtjuDO2lgpOmcl
6ZL1USPNR5oMozcBqR/IpN1xAe31Y9+IInPsP747msQ2zCTV0Ghegxn7IJ/jO/NMoipIn2YPQOmk
O1jc66M5rINS3s6tl35Anf/mfV6vlYqZtValVvQKOiHXw7hQPMJyXssaym1/i+/cJx0kfvnkvlQ3
+V39iQVDwM/qN/Ftz7xJH4zG2/uAKx7TK/obPeid0lzKGnowpbbXFdSv1aHQ2leoTEjnoVjozrN6
VUqBxWHQCeAztr1RnSHQ99kgrNWp2fk4EY8JWu4Q+SMj25u1AQpCDRwYIuCIXh8r8t2ua2hEtR2e
VGF7WETgl77ymCcWr70lvvKNIPYnn92/f6HXcrPQC1yns9bgMCP+NWUx0GSqO2ihc5DH5W745CJw
ykK8EXCAlc9+5B965cVIDv14n/IVT2ldBQsvkFLkhLe+mREXy4IiKGbK5cWCGXp2gM2MQF2mD4LI
71paxJ+4+tZ2g+m9T/maCwPSlK9uIXIk27nfdm/PI64CLxQqafF5OKjjeEYNzbePbMc4XBOfC1Lb
fCiT89RpFypr0J6Hdl2RG2eoy9MOR9fU4pLMxnTbvQky83/lR8WeFdRPqfTTA/Msn/jZDYuSe4bx
wNVdunec1+wfircApcDrxOO0kSDHzGK7NSFBgBxwz9V14SNWve+dvUTMtXAJ3WbIk5qODVTd9oHK
dLGM/SqrCvtRi4+2b3wZ9U39NB6RywytFKvRUFyLRw/DS26Sw/tnfJVNiAtKhNjbZDsbxy2GZ2Aw
jcd/JtNPOpZBUS5I3SVix8pfi8wQ5SN8wH/rksPNebbcbea0hMUxbubIikiQRfHH/JcDJE7+WEdp
kHwiO/JzlbcLkqsUX1j1JjWkVSo8YbRhIprsWEZKiva2E7GzY3D2SK0/vyBl9K0d89yCvVnGY2WV
NzKt7k1i6D0lX4/pjUm94GnzUrRZzdO5wjH2oek3oz90fvktnqATCkUn5NayMyt3iF61aXDOsOpJ
cAehxWvmoIU1zVaa5rm9z8/dcYqcCOv79nxS+xpv2OmMeQQAMZnbIMK1uxj+Kl7BOYoPpvRX0FJZ
Q9Wpr36JU/3lL0T/wvnciEfBcja0Vgu9QzItnovbatEecZPwfyOzEY0kc11Jyh5cSSIAQTfIx6mL
m8BuGfnwPqnrT8AFS5sHV+Pru9QGS8VJnWJMvQHabAgsv2+87tMeiuiazK8LawnFcihEPhvTUZJ4
TAUFsdH5nbTMV07kKLVzeusXb+V93R3NLcgdbOOGo3LJk26gkD3a66fEBiP92N8arlt7JAaenDo7
vuC1wBlwmn8pro/ShSoXLplHOImo6nhjsIS9j6gn9xVqfXUA/OVfIFFekduc4hjzIltyGCldIkXV
leXTmE6HnBbZjhZf9YkuGPvjh18wRqVdiiXrUPELh9D2xxMalM/tL3JP72J+KE9r0RjtqNW8kzy6
BhoBiyhicTiR3NpWbYhZWxWjiNK7wIr0bS49ekuO9cHwpwjDD9IwCeMdsbnmoFyS3JhJS8bxVDGQ
bGY2owUx/aCq+vOOtl2zV5dEtrI5qjlJFhAZo/wes1SPTbhElo+RKIEMhp3r2+NoI5ZJhSc8XqBt
E4ntQJX5zz7hzc6LuUdkI4xtxbppasFRYjlRp08tek3+5tDWaJwi4rFRRnmtXouV8tkoQSI7OfXN
WhQWPv6nCtOfy2132E1GX70kQCsBkCNra8LG7+jLxKocE64qldguUkXlnUJGuLytT/XjPrmrB4ji
JGpQwPXybVwFL4tnTQVqiaip78y16YmY7wj3H9/zjVG8oLLyfKHJ8AFiwK1Bpak9+SyP1jH9hPS2
5341IxQXjruHeC1ER70VvSAuIFJiW1tPSG1lmQMrnOeWGZms0E+FKMcjZyk/Nik6+rGNKL8pUVo5
Zb1VYH+t0H/jHmDXDZI49rrPfpsKJmXaA/IMw9wBtEqRI5iP8e3orxgM43Hvcbt2kZfENgZkMOyi
V6svovPvTf9IsWz5fUW4QoDbgGdSNGFQR2zjC2MaMxqPuEPVxQdWpQdbRO9TWD/xtZQgcbPCGyGJ
kP9tWWJqTKGSFsPkUcWLmPyiF7jdxhJ0xo4hfMvKa0IbcRyHxqx7TPbwTExg46T0BvOf91lZjcIb
VjjKz8Li3CXm6opcCHwrcBdSIErhrvmpca0kMEytz2btxp45IU2Z5PaL26O2VIv2+X3a69/e0kaj
E4o7KPG4aGF6TdvhCmZRJxTpKB30QCZrdqOpPPyfqViQaQdrNl20CmzB0UuunAISB3lrA2VNfrJU
XvkX3tQqBwIeNkEMgSEnr3npZ5QL+pjCPOWK+UblvOQu/0lS9qmb2ps8j/eAgFfe/tcUN+Z3aafa
mAzokUJdpftJauCA0rOsffGnH2EkURrt1eOupPNAFCmnFReIBq6tpVCFNLmzwFxNvo6sFVFf+zm6
qp7ab0Ccn0Q4IKFYolKPfCJT3mT58T3WNr1/o9iB+0ZybG5jpgzA7ph+BR1/fdpzWZUI7HPiFeYg
A4Y34x9sLlw+caa6QwEr6jnldGRdRb2k5KZP03k4MeD2pCPZWdu8+S2BGv2YqMb5QSar/U4LZmbY
fI5jswwjDSo1ouHZASrbGpM0iBvOwGg7BMaCZLdOB36fZS+x0zZ3XJLx0YVb+QErGKq7xAFwxpaO
3XjxzBX/OItOHwCgKkPOq+KUYUlPGfCBj9/5MMuz1HWDAe/TNHuso4nXIVDz0sYsbtIkTr4Sp67v
k2qRj8nsVLMvq7KNjCFnh94kzMtGe7xlcZ3cilpVh6VgNEhSDIcYK7e/76HekUFbm4dj4WIygLXg
j5O0zr0qLdszFZmb+AsKsKckztQnpvol98WyVHdy0cvoib6QfmOXY+MN+YB5D40g3Qsvp/m5H6WC
MslBe43tZv2hdNnI/KVCc2s1ALthxkmU2W2K3l0pbrQ5VN87UaatZ8pxrLwp1uZjbzDfKfn3xRJN
6xXMmbE6hWTm6NFqkGZQK3P8p611o3zhpk0ZzJ0JVTZsWbleMjQtGoBdyOHSsA91bw5+rJLxIUUX
xNoRbAcfYjM+JbYMkFVkXp+rl6zAtylnKaWP1bxx4hF0g3ljPOZ39lhxDPlhGsu0l5JEZifSwyAy
0YZJHWd3xHcwqNYNtfgwcDqIUFemaLxscfobY56n45CTReKPTzKwrNn8IUa7Iv7cuVY09VJ+t7qh
/GDEs/hJhI6jWnTZzVqfDZ2JOr6a2zxqKzu7TQbGggrxLIpGNMm/11kzHJMCpwdA3JR9JkthHtq4
1h9ZY7Igq4YeM0xc+8ZY+vzbotK4j2xaFb87O6t9liK4YomN4aBYVXxoRRlrX6JmI9FJngkdaVrI
zO9SMvWBdLHEA/+eHHkYTNJqv2e58UE0iBK9RHUm9Zy4HDHEa3YsUNHUnL2qcTH2d7bN5fNSu9jE
Ms4duHAr+jIWkOtukJjhlKVJCTFCxSvIZEtPRZsJz+prAFAbaxLB4rLspqhF/mwkjvLTdpBRrSaB
dmXX9avBgPQR8yGpbVxaZ5t3BJCkx3loUtO3Jj19JZLQ1isboz0sCbaPnNTskO+VQeRppDn5DAUi
JuDMSf9UGxYG7ZSYFJ5XDr1NFrRxq9Jh3JuriT+quDd8ALk1Ji+q4q6wzBnLf+Ok/MbGmocoM4+A
xNllf1iUIKfaJO7Zbcby0CjKj8mcp9hRNwOcKSb2ATAcM0xaOjxI3ZGb2oyfysVuvqZ6VRXdm89L
U6qnnjv9kbVuddZVvPjN4mJQ1ZAUD0neZ2ehyOR14xyfaynrCVBMjknuQ5092cLAlpi2E+FcM/sY
D9wMjEonpyzn3DO6fnoQqEiiV9QcS7R0OZzm6EBfJm8q5vm2BZc/8obNkJNJhYuu+R0pqUBLwEhO
lZEnoZ3m+ghspHnIAJg95W5BX7rWmM+QqenBHgFBdRpp/VM6QxlHQ6vzCIE+vbMagsYFm6Qd2kgB
o1gqoY55Y1gpvjefDgNajUtvJIP5NCT1YvkJE+NzpdryV8Nz+k/sqpduHrJfs5u2aCpCu/RxRq/2
k9u4HM0/0rkpkyT3c07rc+2QJZJugnUzSsYPGepuB0OaR9QIfdeJn0yBihOXOiyqloSzWRRf42L6
gVFe80eFlusGExgWpIMbk2ZeuxTzT7GM/Ebmg3M7OzJ+HM18kGHlDNJLY2hmr9uv7VwkR7u16lPh
xl15LFrOP7PSLH+VltAfM8zdunO71PjVJYx96d302yAS68gbI/uRGqp4wYAJUflT2tdwtWtJck+P
s/uhnWOaBygwE+WhYy/PQhcjbljo6qlpgiWRUEYLUzWeW5REU/yi6L/qtF/qSBJdHXSLQFbr4XaW
bRbMBe66cYcMUJLJDqfCwSwKki2+bWQsSGNrDgZmxoe2qsQxmfBmN7GGTkqjP+oly8/FVKuAzi0G
bbMut3wbJ5h7Rc7G72SU7qly2/knrar0CLuaOIeWyAndn02WfJlZbVYwvlPz6JZd/5ixnpCDXdld
cpdOSCT4DW/Me9fK2efaXlev6dzQn1M61R9lnGcHJH+7M+hNJIrp0t5VsLFIXY7kmAnZ3S9zbWMw
owm9T4fOws6Nyr6t0hRZiTROFvjMRnzblEZ563DYpdZMYDwaTTK4g0bNg25xeeo7LNH+sGTJEppG
JlKv6nn5MnTtPBz6NHWtG3fiy43suGF9tMdS2z6ek/anLkZSHcZxyL+yPAXMOzeqClfYijw7p1Kk
3FPMlXgTl8VfkMCZvLZuE8RXFs80zHH7SS9ueypKQ0FJxMDz/iinzPkNN6U4C0TemHvk2F6StKnf
YEJA47VGWwK+oMrptmrT5UvRL21deFVeZ+63KSYiynha0tuKlfl0LJbhpwk5/2Uk/fjSJTqpvdlk
zWMxsAyAfkQxv+VsFHe17jP0ieEQv6q+IielF658Phb1t7zRg7rr4tnUcKAlZzCxhTN5ppO5zEPP
El5b7OYk2tPZZD+MpdM8xiNMjtfxdCwfs0FJ65xBf29ZwuMfQ0W5N6qMfx514XyjEJGvk7E0Hl8a
cpbctdDZYs5F2JWc3cG1QVWjc0q0KeCFCUw1p084/C7AsztAtfEgT2XStd4Ac3aO025IPVReWhGO
0C7qz4In6CIXk3owqLBL3xqLUXmqRP+JR0Uxf55bUp8alccyrDP6e+xa4vo8x+EvGVAjHpiVmZeP
ivwgWHOFtpC8XO4V8B3DaXWjCiyZmZnwymmqf4pO/ZQ1yStMJ4vp95ZhWMSZTzN9dqSwHxJWkBMZ
rKY6kFyMJ7swYLkVrewjuvrbg1TzpNpoVs1gn1gxm8tJC52OX+KsmE5JUmDXn9X1T+iaQGsnyU3k
bdMh091d1VhJFcWWY33rhlyNZ7NzqfFtRk/zcJ+WU1IBzIqk8r0hJrsICietpu8YQ+TEt1lZpz97
lv2wNMYdTrOCbRjs9MATgM25qevHkigVVIllAVvZqwqrBd3EcXx4g7KOWEntgKsRWc8irwYvViIN
oIOuiR6afIoDAK9RALBaW96aAHH8Rh+rLny19O0ZM1dSGnUVcVNvwQymQ0Zo9sWyqu62nOn6adg4
0yuCNLvQIwSQ21kAeI14cKeJhX3WzGFhGrAJeAUCdC6lH4CnTf3Y4KYH74z7fBlNr8jm6iUpUJ1K
jc65LcxRn6nd9jIqUrfDnp5FHBmgGL8ACJgajzSj4RfIy4QdiZfbHMintP5Cp1IHjQWYesVdkUAB
jOlOJfl0y7JsDAwqZx+f8tAV6R1j8y2lCl3GQKX5dIHe6WQgtxkQnHB90yWs3TR+hKxn5zwfJ+3N
TgsVWvqye5mAK/rgJI111gUkxTNHqvxFcB1lrDJ+GFnWRlU8IQxjdmI+0K6jPiVFdm+1StzOfGyP
vZF7QAkAWkwNXYUTTWq4T25s+ggO3KfSHpKwBKtfkJVCiGI57nlJkupGAw39s8/a6Uzc2EC3+Qib
G4OeG5fDfZJZ2JA7a3oq7ak+lEUzZYeWNvx2LAWmmRdLpmufK+ac0wwb7LzRzZoOx5m7X1BuIEDs
dM05VgU9wlcbKV47Uwq/qXR75kOZfEXo0WcRmWGklepOvLWWm7hjmCXTWuPsqbpJPtQmKw+OSPih
n2j1XJHWwQTPQt4XrkW+Lno0mIfcUPOD6UodVFkJ6S1thkGHbmPQKmBOi64GpFHHk1qY9TtzbXvy
SFv2CgWXBKEJRM1KvLZYzLBxDOElvExvpdMNT6Yy3CDueXPoTMd8YFNO7wa4NY0/U5admricIxan
ybHtbfPBnWd38PJk6fx5acWzleDX6zid7u2hlr/GRc/nTOrUwiOfZXf5ksVf9bymJ5wXMmaPMJIQ
5Jt6wJTd9pxWLFJx1EzTy6BJEZL0DgsNq5NcZBwhtZxHw0CBkkeLSu0TXijLZzJOfekOMxwAXkPG
YvjKs2Wmjzbv4vuBzI39RLNEPOl4nB3fzNv23hxT8tnFYEdPtVp1npPoODTNthaI9nv2aKJiOftV
pWj9D8ajJlhVVk2V8hZ3SIvDMo9IWvbA2HDDs+tFNufMEIa4BaOkOrNK84+WdO0sHCR3mpuiozVw
oQVTxQEmjasHQANQGBIwAfadzZLMDtHpm7Dn1EGTu58yNiyRbhLpRKrOp+LQ2/m8hM5gDO3B7goF
nE+G7PghthsyfRNiovbByOPEPmWFUQ+nRPOiiawknWgUZ72cfEMU03dk/1X/ADg9rwPXjDUUaEaP
iHvE/AXyecSiRQpYS6xb3yExxsyahd3eFTpJ98qab7OLNndsdFoA3Y7chrMpfrh1VtRuiZScnDAA
NM9lUORG4lFYbS9VYqeGtEdtU/0ALjJXBiIjLy4OjYtHdvrpTlkkWhW9n7V5m8t8zdYm29fVcKUz
o6GeyvUjL5Mzcrd7Pdvrx77OKL6isUXvNXQUnV2AGYoKI1ooK098caTvoEH3DqF8gMauxBs+dk8L
P/9/YHWvpaWANGFAXYo/o3m2aSmrxhI+VGD+TBwaglz6sTznhz6wI+Vr5o+YB4EBLfd/UcKCyPxL
eJN9LMXYldkKfKZVhkFhjpseMFNu2DnePfY2GcdJLQ13JagU7inv1APcZUvlj38hJpjXxC2AaN/O
BYo50zFe67V7sj+bSzRPzo7EX8mc2hwYsnVwPpKYuKrX11QWsZqzCtc0+XPg+L3fzL9GlBiNQx2V
/RcRYG1K+D5X10A6KF2h29DFw/J25hCB7TJogWL0OhekerE/rV0jhl/fypPlS5/k4XLcy9ZeU+1L
muvPL3L7S4yGxorhKOf2iY+dp81/evu5H0Z/h7n14rdqd0loc6AYppQStSJazfM6ZyID0AoeNzCB
iIuR0gibT3t1sz3WNlYrblWOHqqVolk/miK5Ma0KySjLqxPy8D5316T+krmN3UoJHF0RpzD+o0RS
5LNASa7fm2d0xTiubScYKYLSAQoVm4Q2gKnTMtAYUWlzstdJuZkVvM/G2xNDKQlthxST5zAQZwvE
xf74Uo144z25hAXVflcKjxZfUtbt1FvesoISAQo6oIQI6s0wGt6QkY+lBQR1Zep73cTsOZNOsidz
b66FYXjXiu1DcyxgMs7mxJwSWQnkEla4FiACGFFwa/sJRgXIX+4tArcAfhr6BXfU+A1vG6IbO4ss
MAbQjAzVWsyobyW2Ihnf37+mVVVeqdKGwsbGDnGBmREMFGxMFU2s+4RZobPcu+7PDDmO92ldPUIU
q2BnXUHdP/DJC/vgMrXwYsYRxk6DPbOY7V0TvxDWDpk3kreydEFmo0ClqgYLSQFUl3v3lpRAurPs
q4FpGV/eZ+ctDGclxFasJ6wsTPzm7FphAAKPThKkiYEXWcghy7GHPH2AX3q0zeJgORqbLq0T3PlQ
GSKUDvPhhIaFaI4GRtTK3tprFlp5e3OdAEljiobNxZvuHYRQIh2ge3/Q0v0hP6wAP/u497xcO2JO
nHVUEdZyYCTga0tfSsJtZwTnLsoKayXVLL8JJN5y9eH9M94jtCrIhcg4s1UVSroOCtEIAXjhu1Xj
NQ1HqWvH2bCuHd0lT6v0XpDCwDU02Zg4uuTUnBbmwfUPjXtMOiAR0gahi96BJYhLf3ooRIiU2B7S
/Y0vCWkCJgPnyYkL8d08armNSoXmiLFTdwnYclfq7zP7BqsTpvI+GYcd0/Lnjjaign4yiC12+bju
G2B9VtljPwDJ7Ol/hu+oUPhxoDz6ZP2eD2Ukgz0I7xVTBtwJkscc3bMrYuj18bbETsYZxWyE6HJ4
+X+cvdey3MgRrf1EiIA3t0Dbbek2zdwgSA4H3ns8/f8VFf+ZbjRO43AUCl1oS5NdhaqsNCvXmuu2
peqibo11r1kxmECSweITdi4DclWuVFsP+IhdmQ8PhHXBo1x1iXf/VK44MoebzxSXRaHiZpRRb8Y2
jTqxdebJmD4b5d+2dvpTE+Je8dLgLi0AT8vtapXCN8UoTVelXtC+JT4JeJMc7lu5PXPMahsMGEAE
q0OOsBjYYfw0nsaKsMaw551DfVpLqTjhOhNVfmwtmqr21he63TtOgG5C/Uq8bRjLeQ66hHRRZRbm
zLXbS6pnoIqQGX/dX9jtObi2svAbSm9X2Gdhad6/i+Psq9Js8Z2JL3B9f65NLPyFUjBEmJosZIwM
L4m/NNmPrKReTrFSLbYu660fvDYm/n7hnJyhmiDuwNjwUHfH/JNwTnRVPsVfkqfqyXcZtze/BIct
ZqRbs0RVNnBdHjlmiwR78KXZTA+rUo4aUH0KsL4uOQRGTyc22g9b7By3H8wA4GTLwMEsuIiXjJBN
m0Wil2G6ait6IxIcqUOYbvj4WxePEVBHDCBzq5hFvl5OMNR5WUHC4uqS/xJbHHlT3zcqDZM2/dun
daU4kJar1sYjtrq2C7OLXYxtSdKzALNqm7jSELoMcWzEPLdToOb10hYHpCZgjfqxwr06zxGPyCyV
57kKPd2ZPZhvn7OU/rWOfsaoHP70qmGZ0SyDzcK7L4eV6AdJbTjMYMaaaG/22o6Y/74FVb25asKE
DeYYJmvGCRZuKh/p1OeFaRB7KwflEyGA/oais5cf7HPqdrvwlO16JEo/UT/3wgcgJelxa6585SoI
ZmdyGpwxFdrFbzDsym+cOiPYs6fyGJoW7AdNY+xqrW/3oaX0G4teeZ8NG2iXmNQQ8ZyxeAG6XjOS
tId4rBB8waF8BDJCNw7G9oiRKUt9Nen1uEGlHpTMfBvAYttOvcvgtLq/+/+XH2LoJmmPCQBqcbTk
TmnrMIMQXj8233vnrO3mk+VNh7x6+X+bQV+5LzaDWiybSRVKMotrOms9Q1YV9yVyXqamI4MctjZX
ZGvXzpvNvTCxuJJZpKE103NobUAdlA+U+nsxOMoPs2dq23Vi1XWC1GsA08dPZfJziFVna1vFgbn3
ExbbmjLn3haQ7boj53XuzMcpVHchcClTkrxc4SXp/w76x2bYGh9Y8YJXa18crHpu9QqkiuEacm4+
GTPwCFh3wlOnWiBpMts+R2HwUucJuhWqEm4ENr8vys26TWJAcZGMm4HVeQzsNhw511CbTIfUOSrd
UZD9OfvkKTlPBdU+b/zH/Jp+yP7WuM9irvT+ib49X6A/AYGqhkFfRlvGVuNcBSN4XYMRofIlMKqn
dPgvFii+EeYwX2LJiy3uQBp1o1/CTBPZ0k52aulR931lw8qtSzLxR2LqX9Ql5GVIbdQ0h/XcZh2w
3pzLJDAOQw9zrK+P9S6vx3nD3u1ADWz9lwZFOHkRhahFPzc9PD4UMmUYjhs3eKCXzDyNusuPf4zb
FsaAWkLNpNoMDWnXxvLZVyVQ6eRjwaNW2rsxm3b3z8Ft9IsFXhbeFsukLb1wAmOeKJbTJcTYbWIe
xsx4lqLsS5rQ2pceKrk5lADSDv/BJhGODm6V6HcJaO1LW7PGISSisiUItAqPruSr1RMTjGgj9yS5
0q/7FtdOCUzbGltocd+WMb5idbAJOxrg8VTO934o5+fRmu0PsxkphzjIwg0mudvbxXAXExOMhVCV
u0F4D7MjzaWEPbtNlU9gZbuvjt98ub+oWx+GEeqK1Pz4JzD+vjgcaSiNZjgCDoxGEMG6NRxTK33u
Mn1+nNLuH1rb9inqZn9nJ1G34cJWV8jpFImZcCOLUmBVR13XNBOdpR7IT2aGyaMzZfNGHXilvGTD
FCiLqAqGCCZRrtcoO30IOpIGVvjU/6TlHHv5WUzZWC+2fyDfOKgHCJbPWwOwt+fl2qz4+8UlN6C3
NdpUMgDgI7Yoq3Av+kr3jmmfp0IKzI2XeG0viW7wX6SgGqWPa2tWarRMN4CbTk3tVQq6T05ubnwu
sU/XDw6TjYw3WjoCEAT/i30s5yahGV1xIBvgJJUm7xk6LD09rIuNxfz2uDemIMzCbzgmFhd+n8Je
mcf+8L9AVdsJrfSDPFCsOoqAiTRxN4ENMT3qHkHrZtaG/bWV6uAAeA7gYFGWZTlbkjt4vjFvzd1n
awQCovwyJHtjP9c+GTLQKFkwAAghxGI/7UmdEoIXrMRy9lor+fhe6gAx/vkNN6iwCDoRi+B/ccmU
SbOqWTA5m+O+TbXHnGmUpLIhlKMK3j9MAFHNjRu3tn1Uw2yYo5lqu5laLvtw0CNqnqjD6MOzlUnp
oa6i5s1puo/3F7d2x0xOPNVjTXixxTlpnDzMpZGXp67q4pG81D8kgTy+K2dbQu4nU/94FBZvBSMK
HQz0JPh4C385aArXOiXYFMVNEcDbT+SFruGF+9zb6gOuxAmi9EyBxVZoTcOXd32pHaDhCIVQ6xse
rJ/RCRUET4S5KErVXnTYIstbSVCuzYl3/sJjmVlTBU3I4joveqnP8G0e9Hf+gSb8Od0H4Z8P+orN
vFjeYjM1REyJGLCXOj+y8O9azt002srob4/IpRHCrutFMYsxFl0h0T9T0rPjnM32mwP1ZpCVx/tn
8XbU3CS1hvhauEiTuHhxnyWKgPoMOOU3t4v5mYr30ThKD83r9ujr2g27NLV4WwY7YCxkZL6s7tOf
RpkitKz3b6aWGBveY6Waf72oxRHMgq6ZBuEKB6/f6Z/LTsgxBe+twDWLg+QJNrNipzceteHMdqPE
i/6cTFDsq2iSUIsW9OaLL4haaZHDbIuf1NTvmd2bB/x2/lDN1XC2lPnHxme8zSevzS0cZpXmtdYa
mIvPxYfuKDhHZq941x632B1uT+a1IfX6ZIbjGJf6nPJkw6C678vsg2R3jybwKdfRmt3GslaODNOb
cFbwqkHisnwHHBBlqS+LYsBn3uuq8obKU3a0Zva9J80nCZUjeOHD/X9wYtxxAZ6A0Uymxbc4QTPi
BHEfkey0yGIy6ybo6K3nHhr6/ijttsytbCqTo3QuoGDGbS4dtKT6WUW313DLKv4k5fWvUGt/Onnw
WTHj/f0tXXm/EcRRkEgQ/vmmR8igk4PmdUACnvRnXMzOKsfzn5sQHJNCQILEYzkanuuSMpL8aG5n
1h/jUHlvNsPGk7a2YeTvFAMt0bxaToNXcj4HZdWSAYT+cyjTVQ2/BDEK2VstVfGdFzEd4dS/hsR2
XrwuccW3YUBKcwOz+zJYTzXznLpiHuYu9RLZ33Jc4vbcM7fwxuU4MmMI2Ms1389w63DCve7QPIlK
2zYd/trlulzbwh+D47Xh1OOhjud3la/vNeUsWVvdMlXE8DdLEtos9BCoQy/PtizhBRsZrz+Ammgd
Fyz1Q/nK+OFZeiszd34PaQWVn11xgFcStPVBPTYP8XGLIGntxJDswyZGyKXezGkb+TyXkJtqriO9
n9IWTEVP+U9zm+Dd/dO/aojalkCKkEstoS8wWEYz3EtcsEBhgLIZPw9T8WmKiGTDghN739pK+EM1
ix4eSC+NaHx5E3o5UyTAUBr12eg0qh4SxTuhXDGcp4/6j9T7Y/CfqJ7RNHYUpqjgZVuEP4pmtYoE
gsiN8vSdU1lHR5M22ndr5xKyXYV/mWCHlj2FsiD6L6kPu1JrqK86JKtHxuTUj8Sw/sYDc+sNRZwF
foOInzlqbZGAqmk95mZMMFdo38TM4lD8OeyFf74OJAWGgBWslel04PRKLlkY/TWX5j7Ug10y/bx/
CtZ27NLI4lGOTKc2ywkjRfEzqztwXfAN9hvcWL9P7vIm0+9mq5gFM8inr31hO021Mqcc4QAR5Wlf
EmvHh7Hchx9FuGG60y499Xvgp+/s2I2QfZr37VFVvPgt+VFspKFr9RHEUf79MTcBD+OukiArEF2h
0CNFDN3xi32u9z0UJIEX7wNmADN4gO9v9e2J4Xte2F1sdRBXSlSIIFZNy+SBJrD6ZKaOs7G8NSuw
JAi0lILXXHI+OGo6N0bEszPXXftu1CrTDfLG/HF/LWvHBiYfcl1BYXHD/KTKPspaOaUsJ+iz5wTU
wyGam2yf52r5dt/Uip8ii6EoCLaF4tmNhGJhMMYbjCpQ6UNwChW3+FU/9l7zxBBh4tXH3NsCbd4C
b6nv4hMJq3BWiEEtQjg/BFXftqyu2Y87ETQm9p4ptPpRO5Zu67VvDqR1W3Qgt1sqjMIYI9CPPADi
7xfxgjI0reo3s8Ywgk/tLiz/0hlgRXs22IJY3vINivXRkGOJigpmaHEDZN+yhlIBFdDsYaVHGhKW
OjWnCfAsmDkZxzg4z+pBPKtV+y6PNiKwW4zxwvziIpTIChM+cxEEI4QOFnJ8yg8JkpzGsTnXXvp+
O2C5vRWOaIiqoEcEOfVNNtDbDmgOVXNb3whPZl+OnmTMWziB1ZVpYFYRlgOLReHk+hvmKYMhoqDo
hs3ePpYH/1sEnp96xk7Z26/TTrD+Wxsx823U4HBi/rW5qGLkfi7gpZwbP012ffQt6isvnTOP2/8f
LiINYlq5At1B9Xy5OjUshpRMMa/8/mdaR8y1Bn6zK2Kt+27NtfFzYNy69ajM2V91plRf8zys/54j
m5EZ2IQ/2+Sah/s/auXWMLjJSyw4kE0khq9/E/91nkglz3BWIcir9F7QAfSTPty3svJmoM3MdREZ
uShgLl57x4ZlvBCNufBpPGiHbF+8SQo0JqIiID5u03oQbJy1v+/bXV0d/pWCn8C9LvMhW6JPlwaY
VeE4+DhZavLNiXpGdyOl7Y73bYmvd/1Gc44uvu7yHNVZhF8irp0ZPzyZShB5LROcbp9EP/W5Rdtd
Kba2dWV9VzYXX29ErIlp8o7KKXMw7Vn6qe8FYSHjiaQuJh5oOz8Xy7hZJqkJfXw8wg0VXazXM5Ju
eAKANV7bw0zi2DsQtuhAouTSvHP0jWvzO025Z1Fc4AvH7he9UnYzU1mSOYYvjtVNR31qdpoxNG44
UMwNC7NiFljOdM/vs/Gl7vPoGTmJ7nvY1Oq5CKT6KNmDkrm6E4+ggRz1h4y4jTfpkJlHJJav3aS3
L2WFwmQUNtNO93vjpdC02nbtQoJhpDatbPS01qlPEVGlB13/2Hj3D9DaxwRnA6U0cE0NEOb1OqNm
HPrK6jQ3LuKd4/ARm095v9ElXDNiA8YSkH2ISLXFiQHXAuzQwdtBjfRZmkP2RB/1nV7bGzHr2nW4
MKQvQla10OrJnAFcyXre03ZhyP95sqfm+2wH5aus+NWhsadkA2m2FuzwPtEkoT8pRusWh2VSmRpV
/JyyNxS5CFYfM08lMlUeIDp+6Nzoy/1v9vupXxzOK3tiGy4Op6XPoWpl+E+mhS2FmR8VLWA62YWA
Lj/N7ydlJx9qt/aQT9wHO791h8ctwvyVFwx6st9tIZpQN422NK7h2lBgSZrbARRzvutabeco0j7M
9Y0zuvJViSRJDwXZPOHdwo/LeQvqXEDqjNqED8iU9kzC/cxL/zWAyRsGoWl/f4PXPih1g3/9zWKD
AyWQlbLB38gPNd9yP8N2OD4M0E+Zh/w9vJcbK1yLdC7tLdx4mGWd1NaEIEUQerV5tpj43ljSyve6
WtLiDrZlObd+SUFESOyApttluO/QDQ+RN9oezobuUPNoDJuCm+tro4xAcRBQ6XJwoo6gAsgRiUGy
YnIBuQfjlhzF+tL+tSB+wcV1MO2+gNKE3ctC7VkzvxMKuULFlENzvL+La45MkJMx2gfth7OMwf0R
otcwo/rSKvA5ZPBLxSGGlMnfcGRrXTWu1b+WFn65q62gTkOZoshjuwtO3dE8y+eGoQSoXDbr0avn
HYQK+A0aQ9RHFoejB3+Dog2M7U6JeBdTOtPRmBzEWE24aMYShJwW2inRailBfNBK8r6h7MWbIaWu
Usi9ZyTxP/e3eu3YXPykZfVBHaBZHAfiVt0qpE9FF5dnO40ZxbhvZuWLgl5hFNog1yBKXqw8cgq+
Mvx+rtLntOwbqfPm2XjrYnNjMHRtPZdP0yJ9U60gU6McgIdeyZZrNtIrZeY/7mlDWse4GmAVzg4i
I9cXYYyGcI5FxUZB8XlvFNFXwox6n83W1ratrkYURnjw0O5bpmatlYa1EbQmSp0lkBFrfEHh8XT/
06wALGgGwXtokydBQrz8NpMlcyqZd6VwCy2UCxGZuk+RC8ygaDNgJgkU6WzmZfktm2NIZRJHRu6x
+j7ngf5WojTsuFPoR8B3bdUddcf4wsyuurPtfOvbruXmigJ6Bw1mfAOQkOuND+Kg7jR54IUiJNYZ
FRy6XTUCXFZ/+WeLwDh8pLkbdfAa7axvW+2kNWeBeTjeKTnKDJEsnitFjeRQERE5ZLnhu/C3lrjj
5QOT4aJbttmDX/n6V/YWzxX8SVZiM0mI4GXZvxvbKP0+hnHypDR58C7OdYYk2Q/g73EIJWYN/VfQ
mfaRkhDFSniysscQVpfD3LT+Rpli5Tpf/bLFda46RRozxvhdJ/WNz+aQfnHqfPoe+nKdbniOlU1g
lIaEWgxWUSNfbPpst8hciHpMKscM3j+Hkv1fLNAMhVtfIMOWcY8WGWYnGbw2lRn/qkYyhH5oN2ys
ls0I/lV6roCyzOWoa570sPrk7JiQXEGzSv2Vf0sPDnXd9KWfwSd7wet/iB1BZ5H6C5LPW1X1IvGT
Lkkzzo9tBJ4BP5UrpRUcTXPVw3+kbMErxKdYxMuwmalwPgBBJmpd+EUIz7pBgX7ILdrgrXPqh9qA
i3YeUClKadoMUdTt7vuulZCEmjl7Sk4AKmD5oJLppxkdAqZfZ+NVL+LXSHmspwZNJEfeChXWzvyF
reVLqatVU40VX1AUBkOv/Jh1EDCd9HhHaOeJidCA0dPgdStoXbOLVA7UzdBLKzfY7kyLJVOTQPP5
cV+f+ibtPueMznswYMHleX8/Vy4bPWx2kjYzEz03gVeW5qUkUVnVuNiPSjioB5sg+ft9KxuOFKji
tR+PSiuSyghHOj2g6PI77If68xyA5RtOW250bf9IuW3Bqs5DZy0cSC3gJHMPtI7eC18pTA9J0b6O
INY3HtJbaXZRgb+wtPDXqWYUqCNQGpcfVK9xs/fOS7lPPik/jJdmZzzEPzIkJySv2ZUnpFsplkc7
FTVoBHEDUtr0qH3a2Of1pdtg5QU0n+rq9T5Dn2pVmsnREdhyTXX75tMAs/Apo54sH+L6V9Oj2lV6
W2DeNW8H6w1NEDF8S9K63PMm1WQlJgobPGX8ggInqTo01N/tFJ4oBvtZ+jZkbcX9kC4ANRT4Ydqp
i+iggAwQZGVhuGPqSR9hnYOvL9sP/wCqZ9/1XVa9T6wTiouQCmzFBqu2UbZTRWgATfXCtiwFViil
IHkJ30FH9RkCFZERZp4VS9l+SkGLU88yi8/3v/DKfaUY8q9Z9foDa74Z96HBhF+iJwwuZb7/ZuqI
62y4hRU3y+2h8udAbi/Ysa/NVCYIuXEaiRDreqdZp3j6PES2m4A1u78eETcsXhBNFMiYtJcB1lvi
h1ykmHXUaJEaT/R5jkKNwD9HZ1h3jv+hLaDZAv/KhAJts6VLYEJKyaFCp86pPaSkIrmtn+xIe5DD
LSDByg3UgNKgl4LkAVyPi5qKHdiwio+Mk4xG9dLZk+VaQ/hXXozf7m/cqh0SSu44lb+blESDE9FU
hwBcXDg3h6wPxtYte7U/QEgMs+R9Yyuzg0RkFBkZT6Tqf5MxMBNRwF/Xk58jWRJ6zpcpdZmVm/b2
e3mf78KDtLe85FjvAQTCIkh9J3Tzo7m//zNWDj+D4giq8loxwLjMW/Jy1DNfpxw4dHQdqsqCoy7Y
mpNce6tgnWcEkyqcmB1c3Gw1SlPTEk0UwQc1INHXu+ln2/1f2U/a8NjCIS/O/5WxxX1mZK5mX8lh
oPK0/k7MIHyo6Nm9yKNcuEUXKB/zWvHdKoGc8f5mblleHFRp6h1VMokVYzvbZXkDr1yzcwA8GCny
mRoe1FA3UvWVrSWnJZGiYiWo0pZhQGlHeTKpDVsLMaicvUvGYA/pHPweaKxpH1pzPw9QLU2ko1Gy
j+zh8KdrhjdBAXUDkEQ0fBe7nal6G6k5B0hPuvRghU1xSrqo+9DB23JQ2srwyijPYNeN/xwgg2W8
gdBMAIyzfKqaYFbUibkyt1YU6XOayFkEc6yefr2/wFu/LcwwAY70ttApXaRpMzKofqcydtJ3w8/W
lLKjZDXvqkAO90OrzBtJ4Up5C3NAEwHD05C7GZXIwomhvDYy3fFnv4tO6UGoWdZ76VmMEEeHrfRm
3R44QtUEH0XVdRFGQhDbznZJwXp4aJ/+F0Y2O/80HSAnp3asnP/Dbl6YW3iCZojmPtBqyj4T1DTV
5AaQtLR1dCI93fCwKwEUW3lha3E04WgZk9HPOJrP8Lh6wzF6/z9pUPurCNjAdWyUxle6uMIiYRMM
GVS3tEXI5ltxTWyDRf/N6dzyXB7CnYbo1WuCis4nePjdeJ8fix/Rj/u7euvFxSi2gawH/0G7ZbGr
E7g0S2KsGGL6pv6kUYE8tZo+nO5bWUEfXJtZbCgK9EyEadz1XDooDLadjQOg/LdePQ3dnm86HczD
dALZNG/NRW8tcOFZ5abrirnHcgohfj8CIzM+3l/cyvjv9eLET7gIm6Y+6RvAu1CMuH529I/oODEc
FYrLpx7yPbgcd/Sgh/IQpdh1py3w1pqb0RyqrowfU8X9PTdwYV48zbZERcCl/pO6k6V/ncI8c5XB
/FXH0VYXUHyp6zeSxf5r7fdmXFjrEmeUZDjTXf9ZAWwwQ/o3oCumoiv2/3AtxPFbWmOEAwQFw5ei
inK9tXUaN/0cgFjXj/o/w9E+K8firHnmIxy6W1fwNomgynVha3EFFRiS/SbDlvKxo8DAFUT3otip
n4K3lrkD4UXLZ+ksoyCx4drEQ3BvlSI6uNhTH/bp8rflGGVEQXHVHeB/OGzF3bdR6vUCF++RqmRd
1BO8wppOqGro1Zdynp/Tpvh1/0KsXbmLjVw+DDWT6OgmgB4wAt8jV0S+dSN0WCmaXy3lRr0mTcau
rfhW1X4+EKAcIulUPg7VDqhNyzxDsZN2xrse/t380OYbJ2VjH52FM5vrGE5fm3ddlqF8slUpfI+I
YO/VCRws97dyZejneqEL91WYoR4GHQttHrp9cGqOceM5sWe96JB36Yc0c+OH8NgiYd0eqi/Wp/vm
Nw7mkl0GiuCubhOsx2ch5PY/7rVtYbqtDRV/vzj/dTUlSSO+Zoa2SnaS+r+S8fP9law+6bbIloB4
A0HVFncMYQa1zRWiFX3yGuNgfBVMhz7FQwfQmHKMPyj76fHPGVb4ekiCWQh0gcxahthdrAZt2WPU
6YpqN2tmcNL1+a/CGOFdh29ld3+Rq/t4YW7xmMOT7wRyzj76mkwOI+076S2ONyKGlTYQi4JeyzYA
KoHSX/hkE2Z+I2ywIsD5qJz+yHfxTgzYBecM5nI0XZ2H7DA13lTszLf7KxT/7KWnZA4Zs4wj31JW
Bk4DubsaG24X1v+Ynf4Qm/NTkSl/j4O1kR+tbCa1JAZnQSoTmpmLV90c4rIKIdB3FbikvHA0DeiH
s/QxKwtpK3Rf8ZgURAyM0deB92LhmZNAKhAcoQ1svUoHinZMycSH6A0VBx70g7Zv4W/YCMlWrjYw
M6YdFFG/59/Xdw6Jv1CJQLGg1tMcg64+tmX2YsNi4qV1G6KRpT/LpoqS1BZ11JrvBiAF9Q7/X9S2
jcXGdrkSBXZBBNF+tdx5F3rKY3kYP8Xcxmpn1S7T+QXlfOfdVoV4zQcw4QGTA0knmJnlWIkU10lb
QoFAXXT6h2TbKtzGiw/2rmUe+6F2STZ3f17/toDygawV670FvZdqYZqRDyKlDIZXiEkfm17K3aIc
v96/GSvHlWwejXQWyP1YHqHKmMHh0d13WzGJrzivZU+chPa3e9/OWtqHIQRdKX0SsxuL1w/plL5N
BfpMP44qigxuDU764O8sL30ZmZdodslhC/a+cu2vbC5ewWmcjLTooRgJJX9vJMGxV8azrzPu6ny7
v7zVbRREozTRIKi4GeyqJimsAfm4Wjy8qWqP/tvgZWr9/b6ZlQsP4uL/mNEWuTOVHnXI5AgMfd28
jpr6YFXlhv9aN8FoMsQJeKhlFKYpfqnIHd+p6CD67Eo0h8qNQGgtOoEDHNkqOpzMHP2+6hcPd5Ll
Y0rnDBDwERazJ+Wkmk8S0u+n/iF8Kb/74kZBIe+Fz8a36B9li/Bz9WNpyJRyDEEmOuLvF+YnX8pm
vWdCqJW6Q26+Fu03e9Z29z/VWu4K9oOuKnkUKfKym+Kj8jZo6GTQV+rPQenJz9VRuIz0pX6JH8dn
+RS8VhsvwtrKoFHATQE8Ad29eBDsPh5LIGUAc3vbfNKq3v6F1A20mYjbbDwEq6ZIr2hyMlJygzou
k5GBEsGv2ze75i0fnI9lG3+5v4crqZWDIg39d1UASJcCopFlpgOgBXBeWrZL6RGVxegaKkS75bkx
5g0XtboiCmAmc4ow6Swr01mhFZOUCWsj2PcsQ+RCORWJtHUw1rwSU0xEQ7S9cBiL4yd1GapUDqji
9Il2yVneJ9A05I9IMyWIh9tfUYvxusbLtgIw4e0WQRAjVCLXJzBhRmbhgXupa+OkG/BRWWD+InaY
Yre3YG5QJVnyyk6GCVJWalQinJg5ByB2Lhoi0QetThCzSdXMeqj8Mjv/+Tema00dguiap265G3pQ
aSNYP/p/SB4FtfZJDf0dYxHfzRrxeKEJdN/gmoO7NLiIQ7O+ClupaDVwYNqua2xXjYMNB7d2kmBr
IfpTAXXS/r92MERsRTMwxOJWdesWcglVy+hWw6/7C1l9Ui/NiJVe+DF5iNpZlukj9oyqoR4t/AuX
MXJ1in//cUpa9KQdIUJr2EzYLmodYyAhkmOIyZzC/EXa8FRVne/ODsR599e2uoPQXNLqA5CEB71e
mppFapIUDFSF5tSfUTMU3J259jSPzVb3ctUUgyIOlJbMji1JP2wbJZpQFWvSki+5URWwWZbvS8QB
/3xJPGoKfRP28IZrz5ycdupAIrhtZ9mnLtXmg9+009Nk1hsx3doJBz0AZ5CFwZu2omo2VBgcjl8i
qc8oUfwEfvLX/cWs+TDIueGqonp4S7iXktzHeUVCVXfDpyitPsAQ8ZBwxd1knDdiq98YnaXjgqsH
7guHcOGmQxGNiDQWIQBcu3WyxFNLp39z5tQ5w77RfQTdnB5BO0YPVm1kH6NSbVWPoyVt1VTW/CcD
S/R+xCTcDWypm2w563rmUAfPfu8fGzfdOS/NoRfQhAeGCf7DeXFMmAJ4J9CHX+JV4TmHWK1l1VqY
fjTtTnGdNj4rzdD8h7vGqnBToPUQHF54KzWdFFT1iJLHrH5xECVHs0sNvV6qq40lEeCtvEGEx4oO
iRugYn3xBrW1k7dFZ6AjXKqoPjd2oHS7mlpt7ebQSPwqaA4/SFXcvw5l03+QoUr3/KEvnoCtW0+q
EfsW00K6swut0Z8h526UZm9qWSXzo23plCT2/BkeWq1yJRvNOYOT4yogZU+MmslfikaHHbeQLGS1
cmWm1hBL0/eo73rnJCOzmbnIUDMZy/jhA1Jwnw0tj84lgBnX4n/+abCn4pTqcrEDGnJI0xaYsul7
ea9qsOk4Y4+ma2k7SPzayWsUVvB560NBCIh2Zv95slO/QtHMHj/0dhSckcQsv6SGDPTIH23/HSyo
NUO5E+9u2sZD60aZUur7JJzn97GU9h4apJpXjmXwnejE/JQotEQQv25dJe2sI5A76+tcDhMKbo7T
PalN+NOf4KF56Ie+e9Nb2fku6UF8nu0GDd0AXb2Putxbz0lY5XAHx2HyNDGLxDhWFEYPkcrLi6It
UOIir7w8UNQPtjJOx6mbih9xgnihCZTkwc6b4nFMjPxXqan9O4aM1ENQo7dqJUr9q6rilKGUUduX
TeR4bRBUaM4LvXDUVr8JTjVPqeR5H9cGoooIaRq+V9BojbwstJOPJvDZDW9y6+7JOC6QAYtH04HY
UsefADi2oZCy9vb4OSGqvO8eV0oG11bEr7h4mlWnMDNNImKVH5oXqdxB6grccNjZgMl2tDyO6fHP
KwbUgSiMUGMD68NM0LXJMpr8LAht4hq6y3/5ga6fiTNZaDBUxUbQdruJNoBYaIgseAShp1g8z8pg
NXo21oSSOQLLWupls7Qr2w3E/orjF2YEaRTklrDyL9LdQg9stNCB7FeQ/H0v0d7elSWDDhCiK+Ex
0kqinjrUPUUdpgOP+89qsvUt0pZbl8WPoNsPmITXG0j99b5aPVDVNAEkNqF/57Vx9zExoofRQBSx
GcwHo+23RrpWAjtKiFTXqFdSLcXqtclgCFJbTvmUAgHYn6e3cJd4Js2k+FE9bbMAr5TWhD0GEGFd
AlexLAIVVhMh4w2yMz5Lr/POjJ6rl8abQRxGwPODaO+krgmDxKfksKWfslILwLYoX4p6KTP8i5sS
lYYyZ72lu9bH/sn5gfrj8GF6Dg/ai+18Trz/UdfFwcdM8qxhH22O96wdZR2cHFVJdQU8m6vS5M8h
YORwzNHlfCmq9lwlWwQF61YczjCjCIJk4vqLIodYN2YrIM9D9pqn8WNfo+OcVvv7fuc28mMzxdsq
CsJCxvDajJ5KUK3pYDlMa35S6uwnLCtbglmrSzEAzFIsXBnnQOEWgW2EnF25sb/VGeq7cyq9Okm6
ESysruXCziJUSMMwhoWdLYsbI3d7H8LSOPzjx4D9IqEBIgl9D5WM6/1SktC38qnns6Ruryt7dfy7
D/8cYI8RkC4QEnHGbvhLdCWbQ+ElYL/bIxTuSrrlmTNZmlZAyrJVaF3dtgtri21L0sYxQqTXGaWa
2oPia4U3qohD3z9owsFfh+SsCeIAKhiG0KldvKJNO9jDbFNoMqKZesUEBCPSpl+9YRzbrjuj5P6i
IJu8cSRus45rq+JoXryqWZQh+SwmQcO8e3aM6VyW59RkcKA0jA3AwuopB3hOCZ6SyU1dPKrtzBht
iiUDy+n1v8yp2iVN+MfFVhb0r5XfD+DFghwbDXo5l8C3NJJ5TlCR3cuZnW54hRXIHosQyS2ht0CU
L4550prqCI/U/yQQZfTMD/2p94pz9rfyts1MsnY2eLRABxIdwFO4KLBUFYNOdkJFp3d6TrwJ3ale
0Bay20fANAOCHOknrZE2h3VWTgdhgJjWoayr0NK4Ph2h6gx660yaG/2TP427eWecojet9nrZU1Es
3tHeB67vN66+dRtWDsulZWMRp9iIIsZ6L1Y8+Z1npEN+krNUcQMjMP888roytQgNQJoMlVyNULdR
tfjLrGfTrcM2/lz687v7V3zFkVxZWjgSUxt0vVexBA+Ki+i0m8y/7ltYi++uTCzOZSxVfjzZmEjP
1UvOofyJOuLLNk/nCkyOYj+VCocuN4zUSyaiqQ40P5gHMQWkgfvoVW/6DtDxGDxERxMuG+2tjE7R
YWu+YOUmGEC7DTRSqPjcjB5KJU3+aOBE1pmBbvuDao8/J10GJ5vpBzrIL2Mvbzjm9aWCWKArLELI
ZTmrKqZeSkxsCi4wELqQIT0MwNcgB40BWwUfwz2ToMf7X3LtAhDEUfAkXKe/L/5+4cdQtGfCdSDX
SIyveV1+q6BeMsr3942sHUhuN6hxjdbUzay8X/iDZeQZK/M1b6hlN99S5NiysHjVolHxezOl6jiG
CQOa88dGUTfdlLihi6eTcXto9ugAMB+8dFOqUmpTVsMNIcZhoR0FtyX4aYfzNkBmbT0XppZ+KU6o
IdkDpvTZQgeOxvUWz/qWhYU7mqY2TvPfeW6T+d+Dohi9DtHyjS+/kk4TZvy7Z8vm8cQQjp40LETc
31h9SZxdSv8dEdoDpYJqOBbafvv6rvFBGzDPURXjWSE8XLwofjondpBU//+naqASTvlU3Vk9Nac/
P9xMmvymnuPtWrZE0V7uEzsGHSMXTrhTaiNy4774/zi7suW4lSP7KxN+hwf7MjH2A5beu7mLlF4Q
FBdUYUdhLXz9nGp5bBKNIK5kR/CKIsVkbVlZmSfPyf0/sIL7H88d1LdQI/x8ThsOvIsmIXaHWIR1
1Jzsh6mPzsIVNbcnUCLAYEAacCl7MRaVDNq3Eoluew16i92Y9AuUObMXBypncDlgJhY07p/HwZ08
o7nIcKcp+lnCREoLQR2QPYZWAhYEh3e9T6GY7Y1KgQdlWUX3Ku+MhWrr3LaEl8WiodSDEu80CpYL
1rKwxXOrC3f0W7nVg2ETriK0Wj0PgUB8L/OGz0zuJ5OTkRe47FEMgUk9zbZ9Tla9vhD5zloQ0SL6
SfFemSYDUBuNqTUCfMaKdAti8ivQBi6s38x1gTorXsLCBaIUObn3c71kVqchpWIquREgiNGOrR4h
y+nwJWWgGVOA7fxnp0yCUcTW6LoNZSScuX5k8bDOefNS2P3CBThT7UdZAJMGSAFu+kuif+T7wgr5
OVDHczwj/Ri8P1BK7bz2wNz6rnS86kryl2pXM2sFKTh4RuT7QDE4vXcNYBOB6QlVNJDdUkv3S4Uu
+CXhESa3lRDLwVbAza5CKPvzSevrtEPBHUvVO5H+MLYDyE11G3KYI89u2jqm38aap36lxuamkeEq
v3ZYM8sHm8iYYK+ILuqJ+c4gDXLgAH2NbV24/chr8F3E0qoyl6Zy5vUA+mwwB0MACSpL03KLFdUq
y4V0wuAUDTLwrWntwjJhfovsuZ/QKFmix5yJDgWwFCkBsIFi70zuTlpTJE4U1NDUstR8Rsq9HfHX
UWZ3Ca/v+qZF9txYKsHMTSj6QUXrFN6dQCt9Xk/UN4VLxD2DN6/HlIfSAvMX8b9etZlN88lJTYw0
5cBaScGqlRWabDrJFrGaVKypznwoP35TqLOx1WYvRWCA+9r0OSf8ecMKFuP/V9xASffzAKW2IqMi
WIz3YOa1rlTPoRAwjn3BOiaub6RRA/1AIZCobuL1wsAvl/Sz8cmbSRYUSI2MhHUOoSCvz0zLy5QE
jXAAZmbyXTsaDYRDw4UL93JNURnF+USKCWX5C4H5buwTownxumFRFnmaEx+MVsJB4c1CCXTGkAEB
AOR7RLMRem8+z61mDgiIEtSzJECbTkMYZw88j6mfjGGyFCfP2cIqolYDWV609k7KGXBqMVeREIFr
U6UW6JC6961OQn44rdIFJ3d59tHni0cF4hWRnT2TPX94vnQjevHiFnyGsplUnl01KyIbiYsq5jON
wL/x9Ra9dNqwBsUzEbgAiTO9/RKtzyhXGQoz4OQp61NtLrX6zhQQPpuYLFQTtVJWWJVI+ABWdz1g
0q7oesAbsPqu78lNGHw9pNnF+jAk8fUPE6hnPSugSwohjKgokQDRozVoldKgQsPFwk176VswNPho
XEcQiAOx/GdTDWlrpZca4M5Wv5pe/pqu+0xdQthxoAODCxaPafF7fBgS1NatJtJgJ95qK8o9B9fP
qYI0uOXFp+7REpSevlS5zeCOBQK9pfL/7C4BSuvMOob3wGT/D3pS6qmBrHGd92MQpUbod3JnLszm
TOkHw/xgRni0D8NM+xCHL8cxY4C/3RVlK0WuwUs1cW0ao/rD5XjdmSx5Q09HlroO66KNpeaFp7e6
s3XSAR2iEir51ZBAN102xqeINNbKDJX8+es9NpPZEL+qYOGBQCH4aiabbGwjqwQ9BZIM30r0igJd
Bbduop8lHtA60ARCxClZ0UXp5/mt8MHwJIakoz0UugPD8o16zJhb9H50AnAV/QsEYozucNu+mNYW
KZYgWTn+Esx/9nB9MD/ZCXD5Xae2tmhBsVEJVTt3VKl4KNJowTPNPGg+T/FkN4QZwKw4zCJPNvjh
rtppbE1WlmetdZBlGckalMD+wrKKYGByYYNkAQ9SdNEhJJlGJJXep2oP+U6UyrNbbRPt9MYP7zXo
y5ir7oiC3xJb99x8qqJxHQVW0ExP/a+ega+KWA54MRxtrQyYRdLqm9KRFhKoc7fKRzsTJ9xHmaQA
DYHiUmiVLpFxrYRG27lGaCp7UklLgilzHuOjvcn5kNEPSGwZHksdcHAlSOkmNPh6seaiK7wF0CuA
NwdO4sXc0abV9QpHoXxCze+KXKdb0Cp9FyLsts+CWnXJKf2W3Ndb/Cn4k2vmo/XJjBKnZgxdMMiz
N8ahhTyvVbT3XagvgNtmDzxK4eiMxesJaafJHeNYHUX72rke3myb3HX2Y3+iQeaNt0LZgd+TTX0F
ggOImIcIbddLPaWzO9QC1E3wTdoX3dWZ06dyqoCIRwWVAyIItysJ4qBvXy/m3P7UAAZBNRoo7gsl
PDknfcuBeQDfMN8ZUfadAwvFUiqhqfv3ZZBwsAFlQCJNJLmmt5mdJ6OuVshKW7n9I65NvymVpcrn
TLoORgT8BccaKO4pOpXGZljGZSvKCSpoBsVlbYKBX6QG699P/cAW8P2ChRTx6TRkNBkCrFBDfbAO
eKDc1+vCc24t6HyEbnuV3TnXS3tiNqYDdhSZSPFsuwBpOHZZ6hKQZmdQiGCqyiVwtjjwzao/IhjZ
L0Ez5vbHB4PnJNyH0KB3GpbqvTBI73jaPzUFgoJ2vDH1hZt9znF9ZIiePBdLVHLBV4yeMjV2PC0f
/Kh+/HqrL1mYOA4+WGluFNjqgwRIjWG6YX33tYW5I/txDBPnG5uZ1PeRg4gbHTprsy9Oda8crK4L
V18bmlsVNLWjAQ8vMOSbJtFA1DE+VCNeD5V8n5jxjdNlaG8iPkeA+LWl2R330dQkGoBsGpIQaE47
y5REQxANG7zhseG0IB93VvFn7CAi3AYOCHcMHn/OZHhx2Nh2n4s0zCq6rW5rD6Td9wL6ZK6Ut+Va
9dyy4cUHrDQadPAAFLP9cY8XALHYIlugQsMsVzCtXR2ueGq9fT2XcxsQnUaK0AmB9teUOqYAw+ZA
ddybOtPZ1qzzZkOipQBAzM00krKh6IU3iyADnJb+IEUhSR00i1FuL7wykddpHJZIkStrhUuNW3cL
g5rdIEiVgU4X2jgCp/x59pSsGvLSwTMz3Q4H+1l9Ozf0PVhrdPCy9TJWa27vw+dCFBDhv/C8n+11
CbDyoQKnG3Ys8plU3Km1Y3o9lLwPMklfvl6zub2BHioVxxqJzwvcjmXpTMpl7I0Wvd74sq9UT5m2
lOeYyRwD1Y4lEwppgu1P/Boft6Az5JmtowhuH42XkLmaL79BTd7rcMhcGrox2MeXM8dzaycEFsFO
b2JwF1J0GWDygPcg+yik6HCd4LrMPAqKQbF65fH361sOmoWR8cBRA9X5NKQKbXjeQnRgqwCCyD44
eYOvV2t+QGi4A3m50NebJnBjaHXTwW6Bl4/85oD2YDfcNpEb3qXvkKoM+KZayjXOHGqEh2cuKlDQ
XjzRWdjU4GrF9oe8qqeU69RZYhSai7ch1HdG50PlHUnbz5tDGdRi5A6yAN2wEprnxs9iTXwrsNIg
O1jrxvHbp2qbAdeivJKD8T3h3tfTOjtG0PyIZk2ACaaIQlWLURXIKrSzjw2/zjs5QiNeWC2gFmYO
tgAKCVw2kEPIZX4eJmd9zusCfa1Gz1o3yihxC3vo3LyXBr9Uw9/HSoNoEp04aP8U2NPpXsExDB2j
t5BKkHJ1Yw+qGWik6U68TI2FW3TGi+AmAwoEpVDo3UxryJ1OqaJmeN7m1bCxRwgzN3g7yAtFu3kr
yMviGpsBYGSCgE6J4Kus6Jnp1AOrpVuX0h9sBmQukWPGAUMcP3kXgZyF5GBpR+bSLFwTPRZlvVQU
mR0IyiJosYFvurj/0UJghzY3gCwnxNgbdZ56TWY0W5MXSw09M5sObyykfPF/gZufjMYgqanHI/o9
QTP7WBSQZg3lq7HAzeJwef31MZrzTnB+iNvQgol6z/S9IMlG1dYRmmygwdL4icTr3O1FN/c6B2bt
iQJm6DupyQkSaywKGim2EaVCnHar8qhF9yA1ip8ap8XC9pyZBBNJNZH7RlUIadXPJw89MKOBHhiE
k7qx6hMLZUsFFLic/ahya2kS5oyh7RueEmkm5PEmwZ3akArxD/A12hUJXcW3NnQXHXWkppNt7zen
5ke/qYIltdMZ+CP2E7jKsJ0En/B0jHIbCd0/vC9+ySPSIPSV22QLCNbG8YeFrM/cff7JmvCoH+7z
tgMw1kxCBEWFS0/8m3iISoF8R9f9ytgpQXW3rFExd2rAioFHPJg5wAQivv7BZiGpJXpmInhprTT9
ziIUoIeOuqPM/yReAX/of2yJRf5gK0IPNilDJEe4N67S2ievkLhC7FDEgXZ01t1JRGSPmbyQm5y7
iISSrI1meoRj0y416M00gAChaV/XpDWgHltuZW8Lh3QmgEbuADkKUJNid06j9JAaJVdF+Q78lZCB
SfG+HuFHDa/KveQg3vYCQcplD9xQ+lL7+dzhQOQCoQL0QeNFMjmJWUxqBLKykGjkRAWgPhOA4HX3
/etBzs0jKjUGMBGADGhTr9c6sQYxHfjwIQRStrW+543++LWJmd0oCvZAxuDUCdzl5x0SmtFAcgpF
FGSXbpROAopE8aNlqPvMjJ1RTCAEBl0FbvLPdiSi9Tn0w+C7qJ5tTLkq0QWYNn2MJjlWbnTVCl++
HtmcRYBIgblAogmdVpMHT6yNiTkIQoKqLFet0bwVobOVUVH3EQwuVHVnFgo7EJIzYpEuW0aKzKBK
hz47N0Ut+SGN0xSdw+PSG25urfD2wF4QjAAXZdYelMEZT5A0HvPSNezR72P1zohl/+uJmx0MvC86
bET6asp5MNYpR2WwBqMVJ5Wny+lWc+gfyLWdm2UBrTTUS9WtSM0AjkoQBJXRSQXFWWmtuvD19weC
qqDABIKI5ULR2hkUc6xbDESj2jW1G/DYSNmSj52bLQAoQJOMyP+SE91ihGqJwKKUEncNDeouyh/I
Z1g2tFnxPzSzIiXx+eyMcpoOilh3dCW9lTY5ml21dBOKnzHJR3yyIYb54aaQcj3VSSxs3IyAKK3G
TeIpa74qT+1WcMkvlZLm9jKa8aAVBg7ySzr3bogrs4M7c822f08k+YpXyd6gzc/f3gLICCCMQ2s2
8h5TEKVTd2Y9UDiBqANIYCydwe2rfCGgn6t22gJqAWYCIZ0z9dNVZzR5MyJo4V7n4wGkfiO51x7R
kncw1jo0Qd77V6TQSfD7WG4RJSmClgdX4UWqPiW6hNIDCoyKQrM1t+2qg4hFX3pmpSB+/XouZxwq
rnOwwYEAHVn0qQvPyzZGRzt2OtNQWHXwuasAhb0y0Tpy1adcCr62N3OyPtlTP2/JtuRjLIlUc2Sg
mTPicXTo0nRcWLw5K0JTFr1DJnId0yQm1i4eQf4N7ECj50jU5o+q/ftoeJSGBDsg2HcgEzsN+Qaq
ynUltLmMEaVhY4z2SEFb3tfTNQO2EMIMAArj5YrKw8RLILs2oJ0HkHuhfyMYRgXYYhmnPrcLkEdE
cIMNj003uciTXGrQIY+DG6rmEc8d4kISFt0KrfMDb9ElSOhMlIdM23+sTfZA1Q5JzAVzUWOmqyFU
c1+XuE+gCuaaoRpC1435X0/j7GFGrweiFcR1QnP287ZzBjUhWobEpZjHLKgTd1CD8mcJqv1hzWzf
3PSb/AkwiqVEx9zM4o2LZDpePygYTFAsVLNHq0gB+G6q7rorHzUF6ZWk9etiidd/xvni5YHEM553
2PZTvAyzcyeL5QSMLSqI6sqG8m2bUrYbwuoP0hC4FEF5jYQYsokXQJBOcroogqk861yhGpuYf/As
hgmgM88gyYuOOfjjQopkSOqY4UBdhJPXdZ5Q1+jMt4HZN19vj9mps5BTEYJBkEWYLJIEHgi8BzAe
Jb6l3XdZO3Dy+6xHQt/63zamrSBJMnJokAobIHYfINOb/z5UV+BKBZM8wjvsOTHKD7c9OIFV6iR4
g4Ihb22o6bdWrbZxQhaw4zO+FZ3NwG6gzw8ZlSknWFMMTijhBgM7RnVlk+KbHtvPX6/HhQk4ByF1
jpZw1OAvxMvaMkNvgYWcp9Z3kQu6rmOk2w9f27g4mLAhuO/ASIqOJoStn2dLVYvIrCI8w/J+wG3O
Gaf7EJrc+6ElfeiGUu0sXLUXuwwWERsZeCuJu2n6uLU5uGx1UeqCmoBLjHxVIqAo7KWOoDkzInBB
azAa36C493lgPUO/hB6GyFhHABgPyCelUpAstedOfbgK9A6eK7YGem8RIU0228h7BY9k+PC+eaBR
uB0L0zNU7o8F34JTZmHqLpAFwhxg7TJeFcBtqtPqBZTmpNIE3d0ZTxntRamkhGKBFkA/cAFjOzey
j6Ymt1MCNvG2jGAKDXVBk0d3UNE7xISctGa4ylV94WqaLtd0ZJObSUlLFUQ5eM/wIXWr+IVWyDws
uYYLQM3UijhxH3wDq6q8oQUGxXdt79cpFO1WlePxHwq0g/uVjGanyE2us3t1PGln5rIlOOU5yffx
MTL9FaY7Ro67DhSkiDTRoKH4NJCCzgPl/lH/br9S3Ze3/Qt5hvK9J+hcU4+t5L3ja3i7WIor34ZB
+gQ6IXe580uc9K9+MeEpPswNLy2mduKVJKXDJorylZoOEZherV2jjonrRMPtyPjCsk8Du+lsTE7p
kFhKQisYFdTx2r7ZgIw/0DdL1PFTTzo1M/FydlGOVUnE2MCrXj7pwyLmZ+m4TO5OotQhlWpYAM3R
qg/AC6y4xZtovAFI0zM38a1gwss9ZeFxO3dukM4wxBWBlOE0MmaEZ0NBHDwk8ioMqk4pA9mmmRfX
zhJ3yEXtQMyioOcSdRcEj9Oyi1OBjswWGeXeG/zkNgtiH0qQByj9oFQbRu7vvqNhDwWRM5wbSaGL
0vDY5mlhiVXTEvUlsfJvUVo1LshjNl/fgRdh8dkQsrkAWhsqch2TxUu6BCQVJYoP8YHeyl4P0WQg
anWf3JLIrba7h7+kmTKz95G3+bdVa5LEQx2kivUEViH55kvUTZ5BxBEhzwusSefiLcXwnAK8u3wW
0oZ8vzS9Mwf+k/3JayeLYj5kOeybN6BsOlis8Vi5r7TnIY738UK4NI0zzlOMFA94KEUX3BR4R0GT
Oo7WgHRvjPJ+YWK//jTrG6vIVwuLKW6KiR9DLU0WbZCCSHpa3JFsWMnq87QOvqWi8Rz1dwB3OHri
PHZcVvmYcS6imITsrxBAvkjFDboWlrkCg7K+Gzi0bupxwUvOnbxPJia+uY8N8ArKmD2hPKO3vlJ7
gmLTWpNNe53u+ketWTB5ruhPp/HjqCaeWVZ6NhQhRlUFkIAzoQuj+dZ+3ITrbpsCzQOBnwb07vFt
/borgHZHf2HqDkF7tQy3uVCME5vn4+8ycd+gF00zacDwax5U39TUxbPEeDIB9g19bF83dId35Bzo
wTw4N6Er35t7FBAXK2riQHw1JRM3EYalCjmJUVxWdKO+RUHipSBtsKkr7/WF8OtCpmAy5inFdlFW
DaCWMDaszF39nqpucRL9Y5Inb/lTBj2nQPEMT2jyLDmGi0Ll1PbEM5gtacoyhe1f1AC4ysiqcY21
ekC1eBn8NhfWflxfbRJrImkAJicCe/o6vc79AaI88lmUhwRLkcCc0/uwlaY1WKmSE00V3kHX+IqP
CfZsVd9T03zvc+Woo2ENT+12ScXpohg7nVHhQz4EV4yBNbqyhNk1D/LIp3uRxRq8+JlsmEd2yuCy
41IGdS7c/TSvk1iToU0tPK8jfY+hrm4EyehG+6tqHcJ5qE8a2ipWyrvxriLS/Av390Ubx3TUE7fV
MmLWtMC6Fu/kXgd2EjebEwyerXlj+hepgedu1Y8LPPFbTWSCllD4LR0ioGKS0Q3wFygtZuIuTC1o
6oADFP+ZvFfinmSEKhia7MR+rKxts3Ed7e7ru2zJyHTXUKuoQor8LRuvGYMgZvSURZ33tZELbBey
cuLigioAYCFC1+Lz3qw6IAzLHvTNDHqcnAKwFvsDmtqEDpjg3bNXySrbQlkRYcjqD67PifmJc08K
UJ04Dsxb5JCGlsd4thQSiHn65LhhAl0i6BlCdRGo3sk5cOrGHNM+FSMcfAWUHeHWOXX7BFov0HTe
K7231MV9eeAnJidbnyc6a8bubLINVOx8xMo/rQBhiI/TtgqDZaLeyyhhYnOykGUCTl6zgk3zmDyD
2O38uvQaV2YbE2sYeos34tLETtZOMmioGArWrvdM4hHVtXctnAv1mt7HljnJfyCmIbbrx8Wc3MK2
WZWG2YiZtYlrEMsf1dbPdOISvpSsFBN2sW+EaIKJjhEAAyf3oGoQNnYtglWNFjsTfNleXq9YBcqf
IRk91CmWjqK46KYGUagB/ySASajaTMaWWcDoMQljyw9k3Xt9IAfMN9eqBxDIlQi4IigonwqKQEv1
pW3sSZtFluu5Nf3wO0zbLXQIkafEPu/cfGu+a77oX8HUijRTuc5//JkHQKEUvM+OCsj91AG1DnEk
M8U0c676qn7dy/9iG/jvl+F/orfi+tcU1v/8X3z+UpScUTR3Tj7951X5lt817O2tOT6X/yv+6b+/
9fM//OeRvrCiLt6b6Xd9+kf4+f+y7z83z58+CZBFavhN+8b47Vvdps3ZAH5T8Z1/9Yv/9Xb+Kfe8
fPvH316KNm/ET4vAcvy3f31p+/qPv50bL/7748//1xdPzxn+3V35TC+//+25bv7xN/3veFQLdUU8
lxyU+cWzt38TX5EU+++Aeoi/RIcPZOlFxJYXEE7Cv9L+jlo9OJyRMRYoWZExrotWfEm1/o4KMURp
LWR1BTmW+bf//8U+LdF/luy/8ja7Lmje1PjBIGD5dBxAHSzwvuitRqoTUCu8AfD1D1FTyeWaJmn3
Tqu8WynQY1jT3hBEemlzmzvPbR/1d9RY8SbPH1TusVxnNzVtDL/QaBOU0jCeEkMfFX+k2UtthnzH
2yzftoYyeIQTBNSyfBXnerxyoEexIvodIDDarpKPndlSt0XTvdsyMBQZHa0eFCVHS7mkPYJTAjAC
bUh8oHBscHKk8rMKJ1gDPvw97SRpVRehGzWVFjBw3T4AjlkGXYy21Y7Z1VFpzcHtKgsRELqr77kE
ws9RfxlYxa/D2lCuouLU4r1z3TXZt8S2610zjs4VhHdDv0/L3ldjle7SKr9lmgyu7DRMDlnJkoMt
7+yigQpybyXXI7MhvGXFmT/oVoZusLDRdk373QqN5KZLtPEYDkbIgiIKXzvx802lQCMl7V/k1uq3
NUqubk67Zp9VPd3IetYGjWPF29yCqnJXy6UvFUq3IXEXr9HCCLEm8e/tvHgNSQlchfiRZZzsa8KG
jYRumo2sZeW2LZvkJCdqEUQSvSpHiZ9IHEEui4eoePLW2UZ0KCDBBEp9l1mWtMscLu3OfyrFpwOy
+rmr1U3o5syO/VGSVLeqJTko7ZyfTHCAnhrN5ie5MY39EGWeXktq61XtNfgnV7Sl/KkfabqOs1Fb
t30u3+rRUWsyuXPlkWvXESDZd5y2jTe0VbMxtJaA9LcfjpnhXIPlXFnXbYk9pSsR20ijHu7PH5o4
N3we6ru0v5Fz3L4GTfRHG/zp66IGfkC172MpMw9QmIHwXGk89fS7HvoqBztuowy2++vX1MCYXtl6
7kmyWRxknTsrkjAaGKFDvNypzDVX4vpGpeB7N6jqBFGWqIEpgUX8vIqak9tXv0ZjOxnZpkqdXwNo
NwRmBZ55xONyK5jPN07VgqY+HMP9+UOJFMPq16+gj2kBjlsJ6nQDj3xede1tr29zs1hJUYQ2ZSqV
qxzojJ8oJ28LI2quyKAfk1iXdujilzeJAXaMCM3UVyBvr69QjRZtTdiDtl4p3kBjvsN2in0oIgHJ
mPfKtVEdUzD/v7La6sBksA/7Kn4wq56ss7rW/B5k+SQesxc9X5dCek1mFtmPSZ5fg68n95tOR/7M
0FWUQUiNASqvhlzRQ6S1mQfC43b3a0akvA260GE34AazVswkscu15HtvpPY3qUMfFOSKXvKstE+/
PtNjZQN+2dCTlELydQAKj3mBKADX9ENisJy5pFKMfc0dMCMgdx5YKqM+yAfku77vLU+3fn3iiL/u
ZIX6UtYqBwpOlMpR7pXCuG+VhLsFOPKv4arL73Zr/hiavLixafqOzgMo44jPDNCdBFKc9JtfQ7XT
6Fs9tPXV+YNTWtcW43e4YOVdHufmTZi2r06MlEhW6vnGoRa7SUuo8I2+lEjaBjoF+XWBXvcAbG+Z
LzEnXg9j0YGjBt8pSaHh0yhCpJpUxakLzcBMdY9bVvNm5+8kMmoUSXRyIlXX/+D9CP0EUwlvaY5z
a6aDduiV8hFLlK6dsA192SyLn3AtRt79TElh+FaVM78wndEF1ZH2IDXWK4nVKqAlLzylM9WHNg1f
zUxp/FLnw7WlV3tV0p0TrZRiD/Z1I8jQNvHYNv0p7Mm1SZXiCM1r4y6J+ndgaYA6VrtuX6SJE3TK
aF0B3mQHUQv5YjUC2CEnkL0qe8X9NZtN59BDjfvBswZGtj1DdlIm+bXVsxNmbdzDUX6T4ii+k8Cj
KhWDsmM1xBfAy0c0eCHzrgjTpyFJkgD5eOnIc1s6IokCYQi5tDMfGJ9N7DAXN03rdWnPn1o0sbiU
xs7GIGp9BRprvh9zeV82EdulSfMui0PODBv+7uy9+zyqN/rAN3qfZdfgFsrvaYwaN0uuMq5SIYZA
V7pOy0enKyoPKIx6g941X6lsdjh/UM3QXjvyYy77rW6eOFTBiKcZYbwrOm0NB7LV07K+ip2xvmID
fKpVGGzVmu1wTMqQulUCkFkXDcWpb3Pw4PAQwuJ1ZN5lrHwwsqbblQOoZq2GV975t48ambhVw3VP
JwlV3FTrq601jDc5mpk9u9Bq384ZOTaO6mqdXlydN5+dB2MBl6xE9U/Ajh+jSi13uiNBvbLX2SEf
WY1jTaB7qkeuk0rNrdaj5ThhGjwjXKObFEX2A2SQRxNkv+9tw3zHfMksqQP9NLX9srYA/BOKTolu
QWoX/WCrqi9BvGozDAhSmW1M2XUD/TnPsEv+VOj8PqQjd7u07Y+kp8MmUbrC13B4UVO3dnUFDTxD
S/hWUqLvQ3lTyEp70sS6Dl0qCZoFts5DVO/SYhhuYj1tXdlixYmLD9A9TA9c4+tmbLRvA6HPCmpV
T7Le7UvLIa4mDfEuKS1lnwwac21ghvxorPgdMNqgn+RjB6k/zl5ldSeTQl4RNVPXdWIYp2yMd8iX
gmiRPEIIKt5nIRk8FFltuLm6O9hpCRIZAG83xZjnm9DMqu9D26mHqLdfClpmz5/+EEXQjrIala0d
Q8pDlze+ysJu5ZAC1Sbh54n40GGLHBQ1WiUimDdJaK5jjSA5PMSa34AB/JmYP9qi2IOm1XyCGDdC
IbXWbtUY30nTHiw3rNP93IJaHAJXggAOLYksYdV3w4EliSPbqoXStqKx9qCkrHQHk2+5xNQ1GAbi
2/MH8Vdg9K22UsluHJaPKz0yn+y2uC4LYBU12t23WdfdM9u80pzQOYVhonostSCgI8d7q5GaOz0d
m6sh02J3pAyiPqRCyzYpx2tejfDKtLlVc/0ZZ8sxd9FY1NtCzZUN4lMHMY8ub/S2KYMEIcWqDnvV
67IQBaXeso4O7fR9b5T3kVqAYlP4O8KiwicQhjx7ZvSz4s7eAt97jEmWP0py0nojV8cbR+V03aA4
ZCfJlqAj7gFdXHtdCtlz2Oah12myehjDsT+EKqhToqLeIGhC1mPUxmsqSz/GjmQgQgvNV1Z1HtAn
JcAlQ3aEbop5LBq1dBHclI+2En/vdBwIo9eU1RDz6ns8yHtqlwbgfUnpR1n5VoE78ZGCrmqt9CE4
681KfwRUSgLpWJ/ua8MICpPZgRwR5Vaya+UWwnx+r9nJtUajbk1bDtYa3iNarhBwUF0mdyNk9o5E
SrZQFD9ZSWx8swsdeIDWil0N0PZbM6+hxZCoyXOoa9uSyJu+turnYahWWgSpaTh+ttLNzh2aVHnt
8NdF25GbPoxzNxxZsuty6NIkQ1bf0LAK1000dEFf7DXqyJDzKPYyJfyoh6W9wifG+W87aXe+TqxW
RclzGM0gay2IfYBxzI1KZhwqy+4P2PgEHr4eIV+Ud8ehZsUOymHaeigwhZU9fE/R7YcbwUzoLo+K
w/mqkDrTPECfE/UVqN9tkrbprnAtVH7dAQ9oxpW6RXKs84CK55tMd8Z17jjD9eBUViAhwDzpvNVP
lkl6t+shT5BkirHhjt0eG6PH4OsxvrFwI/jp0BYPbYMro4pYu2+IrHoNEps7Mpq7c9B8/sCbxHIt
zpoVhEWCtBkLt+2BDrIKR14BCayfAOwpV41iw/EUUIdeRX0NNTQevoo/DG1cP5mGdMd07VtIYnOr
Q3/ySotjNOkzGRWrNG8QdMTJocFDK1Ga+HWsm/eElM29ibvN1UnN3TgbzKOtltk6/fefxMKio4ns
z3//n+9Qhr3OQMHCACm8JTooxop8KEFm1pZ+LxcBlIk5iK55FiQKGT3U8NrN+X5S1Q6MKjEmzco1
4hcluonclpcFQoYu8pW+8qKa1geDFLtfcULVRcUPxBno1qz4Sw0d819hpTE6hh/H7EGKO9za4hUa
D/m7MtoZ8YmGSMGqnVUVj9093jLdvSrztWym6rUe615jqtLhvJS5HdtBn9uJB78PTT1yOH9oOpUc
mPjw4e8as9zQJHsipcI8HVtx10tsa5lVcRzFO5Lq5qGrleSQcifyjAELaqpZcTp/sKMY5Nt965K0
yrzz/fXrEhN3Fs0izZdiXGI+HKDH9SHaxX2oHcNa1o7VCAb986cEByyoitpFQ5+6BisV4hPiRPc0
dF5yQq2tCasrysiPQsErl5WNCIISuk5llj0iGb2rokr5KduQTVD78LlMCL3qHLsOapJaQRvmHdg+
4vHKUNkGYWjbUOVeSnl2mwlsyjlwFJ/9H0tX1hwnrwV/karYEa9ss9tj+3Mc+4VyEluAWLQgBPz6
2zO+L1Nxlok9wNE53X26Yz6WVNfYFhdTmIXGTFezsOas+vWsVuChRTd62GQSB9XN4tTOJG6zWe3H
eRmfeDU3+4qGdWY8Xz9wUCQ/ndftGg5q+vmtO5rQ99W4IxGPThPDGpFvfPbMWP8xL9MHLpw9k6lR
L5WfTHtIBqcsWIx62dxIvdDJZK1pMMLwZnx2HOGmVEtSLglPMhrg25jiDrNX7P4nYuNiJHDyfpnN
eY7wj6LF6p3sSP9ct3BVXNGCZluyiPe44+uj1FtUWoZVNBOTUzcPVeksjXzvff9QES96mZMeh3XI
R3YlY9cVbcxYi0F3Vg+d72bO5GHZv4vxJPB4eh2wVpsz8t0m2AWd5bYzCMss66ZeDrQafo2bw07G
Nbit9VRDEwQ/oKJu+uF3QMaHwPHyAXmDeTCscXbvoH04TqaJcG1577lrGSFa02h4FVWz3G0kco6r
R75WxrqdE85DuboaQ7OBNiq27WM7T/SolgpxaBtEddrf4MaxLDpDujEGPl0n01Fa2e2ML02JHZgm
YvrJ5WR+JG2PYhiJvCc8F+vzEM2fkdc+NZsx8MJEo5rEVeaIbsio+0Jh4aCZ++p4ADontNFp+B0z
uOfW7K0O2pe+bV9FWP1h1Cv8SCM1fpNniey/rOkx7gf6mYEs1R5CAYP41NZU5NThOL3Vs67hEBfZ
tZhF0RL+MDVQQdMZvgOBKWohj3pydqtqX5GiRvPGV9G+3+BNNG8oTvQVNhrPVCEXtUFLXlXqv3Fu
vBOptnMVdzJVsE7KYglyWCQKABDiqx24U2GGbnfEXXAW45M5JTMvpnms3rsIh8qwfWOSCPIxQVC6
ctc/FeKc817DIYw3SXzZbj5/kw+n9qn2Mp/NzaWTf7GE0V8cRVER1o+YWP8cORu0Mu3Z1Mir28RD
4tVJMVCdd2vo7Sqs9KaC+5C3LN6Tv8QPDSyZUHKqNReIO+4BRw29mxF/sY+JaKEiYlGb06gZ9uMk
H6I2lCm2koK9J9du3xgRpW3lPgNWwd1RRW91h+3S0NXTIcZ6/osO+Eez1RzA3vaL0QZVZQDnERN2
NJSwvTNkssdidcKE+zgT51OHvT0kIiqRiccO1WpxSoytuVBGdlyyHddjfU5woJwl4LZFuuJg8QCK
Qem8505aAxwrgr8dGWnZ6gbfLE67adUPfvSfhgz9ZDyvGGNneF0iXWwmeUp6nfzT42O3kTQ2a/Q4
9HiIQkW3M/HCLPDMbiFtcICT/bFSbMpa19Cs9ZenroWZRDvBg8C6TqqDnNDtFoNX1wgKHNfMiOUA
+1KToQnsc5/a45zIoahGOIYgiYdjj4E+dQ02geGANezXPiwRmPM8cuCUfVW1uVSHMK7hikvA88nF
e0v6PvwPIYaQmyjs8MskGDNVd9giWfvkAjFA0ogjk9F43ITvFsmCPbdQufUe2BXaEH94IuvyjRnj
u22XptgShQRvgaRfGliaVqhBrjVlQqQ41QxK1hZLZk1V+Azb/OBdETIpBSaRdXyIh/A4C7douwoz
rah2aIebp44f9ZAgtdgxfaoBPWQ1IJAUIQPwJpwsyF+BdI1pdMbL6p6dGddD9mI7UhefyIYQy2r0
un0X272C0zhWPOBVpxO4Mq3tOh7mSu3gPPvtMyCHTeu2OzjRBvDTrn8LOn17r9U2XlXjjM90bbMu
7HetpW06csAdLYC+2P9lLNbnhRp5hlKOmDZVRNE2FDoG1Ad57167wamz0ymZSN45cs38Cl0+6gLw
5MF9wWJXXmE18WXwmo+xrrsDpOADkKfBfVOK7RPNjx4bvYuZxaPDnCvSq/85IiyJ7B8Qh2AzH270
6TD0z3PTmNIQORwRb8mynug6B+gGCDkGlOX38zGO7QObujP3q/AAUfsOdoX2mLB6t7UGbRCd/+KI
0umC/KZw0S/UNu5paEUR1PG0H+KPZnIwQW6jmz0343qEkzP56K3G54s0xaVWEqIobBTDcyA+zo79
DcS+yzs6vBMnlieBbYA56Up4f3Ds/8sATeXI8eZHvXkPo9p+J930WvHm+/YZ5EnM31Zv/ZaOX5ey
jvkOy7aPbCXffk/by+BbJEEB2LrMzHsKMXoAByHN2BRuNyQPAkX5zDmWbTSBPxv1Dv4oFa594O02
3+JQnyh7Dq6rBrPQNKLeiQm5m8kaPlI+t5kdKdnBOL5OqQuP2Whbw2zZHqn2kuNS6xclxFbWya/a
9R7Uhjmhj+tsceP/uOn/tXBQ8ccWnmkebgOlXZV3okvxwA47gANxSjvcmojBQ7s4OuBUvbd6W9/U
RKHyGZIT87GOpNr+ezMBzdQIVHqSCvOgt9nCcLMBW5s9yKRoBRy6I8fRiv3WV6bgdv0eI3YCHtgU
azxcO588tGvl7pbFtifaFA4aV6RtegXZZplvchOllQ4tvEp8+HBLwKTaP3fQlaZe5VGUFUynlo7p
OMr194oNmDrwmxRKnuawJNhh6mt17bt23WF58Dzb6NE4xBzd8OCpGOekcWHxo9WAjaBgSYni/4DX
a5x5Pi/FRtEy+ZG4NsP8gF73T7/NGTo0KMCSR37rpRrSwURYz+zkhHYpt2oWpb8NOY71EXYDHfBu
lcC8YwzOa8NvsEicK9fOaWIkeZzj/+wmusLvvFe83dsAz6qDizYHo+HiFgJ7GWkjImD+6Jwzb7KI
IA+7BFkOwx+UlE+5yh26rjGnq28ygoKSTXT+2gL5ZWPc7P5YZ3xqY9zD087T3vght+RcYWjz4oQ/
PnaKA83nyG7l2GokbHraOlANvdK49ekHWDYoQZvgiy1DlEFn0uciCq+MItZkbbz3CIcYsB24XBJG
ocjq6Vs7wkRUilcpxvCXI6YvH9hYqSq58wNlHkcxBCU+sy+5AcUZq9+OdZMDHpLXyJXjUWwNhplI
6gyNNc0q8FscQQJHOfalb0SAMgELo3AIeR7MesrCjbtlAh/RCKlrkHDz3PfCf1QCJPe9L2iH/xpv
AQABKKfga/NaRf5xUhtNNTIQwNbM7/Uo0OUyDjt0qy4rxj8pl8cEvlalrDp4Wxr+gdL0j8bMTU3E
n/W4qGJLVyGbdGDxUqrV+LnbmO1Vs2m3iOjJDjEGnp4AcY2mEeZcrCn7rG7ddJysKgzt6DGk0H7j
zACCaURzIAw5eMk4Pzf1VytyTA50XyPttWgUXDYr+j7XQA7EAsAPZblDEydmPBtVXg1RfdgUcQ4D
jv55mrsdZrRHl9vkQBuvpKo2O6AKLMUmcIQeeLUlvqvqGsR6F5BI70B25UkdobOrHP5q/atoWnOE
rc2wh5ocBFpblbpe2iyOTbYiavUjiPolbZj/t425uBmrPTR9iSBHCe6orQokyscIk0dogOnlR4TG
E7EjtoVxLX5kEToWe/WalAJCypK7zi4w46GpY6R5GoDegbOkUz88riCrsn6eSDoloynA8wIv8pPz
bYIIR1kj9YiSw2a+eKyifKzHoZhNeK5XHLzRbG3WcHGOhDwvfXeA7GZE3WAXWGL+8VsAmB2b+ien
6Y51qPxUeCueo37eRxqwDNgTcalC8DuNsO/bNnXF6AqIHgKkFcaSfcZIYjzPsLmuXN2dZxfZj9Aq
oIT2dYE8PiB4YpuOog0kUPnkHfrV+RFX85wgQTpBPQRjFu7o1stjhLTuVI/9IXF4AguPlmfVeK3Y
3JVwrnv0w0U+IEsxJ1Xn49FO1qwzY8mG9h9ttbw2iygFXymgAqVworZdtobwzBlxdFSE/vWYwwsz
AGLr0PLElTTZQqYncovFRVTlCHm+4nmlEgSAhSGSjkOscas4ManA0hV4jfX3rVfqdS0yYieBMVFe
B8rGU5zASWXz3BE/uptFuJY7yZIi8QDKCbrm6FODQ4yZWs0r3TP+p442VYI9AGLLq7xv/AcnAIVF
lnBDdzA7eLjad3+LeconPLEYERGhlaQUMyW2vxx1DBCmvqx9e/RqhsnF6+osVAQL5wjO3m09B0MY
vSnH/+5aCMRUcJ27sUer3j7UsHA1DfAJIXpQLRAtR6F8aSu0ik63HVwl3ggapNSv2iA/RC75rtdl
QKswoxbSus69UP9zV6mLpq+ao6OCwk+c9QweGaANNmZPiz8vZ3vz5UfgKFRyoY8zFy/DyuyJJWy/
BXw8jKR/u//2AhuLA9/m12ZO/KuvEEwZVhQzyADe9/57I91FIuoqLKahYSDwYDk1SQRXUwTCrF4b
X8D1o1/Zasyt+Eo4Nc/xpjwnuhsv95eNm3e49dGdwzyxG+Hij5E3cJ77KNDHSMLe4v5l7C3b1QfF
NTb2unXUe4u2eCiAXwDBcipYudN4Ljito7TzRhDqQwP2GUFqAl3msYLOLe/FDJyOoOIELeQH3Wj7
07ZZEK21Q9mpvzE8s1jgGDNU5iBcOKHUwabOImxdfElL0wZD7oa1zuwETfe2Ib6qujHaapyrkxCs
+Hm7ZIKqgC+NKtZtmd/iNZ1YC8IZe/jQNdD+GvChTxPiI/DeUnZx2QwdX4NNrqb66m8MdH3j04Jg
+/D6NU7hzLEW4P9CrD1L8Q64m2Do8e3F1z3UsQF7H2zzzPtkPkkLiy+ZhO0z4M2nSCn/HG8df6Yb
DO+n2Ab8Eszteu2Uecd6bPiSbLV89qqvmzwjmmJoDOyqnhjZR23kljjTqzJGENO7WtdDOMZmx+o7
8WMQfQZOar+sHruiqS5qVzQ2XUlyirAYOQvMa/eX2tATG1mmbxgR8yJ2dPx4ysZ1+s0c1v+xQZ05
nRe8VpMpBALVbxqOtFmG4PADmw7mdlxpVqB5ji/t7YWSuTtJJvZyEfHJ27CIRnkYvJCbVsM21X4m
Rp3XGwOG+Jusw+ZI1tpG5ve78P4WXsegmYYra8pwQz7YkRlcPYqw7xk9XZioGExUGJ4cOsPhYA2p
zeBxCltYL5HucdRMnu4vnG1CpECvulzL2gMwDSggDwBRnxcfiojc5QOkhZAyAHUBgT7ydtj3UJg8
DNNSPazSizBNClS+m7ZgXSX0EZH55zfElhTwxDR43bmLK/8BDibBQ7Ps+nBFEa/DBaOEXpu8jUWS
39/x/kIAe+aiUmi0pNtVIA0T55yQnuOWaU/LikQTL7wEk2fKW9h5wZDMndfUVS8tFgeyn3efEkyu
oXbLkVfuC6sqYANOvAUQtuE+ikRSne7fbwL38uIHXeqQbJXdP3fn9rnr0qz+ltWBOMGsFb35TRey
AXeEl+ByHGKISDDo4OjqqtKug3wUuo2gABhu0DTHz+2JpqgRBbqu9kUO7lEkVj5WCYJpWs6CcloH
rEPrued5b+3fpAXLvToRnlamk1OwABM2sMA4StX9ZQa2QuENz136G1ws16gcQq2eTMX21TSEF93B
VennR+8aUWU15v6TcKLf96eBT2FTTGDTM5YY9+TzwEW1xK9EvaylSQxLiY7rCw/+3v8XZFfZC4sP
w01lJG+iIww1/DzO6vmnWk6Oc+7XnuObtf9/YR50xKPbnsi64Q85R6vCJoW2i40XrQBU//yqZf7R
wEbyfg3ut8v9QozQTGROG61u7nDMcdjPSgd+ux1hCgbgkUJNPjS0vD+FUxhuOI/dyXtUdf8NhWjw
QG8vs0QTFdF2AmPmP5Ewsfs+4uYEdgzotue/URtM6eKb4NLr4MtzwmUHhqDZm7aPQehxckG/XmNZ
AMAS0s7IDkDuimjJ4Ux90r3Mmka5aMcIuoe40J0D/gzKmd395gCaB3b/2GJ8MZ2OHrsJQOAERgef
kZPXkxPtXSHhp9nCqHmKh88hphqzpEIjBawXFlIrLyFtG4+UkP0PcIt29DzBHi+9l10MdPz48wdU
LV+c1P0u7NmUd1MHDVOA/epkDK4aB03Y6qd53sQeorgEzyZistnYm7OA2jaF2sbZu/3gFRQ3ZJrE
fYSuDbevgNztMHtNfZATHR7Mjf5vBpNkOiTZNGmxI0FDXyG7eIY8ov8rtrH4KXJzJX9bN8AY5jvL
Qd8FOj+HiQ4kO7oyWbIZ5sE4aoyXwtABCxCQqP1rq5daV9gDdbkusX4/HpwRE/Y011iKuyPP6w38
XuCQltMgqp/Gg4wccyHritoom/VHx3bXQol5CfJZyXy2UItFNcicu4hAxE6VWY7yDDbyi/kLeft5
5Cmi1+u2/WfZuH440QDercKY8sPyJB6k93dVk3/jtGbfv/J6Pju4oG3HyZt3l5BF9fCPxKKE01/3
7CUM8hZ8xSxa83YOIb0B8fZaMVXWEZJcXGdbAKUvlzAiUdkNAz1BnJjPwey92gipUbfTEjKW8v7P
RI/cOGcBMLjeFCz3ExPRe8tF9kBiOfGmdFhsk8PE1/tIIqjNqb/7+dCtj07vXiLuD4xroTqiRJq0
c2qsyN9Ol/vLBnu0fDY4NqJm3gw8Y8Ruc2v3dfH6Z8bF/JeF4zNbgMR52wBuLMiMO2E/YErwn99K
0Jb0BDMndoZgqMN3VTDan8Zs1QDBJ0TC7vAh/gk0WA0H0iq3a8ODgRv1LxvXu4aDLLxh+55qr1HI
cI5rhaug3BfAlz8/cs0iu/fM+vlTy9wQq/bgrxFQgwN56sy0N1CDtwHSWSsquvexmZ/gOmH/Ymwu
/cAsr3dV0VJMVBwnsGh/VQNVAeUAjXBF5vWAUpYcoKXfwAhX3y7rpl9hTNCo9CCdQ4Udv2HGFECT
WeMYnusC+hRoOCeCBj7R/YqSM69H18dwvEjS/Nf4djdhcC5cehxAWJ/NBE/lqlMvBBYTJl0dfFzN
jNoLnx4Iv7dLi0OpJYg8mXx1RDgbRu4FIxuKPwpwaCF0YrJ0b7dXs0BK1MbJwe19mpnaRwRNYMdd
xaGIkWwjBfNDqChDOjxyS7Zs7KutpNJxdto5AGkf/9zpJGOrOQ8ZKZZmxGylK3ifAk4Tezrz+EX5
7R9NlHzhnRjKRfmlvemtQis+eRP5Z9+dX7yuAUfszOqJr3WXQQ6oyp5Mv+XUwVUG2DWYqd+9nRa0
VhPfD7cvu9q+rEBfLvfvgUfRb3hr89NAo/c70R24VFz8eQW/PjafIxIifjtmWAreVp93pi5Cj57P
gmKKAI50tcrGEPwAZGhkjCxnWqkcXAX4BuaGDzOkBhDrUGDmqRtDCRGO4f81dAga04CyvD3p1z+Y
xH1o0AxW0n2LOqmWC523GSpCJym3MLK4PuZPRNi2JyHwLiV9Wgg/6PDCQI5VbB2Le0vQ0G4pg9by
bJK1hjBEWDBPDz/FsobE13b/AZEAinbrUsdh02DvUd+o7RGpKebxofqD79o9rrqeH++Kx7YNoHIC
07NrgVhdkraHUC+oloLENXuMxuAv0oPZGzCT4KAsJTj7k6MhkX+AVdMvG9BndzPtP9KzV1FF3a9+
GEwZU9j6QZrfnREfvXfaQfy/Cwq8SV2d9a2ybfMbW+ho/0DGYlmbpHb1DvEc3AAwCzem29OHapLk
cdyLwlqXQEzRPdyJv/tLc/sc8fZHVTVwPh27K1YqGsTsVKj5zfpab/326UB7kxqCnacVIocS4OPw
HBn7n94c8e6K7kG3aOypBRrv3jjgxXBw5vCToXXTvATVBv6yntgOWOR2gnctFmXjWFyVfb+PGhA/
myvcK5wrZRsCC6BNOXNXuueeOH/tXWqX9ONuWhm9QA4XX7zJiy8yRiMZGS/OVmPm4xKbrjBwwVCY
hf0KBDs65QWoy00Xydo51dR9rOI+i9fqmzEfqgZCvaupOigSepaqcQIzAulN5fSIp0GgioYxOoz4
AaGoxDz5N7oqBkevFTHQXs5foNmJI4eHmQmMIlXoFEQefBZ315A9w7wRwCy4nYraqxuZ7WXpypDA
/cifdD7GJH7UHUorRDSlBWBX9HoElgH4pW1GvdMrBysDKtMGIYZssOWQenawnohkk9sq+YQyekmX
JDr1fUf3EShRIi4DYu4xfx3WxHrAs/hlaJw0jJbf6D+cktPkgjvN37F4mtCHQkcPfR2qYTTugwH4
S4LEnqZ1soVCwIUZ9RN7e1VeBx7WKdS3HE2yc9rqzBaWEyjtsrqCrgjMwZ9oI7sZG2v7ViNxt6np
u0H7elgafvJ8GHVDL5pCLCv2gz8XNYuBSE6CZZMwOt0i6DxAnOVN1bzIrj6ie35cY+84Q4vobM0C
QO9T901whHR653ZU7yqngyAZyHPq8v7coTWD+O8rqCSFQn6LMpmIuZAFfrYv6nrwtHLdK3yUH2KL
2T8MyLyzTdIglg05e/KiX2ADvRxwrd5l6FZpMKv2QIU9mDkkz4LAKEI3bz2MkM+hgCXJMLFHSJ9J
q7A3toLorMxnvwBqn5E7g07TqoOC2h5QN72VaaAgYvtinVozx4NZGuCqPbgXlSsJ7FrUTblyxz10
MQLLev9l3aOgw3uk09WB+Pqvmlu2bxG8A5s94A+zyx9Ga3tIZjAACki3rO+UUHuiK8CaQrnEJCig
I+pKSK3xXGO5M8RTsFovN7MDb0AITGbgNafZLJ+bdLJGtvUNH9DIZ4uhQaDrSSk3KFqKC9wKwH6o
o0AbIWtu8bmni2NMUfniOm+qw6XBMoRzu2k3fES1HDOvlTCoSl6iIZDZYEiBqQiapXr7mKL+slgk
X7qQInkk2vlofJdYXuGnDRxrdSoYg4FoZB20mAlYjAfMHPW+v/nLI13WYvkh6zX+r5EqKJV9UAp0
ii6/xYwbqOXmA6KVKtNYSkAQXZg7JKKHoaqPcN+nstqHogGDFvRPGNOLYPAgF+TDWtQJIGnbldxy
qGYiaN+3JvzVrFjhQYIlCBWWTlr/61h0BlFRQXnOAVVP0h6brr8mEzZnW/abA3bLIJP/hiL6aRpA
HDJmQHYT1AIcbOiC2j+Ia/192ubovcWf1LQZUz9uk8IbmvVk9FMQFpOO1r1QQ9n64W6dI6iIkd6r
rXmdN0fmDqQY7oZ6l0isDCusYKQmCL8sOiYsxHTP8PVlOxt7Etmi5m0Kg1fTSjxlt2OD95DawlRq
D5Vp1knMbgYB2NI3IQAmH7LnMPqkrcwB74BtcW3q+lpmtWXRbh4/rdp2vAOySyV1U86REDvQtcAT
wPeVu8IIpxWzkwMJBohBO7VjjGTB4O4mpchxHcMv+EyU3gheGUVnqxU4+m1dMWE0fjFCnQCKvPsv
ATZYBIL/MriR4Joyn+Kwg78BCX4FAuWJj32Mv+jgeQjiHYRjD3zisiBhtZRwJIHuwgnz+1eQYz/C
mpCn3qihk4JNrgw8YO6h2aPVOCBO4NNxwPUNW4VmGqHxIh1X/79N/xcxEFiDpCWQ6emmrB2zdYsO
C7zgStVl/I9l0wWugPzkRtMlsep5nJ3hiA53a66gsV9EXaGnkvUZ7YxKg6364xigkW6istWqOYOs
wcCXCuCkosHZHzBB06BfChvBw3MNc7MtFjo0Cm7AzDg1H4nmH6CmcbP3VuaKLGXSdx8QvqJ06lqm
7Wpemk2plHvJNVDul1AMQYNJc8X9zYtYjL/rGmo/SLWOFPGUZsB0924XZE43/TfunTWbFHDGFtsz
oTFLvg3dEc/rdXT7qNzk49jpuWgwkKVgRTewTIjmFRxbpQQUFKis2y77GSZEPMV5EB2oIeegaSFY
wHiT0YUhpwRY3jpWpADh944fq8+7CkzOmAwva+WMEMGFmbZJXPStt6QA78kpGn5BohkXssdj6bWs
jCTZ8qGd4mKoTzPeRxsIOAkv/Jk/L6Ihme8ByNEerMsqB3h1EGOnoQK7NT20UM+mEYSxqcQSOl7C
vejJnGJSxAow6mYqa3EbiicA76pDkLXbohVizx3OJZyRzpaPKBGRB0s0qW0m3Y1kMUD1m3WKSADX
QQRmMrFBh6JJ3icQ8IHIfIpZ97nMzqdvlZtXwTmUjOQOJMeHOCHHySnGMJkKBCADTEUMJ+AdyF0b
OU5p1U8NmOQGyrj1Hcxg6kIUuNMzTmHalGKR80lRC5b0ewrBhS4uqP92plCi0zqrFn7EkKkz3mz/
YsH4ox4VjlJYgbhrI09T0mCDrnoYPfYfDyVSMRv64Hj7yQm/4TJuizWwRTJuPbRg3oue4/NN0Lbv
MVa2PnQkA6MqFfMqoDPyc1+B6aAj5h2fL1lMoRsRG1qh4LrN81BMLVjXarxtIU9YaagISdGr+rhN
zE2XFaCQ+a4uYwOUxr3WfJiw5uOUg1aHIViGg7bz34BV/S4IiqD3St9rvzj1GixWQVqN2v8Q4yMa
KHIvl6TPVwKB7dAMyK2Z2gPGAILmyRvz6Xmt3f8qx75NPbYDHTzBeQC9QjpZ/I1gA2zR/jf42h56
GOBx472A73FzrdEPQoeWRtZADjS2SIrvf2MZ7l+v6imLIQ4zBIItwEnYJMCUkumqhebirXNHTMg3
rVfvg9OBK+auN9VxEjwuCaK9UzB4roJl09wfJ+gyJlPDLL8d8DDCSBEbxVuTI87xcwz7X2qAZn2F
yEu1yY6GS3zoDcTIydRlzlivKUTU2l8P0DbX5Sov0RLucZ0hIBHVGVrhDT2se900BY/VzLnVw/av
wpIWFKCvHB6yu0mfxzacM3+MLHR2uE0iCZddctN3D790Bb1Zy9+YCh4pMkBzoOh7ZBy8khVwE7bi
PuZE5JrU70gveoprn2QiFJkxiIHvugkPSzPjHMa3QWOsPVLS7LsEIruNQbKN9qlunU8UdgUU6BV+
41gOWOxzNGIOxF2zphHHQqAF9Zi6fe8/g0bhK3lylwp0cvUUx0XNkXHmyqkvfLcD47O86kizK438
R6P30xLWv7BWk3XIdc+chkLXA9a/XBnYMD3+M97Ztu4G3BV/3Ej4zw1zt8K/n1ywDEdRkcISRak5
OWw7a88re8dhhWyXz9gbQQ5S+N1IBP1GI39M1vcuCR47L9FQvDtN1kMWuIsb+YFqB1aU2O6ouPMB
5sLko3KzlkmgIWuzlQhdL/QgX3sswtJwns6dQUUDshvk0BtG+DQBytA+eurm5LyAo/ac4N13BN2x
bQN/FUJ0B8k9ilI9FSrRUdogtUaM+lJR6DMiYj/hf34CJO2mnqD0JgQtfOyzHLDQ+Ogzsh75Oj9Z
LMEjX69BKwp4I61upagPiCwkWHhHXkXn4T/iLtJJmhnUBUOq7SK9S8MxO65u7GQjCR7E0NuzAuOL
Q2mrW/4/6s5rOXIk27JfhDYADvkaWjCo9QuMmUxCC4eGf/0sgDVTVdk2VXMfx6wtmhGMYmYGAffj
++y9zmZ0y0/N4/ddZHazS0NE57RxTnnfJVscgtAfGubFiar8sOyg4WOjkxhW4n7Uo5/AIuuVnrbq
EGtWjvRzrCwsdcqO+Z0St10NmqA315fvkLs6Iiop+B1p71myyNxapAytXGOefFivGLFGl3/2RSvt
uuBIc5gk7k/zZaxGLu1hWFmNH3MkE9Mmy2NzG8cBfVP/EAX9VazkS5Amxtbt3V0XWtTUs8ZD5+5W
TN7ZMjof+4u48cYq2Tn9hAnV/Rr9XuIeYrVSgxOvI5JdqyQydr3C7lzoklrLL0mh2slw8O8aWWF2
5L8sE8ENkq+6bExpaeBqMkmg7yTtzjDi9rc4sPmjE521+WGgTmqpVO30GH/GqqVdaYz1ptGdM3YR
azf5E2t2js0e2wx2wGTYOzgX1lEe4CoChqdoahAQGzctK5/sSD5aGD7iVrJDZxQi3SZDnsM0dOS8
BluclnHTga4e1WnQvfromx1LIrtDzoITFcNPw0/mReeUtIWxyhWdcpKgVx4hP4ezQA8ndtUbY7YR
rrYNpAV4J/S/xtHfDiN3qjfBrfDFky7McTO18aM9lY9AKPdIjIesIUNZUEMW4VF2/nkc7ASzihp2
Gt1/gRMiHoKb0GHuch2+K07MXZVfZMQb4nIOukicS8ErGwGYqKqepyNWJ6O01qMT9LdTW1EJjw3G
HrZAruc90lW2KU3POdTPHWccr9B0WkNBsMmKHvMqtuRtERisRigttH07h5DI8CPpaPabagJSUQVb
czbQB4Vo+dMeXIMc8TRGyXbUbjXOmCtlhDogCyrrtqlDbAdc7I5BPet+GBzPVoTSnXPXnTxRstgn
zmvtG0iPkmg2LgW6Mysx+dVuEkThOTmE26RgJQzj7Jg7YbIyvfa9aNsnN3dnfW+od73oX4OqfXXj
mY/D1E6ifpCGtI/edDqcYTTM3LWc6Asmk8kK3pP6rtAmd0UPfZthid4uEHipzYaGv/dlUjigh1v5
eV6Lz2MeUWJWD9F8OG8JokszVLeGGLOrQdcO5tTp5w4T6/dDNZpnDEfYKnLTXAf5R9CQ7eT0eC6c
wV4FBOm3fVR4h1Q5t2Q9foQMa1pnYX1TD5G9yvXM2UbsAGk97vsa3c7w7n1LXZBbo6PdhunGYE7p
ofWmdD310HqpacC89BG7ZN+n/mZKKGLKIg1A3QS7Ms5zqNEIjNnYU37WHiVCg6erbhrUzuann+IV
kMh7q8bsD/j2f/ZzLV1r1WvgV9o5dkFmhD7qktWJtWkXLf2acNNLNE/6nWujaTrkqSnYtqZGAdio
S+/RyhWcSu2yeY4DFa5hFgEhv2uS4smdgPDmkBLc1LR3ahqf+oTgZ9/q08ay82ZdcSwxWqcjfRH9
EkWcb5HEhmvcCne0qjLUVB+d1BUXGi8TQoDijyi6xyYIt1lYNDeFP/5I+8zde2UzbkrZ/6QvOnpe
seu6WN9aho2GYJQ4fOL8GJJYWhEzksco/jQYLNpGsb7P89LdOsUhZWfYlg2+GqGl6SVKNvGEtDH5
2V3cYwDTLYnTvX5sWund+GJkF+JEw9T4LcnOe4MGOqaCXU5DN51aNELuMyQBTOOtOZ7tIOTa5K4g
9h/jNIixPBoW5+XqMR1r+q2Z0/Grsn757sjkZWcMbzJclJRwNSHcNPvVmYpBvEmijr3d75zWuvKr
+KGuxngjK+MxandFO9xpyTXNcmBcmrz30+wpaW4rwpS3VcfvlKtkqxlF+mprSEuWS3Wdk8Tw4TMV
UQgyLM4A8wWsLWzdBt3zcmQu+/DCQC+1s/OM3wGxJzo8CqN6wejhyA530eR82dFDG190Lf8FnHmD
KVWSo/BsdL36SYWZPt+lbMGJwxxS4l1U2+0xaLxXItnsKFhD4aPtOmOoT4m+bxOtIQlqdDiNig+h
eirrye8ulVnuG8w+q9AFhBGo7o5zSiwdhaeAH1MYlH+BXXypjAR3EntXZl++gr7AgBpquAR5s0IM
9ZmH7rclqbkhNJ4rDq67YIKJ2Vrlsc6Dd00obtAU7bJAOw8e+qEwT4Og9S3W0p6mwxhFztqRrJd+
dx8EgdrXdlFsjUTKHTsC6aRfsbNVtUEQW+PvBNTD3HYWdq+erP0QjeW2O2anqXJu4yp7doUtD6lf
vGddpFaaIO+ZhnG3dbuQBas/6x2nB+T5H3HUHXDDF5tS0XYNaMVNzCjFCoiFqUwjC8tI+qnqEBPo
QHLX7Lgf6IjW9+RAwzVn2oMai+kpL0fyd/r45cSacUk9q99pgRfSpgGfrSKOcGMy+Bs7VcbBSP2P
kd4cpQmKqh6kq2yKifqatX6TnYKyd+/6EcRBhgso6VAgu/GXVhmnaOB0pWtNtwndt3jsfjbivaT1
28fDZsyR+dlE90Plv7V+RbjiaTC86TS25M5z/2ZkY1zFjYVx4TmBmue0xmGk+Wawf7lqulaF+Mig
mLRKZuuGJhco230+krEDn34LnuZCK3TlYPnt/JSjskIdmHJciW28qhGEMEP+GIsHozGDW7yHs+CL
1aMqxCaOdfs8d6dpYkc3lemdA9v64nqUj1HZtntbcPZiTtKFtmrpD5vItT9qO31OYIAOatyKQmSH
Icm2GX8bQg1dcaiG1sUgZNYoq2iHes2Zko/2mcObQdS6XkmJD9hqMMalFrUL3eXb1iQrZApxcopC
HbvRXzk2cT+vAtTQ84Pcvez0RzVm96zBkqSOE+18Eepn2oxfI4ZR08UuUNMC10zW2kih1Q2N5mwT
EXN6LsKrzsILnAfzhq76fY8bX1LLGl1Zoau3eOfC6GT12hWH373pmCsDm/WhlMpeV3E4bBj01e6j
iX8ORe2xtahhMl/f5ua4bQLTfSILEGCi3EQBSeuObwTctbMZ9NokPbcLbyPN949m5YjdlJXJTtbq
mIyNR45lhdT0o2k4BXv0s1Z1IA6FZPqanbtcFL25kxZxv7pZdfbkrRubKISdNdlBBzx7cJ2pWdEH
mpBr+HVqMnvBsrnn+KKt4gRfq+XDmgwZ1korKdroPkKgL9q9rqExalN1Fxf+JYuoJbrsSYftavTq
QSb93lI7jRjdWuTjkzmBLiWQTpQfGs3A0EiUc65EzLsEcroXXPyzc1m+x7Q+yH661tF25IPUHmEz
vGpW8AwagiSIzTpYpg+ZlAZLKrNcc5+wMClHeAAKbFUh76xA+yiE1kCU8a5NkRvYOlS2KWTarkm2
EWaXHvu+FPumij96Pivw97igs9uoCLaGjK69tsChG6h391gN3k2V1QNpKW5mrwwRtRxrP4isWWum
l6zRZ/eSQmrttv1HF7aKvXcgUiMYuDyI6ClMp/cBkzHXKK+0HMUazftqf9U5Z/tR+K/0Qd9ISeeC
2r9Qzjse4a3nI0Ew8unzUKTXWsingjlvpcfy0/Ghvthl9UiY9pluENIFki0XJSjHYNgHzWRxbvP4
zVXYJZZ4qIsIVSS+dVwSo2xDTJCS3Rgd0sR9bpAKkAGDJD1Eg3MyWrc5h3WQn76RRBp7cF5G6TYn
LUwyY6IDtzzUdCN8Ym0HtgRO58PknCXEzmfk8wurfHKHLY6TAY5xvCQ6ceEYw/hMWRCRb58mcgga
p8YH207YLsb0WtjCZtMY9G3vBIILDf20HCgvGJCZHtteMu5o9mssTy0aQugiqfYQMj64MzUiE42W
X4xSH89NbqU71zZD1mwupRq/95GOJLcervJcVNZ7qUS3iU2jv9ADDvdJQCxPmc29alnLnaJCQvIC
c2OTCEd5cfFbBlYyN5l2Rd1Nd2MT/8BWF992SVuv/SJ3r8ZAp2PvrTXAYScPpMPNd+vYqpLrgBrq
HAu2lUQN03tntteNKHap6xv3kUXaZF635NKsbhkmsk+rGC9PPZFsnNvPYdw/g2XC5q2iGxERU2E9
qrasZfBgQrmKC3vX4OOTWT+9l1ZlbUSc0IePE5AfKuepSL/Q9vLHpTZl4poJxCryOErY/UGfimTj
5MrCEIhs5OQ/zYB2gB7S5vOLi+w8+zh/SFzd9XEBJAFITfJ0Nc3x8iKQG/Y/0vbzV1qprtyxQezN
4zcSq8OJlhOG4VTdBF4wvQcYvDbO8GU7uX1l40I9Rt2YH+UYuhe4lyQdG5QqEzbrSnkJa1JpNN3x
G7pCPatvHEEzyIj8+EbOAaw+4WSrtKC8n3puihoj2kemUw8y/mO6VeGpnzvtiOV2n3QXw9Po8s12
087gUnYr7DzfP1vjNImWeAXw773rJ+fW13vnFEStgbLLP+BfGJ8zbvJPsOA3Sc22GIjCiCuTiZK/
oSFlacGgEP4vw7dYISfnVEYGbdvCPg+J5Rx7lb0lwLoqMxKPCZadrY2dCrhISFny7bpZ3EY5WXii
h+NV4tE+cxuRHKUsozvu9NUEKWXjBXfkHYat5xTuJu7s/Pgv/5C/M5jnfwjjDk3BBGjD0V0PxNzf
kHCe07M5lwqvnHQAEtT63szlfdRq2wpk3RYJSx5nu75eho+e7MIZA/Y12pTNUwz0hYKQQyaGh8Km
PA56inwIBWxrjnmjxdp5jMJ/myTs/h2oyF/ZcZnwrENztPAauPpvFLuBOHMYybhY2dlsvbVyK9+n
Mi/2TYaenxIBeqtb8+hNmiBRnobHQhnppRwadFJVmWRskWv2pVONWCaz4BS66B2FbTw0bnLKZ0sM
lj/ckJ559mf39fJQVdHGCUK5yb0gOLH19dekBlBFDQ8pyEUTgC1Rb2KlnI3npg+RrsytbzkpCQSc
KAwkbs+6D2qotfSrZn5YvnJa8S6AXMDesRCdQIddkKK7dcM8nP0UALcqKJwV+vQtHVVSEZ7LqClb
4V+wXO+16Aa+0qIb6Wr1y7wGRU1VPrSNdg6yGL+mkxAq0jMfpaKxrtNoGA/jSC1bVfjB8NhyJ5rP
qNraGcNOct87ZnvLwHUCp6L+l3vGEH/Hf9oOHXs4BDZXG1hKy9R/A/SDRFOZH8mUkdm9tV8ob3I2
xmNdUeu4ajyENXc4l3aHumOVbfGR9tbPsIzee9uu71C9AgKpLaCXXDHCo8UykrF77eta785j27sn
BYPsULX4Lo3WuhucNl2VtQyvIilyhKjZVNZ5JeLi2/KKiyXtbOdAOZanU5zUN1oZ6D98RmkNaVLt
GqsaruLRME4eYzv3YrKb+VeIHGWQLWPEmk9StT12UVT8bAbn3qrc6xr74HkBKvS6i2ib+MCo5KAO
ftBDMNQAUqVlRMuoO6HFVT9ii3o/4jDxTCCM2cK6usFuGlxZvf/4bQfWsG50eG/J4xo4CXyymbCI
inTaDJz0T3ohiwfdMX5EnRv9UMAL4mnco5tOryhWxVY0hnNA6txkjYsAHemDuc34xjrqWp1OxARn
amwSUu6S3E4G3AV1VPOuay/j/opLTC3SNRggg2FmTicMNMbXkyR1viCKFiTJwPDMM/vGnF4fb5Fr
GpDUnbVbnvYzfZF+1Z3w8qvF8CRm15O+KUElXURR+XyCFm792G9vINRNG5I95TNMVwRNgGUEqihv
nEbbLrtvI531lGkT9I9s0ycjn6ip0X4JpHhJONtvsGcEe6Bh5E66RG/2yJBqrZpBvTEd88YRg/UF
emRtxNa/LU6M1/5tZwBoyeiiecKjYVrM15tXr78wNhsYZlUgmSmG4Tvaa1OoH0CWUJhF1WFhE3kk
yxwOZ4hC7toudPGEj7NJWZ2+d7LKABCLSvuQi3igmW3XZ9WNwZVwhxfbCZHhgQUZ54Ul1zHkk1Lb
gG/ZnMzcaJ60Qm+ZzUZLUnfDY9IEDMVJSwF2YMh3JaY3dMb4lYxMBBMI0C9iVH4xBw+l1SrzS9wF
KGIK5dSf/OjYRLDVs8LLtxo72TMVKoO1p2Az6ulw6TPRcnrymQLaePgu4H92WWpeeXJYfV+tqg/U
xsZpuFkulGzmGGIqx+BbALBJKwONrDf09bydCEBPN7EiApxmkqk189PlNY8OwUGTMTBADPqhTKCG
2o7adq3P7TBaPyCxbjnXlOFqNECyh0AFAjka01k6GpksLxpOU8IBwm4d67EW9TVLDbzFzn3HtfBV
BEl1p2vUv2WKaXTBWWpEpel7Ipg66pbMXXpfzYkZXHKfYPzi8/IsrLp4/8+7sf9fZYXHYFX2Y0vw
f4zb+K2s4FAd0RjQwC5xCopLeWwrFT5MrVNf4mq6IYu2MiPNyfemVvGRsdKsKx0fwsLYHGcHaegF
tPyshmieqvbDDLZr7QK7JK6J4/K0cyoC1NXMu9Hbe8mv7KhFGtlBWkb3MjbSdeKa3t7yaqpnyxi2
vU9rTDYkkOUYPTS1enAmN73UsY35XyHxzS72fITnIHx8DrFf2FeOU+BvwD+5VLSTO/YbRxnZ2YIS
tsLMEZ9tywq3U+DTFPOa/Ixv7ZBmuvvsARc9fK88eU90MmKJX2GFHQ9goHqg2PNzW4qrRHY0TUkG
P9ROLA+q917G3L9brPrLAwmMOwiVGButwN0GOafxYIq6p1IjDsQ8+fGprY1bFg2UzTHH2GaZyNZT
kMKQKOgHpwTOrsJE2ZuosKt3Gt6bqvDtn95sZO47MI1OT1K3dzSqZuAd5Moy/6Li4geqQ3r44zXm
wf3b6Jf/qtkY+IcHgtmdqA0Mm/utANIiB83IgONFfN/fNcRQgNY6zU6zaYT1VqQfWoWvMXR1lNih
8S++SLsHMVGvTVxhTKs0PCi2fQWgwMMT7cbGhuHXT30Xt3edNkU3yn51Hbu5lwl9izCIOaDWKEOJ
cac3LXO0LC37qobsy6/UBfO6drY71L6xpmlcqYHB4IlotlVEDGXZHFSD2X0wxD6J+2w7hNl0w6A5
CFZe+bA8lF0HVQmD6KNZcaybxtHDaK/bawHdcdvO5dIoaqylKsmPg238irO4edNKtoWibF9CGKhg
anImRyZ69gw5d1oDO7b+5fa0fl/bCbt7hq/bwvep+vns/762CzF1NuHTbOUyk3FdO1WVQm4r84Mr
tno+vDMnU4EbjfR1UpTOVVAFUIaK5qO20vq61jG9Mm+Xa5iL9nnCjkYbyA0vje3ehmky3ieJkVLO
Iv1ZNXn4GaxK/eme3GB8Wzbe5SHo6DvGRvjDm0w2OKf3zSdgaTs8Svpab7pxHVBaofXmNYZN/LiD
NagrAyEQqQDJmmU6FHq++eely7Dm6u2vRyLGNrhceBZjcalVHfu3tUuFo5G70uAUkKQprEGZbRIW
yucRkOcqcKfwE2gNAefODVcuqEh66Q1ZbVPemY5xM5pG8tRNNy0Qv5tKTw6FioCQ0KRFemYGxT4t
8Wm0sBeAQQMhoaGLOdKGzkrHQkVbN9PNc5ska6kYmMof0EORiWOWUZoVidnYt73tdk9VWa6amciX
Gb59aQfqLYE7KCkeK1qz9+7IaJa5Vmyjsb39Pi3UvrYO44HEtC6sUydF9OAYWD/Hoj4ZQ9u3KydO
8qvizW2j6LI8LBxOu2UJoJbUUc3IMug+szm76mVCU9/lLsWT5YbVS9o6j45PHCyy4PX1GDNWWuxE
M30Og9scEuLvVW1soRE/mZ3yy8MQ2i73dyq+XwuNMcUqj/XOhl93omuTbXQp/EuDZRWXjpeeUCGg
+89hAj9rcFbVPRwem57rjAF2W3LmU9G711o80S8CH0Y/9u5bnjCm/pJrH6NlTwdbTz0c/WZwU+fQ
+jNPRhAw8EOUhpHtPRCVcA6SGXiK6dQtHuJu0MEviXI/sJWwUNPQaOaWN9tsfWInsu6BlGwwpplP
pnDD69rBAJfW38lPrHOv3jhm5yCAjaZP+lsMSu66n/2e8WRAPS0Gvzt4ecrZjKGvd/ip6e3Zct8F
pjL2JuJ9j8Mdj901hnDt8M+XvDlPY/jzindN3WFWCZM+5zMNw43130q9iFmVk5UGOItIgGSmfXBT
XAeluo+oJJg3RIcLbRh1k4js6B0Nq0wObXgrBN3PIHqOcE4n8NQmo2C8Uiceg6y49kNv+10AGfit
jAY6w0jEFEwBeLyKBbVDwz067b+N+VoGrPztH8NdyxhZW2dem82H9dvoCUVXFRmpSVZ+rGEZxXvy
YlU0xpYYiFlxTghnGFgspIJU0e2tQRJomSsCvZKYGpvhZNDyJWHACTvMfTwJC9SQnG58VMBtsRhO
L70LOyGLCF0L55O0At3nRL5/v9PpW40Gn1YBUux2mRHUEEikCdmwV9slbTCN3DkdZ6h4tjvFsXEl
ZIYlbIk1Mg+5Ode2sbcZIXPVxBB4qwAXlxnDkAzpdj6iqLjbdkytK298yCaaOUnBlaO19gNxluFi
LFBtmX2R2iTPNeQlmAFJAoNbnYJwUidcNOW1Nuz7qAVuW8KuMMJNY/rpZWrwBlBMtdtisM1tZCGL
t8FnlAY0hquhP2i+fVSgv9djUokXHxTdGjd3cRryYr1UnclTaAfDYfTorC6QdJnpP8Gu+WfCQzGU
0/R2CcrVJop5Uof2YXlawU/7lwvb+3sZ6pKREsLwPIMGscAH9fv8KDtyYOM77Wc5szEnNSfgzeWz
qcRMmmZ5WVV6qN0mMx0q8MyLS8z63sJmvE76nqPPfPtrEyruTF0r3BEbeEdQYxRasCb1mV5EBEx7
6Nq9RA/cJQVnaEIKwTpL6h5PvDWtYHb0t1M3m1TpShmoCkeKePA6QSdOZYqncLkkMI/9GcOriyzc
9xO5BdOzqrfZqGezxpmDPmy5wdTJZJb1GqQnrhkXoKvuOhglTFPOIaQrzNQFdazYFNXY7LMxb+4S
BUw5VRLO8RKYdqobh9Yy/FIJFDoeAO0kQcMUgbtgmtZlIPTVotXg1Z+uYjN/HEi/nLS+pOc5fxUO
jrVxuq68Vx5bTnFlOo0H3imE/BKqcxuotRfD+siMr6ixO/SMBDEel5cffMRZ/fjPC5iYx5/89Z7n
9+zpqDEuYGXD9rzfBBlQa25ml9nnaD4Pwu2/z6dUltWGPbU/xFlU3+SK42KXRs+uyWitWZ82ergK
bXL7fUkMMdmSpO0RTSZkKcvhc+iFfJMBNXCe1WRkJrd6wxoJW/6uzt3sA//NT+V46YOW9empGm2x
hZGxDllxf4ThMK5TwXmXsqVa98VGUyK8LA/evMECHf/nT4Fj9X99DB5ofENgLDZg5rm/aaBIfjF1
H/rlUOe45gwkk6Q31YedQWMPwvei0NUuT7KXqeZ3QxjM2rkmCVg40dUBt2QJu4DSRRe4wmJ64R+y
2IPiuwivqd/siN0pyyygpFH1WkVsyFMeT7fLg4cT9GRFCjBX8GrkJaFAvtAbhKfWCV/nJ+p/v4rM
0RCZfhmKOsVXA+aK9KRcLwVJPNcnjqU90pwrr0GV5HToFKYt9MKdCsM9d5RHCw8OcoGdErcPMK0o
6XAsQhUuPxh6OhG1CutL6Pgra27jtH382o12SvCj+jnIortxhXZPsz69KsbgtVeMBcn4/V6sWOv2
WcvOTmi0WS1Hrzj3y3OTik9hKiAnDsFt3JRo8Ul5IH5rvchAQMpzSCwxhwvKfdDZT31kAf5LoKKT
MD2YzgvV9Gc9x+Aq0VbsIYw2H+IaphLuwlMvCIdwk/vVejkE9q2w9sttb02tecjm8yiN/+832eTB
T2E3h8KS4rad/sAjM14C4xLczoMxYh4Zh+DX2OaHJiORWtfgNkhFN2cxP6C5NGcSOPagp2ekV/Pw
Lc2ZQenu88KZnmIn3wRJv/vO24Z1OtwvmU412jf+KK6DOC0ufR0GF6aIcMjOaFJ//4x0dG/0PKlh
4r9UeN1f8MtcsAtqTA/jlwhFI/oB8aLyG0TmSeKICgsKsO7RRK99yqOIaH3nHSqLrLIviv62Kp0J
iFtmnSrH6Y6mxUTUWbgrdZXtiy4K11rtPhblVN4JkbW7kv78IS/Nh3wqtTu7dTEbyfYy96ig/6b+
SRM6nZtRtNeliyVRqa7dgiK1NvYEnxXKT7Zp687F+81gJwbLUBA6bghjkwCvZmv6pSqk/gyeYjjY
vZv9dAos5EtnLNB/dsA1YSSm7SGX6sAA2+kSqCm4Dgf4n5Ydin3RWOpk6dpKhX35s2XZIpgwPVvU
x9cNbLMDdpd9EU6Ej6QvXjJY5lvZSPqaDsSMiVOFMb5MU1BDWKT+EL2WgCTkeCVF/VWYfBxaARwk
FBY8x3KHv/RHqJJrMLjtVWPr7Z6Jtu4u6MLh0NhJe+gnHd+PbI6hk46XIYZN0xrZvYDwB57Lva8t
lynFM6IlsfPp9E07Zgw5C4M3XIpAvw+T2P+Ddmza2Zo4aflYBvAm0yHbhoOvnpk9xgAcBdfQ4MBE
oiXIRphhAAgf9N5q75ZF8H800OmxzPnf7zOa/jbX6f+nSU7zbvd/H+S0/ig+Pj/+Ovlpfv/3ICfN
Nv/D/GeQAjoDoE3LnAdBDn9McrJQY4pyGd3kif9wDAaZih5g8ZWDXvDH6CbL+A99KtAWtkOHkH7H
/2hyk/t34cFCs/Y8TzBtjzOHpbvL9/8qKo8Za1aZR48EMPMzXmxKLtEdiMugJixPJ3zIQRR0JDaK
REDf4G6aKxhSGdpNiNjNpJn+tsy9kfXe6hEchj++Wl77y3cbh0wefdh1a+b+Q1YS+JoPqkwemK7U
BHPDnJ9yzIr2Tcz2vny3a3A9Scjo5+W7Ew0Zwv35PQ4kqtnJsvdBbpwa+vXXNZSJh4zQ3qGCJY9J
Gu5LVBfTlSO9HwG28KzX86egq7HMG+GVE3kaQcUquko1Dr3LU7zo3d6UdJuXpxxwUZg55h2Xp8xc
+gUBybpens0/MZk07+QlbqaehyrKx7tKg41xLINmT9uh2y7oknx0kC1s5Z0dQPCc06E4OUWOOh+7
N23tfCzvcsYmPiz/kW3QuHal1h6bBZvUkZcuOCWil2k5kf1EniYtiDnImOWrgTFYzKOJSt1EIZlT
oJ7nVq8YQMKtHgzN7psjtCCFpDHYZ6OPmYeDs6PaGHqDx4ZUcrT58/tlYfw0k4rjveH3NRBtG8kW
CMjC4l9Gf7ip94EkY5+WC2F5CT/IRx6nEOodPLjrQjO/ny7/0fK2//PSNFreLtJLh7NN4clrHQPk
sSrh+/35ZhUW09Gf8pJDo0vc3rLsXSdgHNYFMsvg9Z+AHORqatLwSc/IXpcMmLh0YdSd8JmMDH7K
ijsStxNwg9h7S7vs2qO38ZXbxSb2aKmlsBVWbq4FD1pXaVtrGMaZmpSdAf4HO9Wo/N52Zysk1+9H
Ju0jQ5Pcl8gpTvyWrQtMdfvSVS5fzU9HvUA1gcm8XV7jOIvzgVzreZ5m4yhhvDpjwlnASDhr+MNw
P35xgsyIgGr25+QOa3imzkctbZOcjDVi5MjjE385bUdcL3tc3ltECVZY14wPC11KH0AdVbXXtd9Q
kIZ+b50AelvoIN9vUbh1mEeTjncLhQzWp7kbc2TQ5U5Z7g9YKPjnpHfrOq68+wPTRbhtixcLmGpF
GiJQWX9ZdvlpnuMEYpDBDXnMKM54zG/ldJ0M1Nm02SBwy/yyXIwWUf2V6WvlfSer8ag1lbcBRVAW
ey+U9e77z7HtWIdLkG4GmulYVKmMN6HM1D3zTShr5eNCV8msN0bz/PmErVw+gjulPpHf3ylc0Vw5
OQSLIzxW993X7rnHwDDBp9/mo5JfdASuLJW4P323eLbzrvuwa1IrSH3ZWxY8E/gRuFvmDG11cIJk
xE9ZBzsDnPRq6BL1XEKv3JS2Yd4MakoORiHSEwal+GKmnbeN+6B96ErAfdLM44+mqPbz1VX1WXq3
ACqiLD/9+WzS01OZI984g1LncJ7FAj0m33oYBPEd8XQ5fv/5DeVB3dIilx5C37p/fffyxuU/ydBu
4kSSGY0d41SUkXWc5q9C2dcbBbL/mzuez/DxBS23PFCkV/kG772T5tTuaKIMmyHRyD/QWmkDS3rf
DeFxQPB/+/IZsPU26kN8NGU+bDl0GG8ISneIcPFD48X6JaUzigGYN2ezY5bm6HgxOE88sDDc+vP7
Rcfm4GVVunLTkDK/C9Qt7bBqrZRZ/mzGZ80unM8IGz3xrTB8GMLUhCIA6Nkpyk1R6uRMEyvbk95y
L2Ey/vHV8hozjqD+za8tXy2vxZ5dzOjQu/+H9/7zzyRD+Nc/cfl5WqI953kEMGVu4jnxNNBnBIG2
PJube1YkzUNadC6JUN6xPKQpvESDanL352ujpd2KdLKuhjJSG6OIq6PZFu/+aI2PQZnFh3YmTZip
UI9567/h5MSJ9W9vyGLsdHGCZc1MPlvZ4XWqnFcbKtyWyi+9MuHLXPQQ+z1xh/ZDg4+NIT/5dGsb
saGevLuiHKDxDY3aj3kZP/o5kkcjIuumxYlKVLEFx20wS465AuUTZnfBcvm/SDuv7caRZU0/EdaC
N7cUJYqkpJJUKtc3WF1t4L3H08+XQZVQrV37TJ+Zm1wZkZEJypAEMn8DHE9ChH3dfc7z1oEThfpT
kYcpH955dCOjNud7B8cJUHhQo25Y18dx5qGt5Px4XxUuYCyN7084Nx7vuRkOZTdX3zkkQVSjYIMv
HtDVDDMMveK+OLC15R6lNsiwl/Q4JntXW5ez+7FRtaOqDQJs5X66y3u8bG787IIpyKxtz4NbqcCy
OJvned/33QAYEZsBP91KDb2R6EE8mCB01HdbgQoQtoreje4M8UvTQ+gFxpv9taR/NOnU/rHa7LuO
pV09Ac5R4JlxutV5iHhKmx4p2cHr//Db3y5TMJXZ+Q6ARuy7/BtzdrqTxVfHg+2v2T7p2/Q3UIW3
UqstKMPypv0+JyPK163ffjQ4vb6takwEDeNoWxlW0fm4/p6u2cuIVeZLWMfBMVDcA8kjThXlRvk7
O00x34TleBwC7y7Jx/g8hbON7GOTPmo2AHnpLSo34RH5WKq9s0X1ovBbZVocBPdmei17kPzvKpfI
FrMgzbFfzKK7GDwmk6VdykDJD/+XY7Xgn9tQDhg5iEeuobscfuv2f9zdmjXA+tCrZphG8VHQdOvo
uSfpsdn02ttyPS8haovy9le1W9k2/3+Vq9koZ9NxPkVj3ZxTkW8M5qU5S+yp3pDmL0vZhzfv8lIh
ucs0iVECAvYr3W1clpncCHa7WmzMdHVG8OMiuVxU4nyIvjtB2rPdtKKfsC+L3DzV/2wy7hhOU+ej
gagG+m51it1WIyNWY7nHuf+0pd/NkgHJSS/OJzibW/xf520laP+BYe9R3RJxWFRj2K8oVhSy8I9B
BxYxkNgr4/uyLe7+5ze1acrxxPa25vzFNU1ufiyDZySQjO+PL+x5NbG2ar3H0rCyB6xGytFBH74E
0+07UfPUmDkb5qgT36JUXD1z5AiTUfl29Xy4FU3xJ+DMs2Pa91VjLr9FuI+yxz7oj2iYFA9JCMxR
BrQqKiHMpa8DuYZikQzENQOxGU6PMRvNAL/B1+rHeOYe8xwWnQ5RqfIenXn1Hu0OTlzc1mgXvOWa
ttfuk4VzDmhaeNypusWZbmwzt+4lksbLY/a2l8a4bdzQe5T5ud3G1ysqqnspsdRUa9C8yyUkJ3Wj
Nz5FsG7YoTZuMs3wP0ZRrD0GbfySm7P1ZcwM73bSGg+aOCFqaesVW/cI36vwPyeBlkOiLsfbTgCO
Xd095dUNyBBHubrmd5U3fs017j27pIB6Ok7sCXNvtgdXjrLL2nhfM+ROhrD5tnBMd0xKbC2QMGu+
WWHzB06swWMV4s2oadhzS15mLxN/OJuTWNhnzXJfOVp7jQZw+olzKQhmrtb9Oa18hqW2/bffBk9A
ANNvq6HZV21h2I+oYdmQPooCE5PodXoZcPQs01evfU6z4l4OanX2hww9iJ7mxINMxpGepJN+XO4B
pgA8Vc/Bg4UEdrOWiCOp093WQ062wFvrJKN92D9Zao3xxxom+6vgKQKYzw7gUOjC+l78scRJinsx
SD1F4+EK2QD9b9B23IOIdQ5BGo3aRxhsHJ8BV8284iVWzZwjczMvFhtVmLO+WIHWXWf4itxISV6V
xbngowriK8VFmfcf1UGKCqS+gR+16+E0HUO5QGf7EzLGc4YuIn8KbxxujaBzXtwm9+5MDczgJe9E
+VXuWtod/N31hZ/kKH/glo+0Q5422SGe+Hur6Ta7VQ9xNZ8EJnTZn05RFUujBSFJtV0tA3GYlPdm
8kV+Da0qsBq/2UsoDUeK/Gr8ksMJmTphqrlz1248Iuo730tj2nF5Ai9/HNzhNSX5SYX4YfH7duEJ
I5RQIzqfrQf5RRhlMR77GDKm/ErQMImfUDW8lkgqUIN70v0ZORL1i5PpRRIsl+lw4cdjy+METL8R
icjgVAzV+DEYuv5D1iDEAM8K+XENjAjUgRw1o3r5asXxuaz94WNlxdj9NhwiB3a2fi1c47+XRY2y
t1HTW7WaUmrH5Zn/pBjiwQ1a6TjsDQ0kizSsKwC9U1TvctV9H3d2AnJGJly63FqgSLJYl0UuOZmJ
QmUNJVAt8tMkiZHzDE+AAJLFce9XFy5ziS0MCouje++oRnpmnbv3uAf4p9nIDlt+MOxu3aML16MM
FabXUmenVs3zvpqcIp17bwHIU6vPXkJeSiS2nQ65HXatrxCt6Nd9koGjn/t5PoRh8afoWTfqTr5J
FCEBwytQ94QyMA1IzDRYS50uJWqgmw9WkY9Pkunw7wFx8Ot1hujPHvXML5658j7XdGxE/bpVSht7
T9ESOmyPYDTOxQ1Sjs033Js/2L2WfEzdtHwA+WGg8sdp2Dbd5y7x4zzHh2go/yoyzFSHwckuur+i
AKzZJiwK0QGWWHpSo2bUbszR1JtScGa47m7k1GI/mXaAhClSgNLr61a79Nq3Xs3JFKcqriJdYmKU
tl1z4A7F+sI/zqGb5uS7G0DsdsNWv5/r1X8YVpiheqLH350GAaShyz4HnV9cZnLEb32JsxfgPpdX
++7n2EL5CczFTW7nYL3PgeSfOicyT0EylNZVxYlPsUMAli+qEfFoGb8kndBmSGqBqxmnS/w64W0Z
30qTm3bu/6zhY7PZTtNiIAYOe+4QGCKUJrOD194WDnH6CLQJlU1XvxE55XfqyhIOZlcdAa7+pLr8
q1o7bMGVV3DvxTVpK/Hbzr51mrF/nDoMmjM8Qe+cIgtfrA4zJvU92Sveqw/n6kY+bYPSPKL7MLwA
IUvvixbkoeS36Yk3hS84Xh7i8PfSN+bnZqqtTx73BVqdf+p+Dlq1J8NIZpr5px9llt1/nWsfFqcD
0MP2P+fegtwa/LtntgGW42DgZiGhNLW2tFd+n4eHBmGKZ8kxCeTqdMzBVHCCYWOeWifLb2Uaf670
Kf6YaFV2l0iew2g431a/58ARAX4xBmsLG0MksQfLwgjRSTPCqkG5helLoh0mXNhRtKNEclJnd/k/
4sL8EvIAfJYKWfSyXIfv2Lvc5Wp5UtT7bAnwXqhc7VZHjh4eKU2brXWz22LTiv4RawB/LpXL0Oc3
ibv+JcVb/rJCAFifbenf09a2rgp06p9H5XO7eDxlBqlTnSQcdK96tBMUAtWgNNmiN4d3s8B5/Jah
hjHrIFOwewIsmGQHN8GKfpl54m7KJHMeDAu5DG2eTrDY+uVkzto1p6z1Uwqf5WMxNOwHoPL5FskJ
okQWxGEoU+ZlTEXb2P9uXjUgTujqWnA16Gby1UvZhLLGL31qFDBMURCRdAdX/boGVXLbqSoIpc8+
yIgnnpzGZzfr76WKm1b/Vnfw9JKwLyPEHzUcp34sbev1+AXD3telOZ3MUShc5vPiFv3DpJph5qxZ
r6z0Jo8aHRX1Qn2Tj373UBnhC4jF6lhCM0BcBquIuvXSe6m4FIdRPpyXILgp18q00cZXc5vVY7Pd
SHaFojMe8KGOr01DMzE1WQ0uoNaW65cTfH259OUKbxeUkmLCGb1o4Gtw24fwXuSyQVckT008fXRA
vXwJIBfdBgb28eLjqESnr+px9U/Qja0vdRxdJtXlkjyVo3ndzV9dngtuIYDeokCrq78oCjcjD96X
hndMcE7KdW13koyk6wKywgahep2zlb9f4xKjzBhc2cmM4LhaWNaUnpUXWbLfpm8jb6/qcsGtRHqX
ZaV7GW9HD7ZUeeME+UMQ2hpY4BDjkMZ4bQwVvsvJ6Lvc2/wmKN2f5kcJtmR+Op9mD9VxdH8whBmC
6CChmaT2I6jt6oCfBG5zqkQaI13Ke9T5blF4g4YoOQwsj6ZZ+Hezxz/hLqjy16VklcbIl/MS2U9O
UFlQYeb1Clfj9GlsmuQpTdjt6BIE2QbDSJ44501wNHTts5v6lwrJ68DAH+ycX7aaJI3kk+SPZo2c
D1t6TJDvm4L5bkvVuol3W1paR1leBqDmQyFK4/qwXRcIn7Nfvai6DvwE4UlLvV5nNXi9b1eV18tb
FRL0Wy6bUuecJu7T9mONlYf+Wx+foJ59CQGJfzMHXCSgj3BAqUKMhPH9RszEqCv73Ld8GfgqX/e9
v+NUCPF2njNeapaQfLb22aEJmvBGpkNkPYdd7WE6UXs8iLn2TvI5sNkrO7KnYz2GaEnggqmxnfgh
HmPUPfxGOTv55N4GehN5KmNstIMMIKQ6fZBePVmfULWIQT38WETyicu5iNm0d+/yxQyZcA4etnS0
JsP9YC8XM87LddVr4SMlOgdN/2DO5nAPfxQqhAHrt8V9aWsk5/nJa8639kM52edflVa/mOkvNcoJ
fnOzrbiV6QB1kf7551UnzkMObbx+e5d/Fy4yV1YtOBLbZ1bq7iScV1BsMX6nsw1PIM7HdCe8L2l6
Rf5CU/EKR5/lYcvr7QTlCbGvnzliHPu+n1/YnPRkWl/u48Fw7+LVLoObaskiJNORm42WpWZPxGzd
O/utmaMCH7i0MY6zMUxHGZDZl+pLPDYQ0/vpu8CHtDVAoi4BLg6hRLDYXYvHpLk6+rXkuhmwMsBH
CaQph7WFF6XpoD3Bbtt8Jj+jPJ5bfvSx1jEpy6Os31XKxQXSaHabzFha2nqb83mGIn9jICCUK6MX
aQpV16wtB/iTVt9IDqIJqvGVmhypyYPE7KaibIE7LO6hHRLZdlgASXprzLfeloN5mJ2bzv0Kz6K7
kbyktgojDNLzu5yM/tflZMa2gMyNewRkvAEJ1w5/2AthJ7S78TB4UAZ5agCfMCrdDYe/4tUG3Ozf
cp3Ce8mA5Pr2Js2r2zbx7lfcDU6GahTO0rmSrjRYE2G4DDI5PF2629CltPQiVzmt4uL40wTpLuvQ
HtTyEvEpbt4OendTODaKhHyn8l/rWHcwU9h4k24NqaDeN4n2xH04lD4vse863444CpOuKo9AA9+5
HJSeUrx2UKtgVJkY35h4j+1KeLf30vSx/7D4QLda002ny0CmROi52vsSycssD53Jg5G4z4EW8xC0
rAan6XgOSSi9SoXS+1X4L6ZZc2Gg4lhOX4aw+jiWIOR6HtYefH/S9q2h158sC9KqNwTVHyZM4cDH
6wgPFXRH62X+rvnApxdnNF4mx6uujcFOH+Cj1EfK/NsFjuJlpSUo609+glNAkVcOvyi+XJBqte8w
EXpt7AIedQJvFTkpcjLqBSW6lRLjkWTf9TZmd2gtODe6ZvB3clNs7QbgJPV+HpQTUffhEsmALDGj
GkLhPxe/JDXda2+jBni7DrbC1Pfonet3cRGNZ637uyzB9u4kJY3eI+5z08Y3hsYHdoK9yZ3kL3WZ
isMgY0rMCXqApO5Jcg4U8OQklRnbKCGjRwQDsZY8JYiKorJiVZgO19Z4WhEi6287gLFwkFdkNQJ3
UQVq7D+ykhjWwTPOUrAts9VPiMIZV1IZ8NrglHOiDRO5e+j7oL0042Q+9GsfKYbyz3kJc7ahSp9/
061e8uiA9Hc+Eo/v8hJC7eWIKrGeLxEUfKQfbXTCr7jFL+9R4+ln9xjZUX3UqmU8p7X7QUdD6gA/
czxjnDGepWe1OXeGgC5wHVLJSyzjCzqnkHtmGADKo0mGpVAWjDj+RInzbSEZcccqgBn1Y2KQm+wU
SM2lKzOl0jc8ZMa8vL98A4R9fNei1PsgXwXrELe3qzuhFP32/YFa/bmzQOJOoYOGYDSMH6O6yKAE
NyjAevH4MY/r9Xnh/7Nw2S+UTM4tYmJ3xa2E6Pmkd0vk/ikRsBnK6objdm6SLlGl4UuuFpSQvf/5
PHXa1zFE5h4YU3wQxCF0RjbTVCOhNFOElK2vSmakPKb9ZUQ54MrInHE/vGAbjMyMAi3KEtvEbe1t
dLvAtgJEvh8rSKHULOrS2wpo6H+de9RsheLnz9izzdxlgacyLk331pNc/0YHjGfU4VXtltoqpCdL
yuhbreRlyYy33el1C9Ud0ulYJd0LdlrLbzxjxfsAVu15tsP6o+fVL6U6F9rylbHUH1W9Zzrzb+4c
J/vS5UDexU2zr7HLhuaErd3Sn6VnT7hkpbVmogikRiSW3iW5xTJHwnVRkvqaXl9vi8mAO8/W6zq1
WkyGL8kt3i4Dmt64hVZ7eU1b/v3LkStflnFm3hV6YNlon6cGKk16kDVn9M+RoFaNhNKAo8N+oNGP
W0p6Uepztrklu9RqzrZlIbMlSYm3YVlV1lcLdsPkXmk6ilFL/Bki+nWhlw6nCaF102iFcZAwscHq
o3f6BdGg6OT0WDJIHlYkSOOifUaSO3rg9+MjNcl0jL8w66404973DPM5RtAE9Vb3m+cDkOjUd8Vk
GA9+3BoPkK6NBzy4/0QvbbyN+Bz09niiGycrTwAkUnHJDa7dXwU8fvP07+omft4/VgB3HsbraxmW
Bfr16mrsmam5ivOOprbq9r1516bGfCom9uNw2ea6oO2WW9cY/lg5lnkYdHTeMR0cPAylHDSI4Lqe
l8xEZG2LJQmlnrtP6Uojw5dKiXmiQBw4WRT849+usS1kReys4VeRozF/Xw1KfipjV+wa4Ft1BTok
bBHCCK171zW/TSW3bGGnW/dZFqDI66exfk5qnAhVhQhYSU9KpAdh4XUpCaUp66fE/IwuXfrcj91D
HS/5PQgc8DmdGX9AHfpaxqRp+Ja6LZcZyLmql6ZbBvcKxghOLW+5fy5kcNN1b5TuAcTbszZlHF2N
oPunMcjOULsbGEqqO2jhgoqc6so4+jPZeUWzeOfga7VfCkdnI2/6uflf5TiQeJ0r0/oTSHW++99W
/BeL1aVy35Epspru8/zdliNUgx4bxzjxjrCN3ac+HIadUD6xWDinEMa/FBXqPRg8mVdNiDxDbZba
ziqm+JR00fiCXG55Ew1s1SWtQ1hFCVQIpBdlVJ/YsAsC9HC9bnyRJuntI6cO6aPU60YL1MzkWVoG
HW4TLqt1WdAfoyIswD31CBh4Vt+dV03rztLbQgAEw86KEuQfVIkJbeusq6YcXlD6Se47jMQfpHFn
LGOT5bn2cYw5SKpN8x1Pre7dJTdm7XGuTesUWDV3d36pXbWekZwz/N/uc3UgIM0w44mT1xHC2uTR
RnvNyyCCtva+6ALo6xpv8AHFlQ5/rqs46soPfj4392VqYPTBa/ueWwhnd2P+dShLvqfdDGNmn+3X
OFsepMBLeCCSmSFI3iTQm3uhGFbjON52U/4796LVg3C2RXfNQ0f4+HoUDPoHsnCPAMwOgV3kgNVf
445b/5Qn5dQe7oJ8CQ4Y9n6USEtI9UP5z8Jp8eurCKHR/U9DYT83t2mVPlfqIFqaNAKoOXeOe5DD
6W1AeqPR/uX7bYZOIhPkUPcyS8/rB6vzfu+1bLgMws+vH3AuMPZRy9E9tikIhblpcCodr3vB0c+7
9rzQvV6aEUuPbgo5ForRTlajue67T3zUXGGHtmIjP3UPfm2mH0I0AF5st5mvYJj7t1KLBuN4aMAc
473is+fSxMcIWG6zW7vYPNuZcuh8F8ethy1O3SA5y+hWtzo9X8SSvDRBbd64bhbfhZWOSyCQ2OoF
OZb22hrK+Co3w+Z+awq9ai/hwGbr2UVRXAa3/Pva0fodeWP7UNj8O/yq7F9cCxMwUKrxiqz7itK0
vaKfstmSoozBj68ayWEJzC9mi98No32Jo7ZaQQZQg1S/xgJR5FCfteI60dsvGccZI+Q/L7jrujG8
K0uHE3/ch+d2svFXWvPw7tKdVVfizNAQSk2CU+Bz57yXya/l/vqXDfz0cAllxcuwmiw9w4+VMEBT
7WVBLzRqrCNvp8CECWcNSYbaZ6ZIcerD2hyc9CxJQ40sUiRJGc6d9S+jyjz+foz+eomfVrt0pTaJ
+DCo/Cy/aczhs7Aj8fgNrnw8P+7ivsSEqus+Z2PArWOB1vQv8r+ol3XQn3mtz621PTYum7FLO+9F
QDGfNIeTogl1QSwL3yIxMCyW9TJm8n/7SaJ/zgM58W6VbZ4ayxEujNZt1e2KanSrVdfforcxeTUo
++mjWZbRLq6bvZXhKJ52jRfedmtTnAfVGE6Zpjf9EqM7rq/FWXr+ACEV1sOPIq+clwNn3PeuDHjd
CsZsK0f2t0dqYq72fj9195U1DjcZmAJQ3UV3LznpzRhLoOBMrlui9qy1PAiqCa5qpOc1OU5nUqKj
Ym5VnXG85LZVpAfxGgpx2VXX7wa2a8jL8IqAY3t1yW1AZsg1315GGyCZN9aIs4erbp+Mzml0XEjo
WtINhsA+hXlfv2ZlyB015O9ip7VPXj4DVZOus+qtfz3jcHU1VziOylS/hX93lu5lQd1HZKTPuecV
gtroZ8Vt0S4j8sa4S1ySbpU8F54Wn4PFLB6ljo/j1zoJpZHRuM2eU9+Mz1te1kT2mjWVV/k2oGoL
TtnOaNm95nk+/HF9VYvOJnyGt7ptvlsH+a3h4O4sV90G3mq3/LYmTvL2tYnaFt+UZma2SJJOkNEN
p+cfoPTq69HQsBstQrUz8FOMDfiunjHHBh1yzY+znDH+WM7Su4TzmmlX24hmTD5Y+I6Po8F3TlmT
u6dENRL+Kiclk7180nHcvNlq302VUOZLSRYh85/wYDqkx6yO8LJDboZnL/deNEc2CZJNh+SSm4Lo
GFv+RZ8ENcJzVzvOFZ/NvDsV3bcqKv0R9cJrTvSdj9L4ZpXt2qQ0z5fcNNYHEJTNXkIt1rtjbHqn
xkcffrV0JKrK1bxfDaDhpqI6ZR8B+4bft/G6xtC+48UqR61Qs/fIKFYfyq4uD+7cDne+mbbHJGvD
oz9q1hmXVvuwGAWKH2bsX1dBNT2Zowk2ALXWlzjBBS32p/FrhSwyLhnp8H0Zs4cew7y/e7QzTG+e
wR1On10t96MdVvLItejzH402f9d9b/qWRGyul03ifIL/HVzFvIbnuF766+1lgfob7sbZay4vCwUP
GxxU/vqyurD0AR+acJjWtDsWWes+20h1P5STeVepqE8s97lBF3Zv1HV+yAs+tp00Mp+K9EXGpCpl
awTeKIfIUiADNqYeo8N9tFREMKVuNbvCYUUtK7nYmT6ZHaQYqede1j+tmGvvZA2pGGDI7dwZvTUJ
+6FOcJu277arOCXq52GV5AepWIzWfArMjxyGL9ANluXY62wOfjEX5EqCVH9CJKT4Q4/zFHw/B+18
54dARjv0yH5U2APazDDPgpvJz9HGiRRbJa/hs0ivmmcTWEeDpI4a4Hy+uwxsdQO0vKv/GR9sgCf/
B8cffLAH6B+UsGUziBiMYlj+BPvnv87xdR4QHlsnvV30Lv1s+jlqWXGe/+5GweO6ABh1seyo1tTH
7RhpfcQikr9CT/86osTxjdNGH48DZFq8dlwxe7Pbx6KBXp9AlrnL4oWzpjmsjpgRZRgzIsQMkAec
6i6tc8Tbk7Q45+hq7CWPYiXnBZlrPyxtPD5jxfxRED16hVIZ6uz9bcJmUuHiG26vxfItgMDZs134
fVDuUhqAat7vS/VhTh3MxtRAYa5nYGDr59LULJ6V9JORo/QFkMTlKLUvP3g43KRa6b74c9O/jMVV
rgLJIBl2x3Zu+KHqPOclSLrnYcIiQGnHuXqUP+RV/fEiHadS5mLuOdttn/gsQOAiS0BkuLF5bK2+
fFnxjTromdHvZYKXtcsNMgnJOV+d6iG3cecoPae4drn5t/aBliFGVflYdqikhV9t5Zd/d5kdF8jN
+W24G5dR2+no0t6agk1yjujqVM+1wh3hSO3epghlY8kFUkkaqXfKFQ00PQbL1JxrdBWei5VNFcTf
DMTUr2AdpkCNM7bhFLVfGgmjLONZVOSz19akW6IqP1RYYUrNCq3rLKPv5v3X8LKUTJP1kM/4O9D/
Ggx2C6PeuzKdyjsZgYZm91uz5Tgzd09b+KsSyf2Lun9R4ldBf+AB9u5f1G6X7Va+tneX+J8/zLtl
munO6Gfr5Bl9fx5DrT9LT5oM2dlzohrpSa5e8G3MuwKjM/Jb7TZ1G3g3VYr5umezdVvZwTh45xl/
Kk1tJPo9qB2ossGmo5He/0+urdGjNTx0sJHYfr8c7iEuAp+p2BLhbjfEwW/jyF1PNYd/DW78UAVt
9c33CrAzM5q29mwURz5e69tcT9zHchkeiqm7y7A+aT0ziFCCAPncaF6CfcMtjlhuuoti/t8HlWHs
UmWF003dWPHfFh5EZTyVf1az85xH8fgdL4/fka6yfwvKON+BM8yeuWuZb0KO6O+3xsMv+97HkeN+
/vYuu4XSG7Rcu5r4GNv7MdJpO5kZV040717nu5K3U1S7sx49Wg4mpthVSk7Q7DJNPwn/aMScmgeG
L/loN3c6AgoXaSSp8m3/b+5w3QsXzfAi/yq0lLuQoqZBVg73I3/xg9P19Sdtxoo1swssXoO1+mR4
nnEY0Dy6zO3Qfr7w2GQudtcpO9qpvZO5RsCuUmh77HeouZbrJXwwur+Vaxn8gafOBw1vqi+ZE+co
q3j6id0un09XGx0S0PN/GMvNEpXZHwN2Fld1PzoPdacjhTS4yZ69riu+OGe+VttsF+h877BxGjxy
Plg8xD6+928p1CmCR5Vqy6x4kCoZDPEkVV++83HLaViw7gNkWq8RFQ9QPmfdouFb2TXd8krqZLmx
CMpzULkv21Q/devHOD04mf9H77PjabLdwmPLjLdRYNvc8K1Td839EeJjKinNoJUT8l6NY111Vcid
QoOLEIr5Ezf8Xj7cvK+0tf4ldgPj9lIIPWLfwsk5S509ees9+mL2LSLPrtpa76dq78T7GKb2Vzsd
+ec1e/wnlJxxgTrIVZ4M2VlCFFcCt4q/6lbsnZeqRjc7qXFTb11vlydoC3UTBGG+z3Ehq1C9BgXg
/mnzsqN+sX4vG4zPEEYfPmy1iBq/1qLobHzBYgURMSWyAIkr3Xf5VN4EiupugoY/zQCQs3v0V5Ew
nX5PMm6GM9V4JWoz0oyR9nMoo1Ino78KZUBKkMlyjgkc3HlAdGCHm1Z2N7o8KPvl56Jus7ucTV9O
zlW3RWEYDVAq8nJGLgWY8OwFiPDuND9In+LQS/ebljnGjFW3NzAhvLF9XFUQb8DhvW6y8BiPHYJ3
u6pwgE1m47k3e/xKvbYJkYOg6zcaB6Tb0CWuK99ETIvXKiOXpNT/FEPOHjhaXTkkM8x2hBaReahF
ww+zCpgePyUDu8e4VA1ro9mfWrZI8HDwQvOIwPhHQRvzCNI/N3gmXreIpF8P8l0PEv9+gH17LyVR
MC13aoIlNw5bsYwuGneoZWucNhz4lDVs9GaYs6dGFV5vUPENIG5WQTIBqMMcqhnBk7YYPHKeX51r
Rb7YGsmZQsD41TD8vtfq0BuwD6pWyMlqha2Y047zxO314V3+/aKFuvpP0xK9uMmnKXss+wQ0f2X/
jQ3XQZts628b2QH+8pdOPJN5q1FDk+caX/DWjTwMaEYbwSGFt1wxrk0zu7pBhxo9ig2D+Q5S+Q55
+TYXIbmKp1tWEtDmT6twuA/8jkcO4wHPzubExgA2JaqpsaM956n1Gi4VoLCsjq/f5SWUCVL7LtxW
wsETUy4ZdoClz6OmH2WUM4jXS0j4q9xW4uK2HJluderUey0dDLiOHpB5CfEM4/03Jm22l/jSnRvj
b7PpxxvJ6bN563fJdBuP8EpH4X6CmmnOEksPkYvm/F9z5sQJlPfpV5XbxNbCoXV2kfB/R13Iom6+
7kcs1t8NbMSErm2q+wCjzC6NLHYuouonioMmgquJWqWBfnRZZZvLkVGLdmHRu/q1P+VYca9td+dl
Rne31CHmv2H4l6S2ZjDD7m4LpYdDaXfX1Vp8DV0ATLtaZBvYwndzV9AaV3ynQJZTC8hlt2LJSbgN
RDxJ7WYtH67LstH26bB6pxZe6dGYsvHGjJuRm5D2LGpVbcHTCELG/tNQBu4x9IMB/zMg7aZXnzvF
8pcKgPXT7esbyCgX9Bl+AIYFKnxBDf9XwPAoAOJ3uGNBEQsMucti5HzBFp7RnwvOAfthZwk9aHEt
xkY/RkL2/45TPd9sJTJDGgDN5aFCURqpu9m9Mo3GfujTgPvuxTCu4eQ4X/hR7i3bTP7scBfsyzB4
iSGnHGyrnI4LT9BPuY3KqqMqbO2vARDid7Yewiu3Z6MmmbrwZEbjiC1jXHxaag/XyMCwryRMLSM7
d6lj7tZJzz+ZWTLfL3X0pwy2y5Q/4nR8J1EQ9cnHwXJ3WtAXnyRVhfdabqEioPXdPnPDF4f9Svxr
YeTZ9cxdyJQXh16RIP0i0I4xBm47GZ0KpITcdUSB1FtvG4VMrHmuvRk5pt5fMIrTiOOcxAI9RAEG
pVPT/y2s8caYIPYB/hL2GIeJ8+3CQSBbAT8YZVoH1UHzQu9GctK4s/0B6Eh4J1ESF5ixY2C8TXq3
kAxkVRb+tNDE3Z+DFdky7VChKQGXlxiym1n5qNt5wEOvG36YxrQ9X0J2kUJwls1rTWuObOeqGgfl
SbDT8pO04/hlQVP76wTvH5xp/lK1uvOwZjMoKJVHXLm7VqaHt5MKlx9lsVc7D/Ew/8Zu9niulXER
x1DVQ2KHPNcXqXXKZ+coeTvOEgOdneBL16X5eXCRDMRj5lX/OHU89I/Hsb8IR+n4nF5lOD1dhKPa
NDvW+Ag9B3PWfCwNzMMVyxYF1BTxqQ5tQhXKGnFi9jfztFZfrCBLr/DGik/oIO+4y62K/Sah4hrd
dMDz6TN+xGxIiXxKHzuecSNdo0bPZgFfH+ddchVy1vUozVxW6wdEoDU7Wx5jh0bSttP0Ow1PUjbp
30phUx4g8CTsbP2oMzmD/mDbl0mSxkwoO7fB9ODV63DXteBLk6U/OSqSFH8S/vt93gIpwu/9TmJ2
JNaD3pcIdDL6rm7LyYAslWkjlpa9w+6qmmFHMye+MnzpbnMC3LnkJfxHzXYZubyW5p9l7cvrkpe4
LROjJJgGTYylXlWX+o2RlI+J3iCtMcz9c58u8f3i2I+jnkNuUk0YTVhtIuR4LaGrhOaLuH507Oh1
kgne7T52zcukNh3zvRuM2D2onXhpHLUdL72afd6zoXkP1qSZB8lHmpVqGCCoktmq8N9T82LUS/7R
fZskw1IeIvmH9mHI3Z9a9qcpUrMVXtaVOVnmgjIqsDqXa72/LARdXsw2c+AgnRN/7NbWrD/yOA8b
y8oQs+Th8xIuXW1dyagFu+iThNuoFP8/zkXAyIPrVt2aAHGuZzkLSZWUEdSGlfN0kpWWL476sus+
5JilXY1Q164ndrA+SG4bkOpYTf6fB2rFpMDgKNQSjupaGGgTQMxroZHiPALZBeEut8MXJ9NPzlCO
zxZbh5BYk+R75GvpDrQz2xMd389OG79NnHPD+z2pIjzT1cQKsvij1fkvunb4P6Rd2bKcuLL9IiJA
gIDXmqc92952vxDdPt2IeR6//i6lylvlavcZ4j5YIWWmBFWuDVIOayVl2z84JUowxsQDZSONh1ns
5w5gjIsZIZyNUtweGeWyy1rxrxiAx6gxlLIsMIaNkEskU45ayBislcpQCT8WtxawrA2t16zpWvqq
2q5ANisq9/FxSpAZwBcCH8+ej8GfmkTZDkJk+yfpUG3TBBFDAKCbCCwBS/fskoq6TAB7Zwfgy33c
hcFBDWkRFBwtBmAjf5Ay89HEqc8sK4C/Ih13RRol1EZgWzbPN4sEcYxJ8EntSziDDmR4c10yJ6FZ
A+B0nEByIBAdZDInjHp9jACglgFPH9VELD2SSMv1cJDz9fBXJiT7L+zoLuQVwRv1tyvmVQTEf1rK
dZp43btg6kIdqfnA828NqiseqQGxg6N6FtBS1n0bRNs7BU0KnK/alBemwQDkDhYDE+cCYIIDySFx
jgTfRw2h9Xmh657vZL8aosRlwyrPVvN7pJXfzKIJaeWC0B20UAdUfH8CFv7y2iBg8GCaeDFmtsG+
tVEr1u2UzQ9+vRivbR+/knzJ3Xqbjk1znPPI+LokexKDqQdE2B3gnkB9an8DCNs5xiHgUxp5wwW/
RPjladUGVLTwqEVPPnxEL0tiI7MJV4NzFZU53BtRid3E7yh6Uvb+FHb7tmQo05HLmsCpQ/Qr+ZIu
YYZ6+RakiCX+nA23Avxj2uS7uYqNjT+DMCB0GmSIO2owWUX55nRi3DRGLckNYSCwRXxCidoBkLDl
G4lSloG1uTf8Aw2tJB0voL37RiNqCqdLViBLb8605LLY/rF0E8BJyCXLaawBmYsdZBZ8K/xqOS0E
wiLagq+tDGSlagwA43Sfs6Zcm6xAVKKrsGuB6+mFMFY6UK8DyBdUbBLUJbKR6WBlzxqmRS7OTWDI
k57kadpyMCfM1Y5kCuFFXoQh62etZXQhPOU2GZylboWKBvDEhWfABYVnGnbWwhsUK8iWVErPg3Rr
NCCm0XPuJtKQ2d28N93o09DNiCbKxm1HF84apKsATqPdcrv8IYucBOSMSm/LpO3e6N5poikCkM0r
vW1H8yow+mDT5qNz8vFmUc2C6v5TjrMIQIRllzRkE5SAzVTCG/1NNy5NeO70Un6Fmj4g+LwL0/E3
XCAttcmfHMA2I6fTyx4W2VBPD01cE4B3yF0iu2oAF9iKugJIZ74JylSlMMLDULPwqJfTi1APiX7G
wejTJzPJwFkqrxX7bywKisud5d01yV4vS70kBuJj0eDo5HNwzxJD69SOzgFx3880cp3SexhdExxE
fT79FXLsdbwMJETKmNQ+8DdphjJu0vkBu0DANHSvSCUBNaAM3mam+9CDNOFLIVxnZ4q+P5JFFYEZ
l86yHxZOMQPovGS3FnQexnbgIUkc734N00D81J325MrPPMY3XoMkARpWKdtYztJ+rqPEfeBpbyqu
rbACAF06++1xkucNMwMV0c9mg5QHDhz//2TmyNVoOq3280XHKerURYENeL2ovjdaXF6UzBoDQQXb
x4kvbbNpFYJH6CWZLQEg1wp/pG7tvYOP6djFaQ5vOZyAUxZMNxY8A3ZTnUeSXQmJyg0rgETB4dyL
PzKQJwYvedktwIH8kIU2EI4Ke3mmWSA/AouomXzVBjm+wv+w0MQy1IZ3gP5zmb8cc9OU2HxgtiB6
C6Bti8Fr30gyTKCcMAwgRIKkyH3T9gOISZSJVSr7obPOIsqWQwrE7wugmOxNi0/w+1D+Tr8VjkyS
dVwJ9vgPBkYOYj7hNFcDjgN3CRyYoB6ROICQwKvtAjinAzzr99JfTrxtjHc/Woxt6pYWiA3L5nnJ
QVNJFi2Qsuc+DV9LM37O7CS5VDbQj+hD0UcxknI/YIP8TCJk4M6bBBk+OxGybBUh/r/1UlTShl7u
nEVvAONAj0lIje2OIRCQewusRTDUjdHJKTT+1bx2Ei52kyC5BKCAWebIQGF/BVPbHFIvtB+pMfni
PAY58MdzPn4lEShFZKBemniW+xdOCs2BzDo7xP4iqoqUjFlW4cHbo+6Vntp5GOFpr5/sN+OyEQWq
sh/pBaEe8W3u/f0FMbLwoXfH4FSBuMMrI/Go07r4nAoUoXo2QByMH3lh0g4YWRGqEqSsKS0O4J59
jbf/useb0nxsw3xE8sQY76xGVAO4Vfv0oQimXTQO7UnJkg6V9y04L8YUWAtKhnzsDDzjyPUGicjz
v8/+QAz0Z6YeZH8Etg8+IBsEXqAdDe6ZRx3RAcAK8OlPw4DExMIzhlVaIicsZzzfdtLvn9uRYew4
0Ezx4gjY2jNmQFBxQL4jEYwZF9UlPZjrkAYpXNDJkj5g2LZPhkSOl2XJe0oToJQAnSvwj6kD/ejG
G8RygXQvcxF0wsDNkFIH7tYKGqM9Or54iFC7jzf1kn+76zn2UHwTLVzfBRfFvbYFZegUF+DrMYRx
NhYnRPpIBfIVYmQlYWVUSD9IoxVptZyG1DjW9NTWOXtm85a4z8Y6EHunA12XawT+N8/ZwvsDTj3R
4hjmVKhl/sguE8UrQF2sV5LYHFtBgALDPScNct9PTqnI7RXlpo14e52dvv/TnaMYsJlZBdjbyfTW
BgLAWxLWeRM/AfMzfkL40NoLpMziQQyZss6aLH4w235NsikI4IzKUsABIYvmkRrUVDvrpehQy1B3
lWRmmK8aFF7CZer14HCVCrI2g3Y+pmXzpmT4v5ofaQZ8aOEahWDe5n4ZH7AIIH5FJoxkwBVG1R4A
pxw9DkF1bRoc7MK+ReAVkhhsS3ipya48l66kY28DEuKjAB1DgY3x56SrxxMCK/4GsfD5N2fyTmZr
lp+Bazae4hF4gJnMO5byIcAOuUX4f9/Ir9d3UGwMD6p5QizUfYtNMLXAkQaIPKkF6VP4UrJxZbqh
8cpQsGEWIzuGnTdvvMiM17xCFQLI1QAYwrEBouiYsCoExsAOZAMwo0Nxriya6PwRF6ri0F0ZkdEe
sqXP10aWg408cd1PUx+PwIVoux0NZysC+4OH/1ZQNbufmDmPF9QCIyNLDgGnWLxMhqlsjRjzM/A9
tIjrvpLByJKvQ2WGD7QYXSqvOmfVmGC7jxP7MzVzAGKHTY+AL3c3oBKO1i0QDJ6QqdA9+QwRJ2Cs
nEhkshGOEAMogecq75XMFQywz7IBa9V8RqjhRKKixxNu6uL8EAbmWkhKtTxFipVk1n2qImtGJeBS
bIEgy18yvKl23HPMlTVmqJ1CWt07eIGXCwF9ewVAzJcCKPIWMh/LtW9PN1pXammuOQWYy6HF171c
CClcz/VHNuKt67CVYRVZukeVLYDHhsDbuiFDekYnAz3UEJdeCSIQZB7De0baqHLifcxdwGYkYtl7
RQxYKiMxv4S5e/JkXYuJYr61YPX4aIYTauziZlpTJczcWgc+zcV73+U5st2HZafOJrE8sNCriBon
M5DH1rr+uLU7+fikowv4FR+9WoJjIZB2RJrhgy7MmTlDzJoqcMwITmLsZZVWl+dUY5qOKzIBb+W0
WgR+PD0oclctysKfbPnwoF5VxwilR8POc7PCUVpS9KhADn08hrUtyUOrARAMR90xDXUjygIUx/IS
0ut8FCVw/MJl6Fi5NhjAy9oiGS+9bMbS3AG3CNTwKGq5DKY7KHllNWMBgA+Y5F4+bN0cnLXaJhgD
A9DxH3OQ97YcHGZ0YH2w8JCRlK+2G8PVzExgXWBEjeN2f7Stv1yIGJaH7rIr4uZfos8/e/GAtyxv
YxMHPGqpFhYyw0Y8zmxTYLz1RXjxDfwCEruYPlso44JXAYSpiCtde4uUdUhaPXUp83e6ME7XyWXR
BGZt0mj1YPfIv54M/F/KWrub2jo3BBra1VzPRLE7fgoO2y5WPD8CcnR+XGIxbJPCh7dhaWuGejYp
lOp6SX8DFiY/kCh1bDyvUU2dXUTobLQZ9UJUCVgJLvhR9tXmzVs1ls0hkaKeHl6k1b/CDxP1W9O/
PbIbUe/S9ANQnAuPnUDZwU657PWgd8lBpINuq7uk70RqI+7Y/UK/xJMHIDy5yk1XrXWzrF6mzIun
COxqu/sr3Uwna2B7nwYsdAj93LqE82JegKhwbTzZ6735M1L/+Z7kJNIWNIGmKu083tuKGTAgrsiX
XWUAihgJ7sljOxUI3KS/tQAI+szGsX/Gd/aJpAioBkec5iPAa/HyvV6cbBv7dXYgremxfDWiQB3e
XKSWB8ErA8PBSmC7gPMtjsV0QFaHYSCXA6spAcNAMF+12o65C04eKEpZJUjQ2oqkwSMoJ99s+FQQ
uXD98zABVwc8t+ETS1ARuZbGncfBu2txEGNVCbKkeRiX/jHCcwCRJZ5tFVZ/BJoLsUiEtvU4B+mO
cDsI1INgPJg7osjBEe2WJWBX35D6igECREWlIiE1GvpDy0y5xGgV7XaO8fAAiQIQQ8hQjVFyfLuO
EpIe+1yUuLmIfM9uGiHjYjZOjecZSMBAj2RNEr8bldMh3xByxOOuFhNzwgLAHn+f5sy1USDxEJY3
Xb22XmPoGoG/8qxuY/leQuVUOYRnJNFtE2sej0XRmchwlvtR3SghS/mrGaXN3hZ9u7LFXG01RN8d
/p5WaEy+X5mMLVKrUvgWQXy+HlrD/WRYQ3GZ0jlfdXKYJyJ4rmJvX1kIFa+z4U9k0FdvpjsjU9qJ
vsQN8PvJsp2dGHFuIzrROiDeqbcAK17wzmj4JztJ24PrJKBTT5b5KeXiGBPLJFL2xofYTJE0GcfV
DhWnQGCQjaJQp26T4nVGarKmhrdDgrJx63MEV8PZM+FGBbie9Tn07N+9lgEzwh33xuQmv7GkrTZI
tK8egxKOgNrv3ms/4rIIlqN6Az3d3MjsOViPqQte5shx741v7D4WAJ7s7VK/usbMQ/z56cv9ykYv
7Y38+7VcpClRr1sn4OijcwYi/BW4lPvxIfe7/CU+KW6dKgIEwCJ+C3tWbScgvJyHsnOfHGtO17bd
oCLSSMEu2gNgNZOYqShVYYcZ7ONlNKaXXDbUo2bxk7ld6TFNY5aLNMYfM3417U5WJdFzCryppygf
i3Pd8X7NeO28A+co2oZeYYLaPrDfmzn/Yo+pBbeGUX5yoxm334qnHvQB+1QCWPqZBwYk2aOmHQax
mWw2KIxMBYVJcJca6VLPU+re2LPJQw7fx1I3iJpmxmP4RFAnI8b52Y/PPVJGXyoJ7f1DQgNX4nx3
iKdKG5IQT/V8nUUDEge5p21+WidI/M/B4DQRk6cOvNnTPnjCQyxANsNSnWdvfrSkSMtTu2CbsKic
TY9TNqoHouChZFF3HouFA+nesY8BdstIIQegIgVNaRigwgEnSFRBdrNZKC0FXEnLs/SqTVDnVQWA
rckZ4C+nKjtyS/hrdWBAhsuxbmeA1BF/lAEA7w0AIdwnNlmOahwmXlBpzE9aHpiT/+BUAlyFsNLy
qSuCfTqnQCz7WZH0wl3PcWtvW7/gB1YaX7vQZmBnD5vk7Oelm3+eOGvWgFLEvdC4yrJiPXthkaYH
kAPUKHY1+9PkO162smKAGo5ZWG4nkNQBPC6MVoDfAmjxZIhj2LhIOHYBKRamk3gfu8E42JE9bHw5
ZHjUbMuCoeTIS8R7UgG+yC9F/kBDY8KjGuleb3bdoi5EAO4fFBax9UlYqPkHDNzANmWCtM4mR/nx
MHhiHUj/fzNZwXLoZDxAusSxA2kSf0td3Bi3lRXplSmpEvL6U9eJsB/yHSfeznJ+D1+Yv6WlSS2A
VoOMrirZhnzExq4u5ugswCrD1/ddnwyCzIvOqlsjsevoIfb/a0vmGO/BHHul/WpEUwHcB4HUpSKC
83MxB2ONrXiZbjqP2WCT7OxzZb7OrQAi1mLzJw4mr99GbKnhu6wXOD3Megc+lu7CwFRyQu3wsg9x
Hn02cyfe5NEyvhvp8N1EgtefWIfnNVJcvU0Xg7oqLpc3S2YMyNGI5Ek9mlmK8jdAlJiyFCZG1OaA
ewRQsBxStQyYRpwVatHiI8kcZE+9+MEmbSvraYH/KcOOENFxgfd42drGiRo1JtXNuHeQgb5SOodx
th5S/NrIqoMH7azttYyma0UZOcXRTwXgCnZFCNTLzLR2raSXZX7Sb21hs+NiuMOXX8jHcAifvCit
9yklpQqZXjpLTFCgw7lnGt5oaLwUuy4HBA2ZxWHxNjsRKpU+7En+y5k/pvdwjNxcwLXG19bKIu4d
CyHMFZC/+SWyS/oDBq1UYLoVcCkgdN1lD9ac4MimxAEzWcqjk2UUO6qCrqqh38+1/cgt/1oYDaC7
/ExNuVS8XJEdqUlIQ+qRTEw2KqZpTHXR1KPGH1yxBt82OK6bqQBy8Cpo5mSTTEl8pqYe22vvThZO
XJxBHYfQeV1WaO/MSZ8xE9nnbghwdbnOjaGaGTTJ1xIVsZJ8YPYDcDjk2NGjPI4e9dSg9jJ4stIp
2wl/GpVCP/rHKvkrTqYS1BB4N5Btni/Wg1wjN/pTlzTYAUm0BXjbm4e2DZsJHl2MgYu3cVq80G5k
ZENae/TL9RIP0bYr5xbekLHGRNIPhp8dPDt7J8OZRUC1afrfdXrtRGm7S19MAAd5jqweeEaUv6tN
KD/Xh+9dZfLSUMvUFPy97Louj4/AJr7LTyKBSjxqqtA/TcF9xhPlErHQ+wPgOt9R8uqfqcl4d+3d
y2LDBXQDKsa1HWBAbo3/eS4tbw4nPMFRQCdHd7ZggAVjaVj26qlBf+HqyaCeEvR3n8sHikXPFjJo
dqMxBCf9OCADMr19tqj+3SPFi8BH1WSIkwIBFr5vKsJWXQ46X9R4OEeSBWmeoMKBCrfpW/UHpOMU
nH0P0mLe+znYJzW5V2KaoPSG02PPF3CCkUJk/GCDD++RRGLhAfDkmxO8DkO6pkVKvIErG1xstsxL
RAF0vY1SP9yPMi8RiPMy6mrxB9IC+wzUMd3w2Td65zkHm3IkKUMsB1wEc+qjLtGvk22Z2FHUPxku
iEHIETmI8Xtdw+VFjkfFph633Y2MzMgRKeVdC+eZFlHvQ05WJKJGrq3t9aSCwUEWNyebD+6O4tl3
QW0KW5ezt1wCb38XaSedDnPXvBM7nO0AIP9zWF7bkSJAjfOKLhhZcXx0Wu8L/lmfkrR0tthKxDsu
hxFKtwERC25w0rbCaR+tGXjBXm+B/rpuPs2gZpGWJJk4f46AtPtIk/N+jtczaDmPwu/M59YCh1Qt
8AbqwRBPBawJ0oMvfhKBUhBn1nbdtcBbDM03Kmdt+wRRtLoGX6OshIVzLNm5eXNKeGVuVU5pKUud
cw5c+FUu3BmAhihux/25DzojVTijUlACalC71TEzbRnPD0HSJmpj22UjynL8LtyQUJge8Eup2ydO
CNAHWNYghlO9BSFDY6s1NwuRcHK96Tg2vuJl0AQSmjfiTlaiQn9T+YCkJ0UhD0bUo8akg5EeE7MD
kjBup5DW6zO+8RfP33hJU/hHJ+yR6hYx4O1LWsxCJvdXMcvdB0Rpqx02A+mqJq5M0nOXw7Uy4BGr
VCYAzoA0IKeO5RxYO5pVGnO6UmMu4hYJrwg3zCmSenHOic4ebfUA0Yatnh6zAG6bldKRmAwmkP6d
zd+QdsdPEW0c9TwuJ6tpNAGUbn8iCSPeRSHoKHf0wBnoKRMnLxbgY08BJX7eKBwzrNZN5eW7JLCH
s+giwAFPffNGTZDGnzN3yB9o1M6+v2+b0F7TkEmzAd4oy168FxLZHEUSbY0qRKOLEYiyff4EAoYd
KReLw5eJ3MJVLxh40OV0uqgJNzEb5l0EjyM8vsKZLnMYcGfnDhz1pg68cl3qO3BVQ1OIwig2UZeA
5sEErJeU3SjqvkexsCXmS1GBuhpR52ZDsiaLEC1L/JWHtPWv4Kh9DlA39dpNzfCSO8Mbal/Kr3if
8H1nAO8pzZcCOwUbf1rhUD8aU2d+LsWIrQtml3Uwg7oXYBs0xAkPBwWxiLMaCpQkxX71JUXW6kM4
oXaLVoucGbH+KCoONJS3gEx5cOV687KLHI4qQ9kU1YjiowGl9uB840phwHmAuEmGQuiWI5YnTRLu
2GylrO2k2pRlOOEomkCo11laa+Wak3jw8oyppUmZR8WwAw2Vt+o7L/E2KFq3Hnsjf5uX0cLzQY5o
Kbdti+NSxu90IVLQUgy8mzPrn0qn39ZhnDzYFf6vLdmEKDk9TZnxQqKxrxpwWPpIcezwLtloO+o5
ffnH0FjzMQbS6lMPH/ITYLyHR4YcCjLQcqMLlv0oWuTLSFu9UALizrUfCmunjUn7cXMinB4nVAIf
7JA1Z8AvXhv48GWG0ceYetrGmuD880EsoEXalmQITt2ud2dH2jsZLRDVPv7rUAII7uQfC/zKznHd
4Vg2YFeUxR9G67rbdJApmeT61WPlKAYAorsVdgqSXglYTXPAk/U3Gdl12G1tjGRoX8iY1tJz54/r
adm/Xy9BTuQaEUyUeYEbmrMbGi3CXuOuXZ3BDLwj4iwCbFPEYqRIHGOnzFh+BWsjBq4BnL96lp5K
vZ+VtKTlR4epCaqTjiaWxQjisMKEm/znCCN2THUPPDLwsVUWO2itijjSGAXht5NZNaDsiDRyHvKP
2AFhvabfkIxH3l9gtG1rgBUmwcMYezUIyoYQOD4SYCCRoAHUiysT3IN4SAEa/FZOSmpyPwFSwN00
raalaDLJQhQwrcKwQ2rRxzW0MZcX10ObQAho/I+XR5mSMSIUpq1uZuml7m7jVxfv/ClA5TRDovnP
t6GNvWWywE34853fDfWdWkH6vKRlv9frka3+NkhBspK+xX9Up/K/wcF/A81YgICBo1u7cgbAL3by
/GjHE+BLaWywzgF0p5RSczO2yErZGk1vrvPZbtfMQdAPBerhdYIac7l2mBiASlXTSOBNvBI76uqL
Y1tXT5JoVE5Rq6sps1PjXDpP3jbM8eP1iuWxTpbhk2358xpAgx5+kxjOKQrTGKvBbiiHacbaCzha
YoBVGcMnJw6SNzjiSUeNXKwZOpBZKTSkcZawDX1pv1Cz8PDdRNLxWYsSybrtRsmTMRv2y8jr+jlh
f2m9h30Q9q3ZsxY1ndEcly4AMmRkXldmwJ7d4diFgjW5DhkDC2zY5KMfIHiJOyCFA/LcFaAHhgPJ
QH5Qg9qRPI0BGElnlMjU8PnF4Jrz8apW476InbMdOnCAAWGtXukxCWM22OdATAY02aYqq/Z8IyIT
aiy5AvWUMRktc+Tsr/4iKwjsVVR+cZslwAavxL4D+RTgYJncCcmV5WitOLjZtji++xcn5WV18oGL
sQOkRoSqKmblb5mlZpsL8C8NEF1sAFcHUPkZJD8Xgbfqxe+Yv817iWlgGFeZ1hZjngwrMoyiBVgO
no2UGKRNDSsySpDbUG2cYCgvyFynFZS2QVn8ynYmvu1pDzv4+CxmNIBYXO5eaXcLAIRa5shye4VC
xXxrdSiXU3tm0oddLI7YaTxWWRk+Wx2ijk2Vq5HTL+Hz3OIRXJsMBXnSghrbQmaNFWCfrWVpwFAn
WjvWmqb5nh88e8aUntiY/EkisnUG/OxdZqzVSF6BelGXbvmQsx+/YvAu+Sv9nssn4PH2HTay9Nqj
95w3WdHaMvAs0O9N90MWzyBcGNLARVjVdUFc2XLQbMWoO6exHVvoTq6BcLXcYNCQNIOsljAaZq8C
5BDueDYXzwOYW1FG1Xk7hHCRrehUA2D8d0XCrG+uPdZrHlvtKx+tdrfMZXsJ3N4+VVVl7s2mNY/I
wJ3XfDL3lJejknPq3F0vuW2iGrYXb6CdbJ+scrmxiOEBX0/SgiZ8WEQtT9fdAiRrncrB2Rghr0tm
flA6SGCGMbJ+0nFHNtfMD5kocmOZ2CGAYZ35Ua+DU8wEam2qvAZwBFtboKY6++NybdwpBXypHs8e
689I1CYz+8P2ZpaNaLsRE0fphGzdbS8B17sYcOydC3JNM59OJKIGRAbIF5CN4XjIyCK7CoSCx8oa
Tjcy1QWWZ74fKyT8vuDQ9judgPMSZGd5NB89/I7dB5L9rIiyKO5eJ4kWJo2B6gGOyx7/Z62J4jR3
FFuQCICg1Wu6I81Uh3EL2ZtDAMaQm3pPJOfgFBl3yAD1wAeiqkX7AHyfRR5MqDdekHAjPHO4BKhx
PI+W+EkWleOFtGEXDnhIoKHeAopKVBc544aGoHvEf642rMXnuWzKSzV5Vb8JsDtaJTF4eA2JuJPh
MAmKoxFEZFZkPoSFKzdLlbkDqhoHFbUVPzLP9vCu87PvVbPH30bzB8qgO3Bgzu6+ZF2MhQC3XWG7
OYMOqQbytlXtE+RSIRMQmNukjUoAWa9mlAQfwDP1GtMQ3+BVTTaoy7aA0BU5G1IEIMA4XBMZcGRB
ujGSoxYPKRZH6o7+BBcXHFPTSjBgYasxqVIkbeY4uHcggGv7XTQUCRi00YT4yQN62mlLkGKj2/d1
yBEbyc1jb/IVqcMwQ+irkS901dUz56fQBTwIJRgWtTdesnB7TTSUOYe8dQskVEjFnOLB6+XtbTLi
DwVNJ+gPNqHWEfiFtb0XyFDhfhaeLQCo7FiUJyshAmRZk7CReQr343BBogJp0gjOIJpDQ63Qk+9k
aq3RduaNcFlTLW8ouZIsMk35Fgi2c700P8XxHFxcq6sbFBGgaymIXUk1UDG2vdGApIUNq97iy9Y0
OwYuRTuu1fzIxnarb1E9KJegJocjeuV5fbklZ77y3ivHPTn7VfdvOsMKwz2+ndPfjORuzcqmGdE2
2V0a+yTziQ86iyOQ35Ue4ijqAGAdLltSYJOPb5oSj92qRpcsaawyROTsMuYOWOcWtr5TaOPcAzKC
e01wI64HgEH+4aQ4XBjMQtLbbQIc6VMz/j6lQBu+1ZOmAK0vfEkIO9IT2vMQMrJn66t6IKun9l2C
Hj3Pa7d9xwl63OuntH7O38mC1FqP3oBgWIYIcstGYDPUVrUZm6gpViSk5n8dmxJQTk//T2tYEmuO
jOgW0rE6wP+Ho0lo9GfNgnLHqULa/0LW5+28rtLEUqQsRLCip1Hvf5Lh/X1dT3GzSFKXPMvh9+3c
I7k/tbN0DgFXWflut9UKIFv9cKj+0nlKvtV7jTPVoJ1q+nnnF0N2DNLKP3uyqbnh3TS/ksUxcgNR
uQfcoH8y/vfrDX68GxqvBRD0j4tNICaZclb/MRbpay2JkErZUM9jwPmkXhWwaIPAiLfWMpSUg/3o
ztDMkP05hNGR5NTQehZxKtEYNCf1ESyGJ70U9TJg0e+aPutRYA6o9pZtYhmSLVwJGXSDDOTj/TM2
abLNSENGqkvgQGkOZ/qtvVwk/pikF7pZWM1BijyqLwVyuXi8ZHgtAoe9BZzJT6xgsSQIq7JguXKH
0ZhIwYbyvZhywEdIdjE176b7y3mkp8nuUszuWpOLASOqP4FhCQXs8yYOkMVPoOMEN94FEpO8oZYE
1IyER46UxQE0ExqbnKYBss3YjhP/TpYEOk5yZU1CGquVUT4o4p2W/m1NniWPfomQs74nWlNPmeRL
99mQEWAc0RD7pW5U28W1S2NqkF8AQhLShECvPdM4mkxjW0zx9zu7omRAnNHCHFij+ysqiWU7zx4Q
Qp76LvYfW7CfykHtBADWo56fh7txwNGBFFbATW+VZAj+eRmIl0iYh+ACsrrFbfF3wp0KqO8lcH2i
atjQzSWVF4md+khBgyz8Fd2uviH9kah384nVRyTzNJ8Y0kexKBnlSFu8br29HA5kY0jPAzgWgBgT
t6hadlK8E1GFrTTm1E7dhaRk6RgiO88xUFfXJARhDRLJwS63NCh4Bj3yeM6dcAZrMrZwgWjw10Ob
NB6F/b7MQPyuhHqLR1u/Op844O+SYHs/kca1/3vXlsvFKLN6vaDEcROjzus8ydhu6rsDPOofY+pR
Y/cNuHcCACFLpW5o2iLn3sn0sOBTsQVBKMolP+zAxY0Il9chtZebw7DNEpPnSPOtkXTqZf47ACOK
4Zk2gCgk6pCHUEmSHpzLqSw/qR0HhHDg1saeDbieJPTjMD2nCQOATO/Czx6ngNdF4EIZJmRIQrgN
gcQy21fDHrTa23AGQaEPgNgDGJSfb8pXRlkdpkHifjbRcpphEjwcaoDbfZJulrrLvy3FcCpLm/8L
uZlfWGGNXwYrdbeDw9kZIObmgxhmczMHALhGLWmhzlolYsglCqZm+Mia/KjPX5PTmxcLrhUzK5qL
iBjbOKia+5KJ7C+GBJK/qhrY9EB2w/f4W2uMw3veF80m7bvhqZsKCxt/YIs2Sy5AdFRuomkA694v
yMEASD0+1IhfrwdhSWI+HIZR3fODQEyRgTE+KvW9Qk4mWZUb45ouQgv+8kryIvo+1IU/FqAhrUL3
QUNFSqZuQRoW8iJarVaQPGZ6LX0fdFt6Lpnc3arW3n0uulAsvzKtuL/ax3eiV9brKeOPD0xDraVF
Q9RVHBeOg+LHp9IXU/8NNX22jwvd/N/otfSt3nxbeiH9fQAZGjRGjQQ7/UDkiJBbgko0ZNBKUaoR
NBSYBuFtqK7Sqf4APOor0gbNuwMHAVILInocGXKATXlYBlCaIvsbRYcSxKAeWD3saOxSZdDPNn9T
k2UU+A+WXEdNIRnqP1HCSGv+bINsuvDsgdAIFCaBKg9R9SAjao6y+XViOHjrCpFFituwYvuc9yjC
uKszyZocAHipB88RzbfBE22aMzAs7DqYABpQZdjiAENb3c/NB6MuNWRU50hjoXuLkgQVUdQldZ+n
r2adGbvQQgGfK6GVmdzRU+9OZiRuh6REaQNg2X7fuR2SzjDSdjREoth1KRr+f2QOKDk3DTxPOGZO
15xkQNMaJzH/QRKVcmxIpbZoAKLS3syIMmTOpC0oBaKoyZGI/5HfjBi7uNysYSdgqBgrfK+2JH9q
4qbeB5N48YdQ0qpIaijVJfWNdAR+WoX3ZGhsA0AVr+Jh6yDt+0lUgOqIojx3Vl5ZfatQb34kGWmp
CUNWbjiKTTd3imTppkMOn9RKG1PPsGWN0vUKFuCNE5/XlXiZ8njZEh6qEYHObZWVwXcT3qwdyabW
68+9RFul3p0MQM+Yoeb5FaiQp9lBSCKY4X9vRmQazUgF39LYc+1wv7RDL7ZLBo6ee/39eGj7Yre0
LPocLm249ay+PjhjVX8DgjAoRGaARJRmdS5QGLYuBrv+BoaQEXVMtvnYzKCuBEzqKwKL/qPn19M4
74yxzJYv8AJ6+yJz8nPiBhsTjvIjjQpgByHTRirmHAXqo8u8cqVUUjhKIWlIhmBHiH0RN6dDH/V7
NSSNUdTF2WDpj9k08WZ1A1CxHurjsObiVOA1rz0APt2tnhlw8dDV1Mqkj+maypTubinxeFzaKN+q
i8g1b5ZXU/U9k5G6M/UR5UX1J5TfR4Lt9VEtIewY8fUWGxRj6JA/rEBECew3k3iiQRrESOkW5Y40
1JACxHY46eSeAK6eBCPV6jbn8aoCH9ZO2ZCmScKvdWP/H2VXtt02rmW/iGuBM/mqWbJkK3ESO/XC
lapKkeBMcMbX98ahbSjq1O3bL1g4E6hEMojhnL39nT4Dph6d+CLJHNNU1GLu+jgx1kfBN2fHFZ/x
k9ImctfRdwb9gN8NG4GvbFWzeNqwELySmvwR2P4/G9s2tqS/55DUfmS+i9Ui9YhMknpqUKkmgDu9
ZrLUvqTDpTa4K7VZx5EuZOmzGKv4HGSu8wyGgwapBaLej1R+Wbhg1SpKQCGLLBcqV2WLP9PwNETm
JxPZ4heWNFtUyBvVtu2BsBTGCXYshKfgyWYxJ0A+v1JTKFIc7WcMyKZaIVd5AKWYWJtzIk3xIwP+
ZAiQrtMyF6SBfL4RQST1DI4KXGYZ/EpIwYMDwEIABb3jFi+YwiAkhvYeX3iRwS90DMqwPGiIY+o5
RfXHgAo31OWhHrVHhcH7lg0wadGGB+m4udvLuQ675pY0TloPNBD7IUqwDlDhDW/EzhqQTRMXuCI0
6bTZVgfPVjFOJ5E+k54RKgJK170UcKfIri5icFqMERaqo5UZmxxsPGuqlEoqMV2ot5RUJUIBvioz
FVvd1FktxVe/RlMBFkWTNfHzYv22bTXEUO8MG/yijZweAVDQXT3VWEZVb4Z67remg6KHVWyBeg9A
V8iUSLsrNeQccWABtubQHrUh8wcHaem5oy4JEUuOMQ8A8cCAPOPhQIRORVQzOQ7Q0FOg9JHOmOYW
O2D7z5CbzSkAgvQhaZArjaSkGQlqHfhJ60KucP4BiEuvq64c9CwK2DJwjTICCEvKVgNgsUApAI88
GgB52U/WHsXz2NAq3RSb8dZmSCK3kbh14X7nXwLwEGx9ha0wAxdVgvfDBSqRwNfXpml9rpMcIuu8
aj0CJ+RipNlqBgo4X6EQ/62ndCO4wq74rlNsEgFz3BHnZjwWOTamkHUTTp7wAeIMJZklilxWVhwU
G637rXfAMZ0CUlac5twyNsgCHfcWMHu/kojV27g3Bw94i8qKstXpRiSrPUvxtf5LD56pCmb6EIUf
FWvZlsHywRL8V2ItrD4j+dx9soLKmynwt//OsQOxKqgvpmXLpZf1tGMYA7xRAfB8/d3+gXRlBHYo
sJ9ff8++/B6/7Bx84ADJMTz2Rec/DrbtPzqEkQdqhXWnRNKRNQxScUG+xYr0OoDEEEhj6tTd2JEh
dtvBBlxNYR5cl/9950xjjjEuJbIRCLHq0XOFo58QWN/7YeYN5iEQvzkFUiRxXJU84m43Z6tIdVmI
6uy6+pbwPHl07dAZkYCM7MhaZkfShah7eAvAuthZO83sbkjph7IzN3roAsuzNVY35Zr+j2mDtPyv
jHENdIshfLn7z1+2U2QNYKX/br2v0s5mm1SAwzYWD3KrFWhwUltnsAT5D+DIAVUbA2RyghS8WDXU
G8yO7UqL449VWc2uHh+1HwNizjrv6hA5ATBQhLaGSXWyseQ8kV4P3Get3JlpMaA8ykZxMcgQO3Vh
S+TYyxWJEhdMAJI//G50N90l+n0sGiaVFaoxKLht3h5SZSNuqOZ5aq11V/rZQdQG8HnToLh2qqEe
4Lm+R3Gan0hCZXd5dZBxfbAaDpL7DzcyjFPz3Zjxouv5VFxJVYccENPKV5r1l2j24uMyi+sS2kkg
97KtfHur3wQ0oVND8zu5mF3iKAaNcXlZkKFcXihjjOorWb6Z35TqCeSuH0AiPQVv9SdZB0+ZYWCB
ZQUA4Y/GsFotcgI6jEtW25ZcVQY4oerKe0iZgCfKUgFhosyB1SSAqbO7DYlkWELsfswe3LLb3Q5G
z+E2rqvnRMj9zWizP6BuIfyH13/QSuZmWVXTSoeWPw5xc9+sf8iX5NiP8MMa/rpxcVMcQjXIA0V9
Ut4xnOROtbfKApz9VjTjp+rdkKhmnMCBkXbVHqR6wI370FOPdMyOnxiuyxmSQ4NzmHbWmitg2Vg1
/QCcmcwRBaCvIdoKmVYbhI/tOemoGRRQrfDH6qAN5Eyx2lASyi2F3I1P3oBkfB2jDASygIWPN90o
HGSioQE3vQNcVrt8aNn/MvaA53toVUO+2D0iO5lksjDcBayAdpPtyKwdtehXPkK0TD1qDF/0W+nE
7TKgNmjnJTgO57/BheNuRz+SJ2rwfz/iaFXJAPweCkDigHB69C10bW5J9eW8O7yZ4Oqwpl0NAsWc
N+YlqF+GVvE0qg6i4bR483iyLOH3j7/z7+mDUSg1frQD2nl9ihQTpr8wXyIR5xQqkswb2bXyaQ/6
vodFF9y5UzjFUI/M1NMGJwNJGm6jMS4WNcCYoO6i1UHIc0elomN90UltaRXG67JCNvBMiXH/nsa2
2CkxbpSuOJXNiN818uIoRCfM/TaBbqTBK9fvAS6aPwB44mWu8cJEjspwZor9mZieqSG6Z+qRIQKs
zEk08/pO/ztfGm5IrGADChxj9a9j3sV+fByQQpRnVJF2Rg+EvizgZ5xsj9OOus6Up+e2sM9gTeoO
Hi9Hrmpd+Zq1ct5IFJ6ANVXFzObY4jpPufu4S0g3oxnnAOwKUwBT2dL4pIdzQ/yewSOy4oXZmEdn
tM0V0lwjYLuMOF9DEp+98WsUDizy3RSUmF9yy/bPN/MWzUoUhjI1e60nLuqBYM+/LL3k602odqPQ
lhU20hTguzyWJsPl2W9P1B9k8cDNIw4q8OIwMJmum2Q2LqVf3jbjmDonT4qD1rt9EskVycIdP2GX
UB9/Fyo6w9wILj2k9/wyJjkD0cTWA+cfHjNHHsPK9tknAyU6Rx26PLZTg/Kmvx30LFD/gINIC5g2
uWdZJ1TcWafJRKEgagfRXUxF3AMjx7Vbfztjq3Hwm2JrBW5rAz4NTmSm3k1MMPUsfNCmxR8VtKu4
aZOwAQO1aaPOIp5AK4gN00PjDlvAx1TIXkTTdEH5SOKHkVy1nnpkBKLX9k5PY5ARL5LFeBdugM1s
NQW9QJapv8rskF+TLog/l2CkP3vu/MR4lXxeVLLq9rPRgndAeVBj8EliAwFERVwKvvlxz7zOiWmD
TRpubZbV19AcVzooM+foOKYZNvS2yLI1cNrqrdXOBYBh3gexerytUebjHimODGbir3yrSq/DMDDM
JVk5DqDtVkmPSKE8D4o8wMBZ1qFk5SeS5jav7R1ZbWIVaJy2XY9J2uLc+j3ENYYhuNjBtLN9EEIs
jktMF/ByMwu32bVRDJaKwvWvJmr4r1WHchpQaLVb0i2GZiwOhot1sNZVjpUCVCE9atUUdj7wNVwU
ck7ykfSksgDRCuo5Wxxj9RgfiFfmCJw99ctg45RjUuimfVyAPGWlSx0sZcFl2bQnxxuzO7NfYpgh
Y5T7fGiXCgo1+lIuoXpk1aORYRmSLGaBLSY95y5Yj/ruXeFT0qd2TTaB1e3Xuo2PZ72NWHerwIhb
ZCp9AJ7hiAak3piTCbpMG4B8bV9KC6cQvyKkkYii6mcUHkVHkio54qwcEHbIQwSC/5aUmVHKQ7vk
sFt57wIGNsa616kew84LTo6CykMG/QiyadksutIFUcgK+WyLn9Ok4YmiqPmNnlQf45I/qfS4pFtE
eiLgEoGi9IDTseoBvIvsiZoQ2eRP/Y76ZtS9aW1wYD0E4fSoHcloDUm/B942jjE+RpAqyht7ibeJ
aW3uDC0q1TAPpfNej04RBg79agCPPuCGu7mILtjMdpU8S6NGvlvVjycSWwbY32IY/04cljyTCmiU
SIMzrFuPvJB/kxGEP/FzayFhhsagqERU7sOHB7mJKrl2qBatAQIyAAPu6OaYi6hpIuutp3V8EAkw
O5CiQ7r2w+XOuWqiclfzCgi0H+PpQWXnKKJuDkRrH7mdFKuH0n46FlflNx9PTtPLW65/zuP+CKB5
vCvohaGaVDVghAC0GCnBg413TVQjyRG88YtEBhdpbHjrfwTqcSr1jiID6W4Ga/W4uEds7PWdKwXd
OC0PKvwnLkApB2pe+8RQRnFK6vee1pmAGNkIswcvj3LRBuH1YbEoyXJn/n/p9KgUlg1x9F8NbYJJ
YDQSJBHXAOHgyIdOePTNKbzuWA2MbQu3fezqpj6DN+VM2Dh+ME7XDwlgjotEMDpJjHk6L5AnZ/Gx
qo5LHSxwgx68weLHECRzpLopn61b+0cGisgme+DYGSPJDPNczAA+VRvVkST9RqaXsekMLlLRG6Ss
vb/Z9Yv+w0iqu/B/HZZF8oi/U6M7RnHY7h05oypINeaA+iCpGhLTePo5Jbm5JYnhiGHRk0huFEDi
f6GLnbwBoooa/u1BNmQK1OPop1sulicSyEAgeJqQuwPKkDDPI+D6OGaymZWuYzb4kXBP4T9QM3t9
tQ/b4qtWIZ/RSjbLCNTVpqxEQZKM+3mjdTfuo5jNbkfPQdr6prEDnE0zQLxnHIk5C2wJYZBo7JIb
nJI7qBPto0OoN4TRobT96kAepLoLJR3BnjR3UCk65Lc+H0OT9e4TiN5Dxa7t/CD4Ft8esLCkLjUl
sKf8mZ9JqOqgHlA963nnpdvbQmymEtVhOoJ698Nw0FRW2Odot3sPcwJPwe+Gosc1rnyuFOleG9bZ
Ze4HXLrK+HuNYh2+tx2ZARwRjZXMycYaWLypcKBzCXNzArJvUIFUjAILf/ouLKTikbeOI6PWvfIS
ay9S3oxDciT7GQxeWEmsK99pTqPghveSg063ykJ55gnmjtnt+q/SxuUkLoqjn0D9w04k/5nzoF25
SZh/qWVQ7VoAOCPDnnX7eOIS2IlGjhIegENtYxesDjErLMAedeAaBwbuD69yAAWGdHkwOsTC3y6y
8o7cFHm6TpVuiqyNHpEnHz1Sjxspiq2QwLYjXVvVLtg3a6zDygqQgtpxsfQAuipE/yjUAIuKRjBw
H7NbZBp2HrFipBEWpR6Hz1sw64G/WX0OehCfAZa+qUW491jLz6BKa0FhjmI1E4gj54m/3G9DaQeZ
obQQt06TAwTcEVtavQXtrbnEnjGZV76IUUahVha0Fuirdp9hEfNEKhxmyX3GfHetlxcJ0G3ysgX9
rVpKkIceg6LUGKnyIEkEJdCA1VNMW/ELStyg3SXApT03TxZQTEhPqXOUGEeN9v3VTXtgx5wBDAkF
HH04AFsLrM47pG70qHbmrkRl7xTsmGE3AKtyp/GQAzdkX9buwZuleaKmnWQ4LTKza2QXdm1gAoCV
cyApfHhpfzLfeC5dspNJe1IvtMc6eNBKu8F7BRhJsb+PLe9AIbZ0vJXXANVX3/0Eczl3Zy3riy0A
GiH9kyzLrVE719k2N5HesVwTDQV4rgcRbQAiiBMNv4gedVPjKuGSzq+kmcsS9b/zhDx4q2uMPSlb
DyRHqz4FZSXQ46JVFBePfVSePAXqSA0ucr0b8U7X5XjF/mcXipjTDsiOetS7YUh0Pp45RLk4GrW/
BPzr8HmMwiIxVWAZUid+4JNxTkJ9IBItrMzKlbZQj8zkSCI1XAVrkaxIakGwdryLYwNOsgeX/aE9
7oYSM8MJof40bvvDtXEERxm6uqrKM61VPiObY6m+Woqu2qnx9pbf/E35uotusbcCSc5C9mBMolqu
DrAJoAjCfXJNwCiD0Qsc9VUJYIYqHDGMKPzckNJJ8Uvf4X4KLOKKOjU1clAc+qqodPGiKODU+asb
/2W8vpl3mYXl9FgD9wGI1AXKxHD7lFfN8JiouykSTYuBOhtrxC3pyKr9bNZ95q0lwRL6Hkq9uQCo
SW/Gy5DaSGPoB/bCi5GJWBV7MIF65yHLy3AnUj8AI+u8l1naNxtU4njnpevVmVw1M7e35uTZ9eOo
ANYYyK+jZJ6Qn4G5amV2oKWmGBpS8A4l6PPw+ear61NpBlv9Jd/8pm5Mbsi/e1Iie6nBe21NX/oy
yN2P4iZm+YFVLiCozXgON0KhpTh5CdgVbxY/3cDzd4tIFs/LpjP1IgWzQmIeF3iZVTmISD505CIK
bL+WEWMOKJmG/0EeJvB0e9SR40k6oulQZ9VFbDIKvM5YeWQKQSfBrNOlRndafif0OwAcNkojU1ha
JKGdbn4mswohOcPH2SYg2o7A24hCRtbFa+TC8P08R+0ad8CQDVwnHIF5BPZxki0uTHWD/3k0wzZe
D+bYP5aRu4ltO/1kizb9NMZJ+kmk+CfV5nXkoo+BBsn2AENnF7KRKwvG12hi0Wnx6Ac2453N5gON
QQ2S2nHhG7bTbnmWwB5iK5AssTzMwDfxGCXhyqotMESh1gEnp75AulwMLkKl87sWBiVSj3R1g4OP
2Z4f7tzIyFRUlzvTfszYn/86BhmyUUYrztijmxY9/h8MZO7ZE682RjaBS/BOnvPs74D38jx5TX9t
ZX2xFJapVNIkBJZ2YIdsI3OxeSJh5wz/o6CuNPt9luPPuQ/xg937gRQh2BxNpLLFIAswZgB+d9w5
I2E8OGCdC+z3SKF+U4M0H3aWUZrvohE8waCEECu7qe1DSFkigIbO9zbgbNYGyYDt7p4K+8XnE+Cs
PQ9nn0PifCmqQGyJ1JaaqZlQgzQNTyS5FvfOOQ42SSJe3dKanJ3dd9hLKF5dajzX9TEjeMggsEws
Oua83vXIq7t2KmWKj6zDGhsi6ZAYFV+LwX8ukhEvfKUnVe+A8zH2zC/kuqiUsUK+wto2BrwW2zAL
VjJwo6dsTQ7DNCVXw+D5JeVi29lWdfL7+sJq/G7tML9tojQWuwGgsKs7g6n8zBAAvRxYXlttJQOJ
oL95sW0rOtDAweR3N6N3zkW4jF3u1erDgPrlYnugcMxRfD5n3Acnc+d/AkrSbkDt7yNJrJDyKQKv
LVBpunTNoxi3sL3xN/l7wvU/9eYQ77HRU/ciCCdD14EUts7Gflfi6D/FnzaYk+acpScKAV8C9g2e
726jdMD707Eb90TNFCTAfpXSBf4seqQTdfAPsrymraXdUKcE7Hblp8Oodxd7J5KLHkbH/utQAcsD
7OGLDOC4YQOoRSqx0c04DmuQJvRHnlWonyZDWLpOeKCyHA8nm6jUUhU8DnWrFsnYVl9+i0fkK5ct
RzGTKt5eqrWpS43AEWMa4X6LqrhJhS1idcEGv9n0qEJZNSg+Cue9HaNwGW8v3nz3+wlIUAw4xK1k
9fewqH8CEca8SsyU17GI/iG1yVxvE/ejd3QrO/8+bMOAFUdksyB3AqQym0qUiqbFsV8ATH9xB5l9
DpvZ/Gx31UMXNfZLlgkOilXAzLp+1XwNQYoovdw8z3nAzqioZEuPdH5mjQ8s/EvbrEg02zA0TVA0
teXVql+QFg2+HZWrGEk0lu2220liOiMdNdjf/LTl6O5rgHEdk3kAy4UTX6hpQP46Io31XZ7KcXEB
LxEM2YfhNy5aRb3U5MlFJIDAJ5FGGlFbLmuAmABgoVNNr7AUXEJdIHnpeqP4RwhFL0mVvL2i2iBP
HUO6EneVivP5usTGAJ5GSkm1tS0B3FfpYLXShihvsPAXA4z32asfsxB4BUBgJhdT+Xm4f9lip2ht
DZWzCLCMwnwum44N26I60YIdsDATDlVlsS+66Xatn4BocC9HNq2Whf7N8p665D7U5YqF0ycDCBXg
pgT2r+GH4Ce2xj2BAJOKo2p8V6ey3ZBIhjbP/upx8LWd2znZDnbV7vqsNF+AcXeyZgHiwHHA9Zr0
7U9FkkbH/9sDIDPV2mGm3DuZYz5QI9vEWnr/WddL/oxL/+Ym1IyMvxwjYIDD5W9VU78WWGEb/80a
hunbPETOFlzS9kMcmD+XEtkwcvlpbFQVsgWgQuylvLNuUPaF73CecZQzoargLFtQnUN15wHk7Fud
PXLk68Rtue8TNgFvxJiuM+BQ9m3seqtOiWQA3UZ5BToFCbHRVBEyMHCrWiZhegDa+BfcCj5bCg6c
msGtPKR6GKhx/9BRLxkdXPxZhgsY93dn6vVlt65A5XQBfROAof0mBI5kzq8DiTJKVrZA4jqXSXWe
AEF8Lt2uwo1AssmUivRIQyrzzU0X2yx/xUBKuQm7ECZyTevMAGiTZwqwNQxIBEwAdNgrSO+lp6b+
G1EZmjxKNn7rBItzJSRADcnbbaoUWQK/DiGUSLqAWYCs7dWQg+eEIKJT3RttQ0PpAFYAVeMNpMiL
gN1JZ3vLueO/wifrc8K7o0V9JmhUWEBnRtSsf+c8Cmsd9Hnz2qa4mQhb8yXMHW/cVJwnuyKORiAL
1fPDHQ2FyCSqV0tQFqNmyA1Xi0yeskEl+A53PxLcumw+WV7+d1jM0TMS8LsDmx1z3wZJ8XWIqm9p
nBZ/oa7+bz5F/+6AEgOgDefuvoyG/eD2qMFxzDQ5t4OFIhvVi+MgQ2rRh0xKJsDnmvl2v70zTLxL
AA+LhvwmGpHkIcP+ApnD+6Ft+8OQBKdgZDiba8CUvFzpLzJd7C+393SbbzSss9fUxWUB8Baou2QH
LF11A9QxlVOwhA0d8jtGk0VYonwELN3e7MxDX0RY/sT98Aw8ROBygJQepPLAnmzlAJLzzNmS0Zsa
+ym03T0Z4wT+ZeaAuxa/+RPpytD0j1Ub2Dg6gdXDksuqk+3NnjpKsROXHjJOzphwTRDfBMnXZNgR
8wAJfbUj3oF3C1MY7u8CWTwJrIWSg3PRLzsULCG7D23tmzZgwnELE4cAU6EyJypwynF0nB6Hoc22
lbSjlYkaIBDBgcS3Xkn/eZC4B3NRNrNyFT43ibNCFe/nBPdsykpN99HTBvIL+xyg4v85hMbnTnIU
ZTUgwzOeX9Mgw4GsqB45rl4f2wCJC4ApKZ0HZQBIKK7MG9BdLuYRm8qHHIYMzA77OoyzlQ+k2Qc7
/0llrrrqdUEO0mhD72434EJkpDDCHyIRhwODGs321zWWTpf7ZI1ezhdjPv7ueshQtsa/uXTSwTHu
xy5+eqI7J5AD/iW7FICpCidDQ1qUabd1mV0ctUqjXIS5pUq6qnkA780vYaQTocvWYLR0QgEslSlR
iArik1QwkXZf/xh7ZPj6OOdO1l7c3oqp7H+Ys/TAOoXfw/rDuSkBUQnCEaHjayvjn6IcVV7cOg4h
wJXnrq/+sOyfSe8nf84SbNMWb/yHHgkv154hd7iy2+TPMYq/J8BceHZwVn8MPzVi6JGZBd6xokvT
q4UD4xwzzTOpDGn+41YtyFaUqkNZ1m7EZQESCiEaAFPW/uTBe+fGvzVYtHMjZIUF4FF6GJu53fpT
/DIOvji3mck+S78tz7zIXis3nIt1b9fuOkJSyt6ME/NzAvyFz7iTINvocMBGqUp7iqQGkOgvthdO
6ypoDr6qfgKRtPlAPS2yOUbVoGO62zuDFrXzyPPqlIDBiTLBcQ4y46b0S2r5IMZ4l0RZTxVST9Sf
RVyvCUuTUjp0XkcaOyvPBri2xunUbrGwV0ObM0U2MIPkAQjeUoZPg2osACkA+tg4eQo2gfQTzn8f
Ist4IJXWNzGLwMHWjxvShbPH9hJEodOnjIXWCfVi/pabOTsFwGO7TlbkrDrpFX9FXrIXrGovQY8p
e6FZAM9xt4k8sMASWQJxKfyOWoGs2mUuTbnuMmSPaVSgmGCASO4cfNM4XFewS5bhb/rWAr/uB12p
RgXSugU5SMtB6r3FaYAg6gEjV+URDuzoCje9xmG3kykbnnE0PjxLwDEpZOboOCmdFyDj3M08uVqs
Ssenbu+ASPaJVIWFRHesh6YtiXknXEzDoj50CQ6o24h9pmYIRbcDZ9y46ZKKFevSbB5rVDhehqox
P/eODYRpR/CbiCa0irUJRKsDDYCNVPJJjTm70ly3AfseB6O18RPbeODRmF3dqfBWI8ok/jSiBNd1
TvvNKFIsGGTND4CkN7+mVXclB9AAylXCGudaOmH/0OYy3pYsSP5sUWirRqCh54mHm6ntJf6f/jRy
zq/L3BKHP/5V4uGPJu/4de4TzFGIM+3uzwBoDbu2BpsmIFwrnESpRRHJ1HhzNAVngKo8ysK196Rr
+o5SOMW2jZzyJR+/EMd3bCfylHg2B7hKOL/6vp+v+9JvzxMY5V+c4MaLuwG8ej6/Wgmqw7RXV38l
NbJu51PtJOniJcvszasIwV7ks2I3mXIABTJHuXozJc+RZVuPdT+fmB/nyaZRyPbYei67Ttq2DqyY
96zPf5COmvuNLrnIuLpxob0ryLSxvjPic6IIL3A/gzOM/ImEmpgyahC14ooV+HTKQRtY3aLKDGcd
+8zPTX8Vpc0qRdnjXCF1xhy2Ojf4Lv1Xoo4XJe7T97sUYgrIUKWJR6UoXiPZL4oQgJRTDHRpIBqv
7sa6cTdkssYhm3eiOD02LmLKDYrhsBzN63Hlxj2/AkwswPV136xnz0l/gO7opZVF/RwVYNkqTc9E
OgP02Vzt0yFwvwVItThYwOTZ5WDG/iH7dSAH9geQ99xdx/z6ABoi+wWnJBuygxGQbw0cEp+GUmRf
xqD7TOM5cQHw2KEoLqVwvKsxGljvqAdZrEWNc+zyK4pnT2UxAORJ4uLarev5tehabwvEUX4InUy+
+g17sGRUPzedMz2hLhr324n95jaLkR9I/NWN5e4nRxQbrAF2OJR0v/RTUj/iwKBfOOx5hPvTeCzj
I/1EHbiBVtREEu5QbRxuG89eKb4lpXR/1D7IlUMnt5/Gdiwuc4iplAxukh860aUvQSPDfQFM8/0c
euFLPDlbckhrnqEGspZnAKu0V6fCBfI8Z+4PZPn+4CiwfrbstD21Hq7TSe+hFBHJOT/iwvC2tVv7
x85pjGd36r5FuGhPSrzNJzDRfe4cOa3rAGnp/IPgfs6yBzaCA4FUXZn0jzUmpDS1wKNRClyGD/h+
1xnojzNc3GOAAgTGNwPglOy/GYCGj7qufeROvmsVBjXvsK4ugvkBWenVpVcq0pNITdqgHLTzp2qt
ddTTfrPMxXli4O4VmyCKxpNeZIJq3a82tN6k5sPFJ25Vj9hW9er0wwfneNOpcpJ/4szDse3HQpyW
5Jw4fWhNTmtwMmuReouPXsHHecTXgz8lG+1IcY4XgXZruf+xDEAa+CXqheOgbbaJqqhxVEVNqnqu
MvgGGKfIQDqyasOoCmxIpw1I4niLiLmvUj3TDLuy1qmQ+EcFQpad+esUdIenzBDBVbQZqlvVmZI1
4YRnNMzXrErC7e88Ek/saxTCvtqGhwpmbohNFDnWHhwwx7HNJEiGh8jYZEHibxPgaBZYE9ebwg+S
q2gy8/NQlfw4tw3yRsgbqZANcnn66hT3DvscG+n0qMaK5xL3WHXZ7gJ1WKuPc5cz3dSyd+aEk+vo
w+onHRCNtOPslo9ej3w3UgXOmK7LCQeinoMreq7ISqnn4MfT4cZIq0HcgIyOtijmTY/V9npCBZHE
bcl7GCJQQYc7JkVpCkpllNOScZjEW4RQFjKTwSvk69v2Aet2c4Pvw3kkhCTk3NibxDWyDbbH77BJ
BImE2xfBgSFMbgumUqacAzfLN6S8iYDz7Eb54myOPH18K4gummPXWv0eO3As3FJ5DQon/Kcbf/hB
7Kok42GLauvpb6A9/XAD03gVKHxeF90Yf4mxzAO9uCef3JxjE9HXLuq9s/bEQOVwkFaNMohCBNsh
q4ad2xS4PM1M0IcoDhEAWQXH2oi2WkV6aibHn7rVjdwNEi/R4qJVhLxMsQkD5zcy3iaUlCPLPs4Z
f8Qnz7/2Rga2KHd8nYy0PfqO8Db9JMZXBrRnwECn8sLAO/Q1mHDVqtwK3wULURqAJsIoptcqCFGC
aDgC53eodDtGXhWtK6AuXNIKSbKMY7LrWxOoVMj9DfIyO0ZMoKyDXKgx0hiH/01mr1uvdYY9xQFf
U03uHtsko/VYOeG3JsF8H/R4a1qqljmXmFtJNFWlsxbJWinnSDkz5XwXS9YkyzbAbMFNbu0D/mFp
E2S9vPdHr/roF2Dv8JiFXJiwNx+osdXRrxa17jaOtB/ByzP+l52cUoEtz5xkD0kZ2xdzGnB+yOJk
H5oAQMGqCEpqAgWBmyM5sjMXhdZSykVWg9Qkx+U9qHx/E9mNPs4+UWmOl+X7kJTSUWDzPSO7HrTt
LiDP6DHaBdXEfBs7KPsZ3aha+0DPw60CmDvyOhmeUtWMPW7zwxgYxmSgBhU/w1OZAUU8qYP+cBfB
5/Q1xWv/eBcQ42o8KLEx1mNQzxjFLuLzeCapTXGxueJ+tvJwJPCofUvLRIYQMnA6rlDzVYMzMkD0
Yj27iKSL8kLh9ColmW+8sYDrfNDRf7BlxSwsQSCJu0MizyJDb4XP/ZCIM6lQfZ1uQh4Dn0Z4/tZ2
cJkEUJ7qgnsRTKbU1Y3Zs72ZG9VJq6jnqzl40aXsdhQyhMqalQeOM5zPYTTgb98QuBFWGzvsX4Zj
UWAtAzpNkPGE4bAxUc55pb0fw+H91kt8sAOAxPXZMePyqZDhMRl6sM3eDcXqZjgOlRWuugl/HkVm
efuijQ7IAUqeQbKYPDudh2Mc8PXsG8dDun9b8KfcCBaPOf6OSjgvB/ZUFAHIrwZnGMhvIuA2MQ+p
8xWLziSXOb6/PoyHLYkWGFKNHZlnLII3ONpt1iQGZYJAXwXqaL+a/nIcQxx0SiIlM4aWhW8vq6o9
XqZITik6lu5HH1U5c5UYS7piG4M1qxrzV97leFcMue08Ys/nPLph8Q8SytoDSVpfDBM/4q/hOzNb
59FSTQRe2Evc+MW3yu+/Zbj0QhrQaiJuzCqwvwqsDF6jzpBry+LzJwBnhPjHRfKhT90RXAGlsROI
/IQyY+x358p+Laf225QkjRpnEJP3XRrWMx0pIB/hpXHGaEeSbjSzI+nqsPQWisg7l6YL7+M9ZKf2
gFSlXZyHi6dxtWz3RGqsSoHUErLoLSAO6fx1BCIYRcPRPlkO0iFdnItpZjUUp5pnUBPvCwuQFYYo
gv1CCzGjPj4GS+sGEOvDF2/OzEtazK+s4lG3xhsk98ovxCaB7A4gvlT1heJCaf9+mCFQXFIizI9+
1o4HbiZyj7sn8dXqBfhDM9wbGOlPM3O858XBG/Aa8XDEx+x0b4biL+J59yk95HcM8B9+xALfIjls
Iwvh4m3QVE0Cyo3UudqqKc35pwMAnuPo2/aV9FFfBZuaS2OjdXOFV2Zo45vF4YERrVgRsWuAOmYE
jb4DjdOZNwMFLnA2J6wgwAxtSX/bSR6eRssNTtQTvxG1C/kBgvItQodVabsSic2O2tcfxQvubZsd
tuMMyba/PkL70RO1SL3/4ezLluPWlS1/5cR5bkYTnAB29O2HYo1SDZIleXph2JbNeR7Br++FpE5R
ru29b0e/0EAiAdKqKhBArlzr5imo743fCAG4ldnXhecogsW2QRQry4WztVQVumnDfKFWsi0u+MzA
d1MrRsDFMZLgy6QRqEvTTs0BHyzESEYx7aVWyoNe28CXuG2/aVwdQnYWVjGmmYbfeWzsOx5AutZy
gbcTzP4B6WToNo3cfKnwpGs3dbUzjQTqUHlI+xhSFW7ebwyA385umGZ7mvkd340B/p5eaOanS2HJ
cmsXfr2eFRS5gjJDphyQNDscEm8MzZWpRcUDeZtNniwDsBh0axp4hm0NBFdOC/k7/KfDXA6nNdFr
0OUd4UlQ8q9Gl/JzogXsA6Tbu8oMn+hSYhu4sWPL2MSAMz1hDdpcyvxbkacOVqNY96xbH6zyc13a
IGUfQdd0B91QtIM7cSUTx7+IKNIeJcdTiHZC3n/lP8ad4T+KAtq7uYmoDFWpwZ2yaZ02truhXlbN
4wtyJHVA8hB3DY++y9N7bIePZmE3l2bs3i6FsNONmyXboCvYkVdCrns3Ft/G4bEZquyHC6J3PHHe
nV3LhwyDgWfPQmADGU+r7cgFpnnHxQbV57XjLfA10IshlkyYNLrkAGa4k6wP1TSYbw3Qts1mJJwx
SLbFx/FRrwysIwx+j3wPBfRKW37v4KH6Q+6AlZrqFrRH1rJjjVc0QCL3PdI6uf+1NBOceUwKR0gy
fVSqIbN6AI/ZKUjjVwgr1y9V79dbbZICx+UluPSGKl07PBi+5mm/1WLfeVWutuVUs2vUFxMwYrF9
h8hWfx5icBI4IH79VI56snMTmW/TyTA/TS5OUKapiE/Uik8zy13n49Ip0e3iYZrKEInIinAPvHNu
ueqMtr/HOdAxA6MmEPtXW6vo+ub6e/+5PILB4D7MoIlnito+DviNeVE8ZT+q5IVLYXwzJizZiygf
j0PMxnMKTiyvAk39Vk9C0BWrmJCrKM3tvsBDUN1X0SIqQV4UAuAjG72lQVBEaalT6XaIsgrklk3V
D/xVQiSlg0ZnuZDNVSS4QZOKNd7Bb63UEOvRY9i34Z6JWCLs39kI6oCR5NjJEpJTFVAHZMO66a2B
ShN5U7GQeKtkdgLF8T4CUViVI36pJOYRI6kfFRJ1tllKX36xYWkcH1rmIJy1+FBzITLtbOcBUE3+
+ATOJrktBx+BzSSJT1olKig2adHH2Il/1irnRDOee0trXkvkoK2AxZJPEOSRW2PM8/skQVwZ2P4X
Qxuak0Tgb3m0NMxn0/JkZCodcXCxbDv/+1//8//87x/j/wp+Fg9FKoMi/1feZQ/4eNvmv/7NdPHv
f5Wz/fD6X/8GlBG6PJbLBf41IQFuqfYf3z5EeaDc/0eY1nWet4V5zoB83RHVDtHqMDPd6gw5jouJ
mHeW6sy+E0GnBXP5lidtNBPykMcN2U/vuiB4ZZYBdJ+fHG0HPAcRIoseXqfJEWfM+JipCBGHBLgw
+FCVLpC6SLwu0R8jaVlegXjlN2iUe/jzO68S+kGrrNTKZw0xqK3e2Omdkcn2YloJ5gQD9G8k/aPZ
ON3HXi/Yz4p6VMfOMtinFL1c6rMCH1Yy/ipwonBP4njS30zuen7/xUESb0tN16EZUQKQSPVa1aWT
2cMaYGntmGByQ9LlYy6E8RiFkEKvJb9Qzcyi8dK3nccDBAy8HpRu90gbf178zSGx99BZRMo3uWRN
mG0zxy/WNABdoDEUr41xbLbN9T46BM1XRsiDwzx0lFsfQHKWHmlonVnReXAjMFS54RPFF/qqOKdY
yZ6oFpc6g9oPQhfcHwrvn79pXP/LFw3oUgG8gONanBmm8/sXrU7tQCaBO511bgT3pKPk1GMZzuJL
s7pSgey+KMLxytwM5Zl7MOnm3VwPe1aE69999Kn0my1yMjG7EYWhjtfroZVtsPKlkT0QoyE1JO34
A9Rh5gHhAsg1yYhtJL5UWy1YZbHk33P1IjNaqzyFkK4/uczEswB4CXijvZ05vu2wi85OdShGpGTt
AhPMdEEjrHUL9vCtCV4jZHtVseZRtAmsoICkU2iptlIoisrs4qQIs8w18AlPuzpIqyOEQ6tzawAs
SJs5tXsrzLzyIDLaztu3q4cuWVZ4adig1YreWgP76z9/VPjp335WEPjBZGAC8OGCeZSr9neTQt9r
Y5FZYjwDlul74ySO3DW0J6NqxHESVumVfcC+YBNqrpC6W547Myk/OIb2QnY/1OLNVJjTAaeExudQ
u7OGjn1BSt+wl5Hhb8jLwfbTqVK+Cbqm3Vtp2Vxy4E42KtDqUTV2p+YSqkuXmO8bSmTmnboJEeSa
xV6s3rg+lO82eVAGexmX5qchAi+hC7BN3jjli96Bq1F5yXrUoBWDTn43fWZB0yI1OAF8Sse8s9bM
2vVoyVu4AiewoZutGyaOPtOHL12n+V7DB/MSiTo8QHEOf37sZh8Yq5A7Vk3T1yKMDqWa/IvcPloy
38RaiPZBNB9cJ0xWhWjZHVWZK63LmPU4GAUe3atFFuyQzOJD0qnUDlrMcWIeGZ9l6cffVQF8vMn3
CIVBWVSBLNemXJ8WHzTtWJ5W97RbXC60b8RJBF9DuafwqMHEVLP952+Pxa3bb4/pOEAoQEbBNPBW
oVfOu2+PNBKeBKEdnzUg7rzKEdbJNiR+Ui60l1uTvY4qIYlM1Eh2quaxnt2bob65sVOVLuHQt2ve
Fdo87p/8WpYcRh0ZJYW689KV7iBHiATxhH26sdMz8Fz0d3EZ7OwuFnemuugZYmPI/HH43aiNKFLT
XCQr1akEjglxt9hufWi4pZlKSDbcB8ju3adD+ISfk7F9u9/fDvXuIZaxboa+vTM50tPNo5P78twZ
CGYzde/F/s5vucsyzGIbtejF6dtm6+Oju3OTBIJwVKRLDO2kO2zv9LvFRqUbG6LrIxgV1BB0eVen
IeY6ryIwNLU4hvrTGH+y0W0ABsQq/aY5BEndqtLqfMtc4BtY4f8E5g7hSHf62KY1+Ciscjg548Tv
AMeEph/XoieEAcCTCMTADyWdkraW/5OV7Bt4U6ePjhj+00ktUqpy7LdtyU9Yw6fgImVp7vG8mZD/
ggM7LdfCczLYJ0bzuVStRZe8tWZ9GVErIsXhE3WYuvB9f/KI0F9HQG47iCTajoBVHLlhpl7Rgzq7
jvAWH40E8lusM567zgTkqKy+YH0Y7RITOduD5OUXI3f2zsjYM3WXAtgGW7kt3V38n6k7olghRJax
r5uBdkzT3TVExfF/vWLsZswdtQhmbCued+veKtLPetOfeWM4rwi0PjItGT5ZIObZDLnVglM6F8fM
NMNN1hjpZ3dsF9cqhmRFG4oXUZXW2W04CHla8H6qWsp9E0RLEw4LHcl0D6D4akN+1EIXpI8hJx09
buwTtMY9XdbTxhiAxddk0M5RriVytgS4BsfGijTDokQFyeb4Gfn1JpB4nR+/9aUeN8Ex1RdvGAhw
aOGOpAKTTEPiJBV7hNfaFbODTdNG8R3ZitJF6hs1lHzSDnhvONBmmdwSwBuVUVzZFbujkq2qVFoa
OpV/3FP+MRXJ26K0YXJCKjUyiJeeXZWWK+k2AFi7U7/lWfvDVquuig1vl6mPoKpEdR1nfPWqU+KX
S/tYpEA2ZMDH5CqDgi6NSo2oKd+C6iMgayvD151NouAriyMyCLVDgIP3+X9M//lIYHHjYOKYtRIz
9QeZ/2gsfmuhvxTwKMyLW4UK67viPm/Tt0vlu2CWXurULA0FViUj1SHuYmywEIxWc8v/zxjzaE5T
b2NNN5OTyMoUx8YgotVc133AWelwx7A+3UgGMAeQGjsCUJNHhd/KgyFAx0MeOgg0V2WdZ2sgA+wj
KFcPg9t3B6rRxVX2pYpkwu6uCmrgXJEpWFpBgfwQfdxIs6uqFXGdOFEn7+c6FcPKzsstFemSIc6t
V4W5BXlsVxzIRqNRKfJLBRlXo9sg98Uxq9Me8wab8rgBVuaRWpb7UB8cU9cA+A1a7NUDKw4Es5Sg
EDhUHBrihNIk27BtbF9/orKtY3dH7kIRnCMH6r170PSN5/hp6YE22nWMVdf3rxMzcSes13eUohhN
oB+jKlNIZ7Oxsk2rWidVpVYjTosdZTDKzM/ATW78Q9/FmfoK27grglSsaqT53ifqe2bhRB7q0Yji
I+NHWfVyyhEaQx6iR/UU2ZXI51JNdImNrN8MgY0gofIk25BHQbKlOg26eM9d/KFf//PSjOnsdmlm
CWQBGoYD3Ubmmo5aur1bmnE91BwcSxgnwLfi9iC+6PFnk1fegi69AaUuYNO/dUFsWDuoQUIDv9rW
h3aw319wtlScej1tkf8s3GPiDo9ZN7YfyNQZZbGxu6bbUJUa/tAp9+UjOdClUZ246rQMdO00WH21
woI9nbd9pQX2uSIV32n/l0FJArTpUxiuMA9XBzIyA5N+PPY9kuMyoQWbv8h44G3jYr68G0jUg+Dw
OSHhqWhAV23LrbjECy1HvC4Rr1bJsSIo5KciAI2CAU6QRxMk39sk6IJjA05C6GO21i6eTPvSY+8O
ECtzXoJR1gjBDeJ754BcGofIARD2YuUOOxc7jHukCUKgdYlFpnHirq0GO8SwsINxtQQo53prIOar
OkYQ3/7nL5D7l42hJRzLEbqjM47cF+PmtCj2i7bCT7c/BS5IfwITGb6raqqQ81qknmkGqGpVBhVq
LnLQfiHjBEzfJYTU0sxak5EuGn6ZOo6XJn8N4dbG8wtmbrhtTlgkgcdvRQGsuAOHcpdPk0dVyL4C
M6Qu5L004I/QXshlaSA/6rEMFSrpLr20869+UyDoiUyUpyHSIK8sIgiNOQ4SqJCU5fm6jfyz7DMY
Ecq9jbCd16jj1+4qmUIlsiHPJNk5WvFEUiqL/U++71xS39j2Qz+tYikjTzaZfiwdS3xszJ+Owv2l
0Ca9yzkidq3k42fyqsNBPyIRx/1o5z8t5VVJQOYCGwE58sJWTNGaYizywlhkXryoE43FwLV1/Odv
BrPs26kFoWKHmYxbXECPnt2cGRggjOxC1+pO1tQIb1LM2nQJYwZJQQccOYuNSpkcPVCwxOdw9CEz
QX4Mb7l3ftiBZQ+8ljiQauJzJ6LgMHRWsyrKNHvCb53C7BQ+F9hJe5EROzuyAZuvH3kff50j75NT
f9JqUzuSb8tAwZPi41+Tb51X1VN+nD2HMHC9rq7NeZwOS7xjE7dfRAIApSej7LPgYI2mcfTOmHaV
0WpgueH1upBWc2hAlw5gM3MPkmvJR5yz7IrKkF+HLnxvL5EeRXa3zN/blX+sJ9NXP5VfNLt5am3r
jNTz9gP2of6DYMWnCMdFn52GFzvFPrhNWVt9NgPr9AaKik0LsLHgtQBpw4lwN6o2BYF/IlDOtc2e
WuPlWiNIzrV27QcKwXej0JjXfmBb8E9Uy4N4vkOWANgZBACxqqH+rnMK9396PHrY6yOQ5/XxJtF4
Y94hISzltpKdN0oOwVihXbR+yKDEbJdPAXZVOLpry6dcd95sS+tSIj+tb8z/5rfAf3/LWgKnyuAx
sCCObBs4/7Bu3rKOHWIzggPxR1FpLxS7ochOYyC8QyXQDMarAOivDbVSBGfx+5Nt6QsocH3vZ+uO
F6+1LoyXUdT+6VrrVU1LstcKZIRzm6pldSNXloUc7KDUrCej0621FL25BeOC/QRGY3CwjvaPKSmz
2psk3xcdMy9WLCEkzzJ9MyPmAwQrNo16eMz1WBMuiHoqzcYIquJewkptgwBa542+lpzCgduPIOp8
zfWBPRZg5191piiPshcOKA+G8KU3kPrfNqX/M/zaJZr+s8y6ErByKZ91ZCkgy93wcUyO9+p/M3GZ
v0dAsCBC0INxnVu6y3EiZN9MXBOU0pMCCZJPpcKes0Ts9dpsDi6JrSsBdqd0cLRLdU5C64gs25vQ
qt6MvnKiZiTmDsfZRygjtTimsweHSwN6AJgW++0NaNTWj0GPcXNXGnZxp9L1OctBmIByRPFLKMQv
Xvjuc6ozuc3sarrTIWd5NqMkWAPx5X9tUkSi1T48hquFs4lnHLbLrR1Eb666VgRr0GL5X1lWbyjC
gsV8ZGcQjZygwUZn5/Nxeu/HD+6Gyos1R5x79qQGWmil/XT1BM8RVmKLl6+5Z9vC+mpY9dBu2Wh5
jFlWsYrRxTbCUwGY7Zlqjj31wGZC24WqRC1WadrxxgNC84UXyxIn5X9opTvkg50U3h9Gp76FBSzL
4CBXMNBeLD4EiRewRN65ZhCtdC0MPnDwznxIsoAjpA8VhdDNN1MvxX064TjVj7CrpKpQcs0IFkyQ
GVbN74p6gk36Gph5z8LWBEyPaB4dH6pNVJwv0dh4LuJqa6p2q3/+5pvGXyYqoM2YrRsuN5hhM3E7
UQ2pQL5c5pZAnxXizrcLC5nkkq2TsM1PbpwYF7p0DAKuCGBvQ8c2LrMbft/+rsimdmXGfZFsRg7x
pR5I/TV18f3urTN0eYBi4UjQXQakVnUjsCv95UZQI92Ka3fqRDfTfbtdUbV2vsdd3R9HpYkRKL2l
rgT5boLkJDLRJZJZCvCXcmG5hY0bWsmXTPEoEZil+rX1XQ9zQj70aBoxyP4QsjHHocDRrypWir+s
UBcqCccuFSMgWjJd6jsdSchL60Q0ZdhEOHdtoRUIXqqOs5W6S8cHj9kyZjIVL9BmdHaDyh+gixxd
0N5OUKr1sXsDbk61QN04uCuku6cagNxwHrk2rKgOrbOfg1X4WJr2uyGy0/s/ET+rxjaOMgiigT7a
KJA7Du6OfDvk/QQMBai5mjEvP5lp3a2GsWlOVM0EJGHsyn0eWxfbGzB6m0IvP7XDON5lQ6gWy+hE
YyC6rc9jxE3yfoxpSrykNd3nkmunMdDCul2bYw3yNRUNpguFgEvILW9COwfmSDWQjQLEOBJDwHip
UzOzfQsghcZG7CSvNxIR19VI2nXUXF7HvhmMqtQlVre6GfVdbJoc50ttQd4dSLDS0eoD/Y9L6X+J
gE68BLZmfMRUSX+WOOjtc1AD4EROk+6zvd5YNvjVjOyitSHQDZr4Gkx9/gUY98BryrJ91m3DXLcN
MuzCWME0eNwcG90EnzoTyQEp7skpxRnbtqzb4NFEOt86nfL2xSo7nE/nSf01Yfy5xTndz6CtPZEm
EP4aXX8lIL79y62MJ1AhHKNAL+5pJ53FATL+ABJCSL7VU6/PWgtoohqQCbV/twEEeuyyd1v1CKng
+zY3Y2/Znefc+YHXNo7B4hFr0x5orXWTGcZLiO3VvnIbCQRebL6URvu+mhs1R7Z6lO16f2iefQCj
CC3o5+KzWRfWsw3u5x2YGJP97w5D+WXsa/O+prRvXaWB2yBOO5nx93cm0JEW51EicGB1GtBg8fc+
CBJ9B5RZfJLyO7XHRgmUtWk2W5oPMC+4QMWd5llEzS4hTRZU/0/jPFdkpNfzn15+qb/1Igv506WM
XOswDDjSNBJt2hLtRVYge39F/Bh2VBdHBypUVT6AnZwaiP9iZs/Q9WBTmtDqnpkx7DAb1/lU4ahe
9ZvaXugnKopWFNi9WjiV0PC70Rz9JcefdoVTqfzXxnWa7Fc/ljGOf/PpJe7NZpObyEhL7RLECYhb
b1lmyQ8Mf3CIUJrhJambaktsMhD/QzZs/0Y8EyiyErLXmJDAMF1B4n7U2woqdMOGZUGB9IhYh7of
h3jqcpk07a06VToY+ZvUAZfvCNYc8vljn3ft74rkD/KvX43Jh1XF018msSZVikBJJwl0U6mdaz4U
0slIF7I1YQtFNypWVGxleBEWqzGzuuG2rLpfuTpzlpobGdscKGIQ3OtJBFYfUM01LTYUZJudwgbN
zVgG9+pVKKk6t8/9hYi0Q1bjYNYBO8/7FrcooZiTp547ygq52RNEIFO6/rXcTMIVXgC6rXu3BpM3
M6K90Hl1PyD/qFyJNK3KFTWncb5r4qi/E5RpIIBbWieMJetApRYIzCKnoXI4Xn2qrnflh0KPwkMD
DrsapLKgMADD+DqlxANOaQ1UDEucxUQuqEPmppisrnJwSxD94yALrzEgpT0TGOxLVzfDhUq6neir
yU7aHVVdvJoc8GDmvwIh/T35ScvXbKwJJUAZgM7PLuTdcORJl+l4XMYjuyYfChzVnBdzm+EVVpU/
Isfo390dZ3T5ceTYpSOPFASNSaUY5uynOEUOpAXop2Wb9hPtiLowe2Jx7ZzIIRqYg218KDdULTho
JOqweiBX6nT1J1Nqcgei7nzcUCP5q/Ed6AWC+C0tnpBo+zZ2ch2bfGujKbDSBsbwu6HFhieZ7L3Q
1cbdwk03BP3d1A7uiUxDWZdnpzYxq4K8jgjttCJ3dlo5VN7S6e8GqorMPVGv60BYzjprs/NVRnmw
Z+Non4gFgi7K5LdIp6yuxA7KVFauBUIL6xWTHZ5O8UXEurYTypPYH66dl/FMWW06s5OneWNQAqLl
ps64pc0CXSro2JyEX80mgvCQ3QEHAOAXgBTOoqSI2GanhBVbGmnpn6oxAevC/ocOfWk8zS63swaq
UMPQLZd+5KKGolHmHQoN8yc/NdTkBy9DgXikAk3ypNtUXQ7qDQWZnJGR74CUZuyX/gydnK3UiQCT
quc49tlhbnjX6W0UJg56qkX3dJiJr2a9Yn4qdjjqHkJsPP5T1wGYfTsyTQCkXxU4TtvNxtDujmNm
TTiOSaAdZHd3sqy0C/Iv/Este3Y/iOlY15p/KdWFSqnAQh6/Z2190xCzeh9AP/S4+AobmUJmx7+R
qyUZEpk6w2g9VwOAnW5j5Dq2RCVCQ3+iORszlQMJYcvVO440cpzp0qwCE5sVm9GWjE03nJLW0fc3
NGvU+cYmLQVLUENHvqf3nRcPgPFYPBs3JgSe7sE8ibNFDsmpLgzzH9EAHuTfPZA11+4nWYVHHdR4
K9PI+GsJ6urYb36YCKJ7ACaamInKDMIzmbXLEED/AHAwEroL07m6Vg3PPQNwALfOBhdaOhVfN/YW
yNb2+1jxZu23LDi5oNA6uyUCSGYgsx+/Odi5FpwMh12KCtwo6SrukRH33UBKOEVCgzp8LRB72Jam
NpqfyjB5hU4hBJhtG3S9JjebtSx0hAusqYYQloWg87UfOVKNAq0jRZ6pPodkqahGzFIut8A4TDGo
CpC7OSGLCaUseGUJLy9UoUswmoEned3sAuU1u7p9sod0D14FqtPUjdODdNzmwf6wDEXuDNrBqzAF
pn3xFBFPdnnrKx7utEGqRpSDIL3rV9S36kBXrcDh0QoxXWRJRSOUTIcOmfOsLO/polIB5tLkCkS8
l5ab5n5iD2qlvruxU/W27zLqMh7ZfDeVayNBEpGW8xPml/jYzyklgON64VD1+G2opBMGgAmCPMgs
mesWxFjOPg+xm1YZKMiCMB+gNDUPQTW6WNdh5mH1pHkbpkPi8j5rWhv5hIh99oH0aiNGer2qtb/V
RDZ6Duj7n4C3Ml4S582Taqof7xuENfp+HzYWJuwWCgJU8ivM33ENdlQf+d/qwacT2aiVLlqNHsno
uOu2rTpvGeDGLwfs1bOADlgvfZcBelE+aFP+yUnAcCP93Ng3dpF9sAc9+9CD99d23PSBTHFfmvdx
x05laK/K2NmkhiUuBJ/RraTaZRNOtQhIU6tUOax3kSfdiguZFo8Fb3MdY/HIIZM7j0E25UFj/Oku
5PGPdynBZgMlnQGkW51enHkXfrFCy9hTrUcKIwOvMhqgezY31Iyzg+gMsS2mTvecQWfrd9uSeTvS
tMBitL7N1vPGxI7BoySiOIvOUx0DsRq2u9AAq/W4L6x4Pfm2v9EyO/jCRwQphRm8OIhwIM/T0tSP
LPzih5BZGHN/vO+lk38qwGIDlrzwyxDE5UHDOf7cnU0QWK7rwb0oNvpHLroXGjYb0mRrp52/o17X
u3DDSnEoI7QVufVmZ3rTb3chO90Fm+eN4SItssi+TFmXfACgP/kA3h5t02ELu6bq3DCFUGbTR/1A
NkOmD9YQusdW/DD80H4g69glxr0aK8SZI871ruPM9TEAo3VYlfrBGVpnowE4Dy6c8CHTOHvO2y66
cwRYsjG75t+QS4GJBAxVctT7Hc5MJ8SMTOtzk/kQI4KD3g6gMJ3s/C4tuu7ZdrNHCJlm33AQNHk4
3S5PyBUa8R3vkPinGoBhBVWN0K2HyI0BdeqTjVnglKGC1vO33x+D4UBtQ3b1GOqM+5gNw7C1RHAX
p8N04fjYnmx3aNc58q12c3XQw/sosZsVVQWffKxLn0Ie2x/IUsdW7CVZ1QJ4gu5gTmB7HPEMHlVL
yK08Ysc418gkbQ5iI52fG2av7GFIzqa6UEnrXqUbIMdUWbC+fTOD8zw5a2N8ccDIdljs5EaXptcr
YOmHeEe+N/01NkKwtemRCHIdePHTMqzZpSagmn69Yx+OI8D6rHN33DF+LTdaXDT8Hu9kA/kgerrQ
kfr834EmSHiGmO51sKhC9Lvx7+Ylrsybg5YhEsKJIS2/1i3rR45gORtPRQkG+3e05wB3dO3K7sfQ
Y6y2Zjr9d+TnLvbcSRFvhj4ZEYRwzI8aqHuHoJBffW5hI6ns/Dd7IGAn/8bEcf0ocbKjOuUq8sgd
OSJY0YwHkbfzYGRfOl1vkmPvdp/astpFLoibLLM8NLbDwAumt/hKwjT6IN/AjrFdR4n2ZhvCqjqP
AeZ5ILHdFflFpQSFTG2480jkzCHkdvBllEC4FyiVFY2q7hEmIzvO3dSgDQhhNi2ICcG4hFvSBczv
1Vm3O49qdgCyaQcZnOtQH5zPZtj/tFotfwjt3n3sHOepcCLncxnyaWuWvNxpE7yyokMYymIrY5zY
CaSSJzcZkzPN302WjftuzAvQfiuEfVHVoHLhyZlm8tvWUJa3rb2NhMoZ63kduWrco5UX6dEdOjAv
TyAjWkSnqRTlX1o/CC+LvnTV6+9dyStAls8mnTj3OrfVB+g7gCrc1EMsSTHXP4JOSt87ikfebbMp
2oEYMrgXFs4Eld87Zx5NXxSV0jbFeuGecZzNQElkLJE0V1YHO2DrmQaS0C3vir0Wv/YjQIs4UOqP
IccFsDG21Z0uwEoX5/DUMEoF/aG68LMWeiSO9THOKrmjLmMEaYjgMCdSZNYPAPeQaQq2uLMpO+vM
uGzuhzTFbGFAtrpxxR5rseGhVZcR37BdqDuBR1VqQCgrx+ISLHFwWFxdnPiuWBIau6UBww57l+Ht
4GBy3bVIncC7M11Dz4WD7jCKV/g1NfEqTNZtJADUzw0krjUpLDYODFKGODPCp2uB9PRglWR8Vzut
8bNOyuPousVrWlqPVa+J78WYf7ZyffxW1PynNdT5V4eN4IzoTRffxg7n24EE2EVLwEwIOuxnAbZF
OhSlmoInNX5vvlzb6Px0qV3blOf/W786ilZOkzf3CDeZ1fcplPq6wZHUo6llPxCUlF9DbLS8KnOC
05SbPtkTQKJmexkk4d/ahaxnfxrHtrTbccjOArdf9WO806zoQkF9W4K8KbSjCwX1uar93ha4wYWw
CuSpaku/hCUXwhwYkoj0gks6Dia0BcbOm2qdeVJjyac6AVK/CWX9HdP1fZKC6RS7PICJJBRTp9HB
8XTGfmRu/quxpgqEF4g6apo9PGkRwuRB2jyAbfmDyVrxOalH19OytHwwrTrfmzmykNtUdMikgsxD
DN7cj4Wf/3Tw3vlVgPc+7H/ZbfYLO/XuI9L6+Nqo0+wcPOLrjsXXaJsPOjJ5kUVrOJ8aR35Tk/Wv
RuLlEyJKkCbd42R35hcwGwGVp0XVh6mv+21sudmxDhIf6w/z/Ti2FfNPbj5cx2H9iHEAnH5kvDO2
U9RO+7BrIVjfcv4lGIZ0NapSrGzBWIovS+tS+me/m9a/HY/8AuQ1bNreqTfCEt0qLlzkoylsQgAt
iXfVpZVQDXVtv7VSdWnVKmmsoKHge9EUg3Qf5/b1XVWn63n32yAWC70IfO0R9t+R1MAsUJDHL2B8
1+4X9QGnOwVjoj3MGgWO0UGEY7pfFAuySosOTWQhgfOqWOAEjG0CgFTX5EcNhQ7cPN2OVAuooe/B
4pP4/rvhIn6k21Gf2gn6k2WP8+O0SiyXySJZmSO4tkG0iO/ZRbDKupBBOGl/qAf7ex33MZ+duhzf
PwTzJVKwG/AFRaL4JScNuS9t7SebtzH4FCNb9tp/dl26Dpq5Bta6PZD0AF3e6REEGo7Pqb40TyBN
Klb+WGCKLMw9NSx+SEIVdw10PNRB/Ox647GMRKVldBrkxtYjgRvHI23/4EBxgA5g8KWOVnEdjM8R
MCVbt4+ru8ASOQCVoP1Kp7H9FmpQJ1AnMFlrg96ST8NzkUTDGrFmj7KDER4rkvWSPVzlSGPwwbI0
N1OqMbUuWcYg5B3fMpGpJQTVRo4QhxaATyyvILNDpQA6xnMpUiVQO7HPVFpapbLd+C2j5FEJvKl4
5SLFJIH4GZbjKmGATmeAzMeBjhWEmtcNYGynw5n5lAfBEyDAkWqDkwtwscpWK1dI4av3UMRwL2Sz
AIo9R9ELWSrLFbNZr2p3m00puDOVK5Lv15XNmhP1cVMkp4cClC5Lr9GJuBqHhoj6/BlIgPFZe3Ts
wP85pDxdVcMQvEQVqPv60SyPQBpr93rGwm0aWPIZiDesOVzGfmqPlC639KlH5AP6OWvucmQMEMoD
pFPTikcOP1B1wksYKYiYs6UCeNS/t/5f1r6kOW5c6fYXMQKcAHJb86TRsmVrw7DdtzlPIMHp138H
SVks13X3fYu3QSCRmWBJKpFgDud4JcDeAUr50OtebxvIJniem2fkq9DRrVp8Z7RY6R5wGtA3d7VE
Tg2sTOaws6tbwz+s6ha01cvS73uJJs12dWSam0wl95bGvgL4Qf1YI5pDEg7cs4RqYOuzV8hZcgt2
a/nhR7oPS2R8vE1ileF9I6tHNqn4RbSuPEdB3mz8KJ/e9HoLFPgXv4i/ABI82w/oIr0vjeZ9GBWS
0ojGumt00BpstWi4y4ttocljlrXF2WjQKctAITRrSQFQYB9vVBXislmT+qvFGveE9+t10uh3o//b
lcoUzbkFKv9zTSwHUKhmHQ+JC1wbLWoCCpo56G06BGHz82adxArP4whxr0uoOzoGMHFrnozhMXFa
nOFjdPaTiBvQCKIQKLL4AfR+7IFWIhfLo42vQzMiMrSYjkY2HBrtTiZXCpxQwzTbvmPcVW32maAK
h75HpTIif/elW/gnwjCcaM3FmvQCFIIYGSLzM3ThrzUu0UlUJeabaxn+XRwOZ8Hd5pmG1vfF1gfi
9GZZs53yCyDaSrCE6Fz8b060ZJn2uxO6xIEMUnCULABRoWLrokKVAP44lnOZpwLABxugonZA4v5Y
jDWtWe8rHHzGxrnEH4MxpU8WKBsPZKypL2fljWiaHZp4Kn9H6+Q+X+1mu+XiMSCTEb3VF7r6HHQB
pH+efLwFAm7VHTjbhuhzP+W166I7l/s7ULIXL6XJwCcBfJMViZbpps+p7+EHBS7vum7kV2X46s5M
+uLFdid3M4rp2nUMunfXVKnpMVXNX53DkPEVTffiiRG8smA13JOoWId6QAdMHiTaQcTuQQkKJBbY
0sCK74ERxJ9Q4tS92DjXrpbNitp53yxpwu7lT5uZAHo2B8PA692EgpzJdFGlgG8GUxEqy+qA+Xck
g/ILhHUA49j76N+/WxQ0Kw3f2I01bvpXzhNadHHvBFh+LEL/PO9IemWi2KYXbb4DUkuIEE/16oxj
Y95XbuytMwN9SOPkoSiPa1JXm/hbHT11Yuc5tuL+0PS6LY3UrWaExYPaObtAuyQp7E27O3FgwoIS
EBBNlSaDJeMqymUMLGsLIV0Qa2/ny8xXmOp+6ld4G0RRailPE1DOupNkzDmqEMhv+vq0+3xtHIXy
baxMAN8UQXMwpftgVXK8WAkr1cr02Xhxzeh9IA3TapH/pZDiPncARke/PnnogWwXEaUc0SqUeM2t
Jw7DZSslpuewFOUJnDT5PunBXOyEArFGPSRhnz0GyrtUjLvnZclAA8q+B5PniiwWh6DxnlGV65+W
pRL0nIck8kpQm+X51b6AtXyrkiw+BRm3vRW43Ntjb41/W/rKYa7XJLo0V47rFceu6EGCAgKt4gTC
lq+0Pe1HH8ALQ7nyBtRTkkiKvLLi8+iNT1OaYita81qBOA7y1PtlgzxsDADGuOe25TFqhbNuT6ne
ClS8Dz74cedYWJBY8QOgKdYzhDdptUi2lC7mXjg7zBYkjr4zW5AZ7bFs+bGH248vgO9lX3obsdOu
caIvokurTeMo9tgUA3DcEi+8lEXTnWLWFQc36YERl7bFtm888Qm5eMQSmOF8c5PwMzpZ+7c0T8sV
90DlR5BhhAMWVbELdP8RSU3Kx6gSKXi3UFsJoOUWONfVnRBjfpm1pldMa9phxg8zSngDmSRD2hZv
XfY42ICMDpqHq8HCaX5UWbADMEbzkI7DV+7V/Xoyo+6S69AKEM3UhUSa0ZrkPgoAw/GQ+aHXorwH
dvOUDAft3JUauqQunhe3K5O8qfozWMEAEurpQBHqy1jDykeWtuaKKBkA2QWcrgn3rNTPj4ls1a5r
6+4buA7WNSs3dR37T10dFS/obLgITzYPjs/ylzh3+HqIzfJASiCx2IexjcZ1MpT5izNG0aOdY0OS
tMOHO9nbAP1f+3UKXG2E3hGERxFunYizZ8TeMzIE3mOS2F+syUy/Ri2Q5qVKjC2JsYVauhRQ0vfo
rAo+C3RhOtqsRBXH2RaIWtNxPSkRzgZGCq5gg03gIhx+7nCnfewkwKBWU+rdhQYPL7QGNF/2mEYh
IpENov4kkmI0cH+yIvMt1xaDUYOWJEveDF3oScWcYRWDGguswSgbtSbwueP2L501VYKSVQiaPjSg
uwKlXFXjrGmR1LPTiFoQfztvQzsuBjSjoaZN/3yVYrQRtwgLFOQNVNxkuPjv1gO45MFv8SFmYIHf
BFbR4dYERWLEybkGNScAysk65r+mKaLOe0C2vAov8Q4lUBQ2ac7LVyvkaqNqRM9jLSKT872dQONc
lX74WnwxeFO+hl0U430j+Q95GCFDh8HHBmB/V5tGb0DakYl5g9Bp5TZIp3A9+SlqpECc6q2NwcrQ
2QlCwVDV50YPpKXhZm32IA2+QHjtWCznRb2XREH3sj67iNQ5Kbfx9pHdtRyoz1FervxxiM4AaQnB
MjOY6BfUizWAJcNdNnbZu8G1xzwnv9nCG3gE3g9h7d3aPr+vLZuT+np13h2VmtGZdplloT/I8mka
YGrgoASbK39Sk0ya2ZEWyTugi84/guKs4escgbAoQfSTmMWIPcwbLX4GVcK9YKwIEEED71jghg9D
bzrnea0ZI3+DJjqxIQYy8v0nt75onDNZkO1gCA9xWE2ZoTemwfcMfh7c6X5ZIlt9VXJ3u4id0wqk
aR+3SAo5k9h69d5mBjvSLXFZJyUFqWlGCrdyp50r4mgOWS8K8l3ExTdp1XcECtP9VBT++213ucay
fYo72RHlzaiJ+nUXnz3I+OajpVx5yIIiOLls8KdNac3xW++s+OHm0wUNx+dZvOgSUtTNpkKGcH6Y
BKBQb1BOdWl1S90UAoLK44c5v0Dtd8IP1AZFwOm2mnDmBuuf3eNpfvRViea8UbfzLSbkVzmAOnIb
11nTwysaClQDeOkAPGY8y2igJ10gbBB7+SlC8vrpVwoX2H0FMNJN3j9wP5xOBef5wzJ4RoISjYgF
+2WNZiNvBlRvjfZ2UfQgBn0wp6TYDjGA4PF/WMxbkaJSeMnzeT+ubjwyVK2gnLr4fLM+Mce9TMW4
oXXaw+jxfF/x5MmZwuqelqb4bFd99uCEoCbuBZhtAhU85JrUlWaBasctEoUAfWL9pPvNGXgXxXRa
7Kqmns6y9i+R/epk7TSIU90gCvgP2MRusjKBTowsPU5ne2oGNn3lHUIUSQS5+45QHN00BIed9e5H
Ht6kfla9G+5Ns4nbFSvtbRWF4sh4XF063Mbdo8O78kIyz9HYiPJFc4363vKyKJRpwHmRSe2jQQ0c
q2xdhehg3qAmqti4vMrX6K9GDDEAmu6KaOfVVJr+gaY0+DHQTxMQipBhawQwpOliQjPUp/3awu7S
+p3EnlSLOdD9oUlihtcQ6RxJO1tfudPqhOdGvFvcZyuwRqdnWgRp8eMYcTxpyHC5hIFyUv9A8vxT
hTjSmKiX2+cCBxWD1T1eXgfOzzQYDCBCmfVKShmjs3QFrKhGrkjbWOGv6azLWFDuQtv6m9RuN07R
hqZA3QJcCv5AdpLWF1cP+sVkHhSOjF5c9QD//W0dNHfXZrODXhtQRgt0O0/R283lZk/uZXdKBenB
E7lzbmpmowfdxLsdANztMweAyIAY6IkUNCx2JOaoV0NvoPa7UTtZiWamUdZo6YaW9pu3vjFcnMlm
ESW+zxmCJon+KFef6moX8iA9ueUoGNhMZnZxQDm57rJ+/BoDmkQ3iA6nma2nfm3A5P2aRFJd/Exm
6IOIx68IT71bCfzbXibD6YF9g/OyK5voW5gCkTxEe/99kAv5SZTIyep1RxXBrgRS+p7McjTDu6Ia
P6VhX4MqWTcdaVazbMzKTZrmwEeKFPuaWvNyLY341LnBsCErUdtyFWvAtQF43GvTd5vLOPafp6BA
Z02XAD1HD7ROQxa11yKtsQAncv0+vpj9oy2vregs2wbvz7gUDXQFutaf1rpiSA5qSp7+ccubj1QO
zNwiaNitFgVzkmKTZzj+Tp9A28dPYaex4fUgO0DF26p/n+VDYx94Fu1IGahfZiSqoAYU8Z/caO1P
Lsv2ieFo6Hl9zcFM7YNbxfNFbvZbRPTG7gKjGw+sZf6p0+jONBu1SDOJuyLQpbQ8T2/05AP+1Gtv
hjASYL9re3OjIGPLxkl9tVyQbG7E+VL/bH6lB55MhRhIWGxR38+3iCEgo9+E9bmjvoKBRkOh7YBW
I92AcKX/o1zondraDlfzJin1NISmwqXIgfbzy8499fyQGQIRbCDXHFVTWUfegH1sU2k42BaIWv3q
QzMbksYqfUCjW8k0+9AaDYwUWRGkIPMZk1XSDuMuxFMVNdEasRGYLEdwJxXn1u9sNLM6wX+pRZ09
AzsGdUzpiN5M2XS7+OM4Q2caVBMAswFcG/M7+3LYQWtzuEabLZsVWdsg+Bs7nsYRre1dGZbNmSdR
tEmi8CuAmYInxLtQr5KBSCuoDXNNIikEiljWATBfd25qgPZQ2+EJ8BbUkzyTROvNcAnaOn4iIUlH
52LVwcMgDXRmTUWiGReALrjYM2a3GwtI2fO2cVeVqOgei3XisIegLZt7W/dD4I8AsJoUDDi1bpYA
IKh9h7fJT0aJznFa+rAvtYGrmVYWewSxrbtoFJ9osw97EQfyniSyt2z8sbN+vkQpBosuMaa6/1z4
/UPijg0irSpAR0nrbZwhtVFlpWkTaZjC3DojENuvWyPnV/g1V4aNtJNwQ+ZXq4sTQd3YnY/upXgM
N5msjBGx2MS5a2Vn33UdDl1O5ldoDHI1/ccvBYnI8vJLUH0igewXK5oF0RDt8D2x8ZQIfk5yMnaU
TqTsIg0N5RSXNCQgHtKLCIZT5RvOYclCznaLXxmpPRPo0ScsgWtA6HbBiabpYA/1Jkp9Y0X4ASwe
Mxew3YAhAOzQADgLO0XEtbIsHKeCKTi7QFs9IwAwgbNdT83oUaRxdialkxlYX+xoht6lYFb/cqga
/NpaUNvtZupJQkpPWXWfF7I5TgSRi5gS+jPHdtvbdnYpLN4ejFJdz+I2VvNa+DG7sRt/9+1NhVeK
ovteT6zaGLkd4ATOkOjxVVdtWO//JkuuA0cZkCTWZB8DkBjk1MTBC575UyCRRSTJqAdkuZIo384i
qHYe+6ndJIyDp8OIQ1R7lpk6zmy+RmSdFAcMDonkMcr0lNl4WyBG39jAuZO2I4ueqXm7LOfdp3Ia
IlAQ4LdTN4lxRFHRV4mubjEz8Ckf+KR5VrPtmCofCEsYiJVvqNkOfSv8gnjl+9KH/0LbR7NlDxLb
CSePqSt7pFr8oe5O1F5LPa5ZEU7NqirzL1Hvyj2t3fTGkkiKxY3WtNfIwmZ/s37Vjkt2QoCNEkVW
B9rEF/UXS45yT7rZlqbLLlaIo1HeDAj6XzXMZZmla3vCI7XA0XDVVEeyd9stN3fOLTqa6Y2Kog6P
c0fdbCN0f16GVlMf3bzGp39vwhf2b7A5QJ7wAMzDgLPLBJC4fesGK6TOarNHlWD0XDU9KrRQLzhu
Q9/8u5KD86YnCH06b4nt/I2IrvuSsmHcuGD/OuLdwX6OBidfocw4/9lK+RAO0fBlanm9Ay3Pvq6r
ar1g7c14fEgIvoP08RisUm0EZLUbUD5yWdYWuyAcy62Ju/a684VaNa3v7erWK+4d0LiAa1lPhRN3
oPvu3jULj7GwcjAxS0PhkTigwgDI80kq8pcUt9kLB/RIpCVaKutX6Vv+MwlWjnYOC6QuJxLRQaN2
KK/LtqUpjVXZlUDwNpvisa4EcKBH9M6hMgDxi5AB5bmS/daynBbpMk/e/ftfjv8OeKT/coB3QU+x
7zuej+TKDRYWUOjLBEnu7skoLe/Sg57mZPdVtctBZvsK3gY0BaGRx06bYYUvATAfWcnTOxdkcduk
Ec8AyMXNqQgAEYFK1mdFNQqAs/TOnds8RakVPvoRSs9pZskJHRnUShXjfdPTAylc1D058YQMN2Ky
qyDDdXohizUpeTum+E3U8asLlBPk47RocwAy11w9BXoT4KkhdDThOI5C9eEReCHtXgD/eQW4PYT8
KhGJh6Q7kjLQKfVQJ9BZ6XboegUC9WxGbuA3MVbAjCiDVRQ3/EEYs9via2k3t6jbg+gq7C5b0JD/
j7+Kf/P/ZDkCASSk91wNbgE8l98R7tzYjxOj6aqnhoGCUq5ZwdinpjPfUJ2c/0w89m1SvfniApZm
D5SC5GDmUf/ybwbIwCT3I7PrS4F+hnVrx2pH2X4qA6Dsvu206bpOvXa3rNWeYEd0Ez/mPOUghSzL
c60b4At8DZCzGcpzq9vjSVy0yDvylW2OK26q9hHgJoNmuSSmSSDJB8c8cqsViaQInIlvUH+P5lxN
f0lrRl/+sNu6PtNS0Mrw0UvXAk1ugJkrAO7ZDzHXqHLuOWATFtWHvKhl0z5HRdTvEY9qz//+NzJN
U4O9484FNgLNOuAI9FMDXNzkyBz63BT2DeZOPoL+r0CvwqsBOKZV7O66BhVFVCtjySvhl4bqZiCk
thl9ZrrARo7vZkNqbRsR1StPZeVjm7ubxop1aZDVZht8ZcEDoal0kawsSEsSACyAsm6W1xZp080W
pCSz3h6zTc4t8CfpPegKZW6vcpCOaQqSQcO2VEGVqR1hvcxT0EXtYxts7HkuBqRZvUEA5T9kx7EL
nEPnT0iuJiCLASVfB4ARdD0fWpI74z4BUsJT5vfybLulfgdEjVlYqOoVyN/+fnRrubVFWAEFrBJr
E4CSJ9KiGOJ5NFCoUyTSXRdd5CEi4YOuMiqzY5ib4hPoOHIEcxvkwbS2x3H82UABpNbRil/i9FuV
UX/q0Rv1yYtxPcs1ceJocRQak2pnS6M+AWpEngyJZA3q+7WMTpT/npJKmr080WyMXZmtSJ6naGeQ
J592oSntippOALw2IAjreiNH9nJiOLeWzmOthzFl/X2FBHLSgUKNhjxHHXTtiG2WlSUOP5mPMnYv
AvBjXN755YgHgh0gNIHmXjwzi+Fz6ffmCtdSb71UL9UQ+f9B7ApYJBItMQBR3Zuqe4jBc/8kpAkS
+yZEYlQODyTJsmmeCmFJWkIG+d3K9qvmYsPxZunD0bFaG4G6sUWVO5iLWFPnFzwyAEDhmP6mmfru
q6lQH6GBmVJuPOO1NX9dTGttWmQ94JYRUkbpYAwE3Uz8he6K56Tw8KpqTY9Vlzd3SJfKO8vNkaXL
2u8kLetNWbTdBtUKPZ/i2RTkCf2wKrQr2TnZ8PdQ+HI/9D4UnTsaG+DMgjAW4DXgi3L8e171wNio
/GTTT1b3o0V7bhPL9g2PNmvrjlyBwziPn/1kKlBIVXQ/eCS/GkVRvqBFPjh4pQKVZgvus7Iy92Sw
7N2lHB8MaYV/37s2wMOosrjYTWVT7toE7bWdk2cPykunC45GagPaYPMH79eG6WQ/ch8HnSnp/bMH
Lr6HNO2RymJBfA94UfT3u6F1yifAfAIC7H1GazR0Y+3mqz/ZDCjVPk6yf/DywNoyUbifMqCJ3Ne9
+9Q3If9ES01rPskO/XfAw3A/MRPnyzYGExSJNS8icFsJPOyhLCsAhPQ8uPeIyhcEW+t6zAA9a4Q+
KH81z8pgS9AyEcevVue5bZ1mkdRmZiuOt653Da3N6nmPXtfJGLER/jBLQErjs725Pus2XWuiGYb5
aAVHCeQmVWb/rTLLfYNg5F9G0AMwuhwUQBPcYB+zaDogj6SelZfjDKBNft+NNUZ714RsuoTgytmE
yu2+NXiJTuuuxzt+VO2BhXaYsNEPw0/GtULW5I5hdg9wqQpIwEP8I/Gic6dwmI3Ra74H4vqw9yfr
wlvfvGtshDhHm93XSFCE606imycN4kOAAMsTnu/FUzvl4YOTm2thyvelxC6aR5y+SI9zC+5nqj8k
uQtAayLmu+HpM3L0Sw8hmNpv+PxIdH3x04rifh+LVtylCrmOBFAqG9OwARCuB2CZgTiX5LsJRR53
ZEmqxYgcg3QEll8ae+8+ZOiCJaip29fRBTCG01U/Ercc11XGvQfQDrvHfoyLvTEy51NscEQtecH/
yjqcMrRtWKbXtjE3mx3SYA9FVJ4WTBrcgAdA9WgUrNEGmJTW0hqZxAvsTVfw8DT2+ew7N5rO7aWk
CYZq1gCC5uSwHpntZqxPdSTqU6CcYFrTNDOMygT2HFQ0sNSos9Vs6lTv9ov6yny2DA2/3jaqcvDs
/YUizHIgiwk3a08EQ5SW6CSJwYJJEg0ya4q9V4cckJ4aadVG5bQdxfzBavBczTzL+5YhjrjWYI0X
Ly3iF/SR3w1mnn6z0TY8BAAczhANsFEF+TkR1dk2Df7mgCRvE0R9eZ5A/v7JautPtG4meCaj1bO/
tGEHavKa/XS1PQNCylogs30XeD2gS9BfDjK0gb/1oClBUiUvHobESx5y3GFX1SCeq6I8ekTPaYTV
kY3WObHRSEmUnEJTbi4izWgtdfbcB8YMWZE3zWhYrGo+Pqchkwda90u81vJ82iLgNKyTRsY/ENE+
1FIBZ1Txce86A1DEmD9+EVFwinOA5IT2ntu5wln6NagRI0JHWTLgqRNt0w69EYbBXQRAPfVmlbvB
dzNQ3A/pLomd5IhTXP4lreURkCf5d+6BCaGt70Ta/yyaAh+kNZ1nlMygY27ovnUycp9bPYRjVq/H
SkU7ROgQmKqBfIEKUuNsTA7CVXpAHy8WaRoZTbLNa87wRvNLfWsYkzmvEWvInPpnEqEIs7MmZLyo
0KFITQv/2x5foZUArzM1+jofQRjRaS65LVkjK/7Leupya2+YoQAsbVQFK/vBvY817hQ+hL9OcWTZ
kGhqjKqZPEEhHHWrmbSabCSaJHFClA/kK4Aqz3D+/G2vmWmBXCqQVsx7zYu47dvAjh78Y9C0O96J
7Ccz0APiDqOucgIIdV4Y9tZG2co33BV3FD0gi0C4OWJ5QG8Gz+Vz1VXuykuM8GgCqeqZua3xBHg3
u3ABEYangjrkdR+vSfknh1E7AKIfjwh2Nwz+AW3nGkFetJdpAtZW7dvJikRS0FAHqbosdjTLtIeZ
odSQI7WA0/ivXUixiL3HbVRlaLXplmdQl/mHZb/FjtxaS6FhFn2c0gXrZ+X17+UsIsD32C5De65J
QTEwkBRAn7eW09RteZokBx+84K9ugAK0MuoeTSOPX0Kv3wWmL15zJ2V4zUY1jdBWXu3KTeX55pG0
cdSegyh1nuUUWk+GPz06jc2+mK6Xo3QWr2MIBb0PVdf+BdSmdrewLczsC2RXFAaCHWSND4wXOqf+
KxJDu2NjACoXhWZJpOTUkSzAMgiGLD8q302IxMG2OUo/UYEQAvEaPL72WwWysHOEKMQlmpxCl0tL
fpkyq98MfQQU1zCvO3SCqB9JjIc5aRFdVvWmr95K2b/7ztvNWvIA8+oD+gSSvaMGcB3EVnjsTFCQ
aYkGEJIN8yzJ+b+sRVpLJhPeXfJVg3sQiIxacORqDToXknwVxjVU8zwtUVGhJD8ALWW6AGUTwNhm
9IVbobMnaVkH4D+bLZY1GaJV0NYQ6otxh/LSy2JCM1rjI+qp0Qpvbf8fjMsUPdqganE3ZHxz8bGt
0K0prV0UJBIPO5QVMsAwAKx0yu5yxdhzb/qfET9L38aad8BP78QpDy3nscqmNRMiO9qZ88NscH7C
sfRdrNwMzQoSJEAPoPuaTRy06aAOnmDVnemf11B/h5pV7YpGSpyp8eq+4wI8m2BXaef/E2T0R7yl
4bfIovjk1QEgEKhuC3WmL4Jl4Xmp5yJX2aF6fFkLDIddBpxCyKmsW3cPasoJXH8lUIQ93u4rFHS+
Ts4Q4ybrePfAB62+qOar1Msegv2X2Eaaj8vYfl2cSLQsduMEP8sHi8qcmaR8pqch0Y9d7fw1VBzZ
ZcpWzhod/aUZDSgKRC2Q3w4b73fFYjw7U5aT8p2zswNqszZPurXtFs66csDwV/aN+1KYQJ7y24Jt
o8R1X+w4GI+OjYw/iVUc2Xci9L6RrdlY5rMEMSFJswGQiAPNqjNvBoAH1Ozj10Hi/49LAZoDRcYm
XjkLYx7qaHyfIW5wX6bANrxa+jCzDRSgdWabgBjmlyvNyNgFPcQp98LzogTWSTCtSI6rZN540S6u
P3MgIK6rAhW5vAACPyqr0UAeTiUIkGSMOzV6ylUeAOyfptPkDeu+RK8B2c0uaQpOCsMPkVyEL9nR
ECapc88RoUbbHQA2bhSdHK+uQbYB2F9n/+U6pAjb9i202uTe9gGK1aCb5TJ/Wa2/A6AJfkHNcPIA
Fqpw/tKiyXXYOwFaecgKD5M/OYV10h+RMPyPHHCSjXVPiQm6qTvgQrzG0u1eBlQPvAgb4NoymQXZ
Nz9Ubmd3pAIkbrlJEIPZk2ghKHagvWZtp+a9SKINsVeG9ugXulaedj+AL74yIwA7BFMF8ks0Xu+Z
jRuwJzSPngvaYct4QcEcbhRR3xyrVqWfUeMdbk1jyva5HaWfO3Ra7lx3rLZZZCafBd7xDl2PImgS
mae6M8D50XWrtUYkwC9YqFdyRT9N94So4o4kL0T1/rAjO7oQV/FuqGR5J3l8moDc/OigPwAFGOZT
5JXmUyKQJPPL9B4lE+YTraOGJDpZIgQzy4cZbgZsj45jQDrotdQt+7tiCgC4Cx7xCSHxbaVPSEyf
i0bLOlcVEPVoSbVldTHD5AvpaCAnLy7FlkR8x5vnCM0yMVAw7kaFjoJYqRjAYAmonNddYeKdnofx
mhr8ScQnia5F8H2tCRogSMz/wQdrWTry+ntkVpjcQvenAwo/B3Sdv8fPZdq6PEt6+SUO5Qg0w26F
x7/6Kp14OJTFIHdEW1Dh3V/YQn0NDN6jN7QGB5KmLeCwVx/2y/rv9rXep9OIJi2e3zf2tP/HdWl/
37Hf7fX+ohKpRtcdjmUui0uUgHUJpSbl1wrFF5s+8weUkU/F18Gt9gkAzV5yjmpX6TON3YD1AFje
uyRHhRZ5WVP1XfToz+wqXn6KUBSGspfyq42yzgP6FcItiYZriNXQVz5eE0v16ssDOUfRiONXOEjc
L7B1BXrBzRiZbDcCbvuEg5dxR0NdlfycNkjWfCwZTOJ2R3I/pm9RnzQHkq4UYMyU28lsqzUYMN+3
QkLMXLsF3glCxnBYdafqMHV2/uoyRGpkAIpSBOOKV7zs4g1oGj5nvOGPnQmkT71sdWANGRGuWBvg
Wn4FsMGE1vFw2tMeCP+iqi2PUlAIQCvTdJM6f6USUIFXSb456bcSRpnfmxMDnq6zcrUwJ/nsHNVL
ziq2g+weOJPS3vzJoVKIRtXS+RtNOi16qFJQ5/Ie8CexnyljVdt4HSsDx1plZiweo9wVOKgHwMGT
7ZGWEuXBDvUraPnNzftZHFWZrXrJ8MI9RqBO91vxSNa0f9XxdrusLdeg7ckOCeboLu7q47JEDvo6
8dSb9/PHm6/TowNr+XhCqHFdtPI+QRAq0xiyoUbcI6BYRcB6JGd8BABQghTIIYLhYrO40Nps/LGN
itL4wFg1O1ztt9gVbp6dPBBk2lE5gYCoARsXUNNxYNFIeCGQztB4jSLmMw2FBsWbxS6H5krWNrM5
eZKRo/cYCrbzjc453KyTxYRXkM3/SBUR//Rv9yNX4F8FgNeu53LXI0aiK8aq2I1ayx/Q0fOez/PK
5Ic7SYFjPdIAlBmIR4NtKwf0yEtqwK9M/wRy6C/LEs0q6z8+vkHIaf5KInBUygFfXe/o+ghlOZcZ
IhYdLHunTIsNAbzmqvYARQQOaEJ0jXkJTsne687IcAFP9g/GyI5vHDLOAPx4ZVwUR0dJdkQAEemL
j170uLbSE56Z72vUjC6RVzyprAV6iW5ov1kjkRTkS3a035/WFl+6Rl9GoIJA3cFGoawGhT7OetRx
ypICl4mOa5LsMXC0cyRItiSi288BML7fzC5X1hlo3iYAJcPcLwC/jmiaPW0ivdHvV6C9Z8ebK8xb
0KKlg6jkh23W5NIF7M0K1A8blZroNimaS9uh2CbVNJA0MD459+XEjZ3w7RG4D1CAmjKy56ka6tkD
VCZou3JUGe4T3RmAf2rUBuoNAeRloYZa7++DCGi/7DNvJnt1H+uGCtkcstrHS5lm86QB+JoXt67k
PUlkYRnOu0WtiTw7BFZuLHLV/I9yElv8V2bVxe+Ymw53uI2n+C1D1+T1caKqRnzmfvAfN3fbDuX9
4Oqqq96O0GxWot7L5OXWSIU4y74UZ1Kjs8pG/GCxZGIdtGN/dvxIyRUpRq2dZXKkLWYZIRQkNRDB
Ws3XIVXMQa0O2JJf18hS5+/RUwDQrZkVbZZPIEf26xqLNYuQ3ZAmAJoQDEGSGnGt41jyuTjoT0VH
y1pgjO2qleW0XcqHii6ud1OHQwACX+wcfAxW1wAZnmS0QOD8qG0WNc0cw5rA8mRU7IzTalevjKzv
UY5I86is7yI3CPbzot/b07w92Uf9lJ2cwNsIO3XusqHyVi5eA7/JHIWOZinZJZfMfmmt+DgUhfo2
IVG0y+xM7UlMimbbW57/GVDr9rmQ8QVBnceBTfkZvXaPpa3KvZpqkDiMUX42emSNV1xlGGm1BMae
WIsG1DvzwpWODBrt61YWEOlCYWwsX4LcnvaiayDjja0WebkUzciGtCRe7dggC+UGU7H+d7vF7eYa
pKC1+UegK9FiWKVI+Irmb5JmLU3nH+1qYTYQQb7OOxXskhRdirwV3wEXWm26IJcXa0L4z7GyfjV0
nviObMV3q7KKT2Ne1KeGAyoYr4f5pQ4juTeG9AdXAG8gmGiivDGMsjzGthOtFgBqUqis+JFEATqM
dBUSQU17ArD4GQPg2AJqTQq9r1+CGdIaPTQSLUhDCpl74CbfEZ5QklTtYx2AR8J1QRqD6CLApmP/
K9kD+kI8+QikoaKFN+sFmagKcALgSMFvl33t/6PsupYk5ZnlExEBwonb9n78uhtiLd4ID09/UsXM
qLe/3X/j3CikcjDT3SBTldnlDc7A837fdVlzZwAUBySH6ZlLCDmjac1tZExfDClScmzhZFdDFG8A
vTAv87WyI+Pe5axfUCiUoizxjEEigwyl7EgJ+HaQ4vYjHrOr6leCbG2c4dqAA+hG9y7kKIoXbR3s
ogobThlpsRy5z724P4OgkD+OSKXdsxYVzGRMja0j5zznLVBRZAB/Guzj1DXfyQGlqPyRmboFLBnQ
tJEFKoy1c2x2ZxWjnjyG6WRkbDUXMSJQut3j3HqpLKw84CssC2MwI5j6Q2CcshClT6npN4c6wg93
ocbUU80/bEhN1nMcNb4JoYbU+6udYaafjLTz1n8yA3fI611PWvRNq1xrU2iadaJGM0obmUdBCvxY
KRy05mMbjuCy+90kqBpkjoUM1vWk1XugU2En9i2KCnUj05NRLK2x1VdKQZdUQ+VriU89qDSPdBUl
ni9NY/x++TqszNebVYaJ1tZLQL4X21yrU8CCJuWWoOSA6fU6BGyngd0CMS6y2E/vqnZCVZ+puaAc
KFY0IrkQqX3419T2JlUN50e6B+IxzBB11zHBp/n7Uhu5NRZ2OsvxJS9ivgc8zV2V2eyzi7sBB0te
PPgi67Z6BnS41jWBBxvquvzRDM8ch+kLLDbN78AhWIK3zPplpdZSD75nqZUdLXNl16lz8KMsO4ZJ
h1OdMcA5MXVJSGY3Q61r8awnIamVN8m0GHEQGYjhYORsg24pZAoUNR1IpMKVK+muSs0O203AjWkj
2uEbssAwvSaNMp9tlHC0poci7fQtmUwZCr4bo8JZYlE9hUDTO8y7z3IfmrawpZyBQAcpGxBRQ9vY
7/ZKRL13OcWhEO9yFSenPfKxaZ5ieU2yIFvyknIwSmWHKO6GJXNAWYEXfw4sYTQacAfm3o0sjsCS
tEhSDe2YhTCyTJwjTgzFXyRMNAdAH6MkBSbXP49nWzKgKGTPvc7bW5jpXId/vyUymS8pZV5Wlmt/
ANm9ERQo/w+1cG6QN10U2OPBOC6Dt67S5x4YeTrQmilRA6yF400Y0t7IWgoasfxflH2ec8PZ53LX
wITUYdimMphu3mZNZ5VhteEkAaszpx3953FiSGxzwPyyqguw8DQVCHy6rntp/bHcaUaeJluSJU3f
b4vK+z7VAqy6ZOwncThgyje8aGDW2JEsdEOOkx8g+3a1b2MTFImHyxRr4E3FGGCqktq/oG4CjRGl
uxCHNYu6KGFIQlKDGxiftAfsdGl8G4bsZhfPHtJdE8LcQJ3KQQCFLe598+zXYGsxdOThLzTze5IY
4+lKRCYcx5LbCEc9wIgurDPJlC/JgjpxFzFYAtdKMQelcZb/KDhgcmZR0U7IAkT16mtUzEFL0G9n
5dFHNu2W6zid8Kw6vOs1q1w1Ip0+Db5/L4be/2n0YoNsvPErEDfEkiHx9KGqI387VWzcO2n06pRE
0/SJ+fweqAXfk9RM9qY8akT6gg9cp5MiF+rpeJGUPJxQIAiovSUNyabXQuekDfL4suPAe87ysFp1
fACgrVUCTNZHQdRrF/xO9ZGEWorTNeopGRKH1k6g5wA0hxIwmfWRenMsGv+ne2NKEd1WXGoTHHBX
LupSYgyCxRB0YpvqaYlERqfElhVOIKKc4w3td+UFU9AJvF+hYAsr07uN4FZqLMic9PjbwBjVDNi4
DNyHJgD1GDagwK8D7q3gwgLbWWFvxlz6gBhEbhIHEIKPvJ95GERpeKmddDVmI5ib5Wh21hpUswmg
vtMGft9aHMWmXrWq8nIottEo8l0YBUIE66wL9jmWdCipaeSGQJUAvYTGwYAVf+z4zorFIIFbqnFv
JBW+NrW+CrrhSzyk1WOktQxwM8xYEkBs39RfkF1bPXZlyk6JgQ9ZB3/Ll9xvr+yxOrmy1yfx85U3
TscuomMKTE1sF8k8VnQe3fa1AQK3AKCUHPda766jggFVUA5vDNWQuQ1ghCoc0d3YJaWBgl8yHBqA
JWI3LFvPwqvLkF4fqgg89Y2/UbeirqBk2OdE+p/14k96tsl5Vd0HGqswy0+KvVeCZNVFusksI22U
phcfaEiAgJhab1GnabOpEpyFkR1QjBpvMbn7kqOabzZpvAQf+MhQUiIj+z6aRhfBWQMnUmDE7g6l
2ijHbUt7Wbbl+MWrzU/BUOiPfmYCfAgQOcvAMme5pnMgX+WQK3sX9qEBOdm3+J0ukU4pSqu+5Jrj
fyiSnYdEj49T0uMbFqXAspcntqh1Kjf4VgHh3RHWRySf4r0EVPF3J7JyAufVKbcBI1RqrNlJvPmp
tmIs4y37DgCE/DMgG+plAXCKhwQV7htdr0a87gL7iBU327Sxlj0KTy9BjODzz74Y9rbWIN2ycMD8
VARfgLbJTyRKM2yB4Og9WLvSwuy9/E7E0TENHW3lNCXfIlm/OmfMF+euMbuNO1rVAhTiUbcioR0L
5Az0wtiBcODbxFu+n1mIaPEXy8WfWijOy0gs/shOLQrJVgz+tS1p5aLSel+Azu6mle/JVlGwvsel
xSqegSiG0d7tUCaG8Xs8WqTSMvQmHllUgrfLBlAOa9Tm4BEtm8BwUvT21di/SiynwDMYTJ5IBqkl
7KCG/9VKeeQlh16N/xaBIoIC1d/iP4+pFpa62Xff7F9AnTUcaU+TdjeViEpm5NC1zf44F9TIYS8d
1JD8NUuW2/zN1zB6cBqnTYJzuKLgu8hNuzM4Nq7KLwwc8GzD0DOWqtQCqcjJ0nJwUkEyaoBJvMkG
nArPordAyumvgYYS+VVNbP7ECaN+KFAQdcGmNjbKvJh/AVLkWjda54dXN7/yFgCrJpK8NpEbG7Np
GCZXphq4l8kU1ZjXpunYuhfUFgYAbBpvopKpj2xQgPbhBqIoqnZ4B/QoJsLUn5YDUxaCT7BGCT8t
ERIUkbhLWhlcrR6uFht/7lK8osRXXIWalyW0TKF4merWNfgbzRIPOpvh/+oXE1I0B/uJGszLP7TI
zAcvVGo/ZdyJN5OJo2VSZrljXuwQcP/v9lNcffDKqD7He763ZClFUsUvuqk394wZ/CWyPuI0uPzo
ICf04nNs85MRr9Ns17hWsg5lNUbVm8HKbju+H/qp+Mid/CXVsUMT2gUH9usn8pl68AtQiBbkE/va
8KttE7Cta/bWr8ZrdthqHL4i+TtYgv3JeqyLbtywrDFxoFxx7MkP7UbPC+1Rq8F6NLWu/bWCu/fm
7ofxeOtu8snY5C0qfjXsXwB0wj8YhgA4Zl7zYleBgAe/VGD5zMJ3m1aiAjkp0hzJrq5agG9Hi7JZ
EHNQjm/vZXAN5M2ARyjTzenSlxaIF8AcRDo5mi2zZtbRyGQ4Dg9YeJc6AKGUOZFXSZBDwLOTVJCM
chmVCQOOz4ljLiCwhT+nU5IZWZASxezAtTQt5I5jIxxF4w1ePkg+AAk5ksgtY22wz3zokCaEeSZh
E6fVdz304h9pgfdQCfbQp8602Ab/hPDYWlpxTr0RRM4Tv/Ipm2+pqJMfsfRpuwJntDMHVx+F0z0Q
2VEWbIX5JpXfvt6RxNHC+MgT23oiEfZAkRPVeJdefgNBXJUiaQUku6Rs/HS2j5ADv+r9ia1NHRnC
mkiee/m9Ar17cGgFGOSoysdjXY4iCzfakdbG1w5I6JZ2Jm3b/7BFzl7eQ5DUxlL9gJmGvyQfo3Lz
dTjUOErMiyfQOmh7VcGe4yho1SdIiG4HD+uAm7L2GjUOKGBxdySnenjypSYzAHgrkC53I1e2EetR
cMoAkqiuOF+HxjI6CkbcXWeN+i4oR/Gs13yZYNMmXMheAJr2256mS5xOqcWh+2tPN1Ft0vbtFyQ3
vPJc4GyjPoJRBAsCQwrnLkl7kI+DQVMagD9xaRc6eJbkiBoV4s8uZKRLXtM0AiOWEJnYBayv7/DH
1nfCAeVM4SXVAkfh9V2HpcUd9ZSC7MhDKbqsePVQoZAg7W1JoYxvrqGMVSi6uLquaeRgcIqt+jga
ayZ/vWnrxi/99aDr1gzTrZcmikhj0E8eNZAv8JnkoJAD+CiN9Mli8FugeACAAmPTmwdPS4pLOtnF
xXcyYz82431bdsVFyakHyKUfeV12+wRr9GAVeK1xpMbsSqA3WL6lr4uyzhc4PnnV3NrM5r+rx7Z6
tArDsMLvxeDE+1A00yF+b8YhmQ52XwNqoR62yHJtsgVpyW4es4i9upC1Ut+EIbs/hxisqc0Wyp1M
aQiQuGiNusEW9G9BtqxwCLVN3UR7qDPbf+AsuRSlHp9pFA5GfV+3+YIMcmmFJPgfAQqW0q9AWb3g
wVFjFxbfOKpGpRrUImYB5qaDuSOFqktViit4ate3Xq0HgrCmOCQsfcvc0VDFNpPoXjcYHmIVAPeQ
njkBb2t0z5VszMACzY8zIU2rcAHYCxFyH1ANQ2Pg4iZAnAEqGxlfqWsPVJjSj2Rl8wsotv0XQzc2
dlx6nzLkRoOCujVl1iC71ysU1VLqOncY0PFdfmVhR/U/LCgGaFmdRTRglllZ2OEpp/AQezk/WHbP
QdVsv/Ym8KLmKA94G5OaDG9kft6POdB34U0Ne+8FhdTQeO6SHvxr1pI3Yba8umwYoXLuavx+2SsZ
2VCIq0te3ebV5dTdUI/u2Bed2KQpMJ/pD725orK7iqhXa61B5isAswsUBvaJODeAOB0WnuZ0B+G5
G5L5o1MiSbkVZ+wFuIvOzcdl747G2fY42PnswoA2Xoou9Y4kb6Wyx4bAuIgAi3XAfPIQJjGO78l4
7gYA1lvbDDAYN7FoSA2qqzFxxwkF0DNkRNlQBLqwmWtLoWtgWp1akYMuuXUO1LTT2K2HDOwwRmg6
+MyzzlpSV9kkyBwydiQ0pdHVuOAcKK+8DHt8jjLoHL+LsDYEOU6VPriVU81UYUSe62cSaDpxTzN7
mF1X+LZPp7Zp3RMBHpNcWtX/FZEjASfP2MiwUo7v4WcRKpH2XYE0BZRl6pfEB7Y/pkcdsB0D46ID
EoctUJgJvO94bel2epmsVGeLXGqB4IgE6DEBjxgJyYXC8CoD8Z5tAaMQrnOUycj6veHVz+Q7hyFj
HQtvFMAlxebqcqgHc87IMZ1F5ELhW0C0rFtQHiyFMbUALzZtMO3k5aHRJN9p040pzkcBGnDQZTOP
zc5665KKxuRFQ2qQK5EhX6MfUfaFz86lz79C7lW+SMBVuHJHvZk/+7EKIJxV12bXfYpBTU/Ws4+O
38D8dVJ6kl1dksaDZ4wrsy7apcp8d1CWf3JBkkGigMqNLIAzsIxjCkKJ9HksknXGbH3lUXWSMZrZ
CVhppxmBFVUY6alLMV0D/FWPlFpXu8+qLHhoE83fOEnfIK8WMmqsDomxhoh/0aiQZqCvc88pthvJ
SZky60sOJO87ZdnkwaNpA3dJWQotYAuf5+WOzEih4/ewonuh+KSYwkz7671UUachVa+a5vuoWRoE
8z3jHiwjGE5+xs2dHjd5vig58OFa1CNbSyuw7IMjm8nxoaIumHRKa9mkgBe7ciDVPM5Rgor0zOwj
yUYKOmtuQ806kqrm6lJ0/flW6K7I6OqidBNVVSXLwU0+1n6Yr4whEp+bEZUdPh42d4DmxRu/8V5I
nopuWrcANtzVgDD6nOe/BlFOHwNROQcvyPPVJL076W2DRmL2Npj2QuZ9bUyY0z0aoEpdNg6oo1CA
3fTHirq6z+QOCcZlgs2RrGugH6VQabzUYiAx1i9XLqCpNUCf/FfvOVDqhT/xgk43FJwuMyvUGMyi
FZ4FMpC67PsVr+5UjGG99lujxKmYiXOHFphzY4ev2IIJLOZxSLclWS5x6pQJDVWjTEoh4KvGNzYi
9oZF4cTYypYBqfH0FmB1c0tXUCoVx45TYx0HYb0FCU2LBNgMh0hhzlA36tWhJkHs/NVgmjF4tKXe
NIwYcLfgTuDwWoQhNvBRPIUVI8MEkIUVtOBbu6tjp7FQlD/uJoYZ7+ycIsfZQ2HfPk+bssDxgIuT
OguVVEeR2e3K0VAGMQtRsQeDjguAJJZkPLvMLSgUs3AzWzZ9HR31pP9hZoyvkwE7ndTMEWab/3rN
EWY5ReicVdJx43B9+Wvn+SbmG6I7TrC8WIGoakIJUIMn3IYAYibNzc/RhMOCaJBfgDr53MV+eyDl
DCETD9Z6qKp4NYPOVFmRy6qGbTiOKMuUHm7fRPifpqj+XIPkEOc6TZytgwRlwxMYKk7UcOyqn2Ql
50lUHJm41J010lqrUhQZ91HfXPmQ2mg6UGfP7tIyrGH550AyOvnMwXUvne8CkCPmesaRigpQAFNe
IbICrYsrGxqGvbtxcAKBxDwkNJKIGsbMbAMkzBAEC2+2pCC7unQ2WPlbR1Sw/PT45KN2F/PvMPLc
M/UcRxh4eoK4SykYzd2ZAHQsi8M99ioxT6/llH3uks9Y44dLQiE1A892Qot67akeQFJbGYDQ6cBq
NOmO8ZAHIY4UwGoExj/jgYloR5guPuroHiyMCLoliDGSOuX3bvnuxzP7iMpXQCeXoJRAcpt9oMbm
7WtvyDzrSlaGepIvSEg2rZsY6xqHVEsGAOphoQM94Zz7qLDE+gFrMoxIVE3Na0/J8Mz7CPyneKd1
YQ2WSljcmLWgdFohKXhAvRG0V5eYyuJTVaA+DhTOjfVoAe1xAdgW7zkytBGbTYB8BVeKdxlMruE9
ZWpfTL2ct3aVbVplE04yvHG2zY0ePBruMYu6+l40sXboylZf+35efua9idIxYBsBrcpb/E+Lgo/e
AigCf4+hLKLGwSScMMl6VFhgSaIx/OcArSywK/VCwwBrVLDddOylTUvzVtvo2DJTxpUcKmPSqiFF
riQtoKOjokb5Jj8mL2Mb9TOgbzuq8Gq8+rP553HzA7IjyS4kinx78wuqo7A5mKAfBnoneLqivSNB
yYIs/mYmWbPTqZRBDjO3aXYh+MX1rT0CLkNqO5yLXRwqZ5AmQpYv3MjIzSYwtD7rhoWTg8iIQBVG
7E5uTH8Cu4aBuqpDO6LKUC+BRjPjMKTxauC194T9SL4qhsTZ0QkYsoeePeby+zqOg+fYRtGvPD6r
gCJ6NCekCdHwb06DFthrbIQBiljyvLvYQKctGwESpacaFO84DUGNd9Ehh8uwtXDZOw5eaVaknbPR
8s8icdxpURhDszP0/jPJqFEmqTQexg5I2nZynB2UHSAhkQUqsmmlZMpXz0Z/rw/uaXabTC3d15l3
Z6L46xSVIOFooyY80XCWpTjIbCwd6MTSRCmop4z/5ItckodCy63tX13JS8WkcEgU59vBbEE0+9/b
UVf9k2tiAyIvxpNnrbTqFrXGqVeOXtTbWNTWynRiZ0t0qJY9WKu25facqEZaGhIhqhpSGpsy/n/5
pnnkHDIt/ZmbblL/zB3GDtlQ8QxpzRUyxyZ7dyWrUWKJ9Ea8CiacQRTmoetQn9og2wZuYVQGyxGF
EEtAMDXT5xH7BFMUn/3AZcOqMTGNypCpvsn1Tj/HDpLXFv2Y6mca8wRoQRZ2XUjk9u40y2mYeSn2
GOzZvPWAVDJ3STmlbr83C+f8J08KVEVjs5F4SYDPBl5vaDbOimrlr8roqTxeNaoEvwSrBYrnW9RE
RcBH+5PJHCYcBrbPBXYdQCp91oMc5+9INV4ldRXexe7wiKTc8JBPfYatEymbEmCReIBVXleaEd6R
jBrAITtbcD4WWIS/W2sm/iVhhx3E1HeCXWJ1j0FbhQflRlF47YLUj2Xlus47Y9VhIwXJzkBTLCUI
71hGFxoR5mIokMpMw8IprD1+dMGyNltQ8wxm85B13crgLVjUeI0D8N9dy7GrtmTbtcG1K+odW3Il
5fuVx0oLL7zP82dsM7WrG3dgfoODT17ZlO7VgGr+9yt7rXA3iZZ96XgyHqmxova1R8OCucPxRkZD
sMN/tyer3PzVNfBLmdb1HlmFr/xI/CNXzbxNVeM68CE97niezjzsUd1C3U1RyWxQ7FUvkwBVyjS6
5j4MfFRShcOZGgNP2LlHwyCfZosZakfZ0ZuCtJhJHGcIHpKRSSQRezoAxu9lqs4rpGsb4i8l9ZU5
WXrYV1nLVIOlCqHikAy0Q+najNNieaOYY6kIt3+AvBNyIROsk14j/OlKZKIuQm6gBscJaIBX51iw
h64ZfeyXmWcv1tmDKxsT0JR7A/BJi7KtnyPhyDLDBFkeNqAS8ZYrUJp6RyNwTbQnYOs8AXQNR/Vt
aPeb2k6zlXJIcTmw5pn+jjxI8ZcgZACIfr7Dg73fIqus2w41IE1tuXBjcoFHjQhSfsTLd+v+Licz
UxY0dcjBUfaRL5K7HDXLiykGZatSkAPq4vNVaJVghXwPRwp1fRP0rwDxLsoNKcjONVDgI2+iA7qn
BaQuuQjNMJdO5cXJTl1IXRwAB5GGKQgwreiayoZ6YOHrtjisaFH8gr8Z6YfxYcJyecu4XWOOGrTs
0BeFm4FwRb5W5BhnvAwcL2gGwx69I7Zi0eVTvkfl36LRmYO6VWrJSJkbIMxbhiOA3EYJMx3kmr0F
x/c9jTIsm7HNKhVR3trVgrrUoOzO3AE2b3+liCW+tTKJ89A/kiwh5z7y2X4E+EsvAyq7FHQEr6Fv
XYAgZh3iNsJ7SWJgq3ugsClI4N4c3y9d9cw9ulfXyIN8BCMGCwZQjI3YqqQsmm4M2sVg5gGmvW95
N9gVKTzsW439fgTyfag1XfwEJJF2ETRhsOmSFKAtZE55NMjgwL4saqTNwTHLywD4Rc614DiZAJVx
U8BEGFajAd/Z5flJM5Fus6LuLDW07lK3Trlzqik/jVmXp6urbiFA7Ijd/9+CVDISGVEg6ikZascA
Lo9c3CuRCmuZQYDl9vu9kXPmiHs+OcHeC4GIhHwGZMOCbg3wxfbxShRRqmwpzDPwbDNQDJfGIh8C
8GKTBzU9c9LFKNJ060tDI7FAdtAAJ8qtWhOwMIl5ijFjmXuArnv0tTYDNeKbCETewBAv8xyEG/wz
5+Za1xKO3X3bfehHbKlmRpotaDhNPX/QLZSUjZOXr0hGjdc7w9KvunKrZDyvv4gkrI5WpwEKdOyi
hc7H+p4snBSIYaVr75V929jF3pgG8CLIS1Nj9w3DVkRprdQ9YWc8WVZgrtuRSeAAWN4PrJMAltIx
m7R2Fzt8R6NCiuxhMMuF2SctUtnH5kgaakzSUHd0YqtcUJeMOKh+Fx6OTNbkqBRqeBuCxtRcXRbf
imYnDw2vruWWefiPNzFKIH+HNuAGsx1Pd7npcc91dP0GGniwcdBUMsGeWuAYrbGUve+60f+BBdYu
EkEOwooJm8ooNo6Q2r8PQCQaL4b24rpmARpxka8av/N/OTH4xXjFfpQ5ewD+Zv/NrLpvhsXKC1Bk
fhZ9k190gC9hOe4nSEjpgm3hoxqbJ13+iMPS/LHyy2nhCSH2up4Vj6Roh22IAuyHeYBklAPj2NJW
Tg7HDCkq02KTIF16YbeluUta5j9Ulvia2rw8sh7JT8sk2AWYczzMOubUp1gbHw08A4BiGQGsEC5G
pyMJvsjaZelMbrwMXVtbdn7DNo2kpcBGo/YgsuKr46bi2FdVvtH7slpF0ve/8XH08DhfmzP3Na7D
ngSb3HtyUeHp6nQNedd5z8EnAHxgEW9yPwYj3t635YmEYwJzTbc6FHC74UvRWvUKfFX+NjQKgAQH
Y76pTBwJ0jBJh3bXcz9cjcKIXgZhAjrSdxgW2jAOWsxB9Un7pOlyNKTdgz4CilvqqOGXRjf5M/V9
8dRYRXZoh/IYjf0AZkDbOjSysUUBrMEpxWzZrvBhthme/aQpqsk3lziUgD7pu0rfkQ6psPaBlVnN
12Q2d5Op+4ocbG89x5st366m/K4uyXUWgUiSLk9iZJmn//plMPM/vwzHAhoz+ICBFc10msNeFdlP
FWDhetDvPrnOixulbgxCSPmeQEXIokx4dKJmAJ423hhyfNV1hjQ+dTkvjqN3b9FgAEYjjgL+4GcG
5dNYADCi0dp4jvpHuzm+FQtAXSD2kowoeO9gs34165kmcENALAG6qDN8qDFT3PWGb54oWVRrwenc
2OMdZY1S/bv3JpqTQ2lY8/5OEbuTCMC3dyrf9Pc4ZMo9MYe2q8ICjpCR1RESIbRLk+A3jCQsfgDA
/TcaOVM9PsRRjhXlqKE2sooBUjTYSb31oqZGsaH0ABz4vqqB31EnOnIRwALt7k0te3JAvqJtC3fa
IUOvP4L9CDDAgZcGK6Aya9hWCf0L4M5H1HjHeEXzQL8LzUq/E2Zcr/MwCGaZUhRsyJalmXYbkqG0
csDXepQzN7wjFMcI9ZSsaNKvYD7yNkqkbJWMuExmupKW4YEKAK4W3JjZa2TA3mT/whI3jf98dz2g
8Dv40lq2Zf3nqZ4IZmGmIMqnebMSk8tjKJnFsXawTtQDmOj1kBQoIP3atsB/nEfSVtKeoJjx3bfQ
gMuXCtR5vYtuwsXEY14bTgYuYAcsiTKMHnTY1QkKC5Pv1D+HIv/U1Jr93GrMe7RBXKSDvuEZU2j7
GZVuGyeqiwcSeRZykCNDDCcapiiFXVZI1N/RELsYzQa4Ef261irnWc8Hax8IQHxTpM42o03j64OW
rV0WOUDbxYZ5JBvqUQP6VOuAmgv7gIJ77JVTV2moRzIyVH4UBg/GNF+oEMrvJgywJsUaxw7RHF/F
YhSB/IzGBdoVyLzOxJCS5th6GjChmUcj11dO2LINDZs+yS6mKGc2liBsOzylmxh7VeFwJNaUBo90
1HgBsZe0XimeusaZ9o5MOjE682udgSViGDVrXPCgS8dV8pHlwHQiA2pAgcXOmIyDuMjoi51Va59I
PjYVnHRqrT4vwBqHd5byox75UQ87mf96Njvu7ffb1E2LMwvox7ZtMetm1oKqdYCgOmb9NNqTuwBt
jYfUm9I/g4xgOuYdCjIlR7ySU48afQBVX8ntfKtkys4rJY2Q5sRzTKVQxuDgXE9ZWh3pgkpOV5wq
rwQBfInHjrynG3+ftdOx7tmsVP7qZksDyNqJM/6PuxuQ+X71Fytfupi8O1CzVyDVeru+uokumsqV
ZoOKkmTkqu4CwB7TcRqMFYkGoWFugxlfGnpf9zjWdb+6TjmskfIrsHh1k6eu6L5N3ci/6mnWLnJH
c+9N34pO3ALYuDvV3cpxq2HtukEzbFAkaq2QyOQtEqsoou/eBCRSbRr2Pb0XPTZGp9kSjBHRqS3D
tQjAwunolpF+JJkW1f3CL3m9dntPRN/HCLhILorAFsitqLQHnE9Va30sHSxqbLGrg+rboAF/qS6m
7NLKhoYjeHWxjxk9KBHJm8HLLo2fuIe6tnckwiYtEHOp66VefjL8bkmjm5B1jfVTUK9Jp8Iqq6D/
GCJhBXBoqCjPq6oHAZs1nj3RjmcfP6ZzVGpAxu5EuhHFVJVb0gxB81MH7+/W13rUYtdRVg6rhI13
HHRtezJJm2hCkVqZD6u0HddajyJU1+Plm7VVYp5tBec4Siugv7DcXf+jYHv+rf0GRuRinuSBnlkH
xhwKT29+i6Hj6zXyw5sPRocUur5L+BGwkx9ROB1swxT7LT4DFuy30RicbRCBp6Vm9hI5HtU6svTw
CZQBycXthjONBrMAKkyD3TEf1Cs7knFpgdKr2cKwgugJfyPArOpw3PlgkDm+wiCNS8y0+MUX7q8a
eNIf8Ug0d1mNswQa4pS4Br9dK/ZAR0V9QtJ/QaWgcWck3P4g+JKkDmv4ZWTGHCEBSdHOdXH8QEqK
wKdM7NMSoIM1qnbms6rOx/G9iDMXKdfyKIvGmdG58zZhC1r0Rd8G5rpCldqiltxE+EiOman1H81I
gCkjbDG5iWP3AcW4rxaZgUJ1k0UPZq0f2kwb7q0R26CsFL9YGWMug5n0CluC8UXzJSKzPYZsaXsS
0kVCjw6yKfPK3Jdxc+vBMuz5zWQwU+OJrZYb2l3naeVJT7J9BWbYO2pI3gDtF9jemo6sDSjGUmiz
1pfz+bgITkrOkXt7wJ7AJ11atV3HljzOMhS/i3Tb2bGzzJkrHs0kEY96YoMzt9PtPfJcxaOIxgXz
C+Myplp2j0pNFwUJcbv1cwO1GZnI71HIAIBrJzyRhZI3yeCCUU60WzJL28EEwroNykWk1q/imgGJ
sChBpdaEOXgxPOdT1Tf7zuPxjxH41YtxaqJnUDdM28aSuItR7D1g0YSjWWmSePEy8J36K0VjWY0H
OxvTEyCo8nUuo5WIlgDV84dZe4CqKsLoObU1gKln4odh1l86LU/vhmkyPkT4imRRpj0VtRk8T4a1
LNrM+BB4J1YP2KF2UZoYjfgGyqaXTd5L8OkIpaU0GnJ+0Sb+apGwJAZuSZvuZi3K/ECtF+B0s4yQ
/EYBSBNp4TMSUfkhlhhfDFk6+gB4fRpRU0adZLSuTCC8O4G2AKA1wArsdAQPYCLHGviOx8w/zcP3
MF5tuedZ5qcVX7SObW5V2Cr3cd7taFsG2PmHwEfJIXJF9a9Rkm9cLdB+TmH8kHdi/FT3sViJrgnu
GryI9ngSexKK6tYJJEH+TydMHxprRFln5RjONh7zX3VpVnuCwQe/M+invLNCvAc7cbIbajxUohaH
6EsX37lFgp0xfCHTjZen1h0+IOuuzvP0CPagCyAGrTtRO+YsH0CgsGlY0CyVgrTAoPQXeeprV0FI
0TT2buxkSuJ7cKQH2ydkXW3IQAXqBZB8tW5g4CF6uxEyMQrLALz34K5vFL7RPHIgh+Kn93abeJ4N
F5t/vYmth3h8xRHq8IOyARY7qcOqHVYAQZR1yW/+9OdPgv+szCrd38j1eIekK2zjv5uXWpQejDr7
oEQUQaROvw5c7l39o0jROYDY6izhbJXH/EfybhWlvTirvxH0FuxYxCg9kf8PJTerQEcVV5BeBacY
wPgBoWdRT7efwpTpR15mBnid3v6zmSdTXIpqpf5TwGSPNyL9P86+bDtunOf2ibSWJGogb2seXeUh
8XCjlaTTmkXN09P/m5BjuavT3d85N1wkAIIqu0oSQWBv0EEBmsE8c0980xtEdNIywGsuyYLOQLd8
Qb1LdyZJF1TmebKwS+AjAObghWQISZtnE+fGw2oEb9XKtNtwNc2niaT/x4VmF94XWowE0zWoi6Me
LVgy92V22OdNh6hRgNueyONzEeJUeZEZXwOhxycSMRSOhNuhBaZ17tTnGDlAoGsM/fictgFip6aN
tyewh+EFbVaRnhoXv/NFGdv6GoUHQLieNdRrXf+IKju8WNHKCJgDMpM0zEjBac2qaZR4YokklJ+O
sJIt3fTpQTD2fG0gN+XSqOdA1oIWzLoW5Vgc8iJ/jWKtvkZCvje6PV4zntdI6vol71sWo67cxSES
mSlFIjR2SQHoriSdj1LGQTVeDrYnESILeFbQStIuX+dFaIJaqfFHrPSxuC8EUD/USuSNFEHpAplc
ImsuAEKZI+T4kIRieEACd79mng9+QBvhc5L5Qb8XCLre0SjDWc4BCHHpgobU9L6d4vWoKXY0C/xm
3X3u3s8GSIb1t4ASAzmrWoUapBs9G00oTzTSSoAJpDJ+ohFdUB4C4xjBU9SnfEyKOHiYM5UFrUSt
bZs7FHUgy1gNaVZXoOhKZEF6IFnsuf6lN7vt7GP+jPPndtthHybt58+Y4ujg02f0bD1dMmEUO5ql
pUV/j5v2vHBumP5Wi8ELPC/VR/qnz2gGlgmi7z3ocQq3OZbyh+0+OibyNT3FcIF8cJx+lbL1pjHo
2z0YYVjGPRhbU/lkgPTviNplHGVN1jSxgb+dySobrITG+FQhW2jA+cQ1oD02fmcoVUTRDQ2FM+qX
RAt3qeIp9dygfcTTEMyGzM4PNBQI8+6T2rEWyNgDM6qeumsjj/Or5mPLroNwBzgDJtDK1Vxyx/N4
R0pagdw17fsFVR3yIQiCx3fAweAGib8lHJ4JpSf8EHYDACnWht++G01I93FjFws5VWoa7QAwobuO
W8E2c7FDcLNO7Gu93s1kmCSfOS9nM46Kzxt5onyQBTWIP8GbKD6ZgZ0n6hY0jZaImzMysLShA1R5
iP0j59GBQEZlpI87y8nbJQ0R6TQe8IUkxFGSJMAZWHiFHh3yHkzLkUA46MY+zB7IlJrQygFBo/z/
zt4rOuMB9pbCLJ38B2Czo+vhThCdeBQ9NJHlId6dGPbSsXJUmALJwkVy/ac+kkO9AzWdMo7tZlgU
YTOqcMBvJ0zyLADzJE37bDc7mxYKdBc+ImqB5vkdj0HULLuIUyDCYx5tVednVoE5NfpHj2SkJbub
IROyWETMQKGimvE7O1L8+xqAqXwYirje0rKVPVjFgqb9D5dBdnkFdJEkN/fzx/jdir+T0RK1jpzt
Ojr8Dx9iNinzBL+G6SNHbNwlAoeI//239H25MfW6AGczcD8N1VQdsDx9tdFFquah9tiwIxEpb8xI
UQ0K2XOeG3q82AKF5GnSfribvVCPlphNZvdeJOpFVprVetKS+3+fTL4sHanyenqZr+TmauclqGeh
DHU1jBXfhEawtWsOoCcF+Q70leJoGvkfn/DdzRa4F4BK3cwyVvvbGOkKv5ski1RbanbkLhIEmc6Z
aixb686yBqi4YYFFS42AKtGfzW60uhWzql1njl8A9hRdI11GV+CE5mlX4Jw5Lu5jkenXEPUxakDi
fOiS++JYfpiQtO6WQjJxJTuWj8XGbvFssljjrJvAGhepurFRE6uebxZZtfqdujAd3N/KAFTCbsSi
DaiYEet3Qr7hVdo/j0G1N1xpfK+jATwg2MJdxiHSjlUg7VVdZfn3OlmQQacD9DsTvAZ5IysvSIlG
trZm698HB9Eco0hfcjwvAclq1/s+9dJHVIX/STPDOP2emJ79iDNHf09rZ5rV0doOY39bO+tDewUs
gXltgNC+rw3SkPJSIdtpadRVeHFdVGj5JXgvkCvwTSsMHI6UdXtJiiI+WEYGWJ8qk09OZ8YLPwbM
htGZky0Aaxhwx8N3W821y2Wrew+UrOm1wN8dw9jd0TDBCeFK+hUgeMba/ELaeThUAdJCPoznuUik
b+/qXvNARiTlqhKZ/9brwNzizAQyuJPcVUbCkcMPOQOu9qLK9PKOc97et1r6o1By3M7BewqCiyP2
/ekXoI8hKAF5IWq+bqPA3iU4gH5Fdg2JLXBSbpExgSM9B/gDAK8rltFo2XcCkEUrS2KLxcPGvquy
LmOgOo7Ks0Te5zQkTaKsLYZC11jTNWQpKkPSNEAnOGbCOJBDspu0ngXEWs9gxhbsSDkHV4zLd4gt
fZt8lRmYGAanfCpqE4F+H9u+Pjf8Y77kBkIuTR3WD0Yd2ru2ysWChtQAYsxbtH5s7oReWKs0cs1V
LQJzX7XBsKR/jAQBwb5RQ0qqnYf0f6Jh7aefjXsPDCPzXNLOxuSKtKVa6H+YW/nJqmsD695Eos2u
s3m0RUipeml7b5WCluwbIFrilR30+mkMJMJHgL9HZhcUmp0/u70jHns7sfY58OnAcS/dt3BA6QD0
smPh2ks6H5HTLH2IeraWoX8HUMLhTbddvIwPFQPgrBnfu1kF2hyFCSWzOMMpbPiuMBNkqZCi9v1s
msF9RKEYSjfBz8ZyFoAkQmdgwcNRLPWoMeuyX+W1xJnnhwIR9r/ZTcZx/2dYGGLyRGa/8znZimMo
+uBEVl4lkZxG8rkBDJq2BQ7VkxWKGtUSODazkLrromy9A+y3Z+yyGsnQCz1uxCWUQ7q2uzJflaEt
LtTE+KFfRo3dd2PuHmZ55RXGsdXbE4loOvWSTMe3y2hNHOhFl7rsFANzUegLLUBqielkIl7azbkA
kCeioFH2AGgLsH+aOAGchkrm+A3D8cUo1rOsw1ug2xXNyVbpJHaehhfU921mA18LgTATtc2yw9nl
Holx/tKyi/6Iq/dQrBKZr7UTgDfRBxdqJc3m6lQ10o56w3gNcyNdIcAXHSPDyL9mnrYiuT5a0XYI
8mybq/klNuCan3Vf0zDTDknLgJSq5C6KWVGTD14zUFhYgOrU5UJGis+6BOVKMgLwWqaDvBhNJo6+
4SJNteDszbZtYB+X6Y//PwtD+WB/8VH393WBNCZi9oztEjncCSqPkCKCkvuj5Y+v3LXtja5GOk/+
/I9zgr8d2enY0zNXBzAlYw4AXm+OCfLUYgD1s+PHpmKbFDnWS7PP+q+O5lubIJHBxkZm3ldZ4YzD
A57+jrStBYaRMjHwcqq0nle8SEAaXkgpR3PlDX73KMfOe3JSfzGJuwrb9ii/0pQRj9NTpvXNosx5
98Cx70H1BYiu48JCpLk3DniYBo/UFFbRLr3cjsHiB5mwQhPIHONkQZNcJIMvNdxpdoMv+lVr5KCG
NcLg09anMZCihEzRYTMraMODQLmsVrO6pBcG2i51o5+uRx/bGl3ExbH2m+LYqoaGuchzcFQM9tVi
Rr6dTag329E0knWNE+60wTzMtjdmOKeET1LzgV3xIHl3PNu9L6suw3KLDXcbdwfwYFSvzAvRNce6
E25yMxwvqKseL4GBZ6HlBHLj6GETrQNN/uySMsKtFyaz3dgD2Mkqh5OZeO6y7nRvDULXEltBzUhP
Aw4bxqazNwVwz07UWAF/wMZHkQb49jJUqBTYO/ODJmx9y+LsOMhGs8AlBqwJRJxSD6wpsOkIqoKk
mYGDoMWtARjaU7YjKU3oEV2v2tR5LFkVnpHw9i1DKdSTVVjJkwAFU6/7+QOJZIOfGA6qUxz4lMmT
X3AwjQEWjHU8uBqqyd2gRui4rJdd3wdXavwuC69ayO/lGHqAITIyDsbWNjggOfb1xgzlBRp4LprL
v/8cQVR8e4LOBTDBdZTLcVcgtHPzc+T5qGsoyPMfszpqd2Grx0e3KdFUqFNdTl01njV2FOGkHzCM
pJzlNLQEsnUW8zTUZmCM6A7aqT/rpiWkMcbLiOnecnb1eRbZ2+oSfu+FcZGEGzIAHIuzDbVy+gRF
rlt7jkO4dDQ9VA636X0ctt/iJC5em65L12bJ8j0Ng3Y7ejh7AHBZdtA7DUkQygr5kPFCMYBd/NJK
5tlRYSKpRc0u3VoD+qvfHfxcGIsx8MFDr8KLU9yw9gGcOvAIBYIIPs4KnJCAbj4zTrNcMqtYy1pU
K5JRo5UjXk8B010YqQEOLOVkWkcAO2m2S3qZ7dPRxjofoVDSZnq156CxPs3yQq2Dm3C1mmOhLUAb
aZ2Ic6xD19mPtrEYkNU0rQMaX+SUF3e+UbgLOu0PTfcxQNgGeNtxtU8tJF/qBk/fqugH6WvQgC4N
b7gHx/V0fuurY96qTM2lyXV7S2e6sW+CmxwWdJxLokJZ4Cv7bqHpPramdbPrx3hcxDbHOT8lZrLm
J5YYrlNaZmdjUyaGO4sSPXkyaFs7aqkwXJvyPa3Ux1400+RmytVUCZu1Zv4ZDRo7UPIlyX+5nSQM
27go7O8o7ZNEGaoBJ9dzPujsevbzV9ck90K8OyAhkBNLuUMt+FSGBgeEKOarwz1wpYzTJJrUDUr6
TtQAgDA4dcWeBjmIDhaam5prF8Chp67LF0GIly+AhcWnSaR6Nil/I/NSgMyICmfRv6zmSSSzmhal
hNSlZijz+pAiJQ+pBQIQDJ3+Vvb9AYSM5VvegI2yTTV2TcAwukPyVr3nOiCNfWx2V1IPkxfAjz0Z
Q+5u9QyZWjiWTbZdB5IdnCU7X8ZKOpu0ifV1ygMXiJZms0FahDdpKxub6Bo4ZBvNg7GpRfa6zC19
Q3NBjonjSrvrVzagLgCO8c7EUAP2HRHFHOwKJBxrQPdWDYpbWAA839mwKGMY0rjh3haZDfGBCB1m
k6mnpnUusrFZaj/OSnJXo6bi3UklAKrCymXzY0DG67pG+vxFjyoPCQKZ8SzHTNs7Xcsu1MTgir/E
cjEZkG2TIS1ldK1vDKfVzoLMxsRCrXeHSpdPwroBdrwWVPGObOBdnBOWrQA3jyrZzO8PiZtlX1ir
HTrFJgfMSL4qlFwOevYlFeLAdIsf06KWK1FV4wrQKeIoA8+5VrEJ+npFNu/344uO1/pHJHrqews4
3OCJadI30QaTAc0c8amnmdoAErraDsPvZdS/IC+PTzMDIN9tQhP3BzWTDGhm3kTNxsLeAQW+MQfk
pfan3eX5vgE6+5Ualmfa0cXDtKxAWL5mTA+wr8aJymxCvQw43z5wJO5wY4Wnqgqy7YCyECSTj9j0
TzZS/16Ct3ffqocwiZIi6Y61451JNF1FArLRZS2QJDPboWgzvojWAsjkzpHYepcgU9KWTs31Y2kk
oIAD2GixwIuFXoBECAKSkt4BklBsds1+Fk3Wt+NpNknJRZIlD40KqZIIkO7+OnEYDhYUTh9TTeHk
fDkgxQNAkb9khLtHze9kBMhXR+JY+q63nZD7yI5mzE5RrFksZ9m/+yPtbHzjj4ZATnyJ8VQ65XmE
3JfRSQykb3D9BCjX6JCmAnxEGJGcdYM+KUmmKwX1GiOKD+BTWHt2vwiDDU9w4Jhng3/s4ziYeiRz
lIJ6pvBCubhR/27Kjcx1ukgCaYsXAOc0jCWpySP5Gl09WtmqEgNA+PWRGqHKQxBnAjzLPKZykHk4
W/vA9Fs6PIpXNM92DHbIsfd6M5j4wYKge6yYh1+CMY4ItCLch5oVEIta5bEQFko0kqRXiR3Og1Nq
1jYa4wQlEx67WhysNZHs2h+9BihToOKSaR2nn01dN7cm0zgJbk3NuMInQOp+airOFuaFuKujJJcN
fnihHoiAo7XWS215o0B+KjCwCveJbLEjQ3UvmZjiGcEX7zyJhrC7QxrreOgRlvu0ApnOK6RN/b7C
rKAVkkE8zaL5urCKia3rmXSunWQo6/vrZ0irwF96GeomNkWO4+Ja42eUEQSHQEGw6i6I5gfVUM9L
3Ek5i2Yz1DpOSjKd5WT7V7ekBIS7vKPeh7LkIMREDvWvlT9cziLq0VQ1axwABNfqmTgYhZ2e8NDL
j8ifqVcUdOos9+LUVfxUuWFx5JaLx6+KUmWmuOQAxz8PgSOWtNvzI/5r43c7pm3dp40hjbnn6msL
oQxECH9tSOf9H8mmjSJ3mnhv2REwXVpT/0LzytKMFjhgjULQNwfffWQagKa1Dr1+Ra8zveIO9w1t
mVShcZjef+hVaNa6Vag3Cy7EZDO9QlUfb0fkIea1tgU0JkcyWVBt+ihnz5mkxOawAH6OCaz1dt0Z
Y/Qc8gr/CyRmLMiKo1R/+7tJpAWi8+8meWqSqVYaLby3N7zr1vMxQYUSqYPjyXVPB56k8Ax1akAa
W2TrSEUMYiRwgk0PxNh7UL/sksrBixZo6g7Uo6aKNfwM5zH1ImUIDkRo/GgEkmrkbmneJPvUJfMb
l6nZg5Lpxu80ntrJyzy1qrgJ1PGbGbM+DngIJJpMrIjRo2TmVcvBQjNRe5AM+2Abt0yWTiYkmxSJ
nRx72R9mUV8dtBTHp7pl195ydM32KHPTyxd1Dn4B4CQivdr3u2NBQtL3yigBS6y3JJURZPbKHIL2
jqXdNgsksGZwOoVNlgaqMCBaLvFLQZqeBco60zPdEFHyKw8kQPRt5PvEwJ1Y5L7j7b3QSw+jbX9u
ficDFHd2yDrj3Y6G8zRS3MgE3n5Q2FglyxsFTbtZYzaZ1pDmydNsbYPod3mIzKg8MH+sUMqqxlO3
CtziIPECAYgaZTCb0nCWAdM/1pek1gM9eu9OTsjq1sknK7MV205q9rEZXf8K8Dm5r5GRsGjoHUvJ
SBGzCE8CnCttS3q3Uwqu5cWdHhoLh97ZaqVImY3qnBqnMOQAKBIRX3TjePADJJX7idYvXM6LSzTk
F+zsjVe7NAfE4rT0vq77dlumSX/Qhzg5S80b14YchqfIdXDvyDL7B46t8FBz3VdL7x7N1v+zihnf
9TXAh2PgbdqLtLZ/jEkb7achaZDV8S3KhuKzDLXor6Wd9ftIdKO9ILhhwatnjqKnPc0iUYid3aVO
qi+jXWrv80km2uaxAorBgWypQSpBhTQSdl8CK2eSg53oP5i1LCK5/JSnjR28wwzTtRGGFeibN8xa
kZN2NiL95YPbWs0iBtDwXY+34LvK1XCiiRL/VauGdp/X5gqg2cnG7ZEzaKG6HUnwSkX6AglggIAy
vpMHq5CNuRKpYQFvMNjHHJDTk+8us4BJk4pQROuus3+C2sy6003r6gLz42CqkaZ44kleyxSIw3wA
BAWR1JOGbHLTuZocgCGTgmReW/dbZ8TvV7qNoi395bqRX5uQiSg9GyVYrx0jfh1E7qxlWY6HkofR
vYwHfTGCFO+HH0YHNwxN8DkjF9q3PGPvWk7xgKoDOVnIwb/i3iK/lg7Ltp6VRNiMmfU2ya394GK/
COB45O9/NJrK5NfyGI0ZLqO+d46kJDmnrHwcgbRnsbasMu1XJCeLNhLG0QXC2ahVSKZlPSh1e9tb
8KFqEFkFo1JFPEouEKa2rfBRwaKE822TeiJ8q9rEmaiVZkYm8pSlY7O5sS8AvLIjb9OSpHb019kJ
zhu/6Ib3xBW2WuKCO9YNLkXX87OjJLM4aUe+CmTtrz7JlD3ZDdU0iTxQYygUt4HXfBWpSSSzWPxS
D1myJyWJMBGFtvxMA2S680McyiONaEW/lP6KzBvmAe2PNCW7XY2uiVZTv5dpNTIlxa9LBF9Vt/P8
NI7jHfcRA/2Az4gz/j0Fzj1ewAGmIfwmv0dS6QR8oSSdDzj5qC9QCK6G1OS1cFeGAfT6f/ITSlde
yhCb8HyrjS4/g3+ovbMNp7lDZKW9K0q93pu1+9igGBeYWEpLjVGCYzK2gBlPdngA/1IbusD9LrAD
FFr88hXUFSKUnCcAyc/5EVmuin+7FlG5Mvy4moZghAeKX6p4tUmNHDXs8wEruaFhS2qp1FOXpNQ4
SfbZ8pMjQ2/7PbcARagWpIYWIN9tU/Ubn5nJltfsjd7isKVKcU4wRb1IcvMqSC+FJCtxv/4wJfH8
Rij9mMtVKsBc8jMYIwMvnL2s9ZObxGsGMquLL0ZA0asGuDP2KUrCdeeZvb0QeYlCDEChLUlR4ffe
AgUwWA9V8YfLR/3YKkaIQs+yg3TcFxqJRrp8wYT5KotnhG6eraLsnzQ+Nk/JkvqmEoQyeDaSgZ8N
x+uevCq1l2AjHHZZEe9y7DgvFniSz3qUXk0JwviliyNbpCPE1sZOkZ9WRUiCG+SBmQBSIMmAQrZt
gFzGJQ0LZQAqtlfQQIQnEpkG2JvNNHh2g5GhvtVqrGVrjs2WtH1oGGuGup1lyrVgyzwcYHtIkT8L
4NGfXdXQ0AlqQHiC2lMhhdk7ZKv4eBB/qMlm9nCj+OTB0pN7I/SBoiXCb4wrkmqVZup2SJQGsWa+
oWGoZKUNgGyQr1/7tEcWbQt4BxH3bEFKkqUFMnPqSPZ7DYG1hZ8AdSNpEhSmqaYLm/eeXfWK+f5j
PNtEH9bzlMYAlMDk50Y928weOOAFDmMfmevBRTkWl16CNxy9XvqIPwfLoEjSz+OqrNJtkwB42CPS
nXkMGPTy3qry6n720Spm84oV8QYEVnytJe1uBHvVFyTfIFjQ8nE1elb2Fo6gcbKS+jFNjPJkpQ1b
khyX9aeGTKp7PxPRXSk0MKUoeySigq4LYaMLM13t4hZNAcasTL4N+D8seSu6s544wDkw/W9W0GWn
fz91Ag79DUchN3Hg5Dg4dOI62D2t21Ngwym6zneS5qEvK8RzXVc75KrpTctD8S2NG3/YAaJok4pB
O5DIGgotW9yOpzmTbuoPduwfZzPqJS3H3ElPSzUgFJz930yZvNGiNPt2TBqa8/fVyTvSEL41Tl9v
NDYiCcwr/YXGQd/g5a4JimzqplkOtjHVpaYREgUklvU1LE2EEi2VzGkAnNA/U7d2JGYGaSS2Y4pa
LzUvyRu/vJ9m5zgPGZx202PZatEWe56y/lin6ZD++DUqGeoAsJN/s5swvbRuaqxrIeSO+eXw0jfl
IS+l/lg7TF7aAD8CkpNZ+WE2aNXBjPn4iNehz2bMBN2TriNGQXfR2PK3hijyk6VutpG6zwaq0Tpt
Q3Ikj1XgAgOuOX3zZYz0cgbUrUVtOPjh0BhIi+Abpx/KPCZz+mUYZv4+h4akIFkY2P6Cfkuzb/JF
Q1IUKZJdhu6naQKh0cau8jEsG3kPFIpFy5xULoOu1ldgSwD4t8oCiJUWgO6LygyhjZSW5vouwr5x
AaAYs/AfGfgfdkOPfEIaeqbp45isOsrawUNdWfRD0OzczsyXpCSZ24Z3qc20M4lEadk7PL2iyQco
jZZ9hCzT1MiWuZv1z6HVm2u/iYytnxv9M7KEEUNLoubOcqryAV+etRz9Pcv0+CVIZbIxoz47iDIE
on46jviv4ivxv1kkvhPshkrTTxlO/2LAML2AMy5Ym3krTkHEq1PXJsA15EX7HEr93jJT9w+eyMk0
NKpgnfXJZ1PcsyfTXDKHTJsWaRSseS41ZmwcpwRHYpgNFur7/zoOeglAiyA/aHg5WwLU37w3QYS1
9U13BBs4jy+NTNNVEmXxKyJk59xxrZ+t2e4LsynezMGylqA9CK+RxsSuqexmZ4Q2u+o+b5cVk+m3
hPNNWdbpzjEAIuEDQ/kUmHZQo/TByMHSme5IZjstqDiVlqkeDXUDICwLElLjtP53NmhiQyYkAlhQ
shjttt0hg0DVO2rRnoA0CH2j9wC2P8no6z+PSU2GJHP7LEaiHOfn0G2w6123tg7IkM5TX4E6uSBr
ij0y19mb6jftR26xk1o+4sxM9C843UoXfRd+MrOUmQdcgk9mISDpF/UQrn08OHeDriPNgrnuF9eS
9s4xsTcfdXB5hZ2u/iR9vwK/EP9Sa4mxxbuhtyoGkIXptRZtm1xWa5qrx7G+savWWdPcDIxFG6/F
A5+0qcRrSAVIhg3NtR282oJUNd+S1hp9ZzV0lTsNS4CDACC0qJGtDW4ElgOhp45qxP+tUJ2mqaMA
09B/dXOU6cuFUCcCUjOQYu5pOzInw2nO7XQaR75j76O6WiAGj+qQCbpM4ZUlqgkZyzYI/KFsVGGc
kQzZJu47sBmNqSnrqlo49tjiW46qZpZ1G1CNGBcaIYml2RZdI5Zx36MyUWnrD22vtEg3E0syDtQJ
ugzBftrH5qf5SAcSSwREcF/68J4w7j9Wcfd5/l/XJ2+hFdqbXJ50LvVtUAXNc9ACEh4YMBqC6GP9
XCRn2/eqr2kxDpe0176RtLY6e2dGDkqqlRHTtWiVs8jZT3PC8aEH1ud1zCrnyQKaLnmOBeqia7+S
8T5FOTsSbONTlpfvjawihINdExQoHwrsA/Eso7HW1jJekXlvynfL1A1Q1/ZhTkMymWV+YQMQJsEr
0VBar2ETDi+piXzdKPWyLQ05bx5kU3r3SP2xr8qqTbrhRfj6Z6vAqSarIeD2Fayyky+y4hECA6EQ
w8uH1YevXvmiFcmKhn+3oskZDy790G2dXLx/n+j7Q1+v38naNGhXrAQbyfxloy/p9H0lIYgP8NWd
9UD/alZeg2cLuZ0sw4QlmyECa1Cnu8MjSJUfAB7CzjLQx0e3xl8L6HFgP1PKenTta5uNq6DJq2KZ
+42+QElTeiBtFyDlBNstf9kF6lSSxQWSGxLkOClXduzmK1ScplsyLmLbPqVO9zq5UstWeWydbSf7
52UnpbJoEE38tLSb8WrvDWDLmK5EXaxavpVI4bTzuDnQ1N9dQ5uPrzQJ1TXj/PF5B3hY6SPjuY9b
4Auhvox6lRr+u6wLGkS9rD5b07T/p7m/WyOv8DvIY7CN3izuFBrPEWvFFRUA7l5EQE8+Vi44YD23
Dq+IkwUPCAI8phZ3XkY90xEvHvNtL7m1KYssxtZWMGAj4haqY3P6QI2X4F0OdMHRrg4jnFJWRXBg
g4NHKhCJH8pA8DsLibWlGpEIUSDsCWPPWtD8BKQlOyfJw5Xwd1nkoLTeBrkzMHzcH3lb/5SBU78M
aSURt+XDoyZwHVmSFRdW28B6G8vx2Bl1f+hHp97VOMC94w4eHE1Spw+VjT1zk5bu16jXwV0BgN3v
Yy9OpZdwf/Ff60kQZD6GaRivwfEB1Da76deDyrX0qhG3PeomPPphWxEqwh03P1JDcuqxLPhlN6up
535YT74qFvbrHNDYpo03D0MGydUxUT8ACEUDcMVdfm0yZi6bQlZvCYj18LQTP2UxgnnB6l+BmaIt
A0A1XvAJ470+dsjQ1QN/W3bZBidKSMVWDYBexaW1NXMNKBwX701/UYxx+NYNhgusz1/ysvO80199
eCoIGQjw0nYKdzfJWHceVI8nYtzmjfUHSN5RakMyMgHR67jVE/ePpPOiAcWjv6ZVgIE82JW/p6nK
gnRNW8Bs9i6Q7EOOaa1ZHvZDjKOXD+/qSsgkc4HBtvq4HpqR0dqzh49psVfmCxvb3gFJdlhIXYYY
gOYOIqL3DzT5i3Wgh6DAxV0CmEQcgGvynNexdtUj27u6bZdffLdBcg5GJMe31ruaQMkVhu+cTU24
2gI7lhDJJqa5JztqHNzXlkzPqg0KemADCKdigw2Du5xtwm4Y9/2oRYtB+SeFibT7s/DEZhqRfxPl
hUbU1xdanC4D7CXPdjT6x8mMV8PO0kUJhD1gO4NXzEvuMusBpR4JviP+50brs33DAT50I+cx7iF5
xPB+pSZkdqODvMMFfJFshUC25y8v5BTpBs6m9EPww30omlDrtnXqWefRQPremFnRXaJbqJKXsbaM
6ph9160/hFV6b4BqkMAW9dKj5nITBRqRuRg6w/yOXLJTVLX216Rn6dbjqDxoJIqJdNa+BsoDsGIC
5GMm/qPXA3ZF92S3seo2eYkSBThc/IlNyQMLI+sKKBXrGrUAFR0rc9z4akiyvjeGbTIiENL2tnUl
Y80o2nMRxVsaMRsZZaCUyNaOquTMZfreDILZoFhSY9JYH2oamuXggxHeAlPsX6YhE+0fvIxhCofk
5lN3coYSiQyRrb9MJU1Pk6ib9v59hPyuDdnpTP7kY9KvfW9oDwJcYAdXNZ0Er+qCuuBZR5f0EXXJ
isakp948fbKZ1bP1J83k89NK88o083ah2R31HDb+FLXneKqyHcCzIAbyz9TUvEMdXVeDRsaW4DYg
YfahNqUAXFxsCf8823wSBkb+r/p5IeqRD/axzqw1Rm5srDKylkWNbOB8wLcP2erBPpFGtGWRnn4F
CNE18iMUkP2bxaCNyWQx5OUXC4+gXRELuYqHqn0zXPFg8rZ9jPzaOwpf+CucWbZvbKy+VpbOH5BS
Xp1QMmcvSZ7HydtQRcDPaSU/VY7WL8nP6FR/SNtl97FXgNDFQFXJ5F/awaJJs+R+MMZXLQlTkBPq
5YEa96P3O5mbWQ2+P8omjvMf/xEJNG5xZ4ET5XCASXEDzCi4MhP56Z/QNaOqD4U3NOIebwP1CRia
0dlVDfX8PnzvobL+IWHIUCf5P5qZ8kcylNqRDBKdASmMp2Z0JkcyKatDjZJJGs3yG29GPiZbWRl/
TmZ5WXcLMvk/wq6sy02cif4izkEIgXjF+9Ld7k6nl7xwsg2bQIhV8Ou/i9wTO575MnngSKWS7HYw
lqpu3XuZRsBzuyzLsl/cDFy6pkXmu7dIJnt19V7aEvgsoDWqJddOtaEKatm2DnD2QznDKtPzD7rT
6ieRgSKDsIO5kNgadpD7WZG5LseYhKndMc28YEUdTr+GULfWHlKyhNwzOO6bKh4Poi0H3Clz01zA
U4GKf2I9T331YTJ2FbmbhJF0X2NfooHMYlCaQGEiEG7y3DMmbaFcYFlhV3eX2/VP/Mp3G0Gy+s6M
Np1d69D0KZjJZj4jlO+YBbXMobEA8apjNFbfx7aoHnpRyNctNXLj+Ll7yCLnu9FjdiGqtwMHJIQB
50FFIZsBXuxkZ7o1/fTnm9G9ZRN0bN9GMBr0ZT4YkO1bBjOpvAnajgV/5Jkvppe+5dbeqOAYKZva
wrYCxzC5udjiIpgZvUAufx750LyJJbiEuXOHEjKCwHo/fkGwcwiZG00PGuICc23ZPwZAPFpvs7qu
cGhC5PdKyHfugtoV0V9Tp34z7MQ4wSvXebvYFdXxSjVVshtmVWEjLVwhlYISAm1vTHcISL3+8+fH
bply8flR5pAg8P3AZXZw811m1eClgzu5j14cPOa4JyB6mxQHr+6Q5GJAPon5cW0uHcHnluaRABM3
yi4Jd8nL4HdfLQkuqAi7EU5iF+yAPQ3BtJ98spqIr53ehg4pS/WdX7TIZbqWu73CsV0XKtFZXcXg
0y5wNYNz81GIs01LCnmiuaDp4je5Tgx8NWXQQ5Ea8DVgAKI4Kw88qbI7WVlqxRyRvZRd+jNt3ein
VX1OMrf50RYg5UPMcUSdUDWteYbDxZ8/WBwIbqp0HEJ9Esy3ZkC5zW85iEWSlroGCObRUy99luX3
2B6ofZr4CJBVCPnmNYrJfVS2fbP6cWEItUQcvTSq6l65RszPt3MgloE6CHNU5B7d1EacOyrVuMmZ
+GJs5nLlc24q+71j06cIhRfIr4EDMukiHCcs8oIyjWQrPa/ZIJHEX7u+ADR8poHUOLlgWxIdS7f1
H7jvQLGvoDORntzkOXhgFxnzxz2Pp3FPpRr3swxIv/XmvjGaCw6ufI1NL7IUtPyYIlOmCtCUwrEr
ohpPy3khv2kqZxEMUOTA7Yfi6a5rDmXd3ivqWQ8EinKAf7c0xfmh7KHrwaJiVRcEKTIIroIDDAkw
xHtPXTDILUCRTXh2gXLBEKoYhSRmHeNDVIRqWJQCdkULHd545mKyIyh8V9mYLgin4FSdL2bg7CPt
YAhdFTXry/DFx7RqiJKkA0iib+ymG+i22NeDtzNrGpO5CENLZXuxvaqUhpzsr9e9+JgWNjVTiMCh
PL+Buh/IDryxPziKM5fF0LK7NqtB2zSBnhNJfPkMBRYZZmDc+1m7Oz8tuh8ZYIZgfgMXvyS6tMRi
sgFfRDrR1mEnYlDNyYGD4TOi/TJpgF2JVNXeVSalPrVyEVRTexfnKKgHoyWkwYSrP0cDaPT2FtjR
jgnZn3tTLn+kafKugjRHJY8D2oggGx+aCpKFUa/Tx9RW/jKglv2U6CZHHItVz2nA+oUgUfwCbdgg
TOpgurNY761HK2o3XenQY03JuNVI6x7kGHg7cPMEO7DFF4fMy+ZDhvgZOz1UO6ZIQgb37wvy+9V+
SAptA7vxtxG3fya3l75poYAFCXjTNJNuhi8214IWxfl1SjfKRHgZul3oyvWqeTXr3Lyddlnw6p2f
m5ehq/d7eatXr3LVzMzfa6ZeveCVw1XTrHV5lbye0o+P6mK8eumrmVd/1r++ocvKKHDjuz8/XonP
bh+vyAY4+MknuOD5eguJw49i0aVAJj+KCZIl4F1oPUBdy2zPbPdzlWf2w9mGR3Oy0Ur64ZhmfQb2
+txe+plHliVJhx3PEwa6/tQFWyKzmvQEHkLvIcWRq4wIvi89viQWuJzPg8ZDWjQFXS50Xzk4qYzJ
XGiEJ40AVyy+dlhoSlKFOicbQcBiTNX24lhXBT1GlG4iVOrjzCp71JXnzkIThPBwq5YvcZyiJbl8
iYGlXBS2ql9AdwU4jK+bF0RcfoALD5XtY/14zkT1RbVkeO4BDhPUj2ZAzzZ/tlkmGQskT7V0ndpa
dSZbNdTJxxzjbnjgL7abdVBMaa2MH76CbNF7hQKZVqHvlAQ6vfMjtQTYa7i7ushBn7vGBUk5tXTn
GcbFzJ0GQPrCtiUfKwR+7g1X65iJw7z21cTeRliqnhePGqgXfHDVKwQX72k+2XN2JwoHCkK6Ehjg
BwsxQlx0sHWBBDJ2czH2pJLYZdf2TjgWd0MelemRkOBnQlwUPFlVtnVzyI33Tm3fS0TD77lM6SHK
pvWN3XQjF38it+p+aSaYSztPNa3YIdje2dHBHlBcKr00RcltEk2hSkYLEjASv5wA84alX6I7Xwqf
YBhEudbd2WqaV0PI4jVhmwJ8aIxDBtV5OaCE0wLG/qlRqJeG+pGGQiRgSD3vgQIdu0Pf5FOxqFvC
lk2g0vW57wm1aN24P5m5g0bSUI2TFYIjBuAk4dT/gWn1/3GIdEA6zGyKHRL3IKZ0s/FEHgCilWXB
TmwcdeMs+pi7R8PhFURts3QABUem3HI/ydph2EqXGcJIIIswtt6N19CizFGKQkdMznS/I4Cl7ArS
lKdodIpTCy6DXd7q74mdlCdjN62Wg8d/sqGv4eSTR5EJHOpykfRQZSYggVirbPgGYD+2osbWQ9uu
CuUspcz1qA6mZS45WII+Ri5G4wMx4WIfCeweUis7gfKPfk4tC/qcKj+RuRejZ8agHEw/gxT3wUnt
7Dw29xrXZRvuZ9PCyr0Azyhr2NpNDUhmUWfgIXb1c1n6TognYPtVMnWcOmRKIfp1giRK/5cf6Veo
cgVvkQ3MEgIc3RMItvP1pCsLHLB1tv3zw9i9LUh3HMfj3IMYzfzP92/+L+NmREEixGQeS68DjCNM
dITalZ6sIp51IIMS/q6Ig3pbl2X9AGXVaQmudPESMEuEQdBUP6CUt+jdAYAbOgCgp9PxayJBtOHU
2vsUE+SZyWh/833WLWyeoR4kCCAqYbSljDoUvj6NWuZlgrsilnvXkxV2zbPW1NlJ8KpfxUhdKmsI
vsrUXYlcyHfwkeCYn7XRPnCs5gQMFfYiFnLjVa775bkIxLBCIf+ijypZX9WFUP/lz58idf75k+b6
Ltjx8XfgUPsPmo0g1jGUS9z0sYHE3LJRdfPQQXMxkgUqAljcPgRDpw+NmL6PXvudeS79685zpfuX
LLLvLY+z1ypCyD1ym/xhUHaw9Qo72kKHNXuwObg5vC6KXwdMxccdhL6n6Day+XeLOd07AZnism2T
YKdAifnWB+vOk927GGSyC3rVrYwXxGk+t4MjEOhw3PvAwQEZlMP6PnYT5PClPaEgJ63AgFWVz4WM
2vuq6h6bIYAoYqaLZ8XtFbie4kfT8wT4fMeadrtu9gjwSN74yOgszQRrkt39IJtHs5iZ4LO5NqDp
cTIQeG7PGGWbyfq+QFWfM2FLa0wGU0xA7rIcJIQXjO0yYHWom8cEDkLVEY87j7H8ETuD/DEX9nIm
tAfhFNfxQuX5KYMc7NEMiq7LH4vYAbGMg9wMwrNwAZt/FDqo5txk87Dx8fweta4RmEZpM40xshQT
wBQRJyB5h495OYdPKAEJaLc4r8MRawEZuuwBYISPecHRrqN9Zntv53eTTG111xQ1qmA7fSLasnx/
ked861YKuWLDjtk5dQziUTC7Ga7M3y//ZjvP/TXNcGh6M9kmTW17LaEKEGbCCT6nsl+4VTW+OZrT
nV3m07Idff2WjgDzStA43Bk3UPkvjD0pbLrTHko47ULvL9BfAww+Y3xdHwdLxxq+mlGmh9Zb+1Ga
g3qhepWp8wPRHvpYdgXKAcDItTDl0LOdAnn/b/aijf/VHvkQICY92M/aAizsHRQETjZNQzVA7c+3
7TKCZgNSSllfzWU52JGFYNIOtlPCJcpy5j7K5PXJKoCxdUn+cLb5oD1CurxOl6i7/iFxwHorB3os
OQhTLGu6l0hevRWQXljmINu7Ew1PENxj7bpMlf0ca1CtaUshUOw4X7p08D8HopNhHfXB9wGCHLpJ
mhiUz8kOD/TgaxzgLDcVI1hhkYRc1ZF07sCcCN2uPtLbIODpQ4YilCVHxGlX+PVbUaKAoQ5K75Bp
76NlbDwGz5gabIrD4t8DXuFUyETNU85N42n6V+tAbW7hgcYOT9lfjrVCIQYwrKDfn4OZhp6obiLQ
E5mmubSlRlWJ9FAGbSiLGtt9tS0benvTxPYaysCQdRHe3nRzmYOB59LPrJmRp5+dzp6/5iRmxBgv
w6bbshbpt+a9IWWwBSlT9RpN7HteF+WDiUH+SEVUvKZIlT0EQfHd2JyBJrsmbfTSBDFpzsclzs/W
OcLJMR/qk8XH/NFzSyTzdPUQyRy58TvXGyraI+yYykUdg3TBXFybERwWVfzRz+fyvbKSMJrx6sbz
MvNm+DJgljDdy7KTjMb/0GhB4O/2cEVBr+fPuzMC2K9zGxUM3DEB6i3rH5M0nuVXldcj6SUUKArJ
Uukh+gk1x+e28IPXSeXjMpuYtfNbZ4MfsBgcEri4XH2BgnK+84XzYTJ21qDEr3EGSAn+PiC6Kt4j
WfR0Y+dunDzUUb7U4LE+mjXa1F7RxNkC+IpjnkThWlRG1ZvDq249APsM2QF0c1+/BqSBiBfNuqfS
t++ToFZvfQK04CSKaWW60A9uQ45T773Txf1nPDUXxt6UqtiPXV5ClIqpN6VBEJFXlXcwoyxbVNja
vrZd0h0TCjb6DDdwuUy5hjZWlm20M+YBSGRBY54VPTStuupUBGC2MpeOQkvTI92wVZ4UULknQ7Dr
RfnNjJ5tie9+4XWV7s/d3M2aLSrr2lDMa10WFOBd85XMt4Tbz2nvAZ6dWE+p59Z3bV4JoF6F/26l
yNhWPshWkOMeH/OMfaVOwt9jVBFC8IWxPeTSmhcOih01Tf67oKBv4tEsWVsMi0vwvI21vDcR81gg
rOeRWT11tl0GjLMZ7YEA2ZiBmwUQGi3CIkuRfkYQeZc60307lwXjMyYQSQefiumeWz1UYfLAlhCE
mHlV5lFzaX61TFcLrbeOK1+aVZ6Q8mnIJvWE3Z7cRXO8n0MbSyx0N4Ca2C6czbnPin7Byy47GW/U
ufRb8A92ALSKJepx5NH1KbCkEIs4kLhm23O3b115rBE5aEPjZPqmFUQCAU2uKODwCuBSYzx7JqSb
tqpKoJRIibWKEjG8QSJqY4C9+UQcHAT75FGprN9PmV2HPXQcP2Fzgf/BzPLvIUNCkKlBmIDGefqN
awGFFpTAAe8EFWuAaLeBLsUL5PuOxmHq4wIsCPb1TIiNZp9QbInzZ4xDEAg8/yJN81b2InqLRF8v
gGugT7Xv8RXAiv0dbXm9s0EkukM+0b1zQf22akEO86n3R1AoDkq9p4hHqB6HDho8D5MzbmSS8R2K
E5asm8o38P7bm6mqxw3KeJu3HJAlxu3ua48Y5tKWUEmxk5oA/ow8a110X7WcQKSGQhHEPOJ+gd9f
7NNmtHabVYmz5K7O7oO6Gvaoo9qnPZR9Doing48QyJd5LG1UDAZMV598jhImloADJcxqKwB6IS2A
X7EepgQsqH0RlIuBOt1940TY8hWoskHk2/nqW+OpjBzrGWSs1a6fZLlmVmB/8bOjxRrna8YB/Yyg
Fo/yANBj4Xt1yOaL32fxqnZEEyZgsOlOZkT0MdFfvKjODnnSwL8vS29LJ4LYM35+FwNOHgMjzQZn
12lO2PrNfmxTq/lhJx4LrZ5Fi47kLWhhOuF9MuM4iMG184pTM4E2rwAiytMpAGMZY1BRm35Ugos7
RL69ZwD+9aKKeb47DwLhtQK6NFhxOXrPhPJiVzY1WHRnZ5Za8g4SUvilQw90ZvmTB54LM9OYgAv9
8yvxAE97s5b9/17JrJbiRP3/XunsAJGCy980DcMPhnpUQT177UAj+uDOFwslCudWlOVjBfk09M3l
3L84TajRvXKX46IbwTp9WcC0rrwysE1AmsjL77KaPXuopViBQ3X8gqMNqgvz+KVVfrz/3S5SakGs
s0n+zd54GcB4FSRnSB1/xy1qhYmn3IXFI6waWW+yxTkvaFJ9zGZ7Pg3jl6hJ30ESNv6bPRl7/dQA
6X3273B8IQBLAVZvJ268KLAnD1MbhSVdV3pgnXJisSag+g3PfTJ03bEbwIO6NM04c7sjcgkCRd3Q
3DY2WkKB+TwsJg+LsDp1Dw30vS7zzgPG3VxqCiEKNTaoeJxXNLazDwA+f79iMSVfaR7lm/N7MZ41
YrB4sbjlm7KJns4QYfwyQQgsgbjfDCg2NnMRM/z40r2yiXQTD1azg97Qk6VQUiuzGme1oHnjEHie
cEhEOaxy7/Hkk6Gxu21BV9xR2baw6/YtqH2cqBEta9umPwGB9xWZ8vZNOsBbRsSNIOuKxVQ/vQk9
eifkwKonMnoPkG1PUffXlmuZQcXOXHg2jNsBXwnTSxQgXFB4R9WWBtkcyokqGIwVlFvo8wESbhfX
UgUgQuutfHmeZDw5bXprYZzwK15tPkj4Sy6+kIlUkP0cCNKGstiAs4LGq76v5ELYZbE2w5cLjnAB
zmpNtapV48arWPZkmbVVD26PhsWrAQnKhayKehnNeKQc1RsbBTlsDnyquwrqfNhTSyXuygyjCB1l
zdattRdV/GwczASufYR7iqldRW3ANrbf9I+27/5FsE/7IkRcg3rXau8M+UlX1nI5ABG79BJeP4za
/6JYZ70AuZ/uedN4C9NtQQuxAswQNZAJt146Cj6LSLqgmJid2SQgi1UWjyME6z676QObncyCZcy+
mJ5ZkNmltzBdB7i+84Kma1VgFewQRjWLGtO8qESl7KPWffC5dO/NK//+LocAuzaz6M27NN3ai7Or
d2lTFJCi3OG8oIsMqKri19/fZZpM0SJPiz40x/OsbL8POTSezIndnP2N/SKZ8f9tWt1Ovfjimesu
AsaQMQjkCDITVLR1RAHl0mkU5I6xC/lQlFVdRi0xWG0YFZm1XLhlX70PEJzbqSbylyqv1XvWVX8B
Botf43QcT1mFDLwIqveqE8ESG0O6M90tHo0fU/sow/l0norjwF+QO9Qn8KINuzSOqi0+ALK/XCbU
GkFkpodWmDHiKwl9SNNMWugEPV9cCQE0OGoRFrXB+wzmjmYRWCB0bFIw0PEylAj9Hviok0Pe4Gtw
xNM/OdTaJvE6FihDVWNQbnTp1w8uSpW2sU5wTyT+wEKg85qHShVqOwiQrSTO0EAtTGBEatZukaHJ
P4xmtvHOUKyOhzEovo2jWUIPUMLQbQJh7gHBrSp3HkVZqdcB3MQGjZJCLWuV2a7Y8dG5smcTUNaA
bYqdN9snnGFx6B2/iNlu/EEoq/aAwPKzgkeLuqjUsejOMNteiG6vRD5+uRiGW6jYt0cqWuwcQlTr
RgrP5bEkm4w33pJnhC+xF2pPbULbE+gPmruZrzEKUicAbhEDvG0QoSqIvRW0AVdlSkS99BtwR6e6
OraFLPALNTd7CF3tew85OmNzxxLD4LgXyyvPJBqPyE1DNmQehqBGdTSjt949Fx2obGW5jEtAT0Iz
ftU0k8x0IoF2GJ1vrtUy4MzHceFOY7c13ckfK6SXmR2abik9ZCD4F89n7dONP3bT7JPd+x/+yEGn
CxT5KSgpT14X70QwTg9x7oJhmiYPEC6YHozJXLiL4hqOus/wYjMuk+MBzEuRETEDl2l4OkYhblsw
iv9aqphbuiSfux6KKZeVWi3tBwd8KqNF4vvLQnXq8WOK0PjFZFqxT8WuFfTHZWljhxw9sggEjLim
O6VA+IdOgsfxqNl4XsWMmBek/QxZbN1ua2xmLfMOqzHd+bkTHy/Lc7uw7hOcvn7/WwSIxfepO159
UmZpK6rAOSKLCQwx4Gqw6zjYZ4UAKBmFhV+9iez6IdU44gzFomvi6UcK2bOQWoDAEN9SSx/A31MC
kfPN0FhgXUTu4dg4rVonDpIlkg9qIVU6vdsdfVLNOMTI44ao/E1BQuQBRpNV3huYCUagJAh77DPp
rL3Btw521SeHQFdQhQMc9aTrPF2WOGqRytWboo+rexeU6CC3n5uNLqA4JaCXdbHl88AYgKq2Kt2D
catnCjJjR9i7gnJ9dsDJdFoEPNEvSCCN4H5orHci2JdIt+T7lDV76Y9TDNmuDPEn5aZhFv/VAssB
MiVQFUdewb5HffklwMHtSwuaR1TDJc59Dc4Beyb38K0SahUNlH1aQ81hjLkJtxP73sontfcVOETY
fOmkzf4jN+jSf2CnGEBTnsd88J0F5B+ZkKR1s4xMqj/lNoJKzswRU3WA40RSgRyys3MOkEi6TVra
H1rVef7yMhyJKaFIizbkiJPWkmUDXwNXNywhQtV/SgZPPI3kHUfs/lMXlRBfRhxmweq835ouIZod
nCYAGdI86kEC/BN4ccGTmgR3ZlYuK77OGvsFcfEsNCZZFsWTw95Mx7zO2OjrVRM8CZaCgDQlEVQd
ZduqNmywDzwCNFcfTSubR4Iif8pYHm1M7+xnppi+8fOH6otM+ho3hTWuKwEmwQoHzXeHQuZNieYV
yY9u3xT2iDA9J++xNX5npBaPVCXqYZxwlnKHjrxneqCLmjXWATQC4nNOy61Zxyxro3xkE/VQsgOL
f25N6wzSDMcxc8ujZSF0X4t+14Cei9wZm7mU2I/ixp15Cmbn8zwzYiaXklpNOM8u86DbnYerrPS3
k1/h2ST0O8pm0m+jbLsQ0QDrBDE0dpAx/hfNAC++xRMqb5y0Sda0ZHQXuBn99C8TG8h4HdjYIlhZ
0eFLMHwP0iBkakrvTVmNmoUQgDUKttCDS1ET8XepjRkA0S5oNAVHjPr3gd8XMYNe0EW3i9SU5QfJ
8y8U+0qNCtvXbkJxFX77cf6ekaWzvZ/tw2znv9kv/oAFXvk7g2u/VhNi0pYvrJXog/M6F3+zvle4
Cd52gTQgY1WxjN1yUyRsBL8X88na8MDwXyOJO4w7Q++Stz2YaTuKyF98BFt79droZFxrQZ1dmVTJ
UxFDCDDVDLIGf3sEPqoMjUeEc+dTSaYPD9CeHREE+cMakmbLWItjFgX+zmyAUGrTPJhWocsXFJf4
u4FYkEKbu9Ae9Hd6GMD08svlypbNu65f06QlQArGcXBYRXjsTwDxsiRfgjWdc/xeQEc7Q03MKtYR
2F+EpYoH5T4ZQpgR2YdTl+riFM1uyewmWs3uwBIWY8UsGIE0bMf7UQat9UmVXrxFiX6AzeBUWXv+
+8XlUFcVcbO52N0SIDzwusWgzkAZ/N5TAoyczT6pZ/YIwxhrMMTRTBThGXZaYzR90+LyDgpx3p3O
thEl+X09MXqf4aeJhlYQu0vfqXOw78NoLoBcYiTlG9bX+X2cgbTL2JFqA4fXPEHQftt3KV79V8LQ
HCvOunr/0NgrmAU1QH/wV38+cowVeEbrHtwLCRFzgRjUAZYTtT1k2lLFwNyJvrJ6bwGVRCtExQM4
lnl9B+6CXocTt/jKyaUTnvtmqB/H+s608CzsDjzQi9R4mwGQiH+Mmi7K155qLwISOAe6K52/+POl
pP1cgBoN9gLlS9HSGKkn0/u+CnDJwgG/anj+MxGmmZvXEOVESX2Ow76a0SdkcksUTct2Y7o2QDYH
B1/BMIkSZOrpXRSJtga3GbgfLhfEEtWyjFi+iK1fw61owQ+hJmyOjafpn1uTO69RFs9WH9ebALyH
+xG5diIREvQPOf5Lj/bYOsdySIHpMk3EHuRSKjItnLbFTu9qvJYUcosokQirqLdXV+PAoP49X4r0
yU/Gcns1bCZe9ZE0CQeQih8EM0V281sAI4RzfjPmFSHu0u3jwEWS6NfS53fZg0F44w/e+80M063M
H4L8S7xySgi8jA2ASdAicUIwvpMHc6F2FyEg54atrpyzydhz34l3qsDW7DJQzy5e28jVJFHlziH4
4gE+BKMPcaYwHXugTOeVUdymwj/jOPx/lCR43A4odZnjedBhuy2P0cLLnQbAhxP4V1BoicfOAwU+
ZRY+GrDv9ep7VU7QHnGb7AWatil+LUv7Z+wfLNTc/DX23atLvPjNIbNsUocnYEyTfCFyRLLdsRV3
2UyKqikY3Zvgxda8ve+0jy/lbGYDlG1w1pZr0zWT0p8f5K3NTqGg5/PoQ6YkFf4Jmnf00jNjSd+c
xyQnyRqbKhSkILD6YC5B47xjW9DvUiq9fdQW+oDoGGjhwSSCEHMHsQYPxI/5rKYt5U+UZlXfiHaD
hV9W4306BSOKGOm4AlzQesX9fDQS3VZcA6Nlec8dHZ9HSPnoR9QYDjtGRvCupkAGRbwgKD2ZbEgy
B/bxpgu6wOk/AE3OLaDJ9XxOEEmH2o3DXcfwMV5VOEVE4xbHvuJZoxYf/OXkmAwDxCXooNddMKE+
Vafq3W7pKi5t8tnrRnGkgA8trB5u/oycEIDI3I2BDWIPTGfVtPN14ahvdlxjL6tRtulruuzd3vlc
uEeQ/zbvSMnuEfWtPgc6Hfai9PjSnQj/j/uTOOQmu+v6c1WCz1yQOZGA2jdskoPFvFhGXfzsV/WK
dulzx2kKnpyy/RTbdIuYjv/agU9r73QuAA6W9l9jsAEvW+iN7M1oytNdWo/qk25Qn2ajPtt41VM7
bccI5GvPHQjZTg2dimPMym5pp3byjfpTKAvXffdlrNao7Gp2OgZ43UrVi3GQNk50FEWCJwgnFMtW
QGSggjSYbRfyiXKvfGpEEm99acvFxYZzULbw7L7aGhczMPbZInCJODkiqTeJ35BFj9YBCgbfjYMU
5QjiE0nCIEmbY8BV6qyRn9VrUE9DB35Ihzb01PAKfmZgQEruvYM8cYVtLyL2NnQPfEd0O1aP/MWz
wdQy28venVY8aDto+zGxV4kGc4Le5/MXc5xkhtsBZz/T9UldroOxEhvDVqziBryQHuiGinjwXgBc
Z/iBfh1RDHFw8MdGOv+G+p24WiUU0NRoJmxNvej7EOTlU1I2p5SAio+BKCysqtx+biaLL3so8jzU
KNTcWIkf7LspnQ6xGqqNDxX7E8mtQ+wAthDXKjsO47KzWX/svGY4mhZK3j5axoZia0T6XAes6kHR
giQARPR/fm4G8213ITllzgzo5sz3CaoLqf0PRGg3kB5x5EHcVT6UZUjbg9ZwGtz6CMrvGncDymEc
t512xubN/2s0UJ/blOmjNUGjqB3UuDCpLcuCNjYAcT9NOskdOVRDPL00aSyToKJxtBDZWJyzZoGv
vgNqpe6Me6CRI+67Fsx1cyYsQOBsVSSIBJouINrjynGH97TlIqzAvvnYlR19xM1cbCA7g4TbbDOX
NlF4zNd+t7rYgD/Lwbns+xvG2IdfBv1NpwvYvqM+MN5NrTYiQhzAzCoaRLAlII/zqxjLVBN1FyXk
cFmB9iLeX95Rjg3vkk0QxoFSUAP0asNORTQNR0a7bFliD/x17JqNaCLxGmRpuq37VG5UZTtvIrIX
xsGJC2epWdAdNBQg8e2zE3wLMNMs6fOFhdoSXSGNAnTnn+8EHMb+cSvM0H4HgQEXDyvAsDB+9fxF
XCLWGRJjR3CCgUtm3plaE6ShWVUfGe73reld7I6VWGePGxvzIZXOUX20aKESDya2eLrCK1xgCYkE
5N8G7uU8ehkw8AWnsD7mXgboKAErMCMsRcIy95pTi3pJFBDa4F/MM1AvmqYryxQUcTGQ7vMwcEsi
R8Yaza7MdpETx3u8t35vB+M+LsD79FY5dbRA3RSySV1/L0F7/yNm9U1jHsKzo/kxTe3NkIZlmod+
84kZbljKtNrWKw8kbw9GjZqXPg5Vamks546xQ1C+jKuH3yxROmZz0AJFpTj/LMpWg8cWT8fzpZw8
iCPhyNl6OH6Aci1CXRc2Z9+UtPztld88zXdAf9GTpFtMHLFyUtfgawez14GOu3H+zvdWVyM0WUGZ
3Z+/6qZ/uThVspqGat0rmnyKqjr5xIb2CGyRuj/3dNxuo3ZS+CZ3iFFynq6FAAPUkEFlEz/OMyPU
fCl/tZBXL8Mkg3js7UA//kfVqvd71eX8qPPxgGMe9QJCKbsFTHvNBPSVH80MbRJFc6EOPg/Sfasy
x2sWT31ExHMK+PJzh3Lw0GEZO7S0K55zxB2h9qjYynRtS3pAxssizIjH1m2HR/QumqvmMmEHIVhn
1MZg3s1Fpl5+TFR2uGDkjd2u5G4o41w/2iKLNiztrLYK9Uih5fNDI1W3x9Pv65kZM60K76prRoOJ
fm3nqhPD05f/7XFmBDQeEHZ4RNIfZxICtits9QHHsYDOx9Mo+cQpNLWGQLxqU0/d046Eld1/jGat
BtwHoyqw4v+itLwJM87/DRBXcwFTJggygmJ7rlG4eszUHmWcoSTmmPe5O9GFdAmd/sfYdTU3jjPb
X4QqEGB8pbJkSbYcZ15YE3aZcwR//T1oeUce736794VFAA3I47FIoPuEBUwQIBBWprxOaj+0ph+1
4lDibIcWHkL5CqnY7r4uk/aRVZFcDbwfVjXykjsVY69YeqF7SUAX96fCkXsgOtxLWrHhDvv+11kb
zi5mr04WLmRntxRc8DY4oay6HVIwNnBmVvCsBLxkPaN2eqkyaa17o3P4tzkuINY3D92ay6rfwoBO
vUEX6EpWjqKqW8t+6iHuBvGqFv2UIqL+W3wWfez/PZ5SU0Wf/hzdwDwUVts8INFqbYBmjhZWbfbR
4tam4SJHMc2CFdkyiFG/CYGJvLN0WabSZZkqAf+9LLMNddHgLUxkeGj6FCdi5Hrc3kXObLRAtNEX
GSSGTi0/Qdxy2I1ZgmJ3AS2+IAxnaPtlvL1z6XbqMijWqebbtZk7Aaz56nCtspajJp2hYojDFt+r
Nsed6aGT2h9uP4Rebz8EXKfpBW5LXafSSATa2Tqt+5e0gm9qHPdfBhVJiHt0SOcIVFtqn0amCK/r
D+1ruJ5Dd40cYNyFB9fq2qTp10WscTYOeM3++xvW/vyCtQ1hWq6wBc43lvk39pzpOYNhZZ5zbKYi
QoYsAeg4crJqEU6G+Qwq/ftdCZfUa9/t7n/GlSY0Er1Y80CCp0ay7MusJTO8eBBrgrS49TNYl9kX
Q3fHjiHWLJL1cUiLDBDhMPABdmd3dmV2L+YA3JYWfgsGlPwNBfO7RIu1icb97saWSI9wx1VnC5W6
aBEG7gj0VIj0UZ6j5mT08j4wqwTMqxBq7jPQNB7QDH5WmuK+L4OPAzQj6JP3GcqE6DTNCDIsFQ4Y
mEN8/2kpCNygspokWMp0/oOK73m/U6KQLhASDyRweG1Ag233M2O8s/gwIheljirL3KWYhrTymxgc
Y7rAHqE6cH3JoACOp6m+VUa/mpCG3FEIy/vqYJcoT13nfWhfo/UUirw12wAoTzNgERyX8W2OQcFb
lcCTnpPJKM901zkpW8JkDNJCvw/A+rRfRxUU82kg1TsGuitTJ92GjpsjtfXXUpleL1JBvE/k9Hhb
nSKAOijvCjmvP6yhZ9q2jedAvrmF0zI0B4pYi7wpIySSU+OQFNN0quEfvIY2O9RI7Xw6ZbovEy0K
g6HCd7Fy7foZLsagW+ZK/pys2IdKjPlnXBWPfBzst8qCnalRG9P9NM7epm2SbmWEIESMaSuXTVN+
TUageuDIk/HNPzRREFNbi3aGuR0smILIVpRXxmbyBMf+0uYOMLOlh9wUkDr4ueZNL0Wer/CX5ij3
fI0AWcDY9MhXg1wTIJYm/Jo1Qwxq0/FqPM2eNL1mIeUPh3wJg3AGo1kZBYg8JoeGmQdG9RVEq9u3
YeozkES11wynst6XfT8vggGg7BIV5XLpttq5h1YJXKSLqolNX9p88BbCZMHREWlyrGXRLId4nr7D
RaKL0/xHrwO4DsjhA7MzQOI/1JoV2vaBs/YmGy/FyUUymDqvF03kjGbpQFAemfHbwIfA27Akxqle
kRN1NDGzAFW1JF8UWt8+DKNXFiHNmFFLS9eH+tKTBP41xIEQOtBwZ2+SziVrivgBXC8/UAVezJPK
6tVUj/NKjYl7oRAxv0q8vv3YMmEzK63HABIWy7Ycewh6IiEcTbNzB7gUZH+gar8oBmeP/X6/TGrg
O2NdlyDrkBG//P1kA1OmuyLyH6lyWIaYnvGAR9+MOocjyn3Se5fbLLpTPWr5Q5Y+fervWxXsUPl4
/rCkLJW1szv3hT60okJIgwfOrs+KN+q7LqJ/iHEMhh1PzS9WFKpoBVBVvTON+tugCzG3sAxAGVgB
BN+92gs3GXDz0EQpnWPrKedY60vMIG9TMUCofu+nCOpLY8CFB89pVpA97t8XiGK8fgYDajl6LgV/
GL1Otrv3eRRMa8HtzllIURb7oYj3Nvie32Vo9b6X9/y5Q/FgWZkhO4/gSW2mIckPqNX0ByQz6g2w
lRCmDydYpnSQHqhduDG2RWV8z2yxDYMxht5SDcNypLj+8Ar5lo6x9wbwYbOw07w+iQkurNq7owxE
s+uVfL2Zctw8PVC8X8P+NLmjwauVUtN6YsGKrlnh0cA+eH/AzaXZOYH1+sFyiebpVYp+eF/FStdV
vbH1dpnjDbSANE9wbTqW651mNexo0NQRrLY/RthNEZzCtN818HV+pLBbBPX9vkYj4+gRuMafFlzg
kLtID7kI7lDNbs88ldptB24M1CdLqz07wwTheq+D2QyERMol02laAKtXQSCzPdOZW68DRf99ONAJ
XD0MVVqxyOCZyR1QvNqhj1ZpLuKDTJD/gXkFPqdhSwXHrDuqDJYBk/4IpDW2o0Bc3UqGsDoy/SgE
n2+m+iAhsG6d12KgKNSygczm3kjKOl/ezpFwrn6VrWo2VePiqEkDIFpAP4xOoV7hvqLm2Ww+zEtY
hkKqwkRDT7xGZ7DJ9Kc4iBb2ADB2B33XsY6Kp15fnNp4jRIxHSW2n0+dmZtLxiGp3siueEJVL99z
A+oFNKHLIP5Zd/GCBmnC79NZLFHACpvlLMZsFZghdLHBOn5j8JvI+ok/BT1vT3gLdD71GzrM1WGj
Dmsbax17SBEmNVyVZDbCekB1PhLw6g05gGwFaKy3jVCyoxUTvWJlB+8rUj99MIWxXLypbIQIsREO
T0kcLaMCVV+Dwdg3RbbANzX9SgAFtnF6wNGo6dQSTu3J7Oyp6abe0Uha8UBrlHm4pG6FDPAx12uI
X2vEJY6/DbOXgCQyIICReaAcRF929NK/dt36kYiTsDOGVAH1XfMSU952O8vKXq/NObLBbhrbOzgJ
ZedK7vLAGk5F43C2TMLp5CJduw+BAzJ9ZtvZWXX4W7ZbwHlE68xsmZVjsnQKFK6wr4gWQ9S3635w
wjNdhONGW6BzgCDMozJYurnCb1JsB3d8j/DaPIXWTmp/a+BIvLs2aa4xtsbSS1O8ZHU0wFTRdVFQ
f8bdgIc8hd36qTl3f4IpZB4N5YFPCE/3TWpaSFSFUF3eQTHhadDqUgFLgSmiAQ/MR3iLuIA3AVZN
2GrVazcCKzQXAbTA9x/6CGtNOs3XGBqiib+iqSXa+tC4gbv3VlJl1fXrSlV6+nq+91LHtaoPd9By
hHZnrDGV9IW3l6gbwsc5tp6hPs2WTWdDhyocUxX5cWv2ixqSk1vXiHsIn/Y4hjNU9ymhAbbXsLCh
GbUGLwCdcI6/xtwSH2aYzhskYKDPq9UJr5KEaf0uY0h9AIEdXCdodjddQbq7ahza3n6qpwegwdUT
YGjeJelTn1pDb6mn0UqOQZaOZ+qyOxEuILEEcKMeDMQYrLBVs1c0OieohKN8+7OytPq5lQ5wcVLY
a1sc4udl773ARWXRWWr4kpTM28A7pVlTWOKGd3gmh0+p3WdHONOn1zAGJsFi6oYKp7vAfkwL+84u
8Adcgbq/T+E5AGlC43kAxRjP9aa7cCSojpCDvMvw0LkU+sLqmq9K6Hatbn1CtBcRQv6ZIjLXaBdF
C6aOWRxGwa3nyeHdE/BG1BjqLICJQudTC37QsE6zq0WD79tzHBnBxQGd5BrptsMFTyR8swP7CafA
Oh39EtC1d/CGWxYDNvGgmtMZMgUB2wcpNj13DpvPKlcj4NnSfcap4pnYxHS50oyJcTw66XQXQBYZ
zLEr0xjncrkBrWf2h8C852lUvCRaGpJEImtlsYvVdVBe0wKRaWDfSy0ZCebsewQJSpJw5P8zQn9K
APG1g0h5tVIN8GmZlfNNnLS96w9dEB2jaVxb6RSWqxwv8WVeB2o1oLB1b8I95L6N3OQeZaW2Y2fq
pUtZeHLFBTbd7wvpeJUMmzqu7bsPcUlgbRjo9n6Pb0+5UokNeHUW7WnZa5ydlPvRsF+vEVWcST8f
GQj5cTy8/4hjAz4JLVBZ1fuPeG2zfdnH7HxbLvVGuQJ+GsIuNIHZ3abUP5QAb34ZDk69YeXw1THw
qqriBBoYaAGq+KGVwoEDvCwhnk1ruo61wSCfS7P9p3m/xjoIRwC6wXZwl8PfXDd+T7wBZwDdEigw
bd0glwtqTlb5koPQc2zUqgiQqFMaFDiATLdMoEe8GTQAUMF6C5p47MlLwS9dNNH8PQUR/67Tg0mY
vS94HR3NVeyZWKji46IQdgZdeDxHUltdmec3DjpEGbBxruI7YpdTfy0zCU4cj1bEUqe+ecimA7PH
ewq79f+aDmMEe23m1bh2pzH1zX5mX8DDe7+79X26q+Yo/Dqr+a+4Bju5HKX/uTKPI3D0L1DE2WQO
my5lhjNzOb06wKG+6Ff/fRXxx17HgFskDxmzXd+2k+KYRUa7MoVqLqWY7gwvM1+Bv3V2KgpxIg1q
+cpmN1saQeXtqInWnZ1M/SVvhrMwhQ3Js7gKILRZQbod//LgORw6eK5EbgA8Hn79fgNa0lY55YtO
UQEkyLsjuJriZeQeVCft6GKbFXtO+g31JlFj3TctO1OrzUZ4mckM1pV6SsYHvq3wQF5SswthrINf
PqQi9WhhVahwxBXfO1bjbpmNQ6ZZMwHdNKmwoYAH5WKCaIy3bLnWBoG8xrXZAAJ/ioT3R5x60xbP
vMqDyeG8h1mfOoxNO8KRORrPSdiGm4rDpLHXfbcBhf/CFZgH5uLWR3dZPbbAQcIR/tOAy0cwN90u
W9PAbRRQDTw0HSQT6CNpgD4NlbvvXtrXO+oHFX4+grw3ryz1JUDRHX/bTnFHdy2xXOk27DESeSis
AIMHMxcDeI4lddIwXaBViWG6HXILibliYEvJy/QIK/X71q2tLbXCUaXHotHPbmrLyfEOISDLkNhO
jzSaWYB9/nvWUzi/4zqQYZMeTrsutyzP8oyrz+aHhL/jekA8An5+5E05+QPPuks+wtEYG7xiTU26
dKW7tWs+niAH0l3UPMpDxyXq/oj/10lRadlwp0Y2F1TbfAksmJadgf4QXZArQeUr+nHruXb/Cg0G
eAn6FOZFP5y2gupivhRKROewc8KnyrUAopvKcuNB0/4JtSq+D20FUUM9Opte8AglST1EHbG2fwtY
a+4pnLtthmcaHDtotIk771R39pFaNIv1yXHwIKXbA1voj2ESPs9IWvrWWAT7xhjC5zZJoQCRjfG2
082iSOq1a45iRcFG4oLeWigLeh2YC61/5xDrvSQFV62oz3MBsrUeNNq6fsxHZFKZHY4LMIJ07rG9
0MfMRv5ssWA8Uehg4DuL1356oHXsCEpvPcsXvJ2DrWgKgJiaKFyq35s0agw2AE96lDXOx+Cmaz42
/2luXSp/SIdy2wQcW/t04I/hWFsHL3aaByTE2gfdZQFde0hxqnig/oqLa5cHykZRpZDyFdCOuEKM
x1AsYlfvzrUFwKwvUVzmkK5y/yQ08a0fZ7VhIcogv2KQr4v8mn8LjlrurKaZ90sYCVmPltu4d+mY
fE10i7pAINkzkI/hMmSZj7CDCgFChhLJLR5wia/UqpvEeADXxG90js0mqTWSXiO5tmAw+CJTkbG8
CrdRUAH1tvWAs8+iL6P8bPWV/sMp1dcWIEv8+noFDl6Tn7ssNvxCs2g7JEWvAzQjtvGfe5sRB2B7
QPHIRg4u4huh5bKQ3oCIlfckIy6eu+JD468RCqthEaTD/poztfEFGANvjaPAclbWKF+NRJX7OkUC
iM74OBCUWyFbC0zfmb/R6592BmPrrZnNgzO1ityZV3ShJg3oCNoC0CahYDhiNS2P9tSkO3vGP+x9
W/DXcvQJUJR6X46CY/yhn90Azw0oofkAtOJbGRnuDoKGcKFUs/vkJPUM6v/0jVpyyNN71HRmf64c
6LoyFT8NbODYYBn5kppmConmCJuLourrFnTi+JhJJz4DjhU/sVBUS5Xn42aoWfw0NzzZJyl8ZGiq
hF/JHRTZlhDdLA9hFN0NtfbRlCypqKkCgeQMK4r8P/A/BlW9PwKAbMeGYi6q4qZhQHPks6SjrJLK
QPYCL+mQVfDLxNHFrdhPL2BrNoJe5c8wG+xNN/a73gIf2YTwxyzrQ44D8Q88Hr6ZQDR/NU38faG2
Zb20PEGmoWDWoxrYvCzyNHoAXzBcV27bn5IpmDd5Zyd4edf9LqzncG945nBokyDZDhM3cfosekiS
svLeZFG4kk3ULUQ+AFmA7ebCaabh1YVkBnAxQDpaWXiEiJYK/bK/8K6CwB9Ehla1l8d/SHt8hVYl
tlxGIH0RO+0zSt4Qkg9U+aC6AfYgdQUJVHhdbaPJgApAO84w556MjRkm7ARd/Q54aOy6s05CX9uy
xCFRrecbQSNezMmJt47sGPZWaE5coUrdT9aGmkWJitaApNmBmlBOe4HwkzhTC3IGPmx8zSe7GdLH
JkrW1B3KpjrNwEBeP2Asjb2Z22b93bJMC/Z+nSig8hZB/67pU4gsz5147r0EpEd7rg9CP3TbX80x
QtoVScbHIMgfemg7vGbTWK/Gfu7uaid270QZxisL5q1vKA6cDKO3fyLB9QDYw/ga4FSwGiCAdDck
lnNnx5BUktDthWrfuBEget+rlOf3UhaoNRjqbpCAdcLymuX3zMttX1bpuKEmBf+KS2TdbzgLgL5V
ybRiBep5QqvxUdNsJweOh3j23EZJx8/lzYBKY5ze0XsnMiGbHELrmlo9tqm3FoTJl5WFlKabcnMx
p6nfzTbOkybedjgAu6fWhUvn1Ep7OU158Y0b/++IpIL9ncor75/WSAB2/g+khDQ+Y/NsD3gElIyl
Dalw7KE+ISV4wLOB1Vi4kaOz67R1kQ0BfLgYiW44xKmRrhJo/V2bre5zriZH+vYaSZMMA/oz68kR
4G3pRWgmTvgoNt3W9LIgXnQGK5aBDPnB1RccKOcDNYEBg3s43VInDafAEyztwoZusQ7EPhAxdHub
+Gmd22TPZDXIgfAPtAekc4gnMl+pILJBQRvUMGpOum9KlYTGg3qqKc7OlKaMIG5EBnl77aQYQ/An
CCHqDR0UMBfuqI8Igfoz4en8dZIg2APh3cG0NQPyJh2v/SpGtYH6Z7jnPOh4kp4wOuNjv44XHfsa
YSO+he+ecWTNZBzpDgh3foz6lTep/EO3MTgzkqmxN+yivDlRaAi15btUOveAlz1AsG1ygBXs3HOO
aimYJJa5pCZdIHEA40CmDqZIiieUsuYlklMZMuMjmrAm2SWwwYHwl4TYHw57D11iQTgIsTQBGL9n
pEDt4216WrvQsNHxKosYnBLs9+lGhOSH6w75rm8GeZx6Sx7B09KOcO2Bt5OhUBzHLipuwLBGYuuV
wobJY8pnqREoX+IUio1wm65oMl0+BGGbel2M+mitWxyt6tbilfoN7rQ7Fpp3fCiNyhcMvqC3i0zA
hrg1LWryqUbSUCxv/XRHsdcIvcinqRTy+TMoBkpw7soqYOo9FIJX/m1iR+2WJeilhWlIxRE2NXFx
j9Nrf4FGoNyVOOv6EF/sL62+zIB8Lbgzp1tq0gA09iDTDBKXnpSHvdhWEi72swiHa98cRCZQD9Cz
oHhmJe2D1V7H3Bps3MSRJ4ndqG/ObfstFXIfWCYUPV2Os2Lh9T9DDgRmD5z2SygssNRFPJzj2iuh
tQf0KX7sbWjjSAKcFly0zJJ95apYzfptUFbBn54I3Ke8yed1gT0sjj0IHaXLFnZtB1/nuVzRi8ON
4cGDgilxG/KKqRNv3DeC2dspn0/YR7zdxibPeiPeAxPVfIv8h3k6Eq9n7x6KEZvQMVHMgabBMZGq
WfdBNSLBjr7bgKVHqQm+mFqBPRug/j/hSEGdfQiCU900sGE1cncNTJyzr4t6PIoOCq+8DOaXtjO+
dS0kEwDF96PUhLWCGYPlVZfxYyDtczGMz/CPhxiQYj12DPoSGbLdxxMK2aBd/X5L44yjE6aVGL9O
0up0n6Z/iKHbuAv+A31kfX6bQKXetIVt2p5tOCDJaPrvh2P4oGyrcRK443Tw3JbCjfaFARFvmLPg
nEXtcp7+atc5ttWVHleoEz1wfZFZPG2dVviNkOGWipouU85paJydMWZQrDAVjKTyGkROFo8e9o4M
BntQOLbWt5ORBZCun6aM4RWNo1EeJPEGnlLj9SgF6EB5706oquGMLCEkQ47oH2zR6daZQrVWuayu
xupuRGdubcbuoNBy9WEPYhOk2bjdtYnJD/+e0/hbSsNBdh7AA2nYDtgcDpn1fPhdiqyujR5pgrs5
byzYjcDWWPjXd5gLxdtF4eXB2jBqD1rkMzLg7qDe31L06kJ9ZQ/q+r4xz7amHARuFNyleKFd+USh
SNO1qlpkxfRo68kUauaRAY76ML/8fVIOTU9tI1luSUA8EDGAbZDk3ZF2OPWBcIyXpe4jyXEaCOVv
ceSce+vrKtGsUA8smwKEGdByHSj7OV6YX4DtDE9FPcHnAr+fL3mRAkMm4bMrva6+jPX8Qv19nllg
c7ba5w6+NV5fLcY+sL9A/Ew7w4ygMOkm5zNOsVb86kUcTh3AhC1puv44nhvZZUij6PpxFN9k5fvH
5QHwt//+H4sXCb4FH49DDvSxse1yDUsKB3wy7cf+4X82HWpN4hkrOCyN/uyZC1hh4PvBEhGfJzSb
wgRCU38dvP/RhT+8hUhymDNThF6DvkM0E9+c5KwjqAUtt22D/+cDttPlngV9uhZAfL0lA1JhOAf9
AHVzhvxMWD8kU4OIsgWOoyne7Ig/QFKtfYAQ3fAYw1+EmGdeJTi+tTM+Mankaw/BkCVK1OmOmkki
PkyCHeQW3HDmtwpwyk+WvZ8dUdtpzrdWNx7/Ke7WV/MCsKPOtL+iCDWC8ReVJ1jfyi24dxCuRQvC
IuWJ7gynKU+RHsSe623WLeq6hdHMGYPX/kA+TACJQFTwRHt6d4ZVrTUwUPKzBNzMSk7LOqnC73N6
DWgBd15Edt2cQEX69wAbPhy7WTv4gRoBr+Z//6v6G8bQkYZwpWVYhuZWSOvTRr5A/kaLAkQHFUMu
H2Zt8bDP+9R46UzHdxPePzkp6FxBIpZRJfnLqJR3EnXxPUhq/tI1kwewQlEuaI6Xe2rjOmmzolhV
58ESnwAxLVoRfsSoZ84TFPMxVx88eRDw86+P45AJklM3Q24HKVK6xOU0Lz0GLb1bX+YJ++zxBfWQ
tjvdZVx8DKUBCm3HBVV6QcUrgVWCSAK+PhWoUYVZ18uhgtstib5Cae1LN+AZloz496MwR72sYOYp
HJCLJilYQLmN7QzvyCWNZr8vUTnGdYnemGgJ0puNTf6+BM3hrcOvS4QaHXH7KVK3+RNK9OGOgE0E
cUKN4164NkBBBJS6QagiT2R4OZm5T5ir24CI0v9IxLifcagO3ssu0PBQf7UFB1T49wePDWEve67m
do98E3gg+jTf6wN/CZbcgU667e9N4FHfR62Cyw/BbWN+97jhghdiFquO82wdBp716LEARBkzfU11
mnKC5MajhdyzY3XOibp4ErzH0yBM96pj0sWv1PoVX2CbcbouWEPHsHTVAmaxdm8sGjOIt0RkERkD
WGuSXzutp97oC/VLyJ1QP7VGK6tO3hAvIHlZrJ1RpI/1jOMMjC7BlQJiA6Dk4M9c1euRl8P3YLCE
b+ap8yhY6q5SaAHe2b3D9yjQ9pvcgO0NHodiEdgq+SJzdSnqMvizzb5GZZL/MeEh7FsS9N8stm0I
+3gzcCZwYI1sh90XjfnWVcx543WQrMGLdDblMDlvGRhprJjSpzCx2X/8l8vPhBTXMBw8TzRnWXh/
x4On02gac4EKlTu4SAPBcgLCX/Cojjq+UlC1PlLf7RJA53/LzfjnrYvuGFL+SwHiBMTX1cs4zdYf
gxeA04nCv+9V7bJL7OCnaoyvQdhFX8SEHQrwy+bjHLvpqu2hXN8w19oMUBw7RF2VHFQkcyT/AZks
/+NZiLTipzesawjJHfwBwkEOOjOfaTipJQekRMvmYEIQ8w5UDWfbA9W668IyPE2upXfnRvfEPGRy
UyGS77wzttBn67WiD2jl3sx+FDloQ6IFnlDA42jJ4XB9Luyq2SrluiCIOvURnDoT6IZ+fpzwxIRC
mUCqcka+ilaKehwexjL8Yy7zyLc7y31RoVUtQcyN7rkYnY0YoAmLZJwA9y3O13bbW5dA+7AFAMR+
dR3jDH/lDuI+7H5wg+hPL8u/RxG3QDoFCJmWgCJI05zxTdRifhNUWt0oX9R6A9HqCxNwFfuffRRC
wRRXxTkAt5oeAqVTd1E3EWDE09hcgFG05kY8BNBNuED+fdpBvmfyaSyalHvKJmTB8F9ZvUSodPi5
rYZv+B2c6wG4L9/wngMjdvB3olBGb93hpyqtb5Abi77gOB0vXNSJTnPjJYsoj7/eNo9wBAAAQaRf
aStJe8ffu4oU2LMysMtNGEHWsOb4W/z9LpEp6I1TWYP8Y+Duw+gK5zZgYUQzthc6RupWkbkfWjRG
h8qinFemjqRD5a95rabd6zGaR2MVWv+/eb9W+TWPVgGVwYNXsgQnGXz/g2Ow6VAVPPPnvhLXvhBk
2MPtQnG3Jt1RH2R0QVC0oGMzshJCIHq9MoMaqKkGsbrGqfqnC3f2HXem4uKAeLaJo6hFFgHNYfaK
Swq37EXkzt2W+jrdh6+A74m8uqcu5IeqQ2y2P6jVhwmYANzgm0IkSIeEM/J3yFzRRVCyim5blBg3
PfLEOGDpPFc28yNU1pDLojZMCQFXh57r8sOc20JhCnac60AY1ATtbIfUOtKJwAIfoSMSwB4+svYW
DIqJ8VcOaQidnL7iaxgTG4vUk452ZK92SpbRYxpCV7cvqscIxmyPmXTDx1sE9eU6AoDiR4qnC547
/7hG4pQnZL2eeyuOv0vZwpFqMt+C0LHWI7TgtlVjpM9VUDxQQJTYjj8ZSNoXiePezQwE7Fkz6muj
W4KmZr7lsYCccG+AFq5/uiDsgzVSbiV2kWgaZhg/5sBeuE0OCLruwlPxPYIGqe/3CFpDmVa5BPi8
OTXcfgRmdNx4RowUYtI19wnwNAtzku73CqR0WMnbP104ycHSRVWPyEK8x1Yqsu4miK7HWTMtFLQJ
vppZtyXbyMo0gRQN6i+d10XLqbDgHAduyg5VwHorvMq8T/WkUU/qQG6zRN5dbACe8R+Tpk8ly+FH
YVtvg50FsEWconWDJONbxOavamYOzKLt6sFl5it1gxrHgGmUKE/n/Oxl4wKSW86DSJj90MGDF87R
1s9mBLhmAWAc8PrM8GFh4+4iMNC+pPcunBK+iNycd4YBdHKWpRCBaOD/kFXynlVDi3zBgIyXDoNe
hbWUdevuwCyMMbmY0+H133fzhvk5k+LCecfCd9NzLAEtB/7pjBhYEMKDL2ly6LxB5plvjCp5S6Js
xckRCGWrFeQR3B82BHf9xmzFC+9GqEIZ6XQvvQisOmm2h2CG7AdgUdWmAVD+vjOzLb5nKLOJvH02
exQIW0MUC5BM2mdnmJG2LxKYOuhm7QCK21hj4ntF2D13vJ9O2He/0lS36Ir70g2PNJOZFnuA9isY
lJjY88h9LMafHao5yzaKIOE2yRJME1z6OawOQzwi8XVrizwGr+nWZlYHubp0bKCGHQ3Qd0hcSLfH
EG/qbJFvwARgPvXdLiJt9hJK4qglIZYuH2ItqMzVGfsS5syDZngMik/eiWgNBaHAR9WSK2wrFXv3
BXInLg81nrdkEJQ7ZnhMjBiYZX13u8yorBwYyOW3LprwKZbCrDD1l9aUceYHjeHeK0OCTW6Udy72
DszHtw8mdsXkbmxq24AYrPDcUO9znKBn25qlcN/o8XPC4LEyyJqeFrvOweFwAXVHdfJ46N3TQF0X
cLWJCwlQ1sXswCfghE4YkcHt7PGSOhnwC9RXgE2ztPIxQT7zV2c/jqAEQ6hCEZ5BK6YBun+de+uK
dD+MihuU3h3xH4YVdCL5mCpxsY/DBtbVXwfHkPanhOIIRlwoOwUZ9jwHB7pGMhkp5BznVCjeRV4R
X3pNFC9ZHK3zAgLHkTcvr6Rnm2b8+/fS/HyCArPScBzBoYDmcJCwPp2gkhgKa0iQwdrE4dmdAsQB
f6q40N2tmZc18CGqQopNj+JJ0689F2YsrFDyHhJo/NQ4LZgjaN0urt0/5HGkDreuBJTVRZOgfBvn
EpnmkdnVtgDnyI8HT96ntYcCbjbAo6XpJrH1UhA1KxA110S4sn7Rqm4EK9Pkf4VoitaNmHW9031j
JC///nvTv5xPW3L4ELvcRkbTcC1sRz//5to2mMAz6ur9u5WYm1urwObgkGmYKE4noU/NTiNDZcPg
GAaVliPMx+RzwVGwTsEFXTZg2PtOF0XHMulQqJf5wS2a6EhdKMAlI4Tg0LZzduHp5D5EVeBtlBiK
VaOlowXErJbpxKIdNZnDUz81FVjgehQ28ovKc5snyErOlyC3t5BrZsiGcnBbSjwZqenGP3g4mVsz
gvFE0oIgYScVP5eAZShoXz9BW354wpdsEUc9e6CAcKhaX5X1cKBB0ICLVQIBOqhNYvpspAYYWjl0
JQrmg6BYvoKXF6wbFPfXRJpwArtY9Ake5jSKs8MeMj7NJUwL89EsnBVxKfA465GjQkKkSxJ5iECQ
XECvgpk/IJD3M4GOPM5rVrtSRMhvXpOssS+UY5cQEVkNgVwbdS+XdpdFGkf8EtpSAAtVRPdROWIz
pWT4pSzAJVFAtu0ATIy+MND/xZAnr+0QG4eqEcaCpiNzEC3+j7LzWJIb18L0EzGC3mzT2/JG6g2j
JN2m955PPx/A6kq1phczGwZxADKr0oDAOb8psjpiQdalr2BQdwiViY2hEhz6wefnOgBIMQdEJWcl
8w+YJaUrZSZflElwv9Yk392pzE4L1n/uUFCObRwW8Xwo95BTJkAF5qNq1oCBUIfF33D8S4bNaex3
ZpTCCxM84z6zH40oiFi0Mirsxr8GcbGTmf1O3qsLp71P0pk9lmBfNSn6/UGHomjIQW83psmXSTb6
KUo35tAjPCT6FNSSr8BcXxPV9ko8SJSPYTDai++E/XOnqVvLjrTtPMXsjoXKQ1ViRoPJ7ZPudvz6
fVfZ9JRrHxOhCKF6hdz/zEdvyPMXCkT9fhpUTJPc6U6xFPysUDY2T4U9vOF7ND7Ig2Im00OR2Ics
s93LMixDxWsztiG6veNMjsGILDTUarSYHPa7Quk+34wiLT7U0f8KD4sBlOSVOw/uy8ocG+e7qcbs
l0wY262Rts9u1DyEIgsf+Vq5zWu/OyKB3H+byld5myguvL1iCMlIcdfA4N3Hfui1hcp5Thx09VDS
n8jy2emK5IGnkQmuvN3g5T+XZtCW4TqLMIQtsAlvtaPWhTDyUmQqw0TTXoyu9w6R789r9M+0F7cJ
1ateeN9lyxy99jksX5WYkTLCz+6S24p+Ly+2zNRapXmF0p642MysGhlFfM8osm5VhEufSkGVQJjt
WtcKWxARwsl5vORq8UI6DC+7OtGCrbzAsyuU9B3zLZisfkXWgFcJ8ui+1GdqVilaUbIDHSzjfoLu
e682xu8durhCwXPszytuHbW4VSJUQJu43OpeHXbHgkpGmDjuLijjAsdS9f86i796RzvtebOFy8UE
7HrNEp4cv9+8wTzItnalI4eU4DFNzp4SGBwsPuBEY6dUhr8c5X+Quf3/4ePzs++Tz2uMAgI+lbmA
RVxt7gq/4RrcXlZ+Y96uSdrkZz81/mnwSQ+3LuUcWPXOUXFrGw4Y0oXNUGU/WwzTdGp477cRZhnY
j2rk/zmituZ+Cz7+73qsAiG2Pmc/LdNpd11DUsTRpmcQe9p9Aunl2tm1spo6S/2OewYzT1cO14ld
0bOBXLPS59r33M+nrT2is4qRlPbd26h5OX5HLz0+uhpwXnkxm69HrzKC5wFruAEkxi5tjA6+kSfs
KvnIK8cyftnpVb5NaQNQjbWC9Zp5Yb/1h5E9XKi2Z4pRm2mcDjXfHvZ3ZEF7cWj6bNualfUgQ15X
FRtguM1eZjoBoU3nyUELwxowa/GceGuCHlwt/OPCOIw2JNBFnVIj3eGQmzwsVGUfnQ0kBg6W19z7
APVRhoJPdUmnLLks7S4YBVq3sxKASSmMJmNId22LhWFrYpH0BtcS+IOASSn+k+b7w4suMJm58ax3
02cjqp/9ofYvaE0id1c2g1H9QA4znd8izEXe8gz+jtUZ4VUKodXFBWtL863PrfHO7pHdlGHU1TJE
sJJsN6C5x18dhuvWYIqzy2m6y3JNRz8xjjeyidXLZ4dstub0MCSed1TTiFqojIVu5mPLFp2WWA3X
7WjBET5ovqWx+mUvHYX6S0ut4KVThowKgdft1DaGdGVHazmgyTWUw2FHXwrYMg/4M63HMeZprFTd
85AN3RaeGhvlDk8+TXeiU1BAr4R8ou7soi0eq0ZR1lPp229VihjFVIAGQzBvn8RNjuIc8C/XzOK/
g1R5w7yk+Y7VQLrO0oLV1zT6gKZYNERJichgriiHSCwf1Abe66Ak1kb2WinPSuqmyUr2JkrlPaH9
uJKdvbg+dIyHPqDCgUbUgDklWdyOaeuapNYZA6jkaTKV+MlUILZWDWoCsrl0uHq2XCBj8qDP6GVR
A7qTrTFtsEzUhmhF3bJa9QAYSOYH1UuqmegQQTD1y1k/4PxYbSWR1NTa/xUWctWW/+zmtrdFslq7
kIjyT2wckn1SI64O3rJemwWyz3HeXTxjwDEEnkxXZ+HPAZD+SjED86RF9k9L6Pc7PwqWuM/y3AuG
dA3kPzvicsZvKxoxkmiLAC9vmuWg4ibbKSPKMthSD47er8uSfehtESzXumbdDYcIOWgsweE3ByU0
8bzKP88iYgOQUwAGMbBaeXYb9+/eyES91ERic+/gunJoU+U+NT1YjV+HZMpZsgpKIiAx41g71iHI
Zmcb1TUYzrGGM5YY2b/avd8428bgtT1nZ87e1YVqevUGdt3QtYOrnSCZvYlQoDnWtnNNAu+n5sf1
+2jNLwY2Gc8F7/c5YeG2WQSD+JaoA9P93GpoZGVaiAJkHx8HYAhrQC2Bx9egCP8yOwizr2Olf8wY
37TPKM7jB+d1SMQKMShszdrDXLrGKrRiqtadAVYrmpAEkwnaJVV7i2m2QH6Ia+QYeQs3KqdjYHYm
nsw2UHyBKvcqqtAGOId7w7XCg52SCav9zDxn7SYT81gpZrROTGB/NGXHLVaOwFhzDRHzSQlOzjQo
rx5gcKmBZDV+tsUnJDgNYMpucX8yf4+7YX6Qb9ltvGchhdIwNYc6mqniEPgIZ7gVcqai1Yjy01d8
pAB7lCEdMaSdKnJKKIfFJB/a4KHOdVydLP2jj6fqO+COFJXJoD4mMuvU7IZUnb+xJs5OrqLOqNsz
ik0yriKwfur6uWIJo5Wku7XkoUvjDzJhWKvVbC5UCWwdW2OlZWF/lnh52SubfCj4VYvBt95UDJ7E
tYaY72VzwNtj7fN54EPLwjRuGmPrJCHVMNGcqbec5cJUNlH2jF7s4yJw5mLwKeSNvXMakIyrMa/b
RhVCENqMksQsDrIpD2Velat28uZtCtwAWysxUB7kQHlJGvDIjbMCu4+VUao1ey4VLRAL5M9V8ZSV
Axp0Y2csGSU2AYbn1cSkERpsYDzZNsXwuDTe+6iJTwIEtFmkdMVFZVw9jCVeHo/LUilR3QkzpTm/
lqTJt3AX9RcAXDj9KVi3diEeqTzN/ka6+B4h/PF72ynzemys+JGy+7iHttKdprH4mPXSIlFummsA
ZNlPb7rY6hT9qKJp2FCtsC7OGJV3twFNeYniIf6BeP+/BujJ0zjbzCoeTnh5XOQvYdLfy2+laqC7
+h9xrUeehO9NcYZUksnx8luvKU23CV2eNIWPabEOpcyNLoMynMk+hzjUU/CRlSARMtKCVJfEo3w1
ZwFFSazGu1uU6DC7yq+jn7GFoZb6Y8J3XRVoPojJOG6qXfHcKcqwh0neHb0yyA9TkNmw563aVlgA
aaZ1Kt389ye7ng67vFH1s3ym3579CRsgrN+LNxkyAuOfxz5UWvwS2c9s5Z1yJ62YgM0JfdepfnTn
nuVdMxXbW+Xoj5iciOyvcbIpB/8ZY4mJrgx85wLw03GulA8Wos39okmRidhkuP8ZG4Teyk3UIq4K
de8bz33ON6d3vfhHy0IVrJv9y5qwoqrG2XsO7DbZm4kgUtq6ee+DzcFXsTxavWU8ZOB4NvlUtQ9B
4vIUtRMkVgwekkB4FLakU3KPb1OwLeCGvCAC5Kxmf2r/agv9sY7EElqzPtckeROcO7OPf3QT/1kY
4lOMZdHb6JuIc41pt5cQ+bA1wm1T++1ergxlU/bKteGtKQH0Tex9Dv7/uvZ2Z/lCt2vDf/8Z8nV5
C927ZeHZkDQE/Neg1iOkaoBWtDMqtmN+hTr2B5JigVyMZHbWoLDHjURleGBfzpPZHppGsUjBkDKr
uvJxtibrpbFRi8nRob90ojPGJm/dt7N6kE3HzZmkx3LcysFeH5g4HZTo/4lrtSHzrmnLDC5abZy7
T6k/ruSV8qUSFIZwjyObgpIKdWHnxRPb+cBiJy/P3NT+KHszPTl9ya7fUmtlm1SKt/ZlFsA2kuma
KdGu6TFoAbdkYQuIOVQgpD0yx7Ah7ebIkdpN9DbwV/Uu6iCk5Oxjmtib5d3jYf+I+40NByhgMjQc
xz6FPq+Q6HP8nBdtsB5cJ9piiFL2JDIZmXrYISOrUAbjvtKG5AFLwGajItr6RpUO173Ern6mbbkb
AKFAJOmijQMI9VfhjWguYr/zHldKsLFQ+n4Y8VLfi6LFedCM6Czv6fZKsW4Uz7nkfgLH2ibrNLqd
fsSnTMjmqvMzZIQKiQ5+MJqB/YBeDI+Zh4Ga1WpnB6mOO7PyYGzoJY5iDrkv6WkmD5q5ohYHG0wJ
y+rVS+xj3Qf5o2ShDyoihTCsHiXTfNDMpa/LnGoXtXA6UKrE49q2svMcmPqjbRv5Shbpas/9BX/J
fzKaAHMoZ6Ca7Lblh6LtGlH+UxsIOqjqPGIroC0/KRQlWIeKpvziy+Y0qTTF4/fWlD8pFBDdjRri
XlTE3kqqcPZiCVZF9qNvIJspWzLOswkGzhReZOsrpMEsgvTLNXKoGCUvJGVY3tda9NopEPxwxQVJ
qGOquGdP9q92xCyBNwHVMyXGwXEi/4a89nLyFfn9RClUL2bJjAyAObPYHdV1oIMEU9TgTv4N8q+R
IbuL7gK5hvQ1Rojm7X9Ey4+El4sLVo09LHqv6AOTyXQ2fh/Z2zaYyvU8aPhf6Om8ISVjDcvFZlM2
j01cb+egH5ZXlDcVoRpO+jLqKyQvvL1BYVRtZSgUH1OlqKBdq3HNdst45xHhbUR28CCbiFS9ksWz
H/ykjSDwpjsZ1jyIQZsUysw9/kPir02eZoBxTxNz6wEwkLuSMXlIEXZdd7BzdrcYkPuHKMwdYL9c
lYdxca+NpEGkXZ8Z6sp6pJCwz4RfnzdZAOiUQKTJoFjInA+u2Y8wrPnCz2VzyAR/VZJYO2f8jN1o
rkZck5xahCIbljqGYu6UmQQtJY76exs/yDRUjej5Es7GtP4O31uG5WiSea5MAajQmSNN+9UIWkxX
4qqi1s1ZCZTsA/qMR6psGpFYa/js2IVfS88LT14RZQczsuf7ylH7jYk67FsjIFQ9QvZ3upr8DR/L
vJsQ5SMh5jt72eyl80mgKOpRH9xnc6K6JzvkAaV0/JgS9cUtvPkRf8p1GHi4fZjoRcNGrbzTsoPU
Bm/fW5a7bBmRnQw2SyaE/cxOAmexr/QgiwOllE15sNP5M3aDrId5/RmTkF1y3sa+SLrwUKumBT6R
on/lWfGTPPhqvEEcUL1fWhgQX5rQfJQtZ06Tp3YgRTsOqHbeYkaOfkzFzwADimEXxfjUyAP09c+z
HtJ9EFnXyAS5g0gGI3RIc3vXC4RmBk05NvUiuvuSQkAubmWZ8bhOh1SsZH2knfM8xXgWilAp1NCm
xhi8TdaUH7FZBUcpX9YUJeOyMEcnPwKZJ4MJLiq73qq0g+dE8cEsWbRos1o/u31RP2N5wNodTZ2U
7dKzEbEF80nWbWVn5fgom6jYHolOeREA5GhtNUZ0lCO0SjPQQharl69bZq7/pmNYeLHFCyjiRfl4
LkWVwwnWI3XlIBawqcK2dtYVKfKz0wQdVodKmJ5dzKw8qqlE5UEG5UVGUUK+c/w8SQ4gSdRjil58
BgsyjXZ1lLXbCJeO+9mk9phY/v/KzHq3TLV4j63R3ihlHOCVrqJE1jtkuFylf3KzEKBhSz7DHsp1
Jygf5uS86zi6vFcV9EB5UW4ebJKjkwErC5vX9CEeqUXIg9rxuytUFDuJyD6TXeU2S9Fjc0ka/DZU
G0vUcmrt7naLMA28begMUNTEWD+wAElrGdYrgJmfix5BTIEAxV/9t9ZXn4SDTrr5i2UQq/qOn0+T
9PoLXOYZmfEpvo4GSPBZKZBKM5Xh0Sqibq1ldf5XpumXQg20v1VQCgZ+Xj9U2GAreMcA5aI03c1V
XFycvu/OQTcYOwxGpqexdkGz45j30VjlwXfs+VUP2nenxycE73MUPcbaejaLOD6h2osPu2jKQ5s8
up6iP8nGbXxQKuazLsZHGtkJ2Tsb3nOjq9kVNPV2bhL/3hTKelYBYEJLw3Ajq2FSPK+ifjNUvX8v
Q34KyKyJs5BahtC6/o/eSvRCnYSjIu7ezL2ysovmIyVtu6uxH33L6umbl836L00PTiXZ7O8FwJaV
C4RmZVD2PNROj/ZgXr8mmW88BEqVvNSBvy1FuHHt+Kz4/bC268h4d0Pb35Drs3gcwHWm1lSxVAGC
/A6xgKyCVg/MtLl7GCan/G6l34pycN5rJddO/JhAcYpwNeTlKmvd5p7Z0nwEA/1uW+W3IpzfPTOZ
vxU2hAQsFZ86rFkeoGX/qkKD/wFXmp0SwLLuixD/7szAgxmHCz20n+TsSrEXjRWz1g+ymTlBiGHB
bK4GI7SeC+G1yfh82FHTrq6Jzhr21PRptkmaJl7pKRhc+U+qJWwFBSDYXr4FJQnRVdXl6p1lDbj0
zXcyTBXTR3+Ii2Dn7BweoMO08+YLO+qHSu9hDSNMlz+YZgW0jG3QIYV5A2nGhfguxghOxNpv0GKX
6PJIiW3IWOqwv0HSeTPccxd+AtoDfSyPS2Gmtmu+EeAsUNSKfsw4xuNUqRRPpUepDse2aiszzMFK
8fPgB55k9Rb9cf1EKrN+khcGOvVGJ8+jY1O79dMTGX2qUaIIBZDGOEDPB2Urq1BmhU9ry7rqYFuz
9WiFO0ssdkqzJJnm99clHyeahTkNV7mbxaDUxCBtnmB9ZsUdKKsCmToObJaTdWRExvYWq4BI/9Zr
OQWJHzH41iEHy2sd0Ss75IECw+e4W+/tzqodHo2eJEpUDN9cveMX5MfDvApMYFRxHUfPjV8Nl6Q0
12atdSslM+sFkJ7NprlCbJHqhNADcWoXvT7RK+cu2bz1ysH/D9civwm+7FZFDZncuxTEmit3XCHK
JesBmPROllfluM51lePQjj9lq4S2eS7N5nExaCvzDLXm2R3XxRiwJnVVVEUS17tIS7a8oOyTdkq6
NprMwaPAx56g0WbsCsaOEp9bUPlXRssfj2Ph1NB2ip4szRgnbxLJ1GCtvc8sMIuyiUco396ydc8a
+rIL4qnRs3gNoGA66FqN7naLFbOeu806FsoTrlY+yaIyEvPGCqwOVEGRykMP3955A0td2cvP5hg1
lFKk1Kdj6N0mj/IWM3u0PmXMFyKf8uCKs8g240PjGI/TVPmkbjz0lEv7vvMzjw0b/+QtXvV61e9k
0FfHYpf4WjK/jXpx3+WVjxQzBgVGwPxY+toFQ9vo2a0nmGuQwVaoj0/fkH5FPzDyo6vkiMDqzPaO
AE/J3+yNQVI21Un8Pi+WU+UH0+2j1R8JYplDlrHCdb9R3Yr3t9zybezYWkAKyUluwHb390PofCa8
fZbj9zWfxvJ7c1giWTs77hxyAoj7W2U5fatL9XVKyu6xrdXysRnaNxkuSWhv4EIc4m5CLk9tjey5
cYP+wSvSnS11huMQ7epicmxRa+V5x6y4r+2o3Wgdu0REYh3LOX7LEAh6rYuYNQ7zcZR541GJMwMt
b5ptxlQ4wjC/apQ9ULZFzy/B9fZaYjhUaiN0X7XMgntPd5S70p9eXeA8x1sIIcTg3necfsMPddjI
YbJXdhjDzMJbG15NIDsgTcRgOWRA1Ui+jBwLciMgU8qBTYO16uzUgm5Ic7msEe1C9PwW/Poj5U1z
vnodADU7Kd1zifPWeRbGeo/y9BaUzf+K/THEtGydHyXqXrcO9+vWt9gf92OFPh7Y1V+i3vFXKAub
n1LHS8YJf+4MRQRvK3NKS2xJN8nxYWSYS9cSlOweeQ31+u0nMUhkrm4Zq9vrkOqedgh4q6umH/FH
14ZgD+HAfmKKhJVT1t1P0GpkllhX2kiQqNXsvjU+2qVtkRtXfHIzsJOsC2thPA817KBoswXsr0xf
Mly/JORpzlL/ajIFrWSzngzvEGfkomVzrNpkW/UemxmBj8p7fKzzJLYvSR06p6C3522AVtpZHlwV
QfHAyRLE9ekY7AAZERlcTpdBaUraX54641Thqczht3vgj7nTxyLY8PA1eVv+2Tg5bZdsIArNO7lN
kh2d3jw1cK8vMhQmgQn018bY8Z+L2oEFkLzRbIaPEVCUi3wqBjFJDFTTsrViihrWrd3JepVsl9hQ
k7vwcSiuxo1MEId1h7eYiN/yxXIs6pPZWt76j/vLmphbYy0/Ua7fk5nV2D1U9S6E7k2CI7G046x4
f491NT0sscZBSi9UUtTxwSDIw2TNd2GaiUdliRRCKo+WNSbrJPPa7SB0FJYgkxuSCuKgZ+06JAV9
lq3lwmWg3oaHXnM/ZCuIAIUYWR+s25z0yLWZ0f6oA9faZrYThduot0fb2pgqisT/BhZIMEHOE/w0
qDXyUV9YA4k9yHWlOBSW9jcw52lf6aW/r5m031AhOQWdE/5QEWpZh3o13Kn+GNwZUz+uvaSKflAX
P0D/z9+LrIjJ2XgPtuaHrIFQgMLGxXswlIgKy+C9yNDUH9rCS15kxEmyOwAC073sAgzerfohU8+y
01LZVWeJUqJkxr0ay653GB3MW9mrNdjlVOggrmVvxQR10UxIK8uNjSOQidJ3HudxVLajnTUXWC4o
SwfmQ9mX4xnRFvSNwNFeRjfF4Ey2+4rb1aJwyeNwnygJsJWsBH8s267KrtYqjNJADpjcnYHSz6om
tX+c3M56y9EmXyl8yQGy0Iz77pAH6vik8MG88mGxgiVcR/F074zFN5KF1lviNd6pi0Gjyc4wzNJ9
WbXWVjajris3QaQmRzdESi6JY7aLarJLcI/ZSkxKizbIHXra4FvAqwSC0ueH01vddsKCo+rOZtT8
tfDjbyx4QYpnl7gGSFmfb+x4O/yizFdZmGxnkNess/9h0Ge9VR4NdTz3IMOp3kTd9HnauwmGktXY
HoCRHWWrhalcHJcxrFLPSxrbmLtxF9hB8+i7Sbxvy54NfBOQzLy1QUcYd75nrBVROZflc3nIjDQ+
GdG4v5XVZbxLLX+NXba/mUk43Ldgms2Bvdc6CrrgFJh4HSQ4jD7KAxa3xrZoSnMTfcXClBR839Tq
QQ6RHW0VnuJ+pkovhsVxYR+6rP0fmlXboDPVJ3lQAnbWLcovgCjcOVtPir8fKdvdyV6/sryjoyX9
6nZFi4mz0D9Ay7hKtKdhgoQ7FN02DvT4HMXaq1yTyVXXb4vOW5t56eJkcXP4Y5zVWe4WvEe1UgtM
G1e6O1abWkn1tVRKTgSsAQAePZ3ufFuA1kUQgM82PffeEY4WdRSyz5/NYW2JpozJXtcN/4YiiEjA
V5zEHfyf2FvLATxsKW+o4x1KZhr71Ly8y5UmPQ212rIFb5MnbFiD9Vh28w91Cjd5Mfr/87Lp1dNy
637oJ2MtN25yYagDLdvEZo9KgKAi3zqO+BRnD1PlXTQAJySoPOtgtoN5h+uat5ncvH9NKTivRnTb
fmropAHcRfME/cQ9VfbmR6fo84r10fiidFENKhJioRlbDWaF4YyGIsuuGOVCmQ6wSt5N9LCWVAJ6
Fkj+I9u2/nRvBWU+HHW/VPOTqxrd2tVYenVoMecnLKx41g4UxtXxm2yEPKEuQxM5qyojlYN6pd4C
Mh+dc172mAunud+tszYGkCSCYwXDcqPeTuuhcM7yIIPwLA5+FSkHGVruJk+XC5fTgISYHs1XG6HJ
evXbzayssNbdGNYbXWRhEXDr1wFPsq1MxcqYPIuy2Lzo47huZe52SdnW6U891tGKtrph64zN9N3t
AhRyw/wnz4dgXaZuKtRxk/N/jBidNFjryZg+CNLl2ddne61XbX43IrjwUNcYqRuZEYCeoikP6ojG
kJYYTzr2z0tIxufeX2EnRr75K07SfVzBkOgOckRVJHd6IuzShDD9mFwtdUgWgXoZkQc3ne1VpdTa
zua76G0QkDX2lG7K1Zzno7fBU/evZdMTIxIOK6ZkhWVyJgsgSvAfbbuf/O2yIOnYwm2S1n+deBws
j5bFBX55ymQeysZj9ytU0+LcI3iw0lTWl0CNjvx0jRPro9rYyH06c9pRFTFNmQNtdcsK6Axm5jJO
t83+LIeIK+RdIiOrjCWP8HXn27b/33daXsJQYJHqvHRRZkf51NdB5qC0F6Z3xoDzIfJFzfLUh+N0
UqveegvxV9mrfafvvT6N3nsnOXaTizqUXj0avq3fRUn2bUlO9oN+Fxvxb62c5+BEVe9geEEPx7dC
izw2w2arYva5qnUbfkBSGtVlyu8X3MPoWGs/mllWSh+0lPliaWM/hQFV99W/YCIsS/8cLxETEJ6K
B1+/cw1TuAfIo9wfy+2yGebeHinvFxnqunreUh7JeUuQXo0AnaJZAUdX/iG3mGxKyIWM4RuBFtYX
RsNqbWMlY/IPuF3rNB1aa9IpcMbh6tTiILdP0mjYyT0iyPi/stkFAM8/9hSU3mM2pWCUF2RGobPN
roEeSD5CRdrzABFQcPoAjWmzpt+BKn4cREuGJuVX4PrKk2wwyYNNmotyoT+kYWJuwjpL9orQZam1
/uLOMel7dDN/e0Agsmhd42lcng+3B0fgoSNnD8xi8gFx62ibpxhJ1YHnzlNhpvbj6JoPodNH32jh
judPpFJaL/pmFxYP4LxxL0IJ9z3Dqi6KvlVKo12iVqdOJq7poxYaQxSoB9lLSZ8nJ3f2y5eljtY6
g5lcneYblrLKvotd7cUy+u9A2bKf/Ez+GgCKvMxQXA8Ymc04bnQfuViBaX5arMaW3bdckHVUYRJH
M58AgTkv3USiX6zaLB/WdhK53+U16LMZp8GZm2XVpldhuDdaz11WbWTWkP8s9fLI9Buw/OvgWqH+
y5cahEE3sC4YA1KYrcAqZFGe3KHf/daLlp8i/qgnKdpUSi7WRtU+MovwUXamSMOuiqKuL7KZkA5f
D9isHuSNDEcZhH0YTLS8wH43BRUip0Od5fYqGB28r74mV8hr6k5xqSbdZlGjCjH65NMHkWU+3OJO
4VJjbayrDMlZuukNZ8MzvsAxqvrI4tzYgzsoriyDkoQ9L14bo26+yxG+XHfmVtVtRjaKG1ZVzjrs
0w+fzcHelx1yoDz0CdveIHbekYpFPXS5gxyDP/VH6KQNKeEMOHOQQfbXzSk/VjjwAjeTmzbfzB8H
aJLY1Yp94mimjzXIHZbzlNRdj6K0V7lnVM4D0MLC+XU5BTBQbpVx5IouKNC549CJ7t/GTHq2yZ2I
Z5fbp+caJ/t7fGK8vZdl2QGoYf3iOdMHcnfZz9CYv9VTa78AjaTgbcG4/RogZWqqcvzmp2n+NHhZ
ss0FUREHnuAqzyY4ncx6gsIIozCesv4CuSrAfeAX9QMy0fn4TcuVauv64EVNje9P4ZTJRtFS/cOD
GVCWWvxrQlZm1Xml9khyIDnahYoUe66UZBKUv3Wv8x8iH2Sh5wRvAUqmz0CO04vVIvquxjoqxOxa
E+wwGyQzmb8GazxRCLyTMWSncJr9OjjdcIm6CjvSr5Ac1npKs/EKRL1lh4FMD2SKvW12FSZTefIz
jT56nCZ+aZX4lY1+/Kxo1CgCbDWOGuWPByXCNlZxwVlXdn/FZat8hnF/9MSkkWPwctRRENjIJmn3
GmVHXz/LZtV/xHE/veVoHFx9TuGgcREkAxxPMMvZy1FIwb3bRq89hInNAsKZ330heK/4SodSDmdU
HPrlDOGH90F1jZ2MW1Id/zbEk5L4SjH15ywcknMX4X0YZOWhkoLVqLfh7Ku1/2rnpBU2UQ/0uBtM
aP69p60kpjM0wvlsWQINL+Cht6aEh8rBsrfKAoN1TvQq+e0xxggxyzW2tJDKk2Hqj35B7l12ykP4
zwjZMlFjO0Kl/RwRpm13SMYY+FEw/3CTajg7ttU8KWFv3qmRte+E5LoMAQWod1VptxiV/xMTF5Wd
vembd13YDfRm950UTvoAsd9+yZp80wnbgVTJERDFEGettKbxbsKc2+qYsx/yUHP2cTE2O36ZBUoy
bbjTVPTuFgu/ALoGXiMiKjITIJAZJA2h5VkMz8Ce0mBfx7PFXK4pb8j/zHscfYetbBZiSq4yqz3K
pl2Bd0DFbbpbBrvTKiQb/gLrIXqaOuWk+X3wXrMDuTB9WSvPnw9a1f/0jUTB0wP+Yzd56kYpPH8v
CY+9EqGqJZuCDimb46wZq1lXcYI7l1X6dFtwyTMEzXE9Gax5JxdwpvQqvPVEpA6ojVPMSesw33VF
rp0xzJrnYPiwfX/cMqu0pyJGgcRLo7/lYs00kEBWo8B9xKw2OmMGFm/znoV6jeOIS9ZBjdW3zsq0
OwWTV2pmnvGO1X2xH9ycup0EzZQJgnPT4F9kk4vsvnR3kd9AFRA7Mvy9jbsY9SPZum3SpNtxYbFk
WmKisBZrI6wRKog+cspHO7B4lktwx5BsTMwbFnKA7Sn5WreD8NhVHyV6cfsSe6Srotb+jCsQp+TL
23Vf9+m2SwzlKmN6YeAaU1L3O6Ax8P7ZFKNvYxQn2dpZN5yxzAx2rhP00NU6DJG8kkynPFVJYQHD
5tCLnv+KDR0Vh9Scnv4YW8q7yKCfXcqqdoHm4xeO0QRlkUklu57FycXWcS6M9RMWxTAgrQrHtd6x
LrGe5A9lPqyqfJjuZCuVIaXQt7ZVBhsZa71JZJF6HoUdeduiCarzKBO1t7YMJsHM/yRPl0FRbayZ
XVpg8FwTaFB+ViALP+8hg1Wyq7JpvC87R1mVRZP9VkHV9aS6UJI5yW253IeTSBsQY3e8lXzYY/qZ
4xV5uT28ZfjW7IIu3wRoVa1vHcvzPkR46R9ws2fm0bar1PFPQHn0hS+XZwvofEGZS/x5Upd8IcSF
YH3NnLpZH8bblA22U6xwr5qQ6kui7e8LVrk47RNwkHXqRlvZvB0cNEgUB4d7FcUBZ5UluXVSy/hp
DpP6atafbjDscMcHT2t/aZPjHm8+Mq2C70fqoLXbher4AEZ/ekga08EW5fPKebD7ownMy9trhZt8
D+yChOEcFdskYBnj+OF7nrnaHgiBvfeH/0PZeSzHrSzr+okQAW+mbdmGniIlTRAyS/De4+nPh2wu
NreOiXsnCFRVFsgm0UBV5m8c81Xx06MgFzMWYGtADxjx2GNyN40Ya4kgiZokBxa+81YJ42Tvxn17
6oxZXbeTM34NGxa6kPKG06Do/VfMGiyleMGTY1/q0fDgjfBfF2ptopBZzQdww8LHnT3tYSjy4mnx
5eJVnc48DxF9fVW89ieCZO0e1YN6L1YBZ9Puhu/20qlXTb0XY4Fv0pmNWO9UPvxabbDaWxjRCkw5
sA5IIzUsfgH4hGNbf7FbdXcBPSAGvx/UyLg0q7w4OV0dP8O/udQQMnY9aG6ZR6kYxHblPzp31/LC
2Jj9kSVGDG6at/Aa5gF+roVbbyW+McwRT3oWFagQUgHCzMI+ziR8rwVSObvuB6WQKs1qSfGEaJoK
Ruz6I3VuuQ3gIhVUM0UMGVjwYf4CFJMu0vzavRWEm+skgZjJhXqcFTa6AF0Tlz1RFQ5N8oq1dvAE
5ePy7g7naReDF7yX13ZdGd3eCQJvfXmnLy/7+H+JkJVANRbpmUXD+QI3zvHnLr3poZv09GlKskfp
tqkg7VtM6nZDgebFwl7fiIDHtAhtQ3UxOqxxpJotPfMibKI0eF1IX8bLO3c19TYJxtdgIWu6fhRt
8yrTDyrQza9dfzt3UD1rJexuSrSId9IsrP5cJXn0ok+YmXmZBYt5md2BBobzotZ3Hauop+WqZfgt
r9sMS3Qe0btSqcubNnBYX8L224tfY+f0KuKmyFNJ0xyL8lFv8egpHbjbwIyeXEw87sTNsbXa0yBk
EvRCDSxd8DCxPXc8FDGbREvn1ZvqU7qtlib6HNNJ7+J6JaNapcZPJZszGZRDHSOrw879XlrcCOBp
Ec7SZ0M7d206nVLHN+7cqiTlFlYwq4r4j3RZ+hwYK1sGrOwb7qfhYcK4B38H5SUIoqL6Ao+7Wvv7
siun74Cvq/3Qmd3eSIzuu78PeIt+p5ZV7WcVuTvpJaEV9P/MCFvbpeM1u6KNnEfYvIjB+nXwEKdF
eWNFBbBClT9/x17jjLITS/gxCXZNo8IXXAZ6uxnOcgbgAM6BtC+nlV0fU0ePD7Y+BCjNL7Ovc1C1
MLLFoWAIY+dR7YzfgqhxEj9fuW6AKJlb5yees8FWMDiWuzPcofgBeFrbxpZRHBsApMfeQmcb3XDk
fBcAORKwqzaq6p9jq48QlVL/fjJH8+Bj/bGHNWM8S2zZ3fkdHpK+auFmkGTuWctsLDqzYY11x3i2
0K04G8vBntF23jWu366A9gHNaa2wuUs93N+0kOVNb/Vjj4YFxDTVw7NOmVP9zJrdRnJBAQngNCcW
+Bh1yYBRTs3JWg5+bRwj8pP7yCf7tXb9Oj4Vyqy52J1xavlhixZmndQ3TY9CKz6qJ3LUiNvIqeWl
HS+vuW4PlEI/Ze8NzenwGNdXlzR+smT0Q60koy+nH8NXj0Rq8mwjpZ3CWcyCGQkyzwxvgEN8zQyr
wsjk3wNb3WZcSXvyKNumPRUbq/8cgrlzfZlRtVO2dmPWlp+mXa8FByvbZdQROidFvy0GEIwIHEBw
o8KQ1EyKg4BsOsksp16W30igdPoLfPgC0VmiVdXND8aSqZZROQxDl9/UyMesZEAPrUMN0Ps4qWp/
NywHNzBiMuqlt00R8Li7DsiZHxbHpGG3KoNhqGBpuIS1qmKfLAUNhqUl/RIvzU7jHTUHiFBJUwbc
KuRrGULzq0G83cPxf8VfAqW9pg7v5SD9uQU5usQ/CKzcfw6oanFjJSU2x8uABMuZEZfZnZXf5Xi2
mZdB6Xem/Aa+J+aEqXHzVx5XthBpp35NqUjcSEsO1z1HF0xfscFz92NJBuHF9KJsfcmk4A/76DZO
sglmK7pTkjI4J65fbkmJzV/5mh/dxo9+ax1bJsCixQtFVIwN4ybGFGDSHztv1FcSgggoWRht/iFX
IxFbr9vZL/ZF4Ggb1JeUL9oc4zzedPHvKrTWUKOp0LTAqPC7NX6YGSD4yjaUZzQnsB0o6omEiGoc
lNHj1Vga2X2qFvMCXzwEIeu9ONfck1BC2kmggtHnZufWwFCWvZoEQ+P73JxrbVxVqdUfkcbS1oEF
TwzbuLWwVQAesr+xuvDF9oNoHwCDOfJ4iI56QHVxGjPKQV13smwMao3lIGeu1mendGaTnyfDXdX1
7/0yWHdGuqtVahfSvI7K/EBDN6ChFr27jl6v8vEDa7abHevyZ9vGYqZx2u6AB0bwra5RsUiGt4zX
+MnvGnst3RbPCtYQXn0LI9h6AW6ytxYJGG/EkQYgOKiuZbabRi9Kq4ZPTYXWhengn+osYVaBWII7
hfeSD5HkxjUz8v/QJyG5PisHp7RRNCaVcsmTDN1jOMcaXBtoJFbDDV2MRyo6rLntmDUja4B091cy
WS/cdZJ22u21P08R2Vuqk7KCDyxlR/GuOs5J3FUbN6mdmyJ0b/skBWQOHxVeVL3wovIOPUUrLcfd
JVK3bDTsRiQwUMucHiq7fUT7tz0JtUsOeZ4nWx3v3s2V80UNOTubmHbIpAvRq2CquUyVvutUDXOH
TZzwDGB/9j5NRq9xy09t1fKmRHLmJJy60g+Rpo2T8laa9UdTiEeJl7yPSvPT6MIZFjed61wJVjO7
uBWW0jU40cpuO6sTn27xBnZZEit9uPUWA2Br86kR7vFtwhjcjSnRkXhg+56Y2ul6mJtQ/9zktwAh
8BGTFaSMsH//NcuAOvfRJm8qBzqdSo3iMdRH/2jCYN6gAzJ9j4PhVu0Qmm7iut7LVvWvnatsfsMF
ySSjcrCbLN22rYfq2sdAL1vla1sCZXJbG0jEgLZd2YvoQL34rGFb59+wiXiUlvSL6Zo0rxG90T5O
I5iH1XVA4pRZ9296a3z8ZNgmIdWEYWuYOgeyQS+CVrcXGDuvO74YTdKSiKNJxhb7Wad6kZYckGak
NDJjlC2z2qINb5drXCPkGuiCvF9DIpZrXH/K9RrXn7JcA3KKc5pK8x8114IXL3W/2IAgbnGFC1+i
CoL91M/VTgYjsLInbELwRVpGpU8BqVlQ23iSLo9d7npOo/nQLxE16ndkzIDlymgVFs1DtZgefkyH
G7JvLOiBC0s7rba+lYd/kImg7oSF+asaayZF6la9K5SpZNvlTYCMyvmeLyOVWC/T3uJ5/uaRMjya
SIFUP5sAkmFKtdtw3tzCJL3l+tP3yqCKP08JLutonrZzjJrYPCDVQ7+j+PSnTXlSkQXhlkYzQDP8
fCeYsDSG92loGs65gjEjD/YfbRl37cG7YMvMPHgKTSfegGbBls2vsvE4lcGj6Rd8cfqo5xFX+g98
BvXL4KTslGvbWKdNHf20PYvnfm+/KVip7tOhK26y2Apf2cneSkALuH/NThj7MSx3MO4JDk4LQ8Xl
33TbhRiUIY7lbFPXq1/deH4bptb53Rn2ITaL5pujdNPGX0I1O5tPU+d/ChWt0P8M5ZUZHTtyHwU3
5dkt2nKr+qX2dYAEkWht/Nt1jADWcZe/ID437F1/jg6wjEzMQGKUkJaQMnFXaeiMP/LZSln+DOEd
C8GQXNHXxszzNXUcQHlWX3xXmtA7IdY9PmWqW96GlXJv8eZ/ki4FO4ZN6djR7t8J+RYInnovoyAX
kZYpgJ8XvZqzgxstZUX11biRYdOwc/YfPy5TFU8LQVZhUyODQYumSkONeofKfnTTzXoGqkCL75u6
55mQpL16bhsUtJc+zB968zKsevhAVl6OjXETKTwLuYVDozf3PaKi7zFRpqqs9ipuqetE+TFKjzSH
gtFOiDDd2VVV6MJkmA72lCBbPmjsy5fsUtKa5abK7WGr+AvqMFdZr7rAy/0qyO/9EgPB2CvaBxSf
Qr4uXofjE80JNtMDIjn6HlVXwNfS/BhI8LpW4NLg5LmELf2BGqFLm8E8iV0XQqLKDXTOHesoV7rE
9Q3oxiZ3Adf3nZfuqsn1j5o6+8cOVShY8Esb3fTbIa0bVicffZFRvQdKtMR9Gq6oHCpbGboeCt9Q
rbXXJPnyBUrh5ESs7MvEUXG+1i33aAd6n5xDmGQ+N/mehz3W86QwSETwol9Pegy1XDGcWzmLNNtH
hWl+vvan5gB6N+SJcdviUrzK0mzc20luzJt46dS06TJFWp8GBsUNV5bnD3sZkSsOHTshu6COTfIs
RhhlnRVjh/97ON5eetLcGC5tIB65090iKzPephItY3LogTAyJvOuve7clewXvW3rpgieKhZFVqzi
n1qlChAG2hkFjCSAc8gH+4ESwVJe2oraP5f1aC/2MuqTisLQqRidH02I8MeajcYEbrRp9/GwkUyO
5G/wC3X3Bq5MK0n6lOKnhiLI/dR27UlC2hhCkdW17j7LQ/WTnKtcZYlty/Q9FhL7ic/i3Y5t0uAA
ZidH+WV0a9DuqOQc4sZXn6RrsGCc8dYxYRfy6w5opDyZWFIldunfS1fgAChxgbSurrMow/5qzN95
O1PA0VP/sW7Cr147qd9Ibvgba7BRMZu64msWfyn6QPvWNxrP1AZyEqaT2jeSHIgtptVLPpbzWYuM
di2zfaOgTgJX7i5Pu/vRRY1hWF3QcuRquTEDxz2yhVZW2sJtgUb53tQXXt61KaPXYDFldCI8ENN6
hoxZzsY+S1uV0nQH4hvu2A/FbLa8Cf1/lHhC3HzOv5ZBgGjIkFJ9S3rrMKKSsi5mgBIze5VjP1r1
bZTAMw56y3mx06JZJboX/0YyYOWYhfknjrUHZ1Cqb7nmaesKmysIVY66dzy08R2rgY/vBN2RN59y
CFKz/fssAa937OtAOfzfcSyXit2AzBRu3Vr9iAoy7L6fo4A6Wz9dGmFZjkjyJgYr/qCxDMSrUCoG
83W8FL0ux6Z1zx2Wx5/wTNYH+0lL/HO5zLhuaC94qGUg5Y2z81Jv+W/5ZfgF3uIu1APrTxpiqEqF
+4eFNvG6t7rqqS0ie6eGVnOCLJuf80rJdhq5refZd62VapJhWqY7YJ+3VJzynWpD+viNq/qTjR9F
MXvWwc79CUIfzRSBy1VKIeCO1V2NrPaCL16qZNeDNnTPQesAvl/6y9T0d5lnumsnAOVhAeW7LMqv
TVnuS7NKwuhWZAeuzU+jFKFvZfUvo32h/nnnwjaOQr3byTx/m7umd3RSaCw3cpou7WEa0aCQUz+L
3feoAN2cY1KyWYqN+XHAjCRfSd9ghf4R0Ia9K4bh2RlmxBuWgzkmLPLlVDXd987rsPQNivFNL1sd
I49/p7V2BEvfDDBbrFmVHGFT4Fvqze1pTFr7vlJSKOCjlf2KHDYJamXeeY7+Exiudu+aChKQLqQz
G3KiDZiVzmFg6xYktrurx1K/lz45WHNw59rsya2q5HtTj4p+Z9uPEtV+hKJEDHHYnL9fZ8tgazmU
Fyv7qehqEqT/wr6SFg+VPGnPF7iZNJeIDFvntkD8Bp4WCNDlILvNy8bTT3MKaX28k75rSF5SGVtd
20hDw/eCybOVwAoRbErEk4ckmA8u0k0L86irMA3dvMi2Q+LXyMon8fbqVg12xLvv5/mYl7lyQlcI
Qk6MY9+NqQUmNEsev/9kENkGwXCHfllWq2GBb8vhU/vTqQw5hV4cx0X2aQS24w3DpjD9+OfiI9Er
QFMsFzwl1gcVrNSkOWCInO9HTUfAs+9/S4TjwAhCLP5rDiJlm5eFTuYz7+4cTVPWms5SX7EUgGlO
mq/huJVnyO31m50sDk8wtIxBOy4OWhtp/veoCBrBV6RS36OiRUpWoqjLVWcwx3It6fYHSzviNhIi
qM+lr1FV95BCYzsk0RA/KQCssDbQwp9uDgDHprrOGjWajyiItNs+aa0f9Rc1SKKfhpEgD6wb7tGc
N3XEbh/6LbQ4J+7g6y3MOzlESgsxO1W87bWPHBsMvSVa+pDoBZcogXGf+lu/SJz9WPhf/ldt87xX
gXr78A+vuuZyhpBrcDsKliiq0IyRmHhBFXVDUJ8MZNMRd0qNAZgQ+elw5yz5abDm5KdNyVJLRyhp
7KgEx47RpLPBgBaNe8lYJ0vy+jLB0TUotbGuA6Oucv2MiOBe6Tv1Rqv1CUjtki43JUfegTpDK6lG
o7G27BvYZaxvxukrL6L4MKMuuQ1UBAq9KqFK1+bpHXqw493YeOQojH4fDsjfi2aISIJc+65aJa3l
v8dJiARf46RPgqVvYpNA9m8Bi11jrte/XisesDEss1anmIh+kRDDhEM2J1q8aXMo2tKUgQt5rNJV
9Tb6eQ01Kz9bjVaQ7bqJ7S60r9g+uRhxrHzFarc2EOGT9MmZHFT8spqdnBqRxtfvGh7oeVGvZEjz
wrRbJNX+YZlS7cKlci6HRCrlcooIHdOnRdMNxOcLL40Kz1cCP8XUjU/MdbqcyRQ5+5h3mcIm4P3H
ONn4qxh5dbAL5P6VWxlRLOe44A/kFpeuy6hzQd0uNz4MCueYQXy63PeXcb5YDVl4/Goco21OfU8C
4PPpaBuPZeTlex3NoJPEGGFW6Gc51UI7OwZjNLPYmJza468SZs2q7vXwPEQt6jofZy7rYAUq3eGv
/lhmXOOuc2OP+7YallTix1WucUpAzhE5lv8Qq8hnpEAW8Qo1bbpoFyuOt9Mb5an4ELT4pHWBXhTh
bATHdS9vyJBvxOZvhk6HQdSJ3PeFmyMEnUSAl52GX8YA4HUrnS52FNt39Xao6+W6UaAZtEGf30ih
ErVCax8aeJNIcyim9JZE5E9rzvqXoPTjF/aEMiQHpdLevGE2b6Ul14p85UV1NWPb9bHyZlfFOl48
lWFNx7txsvDvBI+JEYW+h2xqraJl0xnGM5jemN0oDy31Tvr6ZUuqgITY4Ig8bCPZjc7LbjRjN5og
2ItL+bLZLTutAzxLtMybPi7t8QbHksA66KNm3suBD2Cvyr7nRln6HK0y7+c2sO4939yaXoUGwUds
iszGqTXH07VLzoyUFJjTd1g+L7FAZEqMs6x+AwsPiCSIL32NDty0QZNnvJVDGwfWOS+1nh2xHq1E
Dp4qdX9jAEwmIxCUb32mZZvYHqeDNGPTexu7LHiInLh5VYpjuLjT1W7Wgbxzqui77UbkGjO0maeE
Ym5v9GDavY6Vmtk6vG85THX8Z4hS4ygt6S8nb53kLru4ZRJqgM4dGYdtY1ktfmI67JVQK5A1W6bL
BGrG4y7SkV2UGW7bU7RMQoutf9qH1aHO0Qdb4feMWfpyuLQN+OSWAoMcSGWebmTkcprMYcEKuzJ3
VhX+TjCWZJOy9EUE7cwy13lroS0BCGDJvoraa6Bb1aaJEU+79l2MDpYQ0YeVkGoJme2Me8wdn0Ky
Z8fYhYUqkt7gEr+AU0mfg2IOzxkmhkg5os/90Z86yGz9D/2obIXnsE3uyjFAVc2BrNu5+lbEYK/a
sI1UVqVter6GmxrvPQUEfLC/Rspsn0X4BvKASy5IZS8tnEwP3KTers2c7w0zwdiKRg9sAyoWqflT
+kSnpxeRn9oH22tO+tmuK30Tl5N5xEbgVxF45Y/QKi8n8b8nH0PLCV5g1Q/p0a38u+V8L/3htl0Q
imldtw9LS9CM+X+0PsYy6Jlrn7/T4QJUMPLxj4I6Pj6ki7JXEaNGO8XmV8EyRK6Nx2Z+I2qLsY7k
ItCarl4Y5H4KWP9DXPHfbomRaAkg3S/R4zCQP/3vF5DIZgSf4BT5nzqZWbmaUBBds0xv1L7EhUOb
ppOcmUbA6CUGd4lUWUt3kyfmTTEo0FUI15lMpiTFbRW7vfcLfpooQdfD9erSB8EOMdLs6+S39TFC
DXQjxbQ20gEZVkhod3g0PutqeSv94ZgpYISSkFuEmptpOOfGRwif3X9/V9sjdfylPwn6emPMVXtE
KFn5+ls6jZDfmCL3HmX4GOIiC1vW0lhZWOxDFlDLW6F/ke58ghKSQH++fF75RS8fTE4vf5brB7n8
aTSE+1HA4QNJUI8y01armnyVDdHQrubBrM9G3LjazvCqL8pUq3s3jJpzWrI7sVHOZ52/QwXFesYd
2XpWDc9ZgZ6xDrh0m89TDUE9d+xyLaNtBMGhK7ck9G2vXiNIhQD4eUJg/KxZvrn2/cZa14aKavDH
wLWZ5sHcrHBWmW+cQDsGeBfb6zKfgtP/deoimg+aeYiLFTj/+Th3W+myl345k0vIWaUjfIpGJ9JA
M5rc7/yXJtqBoFPOUmmUCmRk9PYBLfHvpjmwxZKB3nCRnQxKY3vpLJL4wSxbDG1B41YbFHpXebzJ
M3yaZqQwzFWIcPN9PI8/+ejBoRnT9L5aDhZfpXtNrdFTsBbL+aXptBZY7QIfk20CmI9ChUMNeIoN
XIFN/9dfkykr2GBy0HtMAPCvZFQuU43eWn4D6SJlc0DPQj0bnh6ejMJebCy0h34sNH/l+uamU/zw
rpVmms/pukzKdF9kvvpgIoL4gISUBZaRnV+/zJPJae76d8jpvHfJ3LJsf6TOUB4lTA4u+Y8tPBJt
c+2jnnr5LUDJLJwp73VsarR6PSPfx0vVpkY3IS2/Sy+GKx+9hq0X3xMVXV/p7cpoiZ31XnnEyrxe
NQUCL8046N/Lvr5tnQAsQ4FwP26y2T99BAoBFKr/mnd6uYljV7mP7N7D666rj2GtOmdHr8Fd4Dzw
LFcyG1aUaZ9WTQRiFiR1uJRMEmxqdqbipi9sb9LFGsb63RbzOu9m68egsFLwsni8bxbR3Sjuf7Yj
G8Xa1lFENW1QfEZUPqZFh/hRhMLVUhDEdQVptyVCmh8R0pJJQ2KomyaPHhpMUS6PhlLxX812zh75
+g2PURJeHg16izdCHanWTjbKY2m/mlmVP0bAQ/+KQrnKwv0I94UsTlmNLc/yMAuetCRv0GqhJV3G
8linePLU9X79qT/rUcBqBswGhsVUcJoCe9gMdjfeoi883noZGq55ZJPwRHFyi8vQGGKw5zx2gVFc
9ifXDcinDUmcWbgmyWbkcpoli1kLZe2Vh3P8aoL7/lC75O1UCHRbkRE1kx6uNu/aRWfUrLsEkYRw
3uOqOm5zQ7NuhkWrOx5/aONovEXubBztXisAQOEnF9q8Q9ykLSkgas5jZALwWfzk2sQCJTAoL4YN
vsIgT/SY6IuSj0sKUMsC/1HlI190T1MUivz5N6IL75Gxl75HoiwEfNUk6yiYExwq3Fb93cwbnXTD
7YX3cKE4aK+D3eS3eKnBjBAmxIX/oL2GfpTjgoJDHqJ7t4IpUM3vceFU9y57CX9VuhXvCdZb+wtE
QekCC7zVkre7aNXGsbJH7hMUhmenZ2EvgcfHnYrkxVNkptohs4d5B6MseyNZc7ZLiz2nOHWhakBe
sCjeMgjFZwgd6hM3QnHuC+ctEEI8ZizWGnmEZi+jtqXOT7/lVA4kbCsQVImz7puE0kWiVm+kaWBC
1so5NgFcrJJhzte49sxbT0mKu97rnPWg9ouwBrXenETOA2zH8E4zzGgta7+knd8HdKoddwNr57VZ
mxGmsIuebFGhvp/72jOVmnKFDLXzux1I+hdp+1OBQbfuo4wKZBCah0Kbi33EWm8DK3PeaPkwnEx1
LDfyeDGT6lEPDOdZ+lv2NyR9KDh/9IOxvEVZrP7lmmn+Vha9kh9ahyKVo7b5LWBphNOWsgGZuPx2
rMGBSdmgn1YWwjF3AEX8k8LyVnBcf8O9lsHAhXW+EGGuSK9o8MojihLZqsy3w8KtUhtKskbulRih
5vHNWKb2TWM08IKRnkNDhlrPc+2XyHsNo3bnuLZ9WxqURpUWyQ+MGPdWV3Rv2Fn0+xoNpOXeaV4d
A0hrMecP4A6GVT+lxQZuuwlU3dbetOpXM6to1XmNdZMF40QVj6aBphIJY/exWESkar+vVtoYAQZf
ZjcRwkQWVJh30m4ECQWKSndzybKqVv7evpB+eXy/tz/F64ba3ejZYKzHtpwQhIzBYgBJ3/Q62nNO
VwS7xKnt3YTh5qsRa5QheBMfZJQcQ4Jye27dyqgTmzdGn5RP2eDYCG3fSBCkK+dBq6p7aRl2NIGp
Dqn6LdfHG4Mca4r2bg4vorOcDtsGL3tWfwFQ7Z/75WDmyFvq6FTtpdnX7gwyu/guLZniNtGbY6oB
LmrEA2Hq9zEyi5uo8Iwb3L+ogi51uMoooE8kYbWWep30SR1u8GwgC2jEX/sVJdR2Swr0YssosTKa
JwBvl1jpylMfzG01sfnnb74GOf+lyscJY1bwDHgMx5emHeEJReVgBJGf+3dW2bxKCYIKpX/nKuWr
lCvc0PNkTKoV1hLpECnoo/9h3nIVifQLiKsW9bFdpGZ7WT7KotFXUKx37DA+yzIz9MNg7+XjuJFR
VqXpw2y8DTqWwouavBxKZK1vfW3YXxN+Nnp80nXJ9+EF4WFl3u/92kPBJinSm1Qv3vyFmZaG5nDT
t2MMChLemhUCIW9CrSbzSROC7NZsov4lN6P+wcJSooq+sfjx/3GHfxKgG78zBbelcLbKZ+zwjF0E
jv3EBgilt8BanCvS5tW3y19ePM0bN7CbNbLgBfBV3FtjXbP3jojOgB//j7aMp8t4l+p8hSvoIv/S
X+e6L1ZCyKvCrnnCQ4WnTzndSletFMgrxvqzEPjkAF4OWspkoQu78Pwuh//PSWVIsXEUNq4a3nvF
zK+Txc42bjr34OK8iMZw57abd4ZuD4h758Qeu7uirQCuTMoXCw615H9t1zYPqOpMm2ZizYIZQzS/
1iHowJTE0EY0UESe7iK8108barS4LduGtYdJ/2ybhXMbRR58m+UM3hSHiod/WLbT9q8BCRmos+Df
5GyklWe41KUjIiHpZNrbEHm2rRAoxF/YM3cIjjQgfOBbaKV201AuPGoYpk2rK0RszP2DF5TRUUBf
s4zKqUDJSAMA7h//Y/RyhWVE5smlBidWtya2r6z2HV5SqgKW36n6TD8b/a+Rlzsi8mQ+WVmwmDfk
dEmUtlqBFCCbjAbQprZqAujhWT/pm8vNJO3RM/RNAYBb3V/HLzfTkPR3F8GLbPTgnmgIeQR9q5zi
WVN3XWIGTyreo3BxjebbYLhPsahG8/dLCkv94zv9NxVp4q9pmMPvrqPgMcU+bz8OznAzWvqveeye
W0FSNXaDuQjNy/fQinXr1OnDc1Qq67nVLzoCFzzoyN9rxf+SZ6vss1wlju5wrr1suC59aYJlC6ud
GoFxA/Bl0LwM46i+dRuen8YbxTodz4y8A1LiGW+Y4Kq7yGiMnYzWLjZbZmgBG7E6MNpmiaZC50Uo
x5nYDSx206Y2hSe7xTlW/vvS19dxvDJsYPLSNFTnPUSacpCr7IESDzfarCbqvg7t77M3Fu+oVz6J
Rv4rWVdJNm6qFCErNKrbYC8kcDlcR659cjZIWUdOtQ6DBMSOoTFF2lEfnEMcwsVyXOMfXVHPSWUH
v/MECAwMTpBmyc8+VfTvdpWjMdDnybc6gAo/t6DGtAaoEYyx+DXwkfIbSWy/DKXure0uhaqps9xI
U3ZUc8hjMSvHO82zsjsKYJRf68D8kfbuPs0WNB/qaVFXqz96j3W5njX2E8ClcVfxC5+KiWe8XVMS
FtmxVumSg6KPN6JHJl1yyBb3IDm7DoiAmTQH08gOfZrcXLsqZXoNB7eHOtP1zxNU2S7BdtpbrB0h
PCVbP/RBCSxNGOXxfRr2R58yAsJboKYpJSvkTjO7f0bPrz742lJUXq5UkgVhn2gsLh9AXrUPoOsV
8hpUjl6tYjB4O9PNv11hr3L2KS7hvmoR35hfyZgYyw7PCx1ApEr4KFu6pEcuD74at8OyI5Q+HeFK
3Z3DR+niRkViMOPVJ4MTgupnCLavSKrmL5GTz6Sd4M33Ee8rV8fNdmLNInyoHGeWNRiJ6mB4avYS
gX/dj7ORbRR1UHZ6ZRfrQgm8At5XhHqo3+0wvwqOlz4/rZ/zfjDunVVpmAXCP5mFhYZNOXBZw9mG
9ievigF0ozE/DJb1j3RTLfN4Sjv6wciL8KWvqv1fNsRWpMG0CWY4vEvdWg7I4fR3Y5hgi2u9d0l/
Vgb6rquNdM0/vweitljUOOSMziIDdnHXctUahxnSbGtRCQusiKe4neerDnEH6ucw68uivu1mJ3jg
KRg+1MvBLCJvbVqAC2RA+mQ0AluvLuiOJV4uYQcqDwgDHP9f10gK9edYeNpBJsqgoQ9fkOQzbrQe
Jk7h4uAndZnLIbOK22szsRsHYIlzuHbJ2bX2I83B0v/U/hOU4fzmssPTwmTe58Hori4Ic22coofc
3NgYjTVbNGIQgFyie6fZv1t2GmxgwF3n1vPQBPZzFH5tG394kp40H0bQFc1wI2NBOeVHpXRJhAcg
LC97KLDP8+4K+cijidv/2haoxydwSNvkrxSdgv01RB+xW8b6Jj2IIR46kBZQ9GfEbNGrCYoAS75Q
PctY7jvjZirnZi+jkYtqfRROyO0CHH9RLLW6myLtMrWetHqVNQsWegzMNToSOcWbxZPFJqdxyNzk
nxBdjGZLKgdAfqzcXv6GGGdu0xlt07rQbOrPAHVSMI8PZVDWdzGs9SucR/pVPgkcNGI9VEE+xZIJ
+RTrL+a419ipHP8A8QZ+jMSUUdzBxR73yqQULA9J6Wp+9qsJxuqhNuPuCRzlvXRHdfweJbgHfS4/
Rxn6vXSHVCl8RO82YdUYyPqM3lH38SBleWuAnyibNRnv8nvQmOcswbiv7YeNoSvxr7BwZ74cUfiS
JZ27xYuwWNcT6pKo2bZPNqqNh7DzmsVqonmSw8jLlVVHr+7hjOC1GrsQI1G+fogXNHtn2+al3mbH
bMRjc55vpOgm9TOpwXUAV0f0u67ds+kH+CP3bxJ07S8iJ91qmFdtrgM9Ftz/FjWrxocQVxbuxgdV
sUYBCQPEAY+Fy5kWTXc4xD6lFnK5134Z1NmHnHxu89BcHBikTw6xC2e0c/Q/7G27+9wBqVjasLrI
M72Naj+fSM8kazw4yrdqRBfUViLMNuymeIMh566c1MzOMhrM5s7TpvixS9HktDZp4SdbSdHMQ/jb
Civ/IPwP4ZTMsC93luNZ68sd6QaKfQtv4zJBQtIR52UF2WLMjjGTym3fuZWzSCnc/6LsPJbcZro0
fSsd/3oQA28mpmdBb4ossnxpg5BKErz3uPp5kFCLJfU/X8RsIGTmSZAqkkDmOa85dZ6CflM42qdh
OiPxYH8eDfUX8k3eEpN6/Q0lkpXwu3FZq668srfveqVQ722XzL2gm/dSec1LJXrubNww3Ko2Nh4Q
7aXZ1tYeHJ2+9KTK3boeD0geC/Vdh5WyeLaKZ2YQjM8o0aUn0dIm/2Wlh1conq/a5M7MOxBj4mBj
eAU8K/X5ZXQR6ffS8Ldt2mjXejqYtpNikC2be2/kCbqsEv2uAu57mpuOtKcM6F5ErJHx8HCNbiOm
Z0A7r2Pue0dD6b/9Cg8mP2vSlkulqdkekJMa1kqJbLQ7TFePJVdeincgZptF+zpoKgYUU/0xIUG2
tOrcW9+qk6ImeWveQmwrIvEpRoDaUAkQ9U5bqZTVMBbqlGRrteLVj7srawQy0uVwwEQ7/zkq9dc6
79FAKnQXWf5IRwQsn7AK+HEGZpFQfoVQkqZa/gDFt1jmjQVKysnulLErcRokzWuyqDK242D9XdEe
uixYRR43QfGbuh3grjyxTSwOokv8Ui2Pv6bmfhc9FHgQMfRKTP3U0ckWorO0pFXnuIhhaT2sq3R0
nV0blydt0kFEzrVoF/PpPKxhStnyfUAVZAqHQU6VLkQx28st/14b/XIhSbm61RBwvO/Q6dMX44Ci
VahJuMdNnXPgdKZR/T1Ianr9FCxOKwOhxzGqT7dYy5aMXWVbzwLSJCBMYeLZy46a8zIVkCcEvsKj
GBaHGdYkEE63OZ9gUbfwuVNcU4QnFfLd/Me+4iD83RT7+ICsLwq+/Xd52uWHaFwi0kSu4dxjHyIG
5rjov+LsYgx2mtx/737LA9d8WU4KhfOTFGjfdSCNWzEYCm1hcToEanxX1/LiFvvXfMvH8srIU9zC
fl94CP29gs7eXWW10j0OJuIedeOnNX7RL3LDzXe3gYrVxTYHt7AQfY3ljPdFdBLf9Qw2CXZew4NL
hdY4aKVEU2keStybs63pp8rdv/7jf/6f//3R/y/vR3bJYh746X+kTXLJEK+v/vNfpvGv/8jn7v33
//yXoTo22xnLUFXUtGxdV2XGP74+oJBDtPI/AEX3WeCl8QFsd7I2gggKnc2PfMqNigy6yJxrMHRJ
V6uPPU4vlRr3TypP7z2uYfYam/XxqzhQrrTXpCiUfZiWw5NjlMjrTJRWRYlR+M+Hs+KCDy+7Hmlc
PZS/on760PeNulOj0YTP1kFrOKCfpx8QtDvmFnk97MsN7ZziE77Amt7dmKksqVj9pd4d6pAbStqU
kXDHnTN0Xu9iF1DAAFfSoAUrMTWDGLklGacIKzPCJamIEMcKDtGAPjqwsngL3CGa+4IhOJkS338R
kRWjee5xPr5NAkGa7MSF4hjn+X/+NGz1z09Dk2UHaXayNYZtaAqfx5+fRhxppF3AXRziCJzPYHjl
JbbLkoKhUq1w283Xok8c8I9QTnkVzl3oyMHaaoBfq3oVrqi4ou8SF909fJp2PmDIkYIVzXjuAqxG
3CX2O1DKjbIdgq4K1nVVfEe3d/VL5iO3K/ss1b239GWyy4hiQW+8tSk0UMEaveq+nM7EgFqQHxB9
dmoBRGhqvPVE5zw7N2oVxYBtbGguVGQ2jPMWM0UxY8x+bTilmmd9rGi/NpzIBYagjsqDCBWTBr1i
0+k32kE8AuFUVPvbJec+LhmXjnkRLXHJJuvDjWii5xfeo1g071nFdcUlwUpr88uISzqq5KLxxqZX
5Qe0++ePWpO1vz5rxbEsfnKkiTUD5Lj81y9PkmwNs7HU3wW5rBz62CZvX+EOocZoAONgYK9qfwDP
42ak60R7aGITbsyjOoTGudFzDPMq/HOXSFqV67ntBFJ15yDsZgXNf8WUFZ9CH6KXq6W5dfZBf+9K
JenIpEfO0+BEX7DJGz+0MXnCRMl5HhAp22hS0+7HwjOv3Ou5h9mN/OHVNdwAv3p3fSqFIxnJI1Y6
LsIPFcadYzd+IDdXd0PwYbqms0zKJj2rbo/TON93KDZGCaUQkp/Oq0VeZS4co5MuY5TGiNIj7aE7
8SPSqN5Bgwx3Lw5ySbrBT6MKcdLRhkMLfUv0idFeDZpN02jesmzberI9ZJ6fkY3A1+4096X9xLxs
VXXvdX27iroo4Okfo3HtqjV5KL768NNRwxEHlZxCZbKtFa3R6vqTafTHm+C1gXQe/srcveeL9DZl
5opFxPp2ESNDAwMIQjhfOC6KYk8OLMFNMFRIDuJ0wO1doYwUKvk5ifEl6iI1x/akyM/51FfDRucx
Z5s//DoId3O0GNHr8NW1GmAhYu40Q0wTTRi591IHkE90zRcRp0pm7ZW21iCqaFxY9ImrOKr2kpnB
1mjD8NiOABb63wfVzJA0QFEeLDFl9L8GRNP3alg0BbBi0RQzbnG6KWn7BN3av/pvzQalM8vBzezf
Te/MAdZYAgBSTLAadVz5PpK1N5qXXForW/KTo4ccLYVyQRCbaGPTgDsN3LpmUplxSmy2kPIXKUv6
r01QGIuqyvt7RY/1U1nY7VIMjMl4Rpw+fbaMsdiHdRyhJ5cnXxHOFOMYxDcLJdd2MqIjZ5KQ9dnq
LQ6A39c6qPylMTVtABE6IvSUtGWAExvDA1m+EnPkIr3X8Mre67atKgsRbgTsyEE5TZcTHfOYW5Tm
XjfryxwkroEXQbqBzWkvRHQLf3vHxpjsPxnd8DFvd5aK8V7eqHcVOWaU/G39GmkICCnB3AjJ2p+0
Jt6LoWYKMlt+fBT6EtzPaIo+nf0XpUXYyKIpBvRJ0RkvjZjUNnGiTyX7gYt9l87XExfNFY9l2gTZ
mV5dxHYhSDWvvpbaaIBE1sZT7iE8ZQIBGcha+pKKmkMD1Q6/2REL27DQ7ltX1u7FWZHo48JU7WEb
IEtnAgVh2JGzTTVY+t3cZ0lhfRezgBeDc19XUaCAdAtsSLyAGKqMXoVEjPuDaH56lZjkSB+Vh356
YdGfjB280XbyZXMA7Ez9eTaQD2z973Mf8M7TPz8iVNv56xGhyrbt4NdmGQ6nujEtFz4tzrjfqxZJ
LG2L8ceE+IpNJd70ld7kb+4+7IvugAyXe9ElxEjrrkg+dFneFlgbvZU6j5IiGz9HkOrp3/IEE7O0
VBzuBxTQi7ZHg92u4AJPrLzRr5ulGBWi02J0bGAKG6msfQp2LBR9+Wld7FGqN1XQBTyJbCjg0ZBP
91gb/ZiiV6/hdOg1AFEhXt070ecH5UvQleqxt81vEXTOA5LG6nU+yNIWB/bwLFoiXJyJ6yhRzQAR
CO6YF1a5+VGZtN41x2/KxRiiFV1IyvRMRPW9GmQ659Op7cUwaP7tCCqNzqh+DpjixZXH6fJikmiK
M9Enmg1rz7XreljW/H4FlDJ4zn56sf/XtQy1u1JCkLe3683vbprw+c3f/h+Zn1a7WlOOt7c1T7mF
iPcVJ+FeTYD4hY7pntgmaYtesZJ3Gy+6JWyb7ggi0XoZHJDkLOxRlxn6jTJRU4TK0iftpVl1iTsc
CsHTFu92QNZPWw6GXbDnh8giBm6X6B3UKTZ/jRhthf9m41nLBn7/xWy1D1Qt3P2g5ri+QYIpMcpS
5aUlTS5wox6Tj0rqBbJ/bVbbb+RE8t0Qyv0GxSqEu9ofUSNZc7fdRenKLEx3myid1i7GJMLJ1+8l
5y7oimzTTuQP0QynPnE2R5p57t7VCvXCxiz1o3iyVFaBuLyvbOfnjOAbG40KjDxQ1R/uIPe/RqYH
jYgJDK1alo2BZB/rrq1WW/itamH8atrWthky/avpWPYS20PvhJWudylCssI5LqRfXVimHeo3j7XR
Y4mAVd5a9PMr9Zqu/GpggrX2i9TYx5oePUVSgl/i6K3HkvIQ2+CJmB5hlSd7TQVGA6m0udPml3Vs
0bwRfTir6+dac9k6DYHsLLgVVrAz6RTDReiAMXGA5S/0+Z8+aKJtXkru0daq8BAVGbmJVi6p9KXl
BohpdOWGn6/AfVTPWZNo2EOo0RczKV7ALGH20ccrbP76Y+/jj9pIknI2U5V6eZ+xlHNk9Tz3JWxJ
F0HX7kPu/se6KX4NlNOZnmIiD7mRb5+IE51iHpWkDy/AdaRofO8chnfCodZDSVx2Df+shnDdwMxK
G9EExghFqcyC7cj9+iyca32e1Hs39FrpcU7MK45eA+mpLgIs2UdSuYrCtDpqTHma+gVySfSHVXb5
51u9YjvT1u7TRpw0mGLKFqA+xWAzYJh/bf3kLovZpLfqpm8oFLvA/fZKXXlUhEAUmRStvyJktara
MP5hGuGPSK+b51D3YWUXCYJ8WaycbNDyK8keurcxTs88Eb+PI8sR9ATr1UA55xVfjmCNumqyE03d
Yh/lU9wg78mo5uurFOe/x1zplAcdRL3o9iu9uNM7U0fGjk8175NxXw1fPKUxnxW7by9NoCHWLeev
GK+6e61DJiKcMr6+lOO2FMvRTozmbfCqSo8NgnGPwgVRke7rvvMfRE9d5KgW93yzEZBLM8oo86Dc
F8nO98B4O2ocASb9r0Of968FP+ytHaFq4OV2OA9qaLfx2/ndFsNiGq4jCNdqnrUujMxY6IoznlOn
0peV7WfP3ZAky2Q07BdyCirayfGICQm4kBzLnS9S3X3IAAm/ZYn82GCm+p0bx9GX3eAn6LWNKvch
eggWYDjWZeEiBJDXy8lLLcflAr+O7tVGgg5KavPgWZn0gKDVXnRjqeADXpZeZKO6a9u2y7aGOaJy
4CbKfupLx5ZEqIoA1MKIsojdzlbKFfcD/XLyr/EYXiGWObsQBeedbJMqsgtNRteiQRpcQQ48+W+h
dp+EC1PRwblP8bAT/oq3fOjy4tIqZKKd6te/Lv1HKGpGxpPX2B/BWMp3ftIMaxmA27OUaj8zpzB/
GN0Ljhfp96whYxfGcvwIZapd5GPw3Psa2S9LdfYsBaOnzECVMRg14GZ6HD+1eNGcQYzfyzomXNiF
+rtK8vJLDpxuqYK821Z9AylC6u6m1NVRtCzFH4xFnrd3ZlJrW2qb73EsyS+AU78aOHP/MLH6sktf
/0jLjI122QSPeljYm0ZOrIOf4QZmmECT0mkStldfrWkS0MJF3ne/JnVea67iGj1hAVKIkMVEBj49
zS1YdXvHH/FanYAPf0aoEcZWgVRcBk1SWJy2pxl897s5Y/P8OoepAs5XRtgb/HmuSu05C5T8qlOM
UraN1CbwgQqL34Zs3rtIxx5bK7kTXbHWlpQg4mpYgxFxlkEjmWQ5OIjg1OIbGicxIpldXFmLTiq9
g9rAoIbwfRUb3M7ODrLhUTyZuiQJgrjPzee2+dU9dNwqm5LwbZIyOPq69BptJfrkOl5FvYaEe9Wc
ZN017tXpIM4KtTb57VXakjyVsusVGBLiThDUHpvo3sIBOi/9R1v1i6sWoI453SvEITZjZeU4ZFjF
BM8u8quLeM0tQlwjyTJj3Saw2RzlyUa77lD0JpY3olnXyX3bV/cVX9Fm6fjrpjCiJzGmm9Fzg7bM
WbSsEul8nMD2tasUF1xL3bXsFcoq7WqUcdEZ4kFBpn0/t+v03Rgj+zLoUgiuRx+PYWu8z2O3uWI0
xijg4TZf9AHQGu7R91nIkHiGgTVxl/GWQ3jGD3UUFNsaE7fDOGqTCw+16RSr0texMF7EFxQl9aX8
e1KiycWDG4O+RxPsvlCT5GzmEurcrv4gDokdZqtRSlmeG015Vpo4evFttmRYEDxWfeG/gL1uhugl
8SX5sVPqJRvE6CX1hvo6Yn4nJsjgBO5NnhMQ+BAYRkQLr/scScERkSPRzMk1H8s8+i5a/RTRGVmC
CknhHUODuhleypvaBmXaoxp/JesYLjFUtD6McC/uXX2K6rpWGu1DOqrSVoSajenPoVmW2x/OuGtq
GPS6az1Wk1QhrH0farzdbAVLKwV6BAhfaWbReTF6ayZoJ30OnuaiL3WK2asfy5YNe0Ld5F3T3GjJ
LRjPtyAvH9kzX0S/pPTdurRT6Nhgdd8xbkUvNVzLWYYkJ2pTy2Lwy699Ju0w5lZ/FtgC4gZhfK2i
QlqkfWE99E45bIw+VI/WBBRrevz/Ai/eBa4R78R2S7fddkW1JtmJzRgEo27Vl8Ov0Zha9CqlJACr
XI1WQ4pvI+xa7blPk2gn9e3npjM1S9lWnzOj/jV6a4q5Ob4yj1nOw7HzbVY9CRUT04chiDHFe9AW
W6/ohu/g038Mbmw9uY5vboIso3BQlmBbGiqcCWIJ38Luh4hUY2Qlx4x6QYoy0dapWP2Xel4cSNph
Kd4E9TKfmqLPA487n/1zX05ZfPTYsrLKMPFfB4Eroxfrbcfp1DbMYtmlPdbyVe9TQI2DkzgThwTY
ztoaanUld5MMhIqihZxmb12BSSJeoe26zpXszQJrsggLSsBJUgYvmobG8BTmoYt2iKvWXrZD9M7O
pZYeuyJXNgba8mxfjP5LHVBtkMAEndVczlD8YUAIfcvgINGqk34NQAEoFkLsWwzcZogBxyCnM+rJ
1ScB/wCBdM/izD6LlgvXaOd6bbgUTXGQqvqFpePLwG1+UfrJTyGJzA1SPwtuoTh0tg+ovAn2t/4q
iC6ZBYJClnRpLcmW+oRSVbaIZZO042pQMveHYbjJImh1+0mW2n6tBRs9ycyL0zo6Uki+9IYfz4PS
dNZPp/9eYK323TTteFHyt3qWeguHM5sccKYZ/V7Fxg66YXMwkjQ5BZ5vsyZNxje4cXcz2r7LQZdl
0SsOVcVSCcyD5ueISGR5+jG22a4eQOXwBDvlegfKRY+6y5DH7pdWUeSFi53uc4YD8mpgPXJJehgO
aq2+Vuj5XMShbAs8IeKiXN76xNmIocKYAGe+9fdGo6xT4Kqr4vd8MaoHRxxmuntMrkNnAXvCmXjk
C1b76lKRchSJHCf+lsiddkQLdHxwA2jhkk7GTTPHB9El9yh/G6rXbkRTDBSBumjw8rsoU1gZVubO
0EmaVJrfIhfMfShpgBzmoXyR2Z8dHRe4ZQhk7Zv/5Btp+y3oA2MlabZ19Psiv3Q6arIdFK5vcmee
eteUD2VcFRs9dPGoEdqi8yn8tnBXDkhl/WXKIuxZboql87CQMZ1lSLXYi3aelB4bZCDXKVC8k+QX
1nKI0WIYo3wqFf1ugz4FNmSB+S+AeCwShxpFk5nhK9rK2JPGzkPqDPJjhb0Dz77wFbVM72S1WBiJ
phUp1GuruFqnQxq94itOER46L+5YBKua9gXDzPZeDFoGNfJeYnUT+tcUhtdCxgj1Oa3kHh6wlF0i
FmfboVcjrL2V+IAYh7yL2xzni9A01oo81A/J6Mu4Myb9ayuDVJWHKv+Q9HQX9hYJ6TimRJR3k9Ri
cq8OSv7VTOJ+0fuB/hxUUrbqsta6jIYDc6Dr5LtxRIW382x/zyfXnMKMRTxUePMa+qa17DVnXzRF
hTy6X915iUyxZDq7HSzXKjZoNhaLymlxl8Pgraa6E6arlv2WvG1Z787tvJEzIIxTkOgs4ixdlVMn
O4b6rirjJ0/O+du4svUg+4750CJuFiQdGxnK/Q+jpbXHyIh+ipY41FVpwNIC+CjiwzSoz64Wz/GS
lFkPHcaq0Oz6YAtpGy0KO+8PVVgMK7mQs0Mq6+2bUe2iiRNWGWq2d/o6XbeCOZYFX5GgTK9WmGTL
ujeGjYsf04K9Q/au9Kz3GhNmYA/r8i3AuWrqHhHCxy8WnbK5Kdc/vdZtL+0oadyVyu/kuPJ3s0mo
blZhu/fqKntvjTWgbPkt1Urkq2EhrUR36dbJQm8thbq9PFyzqHuLGhn38N7u7mwEstej3yq7hK34
m+vihUMR/pmfF4adETlgsxiNt86ygelbSPAisGC+DYg22F72VrRydrQhsiFQRnflwlxqdBgrQQS9
qE+leO1isvHS87B/ydEXu5pjgQs5XaTWwzuVvdVCNO3RDXepn3nzhKAKUH7n0b8ToyLOpDq0JWdV
g9Ee3wLf749hr/L9mg5RkS5Sr8kulL2sq9lgGumjr34LyEtQSVYOe/DW55LD3Ax2m6ziiCrWUoF7
hJAnKERxFREIu/1nhvLjQbREv6+Xq1TFr63W9Xil+WaXrlwv6+C9mUjdw2VW1kMcdwvdVPsU6ym3
vVNSsg4bVJR3ijH2uFPRNyruIM2nYo4bQpQSI+Jq4qwDdBom7GACu28uXgI9eZD87otmJCShi9Q/
e53iXlJFxzl4GrACvmSWIkHqqPz2Slbpp4Yk1xc7yZul6krRqbRz6VoG6rf5QpOErpw84tIZ+/Z4
blOIDVaI10Ey9tSGQNypC3Ea5vXLBBDef+rzpMQ4qLaHWgxz0avpzRUe0P7KsFR9JaZ5WmtvnBJu
o7DXVjB2U6rEvxf6qb+7ZMPy7o0qr66iXyZ7KqJE12hUCuV1iE6I32QsxytloVYjfAg7zh9L2YiP
mopgs20pIcAmI3tRJAP1RxFskUyGxV8vLb+JcqRmVaQqk/YiRpPc8tBILKK1r9XZY+KH8YOuP8yh
4OW/BUP3ijZhPr9yopXNWQ+woZheWFyhzPJfb2a+oBIk85sRTXHIwvLTGypjr9pByMDIe3pJcaU/
31RjNXde7Z1G34kuSNHHl1DWWTyQzgL7DY3pd39TKRSiEzff3AZsiunnIKP4N4WJ/jiWQ/jy9oQn
4ZZYqCpWDXCQ2cTQBJ2TnMh6P2SwlQBOlCw7yQcFOzEK08y9x3oWunp9zNKuPFDHxbIKL9K1gbaY
vk+Ksl/7oU8GGCzrys38YCO00MShp3q2KrDD+NQXOwr+AfiFbjLfBFKIiUap9+Wm1srqxazVx8Ly
gu96oIDzDVKyK7h5JCx3Do4dBhfA0qyrp4iO/1CeyR9KRUbaUOvm3lFJclDODTaBqUovWahdyrBD
mN6wXw2yks8t1j8bMynLjRpolwKpZEiwOf7Z+PG8pYFxQYXW/VFq5UZK6/5rZ8KfU1lSXJW4cLdD
nAx7MSl0Md2O1XF8i5kk3IrbOt/A3ho+TUq0wN1206QUTa37LpChjk+Tfr+SNaAasKoHPX5HAkpZ
q1KEFp/Kb72APoObRZR8dB7ynv8YMRCBJNm/vwb88PgDCd/5GvDPV6PpxSe3eO9jKbmIgwrL+1JA
FF5l0JTXiRLZNs+Mxr8nLBwb1vsiLvETZ2khMBWFVG6b3l7pWR2/SHESLFJJUX6E8SFJde2nodiv
tZG5r8Yoo/eig1RWAOntFKlo92K29Xu2M82W5Vj9PduxodMNpD24/eG73JjWQvBm0zwAuz1q8UXx
jPEsBkQaO+9lvrO4mggondSExtq3KMHWggKnPlQBipqRuvGNKtrJSh292/az2LKUPQuYLJ1oIoMV
vZufu/+IFvsYER12irnoquK98WpD33M/Te/q6aBnk1CpY7EmrbKJ5u2wYfK4fbC+i+IHJay0LdUP
Y1tMO9RRyT4smTt4q7fqM6KSn1oqrQg+IBgydrpTpGj5ZdN/pNKjw1YE3IiSPzuoDo3sIV49L1Ix
cxuyudl0cbSmWNDvxCg6UtTLO5BHaDY/qk26bVXHfA00ZTggxkbNOw7JW/amsuym9ysI/IK7Lw5y
HdS7WtGQ8VMm8fdcM6nQTe0b01/N0wqNHlavhteEpA9jgwSXE0J0z1DaN/RH0WUOQ7YosyQ/AjYw
HuWkxXDgzwmwH1edcKo3/BLJvCpaFRmy77ovj3ee67cwuZErFd/rOnnstNj4Cnh2XNXY46IlVLVn
vgA8MfzkHYevCb4NIY+0BbRBzek3ImWporNwxYVpEQ45T8zbqC2rwdqE/LVVKP+wk2r6bVNr+VvR
dE/A2sprn8jS1bbcS6/n+RuYY4pgkmSsRZTK9mjRwro7V3oETxAtiWM3aCsxaKaGtJctG7TTdMUo
ligAUOg5ilHr6nCxQ6FM4WQJDzk10vlQsHhKF7e2kpm/RkqY4wt4nsmazb91uM1LK98mI9Sf1RTB
UZSVzT0K4eVDyw7o6iQPLro/D6Inhk20S60sXIqmGBh9D2GANFB3ok8c0mwDGR9jmgj+eWI3w7JL
isxbjqic7jFEyRegyoOrOHQ2Yi1dWtyHtpd7ZImq7l5VWXyJJmrU2QboX7aU9cpYaYGBVoka6P0i
zJ36JA5FljancSpCgtX6LrrcfKxPn+IsNwyOWQHQeooVITG5nH0IOTrMFPvATnFEJTpy7YM42L/P
/h4R4b45xEtURhHOmgJFnzibo4eg0bYe6r6alwVHKHHBUZz9u+b/V58TtkhTWEa4ul0PhjhUU4gF
UjJ0J3EgJdGdsglinoOp5D5rr2+Dzu8w0TfI2IzGgFlEvJgJuwb5aXEqd0V4lyAMKGLF1M7wfuPr
qalr614rFYDCunznaaO7AqqCcXYA7cusArlZWEGLiJ+kKpyLAPKD3hygF5SmfwlapW59YmOTPASy
FF316sFDRTxCyk9O9q5sygtVR9U85LmfYwK4DYZKW9uN5b8hVk2tunRQxiaR+oqJbcUP8630lPAu
U6dkpZ8Hb20GNlAGoLEXTbfp72IJjYkGSOi1i5RHI6mTl0oH+dcDEU2py5glQCvRNLDANRduI72h
xqnsRZ/V2d09XDGCtXwvUeY4ipboh3CWnDV8QIXtZRAU/nHsEcsWzaa07VUu28aOhapGCVJ+coAk
XzI8DjJLXilDbJ+bNkNKE+MjF4GJ6qHEsYT0ENSaVYD4qzop5H4iRSWmJh+vUdm+Nq1kwCLtvIdR
dqEC1MDibe8hDWLvAXtPHwnw5LsY76agooniTWvDqhYRYsAPz45yzUPrmYxlfrHVznvJ+kfBWVGx
2j1XchaT3aWgOch1thuwxVmLpjMlIsBBGDPBZbqEZcpwCyD+rLFdzFZ6oytvUtTPqyf0HoBVDu3X
vtKKpRGM2dXtPYkye93vA1UL7qPfk/CynidlYDPEJI20TsrKa3oAiCdGgrqh6vjJVbS0GAxODUmN
eijPFMOGXivrMcjCaYLoS8vg04QBbHGN+2F0avTkufbCj2SSHywjt12aICNPnt4YV1JZ3/NCHb4g
fY2NqIT6Rlvp8rXxtR8iXq2VculplLdGnDavhY35uRjwZUw8877qT0qQ55OJmg8/xtVPfmo7G0XY
i02HtPcQKW6oM07OYrd+0ayMrGsRyUjrFV5kGG7/GROA0EUbqoPVbSY2Sr5cL8Ghcv+LKtbbyrdh
rF/kXk/ems6c8kaslAsFRXO77eR9EkjJ2bN8NnlK6D4nDdRJe7SrH7XMAlnXf/452yp1f57tm/rn
2W3tlQt2HcNKJGGwGcrOAe4VZ1h16lLCLHLVNi3EcpGOKWrfXAPk+ajRIVwOhWvdI58DTTuB7s2C
iZK65vOcVqv8yemN84C5Hqgu0rFjeRf7jvJeThPHeqQQaFm/JvrN0F6ckG1rbzvZMcNHelkKNrs/
+LwTpHY6UtD7ee0n2BRTXzP1zetD/sJzUwziN+zsPT3s1ma6Bo5sXUyzBFYR4v15azX2Cli5fYn6
pLqi6VZd6Rm05rXqgvweKG54z94iWWheObyRmkPRxOzY6E3NxsV0kMz7owhzM6qGma4jRIybyNJD
EFNA1IyEv62vDd2dKINofzbFKP5I3V0fpd5a1RqeAIn+Msh59Ey9l5UlaPFdlIb+U55qH8JCPOnH
F61QfwWokgl5L9DWkuFV14Ja1mWoH80SRfZbT+s/znIeYpyWGKqUxt1q3SAt7MAi3CQxFLR+uoun
v4Qht7/68iBPd6Lp/o4TfWogk70qzghx2w9BEx+6nOK3aGGSI+3KPuARWCO3vjQ6+310k+ROjKpW
lSOTpZLONdsBzgwr51YelL1oioW0aPoWo7emGE3NzYx50TT1YvgqOH5e5miVIJsnLL/oEme+U0rH
xKt3ZGrrSZ6l4FYd+ruch8wuMN3+yVGyL43vI6kY2+9p7YxPIkDu/AAFGVggbPPmgFhx3wu7+xUg
ruB3arSYXAjv/ntULxX+jl3nr8tYvI6GOuvH78vcAsQbqZLyi6ol+SM7K3NTVpJRkqsd3SPeDOzM
VAO8hsny6yg6o17d5KlR7P/qF4Oib54m2q6tbscUhdRtkyjKVUkAl0O0lhZaX1nvuQO1K1FxlnVa
jMBYWr51pOT/GSCkyo79F1VHtxxHsWDoaAYkEdlU7T/RoOC2UtNUcmPPs27c+ZgzjEtHSdJDxe5j
mE9jPgZqJlMvidN2n8OqUdTG2+iYO6yVvnCeKt+daiMjCAHZ1Enu0efXaXZX9Xm6oCLlPCW4I5Ix
NA6NhSXGMlmA7bKfRGQwBkdLwdhUnQKr2k5R2oC2KQYR1zOoTNn6TjSpnUhrklLSWgQHPdYutme/
W2j6LqE1mE+GObB1qcmyi6ZmUPaC87Qp2pIS4xSh8GbrzI+xwaYVpNELHlHZWbSwR/eXgaqHh6YZ
4CSSKj/ontPvexJbKx853V3TgVJywqxY8SdCS6NGkygpeW5nY+jMo6rnmLD+mnwvgsdcWyo2pmsZ
emX7ph7r5xbR9ZUZ5AkFZ5qOjDU27yuGxJvUz+AzvI3fNQhTT6Nq3LibLOkK9j00JU1yt70X9avw
/9J1ZsuRIluU/SLMmIdXgpgnzanMFyyzKhMccOb563uBVFf3Vnc/FBY4ECmpIsD9nL3X1lSBIw9m
JlW/5OosG+bKyXW2Ve80eV2w7oFJ+xxfT/saY3GIzC9lOeE6xe+uUIvrurFFUX68+hrTNP1hFI5z
+Bqi4ESG2bJZx0BF4unhHkQB438OrEeVKRSQLUR9ooxhHT/GQuCjXoS8dbbSZ4HH+5pnUYjoGyfx
zkiQxq+D/3Xka3/AKO85doSbjeu+Nh/vYMgF/mx2D9qofx6dCxecUUTqiD5L9WmCo1SZxdO6k3Kz
20+xOW3WXXU5IbOrvzTCP87r0Np3K6z00VqSUdahHFJFgEmSpvsy1rZx/FD0ZVDyAaPaebexS1yi
eBieKEchipf4SdbddZOaOuqi2hFH6KHDk22zoJOSROXlgnUDVgvsEs9y+E+MYf4ZnoQof1vjTIL4
MqQTC32rSE1c99b3GQE/bB0nKbbrGHAZSsSl5e1kMV8dAEdXKcruKa6t+gI84nXdK10VmRfx2Phj
AXOtY+sGWNSxBwNwW/dazLlnL61/reevQ8SZoNuvnTcjHWgaqW7zozf/VobOeB+VaCbzD8GtxF3N
p13H51y56mvmjEYwanocdK78YdWFciJLNt87RTpuctmVAOjibqPN2oMYmCkoxky1rK3V770mrpor
vWdB5hXpPvNPNODNvsYBxz8yzFtIJv1hHJsYcENO/OPYnqghkHwzJgc1j+xrZIXJfmRSTcZS79xq
z3gtalgMbssSw+OH8LQmOzZkV229AcfgUMt9ZZvNRcmvpJbIZbnl9YQeaPxEg33QsmSXGmV6SCor
QUaeQeOIJr+cZmwoeWw/qiGp14aqjKc8FnQkXe2tcsb2J4hm7i+lqd5KpbIQ1UTMg9wy2ptOrW3b
MTPvqHI35aRHT+sGSIJ6nBE58Ob/jKG0TLd1adVIMP8ZGzyS5WMlC48kuccf10aNQYkhyx7W01Sk
bBe62/evi9RKGbj3hB0c5H8uSjFfbjTNSfbr2AR17BLG3rk30Wj4RjNVJ1qihN+s+8WivFj3142t
IJWNJlK3Icpl/sdWJyzupIGAOKVKr6nbdV/vzfK0vsJyzqnzcrxZr1pHPy9Vy9EPJf2f9Um0PqSi
JIQtv2zWsa/dr7F/nZesz7L18MfLr+Nfb8GX1fl84H28lLIHTIehhvTU09i0nxsREcGRLpvEseLM
X/fXw+vg+upr7OtAKmrgRV+H//0WX1d/ngnvfF/h7NuElfCHyHIfFfChzyLrj1Ai/kY+ON/VnnwY
s4/0oEHkgzxdhs9zJktfoYrz2zJ/l9GI6GEgZpa7ePzIfdA8lF5T4gSLzcd+kKRhijb9O3cPiaEl
vys59rCuQvmstGWzL7TMPBpKpmPQhNXnIvT9mUxOMKvEp1keEvUIoEFgwYY8G3OZvZIudLRIl/ge
Z73YuVGN6m8gQo0L6BdHSfSqdXwzuyb51dIHfNV7uXVMadDuzNrv6Zxux85UXodmrg5Csfx2dIaz
TQ7LGQh/dq7NrS7b6ehl+dJypeJBoTIPDLv2DpaeH8WcGMcuAvSAhqw6l7bxvoge1ht7stQdXRaC
QfjK03PaS7uFnKZo4ntS07DjD/qUiPIQQx67UTYlBMXMSGSap31eDsnelXMwKW2zreTSGC9b4EaI
y/ZGFKk0wFBM87lJj5MCkMfBFgvUwM3IQk+elFrrDubEDCdMKPSjwbZ/Ads/JAXN+HiMh0uXIsXk
ubKRCpFg2uT8nqPk0fQUkx5CsjGH9DUDWPGTJdY2idzGpyyd3YoyGm4hWMkN7DzlZ+Eq51B0+ZsN
W/iQw/Hbzw5L+B4hm1fTV3dF91eJJsEf3bp/xKrpHrMpGXdJqClvKA5u6P+rC6bsPJBhbm5ILKnP
COCzd3XachfUNrPkAwM3zgusGINvpRf7phrzc+bSzHaq4s5akSjmNso2jW6YgUYr6d5rpheMMEg9
uwyGxjb2nTC9m62r7+j+YFC0IBUrwkqOCe2yTRzpfzv2mJ4AjGFBM59dbmNOWuSnPkFPrZTqoqmL
ymNhGC4sUFFRYirVg63IkzlU2qaxS98TWRt4el4FBcjkm2OL7GQzocP24Stt5XuqjW5sdMNvXQX0
s5We85wcBfNKMGHU+WuPyYklKfcKpJ+qa+ynZHo1uip/zo/WIB771iZgG6wN2QLoc2LqTjs7rZnK
z4q7rSWzsEm/E1CsnEKjobsjR6R9i/FPAk9KvITyp1pfumR81O0EJ/WjQiqWP8lJcLtPuwsGlihM
juHvLpm0XUOa6GndVF6dBRPxeVPhJj5wnPZUlTDeK+mB78rTg6WYu9rMdHtrp1W3KXv7u8oJjk4U
0BA/MxNqd5U+Fqd1o3ui/Hi17iqlXZy8ZbPuRiTcchv/z9n/OpxRoaPnP/gGa8pTveQEsrSb8o/9
Ji9+xdYvp7L4HMTOhnw6/VTITD/NZmyxRGd+m2EzbMvQR7D8gzQpot65iyAKJkIYM5E3b9aXqJ5f
bT0ud3E5GqchsY2TM2HTxDQyon87hqnw/CLuqZAMBIAlUtkLixa777m8Q1GXmyTpeOrXaIgrFxA1
CRyTAzbHAwu94R6P0Ijbu5HQph7loz2ofL5VX9Wn9FjXdq5txky+OdIh0mz5CXCl2Z5aHqf2tSrz
8eRFw3hSlo2nBlkVw10s+vwULpv1WbO+goITY+KhhOnbkaIFwwD9TE2G7kQRiBC45VVv9X+VdfFC
AoftV2rKX6BaHrFU5az9xBOB4Liaj/kQ7maR3kCXK6d6CX9cN6EAK6JkJmX/FLpfMx0twS+2/v/T
zOrNQs27bSmznIZpzk9MgDol60+NnptH00LgYWuSNZpDN683unxrqh00FLCip8KTP4yisba5mkw0
M4qWFJUqf4s0rz7xLcVnxx/WHJWznRDk2U3YhTxnv/5iMWSyTV5K9B9Cn0+iaueT1UKMonwOO8wt
T9QrqhNzeXfvJIIJSa6e0iVHTtZl9/Fn+nwj/kzrqyyv+o9XKbznY2uw7gvBeCDH1+UmKlw0pGo9
7xrbejQKCTMv8oDoK3FzWjeuWjWnLsWaRWQH2kpMGn5ZFD7G9OYkRfiDtKfHukIPWEZVu0l0LUCF
dnbrzldD96xZ4ykS8impUKEZ6ECOfVSfqpyyvOZY32tbCa/J2M+bNskfi0SOpJpov6DGAztvhrOk
XQsNPgKLaecubg/gsjaShFRtn6q0iQLbZkZUl1mzE2ClN/h06bxWJjAtdJOIF98mPZQ7EC9JAByg
3kYWmRSKGCJWfriElZIvnJnt8tD9mSoUwC27fZ6KcgzGMnK5xAs3ta7Hvj232S5mZY+Ba3iOHbqr
49SjQl8KYEtzNbVsAtMd4FLo6shBdRbffuL408KHaC19qxGdsAOXg9qKZVXAlwovoFtbB7TI6q7x
WiYHlltvYy/mISEfEX2SkakOuKOj0TpgQLp7UaDUZYS7he+EFubjHt6QwT896lDj+H2SeKbeOWp+
xB2f4GCd37JjLkOVSYYPWRqBZ808ZR+J7GFMrPbg2u3FDhX7nMblMeGZdRKh2HcyaflT9g6YAyJU
M6LEfOK45Laei3mLTYSsMyW6pUKWm7Su1S33VntLLDUyLyd7IxdS3doJ5qJEqUg1GiEaiDjbDp5O
YD3IxW3qRm/SxD030PiJnHa88bC78x2qz3lM9LTTX5bHqo/p/rsKCS8QtHQ2uWugHWHWHbiqQ7dS
0370Llb5tq3jE8LtjVXbE7HIDYyaXqRbp2u7wIuqWx2LYx4bKAQ8805ALGahwjNx2WT6xm2QkndZ
s+f7CZ+4KR71osShUDdb/mfNB9uV1j6z++046A0uGLP2aSLxoZb22YoF/1+VJHmaDT5yunGcKR7u
WEzcltn/pREQorJpLI6a0bM06FV6lczG03lCut/xoKezsRlK0IYWtKxzpoo/ydRJtPoLOamHUE1d
llBBk2Q1FXwQUl0yT1Meft5wj9LJ8S1lhhSB+v2SdQ/NTLSXWvL7t1P6t1VW+VZzFeOqWKT+UoH5
45kJ7KysfmUxdZ4bHXa3hWl5cNV7kgBLKL15ryve1cziYpNqrXeyNCTvpQZHJk3cXQrV/NZ61zHS
IjjSsXh28jFk+ZNZB1fpnYAakoXlp31ITBemH+sz3fa8kyagncdLIdsLwyuWaoI4KJHdqqpW7rNF
XhbSXr2oppOSdfMec/WPotB032Va/DAMr0WWkeUwkDbNhE/bMo8aNnVtXewstg4A7aG8avVf48R0
BRhHeOZpdEsyqzpM4x1snuVbWLX3teUkZztTaY/HV8frmyCnM1z3pXuPR1InjLpN9u2AIsmgBu8n
Yepcq1nlrj93Ng5rUyPmixnV0Es3iDypb9rOKH0NAdxuLD0fRprzhONIQyVfBL0nneXBbWHid6pN
1ZO/FFUEWVLaAnGLZg/jFbjRzlp+qOQW9/kDDRc4g1HYgCSB+Jp6fE6kTWtSSUVEq8+xt918gpXG
r4+xeK7ceKPM+PMBRea+7lKW08w+mEvvbUp1HtEA4PbRXO6Ix/yhY/cKwpl2rdBQhRalyO7FiNYQ
PfQmUseWfy9H5p9b5WaIkSOA/kw3A6WbzTQ442mQ2oMedfVO8ni+Sy/HVWHhGOIhED9EUfFKqOUF
3N2to7x8gxw7ES5Go68cdqHbe4+m1e+ziedPJStja6sqKNFKyPukTIbvjd3y+zAVzSt72tVq8Yzw
v9m6RtUFhdL9THPZ7my3JPFJorgwIrL90hhEnGGOqAJZOfE/gsV+OKsDWqUC5l0pBmzieA1T93Uu
TOXFS5QHdNJnHar8ldJHv9PVhAWQ3Qw3LW53blpq53jZ61ox3GxpDDdViayTTQoLfmfOEDFqZ+4Q
mwzH5ywVDEqefhPxrN8k7rWgATe0WXe5aZ/GKWkIHWlGdOtz9R6Z6Kvbsmrey3IY/M7ouvcRJ7/v
2Ub/Tk23RzgZje8Rz2wfHyNuSFYkvgAE867lU4fcgeamN6cdgtbeeG86G7M2H+h3k1A6kCG1845c
qvEBCLrvTD9Y/eBsDsZWA4BuUpspUfu/s97hE1W32rekmRG9Gmb8bYkR8I1Q9m9lHMP8hyfwWgsF
YSfhp3VXvdo4izet2lovcZcboDai8kVI7sqTTd/M8cL8MDYNBCBYKE9Y4FgBmmaEAuOKM1hArEOh
bWnIyuba0e+ePVS7SMcNihuRQB5RT1cvEeY+ydrpUjj1cDCJhz5TZa+OrdNopw5ZPmRPooVdxAP4
q9zwoEwZ+Xh2kh2moTJOLWLKrZT2pkos54iP0AnIWeBHwn0Mp6TJtq1QWcaK7jGb1H0RNfIBhXZ9
aEHCLf4PC/ZS/lKnhDomc/mtwO4cIBJSN4VJ7lhunm1hXkgW01gFaX/1jfGGavdPbisUXpj8q3p1
TJk/IAKWwVjhphhZiHcxX/A5Hj43faqccn4W35hcL6BzerG8eNzXzvQGsXAIrNBe7nujuRMDoJcy
k9WZ1Ymf5NgrNEcbDzmAsc0IB9B3DX3cTMT+bpxlKZFYxnA0B/lket9dR9Vfc2X6HfeszE0+r7Fy
6JQouddZzmLCc95D7Il+aVndqxvh/MIVj3iornZJRElXqXVk54rBYrxpb70Y3F3k5brv2BOxqdRv
e/2CtR4G0QJjSNz0XUM/HlSePFoetXWj54YqZBzvJOhQkJziaaLd7mtZ/FY6DcYD3xhm9DbdqRSK
dogV8ciDKxjMZNxoE5QgXa3/gF7W7LpAG9L+oSA78DRvUbmpQvhWZFonOWv9ds67nAz2+hzrTrov
Qu2d0Qdc4w3orPbZUpRL5mQ7q0Q/qTAJ/OjaDMuqMSteKQCwpAQJSUHQpQSa7+o+E3vd/K4X0thx
f3yp+jzf6DIZrh0feNqORhQAKt87XZ2epYFQdSgHXJL28Dpmlb2PwrAluqb/oTYFJQVTbmc75t43
hv1VUBqwwwbiHq7XLV3679Jq8QMZ3WsUTgKFh5/N+Py6GkqDIngyKWW5LVrN2WYOD/6qg8EQkwuD
YWeLoSN+adxdlREeWai9R7wNYCfPvM1lR18XwksSe/NDwUzaTvq/FB0EmeamkClDUDq28yz1X6ND
0YxeODPOsfv+6MSZ+7eHJy0hxAAlK8aJPDqFjZZidBrJ9B5m7xGmo31q9el3PeXGPh2WP4hw6/vk
QPvbNIKiJ1zfe+QJfTfkc3NqyCpENAfudlhqBbJqBkpFlChkvWlTe6zvqq7yARce645yYsmRl6SC
I6jujkyE+/20Hl6P1JieyG1tEs5fBz7e4L+Ore+iS/VkCjntbedPWoX1se8U+ia1u1GxoZwMku1J
58GappWqfSAgZ1PiTt+UoF21OLH3xrRNaWI9wby5ZTBEN6LtkHHlsGlH2o+vWFfJyOnxLOXpdmix
hitpzs0StRD1m72S285fUULvn4hSHgTFHNhzQQ0/JGlDgHlWKUL5aWOwzi+Hcxm3Qdd3D7TXSp9Q
SzyoGgJT2+geu1kayENKEyNZu42jYxzByTEyUmOn1KzAUCz5kDKV2wlNEBi1+KnIeF7BNFPIBp48
uwVBZBnw+OowCMP4pZPQZ3Xn1Pa99tplLyqqHMgLUX3riuG3Sc93389VcqjUmPaZxvNtRtpEvtkW
q6axKUZkDooy3UIPxE9ZN68irOnMhX/CIc9f1LD/yfquA0De7KYoXIjWfBfLMr3ZRLkcCcmNNp5t
b0H6fGcdDvtadvO2c0IWu437g7TQ7DArZNsYSU/ryAhnX1ZO5BO9w+eqfktNO2L91PyuB+KnnGR+
scp0l+bvVRGbP8Oqvdp1RZwF3Fs5fYukLHyY40RbTsUTiVndzhHOkzFm34qcFHjRfE9H7TXs2t95
xjy1i36qYvrjijpnRuF1dA6iiL6cUM+uBvnIEsem6vaq3c0/KwGXLSTgV896ElArv2gppSi5Vu20
ymi3iZXjwxd/t6Ss0bgq2uvQQ6eUapYgFqxgeXrDVhNNEyj6iT6CTElqllb4p1m0WZaDkQDss/rQ
d1Te+OQKhzDkDA0q1F88yMw+eiQb3uw4rK3DH2o7GEFpTa7fyflHxh+GuHnWI91DURnebpRl/BCO
poVi7lZ4diBYOL87zXi07CH0TYxze/jHr4orxX2xke6TUOER1XoHytHengfvTwWoTaEa0TEPw+Ip
qtO/4D2OvquRda8byvmXww2C6YNTnCJafT5ofuKUvT7buCM3+AOz7vSYpuZtcJl5FZTUNgWRlZQU
csSxqsFXgpCIyijzQMBB4/bPgkqgv9nNlFwCVTdBuBXmeFtfGS3lVgdHmjoU+ErCusfCU4tH8suP
UVM6B9u2lU2RlMrNKPhVHfJmLGJp+Ahnxq0Sk3WlLZX7TJCUN29CMGdl6bzMl5Q3Y1axq0d2dtCt
Jn5QkiLBaBrbYIq9TLsji26oq3iUtaNkrrf21PIvEVXePqMkgOWddZc2CunxpHML2qJAifQZgyVT
pO19fFV77sLmnGUXN7Gx8GBl3RTOHF7x7AetHcO8rYbkt4pRjNl6TO1PAz1K0pkwMRRWpB/EEw0p
6hcKmROJ5a9inTqS9XlKcTOtjubCc6tzR7KVvyp71IRC9dfJ69F1lwnlxkqIf8so5C6N4Z7ooaiW
gVDjYSfH0LvbWvG5GUJ4B6hWvoZ1QyP0cUY51s7zmuj+eWqtEHyfTNhWIKbD5e50WoVUCrlB4kfH
7zC9N+D4aa2596nGl1hPYCGW4fUs22UKQT7ax1kuy6z73Fjuk27113UYkNTN8ej8pXjkiIKsH1fW
TDfAd83S9Mzsk3WnU6tkaaGSXQ+u5Jp1aDmDchEJQuvu8h5Gqh+x7Mc8qi3nYd3o8ndFKNkd4jjP
EJX/JygGxOnrBOnAWJxZdm2ZciFSMTN33MejFgFyWC6hsUrOGJCJ9ZK8nMvATlIaSXbyzqxqei7b
qT6plF0+0K5aeK2hmv9w4qnZVXCGj5oVTWTE9lc+e/PPeFIHykKqec21pr077eD46wFMJO9u2Vy7
EUHH5JEqkTUp/UkEznvFS771vRfv50SlSTSimAzzOH8zRP2+hv8lAhXfbPbfC52pFg7i7pKF37jx
4ceBKrCx7Q5HZqL3Ke2AdpdlpnNbj0ZFV1+trLmmetilmInCdK95KslWC5/BBPl/Q8Xz0qt2oCDP
fKoW5VQBwnrdW30Fy95Up/rT6kD4z5mfGis7MN10CpLWuEOXhsa1pFp8xFjMVks6nATRNelafvgc
XI7/K/oiGW1xXPIE1wRy1Lr2+SOhnDyzZk8J/Xk9gP+woMaIW+r8EVhezAI7+EdAdzW4zuWDk605
+SZuauP8iQ3+ZxdeNRk7trNr6oPjuN5DSELBztBnbeMtu+sGm1p6mgr5+2soEmB68Y1vIHGYCqQW
ziXZd+vUpUSs+c+VY6PGvpt31pFOevigUvl/mF0qdeRLl7v1vPUAZD+XtTBlmJ+JgQmkjOX4mEqh
X4e5bwNJBTXQ4zq5a5qW3NdXozBA4btT5f/rwGTP+SW1st06Psxpb36c0rAGr3LkROubtHXfmX7Y
z0A31UhQXuPtvzaKrbZBiX/E77rx90qgz8fZ2pZu34BfXHD1kz76FQ6c63q0isON7Sj9SzE36qPb
JTexnJVS7z9FfY0wBsUuqzhv2hb483fVAN5+DTdrc0qnwlKY8y1ZZwRFkFhvWuK67vL3ueid2j2u
exOPR3t407Jee6yQjayDTVsX16SBJbDmq7EgGo5GE0dBNybqWzzlPUU+Omyma/+le8STyKav+B+K
fgXQlHxJ40min4EGrpeEZQ2x8V4U6HXXc1V3pprUCXe3nmsZ8vPSfglFWS9lafl5ad9bH5cmYyFf
nNayaSE7zu7jXKomGOFrmpBL07hyOu2FaIL07rnjvVj2vFJoL7PcQpwXHzsyV1+5RWW39RCbZgNA
rz6uF+sdkqppaNXtelTkcXrC06j4cYcTL6JEeHeM5jZUQ/YupRYj/21dvhBRe0HOWG+neey/lXzS
XJAef//vqbarf57aq271r1OHqbvBYK3Sg4hL5HNdVD2go7ORCxV/q0tmizVP0ZY18HQcOoxg3R9g
ctH3sgd/lTOnCdaT1otDQqQf8LjaD5aZ/dfF+Eyn43pazTrUIivl6+r1PXUc4P56tVVTseurVNmE
IyK1BqrpQROh9+DGSrcZQvrL1azvbSrdv0fduHlzIb7X0B0Wb01zVwnb88mOp4+ypJao/UBxZB70
zbo7SUU8WcSArnvcR6znPh1GArBmfNyRQgs3cbL5Lc3uWM4aUIlGdTAjNcO1qkN4XgexmeDqIjLD
N0jL+Dhxqk2i24aWZzgmRz/qcnGpB0++KEOmbtukVbbrbt5o+JUjVDB6MsoXYDTus4v9YdlZTzBL
qnT0+y5T3jQnSyWJB9fN/N5GTLyb2tRP6wPaxuLctO03niQVQrxWf1BZ3efarNwQ7BuvSZ+88bRS
cO6ytxwjtFa5CXItjxWB4UGUWj7/hb+ref6uj1rI1N4Iqe73Jk+wTD1NzRzvyaYzn6yJsI5M6Zq/
DG4yWt48lM0a2ZqMD6YTRNx1Uz/Xg3igNUmjmXKt/HihQAUknIdWyP91jkp02a5sPRKdnEE99A2l
92ZxuREOqR7Uijy4ycvL88c/ZdoLF5E8G4Mi0ZpRNJvRL1xz0XUdyqHibimXoPFbvsi6vSKm7RkX
NhcsBqYnaD2EkcYLNLz9IbTFFi+b/OKlbfQATZbkpCJufo2dC0glzt4Kq3P3NNitvd165Vsu8ys1
zeZX4yADyE3FvTdZXV1aFshBZXrdOe+xAqxGGSK0+kOjZU99J6mQO+WfwcoPhV5Xf1TqZf/7Yjln
HRl5MTjYxZUIDJ5DQm0gAYgfQR5OcEemoCpB4LUqPYUUiZi/fgymPrGDZIi747r7v6dhP/s8bWze
deF9G1priLfqmBJQpcxQwcaBWonCCnihJqwq/vWV00ZOYGoqyBmQDgHdg/oION4j3DTXH//1ih/v
c8zIh/LsenH2ECnRbmbd9dRIXX9d9hpDLZ6wlujYy3WyVTsENjHzHIWwZtN5YdJjgSdHYVMs7ou4
ni4yRndj8Hm9tm6oHNYwHU0n51oAgNzxqEOj0mG2vVIS2q2hO0KFqJsqqpFeczUmKgfA4+S3+Mv2
zcR9B/IDzqe8bAUiCzR9yDVa9aAMI0ud2KXFDpVZXgBHJT5tabucJhiS7oT8jVfrhnXNuLNLaCPm
f8a+jo4NnkaVJdl+HStJRf54A2Ps7ashLkRY65BJBqgQIhJPci6nc2sfzKqlWlwPNKvRO/c+X09S
sXU9JJEgt07Ia3B5MLRu+gaMJvKS5Fab83T6Ond9pc7zGEzL037dRcrkHTqnIGqgcMPH3Gh22sAC
sFv2BB3vG5GLNALZWzcYVsqjYVMI+xpDW5WDNWSzXrUecCnZ+GouK5gkXAv6Ibs7fb51h4IaV2/c
+XHVpxnM1rGF50v1qlDlpuk61lz1oEA4rbSnzATzA5Dn0K5HYxziW6kr5BmyjJWb5f1SPe7vKfLt
THFAYXXOBU3tXRlnB99C7jxmmoIvOBWIEJbd9cBIRC0XhsnWyro22Shx6JHah9s+IiacJqYZgisx
x8t6tre8l/2YscD9eEuRC2ODayLdYRFVita5DWbPt8ZK//97zH0QL1BLWZ8dQpnEpShI79unihMH
TQE0o2FOGDgjpIbAAVJDX5FoMamH1cdmlO2Gp2x//hof6AD0QVkusZSeUfCn4eS2mGhofF0XmrWz
L6X+42toffXxNsnWNndxXUcPrf77a322jhBm/rE865ooepDyT7ZSQ+ecOAvLjgh5Rr2htFtdg/Vj
xYMSrMkY0BOP1BzDA6F+M3V7nYTTtK12jTkB8l52UxESwSO06lZqevRtcndEYRjfDFwzF4De9X5q
gXqs6C4e2C8fN4KPWOnIGlv48O6rLHT78pFrZ1nTsc9GWMdL1DmKA777VKsCzYzE80zpOkiiQe7F
4u0VtSkeSPLYitXMay+sFlxJn0eNKkkeQj6h67lZBvWm94zuvxyOyK36nRZh0lgdjs1ic1xfrZv1
3l7L7zKanK1Crfs0aoZ+bTNXwWcFSFPK+MfqW2rR6jBP6/9Kh57KgAjtp4S62R5E3LltkjCIuLs/
m4Aij2OEVC1dLNDjYlxrjU2OTPB5HaGOn29sVr9HCLgnUUTGGwW9IZrGX4kxAkfl97s2OTCfmmY9
bbnFLsK80Imm/zqhb2flakZ0i9R6ap8auBOb3DKpm0ZRnx7lrcOOfJ9dk8UjKoS/UgrKeD/iH1AV
yy01p/6MmSIOlJGg3hBYELMTrX6OmdQfvNmmtTtp9uvUWU/lPKYXt2UNnuhDc9edrl/IYureXNLf
183/68A6Ji0oi3TI7Z2be/A1DbX1Y3ValsnsrmPrq3WjTLN6ySJTRWiec7enmfWWLHp0x/4nnjZV
tY1SCvGwZtqOfdeehIOaaz1jHXMIe9hYi6xcccLvkWlMP8I+u9VNPLwokRRnXGtjgOFw/gGP+GPc
XQQiaaN8jruc3y7n28u4XMYT6KlH6bSgLLwo8RGBObcSuO6bmX3DNGN8iwdhQQgAyOpkCv5QvSdr
Gjrf3lp21dF7VMson9+oedgB8dzY0dbwR72KnolK9DLYQTWV87bDoXhETeMhjFHGNqKr69oXTHEz
Vb0SYK2l/yzIEH+qG+n813gr1Y9xoXL90KNLt3ObQBPP25ANpX53FaLbl9m1PrRoHaPhhzQq4DB6
MTyYndofJrtWDgTaEzrmWPzrBpSY1E6aOwov+yRd6wbleCAhbwRbagA+WMdovDGBNpoS0oWaEsFg
lsrfBp+s9sUxWutJH5ikdV374S5FmKGeJ1VJNuvyNJNhvavnzuRvxTqU1h/kuTyTl3XXke5Os2rv
SlT8s8Z38dKUXhKsueQgHZg50ZLNU1pKABRpNBVD9KoWzqObVuKXqo9LWsFo3bWsEJ9OMRxe0yHS
W2PLIohQHocMsY2amaUPE0Y5aqqbPK2b2rtYqoF8qi7Sp84Ly7Ot9b/WQ+uQ5bRLqwPLyRqdHeuA
c0g6jbnDjPJhHVvTuDHV/NK0ysV7AnLFSwHxinGimgFlZbi6tCJKlWTbj7G5wCsQC3EqVHzPUapZ
j1+vZlm6QTyW1mPEFDYgVmA+JZO8Cc2SQFM8gNu6kwSYs/OHRE8/Nx6WgFKJ7Ns6viBpN7pXhwC7
mJGKJNUepx5oQZwZ1f/h7Ly23FaSNf1EWAve3NJ7snyVbrBUWxK893j68yFRLWrv7jnTMzcQMjKT
IlkEkBnxm42rO9qbMwHjpzvOfUTs9V8jtKzU36Ism0eoFFkWWSUf2yQFbS0Y4+YfR3bS3UZxkggo
cyOfMP2pLJmslYtz+6gN3t5r2o9yNLQLypr6JUxzOnB6/ol0TLMrghqbB7v9iT5Me66wZ6xNTcrW
sSS1S5tdFGoFKjKWk0ljrWBIoiRoH4YljDFL0274c+s3dToMLuaJYc5juQ5wwkGvCOBMo5YwMhgn
DkFduJvU1hGDmWaImCv1Osz19BDrLjBI5CjYXrqkerf2pElI9ol3K1nSIhlk9yRiQqJQyBbmVV+v
SU0PSxFT8VnRE1MvPqO2/m4HuOpJAd9HjMWBh3YYAl+JuxJNiYo1ySide7vhI1A7StmhUjE7LxGG
W0JwwMmywi7nGrj4oQuDTwoWFAWK1t7N3WWPxDtSfAn8bLjUqrMWawQpbKuHe+yetc2mcVU7wUpF
2haXi6/2fW0h5rV5iZuPrNg3ce9SHOliDKN11qc7WeZ0OlzKnOtJ3M0Gw7+KXjHW93N9V7s1urPA
FMCnUIDNnfLk63CBxSGZmhEIvCVCmN3q3tGbSTUPUdp+XLcN6gCd2jVIYw3rxnXKBz+SKCHMt0y/
CKgdV6ylNUydDsDT0+cx08wNHEprpU37ccoKxXkoq49m2shX0yEpxoVRVTkKfoz3FbwGQCVtQ7WR
YO+A+/cRJriNY/x1JmLhFOunWNgZ2aYHgvhXUYEJrpzePxiF4z9hI1qcAKB/JEXvP1lGfekMGYfr
ruOeiSPxcJYpNLSd5PFTc0GAwireFNPWXrFsE6kVH5+AvzeFKCwUf2s99NQ1nRq+RStFC6oT7UMz
KQ2zm0JsCZGdlWiGcMWfkAyg0hEjsDZR5b+c1XVQF04djw2OvlxUBpi3FYUqrH+nB7F4JONHQzd1
/58sPa0FebbvgTLa10LyoxcATrM4gmHmmAwO2KM5k792Q+FvbUgK1c5JKwH/i3lSrTT/T5MGL1WO
bTl9wALBF7G29IAS7UVTCL/ib/LVFL3+8LdmhBHOPDhSJZBRXvialHqxym00E9HiH97NrFrEQTm+
ypJhwU8CdyL1QbLRldHbJxK7SyfXysesJ0GjOCiv6jgif2ZsMXnE4L+ZwwmVdGTzjOzRGVgZOFOH
A3lVwhNHvMURvecLPgzv4h1m7ShfrBESORSFF/TA/9k3MNIve/wQA4tiplFRfckhJep5ClVfLOY7
3wPkPrbyXmhwiTEtjtv/MWZPhRwxxG/Nett24Bz91RgoqDEnxZUch301piqUOIsCkthpCDbvHx04
rJ8bxEmO93gG0uyoD+EuQTND5FJFBtXQqgOKu5QVprRtGIEsQ+W724lEbajazQ4cj7YUEwapUa7J
oB3GNMoPKHp3SyWOkEc3PX9vSLXxlLqqsmffgr4cBeenLDONJ5ROczkpkAYiwnP7MwS456FL8BmY
GHdhION3CITKQeqcKXDH5zjsipWVUkepxe+/VvmOp7WsmRfBmcomsl20xFJWxOtInuMi1IvL9e8x
MUzM+v0aYmwHsmp+IWR01uBwbqBrQe4G6V8d2/BFb9Qlhc/OO/LbHNeJjnHGNKK1teucEyuVeg0r
rT+LQ5CV/dmbDqJJ7nsbGsDPezCgCx0QOSKIh7xKQKR0Q/nQTvdDF5Sc3w03fRLcE2EidmINt3rq
/ldEK+wt4gykiaE5sULC0Gg551/kPNd2FrTMhUjPiCyMOPSGC1UnbA7u4Lwp3eAfc52EXho4sx2F
qAKqVrxyKY5fxONDHAJoUrFRfYXEo+f3xHm7OjUrtTrUagkwLZH6W18Ww02tMuiBYCo2ImZ2ynCD
dgD9JqrZzk3j5rKtBbJGQwLuopaf/YB3ROCzYC9kBZ+RIDuwrwrWIgc1xZUm/YpHVhysYViP3/4+
XsQTVvk3MHLhIvLlUx37+lPvtcpZGsDNi6y3Keko9DlWfEIATn2RWVjOSfOSGjZiN/1GZMHHgryX
hMVdnQKnrAsUz1ZtdQCs5V/mllFPeUETTXFpWgvZRfw436oruX5B9Vh+QDITn9X7GZlwhM2LdY8r
JRnJoVuOvSK/B3H6oYRq+MtsP+QmniAewOTSONS+dyoIjrg3zOeqyaRVhq3KRZLA6vWjE05IA416
qleATW8BktgwXX/xYSL2a5kZnatxBKrWKsar74TuBhsLSPGiiYvKymnsai969c5Cazmx1XORZ8br
hH3Pk9J5bG1ffW4xThSTQKom18Qzvok58J/Gg5y3zdKAt3FxfLQarcS9sJUtVm2HW26lugDmRVCu
UXAPo/IqWuKAlh9ptGmGrfXHImylwz2u94lKQRqcRAlW3gA2vgkmp/kiMJyrOPNwnwkGNn33uFFr
1g5v0HAhYsBDnasyHcSLFHZJLcMLbqSnh4Jl4IQ9keJ4d5caTuRjNNjysbeVYoue/3tZ2gh1DZ1e
nkIphlLRSk15ajxn7o46ipIrEdNDCLsbDzTHahjaHPmQVafK+qGRXBKRYStHx/k0nk671omO4kwc
jA5I83Jue/3IFTwNmqO4EyhWqR/c0eTtjs6xmGr74hkCDA4zpeDh3yPzIyf/1QZD+DBgV+kvGSxa
4qnyf5kuUazfBVGNQUNV+lcnRpA2HKncimYpKT5JRTog0eSHUAeXo4+Gt6MsshgThOzTscMBeJ6b
RRWgIXXc3qeJjlhGl9L0kyV2qj1AdLm/iYPmk33uUIiqp/vEPW403p7ih3XypAnx4XkoRN6nisFi
qhVGr2LWMN2KxNnvqRYVHCTUInQixVS7VoZ9xhXHss7RSIlLFlWDMNzPTUnJri7OPaJl1Ir+yDtH
UMqRPYqsuf6YTQdcE5qcVboYZQOdwwHBV5eiT4wCwfcERcA+iZaMBv1RVhsgjNNsMSsyhl8JDElS
D/q+EzJ7pQU3r0bGSMgnkZKMn9CPEn0iglkFNKD/n/Fx27kwbIN+ZwHYWZtdZ2zUyY/NdO0BUkv+
Z/PeKwaLXnkabE+D7733ucrk5SbZKnikQjM2xlirL/+Ye2/e/1/fAyldqNY2nLLVRSyzB6yVRSXS
0dZgpZu6hmqZdfqQAM13T5VT2Wd7klPQQ8M4YC0WLTSRrM6dIlwivzPsOtR3H3TrU9PSdKfYVKSE
YqQyfEPjSHpvIu/PcOB/bzAbfL+PFmqUnv/9H6NFuG+/w7xw59G6b2trNAz5RU86z6GdvcHReSxy
Z1InCooXD36ACJtNpJ6RfS0WdZPnb2DDre3gOhXWQ032JiW+uZxfI/lmlTg864hahUhp8GuvdZgW
Rq2HF+w6cIzoFONFH1m1Inaf/TTiJ6HymSrqS+v55XsRROS78y66SWRgdyUJ4b31e7bye7aZ9+lP
u39K40z/Nc0OESN7Dz3SjGNuRbcE2tqua62v2Z4CzdGt8yfF6PDLcX0wjJbbf1gKJky6Kv+sYO1x
q0Uvv8c0alRK5wd3sm8SuqHvdY/RUScD9OkMihgVia6LoqfSFhV051DrYLKsUBu3vq7VV5lt1qqq
o/g5Gt4cYGaLUKnDH6gILAC9St+tQPJWU9bzkraqfsTEsFlHuZ+963Z9tCsXuCFmVWhU9c9I2uTb
Ai9s2MvYiYSgCYBCRuHeBGZNzS73j2GEHcmEdIqVwLqBCVZv/SHAfw4NJKcmrObPvjVmxzmGLG+7
HCsuFtE7z9TRNck6xEMiMa/oYReZHnqW0tmWAv2b5yi/xAl+avMJmJRfiixr36aT/3rMNH2cZv3t
df59+u8x8pCsW833Hg3XalFX89+VsGPPjEblc8UuCwnv8FG0zAiWUGiZ6UFXw/SZDDLLBuhiK9vt
2zOA82ilRVg0TZ6Mmd02T64FSXO6I4SU7Z5+91FsnvsEFk/0KcwTrd/zkN8An9IH2dFIimibuqSQ
QFPoL+ZYXcSmbMxdf5njLHGNKK+cM2TKlh5ahJ8y6iPkZqpXJMsW48Q+jLMevEVG8jWczkDPfp2J
mOgV45A9+F96769CUgfykj/U+wHSOJocykfrWCRM1aDc6UGnfFTaQxHK9bvvS/reHfifxahiaN7w
ag/IS6jtxYuhIYo4hZsKFctSPak4Zj/X8LM6xwlQiiqVR6fDdNvMmupmqKWE7GAqY20g5x9erqAK
gr9TlbXSGpnece00ebkTNWbqHfuuJNHa4ipwLdoimUvRPtC6eZioWE/DWGZrT6OJfU6J4Mk8bHQQ
h47sZClLvjbBMLNthtbz//nsfx9nx4p81F13aVVatiWX8d+/UiVj3+4jUoRsYHWt8BVZVqitbbK6
wlorhqG4qAb8LATEwvOTdis+v+rXN6mVise4i5sb4oqftmLXJ62gzqnJlXKCq/spCjyiiOPJ5t5X
NCiDU80nn5itGgiTjSj3IN7YLHzAVluoCkA1dTndiDKbQKuKM9DX2QWaj4kfRvNnr3CrF+OUSl8P
LerCk5WWoxhkjSUj6s+ibUnkAGR4YpvYykiI4l+1w87ZO4tD5o7emVTJUvYcFGl+xzsS3DtFK6ls
BNVpnBajhViXZuGulRTzKELioNRtW2N9LnsrK8PO0bKAmmLSVj7pCt8ZaQz09go1vymNX0MvKa1P
CfJLK7nmj3Z4UlP1UXyvsIfJjTnhMH/NgaFc2c41j1kLpAiywF+Fqo6L1GwmGhh4aWdzr8FXoTr5
ECm/ROFdFO1lWP/qwpXLaFmYGZjZ/F9F/PsYTIXxqM6ckyjVY+RXrVw5MreG276ojaW9jmWprsE4
4qeacyvqgkqjsK5K78DQjjhbJt8VG+nQHOYOMo/J0siM6mp3gTU8189G0aGK4rsshHVT9rYVkqNL
IRkoxANFLC7SftkO/gaaf3OShzEzzlFbQCIV5R1UEaC8sSPYaWNSsqR3tJs4dG7ZXEf9r6SHoz/H
0UV9TdXehkef6fMoeVp1ahmQsnusqkN7l1HszopfQvNOVjt+7lpk+Dvfr3KYlAjkadNBdIuOYIKT
y3CsljlSmVvh61U1qrJTNeDvw4Q0FbHcaXk8BgplGgFVBX98SyzHOIkhAZZt185COmSagKMQ0HMB
JEKdrr7O2/thLIFs6F04vhbBvqwjp9rgGzvsxypd4zLUItk4slGplVMCKeJUIs58GmK4pErjPOOY
1W1hM/bVQsTEEFPAK5LSDXZ9Yz0NIkmjSpZ6sLUB2Y9JydoxIu1gmN21ndIyhYoVTqhEyMQse8vx
l+KbmL4xF6HZWTRQhMR3NcWdAvGxe+j3+H/GA9CLJungJZ4YfOtuW42XyJ2odryJ363pPfS9FC7w
AepQgwKKo9xExiYMqM/22LUrJhaf/2pRBajWQTZl51myXE0TPQKpSfCFmppJEtdHgCXH+ZPL7gDh
wnf3QrMbc7TbDFtI1PYscjCNAifAJxW2m41EHRfP0qS22t0XYGDqrxUwTiI/w58KKf229CdroOxs
+jVES3Hah2O0srUWJN/UY+VtdhZn94OIATyWHdJo0yAZzvPm6yKvfOdDBOfXRFEFdWsbDwMR/MfL
iaYz/Rdyoy99EqbH+7ChKcp9AP0h2CqTJ2yoyIfOVHt1PxlUrNNMpdJ9S9G+Ih/7+9+OB8HUHr7+
/d1vo/+GOA7vR92RqrZnpHqbgJIMktRZzUB0kgLWrvWUiiwHazwxENl95+zU+nqGs3tThwcEZ6Ds
cQ7FCs4Z9UlKWcH4CnXdJS6Y5gpIjdp9N9X4W6Ba3aZR6/ZY91F7hK1ZuEjFJTn0oBzXmG5U0MFF
P1ic3Q+SS2HVtIbdPfSfhokYAKAWXNgQzkgkgSRSM5dbOwDZpWjeD2k61DwbgvU9JKBLKDe4l7jK
oMKUIVJQ4JcaTzf3SFqAcnD5K4S6Yyz1AkKdObiGtVJr6ne182s29PXH0l/biSSvkqbHpAjpOlnr
zWsrx/XjqGXyQU7HaCE6RcyJdMgrtu1vRbMY5Hc8rGzq06PTdDNGVfXcteFCszE0OcV0CN0CkYZr
fMBkCSrh51TDGdCz85PfdQWJMQmMsoabnesN7sIwLWMrHsgeitC7Yoze7g/q+/P47533eNGVG5fC
16GFnDkzRDRE284qXhlf/BFSamfRK+zJSXP/2dtMzftc0YuG0dPo5fV3FYsM6JNwzsXyi9U3aTNv
eOwlxCu9IPwRDhjVlm3XH72ercOp7cLoYuAmuGSluHcy7D/lyoVYGvQfzQS/tVVLw/cQAoRXufVO
DuvxhvnWSPrUl79Nk9yuPSoKGWiRX+1cazz3vgTLeMqC/E7N+nb82bsoJYmQOHjhtJRORkxttLy7
RE63CnL8ValQftFSOsoqhoHfiFgb9KqECURlZxfNquZh4lN6XeghFTz+2zAp75VLMQEuXXQprf5B
PHLCPpoMzdwfoiUOESnXdZNPisiTWaWIlbisLixZTQ5fjpf6Otexj3GhqM+pZPEhQj99S8JEPfgi
O5QgsLQebRLY988ZBpp0ynRU/6avRC8HZ+VKlr0Sz3AYcFcgEpgPcsnPD+zUgV5kk3/diBHiqZ3p
gb8DhaPNj3kR6xQWhSUCj/cVgVrbOdqIikr1uVSicdsiV3IBn0E9azIQd0NgWdHQOtu4sH+KB0PT
DruSMvtRtOZ1QB32f8TEMgD2Z7nsdDYVDyXEQggQC00vbTyFOnM/mDzReNa2b3aGefQECPhPI/Cw
a98grvwxoqomHVGjRqlrWtYEoWSfMkXea0HEkkZ8zHQMd1WMBvf9Y+YJOCWnAdJ5j8GN8beG5WIH
My19Ip51+9EO4Q1L9WfXpeWLOpBhh2lOOaSpyiu1WzB+WD+QRRsW8LP6H0Nl8wsza9hNGLiSfrPN
HV9p/1DzB5uHTI6Zcur8JV66U9Wp6GDDTdBMb5FFwXuiIuiIl119KLkgD2bhVRsLB1Gk+ZL2ufXb
/pjgybUowrF9LtHefhw9LFCzwK2XblyfKqUerpUROZDz5WFl6vzavFCPH0o4bodGAZyShnIB07Le
iToRMvRfI+ppRPXfjYiapEDHoPnjNZwxr9cyTnFLMBfR1lbCeJmacFwAy7rlVQo/msGCERcN0GJd
P9R3c28Dm3qlF9EmUTPSeLWuvUkohS5DzwxOqhPrbzrFp2TImpcBaPqVbNpfYlTm5c7W0Bom8RH4
aMMRh0SWdJmHj4A4NVuJnz02T3BcJm8BtDM2bTBx0yexcTmTnFXj5Qi/TM07flmokMeK4SBwFenL
e0fZAHE2SJqtXMtJVk4HQziOtb1ldA6AblAkkJ1Tj3UjZjiQlCdBEMxwsFxEcjDVXzSlafdoZKBy
b3n5W5eCvMmGeNj5aZO/ySG4OCXQ5Ivo9Q3om2P3Cm/Rvra6+d7YAT41mB8s5AKfUFPyne+Gqx50
I8FLNek+BieOf1XK+I7JnPE+1kHDylOvH302MBuAtP7ZThVzb6eyvAvaroNCosUrGZZBiM/lRrhl
CZMsNU65q04xtA9YI6Ze9dXuppqeGChiJnYT8zwRc80OPQlVbTYCKlHHYFLU2mAhbdnuaQxG9zQU
qreCTistEYowW3a7iXQS3YmKmjjSo8tBtr+hBGdd74fSKKOV2WHhImJ2w84K/IJ/whheOd7HoWI+
HtOwRmyO+XFs+ovMtcdKXbohqiSe3IbnxszXBVmZK6JHxlWcdV0ZbdnF2pPI3FfMydX2UIbGjyEw
lioS0i9kM3ARGQMdvSqnf28GJFL11pD3+iTM7qAiiPDX0xd4Z6oUi/qxKCxrobrlUvBuomUogbzC
K8bZiKJy2YMYT6TwlyhJY+H4neqYdVamgziTa/ndTZx655P/q7fs0P2dXDmfgVV/jajlYtgg1cXe
06m6XcQWkgVjB8nCzAaq2Z2yDcBknucm2vLkbbOsXIkxaW5VN7OscdZJsM5OXYsnMAJ1vW8mH+mQ
GAgejP2xjDrzNe9R0Yyq5AMS7bAbO8R8dBVDDcpP/QK6TrUbNaYOlQdpExnScm6TqeRn5Krak+4q
H4NuqK99Or5YlYrlehseuQC9jyhy1VUEOORs9LF1HN1UpXqDypbsaLqDB6lZSGDJ+qZY9T6WzFmt
HZq01ABhQes9cZuI1l6jUfYWY3S1NE8wZ7ott8IRmoCMHJKqBxC9s2fWjV/Zi3u+gpRzhL4fYOmT
Kz8PBsphVrhGYavdmzHX0Xa05ACkRIRtjZ5Z5zkIHQJTccZsIihCixxrn7Mw8ei4RHWtfAN2EFyi
hsy5COcyxDGltdqNaIpJvlKVS6Pt7aXYPKVWIdnOoudvsiHb1uzHWHmKucU/xSVfTKYjhzIBdL+Z
hfY04A75R7yantN/Hz+yE17FrTPHB9SKwnSrRi7kfrHLjac9cPr7gPr3tPUVR5gbEF4w29jAT0Nu
12xfGigrBxfNsZX4r5Ta3XfW2L2gUFn8EZ/G+9REJux0dU5LNu2aqz8Ylu0/5fqwF3f2WnegzjUW
oFFq+G/oR7fsOdllmHkcPXyBrNCKB0WkGDHcLBxk6gBAtaRbqOnEFQWtDrDsjPkT3eJgxqkBUD5R
i083t9x9gfbBykqSbutMAgejj0/5UBrgQiML/lRuxw8R/pK11kD9m0KxUlAkY+0jxstoNatlfohJ
FJz++YwRbYTZFBJAJWqbrhRuZLWSll1Qqhf0Q5FcVELS0oYGwERquh10Wmyd+9J4io26f3Rtrioa
I8T5QySrf6WW7p2DJquWQ4nDoGjeDxHF/7No4m+LpgfYxi3KTh1EAZtvwmBrvimoJO2pybxZfRBz
oRTh1pxgc6nkpzfZsdjITBjgTFI/G7OR0cUH8iFAovdDGdcgNkrr+z0kzjDI6c9ob/RnU4tRMdT1
eQRKIE++buLnlif7WqmGjx5W3AposX2umpZtpoKafpDKyaury++YyJk/qFhR2PBPqlS9KZpUPRZ9
WVNa9H5lXhgfRSjD0u1a9+lmnAaIkGm48iaMpGSV+o2GZF1Xrb0+j3CVMLylwMPmo4zrXDiYezyq
qlOAyIG90NIfEmLhSqlYD2w9rH0RWM1m7Ct8GeP8KJDrwMmahTkVB5Bw4w7r+ZcorSCJetpLKauI
5tHSqNjPLeSd/tJ8pHp6d0BwSwB+Knazi14Oj76vqo9DAMzXTtUJVwxaDTXMfYmAFsBimkHfBCsl
toODuACmScZgoFah2+gNdz7AvdExsyMbqtPsEEzWi3fq+ydkeZJrIzJ8nbJBKnLStePbE9+QarnD
UnOkfnv/Wo28B6JsjzcRQuzHO3gRcodDFRakbkHtpDiPgJw2inU3WPmHVI0fjqTVD36pqFeLJ8FC
xNFORB/c9etDHZrpe9WerS4vPiz7uVXxuPbjaHiPNd66BEnkDN3XfUEea44bUaHvqTGg0RBaqz6T
y0vag499FbcVD3EKgX6Qgsxim4b8BSgIERHIiFBRnM04hP7yHx1pjsJSW8rlTnSojuvtXMPVDyr6
ar1XvIj6jREv/YGG2BfTg95l8YIk5XhRFOAuU+bb1B8Uz8aniksv23YaLiWVUii3qijiSU03+Vli
9ZB4+i9Z6l5MfnnvPXoryE6q8c1Bq2lXa7q2xyMgvHQxti+YdEjXPkWTykAZ40xhtTrlXfHC9hBR
Vkn33dVYlca6xRbvURwUsgpmFJrnJG0QybRdf2cHhhqdQXIoWz2xH6BryFfxiwxj84Gfn0yuld/g
1CdaQN6cx1EZ116XbEqDO/9gSVgO96wtlSg1DynqUBtV99MXSEs/Ojcxf0xDO71KlpkfmcUnBj/R
viUVdsmU8NUocm9u4fqaXUS8nzqN0n91qRfuRTwCRqwszOhHqelvpTNYpGI4aDxDYVFOpx2gxcGT
+Z55gIpOO26bEYCTXKxUPFNXGVo1mxmONNPwrKh8xU29WAUOSyDxh7Tq4c/mvVcU9DTs+JZt753U
NOLj/u0XhEq3tgK8i2rQ3ztSNb+0jlce7/Eqtcvj9BrOUGabYsTUrm0M7dxPh6TMJZRNQwoWMRyS
P2LzmMpKdt4gfYgOcYjEDHGKLES6TEMrXzdl+/WCwRZzclBBvmaMn1Zj6Dt3Ujjy2wqFyelyDHwL
cyhHhrVS2f6L7A9bESd9T9EKD6+NaKLUdQjTqHzGgyA+i+ml5b3OAgJO7p3lTvWtj8F3nhwgSjne
y8fIzbMjW3QP6SJbBujbNkARWKkHoFfpr0kf5Atx+kd7nvBHn2PL6kLT8myHpKZ9taT6Jn6Xkd/Y
VyBvNwUTxlMfdgnifYjZJUmen6s+ZSdUlku7MIxnnDWrh9waUQiHojEUnnwwSaktNVvO31wUgdc1
Fg9bMan5pTaAC8ajwDCHqmPciggypNtS4m0G4/a7z3Mzc27xCuxIFP/S5VBH61KKDsinayQelAMo
cAOd2957DJPkEgseWmGNe80Fquw0Y3WzC5Qd9BFPu3cJzdMKRcGLOxr9LTSTllu4/yHp0XAToTke
NduKLeHZp6A2x/mo4Yq7PfkgBEDOc43G79KD0ro7jL2kd2OM4nWYhtnJQRD1jEJ9vtIpNn83dARy
/QQoQQ1vztF4p+xG7B2PQ2WrGRKuEYmNspquBj9sW9qxunL38zKotjRnzWLOPdSp/1QPqP+t1Rb1
JU2v890fW9WA3GyvH8eajdEh71WYoEZqnLQQMWpFDi/iFkWNLjzJ2fAmblEilMkKJChyrfOdTDHD
4tw11akM1R0JNu2jHoOGxFXlXezMKY/MxmAHwuMr5ocfYiPwe2gBehYV9eBraOW63qbXIv8Vrfn7
UKctrNOoRT/FigiDam9eFlm6dIGFb+3uKyWxXBpMBXrKEMGu/81YyaXnwnOjq+CwCNZKaWnl2hqc
DJQuvJY8VS6SVNu70lWBzFlegVQzhkxrv7LAzeWd1B6QPvo2dPxVfb9pnwZXDZ9s4IOJ2QIy8Nun
6dm6jMfA3oqmE8k4Cw7ed9ESc6qseh3CITyLSU7i1ojNJeGKcqaMfcwor8lLe+d6hONC1gL3zqnk
Kg6iQ5yRtvNPZpLA6BqcYeEaofqjXXvTOksPC0T/Ws1+yHU4rLYDiGqUsaSLY5ZFepfG66gEpY6r
0DMMIe+vv51g5uGLCDuN+cTOC+vNiJNt3uDNzt3GeIjsGnggXuvrzq39zxIeb1PjoGBQ9zdYUhxU
A3HVRu9/in4x0UQfa5lXanxFqHdvsTZ8tLyueVIm6VRx/Y88C3NsYRaSWWVvzThBvhrECkRvFiNv
atYJN4A+CF4yWV/XKXgkSHgwz/xt2eKRq3W186H6c1hGhnUrR/FXmNGj5GLU5iodMmgv1XTnYK/Q
PNMQCgiiEegoacKSaENV9Ag++r8anlsiTYlX0cPMMzeaDCCdCSEHm9RvdozgQsQO52Kp3MoAAALS
RWvz2a7qXwgkD98NxSUD079VmCntRqqH56wDrb4diDU8jiKS588D2CQYk352Fig10US3OTsLlNpY
Ii4metmbqpsmjJKVbmDf1Klyc7TwlH1KQulW8H9Kz0HZzE0lsvpvYljmfMojGJgxR2N2Sr7yp/qg
wqs8B0GL1aLahDu/lBFvdOt+Z+pK/9DBBxI7CnGInchYqYWRb8qJX4tw9ECW92tEqZtsPKYRqTnk
KDWyD/Gt4hm95/RB09EmqbSgOrPeCp9NG6nhSSwEhxV9UzVxva1GsCS+aWxsVj0QVdrmFCYl8nWt
WaE1NCWUM1W5gGHznyKdPYDrIs81G/EOlbTySkxhRG8w9XoSvcLDN9Zs72msvPVYmNFtMKt0H7nk
vF+p1Ec7P0YsRpNxK5ghqRlif9QsaFuCtiTayKf+qz22+qoZUWmGC24DgISL6+USWqcJyk6iKSCQ
BnZH+Aw8iUji5AhaTuPDabyhYAtxHy+G2PV/HK8labQIfOxAy8nCtbU0dSWl1UjCwhnazYyhzqIu
IC061XiVQDqNcTqccAsU+9tUduJdTmVrGUzbXa22UngZ1knsgMWe10pHXEmK+CbGG5gFsmDRzZ2J
tO2RgvIHAksThlgunsMCL1snA0GLRGOFB+MQletUVsalWbGWm9+CmpgjNAxWKSLDiI4TjDkEALjj
rTy28A+YApUPNiIklza2Jmgb71tyg7kpOsUwMUJKjFUJU3pbaiXc/Wlh2ZcYUjiJrq2DwCE383t9
Kc64itKj6+hw2Vl3zkvOedpQ7dVoNKnwVQHyY3yb9eBBGx6rfqOjiE45m9gfh6xDBSx1qnnIvWPo
Ubha8PvXTnqsf7oJtW5RE8kMr55hEE2gIN4/dYiav5VCGIXDSdByg24eLaolotuZiqeiw1Ew2fqZ
2XGB0zGWN1cUQPRtZ0B9EH+wGnvdS5gFN/guFuqWVr5BSdCY/3QSyM5l4g/5vot67zb4mIh0w/DD
lyVk1qc1fICiv7ZS0wSx5rcgBCv1CSZxgGnBJt/nB7IKZYrI/8gDzCxS0V1RU5y778kBMbpIRnlp
IzM2bw8GXyqPLY9N8d/+sWPAlYUVQYD4jXgrtr7AOiXEVh5RYDstpI1uIiyHruq0xbb6v8A9sdnF
3FMx4Ch7hfmK4oy37uMq3HeIEK7DSXdHQLLi2PbOYG5XXZGjwCCaklSuxIgYsL9tJ5N2bKBfxKEr
2l8p6YvdPSSDjbp4gx/uoVa+i3iaKHAIzHIy9PXOdpH4Z3GGuNe41hOEo+4x0aGrRrDM83zYxKmX
HNWgfb//pqsE2TqE4N6D6UII0CmHpCo42RBmuHql1j6ibBlRT88oArlo7/bs5n+aiItnvfszMKDk
yZ0dvXRaaqzVTKtOsgJUtNKdEZt1NAEUbUDQwjbDGTPmIBt1HsPyVQDKBIzMxT0tSVHzgCjbL+Im
NzfpEwL4PljfrLkmXfCp68G0VPfjPUoZ7Uo0a5A6q9TL7Z1oWq70w7KH4Cpa6dPoGHgRirTI2CIM
VZsI8ySaivnZpJs0ZpmGvtxN0/6HtfNabpvn1vAVcYa9nKrLkmzL3TnhpLL3zqvfDyHHdPzlbzP7
hEMAC6TiSCSw1lu6qFwWk3ZSorTBlVBWooyYLhtf3cgTdEywFQSjQZxdDoWBi7YUPIj+OUxS3XKt
pUUJwSurrvG0X18KGZ+asVfuOt1Jlm1Sefc8UMIlJYPhC9J5p6HyK0ivnb+wgE39HLX+V8xP4xnj
9AyiqxRQ4KmtLeKm9ZUWOTr+aTilqbmUbMyu/Bk3qRPvzYTUaWSUX1t16LuvI8B4FKJgR07oCpaR
b4e5mQUDiWLRTt0BVxF2GH+LE31qs0ZBwTuJ55Q5PaygnKs8AHN7IR5M8wNMjIqm53jqGjOIt5B5
oDJQD1H0G68YsrULVXaFEm164TyLszC4kQIrv5m7eQx9DJVG4n+HNkZcfAit4+AWDOg1pqjDOWol
edPZRnqUxm648uXa5b2NJUJTZ+qKEm/72LZdsxhZkX2recRfyEWuoSw0M81RuO2/2/jLPZddoS+b
0sYtgKQgng6FufTBF3yTEOaIO5KQJeDDjRu07l7NVP2OTTF76ikCPtN3VPK7+8jJm73jjghAq432
0ujURqaAIYRxikdHfo0OnnqyTJ5lwMmlo81D8yRNQKP50NSvTTUkx7lHnH0IhdW1wnesX859ZKlW
FjXB26Cs8k3jAFYxzHS8b/F2vHXQ6ATOPN53sjXc55XRsvNU+ivRNHPJ36usbUAF+nWx1NonRe3K
OzGoT3uRPibbLZqs2njAjca3S6hbo9MpwT8Sg6XFmqxOvAOAXswrSXhdI+GFsHMQ1ugD418NN5Wk
99QalYDDFBKOXbMbo+iH6L8cxCwMc7LlOEY6qyo5vcrATC3MjC2grTrNTcMvcgXDpn1GzBoUkmf8
iqOlIcnpL1TIEY9xxyfH0VUSQaV+DUwPX/dQbteX9NdIOjJ1V9HkZOV0hY0wO2jb0HGGFwryiMbj
zHkIm2B4scN1MkUNFpbrl6ipWydT8meUFBTSx2u9R40tUt7iWr/vWAb+yk3gOUrDyk6Qzh37UL9r
sjDcopcM5WBqjoCF7lqY6jjCjqegbWlZA8Zqipkv8KyBLS7hYY4HrqruvWnY97r2WmnrKzH/MiOr
MPGBY7eJUbJkxrDqWjxwLjzqPgP1kreY5kR9Tw4/JN8zSb9nWLqLJTDQffRpUOIWw/E07Lv+2zAZ
H1iU02x7wOgmVItzi5WrgtBdDa2yoyT5qRYA3vdgmrWx//Rqn2sB2Iwc8lQ19mK9IMKKUOquehR1
/la2iBTtdmxNeVfiBtYtRAiwF1wUxIb9fVgMqGGWYfMxVUTEKEKVl8kDCeHfM/BdRYmdnTlatdFh
9NDpvpyKdj51irPmFddJ6Uqc65IfX3pNKSV+jhLDn2JE05NayG1x9JokTnn5p3Vt+lMLUQWnPviW
fvjbP3nKUshxm14miX/InK8QE7okRQfaGlCCzL3JnUm2QSV42b4JVP8AIOrtgD0Ho8g+eP5m7i3t
QsG3dgq9BIihSTEmsTD81HJjW01AqGUzpk+ynpmgtGvrPEQBBxe1cRaLl0bA9za0jatLuNt76R6Z
ajTtp/hwOsiVRuqqDtSVmCEGPE9Kl9Z0m7aQ2p2bS5NxDriFyfFArQ5WWmMRY7cu0tC2VoPxmXoT
M/JwapGc9ecRQ8RDsqAG1K3cqMpv6kgrwISEyfeS0n8a5uqXDsjVegwTGzoCpVMHaPE+09RFITvh
GUtTDZAR9lKbt/W91H1FviB6dqM237eThYmQuJHxmbe8PlkUlDk2aWe5YGrKxNqpQ3w15i21UMU2
1kMQ4T7XY2uWl9jbZabJF9YSC7+64ZvY2cg+8ELXFpOJyJRIYOEaYRIJLZvcQeiqrM6KtcgdiBEa
88jvsN9z4ACSAolSjfJVO3FD634hsLuCTl0M8EW7ACFyV5/gGf17jBgWTGxTTf8xDwkSrMO16t4l
pfdgetaLOpTJd2fI0HsvqoekpX4BhsrZZlXmLYwMxB51r+AKjB52cPVgPw+pwXuHHEGKPsbCNo3u
/J8jGiN5rMqwxuKyqW4uGj49/KW2BRViKz4gZiH9M/UhqisdP8XJU1+KUfvWlys296D3N6mSe0df
6rMji2pr3Ual9KBp8EiwP3d/Gjh5K9pPrbdR6VQK+SGe5gz+6B3R4smObqdbQKVd9wG2xNuc5vhp
jriP0+E5GdrBk8ID/gRGVVmj34HB51QEaHqHIgC6uRq5Ttpjl/70+4i92dRyERgZFmIem/n0OGSY
x7zHiv5LiO5216iA7h273SlKY/6IVOM1QwgIzU3F31SFXBwarfPxBgClQa1Wf51Ci3QcF26c/KIy
51Q4L1ttvUXZdVjztsZuQkFJh6dieR+WxtdUsf1vOe7yi65X8jNWu93BQ51xJdJxgXJLacD4Elba
axC2OrglZdjJLsIywfRSxPUsJ42BkwISTeFD6pA/lMJq78mWDiWV8htvLKTgK8UqVqZfsBQ1B/2p
bsBCg/xGmTDz0FWMhwRxRXCH0SpSyZqPgYT+LwN1Y0THybFtOdq5cfAV/b7S3OCug+53Qxof9xZU
/F87H8Oewh2avWia+aurkifzihRN9BipSZ4o/qvfkdS0Da06BaGtPeCTsxX9aNTxHIwcNtHTxaab
2KCgFoimm7sya92DOJh27CIKrb81iyGE4dOomGu9h5SgNoKV3feLjk++HnK3ua94dFzVPU5yoqmO
astCDq8YL5Kuway090qWJ1jQYaYjBrELIilnmEsxKCZFrephKSZle1dv2MHoRc9XacQgz2qtO6no
oj30Cn/rF1H1ZJZsQYq0emxttbuqJve6Sb8wnw626QZXPDBiXhW2eRYDqSyBEXfQs1BctQqX/iRS
iOiLv720E1v5EWWNdeUKOcNpHuLNS70O5RtxFRTP1OsuzDad1GSbFprsFW5SP+ogSr7jOPDku1n6
qLeFsq1NnhxhOLr3pZb9LaDok2aXtmQmFSvaxDq2sND8fgauC37SAQupty5M/lj7FnRg3xsvUB+7
ChtWL+ELEfLe2uZ1qiL90YdH5NXhimhddR4hmwNWU9VndFJ+IFbQXedTxUc8j/22WWuh01z0RI2h
Qz2ha85h/4imfoDVj5qBrI7t59Y09+IfBROFnXCMHHKb4izC6iw9yhMKwYadlMm+ditaaWE4ezsw
EcefBgFz1HcINPTLPvfl7dyHWeDnWYamVgsxQYQZvYkfEOuXfzmrTSnpQAiuJjgpBeR5xqU93aMc
mgNPC/cIONK/7zJn3BgOjBm5i1kw4nnFj8niq8d+AERIKG98ciksYCdISM8omTzvXCnrjoTks9Gy
7/DlDqekxjn6NqJW7aQkNcYyRTEtjnC05AGhEabFfv8hTPSLsCZB8oHq7fBSAJAVYZ4SvV2tf7+a
NV1NNKewHLz5YgRefHJ19vCxqEDywng2KRhtegsRLfB4bAUkf7Lhtb0bBfuCR1eNl6LfiNrqMCAo
tIx8Vvl1PSgrdcizvRjt+ccUqFXemUOvn023BxbDxdSQuiukL28tmvlIPVyyS/cgml77C8/aAvwK
H8j1jBUiaOaiDFFjHr0kfEFNDWkHvXwaEFa7RpS7RiqwCF7KHvHatM2GLXISwYtqR6+KpLe3VmpT
L8qjveiulWLYJz1OLmJS4fVwCXO3P4jRP68thxlL9umeVWJ8vDYy+6+NVbe3UZ11f7u2On2Cdpx4
iu/XbtIXuSPHpmnH0dJ8FFo4yHL9dqblPEcsTRIiZv510qd4NopARDDcVaxFCPtN0QisMiJm93Zc
7YOmOcO8Da51pW6UlZgCJ2ghdb5+7PTC2CHk+hSg+onMpxRTPkQuqZVLA2+hOk93Upaz+3drZSVi
DMewT+qxwYg9OWiK/YpnFnIP03RxiN7P9NGMV2Re0kTvN+kkveTbrF1ayz9beqec9Vi6Z/eMLpJf
IZOQ45IkIJ3U1j5FickiSkbdHh1US1/GPLOu7KL8kXZG+HU6yX+f6KQKRI84Gf3mhzhRfp9Mwf9T
zH+6hbgg6NITf1OWiBJaWFKXDzsWAP1Llva7OK2DhyaZKlBKkC9EvwhzNYQGTBZPL7xcdr4bhw/g
1P4R5kxXE2Fy23wIK1qJTZOPrPR8tfebDgNq9f2fV7MduV6LmxqUuVa5hH2xH2BEFg3wG0QhSzQN
vZaOoswV83i5jAq5hXlUCDkMkvn/Old8DHEjcWXq4tJxvu/8Ief7itHu/WMMQd1u4RVay8iwwUw4
zskIO/1Glkz9RpyFFV4obqT3GLVMA20TWIvCUeVFOtb9VgSqorMqi1VsltVpnvzfXnS6m5fF+s18
4TqNMLIV93y/8KXvf7momB8DrLt82g8XVUASy5b/8dP6GooDniZd/gSX2M///Pe/i7iobcr9Vnzw
+d/87y784f6payZrrVkJAfzWj56bPJSxLUR+T7Lx0CXb6W9FEzIcgI+kxLmym+T48to95wH1kUmJ
T0Rkqv9hOnaf/5huF+nH6ZWZLcXF3qfjQDIu8rCST15DEtOcQM6R9jUZh+A7VVK2sShSoxlpQyfE
wHGbu21071F2/ktoZFZvob0JH0eEDkrxM+q6pW4F8aOW6fo6HqF+4MVqHwD+AT/Fre5hnHJvZTl0
7EgWNQ/7nxl6UPQkybZmebRQprLGOB20vHWXaqdjLjbVQYyyRaMINUAdp9d7ESb6Lc/AZkdSKZm2
2LU0qLIexNl80PBAoOZov4XMA5+CRdO1tXyZWGABqQJ3p8gtYTx4zjcUhiuEUX43Q+DcGfhVC7+/
VhrXGRUFNERiEENBOkx2kN0Vi0fj3kVJDKgcDtz6JOaGgGR8R1IeMvIvNBLDByjA9UMpPYltt2jk
0pPYkGeo1P45Eg0fwj7PEWgAvn//nCMWmrquVQ9y9SwubaaevXEkC9374el/mfjXz4Q/mLr0e5w8
ZbnJluLthGGBtETWX78S7zDEPFmQtc/A0JKjYw98Oye2gp/rH6MU5QSntn1m+/IWJY/lt7geU1Bw
coCAZa/sHdk17sPOfaGg5H9rZCBbo9bZKJ1CZh9GxPuE+G2Y/exlO/vSTxPhYyr7CvGDe9u3X8Q4
SJaPE0OvQA9numKb/hITO1Cwm0B7qkajvaoiFzNztJXAzSgQqwxemb37JL7BUuD8qHMveqJEUKxV
u4tO7Jaw6PzLnKJ/EtYU73PaaU7tp9GpL7LkYNXauFGzXaVL6oZFR4GbkG0c2qTVJ/kE5NxLfmM+
VbXXWEbKBQqKt3DKRZ5n7vR9esnRE3jBZl5ftnKTnLUxjLZjhA+ylkziq2B5/XtMPp31qE++kH0f
3VRWr1AE78Lvub4XSC4piMNlEPbDLct+Z9+gK7tJsHd6NHPnRUQohnqTaSA18+arlA7abTQx3cYc
QzasACje0hL9mZ9hTDDyWs3lmmW6hM/kRo8VdymGxcGUNar3iXQuRUgYPvcmxt6AIsKTVmXmvmg9
eUepY7g2HD1e21ZYPVQDtjg+qL2vCA+dsnLan0Xs43Vd/pVnw5PVRuHrMCjlMgbZf+dp/G/WiY1Z
SdOWG/HbFofUzHuEZvmpW9k3I0jrY44C215mAbHwSErU98OA6r9zI7Wk8r4hT5qhUg9HcyF0bcOw
2QaKPR4swfRFDS/fWE0o4YM56teUlRWUWgPvEJaAI4emfiw9IJKRpfa7EEWze81WfiKQkd16UTQs
M7VdQm2lvPfnWaYPKAB5UYNn7HT25yjLRfrYRL6N/hmXyRWPJxu/1GnW51ifWaGY/+c1P9/xX8V5
+TGxPLn4BsA6huiiy3e8zRHZq7oedWOappE0N32Gz32MHejSLcZ2HbCmXndVRBuvtG3FJvBGBHeF
h2aXTGKxLCLlDqGuZKshtLrOqbEgjPiV5J6zziKt3fuJnz+qo3GCYVN9NewIgXlkq04mfMRb/J6a
hRiIEx62Q2825xRf1GNuYn0uriRZ+R4UeIUeeW7s6kJvN1VsaV90fVUXgPjQjCm2vck7BxLfIxlY
JBTi4oeAxKe+Ym2zxBjXgjFiVp4/7e/io8DPT5MqEFOZT1UP2aiR1djlzMtL+NEhfb3o88CyfhiN
rIq6ja2As1P7tVzaFZAfcOs4EuzH0TXvDYMiNmxkFGcqt7jHmwxjnOJnakbmd8WTTkVR8YQvdH5i
rQZKYQDiGsYOSwlPxlMqPPRaDgrENZ0lfpDltTF6YPZJYK0bUytec93fpklofR9VCcqElY931ohq
MfsoZRsqZfGAl/dPYwzdW8tPkDkOYXWoqvGt8kryzk5pP7ieGq+7osqvVdmL96otefvO7Bt2pmaw
NlI1eDRyDRtZ/iTfpdHFrrOjoj1dqYrT8U38PcCAA1W1KlqqWmuSqOr968wf0MHUe/OrwdbX5pH5
RJW82Rljjx2iV1kvPuUofeckJwG97fpce3DMk1ALFg1gbGJkRFBtGvkQlpwEQLd/G/ljjgoZE4YY
T8SoRxslN5o1pRb1lbT6SrAzurLwlwUWnrf/OWIMsvQAsr70a4SjFvjDYhaSYhjtYZXZ8TdBEGNj
c+mXAS7EJurgNSmpXgNlTPpLRFx0B7nw8+cCM/sNKbaGFVuv3EmaFL9FZOa5TnP7EfvxZhvVZE2V
UnfvbS/9frlJM77W/tg9KBRzdxUgxS3C6NbSmNiDgPxuE83y7zwrrs611j1Qu81fZAUpMZITvE2n
pgJfb9GlkXOd2L7xUJLgFf2ZWlj7TlJqGCRG/oJqASUk1mhHMeq8ZOj5vTQKYJBCxiXet53spTGE
XF3d78Uc6GQbtZOKB7aJ+Y1koymMrXXymCm9DmkyQzb7zFt0neFhif8pZ6Pacean5oe+MKqwY8+R
ipsLdfhe56skG3hUvJfGROFLNM0+849N86BATToW6kgSL00emj6HsDJ1AWauqbtMp3PI3BRntoST
dQOvbfVpIJazDm11TLYxuoUXkhZ5f0DEuj9UkdcfDBu24aUzKJNloaj2XgzMIWLGJU6MWGLKPD6H
gxy1kXTwutWHa4tTJ46cBYqLwyooFOPAQ8U4iLP5MPdFfvhI4pY6olGm5eJvIXNfVbm/Y2rDu8wb
+v5HDX/zpcSSq8DX8EsWJ/JNrp9DqQdfk2v6PkUK8wLTGpsEA/oowR8MiNdcyhVnom+KMEFdHUU9
V/SLw5t3wO/ReeBz2di5fWNtGq4W78kJaRele1wuseSpbXk19zXwhyC9S1/Vd0F8MVgpG6eXoouy
vuiBLxTxQK7q/dhOAsJkbjeVjYo1NKk23lLSKhaXdjD42bVildl1/z4i+mCjewouhWp2LeaEOvaT
l04flu86bNBYx13mxq0a/8W2unAt10hd9E3T4cYWQR4Gw/RsuMatQK3D971BQOkttI46nDl8EtoW
HNG/hJaKZC7Z68KbnQxNQrWrbgzfMJZWiFv8LPR80Xcm5UWugIE5+NOAuECcheOyaocI8X3QigLn
0wENW44duFu4gSATRecMVzTUql+aXgGQ8i8AR9E3X2G+qoALddbQH9gjrvQ8brZpD/BUsc30Dp5P
ehdBu8W/TTJ5lyXZnR216V05fqtMz7kVjaJzjKsiwdLCMlTk9VWK60DnfXvd5Y0ULank35uJ1h3F
5QLAndfQ4TaiJS4w3zUG7r4uWkjns4K/kPafm042YfwcPVzO0v5itEKFMknc5sp3Sge2rWCsl63x
He+NeF97mrlw0ljZCG3fBnuXi+av4VX6FlmlfDGL/oqzS1xzMuQuuoTO3TrY1gXlKfGy6wGpLqNB
wUh7MjYTTaesq714Serd+DY6N4MpuEplY2+p09LPLbFA8fuf4J6+xVodvQSJpSyHMdHPjlJPuFXS
AW5p11eqixewj9UgmlSmji9akz/ictgtxqHPvg0lBpsKTOJFXlI2iAP8fASUvQUWYFXtQzzmzVpt
EqREKq8FtE7xAZo+NappVIEHd9tIJT9dBi8TSIo3bjVcpiuF11GghMmZ+H5yq0pwaYq0QMnZ7KHx
ZThblqm7A5czLkUTeJxyUg3lVbQarL7va5tMBpFepCgPmdaiZyyrN5foCPhs6rbDVTANqo1frMuq
19cBFQEhoWDgkrDMrbq8Ek0sIc6a7HhnjIKSx9AaeY+hu1C04XhqMionfTdmzymO0ltn9Nt1y/vj
qHXlr9QHQiUOWmbX+z5h29iiMjD3x+8Rok+MIlyKrabsuutyLHguvc8QA5+a8zRAdCTnYfSvPsWJ
kPlGlgnyZpH0yqsLFWA7f5b55vNFxaUuzQp0SVoh0z195H9/C2P61zYw2ZA0bfCzAw1SSaX5kAyp
uWy0Qdm1lWSQWJHLjYr9zVqGvfrgBZK6T3kWLEUTrr59klTzRbRwZzTvolZeiJn1NF32QNF7dnEW
AZLrgljSzeEYjAb6gTl/jUIayhOQ9TWGfRgtDol/20yHCMDVatR9ZSWaYkCEqGO70W2wevMEX4F6
TakVctt0kcuhRwatrNMaE5Qw3Yk+caXs9w1Vy1+3FxeDPqqPiEwFy0u51LExY6Oq1K8v7dzhLcS6
2tnN9dNKVo4gwhE0m6qpZBaSMzICl/hUQm+uCNV7UZwVAV6Ffh5pemRKDVW6hmK0ZG9cHgWwFd3k
SdKb7MdVXdgX8W4xqtYt2oni9BIjTt8DBTS2FJMvAxOY1ovw17BGT1+1vR7mG1AHKDfU3pWmeZjm
Vrk3HBp9DPKNOAW6Oxx8SYFEj/gYCTUESTdQPbeZbUPvGiSeCSiuGCYW8xlCJkW4yKDVBgiVAGFv
a/Qx574e4cZ5dD77b+Lav8ydrtd5IDCERbIXqaitsm3z8kx5/XSWVZH62st6shgL9R+j/dQ3TqP/
Pk6MkrB4i/t0j/m+n+MCNNgyhPinXKXQAemNeoWtQUCdnXwl3uvRClY32pVTs0or2D+Nhbm93yTl
cgq2UtU/C1WROVhcDoryW7AYVesvLLia21zR9yq+3k9h2fXXMDe+5/ZQPQV43x1kc0CTaBoMcMHb
y4odQ/ZkNDYji5K8Yq3FaOoY2PYlJmIAU3DTjxMmwM+vWFKWT2kogfCUe4/H9jQa1nc6mry3otVV
KRRvo7/3Hat+BK8jerO0Ns8uqjnNYDvwaJGykbQy2Ehp0Bwp0CYHjM1wSKJQeScHGXsarda+oLNz
sLRO/6U17TpFm/YbJHqsncg73etGE6wr724Sy8PC3EuPqYIGydRSJURUwBfAPxbtcFBrKrpDuL40
JwUVcdb1knVVBdr2kl3ypG5Y1UOHYFynwNxDOxpPveZaD0ZkOkd0HYOl7Wv3jhWZINSUwt+QPmAZ
KtZarjT+SmTFuWKtUy/YZ0YH4UBiyFm2KbuxXIumV0stVqHdrxGnDShNxkFJ3PxeeJeMw40JQfur
6bB0CIrcfAwTrV9Vjmbc+Hmtw/dUjCspa7yj4YPVr1U9g5ZV2Ms6s/rnInZ/dsjn/qi8bGk7kzWD
YnVbN6/Nh65jSW3bA7ybIduLPIoTq7cI2PZnlEvz+zFVd36DPMFo2x00B2CzIhcjJqU4E0clsNty
6Rcxzu15BcO7Vq1TM3j2aW5mdrFwI7M+joWkj+AaiStCz1tHhtYtSz/t1lEm2wsMy8qj68k/tMDD
ua8fMb132Q8fTXE6mGqOcXJcrGOLz1H21gmAD3ebzrLSa8fpD8y7xvEq6NR0mnLMC8evoJU7fHER
T7CWrm1+Meuiv/Kr0T1nVE6uu0oHbVVIZ9Hlt461G6FOLHRPcs9iwIobZ6V6FfvtqU8c8sIsFpEL
DK6nrhNOhomrpAjLGw/p7WUi8y0vBxKZXv6zwqN20Zit+ahEWG0XRR1da2hF7sPKYAPnk59d+fZY
vNi59WjYdvqrLQG/76UQyiYqgyP6FXJPPhUtsdzALk8xQv9cuSGWVGQTkJ4CWAxabA61Yk/iZxpK
uyRqfbxIf4dyVU2y44dAH4dFlLndJsjwY2r7MpGh2AVLlEjuTSzaMDCRy7VaKMOppsaC1FljbAHN
arx1I2PpuqR6Ib2e4VHpvySEh91Aqn/EEyUlSvNiWxVKs8KfrGAfjyutVdolJFgs70X6JlHMO9ni
XztHeMisfIgwdPuu5j/rMe1Ulm74gmw/8ISoCsD3YJeI7iO+DaSFn1PF0pAgKqRV7cd4QvWJ8dC0
Ab+rSeMRmVTtxNfjmEz6j6Kr0iRlhYT60lccbw0lsr/TsnK48yWJtINlnEQX6MrmYGv1D76IWYKm
FepOpu1UWxErQlBhV2pe66LhhUOx01Q0/kVTHCRwqyg0YiwvJjltGd5Y2DLMEWkJZ1UvQv/yOdTG
fg4ngASw0hY0sBlfG4pUXFewE5etEQTfPFfay2hDPEGDMLdZa6hbXn3ec2wDaZ0CxMzOBRxcy/3C
4Rf/b1VT0S0ylqPpFisRJw4fxFdJq2pHNd+6tSltwG3iTJwGH5xGc7xsEArMmishU10h0LWDACkv
BaOowk/nLoRvkXgUgFpgfCg5IaOCtAsAfZzJt+rUzHEnXbs8T3ikIasyjwrtADGKig3p2vdg0YyS
KtuSDMWS185OtjyqP6aTFLStOPG8xLtPI5Pc2yJgw2Eaq6wZ7SdNN6mtY/ZwGu2gPILSCddtUIWv
FXiIToJd34e4p1sKtc9adbUtKBRzl5dpdGe2mN2JEHaleLSP1kOqsrbRNNVeBdQenjXH0laDZww7
0RxqyDwNRMyTaDp6vea5K99nqlrcO3rF/5IiPY14P55CfN8XounqbbUTlyw1/rxvOraBZndHE8IC
WEC5OZtxUh+Szsa5sUFVXlLBwqrSFwOZkXXYSQGZzCK91zXnW44gw0uMXwPa1s1LiKs9pSa5vu2m
Q2OUSDDa+WHu19MyZe0cqlAriBWHtg/smyjbzD3irI9D5BILOJ7zQExJ5Eod85e0UYcVf+x6qXqK
NaaLuFSwPyk94Px4tGPl4evBNkPKuxs24FKNhVACRihlOHhW9ihagxJW5z+7yslGRurGS5Ro/TlR
DUmzL98nSZMT4ZD38nUSvjlaI6t3lw6quxcis7PmrO2M7qpIkAgSA1WW4+wXm8DpYsv/HJwnpnqd
jF9Dn4S7Jh8uggDiZQZArkxWLEkjpGo2kd39wlPNPKi2YxzK6awqQawuPpyKoaDrzINLdXCX6dVJ
dHkSkFGjYzXjRzL2vkGT7FEHQDgmpOmZvGrkJ7L65r3oGOvGQ5MSW7quT1h44N3W+yu9zLOFjs3q
IWLzjirEH2dYW7/1AbD5x+g8w3NjJBvlAXTuX+K6/LYt9YDSIwH/PlTccI779HHEDT3NeEHYoL/K
3Eo6iUPhIF+kSPWA/Sqwknng0vR7VoxRBsDyfcanOF6neFyqp7kbo3FrWeJ0xhOiKEMJeEFeUKgd
ioM4C70xx/Nwal9O53HMEOqlFhraZY4YsGMSxAtxKg6DGti7IFN29Tg6N3mrl9cwGRY+HM1kHeN6
uBmCDm/myQ5PhIgzv0fsEwlWbTcPVFFzmdtOV5r7xUVyq0yXnwaStgQbNV1EDIirF21M1gJFa2uU
XwsLq8QwqfJdVPr5WhgpjpGULaswkA9CmM4xkpUvxeaDpsOg/8skEeVawF/49f7LSZ5R6ufctH9S
R8GmwHZQL6Ga02NB/iWEXbFyTKs4qXKvHUt0bfjl+cqr1jsbeWzCH37Jg6MN8AFQEAffRbKFoDh8
jrtci0CSKlaFTkgy7psOy5ZuekSWVaLfpOi4L3p1nGSM2lPjmfGTrOYuMHBH3Rp1OzwZjnkQAbWX
+Ms4CZqbwh/Mo6xmCYvsqPiGXNEi5aZfKLNL6wGKy17peu+ex+VPMdOYqIRGMcp3dZvh3NrXBvrV
UftFR7ZHRJDsKtG6ZBCmNzpBmf8Q9sbFASNVgn6nqFi/FBOIblRx21JtOFhmJ/sPTaTvRL8IGzR8
rIwJqifbCqi7BvcZ17Q8cbVPYULSWJmu9meYGicvLE4xhWb3chMNCMvJRd+ucBKDfiGSynOnSCqL
XPQ8oAFoR8yPnPWcpHZCTKSTAjK8LqN6y09l2GZGqW2L2Defg0Zbk+4fv0ou6k0NhK2jLEn52fCT
bOFXg/yVKhCCBBkKuY2qo2EMIm4lZgwN7u78Jl8oThao21wFluGiYGKqj5AqnEtTyHjNzYsylMau
yzEc96KF3VdhddV29xXuXosmtJNbMx7S2zFCzxpM92MUl8PV3K/hkrgTsfy3oh/X/xF36WtU7S2m
S4oBCpkWrN3eAHcvQ8XJePcc52aI6Z5oOoHFm3Y6RH1SnflyL/W4TG4gUltnFuzGPh+gSBlxA0sr
JnO8MZy0WHl13ITLMQMyiPNDvr20pUL9KnX4YSIeYZ1ZcFnnBAvevvD9W3FB2ObFNbJJWzGm8CRa
Z17hbjOl3spZPv6aTvrYuJy0v0/+OSR65FZbj30XfHBfT/w+27Ov+yq+EKNwQ3jvE98eDEVx7+Ye
H+JEcFdbfIWc7L/oB5oC5MOxykvxQtQeAtWdXsXKrahJXLbforQRQ6zYu+p4a7aUuBflpNMwSn23
8dpMWbZdMixkC0Oj2PDjRz/MUWYDxi4MkUvkYi6GyKYqr3vfvTKvxH6lwKpy1ZqWfHIbpT5hSMLW
NGj87+Ue+bt68fbyyGAh7EIAPNnCCZLkAPRnqkwGNTokU6cXtclBHLB0fjsTzQ/DH6bP4abijxu9
AhLnD9IJhWpeYthBSqfRIe3ipbm0ESO2iaXByppEYL0EzoKIuYSL8czVlBOVc9G49Gj2wkMQ5dZF
oQpJHetaEBB8gKgH02i+z5yEEvXmFX+rZiMiRq/Pr+wmuVZzNJLQy0e3YipjoIL2uzmR35JgfGsK
tN3cFAi5D8Hvc9PJcEpO9RS10yAm0wl1KC5gNObZOMQrJXAzLAL4DW7wwlMXUUHppwaTZu71Ic2P
FIIjIPGj52yQsPh2aarTCPpOsblH9w3NATfdWnZhbQIvMB6t/6PsvZbjRoJ13SdCBLy5be/oRVLS
DUKj0cB7j6ffH7K51Fw6ijh73yBQVVnopoQGqjJ/M/tUgMBgZHr32teu8xp7ob0DTWQc4X6nTxH/
e6t4wXPk8Bs9UAQ/grZBB6fVsjsN+iKKTOO4CdA1/t6OzZoe+2c5tbjW+1r+VA2ZfnSN0dnNpTUe
hxZKSNXl320SB//abXEYbN/+ViuIUziQndAaVctz05EKQzjTe/0dCtDpGtqZ5t9DDb+8XjW0PkKb
JbQb1I+rlvb46aopqSr2ICAdinm8OIj5HFgBPCOq6uWbaOmTATmMajleUG0dL5ltbLVmhCmzdOlB
Ar3yz9MpWVwvo2zcyOS/Xes60WXXesAOZ426Hbbz/Wpyg3QxGjReU/xN2DJ2yaVfXItvo2JwLKNl
ZyQXNhEfwaNfxpveQe1u+aEpIB8BjqVmdvaXX6N05uYwrpySTeCtL5EfpwzLQUb+mPcpBrx8v8LP
PuyObqkb+3KBTSUQaPZuVrN47Ez1+XowAevZ7XyRFl4Qyrkxku9XUNbUAwHsdG3ayyjK+cUzIpNy
MelJ8wwh0ypT1oh3qBkIxPS1/t9Xq7jaFdJ1u5pcoOwmiOnxOhb8V8HGete6T24y1Pu6qNrHtEa7
Iorc8W0y4OZ6YWX8jKt220oR0A7tjW1Vwb+ajxFrXerWmxoWKeLsqvqY5062txK1P5eGV54pE9T7
1rFhfowFBoZsNR7kUKWTg/Nsn29vfUHphA+Fp7h7O0Y8+Y8B7iad5yvb6N8XkQnS1Lz0JbRt/ygt
6W+n8FAAqTllif0UQktp1l0VHPQIcM9YIQYyt6nJLsirDrCRoy+ersTH2bHLtYx2vlM96XPLhr2O
v0TKFH3xJ+VrFtkFwFDi44kvj9FZvZPBznLHs17yvZPObDBCCwFodv3LdRD0MhwfX4VvytTO1IO9
blNxlqbToyCMQt+TtOow+pYswu0RFaudn6bz00TeYYM4LtripIxXNiIJ31krf0GDZ/7laN4amBKc
oiyMVlo6+P+lXf1Qlpn+Y67MalUgiPOGY5oO/tyfnll7jltPrY17LDhs5MxR2avdeT4NrLMPg+c7
d8HyybEBx6lPQvaHCkVOoy+deyTTzX1lmB2GdqR8zR7QpNla5l1WmPEO2/f+qQ/jdOM2nfbaJgl6
+25XfXeK+TVo5u6XX+bI8AZ813b8N/GUKFgpqnk/aaX9A31UFjZ6Er7H4B7WZazpz/LJRQbiVdEy
fdORGzM2JStzJDx4QapNd65bL3y0eorHypD4FMyN4JsZFTaZGTjqedn2wPfng4VT8rdMKVR0YAq0
VpawHGkwVbWq577OuwfowSwyl34wWs4m02P16CyzRou7WrPf24XUZmgheKW0M9bCW5sKBK8mbdDP
RWjnX21chheam+P1xVnrS2MtJDiJ6iEiQkfKi68WBr6/o6iZGWths92i5FpudmXQgS0swM8ThR6l
ug+7MeWeBA6SV6q1LmKL/5tluS2Hflk12RPZutuABAfLjNvAJEsx6Sz/cpkYdvAZPv+j7CZsK3FW
g4M3BlDC5K1ATkT6/c52jo3tD6iGYxmCqGOLYW/QfzE99quekT3DKO6/DFkI2VVVtbMMOjrg0cC1
tJ1AAVBq649oXSJRsUytzax9MO38TgaDQlEOKORoa5Z3zjXvlZt+t/drZ95KGmxMeainvjYdpVkr
+q+qT6x7aRlpsVKaMGMhpzpPM4RdSbANVRdeytBEcq2wqe5XjsXyK2/D6lWLX32qb8FqCKeHFsW6
7xre0eu2qbVnDeLArjHL4aIhBXhCmVfd8we2j0Y7x5ua5cG70Qf/OlmWf3VIb+GQQyYJDfc1yZy5
6VeurrabPoYRZQdTtFIKr0MFL8p2lJeKi4MA0JmErbOr8aJ4nnHfoYJWKojylidPN83/HD1G0tBt
/+Gi1srrSmXrzLYKN7p0d1lJWlt2LBQlsJkYi+xQNbF5kd2JDEicg+LONa6Qzcs054dQt+D0LbsY
2ffUI8bfeege2x5DElEZc0SErOalsPtrZ1fH7uoaJPG3yKHmBvGUvD3lEAIfOjQL/7fthV4g3oB4
KtndxQrDQFLuFMfDtwj71IPbs7XrKgO5wDqOXuZ5uvSRV95LV60ZHxGhuQhjRJV6aczpY9QIveDQ
67Z5dsLIwr0p0d6yrugPtWWQ2i8N9S2fKnUb4Vazl9EuJJ/uGGZ/ktEsKv9DHaK9l8ESz5sgNoIX
I0FWN1J+Xa9QNBl7jOLl2tJ4iaMlwaep1OOcGot25ED6k+Jl6VrS2LempLEdjU+TUUljf2pKkvsv
c7OY358kuT8FhypL6+VSyTIqH5Rj470P+SpOFtrnXKE8IdW5DBeBLfjd5CAlPS3OfiSN4z2oahW9
OjWrjkVj3/VKtn5hHOwAFZnvfeycAcQOFF3G8lkdF++m0Xj3oxKXrcDNNxa1n3fHdRKE+U3/2NbR
CVtTqIaqcXRsq3mGFd4+p3kY7/w50eCu0icH2wy+qZHqnaWlWjYCy0xKc36EedE9Kq4/ff/S6un4
PVQGhA4No95PWXqe7QL/dBxDULdqrS82XkCryhq9X7yNUDub0iFfWWXgfIng2G2TfE4vqFsnl0XN
0J3mhyl1um1WAlEZxBJP2mWIRNB1U1rGfrpP0rBc23b+hBN5dy8ih0OBEfLU8iyWphV77TH3lHQt
Ins5tp5Pvq1vy5g3PEqL5VPiLdRjE9NN97fD5c3rcl6AFpqAM4LZ0Lau5aBodeuUU/JYpIrlNGdl
eA26XcNR8REwMdBGvLPYjnFpvOs8GNd+oc5naUZpsUFSyPoylCiQq335zYoS891VjfLgBd5hmtwX
qpKneOGJiLWRnEXztA/jrr679WcqwBPPqOtPrkilqfo7v1bgrC3z5QCjwrz0cXFyM6zYwnhJ4Sz6
lVR0zI0T2sZOROXMDqnOZvJ+Zq4LVwvtOaxAoCVKaegWK1PVmYLdEiuD0hWiKBe4tvHgGdX0eMV2
JFPrXSSJYGaevZ/nplld/4tDW/toy3BnAOFDlelfUY2HZpZuqc5UV83v1IHAu6rt+KXm9X9qdIdm
mKXRRcNWTWZUkeU91EUN4a4x60P/tfZyBYbP4D9RYNHOvHm+DoXrP4Ea85965DV3cF+ttfRJLOAg
1DgLO99LnxzQ23sNvDZEsIALTaFqPPnfwwDx3avkOpoyyTrsKv5Tam1gQcBZMbnDPl7OUKf5OJO+
2yhYnhgxysQ5+y0br2au2y0Zf+exxsbg0cElgrp2r7Ogp4+aOgOVGt0FVXGULkRAWoUXFx7dna7e
XyOWWKOEaedac3O89ZVmPWIWztMYYz+cVSFDx/VdZlgVJg9qjVzC0qZ4pp96NrKf+iSmkpgqiL+4
OoqX0ldXRTOurpFB4Zqb23UtA9ftCikktWNrbCqp8uCN7Bjbocp++hjyJZ1qfSvzDOepv0QoA3Yi
Q2RfIxqVOyBk0fnUdfE3L9KVt8rGs82Lc2S4YTWdJj0ADq93xUtlQHP1CgwjPORFssn5VVU6+7Th
uNJK071aEohSvFGz9FRqFx6O3FfS6amxtrIsa4YQhvy83FMycJ19veVuM2VcIm+zG93tER7y6zc9
yDYVskrvqeZGx8bHcLjz4kUeSmRL2caU0PVCRG1aAKubKTbzC/hqMsZoRK6avELOVDo/jUs8dlOk
VKpgb9r6cJSQa3RjAYlPrBA0pdOe5WCO8FlWsx2b5Uo6MhVRZdtYTKyl05aAa9j1PCim9mwOSXf+
PCaTI7YhZaEHx8/xUdGhcgZKpD0PNRvfReVoI5DtBFgOCulIeznguQXULf0C4m56dZ8BaTn/0S8R
molm0DJTBm/T2xFrDMXy/g28TjsbCSZScva3pvQppUMpV07LxPM2ccgNIvOUdMBhaPIfefP255G3
ybkFknc9k75mGbiN/q1P0x2sNopx90esis6JTg5rrGwyxGp7SGZQ1awt84fOHIyDzqrxYrm9e0Gd
sPB3ZQtiKcPla221VojypT1MRxw3LTIB+RT9ylw1RnxP/yp0St51a6zssp/WvGDB+DE9A+iGxWjO
w6muZ/cOLpq7wdYi53dk5pvSs+LnucV+yJ8rdTc3rMjXZRE8K40x8xVSzA8xOHmoSrimS6wctGCw
D+CVrZU0cWB2N2EPuB+FS57BY/0AEsN4razhhc15/aAvi55lTFoyBsPyU+v3mEQu88zKuev7MQWA
aQx3N87Cjd+AKMyvYFZHeDVEyOGmVyfNJaKt4eGTVPR3ie4Gx9Rp7nn86K+1qmKcE9T39ZJ0iuYy
f/w9ViZOfMEeANoFSVpLx5G4U52C6l6L+qp05k6u3Ol1Uu5H8pawZGjeBizJ66q4sFlNjoY9g9cu
OW2igB31UfSbBn1TRlb7o5vHaRvaTn3ysO54Vgb1l4x72SLwHOT2UwBz84wnYbQtB8g+uFiYawcV
wvPoumiKx82DHLCObB6kn+3J+arMJQO/+yTiNqFS4GQhcYJBCoKtOcanXysNXR6vsltuUJqOYx+T
SAXGFmTaY4nuxhBibNiqgb534tFDGZoo1L6XbVPHLabHEKPV72TSECbJW/0sl7aR5z50YzdvrKVA
WvTGGRCIea5MD2eJpctDv+vk6j5CNnTJoVvqo3Wg9ngeKZTyf8eSQVbXJtvsFSjWYhsHChDMKFos
yVrr25wZX7LUmv6rqzc2dJTvqtk6sE61/hnCjJpuO7Vv4xAsqTDXfTRMXhND0WeXognrU+kA/aEI
q93Ltcs+itaTHebj0+iE7QMym/4hwGBmO/BE/E7GfE1VVXvnHvEPpeKw1dOt8btCf1zUyR3SbF+7
FqOrZjnImRycXll1qaucxABLukazU1EcpTI21Wq6k78+RIjcYxV3J3+8/NuVfjUco2j4KV34Camo
Tlipti6TSNlKpxxMaxpXdpS9GkABH+om2LhOmt5Fi5aydGGVABBt8g8oVJrOpreGR4ifbAjYejpA
g6Nhr2ig/kjZ1rgr7qJxsDApVsnSZO3wzaNWhb/kV3RBolNj+mhOZ0r/rTHCf7VxUB5VtUa1ou5Y
3S/hKGWmG2cKojOK7OabbU9rtLOHb+RvzP2MftNOphdhc9JrtftiVopxgURVrWU6MrY807D/uis6
JXrRfYxnl8vKl1Jyd0Y73da5xbAGW7SW17ii4c21KDjJAWbpjH3ks5gqjXGuHJIowUXhd8DfJs3O
dZJE+bGCo4ebf0ySCznOTLm5Z0Wve/G7gqPjuYn76plF3K+0yJofXefgaN5p6gOOHe6dx02/btgZ
/YiT/jlVm+oLHPHkVFZRv5UJ1vxT8QEuAwEL9lGvZQfA88173qU7mWeF0bhR0Zk4hy1c8xkNx4O4
UqJhbVMiiC1KX//LrrJaOeiyPE5xU12uJWP8OPF1XF6+6nKIHf/sAYQ9SStQXefSoIgV5jFrHS93
ttMQ4AO1NGtZXWep/aPzVO0ofTzCvAdX19M7M2230jUtyyS2s2yyZwNHLwUBKPmScpD0gd1Nz06i
KCf5tte/IAiKQ4JooIFQQBqar0KZKQI/ePjdqucifIgq+1XINtLCW+DaGrI5lMgZ9Ad+cVWOxqve
KFR+C31CT6Qwv0q6qqsrEOwUmC6Sy/JjT9t4JrKfMmpRwz20WJhfM10ltg73dgkceSHJyIHcY5s5
yUvWzcHZLsJ+1YIKIvWmsIvqCxT6StJKMiBNgBDVS+J0d6Yx8RKf1frFHuuQWiisEBmUsGRfIpSN
iB1XsIOi3cwe/lgS7hTxdO814+V2PfnIIqZ8p6A3O0Rh9mgkZLmH3JwRy068L1pi5cc4xp1Omosc
9wUdazLzy6g5Vu5jo5cHacnBM/eOhWeeNKiV3iNLPT9Iy7KdFsOsmtXVMtnSp2jjtx0gyaUpHzyN
e8v82rs5Mt2zmqj7vsA3Y8G9A6KsY3XvQC3fmmNcr7H+NVluFTaCOI1y4qdN9QJiUoEAWobjTdcg
39DCElOqBmZqX2UYg3jFeVjwdbzAH33VcR8drc3fajjfaaG8FZMFP3K0vkqrz+biZFi9vpZm14WL
YyrZt2vscsForC/I6vX3fTiX97mCLSbiXs22tWMgjnGOpWBojAjsc/DKsNtZWFkhtxZNj1YbTXc6
RT7qR6x0IACQ2wC8wkOAJvS/j6akirpa+f80zUj7CP5jrgTLaJ/HFoZuZr1la5vdoaeb3jW+ld65
dW1eJnUj3dJzG+uWAOnjvk92GqbtKxn94xq3OABuGXrDvb77I25QG9D4yrDPQsXpWSvb8QyFb2r2
rUaRRMr+1/zLrfMT+EQP7WZPhX9eHqBdyJYY2QJhdJSd4+Mdsh0sP7wb5qzFqO6jlY9qLa1K9RKE
NcZtiXTrHYQud+M41vx1yOeLtZRb01x76aomes9db9i6tRZfCiWbNo1r/uoX6zVXN4ct9uZwjJam
GBvFcf3c5I51kS4DqttdEBr3Mua5IXZA4rbTFN17o4B17fBBmx1PfSug8t9RcE5XnT6ob2WVkTlT
NHMto11jWMt9Fe7soNbeKtXA0LRxlIOMluHMW3h258u4XGrWkofAy7xHGcySg5f27uvvj+thFfJI
P2WuF6CLOJTv3S9PH5S3dPL7BzJKP8xFtH+2MGWM1bbbSFOZTA3WdAnivdWKd6cbfjmW4hwpZyvb
ckztjVMMlB5nM0cQutNslntT2a9C5G3ZdOJHiLMi2dggsDd6dzTI6wH1zyASDZhgnK2ogy4UxCN7
k+XU8VpMV1oyaZ6nUSAr9XcxZ72at4Jprbew3W2SGMvnydCIlDsLRKXEf9Ve1LE767KX3II74fZo
F2mw/pQ9kFM5TGQPzqy8V9IyVPQu9nKaKNU/E+jC61Wk61N2guIWMJ6rbrHNw2fT4qH7pI6u+dRl
mCFnuqrvyrQBN243OXl+L3GO13bmpKeunbU7ie67soFRsA5qUM5rp5wQMyucu2to3gKHKVvqyBIr
BySvip1n5QWmnHyanbn/oF7yY/RaEjUhvugo99zFXtqx/At5LapBph+0LnEfJSRwjWAb8RXx8rWc
x2A5LISWw1Cb+KIuV5GBzp39xYJye+uSfi1kYbr1qUy9t1Nc7eAMhPw51fyEQ+ew0gK0fsM8PUlE
FlfVjt9jcALgMD8lKgYu5Nbz/5eIMIOdEGVsuC1X495VnU3qaABbrsfJjKKjpWgvn9Au11N+Cfsi
N4LzFe0iMJbU7pGQMuGTKcWOx376xTZAo1lIP/1qI1Lchf+rLSwU0pu8e2VtCrzHJ3ePWJl2rmur
2AVFnH3hmf0xyUYctjX9X14Ne63MVEzH2V1tg8qcL0OpfUzSFSs7WzBJrkx95LTKXUaC+sbR/5PH
ry30f+H746+Z1asEeX5+gcqFp1q98cPSeut6KNGmoQS/dKSS+UcmTw6A4lKVtfvd9RRlNXlB+ZL3
vC0A4aBOl/pI7LtDcMAG1XmQK8EHwnskaNVTDED5VIbaj3KY6idhN6dLF4Iq1y6x8paopUtaEipd
eoc1VcOtLF1Tlv+Tj7hPwhDZSaIql2RXbyn6Nuf+pu7EAu7aOSfR9zhtneMt9zWU/KVtnu4Crz4V
tq8PAADtCMjnVZsDb7XkgJnxXkv7+Qfv3Qjn9X6+RJmpPzoDNFcZiJIohOjvJ89uE5FbqlUD6Qtm
pD5O5xBLv2YD6mY5ROZDPdnRe8tOQUODatU2RYz5udE/1nN/FNZpv1BPC5x5SGO/SI9dVS8ppbx7
4aFOCToh0KnrkwxWA0IAVWY6O5kYdU50wG8dsOhCiOXp657NDMU1mYscR751vBhbtdj92URKdLym
rX9T/tPW+tR/fQ82hn7tu+LpBGbJE+NnO81fcgUik9OG4Z0cokj5WlWFtb91sYwK76ZEQ/AkL0DO
oAcApkItPHTKb3ZxhaHsrK7NTsliKCf9vVP8sn0eZ8Psqtu50LwNCivxsxyyloddksTxyVmyO9KX
GgerCdonaUyBlp7Dwfp5mzOZw6sDvSP8L0ElYTWISZdSau8aRMOXSE+pEECvQRCtZAFnWiWAx47H
lKmGL/BQDcxsk47M3zKaThVkEsNGTYKyZyt2t6zlMiCXhYvKyog6rdNb/6bGpVoMgcaqD1at1Zmv
qhMNW1ACzkV14fLoRdDtsrAFbBn592jG6Zs0rqedPnbwj7o6ebBnoGRLSw5FmhirrqPCIU3HiL0T
DMdyJU2Zpdn6o9Ikzp109VbY7d3KBW+/XERpoxrbtePkd/PzrNn1i6tWpG9KfdsF+rQX18nctR79
TBme0jmpqDTOB3Gd9NtkPGktBStpVilcvXqRrv3/neSmcPWmpUx0m5RTdeZVpWvrCp19XHLBP4j7
NApo0XHQ0xwQfI03tdc0L5C27RklnD9jh6aPjjMqiesAp4SXLrQkNo5N0kCezZMQ8VZlo4Laq/JH
IIruNkZ/cQeboufhi1dK4mIYsncW75TUwEs8re3jn3wjaVN/zHYKNM+VHbZUGv8M4lufioZ8qJ9Z
/3PZ22epNWadhjuqSratFWACDvv0wxXvbmSv/Rzaj+WAPKlvJDvpttwiPmd+OK4FBp9Osb+xG8gO
vyeptY6ZaI5BnTbHf06SKDdFNUsmRWalrVO1H8+hA4BeGxF8xfaEVH6ZvNQLPy/LM+NgUGp96mEc
s6YiBNmFlUZh8x9PHYx1g5nwQ6FHPL/1It8ZMKze+t57HZSg+Zd3M7m7bnr3Rgx+k7rRz2VkYFIL
/mkT41f0Y/lgqnLdwSl5oTtZAofJK7Otpanj29QnGA9UALX1MUciz8biJWvU/iSjc48CkBkF/p2M
VmpwajzdfZJBe19OY4vMd508sxY/SohZNcl9GKO15SyXn7NGO+U+WzaZIh8edqq+rsz8YLqp8b30
kVNfTCldq/uVUFh+LdwcFRffMU6dgv9UDOF28zt0mFrnX59Qh6zJX0OdXP101d+h8dB9XFXph0Un
z/501RztX11PymeMLIqd3ubKnqwkHtagVvUwKt/AUhlnbNUNjAaH6luWdGR1wzC9RxMne+EmfpD4
2/RwIAw1+r9Or+3xY7phWqlMl8v6ngPXKoES3hSbvB0/NEZEOMQzOhcjz/RFWo3umwZIFkKiyoC1
0Q1nGWjtGZLSWLR4UE/8AntpfwTiyIdqwsunyTLn9xX++EgdV9JNABru+l3MDOrfTMV/FY8z1fTI
bFHX+/M0GYthhRWtuZHxTFOCs5zNuv5xduv7NFuGPRdNgY/3FbjZTeXm033iBx42zNpWWreDBUT+
HjZuuU1tY+IJRSxYYX5DcupUsCetKTxyP033n6bFPsIe7kCmGaiUvIf9EY0aD6WJnTRlQFDrGNJ/
Hri+l/OGvYmXwjD6tF+VTjcy/d3tsnIJd7n2/8WABEc85UYvU86Z7ld3SsoKqQz1k7TkkKsF5dVl
UA7NFPTYpKnm5o+B3FSrO+lLuPABSeUXZKKox7YFTJuVTO4LrFYmN0Ztcal63Q63+tdgF5S5bu1b
DMxTpKXDuL5OVuqq2cHURjpmsaKV1QTySYuJz7KwyHL+l2ojJOEhCxDpzBUng69TN9hea6l/ndn7
RXIyh34H2bahTIcvjJjDXC1gfKhZoZqFJ6fqM/0iw1czmet4XUb3HRRr3MNSPQTqn8dsPCNMMwwy
m2eAWp699jt6ZahCoqSMcXvousoHDrKES6BOrvJYjPXKGofW3kl23VQa1D6ROthJxh109NStnCZS
gT0vifdbUNrbBIW5U+DYW/9IKyVBpsbArCz22A3Prf56a4q0tTQzDxKjvnBabqMibX1rXv1doxDU
ek4eBUnNInefobamb+6zbQ/Nm5Y53XPcVvvSjJs38vAx1tne1+uYai9fxFT5Mxic0U84ptRESFwx
swkM0AnjyCppGS1HMi6KPvR7GS0Tl2efM7F0WEZzAxOgMPS7i4zCJnlDPrFHYIzBRYJevlhsFN5x
rpXhQ5RLarBR1yC3GfnJ9tpchLk+NLqWEac0P0bKSAMFyl/60fmnkNdtRAq/crW/XkhGZrKc66tn
lhLDvMfV2tR/eKr7NNk2UJjaLTfGhK6kNOEkmY9ZY7mHGCWalbE0ZUBN1Q5u/09p3EKxQn0Dvuqc
pGucLcwTbTxmLDJ8B6C9/tkeXP+sWyUCikY8AI8gCQYxfcQIeelD9fOoWuW/qL+sBcijKrlyZnOH
+MsC4ElnxDudns0dEj3Ge26P/5SWZjy0alu+LpOGqm3W9tiWL1apbnx3LH5UYJXXGsJuy+IBWB4V
4p3OnvSLGrvhCtsed1HgIGSyO3KmuLng/9s8w9RhV4koZQSzfFtUQ3/oJwznGwSSurBM3+teic9x
bIcb6ZfpCQya3Il1xJubRXE5HANkqC3k1rC9RczMSec337Pt+77ST7FaaJwA9vMHLTloUQK9XdK3
v0d9UGUvaPUmh3kZleDAGhuWHiMtXshhHENxelPqAf4/J9cehsJm6fkcMwCU3vapghNJpoyPJGtS
SiC+Bjwa8gj7elhfyRx/7UJ1fHQrP/NXNej02NDjO+mzKkoXwF/OPXm5reMbKguY/6kyXotlJiqf
LG6Pt/6YJ8YdREmMgClD3vodv9tMYIlmLNmDDrmuLDGTXRuwe0/zsUL9RZ1XzQJp+UvEYqP45ONj
cYvQTJTA9TTUEPbNqru+RvvgNzFUCJ+JX/hbtI30K7v0xg614uCnGrXTUUik0k/lfgIWk4f3sVn8
G/X6/IONKwSqsioejaBXLkGsOGvqWPMPfxiOY1KO6C9j8GIYqberLaf+5urjSgKUEDvrMqrDM6kW
9VkL4odO9mwgbUBoV1X3ovnVD5EqgMzesMRXsqcypgzmm2jRtYuGwaA8J06of9fNwNuW/egdkTLf
X33sU4P6OWWnYY3kRPot64DwizIz2UKzNL3/rDr72mdm87VpEZDIyO48IbGRgGmzYLnrnX2OVexi
Os+zrwrP5Zig8VrMaC9Scn7JR73eKFZi78JlP2oiLfZYqaLaXN2l8dBuO8s6wGHuwrU3+vOdg4wI
FEW4f9Bt/tp0W3038Jp5TQCLIkjsz3sAMMn3HCmpBBNu0qMpS2s0P6WbmzGk7vP9j+jlHqXC+qJA
QF0PWf2gWiH+56PfeUA7eKhf26bJXgwzrP5wA2DEQbHVcYJ7kK5mtIK75QKZGiurRNHVvTfp2WOw
uH0CWfvidvxkU63Jr12J3vcHd0Ahzh9zKpL8OhOgE6jqLC/6mBQgTjTKVpq3AWlGKMChkeVpu6Fs
woeYxc0K2yKoxzqFAiMDyiRNt8IlW0n06YIXhfGemf/OZBvevFzb2nZgNYgBRRpy79AnxykBcoK9
zl6altp/9OVLn7+ERI261cn1bYbF+bYdFB/uFfoCbmKZL9KHrGitNO6z9NSDy4O0YJdoFeGj1vfh
BS5YfbKBmyEZUU7fLTs+tfEQ7huTKt9bM6Agoav4vgJimPYI2UZowOrqejbi/ltYJ49pFpj/jXG0
1kPP/+mPHfpcTWh+qZRy3Po2TBPDMaN13rR4dJrlfazauIxRmkhWgW80Z88J+5egNa3DUKnF2i9B
Rq8H4KMDaPunNLP7F6ifxsazHBh/IWyUIUQnZLmUj5f4avDhQt7IA5EduFvcaIa1EANk4Mo0mGxn
Gzgjvybe4XeZN65RUue11WSQLiG+++dP7Vr1KSvYyV765GCVHl5ZCTeIXvoP3mzxOO2s8hRa8/fA
SqZHpy954LqDtgtJO91JxDWsZscSp7mL1Sxxgx3p+9hU8SzWg/7s9KhUL/ej3IZye8Ym65hETxwS
+P9za4I5685Zkz9IxK3fjTV1FYPsvd7ZMjCYVnKe9IMXaSfy6sFdpS/2k9miTjuCwKMcq3fDkTz/
SfrkkCyjfwsZqBVeQKSzVIwp16vF/ZXDoiEfdQGnt+q78B8IOtqujPRyUcQJXpGd9/A3IkEbI9b8
pZ8WdlBuv4VLi2pk+uxCS5IxidfHnyZa2C9NOChfnCl9yNH1f5Ahp0HqINdRZ5Zw1aTebg+5B+Cf
a6kaNFZ7EeWT0cnOwoObOeVGGclEfgiKzFMdopyUY9ig4MWyidU+2FRQje9Q/DeuBwRT8LdT3Owe
H4rpKAN+oxp3tzg3BDRrVOrpGnubG7TFvs2tsxRQ1VIlDeT4PHiWiqwzxvs6a0FlqI7DI9cEdk33
GLX63dz3xUqaM9rMh6jDZkCa6QhYUxnzHJBGpt1bNtgav2qLlazvWeYiT5OSB5xsiM/X5m2B/6n9
aX9wPYUbhGuwbp2xjEoucjDTaGpW7lhRCGpbBM+kLUMzbyQqnb1rbqvYMfeelkKWw/XvLHZbYQRj
CbRPvJLm4MADRLTcOfYndx5njL0T8z7Oy8BYFTiqAFTifSOdQcxIzW7+HmhFcXc1zR5J7bAHKn0H
EzfnKVykhKelliBnsdQSpH09ld5a9IHB7Y/7ZY5OqW7zwVSOwxCEBc+7HJPPtxrlkL3jl942XZq4
MKcbf8qq48SP+A2D+HypU8130uwbvOhASz2XLqIQXoMn6DJpsuvqIYjC7xIEzR4t9OUDQkThjgVI
550HHAjbkSq/0xuUY9dRU1swAbp3QdYpg1Vu+sjvDj2sM1Rf/I/mbbSo9e4AODRY50nFy2Dyavsg
C7tIv6Cpoj9cl3XDoAVrfoD1XtZwHws5pz9YddetZEK/LAdlgKmxlRj8nJbVHziA4P+Qdp7LjSPL
tn4iRMCbv3QiKZIyrbZ/ED09M/De4+nPVwV1Q6MzvWPfe0IRiKqsrAJFA6AyV661LeekpoqsKqCp
4en76BPI3TjyidHlqvQwTfe5XXMh6xuysaiXoxTY7axsSu6kmLmpDy7xEfAIhpQzJ/+B/kIR7B01
DZjaR0dRv4xAqDiFfBX53zUltI/LSYyCaLljIWkuX6Z8weus5YUiDMrF8ge/y3L5P6RX0NsWCdjQ
XP5zOZ3UWHT0rOYpNbtTTCESN2xBgycZ8STlHXoMm4SSt0tBnf1PfjzhyOZe2UWKO2wNsCzHyOkM
oqmlAilYlAaUoBlKeWoELnLtyo8r7xxzGZU4ybUrR1dnm1voZ9d3v3Ve5cDR0Rx8y0Rew7CSQznM
/h/gGHmeA0ZEITn1Q7VtNjeYaaOTXrnxqeiG6qaHLloFsem9BK0DVBr1upPup2ChbSrHzcSNrxI6
6ttqwhUuTa4SLSpHZXcW2IvAYXR1tgL1icJJZL8b6wHC9vqJbeI3uetpiVQA2giykz2U1dfBPpPH
494GA+iwk6YS7c2NYcf2SVdSd691Tl/cUd+FCG5G2ptN+8Qcn9rBqUa3Rn6x5LcgHXZQ1savXwOU
bVwST/n85musgAJmU8Y0rQ72oVpQew76Pgt3VuUkx2QCC89tXIdWi+cXqMPmgYtmpYOmgS0JQrzu
Upv6FbRDe4hA6C+7GTVKgQISS6fE1K/849KP8y66gRUnoAvKcrHJidQm3UfT90wQWEgqi8noPk8d
oFLZA1LdPGVB9Tkf4+p+ocNwapBoousrWnqCHE4FsAPRDODu1t1lSqluJGLgPXgA5BF8PG5nzHt3
gIU0qqtjGxagwv0aWZJMV9R9D4Pdc9L46rNDwa7m9miHiN5QcgVTDB0mvwK4yLYN627DlVo5BSRB
nqPcdG5ivRwp+p0zDCh67NBOAOCWOOojmwNqxrT+RR4ogT30seo9yp5jWvpGiV31LLvBpFp7s638
vezmddWdZ2PmN+yFw4veNM0hHhrzrCMK98Dzb7AdQyLdQMMSMM7Y5AHAor4vInXYapoWPzSxjdoK
j5nDqY+6z9K2OgeK0t2ymru5ZXNPH5IHYNXjeZlEfEC7JMjeSVRRP47mubCUYKkak/Ag2V1ARo39
drT5Z7cT3RLO5G1uOOUl8bVk/kQ+U9vDcMe9XvGJrcC7I9iMfOdQCs6l9dAJgqYEjM0BQFnPvYtR
Ra1J8cumOaj21bq9sUiznCXXVCfqdbSB5AbFzOCBssS/RqHtXZGo0lEwqciLyxFpTBUFpzqBCoOi
sHujnFuVnxPubRQOOyBECrCb3ruu68hRU+XRlTsyPGT4vllKNiu/rTahQ4RYduXcqWyOtmI0d+bk
UVHnNNBCkkewzTY7NZbt72ohtOQP4HcGGBbOutmyZ5vGaLnWLxfwtO22fFDdTf7y5UFNvIGfRTke
lvtY5AUdl1eyt1GYf36l0WcbZF1LU8u2YHLzYydASvJAUSXBn/kpzbv2OamcArJ9nfps4ZCQsbtU
Xe+SEp3DUzVZyrPVtomIBWU/AkV/nMH3fbKKPL4rIM5Oc8+9U6K2ucbsg/dTapvgMCxbMKf03+2m
Oy/XaT1GEzkLmz8blFio3mWNsFWFTr3RPHQpP64hUck92Aqy9w6sWFUSI1WsIh2ceh34UMulhKxO
3XNGQuKuG3z1iVq8Fu1WL/s2GNFV7qBaOCwKk7iIpYMLAzP4VR3aZq8kAf+bk01XV/eGY2DO9WUG
njN39WFqM4NnYtDiImGytGRXDryzlb6twH3FB7QOVErt88mLFeQ8ksr012XXtYeS0/pmelwH5TKa
Oqhnp/m7DBA2zoTicSfUjefea++yaYAH9x/2Phh5npQuhZ8JusHsxYmD6Gr2aX+aiVDzSEiKRdrk
oWA/eJWtNPYMJAeHr7L3xm91UQayqYlawY3ybpl1LSvwnJ2t9wVxO068DrzralNrbDtHKXfrgBoM
0dZMMnNHVsIHCRDBo46OEJwXOqwFumee5YA8qFQpQIQvj9JgCUfZ4gpT3FfQZbuTvaVOu99aKhvo
AvlxgAKCRWfl6JCt3xN1yGFo/16pP9Z56xRC39G2DMGk2lW5NQu+60EDZ6go5wsI/j6ZzilWEjhf
Z0r1IsvM77XY/y570h7qqnrQoffbSZs8zFnaboGJTABZWUfaMuoG5dJI8gUbxwWkMB0sy3fPVBHU
935JKlif2QywrTNvUufKA8yDpEgyHCw5Qtg+usy6CmD1vrOQO6nim1kSAljwxbn69zh2PM2KKvtU
1wcqoP12QSZrvjMfMx0RFjlKKre46Z6yzIxFDX/UX7XIMnZ9Wbg79Lr6m21b/Q22y+FmxuZfjmvl
R2kyhX0ZFG5puS9tLVg814k9DzhHdSy/yBU0n7+NnOST+tvZ2Zzs1jWU7hPSKTzRiz3UdlJKCEIM
JItzC76QvPGP2qSBASnUhvCr4W4N40k+SPaFuWUDnHyQWwafL6Xs+b3ibkwtMHmLR72ttgGcwxS7
DKO3NMnjw7ElrUuziXV9r3o1jMarF2nG5p5Hz+lo9EaxXWHoXa73hxxZha2RAXJYB/QccaWwrK5t
2H3oNertZFpxaB3KbCZqVtVQX6jTVrtWGd5FibTFLpOBMpH4yy5NbT3C8FoCaVtTtT3PvQ6lOqiB
Zf5ttU892RSgOuN+tUkXHY4awD3K19XuuQSIUC7R+F0JfCw88zq0aXny1fbQSc5qd7yWmmPem7Ni
7P10nGEpTT+ZRBH/FK4C7PPGdfAT6x6I5qsrHGSfysKwpWsAsvrAL6PsPyG4F1dacZFYM4lIo57m
bnQq+/pPk6nwiCCRZ9Juqd7itZp+TVxBasIkJ84pciph3Zf7aQSOupmUsTqNqnpbJVAAGo9XySAm
bV5iV6fOmvg2kydeZsmmPFRVVJ9Gf7jVglNstSfIY9xTB7hTaj1VN37Rh7eZXdeuNcrurdEVI65i
hseoT/9cvCHaESrKgpjLb6nnxsMDQnQLoxRCUTlBHFov/aLxGHxc7bGf9YdSRAXGLiiuc1uCblKK
7dQQXt9Jm5fEQvQTqMK2saoIVgAcF2NWc8PZFBOkpiqTAj1Pkzs5Lg9DANKdwhv41KnLva4Dr7PN
yjvmg0/pTbBNoiC5Em9OrmUfjmR+f/VjF5ExCiSKTeuVyVUOjFZIhYJs9l0u6LSo0Fom1sJpypO8
3eniVwR1wclPqQlalnRlU2nE//mP08L7UGdFfe5JRN9P6pzdd1OY3cuubEkbjyjwQf2bD9oZxM+N
FtwzC0SjgZ9srivoruZC727mJLtsCMvnQbtX+6a7FSk1jkOWJn80wEvdxo/+tHLPhsNHLZ/IkzQn
Arn5na0X+kvkpH9KDzv370s9S75ARQ4TDc9AMuYxCr4qaHHQ6WJPrf+zq4ouKIzXUc9wX50Nu+5P
MIXq/IYjV4/3GqjzswsZ1l2ZlwPwvJQsW2QE39TBuVoWIemoVbY2fGM/2kQb0Q/Py5cKwfL91KXe
RZ8qgALLeo1Rl9teBajqpmI3FcOhK6l2pY0NVQWPg9hpjsJHqegvvLzCsalBCUhbLn3kHMJHSKUv
ZKsW6clt6jWhsiMnqW9ABCoHXex+Ir9ibyRaE/yH+8SP3FdHA7rRo6pPP3jIf3WRfmrR6Neoz4AB
Wr25kTZ5iNmtZm2f38teNOuUnzapvW9byupGMFWXLop43ijaE3IwiLr8MkkPOYgwSUZa/DnjmeeQ
eZa5m0fiDFuzg/nT1ManUlTdjE0nBBPAVFI6/o3yI30bOUH1WLVoaQ4qxAd+1yBbEkXONkgj9ysh
VEj2Av8v0Hq7IJku+azUKHVTmBoW9Xjt+goGQ1nFGsPVFZV5I350P23SUR6UQf8k564Vr8vcZZkM
IhSxsjqXfNuoLttKHIZEbAxJ9Yr/lDZ2DA5P79TPgeZYIR1rV7bUt15vkB2rG9x36zryHFECTWo0
6PPek0mzETz/iR2LzW6Df7hTw21CEPBe9tb/A5TtfKam+UdkXiJdLz41VR89mnnzOYvd4nNCvPwU
AJjZgbAtPtvNqIDEzSmQFt3OauKNzr7kJrtOeOXhKCa95igbOFmhwrMi605yNWmThWREbT9zDVce
/DL7W5p7qhkP4y8vaIneeGlD/MbLbokCR543feEGeAWT/LpWZwR/S/6nZS19VA+l4SNWVBnZS4Ew
687Mwviu9aoMBjI/PEdZ4QIoZ7TvKufJQ4RRDgbClLrtJ9chhlNWf7XALO6KJB/uOirBXxpzDja9
YC6fxhDOmVj7QrF6uZ/nKrwUWhABGWt5o+xx+k7ZwuIKVQCMoUluPk29CQy0a3we1MTDmBv36aYS
eS+qNQFTh5DnTik6rW4OU3DxdwDPIsqq/VORhOF+HLzX1vyrtY6uLSiKhqcRVPv+v/ArJlAQ3Ibv
/Mws9c/uGG/JCk1gGcF+q1BAbGP4jL72Wva84OS96m52xv7vfGi+1QpibHrou+AqAvexhO8d3WzK
SJEGiOAtZJ1CUauNmQmZ3hZxjk3dA+N96OwPS5K5Z4dsmV0La2jSXDqvaz5CL3TgyR7hzsHs7nqz
1g8u8LivArTUVl7wEsFNfbVrn2SXsKvpzF19qirgtMVwMpBNeZqn/KIXlfXJcCP1AiO7IBg2iLtP
xXCE1xR0sOgi80nVi1IYd9J5qgaytDaKLXI0KMfnvA+7Rzlo6oeOD/5T0xfIVbnhC7TS6sXsJ7fg
SaA/jb3DjSj31IttmHNHihy071zXStXuCoqXpj+DZKz3gaoeizrXD61BNV/qIalFAZi2iRIne7E1
a3yu8mwjByU1DmUw362ACKs0aR64w3oO2IGbwaEvm+pLxtbNrfvpGzhcHiV83bonNtI8NOPEdsv1
g4NBocl+KcAZU4LMBFM/rFwisjyntHpS7r/4RQiMHXKIEM9vCUOko9VnwzbpUwP5HAuknDjIeX7q
8wxDYtVil46M6a4YGuvFsDXlfrDSElEKy3rJ62Z+hC7wKHtKhAnx6SLq5g/Sombxi4oSKKBxhnQN
shTHDouzXEvrCUfW6AYeZFeeqQ0jyp2QsiOjGOe2up9IF68iTQmanhkbLrBzRZbOB8rd6gswKhfi
NMEOhHauyBeL8dGtYQkXRukUK9TIHFTRl0a9i199ljmrZ57aBHrm5A5tveQ+7fW+JeNNcw74PgIK
1E56X8ZHU8npyhF58HLL9I6aqTtHleR8WHXzPTUeCIzLJiXJVPZpPTracVaf3g+/8VyaQ+Qo3B6n
abP0/cGY7+FqmJStbPoV8heIeJ1y65fspTHkRbgr0hqwW6PDqCdSXmRZy3AR0pR9eVg8ZbPuKVwz
mzneyEIbaYPz1G0OUBf8LIgIqOJeMGidEs9Hd0q+SaTYO+IQvVEnObhgy9bRXwMr/GwdDDN3OqZx
/m2RkpQLSz9P0RF1yVq+B7BZgQ/isV/t4P8kfqYke7dJ+e003dUYNfNBbQPrgUq1nOBTeVs8dCcJ
Dki+T9vVxdUq82FdCraDLTCLnTVnbOlHPTqbxBg23qT0L87gpI9xMZ/koDR1Y7F3Pbt5quK5f/EC
G5oYj8IqOTgN2bgv4C84dKM63HqdwjPTFvRhXhLuZaob/dTiBvSVYIJoWeklGCPKfrbBmDsPUmWl
94DFDOXkQRQGP5iUXwm8Ep5F3dOPi4sc2HhZN5xfZSAmJ9ROPWLGknUsTgioF0HibmXXsJNxFxdB
vYyqffro24P2VESK/mSWovbG+cnv7IeQPAgqRrMPoTkS/M6y28/thBAfhaEDxf7wbEMFHeZ7SQW9
uE6UvwDEn764IVSdhmb5xCJxe7eicEMDafqyEkuXGiRARmzze4NlPRuU6mpahvUBWa+EImuyR7LM
ou8gxoQlZhkMRDWF7Q6fyq6sr9JB+oMBBEAryjKgMDBv3jxcoWS2PkiTNhE48bRw0xQsHQqcBb/t
6ZFSQhNOPVh0fIHEkAdT1ZxTl0R/rSbZgu9o15idf5U9uUbJmbaWI6ovxGpyAPU952Q1yp/SJN1+
TTcmAvPLiSFFLrSyXmDMED/Z8BdSEyoByQsOeUUzq2VSXSb98xtk8gpwTgTUGUIbGPT9Ortb5q5Y
5yQjAVvyxQAiRdQ3yS+RNmv3RenBSJKKsLDm3SfCJMelFqhXzODgZZ9B1a0OVv0HtwztfkmW+W79
8q7bGRSRLqPVkL90hpOc0tHQn5qOKpxSgOFlbrGs+HY1TvSPbk3djkw1Smc5KlONtXCWc2Ej9J9V
DQlkwG0ALEiowdoQRd9ECIXKi9i8qs2oTbvJbnOejoOKHTwjCmT302aZkzX+FhZcTYZdljkZT1bb
MKshAT6VUfFBRpCSvqNAJ03iw1JXvfZlLEr6yFZuT/WWXVf06ij7cqIcXiNXlFEDeJOhIzslOlu6
JIMW+iFJR+SrlnvxNTc/QxZ1SCRh0eCpz6Kk92hIWiLTQl1tmQcX2wng3lmGdmQwJ21ag/rIsjuu
4Z4qHl9toRWz7dRs8e3qwu6omKLf/BrvNJv+usb7/lLnmEEiZoeecSgtHpDK1v3kd+jMykNINPym
KK5zm/TwoTG1+ow0HTyoGfC324TQyt7ViE9LZ2mTraYguBqNd+t02VrWbSBvYatYH5KKoCKIFU4m
Tw072afe6x6yQTWHcNeUpYFQnRWUBPzS4p5Pq7iXrfVQ+V74OvzOp7ZrRoJeS869IFkUK6wuRoRI
mt6kF3lvWm9QXet8UNWgOL1RRpajYsAgiHN6BVkL4PavAZThfs5Yl1IARcgZ8r4I70BxrHWAg0Oh
+aiSJxG6y136ca7giCKOdnM6uPjnVNWfkaLban2oIQyXn0SE9kV6Vg3xwWTOnmQPJM7nbCzrZR6C
IvCEQyNzLwcRgBpg1oGzUa7aWaGzc3tIBeSoUkFg7wlclOzqJuzQiQnjbiFfUFRBeKXX7A5FV77c
eoZ1OXRnOJ+i/EK9E0gj6Nji+843KDXI/PmnwW3GP3zKCg9vnDRfje+X/uLp+dxxt0ihxcS41Grr
6Ll5qdrRvJgpwnwRSZxC9DRF498CP/2zKX108PfwRrfRXnbXyVNTRv1mNXpxtQVsENxL0zK6eisq
UD/F0/j63zkTQUoP+bVL6Kg95HF+v7RWm9nU1DM5KULRcY7W228d5WSzvyfBh4KRWGmAaOQ0Kc0E
W38HsZRlnUKC/BO0EAm6DJY9LIdfo77GbYwcFQOxdAQJek9F+oULhNEcIAttqGopwg+u/YdexNqT
hOeWWpcfVCo3d3JMHrzyhyocZAdu2FcH6R9o/Uc7JNrb7kSN+Gb9r1u0WHZml6ELJ94OULaQHq9v
hXR0xX8mW7PubnT4Dc6rfZmx9rUh2NVBljwPtqtNR2/qq1Obz0+9ImrfjOaWTnX2Jc1QBoy0wLs4
TtBe3Lao98WMlmUJEVkPN87WQHf8WrqW9dxP9gcInJ2vpFoDMDGzexqo9/+MQNWmmWfna1Z0411G
pgTcAW42uDovR+ymyzTtTI00IvXCLSq0b4UF+yR8twQydZiOpD+lnDFMi8lwRT5nN1lgwHs/ul9K
a940u9ELt6UCWY40LtA68M3xW9fFygPQuE8GVTkaJkKCA3UIB0MkzRW1/dtVdf9BC2vnmRjR1fW6
+qlxYDu9Bm7kU0mT2Zc5A90A3IsK+WmMPzRR7m4MTy32CCPO+VlFW/iwoBN6fyL7NRqfVX0zUVj5
OXaSGKYi1GwJuBqfjbZyDx1IVULXdIPBGDa2hjrQEFuk1Li576fYEHX3hHTDzkV6KoYIDHk5FyH3
YJOUvF+TR3gBQq9NU9U1pzODfd8Z8YPnpMExJnVz1kLXuge/l9z5YMVFlUm9g3zT+QhBRwvjsq1Q
G5ZbOwqjLZ5FeqKnlUb0CwoXFMFkUx7iRq/YI/nRbrXJOZHjGZuqcrutj1D045Bo+q3nSrSiZWVr
UP1wN6Ahyd7+J4y21yr9NkBSLU0rZFaZ4uiNL9zA5qkCf3CU/HNBgWKyF06XlbBuigSzndmhsjNB
NY9qfW+rOzkeVT6QyND5+x3Hneymc5zts6lGgXWFg0jwhwej3haMd7eXXXlYfKYuLAQ08HtrN2ZP
IAcwSWjrW1/AN9IKsHTMHloSlMpD/jnNffVxNVhAV6aqV4hoQIcqGU8heJi3oa9OyzxTcKICdLQP
eth31NTQlbbMTKv7xFE+SJOcSr3ht8yMoSXKAlDjoat8GqChP8xT1xxkt9PBWVc9DAyy6zbaRyPz
o0fZ854hXDY/JX7VPWZa96G2OuVT3IzeWa4HWQpsZSGk+snwNDe9+kM0iiJYGuP/svwHn2Bo2i8R
MbTZDeDgj6tPNgDAvUG5/CW1hvziJhH4MMBYHxs3/DF40Pgb1C7DBF790eWkxWfDD5A16iknDGb9
6DcdDMCF0mxNuJm/l3yzwyrp/opq/1vt5t3N6EBdTy6b8NjVs+8+Fd+IOxnWg2Kzi1IjB9AIQoDf
1cD+6IOfh+Gqh4/CFeI7dZp/nyJzNwIl+2yTXTxaYGTvKtgevprWo1ywVlRnb875cIKte/wYhxS3
iROVqhHAflJ3aCBW45PtAcn2oIh6SYLx1NqGfQxDu9lM6chWtulA+3SKuZcfp/xOyE+XTfchjzvz
unzW4rtiRUMHUd6oH1dbHSbB3pzIwqtyufrX8tY8k+jxo9OiP7TmGuOBKi931u5k5nC1L2lGMTpM
BFrlaNCZD8Cuil0TqOV1SsNxH6eF+eIUyPmpehz8mRFh5IJk/j036WNQet1XQzfVbc7D0xO5CpDP
/ETOnW0m28TQ9AfT8rNN2JvuSwC6Zx97c3bJqiy6QHaj7F3V0V8KtyILXFXOX8EOGqPsI2wnN08E
DX0RTZxbeKsigot7t02JIfpupi0jMKrTd6RnJ8hQhNM6kThRTy1lZd4JWp81NTd5dnJqR5WqJdJu
a66tnEtSWaufHFl9ZBcB2J/JvDXDJ0dyEnIbAA9fh7ENthJ8IWEYGT+h3eTmIb9Ri+q6vCjRC4d5
7ix9JJqjSlQwmnbyKE1j1DTXiaAcinkOYircb47cfgL0IMrkTjG16pYXat7/qcSK/s3I9H6PpGJI
NdZkPMpDSd3mVc/yuxoKucUk7akznSue8C6RYNOWJttESBntCajLxHQ5UHlJeyeX5FKGeAh1aMHo
O+6mdIc9EfH2CsFV9jgJXv9h8ptDT6x120Vj9rgO/NNXDqoG4EAfcZatdNP6nHJFJZkvkCyKmhH7
z0Kw5wyKWUIqp/R3edj3J6MZq8fEJeiewjz4rDrah36ovXPtNXq+cSqPooZmdPy92qo/m9JhsUqH
xbclGEqCNO530iidKt+vrS1S4MUphfalDRPge1pl+ZfS/UBdlXdFHc27jgFauTtDkKtOGjf93ClR
i6jHajjORvVFOnokp4FgiAXG2r0P6jZCeE/4pdMQ7S2DN0n6zBRScv/Kx7Ni5eqhpqRVPKQMX/M+
ghs0zn6M0GHBCZ5njw58EOiRBvIxZvGQ4Dnb0d56lGCCNwYw+NDpoy+RY3aCUdu7It07fHI9OBkw
c6OHO1yD385tveiL31vTrvLG7iRHLd048d2qPnRppz52ZvylKKLoCypd2l3puJRuWwgxvhIyatH9
4DTBQ13pycWtR3dnshP+3oO1k4RMCqVu7IpD6jy5fuylNl7dRcB1Y+fGP42uUhx87gawsJqoQFat
5N1Yq7TO7T/NQ5tjOGg8i6MA6BS30Awe2iByid+Nxc3Ws+Im7bL1z8Eg80JgQcJFDECb455aMWud
OjSZdhzH9KuTw0QzaCV07qAjPIGJCI0YWSvRgjSVyrwm9HbvBqRzNBTdHVJIyWadsa4i/r9Lkv21
WvhC9BpB5vR5rtvyBINasStrvzih3AhJZpLMD2GT63dzU8b35dS394ladncjuuBwHkKCq/KffFRj
JLbdqR++l3F+RYZE0Ml+qhDXCDa1lTyUuRp8R5hO39gg4F96k/oWsMnsietNr/vaw3JoVP0BXblp
p+iduXs3kIAAp6SCeEqkeIZNcZnwduO9MYDfW2xB7xsXFxZWGE71B0edkSlIlDo6yjNJ42RkP8Dj
lFvA00DQlCjpbj6vq83N22JKfRdCjiYtd3EUzMix0IUQfoIsGh44Ho/TCXiYANNouv8DKLjOtV70
hoLd3HrDQ0rih5GAZZImOWG9EcZm+tkNkupOhu1DQ/870hAblj0CgDwXy+Z6eE+uFefNa+bOaZ9r
QQNkIT1ZpJH9PbNVoh6KNTyZrmvdTbCrnuy5c24AYBv2gG79ZWiVJ9ShfKSyffMUAIbKm6H/ocCd
LTZA1YvuIYDYI0J1Ub1ePyMvRYVJ6rdPBNlhY4A08WuQ5dACmsbfMSoAkG8/p/WoXwcpP9FH2uZd
t6nC/M5T9YyIAoTqMeH5Yysu6fK6HAtRykYzP8oL/HpZX33lwOoL29NH2Vvt0jeJ0JF0I7SXrpoP
fRLsAOjSZOG8dSrKqGTX0ebo0jjBX7I3UQX2ger15zZWp2vv5/0Hw8riO4fycJjlGeztfHyOg2XM
pRZqOwP5vFNSw35AGGy38uP6jUXF5GR7W3L8akpdiFD0qxP1XI11+zz3nyYrbG/JHEA2bPrRkbAt
OsWhDmhO2NYBmweeTV3Vr7ZWtKrciI4hit+b1Zmbhesn40VCl7rCslHxCb4tiKd3cCYJbGrmgE8u
9Bf80yTxUwQg9jxP5huZdVfsRKEac042U5E7MPG+lAATPljk9V6CARlTb47Ve+k6molHsYKiiXIf
fY9UrLWXH4qt9p8ce+7PsicPAGC0o2/zX60f8aQcvGYKYBCwuHuc3gASwaFSRasB5lpQi2ECc9bG
EDBFiWXUnNGJT0QoHYQ4hvlcmZm6dSGDvIMXAu0gB0bhTKvHRyq622e1NKNz6wT8qhKVrjeZD6UP
G0bUArhagXHylzrL37HVNtWB7MaAfMmv3/Xy+CqH5ExLg7I6sSgVFEljde7+Hq12uMgMMbS19T52
zWJJMNdJkdxTXktRlsg31wXkV5p/X6R28kQKaNehhgYqyEn9XZaHQJZ+YWNXlGw6PY+Fbl0lZJbA
UnjXS54xHmUNjWKuVEiSyGLf7KL77fxBGpRUTbad20BzK8b9KOL5RrjrsDtR8i4S0eK25IhD1bo5
HJf7NBmtqzkV3LOkSR5SNJyFXXYCdJwX6EDt8Wsqg+l+Pcx9SeFYbIz3Rd0VFaWD9O2hhrS7LM7S
T5rWGbLljSqZpPI2NEZ03zlhBQ4U8vEOxBSSMHn4Jcyzb4DDBt7n1/Ip06mfRzMbvoauqMDzg+R5
rKfp0Gsh5PJtF923Xn9sK9PcIHIO2ZA4pBTN3JTe8Q91VGrLgLTJ0cJyp1uH8lCEJvNOmlrPIjJG
Jv6uML38SGkQEltWUz8VvonS8UDeekmdyH5Slz/7cT3kZ9l3KhBU20z4y34jqpQqs0dppAmqw6SS
QjGt3v/auCVknvAxxml/9sggfBsbwUsCXfbjWMwaOnYIKivmHD3+c9IomB/FpIyY3rdZTPL+ZdII
OzdSCXELMykR8FpX9BuRum1Von+i6jlh+5hNJCQMwZXCJfaE4tB5KYBtO0iOqy0AnghhUT3spE0u
YFGideotqrorsZ+UNi0XEqMOSYQGCQUKaTnIljwEmYFko11xx9DU1wFtDFTgDD+7xBQF8/AglF6Y
Kweky7pKaWXppjUBdq62d6uUzQCxSNlS5/9z4XURJxhcymgvq0Wus77WqlaSU2TMj+/sycDmfy7j
+FSJT9S0BSiFWpfl83b98W3XYDMzDHV3k76d/tdkDOkToMT+XFIAu1n0Mn0bzrrI7B1qJ9HbtPWx
fjSUcbvoXw7UFB4Gs3F2q4AmpVxniBLLG5tp9Zm9zMkoUuu0QCQkeGJBYFS7AiqiBVlRDzWhAk87
zloEx1TmaZtYa3WkZNvpth7mwZhuhbOvvCK6SVc5Js0zWKG7uKJYZPWPkD7UAZyzXORl4GPE/HVY
rjCGB7ncapatQqvfLvfuZOuSoPIf+U3E5yWzFLuec1Ii4/lddkrmogCDPqfSQWS31vRUl5jKPgi9
bLums9bRJVu19mVqLBLeRucre3kiOerUW0i//UfF9v+w00E7L7k2QT9KCvyHNMmUnjwIU9sgwLRk
6CDQWLoroJuyYcXRHrMgDx5mxQk/mgO7UzL9zn2kFdHHpEbY2aBC5iRHnXiu9kFcmwfZRZmd3M+o
WTvprM0kshWnLrZydKCADAgWX9dALNXXgwLuwiKdTK8KU+1DaX2TQ8tiKKp4M/cc2avM5lm+qlQD
zU6A8vPIt4sinir80zQGFbSG6KJhG12WJvJMNGEuvMgWXJTRBTKQljg2gMnC+kMLDftMOfHrwRBd
a+6qHAAuRtVTbKhe3fK1P9RB/b+b0nWZJRf41/56JumjAU3ZQvvcE4T4+RIceWLZd5xJRQqy3rSK
H1yShpy1Z47hZe1GwlbOU0IxoD4+9trg3r1zIemYNpvFRy4h5zijEaPGgjSIWFpOkYPvlpa2dUD6
ESn6IzFc47DaS4K1zfIqy6yfD66WwSEKkuYcI4R4lq1/6/5fbO9W/s9Lhb97GWkT+slmfYH/eZkk
G7if/JvPb1+Np5dUnU7To5y1nG5ZhjKAf5z67di/Lff+pb71fzMmpy5neGOVZ1/OiIoYlb3S8L9e
039/3rdnl8vIqU3SoWewrr2OrLb3r+rtSv+H82cpoIf3H9Cb/pvTvmnKl/Xv/VqfuV45fsWWNMrP
pTjI1mBZ2fvuv7lIP4EnO8vWb+euLqvfu7P9dqn/Yu67pdZXup7tt8u/m/tfnO3/fanfvi+dojxB
0A3puXjrf/tq14H/86tVUFNJqFT4xyf9X/zTv31PUfcjAvbfvifrMut78m9z/z/fj98u9duz/ev7
sb7K9Z3/7dK/dVkH3r3d61I2nGRREkDq0iF7524mHiBuE7vnrTU0aI+CK9eAHWIMBTqm7yi3T4rM
20tHaVtHhz6m1kGMrgPLCiBZGTEsELdiGciaXxeU3QCmni1Ue6hJzCWKFU29q4xRvSpBPl6SIlCg
n3Cmry4J7jaP9I8eAsPA51TjoRcHL7LdS5w6MN/Tk4eIMnY2/dl0lwexYFVqFHuZEUyA2RKz0xbv
/2Hsy5YchbVlv4gIQGJ6NXgul+0au/qFqJ5ATALE/PUnWe5d1K7T58Z9ITSBMUhCWitXJjWkU2CD
gFdSloflArbWR2dQOX+5rscmMKhl0AENBy96UcqwV0U/tceqZ/ELXMAV/MmFfZcMVfxiu+NPsDVD
U2jOFQnIHBB2eKYccPBgDkRAEeVKNsECBc4gumqUPeq9J1YS/ASbsq5moSmQYR0+JXkY1aY/AD70
t7RbktQW5g8FMrkEhDECuEKAwy3wNINlInDtUNuG3yK3ZS85xJzhFyofOz2NXofGdQ9xnEAHvmYg
MgqxvWZD3myoVpVD54tUMw5Uaw7ieYBD7WKHNvAXcGoasztUguJ1lQPd/o7Atp8gXzIeYj0Bi3os
Zi2Eon93isGHa0Js8xoaWCEb+rMDBtszRBgOoiv40dNLU6yZBmoBUM3cLy1KEMPcK+OdSmw0sEHn
3HnHpoEg6nydspt5hGHq3kHSwzvBMPkSAgYBVSm9fwpBDKRJ8eTA8gCRuzsYG5wNh+j52fY4sHsN
ePQmGGScWNrPEDozQdbY5xAIRNa2YY4GTRRARXO2it1wC9i5GYBa3nq2LchkQqAl/FsLXsntFKUF
goLQmA3g0c2Bwl1T42JErAwolKy/teNUbZJuEBtqXEwIHzDA0LKhxpxztgaLgXmrBQy1XRteF4ES
VseVdSNbZ6AA2VJjKSsv4KNubOkvMBi1oKekRTu6cmZ6KsC2We3oXM6AzZadxXa2BtUuq4ph8cft
QrepK+5K2BNePRuqLS62mVORao+eZkEicS6OeXlK+ACf7TQlr6xXYmelVbam2liH1LwG9vk91YJC
7xeibcJ7Lsv+5DXhvd4NSeC4RggBcK1+ahGsuXNZD+KdOStZY9wXuXvRhrF+Ym2tnrox96NEpg9J
rb1wQM2OCFObtlym0u8aPkCJrocseVf0h9SzC0iO5T/BBZg+NICJb/MZPJ+ZJaL2xNgnG2D8wbPi
WcZrl4IbaTLz+o6yLeOQbcAnkc8aOuEonyRiSUsHAO9SafLJ0lMwhoIE4ZCliMzCeAk3lRxsQP/Y
/ZjVHFxEJr8yYHz3nQ1yJSqLEWJ8dfSo21QROLqpjA4yBx9Vk3owCM3nUjuzglUezvEMRLa4FFWY
tXdWXaffCS+JZ4Wzh4n1oLYwEHWROgezFejOoT3AuOxJHB2w/R/pQFUCQ/eWbfT8fVSQJYsBTBIT
xBOtpIofAdHG7s9R7Us2SLg+IHr5XbbyDTRLIOoZLSjwKNmsm4iPG3gWKkTNHJaDmSoF/eq5sAnV
35oQdupV2oI/bmCyvo+6X23cpSeour8NtZdv7RrMaZMIORCgZhCDhsdwzTsIPk6XxBoC0drZLhtV
vXVkE12x9bd8Uyv5RWb6fYG40yAGLnvbZfah5gphtsBJ+CxV06515SHjjXO1a8u5aingzOYEuy+V
GZKDChNTzkrFY3I1DGebgGfwlOMBD30W7sEhqYEOD4eaR9VWc6J8BRYF7eRYdrcZklatgLpqGvBt
I0bllpQSXuay69J1A2aQu3aOdqEUtXFhI143epH6XQx7kgHQQ9Hzc14I/UIlMDHMgiaxAzQcGlBF
7ekDSAjBLk1l3DFSuOcKiFfMHvGB/ywgC3m/yN7bDXTFBDAvAZXRoSi84sKcZ+iqp2cXbqxLwfwC
IuFPbsqfEtAh3FdZUz/3MwzUQkDaSVNR/QwuPUR6IwYIlEHYnIcyklfPqOUV247tmGj2yQWlAbAA
oFPEoHuYCSAfSmcyA6fUtSCevYFTORT7NAIGg8einel+V4AS1uuwdm3fjaL+6DbJIasG99q63oBo
idhch0pkb52Wfmsqrb/GY41HCeJSeEHrfGVoGjxGBRvBSDm+8z5stxbAMg/wAcdcD7posn+7mn2B
fA/oN/LZY1gz0NibfNhnLkwQvEmKRyoDtuvUmRXYEEt8A7NUFjsmqulOHzW+hVsk8WJgOXKLXdpa
ygDciOLFUb1aQalOAbmjTp3Ts1Xtmj0cIaNzRwddQSNwyVKKSyffwSr9WFQtaNCprLNmx5/NhiBj
lrMZoUrmI6B6vBtdaH1HnglFSMfIvkGTyfdSrfBBaOvs0so2nqE9lgQ9A6FGxDXrGmaaD5Go6dDZ
8xOqoQa3rrQsX2lt8jzGs5Ua7l2zHoY/1ti8M7s1X2XkAW/XZGIH2pZiYwMwbA9nSKEO5xjrrz1v
mgGC6rERyDJlvg32+hPL6/AwKhDWT+YdiHxBhuKWj0Ln605TwC2M9nfesezOmmCpDCPIDjmyLE4D
ghTXfddPr1oDOQdjiy+Jqa2KgnkXJ0itwb5QGlGx3qWyjIvUBhs4WuSisEabhHsrIIr5dikba6dc
R4YyAjqLKoxk0neDAXbLpQwMeWWAsMe3UsdOuQQw6znMst+ZaI3fllevJtkquD97b4VQlOKhFSA5
HTwdWu8mLHGy0xDCl3pQUi2KtwLinaWX8EsHb8jFzZzfo2sUb01rRGuTd/2e1x28B2WD6SyUCOjt
iofGsfhT3brAVgH95nRuc99gWQHSbaDprF4g3jxtZEC1RQg183iqzK3WN9nJrAZr1QG6qTgoNu3u
YBiNumQgEHqaJKI2bWENwCY57i7uq2jtAhESDHpjnwfwSG71KZFQKfZsqLQhyKgZ1M7oldw6lcyv
MUILQeZWRD/zyD5URde+plkNW17O+71e5OOD22N6pBa6GK9W1HvPetxA9AVBRTthlNETqIF/ZB5o
9Zy8G+8hOZ+sM9UmR8NS9rVxHaw2QWL3I1f9b4/3zkMHTRisJkFCXut29V6UGwcKaSsDSoZPrB9P
kdcb3wyrMIJxYtYJvV4eQZ1UbNxCADgfgzIvkpC6KuXg58pJfxQI6ZmZFdTFTcDG4Qz1scwaCWN+
0m7KzlAPdsxKkE01ztsY25dJxQgUyO2TYefJn8lSPxD5Zb5OjhsFPVw/l8SE/ryjNH0LxjYQaAjw
NMZwvmhtimB2ZgB+xup7sJaXfzo209ProFAbLbBUlfmjodf2byu11o7DjHfp9ZUPxaj8qttJstMt
p9qX0szWbdmmfhOio5qtxXdzBNJF1C3zG6NQkJIaAI4AOA1LPjDUZvUb3qUIROQ10MCu633b4WrA
GiJIoLYqDPprCoqxJ0Q/OqA/ECCEqxq5NsAFcTblGILNX7p3UYE4xxxv7lAgMB4TbgWUaR9dwF0N
uLqB3VICdetzlVrjxhOgj49Cu95WYR2dHLPMdxB4946eTJO9HcfuoSrFH9sGbYw+aHcz1hVsCiaI
38tqTzkqp0M/t1iatbH9nqas2y5FS7M46tq1lw74yCrHesrNwq+mvH8o5hy0J99ZbI6n3mohZBWb
tc8AA9tT1h31I9x5PyaT5/fQdisv0ECJ/FaqfEvZTGvLS2YC32pzmNjnFlRElfDoAzOotSFACVkF
jDEIiQoRdUE19s0qVcy960XXP3f8cWgT9QcBeD4+SACTiDdDusTCBfoIePAuU9L8KHoD2CiP/WrB
nu3kDbiuE+ucq/Ei+9g7RP29hcB8X0/sB+lGEBeEX9D1O4jLz7A34JXzufSWxKdi9PNoKjfQOm33
FgO8QA5u9WI6HngvGJC5lPWGolsPCnvm2HSGlYNVxdVEkMXVRWDdqjOscb+UySn90Q6Oc5jGsL9S
ecrjq2XXEtEZ+Ej7/eDsMjAMnqgS2ru/QNebA1pbgHi+V91LBmKQwwCmQx8Kxwo7+OS57zKotIfj
c+jIInBj9Z2gkWA4M0DWpEFGgvJ0AEANhWUcbcuYQZQeTaicsJaQbXT3hteeKr2Nj0wDWlsLMfdi
VTOsLLPr752y0B7C0T5jTOdvsgXzL+RuAHeZs17rrUOsSiW/0+xcYDWVDON+EtEDpCyKu9j7LfMk
OXYJL+4Gq74YSalORWQ40Dg1EKtu6M967WXnVtZPpQ3KkN4tL1Nffuuc0ThJSxonBL9a60TTar+N
4uQapuyhrHTj2M85OiRjhv/ndgeCW7mQM4MU94zjKrP2YBkmBGktibiFzMH7hCSxY2HEN2l/qSFb
/8MoXbGKIPxxLsL2WyuYvRmLdkAfyPjrmCnoKY7eMbREsa6q8MB5OuxS7ByO0rKcrWogIDeksAU4
8B+VuesEUZfvvMa7JlJ6fwDx6XQLIYdRj5gLBFf+HFyGnTVgQK82IgH9Dj6mrY3fATIEnLhGyNsf
vLBftRoUXaDaXxWlBFVuBL0Q02indyfUzwoT5IPrhaCWsvCFXYHdFxDPsYr8Tk6I3ZUwKs5ME2vN
tRUgGiOU6JheHyMZwi0qKu/bxKCIa24KKbo/WtevC+w/o5Um33l2Rpy2daRDPwj7CJ1qTERJdR16
UJhPTR/7JqJLfqY5C9JwNN8iuzzZ4JnH3gtE94j5D7dT5tqvgMEgALur3+3SwU7dgGRu1Y7sYazq
HwgcDXdYyxm7WKpVFnbiFxQu+lUnymgjTIHn2Vbd4zDU3zNRA0QKpOVjOJka+Kcg/Yu5Zo+YmHAH
rSl5DyHWcg1cDCjEVHJhegV+ADMeX1kOiKLHlPfWVvWvBrifH3nSXcXkII6pys17XUC+xquEdt/Z
TQ4qtuyXTBvrjQlRY7MdeocUOgIXJ46fXHASQ6HPeKlj2zgD3vdCuaqvFBYfWbMqTTl7FOvzgiUS
OshQhSqSzZhj1ayPUKfKY/2p5IO70oXXHFuIdwRNEVpQqZHhplAI4ZAQsgvA+DVsZjftXs4uTu/X
AOnkK1gvQ4s59zKyvVUKW9bGKxwsWjBVq/NSaM3ZMG7tAG7RcmWD0g/yY2DRQ+AU1KdbUPd2gK/p
Vf8dyFH7HZiLW2Iu+aiSzmT9dxs9Hex3B43BRzP40Gwo7gdziFcYbxLYEdu55BX/2bdh9abrSbyO
TDXsScoKQfp2DSazFe9iHuAvwMLDgI6C0HUX7mNIE5zrAQFCIO+Lf8TYFcqx8p5tz64Q9s7zbSVc
7zX3EHGvavEDBjTuQ1erO9WI3KjrgBiHiYaYUsRCrLHevivky5fipSkWTz440kBx34mVF896HmYE
E003qvUwi5a7uSPQNbNsP6Z6fjHzqrikwoLablq9UwvscOfQ99gFWhHhicUmYhHiMyAcdAkr04Dx
cqq2ceGNj2FVQ7p+pi0boCpo5qP8gYUmgkRhPe8n+Tp6MHB5joDdzYnK19TMkyCMSr6nWq63L5pq
sP0UWfKS9VcqDc2quk9dcAyHrQTuA5Qbzd5rgFpDFG0RdDlDcMrMoYkwDP4TqE4sBPFKRw0fLi3U
si1uVD7QoWZ8O3aJcU+5whRqAwnpXRZDDsyzbHRFiO99N6OdpsXN+2SZgJ8xw9hbceg9lWl3Btl5
8w702uAjuKU/uWPk3E1jLoLIbdI3R0YbAjabBmKsDACFoOLHHIwu0NP+d4vJQhfthbQOCD58NjVh
HhE7yQLJVPwj014RENB/Z1xoawSg2nvQOxbrWrTWqkb4JDZrheV3kLF+lKBBvI6gheVaYz22ToMl
PVPvTFoABJp1tc61AkHO+JerkSHQp8z0EmsBF3xdFOSrUrWpVHwwwJBwP3meeint+AhIynDFVr15
yfm5iIrq2YGR8xEjDEEVKLXNNDxP4fhYFngKkZ11gRkNFUTn9bxcNYYmt51bWUdoMxeI/4QEFKJR
HuhgeKCqUAlosrA27FLfRahmEFVDtrEniGNSm6p3gWvUwfM1n9aPRnuZLxJ3kG+HhiUkGD7isSwd
gMjJbSM8IsRo0QGouuQQpt7bTZKjtc+aTCTCkWM8cs0SryINIZUBwtZXKitMaFp/SVFtIe3P7TSJ
OB/pFitz1L4JUm1kNT9qXp+cAce0YLtMk3WMSIoNm0kLpj6JT3NbIDQSvzT7dGNRtMeyZqHgECfD
Akwo7vpUoekmTAVYymlDAHRe90ApB5bdW8r7SP2rFozJJ4eGSBfpWDo6KxvchL/yAkY7PUztR/B2
59uxxAautDkUbyeQYjiTkD/mtog459gXzgodGkJgWMuBMWcMiOvWns6gH+4xr4LVqLdAY8Xnivq/
K+gMU+jnpEteYqcBqEgk7FmAO2xLWZWb5jP2O+a2kvCmI14wmKBefdCAob1oTVz6sjSSX9lvq2T8
p4XoCajJY9vRTMI8CCDzNq7D9JcwnR60CHRNLOyfiwnThWp4B16XVq3D3H0Wle6UiJCMIWmu6Sw9
FUUS37OsVGe8m3av1dH3Tg+Ro6L5EGGrsBeu+E5FeVyVu5hDXQD9EgMzKn9CrkCcUkPwo1nIFrbK
S2+3w0lQqC1C0oYTNG+QB3rkACJfO8dg28YQzgKRG2zpNSJqfaPBBnGDyWM6jEBLdnPAiDBBAs1L
r3p0DNFtzQgKQTmC9y/JDKpzR4QX9dpYgLQAkzfCBM3n0uycoC+4sSUltBGUxYHuQJebtM6odpgb
63Pjem6sFCDyZjqIsydDdVGRuRscBaKTmfE0H0JowWbZVdSgM0WPnTWrKudAlUA9A46r4Dmg2qb3
isOkSrBszad6Hbw4YKj1Vdix57zTsk2TqQyKHXjrIF7MN1NUl2tpZSuoZGK+8lrriFhLKGTOWZrD
dC3agIu7v1BRHnUqSGMXndSZuWckQoN0I1FXveMBPnbm/cKkNxdFUcbuS8frL2mU+rqNyFKYaoqn
AWu1a8IgfUuoY5aFL1rj6ic+4445OmBQKhZvKTvYIj3QqdoA5rkC0bWrGBFEsBZP6Z3OONiFl3zO
mikAHgf0B3P1UiFYXiJgBDTaugOtDpUk49GCAe3ZMjAJgxMZtguWQwAVDs/SKeNfU/THcKT2O0Pw
ICs0SMQ1DTCxLKpPbBTRMXOAxLJUXD7mMoWTdLKjX6r/06gSvHf/OYfnU76Gpnd90mvJ9iK9dqFX
X7GtK33owqjtbaanvOEBEdfM1R53BixLpiFgaswDndtiQwhUOsBpB3olpf8tI2wpteuButpM8+ug
dqHE1tJkysIAg+/U1zRgQYuwkU8RB/6UUuIjtdRqPbwSPNFhWkUsXdO37rm0pIfVU9T9yLgDY4Iy
X5IG8VNTKySW0Hb93NYhTO5oMDgQ0gNHYHQd0l7CMgRdvNESDJ+9DTXgoTmCGa7QDtx5GmdZbUSB
w8HB9tAyzG8ZKoZvItkxyeFkmlstTRvO3VUiymxLFeDJh2pfBl3MkjkQD9EeaL1KDxqv0z2yDmGp
83OlcioSynm4PXrKWmhBlXyWBPfCxjmGiGpImXNHayHh8fgQeobnU9Z0lFwrEBnsaBHEBmhI8xEx
oFTrtn9yHhnPRuVNl7G1HvNM6/aFJxD5nfVgHUNUgYS1HZrB4Ucqb3Q4Xmp2pHI6LM0omycpCJBU
UflLBSghsy0TU7YiItyoDbsTHJyrmyAqlREnLr6VAv5vUB1T2VLhxjC22UDM+0sZjLb6vk+Sdwle
T8Nb6Y175g2sKwRFJ4Q6AdYFAvUO0Iu8pyKqpHJK9QitAH0PwkA+0T9/nEFNclPGbLW0rubWdC3W
FZt6Dl8j3sUhzKoDA130QulI5Snpc4F7DfhvRLMB9wmgLIy7v8AvMG0HaLRuWx4Nr7ydtjezJCDn
fiRS61S0Nb93WAtUe2lAx8iJ7iagyF70eEp23oTAQN55GyyQ9KNopbsrxl4/al30v1LYQru7f7WL
rOiuoW/1CKqp4YrFNzh75J0mwYdECxJn9kuE1hjuaUFii5LvotBQPtX2mgP2OW84Q3zLBZcZvhVY
TiIofs7SpwMhhC32mMjSh2Uoks5XCjILLIvFHIIC+L8G2WVwuSV39BOW0LVN5mFuoVrmVdlF6PmW
lxE/W3CG3RhQR36KG2Xc/SVARVYDxuGOKs0MFOAjONa2sBSoh9ZrEFyVeTHY1JAFg1PzINMrHHv1
lUrSppm/52C3pzotz0FU69mgmsugCpzxNwUfvlx35rwJcfNoT0H/hT1pG0MULSJS4SBx0hBM4g1n
r1LEYEET3VOlMwSYW91rE1bs1elngsGMJeuoRau6blpYFHtW/bh90mFa10FxINrweisuGDvnlTl+
r7BNDcLcq45TC/nruEouurSO1V8e12zmL7Amr7g3wlbbVs5obxI4gb+70IHsoTFtDyXb5OPdTd0w
6aAO04LYLKlz685DhGogk8R7lhysRy1uAArhT0SsBKUo+EJ4csvNdZQzrYY9f7QkkqUl958607A4
JGJAIkQKTGy0B3/IIaRZcRsClK107tsapFYz0zgdeqxW/7ZABCckKsH/0yp+a0EnLdegExwN9D0f
1xhTzi6DCe+hgXABBAylBy0xjKdaqGkdakOxgQHEAFvEWO0BDVE+1drlkN53Xfgcp2irQx/xyXDW
VEXNm7o8652TnW+tDXDTMHA1H/TQj+KZlwh6i6vGGbKdQ/aFykJorNHqamPNAXhsPlQzm3Ufu8MR
CyqfctVMYX1LzZXUDHa84Ygg+r8t5vK0Eu1KFJDCHUXp+lVcgY1eh9Re5wAwMLr1O2jlppMVFfpu
7L2ndsz0ExU5iFYYAitOPFDtJRbmmxGhK1U3GwzKK9RhRoQqlrqen2gATKPU7rDCulL/pyIwvoG7
1ITfZxk0/zgJbpHbGKJWHiQv16E+NGuzgGnW/3+dEIeTelh+Zfnlj5OcVHY7VWEC6vKiPHBEgh6U
3ZUHyjLdhOR0IZQPdwKHWPOABaIai7WNnhdYUE9blzGYRGCo9SXCK/N1jxG4chTrduYwmA6MkWK6
17zftxzjY37n9t1ehxFuE5k5bn/+otPXmz7+ljDyVZXXeNgfFUPft/cdJgxqwTMQKAnbSzYtfFuX
YRiiDTqb4U86vBr1mMcXqhiZdYFKqzgaoyfuZQ6/ezeKi6sSbe/pIEQUDMvjYS5T8OYbXu75HRh4
/MpU0j2AWwG+t1w2m0gHn2yQsFA/5XMIiZDJ0cEiAlQOrFhZEfbqQaZX7E7poP1FtFrYQYyvf5OY
mu44go8DO8rgPy5B4AMfggMLblrd00GDAOUt1TTm1okQY2iO7uAjEru+HwsLFpU4RIiMKEEU6WA7
FyB4q75vImjmIBgJJNadNgXxUFePpqog8xzq5bNmssSPOK9fpYWdIBa6zSnNROzHDYQZEsDeAP1o
0ZH5CMl3F/SeMBzBmRR+HyEYFPTcKF+0EmoKlfoZWuF0YQ3Xty6IMjaAtLkrd+LtKfWcx9RGALEa
ynJbwEQUFCr140iOiJnEIc2NYaMLiJ5TGYSnhoc8HJ4ymejwSUFmtUIgrtASYA31plZnrO3LKHGK
NeQf2rVwtTSoNIbdZiiS2yGuvc3gdOHdGEL73PKgz6WDRf1AhwwAYvB15vIUIe4v0Nt8ABOP5b1U
MIWsjLTOT2ZUhC+JkW9BtBohshFTcOjFAbWKOCwrHaIdV0xC/DEyBrnv5ChvtRwBO1BhSgYsH3CN
OjXcldMP1So3M9N3jLw4RCCrP4Bv6m9qKaOKRM7B2VTtmIDSAcOE5nSglsuJS9nShFKg1i8ASXTG
dWt230c22DC1CVxFVvZ/J+GFwq24AujaaUZPU56aUorKtLFBoO8zQo6bremJ8uBVQ7e3m/KJhZ65
WW5fpPHg1yN4qRoJEOKgHbk5S3wBvnDoZ6A/m6Hg9mT9koZdArwRWyvPijQfk0UzzxjNoVIujHxL
PlE2KCmKIt/3gDrAzAsFwVqHD5vCA+ii/WQm6psxXxqeOHiNG2BQDqUx3it49AEvrdY1j1uQrrXJ
zkmwrksksB++NRWIGbCjEpG/kBYobm+EHh09YjrcGoWNiVdyS1MxtV+aYl9o7wYNqmFpV+Q7NeOU
R8PK8x09QImptUFYJV5A38LpC1HT+bGDI6KAqlXBqsvITr1o4SOYy5fHTy+Tym6vaKleapYySi0H
ei9L9ku7Vuh4501shzsOWgZoWMCdjxe8NNOoV1C+BapovN10BuTn6MOzU4GVJuuAYcUdL4fl3qks
alv374mUpyeztKbUl1O+ZD/98eU8o6tx85AjxM41HZ4SztxpTT2gccxs8jvE9Qeg1YAVqrGGbE2v
C8bu4rC86CVLZcsbXbKaVgKQtrxwqvl6nud6QVEiZEpEpgSuRi91uFgbCfoPHGr46NCfc01NPhVg
Jmr+JnkOaDOUWZ7GDmbBQR4szN2HGu57dM45SQcoz1af87kAJXTbgI6U3s/yuD4N81vy9nSL2l53
Xrh2zJ+ji8V+F+GrPR+S+Xmw+Xf+lf1XGZ1BFXTakqUyWMT+Xkrv4RzWtf5Pl3p3t5FKY5IO7TwR
UMqhoB3K00D+V5t/lYFKAq9lqfn6C1RDl739wpgDG1hXiQ+kHaxA899e3ikNYnqxX8qWLKW+nPav
sv/zUsvlv5wWe04Fk03UrcQ8RwodmpN/k3O+m3sQzZmfakpsqjNwW6BqzHMk6VTK3y5CV/o4fQTc
AmpuH4WUMrtq2qo229HFKzCGBhNba6C7vI1nGqY0dS0fhS9ly0he2v2rTBpz5AZ1RWq4XIbKluxy
GerSS5ZStxG/FH75qeUy//qlzjDBGBg9Z6wBG/P8Nb3Nfl+TdO6nwtuX+GspNfjUipJLo1hU3XSb
yHuaYz/9FrX6elWsvIp9F/5cJg1rBoUt2XSeWGh2oTLKUur/tx2dS6elPAumxFS727S63PptWqf7
+19Jeh+CZnJKRoA6AcDzvjwI+tRQ324NKP+wDsHvehShM9MUlsGh1hxpkqB8DtjiDKD8mOIqKI20
zfMytdK1/jndzh/qZaBRky/tljFGFUnkafBvj/rtI/9lHH85N8w1WLH0w+3m7eLnWOpyPy/eJx/k
IWC06+G4MKdsw2FoQRoq9v9ZrH1aHsS0wKAbWQ50106UQFWcrW04Nzb0MJaZn7Jfykx6ikCv0eJM
xbG+pjFbUNIFPHrHYf3aagP/PgLYPvm02oKKkIZwv3nUU/PQa5/6GKyqQrmf1qC3u6f3qDpD+7vU
zGgBenuntACl5K0zL29aQZZXC1t7R50GZH1ZoE3FCPLQjydC//j2KqnwU/7jNQLPx+pp2C+d6dbH
Pta8dHn62aW3UorKqPZfWSr716UyU3HQpgR83tvTzVHTJpXfIqBhsWeogtt0yyrs8EAs4AHFiy1c
2o0r0Kf8bufVHc1ElIJqxOesjPN8befGn4iZ1SFtYYUEMq86hGDU3IUCloZTV7lg34nhgzG0CZwJ
XbX79EnDqhhft+UrSZ/GQSbp5PdSIsgVfoQV0Ac/lwdDKTooC+h/VjQbZZ7bBNH7yzdaA5B5A6Ti
PTXUBssIoNuLfRDCqXHp+aucAVW4Uwh1AiMXsMYQShDCfqiUh1DyodrSnDPVGZYyEhHk6w6PjHov
jWzPavExmmwb+/w2etPAWgcJzjJftUpZATUxFLj9QYOID/DtwGv8fjMYAT1JOmAtBO4MZ093SW/m
NlWNEMgFa577SGVVIrwVTCwX2xp/xYiq2eO8Ly8m67UcPvFfNMQzGa+NpGtwI56vD+aBhknttbu0
hYlomoYjFko5rHIm1DflD3wx0jXMjWCTn1/3cn8acM9rkFy8Qw/pGeAOba0gGTH5DWQo9okOcx00
wbIVqGzfBs9ja0uN1QELPb5GB/hGN/9pV3dbWH8qvQ01Wm4v/btXbjVDJWBZ+FizLU/RcFJ4Rppm
R8Pr9sjmvSX1bbrIlznoNr6p8MsppQa3bVyCHhF78RFiT5C8oYVpWGwkBzs01LHgO4S4FCZ5RH+t
8t5tN+NQXnnHYQcCShRh+zurz69wnK0McNnkUXhnJ6mfT83Vzi9SeM6afjUFpefscVyBLn0Tldh3
owehs8yDC7RSK8sqIdxn7jSpsD3J+J7HNbttUm+72NvKggYijfNlcfCljNFugdrckl/qKft/LzBu
51A3gPt2o6cy3CrRbxBF5ty2S//n6sNmNXi3C7W9TbQMjzH7VjextV36amFzH5ihfkdF8Kjje0Jz
yi1JpZSnFB3sSEOjCAoWWD/2G25OIN+Ang9X1nqZOG7LYOq9H0tuU9r1Pq0HCX1aWD8+7BDUTYbE
jlYtpL0RNZN9GoDLLEqD8rae8SY92WFOgXnR8r08HnbUIwGAGRFqYPogmgi3hpFtaPjRG4enbWV2
wt1R12um7taAfjuD0S0oZD3dlop0Z19+919lcevNrllx13T4MvvlYOsboLjOt+ms7rsNuCsvdNt0
NVtFcps3f80pdEVnUDpMSPF3My6Mae1oE7z52XYCTzLVf/rC033fPpS30UNftdtwon9oGUocpke7
5kFTa3K3WD7yjplBOxnF6tOCWDehgFlyXty69acu+ClJN8/TQgZRw1p7pcACt5O5g48EMAebLEEv
pG887X+VCZuaBm92VIoN4i6bfdI9VpOwt5niG1Y4WJtSb3JUFiPwpgF1evMjrGcNkqoywTY/76xp
RNAPQ6ZyguMHYLyl+1HH+tpFVd8+5DIMIE+7m+p4jrz7j9Xq0xO8PdH5408peoo6gN4rNTTQz/2Y
tngrx0BWAtPex0oBaKRDx/NXzPSwBYFhbV4SWYUtdgMABdCPxCxMe9BbkhZ6A49tuBvma3xKTmEJ
I0EVCgj5iR0Ho2VArakHx1GFR0v5BiTyc9TbbYlDv/dp0llGfY3lXpAPkXl7SPRoVCyaoCxM0FvT
rt6CIWGs0n2HaLnJ54k5bEw4sGm4srx5tHgCIMzt29/DhABtiu+fllwj4Gv/w9iZLUeKZOv6Vcrq
+tAbZ3Dg2O59ATFHKCSFpFRl3mCZSiXzPPP05wNVd1ZVb+s+ZjI3ORAEAY4Pa/3DNulQ/yLmPEnP
IRFMqFdruBkSR7DlF/5+q7qv7VyjkLvOQddmud5mruoUor2/OAo43f7n/XcEiaR4Ge9+bvuYy7bL
70IcUfuIgeSi+m6i571NibMd8+x+bRJra1Ccaea1HrxhhiR0wL8FNBA90vrNcrSibWih9PiHt2b9
96MoTDfVKuuQLS2GiJyzrXC/OZbIFy8TWKVW97qADDROhN2xnTc+1v6mlcGmDFVmZUsntz6O9T+t
RpURwfp/9qQfF7Xu+2g0IlHn7frvunEt1qe2/qeTy/b8d7vNrMeyKzZkwD/jkqR9LOrsyMiBqynl
ACjU8HHfGv4Rs7O6Vtk3Vtlp3oAU5XpnPmZ2a39kVADXD+u/H4HK9eF//DvaTXAyjW+tnw7Hn2s9
HA+YiBmycv+yCJxaH1HWOUVFU8xP8D+zbZBObiozYHeElEL1hxE+jyQ8D9PeXJ4j0j6ACNZ2snZb
H4/YAofrJufOWMIP6xxwiaOmS5EvxYwI3jYK0k/rprUwqnOPG8BxPTwPHxyHS06XWfC4vJGyrTGb
yF7U+WsfXsb6XoMCuonzXV8a932rg2xRSKtaFtiIRoyekNBcmCwEaXUwwIMjuxm6Rk3jkST6tiy2
OlepBd6ZoAnvdVsm992s60d0Vh+CxYkrivN57yvRd8BscpMrvbJxKtSAA4BJBPOthlR7UDyjnWp6
rVH/Xi1LklloEeleFJgbePnpKe7s8KDrurKXfpRBryVRUcy2/tiVdcl4GZFAXao47bxGmlnvtDly
MQn1H+bpedbxysvB/T1kKXAn1cks3HhIv/XKxAkB5jm7CMriUzL9aMBNP5R9KR/MlraipHUHdTtC
qdmOnE8NFNYNqFuVHk5xP/xAq8CnSU3wUJUAKmY7XfCpPucsHhoVcRUNFYBIUQ1wCubVjmeHC91E
zhhu504/KEEdfymN11kP1T22v3KTDMpNJAEacQq8Gb3Z5Hmpv8rwcw9zqFnmwzgoYRWwJDWxtSXx
/6MZsj3yl3C9+/qHjq2c4sWCqS1Iyw2Az3mDpFngVWlcbeZpJxJtPql2/CnqRkhNGZZI6Lmrbh0X
w04aRnzpBc7Vi6dPrkje1UJe8yBwy4nOsZM2Yv5m3O4F1oibNC51jIuD/JjP4pnr0U8jsIKT45N6
5P0r/B4GZraWQOEUeEGmg8FazfetZMS1GFKAydWs9Z5czrCexlqPttvvcw5TAcv29MUpvo4lxJzJ
GayXqKk+mVoLf7SNs/t2GEFIhrN9lcOUe0ZkNtufA/zHMgoR/GQzw37wOsRVra7Mr2i5eUPATcD5
96wtj1RfBCsCK0w367jdGb7jZVKfPNk54zUNhe/5yEVu7KWq6uoD7IQSiI92VDK84HE9JN0VadMW
kx/NaxJoWVAXOtDEpdhpORqSM7YN1T53Uje1O4FfZtIdsrJHgj4ak03QJXJjzTU0UzVycfANrj+L
Du7VyckzQGo83cogZ8b6dOGc3U2+KbDhQcutV+pHjCDg8dWjjk2Zh3p35GmOGbqtLR+dLo/PZFd8
F1guSGqlh49gNQmx7Ue/FTHsjjFGDvHaDqBtP4rJkLjFFg9xqpk4bUWf2j7FOLstTbeys2NiJZgA
BBa+qDiUAKtXwqtdBu3jbNTtYxPX275HlG6t6fkoLtmgH7OyTi7JUqQWsvj19DAX0HkMZwSLG7yD
Dckf5zk51IU1nsZEbN9NNEUBlNnHWOv1M4L41QGxfXccq8KDEhxiwGwyBpG52U02DcpGHGNj+OXo
KtVsXs2630sra471UAAqY+A7r//9LEo/gimkJ1vZ4Z06jKNrI1b54FNrfdXY1JZZoMdrPxeYBYFk
SK+OWdRebaOua86JcxCV2myQIITaaGbBKdR7Lyht5S0pnJON8+iEZEertv4bAvcJEIQazkwxtcY+
juO9XhSwdM3O/i1OoidR4KGpzEGPa11DUs9Ca2DAwgKB5VJ12ypESnwRwVfy0jzgwUeqCiU/ry3y
gGTdhABhVOJWKZXglHaBl+fzl7oVvpumkAvCAenSyngyzLp8hg8LKd2BhFryGLNOBlvL93W37Lov
vV/gZpQmX5Q63qpyrJDgiAgLJF3Ez3YuZdx9NaIiQjHDx1nGpy1JSc49yuVxrBAWpokWxyTTGmyK
nFuYtfdTN7WHDpKfN2BxcIHldqt6ktCK4rgxef6rFKriZh2oWFi9iywA/TRRE9UzMYJtE8XyEsnm
SCfxWcPIbd9bkXmCBR/sNOBisW/v22Ue0CAlTGphoUgAgjjYFRQ4B7wLqniYeRotlpCJqm/KIHSd
GMlP0VmQhpbGCA60czVEez2g9447V8Gt0rpp72Rt7coCLIuGF26SWyZJcW6fyLMXMPUZ0vI435mb
NktaXKHGR0Kto2HJu8bwUSpsIPSgqR25mmaOnmkAPmuyO0uPy0+h0r4J6Gxnn7rxwvSXa8WDr+Ln
Vj6dWd0qaM82ygBKHK5UoAX+Nsld0gJurhjmdvWCnvV/eET3MBU7bURBoW68PjFYBSblpht6AqZZ
QZedFJbXKdC+FQgBfVpprqEK80EE8tVxDPOkNJX5gNv4j16Nm50lDXwNE0+vIuNQZ0QT4uj7gCIz
9hjZq6yG+mBOD5lhi52BA4lH+ovXFMSzC+NIP5XarHmt+pCWZevRHdqXtBPfon5CDaKLAa/5Tbot
6iJ+kbPPeoP0P3EMQUJM6OVFSPyrU2EfgbESs9Cn4GTBxrqoQqmwkEfpWPTQlWZoLRlhIU3cpkXO
puvq61hU4paPQX0CmvsjQSCiML0R+tW+k8pVZF+rWqovCOtOxzArqo0UyrBPBMFHs+3lnbUUudE9
1l11LvxQOzZ1CKsj0SYwfeq3sgwsaDxC33Y5yXZEO121TkiUA5I7mw0yEKYSA92sI6/C895LdYRa
9SJ3PN5lGLmm/Bqa8lvhB+kucXKxdYQ97PS4PcyyLDyzN0K4eMMI2KOtNnY2OsesLvdNzayshsTH
SuygIOt+YbLqe7E2PaRybHHETjr8woWzVWMUUqBZtxeLN/FQKfKl7avqUYYKYaFR26TQbLbKgLvX
3GqvCeatjGwT2EkDpJteJ82WdlCfhlYmhyDXtxqRUSUwta2Tak/F2M9nDVMoNzVH9TENyLP6hXbJ
awwezFkZaGGY3qXlEJ4s7TtyxMq1NVOfdaOK9kaijowC/Su0WTi9kX0CWo4Hwj+L2C7nmqknGycH
zSTOA6l8fs6jT/4w9a7exOou8wP9Yk64sjbTkHl2cqeGjfMw94+lASa3geYAuJaoDaYTm77iCc2j
3u2YUqT51CJor+ORhrfwDuoVOTsT16k+tJ9s5q6FQkA0apCX0fSXtMewvesH+7jYXm7AEyg04vRY
6OpVqa16k1ZK6Zo45fB0gkOkemPNazdjgLYRpX421dDcAuvx4Pdj+1lb0b4g69U1xQg1QfwYnMHY
pV2nnDCHmjYispESbZZuNtYyN3O+AJDwGiMnU4Lf/Sbr8Q9WK3rEsaiPeIXAbsKji9nRIcFJzEvN
4kk08bTJiMxaTvUtFgYyQpBUXKfs7xT8wmrdhyssq9fUUElC5+mlLhv7Dss7G2erpN2FDdo4+HYB
p1SHEtzTtgqAuU1BdmePNQTr2hjK0zToL2Yd9lyJMUL1l+V1BmN8DCcLCL2ZNU9CyPopYd6rZlp8
v27qma8hz4398bqzL5Ph5puI/IQ9Sg1OrHhBY4+EqPikmU3znSLqmzF29RPYJ33rTAEzKgeSRiDy
ZFeUCp4m2FBUY+cf6dH4YpDyCx5fOXfDqF6b2AfUb1fIU/H4NuvB6zZdbOSoO4BBYaEhlPyot0p9
tM2SrG+bcsvNpkWAo4rDTRvU30aZo689OtlVVr2luqMaYIVRxLc/bFv/tdJ0PulhcVpr68d4yfFo
ktMFWy1SF/3Q7yE6qDeptuPN2qz/r4UZNOjoDoTufm6rhPytC/z44oDhulWROiI/Orz8PGDo22CT
1ghw/dwmu913rNIBj/dg4G1V9U+ak7wjxBDcAEIFtw5X7F0CH3vzc5teV5DXGoB7uZZGIMFqez/4
dnNdPzEX+nxlrrVfa2vRNgNR5UkzaK92cJO2vdGsPHroa+Q4NKknRw2Oy63wU/2uk9P9WluLxkTb
toJ1cFirah5P13HmIpfjNa0KntoO0gIOzNZ+3QaboLuHwrBnFr8cwWFThZMSHNzi44hKZPVDY+Bg
9nEOjgCA3W2MAa/vdVuaK9UmzxR/W3U/SqWzbhBCrZvT9ePWzqIGs3f8ZkDkj/jrKOHjekiUocyb
M2B7aquBMQd/e2lyprkSpNtNawaSOfifuevBH8UwLCLiuX8oAzjXRac/DRp+y0wCes9aqqOVRU9l
vFcHqT8lzGee1LkOPKwwuuN6wMAi6hjPCubdy/HrIainJL7DgjcYjWMmteimlE5+EhPyB2lSR7d4
KcoFWlobWUGkiupa2CEr1ApY5YmIWJlgK4OUBoT7XjUKD0Ch8Vxi3uJlusaMsc71ZyZzw9YUOICu
e7lBzmGh1nuFM+vPQSKLu2Is39ZjsTgab34VfuxLhu8qt2WawwpLb5lc8jb+kaDYAEG6Dk+1bzX3
pLi0pzEOs20IkTXF+MSLp7J7aswhuVcsFvxLbS2cYnHN9MvhY5sfGDoEVtYevoYfmb0UrVbs4H7H
Dx+fwhxpSwc9bdedKra8DxU+7z9P2Tm5dMGTiuO6DVev6RQu6v7rB9Ztfg/BP4TB9XGETXogx6Zy
u1ZHIyofRx+223KVOdaZ95kSHbTOiT2JfN6xE4b6VLZA4lWdhVltJ+KJkJd4Gh3aVq+3j+smGUmM
1meZ7dcP+KPsL70+fmNSJJ7WTWns3BklL8ZaszVLAmBS+u1ajSQ3S636bVXEh0qrxZ1jNMPNGEaU
PkrtM4PjcFuL2Y5xhjFbsQyYv28rHdubCxE9fBwxFTZ5BXD2OrmAfWwhQBd2WFQL4Yfven+3KqYU
k/oNYrb+iRtgbxQjT65GZSLxFwqxh4bdPiotLnNFqzlfpio8GvNc/sC5+jTmSnQ3OPGbv2gxO0yz
L9ZSyMry3QpW8b2ukzepqqJ56sr481Qq3LZAn2nlOVIcldwoThRucqjJ18RdQwRhjYrHKLJqpypG
7Rpmphzs2stH7Vr1AjG5OnIO1lPXZVtH+QJO0bjHbrEmQQvRfJSi+NQYzpF3M9hZvlK5FsIOfS5u
lo1ARfvWpFg6Dah0IQ5tEf4I7ce8R/zFcPQSaejAOaiveQNwOFA3E6bJT/z0XS1k9FDQP86JdgPg
OW0g3zosHZ3xzpwrsU0mE6WQOfbsUE++9Mkgd0MdE24octKvprXFVVlg4kjMtR1D46zDFdXr6H3o
NPUUlNab3STnuXCirTbPMGi0Kn0N5F61NeZ2mGUVRIE9J67UT2pqKbswjixyvlly30bKdxiPqMlU
EUp/FhjL8I13Q/tU+OOD0VUvhsim56JJFbwUq2/lmKnHZDGBYD2JyyYukkdhtUiWIY3GZLTT3DhJ
4occyhiYbdX/6gwnX0qkHvo0+ygExsGVMqIrFpWzu06nU73OsccgXRiN8/NgoGtoYf6ajHl8xXMn
ZoYo861oRbM7IDIafbcQ9/DUMpL3OSIZSwJYMm0rv+tTOH5qJuuWmGbwXWTxp9y0sZfK0P+CWkLm
wajCs6hG/2T1dXqojbG8ItVekEFBhpN5aPAkMjP3IgDAnx1LebH6cv4hEJ6xFuej3E9JO6NNgLv7
5A5xmb7Y1WRs5ihsDigJCNdkaYAha9XUJ6QHmZoFKqYkSYmnYOj3D13ftc+tL9vnaaGIyay/rbVU
y1mShup8XqujJsptqZXdbq0OmIcdUxgCbtfm3XMilwEN/ujPs1W5sks0y3xYjxeRJbGoNUu0+vgq
00iyXTjE43atOvBHz/hrsHZc9oY1Q79pTmgXUVsLfMautjEQQls2cXwLRwCB+rUq2wFKHpj2zVrF
Cme+BETwfz+blRnLCLbuW6/PLK3XWeba3Xrt/iDjTU/y/eOIKatZhTsTUYrlqwrGi2tq5i9rre2n
YBMaSeoGkx/e9zir3QNaSNwsbnOiDmxbi7j3xUZMAZCPWiqbCTY9voZqcI85MJr7KKjeK6qSn6zK
ePjL9rUawkQ1+3m69C1BAnfdFvQtMxWA7bv18wO5HzD2Trzt+sq5TmOl7uuRuGOjWzTodeNa4C3n
9iov9s9NBAidawGg3mvH2Po4wbp33aFDjD+maf8brvRXtS57FlZaoZNBD+W1DafnyVbn4x+2TXCU
dqxoERxYDsm1Wl5FE/IRC3CDxbz78lFldYJTUTaEh2X4IQnUmB6wjorV1/IZvSn6K/H8tbIWiP+w
E0kSDOamloTLWl93adOUnSMYSVqmyauxFB+nAlycuYMmrP26sUOfD3560+/iKp2vKN1qJ9hqWJxS
WzdptXYIenN+GMPpCMWyQmdnMF6g7DMP6tSPGnZ+e2Z9/mMbOsZLYsa7apbFbT2yFtl2Tsf5oxZN
1aaJZuejVoLExa2qeFqPxAncred6eor80nzpNBaORud87Evr75rP4nR2TPuMHFD5UmZiZ4WjeEwH
u3hR4GJ3Sdzcr/uQIEWjDO/suzots52RkG4w7PpW4PXbm26kgVPUpQ22U0ka0gAkqNPA2kR9+RTP
uNo14azfwLSzYojVJfQ51QekKnIPvX/aP00vZXF30HriKlMvAle3MTrSy6I6Ot3EEKir8gEGkriY
Y3OnL/zpZLKD0zCi3blWRVFoyMpIJmsmMI8Yc8ERoRoPZUV7EwId3SfImO2V6Usd19FbwPzPQ6es
eXBQFnTh8yeIEFrlnhfok92gKVgocb4txdx5ebaQW/L8XMIXR20JbZD4qRKd+Ub7OLKoMl96g5hC
AD82TBPlFYA/PD+8SuexyyNiypMbX23NNgK3xyGytjX1PVGUO8fX67fMiX+rVhmyCd+sJsOuj8Cq
fsAY6w3zkpsZaBGqw1UCRkAk94Hu63dOScNeNsVLsf5nq7G+hwgSuz5ML1SV/CcYXK4yNs4eN+v5
eSzah96piq8xuUQYMZlwdcSVPCtVWtT0RHvRtNrazLqFaLFVTaAGlYjofP1qSec+8/cyS2oQMRQR
plJwkzZFriiYbum5F/bZUzpBdilK7MdTo9t1wi63GX2fF/TDcFDzwPJKGWsIhxT1rh4xrR1yP3zJ
+0QcpAZ9X059gllGtU+zLtpK/ViWQ/2MsBRjTIdoJRKrj2utdfxPnTK2V2nJ9GWKkIWCjQRhe6km
Sth5hhin4zgRgWwDes8hVV/9pNf3+Zx1LxpiHttGlybYyEE+JUjqEuxYVsw1GPX+MYu09Fkbg2gf
WH26lWmz+/WX//qf/34b/2/wXqDNOgVF/kveLdigvG3+/qtu/PpL+bH5+P3vv5rM4g2YqJaOuaQl
VEtb9r99vUV5wNHi/5BnhmsRh9Ghs6bXVJWnVcq0mlWbO6iNvsvgUmCau9THIMwvyzFaVHwOzJlx
razEY0DHvymyWf34b91WGJkPjIK9IX57PElcR9fjECtEExiu84fazrRo7JTo37I0M7PDqq+zFkwe
mHRkzW09orGlu/7w//rTL2/WO/FWlBNjHgzaP1f/Z/9eXL9m781/L5/651F/Oei5yPj7t4fcRW91
0RQ/2r8e9afz8u2/X93ma/v1TxXkq6J2euze6+n2zvvf/uMJLkf+/+785X09y/NUvv/91zdC7+1y
tiAq8l9/37U8cSHsP7SQ5fy/71zuxN9/PbZf0+lfjn//2rR81P6bqUrbsW1CESrmhvqvvwzvyx75
NykM23EkTYk4lSFoReCN2vDvvxrW31TH1GhZgoZmGtL59ZcGqiy7dPNvho21uiNV6ei66Ri//uN3
/95yPx7Y/96Sl9/xh5ZsqYJvl4apGoaqmppliD+35MLMqrl1bPKvWM4Slv08aYRgExTYgFPTVvs8
u9SW/myoO/itBd19Q4pPSkLcxitOdHTBw1NtzPt5CN4bIkreH27k//aqqX++QE0Qp+DeAMWzedU0
y/rzBQZ+ZjDZKmj+IrMI+kvixgx6Y9Gfkcbqz3OYkMbw9U3UBv3LSGIjnTX9tUui+JLkQeRZfTa5
4GqtR9RFws28kO+xnh+RfzKcva2wcGF5OZ2Gsv8+RE32lDWNPCq9HxErVM3PLHLcxob2GzawvW2G
8+2//4mCh/nHZ8BPNHmaNiWgEsv+60+0Syt0QD2j6Fi2eMqVUbiLnAABe9HVXqmqNYChKiVeYgdn
UKjN1ep2lb0Pi3KnOYVz6fGORFCa4SrtJ1SqJ6wL1MULwY9xhPwPF/uvz8MxVGk4qkED1YT9lwYz
KGM8ZoujuLCN8vM8GuroTURe0TUYim1X5K2n+2lDtKOptkauOB4iTPH5P1zFnztgXoslXcNds02+
hk6Yl+qPHXDYBfiaGdbshrUQC8O3R32jBt2JrSNBiBQ6vF0O5hlgguYqNHDE++vqxNzDC21ZfZ8n
OH893f9/uj3LF/8cGT4uTEoCFobu8NqIv1zYjFyUkmdyZpWfpZcW/ciC0No1YOnrBUH0VIj0rUPr
ZqvkUUJoMzagISREgiwjuFMtvfgPd4p3+S9XpKmaIYUF3ldXeWr6X1+gsMhlA3TFhbOIol2x7yo9
fEocuLwA4MzRH05MhZp9YDTq59Yu31TH6p+aLuvQAkkhzbNawfi+c9UyPrUIK4DXbboZGmV3wK8K
edo0f8zjgTBNtegsmV3tNqnmFrPqfAphyiddMbtI4c7YLxTvUSOTE5LaT00FrbbNggwRMBWZry99
sNhPMB13kS6PQrJMxqGyW9NtIyGvuMwTDVpeY9Cw5hlbbAyyzUVIIwi/IY7FB9Byp4xsEYEiBy9g
tc5n7u0tbef2Wgh/uHeUs50TDFKjyGAR6tyvTpw1TrKPmv2bujVXIQW0wdEoVEqBtag64VqAlpK6
XCMQ9G/1uCRpTPQPojx5KEqUyPzVeN3umTwTtBGNcdWWotAmlvid3cceMST9aOYTHmNI+2zLsZ02
Dga5sVc3VrPpIum7pbTGNyP/wXqsfR96oBNq7mQEibLoDEm+ve9t+j7pqEfM30l4xmb2yk0ncPxh
IPphKqo4h972tZPU6NwQtSEgEZp4pzCnRg/HKW967/9I/YZEiImjMsAoZlfYgt5YMy5cOlNuDd8K
AUYInCDG+HOFkcV7qwtPTSz0C6fMWKCExXa0h+yuduqbBJv31Zji3E2iznn1xzb1gjobnwd0gsAN
5O0j2kD66OtEPjqskRFG+i2YYqT9RpHs0CMKga7QhnB2R1zU0Kcvws6fyVp9J1BWHcJENZ8a3m+N
mBzKnV29TWO7eO2QOfAKa7hAlWjvjAb9HDT4zhYJgEwZH6w2HS8oU7TI7Tgo3be4N/PKkTwWhecM
OeuPxMqeyTB+NBtLweqCCPGLnsTiUsm0dIEGbOw4dL4kRXRqTPHmlPhfd+QqLmMxZO6c6cOpRk/M
LXl4R0MD2uLPvMYSsKJRx9dV3ijyU7d2esvTJ1QJKqu4+ATJdo7WCl4SG2sUo6rfKkJdL30+B0Qe
f6+1qPO4c9yUnuI4zkMz9TpC4KPF6qbjxdBQz5pEfFi/RFU01Y2HoqWhTo8JC9btkBbv2MsALPBR
gTJH/Tb6VfkZOe7ohGJSfZEd/jDlzFq8VlODFHfx1QH3s4kEsQ1fJ3OQhOpwDKvZdufORLqNSPHm
o3OdCzvaWqr+muik9yc7PPaDElxQtNfcOiS8QriPVbWJYUNqzhA3cr9/NcvhOiZG/bAAecg2aN8z
TbWfwhRORNkawdYMnP1qD5v1PkOtI75XsfnsR4kBMJpCLaJXGaAsbma0RJSkb76CV2kvOuQxRR3g
NlZGlzlJ77CEGB/qIXFIE9aMjgJZD1tvm7OVt3j2CktrzhFhrQINOHC6nUpu2Pr8e0uorO46m4go
FSHDbBS1bk4c5byK+fihW+uleUFEuzuqinr30y56SgbdE3HHyxPMwT5GkQ3HZTw5wqDpPUWqpHSM
4RGp1+JuLZq6AhHf8gKjn6sdVUSBn2TuZZlEzXWKrR3ScaAVl5FcwW+B1HBp7vMu+JF11nhHLFk7
CntnCkKjwF+NJxtzQ/KPDMuypZsYRnsvewVBO2QMduvVs9x4jiscqNdabl9Ju3io7NnMjY5xjVOM
gUrzJ1wbsP40tM3a1ZI6arZJLYIj8QwA0agI7mYWVQT/rqk+TudQUcWuNuvmZEmzuQEUd9sO49uP
3jqcQGEsjPOwzSTAWW2/fnlj28re4WkTGtDni46+z4x0RbRMXmDXPKpmbJykoeH97bTxoZyqrUSQ
4kFNjJluCypYrtd3thrVHnpnUIUy/IKcSU57huutGhjE8BsUK/TA/LoKD8Wtn12n2fo6AwQ916qe
giyLrbtVAVUXitxpmP+401T5uJTM/tmscV+KWR1jt449R2gQ6GtNoiMErtHBa4LyEiZmgyZtNx3S
dDQ3taqEO6WJpg3tOr7lhQXEZZ2MTM5Yfs7C4RPqPwqafPq8J5pQfi4t+rQZ/UPXGcf8bCM8jecA
b0LVTrgolsF2CEtyaEIH6xGi32KZ+ckQ+nkCrv4lN9TSm8buoMQjuaEiLPGWSb7Cg7bJp+TYRpQJ
Qv6+trUTR9/kVpzs8XZJN/msaOfK0e/XSRKBVXGItEo7LP4RcDvmizFgW2IwxsKTKe1HneQFRtzD
m953zmMRiHZbyyQifpfqHh4q6qMmhnlHhLwiCxKnAFscss6Zmmwc1N8JLKRvylSnnlmMePwsMzN0
83AoWkZOp+x+0+RAJN0Eg9DGOuAJ9begGq/jqorfZ9/sJJze0xHaev+MoE77VYnna5d/hwWPyGWV
11tl7SR0KNexEeXN53YClJKKJn+orWYPZp/oUKlml3QepadruvOb7PTbdCCP4d+0Es29MkBD8TBV
ElFnrqrjd59FDC6fSNOuxvDnwuS2OMca2FB/UN8sI7VPjT44S4J/A0Gp3dmEi899pAZngu4ecisW
WDXEPKYWIX7GgPlzHgfPILNElWePyHb0e1wDeg95antj2aG1xRa6MyOcCSYiLrwrGOsYyzBRYvyd
LuOYlvbtPqsIfcf9Zz9BiFTVm+Ok9mLBiouzYuDDMbDc8BJThITRDLwZkEnmLg1fZ7rCiIVUuP8Q
55mZmjToDbeVaB5XvSf8rDEiQZar6fuDupqM66z2FmAO0wmn2mSEOn+kfXIHSppxHmf6Xbaar2kj
lL50wNdhsexuZJwdI20BEvA6ZKd1SVCHeGUUzIR3fVZLnAPA4a7rlEAtvCns8heFyaobijG8n1K7
vker4swT3q/qdVERhJeBFxPbIQ2TCjklt853XgHy9Z+nLAk9Y7bCZ83C3UAvxhdTHdoduJTwqSj9
6rEidKj8CISaMkozIY0iH3hCqXd4YaDKJdqo/JAZjdNPlswVt5+s8jOanliE5QL9AJxT9C15mk1l
TuFDTnzWc2qwwwr93bHPuvCQI7SeAk+bnQAZywKkpdWl5i5ZOhOMw59JpLZ7KdJXqLPpCbjueBdG
wV1tYdmkmc0JcfGKTgLjj6W3EEDC0A0lIW0JVBEDBxOPnMTXtEmsgEhhpeQ7Q00+z0waCC5jQdZC
pNnHy6ym7GhZaldd/v2yy7AM+a+rCVYShqaBH7CxvtL+vPAC4ZjUhkAEsI8Kpq+mZozLkpoJVoJS
l5J3RrPraxRPFDHhri6wyLYn/UhPNp3vmtHsvil+WX2au3nEvgu79jrLjCspafUyWL+psaEAfsuC
r1gRbUPDE6OYL2Nf96Ab0EOyAil3wULttjM1OppTb5OFli2JO6qomv++gwW9YCbefuqqOWABIjLs
IXztQj5Q2bUOKVMrYyoatVry5DQY4ZEffC5Hyz4MVZg/D5UDehrzIIKSrs4c6k4sRd/a0xZ7gmTr
yBaPmHiorlOBQLOWkX8bAOU+ySz8Elndu28m6mvRMUM1Ur16JKsHRmqwdzM6NXc/iwgCiptMarXv
iXXddIfcZwvBDG3qcmvlR6ObrP9H1Hktx61kUfaLEAGXMK9AoSyraEVSekFQlC6QMAlvv34WSj0z
Lwyyb99uiQVkHrP32t/+BPl3Xob9Nu09xbTniEA95JRDHrh5sRySEWDRvasTmsf+li1tkK/SQOsx
s2lt81OxIQgVfyOZcH6vkAOPsYMvu3YHA92v5x20eHkics/iAuEh9CfdRMwDaF855Ve5JdPfv2hW
2l0l4MxJbyVrJs88/P9fT9G5X94mmryfAKS0PTSU56cSRG0++ssv4WXOqdwuBidZQmREkejr7s1P
Cayxs1D7BrPTBi5S9mfC3mYAuZkPvh4Na1Xb5dHY2ILS9DYr8LUsW3mBS/EXpQLwyjT7zieuqME2
i0eW0ilyR5leG6FulcO7k8j5vSorFKaCWPCt3lln3bml2fBcld4cTX5d7njLyFdz2/bstvNRWA9j
YWu/utG1I7fI4529TNtetH/DIuOzlpWfYvbqk17p1b5WmKMWHzWdmcVz6GTNx9DO7jWdXJ6bEuoP
caLkXpdyPWZ+p/59XAUJE6yF7W1eUpJCttfTRd91BukV6UQGXRcTmVGhXNynlW6/ouc1mXL4+c0b
WN5tfDg66p1ja2lI+ne1x21h/lCiMsM1i4fT6te/57nPz6k5dY+rztHpY1ypbK2LsnHInxEMrIvs
D9poLh91Oxz8rGoiA0gcfThZtyySv0eOyED4/6uNF18f/jVU6WRbO0aXOrdT4SIo2f4/ZDFqZw7E
q+U7f32I+h+6I0+qyk8KH10bkEs/vdae87nKWXucUuM/sMj6A4hv/6Tp5VHTfd8NFOTbQz/70yXH
9XRst+/QX5Dw10kQuLmZsJMuvcu4pOMGCc5vfusdB6PJIxMv5UUX47IXGxqYarZGGbtwaFateF7k
bH2Ivv1R9HLhejPEQWjxaw664EOf40831179tERULqzLLHP5I55y4ywlHXSb68cmozGtbFrdlSrj
McYJ86QtYud37Y+1zMVfHSfrqCBpIiYvQ62X3l/D0UKzjq/4YCUrl85/09qd70LLXVu4hFOfDPtJ
y9JzzXwxkFWWviAP844iUzbCUP/ELLh862DrRmSZichsF5+gBt+AAVdU5O3YWOC8mDWos/Q7i2nn
DkaW3Of56ESs+rw9oHQF+WpmZFeggiuG0bpW1hGLDcjXEdWHpghetCHsnqvedQ7CxoTobrd40e4L
9bso0Xjq2vLJYqENlDO9Z/k2JG7RIAaUlE+DJx32MUP5NriNcVzJjWGHtb1s+fLkr2J+0jVuPt+P
L5rMvu6cP0dX3cOqxEubF8OB0DY3GHSNdcm6mmgG7pdt13Q9lxpNUsc7dr1/J03z2ti28a+isObG
vFXWKeH+CNc88aN++b+EPRasYl9tEL87cE9aiGmASI0n3KzDDkMTE9Spf7vzonXokEFS2vFOg1hE
jwsplKIVSlbNgCDXEVK3Lst9S/xemmFCqdHFz3qHlVVoTaT3lqILqNtTiwBrrDo90HVGEWRJHAS5
ccxxshs0k/pn3OafldMn+EomuccWYYV1VxrvZO/B6a8/zLTZm/ngRS16/1takkM6C3tGtSaZMWQ/
7pf7/Yu3+GHSuFf+EOl1RJP+liYltjVZNpfO9D9oaMhiuBdwDq4AUlLLnUlaBk4Pof/Mpzkamjh9
n40Uw4ArY2ZQkt0sY7WdS2oTsW+GhRVW4zQ0CQ5rAYeB9DHGw8xC8nkoyMPmIlf7etCrW1IB+NPq
K6VqOFnp8qKWJEN6BjLJn71zQeUWLDakNs1Pkhdj+Whj0z632pTsTK+Xj04GhFbGS6R0r4g8gMzM
kub46OVr8Wik2s7oRutMxwHV0QFzO3h1R2lEMF3XFTH2HBI3XQ1sZ5U0+a5KUA0kYiGpJClU4Nq4
dLM6NW/MzfoHrE9emGtzQNzZ+kX9HrSj3/1scXjQ1Xr/zZXAlir0+pKJqouDrHL+GKYluPbcARIm
WGqIr2T1Ismu5SeXsNoRRJOeO5Vnn7Yw93bGDkFv48t9wDQnDZ6PTR+i64R5DXh/n5ppHMKMBlTD
bfYcO2Xz0+wL3rLmhZjOckcKrcc70YszuW/h/XoYysWKZObwV4nLCCuA9yMn3Cgi7nQNnbL73Rmr
Q+yNoxEcwKgomDaQtJ3r/6F3hUk2T6h58gla6tyDkBkPjZ84V80c3jPFr6aXHQHnk2E+AlEnQge2
ShXqc7nspkLIaNYXkP4Zms9//fmWi0xTTQLI5Ju7UUz+eTHT1/H+Bk/UM0HFChisumwP2OzX6/27
+xazbomgS0lwBZduf8wl0RFDuuzdLs72LHv8a7o6MckSQjT72bWsJxtReW0m43VbFd38dWWilJi3
xc8/za3QpihbT65KPywFNjczSfFp8zYCsZ89E/ZZvrkaS/LEZ8c/ERfZbHEQ9y8dbFsLf8jT/ae+
cWzO/O6z0VN3R5wMsYCIP2jM2aKEUP6M/b+fVVatj505/Kom0KiT331wGZAFYeq9/6A37Mnomx+J
L9Ee798RhIQ1UKXTbqjb9BCvNA72Fu0woUcPptJfL+12FC/Fiity0j4xzCZhibCNyFcb8xLsXl4H
8Gbb39ZEo/CS+Om/u573iCXDTByR6zk71u0ezzfFxP3L/UZ2liQ0Km4of3m5lwdNjIFqnpcXo+gI
aiEOionL04Qo4QGzd/yMS8p9MprXQbnymMwIp5btdGkNNmtul5bIaIkv1RNSBUDzV2czHlDgbr9U
NaH4NGpniXIvQgoR/+0LupKMt3letOXFJd7rZsDpR2vvdHsUccEKSvS1cxCvU5LqO7tbvaOB8DS0
OleHay3FM2FJ4nk2Gce6s2/TAaHCz0eSjwiBCLD/pxC0m4b8Y2Gj6qn3HdrSaNKbYmcPWn61eoGX
fM0+78D/fsa9JRwqUt1V4tUaKji+HqfYOtb05suvbLHah/uXVFkXQjGZfGFiZZ6EGrGDLYypq3me
bH0F4yjs6/hhAJZ9N7x41/Rqeky64uBsQONpawjFIkHArav/2Ni+99j4GrtUj81LF2/eGU/dxHbN
5oxeKfN6ucdAbFzuX8y6ao+WuZwdUFbo7W9VlzTUQ2tdB02MsuvfXAmIc7uTP/D69meBgiRw6oZj
IO+VHbX8s4BG/2YjGj7+G1tvk86xxzmT/jd37nAZ5ny8OI3mobgRv4e8ci6tIexLOXikNJX682gU
xwRVulz8gzR8VkXMbu5fusz8EkSQcVqa5QLns2DkSQ14f/ZgseA1Iwn0lDoeJ0nFw+T6HkScjmTB
bOAORbrQvJQe2dXu2IjIyp1QZpuh0pDL7f6dV+vkW1UO0zBgpvfD4P7FcBjMsTepdoY7fmVe2lwn
TCy3sRt++v1avDZcVpQ3/Yu7JdM0Lgqb1tm7CMjPS4L2cm5UukObqQXxVp2sJgClfC7XHYg7lr2d
uyBFrAlYaB3i5pWJ7GKTjWdbWEVeW+llMEl809VXqjL7cyutwmFqtRDYm7GbQPJcTA/v49ISVjWq
+dPqdQ/Dd70+ulo5HVKrnC6dzj+UGFzDMaUxi1vYsiki1I9Y29To3mqe7z/iGLkkGLQY/zCJVMUw
v/BRsthkyU1wt8aUZc13Fn4mwtTs4UJY7odKi+VtTOP5OKVWfXBFab1r2fDQ68VEtJui/ggbY6So
aLFKJHmS/nWm7Edd+S6ZVuyRe2llF18mRL1yj156kc0kJ5PG8b8fPQK+th/zIXWPVsNU0aLeteXg
/vTBz7LNlMZtBsz+vE7j77h3ZFTS6+0zM1dPqHTSvQ8AHW8XP3qW9SptUZOqh5lpGWiGiRxP38Ys
4alC8Yw9kkBO28JqWjZz+mpm8sJ4d72JbbhTN7Y65GyxxmwgRkQu9stclPYLaoFPbZnVw/0/6lYs
9wS2q0AOJf7e7Q/fiqm5FKr534+VJ7DDuVq0+GQD47WmDbb7GVWzlj24K8kkqT5HsLmY2oLr7aBm
HSpToF5jIf4W973zzOUa3n/CWZG/MQD3Z1ARLoD/lMSiR5tp0mOi5LfP2j64P6CEcAxn1Ga3dVkv
7hayk5VO5PTyr2ao8cXxWFhDOsbYWrbnxarS1wYITufDP56Xv0veZkxfqnxhqDeB6KDs4FzsSXjR
ORfuB3eycv0oDptgYawV3K9M2QjxQFGDBH1bZBbrKB7m7I1Ki+OaLLzPpmjIWwHfdmSkt3zO9nRY
RN3epiR5E3OZXAnQwiKst9rPEm8eSIJlfKzapaWRR67VZbSsFQuho2zwQkAXWI+9bsrPJJkfi0XL
iXud8JI6wDqN1OQP7ufdlyPGh6ZUC/axAXJ16rHZIUzzXsgw6GufqbzVY0lYDJFdVVB7S3++n7WO
Z9O1iqKPhp4g5JJhxf/7YrHUCGvjSwDK4AJnpMf7e1gNvfzRElf7MPtuG85Cas+Oy/8obtV9vUWP
JZRj3Gx7OSnj58p8apc67nTW+855s6cRR60RtTxaKA99hUkMQ4CVtm9kZ3avJI0/OUOKU2us02fZ
2OOxLkkHy3RpPTVyfmnZMEddtuK02N6AYvvSJUNzRZa5H6zk0DdYE1bAZk9OWtpP0iDJGmNuAFm6
PNncsZ8EzRLb0Zz+3aVgWVjzLdV1IORxDrolbkLT6r772UtCNlJ6GVYGwwmiQOZTnHwQa0guTd/k
D3PqeVFVNfAHnAIP+8Kap7Hiz5k2OWilKp4ELpY97qHHftvPO7K4Fn1XPZc1Jo/JK57Tsu4Prta0
F4GvlwBzRk3FAv5j4VDOQNZjKs+cmDBX1DeUUNbpvhxwEW3syNxAy6Pq5eT6K5QGHH+NmP2/175D
k+6NZDM6mes+6Pqji4D5RWvHsByM8Y3aW39JW3hHiWcCeuBgXnA7hJMqyqPlwD9gqf1wL1brTrnH
ePKeGT5OrHxkebW3XovfF5tXQoRqo4fqlvvDzimX/PJvUqF3Xv48bafPzH10qpatjBSvCL3aYzsx
f16y8pKU7oNtL82V1j1+NrHtPVnTBN9AU0wtNBned/KW69XHuO6fy6pG1SCn9qvIJMkI7LzlkIFm
tscfS14PzxbO0EGDzzE6pRUyDbSfSHM+lkOTX7PRt54sEwvquM43sxefavCmy93e18TKfVYmSdoi
7o6OMohy3Gx/o8PggQXS6f7fuv9H2YL9MU/YuXNtDfhMZvGqz4b90vuPSeyzabeZWCdFc2vZqx+S
KU3wfNvt871+kk51I1lLYQfAhmdu6/JJp96qFksL/zXt2/j9voyxl8G+bcciQBGfY8oFQQGqR/9w
TfGTAGgWMnDPbyIZ0lCtbXXFwb351DIygrdpK+hsUcVMv3nNQlJXnX1sWFfw/sbD3DTsgBVPHD7u
hUVgI0L+FcBEY74rgQGc6a8JVRr79JhN2a+4g4q2LI4M+9SKTw3zrjAuGLyIvqBOdOT3YmvZS6w0
72GU6ql3W0Jk22a6tlPKpMZyyZKMv1SB1ijrinV3H9D3df1YbYmTGrrkYDLs6ih8imHPsJebDh6f
2wheAmXPyR2d4Znu6D8c6qh5c9o706y/19wwiAwrfkMCcoN7xIutFvZr3I3s3t8VtSf5Ry6461zN
XP68H4YAmZ2S0BEwuQOd0KSLdmWqHTsMXr6qYRxvuLbdsBwTIIAoel3xe3QWsc9yAw+VZLK3xa4Q
xe3VS/qwicHjJR6Pvp8y/kHArDx9Pgyj2exVssKbqNJPIDC5bz/qJF6HPuCX1dKzfUWXtWeC/0Qw
IzV1v3M4teuujcxqgqxEdx+OohbRqq0y8iGiSpubIp4wxo3LlFL/ERonzFod1rKWkYx7/rfLwyzy
4qFMJBOptJi2/Ih1r7SCJk1+pTUL8DUWz62DpdvM8YgsIzsPU2f/T/LyT0pShDPArkVKEsu41KHl
vXinvuzzqO+1T/YZ6Bw88yh7bEAJVjeNPvUADqHfIY/cO1BcWDAnoaVBamioKedpZIdr9eeYvDby
YLNzV7TMFFXxx6ipr9b8R6szHLYYAEcIb2bWV9/p1CzhappHMYvtoWygGtTkDzjeEA2Tt2v0en5i
3BSaa/+DVetnO6tfEr6Glmkkd6ku9BKD8eH43cV/lU8qjxy+E2sqtyYDCrqSO54ckHKI+/W42seF
VjEB9tUJxN0UktXs016Jv6k2RQ6fYbOkxxb5G3MSdSulBy/jE6/yFsHNgCSRhPZ1cy4Ysq4Fn9fy
HyGY9cWPiaJlaM9IO6eNafX54mgvJPx1wQiHJ1SNyjlnAUW2WskiESgThSM2AzsZXjzTHa5QJ7wI
3VCFbZwlCzQtwlX9Mr50wq8O7Com2BLyxzZnf0CXDsqBLUHCGMiznAtGVJYvHkqP2mfOO/pgt1bZ
MuSf8MqaPGeFjCOn8ZkRjpwy+mT6hwFth5WbJ3RJs1f6O8tKn0dpt4dZ/65s71tpLe5xEuCouisZ
5dRh60q0nWT97+ptGcRuQ9DRHOGldVj/dvwJXtou63Zaq31lehmhi6M7j92vyiEllnmbGXoNDeJA
wTV1yx+/c0SU92QeJugZSPBgXpV2Wb8j63EXu0l+SKS+iTQ99+zM0Pr9S9v7qEpWNz8l7vyjKFR/
nB2qWLzeCi1F7Tf6RZkxyI5N0l5OD9qKL7Eolr8ASgLikHUyScDwmoLhJhBeZpb2xRi4jB1hT1d1
SjSSUXxNpXseGyLAxDg8xWI4eWltMKmx3sqRtA03TeqAPaIPUY/VcaKhnmH69VrMTvHgZ+rQa0ND
6cRmBrfIYVg3NKyPQQxL/oqRfFc7ogidvL7mJkyDXpU7Kr/81CjB0Ym0wmi016WuHyZfnmTTnbuE
46lucHtMa/HS8xdG7crJYDYtVEgpj5o9POqk/Z2t8oQehSE6DJ8MH3nXkyUkRL33/lQGzn2pzZxB
etlE6+a8nBwbIBSTqVUXfwSJ3/sSAWawMM7kpLIYMTqjRcwfSZuaBlsgdl+pAJsg1evviriKXTEh
ZjGd9skY3mPdIJwkR3DSa8UN0eAvT5/EAZPR01AaRM+qmI9TY5NiFE8rOkNocb6bFOyTSPJdyz9+
4614bV5UneaBvablcZjEbh64WVmUdEA4hlqEheOGi0qbUzkDLBMlHflo60Flkd3DxPhVS2IUdln2
vnRIInE2FyeIZXLfsuKIhtb9cCbpPgo+8xUByzSI/IFPXB2cOvsPKmMRucAoKHjmPVWZf/I9XGhZ
MzYRqpIJVPCBJD3ObzwaF2twH5zcek1jYlJtgykFyokdG/0NCt1lYU/w9w75hnWQ82+GPte1qCqc
Rw4a02RILgRPBVwM9VHzWvyEMTWoSnGaL7yu+JzSlIGdPp0XqbdXUeQNUJrikTNLP9h8QKa5GqQU
Tn/MWSz0bB2s2dn8W7CU3mU5ysxKU1dTIOxjKI1nPDUIwalwijsYjaO++R27dbX1PkzxBgK9Kvau
ge0teH4Xv4DPw8KG1rRkL6JKZLrTQS82eyDboB1MLN43VyughrL4j5NxhCDoQhmz2yGK40keYq9J
mPUxjU3Uau3cur8V/QawIDIkSKq9B3OT7YGjlSNXCU39MnXGvmhYPoDkaj3l7sZYsI8mblBWI6Fe
iJdQ0HhhCfr4KrFKJf9peO+v8ULZnnAg7ZrJbPdWzT48jb19WayR3fj4SLJPXXIbtyYpnVt+94JO
7VW2/U/LNB9xr3ziIX1HRl0/+l556ZChBNTLwNNs8+TMz6iVfuosfgN2gb8tQm3DLqF8tUV+SvFe
PmcjLlGkTm3VfpVGgfM/TYJ0ZVhTyw0GbSI+smbu2GFbexjrm0wYZ2SYeIWnXspl0GjxppGJtQym
DrVQjMx1ltjnnLZ7d90AqF59zGZigAubrNOCnbLtrObOUeiLGcHLXdb3KsrsP9ZIgUGNHG8A0Yth
SbZcOZcsF0kRWAOKliHR/orW0/dpbNxQJxIwrd1a2uBjKdoiUMk7f+2Lberzvs5oXVaGokzthpUW
blItmFwAZzvGdn5oGD8dXlH0YAY3NBIAs2FlQs1B+O0swIyOAx8ta4Q63/z6FujRpuF+WzomIcnc
n0q8guCZs99IslD7avJhjv0v5Dyo9pyJ35DfQtPpHsqRA7UrEpQrX0JSxHkOzBXVfHtu+8GT/8p2
vyBlhKoCp5V5GibdfmqLfoeVKFDlFi1hZ84B2NaviQrr4NFJMpfkGkUWBVOS0OZYPjneOIZxXePe
TEoVsYq3ArVYfJRxadxQyCMJat6wfjMU0hTMJfFk5NPFQiL/plRXEXjC72HxvpA4RWnn7Sy9/5P2
KU81XQyheZzE/iumeRcLbKmd59qxg1zJDXFkUonnedCh30LPNMDdAxcVeh0uNy2j3BfQcELgXbus
nPMHTbGkxF9o/mgJYIWrdCK49s/YVj/1aR6juGZD3A5TZOpoJuFAm0egl+CzVP8wZqd4YcgX+85H
P3CRk+U17Tx/uI7ZFFhFo32I8d20q27nW/ozonXIerz2aKr3tUtRkFbUEKbbvPcLYfCA7cjKbfqM
h8SiT03HCbRP+mlw4cqMHIyFWsseIkX1Hpl59lKPYLAKobOqt+j7Yo0nUoPhWOpFfdOWk+wMpHVV
cfKIv9E8ar8UMjthSRVXZu8hP128I1ERYnsRSGPlNLB5xjv/2U4U911hHtgS/9pmQkU8fdeuF+Ax
3M2jmTA1Xlm4imwNuolaXCcilRkxLl5vaq5tmfg0O0WOdSz7LnQ0mBXsvCMr8/006Q5wthzPu5M+
29acPAzmjZUEITeKkV9PgtpilN2Zjsmn7hrNnazdr1h1gmEGhymIIiojnT+sap9bM3kvlNOcTO07
rSNt3DVjYUR6hzE8nfsdnoljP44fddNmB8bglF5Y0JfO7vdIDurAatrXxTeLvcS1I1uub9tPgYFZ
28PiOWdn2irqwu8u1MCabbA8UdzqWUJbzye1hKVOEKtLvrid4U5Xo34wXOOILWJLkxxA+fA4oIA4
tus8HwSkMtwj1p5lW060FKw7+acXi3tsNitwMwKrN0ccNivvEvRW5wi2+BS7+bBbMo6CanVuUw+Z
XPpUSNkFGm4Wu7jAs3STbTW3Djk70wux93vT2s+KtK7eNi9sEhh85nJXCgZRrT6Eg8qLIxSgcI37
P3rqv+iVs+yLisTHvJ1OVtx89vHEIMzCKuCaLiCE5WCtsTq4WXf2NHhthk/QLMOIHJ0VEv22f+0F
h6mlLIGdtv9V+Ep7mdmhAcc8O+5vVXb+T91FxNTLUgaD6OldelI7y1YcbIy/oSnaljKpCGOXmZpk
/ZLEscOSIG7pgmA1xUWmBbOaiaFTen7ItYvTZ/E5t6Qf3mE0gqk4bvTAAYdsYY2HjIAt2NPjNCrQ
4JmLYsKMRMkux8PER2xhlYtU66V7B0Z9OHrdeajAwXu4CMPJ0Z4qF5lJMzlnUm5XSrQKVmp8ROP7
kWCxD/wyHaOSkzU1DL6p5y+/M5ugyfz2IP2/FFrpoZzdJ0b+QV+MrE2qhfw5Wap95hlPHYfywWOT
znBYi2oxnvl1X9PcnUJBHqc3Vx+yaPVdbPfw8fpoRX2C42RKz4okKLeAZGbILPAG60/tMbtYPLTv
rLzCGQkTw7WMeWJKoW6wWRFJi0rONOJobYVD1eGNfCqnPNff20IesRSoIFO5FfZOTXNTo3MMig4R
CiLAfCeNPJQ2WvPJ03mm8vaXlWJwYiH6SPiZd0Bc2qARRr3B+N70eB9R0CZN90E6bL2nUUFhkzHw
G6kzO1TGhK2BpCakdexpVAfSTUODb6ZGnwG57YgfDvwWIWtRsuCoTnaMyW+ejBuf4Hoclwadgv9D
UPmdWgKfJzf+7XbDqZ60PGJjLMIJLfSm2WTlQyYCZ7EmUEPxo8c84dKzFUSX8We0LHvHBDzZm8PB
nJR5aB1zZxqIfap1ptnHPJMzxGb0e+265NKUZMRBSFFPzfLQwFmEI5bSbfZ5wpG21gQjKuuh75SK
rLb+W/XqucIMxPnA8sRVP9H2ZYdarj8rzhZ+Z+A3MmcTM/OxmR13RpLwyLYvmjAB29LOcRVyBtr6
wugzPfhQMyMPqmGEl3BvufZxQB587cc53WdlxwFWGmQ8TxzpF/SH3tEZCDupXG/dtUZahN0MwrD5
ysFkcP4zmuWA6JmaODe59lPY12q6JCsQAn16jU2glKlc3q1VLFGrPRta+mtxrWdXgapLyjTfx/BI
Q2fld0R+uIHPABw+QhNE5mi+Gvs7N8UE9Mn5gbyP7OZ1fNXbT2knN6RsLiA+C4lHO7JC1+I94E8J
7TXlih38AJEWSHK9JF4ng8joOTYLe4hWg1behNKZiAJtHYzMDRHppJFvW8zIso8WsW9E5Zseipmu
rUEWsm9tCkFbT49lvNyKOZ2ivqT7daGYT2DWDgDkxcEw+SiHgjUoUZ1AebonNHEIvsqqCghFPMfp
6EZ+2a3stOdfrapeff7kgOJQOo1IoVshRJB+FrJcouRYETWMUX3o+zfdYCeVLvORbaVE3pf+kDUS
DEFk9F4ZerrDwrZvbKiHROU2pnZZ6gZqq+28VEyjo2b6TSCwFxG2smwIrEvXDMdpGNZHM+ON9gW1
sN2+sP7B/eYB0EF0HIytJ3mkph+yrZ3IxfIezQaeOlnnO90ouVhca6trUT3gYd0xNUcrXlqXov/K
6tx9MFoonHG7X+P51KHoD5GmNxGzgNua6gboo+TsDCZKKwX/2amTs7QlAq91I7s0P+uhe7fbYsNK
83aU2bD3uvbRTSqN8mA5caZCXZTDZzymxrHS8t8scpMzM2YQGuDMq3Gykc2ZGtzyQb4OrnNGZhvM
eEvSYHUvsvk54Kc+D/b4LYrs70DYFQOBgYZhHoK4kGYouzdfVSIqEDwDV9T/FpP5wphX7ejmZnop
ANZ99tsZy2FfNkkfHgqyhZhzNPOurzq6sxRqPhnTKCGy8SyG/EeVMRGqCrCWRs6cP2u1eCfXgVcA
WZUui0PtyP7iNssRSgBIF+C+x175T1kKuHEbWznuCAg/EQJvRy9CzCCMEjKUC/bkHlJh5TuTmtC2
h/Wql8PR8gR0FJ9ZOOgwLLppz7pHH7JdW7vVIZ7hRI4Zg56mhl07rtXJ7M1PZHUD859GjwzrW45S
O1rydXHJdnGz+R1535/aTvl3BJolmzkJVD76V/PFc6Zr7SL4b9bSCCGYIP9c/OW2tNh24J3wwQ4o
WcK04DMS0mRKbSkzsKbf89rdejZrSCw3qp9G+UdsMxYcLs8x3q7hYjn2LHeD1uhJ+S4gYpreTmRF
HTIUrgnrveiu+jLb4sGtCxsRrwEBRvzXAcRA9ZA/OkPjM9QMVMo0DoxQHOiLYFzHJs5I5a+5fGg6
VIj0lGNLf5sSU3t0aTrSvFFMg+I9o7f+kKxsNIVUD8ItrtP4ViuJhXTS6uMYs18TpUDHXq0/nTZL
r6JE8GEMBQUF76eX0etNUe1lFgcHArKh1f4ulvk+ppq5p//G5YVD0atZ8BrYEci6Bc3mr1d6yBgh
Mc8Ij/WvNG6PScGbX6I0r8AuM9xrGm04Z/U2mN1gH8yGvL4Axbp8DXqtnwdPfTGM0YOiYVqsjKV9
TtUNSd0P4QP6qICdm1BwdlRXv0din0Pmv7wF3fA+wBp/8MAg8xpmWdxHah48psfrxe96E91J+sGk
0YQ6QnJZLG1UlYznD2BY/0uX5mllDdsYc36JddQIQ+7WfI7axYWO9gHD/ajXNpR2bSTymJytoMV/
xyH5Ai1CC7Uh+Zr0yT6aKsGhyP0aqlYb2e7pDLQVyI1Cf87FGO+7fCPvLMUvmcpHc0CRsNC5jBaW
n7gpA2C4W2i18ZQNqoi6Rg3RYnVXrU8fB636hiKGQsOjivQ27FS5/JliHWNhyRW6sNL6SN0+e2wC
xTImgZ1ziAW21nrOpjDHErsbxLhvuzmw2nE8lRbaMQyWr4VbLnttsj7k1uYPTKu5dsIhp8ul0WFI
Mkwfrdb91AoAY9ZqjRi3GAFORfmaaLymozFflXGuO7mfVoERZDTR8jnWn25dk81v+uzFqIZaS4Jt
92HJW2a+gx1G1+RTnSK2cHAUlgA5lcrOgy4/RktelrwYj8KUFHwZJLe42Kbd+SifiGgIUhdFUs92
/BK34ta7g85vbYBC2bQ5M59mYw+AQvQ6Y4BQF3+lWfx/KDuv5riRNIv+l31eRCRMwryWt2TRiuQL
QlRT8B5ImF+/B+BszIw2oif2hdEttVpkVSHzM/eeq9ZDwPNrkSVwGib7sS9ibZdZIJ5ViYkm1qdH
o4hudSY2fODjh8Ttn1qHOVw3vo6qK5/wne4IJH7HyVBc0JS+2jioBt2/Drl/zerhKSjQFtmV/8R6
g8bP+BkNzN/hEa1M9bNqQuZTvp5fujelC5p5XKQpMSJbtw3EtnHHYeVETXIpVIWWUyUxVKqE65Vu
l/N6/KrAVgkjNi8d6mw51B+6NzI7B8C5yWInYijk/5WTv37uY14pb+qsbVKzNYgEYFY99ZPvL7zE
q5aVzxYmyrTvsuBX4cZzzRf+ZeJB31tR2Kw6w4PS7jpIHaiR84odZD23c6wye1kfprLhnU+yfWLS
8yMFzN3yszbR7tWSS54YHMcXN9sQ+TovjI+4+xoYAqz6QOjXphu5TB2ygREbfw6m+h3N8RDmiOg0
/wtWLMKAnsEnsRhvsUfDncDN6k3aB5WaH3louoey8I96xZpJ5gFTReaw5UgVmMT7Qmv0PT5Fg6cp
k1ckG9uot8IDcB6mwU68Rdbard3Jfq4VkeSdSztOnPtGBYyAAxXvzG5omAP34lCmlFITJlyBKmA1
9YwQeUh7i3sOPY22wRJvuPTFiLJdUsaggE8tCOHa/GrZNni6+TnQWq4m0Wwp4NP7jhkp6wpFjT8F
R1UKRl2IgWi5zHDNpIop/cCFUZtyZsYjQs9fTTN4tTQOtbj6YaGEXGuGwk+vshfi/7jwNZNurzPQ
27s6zX3ZQbWOv9rQT08g7H7S2b26kxMdkcwCPVDNY+O51b5mkB0J3SKfwWU+aTEYUj9HC8Kx4ESX
6fDSj2iUjK9Qtn/xmusbJ2YcHkdB9VGiZQa549NsNfUGp9zeG2L5kFr5RgunXdRB0pjKPSuljgxT
N9jyjX5Ih+UFcJUfHsdVHc3tNhItQ/sdD2hw2vKEc6fjHJhXCnZTH5m+vbslQ2Zp0Bd31bhVAx88
kNq9YBoYys7aOTY1Ekdl6uSbpLKupqQsIA+e/EuGQzt63A9/JM2iaD8ACQ1b1IEzta9kBjzQX1Pe
ST6Osbtj/8tNo5Ev049bkw3SppEFV4fyWSZq1iWJe17ayog2EZw4y2VIosBQr7zQeprAFJ5cffhB
ski0DchYYZ6WbqoMEUcFyXLl2LvGH+1rzXLrzKhnoxBrbXUdMmHV7IXoyysEabZjBLSGqKmdFAVZ
1Uz1HD+/K2SYvkQEtYdu5ZPXQtUiUnZvQ36v+xJDlh8eJpp40IY270pHtxrDaPAU+YPJlOdrbBlH
yNJoUAsuJC1iSOCZNoMwFrlrpy/udJNRATXRsG6N8Jrg89ma6tMwPWtW0AGjT3TyJAqG8HY50gnp
4WNlG3s2u/5OVTgXWkrGSIBCi91mbxVEsCRGwuZf/ijD3jjiB9qZJsJmLJNH9h74JqbZiWo/5TXM
WOmSQxYTKkGhiOF2HQfyq0MT7/XvPt2FJ5zsqGf2kxEWHlIMnaEqxUfjY89mWVB+VrT4Y/TWirrf
Vu5Ys8XlgxhwnAhFcapc5BxaT8wcL3oWWlwAUBJWvo6+38dS70vm845LXdoVTNb7SQcq0RcjzRfF
J5AQ/jpOAzZpapWwl1u3WcRYAMreOnHp2JrRhP5WoLSzAxrn7gdcyW0h/eSxLtJDL9uO2Cqo/WPp
HgcGADTyQK0brWUzyPC6Sz/KiU9l7Bugqkxy2ufZ4DxGsesRZ0dPNkMTuyYbUuxXpSEY6BVXCD5Y
IizH3MzBuzS71cbRWXPzuh9dCKnYLFW0DqfsohpprNmEr7q6b/jeM1rijEkbc8BwSNK1C9dlOxb8
nxyH1wADCQR8XT5qeH29mjvWHe5ym3AfVzAob1G2RDEJPFE7/Mp8kiS9rIO0XbDNb6wfCC/QbDpd
Ati7gLRhFjxkGbEaLYu5rGVO3tt1vvFk/ivGgS4qV0AxGPexhaa1i3jz3XlrhEIgv6Ij31QmpD5E
9DlTO7z8NNIBvykfOi/60c/6ZAtbmaEVmOAActsPXmD5D3ZqsslOp6uduJdm0NaFkMXZlhrL4Lz6
nXoEP+FO5oFypuycQbTJgpyRsKf9DLBW7Ctls4LCFowrktGziqazDPxHYYwr5kf8QGNFvEvvREyD
fC4HqVNAlP56rD2KCOGc2GsWK5Tjq4lIliPgV5R1zNDqwEXMPOXWyskAgLfe1gf6RCMkmkcXYSgo
aeaaWE4ypO77kRpYUifDm6jxWsKraZXhXjq/ZHfh8CmS9TMCnLNuB/YGgCuhF0o58ESnNZ8b9zR2
zQxqGYmkAAFXhWBvc0rtoDU+bAMLefzodpq2o8SRO065Va3sr64zxWYYymk3S+Dc0X3hPi6O2KQg
MEB5LCE7nCdOBLOlCNYDORyjKNmrcfyilZtzQfnU0p1oWgNWPB/P2HjtbaUIsanpQZQifwK88arF
FXUCWXjnNWW1S1T+bFb21STf/a7uQU4FXp+smUEeQRLKbaSN2ZrCBNwQcw/y8R67sIKUUcpkhzKg
XUvnXFnhuEJhuLVz0zrhXeRRGBJ/6/bDwVL9p+gyhJiAqdEw2feMHKk3mRmQ56Zvtuyzp8vEom1K
MnNHGYx2AqJKa8fmYXpJc/HR4wh68meLyJB8hh5UWmXXd3Xya0j7G6MKdSltRkiZBaudmwWLDUMd
xDenQsdEWknHYmYevsVgb9gYvvcFa1Dcu9jAsdhukWP+ZqEmGXiE95YcwAYS/w2tRn/RoDYncXbV
Tb9EwSm0DbrmhwDjTxRH9dnKmJWmQn9VvVi7I6iVvFVfXdRkO6QhGpcEP1TzDncGRYqJnlrVH3nC
pqfhjJ5sPsJRSpPu6cWPgGfpUM2qRnsiysBiWE2mwNaoxufGFTa9BHVJktMHkKu3DjExGJlEjaMa
RokYuIJAFofMnJ79IBSX0Ss3Y8rKSkyHsGQi6WLZsQLGMyj2dr1I19xAEe1zgIMg/bJyD4yw131o
RdFu/EnfSTBWNMTBM85ZlOVpanHj4xYXMKop9o0BCBI0wgB5qhuyaNCdRuxlhGGA/BgWb7t0Fu+P
LDrasCetQ8MfKEyEI4HnnMzisQYR47T7xEGEhvbiw0sIdHGnysK7KDa5QpkuTH1WAseXmIrKtc2d
OfxOE+a/RvckgpqFMB/noappqoQZPCS2YP5wn2rxuGcUdxEIX1a6p5XE0ruAfZrH0s1Hpn9RtNJ9
+4SV2d9hmiDzVc8PhS53eFLsgzUFWxY0FtkCggGAOW7lfHfbXaYurqDbH2xtW8RCuzojLR2yS2gy
Y6ZlW0MjIzYcnFVB08vmDImH+nQkUBgjbguyDvC1UHDuccGBlC+tMTpFKfEiAxtkV5F27Zwg8jTn
SopXIMRPMueRYAtIqg/esQtOtlfPpjLiCNl5Hn7+WmfeXKviYWjVta8N5OyUDyVDKCTA4TXzQ28D
ifEOfgNjjOG+zfMIVgctGwP9amUNjnbQlP6h4K9GTz3Dd8aRWEcQHLkFqM1G0aw0VFnpoKm7gJnj
aRDloxlkwOZ7Zp6q9s5D0d50vZ1xp8TLasp5p5yuUJ9cCE/x6N0T+Ah66V4rpK2relR3WtnJU2BZ
OLPt9lrifds58c3QbroMuzOgT+dsNu7BpHZaTaUW0DC6Aosb8kY5lCP/D9fbLZyLQvRIteowuGHy
Jd+wKFD5EX3bzMY+SEG8HajikCal8mngA2cO07iuQ1BkhQza+wXHlSeKuytl98kEz6vw7LdFbJ8d
zdQYxGg0QIh7zcqxD66ZAZOWjtrTPKGydJByZiz7Gbo8L7pQPefogiRk7QmRQ5cSeucQJf06QCHO
Ap+R3vKfUR0mZJQxQl383fPsqhIRuW89H8OpwVEXIX1Gq/aCPIkJcV4eG8xTDAVL84VXkcosireY
qmLOZy94Lmp3rlzUJ+TttaW5e0Gd+8C91TygwTYYsoXcl5ler5cXwpQ9I9cJKSDSV5i8CNYTZM12
N1xJDNlOCKSONYrXl4bEansqrdUgoVYUPjbLIIRuECLlfQGgQj8wiUelcjIXQJoZmlovf7MuC1wW
daMufhG73BwJtkwV5s/K+4mamcJzKJr9Qh2gbo4A3eLxDfkjOv4fqmbWM5Vn/qiLoEbraGC5jl1r
tbxjdkTKim44Nzn042WRpMIqsdYLSq5HArE2HDPY4XXMgCW1DL7R+d4Dk7DusbPXGx8qC1ahMULp
qKOnVEZsrI1K/vrGr2VWaz3blMzzKJdKh2oeZzHmMoalhP7MPn6HocYucXeLx3f5kk8MecLW3Otd
fZvYpTwN3r4ZWDr3ca4dbHLVgIA3jwVL4LXThuwwNWzBdu5clz/fpUgEPNN5lQOexQAdkqmle4ca
RzFi3y7kGGeEadQXQ7wpARYtPy00Zh+mCQz13hgwH44qfsHMCSksTBCZLlQ3oTBiguLAj8tFTU2a
yk3M+OtAPfWVF9QQMD24ygo17gPNKraBK+NLr9LnviGlIS28BocdRpzEweTHw2NygTWY5urqmTPy
3WqEOMoBERUyEO+5yY/1bLPriChoZ/dC5gYFeaoBXNcpAOgwV29l5oyIp5OrLpqBSG2qFKtwunU2
Dv46ajkfe/Rw4KDlX0Nq4nRjvtuBshozbqUUo/BG1/OvmQByLmcLHgYcuBHTGKMRDYfrkDb7sCmj
O1SKqE/DPjnYRFo+9pa7G2MdztHkPOmLibLJqvucf2tqVLmFn0P0Maa1I2T92fnMiFErhA+5PpjI
rHjrYpt1yxC109sQU/FlJB4TcvMyQqfiRRqCa5K/MRbur32p8JEbuY8MtrsNvfMuTIsOphvKbN19
M0QaPSPdaRxvcUWZXU8BpptsPGN3bx5qi2JxoSfpoU10ul+grE2zYGfliK04euxzNv2lzdEgI25J
DLp8upBwPM2pypsw9IpXoyBQ1VfFzTCSYhWIjAupVQ5kmXi2uONTRWPHGtsqXdIpAySz86bbmJ0x
gI/HW5kDP/Tx1YMagPqnkFPZYXzV01jp62whsnD7RmfkajUI5kCuI/Bjm7oVP5k2ZacxNIeb2ZYv
uU6CpjMS6smqxLqr/Wri7nJumsw5B0w9PY9NvfYJgziMI3BhrYktjGG9zshUCabh73U30D/GHVwa
WEA9ysRVBHZsl6bNpcQHd0oc37wryEfdWbqLAZcE87UVeDGpxZTELQfwzWRfPHuglxcVacK2JEye
H9BB8omvYbEl1iGMA5N587rgATy4Y68OKHEz2uRZKWhl46VhVhXOsK4AUpZuOvf9bNYdQz/c+SZu
597RjK1IQxrt+S3xwwbDesJUnv8ObwiL2ztNC71dPuMxsYLog11ec5ziu6722SSP/amwCBlxZ1Qf
hZ1HTHefP2px7ezyBl3eP/90IMQnuAPnvu5Ye9A8p4fUDH8iNT/C095EhEntSc2gPir0Zkv7Wdzx
C2STVWfa1OaReI72MY8Y2GT5MRLytQjb3YLnqi0U9guRbsgylBGkXHNuhE8DzPqVBwVnORAxVIK+
yInBJWWCl5P2Z1CKJrlwmVlh8OyH4BulBsS+ypS4LJct6a6/ZBcqSB5xf2nnL53AA9WTrXKA285q
5MIlPZ/v//slc98doxD3ZV889swSqJf4Lcv2f5U9SKHl3yYT7HnV9xC8IUPj3jJ9t8Zt3SJHKPkQ
yNEyH7W82VZtrT7ylhoXMaF5DYosuqBh4DcUAw2JaI2657XVkSC4w/gmjbNNouIxdzp/PQVZ/JZ2
DqtaW6OzqG2doURmnrpU/VK+a75HTnVR4m0g9O8Log06Dp0R9Tc1qCkkPDX/KxAhZgsbB4DpFK+a
ljAAkO07M17lVLhqqiGYc10BFyA1XBgyLQKBlc5k3bSrbsY7Gi9y1F+TLDOvNQme80Hr+14KSa15
c+pYkJzpePdD6fNN5MENmqIk2ahe9Ym1BQfMpU/g3xVR2YPeltrGMom9nWZ6p6b7Hz0WkBMGSOK4
QfptF3SCCvrbMJvcYlJyjqPmQEAfvUfCyry7sdKjly4CZ+44sTwvv2nOfjjJjd4OFaX6xMHdSi0+
u6jNiRpKSmZvuPqnpq/3mgI3Wvo6ilqnV6eWrNN9H/fJQ1NyGDcWE92Rm454H/n4zUaLewgAQTDj
VVLy1mWOJIYRQVSp+6jGKq/p6A1m+86Ui/P3hV+5ykPZzrIKo5/W8q0MJqlc+Nu/3xz8UgRJ67zX
6wTIRJo7uLZBQzZ59xIzdJxj8bTzEOJYQfvbXAILlmSUXJfzRAvyARqdY+FYAUGoUYWsMh6Ug+1M
yWUaPYIgFlhJx4rRSaroE5zBg8OJdakwDa5EW7tHIZJq2/cOdBRs59ugqIdrlf5eKpyMe432Fe6T
0bfOLkn15Px9vxeJQzykW74qS3rMbzmNQgtjIIKPamvG+mNZRgUQ/9h6jNm9TnZZrj1hjZSlgcGw
pjvaXs22pjV9vAyjw+xx9I98KOt15/npOsJgsmF5fBIoqsgVKdiLz5wudknuw/e3gKhQQ++jyoPp
BOWPEXHgLLYD69KU5UmLewSDqFxPdmi9+pqf7vWIvSPaAJh4cIVKlPYHr6njA1csgydgRryW8x9y
K/2Wg0yhRS8ebA0jGvnGCEs4/vERo6Wqs18WNIK26YrnoBZXJIA2MyCbf6OAX2s445/znt5Kiy1s
bmVzie28usf1Rs/A48BZMr7h8YbDNv9MDq6qTpFrbGB33zEt0C9lYW96Q9SXhRvTyfIfSJ9vJBkJ
DmJFHFm2TonsQ9WOXcmQFZO98h7hlfWrYSXAY7VdIL8JGyGzNa0HFZRgCzJ5ROZzF6dhuV4wMrqK
rVugQlSvKP3Quv8GKMLTwT/0MtzjmgZTUcv75VvRGbKXe4VvjWPV17ZhhzGXcRLqs0aM713I7jZr
mntcOPLJ618gHeynNA5/Bmmh1omlM5+MbG+XCPYp8Gv2Cya1UwRkdIlJ4Gg5fpB0sdJ1/JEVBmxg
qPFsl/9Hy4J9RmEALdibO4NzXADGy6kvQ2rliixNHSUSXsoIFE8F8xhcIIDHhnJy6dtKZRhrxBII
x+dODTFVsG3SqNj3tnfA/BD9FiD9CvT/uyGjpEXjZx5wIaNsn81nyu+tY9wThw2UGvlh1Q5bZbOM
Vgt3QI/TY580waw5i7YNKYT0JZTI9uw1hjTAQqMaPhuBqCVPDGInSDbjZYdy8v2PGs4Q5i/1Ri8q
+Wq6BGh6cSQPKBzkq3LJMBuN/CNvHPLQQFhxGnXFqsttc6PPCEyJYensR9WvwcL7tNAmxxodixhb
+L+F6zyNTUuQVP3bHy0sqUbKl9JgTQiids3osWeJo9DSYvTbuWRdHzXff5YQh+5rzp5qZmAhR+U/
Vcxdil54qxoI+gevDyU6YpC5ZIsdae1GKkTkWlQ6vY+SaGkJStch/Sm606YWiSlh24+5bzFJTciJ
qkaNNTxcDglOc1Vz5Sxn5XJqcnqWeWewEj6DUSvWNILZDW/diFuOwcHyXaV6eEbUG2zaElC2dGAl
9ZrpwboyDkIPfivGxrt0zFiuzs382F8QomQHDznPfvTsS1S20XPWXqjoy7fWyqh/ajt6BgjifJ87
Fh+A+U+2s9UjIixw5xaeteaxdXa12+SnUiMt2CSGzwKHUrXGqnHC+heuzIsu2JVHGLnvyUD8jenM
YBBn/84hFd4aW/2YIvI/oDAyGvAt/7mA9q9Cez8hZFmjjO7ui1Y7kBdpAQBnE8ruCKdnGsG9DmjI
stBHqt2BkpsLeK1tUCDNh0ogXG4L2W54dKe7wJhYJHKS9Q6fbhWO+7yiqBptTM8yZOKbk7asEMjM
4dkfgVkB1ZSTe+aMTCDAsPNKOWMJarKwUEz9c2PQpLqp9cqxFf8Vpd2DlWUu2pDgxGZt3JRM9Q9j
qdd3Lh/bVVKzOhsKwt6X235ecjNmGy/L9zy2T7k7lDe9rphN69QFZRw2FxP2/XFqxXG5zORsn64t
srHTrUqMDGERV9zyq2MVvGswi8A7ej0viONuo6B+LPTe4F12vZNM+wcrNQ7VbDWvSuOh6TVMALY6
RQZecHe6gCzptqhPs+fRHydAEVRQBFeu5AwXgXA0xyspiGoQFx916KwnHhh0UVNHjW5G8U4KVT/8
8zeS1JcHglUZS1bhzZ9HCmPq/0YuJncYrn8xXjV3ZIbL9K7Vo4BQN1YzTua6J1rKnwq5Datxzi7N
TJxtVPqo/eaqIsxdYrHBLvQ6uNc8fsIP18KbCQirnn3MeWMTbtfBCqDeHxkgK4LsRHoMh6a4YID2
r52HvKhyk/LWBqxkDS6Ndj2UjbnB/fmGthLENJbttTSr3xMChCNpMjr3VuDSyQHxmEngmaex/fUD
7TjFWCO5H4O9JB7gWuaKModtBpYESOmlHyKXG3aiGMaDVtkhWOrRvg/r7P4bSSwtb9eFyRl+/wEv
FjOgmtEgnB+UTDPZGNpOOLsVaKxBXbFViYuDqKoXOxljhnBMRDQ9PvHCQKPo8LIuv0Ta1YuETrOW
mV7t6O6DTeNFH5XK92mW/uhYcd5pjfxIbOaCZcy5n+tPaAP7F6kAxBXdTBRdDhJG1ndZy1RYFNJ+
TmJxJaAQz2UuoYBnfXb8b0pYI+gHJJi2/uT6j+HAzunOlp+Ty7CGkOq9X+Ei2xsV0b76LfHvPPdF
114c47U2XxvrGYXKqjbslYPz3jIRVVPzGKa24bxNy8f1KdcPZIWYIFbaPQlmbrvpmgrP+sfYPDTd
wzzo/W9hhLnDqElSWVj3hcTlrqUnnVAJ5rzB6xBI5h7TpqLiGvAxRuQrIN6ufkMZiqboiLDmwLD7
Q3izYLYmA6AZgW1W7io0GXP0Uc/2oHnNRwwVeoh5EHH6rWmtJ3SbW9xZ3Dyx8URY5Gdp2Nu8gCs0
FaW2TgJ5a0pCkgCJMMPnu7DiQ4pXNCgUaDxHZis2l79QKL00Iz+k14Kxc3N5NJ0YW75hodcl0Dfs
2pUnuPJjv36iqYR9xNYYd3TrFc8NjgtwZAn+kZahy7jVsGojd+79BFd7aCLTqi+6y2azMtlgTeQi
WJm+DXRE7Sg3NVMI1ta8fUNgHfL6P8QWGX+GUxhCmrrQWY5auq3rcoa7/ktsUV5XpUeCW8VUu9gQ
3pTcjfOXxL0lDeV+ZY0lyyu+OHrJF9v5x78uvxa0LUtsDxlMjQ7+yvT2ZAYVkAMtJxAUVRnWIynN
h+8vJdVt0dP2/NffJi/9mVdjEJNiWC4WbeEZtmVbfyQvxSTeemA0xhUWznIVWwaOD5Q+2FH0FCU+
G6PC0JiQwvHbKr85EWP8q6Foe4oQjB8L1GSkYuLQQIJsnViR+di5cMMhG/n999+p/PPFJmzD8QzD
nocf0hD2nLzzLy92KuZAH7nA37j8isB5n8JxuBY2/tWw7roj4vgHIO7Tpmhd+8cSgtGMWTVzYtMd
w0LjoIci2iKaOsqsyukx0oOFU5YjgZIU4+LBgCjYDMbDcji1TN6D0pQ4f+fIiVmEvm+98bMyI+SF
REg3Fbu9vR9G+YaJTHfvNm+om+3noYpbzM/J1cGDdPZp6HfED+Ooz2rcmI7G0jNnxSUUXIVmcH5r
LRj27wIqd20WrBZQT/BCgKnSibhHWnASjrv/lJLzZ+QLrydeKxggBCkZpvjznZ80o9TbHs9bWYIO
7dgYJElJjEahDcygnTml3TvGuLfbGRER1fJ5BM90iKnb135sjw+O2739/Xu8pLn8a9qLQDNlCnbB
tiWopP58oKqk1uFFjEhNK2u49bU2XPJpei0HAkf6lrUYbVCQIuxTSfl74v7l2Zmr00IAB9bFf3g4
jD/CnHgmLJKqsB4IYfOgW3MUzL985MjJbjqFQRqNtmAO3IbsveyYOFVGM7TWxXsLqIZRZEZcT9Tb
Gudx1mLiza3j0vQYrtLPc/7FCZjpsZDi3e177w2dF5b/rvjll5Z9bgdskS7pNqSwxwZK2yQ8duRx
b/VsZCRQNgSMmnBs/t8vtaubrmPwUCHcoJf5958NEaWRIIvtmK6XryQXGpuSdTZCpeCzmMilRyfF
JdiNL67/08J7cu4Nx9jlZgsKowCO9fffzhya8+9vPBQP4biG6RpMAt0/jiFwjnZRIORELZohLg7B
rxs8o7cld83S45vHCX78+7/z/5x97HLE7O8y5ifA443+95dgJF835rApSIIClS4TDhPK4vU3sIaZ
98S7aLVHonZ9tqS5eiLgw9tlhom4Ln2TaQD+fi5SKkt/M/TQP4Y6+B3cR9b6779T4/8kWvHa8kAY
JlFl6H68PzKHuJujnAIAJLI0f4B91KFdAW/BmPX+HdUjSq3ZLzs8gik3Q+D5j3bf+qe463DmQPDI
G6s/d5Px4zuTA5v4BFaQJ6qZh4zzUkFkNUoV/Gxh0ZxAKCRM+YZXbxDNncwwt4/ATH6MVjX8h6cM
4dIfb77OsyVtUv+kRRSWbv1xske9EQ0JA/0VybHeUTOcfd+a9Q0sEqi0yMeNODrPfmbkT41WBBfk
Fyg28/KLRajxMP/ewCTqCeGvBm+sCDeBieMMTA+iuLqtbiS4bL4zmgpUMGRUXBw1OZtQ96ddxtpZ
i5T70OF1Jv+5ePM9koE1O/7AxN88K9fZT8lw9lMxvHgCeUN8qQcXpYszegdrDrO0DQTQvifkqXKc
/CljYeCPqXNofOLGTYPoCCWT5BCK6n2ZbyV2MID9v2qZT80eBPx4VqIfVUeaOnrWZX2UouZSwgyv
YD/FdwdOHjqu5QkDfqOzdyobBprYG7iZyoLdsoF2a2mvqbWeXS1niS1QQXlzZyJERUeFfHjBJ3Fq
TsRklhSLtoHONvYQBldwiGbyrGOMF+J1OfGUErtpbJxtEA/1IZYD/W4fBteAOQaTMGbygr/8aFg4
/EHOdtzcR3IygmtpPHp6a147wYGIMafckclAg2/6FmZdmoTOtuI7pSL8kBGobzV/+Ib5i5xQq7hJ
89wajlpNvo3UZEFb6pZGcDE53gdLA6wxYd88l6PxpoEXOBtZqJ2RLYtdBSqRPVPt3S9fqmkgFsyn
oFn4hLE3bAZ2T1+FhP9DGFISfBRGC3nLEy4til+v2FX3IHWg/ajKzV+NumPYFoija3ACGNIwr6Hv
AyMuW3jH1lehTCw7LsvHfGqDS4ECKxaFdg7KFGHM/E/F2MAZ64qHNn5vei+jq57Hjwu7G+1GuPYi
p37IR6eCzdRQ10ocwQwn3wKXsayd19NDy9qYt7xC+1zmxqmNPBP8kdHvnBbzjYYOZ5lHuwxfgaaz
+SaMLCX4kmyu+kC+zNGYKvVuWVQtpodBNRBNdY47VV6qaPxc2GxZXm1Jab0uD4JLPPZjExzCokiA
KqbTfuAjzNbC3Yjv7C0HLoYWOPj5tV4yatBfEHVCQ0Z6z3rLBbYRQw0I/NvEWwg5OIn60xJ8k/RU
FS4KiG0DaGLRJdi5SwsvUPLAEkyORu3WBzAC05piNQQPQEjY8kcrh6AyzSXzCnSbfaxixz5rdvka
eSomWkTau6Lyce6L6S0I6+lUA/vZs66luRZRcIKx0G1NLwBgXTnvJUabs02ROo97IJkwLSJlfTfU
sX2BCoI73JJPy98tWtu+ZIaiz6xBtGhp04MUx62MdGfa+cnwtcQDJW5gr9m5tOvGzesX7pR2LWSD
UnT+U8uaMjYL+0Rs9heDyX5Db12gWmeVXRSaQBDT+oelYgA0wb57cqwnhSU/IwRmb0k7YX/BGrk2
sGFaSKvWehZxougNZLM6PLUmqPAE9enTEN0HrCfJsVXyvPwEQdeRyNDtFrp9ptG7R7ZwbnOcI+JG
1OM5cVBAmfVhaxrdr5jID6Q5dbNfgP9lNZ27XNaXyUBr3Fmk3AVB6h59a2Txp+Mf1cIH04HLjejt
Myik9cMrx3cisY5WU4+3jnS2C4FnaqPA1oWNF26rYupPbjjdeb5I76Yip0Pz4QJEkYgfg5bas/OK
Q6P108HMBv/staRZ+cQTD/axxC1/P9nZyS9B+GCY/kAWCZ9JRyGu+ni4Z5iHPwUfvz8M7s4J+vDC
PJ+Yr0HSpgd6/778U5OF/SthF286IRfCma7LktZi2fqP8DJ0IvYBRL6+DR1kTVBn1LMTeKA5zOSl
FJF65Ol7d+Q44mxsZ3iNHuxiB8aXJV1mGDK0Ec4p/1zPXxy9GOlgyRbypY2KlMjUmYxwE+bwySBj
NmqSNhUO/tZSlnfksZFsnHR5NkuQku2SxZcEJ4KttBOtUb4fgaFttbRL1mU8eFczYi/SQLHas3MD
vlX2RxElv2EYlacgRn2uRwxlRQEONAnax0RTr4LC6BjEvXEKEqwPQFGDR5buARZVs37Flf/pNxzl
LenZhQRLrkyEQiG8SASCdfika85WDMOJ1a96tofG3slTPUl5Bkal70LLHD8i7X7o+ju/6G41qrCL
Y7BGcCwSmJU5DeeCsez3xC1ksndZOi7PDrpVFBC1Ezn9rUmtLVFczZ0hGFEEii2+al04C13ynmTa
3TzOt2Izvxf0DPtSM++WGV3IjbpxRgcxQzp6F4u1ocAYXhLesPF8hbimhLjr9wMDRt0cNl7mjTsc
SYTt3SL8U7eJwmmHE/xAOIG3t+e1f4Va7lRGDF5b1z8FDirVkj5pkwY448e46PedCxa/LQ8hWdEy
Qdq2fGHzPIs2mXsUGNL2cHGHg+mVxLGbJTnTcXGe3CG+ppiAIMJF3pYtTH89oZdHfjB/kcJhh+sM
w25ZrJPnhmWgPTCPzLQ63DS+IhgnRmeRmf59vKQ8emxcEgu5PwPx4AWK7OT17ILyccXH0Lvv40bd
8w2Cem/L6Qmn4X2tqYOaFzKF4X32FE/rZa/QDDbzlXkGG850y5p4qsD8H+7Oa8l1JMm2v3J/gGPQ
4uU+AARV6pMnj3qBHVWE1oT6+lmR1beLBGFEV/XbnZkem7HqTmcEPDw83LfvHYx3JXTwH3Qmj0JG
j1/1DnKMkZrNnr4YQJsO6HthpQ+dDmFxzI3+kcEGujtVwsCeqPyGghFaCoxoH0vK/h3jIZVWdV8d
9Z9BVqXUS1fOqJ6017rLAb+Insy4Or6VmVm7hZ3Sd2zMzotTOd6lRiZg30IjZ4BikCEP6GxjvXEi
Nc7vFPFnDTCSbsS88rbra0ZAdP4TRepD6t8DZayJsm6PsNTde+GTA70xIDn64IfSRzqI6VPlFzKz
QrWINtHxJQ1V/IAWiBV3MmoQH3qq5y+jZL6ejqA53l8DbcLEn3IEKQ09QPfc1ZggixmhK0ci59SX
46dUVrZRyEuRIY92/AWvCDpO5oHchoT3CMg7zQo6z2Lpanb88F7tpyHNNWBBsjmWxiOzm9mTP7Zw
zLahF9ABgyvRrp8V9emYJ6g6QihvGDX3nT6ktMCbkKEZUN1UTO4hI+g2vHZ9B4rs5sNY+yvOH1RM
kTZ+saLyl2UihaRUdgg4NG+iLXBojTcoiLYSBRv0QoLtO7gQfF/tMTDx1venL2pvf3jHlrx3HOsA
AsHGsQRNeiUFxzu6dR00Twy46Jqv7E9HPtfCI+lKSdfghSRpps2zVjeMqZSSbVC/UGXG/+QwPEij
pWzTU9984JUXrJNV/02t+xJtPetQlgHtPKuO/1SKeSfYPiam10BhQtW1+vG+4UGoqIcSDra9ApQg
SsaFYsfVm84wNeoupmyoClF7Ws9S4INIGGVnNrlPhj+RoMoYQsCRmvVDHvqPGqMK1BLRrMu1oX9+
361/aXs///m2nkiNT/7f//v/mai4IoSg/y07fyUq/nr69f1ChPz93/+nqLhq/Y+lGaZpWchwwf4g
UQ3pfgtRcUX+H0uhNEHlUdcMClM8Xv8lKq4o/6Momq0goq1QQHl/t4oaJKLiNpri/Jdt2DCEiP+Q
8rdExa8kh/ERShSyBdedJMn2RAQZFklEft/RmG7ngQFYhwf70fTQsnR5tLxSGfbMhYKMInSnzysy
ysTmpCKjGimshzUI0GaNmIrvlNvjAzOiHr0BN9owzHvQNg1DKF740dgMO1uFaGrhRMuiBnXrN0zq
bwOMKAoUuYwmfErT9XGHNt5WfWg82Qv3xy1EV4/55rixF1TZrqqQfy6dFzvtd9OAPPyyLlTl1MIT
C7No9+2BkXrRE1xUzvjH0Y3XmRstVHfk+c/7b3uqCGxnZUZYFFXqmQVjGPf+obnXvH43PD8bjuzK
D+mm2738OvP7fx39/0MX8Bm97abGG2e39S97E8lxk1q0nQSsT9s2ezL9rQp6T9nVu9tm3gPu1eeT
aS/YliHrQFsu14XOM33nEju1B9eN4oWHJmUfuzXTeKBw1/7SRipzC9NUjZlGxZAMafLh0EyGajDC
YLSvv3O7u9kTqY3brRkXbLbRdmF90/Lwu59olPNQmrcpE0/Wp8uZ3RSKjwjrQX3K8JR4V3+LD0fP
9NQXtXKUV3vL+N0PZGF/3DYtDt/VzuqSYuk6D191Wpj25TpuuxMcO0S1+yBCWaPvvt02MeOUItaI
5RH69CuZc0r1vEgBmlcBdYphLJ5g9u9cM9S9/87QpPrXoSwM8TJrkWv12Timr8h3UNGLF7xxZstY
jwYCDa00NL4msQTRHAOBMMxI8svI3IbP4/v2QuRpAoI/XJiYlNSPdIG0JoS7mvLgY0GsapzeNQ/a
8smaCc4a9V6TXEdRDXt6IRhHiJu7TrBku5J7eoQUZA0v4171lF3wcHtVwoknrqZxeGm7ccWp5jQY
QgNgWvQCYbnrkscs/2KeaH9Z6HUyzdgvuMJMYDq3NQ2EjARB3sHIgjMckZ3Sv4ZjvZEHYm6Xeh3i
KyT1KGVtbi9wzjFo3Ur0QjT6itMoFcXlMctagsaQgFzzH1awwt22IC+ZmLg4lKMnwDOsK9qHuwFm
iw2sCQrAHQ+JwnW8pgUOcSUzarftzh3h85VNw2FWmYmiQerNqVozqkK/f61qn28bmbmj+Wb/b/tk
aXJ5Md+A2kvN2swh+pJr5sZAUwD0xGMS3922NL+NdMklVbLoFE2PcFuImmoZC6+3Xgav20ablQti
ej1+QsfRgadzYQNnArymkMTBzWMqOjiCywsss8JECSOO2QoEbDwUv6k9fUxRRGjC4DEf6UIcqd7d
XuWcTWAJqk1DjA7oexv8LBno9KEzW0RLnA5556Yst7Zyz+Qz8yWQjnKNNsrSts4Fk3OLwnvPLNbQ
NlFwIf0QmV7/sd42u25DcvcSbpZSnbmDcG5qsqF2k3SnxscUtSIYaZklR1gVgozbWzgbiGkj0yuT
4ZS133PbsxXRwBosRttEglM/ZhuUtx2g24dqu5TizK/nL0PK5datKgVGdtkyHBD6PNo/gPxbiE5z
ySiMmn+ZmOT+Prz0KpzwxF9v3OgbedfehQ9MS3/RNtKuvpMeb+/dNaaFS4xXKa1Rut9kGJOgwdBf
bzYZ51l56TeU761v1UZ+Ch/Bhr/kb1XjGHttne6t3FEPPnDXg+qCRlsvecpc7Dr7GfYkrBiZrDdt
ySesVAjgYAoCWB3L3u3FXnWAxY1N89EkVzSY8tUnGdxIlm9XIvP29dFeI7UhMYZSZuo+zgz4Q2E3
2FhtLnlNWZjPlEAjr7CN6KHWYCdWTnx3ZRz6vV2r9b2dxzwSkGb6oYOIvmtbmmALfj13PWomz1bD
UnkK6pNrpA+O1QmZX1KYw3FXb609PKubyDP3C7syd+Wf25m4wJAQ7rWGvRfZBWEHCjGo9YqNftfu
NAetz9atP9I/gGS0eVg6UspcFsWrmvEVg3+Bq7o8U1mVw0QKOt6h/+EUe/1L9pwxyu8cvdbxflrO
ad8mzrBON9G31d5a8ghxYqfpzrn1yYnWcyaVkQ4TOdzAUzv0JMgjiR7EQzekybDwZJkLIOfmJqc7
KHQz1YU500925gqc4hJIbe4gadxgGu6tS7zCLrezjWMcSaQ3vtF5QxLRjoI6b0g/3Haa+YXgmRr1
Eyofk5NEr5lh2hNmqrC9ZxgbasWG5udtI3MFAU1Hs9jmRSKJ58nlYiw40letWIy4qsZ7wKOvTO+s
0cpxzK3qaVR+D8sP9LktPLc68QnTDvrcHLBqjenB8q0dM2iOKi2ubs73zu1MnCHq9bGKRvGpHozD
8NDfnTb+07BWHHq7+6UAO/fBgNJpvCEZ9+IRcbmVDJydRokwx/QFDTKu498rMo2F7yV+8fQ0qQoQ
SdIZpoynZ7ke+gCSeZKZ4eBvxz39arclgPSfCOZryIKX/GNuB1VF0zSbNx5ctpNFDfDDKTqc2Y7x
guQ70gZu7Pbi/f+r2tL0dBaWJ/7c9fL+bW76XtEypUjzlusDviR6YZC4uITlNfOlG5a8tjbBB3E7
pq+r5+ShXMrb5sK0imwwFwKzHxzvyy8Yh6ibRSJMi8MAH0y2Hp1gXXjII7mjO6wRFN2mr/bzUmlw
znNUYEg65VKuCXXippkvdybEfZSrjPpVyDI0VbjkOLNZsLjkoAO1uG4mB32Eedd8fwkq25PHhN/H
4heDa56VOaIs1rjFFv6gZ7xoE2wXPupsOnxmenLaQdzT8rN5ZUR7UR1r78ZhLXwIDYzdECykd7Pr
JKQZiIkC75pWWVrIy/O4Yy9hqWFtjf8TuvtfvQlRRB/JQDARfZJ7acGqKIxfO+6Z2UkmoQKDkbqM
cwlZ7h8FGKaH/mlw/S0szwemcGOXjuVxax6KR0qem8XC2ZL5yTHtZFlaJe/J3dranh7ju5bxmZfm
KdigZ/QiQGdrBVSEq20/DTtrIUjMRXMNOhgNXQLgptMYwXjAqlhFbHml/hFCdCLD+9x9ve1Ec0fk
zMY0MLSjHEdDRWCgC/qsGhDfFb00LoSfWSMAoXXOIGD/6Tls+wYBaovzD/LcCZDykOLFktbsZp3Z
EL/h7CUFWtccE+Gfyjbbd4jcbU9bKEV26gOyPU+9l3jBYaniNHvL8waxqTnpinxVejQrpVWZnRU5
mL8FRr9FwAs1iGKnbxHPc49Pyi5zx69WvbCh8uxq6eiTv8iGqOterjZXE5hZFHZUOkDGtzF/HGHG
dqKNOA/2Vnf7HK5Ld+k4zH5Hg06DBOxZJdxdWqXvY+f+iuWWq8ELYUxF9mBhZXNFGiq5/zYh/vnZ
Z+yLY5PVMiYi9Zd/ZM5j6La9Lq07Ld3f9vzZIs25qUkiaAaDHGToHsOzsq7uxfeLv8VvtsumbuSD
Wbr0UhdC9lwQPX+vTC4kdWWNUqphUj4ilIJCjFIhUYL4LExUivmWLz4bZ/3k7CE2ORVJxGBfKPoM
kL5s6w/yDgmdDxG6aTwUQPq4ww//kaH+hZ1dsjrxk1Zrm1hrOYviWTbeQ8fGRG+0sT3EExjUcTIK
HPZ68UU0dx+e7+7Ed44Gcky1+p5mtGsGdce77DOIJ5TBnMxdWuTSGifeE8EUdBxEgt/26e++bC0m
GFeW4ppKAIXq7Q0Vf2uavZ1lwOakxOCPqZXY4qJPTidEs+GyVtH0rVXPtFMFwEJy2h4zBuluW51b
4bnVSWazsiHhGDS204DD1YE+lgx11fxKTWSib1uaiyvnlpTLQ48GbeFHCpf8EVBZUTNppu1uWxDx
8NYOTg7emLVZAFJKpErHnboTdUOEERfPt7K0ksl5o10DE4d4GLU/i726jl9WX2hCQx3iGPe25B73
x49K61Ru4EE28QTBBvp/xkZygsW2+Gw57nxTJ4cQwu2TFIka9GpX7ONdSfdUelZeiW3chPVO/XV7
hxftTU4fCWIJjQFLN5+i5/AOAnY3+Ny7wJHX2o9/dP5A4msmV4VFXWxafWbOvYd/DO9Ex4Uz+BO9
ZX9Y7OvP+I1u2Lomqbw9uecnZ6Bn1MEumSFykj1kWcxkf9d/QqH5LN8Za33LLbh6gAmocBSKLsNO
XTiBc+VhciZKmwweABeSJt9QR/AuyWW+obICcAgR9U/er5S5AvWblSU/267Y29Chw5QPT7URHm5/
0rnFm+QXbK/93li7PJZqkCB1w+44Ej6rSdrPoRzvk7FjbqjZK3npdkX6onULjjRXVuONwVPRoo0n
NvjSLGRD/CD05JzxaTjoPyGuqfaMgN+JgrL+QX/pvurb2nfSr+2DtPO9fOm1OlPW05nt0WlW856j
dXlpP4fAt2ubEEFr1Wq3Sm+8+SV6sgI6CAVgnMLmqX9Gral0rKghMObQXN7e+Jl4f/ELJo+e2pKz
rukD04FXh2ulKFGwtBIvsfqPPaSlIJur73/bomXSWNQV3sr0kaZrVoHJ17Fh0ukAXhH390fE9nIk
vhQ9e2pkaXvb3EyYvDA3+cQQQFfdSNfYEYq7vfJgdUvjojOXF21Sna6zplnXmTmIzWCknGiCBN1K
wS+/ZuhyyYaIaJNLhegDLA4Yh0aVe3KpgBHVkEGDDUvuEkbjDQdxwn0JDNP421NnVJcvTE0Cgcnc
eivl6Pd2TGYm0DP46Y+s/1Ycta0Sfb39cWa3ziS0MjSsw/M28QXEjoqy0QsLKqaVi14GxSK4o+Sl
EtisD9gWTgfqxqRtf3nM/Eg96paNGRRc/TUh7FOuMBF2ey0zIcyymIxUZZMeEQiUSyNNlZ16PQT9
rzeBp67gupTWZaJDiJ6vywyusixfW8zA/AOrPMuEQbB4ymRppL+VD78/TEV1uCs0dV3W5n2iPq1y
+MUrzVgDN/a0QF1YrFjMxB9tDTQpTWcq9VcNMdSp276LUK08qTCdFtAUNU1PDNEix4A3wGnrduEc
z11QopLOHQmoEEzr5CAbkCpl/Fk0D05QaKXDU2EmP7O8uRshCR3U8HMBLD4c+l2sjN7tTb52U5NL
Wcd38B8ggJPT1wUB+lIgjNlkFPLsCmB62W1Rav1y285M681k1tNSIRclYkjyxIfAYKtpDbENJaj8
k3bo+vXwqLx1D+k2dKWNFXj1x/q5f1C9cOP/gzUK37Vsdhhk5cSRjnFTy0lNZLFgBarVx2J4sBmf
XFjg9Uk0NZARpBd0sSzS+stDMsQpE4TizX06jD+rvcAu5mhlfIbLwmNAY9eZzmrhhpu55E2qehAS
aKBZARBMbMJLFLYweLwXMCyGsZCPctt9tg42pBpOUbrtpw6F683wJG3g8afj6f796jDj0ryNKfaD
LbmqDhdlVjSdyCAlSkbIzuZBt/CumXMdTIDkIhQgVDBNZeIuR0mmenedztNoTPbrOr8bBke0x49b
pmuG4IPEvJsXed0dDNO3v+zMhz03P303jtKqr0aD9NHMClfmhKx4cfx3JiYJMl08LTZyVhjHMCsm
X2ND/i8XMXkcwgdgSmNJMaFFFd0sfiVIvN5ew0wliNkKypOUtIz3UuvlAVCMlbnyW/ZJ9CcU/pt6
ttPu1G3x/U/MgLyQ2AvvvozUwiAMn9xMwHatya6Fox/1o2hMGIO9N63c1Qw4DREgu72wJTOTraM5
6acQ0VPczfpDXDAsKwXxo64MycIOXt88rAeIJ60sRpHUacoc1KaRWIl4a4bBna5Hbh1UkIH+8pvG
O0lL1kT6e7V7Z9Ym6fFgtKdjJN4lZc9wWV04mhHua6V0mBJDY+JXuFoqH8xtpAZ1ikX/A8TuFGqy
So9BJDVYRPEOCU2UeTJ4kVfBwveaO6/sI31OogUnd3KlVXUVxmNlQp9j3GkMZCmd4t32iOuU1dTP
LYhfcFZeNSLIpa2WgF6j4gaexJVsJljRXk/MpcaY8OHpV9IV0hAmFQD+ahMft/LAgH1HpvmWdx9h
sfyDm6veG0Zte2EUIy/vD89p31KNNB+Dkun1tCuVhXM2s1yD96sKbwTnmmL55XJBomVxdGJD0+iz
hZCuLDMWmvrM7OYLUWrOkggdCqA/nXM9+XSRH63UbuTJNpjSs9bId0GefKTTfJcmx4XscuawwfEh
gNxELHhwJotSisCsEiiqnQRS8FVReRVcczUqrg2jo7X0dttj5qzxBqb9ZBjUQKbZj1XGx9JksMRp
dX2nwsGc9Pel3yPT0qNGnCycgBkkPkhh8eiw0fW5bqfW41BVvp8g2fxz3Che9lQB5LF+glljnuHv
ZwA2z13ToJ/J5MtVeYWWeM7EIJWGpDm6pfLLYMbp9u5dBw4Q9+Q4FgRioHanu7cKVVolFSpa2gmV
XalxIO6B/OG2kZk21KWVSUCMUHKvO0bBHbjyn+SNkTgBRcdMckzPeMX7obJztB/JQ/p5wfDS8iau
yPRlGhQahuUn0UEpD5AW3bV3Qh6N1JiZ8djNX5dQX9dR8mK176nlWQwz0/FUnkqMZqfD6vS7R2X+
9rIWVjUFZZp1aisjKavDLOIKTG2Uf1DVha1bsjG5mjVDOkZVgg0rATVzDEA9v6hSuxCVrg/v5VZN
opIyKo3aCsfQ1c49Vm8VPAoDWtiPdvV2e8/eN+Uy3F+amtwsg4LefUNNB/kJODZdAUnT3pIn67n4
fILE7S7biUQ+f8032t3wGS46KDoXgsfSasWenzkG7LxdXNQcNsl/TnVs3I39Dyn6njYL18oM9PRy
seI2OLMkq43tpz2WOsbcyG+aj+lO8mDwsr90j6GXu+G2PUCiv82fw1883+Tv4Zd48w8aXpc/Q2zI
2c/I1FJBX0zs+T3DX64okNoug8Fssb6//X2XYsw7A9WZrRReOL86Yav2tEO1/5YiMefED9pz69rb
fFO8BZ7yecnqe6XklldNAgyDDihgDWy07rSssHYQSltDx+daz+ED9MrN4bSGKPaPyBt2+jr+7j8o
D/XnhP7G7eXPxhxRgqfQJ6qkk2SGsUotSUgPnTHMHCZ04DlZijozT2K+JiNMYEkBNGvTgth4hLbF
Ejsc3Y9fBq/fDw9JgOKwY6lOJnsm+DBtk25WhQPTjiBdkd3ubqkqN/MWuvwVE9duKnAOsgjptSfU
lJxuW78FArfowU302j7+o+m7S5MTN0Y1JOnIc8RpkjfqGkUApD4ZlpC9aqs/L11a8z51ts+T21K2
+iDTII2mF9jfp6QY+SH5enqAO/0NZXdIsh104J3mjdTU8z2dzvU22TalMywfKmHqyr3PfsrEvY28
RTRi4Kc063Y9Csd+s4RIjaM8Fx6yM5vgYD8fgYx+DZ/+QfIDqRgVLZGbaAjCXAaPyA/9CqExPjT4
A1VxVrQi//ahubAwuRLiWPOtUFW440LqA/bv1ni9bWAuKF1YmER8iHiy1jiyhuS+gLfzS7+PX4K1
+WjHUFE5wQeEf++ku/yH+fG24ets376wOzkkCswQYSH2zurhlFgdDDQnMRhpC5ndTNi5sDM5GbkR
V5BdsoN1E5J4/yHqurdXMpOHXFiYHIb66J9gL2MlHRpeihU7KSOi+ea2kaVlTNw8GiSrrUKMNEnk
qiG00r9vG5iLnefLsERP7+x2ImbVtm+xUdpL9DxujLdmDU1vsWHeEExUMbjR9+ix+d7tAWS6iJB8
uG1/YRen9RwFYpKqFH64gsi+opl10n5H/d+/g2jRQX3KbKjJ+NpkF9WgHmJjlHD2eBM2bxW0S7dX
MfuZ/jLwXuw/20TNPkHNw1YiFFIhLwn1T7NwbpYsTK7RDlrgY1GxBJq/DwqyXjCULDj0zAuS3aEN
DlOsxdjptCsnZd2xt/uBb7EDBljtU0+4AHIC3RrKss1SGJ3BPfCyI3yqukav8WoqE26MUEURW8Rw
UeNN1ohxWs82t/Vqm278yF2CU88Fn3ODkyMby1KhhMJgiZApTGG7soy8KK7WyM8uzFjJ10UcFgcc
Hswm2hmMqF2eqxCZiGAVY6uLPytx4/k+OBJYm0sfRvAQzVdNWe0UeGLS1T1YukX8xZx9WCQVW2ew
F2qLic8zsH8y/AGX7IuPxV5MKvs7qwBzkT+Dk1/f9v9Z1zmzNgXDNnWTWn2FtRokd6E60TpYK6/m
Vln7srs8rbFob7K7qybmHSsOnFRtBCwpWIdu8QcXiYDE/weQIPGonKQb5vn6xD8/O+BlVjaB2WCv
qvbiYPBSPznqB7r8m+IIQn0J7jh33KGOMQGviEmYKapgZaMlm6QcdxXtHinPnFO9kAHMBF76YwzG
URATs2bin5+tSLZRFfFLykUZzFu82T9Bz3hyNHNxgGLm0FHIZASFgSF6OdPkvDVPUFVaGOJi2RQF
onhwMDLE0Dr1uvdOTxE6G2/Z4T+IL1evWkWQG4DAUXlfGFfzSqtElQraS0TlV8CUa2b80tQ56ryE
kGTw3r/cgFI6lJHf/wPmCHXqMhPrk2CTxmUARSbWBb9IjcQ2020CIiu7w8d4c7pb3Oglg5MTn5qw
EbZwYb2HU/VeeX989G59r20sxhbdZOm+ECu4OBQXK7SnY+HtKY37lBmS9yem/WW813qEizxER9bI
HiPZ5xQf2m32zfy9/HFvf1tYWS/dNzdWQ3bkvQn1pLGt0SbK6dUjEi4YtWgCqAsX/HXAEWtlJA3U
hQA3TfMUX1P8GmyCCHCSK3mo1b8AEmAiTWD0Tgv5yvXNiDXaqrxnIZ8nek+y1zg4DasuOhpw2q8F
GhI9jqOjfISeTTxtii3s3N8XIvic95ybnLgrwxrwjAaYrNZQijV7eZe6qGGiSv2YMSFSbRdrMHOf
8NzixF9j3yh1K8QiuKzgGdRxgyLsz+Mh+4HCu0frelOkB8GOc9wY3sJqr+K52GBcUzc0hX7XtL2c
hUZBg5HHle4Y2+Br9VUMGIaYrVt3+Z1+FWuxRosDLCSmrrmdkJ5oCzVC00CqovuiNJ6Kyt8wS7y0
KrFj0wN5bkfcKmcxPbMiKGVlnFR7yfUNmkhw47myk26Dz/Y39B0iR94OcKd5FBHb7fJA99WtNVnn
5E4pbA2a5wH7oWl+XLXdvVbaC8jK2aNxvsbJAzI6GWnRBuxldk/5UPPyLdI2TnmvCFgyV//SKNF1
WWeyqMlZtMzAr0voOh35adxA6l67Ry9lWASyf9lV8VJSyaUO4FxkPV/k5DAWRpegQohNcWeq92jc
qrt2x7AFDFUv919hY97+kfymR7DUIbi6rFksNQ3AULqmipmgiQeFDKfqGnhykX+4GvSIbsqkmgsN
7QeZgvDtYzjnL6C8wD/J9GyvpmIUFWHmogKI1PjBXkGkqe2ar/+diYm7oGHcmkUnTByTVwBRPM9W
yRKfx1wkoxQEcgw8DFAnEVvPzp1VaFmlIo5Ds3Q8SH4ZC/W7bV7Y36DIfIj98vftRb03vyYHHbAa
jzWyGuCTU4MxtOImwnJiekqUr/NDm+9TfZ3+RlWNIDbslWKdWs4gu0bKjN2C9RknubA+CTOBoQaU
JLAuuMVkQVC7QUa1FTOFAvikuv7noPnW6uvjImXE3PGHu9gCMw1vBZINEwfVaDRW0iiD63qo9oIm
b9yJyfDRDX9FzAIsvRhl8fcmO83MFgzPEve/dTWA5/t1nqd0yt8nRa3gMCYvSGwxKip749spc4Jv
kYJO2noJvzaXcIhnm8hfuSSvBuQU5DmyqlbEJ86/Q0+3sV35xWRAjaHqu8VPOnP7X1ibBJzeDNBQ
HLHWMO0UfIk25qO2LveZlz0kh8TV1wsuNHNTIQIgQbgjgLJ48eWJqQdfW6VEIcf/1qOO+Wt4yF7z
t/BBeaZYjyYNrIcNM9XNNnjpoBhdGquc3V1ijk7bwLREy/zSPqTAQwkd+p+4pRYyI97HgvYi/VV+
XU5WZw4MEU61GYcQQIDpLIQR1TDe+1CJSPXPVXcIBuBLdrA2+mB/e1/nvPXc0OSZeurCMD6NGMqD
l3j1K1Yei/bltonrtQhiNQM5Dd5V4P8mXw5++qE5AWxAwgYlE+Q+D7CrbAxYJxzptAQCuEbJoi0A
QRJNItIxABuTyzdFWWr0w5PtdGr6JOnjjyIeea3uhqZcS6N+79NMqtofVWwseOj1MjEM7gC2N+on
/J+XDkJAP/qmiuE0ax/SMnAGzf6AfvNe69oft3f0+qNpKgO+hgbMRgz5T54ycjhIdrQybac8gXI4
fT0WXxE5W3jAXF+1GGEeRYzaA3GeQl8aFCf700mHgxgjMpIW8XEpaZnbMuaKLKoV0BYCD73cst6P
fQmSdUzIKW03yLn9x1UZ7Zo83munwqtSBLQshLSYf1kx+z2o2jbrt23yKzH0LfWIL7f3dSZ2s2ZL
NiUZHBWYmMk3zO2gCvTuCGTLs7aD1+4R7PgmJn3VbfqsA0F2wvXiDIxY5eWFcWl0EkmT2tZO0gmj
1dr8CZP3FqzWHsGZQ7h8GYra/C1bk7PYJamsnXpsaVsD7m8G+617lFsh9Vqa2bwuZ3IQ+azU1GST
0d8pHGcwtFMd1wXLgkDfKODMCZW7IrcRWLQdKkfbDDRGkCPuQRVpVJIl3MDcttqAzPgfgX5+zwvO
Uizfh/KjAS35nhHbimiubsvfFJJS13zk4ebqh+HeZDT4S/sQrhM3uo8/33anuRPEjQRDIuUycHGT
K6OySLnUU0PBTEFz8bStl2fmZk6QIJfk7wtYFYn45QkC88n1YTIT0G7K0dU3cNHvRM1xF/5u3hMr
Hjixk0vO4oNjZnHnlvVJFyhP61bv88500k/WdrzP1vKPGDDGyhUscasj76qlCufc6bwwOQkXqOmk
p5XOYiuq/+jTr0d0VEjlLEBXqEhuVnt7v1Qjm18mYy0kVrQcpl588rN+XPm96UgZcqYRnUFEm/+2
m7Csv0xMzn+KCIGuHzGRN5Xbj7UTlX97fkN0S85MTNyEl1tjqgnCYaEabaVKwyO/Eta92wuZSbUv
zEzRYtEpLQEGsZLa07+MX8xNKXhvXoyfwU6MbC72EGbuwfNlTe+Pqg9bqeiwp75GR8/YhjvRRaBD
c/zo7wb8UHGWU7M5j6CRD8wVFCNnbrKXqR4GQ2mOhFBDWtsUhLRmIW5cd1j5XDwKgbcyDSNmIy9P
taxmmhbHmIAg6QUWoQ/gTYEsWN9PD+lvNXLlbZuupS/KJl0XD/byvO9c7L74ASLsnMXOIZEio7WE
0JzbruvH9CAo3lAEpRG0eKpn4vSFrcmda3WoSKkVtgZsIUDxBpulEzyqXrEtFzZ2pjJzubGTo+aj
ZSA1YmN1rAkMyOm3vxZvQeML9mhWqx8XjsSci55/yom3qINiHXWV1SV7NXc0N1tHr9Vd/QVhXUhL
gpf24R89eYE0cfua/EuQ0U+2tETUNSHhFreCvLE3m3EXu1nlpHsFtiJj6Wk0t0QxWsgdK8Yzp28V
O7MDv7FXzKUZvOwRA8qVx8ouF2oIc8cOGzqlHxTheIJdumSqHlcMDzJdWNcwIbmxvcBsPfP3BWhY
4KEZEuF/X/59DUaL1O5PlECi8n4Ymr1efl/whZnLGhPMJxkIUYizfWniFJSmoQ4dg6VQdZhINv9K
mMGiWY6YeUVnK/OOT+Nzcm8tdJavIZRi5sqQAbELJhleYZeGV74kQ0I9WE6/ASsaOOb+5FpbxbNl
Nw7eqyGtJ63hnEi+pet6rzjxa/GyDAGfcZQ/PRImJ9FCnNzfJTOu+RDBSSL5jyHZvip/sa0lP5k1
IrABDCvxaple2NWpVdF/sS2nGdDIPqbOKpV3nfa08C3Flk0SaQb5/jIziSTotBgBE0d8y8KNq022
Vzxx2UW+dwKQC++DtHzdzbko5xpgCvK8ytWoa9qFmQa/KEfAa+/LT+8lHo9KxKN6UOCXCdeLRZ6Z
5wLDRgIlKaY/TXMSSJq8yMMhYzM17tbTg7EfNgqXKpF5AXw1lzpcWJrsp5+HemGmWDo+CjGL8oDC
7L9qdPFmGQ4gfvjk89HHtcXbE8XbqwgpN1BGI+nDY+SExPI6jnuNV6jhBy+VSLbd9lSjtKxJubVb
cByxkEvLxBcOv2jTQ1c5DQJabZ+yPMx9cbVqvDINUCxML/vQ8yk/C096Fv1ePFdzkrfVwoP7HVRx
ZVwM8YooyhzxJBA0oe77WlX4eFDw3IQk0nCqefHhhx06G6RmXeMXjW5Qtw8CUyNAqOHX79FhkGj+
lNwe6dMS2HemrsZ+8EsYpCbXuRrPUy26BZLJTxKpRvJcO/FBexa5W/165FV2e/evP/ulsUm1q+cz
S5GCsXL1OUVqqTvCkRYgbt5W1B+KpSAh/tzldgv/ogrFQI/JK3hyp6SVuVqZfWSjq25u0vwYuGHH
ziftvtSeENc6GOXdSZL3al9sFORY2+Pv2+ud2V20YcGdMnoj8UumZf9BzY8SGlo2oiXGQbS+mgMg
Su8/I0YXucx0udz/SNFyRVPxm8T3Y21RD45rDtU7R6Ig/pG9ZrvUcZqJ8GgBAxCxJXLkqwHBNoB/
faRnCkdpdudb60GW7zs/W3iVzVoBhWXQlhDNrUnoAxsCVbiMBFeF8KDqf5Ss3ye58Ba+z0xKAH8A
cQBlLY7AO376LNGG7Fgtu76nWul2fxT3Lai5o1O+5NtiV+cIih+QN1hDhW58Xsq759bHRyJxs2mn
XVVlV0Md2Xk12EDbNUcpQ6dBTKekPHN7hdcLZKCN3dMBQYhy5ST/7arIjNGws+HtULzalIFDfZDi
k7NKtPVtSzNnG6km6AmoJNJ3mfZ5urSALQ/hHseIDkUO4jE9VKf0QSu0TQxB/21jMy+kP3U2KO8w
Okd5h7Nw9uHYtEg/lZRgpeF7o1VeZK0+hGn/pspI2cBMaASJp9a2C6HBm9oukdbMXCJClQp+BHoE
qHRPdjUaG2MVtBzrUyHvxlrblEbQu5FqPQfD8KRFwa43woVodp190PWgysR0IkMJV/U8tQt04Gw+
x+4YbeQ6c6SwXHCWuU9I3mZYumzDgjSNVmpcBYE04iyrU/lY6skdp3Or6s2TZHVuFB+XTt91fGZJ
vCXEGecTTgt0R5Ro61XDRxRNUdEaRCX6Td4KLGn9eYlCdu6b2ZCEiaP+ToRw6TFp7qfJAMjS6QJE
tuXu01F9TjXLCU+PhfyxKe2F1c1+rzN7YvFnHlrXhnFius52ILC/G8zMrfR6wYQ8d7rP1zQ5Bexs
eTqR6FBjHeJde3IFA/3KUz4OiWs9IY9cfxQl8+htCV11fdXw5c4WJxZ/tji5KZOgCXDGrtZ/l+FL
Hqc7v5bcMoCCnxeOGpf3qGnfPvRLqxUh9dyoeqpGgIm2E3YrJwfDnxgPeQCpTjX+/TxFTIugLwJD
NhfE5PLp8my1agcck0cU2Yn6a+jC/TBkbqdpmyh/u70u8bsv722xmX9ZE557tq6QCqRPSct2+pO5
1k45yjNf0uaP20ZmMvxLK5OYdSxXpaQl74dtbJAqgEn1cdziI13u2AdaAYu0fDMngIsNVIyYiael
M8lHkk5Rj6WEBavVXXgA7mszWXrTi78x2TsiIn+eS07gpic+ATV7MAYDNkTOUz3lW5E4y65/Fy3O
xb03Sm/ZEv559p0S6o513mCr3cQfkJamqjM+hm/q0Unv8282sN/nxBHifwl4juqI/saJDN/6tnrV
99nD+HrcLFXHZyqV+M3Z8ieOqh+tZPBLflK1SQeYaxLewVLuHg/mh/TN2ivPYjMYpEl2gZf89t0l
bpsZ172wP3HdIPHLURX2a6jiuGYD5UlKlqhdrqllQHEiEMZTEVFOUB2TVcaDfHwPN2RpChzAFglT
jfQh2udP3UaQPGL4wI0olyLYLcSC/6Xsuprk1tHrX3Hdd66ZwODy7gNT556sMC8sjTQCmACQIEGA
v96n5bV9pd2y7KpbXXc0PR0YgO873wn/7CqGCBJpkYj0urlN/XzW5RzVw9p1MOGzmeJ+AdJl8Ztb
8zdv8essp62dxjM93uImsd2wDzYQVICwthZsH+35rr4Gh9+85T/Z6jFYhqmUexNhomX4+Vut/gin
+hHtV7ibDvWUyTOp7KWt5lP4TQiMQkAKmvDGK81+6yT9z+5ZuNVBs4ImHLXpL6czGcZ0qhWrYeg8
XEF33KePt+gceIN+/J2r5D+alOLS+fN7/XKBaiRQKxhK4tAexT5CJDgIiEkPV36Qn8CuhOIhT8AO
QlBy5RTkvt/5++6JfGmq32E5/+RWxXwwuqlLkGQKj4lfvjVLVsu8FL1vkC05uUN8n390sq6snWxB
hk+X6yMpgRG3J9gxR2+/a/T/8RpDmg7yAdLolgqG+frPJ9y2LouZDy9JQ7+49Hs8/v/3l5ufEECE
HxvmP7RS2nhpDJP+GrGg9VRNMOm/5TwgA32LQS2HaeBv5Uho5PGh/7wiY+qKHvQG6oKrm2BY8/OX
CuHYMaMW/wQm1BI927qOevDZWOyul1k6she59ca2QUKqnRhOPB9o/E5ddEWwS+ebktNrOK+Ob0ta
88HuedJtNijHYUg8xJiEKYwVdyrc+iavZRDM/jUwI+JPK7otLs1M26YgXcLSl5Mn6pnEZIY7/VBA
+7W07mkRgLVhV2IC/9oaCIxksTgNX7vMClfEHdqGwWM7alQSvdGatRbCeWG5mqsV924X70e4/yT5
pERHXhMEJU5OtUxrfO936folkRa+jOVCbE+Ri0QNlqnM6dr42EXwUO3Lubb+VEx0HFVTpKTv/SOf
WknfEV8cuxenN9FSWWsbFDk1Czmu+rgz/An2tlhK15X2zfPQIom6HMKemE8UJd62G1Tbye8BWHai
CDYyMJG5AY3HN4FYG3ZOnTWB03eLZOxiClrfy9JI+JjcUgIkZEdg1LCwnMW15N8Hd0rkZwRabvOh
CZMOQQPc6/THcdnI8qLiZg5Os9e5C3z+9LqZzAf/FAGsCeRfFILUtldgZXdb8JjMtY7KjVjiHGJw
OD8Ro3Svc1oHPM6lG60YkHTagmnVEE/OQVUPC/ummxGTUXwYjC1nF/n0Zaz5ln70/H7xjq1aNwHl
y9TO5hWh96k8DIHtQSleWIPCcxRhr0e4/AMVvotk18ANyk8c5Nd3ILIvz7jb7Ub23pQQ59XxvUUf
GRbE9kTT/mZgo0dH0jZPt1D7B3/rOuFXfB6DcW/NGjZnmvDgLtTgwN4FlgXrcbYhUr0zE0KB+eCH
9aCroNk42JxMxs7XeCHuCDFFi+C4FqX5RvVhVWEj2nwT7XjfUy3liTBF/B3m+ML4GUxo4jknLZ38
CvhvUJ+dTs1hQTY9iRG9C+mT11WxOYQ1bdSR6HGjExLgzdK74uCtxBf3aRjUF9gchV/aQNTssq4j
KnJ/sTFGDb1KxkLPY9ftVt5N8YMiYkLWPGcmtQVdGSVONmLp6p6WKRroIQ0apaHTaMa1mN14cOGx
EcEn/x2vlPZT5s2K1O+tjIVasx7BUPp9Yz1vPg9+c/MrXOJYZRFPJ3rXefCTHbJm0jJpMpM03P2q
mBvYXOr6Fl8wwSCpuC0e9YmyhCXnNe5Jf++19bUm0D2fnEj0AnvGWC/bnMOVdI1yK1cm9spdbQlM
0V3yzTatM2WuNiNDDKfr6vZzz+IwT2Rt2CVwOyiJfMd8HBXjc9USL0biesPWR57o1rcIQpcIaLo5
Hxu7qoyFsfTeUoBTW3fgrUN/2IUHk9vuE9GY7XlcLVjCsZIh0t+V24tPDP6Cerc5QjfR8MkfNUfU
k3Z4YOFM7W2WuU8RbRnKrBMNB5H0xZKCqsqyBMRkkY3BPI9wp621MZ/6bm2u0vF5Um1WCrLzYxUG
p8gZ+vWFgN38YYaD3BbkMS54XsBykDp5i60POU+udXQ5JUPYFW2rFvc0RDNhS4Y1ZttOxl/AO3Lc
IFal74TuXLoIBXhFps0cPNYw7LrbhECUKO1d/uZEVAR3XSyYmiH5qltMIdoET8hkGxlxjxV6gRW0
63GM0CZ/RPkQzZ7IJuIEzmOvLBMY8oVKuRmP3a7Fl+wdca/6zYGAjQ3xvPOQqAfHgcWqA74nFQsu
xFjK7/AX2sS1mfzE+vnMW7kee4N75Agy3WAqjYQhDJOtdTV99sS85B400e6j302BX5p1TPi7VmKL
XrrFd0VBnFYGVzIEyfScOt70CUMmozJHps58mbCI9R9itSg49ydTN1bd3A7ps5OkHDm1WunP8KRa
hw+W4/7rCx/m8dRmCx0a33kwRAbzNxzvLewLh2KWdEgkKtlMilquBcKBG3GM+wWmJXyDDJnKkRaY
AvTDrnUUvHV7f7jEumkKaNb9MKfL+NIiLi+3Ya0ztnqPUC0TODH7/QgrM/j4lbLvxz5zDASxLGok
Lm2FcR9s8AYqjmngjeRi4aCynFe12EOUgh9yDweRPubV6K5pGXTOVHgbOHDoa450cINDomuRYfvC
hehu31YdDlA0Y+UoUymVfK4hk/Pzpas/dYEZ8k4ok3PtmiHzOvhUKz9E6gEjyOv4qDetgiU3+Fr6
edDWjUEapMksq7bX8YnqqQdT5Uct/a9fzb/Rd3H/n/WG+tu/4+evQtqpgUnHLz/+7dJ8nYQS3+d/
v/3Zfz/t5z/6251850/z9P4+X77IX5/50x/i9f/+/sWX+ctPP5R8bmb7sLxP9vFdwbHgx5vgk96e
+X/95b+8/3iVZ6Sj/vWPr2Lh8+3VaCP4H3//1eHbX/9IUG/9659f/u+/u34Z8GfV9IV/ff/1+e9f
1Ixw87/c1BWo7kEtScHRuVVm6/vtNw75C2rfG+U0gfMZdCQ36JaLaWZ//YN4f3EhEfjhzgpwCS3X
H/+iwIPCr0LvLxidw/8e8atwoIaP2R//9cF+OkP/c8b+nLX+C5UN/AXQAJBYi0BysIWBQP5SOHYj
qScUIG7WD6vd68BEZf1j8dA+O6/NzM49mYJKLLF+Egnuaf4atKvTZMlt3463zV4N9oGz2CAm/tNB
/Ptn/emz/Qxz4dPchDweWjMAyxiN/go+uYMjZyWUzgQiLDM5SV6Qer4fmXUfBDaOZN2804+HdgWd
jPtbfE5H7ez5NCF51yYLmps5KeaFdGfaBl7xv3/AH1X1/1TdPz4gUAeIKjE5wX+/9o7itqjUtyFC
KlGShSoguYty4VrzBNnJn9fZZdc2SIeykwZbPKzDnzqHFJy8aKnFdZm+IDwBJMVk8M4TOdaw2nwR
dSOK2BvHQzC2QVErRQ9GTl6uVraUSDtKCrCu1a6HiXrsrNExMGzaOYlz0BtPykgPIFl6Mj0H3sru
fjykKU2rBq77qInH3+ohfm6gbwfhxmyFJpFgvIjO4xdwKxAQ6880mLL/fGuXuiAYFQYF40cWi/h6
c8bo+/DZT2nwkrTeyRvG5OCu/Xb48W0G5SIxtk6nh66tWUWY9/i/nyZyA5h/Ok0YjdzM2kNQByBI
jW7N05/gqmaJ4pZNDjYqTRyRryDl7ygVF4qy4SL8KaxknBSjm8w4tExch97rS008k/eIsKpMb71s
7H1xbbdxKDYVzAWKT3vi8Eh4Ys3wlk7RXR+a+3BqoLFPbXwhTn8fdL33mAZoa9bBnljb8luasLpb
a0NyNCFFq3o3Zz6nZ4UN5Sqxw7xgFz9uMkaOzTL7Bxpu09kzNKdB772NbHtB4aTv5mYsEzcAVzrw
t0KmpH1M4dmwDynKQtn6BZb+4TlYtu03oxdya45/OZTQnSD6+caVx4p1O9R/OpShCcWwRig9GJu+
aZi/PSrSzKVCEyI26x2tJPc19/j9NLEgCztB72Snvrtjvd4tkdrHnmNODVq705C2wHOm9FG6YroM
UfqKv492i7XTpYvZm9i4ungGeTebHpGqtcJoViShcxG3ovu/T8mKXvSQtj0v+9GwJ+Njh4um5RyG
zl1fr2fovcg9ncp+I+JKTJjFSf3MdTB+3mIb5IuC68kG/n+1Sn+ukmRsqo4f3MBRj3E0PWht4EY5
DE/N5gIEN428MsW/pb15QTCDd6Rk+Z0YIcKt89NRhgU/LHUxJb/FDIB1ifTfn4/yAOuk1BCkG3tr
uxXWQBM+zenVGP9h7IIQjs4g5w4WzYtIVFH7KF+c7Vp38JCi87kRoZs7ME8/W+m9JkOak1oPF0m+
TnHYXGo2+HkoQMqz61a2TRpfelQO2eI5fqFRb4eo1fOVhTDFYv53druZN7/+bJB3EMfbcto8z0GV
0e06vk5Z7FpVcJlCrzv6WcA2BPW1cszwrLMIJv+09Mszg3NCPLkOui/yCKnvi27dzO+cV5Q50V4K
PynM1CK+2d2hMDsGS9kNESuBc8MFjQxXSDAIuoyJtQHahekRZewFfaeEgWJ8CpXf5U6QbaF6ZMP6
INMNzKcNutpIoRaM/VKQ+q1v2xcatk9cNR/Boy48NChOLzOw1GQ2Ue9FddNT7D1tErAtRBl13nte
xjZYeBK/fRgi/UXYRzXMu2XD0qs6zwC6+q7XJvzgoScE5IMSPCSnLfXuE8dpD6kLe3OpEde8NhuD
kzVBkctnU7E+6PJWKP7A+cV3k/aRdHcmcebtvtYJQCLf6JN7exh0JEuP44NgNfAKB+4rebp6zmUI
HOdCLEyr6SrufZfuZOJ8WQc3rdRk7/itQc1aKJ7uAHyCUkLiOyF9sY/1sH3yU4mks4UVBuY2x3Cj
PRxlQvoIL4K1XFIm72JL210weuTsCZXu+cjvbw7Du3UhzY4ssr5PksDJ0b6pjx7bvrM+Sb6tKQjB
fUWGyL8qx2N3Px7SuQ53xuJI05rmgafrsx5qGqAzDaMSL4C+7LbouvEkrj/+72bJLk0XvofdRwmu
Csv8AWFGxtJvsu4/t+kiXhuCntfpRfihHoARY+a/PqF4LnzI489LyNXVRbqa4d7wrCbHy6hEemxc
H70+jJ+Zqz9D1WOuno78l4EkWb8Fpzg1+n525uW50choi8bwYzfKqqHzVo1NMO5Gh6oXiJ0+KLvG
u3DaplKOjN1v2PvTdCYPE5m3Oz1jCEmNuI4LD/MZY/MimroSS2lySPWW5ENC4KfbCJNvScCqxUr/
aZotkCBcSy9hTb+Y2Bev9eg/COu19xCZQbft6PQo+OIhRHj63tPO51n74/HHb9Db13wNj+hd6Ql5
Yc7Rc5nDM+E71zGg0HtbQ8KC3W72sZHNEU3IwyIawGcDv6P+Mp7H0NXZyFn6Ma2vSLxJS1fOdUnT
7ShIOt/NGOPmooZMJjTcVgCTNa5wQ2XeaJgsx6GbQMRyewBLIWdgkrb5okWco+b0TDZDIXZRfo3h
LPpYpJjjzGhV76jfrZ+ApkX7Fh8jbzgDGKzH+twhKqNK+1CfINc6d5jHP7QuvhI6t+UAUAo8tTT8
0HgPTjO/xwOdKtN0D3y10108jNGJdKGT+cw7e6Pnf4l0JQzTb80IXNafN6KqEHfAbgImcZZw0zyG
rULkJn7ibKkLGVpzvwSkclqtHmC34J1bTS5w6JgeIOg5xXEHoK5zYbnbWVoh2gMK90X4ey9tv6vB
92+VjsiTkXwUDXuS1kWnFob2kwRhKPdrS/K+jlCpue6idvOGJi/zEm33Lsgv3FHtkJFtfVStSQo6
h+7OLIXTp/KzO6/v3qTeGn9VdyxAyeIRjhLSd/sj2u0Q8OzgP1DFj9JM82PXROMuQvCe8dVj5xSu
mtPHnspHOMSjj8WpAa/IMhzW2q/3LSjUx2ZuKZyBkjIOW+/ooVMCrjN8FdiBz6atgc+tNUZrR9d6
g8jTRWc92uZPMIDnuROtuQnjoQZeRtmnwGNytwBY3lVTMPNnome33IJbRsntx27oBpQNSfyY2uZd
Lzh1w7btvMHQQ8LCJ1dLe/rxACjL33Uy6D9YBqiHD4s4m6mf82mZVEHjdNyFqcUswwTA6tZQz3nb
sHQXJvUX0P3EZXNm1HtRE2IN5WEZrdzd4xTT3E6hfvQRn32cwhmm8tugHwGLDGcgkx8p96M+jwcU
700IGqajnTbTIRsPW+2Sk+1gCD+2EDy6KD9P66TNzkJintkmQhQv+JXtybk9JJwvWeJ1pRELve8h
dS08MfYfatX15yn8OAWj/gK9/1wmyVopnMUVMOSZyBC6iqYz1YCCpagxY94HI+pM3AzpjnUeqBSe
cSoZbKhSsQFVQ1urrO7tep4sohloBBOvHzXn1gMl7n2b4ZYtNZDnC6qbabctw4ex5vGDY7b4Ie0T
ctvdvv34di6Vh6VNhvsYG0ceq8nN0yaeHjbdDUU4sp3nz7wcVxm8MCHRQPKlDOpe3aXrEfZWY9XA
CCIb44SfNRjQmO3rozMO4uy7HIupXYdsHRl/rkcIxjwEg+QURIqKxjTNHUZFNkTB+EQBZPqB9+gQ
nhTAGbGOZy0s83Ens+dtEmdsYfDs3DaESSfplAEZe5Cmhn8nEoQPbOQo3bdg2a3pdp2kKx/mhJ5U
tCznZgBM3kKxOujuSKD99/WL5TI5hiaZqjkhQyXEiJ03CforZDYkwyCFV2y2TynahAtuQPFI+fss
vehjF2688I3p7ydfymIbXGRPE9YU3NBvLlmn6sfTh8lvjjS6VRxqfVu8rTmPoz8+NZ33Kiyi6dO5
mZ6WgVaYLpECbQ2kqIl4AKLKi2Vt3xElKvIlvIP7t7kbZ2D4EbIJsINIO6ivW+t/C1bBngOy6hIV
XE7HhRyV1ddJTwCxPZlc4r4T56nDNoXGo6dsrOgKq9F2RoStj4nMzPU9B5Jx2qTrZZvguz6YHkNs
mkeSyvXqK8GQDtWd3VR6GUngXSAbPzNdkPvNUxvmLQtfQ9PSw+pDMgv4GjztbW4qndwF6wJVRowW
y/C0aIehubgpytF+uqys7V7srC+pHh+chOBmAW6P5SGoTA3sUIzdh9aj5KzQVcOku4P3lvKfojb4
EOCqP+HY6a2vIlOTvO3n0xja5igxtYUhgJburrb2ErSzKMH5GjKz6bcUr0OpRoZuAhSRwY9hcIbS
LE41jzrXEGrK2rnYyCnh4QQEchn0OZritmxmY8tN2rsosSEmP7QUEKDuwyWslnjme0VgkryOdWUU
OQapw7J0Sc11oY/N4tWVnzooXDmAcg5XeBkkZicE2ALw/JWKPvTxsOZkBEfKQ98SLE+GIrfKN9+d
1g0q3R9rl529wFO5QDEHuhPEX9uIhb/TDkiA9tXt3PYxGHaOgsmMeETzHx9ByfVzX+CjLGx9GDdV
GRnI09zJavbr5Bg1txrN3aUMEya28ju0H9j8Jt8U02lsXF02BBYu4EpyX/O8MfVTxJ1072xeRaWY
iyhdXglP45wM/fti6TWMRHM1KMIms/DKDynU07xo5ETyZna3vem/bakEVMvcMw+2Z4w/xH4UiS6M
xho2G7PfOD+38Q1QxWUZW1zt8AiC70K7PnuLEiVJP8fYTTLYsvqYo4XJvvbEx7ZnYHCnTgNJCSoW
TFqQn/Y6BemK71DDZzj67DKKVRLcKd0gxm/r7XtqO4Sor24+uN4HMiB4qG2b6cQceVnc5MFfXafw
g1ru+3a40C7FLCN4sSsyGFY0F7tRtXctOJJl40ffFywiJfO1xfuiMLPeZx74c4ZN/VNjnRDnhGDY
KLdjkDh1hW6rL3i4HcdoXm/9qD7bfr1X3Vd4sF17Efd3tntz3DbZoYQzTwN3X92XBdf9Hogy7KcQ
IMSBj1W3L7VKhDVearB3YZCXFEusMLLh0d0Chew5sZJnYbu9JYndq2isS29USRE1lByNx0srewuk
Bm1TN+e9JF2l2WhKhpGEZ9GUdWzObB8MOcf8pBxAHl8ZLFS4nFDk9dy9tl1yUZ58JriFq2gE0i+X
8dgDLFw0LudgMgr9kC177gFl5PZE6WzOoRVICwFbLkTo42rte9t0Ozgkm0M4h3XuygGbSAqpWjAG
2YjasQ0ccQC699IMIOgbuVV6CdyCi/S9RQjBYkdSuQDhd/w59vsgZ7P/SoUrs3FkEYw6sZxibrAt
CoZI1kuO0m55p3W8d7c1hQEbJtUUbWW/yWfawUSo7mkuA5Wc06HT6GvbqdCkVSjrj8OAMc4g2xfu
1OlTqhtwfl316HR0zW00p2UyvK0bDzNFoeWIGOA6Y7vMTbvlcOuBWog/stWNcfJb3CSdkyOuy8HM
G1rpbcMlDCEYrKG9WmYeNu+I1o+tbrZTNI51RqTZTxrrP1tcsYtT5wunvM95vGUpGYdTr26ErHTd
8mXh3xvgCYV0iTjNxsHEKjkLp9+wGwSnwGudB5+HDyijXN8RX8B6fzDo2Hxxq4HIA4aINAsMwcQk
nvjOgiteJAFkz23IL6r3x2xQ/ZjzFY3TRrbdNiYAAWfvzPT4VaQrtkY0T7gmbeZhVJXzepJZbDCN
beKlu0RpspYogwKRzkUyLBK1cW/2bDZfwdSLsCCMhy6mqtjkEBYquZJ2CDOq+Teoux6pFXDU2lBR
RwENi0QMwILwyXPioZxzvcIEo81xhah8hkX0xmo/94Q4C7VhiUBUTJG0w0HfMIg6YlPRId6zEQyv
FMUraAzjBVNQd4+h9KnTXXiwK84Zmay3D1wyZsAosnCi/BjM5DOAAJH526vyTLfrnR73+ZoeksQZ
8pGkB6rqAczJbSn5NuwlqbtHLqJSLh+7iMJoodGq0l78kNQojCnqOMRkclIkPrgVSDREWzx6WBs9
OOmsiIa1MAfOANaB6SGMzH1EjuSDGgB4e01b+kOLWAaspZyFGlE/TclhMpividl7uul3bEBLjla5
WHkwgRjQ4xzY5tMEm3mt5VsDKCyTBMEi2hvzgIm0kqjJjdmGA6hEhyRdP2un6Ch5tw1CEMiS34IO
o6Q/iCkUeY0Qko2ha1lbUO+0dwiDwRYySqqRrf5hIR97HzQHIgZ8m0TtWhf168K2fB0bnSU2rauo
RdAlgITHWNoH2s4oYTuvK4YIS4LPW1JsNdaytSnZ0l5oOBpYDNRQ4a+A1smIrQjhzyVF6FY+I3w0
pwp7d+TMh06hVZEixD4WugoX9tIVnoxKl09JHtma7f2aHJpF3oEvRbLbqAFHoz62muKIsP5l9eJq
UtuUJ30gkTQ6wtiIiaXY4E/irvIyqR3MKFS1DjjqZkgLB9PXE+Cg6AI4eNJYSBvfFxXpgAKHrjzO
CWvK2DMfbYoNHnqPp3iZQB5O0Jk1oimsjCGqczdsKX503sJ2LVwYOpSTh8oIs1VbEpS1KwQUcCVL
Kq+fECcVCokNTkPMdLsqIz6YMgn1KwaCp9DvX3kDdg34vfgEBB6+/RheWCiKQWPWkERPs/XCChLS
BTdcPm01WFpqKxm5LWgAy0NfQS6a6HwaZoRdf4wIe3OdeCmaBrkYNn6al/ED40udIYUbBiraFATT
0IpsMULwYM/g+Jgih/QKzzawbWqzT+Y13odcY8ckXJQtcd8w+K+LcfJoqaJbWecC3qZh9zTrukJx
CoQrSp1LN6N32FAHZbxPMCdKunJtsKavxoGnWGOLEKsDFn+KXssYwKXwZIIAhBazuWmR+XhOWv/F
YTW00XIDE22N+QXT2NwuYDl6DmbrkDA7R82wxsHtB/eQXU7KsC6PKKxDkonSgnXuXg0NLZNWdXk6
L24VDOykHf0SpO18ZBT3Fdm8cvVUV6gBze2oM9SzEUbbsbNX0O833cpxglt9FLWi2Yay+qwGcVUu
HFhh3aYxxMG7b8LZSiSOl4NLr6j0Af2BZSDXuAZKKJp8wMK3btgJZ7KXAbAaKY0ElqvwDnOEBpYV
obSfx2S9dyXAFAocF8ALeVDW3LGkOzbEXdDs+GOJetPWzq73GUTVXXiJ6uWE4QA54N5Vu6SRKsPp
QyoFJlKVF23hFdB9iXb2GV7fG7Az7CW4lMbR2WGIBrPqGKAI+j11dAKB5gIcrGJKaHQE/0Dkc0eR
9jEl/OTJjZ9IXBsU5lgApzXd0y2c9usyTyhhkBJRY4rO/NqUrUiSonOntOqpublU9sdwHj+POD8X
EyyHjrBD7XCxaxzmX0wHcZsd2uOkZEG98fNsJnv0ZqeDaHwgB89FhKkDwlOb2A/BFJICDJQgJ2gv
6wULsNLUuUd72ew7IlgVqv6WmFvGDvWuPu8OIrVIeo+2JcMM6d5E991mECCn5u80Al8JWl0k8eHK
m7e31Z2vaA4KF9i2iq4+MssKpsUX5XoLmCPBFYUGDNlFlc4XtoSf1Ci/xB2z0E5HK5alTZUti78a
i38K+mGfRPaQLOthsVipI/G8jOQrqrFHiIJ9bOy6j95rtWeYBnyWuMBVABog1R/AIbqFjSTngABP
WW5fcjT8GaMdD8SaOItWO+YGvnXYlOPPIObB9cRDf0za92VoHxGFfEZKcFTzq6xJqW0PGDltMcHU
WDQBRk5f5Rq+Ke1hXElbJJbXwHpd/mi/xgb309Cbj95goxwlw/Os0LYQWADaHmRtlAuFHw1Fi7os
iwZ8zS71vrEbYyT1noF64brDOq6HsaSQ3eWrw2D7HuFDtmASge6FK2qMCmsXL9cQdhYATcbOfZlv
igni3m6M5i6814LLY12Dy6Z7UD2Ctn8Wob7z4/u2lqhs12nK5rQlVQv2/qEe3ae+4x/62AFsbOR1
6mqVTwmC4qMWTreLMwWZi6SRgtbz126cP8RQY+WAlW6bX4h1RT/VoH9dCDzUmbdEFVrHABuJxtzE
C1S1OL2fayKO4JpRtHjed1h7IFYJw7/MjRGJqqAiU3s1GbeMUoGvNlCYzqL0y1ZNyxm0uqwx4Rtq
HVNN7A0jpDJYk/Au/qrIDWmJ5vDAAMMX/8HUeW25jSRb9IuwFrx5haEnyzu9YKlkYBIuEx5ffzd1
zdyXGtV0q1UiicyIE/ucWAtychi5sCOKulTz7vdreRupYo/lzNyt4XYJFzYssDyZ0rwKFtzydftn
2NKju/RXTV925ey8D2jl/DwduL8133eCpj5HdUqohDNEC2TYLc3NNtE5wJ46mTpx/rjq7XitstHZ
S34vCV87/rb1xa/NuFmbH3OqxcQT9A96T4b4Yld/Zh05QWfVD+0pxfny2dGfhn6Py65hPp+kvV0f
ZrRwglDqqByK5QrSlkeZS1PeAmcmq8nMEYLzI7XEzrN6ajBo85Pjzh/kop0DbyXfu82LXS5QfOHA
nlez6HaawZa40hmxJTJ6vfTTG3c55qLW32FbFt7wPfTFm7vY4llv6K+yTLzLfp73m/kOFbY9WCVG
PHAbLsme16TKl5wuZwEChgDhlBjfc0n7mk5Mbea12G/5T1sho45KCIBMFZLn9O41kp4onYH6N4SP
0ezlxXKtuHbuboPELYaZnVdmZCGBhFUWuHGj8pfU5MHpu3IKeb39F8+rfvc+DIGsts+ySs+u2HyE
2rPfnkxkxVAfvMtilp/LaqECq5ehcvTYNMSuLaT2aG8FiNFIGW6vKXly43RWbfPcmmj9Qe83kVCh
4imN1qkmKHBZ9rYx0P73FhIBjCw7jNqVQh3jsSVYOrytZSwdPlgWLFnES38K3BrVz5hvk6ef3PHN
a1uMu2IjFNj1OTyzAGXBp1iahnhQcFO1HMqdRFLxR2gLxsRsQ2CTcNr9vM8WU/vTyrrigG+SpcJZ
v9ts7UN6C2C2Wd3LRDOG2fk75Phq61V7MxvvVo1TdmbYPodNQ4vQsL9baVdrHE+SGz2bQF27RYeU
9JIu9XdNjUVdu8dAKjqTyUhfuiD7qrxcRn3j/d2EE2EwmMJpmEOlcbI4VKq68VRPzmdrb9xFwibm
fFCxNjr4q0RJpY58lgaYEAwFZfOUtoGZlAaHEG/u89oiOVPHfrketT8/MQuUcRzX8rkVFlnCTvpp
97t8sq88KUPoSojLwULF2pqDLwHh5nUmcsaYd03ufkzd/KuS6l34HRhB3+97pKNo8c1+PxfdY1OV
8VIMdVykJZ3FRHUCWX2epvLVTftnalL+8II3xlrT3cBsbjd1SXPvnyzh5jvTnKjiLIaoM5bbpmwa
yhG/DgMF9mBa3gTC13RhjdEraYOqYV27TSh6B0g0Cmt+yLoGdazceLvWlmEZmkzDobtspbhYfXlr
GwnTtpK66U1WuCydjNlHGwqk1TBdujYi5mZOIZ+9qdpVuozX4CPPvScvDYxDiySBLDGWCLMtRWbp
zmEwp2dlmC+AD9mp1phM2lX2GtCMxY7jwgmsKgHxDWJjyM0ImPhYVNYEr5crnl+bVY+9F/PXrGKd
Y/7Kzqm9liPjih6lcfbb5bFreiD39HnzOl4kWe9KWOmwQq4OjGL70HZ1D2GC5mf0uUdSjv/ca94P
1xz+cjR4EYdkFU1IWmFQG5+ZSOfIrQaRlOXZ8JglL0ZoFSZSkv66esY+15AC3NWGpa/Gr2qbLk4l
04d5Jex3DS4IoXhn7S2NW64rW4RFmm6n4tvsKmPfOe1fdzJLLjQ9TeSSPY0ciX3FLDXwKjschnvr
4urH3Kd6ZfoZskGMEAlRcG6Sfa5th8op/mYWt7BeIMGlBp6ektOpoBVb8sE9bF1/59h5+GU9VZG1
dSNdx97J/cdK5b/Artll2SKjNS4YQJVt6z7r5x+l3iTjzHDPd+RwIonn3K9VnbCPWp6WcTm1m22e
SrtI92VK4tzq7ufaMi46rqUtN3+O2siDpjN8cdnvgeI3Z23sTv1RNvwk6/AL+m1ClwgcZN/xLefJ
cAyqPM9czatpVZecBZfOj4op9Htey0fZ12M4G7q9LxEuE1kuQTxaE8SK7u7FUjAR9DhohGfespbl
ZpAnjqU1x+kxHUS5X9G4wmVQr1T8Nhe1O/FuuCqiNdKPHXYlxkoL/7FGu2V68CCg+ffWdvHoJZOs
DkCt8r8tk6XeDJAMLC3s1WC/NLZkRFlyN/K/yyapYvo8Vkp9aLKiE7O7gch65nVTPZxY/OPug6Z6
MfP8yTIUAMLKMJQpSzL7nZEYwaDttvOmCeQsn1FYW8JXlIzNR1AcFQhM5lnrRkNaiFNff1BBNedx
nk61rS+xy8yUh7fcbbN2bOX202mnOcx0ivYtZIgTZrVdf4qesS+Zr3T0cgquFc2j4Wa/8q7nDtSW
JHXBDQruvXhURrFjYJ2GQe5DQHU2n8iaQsX+Q8sd9wYKftTorfYk3c8yM1yYQciOYdychyWr9q7N
i44XcxcoB9HMfclrBCHX69rkzu8FQ9Mf9JGbfAUB6X3tdWAzbeIH7ZSsPruF6FCbuKvUn66SSGly
DIuMOaKbb33UyC9j8NvEENq2H/1JS6CPKR9YU+JPhjiq107k3dXsgqOolIqxVlQhnyYOk59T1Tz6
iz0D9M40W4peXrg8bUiYSeDwpIg+h85oFpcnRF7hwbTL7H/KXmYXUyi0jzSrIiHHh2qG2wjc3zVX
0MlT/c8seMnbngVFXKOnSrn61dHrd3ZOE/Lg+DM8Rj7d7CB7yhUKR6+P+ids9bvmmIeq63CSDgx6
u0ebuiua23kLqZZ/iybOpfvRQ5KbA5UH23BPZreddeGUl5E+PR+/MyejkANYB9rhV31a/K7ZyhWo
Msxct6Mxn87cP5dV0wfmKAVtaK8iduP9VZgQjnnFaIWpRySDLtKcYro1rCNeZFsl2Tg/Kp2lS55b
bztv0fDOqfRstq06eu3GKJOBv+U8NMOq/VwFEpmfUU+J2smelmBf+Bz3jIT1k8BvcMpJzE2shZUu
g3c2veBUj0bImj4YCLv/cBu0Y+DLaHTUDfiN3Q6ttWvGwop9bL1o0o0bTQ2KMDFM2063pxxFS2+e
DHCc0HAbN7TcmR1krbZTGm2HqKw86bz0CprPta5lW1yw3qXvPRmOjVYcG/9LMmI8D6t3tBzaq87M
l7gt28TdtL9VWTwaa76f+WDvdNkfyo05WztLno2tSpDPrHBY8J5vpiOPjOmjDccQL6IPBddmu0Gd
O4GNZ5n8aKrMpyZgp4IuhNhVrWPFQvqs0+zFTVQDP+qwG53yMDvF3fZCGUB2iAzdlKu9pKbthyqP
1kVcytpcdigJuEje1hILWlB941bFgDI6VwslLwZtgpBCI46muyqLu2ajbiTaSB+OubO+6e1uVYzm
DHhRCcQepn7SN6CGZLb/qnWSPLvcZRJLS8f+ZqqC1SfChtGFKIAgKq/jQV+ecm14ZG5s7k1Z/iw2
/yFAdkKDYtOSbjJ7Htvn1h6v/ShYTKBLLLTsQ6/r9XtZyse11fR4puNjqTztoG51IVa0Ik718dpq
FAxZoG6T2s4ew9A+WBlfBWZ90RzsoaPzbLHbrBW4P1x3+xx5o1ssMCwoxHa1pCoZpcaWIs3yro07
FTGcBvj/vVUdevGOInCTlYzbFk3KnNWbtp36MX/nmOhRmMxkYIR4Al4TlEmjnSxk7HAg+tGsrrYd
YMtgbNuXimtsvQ5G91Vo1qWo6i5h4Pe6TWVzsqU6j2sZHDs/+I0yRxC8QaFbo5WHU+3pEUxIDwk2
frjmSqcquX/Lws+jVi1geNgzzcyajo2OLF4Ibcb1EOzBKcGKNfvZcS6Vl2bhuqWIv914aHvW44qO
MwlE60D/G6WwZewwtfpkdiF59LVWIVMSGWLMenT06uCr4CfF2RbObkegSVDDFVF0hZnkHjA2nVVg
Nol7ubbDM+PGqlk3lu6Zfyq30A7sf9DJyPma5Z01uyunEN9NYtM9jYB4DegLl1HDRLoeuac87VG5
xt5dQB8xN1I3co+BEJwsZCTkRu3c2+ojywI+tEFGmer5x3VzkU/AXwqchpA/6bHI8JZkTNnWjPqs
DoYcvtI5WPnBr8ATa6n9anNvAcTq9kvpnBF3sKhr3GgSoh5nYftgIHumRRNEY+vgzkAcAJAt3nnz
WZ2V6WzYneznGZzPaBb295CbHDmgD7QfcZpy8pYt+eW4pvM9w9E0ZhgelQshHstc8JDa9bmer84I
DuBuf+rCuHIer7EEyOQZ+CF672Nwtij1M+uYj/SWg0FqaS/xkcw1FWD+4rO9L/a75pdfO4+KwzlO
AxNUbIU9EtZNauXTNGzdLpgLxo42KmSlbWKPxMND+1fTV/ex0WJDenuiE2NpQIojaiYGsVMkIG99
6tx8HZ8LG5liVXNzDPlAWF6Zqj0GUApEECgTmxXNtnkpnbmMBzfb0cG9GrX/cxurP4xgynDQGlI/
BrLDKuNEH8Vqidny8Lw0v6VyX72lY4Zs8QFk6LnP85+BDYpQjDqT/IodU4uXjYfStRLfUDdrq7uH
zL079+ReVbUV4gcEbhXLkPwZLQyCTc8CCddAZPZHOxr9klxlVERmP4gRga64aoImKe+Pqy0lbxuS
mpt2Cdg5d+iUUmA6Zbi53ZubzSrxck5vyXTdX4EEFEizeS9Obf9bWcslv7ergYBd8Mbt0OrqLLbq
byEtQkrnYbcNZzzkt7wDkwZx4dFmscw0fVGYASbNczzZmOCyho1vrnzCqvud3bUCriN2zsExxamS
TF6Cm1nQt4L9MK8VW50ES1Gi/HcfAplRT+1m5xA7gsIxJqMVrFEz2DAKZlsf7OkjVUWawGi3oWhn
7qCgOVRWe14KytKaAdLAkRmnmRzYNWpehDs/t7o3Jt2gVnLd5dcaMI7qVm0JrWC4sEQuIRCHSTbP
Dj3yu2RIzojsU+R/zWHJDvN8n3rl32u/Ya72MFVYXvqLB9HZpwW3Cv5ILewgXUJtFX8lntA4b919
jbDX+loMantml0q9W5zxmSuDg07c3y7biN3O+rV6bOWisaHnhTpf7AXa46hN99nzuL3VAz6+XM7s
X8vzz9W2u6hTA1UZWYvQR4OZ/xlz7bzhX4FE8f42pLwqPgjjMAIV2y2sgkk7v3A5xIx9g9C+i8h6
88tuntR7bf8BZnpTs35x7wHwS+MAF/vZT0Z6DOk4iDf1Yx0CStWF72ziCwDegz6eZsFEoyRHLrAw
HVou/Kw4+6WOpdvnoVHOzyCn1MSKdChXN498rbjWd0EcY5+xm4dR8S4tfw1D3IezxadfZe5h5238
wM6iAholHyeO/GbhyFevMm3fWAvlRcfatAVkrXXdb8HwaDe528cm4QQWVC6thnbF2tdSIRk/x2V4
SKEPaTLU0emgrpCBOlSw/D0d1c6AfIo1ns8+Zfwyrsv7ODFGw1LSJ8/QzJ+NQdJO5dwN4wu0Hj/l
hrZln9Diixve02dzKXDs8npuwZh+/JuH99r6YmBbrsbaC43SqxJ9VH+Y/r/zqlXxAH8TsXJ34Z+V
ZejobYqdoTaiaHnvrOAhKI1bys+7awLkO9N2j61lmAwF7zVlM9BQ4LqOKpP6g2P31Nu9setJmKSY
IUuBfRRhvU2sCBLleyP4RORBN8WFb4+hTmWyJwkGGnHAY7+6n0GliWjh9Gsn/bVR7e+JC5x93P7T
fZcETtX5/X7UhuvVt8R9GOFwKzLbsbzhw7S7PDH84VEvw95vn80BfW2smy+NeMkwncbfm6LpIt++
3UuOmmsr2/O2eVo4a/YSd5gFRb6ZYdqOPHLjrfSzv26mvtO+Qa6g6M/uGLGytjTUoM8P8qpb5V0a
TkW8Ou7CwLdMvAUsaWvv3IFufDvG69y63Nxe/8REa4zqcX4u/D17lbILqWK7gJ7c9xXtnSDUPJ2b
N89bHs3eyfekFkS6zUxzhK5uRM6joldx5ZFYRWJi07z4reGhOm/0PStPfyrP5bbCyFiJ7fE3kDXH
qpSXJsvusCU71UU/HFQmzoGiKO4s82B2GKtbSU/ZBzIIA7OJQAke9RW0hvHzSee132r3pLtLtgua
AjelgeZrSfnWK+sbCoyjNSewclUN89eaqZHLLCINONeKso4ZBSGdaiZZCH2rRXUhLxO03DAV41EL
5vuIiBGMMp4W0gKioM5JRKcPMcpi3GeU/9GYuc95syzhltJDkCn32MDac8WWsSJ3mZMSj+rsoJlu
PNaT+y0HST+xKLA8abziCqDKKPmXRfmMFYuLxdyo3xUq4vaamlYydQ67+RbUE9xJ15kZcjil1Bdb
i9QgRfYpt9zdzQvhPl353oqE+Wh1xMez35i6nZVvntg8VIUuvgRqFS5X15fneijjVWNRcbkYmI0r
s4j6ceti06vUuW2IExy16aED4d/Bh3P8aadeUj05+vpq8r7o3gK+u0j2vWZNRl6EH7ce5KuSwcPm
axQx3INTnthrDrzPtY0pe8QByzjIpKEMmvHbsDZkH1800bJCwE9UoVztlT4MpzXTIzyRP2Q2FlGp
NcjeonUizQMHKI3x6KMznchpu9rsL2xXZvcyqOO5zL9dC7yluzdWyhweB7IXQp/xZJhuZhPXPVOr
obt41vJlest8GPG3TdmwHhtHfsqUfJeKrXYkRVI3sxBp9Fbj2tnTuPO1EgNhaSTlWonIhDbGmKJ+
dL2lnWB8ozHP7NB1+m7XlmOU+2NcBWtibvV62pp322rm3VTyQmMreHSVO+2FN/Wx1fzucfRgWSL+
KDdfHI+xEhGW0bjpd9rDRBMaveO0zgc66NfBNl+2jaimTVDotMPwMazBfinUA+IXUHDWJulsvOfO
9DFJydhO18hP0bqjdJkvTVMWe7n37pn1X/jsLzRyEkbFHV+bH3y2IXNS1DtsQ2nk84HEM82bIIHd
HYOEKoq2SJ8pZKU6pWr8cDxnukJFBNE2oHv43kQIbXto681KTPb0QUb1RZT3xfMEO8w/Xwmy0alT
x4Y6ddXYdzPGLid92FEdUJItH1RSmMS4yLqM23TSQbZLDHPscFnBJI2/DN44pgoBqGV/LIYKNZd0
e0/Mz0aB2Ilc1FxqKzjk281cmKO7I647/Zu0hSdX2Bk6s7v3JlZ6qFWtkcbIMCFNQGMfvfbh4mja
2V77HeSU15ZfXnNfHmVr2ZcAMeXgkIeCdykPFy5jFKcA2RnTWkSXOqfQ9YMagQRrN3IDl0rD5QOE
19zwSiOcelrVyneLCFC5QCd12ZrmYQkcaizklti6QwNIkGkz0ycYkwgM5pc1+Ldy5CPt2neV8Yy0
mFOR8xtm0NPYkxTKbZ+5++p+a+MmJLtmhMLs/DmutBkEwhJo7hvxqoU7PTK9KcIU7S7yg2AXaKYZ
Tgam+nT8teBd3TVa923VE5f83yUL+G8pPhuKkBVMs4WWlB7CStlQOt3L55qUWj4dTDLGsjj5XcAc
rFrRfe1fOFawPfXLlSjb8SDt8o3BDYMlLxkGAZxYPeZzf8sHhypQj7p6ueFDqZ7EVjytTWmfrK58
mbQbW8KfvXFtsXHmZ1iVOl6bdE/P4JF8UHzOwC3HRaikVuK6io2Pqcr1HbyFd9bbMt2vdk/k3h3p
0awPYebNnnJz3zVDgqmQuPZdV/W0vJ1zqzweGkfkbxP7tDlX0WScdwcn2L6qOK+DIov8bM5wyy0P
BWgnh1H3PUFoDhmPo7vFKgWsdNzyUGTGFBPxA8tZSx70on6uc4dZMItH/dz7UVbWwRak9pSY/sPV
367LbE3RuCzfXrdPXX86Z1V2mhHT75/9Z7vIiieUIJ4//9gsl8Id95VXql0aINiM5fuyFewdIrrG
tH2SEGADFuCqym+P0wRmw9AyyfNpZF7b79dyKPfFih5vky/j9wW/MKrsJYMnX9011kmU8ZH6Ed8J
Ql3ZlLZhTyKcKfabnIB7IEBjzK1YU/+M2g9dajR72+HvOuhn+J4mcd2SFBRXJAWLyADCkWOXrj6K
smNyzMi9LglNbj0LneZOF8tF2rvK4LIvff8qqdbvWIx96u5jgW4an0TegBQzYq1tpKyCMyCcNIwS
Vh8VK/Yb4AqT2tUgnmpMfzTwP5GtuV94XQKg8SX465Fg8T7YA6yAFxNB4uxd8neAO+arNhaPtW6j
7qhCJ8l2flhG9phbdRlN/qDvAi97qSvhHq0ujVRr/RQFWUm9oWs7w7YlyFFxrPGHJqVMGoOPaaiw
GSRzIwOeu1GGGj2G0Hd1Vp60oXistoBFUF55n1fyhvkuL3TLxPXWdj/12fldWZiVSyRSLbWrMz8T
bKVjNgdsLStNPoYUHyFggV0yOzyHBsuQguaXxKV+XJSVZDb+IBTMXzgnngcqvF3P1RrpFNiONv7s
PHak0/BOmY2Q1y5GMpHkEVULBbKBRhKu9StzNBkyv0TUW9U3i7SAQQPYEktSnVg12UxF2UXG+u2b
NF1FrQbShNTANGH9cjoiwJtKEQiCRyMdO0ATRz84XNrtgLOjRQRPeidQUbkxZyzJJAydqkjPNZUm
VnwQ4FyLW2OgAwtQYIEJrX0zGzvCBrIw6NkFlbPqb6e1227ruRm6QWJQ6quJsRk7JFqPPwy9wjLh
TQkw+cmfZpNT1GaboJldDnrQ49BZyU8jLjYLDau44m2pOphGU5i/tUy2UZ+eGg6daZPbXrceW9Q+
9KWRoJEa245da6+jcv/mQj4CYOhLCSRPiMpty0kN4FTQSBYKg+UsZ3qIQmE/spO8Z6zhgpwx1xmu
em9+dRMfHp1/bSvHi5GOSOqmeqg03ebtoxQTg/o0Wt9KVFBckZQ9uKlx5U4H0lleDWq9CJw/DzVf
PpuMG/ap7UFeCJtduPJPadn50cYpRS9s7lcTcR0xFXvhPPsPpbDOAfL/AcfDV2YwmCXwrrw59y+q
ddgkZE4yIfpH3P7900XkjwYJLfZBu29aU3en6EZMPOlYKCuiVzn2Va4bkQVkM7W8t4FonuYJv8gw
6d8TzSYeFWIOFcqtPaZAvLZ8mlPfp4IST62NbLCs8tylQ99xyayvoy01JvxoJIxrT1yz8qClGr4S
WKHVGM5VlRPY0mhMkTJzazDlDQFLUZbaIWWk/FMLrzhCvolHKy3F4xaIg+WAGTTD9Ez3o8ADZkKG
bKP4IcXMsoDZXh5cjOk3MVg/7FDqTXXhM10dfaF+wQdmx9VZLiQYa4/MMr47d8Fac/9ucqZodczg
3IpOv/ZFkO0mFO7UHMzDgJldLjPwpNOBaCnkHOI+6wQlBFJRlCyJIxP2NLRtz15vJ6uIzuqCHdMM
VuAK2d6s+5d/v5oMPTupKb3+5/9Xml3vMeFXh/JKt9W/SBerzwbJH40AMAYwzrNNav1O6Mu+n2yY
/sHM9ujKpDTlQXqsBpXvZUAVAY3ukDY2ZHFtmOMjYKGP3ZV/b6KA34M4/OwDx0wo/Y1EQywNsd34
GBSL9KAP1N6Exx3JY4u7fKq/of858wDhhNa4r2u9wc1b9OENLfar2QQ/VFHc6yBze7eqrEDvEsXN
brrtveGUm4t6eC5mz30z/f0/pI8xZ/FkEcvx77e0bE+9zGswoM8SC0Omwd7snObkOdCIhmqst//3
LdcfOwG9dzWa01OtjvpS0K0DdbRHgJ9vHVjCWkf7lup+e2a7yr5ea7yld9ukEZxHUpxuYz14t4kN
bTe1pLsGGvOcNoF9FKb+WiMjuKQx+ac5b6xzunnVNRjsqJCGczZY4nzmyeeFXTh/i8rzzv/5skzC
P09EQtFpF2TqZ5wYlm8PR8x59nMjRvdmeO4hkLUZNbWaD4XbVG8dznZBIt/zMuvVG6EqN1vM1kPg
V/nNNad3ufLGu/poHNSgLc8OaSxPTfoh1m157leHFcv10u9Ws/Sumtni5MXU0U/+c+fUaUfFn/42
eIJ9u6pPNhEzRwENE3rSr3ab6w2J6/jpwbkjTZ7UnWSgSjmUlZBfXcmF6Kv6A6PZqZ0CZy8wfMR1
XhhfBQbxsCW8EDOtByhMBhecXc8Mq+ifKsv/9S9DA1Bvh7v3Te9970I+wf98ISLJu9gOdHsocEJH
awCJKUynOcjcKA+dlgX3xGFbv/z7YjAQCIuiOxhIYwdtDgLAKLjkoJ7egjXProSw5ZEDCBGPdu8A
8+li17uZvjOpBN5NyerrmSv76NpDko/deK4tRzJ50tGavJSPdSPvf+PmyP5QA1rkf79kd1B1DvSr
Erp2bLo0M5heoqPoc2olrm3lEZYqNlPczZbVPAwX6KWEPSH5TRQjKVd6d/73HYlf+U1vsRWxUgWI
fGREi1OSL7JyT/++/c8Xt+4PmNSzg21Jhmo+586/X+X33/Cfb6eiiWpct1EfECyhKDqud7L8mplc
LA7xLX3XP60V2F7TrfVpvue6aG76jQu82zuYBCkGtE+zI2EhCaY5faMY0EKe++GJJg/2pbyHC4Fh
kcO6nte0aWJdQ9DVF1OPWqcRD54FQLIxpzC4of5NH2QxnGpMzTu96i7A+OMf03KuXm27T62+fbbm
ykatrNCffc5CkHY/qdmltzedm4fn6L0Hw8TGscwXB/23Lu0PQ4w6PtcKi4U2wipL1Fa/CX4uc16c
HZzlDCRWxoupSQRasR4nbAeUGjmtT921d+fLkVggEL3FsB+6rvEPZk31XmMFjLymhtn7v+SiTAfb
GeWy622dkuVuK55M9wqFbx7tu008S9F1iwJLn2GAGFR4XAhG+5qyBQ62wnGwLYKioKzemdqgLdwT
YyQUAjtmuyn69xkhI2Jkmoo9jUxWTAHYj+SZeZfqD6Yy3gVuJgZmVv3IcNJOGh5fqihXxmKxsJKL
5lpqZZ74S76Qgx8wcryrtD0jXfCU4AwfnJ4NE6fsVjZLXJo6tmIxPgOd54BpTvYMZXdclowLP9hq
gso1I2JLV3HWIDHm0SvCTO079+YqQz3995e57R4KrwU5bmawAfk4o5s8lmrTkzkoSCLdti+3c63D
4KTN3qRcRF3zHuuedPlZH2co4627bHPZcuotx/LuHOeNyk+kD+Y7fAT1oZLGabYs/T2268E5Z4Xc
Qr9Ny8vSKgniaH+Jjrx6RkKsAZrcV+Vm01vnqTJ2N2rRwbY+jELhL+T6tRtn2pM60L6wber1Po0o
Bm189wSQ1zzVcDJV/WktFhGofVcdnaF8LyyC9eRqvijm3beKD1FGLsz3VtmPJRLvMTOYCPliFh82
dVnCloxmB1oXZdtWna3Nr8658LECk8YDnc63vvTlYZuHg71YUUsoy3He6JtA5DnhW3w1Y8OGJnJQ
ieT0nMdW2ujIc68QfKUCVnHXG3F22w3jCT/LqP8m7mpLsC4Ax9BWxIzZ64si4RMPWG+G/6KbROVn
j0iBuFARx/YboaOvqljcyPexev27/6RWB3tVeJRW9XK2V0wFPI4MwsphvQn/HcPjfG10R4uqGbS0
Fppx4Snsg/x9AOK5UrxOr5Y20oh3T6SWmgkiE3WMm7Mz3l1ncVjG3oj+feyNahsZyA0/HW1wXuzy
9zxSMDuI2R2gBilA+OtM4EnOiRxrXV3SHLflVd5TH/Cumuf/PnwECQ3jPdoIsfEVoRb5MZ17CJ68
fbANSPXWIjI5a9cfLpiIaQVVou7tx4JKdt0oA098NCuClrPRYIYzH/Na6MxAh99GBcrVZdBoqmh1
KkzlvJA/fc1xawNzke5gs/vMkw4OkWARJwIGmsetZIOHBpWDOwBzgmMMfz2yDnF3MCBb9aa+joRK
HFRtPU8mVqVeNXiM2ik957N1LNzqn3UZ8W8i7MRlGRV9p0Pp3wQYb93i7pUhvg0uJcR2Zsb/3tjU
n54tfcY7TyLtOXVXa4/hsqai86yEAzvFdBTQNuejdsn/i7jz2JGcybL0qzRmPayhGUkjuZmFa+0e
OiM3RIpIaq359P3RI7t+MYVC92qAAuEiIn8vD9J47d5zvmOM2bw40DrV6/E0mFRrkfKQWdTFj1pS
EPhsHO4rVMtauKFa/iVF6K6CyAFnMtn4ExrH24sg05bcSyYEvNzYIgzz17Gesdvhuw8M4yn3ZTR7
tO29zb6GPbnF9l1LYViiIJwZWB1CpqtTu2zSWPo010hwlwtrJZJEPwwJXfUCAtsQwLgQtBHvi/8Y
TPHSqrkOnAR5hu+2Aigth0GO7NndNKNxAyF0FYuQ2X6lWdvA7L+g+8BQVgWsIa4FRSlo0D87UhwC
xo/r0NBb4LSNUx8aWqMMrMZDz6QNqV1Z0Ref+4CxEV0UDT+lUUD5jJOu1AT1YtBVdSii9EsC0OyM
JSU7ZAiEFrWhdK7SgGQsu+y4wyK7sLAIbpO6ni5QlLlT9P4NGpC7zX1hfm6WanBxLxmMjNkJ+QoR
wTp3QtUP2bSrFKXifc0Zgvpgtc3ccEiu3ug1e8tAg5PRqbvofYQImbVo2zSOs9UQy+qLueVMD01t
PC+NVy1w2V3rF6cSEcEjunFtWfBTW99A3FRlmdpmpYJcGwuG2IPq2bglT8BWgeGWXf9K3VNukmoK
aGcpQDvdeGqtXtsWXm1tcIzYjx3QYPrScxPACtmdKuLnlQy3MlErYMc7s+qCx8yjeICuiQnRXk5l
WJ3qygw2xozL+PzUQ9h/HeblD73vbSJmDks5OyFYEwEUnrns09ATlxGuuKwqhpU+Xy8C58cumZ8a
SRdsRw2ENtoU78iDEpE7ZOcyi+BkaFj/rLqlKMx3SVx7iD0buoihDq+TdsFWFTpfaVHFJ+ak0d4v
s7fcpLM5BI5xiFIVnfgXMRSWhQkKKfFWdtIMuIcINcZat8NemGyKFkyOMyK1L7zJP0dgvlyVnLr+
vZ9a+2rlNDx0ekY+zr7r/YKzZSFWkd3YZ683s0Ogy5cqkodeG/S3HgXWpmnNJ1y31dXsmf8rBQuM
wnXBRxtuiij3VVnms+wXc0mKZFmk/td0GoE8ucm0c/QSLfnU93QQo+F0f1QHp0F9n81Dk/LDa4Xx
nCFEjASwzI5D4gk0QbW6CQraG1o6iE1w2RJgpkjSrHUUV+mhTbp40RtWvhp1bauHyriohika2wlj
F3WucRN1uRnZwZ1DNMF1GRWnaAbr4VfwjnbV7ky7UmsTEMYq66oYBp8fnzUEhaxjq8kY1bOed84R
h5AiBy2hCdDZK25y69TN1INDC3vbNjgLzLIZf0OBCNY4jVZbHuVUdTcnytO9Q72/EJ3f3e4HhC1n
X08/9GR6MFObKTmlpSuGW+JN3rEbQbU6FtocVGPHUDXHPLKyYxW17oOl+s39VtBPZbn6PFkBpn+B
gHaVGueDaOL4uWSCsyp96axQD5tbaKHxnsA1azWAh0IJPX/SijTNoreOsk1A8Axc0hNuqWNegH+m
3UXpB2MPgaXMHqN80t7plzLlsJS/VdkULb0U+1VZRbP3qvIv94MyhH9pfHM8VHG1Z0yrr/KiggcT
9SCGQzC0CMgi7YFLj0oi9h5dgVpStBadWnsqGTHiso5KMa3YXmlrrQvjR8N8TsDKoQlX3A3ZHzfM
Vbcyd2i9FGVMAR2b4tgKhkSR4E5d0aYy/MqBI1P5FW0PTW1s1u1FMJ/ZWGfhPUDOWCsqD36gPkzh
kJyG+aDa5J2lYeCuE8ZHUNnlBlYnnnDkG88jhUNrzVoOttj3A+K134+KvnV3ejA+qFp4x1ayXzTR
bx9qDKyLcP7vGrOSr7TLrxmEuqNltMFTiGV9Wco02HVdBw0HBdYW3RHyXt3GDE+vamNDD0I/aySc
/eal8xNrbQXuuCEHIrm5Ql3qVMqXuBvaDZnS4zFsUX7loWlvm5jBgkpqwGxV9hojfEew2bU5G5LC
QaHR5cu0SfIjcjN/1blTDwPQhBHdNt2moAeb5TK9pKnVPWCgAssEZKYhtPfshdYDTaL6yZjohoRR
8kFB3L/HuJx6LUnA6bnLO4RJEyM7MvjHB9LofkWjUZ0akmTxbjABY1I87TMPzVpaiWAlRqe8mbVu
b3WcnodKBWAzRt+gh6/RM8nSa+ZZzkqLJKSvynEW94/e0hqn4ZkEq/tTrDosdVlAx7hBpIGUKV5Z
GdvFVtG95zOdcS/TuJfuKu8t8xgLO8eJbeCPUBoKM8+AvGp7xoX1GIgEEQJInTHsRoNW37oGFBmx
PCDHG/fVMCk0GvaAAJkddA6zNn9pyEqdKOLUyTK8cD8E6ZMq813sueFtyoT/TBQZd6Y60rYiQXyY
i6k66kFTQqG3mOw7atXqMvyiDIgBOlLPyzho3yJVEyNgWdmtt4PtfaXVgFbGQvW0MB4K39ePyp7i
kxaoM6J5f3lnfflzPRRiYbG44aw0gZd6ao36+c5qKpN97w7mRQrLPNkyglphm/7ZlOGKVjez5wK1
VjneTBVDEnfe3ckabr4Vj7eqX9pSU7uE9C8hUnpfDd8olkTGOOxtaM4YxmGsj0UaKQCUeott40Fv
O+aqc3+MPc2C3ot2EW3zBOU/ZlW1vtRqnPY0Wg51rVnP922BMvbsfL3V51ZMZsQ00ErAU+P62woK
N0pQN+13gmkopZfDnY8FnRY15lhj+jpOwDrucKlWurfC0P1j6lnBQSUU836t9tJPPsoW78QMaOvm
pgNQWsLfk7hjFJy7V+mF0dkNddAebJAr2YF8MKdd7aL3QXKfr6jPwsMdAKcM+72cKmaQ+LzXdek0
JximrwHWyks0H1StriQPZIcSUonh91sDWP6VC6I/f7ZGcQimh7JW1qou1c9a5oAc4j54Gr+3GEU2
ScZPano7HYVq13bHDamA6jk2QnstDbpu0KRg0E/i1WtS/wZ+KXxbGnSxj2Ulk41EzrBJI6BcVq0h
4G1Z9pLsmw0zpBEoNpe1CJ3rH0/T0uwOJsCn7R06Fuuduy0YDuMPSrxtoJZZ2xQvQqLotTRtXLeg
X/ijmvUSMD3pzODEV3VsFmyDqDq6uPQBHER4acPiRfengxZEaM2Sp1kHe7FT4B9os6kYSPkwjsjj
tJesNxAE3bTGDr6DfWWo69cfMsbt2GkxsRD5QMPO3I5DZD6OtW0+Qs6CTYCZcOVlOD6V5nIrG1tO
qIIOfjsf7k+9j7LPu0NVNs0XZt9cu84Xu8bSWiRe+uQ6xUnpAbv1Kps2XuyadEHKamfpXfWQZKvB
FvNuZtTfc93g7+WGj06KfMCuu+c47nbZpDW3isiQJd2w+tA6pc/9yRrPbM78jW8CrfFU6x2MUmLz
sUEjGlr1pfLbbu+h3LqGbKGXSeLCZRvM6RiH3i/6WajRXReG2xzpSUWHhLILHFRJbXbRhoPV6yXA
l/9CN98f1V2kLTRTnkwNYkgq1LfMLqdHKzQugFvNq8A3IGDtfj5LsN8S/phvaFCPX6bskcas/Z5Z
Oi3aIek3xlDb7y1dpLG3rRc6b5hgzbfGnbp1PtrGUxqBSNQYzh9hJACWZaLahsm7oY3lvrKCCJa+
vc5gCD1puKxW90dhxBjy/qinOYj7t1+bDSJoFj4zXJphhRbRRh9lhfKhHZzkMk98K+Uw/iybI1Vl
+tikk34Luam3UQ0elZs8ZXU1gjLo9OTxfphc0AV0t5sltcdDr1J9Y8YoCyDk5Yh/MPs7hm2eEC/Z
pK44DPH6wN2nwSTw6LB1aHqDybLWn3NnOIkJqagpKZuGds8WNjqac9VR9uyN3Cp+VrCU3qGbvOFg
1qgXgF+EImnOMVu4Zc/kf5cAst5YJdp4Qw6zycL+KDHv3Dpq7sL/SYMyfLgfGAibu2D+QHZmuDf9
12BjJg01v3uwDNyOATOAB/TQ7EHn6i0eILfkMDMjP0p/xKhs6drX8bWEyrZi5/ujz1Xx3GntGh0e
OOvEc+GSKbXBNXmz0LRZZm6f6XDb5xidg+5+DHWanQzbL95I1aPwQg7rPKqGL7IYAEbk84WSx+UD
ezH/e9dRu1VQplA/1FvbKtKXMkIXgJ5BINIOkSwCw9CnZj0MGrNt7GMnWTokmcyH+1M+M7SZiTwT
8F4hU3qkJkkH2rBDpbiG6GqdhgKte2yXX2KcdEsj+KhQTh8ragirrh4yHa/xvYLu8vriSzGDIcpC
cRdlm6Y733BHQ0WwEbfSrvPW3aBHx3JwI0T7zKSrniW7K9IjBcmRidMG9Ky7D+YGm5iILLnfSeoQ
JY1Hub4mDePQJf34xdSzBmmAyzSFyiPWgEDXkz5SGCAHnEh55zzwrENbLyX//Q+9hEfSD271bCHK
BKCSHqVINVDfa1X6mNy6wTxkAWADGw/UOmqQho5jLp47mYFqq8QTtC+wiw5DeysYnO9l0V1Do8tf
ewKZtrXmoPaumug5cMZvRi2sSx1bGGREbV7SERNVhnRn5yWheWlpF1w+H+VDso5H/czsGSfK3FMt
87p+mME1bDt5TbP8+mGAbHmAhQQILbT5Eb/Rdl3KHzjV2pN0ByoDSR81JZ7nmx6N3ylly8cGFbU7
1VcWwWIHJzRFulzU19pmydGmsNimkr46TSwc0jPM3KzZ08WBj+txpGvdT85rpBnndlLpjxpKl29K
YMjOxO6vYqJa6qi8TZd5hQ3P4KHKZ8ll6cbfRN5uu5KyUjeYb5ANMp0608bgNH+ZqT0cOwegkYFc
b0MLUG4Ko/yOBQUXYu7vWYicQ8A4eeVPdvek0++pMAy/MSxGLCOw4/t1JI80adL1hPP3NhQfDmO2
JUyS/o2yAPa1bZfm1hn4K4d53m7ciQt10co8PNu5h+vQaKOnimS+3efT+zt50DCj0QA2uanXb8Dk
YDh2Biabdg2t21beTxJtmp3y9OkSqG5ggiA+pDTS44AQ+jjSpf58lAsNkefni6qWe681xSNU0+6l
/VZJFIg4FHCCVs1445tlCuhAk2Vtq64eqLaF27jhlw78EvnNZrwXM4e/auodprId2SH+DeKK9eh5
3pnbw/ilY8BKtSGAm+XuUx4hFZLGz9zAAO3rrfkiI271YV/vlAAtdt/dIvk39+1gb3LmwVxnqPJq
l/bivYdR6nOyFJ6bx9LQmofY24pXmNftj2IU3VJGNB8E4UJHpBqcAgruZGeIz0OvD3A8EPDmRf9C
y2Dv5q3LV85B6/RCXw21/MV5aG4RxfzXa+wusm3d6xjN//nT4MQmcAQTRUlXF7fBnn7SH5H7+7P7
oWTKtuOGOIvKjYJSJShu9zeaFtFYpYajElW+Mg3snR0WYzQKlXGg1/5Qx55Jhjov3Q9JHgguf7g+
f3vD9poXocprVcD0dpogOGuT4YN2Sd6cqWwPnd6Ri26oidpL/uqjsXzHJsXIYPLVvrTS9J3wuHlA
mptK7O2quFG70k62pflYGx2b9kmYr0hzOOE0vXgJbYTblbPJ22L82iu3XuMJZ3IOGHAPBG9DJHvw
NPU5t2tvNDb3gjvKju4wLPPQNw5NUiKsbBINiljZXXpd7y5cptqCPtdP0wnYpMms2fkjegygdb+A
Zs0uv4qcsMKo3nRd34ce/WjLKp/Av9RLo4DbBd+UyTpUKOb0E/60RVSZtzjyl6Vu/BrUGzNzdq/S
jrZJg+WQshMdtBkZqPO76GBIdNqaXh3s2erMLIzc3SSZV1YEseTweFXwnpKIg//fmhBVtjbSA+My
xN4qBb6G63SqNlr03WDcvDNCB6oe43cUMqvABtuqIqzuLpWog0CPCTruEVIBFnBg8qNu1Devb9BP
1UGxzEeE3A1XS957M54Q/TFpS4uxdIcFk2pjiTQzBuowe+Ho8KGxb9iRlEzc51/M4IvS3YjXrub8
yOauqUkSXIKWYNmKCkgIe8c1EasbPQjYRvf+z4HGuUXpucSMzHjHRR3YZeUFexfIZFqDnnsdDS2C
vuk4e13F+9CEj8LktDgklrF1ALgsnaqEhzKc6H921xSnXB6Z5aIspgYXrC0RLabBerLYfbdo31xR
J6cWd42KqKm4n33zPTo+RAI16C1mn6k5vnto7RaZLorzWKCL9s2m2zV4n5MeDyrNy8NQm+nD1LB2
hAyBC5Mu2uy3d03YCXp+CmLaxn7dLxtK98VkGCA3Qu6U9O8YV39UHrEmlNnQfHP/1mqGe9JJMam5
sNeyHbRFWGALp7ih26kPBFjjGQ5sNO5tvo+Evs0H0lVMp9Y2uaXDEAqHkhUfB5kF6n7ZpOVXzKcg
CboSqowsvLVnFvwEbVFNXEI7LpaBj2BWIckelGF+VXa7rIIBIukUQSoW9T5FLrLLw4jL17gFDH0R
WytMHmNLmw6dPAFfW81qvBvCZJrmM7508rRZ58Utjf3RRo97d1928kqbJtkyxVxoImN8nIfhviu1
VcWuZ+UQZICrDNbblEAcGT3nPajS+Y/ZrHFDObuwWAXBh4dJ/dGDnNy3RbifWsAEpsP/5QYv4iFr
MET4kVgks8YcY47V4NWCeLvqMjs+9YV6qPyGdisOp3JsYcv49gAllrn1uKjyoUKiET/acxEIQe4n
zLyvED9GeI1GsynK4ToUOPJwowKnT5dCb/XVaA/vjhkAAMkNZ0E//wDW9wV1oLkGr8Z61FHL9tYH
+6q1lNZPheRi5aqJwmbYmFMsNkZXN/N0NV4p9sUL2RYmvrV0oxudd/BKFJoJdDpGhLAd4R0uOZkp
5Yz0JdaYOWeG/44dli5l/kHoi7mxe9leDUSrtgmacSqaD+zt1mvBYpm7xnaavLcoxZlajUw4LVyf
hyGU75qNZy9X1s0PRQrPELe3FpgfoW3zTQfaV5ce6yYb2p0ddA8FCGOq5GQTV5g6DsJ246vLhqmY
3JOgE/DVCJpt1ET2WrD+wqXifDPLj9rpPryY8SWhJO2y8wndKPAewjH4FtjZ98FKZurITGGC6r4M
kIyd8/lScHRDrC3gtShrumoPefht4h7dkWKxbu3ngpYCBCLI/r5MbWAu8UYGuXkK5+xmgfEmi4nF
4SbAUiULMDoGcLESUbgasV/oHSGidU4oRW8iNeiWtSq+kz9zCQ1V3AC3026OoCnR6IBKWcU/65ki
pBhA0gAW5UpUdrzUrX2ja+2h7dV1zMxTSh9q69GASxBqoAVBW9dIFc5a8tkcTf0BgRSJQnduCcFa
xBE6c71LH2WFORkQ6teuRMAxljhOvakrV4GU66nKzAOoRRTW0TGDcz5Lhi6Dnd2APIZrvwmPcSl+
aXSD1llf7OI+0Q7V6HgHxaVHn2eaVtACepo9FTVI3g9nlFwOw6D0F/F/EZwx91g2TogAXn/jTHor
QyCJCPQ2jgK6YtbC5lLrM1iwfGO1qFa5HBw6aMje4g4DQVz8JGAdMGIIJMLHuS3kJXRf6wJ6bZK2
T3GpuYfGu5YVtm7Hq4sl2lcsAZgVafXTmx96+5qU4G9GkiK3JevOxrhpNfcO2k7+Y+UizJRM8in+
5N6gL7TH0QgyIGBflmTuhVSpcO05hECYj60vH3Iw7qSIzMm/KZYEbdB+DUlzLQI73hY6uRRjL34V
WfYWzOt16sW/irZ7yarpSzXJixEQ0oAfqDDRWst5EEJTCciOy747Bptcle9DAwen1fsv5ajsg6gx
wvW8josXiG5C+TgJrp0gHw8P7gTGLGj0bJfaXB92s2M0v7b7UBy5tJ76XrLFQGDdDyPuBXB0KPW3
0aj1hwjdmRNlag/r+qTs/qKwGhwQOAAh98JD6g7BavSxtTRamR3aMGw3aca5FGN9HUY2Gl6ZXqb5
u4z1n5Ov35quuAo/l2enjg9l5e9UmIk3Z9aVoO9J0GaHX1035EOF2irivafe8zP6WSzrCPMkXd5F
roXRZjA8/SLHl1GMqFiDk2XrKCBz1mBp4IeSJkITYO2a/ojpD6M81uvdEGZYc/utzph9bTXpUtcl
DWmZN1tHUnmUWq8vvRHaZNxY6zbR1Nks2M5nYG9VJdGZoDXp8vSDrmF36RpEtCY5DfS0lu7s/UfJ
uQIG+zApojUmG982jjNvOE3Nd2XBoQKmvZk6scVL8tXTi5+ZNSCDgsFAdx4IhYgumW7Gu5JWeaxt
sWHQ+9X8ZC0xe2wZ0jx0mnwFiUcE53cZFV/DoftRDBaSHPw/G3q4Pcrp8dxX8GjtpPjljcOvyMge
sF5he2BssHPwoi26xkUX4IbFQQxVcYDoOabuucRssyhccEJGRZgBakdr4zDOeC4G+SZAGeMbz6oV
jefEg/KdxTmR3uH0iIoXu3ac7eIQCmrQOQ9o9WP2Bi7bMcgXa+n0qMcspGeW2S6bYtinHQ1bWxA8
41EIPlYmbWWhA88kzjbCw87U6yEUsBdauqpLy/KPTVWb+15DBEQvtvFT/VSlRBB3lauuVkFDd7oG
KHF/dr32gNt83ZN489KwclUz7VKqZ07r+lKi6Z8SkMKqczb9r8YXzVqaECQa5Cc5kuSmI3i3kDhj
zCE4RXXOofS3Nl5cYm3bs0txtWjijviMQm0qK4UGqenfHL8Q1yL19Cus8MbR/J0LsPIgsnjD8kvp
M06vwQTOtDLjr/iLtCdT1M2eqHmyYj31ZoYxyOvAfKR7oFCxWckOiYq1G0m0RQZds5cNwYv5CpRy
AQbFM4b+mmKhTdPGOLBf/t/kZ45wqGZeS5NtYGj2+xLja+QTGTTqNMYA2oU46DXaIlbfbwriZ1K/
uOArNJ5VXhw7G/TWYKyQBUkDzfAgrkMWRLsstPdsrzd54jJ/YQq682MiG/LpUcUeO3lzF1nj5t/n
yYm/5hLSJXIMqcA2ucKWFpi9+f0/haCh2LJh/QUMXCdSbJwWSk8Qm/baIaqHARmCFJs7ImpDP1vX
fNVIqFEXZK3zJEfru18vHRkazNWQrMThcPn3n07+P+FhjmHp/AeEgfdSMb3966eDS8PeZ2z4dD5c
3DgaiAbwE++htTY4GfkqazvcWKm+TmNzfBRGgyoifLNEcM6GQtvUBQg/2m8nfAoCDgwrSSZpNKfa
jqwR/W3CNLRARXj69x+bQD4+V56Mfp7NCZt8q66jK0faNunpuk0z7a+fu6oVnCGyizDIzvLyWm/i
C+ZyhGvuqE4IvNLHOtW/4VvNdhMVFkYWZDXAeYCRaSaJRFj1mHlbPd24atxoY6UOvePWh2ro1siY
4mdTxs++O6YbH3Ey86x2wyreIpRM9Uf8lPpji4tMq/GETTjDicwAw0BTEyJk8trpVndqs6jHuFxL
QBNWsLIa+KM4oyBPmmQnwB4aWTHCE6ry9Ojn07AqsWxQKBnr1ivzW9OK+okvwIQSRtyEVkAQ1bMQ
j/MA5ub+MASyuER4ZxG4EhW/X2yikFURNNyuhgEGsA6j1SRK7eF+iC2rx/QUwtNKm2OXgUKKQzHP
gQF95m67hvnG+kBQ+sHHgQjiFoYu/47EWCW1bZQbNQ3xAM1YKH1i6s1mg3C/PFiFBvR/Ptyfwm1/
jRBBbv54KQmyYEMD7bX1Mlj48y81Mf00bhbxGmAEI7T7i3agCE4gqMb0puCq5kOZ4TmWsj1NVYHf
I2d7KuCCw7/ImIIygWIdkD/KvoYFx8ct525i5ffOE+0i0kQEdHXJDsiUORu2pAZy0VrI/3HLXe59
sEIY4150yFB8mhnrQcvI653aU5xjAdZcwZZ3fnQ/KKFeEDObW8xZ0Rr7UA7apbR3bq39qKMuxfgM
WoR0zfxwf2rG4XXUMZ7W+nCY0pQbBI6SUbzSSNUuU0Pm1mTIc+eiIwVZ9kVQD+7HwAARL0gjHwlE
WA71qB5kVaD8cIiWCDTyxu+HrEygYth4TDNqpmqlN2qtqtAhZgtwo6tF09OUZXJZ5pMkNLzeicC3
v/qu7PGHZepm+JiK5MDgqSmhA4Yk5CS0vJl4omwY+ROQsX6TxTl2XOfayNy81ePFjk1tY7WNe3AG
NAd9RZIzC9/AbtoyDqTeQJMvqvF0G9qW/gFFJcpoy4dTUFeopTqcj/fDZIfmqWFbps3jU2xlyeGu
3+ReSwNmOg6an13IKSsZKlYfAE7JS7XTBt8H9PqyF4fBcPGtylF7pFnCoJRG6ZJ2ZUSTmuiGrBQD
nWLBdZGtXV8lO1ICcyiWWbzwGXRlYSl/FSABinvkGaMl92ThrVj3LOJkdJXA9/XBf01s/YsjYGuY
ncQBBiqbQHiMCHmW26tAzTuXMAEIWNvI3qa0Xtr2UB3knA9OuEOd1gBsKwevdoTwgrlseBgd/2fN
fQE5y3i6ly7TXLqAxJeyhGKi8n3jRNVeumTY5vS9dtoY1pfQq7Gs5ujPvNJlWDK/FrHSkIqGs6Wq
HTYpFM+IRp2y5M+qGUdbcy9k18V84iI4IbD44VnxwGT7TLlgnjzTQvGaZO8M50kp83ofqFKF7zCu
03Vl4rwc2XV6c+CsUZjGQsoAiFbcZdshzVBnaOIDqcX4JeAk3bh5aoIw7JndgCKu71IuBOQpIiyk
oY4b/MIcLHcMMYt9Cqxy1bPILO0cXw7spcnf4co92olbX42wsihRi/ilDbgotOaQm2lyQooYbbra
0S+aTXPDqdzkYNiIfs28PxsYzXG9Yhhw8wh4zniInSh6b2tESmPc2htnEvQyEEHgeEfkIb32+91i
RJbsxMbyTa/6AQzWwRlREYEas9pXxMFH2mzuzk0Hexvqza8u6NKHMBnKSyZ0e9EYRntB72iux8YI
T1Yfj7tOdu95R7+j6/EjD/awSvF+jp6q3+rsS2ii8PUNdhZVn+RUJUA2k+7SWO08UNHyLR6Q7uoo
9+AF4hyS0nL1PFPbj5lTkVkSLHTPoGIAzHWhgmIsN7HXEH2mYbGruk2at7es1+eZpYHvTSOvoTJE
/rU1g20BwugU9cCprDzmajTpmy3bTlprXweu1tql2DFjS58nAOA7m20G8UPU7ndJzHxIJCgjCJz7
kBiOlUaj4LvW7SD5ZEe6NOU2tbxp6Y/omWj1I85O07PJN/GW9l60kZ43HJjays9U5f9DHPgfmdR/
iw3/29P/+5yn/O/vweB/CRT/7wWNbz/yOaO7/vs/NX+aH3/KMP/96f5/Zowzqf9TyTR/kr+EjL9g
B/v4+R9Pzbfmo/5z1vj99z7DxjWl/uHaukFpSv0kcHT8r99h41Sq/zBdE56ljX8QjSzBvr+zxm1B
oDhODWVIR0h+A+ngHDQunH+4hrSE6wppz5BS+38SNG6IOUn8j/rOVGQJUuMpYUhbEYMu/5Y0noCz
z0QfW7hJU/PbABcEi9+EKKVDZ8s9QXKHqLB8ZrrxojsaM/T53bvK6P4us4/f7/6r3/3jh//V7wr3
G1kEwcotA/wr9mwP9buiPAKVLeaJD8//9FYPsgGEnFafFHGtu0SNbUNvG91QMufc3h/dDyHuXbya
eExc480vkhQoN9s0/ELGWzlm3Hj6wN5C3TLfpN2AzGygGg/Tgq3lOsdKwtClH79aBdE5jXDf8PQg
rCWIzYP0PpkrvS8q9zX2hHHoughRDUAX+GoI9Wf7kDCd3+nn96ef3qo/jEV/vB2o9qqRU/4d1nC0
G8nsQS5LSXCvCwJvYEai01f92xv3p/fDvYj429Ni587CzfurCToAhvoD3Dh/7Oh8TAAmatYuH0Yd
cck8mgYoNpWLpLcQW/zp9aurgxRHrkiKsBYgJO38irBzuxyJNWIufw8LB1BP/68NngHwGS8CbUhi
BsHzP9+j7f6nZ/f3zJTAgKLEeGg0zUWQ3Xq5i/5FDtFAdp7/qbQN/KIn/rt+KVM0aXpAcf8Y02o8
wKYI2obUsriYBUBhGC6BapAnPF8qCzck1e6+t1OT9B//xQ9//nJidTujyvN9P8x5lIFXUKWCo6G0
mg9W2I7HAkrM59M/XuvM4uX3CUD+wxihbRd9cq0MIkQ9D+sBimXBLl0RdE101aLr69lw1TfkGjTG
UeC3PRR23+0cUYakXUcKoc4EC2pwyLDQ4uAtBqNBH83tjkVWIuUF/rOM+hq4z/yIttzvRzUuvM/X
/nhkG1JiWAzUmnyZEK9pZm2dWTxw11PdX+uR6G9xsvi7TjAC6aaAeQbB9U/2QAcG6XS58wcdS0gN
sqHDu/EzGPp1UwbpV/z+YhWw8ztbJNKdfDTAqDABi+ctVPD07oJk40gKo+vlEOkF58toV5iobApj
RBjAIe8/dH9Rn9/RArDUKOp/2O1wLr3kK925+oFM3ZrNd6kd/vkS7ePqAbmydmBy9PX+7F+8VE97
4Afpp04IfIj8fHSXDU1WQ6HSsJ9A9TthgMkS5phRLb4rpmo7O7XCNcY3wl5mgb81H0w5kQBmaT+0
Bv/k/aacDlAeIJRNr8hRksVdUzxwFvQ0S673Z6YqrK0uINmU81lwf62o612noTcr5/NkRrzCpWWs
JayCpSLE3rHOzBX/dni76z7vh8ynP02/eEIEFY+3AZcQ3v4RDghsEGJ+5UKOVfojpIAconZ4Q5Vz
IYVgaxrcf77zh716UxYS6i2iUwPw5RxUKG+4+0xffA90XS3VzyCcnszJCt/AavZrnfC9Uz5V6Tl0
3d8/2mXTiRlm/vanO+Pt86byH1mb3vIwa2puVX9rJpjKZf9qupYyAYlw/9K5tf4nZee13DayreEn
QhVyuKWYgyiJki3rBuUwRs4ZT3++bnpEW3vXzD43GHT3apAjg0D3Wn/4PUXjaBnFQDt0/0rsKN1F
XoLyOAzVks2MXVwPH5py4H/taxNQEBSHudb/MKWZwJwo7WjCv5zVl64KnijlYh8eRfELqEE/Q2re
LyZ/hYKqcY8ga2ggqQN7PE/blTP5aL3IEfRWUNVTADxdO99jrlOuMeLekoHyih8CZUiV16cqH/LL
BJRm0ZCVfoz0uj5if0Zp1G7Lr0HS74PRCD5BWY12uOiSM6nd8mt/aKMg+Yp+JzXSqHC3NlyXT4qS
7bIYzsbcXkY2Yg8K2DIkajog3073OlkQWGbbNlea03aveV/BGaib8JxZYMzxcQC4KYR/PYyI33q/
me4yVR2PfQ7EMEMWwxH9DQyzlZphPVJFVk6RC+0L0d95sbOe2ljfwEUK37T2PEyj8+pPOcvvrjZX
sjvozV0bl9FL4LEDaKktLtkaRW8GjLJ/ufUccWv9vs7xHMfgUQgSxGC1w3345603x4bb2Kod/Yi1
xMDhjPdcrCbzm4nVPc5ROquK0jeeutnlhQ+JUE09CopB+1v/xE9xrQ1FjC50VU5r2F7AwbHiTXJ2
VbVdlvCOBGtx7DBiIaPA8PU0tquH2qBuIYczwTdykwx/MhXeQBl2jw7gwBXb+OGotpklsPfxKoM4
9Nra8Rlip/3D8q2HyjbVzzJUh+12De1n/bdQfCmdH4ViPMRlpn1mdwbeHgjAsg4hi6AjYipzmT+4
+BHxU1kPsckeR5ypqQn7LejCX2d/jn6Mw1pjPSZsbuTc22jhNtper5FehZYNInCafz94pbaLwSvt
PvTfYhO/VI+yaVtkOsfMZ0P+9zVkf5TgG8SOnE7Ztor8rA+4Esqpt/4P02Qz81QsICndjEVCkTKd
nhM0eu9IL9Sv9oRGTdS6w7egbE+YueDaGSf4wZGJhCEelQJsWD9pCOEgeZ6/aPEYn3VB3HpvAZk3
XqKoetH7LD5LOJcYky2d99At8n+aN4tPeL/K7fNgRF8//X3s9nli7NZ6/2ZWnjq7pMQSJBZsSRfm
J76FOvVDwUaodBudInkqD4nojIMUGTJt/BUjB+TkW1w4+v72n3+ljvbnj5R3lGGYbLoNWzM9sbn5
80c6hpGih7Wh/Ihi9dICk3p0HSQQgWz1d/LXypr9e5cb7iPrnehUvfe79Dfv/b3QrC8qfXoT8SOu
DL/Fy34jcL6n/teo9p58catq3SDKPCIBo85NtYojG0dYiM0FUHfGr6dyiDebeb0DZbiD6yA5Eg1k
KmQbkMAFZNYqRaw1770c9CtkYoTp1U2oIoUlmyq1cCDI+OyIQTAc1sVAfhV/qKw4RNbbjPIeTG0L
Ef62OQ/6UN5hrJx9ryx87X17fMtY8a5uEbb1A/grIh/2zjGMd7rBe7s0/uVFbrH9/P1hKv6dxLYV
9Ieqe6C3P/w7lSi1OTxl3B/UGUFYATSr9JXcExbaJu105Vk2kmQ7kK9+LiO7uETTV+TMD34TByfb
rvFseG+Wvgo/IsbnRY56YvXqBYiU8bawZqzMDBxftk2pYr4uzgzRJ89k3220wBp6c4uTZ0M0PGk5
lt6D46HzYCKI31Z1czYrQC4L2QkgEQkdQW2RBzkM7hlhvvcBN3dGYaZCp7zELdBLJm/xz78D+8+i
i8nf12GbaLrA3BBkYmf+5+8gsPoIG6/Q+AGvihQfYjpHquQa/iL9DIPZqP8+tctgZbQRLAgx3IqC
VpXzD5LiNrCaI8ukVpeYMK1QVjTC5uSzuyQPLPqi2AS9NKEragp9HF0c5IA8jEivt9iir9oO7bAd
yVEnRbSk592nZ6/UNbTdQFEnxFo5ewX6OG2vIQlIg7PZYUdEFvdl1gvvwUFToh5K48XAG+BBjAEV
+W2sES3THJ4L3uerQleqXTOU8UGexcP06wwQ7K+z2+jtLBic+JDoTb35538KlwzMn7e6pduYZFjw
eW3ud+PDrd7aaHxA+Pe/J1O+tEUJaaYydehmrHzlWTGz3lxg8YS8ax3PIPsZxpnvPwLl5Nu8D80P
0367tDyV13dL65yCRF4niiJZ1ikaCodIaDbMg4Fwg2mU+sIpBQqOlDqMcCWzl3KI/FO3wGos2cxa
hKYEDzl90fryAkiJ4o5Yo6tVBKuydkmrQGMAoTKY9VGe/dYJhgUht2D1IWISsVEJrfE6V7ZD1fUQ
9F5d+2WXnCYPGDfyS3QMfw3HsjiFMH7WiTmQ9yn74nTtK6xgXPiZ9avtDs6xVKd6J0ftsA0ZFZNv
VyhZ4Fz7vNLy9v98M5AU+3g3GC5C3IA0XdUjoWeqf/4wQyf003hS6x9Jm8+NuXLQ8qohxZxSiJWl
MvY7uwt91K9zVznJgTrvpmVgIPGK8Sh6JHESoTqAzrYMufZNXnGdfL2Ug0wKwCvdXLYFwmWSDiyJ
wYIhDM1XCxaku6bW4b+B8TDqeYU3H3iGtM3VixrOAMgKxT9VpRrv9Civdi7QklPC4mcFzLK+GFlO
gR8jwzdxxTBxVHFF0w8S8OthvTGVEq+Socq+YwOyQd5seo36zF/NijPstdT2H2REiiHefSrkuVv5
hBJPH8V0WKDJ9lBBb7aMIL3S+EezA3reRJiYFjChlwZO0XdQ0JpHb6SiWo3hxay88KIPHQY4ntus
Zd97RDuyXtZw6cIRiuTGHOLM7fvRshFN2Yf0VkYxnfU5vACQu8F7W7JXZKDsUzzkl3EMR3FB0Fr+
27Vy/Ce0hooIDo8rvNCBS4I0y+8dIXMCuhTxL+CRXTCS6RD9HwbFLBl667fEzFrMFIMf+mVTByIg
LytDP0yXn/l+WbC2/7L20sz/WHxZnmqyQ2J/zu1ouB/u7cCbY8srW+Vb0iSowby/DmqXyhvy40v5
Ymgz4ZDu9t547779FiVeKfJFMmXYkCczZXYZL/vk2RzN433//UPv9RLvn3G9vIyJYucntNd7iFfN
YyYOvfMUqmb1cF0giFUCu+VbT+BmyUMZH80OoVCeR4943lkXT0HrA9dRcxP4nnXJZzs+2BUaJW2N
2xNShTpyTNwKMpikKsHIqqPfIRSM4NIquMJjNOcWW9kMsqpb6qlWbFUxGvp/j8qE+W1UJszlqCqC
P8zVEjV/KbIh283lCOJKzx5CNcyvBxhoP+Yy0fA2mB3svHAh3cV6/TPTmvwhVRESHtE54f8A1c5u
LaBP0Pez73GPxTF+mta5mtTu4DQWLN3GD94asC5I+xqvIGmXAWSjjT92ZN31DgMpBLop2rbKmccM
+ctoLFipluFysOJ+V3dYBOKajKmvEvV3lqDsViYlagyDvTMy5Yhr2miP3wZG6Jynivrw7NkU7mSw
vEDXInQkmzI4z7EOMVSFVUXkw8KkREjiQSg7g694UBX7ewtO+XXCBnbtaNaEUkc5vfpdcbY7d3hK
wvBf7n/345qWbBWEP9W0NIfqimF/yE11SFXWajWP34Dysk0H7Azk2DZH68RC7HEErXuZxQH8xk8D
gXk0PWmRbm22FPOGO9mUh758RrihepINPeJ+MR3HX8tmqCH2EsTWo2yB0OgvPQTUJK26g94r5T2J
URORYhJOE/JxSHkqh1sCSZ6llHjxkoSTL2PNmGfuEl8FOBLWUkn3cuWVeayEkzJVl3KxVfzZ9GB1
L1unXAso1clIi4tUupCHMskeMEbFQldsTHz+FVap4WBrJ1R6qBbZt/hCm6BUsOrcmzEoMHmW2aP7
jKbsUUoxyX7Uk8y91/ruc+uWH/uNQe03Uwz/JLBRsYZMqb4offP7maLAgf6XN7n7cYmtQa81wTSh
jGYaJinJP9/kLgYDgPvs4htKV+4y9/1612bdfYSr0gkM269D8N4EbdLs7Bra43vXLUyDF3qS1xAR
t37PeErV1Dl5RZRtUWwI960yZCcnnu0VvPvxwmLLWyCWmX1FYP6QdOhloE6OrWGPTq2D4R80Dute
J8mHRzaqU7HqThSbxOtLilCJg51O+QNkARwgsbfDNm9hDYgRfpDPKPh3wYK0+ltTQ6ewiasvykUI
o9aIsv19sMOoORpt30vJVBaAmIGqGoLOjg4A9BYnz3A9aa5zK7luLHobuYl6m+mjgeNgiFhMaVo7
K1WMz5B7jj5Qiye0w4enuPUPPGOTT6VzdkGGNaxOUVeQhwh24dFuK/zLeiRZmlTbyv7aw8pR1wN1
A+2DjRDVqmeYjv5G5nfkRv06IE/lQWaJ3uNklwy2lXLlWz07m7qjFmRgScvzFAE6wJE6W81gOlz7
ruNzX04HJ+QHAE5qZ8WDeZ5t0E15huFG34HWbHmFHdSWigaWNwlkNDVaTzCu73iWmWc5Qx6o5bxp
3dRsUqtGaCES/yDyUGt53pEgw0dzaEekqHObfVw5BV8yIzfuSF1Oh2LK8s8aFFPZX2D4B4Ipjlck
78IvRoHhVQZC8mxmCOZoZvtii36LHMo6wSZ6kysOlghegr6LlbKdLeN2WQ0IB9x2s/LsvV/uhGWX
lXTRvV+N2nTox8G+5EYRYdkNb4EcGEB72ZApKROPQDEiG5gNkd3tfwsLonUVI533z79niuUfVuaa
eGY7uu2AVVQt2/5Qxx6NIS+9fDa+ZSE/VMdU3aM8wNbFjHjCqilKSA+sdTLm15Ec/bFjQmVTxLZe
VZV7OWipk+Bu8q2dqr2ECuK3Ut5IHiZL+FSw+KlU9NbgLjUq9DJEbSsB2pIhoWEnaxuVUzRn6DOG
RFtalVetgVoClIL1vdPgzz5XtoJXuIENgWyWs1lvE+wAWOQyGk/IzWoFjqCy2WELe+5V8yRbWMIU
z4F1nSh7Mrvf+nHsPARe9D1Ws/yQ2SSlOxNf5RQUWHh3a/PupZ28j//WViBFLRAqITtzi5dFt85w
KZECJVrMSvClS7LkU9NjpanpIW+uKfBP9oyXVGol6hdEt3eIlts//gyFV94dTBFqVT1uO+M4bNw6
dCiy9OG9Kw5ozhaQyXh6Rejdyn4bgJiK2hztwR3v2WSYOwXBjV99Xm+F97UC4tsIUby7zbteT9Gd
TeqCGajgCZyNuX2bHU/9FKP2dUBQJ72TTRB/5sZBgX4lm42eRivDHfzNNRgn4DvUteuDbAZK9epY
YXe2A2Q6Q/zpgP7+1eGUtDAtw7pMVhWdSlt7lW9M2WWV3oEdVHR2Cs85BgmYbbFpuO4rNCQWFqVG
XgovvUTdyLYOZXEdGVmFBL+vFrsR8ZC9N/s8dFpASWicYBc/wqaNdUTfS6RgDHEIsrI5yOZcoNjU
lAjxvncpcSJ2ZO9xcgR38ebgw5beUGmPEDfo0Bbx0RMs4Lq92gXm4Mh5zadkCPxP3nQOnT56VX0k
vbC/ye9kU/ew2XZsNYNkzCgi8ABeNf8pruMvfmN/RYrOWQY2wCQvLDIcItC8T/vpTfbDQBz34On/
a7/D42WPZ+IMLwQ909H28BsQzUTId9XaDIVRnsoDf2ZiRGA3t9tyViGgqMbJV8MCjYNEpehN83bw
3pu+CoPfqswI3xFCbgOyWVd6fJqjnV9Wxin24moVjGa+MmbDPUGkwIByGCo4bSYa0KGNrBipzJey
8/klR9UXM1FwIdax7ES1oPxS6eYp4mWJM0roXafPIuzD9KxTlrKftZe5sqL4GFWucidhDvJgFKBW
48wx9rLJOkE7N2hoXSNUBP9NXRUe7AHivN1Lj9fLgzxI+cqQ+iLEM6Ve3fos3FnOuvNiFDk6TTIi
t15HoHWwSilrh6XiPQJOl+VtedCQZ18mUGfWsql6lS8CZDTwyvM/P+Q18+MaHXy/C0jKVjXDsi02
qn8u2hxYgFWf9yUcR8gqGeu3g+0jUCEPRqTxQpWnai9EjHqnxNE8FIYqIqgvYvvwW9B1Zm2Vm3gA
o07ps9r0GYhkuVcrRRM+eLqSOzkfcY9NAZ9pJfd5dl/8GgWJXDyiHPML5iARDl3TvdTYW+5kq3Yn
QbaEW3I//D0gWzdIhGx66vASz81ToeeLGSL2CyQBZIiy+VXXUn5aUaaQNKmnVw/fWNY+I8LSuDvK
MAUNBVzjFP1OLnFYZKhr39Kw65A1jGs5TFQ3biugW4ysY8gQL0TQ9FrckIG3i/H6AVYgax362B9b
qENnb2zvZW0yi4ZHTUmGz2ZtVStEj9ujpyTeUQkmNHIVZDMbo76PGkoAnUwn50EbPPm8GRca3g5n
02IpPOiqeP9Or0ZjZdtmwlxVNmUY4KLhWGr4sBT+hB0vpZIHft+uC0sme+nLUd3L+1gOQIMct0bG
Bvl207fi9g/t4qUbsBe+9d9i5dTbANoO1+vGBezAZg4x/55TVPISADEj7hYYUlQ9aOMsepszE+SQ
II7gxuQ++MmraoUDajmOD+sPnVJg86J9myuDxzxR/2UdZBkf9zU6gEHs6zxQRYbIWX/Y1yQjkGI/
LMq3NsTwvRySZMDobMqATnnesnEHin2p6QUnefg4Ljvb0vrSINZ6kNvT1jt3iCw/yUYC/BmVbTfc
yKYydtoJrtp10C6C4ZIk6l9V4aDpVrtwkTQrgoqFuI888CMaeYB2wdKoSsS9wFFvq7j7HLEXWhW4
UWMFaxbZqpuNz25uoixgcsstIBVSl/OrjdQMmzGSWiBwAZJpQGDwCTZudMcVuk/yLPeR7XHDGXIH
m+tMJ3mhJjYUerFd94sufKRgfSe/q4yoTfTiixy/ANmsoLfuB5Efkk3NwGiqSqJhk5pzfizx5DMC
g9x56eYTAm7TdK+F6CoFHQ9c2bwOy9NGUd+80jXxrQtA7AZBuC2mvF8G2Nhg/db0FAtS7SlIpn4J
Kl97ikVf4bv6SZFLbSfRPN6NEVX1NHywQh3MtjhAiG3Osp+t4INszZG6SsPYO7h24jzMSv9FPisa
VE7XfalkG60egkPXxvYuzP3HNh2bk4SstXqe7EJsumG/e2lxp2T+Y5I4zQnlpvByG5VwNznjfb6M
wGd9Whj86K+POPnIk082XWvCU+v/kA+3W7dsOr0enkhzyUaZ6sX9FSUm+/3uhwy/TazMU9+4tX1f
kA8rsXVFNonNNNtBsC6xNZzAXoGFcdORHGEY8ce04k9diMAxvObia5W1D15q+j/tFisnTDZh85er
ArTgj6bV3nLsjL4EiY19AXnyfamL7fXEvzc+7E2xy7XkUVX6IYTDfEExMTrLVJ3MxuFBGKNTh+fG
LYc35um6gCjNP/eji7bL9/eTNIivPUhI3YZazTkrYZ8cbFRCTl09ohI1OA6ETPKQnaXUbCb+GJAh
VeuX63xwoscotqx9iazYQspjy/d/g9UIolSJt5ZNHkH1YzzhPOPiBjJbx9tzzuHvsWaFl93d+vrm
qQ1dZeVoACuHKEmfmfOq+Wb3rYtsSE8alQLL9BphamCscD2p3pysQd6diKLTomVbY9SVdZ1zbyPe
cAdvR98pLg7xuuuRAEcVEzttcdrUwJ4WdaUCyE/x4xR98tDZCQp+Ux3Nn7S66TaWA8rWxDlBp3CJ
VIxhPGDRh/3yODsb2ZQDhRv3ZDls9U72mSIYrF3MpiKgvFnFYCPhQxu94W1i9I33iCvmxzRptXUH
8/6xN000rSzf+Vw51vdxtvK/ysRYOB4IvMUcTFulqsdviQKYQu8af4nNqciGF/WlwK/N03X7MW3c
CoGeLsLRFDFQOWhErXP2FQ/uDIOyK9BQm2pJa+5kU1HT4WChh0bqmRC2AvVlHtKXNEYve64gqOT8
KZHitrPiWDVqtooyaow6ZrR4b6vo9S5SBHvida0X1CPDlPqkjMDnAMWtbLQx/RiVPZpsHpI4HNBK
jPZhFL8qkSDKyz4k8zD4TMoJAS9ChqQYtz6mskgMz3yMH/EIEUQUGApsUJzPZa/7h2DEBzwng2NF
w/2Qo19ci+fTLXmgGkV6JwdM8fSSCQUNpCemPurCRdMvuQuUF8h4/oNUom2xkjpoU/12HTNq010N
EIphk+nxk642X91ijFk9OKDKNumEFgZ0i6+tRbXTs/GTj5XSuW9SA+k/AZf8LxFloGKuW5qvBpuw
Jzwy14bIZMhWbEGne2+JMYltlmMF1la31vs8ZSy/ZzisHNKiix86wHK332KVUkoYSbReF+9yIG/6
g2+C1vPL7H4SCpOW29zV9dw/I8LQP6lavkvTQvmEysZ4rIwUwT0RFZeDs4mrsFzJ0TQO8RtqSjDH
JSgEeWl849MHDarYdSMgKK/90BcwweNf3yAO4Oq0QYIjbeIaxxEytXQSkod8itIVXsEjpUK3uQ5Q
jLsfkeRYtX5z9gQexhGHGqYdG/NWRwxUpuNEJ8qvxaZHPh8nrpgXnK1AOjRTz114szKc4xCmdM+6
DbHI/OEWEmpW9hDpCQWOTBtFmAqnatOXkCS2UaHqK7LwSCjZdvpXA/pMK/y/nMyNqD+07Qs6HKD6
tW5GwE7TYGOhHnjHChKXMYECMtIIa7u5RxfTqfd9gNX0ez9aUfGpmItvqB0aT7yWsFEzvGeZVClc
hKGjAWNkmZHxnVetR49LtnRSond9VxV72eyD1ltSfE43shkZNnoikaMv5dVs/Cf3CLpieIaKxLrX
Cqh7usdrxq+to2pSs6kdzUZ6uQ2/8St97LUkeDENXm+lniFHExUVDvEU3thbb5paiX44qZGR0kq7
C/KfyqYLJ4wGUet4ShEAWciQGJVVAGzqWwoHfondMcg2RGL+BSFh/pcVp6M6DiqEJreUIXnZv/Gu
DUCdgeaV6VsEMcDuq+5BM5DoS1o92ZdNgpYRFRUYzfTBoNR4GaD5b6B8SfLFQEX0zxkjRNkJ7XPl
At8eV+07d/Qy7NoRNfn7hPJ89ojYLKYTRtscZgQBD/JMHoALVEJY6OutH74IiQ/V0ZtDx6YK4WRx
eu2Vc0hkESBPY1MhUxeXX/5l72o4HxKUusPrCfYPwGeA0P/xZ2pqtQkHpD2+6H2erbMASQqpVT3J
lYY8hfn2hClHvCvDtKM8piBlrYkDVQLUcWCCLYbKYiTTDeeY9A67oSJYQzvXzh/O8JzQr33j+9n/
P27Q63VroZMva50W2N9FaJI5k3tg2QzMODnIDbNsJuYY/9aUo7fg29wWpXdUxP4IvjWDpuaDUnxp
1VFzjm5RFGd3SraNHlGxJFNv3GWeYWzIqgpkvZefbZi1pDuqb3WC0yxQ5PYRnoa+LVFm3IaumWCu
bBhITPf2j8SHAzvVP+ykw9oUO9V9qfHwtcsG384xzV+DiYe8Eo4a2oI089F5Vgonf8x1inqhatwb
npG9olvRbEOlg1ogm1g4oWzqI6QR99MnI/8Lf8f8dUjz/GCYmIDJa0EqgNDqqg3mAoziz3nnoY8B
blQd2U3wDeTF1CwK1vIbXJum91y4ff7YeXn1hL/4fRYgZW1ZcbTrQOAtWTNahywt/YcoBn7hJlX0
jZ/Bl8gtjIuhxsbOjrRw3Vgx71Tnm1T8/TDR77R/QQlqhqn+mbCxgAe6ju7BwpGINvdjVl5VK8i7
UUi1o6MG2I1YnWWw+/fqYAWvEVZVWk0h3HVqQGMmK1jZH8TQSEnhaGslysNX9PRSTIws7NLgfL1k
tfAlZnqO79QhCL3x2uQn3y2beFB3thshI4YT/X5Wh29F1sU/s/Les8wa+ysAM06HUleWoeajU8x/
wtcEbr2KK3mb9g6aONWwaWtzfsC9N1jqk6ajrjB861s/+jnPv66jK6wrbYRUy/K+cs3uXseDRlug
NnNyg6TYB5oeW0tHD7rTrLxcB2VcPXTd/dRV89bs1a/XMDkw9RUJwxaFQi2A7byQnY24dKON/aLL
8wAojlMiG+e0G3LAzUGOyjh5yHiwHFu1Wl7DrLxTcePA2USOyg+24KxoSI2imdhbab+UnSTGekhZ
4kProScHDPhpg0NxtYOwCpJc7w9JaLb+XYyLDk4+aDQbKTJOazlUiMXnsXALhFACLUJuY1qlZH0L
8LDJdDd4brR17Da7OF3oYMTjn20TyXbZ1eE8sUAY2oILYmUXWODmAcvDn7eIwVJ/oqyOnD2qLpTj
manbmbNrobig58FlPXHAquKhszsLjjIRJiJW6OFMaOeIQdkHcWnVIMz6cP2kDHH/bJpm0qXiGlGF
+OIM1L7eRE2CF7Ho1Rs3X2nIjayuVyj86tEAmnW7qKPN/Jwjs9zIq5pz6d9HePq6FnWMu9ZB6wf1
9WlLGV5OagPfPI5t9lmGy65xxterdXuRxuUzkSU094o28jYSTXmoAmiMqa0f5azADZRtXfIvIb+V
7DN0/Ggc1UXyhUmRGdUb8IhAPERzGv03URs8uhAMznUlqnGm+WSKgzGPpJk1w0NGzsKAd1RYVEdO
9ihDmtkxeO2ItLauFwgKme3G69eT1aRfYUKl63E24aEoevkpnX0Ew530q4llwtJuC2ybhn58Uvr+
m1b5ydcgx1Q5hVAJnxrxNd2f2buJgdwef6L0pzyi8JAc56ZNl/IDeuwbgBm9TkWPFAIuQDuHl8FK
fkjqPxelZ6BmNWK1Uw5Yj4FIewUah25NTZEPP4Y1+S7zSWkPQ1zNFbbLyDjyyIh3Gni3izLxJysH
YW0xRmoF2YfUqRbkj3JUsyME6pGC3shmqHjmsSnSt+ulau7hCmzZvet16kVXp2jt63Oxkk22s+o5
jqztNbYdw3SBz0YBytH4Lq/mlI6y8cwBlQWotxddGc2njFqf+FrXHor5d1kVIgor+lylzffk13H4
EU0DyTckkti6Giymxqj5+zvDO1/GqHhs5PfoCtUEN53/+s6Dja5El+bX7yxuh3XISn0lPyG1qvk8
O85WtuSnyO9t6sNw/V7/9J3lpLHBdfPDdw6SGrNlqwjPLcqBGNvgWF97uxLjVgTMu9LeK8iV5Qt5
OqXQgpDkgX4cOdYW1BYjrlLgNpenwplORraIf8aWC/IO+dW9nDioaBf5kfs5McLy18XUvGnDoxy+
9rJPVRfULv1cSZYkiPTJSC5xU7Hrr6txWauo54KWTC9V9tnlfnqUAZ2jGyt8Q2vgcMSXaqI/MVkG
yilZOiGvEA75WvY14CzJTd/B9ph2RY8MwnUa123CFrXErso2kd6nFzWw2vOk2ZtbRIa8I/+bXbGV
16KC5ZGgI7l0V5UlFVa+gJxaB6OzAB3e7GRfPqrDcTLjLxgZC6X1Kl1q6PhuTFT39mqCD1kw1g0G
pRAZSDUkRf0y4062SMNy+itE5i53mp9TOn9Hmlf/5BaDs4xrP7+HyuXugLg6G01vg8fRR3+IRFf2
xhL3kItJZDg2PBH0r7FlxBjZowQkP3mcCrwsYyAMEK43pWvXmwQZ2EMbh38ZA05zoaWo2952rRPr
k2BtlgGWsxiPLKcEP20Vy+AXpVlVJu7VaTRoX91AvS+yEqXJUX0I3ZE/cjzi5hHpxQ+lC75Xam+/
2qOa3JnD5F+aIFCW7ZyoZ9eYf312kOvl/sPnRl3gPvrWjDZGGA6fuogMhq75Hz5vqCIkrYumXGMR
pK1t9l3rGuT70k/9FI6H5iwtDKu+KpjO+b3efPGa3FmH9YQNdVIUnzzT3leZuGrtIU44F93JGHvt
nEeJtbjOFMC2sJouvqeVewft/JWckOXIA8Xum6mH6VpDbGwnMGrPAOse5DhAxvyu1qrhPiT7d+8o
5PCuE73gEdFh55mfXbsbsVpYV3rtv/n1+jrRcPuVjojsHj3Q+YL+3+v1i2Szhf0pf7hkGvqT7iA2
WYivHg3KHtXv/NPshtNWd8kYZm3XfSFPtJABioHMiFJo2YE6bPXkudDK5Ec1VtOiGaWj0onb5dHu
VdySxCUVq1l7PDU/d2wrNy4yNpswGRXct/iXFwFlhRXZHLrpMQjm+NHG8Pr652IdT76HtdyTrbjd
wReMYzmjxl8F44DwS4vH1Wacy3prD+70aS70nfz/SzJUHMFcZkAVFO+cJ7EwTMxJH2Q54qpDjut2
lW2LIGnPDf6F14PVtvnCD+1saxXWrz5Uai7KiKSjeJvWSmw9leLgoum0rIyYFJF4uUZgE55K93sI
G/D6Qi2zaN5QtzXu5CQZ1afhZWKheJIte+w8fF1Fbqso9A1rV23vYHyOMF/4kpqK8pgE5UHz++Dz
6BT8cdDaWUR6FHyua23cdCqFFDlqZwFaVubU7+QoWqE/0xJJF9kSV9QHN3jJxRX7Gd0FcQlcCoB3
ZLVF9QO8RbLCHME9zmU8IQIqTvtq1LeD05110ZJdndWzOqUi5WIQJ05JhaH2VtsgW8U8LcncoxyW
4bI5heRn23n8EWhvA87tWx+JxLs08tKnxioySiNhK+Q22eHxVHqSAzCNNiSOkDwTEXOthicjU8+y
JQPwKUSnYezwmxMRsk/PjXGhV1W76977mvwS2Gr8KAMGIROI09NfsnWd07nZSm8b7kMAo8kd0OHv
HYqtpP3A60SdUJEu7PhzGihYkyke2S7RrAbf4jZJyqNs4tG6jaD4PJmFL0DHlBumPPkchOTFjRLl
VxbZyWfXwr2vVv1fo3GKc52KG+hOjvaq89UswvospyrBajbU8VOdVuUDCPEX+TlZblZ7+aUycX0Y
P//9S8lRPKCuX0pRkKY1kqSibCGolLLsK09zfCcXPluZlS2LvVKTSI7IvJ88BIoP70LE3PpkiB4D
DcNBg2GE0edl1QYrfKnvusyLL4GVzS+gtFZJW3ZPsqUOBQu3yHqULVczdhCxk2sLhNvRCIoBPyTm
+VQh06lwz7IFAvACxLS4tnzD+IzKvXYvx/Ig+6aFVnTvzPP8ovpAlJvURFZCXMZVEcDiF+Mf5SgO
JzW2L1N7vH5Ih19JpKXuQY7mvP3Je5v14TpqWz6/tNTZA6lQX2xKAjCiT4hoJzu4eMUz/tkxshmq
tpTNIFXbk1v7rw7QPW7nCjWsyVef5KDa8lGF0Xj7vFGK5zHpi3Uej41g9RXPg29kx2biOXed2y6d
xE2fZSjlimRBBprlvAgNO0xKDRieaznqNSQkwdKm9dDcp4YZLtMkw7dVt2mKPnnWiWYcuv0C4K2/
vo1iRtFe46pGe4gz+Nmyy6oKdC3kBVTcdjCke4XAt6P0Mm/yxM8vmjdk91WEr7WiYX5SpzP7Os1w
dnLUwvnw4E9ka33hxiv7SFO/WVRnj7Ir8gZ/K/dLlHq5wKQ1ZHuKhoc0Vx81dDP9cO7QD6UpZ6CL
jECWio+6+PiQJeGErdRajoVTMjx0/0fZeS3ZiWRr+ImIwJtb2N6VUVWpSjdEq1vCQ+LN05+P3Oop
TcfMOXFuCNKxLWTmWr8Z5nt32WMExRIgYJcdZNGNu+Gaosu9ONO3Mhy6i6zuCOdgnTgNJ1mM2tpE
zxp8qCzKw9joyILm+VW+krfk7YEsYRd89siVTcQ0xz8HNzlzUrfYjmIka6v1ruyQMpMDBxIJz+OP
+6dtycltZmBNeAnzaeCq6w9Znu51EG33T2uVaITq6qL/evtuZLJVsr7CTYhEsCz2DrI4jj5/p8Yy
QG5gMNzTZ5U8y3CDgGwwXWXpXjUOiu+JadqHAglQcgKJAVJpHoIpIjEsJmebmxHKcivW+DNHGLbu
s5qUIcxD9t6yvmghSUxT+auv4fXjrnecfuvFgpxsoqtX1Ry6q5XFxSab8vjP8ChZRrJ9zCKwBP9H
u2bh9cMMXrBHxEupGACW1Ullktg2F1+CUT+LkpH9WZSA1Grt3NkqnVdO9merHNv2EH4boDVHdxLe
Q2toP2uMdN9thBh3StPYe0uwWmNxd52b3HvuWKzKXmHqvCLNDBKsGL0dOEXG6NoryODuCVGoGgu5
/C3Os/ldpJG7cwS8sZ4Z9j3myyJqiGeiWgESI/9Rr4mRXGmKC3riJ02mTmTDZ79kTZYg6VhvpniY
tgbZPZQj3PHqeORUFD09ThOKNr6skwck6cFteE3cH/GPVNENnNT9YKsu3x4ajvFiqnu3HNzVudV4
la2ZQ6BcuLqfA/3bTcjHBELBpABzhkq9xkjBag3WJlLXcS6S+RE44fdZb/BHXkuy3u31X0NlnTyo
tjKBCk8cpFPQnE4mWNLS2wuIcbuKzrS7ERjEi6loztFOoySQrZWZwj1pTLhzNMoqAYjUQ271SZZC
EbMOmaFQp6ijvnxejURfEjX2k0xDKNm11xGzlOmIEWmroxd26m8pCjtSygD+OAGkf6UtvOzaNb1O
1ry4fQ6050n1ZVEePgfecxsMGtdXSsKlfZavJAekWBcfKt3FbavU+16BQRK+LWqXbCJpuWNDuhjr
wboonYn0KV5O51gz/pAleXBMbQ5StTT2RjFqz8OA2PhAqHTtXtWZ9hwmHXqxGIhtIARh4rNesYst
6wKXJH62452l5OWF3PCbKnMy68dMZ93emLHtbmWdPKRNc84NQ7nKEiyJ4jKNmMSsgxrkjC4NFuP7
MmxB4idRrF0Am2sXeWYlXr/vsvojh0lzybX6V70sznkeWKZIr7CfO+wo0NpawMj7Xq44t7HOvQd1
bSjWhsoMTdT0VQc9xpG89YRbsRwxe8rPymMbGVr5ceiS7tnQFvPJ8XayUJR99+zw5AbKTzDls26c
Vh1MU/wa1MLWXweVztW2psDOdNQFu9K8yYM0b1SWNNoNzcybXhtknTybV2tHc9C2k0Fw7bNeGduX
oQztg7JKQJae7UeW7Z5HG7kjfK+5L2WDLK+tShj96Vq4jsUxrKzSG/Uvn2eRMscbsdYpEa1m5v3e
+tlvqojBet33eEWiEpGd/JG/wM3TEv25Ft6TrG8QJyCA1ooDaJH6I2bDVEzCfht6Fjkk3dh8r/Wf
w0tmBLjbTvbY6aRkFrh/X9lSYNCynjVrnTyTdbJV9huHJv5nK1pDv8biDNYE3hjreweIF2g0HK1P
M5CD3CNHdupds917Vra8mHl4VUQ9/bWeZECf5Ulc/6pxGuwrvDQalC8Ywb/0yI6dlEbD2ZddAgR7
5Hlab6nBC80j4RB+O3s93JsXHfjQ351dPs3NxmOrQ0bMaw4uUr8bvZq6/ejW2gs/l7If86jcyGLe
Wt3FIkjjy2I7ZWzKxuLeqHSG9mIo+m4c0/RJdvAUwC41d9hZNsqLN2lNKHXtG9tc3CuJqYfEdF/0
BY481rFbEevTTRIdJf9RBc8zoDuRC+S3TOOrmqbLuc0KEWhebn5V7JL4LOjYQ4f/xtdGtB+zhZtt
RMTz5T8MwjRWReZSt69lv4FfhUwQsfAIaeqMu2OTyJMRABRz0AGpbWtX4Liwn4uwICKO0IksGtjI
bOU8KosdJIpgKeL6ac1pAlnzlEBCOFW1r8iVWwUqBvPwVdOupWnO77JXLMiBNcKb3j13Jma+9jIG
RfaSg/9TL0OptU2p2THxj2z4asK1Xq8g8M2+v6ws/uNl6dXmY7VDr1/bzDq2u5+H1NhXRFGunzVk
lvEgWJVx4cGBzLDERTbKqrav+osqBmSTCu5bZovXpMvtQzFjn5aRJnsfwEnmbZN8Tx3gUIjKuJfU
cfSHCYc0P10b1pFhk+K8Une/RmrkruVI2SH/18haL4z7yEpz4+91Tnaz6g5JmNZ/rNgSK4x/gswj
5iIG+9VqMZWqhjG5NrWSnRtl0ndAqasvxFcAijgDEiqrisQ6Kqvmjz5ekq8dIfhNiaDDLTZDJP4t
onahA8wrbSE/REVef0/gyRGxT35mIel8RbTvS+LVmxTXnoeqd4aj21QfrOEL8k8mESjglwhyz+43
1pCHZO6Tn5rFJJE2+keJlQKsDysBqBLqB9fN7ENlaKSGoH5hhI1CrGlXV89jY60p4UfPBNBrFn4Z
tVa9DE4SBmLO8oPmVdWLSlrqwOyAwLAZi5dxHtWHDjidZXSEEazJPUSg+R65k6sXu/HaIHUxHZd9
lwhhvLrQ8o1sJWyPOuHkPMmXkVVuPG1QvuufZKmLDc/PEjU6yVdOkkbZgbmyNrJo4w9zHSLxTfad
qqK5FYkFwgnGArCppHghWHUb8hK7mQTsGHL+5QmX5foNC7Qd/iTVtzlEbox/MX8IUarvQv0uuyua
m+wnlzW6LLrazqm68aMy+vqAogeIkvWi85BvOjMtvpZNoR8rPa638qKDYp1Q4ldgpXbeNjXMI1bh
2XNWmU6QmEjaIq2fAqviUA0hU1/N3LyWRFflD/E8wGYrgS/Dd+kP7jAqYMXW8v/jAvfLra/6Hy+i
RbAN0646EskgGIoDSKoP3muqle2115Adl/UlWL8NzuTGvVtTTr91w03p9242C6Qj4jXNdU4MVgw+
6cO/Etx2/dbR+kvfLeZXEPTs/tvkTVU9BNBtDK2W9WHKmmDYY4iL4MFaxDXOQp1XNy6yGBqvQ2R3
bzGwtNtUREi1rRcbMPZy4IJnIsXhtJj7P9sWnXC9JADBiv6couj6DZm+FClgRX0WtoMmZ9Yp59CD
FdUQjdsZiVBAaeIGFwNT+WYNZJXl+CWDBT4mzV+iXB0HnW7E4blJtiL0UCQQc39UkgT4T9h2D8WM
dr7I4vCN1NCPIh3in5F6sHSD91Fr+qubu9O7s95/iqiMxzSttb1h2v2pw2vi2g6ltU1QPn5R14cF
CczpO4ZZO6Um2GVG3nDIDDU8zAo0+a7VjVUe1z2ImkCDLM4GT0GEJtJ7UdFD46B7bXYvjhF3aoE7
+EbF5Ow1Vyey4EaJkfha7Kx0omhX984O+elDbaf1vdXGBuuAECnf6do5rhzWdng73luFTd4E7c3+
PtYIUf8HLTncWwsLV/HexbZQvknPE8kh0pT53pqv3Oho0NR765Kn4Z5MOtCt9YUahxRIgt32vRXq
uLVHO8u6F+NENfZqZ9v3InOctl/61r2PLadx2etW6N1btUGfkOHEmy2f22Priu4AduqVn7O91hgJ
/Hb4rEsN9N8WMIBrh8/qz/5xjHQZqbx8L+ta0aqY4lj5ppqwnytM3b16SxfkgwgfZJU8xKQ4d3UU
YxX57w1RlX53Eks7ym6y0VZCgrvFuEv/vWuKn9wWCCIp8PWlPg+drr7oZT6ePq/dLolydmMSQ+s1
PutxYPU2dRMimPqvi8vWxAITjiXq+bM+rHCMqpXqMevU3z/LmDHZgs5Pt/+4uKNnR3CVAhrx3y/a
R0pxskPlbSl4/PnyPSel7gYEwrT7eOdL6Gji0qDscD8o+ABeYi9GWFcgpPB39ZhaqbHL89jqfF1Y
pNIqpuAZfMdvY++d5KBOYNoYd623kUX1Xx3lEDvq2fToQuVqXZ7AwYtIL6wv9o8ryjpzVtwgKnGL
0FKXFVu2wArSvGMd8Z+XRdvKHHZOcXWFLBK9NdAUZb2G6OyxblQWuOO84ILQmb7duv01Fr35WrDL
l/UZJk3HJYbVf784WtTkSpLRJ8iBY6lGuF8eRJcidu5gU43xIsA7NUR/B3Nc794s+5DrB32HGuiO
QGwHdy9vN71nLGeU850rTGIULezQGbZEtVYFi9S5pk4HCn49yDNZp0FYl8M+6+/X80Lt11jZ+V4p
OzWRdUL5Y8pZM7X7edaVCwCH3DULBHs4JIvpjiSTkvJXmdTRJnJUrKTXus+GmKn63kXWpXgKzaqo
Tv+olxeVQ0mYh7vV6uX+anLU5zXvr6s1HmBPddrHSMRivhXOO3Wl4f9HLaXcdr2jHal34SVd8vOl
jtJoRGqgesq411sn9S0YN18UvYmOjijy/RhH+VsSZk8GRKk/lxavH5dgw289vLj7P3qESt3h4NQh
lDp5TrbRVQfJ1NQ8en1HlKqLyotKpnW5NnrWH5BWvrqeXlzC9SC7yDNnVp3NUNRqYPV99zgLJmUQ
kxWUGKt7lHV4VjuHCvknv17rPhtE2e5HHRLmZ33bwNFlO61u5NB7g+aAJ4VmvJWaWVJra1JmFbf3
sA9kHf/odQpd5bnwqgMoLztpmvP3qez1X7W57mPaFp3Tz2v+8xL3Tv/La9wlw+QryYNb1lMw7FCG
Yq8fzeKKHGo++abniKss852q5zoNfVkq1y66EeN/+dkl6rC5sfhpd9jE0SJ7fh7wkk03WZOAux7b
5xqkqY+6m3N0saB4LsYme9Ldd9kma2ovTNFc8MrAs11cYGwrMf2kzFf0jNU8x2tarnqWXeUByDQr
eNV17teXdWasYnTkxO1Br9zxoBUqIJiigM2QjPm1JeRxiPv562eVpWHx4NdhxRFyOJ7f2mBg+kFv
OcSBWoKXsTGTlc71U2VlQ/sSFmmxtWoV5L8bfUHQefrQiowdm1V0JKLrZjfhInKZy3Y+zXVm71k/
Ro+oYeKdpZjaW8ZO2h8h8P1lpCJwPGuM/Bx9VGcyPEBLpsbjKulflJAk3YDH2W101Pyo5ll6VNbl
l1rV1daY5ulFtKjGJLYTf9fc7Hi/EuKDxFTC7q+h587DJfQWLgWmhp04G5ZOIteZc0Ei6O+yPJOH
Nmmrg9kaN7OOEExcD4bdY18OD0K5FImr71W3/fitTi0drJqJukXXZarjFdB2HycHz7JVnsouceYO
p67Qt/J698vIVtAhXGYRbnJJ3C+yVdb/x6tky1VXXHhx65uSPaDtJfvaxgtpiqz26sZYxyj4Au8m
t2i3COThllo8eU5nfVGqzn0Rpf4onDl7UEmGvrS9hkGw0+XnYSy8lyXsW9K5ncNnpdVsSS8arPSh
EVH05tk7wnTLA3mldGi0qxfHf8hGCx7Yc6j3mAswH2cWXihzxE2eyWOYFMWZ/BGABVmWpwV/lBNY
1O5sTZP3WoTON27DEcV2SnqvfSlKdXy4l2LzmgNFebyXbOeA36/6JEteRlDEzs3n0nC+qnq1bAtm
vQd5gMmL+HtokP5WLYz6ZGUDZBI9Ytfd6i1GxNtCw2My4pF0uJfTKN6XKDpePq/Tj8LblgaASm+s
yw2QQnPbIXbz2IGjeTQrB0cB09FRkRagRdaDQdjjWhQpq0RKn/W9Ee2NZpmuesj2w08TU/cbO8kO
dp8Oj32P+7IyXdRkHjcFoavv6YbNsf296TssurICbc6VazMPpMBkQ23xnDFa9WMYLYPsb/fDK2Cd
FeGA8cLcdrg1IawwfkktULJppFenTsN5m+1GeFzFGjooDY+21YgXJI4qUlolwjylKV4KFij7prW7
jWzFX966NmPxJhvFmkXFMNR3+wSawVoak3jxLWdElyjyin2LqN5JHhyyyoU/zhbHz9rvymIXQakp
0RlqZ1r54VLFv04J/ERnoALUyg73U1kry9qCdyCqJIeG5NAUx2QfcGfZIl7QnIcoSZ80CwPTuG7r
7+1gv3iTarxk/WQiHGWGu1wM4Vdkxdngi+Z7vRQ9QKu5u6HiYVwnUpABlLPyYUpitd1DIp23JQit
R3scw6PWIsJstnr4qK8H9j31bTTMjewh6+UZQFbW1+1468lhKeu0+4Ooc3qSjfKAnC7Q7GhHKglg
GbZub81S7yLTgD0jxLjtyXkfJ6dP98kATjvW4W4hVI8BERJjNkGFFHmYVYoD2YlK9bHiAbNkzEAi
1krZrKDkcVUY5tQlmhll67wbUTiyWWmcMzw48XXsv9trNWK49rFfY3y1jSzPoPXRQVML5eLZ5Gpx
cnXN7YidI792XuF76xR14CEIokBSe/A6cNmuYybf1Rk8SV2jPwv26tAuqHfndam8I5AayA4It2Sb
vs7MixwZlmBpop4HuKKWz4Wmklm9g2G8zsqZjTLjIbUt/YEA4riLCqUIjIrblH8RLU0a18Eacdjd
K4G/Gg/4+D4O8+Tyz6OLPFhNrt+86uWzRl6zAJp3nCrnL1mqlNq1faKo+dbsXCAt6/BCVkaG4CuY
Q4e/9N9vKASM4JMBxmptVVpCnQRQZRu/zaLLHgaBYCQJdaLEzTLvHQy0trKbGxK/t02P2XFt/X+P
QqW2fu371lcMfXjEiGV4hAkwPKJpc/RI9Vw+6/ukJFG7LC77NLrJhixXIZJBDJWDZD2fdT5gALvG
pRy+vZLYQDi69lfVUt+LvDJ/pt4edXbnhxK1MVgNV7w5rWJvBg8YnBHF3bEt3eEAgMp4sET7a7SD
qgAg359G1P/gctHV/feDUxfxNbYaN0jCPNt8tsqGbpge8I1QV9U/cLute9WlQA78kn2kJr8XZau3
xOH+nmvVywpM3qqdIWY9fFKK37QzoK3gVYuS7g5sb/wFRCdb9rCe93W6DC+x219arZsfLGy0X3oy
3oELWO8oGxOscXZLjFyNbFWdfDrjE7ZmGRjaFH38PIOwko2yCoYDaFhzfpAlK4R2FbaXJa1K5NpR
MeyH9b++FiVZpyyQnP4sfrbKzgmmHvfW/30sWWCbWa84SVEBhIvVDZr6HXuVKpluVaT+Ki+hWfqq
407HBnmpL66LdKSu6O66kF34XpDYcr3pdV5LskrV9beyrvKr7I8Pc7RHQofpaO3hAg56whXVl40e
TIlGx6XV0IN40pObjcbNWEw8rET+NKs2C0UzuZJ9Uje8wfFpsfDYQP2U5+zT1AwCIKXOnrTAHHtS
hneg1e8RUvCP2cnm+fTkoPeTzzM51bxw9iYx9Z2L29POrHIy/UIBkL/6zpOEPJB0PSpOkzx5IZMB
NgLjN5fwttmpMyJKprGp2Kje5JliASKqha7tdJv/R6qMRdAYUIBzUvJEnBTMsMuRWBlz9ahijDi2
oblxK53Ybbaixg/O9DR768LIQ70t4vX9EljuydCx4XvVk/CMZ1t+4iECgbPJ/lyVxJ6FakRHNDQ/
vCH6I8YEdh8mmoeyvkI0iw0vs2jC33F5tZI539srasFtp2PaCD6rZ2/c5AaU3fLnQsSPcLS8Xdw/
6nCGV9W5l97QvmEJQsKwY0puPIf4JnzIBmuXQJ1B74wRbo4jtx/b/zLeLF2bYuXRq4+ep+a+qizY
4i3I8gOR6bYAnB3lJBDT2pDfwNCpZ+5W8/Q8AVHE2L679gTi8SdI/sqsUgMDaHTbqNLqnegUJn8T
MCmKToEuMPZskg/N7pc/urrfh1ZybBfrwRCNevbQKvdjIx22XrK6pyfzz7D/oymLJGBf+yOdNL6L
9qPEgCX1yq9DASJEF/3OgFKsg0HzxwZTRF35GpVZYEFy99lJX5sqNv+AV2aLbGfwzZQevo2T0/5Q
WXxsLPMN5H99Al7MRqRJVPzjBgIDaCDiqlfmoKSsb3qiL4C7WVp6CcaBdPhAeWorSubjuRjaYy2y
W2KDol4iMnbWSsmeqn4PMvQPZSzLlz78icYeIcOmReDUE6wrlptAOySAeYbY3JRnrN2cjarpN6CW
fJKlTg+I+c6gHccfeRo1N202xs2Qv/TDoL0azmkADBkoYfyiwQHZVAhfoVNqrzFODE8b1K6W6VQh
nfC8ZMVtRHt6q0GH2S4ZPwYZ3mGPh0lzSqKjV2OvogvzGFaNActlfEJSAJEAFAH3iR0Lfxj6R2Ab
G7OZRxDH5knDkN1XkVEEP9d/cZaKVOVcLRskPJpTnI7HpgeHqyJHj1pxkCq9ehhHSGKVWQJyBZwV
Vp4/k219jSq47GnXu6disHrmA/vmOkv9jDts3Nf2vuuhEpeJihjMFMSlax+WBc6COZcx8geldmIf
7gYjzEKwwA2CkSzP6m4Gq6GeUuR1TixIEn1bzzWZ7syeGsRaOb3Xyg6armIyJE+rtams7GGPLM9R
OJE2nRfZLAc5DW7D77JnVDZYA+h+MS3jHnJHeRobsyEkh17JhFL1KfYSfWf16oOqi/oEcHzhLkvc
5iFnO7xpEZvb9/r8gwnPhhazeE8tzmGBwhLDZxqNTraO6HgZBaGAgjOq7l/Hcuo/sPsuQN9gEl3q
39Hm+xKH6CKQzTtGBvoHTorTeMtPFHvLozDt5KSK3g/JwaO3EgjM6R+aHC+Wzt0BZo1fymSpt3kP
8LjpfxRORrQCcQwEv4TYLkriPgxNeCwWd034Y981J2fN6F9LC7XBVIgPrO3RrMC8M0hXl+spHK6q
HQ8k8UlTa231pU2Gb1GDk25uJfY+s0mjiLHfhUNTYhiaZOeimPZewhdSiMLz9cIarnXFl6Xl8Usx
ktXXa/Y1YbzP0mK3EDY+2HF7KYqq2SlZ9TqiNxWnYXFaXFJreeQJcpnZrqvCSyOaL3PGDalqw6MI
tfdEd7J92DZntexxql+GYQv90DopOjoSsZaZxzxWx03T1T9jDYtTE4E7tfmpY6rjT2Y6BXWbb7ww
eupKAz/J4tREvbVpar9y2i9qHr/Vppr4njGxC3YL1sh4BDfGiKp1BOq08YojDPZ8k7nZe9fgzNln
Lu7q7UVgUeXas+3HXomWfCHcXUWS59aDPWyitruVEJDPSyF24cRiDJ4NTugKulbE01OM3K13o4pg
YBFdQifFOxA86ojBnypl/oFJoo6T2gc7r+fMMsYjMgiA7mMSxUzQUzBb4PIqHCcCws14upTcCM5K
IM+L+pyOHc9hdzJ3dmjrfq9MIzRE7S3PxQQIFf3y2fU2qRhyf8ywDMsVfL1IiZ7zAstp8E0FuNzh
i5vBoyB+hFKm4vddg9W99WaN85+Nji3x6pQLpPosIBsiv4rWo436tRE2X1skh9FszV/cpLduEzM9
kp95cxBRWzwWM/A5NEGeYsjZZl/k2wJTs40O/2qDLBS2WtoIFrawg17D8bXWV5mZys0OTeFGlzQm
pdaORnJevMI6hqz20OXItFM6GnAwk3I5V2k2HsopnbG9sI09ToXzdUiKiMUwlFQgMfVuGEcdjHSr
bUWKAlDRRck2aq51D3vHjG0yp3NvPeN0i5JIjVl3gloDGgm5F3SZWvHQBthu4Sz8Yhv4qY54xL22
q4OZnQRlmbqvHVn6oHGwa23SRPGRO4y/GvNg8aha/cdr9l9aPVTvSk0C1Mu66Sgs09pAYG39jifl
+2RB6Emgr7xDCe78ugXsANYUgcsebWrmLnTjYWS9T3YPoCyL1fcqsXoUEwBgRlYBWLlaxncC5oMv
snp41zz2ggUQqHfPakffWtzmPap4MkxhXr/DFJt8bTCbx0gxTsnM4gg7QY8ghRNuZDGNF/1WKpCF
puR96bJVpgZrl2iOul1tTsyvpnlKbHbNYWRiHduhbtLyWc+T26wos/HG4sbcCK+AUZk71pX1OjEl
71FZGuWly/jKRjMYbN6lCNMs6PHs9YWiZds+MkZ/wYR6xT4B241a/iGTqQU2GPCdqirtLuoQORly
8sktmre1ikKzusy7IY06xMiFHdQEQtkZG/lDbY2OP8eZsc0I8voGJgN6lXlPqN6Mu0XchqyeD32b
hreFz4JmzkVRylcMteNHwqVIabERYaWhqA9a1Dfc7cujbc7M1RinB8QcgM/F63o6ZI+gDinuyTH2
0oZrBRHO64GpGtmDPfbV0Vs096Qli7EZxfKt6qtd11TLvm5HFhPCewPcu+mbMYXfwm0fLiB259qN
+Sg2YBB3hBIC2hqp6TBLIj/MCafiUjnzpIdzlaYwg+IQZgrei4+oitz09Ykd5QSt7KJvVi3ejSIa
izk7hsJA+CAo+9DCp75wfLWoyDIyK3QY6DwTPPNVwyp2bW8If6wIfVRe5G6yKmIzTxp52ybC3uDD
NpwQIrSvaYxag8gWQAotITTN5DlasnpGzzO9lEYNtta4zEpnbQcLlxIYGqwIU8XyS/emDNiQa3N2
i5U2PHfcqr4TiT9NZ8HNm+ThYVCNS5KkBIpnR9tiM1rtqyjOAzN9bW2tfozmSfeJsn3joU06eYzn
E5KTwzzgGNRGygOyAf1tsifFL8nNX1GZQK0Uh8zeU71T0kHbq4gIZV3zSEwbJEMP0qdqPPNQWiLc
O5qGhkI+R/i3X11Vy26wGHf8JaZb15JMzIAcnqLQLYOicK+5ygIwUnJ/cFVk+9pwa9jzzJpeOXVe
9RrHtnMpO+VHM/FDTSxPrqaoy207Z3+12E4fGlwXNln/WPVNesmHcfKVdHbwiRwfOqZ7BzI5XCK7
OBWqGW5nTBA38QAhug/DUzmKYhM7yg9zMsczmv3GfhIov/WTFbQx/5NeoHiHkhZMT4Ng6TxVR3ce
Rqg2VX1BSO6mNuymDHAhBiJPupKmoGFZjMWFfW4mbzrhBdj4WjO0e7i022RCt9Ot4+VQWHkLblK8
dG31pKByGRB4QpCjbT+0ONcDo9FM7rCcm89DGLqfIMMhgetG9c1e46Q9+vzbcQUswZDH1oiNh/CS
+ATTSCVftXxrWwOAHKuBDTcF1hwzT+VlmuKN3XsfeViafucMxEq63TjlzXlqbXRYu+k2gSwsecDu
cjd6c9As3k6eLoIU1cplimz2wQNfEGq/Oxv7x23s5G9VMU2bmgDbNseBfJsnQAgrJbothS4u5ZQs
2zZkiipsdK2c0Mt3Sjo4QVekXRCHyZ6IXX7KlvJoq7p9ZnmP2azVHUxk6AxNU/aCG8kPZ3zQu8NY
pPFTy1Y2ssgjGy7ZkRheSFe3bFZV9B0dnU0drvDTvhC2tklB0/gxRsBW+oBxrcWqpkXlE1jkxnKy
p8SLzxizNNvO6xA3Mwt1N8C6OyyO6kHsrbFLwR7W14es2CEUtV16u9olZJPxDOabC2d12zouerGN
mu+wguBJEsbRtku7D20VCKz7dvyiFYSVEAGFMaljAu55YdAZNrGrMJ02ud584adyV4m+PwiS5tgi
iE00GxsnBxATEdkDZO802zFv0s2k489oID72lhDjgc4aKIABwaJ3TTCwpNjVFrKjNboOqBFV3XOd
X0CuQtr3SOk3E8D3fDJnX2UBbfZavj5/vqOmMJ7jNH9SwnoJBlULr3FrfNgm+fdlEKe0z+Ijqu6Y
lyngtyryGcI5O2wwYZieB0Pd4JrbBXWtqTz3QkhwIaCkrD11iI6iAJb7IO5rP7Qtda8qbFeG2mru
B2sBmYA447BBKuAp9LJlBxVzCiAaFKxfFTbpU5GS5/fqo5aO/Wka4+Ekzz4PkW32pyIFJwUnhpna
ISgPgH0/l7m758cVrNtUcbKJme26pbrNU7ac4pqJIS3Yr3nwigJ5NbcjV9Dn074mjWi63pnAhevn
eXeLNa85ZXX51rgFsZPSHJvDkmBuxET9TXfz+YRQyHwajb7cDvjR+JWtFYj/Wvi466V5xLN1ILKw
n+alPDGLlOx9pnBr9dWbnZDy77CH5PpEWVoLvWUTxcSkwoZmdsOTPLBqReAkyW4WEfpdqKjNaekx
1clHa9/wODw16PIhqcCy1K+b6gWfwT/bruzv35U8k19TslgaK5VwcX0Cl/E+RKqOzSzbC3nmrsWJ
jQa/96YR5cSb5mBP4Xiyo1dISYIH3VbrK4NNBblXz0mRpYlKLWjVOjt2IDFqQL+YfyPe6qXbcuKD
kX6zNLEKPrBwb9swDHhIrW+gRjSuvWUKj4s4pT2bQ/Sn1BCN7Lw+jG2tB16WgI60D2MHu1BhsQbu
dTJO8h2g2UH211leSdyJExPDqoizniIdL3K/DQ3sF0FOoghCdv6lKj12VKNJqKZ1tRNIBv0UQyUP
hGNuwKK6S/6dkIvLNxtO/HN1y2V7TbnUBx8bwRjBG34roU/VqVkPsigPJpod/M3/W3MIKOC33vjD
tbsZq2QX+LMmxqAe7A/2JD280Fy3t7ZioiNSZoehLjzyP3SIRHda0CH0a2v2m//h67yWI8eVbv1E
jKA3t+Wr5FVS93TfMNrSe8+n/z9mzR526MycGwQBglSJBIFE5sq1vBpQZuhU4OsoeuB9h+ln6Mdn
YoCjprT3aHBF51TJoo391JXQxHdR/5L75X3CPHDJMwMB6DL7NmVIMCgwgm2gVYQ6T39qMg9lkVlx
905Sw9BnhwQlgnh+9assZ+6es4M2BC8OQTMfUhCnf69V1zj2i3dAtazsMgbeZqxr/W7S5h2Z+t7g
XLuab9jr3c8lS2OLlwDPIRpcUT+clcJO+Gzc6TGcooopWWmwmGAsGsgTV/z4As+2ekJKBpOKRKo7
HssZuhesoJk480YZQV65hr5JvMC8oj6Qo5d68Yr5Jy/aYaemWGdzgGHK1ZEliIik6UPrPQ7hbBzx
G5dkfAHSmr2dVTfFk5pN5q5nC7UNU3iwuzQonqyYeHNRILrY5Udy6WcYMEGX9UXkb4wx1LZqQ+B4
Tv4C6l/f+Tk0sD70GbtGmav7BG4MQ4Nxr2SKPThj7Z7TlqQMT2FzPFtz+2NMwqMzt8ceJMzVccLi
yPDPTz5++E9F7kOKECvfuoXu0nS1HmhomD4qKnuexuv3ZRqF3wKkbnEgbQtnNL/00IPafuT8ykLc
aKwJeq7YT6mP6ZIHcbWp1elUmY39Hc++y/af+clR2+6Ef+SVCCIJLF1FbhQOkl0RNMlZV/CrOpk5
nzrfm48zoYcdcExjNytts8d03BXlEB/VanFxQN3Z5DhY27CzH0H2Q2sZ9q8oKLwYcRF98dFQ3vQV
wQj9mpRqsWSlQGdp2PNrM6hf2kb7Kx/a6s7vVWtHrJ8YTpGRtBx7UP0M+S5ISOMN4yQjUzWZmKD2
7ZSld1VWwnG5OO0mML2DUVcnr6+Vd5Wgd+gZeFLJttv5XbqHVjV4B/73PWzd+cGEye/NUC1lM/Vw
7bpdBmzRKqJDWo/ulxq3de25AOkbf7rD3xnsUhOKpJ7g8smYcEyjVv2t8QZj6ySO9oT1b5zrMmqO
DelisOW0/aYnMv6rVk+m5cU/64kBg1fFePGKtIQUJTNPHpI/LwbS5NtWCfMfafkL5oCIKGpUbuba
9q7AilHdixyyf6s5x5hO5ifcCz8nvT3PU9heh6Z1Xzq4K6Ic4PLUsySkUc1UJEHxlB97C4cnxOHS
zVq/nZae0ih1KSR6vl69tv3rLeS0Pfsyx/t6ppyRinBI94hYUW6HxaBhQC91OZK1po9UOkn9j8P1
/Npd2qT40Cb3kbZJa+GOUstxw74uTREozEsW1OVQdTBf8KL+r9XoTYyB5XyqgM3d68t5qd8uvZXh
RAhRsZRDkITVRYpyWWIHEzHJjdTNZvpfXQk9LMgevfNJD14tTeVzcDNjC0woeJW2MrOZ2WNzOEqb
FCqJ5mo0+Pe3psxOngOmsfWidvC8s6kD5Fkvypu5JqzDZv+PtliBI1fr1fPaxm4TWS3beCrMVNtH
bhkcrTKAkFqprEe1NNVHH7VXlr2x/Va72qcMxPFVV5XxMvthtrfz0H4pppmtUzBtELYsvkQgMI6x
USYn4iFkHA8syFDEabrX7/o6xY/i5w920Tf3cDYfXdbXu9oeMY/mJD2TEnZM2O7f5bXTHOFvec/r
1FlEN9S9wpaLaSWwH4Z2jLHu1YdkbC/wnWR33oDdWbGxOYGTmmHEg8xyUjJ434r5W+gYwZYH7V3x
4z/kba1+gSct34WDne/VWYMvNezYXnYltNzJiN5plR/NuiDAo8K5pOmg4jC7d0nfq++VMwADbZMl
fQIvUppZAN/NAD94+dNouoZdMmjFLrA+zYNZ7jKS4uCCgHGgHIvvuPCnO2mqA7179KDVl5oUJPkG
h4a07Z30l7a20989q6/vpdZHxUxgaXxo28kDidaGuyJLhtc89HMyV6Nhr6AE8SptUYGhCzTqUWpe
V1XI/GS/YJr5u8M8Wg4kF312lB5SZPrvaLDCF7mNV87RWUUHeLN26LtyMe3r9CxtFd/tPTo0jx4C
r8WEogMJt8/anKF0DRPiwXGDxTXBtC1tsAu/ZDmBU2myin6+C9Pih8zr0hQN87RVS00/SjWemuIV
Xtm/75AnB0UHqiRgVkG+xnYDP1zsnOKG+fUGpJWzty4NCjSm5n9emz72w6uP2IFq6Ae539qx16Lr
SBCOXQ3aapA0FQ9Q/ZlnY1wocqpo3EibFH2hFg/tUgSxAqJTn+bDhxNrZy2ZHUhV1ee1SY5Qay8g
3+bvSOHG2S+VQPcmrzFq3bqBJFYnUhyO0d9Ha5uttAAQau8iPRQCS7dueVClJ0UHLtPq/oBr2vQX
gpb2PcAJtPexGQ5S1ULIy9mPkCrtWA2Sgv6CBVr8hEvnaAizUxxC9CvVIezK8xiBVIGNiX1XaL8b
Xgq6DRHeW9Uklg5yDFh+O3T2+5jXwymE+nonneF9T05tXU67wCTPvW9t5+LXGCV2gmdOVbQQHrTU
fnP6nO2XF36SmpVp8F8RGpBa5Pr2m2FaECG12Ys0FV2ANZGV871UAVOZ22S0vlRJD3BiRNDIilAL
UrpI2Vue575pmEYnNceok2oBcQsUaxg50tlgungmPeFOTvqgQd4+6wzrfjtMBt9VWT6ry02TFlO3
9bz8XjpWcK9u/anz+LDsdCNtAyvPPoQH/+Cxt/eisidbhiVulIVN1iZXd3xcncvWqu3JC9katj6f
nBS9NKdPQXcG0TGH+uMtGF7Kss4OnlIlh3RY+CoH+4qDwCLmq3X7AvDWu5L0eKZS9TPKK6zuU569
W9o4YeMzy3mOnWKHG87dHJHL7CzVXkFIo/P8TxDjpu8glBEU6cyj1KpyqN8c48zsGO3tuTo6U59A
Jax726JPtNOY++F7M+LFSiuiUOTL6CctD5xtSDxg8fA52x6UzD5Kze5QcfF9CUgXLaLr1Bk5nKlZ
cPL0nb2kndpqX79Ioacnw1SejLz+3OlKBLN+NT3xo6HQKEZ81Sn7FsUgBzImZoxwX0leoQ5NIMRY
xTeEHp99v1Lf4gAeSdA6m9r0/GuGTyupsNVVpeL5TBrIpKWQo3CxMdB+eAjyIL01aaMfXRSjf42b
9Edpu8apMQzywC0o4CZM3Lusyv7C9m5+uGb42I+Z9quGeyHxGouN0lMzzRsM8pzQdduCkrDQx9Mh
mAqAf6MdW28CV7Pezbg5R0B1f2gZ3G/Kc+pZ1qtuF3e1puaHQsNHmytxvneHuCTWHX3G6EP4xYBr
rKiAW/mkcD2b0L/jBLCjH3X4TQ1m++g12gK9z1344fEP5gjhHVDNwGGrgotFdwD5xyF/G7p4SSdM
w4tU0YB8IOyi3ZM0bz/73UQMqhsq0jCM8TmqzSWRLG4OYH/jU1PB72Ep+cnok3wbp3Z9wuFX780l
X5xdufGK6c+fnwk7EpzYAaDaxwrxfQJaRJf1NsJxY29M/WVQ2tdgZgYymGoPga8XMNjmIMbQSHjX
nbZ5qrP8xWK39t7PrvbSNvpBzkEb6t11SOluRvtnx+T8boaOd0VuamPbuvXeW8Z0nRFJk3MjXG/4
mdWt1FQoFV+rHq/9ch1qmvNrrud7qcHYXr42XnII/dJCSa5SXvDtH+Vc51nqi4PA4K1WmtVLO8xn
E90sGCf0U1Kl82O2FK06oNDZ6rhqqJVd0x96V7EhJtLtx1HXHPa7U7bBmwMhgDSiGGM/xhZrzDRl
d5mO3IQ6aJz1p3bemxECqLe6nJKCmKXZgECUyu1WWdVAs94gYpKhonYaesirmYwLVAKsOrx3PcjB
pDq2Oo2ZvgCeiVaAIArRt1j+qhzNrjqfYfV++9Cu1WV/iazkMUv7v8wiLs4ZHq/Hvq/+LiC6dPZl
YlfbDycG1QPly89Z+7aGoxmwIWvVBsg4jCDLXaIWZ9Cox7ABIAn9ZCTueAh7Mie1VA2e+JpIBbD7
ebqPQFZJm/RzpzJ4kqpbmc+k1+FlWK5f2+eqgY8IACr0i0GNOedru3DyQ1JMKfK4zQEdk085pCWx
46UtMplBIfIJQHLY7Vtm5e+lX4WPUvO8yV8AmjkbXk4ObawclcGO2Uzn3Ztq5/qDXTqfAYu04F3o
gfgDUFHzKpWwJsaU1cl8L1WtBcVBel2KsA1dyymPz/7gtVupwtaZPc1DdPvD0mRb0zaq0wDpG/pb
2YCLdYDKRKrRgHSTbS6O6OVsaFtoCxKCR1OGaqo71nNN3q3U5Pe1gX5K7ax+lt+eLRCv0YoVJGno
Xy2YoklHskSqZajODM98UajhrGdn0BjF2q0md4v8/jktcfESWCa0Zmm5ulWqpr7YBAtwJE8V87UJ
fbVqExkKbC19d0bm6TgInG9gje9qjkKySZ7RYpp/47v4NOEJ/VLCP70lFh9ec1jbNuinFpuePcsj
wI30VBa2f2mNOUROTolOxCHzUwFX55OexZ9SiNZ+Iun7ak7h+Mlxy595VtibwkzGi1ZG9pMbA7zB
/xP9PBOIb/DgsznQAjd+TMc8BoQTBHeESI/xOL/Zc25sYN0EtVGm9kM7dwWc6BUarDB2+X2aPUmh
IBbwhDfUAEv1zYHIcdsnpJy7A/I9ODR7sFZg0kmRU6HS7MhV8drxDgD9fK6b6nvZpArCxhlfYFcx
7MZnza/1T/Yc/shnF4HC5KGfEJQM7fBX1WXJUwTf/15LHeVAXr76qbRiDcO1PWiubr+H9pGQWPrZ
mOfhYChRvHeV9C5QvB+Y7OoFKY5fZlR878bQJLxTOScNtClRNncflzCHjXWc7oaE9AcvNJKvA0Ei
hBZcUEgVwUqHDzupRm+nh4SXKoAAr0VxxCMfE/ILD1Obx9e0hYSYKIH2uZoD72R5RD4LWOL3VQgL
pumAUxoWmHzT+/fWV5c0b6Q8tFcDRg6yzysEl3KY5gu8YhasljhfRqTGVOzz2jGexvGr3mIovRSt
TTpwr81wGamPXo32U6acNIW42qRl1YGEefzE8JtdfoDwUB9TvGA7+JFs1E3yjQEp5ZklEiZNO/hS
ZS4SKDoLN036k0PgfuOmTojHlEIxx/B+9OIfU65ED+MARe48l79nEl/KVve+Bl3QbC00D14I3mpQ
xVvhJbByvPJR6e6CXDU+Afr8jsx1+duE7JJY0K+o6yoyvUOc9QU828XQdhsV1jkkbYPhVS206LkC
nCI1KSoL3Rgy5XGQLT2k8EsdgMvoLfoewyscKRqIv/gENmIf2wNGj2aq14nQ6t7TiXVL1YIq8TGL
vQep9QALr4NB5vVo9/fSZJCccHQiu9o1bqJdvd5oAXiCG1pq0oRi3iJRnyYXuWBZgc4GqzP2S3Qq
NH8h9Sy76+SDZjWj8kVqRaYF+9T184NUR3Y3T0rfXqTm6Vp3jZQUhIDTT7c2ffK0c+/lNnk03E0K
DJMDn0b2LBcErjLtkwplMzmJZY0eik70YbmbshTjgPNPIbXgLD1wdQ8Xv4C8ab0lSk4XOFaT229G
Xq7YRt50nWJcHpOl6dfGd+CGq8NLmoWsdEUb/7ZbG/po7KdXJ7Rf0+Fn6c3GG37N7WRY4yvrhPFW
ItMSJjBLyDnctOoW6knvBFjUfLO1FhhX7w176ZsbenCpUMHcytlBJdKjNpF19M1nEsyiVynqesou
XoglsbbBilLsq8Qv9sk//fQpyjZB5cHTbevR6xSMALx8D5pv85iGkXF1i864JrPCxA+u5SzVWPG6
szYDEZEu2mAbVxaxycmiW/+8IZQ8Qsh6spfLq6A+AJn34T4ni61SOudViiRumPGaYTw7Qey8ttCg
P46xcq+1qKMBggxIf85m/D3LFXgGwxf44Njb+C35f1nU7HlI4x5c89/3q7vfRab4e1L5AUfpk/JK
1px+ULSmu1WlrTXrXa2xpklNDZriOFdg6+o2hWILcPrRB7jxJGdHAxWnrovVLbr2wVXaptm/aDkf
htTqVulPrVUX9OAPStHb01MJOOTh1mQbyXlgD7AxnDx6dlw+8xZyLHvSzQ2xXSLFxhC8SuGp4VEt
jPlRaqOPwE1Uu8dCT6NkOzeLJ7iunI2cLSJW+dTScZ81SXxY2wwv+eWpKoteXzYvWkR22S+nO1hj
o75KwTiCtqMnWr22+ebwXqP2cA+Nj/raB358X2v2X2uHhL0KVBtNc1zb3B2u//F206YfYKeAOwhq
E3u6R/XquUUZ5ZE1MHskhH7pSaK4SM02bVvdyKGXhq9aa7bnP9rkMqspvtetH+y0ssoA+eTOixRu
jafQIamAJHTaSlUBn0s8ph52Cfmn1zr2y6uflLjYvDg6SlsW5fgrY9DlYV6U26nyEUeOMv8snU3D
/RoUkBEbJvCfUrXbfco0i3ReVF/ruXxtcRY+wOCKllYCl60ZLgIgJH2i0zDcOZ3Z8wA4GQKf2hFI
BSml2fVVner4qYnds5yUJqRqNBz4jXfWpqF8nMzxzq5D5FLmwXhvzKG8eGPdgQqaguyhDsp9Xu4V
dSh3TePUOw3BE4BH6PSYS356n5DiEfd+cp+Z6t6yq8+N4Rekt/f3ftk/WH0AMXtIXIqUhO9+Fx+s
EDaDxGK3U2ABeKVWncYILWQ3B8FWn9U+IPtCCYFzq72+a7FBtg3WR+59bWI928wAhLcos5Iu6rOa
S7QPfIx5mEzg56oyXEBMvGu1Ex0DFgSc3CpodPDJfa/fqTNEcghFGQQYyHFylWM66p/YezHRgF7Y
lYb6mHXpeVIc5b7qSpJg+8E9Z32foYH+HjdDzBbQZa8MyDPrQ/c6Z5Z2mYho4/NocSgaxSbLp3YD
1bo6Gh1ENHjsSUdqdl7ZJ5t2Zo1kQ/yg9i9a2HjPC3feRP6CPVUmmY+BcW82iJMqA9zARfQJktY3
okK7qNXKQ2G37l2fodmFM4DDtZgG+8LsV93BSPYZhMV49tW2P5RO6G9AaviPff6T24QXuFWMDfTO
w9ZBPukwFYp2n2GrZtaovhgpdx6qbEZoTb0ioaLvM2XeF4lO+t6iL6MN9aXu/HqvwguwaxxkLFO3
nndqq38ORmQCQEx1+wCV3UqdyxcL+MdLpZvvShxVpwySxXvYDcGVsKbs08Zp78uiwFOiDySBzf42
qPC/ACQ4dTU8im2dbPO6PHrZ6J1zY6oQzwYQZfdmuDEi0iLqvjtZ1YIIDDptbw7IioML/g430zdm
uexkEiXf8rT6LXC4bgv1Gl48xo3dKMD1kra90yghQACuBVUEu/bOYLU3bBJt1O9Vok9k4cH8NgA0
OCuL08NoXsSi1hazGhOFYdQRC0FXsoJLFUaIaGjVdz371tvKY5qS6QsTyjaNXwAt/55do7oQg1NZ
GZMasjX1MhWV9mqS3GEy7An52vWQgL9xqq2Rh9F9l1fBJRixMDKN7xeF3C3ZnyVcesMyeks07jA9
oJxwovcJGYC9keBHtau6Pob29N1dhNtHF+lv3IFtiDv0BnZoSJCre9s5B32I8ENAHo0Gr6ZW1Iu3
5DM5APl2iKOfTVZecCWbpxKIYwJiBT6r+sAD/V2nyLuMuOKJQKC90VbWM84RfRODLtv5cXNFEY0c
Nbcx+IiN4hzWzIOxYm7noW+2ZYdfoM6f4SRV7wMDknVW+cna+yoJKQm5k4G/NztQeqGmsztRnI55
12r2QZK4sGBnh6gIfipEHiBXiKAOwpXxo7eG8lMLczmL9anLfaRNXFKZ9IAYiDqSuephGj8EDSCe
+YXdCGKkBCJLE/ayNNuo+CDTWA2RgnesBTW9m8gxfho9HOy13k1EhYNX2FJYOtsKdJLPTy6hkrof
QV1uwhJcFs5YMOKqsTPNFuf1nAYH21uYY6v+Z+D6GWxkBtBGV08BMJg5oEP/GM4OlPqkxG86jQym
9tdAwmEE5HffeED5atvB6+xszLxVt7BGF3u16EAndwoaK5qqwPQICUwQ+AQWSvc6VdPrGNrNPa7G
bDt3EwxoWftE1vIrnmbUB6GMP3sTOnuR7lvnRcdV8XvvoiS+e7EWjA5Ss98a17svI6ZYs1GYwtKq
Os1QKbVa+HUAhHqsuu4r8gbGJkf1dq+UyfQwoDF07+A8Lpa84iDVr6nj3oF/mLCwR58nOHwd2bHj
2QiALsVouxkdIlMFeRNZXOGkaAOTqFtpnSq3KjZWYrdH0OrkyaLeAuCGheBAnvPFgRH0US8g2EqS
6FpanYuHp9B2SRwfy6k1j31deX+l3hspTJ3a+j9mu96R8c466i3wGOVHZPTb3MqCiz4G41av1GbH
Lt079YDOjhYYUDAnhKQUn41bR7q9g1hf56vmDsvvwRut4TkdxhG3o/MAT0yyb83gLc8UGwHJ/xXV
UDi3qo3VT4YLmWH1bD1aPjajN1hgGN0MkGfleQc/8L1t6EG3pjHtbdkub3Q14DP0TeNurmPCplge
P9Nc3+eo4F7UGZ4mGKFeEB79ZS3KTmTo3MM7LIORnRmL8FIs3DhmPiIKbNbty9C302MbL7M2Na8M
2pc6wsSt6vRYBo4ablOH1wge7KygbYxDKcXqsKJPSapDbGgWz5Yx2ocxj9h7L4XvPsxeR/pZq8X7
pntJnSa5hGwNLqnvRDujAPxP0nZ0Z9nmix4YJGx4IyMKtrkBtBX+vXg/KPXLrPs41vC/MP5hMtOy
k+C/7CUiTbIxkETTWjSqQF/+Uygd8SLUxU+FhyKGEcKd5ZcgNcbMa3GxALVx4DBfAgHKjEK2f1Eq
hLJIi+j2iUcmdtCDxJqCYWK36XMtbpF7yKDPDNTirjGnZzWcR7I5fHs3QjmznZYqJAXTtjd5WWbq
AjJzwpRUkg6uyVkDWeSZxR2IjNMwkYQCVOmxM7sXpUXiCQJP+GC6Cp0+wcuFS1a/BfZs7wwTRn44
u49jqmmYgV325BGau8RN9WkGavSOnAZIw+JbiPr6u5oj9+K1P93CZ3CLh8BZ3AT1rLPDSRlQjudq
D1KANURXJjGVnS+9yQkPMCilVAB6+iAFpjo3L3KbYtbeojrIz1lcMl2PnbOrrRh4CCEFAHDFvC2g
RoucAu8rGSNo0pkP1uBtey+N75UOUFXSjOQ2ZIn/EONcPSVz+CmE8w2y0cMU+OWuc7VgG1XJQqkU
7hKNt4uIR6pArVX/Zk/T3rVDdqzHmiUSRGDiJP5RRRkWlyMZgvXZCb8UeWl8hg8eCs7xVU8C65QO
yqs5GPbO6Gww9OYiHRB/VTvjFHtjSLR+58Wzhyq89RgTStumOpylrZrD9GeAFrfvXFOf7rU0fhtV
dqdhFcCZiEbCbtFhqnwIbJKGvwcU6JNwRrRLzCHI6u5gE/QG5lbaNzKJdPrdDY52BbbrQm2tTGwE
TOZqbcHV52nf7IrU9p7JAnCe1OltBsH3bABIsPOgOVRx8rnEMICvMgJaWRJQleqc6hk2X5kB0FSU
Y9K5IfaTkQKBsXZ50Blb9MH7E9kR0DqYdXMayRbZSlVHmxq8cW1twkZpkMat+J/azt7pZfBzspXp
WMTpfAf1x3M/A/Y2EcR+gpCdotFqosNwXzq9k+6t2q6OJWnkRkB2hpLAJ5fx85ZMDXeAC9gJCTQW
wcaZx2zPDvrJwM/BTL7LsqcuBDCGdNUb2mTtGR7m7FIuuLoQlMXZdJ6iBTdaG5N6BhwRLkhSKSY9
+qQohr+P/2mSdumeLZ9efSkDnqvXkkW3yYqUUoCejQ5yWqurYOcfJtXAMAzf4ga0gH8dmyA9BGTy
2q1BbtEwXiEah8oQvbob4YbghAQ7lJlsGNzYgYB7YeKQE52fkh85fp/cJriAzbLmPcYqv0QO5au2
KlLITnKYzHiQSL7i3xvqArQvQNxtaZTKcVoghdiygId64NZBA82Gv0kUbfEh0BqAx9oTWfniKPku
QYn1Zfpp9gMo5uXBNcsd5WjFJ9paos57gSpK4zhnU3aSnpHT8mTgQERXXc61y03kCDn2aWM7WbqT
X5lAJk0QFl6zRaDvGDTqUahHHG9LovxwBsP5o1ve32hGzimHblriwFIk8vzlMGaLTFgLfTupZll1
DEtFR2Zm+U05uM8ACYyT/En5GV7wFEbVAHdJX+29svwp16VjQHr58hpvb1gaBTOFbH3M7pJ80bVt
LPXuCP0K0ksAP27YXxkNZNwSpR6ndNyrev1N8MBSDMCou5q0OvypsJVk1WCjOVQ5KfO82+wl8H3D
eoVq8LUnYXHvNSFv1IY39NAmzVXevZ24TwM+n8NcG0ztFhrgZ9xxS7SsuKQO278WdCjAyf+9NLDD
OhDqJtjJ65K3IUdIaxLalUMZBWjY+8SWu41X9PkFTUYPBJocLgWJCIwN5Vhp7KIgEExmwAjAnFN2
NPP+j0O52kFRAiSya+SX2+Gc9iCi7Ogkf29sGnzUzS5uk8/zqF/kyd2eEhmlm8JKp508a3kqSVuw
/281eFoWHIC8E7lCjqTtNhykLoWRIgHSdCEwTRgeh+5VXvxtaMqjWUeDnKnxfG4qMOw7eRTyI/W+
5vm0QaFv8aBj6VrV93bRAYHb8vZ8zdzpZ8BXxiHDImDUXbUqb0mwDQ/5TI5zq0+v+jJ1yNKdxbZz
nIMZJDDiehuVLE7obxuohqwkL/6fP/zHb5BD1K3Ic9dD/dbz9vYgnslBmxj6TqYAWeM7uMRPNqCs
8TUlhff2cG+Qij++mj+AFR+foEEYr4jImpwbxLZzbd7HbvhV6TJ1vz5hJsGL7rhkc6+Ti9o/Z8hU
HuS39H71lNqzeoA3sZ+3TRbet4OuAPVY5qHls5Yr5eg/27yunOEMCJOdjIQ+Tg+YMWxfloGgj5A7
maRWr8Nn6WBXMx1MfTvAsXaSETx21nCacoutSbXPnQFZI3cBWP7n37WL9OyH4IW93ACysIBS1rE3
xw+uvoAYjcKuFzIcprdlWpaRJNW1rcD7s8xIlj47e9+pBnAr6bMTKMyR0l+K9Wv9Y4jeDuX8XHnD
yWvMrYyE2yXoBhyVT21DgEDmQjbszRFa7vP6ha9jWdqkGiyjUO37QwNQ7xg60UHOmTLYpcd6/cch
KHV5a3J0u0bqt8MP56X6oe02bMvKtv+eelCPI8ifmueAXLlNCkSmSAG69TYo52Xh0D0STQOdzeqk
H5CPIFaPXSBvfLB19D+dp3xuXxxsA/aI9zoei1ktNi2pEznAlKHu7qwFrzqP5Us+uN3BNKG8LBtd
3alBge+mh6BmQ4D3IHkHU76oQprzUO+CqHxysuqPFy9/VcbB7XNa69K4DpN1rEiXYkjbU4/KoAxG
KeplupYjHdnrnRmT8yRPX25SgGmcwK0w7HqfbPqtfCUks9Mqh3+0Dq7xV25BuyR7lwnF3z1JdV9s
yaUIeWBdrKRn/OCkhsQLxmFM9PeoB/IOg8lenrEU8trjxTyBFZd98pR+zyf94sVGdlDn8S4xS0jL
vO4kk4zGrN2Ss1tClbsLi+C2AhjtT3Lxs7PcUN68HDHTt0s2jB0NP+fBe64y373hlv3EvvpImx1y
GRHrZKBqqnPmuvX36e2o7fqJfPv1KZaZw0yaLMtM5mbWzrdIF5KkEnID/gKbbGCNe/CKShdia6Sc
GFCijJq1V+u0mbdibIHZrY6T65wnwDnEc4+kR0JIHNnbDN2vm3V120lFWlAQc9O12yRMLvVjbSTG
Qe4vv8u3o/Hc6k+zkbcH1TRe5K2ur1aO8q77ERtTtBmLAnp/Usj/3qStE4cia7/Ub4YdW9SySCa2
EOD891pm5yTlt/nwAAO7eQKeVl0ka2eIuurCWPhdhll2e7/yJtY5Zn0xLNC/UtIzzcmrdxYJ0jBi
INcdqwUfgcsMvoMjcF/yyOTNyLAOVHyPFhBhv0AY5J/JXDqsM/r6Jm8Depnv14ewnpUj6fL/vxW2
2ngeUO1abA6xFOTHSPVmi691Obo1zhGaHhi08DGIoat09klFSlG6yJ+9mVxyiJAmn9rtkLj239D6
20Ipv/MPK+N2bZm7W2AB9wQDkcRgoRf7leAIrmv5TGY41+ZtMJlfoVnBnxz2yalowlDdS/fbob+s
oBFgEHS/b3acjFSx6NZibZvmjJCDBj+kBlRseSDy76zFDSkp9T9s2duvL+eRbJyHsYAFrue4AaJ+
sIlSzVuIeAuCUN9d+SFmfdFdXT3LwxajTo7WZ7+2EQiC2DogCWTtLH99ra7XytH6GtcT6/0+XBvl
7x38HMxhzJkycUIEB7ZI6vLl8cQTtvLL+duPn0ut2ETKoP5hRsorvI28+VtAov1Zhmukqw7A6eUd
hF0H04aMlH8/lKtvUxWgnObklunuYzpIQLbIuoX7kBciSR5ydj2x7gHlhBRrP6kO/o9Bq/Pz7dcv
I/mW8LF+Mzd75jaYpdXT8474yT/fnRzdesnhx7pcdLvrH70+/oGPVykagY3WftNmCGVlXlmtB7n2
39rWLnL2ZmfL4VrI+1irciTX/edd/9jOSG/p+OFP/Vvbh7t++EvBMuEjFFd3IRl9yyeOVDOxigoY
jdBk/lPgSiE5k1QiNu//NMrR2jZnSH+SgkefqjU4vPWU6VZuvnb944wc+mYAQogQ/G1Ey8eyfvEf
Pqr1A1o/NGlbL5Mr/rPtw2X/dvvb5zrnS3J/EYP2G3cuCmuYtYstLAvXWtx2smv9D1/Fv3X/0Hbb
Tyy3vf0Fuc+HPre/MCTevaYMv9XOC7cyNcgeVI7WNVrmkLUqR6tBtnb+0PahKv38HsKA/odWQ4mQ
FDbJfHycxN4xb2UI3w6lVeoz7my21VmVHXSvuK7TO2Aq0sbXujIvaeRSl5kfWyjAo2RllntzHfmB
1f5tvxABwJRp4AX+O2XtNmnYKj4EmV2KciYRE963nbxJKdbpVqoyFBzZ9K991mGwtn0YQuttxqBJ
cVm4ZHsN6mzuOkdP563sfxMABriLkvEtaIfocPvi5aGsxW1aXevyuP6zKifWT1eqAY6Uv6dvqX+4
g7TNWQJ2Qkv4jNbJ/mZY387L+1mvbBAmYfOWnS0cI//H2HntyKpsWfSLkPDmNb2vLG9e0LZ47wK+
vgeR59zcd6tb6hdEEAGZRSUQrLXmmMYcIfnjzfE+TO4rF3JicG/Ktb/GyZvofdsff7js+WuXwauU
9WScqQq81sgpMAWQI4iWGxqVHPODq8TIrn2Wty4/S7JsJ89MmfR5tptUZ9FkjrWT/+H7f/R27f8R
zPxjqnAfKtfkPz8qeiJ6t0G3IFfuAD0x4ghMig4Re5i8kpQMNBdtvMhL9BanlL8AMelx8yEv5H+i
WrUarHHIJn3SkCDM82yfQBBGJY5wTS7qhozl4t72rUABexZai3LGEjuThekYN+R75MPStWBr6v5R
arYtkgCRCrtGnlX5f6kz5Ex6VbyUMVoTqSfX53/w1ALdaW/xzL9Ovzypf/yLbq+ut7Mu31nk6u0y
j0hQTp45ruVZlh97X8gvcG/KE/vXtttbnez5W9B5Hym773+SHob60sY7b4HBID5wQe6/dUUstgYM
wLWOapYm8jMgpsUee0h6LZ38meGA6Zl7PY8yTz1JMGuqg+dIy7bafAw1qTMI9zXGF/OoqcvETplK
c6X2GUV6w1AsmohLXS68zDWXtkeBp0ZN0SlN3I0ahVa+BhmEbTJv9muiklQNj86+0YPmAV0W+Wag
s4jPMwe7ohgvQl+8zBXtTwHClCc0OPUKWJyAykFTbssAHmUJ6YlaQIGI7Sp9ij0HqKDZnccYFoJD
2cJGJ7e/9Sx/uqZV8wPN4643tfJN5CY2Wqn/lZdMyWvs3g9+oFIpnjUvvTdZ3zyi9WR3/YCEg9ZC
xxmGRdDU9Xs9UdPLK3n5qqupvYSoQ3lVBLZLLbACQOgw7KfcquA3wU2tgA1Dhiqp48ZpsbqIuYdQ
Ei4CA1YCYaJtm8IuL9OYVBe5JhdZUThwz/J8g31ivrKKOFiVFfghfxw+TRJo21adCX6ZWhknGwPj
cjUHgBeuz5tbXMTHXFMRfRo+/p8q8MJVmxXUBHntwPtwU7gHKjVIsXkE21uoX2M/RtdhXiB2ia6+
mnxB1FT2clOZJUuqSSOoXAXgM8MiW+ME1wZw9lUlG3pNFU1bjkIEvEHQEdsepVWpzbnMcQLFA3Yx
DkN30ZLOe5jmRZ1Rtmfz20JhzYh7R6hn6VIrHWzQBrIz5ojDnBA6XBj/15hE0+XWopoDcrDDb+6+
fxVZ3gOUmWhZhe0C5KmxdjTLXI1jk8N4o5i+MDTzYDuUOlPWqq10W0/aBY7v0R4/j33pheWpQm53
aubFvcnvc5sUxFAH0EY2+rRSP+STmRpLzTS0g1wUY/DvxqKvlOXooXT3wpRgM2CDl96nWNS1Rf+Z
DPkHBhwxdeFI/rm2TDTNVCZSsVBUUGL66Rcpz/cwT/TPsUmoWACI8xKIjLJrOFgPk0Y+2RoT61i5
eX/Q+7jdpWlcXPgXaMj+W/WpEQo/riw1z6rRv9RQg85ulDwMdtUgf1Xqp7gnceTAeFzLpuwgHfqa
pmm+rsWix6oDq1uGx1qKE19MLZcKcGYZOwqyW+4XqyEUQEd0K/9y0sk8ykPUjaldHC/cIQzDgjMD
h7bhQVP9M7gNkt9hOCVH+aG1MbUPTdeub0f2sUXugwwoJQ6sSCqap6ZoeEe2zaNsoTvvL4SM93pu
qekSZzpEUJnAFkq2HaP8e3Divqgu/C3ceinMHlu/5QzX/Um2FaRzJ9msB2LJJXauS9nhgLDYg7xM
KGHj79dNpd0C1tSWt6+Zper8bHIoAptPpC0E1S3VPLOLt7b4fRuUJrm/tYsaodmkN08gqinBy0YP
W3l+JGIwQaXIVbmogglZ+70tf16iBRX5x0bZLXs61Byr4YFqGUrusJigkAsXhbLiLqTXH3UdhLve
HgLQ72H1VZYb2R8PYb1JdTBN1aQ4RKgVF3tvAoD7JoiCUzcvhgTQiWv42z86+j5tFt5b4NvxGs1C
fCxFhkvhvJBrcpvJazUIftsBL6hFDY6C/8dAuctt9H3vTmD/9//ZJXUHiipUbfv3YdquAGj7KC6l
Svhv+de3k6Plh4xFqTentJ2FE+QZTatF9hoO8TmaFzlUibNsjr4PojDyBxTrakw0fe4uVVDni/sg
uYY/3pEnXUfimJ1jlzBKWFYeNhijohycN4vae1BSsvevXWVTfnALXXTnQA+/7So/7Y89Mt1cdyVV
GX93zN9qLONq2z9Ohf2RYkJKudLkpsd2rNKjKyKqTDQIm11GYlElPbFOilB7VstwOLl6/T0PNfV5
sAv1WQ/rS8cd9UIyGmkLlEEed70B8MupW/1oU0/y5mYciuxNeU5BGLxFlfKOCDl4kJ1mGZz9Irav
so/S4HWKiu4pn0eK+i0ZNPNF86PiVUv2cggPmexZbRo0l5ewTsdTH2jpWcwLaH76sDCTmlW7mRbc
pCnBm5tyDOpSMje++0tNBjxKXYKVSJXSt8yrYWZrRruUTaNvhp2BN+qqNC0Q+gvb6vonjKxgFVlC
X0eoKN+aHrcEFYHedhZVvlH/Va7szDd3AlPMa2mLF+pmuk+r/Da5jftuKW57yMoIVpKtd5/NROWE
6lj5FXIOzNyw/x04dvtJnZa+mmIcv+3Gf9GoOINV2w4UeLIWh+16wgAWkfC/m9BC/tP51zbdciiD
zaZTOXj1Gve1EqScU7xkimUfmrQb4Wv3xYuOTPoJr/WF7FSoXXuh5OId+a56lptsvyGh4A7lVjYF
CIm95o3JUjbr2DWvE2k52ZJH7Ab1rAJ305FBH4NxohChsELjWAOIQQtd+2DX7PzclkN+BkD3zxqV
eAA9YcmuK39wDnJI3/re2tQGix8g3ieTzy0IXEz01qtVv0TdEx1k04lUmwKFqD/Kpo2xEHaPun+S
zUkZv7k87S+yNfbZlZt2fjViqnt8EewwdVUe06xVz5GPiDj0vYU15NUVrNAa6ET/WHrtaxK36pEy
heFR11uumRiUfJW4JzlAboeIuCmVOrvITXJhwjiKbKQLdafjrVpgFJvZwaMcHiNEu+bmY9MUG7dz
K3wJ6zXs8vJoj05xjDpkcjMduDwqKoumq1wAs+q4ir0e0rgdNQ+h5uDyPVovsMHST9WqPIDNYGxk
E3UOxfR68VaaAhil0VNFMA/T+tFfQPOjniYXeCmrLSXiVfpJ/XS2RYzvbHSyHp+2ZRxzV7GezTBz
zmViUVoxD2tH9ddIreSe55t2ZkKn4TzEmjsvJi31l8TuGip3/912HyLXLKX9VfW6tv3f9tdbSl86
O36oxdRchFJRKF24QO+o6TJ5JP3KVf/VFIP91jgCOlCuF6csNGxQxlVKPdwwvfeV+yiHCiM91ZHh
fdRNrq7cOrbOaenh0lLXsFIgwr4iRPqh+GOxjoulS8HQSS25ulwRf+s0ysMsw20ePLMLDortJNso
DdVnmCr1Qh7emT7U0mt+dGSMKCAyYwiMo7EjWlvC2y2tR88GNM5174C01PJFktUFTFwIVcjyRXSy
y3DV+3p8qCGS/9NxGyO7y/tWFCSUPcPuX6lToMYr2R9S9XiSR4sdl412hZCwcsz9rSm7dU9LxIZr
PLqNDDT90TITa6vaA8rt+yEsxzzaFJYfnNBS1qlW6OdSDM7Ootp3jzlOc9IM09nYSTZeR/xeVn2r
Nq9cjSpFP67zxaz5ETKP8rvxXtwhYTIqCmvz+Gy3hfkDNSKYSJMbPr8+LtoscZCnBNO6rqr6Eutt
vTONajhEbmsd3cov8SLoHOhYlKpyB0STqZdAsfze/4wD8ZpEpvJLoc7y9kFZrgGJK6yfYzp8CxXF
+dDsJoNzrE3PoQ0MnLlK8IB4evYlgiKuKn567NPY2hIISB9cREBUODcWkTPuaLY/hZ/cib+QHSo/
9QDLY+qSmFsz/U4C1/yVwUTWu/4leLaMpn3qOyqWIRQ3L17L22DXV9oDFRsdhTl4LaG2claE1Xx/
p+sG/lPCmYEGapodJ63LjnLNcWqSfwAQzl0C1AWvmyfNGbyXPPU+tDFWzmbveZwDwL11mNYH2ewM
mHO5E3d7Pe7BUmlM0PZdSZFb0bjea4AcfVENoXruq9J/jerpU7cC/SJb01z/7ejWgxzqac4x0iz/
KlthH2zbtEyfzEL3X/2JLGJhNc+l4Tiv/lb4mfMZ88zctkJtt047BF+Fvq2H2v4qqcXCcqeqd0Mw
FB+Y2i17K3KfeIM84exQXGpfgZgfhAfZ6rs+1Bb13BEV5Jox0J01LGIL6mjkIgK7ZkTGL+lkaIFS
C52ge70PaIzawDCoszaxaXEgfhTjqsEGeXVrk6ItLs3krltcqY+UNzEm6CrqGfAOXdzaNuDdo6sY
59yppife+T+6Mhq/xmgu62hRb0B+ArCX6h/xNIxfoo6spZi3R/P2/x7vAlm6j/ddn+NQjLZsAhfE
27/Hv2//v47/3+Pl5+rVgE7bw5Axt+JlaOHyu9QdU9/ac7vTbNo5r7h/tsu5/cd4no4AqxRvG+s8
9+TCmrWUXtWoG/772T/bVNygvdzc3IfJThF73qKuURQE5YOStRYe6Si6MqEVD3IhOxwu7FUPsmZF
jDO2INcXCNX6N32hNdVaDxMEEhVaO+5GsgGEXT2180I2bUNBV39rZ9Wq5+0MnOO/vXL7vSn3kNtA
2B3ziJq1+6bbke7tlLvbJNyHcvC9bz3mHoDHvM8EydJmgKO593zkorpwnka7974ZcOYICHrDg+W6
+IImYFWKVI1IsCIYRlu8b0plY+je9A50Ydh2HFUyTd9QXu3lZ4QZFXt91VpnnK29i99p5LLmY2NN
8aBz6l4pDbHwEzCMjd604qDXIVhu0wvOCVi0MzWpMZDzsEB/y+uW7LgZ64DjXrvUUSE27529mZol
DJ3Wf8ycRHmEAd2t9J2HqVgyTaBbDBAxcMYdc8FcA+lLLOqtUmX9ltc9yPfG78psvyCJDO9RjLt7
0rX9Q9T02k6N22zvi9S8hIGO44VSTm9pmP6mrjD7zc4hFu8HxTSBYGHb+4hbzNYQXXCpiqZ5LOaF
oTIhDAuoiPMAQ5/VRg1VGVZbXrQU6TtUZHU9eEV3kePlMDyg1rg/jtihwaDhN7TSqIzHCLZPHgOY
HGsMJtMrbCGsHyxs0oxOFRtc0eqLFXTJtkJBc04ytBOGMKeT41I8jADePjrZEO0LaMVHz4ysPZGN
4uCN03DIKiH2ihqVx8wosO3x++iUND4kp8FxT0k54tdaEweJusTfxG2r4q2g1hvXKwRaVrjKcJ76
KymIcp3GTvfoA3UCDUx5IAkBCn6qvn+eOox8MGkWL5EFAbkzF30XEncKCvW1Ic28DAX6dOG64LpB
m77jLNMvqmgUZx+bKijTebqqxjACeAUmjocQug4/nb4njbv2MS77IEHdgK+JZjn9FD1TLvo7stXp
u5IY34ntoiC3AmLhgatvspansD+Y234+ghvjzEGpV4l5g+AVyh5hcVJF8r2g9FDvzG8e5QS89GXD
EfypuNYYo8/A/Qm2Wn32rLGDdswVwLtQucsaDV4MjD5xiYGyMPsWu9xUohdf8ZyLoyGYlcbuodmj
qrP8Ydenw/hh2rwtaVrw4hZcKdqYF5ABVPERUeO3Dsqh38m99DjZ18agHXJHG1aEC4sDwp+Yl9O5
+NfysNogPnPbZI5wD+UQufbHRnvukRv/7rkPF5nEEPIB9+PIbVXlIjUjR7fMsAi8WGWLcWOrdG8d
LpUH4as4xGG78JbxRkNockDQMTcB13nrsS0ws5ybujmiTTKtYi+bflprCwSI8QIfB3RwtsPsf17o
eYibU2mO5VF4SYVJBWtycR8j1+Q2XMMZ3ehUIQ05BVf/j/0muFAl+vP/OrZs/vHRDlYBe6Y8iz+2
3XeRny+icjpk6UczhuEL91x/UcSOtdd9JBR9bjyrnuNvjSFUllPOv9nxivhqV8VOtuROpuE9t13m
nS1L2UEomi5e16AabPP2vRdOtTAGJ/jWBsoLuiHvp6lpm9zldgDqexlouR4xAO5ul8W/CV88AACJ
v1dRHfPYadqP2b5+mVhdeSaUfVThtJ/RAlTnXKvCDdRSLKpNtTrfO2QvM6l/xpmY7RSts1S7N6pg
cF+ejyB3kQPvzd4WzsIZatKS//mQvw6tiARZkO6/pZShwsWcP+R+ANlMB3VHfis+rNxBcU6dCLAX
qswJLxelD1GK6M7VBNh4Te357qsVFBGYoXvbhpgXw6TU3TkEB86OijdJrELzR+WBTUKSG8MZAHFE
eVZfa2vczkhwzCNvG2W/bFe1mm3MAdi/bLa2ka8jaC+rLh6J2lf19wg9gleo9acWjCjb+nJ8c0re
yOux8Z/zKe9XVID1j3oXA7p0RPbgGrBSYvhs59Hqh11BsSxwxohSfIyo9lbqgfqY79yDo0aXPFWr
TcaL7FUFo0s4gKB0atUK8fIie+XbhUtC2e57YgM2sSbT/MJJ9MNvUvtHafkHlXBlAOAGyVJSJ8yT
X4uytSHzEUEgT9H9FqN38vO8+GE08TfFJAjNHZK6eIqBLKt/NRwTeoIFrTObsuHVr4cGVDlvB7JX
OGF5DDNUfrI3x8Tz5PdTs5C9cRpmGF+Ci5O9Y2unl1oxv5L5SCQy8oe0rp5lX2y6RJbgJzHhjh7K
VlUuMa8iOtRHuUUu1Cz4nHS12t83yTW8T5nr4siDkxB7O03IbqqTOduYvNIfB7iNbpCTwvxc3o9y
+yB1yM6NWdgH2RFYU/QwxfhLITB6FolXkvXxyYdoqXb03E47qsijkKFH2jadoL/IDrkQLiCgpTKP
qRVlrDb3fTRf+VFOJcC6/xzmjyGWEyMNkwe/H63HeWPZO2O5uh1XdvtpzEf8MXKyFWWJsZW5MmwP
fdd8eGWoUf4hTP1jR9lx+0j5BcNM9Teeab7dthnyG9w/fPQSfn6+06n7JmxX/+vfdB/9z3G1n1kA
iuH2HeazINf++LLzl7t9J9lz+9CuzB5ieK2ov7dW66rHYh4mB/hmTfxGrsoeuRjl6ZerpttBYxi+
eyR5zko3bJhdYI4mmnOTRNWyxpMiiFCQBU3+zSqaETQeZYq9urdJkWwdr/tFpe24SuElqtGPXk9w
lDRtLCY8kF/e0O3DtP1ZZ763YY50dCGTRpUerTR7nAm13g9bwds67hZKzY0bfqwJ4d71iCI2+FS5
dfLGC+Ru0NxXs+m9Rc8lB6pjfKn9inrh7lULBAdDvQfoOrn0anNyYmSVFYVMRGrWKWGrwtS/hcVw
UkhkjgUGhyNUhXLO4RUKaYUEGe8OeTDvn15yjBTtsW4T5arGvMuWWBRdK/9oMvfALG7eNIge5VOa
nG/bNHxZFlMxZPv7XgEhulVWQ1HCSlW5yg5kZd/aCRFV1fYoNKfnpnpuUnO4Dkx8WqcGcZ7zrj1M
VIHAI4v5IsGrUuKbgukNTgZV5wBraMVCoCA1PUoIrfTSawIvr3kxpv5jPSDNz4qjEwwWhfwsCuLB
S2RjYqMX4MPkthyownbCL41I6L/buomJA6RSfVvhiVe4lv+QzQsIE17pVNfWhsCUtqBuBHOW6zQv
otQod+7ojAvZ5A5iXGMAE2iAmtum+/bGNt8jqzUOcpOrVDqoMTGtsqEp1nKbXBi6r5MIAsUoh/zR
AQjPGJvbB8vNll6Qsh2LfC8/WG7zw2Fhe62xaseaJPT8JWVnlKj50bLhCs6bLALnF8dRVkMQxo9F
uS7Q+V5bTYseSYP/FlHl7wfNOMMXT08C/6mrXLgT+H5IVdbmvi0d+xw7NmD7iarECipF38Daujsk
VmJdCedbt327yF5PhY+hUdg2yzx3eUnzU2yDJqt0t7c2pkfVpi5Sc0npLv1haenHebIcN+7D5DEb
6KeKbFDVmVfPS5QHKzoGc8OI4n8Wwqo/O8KRh9FM59dAJDz4+FFrcR8nEsBF6cStVx7IUQsbO4ro
inVddymLcXX7RU1lFFA+3C6AHTcPRZ0FjybRr0c9Lp5LPxBHOUwumILpC5x+yp1syrEa8PSVVVEM
LveS2xBJpKgMEuYIQiw9NfCuaW54V3Db08Ewuq/ArwF/zNt1J+sxh4oXfuwi6JfDAFviZaiHZzmC
md5VjTTjGE38/ooxandK4NlX9J/OFVOwaq2FLvYEYnKuskNrYXaqJekX2ZQdMFDMS5UyQcRMQwEI
G7ZkiQ1j2Ufcf5PeOt3HhgRF8SdrnG2qV/HGHSmCgFIZPpYIHFY4riRrwwF2tnTayt8YngEQHCTL
IwTn6NFsG+SeRkK8QBDodI0Un6DZnkQumLdMGGDhzalPgplGGWBsp+D/4c/wPR+e8D9rcxNk3nve
4sqHXYZHSd3sluJ7Y3+Qazg4Z6SmD+0s/OnmqkS5JheDrH2cF7zEUgspN0Kk7baeHu5VEcNwKcaX
8FZLNZduq0yz6w9VnwirtLy1zlqG+4I5MeoF2c6kkKE3s3dz1hJ1szimnr8CdkOIiWwpKbIqWG0A
HgkCgNM9yIVetWLCs6iekRr/WdVT70eU6KAtmhySo+zu+wnRp1yNIclA8k9i8hfw8EnLAc67nTF3
xFUkAR0SuzZJQnkWb93wW45zFGYLzgQXA0RjKBLMtTIaCqq57tfYmT99IBBpUW0Fjl4rS3sOcGg8
FF3/4XBajxEOX5tWM7/C0fTWYi6UTThM4R2542Rr+ffez7Zck/8BslTh2gw4VwrGZ0e101d1Epi7
Fu+1g20U5d7mpSCp4nqhqN12MO3XlL/asgTCe3QaKv9hfgJazRzchTM/KdYqrtElzzqzfC6iduZ/
llzLYDGsK2gfPHd77dAArAgqmwyWUXbTNknF6Y8Tg+qY82Z7DVREBy8OJfMJ5BNgq0Lrh5mFytqw
TsVQi0MT2sNtYZiROPj6fOay8SvT9OqAirc6eHkFS1yu5q7Xa2u5Ko1U5ZpcJI5fUcDkAbmYy+GL
2WGlNCo0N0w6/tcfVuk5+T7K0PfPss/5z5QL+Qffm11mAIvRcMD0Z1nSNJcdytNRSBmpXG0nAlx5
5oxUwfx7bcjf6b0p1zxtwLEKTS437wL0HwtjruS7L6zODLedaR2TuZxe/g7kIpqbA7mLzRQ1J7mp
9C08GwKX2Yh0K+ilUYGt9Px/+6J4SrWmxkfUyJF1zUKw26rT6cM+gduF7p1zOmMfKhN3ArmQzTgC
LqxFyu+aKeVwxOuxXUyN02N2osTi6LjFysB5qy3EuAgyjHJD3KZXqlvxBqOr/pZYz08vFS9aOfNy
mY/gAFvgIYc6fiQ5vtazHilocs6KKlyAHSMDOpXhyabU5Rz43ZKMerMYxuySaTwicq+yVh7g1KNa
tUtuGSVJciKJZdXtoQjMr7KT+oigXt9NA6ZAtou7rPPe1m2+McmuUJje9VisNMEG75ixxtdb6TMS
H1T+rXjgctOIH0xdw5dTG5W1r7S4vfT6BqQ/tLnp1TDTfV6WxOtwGYoa87MaKmwIx3QDUSlaW2j3
irY7hUGtLng4IjYOi2LVoLEIuxMsVypGYnK1ikpONYgJoiCPWsJZizZDNTs+twaFtYQkSD8vp1If
cK1xm1UJeaJxiS324nfjcGLc3sMBhf2n3jsFYxIvIzyz/DxWQZViNhpphKd7FZatQUh2xAez6n/H
PiJrleKopZgsd+uDsFHKdtfqIScBtFxk2pxpM0T+3QwmlS/Dm+fOoUq8HZmPNT8dHt3zvUXTQMI4
9j5PtoYyou1VKOHvBmXLjGJaklj8YvIcrt0RSX6p2Am4IQpx3Im5p4ncxoV4RkUmf3iQe+MucR8F
VKMdqUz1RH0sphguxgpqzj+6RHiLDL4LYAC7gatin9WZYKQQMoXK79bHMqYW5/kXpMd2e07D6ZdF
5zJveFBWvGArjg+xuPtRZQCPdC7RpTb0+C+NA4nE0MEIR43NFQHQU5E0eNnaSL8QZa9SQgmGic57
Sqi7stuZFAJCeSH09t3nebEC3LrAZRnLz4wcjctn2ZUXgXmY+iV1NyOQLuvcVcomCxr/cQSkPlXu
9zLFKC9Qg29jr2xalxfBQetX8wSwt43wSPnbxvLCnwpo1UUhcBnWxPThVQQrCDhqyi8H10NwRUa0
h9kEUSlWH4EouEtjTFd+2L+MmrvB0pYCkZBiK8VUSaPyhqQkP5JK6zZTJbrVGKblRnHfQiXPF1ac
+es6zYnH9PnGspXiNIUccGiJBEaa9hCImJRJPe479Rtv/eHSG51+3dXPTYL7ak01HPH7te2Vn1rb
Q12Be+Qa2Be3/RtFtgYMozhcYsyZLZgNassJpOrCwwN10Y4iW8ROuLNMRV30ULjs2HyDDVaZ1D1C
7kqZH1XqKo8xVQFfQqy022lGYNE3vgde/80PqhpWU/Eznj4mPYGnloY/qLfNVo3+iivia08JJFkW
AKjD0YOCOucyWtG5K2JrYuwcQmTU9dq+/pvQDWQS+zMerEshyMan3snUGZZpw9lQmf1zT4/XPf7B
bdmc/KnDEzYftzju2hjG5uFu/I4HNvHplyTvvrQOe3i1Ha9mzMy/m2YCb0HgD6NzMnkmd+gcbmRH
GTCswoDfxLIuOhhf8beek7SoS3x+FUPZl4JJVmhq1bLdcu7VVeoQ4Mcp4GiUmzqz/EfsCts1qZx4
KSrn1RbZysg7bgQKZNk0/cCxPl1pHpnspm6jRdNk75SAoltseYcWSYQNEgWZdo038Gz9SrGzWDdK
+gaj/xEamrto3nsbqFwVJUjph70b6T8LJfmZRfqPpjLw/6sB7qu8QxHR3uZDN27cjORApFGe7qZU
CoVj8KER9RQZ/L5hLJ7VuLpUc5AqH+cM6y+jcXBUGPjCIdWvTU88iJK+tVDsWcFcPvRhvIgKm2jJ
XHtbBWJfaDwUMqqAbHh84Fu4a9rBMtb2dTaHlMCMlGlxyZLid2Y4+6qyvzURL17CvIZumq1MNd1R
gUI8yG+xYRl8pPLucGgxKAugT68qisrXnRED2hn6ZGUreMvrSjsuFCsXK99QfrgAi0K/p7Y8MtYm
XlF669jbUdQvOLeRX87MLVGArTUNlNblr7lQNyb+3Bs3tCkJphglsviZKcWHpxbxoV8GoTujwZ56
IwQgnr6NU5uuQMq8hPX0oxD2u16Mj7291DO72tiBOE/QNhMbmFyDpaRm2+cCMrVbNKADC50Mmtns
E9+n8treDpGyciOc6z/HqPzygvTFLruTsKlaVIe3sE13DcU1ieA3EbfNBtIatBnKRWEBUrIG76xO
rVVS8gau1Cuj5voEFm+lu6opBoK2Iyg4kM9wALCkCKyvsRVf2E1nCydVXhsXNk0b6Z9NlvwYIOQZ
lfhEMvaLSlzKXo3t1Ef7zsxeRpThy1QtnsoOHnkEXqlPKJLmfDybeINtC8L+VPUZxI6aaUvCEUZa
sw+67hGrImwBXeLhQ+v8aswG2gRPWGyzMW3PTSi+MJEXijngYqnm0JjSk97mjwm0nYU2Ddba9Lyt
sL39Z9bA3AMgtC+E1YLRT6h/H6l7CLHGxFf9iNdFcUEKTJGeAwld54osfSI7RIRb64eatadEHT46
vhSvfu8R1RXAO9M3r1aO3PmeKR8rF13ncOqDi1YyTbD0bRsPO1H4m2bXDPmm4bRwk+DNn1yhWJDL
i5j/D9B9nfISEaXatdikqQ1+YcI7JQX4zs5IyJ/kmyHi6h1c/1ea4oqcUHiWi/rd7tqT7rXXzk2X
2DQ8lm3wZWW8N6IKw5FhSD8dZPIgR4t+SSoG8wYTN8+J3wYZAEjwOdOGWhuY0Yg1hhInLsmtyXvG
3uNtucguuInWzAMilVgVl0v3brcElKfUFQvQOg9pLJpF5QD6U00qiYwseCns9FfZinqRtemwqrwO
E0h0hHWo7nvVe3IMJpFjCAw7D/qj0TDLLjv/q2u57qZO39jwuZ2mPxtE74ChJCvIdbaSkv2sfOig
FEVB0X0HLUgFU0AIzSB2WPcGJ9nhNOJkMnFD17JVpzseGn7XXfTxkK2y5yYD+9QnirrRDTAMTR09
YeXe+sDrecAxk3z0fqqi604afDHexqyd67cvijlC0vS6L7MFHj4qEQUt3VfdeJughxLakLLQvMRb
pYQIahIaKbXuq1xVuHiYhFVmvKwCIgKdqmZErJNdNvXuHt/IdyeCx8MTvOvLn1rL3HgcuDwLkDlx
dDKVAuO4ATQi1QpBFT1p3H5WCI4oV8KWZ4qqUxAVv/ENDRem1pFGMl79xsV/JP+uAaRzpxrhg4bR
lx+5WG7m5y6ojjaTxaDNL71HktALF9CrzmiC3phrv7kkLJZWMNtA6OLHaPEGkLi9uLgejxp7XCVu
NxsH8jS38YWKG9Co1XuiV1wdw9KuJ/XB6jPBZDxNFqbLHMxOKdYIot898ez2aBUz9MoSYNzE8GoV
w1rTLcHECi+MyAHXYHdXZRDlPlKSqxEwIcdmNqcIf2sQmaqqaWBCG/ZbdNdGY2crAkKvdhh8B1kF
DjWhGC/UKq4AfjTKb4J+36Ii2fu2gWdk2JKdvGQldDKo9eYipZ52N1lBvWoAXXpDvIwn61x3HtWn
3S9LOeCe/D9kndeSq0rWbp+ICExCwq0QMiVX3t0QZfHe8/RnoLW7V//73CgKBFJJgsyZ83PHiKzV
nCY0Po6Q6pLSQ514G/dCbNS8esM34abLZ0yci8V1+b0SZFGPjob+vgifSiGphCA32TQJVpUaUHcW
Ee6RkMxzewsbySTxUQ5ubKHXsSaEHuZH3OHs2A8TMeyWvhHG9Kir1rGKuQNDvuFEkBMBCvljSr9f
py0mwpkXatY2ssb3ebyBLvOUQjVdEfdReZnG90Q6+BlxBTSRmfW6hfyonZYWvPmiYLi3kNZcDEFe
9eagaBuLHKOVYyoPohCbHs/aZZAqVlibom6aoEhvF9M4Aj0SBjbFOOAI+NaHxqduKdPG13v8j1GF
YlTI8jRNiaSgIjQdrv5CQR1AYUIaYogkhRq/jUJsjxLj17DafGWNtPtNjJAYN2khmrgG6updZKs6
ZnFynRBculIcrhJp6h80XH6IRS4PfQJKrQPUTyQQJbp2X5lYeUKNQRNpaGs1KczlBC+iR7zWdYB8
O9kKE6tZbRx3Uutt6oC4dHGPazBEaV9jrcJhuj0oEVdbUYtVk5ZPcZqjMLJu8LtczwX189A6BPXS
pFhZabgdCBHHjHM+W4X1WorvSXO+ymyO1zDUyCNtujuZD2+yGb4wCN3N0+RauvZejJGJAfKA6y7y
Cn+sTSxHhtwFB1FL8dAn8q5rbIQXcXbq7Q4ApVIBrp232GwJqc+MR7+974SK+zbWoASDEaSjSn89
hvkpNcVRaBa3btAS0wSOUavyUrLq6It8WIeRekuGyJPeE3bpdPkmCKf70Dd7SH7yDkCFTJbYx4Z5
frWde9tSIIXoi71e1o5u28YU2BSYONIF61gv1hPGtMSzrvq6A28It0qZn/L0CSc8B6DT33FNunUZ
Gt4Ya6zEeo1D9Sj3FN0yXPumCfDhpOkHV4G4b6eDY5JLb6jUVyVNgVo6feuP2OiNPhl3Kc5mlezc
oG+/QoLuJ9PYU180eUqBMUgythqip6vhoiZ7KmkTI+GU8KnIcbWit3gbIg5SR3F9SLd5ZWiubcff
kwxfQ3DKaeoyV+mx+4sdfdrL6aUQUer5+jYVANE50lJkpYFnEe1SiO41yYOlQ83K34/51RyrdpkQ
wEpqjU4rMXTKNkYXOlnJ0zgye5sEdW/KgZKjt1pgwgZoOCT32ZEOtsjfpU/sRRKW5zYINwbZIBtn
Gg9lon+mChrcMMbMfbEQqtovGEhPgOHFRoGTsqq44z1HkawNHW6lYWjO+bRxUhy+J9rt8LeqtZ8E
GK4VKP0qtAYpqFbcIOdLfXohUfRd+OlRlQo+5XFJYJBvAj1FzS7EM2MFSUmu6kL/HgycpNInzZI5
QVrau9SUnZxH+icO7B2j/C4KHEyx4P7GQuaDinrYVHp4nnESxrA3SVxCXjEWmC91SDLr7chsyq2I
hjD/gAIDp7v/Jbby7DukJkeMURrZ5Vkvnx1tPEw1/iJYxxEPb9SXvhYfOT8WLid3UeLoW2VJUQ7L
6ZiaKkbuUd5tYBF8Wiq1f1kOz9yj0D5gyy/DoeXVwbTlPBDwLsDPNtyTFPSUaLqyJthq+4w21F8N
lQ9b6NsZXyrbeKG3/SizjmoTxqk5wzAjjRpxxCFNHJapDFG+QcHLvQl7ll5vVUOneVMt/b3S4E5l
cCRo2N4XfHmrfDDulDShZSiM1x7cUguGfk2gz2KR4gTH0BSPwWzttJQCXQRk7TE6UQFgnsca1tax
ZK06AwYxBsE0rG6dMLgrfxh4fZCfAbHkGPZ3qWClZtUoZuKBpBOhvoY1uQuTXpDoNDziK5pu4Gzd
xrI/Aiug3VPSs0iDds0i8DgshqyT8aB9BLn9IbvmuVG5MBPzmTiLB93K1yIgfpBkX4y9yYedbpqa
uwXhFtTvXWOor11rfiqyp68Ms60xiKSLVZoxMfO/nCMDKUS/r7pzUmHtzQAA7W3xZNbe/GXxaivB
ccZ8EJfsY6JbM4275qusRjLjlOeUpOGVDI3BHQoKb9WEyeBztVDFdHnhoP4W6soU6U3ht5+5QBsR
djM+k9Cd6u5BpuJgZFbj6kpHTZXDq1fxnR5jRVmLJXa3czQPdTfp8nHxFWbhDi+KmzoKN2pifod2
TZ+qBgUkIJWExGirT+U5scgJrat0X/YkoXZq6UH3/ki0BnqoTui2GXlxAvAct/Dd/Bw/YNPjXzh0
4UVGOSzg4ZgrGpZNlkYgb0JKkHHvt2gjfP93zpVHnXSg0SrCRyV5xwYxN2fdVQIV9tWgnyfsxNZG
q33Jrt3rTvRQDCDr6Pu+W3/5ssP0fdL6lyRHKk2AAoZWBZ85Gs5TMpyKGDqeH3xQQnyQlxquZNFv
zHJ678pFeacykSuZAwNwLrAT12HXUZsvncpxC4oXro2J1qwa6WS663QTwnfHJGQiafJjlpKQVJj3
mT0IEHTlbQ6Go1rhDO3kJ50hXEh72xaF7WYDvnV560VD9BqltXB/K7P8Mo300y9LuJV6cZdhwNjK
jMHFqglQMlsc7w5zPng+kfCwmpBfa+UBJdGDrvSwzhHzIp/YTQNOgyGRn3Gs0tTr8p6rETL5LIy1
CqaKrVaAyCMfXNVt5zEmADFKNnMgD+gjPyxRvafzfOmx7gJWs07cIS9WggGb0q2dvIBzaQdbvY5d
OXSBh5EogN98Rp50gxEtLrmm4Zk4FjD/aMRMpq6tc3f1s9rviGnAGB+e92h3eKfzoUrDuR8lzRtJ
P2VlUNFxFecnI33uRLImF/W2DtvXsAcCXy7BeSI1CmKJugksLhSEEec59bd0xF992Z7p3F58vO9Z
JaA0SyvNI1jokIrsoQ31t2y0BAu9kLIWxZTtYNwkWibGPHq4UgUCXDw9msfljtXYA1nZr2Ubf7H6
fUTn2e5xwicqefbXCFpezfJYl/4b5QF8jJASxadRf1QAcmqN/JRuMhPPzvQdDCPaevFkUDJUwTGb
lGMhS+XMWvNlzOjtzp3cEIOdrwvTGljTj84mm3GXmUWa7PL6lBcKAAEv4NmJ8sW6dzUhchCRb+/G
WUEZmeFCSe5VMNrBTR8NLBoxQwDbV9wyNkkjnszt1GTajZKCYFVIDEAiJAs1O1TRXWjbaXKqPQK4
aFVPxCqNmpHdK1ODF7xMmu11888+3OVj7ssm9dcSbQbe+qXOXNWSIS6zYpuGS6DT+GqLCI9tMiks
OU5u5Uz7QqIyR730btFH1gR8U2l0yo7Ps5k1CtVO+HT68KZnafM8p3Wz7anQ64E5rK9pQEbtA7HB
H12bLpItZp9ZGfZC652t9H8laZrulGofcMiYaxqobrEqAuKL0zelwyO1MCjtrUH78XObm4YKO/P9
TyMWnUuLyF7jBCAcA29mNeczWQxLdnUTDUvJFiqHUMLZ8+VX6OhffQNde2IQ9jt/j7kyvud0rFpH
f3ESvLzNTTkpp2p5u2hBYAwL+tSAob1jP2OJh5NhTljEnLv9FB9n1brPyksZi34Vp8NDHoA+p7a9
r0tBS1NeEh2BuLS/69HEmz+obiczvYsX6MBRMtqGY30QajC4TW1wRziEuyMXuyHyIl9XQTWC4bdr
iuuB29rY570gI8dk9bYzglDgHwGzQ7UwGdBkic1pYkhMF4Pai83yUsf965gt+Ylj3G99I/sdork5
tZhnBLS3VZOVshE4TLCTAT5gGJ4Tqq/RJE9O8Ks3BphsTcSZzYKzjOyc4TF+yIZn34gwDLJZo4WB
EawQUa/GFnuGsRhd24lZO0tzWIGpbuNI1V4Sh9EaO1hWt7RYxozIJy06iI7ui9WLM2vsR0vNXprM
Tj2lFhFEi+AV2xDU6ba+RaakuhA9GAYXwqEkSYjOIU2qzl3anl6vz2jc+Y31BW2dFcIozSTZkk/K
WfrBAAvbqLb1MSPOzwZalX4PuIIrClazIO5Eb7OGU4hRsvPUdhPL0uAH9o9aisefauDi0hcltCoa
Vmb5ncQVdi75sEsn+sxaajp7XezbrO1WUwAw1cw0n6RMPjqafMw2hbLKIT00aRHug7hfCmj9zUTH
sqJbGeBgMta3apYBrOjmZ7FAT/57RYfF1RKF2rU9NvQsocXWNwGav45i5M63uCrzgmZnpyI26c89
wjkXjkrpObmJ+fkE7GEtITRdRccvmrsBvIwLBrODZFuHGE9Q3q3GOunuKqLQ1w2JRYvP/oG+/Ckw
Kzft6NuMmGRoA21NaqlyH/cVJh7MCGElfLfqIvXUDuomo6ZcTRJtdDQTRC7Ui1MKYyvUrtpg+rif
q1iurCT3Qp0MljlgcggC0RwG+u2JDaE9TsZnK4dgqrZPoGb8/vkM9YeOrB818U1a0FZn3Yr1bGyR
ptJvsFfAGKLKo2MrwU+rmqZ9aYwKslcsHlMn8+bWYDIemldcd7zcXOrPAs3b3O/NhJE0jYrn3JqN
ndQL2MuimG5Es2BCNXQaUjXg8Mmkpq5NiQlHq+GJkMtCGQQS64ZGIDcayyzLfM7SOnOllvsuLio5
XE7krGXsksKW4+m03JKXdOQtkolb2Ehr0xVCLDEJ1dEU8Utr8d36Wmvt4iiBwMRtv87G59riE1cm
b4mIiE5MYDGsAclYdv9iOiaE4iQ74t45HoLiTqWFwhWVr3x+FS9MGhy8m5rlHu+tldOG/JAe1Jkq
S4L1eJZdFm4c9DvBwp3U4Izk1E7kW8BiA9uXjdOfipA8FkSwH6ol2vtM970+nl6MATllL/unxkfE
CQ2o3uZkyzBEt5cxmjlI+RUE/9DWCT5Lw+rW0u5uAjBUGoeOjtdJMNE2t8pvLJn5iqb4tlc7hUxp
G8VLb5OmkSNEqEo4tTodOp0MkY7QzJwr2fRxUONGQtdfnsTUMtyMub7He6SYKStMrjlRat9jYH6o
+m8/zt+4yZBZgfe3Wd3OjaViduPTh/Y/8NPibKFbGzVFMQFkiCFNg6iEvocy9OcBjNkimCcOe68J
lTenFrbXaTUZalFSnED+pJfONoF3AkwH2MtVNSod1jmodqlYWddu8eoRLpYXyZppex8b/nRj+SrY
BksfkUPJkUExbhTs3WEUP7RKqm5q+xYHCwpDdXruR203Nypd4bF+ansQEWtoXT3IG3ccHI1CMZ35
74NT2LRvqQVEZvzqfXRrs9pnEcys2PcjVCOWA90IAB06CjX7rkYZfgmIGVEKMqrJa1oPjfJdF/2b
ERDVlfqnpINbKbrvwaahX8a04GFXPrY0BYhwc7DyzS2aH8ZT77M8jPFn8BDkfCiLZC2U02GUpBFk
cXyniBJDfHPikpvLYlVARVlrPWs+udjcN2X+oxrDZ9urVCzWsNMYe7aLj/ZQpJ9wNwikxNAUvJeV
sS7rez5RzFUVxrRfzHQb4moL2XCdKPEuU8lprn3jtmqc+KZouLaNah3wJa+m0oEeCAiuVY7phe0w
nEvbM2DPru1REKLRfUxTcWGGjamCjZUokcvVRQ4PpNxM8aLEbVl3kMMGOX4uv2NEVSwV4gdddXw3
rGi9hoUZ8ReNkzQouktuIblVvui1D+9KsAN9VXFrEue+AWabx/xLysV2RbA0qhuIdT2/iqbO28CZ
m0u0PJh03zKYtDfXXVZakVBE56FMLD5tsyTL+OMug/4IJ1dnLCUv3VYcjPnrflqXFeOwX2qPcRfF
XAfqS4OBxFrTdekGxs62LHMtZucliEKBqo2edtFkg1f7LGSyAd1DvKrHotpXY/PYy3Le6rEReX2d
nkcoY2DHoHNGnVZbbh6yiu0uwRp4BKsFiaOEY4xFfo8RBd1hz6ib7tyX9n2a84Xmc7rKSq0+t05b
oiDd2Ez6donrSgu8gZHYpfYnmvy0Gdtw/Bw6DWNwCSwfd9qzYcEsLJv3ssKrBQUXpVDmObW8ZCBi
63IWjUvR6vlIBXsgVmxwluyM4Seup7Vv9S2JhDdJ3Y0bvLxhLvpnZw5OgcVahWXZJtHL0B2UhH6M
NtxoRApQ5Iw/DLn4QUn7VjPqu6pLaMNYwXM6gX8K5qUAU+hamX5HIoFj39DOkWn06zbPgo2SEnZQ
afavNOFoZu3z2Pb+SuBs7MpJdWUzMT4b87cY7V1tkH4d/0qLC3TO0q9qRDyrypbaTyGbKJ+Cw2CU
T3UCmaLl4tKbRzQcB6eG4RP4oedHNT4dnb6SjvhalCYU4viPNI5uuL4ujzrM6xT8xesDa+9A+blB
mPikLenhQamAthd8AVJ8NyniSnRDBc3Xzejb2NbEKRHI4NS6JHoIt48bq5guvQF6YAr/LbyFgcKo
4vrD7HU61P2+Pk1dkm6hZeyn3r+QAILkhV5Eoo1QdSSvGUzTS5abP/U8noToLlSpOBGHh8TnCK5O
BUJQs0lEx9W9VGfgKBcrDgXlbJPROTF2ldnutZF482x8UKZZO3VwgXR4wJsi2mU1JW7rGD96YnSr
3GpelKKd6XMlTAZ8bzpKzArSU22HhxYsjZ7bhy7a9qiR/xqH9rRR2tZZN3PhOiLkaonuUiwX3ICx
vqi3OCbt4UwylSeqjnC/fE8tUsL80SBEWvkJzO4jEclnW4czV7++HSp+FxGRR0iM+saam/fAoAkZ
x4tOPgZBM4hu0gs7cAWuY3QYQGxNvua+7jcQnxhhb+I2fuL3v5efdVk764B+AW1amv6No66UgWWV
GfyMzXjf6PKnTNsXe2oeQCF8V48VrO8leVgOJlGVz3JAaAt7BxxVIQjYElCySTGwV102Vyz5VVBn
6RsHvM8+NX+w3SqHJ7agWXmL7p6VWromTWffjxauDjeTMW0ld1AeFNuMgdu3lFeji37xK8vpPFfj
tlChtflPTln8MK2/EB9FNzovLpXYaD4zJ2M6hsnOLhM9hsb5p57YcNNHr7MjKHWqKIlaQGdaLoky
ygTBzte+pf4DoGl74eycRihp61zD8wDqdVSpcHqd8GY0Z20VR+GpLBSCKI3saKFOS/Iq27aTqXrQ
5kyqi8HtcmurDWOAgVhZkapS3eu8MKZp3P6JuKlZlAYoOAlsDJcozqplhN9OZfwTFtViK9XujVzh
cxO0KSy6OJS3LMKWaLNpeNbm0DnQ2XDHhjhx24w0b5T5Y1jWt0ZHtgPO0/wb0XrI4LradMsReZsn
K2EpVAGXu9GkkkdlJEds8u6gf+PjN5YgViMgxkhmE8ypbdUqpTeUl3ZWtUOe9ZshV4J1lVCUlc2u
yDXqVnrCUR7x6425Z4fzKcoYgPywyj21bG8Cmyz2QCVJAcaR5iiN56QK8uT+NR1rr+4bSoA2uFU0
iv4hL74DAL0qJl/SCZRorUz6h9VWF6G2u8xJJ6/VqHfTNrHoBxmIhVKsVvzhtg2Mz1IcAoNRk+g/
CRz268BxKISJtr13fog9+aD5JSr7GQRlO5LuJvGNGJTCDQPKiDHQLwhWLuGgXqKhg+2h7csgzTYa
7QErs25H3VmoPJSjZUU24gTXtaz1l2aMHmFYUo7iNGW2PUKN3Drns/HgG/G9YEzZ2LLbJvW8dUrt
xmcmRxzqdgUAGWmTXhzTjSSEM47qlV6NxhoaJVt2QLFTwotpMrrmaLejItxOvbaRbUtVQrPRIYZg
VSrpUYz1tx/330kDVhHPK626T6uu46ZB7ucXr3pofUej+dP1BRb8+tpQ03KLnz142URcSMWq3Qo/
ackC2Jd5TfNMuRjF/Bia8jmW407VjX0VUqoqrX7EVwe5h4Cj0zEhmo3drY6/mlC8Si2ZMPB86B2x
MStmWHX4rHOcAJNPYQji1ZI9Td07S9KJS9viZfaddT3NYhu22pNDtGpVOW9htzDio/CoDBApINoR
7JCNRzMjyrTQaXBn9pOKZVvnFxcsjXqYV/1D1dOLaQPEr4W0TgjHyKnzy/sMIcPKmadj3jnraDYJ
RuIQEJOjgQEKMKu9Me363jCzj7ohgkxRJfb5ENLU/tERtJcNB1mBaT8MrUbBZq4ZckGg8UOAhiue
EjI3kZtgIGYa9UeudmsFlmpFEOgY6RdLk8SAajdCQnaZdWW3THngAi9znpgrEeZo0ZH6+JV5VxnN
2axH2wVrZNlNFt1KqYzbtLMaL4fTM9gwH8f2oHegwQFwSq18Yd9AgiO91dVQYwoJL1WX/LQDeHma
aqxL5Z4WPGNjpJXMa/O207rnTKUFht3RokDfKgi5G8eiKKFQHFCrLDAgjlERPhNqMNEcoPr1m/fK
1jZdLY6dlBidlAQ+JozZ7uDLgoZm156GUrQnrYi6Ew2IGVhvUHbQR4ZVo5TjPmtEeR8LJblnWb38
fd1RNOgfMSBi2rR87B39MNDc2lSb7T9Pc6Ay9h5phdXlugs6ADiEKd7+nBAPQcwYbo+eOTflPT2Y
6h6q2EOp4s5x3WWQ1nquHLS3ogdZT8ki3fBfhuu//wUNdNT4g67sr2dAsh7vxook+uUVrw9oSnYh
Ykrgav6j677GaloXZp2JL8t/9qWR7Wq49FyuR+DKNcFyiWlkm8nASmiACMl67s4W+XBz3SfGfrj8
eaAewBdnAMTi2OsurbJwqhBHsFH9/Hd3SkLaOYBVdD3ouj8tJhKkQvOW9cem1Cv/Niae87HyIUsV
5dDeXDctp0iWKLfZi8a4e3TqID3oFf3DPBg6ZovWviPKwE2R3LRuLsfToDLgXk+daqdxAwh6++tm
nDrxFjGDWP954cAfjsQO0ihb3rZO8ZJLtP2fF7Kd8gWURZyu7zJEJC/Ovh3QgODQoauyHctnxb1u
RihNT4OjP2WVwv+gqhej0pqH67+rcSati7o6Xl/IzCHxVbnjb67PtrHpTnB4UdGkxd31wUyrepPU
3Ep4XoWh21kFXhZDxmh13ebNol1NhDIj9vJ8Fs0hDCsArL+vkTTTSO2fb2lI6Ju2NaIL7fRwUwxj
egvcvrAEyvIOwzm5LoKov09wxFw3OCY8THVluT5Km0fqrNoNBit9bum0cY+Zw0s4404nU1O+5qOZ
r1KlK95FXf6QC4s0ss5f7D7OvsYyRyIYG9/5DGk9tYvfdqR6yMBPQDMKt1dLBolZvfVHqpdVfaQz
Bf02w1ZGWDFUA5KFKW16jp6LbQju8QPocDDaufpOa3knYfN/RkP8Zudh/aFS/1OpNc6bDk67SuJ0
2kRlQLKJo1V35MAT5JFKhpslL/m6L0hK5JOzQqHTV9Xd9Qkt0CQDgl965lAV8JojmkBxkCrrACVz
iINrMHoWNLL19fB2ObGQuu31o81K+noM8cwF9Ghwsj+vMdeSrGlDwzh4ee/rmzlgftuxMqGGXs/J
G7/b5g141Z/tUVHh7/chOH5RwVNDZb6b+yXdEWjzQrBPtusqMybBswxP3EqK1ypj/IAZQeTWmtm+
Z6ly1s1yCMB+72bbD3+rzPyAuO28DJZuk1bcIocdZEq3xKkOSl4YB6kP9oZFac89nung3Ub/Ovj9
q1lgyRKaHqoAfow5me9yWVpvo6UXbhAM872jRcXGsTJsc7Kmv4G1b28JWPYvpJA2a6NK1GeYgjFO
R+FtpSb3+azrZ6PMMEwwrAHIAYyvS8LqzEUCABQUyTlhSbQ18Ew4JYlIt12F20maA1xlyTCdEtNo
t0YOWyAXgPqd0LKT1k36Foea4KQ5urXlppDHJFkI/tN4LMzyJodMsi2R6+8MMw7vqDIo1TRpfQXp
Df4Q1nfL+nrVtMF0fz00MmeFbst/Dh375l+HGsiX71XiuLd9azK6dskDrKj4SEzZtq/KIfSum/Qw
/9l04Mqvm1EDyPOHu0xvyECO/dnTo3m4uz4QBCtdA0eIzXVTW47TesS1gVGafJJlc3mwYlrUmPME
+5LRjLZKTJ/Y1v36Blz7eyZzD3MpmvfQ92/b0sG5BukRCzx7V5B1surSQsauge/vGg7O6Bnz4N8N
he3fUaxDuccic69IdMOAnMZ6mLBXuj47hH52xkZsd92iq6/cITVzdjHZdjCTOf/PiwjTJ1qZW+Xv
PqiZNaispe+7/x4HlLHWsZ+7XHeVjp1ju1bvipqA8zFN27WqDxAl6IW0GyUWUEmqmrZPqDcXHOob
JqUJjaUyJ/Sn2JQM+4D7y076jeRpT30feg5t2T8HXc/+85J/z/yzbYGM4wZt3+hVGeHsi6GHtQ+W
JV8V1sa5p+NyCbIKIgkGfO/06RpgFbO41UtsIcwZBUzRAfEZMv/B+s+5iwKkLk5FB/u6P5POA4Ya
6oOzFJhVhRBFCTuOz4tDUeK7ZE7ENvtTXnnX/V3IGmToyhdwE4n9z0hGaQxYmJlkt2rhoByuD3pr
/vNXOxEBmo89nuD/2XU9opFcE6u/Z/zrtN5BMpZmyu+/9v/7XFO3tX1WJd5g07kkQGo6hPr0z4Oq
NndRx+edBSztLJTmqxZD+VfLpHwHKvs2RWl9KDJ/bjWt3QvLEFtbi/llMgOfDczUn0WhAVqhq8h1
m9Eu0HA/qtPohehIEoIZzuBCKF5jTAcbLyt/io01XGxGp3w8T1WV/UwlHpldo78GZqPC2yxs1smD
cjO87HStx6VTBTBfqYMR7PwsZ0HbIqiyCZEvHe2NsG/lHufp4pDruPZFcoYGMHabKivTl14FupqU
VNsoCKfeLd/lBTKve+nroLzRyHfeqMiy9kUXZM/2NO1pAeYf2mAUaI18/5CFfXzvi+D3+nazbvMr
VmNxkUXWn/2A3v64nLD8H/AWQZJiGHm5FYgt7oyflehgsRr52J1izD7/PJg2xgIKa+MKWuIJ6Y7T
//mTtG+OgxuN8Ewc0FOKcXU9TdMj/szK8iXL0mL396VSAx6uUPrW6yq4+OM47zFJcc7XrTxB8SV7
rOOvm3ENbQQ+6H6wm7MEgWv3DS0H6Fhq5BaVUr9MPUBmnIvqTc4AxdGYNh9Fmr3Aqxi+iDo+dRSD
P01voYHKA5Lgi3lV2PDyVwor56X/6wQISrIRSoodiEXfniHMbhEGL5ZuhazwddO1chUR0by9bv59
IkmVjDxhiI09/eVL9Kz0xHHL1Kj6lYnT8/HPn00Js3YYrWYfGt3NdevPLq0YqnW1aHnEENCdauVd
NKrKPrdRUV03kdPIu8HP6o0MYCFHyyHXJ2rFV900pQv557TlCSa9LxbSyk2GnDx2dS11az0wL39O
4Jc5a0Q0mLUp766vm/z3va6b1yeu76UirSKFswMxKNth47YwoO+DJMvv/aXoj9Qalsx/99lN164T
mk+b677rg13ot7Vq28dKj+sjSpIXVqTmo4qoCXcv67ZsJE6tMWxuyQV5vD5pYhO/hoVR7tQSll7b
G+U2l7BN09YIniK/kF7ZY02gxyMqJsSVpNH0CM3GzHqcUzguThEoPxvQLf8n7ykSjbo1HzNey4Oe
mhxH0wjXZZwi3wGnf6CX6I281q1hGubDXPu0LaXO+g6JGytj3NIN0car67PSAGecWukfAcfx7Yyi
9Fw2Vn2W8MUAsOvos5LZTZ3H5nNtlBJFQ4AZx5xFL6XC8n05QP7fM0EyG1radvgJW+PPmRYjl1tO
jX4LskO/W1bp45CiD8IXM7qLfR+XJq0tAChSuR0mSz/EzBeQUbIOPDkujoxz7XbKVHkWfD+eTBLj
rkjJk4tURT6Oi1kQNrerqhL2tun8eVplS6hBJyftBNCY0jbE42rZpeoZ5PLrn9eHthYFYRHKP/tK
6PWndpqIHB6ET6Yf0nIQZg8+YHdvGV34UFo4RkTYqnnXzesDBwhpdffU2osGB8uf6wHapGWFy5Oa
oBFH72HY+04niHntg4OVp/VpCIfMS7K0fdaj+Ov6M2vGb2QO4XfMtUobeyI1YjnHxiToIJZzUslq
vo5F8zwbS+N+8H9E/uec3Em1lW5n/5xTWTBCkjQ/IGZyDlo70RtcHq6bgw4cUMV5sEmYI2ripXnm
esz16b8HNmaKlJNy1Vgr3RLDY+lPkyD3JNc6FsCt/lRa3f9s1Wz1rG/ur0cuz/3dWs4bCLhdNXxv
2C4Ta57/3wfW9/Lf+9o0IpMX1urjjBDW60aC0JtoNI5FrideZMbKCyL3C2n28tuM+lvRDMYLuoMc
WLv5/w71s+5yLVFFON6WTvTPof96VTGrxJ4XVUIb8EOvc+NJ9evyMej/ZyPqP7Tl27g+ozn/88y/
zymdctg2tW+hbUCmX8spRc6J5SHBk9e/syZkT6Qh6b8ecX1Ils3rvtKJsYi0Lz2mw8Ve0SgXADTH
/0fYeTW3zaRt+q9MzfGiFjls7bcHYk4SFajgE5Rly8g5Nn79Xmh6LL9+p2YOhEInkBSJRvfz3ME9
Itle7yeDSLMnlL1fR4e+43GXkuHdk0xX9rJeFhv0H+f9JS3/rlnLRpe5eb7MZ3OJxsXPMX8Or1yL
1JfT/Xzp63A5UmjBl86rw4PgKXIOuKO26UicTcuq/OznWn6WZ6xEn1tyo/vP+tEPtK1rkIeXQ//a
F/Doz74tGrs3SBZgOt12s4gmGp2QQjLkU8OIYJY7uMHJqbLwJM/koRFkLmQf2XAdKFts1UJ3pcf2
JQIxGDwpKLUfvPkgzz4PugKK67PYBDwegRyFN5918uyPflXR+4c/6hJ7StZxhl7ZZ8O/6/fH9WSX
prGZLt05Q/bXN/TZWfaTRRZ2ziIXI2RYrcnPntCzM8J9vRedZUWghvm5SoUDe9w3lrL9t4Zt2yPl
91lbGoazJAdrLOVAeUBNOT8323ruKSuaAeSYzdpoA4Mjw1bmZSIRecIIobqRRUhOxaYx0GCSRd2E
TKrA4jzKYmRHSxYH+lPp6fo5ycwnWT1EqLi2JoZxscjFS6ORBGY34uxkq2Kpd9hmTve4YpuPTT5d
L+2lZncY4q5EaYlB5ELECsUhdrTz29JSdAULSzFuB0yUXnQfO5K/v1tzfresHMM1Oabx5fPdyksm
vNusQZO5gr+/keLnGY+ydVsEIKalXPqY8jSRp7K5akL4aR7AGln8rY8sp2r+lmppvpUlkVUHpnGI
P6m28mLW4pAFo+hMoGNcNkS5VwULNAixShOdwzBb+GgY3F67zP0m3yI7UaOuJeuuV3CMEGh15c7G
HtFZDgWOFhwaZ7hPMMA4Ihx/6JTRfVF13ofwRkhJnneu+uTSzNW5Bw2nTsi2t13ivoytgWhx50VH
2draMaYYInkONMDVrYmpzjgo7ksNp2yd1/G4lqN0fSBy2cXxraekeEXFR/mSrtKrR4RfSRDOL+XH
MXneOlc2sigS8TbhNIvEVVM+NYG/ki/ptaTOtAmv665P9WcTUlkSuac2NUiIqOq4KcOUhIysxCHb
OcWa7QMbNR9lSdY70EGm5agAcZBDDNyuTtM0CdyUkda3ePYbBPvLyCsX2CoRZUzBjfpB1z+ihoN9
zCC+Xlu1zr8MsZGegpBG7E6ajdHDv5TFer7QnNyd2zwn7B+HOrMWSI14G8+wNm0n6rsxh4bPygQE
fq1wq6poZXaGHXwP77uwL77j1pQBHwxmbwETEu7UuvD/h/hi2c27Zyj598TXQcXY1auhW9WqRazw
SODSPpWTVuF25DlfYqVayq6VS/pPH1T3YUpxgRNq1G0tqx4eptLrb+Tr2XAX096u+IAgGJVqZJWo
JNahgWu5KiLbfQFPcJJd21h/610VaqJua7wpAkLyMxT+UC0cNnr/+gwJm7zrZygyFnvyM9SQiS5R
Xr2D6u3XfpWY61RNpi2YgWypo/dx+SxqXmBczLb52Tr9tagmerUll5StIUGTPjGU+FnFEX2pCrW+
BSM/7CotabaoJyMnqkTp0kFO71WI/gVktPnDbQ5NqkwfbcUcgfB4DM+c0ZPn17cNoc+iQ4dhMPKv
Q1aFm5KNkH5in5G1cDPDAuNgs11cy1U1CMgRGDv7bWbfppqx8kclOpI1chcpodiVrK9cHSgQPOf8
aFjFqmgHrCCCjhGGFyF+7o3u9QLDznBMfLK02TDPcdSjaQIFnUtVHEy3KCOJa2Nfh9qqrnsECeYG
2UW2er1eHMgloI4fk59CCGyd1oF1MgmDnuz5IIthOtgsGBF0mhtlveyhZaSPyPk4CFHnMcz3uXko
MDEKrWwdYmuzkCLrEF0vJQL+j1EAXrLRgFlIsXNnai625yaPZNPDa32ZOotO05sviG1ANu+/ozjO
pAb65T4oTX8boBy0ccM0f0wG8h2tovbfjUFdoPfcfVURbVqi4qjdopSKp1mXRuuxUprnWtUuQZ0M
KOpgfSVy78WKMUmJNSc5dmU14O1hCNT4RXBmkwMXOw/uYZWTeYnUGUqpA1m0insRR/YsJtadQF8e
LL217435UJtJvdOnGZEp+3dNE63Vlj2jbJbD+hAAvoi6bCOLskGN6g9k6a29QA6IqCAAKqcpsjs4
m/Z9WvnNndsri89rICij7PNYfLv2bwyn2rQTPD45QF6366JxmaShD8uCi8g6rc1HLKujbHd9J4Vv
r/OoBAChYnjjBdaLyz7yMHjk/WWxESJcIU6jbmXRSYpLS6brDH/Kf4SUvm7aznopRQBnzXvQxtg8
kcFAWj9Qf4C8UjdxXbKPknXyEEV5c4RmBVOZvupUGGt/qstd2+dvwH9hm3u+vtRUN34YRG6dTf29
I7oBVwbriR3KZbBc58aiLpIH1YzUpUqCaCXrrg1++WYIXTvIEuqJ1tnL32V3WRNZmrpjXfv7deK0
UAFCtMqqdvoe7mjbvAXQpq7XYF8CQrua3uC7uIuaZeAmJtsv55oIedfHz5LvX0t6qOqXEWGLz7b+
L6Vf4+QE9qunHEfqaXjUB9LT8+T2q+f19ea2WWPn34zzxgDAYzDsgkEkJ8iMyclK/IcuE/0WBZbk
9Fkvz6511UjObADMQPfP6rxmFr+R5Wbqv6UBWPyyL05+ZhUneSYPTSWQUdHT7sbV1Gi89okHXCOv
p6YTbQs1wLF9HowIXHlynOBfHftGESstnqX65mZ5kC/AQ76/+ec//vf/+7/fxv8TfBTnIhVBkf8D
cuK5QD6r+Z9/2sY//1Feq3ff/+efDmBGz/ZMVzdUFc6opdm0f/v6EOUBvbX/latt6Mdj6X1TY92y
v4z+CD1h3qn1y7pq1YsFjPsi4JtxLvd2ROW88U63E4jhIC3elH5y3JtsXjLDKHvyiDfuw3mprMyL
3Vzvex4coGllnTy4WQXjpUU/pI3diqxcCwl6o0SDxxIEN4B0HcSJeVtPlnE9ZJN2azKp4m30r3qk
ksxbIPnlRtGC7uazr2wgCYchZhGhlVxGxGatfFvl7nCy8mw8yTMxFIm4mVuRTMlZoAE4DfNWPfm6
tmujrrgvIzC0vil+K3m5urNCT6z/83fguX9+B46tqXwRjulqUJBM86/fQefmLqukIP9gpz+gXzIW
t7aeoTRTOT/PLOQVIJvle1nfzj0+uw0Fcp1Njkzir/qw6WCxonG5D82pPhL4gKuZ8P+Qxc9DVnr1
MbNFB2bNN4G6ho7+s2dp2R99xQKgCkpvh6aSserddvratjeiIXI84UyyVjO923WZ6T5ZvnaW7WzP
S2LLegnT0Ldva+R3F03vTl/9JnkaCck+8aP944IpqfIH1TMAwi3GFF3NyRrPveOEx24oT7KEiJ04
/6zvz1gLj2w86XWtMlAnBIphLH3zsxvDWzO/DtcVs15OPES3RQwiIUTeAln1aHxQ/epJjJqGzVhP
vMRt588TKK+OsxKdpb6pKNJvAbTY16ItkOOGZ/louDjURIWV4dPJ6H931Xl4bcDX/88/F8v728/F
NGzbdD3LcB3dcOef02+3bGQJ8J5B5HyvcfA9yV/E0KnpLcJAAke6m8/fjqyuVtfqz1/Hz+q49tCY
rBr/pJAdX2amaq1A3A4hdE/Ko29b4I5V/FQ+y2VXf6vSusN/KHyu4HXcRUAonlX9OU3a7mLArntI
AP3LWrdr45Pmw0WVxVQjZTcaCq4K8xgLksoqSJsalYfOegaUky4mJ08PsjUvkt+uP5a/XV8x1N3Q
1TByfQ3HW5/Jg9msP5Ew+c//aVA+f/lXm47h2Db/TFu3dFU3XeOP2ZFMNEprZJifSyMB0mwF7Z07
KDeDUMaTTOvJKnn2qz5FkgtZJtdcF4hqzyrIrJPnM8TbuxfTnHiApFgjdURNbMM/hH11H8K12cjS
Z72OeOW1h6yLyZKDwi6N7TCYLFQQNbuJ6hTn3vnggLgjjD41O6O3xoeqssszjJyFbJRV5Jb7da8g
aSuLssHUvUe77vSjrHKcoT82+IDJkjyMvlZC24/VNalmbxXrfrBmTepsCiLHsAxK46VwZx02lZCE
xZz8MsK2VtxMXKIex9YqJt/bB2CVSG+xlzRxTgFr67jL6y7zc0sZtcXGNOtD0CHCYWUBSMqkJI0K
0BOEbgqjIJ6x96OP6yYJfTo5cycyBc1dXtrvmuHbrM1KAmJ90GEQIU/V2c+hlqftXHs9lbXIxQAV
wVhXlpRRvUWn7SxtZX4znfkso7kzsWs+yprCB54uu8liizPWAWI5ZANAIehTuMozyqZfTJIMd7LU
tXe4rLgXeDrZveqEd5gUKDhnheNBZbkGfKtTnjXRRRtoLatm0Oz+oWIz8DCBQ75v+BbwC7IecUC2
HqsQf1BoM9VB1jGHb4o2Exsv1d0SlrHoD4qvdIc/yz6e3NcWuy+88iZI7NvQS1Y6ksdYjCuuexOC
m96HfnmRD2r5UJdnZtgB8izwMElESb/Aa37rZxVE/iEcThtkgMw7jUfqwq5bfWXMRXlQW3JQuVne
F6Rd9p/1bY8vRg32XlZBgoSFFldooqkI1vQP6uSbh6Spwzt5QHsquXXF+bOmVrSfba4ZPhedPuFy
TvfPeidyw6VG/hzTaBo8fkoHl3kJ6kX8MCI2kaIRdpalEkO3Y5BEF1mShyz1qjU8NYgsut8lC7ME
F9iV8MiTPjzltfjeoHd6QTHOlSW5aoiV6bdS+K9Sg273Bf/r39p6H29LlljZ0hIqPPt2GKd9WKAc
epNMA7oFQwomMQmK9Max3BJ+1GAhhDmf/lZrOx0ENAhyySZDPgYWfq/v3IqkMFIQ6JIhKbWpFOHf
dkM2YZLhBQ/Q+KOlmYftJbdYaPpDHb+NffQRu0r8zco1fs0jBC54Poi6RgKFP5ijThJkAHtSBEcr
xX23w+YHQlbua+4VqFuWWnYpeEwvfZg7q/88ExvaX9epTL0G6jv6PBszCwNaUv/60EtsP8yHqnEu
iDirN3IlOpQdeWtIEHu5SB0VdDIIR6V7uX6VrVnU/GxVNQSxZOvnWNmKItQO1n95/+/Gfw4I9TYg
SlHr4pBXSE3mLRzSzDED4mNA2eWZ3eHWhKprj+l6NWqgBmIPjJ8eNQsl6oZLSX5xgcD3cDFjVNA6
sVQU/c40o/JlcqNpjxmpCvWQoo/C9soNAPDLoh04HWjXtjpNrVa8WFaxACoLPMkifxm0ob013AYb
6163L1CiHwxRZ99Ei1Gf20bNI+KT1rYJ4LwFbexcIGk8RIrdbgMrNLcwp/cqGfw3S0EHkn2BdjIN
ZHDhXlsrr7D7Z2K2z06j299/dc1mB0nZFbaidu3qol1SDKWytFrdORnzAbA/kUQECuHiFx0IOuoy
sr6nDjnhk67HGf0G913Ppgeb+/IdEu+HE472GyAtMhaZP734rCcXpW33FwQL4Ot5eveYxjAwq64e
71UF2ieKnOZdnhMFG5w6vCX3pG7GzmyP9mA6W10Zvb3nkl81lAIfk2FQcVXEcUfY6N16URFturF0
buHtKwQxxHRG9YxYcYFrVR4XKWhNt31qCGgvgGkMz0xkBoSMUXuNHAS4mnJQAOZMr3yS+hu/4xMY
BOfDGnCM6YpwH7Cs3lYDH6cnJXknClHd52X1DkNPwy3GVKHCa9UeAMEcZB+IflGfja2D5m02rEdQ
Dm9hYG2htoYgP+9wkUvY74t4S7xouseWBRRW0yffzIrgCkLoH2LeUnV2V5IuT4O1TtD+AE0/OLmB
la2wkglwGrafB2/qPpQkXncdjGO7iPWtwDcOxZuke8gK31gbndofnFgkzIlBCY45LNGzY4JOIfe9
W9W01kqiIsiMoYEGIJvou+JcD7IIlQ38a23NxixwsHay+Y+O3jwOaGV+SKKDmsXEuWU3N2qRXVWL
dKcrGECPAxsRf5b+6JBohnXiZk9YscDiVsz8wwjfhimcvuU8ldl65Oq9Xk35FuiWuzWVQD8rKKnM
Uk7VexPUBFIZk7vuj05Xi0uZmcm64/d2sIxyOCla7izhio7Lwq9Vno1xBlpjfJTMv0GuPmRd3U2P
kv9nzCsQebj2nbRHnInmRcq8Xkmj5jr+OlT2+1UnS2zbwZqNffqaGeTm7ci1lo5qBE9dXzW3bQbl
VInDJ1llW+2+STRxh09D+OR6Nc8NVBI3sjG23GxvxsglyCI00+qxQNnj1+gGTDhkiFsjndo7u1Va
9DlwX0Ab6BWwUop7DRoivTuK1wA+5U2ve81dhafBo94Fv3XrRA/Sz3sxEkdsS0L3oyXYYs6HxtdL
gs+Vy6YyEXxt7K2XwraNs68VSNlFe9Xy4bXJKli9XwzVa/dWmJlnWYWTM3RAFI2gbTOIVUZ5+M8P
EuIaf13Su6blEu0glmFxM2rEtv76IKmMPJuKOEfItw2NihiqIcr9MLkbu7P0+2re9U9Id3pu+7M0
t32W5jbZs52f5uNfev59nOxJOti4/HqFX+OiRKk3Q51PNwH5EFwR/3WwvaPa9NaprcvcXoq0FBuF
UBxhkrnc2CmLfFFH07PrZuoSoDUwUss/QaCNH7iFkVyq/a0syYPZoOLAVFAvnClNHmRd37odXBNX
gG9GO9l2XOyQOu/OEZG/j4z43ohz0GZK1PTLLphQqspj70520SyASHAowXZ6zQronY75BatS0m+4
fScKrixObj2G4KoOrBIS5Bb193oa0qdIcz/AQISXWkOsS0AW22t+Yt3CtQ+Xeho0u7IYPJSpg51j
tNYD0i/lY1LmmySzixc7H+Kj1eGbI4vgnnWmJMR56jEvX8SkRwsMVe2i7G6VNOdXSAJvOWmNSTSf
g59GnA1WgbgoVl/UpI0Cd4EA2GrMw/EUFPV4kmfyIKbpq6XDZRcJKLXAitxLV+oP0oA16+3Z0Teu
HzFwt7dkzniy/r1HihIvorEaIKChBHyLi86BvXl2itGaWaENmT3z/PouYSm6/ta1XXMGVeuYW99B
IVo3SwtiSmqdh7TQ9nEdOYgkNNarComWCSb7pikgkmQPPou67wToKMd2GjSuoBeFWcIyvCzF68DW
nNSDYx30MopehbGIFHc4+HKN4oddcMRe8TiqQYWcM9j4VmlmTWdUQBMx6D8CzbwdVCd5rxFwQ/Lf
819ceL4LFqfJk+gjbenzYc5p5LXr3FP6Eze02I6tqu8FHtUHf7SKbeGCjQSBm67jOoju+SK7ZW8I
kMhBZjdrlt7TyajEtCz0wtgFqiJeEY5eOOXoXTrfr08jqT8Uzqk3fcR4jXCk2zx3jRWk3V/d1KSC
PDhPYmQxuFqLZp/sliRIQyfeDx7nyYvJv1AzpvotSId0ldouoaIY9+VUS/xFkHb6O1pgaaDa3yIV
jfoJm5I7O/D0fdPWEW9Wr17wgbzN7MT+lqXpR64M9ZNTVeV/W/daf5+uPM0wdQ0JeaRiNPOP6aod
E81BIFhcVCvzQE09u0bH3JvDorP62aQ0Taq3LIrLG1tpu7seRbb7UddeZH0yJfC20GAsa+T6yjHZ
yT2ILEaN9XtRttpFe6ii8t6b3PToa9GwDuuxfEgJjy5GYiRvRjaBuS1hjHnurrSc6kdjl1+hOrov
iqsBChi0bAez/UfbNupBUZt8WXYIfIVO/tCYnv5Yz/UhwWLo/4b40iM2ChltUMnkyK08uASMUhFc
WSD31tzJPT9S9eMpgkG8s7GubUEOqPA4LSPeaDViHkt8sOoNTyxunEIwIbZ+j3tWTlgYH8/hKMs+
RKJjMFrduvWR3vqjQXb5o66FlLvK3JHEjn1Gmqy5r3Ozvu/QdSCsaJ+VuG/uQ6ivxwKV0mWp6urJ
xTdn5ajzRkhVZzfJaPzeYkcdgcD84bjVQ+y7ymsG0mCRxLV2npwZxId21f5zOBjHn8P5x12H21Zg
/qghykyGCO4Qbhq2ToTfK8oXgDLQFn+t6whio2NnGwV399fQsd86H1euqMIB1cNMS1YLL3e3aYKJ
qRyUC3Z+pl77RxTg25eo2JqGn716IMMPwg5rBFIojop4VKbyTuYj89q/dWKregqQ5zkMGnx6WR/k
wZ2vNdWTgf577sHvhSa5NtuWVTeL92Mjhp8Hx+gBxsoyHPphZRa1cS3+1tK5OMCU2Eos86Eh7ahn
6b0Hb2k1dHjO2t4sO46rKv7JKNfg5JrtM1xaDgb35daIu+4U1pA81KCHVBajWSuyeHxAcsZflG7e
XBA48m+I2navaogQS4ak0lfdbx7aECJ0XTZrgcg5lD7yqFaA+Koh/JsuCRDDRfP7gDBV+60Lokej
n/L4B+qQLFLnjPrYJHtIOMm9OpcKN0K7wE7uZVtGSbYZc/LqV5shE2J/G+cldbjsh1zH8hUgKnKF
sKIKgtfmDFOdszn7ogyxX5UYVgSpwQ6nZevf8EvsHl21I/Eb+kX0RsiDeDA+m7eplxp71QAlkMW6
8+jWJHFnEtgH+trc7QSTNfTUJj1XHlwNFA+aPdF+DHz3NqhYZlZ6Kt6KKjhEXtqeGjUxNg5RuhvC
o8EPWAPZbJ+M6cdbkbTaiy/KctkjlnNnOKXYToZe7gwfaGaipEgJxGSd07DRDkatRSf4culKxZPi
Bd9SCDu8p0l0EHPM8KtIHI3dnwgxPBiZWSqww0HdG/dOmKBLi1DyuzN8wVprgKUzH4ZZHBXP6PFU
GujnJwj+DHNJtsp6eWZqYrxpLXDgqrDscz+0b3Xpja89SPq1k5sEFoNavLaauVQ7xXsS6YAWkFtE
C7U1o9euwH7B4LexlUVvqoGYB8MDeawWKkryiF97xI1kpNusBfYhexGsI7KphN9ya+huTVJZ66RE
zKqc1232vDSbkPMC+hfpZJWpkwd055Zo3A53sgTVBPodMsBuAXEqTUZrnweOtzHLhulAhS8G2Kt7
Appl38D0Hb60QXkf89MIIDuvoCUV4Q2iqwdh9MF7O2n4FQaReVGn2+tiAD8PJudnH63Ql7LVpm2X
5ShYzEXPQ8ZLQW/wcG3lYw15YN/+5/X5H/lI0wWebBAAxtnZ0TxVd/6IuGtInNjCrpQnkHEIxPoY
mYlq6u/UIUv2zVDPDl5h8eTjQ8fclTnfSzz9gpY7+LOvsMhKCchclUV3wHBwzMP0piwM+7N7pmJd
LC+dKqjSXPvOl7ZQdMS1sdUXuAM4KWx0hFjTND20RHg/SH/vx65IvrRNby6A2OdnsA36tmC/sUWn
FmCfO4c/EXv8kon4QOz7OgjB4ITop63ifRVe89SllUVPUBVvZH47HCAVJzilyoy2bPtVQk77z7Z5
XOs1zn/JLhkyp/GZEZbfgGlYPK5sgz9T/SMbSajGN+1ydJ4MXXGWOJoJvFwNFew8zz6A40Habwqt
uMg6eUgtxIDCKdkMFcLedac0h7RlDriRp+1c/myRZ7JOtsqiPEzCXQSZNa5VezrpZL8OZZbbB6OA
ALmUZURPcnj+c9MwWMgcTi3uNS332s7sZvOdoncfYXKzDHX77qAplXNE6wCJKFszL1GGxuu8U/rI
SuQgC+u7HJQpEYMc9I5Rovg5CA91btrQNS5OWrL4T+90FGi+d8OwcvWGe6jCTBcIRf4RIZHowN97
RaUaEoChWg/A+axVkUT2qYW6vZ3KRN0lahKeLGGRGJqgB3mh+Rxi1LZK0aw6ErHDfm0OxSjZNDzl
GYYOKmbgHwgqxa3Jz6cgvEtyBqER9H9XeBr9HER4PLoOYjNb/RoktML/cGqkcmtgm5ewjoHhz4Pm
/dX1lXxdGZ5U3yZb4kbppjeRY9PsCcn6DCPVfoggwQ1a5G7guCmKdju1wVfNcrXjYCTxfipjj0Ux
ocjGZ83bjGOwlYHKCvDEjVUJ7xqozPBnmXeqlxKvj0FNVFRVNGTL+x9N2osv4H/GdU3YZetasTNX
V0ZcnAMzeUWuzmfjVtU7zTRf+AcTdJN1eTsiDpSla2Ly8VFWfdabja4vumyoV7l4SDp4W72bktW+
Zrhl2ltmvJOgL7dJfmQmc3v2dOpjjg44BhO+ddRmALtj93jHuLmN2RVYCNkqOtU61t5jUI/NTs8S
4yWZvDWZO/tRxQT5vg6Hx1QfyYjBBt5q4GOXyqQbK6Ubo3VR1vl2IDC/lHe35op86wn+1bIoWzMb
ipkmNlbZ/rDmbRse6mTYldimiqISa6cK4uiDX3w3hKMQ18cWA27jOnLUiu0/WpCGXBCbvd4vCViz
3EHYezWgi04SJbzIpRqbz2ApmjA8lnGYPVpT/Hs9EtXHMbeyx7m/hQv5m6kfU2G4p6xV80vS4QIo
30yUlTt2BO5yMHp1y/fD/zwL4eG1LWDSJCwuSot4+dxX5F25y4gZL/oy6h8NOOWb0jXitUwY+knG
V5uYGI/w33rJ43OpamJO9z71JZoF28aCctYFFpZTGLPuM79TsClr2XXGbfVqtck5mMOefVzubZSL
3oZkRH2FddtdhZPeDs2UZhMFnonKVYpiValM31vMDpLmR+6r1ltePBAXRv3v1wmsvD9qfm8C0ZJD
HPutT161zhs6ps8yDQEce84YgXuUiYa8IYGkR8g3N0YontuqEO8uqtyC/bvP17gAcNfepsi+Hjtg
zKsU/fO3LqtBMaOynBUdrlYaYO2UhdSObxz8IUCZS9b2T7IH1kRsYqP00paIfgEliZAX76qHjqXy
jezhqCr0416cSma1JTZVzV09HwbVHnCRy7RlYsdsvwqruZNng2MbKEs68SUbo1tDT6uzfEBhIkAc
gMSy/M3ObZ8l2Fm/lX6NQxG4/y8PKA9u7p8hPNuxLYN0kEbeTvOcuf03AIRhKeB51VE8TUT2QTeH
pJwadPSibAwWnmf2SwD29qEt7aK+6eUxEw2aSHOtqacRAWmfLD5Q+3WX+9Yes5ZqqRG/OFQoft3k
ofqUOAlKk0xTG4g48dr2cQGXeX7JAI6noLnDKAbJ0BJ0gzo1B5u59hmQz3PuJiiYzCU1mDmU8VMC
RfSs2bm/ZyZHYTF3rDcBNNnJrOy+9BrlNpl6eJIWGHDhKUhgJeN92PbNexZ23y2Ux95qYm/Yk/Ti
JUbCCauL9JyIYLgt0I6FQeUWt7Xn+NtYG5pdzc4XFWkFxErVP466Oh3TCO+wCccMUeX6IsZXZG17
ZBtKnn7fPdQyDRKm20SLsZDx23eBWN9DZmZwhs0AIrbm1V81bv1cL50XU5hoP5t2vrGrsrsP7fKU
+kJ/SzPkd+bEk9oCIQFgFZ6duLoflDDejWNkH/zcsq4HHqhB+RXJENalAQ/Vooj6H4POE5jMTVR5
ryEQ6FVrqPUBzm97R86Mh2sXiRW8UfyFE9+8q5mqQIBU7hrHE5ISrhciZNElzoPrI4GhddNXLUB+
tpg9Dn0Hce+bSawL1X1BQLN/d92ouKmGulnFUxdvYOJpC6aD4cWzoZrUZth/CyyxqYMKO+vOeOpz
0/th9co92+1tS/Z+KRwPu5uEpG2rIf2ShTwszdY7FIh9bW0XihH2HSsNqtiU4hOhQrBAvwaJuz4y
7HXhd2zT8/ZOL11ibbmI3rtkOLtkYz9IRRHXcbwF8nEY6aB4tgfWvvd6K7ylQ4buddGH2C5M/T4R
2DvPFtDyUFUITSmJ8dDPVYmi1IgdwrGTXL1BUvyG8nV0yzM+tuVTX9RPWu2ldwDT1EuhaM9FoDm3
elw2J2HV5yE282OJWCTbvo9Y7fKjGgUPyAaLXeBkGKPXUWEeFWLX3mrCg+xtsIk1Y75Wr2VREfad
W7KltPV+uO1sfL8DzAHfTCWeXUK68KB73UlrO3cHZkQ7+rmnHkOPsyo0vidlGGzAW/6sl40JgU7i
OnMXWfbC5ovioAfZ++JCEiW/q9L4wsqkuRVQSxcsqLQ9ErP9s+oybdtqmm2IpHzn+TvcZ25vnMbR
2VopbKgF2CeCfmZ4Lxvxlhnu+9Fx9uWUvJN7pMegWWLnRQmSmbIc6XjCwdVMUZhDFrUkKP3MEqZb
GY5XbmTRNmzkRDyt2+XBVK5hRIjF0DZKQYrOyA/XU0DqbKtYg+GPONfirPuQurqyCJEHGEJvnzfi
XInYunOzdsNuFXcx4zt2cqz54vZ9MK3+PLUYh0J6qdd19DbV3IcxOyPRxc2PwXyEQD9cmiT0jpU/
IfGJruVyTHC/6WKm90jp/K06RNlNye18xpKoPOfzmWNq54wHwEFWycYePcrNAKN9IYvAprJbRavf
QX0digZGb52o/W5o8CeRRScKppNwk6+xkttPUSeGhwxRvXQulQX2jVHQI7ugjgry3BwKJ/95liYG
zoeh/fWz6rPbZ1/PKCsSIrz6r5EOdgciSn8gqOLux6qJd27newdinNk2MrXgNERRswlrI7kl24j6
bmlUd5NbO2gDqLCghuDs8aTeFlmRHXJ3avcht/+2iwr3aBQC9xDQGndj1aIJBkzkAflCJIDMQX0q
03tk4oAluFOG5Eocb3uzrndx4LV3YNtRw/PS+k3385OKF/cHwtu7TsubL3GNEYztGBnic6x5QFep
274EcIIvebrSiLTuNJurDZYyPzLgh7ioSH4FhbvS1dr+cMvs8f+zdmbLbSPLFv0iRGAeXsVJIjXL
tmy/INy2G/M84+vvQlItqHXsjj5xz0tFVVZWgZRIEJW5c2+NZ4pNQ+TxfkAPeoCE/0/TqG9D7oVf
AiR+NkOYFPdIJnSX9dTeunyVDonuDgf0GKd71XGJRdih/qxaDRJLWfxnbt+oMKnAvRLa9zY56S9O
CA151WvN4wwVyL6CiuzahRQdvRBKNQKluYfXqUMllWxBBcU4nIzpTxVKDgjXeEaxIXHa93ARnubZ
sG5Q2tK2oTdon03IVYiZuOQ0PY1b9r5RqaCJQmuG+kGtjsQynce8GX5qwHP+gPIi4wTd2A9Z08Un
I4LOys366TbzlgONZf0RQ5jzwaMw9xJt3+5gBzwyadH00E158N0DPwdRajY9Thm1LWlaw+yb990z
4QySKHhEy4O1WxXZgz7AetuNzaXqBOmVM0PPoc1UWfO/TA6T2tp3nkmtSzRUAcW24BsnPYIzrRwo
ho08/4Nlms29Q21qUsbUwMAeVi2p4bFNb6K50g8kmdudgL9gKy229hBVVwIN6+IFvQGi9lZmm44i
L8cyP6hqnwNaRdC5hCrbqvt0Y5j9cNV1KJnOrpZ/8VLnJ5mZ8b7yYvO+MMIf0XLPtVCgKXsFcWGd
YC0lnvZVH/XTYeyT/DHQB4/gZtd8tz3YdKHV+Ike0s9KjZyPlWrOcPAkX9wJJZJiUbvPlmbSqCfV
Yz6oEEvqCgcReGXm2il3oV979+LoeTakG7HpEY78y1Yq0FPWFjeWZRdxS63RvnfPe583S23tEIB2
6If5GY4SNH+LMgenStCQUFmwp8Q6vfZi76uTGN5NZHDiDpun2UA5VJ/167nxTmZW+0fHc7WbskyM
zYz8H9iUdrz00kaHnD+d7sqliS7zKcv3HJejy5Jjwxaouf5sw3ho1OP4Jzm8mdJzHlQ4f9cKpcdN
6xW7gQA5t8s0mNF44EZtKtbDyH3kUp2UeJtWtvbRjgPn0k9Q6uAjz/dVSz8Dqkm3s9vwwKWiHzT7
oEoyw3L2Mapx2wGhbqrXJzSDq67rL0jbPVkwA1yKbW20xv3LpXF14nCw5cAu20C63TTPbjM0qJKY
0ae+RiK6zyzjPvFCjqrAJagjOMTGPF+PRp8DAEqDy0GvBuSC4KKrDc6DRLSeMnJRFxVkEVdiQ1jC
vuhnGHoACd7DN+z8JF+1hTa/9QP3MTB4So509ZuqKBOA82I+mgoPghCPcXeflmBFpQw8CCafKb1M
vwxqqIMzAEwII4lLtDw8qo7en7rZsDfJ6NY7G9ECK4xIWgYZgg/liH46Wrgc3lQFwt8ZGsbQ8x8n
Z3gM7ODGs+wg3MyxQsgl6Q7wnRUPxN+KB56lYSbUWmU72zw1BW1Qf4QiN75B1o+HvLStPyZl4d56
ifmBzw8UEtMGrur83u2C5M7pCP9M+X0fu9m5qTjSbauelPG0eMlEDID6ti2/y8AOQ3VXOEOy0DXM
90ngo0egteOhC435/mxTLfugpy4wjcVFJjgtmHeWci2WcoAgSrXQm2mVDmCF51TXHRH9cy81ymRX
9ORmKZhoFto1fM5d7kR8rlK136f8Et7UFuIWcMbCXaV5/o00fAy8q6517iAxnCnCs/kByOIHSFRR
UCi4LQpNiDaPcFTzl7miLO+Fa6R1i6OeUEFYxK6OxGSDVk5qk8AfUYZU4Y8uKmrsTN+4V6fJ2hiQ
Ej6EvOrDRNH+pcJRs9KD+d6FkpR4wh0I121vqSY/0yA8vVKH+zU2Uffrk5uw/zEZBcnYjioazyXQ
W0aJc2z8hmexpUcxYoME5NJdm9a5JRM87fsuIqNvq6Q1SgpTBiX94idh8tVSKPiASLD9xP1e27Sx
HzwBVIl2MGH6d7bKhyJKvnG4Iknf1QmEkRY/LctQGgj2QN1aHqGCC5nSKRk9om+nDKl+bzSPkdkE
8Ua1U5WwkkPmMoYKXfXqFEVIZHHyWYMjrZwJDpiJlUKpqRgP0lShxmNBaHd7+P9fbHXbUdQy6tXV
mNbm2W/QYLAeCUnB1+PtS9jh4CrRzCOEn/OF50/FBy20m8ehQWRkzIoPJnLaXqIqD8uDut812rMB
mPWagIF/HlplBnn3NMT7TC/jGsm5UdmVRQjhvZqm5GuL73C6F6c4h3mA71rEidkcHywK2BBhS+eD
5fnuKamVT2FM1dmA/IXZ1c0HmFPrDwXApdKg0LAMlPqDZ6Ac2yN5xx2WoUuu+KD1xGn81r+Fz3e4
6UvwqXls/9DmOX4Osri+ilRofSsvSNBBIkVkDk10KbOJOVKvEpolQS9mfcXaEn5RoLoy1Ud+PwC/
YB6dPr9OQ6o9bA6aJ4d6pE3ZW8alZTQU5vqq/dEiGXqZgXNC47ywP2aEFS5B7qtb8gDMwvB7KAt+
3pXEsQi5hDV6GVq6k7W61weHUiu73XltBy6NX3vifYszT3gNsgfA5WU26YkBmpTFnocguvjBgmpg
L875kJIIHRHkEWc1QIajhtP4cF47jmj/kPQ+iLPRtzpkqq5/nk3tBg0H9GvR7OM1qxGys1VPCkne
QjJDGE4aNjlAPn5pOV5/1weTs4e2sbx2kxMIlegDCtm9pg4fFM3pP2T1+Cmk6PmmMPPxsupN4PzG
ONyhA3QFYYh3cgwlss+2VvsGj2F5ezb1yEvemmSkfah70CDjxIyIQXh0B3e4kz3ymtphzs/Rwc3H
TebkA494kQMzTZyegmDUHjNt/J4TrPpWlqF+ARLEust8K76MRvfYtnN231nJx05Ngmfby/Uj6g5Q
s1Pg91wnMPsSfZ/2MgvAoNmQV/SOMluY9VPWFP19ELnGp+5bU2XBpR5S3VgOVn0BuwS6rEpVH5qY
xCgcUPNEaR78QUjzOH914Z2cjiYMHPrmjcObrplpMLVPhA8C69GfhuCTzdsjewvOd/SCTwaftgc/
LY4yUqzBvIsh/ZNRPOfFLdpg32VU86avDSdC02iEpmyuq+7kjuT0ZNe4nakOBb2yjVHLvJt89aUx
lStHGYK71cwDP0hxP/goTqsdrgdtF06kld9NFEGsQkVONcHqLC7EIzjr2C5ifX9dzu85MFq1pn1M
EmcfDe30xZ1tfzu3oJ4nLVdhECLcBbh668ackcOpDqHNDotbaaoUdUDpwQbm8vXO+Q136hcbcox/
zRYZJE09VSbivE6Ic7rMDp0SvJlNKXwj7T00RCUIxJ53bRqYrxv4weIOmn4CLNOcQ6obvTSU+Oew
udBIb51Y/daJd37/wmXdfgYxn0CJy4XXdTJcfdYr/QuXd1uta3/7Kn97tfUVrC7vtm8gZ315+b+9
0rrN6vJum9Xlv/t7/Habf76SLJO/h9ZP1b4Lo0cxrS9jHf72Er91WSfe/cn/+63Wt/Fuq1+90ncu
v7raO9v/8JX+dqt/fqVuALDI8I1iU06Lzky0fA2l+YfxmynyUqxC/+tl1XmMbGFx3uU8Pi94s+yX
VxCjbPV21e9f0XrV1UclEz0jVPv31/O/uT6HGY7egxnzdL5e8bz3+7/DW+v/932fr/gff5OW2gir
GlD2en2366t6Z1uH71/ob5fIxJuXvm4hM+ly0Xc2mfgXtn/h8t9vBfy+gx4GekAznprbbgydXQ0M
EakQhkB4KYqTLmAumEAr19/qy0zgLjOjmTdAkKH6b2qP58plRmzSQ2kL7aEZppywrQH1Mymm1SNA
7gz93hvZUhyk6WcvPVWefxinABTe6q9P0FGZZJ2QjKo25CHcq26EtO1iOLduMp0sorMnCPPfNmfb
6qM7L6vP66gVhPVa1pQEw89b1E36DVE45Qp6c2uTZ1lyIHVF2ErNikcAnpdmlbe3hmvnjwpBmmvL
a+9lTrwqvuCwOtfjVls8xE2Hy+QiJCZzFBfdV3mSynmCZVdxSMsCeJgZaxfrRv/y6lC/3ssev726
NwXXve7/EeQGwbqFSMBciASkZ7/20NYLqV73XlzWiTfOpoJLMeICGfp5A9ll3dR73cVCL3JfmA6E
giX1MVXtogCy9NZmtUVFBf6xjskr/Gpa0/ybAAaiw7/Y6l+4jIaKUmETEszt4wZVrsSEradJL/oe
JlgZIbwOA+Vi52Er2vLs62zfOo9teN0nwX71E2dpSo7NFx2yUAcZBl0HRjRMnf6Sysufq5/0ZIOy
cU91OdvH1eSkwz5Tp4W7aLAAbZJ7tJbGqGF5s2vvCq2ZPNwieZDBrRVpIIvEU5oZ9sD6wiUf49ex
d95CVjdowG4jo0ZUKcvGPZCC5QBStPdxorT3Norw9xfn8asRnBm1Fpk9glxzNYRJtNI5Or374ewn
tnaeP0CI5HJcWfZamgzU8942g55cwrLsvPcQqO392SD7uk4w7cV/WmbUcv4Mb1EDgSlVwNILp/Bh
rfxdq4PN2C99tJWV7vSme64MDsF8HYAAeRWy2yR/j4mLqhIRXrotYlsI1ChqfZRxTW2XtsuqrDmP
1xmxydAGt49W5+ua8x4K/+bzGtlIptd9zvv+ambdZ93hzQt8eZXwWEAKkG2D2KUmXF0KwaVpYuOl
ZxoGGXyjbMa9RQ5idTENRC/2UjAuteSaPrsuZewUkK9O67Sh+IPsIKbKQ1Xb76KvhB1LINRUgDep
a5/CBd2BooD6NSsUxFkq6jdePUJb0xArGpDSuxKE0krRsaKWitKrr9ehM4fFtX61esrC1amx/BOE
zmTCllgl387HiKzwCbJPwmKOVmSXdtr2F2t089WvJbt3EjtQkgFJ3bbZWk3ZPCDdnu2jtkZ6zPfq
h3KYajj5kxy8C4pH72zaYusoZA83DXHnvYxlybu9RjW+g4k2uOrtZrjuqfu+7vL4pSe22A+Nk6vf
vjOvrkTYAD2MTvdHaLQR6AS936hKAAh52XJwu54M8d93R9TMOPn67TuzrUbKQdHR9/nn30FqrOYN
MRJt8x8/oOuP5fsfzzd7+pG6CUB4IY7eOnydSAtnMI9DaVEclL4tkm1e1sk1yfNBv+qH5DwDuT4Q
TJlJl+m4nfsDtQ6fMzNSbqQhiku9mEfJ9mqTXu43Ly5mAPUamJfrd3YZ9pQgbYK5nnfretIE/rYv
K21jCsNIrw78PYO62ToLT421NJoyc+hO8whMtAafvNN8qXNnuE6WGox26cmwjHMO4GKUcdRUV/Gc
VkAk8ZPGRE3p2nTniIP667rBIoyiwru6WW3ifd5Q9pKZjlTkSR9vZdIN0YrgCX1Q/E2jqdnGg7jo
Yh6d+ZIfdO3OU4Ebgz4LtjqXuxEb1cD6nW7xXct06/DGTRtL6+BE+UBpJGsjxSMtQoyz2erA5rdi
XJvIRIxJe72STDTL1mOhkKPianIhsYc17F8IXZ+v9saep2gCIBhEqa9+NadRdSBwD51/l6HSraAd
oUMaFXbZ8IcLb+GmhgThHrW/F9/IcOZ3vm35JRgPMLiGt3agkRPpGjWkOKAhvpYHlzLRw+xzKz2Z
lF5lRwRsAYK8s599CyrVirFK97LgvLE4ItxABLQKoeJcriPT66ZyWXsMQUIGvBRZsV58uSSFytFp
XQpR/TbVHWe04TNftAoa9Fr439o/bDQ0Sy2pvoV2DE2K1aR3VZ00x1EPEdSiguiD+MZj/95X7WeL
5BaAEUWHXNXR+BWWsoxG7xXKjBKGS82GipbceVYKOmTWcYGHyKysLTqyty80Rj77bEzQBRdQoOuU
YpvkLSpQZ+tQZquhhMxsmc2K8hTVJjCwRjvEAGPg2Embu3kYyBivxvM4JDFNdjTVDogvIge7eEoz
tM7LBGUxP2byoWKGPaa5WxfJ9mKTWZmQS0yLjPPqLLMykS4vCLxac1MBBDMcs9zZU0+Q3h7jL1SX
ee2kfgl486RXIxMZm077UlkasLRyepqKgapHJUnBDgRQLeWqw8OEyjNpOquPWsQnelkuu+ZtXl+N
RMj/3a4+ilvaqCiOg2hvdmUNLpLlfk+NO4g2BMyU/jrSo+AZcsGroCI/0rrx/KGoChjINOUTVYnF
rQ6zKrq5eFEYyjHCRlNHZj2YMXkrbCmzsiW1jsO1zEam+mbLHBFbuZLbFj9IwiAZ7yN0bepO96gq
SXvVuaG9z0hxfFLm6FYeAH7lETYWdJhmr0A0B61ZdZCjwozU08l0kNFdjh/rcWE9Zcyqapys+K2H
TK6nj6ip33r8/QTCd0q9RFkGDSroLNDU2wep2RwHCn9JXi08F2vzd5dJXObcuaIyvbyxFQ/03+iC
nomprtp4wGW62dZv+SWLHqES0W8qsz3NdRE/NpobPWZTNh6ybui5QzOUCQee900bRdpBbNJMrXos
2865OY90f7i13fnsIIt0mKIvuRWj17JsJA3F5OiNWlV0OL8aRY/uGuLI500MreZbMelUzbxemYKI
S6/yrYt1E7Do6RbU2LA3l0vMigvDmZkET0q6VWO1fyq6ZniaglrfRIMVXoptBNh8Dd7sB1T1w5OY
qsKEmSlTb5zFNFAJgNSWzWP2Miw5JyOn91nmxN2EuH7jZRRQtapvHqfM/wJtCwo7FtGuvYcE0olf
B0VpT2IWQ2/6k79500VMZOAgEGNV+RDvdGtexCFZCyk6NQPS1cLA4LtTUzEl4zfzZeZ8UIc6oERg
2dluVHPfBd5Hu1cicJWzah51xWjcnXTNOVBQtV2sVuL81R360lPgoEgnJM6hYZnBEoEaWbzeLOBg
1rq7GdwoJKFALxEHHO8cW0m28aglu6p0PTRy3RnVPjg3QOzUqGo7vTHe+UMKzW+cXskS3aKiGITk
eAzLTDud143ukz6Vw22gBy04q8zZexxiH2yVw59PdfqVDKVJOhcGzT6+llGFAM5DZ43bPAnDu2IZ
eWYQPFCHui6pIBq56TrrcjV5XQu3gpd9Oy9ZLgavzcznUzcuNIrjIz5C4bBvogzYVVXDedcOD7Wj
hk/UNQAT9Z+kMWK7BRBl+cd0sbkNuNt5hkNNZgEfdHd5oB8r03tZoPcgMtD14VuGiWq8bOfMfbkX
f6DE+XVfOH+u/pRFcsK0mwdxqPpq2gR9OF3KcG7LDmydHW1kqLip8ZiXn7IkfbkaZFAV0VjbuTKQ
FQVEVBiEmNyFt1KPAMKU8OlulSYtbsQmPWkcVLqRgIGgt0tuxOIvi955GZEdAwsqgq1MwLcHpPq8
FFZqc2+aHoXyPSUaoW+lsOD4/XYdWstQZBdkNkHD683sMKN4szrL7Oosa9Vl56kGwPCrtVIpss7+
b9auFxqW68rLWF+kvMEuiz4amlvejMioPlAyTpYQYsWNBWJ12w7NvAc+ET75iPQ+qBGkXiYfKjG9
85D1Zudd5Avy6LweQof362WpbPKr9cv1ZTI13OBJPEBz7wFUNHeeFVHlEcLMNoXGeC+NTS3WjasA
oXk1Sc+0hu91GwdHGY1ZNN3L8s6O0KN99W2N2rwp/Wan1+10n9uU7WSxD2fw8paTqf/iN1Z9fR65
JEQbBaUhGf7dQ15y9uqRyF9wWZ8SuXyzvlvWo6oUPuWoKlyCPEAIuENktk7K+hjHOry4Y4hC5gLd
WCjFCjX2jvaY/zmCcn4U07gIi6WVG+3Ow2UiGOD0mjhDHcUmjboobf6rfc7XXfc4k5P9ev16zX/x
Orp+Vjfo1FW7KrVQDWn0Qw8x7FVmpcb1UPFGgIn0xnXrGzwPprYRH0cqvcX23keM6eJdUWK101qP
8qBlH5mQ/dfhG+cAgq82qaadzIrf+XLiM1JPtqO6rr5QOo9fxSEd3V1pGtNlN7c7QmGTC7NzZh0D
HXoliJ/pvvGU7tlLumXVtpcvj1v+GF0Rf1VupzIL7twudRGtaKH4fbWpy4Qd1dWNU+tnew61knnu
ZsX8udetkifIKETijg/Mlv91vj37DH3mXtv6pOzjbKQ2ZyivwblU10a9cKFLd9as8lpmpCe2abYQ
yJ4po36d/K2vLE2j4Jtjn8ou6zQUhOAIDd10JwxllW7zOCddHcS0kkdgk1/5y8Reh33whtMsBcWR
IneRQE9/ozlB+Uwp+IVpZsDJR9MAKx4/GYsZrZgE7aAUoollaFVQIUBTpYAVn4tnXSPTYVklJWrL
LEeB8x4zDzn3sRM+BRSJPdMkfB9QAva8cU/ksrhF3L02tkXpPDa+XSM7CGjALABanm0I813FaLsS
93cADExLozTe2Vk2QKv8MrZN61qYYtF/ebAmozsJn6y/sMU2kRLt1CrStyuh7BjbyTXiROdFq901
0vNy31JyOASsJN45hGe3pVshxFt3E6WxkfFQUvi260oifqZlob+02HwFnvuysJuzi0xMbIBklZcf
S336SZGbdiSCbjyokPqocajeyMpz8zxRv/fQLtNT1yo3mj1eyozsxD1wOiaK/ue6wizBL/WDWWy0
rnUBny0vKg06sDkglErKCU7inLbeIso7N4fWcLxos76oN9s76X++IM1LnKs8Rll6kkOqGyn9JRUX
cEctp1AldAbrQozaNC8nrKG5Q1uzgTOWHvB7vCcdea1Xm/TWifO2YpRt5mWbmW8Z6krjJ4J8z1S6
Kh/aYkJQuDPLyzarU1RpoJQDf/r97w5j5N77dUAgKFuYmyaVciUDnjWhbFRD29jaVfZ2aC5DcZZZ
cV6HMvtubWFTJdACdd8IqXuWAMuiaPmzkLq38BbciF0asQVaW1JVQvHtOvGGGr4ZEVWrjeFUtH+m
hWUeQzi6TlT9UhuNUPppHb6zuQa5OAJVYp4W/7ahgu3iV6tqmRFPO2qNo91/pziYyjkxySVkGeGu
jgp3WLiTPjuhmZ5R3P5XE0+BXcAousz0FDJejBU5kpnfDjS/l7FMvfE6d70oy06dOrFWulBD05W9
z12xNmDeNogYoQSyXKBxU28XdR11kJxMFfOmKlV4DIbpzo2c+sFfmsUEh9h054V+F24cFI3Ew1L7
+mFu1fSGsstnbSiKz122yL4Xkf/cdYDOtL6Ynv0qslBMavJn30ndi6IIvE9d2KC9Y1Grjdb6qOpb
Z+B830rZbQc6yahRLosiz7mxUVOF/HB66U3kgk9DUO1WO1XJMCPK2FjWZn2B/sSywqSwbudper1z
a6W8hOrG3SWUTn/Rk/hTQ6nHg9pX+t2QVemF2PMMNdNMBc7vLeBqCtMTmLU++3PVHjMbaCOwueQL
VYYNujaefwsmc34slfZB7IGeVUhomxahNi4SNe2+M4F1tVChPkdfjTAefwxz4F8U3Nse+rKdLyPI
sy9VMwse2wCuJfB89o/oq95CViOeMNJNCMVC4fNyJIAYlAq0fAq30I+ku0HkUWVMtUe6myYnvQEQ
6dzlFXoYSmBZT2svyAnOii167a2z5148FjddDqNZFNgPIc+hV3xYjFtpIBMwb63YVw92ahSLFJZx
a0++5SwSuA9lmblX/KSExnkmNIi92RZIX8QcH6FazJ+0Oo13vkqxRdFQrhcrZbmxeif93o7xZjan
8WuAQuVurtF4WT2aJb/zjx7C4JWioZtF4fTVDBTKbHIYUA8QD2V8shU1vPOXg1MTes7WgocclitO
SL3vdtPRDyglUSLqKRcXmTB9HUCCl7p8ctG+m5Sy3sisLUct6UpDHn08NfVNGyXZd70nlGxUXvk4
gQFFY1PR9+NcKp8IfZ09DOqrLrIJHig7pvosJ8euGUrzSND/G+l7Tthj3T7yrDXdBs54KXNiUoup
2ENWPmzFJo2hpt8gFkRCYtmi6qKZElZ0GPypuefwu+lnlP/AH5rbdnLGz21DEK8wCJnMTTt9RJpx
K+Xn0NVyZO9Cc8tv2vTZ1R3twrVt6PuRFjAS0J1zNvmoHcbXWuKMX8ewRXa9tvRj4Phne2LmyTby
p4m6JciMpQltVT16gP6pXViMMlYsjIoYpbvOnHtm90fGvXEnzmKSZqEfeNlGxtnsqUcKGMbsQrp5
MEHgozTwEhNWRVRwuUtHy/09t4htvBlD6maRq5I58Wra/Ofst/m+KYMJpl6aGfz0aUbtJHUn5xJK
okTZyMSUVrGySafQvOAFgBxep2Q+SJpDvKx5t5cME/dO8bQMtTfFo7bMIrf5RM1G+NRm1hbZ6vze
KlNOmmYSH2oduaNGj5BxVFOoDzp1vrLM+o+hzLy93qvzBoU8coEybr1+XuotKRRex6MyNg/ecvcW
m7qskaFMrH5iS+tm2HRw779N8L7h/5ZE7Xkcdrm994fh4xvbmsyVpK3M/Mr2PnssPl3R2fu+6D66
0RZ+0wtLH9ObZCkJlwa9XnoK5buw2f+zHQWX7BqGioOLgGeabr2vdgVdll54EAkXpW/vmr6eAUIv
Y1XacqEel0bmLRcCSbuxcm707sDD/ZBUwc04JM4ORcYZKrzFuC5qW8s4kPD6YfeVfawq67a0UhIM
9SJxLTY4yahH5824omv96ne+b78O37zVxfnVfl5FsPibH6Bip6GWtWta7mtC71A2xg+KGPq7ADg3
uGHtQkggmqDKEGeCvlW8ZJET9DBfLJzy/7mobZKbl0SLFmnjzjNzGI5M5LUvlDJBqL20xxtv6QUz
AIl+IuMpNpmViXWYUO2+49a16K2wQlyIGANqIFG6AfNuQBAV/zRJ8l0p+WTcSzO3vcMjALJyq62m
rPEqMdTgIstVk/NrH2wHVCfupCGmDcakJjKejz5cm1rh3YV2YtzW41dxeGPuem0PvXC2EdvQc4e7
IPYI1qxxnEulAs11Yeca+K+gJN4KlfEOFFW6n2cTXYTlkt3rdXmk+E5SuEeom8vKZOXxySzNjo+X
pxNkAgdR5bDbNUtj6AXl7I55JyOxLw5igoCSlP/SxM5b0+tCMOHWeaF4ve41Lwx6Yvr7XlPRfvai
WDu6enjh2FbzKE2sFeYh0Pxu06lpe7a1BXxV+uyZV2Lr+8y777O3q4ZgMA++yiqiTHO6IdQEKiDX
XlY4VD/dFxxX1uusK1abrFKX64htMkfvfvzrOl2pPUdZ+CxqyeNAnWiVGOHVKp7szQ6SvJBwSilV
FnsIZWknGYhTiFgA5aPmh9qi1o57ROMfkt5PNuISIdMI9AB8utbwxZEVMkHR98ul1q2WSzkEmm/E
DSlFkD71aX0pKgVv1wOXyrwlPYZeOIphIVgQyiPuw6xHXSedTmKSpoR86+DMiQ7PJm6xUP3H+KlW
N50SxamO1WjGTrXXit6+lKOBNIn8YkkXek1/2yKgdiHHDrGtB4nVti4WWyy/gbLYJG14obpFtwup
uQVitfC6LY3QtwmbGzW6zlWtpqd1Miygb5VhMdU7qDEMCLd7ZIxCPdsrlK/u6yXTiqhEtqfKI9lX
S1p2nZ0C/fuoAQUiP0jOVGmd3RBAbHuQcUnGcreWHzQuxaQLUXV49lxrEtaiBplNZj7PnrdtA4+S
rbKwPs0lNGq+hsyC22vWJ7/Tv/rwXN3JZNfqF9AX6h+qDEGcSV/U8lgTZq5+YwwUPY96ZH8aC7W5
ypG538qsFTTKLvBi/3wB36leLnDecnTeXYA85JsLRG7j7rmJ+Huy58UtdUXttRUmPEQxElPmKPm5
J5OZRVH6pOmbNOmPypS7150/RdvGitC/po5m1qGo7SzF3A96YcMpUiQfR4Vby+IAKNaBayQw7taV
M3Vef1QaJ13PNz+nc2btWyvg42WhKoAarg7jjU8tYs5zByzE+aEXgI0X1cO+AmnaL0CdYgGfnv1k
vDZQsr0sW/zEPj3GER+eOgYJ1i5NYrsF4IUF4EWGAQFu6cr8NAcIkg9Ed8Qm7u2QKu55bJc1mWRC
wVtDr+3rtRm6vjn2JeipV/tgjF119gvARV0bI1W2yGc1b3yKNhoPSev9IfJO0FTrN7Wyh4+bz5uY
7AVrI/YKDdUzGicYi1tR9xmSRr/haUKcxD3QDJQhgCoe/rahOKzyUuscm66XCRDp6/Mmcp2NTjHa
ctIQMTLLd+3DOCZf1zOF9OQYstqovf7c2zOFastKkG/6PopHkobL8HwocZadqjA67/T+oNJXwxZo
sbuwJoMyOosb5fVTk1IYSRk4gUFI3T9MNsX+8AH9mbSl+1Hj/khMTvOv57iuT7oBDjTpHeOJv/lw
ESqt+kNp78aFIm1ZY1X6yxpfU/xrZF7r05wUCLAN02bKCg64xJa/ttx/L3p4ce7qpochRQ04ZYXZ
/LVxoNOAr3PapA2Ums4wFds6yeM7ANjjle1OykFHsvDB1byK0w2lbYYH+fVy+Ska7se+0T+/W6S1
tQLJrVk8tDVUEu6kO1fm4E1ZemHwOEjJVe3sEys3PiX1eJtObvo9MRKKU3lee4TftCaTi0eoqMan
euhvJRb2K4/XPX7rQV2gu8kprN66XfIRqg9EqhecBCLm5H0+WVNTU1MXfhDERRGq9nGEvuyMg8hK
A8grCiR7Y4QdrIPm+FAaeY8SpakfBSoR59F5U1kP5dyy6QTAVDYVkAW1ss55005D1C1GKwYINk8p
qjOgoVzlVJrxZCEEvehIvTdpmAiFQFyzeInrYqpjNQePxjave4kptqCcjhWNPzVqCTaQTOrZ4E4J
rkEwJHeN5TabLgzz7wj3XISt532dED/fppyCzh5Wq/YX4YLiKVNtb0ExDvkvwU6JYUoAtFgm7MZR
XoKmq1G8xVEaiaF6QAT3pF2qCxvaNmBCu17Pq0ehFltGcaFUj9qSplxGRT9Xj8JCZmj2Dn2tN54y
R1zZIHdo/3bdf15BLQYKk+1tMc5E06Ysu8tKSGXrFAK/ropRxfrFRG0rnF+WiYAA2nlF0nt8j5aJ
IC7Na92AgPpmXOJeil49TUronbR2iLYDT/FfhzL+EMQwrGuq6Z5yryz+iiYNhpPtR3L512OpQQLX
T+q3NnmOgxjmqT5UN5E3oeAKPusa2oLVIe+jXZ0C4apK8xwaspaeDKe221tq65zEJDEisRPFSfY5
LJwcff/yXUNLy6pI0Z1TxF8FZqok2adUZRJPgt9A/j4g5HcGhSHP3QgJzGqHNmnHOTx8/oW/vdj1
yCvAgzaPAbe09Ip0u3W5/GZtvFIja25nLQKrlfHcKBskOIhSEp+4DeuuvBBy1slNAN0oEGHK0LTN
f15UaSaQxHy6mXMNZgFLgdp08jqkVdq5gEIZim5p4tC0UQ0awHGpCOLBgl1qbnUdI4f6EC5NPlq7
pizQBlhG0lDMYUYND8GLxcs69a4j4ywjmDyhZAHLeKP6wWk1xWOdnYZe/SImaezOK65cVW/PK5uo
Dq/y2vqJgFN3gi4W4atuTPqTFRTdBr58GFhXY7PMyPR7dxmbQfYzT1UVdA/AU45w2v+xdmVbcupK
9otYCxDja85zDVmDXS8s28dGzIMAgb6+t4Jype3j27cf+oWFQiGRVUmCFLFj73WjBjmDTwlTSh2e
7r016YwOYNADh0V2Iq+bmc7qvn8f1Ioa9dTKvCNUFmAuoCO44biMLvTxfjFw4/wO8JICFK9TEwer
NGPTkxg4gr1u+GCbgLHxsQY1rWcZR+pU0jRRfVs1W+oNwBW2KyIeLak3YPhHe5P/BWXo05MLdvGr
N12qtm37ZdUad40EER15Vi5K+ZsJapc0j93iFydcOa2p1xa9PFgojgaZKj4RkDLpPVJwhxySRP0S
KNClhArEI/kmJThMsUduTjQTImk9FBGaCXxrXnVKHEiXu9aAjaTieIKh6hkpmQR8Yok0dxK3+p6B
n/mM8n28cNq4fmrAorIwZZN8rfDfjBBfiiE8JVZmnI67Pi4BZdEBXgQCoN2bcID3bAWNVk//eoEX
yc541YLYBy3yIzudpV1qLfOoaEDAiAkKCglzH4oTUVNszLJJFpwUKCnvlyP2FA5jdzF0ApE6PAG6
IzN05CYkF68H5ReNM6hNnpbbA75c9JdIS1eawpAQNIICG1gdrFPbN+Wu5hHo+ydsdMlWafYzOhAP
Gp1xC0y7Kkq/UYvc5hFzG0FO5OhrPLi8tmwWvxjptMAKp16BABVilz2yaWEbrcLwlVcdmHAKFkGc
xXBqYBcTY1ebHcRaEuGMa9B1tys8wdk9xUNyWziHpLJeQauSH/yqKpcKDBlbp+jDS91BMaNwEyh4
REotzdZPXzsZVAtfFdGXJmguEgxM8WJUbzX2rPjPVt3KyYbme+YUL67MyrfewPeMqvfpGRubAsqs
uXjoB6zRleNa54CPajfFfn9ozFAeE+Tz/rxyNTq/XtnVVzZ4famnCpGiKn8DduDXKw999pLWhblM
S2e4U0m5AfUdCN+VY2ydajK+MIkbPuwz+woSmWAN8YjwBKaI4YAMvrVlMjXvM9DgLX2U9H1yRf9q
O+ClWqgfIMSyf+Ar+2JYhvkaD362smsPNNF5ZGxR9Z8ekiwV57FLFUI4qnryeQRacu5YXyHa8v4x
LHwMI4rjrz3AAn9+jEmF//oYiRNUv32MFmu3M8N2YNmP+GE3EnopyJsUT6AUrh5Yh+eLbjmhiQNw
iqU/lRcyYUEpVqFg/ZaaNJwrQMKo2bHxl+FDw0sajkoNsBOAfttXTgKhD+5eo8oqHrAJBCSic69Q
q3CvQ6zjSpDVOpKtjWONfNYsaaDTvgLiVDx40ftwqM2BBjpxERRxevPUd877QeizDGUEHuomQG6D
Fnlo+OjJcPwJZQT6lHq0H0ieIBAFuWsT7KcrEgdxLIRikNRRJ4Zw+UtsfiOzgK7lgbxIFom8SjVN
p7oxHyxjiJaDpt+hwySd9zNqmrpJNiiW7RPQie7/5ktu8/ixXVddtOsqBAgYYoN7Il3NM/CpgbUk
ANsuUOjUC971cG9pkYHCVv0S+hcL8C5Ea0I/FER+QGgIJTmHrq+EthGWo+bW0m0IegTblgIY5EQg
CRvUgItO9zQd4Dy97LDfBvPcneLsieBn1Jo884lQbx+tW5/2JLzcX8aNP2epWcuWIwNkLJLutM46
EHMN+EeCY163x6SGNo2N9fKMHZidnI6hYhywgdshnCCRPdUgjJDc26WOwYC2SKY3YM1WdR5mr1PS
Aoaj7UR6nCUhWFGafLYHk2arC6LpTdtv/pbtfMcyUB4q33IBpcvsalvKHhobUL6stoXfKcAzaD9c
5gW/xBZeYl0nUZOik1VhGMWrkRX2gXJUfnWv1CRe//CSfqoToYccoYgHA19IzzzkTJC6dlZByZGN
1QkWycT40Ex8QS06DDZ2ppQhhIau/5A7JruCnmlNckgDlGpPRo5dKTXt3MIC0Oao1tLaSZBGKYHQ
5+JIvV3uHibwnTzGMXf+mIMXmMPA2+yVIZIH/FOGfBWvMqij9fxaT00D3iYAoxqW8GsFlQiw/ARL
NYLGeNmwoUFKLfI3jeO992YIHtBQMv1tvPagTh9lleDWQUoncfMUGYJFaeTQRqOv/aeJ7o5fkCTa
E2s1ssxwEa8HI84AKi1siPCcyk7yWCb+uCy90Hgy4ulfZ9Nov9vkx9kffkYaG4tRtONWlBk78jEA
+ZK+4QC0eJzqcbq6Q8cAuZpycBHjxmpBBM+w4fnFTjdi9NNfpuCEVUMlPXNdez5YekBmc1SC28fJ
7jyoMadUV2sd5w78+BtdZ/vuQ2e3A427NVmpvFUHUPeCOhAksZGJ0XPneH8iUcTEEplVfkeHosqf
UJTsAyv500Rn4PYLl9AhyNfUrJQsnEWdClDneAFo8LT3bEw4YPm59/U2ge8COLbQMxd+9T4zm2KA
7/UomtmOeY7MpvYjo2cU11ii/KJNkysipOFFxtbeqFt+7RvGr/5ggjpVMWNLTSSRwss4qtmfbbCW
aYoRcr46sUwHP7D3nTKbC7UMXoRHswcUQqer8Y4VjwJRtRVzm3Rjl0iwLwvh7C2U4s0DUGPerwT0
8iZLRRdI3HYLIw/rz11tpyuUvPFjEQ31K3TuZns7QfUKAlfOusna5nON5aplVdUjKyMwWxUTYNza
PujhKA6Lb8MbyPdeY69/gYhKhcV+kF2liTgSnZFNatukbXT2/+NnVEi/liYiAuPIrWXIlDjSg8zd
qmHqPjk2n46TCUA4WbO8sJajxEOk5gzaKOtegT09hKiTATLFTStSa9tqERXls4trVeZjVozZfSLs
f8hMXkESmNvScSbyMkN/ywqgairDuWKFidp2t0MqSsvakK3ifDWiePSBuRC+SV3QBvuAtG/JgwY4
E4CFWlT4SjY9YPDA9DuHFwI7ToBCzNage+evwKK3+2ho7TXXMT0fdrdzf7VX2BW9af+/2aXKoWjc
RAs+8v6SlTLYZPZQrauSF8+gt2Q7yJ2GSx51xbPkLYrR/dhfGCGaqYoQ69C6WeRsMXA/DYW8UCeo
QdVjBsI66qMD1iVFXNlPdi+TB+l3cgeJr/6QC687gMgICExqF/bYHaQVR3uHbamzxssyB88R/FJ9
aKlNfjTiz/Y8GfnfZvyjCV1JSCJBHg36og24f1Q9Xpyk6l+7lTc68tU0RAcptDFfUDOue81raphr
akIst4auB0p+qFngRTrFrrwiiR4+BL13JjO+J/BixahFqLMWUwaevyogWbSjXt+a3iJn6jZZjs1i
QSI/pNJnVRakwRB8gfrELN6nAgWuQeqMxrUuxP5F1G/uhF1BguiMsE0+LWxE4hMQbp0cyAlg+2nJ
zaBTjkU/do+JijZdz+M7MvVmAM1t3v5DfWS6Dep4buXL3wd0o2qOVi//Id8/Btwm+b8N6kWAwLE/
3oVpPBjXWkjWfJ3a+FiiONdwNAxTn8lIvZ9NdCbjcDWf6d4y6qqnMot+UMyw8dtkEWCleqaAIjW9
35vUe3NGFE2cb02ZoZLPyuNmFRr7SpeDd7owfGSBuv9pGbRl+I8W5pflQuYeApec2Uu34PZDYFvT
ZuqT9gR6wuEgBWSfQj8QdwjRs5UB4MizaiD4MlVN+zVo+F5YgCYvKkDSwV4BWduCfYWGFP/k2b69
zJCNnKccDE1G6pfvU0oFQFcv3fcpO8s+xbi3k07IT0ZlDyAMxdmEOscFVDjkp1LgmnQmte2vfhVT
G2GGoNFdjl3BN6RqFyF+c/b8BsTl6l3U7mZve/BPaBFZErsjj7qw/fOHndTxPIRNsEbI0gvoDITt
YIdoDYdBJWwT96xfceVH+yQMp09+AlZvWdUvwqrScw4W8sUINZlP5AaFX2MPHmpIvjr+oraHcJei
eGDLUd65Qg25s/Zaq30wkFR8qHPVr1iVu7/Yps7pV0bg4CVXCfFAzp6n1sz0twBz/RO5U7wnnQQk
0ro7Ovuw30xkV641+5OkAplcDZ0ZYcdbOd6TnUzU+V/tf8yPO/mXz/P7/LfP+fv80nY3Ier9Npbh
Objdfh4GkCdPdv+LpZEB8jtl+vXmNJ+5tQ+oWQ/6mo/RdMZUCv2h1IdYUYrH/633v82N6tQQz8HC
WAUWx3oYuqv1MrSCfFOWAtCdHrS7F5mbCzbYIGXHu5k5WDkhVWzOKDoZ5M7CFUF/9iFx8Jw07P2N
ntbvbjOoTruFXdWfwUHjPWc/3VQ3/mu2391oeBXF+L49sAExhd005MLuutp1Tjlr/IdEJM4DQv0S
Zdi4jSvzlHfdfam7qF84rNt5Hguw2m/6dNmqBDybvAXRMs02Ga63aAXwhTayUfMYfQVQf7u/XMFc
ze7QgVMn0H+ACV1/ljHEY4rNKTRTjIemKAHbGctyl0Ok9cWskbSJ/Cg+UxMck9u26JKrAb3EazGx
1aRLhbOc2ahPE9WCmkpZbAcWcHPuzUf+PiX10pQcsi9nauoppxxkkDRlOTqrvI+7sxtH4MwBtu5q
8aVNoRd9EG0BUDxEC08UjunjWkGxMYk31LQyLo+2CXktirbEyK5dnXypEFUSy7YBz/htqBCNuQz9
fm11DPKZcRo+jA0KCu14Kr7VcgA3iN8B99wPoOf4t4cMumM74k3/hwegYwjE64zLX+bwsb9fjQnL
FDiCwsJeA5ekIF+vtR0CfVBa72FIjQ2ZDGTQTqT+MPvdhCCaFjTEbmlYW7dxAOK2QauL5GNz8qmJ
fM3cJOwRQYu4dGfTDW30MYhwTOT1YaIWuX4MtFGMceIxKtNTu7rr8+wIkUz/Cky0f/Vt+wXVZ+0Z
LMX+FZIxwRox83FNnZ1vhOcJgbNOd5KpLPNL5eegLdGjs8RNgRFN2w0ND0xhnSBJ9pU66SLQuNqi
sCG5JxOIibC+AvP4ljrHIeiPHMLVC+qlOWxkK0vTHh7IJGvDWRpQmdvRR4Dse3NwbQ+8Ch+fCORR
kKkzHsnSmcUh5OprlCbDnmJ5AgzNW9X09RwLlAnrLninPlAn3WzIXa+DOOUPdCfyrEPRy+/DRQHp
R+7Z4A8vs2Cf4MUAGHOwR9zVB9c5FlBszMa7uGG4z13bWbo2FzvXTssnwBDVjoGUYtmFTfH0MRTP
qwIMwpO/DrwqvTB2JciIjTfTCttDdWwsiC1kDdLvrRyTr+Bg/uL1dn8FAUy4Lzh0Q/08t94wkPpp
4FQbwcpNARsqV4aZ2ntXVwZYQNbtACAAkclYiAdk0N1FVLf5JgD5g4QW16c+SxiodnNkRHQGtNM6
QtpuVJ79i/13fwbNTDtseb9HdfcIFG5mbCjoV7cBZJrmUz+plyxBguSPSOIcHdThxJa8fYlcS5ng
GT4MFXhLZPQAUbnowbOQtcEqOdwO0Fl+AN1C9BB5KFeTQXgiDztKrfux/0JdZMlD7mn++u+3Ia6m
qG711ENe+SkwdJjWbVqITOqrNIONOHAPpfloQJmejnvh+QRZcivu9tRsbXPFQUv8nCD2e/6bG70u
BhdS72HR/dWt0bMRtPvDLf6Yjex0UaN3xO2iNFs/gNJ7yCRgJtDK23Yqy44QpcuPhWU42wmYjTsu
KyD6Kyu49hGi4I3tVp/thH9OuKy/NykEGgEZ5ws22kve8up7HzafkZ4uPxdNmUKbKfOvk40fc23w
/A4KKe9Xaazx16t4TpKukVtrwb/9hmo4hAmgkC6PQK4Rf0+jJRXprICY6XxGtm4qf3L80ADNYhLE
FrRdwmCdI3Z3hTpRdXCRGlq4Xgtp5lh86qQzPEoLr4LQhR52q0CWdvOF+FqNUJCJRahe3c2H16FT
kNWtnHt3Gr0D00tQD+gWAMGmdDllNaKyt/aAz/7eZro/XTuHUQTBP1Vmnkzwx9xOfM+aLeHPk998
qjScXpKueYP6AVYvtOCdhvxTISJzT2tgGQZ3nAXAg+Tqcx9D3eIW+aX4n7Y7dohb0oOumkSpxSRf
6hiCKA1U01YJMpTQOkzVhUXCXJKDG75kXeMseam5A0ScL4Uy403X9NhpWqHNT6Fw1s7UOxcDmGPo
xSOgjdxEkC1L/Io2ZBxQ8rgy3SSG5GEvEHcEvUrnZuOGmnRoAMg4JWI6YHk4fQI/sw/RVNc49Lpp
2xuUDvmvNVh/jm4AxUiuFcytQvnLXkAkQgFrB9qy+ns9MeNNnwRZ/X5igYE5E5CccS1kI0srt16a
oOtWvBfOnbSgXpG1SXFA+gDsFpEK17UN3Y3UisplXoPNKHZUi9vs59nNZlrIGKajaa37AFh0JA9/
+sxtGkiHNAU7DNeeWFLCk4y8+FKWXYhtEzvRNnKouLq3DXUiJEqW2tO97qNdI/W1Nm4QjUT56Pvf
xoE7BhoKo/PWQvQDcm4Nv3IWBZspANxIVt0IDkwwQ/SNsF4qo/9SVGP03U5Am4il2zeQibPFqAcZ
9s9BwByPZ5QppeBtNcwXNY7zoFwiSqoHtRVCYIC5GtGQoe7CRQGFkukSUarsSDYnKt7PyPZHU2Um
AiZuoQ5sRMKt1FWjlYEi9cTqsiMU55JTGIFNxChE+4idO4p0a8HfpkLe+S5qzRaD/DKIoPuOgrAf
PHCDFz9nYPsORucu880M6mKCg3ZD1edsYvZaOIF/tVPxmkTxVuk3BR08jkp2OmN4VXSLWztnSDxn
7ni4mcgv0CMscr5No515wKcDmTrggfDYD9WWkFPVWONV1iJGOAOpNMoK9DZ/twkPDCCkm07O5Dd+
jCVwFs1HfiWqvfnyj7nAuhafg6w7gfEETPumbyDMreMug2M+gZsfmB8dtikd4CYr1wOZHCI5dKAB
ERTF1jebSkPQlr01ZS4PSRDW2Debxoj/abxSDGub9SSLFPXLSbiYu0dZeHeGl0cLBu7IbdyN3l2i
D9SBlfIKnA3D+WZ3fc0kn9VXcrDq4N0170HFMqLsBwT0ryDXCc+iqiFx2mGXvw9Z9IqC4TFcFRm0
RVB7sPEYyN6oRQeUnalFmkTGpoJ2zaofDAvcrj8fXfSoGu28Brv6mhpdESEXQB5l3hUrqQfMjz5T
+MCTinc/ehrSnIXNLHBwOgfDhX4v9A9BnUmHtstCsZFW6gDdCDSH1lRMB6vi8+nN0VSgaYC0ls/2
tiNXtw7JpnrXQvvP4YDJofQdcHHnHmrhzc5NIDNQMne6g94hh/Bg2nweISjqG7HxPZDNzgPQ963z
i3FJgwovbXYSNwBot/rpjmHKeVBhemd6EDhlt0OIx5sHRUD13YfptLYh+7godD2Ep8sw6FCPzRIx
p/AMNs5306C362A94WAIg+3WgZ0ReGRE3Wz+MolZJXIL8T1obSNHdAdE9HgH7pHmbHvRMtCMNYWw
wVFjJu10qELzgWye7qCzvgeXCVRS8c7WQ2kS6iiNONuYNUCIftSWHvShMCTM825l69fYzXEe52BX
OWY2BGKtIML9pv8OUJ96O3Icp3QXpam4CHA+rINAJihzDPBbMpPyasraPlX6t9RGYXcum/5CLTqE
jSnXHoAZgBGG3SPZUDD7EFVGMP/kGoDSzrVid9RHvzgoE4h1zGWzvk0kI3HPoKF9pnkQA44WAChh
zQl0wKrWVGFWlvwQMvXvXRTM3okIkghkF57rL63Wso9tXI7Pdsq33RRYn3NpQVa9bKctuWXIpecW
Nu+tGuzDf5pW2Ua98DRjGU1bRLI8MIIntkbPdqiTjNYF6F02RNZGTR1c/6XJdZOY3cy2ida33kgi
8GCWP2K8DZ4HCFYdRIa/kpoOR1C88gKUW+je1NWEnbxGMlM3zRQQR6E1IKiJHEOCsqYum5vxJM1z
XBvf55mQIrmkcfmFWrFw3cvQmS++Uuq5K0V3ZyTmI/Vxi/H7Ng8v1DcCIHnfTgxsCLgiyD6aByyr
dhFIYJ4TQxkPESQzqa8YbOvRAwUjjevdvr1OXbKkvlrFyZNX/KhLx9rKFEj+PiqHqyzKDAxm+XD0
NL8VANRsl9pOveRDH6LqHfVDDXPdB3JOy9wGsjCxNtQcLEDaS6QAqaVScGyVWHgvsPEfjtSk6fyg
f/Cz9KmUncyWhg66ljXHMl8zrNDB5PV+RBr5Qi1kcPgF4iZ7auVDmz12hTC3KHgAjOJjEAh2xDxR
XDTDngHAvQj8IESqu/YWaRMC0107jrGwDZdDvU2EqzFAyQPi76DsSaCZNbs7vYruGxslfmXdX5Ba
ksN6OpRhDNxkXkX3pT5kLZ4rLb76ecosBKuV6WZIsv5xCfK2UtAXh1nprm4v6DA27aOL/4t+8xcS
QhyLWyed3V7zYzLl695HGLvuzG3a58POQ1nUNebuPzxVxbfSDJ8R8aieCwXd4L84ZK3/HE5VPTvg
/Trs6gl7KT1Djj3Qow9Wm0XiVQpr1Lg++7nBXm2xUVGRvNbN2FzGJAZYXZv7UvJtBvT8Bhkq9nob
9N7cqCRFsEqp6nh7+eHJCWa8rAIgQ78efzn0EYBxfJhA6ImO1rbfez3G/MuwuXnWH12hbWM5oyeL
8hKSi64TQkE4F2tX2OmzKLAiTLq4+6eC6qhhO84PgaxV7U/pZ7dD8CIHYh076h5bQKzAD1bdTmca
HkFRaR6uArN9RgZjWKc5Fvytxk14GkshWgeKxH5/oZZvgitCdZlYWpMFPIju7QP53hvH4AJo3Eos
HT30Y3wYjOXGDMEgm4AAHXt+VPkPutAmZ+CAwY/lClBAAAYvbAcG3zbfevlE/RFo7lY2C9WRBuZ6
YKcHNmp8avJkOvi65iIBZhRFFl6En2o0nHyquWi6oMSqBFSWTSVP1CJnZcTVtuuhV7sH3qhfBm7R
IE06GXOlRJSn1SJBkfm9NQT1BTgZY1HrfKsn6wp3bK3Vb3+OYHEWPoA/EfT4ufPNF4E40squbxNk
/Vm9pXcKmVo7HjaZtNvVbWWnB3ky745kkmAy3IAuG3BrhENF6o1vUV7vQbtnfLdc6wR1XPVZgDZh
6YPM4A5sZsbO7c1hh1ra8Z4G+S6KNFOz2auRV3cqcspFhnq0c45E/jlLAL6W0J2C7GMmF/jaUHKL
bB2OhSwOJQP3ZGQ1KNElhh06EOuO0fubHqUIBzLluMHWVe4AHmBHEAwGL8a5AcHda/+jllb/Gttj
DLpi1IqHTcheBXjZNqklxw05tSV+1TTG9hrn1frmxPlONmXyQHAJu2CA6udmfCB8RS6q9oQH0Wfq
VJzX5yRV53L08hObsnwFAWboeOpmZKR4gOmz2yHs8X5c3Nq+nTdaE8pbk21wvwI1lz84k99ccoBN
F90Qmp94OxqrqrHLPTUz5CcgxCqfM0vvx4C7XXAw4HyK0mYELMMM9j4P0iMKbb0lFkeLPhPiRRUx
P5vGFILeGCgCaBZ3K6MK4kOlm9pNaDczbvgZkUnI78UtcmLAbq1A+cMP1Pxws/RswJKBt44wCar9
iooX0H/V1ZfQQyRdx8lTs5XAZ/XBZQzLCpTMprf68EACAnUHqZRLT3tAzwyKydpjKJ3qS9y8z0Ee
BsQNwcMEpmo8n8zHDrm0tWpQGzNWjfU46EMuwk2LmOQdeSAlzwBYCMcF4lBgL/ZTTy3wzJn25Ax1
V3EnphYoLQylEa2eE8HHFqECXIIOtWdsxsH9bEPCbZ+BRWrRaQYcV0X1kZrQRGLPbi/em/E4JZsE
VdqrsRHeri6hT0ebdw9/105UqNGgnT31UpO27zdnp5PRESnNdEFJrs7pQMKclsPG9HP3l8QXaoMO
wmHB8WbPItCFjcih0kiAraDs3U5jsp2AOZqnuznfJibvWwfiR5DEXGUcyyI7B1gOxa7ZfZgNeO30
yAdxwAiOox28zc0h9aDAAUqrZTgq/8HQB58XYpUaXbahJnXUsWoWkZEwMFSU/gPNbEXxrm6q8kJu
VeFl99PYI3OcI4sFNoT5OjlS8iDaGw95ciximZ2wIno/qADqHgtqZ5YP3m9e1aDub49kImfk1BkI
aU0iwWFzyYoaIohV+ygtZZFhz1UtVKSC+6FalgBkralSZSY3QQQd6VQA9XhSXJU7uU+jAORmSu56
YbhPZGGG2oNHo78X2jQws1mkde8fyaNEImLVCijwtUbrPU0OqkZFA+IsGsohYXxAxVq4oCbKga3L
v67UWAWKv/RVfNb09wmgMi1y7P3EiyNzCs9HeVwDTiGOvd6ucvoRNM5sBDsSQI7LTndNjVOmm1+8
jHZo1hBkS7ZOHmcrNoH0aV/ogrgaX/jKbk157gHMP7t5nq1y02bH0au+iyjrT5bs3w8C/BCIjgTg
9HOd/Egd6qOXmnHq9KfbsBFFg+C6BrtbAXlFClSowedHc2o+z00HeQJqAoWA1BUk3OfmnLoiZ8W7
z780/zL2j5lnZ/vnzJT2ssuSHVFCjicfniNNhpJhguQGH03sW+zntMMT4daL9cCvTepF1prndnt2
XEOeR1tEe7yZDiC8HWcT2eeDtgUAkYA6zjrc7KVXowRbH1BWwN0Wyzv1QOzcDn4fusL7U55lfN13
DRISTidOflehMBAFC6+sspBmGrx//pOr0/T4yMKfng0A+IPUeK27pvpasuA1yN3qK8i05xPAUeeT
37rMaPRfwHh80N2lHvlfpvh/94H0nL8SoEJfu73rnprRcxZEdlHwnG9a6CPPDBnMh6JQXZvupSud
7sUOnhJls9e/DYoCu50ZMv49aExr9hozJznJEhWqfWGM93ToEj+HRuuSGtxoKuy5E71Yz7gWGjZB
axeWtbW1Emxdq5rXEeDzGJL3EAvR3jRwsEBLYo46TqFn1lG8+ybi1jaLQNBLNgcJyUXb+SW4W8t6
PYAqdh/5In+ZDLUtGxvgWW03WRbe7FT8R3Y/7yC8Aozei1thW6mLAv/w/91eNXG7oGTVnOvSySoQ
c0IDfJrzYw1YhE992D7dUmb5YDfbwQ3GZeRLL11KZCsRi02CDc1BSbHeiT/nsTMe40C7ICZZRShb
oxyaMqLsxFn9NA/v8TjaNg2flnPqrI2GX6ejOScrn6ejCUyQWt/3nr1UFqoPhYcU8CIH/OSS1563
NFpRoCZgxDZGH6gDz69pjyqYZzK1dgSBTuoAQGRLs8zjaZKPmSQojVDZpCf+OLjCnWeaJ7ldokmy
Ld4p/pF8ge56TPGePA1gLliNhY/F9sfSAmtv4GIcZF+1KQDb9q7KJ1CQ6SatUdwyRipNRtmRbF4A
Igdgx++oc3bT83rIdG9uttL+cZvWmECZcpuWBoUGYlmpFBm2UFj70LSDyuZlE3l0H9NGAkGtqcZS
KhgAlYEYTImvLYixeRlQFr2NRvUl7LC9iX1zOHlVCLEQX7cj0Md3EHMpoSCctdu5h5y4RAHVChzT
fMeG9pHmuk1BzRyUXqgM1/NQe8rDZOEHpdwgRDHsRz++2s5gvvlQ5w0jN/lW9OmwbMc0uEAXujuB
aAR1hVMVfrGaMzm4kKpeVj5o85uxrs8lxFhW1OFtGYTHvkLuu1l5jUzOIY+LC1fAAyAblXzz7Keh
ttQXxit3BXHjUi9woy3StviAAmqueIVOb4XpiEWSsfi+LD3nQh1YrKNIQncYKKebO2oDDNaRjcqI
sTlQzotVrrhz9WEU8pHsZKJOsk/D9NggvLdhsSHvopzbd1ZrPgi9Dk2RDqKW7Ay+MaAQAM1o0HjG
vm8fzNrZd7mNTSjVqUD22z3UVbWnFrnR2dxEVujgJt6O7DaRhIJe2zhUVrcjj3mmTBn8iBqa2ZZR
vQx1o0oXGVxTvpfHzJPqjwLsYXlUdY7iJE01agNKf04DuWwMMZ49L7Q2IyD2d0OEdzCqxZJHkYVA
8FaQnRjbsFxajlW/+qLtF5Vs87cg6L9AxqH8Fmagciq9/kfvlKssK3xIxz4iL5Ni15CLZR2y6Afy
WkBl59nXMfkHhXbNs9P305rjSXVqzLI6Wsh4blTgYF2HvTpoZIPuG7NjZE7y4gc4y196d3JeQ2NE
CB7x8YtnmOYegrjG1sce6SEtg2EpO9N6m5xhLz0r/2H66tBPYfMGZCRE10CJ6PdiweWgrqZdptvI
abJD44vszgl4jOTpIN8AjN9OdZZ/Nyf+qc/T6WWQ44TdoFWeQqt3Tl0rq7U/+NWr36dP5Mo6tU/8
gB+bNnGXdZz2oAt3xTEJLHXthHUFR4j7BnluqHBFTneCJlz9CMq4r2THH4NYydDIcwnuvIdW8Hwh
k2BlhKiQA+lmfDGKMjk3Fse2m7HhawscY5qU3wBrCZbkYAtv2qIAkq9TOyvvUb5S3lcR6rAQBqhX
ieUWs4166wKfWuV3ZEa5lYE8sQwZX4xGtcNPPd1IDbvA12082EGeYEFpS/DG6ZdGGwH8r6Lqnly4
F1Xnwubn24C8wst34gmIQz8mKZHJXeFXkm6YfpdRR+1V7xNT0+cWUAVB+y3RvHHEDVdnoOrpisWf
JHI3Dzr7k3OuHmN1FOBo7a3gAOEfIAvAPFLl7DKjCBT0PrBxTzdB5jog67XFGbUaL9RJJo9bZ5sN
7/4CwPXVIGP3aLSBu4wdwO2dqv1UJY71aCOsdfqLHWJVkfNtjFH1NEeRymgQv7DGIhFx8j0HpeGz
JAqYILq2AwtG5Nzjz66eBwYMfoe66003MeuTwgM07n3+Fe8PcLiIzDhNvavuIEEegLIDRcR6JFKp
1fOoR4oK4ZjYq+eR5OBGKNaikQwYhrs+1dJZP0fSNU0fMEAa6fLA/CQ0L6h2wJIKxRLxuohb5xGg
63SDf3F4klkChmMok++YYDXi8pxBCr43ITbOwLjK7P9h7Lua48bVtP/K1Fx/PAsQJABu7ZyLzllq
BdvyDUu2ZDDn/Ou/B2jNtKzxzlmXi0XEDmKTwPs+If4OO6fVWIhJgeiMxXJH6ffIAcUP0NTokzuR
fuHZvX2T98pad1PX7DjAJQekueEsL/LyrsTtGny5LnvCM/zBj4GknQV3U1tBlqwQhTZAcZ5qi2Tz
X723qWV/e2+qIO/eW2hZYFQK8DQMIzEY6nRes6DZGUaiKQJJ3+wmTVCsbevOyrp6ewmU6ZDZJTxm
yrIS5ZKF0AMwRXPgSLUu5RBYM2SLM2wTG7EaYAs3D4xxmams8xDPXeUe8olIOctaIlY1FPSgkDms
2SAyZC3j4djzdjiaM3NooxzaaD7ni2tDWfrfwpr4s7QSw4pFCosEUQR3cuT1zNb7SYA/DuBbFp9N
j9FhNnKN7BGUnX5OA652A24YJspusucf4u0fimbA9OcAEYXuqh8C7LUhgzfmJ+EKCRKJnyxLDeOt
Wd3MaAMUXhd60wN3gU124umL6eYTaKm6Wv0Syh5YpYRNc2p0t06Bf6eH/6rbgN/3OgPsDxZfon2s
0nQNBjbybCVhK9sNpnWqi31SzCNYmXyOs5LsYpvDY96ayBNxh9cx8uQtUr/DDfS8QTDX/Rn1+Lxu
BTJJetq0zdam/xiJt2lzxHAhygl2OsS9IbS7ksBnzZHtC7dmh2qKBYmi7WX/qltBnwjfFRFNDLdR
SZAhLkH/lEGNoLwK3Q5+Gp27JAoc6p2v4aSehpmCJnH79oKhcPeqQVwkmezmALIHdCRSKGEfcn0w
leZg6lQBYnguhn51bbBE+BzxQkPfJB9mYaa6Y16XOVyMEnc1ZHZ7TBDIy9aMt+280JoN4AiiZyvU
sED6vV/EBfKoTja0x7b3gduDNRYwP1XKdgB1NytIzTUziWjg8HZsclhpSqBUtnkpbi4tpq6gNuQ8
ZMsWtAB6b8BD38UTGvEsROAWsCEKjlXsIA4dyPuCJRFc3hCjDj0kW3cN5Iwy6Pqbqsb0uvSdYjCk
gVUCpk01OzsVbOkMCU9OqraaFYFW+KmgPjuS9pGGrnMKsYAQiyno2ZxHY7YskhF8RdPEuS8Pk0rn
ZpSpqkzr6GUVnIECZ9liLcxmVUgescoP1vnIxa6TZZvNPDim7Tzsg7ylpU9V7DYZRAzQ4V2tKxyY
0dfjxjSYjpdWx80xhkrMZE4vk5pel5k4QmwLyo2fJoQrjjAPKFdsUK+d3cgawkkiX3Wp9eNjfC4O
Q1gABRBKb4DlPmA79ffwHTWRPOmqRyu0PjmhYEdY4wTbngXjVlhjdCzHJIMuU2udwdOy52UT2J+D
JlEzCEVmL4OKl4DnZUBFhHDKcf3gtY3Kb7nizZdqRCbb4gG5wwJDLq2sJvhb5PEWj5EOyjIVKPAi
XnI87mY06seDOdhAUlzOPtRZrLV2tEJEVfctsrgEc0af8h6gpRHCeAO2S01ogwkX1N4TAIhnWJ1W
93IqvAMYeNXc1FstlCryKihvYp9NMOwYsHLQAwKQ7JFNyV3QV1P+IPNqByHQ7FHlUzUboMl3MIex
t9JDWgAafKkkutz2bT13E3uVTwBD91l9rLnKHz0gQO9qCf12XcqxFHpsFhXPkkd3aPJHhCAB/Cva
O9Os8uQEsJC8MaUqql6GrBwvE8Efb5pBsanFhlvPJLt+jrtDvzXFZHKnBUAxztoUG1kgdYYA78oU
x9CvsfOp5ILpF4VoaLhFzJ9d3hQy1tauzKEUYVol78Jj02CNaMaSwa5usKc+m0YsHsNZ4Y5kk1oW
m6DBHFe7QVS7EppdIBWksX8k+mD1xRcIZfebom7fquzS77aqGfdJmnvjPOtpulNwANj5IQ5elTSw
JNeV5iAQeL2cWWCZx7OPnczIa08VRPXb8Ouc5swLSAVetn6h60uKum+3Hb33AzhPm4P86+xaB3KC
u8CObJjB1eCtn2kVWgHenF0beFU6OTLUYMPOTFNQ6lPT9drLtCQNcmtUxPMPU5i+l2Hv5jGdLuV3
U5raMk//fAnu0PPUhtjo6A9iZrq0XsvmzLyVoog+w7yz3FoszG8bOEa6SEYcLJt6EqERF4AGyy/g
qYCLEUs4lt1mEXIKcEk6jqaktThl3Narqo0B59dFczCteUQX3SDs47V+IuArTwluH5kMsJC9dIaw
TM/7+GRewQxtg44v4yL05qbu8oYQZQFZGaLbl3eiXyxpM2wnSxotzEzmY5izoH1KRB/cXKuTlhbL
ILTKS1fP8k4MOjwgfrkJhatWAkJaG9n1BpIK7a65nr6rHaQjklkJQc555OCnBcU1767oBNSXgrJd
mKLvxt5da8MFvI/tm0D3KGFWtgkat5ubxtKR3l2OuEFa9uR4GdS3cPgDWwQxF8ARs7bObiRjJwh5
lC/F5J4sTooXpxWnQOAkQ430I8SgwwTiQh7xt6IaHg0KGquo+kbpAza+l/prlelh6tNyugFHekZG
rI4TN7qFrp1zjsJInPDLX5qSOVjTxHcJa16gQxxHc9EAHlZ4ZT2X3AdPX6RqXyWO3r6W/Kn56yyO
6FudOesShz8FwZjMSJ6Kp0urWhPq3cdtG59d143P0J7mh7qZ9qYKJgnxuQH6+8Z34b3jJ4Oam25d
dw4gIXRreplDU9WbmOX90ZSGMIohjZd/zkUG6Qc9s6kaaq+ecctW22tdl7NqLiMSr00X05C0KdD9
Odgips7MGZTwAlWNEy+ur6pEy9bxAN3n63yKJfZW0AHgISrxhqN8knuHN2czzHwkJOdL+JcW72an
JdRvo8tbuH6EGNurHtJVp2tV5le3gyeCw/WdtcIPZxTqhWBG4gszfWte+TPL4uLdpyptP1hwG9JK
pos5eBNEK2pa08unMpOKzlNrL03b+fVlSZPJjVUCP339pF3VWTsi+y/XLw5RP8jut8n2+u6GzPVu
cvVk5rr8Db2h0KHE8eZSnApnBw2JfoEIc78VNowJrDwdnqO6ebCTNH6IIICzE4QADqrrYXfHrLw5
TViJAkMo61UD6Z2tTAvnsYWem+lEuE3nDSfVMWSutbDcPJ21cOK77wb6qQdJ4djrEi+8aQW4AgSL
S4/eV3yobrWYaiNjem+qOgoZKpWqcG/qhk4VYLPnZH4Z4NrqfqArv20pBDKBF4NYfRdtzeQQo413
4OAAiVpBJBAeeYhrcTqcTWs3IWqWDF21NhOD3pAeIpa9mkbzVq0Q8hntoG4ur9ywHtinkC/NK0sR
9yfiFCfT3xy8KHrOY0EPpjRgVbb2hd1BMAMfZrIGdQZQYnF5qzksK2dO5Q870xpPBduIEDGpCJy3
cg6T4IBM92YiS8ALxYP228a8MEQoyE61A/ZO7irqw88kZN15ckR7W0z9i9973pcKJIklDALHjRpQ
DFprAXEogAQjzzsUVQpDPnB3v0CCz4EQbdrsiy4EgMo+X6o7GPK1ZQl1CwQp4FBttpiQ+NqY/eg7
hHeMwPu+y4A01eCxbKrqAxTKwUm6QsYuQ9idhQ9RKP+zybIqkn2Dzkr+UCDBs2lr+OggLOk96A4m
AYvl1jen/mohqvctcoHLi3vnR8ySmyYZ7ac2asZ5HtnZmbOwW8vSHnZ+yWNs2WMCYUFneIhH+Npm
sMz8rocXeniI4SJF9BMXqb/yWYKLIyEAxms+cyihVRZANuTgJMHwCQYRkFJG/bVbr1nQiSeQwkJ8
6dKNg9FtugGj/zbbqLtdZwuj774h3MOoeDz7ztpEPQrwFx+kszYxD3hqWQ9oMREP01KpjWnJdLc/
xzBZNXde+AJQG2CSnv0ZNsMlIHY03dRDE38qO+cgChp8A/8kmRfA+Z5aYRN4QI1IELEx/Aam0GVk
n8DqwYzMuSpXijGysKIIaQ6VJZ/MWaZ4fDnrf1H3q36KUIJ7bpG8yxRZnI176F5t3uWmLpkid7y3
3IlvrwklUy+Q71m6Vmkhua9zU6bSzJKU9cZ0HqJklk3IKZ6KrijWHOz4z3ZaXJSaeCLpMsZXtQWA
Boa8SX5RasKKF/VRA+Vr27M+6f4SXzHoVEjDXyWL7aK3lxoQPn+TC9YoNiN0XAbxW4tRE34nqXxt
6ecRiKph6++R7MpPvhW/HdLJRUKC9osPjabedIumYQGMkL83pUv96AarUSViPjjgJvZAK+zbtOse
gt7OljA2G1aX4gQtModXyTywRffQ9nSCbGpyMI3m0As2VyAunU3JzDbE9G02h/ZvsylmqVXXZg3i
SdKOZ0Y2KofSbS9pdTKlmiT1BneoCn8ebdUBYhU0LVV9crS3h2mtoZ01b0zrL8aa1otk1V9jP8xs
iqyEPWzRQZExGJ3i3orp3sgO+HA+3cQgEi0H/TuDRV6oo739TQmx8Xunn/YEzrJL3HXFPqhVMG/k
5BzqOGefCATQL2ptbZbvIMlYLBSQYF9MNz8pnQMlai3tvAMtnH8zP6W6hgdFiSDCuSGk2Teqkwui
4vBbmx7zknlfuxiSpVMzhTuSJtm9HmjaATCFL44N1AsLYw4FVszDa5u/KB1ZCZr+G5KIPXgnXnAb
S0phIDtBd5PlExyU47e+LmxR2rEExZQC9NVBCxciFQ5ZDOaMYaPZZ63E9h9nl1Z9xoJntxmg19Xi
HgaVQrzg5bwGWHXtNs6z7CVoMPrQYIUCtX4xrT3cwM6lQDZY64dd/iRBMy5qjsCm+esmQRed4Qen
La5uXY+4XxOo0sLIsP9qTwOZt3HUww1P9ZuGd9aGIDN404PWDDi+Nz2Vw3AwqtleBmHLMO+/kjKp
oG5MV1YfpQ8ZqOSgH+NMVQUcO3Gvf7Ci9q3u2mrOMkLqZZ9VkMxxcAcGDSGFfijet8+T5MDL6vly
ifECKlmmNQ3azeBE0SMMkQ95bnkPEVSQdrjRsIVR1tL1CcEjyA4CZ8cFVD1+rp+QLJjltC43PoWU
J6BKvIcNtJOvY7sIL0VThx3GcBRBCPOU0kV0SsuaTBYcDaSHkBOVNQA9piziZNw0lAMTUEMSH5mB
X5TzWtSr0rc7kGj/1BDGRvgsHO5v30G0LBFNawIs7MWJyvhWXbBdHqvOyEjVy6zFPUJZ1L7JYtda
hvpM8fHtzNT9qhXwSKi8AO23jnCl7CTC8at6EsVjVWUvDLG+l7CsV4iX9V9p6scLQInGUyul2EHF
qV5lieBzO5usmS9TepCGzW8irKbsIoCGJZPaXYKuOvIqTPhVHxD6h11qMXHYt8FzORIt2LWaI2ao
96YOhHXY0zB+ROAFmVZ9y81a+8mGSdvGlEx9YQ3x1iEWHhplDBv0rlYO0Ck0evHxI5E2d58LL4gW
1HXTkxcTuQ+mvF4ObdaCnwyOMywzX5w6/THmXfOASH2z9v083arUha2Znsz0mBig5WHtPiNEHi18
MQEJQOS4gXyewVybg5dl5dIXrr00xR7cszv+1sFhLsQWU0Cgx+Z+ynxQ0uMw3SJPAF6cFlWBt8db
XSmOlh9ts4AvjbPExVTCnPoMT13dMOnss8gCsgDWrrfuERHDN9CHqlgYvnqMdNAGGVIbTy34Jhn/
uwARmUudKZoGoLWbDZtbAoR9Y4sB2nK3c+xCKzlLhPsqmDmYYgynryd8n+wYMQXcr+TePNbK3bJN
PvG6UvfCbZJDN8b+3Ghc8z/r25wlh5xp3yMEtJeQtE32bCpm+InSb0WP+KXD7ORWtHyENgn+AIkb
dvdEVpC/0TfWMXjr2wWVwq23De4CCpnn1kdCCNvL6atDYKcztONnmLu81RuAAkQgL/Wm/5RF/lJZ
E7DyTRNvnD4MVkgSIE8mJ9z/kF2GCguYDnGSbGicNl9Mj6AJnXUEBz2E7O10fhWVbyyCCIeus6MU
gmnXspGUj7PMWziu9DY2hz5awGv4l5mvtK3eF00rguz91nz/Zdj/rfXD2GvnTk9VSqtdT2ra9SMS
mR5I6fsBgYRVVlF2nwHTBDfhbHrJ/Zti6P1XNpU/mCvlY5tQbFDV4B+AZYY7jB7TpoW1zEYwcMwv
jIxOtY6sIJ/JOIHRRKsXP70+JN7E5oQ8XynAV9pwAQGEbVrCpkcTi+HdAYppwkfsHa594LaAxX2X
PjqkJrhG+wp6KilbJS6AsGFcFkdQubMlMDzlp0rQ74ayZ/HvuGXFL9cxJJyCheW7Ty2MdVeGhQVI
bLm6Fr16KFdDUgSrRCh1cEfQidzhs8Fv53kHY7nAH0/Skf3BbrEvCkufPtfxpQMb7slAZ4jxl8BU
4OeQY6GJEK5THIxpTKqLri6aVtaBs2haseW0H03rr8bGPACBPM2OVwcVBatYuxzkHvYg+KL7ioPy
PjZPfghXFQkgxc5MCae0GLw1p4fAMV6h+rl4bW1jIe9gM7uoAZt+VG1rrQSAlUtjS6oKCadhWeOv
r1sDpQH9bXiwoqQ/QPYv2Xw4sxz7b3WmXway7QLiE86NVcAtcLRE/KgSQDfhGzMdQZ5KdryI+Xoq
cnbLosKddy4PnuBUcJcmufMjz2pAAr32JSj/HC4CwDlFF9uQ18fTCToDHmJIXnpwm86/G9Twydx0
TL3tZHwtigrOohPy7yBF77MMJkpX46K0CJq12wZydvEsMi20cPYRs26h7TIzlwzg/2xWumG/N8Vm
zN+KhriH59D71vHnommNCFhW/+vYfAKGpszSBSRjD24tsq2nV2gxG9XRnMkyDS5npqi7+fmUbaNY
hAeKxa0RA4ja/tV38+CW94NzRybEdLV0AMt6tgbKMlqZXmM6vYLvpm6xdr70MtX2yNBrSNBLr4z/
mgtKD5deWV3wVStr2BW6PXC0Q0U+hwwiabiL+OcsqCF8jUfNEdwS5Kz8LkCkqGfHaSr4UmHYXZPX
zTyn2fAl8thz54n41S4bDNd5KzcpsUcj8Qv3Guh7K5fAu03hDqJqKIf0I5IoHQ2PPrWeE8t3LkvV
LqbpIY+CZwSAICIrwRGdSdbFO7No9Rxce2CBF8tqgORCzKP6ph385GhVeDDpkqlvdGOt651ezq9d
TT28PBM8hrxyBkncaQ2SSfpZwDA8ozL4lvogEwvIlp2iJOhPEjRkgASa4BvsIncugVaFLUJ//fPI
mIbTbZayzxnWUMfWorLHMpVEG3ewPkkWhnsWhStlp+V9kkTdLY/FwpSwtCrvBwSLgAkiZGPqrM5t
DkrJr6rtYS4KN9yXupLW3vRFgMeCPSZCeqavOUDvbeX2mXVjSmHp8cXvv/3Xv//n+/Df6jW/BVRS
5dlvWZve5mHW1H/8zt3ffysu1duXP353PMmk6zoQfnA9wSnnEu3fn++Q10Zv+v+CBkpccDWy7506
r+8bewG5//QlynwFVpcqEWv2nA3ztBQBeOZ3TTyCxNq24gXZbmS8s++dtfDMs2TQjxHVBzF+vWxt
ttWmqnfdbgNMmJuc+BSk60b7DxoTQhisOrNgLMO1NAaEF2PFsHmrNEXT0QwBQfcUAOFyXetEsRst
kBdKYekBSR9zULH/vs50LtNkQXDp79yORCOEptLhyPRhiJpqleN+CQkjCbSqPiRV+wVC9unmWuWm
vALQSIJ1ZcwcTIuZwMkkmf3zX8Sx//4X4dzhuOBcF/lp7vz8F4GeXG71teD3TR+OG+SR1Z75dFqm
jlU+VTFSOHpN008gF5fSqW5NDw7qEJ4jBIiuX/eqMt/apYF8N09PtGQFG9q56K2d69bBUxJW9iJi
cX8UcL7clwU0J0ZkyT5NxH7EV8tfdFcIPwMprbsSHwRXlYwH8+uj1XjTBhHbOY6NWzHoBeI/XK7e
374chyB6jW/HcRmO5nJ+d7nCI6qUAJ9n95cdAi9cEN1z5xMyLfkZxrTdGdz3R3OHDOvMWpm7oCnq
XsBgZeexgKuxHXjPiGW3S+6mGWTGcK8KshoGCa7bfLHb6ij0QhWG9HdZRPLPrlXAkajo0RXKX/ta
3AZWXt0Cqr5Czt+9z7WKfQmF2VkXxf7e1EFjK143BVQUTasZUIXDytV6+Ijgwfi2Ch3Q31g6R6As
2k4ig1q+n01bKA34M1PE7s25r30Q8ILmHiZ17v2H/g69rbm9lbDReLetMDZ1dut6O91grOqmToHX
0yPOgjU4OVAnfK16L31o9AHxzqJyI6hmoZCGvJt1YPDtUq/IHuyWViuLTjk0/dBqRvd9chmNpHR8
c4maOoVNlrbTgJ4dCPz5jatRPdBmZSpLmwT/4Wpwf755wUNEUvx3meQCxF7B9NXy7mrAfcYeG7z6
vYsnFtzmyHDqKQSODVUvLD9Rr7afzSrQsbrhoFx/OMF9CGtEqwpmPIqPxuX1agx7dYf9X+tCIPxg
mVNGsIKJy/3/dYJau8+ZEYrE/rquJYA3I5PJRvQT3cP7iO7N2bWYhSMgVEiAkY0jo+2HLtd+5uzS
2XGqdv0f7kfsp/uR/pKhr8QdwqVnQ83N4z9/yXFQEZqkxL8TQz0iUZx6MwqWwK0dWh4Q2ilddomX
PeXEXZpFuOlRVQGobr3Tb1WvoGkI/PTt9Sx3Cgm6b1dsasS99J346oVzOQOB59i1cI9DB1MDBw7Q
t2mAGJ+asnkVU3p0bJKeqReHMxP/MQ0ktd4akIcKEciARLvltNk8KgooxfhecuYA0/zzd+Tpe/L1
Kaq/I+YI4gpqQ7CWOOzDd4RlmKOyJuF3BFa8R6atLJyexsurFKk5UzyKFkNxDmFpd1EufidiTK0S
5FMJRfgwh8OlL0Z36Q28gbooNANq2CDPDdgvd8GSg0ey2rsaExiptWgL8bmuIgui2in03jlAaILA
oqfXgryFH0GGIrTUBlaE2pZZgvgTjOynsmkP3AjtrW435bGW1V451lOlVbdnQk3OPe7LMPiwVQQ5
LF5uTUtYwgvLr2CeZVrf9fYcsM29wvEOQWvrv/j4FddSsQJ0YNpkLvAuup7kA0d8GiHNJfCEkkNr
XwJU78pZV3vDva0FpAoQfJGTxv5Nl3RbP8LXKGkQGITfV9uEzZ059NTfwjS8OJlSMDX+XqbiS5K1
bx1yPM8WCZIsK9PDNNAEzCRCn//5srBd+vG68OBw4VF4A3iug9gA+fm3M3oEz8CRlXdBQHX0O/sc
1VX4LesBGPQHTm6R1AqB0QPUFyp1wbcC8CiAF/ynAhmzVWwJaFIIHj78PNKrOoLNznjwUisEXRSq
J7yPKkTJIPxqijKclkHRTvddIKDfobJVqM38itzKjxBcBYhUF7ETaTZSQE/GFNMKcp6ldIeNKYLP
8zalKcJdeRkCwraUDBe2Id6Evl0vw4k372jNYGJjqVRVF34OQmcTAMFgkF1ozW4KzQa4edELrTmF
p+aNz4Cr1NQeM2ehhnrZ9mn7jtY8gkoDhLcdiyfbFu2Z2566iTtQSgdwdJ5Ya8NinJD0APiFeKCq
3PpBQZ+g4dGscHP116ZbFBWQB0Myrm8k8FMddhumnjvN83VapibEofVwM23R5gopgeJQt84EICjs
IseyCx4gYu7MuIP4YSXq7VgjMwF6gJhDXyJ8wZoqg/V76T/G3WQvfGtIbrIa0fY27+ytmcltkNy8
ztSTVN15xQCeLzypOn+Y2zB9Q3gccWSpD6berZpxWcNjY0759FZnGky/AaMYIewyhwxhnpDVN1Ih
rpM5bfoViuo740bZRM3eHSbvKUpsPo/EGIALARtW0VR0M4RIGVCbMbwDmX6VYb2r/ewR7Ib4huAO
eB6xiULYLn8wBzfvHpCIU7CkQ1WeTvViqItubYq8TNpt3QE1boowema3dU1WUcvyM2L9dJGTRNzZ
ZZ7ckFKs6TiIO1M1hH6z8G1/WjFdZztlDfONS3e/T7KTXWRbEy6Gbw8UBBO+NaEsE+Qy8SxT1I3N
IACB7giI1hBQlKNHn6yMnsPKRewxr7fMr8ofnR0/s2iS4JPW/hz7e+e2pKwG2bi2dlDHTkBtQTSt
CNv87lfzJPF2SItyjQhHtyw7eNxlYXEH3wsgVzIrh1FknWT4WYF7Yg4upPxNFz7hTiXDEsADbP1l
ni+mMR8foxgkC1lyiowPdvdY9jogWeR4mmoVQTcpFiAKDbu+aipkAPuuj491lJfzmhLvDKXPYM1k
EcIDJh8PsY28AcCN4p7DbmzG80B+Ay9qmaTK+aFab981yAuZ4cA8eGdHBeEaiK1p9c93Q/ZxtYal
g0MYwQOCU0pxX/n5ZoggWdnYg9Wd+pEWFx6A1futWkPc6dYLWgp8pAAXv4NzU9B0D1PDS7jPQF2e
i4Keoy7DCkBLQOa4KAGBcz5fewCor5BI98ON0HlgVx9aKJViT9R5S6Nc4hhXWTgtwocXQpp1elk1
MOCS560zxqc2aOxb00CQrbn9509v61v9+yWC/vQuwSpB/+Ocf3gUiGEAnFuS9vSGVBee5mni105g
ngylLMQDrr/l628+UWzhDKz8eC8wo4oE6H3z4w8KiMMhVRfN//ltOx+fYIJKKiX+aBL3Dudvu1Hw
OSkcAMPodFnkT75Ayhj2Ll8RqE50tgByNvG69Hz4Z79Vm8d8RQET+3u1gi7ipZqwNvwKC/tr7zpq
xMINywyqSEsTDk2FFz7aLqRSckj0BTUUeJGDWWQxDe4sVb6dQWzJWfQtuByZos5i1GfXfhks6/7D
Fp19WBLjkY6tsYMNB+OeQ1znQ9CkH6chrCY33ow+WFvunMEupZvg4Q1Vhy1iTeKun3p4+GpWSd/G
twD0VZ+uPXzLmZCwsodZr/xiN9ogKYwsD+57fQig1JzgsQPqJkouSctd/1cPU6eQkx75oA6BQzDo
rzmy3o3ByKX0G+n3/3wdsA/XAT4yfrtS2Fw6thAgX/384wWRIh2RXlObC2GLFXMTngEKEaG6SSFU
l1DvaKsMqdQ/4zvX+m6Eio7uZcI5MYdWomo7SOIRgQC7stnaqL1exV/BHn1ruNaZLtcRpkFWlwv+
v36KiNUmQvY9L8YqVEHzofjv9Wt+ek5f6//Ro/7q9fOYf+Nhhv//2OUYQj+0zn80H3v9NC9e/e3d
LZ6b558KywzL1vHcvlbj3WvdJs2fkT3d8//a+NurmQWcxdc/fv+eAxSiZ8MCJfv9rUlHAqnARf5X
5FDP/9aov4k/fj+F6rX6W//X57rBUPdf2CACGiC4Z8OWk3i//9a/6hbyL4pdI/c8KaVte0wQXFZZ
XjXBH7/b7F8gq1Dh6QUyA48Dm3ew53QTpf/iHuPEs7G4RdbVk7//+cHfQpqXv9ivQ5yM4fXf3XoF
AwCbw0cGETWiNyBEP5jehQlCBNMhJg94kUpsCK5EU87mFeLt8IEqAdRcAW1PxAbY7q6cg+vTkF1W
R92wzvLSg5BKjBTorW95XbLzOXOdl8iLp6if+7nqFkjKC2xGfEF69bWAgiywk5VnwRHBsyysDElG
kpUPqXOwcmmu0nwfgAmEBxMYneBUIbAaeduotsa4RNoxK6cljLxirJgmr2L7Mofr0sbH79Fa8Q5P
bxu+IMXGhppbccZeT2bpnAkfz2qEtB0COrXkFTIfCHS+ZmXildmq9ZIOLnylZYUgi7ZRDHt5mDaX
m7BOkD5tIn/wv8rGHqHUBv+Hbi6SNBu0b5LQLB0LKi3JIhknQFhnDtJT1J5V+DQencGSRckVDYFR
/Zz2Vr8ReQrBzQCRGjXHyilv2jlvqgJ8C9hZ2Pcpazts4oMUoIglZP+CL17blnIOOyoZPQJZM7l4
pDQMGW+BZf7XNHVpABXitNB6YvHYx1A+nhSv2XPE0lw8xBlUHbYwbIvZts5dbOdmno2g9CpnPQAA
HrOHT/6YW3wNJg851pLC4c8F4zdY1FhWILIwVUjIAI2CaZx2BD5nqkBPwwO3KnZ9mHyNRoiqbSrR
wBJsqntwcFUsIQQ/pqEXQ/THFXhjMF4R+4qq7sfQCOsc2hBlhPC29zCIASEIKwEeBUgcz38iIHH0
s5x39pPl8+Fe9IidLkNItuybgWFPnZY1fCJALB6fIcbKGhiMw1d+JoQV/EiHIX9uZZIhf+kMEKqr
FE0hDV+J18ouaLEqRuJ/DbBZgtOgU8zUABlNGqzA3XspQBbrbiPLUid4rlWnqcwnGBM6OSWPEuv8
DEiZNIYCpW8nQkIa0G3KH6Qh8UOTg+CPmEuSE2cWwZgNii89c1aAPwHcV3BI295VLUhis4EOjQN5
E8HquRc0E/3kBOm48pX59gJqg6KwwkVRDt/DrOUxKCzEfqmB/Bdf+36qFUSxaVpMs8lCHD6bQ3Uy
CM/dWGFJS3uZSPEAa/q4PzRpCe6gR1PLnWcgaYX8bEt8s+WKwA6ozX/YtMWluC2VFdmTpqAFnMx9
/KQRGUSwH36l+AT1mlG77u19SBGhAuKgxE5hCbHVQdL1QKDOaK8hpjrmZI21sDWyVRq6Xm2dXSdJ
arhJVVM9bPIyjzewkkCg4pgwAd7pzIsQInU2ICfLxH/wcoRAD7FL4wo5WmjU1vbDyGx4foPfbKUz
O7fdaVfauEXB0wEgZZV+sau6gdMxTfvEugHmF7qT2zC3qmI2CgKO/bzsrKyHMx30XuAd1zpOORyi
qJe4GUA3NXDu7P/P3Zksx41l2faLkIa+maKH9yRFiooJLCgp0Pc9vr4WlFlWIVVWhOXwvYHCLCQ6
He64uPc0+6wt4WafZVrFXKJkbnkfKqvSN58SYMe03PvC/DJBn5KDYsQyLxzGPheDShanTh5weQLO
51KmMUy+MWVnjPDIiA3JMxu6HrZWVIrmDGZplFAo0q40ghw7g+4LKJB+scueDZ00cdsMRxm6KljH
BL2qosuIpaVOasZLvAM9iHI1FohthsawYfquarhK+Yg4HXJo88H4uJl7ZDkPyKy56ZJIE3r6cT8m
VwJB3PMqyiALlbAMUUhVMG3UpvUcDPPY7ZQ3ymTUj0pDPH3P8lXsXGlUcUKWh2EdnrvF6O5aJSLr
E+Yhfq1M3M3DtBMsHGRWBFeYjGUFtLkSroOZaKruzwOKt/uOeHgzvYwWOaPni4VuOZtjyJbgo2s7
N+Z8/VxX8vAcV1qCXG/Qpd4jQC9lG0Jdp97SGaog0lsxH77wIql1lVLQQ8qS5L9pLObi16ahPpVy
BlSeUFmV6Q6MhBr2Qj2ncdWeKSq3ZfeCD2uNRaK9zVjDmS65/thhJgMqJ93uPSUfw48JzctIamtZ
fZOFSeT4gFewuC1puuWtRtpAa4NHcFRsTJlfWw2IuDSFKVYbMX2VW0BDarnF5AUDj2Ap8rjGqXPM
s0vTqTAUV2wYn0eowplN0g/laJGZ+yLZdjp+k2jD0Rr3e42VKDpg2FvfknFKOi+bhBawdAIAAHdS
OktFb47DCWY2VeGpjB2h6cwHFldmmbgoHxRuMiml4Jgl/slWRcrxtJPwiW/mYEFTqkspwqfBlJwm
yTkRjzFF/GQ4brJ/Rv7/UXT4f0Z1PwWL9/Z7/TL237+P19/b/wfiP1kiKvq/478XGsK/t03//c8x
4I/X/CsGFNV/EK8ZJioxXSY/Irn/ZwwoiQR6lqSJukX9UzTM/wkBpX+oOHMy0aiTZKpkmSQV/x0C
EjnqBG7ElYrEzkA+8h+EgLTKfw4BkTDSo+bNLcoONA8lgs0/h4CcbVqX9UIdLPt+o+LI/EnD4k4P
erTgNeg5HavnBNF7grIVx117NdsXswGVYR4eR2BLFS3sOHHWoXYabNiIqy5DouHpkoGmL1XG3Jc6
SGBu6035Ry2s/IpOA4HcucIK8FJdYXgaOADM8DUbQw13qUS+s4g2LXwn79C7gDcLEOs6ygRnQeOt
sgoLcMEeeiiJS/HcCYW37EZU9S8FYVzRUp9b59w2YtmpMgnTOUEL2TGiof8gELxtTIFSFJHtikC1
Tr7muinYhVZBZGZ+IGvBARWJT+HCH9Xn3pSflFi261oL89LwicDc41KPi+kIkjExBwE4XmcUkgOk
DyJdSsGaoyUucaMTg9La8LXIVjVAz49uoH3Xy+altvbSjhMs5xDdYKD8OH6XMGkOfLDf5lYPO/F3
06i8WhK8wpKekni+6tsHe5knCCVYmcmts5tm0eY1XrcsShCmgAw3kdmL4/PYu9qmO6tsRKLOg59q
SIefFS0+lWmIWdBZTuNPYqHUQdczYifMahltiIe0FdW1BWqjUzl2uLvm9OCUwsxSDasYh/QKY4B+
Ml0QP6pdy+M7AHeb0sQlzefe3pb2yzB9NOJHwTclSOVFLGY3VZ5Fq3L0Sne4yuPKxVaCCAQvtdcc
VVBDLW8e81g/to0ZG0A43JrjhduMtE5kxGQomXNjHhYgvzno0dgl3/Rce7Li4f34+VlIrp0qvBfC
4dMz0rHmZ/OudQDuObsYe2Yu26NAK7SQansDLsFF6sQiVEhctAZOJj6X03PdPNPR844bsa2xdywI
sWEdGIJTf7IyLVBEOdBXw6EKeT6eE5ke9iIZPoJOn0qyswxdYKhBZmhUT2Vc6dBZrqxholEmpdgJ
/K7N6Gkjm0Uto1mR3n873r6vtUCQgSTNpacPsp0WPIOs96SvnRo7pAW8hkblvC892VAdo5XtfX5O
aN5hYRE2a/VAgn2r8/kKQOA3da8ANerhtFLzz9Lz1o2uapwt4ELHmii6xMdQBIzWintK4R3rAxtQ
EIc2CAt6P9XRNPL6PqZWynRJyZ1PeYnRpLhNMq0nlEFV7U6t6b4+VpfdrBVbAV/LxuVnKqBb3EVL
k89aG7exYBq4567wKS382afC9I+7dtzRbIwB6ijBguELdGiORsHb5Pl6PDHtNLnHfbAAvxqlyAQw
E+jcaNOICAv8Br2UlQreitpxS9DhSDzbiT3xcEzysX7g7Jn1y4zd4IQ4tRcnGFWVJ6nC18pivWcI
9BoVAWjytWt4tCHNHWuH/232ipHFZ2Wb3L1Jz3Gm+2ly2wp0nkZ1IbwhOutwExAVxwRa42Q6NAXo
CotTFJvlTD2pZAHytsqN3+KpnYK10i75ELIzf0OECPTDoH2Byo+MdwuqpsFFm5HK0qr0U81rrD7R
QW+kup1OmL7IZeZWelqzSntfwrLZRnPqlA30EEnGtQJhnENmITvwyGsGKFr+Q5jAvKETt+1dZnzQ
NkctlLvlY96VqJVgq//42VjKiGiT7FNWF49ULdJAxJ7LlxcQAbL1XFcSCHez01xtkQsnyegRS73u
shsyV7Th947T+2QNmr2suW7PhvqAF1nZKh5gNDaAN4iZ5raG4ZGlgk5Zq8TushQqEx/yx3WO2qkj
EONzwm4tiU2lCgn5Mtd/6ChGbVDQ11JaslDQ0msixl9ofdYMhpBhDBoIek3juJmmk6m3rW9h9o0d
RR3IAnb2WZ9+6eYaPW+TIZWN/4DbtdqpIgtBVgvhXA4MZenLRzlAfJkwT3A4iFzcyFO+GnZgYdq/
SpTQvXpPPm8zZ1oy4Bii1bKXmQjfqeO75mr5LYVWWPthM+Iv1Gd+U5Rfq16KKqVwEL6/t2XiMWx6
ETPDNaqSr+Qck6EJsBf+FHL8q7LzZ7Haj1P6f2roBBfHKS6bmqRSHIJL9cspLpCAqYm6gHAXDJ/u
mXvsIKR6HCZsFbX8BEfINuaPRJ2R9MeeQJXiby7h3wUSlLEsggiUJ4b2SxmfUZl5SnazgRFo3KZs
OKeFZhumGi5C8RvKAAiUEods72KODCFSR/UqgDTmMI+Vp7+5Fu3fXQwFJwoZkGBEAtyfoxql0mej
nIqG4UQ1QKxzauNldqbW9NND4n3EBpylZfx70X47zvR1MHBPh7iw9TJy1fx3VZPe8kp+EtDz2gLD
lEv51GLGbmsaAnhlmOzOar7LARP1JewZ5T7QzzwOC7YQI+8eSFkNHdgytla3bEJWz5vkcu6I1adZ
RCZK5EKRgGPu2KCTXTjNHEo7xgTHsXLcNHUXPGlQA7GtX4rZ/KSpH/TRHPHzWJpRys6/8gyqqh7V
9B0wnDXm+reFHVIfeNhmXs+m28q6DzuKwnvCcGxyzpcYCanqZAACzbICbxR7RpGcRfP3jNmenP04
X597cjIdQ2Jm6uxsM6K5/Fj22e2nj0ThKN5h0SCr1HMdLvHzcgSAHE1GRSLH70CaxlRJeYzb2e3S
vFhm8Qe0CedH2CIJp145JasOWXG5dTxB5e5pgIgTYQ1X5qbB6Vu3Go5SXwneUJR/LKJHPhOOmxqi
T0yaNeAEiyQJLPyRi02ahg5I3V0E0Z+WkWVu5n9kCE68DGeCJD4M+/a3I6jrSgDqfK1rSWSAWzaK
J+/4KD2RylR6MWfJ8U1pxKKGCohncBk3+hiq6jIOSHi0ncz3owGYIJiaD2Dwb54e499E4SgaaX9R
8eUJOgq1fyrEkvsOJWM4TbDEm2jXlmw3c9pyuJQel5MK2cdfPyHaL5XfHxsGBWT0F6psyar5S8vR
YtynNjGbCNa5ppBLuEEkiuHdYxk1h36G32UcidRNGgaHspcyFU57cRGV8U0FXJPLGgeaCaHmieqU
3ZgYCXyDVOhoi7+0HK/HSki/9poS6IvglS2E0YV2sXHrdDNaJbzlhP6EG8EoqWG/6hEKQfzqTeWa
6Iytqh9g23ydoGrgbJA3ldEFDM5ZWgNrc1+cXrfseq5ZpsmZ+6Ks3UtrnY7gOSERn/kIR7T911/Z
r8XyH1+ZpckGKZtBKCMdva8/3aNakuV0FrHJOMK6kk42hZWQXN1WLezK2s8spaX82JXEPxY/cunk
XUxnSqZEkTFPQP/Bw3U0N1c9/hHOrbkaHvvylAgEqER5suqvpjPnVTC8d+rqThtc/BRSybA4baK6
xxsjfbnJCCMxoA62cXb/5kP+u4VokdhQrpcsBY3Ozx9ywUilULHODrgJR8axbmqgA2GE9Uayw5ay
1D5lXTsnNZvqykut6ixrH2ZBkpJ+2KZVPw73myV+FvvyQr3MKVYeLxbXj1vYMiWWnI8MqiwGz6yi
dotP62z4onaVMbJcTQ0AO1beK8dY+3e3UP650f7PY9LSFdGyOBqOHsvPn05phYxW4Mqqz8uPoSGQ
USNTEylbTfAZUh0oaHwinrUNEi32HNbWpH1XCumuVuQFOdsokoGYlrIMDnRm2KtjgR4bZbMeC9M4
t131N+qAHwfnr2c7N4T+jErPRzR/adIoZafofTJw0ey1R4qHUsClqeMslRoeWwUVbLeoZneXUNRg
DmUUF0WqPdEyborBxsW0nJpFgsoQNuatGQ/gpF/Ne79+ZK8xluoZX/ZOpkUR1paG56movOPpP3L5
pUivcZ++NZxU206DxOK8rj195KEGiFfvTK8apND8qJhqTpFR/GORJhJ/B9lha4b342n860UqH6f3
//pGDAXFs0rAg7Dw59tY6ntcKIzVBMe3cKQDR1gucxc0ejDH7oHUNrMzAvpl0Zye0cC8rJ0jIz0+
oth8WfLXY7cyUxhpOGtM5Gx/c4nHZvC/L5GeMI4ChGXmL88RAkSajRKX2KLgO9IR4iZmMj6OtPDI
QVu+xSMH2tbyApH1n3EaOaeindf1t45b+KMcoLENckoKm3MkSatBepiU3l9f649V//O1qigvaJUZ
KIZFTfzl69z55uZ456lQUpxGlOdmmDzaBa7Rk2hxwC7JFsri4mQIkUzBU6DRKfF0PbbYYrypC64D
SBP+5qL+dwTHRXF3FUvi2uQfwwB/2m0XQDPC1museuIcPjgFfMo1huB1lA+SpPKOfJvVemycF6au
HnqXnIVFv/31dfwi8zi2jJ+v45ddv5MTyJsSB2Wx986OiFQ1tQDOpieYz9zPBTBLk389orYaTPAR
YhwL0aR0PTwV8+DhWmgXluoc623KJrfff2vwMRwkfv6egU7e45MxfKzLgnIJhA04/8k1Cwow7RBA
x3O2wbjFPRB0HsHjw84s6ZmQetKmtx+f9T+q4f5/1ryXj73hL4q3y/dv33/q9v94wT8rt7L6D+l4
KCjZ8vwiUuIZ/u/K7T84PlSAuJZlYIyr8C//at7r1j9EjeKsgSRIlMjE2K3/VbnVtH/IFIFp8kq0
dBQUT/9J5VYWf95iDu0Ab4z2yJA5E2hv/XIu6CUma5VMc4zRoqsRmzchLIZn6S4H/ftoChela+55
pAbmNb7OiwlNnUHFKb918X6TT5M3a4wkehNhtKWNnlA6NB/v7w2m9vtDjc3H4g2z4omOawxDMF7U
RvlU3UieNt2tblfABU9CUT8lYZ6BILUcyfqoNdVvQXrUQ+OrcnYUUD1UkR4+jp7qiGt8zch6dJ1/
EcdrlVf3Hj/J2VsTGQgam99S+nune+2Lka4+4EXGKhmcMHw8VmiqF34UMcRw09v4hqLqjiH1PXWT
00wvM01t6gvNjvciiqH4pBzCMLAKCcyAyoksLXnLev0TfcgXXYP8JXlZLp2mL6nIGZruIYCdqPsq
llnA6RpoNYCOYg3BV5UlWCzY6cOHhsvQ3IBETSRax5o/S4HVmSdDys7m+mI1Jhlkex4uyBkkBKeM
iqSGFW6TGS4S1efg1heR5Ayy9Lmdt7fYljNbnPeI1xSjdomn5jICoG6fmb1i5nWPfnfwJApFKQuK
3M7t0RGV1JMa00Ub7A0W/VsGgTF/9xdD8lslCVqHMXOvQfkzVPsd0upHVnVPWBM+u+K44xEqhzTT
GatQwuRevy6fafTL4+yZ/UsiCHbSFk6rZPT7Ywa5qf6a6J37JozbJLS+YZcSTPZTKaheMqVMJ1Y2
WkWx607dOkRNaDAnL/6NtkoyftYGEu2wxHkINUsRFYsRi1/WuAbuQVLTegezCtlOUE9dHvZJeZJj
YpOUvTYPy1yLzL06KRPqlBFQr4DaDMyJqJz7WD+byhYI6wuUscxsru+zu2JuVe75NRXz61rUbMD3
QWvs1Y17exBiZ1M+bWUViHIeWEkSJAJhDD1uKLeekLpW3/iip631g3Hn23Ar5+madMmFgbPTMreX
ulav+4zuW1GdwlMF0DJa7cd6R1UUsFyS3rKTFMa9xfBmdYsL/ZLhSTbNt+aaPLENgUUM0zH9zLHz
ppmf0IMkHacxFK4Fym6XbGjfGTIlApfNt72uLwq2cJ2Ch298scUHdamt8YfM8Cw8R+rKr1AedK5B
jbDCcSw/ZX2IgUnQY+GRCpFmbKcevx/9XlziIn8oxvAkie1zMaWeSjEw7sNWl+76btz7ybjVv0tz
+jDtJqIs+VYixz26CF0tvDDvghihJ+JKJFABgnFvCTtHB/k3DJ/+UupzAGLV3krlvr6WXrNVN9Go
78n+bdG2SCmSJzpLRtGealZVF0PMJqerpOHFcl+6fHvwdWA8GS65HO4yE10kyVMXDPtzMqYnpDGh
zuNfR5sAFRv+BJaMQYyHRyG9WjVkOHzUDSqJOtRYEV+t/G9idOYWfo73EHjLRwlOoWvHUkW49XNI
WsxGjmBqywnEv2EGk2d7tBnSydA+OqGJmo1Cg4wpw3bKy+KMW8LZmNNLHU8XyosX+XT0SPBNyCNd
fzfT2BML+bTu4olKvx9DNJupc5rtqTPy02DqEVy+vhQDQOOsbTTJDdlSNZGY0QsCIqWp3phNXnY2
/FJO/RzqUxUCgLDQ1U6+ERLb10m0FXZz2nI9aIc+ZII2lNc+wjA9ysrqNKrjCSbCqRVYKKGIRnvC
MaIJ9rMJnUSei9uQG06Xq24/Gtcm+Z7WNCHM7T6HRfu6YKzI3rLYVF1L4QL55yJ3jKLjGCXY41YF
FWpUtEGzqp2S4CGWKgKyJcJkut7by3aXjQAsrb9lsl9S0R/MZ+Up7/uXHtMFqXpdE/Gybhi21wEi
mHPGY46rqI+TySe9y16tvH1dpeLVtG9JK3oCB9ZOHTkBjlaVxkMQ0wcTyfcxzW51kp/zHpWzeCZh
0sBoUTttGfbFLMwzx95Dvutl5OtMhThx/qV3CjdRSZX2IhzUJWQthAg+dYP/JomGmXAdrWOPtGCK
OE1bWgxzg9QfnYq7fIaFZD2sqDHG0HoYWMNZ9TWdrYvCDGVC3zITk4v+nH6fhPHRfcbB7qE11PCH
DOeoApra8xvVeKBQYjue/hT2/JsCsny0of+csLCA0QCiYkYLyDZD++LnBTxOFIuatGYb/K4AbDY7
+lTF7Ej31GpCWdPDuR8jOrqRWoFXpmSWKjrPVX2mSAoWPEDnNNFDaIcsqMQ8aE18SMcswL46KPAJ
b9lKhclRMWi8+gLtOdlBhc4IAK7QRmjZxfPhgRa38kndFd8Sb9YiR/JbumqXLJTcfR+CCuynieOz
3kx+V5he6liDa/lViLU1VoOCu8NTkGrVqzkX+8pwhc5bUgUyXBKUbmb3ZhX0OdFRawSqkYbtytlm
MGnXziGWnOF+TjxjMF+3RXo1H00gz0pYxGsYRV2923MYY65pvilC+6Z+sae5jPSCbwW94CZpgaoN
RA2ndJhdRW6paxoe6AsBaoNyzZy+DfZbU8YIWZQQl+8ofUONFsl3ZR6DgcbixNz8oPQhzUmhurIW
rrujpOvTWDIb1j9Y3eVKaKFVS6CaH6VM00ceA6HsA9lfKSZp97Wf7hB4NxsuwWNUrXtMYfZNhTg0
Gpt/m5LRh17o1qO/4r/FjfZirfYEmb6HvRUYOder35PSp9t1X5SgTruwpDlCaCHnHSISNeLwkOJw
KutIDPMTAptQSDN7EWPeqnvM1fCoqVKlV2mxLiIksll5SRYelS67UHU562VyHq3+FDsM+KrPNH4S
qXFGHGTOdEvN4qzgpqA/KZH1Cc2LrZlV+PYkNzG2oW2UO5o7pMmZ2lz01yuf0PvXla+TXjLmT+qr
izIP+c8rv+dZTWeJI8LUu2BCSekqnyy0DxP3EJA9Yifj1LrIelx5VwJ52MJZQlbagQCu15MYL3Yr
/dEcXcfEo2TmyMF+7+ouTC/tu1r80cKjf2DRR0eMBaBe36YtnE5bwKpxNPEtrb50PXe5WPx4SWB5
4nhkmZTfSh9EwknsY1dp15MFZFdoZE8uRjcfcVyW36rua4mCFEVbtMGeWhSw1wDniq58YPv6MOr+
ka3pA2bks5Y9H9npVQ9qk41og/Tksdm4S/e1Km1jDPBUYID7JuefK/mTYW004u3pj32Igwa/w0yt
Qwl1rYQhzwTIJFlwnOePrNdhG02WGDFq6Iwwv6uujRglDcUeGUfLK8Q42OItGOXHJClU0GYPaZgy
8M7dZVv1y1aBJx7UB1qAfV3ZjxHbgjkravWB7PiJFkGyKS9i3HyqlPWThqIu2wakJg4Bf66WYZrl
YZMJFPSMgJ7LbpRPWLk99AeoX+2ixwQjM1HU5yU18OpwZOXzWlS3xMqCVJmIRzLIljZTqVCb6Sw3
IYyd5yLJ7C050UQsRyQZdOCza6vjptBYZzwgzwqMmrGToh4lJYgFBJhBBi1QtFW3MGljY1pn04br
mXuQ2s/l9F3OChr/FNdyp9jEACffYBTTAASFj113aTFcRnQyJlR72UgFleQJ2qdEcViM9qfMkbX+
JBqdU8b7ddbRAYzuDG3akDNMw3JPpu64IXKR+iXUv+mNeW/DKM4Nj1Y8mhN7Yf6qbdA00BI6jCQn
63l/fs4W9T6244354waogynS4QeKO9jlOQEBpfYnta+93kLgnZ83Zbrk1X4V9Y+4c8Xe8gXzZTT2
G3KTOzLdu5Ksj+7CLO/rotQEZR4+bK/ZnL1ymTgMNTF/n16UGF67lZ3LcjkZgh5VJSq8agl722Sd
rMc8XubJHQVG0pvSK77OQ3vS2BgktqSNMKWj+cY0mm0RqqSVjny6PhmzdMoV47RZuz011ecitTOX
EryX/pY+NeJzg8xhV4MyHp4ByL/O6I9exI9xaehb2G3hIs8r4a8lTl1/tDC1LXN6wYLR2bPqJCyL
12fzld6uOPkppZzUVikaxzUjenuOfkd/SAMOkNW7uXwv3GGAE5dc4s28We3FXNWLyqrE0NhPJvEK
tepKZQefYX16xUkJg3kM03vplMbxp8QtyvHaEC4NdBX0M6JIAkU3HvZzn3vL9jzZvTEEvT4/raVA
sItOCm1HlZ4mhFhQ1paFrGX4Ax8fuo4lcJXW+5utUpR/qcoxn0U9jKKrKdLtYGrhlyYvvOx+X42x
cjmiQrNvCLSD3k0TUvfeO8YQ1ygvp1NlNudZKS5vg5fnDf2r1cvo//cKqLUtyHQlwMZtTbyyz4kl
q/tZf+rf44oO3x6uRE1pJC5b0Kk+8vbRWs6zRgBZDtd+zG9kfdhR35i2vwGj6n2tB/s1mO6axwSY
06Ve8mt7gYtZfp+wGrf1V7yzSNmYEK3ihgIrGJqc4r3w1JXuyNpmI7hgvw6iotVf4+8tAl/Tqd/X
e9qufhYnQbNugflbEXeQkB35afaNlHpuPZ0YgjqVOrlmY783Wx5MXeO0l9kdpNivCIaI4b+ea/BG
ZaFFuohBQbyhLUfo0RTnIWvPCcZmpHaNGNHwcNUJMWhHTF65V6TGEZqljgaS3L6tGbzocgyFZg2N
r+VSQ0Soz0tcnmE5nRUdlakB6U8WTwtjU6reAJumR3BaWN5JKAeWnmCSbKNR2YHqMf5u6OEq1pGu
rRF8QjD6MUrjG+QyW/k6fjV504DgaGquU97dp82xaoQrS08xWvQtTfC1+0K8p8zXNsP29yVF5iLl
oUFDbMXZsvgdjWu4a3Io06Kwdi1kgdvjimrWkNF68W/iFMobodNKXC7pwYCaaWEhpV0AAi+ZE3+D
dasfM6MK0j5ELZEyTVcpTi+J5fraRbY0T9bIb1fN1xVAwNCXhb4Pk0UPE4JzsbNLAFDWuYy7Sxsb
OKdlV5TdqPSqQFkz2CjjNZn7q4rHwZcKVFrq4z2C0wYHI05KleZTdvBJZObdTSdC4KEIE9Mb+Edz
DYrXlaH1x5A/usXNjQ9j6FxoEeHkLdZLGbVgxqz0TTD7z8XvMt6d3E5ybrcXAMMNYQf3TDkcizOs
i+1ZJtq7z73mCm3uqfLkbVj5zE3qr/Lgo9pGOB4Z7dNUmr6ynDUSEzZerXR0Feyo4nIFW9/hA7OF
fWeG1ZhHY/Hbj5oeumZsAC7aXZ+HW5NcZXK+8hhj/6iq0q8S8uFi8gY18ZYncXaNsfUQiCzp6E6n
3hdX0WUMxd3HGiAHBUM/jeZk9qfe7mX0SdF7VwzXTF0jlbqj5Fp5eSqHAwYOXUUvz7s/AVsf3Pjp
/ZB5p+IlLbZbNxo3keKYYbRBAsNbrd64T6+sDTsjnrXGITA3O5WXT0aKHW/9VCTC8z4rT7uLWcHJ
LHD+RpMO2NBt9bekDWhNBtMY+4a0A5+1vAmuqnlld5nQO5VFcyreWLkSDea8d9f4pG9OYWdDRm48
HLmxH2+xnyUkB1rlxsWLJI1OgsfcqAK+50ZiSFhxnxBcdOeh1s6ghJbiNauMVyZG3saEqEPsrmYR
ookDzxg1UhLJfzBU1XKw6U2IQpPHwdta6HbQJ/DC9DBdc3PzLT5qEsyEk0L7IlPUm1EGo4DrijCE
fM2bY15h+iHNz3z5Ca0Goh0yM90devsbAxF8OHQccthjTwrS49Gkd9zbcokKkypcsirYGNAwXaN5
KtWZisBvDOcAb5LCYvpdXzd/gi+g79e1Ec89Oq5yFNzZfB135bTkUQzoKAtqtQ0yaQuMnn7/5CkE
hEaahuVYhSJBYSd4RxlNHsqr6CilX9YzJyrKWAdiyktWRJaQvxeru1uEbXlklvKZFH/0JDiOYtUH
Jt5bWZsyCOHtymWSyk+NeBeL9gbk7nmlmlxkNCuR8dLr7jKvbp/e0mgw9styKi8MGoVLI4XgByZR
iSD5ncA/nDJqstb9KiZXAYPydRXfiE42P93Ti8EfSeRPapyVRcQgYjgPsnAqpfVU47JT+9J2Tqx3
+Ppu1ZXhaMiB2bO6hM3XKKSk5uTrjmE2TgY8V8pGHE+Kk1zjQ4JQs+/Gs2All7I7jGKtUy84EofL
Fon4CGHyFBU0mJkUjYAtRVPBSSnNEdZ6IJPFxBE5K+KDRYuZxnARwmMfiAubqGPm8V+gnVX6TRza
61bvZy1uHMoPrvTSWeOdQaQnbTSfgcd8wpdu2yOTuQdjObNoU97gQMlksk2PL1CQY8InRaTq1ZYN
ZyB+PZanLlySbLltmm0mS9DIqp3xAqOtwnjdQnZ362XFAVb15/dZ9XjUwc/2QxnsAs3JHt+SfPCR
C3bhgD+h8g0z6pN4oyBlDgsqjz4CAHjaUu2svXSeNHY8wG9xRppCuVHXxmecmEvtKdkRm5w1Uz8D
V7wsiLHGEhVQN17MxXWl/HXd+JJc+qW4JxAKh4115N9pxMpiuXlVjTzEjnt/fe8o02t8GYkIQtry
ZyiQ2Z4HJs8EdyrQ2Hr2xl4wtNUEkxYF8ss2EKn6NsYZfFsBaKKI8qUKjXdlNsOxbsNiM0L1WU31
p8FqH6K13OSxuxBPDKqvD2RQRkJ9cQ+pNGpTVJA/5D1e9yJapgwRRD2cN0HCZiA+i3V+EZ2qPCWj
eQIPdqOuoZ4IOt6XbHn/bXVTcopCemQzyi+Sraw6z90XbU0pPAP56ZcAbTrxftj0VkDPE6JfHg3W
FiajFfSr7E/PoKzQyLvTc//oq4RdbCb4Z6RxHdDxx/6izYGS8CjTVjXkzS68LtWpIuYh0KYQzliI
b15Y4eu0rfjMEldjF+VAde0rrOKGl3LNSB9A3KiBZUkBx68ZU+pJY5RRVMsBWUwdcCvzzagKZ0PI
VgEK3v6LsPNYjhvL0vATIQLebOGBtGTSSRsExZLgvcfTz5eznM1Et6q7ulVVZBK495zf/iJcY9jO
giMo+00TCL3r5TPZJOUoBuKDvqCt9OtMhht6O0CqTbTHui1dKV50O26itXfpJ3LQWoJirl59cHlx
MLIJ+BgDf28ra7WVoQ4eohavkTJ6qhnMnOHZFUWSzqk2IrXTjOpUraabZiHX2vmZ18ucezJQxY3o
QMmDZ0HRYuoyY/kXgv5O73yqUfwxUb1shMpiW3R3PfMoZPixlsO7T2HSDJdEb8+HHKqa4IqC5NoE
yahIdLsNuvxALfNjzYPPZCRgH0CvMLVBsbq92xHyTzuF1H7gPjo0ipafB7d5WU0SNogT8ITf6xfq
ImBtgV1O/rUNwbotV+nzGKQH9qYriXQld04pnNoLO3H1Nlbpu9gpb5LZvC31/kAEyXmcYsvtGHJg
9fDfi7RiLuo/E33XcTB3lMQqq8MjoUz5i24TOw2NUrjDktwVH7Wcz1PliZ7BH6cSWlCFjQY4khPR
LbYRQLRyNeYGIjdcaYGnOjg1e69TNnxxGpLv3G9ovVlCAuFCgpSiegFoLhmRwueEt8l3NWtDsjr4
nlEcEPdQPlXdMG274K/NFNCX05BXExcjktyNF/5vS2/yfsrE5lw9UUUZ+QmJ/dhKkXsPRIN8CyZb
oNqeFEs9W1Z8ZK3fc+VVbK4UAgfoKZj4mQ2kXYnntXMNRUdeMZ0M+4nTCBG8f9yqdbx1bbx6jWEE
Cj428iCdo9VYRXnqty1IFNafsXDz5XXlGhOQN5uWAEbEU7KQTTeYIEFhSbl5H5oskhpgHBLn+SMZ
yWeuF1yV+an5opEsPCqTzqgjyg9u7QJwUokHBg6+vpOgl2fwGGSzOv/qZfD/mju+4b5rqzgbmGlf
s53ZfHsH4mRrqM5JEaqBgDaHI9+CvhvnUGfm15j5ZXOO5PEPpm0Ph11UZd+KOZ0K8EWxAQOTvlvJ
G83pPiQWdQ+pL8C14Lk59fIe1715kvPqkkzjlSGL6Oy6/kccamBYR6BPeoApOsQKyYTRh1p/qU2G
2X+L2EcX4YZ7+sqyI/NP0YW7tQDNNGvQMAoM6Xyi4zAwvuqrlgt3NjXmc5lc8G9RwhWHJa6SiCfU
XgYkcgkGDLOcXoSf5k3i3EYMG9B8FEyH5W+EOhf/cZ/79EjPEqaKIiwZVDTQK4B9sXcYBcrrl1KY
cN+Z1l9NYGQU+qUCDrUY14JdqpnkR5++5MVgK5wyOAzjmVljMw/w4M90znEnIITD97e8jyufyPhH
B/vjbcL8+7bVlHwSSDNzBUgqWW+SiJztMUzrm6Iu77tIfE11tbbPY2aP2GSELd+7ugeptgfzB9De
0m9hAWl8LCdlb04lqtlDV4A5hri0rEgww3HGUrRhQoLxXM1oml7ge2dZuQqddZVr4Tqd66o7VeJ1
49PdZLfqhdBiO4Smr96KUXGsn777SNIB/fIcaBuuFkMJDn9H2cwllxaPTf9Zhx9SQS894uS55/Hj
kNiV4QGpeOT0Bu5m3OZTbM3oycY3HQ2aYbwa4PTbAkkzE9jmbm9KqsbKWflhaHFcK5zkq5zwytLu
yy7dB8wedDb4IuAT6gA/FfpAL8JUW8L0W+OfaFA2xMtFNC+fC7PVTazmmym/0XgSz2EqdherQ2sz
nmSLjk9dCurpaiRhJRBAvhihVpVhxXytaQPEmHqut5uhFPbg7q+VEIgF+QNpjVHkc6YWqPcm39pH
v2yuA7NTNplnYLC1U84pCAWWtuSurQpjjGMyberaV2ttt6Nq7glVh/KZ+gRwVYstuOOixFjv6cFH
pZkhuDpSnmtn9HcRhKMG1J1R6VX9+ibDKyXtqeUZMqr2vLMhYf6QaZTYOvzDTvshttVdNNypfxvo
jh0z6d4Vxz1Nv0A2o+OYCHfqoq5iSsaE18zYrlnz850ObVkPkJZVeRXsWFhI00AJLnhGv3sS7TZ9
/Vw9va7IfMqXbUlpw7JO8c+J0aL1MY7SrpSDuRWCTJtcpfnqh4UnUgnrUec0yeDihfD4s74vZv2q
qN9GJd+3RL6Vpe1DGc7adc8SVytJAxZOlqVcBLS9aloBQJi31BRvmszQYwGjLNglCMNK6HygzDmZ
gSt1SKb7oaghsI+zVJOnXZvPDfElnUDx+ovAXIdPzyFAefZ35hUtZSyaRudYzyvMTLd6S03uRObK
QrSpq692v1uVaZd1tyomb83uE9QQET2elCN0FiBOYSatVbBlq7JBVnG5C8Gwe3KBjahq48mz09Q5
9vPx53WgMaPc90uaLpithgva37K3h2KG88jPa+tXVX09jvXSL/JZsbTTYtgQ20fYF97RGFHXJEwJ
SZD2Gm3nclQOYqyo2Bpl1oXdgTQiQogS3yHZPb5nX779QCwGVdeHdWvzf3Ox/VVr5bEQeU6N4sE9
g43vone/+5LIhs6Ik4QUuYbg2otUPHq07+7G4dm7R7A4h2kGHQxEsjXRhJR+/lqBCxc52H9ova+a
AEbjlo1n1e4AYlmHR3dHntw1nT+Pm//JjEJun12eLQx3hz+ASWD/Dkz2xCT1plkPrIqE1hQzGOJh
w9XTPPI6wz503VXfFgq9O7szfhH3dKnpYSzScANSldUEas+WH6T8UUbvzc8TAoXcnMYpY+AmkwSt
UurnZrziDPXN8v78pyYP4WJJDZVKS6hBMYINf0txo+0uVj2yqyifiyZPVNNH8V2ZzidlxWQ2has/
eSZpEkjNN2fN0svS/8xPV4gcnGe3xA72IVq20lgv5aC+5os9Ioraus8UOdEbNr3QOCLYC/rapM/F
OxfDD/8+/g2sEZoSrVw8iE8pd+S/OYulBCLuviVRAoFfmycqhS/7K/Z2K+h2GJmryiW2y7Z15P7E
PbZyj9XsvtKy+tt3STWlqRf+Nx4r9OIWMKp6N3lTLDB4hd9RPXEuCeTKz3bxrHaaLaicZMNZTrVI
5OnqmxurxGsnHI+shMbFnT56P5oJ4P1U/FQvRbbf666857p4k/Xsxrso1ILPIOjrVMsoma9CYHSJ
0yecq60SEuJJCdtJ1dYTcntaqc7aJV3LG7zJAiJEbQX97DeGoEMzeYR2d5q5g7giMdpbeHubgj1T
9KqZEH54psJVyYow8jfVHGLqyhri/tABnHrK3UmiY5xOeBRHK25ldjO6rooBaRgoD2qIXnKJsTuP
XxUWfijn9oMntJ0gHNgmjSjjpZaKWNx8QcZplrG5koXSWq27KnfNXFjbriuFdS1AM99Kt/ZMtoff
jTMv5MRERPfiJjy9qPacpKFSJnZBZIZKYctypG7dNkGWZ2/G8m5ChZ/lL9bmqanuu45gazU+cO98
moyQGzPLpPIISXfRnLx2YiXCZfmMgASHWdm/UgaGNvrfAmZ1iZZnluyaxdxPgBpZnJfo1YSgN4Dz
9jVsFj/5Jam3HNwywaotLwtXXx8Qh6qsmIK37pJeEnfrM6c7DizdaiRQIMdPrpijDFlviT5mNPJg
2egcGLVLJRt2sgZ1w5cwf6y/DMrrhR3eleTjyYqogzplKhWuO0fnedaPAPcgTVzqK80KHEPyA0HQ
e/KYf/EXVCpsLY8g3Ze+Kc/BZ+dV+x5sBywdSjqqgUOrA78AchrnKSJDJEJQP8EzWi/HitMTS6kj
IGvj6MDGiC6QOu7GRKThlSCDqVna+tafcjqFWxWmrk2dmv8df+SnqtZYXDmpZVe/nccdv5RlZync
CQDOfitVhC4ZP+F/uAyxCP3DmuZWAHwShoxE5Fg4kKaMlpvuZDUbfAscylbnTORfs+37mY4lZzVu
B83KQzYE7ExsyeZvqVs5h59yr+V1aA9nO6YPmuxezd2v1X+MsBGKnyvPjmFQ0sI9UNlH2yFWKqPO
svBVy2Evz6yvRSgYIin597VYAuev2ZiB0Xp9WqJnAB3ltc7DVj3CHw0heJmjOjg4QyBnnxbYQCz9
vVqc4skOkA4klf7mMGEWHKWgQeu5jAYc2nlLHs7uD7tdYYnMb2hqjkHhp5U6Ix/pZF03WYl6VoPF
cHv6mYfjws/nmH1GF0YQyhWI79ak1be+E79rU8+aSKVzp87ZdDebvrcSpiePfhArx1Y2nprBJxDZ
af4pl95gp9+u3KEv60/V566ZusPgc6agdTxnQk1fADT3R8U7VvbSJ46jSbL3H77uQViclpbZrqTN
V9iuhIjzI//TWotbtffNWl+O+t8h6pFY5vGziKESCWla63Mmap6m0TFCD9vQ/jWRZO8elQqcJpxW
n2mDDE6xIvMnHSPkj6dMWEnYLfCb8ZFDa+cY5qmOYZr63MdoOXB2BorRxZlRxxhiflXpi+gvHyZ9
n8gIMbSBGkvye5OQHGacyAs9eYgJeuFCLk1M+KRTciX5svU+9Q5hH+SleHUuBrK5csHgMI9UcKcV
8aie+P1+ortEGZmMb+aXZDqTZT6oA7MYCSF+REuPRb5qMvMGxLm1760spQpLaTYcrGa/24pKs+NT
wK3RX5NKey8OGMygzVcvv2f5Ek2MjwPTPzViKuW3+NQLyW8jQB1mv4i/iVh1oTmThXoytCJuCKxm
XIfyOoC0ZGZlfg37F71HX3WvfKWq0wHP8KVha3QE1JTbB8iu9qVznlolu2nQngujg4dnC3YQupvv
bUFX/I6ZXX0tGg/f88ZjlGte02DvsN6ao3yXFbpDDTHSaqANasrwGh2+YLh1BImbNVp8OP3UPVRl
enCsZvyIqI7Ak3Ncq+N27Da4zhMfbG/ptAUWdMwzT0IrorKAqJffjn/IXrrp3MjrObFsnceN9/tj
HlxqRN5a5Vx8WzPwdJFefmUmF8Ie1lAFO0/gKDVRY83RwdfHgIyMlHQmy8+eSzirirJaN30o7oW1
XPjmYLbvhAHeBEG6HWLIqYNp1t8E8LIhsn53zC/IPVLs8+Lzle0wdq4P/A+4qyc+Z7DWBc8LCPFw
8Gw8755vfQrMx/aSK6bXwttJZwQUGMSXDnHfZNnybVEZIeXbcFjoebZI2ou4BZik7e/UAUrmyGTr
zEvYthfNJ9AMgz2RauTthKThEuBkt0iTbUzcOZoutDvy28qh2+B2PXNYkgFw3os8Pp7q3OlJjaNR
NfhaESUCuBIyDvkN/kdyMH8V9b3UQkvXlZzykh5tiqd6wq+fOQqELdAJBn9K+gZ07cZMOnFq2oxx
+8jMdLiyfF5Kooem1CvTgL+obwnx3VGmdv+VWR5J03mf6D5KlcuOi3QxkIhOFbOdU+RE0pFWweQY
pPxOoac6ZXcSHT32MQWpTHiQCUK23OfeeGkhCeSkPOtfDTWFNXTUJKcuaYmPeo5x35zNMTkJKeWe
dJqbHe5dilvXmbdFQlJoep0shcaHQ0gVyjIxSMBftQ74/njpR4XbSSUlDjnr5A2l4slZ5jdIuPX5
8MfM8lfh14itEdQU9/m+V77euds1o3IvBfNt+qh2sxzatLNwdee4HZdIlbJYwDpCWbgt/xS9Q2aI
Oc3XcgzH3rx0o/WyTNZL963EPbn0aZrEpanHSq/FVXnEyVExi6TUDwkRydHR4VlG4xaskKLb3hNF
fV3kS5Gp1z3pGfLsUZ25jGkXDFtEANSK1RsSHZ6YZQ4MyQzE/UPiFqfqjqQWLM55Gm0dVKP6Xu5Y
cZv682inT2XY3cUSwhqQmNypB9Xr6V69M1sSS+srY+2P+CgTcs9dLdq7z01zjmyOjOdvIClvoRMb
TVCQM2ZMsuBnZwRWCXEi7BBTflL7+iwVMoJQXDmcI6WJ2cZg+k3fiva1HYJFExHWOzkjfPKCnghV
2mmUNrf1ZXDMvtNcPcw0u0xqm6qfGU1XZ/i4Lf16JhOnWUHSPYlBO1uDiSwBnUsKaXd4HCglezjX
whlIGiaS7d6tf9EgRhKDrDylrxSwvvTD7wJW8MqIqIxZTDZcZEhjlFByQzkgkSjOMe/RmMxxQAg5
hCU5VfyovmoCog4tebpAsQrxsmXXcTlNjDY6QljVQsu72PZC4M3GX9ZwVSkUYY9IAoA/6baAZXEB
CqSXwoSJPEINvrogDc56Xnwfuk0cR1DmfBd5FRZFFa5zHWrr+8B9WJW4PrFqL3m4u30JP0BmdwIr
0oB2OjzO4+KI6+iIhKAle3WrJnRFe382/9OP5ZxsX5Qq3tYlvc7Va2r+o3yrZHoxgMSH3RGajxkJ
RrqpFymY7GFaomrYwxEJtTirmEjuHIyGut0kJX1hL3gtu+5hJZ5pDZ8Mi96K1mASPpfRjGvI2JEy
tTrZbWPQAAyUU2XuJ2kaT3MB9auI8ZTUMamOvsgoQjjEFvb35tVUpigz+XKkUDJdqVrDXkkCXeRz
1Skm2ciedzGEBOTQhroKwjS+y1grdaWJxYaXSRpOlfbI0XmKRmwUDO2XfxS2xaPUx1azxKtxxLLy
3Scd+XyM1UsbpUjZV2R1waTLfv+M2aQMiXLfUMDpK8gkpSnVi5W1p7m8zEpCKAdL+xpYteUrdv55
MBuyiwZo0qzpTU4nyMBcq9zs7OYJQASpdc/dpxrRoCGyCbJzRqfuDCksY2Av4xzLhCuw35SShYKu
47AFN+FOUfCdqWXcMs8ieQ/MMh7Ihiwp9QYpmFUlAowS1PXz0NdPIns+D0X82FxMQCeQQQ2NtZb8
WyolUBrwmdYmedAzaB56KrqIWcRTNPpzC4pL3PE4z0HBOkhc8e9dQM8w2R1q7LyV2XOt0CQzmCCQ
uk5vg0YQ+jTcOqW6GexL5C06LLVxWtwEcbgKiXRR+ARUwuyqIG2h+0aWnPrwD6H3a/NXp7EHVKQY
rsxnb+Np6tVY0qt4tpGpH43/YhXenuSeMblYNxRvaOJJjnYO6MVJjt6uf5g4Z6I2KfLaDjLlLHdk
0iE+VJ68RUXC3xinuU3iKTtctUASMNIk4ZpHFZPlEhMachqX+bzpqGuH1B0rwy0bKo77+Z7RQqg8
HiOQ2+qZWn2iHfbaYw4h0RuSvOfocsgE0McjGPlVbEtwrAuV0Y7aeWHC5SyCMZLyl0bP/g4D9XlZ
wG+QATGhQh+VJdIkwkspj+KOjQyaxTC5dIebupvZEKg+vak1akmW9fpWmMpVgQBRLuOQgilR7AT+
MNbzifK1eKe1ZEGitYh6iNextPx2iA9VjYVFOpkjXW5WBxdvXKivv8oCO0n5k7ulcLzJbTh9d9Q1
T6i8lYnkl6WNKeOEcjcaQihIdwV0RHujFN6mPos+VlfOR3dyAI7LY33Lsv6tytGMkxElu0TGToxY
5gGJhLDEI3rPz8XBZgBLDzmYVsry+NVC25TQNU/g5YCyMVrI7beO6KK8uxbPjkTT8fTdL6zZ03Zs
LSl5MrJ4t5T6xk/XBBmT8M0tXCw6Skwm0K0JmCfHvbiYeXOpxvFS6SOq38ReSeNSLkp7EkZyqUxH
CMayeMmG6V6OK+PXej3Gj3HowoPsn0Y146aRonVy9PlBKOwOrmIhtmm81AB0VkveIrQVyNtK3pUB
BTu1JZC7dl/4/ZGGS0LW7XKEA5SfsFfuIfs7FV3iZ6PK58FKr62cX1Nc0GSxEk+5Fzfj4GCa1dhi
hMXvrrwe3RCZ0ErmFUwwOgp3OuYTg2VMvi7LDer7IoukrQt1Snnpby0Ne9SrIKsTVk6UXcYQyS/1
57azHtU8l051tL4xXQyCVhpURdMBNiAaKNc7X28VX56LwCh90bCrZoiGGbuPxbDyX2O256wdTqSb
xKNS/3/ybhaq/5NpIEq6qWEek1iyDXz//7enZ5MHdZ8TWXIWvqRq0z2WGt/kSxpcRS+RP2vuOhnY
m9d7mRLX+ky8I42XhTjNJ+xGbOdbGhGGbwBs7eZ20yW6eSNzfLUQNrbWQyoLR51yh/XUIG+p0X54
CdFplaYzig2KhRyAd5JSIusQ8cg/InnDX0r6npNeiaAtu5FURoNCTM8Fa813Uv3NupeRJr55fIUN
jgu9fymFDTyB/ewsCH4FdtKnly57Hf8dqLWJhKHMDjn5xlefxyrb7Vqp2AE/VZatpvI3iKihAT8F
mUMnU37QeuPAYkFq1LunSTi7SUhqpV8HTCHSqST/7MgCQ6ZaK7urkEaPfN9eJKJvxP7ayWfkQbNd
y6Uv6H/4UxUcjzHZ3hTBMW6gpoTx9RV6KL0Dt7DJ0wAiZ8pSOMiUBf+IbfK9T3z6Zv9n8pUBsFfK
8DyDfuLyWJZLKpxxgGgCj4vyw/5HD55Hp64zoRBopL/ob7KgPpRLVuEwY8t92r/CvQU5FJpT+inu
rgrebxIKtqKYJgvXW0yFoK6w5x9ArjUD6x4oZht28HXNfi3RGR06zXEJ4fWEmA1EeCEXbUEwm/kl
FYZLg2HTMNH4avZxM3P0xaz7qBFmHVyGuDM5qQKZifDAvZTBA6HQm4z8RRoA2n29+btg+e86Dkx8
oljX+bWgxhf/lbNh4xrRBtyZc2jxq4ABVJMlnMwhFDeA/w5tak5k4n9JHi3sf3usVrz41fcMMavV
cGB1WGlOolxoosJGdulSF05b11x6HwaU5xtKYhqW1trkjkfSrCJgkJ302FBTSawPyglXSMQyZF5a
fj4tSy+3WLRuVtSZQVt8VoRLSOup4PE+1ORu8acKs6p0hieKRIKe0lelpvmLYKXBFE9QvnbNUUjn
ElJkJR/wOX1W/Veu8WKYvCIb4+zKCTCxPieRvEdadlqqGQvUjkPzw0LozLLzR6NWRNKHe6c01+dT
IQFvz7JpC8JLaj4QPesGqqyPJUEpN/fEXnxu1es6siEXH4QlvxyqO64q0c5EPu6v5Oe+mJyJ6jmn
AbVs+7hEH3eIf4tBH91S1M+LiVSSMF3xpeREELJ3omDP2/o4MJlqvDitdZ25mRAL7ruHQNxhJ7aP
Hdo4uevIN0b1oW9U15nBiO+/KUiYW/FspeRgOoqin6RDOi9fZfkYZfKxiU/Zrw1RAEQHq4XdfAGd
olpA93CXenByJKE7AbHjLt0FfFALyFf2Jm6Na/Fj2p16x535XpHQXXlV857wbU/zS7+71cJ6czWn
xN5FAjRVW9wQI1snwPxy+lc1JE7cV9jKXIl2APbpDtTV769jLl46bXh5Ss7HzgP3JpM6TnsDOPqV
CHJBwCO3pt/kuxCEw7NvnVPxj5VBx4+wE/XBsvWq5hyd6ucYDtZHYwpRmrjGLwaKYKhHz8rvedXb
y+JROIeHeHDUukeptEVrbwKD+ZKUxDREIIuKIWrpnGE73t1sfWs1ltDW657hD8dr3WMsnDugztdu
uk1jH1RpmCAl59VQRuqy66i18GvNC9D4x6F8KvfVfOOnfH0OTdu+vRWd8pjNN5FISuLu7YwBkt5c
m9oIYNSvUh7wsz9NPfdZFa7Y1w/eq4o0pk5ZGGOJ0foRZKeQymARD1ekuMsYNn8l3HAnHRGNXGk9
1OOXiU0OgtBE6SFSRXjYHEdHM4ZNzeezXXeJd3a/CPObVPLhpYotmXO8KPY8k06vclr9KRrOVt1X
DiHEP6M3cc698mFYiisXX6nyrL0hDSLAz8cg/31Mv9TVcvrhpBMUOLmphA9AHN0cmH/hC+mS//rC
objknll/DRwluCP4uz9VCgbhiQRPZh9k+K1IaehxpAyM71iRna36VYtvOV+8td23KuV+jPX3smDh
QcPMgwz2RujFbn4uBJNNvN/MFzK4jSq+dZzxBIVbUI+bDvN9hhSGCyIG9U86/GkgXPVxvEpjzKzz
VSj1S0XppLtzdyDR9dhBvVkDdf8gIz0suY7NHg9m/7Mhx5p7Gzh1qKDlSqQFH4ypb6v1sNDvqkR7
LQfBjMu3ClRlIPcQHuS03ETxMqi6XRo1mZ/RIVPbawmIyB6D8lFC/Ym4p3LwniGnqUR16zX1hOR7
QbaeNqULXIHE893kp49AcMFSpeSv9fxHLY64nlon1XnXqs9uBk7S/ZUecIWYtd3jTzZCFI0xhMDa
3D79qoYqxhxqpEBof/eFK3Imdx3BZ1X7UsMtiWLa2j8Jl8vQYwnpin7YcuDAR1Qpy7lR/iv6+cpz
dCOz3K4VKyQa/6799FLQ7i2ui/fU2KJEUaK2/YvObV5OK53bmXgfSOI8VEhOAT0VXViInAg6jQck
l2Npj0jCiPXGGiNG3bpGLSAxfZu4OnDJWH+24SKINNMLSSg902KhG3rU06RNyI351EZslHymRncW
nxqeVZU/CHX8RLGxZMtLL2tfaKkSJCmgaiJibwPmE3lKIoxO1ZkOwDFYVfGaMSGY9QttX49lcNti
CERxQoc8YeKZA8S444f2haht3YW4RZ4iSi1hoszMEoKYYXE2iWBUs4gL8KyOLj5/V9+ODPyQJU3v
6cOUWN8ytvOWLExEsvWRnBONsVwUXKGiElc2rhTRjFJ1nxuXv+Had1crtfiE7Oa/WpTC9HlsTmGV
czlS/zkj7y6JQv8vtWR3AObT/+o0vJewW+MYCwkKTvN3lVt+bqvGXQHsQ1iEidVu1vqulrhNm/WF
NL4XAM6ZJJgu/1USusOmuZOMpwqvrSC4ar2EtdqxGsNi10GJ5LKY78L2cczpibD4U2PaA6yzam8t
E4hpBePf6iEAWOzjxyar1zX/75As7j9bTvcT5WtQM+uJ9ouT2bQnk6NXkYEprDY2rjoLs/YMs+lN
RPWs5W+jiiQFvX654v8LLc5wUV/8qb4UrobAr8a+jIuKlXArL3SoXtalvFiNcEamgg0B459fkF+h
Wo4uIaglE75xltY8K6p5XZH0gQnRt33hEawmB5fnvjlN+5UIHw2hg0pThLrVhXmxh3nzR6kvlP/e
Drm5IXeY5VPzmGvsVvWfrZce/GhK+j7kK0jipNEFhC+plIlnvRqGfOr78r4c+o3E5dsohOhGELx6
GtOsScQZ2GLacu8z4qWY38oOTPN93WdUHFqcICLpl7fWENxn2UNHequPny80TEwsl759742BYeCP
MY12P18WLWaiMN+MnfABHG71twwAQTjBDPk6cA11XINc1saltM7dvNlH/zQfwMvB0iiJX6Y34iNG
Vrj8pKsv+fF+JLY0PZ+9VVL80kL4KvprPjmH8D6PHzPSqgzoofuv1t60nh5isucMHlh9QyClCPZv
4ujQUyNYkZl1sWEik0t60LWgzRDKE/RUGWH7ylUkzwDxQmcDwXfEw8iu7MjC45mpUEa88ge/t26y
l+RAp5cFDcakMRre9FWxRc/kgLJI0nhYtBq03cmcK8BH/5i/muOzV+szyXPOxKHW8AwCN5VwDtml
3t6x7Xjk7tniQU2B+qaKMxl/lCWP4U7XDMnL6VNDwX8a0GUNRFcGX9ZZUcbRlCRXU0GGQjdca7Gj
ipwWvw96pDhAG82T9sxVUWihJyoh6Q7WaRxTVDVMk90jwZu69mzlVGFAPS35K7n6cgyq2MBbiByv
aoGBnWgPThbfKH4LWEk2X+Kq68SSFSWL1wxEA2vVUaACLsjhES/V2l8OWb3U3VMV9oHm+Jzl0kXC
L6Ut2hU3KukrBp5TXT8958nnDpleSfR5Bxx6n7rhoxCWj24Xbm39INHuXVYhwuBjMSOdzVhCjSTV
xqnBw7irs8eIPpnfTarac+ZA69rLT62dDFzECo6dTnGAB7wazUyP6I8Y4WDACdBg5aBdx+wB6JPK
BfxLxr/tMAVa+0IhpNuPlE6sesR432O8O8pb0xR3Was4NN7z77GQXrS1eDWM4bWwhldVjqdzN0Yr
fuCfgQ+/06dHZkVUoPLZN7tFKGL9FLgYJ6GhuD0m9dvuPf6g2c24XerauDKLlapwGiTpvC39pV30
y1MPRySGJZ/rGc6uryPmLYDBLkIHl6w5syTdYjhFJCvgN+jBwZVj9bCSyegoVnlOVe1L7q4qmfBd
fOTlyWSP2MBjq5P1ECwtkkzu1FoP81W/scTSioEpvwvIeYIqX/yjsxNmo0mEmWCYEjVmKxVlGJbL
Og07Ffnredckb7PIHZhuxftknJvuXfgPd5/ZL152SSWDYgh+xqlb/JbIHOjKH0RUjY2jVHBznTmY
Y7VJGcmxp5WcX2JTBinmr/FdEaS3UiluKvbGQnptlmiliFElQOK/xTxeuDdvtcw6nkFXDDgFXFmU
L4my3SyWiZQ58EANqXYJfuz/Yem8dhzHsiX6RQTozatEK4py6fOFyKqupPeeX3+XBheYBAaD6ulK
iTxnm4gV33vcoKVBuwytnoqynV8W8nuSQn3V2+yhPnCbaDvAC/Ay+TyFST+eWPoH7d+JhrlEbCCv
tT8bb2aXODr8EVhATW/LdwTgCQ2NwWcrZWzHROmcKU20mm+rqwiNTVc4075iyloDg1iVOp39vmGA
7RrIM9NEc+WoMg7gruyNqA6p/Fp0e33uNGnGhOcSAGUaBaLMHlRYVFdEwl0BqTSlk1khl97ek2z/
UNDUCsgKh0eSCJcWKG8ZwD5mQ2YF3Tt9bHUQivxVxnFC+ajh0cLvmKhi0PEHMiZ3df8+1+SGpPZo
/sH1QuTpfTVow9/iNffqPMe6m2KLGW75d/GiQj4oWsgHrHn4pRwVd6imXhQQSoX+PZjiJb6wL0un
GwkHVyS7GnOvUhNYIERqLN07kxadnY6Woed/jlTmbxypKV6nPl196UrCQcKQ9JAvIUTOcxqk6BN2
t6LeatgD1/3qRUmunXJ2teU0+caVZFD0cNI5FtOLxAqQ7QwrXfEQLXsSxLwb25wHvBFBnWfBqPWU
1/Rrhl+sONCJy41Do1upE+1Y488j7q3MUB0WT9hxghWim2UsJJmOq3VMDYvwC1XYurvp3yu71Ghv
pAtWwttQF/dV/FvdLcvCkw+wqen9qZv9nOUySACSBPJnmkCn+7xrvAP69K4gQUsm7GvbEaNpvZ8Z
tKXJ62YIftmwDY2XxyLs90IxjyLE0MJoCF9dApiTbgJpw46tf63Wuhl0TgtTRsrkpoxlu2H2NB4C
oXrG1DBqBkP8Z4BSb0lyJAzVdcQspJFAsZRew4+k8PIluRco+2Mgf2JMEU3iwyDUEKxG69X8yNxZ
MWglDM4N1XgjneapY7LqUonsfyaMG6lueSt/Mr1WBsTapmKC1RwbkRAyuCh8paNba7PDed8t56YK
sz+7yo5yklxG7B2NxvRfPL7H+6ODbzDMbpLndGiJD4/OS1DM1E7Rv7T9t8UymYtFrd/25q0ieKAr
PWBYIJ8QtGoIe1csG/heNdtqmKrTuKbSuzaHfXlcSru3DgkvVMF0UdVD7AOi+VIYz+wkpggJQxdf
xiIh4/dN83PR0Da8jyOGzF470KUIiuAW8+iNTA5nbGIKL0Qy21KLbh1hFCUsbslAPsm7H6f9J3Ez
Gq/21GNfx42QHhaWtbF4Mt8s+ZhWmEugp/d2gdha3ughbHVBWrjh3mW+TWiVW/do/Cb1jBIO5cTn
bxtVZXLNixhPvsIBdtQbfPOacS4jejdhPVAM7CmeInU+D6pxWGPDFhU57GdHJRIgptLgcMQUONly
yV2deOkTJL14k9R7cDk9AWeboshuS1JywQC1SsHSIQQUsMYVnyqoBpFDe0jOC9ldz0MXQuOiL8wW
dEdGiMUoTWViKjDcmVBbcQXhZUw9DeJoze1r6gxExlOpMFTdCBkyrqlsV2Z2rSaFtOpLzf+l+pwU
ok6qUeJITzMc7451KCkeur26pq92JqCJvwpZEu0sI8x+iKrmN6W1KoTZF+MXcXpYIG3RNGIlNarK
f1oTKLU1NDODt6mKl5N9LhsthM/lyFxLv6frhzgVDkFCx+yPaZUXeegABx43g8qzDEyUu/nOSvZR
UDfsxjvhFjECVMtUKWcP2yMebpXxpc+TK6rlvRv1q3RbyVqQx5TCharso9BO7wywwVVoNnQ9Ls9M
U9yZzRCu++n0dN13rnKAtLD0GNecBXPyLuxIi3O37la3EhKvc0w+4j4Rg8kkWXqe7Sn5KgvFC6Uv
jS1fLuKUQzc+GrkjuOaxWOZggjRdLqlfcySsMaYP9uxjYuvOLF/KT0OAc4MhoVtR1laSj5ziNK0b
ZmtmKPw+iPDYlxqYcpYSD0UHyNAupKO8MLgk30PFRMzMZkGEm6dIET5MqDaKrPxvemScudryIyv/
p95NshcMbWNHFPf+ZZWVP3eB0veMRVzBWh0Dw4k4Zu6K3BC7clqbkXGtz+y2dGs7dUiNyskbU4IH
c+Wwt2+IJ9h4SwHIEWLnwnjOQ7mwTnXyD76U8YVUVP2gV2PiXrndn/ixNsUNtSjPjo6U9lilX7qF
bju/ENpBT+B387+spiObs4udma/7aI+pFHY61wwiT+xAjZWDnH9/ny2udugn1OQSY96EIfsyPZWo
9obYPHPWwWLOV1wXNO31ZTNdQqe8BZxdVgSDQAsossEigDCTfmqA3vV57MVjv4ksGyE8sdED+IgW
DNURKexJ/4wtmGwdHTE5QiLvzNLFtoo3tWUpj7KUiGKfRBpfKWV3f0rcR+yJ0OdpePSQ/2aiAhbk
c8mNONsq0qQnpErr0ED3gbjmh6FWz+1oUjDBVhGMMMVOKkST+qNOO7oOrLdWfkW12ndvDIKCIm4v
YlNd4EpeEH6pyn5SYkAXbNIknsMR/hnH/lHHYdukjAMutSRedTyPd/WiUQBRdvldrHPjcJv8TIcR
MADpFqZ4bOMVBiZgA7YXdPxO/BNbx4aDnFA5x+zCdDIP6wAihEDs+KF8Ca8d/oNBYR2RN2GLLcJS
AM/KVzscY5SgU+5327GJZ0+815/FpDnxGzW3WV3gCOrciK50HdLCtqXrYn0sGgym5R6KOBDW6lqw
DE3eTaqPcVqRUk2XcWy4pedTmttSoLJVyfhZW8OmTkH0YthtudmYQo9Z+9KgC82fGLdpP5Cvfmif
RRzWfD1KMSwmboZ1M0F2m6Bmi7+166fxAv1oRVsdR9tJRi8LS+GcSz3yXcdUn6seqGPGDWsZqdgZ
goSSl6h7tPxvDImu/9mYwKjZK1g3VTq4TKYxZaEYWhi9caqYTWbHklNiQwG55GJDuZQJMLvsSuSS
hzTXt4w0tAYVBtlyUozshD32GbKQsT03kXaKcDBnJQ2XcTw1YWJjVLCkmzrEV1HKr3IlHU0jtisJ
o0cftXN57ifG2ex5e/dd7fSrwtRWHULlgML2WB55RCy7+QAofNKLT6lxE9cWQYwltfkmTetrmiMu
H69d2DCYr8yRU+CYcQGR920rK08K97tkIQ+lDNtGFumbq0Ka0UciUY3UQ0vgFS9YZ92nHmCQ/kDL
y/STnuqn5Lp9TKl8ExLxVpTdjfUoEK/+yjw9QY5Egkekp8JZvbAwNA7C2fovyXUnkRBjx97zf09j
jbwVSkCG9zD+ZQBGe6CPhi8W3ChrGZqVci5+GQjJ1mk5vq8SkxRrPKwIThDL+FMr+QJu3XHtguVZ
gWNq3F3rulGccJqjR7wR7BGJyHiuedWc2347o9DPYzgLcYS08FLJsi3I+rH7eboUhFDA0y9sH3pP
dpBYh+1r+SovsEtQiAwGfMxtpSCoDmyeN26ZMTvxzfzmI0+pOb9IeAKT1PCBfLkmzzBQhY6wkq4f
8Wttr9WUsYunzTsoWD7UpvocrbfaetNXRiUjv0kcNQXeC8wL7H8kcKpx/Eh8sV3vPIrr/CT7+ShV
LeaXQiRx6jARrU0kf8wgduWIdNK1iIfZILVoBsIBy6MHSRPhpuKPrqRIJRUAsvmyehKGvic+T+va
g04rvFPNr3Yi6txI4I+460BrjLFJuCfla3od4ozOka8Io1wuIL3k16qyY7mF43zY7Ur8LhrxnHX/
DJF3iMIjS9hwsZrVHp9pijxW2tH352d1Q7PFnKAZSORuh2iL5ajtzagXhGhGddWIbPgOEhYaeUuw
NJNyo9RIi4nU5ZmOCua3cbmA9Nk8iU16zq+gs8ItzvhlQ3G/LohWpWEPLG66tk+OYZFLzjznhC/N
7oJkCfZFxb1YPu9FbXdrlKb4KBkBOxz3uZa8dKP6Yi7la1YVNlo6D7czbT3KFIgnzmpLkxfrWzgN
Q5jvdZiT7dRcmOcpX61peJvANZZOB8opvfBSGAHF8wPTyBkyW28QG88YauBwlZfOmbfaRCdV2GSk
oTlNRnJCeGPn8nmC5qtNXkKNIwtNiFgUfddZB+kloZ+Jw31LqUY33swQ3x42fPHQbFgDF+2SUft1
U4f1ariaT5hOVAo/YmzyaC7vpQxZMnmCAb6rbmTemPvfCVvh/GXYtDvZ7xv5LYpT7nKgyKYPStl7
ZopNfrxNgc4ykpqw0frQlZskkLT0pKYCRDmL6YR+rk5x989KmLmxW7kIi3mUgKCp/5rkc0MvU848
9zhsIWh6DJx4ZDE1GL0LkNp+RsngXKCYNqQjh+JBrVV/mimfFBxmDTcyiB9AkuTRulpseNq+eozE
a24Fxd87CgBF95b+WXGjKgyylnM/XXiS43ObEO6L81EYVoZNxklP4kDCVaAgG/UzMceOyUwHF+oP
VhsPyOcAM0zxwAV7MT9GaR4q1i+7xjRMumHUI0yZqADBTXoyetoWnYRxVzr1gVBFlc57mR/BWX3l
S0rlsgfD3HxZy/bZs1GOjfGdjfQuv2huPs53vZavWWiiFLFg9WEJYfoWi7dax6ZM7OqQjncS2F3D
QKub93f80nelwG205jd0KEdpBhHwu6dIg3kUJly/C/r+4W/L4zcA2nlmhxmfq3BqFfMxSv1BjgFc
0Yst9GIS7KWF5n+m+bdyzTNrkIi9U6WlnxFHhL2jnV5FkTAcZ4cQBdJYoXsQ+iKcRDgnW6j+Vqt1
z6zaT7nrE38R92ioDJRQfxemk8VZyPM7ib+EjCLSZ/Bb8rdn5gDnh/Lkl6n5jTw9xtdktTYJDF/l
vFwsvpi1F5nx/FqliJug4S+HRts6YvJ1zK1lCmE5Ld7TTfEWRN7JSMkPNGtDfiqfzDsu2Isq7BfL
kC7kdYeyfCKG5aKkdocJrdEkT9sSvr7hKj5SGDcdiM3essIt3yODjmtlKJ3q2802XnhgUNMrbhh1
uXZXK/nh/s9cSw/hoR4v34dc4TMbzgU6X4zaPLdOB8G8mo8kIZkMKQee9GF3S7N8nCy0681whHmI
qrrlzIuRVHepY6XHmcXZ0PcniLvsyPHh4xdojIFRoRlosRjU9YCI9xAfWv6Pqq6/b8lF+N1jPUB5
A+AqSf/0aX2qhyFIzKfoRmJFv/hDPgajKB72IrNRZIL+hikYGob6lJWeBWOL+iMjNXfescjE9/mt
+69g/dTiE1oUy0ZkbT+TSAansREKjLlJN3QsMyOw3jkQ1e44jwyk+xKCyhP7CN+hRfUhJziHucWR
oktKiEOpAT2JsLXK3fktmUan/k7b4yLaMSzcnMzEf9YIJ/ATQQ7i2A5x8IZmz7ApEr/TQveSv8JK
5hLg592KVP+Iufgly6zXokJWt+wg1cQPgu2K+cG05LGZbLjy4iVOcNwkYUy/Pg5nndRvkjEp3VCS
aNlZlsRISmHG42kbMaFAYYeppNV/ZKPy9OfhcyiHn7n0xFeDwZWiuMN/mYHuGhORs/G04zFNYLjx
ZKqZyJQpPs5mOLaxUzYEFupEOjznWugpARTt5QX8IU7f5qxlR1VZuGmZA9n62JL9Y2ImPkhOx7Gn
OKjYZLM/948u9iQpADT+JcodvAqIYnB9xcyb9tDocZoxPkueiVYE4sjYR1gmNLWrNbEzg2Md9Jof
ViaLl82s3uvEkUmBUFjPC2BeBy4p+GajrKBML4GxclMHiWgECI4l01GVLRB3NWgj5M6rsJz5VxM4
QtYlUSNYoIvK1TtifJBAQYaetPNIrLS0zX4zccCQvP7eqtTViRVqb/Lh+BRkotnYavG4y5mT66rd
DRN+x443creRc9vSepi/NdgvJQhpsyNIDJRsyfhNh97J1Q/UTskTQp/aU2YPY3VTyuXGGgSBOKGe
FJ8dM7+yam55XzPcmP16L698JQ2NPXSAHEMxYozJwprGQKvGgVroibPwfeY4wu1J1k4j8t371h/1
DXXNxj+QfqSTGnXxeGX+MgtipOnzAxJwtshvq2a9b6CPRIyjDPKvtQ5crnjZBVcqhquR9De0478c
6948YKKikgFctBgT2I4DNbDyHwswXIBskBBLz8xxevxvKYMJ62dScRx3eE/GUxwJDAnqqgi3oz2i
RKjem+ZmoAykTbD7XAio5btducAM5I9nEgMaGUE6hHC94i7viRhkCcXk8CgJ2T0t3mi4FmDTQAyb
S9ZBiZXz06YA4GVpr33CHJPgakh1fclXMLHbGFTJPaVbipjFwX2A96EE3+3r8EPBp2rDperiiI1g
JHbiGRCObWj/arWx6/I8kwi3pw75jhSfmJANAnNY4AHN4Hbdi9bPGUGtc8XVUfmTIfB4WN7Ceq9v
cE8DsdMQhXFlMHTismBOJFHlWSLZiDv1tcW5bmA8EWsWP8t0wp8fFcUQdD+1jH6VeLbmX6JTty1Q
cvFFU6U2P0NReTLnTQmoz4TldGrZ5BVFwOpgjr2uwkINGPC4j6bfUL9vkID+quyQn3+Ej3zOiMJs
nbnkTRbSKI8lpLdHyBllfx8otg9impyT7mJJwjXxiweK8PzWTyctg6mXfKpV6avlIb+RhX4V8Xj9
NTWdfCo08JozlHDnzUhpJYqWqGaNmeEccNehYJHQHLLnNjP7qZWc4f5VTLoHpBkJJG76NQYit8Au
1EFkocPIOk9QYYX2oNRnV11pjMP6S93iCO5Y1J3SzG6gOZhYvTA1C4rqyK3kVlDLL5P2Kjs6lJoA
UJRpCuCYPL4Bsf2VjxJJBQJmsOzIfyBoAIiossXPd1iv8/iEdR+ZL4NhUBo8aPibO9yFSIzD0Si8
zw4aS/EtIyKtYE7vwFpGpBcLfyaFl5W8tRAL6udCK5rLJNqcovwYUGKU5X4bR7KM6+35gdbtJUug
rI9oVTO7XbLTsB++F+Glu1SU1pIGVEX2KYm5jXp/Y06pcLCj79CJ2sD03gzv0MoOAyxIiwNNknO8
X0R3IldSgply20SekmHplPpXi4vS3pP+wu9CMCoraj2N4OhWR5nSpxqoyY87XxrUsGBruJuTmG6V
AZkMCMsdRvaSSDgQuOZqCHWr8C1qLJE57Z5THVGzH8xIqNCttH9X8nxqti4yeqRageuP/GYCu9g3
uEneGyAz/eBxsbNBnDjBoCBu7E4oMA9MQcAvbZTJO5KiNoBCVqXtJdmZix1LiftSc57Rh7Dju2yj
E9B5hCmgbDYjYVa14TwW4XeKjSWljYXYFygiIC4W00RNjqyY8EMLBsPPyUVg6uLo4ybqydXFsOfI
FqNJ5Snu3e1J+SxRblnoEHZISbgVhOIKXG0sX7TduIN35ANpR8jSQX7TQfVZ9ABk4x4SJAUZeqZp
BYwNVaU/t8SaZth1UDOgxAqLi1JOkWk10cIrl6QsluoBDdQAkxwciozO3hxOJj+rbVjVm7Vqr8qa
v66GckqxgIGNkWGzDuutaPIrLUiE9apZjuaP8tlW+bHmQ+M13V6UZ6skZFe6o4smThdd0SOjhYSx
judFCqbdaV8nbM4IApdWPrUGj80kvpCm+6iW8bYP9rfU77f6P5gwN8OtYGAgvdsco0QqVtNbkWih
tcrN5C2BxqAD/6ycnkt+TFjgdvcSgtL/7oQ0RvDSXVRJubQAeJTP+Jvl6Mw/APXOwDAi2iTP2dpT
4FyxmWf5Q5jWrF0VNbsLQ/5orOxlon3twIDam0hHuC2vyYgs0BWJBymMMNqx7W1Y9gYpImbC2/D4
WgeEIzg6n+0KMLlFgQXxXW2FY+7fAh9q7BFaC/KInroLxONWs62nH2GNeSe9CJpZbleWdhUH4aLy
kraCedYYIpX2Mp+3rnYFcBndwlkKLGUkslpk3VdbeIrL49CxgyQadyzg6o3QmS6ACJIOnj8dc9L8
Cmb11qjGqwCDDGkobqwdrQanqBdNgyuIt5g7YPIG5av7WVn1TfHZGGUn3oj54Y+TTiTpEW1HvL0a
Mcy6LXF4dBK/48HrGg8ogtXO8OwbRgMg4KxgL7Tj2NBfUIgQeeFYusLs/GiC5JA0FDv9y46JzXKA
ABEOc5y40AAPAYBiOZZvNrG19JWjXTmlcIpJcS3wEK/Nlff4CmRvXOswvaFduT6xUKV0220ImWMp
PmYb8w+AXOsKteNaweFvizdh/NRT45yUVJZb6ihq/hCq/N4YvADzdjESFO6LSUmjYjb3NJLBn5zv
8ZTO66lK9xMuYsAqFo7L9VoN6c1Om/qW0mqQ+pWWM2Kx8abswpVRnFE/0na+9+1+s2rR12Fu1FwX
GZxxxeVBQZI6uX3+M1nIREj17Lk9ej6nHPb/krjfsVDCA/6EOoyWaD2ZVnVqJPIOvDwDjpzaIipj
SQx0XMMdgo0F1zBr/qsEfDldmqtg7ZghquviNKp2LVPxaq7MMCb+7s58Nvi+iRf1DNPXJOaFBDs8
oWgTth4VX4qQhb3FGdjhKuwx2esnKRd5uSBT1E+2Qo5MkDeIoS/za/4CTFFOFukpKPuOiOVzHL0i
ksYNXgQElTNP2Bk2HSLBmZuKKZ71NwOQrNH7NlwAmsbuBh09137c7chhkAdOyMwGHHlHeX5oLq5l
8Vx1Mhl4YI4sFN7ImRC54zihksGRahz1Y8onq7kLPdMfkhYZYzCI8zl5aOIPtdq5YARHJHZhFMdW
wOWZlK6mgswsF4djxlEdNviz0VzVo5wRF88ZO2veH7ZlOi5VUjfBN6ZN505DzAGuIE791og8MmPR
7/FgKSpAow6LEnkpdRkyP4Cbj6kdSIGnHXp2S0cE62xmWT4YODI+ESSX3fe27o46z4GGa9qo33Ao
PwcjxA0PditTcLYvMECcATtmRvR6zqxWRg3U/n0mq9f7rUAoA6pqr8Q3GUPSAG0Syyjx8QH+yiAm
mVUTjqX5p8A0ClTLJ8uVPVLmx1RzGSWiIkT1btgcBGpunFf0S82qhUrPBC7rTj29ldCxiqpQhE8W
AiXgv2kgt8kpq5mz9AKzwOWMwqSTozWnchjiy/C2GDEmiDJs+ibUrJYwVv4xx4JdYMz8fCdK2IoE
vqQorgWiuRiIl13hlS9DwRbuRauiDVdnectZvpRqxHhhYnm1sSTKQ9OEqQ9G0irP0z/tAyj0PZWz
x15FrawhSc1e0zX2G7yBgCZ349FjDO4OK6klqdledBx2ORiTEYevHQdditagGLkNtbOAx4u1Auim
rIfwOMxew9KeAbG7V4FRxlecVfDuPWTJxdu6z4FIzEhT/0zDYhf94GsX879MWOGU/YmRPzTkOEvr
Q6OblBXWvngZJyfvIXWUqeupBEnEThYDySLWrATfAjbwkC0fBLwxHdKcg4SwGs8dAEXb0qTT1Kbn
kflFF61gBNXZJxdNVverYi03VBBdIfgjA5tk74JhXHgIPFWyU95GbHlOjDNkbS7pj/mibpe9P+T0
OeZbb10wSi9QOvg3jVMS8IRBtlEu8do6TxCBMAonwErYGCtrOlNEaUB8btvngpdpdKyogiyYMzlv
GaZaEAkKEA4lAL0UkZkG/EX/gKBT/8QFaaTsziUlQzjg6n9NZuC56AMVR/z+Vm0vWh5UiLVpB0Yd
4zPdgsKPOTHZtE1orCnzHCsFPCA1tqa3J2yC0gZMorpKRGBVIosIcjvjdmV5IbsS007cV7ARhDtJ
RkAbkLC5heYQfy2fhSeDGBu+ZOcp6DnhNown+S+l8HtXae8dC4BOJz1HZSd5Vw1k8fRFXfG2LB25
C9jOOAPl+Kk3qbwuPhyVFqlxjSu7tbxd79Bx+Er/n0UTAbE70N4tjEUVYTJ5dlm07RxnLOdazJL8
zQ9rNwS1LDHeAdtskUeaHJCnqs/hBCVhnE4Ornu41Nmn1iw+AM0MGTAIPEB0eS+wBPyH7VdpOVdI
gO0/N9bA6wj+2gwIVLibc/6QrPFRxhfBLMkCshebdv20DP2J9Hlya7b8oe/5w/LqhfgIuYvKJIuy
baPhYS1CqBps6rBP1KD5L8WWPA//yUnPid2ccuqObH5ZO0icerBsVTRs60VjsqkUUVxl95HWcf3K
lsrG5O/L8hO3LfrqcJx/dNY9sdB61kmU7UxSgf3UjmJUVxO726QwBeN45kYwmJSYrurS+Mjje1Vn
78mMLcqgiUVnfqxZOM0ws/SwqoQAz/yQHcDGjKxZUgdm8Jlv6iwxX4AXUWOGYHP/xrm7M77Ual/X
ZGhF3GEMELCHjuWFlUJlZ7LCrrC+ychC8ilSy43SFabNqcD2pWH7AnXDa43ti7lMQDbrYd+/pyqB
tP5uxOTr6Hwgu2tMI7L+OPwRG1AA8zl99IMr8scS8TKdJxmVC8NUGn7LTC8Fq0eLneEqvPQJdDhu
vXFUfdRIvkbuBRWDA+6hZzNeP5hfmjIku8OHNqSfTQW5HnECtpf4EsPH+AKFuukRrBjc3VrRBnwm
+kETtevalre5bm8C6TPkWBPYAJZlOn3hm1rQsVQgcFbOLtUKal0P1O0jziXqu8szBZGFeNCiOmsH
NgiBiogpt5XutuisebKDI+DIxbdXIeV6AtR8AcCPDj9z/2VXtk1LgD06KNM5aGAiGrU3UsmyGcK1
KEVjHB+TEvGApkaZ3J8RKjKeB862kf4n84FRo0EJWc32sW3CPa3ae2z92QZ6KwLYpeNP96rLY9CN
go/Uz+8T6LjQElLYmaItQEZ6SFCBKA4w7wGfXaf/8DUCstFtnb14h/jxuKaIxUm5ntlKV4Tz4Vco
5IUtWHnE0NYw8UfdoqBqEIibsKbRqzZYnkQIsSZlIm3SHXQuuTDLqticxPk7K6xDPyROLnmZ0vsL
NOwJ9r8ODXvobUv0hCbzGVaBl4cHUR0rTtOOTlXnDC8MFBgs59SFX2odcXTPwdda2fpGU9CA/uep
fZ0V1NkQKiroLdJuhkwz2f8hQcUBsxdyqEFUUC1P/9zgMmPpR0ElyacBVCk9J8gRyCRvXYDrhvA6
vpYlTS4V33u7PbRJuwMGgVZk4bHc7KUX/Mv+zgC0HD5gmii/6nQ0tsrpZLsW4eGm57ylBT9JVf+5
gqwsP4xfGEvAuwf2Wjm1bmDyuThEH03Lq7ln9h9pE/ytZ1STCSd1EEK1SaO+FSI1/dUgXANc4PAK
MNz82dvprMzquTB4pzWubS2Lnh4tk7axcSfm9K3lWzqpLiBwYkfVXolOsq6myIzGLM6723XLpeTr
KvGQrtvEw1xeYvw8Imh7usIoU5QzWnvZSk40pamhIoQRfFHp/HoZ7Kl5WRJUsL3q1imLtnANxpz1
t7IgfLIcnrlDwvgNZfaWQid/pnPkLMSe0J4fuKMxi0XGPqH9rYnVuxaT+omNCXsTH9gTdI9VMiwM
PWCRUjysA/hM6xNjTk5hMVWYuynMYYbyxhBFSndgLJJdG2iDn9izHo8MEQpciv8/0FzkjaBTvn7Y
rhiMk7hFGUaiX/9X/I1KE+sua9Lx/PxvOz8pBglGQR7NBvQscUeXXeKEajxVxcvTVABgYxeNBFne
h4ohQRa/LhnurQU+u6YfFRaRBZsjFQlGaasmFAmUIoAOCW16PJUdO0NyNEtpbzK4pPsvf9uJwgTp
OgHku7Zf1YQUPTO5C8l8F49r17PN4bnT24cClKtRvrbZuj+34C13NujdnctJ0MyzaCy4UkhnvCkA
2fB0EJJw7Loe5GJMYX7YZtXnZPRBSXpEz+IXPJBSVRGV2z3iEolGv2E4Srw+pouZFC/eCr+QoGud
JlwOAr5BNUMUv6YfrEg/UuPUsvpoKA3NOAXlYkv15JUyaaugLOIp8SqCP9c4hL6zPmGuaJW2LTLU
JdqmPlpDC4f0iMmnL/yOdnJhbE9Wd6ylV+HoVU8HZI+cUTHxJ7MZWw6SgD2sZpgBXRxzngN2N0aI
O/zDCfzOoVu8mq0S1PZwTzo2XDjOsS3JyEsL2SNL1lfa3hck1au+c2IPa8M4oLJlInBwFb16pXF/
5S1Sq1BcUaMXYwjyLBylKqze2qnAC6WdZlYpW8ZM/Sim1UtcJ49HnJeHLPqXAi7EYnzuEJ+T1HZY
+viZVrXgVFxuFiZv6TSSDCcdn4HabAof++sfAHoqe4yS3RkDFuZ3KySRPDvk8Xc8pJHWInrYmpsy
y/de9/rlI9PCXZIPC02RMAWWIgRjXwZMlnraFfg6/Rzue8WadSffF1mABX0VXDAQobFYH00C65v8
3HZRQ6WSwtJbQKPdaoBG4vI+KIRg/RlQ6mp8D52yeCnm1HVMPHOhyG9AClqZ+z4dSoYvUBPknBgD
Z2yt/9HAYQli61LQaS5Bwq1Q9kzjPYX+yciti/WynaSlC0e7i9lMSEogi/lJKll+s4Jwpl/pb4Ju
AW7LkkQDG2GL1KCN1CBGbioqi70FcoRSZkUpM7ElSqYhbHd2fQPsXSSLVuGaJ9gmxXIiwo3wxUVc
LgXyWHx74aSaFC5Y+vI5bMtngi5Z0Nt4Le0n9rC/TDM47ZSG1URMml4IvbwtmXkr0+y+JtVdi9N7
wvDMvFg6Lengl2jsn7HUhKn05qn4EQaa0E4LR30hbEgOpM9Y53dyjE2xifLQqPpTyB4rPwt7/qcV
aIKdk96eZqBnCz+B3ZDIo9ZoWBWmgEk52lv9T83Y0NRsY1Jmp/b/8XQeS3JjWRL9IphBi20EZAAh
U5IbGItkQWuNr5+DmrFZpHVbWxeLmYnAe9ev+3ENxJEuXvMld+Ix86cp81Fkc1rda67dVfsgbv3Y
e7vEhWI085nOH+onrHuZg/Dg7brhUqlYBs+p6Fc5jFpKB6Ci/8vLJ165rTIoFzh9F+lHvfRRcsvp
7aFprqWZQvLoGwippMY5IIcL3ypGikXGgy7gFeA21TUCxl6nhy5WvIrXpMCw2sRQkOoQXNWFBquZ
TcMoRi7RmMHegc0UoxziZK0XgDJsD1jMCRWpnYY7UiOfD+d/CeEuVmqbXNVFHBlKWGXNMJNReneU
IPwQu2h9TE37kQv1+xpdZxNny867zNEb8SaWcIyh/ZsoDdo0XTKYh9crCdjqVt1odQ0REM97yR0D
RGfslWjSiT9Ixs3aSag3RpQNfK99wme2dZaNxppsvbSVEtYumm5+iRdHlrkLvTanh7eDij/lKwso
fgCmFZTrHkxLFSjILDXklGyD3HfUsey/uGEhxox54ZujRYbpQOJT8ECMJglGa4ajWp2Mcec4Z/Da
VWS1LKx2XkgjDAMIDqk/bqA72uRbTIjItjXqgv7JWGGjfnMyL75M/LwlMphALwWjatZDpAy3nJSO
nRLwNKvMqWaG5wPi9nc4t6vgqghS21Ns6fQS9LCF/qgvvE4W6dRxY1q4MRUG1wZ0bpXCPk6/tM3P
m5QH4OGBCEbsSCBTgK6hZcfk89vSsrPzJPZs4OSZBgFmipUVnHHCxVej2jbcVCrA9kJ362NCJWt5
VWoGEgT5XuDfcjbEL1PRbTHDdM9ptY0CYT3ZN5cpUGiu0btfuik4JMAkxa+s7Bjp0HPEQAqlcDGN
N+lL8alw9KnJCOoM+Wr5oYrfDVxIZeG2knAeHbkWNtlFS7xiFB1s4TofNX2Zw4yHZtnvdbWGBSx7
rK3cBoQp8/h2RgToZjjeBDJOovX/Fz6J35vyiYH73LcZrTejT1jOgyp5lEIrUeWrZ1OI3bUYXXN/
p5K66PZLmnxSbLp0wVjJwQr+U1VaxL31sjYnfuHQJU49z3/zS8eyw7JUZhIr33tJsQXlMxf5NFg4
Etn1reQcUY7DzUGvfDdRjZHcH9OtyvW75Q5T6vXzsaEjY4EA2LpW2GsxDUyVW5d3/GkAGXLqKaDv
sZYxguzUAS+c/RaeFWtyWJTU+EYzORFQwwalA5ogvvez9p5Ky7sFXn/XnB2XEAT2qyLekqZ8ju8Z
V9B6kx02Xc5AF1qjmLaAZC1rFIumIkmKSG1YGNeF02NlGTCFJrLlbBJlBMrkaiNZY569n925O6vs
4wvyx9o97rfLmrNu2OP7/iU2+AA+UND2fviumnMnINrG/Xn5yVvE1G7DACpiuR2/Aak2I0j3tCMP
AxUfJilpfN+QVWs3w6MijUXUaf0VbexmfAlZ/1qq9iKs/NGWJyegckzzJbN5Vonxd8g6C7JOyjnV
k/6Y8UPzgiZBRu3Kb12k4PauWTTT0e6ntalr6aVL2s4txM1dK4piIE1u5+ym5uKbuBSI/hip9vKd
Com3/GF6dbM/LRa9kxbO7fwQm+2uuGhOj0Go7omlXzWK6iQ4dG7hN+0cqAJv80r3ylrzIYsoJQsK
5sSrZHcjNOk5OqLv9OfSyKzaobTelKU9KTMJEyC4Ja6RERAhFUNhb3cWeiINvPLK5eeAm+NkHejR
UbEIV3oozniXvrB+p9RF72VgLad+M+9ZvN0FAwB3vt6MwAhkrOMxBijYB695tDUkv4EYw0itgXIE
fjTdbQt3miz6jywGHZN/M7tcLbmDQ3HSpX4VnwqGWhfoWB2W0H1d/jzinSRQUhCoVU5A6wR7Zl+v
u/s9JTtdJzvm4YFf5HSpLKgM0pUIuJuriFLUXeMnEHhRa0zr5r8YbOQ5XOeCyMFykSWeQDKJ75Bk
/jP1rZ3h6mLr0rwARqcihKq7Md2dOEJO4kfJvk1mMGo0UOjdf35wrkruNxVttH5PPa5yulXUySsG
vAAC9RtE3GZGWI05lxqDSGRCNWotwGCqM6Aa+YfGxnWQzFAftHDggmPyxm04FUw9KHe2pBnFfBwl
Bop9OaFqAPKVLNU1yCbT9osCvlo1QfbOJc8VDk+VM7StRNLS1V0gj2OJ4DvzlANbulGvQZ+zct0R
HcmPsmzOOumh81zVBaQSqYmGpQyX/N8Sf8k0Nbf+ziF8wD6LzpVFulZRKPqh8HqQgcVG4r+4W6ns
lXfMADopw1G8jvSLgmPxita6prwbyDVTf6vqmpfUbKUJKyUxL+FYt1mGdwwKJk9jNXK5DxRpwT0T
Gi1VQxQg9Nw5LU1xEg8D85/8qzjTsXYUe2M8SqFGUeMqUcJz0n6O4nAp6BScUdF669GRh191AZ38
VxtrnJdEc66S0p8GetOVNbtIQxbo0OB0TuDuibOXMzgZhmdfJG+l3d5bmKYt3+ZCy5lhQcvc/lio
n9+gNgFd6l/ZOn21qggYbftAQV96aJV6ICGpWd0PySby5f+UnZ6Slv7P1Ob3wpcdY87tNah/KNph
BUZhQQCeLSliH7rJrA0ZuiuG7lxPmS0pl5aQIwt8WSe1ZkRAnoSa0hKpP3MNLp3aXrSE8hW2TvDm
kzbG44mpnXIGtQzkYQrAgLUgRmR9vhh3vaOB1yQYIjS3FeFucYR72lNcDYAkok9z2q8Wqp+8ZRwX
w7VV8mvxWmlV+slAr7yPUWoqd22iM7cTbgpmhRJHyNj92C0zWg2a6UbMj07Peo9tey+5Vpy7K/c6
aBIxxV0yf000Hi6us184E+b/fSHhnfFrScFUIgBmztBrVBLHrkrKPclymiMKTyFRjCjhGaSKYT+h
sBfncf5X4C5eeWuysZtUHnWM+QKxqtjkW78s1wpwUK9nDv/XxS0cHLs99UsJwnFMpmMd3dKuqd+t
2vkyp4LN8I4Zrz1ZHZdV8vCErLMm0nE9raTEAKIBFzAwkJhL/DLX7R1XxocFFFjGAS3Ov0Sqzufj
hU536nB0p5LRyd+bljTwnH1NErK+7I+0cCl/RNA4MoIASaEEoBUEBKeQJkJrllMBYEjNq3iw5jpe
VRRo1XDzwOPRadMQkYFNsQlXJTFPu/I77l/xh/J2sMTA52CLVH5LlF2Ucm63g+lh7/OM6apAo113
/uejxKwhuJlJNmc2RK0xEzG3Y/sU5tAS7UxkMKHvGxwEIgWYAv7bU1MRWfruZMVHqSZwHYtdsw6u
k1obBEJgPhyjHS8FeHQ1DQYz8eb1NyQ776i5Qyj3j5q71c0nPknwCJJ2O4kcMhZL2mFvWAEfzXVE
XkdHRX+puWMNcg4DM6Vn112oitZ+t9b8iYw8b82dAqZ6UV/pg92+vPEuRHLeebHGqz2VXwLGruGw
EXWat5hsF89Sx4FSMGCATelzewNA34XkpSxBfKmS9ADuA7obkzqPUOVYPg7ZbCdUZGflX6N+X/A+
QCG2h/pW4tNtrMolMZsp5mP+BhLybE6hpuphFu+RKjc0NprXDJ9bCyRa+RbZm0x/etqXyuOuGkJF
LDh5yzblpG3hdn2CXiFBl22H/QZT9OgtgITcAvQmLEhqADhdAXc1NO/ms0ihd4pjOLDUHmmUtsKN
vu5U5mI6xXy2OfAmDrzGbC+ERRtEdh3nXJVu9NNQnGuJp4kneMsZDTrYaxTHLRSEZ8PFPnet4OYU
wyZ8rITsd02aVnsAiVgIky5iharAJZkw6eBLP7J5CyaKxETbiOeHJvSPnYwPtWAQ6EjrRvQPcrsm
TJWf9zkL4oJmtG46a+NZyAfPFN+F9E3vt8cixU9MudWRtU5eTbe/4uo7E9cos1NmkOqa3QVsc6Ta
7fNO1NqU+fgRis03tzHpEQnIYgnSoym6BynJ/INkZ89bdnkquT2p9/zqT4cGVbaeYGX0cID6J+VY
kOxUSTkqveUU/yw86VKFCZOknmJYoL9hu0pH5GC75KUYbuR5F8DaGNDHoOD3y30cXnPvW6xSBDgZ
yIBBdkNVoIueAkIufzI1EAIt9rga4BBB9OMrN/1Y4mqM8/DwCSw4DwU0O62Amr/L5znD16oLYUZX
RJpc1Qr3Fj5JA+lfnmPbMpazhvQvpsrVUFYW8w1vppPJUTEzffCkcCsPZeQCneYaa1fCK6lE/oAy
RZIe/RUgX4KrQGX/kI+TrbGeV8iQ58SZZFaQZRN7ywXvSL7APFbuOkkaUViexGHo1OAG2Vn0i8g/
5IuOH4yODGV77yNGk1Yk9QlbtOoS0i09PTJNlAynFreFDnOcywBLLAsPxc/lc0EqXz6Jq8het4Ey
TBOPfTL9mqDqdHu3FS2N1HUIl3YnpaoFZh77xpj6A41m1D0pM5l/WOZE1iaXnuqNfhCN2E+shRJ4
aM0+YGsN5x5u4FWoYEnRd4BD1cCVlgPKAi0x3a0oY8U73O0/dd/jmyafzOs4mz9jib8zPtja+TP4
Zuqi2cGNo+o5WIQ86IbFJ1PySMwjKJVBk5GuxuGetULePtdSTe6WMT0ou/2gVJ3GqJhSpgqmYkbq
R+KNCFiF7dyR0aEkhksg3o+Y9QeKyvEfx6e5xnenihufavDNhNFK/Jei3F5ny3j02fAYUxV3OjAl
uD6w0B1ptJe9wkZEmIImgVpsQDzjuhv/krc79eyPygYbRJhhXBXBCvRgBRqJhGX8x2TDkwu/wWFd
0HbZz9sARGO3R4zGse91NTsyulooUEh51bb6dh3X8f420dtE6tJRPsYc5Z+TqwTPg0WKAiw+K07P
Ub5wlLdnTEftfput/pY/AdzBas+uvsyV0Nyi9QDXkApsPyjnAOEk1FIoxDg25SmMX+NYXDvFiNT9
H7mmols0QnWpQrMi8S1hW1SDfskCimqXqbAbhwE3oeyA46uiCki+8uG9tgR2DVnH8kZPjnGPryKR
15acyZGjMJ9MqON2LskrtNHabzSdZ7ddUa9ENa8md6gUQ6oeFNJVJI+GA8QmFWzvNeZbmTQggK0m
obvW3SP4dRdRSC5zgIGAFXR3uv/TSiQIF9VfbqynsZ8tNHxvIjVq7EHu69sxcirJz7GhpUfLWYFX
vEDJ6kKPEcRPPkOOlnL33IOU+oS4U5yUeDxQm2qp+D6u01GsIVqBaIEbwmy94/LlVjmv+cvU2lcj
l698FZ6ubWFrJTvfzydhNJ4SRmGzkh4CNi6m8u6W+KbY+RQMeGD/zM3vH9I+eDhxCbrIrBsJLeXv
+kSfRbhg7LcOSQQfRRfiH431nwSR7qR679Ve343cblYpsB4o8hcdErxI9FIij5xqgPGr3T/QuruC
eQKHTQABPwOjAJKeS3ukb9yQ6EDbp3e9KEECS6icVFsS81Xe1J/Mpp1Dchmk1OSPg/kqBPl9XarP
2bbeUMzuya3Qy3ClBqYEAzOIoRbrIaQvHjfxnIK+kAr1CZwIRNBGg+TgdRxjGkwEdNjZcLSeZAru
/AxRmyJqN/tnguQxRH3ShES2OwwpTBd2fh7rNFrXm8yICubsUnLW650S2fM3WayIwEhRDeGudLeS
DNz3cqlwiKzVHoDj6jvhDpD1cfidrR1jQ3Plg1H9Et6UitSdOV8gvGCD0o6ZdS0d1l6Ud/bWU1US
SjEJ5zWn5pehkV/8TF6DyRK1Ed80AlUWipzAapbOwrDEet1qU3Q4tj/zAYONDCQwxvBiFs++Buck
6SG/ur/c3OSfGqI16oeKLFLEXl6YvkCFm3TvOf8PilGr4RzijpN9QhmIC9j6OSEWPkMTV5CjGj25
rW49arddjmSDXNzmfC4XyWr8edR8ep5bOtVIgcPlPP8xuL02XHM7ELQ6+Zrt6PKeSNDzT8WS4dhl
9HnUg/OhwvZGZpl7m4RJeVLUR7e1r4rDtmKBPCwJVxg8haMcQX8iXA3wHW+FXsM5p30xp/BKe1sf
S9n5E1cPAXmzcT5tBNPERRU2uX4olCzwlsXxT0pw3gj5JYE1YGQnhnJKNu1OCFMWOdjGy4LETRUw
agzbXQbzmrXDN7+co5dy0hRqoZdbs8aR/m/CAK2AMU5G6nX1YES2JC6frNE/IHAQK6TfrHFiToGZ
JvJ4GZkgqTNVyBFi/8/oG4RHyfq4sovlU3v8C+H2Y0+EUD+S96ZEQ1sCWkuBQLZTc0FIZIcZw/Uv
UnSTe0Xmt9XdHi5yDxRLYk0XD746JsClFrZ80cbmc5xE1OqCxYGlqx+gd3D1nyfjTG+tI4rnWcRi
JrvH2fkS9ulN3l4Npyocr4LGbD3zFoxd04ST1pX5lnllyJwsi06cwutdkdQVrMXY4bDFnQeJZsZl
zHnXdqs3IXpoOMwt7jZW/eO7+NTFzSthdtFFBeyg9E1aVku9Zx2X27n2R66wRuk0ztLg0YhOnVHc
dI6Lmp5dINdTiEQvtOFiyWG+qmHP8qoAhme2S0jGXU1ugEfZGaU2ifXz0NSRpa5h2qiXWTGxbGHH
u+YDIXwon6P+UXMD75bOUSC3pEFoSKzBwT1qoLVHiGOEE90K52FXYisnQ0zswJs5REYqMsLsV5+2
PpFJ83ydnHLOkbGX27hq6CkCuXKuRWC/yGHLFLhkusIzM9xAZlrpbSG1shNdWsokyuUlGFnQ5B3G
7hG34OQe7VGEmubF8FoUPCMH7kDHkiRA1VH7kI/G2gdVrQSayDjB1GoULEXaX2uJ96IfqYkp6YuL
Q+5DrkjLttzyyjNUd6ontyCVsSU4XKrzQlBMq08ix3whzxczQ+53VbhzupcmeHDWq9HxGukx+wrA
r1aHxnDnsIxP+kyfhkYPLXtQTfmjQ30TKFsoeacmLRcGnDbKNy11OqMWDTkmvbUgMahgzTGp4IvO
tNTT040aPuOsTGpYSxOJGjZVFgU+ZBRNz4Jcpr94+nfEbJk/7iGQ7UZKjP8UMODxKMCtt8Jpn+Gb
4EFnMuucz/k/6TKXCEKCVWlgbO0MoRWMLUFp2ZdtgLPY8qpwEtp3wsqIse0pHTUuQi6tIgAjqNQC
j6OVmBiOcVF2EY3cHtfCzve3uilz68Zio8PM3Jb9o8z2R4mRGfuuPcqfk1PT1aY5qvRjKMEsbnA+
95vKGmEv1nDQtrCdxNBij8A4L3U4KdPr9WdnbSGBja1/WVvvt+AqT5351lENvuy0c1l3qlwus5BQ
ObCGShmH5tNg+//NtTbJiBzLvWOZuGeIY/PD11gs8mH2FL52VooIFSWrlUy5aAXLqQrzHAHmmnSr
xeZj0HJPZfNxlDSJJ9P4zh8Y3Xc4VF5Kl87y2QcWGZXNE00oUiQrNhORg6ruXN4ipZ5C9ZfUgdoA
gnHg+uoJs1vCANPbE1z2uqNnGwcl6GeGVlqKknRAY/zKZ0rD5OqTn8wnVs7P+j19KCDCjx2Qy/Zt
+j4mfqu9zHn6Fu+YcNAk6z875gHEbfxJqm+WKwIES/IKIYnwZ9IyNmfYMz4sGgFEw8OUFBnmfNc0
+WFM3dUcIroyuPttNdsa5V/6Ia9JDzKJJWJuJv62ww2hks1Cu80DkcNzFqbHdxl1k26DVo05gGTZ
8g3rl9TgN2JyT4DhH2qH/FzvjHAa6z4roZJn9wQYRaqm+9XJHjlsVA6b2bXl5tNMFowNsJ0KatkU
bJp4bdzkppvqQ7AqUnL7s1X/mgXAKVIOMuXQ+JCfCsj02AQUFEhoR4rQ+1qDdrZIXkvmaqXSR6MW
V1AMm34MTA7hrqsOsodj9DmzLCMkSz2NXiOtNyA3lL77vhV2qo/IY/pTnqSXMjdvvDyK7bGzOeSM
VE7GjMCnds+1VumKReEw7CvfDbaw1W0aetUcZpPud3YjOpL3j+yme9hAoiwXo/jpjtglTeyp9arZ
qtA8xzXUuv5zA7EZwxEdeuNjU4sPUy3fO+L/4zsJnd28yCu2XDwc5RbIuFPqH6nB2nwabRpYbFWG
xqX/SoiM5JbKG/RCRUWQVZcWV1sx51GPSirZ6nm3ORNnk/mzgpKx+vocHcjWZQa2N26eTvGURfdN
YsB8ynjrW6HOx0IFb7Il/iR90xJ1zcfqllX7rYO/yie8HjmxaS1pdZwQtgo7TXglhJBEf94YCyeO
XPyOven0PVl0laFeXryW7KdwTjlERxaeCg8au9Zde8Y6cpcIAmuvb202RHJx6lTRVRtoPguIC5GY
5BlTqQXTCVDYSQthBGJ5MMIW7MtAJdpUQs6cMU+dYOgqcG+nJDLW3K4VPK7v5XprUzgjTv09oF4p
TpGW12xSbmuRPzQC4g38TLqMCDkQpM9H6n2r65QALTh/x/GDFTx3LDtDIla9jOqcNqpO7KfM4Ulx
Q2+wa9cKT14bdDsKSqFhsMLwCE2AQMZfBgDdFFSqBylX5f5Pzx7VXfCgRI7ZyRlSnkbwJTSmjzKL
kV9GEzo/NtyOA3RmCw4Qb5+6MADG9Rd5ImmYeir786rJgp05JekpZp9ZShHqSaEx5aFaYjRZVnYF
EnlMKdyXPYJT109SaBX5JQFLu5o3+Mz1ep9AHSKSOjGpLwpdMra6sXhP7jWiFIgN6rXOObpUB/Yb
iPazJGAtPyUMLxOk2znIRaAb5R5+9BqbyjnUFTqL6TqR1dXhR0+OunZXhZD30zKaQGfLMOdvFCLi
bdqjDfJQX2KyW6u75uUidZHKy6r+rBxeKwewOndhoo5hEfGEgCiNe+Fe0P3cmEjxp5Yjhxz6I81X
FoCUTICpsrHEXdTvJBUeU6489H6wa1wIcowvl3f1LOm2FGuUvHZXre6i5KyR1G1x5dsb9ER2oAvt
gg73IdovD4gUv0Q0+bGqqIK4d1sKT/AIXjWBqm7B2mDzHC4jC1dpVTHCWhe9si6rGl8OT0QuU/lJ
0Du9t1b5+qW7YwpyX9wDLYt9nb5ecEoGk/BC+VSOdCDuaQDLohcfely90hM1aL3dpm8myU8uZVX3
1GYOuhzQ6VGG0+yvZlReY7a+5BzfFinEKZeflr1v0qc+wg1LqWGUlrdEX5/7g0FXyXCuN8H8Y6hJ
+KFVD+1ZZAIod1Smt+yrhPE05DvLSJfscnGy1+aaUYYhb4X7qSFNS15yDCX7FSkdvgLB+Sy7aA2P
pGFdLCZhhD6dpVfzV8Jho+KPL9nxmnwUDjiMwMehXTBv86BTgetWi+QT7vNr8qE93BMOi55OFkM+
Bu2HerZO/bTcE4VAQCWDDGAtZS8vpf0eaQ9qMqIqZ2OZvFpKfClj0y+ji2XYBCuFkstzIQ5+RkCd
itRqeUhxG7ac9CIMEigK50or33d7jWSCleCEDbk+S8wqq5Ef4B6nJtPTaWAhVMP+JyVJ8eAoP4tm
41jgZei1giSwbXa8MC/T5Jd0G1YH3TVMiKVcz8Pjp5Yyf2lcn1UCZ3ASyfDYupjdZWt4bDFEzE9p
Q95fcJ8Jij9xXSASZmf/DijepMjw/LArTWssRqQxUsgn/GyD9v+SqXEn+S0LYdxHOZbfriRqlVH1
huXX4mslKj7LLEn0mkrg+dwKxxpE4wDefB0+CIVomS3twEqI2K1M4ey+nA40WykLNp1hg5idW5gA
8LaIDfALzTKf+c7XzC2I6+qSrnxr+Y/GisaY0We3wswR8NQNPaVi6xHgTmiQZ925zTaItRNz463x
9q+ddowUjLmQP61COqWVcErZvpjobzUvwoKN1GhoNl1ONtW/zmz8Kgzpkkef7FKk+8SLtrptjXWf
ze3Zx8Wb/sypLIX5OqflWx7Hb1Y+IMASlGnkN7OQnvt8V/sp0trI2ptgspYruQGjvwlcQpfRvNXq
cioXpJCP5cuAijNZP8CoowHhLCnMoJUrdmD9pWR7XrDH/on47y05OT9iI5qs3fU89eVkOm2ycWcF
eVfo2YJ/cNtstl8JgXtKZzbjWbCwMgV2F6GB76471sjw2SW0Zn78Q+/WMVUnC1vjp5nAUZ5gBLPH
5Xl+g/x7eDMbAaWm9RNl8XdyEOmg+xxTFv4/wko+5a5TRC44WtQuqgAv2RisrB6o1EAhROk3IgGm
5ZNyl/c+Lt8KqXwytPoN4MYayqq6w6FtfW1sAaIo/KBhgLYQPsX5QtNMOqouBRVv+12j13t0JYFS
xKstgMY++ovgUYQKaGxzQAYEIrXB3VXAe+nEK5ia8vqaMvTpZgMQgJ0nTNgJW0u5onhmrFlqOXSv
tdk7Aj8saZwfAuo9609AJoDuLkuzBcW6BuJVJcPGg3nOxs4RMWZV9Uj1EMo5WJNMEkG0Xoe6tQcR
UOqIydYewZCU3fq9dlC1ZIwWxfADKr5FALXeeFnhaULkUD38h/ltVqWbIBf3ETMgh+h7pTfXslxD
BGR2aySqzS8TxHmuZl+zWX2276aaBL0gY/4ly4GUsnGGS1xrSf1tZJRydrvCqa9oD14Lrxo2TzqJ
6uA3Jf+YsQW5zJi6l3acwN+mBrJVs8t0Iu0GHTAZAStQhASAUcFeMdVkIGv9KkO+mJGcDt8E1Hzq
N/KYRg+j+BIS4UvehVN2Azh+sTCzZkfZK5bA1tRJYidQGWqoDFiJL/1AuIe7w3q0OrL36kTJz0iK
qAgKKpMSG0aeS5Pnckm5JBc/yKDj6No9Qyh9OvpgMyZPAnVaPLzVqfXu1lS0SOecU/Gdd0I5v8S+
est7nhedzp7lb+P1uLlSm8vuAksvZS4AX/muJ3qU/X2BH/vUTekdzN8po7/c4qgibaBVAaY8v6ad
TLUQjID7KcABSnrJhCW/KDx35SlSwQGlWDLLA74KMXpmuLSaR58cDDKWpwrVZmCUKLRtPIWvkh3q
zlfGHrVlj6rBtwdE6yInnnWWpAPM4eF1gwT8zA00Q03zG+Kc44wC3s8RIieu/4syk4Wye7XzlF7w
TH3xVXxhs0VC959aZOrsULHHW2xV4LEUz1hQGljxy03lHk/sBl7RvCg/12y4mjtUZTvOCcifRbH6
WNxIS3ESEHdYsU9u7oGEhxwishbptnd9OKgtGBnWwt8xHFWU5sHvjJNbTaWgAraybaubUY04x43B
uMowy2fjjyFT3EChAMUFlDkkm+RUQ+OoieQslF3HeE8HV1vo4qUOYLfziYAYbBaxfAgVb4kmg93O
Ycc022Ru/p1a3SU3r4xOD0OoXryu3zY5/1DH/LMojfNMM2BCXdkBws1Vw0ugsrD+m9ko6Byh2CqM
3wblfhCNnNXsX0gcOMuwjTDag8ixfBiY2IFM38Qwme6pnb3QxFYFsuUBg5I9ydh9VgOukdhi/48l
fS6skJYELHMHvKT4uarJOU6KeyfId4p1iST3wQqdhrf2Y8GW1XT0xDUv8Nl+4i4hezM/n6h0Ek/5
hxU8m0T72hrKbE+5h4GF4oIuEuI/uvAt93so5MnjmfzTpbwizfOxFm1Yi25Pze7KnKUATMT4JyTy
UMezIE6ao5v81pHMlrNtUtlp1o8QtPrCi0aVH6MJlWC4CULxBv9itFyrYxsLo07iDkUXzH+YCQCs
nsiKMn0ghZN4YVlqsdjHfeJir9OJkqXr/y72BRb7KxS2DUTXZsaYcFnd03vaMhasdG1KoKRi7jQC
dxrL3WIroiv4li3DQ9s+j4kvU7s301jfB3H4ECawJboVadtyxsrq12YVNqRfRVqpmk3/zBwEz3tS
roehDWPbCfPLFcosXL398krtMpa8sgcGVYsYda/D2FGmAghXiHC8RnIqke0m5Bsk17oE4wtwViTA
zC34JMMbbrAm0Xv597cGcrKsdQYVasNU20ScVOfW6RQ2RLq9AdRdVlAiJKj6Hcu1mxwaHCHm/Jdw
1Z76Kf2V5+0jM+NH9p/H308Itsw98YriilEvoosokkVK/K6TXl+XbI/6cJOoiFBuRsyH5crSX8WZ
rNaedVZA55JBNP/qxHpUZ9M6r1hhG9nyx47vefG260DViZSu1wLuGPHGFl998so380OTiTgUCvN3
81WL85dejV8mgNkuJyEDFTL/7LP0g0KByjgoK9Vr0uYHVFKeDiWa8wHfrAjjfL7sHu8dmiz6wmmh
HUG7cubziCKbMsBCcJh5acVpcHIIBJrCe2XoYUerXdViy9sJzTXAtxREswnRqHZ3rgCFvmM9XP25
zAOucFk0J4xY2vy0ztU5lqnuIbWUAEya71axXoeMAs3t3xqUUPEyVVB+lCUYsLhGfXWsnFcOsuCC
rQmOhEVMJskQB89YsSrS++NwWLAEKl9owfB7Wi5jrjJDkgR5UwS5WxDGsKbEH/kSc8EjdQUa6ixg
V4gxf9Mh3O1c+Lnck5ivknBLZsbhOKB042aRNxvvejHe/1KHZcBSV5WOqToJm3S+9F16gVM34RnX
MTk2GJ9X+nZ+JbVIC8HmpXXn7zV2ho/5out4KAnZ9UQAyvKEywosGd6QsnqTFxPx0W72bzP/bM5l
yoGrAgg2KTQZQynRH2siP2in0w1UQuRchM2pD40xDzPgs51Au5ZuBrN4NJl1riH7ueRINMVs7JoT
eMo5cZZkvvMQ3VRIsxny0m7ZifCywNBqx8HPX21H2CN1uBjk8WBAELchuxT/KVvhDJL4tG6vZd6c
zBuFge487mLJg29YzbwXE8Fp+3HSsoPJwjV5hi7Hw8rgVx3TKDuQh9W9NZZ0bUwt8thOBTzkhisS
MFIDoizx34UqAqC9xfbdDXeoPQQlnNNrgRrLn5aBiNWA5OlVEJcVl1dHnhdbaiB0ZiphwrMwU4m9
MWyDbslz4n10Dnslbd0qgInt+69yBLKoq4e6SzEMkdwWqxLH6sC1mE/nUF3dYnvPJ+ltuDLxObQN
tbjX280IdgnuX/q356M2cjWWyO0r80KN3+hPNZ/ToveLjOguaaqMd2/LcbzEJ+OFHiCX8JX/h6Pz
WnYUy4LoFxGB5/AqARJIyF5bL0TXrSq893z9LE1M3Jh+6C4jwTG5M1du+a7Gu6GsVsjVRR49y6Q5
rYkueZxea34xkTqLxEQ0Z98d8Djqb3EO/paMGOxdhtTjZY1JvmKLiaU36jp1YuwwlO55+75SajxB
HiTi6LboDjgD5iw9Tfp2kiuJ7q4MsJ/XFFcziR7Zpr8tE2BtKibQOWxt3bXSE34PEA/gUrQejXRp
fKqZDpyNAi2AI0VGW/rL6qrPbkmfPO8bCYZWFty+6esV4jpS3cDZ9bHm6VOkA16TwlnX5pqZ2dc6
Zt9rN3xvWfJtKMPXNotjivkkrZsPTC45Ofeb4VHFonZ/on8Lg5QVwof+UZbYWfceh2n2KIyi1nF+
8Gr6gHUDq9BYecwzTxeqbepSZLuoPJpA/0npdXYgJe1plXVMUSnWyfZcVOPZWpczH1th68c0v7C1
u7oqH6Vl5tpKgA7PDNcZvuBDvFK5YLmEtEoVMZoSC6LXXgJhbgYCsQrZM3rL0ZGjJ3s3OLCnkemg
FcEHRo1fvrqOqtuODAYWE6tajhiC8AAeZcmkp1sc7fpqVYDmE+sIZOa4QbIyV0Bb1LoonjKrz3pV
H9SR3blv3GzOSWMuUUyXOlY7nuyFmTO59ZZVln+aB8A4oEbUGHGkAkJrXjsiVFpq3jJvm7aPyX5b
p/gWfdchX4AzS8J/LNTsdYem5LpKH5iM34S12C/UNIxW9WwzARV+z0OrMQO1mYGuOhl2js35PhrU
y0CtU9uS4s7HS2+Mt2mfnl8H51kGxEKVpapc1PiFZEfp2IlM0CXfUHK3MFsXQZ0l8O2hc5DrRlZL
gawsrgLL1Mwb1qfqLpMzGOTkBgnoqsjFxeSzls/1Fp0GUNQ9BnEYc0hHraP9KmgabbLB6Wsapxja
WMSoemeh97nyZcrqqDfzlaPIqQa7QhLnam6iLpsmV+jZvMC6pGCj2AGn35vddOHWddFKOUwhg1ro
2TOTm5TmMO2we9BlmzfQUpK/NvlJnfykiWlG5p6BCHhWGKIZ+lGu/ps5jpgFdQ92wezHxsIPPUxj
0k/gBD0sL/VANsHv2HsCyvs5kYkPWbjtMIOljg7ZFINZWauk6Zoiu09bdlOSggTZEhqEOYyzENOJ
4WyANh0A2kGdOi1gXrri2sQZpS7JpSCHB0N3MI9EH/9aojha0nCkOe6ocHpms9Hwn6AnTuSVgTSF
tM6Ekhl7/YxVGXdBJv/GQkOVMTHKYGVgHqXBbPZn5KqBwVdMnBkfR4ZGk9b0nYIOr3sy85BShsaJ
YaxnGemEGrkaYmaCsZKfdp0OWTMeOnIpcetEjsajx/oDt4VqulYHp6oiJBBCjRyp6Xa5PEH5KY/E
z1k8US7oY9fplRswKGU5zFvblZG3y4wYlcmhDVUnH99iiX2GrTtvc06wR5ndm4eUxknVjg60qBDF
lQ76MB299e9Ks8KWLhhjtytd0rbgrqt+Lmv1VRNLZIGlPiR5StmAFX/Y9bh4yFUhRdj8kkTDqDjZ
eRbmzGlV4M3NdKB8aGW+F459mWkEXc2YYHMG4YxEk5MeOlw3ljp7SWLv0uUrw0Bh7SvmFy8zKkof
lVkLjDCexWeqSOEiDdclf3Z5f2o7P54ZpCME01GX3qZj5JvblyU87LZHszKPD+wSkpocEjzZmaSx
UP8jhE0DH67+SlVPKdz5pakCY+l9wXBHq/ELVf4QGGJ0FvwyuZivRGonoLBtkt86ekKhGwaMuu59
+779RjYz00tbbRflWE7UmAS7rCWqbYa7/Fcvr2ETaWH2zJ5FUt5V1LcX0obtcCJczFmJ0keNORA9
15wx+fOJHt2CftZtqUDG0gtB58aj+lTK3bACz4p3f00Tm0NO/AG3MLntWk+87ZHzd1pcuuceSll4
IrMo7+GbAQ5jEudC1iMKnnXQC7klcIQdu8LNNKKlGLoI8Xu982lr9aXVtmvqs/mGQHPFf7a113fK
vYyCkbpeKzHuW0BsT83vUmM+JB6qreJYOFF54WcfRjV7JfhwcHAK47CmuGSgh00cCHFrX5bFPDTW
V2GS2TEuFWYVDVzvfDEwICRrH86JykQARW9Mg1jDpUROj5GbpKbHmj1l5GQ9HwNS8nbhc4ZFLgm0
WAoo5WCgJ7H0dKE1TKGlDNfOIvazYM0lLDGEtdfyZkbW5lYvhxVQ/2dLTIC08STtDcQ9pztoI/LP
TCON/COs+MzSf16P69uGmpSjJpF4dGtMPPBfchqJ8lXylooUlUL1lfcalcMBhBPe47hTVmzriBo6
nwlKakVmvoabhJ8LRMO4Tq8AuadrqqtQdaPqlJQxs/1VGrgoDBVVvnDMHM9Hpu7rRgkWk4iFHW74
Sl/HT0m5D1FDHOaHkVV5GGhT6MEegcesjpYQTokXmm7gHd1Tu6Fi8GwvdyMP9ZR2RkytefEFB24v
tPEEZhVEGV0MzUmibkkjPV6mOL+6hKDI5g81rnVrn42vCpo7bJ69qcZ7uf9FV0crnUsBO6PuXZDX
ND7TBlQwFmB8VBCgtek8gn/aOgpdwvLkcjl5PFpqR3BXMOA41DzfHCfa1MYyQW9zdk1KKxys4azr
nM/Pt375Svo5iGs8UK04KSv+NDfhkiXRA270FLW9dFGyS7heZCwvCj0hJaWCnSmIFFFd+0Y0EHaA
Oi4chdug8tRRYzSYc6UoPJT8cjSP9pj42u+CpT/vRn8uZN/fTp3Q3uN75qhxfN+k5I6bx19jDD8x
QF0WFzKLWs7gjlJGtZZOtt2ea0M9K2YaIv6EsP6z/LxoTVjvK2l8rNMKbP4kS9N9tIiBtJ+jXL9p
NhcExbo1FE68tCm6zbQwHsPIoo6r8grwEbtBQ+dh8PTKpLFJ93SQ9vEzA3ukum1VntQ0CSpU4loj
R81Qz97giFHDmuvhUCgX/NqfnmSx9M60stgdgix2Fhim9oEDhZcRXKpxdsD1yZcdxsA+Tk8yjnbR
8jN3pypSqdAKGx2DZfqI5fyx9dE9ptMp2yKXg+BmmczHZDjavbNeBix7c61BS6gYImnMpQifYwxq
JdC3K91SwxCCgWkq8J3KXuY3i/jNJoZCGhiD/vUbioasf7kTr0cfUKgdJBS/EGsNYmH4SPYeIy9t
to7kjo4WgDeZmiO2E9a1tpmdJGaaloG6B7MhNRgG2Cs0FrfPXdWYoCEfcTIdB8AEkosz2pUpX66Y
cKx8J4JzIQajXpv3NaiFdiHjJR9GJj8qXY92Xe/l1DgkbXrcda5icwnCba+q/6giYHY/XtTKvnRU
DChUDChTe13cbBzfatPE68BcBSybUXzO9YxP8semyMtOOhB6AF8ZnbyGdYRMNPKYBSJTDnSlNh9a
9YHGYh4b7sRLg+gwxgUNqRT9BXJdnQxaw9rUOCf6FEbPbwoc910EDcrc5+z2Pqvuvv7ROmu/tk6z
XHtTOk/7ov+nMGpkArVDBdxJhNCGwrGXnfWeG78lqzj8QHdA6sv32b9Bje94vIduN1JlJnfuYJRU
lJ/75o2sB2bs44o/M0pQiS6Y1WCJq7deIcm9eKs9Xa3C4WyD54asKlxOvFoFXP2FaNsAfZH3FgIq
4SMV45ASaJyQ99Y2cPZn0AKBEvf2UQvbPhgj/VxAFOrsz7mTgx5Twfrzs9bcDbBh/n+Pmqj9zmpv
Y4ZN0OcKLYwaTUpYbVzISuvaVB1W5HnfUhqTmv42qotTTRKSyxBa8n3rzogXzjBSfo63qUXOajs8
GOR31hfal4rM36kosAG3jx5HlunazCWH+EPBwlxakN2qzAVG524D/+WY00r9q6/AOaoQ5QsGjgt1
f5F1AolVrbcuS1lYsjS9D7V6l2v9PmXrfUSAR6DYhHETtL2DUJMSMjSdQXLmnz0gvuPVUFAnuCWX
VvTW9MZznt6qNT6PeAhtd2lbyF6XnA5pBZOvVAet/aGrvZOH1GNb1b2gx8toyHIlLLd/6g1/8p44
2aaecB8RAeVvNH2gYF2MCwc5WGheTgLF6BZ3wCHb9JeZB29egd/6SD7HyP4zE/DJuGLE51ZJTiPD
koQ+YiN3+9eGsJJLSNTrwtz9F/FGVO2kKhFwBAwRSC06CZAjtZoKVn0qUsGmLaXt/c4ZxEgDVs7+
pljpQ0HXzrirpmUS4lnZpTJ3CTv7jE31E68X3oEb+sIt6dObUPQrNM2Ckq+m8NYXcQuzi2VlT46h
d334Npm7W3rpE4/veuaXVpDLdhAZfKYyELc7G2ee+WqUY8x4V1g41uRdxMJPrDVY85wl6okEuwMc
e4Z0/TFR4FbXqk8t/NBA76ijU40Pd3bSDL6rRg1K7jEH92wVWKCkenNneGkZeUPtUwzrlOQGX7SZ
jjZSW8OmWDuJxbTa207t0h9fakk998eII78Mvb3Mmb41nb+LnLWwASsGM0VYGEkyoTL2+WPSHJwR
uNARo1C72Dz4/mzdBdrnNs1z24ghUqabPRUkvTHrA2tpA+ZTALaTIJa4d22TL7lNFd3pzIDeungi
Hq5jJMKkdnYa0daOMOvPYYFYqMM+HGlAYyIJXiuV+30evDKRUo9JGwrkRh7ylYkcGem+MpEzP6YE
lQCEFZQ/zx7mfW9/FBt9jHbkzLozqrVnS3Rc/57xvW9SWDRXpZqggP41tbcsn86TlrDa7fsFWDNg
URCqmrprZkZIiu3N/4clIzzwz3L3RyKXaukVZUV1IObGt6GhzM0ICIIwfwPXHzfaes+a8jVCk6K3
Amx1CaaWKiLI7o1OY4DdMblTHm2aPucIhbF9H1Iev+Ro2G8lFzWBI2dbzxbGqzZ7GbcwIs4TwCWX
iQz5Hj/CMTqP4N5r/azYGRy5b2KSS6GfM9s4RTXKSPOMdZXh9pHmAU8lesbSEfetPwUqtjRVcKYP
CiR9BGE+7Tx2E3FRLmJ5IXmFa5dMhvCB9+JMYuGSDGTD29SZSjeSfjGch+e8SgNDQ4DtC67WmWEN
+4Nllt7LRYnmjNd6z5EtpywyhaLwbadXXUh+Nim+pPS+HomjTCSifV+o8sIlreQ4feOzigCI6cyx
1b9GsR8TKBn9b338MAmKmmyqHdkRIM8H4oQy6zgGpLnlSFhCVBxaX7ti4CteIBO0HP2r6wu3XrJA
NrBEQdEkRSNLTOueKfuDzmarcK7bXsoQuZyqDgoYUxsQX2qmZ8ZUHcSUZBqDksBaUno6kUIQ5VYr
HUGzHBk5ndWJ/hMJL0E/0PIuHeSBiqT6qXFuMZH6rMp2k706yr5daUGeCU4kSBXmvtf0k4E5pZw8
WUqvycC9RUbGAe0fTziJo99VtdLQu+0MCP7JfVL7a9uTf+stJOY6vHaauJiYiIrIZDBzzNT001Dl
j2TByCox4eaxa9Ynt/JHt3Q3jAcpYgjtxBfM+r8JRQWjofAfLo4xSsD7lX0CUm+E+zcwuwHY1qH+
DcapaAgnjZQCwzzpR7Ki2CSHyfAbn9XtGkvKFUN1Dt1ylMsXSuWDAMlbdROG/tT3wwID0hx8I9OO
wgTdJPSDXjMYhLXZLyPTX/CZ27lYmSNP7XsUKR/rhiAMMb+Cyb686anpa4vl5wn1ZBa2f+uc1g8p
5rLSKoHC/5VIkBNb0xGLRybBwqJ+Wo9Xj87e2KLKDwUehzKHBBIKrxTwBNFZVbiyao+f/ADJmEwP
sa55OeYvKqC6HHroJMl+IHpX/AzsGUjTRNNgyb6I2Rv87oh+kEF1dDTb0h0GKZSH5TrU0U39/2DC
VdX2mRfscWbJQV+8KUXj9nC222g8tbXuv4ok5Xxj+TpXRGwmEdP5A/P73TFtnKW1uwF9FePqKTJh
YoYU8ezoyvBIKZDgYmxO6nubx58j92F858TH4SwEstAOGnPwmMuvgv1co6KrqhkVKirOfZqKKCXJ
gTIrEkYF4m7txPFt+t3PMzhuvHvJoW/t20pAv5W5r2++1FeMgqIJe+EwnGq9P89aF1L9c+mH6FIA
myY4ZzylIjvmghFLSbMJcnyhDazm3T4GSKJZwxGOrjJY4cgNBcWkfIWL7GA4JR60L3wie7pXRV9/
2nUg2cNdNaI3bCZPY3WqTJAl6EOLs9cGXJMemZ1yyWlH1MKmYF4YQUJ1MQtwAo/O2VgGpoXdcHEN
FZ8fp9hiMq6KHt+7qXhwaJzT7lba5k3KgzqtQhqANDCbMiZokIxYa6agkgcI1fGuTpiePliT6/rU
jdlpZaIzKugFiofeRCdnuzm4HXY5rLtGXg7tkjrrfy97K1CnVd/C1CguY9+eCeOm2SWzo2uf8svO
oImNCj4ctTAkEkG7tJvsDSubC/u2rqD2Fx/TsiH0Qfif2YS5SHJ96rg+aQOyYaS/KA3HjI84v/dJ
Cg/uo5i4fCv7Op9vUrRPaSrRk+Ux9vEDwe2e2Muto/wwnh4x5NlccEJCE0kfyeYNZ2rBoffD8OdE
sYJgGAEertO7jIMft5Rb5jUVMZbXkNJZBM3SjuHHRXxSuzYQPT5lWT+2pU81mGsfiQPk2y7GBvGa
mZdEZpTqnYIiX+JhRnHbz9kzn3mzNPoUaiJTBT0K99hOz9TRhieH/DXfsCdeEvu5z+8N/opKJrRZ
zKfK4O1suGhxIoF8O3crfIkFabXzinvSSB+DbH0uhfqGzW1lwp/Ud1uq7uuuCEtLPanEO8CAkcBE
7I5PlfZcBAaY058RqVhVyATT5VijMFPIetAvMXnSeKqY4Vg04hBwIa+oNfIeTjC8UQapJPQ+yFMx
By1ezE+qAqaSMQdYczpvtcb2JO4qavEv8XtXJqA3U/ctS6AbjJFrF4CBFB69mtE5UR1ZQns2CdZa
wby0CDZYma8alB6XbUoJVb0H6PwN7Hg/jn/Q33dEyBk9y6dxvwCUL1FKbjNJMCTtGjOCReG6ww39
7GhvZY+dPBj39UB8aXrdHDqvXmUHR6s1PV+WBa6+XtLZ2A9Jkv+znqksnub4XzSJU20157BOoPx0
0XlgPkcOMX0n/C2m91CHs0C6pdVtP+KnBAWLycjfFvRRIs1gTubIprmOilh/G2l62DY/FzGd5T3i
kcpGG5PUkLy2+Z0Z+j77aXCtdNFw2azo2nXjfZC1x2w40lQ6tfGsISpKy8dUW6AVePGfbaijaRsx
5ETJS//PVrA0pjqQbKVp8Ov5XcXYxY2G7EMfjrwXGzUCG5BbAL8rqWOZ/oWYxZAazkO67ZBGoBnX
RUtTKUUYAmlgwuOR0SYUo/LM1IfnjwJKakSPjfQzqA0zZxwXJYONnlYVuJmUVatm5Fl0GoAsU3As
0doR8TyaGi4fM9lNI7NW5icbVsFWC0t6bvT+54VCZ8JIRfrSBTo4HZbjZqg97EsEw1UgL74OftXA
AFH9JSh5ikGFjgS1dFkGlFsG+mGmMnek0Xgi0SNxZu3A78n0cQJS4cf2+aMFdoV/V1BSbH7q8/hJ
JnrCcj7IF6EZLsb7XVOW+2qk+kQ46twgpqPTmtBiSg5XfByxGrvs6E6GWdTAh3CDPxCMU8MwT6fT
Nb+Oh2s6NmdVLV9NpTtMNJe1pQgan66aZTCGy/vSqvdYzR9j/SiM66SVJxKIt1bTGaqsVx2nyGC+
Se5W1s9FWh+KVtyNy98YyLoKZL0Esi4rMEAOPdqKCoC3fr2aPPJ49vK9QWM8bX1o+fQnrvWeb8KN
MTui3zSQoFrfmKtjbSZ+rD+YW53HL3xxq0JuVA0NDP71ei642LtcZ1907H3qN2h/q67xDSdBHjHq
HnVfb8g5N+9Ipz5934w2qEfERVKQwe/tf/a8uTl3wKWUXvm73Q/HfTKktv4hF5MvzJhSVgXAhDtQ
V1P3FKl3lrcon3V7KqHAoV6O6i8ddGFC4kMm8VGIsBs/y+jVqEA/u/HftgLdWZlDpP/wXXIXLSH9
IG00djDqvJKOjMsixmVh9ImvpNSslLkvFbnPHGDCAdVMEdm6j80MWDS9lFtZXoz+Kqc+5RGRxd0w
NQkFyyA5BhjNO2HmJ4MmgVY9FycmEY6in/5KJqZoQYUtjYEcnnqK2xgPmI260/N0pyPJt7gw6UnL
FNUdYao2MjkIm3JupHSv16cDlhbUwkhuD81rs5MM2iJ+b4SjqNzZ+Hm1jPblfBD//8mxZb7ZKFb2
695bPu0d4kOozgtVZsOpvMpEzMoAvERLOSK+PcUKNIOmlS4+NTj0mQwG/2xfYqBGOwhN6hR2xefK
Wk49/2tLWjb5+yez9dy+hStzd0qotZLHiIZfQWRbQGU2OfEX7gyZPyEdTPW3V5CRzHIqsyKaAhae
thI0357/jPvBP3uD/NK7OSlUEW4qxeLJdbK6YLUdbRhP8adgwR73vGkY8PY5BoLEbWKn+Kpdoc0E
d9lNTZtu1PqA5Z7W08bcjiQg3XVcj0bybhBOZFokQPDLYrmWtDFKErMBIW6s1IQLy/KrkeJvmbat
EtwJxZI5w0cqHSrYGyujQ5t6ItcGwLHl8oFbb/6IGHXGyRBIO+nLgqnRAY2ZwCd3DBxKvu0ODCH4
uhF8XQu+TjuPL4+J+4I3jd3rxLq5SsqhboU5L/8Rica+mBzs3yToMbBlhzUnuhTNhwzsbLpSj4p7
Y81/FJU6rAXS6xMcUXEQsIVHfpK6gRXB2syPGIvDmGQEf7q9oi1u3hgo/YmnYdUoLZZnQXYT/SOL
bc+UY2rnmDnxzt4BSRxboJE2qVnTIGcpb6fY5TTJfEGxx53BPlVPAgiJdUgwB6UPA4ySyrmj5gW3
JvOaN+YltpQwmUkiJ7d4eUh4J6nqU+j7VN8F9+ltZP5Wf5XpMYvSS0KVGU1hWbKHVgV4rqK3TD7K
7XDs4BCngko1CXwEiRqcDFv2siRx2a4cgOoML3G3fZdltiPgPbXf3Vsj/ZpHKEi5R4GKrEzhyp5T
y9Bj13imfATIt7n4JhkOBueBrJXBi5AM2eP/1UwwcYYiHCrqvSjLBe8S03q/jAHSfCW/IC/MH0r9
kUXd27pfERPt41yVPh7S0Qd3SJfzSCtAN+qPbdIfyrARwVvxp1UPa4W9ypIVE5HB/ynxKC6xP6tv
5sx9qL4mnPb01lPqexc7GYliiwbxEa9GgdhtKbsMEOBW7OXxNcnGb9QhrLA5qX/rbdnTUQAmicgC
E4H40drtYwLZW2XLo3hvhX7Ms+tW9a6KV6RU3+eCtnGO5hLbBH7OQ0zu7E9yqJF6IK0xHD+U0bIX
wNM4OVzolvijKMrOoXvQ4GrLS21YC6+iDNy6OJ1ODPDtV0y+oD9up1zbmaJc3u5OZYfXmey4adcS
AD5JtBpHFb2eBdT454eSduwR7cGsbkufnKdZcH0G5CrCVYZBtF55ty4Kffa5IftOB5RF5xKGjZmm
0wNddBy6iRBmmFtHGvEM6RAuA7dZrIw64Ne8/ejOxm6T4mOCWMGOx00mt8UNgtk9Tof7kHZ3HAfN
Pc1sNtSMGyxQ0g/KmeH2hVq9Cw14wbJYTwqayahKgZkB+7PjoDAbRpVfm0wzE/wIdOqJ9nTZ8HNc
DXZhHMUWSDEEdFiQxjBdtSMYzatvVh2tZCNlVbqXcX2pBd1DTxXFUUOVQwPFp/23jWNM1BE9vJRz
oDD2kuHrVH4o8uSrvGBCEsdK3mHoa9OHTv+7Ani0GW4J0kvd4SXl4yUQS9MB+JM4ZBmy0EWPND0y
jqa0iq83BsHENmW5a8xm5ayM38fIJROyrlQXrfQe+izdKL0PhtkxLm34GcRwaC0x9rL0siHurYVf
au/GsVv/iLOMOQ7v/ZB97eAWwWcsdZ5vGyROSe5OTvaLdFavEczyZqzgTAl/TRaM9lQ2TX/F2l3y
bg0NQdnQq1hdXU5CUnd8LGYvdpO1a5T/JCBl8rFZqdkRC1QpemozBqi0XBt3QVRrBoiSgBWTqo+4
/cWRkpCfHqjib75fAFsLzuIsef039yvBYWwbSbTZAQtOc1KE6ZBZmhQkU0W+rkV+mXaG8r4p7ysJ
HKbJcsKwdvvdt7WfhrarV8S2PxX+LPUkH8ix0NtuU6Oi1TUFVmuZvBVgONNNfybwpVO6Jwpq4Pp2
faSDck/a7RZp7dVgTWr2RS7v1AQPrpXfNY7uGgFoCcqelZ21Qcd7Fz3gEDyQtBeUNTcUhu0rneHL
MffIlmXT4yC8lpwSDLCsCfFDRiMtfJJy/Ltq6b78lM7SeVDmXf7bfhu15m5vPS72bA/79xQlPL6K
8Of7U5n0U0n/ARqRMxeMC9jkzOSUhf1nlsh3C9+tosrXpZio4nxOJEsAqWtwOj4iOEm91HLVgiC0
4R6lTnDXqKmvbtaxgAqm38sEckWHUeH7j4pyZK6O/cIrUcI7hryxI8vj+XVRnSz8aUzvd/ZZuHqx
Hbp5h2HfMyNYzuY3aI4Xak1KxbGJIj8BoVZPLDXiYkn4s2VKDyku0XIUFyRTWC/crm6tnd/VdLlP
QChTX87VnRzxbczU7dRUJbihbXOVhz6VNCvCiXaVovxaCiYRyhaW3DykFuA9te/dFoyP37oBdbZf
T/q7CcweQyzgx4GMW71+17p+an+hPaR49mMCJZWG0pqEyq4nhZOttKdk+bVf81tSAHf5jXHR1zbs
fE8M5Zgzl77H6/s96h21ooKJNDluWh8tStf45FPxrXLc/Y72rdrtZewKOXymkhdX5xBvxD8tGf+J
t6xj/qK5LQrBJEcY++miTB5zrT+V+bQAQ60nlWJwZT8W2XmJRkraBWcpYC6zsQbqUgKLMxh7EG3b
DQDLOiK5XBep5KRwtf9XKvhNAQcgAycJkfKEt2Bs/8/jMMCFEViglFQiMWnb6n3Tl2f7D6VRk99S
s/6odx+FRLJqdRsTNcuJwghbtjyjRmekLTIWbvJRgpVdZlWvWNVjVnVQ8IIM63A20+YOxOE21NNt
MK1r0ZPyNs4Mxy8ZB4N8anHvJz5qDIVUYcWczlROX9mZeshT2mlnzAThLCeXr5VwPMMjKt0UGnHB
DCxI2Ou6i+7dT2QPV01N78sPFKTr9jP9DJM4ryowD5JMSjdeLDu+AmiXw/FfwTKFS40GW/w297a+
5XF56Mzx8KX8iBdsqEtuEKL/g7Gjj40DpIZlioGt1hm7iontaKmhTZcJNkuscxmypKar5NfEUQ/g
Jcb4KeeKUWN+nA0sE8I8OnQDSGSccrHXGzzYVKDIwfA1EAVOiTwK5uEhkKeBsWuRchYtIMqWwiMu
wr9J9V8EuIDNeKA2pQMnCxje+IkAUKqM0LjDBWkvIDIJ6oFsMF/i/82LULXJSTUdM7c/8r8qsW4q
+IpkkZz8VXq7RA4mgCu+uavMe/O6iyv0sTGPa4DSKclIqRZMqYnLfSfCKKP/QkcRcYZYvvbteBVx
dp1iTKL/MdBvkFE5WSueFcVP4EdjOn8xL4C+S7UfHde8pIX5h9nIpWoJ6hbHSVDemNlukf+yaWgV
avRol+5px+uTKZRGs8taE+Sr+re4Td44io3/AHdw0S9KjOZ0GynjvrXxP/sZxa5941FEcDFV8ckF
Io+4vxErmScSVarMYJJ8NCbXrk+DhDps2SLdAKZddkf8gh+zqjpg5pXkbBjaKVKmk8EGQMzdtRTe
RGjEqtac+VI8oYmdlbGLP3vXSvCmtgueNurAavB8KwLCR8kqea3OYdrh/0SqyeLUX6js4n5LnYhX
glrP3oyfdi3P6z8w30q/fsUPjufRkL8bKyE8or/avwakxfJUA3n9NVrOUHjhV4TBuGBvmd2MSd1C
IqQTR4NfXoyZbyJManbuN7iZiylhvHTW/7GsPJI/ZI5pu3yhf8c0DTfqT4GBz0aQ1xbJS9K2RFQz
UfA+0SFFTBpNbzdYH3I3OTCDLjLlbEsNp3QiCyDBeqnbMN/SKyTDg1JCzhLPGrAAZ8WPJC2CiiGF
2GA54wPZU5Xy48SSHYZflLN4KS9ZbV8s7Q94yV1mAnEq+HdMCJj6kp7gzzA2eC9Bo0cl86uiPpcc
IPlADI2Z0vJLU8CPksX6NcX6Ls4+dSqEc43+GewU3FEHlMY+zLgtDjBdTlTv3k3uUNl0YRR+/tBY
CHyt+E9OQRcYSMW7F5pzzTgGkGTistv1OoORk22OtyyzaB09qy0DIFYQu7e9ChKCvkqUVVYwlSBS
89LLYFhiGxE1kK4K2K4KkJsFiMaC/pSyOgJYhAK18Whcjfpd2I4ZKfcoS29c5S9aQ807TmRoInWc
U+iJzX8lJ6+TOSYF9fGVNdmj3sRzsxFV8nPXrOevtS7CNam8cdkw0Oshz0AYFVHY0etMkzMmKecV
8TbwvpdfcjoH9k9qETD9kCGMcDW+m9Vys1mD6Ri6oBZ8zLz14Koi7ZR34Aa4bcxjmFnyy0kUIkr7
bfTMOZW3paPMLzLbCGu0D1oWJpXGI4UNNHlgxL1vcOeKUrvpyzueacwCyx411HzHsuyNdDSqdnuw
B9xtGtV5W3VMl/XYsEe1GcVeDp0RvuAmprWbPzUqKvrONoj20VwhZc0xn5IbkUgiXnFf+ltXE7Yo
ztH+DyUf3Ld5kPyTtsjH7fsjSVjaSF5P3yP69OdMvjKST3E7vFK/kmL4FdPSD25AHdW4i7mf5YMj
c3Nzux+7zcJuay9fjnoYbdmjTYjk9RWbN5bq7Fb4+Uc0CEe80OJw8u9oZu4I2qxXLZzkOODoWSB7
u5lE82ouA3KgbY2rsE13dX6y/kfTeS25jWVR9osQAW9eCYAEQU+mk14QmVIJHrjw5utnoWcmutnV
DympRBL3HrP32grKeac/XaLHJHdXkxQmNZGvBIHuZsY9SyauYxpfVQCEuR57esLDirWECK+RQeUT
qx6m/gnTQupwKu/ge0HfJSVJ0C4w85R5lUYZcgrsEDWxAc5C0djHpq/dnAaJHngWt5Wg08nqrra8
XmxdO0v2H6MpPLRLqAo1TAsQbVvgdMSix54MFw4E3H7RjD0hzBNyoBI6aAVtW220fSHgPiM1BZqE
dRE9OWZbI2yaCH5ec8nk+aJK6kWONb6xTICl8SKOi18a1pvE2GJ4IiE8LVP1WglP3gLG6emr8dgg
TZ1gV2Fg6lCxDOB+LHA/WkcigdTvt4OzBUO64v4zNQxFk4edMpk+tdvsoJ/c8Y1Kj2M+uo3fwtbH
LSI031wQBBfctx4R0iEXazhXt7oWoHqQ6cLMmdcM59QSTFzVzmujlsljuheIHk0V/SMYW8XemxyF
gD2hip28QUFFP+Jfb4wA86NJPWtpwKXA/rSQkO1L4xvoW8AXc21UaediLt2BNXsspP7agcpZZBow
wQt2PNRiHPKa/hfxnd/xdG10X8zETLIaJllYWcBQR4fKAXYUY44RE75l1JLnhVT01pFcVN/Mvel5
OHO5QeZXXXWnQeoeo7AeYpAIk5L5SkQ6LSo7Uog3+xVB64oFdqbFWPAEinxjeoxs6l6SCbVWQz5B
uOlf0d1W0jGxosdFEiq56k8WwgCSrRQlP+Qd8VTkcjpb/RhV18q4pwyznShgP6D/T+d507ENL1F0
NvoLJM9e29qGex6d2mYCDMgszZA8bLveANczRxluciqnTeqnDFcUye0tqA47NGIL7fFCP5LMwSSB
+6hijCuEkc+/7RF7IvVppn6MuN6NgRtAYh8dXXSLjStBckkjPYRZelv+gpEVL0N0DC+JNZeaw+U0
bCE4joJQMj+rsQxooaCNT/frV1oaIXM+eHxBm3wrCaP4Gc6j+p+g/4t+11SjWZyc9BlCrfMaiBpb
xm9O+6pu38mHaJlKVla2S2DmVlTZncL3kDjOEavr5Cctz3WNRaJknbzTiBwTS4R4SSUhbgSM1kA6
YCwz7mhg3RTN3czVw9fDFQxcCBINO6iLSV6EqrOEo+0QGzCG6XUAyyqFfAN2iLOaLIGbVAfDDKRo
qOAALgcLvK7ukBjSKjuz/LuBa+UJim5fPRU9euFEeZd058Oy3xdH32KivhbV+BKN9jVZXxaVmE5w
d8eUHVCVQ/q4IPSUf9hDx/AlvqiEkU1FsCAUaa57dQJx6Ut49C0WfOWz0njUie8qjAGjBOGh5Sli
NTfuPxxI7BUhU4UzX+3GuYFtPVfaXzbPh1FpriYwt0LVbnUh7hNixIILSKlovpz9hmxbIJEpEBjb
+YWoNZE5WrQFva150lf7ZIzKjowDSoto/Mgh6gyl7uaE0cwoLbry1diLB+PmkPJ4jcyIE4hpBssy
HeWA1RP4AkRFA6JSTj82Ov8RvWKuQ9MDDtRqGBdGL2qoJUg00Ug0sTtWB3ayq6uwiiBPkyJRxB19
F31RbTGVvMumeYV07Vnx5nc/blFBmdyG6Es264Tx5miCMHcUVpW6A6NA/IM9/szIaCJA3qSjMfqq
boAFUjwD5Y8+pc/hx8q6u+mIRx7Nd2LZZCIkEar/ndYfRQEso5BV7uHXwio6xMQlIDOVHZqA9mAM
qGXshl9h+ElMWp1ZsfDuidFTXYvoN+uFmGrnbAzzBbk/F57JhTfjUOZPG8HprUw10bjBtmCU28A8
jnPdLaDeKQl9UfXolqec6+e1/FaZTCKHLSeUkglZfTojnndZb4+Q5S65rB2koIrJ2LOxW838flrQ
9EhQ+aTdsohvBLHeyiy+4a3bqVoBcna+lkt6LTFP6Zl0TpiXQRArtdeUT8w7fwv9LlVks1Y9gtpz
Zf+rhqMsfYGCwqxDRdCdcsVdV7FDSdLDJ8w3oJYWX9umvajtfNZlld7bCuOfdLACab90/2pfRhRt
NqNXNV9LzBkJWAKgLcBzaPGBrVsuFIB02m/z7Y19KuBirm2QIgefKFY12EIlyQwptoEaazfFvEM2
eURqb54st1QOJCc/19ly29oSM6cRV5rosMIBoA/edW3rLvQWQ2QGiE6PKsW/Y+dHGbFvcp4IS2Mk
4sxzqE2wSblh0XKG0pdcrqHMBJQaVZlonRB9I2EiT12CyO6oWKnWQJj3wvYxq3mBW4j6LqMEzaDl
YFVsS9IbMjyF2I8Gg8TLWDpIOav9AsF1hmoHiJjyowJsz3lJXq8lQSoUl6f/mRM935OQhMMDHYmS
Hhe+mdm0G1t0tjZ1EnjnrnstMDIG1LGObDPAXi/RfzXieiMOmtlBbXPLrZ0mTejWfFkQ/Qoq1yz+
g+XAtF3Co4q+KrkOZQJTcRw/FRuxArurr1b+0ObeTTqSua8txNuexD0DfGnfou7P1P2IjLpBRo3S
/zAxHMlLr2B6CcfCp3RMcQG1EdCrR0WPgHlq4fIzufw0Lr9ezAd4DbHd742dTq8fgy8ylqvW42xG
70q4c5gvCwk3maJcZ8v2a5OBIKTe0qkfLA92Qvun5JlrKiw2t7P7//Xx1ZHGMO7/1UjDMr8kgdUh
PVK20/OEdgSI6Y5/+9OskpnrLikRHpDAEFrn/O0jWiK5AAFBbVM6PZsiec/sH8hbv9oAfAd8azaB
2d1FtcdLpc6IubpLuQHmWY9NMTEnOGTRXcK2qglyMTaeiLVvMzLHWWOlXqTgGI+8AtdLU6iBnqtB
yaufubHw1UVzUPFdwQsXNW+tPLzq5jNi7qXqdI7STBgkoDyHVlBn8Z/ke4Mwd5X1oIpwnnTlaP0l
BAZLdACNfyJq61BAGgb41bH/n7OaNYWxy0FJpRQe6Ms8md6x7KRQQxwx5NkZDeK54aq0FhwT9Ym4
WrilbpXIxLG1CJFFqPIamyLs0DZGxCUAoFSJ9TIXDSWD1tYAb5p98qshK7B6wfJ6/FzmXL/NUXYl
y6XrP3Id5xpOVOyJZVYTlkYAl3LJGMFn/S+ZER6frp+wZwHBiXlw+3KYsCMTlirKgBiESlPqhwBl
IN6iauT/8TgvPM56duy3PCg5Pg5jdkwZdepKfJQocbvmr5zSrs9KMCtDUG6wq5XoAZSTaSCboP6B
m8yjut8DqduzHUUXOFJgVKwKFB9BL2DOLmyR10gyNnd1C6fyFdoXk9N8RKAvK2zd4E3oB4X/7TiY
bEX2DMaIVEwUp5HW+WubHgorZ4JfkmKAowDu+MorL2jrAc/MMfEtvJUlbyX26kTnp9x2PAyKgG1X
HkBQ7eeUICGC17Zk2qQhaBWje+IS+2Y3BOf9dD1f1PtszGCF0UQbFAZcnv0oDmlmsiptgil2U5AL
BBAu9nXRd4t9b6a/Due1QhCM2eDhJGhpSJ8drhcA+sC3vHmAJWxghBnxFbLep5VlNZ5hGMKncbSo
gOPm05KGsBMW+nN+3SmWd3DW2K7JcDySRiZGAoVXeiB308uc/9bSPkxmc0gxVUDxV3oX8ih+9Pqe
HGf1Jadvo2PAB7CB/PBTmJEIW1mYD7P6Xif8LoWKkXSTSCKoNDwzA8zKSl1rwMgxPpCpYyjOcJMP
MwMv4mmsiMXxorjxNJ3Jja7MM1ZOxIYp4nFfabVTRwaLdKyMOpzFzh6x+FXuyJ9WsfSz+DKunHmr
maMxs/GOE1a7i4k06Agu/ojynIFIqFjMf4YPzXbQ2aaXniM11NIf3eSx10w424jZDzBw5I3BNxTH
kX67CSLy81jUcRdozfZ+8G7pXgTxbCmK/Qz0ZDs+5yq7lKDrmW1UKAmmqeWhiDGe2czfmKHxVWI6
qt2bkfQRjD5TaM6dH0OaKakNlfSsrpVn0jX+/3QtCutgcGiSCxPLK2y3UAq+BtQ8DI2RkiVQ/gB+
7pJjk5ZHSYKkMWqhhNNFmz5VjkkFaZraw+hkpl6nUL675gbTDfWSeKZXKJhr/2FlZmCU+COYFA0J
OQ9Y5za9gp181um2TCBrK/nTEIe6Is3ZZksE+cgn9vTM8eOband32mhJldwJqrSkfKSAcg3CO5bs
s1A/eKLCjIHPNhvRmY0IpvfpylCP1Tj6tN6zXgZtY6L+Q+p9UJlCJfNrzgxyTPtXLc+u6qgXWt4L
RyFSas0TWcRCy/jSJf79lfK8zTOxFAbJeKjS4WSzB12VOSwG/O++KCaP7N8wEv/MLt/1BAkIsT5i
BXIvnrsNIoi0iwT6loJlR/rfm11jdlith27bJ8dAgQl9iggohQgogwio9c2CevqbL8Ix20TMsXNE
oXDscf1PTrXLdLZXGL2NEaw5G1FwjmydoigCR6yERTai2XJpb5qhOm9BNaUWn1fNOo1xaFXY12CI
KOy9SSI/IBViIHhtB8awhnQ0qRsi9icYNRw8KC3mrFbjhPd0ruoifoKVVatQDL+MjIqrH/4XZ9ur
nwsuwSXrfYuHRGoMrNC5X+hIPuDUb6E/Fnyj2fyJsWgZWn5QaqzBxJIvW4x585BlJMULaa5kGq3Y
zTLnPYMEJKuPhbQjI0WNwMZqIKdcGaejmXfYXqqjlSO0km4DiaEmzMKhCAzF8DqViSlEd5nFKS+b
/3Rm9NwELIneu20xPQsdb0gewY6EJskHZOk8wXywPaPyMeO54FgVWrM3HCRKS+NHwrWoYIB/s21i
qbQcZRtagsxfrRAULwwUbRxRGHgR7cg8iAZdtn0o+G+v+7rUoJCDr8igopfx7aXv/5vSOX+tggOq
5BQGKTMxC9fn2SW71YEBb7HckHD0NZgMpo7EEEwGI0sRiyn1um8jYgbCvea0n7DKvuR/dR1/roX9
lV+VvYlHrwERuzoUB1DMftvrb0Fk3cikMLWAMVqHvP27EpHbXG/yWO4q9AQJTR/bkEPFdiORifAk
ulq6z614RShDVFNmDSO99Fl/rSQrWAiPhp+awFqnHNB1EQiTvVl/xqTFNI5LwDw5ib6zxFtZ/Vd3
P/iQcfHKQBgNYOo2lD2kS3xGM9dfrrZ7Yi3a/stxdtWxypOTpMw7Vd5iPqZPoXp5P7wNafFZZRNz
1yMKYPDKp6gk9IBQHDRtmRWUtjfNfyxBiUY4UYNMX2cdpZTfU8L8jXg2ixa7vddy48rDjHLCeVgN
uNg/a1iDcDQoGRP10fsxEb11K5/c6iOZCJIEDEeDHC8kyaUg7orkgPdg+97yr0mOWBjFUchvxGrv
jWb9XXH9gSRf8f1LsosT8+5TsgpvZnlvf6mCCke+Wn31aqrp2Q0aeO71zvDyxsG+m2OclvpCYjuq
ufWhVJEnoBiukuzXSKMa7WcCcU4i2R4sEWYEyD7gI5P9LFMSDQSEK8Wh3NsS1FTMAxvgrNkASvAg
VQTg7IF2WUo0OewIJ3cCXftup/oIvvpYJtXRWIigHAPTnvaDbAWJQoHXd8HfIbDGN72fzzXZQB1x
B1ImXxU30v/VwELryNwOiattrre8BP5CQgdnrQoK2ZDiR8eCIUfsOpzjOynMdyOf71ejZUeTf6yJ
+JiLXfKMbESsb4pe3piKXBeVlNKo38XV6JoWpB22cg5/yKX1587aOZcD49hc/euQkU3HedRNhlfy
hQH1tbSJRWvnQ4m8hamXFH0mRfJmt5wY2a8oTX6x1Ve/RqH49h8lrFEajpz6iWYeCXTDsjN5GuKn
P/auOTtsXcccZKmrs/6T+JiL+EvpxV7ASJxgJJI1Bl+eX6lDPsx92RPXGczJWjNz1pHWa0GxZGem
7NgOEb1b6MkSQpwPHQiQfnaBrewFH1mHxs220RGb8mFM/iULaIsyC7KwvbAZ3XewOORTE8OURgSS
7vtewfOuhjp0StEqoQ1SSl36cOrzMEJ0ORwfhZvALEpH/bDQSs52enjY1CXYG2+qIl+TFpxLM0Gk
VU9WOrsrn4bafUf/qRfrHKkK+24OP8As4OhdBSqAWviJaPbQaPZ9wYntiSljTN7tCxD/BYj/CDOF
uu/t95jcqyj2DGh3DZp0SQJfkrJfjQIjNkik4A3GDP2WG+qlVcb3r4yQ3Px93kMx2nccCZZNqcNx
MPIaoghZ3yvP8RPwEk5+SCmIwbI3hG3AYowpibOYiXZOvi09RoZ1c+r7e15lt5Jw++YNLTswjXOH
zilvjNOMGIodSPRbYeM8uQbtbUZLrzEapjidgDWwHWvQq8N2PBZSuFjJRboRHheNEAcRagIn7s8R
48NZDrfK5gLD9V2yxvf6ewnlkCAlhl1FUIHatZklrkvQFXpA6wtN1wnGiroBmUWj/TLXC3lIB4eK
KaGpamhbNwIii3Q//R7i+L04Th1tyWIEGr86TeddLE2Ab20kdWxsqVJqLbm255i7bfK/mHdAi8GA
3wamWbq4IfxuxF7AYnA2kFlEKVKenfaVm6TasW/uSDyPTWZGV3rTkluiQdA+zizfoMOrLj9r03k6
3qWjEBzV3W+U6KRgshTpdpuQv+0uOar4lDZ3cerLONpBK26xgqRz9W2LINrcOhEjmcdnsxEntSS8
L9WPlWMESPmMjXialhC2+PwZyNZAS5LrBeHJtDltZ6p/amCCmOHbEkjPZiUa5Nek/JYP0p6Fk12M
vo18qtfoQhiYAU7O/3H3XDKpvDZ1g6yEUgbsdbW6hMszgGYlCrADf0VyGocKGZtGYCoxdOU3jMfz
oLGdP44e9xumwpmvBSCRULOZjfOli/nSCbowvaWhjTCQSiuKza8mAkeDzL1C5j7Fto+vgjCTxp/B
nLVkCdgJXDt+AhlyS0xQj/KxRx07ntobNONmBRoFaXCIrrbt50X60n6UU1HHN+0nz/qDZk8HKGsH
Fd54E//T0sXl8j5MCkEJoBJbJn4RhmWkcHJWIq+qn8RuPMzySbB6YydeRFSZOHEFJHjXaPOwV5XB
ZHHnOTzvGkSF2NcKX10Ff0f7AF7WUZhyIe44p0wZgRJcuIyS/pzp6Lsits7g0p32bdprj67W3EEM
O93B8RGlB/t4jBUuwGUKdTMNLTzY2TB6iPK4gEGr+ibL8Ir0qpiszIGsTIWlxIQ+vaQ9tbfpG28I
A73G47jvNdZpLHfZGspKvJNvoy54qg99qj4XZ5etDb8Vm9BFB7EOc1QsTBKq8wIHxwb55hzNojqp
CpRlRveI9NcyOjcrCsZDZXnEgLj8DZBLQlI8m8J2BTeAbnZhdUzVX+hsfaluQ3aBYZyr4VIbodC4
EEykGNsVlq1IP0qCaEQWb/ZvZjz4p9UWcEh2TsncIxleHUK7XLacjaIJmzYOSR49ybAeoSCKXDvZ
6XSGaoE1YU9nurez0KhKVhbojJvsqFXr0XmJrjplk+6PbDkzx6TKyc5xJM68cWe5+XDG+ZDSjAgC
bJnnChIIOvrzkuGjuOuh2pZfuPw/MyP9TKxnK2m338lfUVh7qUWUvZxKtghFgRFnQlwkDIsVMtEf
unTYm+qvOHbupjDCtf8y8vWe9NV9s8jLrXRd1uKqWc2FdwnNZ7mmSLOKc1EyynXuzoILTbohXLzV
2bxL2adNtnZd/BhhrRRMaIexuGmxgewecj2YI6hKeM4v02JeClO/ROwzieDltBG4b7D9mOquy2FM
GeSsLolv1suNJNdrDz5rRWba3gk7CiGKYI7hmqz51Zl6FvVAnG8TmsiSVDQr8PvRqRTtcJFbGfET
eDzu9Lhjf6t/dWQ9yf23RMfY1B8pwJaMxYiBLKiKBbK6NehQm+Q9UhCCP74VBbESATNx4ck1DcmU
nLdoMJMPYIFwQ5M18x1cN5M8dCyJx7RVwUhSAlsGKlQvad6bYn0SKfWEb//AiHqPV5Sa4y7AXSQx
zfVzCX5QemtIgLAG9pv9v2lFQjgq+2KtGeEj4CHmtoh+b444FLhwU75ZFgi2pBwExzE1MOgQAFdf
YxQ0cj8CKzFPVEOHMv8cPZrYpUbg3NIY8Uw5A21R88HY+4yV+zwN0TlftbMqdXRao9ekzVnW7dOY
PdG/Hy7SV0ova6yfCRKuaAArn0EylsYAaAvEy906UPbZ0mFhSmWtpBkRr8Uol3Xgkhf3zl/a1Ct6
IMqNeKV5gmW+e1MxBPYYLXY5WrqNWsCmW7Dp7ley4CDTM+aGOs2fJfNyGOS3LPgESQDNdkfgPGKQ
no7P2hSMrpN7lOZbFuA2Rn22iH0QGh7Gkch7xh6QYUhE3gyjZPXw8yMd6MgNjHqszinHh2JL832r
U/GesJDj8gUKqFMxjO9DFb8P1qlHgw4KUcwERRlsuWluOaPACwjWbInYeKfHXjwMesAahZuCgdTi
DFJ180yQH6mEcbiwpejx3Y2UdLn3kcu/FEKIc/tlE+OH2xFgDBrPTDi+ut1yq+WT1mk7vuSQ2Any
ZdsvDhKpPQu3N464qNnVYEEJ2NtP5YKfA+x84+xxMbMHe6566ZnK26T8GtApSn3mF1kbSkCZi3PG
11xN+sBBgjcCkoUE66GatOtH1UqPOFueCbp9vhdPrZxueD3V0quS99WGcgqGF94LorFgKA+ZQHDO
b2SKP2OhuW3bHHPmRWzUdoQTdCm8E8SDhRHdRyE9yo8OvVmDsUxMzi6hqV+ZJ5s6rVdTh3rhHKxi
r9AlxXjFWZFFlRQ6MjvkQ8pVlNd4cg3zJKzhPI7cEaSsoOy5ksp47SFGm+JvfDU0DnWU8TNqIgrE
wxYuIaF2aj7E1lfyytGxmbwGSnk7mZhZ43tgMFMBbDY5IgkHVOLX0qCC1uTjAJMuf0yZ8qjXghko
OZHflcNVuuxYCdzHIbsvCgLbsSPG1AXJItruLV2Rg+PBr0kpbx4xVJQqHa/ytdvyY5lt5WhSLVtG
3Z/eKhtCtoPZ/HsV+lM4M5DnJLWBpta/NNQgkvWudmfgEAWZgX28+EvPDU1sQBO5NXl24CiPbWwG
FZsd2qW2ZqGv4pdi48K8wGJ8mqtHG6ffFFMEsVvnxLBgGSEE61svZZerQQZZIunUsOuaMIvYyARn
ll1AYfruZNX0MCy71KgMlWXFEpgdW+ocM3kUGYOVHd2j68AGGIFFKr+J46AUVzwZGnr3bBP9tOIF
J91D06aTUWawVxA8OygYSuWWVnhI1r8zZPgFbmr50Fv5MaU9NhnpSSEIy/RktaunpMxkYQ8AHvmI
YkqqSuBHP4vpvxiEY6LhzlrwnDC+ZbIqBxMLE8Fyrepq8H6uZCLtmtj70lGtdFQpXMPBlH30ZUsc
71rjFiHfj8wtnk0E8NUCPubAxvG7JlmgaLSCbOiM/Fe91idLi9DDhI2W88QnV/Dh1wQnw2qn7hip
mBjzexpm/SvBq1QlgMiK7lG2+mPDUwEQay2VTLjlZkfxxao9O4+uGTnx2X1G5AAtJQJZY9yP+UEG
z2HjLCzFe24mt1UTV/Bo4BM9h/1ek9q+xc58YmdegALsqtifh9ZnNj2XDcukbJ9qjK3LnkkrufEw
RQXzAr1aCBnQDqxHOueiQ9NMdfkA/eyqSPKVlBrOTliGOPEn3glR8BbybrCoSdLK73hD7ISThyVk
5s47aT6XpKQnvD9D07zSOn5Oi4X240o479tollAb1oAS5tBp6cE8RzBf/hr+n7l//4Ona+lP84PL
xOWU4TsEytAMWAY84UXeVBB+cp9den8ukHfSVkkXoLErnuKZFs2UkWvQnzHgIyp8x5JEr6GEwOjM
qEQvLeD8pUmomPgRfQN8SwVVpq3CVFVvgkz2PKt9C8GSjQVEmgmfWajIEYJjz0SvWZrVw2aHEWGP
QxQnxLzLINZNwEBXUloJIiklMuinP8RoVe18chqeEJAT1aJS+hkpqgBL5bVeaicn5zi/JX/EPsLs
xfxjDyHaxfAlHHY+NR8HzOKKMY2CT7/JPaHByY9qnFDxvdvYv+rbLg7j33nMp+PsOerONtNcbbh3
QwM4XHvW1ewqyfqcpPURYVbTt8LU1e/tZzxRyBvx5WkeKwGFrePyakM44CNB42XKzMTAz96Hq+Yt
RnFQk2OmQGaul6AX1bHwiJzb2cV9JdFhbBCLRShjm/mYwhiIYDlimiQ/K8wHJUyJZInYbex7B1Fs
pl4YvV0KAgZUJ7402ouYJYKaCYSLGtIuNxS0CwahqwHAZ541WceIqXYc4wKPNSZRyxGfwDGB+izh
kh35ZGTNYKj0rI35pInEXUmBQG7F/bmtXOLBZbyWX4rVWyNI1J2NTvRUzsPTQTNiLfjjCzA6UnYS
WJxsfAn9fKm2gRH7jMoqL6pRX4uuvrUMkEaAv5lt3hfEXn2pPVrEXoRYzdJtqU9T0rzVEh53ZgNS
c5Wc6qlU2YOQUUARZBngfyI8+KJ44zFKHtSxGTk5qY3Fhhw2VELe/EoITjuCpJsoXM+3NK7OyUy4
6eIaAsgebkjIACumnyyXcCxax9hAngyKL8HAT0Aon9k+Iuc+Js2gA0Sz1apyKLi/07g7tmwWpJVJ
MfMWBN01KbgNMrUFmVolpGNO8gsqYxpIeXjnLXaFafvkq9ojoFcqNWMFK8OQlkSLvWOBSjI3l9n/
rRk7asaRmlF29ZwFqcO5qLH/k0/Fym5R/NJjdEedEbbLgE/VOdIA1zQT6xZrN9+H6Zv0EZLmlbtI
v2Hw5cYdkyQJkGeTng6Eo5R5Gu80EXFWS/kl+yrQSdSPhjfJ8b4cHVAYh2rtoTxhmTuDs+Uphq3L
HCD+Z3ktG0XnrN03WUyVmgG7ExDei90EBFUd8s3mDdlgewcLIla1G6vJuglm6Xe1KF7XnROmWdZW
PH9kZ4PVoJl+xrPq2b8nZDvluECljP2hTV3RZMRooEKMoYFQGSyQRuiimcU3KtSn6V0ips3ARjmy
Hnf+xN/8Iq+1OC6FfR467arcUA1f2+WKZxPGu3xPE+UxelrV3drFuhlVdW8nxgjcTkgyq2PJ/Evm
pSoZ627k4aRu2YwjUiZgtbkQH6PbznHBIa6OzzLqfD2fIH5Eh9xhq7stP6caHM2AydbWADPDhWAZ
Y5MjZbx6/sYtsyhIaJMnYeSM4+W9mfsP7pNPIybLhBq47arPtTU+Em16g2ms7fN1vShNfGF0DGpi
PYl7dbcgWq1LflK/bYXyhM8wYRJhwk1OxjfJjg79llhjAumy4IKQDc0462BnuQuWm7Jlcm1Kwck3
qXk/4AXjESapFl51LvJQwg01ViSS3kv0lDNqUZJN2Dhuhd2KaGRg1goccpuLKN3eiwyxm0JZ/4JP
t6Ibk9D6KRCr/khN5svVVebBEWf48uhHybeVbsgg9lQmkCJ6bjCoLMrDwXHA8vmR1Naj1MUTVexz
U7dZzPNBpz6jNXmO2EDiaaMwAOqVn0yeH8VS3fVRupZad3HEZtnTPPRrmPud85JCBmRvguRo5Dxg
3YPDQNKrY07MGa6BGaPBvhUS83YbiQ5nxx1AYcwEbjx3gQHbDugq0aZ7+1mSzW3NwV8GTVgbAfJd
7afC9q/lrR8MMvVUx3NgXvaAeFTQxRZpw+NlcBYmrp9lnXhsOX05a5+YxDOmUA2jW5YDjzJtruA1
rshRpmo4r4jDFp2hCuFISfFl/dKcD6YoCAWjPRnhZ0eqz52mnoxNhGoc6k/GkW10s0H0ec1pa8So
6SFP51/0RNueK9v6iCOJmn7BAz7soEbNJ1W8BHo5wnbgt9iuQyRb7dcoKmoZrdsayBrQ05DM9xM5
fueVInKExlDQCCKnrOHkyAwarPRm981ND22Jn2ZJWLMgtHmNErLKmi76o4Pmy5ooTlmFLCXqQHJa
lZmAhOIgbH2/YjjO2i0H65bTfJUBiOJyts7S3kR/kh2jnEKI/IeWbm8TQ3+0fLImg2bCGQadhTPA
V4uThjN5xixWpqufyhfooqx1FlY+9W0F+liwgWLc1KdBpWeBxmsCtzR7+ZgG6r9txJ2gWs0RTaLx
mrhJLDRGBuOqmFAZaP4WUbPjJB1n2AmjXgboF4lfIgYUrh5aP5UIqvgTpvx+jZmIziVJ29HVdJiX
ufLa4gqWL0wAd0VMYSp/ZZl0IZoAn1n1wcLGdl790r0SJGZVHT0IVpjmQ/uJ7GONxe4/Nlj137HK
ya/pTpO+nAxEhBovSyVNM1NPUNBOkEFPzm7MsOkxNBplOLqMYUY2qrAEdyaAC4cvj4D3inE9oood
S3S7bIz5+HxR637ps7fSVkZtk+XrQK/SCJdQTDASCaCGwz9wgcACANhx2Ial3FoVw3PyQFSDdTYv
WeefvBbAxA0x9oWFU0rYN3Jsfjgauin3qO/3kRLvTZQIZfq2cNXI6m27KQRehpzVUpavx3gV4cV4
obOHCMtEMoemDAGHABkBOnrlgoQheXAY+JcEl7BfGEwIp7hV1PYHAs+Cpa5AVlGdCcxi6DiiJZfj
9n871m4wDw4p3oWWgWqmvMWSYaL4RtYMusaroMZpXRtaLW48ZFXEoFExWERXGh6MQlrxzq219SoB
ajNusT3dc2l+OtnvCe9H0k1obqijWBgYf9JvHYdLOqCiGvgEI/WizQkT2GFvqwKSmMTTKHgabTRW
mu4gazXc6TGaqDELd1bJ91TNu8ANQGRq10LQknkesmMOdU1N3HoYT0BFLgmyiXXOrryppEL+gU1h
RrXfYThm2OWRFeUyFHA6SB8sLqflwMIcR6uYdkorXPxzLNZ3+rPVKga62DV/2c8+Dp30z5oinlU7
ZoLmzdZTT5nb64iHoEONWjnwQRcRpAqFjOFuupE0fUMOT2tUthiH0zNmU3erAWbn77bX4i6HEvQb
e7hJDVNahyIXDLkZY74nECBbCJAdYR/jsXgfTnxz6ikKVMUKEEm+d/b0gomxc/r2BInpqMG6xmuF
mr4iGc7DAXE1Egf0dXxB2YcW9cOaQflMnHVcWGvdnu0+uUbvqjqGBNDtDfvbw33dHJ1+gwjE4f+h
6Tx2W0fTIPpEBJjDlqQilS1ZsjeEwzVzznz6OWxgFj1ooKdv2xL5h/qqTmma6WVW5Vm1vK8Ze+Lm
NuQNJAdAL9SJjTOjtxirARWAvUwjXHZHJ9/yQ8YsEbJxDKMJoTpggEfX0hhd9HS6iCFpuyC6UnIq
RadBjE7WZXgWyd2grqb7xverZxQplTshGC6cwk9GUx/JFB2UqjmY6jHW+Z6Wozl0aXMpYxHsVgYx
SfreIn3PsWY7Drac4dgxc6cOW5vkN02CVxjaDZbkqKBHgFA5m5SggUj7rSEn4AhusCMla9jGI5UJ
Fc7O8iVuauW29AcKE7IoYtfYP0PQONhCF4ICryFFO2PCfEiyaAPNdz7izIKueA1/6W7pC5dlCr7I
j7WzvAlz5vbkyBpfIT2CfASvKUGZnnpQRX0DyI4yJepxJU2le5M8Jq0T8bCKtgq5Lfg1AfEJnlip
4C49sxRjhGpoUopNcK6htuuHN9lo111tm8dh+RvCO0RaBycnpBoeeFfOI2pG/0L7BtInTBc1xUU9
ETJ45VZ/Njn2EX0iMKRB11oQvrKdxtpG3SDu4lHSbCQ6bIOoPvFU4uXEb4p2WrQ3Pq9+NG9BLL6B
lWIwj4EU8V4VnqNIzEG/RVWMaQZHEQJO1TXehEspSIZ9k0KLKzaihn59HaPYcQvQIDLpmmKa1mbp
aOQ9VAI7RkmYhmosn/sEi4CCd3b/StpbS7m1dBi08FiLBXhg0u6ZdAwC5RhxMjXRwINhPoY5IVc3
B0SJmHtsteqYAstXDbCVYDgrHuUxJQBScAUy9ATyUYjf+11YSxfS/SxHnYO8ccLeKO/eictM/Hii
iRUcBQ0i0vy7wG5I/QUtp35P8CJuR3RsZf2KNAPHQtGtACWXbg0LHkc8i14kbeoKxRiiir2cfW03
1dE+8d/VLPEJbtfB0Us6YtURP2yE3emqY9b0mRjqPe4OKfIi5nQQhbIvZehOfkgDXnPDak+0npnj
kYojwZQvkpVd/atJi0AMNZ4P5DRCjOxoRhhoRkhMZWX8JnkL9e2AJAkFmzwaNpbWwFLgqMG89uF7
01kxReeXfGoYpKuAGqSdUYKjixxfxK8fcl4ctxS/bqoBXx+GFoUCRL7VIfmjdjPD1M4X24EeCk0I
Cm3n1jEoWUHahdD5BQOWYwKtKTzicK+hKIvKufmj9CbG9EWxSzkQ7C08ieEFXzrJKXPjmqg1E2cq
LkPcoNVHkU8P44VO9qz09t2KEK0jHgJ/O8Zf+SUibrakYLvTJ0SZFam+fNrRvWAXZPKHqT+2aoDx
t7qEwZelineJDg3ZfBMo2Om6aDWI5pNaIjRWU2hv+IpvZm9dRxEYsdCtuI1f8ISOJiO1VjhJNLvh
Q2GyzUw6nHZFTexxMqkDo2kROoe+S0u7kiJUau5Dg4YCvlPwwMpRubY8lZyhiHl+dKUucYwSGnm+
4nA9KXjcBqh2wynvl5IUuoutdp+lbI6xR7wHUPx6elhisdUA49LbUhOaZ8uwRHWnTAS6EB7sKE/t
aMUiJk/NlsEPnHalo3WRzI6kroPsTTB0AKQabyYsBaEhRSCb9JznMCIxNOiVoxBYCj/WIQcngbhM
NtAjpdA+bsFTGVWmkv4eZuS2pBoHuk25YAEfhdw9VMm8p3iEk9vyCIZmd6wH+VA8/ZWE9qKrpIvX
VtDvr8oHbXiUKsi7SmA7b4ZtR252Usq1PEtEVjiOi/4rFAG9IinnxNhFSJiNeYOCawIRbdMejSLd
J8lWwT5F6g5dgWAfse9dvGlhJOpqd4N6QekLWQlARewmlj2omPezhaEke2Y5unIk8UZf5AIXp3EH
y3lhEndqo41Kow8bJ+CRvUZKn+FLTs+xzDFbIiWAv83/ZGvBtv7dCyPTJczw2RFtmGTLqmTARl/B
ZShcSnztNJP2uaBc9VWJbF3oa4VsDkUiITk5heNJV6MHQ9Yv4q3KECdNekqVMpd84VudqrcGp2hL
LH2C10wnVMSRZ1wHnXIwDfTyP3dNV56HsucprYjDAEWEc3AecIJo6VkaXWF6a0hMMpC0JYGyhAz2
CpLsFB5FFd0JmokxEWuIPJnEXETOMDgFBcaEXjnUEppBizUWnEoTiwcWuwG3I74MXeV6x7h1mCro
D4wZZjaGJj9N8XBMI1Zc6MOyG5t0aep4HqJkbyEDjAG3/M+RjAcHKZu84WFIiD9P4WlUVyVeiR7Z
Ta1vS8JWUn8SNmfpEW60XTdK644zoxIl/wUbkycjOXDaItAX8WBWJAsp/e2xROfLFVw6m0J0KALM
TVkEcgBLp5FvDFKJDPHTQ+j/lWBBQdiuxcUFXoFxv6cPbhl7OT2W1B12noXDONgkNOGoFPOoFPOE
ILg7uEyCr64MVl3l1yg/abZixXHjMt0ov1pU76oJxCrbwxJ61PDkmwPxDjh9Qb+e4q15VGwVP6ou
fqB7uIPQHsQGoLkHFW/jwRfBrSDoMcZurNuzLbYqvm48TtRHyxIdaSOFAPWhMCwy4nzwVe7pJuQC
ZVT2YZZ4lTx5AjPX1EwOpkUxCwYTU+9ta9FZOsc3oC1XR2tSPB3mSNzbkmXtib8eal06TIl44Pc6
RIg7mvYb/s6RgZuh9/Qww0U243lpCAUxCPXoKEbCW5vDcKw44UZ3ixsfcKrB8FQszwI3JX3YyWND
tPyN/qiRL8awEjfBPlaSJEDvw2XgSSl2CNhDMtcANSRteUjk4W32lataUT4mcX/IDkXm9cRkuZAv
pQhrFpkdjoo3yOY76cy5gi84BuNe9mS9SEj29VkWB15Y4s21+Gz06km5fdomp4LyEAJLFtvjIlhc
c6i4StLtqmeruqLByTzxyjw6eJbLAGbeYxnfg1GFOynsSPFhuAaZJDcssUspFxPzqaQ3sGQPpRiD
iCKCQ0jkQNavmo85iIlIVitux4R39M1z5ra14E2zCgNqOIrUIGk16fjxLuOaNoZjT8WdUrVnCoE5
3jXvVE+4KvD0HteNrpH1FMgbdtWmxvhS9CHXNCBwk7FmwsJv04W2JRAoht40KCJf4exhn7tUIueX
cXai5DV3uw5kMwOUNfW1mPjpY0TrzTyD5omp2ZsFH6B/8Se2gW48+hVx24N2jng3X6BVOXBq/b4w
XPwbB79VaDjysXjFLjQZKhj7Y2L1zEL4q0M1WBOcus6yAl8ZFGndXqq+Oytqd6rg90SyAlKoBi8F
b6Wn/wdL/bxNOnFn6KldZGTBBskL9fHQZcXxPvbZqZMogF0hm52B2ZytmlDily6ld7kS33rMxDVd
hrXCpH3eCXTTTi2Z9t2Mk7t361J/ponw1PxznBebRLE8R/UkJdhYSUFwWlvr38aMCwlWcWiV2wKr
qgqruALxHNK5UFJKcK6HhaRFR2huJ2dZIzYw9bAqR9qDONf06p76JUy4EpHYCQ2WfQ1GTN2vAo0s
JhsptN7lKamZGRhFuwbVu6ZYGiDYfcxqihAuuVHBHd1TCJOV506AdxQw/9FytK6UPrrAq1bhJoJU
TzkADwMpWKfhKOnfosBw2f2FBscUn2fBIuvUe+KAC811CwYXyS61QQedVBGRTvdMY8tjdkjqY0dm
uQ8qaB0Y/v9otR0GDSUz2BVGsjNwIfZRs5u6YTeSoKtJLExw0PdAxhf439pop3djr79iLBjm3JF/
LwmKwSAi8WySeNYqWIk1ZbTqXXFGpTrPUXTqUs4CJv6iwCTVIjvRJBAeQBPCdoLkHOqMHbEwNlTQ
iIRhZn87D7tGomSrrXeT0eyEXWdA4NDx9/BXwF9VQPZZ2UbZ8iJyh2bRTp141LD0ZEeLFtlQHT19
dR1zxweUBZECPWtXAEezMSr3kSdUwFljtBRPV9WtVDfb2vc30/LmsBJE6VGeoVksFOmaSgIfuc1V
b4TFyfd/aAxIU7p12qsWJxcp6U+/bVofK6xmOaIasdJILTxZ1Ll4mQ9hbtYRMj7Jnv/nQ8yjsPWp
LwiIRShm4PWoHPDfI8yc2DSpRzj0XHrGIGfKDJO18QpsoKl/xlDoKcheBAw9Fp3NXF8DlK++Tbx6
F81MHQDy4DTF297ZlqGToiaMVBjrsQHXTySSOAV89JUrYv+tNj0P6lTSEB8/zZa0DRa5UvoPONWP
1U4E0jgg6JTLSKe8yFKNhY9iDEpGzVWpSJSMMpZHlRzfi5ZK6q0i16dlI82km46QhzPlWPc7EGRR
hxR14b26xIJ1MlfvVsY0jDso3a7g9d2IT224qqTMetnrE+E9bfV3/rVRe+sEPuTB1vzhNlr9lbnR
Rsbohz4e19UmEDEbiisJaqnrO2GXnnkTj8VWmskfc+pq6lswiTt4BHDl+5XYayAwY65H9XL1nPTi
RK3Km0YesRaXOWzhKBPH/PxfUJXr4p1OTnDXY5NttZ+XTgwdk5qXC7oXBoZXfEmc6MpNrtGMUzLj
ZL7mexElEZ1W7iLJsTLgRMz6Hnpp8bjVLM2lYlw4nKzYN5fpAtGHrYn5uQKoGkqZK0JNqDsFk2Kw
OiIiUbwB7WgzxvHFQy0CrNYPnMzK+aijQPuc2QRm3rzkxITO81ScR3fy3wypPjRcYBiaJCcGrWi9
SFEuhpmyhFMBNBdwqpY+8AARyXkjRvWQtfmei8Yb73Mgb+P2bPnpSpjDrV4IDtwAP4QWyg/cAIfz
Gzb1w7uW8fyIso1flBosNn8WLSgsAuInikVB97OSyyssaz51TCN1TAQCXS+MePAb+gB7r1gJ/Pgk
L0jDt6LghoVmYEAaVzjk4LMK0ioNSOVGvQneF8mjK4RiQ/Mv/XATPTua0HLEHmUBEYYiAg6zXLXE
DDTj0zBuU7b38egFCg6ehlFdp27V0rr0Rf0RseMyNpJPjCbh/sYiriVFTpyGphp7tFRiHwlEx0Ts
vpvJdCOQK7FF/CUcGfZG8r5owtnRqhaUmPY7mjioAoOssjVSucZybnzTWT2PmHNhBCc5qnMaXPU0
ckaE5tBWS+xmX9lnlKzaxpHhwwLtJSbSGBPuQNsiT20RD2rYRETDSxTFtyVaEMtyr0E/JmM6lw9z
pMH3anLGQ8A81DvKF3qRxMPAZ08LQ45PVDw2cuYAM7ETGpVxd3t9mrBAXfKE3i5dvYK9iwt6K3Nr
XwqGE/a6PT8hOe3N+DQn4SPxEZmqB6lOpKlj3jwT/WmxwXWjnWSYgigEHsrRof7LtYoXJwf+JFuO
fnWNWCI24VFR7CiCEcL+N0N2zEh5FQUaq5+AafGM5N5m10J6wXPbGNMv0kRSPKX4KzMQLRBa03eK
nGI0iojr50g4JdJdLYNLQUKZmkahJoHHs9MN1B77tox0ogYoJJXT1liyH2W37/W/MvoWmU2FemAL
AWFfBBFr1Q3boVXtQdDcqMOOjauY5LutD3dyfbZOoXUpYnqgaD07a+PZYmTNJjK81IlnpN7GEx+J
eI2mi4KbkHxkmzMqbDgz5l8dkUniG/TTGJ9aXjmm+iyjj5K6RM5dtgb4gJ4BR/X/NFLUZSy5TFvt
evpOkU7qkCRLZkvVM0lOoHgcsy8dDDoF+8JOVqa3MPiggHogZ9WSiBms1dB+jkiVc9uvqrZ66xg8
8wtIsWaP2pnvKgnuajU7abfy689SpNxxqfwLt4UIqoWj2FsPZsOP5JvJNVHCzBcVF5nyQCo5u5Yu
EicX3SIBkwBWYPExCeYnHep75VCoyo8q+qcAPEZZJbt82bAFgYktHDufn8EXcmojdScK/rgL7bC/
gEHGJO3E+RDiDJoWKdmOpM5Tu8E1/fwIfn+X+tXXQLfbbAbvHbp4E/w1AbUFY7a2GopNaFVMR5/C
otHJ2Sr89Eeuq1W01/13NhigfGeBmVEXFye4t0cIvW5vSZzfKChwzEL9J1QAkGtups3C3NIxTkWl
rXAOz8gymkLO65lsIAPJ1l9hxiuBcbDG0YCAHzAvIk8x/fYV4afqa87uffgdQsrXjdFRIcuH5ast
FTdSsKiX2FfAkGCDxHWLlvgQhd5OAIC01neWMQUCgDL6CJQcRTLm3InixPO7Ot714F8GcFan1aGn
w9aI7iJIb22x8XWXll7J/kRvbZTuRhL2QwTWDSZ2xRPAsz0TeRo6mpcv1GS0+mfZGEdJMN22MoFg
QIVpFOLzKXkWnvtGzN8t6Stc+sC4T5j4v3Di0lRcPBOvFR4yQ8TsLfa/rPw84urMOwwzPP4W46R4
zLmqpsvwj4/8N8FJZ/7oXMlo58gufNh0heWRrbE+0qJLdgOlIwt2Edsl3/1/k3fzHKRcacP5h45c
LcxXWggMwKyh1fHbF1JtZxxLp/Tmr7FsxsNPoDx1Q1hYDA5sR17dn15WWCc97BgElwgldMe0/wXR
0vigQv+Z6Qdeo0z/LpZpD1eaCLHOwEUhiVezuHfTpUidwNhJlPWFd5XUvLLCBhazuQOXyLw5fsXa
fsCk7uPmwrq2J+SR6Nu+e9cAfI/QNwnCr1mRU7i4icv/KrGTFQ5yp4l/hrKBxqE+OkBBrJYWYCwh
sduMe5XTrvLVUr/Ww+Lb9rPrM6IiRoQRkcRbRW0yv/IWhsAAKkEhiYYM9zAsh8eBfq7W8qLWreQn
hm+QMg8F4IpZmXy3t0z4DN9xcXFoqm0dGG+jxJz+bkr8yqILaw1GkCeNKq5q/StR3ozkiEe/Ga5a
/yfndE1yN1LoWXqlwcc4QtzuCeMNpCsqZTvUKgWfH6kSvKvmu8kQzeh/GQxtiuX6S4p85u+1Rt1Y
3S9FWc8cGJTJ7maVxmeQ8qUJgUIvwqcU645kRlxN3k0aZ1AJ3Vm/azBXUuNeFzwRZrTNalJi2VeO
GFiwcvFU8Jxk/TmeWTmA2ZPW4T3T17N/LnnuLSL7wiy5EYNvExnuWPknbEDmdB14uKYS79zE/iB2
bvQ5i4iL9eSGrB4j73+hPpXuj319qwgy9zqeOSEkgCrtuQbww5jYfE7MSKCX0AFbpWuVnu8mrBHT
SQRSppOokDJKfDrVRkkIbquc19q3PDwkVG/oNLL9d6Qg+anQVZ6TVzXbFr3x1S4v7MAUUn2IY7+p
uhqIFn+8dpkIg1kVt20cMxFnBjxoVjTYM98/gTbQWXC+QCEaGL0ho0vMumI2V6n/jfoPPfpZsnF9
QJoXZWX4pbgdbB3VawI6QSB5Tex1/V2OLxkEXAa/BdSHXeG/CfIfPAPyEY0N6UTS/40Bi3n9gVBS
CaeGPCUuZQjKCMnUnbtUJPvY+qzI1fgQG3yxWhSvJ910QhIXQw8ikdoG/naUUeJTnLNvMM1Iquur
ycIhpmEZwv+ahcQZpg5FNKMQrnQiYj1TkME+j/g3Z2fSTilrmEgFNjlEJV4PVsk7/1XVhaM2zGRb
c4siRtD0u5XyFW5wR9D+Sh9zRE92KPjJ0hhfMgDtqkFqCh1DOPcx1Si0PVjDYozqXCZmzlmU8LXI
hFy/Mo28dPs2VYdc+h0a+FBsXNr8p0gnUBepUXAwax2ZRS2gFlbMW+ZUOmfW6V1n/qsRSWSRh1DV
I2uacu6C/nTTHJoFAokqdrYwxaexVeAWY03D4FZSwK5hnKONYaWJJw0i/Sgcl2xxdpKDF1avGn5p
q//K5Z+m/VUiSFrrR8olW+YnXdylhQh08MnR2NYV7kEt7q6j35jALp8a+Ga5Fe3IquCrmaceXEaj
E7/nAdETkHopyl3r9flLAYGmMfuzaLhPmGNrjRuQ2M39GbGGjEMFiZ5/LtOMVVIJ1gbIm3nPlm/y
0zPrQmSb+AJlFXr2k/NWOfzxeVZ05HXRtYY4oJMIPFgicLF0p2p3y2zxLdym4Bqq7zTBQeAPm1dT
/HY6RnCPRtCJL7MIE6djP0XXQjDvkTMK+VPED1vBjNJRvzc1Hg5q8gb/oJtu325Hk/Tic5L3fnHR
peuEuxYzobVpqgvnJ0u8qPK95z6uMTBFvOfejqDH8Bmyv5wcuEXcexRUOwBqn8KiVWYKWtMSI/un
WLDbxZn1GOiLbE1wQSK5yiEhia/yyUueEsm7seXDrcmTTSBIU4CbEWU4IbkxU9wwSpZl3xmLxUCR
u+SDdqWWYRCmYHJ8E+czJD86MfvkzGExrACbn4tw1+Wuqa3h4Fr1TuUij9MyuZU0WhSgoXhbJ8h3
jbDqW9z4NwyVZb1NqxdYkzR6n/OvKb53JeLdZ60EjszUUvrGmhvT/R5/i5YHsnosjgbuxwp2CmlO
hepG5aevXvXCF6H4tv4eib8tRdijQH6QF5yztgLdoefB7nMZXWSvNocImDZut94864a0D8bPJn7S
ihDloZ2RnQvyf2n+Ueixk+ipW+SXhJSG4lNLE4QvxSJNTDaY/nQOj6b/VKZnbuANrRxJK1cQnRwz
uTTck/Dv0txaS7yEnJ7pNEvF7376GRLutUyHzkq04nnQxBZ7w2XiHFVxRi4rQpdelPBEbfOzsRgF
uFvGhF3OAlmGhIRMovlOVn2rqG6K+F50jxnTm8SSyOnYBB+QKHDTI9L4JjSSWaDKKedCQv6OSI1Z
1U5G+NUvfoEN+IlvZyqYP7ogstp3dTLgPh9qA6gk4AGqtZs6wC6l6Ejh+Sr4g7HN9jRz/FmK7hnZ
R1QV33473ScB5yCRlXK2mN+DuiFpFlkvDeM5BIPPUW9yW2XmpAZXES9Cga2AUYTbzYwjpHwd07iX
t9lPqUvrSX5FOg6gkjpVSSOjMF6LCvFcJ7YXg0oCz1u9G5RrMK7MgvmfHLFk1mrzFg0NeTumqQUl
13DGrDxdBanHNGBNfvjQVxFBjPzGz7AfgOJogJ4TVtnlDaDeS/N5UoBWSiHiaQDqASA79kNidwrm
sQRjqBI8TZNQVxBWZEzonZb8ZTyMskf9kuhM/qUZvozskx907ABNadC8LW8q/nJY4XW7i8Z7z34Y
BJQhSDc1qR1DQx/Pp8PAS1OQ7lUzC4egdEK+rkQsJAK5gwb4Md3dPLF6+iVpAvO/4iuJ6EEMq6vY
WVgOjBU1oq6Vw9whzmI12SWIpnVTfybgak1Grh1jZ7Z6eUpWA5BXM26X4gJmv9ArFAtongXH+mCO
04aZyh5qDehv0zF6dHEip2Ufb+vUPJsFs1WOrEmQHkWDQw85nlqcHOGJwvwgQMZCRTkNN54ijPf9
GGxZObDaSO48Y0PhTRMyxkmqAfzwg8jsp1aiPKgWkBbusz8jJ6cU/58tzeUnxq7PJrCuPXUQotje
sqC9qAXWigptZEpOQV3+ZTGm9fwoYQ8DIidShhhzl3lfrKatGRIlhYOkccTM1/740Zo/bcx7wVeR
ErJpC2FlqcR32lcuED94IV26PcwzDVZKH90ish1YluB/VpJ1AwnFBSFB1eN0nDdv2lR9R2jwmYR3
tfXhe5da+WNSlRbnr0aqvaBDOGAcxIKtx+UhlNVdYlq3JO/3PgWzYB04qLArgO6KaGLIuCP0mXJL
ZHJjaht/jap8hjhTOt08As5L2TvHn0zz3/8pIoBLxitBwUDIRJwTyoc0jn+t6J+TCfyakJ1Vefhj
QLVK4KapIf95qorFo9BQWzXSBoMLms7W1b2OGM+mCIuRwLR7uJlZ/Cfm4w88koMoQB+GmJZxvpH6
EfMUMpfEJCWJ173Y7/SwQRoNcHR0dhbUrjwQ84fFu3yCKkJYbhyFyXrLps6LMbSEFvGVRl4BmKe8
ilrWqEfuKE8+h/Wq+lQUHJV0T3RMfJw+GIFj6d0tSfxPUrX3SadOoRo8VQGXFYxng9S73fWcAdqJ
cRRRsZk7Y6lbm3Qm+JbWd5PIRx72ZyXpv1N2JrZ4fdTvXYezk8NEJfjvVpMfjEqL7KBpSSfLnqRK
L0ioq1xLIamT15nxcfmd+T0lA0E/orjZgutMJ0KWFNAWXIsz0gcUhc/KsC10WGtywzIqklRttaXw
CP+bdqR+6RmhAdoJ5VeBr6LHy8oDveGqjzz9FT9pEKUe7ideYJZjrao4qBkGApQPJDPIf4gTXcqw
vwGApjsc8aIfthWXSzGkaC15b/mdySFu5omz1CT9C1USVvkI77Sz0NlpD8tO0fITOSr0kwqrR4k5
DuTMIO/p250UH5HIt1XWG6U6TmbspLr/1ukcl8Zn2wpu3IeumZXrrpQfEoAKkqGPWKRUsXyfSXko
e7/6F39UICwLiYuouu7kly7t5OpdVHjSwvBbNuABtzKL8a6g/Hq8Z4vOFizp3eBr0Ib3rs2cTPgV
UWKqYaeQcxn6j4xi5oARdwhpReGabKmfiUH8PUscocpuhUlNgh/Zjfg+Y+fxbdDsjk/yuJwAcQ6/
agxZxVUGzkqBxgQSKBlNDArXiDHmDx6TVW4wjCuVRf7lEkBwrT6G9AcOpBx1RkLk/Y9z9+ePnVtU
D970kxnsw5QmiHF7r6xDmtzLvNsoJgNE/PhIPCysW6u4ExVzlP4ZScUjwcCAgS8d3vL4s4JNWnSG
k8yfFSeqzh2CtzArqErL1gItp5rOLIHFUEquXfVomocsHavc4j7VuZkykvNhQzI8sUkeFOu6o8Hv
LOtccH79yiKcVWqEXjWyICD9YcsnPVId/1yWNWeCkChJv7n5xRhuBP2SqKY9gVAauBuZIwf/+px3
vR3V/m4MDbsgyjXIW8WCmnszWkfM5Uc298TDO2dxRDR+tRGo6JhiwIdXXRNpxwYgDO2NJmOuuUzz
xMk1AffLGEXKRe6OaD/BwAifZXHQOWGh3sAJ7f1YQsKX7HKUiIygvE12ho/ExPvKu2aP2F7pcuEe
ALt5IHRIhi9CII6KzK34L6Akm7hSLOnZF48xMKA9POfKzQvcYLg3muQvtM5xSN5vL0svSz+zAusa
VEnKr7+C4jQEOmbrI0sdmPKaV+Q7vSuS4mrpcNaUelUnjzqDrVCgfvdAR7cBTAqen1ysbVoImbQF
GlDLAxDEgvRXjba0rYKrBTin3YJdkunMDbBj45ZlkFURKLBpAFEN7vR4Oiwn0E/qcjtDOaUds9ll
3U3isYwwz4nAgqF+RMG1Z2P/pdyRcKdeOKQrSMpo3V6XNxBc9OnuczGNDCdeIrgYUTZJAvxmwISB
q28n7eg/0bPLbO1VBlcGw4It0h5tOjSjj76dTBjfXLWyh6V16AU2gttTkp7QNzsRmIrDp8dQM514
CfddTR84OWl8lnL2p2bYVCgnaPEgDTxQy3OgseWNym9Jujhb2Db7RNkT2jCMrTQ+BcVBI8DGnfcb
ekBgQ8gPqC3mh6DsgB9a2HQIDTLvdrMS61P06+NoYerGdcW4J/KbYrl1exoKpOmOSHkjOPcyCpwW
XHDJFLvQD2Z+r3EGim8zrDCdHMtEHkwkVVRplRsmHEXwfFQxPMT4Q8F7wNZd8LiV1lc2PjSTWwof
QZe5YUm8UUA/txitBkxdwn+AJ20i53YsZvdg2ms1Ngecoz95xgpa0TaDRoL31hYFGDQWizLteInX
zXykqtuCM44KDK79zli82iY9UDI5ySb8tYKDz4fSrkEoc+gkr9vYBRTE7BFpVwjXoaiuSUFhKtyU
BW8u/FFJ+jOt5/ij1S9furZQ1zswE8twezCcqjPeDdVgA/qCR8d8iy8JDFdIcaFFalztyL4sHQr4
BejpwhzXrnNhtvNzZFzIlCSUbVvJjf8rtlAVqXU3RUfiZzAQ52Cj1bv6wP1y6B8mmPG4RwfN6VDP
KCcdt3MDA6/djz49Si9k3ay89Q1lxNsMJtAAFVE71xFOYQ4OYXQ2omSjL8EdEMkq51afyhuUgFy/
hoxYlxlZK7xGHh5crLDlGDSJ1AQKkFPwxn6JmPPmVKP2U0Tlo+OG+upKxtrGKhIDu0qwjKuCfFWp
9R6mSwgeYPJzbKsmPh7R/IJBRoyZMV0tZJ9aJv6mBj2C/gQIBZFKn+dP8uxYd8ufqlMHZjzduKrM
GtxGfohrbN4ZE4GuZA1NCki3FnW2RvQ1qdVFDYrDrBWMkzWdPZVpNbn7PoUXZCScHEblbMoEMdUr
+/25bqh6z7XqPrLyT12xa8fMa6KZSbiIFoLbg0mEHCEItdDdOMQLjKBLJLVUCq86iJ18wmUiZ6q3
dHe3ub7WQuUWScJHnlp7SdPeOAsw5CYIOu1bdhtJM9c158/SFE89xJw8vCQdNGkFp6US9/g9eCG1
8k6iljcY5jdxklF9MMLnLIWzacDTFZrqAcH/kKNjjsMT2/SJuQg+LXWlyS39zQiz/DFWg9i9/No8
XpLxr0Bf7K2fVuM/hgiqShNl5+UhmLeFxIABgYMQ3sxjpBvzKaEauROLo0LgGe3HEgx4ubRw0QMY
oEf0+MB6iCnZGEHyjbcpqNqE4MwYfBbA8cYYzb8xedMJDrf0kkTVylLIM5uJR+PI2vzQmRUZ+nCE
cM8MAAy+GdJr+KaLn9n45VPl19D8mOTGKQeEMYkfBQAgvZvwVmX7SQYnOemXxRAhSU8TEW3CE5qV
2BV4SAfVKZdjs87LQF1ezvdSGuqqVfpVnzRE0U4UlbFQiquMCWATcVZMByZH0LxHDWU/YcYB6j9E
zNJfhkG5dmO4nbgpKoV7GYZc3ImA/hDOZ5tb43GgFRqggCLca54PLeOUHD65JtETkdSksqlZEAc3
IAukwM5XG31LvwNlXr9Fx2OEMYBkoMvVzVWHByasY8tdlTvBSdTwfMc7eF976hQ5wG6LryjaK8qD
ElZHxA5hyTxWOJIWdRquASAKha7GmY/HF6B6UItdciSuOLgqzAdHDklc/rjTyNgULrN/n7ctqGtJ
hV+qxmccc29YuVNhvMyDeoo4FAZMZIA8u8Pc4YatbCss2UxLoCsG2BeOzPyretXZxE3I4gNUWg2a
ZM/sB03GOXxurI9hUL2iwRUN3moaVFuZJkdBnO0Cgz4rslXh/3g6j+XGkSyKfhEiACTslt6KTpRI
bRCUKXgg4c3Xz0EvJmKmuqu6q5qiiMxn7j2XibW/R8mmx8nGyKDzQ7pvCkA2LB9BLTupe3SCcjV4
OnzYs6seolyF+wAs2la4zBh0d9M1LUHCMKAZHlp8BDg996figBlQTLZxVbyM5MfvvqWpz2K7RUJe
4CAiRHlwZqVf7E0ACkmp0AENi5SOJs+6eV+e1OrP6hFWhs0sZEtX8GABcZkHtrtTuxSwylnFTlfg
o2bxHDDcho+6dF25GhBtqu2mHOKFyfmAWaP2z5a4CGqammytgt7SrbVP4n1OIcniTvyZdOBCQ6aM
fPAydjGDLajSzBnYe/5Dt5ReomTOJZyNIphLoAcYQ5Md/jGO1LNtkC6YpkuLiWfzreBu0XTiSHVx
Ai/IpY/OQ+4xiyAqoA0an3ZfzWyt3fa58xbjYTf5hlfTYhuFb5ZwL7toMJkw6tVccHrULcqyMGck
wVABRlSSPzyKmJzvVt5g79W8lcp42vAoUSaaEeel6TCCILyJN6jsdZYjOS5uHNEGHTYzzkH5sP2z
2r8cruwcHU3BU1UQ/lEM/JXkpLa4BNFdY0ZQcCGbkk6+5jM9ajwI88gvj23a7CWsKF/426QLMD9C
hgdN/9BSZqaEKo4dbP2dUzJUJKtdDjYi63ThjpiWYISi1DrFuND8KDm75K0uCl9hA+kMnwp80Z4d
X4FxGc+sP9hzq6kn70I1yW3M5isF1NGgSg9ps1uLSF1Js2+GOJoxzxWLDkxQJwtWyzqPvHnIifJk
pGW/60hpABdjnyOeDShPDkRMGdNLEXmH/N9Aw9BnT9dCEQaZFz7mrIWEJj38SRViSqhAQGeRcnWQ
rEk9Y4yo56yZ8l1ImesMT6nig+l9hpRc0Q3kQA5qV5jPXPBafAB6aWeQtQ08igPN6r/8VxEi2ggu
NbuXCSvSVSHkwOmZVpJdYHCstPpSeD0CZeyJPj5LShACAOej2CgaK/+EhT94/xGQKUw3TQcqWdDi
IgGfPgTwwc2rJOtgbjbxd0s+gvLhvkLbObYOkzffLM7MRzcB53bTHM1iaEGreBdDyIcxJie/NfY1
C/oWmLdJpRylJKERkhBxrzLvUMbwTY3bnRPWqLeNRaym7JvpdKxn31RUfGxxSyxuno0uAQ0f3Sk7
5NHSieHxNmpA/WXD0y69lOc6v+rWQcOsZ6T2Jw3wxiIoU1r1odACQFfTPPdNUPW0dvvS4mBbZvCD
eU26bu/cfKOP2EEkhWEB/XkRNz9Wd7WrT1ck89aaCgtX/3ar+Jl7zqYNWOb76E2NNeQBIF32rg7D
cyGcVz/llvH2e13LXNTx7wHCEjOF0WXoO63IHm1RnjT2CC193i9eEXpWuYz7Z8jqy7lElHg+YaGG
x1KS8g09pIUO0dfbVdyqc49cHdlMmQxMOUPgH3EIos5fByepMHMJ8v6tCAjaHUF6iWaRYYLFwrX0
MBjGHOAJ8FV88tju2IaE8CU1Zk4W2zbf2vdNB7swXIxttWptAO+hC8NdYTX3p3RM84gn18qeWdwZ
IeJcQXES9W8RUTzBiNkDYULcwpBq+GQW48YVqJgpt7whh+POh1H7spqMaItqpjlyn6ffDrMG1psU
Sj1h6exyK28utQRh6rtT3UPIYG79wAmVWevWedeML5OHEy4ZyiOgX5nzYbc/GqNgNgN8c0wgPS6w
0qD/heMHT11hTRgs/fQVOT4oZDazkL1HAEHDsYFpLgU5ypi83PQ8qH8ei5C8ehQK+hQ2tB54jfxb
Kf7VMYy4OH3UKixBr50LQPxWV25iuzoNIvTAbM8rDwGPjutLIYuK9N1LZLJSUxpwlqlxI75xobqk
p9gOvP98ofJFK9lZz7AFMndpuQVbIFsZ1DAhSMErQakyn+gACUWQhId0n1hfU78VWzY7IY91hW+w
milCztGmvdISGgZSRPeSFe3cnMIh03KdGTksVQrIhmO2gDtPMIzUB7agf4KigsU0r/Ruq1T5HMAK
O9XIoopisZTUAdIf/8snrTKuqClwGvvcWor+rU0SaGZ6Cg3ktKEeopPViVdDLm+AMj5ekzW5NBgr
juQXqwXOmAEdS6csBghvGQYXhbmHgqwsu0SkOPY+6DM0O0sTNZ0gviKNUXJQ3updPKmOxuo2BCEn
FykreQw5ApVFZLxidKFZ+emykWxXhVuyJf80qBl8IHZl84ssJMKMkSN+DjMMJ4gL/RqhXh+dzpSe
S7xHGJqBRTRwgIZqDvsJUD8UTn/CnYRbBn9gTqjw7GrtS3TTfvQxChbCJb2xoxS8ScZsmoZyplr4
C/+cvFjGfBJsm8LcYOrjbyp669oTy+kujlH4JXUKmPihRclaSdq1kzBnMg9l9OqMdwSH7GV3kTGy
IYIu7d0r5pyl3zKPJHdWuSfVe+T8VtVXQS3mt9U8471PeA4VI9l0OdMnpgG2bbPtzeY6ozsVFx5+
92Nl3XuH+IbBvLtUseDCF61a/qtgl2DiZOmiy3lUMb2rEPgl1svC6eFVn30z+mwk3FtAt/1fvHx0
toLfkkYN0xVdALlfDeIor7tEWKX0c8h+2kkoQK5qqm4nYYBffnku4Z+NMYcRzoqHMthyjuh965mI
5Y+tEAqrb6Tw3toSe8TQfbSy+XC7g0eUrYI4PvnWgAC4iOoyiaAuIFZeIIFh9oMrmVt6mFPErgML
vF1f3QoahUwEa0meBxFAc1Fap7DGK4zGbKmkwZbEUSe6CYVMz6zcEoLDWIhcav5VXhLvirFxDq6t
IZlt5wOAn7ASm0aTiGy1fdp5cwZZrBB59MtqJrmWCv7qeLfcekyBGoBrYIdOifXADPV3LyHx3mYW
+198FMqmZhYRcTiErGa0nmrN0NZSvZddd3Mq1CpNlZDvjKyE761EO1Trd1t/1V5I2IKNUKojok1u
QGXt6Vm+VS89B9W1JjMt8bRdRbYQtdy2H4BRKWIzwUipim3G1Knq0xjXvzI3v23rKUyUXmiUKlNf
kpG6yugE4pwzo/BM+hmI+agS+2wTq9VC7+29A4CeHK+rM2QXkY97611rxndhVftErWcyeHbmZ4TP
aGkSdyqZFAqF4Zm7MNVz624ssS+9dx9BS69ZD6P27jUS4zbi42ln6E8XEE55K7WTUjGoCX6IYoGX
ZG8HH3wRxqoRNMrYl2tX8RdNgP6sYDLFGEnv/HWBOlHhHlGUp4hZarHLq88xXOw4IphMu3XqY1I1
aX6wyBhjuyRZMMqZ1/i0WoKdhoIUFxb4Ua3Tv7Epq751gXpGHMJ6m9HkwRwojH+6/S1YJdhEVzh+
vqsUvqtop/MsB92QQVtzdpVhfAR5uGjyd8J98m5vF+Ei81FFDUgEyo0YIFHWcmlzcaV8d0tr1yaP
Kvm2jDeUl/e+4MoJ1K8cJSJF2Zy87pm0FZYLwMFj/R6wMddIerPQS/diJJoWqBaAztbyiNzmoxMg
2XKEeY+6SWqp6T8h+UW+gIShI3HDfNSGzBwZlxQCpHizThgNDFueKqtgkGoPuMEopBhza3RLmfaK
WbjrngLhPtkHK9ca3xW127XjSCoRN4lqDX+hz3ywXxdps4WDP9e9j0ZedbGyYah65CARjNZ9FAxG
gySeA/v0WBdyAXPgLxSCjlKVlB6DXhPJVadYcydbSZROnnGODbCKj959BvodyUnEdo4NJkbebDVA
CHfzlDsUuwN9dQIYA9H3Lq/Tv87jW8g2GtV2M6AVxoDNzGEUHpBlEn67jBVsYc/HYNww2+osWOO8
0wGIPfy3BbIy7zSwqCerZl7pF1EdrViZa009TwYacbZA3SBmAd2KmbYrZhSE8qwtAzMfQCZ6iK5b
mC2Abm2ZsROjQplrXP4YCHGQt7MgUNcjOahG8WP/ELzI/dxB5dhWJWnue6QP1GA45Eedb2s3T5F9
NhbKwJBxi1jocQf4ItgNqQlqGh1kry5r+AYVs1zD3A6m++VBT0IeBxyQHU7nZfsCuFWhWbNosMgO
1I611aPnUBZdy0NXfPuw1U3Pfiv09lKbNfoYd+0QSl/JfGtm6SKtaNAccPiiYuWFJggBpUDMH7fR
MqMYsHpseOj8RzDNnz0gTl0GK2qAnYflUJApbioHVf1I2ZSjU0v9XwXdRmi8eT67d5bScXvMucUK
D2KqWE26xP9+ykpSbZ8a3/roVJDjKI5VegKyMFf45CiCDDt/EsMiW9Zuhv/h9kudFdZEFCuA1YDI
GWW4CAsyaYaeenlk+oGZXbvo3T6R5UKh+OsCZxY0TAz/wR+Iw2udn0WiLS0WKaj/diZyTx3xzEAG
Jzoz1jAafZyq/ZOEhetvhfzyeAlO9N1Vp8B+DslL136LMcByTiHDgK/hnTNMyh2DkDEVrkrzm3Q/
WfzI2g8jvUKTE86qZ9S5gihYQ6D0ELWo15Z6LrK/qhak51cUExqyjVHK05l67p9AG+n3a4vx1xgV
M9842+qu5NuS88WQJUWHfWM5nZq/Hn8zlkv4Gy6bVZ5tTA9I2X15b/U7xMnIvCNYDFiJuX8c6a1R
n7M2QjXxoTp/AtqZNhqkQ8N8tRYyews99Jg+rou/Mv/0nZfUnkXdUTxCCONICni3QSiuEqd6RgHu
d3nMEPCpa18rLyzd5165E92XnYPO7E5j/cfX0pfWrE6OhBvO0vSVttiz1xalYs8COvrRu4vqs489
TNN9+xm0v1V+78Kf/0SQ6IfV/qiyuhnyA+glF0gWZR/AYyqRxH02xVdAGRMrjMnRa3fPiIbNqE+B
JJHto+AsznBQ6uwLBMsaV2wqjBeKa+4Mok8i1H1OzOXQBXtgxfO8+hr7X8+29xXLExNVTSd9Jqa9
hzDujqeQYx5eBFd8S+5G7iz0wZyDuBm15Oka02bJyTHicoajnsN5XqbQJvqYrQzO62xlhIdx3HiT
Po2JJ+P2+nUQPI/hunP/ddFiMDD9B2wpfURltkZiKhtz83PMHmb3N9LmNPrezXDQbRRzl8pyL5DX
h4N+cPtJIIgV7lezdwmiOOtH4VKzi2Uz7BRtnOdIo1jETk2+4xJt2BLxCN7T4cmfCsdyX6XXnrvH
YtBKElHAnLem9IAjt2yo+UMQLuwr5zZmRrI0ljXGAlvxFkasbhP+eGTys0mDyjKa2e1cjlzZBofh
kGxszixraOed7R87XSXxkiVmwmbK++tp9wgXJhOiA069yoxT2f9WE/GRfmPBpI0KgPV/5u01OEoG
bXBnuiz+IFJiN4DmoRdfdrUfy1tXdcuyDd98ViFK84tzYKaWJ8LDPOcoXbRJ2Yflf8T6p5PdA76u
kbLDCb4ITl9HXTOTyNRy1F6q9qeNz1C88QfzVfsR0rH4jVFrxqaQedYQ7zT7m9nOQNk3XnsAD+ee
+a0LILDKWxJ0ChhzyPRTNJ1Ms0OOdDcho5LDK4y/WaUggXtYB2pzvwJHAWDFGFEjVKQxVfa8j1yE
aXQBkOjN+kPW/zz9M+S9EmD/pk9R9YpCVNqY+CzboNhEUAOFpGTHK5kZ+2yp/OAlEUA1EhEgMUc6
4xNtpiV/PssdQgMwZzBRad7L/qRl5xy5PvlNIrqZlDMaL16wbRbhOOfbWbG5CRGwu8w53NYHJ6jO
g+E6cAazDuzJ58oND7u9hRg8mCUBX3WWrFFYL0VJQ0fQGVod7WC2P9NSqsUB22FvhT81c5kHKC4F
eHrgfwoT7oC7qPmI+gOQRdMlpfDWD0cN/p4fvlmMUTP1aeZ0+9s4/IiFOQuMbSkXSKwpPBk8hNqD
wyULTxLAw/SxbtW78tIpMc3+u+YVjS5AKD4zZXQacu4HhP/uw57c7BkfbWRxwY0JAGVF1ELVIVVy
gzbBb06NNSeJEexNYi5xexsu8lHgrQ8+l0p8GZ2no/ygvaUg6rmdWDdHNy94T/GhBktsW17WzI3i
TVc+K9zqLWkGDqty0p6WSaFQnCJSGTYG8ki88y4ALG82fif6i2GnYL89RalfPAaeYNHnGjHcDLcs
GIUr4GuIdW32TXaGq7+PCDRc4sgxYPLQipCuACq+BT6qLCo3wJkKuqOoSTyYSjh9GeJ7YlfE8jAF
06SDBP5U8s+sH9FN9ot+cgIQelMvRFLjnCErI8iJ1RLYKNggduBg2coXRHNV+mcbvofRPpNLhQuq
mUblaNHGNelUzLNs++L6JWhj3Cu+i9GXCBzzi8ReCm97uE0622wJxpXxPqe2G2C8PnjQSGozeCfF
gNG3W507hivExrCs4GkKUDfR4E9TnwqAWcTnyvVPGNmEfSu1F1oDgD7EXvbusp1+FWW1QkKIt8tR
/oVXCdkp24zqPc0aJGmE+sF2lZyF1ayUn7VDGjCaIN5QJvPutRHDJSVutMjug/PPJxgA/YV5jYX+
U1EzpcPwV0Eh7j91CCn2rzNRXAO4KTbHmTMLo++G39yEeBn5r0kPVkI84zLEk4Ga3jVg3Xnqqmi2
tnIwuEpKQEPZySJ9Lv1NsDTgxjODE/0gQlXBytUitjtF4GnuRw6sxAGoc8k5Twbvh2VnZLtE+1az
flojxUen+KpAcww/KE+pQk+Rz0FAgaQwjRr4ax0Vp2zYBKQOVm8qBTFzbVWcnYl4mirzXAHMsca2
vBrSq6X8mlygKmop1ufMJv15biEKUlH5p7OQcSzKmaVkoTQyYoizuzverf5R006m0xGt3XDB495h
BgwRNJg8OOsuOOMaccIfzyAm7F+vo8hQ0k2gflvMTKT77BM4PxyIKipNwP5Tz8iAwH56PArC/FKJ
l0WgZKwVY2+Q1DviuE0Mwjwm29vIDNzlfihJiHP/6ugd0jg3NsSoZVvcHDPZlcYXJCCyXP9FaYnO
4F11Dkg1kKa1AlVniiMC7apNZ2E7G7Ndj42yKn1kAMnFUv6G8EPF159F7wnLIitaqBFxjIgbew4B
1IN58aHxW8UwqUzDjdUwH1F3ds4AZK8FWGIOSE9wWTfBn40PrYSIFrLeMkJGm1FzbpCRuOEJz4bP
pevLqz2NB3dN+yoJsWPmuwyGPd1PJ/Y4S71u43dH0/zS5XRRvcKkokvgpiIoqNvI4ECGDEEaRXtN
xzuKc7J7TCS9RklJdjESRKqZuoScT31ez+LmyrRczZakpxc+c0IUTO6w6Gs2AuAmyDigaBwMyE5c
MNjEOsqcjdZ95DmrCWZ1WXxR20scMQKsh61JcKxD2zt5LksceIJrHGNKu0Qhnv3WmMvcl+2eCLlD
t2EYt8jBi4nKLnq0usoILF5QU5ZcNRQRFaqkUXlAOrBdYFXJVdZ/vQlHnT5SV9YS667ZX+v4n3A+
vdFEBfSHXVF6oNDYQnf7MjtrXy0CLqzcKhd9m/xTmQc36VMXv5p/7OkBDe1flrB60H4b9xoq2zD4
4BjCFwQkCLW2utC5sVN91ZH5G8W3cGqSJLokLuveWhjlDknMsa1TZp+YcF0UyQRUgMbiDGaM816R
n53WLz9sthXEuowKLIPZlxycl1bdLNR8kj1u1x8TEPHdpcR86AfQd+nJXQXhLpBp821yZCCQJ9Nm
ZqNBAKewCQMTD2Ow8GG4M3w0uOBh484MBDeCyszpnj0df8p63gnlweSgFsZ2mmZ5vsDgU8xodJn+
++laE2fT2mA80AjxIOfHODHFxK6OnoVpqRAvuqlZ/R2n8UqAxNDjPfiZnQ3z1WMLtnBU46QNcPNb
oCJIeLhB2I5okBaIz4x5qt8p3TPjqAfnspl2aQTX+c9cudr5JmeQGToaoglej4EG8wq8OM9eUcvh
8+Pon4LbI+OPq48myTTpgV1TjFokevvDhc9UviQXHVmxN9c5Kyima/RtAwevV7975jdbEdN6T1kV
yUnAgLlW9X5xHlk4Pk0V0wueiZ5/8UzKo1onC42ZUand+/HKlp88yBNHeaTMkXpjg8ZbSGVrAZ2/
dO6vbH+z7q9SfnPOHNs7jNWbTo+bsJom/qqND0n7YMNWKRtZ7/N2wRXuV7R7N/RmibyV8ZQCSrdN
obtm6U3pI9h7G4L3IaPwk0uNKDy3v1K4goMAqvBsbWa83w0Qy7r9E523HHCxIrDQKMMU5THaCIN4
9Ermt8iCk+LTqp8m7Z5rgL2cBgV8SZGE0HaR5AYxf0ZAsvGJUUKckUxfJ2EVC3SjdvBU3Y/MeccZ
vg3x/+X5+PCaJyT1HnLWSLov0dysgQKOhclrODRHOVx1nf9gNdekt4nFJ1VvZHJNtDyGEncGtCNv
T1fbqO2q5pVKk74U/1Xzl3EFK4ccvEX9KjnP4/Z9Gpk6ym8ZP2w0DSXFVbMZGIL1xjFsUdzvx/jY
9A+TxDhz1zNwUuRNXCX4+cSKbklx62HgoQhmIj1LM+Yzznc4YrwDOsqasrV3DN7yi3iY+iGNdwGi
O+bl/s6qW6SUh5SHLPZIEdf2DgZkcoF5tJBdLkPu9xZ6C9B7+rXceFPkckwenvNhVSez+3F1Ph+I
nOyaejz8UPSN7/0NzdNDoGXLJbV0jYlrgENkLMrx26DB501T+4fONEyFGRXFcJnH+YiRf6qOHXoy
L8Y7Lnm00cUyoWbeT1sFjPuYptcppQqUBt/CwNk2QEW1VVd/o4eLu6VBTZJ6f0C7Cj4FNoPKj755
66mHe2rllreeYbPOdRrwhObBPOP5iHqD0It6iYw9p3GLIvL3ilvZ6F8+ioiYJYBboE3WyTLiY2zx
NWFKYkYYhMG8R/vcBcli6D49sK5IPkp0ZEmwEnF6NiPiARlKB2+pOfDiX7b2BNBCesFdZYCiS3NO
RoL7T1L4uP/8kekohYcyIX1fBLoFyaVvf1M+vjH/dtNph5DwEZX9q2xAUjVkgDFMHtQNLBLcp2Td
+1wBBXoA/ZIysw3ZVWfJX87rahtYBycx4gvh/+VE1bRbGBRspFjtS41oGtQr5ByFMWs6M0/flZD5
LuNk4rRmjNClv3fjL4MpEeoyrgNkv9xpNGSVhA+M3aC5hOiW4b8fR+4LyCtoS/WabFCT9TUSA7JP
hbroA5x2bbsucb+bPELqoK5dREP6KuhDCsVX4y4zBU70qlbmQ79g5++yIDa1u0nVihcK3NzC1r4t
nq8IY3vlsJmpvyIWFk7HQxi6iMbkyoJ5PQWvhtayb5QHMYUbf2DBUrSLiNSbLGcFBEz9mdq3HCWt
5k4+ZGU59fM9zXuCLOyCfTT/Gsq3xINWMi1tNawQPhvilexWtv8syyPPAYWuXZ/xxkyAlPaeGdfR
hsbv0KCyN4GGgXliQO+Y7LLhZtkgyotgWaJljuR7GeOLy5iFGCvVR0UvydXb80biC9gn8G21fFJL
aeTMK+JZlwWH+Dnoplg/qq1SRW2mMER1mJXjaZHvIFcfGFwVjRV05da/aktrShEYCSJMUEtHJZ6k
HKsc7Oeac6cU3ZFqLs3MVeJmrGp59h2q0hhzQ5l1zCCauyrvNvdhPfV3ySXlfCLXicHKuBQNoQFt
cNRtWBn6rZEFbDNtI1AYMo7c0HhM/uhuzXy0b+6EoGDJxgNeh+9+YM9zdlGN+Oyapz3gb0OzzSQG
jBf7f6Lt6uHKLC9NmeZkNTQJlP3GX9tQKhddQeysOYmtWgO0l42JGYAIMUVuBNcENyi/mRdX0kGE
VOIJmCTHY5YcbpUG3TcFVdKZzrKs+QkY89/Ca1k6MBtu8vhaIZ70Y3FzJo+zQr5fmTvLgMo/8QZe
Sv4IICaBkj/2gzwkibfVf/GecovUAKudteqFZy2FgIgDvHSKjZoV6zqpEdKzPQ+A5Y/AmyjihOcd
Qhh4ffVPlkigpg0UN0jFMFuJmqfGIlznopZ7hwM4+2Q70A9XSCbshgzlJ1yDqMmGb6IQkFUfFOfN
7kDbrTDxocStjr2/5HJnHLW2ayZAIZnz3ARiTUdAak5ozp1fop58im5a9A2rx15sULCn86Ta+DpO
OgomUkBiLg1x7ogC87ZGSow3yAFc20em7809/2M8zJxnAlTLG2Nu5uIMUi3/qrHbtQCbrGqCViPS
k/nvnvlkNzTjSVg9Ut2n8g9RjUOOv5ugGFhDJcsB/DdxHMyHCqUmWfdF0l4/Hc889QM4pP6aOh9R
85HQ7xFkC5XlmnnVYYwsQbMbGrv//g5RIfQaVonYNgsOcbW/B2Zp7NzGNXb//V1KHia3sizaHSaB
SlX0nUnABOW8hDLo+DFlPNWV1mBR+e+HXir3vAJpmZjwaAEUYqGSDI3QudTULImc7k8OWpbeY3eP
bfNcARdaSRMpNHDIe+n38lSYur7NPNxzBoCQN+nqPwhRzE2EhGVhJZ1ybzDwGC6igC60O94c68Nv
2MZ7eR5cE+5lOTY3u2UqU1m0S7kB210tJXmkY6y+NVafQ5WglhdV8ZWr4fsY+AE2LYQGeBWsjSLh
PjkO13RbEbtdRUa5op7B1g7JOdTz4moOYzRvYbOBkUn8jZVhGU1LhDJqWaEdUgBt9j7wXkErhw5q
lWp+ffCteu/5JKGPUT3cyVMiTsRDqUbt5M/DolbvnRWHe1UoNoZ+t3hvnHsfYXHinxkssSAdBz2R
b10x5mepsIUYa7iQtcbapOzBVHQq9s2SXQuQSzAy0sA+G4hzqVbi7JoQLyD26hvPDTcmQ5vZMMQG
UHhAnYmlA4mvi032389kGr9ZUBQZvqgpc8gBj+Eb3Yeizmq+ygUkyn/tRHyoij69aZULQ7ZNT3lq
dOgAWQqZvhbfesNMGAT1GyPC7ZkmhIlleFXXSVqVi3RY5a7hXO3R6KjE+MS3CSA6zR/Xqazlwa2w
xnY+GVpNbrA3L5RL3vfqZ9GXqCXZI3sAL1qt5m4FAHuMtNo4DoYwjiD/IGsm9SuYfglxz72E4rfg
i34BQDCOfWOKI5xJ48gMmxxMBzq1qaPPVRmwwQhAShpC0hkLYEn//yHRVPU49ZL5ZDoVlfLQel89
OlM1lDoIKsbpp4EmzS1G+kPY6eOxEowRUxXLRsJafwBwk7/GvFDQ9STlwN0KNz2JGerHlIvk77r7
2LRCiFIh+wpjOP73Q16HI/lFEtM73f3Cx83w3697RTMcvS7c9hXK4VBa/XGQFTYCzI5SQZ3spRZL
UBkPxzHd6qOW7mSakBZdOYRNmx0PexTfVT3qBESyc05OylY3AipxLyYpMddo6LqJfT7md6mCz4QY
RjmsEAnUKyGhdAp9b44odmdhdEcU4Wqs7BdSaZprNv1ghEm6wW7SezZnY1lWETzGwGZ0238LwTnt
90ays+L6rws8b5/G2LkJBcefgXZMpoxBscDRAqgIQZpQ3ngLC+51S10ZgInXEZYYdIRte6wUb6s5
tbdlWF0dq7gn6JelW+z6bCjGMuaDImsIlvxAz62BExEoe7zoaKNfh36J8M3qYkTU48TBtf70IKnf
GFjMK8MIFjXv/1wQUbkCBrasRvsn9bUPr8bhpfjqwzbMdiPq4dt1rfexiYutMIxuY6nJn6hCAmSr
8a3rRgQFdbXscuq3XugnNM4yCbjAMmhEcaUt6jwfuBjkTqtFstet/pDY5jWx1a0RI0rRXDQmhd8o
wBiSPVra5IZoHoktgt61O0YkTEASaVLX/g1BX4U6e3MPDVutFcWhd82/mF/NjVR/S1ktqbZcW4V+
I+bpI21K7ToEpKsXhTW3stA9cr2n/cjX0CZyHdbNrox6jx7dS9dc/fzWpCDTsCTKtBr7ajlqAPdA
atZn1auKZVsbb2UCKKrzVWYSJhNaIVXaHYyqhNmDuZp+CadqfdZCDmyF3gF/OqvZjnVWM2YVa3MV
bpsbghfj3asRFMwstyN2A5JNy+eZlHJ+GX7LHN2gvQg5S986cw5vQ9uYZvfojax6a2q3fPP19Kd3
gV4bA4m4kew5uFRuVv5RG47lG+rgQw/yVzV9fxO0DqPOLBOMh/EqhqNagO0lAU/POL2K3uvOZMP+
5kaBvUMlBDEPtf5sxRVlt/0rbVJZ8RphceArdsNgi6kwO//3gwjpnexADgz1kl+lY4tD06IeU1RZ
e0rE95oVxkKkkMu0IG3Pums1mIRGbW5V0bFrWTJ4eC5JwRl8YAfQgopCDZaG3vebjKcPZ0tVXvQk
Dt+mcPpKKfwtt3g1syo3uvgMp4YiJgzQjYyd6qSvpMu/dZFCo21njkYgWWNoMGhQnWle5h3SnPe6
CskBLE18gZnyieBTzmsFlmWg8Me2rbNTSk8/FIVnnfKw+4jJIDRyWGmq5KPZZp9Ss9RzDzlPKUai
QA2hww1MiQ3BjbNIY/gTQ8IzZw9FuTPpx2e+Gg5EwE/agUYlQs4hONHniVjYRaueGjNhcZpgt8sy
WW/BHEK4cSI+UVAsZ0M0FK/c0r6HgC9Gul63yBO12GNVgd/juv7cxqC9wkAgF0Fh2zD+y3iPKyne
iwYIhGiNAegKmFW37vdBWsllFiLmtsuBXA/PYfdWMmWdftYWUQqoTqRoGcnawbDcHuwh4+OiVWxZ
WvQhaRu6REQiW/U08dSYhaVd0B+QKcKX6mg6WZmIl6l7aGE0tAB1BegDvGA1TQNcUfFCTb270jVe
K/bVbd8339IbBDJwlVyNIQfkFCQB1Ff2bXpJmFXA7myNzGUxClE8Sx/VtYhLTMkuKmOd4KiF4pTG
aZiyQ0YgXFlSYQr3nCnUfp03lbVVHGbLio4EXuFbrkSoUEx870hharbCHjswEyxeAlbdLvUWi472
Dvl3WKp2+M9zMVu05B2E09K2NmWIjYv8TqmDERbeOWJT5BJBihOvzS6+6w5g3UgvYraVuKLfa7F7
GWzP2JeMiS6Wr+HAmD7Bqlfb5zScaVbFEkmfuUnQvJNeju0YLoMLYoPP4AP5W3ukCirfS2aiFCy0
uV6BUbtoq3fiobDeWKh7sLW8mYmeM7NlTqAa/yPqPJYjR4Ik+kUwgxZXyNKSLIoLjKIJrTW+fl/N
rtleyqZ7SDYLBWRGRrg/pz8UIf/MYgGHLrPNG24ojr8cuA30PR9Id+nklMV7ZGU67kLFrQSlPJYp
0KhatrrveTEBqu9WXY9PxOX+zBF6feB3JRGVXc7G+MRDKk9ix5r/WBiP2qeNczHF1J8HWm2KUi+b
cByJNQzFl0iTq/MSFte1Hd7GQcZLE00E4BjyQ4zF8bVrijyYZOmnjFsMnWYb3WJpZUl/xh2twnAt
RrW96gO2V2TRd2X46rM5uWVE4uC1W7kiUQcCNAcikrT3Vn3CEpbqezRa8xBm3Vc0isuOcpi8PuoE
2nDqg10l5YRtdBDYwnvThYYtdQ0WS7p6Qp6Gb9HI+VpOYoXRH5kFKCK1h1wc8yGmPKTlzYUgw5zV
BYPm9OypiVXQqBpk17AabytSfuiwBn4jC3qvTDhELyArGca83euNdtKkCTQEggw/e6bhRZf/f7mM
z7+Ophr9T9zFFy0PGY4UccLckyRNudFooj7X0ZCLfFR7FX/xPY3H+aBrOaFJNAnSpUx8Vt72Qund
0NSlTVOP1TcGKToEz7+vni+iZShbppm/ZZdz5tOtr1XLIpq0YAGZhYSEjqyMHP/7S6UhLGTtrl3X
QVGcxuc+DfGjTGHbxVZp7pZIMPCpjK9pM0w+BUa4Wwad2i05tFYnQ89p+9w3gXeMU2vtQjH+0zpF
8tiyrJ0efzarnm5HFDnPP///yxzW1GxqJ+8sGAY0dciYUCUy3aJ5uIpWO+1WKfxMV2YamCttU8b7
K0zAXAD1pE8+xnEZhZa6qYtd6l6NQs0vVv1q5KqxXXWysDRCbJ84nGUjzDTGEa/wwE8ijb4CpxTk
mNVPG7MkCo9OT4gxSCvlzg/HiZ66kn1FOZTXcChVVxbxwY+NoB0aLUaKkqmUOhN3RAQjb9XU8SwX
sryPJu7bXlL8zpwRAqgo6ULOVztLQjYTpcBf5+glBvQ0hWpzrof5mqmsNSHYhCCpOf9qAwKPPEK7
JMU8RASEJ6q0rST1URXlE00PYFwsYTvoE/NSEGP4gOxOZbaZ5OVfmzYL6cTZ4EoG3AxdBY0x5Zsh
i9Ht1CKJSLSDhrM41CzXtaq5s5RMQSYsJX5jYTzECVFeRqinPtlYzWsGMjnO1MjrGxEGlmn1G13V
cLmOBUiiMsqD1RNVAkaa9EtUQutQx+uLpiuFU6otLk1qZrujO77toU86VrZNo2p+PCuNVOl66kqq
v7LE+EHUjnyMRF05iHrB9BVvlCQOKfTGZAgaDkYDn8SjCo1oI9K5dtq+z2iArvKjkJo90Rrae4QH
XpdYRlZrGjBsDtMOXGnKodfLGoK+GiK5d2IaHfMQF2gqopXGL0ZgydI/IiVtH+IsPnSrFzhnxtN+
aEbp2HGaYpYV3yyNf6HpFu72tf9phbckaq/IrsNN0lCLZAMqAX0oZk7QeXyI812CngykQCyStbH2
OKFYCIex/qfVoJHz0R9SA1040dvI7QewjnIBMr9s6E/QhF4b8DkJDttRR5EWGarwS9YbbcWVDS0e
kDMw1+BDjjkYivNp1EaYHUY/nvUyhyzbZjdVnfVLrqoENswoRuD2GheTKcIKlAq4xZXcCplMj6x1
pQ4kQy3gDAonvYEugGepARMoJSmy1bRs6J4VC6BH5bWbanmD6SA9ahS9FF5PiZusZsfEGLJjGsGh
6bHSoquhcZYpUecvC0SnRreKY6Scy9ogVle2AjHPZqdfk3pjYMZwYyup6Y6ZXdDGKImWtD2E5oCB
dYAjFZLUOyXly7pCzBM1mFElz/6hNd4MOZThyqFq7KQCfk2PbJK7RKKx0V3DYp7Is8c/UcrzflTJ
i4PsDxzPWC2n0dvsxerYMXiiTqU0EU0u07kdSjQTsoU0M87bcQvVicwoUrN8LUoFT6oxXApi9lUm
8XKcU1CWkUzKXjMI4O91yDeTqyeGfBskFXc4srl+TJOLJiIKHipj8cU8Ko4Zp3Q/sXqaSdJa7jNR
YY4Boih5vjAOXqcid1ZTtFxU80bQgVLQ5RJm+vOFSJjiuCQRRUCHmkzsoUro08IMw0zcNu5YKRXi
KBZYCSUzg3rV8U6n8/+9gJfRtxpBTrKhWPtCsCQ+m5Hh9ihH+Ofa0e3yHDmObpj/+0ISuV+oLAG0
f1L4Df1UbQyzO8YjMUwMsZhLFl10+O9FUoRTpgrERWXhe2+Q972IDGLRVBymUhcDwLLvYbeCzEst
7SBWdIXFhCn5CluB5FOZ/TVsvufnn+a+hKqLjZm6hW83n99Vjb3oGyudhyUOwddpz/6mlXeJg+Ed
fZLMSE1GZGfNinj972X4TwGbUkQPHSMoBNTSppMqYpkM+V+eEi84CM3i57o278aIMtBQahNWaa9u
4XQz26Rq3zYFJoUhHrSfrCGjQpSBzU/Km7ZyGsNmUtvMd6A9kot6NEJ4nFTHiVebCmkCyr8hmcof
s4t+ABueKMHC0wAOwQCCz9ZMv1VEfkJf4q9/Zt7U+rDVTVzJkW5qmyGnCWak/prm5BjM+uBDRbLG
Svi0Btr8GmkyRQJpdckKIKiJoQTW3NCnW2vCSNtwLyvJ24T1OKvOFkkQx1AjfKBpCqzlDKSWUVde
GOPgiqys6ySqMFmKeL0oa7SrSsmA8WuIHEXuk2Qkr2Em2inQCVPpTwN4HT9sNNGHSaAgeFAFu+iK
yV9rUmWmGOur2ms0WMwnZ2qW0rc52gIKyt9T2gGSpbxl48JuGT75AxkyYeDWWZ9JVz1cdK81pfM6
QP6T00X2BakpTq3Oex+bRyvgIqbTzvAfQQTOVfx3GdCoopROQF9wi7U0cIQu2TAoK/YWZpVGvMDG
7z/rPmOGvrZEIclXuXgvMgsTVJ9VlwHoYzXRzY3IRnntF6YmPTf1KDBEUqCRy8mIKrGuO2e18nbX
DudS0/tNqU3jbmgRzZiF4o0F4Fbe+Ks1mT+mMKyHybLorjZS4XAKN2juZTdtKmFOJ6l4qg1Q3/Fi
vGkdQ9lGNZZDpQwYqzrjXymp8nWeRJ8dDPdxy4EkCY1zjfPwWK40/HOGmszU9rKxjq9LUtqxpJxS
vWhwlrDT0j6BeiygVZp05ir5KuZbnG+0j4QEB1dJl0Y00GB2cx+kYfhahBoRsDnq87VZmTAiDpcl
TG60d+7QFPaGJXanRkxzmDBjggCaxrP+PaWMfCUtv0Wgdd4zs3j0BdCIrOkMDw/qk6WCq2NsZsbM
uPzsGXkiM0Uc51EubrI6UXZTbn0C8Ie1KoeeztOEwYKQUQmbAhPo/lQAdXYtnvEDDffpCJQSupxE
J7yoo29t7n7kyhCuinrHKRbvMJcD7gAnPWtvtQyvH2f7FEgyIG413k4pGQ/yGPYePUjmADm+r8Ra
6FNoKNgLNRjURQ5GkWGXLvSZR5+RxF8p5aYnWAgglXAcJPr1NJmxCj2bcyUuUtVMl3f0WKTUiXzi
ZQLfo0OnvVrGYzSqp2xcY2BfQlmvDFllPDn13ows3RUIkjzLKXQbeKDjE1hKWzV0zcRor/mEamTK
0bQQ9kZlp3CO0/VjrOYNDRNOexR7XZDKYurNeK9hVaQkU1hkGFALrhmQZ8vkCKlVEo+BUm3lClnf
YmisU/UsbkicQnANRTqOcwttwrjXBnPaiFN16BvpwokNtex4G/C4b7A60xyRD1h7aV6UJCZqE2rL
dUD9GOaGfhoIcTFRhdVmcwozfpexr46yJP7G1N5uOJYK3BGQTIIwXhF5SKRc1vlLGVubGcV8S1La
paa34JoDsrhp1KECknA9ygmusHEsvUQYJC9aEaEXmPT9qlW1jTbRP0iGbIe9I6fdju29YcpK6oDA
xCX9QYTZvtYJx6gS5gK7GakZFTNjccRabQjIrwbBYtSm18jmyf1A0ToNO0FT6RP2qNC08iWnhSau
k/DSzRaGKSEjHoZqwEsxve2eiaamIrwt8L3zCc6GkK3Yy8rikkqrcRJ67cYKvHzNwj+RgwCnrDY+
PTlq9Yzlo0BKXavxr6nQIdGT6WvoiWXSBLnD/tEUO3kiQp6WVr9J6OL7NfayqHivZfArQpRryKyj
8qRVEKCWanTELBFZnKyA886bLBBiZaLCQZvyr1xklUsFIFOTBdi/PfDVgQz3iJF5G1JjEjnIjFA3
S9sQUumFvXVbJdFRkEb1NI3VWWBesIf+PxQoDcRCf0tmtip1KiAhSex3WLAR8/X1a7WUX6R97fqx
SoN5MV4h65m7SIQAL5hUS/V/N5zwGuLI1VISX8JowVPPCB6ytW7Q0SLlhAiD9DJP3bAx1VY6xAQ0
Icl+el+fCmymtnzlGZj5rIpfhFeEu3LKhR3TisdSQ90RgYfuTWFZPDXibQmRtvoQ5W51xRlcWehN
LmpC/ZRU0hai8a6LMYrPOMOUeipszTLqI70f8KLdUS0VwKtIB46l/CR+SsSVAnI1SWNfv7hhkVMU
Lf2uEnsSqK20c3rTQrTYvNb1mh7lvrqT/WOVTExF5JEVeSRFCr81r1JWzAqUbtxLuzQdgBr1OBbk
tdlBqBKc+FMNjY6qaFPI68qJC6hmFrnKIG5RS4mi+hBzrF5hNJzkBBlmtw4XInsLKu1/SaW4wti/
DP2kHiNCf8cBN9O63LQVDV5a5BhiJ3gyTfONMKLFwhp9GHKv7LuhY8JJwMJqaAUBUcpPqos6Q/Bq
z7WK3aXqmvcIwTFC/KOmKPOH1HMTrjTOYEN+zJY8OVZI5QoOaMOW5w6K1R04OWKSbT3ePE7aSWai
nMibOMI3adbh6wq/LyzhMohIYrAvKJg7y/Wu5BzVub3KItW2YHEHunkUdhhqcUtX/YQ0hDYup+l3
0me7rSS0PtZtrwA44Ro9EIBmMoOsB6yC//EQWUij696qnVxII0zPq48hkUP0lISBDBdPfuL+Rlzj
Y0OlRRWIChAwaBX2x2bp77KMM6+Onuhoiy2vmKxdrXWbDvUpCbvqAz8psm0lzrejYZ7HyCSgHUN4
aSjojlZOASPQF5X6O68sEl2zn3ZaR6bn2b7tWOCbtLvpYYKFTHuiXiLrXzEKiWOOZSAWsNLGpNgz
/azPeU/RuXYVThokfZL2kszTzxJ7VjAchsMsjBsjH5UXbEcumQGgZCwJSbJkMqtifaIZywpduFIj
jgHjHFxVbQkqXKlQgg+DcWyj+iGm2NbL1SKrRw0Bd2M3YDyZupQ4+BIU5TSaXCZwljB7W5p2aWPQ
GzTQN1WJQceLcw/NFokEBvpJoxbywBgKMSMLJEQ3ZAjA8BVbgAv/s10sUmHDrwwJH6Vu7s8kyHhW
HPLXY+aFPQGAY4PPcl6WwEDS3VqLuVm05T7hSjoDxd9UavyXtCRhc7r1cl28DlOPYyeZiXdjcOok
I/KUNtSurUGcGXtFgzLAnvvBT4X23chk6q+n2q8RefiKrxX9xxLEPyvim70KF9RNbpAlNCyDn9E2
pPVBGbZKeJuSavecr9PdAU4xMJzGtt0w0r3XQM6kR109+Oin+hhHx2TeR9027ZkB3zBBC7hPit+C
IM+FQRAnJlrUz+yVbKU8oMOrQwo0+idBAu9YtH8u/rNfz9ulODa56onI1RWv7olaRbTnav1hqs5N
cyVQgIM7CjdautgVy3Wr5X9x8W9BFtx8p8qnDiveMQrbrq66g84Mrw+tNvZj2G0Jx1q6Ma2DdYlg
pghVvJfRDaFltmyxNw4I5Jm2y2d4w5ZxWgnBpvtvndfqRFijvll0bA8B2iGj2GKLCGeoc1tWAyL0
aOVoCNsXB8ZXlrrTvCMveZVe0P7R2AQj0eHNp6dr2OWGYUTrTYJfqxzbPGJoZJM2u2+hmLuQLTSY
PPqEPBb3TOLPjPa2ZGTL0WHNLr16t3AsQ6hAekBLjbiKm/z2RGhvuMbWFYiOuGn2gGtRL5+xkiz7
dJPhMmUmS5alfkD8VB+r+0ixSNxW5QzfuH7v5T96JW3l0ysp7Ok74jRLFh37N4I78ANNML+qPucj
1kCdzX/dAOkS+52I4pvUemB6D5jIxS+CkMXuPUAWRsuwcUNPigvPNIBrH813YWaXt0sMVyEJoCCa
UIOpHiAiPhf6CcU26rzXHZMXV3RHj+32HRR2/IgfShCfYEm7bKDiOX4YnwQkRVtrdAefKNtjfBIW
j3TKpt+RmZvy24hYeWyWyHWns4sSIPuZHHqg97igruF9NNz4i/4SjyLf/ADG8Bc/1LtxxPehnvFF
9QXtcZevjh8FNmQC2v9Wp0GNhuzsk+da/MHrDCWq/VvekxflqWb1k20Gl8KP/yjAqh9kQM0P9uCj
fC4O0s6KnZXt2zXvyYHLoX0iMl8uoO6ws7RUCDu0n3J9zK07Kgt7eafxSJBC13khbA2vPcKU+KEF
wGXTkjd+L65kiXrFKV5x5eG3pXAYnl+QKMirmGq5yox8DZwCVjvIhtMVFIb1KSKLb96tApKFzQxm
cfoHhJXJnXUKNvsas+OiS442pXmIml0UgkbG/5y7bXqBw/BLstBtGP+G/GqN3kyYz98iEfTAlg3j
xB0cAHicjyPiM0pn6C9CfJHkU1icep878bYEJIedpx0DEpub0V/v9Tsow/A4OSax2ul2fkdTu1ED
Oeg/aNRr7mCL9p+2ZZ7lmK+tHwf8107aShfuTl8hxXtwIve38Sabbz/ULsaiC1AHFyi8Y7mmMzmj
CwfDz0jfOQg+Sq4AlPQHChknP8ZB6GUuRkIHuBbZgiDkPOGgvUj355n0m+RrG8XObnAUkoifv0t+
/CX00Ws2IzbDi3TRT+qp+CbdASf6diEWwiPNyl924ae4kwMuvb04hd0yjZa3q0Dp6hBAN3PYxDDr
QOB+F6/GHXeJaDjdTvpFeHss3ghWNm/Sx59yAT/wJiRBbhwkYBXEGvHOXp4GvEsY++mreVMuVNWR
K74J7rDHzbkPeau08vakNnxofP/rwtszSw4/l6a/hC1ShI8qf6/kV03az8KMtvewRhs+LPrIw/GZ
33pozvo53U3YOfZWQoQFendk8VCCKUrYOJzy+WV5durOAp5cCTgJl14EzYlmMUXXntQ7OPgNveUR
iYEP04yBdGRegWrZY8f/Qe7fMUfvCNZZcCv35348Rj0azI0MOC2lOxr/Kzt/qmJXyi6AiC0E7uVN
mujruYxEGQgPHRG5HoMREq0P8WNxBdfYar9MHc8ZBsSt9SHuwXPBw2FUivpkgUvoMxbfwrcLNKc9
Vp56ZNiKkqrblP+G7/bf8FK9Yc7mgiIr6cBsjhvdQzv8V/x1O73gfsDZjHRT8kYGrhd1Ux4JjcFA
vIzQZTzkrp12jBIyQQEmvaj4jdUAS7SxZdmUvJlYsySg5qz2OEFMWtRY3mxrQ4WuveBQNb8JkpiP
2OX5GkE5lfOuNjyVox90RTWgscCH11LJnDUNTht3UWBkLnArLf0Vq/dJvi2I1k9G/J7SoZcDIVib
EyIyJdnRhanBIjQgQND/agVWNY4dEpfUBsLxIcueCX0GKqAR6ItfB9N3SgneeFgJc1Im3PjT+IeM
AgAh8M/02QHDKUk+ry9hTppszlXVdCE5Q3/nOHaOARbB9nIPdKEB99gNu1wcIFcAz9Aph/Kzh1cz
bcD0xzBTZH9UeHIRoBF01OtOoz2eYKGBcFH8BBMt1k3YvszzNpPtYUCrFBQ44GXimi7S7IysZuy4
SAZQhLJTkEISAy3AsQpoL/IYiz3H2pCaJYZ5J0jijRrw8Rj5beLCmiyKMK1cmog5akXjlhdvlfU9
kC0dRXjOvubyL3miAEUUphpmdpnEtM+h3Q5DUK9gZ53mozahYPkSgS8SQNZtLgez6ZKvNdf0CKc9
jkOdXIP0o9COC+F8vXI32d5VuxM+ogzWH+RJG4GvMHoqvRh9J5YbqT93+y4E2cUM/8Y4P868qN6a
5pXybnmL+KwhrdkEbBqUzgR4uBVgbZp3MO1itlrmk1szfVHf0gEN/S02aXaDBX1pfjMTUojDcxPO
h3jfIIEVkH+yZ1Mco3sW+Dag695ggNiGPY5zPLVHemrhPsde5op4qP+73AQbNR2+zyDGKI4/3LSz
eltz5iSiwh0DMbGTD5T2hXyRgU1Npyg+gAvC+nyiDcb5U69sHmqcYxJUO8FFkyU403zBjp4YwZIe
lOK+9Fs+FgOpG1sFOIlPmkTY+Z/CF0LpCwbQ26hAcMZddUqf7Rc4PB6q9ml0ut6zhIDnkoRd3pZA
dTk82t3yQ2cWNaJEq4vaXe7cot8rMFYGJ/sZH1QpkGtmIBHEe6knJNtoU/kuzmrfQgYPCns+TzpK
Dnu8to/kg39SPFCATneAOrhKVx1A9vOblMlJvYlTM2o/iFFUXU7MmN7JXwdaw5uiZj3esr44RAn/
joTTgtSH8Rq5OfWM8RI2KFJ05AQ4nugz8AgQvav5FA80zoYgq0GxY9T0n9Zc7mGmRn7a+g2bSutL
8jU337Xo3Og1DgQNKZdEXT3IuyFFltGQ9TrLQ+jnqvS5dPG3ZJZk5AG1ZRpwNNL0XhegwqwKkRdm
Xin/LlEaOpmksv2riN4Qw9BpCynkpMnaCIixGF+ju0WYVJiAxELReliJkT5lrXRLoqbxsLFe45Fx
jBIOW21UDj2dFMKMyhfITrFjmOMuNhFsawlQBSbQ7pPnTldsNw8NeZPt+BMz/4atix4CySuEui6i
ayvhsV1mbsi4zlgoVOLojAJBMTT+q6GrlPj1TSO615azoQjIaFVeTSqavKMfVasVEA/KApkVjmNz
d55npCH6HAh8+OuqfU5Z/lHibB4Mda+zXLcPyaEeBTbpCdfywcP6U2yl3ehxu/rmHSfJC2dzzrYH
7YpYa8vFDESXyLet6PY0DXaNxuINK9Uv9ULzQTTlRJ6uH1bCHLqCIwAqObX1SMeMvRACVgKtr6V3
QT9Zq/U13JE0o1rSVCuQ6/ZNQp6zlZGm4i/PD3NzsYgj6N+H8GtePrVAhRSwTPlPygHaHReBRryU
/otAG+3vwrHbcxizRf91cMVtehK3bAKM7gAl/nBc9XmPtuVRP9tvxeF0mNzGxX7uMkl0lOtJ3L9i
9rApEc8fxNcdT5Mv23/x9tERsPz8GqCz9qvpLbzrYdsGp3qTbAd39noHq/Ip9jDE0MP3ONc7DBF8
JF6+7O9IIbKVHR1oW7/XNuQye3JhltiQcPmptd16u4XfCMurTa3vvFYeNAybn+bI6qN/AOnw2E1O
X9KOXdvjpowcppNOaC/+6glBf8VL3hx4GoFhozrUeFBUv3Ex/Q6Kw0L1ta4OPc1q4aDstZ2vs54m
9mkyN4Ny0KwTJ05dPkj5XVvPnXThK/oMmTIrKUYrIrF3rTe4nN21P3nDCMFeXIjFB+kKEOSkfI67
bDtTXxuuuPicOkQucnSpttYOKpTPXA15sGvsqi0H2R2DsYOBPjW8L8K5WPehtkGc0E1BMcIEgYsR
tMkuLl2F9Sy/DQcpKPkw+y/F2aXB3XJPg3/Y5c5OC8gf5QqYhc+URlU3xDAL6Sk662TqZp7EGLjw
p25DocIYnUCO2UF0qs4Hs/agxmOwhAEDdIv6avyKCgcHp9NuUGPtIADw0XD57TspA45x7NzQH+2L
ahOMe+BwND+eoW61U2jta9PPgAsZV5lj8pUZrMZadCs/n0fXyqehwh4Y/dAEPUT0Oj/wrDZYyNZX
CQCm2NCf6PV9F++nzLppYXwro+Ulk34YsBw7Nmi5MVsiFOYAWQPxdMOCl59wml1oeWJ6HOJzhYg3
uYiUTNBnjF0CbHLeQGAxl4Opnrv1NuB/ZGqBpbPlrjFanoUEKeDyu8a7kN9xeUmMs0zQ8Upg/DEq
4DC+ortrEn/RPpf5Rx5/QdKLyga1szYglSNq0INiBgcGBU5nbPGs6QeYYLKjn6U/bO2M2DMn/yMM
yiBiDTtT4kTo6NjqKWEPfZC96L0ztW71m6dHUXse+Nn2hOSvij/r9SsGH7HkJQ4Djp4oXQKz3RDZ
rQDr8jGUFy9P7iQ9ALJpRdc6gtW4skcCGySJK2YJIsHPS8hPf353jE/eFq5QLscvuhYcvOn92P0R
VIQX/hb/rBN2k8QWWGgRCbI2CEfz+Y/Avho2oq3t+l12SG/8ZHDWIv2uzrNytxucQbYnst/s4SC/
PzdUmt7jsxcADBzYdTjtZ/H4bHzzczpSagNpQenjJi/16gwH9QfYbNZ78uI3fBftmksPYuO9ujOv
L4/mDwMKP37I2/Rmva5/z87aI7ynD/NeHfgB6QPJOrouNuSGaT+uOGf6GfDGSof8QeGEe0EwyAti
uehesheClZruPMRfxbbZDu8hbgbnuWJpTv4wgvDOb8GTxvsgYYDJ8TvRzc7kJ4f6ofyJvtIfSmMf
XWSWGaKssS622lb0kw926PLGD3zhP8wfnm1/cl/pVTlkjNmaw+e348f6JKs5AkslHraSraT0xPf4
S8Te8mft0KLwo5qX+DYdksv8V+u2cMSemN6UneybZ7osX+K77BIldGJbKh/qDzt/AFzc+cKSsFtY
+u3kpfGRGV6pApHEBrMn8a5Gj8WeMn/4GT3Ggs9122tY6VnCfuAiSVT8RtA6WD33LIt2t0dc4Szu
sp09GgubZ2/now5QlHCWQuTO8kOFz9nqjcOYm22/QueD/CL7Lbe/RlpcjZs5RUBQBGUxLHTws7bq
LnRKkm35AFNxRJvkA5CRY28ZnDE+8jkTNa5OmOsLbcvtWzYPQs3J+NZRWYdodkDtRsfWOk0lwlhm
FD9t913KH+H8RrssQkLhUfTSW07onODS3xrlfsU/JRywB2HsipDrOon+JKsANI9YYIQYz8/AWspM
zetf1U13KL+yS+OTmETUBWBQohnkHf98gs7yqp61K7e0dlWO03v/J//Ej+4n/Yt5NmgU3Zn6or3E
d7Ze+avlh0ef1b3jDlN28U31e6c4U8dz+Hxt3lLVNU8c/fJ//XEOUBhel71wEA6uesNgc7G2hT8c
kCct7927fF6vFEUThTqZhDzilb0eUaal/2Zhg24fSi5stKMVrLv8EZ+gk19JEfDTU/wVnuMb4bfH
8M4TUG3jDasA9/RDYDz4k5sIfey44NFwrCNklyD5GHi0xcPiSrvsRX4fvQ+cqZyiNqFf7o2T+Rsd
pZNyJCvmjOlA21Fb02Fbfrrsk+6fwWly6YPI2IDdioyd/AaCkiMpS3r1zVEa1dNOdrlJ75wuI0fc
fHWu9SXeOcUAANvywL1xJsGHsa0ZA8Ee2iN9Fq/KpQzCs+5nUDkcyCXEFR+axQWx/dt9F2RBEGHE
OsQSGzsmCptbtV82udd+9Z54N4I6MCsPOQdUDZJm7OGbaw/qIPmTEO+fOb8/NwFsyF+dFUhfERz4
ZMN0InGVv2kbgzfZF1wK9SydaCdH/8C1b4UrILIzuviYfuwzN93nBOX3D2rDXbkRLyCPxEuyNf3h
jfZNSkv4Sk+OvkPBrJ46gIWIXGnaKaZfaR62cEp3DLScNVlWyAoxz+1tfAWx0lUuB8Rlg88aNDOZ
taubnOWNypbbALZ/CLv8X33UfeuovjCIB8JWfo+75GV+pUeSfubUIfm3PBzXU4K71Xuejjb4njNb
Ezl6BcgiBaACdvynhAy4kWfbKvXBIdn2yOb21W2gNnbK6Bhdxn/9I93TGR4D84dfZmg3dF27Q3cf
KAR0YKFv1qf8bgSsffWMScvTca3ZFRFZ9lC5+StOmviV0wPSnQ8+Qv02fohXLomhuMoLAUjZn3Rv
ydpS7Ga/QBkhjJbohH/FL5WecCmal0V+Npp7WI28EXIWaPp1hPDcNdyG4q6yNpZ0po4wlhc647zW
Egcm/Sum2G6U53CRoEG/RiSAmbY+AwwEr0LbCQAa/3hym8MT/4dRRCmCGrgr0nu8iwQXK4IibmP0
JNa5aK6TeksHurOq1xkbfhdOnSVhETjc4SjTikWgs2lT6PtAT4pnczXfWPG2b/CXXcb5hcYUSPrK
NegqYvmje9azi2R7UQ960UulTbNlK6LLjBKCVHqOpiNTyu5APN7o1LQwAF0lW7hCoENXHamYz5hO
aPbA5Rm9YThBEpAJAVEWAw2oFQ7cphmCGamQjidU4BQLl4fwKD8bAua/NPJgPTC/muhftd07Vcyd
ewAIYpdjdXJEPu/oyD5K+V4j2QILf6qAqloMTAHZuU0E2b9yOuOsIL3OXzWKsa6GOSbVxIR15l9G
EgHVYnbo/HbPDSrdcqZ8EM9REGFJd6Wb8MVZdd70+6eQiQMAASBeuxk3SQDskDAqOzkkiFPheWRX
6YZjd+ZQOtGfd6h3aiVoYErNq+b1Is3a6jcy6OhNJV4MfmysxEc0BmTd4pumhl1c8S6x/ikB0UL/
zSZab3bePr5q27TfAsoHjkSn0/3+98UZyN85P5bzE3xUWwp4yO08wemGV0sZMQI1116VWaAyFjN1
C9H9v7NL4X+xzTvEtdukZXvaibM89owjOC2PBE6CkJhp8tnbaDffcOAQO70fuMjX2Nc8Hjs78WAA
bD8FD/76Fc/iPr7zUe+f0a0f3FYBCHVPCuRtx/QjCgwnRuvmxy4RENRv6jZ3Y7d9Q0KDVcMnyNZO
PnmGz9adDuZ2gLd4qTcCnnUIUrZwymHybDSOa6NTOdH/cHReu42jaRB9IgLM4VYSMxWd+4awPd3M
OfPp92ixMGYw223LEsn/C1Wn/A9mrHfxoF6f9zJrbZ7uWqDY8cd0ozy4WndOB7bnnDGTX3rSmUEU
pymMoITtynGnVQjYJbxR1yRf82U+y4AmGnfbneKz/TNe8ofsmdeYM4LHxMilfcECRuEa1e+ZL91X
uhf5ALWGmnP6LXyZWYfukPl6g0VR2u3finqLWg6YYQhUws18zOrvCIx0JjIiJ1bPO9AduX3c5av+
KcM4akNwK4/heXbReuI7PcFzPI6hZuv+szixvlMnc01fuxQuFx9bAxg2fAD7Bxt7pTmRrjCxSfDm
H+VRnfUT4W58FzydZ4VdOBPhHwBg5g0PsvEguPVEouZNvwENsAHFOtaI+dz0QbkeOeid1Uv+ItRN
HcljufyFL53CCAZoUDCuwEzGd7CO15jGWz/8Nkc9GD3lzKs5o4y897fx2tzzF4RQ14LP6t65/RVr
BEb2j+YMmxaaZep0wfPHLIJncoocKgbQDsXRdTvnDpve4Sh/s80L+/0E70D9Qu0lYcVaDlBT1a/x
h/QCXg+T05eGkCxP/SLbnov4yMMdwR0zb7SIR9IxYHShi+O8OLT8NP2EdbUhKFaPpt/pP/2ziZR7
85n46QXgG75sjPlM1/2VxsH8j+9l+ryWmivW9GMPILfHjRnRpBwX+STTgn8ySNR/y+/6ffhEdV/m
/AHtWLAcEXzSPjwwV2cObehU6MGO0l8xSiEFfwIHpDQidew0RAzC939z8UFNU57k5wSwvNT2JMAQ
PSwh+xP8eKCxuKc+iYr+x7KMhR62Wqo72hwcnkixDI1nq1+2R2YCMC31X3aVW4ln8cjpTbANTdVE
nZ3/0X+6G4EZt4b2YYjK7/xbviZR9gYpaZc9OE2pjp3OVv5ZzCASx2Qa9C061nYsZEhqJ54ITK6b
343nFQKD1dEjmms04L/pt/q7/tOvNF8zDy1APM8HJz0vhFVG5t/bv/qUXmuMrOwPD8ofCMeFfGQg
ifRzAFCJ0hWhqnHXH7FMboCC3unKtrh/g9IRWl8slJbQWpBzuaA9ZUf/7RA5HXYGkAByPmcmZvc0
FEuHylz6V8WHNOzflh9IC7LHMJ9PafzHIJJ3I6E+Km7zAwDidBVcVpBi55GMQGVFZxrG6kkfT8Zl
++IKsk7s3/3EpfLrD8pyGv9Vvc+A58R+5syl/6X7uzuyqWFNkgebB6+OqUf/j+31KbExo56Ms+JW
kfpiEhB6qHizNGYRs128Tq/Zf10k/spXrEw/rTc5bI7vEv/TbHyH5/n4q13iCFfLdeVhMXxhF10f
0Az91cvOJN3wREjc3lv5L7kjIAk9gNnjplLCOYS/yv6GJ8roxTfzptJNn4oAkovHD7h0HJcOyaA8
FVjjDAfZR2dn2D2CV5l3/gn75Mrnc+RxxMPa1W/7Q7lsuMoez4+GH/SxU12jK1AuFoUyubbxUfoZ
3O4IxMSXmYNptvarfaLOe0Foxh2EC50bGPnIi/zLAPJM0NW9D3GDo07Os+tIMMwJHNnJEA+sfsoT
yZpcvAfZrh0EY5xQ+onS8D/51n5wLmSuMDkSqnjO4cGtxVk/pOOKYATcFvDhMln/bGkZdlP9F+G3
QatOZzrLnK/sK9awWgl6QjjEVES4IW/u6FTgGgTl6xwRQUO4870Ipu89mn3MmB/CQyQh6U6yYoMl
XCUuGbf+MVVF3r/N0r0kkXwRLT1uNTMs8007rK9iXRH+TbrSUOFrkAuEwCKamXqOXQ0NnvIryO9o
5Z9Q/1vXokOuTasNtwFcjLJ3eMiLjAFeCkAUFztxH1y3e85IaJc3+SiuWhcNmpTYWeq1gyVcjBmp
FrgZdqB534b6qLF/amJkFBord+BAtin/V+forydDhHaasPabY+7NViD7bYAiuGsr0e+bEujNGlR9
PzpWPYdGmq4HbSfDJTXEOWoGtkJ6phaXEew5rldBpmkFTKeo5OJiMmQiAimeXeK6qj+NCOamhWtn
rGV3MTFdzQUUz0bHI0UYdYWL5KKb4jPJwJ03xFlwUpGZOjVhCOnP7y/jdgIANEqSwkagI7A7JGLv
glTPz+qmJH6YCwvoOkieVxRY/q6SoAYgYbUxZ/jse153dXMLOoeYFnsSyLMnibOgaduryoX/4mbG
Aw7zUU8Q4CHPnPKK3zq2G6rbKu7tjCdvRcXffcl6cSTQ5LA2dl+S77XRrB0gnpjMCOB3TAPek0Vi
gixaOUpm/rpJ3BKUOoCtXdU5ykw0OAZ3dSOFh0P4R5DUQIXHJmngltZ72iUnQ3ixlsXRmpo9imlr
PZo5rbIFBcYzHytxvzFvXv0aZ4h5ksyTtx13dun3reiLYhpwCwFRySUgXpym6BI8kNRy+C8Nxsm8
45F5WHvxGKfkgWyR2p8EJacYdafEttGz8S5gbA6gmsqicLo4VHD/onW1+VeumCVZL8OEDvMD8Ohi
ROxuTvBXqMZnr2XPRbifbGFLs/CnKTLhGjL5antU13uEgZb7ZEOHITCAN7PCVwTTK8g/7iVnEjLH
IsFySluXASm/7QlQj9PToy2eUdRhODoLaFFDHBxNihTrX6/sMJeO0C2iilP+aYkJDEiHmp2mJMdD
/THfQgt8vdaSI7AmVA8nCfESkMQS8a4k7Mw/3SNILzTtpQejIVA3wcsMw+9apluoStdaDrtnmsfi
DeIUtInhL13miyOpw7D1d9OvetWJy2u/SWE+6lH3EqAXsPOxQIiCdXTawZri9YDamfZvWgleqUPp
d5IHwZlxKivkifR8lcOGR4W5SV+dK3M5c9imjburL3vB/kv72Eo91DEIJ06Nwl7xiD0Cm7V44zR4
+8yCm04aKezgpW+D6VSJ7HVEPCVdAVJq9lM2gcIq2PrMBhT/ZMOwDZiVtRbRplvn8Cz/MQnKIemR
ePvtmBBxM3b2cwW6zlj4Ot9UUvb7TAavzJZYQgSWhX2nQmyXfi8wHSazemPJgciRS4BOtfaMJfOa
LXZjBWFJ/phIAcrS0r3oDjqpuHwYnXUrN0whHdGoR3m1grz8z5QhOHfzee7bKNdJDZaE63YqVDGo
pjLo5NXJTZrgzJcBrvIWyYqtJSNJjAl6BkKO0GeZ+GN6BlCrwubRoLdsN6c2DFQ+pdtiKOeNcwVQ
9bORevxOGAy2Be0zZU1sCJ+ZQ9bsM+XnhJJclT8QeU6N12qtJyrktBPqp6QCyTmKq66/ZIoe66Fz
Nf+pgkAOSObLPFHjXPalvyBcOGszPTunGmrCn5eOXoyn6AHUlNvtBGIkIc/9kP831C05LHA2O0rS
vHHPDlD0tZg8xY3WGy2bcTfa8sKm8lPl6TaULFSeK0qudC0bgecAaeLOLLA7qAeGL9p8xd1/X/C9
L5L1ql8/ykS40FYPyfBaUhFtI1I/S30T7stptgRs52mUg6a1+Jrfd877AeMj2j51e9EUJmOoXQ3Q
CSS3H/XKcFYMcr2BoEm4xGvtNq3hGO+Sna10hlnjF9RaODlRjJhe9tmAk9a9Hpsxksi/ssi4cNwv
uh5f0fEU96qeH5rUvUz83lnShbW6vmbOmiKFJGktVSmOgCBEgqyQR5pHSznRaaVcrBeByBkmg8QY
8e67cvUG5vZ4xP8wu1tWedpgeW2n+MyG996v5NjXmMMZm8hji7de5K0X1bAzkigpi0g4yXh6r/90
Y3E7FigaSaMtX4X+p4aIqygv8aNDKlxL9PeJEuIJ7AaEV0n8grwly/tXMe1fLb8+T7DoZ0nEtLO8
Ld6pBvFfy4INlikaQLdtPe0hIeiEcALRESLgjapsL+wQlNpJDdtQLBQmIL+Lz8445Jtom4ikAHWf
aqU7jQthRb8GvFhVnj0LhCZ8ovXGHhruxVOZisWvjUe0pxxWYNZJ6xYIlVj2FoHXLPDjWUwnLGaF
wpOt0ZmHNUhVyKmmy4HcV1er105cs7u2u7HxkuQI7ckGhypSZbUvIF5vPvZef/+XoMRWkZIqrt7v
gNtAJo7opAhQHyC35GPpjojxcldMmWSOz/uucFF7xejtalRKxOcUJDLzPCp5HkmK3U+jIwm1exdu
Vr+dareqxzNtVavMYd0zzwYhisXUqThLN0u1pXy0G94qCEtbLJ30hnn8dQwU+PPcA6oUCm+3rjcw
+RFiwYDehHRunfWXUdWA7CgO7pPHdIoqOFm2nTV9kAobO44VU5qig1xiSjdWWLFbbyRcmfg05D41
2MfSk8sUkajhEn7m5uwKC9SDIxvytfsr6+ACe+qWBHs9Bj/ZF1rDq7QY83QNCvLSroaNjc8XS4Wz
ZgnBjXNBFH5szP4LOqA6drq+cPvWsZCsYJBhNzeD9we7XEzP65Yd4+7WR0TftYuUEeAmqPWM1Fs1
gt8SwiPztbX0LSDnBTV1OmjHGK2+QNbKA1LTcTRqsuksZ5AI2ZoJ2My9fpXcNBzN0RVyndIC1aKa
E8r7wOHscO9cBWDd7XJpEnKXmYXsrLIm6y43+70pEJZpf5V08+t5uqaeKW5RQEZ4l98bZbgS3dhr
5CWvzoZQZ1Mbr5sLn1VqFxNgQ08/KW69F8RgNB4lR6p5Y5r4clH7LZdR7g166WlFzd9qUL0Jp1Xr
uXMYWea5Y2Skvfcvcpv6xux17D9L9cMwljezmV9NI3+RgZxoZh9Mk2NwyXH/OSNWVWoKi9tspWNd
htxNCHyuyn9603kDZFZtvzyL6UF3UwZwa/taK9ZrPlpvqf4bpwSdazT5snIRvATXpUhmQz/KyD/l
u/DsbaawcgBuux26FzBgZBJZbsEvV73kgTjI96cbeLasg6JbDxUHirZ07PAOe7bcy0mD8w7u7Ut+
pjlj3+obxLwY36vV8GbkTwZdqwgoTsvNkzplrzPg34QX3ZEjP+9v8mEkta/KMjddFXdPCc1bIGSK
tmhhj84UeyzfpWYI2mOh7mFnJpFUAWGmTusSKZoEhlEr8JiupyrzLJ8FjQgUxvjyWvYHcd57lYpY
hCXWQtYir8Yfl82u8EKg/bFrbePC1sBuZxy1lVPe59EA6UxVTNJTr3IAa/BdnxMAaq7saqqVO/Bl
ccuPfAG2cTO+qlZwiFQ1uHlOepy/dF3iGbCc2sYRxfyaETeFVBG2m53LorvymDWyjccP39eAFbXI
LJef8a0/s9IyqJtyxVvUGDEKhGDMUJp87ji/8kx1pXfNSoIcPF3sGbXh9WnjJSrbec1yZJUyJV/d
6tTmoPZr7bCtAoHBvSulOpS43FuH2Wu4XuUp5VrFmcpdW0m0u8xCiK3c+rNEuqMKTG1FQbbDSyAU
wk2V8qqnxATI8kUvK74guQ1WVGTXqQS9NP5bpBaj7qFX55sGwhvrGM8Ee8ZRVUHQrdWKwDThVIFA
G6fx1I/FKZURA6KA2zb4qeapDkjkY46CvZ/sU7YHxM4RfITHx0G/qathjBUYpyywPqdhrG/oVB3y
6CQ7Ftl+cxUh9cpq87ABAZBn6vscU6IgzBgLpVYKIIxs7WzzzEr2lNLySDs6kfH9KNQGlsG7paNK
q/aAjfCrWtX3eKlvYF4vWIXO9nEpRIfY+nz/HgcjkovunBucnfm5Dp4va1xotNl7d1xrAtpz4qlW
6niCoJkqbOpfC+RltlTceszWasu1eAL3AL8tVpiTLy59sMc6w2NCeDMF+njhaRbFy4DlsrfVrqYr
A41F6kLvz+56Nk0Sup/2LhjQnWC5+scukmbykUpIDRvghZrhQVbxcdKynGj9f/PS+PVblXb3WeBX
Sxi64b/4WLbNHxS0ujQ0hYbQNmcNgCN15edqkotBBXSfJzhqxzzcpIs4GdGW7d6EGHxdacSPVQhL
5biP56xUIhInCQ2Yj/EbpP2M2DfGYySqSNft3v8WQmRA/cxK0pAd9hKq4MjV3zXDLDjLmH4Ft45w
Rae54Ld1T16aErTNFQgl6u4lq9zsIgHvPGi/yIbRsaU5IZ55e1R06AWrjvKMhbtEhcyXrG8uAUpz
eZ4myY2TTwiCJ6U5h2lUiKtvFVNQ996ioDseCERbzAj0GVhM8he/ZwnogkEI7sS0d/4DBRiZsNaw
5DTHIC2zcOr1sBC6aJStqD5uA4AdgWAZxW2Uxa8J8ojprWpFCqAmhoxYUfhXyk/Ts1eUmb6uvR+L
ht+IRZCpY9Al/Jru+DcV3vM7FMweR9nZ6K3zvrlgge5INYflAnMjkPHYylh1SMvWjMCgmNtaPazN
MpJZIIxo9ehZpYJgOd2IklM+zhdD7i+qJoekBpeQEFHgaKbmy9IAgI+J9bh4MzJSMJbFRxN2oTwR
gTHfAX1dyDbx1aea+Ljhy7tqp9M0olCRmVerjpoM521nK3onZjsHBQvQefCknlnisttT2kMOSO0q
ZJDV1Neeh8E2PsXqrEYk3iYe+wudoTK5aHlQLQNiZ+Q7LVHR8eDPP7a5caGulNWvxCqXe7ln3/T3
aRcdolaxorycz6OQXNJA5ZAdjdaTVvRVyz8RPdXykzndUgTiXATLlAZpjFbYNR/xyAcz72E15KEp
7oFxAvZpNAHPHaIZkLF2lei2NAYZQWh96mIKc7apcXSgG8pz9OSRsOc0KxVOofN0Nbvc40WKxdeY
tCAkadUIRlGKhmesdZAhvvHIFQ9HLJNexzxuEe1dM92penIWUOwdZ3VGYuqnIebT1WSbhhSs9Ace
oH0SJPMYjhgGplI9t6p+qenTGewP8UXnHaH/T8D2jRdIAvxTvcyLftks8TLzeTNACBY9AIXVffCM
1bVrs0PAW0nvwJDFN5lWX+iHgOwcV2w9HN74Cqd+ihSxOBcW/TtcS8nfYXiUqeW3SQJTyHBKFm+C
iRxC5bqQfMMvz9vyn0ZoljyTHTpXj0Wxbh3Xt+jFVeJpAKQa4bNMNEcBHPun/LwPEiVRT/+6iq6i
IzDAuYWWOzmQ7wrgMKeX4JFwacKU7T0jbxIFTlW4id8KLvuMi1SacAkMwfMqrBinDHPvMFh0tJf+
pL1IRnWWXaxnCxnAgIMHoXLgVTtD+/6kipkI7UbCOEs9yscvhu8jKdqgAL9LkpJwwWIkxUDLfl09
A11zVFN0GNzA0F6rpznwIDPdOZY5gjpbGt2pd2Yn/pOZR3lgGE/WEB7qb8E6V8i/icFi2Y9zYjFo
BeDxPnWfaeVZOLwou0hoQOFTUVXlSkCaY1gPEpMBjOkDGmkmdm2DqfK5yUMzPT+Mb10gLIIpNNrM
2XCNZvN6joG9zoMKiPGkfXfdGFqNEO64g1o4dHlYerlqBnXLD+qcmYNDMm/kwV90atL/ljK1Zx4o
i4WRH4xacQJbf5VKvE8dHcpY3eJiuykpWJ5Evy3pdgNCc0uc9G+OaaIy/jADmtSoRZKgUCGUGzim
1Yr+lSj2ikdW6/fOYKkJqbJmIrcxmIkHJNRqIKk02VLry8jFf8SHp+6AvGslKLQ3nPUhTJ5sz+jy
SaBCVZMUHzkGGty6ya766awdSYN+lzNMyqRcWSemZUEjLgHrLr0mnbY3nt6lwz59Cf/tO7BOMogJ
/5hodywiMQD5L7nz1qETJmxuMHY7txt1ctZEoa8jIYQyaDB6N+4Zs6aya7Eobp4z+Xu+4mSqDDfh
SzI0TEIau1RQKOlG4cefJg/XvHRFdZmILcrJhloZM+cSG19ydja27rFqN8NqG1Ztg11BVnVp5J+l
d+eiuIsNVJ9kxX1SvsMmfyejp61PlfDab3fW9iPkPVZhP2C5Fw4dC4OPyEpN/hg09dIp9VUlRrky
5avKtCdO28MmbNdkq69SEV+sEwBJlwHwVvRAdhG1ysdyQUFSTpGWtRFNSE0NigVh2H7jZQ/HqkG1
TDxEo0a0XXu+cR9Jn2yQKO8nxSuFAqHBZIPkPZXlfqkE8dLE4mUcZnJGeAPwVPThVCdh1u6urGBu
LQJ12vxeuVSdaUNDCXtCJ5qWl8Ss7KbJZMQnIpreDkYp2PhsOPUzAwMKQOgcNh8ZFvq9zJyptdiO
ieMzthl3sfiXHUK9KocqVTwCxT3tHdYi2cqgP0wFNf/1CQ/MJyyInN9JnkJ3AfULZ3+ucnejLEwo
C9lPKhT608akzJ0TH0aNr1EBy4N4Vi3lnMra2cjk86IsZ6mpTwB1jsrqsihTWgQfpuohwecywGt/
XKjuUzOaFwusFIIuuYskIQ7T9o107i5DYdEVnsLzryIFqJlsOWsRmeuQjxaWJIWzsHVLdE+fSRMd
UEYhHtFuywdT9BwRA7hmY2x8sUaKwugW+6hVBhKn+cZpbpapvzPooBivB9RCrCN1h1o8rSa71+nU
2cBsaWipP/s0HBUjJ5ro0hDaLJC8kl/qjVtIxQu3G5G5JNGSJeGMddB4nQRiur2a1XicvOtAzNYM
htXPvn/Kihd3uyuRuoD63U1kRs1GNNLzrTFqbpnlnQV5m7GO+J0MCMoZdTMQUsnGrLAB5+Zqazxt
4wJCP/J45ElTT/f6DnnN6RXsdQZKAtZf5WoECtY2cXo3F/W4LhhYN7B8iM0ZhdY6Tte8urclWMtK
vBt0o43Q3hXTuJXunLuFhhhCcgZixHoXn40GXKCiHVKcmXtzooHVzNVTU8p22jV5ZC7CU9CKVo3z
aXpf5zioMFUz+G643FpUKAD7snG+qh8S73b5p+cVAJIiVDV74C4fsNWZNFkNuXVUJyhm3jd55VFT
abwHfEJO3mxgSGt/xXyddT654wxI/tbGi2DMWB+2VjuVNTYYFLvmR8ajWpAse5VQl48D9ifRkRjE
5s/ts6SGBtVfOuzPko/UaWIh1uJMyONZs/i0uZuU7Mw+YxwiUH3RLj1HfwsFZ0O1WAtpmGPVLtvB
np9JxfyVods9wUBnJcO3HI9g53upvBaGeEn7Aj3CdAY6QUAJKXSrnzNHL/XLlEQz4mHc5iB/178C
2Q8Nw0aWducsgydq0i+qvrchgcDTt1XIqKnWsGEtDKt7hPFT0VNbMaAaCk8n7z3TaGsO0ridkz07
rwOWCWT+xnxTt/y6fsHdgOwQVCQt9liHVxxlyJR1gxQnNOUcTTBJsobEq9GNzYXin5ObL7kNFoBe
6UAD1bPeTWo/Q5XMMnOI5P0hoNaviawYxB9tVDEOUn9paSglMxuumNPHT4krAUpiZ1ZFaZuxqmwX
MkLBDUANpdBSaV0VeT3Vo5tG+tmkTy3YuDPYnurbohH1cRgCQI2lPaED19/GRTqRXj0NCbeu5icq
7oWddTaCGQStBqtqhgaVVJLaYjc8KsTUEWfYtNYJxBSn/+CJ649QYx/IP/M6jTQVJ7+tn4GyAdUZ
WWDToeEMRRKjG0xqUDlQde/V4C69/sR4YWgHmvQEz5v4Z4bcp7paVFs1aMpR1XOxqiiByrPBgbYp
I+r31AMFCLAC8TAqVo3UEUo2i01fo4YjzHVhsiWtCUSx9YncSGL5FD8hcwpcBwRbLQq0LMIDmSEK
7AWyWTDl823pyHWGo05OWz/NBL2aTCH/SBKj8N5tj3VH7lHr0SSpwLdjCsP8jxhyWBdsuttIHo7p
0z857TTTknltDBz9MLOUHvf+lNysLxqNl7l9U9YAFluqk6qqnSvSdjvyechz3BgzVAlTQ9JhkgUq
hoXaCZfeRyy8SUwn0D2S4UbCyVEGYsDdmujqQ1GQDJgt+C2Znf78AAYMU+RDy8ky/kra+cDQFYwC
aS3MsO1jTfwbLkLqvXzfDwU52Kn4R9xeOMmPY+ELpK2YzxHlRw9pyHJb6dxZbtJpvlDHh0x/gIHg
PzT9nY1RKvGa+K81ov6ZEBfyaU3GbzgBX4fERSK8lU4aD0d1c6z7fmR1fxDqv/WC7wCaDaKb9v1p
mtAxsnONppf1yYim7gwwH5gvqdozAuros64CREyjH7FnjL5hkdH83VHSSDlAWzRO43hJC/E8di9V
9p7NfnK24hU1D5bN88Zhv3223Uv+I5AeoGYXxfyaCeB6alLGCwSvN9EUXoaV85cLLguV57xz3Uhi
x35M5kgFTqi4F1p91iCRiep2nARWu3ar4XlQb2joSBgIpwV9ryOSLLJltxLVR/2jXSrlgwr2mLTt
dccMIhpRTICwnCEOZMA6rdCI+R4QWvNnSYTdmyt69JI3uC/HMtUO7BL8qS/deDGcDk+raK1sOgt3
4jLAqtjTvSKoSXkh4q2VbJIuT0QLaKj2v+LpFTpnmfdXWlpF5JOo+xDMZqB3eLlkLzcHLLaI7RVQ
BRsMZn0umH1gXMVZOdekDZ868x/R3ORTDRT3xhJKTE/I7HS6Lr/M658C0Em/AgeMbwSc4CCW7iiV
wJ4Y5UlQyfJqaVPryleU5sC5kJ2AK6U15yCAxO0WQ8FSf3FLrjrItQteo7R7xzKEOKrd5JPAYIHo
S8MxoyzHu9IxFRQcIf2YrIB26ci/oZqSX9jcQdSpCUILcQEnkfUWG9+JX6uOOWjQIY/0v5b1XMow
S0IT/fGhqIAqbP2FvJcnig5wg0NggaOisFQm/UwaNPGCeczxVObRsPXRsKp2rmNfaL7WjlDLLgdv
IDlVOaAEi89xijoeNVslDK7GyoaoFtdiUUBlzV6TLtaFGBfE7aE6r+FKs8BqvJGah/UwAUD9x3ia
VL05xEoDEIG49uJC7YArU4g2ixczk8oDeKfckHtqcIN2FS2+G+9T9JuSy9IKBE0JCN6EUKoQPP4z
KBxTofcR6B+HRADavftxVgYk7M5V5T9ZPnW4fQK0KLE2pLMQjLD1KpqwsvXRVFSjGMZ8jcwIRTaD
9RpCKQ7HpAr1WA/Y4Ae73bOmSS2GnHt5m7HNKlULoVMNp80Kahs9CK3BcKkJts3uSr8+WsF4IZTK
TfIOo6boCclLanNqBCbnv9piStHP05YDFi+pFKiz+ILFE04ftHHV5Htm+VnITM8vVNHZ9rGFLRpz
amt2hynTq8XbwqJP/a1L/eRlp4volxmsCp8GDsrmWQ6CbtXL3RmFzqEirVB6sXBmSCSA/KdRMzjG
YtkfzdWRFKSbnqT7jUysDB5RBYFdk2iBWID8UbogtYtW++jfrOKdhyXEfxZqkWVQ64uxJ/ICu0/Z
FD634VhwZerackZ28ZWv+2c5GB9Js7+bc/m2KxfYC8J/bGrbt35Xr3MaX2AwMcrVIsrlXfhtslcG
cFTjG1IH1UXaMB10W7eJ9+slfzRMrycYsXV7zoS6F505u3UrMcFVaBl9MFqLb/DHRx6Qyk1FsaoR
Y63VZDsjOFZSV2CxmAmKA1TZIa1CJOub4n7LxnA10tDDnaJk40czhGbZvCRd9gBF0MYP2iUDHzOj
EsH6l4rJZaFvjf8j3wzf7RC/lmJ/JpiA0qdnCbWxhDK6CeDV6jeUTcr3KpEMvm5BjjFvt8BOtOwC
MsrUckBBx9u4ZhiPktOeByO72byoKJJ+ug02wnuSvCwFw1QMsMPI+Y11r4CXQJsb6lzhBddKmhe+
OHuAaH/6zKkYFvTTrfgbg+Vk0ve2SvtrylbLFNycmMuaPG7hl0ElgKqnf45EqoyBtIRn12z/7CT+
qQj2R7OyYTNLb5BRb4o1XXPWfrEYdgSd9iK51LQbr9YzdFL4rD80kkvj9o8s/FL7ob8jLxoozg47
WsLTZ9xnPDVNIYMv4NVuNSvUcMWqCYg1rrWHKuX3esmvgl6y+zik/GGYawnXb84KWFUONd9lB7uk
V996hQI0qy7kAGMs/uw7V51I1d7dTduOrVreBeOLuXwW5nqw6i0+18zBnf/U43JypMsBC0H3Z85N
7uCRKB20rhcD9xjL1eJsJBqZr7eReHlmqSrrh+HwV0P2CroDvo56xNRY/xgrxPQ4nHIbN7iORUnw
JcXEacuTvP34f14PLq86v1cCx3LLgc0khNhrgThO2XjnrKot6T5wFrcvGrGhsy2bZNn+p4oL4ed4
UPgHqkhlvam4YePHVrXXUdjPycIndshHMIIe/4IGGT59jPpQX1Anb7l42tOr1G++XikeQmwGd5kV
luF+IbMN84FlhbdJms4VEbZaGkfyKl1IYBQZzojY4zB4TE7d4UwdyMWijGFtPfnmM1swZ6m4BRge
tWR7Zua8NMvqCIt+2iT9BcwPND54zXV8TkwyC5rpnG9x1FRzZJYGgG10qQi7j4NgRmJrhOOAulnp
fdZcwZhIXPyBoFsAgzmGmc+MFyisV13Xr2PLlcxAtHxteteMVXbEe5jx1e07v0F+8NJWRPsE9KDK
31FZvZnt/NpxcAJypFIAZWMUiiv8lz/HUTHbH5Kh8hPCVck2QRsvmW5rgo+3tah2j3r6iWXsj9LX
s6DWbTAyPSjJiotGsR5jTFS3ydyXovpT01LSYXGa5NgjGA2MjIyMBIXhPvHPQMQKl+Dp7tdLu6lh
ZbHWbyhvBtxNtW/Vim+VVVCPW0BXqqDp6clzYhIR89kJCwgyYkG6gkeiHs1WGc1/lcE6iyAhtg1X
nmkno+Cs2bO7rlyZVSgYwkOr3/KFy/OvKiF3jb+WFeVD9SuUSUDV4D09QXuZB4QlBmTnBZXOI3P4
s3YPVSCp9n/UndlyHMeWZX9FpmeFymN097K616yR84DESBDgSxhIADHPc3x9rxR1q0lQl+p66zaT
zESBQCAzI9z9nLP32mNxbRlPkDsP3mzf+i6bPqtddgZRMKqGjdP6J6R4PQ+ZmSf5UnFapNNyayfU
QM5j1/rb0Z0qJmi1sTDR6foejSIsBXVmYoQJkTwOZCDTj9QmRmeapJ68mYOGYfBTNyE5b4GFtpbp
LivaVP2ManOq82M8NccxmV8DBJEm7Lv4jAlFh9JxPq4hJ0z9m5lbNCgR844DATgv3llVCc+/5Wg8
3NlGg+R4unwDObmJB1hNDKQ1mwFtmGU6XvYmejjztmvbVd/XO13QE1gaWXA/6uJ+EPK2YnffZkFN
zuNi8qHAB2oXDR+BkKPf9BYkFR2H6YROPu6+mB1OHvyTWdvRlaUJR+9lRKlQm7zH5UnWVb9IJucJ
Tnx0oUKUk7Ot8bxg8BCjg29bfK6TMyeduTIBoBPH0SaAGITmYvbtpYVfnghV4sVWmS5WXk0bPI22
baqgSY47nqWxWE77GoDflnjluwT/6heoP4nJOorVdj3VULQRQDZAqwiRCmBCGdVGCHJIbLkZ4C0n
RG/FKEaXxiAesghkFEFoVZB+FKZ8kI/e3spA51XY5DX0FyA6ew2P/uBb0w6BRpRepZWFsJmC84IB
Oj5XsohoJZ499F3NUdHbVCw2Hht+N14FBEg1+WVGz87TNwFvaGIeJxVdWt6lN8cHYaBBTlsGEPNh
UjfEnx6M3jkIgEfzbcbAH3oo0wuMgbBWnPg+snFzKnMzpVhhZ3KgavDQ8y6foh32x7a0t2X7FBRE
8wnagfOWujZj+85RBmIDbMtVEJurjtxHFgLXoDfX2UvBQKNOoZJ8Fs5jWt74M3y1BJXxdCIFauuF
znZ2kh0abtZDPgiTo2cGAYFwuR4n4Nt4VZOgGB4L07o05CaBRdRZ895q8n0DWQtZzkMBDMXNRnIa
P+WvlcZxBeGBwblVHWTVHOykPHBOhejMsRUdXadZqseOZzjeh9jnZ4IhU5hIwShvqlxeJxCgq9cQ
jgKBQl4Mj91e24hU2fFWMmzRxg7ApACxxG8T4gTIB+cc9b5dNYG16hiocGgpmwQRbrHO6QR4GGqS
tUlDbA5u76LBvi20cUuw2p3wjNsxN/kXrzEnEeJ7bvBvpsI6xTQ0o+ZgoT6BVb0NGc0SiXprLG2a
nZ13KrqceTsCetndFl55kzBU45RqerCKQg8WXLcaXAtkyluILTVeuD6FDknYRrQi6bTh6BOVw6Fi
pDhpd29V/cqmoVueh6PWPlLrfhCbaG52JZ9iFdBSdDAk+MkjIv91lROKzSmYwLOVb10h/6vmk+Wi
FND9djTxaVvTtvfvaunf1p11e5Z61wDhNYZBb7yzvHY1LON0r+AlxRhyXZz2zcZOh02nufGANAwQ
z5383sYl6fifnODDCA/A8sN9hIuxrFqefZhHe3+oDmmvDu40HP1JHRvk/e6m4L4ZgucudXesSQNO
0kTc1u669syrBvG5Y++iyDpNSau2I1nJqYj3XaIEbKDnlBsOe1Dh7vvyZKlk4+4jYX6UUXc70AiZ
kocg8e+9crrTlr4pnPg6II/ZQOiQs9pOq9DVK9dsIcJLhB0VCbZ06P2UW/zCRN6gabP2z8TArJp7
gNPrzAZiWEwrS5Nsemw7cfTwn1Oo1nqnq+lgv3LA0vqIIuXUbsaovIXlumxpF44JgYmM1FBFXAaB
Ppk3miQrBS/OKjukLc1Vn6XXIz9a6X0qqY5KaC4OKMl076fjAQf7FutyTpVmG9RNEAOzdEu6zla+
ISVEocjp1F93wSGrSVg3p6MGj0IUXQLqhlI4cY9B8GD5/SoIhofG9hYuHUZvFB9iY0IYddk1pLXJ
+NZceaVxPYb5VXu7qkr3GGJizszwKFEX7ECFfzgnsTKbp0x9YH2mZOzFJ9y6oZ8t/MfyNE/22lPb
1ELlniP+2wFoaTJxxV1kS3U47asQi+ayvo1KcWXa6Sk+7Gd7OIEmaPgNl86xrnPMhAnc3JwU0/QF
ZfVGjoTYlC3sgoIH216fY+8C8eIlyVU704YtWcrXHGQCiD1++sGeyURjuTMy4wEHWI699/EuuSrU
zP3hQCJAgSgkeEtvf7dUSMVH1llbj4fJKw81GYuyIwKKdQuBIQP9eUcVd9kyRkqKYGuQoRxMcGUZ
cxB8TNuz91KSiOnLcKok3WEVCRTtEDk9y10rZgJTTU2Klp7Id9c4xLo79rMCx8Lh/5FMEt+6DGt1
SajPKbIgnw3hyuXGVztDDPeiCu+Hh09GjgeeucsEn1DhAjG9zae80RdZjBDrMevhF9rNhrELgSEU
jEgEN7YLUNPYdORrF4cYq8y8GyknIYfv1KK7sG6FEMSJ2rvM+WThpw9DWlYfQ/R489oFIeMuYVjR
GL5Hfr4KJ6gQMtqK227hOfHR62a0OeecHr2a7/AWkANs6YLG6Z3X5bRh0BjI54jsxjKh5x1A9yyZ
1U+nEMi0W2ILYjac3CWtvEjl57yjQdthrKnEASXWIRcJNK5gnZJ6X8WU/Oh8IK60yDFvkx6ApsTZ
S0Xbm6zZzjJDDxb2WwLibB+6oL2d62ZL5tFmEsPGvU8R1zGr8k3zuiXvdxAfeiIpqHRIbyS/gapr
kuxndO/9Sx2QtkYVPbggb/fMEmhrVxDrmoORn9sUFzIxLkT7ynx80T9V52qKqas2SJ1GEY6RDbem
Y1/FY3fH28VKka2CYp8614FaO7Tbk0lv8IhQWYPBp3XVFmtNI9BjliwcpgWSjpW3VX615TmOE7ka
6nGl7WuXXrmgD9F/aYBeDaG5QTe3HdVVZYMdcWlFu5/bHhuIQ0fhY0cXL8pW03n+M9TrnFTDyptP
I5AjX4Ib1AdnOAKwRqIQWWptoQ8Gj3ge5L/m9PdMp1laGd393DjGs3UsA4Jfl3kVXCdmfFXxbts4
TtKSEiZjdNEMbM58PAbsgC89YNY+I6qNE6Gzsun+5wpJIRpf5NtQyMM6P7hj/zTGn+1uZ7WvEa3Y
sfykOelp/eLHj1VyWQ0Td/aCDlzKB5d89MMrqd/ElGAl+sAHbtwrgVAveIrNg+V+EuZArGu9wG6x
LILuWFfOoR858hfJfqEYDlhY/pPxdmKSA6OamcTzRNUfVXfk9cXLsL/vFDJAOr8mDQLgaPR8P5FQ
csEsYSQBlxcr8IQ/ZGpd4lnYMmFniNm1pzLeFEmyKRhlhsa4HkWxRkGrq2Gpw2tEhmUOlzQ21zOx
2CktCH1rGkTmQV3hgEg+MskPJf+DwZjIGdXQXAjoq5cpP9/Y8HGwLFDDYHk9JSF6AdY3eRHSE2d3
IJ6JbhGt+PFWncmPbGKRXMm4W/kzQVj7NF0EkX/0LDhV0RHhhMIWu8D748yUuvGNCusrBF/cAR2r
xiFlFw3YHdUJ8j8afCwGxRY1fluAoCqBEbXTWp6ZmjRDiHhlnNTUdCPJQKZZSWr9b3qS3LUc2Jah
4pcMqwN5dat2fgjoJIw+InmkyKS0+c1JZJ8c963M5JYMbSwRvxUGN7TdAKX2bCT8jP3rct7WTLBx
19fkyNq7ngGqDpJdNT1GYmKGczE/kj/xQHvTZNjNScapssdpCh9burj7oAjvdUvruEzv+ny4VXse
CkxPaf5hHFEV2wsPaPJQI4GBDOakGw+YyBx4l6lXXmHvYaHnZuidG6UgG3gMAqZpPQikMsMS+AE1
KBC+eNi0BemodbT5LSUsCydefm5Ut0tzrbEs2h4m7OSDdl/8MwmFABK2kqNN59vmvPsbDpnEV4XF
b4WZae7GJUOhsS2WNsMPtL5XcRXdhAOcBrDAXWzcRpV9iemL0KgrBgSXrrsyImL/KgOPkom5p1uh
El75EOZoLABhjuJLb4FcdWaNRr7KSQt9XHZSzMYGiLyd2yx6o1nVt6FtstxokKbkyNpIqeBgh6i2
Jpv6z7xIliiV1Md0JYJP3aA/wMhDtOdiBGXgiG4rvCnz8Rqt7RVEQJSgr2NRnsAN/TYZKWllPmft
2iM2MAFo0nEvRsmxi1CHdTyl2OTJ17XhKC5M64uh6S5C/ASCwZtB5M4tQ0c7vQkFZwVv3gH+mkp4
wphJtbsS1FZH/6p9q8JwC2DIbLlHbhTMp2n1W6IMwmENpPRRxSRKpzv27j0Uxy3BJlsnWZbzzJEM
E0oCkJiGzSWIikivw5ZPtiWMA39gjz/QooOd9YQbcCPknrfvCxfU4G5O+2v6PNdw/SBPXtfj40N2
MNYUM9pewj0F9zdtQAYHycYyh/VBfDpHmZFLuKgH//J8B1QLPRI06qD7gEQW2kSXYZzpidNxgNaL
0nnwQ/8jYJvpOEbtxoGNCFdGDtOaTulM18q7G/canHvdV6uGUwfN9PWYsikumDkFAwNoHyoQY46P
UHfr9uI3v3PrOHAwZLMxbH3SO5mi0zqRdw0knGG+j8Y30UM+9CE9vjTC3P0mo0ZqhZRgaX+uFrs6
n66rOLkxku7GKp0bGAKXUQM1lQF3jUap89aBHe1QgFwk0FH60eUpvhhINAycbD+vIz3uLP41sOH7
5SmhoOoQyyO87TvFt5IhE5GsWKwJUV8hM0DWma0sUleiEjsyomSeyl9/+Y9//teX8T+D1+K6SJFd
57/kHVHZUd42//jV1Oavv5Rf///u5R+/SmG52rP5RylbSyVdzde/PKMaC85//Te34AMJBjIdenK1
ozJYNSPwYwgOmKWnWK3bLN9Y9ee0cU8cR0xzGRI5Mq4f7RZzRIQoL3sLlX/huOTGmf66SNhTZIJu
ixEenAKvpFoBUzkeLFnu+yrdt5Wxqxt3585yKeWXc9oCB9rQWPj78r7ypm1HXulkeRtBTds1OAAq
c13gvrZotWjBAHyNJ4VDVj4ku6iM94WS+8RxDphl8B7QRzKTywk1RLru3LMGRtP4TOBH1JdYCnK6
CkEM3Cs+oGk5BqF33Cmya/zlOWomFD3dnnRXTizO58MQoy6fOm/cKDfaDCpZCMc9DnZyyKdtOXya
iNgTosVAFH9MvWRVSrz7epWV9XEK1aVzJ3hWC/pGtjr1BcwlZoZFjyKVmWH60MTHZFezrJRbtt2d
jtptXJvUpTz/sOfcCaVCeocMfBVnUHIF2DUTAQu/Ka1CYiFG4V1ilenmncFAuIIQSOtoa1jngYyJ
YxqgG3hpJyBBI+k3w73X99eT7k4xQcfSXldFcjVeyr7fDlO4q1yTWmUnqfvCEYYfz3196eXtoZ+d
Q0jwTvZxEv3HNG8/lmft9AcjKE6ERtqXiXOFCWaNgK7VKytp1g4Vd8GYN0FFQT2IFhckEIdoPK8e
yT3sZoN1SnR6qYhVnlYT+mWyrvEMUwMx6aH9D/r9j/v8P7670Zs/bvwvRUljKwjbd3/851X5mt+1
9Su4sefyv87f+t9/9ftv/Odl9IXY+uKtff+3vvsmfv6f118+t8/f/WGVt1E73XSv9XT72nRp+69H
8vw3/2+/+MvrHz/lfipf//HrF1ok7fmnBVGR//rnl85PMALIbx7588//84un54zvO0XBax09//Ad
r89Nyzc7v3tSUvwrqSwb3Yn96y/D6/krFl9QttBIjR1Ha9e0fv0lL+o25Jvs35V0TKEtT5lKOVL+
+ktTdOcvOb9bf6woypWmlBKswa//euV/LkZfP5S/Xpz4Od8uTZaWmEy06Xpa8K+03i1NaT6GyYTm
Q4xQsnQpESXUJNPAa4isHlieLa6+eWv+YjXknfuLCyqHFyccz/HOX/9mLaysvkM/GWN6AsthhQdt
czzsvfXPr+Jo7/11FP1Tz5VKKV6hJ969MDcJ7Tzr/Ivc78Zk3Hi5doEYNqHkEWTZn65JCMsefNHm
BVPmBJ5YNhCnch5nUbtgwBgf6tLLPcJYO+dGkgbVXjnKYruJBIwFBLAEGzFWqHGmgl1No4A2YxPM
vliKchYvWN9ygGBahjzwkxOj9M2s2rv0+XmCuSTER+K4dYdLisFytChqUAGLga4U2r/CXDJH3Haz
2144QrzEbfWUDV1HKy/zQG7O0snSz8ov4+s6YO2+cYYkSi86vxynLZmAw5slZKKeyBsNn/XAdvei
ZUcPtsmc9LGyYhu23dDGFgo542FKnQqWk4l9gJnbRYcp/6EMalaWUA2gMKwwnZ+LwtVgq9ENw9FK
2w5f+mSlmolLXwXJYcwK6MsOWzPgQstED+iQPCJLn/68PceIZOZyHiyqZxWjfJkKonaLzIg7CvAJ
iLfA4qfFm5sOI5OZapzSjWnZTXooJjuvODrIqKeBH/o9mPCAiNN1pVU4NAQ7EhZ3UXf5QBvb6qz6
olWBJa6qqKk+D5EsI1LnLeHd2B2i0srP8ukpCWvI8HNS1j46r8EKHiQTD9TfAaKNJZ93Alctahgw
u5bgGlXbwUkyUKgvIisbr9G2gTRtRxeXdxTYLV0A9LsvJF+iZXE6Y0qX84BOzeOo/8ULdX1PshY7
xhzAOmqqrNkHYAvQO6Wqfg1jsqAXjEPE59Yc1ypPQkB8BR/fRpVDW0P1Vn6znFUYszmVyNovZmGe
vTuhmUBMNmUeH8pmXgeOEYBqHzOBrsgY6NclU4OqN5lcgPqEdZEUrHzhQeXgfH5LujUdKAIvqZqi
wfGg9EZ+3X6U7XhZmqHbnMx+sq5znUbyGNdzd+XIErerNlKG9TrtgjtftWR/j1PMNlhNwQgblGPf
UdASLr/4NiQChpmBerRE0yDwKU0ZoTos6MIP7ZSiZo390FnGTYtCsnCjWNxbQ16EL2U2mZQDosRn
1urZh3kW5crfVknSxuitmxGQpirsZP7Szmpkl3bSMkKXaqV4Jub+qZONfjFIZq7Xce425BqFnuMs
O2c8c9FjsCnEFcjbNvX9z46oo5HwEpbwiyBS7Vm+aCLOS4y0f1LaN+762mC65ScFOCVvdvRdWUhg
VKj3GxjjjYlQMh3LPNo1YwK7iAi/4tJIYj0wPYog7EWjaWJnU7VrHrpWhNap68ED8y5VMOF1bMIG
DKp5JFmqSmsI6QMitaru7beuDxlKc/QNgA3HWLzogYNeUDQRJuHutJ/SKg8TszevEyP0iXrtnNZf
jHOkBIG3Ms0XTS3xqE6dtkJG0oEgF6jRoL0qIqIpR7QKGJ/AyAnp4tVMDkrfBJLWRtGLdERg7xqO
S91L1IFdAXXc0rMcZbt32DdQ3UUF8el916NrUK7vIeR2hsYdhgejSYT4IKpiRhwVR/UpIa/plJbn
msZxy5fGhRTYmVctcKQ0swGcFJPwP/UyOXtM+lq+DlNBXEASh91LVowZmT/jWDz38RCSYqUm48Ks
Gvh0pONNz5byoPh1o011G7ZGfUDwnU4r32e2UHq99TRnBSh8q9f+E7MdSq9Bnm8hzy7AMaS9expa
MjEblLFvqhVQIuzIJT28siuOo2GifICSPYGeYCU9Qaj1bFtq20fpJycV5T4nNpQCtpvgLFT1zBmy
mWsZHQEHESLieTkdi6RMabv0LvJCYyoMb0NwJ6usPTTZm29JvBJt4Z7taEmAp2WX5r1V7RI7Q6/e
lwgInhvfUAmnWxlHDB6tuZlCGrJJ5nafkBNb5TLRHhtRaVAZfSBSr1T8txc8aradctUlrF4DzlHT
vJNtXdYDbe+maLtFhMcwWKgii6dVPhCtQcDnWH7EFGbINV31USP28dEsWRfZNPc14NrWkMSdmfns
dCSfpwz8aO2dUd20Q4D2hXPTYyPyQmadyHIN2skxM7qaCMkWMpROeyIfiirVWMhq1+3Fa5VUXs2s
y8ZD7Ei/nNde1qg8W9hd2iN8T5KYuGtIRLRopUdOkjcoi7CqsrIPtlXG2YLoNzI1+tnszqIZwcO3
y3mIAfUzPeT5ovGMSyNj34ClPrNAoScdR7/ZtTV5d1dm50A0y2TSBZ8q6EUuu2Agu2VvmV1MSws/
jfPSjSyY+4AQ3uRaGp1Si7rz2pGJSdUKlHkTj7OYxllusaFV3roSc5Jir5rhcLJriB55hR0BXxWz
heKWMDjStqLIHT/QwM9hz7vuADgvtqpKPunBxBnqG6O1kQxunYtYhOdUvG6S1UGXRXQ3WS5+cCeI
ES4hA6I5DWVKg5H26rgiFMeNLMSHfoSJ3wuAt4d+XA67ei5IYbNVT8wsyau5tegLuy/XbZtF67Ax
++4Ls8isJqybjetjTBbo50Jm5YgeQkRoWVIRvU11aIEVQhLPyJbO+bB3aGUy9q6kj3Q4aEGhtsT9
fnTtOeoO/O+QPlFZDM8eAKx0E00sJBhOiNFe8FtRMUaozJ8ZlSHbGPz8KRki6Lmd7CJm424s9mEY
pOGCHn5P8lVuYi5jxhMJwhFU8igdz9t5Tu4UK7flLbgN2l6SjNDamnUFaVR5bWPE6HYd0pplV6pp
/oSyFNT3UOcwCMjDBaiCqZeZHDCOiYERLYmDabTYBlNVAYPRBdId9sCuwLbvVuOSYFjYXGS9c2dH
pNKKnR1M4NAVU1w69IPzwcma6aEJevqG5dRxyo0mLC0XkxkTgpPSIiUypwmL16CMCJQ10yHJrxMO
KQYMjtbpCZiT6Q2jRvS0XddUlzW5Dqi749pJm3kxGI1t+EDRyzGmA0dCY0BcQ5VpDDslzj0ir9vG
IXrGNKesIidlxs0TNYGTPOKvxhrmkIFKVM00yhQ50ui7PgPj1KL1y4Mus3PWWZi4sN/SNhHj11Lx
u0rx25aI8+PhnGaItjiFWtITNiXRt0UAH25cuKwC9Qi8sjfGBimx+3dtl3ddF1tYWjjKdC3pSlsK
/e4iyejI0cuDRbwLtsiNzig+XA1Ldixky5v/ee37byva76rgn1bI/w/WvtRN/93s+qHy/V9IrNLv
Cl/++tey13J+F0qee16uoxWlHl/5Wvaa5u+e4pPXtuli5nIdatI/y17D+d2WJjWpNG0HPaxjcuf8
Wfcapvpd2JrONKclgjAF3/c/KHy5Hb67CV1q3T8qaK7hSKF+qBANBF9CpP1nj+WM+Xadu3eGSRqQ
M/Kwuj2eYnpEtmoSRpQt/olaOUweHNbo5pUCSJnF49ROyOClDXbwtXf8wATChzd6wv3n3OdZQEyi
XwXWx7lLXE67cVPI/ZiyRTOTzytIEVUDipMsz7OwbCgszqucBNW2okSL0KEOafyh8ZpO0h1NpAqN
fk/P2XanlRE6qUZ35SWWVd4HdVhnu9ILX7upJw+mHusz5Si7zfNYkceURDXOT78ahzMYqHJbDDw2
RLPhwlGZg8HS9hNGxgPVsf2gjTYNGDvMqrjB+dyijFaAcvbKxoq0akfP9pe259NVMg10KpdVEYSA
s61eZs+NGmAiuD0UzuZsH+Hzx1UtUEdjhJg95R0TdGrYX41SSWA4sz0nQJ9cN9HZolGhIKerCqOD
rhzCKYdeIxAzR4KpSof+88YvTSrZUky8K8tl5ukc0EI0NrBJyMzee3UST/vIVI59ozx8+SeEjbF5
0oYxOJy76MEX/hi6h7wtmvyqqq0CdyRnR3itOmUUBXmydB+KFswieal0tCm/sdHT31HOG8REUn9y
LbCk2TbSK3ZVSurS4tyAbUgnanqGihjQwu0cjaiwCSmQj6qpsWXbFhIqAj3owohFbDDTlqAAwwHX
ri56RsS2d24kzsJGzcy3J0gaSrLbN4PleGVLCIXWzN0sw3UhE0cqtrBjOJoZul0wXpgPtTmUCCvL
1BuaZ9WlcfPU9VVRnZIGxc0V9WiGBkFGDt5sx22aYxHElqoJWhS+2siZvZVgn56CeTVU6If2A8fl
RaIycoK8IpIfHJKboJQWY7USIca6tRsqDw18wt7zkEacqCn2Cq0NZnCNbz+LdHTJrpfM+ZmkpSRp
aq8KOnCNg4F0VULFAaCNOvDciXZo7qtze31h1+h39jDVGn9lhWdjPwg8EuKlbIl15rxf1lQLjg2D
FP5IP79mBTf1NquNbCa7qWmJxPE698zIkcAYsd6MnnlI2zyzk3NKDRAL3EdJTXzsjACnyHFvZeSQ
Fo4RB/dlVTfDKeoZGeCRSHBO+ziHzpbl7JysJAddkPwzDPndxMpnnSKKkmpfJE4LoDfOxwnzrm8X
zuDvZqOeohds3ZkkDxalBxq0oVUhhYisCZea+dUyKt8LTnqSMs4eanJkVR5XwW3KswJ+mzvDurRN
iRnbqG1zOTPrIa7O7IqBMHXyp6Dh6LFRNNMzWBB4Q4bayY2LtqsReRT01d2jrquGIiZjFsVeawYx
mWEIR3rxNCs3C15wtNSS6U3h24igp9IISmvh8ssP1wbm8H43InrKCWZpKogBddu7PNdR4aftbelG
s/w8NMkZDN+3LsR2jpBOdJ4xc6ciuuqwCJNm1/fK2Eq/h3eKXyzO4TOIoezg9Ec94TO1jWrOWmCH
bDBuBVGYf/DyzBLPwkPovfZHD4pnbyepeelghh14nUJZ6bNrdzwNF/ZcKIDDrjtG2MENNRT6IXJs
ovysPsFjZeAtrKAPJoMbvVUxul5MQUk9fFGcg6JFY+VKnefrHYkHk18YN7Zp1vrJqb1weslpm/i0
AUYdbfo+7Q0wUOD67sRQaWCe0+QAd0ttujtWWZTtc+kwLCUIaGQGtRgYjU8PuRP5/mvL+U7f+vY8
rDs8RcWTjEiSsvQMQK1imIH3TrSzjxXe8kmXiwtnDkEj287sbvMaHkDuleWSj7QftwUr43RidDi1
2LKyNnygTBp6byVTDsiLKlJqYsrZg4jt49pwtoFvl77l7Icq9Cd2tY7SWpddB3vfbdsGBEch3Exd
+lWOmmtoZtemcqmdrkO2mXS1zcRO8N9lWLLbfHNi+IuG8PdnQY5mnqauE0p4zMmQK5071N80hFtn
Ggc3DjhzBxSQz3n36ec/3/r+HPjjBdT3F9Bp6LHucQH6O2pZnUiy9F6bD+qJKO/VvOBEuDnTt2vE
OkTZM4qGSvY3513z3G3+PxPAr7+Dy5nm3G2nme+863qPXaDizC1OwRsze+TYoBsX88f+MwPglbuI
9zmIbMKJVhHWHNywP38Hzoem768uOQUDhHAsy2QA8b4XPpPDp3mqLsHaeHt7GUPAbg9UQsvkhSib
JVydv3u9789WnOK+vaIpvn/PAfNUhjSyS4DA2+ZDAZEbKfC9uRLb8EPy8W9e3vet/vPhHls4VQR1
nmbCar+7gwqr6AyVdZcNkOOLaS8WFqP++M5YVOc8KcK+gW1Nh3Dz88v+1VUl9y3dUs/TzE6+f4mR
LnsByvkyx+4fTff0Ly9ieWyrw88v8/285OuLk+jwOUwzKWJK8/1lYl/3Tl0WEM+fg4SUFeOcpRz8
Xa304+eFu5eJpdY8gY71/g5pWzumaVJe5kcMHo8RcS7JURGRED1CGv2b2/H93ejYDgcmoAja1pZL
e+n7V2SneSU7X+7KCHEcXSNkuX/zcs4/4dun7Y8raOVZJq/E1u67ys9lMjBNymPUXF8jD7+cObj3
2JhbB0Oyn+1+/gn91etRrs2MX2rBQfD83n6zgDUNHpw5kRCwAoKZLTzbQ5scf36N9+vH+RUxOaSg
laZl6R/WjzwTpmfLnen4T9gosPWV6O9sA0Ocl1+lE85K6eiLdAy3P7/w+9vvjwtLQVvNc7k51Hlx
/ebFzVavRA7FLcdNeowxFH/M+sJrF65L9+rnl3r/PtrnUafr0hRwTG7FP9bxby5FNOcQGDANM3qc
5VuHNSwCnFnM+m8mkOex6g+3B9NV7g7PtilNz2/2NxcaB2fsU+3tsLIu5yVHzgYIP0yQnXe2gv7Z
Gvj3vY4f3kLH8lyXcafWtkt/+N1bGEe5O9a+XCdeBbY+mx0aR60uPOCk+WxwgMkZkoitTF0F/i3t
BXwBTtZTtE6SoQMo2dVlGy7NGOP0ub6clXcxhRlwJd833BGZbZ8WxYqDgf0lHiIEyCKM5mKRBBlq
bxBIA77TOQaWoNshGo+c5OLxrZ30o+wja+ObLg8gXGXcxBjUauQ2Bvy6fsrlqspFBtiBqO2F6v35
U3eGOYKX2zDu5uSMXcW0j3yWYbRO464pGC0hoQYcPHGCgJs8D1LeVbXT5Dslp7r5/PM75oeNzXGl
J1m5NGWREmyw33+SOkdtQ9N5XT+ia12YF/3nFrk/jWiiH5K1Xrpfl64/JQbXX9eQd5qGd3/898KF
/6/bPKbiKfn3jZ5T9OW5fg6673o9f3zP126Poazf+SDotAmTRcpiP/xXu8dQkn6PtBwOeMJViNM4
gP1L5uD+fhZHCe1YtrKUafHs/NnuMcXvLDsuq7er0Ap4LHn/g26P9e6Zd13XU1qwgmp+AYv95/s7
ReKg0U5aNWtRehunrJc9BosRonVl4HyD+e1nn4MgWoaZvuiT6rox4OWXMbpYpVZ+ODxFEunPDJ3L
tw5pVpwmqrOLrMvufVTe37y1f95k33ZH3y3259+VfZ6+FLoFZbnvF4zCs0s3jnS9HmSxq7L2Ji4B
XuXX9ESuhspFgn/NuOpvFnrzfAz+ZtPkqnx2psVi5bBSqfdbTFIKNQ1fa5IOPg9Za0ZHhNgx6KcF
gvF904J3aj61Zo7idG9hAUmJI995NvlHM30hgUzRJEHib96MP46KP/xe/5uwc2lqHIm27i9SREpK
vaa2bGxjYwyYR00UUICUekup96+/yzX6vh7cO2gH3VFdgJ3KPHnO3muzoIRr0fpz/f8UQAM6tnZG
Vrh1kb7NPeEtwNMJ9Bs1fRh0iQu6LMOhc49N9n//HP4tiv9+a4smpmuyEnn9z/bi1FXLYIamnKZx
z8a2F5HDBgwd1hfEFTK8xup908BHhJLP+aqJyExWMr1zJsI1gjH54R6GhFZwq2j1BWfFOR3HJ3Oa
n22xfFQ/i9NfB1efUi6LdqweIe0ZtBOtF5tZYzv7pATgKqNjFGjisYR571qs4BS5Dm4uB5aJCK6K
XJ3MBwSPCSOKoOwu3tWfUUpiQ/aBqZRuc5YQhm0BuW9272qDsrhyrvzvTwwJo6W5p0OUrJ3K+XZ0
vZ8TYooqf9w1ODAXDzlkKUZyCdqzGfdP/HCvsuv27o3fDs0R5+H8N9YWN826gSOOft4fkIDXCadJ
939c5Uz3dm/4/z4RLMrUdBzePMIsif8c3UCGLTMPwHkP7tOMWYhjMX5qmazFGxO7KknIMHZBDcJN
ubV+VvqaELf0imywCjY2c2uxjklsYu5xNZdwyV5AxlTk7ODAWs1vgD2Y+vbTGm1OayI62JnRhhQB
qw8DeQ4O2Y3FeymmfQZiPbXXkgvVsJD1RVI5k7KNVUNWfI/kg8IYLMYNTVh3PptqU7iE8JI2o54z
dSLjYHDOosBmEXbISOjFTkh28e/Qi9hC0QJglbTbxttLisrgAO9xpksF8E5s8+IOM7WRrrsCoBQD
23BKd0n12Pv7Kd3LbGuIC45UINx9dS5LRp1QkTbwFwO9hRsv61CCNL/RmVeW/1KrA4hXqz0IZnDF
fN/myNy3NLTqIUSlo4msYp1hyZn4fep4h+2aaagRPZmk26rLNEKKJGn5rlFnFp3CH5dvpuCpXd6L
6XVKCFbaY7mQACGUCToKkuNSHyegY3iisdIXK08dzPEigq2TPTjiHmSSLVcOI9Jv1AW9939tJf+t
/NhYWT63sZNL1ccmezsl/t/KL056i4lethUOM703b3wOGobfy22MvVI21Jobysgf0MycnII4YstC
8bOcnFg/JURqLxYsJSQe7sy+M8XrBo5C312pTVbG9FwaQzg11tbsNv5tR9TD2hzfXBM+ofvTwHq0
bLEL+semgPEFnzmr0MdgJaomzP6RXDWLsaFtRTThD9psUiHSTZD/eJgbC5wVtO/CyFwFyXg3Y+oY
0HZkXZjrLYHcA5DQ9sWJHmnoCLkzyoTwrUvafS3VHQ4sq7xMBSy2x4BcN39n5SeSZJAh9+26gfo6
rTriZPv8nKAApo2bgJqQiFtnJ7RKazvaDIwDeBUPIHrA/VTOrsgvS3MV3bOc32R2bqNs7Vj0NZ03
W/3tmgmLIrhTWslOuRwqt1mT29MwiU5ucJv2fcLkVIPH+N+3a/s/F4jbp4tSHHWkgzCSwuE/Z7xC
IZU4XlFsG2P5nAog015teVB/aPmCxHDuoxpttFQG6w+7oGDbC6eIRSwKtQHYfbRIuRDIn+Dpf9Gu
bFYtSrrIsfqda/cHR0d/8yE6kqbU0qYucJl7f0c1+Bumueldl2hQB3CuR6g2ZTrH4JXML8MHD66N
5OF//10taqf/bIXUVDZXQc5t37Y5tv+zllO2ZqlUAGCkI+sz0FhnewMZDGKlJNQSc0aMdMbK9UoN
oAy86aaWj2CseGgtfBr8w5QWtJTZ+mvn28c6AZNIfsEkOgk9HoPI+5pG5EhesUwrAwncuum7VWdk
+yT2Hg05esyWIdWVxj5IsS4F9nKHIAjgGAnqOvO3s/VRxtK7c9yqwxH90NDU5YkyCjQRcuXlBaQH
PCWNProPeW4gqxkKEvaADQ1BtRNe/MJ8XIW+02yGejHWk00gaoBKb+KJyjpNotyQLWtRsWczwwDO
VhRkGoGPzYv2Ic2gZHrDiygy2PQZ8dnIeIjynMBx8EdgnQK7aQDrVPWIcqsh6baFKQ3IyIMLCaay
jVC/BsZDK+E3J/UX07k+NHQNLAFbGsiFLHkW5XixDGEd/Bo4GlKS/L6rwM77ynReZjXxM/UGqZHW
V4E459ESfvpEOFNYMXJEHgRpVyrrMcod6xFo6NWNXfAXQVIf0f/Qci1KzSgJw3WXEu+lDXJrIwnY
LDUc3lZn3HfCcIFPYYddpH9JMQ8+jv382nMrKwm92c8OSu8ccc4mb2J6cKh5Y7tJELQU+uK1+g3z
HN5Xuyc2zK63dVN1T94CQM5KuuCuIWqpzNLsnFjiGjPk/IpmjTUlNlaxF/cHmUGggjkS1QJzTVrr
8N9XU48xV6kxORqppi7p1E85IfTEcIHEkQndPo+wuLXwKLZWZpKU4aPKy8v4ZyAHDcynIvIiRo/o
WWNzbCLz1efD2HK/5MCoks/Zn+3TXLjlNr/ZcDoHRVDny2btB8w5guLaYsI4yBsbA7t4cVe2eP6a
wdsHbVVt2fx1nRLRHIlnqAMHWTQ6LBIdHUz9TBEHCttqecZtC3ob0b2u1nxcOaev87XkUhJRRuoQ
KkFJbFyYmBR65Vw+OUM2hF6l3FXmtfgvRwKIKyfeO1z+If5wJMCXuOQ1CuMuDx5sJ/6im9Rt4tGy
VukItpTzMLgzVLlsb6XkkJShyik8ShxTyDMucsIwbnEOKNm/6Qh9k0CdUQfD6xj7yHcNu1y3jrsZ
jA6qvXkL5vHQLNLLzjD6J3PThpFzNipgedhSxk2y4BroKyLGjfTHg1QOkwmsVjna27T+aXpEI6ld
ojSDZKlM1YRWbv7iTgCgP/RHXE2UFfm0bHRlEyLPYjuoymkP+QQYKO9A55iA15HwFveOtnk2SJjg
9M/i8wT1KUzqitPMcqjkRfHV8jndB8kyHfKb9TaLjOK5In4VQfxDMLD9AOXikZQFiXBq/p4kbCZS
OEiIXoxDNYj7DOHtJusCAwGWd2GG81pYAI9sY7jp8nBjpxyeJdph5nnDU92S024WYeNR9rj0hvET
xS1eragAkA5ceaPQgu8S20q3eaS7rZoZtCWNSU3eoiW3M7lp+wwgaoHkq4ibNx/sK/Nxec9+bW4Q
9PNQIc4id4Zj035J6QmihH4bMkFlHJ/S6kdmibOxouijLbTYVYiX7WLdx5Kg1KWPMevar1F1I2wO
EzZrpESUSH16N3ZPmYLVvpQz/sIOFXC35HjXeWXmljWbfGKTHPWMX7OlAkyZGQG8c5auPjTlUDJc
ysPUuDlAu9pZ59HISJslUGT5IUkFH5OJw6uuyYHmThGmDU2BXLhYS9A/Mc3K1yPrubEBIUtNXD0d
ViBb6N8othEvOvp+iYo6tBqS0YU/DauZjhDVLFof5epvP+WAjbuXYAAcYHodeawd1WjqtvvKi3fM
2j+QhjExLCnR21FTJcPPVvWehJDb34CNuQeUDCQHz40yrnF/1S3SCWOcIHF44xvbNoleSdmGCi17
yNWOIWA372BZ2qsOsFVWJHs1Y6CKp/5KSUIw4JSTxibRrUddXWEPJQce5BCeamhYg4RMPpYIQtGE
xJaHiXJBttDP1gVYSGgsFcq8iS25CFB9kgq1ai3PC11pPU/9+J7Ps7PzAgNPp472RkZgL88Cu3+5
1zbO6RTawrrozJdoIM/dGBLW5jeeJCOE5X0RbhRtuAsVNwzzx7wEiEQb+eBNT0aS/EXFeBc5lI4J
sBtclrd5Yy552yE2tJ3rrdMhxyCNEHVT3gajjI6HsKgsHxPAKSN/6z6n3hatgKnk4YmrYx3h/QPY
M2ISQqS5SvK6XBf2img9C6/FUbURDiIf/m3fhqg5MRzzvK7rInM2vXUtxgD6RCHRsPg1fnzIFrPR
3Tizg3tilhlpYZ8ko0gIYTCJPJJYkNvZPWCxvebiKdPYJQOnWrZ9buLvNXxx5wP7QAidoekcg52t
TGq0H2HmxnNqcHmA+40pICbhiPviOXcGD8ZV4N7PRFqkvr26GTT3BoMCxJ0p2vyirLBED+YtX+k7
mGVGrNcS3XffLvXH0bCrHvcUX1Fj46M0HpEpE6crOo8df0O8ijhFjKQPTh0dAqY/+PlccnZgt0QR
ZJyyEi8JXoN9XrUeaZi8ZJSqD3ED1N80tUF7lZgj9ojbMumKU3d7+ffVv5cmnV8mXCDwEF/1rQqI
XPxqq7Kaf915INk0bYW76VpiC8Y2XsKg8Ys1mnhz24myXVEI7URNNEQ0p+pYth8jcP4HSyG9l+Xs
h37lRWtdW2gpXISR6CKLQzJx+82GJQId0ywbqynwyEnSrVVWnerW42aW5BBVOW1PVelFgAhuX+ZC
31lZXB2TApM7BhDokVkkz/9e4FtUghjRJKj8dRyDDuU3Pkc3FMwQd8ENZcLUXTrLzgM+sx6K9JLL
nlDPygueyy42Tl4NxtmA6Smq7LMPQNzWGHfwzt6IMqOJt51nVPlj/lJmemFg2qDUj+uLadcbhvrW
YxWX/v0Y5ETDce32Y22C/OMr0Yx/RDzAnE1wA5n1aJ4GlXUP7E0x9HNjkwEovlRUQC81K3nl1uV4
sHvvK+cNOeGvizaTwcYdjMteRWl8wE0ywRywvsesHndB1S5nrwDu0YGWuJkpB8I0EOxmdrQOZnDV
eZxzmjvIgnTEldMwYAxMGDhCZylHwCbGkfvdcvRqGYUJPsBN1gKkn2V7iBModlOX3Xmt2YKRRVjU
QHjMR+OrEJDW+jn2T0WtvRNoa6Auqf2nnz+cxSdjOatYMXV935uTKonMQzCV3g5L3fdnEnLal76b
WfER7lmn6YGB1cNz39gvupR4WPJm43X0TvoILlTKocAoeUOoQfBQ2u3T3CxwUmmOcQGI3HXKOGwl
pXq1PeJdFZ6FMBjok80Kf0nP/XcS7DJRvKAAF68mff2dTP5kWYMPs1U7OP+GT8MRxwRxBHiMqMaQ
klVHK/euSHODsJnEpwbzn4v5bZnKdtP3K0OMjwSLBjsRgZipSAyDxsf4yMc1Y2+TvNi3EJtKCW0O
otnWHG984ZG4ZArREf+Cu+LRJ2w2OemYbLoF+//K0zAV0tnbjt2EdM4tfjJfVRvCDpoFp8BjEtBM
afH1U5NCI6DcPiZwH2avOs4NubQJibbN6IRVtTgrrqtvywA8JLcabBSV6tc3UclwwbBVYANDHbcU
uM6r2XzAiR2Og52EfW7U5IEQdxfJ7nciV0ab/koO/p3u/C+7nT886z2ebzHufk/tbalLILh7QnD4
GeAqysaK10ZWEGaC8ojJDmjueadt/ohtjkfREVU6J8Mm8YdDlw/v9YjmjLvm2srG15oRHX++e4x5
r9oaNVtr9V+Uqu3A8Si6D4o/ojpq4BFiOEyawgZ7bpkd/F4i9UtIUO+719iaSZqt4fXaXwKXoZqI
7pIQJma3ufBp3kxUArc+ScycSFwvtkXVWhtrUlNoxOIZ8f2lH5tniJcc/1n0gxM8W9Ujh7Et1SYb
huO/b+3NcRJ6xZ1nED+1GKjozfL2E6U5mjagqdTMR1ALCk1k/bv8ACPI1yKFIt41DkK39rgUcF3x
9JG4O/esYG3kF9eGu1Lk13iZ3tNZvrkY81Z+V9HbZJP0fZTpVFap8dPbeL2K4pNK+EGa/hXj30Oa
ImiKoqvlODufxHVEVCGBxzhzMcHbZvSu/BzzEpHZJCvhQTd+oi4y1jmuejL+/lrgUZi2fLWjfJ6c
Ouxbxr2ohF5tJ7vUjgklz0mex7xS62IY8TCVx74uh4Nmum1wBSAG5jvy1CUy7cfcVzu7bqu17y8D
14e/0sxNMpCXHNaaflPqFsNhpcAWS+PHsaAJ2hjSmtjZcP3eTSWxJhlphR7gd+l8pTbfBX0Ydkbo
TtDLi2dE3BdzrDa+FfkrlyiuKlBkUItuXgnojit6F7ulWb7yuYrWvfkcBNVJ0h0OKF7yohu3gePf
azjMiSz2vq/Py/KEsYleF98PKsbZ9ynarHYnMsKoi8D9i3Pw4lSvzYjhpxvKszEHHguGFMJ2BHpE
nK7VBVcU+uBP5aMTJy9Ox5pZFtli/LIOiB3xbNtojrJ1Wchrj2sOToGfkMGR3Of5BCKgsp5LzvKk
wKJGhNhLm6iLqXxATy5RJa73YLY9/5OVv9YgUS2XAhoZI21wmOPadO/rTuKnzGgQ5hQ6iXRfodr8
lX6HMs/q+rDPzsrQOAVzwuYtqI6FGD/tzg07oLVuAkBjEctqFcUlCLaZbqsq3umvl2Bcv0xNken7
bBuzRkskmpnpMiMDDtU7qlyYos7M59jjnK+QBWRVghvIhqFToFKZbecOfelzniv0jiDplihdVdJ6
Gs3m5v73jkORvOHme6Ww/+3wDodI9/j9u3gzjuMeBcV1YviD9S3dZvyTwlYJ85srxiYlHSPGFurV
jTiGc0Znx6Ir9Cpv009PGD+mQtwWA+1YiaB3Yavj6VFEkabdLdivJ2iLwjNNQFVbSXFUkNPWAREd
JFK2ODown930nZFYe4BfWWsxMSi9BYkEmrwBUoy9C+IME4BptujYEIVOWAxuoyq5y3QHpMN/LUpC
rPJq+fr3pkd2s091/eg7OGf6LD7p2TEZq+y5Q+drTGDxVsVuQAwycT9pLdcinrIQtNKDsBaxdlOU
xubc0HojvDKN6A9k+EoWB8uEo5xbZl7GLguWq2za8zwD0ffKH9LkPwu2ptI3EOwaW/fmhzZgQY7z
Hy/ovw3Rke8jSLpVMD0eWPWHYhHPsvLS9Tj9UaUAgz1cslLhyZwhNfufTomD2YTEtGLMg3HzLiZ4
bB21PgseJ9bKzsmBk/Dg7OZvb5MvlSZcRFJ9yLzorYSEo91TLFnQNG25tiIZX5LvzuKK7cyUbEH9
2kfqJ9U0zHqKR50RuFNjpPOj5Ncvq3ceU1I0m89h4XdMxvLdSlocqkBuW/kH/eav3dWPzohnDdFB
wrhj6bYeqQ5B3fwU5ja1koOxBH80WVyrbalaWkY8EjbemDAOpq9h6khwpllh2YhRp4FUqanCO9ho
BLIN3bPbKCYugH5GgtxWtJ84fN+au4q+gdUlm6ZHGkbz/xrX+jv18mtqNgcFIDoaVJip+Bhx2ngT
+ZD6FqpMJ/8NB+2xNl483DahlNyNuYntsDgCVBDupztwnGWKBFxaj2tIxzDI/uicVgtGYrY8ZX+N
+LF43+l3BjEZ6V7zR8EqRBlanyUQsmkEBo0LcAWZ1udSEm1aUhWjaQOU9xWlfR5mtGIt1BRGSjVN
gUl3xmFbIJTwzk/tx3kUYIy5Kkr1giP9OJVJDFKcnJE4aAFU+gW5C+m+0JpE6GHdQFpf5z6VV9sM
9+ac3Dp903ZwCIGPUn8X+V9yLsx1Yvdyo9tlD3/td/RRF7njR23URNorQhHnZghdj7qGhiKFyTjg
ZZfcufXyLC3vhDsKn2nD3AEOyiOQ9a+gLnc3oX2iyQJ2b/pwBatrXQ/6JFgOSVQ9TfP07XLH5eSJ
nyKXuWYxNWEjX/Nsss6Su09oSiYbXvuW5e4cmmq+Wj3DCh+kuoQg6w65EfqW+RJz5K+NfPzUveVu
Atj7uNQJ+nba+8kALjVEejdIL9k2avop0+RJim5/208GI0NtmzZ0VUpwWUtZ3vgnwWpBL9ocNDmF
m14G9yPeCC5a0SsRLEDamJL73vjC1aelOiO4fPTsPzErYJ3k/FtmyIAJQ3yoVU2AqMZOUOcHHoJ4
PQyggN0GVGmv3zwhIShHRhxasKqMsSZGwWjBZlOBgFVqd6iVz0MtHu1OVCs/beN1/Fa3xLC4Inmr
HP/kcxNnWjE8e0sFJWX8QA2E258M70DhngZWO5l/PTKSWroWRVw+qWgUfE4eTcU620ocWPhOIjqV
/topU5gB9e88+ChjBRNl8EoHYndYyAuLltX4EcV/ZdaeRk30Q2PIbmt1d0TgVBvcLsSqe6SyQv2R
YFulip9Kr41XnuFp0EZUbdKMVoj5jbW3GPfeGK363objX9El0xO4Yy/7HSK6Ok1rF2BcQUoV38sg
37LgrqjIwYKfwpDMig9GlrykVfUlyCFNi2eyBletm317UXNw8EWuWZicIzn+dgWpX7k9WFtdrcac
WZWUPwYe2rVfNAii9Xy1p5TEYFrsHrWA4frqUrhArLsBOVEdPJNo7K+Cer4mRD1m1d6nHmkRga8C
z6LcDFj2gjk40+SwBS2n1f2k498yGgkF05+OEx/TqDDWafld2POj5d2Mb9m0qnsNVbzpz23r9WDA
qqP09Euf978L0a1ySl/AMn8lAynWvJ03QCIdMbjneW9fO6dk5uYlQHNaSjnj0StI6LR9On76Y9bg
HNC8bBOHU6t3sDu3TIZHwh9IB6e5bdhfRtGdAsBpSNc+DS4g4WhC7hPUJMFwMF3zN+Uyti9sGKTj
GsMPnGTIX3EamjCXl3zTLrWJD+EjUq196hbwZbna53ghoG7EF9E2HiGjHAwjlKZ16XZPwDqOmcmg
13a/BzPiImH+cSYIkAjcXxIUtWEOunijDJOL84RlqRDuVzy1xyFxPiFLYV24HbFC2e8UE9c0MFv2
Q0A8saXvBki8Mb7l1TLQmWxoo6LO8Jc7wjces35+LpaarpKrJjwrxV8f70vXpb+I60rGnLBOAtIh
dSdO2F+BmNkBANyYR3+mp29giqbJyOE3ARiOYg3qMWwLqMEuxPSlkd+DjC9EhEunLcPIKOOwoirE
nAGZDrThyp4XFdqAdGfh3S9llGxkbYVqgCBCZouLE9SjzcwiXikPGZszQRS1b2TJdiCpIPpwKRDX
gQlfULcYkTmBHdm9keGHpufPooqOhR8lIU3UU+tHLo1/MuttOssjWaqh3TpkEXBH39KnYjy6FOQX
29EBZZZ5xw/bP4ITCFhKRXXybd2srTS+OD62K6fg6jKam1HxlwrtPDporR9i37q6rcmRQHx4YrFf
5jaVCvnQbRq9l8bNAVWNzZatixM2hyvoEJfC/Ac2NT96n2T13TLY5HBGpyXjVHErNwqbwSRfzC/i
DRu2UcFWhTfnbZOM+J5xJBg1yj/dtv6Il5EYLw/+bWPAFZDXMhgvU0JnJ0Mxo7KrrepHYeFEDhzF
pULMeKvr+hGL7Fs7Al4sM3czx8t7IyaeJcP87jt6PVCyed8IQLsf/bvFqQ+UWRsyaoL7TNfPETik
LQOdlZ81/SGN6gN0z3zvWYkGAWo91+SKrouqfFRG8xgvM+EW2XRJ7eIoALHX4CUYEHMAYVBqVnEL
nUDLSDBBVVsB2+REWBwo/Dz9a4p2S7fCP5Uxx4DFkAtgaygScQEcwognqfiUSwxJSEblDUnQdCB9
s7w8lt5HoVBiMhm/x4HMJDv41PYNHUIA1RBkX+XM2OuWuz6hsuiCPMSH5IZeSp1QJjyEZsqNbZnT
eD22jh+6+VdX4kLEo0S+JDSdDQO5O5Cjh6amnqimd1eMNsWG9w65vNb2ejECYN/lr2OSptqOJndY
S31nKr26fUz0rGF7rNP4oojsDvUCHGEYkE7QsmVRuoZ3PwCR4JDhGRNLvalVmt3IKt/SCX59e1M6
DETmheFFFY3jKp6XeOP7u9k0T9RQIM46kW2mFka833LcLvmDMNBHROZj0Zxnr+CWk4jiySEDpZJ2
iBSEx2Ywn6C0v9ckRa6hq1/QyIaza4G3M28xfACoJnFCPKC3WdzYj23dtoepMp7wlX+mVnuPR5pI
o4UoCAsCo0eY8qoWdNL7NCZzyKZltNQdWfAWYo+BawpgmShm2EOwWquePbOj6zrZJJWvBsllsRhH
bNgmKqDY+EyZbYSeEbgoAcESs+ooFvUfYq6NzWJPL8RpY3ZwKvtkZf7RGyYwQp4PyUhik180dWhh
BmElp08xVGdFevIZ+lKIHnM+zNU5n24Wdo+C1pSfiIJ/45wzgXAPMud662tJp3cGWVkBZaifGAUq
mdOuhdNCbHf6gR192AvEMEVnfcI+YFTFcDOrRnMXlbQiVfuo+QCPMrcvAs/XuqOmGsXw5XvqAWZT
HMaiIMDBjz6RPy9rl+xtdDfRfRuTDJZ82XMF5FcMy9ogFXNWNCacxgpnx8Dz+ROk07UbIdEpz8Nk
S06Y4W9MG90C7FZt6veqcGhWfYN5eSmBJiFN7K7Qi56rqXJZPxmXNNd7Nmb/Cy/lu203OBKRdCCe
wB5kIQw1U6+7IwX7YHqo/iwUfUyDXhaXrm80wekxlmuiV2k9PwWCFuTiY+QlGm1ZSAwy1EsiUjA8
0a8nu6cuVoCT8ReujDl6Yvw7JHOFzGbeyXaogOZ7FzG5GzmQr6UNKDN+3J09Ouu2Oe+znKwdVULR
nBwsfotPpCQ09O5gLsgPxwXanyMkWGkovmxJsGStbiDYyGK1/PtStT1JLnl1rlM3p6CDCq511n3U
4jQU0Xc8JOpc+wMU3bT9racWy78K7qw4Rs8JhjbxunFFiBYDkeqYlt6fFPTxftS1+ThrimbUgPSO
K/VoIZsIGnt6CJbO3Uc9fMjI76xN1xS/3GqnhyGndvMwa6JcMcOspFkQ+ZMG45fyxCbGS8chx8U+
vvfL6HXILTMc+zgD7KfiQ1cw3ZeZccYSMB7TIPj047HcxQm6hUCL49gyoYSv8irt1Hq6qmIhi0MR
TutVkCnSrvvRY1P87U0ikyYyxvsa0y5/sTwQ2sAs2G3SD3cs5lWwTIo8I99HEZcFL0BSNnNZtu+K
NkS+lAK7n1M8+WawXiw4rHhNlw1Odit05O5G80QzRlCNRUCbNJ1yXwzEmTRyz/CZgmN02PPULzys
Ye3nT4EbGs58iAvCsuYEiC2xRQDL92YiVnaHvmLsZnLGlKs2cuYpcB3YhX3hvIHuwgYYsCv4NbDe
0m/MR6PiRhI3NzehvC7kGhHO/DJODXQWjuW9lzP613X7OBMss5pG+9spqBKsAqAUAwmxwQLkQzGH
lDg0/kJZn+evQ0GaT1p0L1VaO7DxDe8Faehz1WryXhvbP8wUCSXativDQSrrynr34XWQnzue/CXN
1r5zTz8fYV1UcZMvm68ynynAmPxsAAPchI7NH0auTzM0LproBB/W3lvVu/Le7BkSauy+dx1c6TrK
8egrmlmyJqaNZj/YaAirgxzvWVz0ehkzrkUGq5kCyh1B9Fb+8OqrwtpngJcOkbv0azQ/07Cbud29
0DhLUVKXHsdjAPxRTFtbtMmd52fWsYidMEMgOZuD8UfWdK19AgXPBFjkjkkVc5txm0tQfyGlY0AP
Kk5np2EhBiLuoGrGSz28dUCBVoPu/TBn1BsumrwbbXQXszAAVDWxjX0+iOErQzUXwrrOg3qqfG7h
Q0PASG9CTKuIQbGdaXxojJ6qVqchjuh8l3CCvaSYexHdOU957ZebxjOba9n37S5hmkDmLqIhyad+
76vmovHXbqPZ6rlLKnHMUwSidtqsSUNqz3I0CGgd7V/PHeQr2R146GPwUzZdrgR0Mxi76BXD+ho8
Uf/Ho0aljeq+NNSVVwO3+KpwG/NsNCpbG0b/LOygPQ+wcdyxqs/VIKm3quIBHcjtujdX28klFreR
pbXRfg3/2WOHoNmhdlyEXRZ4Fx+n9DWZnOJvBuvVXuzvebKyP0otZw0WDIp6vlxUiaB0MrQiLCdb
Yaf11gunyZM39QRxueowwBPvcuXsl6rqOBDIb+mHJdjIKsyE0u9uMr2PDWkkQVoPuyTK6Ya1Eyu4
LMW9UfwT1jqbwhl0aGp+t7niWR04ulbxlNjHBdXaSGdj3bRwv+oJVJBhO2e3IY5K86MZZDiwsfhU
ztTAK+XUf2uzjQ6/OMA3RKMtu6LgRcWoRif/ryHRH4me8nLwkNL5fXvOpLAJGRcpnNIFkJLkxCgQ
5T2wolCG8UsFgz089iKdVuLeXyrjARGBXiMEisO2E95DGe9h5CNad/zorgQwzIOKjqpkUrg1pCEQ
A5XfgfS/umIYXmp3TPY5xUM2uiYgAHEDo5t6EyGN8xw60YXVp1fhkCxqFHQhiBxegIS30fNcjWSu
9x/tDb4rwPgKSMj4+oe1VevymMPOEG1q4CmgXWI50bbTXY8akIZlmSjzY4xQEqDZuuPjgvdgzh/a
72nB9PG3LfoL47WzESzFCYF6x5gzeLNygqUITrJtBzh+atcPtxwr4jAFeA6Zcgu1aTOSc9kngJJH
lT7Jok+f8HYjjTW5bf37b0VeRgRY5T9G7VYHGaj6gPLhzfSqDlZb8zJlgXFdYOw+YMz/9p+WaClf
Bi/Wz9yXfHMEToaRe98MP97MiAovSRiN8sFwsUbIOT46MCnuBmsmLUA5dyg2akLbyuDSjEtwWVzR
IIeiVd5l5XznL4SbOpkBWrpARhMArTw0ThNd8qBkPiynh5wlpstuoKmBNIz8gGQf/Q9z57Uct5ak
6yfCBLy5LaAsSVGUSIrSDUIW3ns8/Xygds9moTCFI83NiehoE93NrLWwTK7M3yjRDqkrGfSv5H6q
0VygmOZ6d6//0Xsnxfonr9Tr9wNU1TsZTa9qUhKPTeVFD4XR8esO1SRFUV8snCp7L72rQq99wHIX
+FvYZHbbp1jAKIcSwV+HtqG3tZLS/FS19KxL11VuxNLE+C1JxZ2YyvFDLN9ayBft/AF3n3GS2G/D
0Y4FATouiot7GW2s96L5mFEiwoYhNrAi8L8r5pAfOylXb0X4ehNPF+fuY1KUm5TDiupN/lVIUbuW
T94QKDa97lva2KodS+kvywNZI4XqCdVsjyoSTnMUSUiZ8+ZUSeNJnfZejqRmg0DuYPGxFOWhK7oP
qcYCk3QKN4mfPGfV1HQLxQc1MoT9CCGEsi3+Ld5UaaGcXTSYMIgC1Ts5HDH9ksmwC4nmYTxI9mBY
+0YsnrPwnjLqgxTyS8YKoZQm/4SWpYx6fkRFNCJrFRsPG+cbfzRiZA5CqNcd6Bq1at4HkXo3mato
ESCi7h5313soIY9+rGAmKHrfC/cpTipyif5joBtfC5GXHFIoSEp+EAfvq+dqtGChDRRD8Qnw7qET
tAdMbD5FmJhQasueu7rEPoSfq0Tmi2Faj4gbeptOD78j2zCd3P1OHTqTx2B0iJXstjCMpzahQZMI
3UOs/BzC+4HfkldfKFxJmFPVuS1pNYiWzP2K1OTdEKJYEipyaltt9YML7YeLVKFNqeLo0QeJQSem
PfUr6g/ypjejj0JlfRgFEyVmUcMOFj+C0uPCFM3KRpQe0CaO4BhToO5AHRM3uKLnjKIm4eR++yvM
hEdNjQGNGUirRAWElWJSSxS/FUVfbERWUy2V7wQK4nVlUFEnVQ5DJGX4iBj+yaVDVxibZCoW1Pc2
lRo/a7V8hyJGaONkpRVB8huc/kfMwccs4R9zveMz2uD/m4bU/mc2KQ9X8z/1/6F8lDyxa/93XuHz
z/Tn2Pw815B6/f/8wyvUrP+C2KmJSPmikyyjiPw/vEJD+S8Ubkw4YXDWLf4HMPT/5RXqhgQ825AM
SZRFDc7tP7xC8b90FXIAXGaJu02xVMP8E2LhnHOga6+i7oaqiZaENtX0379hlNDjVtqxgdshyVH/
SRuAgRS1mQYrggozsQGYDbKmq6iYod8A6P+VCPsmjOdpoob4rWknYzyA8xsRaJSezH5ydDDr45tP
sMA/vBiTDmEZKgVcdlWlzzj9mDfBQhmFJvBsE8yxHD/xGkRgP8bKb/+nYXBjEultmCbsTjzPzsMM
Wg+TC3UD26zDz2rhfhORVXeux5jPm2FMFFKoIEgOKBO9/DyGJ+qJmIYZRSUg5nCgHSvL7EZ/1odv
1wPNSN7aPNBsztQk6TvBKGn80Cls4vdC/r3kWLoeZGk0iDPAsAXhYSrz0Rh5j36iB7THVHOej4ee
M1zUMe2LXq4HWhoN9BL2CZRZuJcz4iNKvV0TjzUYIsFSVBDCZve5Qk6v2hnBIK0wTy+4udPcWTI6
faaOEBuSfecfqcj8wDTE2HPMJ1QAy1v36cu4wyx7h/bqL6yot60dvqu3Wxl1FuwPV9VZLqfV1NAP
gWQssuqZ2PP46NzjcJ0Yig2ZQXuPSPEt9KB9KY3pvoHwsPIR57sLrTDOM0lRGDXa3daMwqhWxpAp
Ra/YqYgjuaU8yPX4+U8/HyEgB+mvAnuoKZwPKHIjvctbkFwBpZot4nO3JNLqNm2r938eSDcx8Zpk
VzRZmW2vNs1Hzjpg+a0huHshtpAdylJJfVSM9M93mKmhgWGaQKRRADRmq0Qu2qpSm0i1hyiUHhVQ
BJ8o+Ba2N6blyopcWhBvQ8nn8wci1ErLTlDtvJA+Ca0sQ0VQIWpKVAdSaUXgZTEYAgbod6Dyosx5
1wIv6lbp4UmyKHZkOROP4iiK7d5ro49/8bnehJqtC3RyckSSDRVnvqHrbQobsbjpBFolW9D+/Y/r
0ZYWOhzL/xnYbKGDgR8htqgoJ4KJAl4Ab7QZtGJ3PcrlUWVCXIccjoSArqlz9RVANsjXZ2zewTBJ
9bDmg4ER0iH7pktR+fMvgiG4Z+giHSu4xucLQ+9b1GDzQSWPVAEtFfUnL6lIeQPS7OuR5mz86ZQA
LjXpGSHcAk/mPBJESc8zVUykGjiLjsv79wDL4nNiyDn5a3USUuWjL4h/FRW9BQqWKKS8Gtm8ufl7
sxE7XYZBIgXV1yIymh3oVX+jpDoNiqCKKUjLNKWa6g9TgdfRAo3UuAdkNCJmzM26Rreqd3WYAXgg
+BjXuEr6eH1Cpz/xljn+O4RG7jT5QcjyLISrQ9/TPPQWdS8FJgipS8Z757ZCXk1TH67HWlyT6r+x
po/7ZhpFJXTD1DehPtf6nREap47OGfwHdyXOwph07kuZLBaJVWVKgN/GUQGSZ/R6AKUlP4bkk0J3
KaSFrBb1S9m1K2tjYTufBZsNSkiFrCr4JTZ8BwiEw1eQcOFKjMuz0JIR8lIt0k92mTb9hjcTV5f0
lCCFUjCqcz++aQtYJnRLZZAuUtgg0CqNzdplOReRwSJEJJUSyQ/RIjaQF5gFTTJ4zwH2AIiYRkcT
2E27kTahYzoQACy63ltAK+W+WblkLuaTsIyW9IqsXjLm/N1eipJkEiN1epBnES59cF2vL8OVCMrs
tEK5LJZ8lQhy9d1LP7fF0/W/f/G1phFM7y4woSpvqdnXyjtfRENQxkG8MDHSBOdqw4NDtgQ4j1MA
X99ej3exraZ4XPycexIlx/lRH4aZ1+IJrNqocyN1Ed1kCma4ibCyCF/P1rOj4jUOG0sjf2Jks3mD
nFRENBboI269Dxinbim/2pNUFH7hP41v3jbEDzN1AILtasoFm+4j9IqD8vjHoyU9VBGENVFQMozZ
9SnhZpAjJanY2gBxz/ZyxYQ1TSvjpwSSoFkZ9IX8C7vgbThztguqIZUSUUGowr/FqnwjfKKNS+fi
3gVYvhlt5ACc9E71d5AhSmGDueRfjFZSFR7nyOkhnXq+CTuK7/mIkpsNP0m2xbixB937bOj+y/U4
C3uCB6HMEwrSkcyr/TxOkdc6Qs/0J+LR3+Wx9AWzm9P1EBenMgULU5muUEvVFW1+iI2QpEPsTlXK
37X+IxLG4L0Y6hQCR4qqWoqCqwgDd2X+lsbFNtQQiTOmYslsXB7aYR4KYgpZatK8E+MJ+KaI5vvr
Q7vcgSqqaZbOJT0NcV4ZgFtf+41Avm+IlobShIUcDnqud27XD/b1UJcDIhRpFlMoy2Qks+um7MoE
bh4s1z4Zgj2yGM2hBmW3cqQsRbGQE7dIHRG5U2c3KGQ+1oirwmYIm02Rfi4g718fx+Vq4ACRZdIp
xZwS1Nk4utKXrMQXBd5i0VZDeyccwmGPdOuNKiGdUEXF8/WAl0PSJLJG7mpdliTWwvkKR5NXNf2s
gnJdFsVzPULQD2CU/vHn0VjhIi92RDe5xmZRItLX2uzRhZNq81jr0YNGLff6QC4Xm0admKuRDcvJ
YMyWtN4LHUBAHnzB6NfyDWQZwLF9XcBXrjXsTlc+1IU4zOQWQNXQRKRPo+wx1yyVY6GITaxe7Omw
b95FJ7zeH8yNZ5f77mCuLLzps7+9YwiGRh6PI5TNJCQ3Z/NHdZ/Si4ptaIPdy4bl/RW/451a4+qn
oAvRWp1+gMf09fqUztfG76iTUCqlAQqW03//Jr9KddU1epmEEV1v9LWDNNFuMZ2z6pXRLX86VacE
q1PXUWefDosNulcmeRwYK4sMDpuMYSeQ+cl4u5e5v7IY53ts2r4aS2T6F5JhY3Z5jG0E9Lljyff5
wzB8bWQPeBu2D1Jkg0FYUQVb+HKoRipIGzKHlItm2UFbS9oQgGCxh7DECxqk5SdA7+hKFVBPuBqs
EyZO/lMCi+7p+tebzypf7yzybJhqIaGtrYVornf6vtStm5qy8M43su54PdDCMuFmnIrkbHCeZLNl
YiaaHCkBb+oxbd+bqBoZcvKHK4SxaLpCeRk5ZJxA5nVzzWjRaG+5JKW8x9M21lEw0hPEKUvZ2v3x
aHhOUELXJawO1fm+zkUsF2uP0WitOto1KCBIlPKfTxmJGnK2pkSbEum+850FZbgyEhPgf0pD7kn0
hcn+Oiv/ZijmNAZqlfJFltSq/ZRvBNQfZKB4tZcp3ikbk3FcqUm9VgjfHE/8cTIXGBoUpUwFrZPZ
UmsTPBrKMfBIgf1HsKhH2a7s4s7fWVsLjgfKwOWD4Lgr+3i2wH9HtVSU8xVAAmRR55MI9Dd0NaRT
7FBV74zeuDXUAdGxbmUWF8IYZJFkF6hRcvTOdnAKFlaSXGordSU8BJ74APP5drSkz9fXnbQWZz6c
osD8Se88R917h+wUfRFszNm+N47LpZI+oN+FIsGn60EXY0oAt1Vez6alzE5eL+hbXfYQIwoktAjL
KMGT28g/hy0cneuRphX9ZolMITSmUeFIIruhIHv+saTGLZO+FBVkelKgtXSNFOy/yaxdCsZf0a9X
/2x1/A6oTPcl9xfP5tl0llnsTdA2fJ0BkMgYnSdwtwrDSxvHMJEJ2l4f38IhiFI6j0DVwmyGKub5
+OJuMHCNKDjnzdh0ANluIQZ0K2NaCiJJIN1Ec0p250GUqtVNrdUEhKBMwHuJrYUrw5gtiGnWTN46
5Pqyiky6NVsQZYyncRnRC0izfm8NDWqJDgLLfxNFVURNlniGknyeT1Y9Vn0W+ui5hIUB7FiKIvmb
iG2oo+CZtTJn08N3tvBezQIUskOD7sPsdgIG5A9Gypy1O2zB91gr74rjen1mOQzt40mCVrnI0Bq3
om8ISsXWJWjtIZiszHPAfvnac6XgwXHbuUoLeCDyNBVDS0+Tf0iD6648Jl9LyvPRqvwA5GunXrc8
W4YkyGEso/jutLvk2dzrJ+17fdu/oKG4Sb64jvwDyJYH2PGY4HW7xUnABjVzfScs7HRKIVOzlsuF
7zv/uMLQF2nOTkDEzBGiVtyNCSzLXuEmLTCr/ItwlABIPxTqca9ywWdJ6ljlGqZ0tONU8Ub19FOo
iz9kvf3ejUDbrg9t6SO/yfnF2dAKS8RSfJJMEv10F2XfsX9DBq9t97GU4E0uf4GVJdtGWK6s4XnG
+rorCfyfxTX9rjeJuBniBorGEZQRpjQffkpd7aTJR5Pn57Smrg9y8QjgcQt5j/0CjOA8GM6agyJ1
fD9JAU8TYssSjJu+ebgeZWkqpyf0f6LMtqU7Zni6hkhbeu/QUjuUbMuGbWkcr4dZODFNmsQyGThP
cxrU54MBEB5KXYiIEPY6Gf5OIRJYcbnWVVr8PtTUZQM7MizMZimC6aEclus0abFVzhwlN97D0cAU
Mm9sExtIjulod31cix/pTUT5fFyQ5Xq015OpAObmDby52ASL1+kv6lB6K+ndRYVzWn4UJUSDihov
+PmhMshpWuN0JdjqF/k0pXaAaIX77Dl5Fx2Ck7XtTxlkmVu5sZsjPJG7YV/dp3tzZRMsfUqJNFPG
6w3pw/mF7mJdgwoXXZ9OQLvZrbLqBDa6XHmvLUbBZUbiuYswuTabWIp9SdUCoLF1oTLQEIMInlPh
//Ovp+AoR7UWx3YkZs+/XobGqCCOimkDVTw1wSmKKKHCI/i/RZltsUqRglEzIO5j9wmMv7r3NH1H
1vw3y0OlvkMWLtMYmfeVDA1VCyPjzqm2wYf8Fo7RdjzkOwEQprIDn7cbYbhvpGSbfoW9dKg++dvo
o7jWAl06UN7efLNja/SCqI95n+DPgFCprmURZs5d8iPV8uRjXnXYgNWREG10FK73KCOulWgWrj1K
NBSE6EjSK5k3QyWzlN2ozCcMpHQDKBZTTDhC0FGUFTHXhRVKGUE3EMBHhF2bX0J51RRBh9ILekz4
H5XKPiza/R+vnLch5m/ggIoxevUiRUH8aWtHFF3aNpMHueQAgkRQ/Hq4ixHxQEUlhnIFpzRV2Wlq
31xveuQFnZk27Dnf8h0Zzg8Ua21lNywGgUpOsZstR65wHgRBxcCvcS4Hxlm86APcKUVPV+ZtIQYe
MhMKDtCJCtjvPIavurmWFuS1ovdgomssSbHzx1NFl0mUedNTWb+oTviC2hsG5VQbYRBHQwXFRSHw
eojpR56lkPzpqQrHGcvXYEefD8JLKxWvZJ7VRpk8FQCog8T7gKzsZxwdU9uXjUcIxz+ux7ycOJCX
uGGTo4HvM+adglY0c4hhTFynQ6BIbZ5pK6O6rNdSGqYGx+DIFTXqjOfD0gTRtRLc8siMx53koJeh
bry7bifv6n33Lft2fUAXp8FrNDIOCJQT9GMa8Jsl7TVq7FcCkpCCLAO7Q1hs+DoEiFfkFlwsu/GN
P156NIUncKuJF4MCI/48YCYoSd3rZG0g2g+IQ9h5Gz9eH9NFzsGYeBjS6TQklUfoLETnqWJTUYvh
AlYOsg9LqcKKDZNAJV4ZzEWTHdPWs1CzjdTkgWehcafb2ia/VXbNQ3+TN8/VLjvKOK5BxE3ybdLs
ro/PYIreLHzqSdR3gHpg+QG3Hk+L8yksPFMcK0RVYcWm1n2Vi6SjLo3c3FQRQS2Tb5AP9BWnprWY
05y/WSeDl8Ku56UCfxQPhgwuUGvEEEq6O6ixDv7lzvUxTmO4Nsb5N0T4hk4QG60qBdjSSBcUAWok
14O8YiCuRZlG/WZUWlDkbQalmb0mfBw0iCYbriubN9KT8QH/cYoyR/ej6JQ2noOWIxz0D9d/wavX
xrVfMFtAlSd1yCTlKOe/tI53kA6JHdjSw2grdrwV/uP087+6Ns22xsXSmT3QtNaspDKTScdLT/+p
azVIOQQC00NVK+L2+timT3RlaPMnjefB27MqtiFm7i3GE+NRirRPOecqChHGykReDuzVCAf2GJfB
hKk//5JKLVetBLoBAg1CJgoWFKA2emNlSJer8jzK7GwuwLFH9JkA8kT1oYy1lyoO3l+ftYWBwKqd
QKcWzfaLNnuDNqoVllRxRat/Ajxwn0chGO+u++MNpqMzJxtkGCBqQe6eT1jgSbmequQyUY1wYmls
mvH79ZEsTNZZhNlkIfPdhVbI2WgM70xEoDqsHa5HWNg954OYfsKb/QvjCmkYpcbp8YjU8gly16be
SKdp92An4mQrL4jLFY3KLrUNUYdtS4N4lnFImt+FiAuxNQ3kWGKUJtTYaVDDbFRv5Wg6fyW8VgEo
bSKpDWqQt8ocE695suK7KDA6rirh1hSGN76mvWg4GPQ5cgh+fjSbcIusx4qL3EVc8AIWXhMquRXA
mTmMu/KVArkEH1sCUQ7uswI3GlPMs32QGr4TRWOzT4FLvNfhJjv1pMJx/YueXzMMmyo4z00yX3oY
sjmvvntaUkCzE1w7DfI020VSiZqlXjYozgIcEr5mslQHTmAKyJBej3z+bf8TmRY5iC/gnvq0L98s
JbC4ZoUoved00r2HCaAiHeUqtAtsYq4HOt8WvwNRF5jQBZM72NyTErUfqfUsC8lIMTyZdZM5BTpi
K/MoTdv338P3Isr8ZRRT3FRbKfCd311/5TB1/d3NZMrqr1QiZl21f2KxGwDQsFhJjs+nTkW0b6hM
F36uM2w5gR0MhoiHhs5B3KFOvAFKfMxXRnh+Tv4TlCOSNoAxvWNmV7eemRVAA7S9orQv8STPIe0p
UBvbsmxXjpmlL6ayJEHU4IeKjdj5+IAPV4XfI+xVC0hKDh1rr3HdvxgPxwrvcnrpQDaV8yBZWON8
UGZI/Sftiy8inqmG285YRWBfbnBuFShDdKmpNwIKOY9jDUrVo0PrAQtFIu61nslnOlQrq3yWGU/f
hzocgAxgz+BcpLnBa4CiVVSXpufgWJUfJfwofcd6J75Hp9h2b3AxfL/2Op81Ji9DTlv8zRbuLKsS
RknzHOljevQ/W7vU4eDax5v0q/mxc/QdUfOVY2N2Bf0TFLodqCQqHWyA86BWKbeyEDGfADMO9T3i
+fjzJsd++/sKsh6vnx6Xn4/nrjQ91zigyYBnxxRcYG+sh9dw7ona/r7bGSf5sObuOaWd58cHYeDm
Tb6GBgjs2ZIXxjTX/Np1bd/vngQ9fSmV5NkzcFZSxww5Hw8x8NQ0VnKfy43GccjwIADQouQKOp/L
vE5gMcsy/rly71fvQPPIoR2DEF/ztr28ZqaGHvQ5zG15R803QSIlZh6MsYCxp4whDkY64dewqHoV
QQIrSDdil6UiAutdsTLChc8n0Wsi6aLXq9KCPR+hhZZe4getz+7zDtFJP2p7aB2ntc+3tCrP4sye
FV7nu17ulr6DvhEqCTvugXYb2VR6bM9Wv3GqrG34ydNyvmSo+AAw03XSFVbo+dCqgOXUmAwNt7Od
d6N9ErfTkxiztoP8WfqA788Jiw0BtQZbdqaGXvEtcYJdn9rot17fJIvDJ4UmfaJuzUt5dshxNEXI
bcrAtbfSd+9Q7RO7PFS70TZOmMZsV6d7SmVn2wWeGPVxzjpwRXPrXa0PR3nMUarznjtuwOCkf8aO
74iqMyNcaxUt7E2CUTmhd0mZQ5pNdJxEQTd0hoeUS4TuMX3jHvcyfCPCp74fOn0LY0hAzk/Pk+9h
XHRrnYelox38NigMQwHAfUFr6SXkkuShwMPqDlc1O3uQvvkOKj+28ms6Y7tD8m3ley7sV5hQVHPJ
yyhcz7+nKwVIOpnA74N4gzPFUbu37utjdBK2/i9MAB/CD/Jt8dHDZf564KW4Cma8vCrJ98E2nq9p
xCAz0wwsD43DVHyHtMmg7Sr0l5Ex7Fp1Hw0djSUS6pXkf+EcBNU1MVVNli+FwPOwUUsiY1q9j8qo
3rlOkPbe7agIIF+uD2/pS54Fmo1PNOSyUdoG5wkytwQtkA1n0mcEoTbiC7JeeI15ztoNtrQ5dRBr
BAbFgdnbLKheNM2giwRFvzl8RJjhPrElVBHvRhul1PsQq83tyjinh9lsf4KTI+MBPAQ8an6x1Ahj
5GmQBlzS2btmH+2lvbzLT+sLZiHvhu+rcXGaPKQuD3h9RC7MtdC3S2+lHYK/+2lfoMVNNXDtxF2M
xQtbnJ7wQJbmuYDct4pbIsrmIOYGsbg/uLvqFq1oPtoahO31UJnNIKBQsI2QzsXLE7VDJpWWQRA6
0XN/jx+kg4XbnvZqdoeTyy/9fnCQiP7SfVpL6hZ2IIx9WQNNJOEc9joHb3K6BKX/rMcizzG7wIkL
CbG6FI8DDCer3vbd1YrCwko5ized9G/iBYMgFpZXhA5i3/aIPG1SS4iJ6Rsf+1ihQxmfWp2rwBqJ
/jw1oOAv8dBUpgLWvHkthBJEfitInLbUEWfBxhBLUg3rRRUHnuRL4gruzqzQe0rW+HYLx81Z5NmF
goS3mWt9lKBi5L+HnXMnoU61sgMv36OwHeiHT/AXUEev2cObeSWdGpNmoOFZ9c1WoCiUZQ14VQPl
0M9i82IF7zPrS4+E1ximh5XYl99UnfDvIoh0iHwXSZfg6Z41pnHiuNlNoN9h1jbIt+bw2KkfOsxB
xuQ0ZtXKkXM5p6qBrAdkSVGhKjgHp3iIoI2jhDNkXNwn1ZcILNPKqC5TyfMI0y94M6Oqqwm92JaJ
g6LaLnk3vbCCrXWDVrqtfsyfx229zz5aDupJ27Xi/MIRfh579gqB1WAi9ZkkQEDNvbbLd+1B3TRO
9F7eoOT0F9fwebjZw85AnwmAJB/QlNBvTm8aHRUPHZVroUccFrnjlQf/ZSpLPBMHW7CgU6t+tiE8
X899NcrYEH36vR+MQ4MLM7zhaOUbLi6SN3Fm97zp15Ka+nniZMpjq4xww8aVkbzWec7PbWRhQLNO
pwr52pxuFzJvfVVSplT3ODpRlfmO8Oip3K+lwJfls7M4c55dH1UlVqB+TN+9ePG0lkaK4n2MO+1D
6bd/BCyYntznsWbPRKxGuhxlxxinsH6P/6ujRk8rm2t6IMynbcpPkAoBkwVb4HxzVaZW5GP3Om3i
r9FJneIp2St7C9uJrbgJHH2NpjNrRf0eFCbOKPvw72VkNM4jqgakyNSsp+3cbbVd8gFzjp3xoXgq
DzLfDGn9/VRRyJ+k983NWoK0tBDfBp8txCgLjaDKothJ6PkidLEZkJC+PqWXF/lUI/l3fLOsD+wH
NfWOEGWpbZL20MCHtPC51fFM8b1gJdpCLegs3JyqY9XeqFUSZpXx0f/hGXZmW/iG3ga2/67fYqOO
2LHd4Q7+6fooZ7jW188ItJNkjHtGA8U6+4x8RCmhnIC2wRPilhPpVEQ/d1NllL8wrj8qN9Fe3XQO
Mn5KtBmO6k18t5asLRxfFq18MMTgVEjWZotXqaK0CCd9hWbUtqor2fHQgPGrV86WhUVDGFpUEBmp
EM3LvkqFCLvaESYIT3IBf7ZdO4eXIkx8rikGAZRpl7654nIZzwmMlFiWg/DFb4MbEMMrT60ZQfj3
B+MtrfCy5El7gSLxBbmmS1kyWSfjIxDkI5/OsZ7qe9oddr3NR9s/RA7lvb32Y2WtLOQlvIJIbqez
Gd7Q7BwzGnQpRAE/9ulVkmrbbtwK1kbeSgdj68kb77323P6qPifUEeo7IbOD3dpKWbrIOeM06tqw
FySqXecz7Ap1FNTqyK58wTPlWO2RotypTuMMTuKIh7XE4VWOYnauwr4CQEVGb/JdZ18UoxcdkXjW
DCLw5kNJ5uLeYZG5x5TOwe/9Rj6WW+UkH4fv6UE6AXmxA8fjn0uyirXVdblN2KB8czDglMIh2s3G
XoSKhc85J26oYslzykcabfpKc2QpCH+fjPe1evGK9nmzhFsh1Er0VRInxKZb7B4L9EqD7Hh9JS0s
Yhq4ILkkEl1IEepsx3Pd+sKQYYngPWtH/QEkAY5HgE9+4q4p5TZOD3tq7k68H/YIpa9+1cvkfgoP
p4QmiU4LYxbe7ROrrNGKp/RX3063Jfrld+JdcUcsWzlZJ5kktLZxVD/gP7D6If+X4f8bf5YfNq6R
JSLOlpQxkHfd15/To7gF0EktPntJjtjiOO1W2ub71ZFf3mqMnJcpLXTKuReFP0tpsK7BPcYZ7MHG
VrL9kT0k+8Jx76k5IkjOb6B+c3Qpj7Xb4hFfmnYrOvJN+YA8tfCYrTx15OmiPt9fZ79njomDvRRa
8jiwd/fRs7RTKOuMu/rF3A9b78a6iXecbdvexuXKyW/EY9XY2IHYynbS3LwRnDWu2GVWeP5zZifc
QKKWiQKH6/TCfzCNajR5UMPB3PSVLD8qHazTFWbJ5Z1BSFANZIkT8X3ej+mNHBxI1rOr1ae4+15T
lL2+2RaueEouIu4N9OeRC1BmmUw7ZpoQZ3lMaxUd9HfewbiJ/U30ExaVewweKFLamGWCGRJrfFnw
YHbiu7WEbeHgPvsR8/wmb1I58EyWPFIFfFzfLkgwzFveRzab7WT9EfxruiVpjLO9J1wKBIW5SlkA
apn7izELAOnK7rE2dLqh+FxmLgfNCgZBunzaTm140vxXHUXO5/OT2SqTMBcUooXH4AB2VPnmOtKH
4b3xZOy15wQ1XeVI8TDnJOu+rV0Lr5DH+R4ieZt4WNxRr6qdZ1lH0lhKMFKqMOQqC8Hu57m+M1Rc
Ge0s9eTBwXlnQJVowDQxVHo9azee69ftASFiETvurkw/m10rqpvcoFTuBDh6tNg/qcVwrPHn+QVD
WNR+jl2eUHxQYqRHeqOPwH17SZji2hOXY3nbdZNzkaU18cfr63fhiAC/rANenUi9tGfPJ7dohFqO
Cz12xL6xc4SpLCvBaYWSU3UXKfem+vV6vIUNeRZvdjgrSRgVuPjETiFn38pWuJWU8i8aPtpZkFna
nXmdp+ctg6q29W17xEsP495tfGPtsx3OUlher5y0i7MIEpxWOrUlyjzns6giyma54zQqF40jY182
zU5zb0f3lzqiWO6uvWcuc0UGyN0KlJpM8YJUUoHeLbG6m97xJn1f3k87Ya8eWIH29c+1kLCACSct
Qr6S9H5+g6B5JKDPL8T4eCg3SYEAgEoSNjxfj7JQT2aL/7vJ5mGQ17A4UkgEPYpI2BK/IJwPE3sS
p9L2WOFovzoMgrGPiZy1/tliusBssvin0ghv0vNvJ+IPA62rj0lXcKsydu6vyn4tm0E3LEghfmHb
u8PS0JFX9TEWuqRI2r6JPa2rN/kg7Kt/YmOqt/X3/W74qjjaoZU35S49BjejzwMgdniukrUFMpZk
/Vcz2VFZW+3xL+Uu8D9p8U8qvMh2nv+UsB3qoFSpPsk1kGnc1XTrOXYDI9y1iRi+a/EcxtU+XctV
F86DSfkYyhJVbrLuWU7gG4UWJS1PDmwIJYbPOamj+m8LX6j+yo78SfiBj+Wfr2qCTg1Lvjkgr9kn
B3IuRIXZ8u5IRMrOXxos12RjJcjStYXgLwBB9BjoM83OhKhPcq5HH3+7fclTKtrzlNrV+7WjZ2GH
Qvqa8PqgeDTo1effbSzLQfVNalNx1H2raqmGTZrU+4JjY3t9ly5E4iygYI8nswKVY7ZY6aCXxVjT
kkiEYoO3hVPjWY8Z2+4vwkyNzknx0gLccj6gGFPpQkHayWkwsC42bd9Uj6WaIguWFeZKrIWWJxKX
PEBp0k3R5godGNYlky8HGXLY67c4tuBa1VepU5mCfzRy0fqemBi0Cx4PciONkp3hjeVGU3EDkmXM
LU3BFB/0IqxXTvgZefE1xeKHQfkBeAmeTZ89xY18TIdY4UZBm+I91Ihd9C6/1e8aioH4fhy8ffpL
OXXHdOtv9U36zrPXT6cZ9+Sf38DBDzMDcBgUyvMvURW1a2Ytk1Nth61OP4EUR3cGlnFyD6xKWRnz
wlGgwNicsixKnvRnzsNFhuKPFqL0mKbd11W/CcS1xGBxBTMSXgTkpxfQvTwKDKzFyAtk3r1lVtqd
/L7zV9bU0jCmB8zU1yI1nis65X3QaOXUntDqExaXm6pZG8biqn0bYjZTuRmINb6AXAw4shbH9GhQ
HUalCpiZTkUVvkm67XALXTnRFsqoHJqU9yA9WQugHssbhXxwGVpnZ881sgQ8bvemM56G22GnvZZl
VvEBi9OJCIcGCtegZTE7q1FAtiJXobEVHutj8aBRx7BzzNc29TY8RLt0Gzi5tPIJdVbaLOcHkvVv
zNlJl4LprNOIuzBpnkpdwgQTbyT9KbPk/Z+fdW8Dze6I0ey8dmwYnCm2v9xYPqlo325cipsrn25x
RJTTULnhQCHXme2tsMzDxptmMS1wCcHlPnV3CiIWtdQ4fzGmN6Gmn/Imp5EqSoy5wlu0L7ExbzrP
uEUNvN6TRZSP/7dQs7VRdmk1WB71FvTGEYTtj3L61fDaFZz/UoYI8ZKyMG4Lr+qD5yMqW1VGGpvu
LUZB+/FYSohD2saN+1oSFh31dnwyv0Ufyy+YsqxM5tLDAq1Iigtkx1MKfh5aL6Q69zIm05B8e1D8
g1wdmhg6SP65aXtb1NfkVBeyFtq1/wacLZQJ7E/TgrFGStrZ5GwOQpyH0sOr3jWEfFNr6knqhe1Q
5C/XP+ZCc5Ih0i5Bi4b64cUjqsSF2VelZtrp1bsJzJrcCvuSOvdad3LpGngTaC4fNCad4CUWgdTw
EHcvDawnOVpZmksbzuQeAyjGWUnv//zDDaGs5b6vF/iYDgfLBWaZ1qc0Uu7S0Xt/feJ+U/zm59Xb
YLP7oKs8U+gqucUeLIziO3XUx+wk453dbvCE3kkuYPYNtOyWA63NtVuj7iT35LdZfdNgt9O/i8bs
AW86zWllPb9XskDpTlUa+8YhyBUczTsRQ6eNUZlJc1IFZbAcudDoRdThGNi925rqg9vJYXujd3kP
Q1WzPMnaxEmhih+CKBc/aagzwjmQRAo1qqol38Kw8Md3ZtDAddPL74bZB7kd+90LKEaHxSU9tmIi
4Cucxbz6hFLS7VAWRu9dDnglPDU6VFVHL9tDZEVica/lRUrTZhjxNkSfI7QDNZSDW6M3vequjJso
ffBzz/jh5Xiubjq3cH/UEpjFMk6w646lTZaJYrnFu28oHDPs8b8OsFX9OKB4Q4keWfDwgJ1kQY0r
rQoZa6g0rjZZC63ZacUofwJADb68KaCw6nUk6veF1YTGfqz0pNgLwxC0dlvmauP4aR7cGQi6ay+4
g6XaO0vPXeMUVh4miL0rx+/AIrTxdpDFQr2VvLRTsEQLdcEx8g6Z8jqJzGaLvV16p42urN8qkldo
OAhZg3AfITiHvdqIzMadIGDXbLcj/lDHHrBkij2ve+o1KQlQNsUEwg68kc4AVoPeHkc6cTJ2LzEX
TcsSI/EqSOVxk4VYYUOMNHYxjcw7Hsom5kFtVxTbqgolz8PjCgNcoY88fM5a8b6WKrG9j/GE/xWZ
QImeM9H3inu3i2v50VUT8Zgr6lHsKr06IbdFN0/lD6vHwtdK+b85O68duZFkDT8RAXpzS1Ourbpb
pnVDSC2J3ns+/fkonHOmmlVo7uzOAgPMDBSVyTSREb/x1FbGOUnoOB/uhrLD2U8ZQHrhp9n8xGXW
EI+T0RexU5uDNb1OqS59lSG/1k+xOjfuFFXziM1TrYyPNF2j7tRadR++NPgIH3n6x7U39iE1yiKM
jRGVWrPaZbM+qXaaGtYxKsZhukNED+9Do9d+N72qDXs1kdLA0UerUm1zMAZtZ0WjFXlZJGWVR4u+
1Z3EN6oGrmEvpLczGgftMSyhH+wi+twx9SD1jxAwfD3oUuugjAjpOyx4YXhs41EY7c7SBf6opOKq
xKOjlO4mv69lnCBFBTbtNPMoDqvmSZ5CU3SHTtNehqqRRddqVRH4Rlypr4io/Faxv8ttpcuk4mHK
EBRFPkw078eqTF60NFJFrFOb5nFWSnj+UpdjYKbHeJCxWrqbqJPoPbLnJf02xPeuvh8lfY4xCdXG
yQbrOj3HWZbgqV4OyTdswYvpOMIg7w9zjYQYXo4j1DRLb/TnCE951FZ4yQV22kUt6ypKH0SaEdPy
64Z7Y5BRTFBjAWNJq+gnb8AG+jtOhSDAuqShwIsDgfFg5WM7u6A/8mdtUI15HylVkZ3COImkU1Hn
SOaaat7HhzATVP/oT6o57LDejNN91qcDqDJTm+EMN1l2O3QJrMYWguCXvOcYc9tBFksE5ITS9/pJ
Y3+2SgjDbpxiy8cIQKow0VE7S+p2rKcJ8+0g01OMGUv1q5TxBxRZ6X9pJ7FKEXBq0wT0yRB2s3go
Q8nmn9f6Y1t0mBWGjZK/xUqRaHs/mcXJbsQ2eeB2+IEPo0ZLJkn69CaN0xR/MjGqbbEumbRyLuoB
VzBj/K4WPm7huVIUP7AaavGcC1PTJjmQf6ta3nnxDAD5i4xfNOaSfW99NfJW9G/VvkkMR6xaWLf1
YrY9iuqfqlWpJo+5+AocR8KBVWimFymPFbgBHLYGDYyySixXzCYDA+BKShpHlMZBvpEiNStPYhWZ
TAwZ8tehK7+HIgriqnBLn8kBfopXe5n+GeWxCG1VF3wJtbxeqW/GwDykkoBRdDxUsXgEG6LLB62X
GjSOBkP67UtGOd30fU0bgRVeVBDikupohUZLq7AJ5rdO9Pm8Yhzqf9oMqvkR9QVTxVW9zKv7osT3
Et9TNIjVhznWPmuj5X/BpK8tnFYP9HjHUy0JD1CU5mwn1QLO2cCdj9oct7rXpz3WBXU+y+T8UoxP
OijIyrClKB4fq87QcQkO6PJEby1WxI8l/oqvJnrH0T6WEPH6Osa+NJxMK5p/co728n2LJ558l/rh
MNlV4Bf6XeOLY+MlQSrgzVkXsHnNctQbm28/194ch/jx+ZiUsHJzbQ/vlFdqIpSduMtrHH3lLpWq
O0X1p+QwtZjXudLgF6YNGU4x9g3+T68ahMWHcK4nA4H6QPXRr6m08CXQLTx3hyCoujcTt8Zscbka
HvMpCJG8KboC3ekk1OIbSWrqypMzC29GdY56GsSRmXTenIo4XNsUP1Knnnz6x6Dj35o0FmGhhpGe
G7bi58s5FuZJVXgFxKBH8h9x2vtSXGg7NULJ7knORPluMTI5jL45Zw7e1gFGt3JhCIgulXWS7zGx
jL5pRVQH90rTFfqDGQ/TfMxkXUxPnWWNkPoEg+PdzrKwWNzLRekpCIZ4cjQtli3mQdKH+4yVW96F
bdA0Xt8pgXwahD5vf8Upp0KPxWeaZYuifpF4KDO15SEQoyByfNyQcSqEhzrkYGVC7W2eLHpoSgum
LCi1zDGLFDvy1k8+UfBpdcGOZmNO8LcWm2iokCL3J+vU1UojPs7doJxEo+vjr7huV/JNnpZKY1tZ
0oSHsZzCEz27UB7tUsqtcF9EvQy/zyqH7BDO2N/ezbmiticj7nrlyTKl2HdqqUlim2pNhxN8LC2e
CkJclL8kv8I/Alx0NqW21qiD8qWLfYPPV3fmhLFvLvd/VHk0tBu9bQWFhH5QwIerqWiehqLBNTBj
Y9JXSzu0JoUyTALmE/i1LUQqu0Xprf5nm0nN76rO+s5Tw3yeYT5G04Rbsa6Oqi2CqD2JWNTIDhiK
qHeLvkoes0HBt7qSOkt0qaBN1mcUBVPjJoowOg5OIgd4PC5Wn0WORLSY4a/gc9s9joWUhbshjLPk
gAuxaadMsHZvZsKsPrAwK8nrxDIw9Z3Qj/uyrKpiz2is8vPUQcNPnVJShCJz0iAPnjGr0199PxJI
UMzQwOS8bLVsJ4ojPbqSZVzaCA5n7aEc5F7ZDahZ4Kuuz01S88zz0z+Bqua3QZPKuM3rxUwdXuu6
P8i0jw9Kw07cFWoSzl6ijRhIT4GcHNo4K9+wEQVFkpS8T++UscvLgavNDPZtFTWJpwSNP+7k2Azw
2kz8prtJExOnTkurOpHVn2Yi7+chiH6HUViKB/p/U/OzNP1JOBmFIIbPUp6n/r6fZHj0hRIPyQ+q
0L4x2dqAEf2fYQR55oTGrD0aXMH1s6m2s/El7sqm+Blb3VwtmWwJ3wp1uOqmNSNVcEcM6nhm+vGc
2egRVqh1iqrwo0Q7sHAEfYibfRQsDsKOYKbJr4wns8hXbrvqVkP7JLwv5ilKH6URUyTkl8qotJEK
0W9jKesefTManiQs2FNb79rkdejL8M7sldzCgK2Mcc8U+spVfd8If9XTpPYgoGhI2g0i8OnONAYV
3EZq5k9YUY8pp1DMFlC7Wboxet3Yj7GSYWLhR6p1g7FVottVVfWIZDdRmlNTidtu3AmRgBYMLj9/
xSbbeArvOjTAjF9cf331dcjZAq5CwwtinFEWD2Gv97/mWh5/oudb1qd4jjHNVON0bKiz4aK9ywRs
xZ9I40LZK8ShnF+aKEtTrwgbFfrFgG6XW8tK8iOEJEyJbDSsPrWTSs4w6J1GgDFm1KafTaGS01Oc
Jm3wgpBU+GqgeFY9cIBr2m01U45HNLop7imFCXynpCib3SjXSt/aVcbjBz1MQdQ/TzwEI8ue4NW/
iSXOiR7TO5k3SQzJl1qPgUl1WQqUETK14BeASTds7GgmvHE1lE88sy/Ll7TPjdkO58nk0VVxYzlx
ORYvolmPsGf/yuF26YRJziBN/bcp7BXcx+P0s0BK9Y03rvpI1RhwrNV0/SGNcn1w5VmDjS372X1t
ivhkKal4S4VzaOxWkOI3ZbS03PEjM4R5WWQmLBItrRpbKkqLNpCPertbDzBDbKU285dSzRAcThAq
+o7sYx1hGNnPpl2mXUZxXi78TsRoVRAo11elfKzweyporpeTnNzJxWCIXhApI3qmolEanxNf1LJP
Q+a35p4svyhfGvA95gkPbG3+Ghi0Ar60ktg9teWUpjdJUgtHbQzqhzRuK5zgqoc5bT7jHCSHu2Du
It8esqr8pdaFeDeopVK5QJQTI7XJQ1vhsyxFYuAFXVGo+75v28V6t6gsXHhIBEKr09XK9v1pQpCc
IqSaH0S5LPznyiw0CZTFIDqK7I8qLrZydZ+EQthmpFDFJFOuzCceK4dRGqLpqfLlqj60YA7nnyE+
8PS9M6qDu9I0yjceQJb8hL6yRQmwNxR/L6Kf+c3P5eC3OXHxnZowwxKuLOHPtzzpin0iYICxa5Ky
eoummXd/jfxF8UOdYCDu9AnhIU+e87hzRb+WeJcrtYpTMQ/lx0L1eb4Ck7EaV9CFrMFTu+mNnRGy
DJ1GDWTPkoMw+JQNcfsD692s3XVY934S/VGA/ZJFjfGoGurQHUy9SaI78uXcTaySKrDPcn41xdHg
xSoYreLNhc4x4gOmfGnaQC45Ujv0m8VCKbNjH8gkC9Ysa18FcUS6H8lELGBMnmcO9RrzyUqD0nRF
M0gNW0ziVNiZZpqX91AOyyq0izZKX41Cz35rYZ3iipOUeDV4o9EInRtZSWfuUHMQsKX3kc915H5C
S0tXKrIDdcTK3KUckM67JJfKZx6yAGhqlO1vksZshlMVIMXrJkNkOJVcG+pTrfOUbpGZs+xqpqDi
CcnU6zcU6FWwWnITHbRwlpKTb5SScTPP6mx4cuiDL7EnzQypzCihqvM+m4LyAZyleD/I7JbdIDYz
/qqhGfdeqpVTs6OXgeFE1rdldFIa7L8dpS9qw5Vr0usTYDd8inHD0pWbpZ1m2AP6B+lJKML2NhbM
0LqvrYKH5Gh1wS3O9Fn1PWPxqYfWjBPRmaiezKe0oOrhNpWkPUVlYvBQVa2k3dWwOerbuFam5iAW
/pSTrU5qExanMoozY+9zx4rOXCwGWbwm0djjye17sWSFS3miSOaXYo5qec/BWheeZhbyTVlpk3if
6IFp2ImkNd+iMvLLT0ZMBnEQ1MGUnapt+v5YNWUg7rqqUiLbxJndFmnaknbGHUlNMHXzSFrQWGB+
Db/rflXpGBku7lzyzK2vhulbaZifsAzzjecilyfpd6xrQfpNN/r6c6OjcOqHsjm7g5KTYFABU8N7
iLmqV3Ae9yXsMZ0kBKPywudDxJwrMbBTtwH7j4FrkpImoAKNfG5oRo+JLIfRiTOdO7FSzKBwFExj
7EosQsmT6ALnLo/RRj4qeXTXiUIguZoUBsDLa617kAdT8j1en3Vd2GIa9wffygOjsUU57Ad3MLiN
D3IbBtrtEElz5NHotcKXsBlNyaWCQMYuq2HzNmWpET/0uEP8KatMh7eN1YV6mPreaJpDpcUiealO
hRUAUZe/CjwLYcBPsz2HUxx5ZAaMeAjMcJ8a0fCJl3C7ixtzrJ2pseTwYSLJ9h1/HkbhIFRBdOS/
aPzbUgnFfT7BGTtpqL9rrMBWSlwf0xTWsCmF2U0GaULlWV8OR02Qy9krR8WPbKGZixin7RZ0iRTx
/kDFLiqFN+zQvtBW1puvHfp6OhJYzR01vcR8HOVJNxyJhBKl07/+7GopR8NxRPEHmupgNMrwgkl3
mJH7BD3U0aARA2ekdIqDm5BH7VENqwBfVbpIBepWjfSo01qW7wq5Q8nPjChSKmOJesiAixMqtJqw
yyMJufyQPTcg9PtNkBvxKIhB7GFRYDk5sxLaac334h9CO7Fy7NkD3h5DGCpvioUs1KfM0LLZjs1Z
AugaKDfNGPfBUyA11RYjWVm6zx8VnFfdaYWtGegA39BAwzXBGzzZqx/G20WhMHSS03yMd4tyWWpL
jui2Xneb3YYHay+6OT1r8PPPuhfstnolVxiwOFMA5wAHsfg6ru0p5KRAqyktoMw4orPoYSw8tN4T
9uKh2+oJXZ2Bs1ir1lMW9KDMdK0hlrTTlVPi+W7HB93xvEv329jiq00oWvLQK2hdAxladYKMpk+L
brFWwhsT42Cnfs5Gx3w03dEZvXE/uYU73dZOukdAdqNLea0ndB561ROSIOvEVMhaGjPBoYMUMOwa
RK+3wlxta5/HWXUOp0Aqck1liOJ+AHGw6FTUN+UNScO+3Vuu6Wxhv64ODGgpYAPaJ+hAvG/SlPTB
mi6WuK7xrlgGRgJ22IZWXQVSAKxCZAShUNQaVv2ZuEsmPazG1tX3sW9H5Y2xmw+aF734wok3Urk5
lddQyayVfyKuNmgcUMrMfPTWl60gV78iav47eV9QZDpxibgNZzrwKv72R/QTnDoSdxs8eA2WrGB0
h+k0g0ancrVJao0+ilAqLY1T0VmkFKNP7ddFd0TeFTvfsLdOgGUPXBxLaMDRc0POGLGP99/TF4PK
wjcZ5sFYJM/lUBVftVHwvY/7bVcUrjhnIMmAhpLgCa3lcCwxLHqxm1u3x7jtjSLiIfvd27pkC/cd
ekYBXu92CjBna3jXlisE4sUXQscIeC03KxlpaHJXdagJaLuFOjYAxaEydtgY3zV06Xmc1Wfzof7r
4qiioIwoVLX33R4Upr6rN7FrV3f8eaQV0ALwmtqjft2xTAfPPMkeRMPAqw8pnDju7oqMz0n/PRRi
YcYg4yED26c++n6R5C39rVqg8TTrP62FdYeM6RDeGJvUgGvAdR7aGDAaGHpSh13No9SwdHDhAbie
OmR4d3UEshWojps5FVfF2/SQ/5Q+BY/iotIg2s3GHXUFO/Au/GpykcCMc1FSANXqsvkJ7ZfRzqO5
ArAeSYdBg3NI80Wym9jcMru/0vwGHogxH4A6+BdrtElQV71oCYA6x6b6MshdZos0cgSZPGBWtqT6
rg7zLNhq05s8tcQkZ5gR+CE7CpR4F6hzsOva+pcu4FpihXV3E/QW9s4fb5QrOIJ3w1x939KoUjUT
JvgseX5jDNTNB1/+Paft7/8mjsb/LDSMgMi9X7Gmn6nJWLOOkEjMnnO1Hm9w+YI6lAtbX+7akGDL
4IcGyRJ9j9XmKHpdHTB2BsgOukyrfa+Zb6J4U49w+WNWBzUH2D9hVslMGDZzFDWMqPGQywTT2OyN
p+T2P9W5vZYZIjIBFw2rPijcayyunxZFGQ/g5WndqFAckkeKrfQABeNO8au7OqEnNhaql4jal7CW
n8JY2H/8Da8wusEDwuZGmwUWCRvz/Uek1hXqKGksPKHe7VvwlOVz9hsc52HBV7iKUz1TIzlarzFy
eL6juR/Hv3J3cC2CcGcWFIhQy78/Q2VxW4VlvVA7lxxOOiw5nITf82YOd20BkUuJ5FQUyS78qyJ4
wFKq07xKb/3JaY/5TvCSwckkV/g+eoFTOn5gT59EceNUv3IKoI670CrRwSPPWu2RFAm3zJrhPCrV
0jj+NJuC3cp73EdpnMhuibLHxxN6kWtosgk2VuKQW0DRa2RWFmd1oXchQoL9T60Iv3Zl//PfR1iQ
WIs3HWj1NUxpFI3e6IN0cLX5dy+e8rHcmLNrQ2CfIysFbwWQ72rOujZSc6uvIKXXv61F3cAodx8P
4TIPZZbOQ6zyULO0EKnhjf73gm+e8p15rE6xq75S+vLSGpUQdVc9JA/DIT4Jv6xbZQMb9Zd58+6k
Wf2A1YGW6FWWm7lOHFL8xCvu6II52m3gWV63j139UV4SU6ipFMFOuZfv6YWMbmz7mF1bt4lp968f
T8n1SbdkaEIcsReatvEgl/4wI9Ce9hWojucp3NDDuNgJf0f8T4DVtZ8FdSRNRjC40pQdlKb53orR
rohGj89730yipxjd88djunycLjEXi3dcdq68vHuKlpPSU7KuXXMfHzF3snYJ3MeFtqJ+E07drrtd
pPa6m61z7cp0IhAskmbASOBZvPq+hmB15qiavWsWC7Lsa2H++nhsF7nMItpzFmD5AWcHZ2bOfZ0k
BBjnJrSheVC+6DCZExB+pmq2secvjs9VtOXfn0cL5cDS2ZRuJ+mu1b9FNQ8L698vQYaENDoqpWg0
rvMJDfGzvpNZgmVC5bWc7wRj/PrxrF2OAxY9pqeWBmkTYbdVUpbSq7HoKCFYLbdvY/+LRuG3UN5I
cC/f1VSbz6Os7lRcCFL0a4eBzZ2ah8XiqYAzBtgn9JpfSC26Hw/qEv/+Pt5aH2GqQx9ee19ymkm7
XQgjQrj3XyoEEvSdePjVHcaNL3VJjFtFXC3vRKRdlcREzFWvfsuPqrfQ2PXbaHBSSOQO3RY3/64f
pkO2MbmXxwhzC9GHghr4VXNNyZP7mW57qo5uPgh306B+m5rhnqz+cdCodgXDVx7I0saduhFzLYGR
SS00PWMqXbnPO4qKyjze+5UcTXZAuy7zpqSz5vuxzS2q6dGImNbGB77yA2BrLUuK3BQxzdXZWVQY
+CQyg+YMk930kf7nzroPZScmjTgskla08Vqn0PdgAnlibIz/smCCYuh5/FWWVqRDMwKAZdKXp+J4
DE6LfnBynLEom47J5oq+sk3P460LYFgjddUAgsPNCrpF/Z9J+NnNW848l8Du96NaU+RLuSti2tsV
OaF+6vbWPe6wzbHddM27fHC/D7SmwWe1AX4dJJ5bIFOMpV2oU2+eQC+Wj1F2NCMolUP7MM/pIbLc
shdsM3wO6OGKc3U3NFRS0uowNennRrKcj1fW8uHepyHvPuw6PeW+p5kkLlMAi0W6ifbaXiH93iID
Xl5WqNrB0kX1A/31CwEKwzCDultQjFPge2Id/xh7QbIRwyjtxJi9j8d0Wb3hcIINyD5ZgB4X0awy
zKcJjJuLYyVSIpRsM5Hqv+n2jjjfL5ox24SIKyv2PKa2uo4lAMLAmmoORLOx6RnTczTttvq8MbTl
XF19L3WpsSGCA7PyosSHUZk0QYgdeKDOO1JE5DSlPaohziJpt10pXX71B+HWnLG8MBJMekj1Q1Xe
6761Y5Abmg1bIVbJfhSnoZb07YInvh+U3iE13zi9rn2aszlbGxF1FUaHoT+W7txbdm0ajuU/BvWW
ztTVVXceZvkZZylS003THPRcEoscxDR4uXrEYfQ2eeRE1qBFwzDIvm66GmwsCHOV0NRaJgzRyOCo
+rrIVrvVQMencgc3cJrcLlV7q8x85S5C8UKEiIbhKPfv6uoHSVID/OBsHuu0casG6zf4ojsBGHOj
JL+KRt9r9bj1ES9PEDiYZ1FX+8ssJTXKaqKCZQeAHtodIE0xBiNYb/GJr63Is1DrKqHJdIaF5vMh
/U+Z3uzBcm3kMNfu0/PRrJ2ndRS+AqUQ+GrDDQKR5l71wDi5ifmwVFy0yk52W6O6mrIhSm0i2Qyb
nkrP+/UJvk6fk5AZZIOpgE1SR/SQ/fgueNaPEbSNZs9O9Eujv48PxhZF89oePA8uvw/uq0Cappjg
mMo58/QmKTQJN3XCrn65syGulmZm5piyTESJj5NT3YdArPfByfBaLwcWZHfPeeDMw8bxcuWRydL8
J+rab7GbyyiUpZj2IG0J62t04pK/7/Ho7D0NFaNFc7i/a1EeBYC5EfvK9f0u9OqhEeZWapkZiYW6
b48K1bNFzR2ftePGtbMVZ5V/iiBBNbDXlatE2B5MIIj0AlzuvIPG45RKDGKts+Owt2Oc3ezGGJzS
qmxRKLxkfm0Bf2bIAVcxOgO1+tgOPzd+3pXVBYgUOyCUcylirt8E+hxaZqLy3S1ewuhyOMO9dODw
/Wba6CEbn6qXAsGtcaOGc9lvW9K6f8KunwUi3RqyVGY/GH5oSo/CoPo4Tq2HGzvglodQBe/URMCt
gfxOqNiM043cfgu79IEH205Jk8O/nge0QKn8UWkEZXAhIWzmgwRglDRrftZZENWJh6eDz7At/ZlP
Cw9a2FY1W5bY+xThfczV0ogkKVxI50hte8BZUQPo9uofAGV7qKgwQ9Hp3GOOvjj6dAdtY11eLkvk
GGiS6xSQSfPWV9EgGaNWTC30QMzol+W/NB63i8eXx8piEIOIhckKW1Ac7w8v07AkX0pkwy1EE3mF
P32kbAzkshGgLWMQTSoTi/z0uhMv0UUJ0iQ2eIoQAsNf+eg/BP/ZF1vO2vdfjFhIgi0RwfGsh6Nn
dGuNEPxvfhs/hg4mSJ8jZ6LsPv/eli+8NncIVtLegJxP42YNZTD0uffr2XDD7psafJGH3x+v+cu8
APYz0wbWT6eZv5b8KrLCryZpBP2WZMyXZrpCZnLwp7DnUHJ9/Tja5UFDNI4Y+oeotFy0obpJFYcp
YzSRnty1mfGCA/pNpYPV/zjO5aZa4sAgWzjxMkZj71fckLLLhYA4QWN8CYWSDqk5PCoJ6vVC8pwG
80Zt9spXehdvdY9k/ZAgIiYarm7ysKgiR4wE9+MhXZ+6RYcKAIjIeng/JD/3C0lA8sZFxN0GK+ZI
qM4Z8tePo1ybOErYhmkg97r0lN5HMf1BzcuUKKrRjMcoqME01mPi5R3oZSONfsla9/ZxyGsDo+WC
7BwXEEz4VdIha2kqmSUh6yo/ToEOfKTAk863NqswF/gH9I9wKV548DTv2cPvB9eBFtVLzCrcPkrj
whYmoRPceSxkiMCBdNP5LQYEcl66iRF2vyeQsg+GOFRfPh7vxbVnLapIC2JIRiDpUnW6bYrOiuIw
djV70Q0GsMBLtNz5x24nf1uynUWF5d/Z1cOdfh90/RKF/2vRRlMSV6n9wq7F4HOubPlNX6Tlf4Mg
KWZSokCSYq1uLcdGPg6LdoE52vLe3Bu7wOsP8ovxfdrRq9tv5eTrbbeKpy4n9dmT0W8aiG6zjulG
3TwidfM5Voatr7Wk9een/RJjMRNh3YAzuEj7hyGUIaFiTTHwzCAnQEOsvkG87BiftoAd652wDrUa
TlvO4KpinYVh7ae2R2HG85t/LUG+iqKt3jEtD0EFDHjiDvq0J91/aqnlw/ED5uCPeuiOqfKEFUd/
VCL1VQEvXWuRdKsF4rEwYnCoVV4B+6icRDIjl0fYyzRjqGV2n1Uq2hvn+MWja/1jV1NiplofClRR
3P4b4sEvi3Gu4fgupYE7KFde/pTtBKhtdvBzY5Ouz4q/gUG4IB236OStkQXRIAVjOuOE4t8hX3aX
7Xt6msXLdnHz6kf/J9DfssjZGk4A/Fexxho22zgGqg+bUKkgE0+hseVWcVFi+Tsojneky8kkQBG+
3y9dOmZcwE1MrintxDua+Xpmm+6wi7B04GiAOuQ7wm5jKq/uoLOoyy4+G6EqSFFZ4bLpUtRQQIRA
TUEMzq5/kG9sAxWunQn0v/5/jKtDPiWdjeYGnpoJTIFq+w5eogcwy4324Y/k1/AffMKtkKtsI9di
2Npw9dxRe4NoZyft88YULsv84hA6G9TqWi56GjowT5ZDiMf5q3QT3PH+t5vH0pk21QvXOcBqlSir
F0k3SdFMkzFxK9S0FPUuLiu4xU/g6gNpy4nn6ur/Z2DrFoLf6JFU98TyNZFyLywvLLjzdGs3b4RZ
NxCkeIDKLRJG3OOQ4eJ7/6xltrIfvdqWD6Jb7KLdf3Pjni3Edb0IhZAgo/zLxkb9oIpapDxMe2Nd
bKy89QWoxkoy1DMx4mNyL5+MXbW3PAop34qj6CYuR+PWZr62OEiR6MovGn5oab3fzN1stak0cUct
ItyCXZyST8WnRfhauLP2mgPmYzfcoKLv/hcjPYurLzvk7BAx4X6jI0GTHrJndffXFc7xDz2f73nB
mjQyYp5b6cXV89KSeB/zgqBjurZYMLXQyocx4PbZ0bV0khvJng/9YXQG1zzou21Hx7/PufVGP4+4
OkrCoKx1QWZ6F0mq9mF8Tt32WELFgL35mu4Ew5YfW88CtVveZ254CpzhAR3V8BB74Sl7QAhn2z1g
2e8f/abVJ/fTGvlQSGXkq0C/qh+C3T+g1rGDmUe7Tz9omj2iu446+s1WZ/7avj2bjvW+rfAGRZiR
9T0ZlRc2wSGt5Cdw2hvn69VF/c93Xm/VaoCyO5csLjV71scTNP7bQaeILCs3qrbVMtwKtlrJaWWq
E5wojjypK+1YDG+rTqJlqcXfhyw+5Ev/cmPzXP+CVCtwGQQpuC60pSCDRCtnVSWpbe4TKBGLjnjN
Qp7c4E63F2w7p8Vjud9qdlz/gP9EXq3nCWK1VHQCuQWM7Ug8VfIfM98wX7g6oTKVJYVEnQfe6r5K
yDt57LNLqyHey9lbFH2X1E9QJZw62KgzLT/3YiuchVo9wuWwEOlTEmomhvYnUe/lFDZ+v4FXuHas
YzD6vyPC1en9YZfB9g6TJExQZBVzO1GUG9xks61V8fG84V/2Popv+bC3VQYznOpbqbdDQBH6Y7Qf
Py2IOVq8x9KpT6G3dTFe2IMsCcbZ8ORl+GdnuVhPVjPpAUDkZ9rmO1RB4D2Jp8lrfy3WJIv+Xvdt
9Jqj/DqeFoZCegpPsweV8Eb/l4Wb9U9Z1u/ZT9Gk5XlR8FOS2MzsYajwa2iY84834Mb3XPNXBliV
apqHoK870S3n2oFR/nGEjW/5d8rPxjHNVWbMqAexYrJdF31KYFnU9WMifUHP5+NQl1uaUg3CtaBy
Vdgy62Uz+35rBIB0XFUKSQyBYHaaccjo930c56Kma4katDj+wumBu3ctvl5WKcI7qsm3WexgaXu1
vFXaU3EsXIwsNhHOlx/pXbh1pbVOC9kqZcJFX0DQPeZu4CGhcz+erH3upZ+304srE3k+vnXu241a
zmdqSvoesq0LomPAAIXivzWPy4Xy/tB6N7D1Jar2OMsqMXHoUO4QIvKWShM2dO6CedhqdV0uxCUY
HVJ81aj1rw9jX+v8ziwhGegBAmjoy4y/EbWwU7lz5mj/8Qq5PoH/F8tav9GNCPuDsmxLd/RbN7fk
yFHqHumAKdnIDy4AiX+XIl0Fmf9rlPxX11g+9cEY5Iwq+2u3Mh90F7GPF835T1xYry7Ef4Kta7AB
zilBlnYlZUrV8KxI/9WhD/7frAodQU6DZjkQ2zXOvRxr2PQtuvyVomfePJgOwsk+QpJIsOgh8g/N
UxsI0Pij23KCMN0mj75gbBxbl/cpfaH//xEgnN4fvzCHTPTIxBIpleAhKKRv6JGOdl/W3zEdEzdO
4WtLcxktVM2FIbZ+uiQ5kixmAFkkm1RXdV6S8S7MAyS05o1AV+qgEJXPIq0yElMJDC1RYduIp+hg
YGuCuDHmwIr3vDgObLbtL9O79+FWWUmLe67cIU/jtrv0NrgHdXEfvqJb6HJc2lh+FLf+Q/ESONkm
g/jaDjwbqLEcPWfXzjBxZPaNwlJVKMKhtODFjVnaRr7V4NsKtKpcJV1lCWOjle5S8XWitHklp0W5
Sy83ksmtQMvmPBuRH+Q99D5GFObYRRBrjmQ7LaeNhX9lj1N+o7RoaHSpcK1+H0YWUSBq0ExEEyIG
hIo2nrolu35lb52HWB8judbPQZICTQxz2T/CbS0NByCXKThCF4vqboYq2G6dKpdlU7hsBjQhDn8D
JMFq+hKoUGNTlJARvf42o/gfHKujfNjui175TgtpDgl9aWkerd0E8lYIzG5C+NqPvyIRi7boj6Kp
/4uN/C7KaiM3oZDzAGyAgzn/Q9p1LccNI9svYhVzeGWcGWXJCtYLS7Zl5pxAfv09kNcWB8M7WHuf
rCpXTbOBRqPR4ZzkGjg4XoY+7eiRdoko7/9FM8CJWdDRSspVolLGOhSIjs2ixExCnoRk/igNGb5k
p5ljeNrr6EVfgZgMlvaeVxXbXMjPHVMZ5yHKc7Y0Cxay6YoEqPatGAYJ6imVnWpi9vX8jX1ik8f6
sTHWGANxZhAavDoxKGup1Y5oka/lKC0Aifa8qNPwUUIJCvU1cFGjoAkMqeO17ELNAI4RRhUAMH9Z
+2SnvVoB5XxJA16oerptx6IY76SNRZpkJJ7dBbxZ8fxUEV4H/WkhhNGGOVidYdTqTLvP8st6tOlI
6luym4LI0677w/w9+6JiTOayfI38mBNlUQM4Ch+PJVvMOoImPZsVIN199Eih2SHI9iqmIngtzpw1
tJg1lItYbvJ2HtDhBqhjgNYCiVDL3s8bxZYu6HPA6TIwKw62k2ObyENAXBs1mm3yEKmWcLS8UkGP
mZA/LzKmuLOFvIZm/BR1A2cRT2IPLOJaMKOdmJPIiAmMEQxgdprXjtW/Y2LM7i2aAtKc82puraUK
rGdACQABHBSxx2qGMqlbEBRBTVRd5MoEDTsvcX96kqHQSgTjNgxJSAWkY0GTFk1OTMqLECiV5RS+
gI2T44U5otjS9Zii8kEyrF3VK/aUJvZYHiyio0pK/l4SImGMT2GCD91QbIPAAijFKisTqlQc1HHj
y61pxxXxesLhLzzxupK+lsQeKkABdUnX4FBNFRr9MAx6J8YpUNEzcX/eFDYMTwXgFh3cpd3GbOqv
LWYlsSyo1IzRfojGZ70GwUdveEaBOpwpNZZ7XuBpewNUW0uk27mKoJoREG+wQIr9MABX+bILlhrQ
D9YjzdNXN+G9cGnczhfcrNKGmaBED1QCYAyDWIdty0KM1gGZyiBu/wJEANErvC6ogigo3oEe5cm+
BqomOlilv4Q2Ovm+ytfEn3YCKj+8Zt3T5yJdgtWnMEsAzFqt6BI46w+UFgcQzw+h+73Y57vshpu3
2NzhT2Gs0TZ1WU6Y5wIC/aX5qgfAsh6/iI/xjb6XAgRGMuhufeGwPGa0MPkPB2alqMEomug9SA6X
dsALvEBtohkTYwdo90gHpLdZA/2tnnkVqA3fhrWl49PU/6gn6SejB6kBnV+L648e2dkkD8SQeGxV
PDHMTWGlgmJ2PaxpAYxOWD5OC5e8nP4Ec7GuNfkIYFYHBZX4ApwLWDw1AD7tVRWYl80LTcbL7ryT
27+/E46kMQolc42eJB3S5tZXdIw4WLwoaOsA0mydio5SBXPtjATFiFSzGXQMuZXFXWblPskBPK/2
P4bS5D1uTktzOGIrYWzXWF8pczOBNdzFPd7PwyGUaqAqF34hzj6JRiQzol0/tL4hmq5poaU7bwN1
AXTerHKGETbVhr6gMMdsIYaYjv0dtVM1TCziAqwOgdmNZu3b9r5OTZ5jpT/E2gvE/BHE3uqtmAKW
bpgwqrL49ZfyR1vaFF3DtM3E7inVMNe3bF1TuoTeJxnASKfULUmiay12c0bVVTUd2Uu8cAJPU5k6
GhoQFs96anUn9NS/z6Bge1eCFXo8V2ejUEhExKHENEeOlPwSk++RpH8hY7cHjr8HxOGLNlJ2YhMR
IEPqMtBa5WDqkWA3lZ/n77ONkBGt4Jj5QEITjC8qdb+rLzHy3Iwra9Q+xpKyA8hOAjoiwANn2vI3
KzE6o7AJoHU9k4HYGC2gLhz2SlNy7GdLgiGKgH02RKAIsEWl0hjHWCImRreVr1n8SIpv5xeK8/us
O1uafhkGeiJLAcwuYB2o9NfzEj7msNkTgJgTLbA6xXZjr/g+K4Dq3CGuDR/nQ3YtfI92yUV9E98o
qRP65k30gTTTB5Ju6zvB7XZ5IN+f/4aTaRULlrn+BubKA65GVy4KLgbaQ9WByRT+zs39AtGFfFO+
NV/kS9BovJYoJLm8t/r2En/qz9hiWeklEuxUfwpGbgRqku7Oq7d14FfamUzlEeXNeSAUFQFTkk94
PQz2VLZPYoye4/OCOKqwWAVLkbehlWHoQ2lSj3T7rOyC8xJ4qjDXEUHHdBsCacVt8noPCOqH1gRC
qZh8OS+Get0TmwTnoCxhVPYUNE5qE0smCfakR8u0DSKIez3rbqJEvcP9fq1Y/U1hDhln9TZ1+xTK
MjiCrCJdojKbwAUA/OtF8gvrDfw7nDL0RyH2RDdaxQFOjYxkCv2Mle+rKj0EKgB0w23rySbAVer4
oazSe13N3tJmfmrwWranQfI6wXSR1HILRZ0co8DjDDBddkQW00nk4loX4524SHfmgPsDvukmjOaf
eVh9B0/BHgkcziHdMi6M9wIFDozmFLXo+LuTpS6raKkntzKfFQCkN/3t+U3fDD/WEpja+VhOzdzp
QKhQ0MOtH3QQs1ePSSC+RI7i0Ulint/Z2vG1QMaaAZBcl8ALppPE0WVV3DS54pZh7p3Xa0uKsdpw
xrnVMTKTAsGGR6iB69pDiO6GXOPU3E8gsz5c6EoK48bkrh5iMOsSVybiGzgRXCsBWPMQ7hWp8qzZ
ejIBtGiEqgP2gp1SC94ELhyJDLtlXnYhQYfCOL4Ae9O1TOKDQA/zEAmvZXDLhFYrwSIoyAQkXOhz
B7OaMIKZJbsF0QfHSjmLzc4s0YUGtw0wYcATfw0c+tqR6vRrYyh/y9zIrDcLbxKP0lKkPXBhuq4D
GVtWj5fKrJMLAoqEf3hlIO+PFDaYIjHRwRiQZqFXLLOwtQvQnicSkKjhSKC/cOqT/kgwGePRplas
S6lBoKR8BQDrhai1b1M3fC3Gf0jRGIiWdPAWWhQ75NiJpERK02Kh8dL0JgNnNde+YgCY48i3zexT
CBPTaxqAm0iM9SLaZRyj0gR09/NH+rQYSQOWlR5Mpk6fmrrtTehB8+CL29nAAL/ofNo8L9uxJ//b
6f6jEjtMKotlLYFFByagAU19Ad6voaNDMTVuprB3JIDI23oLrjphHgNMcd8O2rCLemCwKOGuBn0R
iMiUYNbqe1D9ebme3PQg4uoTnh1tn74/n2kwy2LEXWmlWjsB3bn0lRhovXrpatrD+dXfej2sFp+9
iVC4kmIQKk1uMkzJnnIO2Qbofny1aS9LATyIJBSfZRmVq6rsh/154dRCT4/KHxXZGAtY9IXcqhDe
VZ2dFtYhLvYlAtPeRPNmzymc8oQxF9QcL2IoRN3kgqgKXFvkYimSHRnifdoL12CV4wSqJ5hNH04N
mLmYXAUZJ/Cujo9nrUUGGBUQh+ftSFy1tt6AheiAU+5gtFLQgNjE7gfhZSiTQxaj66UAQGIfu1KI
WzpN7+Ik9M+v9uZRXn0QswBFUU5FHuLuTFUJHCjidQ8upPMiNm32U4ShHOs8dZOCCB02O5lmUBrh
fokxzZjWb+fFbLuMlRyq6irui2S8AYYErwBJ6SLZqTCLAsj3ugyfVSMVZBuQJkJQael0Zxnja101
w5cezH5X5Qhs6mAxrOKlFDrp/fxnbUbaKgY7JGw5EB4Yh6wuAmZhe7y3FEFPvaoWNfAoEGEfGY+S
KWIQF+weblloBicMPoEfoqYG5nKUEA068qvSbVkth9VbYOVuB5oCmD31bdmXsT1eWE51uQD5MvZQ
3faSG0A24y9ucwfdU/YQr4UzN6oK0iAkupB/oO9N+VHrMJDe25QJXH4e3xP+QDo9OGcEaoy2tZrI
U17hIE8Hycf4Z6BfFnvQFgIXixctbNnzSjcW+cHMJ9wTJe5y0CTZkt7b6QCChoUnZqsUDLtR8RDQ
TQDtaszRVLrGGruo0FzjJgRUSLivvWr/C/OH1/+2maNYy2LOqFpVbd/R/RoOgxftusDUQEFna4Zt
Ob0X2shV3SAVPwYJ8hPji+n8iA+8tvmtW2f9Dcz57bVczooec/1q0O5r0CUMvnHgj65tebyVGNYd
maGZq5GJZ9as+5n1I654+Y4ThLEPJ/955Nl3btiHaBbWCkClVjck+qoCli9ErnzJg6VV7GFIHZIm
bl5E7nlXsxlk0jhWkYDOcDL4AatUrFJFnVgBRM80AnvEuBqIhA7Nn+cFnQ580OjsUxLbEQHICz2p
JSR180vFJ4BdSXQbyGbt3rwr3tKvpQ9Q1X1yWX0fPd3HcDBAZuZLdTcCap+8Sof2mr+tmyZsAOEA
QH/AcpYsxuUY4Ewu6nRUPrpeAGsGIABMvWbAwRh/mnb4gBSfV18hBwywEKDk2yoObnB+XbY8w/oT
GF8PpExQHEX0E7D4gOkECWMFirLxX8LvlaZM+K32owT6oXpxK63wrDJ5mWeFh0WwHamshDCRpq6E
qp6X0CXeh1fNE/UJhTNiYKq+yPZCMAbzjucAzi+fzL74WvA2AnIQ6XMRdLFVOl41ZXe/GBpnl7Yc
wOcuIUN0fDGmJBcFLaMOoOv2piJcgcjm/rwhbJ/E37aITtVjEQMYT0EqJeDt2t8vY/Ja1oCZJuhg
znkPgu2o588+gY/lWNScV4IcgWYIWH4apkYF2v/njE7+pFbw2s0DhRbkRbFbt7sBznoRlLzIj7Hl
+WkorCk04KnB6OHFqa1963eAm3Fou2bmtu+862nbo64EMmdbi9QOYwJQ0lCr8gDiideirIGLoeeL
fo1uxdpG+rJ6qZomQi96q7oZRk843nV7pQH5pErAGEQox5yIpZ0KozIQUE1O+kX2ct+4lgG3uji4
R3xrP/Fm3rfuQ3jx3/LYapKeNkRpBIQ0VXcvxcouAnGDZbyk5t4SCmcgz7XEwy3fEmmiAwcQg7hG
kKo9NiYlmnu9lz/KRhRaR99TaJ3/goJm6wiu5TDPINkI9TincnrX+J7/KDzt27gDLzC4dQCiqDyC
Xp6ze9T1nsSHn5qxQZsoCQBUAaOtq6SiPc2ARYpbb24XV5kfU4lTXN1spVjpxwb9qPIqedmiLtYB
hlIHMu8k3NNAilrKvNzzlNs8H6YkAv3EBKKLycY0MckSVMexnrR1I9nlN1Ew+4o3X/Am47Y1W0li
PNs81cgfg48e7qa4H4Ii0K4M0D19tHnuefOzm2byKcxkPPVkAtZKEGZsWjV+l8LlvRzlyfl7V71a
OhYnUh51QpYK0XyOQX8dRIsmGKz1HkTAnKBp03+skuFsaq6O9CSSqw+vufhozKCvlO5r64GP1G2v
+Hu1vXp/6gkqEyaYUh7qZjQsbrFUF6CdhelHnNrm5qn6LFmwbbjILGYaWP40N2t+LGOHPrfRJmUg
ZLdWU3A2atM3fcpiM3QlIT1BgRZDEMDOp7BfWkBhv/6hoxOcJn9Wjc2wNXooJ11MM2xD0tpTjD5E
IVsyjjvaPrGfjzv2jSAMkaoJEpx7L6X3kq67YxO/taV2N6B1x9X17j5Mskv02gz22Ouyd97otyKt
9RuICRpKzYjRlotC0JxOB33o/aUHU/kQczI/m+YByEu01IMDA1fK8XUCmnczbDO8YOc5uWhrYZc2
YAie4ktNfQiB4vkPSn1KUxilEkwGqA0h4GrqrF0mxN+GMN2lqcntr6cPb+YuMWjcg2uSNg1ZzO01
tTXgcRPkpnVzfhbU+gFc7s+yaPl91+5VS7/thum6w6YBNMlXhvaV9MvDeV0/hi/PfQP9xlV2R1R/
58fVO+tmeqv3w8EMKBJscg3/Dzg0e29clzvpoOdO9KO7LW4rXwSLhMF10hsJrqPVYJw0HIvVjClW
YxFGQKOT9K5V2mtpUK7bNgrEWPDSSf/CUX8j3bMSikaXY/VnRZpy06zwxLYnDJvZcmc3h/pWcVP3
F/bh6FkH0Z/3mEC4X97DwubduRu2ffQFTDQ4j2hCbVJ6gAXpEgMr9kDwVtKAzmyEnqLypgY54tjK
XlOQKBwkxC86apyi5s/502y+58m7lnBMa+PaQKuNhtw0ZnwwJ8LspzaH05TVIVpFutRuQtUbBzM4
v31bheiVDABVHG+faYkVqSj88xzoQXP9C7ASlL+Xo6f8V/CHGw7vSCBzZDPBKtoZuJ2uYKAV28ji
QxpNV+BD5/WWbtxSBiIWUaYJfkywMWYRTYo8VwsS/Fmq3aHR1JE62Sv7/IegSVfhlIo+iMsv21zm
FDK2dm0ll30sDALowIcOK2pEuYk3Way/5gDZ/s7ZuI2HLR4+KF/Q6SUJPvB445ZYb6VBT8AGEgGn
JXUaTwc7JpAXY5vyq6CRlniVC5Ax3pNzw+euBbO3v5WpUp1P0uRaD4uv+KUrXM9fw50QoGXqVr3n
qLlx2tCMDRYZoBlohsoWhCsiK6EUVro7abZZO9p3ShdJsUOSAfVh3wLArwxsOGEfPwLMniN8w1bX
wtlacTuLcy7AWhHML8YuDJRdjAyakdna1eCGdt9hAFpwebAxWzsLhEbMRSJ9doq2kXQkS6sed3XS
tG6r+LWRAEccyeC/5h5DetRaS2KuLqFPqlqvJvqEQLfrQ3UHuDJQiTQgCMcbkK5sH2Syh8VF0e9q
eOZ57q3Ya/0BLHpoPEVlKU1Y4CQXej8uwSaSmxdxKV419Vx7Vq9WnpHEt+XS3XdjN7ucDeYsNTvj
pSyhrCQd8sMVmUtPlNJvzSxHt+M0m4cGTHROkUgA0QPkqCsXmuhFfTR8HdFV0pIQ7hGU6Lagxl+s
WvPUouIg829+nARKT2Q5KC4JPRqrwCK3SNurLexgkDO/Ua6q5DtGfbxE+Hp+Fc7LAT/bsRzSpzRJ
RnuRJu05mpuLZNHwGC98VRQ5xf2tSgo6O9AQDKIhJOPY7nvSo8lzAX4ySmH5bYmuR+kOhO9gT0hc
jdNjteGHj0QxaqlzGE2hqVpulRN7ygtHCDmucMs3rZRhO1ZTgNx2oO5D4JErOyKBNFdogz4cvsyV
+KyVvOotR6GPhMDKHlIlUjLM4k7o9QDncqcXF2lLeMNSWwEBJkcxZYXUGiAR2I6DWATLa1TD6vJ9
BY6LSbc7h3ILUb54d9hTDGueG9hcx5VIJiQQk6SSzRZuKJtvKGe7TfLETeTaT8SXchG88+a+9fo/
0pAxDHCumGJUQNx8oOzD83vlWE78ZoLtuA2EvcA5xhtR+ac4tE0z2uX9mC91gwpNFT4vuebI1k0N
iNO0eLd6fRcqnPDj/AZCHqPeLKemRnTIUx6QR6nBtDhiih+c6+PPKQEQOIWc4FZIaZjIPIKOlGRC
1TqyZPBIIs1WRP0BbfAvlSB9GRciXM5W2+6qBjj1cWvJzpBkcZDmQGg/v6tbV7WGdk2ArCI6Oamx
I5+T5wTFe9ekuE3FlyWOHaXhbOXmCfwUwoY+elcMSyyKk1srxg8z0l6jqPx5Xo+ttJ6lUdw/WmsG
yQzj9dU5X5aOIK5rygu0hv8Ygtjv7US+FILwmc8fv6nSShzzfJtAxKGLOb1k9AotGTJQjXnTpNsH
7lMGCy4UdQKR+w7Ltlj2R/UKU3XZpbpfDkB989NH61+2aSWP0SkRtL4TYpqsnNvLuuoflz4Kzm/T
prkBeQRdiuBBQ9s2c2fOWbNYuaFj2vhJjzo7b55I8XRexv+zbp9CGFPIwjRUS2LAFV9SR2VcLBeU
xS7eIYEASARutXzjKQ/T+5THrNsoRmmXCSYc4zTY4MTaNRhKqCzwyQGeT0bC4rx+m47xU9wJwEQ3
TaJW4D5r9PGw5HfAQHdmY3Y6UqImUDmZwmnE2Qx0VgIZ/UB0SuJxUvH0lHU7y78bmeCrE5oEa2V3
XrXtU/VnJdnUZaYJCTHEBYVuYvxIxPApHAgvlNq8NVH5BwK4CNZENqUnio1WkFizPrAexi/DU7GL
DqMTPrQX33sP6Eyu+S29Kp7Pa7Z9vazE0pOxikJIOtV19VuseYgdAK/SVxEdPOzvi5vhgkfMvvGQ
t7SVROasSUI2LcWMmJGmm7sAQxh+txfB6MTRjLOg7It6SsRRM0u0O9Ja6vijpSAkyCLiOWTuxfaG
OEIgJE7qDTtrdDiy6aV8cn9+6qgyOgpmaBhtiqwI4q9xsCXSXKCHAbMOYl7bQxRdgXes7uyiKTR0
ulcX1pB5YlJanjwCfv78x2wa7+pb6DqtdhgXqWF1ooaAxcpyJ+5CoMkLNc+5bXpQFJJ1EUzDGMVi
pMS5OdRZrlvu7Jh34htQuEIXJQswRyBGaYP2GnyqwJjh6La9x3+ksjCwHSlCpUzhAlppcWsRmRLB
8jR9sSchd/KOywizua+Y66Ro/RgnsZgklGLgKakALgCmNPWXlM9cQEtApFxSFjxAL/PsiMZZJ3b0
Rx7GSY/3bkgrCdg82LvBGYA4q9K5Ejjx3qZFSHnHQ5zfghWxNLS3Gzoeg5i5YLzBoqj9UNQCfc+h
JRtkBD75iDUXR5qeTHcAYSUedxmYW77xYs7N6+NTNAvrkCetpI0WttIsotcZeBK2HA5BGaU7fRyl
QxNV0XM+do/nD8eWVB0kGgjRdAuME8wdkpttqgkLNtQIgZuLJiOYTRMBLJGIPsAGL5bEuDArOebY
7dZpWYn9aDFdncmibDSrVlFRifUfwtTZUlg7ssjRbevgr4SwcRo665VIEHWsaAmEYJMAT6LSeJPX
m0KQy6OocRhFZgvkgLZBrkegJ8Kw9oYl7mXeE5YngdmiussmZc4R/hFr8Rr0yMtNFvyDFXwqwbL+
xWKj4lQaeAhUzb6NJ83J+vY6LsSH2CAXotB0dhgbvJ6QzbeBjjYUpIQssEyxGQClIWmRlwvYVa56
N9qVfvI4fKUgyhQHX+HkTzbDz5U0tjtrsYhZWbMJFuWrX52oQPebbNXGZBeqvaGjfTm/qJvJoZVA
hXkpkwgneapgfyEp3b5M9lPTHxK9wHiFpTtFkVwqcQUQT2PZAbsxaE2DlxDcPGYAOjFQMcD5/liS
1THrxUwfxBgDCOE83UXz9JjK3R6QMZl3XtWtSFRfyWFMlFht1OmxhRpBXKA/MU/3YVl+MYbZsjH2
wHkObTUQWitpLHzsPKJMEGWQ1gNzHc/indHb0avp1p7+UnpGityudcvjBts8haBxUVU8IBVcfcc3
UWjFVhw2sNWsne06/5mQn+fXcHOvPgWwUHFmXpiSaiHGrjU8JmcYh1ZEdioQzlnnKMKGDGVtqUTN
cQx6U0jssi9uhLHmXWbbto9JMQ1NQ4AbYx+UdQgwEk2rATUDHlH9adlRhgYJ6Ox1wNuZbTfyKUtn
Qq8klNW8JwgSfsPLFHfjBQ0RTL99/5c+JVyUlFjeoP1QbB2uQPZLn2sYQvhYPIUB8hnAZ55y4MeC
iNnj5RI3d+tTGlt9S0VhztMBuQYydMFsTU+hbvx9q81aIZY0AQwrcTGaAkqmrR+1mldF77Fp2mXT
eGbHe+WdBpCgVwNxEBy+giE89lFSDqIGoF/ZcLWb+Nbwlx2teEk/WzvFsAgvA3B6pCiXGyrNtOKg
ovnm+MzmbQGW8RzCagH1oLHdRQJ6V40muj9/dE/d37EcqvTKzRJxBDszipquCPAvaZ6cghxATurk
CcdHcASx/SFGW2OAsJJmV5W/9MrlKP4YSOP3y8t5fT4A/o/D7iOFWDiuqEaRsjaW2RWtah+pGJVF
V8KLSeTURnHdLkFQp9XXmQ4UKWTsB+uxEhpnmgE8MpLOHs0LXZt/xtWVpSe7TO1cQ7+IddMZAC3b
D6atRN8GXL2K9dZPX0tFdPJpDx7qYBF/EPDFdM3TOP0chckzJuK003trxq9FC7iVOj4M6vx4XtsN
K0FFHRkHTQaUxAmFR0haqzQmWImKF6mO+S6jeA4LnfOU4Uhh3W6ui3LYEHkGLM63OrsaoidD5DSH
bopAKAVAEzzQ0JJ6bIaKGUeaWqehK2aLEw6KjbrrQek5WacP3CLGOAB1/imGuqyVtct6E/YykVHC
dsK7aJddV9dj4pX+4KW3+Q/g7PqSn0R25hVB7Q2X7T0waZz6GsPPj4ObX8cXTWjHLd7EvIzHxulY
fxiLgTSg96MQFwWpou7bUu8s8ppMnYNmc++8wWzkjIwjQcwK5Ko60swFYEkfZgc1gGti2uDPwTXg
mzb4pAE7GYM56rzUbe1A4IiKpgG0Z8aZNbpEkOxUdbdPkn1rmlcW8E8CIzJ2oKfhgiud3jtUxU9p
9GtWm9yIuVL2JVSkdyrtNFa+ZY2tuiJonvH0LoPwLZE4Gv4/64qJNNyuEoblmRjLylPQjKmJ4RoG
uncoe0823TWPhocZIFe/SMmudHgX7AeswKk5/xHK9ktW0tK1+Ug3U0CZXhP3USq5nQrOHtI4Wm55
qgFE9bqyNaTJyFIEAqaHlwGrEl+UKcBve+LHkvUgpuCE7q2DovSDvQCj//z2s1OXmL3CsTZAUAvy
NYxfsuMY/ZK3pG/yENhT1ot1I+zEezVA0scvM6d+7r5H5ELyxF3otH4n2rxlYuyBSkcTkP6BFA7W
P9a3iHDozYz5Ypf0M5iHwYxCyr98oH3IwE1NjVuheAlMHBf1c1x1SgE6uysQcLjDVQI69tJpLkG6
3Ad5AI5K6S+f779k0oEE+nqhmF7Hdp4NraaOGmT20ruW3ictN4XFlBKpBFCXoPhsgOTD1NgCdDij
cpOqiemCEPVyShsA5ZP5ecjri9aoHpWh9uIxn+y81E0UwXvOY4lJNp9IZ7xGnyUIz6l+U1F9t3Sc
5rR0ZQPOioyPo3mZyc9ABvrLg3wilQmI0HiiTItOdzJAO7ox2uVNBACoawxi+LpvAXTvIeESMzEO
8kQoc/0BoqRPEyE13XwOH8Qi8/qhvC77/quQK184h5EqsHIav2Qh3aODuVdEoYV58Gq1FoZ6Tpur
/elJcQnYwXWbDilhLJgbxrIPnF/S0BUMC8X5B0j6sZEKlhSXeWHpIF8EzqMjaq4AKngjUDxtcMEu
ytk+Jo74JQ41QFMzTIp0xFxvgqF2xdxHoD7Wl+WqjevoW9qo6r1aAr2Js5DU/k4WEgE6AjDNQMMz
o1o4WdLUT5lJhwGDGg00S4AMFPrQ+MtIf+qcKGbPprZPxkZqQe08SUg4YgY51pGeMK9JN9jaXD5x
VNu0EQPcHxrodQFqzxw9dYS7QTO8gSvUuhGBegqee1QBHfl7vBsr5y8R8z52DdN6mJzDQwetLox6
o1rn0ahBPUHunSoG+baW/Tiv0pZhoOeePt7QxAUs5WM7HK1M18ceJ4xI0uXU5btQNfcjSR/+QYyh
/nq5ITfIaAKqY0DAgETHFabGLjA406U5msaqvzdzJA2wNzIQcsGKzeyPpoUTMHKhjZZeRkBpLqxH
oCrzru3Ti9MUwb5Je4+AXw/MxOM1G/IClNw9mESAm4qGTxPz9pEnOM10mPwUiDOJO3wLO45UnlDm
BEejSIRSgWpp0iVvat8aYDGpxJRjD6eXy7FuzOWpA98j0bTydyUzCxRgQcpcAs5Txw6jQ8yLqVd0
P1ssjXLWiJlRRpLqzgXQPeQAaJfi3LhRufjnDY8t/+AMQZKC7nQU8dAowibzx6lpOiJDodGfvRnw
dR7wLfEPAnvV70E4MOzql+Xxv0CZ2NRRBWaerOL9BjLJYzPpTKHqBx2SW7fMnd5F4tQdH1DtgsMg
hkMc1U9eEp8X1rHo1L80/pT70dG6ivOlpG1rYkKuHNT7DG73UO/il9i3HC1YPDP1550F6EhefnDL
QPGG/K0u22rYkAgYimmDnK0qPibychvFgLw4v5tsZH+iG3XQK92MySJGRM2Tkkc2upv8pK+1sLE/
5lgc4W32w121H4Hrgr6dprbjQ8V5krNFh/98A5qSgZQq4T6l0eHqG7DRSWehvwD7mn/p97kbvdKM
l3AHAMBd/sh7JFLXeHzHwYDRevhbHOPTRK1pqrCk4mLXrSSnRUame16iF4s33bh19teSmMVtpgg1
owmL+9nFEO/4b/qN2OdYI8Z/EjBiRKEEOf138H5iGAdMjdIr7c7Arc3vH+NuGOM680qTSuSZKFYI
hmH6PRo0Rt90laDtfHDuBRPw0YPzhsq+e0+MhPGjrbZUcj1/rCUIoQ1M9QpO9TK4Iqb8nTLQ3NLh
GQp3XalDWhlmHcmaslA9W5e4KHSjQfU/DKY4CvzgnC3anOjIBHqdKs2hkUJeh6DVwejc4kp2dYU3
jztHgWlTfl5rz/MzPCtlQonWENp2EbGy4oH22rS73qNkHbyiwKY7A4kGwHsAxQ4XfryYOT0NoTko
blPluw5YZr0hciLlzQviU4TGOBIy6904C5IJDCrBkQYMkMrZ5UDeVdC8nTdHniTGh/RGm0gTpuzc
UDVyP0MC3ZZrDUm8SL8aVcLxkJvSdBDJYWpUNFCuP146CR1yqU7RQELT+ArwkTexqvbooqudKpV3
5zU7jV/hS1ayGGuwzMkCr6WC05xX9lhdhSTd5Vbq/YsUBP00raAh8X+sUVfK4kxKUXXjojrUmepr
jfxYhM2X82I2bY6+Lf4jhjnASOAn01SCui1ZnDKP3SbmvQO3/dJKBLM3ZBZHDO9Qdrigl3FgKQek
/lXLAKdQ3QqHwp12HZeGdXuTPvViNolY8qRqLaI9HQDulZ09kcGZ3yhLYzbZKeYs3lRfpfOm7vn1
pL97cnWulGXOMAb0NaEzC9UV5ts0f6mb6KaIPLVMvalunHD+dl7ctt3jVSACWoHyAxxbSahWi5o1
I+61BlBK0S363G0rrl1JfjkvaNtOPgXR/185+iiKVVT4sJ4A5/ja6+F1bom7/00EY/G9JSA3PcNO
0gmwvHYUJ9UdkfK/5KD4dYWg3/X3kjEWLxtNp6RAnXbl3MQgx21l8PpgeGvFGHxnhEU9z1irWhfQ
t1t7GUYM/re1YswbwLNLPU6KChju5wacREE7CWLw9zLAkiwCZgXEPSfULyP4jtRChAwdDKop+roK
nXMbbboGBT+BZxL4lE5qTQArzfSMipAekuv4dtDt4Q5tLNdChrp7ihogEDYPvOnJrTOzFsrYGVBS
5aZXNGxPfllaShkYcZWhaS28AEZXzLkGt2xBQT8GRhZAqaee3Okp8tHJAA2T4qktf1Qa757dcnQr
AeyNTg/lkqUqdgnUMCUQ5eUsOYC8hqMH24rxcWxA14AZNSSh8DJgLE5B55VYj7jPhcibMYKZNzdg
2hpyD+BqoJ1LwOSnkCuBx7K+tX5rsYw/VVFXjeNqUjDQq9VOUlyPlUg4unFkWExQ1CGnMSxTp7j6
aNgoNIND7+H8UdrapJUWbMUdKA0A5zYRnuQhUgF9fBDy0Kv6iONBN8+TiRkZtPIqkoLMK+OlF7Fr
zAKrherO9xgBMTrRk8y2POG1GA6/Rtd5bwD6m0c3HoXyQ2UC6UK0seAeOpYJciiY95wZeCjKzthm
jhi/1gCAEkCTxAdePjm8x9JYemcxzNpUEqsFXPEzeSvLNA9IrqYuCkK1lzY1eE3Ob93pE4dKxEsY
Q/+aqgJY61g/VYtBwtShYha+dqbT7zPwb+qxnUsB8T5GrHkmf2IsxwLZZp1YKhKjmwD9FFPEH+BN
wQvb6vx+Xq8tKdCHDsvLGvA7mficNEOc6BPUSs3ZlqrWbpfXJOE4eJ4Q5q5tRa1vl4Ys7pDETj1+
j/T3aL4/r8iWRYDu1UAnOTquT15NGRofi7ENkedFqCcuFMEXtGwXicnrA9q0hJUk1tWmqHKM4YAl
WwZbaNwSIKDRYbkeQ+8Xew33RX9S9IMlrAUyezQ1SjdXSF0jcjYPdMx+tLN9+l/kR0484LEglidH
k9MeLVDz4iax8KONMGExqSXnIG3bwp99YpviNaWdVauHLTSDFMxJfej05opIo/8/mYPOmFxSFrCR
DmI05QexMIgzvTciyr+kcM8L2lyz/+Psu5Yjx7Ftf2Wi3zmH3pw4MxGXPlMm5UuqF4ZKJZGg9+7r
74KqZzoTzChU9ctMdKhbWwCBjW3WXsukEh4ovWO6kvG1olSWhjihl41xjfwGrBOiU+r6yum88qww
3rXRy84yGlgpO8Hr9NTvCGfDzn6X/65DEZl1oDYPocQUgx9pJXhLOe/iOrlYio5jhu47+0xAxP7P
7YKE7KkbHap6GlYBZjBQZxvpi7SqtlLfWCX3mrK3BtVQ9DiR0VK5SYiH0QUfpSpRknaL1I3oabbC
tSgDkiiuWhYuTSmgD5T1YQL6WS1ZLrQV1KdWVvN0tuiLcLxU9g9gXow0BSrFHJPINazIVppHsgi2
ik7NcCcmb5NeB1XK8bPnLGImFay6ILzUMKN+uuR8XEZLWSDzmu5ajDabu9brdoXPaw5+9szYlR3b
YbY2XZS2VFNgw1DauTTWi1xTw8Kc7FH9WPrV1vThTh2eE6J51jg4QnKjTAdSfxXWr2Jq2NoazhmP
WIZlywCSGs1zEKJhAsCElthn/f7oc/eQ0e0zC0qN6W7coa7rk8AIZPe3tXQ3huTTTSayQTpDGga3
bXsjFJpK+gY9vDb4uVvZlI7Z9SinZpalKbIqw7ekMvdystf0PS1vrl7vgNawztDPtHtezMG6GdYo
/fnRJnYCRlIAxxvcanwsSeIhk+EE2ez9Zyx8gkWPLCyGPJf1MkUuQWy4St96jLSlKeAc6TtnA3mW
mO+UpfFIMM+KwblnM9DBZCB9Ee4yp/Mp2XPqtfvxcQl5HB4s5TR7OljYIJaH55osAKvcrj5k8zzB
HgLJtQA/6xyU/7+1nxS0BAiP8np2okN6Fzsieg/LDjA4B31dHtXHpg/JbjnzUQHNQHlvxEZo93oA
mpa7LASCxuvDxs12mif6aLXss/I/NNP/8zb/b/xe3fxwCN2//w///FbVS0vipGf+8d+H+r2879v3
9/7qtf4/+p/+91/99+k/4r/88ze7r/3ryT+AeIr0y+3w3i53792Q95828TfQf/NXf/iP98/f8rDU
7//6460ayp7+tphU5R9//mj3/V9/YG/+5/i3//mj69cC/9X/y+P3lrwy//77a9f/6w9J+ifCTgWO
hw76Gegw//GP6Z3+RDD/qWOLqUywJesaXBR+VIKoPvnXH4rxT7gtHWk0dCwpkRM8dlcN9EeS+U8L
5QIV+uoa5TtAMPafP+xk6//6FP8oB9DjkbLv/vXH6cuAiR0FmDR8aRhX6cQJ8zKkRi4ilVBzmzbY
KCsl7UFj5JGTeZ4GEYYC4AN2AdLfkOCQAOlggohc7KdOTprvvWpeSohWKyGceTwTTHYLsjdsh4kV
Ia9FTcpgO/hyPRVTDVleWwhNXK36ABB5HMz7ZjcGMQoSNk+knfHFW4tM0BKbFP/QwyIdfqY8ufOF
ntoqaIcRhV9Zit1w+hinfnhrkAkdjFUq5G6GQSO/7NPnXOAiSegH/+sJ31hgKZQlMhZlS2bk5jvZ
+WyE+rq7AE/3CyM1nNWwPn9OQNPWtCM9fO1umJ3x25TahmHXaKAlYXlbq3YF58irSPA+GzuLUhsQ
ss3oGjFH4atOjhzXVsFk2+1ksLF1INbnPG5Mdew/uwpJA0NH8wnQj9P305S7EuUcOqUN5TrDzzG2
/WcYcsE7lGc3lU6H0wAXBQnmqnUIICUt7YAPF25raKbM0ceRb/vThRy7jHPbB4YcdCAhB4qBPxZF
krSaYUSS8mMxgp04AFDhXbMHd7oEaPtR5Y3zsN4DF5vi0VUZw6MSMMmbJYGA0FphsHWTG/kVNRyM
Z1NuJXfZyQQMRJlbXhWcq3Z2mcdWmcsdWTU420Hpj1MyefSURJj5s/GPbuz0V7Gv7P7GvioylCkU
E8Vuk0U/l3o8T22JY1mbgMlQBRHxe/lFPAyX/XXiCTe8XhQDXcGpxAw9nhFRtvDAbNkQG6NoymJu
c3vGMMXwtbwHYncNps6rwTImeNKdeW8+m6GwGwxsfeno19XgcxZNv92Jv6F/A6oyFL6GFhWbmliR
aFR4v3I72XVPlJVevcnvBU/FFDz4TQBIagO5sCPkhO7PLW8OlaxhvpJiJvG/eAIZVyo2iZHUGURC
zdnLtbBab3Sdwx/MVIQ+NxjvMw4RxvjwILFcpD2I1KHRbqKV+ecRKt77sHMb5F7lVfXl5wvaOhkU
6mSAywDfxwsIpPmpkxGJuSiRhV5FfpnfoJV5Q3VLmoc+KB2eQzuzeSZQu2haIFWFR2NMza0wqB3B
5q1QmUsVvLPtFWSOOSUhJkL93L8TM8wV7IoIw9QxzKA1vFvAbeEptWd4gwvWFGd9X0I1FF6U3RT+
/uWnRc+jBTKnIxH7MRoTWO4onRuuf+ljTuMu20F19Z6vMczZTxbAhSixM3J6GNfBchNzb6i1oy88
x31a+dhsJ3vXqrZQVqOC+5SG0ZnU2JHV4V5YRVcCt2ureHlHLhdiuSNoGn9+Nul2nd5yMD7hrmGg
mvbc2Ze+X9ZesVYcTRA9jJU7LAVm4D5EpbNNGTO02vdc+P5zi1v3TUmmENdiLBjatog9T2+DPter
NkCu1xb3MmDR+aE9CB54SIPyDrpaj7yuIQM9optLSa0A6UTcju/FwpZFaOY06VzQszruMIkvOPM3
8aX9ogRJiOnnyelEW3jh0Z4y0MofZnUEFajqWNBNYnEgApminAh4mka/e/JRwfLAQKHfkGB0qPcc
gyJzfpPOaGuUpthHyXq+1Ch1p1grnY0fKXqttxN1ZzmYuXBluzPtZvR/E2+8tco4nSSetcyy8swu
jUNZhprGw3Ke8dcAghvoVCFbAWMdGzv1CrhdWxObadxD9s1bQ3knBWBEA38R6P8Czgk9cylOrDHe
bVGlItJyULB0rd+3wVKFpQqdHfE2x5ifpNyUIxDccucW2Q4CD6hNAvnV7pf8dcYcbGMetN6XFI3n
c2n5g7mqGLuktVET9DSbYKuPMVxbSdgDcY9z7JN94dAp926HcsQFjy5j6/coK4eJ5oyp0LET+vOj
g1R0aSPFupWiXXY9qak9TyHJONyOPBvMYSXyKAt5hm021mvBlB1Bb+xy3HE+5hkrGJ1RTBpLUVIf
JpHOi1EAQYWZ2sll7yo+mNwxZmI+SEG1a3w6UMinPD5nkpY2JQPhIgYpmc3Lh5ksYoWEM+0Et1N8
YbmKZN64JN0d5jhgzPcvI8zuySkEPkmJdQ2l4svD5RwnuykJ5OYLZwOpP94aQp/YQr0DoG1mAzsM
EZSJoeE2ePS9BV+1ayKCye1mh1fe5Z28c+8DqC9x6iTAV2hmdnr0Zmmoe2Gk9lrkZCpatw9SmHdI
KwZXMJ00xjQgj7zvTECD1+/IKHPlowT9jOzTqBfdtqO9vBqhBICqvivD6N4IhH31Ml5lB52XQp25
1SeGmXgmXgDZaNAIRyQqOutlB3orFW+hEIiYDeFVKT677JtvSZsrFB8E/i7m7c3TZC5Q7kQp5NYA
FDe+Q/yE4C26VF8gchCK+IEt+m9SaLrigdacKDQeF8Sh/PlUHzlypN36DM44yD00PgI/V/c45+3c
wdYoYc0nMG4zmFMbcdMvGfBwJbEboFQWL7ugsO82zK7km8+HLLGLw2+Sf32+YhoVaAGqCY3BzYNN
8gG4UxFb0Lpj6/bPIMujfGOO6SKNrgIwiO+rnSAH4PjkPTjnHIaJHBrs2OjoK2wrJF2JknUlTI+S
XbzODyPYez3LkakIWPVgYKymDgoQF3OCv01FAtXNY7P0bB45eb2dxjmqV1CNIY/E4IAD+jjeq8Vb
GnPiNJOIylRjaUZik6dZcegIY585ggcRkQ+thYpj4dZXvCTyXPh1sja69qO1tUoOhdwFdstnPRhV
0AQlfu2ZvavGruxjUnO2LWAi7TbgNtuog2Iv2fG2Mu6/bUEIFs/YVlq6na7IhfbF8lCUCYC7otpC
46MJWW83abip81nfCR+NWgy0Ok3ECqerXotoERO1oKajW8kHs5od3byhYfthgmL19+t19AD9ZY6V
6+yiziiFBiuNHunbWniJSx4ncHgZ+9wToHvNO03bRAkGkTxgIEyUUBVn1tdmZFCjOv7hLaVLJaRD
Z92uOnAfhHPn1tJRs8aso46qNWOp76VC73J4oc5LbqjyKGUFnd4iH4qjruK1V0PIGys+dx2PTG6G
sYZCURMZm1ZmojO1k02WhLeBmyoyvtixDeYxr6DxLjcrroUQ1iADjfdR2F3SueW/U4o4NcV4l2oY
ls6gflzXLpY1EOV3aeREkGef7ePlMN6l7FpdIiVs0DqOYNe+8gWslJ+KGhWxyY2GBGH5Yt4JPueR
2u4jaAosXUV3CEwFxudFPHIviipAZ3CIILaGAsiUgTNWcLKd7k+JzR+XO+PMTq0xzmzpzUUbCKyV
l7pX5cDiJ055Lzi6qx7AU/lMfWhyy+sNnalbnZplHJm1NmbSi5+LjENx3ZNb3dWCPKzzCz5t/pkc
jyZ2GHCXDTz/6L2d+q5SJ4s0GNBcGn2psi0fiH+HPrnI0qkkzO+/uSfm2NtWofpHOd2IvaDv29xJ
oVr5Bji8PppLFd3m2pH6A0gnOE/u1q2YkH75RGVjHhBz76eLTLu+LLPPRYI9vNNuZA1UOTxKr8+/
/fQFwrwhSh7YRdp7Y8HLmjRmtLRLbLPYW+JTQgNayU2S0h2r+gLzUCkqWrLBcS5b/3VilYXZtZlc
KHoGq1byOKRvecuLlbfe/9QAs3m9ZaVrLcPAtK934mO0kw/lNXKQHW/0hbcSxnWlkSiQgZhAzvd3
VXojj5z68/nfD5YTJHAodrPlDHnU6kwU8Ptb9WluL9P6juOetjG0qcE9Ye4crglC78xOjUYP9RmM
COH1Eg4JVGydFS5Kr0Hhs/jtNcA9vrYTdtyA4MzxPrHLbJymTdKKiVf6haKgvyn2lB3PvLeQvIFN
zJXD4QuvCcUzyTwBqwrNtiaFyTL9WqM1mYZ1+YWznWe8/cmyGP9bakMFbWJsZ75rrtt7qv49O6YN
9bsD1y+dORsnthinK1f6ai0Im20xWJxpdfobiTKSh29m7lD6YbcOuIrA53zviVGmmDCls9pEMl3g
pfVcuvlhDFEevVOc8RF02RwfyDucNH4+ejtxNCdjsagxGegzP8+fF/Fm5d4B+uEZJ4imJEb6AaxT
rA3XoFLrkTTPaIO0qIWC7iMkoCTT3dkZ0Aytr6Sbv3FIju0xe9hKcq2aOZZFM3noxIdgFUK8T9ll
eZyXn6p8m7UpoCgAZZGEpJG533OjZfkM3VfYanFSKMOrJ752yFch0BgHWuIYuQ0m+9v5Vmlt8bK/
489Kf8qmb/4IREGgwQSQZJMwjxGKtSTSIOf1huh/cLTP9jml62qfhMgxHzqXStDSTEBGwvM39Pdo
0g6wzdHfwGy6KmXjAnwL3pzqsC4fIzhTi5KbxFK39bOVMid21ZrF0ulKQQwBFIts5y7gikCEDVZQ
uPClDz8/S+d8wPGqmGoU1HWlvBfoqvKvcX1FJt5ZPXc3ZBHQS4xXgLKebRN2yCDngZ4f415s7eUp
wclBA/RZWJzVS/HBeJWnM5kp0lGQa4Ajm8If2CdPHxJdzCBPhhNrBtmd7FjfqqvModgOzD7xmVNp
tMh+smN7zBZGUlEgMII9NdB8BTyjFD/1u6q+P84fwBxAe6EtieFixltDGzJJJhFmZsGPu8fWev75
STi3bwgQQI6E0XJ0k9hEw+oyCzJpoNGaUDkB8MeZdEdwiGMFpVdCCeyCF6GeCx5PLDKPXQW+z6zV
JGIn5qFYXkvtQIinZ14rq7bWXw8isbP+/e8sE1Q8VCAQd5qNWNNegSpI8rlMWmRWXPJVcN6iAzy1
M33hVofOnH8dqJX/mGND1RJNz7ocYU65H93VRWnN11+UWyGQMbeYO7wX7/yewhy+JCZ2wHZ1+uSZ
i5VgAgX2aElIu/jPQAgfz3f+vBxZYs79OKZdgw4rpLFQPG8je/haOYXTwBMLKyq4tcPNEs8EYMiD
FRSbULM3N/2BtJSqiQgLXRtAW4/EI0F6nzmolgCPY16ke4jkcgNNugzmeus68PKgQsScK+CSpxuq
9UVSViOMZk/Gs/pkfUv86GEMY6rXMOJyrK9GY2f36l3ylevKzqQhuImmiqMqo6vE3nk9wWPQJJ8L
nlGwpyEu7SXLF9ytPRN3nlhiXrfKzErKTUkv/+LEF00QwRYNKX5BCPXclTheFXNEmzRKiy6f4ckO
IzhBMBNIUM6TH6B94bQgJeGTD507OMcWmaOam8pkavQbUpJw+BsTeCfBXdF7oAgya3WKwRYf0HPw
OM6Gt61MpSGti7VdZyzVvDL3nUP2P6qI+gWfde7MfbSougYmLVUD5K3sS9tb2liLeCUQOkweVUyh
n1C/HFzVL3zL/RsIALDoUWptDFSgTsoCOsoI51WwQKM87K9Glxp8p3eifILA6y+IHZ5d37E9JuNL
hEib+xr2fiCpOif2RtsAx1Gz64PYX4Lf/nan66PH+Ch5APsqmVYT9koqZ1QDDaddkwToBpAMB9x3
YntSTq0xb2FcqlE5SvkPb1reDOjOvWGO5PoXOpDbGPPUFL0tRwubpaKa6goLo46bAmNo2hf59LZj
7Nj/O9uIhifGrFDk3gxfyr0FSskJVwCyx67uSJhR1C/p+E36lYeE2QazFgxAOYEK+UCil3EsnU5k
1FBRGI2q74sATQPxgbOYM1tHixwoGQLNT3kyT7cO2f8otCNIl2mMtI4UahMagLzII1rFf+9On9hj
HNdgKtWAzAc5DT4VWW3hG5UUBT2wV6HC8gtR5rlbBn4OqkqEB9bawJQTIydgz0TbiNZVUMwJUckL
lxsdzdrKj02bG7Cc29Jjg8zBt0YDbMMRDKpBB/aVGaMnVIVNRKGZcBVTP7VXTl9z62R5zNmfFmgC
Jyqsjc+LV7rNV5pdJUAYQIrQXS8it02h+Bk/LC56ld8Mw6u8dN+INk+bjbvPzINrJX1rlqZFl13c
9cmFhEl42/w+o+czILCpd5iwcv7G6T3eaub0onjRJIqAxZeXi4fAd2951iN9H8RwsrXvHGvbZx5b
DSJn+GwdAyxslb0iMqT2ls8PG4dWhsBXcJKnz7uCVsm33BF4cO3tMw+LIKWXkCNZdELm9HYqfdFg
Lk6hZ1d5aBabXKte6pOr/KJ5myrUBWlUym3Cnj3AyPCopCVqQGxCsVSQHhUqVNd7N3uVPSlErlnY
5RMlyZZufk+jk6aBWONf1th8gkZO2SAbsS1raF1MK3wdp2RMT8HmilDBERUgBRXj5ae7mGTZMlcR
YGh92/j5cp9mDyOKPu0kO2LFHTah5/zEmmaB3hi28H9ob7G82IqazbI2zjHqx/1lCchUGwrXgqNc
QcXIReIZpFcYFOK1dzcvBcxBiEyiOFTgNFl0CiZ6zVHOUStaEv2xr4QAc8cu5/xvTuOnDai8USqU
LS1vG/WzWFiwQT6opJxgd1cFSDaNW1rO+eyjcW/4WZMqtpGC9qwNoIWkVg5ArRTbDfSD+69VdUi4
I1bnPhjeclrTAexsA5qP1S7Hp8QH610DBJdknx8SlN2Nq+gewjg7zGE4IkiIg5/v5tmV/WWVFa0D
uWYu5PUa2+b4SJJ90jxNGsfEZybHHEUNMkLAJ1tA8IEi7vTgg4BFwHQ+St7R19zRbMzPkDstpOIS
uY8JyWsNdB7JxeiJ7hhQ3mhuPeTMIjVdB14Z3FMYq2Fz93gerWFR1Y8fLWbApTDJi8deCBrMYUJu
NUguefXdLWYZKry6jv6gjDNqbUqrqbTEcpToH533A7FIgh7jn7TBLIJfN939QlCzcZiMSebpW0oc
KjnTP4rWL5PHScbse6VftN2NIMvOOr2OcVhE8RutAk1ffn6MPreQ/cbHy6XO7yj2rRbSLlKlY4tH
Vwgn3MsBwqhUQmS9bXYUdzYH/Jf33IelFQSEpPA2gLGcWu3IMuZybnwYRLmN72qkTEl+//OVyWfu
JfXX/7VBd/1oZWIy9Y2UGviQZlB4XWPTcr1HqWiER3PXBDMUSu4kcO02PgSXaGJBP612SHFdbe6x
ovvI7vPxX8MkT2YqVskoGR/KAUW2QPF1py5u70w3uzSc/Lr0quxQI0nkMjuc22nwXwNzCApcUA3R
nx/tQhkDvyB3K3YheRCe6czG+k1ARVa4VZzmfr0iXGjSmacEeP+/LDKnOR2GDupP6seofW/RE9B4
jE3nviuQ6ABIg+Idw4PM2cmbqpC6Ciuaa7eCaFCTlnayPCgFh0ZkWznEtYR2hAGsCcYINgKTwiol
a0T0j0rVHEG9JPE+xiMczYjc8M2GR4w92D8/s8xEPIIZHWkGANNAQlqg5WS/Vi8sqYxZ7A8xQG/A
vFr9LFS+XamBcChvaP2iCiync80BITmIaiEBO/iirznjleZMl2qY3QsPP/+LtmE5/YvoywatBQ0f
ldnt1erWOG71d/Vq9uNwwN+gXGO21xM+uy+8hHW754w55tIWxBq0tlffR7+6po5IwagBVfHl9Xo3
1wKD3TT9poPR6FKyRcxuEk1Q9q/veRtGczhjCnXkwt83xcpPG5i+pmgQfEvGtfZg7pE7q3+nJBv5
gQQVBNepFjG3orB5PyBRj24kbfBAqGITcOddXSeCZn7Pd3G4PNLeJzqQGE/Ga7njbdynBsWJIwON
K2pqANjTsfJNVyTSOz1T6+m7eaXDjWXIT0u/ugJgOUh96666Une0CIwqTeqW180h2Us3MVdxBFNn
rD/FmQQLFzwAhl+BA2P8KfgVorYAbV+cDyB1fCDzXBn23Mhl45I6KxRhsUUwnQvhAKE2OTCIUZgv
Rpwv/VsRL3oKSTprzWYnpgwFwN7W1iT0ynUzzF1tL6nUqloP9sZ6AKJy7JS4eI6h8m5Ul+WoaZ38
IKYr0KZ+MSxkkr9qs9WM5UvS5laSoZQKZguU/qy6LsOpnK0pqEnV3VVCp4uNLVu5pd6mqaF1oVYZ
Mqh+65pA5ElRi866UNZVTS5Vta8Xw5bkRhoFe11WC0TiqlpqTfqi9nM9J06ctKseGvKgp09qJTdi
5+WjMUn3Qr3MZtBlqhJfyUrfkG9VCoqnd7JW0fJSttpY2UKrQ6LcToi8DI4h11bn6+lSS42N4deh
saVJRYo6iUZRgDd6ApXpZVwLCuDZkVgXWWtrZGn7hwbKUXXmxOncKMZOEZfc3OcV1AluoW0YpddZ
pI1WuAAPoIfgGE6oDHDatrXktV2l5bnbTgvCi6aRU78ZlyTpXXAtS223j2U1zVtHjdVyvl9q0Yhv
iKIt2tU6qRi1cqyqjeSLBPQ25WUhWAtE19RYKAu7i0qxDMfGEpdQauIeIDZJaQpHl3p5uurLmHwU
c1lVXmSIdfSqNDLIzS0lS70oS8nkDaui9Z6mJdl1rMamBZ5LBKIksY1pqHcAAw76YgtVYj2B4m6s
9snSd61TDVpWXilWbAj+0kFjL5HXfr5Zo1TT/ESTCgn6ZFKjAnqmjglaQmksaQ9SZsVk3+VxHyog
lJt2EEoxo5shmXUDNEtqmbw1ptBVGAKK1hZ4TmXM+wu8ID3ZpWYBldc0M3XoIsxqeTti9UbmZKk8
kMIpBH1w5LEvoe+sxSZQW+hPzTu1WuirrKSTgOmYtolj15DqASBbs9ScJdPLFGZ0CCtm9lAUjYGm
9Byl2ZUxZWIS5Ko+d/caFIaKIEtqbBSYhFRoRA0KJN4lCYf1+7jK6nCTqenSvrdNKgM1KdXRMHvg
c4yKx2GEHtNBnZoUwCErioxDkkXJcocaWytdd0OqLf5Y66VhYZOyCgMHfRQDlpisRbcbRaOHONWw
trKZ4MPok1HbuYlCvwc86kx2gxatpHbSYrK06FpYs2luvAJEM0awTEKS4tflA47vouplHFSmuDZP
q1ZZw3VXdZGleXKk9MLdQnQx3om1tiLvr6TRiuQQqLRGAsYjjppa9bpIqVC/ARd0vV6kRbmkogtS
OEHo7K6rYmWfROkEyGgXCxhiK7S2vNHyJBEf9VqDRBKJFW16qiS9itEts4xUczTBNIivEBxyXHw9
i0B/Xzfr9IHKazyNgaCUqMC7+LArooNy7qUMbK9anO0w0J25vda/rlGypnf6aJW1a/bKKthxMavT
U1Ys4O0ax35OLuq5UYd3vYRQk91IWiN8KJkkJ8/F2izGTQqHZoZIR7TyCmq/E5iTlILEMRBDHegB
azL3+yySOgvjjFLSe1EOijIfX7AsL+u0qLJHMzWrjzmdoqdVUNdoP01Lmh9Koh+mYpQwAIOCcSG7
Qzm0fajK2Ygz27aGUbhrYjXWYJeVSha3mVZMvCxVeSW0pSL4VSZiirPJpejr0PRSLdtVTPr2oh8b
Azl3MUadV3Ri1+4IaSboh3RxjUAJEBawCkMOWmtBry8Kgkpuc6rieBEXtTKk9loCwhTM+Bymel9m
spbF9pqSe0GQxORDn9NF3JudYsR+MqNxdW1qczeGqwTGamj4lrHsgqk3AS08GVUDH7+WK5ncTPFs
ZlCYBkamtfMmWjFYLGOstwedm1MOYIO15T6NhdmtW2UpHuR1lNQ94KuTEcpTVbUYtspiWfaanGQd
MAegekY9tM+MLr2WiyV+gLwFCNIMs8+Wyxgvsok53lrvu0clEU1QI6BTY3piv86FU7ZNkno6iSJb
jDu1F3DuW7Uu3TojET5FLa8LELd6V5QHUN8Ukgb0S7c2MC6vJVgo8W+NX2aLGHoaWG06kpdKHeHz
8X0kxVruo1EfMSSTqfoITJhnELHsZGTnJmRT5yHQq4EsGOi0BGUgEjoDYpISDa/LiK9myybebk/G
cR0/WqLj8g6Ype8O6ToVkZ9WSyXoNmhliHFVSfFY7GOzGwK1yRT1jUjGMHpab6ZruHa6oPuLAunJ
WzErm/SA/3ABS2ci1aBOJHFHpL3YNFnzGhXCtAa5VifpF10wy263TjjC7d6s4vW2bKcI5RxTmiv9
Tl4sFZp7Bbpf+zEp5HrXFy15I2ZdAhISdUST7ImQlTuLdSbAAS0tukQqBMG2OKEUUuXjWjXfET2O
dhdQxA5yxf1wn+y5vbZNZZrSKWFmB1AXAwRXChOpCsusCPWcfUdf7xIJ1R1tP2NiGjfVrve/AKrf
IIQYe0wXJyHNaEpLhrVpvnRQ96ojv9M5M+LAodiYMZEC0ZdtOuPGrflvI38UjDFzL2EslWrOMoHj
AkeM7lv2XQ3qwhGvQenjTY8Srf07QKFAK0x1Mv6Y2ZmveWKVJs1HaThinRhqNNl3WskagHjXwYek
+5Q2gVc0O7O3J5aYhF+rMl1oCF0f1d0YP8mr+JNWWwQipLvQWkAfA6rSoNxiEjV5BUdJlmbfNZvW
jDqbgHFPhMjPCqWdxI/BJ6h4PRCsqWMElfsLO7opA9A/wATHNlr7KqryTGIqGu2g5EqKM4u23KsI
ijgMF9OpPSEAEFQPdchG1QGv7LqF6zJmmXVLFarzRBPeeqju0moSBJs8+QAsImY1eRpGm0oKY4s5
qnkVCbMkpd/zCNqzmRdFs/Pz7H5TlNKhtwUCYLRULdPcJFEVkqiyysy3Oa1cqUYSbO3FEKoJmCpL
Kvfntrb3joJmkTmqCuxB3/D0BozpVGm9ZLyVFUbblwHhyKCJIOdt8tH+fUuU7QxuE21p1K9PLU3w
6CuO7ptlXrV4ckXlcpV4nTX6O06zYLC+Htlg7vOSkLIWVOONAo5FT7JBnis41mu2A2ousBBIc9U5
zn2rY4vMvZ4bQa+h5Pimf6XNE/Wpc6opVDHc6UApobpRQ7TAXTATzuC74K12exCxWjQsZQO1cYip
MraXQpoH0htv6Q4TV6pdH4zr8Yt2Pfmyn3sjZjpd0nM+4pa5DmfTwqMkQnwOLEFsmW8t4t6UMMui
zT75RjWJUz85ZE4UlhhcxXC0yNUhOXO3T00ydzurKmWW+vQtftWeqQay4bWYg/eosl7sJpwBuq2f
Rk0RAHJUUsAbhoGk01Pamo0gzKb29kMfiQ58AwLJJRk8tybUn1D8lVQgBTdokwrpd2nF8lv73C32
eFn7iZ/0du3haU/CX8DSnDmmdAYWH4xGFCieni6LkGzozFLCxTCD9bL6mriYQBne6HD9BBkvzazs
1ol989oKf37rzx0YVKNAHykaEJXcyEZYeWwgMZrewJuFVkYBEA9UF3A/rjA2OtpymAT6Nx5M8NxH
PLLJNp/7bIZCZjziIyo+5RCewAnCL1YyCtS0LAytiL+W9lkMO4oeogkFMKJNwPo3T+qTfKsHlAwi
uokuO0xUj5Bu7dFdb0FGwlvgth1GTWNWiqqCU5ZkJjRs80nI5ZGaNoOcuJlXOe2hAg6aWibPmo6d
5RqlF43xridGmfhQQOUMWuvjW3k5XqqoMNKC5vgkY6ziF7pv2zLt6QqZE2tGyPGVbsY3/MGJZHjU
vbRXvMrpmVL6iaHPyZKjr5jOrQGNm/mtRaD0VX30Y9Tw11sL4VEMQlnO037+Ovz14dgKdy608SwM
05v5VZovSGhcpL5kgKxPt03UoArf/BJdc7tN22cRFWhgJODV4AOQtZzefktVLLWNxZfoUQ+iQMEc
jvpALpFIID6KfR70YxtSUGs4k+hsgauVfZastDMbY1pfSH6/dMSOlHe5ePy5V9m+fFDxwcg7MAvg
q7NYxqy5rUhXC9lrTMIq/donbz//9WeuF/39loSiOioRG2HfpE+rLBeGF+gwxAauGJ45SEwPL3Fl
V5VN2RJaZwq5h2ObjsAs+PfpzqnowDLfCfOioKvshpfOs97oBbOgQmJXuwoDNePLz5e4jdNPTTF3
WWrroTKn5DVTxRvlGXiZXlZvhMz7uZUz79ypGeYW12ajqW00vPSu3tr08baceJdeR/aI9jUvYT63
JszvIDYB1neLZEll0JZCZuclxwszh0sE4s35BkkBZ01nvhJIw6FyjlAIk2Ys+WU+mguWNbzk1qFR
UXiqsXegua3dLE9dlLuq6EJMvBHmOYY3/teAgBTg9fT9xrViuSxmNSfdPCcvS+QtnnQ5BH2IJ5xC
fX8Fg7j9djCHC4Z3joZCm0smIpRexrJ7MQ4SiCyqgCqsS06K/J9PjbD1wowxJnI39Sohgqo+L4GZ
YQJF9CjEUrzpx8fZKz3ic2cWNj7RABROwfVGWILAhL1r0pS0DdG159odvD8ZWKIdeks7DX1UB7Tq
MSd03gQljEHmxmVKYjRNm7+owYxPB2/iT5e/EOnx1sXcuK7UANjs8heaAiUvBXAVrddcSk6ODOgX
numNs8eqdICAcEwQWKIpd/q0mDGauEQVnjtsImWeVRosrbeVWzrrgpDyXpqcgZt1bW46TiRN83AH
QVG86RMri4FotiRvik2LG3RWrwKN9idXsUNGG9VLSkfP9c+bmIQxy2QiUSeVSQ+zyU7xa9Q1oIDr
RLbKj7TOG1IA74KDwYAU8xHLaeiaJI6+0bNSgl13/P/kfdly4zi27a+cqHfWITgz4nRHXJIabXmQ
7bTlF4addnICSRCcAHz9XXRWV1myTrK67+N9qQiX0oYwbexh7bW24+Ukja7NgSm+PKQfM/pzoFPB
MJ4qVqFM96qvvJX+DWrMaORONl4wXqJ7ANix2TalM8cTO/fXgKfxlZCAbdLsO2aGysdNHk2tWPbW
GoIcoNe/YVjOGE00Y6FT8IOWBAmG4wMK7sBWIBnxaqzIE9Ka6KVRK3vlbich4bkH6Nxqfh7r5IqP
mctGIDZekUEPsv6gW3Pb9eXpASoC0CxEcNbk+FgnkxGuQ3WjmiaD7CwMZLyEvZqu2exGnbnXRyOd
TMVJGpQDNf2Vxpsx3tvZ1uFz6YszO3M0xMkhZ1z1OQLxV5TL0HGYhgUaHIewRK6mev8PdgZeFVQK
4M5NmNPpWH5y8o1UFdRs1Ssyp4FqUcTV1jOP85m9R5J+am2ykBVB+/fxCNzVlSr98dW/64HZK/cE
ytzGIduYEKuTE0p+zrWaduAoGsNZACQYMlTI/0xw0OMBYzPpbK0eX53nPHRWHhL16E+b9FW8gO7T
5Xcbkuqor8x2qX3tTYCPhZIX6hEAn37lZuuUNOqyGV/HsLrsQ7GMt69O2C+yfRVlizhiF33URP50
yWiwhZ7nLErozFJPbGIoEvho1vninfsASdCkr595DdEjaNfz/cxenjFSnwc4tYpEKN6iHo4BIAuJ
ZnAS5JEXDaFOl5PyIBTPw1+PaEybdbKZRyOenB7d1Wmj6PgqnswlGIAj8UguPojcbyZijexmChDR
QbqAAkESVluJ2KNZOFfuPaqBM/fyzM1HmxzeVBd+0dcMH0Wzs6Gr4rUb78xs4XuPWTWTYzvj7IEk
HyhpH68P9vGUtKxBST8uhPvSLdVSIXkBFeVNsrIQj4IaYTP7yH2dEWoRPkCtKNv5UNU+MTSmBXyR
qoyDSQAG98HM/9HI+V3QqP/u/QyCwckycz+/uihgtAWVAFjZwNkO0PLx9aSlpG3KYQEIyJTFvhLr
PNmZdRX9+uSceOlAetnIwwLlDjggiI3ggR2PY7dAQ6q2e5qQwkg/weqI9eSpT07zHCPk8UJ+jGUh
4gaCEhEqOHdPTiljnl3phnjylb9MUfQELKdTM20d5yY0yT+jMw60jzZo+44nJIAf6jnVn/w7B62o
5EJAbai+nGgl9ItZUrvjN+jnjD4PNpmaT+9Cjs5XbmGw7BvfOGDehk/31Gzoorim4b+Zhvk62MlW
oRxOCihgPuWbem8CNDpaN/7O3laL8UK7ByrI/n9dyumMfpqd1ckxl4X+ZF47W7C9bMGPdgdG/yjd
/g1H69hofp3dyXuEHkDfLjA7927qQm12Ghretd0ESE23fyPwmNu5Ewelb8124JX+VHxztibm5kXG
9cR/jVB4noJobm4nFiSrDU2LsZDTYP0q20IT5VLiLejC4vpvLOXM3E6VbdocSSANS5l9m8Q18uuJ
17rEFQAZ23b2CszM7fRS14JBLg2DJS+T4N7PfbNXaDKA8Fw2X+g/tot/HJOJ9wH+ON6XU9sP1Gft
05I8lR46+KfVrLQQywloGHyGMqLPfrROwcU7YybPzvKvYU8bczrZdEPu6U8AbT/F3xowQFhvFLm1
rkWsqG26f69z61/TRCUctHJw1c2T41lbPYfKhP5klKvRSMrd0KTxXDRwdinhBRpQ7YSHcPrEAEBt
V8mIsCYoSiQppzC4SDAzN6w5FrMLy+t4kV3PYjWOnZWfc5vCHPhgqH4g03ZsVjQqgC3s7Sdw/6A9
E4khcyOHjXdZbnignqdoRIzAWAVevzRZMLORx6Hx18FPLHZbFrK2kd/IN0g6AEgxKYe0UA6ZrXYc
x1pfBzq11qoB5M+wkNmY0l/50uyXkKKIyCLdFt5yZlbTt/7L//s62ImlRh8KADC69dRLUIorZDLQ
PZGs0MZPwG/Gdxw9KHM+50mS+2NMB/UjF3IXODvoEj/eRgXu/JHXZEpIRU44QJ3og1UaXIgo6/Bg
0oTOlv0c4ODMTCeKCwRKJkpXiCGOR7X0ChnwLjsMRtttGJB+oCsd54KxM7cdBUdI2SE8gPDLaZVF
ZLUcHI080bwOHNAd0agOVRmYxQ/UWQKJYuCcu3fGNToacTLpn5/aojSUX9pPvndtirfCftOques+
N6mTa1d7eS6AKH5KaOBhTiCWKFAx9q7jQNtOHWGzNvPMVoGaxzGQaEO+4UuK1C/zqqyb9jAszeVU
6O/W7sLeTZV3fR2H2nqu9n7C6jqdSNBDAeQ5JZzRFXoKLiiKtk49URzcO2uXvEz+LHSpF5CY8N3Q
eZowHDmK1LN+2debjmFB2vZBm4PUyslNLyU0yAAVxUWY7h6kBS8sGJUR0kdzRuWrxT4e6eSag93F
Leu+OVB+y+0Lt9izUga4+NGvzcnXjYN6LihVJ613ZFBOk7Ky97ljFc3BUgdmRkCJzBnhr0cRnZhT
NxnoR8GqfZpOyR1BgDdtDxy8OAmoF5JF8j7JnE0FRfk4J/95bjqfR5s+/3S3BurazKXtswVUy+gE
aH2amc/Xywt0JQI1NOlATwQn/XgAu8T/Tsvx4JVXwlzE4qaOZwz8uSmYEzeTNf33C/2oUzBi8Jof
RtNfp0Kua2vO5E0G5vgF+SA2hUAmOpuQEjqxDnmBXkPVTYe4uNIXUE6aKLVMEOWr579hGs4cAARn
Ji7p1IP35QCkPWGmlhUveooyQ7Zud4AZ3jmBjWQXh088S1A0uUsnszsa7+QINAMeMbQdvDSLAS6p
cesHsA3XEzR1GjRb8cWkKvyfThRiKZNImYUDchLyKpcIpzSLl6k5NE4+KGiQh+GXk7hef5Nudff+
13f3VJl6MoLgcp8GBFknqsAnIyaDhyRvIg/Eh/IBv9cC7bEOh4uJxUuaoXX3E4Ib7w39X3K3R2q3
n/USz9wD8NLgjAL4NGFxT85QKa2MVN144NAhbXdJTMCv2ocz8ztzFY4GOdlK2Y4pyzHIhIQdbibm
iwm1otlBfjUFi3RlzKmYn+SbPt6VoyFPDHw91A6n1TSkuWw5NIyLVSWj6cwUFboY40XpR7+e5dwk
Twx9W3DPqN3xoOpd6j1L+/3Xf35uo05cN5vQuoGI7MEul7bxkuhXXVPN2MTZRTuJYAy09HiiwRh/
sC/pU1NhvxTQnweD6bjuqhkbeSbz44ITDOrn4OqaiPNORlQyGVhS/DwZZRnkyynnqpULEIOhP3P+
WJzbJDBroP16ktACov/Y7Ffu2DFw1x1a6G9E/TcbbZMTnl+/ju+sOoCU1vY/eP+NzyOeHAvfTK0x
q+TBsPuF1mwZG0O0ZIt6tkB67oB8HujkgHgmWLo6DBQ/eCtjUW7rUIptmoIqLwbQb3ivwtiPmtmQ
4mtkiOZPqOfhKQViAA3axyvaZFXuaLYBAMukfYGbbV6nr05AQhvk0AhN0TnAAAXxI2OOCf3sXv41
8inkDz0ueZzUJlxHH2IA7nrqW7A2EAZAcJgjFToHGzu3wGAihBwYkLBfIVXNwKkNJfgDHe+0cZnG
j1KbMSEnULGfVuvzECfXAQJgWYu3Aov5oYMUmkgkh2o1lZyHZ/TSPczFMOfW8POAX3YvG/WUGIe0
8NBo+pxoq19brbMm5dMAzhTbf3LkMtBHloVjHDow/31wPjD07nPcbwtOUWAj8px7bM75KZ9HPHlM
i1whCTUaMGKTGkYKocPJTUUIGNXLbDnHeG3OnIrT9gt0P/o1YKEHnWgrMvCHjPzI4h9elSypRcIE
MCvLWOXFENTq1u5+mPRKoOWs7auN3j152nenMJZakoWuvUyspWIXln9D0SiXJZdlHK/hljb+NxMs
NsXONG7T4eD2+bK3rMXoGjNLd8Ko/eX4OdPSftqssXRFKoVxSMbI2k4AZbtfopGurHGn4Fnu6g1o
j3boG75UCMmAlazGma9wfjVB5w1RWrwKp0BC4qPzjcBTkPkmRvsrLzeJn82M8b+cyb8GOTHJvdck
ftyOyCdNQJJSbCbBZhGO3mZKvWgbMhvHn50WcPtIT0wBx2mUO6RG46Bf5VD8wL1GMaoJs122mNg/
0DLwUV+MjP2vb97ckFPw8Gkve/R3atmAm+2tPK6HBMBCJA9+Pcb5A/NpXicHhjgDKvrSQFBYXFkv
xo9+lSysG1RNl/0yueXAIWkraFOgxlfYszIik206DRDQx/Lnok627dMMCzoMTOHmgQloDWozBATp
er7yfCZnBov/aZhpoT8No3WDXeedgWeGI+PaKrDx5YDS0wCk8tk9XXMgx+achnOxz+cxT06oLPvW
Jr1x0Iz6WYdf5LfJAswECz+9jYUfevJ9ZiPPvQMfDPaAmkA16xRdW+l2JZRmAEJGniYBPm1Ro/UI
1KnZ1tyPS7QChvR5WHBAdorIRzzW/0hv57qsziWDEMUCSPHHtzjZ0arMUAU08Fg85YA+rd11DoZH
88pCJXxCVDSXCg0gc2t9ovAzWT1MGWRyYNy2Abw69WBSewBjROq9TCwvFmRVvcv8agKyTZJ/v17m
M+6uN9FkACmNZ8H+QilnowzCe9/7eJvQFIiidLGK1/qyWsj1XArlzMHFYBAS+pA/AYPOyeUUPYoI
hSqfIRJNl46DMnEeufshZKCLDRFFbA3Ulv5NmpqP1Twa9WQP/XyEQFnbvE4dEgBqIAsrDyJM9x+M
K5E+Y+XOTNIHKTrcsUleHJ1zJzel6m1m1ql+sIE/uZYLepig7s59eQmyvh290sC/snZmBv3q8h6P
eeJplxxd2lahH0bPX7TEetIcODTW+NCn1oVlQrFx5tR8vZwY70M8HcAJ9AiebCTp2gYdyPQlhnj6
vYrE3VT6HNDOmcUBlDXCv0FG+jU/ejzkyS46GtWl1Q1wRAHiBpE6RdQ+cai3q+5yCi7KFSpOGzOM
L3wv9B1AL2dT0V9toE90kCB6wDnYuJ4nq0zqrq8srg5A8S2tsNzmbz/bXeCSrJrLSYmzvB7+bdas
6QBj3Ek6ftKqt76kf4Tfq9xQ/EXG3wTEgmrCZ6zA15fZB90R+iRALAWciH7yoOSDcFSv8xf0krbF
94zfK3MmNDo7AtKCAG2AgwhNS8dPFlrzndT3yWHIHzq3D6i2iOFz/vpUnrkEQLv8NcbJ9nAQYSQa
nqicGOvB7kOzinSahGm55drbr4eam85JVGSbSi/lQA6puKga6GS4S0v+vNL/fZQHa//5P/j5e80k
BytRd/LjP3fZd1639Y/uf6Zf+/OfHf/SP6/Ze3XX8ff3bvfCTv/l0S/i7/8xfvTSvRz9sKi6rJO3
/TuX+/e2p93HIMl7Pf3Lv/vhf71//JV7yd7/8dv3uq/AR7Z/T7K6+u2PjzZv//htamH7789//o/P
rl5K/FpQd+34Ur2c/sb7S9v94zfD/x2vMbDIvoF+TFRqYHnG9+kT4v/u+4iBcYpRFoASNz6pat6l
//hNI+7vk0r51LAA+eKpa/S3/2rr/uMzw/l9qlujzwZpH7y2tv/bv77bzU/f7ueuYCn++Plz8hI3
5sgHhDUEISaKOCC8BmMqvuWJnRq9LtF5V7JgpGazSZtufHQod8DZ6ucpGDLaKtBIiYbLVtQ730qS
i0EfvJ0As2SQ6K5cl0KJLsxZjvCwl3HYVrm9HUGXccdRgt+CuWA/xsYP2nVpkDe1D5pwJR4tPkA5
zqlZe0tp76xI25I31I5jMNPpXdEHrRu7KNXZGYOY7ThaITw4Z1c1Q90EGkgtfiQg0fHCRPPvzKJH
s3DfNeoxQV0U2QtUxPIgaUay8nK0cQYOFdXTUEFjNHSKvj+UGosXJpipg6x0BKKIdJBLDYRXIfqS
q8AgqX47jkMdea1dR7qlxzvwZdD+cswKwlZGmvOlGuwxDlI9l49ujvUrUr2pVybIaRDvgb9jZ3vl
u8pIHcVek60sO6u/6+lEzZ6ADCWQZZ2BflSX8QtOCO1DZXtaFbjdODw0Qi9UCOoQ2Ow4vo1rQMgC
JxvAmqJsIi8Q5IEn0O9vYuFZLx5z8kg5vXwehxzSuMrwCjM0hZHdMqKZ+HYCyjLUpDxyGOVGyBvN
Ao8/+leWCR2xDUNGzH3tCSjBSJzZLMg1l2dhI5xKgnXGo1aAIJLeUs3Rnqhq8hXOLlr94sramFpS
uAHneb10FOuei7i0xmVvqHKtx8zYt8no1sFIcnI9SktdQpIIlF2JXxPzSvRx/KaDPey6UliZkNtg
pcIv6CzQ4sTRQkMSEjFlgreVNQ7dxFlvBxZN9AiptOE1ra0R4L2YAVnHqBvBbsU0oGoExWsyXCqz
bR9Ki3v3yCxbyYUJNfUrg0g/yoFWfXC1zv8mCo/euKZ2SatSrjvRYPZdLlf66GVbUsXphsRFv2q5
ptOIuWa7NYvxlvT9tdIKd+13sbEZqftODBcZiiShLaiGLPE2mIU/gJBHXHut1qyarrLCXur2Ft6z
uM49GPq8kCysy/TBNfkO2GB9zbO2WzAzPTCrckKjN9JbJntIh9eAQMa8QmPdaGLnW26sOjAcQw9+
ZPejpcvAqql9TerWCGItvi5o+QJSou7eJQQc4H78o+Im3JzKSMGK7OsqSmTzprMaVEldY98NqZ3a
C+mY9L6SRbbUwKB4n9f6UIByADxTuQGMDEVNdNMZgwmqHL17Y0o9welYkHiw90pq6RstbfbGYvCW
qdFeG9lEgM6QJ1il0NaLcj0nSzsfIYqpuLkb9PjG7iS/0TvRbhWzWChMeJrDoHamJO1tJzV3lzMF
SLQ5VN9pnHdhxrvmLiaaf9033AHrWVWFEDADDxNhfGPnhswXui/lLQwn2dREDLtammTRkyrfWTAm
/Y4OfgeSpqKEURc2gcpEmkkRDlZtPha5uGWCiyBxmnvAsPIy7Pv00adUPNIGucXA1mvz0kxMoa4y
RIE4i+mmBW3cFYg8NT0ohFaEpC3MbU3ihW9pJJBNXQR2T/HtG6tLgukgJUGSjT5aKlSrgfMrTTW0
vnHwgywa4OG/VQxVnbFKkB7yvLZr0F3VtGLZkiIdVqZZ2h0ME+jdHlAOa9Y+M8YlU1SRcBgzMzIa
EwQKg4qfXdXA5sbDQHWodmpj2KKrA4yAJK29AGfZ4aCWGlxyqewEd9QwW6sNlGtSPxBUr7yVIESU
12TI9QOI/KElMbTrsahDAIcDkFcFXM93xNYkzDAujwsC3tuaol2dKTSHObBRTDCGlvlhKxrSBtIQ
9raomHxpWKkHpDe1XcncwE6H7mboTSOEmJIKTK0HKV2PdcF7fVPS8aJ2c/+qMvvBDnu/ryLPbUAn
OvjyW0myNsTVvY2zLAmzsr3N6/SWazmPmlI31rZOrStK7fRNMywF7dliJLeEO/om1Yo28uPOChPH
0sx1Qq214+Y0BLfcm+9Uy15v/V3hZQXy4WZDXRwUnS1AufeYtWllBqqDje4cHfQYFffsSLm9H/qV
E78JPrrXfpJaSFfmzsYhrAi6pjTxzOTlt0JLhibsuROBDB5Ec2Wfjksp873KFFtYFX0pY4CsHdqs
ZWJLFXSObK9k1g7R6OqQhzDz6gYJqfJxxBMS6cCVgTvWkYsGd3zrOTwvAlRIoUirGyDr9JtqFXdx
i05S6Gou2ZjpgdeQZz3GNUlBuoHXQw96O3Pk0olhn7WseWjBSXZpiURERUeXQ9PF9/bA3+3Kp/vR
VbtClGwDcF265RLcEjKpQASmaZe6GnDjOk1dyTQ2VonUPDNSdftNq+I88KwW5K+5y34Ycdy8urkB
TsTaqBdDboxPfmUlTlCacb8Wjq/sqOzBjpc3wt2AOLtY6JyJOmyS9LFQtAkd0jgaMu4kDg2/eEkb
z9yg2t2MAcwhQIq+rpGw1rMc1H+ybK66WCpzURQ2qAcZ+H7MK21oWjsEmSXWy7VAOFmMkGDKh3KH
1cV1hSaofe1QesOdptWjwuqTK7t2mmDwqKmCwlQUp6AcrGcPgkdVoCPLdYlkwqvSqV8HWes0V2Nn
y30/Nkpb256yX1FRTa5rqvdIJ8Z5CCdbovdkUL3CWax6FQyGUi+wDWbgq8oLmrJMJyJ7JD+DvKrN
WwmWsIsetVGK431TGwpQprzgu9hGmJLqGrtKHKFu/GqsM5wqre0DoYvsUMB0rhwrT27SqveQs9XK
8nIoai/MqRg2TaoXuJ+xHcC6epcydVl+La2yXpfg7Vt6TuFuRxjWIONwpzoek2+gr/OXuYwfGLA4
G8eT7bOJZySglXTCyqwFEvJxFgpcykXqebsYUXhgC/Eqxh7JxlyI6ibpOp1Fdsq94RuQn1q+Yl3s
BoWmOeMWpKStWOE61ldc9vKiJ0QDRwMRUh8S+HiV265yUSvyJmBI15qfpWJHOqI7UVl7+9jKynEN
t0WWkQVf6iH19L6G9lxFXga/Sb9RM1YolVJhXzIX5tENrKEbV6ULkuA3UyuQ8BkLraORBKUgXVTS
ys2t3peZs6vxIFcXSMNxRNJGkmmRllXgyONZDeYh6VkdDdXQ6R00typkXhbTY2Jc1pnT+I+VaLx2
T8F4OoYpXhttD+YNztYWiHGLNhCVkfVRzR2nWYgED8RW9RkzngrBiLVmjpdpcJRi1476tGqfhWBe
G4DaNEMKeciTdGOVyixWSmZ9iWdN4c0plWyrPrBkU6RBo5y8XyjgDVkk0iTVw7iw7Vf4uOV9Y4DQ
cOM4chjumqGMjSunzwdQ/UnsSkWw95tK9k0CbJksGmSpWz68VH1daXhnetARpqVfsq0JCt96g1fe
4+showScr0MmtsVQsP5ijGW2MDkQ7k5mW2szr7N3pBKadu3CtDRB01QKmHQIx/ghc+wONWwn34zS
FwUB4agDDufA4uJRZFadbYaYj00EUUgQ2PZxGZPAGTqYFLhIltjiNr1UYNvjAZxYJH94XRkAioLf
tHjVGt4/KK+tvG9pb4t11ln9k54wBA+hZmQLWxupv7ISu6I7J641ZGliYsqF001WuOcdIHZZkdsF
PJ2Mvsjcrsk6GyS5YYUqjCc5ML4tzVG8eR73n+GvFOLFh03D0R4casf5EkkGF74CK7MaqQzRuk1C
vLVXJkge3ZVgnaVkoXlMyF7DCzui3NdxUWySrGevvZl3MqhBNbhx86Qfl43Z6Xk4aiTeZ17HwhTu
+7hIQMsHFjHHYCH8hGrRd8y4Mxs53LK2Ki41CnW0MjVBOlmLxQAXpw0ZAopNOwUV4Lys1lVcUxpY
o0Pua01CvLHU7ivWtcvWKtGkzFzxCA/I29RxPjSBNMUPXfmwJh1nxjUtYbP1zi3XjTL3GTrE2qCg
Y/wWZzEblk3ROQ8+t61llw7JvlbDuDecjEQ2ineyIdVSuD4K8YTQPnD75LUh47LMY2djaNaOccFD
Q8g6aCW37wfRxYAWkRc30/o3rlviqla6/5grPwGvOFhwgxpExWDE1MYevAOdvJZ1waN88L7HJTUX
mUAPTcC41IAdokZ+KV27vpUjAskQ9LUvbWMhYzgYftC5XF60gMddpYVhK9z4tMeLNNJvY8+3DR3T
MSB1I3ZC2MXelRa3oqpN7aDyYFLpKMiSek2xrVwHLZxJVV3n6CwLFZcI+6S6dX22V7ntXhoiBp0G
rcwHGvtZYAxu9c1KjdQJrNyBtBfRXwgbx7A2YiP0RmjVL3yzIQuB7drZfOjCPiE4/g4bK2sl67R3
13WrsUDvK/hvrR6jlKZ3ZaCllvuq+iLZFdlYVcvcr/H3XYhiLWvqZkZQWXKMOuh0IK3vdc0ClVo4
eIA6ansD0RE6kzuylEVPhhA/Di5ebv2GFt0VHsPnjwTLH6meoyzGnzmk/z9STUgB/u+Zpv/Dy/cq
O0o04d//zDNZzu8QKDIBLcXzNrFjIR39M89kmb+DUhDdZ0g1ousTH/2ZZ7LI7wBwWmjsBXYNyJOp
x++PNJPp/e4BUjypoVkWAo9/L8vkf7A6/VVpnDoWJ+oBUHah3RcpL+8ky8Sddgrn+nzh8SqDxC1L
I9vjw7VlOVD3FGNdRK7H37ouB+5WA2/zihE/e6qZVl47tZTAR7JR3QrJm3WVGcl102Tdtm6kU4HS
1epC0LiPmwYR4E3KEWrU8DcfyrhAQFMy4UZF7pQ7ZrPkto21+jqDL18G+uCI50RnPgtakntr1pvd
Wg4J5ACd3vwBiAQIS104ZUmn850DwuIVbXAVQEGb7u2EgXSaDX6Qap5/QWLw6AWGpOWlYw87K87T
JSmV64aVBhvTk9INQSeWrQW6SAODseQyGUsUy3rUr7PG/u5WLYhyUtDZXHhupz+hvwhqNF56Jbsh
cor2qWL+vqhV6DSUb824ZVCJ6hs4bE4O7lEkMzBVFP5f4VG3UAHwRxFpnihveswFenZpl1zLamgg
fOPBbCqQ9CpcX4/BCogfsORViM6A/AZmyQS6Oi4X1FEXiQmXkHUFhM+rKg8ZEpg3g5TmFgAxRBwg
zl0mXQt1ly7mV9yw4RNkYFEOYoBwNjwhMPcKWaPIqxSI50aeLpgVyz1KfA2yhyV0GGhRkTB2Eivg
KeDKCVPapW/nvgwpNP/CMu8tETSmavOAWjp9sPuUrfCjh3xEnoeVm6UPAxjodjbi5Ui6TXlrG/IV
rtS486y63A6iRWKd5EALsK5hoU072i25oyiUmvqRRnrlNrvMhqaYztiwkHZrLfFMp+GYGGgdQ0Lw
sQCvzA3tYhPgThOONNcyEvipzZ9dzc030sT/CB1bddeiHtStrht5lJEOOFDLVfkD0WJy3Xt+sjLg
hsD5ljHIHEvVG2KBtyBbwbW1wzxl3nXrteqCjm61r13N2tteFi9dUOdYINZueBpkI5AuaTq4TVAi
kERuEpKnKutEpBfmwW7JcIf3IYdWbqsVu8bK3Yj7qln2rOHIUQ7A7wV9ovxIJWXjI7vjvhcacy9N
0IIvcIbJxk3s/DFzfKTJcIn4dyKRBpF5ka5HlJ3zAL6tDhJw9DkFjl2hy9uqu4e4cTZ1gfyhQsdA
MOi6dulQKVF1ju0yzECRvMu9ZrwRxqC+t6aL9myKbJKys+4VSWEI8FZdjDC4r/wNG2IQ6yERR7BQ
zI0QxTBor5RgXA4qt9K23CzTJTJ9/RRR7hMUm5LIIHDTNNIl6PBQMayJpVywfStrSRg4z4GzUehS
MDm54NB0iQZeGhu9SSFsr4Szp6OtX3hJbfwY4yTGmU1HpBrsVKwRioyhWbfOjhqxtYHOAZwsBzeg
BK354MHu+N+nMH4FyvbmitcjOh1jlPOo6LRlZVN/g4okVK8loztIqnpPSYxYQgNgeIV3Fq4sG23k
eTTQjYcGLeMXpCeXDFQtY1BadHgm8DyvEpXQVSHb/NZrHf+RJnG+0q3M2TBYvBQGyM2vm1KLQ0cY
3jbRRhLwhBkVRBbiNA301rCvCOhRFp4lml0NHZTlwLx8k0EJbgTLZscWMXzCvYK3tVKmHC4GI92U
XeLvAOVGUAVXGZKJTW9CMNUunXVTjMnGdNt0l9rIH1cahBcaN9EWjChQsYOSugsqffS3aR8D25F6
LkQpkH9uEYOzwOmK4b5neXrrQd8i4F6Srgou0Lqf1nXEqNYuEwLzBY+9XHCAMg987LpXvUySB5E2
IGEzIGDj8Y5EotBagDsy3izADcmhntCShdPG7G4Yc/aAfkIG8C2D/ENDm0eoC/Zb2m8E18oI7Tvf
05L1+6ptZNTl47gSrgURYYm8pert+j7JR3QJ4suu0zLrIjtOV3pBxou0b+hSxKV+aOAgRnHK5Eaz
R6VHWekOq5bCGPglOJhNaFokpfaYeihN+JqUqCLwNNLA/74y/cIPxn4wNqY0SrT9jftYh3mJ60U9
5o+tE+tbHGwwhQ7OUzKYItA15XzXa2RcTYRbrijHLVLQPeQX/TtEdubCYsik9lbtX4GkoN+h/HKg
bvpdc71dZSDSjd0Sqf6hWQ1o4A60oopKieCgy4m5S90KkjhSc9bQAAE/UC4R8VqjHiIx9Byb4IQH
0BjmiSC75Oh3ufvkQYquQpR5yTq93xIkLiOhDj0KIsg85Xu7jVUwkcAHluMH9kDfWb1rK/lQpcbN
qLZmVmpRwxpIWrDhYOmgRuUDgYaGla+qYvieOcmqVxbatmJ9Yyf5beYNeKHXkGQEqq32v4t23+C5
Gf4ve+e1HDeWbdtfuT+ADnjzmjBp6EUmZV4QEiXBe4+vvwPquqdJMJvo6vN6O6L6oVShnQC2W2vN
NSZJo3JJSsykLbtEdudeuU4n/WiFN0bxknfDTQYxqiLrM4pHAnS82cdmpyaY90ltId1wpd4nWXeV
sePnEpUFk3MEprd/T4qkxXaiU21sYQnLqiclKL7I5S+qUHRUFHrrNIIy7VI/e5FAdcrV1570NanR
MSdrV6L0sTrFzSTxXCj8x0WtkQ7pvglMJmIsy67q4TY0y1utlkJPD8f7WOIuosbDo0IFyUPElB/S
cTznuvGUKJl8m4gTcdDYUr4xwNhLBse0r6vh3kis9rEC4C/W1V6PFW1kWZnGdamNv8dEm/Y+3qBX
wqDsMmtS92oF1VDLfGc2R//Y1ETZlhjy3jKZHKaRcqYkUwQ2ow67PYra60guQMcKvvBJyrN9UKXs
YWKV7TPJzDySGK3TKqK475tB+9VY5vQ9mtSrqm5buzdM9AeK0NxIRtif1BB/7h5bAP66lDQOO9uv
GkI9VaffST4JFiatWYfLZ6VEitelYY7jRt8I8aFvFdx/87xPv02zhAv1KPnnURR0KEhmUpxK/s5s
p5UFPRJpW+yqIrwzxIKSQtrK95Il9Dc0Vva/6q6rPvm5Fn5ROQq8KGqL29Bq6xfY4Nl1IYik3vJx
eqq0XircyhcLu8TLAfloPZOQMJYMrA9dQaqAyxepS/uS5PQ6efyZFyKQBN/VHImcBcl9I5uFQ1a5
/8VS/pQSPdPx39txx0npV/O9RuzpDNLcHuaKDLhnyfOXRrumPqiD5Aqw6RgOTUnYH+o3EQW8XRHm
u2IEVGogeAKec2MYR8xBruZgGp1JnmT8d9J8l7Lkqmq8VRrfs6yfRZlcT03jkGD4KYvtzZywXLha
hkWi2YqPcrmO2trJ5K7FQV3CVwR1bD6NOwDhIJgz7I9ixeWyRwcRjG1v4pbqCezHO0LDq0aLRFcZ
E1jG5WjahWJ8o8y8V8mf6RzOjjDlgKWN8NkfCZ0nQQG8QwLZpm73yP3Ey9TRqZXyinxJsTNk/lYk
8Qcu6PfjVAZMR7W7EvLRlWLM9WhSLXFQiE5ReJym5LuZaakNqwoAqUFdMRprwAl4ZuzarsRmeCi/
UUxC992AP55GCqxtpp9lqz8XfXhSm/xGTRvb6MiFkh9wu2F+yovxrpXIn4+LwZFZqtmxNQ3/u1WN
yVXQ5MGNONUvofwVV5W7ua50t5mSK9+AIG1FDs3BiPZLcdlPliD9SRv0A9fiyVbD+oHGd9+GtOti
1/BE+Z9sg3gS+okyCAE7p2c2kaYRmRxQJWmzoA4KZfUKaDWXcwPSWEEBryz6b2LUXg8aHgN4BdXw
beK4va4y6VFWc3uOP4vCWDokNu+FmqwXNjOO0qo/jJb7adv87GLRFbLke1fUyVUShmdNHUcHTW/8
Q6tbL++WNCEJWjxoI4s/IPGwBFoR+t5f3eiTVGytoxH9iuM0o4BUBt+4IFApnKlNJnPPFDJLO1Uk
81REyuQIRlijQy6JgjCTugK219qSUOjOVIe6isNGmpD5QM4jjN3Q2dRAKUYJY1B7Tadyk5UbVTgV
udXXXpCX0WkYy9mJW0bsJNwzFC3Ld1KmVWT+zOzzKAcioUP2UmjW0RI6L+kMnfK4xI28tyy36Mzu
AAeDCxwhZLMLGhZ8Pqcym10W79mK6eJuzNgNqwIP1OnHME/+0aRaPu/iLsQKWOoGceCNqMfc1HaS
2N2Z4kjJ2zLmg06U68WNoZ6aTOs92kkkJ5wp+IW6+ZIrbUES0W8pCnbqE4EaldUm1pwis+q7Sssp
4AvzLp/kax7x1moGJ56KL1X6K43N0an89CChMt2NnfmQwInCUAvXrhK3NyX0y5MBcCxRhlNY1p6Y
hT/quClto0cPEc6ixAWRQhFZnhP/pryqAiF0uiY4l377jTOmc6xIP3cJpbyises5rqk9qJ/mou68
Us4eqp78UhYflcHA58WUWg7BEAlkFCmEGjS0Kkl+1VEZcQs9kOwx99WKNZWle73N46PUxMrB6Hzz
O9yHxnC0ISXoFmrTrdA7fqHXrPgkiCT3ZuobpeebKaoRqRN2SdPP32dsUmqnTgzllgqa5dAhPzma
mvSfG1y2PKFuSi5wve/5/oS8OOvz3ov0lkxCy7U6LSPzGh8eXF3mgfSVEaafO+QDrlGW0ldSnmOG
/44eoTnA2sUmcawQnPoDCQRRLE+Tmnan0MzEn4bfYX0lth2qljE2rrJZo3bk14FwSzUbE67aV/FS
jnX/lI0kjSej/CXz9dSSmtNca1jM8Ye2khr5TVTp/amp89gdFVmf7DmtMYHXisnL5Vp4YmuIf2P5
a7BxBvM+903ta1pklHApSDzkaSdfyWITuV0gdudYVnudEp6eEwvgaOMaWaO1O9grzR4vNxIM1tzp
XzNpJnNvDnn8QKFvrHaIltw4Snp0gKgdPLrIUvyQNOqtY6sdlF4ZvpViwIQrxCkB9iSP7TelRRVU
yl3/TI9YdWNZEx1uQRB/jWclZe6WanTqtXC4Qfc2OaNSeDLp3ef/nwBspz9as4Wx8u9TgLe/hv9j
f09//SxWiUDA+/8vFUh71T9EBGfIIlF0cdKSa/tLcqaZ/5AVeq/QM6Kd1E20YP8jOTP/gQAYQdZC
18fFdiHa/JULxJn3HzQW0h1Pampp/EMj9jckZytfTMjr+FggNSa1gMKIv3PV0KSNvqVOcWecjWQJ
EyWL4jGapX0aUxFV0T9gbQhhP/N/h3H62xrif86eN0LF15q3Rbv5r1ykrvFSENZBqaYWQILrjyLu
VTuCgi53MvJ4Ok/5Y22AErAeJAVhrrklU12Smh8NtGoNS+ckVDPSXWcNH72ipRw7u6++/gX53qrv
+a9nUcGzIRI0FsEtP+HVs1RtlLWKHEznwSbH50g75ceCsonv5GNw1F+gQiIrDjyt3I33Hw+9att6
P/Tq6biBWo2ZVNPZymTmqy7b49QqHhXeKxR916kZXwmWGe05HfYzOOtjWXZ/7nlRB3mnzcyveoHs
rbKoQjXC98o0r9m1Kg968nVlTsdh6PTdyEy121DBLa3TFdR64o1ADs0h+OxvR7M968IcX8e4r+nU
vRENdmdT0wU3oWy0AeC7+DX/9arXfKmEmrci57zqvr6bqnNAbfvjN/pWD/zuha6ZUkYg5ppAvuQ8
yo0Xt/kZP8V7LY/u0nR2pTDdQBauWinejye/nTvs74YgRoxHywr68NSbYmdpFFG9em98NX5+/HRv
Jch/jcbBjBQd7Sp1irejVUOthXHL6zOQddbGDXkFYlHv40EufiPoxuxTC6j6T9/aq+XgB4NelVQk
zxxB1Nbv8v6fpad/u3dcfGlsqxJnIwj9d/ZiaRT7dVXzGOm1jxX3eFW6sF1s0MkQnLaQIcsSWm8g
1OF1RUOeq7zTueuRlfqzr47npe1/QRore9Ilm4CVf/NQ/xpn2TFfvTZZiRIxSPWRmUCk9vzHNR1/
tpY2/9zeakvYeqiV7H3QSRENiTVinhkQN5vXgVhfiVppw8v+JFeDU6sW7bqTtDE3/nz8j97maq8s
WjVJIoxqzvH1+CXHRNVewMa4ZCo2uT4MtjYBHJTWPvx+qy1SMtpylhFfnM1z/yX4tLBJQ6+8GjCt
uBYhxW31Il9aY4bO6cYM5fq1bpKkDWQysyEdz1bBjbKmxVr4Fk0bC3mRv797KmqGKGwtEGrvoClq
Mg+6og8Ds4Xq9Xg/2fkRla43DK4kgcJe3FRQVgdf02zxx9nsWLq0T4LYX5At4A7eWUSr2ogTrp8P
51CoseOVj1RGbaWGxlVqbh1uLvlL9wXs9WD3iHRKvuvsS7pRlSMpms6LbwyqR/VMTgO3cuOU3RdO
dY8sFQDHVqfb1qjLVvdqTepxK/ZhWoznwlfvwwGVR6pfSUhnCkU5f7xrXpo2rx9w+fNXQ6VaNCO1
YKhGjX/mQXhfWvE+DtBLfDzOxX3m9UCrfQab5JTyqzKexRNeDE53s7gMTdf0tv4H7giXzoLXg632
GULPtpQSNjWp6JxwOKukMTaeZzmz1jsKqELY1fy/+Q4ZZfQhrQE0ELASBlc/FafF3oc2wSf10B0+
HuvidICoQ0VeFrnir7aSOfFb7J8ZitLRtwLTyV2vd4fEiE1X8/2NCbGiKPzzsEYqwH2fS6Wp6qsZ
QTGo0E0q6ufRE3+LbuqQXy9s/Wf6TEO+3Zk7y9m0erg4C1+NuZoc1OYHUdcavld7avMv4XyI5K12
a46MS58M3sbig0CX5RprPIyUFJXlqFOjpdrSxQdNHq7kfM7dsCF72U4yKOmq/iRJ2T4srGdTzl7C
1DcOGHpLoLRIaKIovyolcZ8k6Usm1eQ9m4CrBiKqoPB3Ui4dgnG6Nwmp9Yw2P6s71CbC/DoSSNpS
YYsUK7WnvNx3VnAvSWAn41T24rJyiKR/Ucrp7XoshIMqYKKtZF6bULTTlNbFS7h3SDADKxe00yRX
jhKRqKFW4E41xciujQ6Uyu2xzaizdy9RUMBKmNHENTXC5ka5qSLzfsrUz6k16l5oBS2aUetKU8a7
cqQxTFDiR2PQMds1O+vgq6hOGyO8ntrqxxRxYseW2+rdY03yJIxItKZNZQ+GdmNOqmfM8tHUsp+9
7lf2XGl3FT7InpxnmGgYanGrjuQpR638joQC0bUa3aLuONWleo+T9kNbF5/EWlVsNPm/hcDElN1P
7yZTfwwxCqbCMz4MOBYXmXaWqaeGAfncGp1mpCIFraansf8jjaju2KhPgimdJTH+iirqSZbRz2P0
64xROe3avr/2tfAXgk9Hk8ZfhdGldp1Z+n2VJ1sgjYs7EHKXBdmI18faRUFtZrrolvoNPtMZ6pBG
evl4U3g/AEUV2YDDIClcSK3VFmelgxIisR/OckUZuJWtz80ob8R578J1DjzOPZrXZHzbDBIHb08H
o8fbksQUzbmF4kWTbBeVsDOiG4TS+Dph566fhoQav7QRDl3YhN4OvLqvtebcIfgIxrO2E5NTcNCu
Mryt8dNF/Y17Oqas/4En6vtdiEE562GQc+s21qTdjO6tSu942iUo8k+yWyNyO0bACkZXdKhO0xzi
bF2JNwZdcjmvD2A9HqKK4vZ4ruLHWVbA/RAbyaP38Wy5kCx482xrm8ag0MbWzHk24RB8r57zp/lo
tbvkIdunV1G0C2/Ja16rIZe2gdaDv39Yvh19FW76k5gPcWUO5/wa9t2fxv3BU738FG0SbN4flm+H
Wg6BVxcaczAozBsMRf8hmQkapj5nwmxrteH+L1/p6pbWS2bVh6UwnOsvoeykoZMRP9ukRK/Mo0oK
hhpb7sqhuyC2t2m0l+cN9XNmq7WszrfPaSTRSCNeSETTNk+6Fj72cXmNoGoDiX55GFMib4fR9Lsw
tK7UCDl/wkIUOWw4/an3ZzSUbLzL93EFX43sHKlJ/nkH/6cxqAhUkd1sOvW0yI8/6eVrAL0Yn4xv
nSM6sSt7mu1/zr+Ffxd1vdx43g6++pB6FEW+IOvDuXFzoDZLbGjcJsfRDWyR3vxmK/lycYoS2y8u
B7zU9dlAXVtBiM/EyULKj7th2kHZs2OPUhhCwWvqt8tNqyS02DqVLn5N2oaXzY3HXkMtVDWJVbmp
xrNSx0+ZJt4Z83AdGsXTx5/z4tlkYoWxeH1yOK3yPbkg1FYW9LxQOXBTrfbU+cfHI6zIFX99s1dD
rHaUIQko4CjtslfTAHQd3KJ43A1n/5gfSsDop8Wre2ur3nqs1daCgiJpZTrCqR8rT6mpeHhuPn78
XFtDLH/+avfScgp39CINZ23Qnoj63MiPP308xJ+3/zZyYbq/enXLJHk1RpcUOEZYf2J40abpZKFn
10fVVq6KX5k935p34zPgfDdK7NyN3e3U1ubHW133dbVGgklxikQae6YETHvBOZlPNTYczTE+NHcc
QvuPH3tz0NWGKQ/RKBsdg/be6HElxXmWJqsRlxiV8104jeMu8rYi+T/IrXcv29JlFNiSrr+3e6tq
5KcZ81R9oIcPT5pdgBlOB7Rc87JT8o2acm8H+9GebdGRD7IT3Oef8gf69jauVBeX/qsfsrpRWUNT
DJWucQTnqEDDcxt+KadgY5D3O5sMUeB/Iqw/98lXU4vOn6ygKWM8B/ITbIRdP5tenwJxK9WNz3lx
obx6nFVMHACqU6uo4vo7pbTrBfpD3A9bSM/3j8NK+dcg+upulvhdObYiC75FKNLTHS4HCdv1ZI/l
Vrr38gXt1VirPbOTaAFESMQWdhPNy5ng75MrBYYTlwmnJPZesr/ZccKqbzN3uPEy1xS+UNZbrTFS
smq+7uZhfiQ/sLHrbD7favPsxdAUTBxUWfO8P2e4rZ6xN30I3PqzQdke+fun4mt8iPF2KTevalsP
uNpWSy42tEIQxQ529Wy9RIf5ABNbv178CcCWulli/z3e5V8H1KvvudplTaGSZSVk7sxjcIPYaj9p
4ynVuo3LxLJsP9hf1gSnWZYCaRx4ra02YK9STcc+qG7iqH2oxPlToU+L7vvvgfXfP9tqK/XbxdkS
/fyf3JdMzWDJfXUO/acYvMBTOm5s3cth/tFDrvauuZmzvOwMNlFqIVgcfc7sxNYe6BzbW/dbbswX
agVvV/1qa6HpOMtDlRwz1Ap3OSbmqwQbXlIw3nizfZHfmJvrADDB4mow0prFJ3dfR7U6xKVy+PgF
Xj7y/zUZ19FfkY7wBxImY/W7AJ95UJ7KYje5BmYB5lF+RDvZONqtf0BwObrdUQZTt4X9WoHi3k0a
Y3Vjq9Bsz5HABrd4dBYAdgVb2Wf3tIZsGxRcfqfgdcDaLL5pq8WXZYMUxiHRbo9hGvgrN8932X5h
n0f3iost1tf/5njFXH6xS1x6nNZZ0xk9fwtNZjgnXfFitq03BuK1OgUby/39KQ4Mf6kJYiOANmgN
rTcEq0cgEQxnk5QXADAbua8rFFun0cVhABbhRU1n2LtMKd3umRWacncuxG63NGP0OTI2rXQ+npfv
z1ckJYDCaFADQget7O1NtG7CLg6Svj2bof/d8Pcpokc5k105G//+e1vYoZa5FMewb1lNCLyEyzyp
quac0w8zm5ITILWt498fP8/7accISx8eaTmT51qdcf4kBHlVBNU5Mx7T7h6p7Mb96tIABPuU9wwF
0Ma6xt1nxhypSlaeK8NpO/i2Sb2xVbz/8hyFMlGbjKW6SF7h7SeBYO6PjZzz5Ulg7tLI7fvqGkXe
hqDifbzPMNCLKW6rMCvXfhhiZKJrDaz6bNy1x+ikHjWMF+LT1iF8YdNhHJP4njqNiv5ptZe31TCk
vlKXVJ38U3NDU/xOOi0ih8Db2gEuBBiMBSJpqQZxAK5nc+eXMRQDszv3L7OH0n361sDUphNnrPE+
qOEekV2znH7YfTzrltP27enIfAYigL2gSO5yTeDs/ASFYJrW56DWvvtKfI57+TkySpg+wfOcRBtL
6f2iXWpDyzWfnk5609YzRMv6KOvSRXoY0hyBlDO67ZPcU82nj5/r4gvVcIeltUynxrYmN0YxLSNC
pbBorwX6rp+MA8TPczPYEYhcNOkVDTr/gc/TxQfEr9HQCNcWZ8+3SwAkSo1UNunOExzVHLRMVh3r
CnBrtAEavPThlnHYlYCwUdl7OxCCeXAC3dCeOcJ2bRnbQkwjQftbrEEO0q/z8eu89FjMTAp6F405
DBpl1Chc+vWE5NBK6UHWfiD+sFtr3Bjpz4xbz0jTAFSnUbXER3q1r7eSL02hLNVnyA5Is8u5c3PN
7GHglJ8trai8Yo72khw9hkOvoPYTPgmF9iSXXbTPUgCFZqL+SFuBGChIfiqxFmNEVdH/FkU2tf9T
F6e+HVqNx4oDKVBPJy3Jv7Rxeog0EU5rOL90ovhb6Xua4zOt24EIuVZr4bNVpZ8sQDYHZNn0dYUP
wWjR4VdOV7mfJ27fxbKLUMk6+qLYX9FDc9eU1U2mygDldDBcvSbkyLJNZWNbX38aWrAV6psWPstL
OtBatv1XYXPaJIFf5EFzVuPHsEu92ddcvfqqVJt32/WUW0ZiP5RUDhDsndc+6VIDsUtE5E+qsz7C
F3pq6CIBZLOLjrJnPH+P3eQxCHdqsDM2gob10fVnZHxXkTSZGmDd1aqCAPZHoNWf/eG7kQTgsn7+
F/P71aRb3S+lJhf1yo/ZLSTdbib6m+baNqPMA7LyX4zEbQJLRp7k3UvsTUNAOl2355I2uAHafAyn
MC67J5nWsI+HWn8vcrQSN6RFz7Ns8estoksqqUvSojm3hr+bS5iFyiOuoV4zP7fdxpl8caxF5wJW
9YK8rRsSgKVW0p5Djig9709KOgEDA6JUE/sQN/wXj/ZquFVQJ6X1OJBSbc7+LOz8lMh8hkXVG+DK
4N8BEfl4uOWvW+1JkgjN1cBq/IKeThSiMssa3qQpflXG0Svb4ZDJv/0QBkr7KPfqxpq+cMORIOFi
wqTLyKXWSf4gjwraa/SacKc9ph6iZgpe24D1C/c1SZKp0FKjRfe4PvxHXcqkmBvOuU/TY0/vTi0a
diRvWc2sV+8yD8EYmphx8QJxMHu7Q9W4Lo2jIFRnOQjtLv4RdA8ff56LA4CiwfsTm9N3oQACXr8a
5TEnXQK83Dz6arrxQS6MsFzLTCAZjPPOgSunIjEHVVSChtDuMO74LeW1uDHJ1hs5r0lH287dnyiA
a9LqRFdmTlhdLqtzG3ynactOxSclBJ9qfP34bf1Z96vZzE2PL4KWxVQu7KYkCkQxKQhwJ3ex50b8
gedV6viOdKveLaT3EHHEZ+1v7kfcL41lUKKPpZNg/YBBhKQEztTwnA2Bo0Z0zAlVuJN1/UVS/F9i
aWzsSeuPth5vtUkMPvKKURX657K/yswfQbtxBXuncFgPsAoQCgpYozL5/TMd8Qfk15QDBi8+5A9b
Iq53t9nVSOtkctgFFZOHkRZ/qMVa5amxgYLvcSnzCscVP28FP/J6NhLGsVpVojgqqjLxz9tFG+jW
UAbzUD2HGA/C4AC7ZFt97yZFuYuhRuhJvBsNb+iu4uEbCDdf044gFAG6woKd78WSVFv8nLe/tSZi
h44edPprpS51A/Mpzk4CCqKNab0k1F9P6/UvXsUWYtA0Oh7c1XN6bI/L62kPGrJn8bCZUvwTjb0e
SoF8w6sx6YXhWH0nqrOqNvX5pzvLHdaxZhf5h1kLX5JAEMkWwc4MxS510nZ4Kbs6s/3R+B00kr4z
5qxwxTx9QsIsOwhwRnqgk2xPm+js+BZ9CzoXrKta0xKnFhrjpExJ8TiCKnFaVWqXvnO6bXMVQCxy
clxk6fgcSVh5I/+7koEYOn40/1BlP7WbUroy9bG5blUFxww98L2IgOGkhxUZUGEE/ReXKXmgocJ8
rkZ+AJmuwtrmxsy6+CosLRJEYhNfQxpTYDoiPp6tEqSD1u9FGti8ZLHDyau48jCiesln3GLygAXd
hNJ4WxbRlaJFdyV/g+0rcrEXffRkeUdroeWrD3pWwcDIKaKZRkOt2prhmqTKLwzUn2e9bVwfVrIT
IkeWosDJ5yDai1at3rE7D8tRFR3A9dhKMCNp66GCmDTiRPUEWmQEbRN2s+BEcRjtNbW3rnNhCG2l
1ZQdbDblqdPLvahNqttovpPAkhHMimZi1fXLUrYh0jiJAcYjpWERFK7T18EXq8yBElgVdoB+MHqw
YJ8sP+Qz0ItsN2p9ECfhhxTIJzMujsyM1pnLTD2KQ/21EqbA7crSNUApDFYZ07hKs19uhwmEwLQv
XUUJSgd0qaLsCm2Kjkot/q6IiEcNKFGVVNcB+SdQYXN0RZ+hfzDH6CmR6b5r0Fbs58gnUQkqbWO3
fndMLJOcKxbXA27dXH9WgZiugBwgGGtI1CPuR8spxnvDjW9L9SjYoPNeIBG7hEBR72mit7GY1/fJ
9eCr7UetdahGE4MvWXtplz52+/Cxg+CNMWOPiQZ224+tblv3WyqH9aHBwCRhMQqSORsXvPnbfa/Q
xXDIs7g+l/KvEqpaXG7F0u/ySssQBgcwuhuGIqp5O4RKy30fp7QCaZVw8M0iPeRmPXmzIAJzGr8M
1iKCt/rBIdrCIHUmCK1bIJEbr/jSk5Jr5iqw+DFB2Hr7M3Kp09VUasszHZiGawFAsqe+Kt1mTK07
2Rix3CwIGmIoC3YTJ18CWAlMiAPQKRFvKjM+DwrYlY1fdeHD02iIIaGhIhrE8PTtrxqLeI56UFpn
OtsBXnwb5siDT7jTYhFoqO4Z8kNc02Ayam6kPav98JThqtLGwamJVC+Nb+jP33pTywdZbff8Evrk
SALSaW+uPlik9kEmhXpxNkac7kDqGMkEo1jvnocqvUuV6EpKftGZSHO1eijEcctSU17HH8wYnN8N
8tw4hWLRs5qUauZ3lThq+VkB/y2qk9cX42Op3NX+Hlr3rlXMZ8vygbSEMfAP36MQpKBzNEsvLZ7L
5E4aup3C6WJqI0rI9tCKWKtLdLbP0fQ5KPCOMlI7WOCCeR0AoN06MdeXCeJ3JjtuBirUKzw+Vr/f
n8NI5s7bnBvYJuksPAzd3SQWXxJLcjfmz/oWsAxFHEC/ncLdllX8dv6YlWgUoS/U5znHfjEwbppQ
vU9VL1ZPVEZu+6k/+MYP2KpbE/f9N1rktItoF+sPpslqOUHCG0DRM3B4vXQpqHa1zw7BKaJQlTw1
Xoe5fOEJ9/SWb+RU30nTl0d+PfLqnhvOURgjFSMfLtRuFyk3JWBPe8DaoBafdDqpTe1FrlqXs9PO
AZIEcbSPRljduWD7YN6z+hhCEhK6h1mGFneTBee4Cq97S3nY+DjvF/ey1fCpTTr5kDavFnediFqf
R8S1pZpcF0qxV7vqW9ag6u6U/RjrrmhwtICiyCLhCIQc00zt0BiRzT5qh/r1XIpQvg4f/6r3++Dy
owi0+VWypK+344zu+xkkSXMutU9q9CUlm/BfDLA0AOkmJnQYXr2dkq1WRqG0PLVOE2qk7TrgZx+P
sEzqtxsUj/BqhNUMEHorz+eYQD7CrUyTsVOHmCgqW0fGxSn+aphVvCOFQwrAX6vPMfDmoTiMwH0n
kMBSBiJvOuX+p//VY607Z/vYLDJQv2Tl1PxTKS9mDd1dLkobE2Djsda1l1wDGTIPPFYHtF5nJXQg
kSPuemFfuHEiHQcx3fhgF+YcWQQ0tgqtJIti4O2U4BItC4WV1OcGxInRESFNzx+/O+xQltW0mhVL
t/qStKKu9D6TTvPJpEo+mXTNL481uDRPLPVPWeODuUyy3RAD8NErfDJHS/LyRohc2NfwFH3oVWN6
D/H3YUobrAc67Sgm5k9T53qfw/n3IBTme22EBxsnEYbOA/Gg3zjzNEkOGfwvsSDE3MKFhzSWPlW6
cmsp80Eoou96IpypdT/6af07UVV4WjJ381SbjeNMkf8GSl4Lea+N7V6P510nks8LkaTufLX50QrN
Z6i9zWmAaJf26hfg/UAN5fpOjc0Zq74Rk5H5yeqq8liRpxbH3hMrKfxhlqgFLOU2mZynEgKdoI8n
aGX7sJ3t1KThVwfFMgX3o1bdkBuxofTemwo3oH4aj8hcf5FGSHe5heEFUwQ/GQtH34Cm+b74xpF8
E7QogiCoWC9WO5VOVqaf6cOxIV9qXOmNp7IMr8vGpA0B8pBiNnuwSOcBCulOz7rvGXxfsIn9g9ym
d9Ioyp90UxA9M26agyoC3iyT9lSqSnS0kHju4IU7adkN15M/3Stm5h80IECQxyp2f9jvt75FfJ5p
HO+JBsYuqeWbRiiOtL5/Utr8e2qA+dUjlFP6gxFyr/OLT7Exvcxlc2rj3JtE/p0U4x4iG3u9Ujs+
gKDZogiBPZTzXSMb91PZFx5dQBK0SuUrd/WfI0025ZQdTNBsu1punsk7opvwy2sk0m5tRg9SlLpV
UXqVyaqSkn1Tad8mH+qfzM3FFMvbOjbuM4IOWCQFpg9TrzxUaVM8GH313OhycooNfDFqNb3T++gk
NgRrpRXdSULb7sQ+o1yaUQ2OA+MQFpUtJd1VJfYzKIDyuZryyRWCqgY52DQ7+vsUJ+rm2hVj8yGP
JBqKjXByOxYtbi+q4Ix6lx7iQM5drbG0M1mNcZcFJsjAPlNu5pguNiNNf2mZcg0003daa77yBUBS
tSzcDn5VOeoE6CiMcaANje+6JHxN2A4c+vTvjTH/PbX51yRVP9ez1p/yMIRQJqoATYs2uNd1C02N
LByGQk7uVV8PnbrBN6hsTbvM0qdaoMdZk2hcHXUsk+Ra0t3Zbw9hJ4Hej646X72GNbOL5OpRFrvP
dLR97rPKt61RhUmrm5gkjVmNrU72pRxIIXSycqTaDr1wZm4kIZYLbR31zigE+7zn7jjUguOPkWw3
kprdlrWGG6VVnAOdtAGOOCfflD83nV7su3Qm89CrgIh0vooUaZ/pj/pcG2geA/xljLC8D/wWc0Dx
KcOlYxeaVBAjuTvNhnokFqfEbi3ov6D/rjbTdz2j/ywGiO0qmX4t19GvnF0BQEZ+EvVmssOaXD9E
0tImP/LQdIp0G44pDWlt14qAfwLf7UQQ6f3Mf5d1ymNlFKjNDBLEIxBcG3+oAuuIVtjpcljt0sk8
tSLu7oFQHwWchHcqNFSHcPGWMPsxUKYnZEPnoExuRDPeV+YIh8RE/BSUV1HRHWtLiJxqAuKdqgu3
kIk9REZmD7H/KxWbp6yXwGEGyV7J42hnWpkb5kbrhI1UcInPqFmmuu8IPm4yE6e3kM0/x8k84+kB
glXqHqGagvc00p/VJL8YU5g5QNofkgKfpSICfqUr4eOoqftEK35qHQDw/0vYeSxXjixb9otgBi2m
EEdLanICI5mZ0AgAAf31vc6b3e5r/UZVZpWVFAeIcN++fa+pzbJDrMUhb012kgqdJY79z2k2vE1b
Fn/WSr+6mkIaWjlTeMnvYXHIPM0J2OuIFMqkMHygvS8TIZ8IRbDmxvpHGEQh5mZYehlpea6y70jS
ZzO/DjiFv2qxPqdxRZpXlV2QN0JiAH9awtRIA9IXv52b0udhdP2+TN5tEDoIRup2iVMLPaiKKtNg
iGO+9GVaBfAyTrWWfax8+6SwGTsjzneiZcG4UuWBw/CIXn9IbbSpKbOf+lk5snR9AJBXgmDAepSv
+jlOF2ZDdfzKumMazlPbXsq++qdV8UGpK54XpKdM0C7NrDpqpKFUogzsqtkYxRq2bbKZ8v6Y2jC0
+jneEi5V+IVaFVtKsqBz2jqYuvjHrCFuLiIhYI/ELUeZ73Wi/61WV1wJomoR6AhgJH/xzV7i5scr
6R9jR4otnBPddxB4QsUmMkrq/UbGHUgl0tR9a1meLBasIzA+5zXT50ChNAlKHY1TkO48TXa2rwa9
C9DPoChXA2FLbfc+1crvAr/Mb9Jx37MMOjfkTen5fOlqavsZm56DIXlV7T+WDn1qJTUlducN7gzS
n+plb7bd0cvHUy8V25eiAP0ljdz3FJuPQQcrDO2B5Pf+eX2wyMoZmW4szOdMKC+m0h/HkqbUnolX
I2uRH2OqknBRzYOW2yR4PfZFPbvMg5xAl8gek42mx8RXqjbKG88f+VKJuY2V3NurYuLbdgt2BZ3l
5FbFSG0AzUDtcz0oFU87JpP7nbQtEOmlhHqi15c+S/tXXPNeMDsxWzF9poYzhji/I/KVDV09j9Zl
7e5VIaJ6WIiNbLYs9/bRlJl/dFshEKw8slPkz20dlir/3jtbPR935Fa+Nda07ToiH+nSfX0AOAC5
6eTp/XFdnDli1zVQEu3Ao/+5Pv6ZDlnYxwlb/3YDz8BKbs1ikerrlFA0rdZ9r52ZOG2IGWT0JW44
59jxBqU+wXcpiIibCj9dLe71sbi5Timu6VTVIQi9FyPWYdA0tBKFGOVvA9DoD66yJpyEu60SlHhH
wDBwyvql0GLSGjP7Wxur4aCumWQtmz9gQ38INFEKX51TJnMkiC9NFXjpetelozO+XezQ0QhG691y
V1oqbvKsfBrUrN5obl0Gsax5LtNuq9ZcDT0nASJIcqxHhZRYRRUEpcUZtYLwCJXI7GvVsFNXTLLZ
SNFAwyVU2uf3waGcPa+0hI9AuM8yTl4h0TBJ0GKdQMpmvibQNItGh6A2H7BKioOawTJpOlD2Lv8X
GY1eVNCAUFC9w+rb2+gCkWJZQP7cjVLXB1aw88AyidUe1+ZnqR3L93L+9sKmmzQLkrUV6e2APPAc
5YsSNRL3R90iVTdDj2G/3XhurG0zp7ySFnxt++LWDQ55FSLeD11xkfrkvlmpbR2NNf3qeut10ZWB
YkPmSfhIeD95uTZtF8TfJNY2BY2U3+VKuunXeeN0qrZt5Mp1Og+anymG4iuJWYTS1UHXIyOU2dY1
QXtV6cfUaH9EV/IN2+5zM1v7BcaL3wvviC+iIslQUwNXeAQtCy/UJ9PZyAL+wtLUY2gU2d1oml/N
NMu9glWfj5oJfbqUMD6seAzNRqn/xB04BoryUB/M6gYHQLyDdTSP+mD1JzNLqucuVsAKN/Y37gJ1
QwwA8YqdFZZr8k+2EvZjXYrtvHbwcqec6FM0paDNh2kr1GbrCVkeh7w1/IX8VGXlUEvt4Xdp1W7P
woSMWIrcQKpi61lq+1YXOenO6i62mitJwYfOlFfPzM2NZLKwb/OmD20weoE2iciAIkWEtHsbUXg8
ZWUNbo5/SaCmUUgtIkinZQjtnt/QmFavaz+fuBmCBfU+hkWCW8gx3xzlbCpv4MueEkIvSYA4D0I7
pnGxk0nSR+lIHLJCfaiu7c6yB8dv6yHduYVrUuuOVegacXbRrU73x2F8IfEewH3KCCLTV5eNd5Nr
UahOJIfMCtK+/VeqROYSCq5sOgO8nJUAJ2DPmCD9CdZXurx7Nmg2KbxXp19dIufjA5Rn4Y+uOOum
eAbfFLSDHrGAGVFKydBI52bX6/HsE+H7lqWLERLqOYbL+JCYl2G3Zs6HqMlCrtb+RWbG44PWb7DE
WoKiu0hY7Sf0oGDUsiilY/OVlmq00/WrsNdXrF93oUxbdrj/2Wv+o6yN4o8klnOEf2orsBhnSEMC
KLEBNUZAzER6tp0em5YM04F1yEK5rxUXQKOvbcRi8dUxW33HuxQtc/mbg/Hpp2VnmMm3aCvK0Mep
bnQxRkFqLKJpRRHpgkat0aLOgpLUFOU174cNDph3Qhs558rlnzsY4awp4dgTGWVn/cuspYeSVZ+u
sX90Uy/Jd7ReyVqo/awsj+Xq3fpaqrtM6feO4Kow1OauGlkbdZ1V+oRKslymQgNMzT9LPP+xYit+
1pbmvCj5xSID1jOaS6MoV1vR782weHtywr+gHp60kRjcGaPZwGr4RhA6efS8LgltS1xEx68OJo4u
2VdNa/1zdR5J8+udWNiattTelI/a0KFSq7XPZHRYj1imJ+H12OLgRJmDubFmzuRquWRTHMQqmfFZ
dzJL6yR691sV5mVQFSKSZfEyreIzHalwsrWPJLCenEuGUiwQcRYOc79VpIne35+A+B3djIxLm5df
WyOLBE5f05bvRcybCRGr1rRTXpMaalS8BeAGCOOas3Q7FE3U6eqH2lkfouOG6DJCUivnxyB0t5du
yPztc3CSz3XMvk0jPw9xuktjGDRuzeghVucL4uDrxPlOeK18BQgYcTRxl7WAgbok4tkhsbkj2wP7
TSDlwoW6YKKK4/VerM5T1SFdjlMk1OI+kbsBvnDDcyv43S+hNhDQXVdPvaz/GEt+dodpl8/W0S2B
SEllH8vxmKkm74+OQ68hIr1vrCpSs84JZ4K8Saj7GBMGqWqdn0CMHEkx/o7VISxNpiL5uNUmFhEB
mJlWfCWH/QxY44BEvU81+dbEnurzOGFN0i1t40jygEvnXmhArl3duKvahHczJxPBVHjowXZ9jqvN
BYwOVZbLs5fSMefDzzoXZyGrL0gA1zHz9lmx3s2JcUPq9DAddVh1814F0LmUOoi7yjw5aX1wdXsN
TNl0HElNDG3uURy3jD1tTXvPhGNePZR/6n6FkKISKWIk0aom0H6tVRk5BjdHE0M+yJUlmGbzbbQX
2rG07H2JUyUBj0g9hg6TGLLcNkuW3kiC7aN1SqE/CfUkH4ATEjUuVZZ92uP0pdcAyjTjy9AJ1lBc
OAnKMO/13CNP1O0P8ILDTuh8sbXZm+mSMrV1702FYp2C/Eq8B+yQ6x90VT8WuwmKMFjM5Zb3bpjk
CWEkhcZolyQTEmxB8ZH80BKPLBf5YcdejOydBp5WXhVlfC2X8c3N1KvZERiNILeB/nScFhHCP7/o
S7zhyro6Bn2LXYpfI5nFvq6sfcMx75O+/QIJlmgSpuWz+VRjcuBdvg+JftKYhIedVQRLTDBvQXa/
K+IdOLhLZjUXyq0wqRUwFVW3jfUKdowV9VJQCNbFS1qx92yb58QyPtRYeWk9dfRL3T5o43gYleTZ
ThLwjbUR0EYcKmv55LrcqVq8aYenMb+ic7Ns2BbbtKPqry11z8SHot2N85PVikOrJBevcJ+WjpF1
WW2LvNhXcxEJDayc1PeVSoCFxlFhqUAAR33Yp5KTaiIJP03VE5n+F5Xxk0t8NwgIJ6Lz3OpF/a1Z
7hJyin+vpnIsPHqhxel2kDSg9hqBrRx7ZwkKF/qzGbUDbZ81XI0mH/0WnrA1yMBTKEJBo5LjklLV
+bU42uW9L6J+8Z1R/8rdz3j0LYgDfmaPeqipPNO1YlubbiL33JPN60yg9L43+R9Kr0hC2er7FGzN
DVQC5GSKfNuU7Jplzie15MkSjn1kq4jIv6rvo4S5l2w1ZyuaNiE6fS34lnkokQxOs4RZWKdfpH1v
E6N5qdX+O9PqKHPjn3bwXH8Z1xfdWS6zajMa7AVTHzEG2rD8GYfJ2xmtt94wLKbBuOS/2Dr6U65X
D7IuDAul075lgzg0atyfxg74GTHmmFAd/Vem2RxhR4DwCspnHMmyHNd3EsOfGW6xPIctmHTvFgh1
fy7lYm1RSz70lfD5NW+wRFfEb682HZzZ9N6taqR+4JmkBdaUhxMDNYQ0x+csT7pI6cjCnov8WmgV
eeuGQ5i/TtvX875bbXZMR0UJ1HbKw5jadho4oGWWn4bWzUJRtj+6MocYmUaykIbnuSCSO25grcA5
uxpj9QWbhpclxQ6EbepQT8qXWjiBSPM7oONpo2gp5A6weH6cOkvEgUtYNwtT0dROfRCbHDNDOW1o
qTAYST4gsx5/sm7OybV3420+jOcmkTeEydr3KtW6Zx34lpFdvHAdnCPDZuEbuXOX4FqivOZPp7VH
++NhQePmsB+901y0L7aZ82yOiLpaO0TKNOj7Vcd24PZHyCCfORJOCGCvD4fUPmLA/zVt3ugetJwq
5DvlX1C5xV53p2ETS9t5il0Z9mlz6hzzCajdFvZjxXs2bZzc+HKV+UlnWyZIavOtWNKnNKvuRke6
Sl6S++eosd/2UOWGdd1xlzGNWNCWyKPnkmjOUGMIRbJ2CGlnhwGxb7ojuCDgpA+Ec5l5H0XdXpuM
T3/ClbfhUaIScXp407H1XtrqRbhDTqRS9WSBWPIxgiBKzgAW0jfD4M9quUPQEp+YtiQHcCBkuqeO
6lNb7UUy7LQFnK0Wm1/C5i5X8SDT4pq3qoYLWrV31hYifYwh3Eg6bOsI9cd/tPAzmMD2oQLMynKa
BI+g0lph105PMi28yDRqHkpbdAFIpN0EFriejGdtFE9gF6AHLulrATjRN1sYvGMRj4HVE6WZx/Xj
q380Mv87wSqpEhIyKo6h0KDhdBPng+PsXFbeH8LVKTNH+1/9QKkSlK8SnZ7v0zS9OGNMryQ5bx+n
80zAYy7PhTWsJ8cdEhqYldmaPc381MU1McTOoXjxE8d4MZ3sTizXqVvEplEI1mJEX4XdqrRhAV3W
R/nnbay9GeuPsufY+Jt1zaEy4SonbrvFF7SB/7wZ88WI0GnPyji8NbUaFVrCRTQeh1be2tH7zLw6
v7iue5NTY/m5xcFQq+9gNq6E5xv8Jllk19J4COd4GkPZALv25N2hiUDbCtba+E3J1GIA9azY+d9e
iV/SebjqJuhzM2Zrq5oAzUPiPccuTwSJW+xPaCRcFR45+GL45xnowh3hYSBNdow7915uoAUZapSU
7YvB9t22KweUjFE79oWF8qo/TR3x7rIZb2NjvxKor1ETp0drNX+8FeBtW3WfmqS8hCp70TJUxrWT
R2A32yzhoda65ipXYKzQLncd0eNqHkf9qB+Eae7Uadix0xbFqYm06SnH9fGUxnJaNwq3JOlm26bA
xdI8kByq/DKL+jU2nCRyTH30DcuCwKOM8a4fim6PkP4PblGxAUTwrxyqaCFp1JiqSKQ4vCZjA7iA
uH93OrL6cTVcrI5JWuGX1eoTg7Y5kFb7jjRGYz2LM/xsxlsAFnx4rswDmurCh1n6Nh+A3y1y3A02
bOaxT6ywT8YDQe4rNESuD5yM5y5NaC4T55TM8nkplid2YuaTlP1nTOG8TXI+q9HyDrlJ1uqkP3Pk
fUq1IibC/nDgco09aAsmfFd+KNoLIW/CBjxKtGEctjqoj7jOXhbT2xAWj/phE4Dp/hads5nN5V4o
C/WcicPOLBHsXdLmvPXaNvENUx0OhgwnQRMr/6DwIBom96nQL9I2sp27tLcxt1+rRTlKwMQnsGGv
/3O06pCmA81qd3NSfiSVqwepm98dvn2cKBw1HHwrHNHV8Iuh1f1VMthp0bsYyYSmXW3yIatPAKue
Cnu9GELZ6r3Ng2qq2c6ZlRdKFLCU3nCfh8YK9AawV8t/Tzzn4mZuG5WVdpwes10ri8NpJsxuMZ7w
i0bQBO+aO5JPZA5VoNPchmmiOyg/Jor4DH4Y3nEyJpI+4zFTWeN9rvdbq8iureJGel7vp2o8FRgp
gsTR3xk//V0m859NP1mVRRrmE2zQOS73chqVIGUIV6iCPlnJGPLY2RiwfccQs2pVmn7nT+YaV2C6
b4jiOxUBpgWhx1AHfb0mbYWpYmhBWEX87LI3hWQJqWdPZQVRE2zE1iy5KmHhBHrSPyem9ePEZRKm
vQ14Vdsgt352qrtttPIgJs7XuKuenCE5TG6qMojlqkedP/YVRQb+KtDMNXoAoktel/8Avm6NKY/6
glSJmOjthRqtG40fi3k8yTZ4RTFeOemXKfBkjgm09VZ3f/LU/bH5TY7r+IT4/EGH/G0Meuabjr7V
TeV7mesdsA++dFP+clV92exXLHxIQ6bQNPWN3BBIczYzKgSDVbfcWpdPb6zVr6mauidgiv8oy/vr
oi0jldpEu6t0ED6G2t1l2sq8xUjAc7N6+cOSJZ0zBn/mD/Jjte2bFudcp54bDRIWz+B0bxyzwne7
FuixScJfNanZZjWmX1EP9yHW31S9+QTQ87QatH4M3oNOI8FTtl5YivrkCtS3pgL1q77aTX8syBCs
Z/MljqsLvIoDJyx0+oSaJVXaa1bi4WWVZa9m5lNT2QfDmD7sLmZdkQYOspEWigLNUlb6QB823rke
520snKc8LrcKYmJrTsrVhaRQC6hJCmI2iXt714N1qYw7isyVbycGytpWBxnHX6DTykDnV+4XbrvP
auciAMlnk/3dM5S15XTAIfY1WMdatLiVdY25ilTPYtDjSFvrN7o70x+L5VcZXOGzKPZraSn7X+xZ
RkQDMdKyTW5t5X3EiRbYhf3gHbPTmsqU6nsJbWavLRJy0TfvRbVELFFum3jdrnFy6RfrJa8ZuVhl
/tqmzPPFlN6mlq+s5YR/28fWHkIll29lvvxzBvXYcJF163rMYutLRxCu5/w7RUlSVSRRRZXHZEE6
mMSBNMUNO3oHNZXh4nm/VY1ssLb2LrXyw7T2h7qk3Vm4z2EYLz/1OJ+GdNxmddk8MCk/AhlwchuI
bc76OAecD93NnzQOGmcBHWlqe9ObnzAeoi9Lhb+1uqPpopp1sNXG9F+te3vFLCFR4a4jtZqJi2M+
WD5GaK/9kY6GojcrmzBX7d+qqOsQaFfvz4Tgewu4cFPfMwoKNKN98Sb1KZkAlRKmvHOySUMTSzaQ
vP4Ug73PJmuDVYoByei8L4gscDW0U6Ok4CGXA2X51jCAMgLHftUb8UfJzO/SW06yeEyx2BwNLYWR
ZeWIA4OAK3N5B7iN8kft2k+l6z7Gvn+hWGn3smBgJUF3ch4i9bmlvWPas7Ml0MWy+VzUCf8DHZBT
Hxdneu4HxvB6heTr5GDi1sPoqjXYY631V44PZurJce2nfSmUMRqrVZLKzMUH0C11jJ+uLoaggBWA
h+SOvI88p5BxX8E7Tbtk3zMjEVq6i1dvE8NnrgCaCZjQduttZ4YUTSy/Okt9Zv0m6h/RqnO5IQlh
S6gM08DHbId0VD/RbMkESJwIH6PtSSmz40kyVsi7Sx136UYhTHXbGUxnB+A9UjHVY2I/+JXxPrEQ
bWS18n0U43aw7B/XQFnr4Wo2xnqseu4z3VJPXmqeMhNEe2LcB0tvd3FX3+dO3RsFjXpFHbzo7gYQ
6L+pQ7yOtXWXxCX2h/nDYQiaWxNtkNz1k/uVx9V26IejJvVoqdXbOC6tDyDvs67b/Syqt8zVj71A
O+k13NOm/AWmc4OldBKxvNEzs7VgqJ8ZU1z8BVEjtHvnonRkoML0mmn6bHybE8fTYqpfhtaex6n8
RHs7zm35IbVkXwAPsitl10J0oaXVt93cn7V62I2JAk0nh95jfJCjQW+LlApUarWpcsokirOK/mK6
lqnMw4ncWctZNvM4KcDTtLdVW7YAF9nwTFDUXYj2kEbnNnTgNaVqy9NUgUY1Y2qk5rFYQYrrzgJr
7ltWUpwt0/3FUx3pTWOS3cgke3XyIwsWc2h6xr4vbNCec3smtXdnjsV+0t2XdRCqr2sp4xFNOecG
wz9j6AHRLlZ9G1WKxILrWR/aWzu1oIYSTE7FE4pS6bcqmZfqYJ7tXPtoVjqIFtuJZn0ngtKjLpF9
p379IwhL4Csk547n1S/zjgLKHkye4oL8OXf8rkFfqbNx0VflezDtaO70F1K8/zbKetCdjinF/wg6
yp8VJ4fvuiMNLuObYIDMhBGaKVjisYxT9JO/iOWjzAmsrlXDCSz4o4EhQQeNSnWWJpPxYXqx1ima
4fQMIw/UVE5324b2PVhPw8gKhGhWxHlvqzJfFn3FLI3yvsTmbCTtpl6nka3o4c7o8xV69z1lQqFl
OCcaQIuJsn6UAvBr5/KdZJQ9UAyfUNZRqypEb9Zew9Zzb4qV7rpiAVxrOQlvAx0UNSpQyKb5Fzvm
TVUIVWqMkzHFvInwtuYyqVFg46cGR8qGge0bRfbBtsfXfBK31tBvOjsQM04N205A2YM5wuE23DSr
f6mtdSOq9kAw9dlpbPi2y/BEYOWr1XMgVa77rOPvYh8uIJYjQBvYxpZ7BGmExaVQIs8aL3rSvplW
8gzrGLJmx+kywBzAVzO2rOpob44OELcrqixYJFE/FJIRFs9nZnuhU8iPvAeux7qdP6l1OKAz1jMN
SSmyKFd5QdUCw5OjWAxMWOQH4xFoibTx3JnvwnyE/85eBwRK3tiWsdH0IE2tOb/gGNJpUJoTfMq2
RLo3nvmDF5FN3/owSN6d/DVjdB4q7cMNpCJU12fwqky/9anG3dG5LNwkRFXL06S54LtsWlHhxR9e
nrMO6OK8mMbnKTXPecHOPyDF0lVOjZm/gpdUfUdbcaH0vDXMVSauTaJeUNYSRrpuUd8TOTNgnuj2
LbXfNpr1zHDly3FRjSmIsfwwl6bOzoLGShvsTcV7atmQbA2kOz6As947+0Xo29V0amSZGU9eT2pD
VX8u1crM1dtWy5pj8sDsNdumv+T1tzov39VCf1LPLN1P6ri1ne637bEZubS2+FvszerUfw27AMNm
CWU/L+Rq5A7D/kXOx3pwt6M2FQDTSBbsWkfdJpOahtMCSbrMYc/UwK6hVqM99M65H1UFzZixblGo
Bw9LPTaO5K46GKaaoZlp9JbnJV3NwMsL3INuD4KxYrPLXA3ShJZOYm+G7LN6eKbyFHFkFt0NfOml
sm2Ky/6QOdatcJtdNvaHMZmebbO/tSljNZXkxamXX6WAXVpjkZ7DvLOADFfHqS2oM9J/WkwW2mPc
N8hXLWcfAN+U48o0yqvm2epXxtomTMjWGJ9RT39dazwmCRjKNo/qPH6mDnhNvepS6wK0o2vdySMN
dLwU2DQsNr5ksWXofHBr5Apb9i9V0u0zZ+QJXtt3/lwXmFX321sAmRpB6kKq/qKRf7ROG1kOkqRd
0desankuZx47BqOoWEXL7PPhucraU2EoL43m/npOhWOhweSVmljDNYRH13oE2fOD25jFRV7ZoeWw
ueBiIx/V8a4sTPcnfg1B02b/jGY+u/aLg5KIYWU+zOXKD620u9Wxo2pmJU0HfMmHOl3E2iPjis7z
YbefXDM7LUn8Cwlzipq0SAPhtFc1tvbxVLyxLHJrcc0RC/9i1u5mwFnhay6L2ua0rQ1wnQZurtJU
Nlll/GN+sa0B6HmqF85yPouqa5nzQ9Eu05nPQe5ixXznJrq3FjK56N77To+sEkQMymPBkYC950XR
05O9OrB7xyVMevedC0QPWOwWociTjyytVV9I+aTY5omCZ93VBpepRXoVwNY/QEifxZD8ZnV1o58o
g2LpMEoZHw145cXrozytDijqF9kWp7ZHmrasTOCELayjqtDaFYqFZJp9xpIVlNWJWA46V8v8ZWRr
SNVb+2ns8BiQ/5ywBcH5b+0Td2F6GsfvaTHd47n+O1ZlAEaLfT7y4Cc9tACcmnbKwK+WdoAG825i
vcVwwUzLEi5rdyiTKgpaaxz1UuNy1fDtaIHtWDs7a65Dre7NUt/jzgw9Q3+Ji6ILlK7XcNzxOfNO
num2QgwrHFgV3+NQr09Jrr001vCvTM0vp5y3fdLFvoSJSFNWi0BbxNVoKbmM8rMbvCpIuvJSZBhv
ZcW8H49CcXDIFwmTFG9TWmd5mOfrrejdy+LRh09kwESVOhxYGWSaikNyLUmbGVRjX1XQUStGt1U5
nhydy4+7+F9n6Yekr48dHh+dOQZetJ0w2t9O9JZf8WG2zNZhGJb4OSqm4Y5J8aa4KwUmHEiZWG5U
t8N21Vr8wfUeH/DFnEbSZ5AYADKKfenpO6Px9kNihGs/vHuzvqtIMAlkmW6MlParGrJgGJdPvZtP
a1nvDcCsIDCNsK7cS1IAdrVXMNureOj1xa+mm5sMzEFl8aHZ6Vtvje+JRo9atqHH0I5zatu4Yj92
3SFZtU9PDFRLq/taYwBJCu8bNuGlH+atkpbnGv90YwKmlp5zKNL1NUvjkNZva9fFzVM84AhwC2aZ
P+mta7BzHKOgNsnWWFeqNM3wdmz9krHOKponJXWLDLuHFUvF5o7ZZJ+bTRsQl5NAn0yuelEd50E9
1MbURS6GHJ/CMUhhhwa9kEexFNvBfMjvrvrXZiytC+a1CvKzB7Gg8DDlGaWCMOc4PUWY/m51vGjZ
wMpF3dRu4MFVv3GWgzZ3OVs0Df0VQEUWKBZ2cXVWwm4mPccseGnSmloFR/27u+CwKGRCn21FXgWi
Y1FY/CdIcKNn80Vh2D6kGR4qpTjNRhyNs8eYZ5F/uBfMANDDe9nidbSq2ca0JLx92SBrpL3j7FoP
E6hM5lvmpdvUXn+KrAGiOubyqcvxm4Biqw9zg+GkmsZxl+dTwjCW5VRcjvZx7pPP3C4PhtZXLBZb
5JIpwL7reeM22ROR/tHS1h+23uLWRhPjvjNwt7KJOg3mLufnzE0HqZu4Wowla6bxquk3cJpbkObX
ap3RqzwKlMGlc3C3a77+U7LURJZSn1OCdThInO4w9cq1rMb3mAkye+Qx3Wby5bqGsrH05QNRTfct
3OxTBqG9eYgE3kueJhV44mSkntEvIAgeSStiZ1vDD+sciZ8rzg/H/lnt7Js3MUxBN3syWQ5wyjjz
c6ouNiFjmMINKfcx1v445pfBqMgfG76aURzLRlxcuh53qixkcYp2ehrWOKHVxXVC5Phav1Qtc53F
cnCeteobsrLrD2t+LKcCT3J2UQozA72wnGkjdrKHserEeB8dG9vEAp98bcS3phfnWZi72bT/Nuz0
hOUw3fSBdAa3MLINaJf3wqxesGXs0cb+ORn7GQu3osIGt29pufkQLS8PL2FQ6dZnpYhT2soisMVU
Ud4iY7rUME7i1dv///bJf1n4022QbZj8DfeR0vaf+y05vyfbrESLkINxFeiLwfuV//zvYJb/tkjj
sABHfIlmYc34v75QKzslYbgxvBJgSc1rBMy5/pddnf8nfZa/Xmf50jBsjfgKQkD+84exRmdJ3CEW
r4/whTUkWr44Lq/zT3mcAy0YXqbnhiQxPOTpFP1vOQz/ZbPrP762/p9fO5NDY5qNZLPr/5B2Xstx
I8u6fiJEwJtboNGGVqTYoqQbhCy893j680H7nKUmiNNYM/tuIjTB7CqUycr8jZa8FCgdkntzmcTZ
Ft17NZBJS27WLoNOuCCp0RL2KwUz7/NY/SqFAVzb1ykXNqZyPYihq3wutN2XSjCZJ9djY6X1OZFA
o+iPsvU4JD+vL721GCYac9ib8GJ7p50jlQVS3fXQniHiOrwyOqnaS+qG9McKkVGGzQrdU54FCK3F
stNiuY6kJirPowKbAutoLM0846BFg6OQktpKGj1eH9baQr+MOP/7hcwX/uFpqqSQmqbqJvCg2KSD
cz3CysShn0PdHTI4+tpL0aE2A6aSV2rDx8mcnM6uWVl3SPdsOCGuhtFR0/m/emWLqQujUUK0yWPq
6NhZeNdXJAcKPtLXR7NyAnHkyeicojojsh7ezlcy5VPvK2ZxltQf0/CrmqqDln8f48q9HmeNfXsZ
SFnofE96jrGebhXIJPRu+2y80np+osYDk+yU3uT3lgvAax8crU/FExJLLYyRX6Rx9QaJUZ5PggXb
783vWJxSiE8oZLZCca523kH/FO0QcUScpPhp/pJuY3xoGgTyZyTiS3+qHxvT5VZErU3e2Blrn/di
3pXFgdVJyAeMZtWdW8tzIuFFAKMTg329Put/jqNro12sIr3w6biFfsmZbD4NeGR5NnLVWKjv1Q/G
Vw+FugdeZY+I4TtbChHv/IW4D97M9GIr5rraKq3HTBuPreCWD7NSJ7AFewIl9qN4oHGw3yLQr+x+
FAB0UcYHQENxZnE6V7COpq7ICGnZZlc4sbalcLVyoiFuoOuKoYkmYgfzd704X0gWikqE7HeWBd+Z
kb7IBVRwPxvEK1ty/43vN3+f5fe7DDdv34twIxomWdRDgEU/5KG5k3a9aqtfaJW73uf6w3hM/6m6
1vzRELtAfF5FJhELi7cBixI2hJwrzVlRaKUHr7Io3nYSzCJxa2grCgT0SrlFkWUUCbeYSdEKNcBL
QFmTk7bXbr0dmLVD/iG4KTe2/ApvGX0SSUFYT0RRRFvsgakuFLWfxPIcFKYzBN8HywJgjRW2Fu3D
uIDG9f36V0Ok9f1nY0Acp1wPhF6ukgiK+6AAMzhXsWweGh4/tqENwP5kOsBVy1MqU3LlKUdP8VBm
cDPqThp3chdLx9wDZzdMpGdj29m14j3rUXqXyvUTvUivhk2TenTFeWmANcjoIMu/RlVV7MQDuh93
+usU0o022pcxMgEdqp6w08UQH7qJd8zod7DVzPxI5YIKbzTdK77vHbxevMvj5kMOt2cP70V0J2Q8
9rWmAu2Fg/oht8zATuhCpHXb3DfNED96Y9PagBb9ozeA8io1km0J6HNigndCXV0Cx+ZQaqxBmckU
oSw9eB5lTbBNyv/2KHrjx4R5uYHhpBNphgTlJQpHcmzdjymuGbEaAGkII55FFr0rMR2ARBZVb0dl
T9UnzKHgjDV90LnsJVje5IyJpD1ooyQ/BIIC+JHfstfUQv6gB4PpljpWL+zpV7+fJjfz/W+UBSU4
qpCt4jClDhUXTKiOZrITlG0MgCAJb4TEMHZmDa++jndSElNck+EkIgLy0cg9nVeQL7mp1H3qRmU4
ikp/3xrRpwrOkDuoIUiSwVdh/yfeY1ZCxGG9VHt/aG9QvjqEGqtvqHiclkoRUOId610EYWinq/Hg
aGMQuaPMf6moOJ5q1QeMYqEeJWbT78lLaYoINAdqGdR/GwBC7DuYAX1VO6aJjpQMIvpRz7zfZSpP
bphqALzl4Rb3NVzmQrgzrQy0eJy+m/JAD1sr4CjXkAup93p3WaA/TNn0JYBhNpTC586D0lvoCcpQ
CQqSeJM/t8r8FNM10868ekbCxuaTXivJrmi0m0iT8KgNeF4bNO2APYWu2Ss3ooXujDU0VB3KyTal
4FD+jlHuCoPKvI2hy9iyoCEmGgrhPvdF8TQmoQQOSRX3YuGrn2qLCpFOxkLZlwVqQ1mdUFrzvZ1m
4t+tV8HroI3ivsD4nsrlwB4CYQT2AHjUKPNA1cw2v610kNCewfKsUsqoTR3JcCOzX0YRi3T0gtTF
1vQhMKndXj8XpJVkCyk0WZYRPplRAYuTiPoFtMqhLs/Q2gzVVfax67sULIC47wLsRyp7OOSP7dHY
0IVdu4pNURIVSBt00VBuenuqi5KSxZ6f5H+SL0iywFyd9pf1PF8k5UmCOEhV7x/KCnKTmJy3AEZF
XhdIhryNiaBirXQhz8EiLh+ohuNoWv++PqErl7GJ1KSmoDhvzppDb0MIUWTS7BfyMzksWBF4eizG
7DEtsw+gmb5yJ3y4HnAla7sMqC2SWH/kSMzFgCS2mBxL/TrUP7Li+XqMlRzmTYzFvE15JbZoT/Ct
ANj2IyC57ul6hHeihfOnkUxZkrnieTYvl4MwBM2YUeU4qwcMTEm/IRG4/WFO0UD8HaO94Fj32gE1
IHe6qU80KUBZHJr7/rgl6L6yI978kkV+w5NRpx4elGdD+TUUcM+8bw2IEOS1rg95LRE2qQoblohW
tv7unRP0Wk41BzHP+JNMh8YRm/2+gHjr0jQ/0LOiCg6KwkG3AUWOraLB2ie9CL58+0hdUZbyHLz0
nwzhczz8uj661b/Po3R+xOlUDBZpb6IkUyg2TYyhQLIzDVpExe56hDWRFCg2f0PMSdZFIqoZRmH5
uhKfNbzKXKo7Ng0TuEAObxbhAOVqv+XuvvZSexNysbsNX8082FLFuflBa4dm0lE+qDeqO6HLZXd2
5SYPALSoSj5KN/lJvmvO1mkrd1wral38CHT+3o5bBW8oJHI0n5zRS3Y3urKbPugOIhuPwW5eO9mD
9AlsV3HYWjQraeubyItzYJYUVHOPyLGItMioPnSR+qhotGoM2qTphL+G521kruvb5D+fGff5t8Md
C1E0MjPIeR1Le2lH288Rv43nHC+gejfQlcFeAVTCYetjX1/B5Olv4+o+VBY5zDnJPfM50PL7qNE3
ngHv3NHnUw8tLX2WLOQq1Be7JPLzPB4slnCD/oqggZ4vIv9XIcs71Qwim2vMplsz2q2UkqOXH8MQ
ec0JktPGVlp5HLz5HYutJGaaOsiQU/G7l/ZNYSMo/MFyrSd931KHOJsbR9/61P4d9mIbAYCzNGBq
hKNfw9v4kHmbZYb5byyeqSinyaLxR65dW9710CMqPQa5eTZSaiU+SJddN6qfRt5e+8IXX0agVv6U
Y90OHrFUS3M3elDoslilGTAWJzy30ZNvtEerEpHwyEfaLvWjKVSqfX3y1yaDJcDvxAQV/bv5gr84
xlp6zppoldm5VW8q6xbL640AazMBnF/D+1FWEUFczDY5T9Vrfhmd02oCJlW/IgWpANSfBEoEYPK0
Dqp7big3ql/3/2ZlqTymeepSetGWL10SIF+xghTFyZuCR3V5CH9Vhp3Y2Bi54rHdEhFcu7ypgsxN
BbSPqR6+ncw6rZpwaq3kXJqeowlfOk06DtHvxMs2lvD8h5bLC210NAPxs5HEZZtEzeWkTEd4a3nU
HP1UPGlAXms4JtcXx+phfxlnXj0XqyNoMYXOdQTS68IpfxcnjNDs+uCjfLT39u2P5FN5R1N9n9z0
khN/3wi+OpsXg1zMJpAfszIiMaYe4t2YM0zRFhzUfsFZozWuHnHS2Bkv/sdg41Wyds9oJNB0o7E7
eqcKPyYx2IWAt4GP+FUkAMrhFdjWNHFkza3L3o610/Whro/0b8T5gLyYZiMx8hAv4vysgzYSpa++
mO8bSiR+FWx8UXmlyIQTx99Qi3uljJuxg4mW48UxkuFOLwjk1AfpRTmq39B93tU74WkInfoDEIEW
ngSyXRvXztZgF2tqCLoSeAafVQSsZFSOkpE8yc9lo++vz+ra0XY51MX6KbNaQRp3is9dJd3luvTd
rNOX6yFWJHm1N9M5D/biy8mV4ne6NkI/d5DVeWjvmyMk6d14BwNl4/m4Hou3sgn9W9bRwXwbq2on
KxIKxFyDU3FKXf/GO5aniPzjvzDLnVfcuwNGsVT026nWiX/Sostx9QiLW74fn5VHkadxfUjvBSxr
MQS9TfdbK2L1+TWXV0XSaU1HbebtyCLfzAqzUrNzBuHdGUML9E9oAm7VTD4cUjWY1QSgvkx3EKJd
l+X+KSqMT0UOccwAdIiNzX0Rp/eaBwrXy2HqWnnvaJ126E3hpQWWhmjwjkLPy1iZDwIiZnY0Ff+8
0WahzEh7jwe+wrJ4O4jC6KZEyeP0LKXKB6iDr8lg/psQsjp3WWm3vhNmbEPfGFIpS88+HNm43Y1S
uXE+rGxOrLPR2jWQ7ka+e3FbZzJkBuiRwblRQBPo8V6k4td/zaF3X985K5vTsvDEm5v88zdfLuYx
koy4zzkF4ngXRBpibNLGWFYuScuyZt1jGOQkAYuxoCIZNmlixOcgaXfR4D1GVbFX1fL5+khWX4KX
q3eRvrZaPALXZV/ivwi2xNaO3gdgGI5RUr8q/ovduTJ3TNvf7bIYmJgMRiWAzD6rFWZDwVfT3+jF
rZbHLiJYi0demaCUVzV+dtY+BjKmwO0hPZCHlmgR6/vB9ez/wjVvY1RL2fjWDPQiarX8HH6iD8mR
M1ddSq6jxsVjFqCEvPXh5nl6d8j9nUdrce1mIkR3U5DJbm6S072KWV//NX7yvsgn66t2sIA2O+qR
TMd5gth2fdGs7DMMqRRQE7O3DRWKt4dFAo4QFo+RnSt1gkbXHOo6fhZqAeGdcOuOWp3Yv7GWH1NI
SkxJEzM7I7a202/Gb8V+OP4YwIfa8g7Y42nrob76sNQMbikFepykW4vR6YEW9v4cEaMYSkscvU6w
h9KDfx42qKfrU7kRDQO4xVx6Y5KjSMvtcQcITKYcgoQbPYJdxd34z61z51ezRlr4R5JZAnr7NpzV
00vKZHafoYAE5AlZaV+uj2jl4LqMIC0GJPnm1GlBxUWPPuIY/hA0mBTaloPj2rLQKXTPRi0i/LpF
OSVv9agRpJAKA9qTsnDA/MO9Pg5pbSAcvMas3o7mwHKqMpDJumAwVdmdNu75OLRUXDRPbRVnApDt
D0CKv1SH9l9kmDo7y1S4jTU6SG+/kJH5ZlP7AcvPiw9CpL+Y7fAc9vFjNpkbn2r+2Msj5DLU4uxP
hrhKRANuuD8dleKUQKlX65MRFbtOfg0FA2nKjcGtns26RC9V0w1dxgzi7ehqWqxekdNK7fbK3tqP
Z+9D+cvcwa90OZvRb/+ubhyUqyvlIuL87xfJIGamZTm0PE/wLALHigaunSlbdoRbQea1dBHEUOEX
DF6UnYshv/FG3eVk3hC8Xzt0L2dukaxrKrxSK0qyc64kIcowZuUYevuNxfuzRi9od331bw1osQpl
IaqCoTTTc1nA3lR7zHMDBEivB1l9z7EOKBDKdNdBX72dtqgPjF5G5OAPniW5i7/FnzyErub3AYhc
RzgnD8BPw5f0Z+PEO6ifG6Nc3eIUO0DQU0B85z8rovnd9vDsz4H+y/DnNO4xRC35+ihXp/IiiPx2
kIo2pIaak/cqyCtOiF8Ndbq/HmJ1HJhOw140MGteZu+pHqFLEaqk1mWIIveAQoBv56g1XQ+zeiTO
JyGpryxz+C5272Ak5ijS4ufBiJzgqXR8PIhO/qm4LXeTM9+Pk7TfKtqvLXyDKhiXFZ59ZPZv58+w
0rhR+5T5y6muwixU5L2ivPiqdbg+vHm1LY9DY14JskXNjZri20C5FOdV5Cdkpo36UUnSD+hk9M44
yDdtPhV2QVnzn383S8FjSCbXoGCjLYbmt0nTeQqkozFrYbBIB73vPtTo4F0f2MryeBNmsQJbQ0bP
EjMp2H9wl6U7ofogQPj/3wVZrA0a/ImVKNRiqwarqPQpkMSdZW4cgmv3x5uhzJvt4qCFdeRZccH9
gd1Vh1QcpnD9ffxL+GR+7HfC73wXf0Rn4PrI1t5IOFhgUs3r3uR9uRgauue8vpMwPYOqmA+naO/9
pDk9PGk3CKuds8NW9XBlJVpEYqRg38hCF9fJhKaxVNLkP2sxqPu0+tX38YtnJF+wSn9oDKp410e4
tkBopeKqjA8jSmmLdZgNKdZmfL5zBYXAC6xjPKCcU/pbt/9qHAnQumGyzfBoffv1isGAbhxPwR/g
gmAjftbtayTmD+XOtCGuwKgd4A1ughfex6WTCr3VkBWJU35Zxh8nKZhE4D7nqkDkfqY21ODZ1a36
w5/c9u0JMsehgj63T96bS5XgeOA9G9EZHb/c+lxDmTXF1o0QD/N9BbWBLnoosVtD3LPY2OMrD4k5
Nl9PnfvGpr5YM/5oJnHahPFZTgU0U6IqcuvIfy5RNENrUrrvC31Pz2eP/ueRnG9ABijS7X4yNpDO
75PKt79jkacYYNyg40QxaAQAZjfNcXaPF4/1xknw/lYljAmyEXso632Nr2oAb7WqGp8tcfpUFPl3
aci3sOEr993bIIsEWY0q1FtUfb7v4m/Fi8RTEITxs/BNOgxucKt+9/fTRk6+Na7FFonbREc6nSU0
Jr9l9NPvDITDNuZu9RNBUQHwOj9vlucZ3NMiUmuZZYrNXLHvjuGJpv9hqzI6z8673XARZnFWY7RE
w19nKI0VQx/v0DVEblKqniXv1UATpa+FrU3wPlfgg12EXGyCyrSyuJtH1ux6V7rDtWGPYaiTf/ZO
5a6+8x3/R/1dfP6np+fboIsVj9qrZ1Xt4J+j/EsMNlML76vh5n8XY5Gb4Oc6djwLuRHU34LyLWjv
sIjbuAXWvheJFnQf6qc0PRcx0mmy4nFuOUCGtUX5vohGaHHPQY1KpnasgtK9PqaVy3xmKfwNuNhe
hej1o1SN89eSalfbZ3tvp+6q7w0tTs9WU0c8/nNm0RzSoGaLfgwQosUCiWO1g8HOKcn/dPAi/yUs
9FdQqRs7bG0XX4ZZLIl2qHUzRzDujAoxeuw3IoK/1ydvbaVfRlh8LFGqkdUJA3oc8ESj5lVDbKhv
P+udv7EqtgItPlISCN2kFVZ8nqK7EbRoX/S7VPguR/X++ohWb8/LIS2OvgmljCBvlegP48y/VY6z
lW10RCj7eD3SxpCWAK5ERKYl6GqOdR2OLbJJPbRgUemcUOz+cdODu5haKbjGuVK1zHjUOP+TFkdn
KRYP6IHapR5vrIS10xwQqIKDNj5uoCDfJlUdcG+1gn99jhSEhQPLlXEqmNBiTptjBhVdzr6U5bS7
PoUr/TwQNDQoGRW8M2V5h6gpcudYsURnJd4jWOx6JwTqCic/aU51+Oeglxl1yotzronRcFnkpyhX
pYWPm9LZlL6Eyfch/ectgzkALTzKUrDblpC7Ju8LFUZ6dE7uvEPqlmcpcuSX5HVuGsq74lD1jtJs
TOF81CyvRwTqadEDdTVguLz9brkU1r1c85g2hdIuxy8q6vUSCgTXP9RWlHkvXD6YANHnqsl3MvPp
3ohnuV1KfJW+gUneCrM4jnivxCFOJdG5Agxde5EroByOr9H1wawmZDMchxsKV1Jx2XjLPS3UhAk8
zkxK7U6I8vW2+NO413fYjjiZi7w5ym5bDoCrufXcWVTh73E96ouTqQjxyULePAJ3MO1lN3YlFIae
O6eGUyb0dv66MUx5bWlYdMk1eCcUSRezGUSt0pgyWjYIZ0778rk9lI78ZXwcgdTuqwM0+usB164r
mo3/ibc44yfVx5ZZReSmyqed0T7KwdYLc/WQuoiwmMFyiP3ay+iYol2DYkmtfBBjHx0BpH4KBf/W
GlMVG+nNhyDsBvf66NaO+4vRLQ0Va0HuENQRcVPJopPQ9I+TiKyyrIWvw4DU1vVga2tFEsHtciTr
gBOXnQnK+mYAQI8T/+PoVKdsj+r5vflxcGdU7VYB8/8TjbVJT0cELLaYV2B5uGD6RBsEjmE0W5Ee
c+rPqBnfzStlK31a4TzojO4/8ZbdnWwKVSEaWZnIp7gZD1lID8G+BE77vXLnMQonNGiSQ72R/67U
YAjMBaCD/pm5bIst0RZhGNVT5NM4mOnoOg+xeWJVgN7mkaAbKcIKeIx4UMHgBOsUDpa3Kr2lxAjR
fzqLT9md8NjdKTvtOwpWgts5aKXjXPapfhk/xnzSYmuzyCv7keCGBLlDtOCNL77q5AkiFoCkj35c
46VQPdXJeNvze9wK0T8OuGBypgE1wjJIXhuj/aEo1R7nr1k698ZS5d8tah2N6H2ywvgpM7LMtZrg
s68GvxFygZDTfZuE+mcBGen64l8p6M+z9p8fvmRUxBM+8uUYktF/nj43d8U+eDTO/i/0XQQ3dPpd
f9e+mJ8TNzuMB0QvldO/iQ8OVJ1VEahjLVZJPma5ZvYaX+2Q2zCKXOV40qDE/vI+CECehUOBDoYr
/LR+tq/bGO+VgwZWzt/oi2O0sPTC00Yswi3kqo9aZt2Wuam4siE8jIn1cn2sq2vkIthyjbQjNMyh
oVAwmjtUze1ceLoeYeVOvxzOn499kTqgekqVYHahksqnws+R1jHtUPl2Pcj6MGhHSzJN93fcSs3K
2gIZPlZMe4MClR1o2saJvB5hxghT/UPvcpEfj6XWoatMaqL1MKbVvdBtkV//1A8XqRwz9TfE/BMu
Zqor6XcOU8Ep7MexrenqPSpFyPEOIVK0Q/vD9OpPYqu4Id5GOwwzEY/NAA4LvnzEivGA5DNmGOoH
gLGKizXZaBeeeWu0CTr3ijt0ymczzku7y2vxWc1R+qkH5YRk7iHxW6eVZ3VbBcXT6x9m/ai/GNS8
PC4GFSXKEDVWH87owHkryee0PGMJ4AwuXOnbAbsm3YGsidTy4d+EnmH9cz9LMpb5vgjCy8z0IDqr
T9hdzs+LuYqTCnaMl4Izuc0hczCQOG0i398DTDm/uN0g9M208+Ut4yvY4OHEiYigCHVIb+x+SHaT
8oh2G0aJSPMcRJrWgv/PMxRakFT7KdvSGV+e93WF3RwiSqhLTmzkpJEw1MBlUpvaVwB7G4f0n0Nw
uVolHh0qhnA0DZeHpMmbA03OKQSa7B+F1wz9N0RJEZg9KA66ig6ywbfx3pOP479ouIL4JlGZLzWI
G0vKpKY3TVNGJQIJCPKWyquMIkpYbOQKaxv+MshiN4IMwautqYQX9hSCo5HxSRiijZtm7agH/AQ0
HxkUyAGL0xfP3bzR5SE8t1MYOSwpXorQPnP4zWobftjYD/PF8e6LAWlTYWDyxl8+FdNUhhxc5BHg
2Wnv3Vi39dl69d3qVXtAgMEZd82ThGM0kPItiuR8YV6LvHg+etFEslG0MRsCn9s2ml3ClIegzM8W
YNbEGH5cH+rqvF6MdHGBo2cm+54/X6EeuuGfOHXtrvlawO27Hmd1jVzEWVzV5Vg0itkxoyOvxSg5
NNbz9QBbA1kskMEfLa8dhug86SEgdQn9olDRHb1OPtVqv7Ea125qYPH/b30YC8wV7gSRnoMCOMdG
eAryX7nwJRvGjUNqdcrYvnSrTQvi8aIIU8lq3dYWTw1cu13OZ1srqt31SdsKIb+9cmQMx0MEbfkq
rXwzlB5m3PpGvrGa2INB/s8wlulAHFi1J1F2mbC/3g07AK9fio/R5/k9MQHXNG66YTeeohvP2WoU
rD5iLmPP47+4UjtVyEwF3exz8aP5PD/XcDz6rn9Rd/MjJn/cAheuHhsXQ13c4JgsUjNLWeQtXyo0
7qNAeI2lWy/zbqXevwmTDZD/6jK8iLc4LGKc2hBM9yIgSuZtJketA1lNd5R02iivr74zLidycUyg
EDfUuPCyUJ7Mp/SZhxAPjOg12MeOdxS+8joiRxHtcIeO/mkTELC1TBeHBxoI3iAPJMaq3/7kxlZs
dWy3pFu2Pt7iAEmSEIJZzktbShJcUm6S4BtmeijNhs7QDU6m/5s8+WJOl097TevSSJJb6sgCmY7v
I0+VbJy6q7fJ3wXyp6h8sf79yDPauJ2fh1z/udrblXgbG3CyjKdGtDbOq/U8hzegjGwAZOdlbURE
QABKA8lc6Zr0oo3bZAfNd9/Y2Lc74wkXGTvdCbtp67ZeXR5/476bSMNrMf1iIuvf6F069bn4jvQv
+IbsDxZ8vN1Sn1pN1aWLiIujWTMqzhUpjs/FZ83OvwFVtcOn1AGQfS53/c6zOxRhna3i07wC3+UG
F1EXpzVOnGIqIO5Bp1/b14fm2O91ak6br4H571yLszix264dBbWl+jprjYm6HUi27/4Pg7mB43/c
6jasMHpYoyasC+jRlvVOUMHHX9kPTBrX01TZNWrP86MMUxA5cPwJkUrV905ZoMClE6fbJNOBrehY
9/qRcjdk2QOM4JdcSAd0LsvSVjudhlmkTo4wNbs4Qw9bjazWCXWTnYzRGmqZsn5IZRWxyK76N0cy
sA6K5RoN/2UZS4XR2dcePCIZ6SJHyPwvg6cffFnQd9ev7tV85yLQ4mqr09RKDYVFPzbfGd5zPMC4
wBo4qLaGtLa9EAVD6BCtqfcqm5Mc4bDhjeFZRF1/Mm9DnvXXx7J6TwMI1an4GzSJlydHViaWPxW8
x3jPt8j94A3fBflBE8T+EKbR71ItD2Y9afshbT+0KNfP+vo3Yoouq+2jj3/956xIJ8wanLQQoTMD
lH33KsXma5Jbfk7tInkecTjbgNDgmau0ImbJGe3AE8Ap7odD943UxS1Ke6vyuzrrF79hcedRKrVq
NeY3hJlyGhscfsb288Y4117fl+NcXHmgAaw6zKg4GB/Fm+7O2uPfcxbgPd8b7rj37uJTeVLv0M7t
7bTbh5vc2Y0xmos0Os28EsdgVpbk44QkP4TpRjd4rcU9q6mqvAeRLUCW7W0CKLbmYHa8qfiS5k1+
E+xip9+3p+RmC3uzth1lIIS0hRGGeYdl5SQwo2gohJehpkPWYlqFgTOemp6wsTjXGsF0gU0VijqP
4Xds7hK50NSYeBAqM+O4t3AMbaMnwZOOfSjhUmadVKls9tIIZ6KKlIcO06br62Y1pUelwDQRAZDx
cV9cfwlGCh3wr/yMtjg2v/kz5gzUyyBggTHcsWawMwE9Xj2hQ+wKm1XntWUDQ4kugarP/YnFR00K
cpdJHuNzlpwNBHJxtL0+wLW0CRGhuRNI0eZdrz1NcFtXoU2csfLQ7KTob40Kkyi+LrKFj30sbbTD
t+LNA75I00AlawES+Pm5U9GlU5obA9X+HAlp/J8qfDmuj26tqUvy8nd4i/lLuwTDtgZWt/dV2mc/
8eniLRbu59ylc1G++xjLLnY17VbctQz7Mu7iuVJILS6DOstGvxcheiHGpxJZcH5Mjnaj3M/MvcwN
njxEqbdCz0NapjSXoRfvFx/7QyxEoJEPe8subaU+VB89DoPGzTD3sjGGPYa7zermelSI0XOhXQZP
8fa7JpnaptQ8EIp66vAs3lWnMbaDR7QaIXzKO5+9AsL+aQuqudqkpJWNSIcIjv9dOztRtBGZdgiZ
+FhYkKdoivq0gyTPHXfaf9EVXduQlCjYj4aEcOiSDkGfWSgzsETnNNfcZAR0g6XfxqJd2yNUoU1D
FWfl4GUMRLdGtRiV9M+djBi6m94or813wwVTu1NcE2yz74S7rZx7bWgzNI9WL+1QafkJrVAH/l7N
ZIjiNCTIvArC7vrItiLIbxeJb/QCkK8uPGNcjb1SaZvG8/UIK8uQ0rrE9UQdX7aWRWDdL9oRUxm4
5sNHpfvpWadiCy65tuQ4kCE4cmDO7KLFUjdEXLnayUvO8lNxChxcDM4/dDt/mTsHm9K48wNksZtB
X6mSOfeKgU4udnPiYeXWCEV8xoLFrR+yPTYxtv9i2v/D4ZQ2Hpgrd7uiWAhwzy0zMvtFmmRKo1z2
gZ6c8wq5alFtHSPw923e4XseqU/XP9ba/Q6i3aJszxFtvsNeWTLeQq0F5KbbU9uG+1Dinma3u1mD
Zog2ttXK4kNAgVySJgg7d9mr87ypDbQBIEokqofW+K4L6en6eNYjzIg8nVfRO22jocQiU8GD4mzU
3Ye01I64ap//eQjoGxbrAendd8CuMdeKUe9S0lgYc5JZUEg5XI+w9kChZfo3xOLq6lurTQVPCDh9
Rlf/Zhy12/yAC5eLI6Awq7c51wOuzdplvMUKF/Oo6vKQlkrS9bbffp3KTW3k+VxZbqLLEIsHhiyX
SRaFdFSABX+IFStygdh8K2skbCwl+dZO42/8Iu5Zic0+KrCsCb30toyU39dHurre6QCy5g1l1qlY
VBsizqZBqGhRqYcEeW2nvu+O83rHlu1fIVFhmf8NNs/7RabVp4JfSD3Bop42nBb6lV2WlecUSv7d
t7aMCNZOxTfh5pP5IpyQFiOmXHzG8FO3Qw7poMDttDN7crGN3QQnrZzzb6ItFmmpxFNitAwu59VR
i/5sr3YKk60Dau30vZzDxdr0W1y1VJVBVbvsJfyWPuNXt5cMMv/BLUTQqFtP4fXdd/HVFku1ist0
GFEqfQG0/jk5YUNyBIc4A0wGFw8neRO1vhlxceQ3/pSN2cQYe6e6K07dqQb/VL1WLk4cP/+LeKub
8e8Il5A5FJ8rliEj9L72Lm13F5L2aQDAo32rNnkiazyAy4WyfL/pItZcqffnCw4YBn6SHRSiw5vu
+ywLOe4U3A+3P+LKEDUJjSzABLr+nssq5xg9qxMcu9KNXrCIOpp3DdOJUvWOFGHjwP4DKV+cbvML
lWoiPFYgbIt8xOybYqhwxobqIIPS/uw/DHdwVI7NIbnHJnQfHtv7Yh/fSDvcCwS33dc779H/QD3J
qGzcz57kHXI2qX39sJPnvbH8WTzcKS1BcKTMuDgQ9DEJJqPyQi73lu/cPohO8KI9+s/NaWCNIR/r
Nr9/TEfBGW7Mu3Evuchq+T/GU/i4VbFYWQUkgxoQb8ojxnu1f58r0+owSnnJflShHX76w7QE6+L0
Pm/4xOXx/rT1Xd4/ATnkVcTuwB/BG1o+3du8ibDg9a2XZJYczgv/pvG9e0lMTorSfs+k6rbXN8VX
35+LvL/ISYH2ouNo/dnsF6dwilTMOAj4xs2Xt5HuMS13O87hfpc9+7SsbgPX320ljSv3mkGNArk9
WUMY7p2uxCCj/dFNuvHiRU3n6FnyecjUY2+2t6Wi0Ous5Qe9TLhW0YRHCXzEWrjNNjBF7zPXt79h
cXAiTmKZVW4YL4ZxMKGqt6ypSN6LQupeX9grHREizVwBeuIQjJYYl9hngZniYHApeE/6bxbRAfl+
1zoIXwv7S+LK32cE0fWgK32Dt0EXwxswrDKkQjJeGjrLkVPRXY6PtCxc7aN+gLz7a1YhCx6bm7k/
Od1Mid2e1FfFjZ62xEvm++DtvuaXsK95mc7P7mUeDY1Xrjx/xJowfW2sXzR7pfLLJCuArSen1BEd
s7Z69ytnyduYi1xm6mqtnEamHCd7V4zt7gcUPNxDaUUJD7EruNOh35cfJvBjDcwuxelP1b11wjQP
DZWtN9naHpN5ldN8hS/Cwn+b6ehmHGINw49plNC3Kzl4iuvw0CHCv7v+0VeqV/Ow/0aa75mL3Wx4
Sh8MUW+8JHdSbits5Bnsqu/C+3pn3FTPEv68/0Vytf6F/4ZdpKltHo5CmnbGSzF9LDMBV+FzkeAw
oc7GDdmpNGS76/9xM+ntUBdfuImT1kTn1HgJsU/sAsjwTYPTbnzcmNI/LLx3yxfPMZ0CNgJTS5ae
z0Fs9X1lvQiTlR07M+uwZSqjz4qITUudFMW9mrTZPp306dGL8TFIRmk4eUpsuUZbyRgch/3eFL1k
l2TxV+Ax3aEwjKdUHDFFHAucJ8qpOchtLGPQOH3WMZA+jPqAJ3tesGhF/Wc4qTtPCX+lkfBZa7xj
11dP1LEyO/VbdDwt9agmIBANTA70NqzsTO/6G5TPzQinGnzNNdRGbE+sy12ijIWrKQnE9rSWsdz1
ZSebRHdo2/oBVf0vzeThWyFVOFLSZHrKrSYBhZck36O6wCempE1eJpgpl7NnZdMcBJHmh1bXODwr
Gpa1ISYcVifgUzkdytKXYegB06oLKXRlod6lPR6F2NzbuRkVDod7ioV2jjdgZX1qiwLL7lR61vLw
W+RPHypZPv0f0r5rN5JcW/aLEkhvXtOVkZdSUmteEm3UyfTefv0JauPMrmLxFk/3xbwMIKBXMUku
LhMrIuv7vb5BtBqSpcMSQ8m2DWRnAK1N8lgnxgiNTLJACz7xikT143Xzu7UMrdWC/iqiAzmXwr6C
tGacxFloVDbaUdWqHyRFzcATbK0PTgVeIXkyTMgmjs1PyB0O3+vWMsOk7Ix93juSX9jOht+azm9L
quXfV6vVv3Wtor2MmIy515cRUeFUz665lL+HZB2pXPm9lS7lHgglKngKSfIilp+nuBfcd65jMVCA
kxUHAHMWmgoM/qypUg25xV5Ng06P97UCAYremCaBJU5bA9fNQqEH5SvFvGTHqftC7bXMiRY0k3f4
OKs/WyS9TZ3tJQZO2geh8ubVPbKPNCnvt2nWHyQnn4/bqsr36qjuzDX+LdndT1sjzQ6lFZ9MHQmv
31beB0ENCm0tTUM8zXJVQDkaUNp0tSM76+9HE+qtUxb/iKE8JKhBcA1ZoGYx8KoDt8rkQOm0QQAh
Le2oVA4TiK919VmTRPVVgREWu1F20pAuW29HJjrL1ib/ROAIUpuxFUTe1FWyHg5iGrZugr6Mylud
vxp2XWo5pDWtKF+WgxZ3N0mGW399Z3jRFkYzUSsGNvCSEWKFCNlaUXe9qRC8sU0qOv8wJb3m5pBD
vm6L991ObTG5fgN1nBgq7FZUz/E3ZR3u1Ux6n+X1cN0Mp4FqYf//uyYm2c/kTd/mGM+eLulHY7bu
KAH33DTHbsn3UKY6YMhtp4MyDdRzq6DSwF0j5K1oswqgdLamXOSpEU/piAi6hI4GWaGTnt9UQyEI
I7nbRvNSnWIcIKJ3fjTydgH1VoXQRYIEdJaGpfIimfd9aQbXvyUv90Eq8L92WNCoMyIdzBd8Srns
3HIoAyNBH6hAtDT9KNvuuGYirnz1ssGP3TsxyURllTSXHVRnv6LynXOTlu5ku/k/sW8FC1DMeLh9
NRw8YOBlP/fhyEVc1dw1g9APThU530WneCyMvtbkDqlXBY2sRsGjaR8gPR44Tb669jbfzLYhaE9z
9xOhOGr2OuAkrN+CZOVakqFCKGqgQtslAX4D9IswOEEE8AK+JdpXRPeLo8EGtLRZ6ylW12sfKyHP
lpRU3lgnd+1qv10/PdzLAN2Z/7VFf8tJ2NvYICgCD7YVVdNxKJ2btYSCBeLQ61Z4bhLjd0hg0NiH
QCtzF0i7qGZW2WakjPOh0rb7bGj/4rpBZBCpIn3FLriWajKZTYE4OxpIfWsZgzs600OZP1fqy/W1
8HbHhBgHik14JvFcnn8xNMSItkrYHRu8O9b2U55eOgAziLC7zP1oJ4bo30+2RqmHypA1GJrbxM8T
2S31v/lmmMVENQv9rgv2TX1rO7BWwQJ0ZFqvzYyIEOuz6oyjbDUCr8v5bDqGvdHqAmmUjaGR89X0
SG7KfoA7nJv+ZpNIVEnpHvoBT20n5KfiuIczW8yhRhQjk4KscIlPYzDDK4I/JvMxqYIu9cHx5If8
ELuY4yUueRXBRjm7dmabedkAklnatJJxPEbjsWm7b6ujCTw+p/6PYECTQYD1VWpjg1cb4rOSbAy4
tIv2T2MDzBZ3yFW6/iVpIc4Ht5SUbgF41TgAzzzbyi5vzT+PSnQTRRkoiaHuiC7f+X42kiJJRIM7
tFrE0PJerl7RXD2OluDccBwU7KCbCAlRpJJsH0dT+3wsjQx76TRgyvyInddcEwGaeQfG1sDTitqu
4VyAn0C6smhKVcN5tOpBz4jbaxi8BvliJ0/uEK87RRKRjPFMooyM20Dp4S6yAqOQN6t1EiNqzd5T
QREeoJpIvALTR4lqHJqJPJW2sJ5GTx8TrxoyDo6ig6zTgdc/37WxIoMEPUkjAoSjX4PkedGDpQjl
gDYigMX9pq0PRn2/+hRRLSrmiIwz1zIZSEugRGNEjvnDBCi9BWtAhtXXZuISYQrAcTi0PgtPAwVj
+YLsoe/tTO300og6aXUd8lHn/6jje2n88ZSaRdO7r0cHJQ626aEslZ3MEr7oAtDNJL/Y8eJff3Do
48jsGXIy9DDxcKK2zwYefWXamVXEepRWLzhRqjcW01EFiWaXNn6KYE/e1kMig8nwul3OdqHLAd4b
2wRb50WcPKaTIyPv0KNJuR1saC8X4HRdaxV6n0BKT4kisMfbMF2mm4VEBxed8ZxLU5R9OTR6NC+N
b+UfkmJ4RZyBd0kEcmZ9CqAkQA2AtxiKPABXssTnaV83Wl6RFFhHc0BgVf0aE+kjb8w/nbWihgDZ
Rk8GXxBwcybuSRqglpbYJq9FriFQnJT3Uh8/rm8TbzGgOQXgFkOnqJCyn62U7bmfTAL2Z/umz6Bk
msYYf7K1ObhuiN2f/yzGArUT5k2xQ4zvqCfbIVZfkVfgNA+jPlXB0K1Q6mysh1VXZ8GpZ9/RL2ug
cQWFK87ERel7SAAkUKsUY8sFqnaf7SDCK/INYP4NAHQZJ5zZG8h826jyY2+QSv/uzTZUzUHQJ7no
934tAo+WCoVj7AwLkZKQ5HYjQZXJeekOoF+76+9KiLZ1q7veNv/EwfbrL7boxB5d80nIOIEFXN4A
0Xsdkma/NdNr4lS7RUE1W+0M0QvG+4A400Dvf7kJFi5Vbi141dsyeZWH/mbKhlt7EQWoPBMo+xtI
UFBkuQAtaSCOTLtikSKjqG76SnuJLZG8FO/6UJkAkG1ijvmigrMAjqxAyliKqiG+2aB1BNotcAQP
u+s7cxGz0aNA4wtMoqDmCFDK+daAIG+CQLMkoakU73Sv8EkoP2o7OgTv+OX731gzQYGlwfdAP4q5
qwMpDKMedOjOHNdjd6BTPdodzc2/NCEF2R3vE2InNHT9wHSCN/d8aYlhJ1NSTFKECRli7mrzRzqK
6OvYR/Dr853YYE42iZ1EGhJZijQqCAKMXiPpQKHG2+LmrfGcm8vnENsrJIh1W/AuXQygfdmmTFWK
BaDeBflbnUrjlmh5ApQvANTd5BEES0lAHiTP+GfxFC/+OYLWgBY6hBodvBtgQ57YRJQhA5vIePcu
lQytLlJAferCxSVIJRGaiOPWEYIiwgZtAdqsLGlwvmxFU/dz8qpU6qE2XvRyPCbG65T+FJxJ+lNP
4xh8RhhC9kdvGtbCONy+AFttveIz9gHYxSH7HLtzekyDdJceKGBjhsy37SYQz34oH0TDYPxV/muc
ZbQpjSqvpBXXXCOVW4OvuJi+T1btJkJGRzawZ5bJkoGTdJ37Ul+xY45z2CygOnPd27QXxVwgC37U
TRH6g3P9Tr+roZ5fPydJdYI8T4rkJQ82tfXHHHRKbSfwYKJ1Mbe8LVaNtM0mRVuf/NzU4iWNCWTp
F7QpdMXtM/12GsVMcSKrzL03BrvIJgP7tj3ouzlIZA+bptzOO9Ct3Fdv1h10xUFB+0tpQWAiSlh4
7zcIoJGf4RUAvy77fuNaIlRU4Nl0MOzGi7ccUjTAKYAK/fcZlKCh4V+/JZzNPLPIrLcpqllVc2Co
pvhYj5nbor0G0ZDrRjiXAUaQVVs2qlgXvCxqBfLAJKZvHnQMzeRFqzGgUdwugxxeN8TZPRhykLxT
WNIFYffcdQZotMH2VVjO6qLKhGxzKN5WRwdKxzQsN7Viw6+HohYcVv4K/zXMUoMivWjnLB6kyKnI
rY1RJdK+6VsI4uLrC+Rv13/tMJVwM+uSTNlw2dfyE5M9B9X6R23I3xjRkALS9xXPD/MGGEODrpIy
Al2qviHN8xvaZ/6rlVANVrS0Aeln6zlL143DUjlSZOmp2y57dE5BX/T2F5/rxAjdtpP4dFwGkuWt
hbDE6IMOgDCl+dQwYXrdygWWAy4YhXNcWjzYJuiiGFeVTd0wVwDlfl3bevJV9PB9x5sCPTSO8631
Vj3JN0n/N9uEdAWQJLRPL/JlcEAq+TjhzGnd3lg/7eS5KEQUltzzZkDZ1YHOCRbGHIWm7PVlG7U4
6vRgxLxqNYJZUlh55vu9EzP0Xp/sk5rYo2zONU5cutRBQrRDnWifU237bTccB+hBKGREP7INY8Vo
3bzXnq0KYE89EQ3Nci8yPC/QP5iZvVCzHUjqqCg1WNGav6cg5bKlf4z2XtVEjygvPgdfFAbFQRyL
iSO2jlNK0E4EGwqWfCjvNX/ZbztjB4QJcKSJcISLE9XBGMhiMelImbGYbSQ5pp5yG0clH8ASlk7E
AkmU6Ebz4lZQGqH8ALgg9fbMNYBE2KLE1RajDJ5FXe/X9/ThTI45lMmm1nMMt79dDxQJ6pPX61eQ
t0DElLRaZdEZNcY0KdIin4CIiUADXXULtHJEY3+8mwBPguEZTG9dalCkrTGPszbE0ZDqkOYEbqaN
AbARQKW4roSSp4FhH6Wci6IHCs+NUyxpHBkuyFdGDCDt2wW8BQZoY6ffZPFVhFsQeBNNavDOPcCd
KFNhWFu5KH9gLo1sw2gbyHeyoJCjzgkMgIr68i/ijVM7TLxh9sbcaq0DO+1Hu05hXH3biCowwr1c
KOGDbogqYWL0/dyfoBVDKiB+YlwuE0SbH4Vfe1QfT7E9E0O9oSja5x6OE3uM/7LsuFO0eI4jRwrH
tnQ3e3InEf04L7iByApQuBjgslEAPl+Us0l12qsIiO1q8BN4JMn+YWM8Qp+fpdFCDaHY/+mlQr9F
BZYA9wloWDYaHRu5kciA1lI9/Njmz2L58Rf/PgTSMbNF+9ssGRoQaE5bEDWO2ky+z0nylKE1eN0E
3ejzHBBABQP4YBAwg6WbrUuUsdoky2AZkQTWpjo/dAVBiLuP899KYQTXbV1eISAvkK5bIFygl5fx
QbHUJna82RraU4Fip343vQ7SWwl/d93O5WE7t8NcoWoyhj7NiB7p03OWfjjyIVOEIQ1N4tgPR18K
MNmimHhRg1CUcTEqZbQBhKa8uSCPPZa71FtD1RfD6bkrwnOLZwMg/ovxPYmMBPlBTcW5Ej8Bn3kz
f0dNWBAvXd4fjCJCtgTBGiB4F0RkbdmpxgL4SlSgfajNJY5dfVgNGah1SknXh7O8CW4QZ2GYWP3S
9VEcDJYyR6Kxs22z1R59bhUkf9pz0a6Q2NldPw8XExDYHoU+TOAdgY7PxehZNSQGCD8XJxowajkc
KPtF+mn69oPiGd50l4ayMFGlZ4w5HjCJKil9pi6bXXpcmaM9wWRxm97bR3TzQvMR8FdPDhOv+ScN
a4Gv4ISIlKYaOlNoOlDeeybzmTD+UBQqdC0HwON7M4RCC84j5B9r1wIg/kESzkxzTSqAdoA/GtCf
C0RVmhdtvRI4j+Hb4mt+jnf4DjgPf/W31zR0Dn8eYgBy9197LLKq2voqk9ZYjuaEeKXyDwgxDr0j
gBVdQOFwWpCEUzQaBUlf4opqzOyCrVSO6v5XMR+1ZQkm9TZfoSI7PENxNbQ2MAk4yp97x1OzLEKy
2kqzJL0pR3r9pmLTtAUDmkpIltfrt4HjhdGXwlXDrUMzh81YSJenuYTh8ajRGumgKPlPY1tSf2i2
n5Pzp5xC9Fva0POGgBaEKC8YNuY5qxDN9FvUQmW7IRtkKJWX6+vh3DQ61UTJyMAUclnsTuWlILOE
V0XrRrepjG+OQkQifJyACWfhxArzpihD36OqZ+CrGaDfS8r23ZpraEG3MSRWGwU8MLjvntZBcq0Y
QWdV26oH4JPkLppooEu0YOpTT3JB8KdPfRuba1SksUfynnhNRRzBG3pZ3qdnHxwzSBlQWWBrwwD/
g8ODDNpXxt7vcoyY/F947zn+H6ETchJEBJx+ktqtsrRt1hpZk+HK5qPsPCS2SFabE+MAEQBpTQhz
YVXsiZ8HoDlmtVwjY4bDN39C8tUtFcNNc9slfS/4cjyviI4fjj16mJBjZ2NrPVnz3LZL+WsMDXFB
MMlurLmmP4IwTnXVd2h5Xr8CHJPgsAGuQgGE2waWhDkSA5DhsbMViHh2Wlj56dPw3ux7+GHIuz6g
vv3nRVHgLi08NvAhsn1RBJiVRi0m07ajPJl8belfcrgSuRPRUXLXhUY6GKshjYpmCBPRE23U5zSe
7AjsJguiLOm9Nz0nQLd7cg0PgIdESMx7gaVFPAzYyL822UqlmiP51/VViyrUtb8lz0aoo7sEVrRH
59kKUMh/khV3DeVbjJiixi27w8f13by83/gBgJYAxGJR1i5mM+1FblG2afUo28C11EL3LCkEkR4n
iwYJBKXwAMsKgGtsccVR0xRNYoR66pP+Oy+hGDlYRxBX/5bD4X5ZXLX3sLjyQZSi8dYGe/gPw4NQ
cmSCFKtNyrwGD3dUWYeEPHVINq9/PO7KwN+AUrqOXusFxVzTjaldmK35dfsA/Ve/m5vXPMQHzBoF
du2OUVHs/pw/hp6aE7Ps662rvVr09qxEsl7eFlrvuIktLaJtu4zQ8XCbyDmomCjaIMzRWGcohuVU
u5wS1tGedfoJaHD+Sqk3t0DfU3k36A2+Q1NJdOUvwwb4M3xXlAxo84A1rcsDvEyG2GvR4l0/1pD6
VDxTBXaiFYV5vGt/Zov+lpMXzp5A5au1CIWoGpFGwI6y7QcQ1KdRHUGjLxBVJy50QbB7ZwaZcogj
506XDAj5yMFyVZSU4LQ3v2pc56e8o2TGkqvszUfprb5dgkz2yp/9S+PNsqs/C44vTXjO8wb6S+hX
RoELTWb695OlQ4+wgx4tlr4+oYaxryAi6TgenWHWgnUv3ZqvAoP0yFwzyAQ20lBJxtZoBhgQ5mDz
FVfT91JgBLNfR92z6oK+wgpE6RHHDaB/jogQcG0U1NhKzajXTTrqxhZBme65z/UbqxJNgwtMsLlC
KWd54nS9HA3mctcN1puiNILklXdOkd0paJnBU0ObiLmOiQpw6KBOeqTulFDz6x0duDBfZtQgobDo
zX+IvMUpRSiGdoahg2fsol9PCVHLzjRhrr6p4aHt7qmDgILgQHBOoAWYF5CwGGtA7sq6aEct7SlF
PL2Eaerp3rgDTUEAMvc1aN6qoNlJlSB84RxB4ACwHnQmOXzCm45Z4ixDEEjgTpyWeGb2velFzPQC
K6yHlmqjSpUBYfOifeopeGLXmx4ayde/HsdLni6FpaOYZskeB0tdoy3JHtNB9mu7eCFDeciSVVDV
4BzwM1Pquacw5zibwP2oReaUhur6TS5H//piuF8M9U30XqClflFqJ6sybnXSrdGq1HflWjyOVQkN
6bYRoPJ47hfBP0V7IzK4RP7ZuRyDPAEHwL5DoEfRUQkGvW3FjaPKBx/LfgSDR30neeZLmbpyWIfV
Ln2vkv0mShU4eR7ardASA7DIwc9hT//WEyPvFnPBC6uF+uc2hTZYuTagYdqH+v9A0cJ50QE4h6yZ
hXgFLyvz8lRdKktxsaLY0IWS5je3ExANw+CWT/ln9m69QrWn+G5Bf129KTxR8ZcX6wL9YyBrgDYK
mrNMfB13uox4KVciaUD7soRiZy8vnhT3ED1ab9IxDyzzgfSdF5eyX2SbR5JujzHpY5L9WGpwD5QF
ujBxOKTOY5zGN6Mh3BCOOzr9iSx3rAlsBGKPDTUfT/ZsQK5wIJob64nsO697nd2/eJrO7DHub+xT
M0XhTo5asA7keebq9ixysRwvgegNYsDoA6LYysZSzVC3TZ3mcjSFwwE6OPuJuIbstndUBI2qAGWg
U81c51HEVMk1jPEQpGaYNbh4QbJ1roAN1HGjS1gc340uvRvbo7wmgivNcR2UCBPpBQqSyKXo30/C
mG6Qs6ya6zXCNJ3bDw99/joZL9fdE+/5pShRxKLAjGNgijm9hWaOa522K+6qEirEtX5Q3t/yoAQg
l87DNBSdjQv2E7zANsQqMZiFyOVyRmSaMPUlNeb4FZg2j+qrInmEuPavJnB2VTAObrG4G27Q3yCf
zk1TR3LyRSddXdp1gGkap+le71UO6BCp9BrQecTN2r9J8jF5g6I5iJXR4GKTb5B1g22ggmuSlnBp
Sz8z76fy+/U95Dxi0EpH74mWS+j81PmqIAQ4NbNGhkgG9rrOvdwRcfzyPPqpCTafd8wM89qFPEfW
Aw3SwETkzmF9+A+OQHhCqHs4D6dRx8IookkH6ikM6XxBSG+TOMWcdLSA4ldX77L2h7Ld9MbzMN5L
Uu7m+ovS/MYghyAWvfyQqMADOQ9aFirBzSbWaqfUzaLBbmsanpqssrsNjjC5vnytKMiF4lBoBniB
zTYLowJxgjREahykJZQqh8jYEz/1xm/9z7Z22yh+2IIioBAN4ae99Cl4mVE1AJII5DtA3Jx/WkXP
NW0wcAMovROpPO1GUaBeBuM+2W+vMZLgwRXfvEufeWbWYcjLgf9Ks4JevA4kJ/YctOAwb/rfnfZ+
/SqI7DAPT2+nlrXIxRRts+YroINcnHbXmr9AzPAXhgAEoR1YFHbZRtEmTaqymFoXreSbkv+e6qdh
fG5NwRgWDVyYi4C4BmSgCKUw28ZWQaU+QYg16R1SPOPGLFY/72vP0tcjaHB3zaYJ3lTe4QC2Bo0N
VEiA+WIOB/hOTFVatzYaZCiDTOrdllcvVWIL6Bg4rUSEazZSPUqiinIrs0ubWaqN3WxdpD9Z37Zb
OkKigprmtryd/fGgvI4/MIFzfb844TGuNj4kMj9cOZmd1LXUEhQvpt7g4BvQIXFuyWcb0Kaz816D
Emn+qGrEqOWh+g83oxZ0nvRY/0B34PoP4fiYs99BT/DJE4Q+gdZObdxHkG12jbr2YtHR5FTvKDMo
ULCAvQNExGLfK6kzoPLiNP++chsSzxcqjujsZDcDwYY7v4u4SThhMKxiHB58IRhtwXN0vrBJkQrT
6hZs6q6Kuluy63zKLpbcp/cqMmDlZrjZnkAu0Lx1wBftRUVRejbPrwrMY8wVoClKq8biIqo4lpV1
rLsoyVcQx5mHIvbT7mA0AFV3smsiqG5BKP6nmwkGYzy7SLoROV0w9Bnp2tkTwUFWkW0s7VHKRCjZ
S4cGCzQIRHvYRq2ZuZKTtIIHg1jwALH8rVzvti0OHUzDLSAOu76Wy8t/ZomdJVhnB3ODK/YPdOge
JglRm1y9ehNKUHNXBIIc1M1xSIFXOD8nILcCEkhNu6/wL7lp777GhgBkNXZaQI6JN+zE796lI8Xi
oE6AcRA66Mc+e021JJOmtrgSw49htT0C4rO2wthLqYQZ+bz+JXkrNCCNjHuAxgMaZucrbMw+cyZ7
6CKlw/xHaQSrgTwEtJFAYwbXTfHWhcuG8SSAaFDWopt64k2S1pYsZzPbiMTzzom1cCz63bI2/lR1
BzVJRZ6bRl7MLUPKg3wL6Q88FftCENnOnBQE7F/ZQg7NKnN2KzC99gdIK30mlStylwrnXuORoLNl
KNvhBWTdilwXs9TiigFP/5TG8b1dD1Kw1pBrHmWAuafiTZYGyy/H4UnKFXCLOcnLktmP2ebsN5J8
tyEmisi+Kv2mM1EWqIr95pQiTkNOVoOJupPfyaQWq6UnW5ZW1P3NQZ64m+aPjkfZ1rW7NEp/6Zil
+rnabvmifFw/A5zjdmaZcRFm32FUpUQoUmjFL13vB0+ZEh8tlBgiiEIJ+cv362ydbClBmpXU3rqx
i0YkalLsDblohJW742iqQWsWZWHk9+dn2jGroe6NsosgswPy4v90zaujSH+QtxBgfVAIhme97N61
61b0c0cQCRs2yHUmryPCLjbHp4KEDTgwBPooDbEt5ZxMha70K0L9HQpyXnvnQMXCI752T4WCi2aX
+46vCUJTTniF4suJVXpgTpwC0WKS5us04JLW35sQybTbhx8TyIo7SM2IJQa+HiHWKyAOxvANOsww
zdzRqorlYWrHNgJdeFR07X2hlKurz8uz3WbfnQqQ/jEZZK9ZyEfRTb+0BbIprUl2a9zN4bTESAY0
yzgkFdQKF0O+zZomnPTWCLIpe5q70oBIhga2QbMCL1H+Ldvs1CUDeTQg4uWaUgd9FNrnTVrDd3Lj
fpJsUP+VR3DHelC2DmVleyUpSm1jP92D06wJ8n6z/Jj+yjGTKz+R8M/Azh1YYu762qo8WwXlUmZZ
865SUpHX5u0QelPIAGmcRBn0znfIwls02nPVfrlR4s13pn2LtgcmsGS/+0d/70Cf9+u6l/gqzTOb
dGaTKXVb2xgXZJrbiAorz3fEn9z61jl2O0P0SHBuFl5YDB3Q9/2SdE/bGmPOjaaN5N0WKkZgIvgz
H1MPR6H1qnsM6/r5j+ur47yDZyaZI2+Ora0X6YTFVdvqGWMJZd51Qb3ZIC9JVQRQrBB1KXgfVLFs
sOThUUITgX2ZKrBwKs0Cj58d7KPitp550HYjHsI/xyohjkehEQURlZYCmUc+brKs7yfUd1Cp+1kq
9nOjiPQ8eVtGp4oofwrox1hKXmlaE33orD6SKqNzSQyBmE0XjfmIjNC/n/gleWgdMq5rF5lk8Kry
0G8ibbyv4JE95IBBmRhrxgjKBf1B67R9CcqbPsrfZCQd/Q6Up06oxW5TeuhFA+uCOZEuKKMVJ7M8
ln4S6s8i7AkvFUKi+e+vYKsdUtbPyrIpzVeI298r7ri4yD1STAYGktf8Hm4sVKiVIB08HYpkQfVq
CkSyOG/o2S9gHExVrMjlU7zSk4Ie4Lw+JLHjkrw6ECX+YYNj1ly721SxRenKBZE3atVnhhkvUy2y
Wuk59hj88aiw1sdtrx+UY7ZvPoWIZE4wemaL/v3kPElVRUATKHcAHKDrfluFNVgo1oc5lHZlKB10
wTe9oDxl18ac36JrtqFTkCH1QbyDNL3ma8njuKMKHLabbW6VuGnvV5vrvMWK13yKEBacWj39uJQP
HowoCCmYd7bf7KTtRsTC63HxQdy9X3449324eZ07PK3vIhwFJ3pB4Yl2y1W01S7YZOPYHKxZs9pI
z98MYPTzQzE2gnII1wawwAbNbwHXYvYQKA3AYGzSR3oGFqPRt2fHX1ZR2ZN/I0EYgclgdB0uOpJV
L61yD9YNROdr4U6ohNwATf4y3ZTQxVBDoDV2NdBo1TG7KX2x2AjX852YZ27FoIGLy5wyeL44BvVw
6qMG519/AS8YzunpxLgB1ohY85KQN8mgFbSAfQvP0XAgj/3qNgct7OFyiD+4w+oO79st1RFHiffF
CuLGVSDMqfrgswRjMhl9KRL8IlrUZZ3x6S9iUyLHdlKjwS9qvq3wvsRT9vqrlYJl2i3CAy06V+59
XIRLFdR+joE90YPDj7NOvgmTGqVpkWg66Fyw7cm+fRpfQZPQ3AB+iFLD8kn+sR6l8PqiecW3021g
xUm2mgyqUxpttL0MfnMYd/EHRV0NN61vQ2W5f5j3Qps8R3jyodm+hV2U1ZCbWKZ6p++ozXK3kDBF
OEl1sPp3iMxdXyXvPNt0fBU9fghJseUUPOJJjmkwPC/Oz7x9iuff1/99XmylnhhgX9AUDMSISHS6
ccNBuxn21pMe0tylFgwqCFbiMA+lUs1mk9owZLaZu8kf5SR6NbibA0k3lPBBaAWU9vkrRcZOr5dV
wS0YYtld41RzQY2ueuiAfsjx/JDWEqbFyhjU+FsO6g7JuAfTXQN+hEJBytMKh664sTKFXNHyFObi
mHBy2xSIc804LdPPCnOeb6gt7jUodFlBMrmYXqe93/FF0d0k1ASpAfdrn5hmwvQCqgCtTX2UUqgH
o0BrplN/XT86vAcF7wk+NIXGIrc//9yjs1aknFr0MFR1N1kheNeDuj78/xmh6zyJPEorHxY56ZFu
AGxFHNVTrJukM73rVnhfC/VRjEwAiYsWE3NytkKVEIXHbWT06zd7nm5Tef6L4w+YJCh5UQlBvZL5
Wqs0GpVWI1WLy/dpBGe/IC/jxoOnBpgvVQ/2uhT63KIXMUFvRHFJ6ATlwQyzo0jhhOs0Tm0xBzvt
06XREyymwKVxnEcD45FldkjWjyRXfYgE5sT2MtIImnTcbYJiDoYjoK97IVwqkSozqxJLbJNv3ViC
EE/kDem1YB9SRA/AulDiwosBvxRa4kvrmE3UADE8+0ibTKDpJa8DH6rtdW9gqpFDGU0V64Po/vVD
yI16T40zO2hu6apuHYxDheltiqqQPJTH5Hm6pZGvtov7oPyF6dPsn8RXBb6Tl8WcmmY2NLeSZKha
u0HJAq/AftpjZuGg7kX5Na92C3EnkAmAiAR4HhZA0a2F2aHLgoLFMT4m9xhuhID5NLi2PwQqyDWk
o/4jfRF1zLjRCe0SAIaO1hWYPc69iGxUGWqOaElOIaqDbocIKMh36a0aVoHz0aFMIroi3Dj41CQT
iColgTqKhM2k840QJTnqR2kf76x98QL1TJAJj2FaUkK1zqsfHF8ISud655MlM/6mbZ1OSjbYR3Vt
Jt634VYP6t2j46nAKY4AaGf7XCj1x70+J0aZE7wuGMHNRnznWAHet31XKwDu5M1VchHQjmuJjkmZ
qCrj7WHizbFclLavtyZStcbbtjEERhtpd+om1tP1a8m15FA5UgM35KLz2Jc9SKQs5KJOY7jxsH1f
JfIrVskBmIHXPzaFURNKh4zAFk6IPaYE2ZvR4vN1Zu4q8eipLZhntrdxWwVhJe9GnJlijmdr1qCk
k5HRQ97ycUHmokDz2vHABuNB/zkrXUQl840jgP38P8yiGAsfDtQPe/9xNDJiVqjXDL4SNh/9ExAB
yAunQPbXg/1DDIfhXAPaccDEHpUBu+A+gjfojLWrUSBqFVfq77ZlCwBsFXxOzsN0ZoXJv4ylKrLU
KbootaVXCMndqlIq8NC81wGFCAMNamgIXOpBlHkcD8s249NBo88ICz/29cf40aj3lADPOKp++dJg
096tx1m0Pp7fBn0UjiaIKpD2sgGSFVeGNPcaBTpgxCV1NTRXpn366gC/qPqUyczfC10Y5+ah26pj
UBZ8ErbKAkkKxBh9XKi0uDcH2SPQtJRlOo76EAqEXravjsNrIkRN8vYSPV44FsqWDE7P87dilttm
juOpiRwdykTF6BV97l+/57xWK+0j/2uD8ZNgRZdSCDU3kYJ+DKhFUqBbXfy/80ChkiQ0D+uDAnod
ADs0r7hHq2L3NyWus9/APPkSENaq0eE3yMd0nz9t9E20PNNtvpvh9Ik+umg/uR9WBTQAoRUACezd
H9QN+lQJkAFKtnxOFfBVsWL9vP5lBTZY9KSOHBMYddhICbTQpNtMFSXk/L0DMwNEWUCoAe2D8/NB
nFwtNrv/D+bH/l2i6JO+LjflPguTz3jv7Gof3XL1pn9JH/L368vjRRUYGUeTApwJaNiygcyiq/JU
tgn1nz0I0ItjW+CMusuhekjv6OCVdiwHDL4QSPsdyB6YTtn9i3YuFJ6++p7oQuILnH8ANcF8cuEg
tTRU4q42sV3KBCLwqNy7/18j7DyUVqo5hZ0jEF9ASJm9FH0T6GsDgZq/yJQpMeuXvhbcDIv7WeaY
dK2l11G6jZ65tV42f1zfNQ6m1z41wQJ+ZHMuzSWRarDpVod0nx7RmgjIvebRyFMU7PJePMx2grYO
A1Fge2GCCLOawV+3LHXUFy/WhJZ0HSyaqMzL2x5a3YUNsE5g6Ob8DCDEH7tWR+7v1JExHUcNZAKo
bc6xaC6OtxoMWVGeM2C/LgZOrM0ZpqnP0L9t0MG3P3LlMbdq7/oG0eeZyfqAQ8aNllEchyFmNRA/
SooZFffI2tTHbMXAFVnSMEUj1x2ywa+3WNsVFSSRrpvlOSsccQQlGK6gbCjnH9EoC7O2nK6JgP4Z
XFKRx9RpD9dt8L4fJovxL4CYCfQuzNKkBbqUq5w2kf0/7H1Jc6RImvZfaas7OWzO8tl0H4AgNoW2
CEmpvGCSUgk44A6OgwO//ntQVXdJEWrFVJ/mMJc0S5MUHji+vMuzGHLpef1lqrUN1F2NM6n5Zwti
trNBTDeLkBxDSZTom2wcKUJX3QwKCnqDGKbbUnr3Da/PGUh91p6BOpwFUiYKT84JVo/rNoc+DgHl
Mxp/VZf5CpwUOOdmU2iFFMTTc8v9s1rz+wGPd3Av3YlpLgYEkzkPAAAD2WaRxW5ovow9itwQLojK
pXXm5X0+qWA3YhcD2nIcdQEKmXSl7fCDPYDdk9r5qwmQYlBp7qrSxZlN8OlqBGMEgk2zCPfxJvAp
laKz8Ih9+UjSXUl/fr0S377t8S6z53UOQbrZOO3oYErBpANTbeIHCVPHxvYXFFO+9jTexj7nVZhV
OmiOKnlNBmsDwVIj1LKELaGsCO0LFyqfPq++j1O26StPRjlhZ5sYc2h38g1RApxdcYA2OL7ahemV
Ke9xFVTTKpPbbmgg/EWRiT3Y3e2ci5U+DZm7s/3ngj1DfzE+M0WfvnBYK2BFI9Q/ER4VnBBYOI5Y
11aovTQrMFnQzJEZ5EdfEA8y2DweSFifdUH/9JR4N+68Nt5XWYda72tL8QODFNl6oj78jpR5n6ao
FJx5xE/nGEt5FuKAXv5xBAOGmXDLseVvmYQWZCGYZHBShQyTFQ678fncdfhpyjnvnX8OaB49m0k7
w+rl29aNYJQJOK8Ftalh1YOJ4UMl7Gcen8VS6p++SeCNPICPPpEcqYzMaM2hRlSBkCMumfw1+BML
CqMpIgoPIhc6qH7Ti6i2ZWyWYN4AsfGUoma66jrbWPK+uRtLdTsoC0GCkceaKVe8gmr84N/mufmr
1adHRcl3TVqPXE8vuMd/1XVjhWNXXiXMgrbr6CynVq0sW4UFs5aA4W0yzbqZaPaj6K21OVo3CWBg
2ahi30fUys11AqnjipUbKCp7KyuVdz7BDpTNnabYnZslMdGSYCJp4ObduulrM9T77nvPq7Wox1eb
GixMp/SqsIxgau0n7uewBipqtqSWGWqpuW6HwVhqhDwnerlwtS4c6+aXIOQWocM9L81D09svpZ3t
RJtviikLfeZDW7pbeoxeqYYAx1Hra3g6LV2viweQ5DNAK3JhXI6CQlUWdt5ws6mFaIGqNp+9sbqa
mvEBRjQLhgJqO1Z3ZMDzudUVtfQHd3Du7M5ejLTaCtgSBlPdbsrcez6z6udFdnyyYD8jdYcOLeqP
R1d9x2CMqSmHzXVlewxI3C4rLPo0g8ZOf4kFuPh6wE86T2BBw0sOnE3ksceIKdSRmZxtPw8EhnmN
DVqwky2Sdop0Qwa6OovQ+uT5Pox3VADJOseGTbLJcD+qxXBATffZXbhIhQZowpzlVn0GPrJBRsXV
j2bKqT1Fh8tFwtibHYwmgrexeQmNq8vu3oSzQrNMDsVdukMqu2+6EH6Ws894vTx3rsxv7OiNQtUV
sNmZWgNW1dFt5gIlBsYSZtgd9ipDzz3vbzz/Z5IlgPIjTxnHC2m7/8EF8WHUo8MszSjMroFnPFS9
cdOO5GcF6fPShvs1X9qlFrTKvTEZkAeavCNuumF1tzCFxB58MhvYE/v5mYX22fGKbwRFzpniBgTL
0cqui6xLtLZjB8iIWd/zVX3l3/IXniIJBbp0gZe/JFb09er+LJR4P+hbf+rdfVWLiQppNfNyGxFG
BFSPKjP2b2deq+HAPjR3luMzXarNuDr34j8f3AekwscaNE/6nsTKKNXBNj20APk+DRfyqtynQ2g/
8heyNGMRDLs+DbMbtfIPZ5770232buije7pGyzUHHZsdyqoOtcK7oJ6xmHK50GE641XrRvd+KGWo
wJcdzv0sLvn+r38FMCpNFHFcOBucyA26ac7qgTT8wJtuCuzcrwNkT6txGF5sNdJA+MYK0qmXSZ4+
V2ihQcPCgD/dOaPhT9fdrGiPnA2r7oRnwhp/bCtuVW/wNzcG3nBBaEgmIEDIhi3YMjmP9zY/SRQB
CIPaINQjZzuVo8XeFinxugmvHhzLXdkbuAdLosdDqaMMI/wGrufGjxoKOFrWF5DXW2rw0VkCtB17
or3r3Clq2uxlqsgNk95CJN7DZLU3SOUXQzPt3MwWEW6rsGJDFTrSFACu18C5cflTc/k5C/NPQhQo
D+vAt6GvQU4IqjnM3VnbluVBoVY2W4ijXiZSqLGz+swh8Ul4+X6kY4xJpqpepn5VHpiPg3LS1mXO
4kQ/tyY+H8ZCQj2nMN4xaC9plFcRIysPA6Oh5hSbManupEOWX2+BeZMdnfyoRGDW3kjTJ6yJ1OGF
19ukOLjpZWY8W9XZavtnD/J+hKNTvqwtQzM7jJCiO8gsDZQbHoj6aqwfJooanzGtSuidcd8Om7QM
cCCs8h6xFb3I3LOqQZ9gy9Dqn0lPLqr/J8URjr1QpI1ZHDK/utQBZrOR8Q6DHSaJGxMnX0nRboZW
rkR6rkv1Zj1zMtWo/dhvaEJ4v+JVvDvn9VE5TpLyAjRZQK1akSzapE5Dv/RubS0PJ2amATgEUzBm
0KDQiw44+3R6yDpg3IY0L1bS7jeqc+swr1uggVLXvBh7M6Rk4AExEosBTWrNlp2U38P9rI0tK7kq
EFMvPAGTqKHqk7DQrZvRVSQyGpMHU2U/ZzRzYzp6kVX7T1JvEbybdYTDCrqaVnavKVin5g67Amqf
RVIvIAMyElCJmectKCkAKuCJG5QNi0lbJVEBjbSgy9HesAuo2NXiTNX4ZMGiawnzZJxXuKehNHcU
qhhFU+tJ1eV743vt2qvBPMfmP1mvGGD2F8HqQA3tBJfBCgCvYDec7x09fy69OG/FQdgq+HrfnVZ9
MMwc7M182zmIPloNkBrzlAspLsD9DKgc5gsfBqsPM6HejvWVmYTnyj6fTdz7AY+iWlQ+9cx3eb7X
3UTDVmujohPamcc6N8jRnVL1JM8yo8n3AghRCzV7ck73/bPX8+4x3poK73ZRrlMA+P023yflKjPq
F1npN2CxnakfnVwneDuQ9ZzVU2Zo7PFelTkOQh+I2z0xQAB0d62AYPWwrlX6V8/feSBUtsGKRI/8
hIlZZ0y4wgPdRKL/kOuNF3atPKdd+NlbmW1DZp9kEEuPyxRFOnAJUdFs7xW+D8mUab7GDViMfb2m
P3s1ME8HdRyx1GxS/PGAK82k1GrTTPduurBUGYO3GpLhzITN++LDKYpS0twNQMcK4LMT5DeDuO8w
MpHtK/Hsi2yb66i9wRhVGsZKSXlmHZgnC0HHMQO0KmRMHOLhYPj4TFAerluaq+IgePpi4oIoWgcp
+nBRCWxa9DSN1l3nlQhdUgUjOVSMLLICzRBpxdSwYssdo67bMSiDSCNdUnjXI8K80Rx101cmQN1D
2JRtWE1n27LzvfphovDNQVmGYCTEcqwTbs44qMbrZFEc2HcZiXUda7cSYqMRcI0Rez2XSJy8e5TK
YS0AADnAEKe2h5klqdcUXnYQCWJJDZUOoFemPvp6hZ227jEMbKlhuQqJxlOJF9xFFrBPTo5AecYF
dvf5CuaREXsogD5tL/SoQec3OlfKtOZL5cNczsMC7wiS0ywQeVyBMDpiJwOU+Q49VXpQAB2ostjT
sNzGHjpotKY8dEjfhZmkUdcKEhIYqQa085yo6lP0kgbk7k5nLOzKBoumyec7Vb9UvbjJtORSy/39
OKrhutSTB6bkwuqqLjB782eSY8PyXvZRrzeL0YVFtSrlWcbpvIw/POC8qzx4EeLMAyDjuM82FUOv
9zrP9nMOWmz5pkOpI5TQ2rUWev0/sL8+PZI+Djiv3nfHuN0YHdjuGFCUdWC51aEk8vXrxXJuiKOt
mxQoxs8u2/uc+auKM3AX9l+PcJq3zdOGQ2g+iuCaetw5tPycNr1XZfs+ftN+3iDkca7taApnwW7r
0T+vkXZSqjkacj6w3k2cUQ5pAiXfbD9D3I03mnO2optziIrPJg/BlY+MdLYsOl4QPnoHE6SQs72Z
1F4g3K2eK+fMfXGSgM67Cu4nWHAQsz7Jenu0KWXljPnB8J986N/l4K86ZR94AAGgZBuy/vHr93Uy
d/OADmhQuNPh1HCMhsnV1BdY5fkbPeCfcwe10DNX1MncYRgsCSiaALyP5XEUoirSGpOfO9mhKH8y
9jCey0DPff7R3jHtiXLUX7ODBphgmtNg6P6yQgmKrVC9QSUQpAHctUd7h5k6VyWIvwdfqKBtSVSo
l6/fxck9jrsUiRjULef7AmC2j+sYsBpowsBXYA8j4LDrtEAj5Z3J2iUwUjjFteevhztFedvIG7BZ
5wEBnD2OgZgxjJVeUHNPUZNIMn+JknxbNfuKWKGsk3XWOxGaGih29nb49dgn63weenZ2gYf2J/7D
wGVB7KXzjX2ZwcBdOrfChY+llgYFydAmyLa97Z/ZWidL5G1IRGEzmfX0Oh4J86Hm4xj7ShWLfDLC
ITt39p1ERhgC2PUZjzhDv44TmCYZkLUq3dzPonhyDTb8Ap1Mx1kXPFZxedvt86gMmbYs7DM+ZCex
BkZG7mSZiMeAuj7ZX5R0Gpgoxh4tpKAxf/jDAEeSs/n68ZU4676ApY2qKIBBJxUlRxIPMBdD35uN
unCca+LKA1LuM2vjk3UJRRs4M6HyjrAZ9JqP+yDVEwr/nWTaWwMEHsRghX3moAzpF7gXZRWZ1DaD
SnhVWPI0GIBb/MtLBZqK8JSHiQzAkAjgPn6BhDStA0CPvi9aGdgcRASIyX29AU72+vxs+uweg/b/
6QurGybMQdJ+D7OOZYcgQ3W/GAcesO2hZmefGe1k7eM2AaoUCwRFHohcHz2QMdnUclA12ztUhTCd
v63b4fD1A52CoOYxgDlG/wtENphofJw07rT1NIiMIntXCyMqIW3Yr+qVimcLc+hAfD3cyVabR4NM
Lerz8Nw+oadP41hAltxBSWLaMdRivX6tTWZY5vl/MnV/DnRc2/Ssqi2Gzs335gjdheZF8eY/GWG2
ubJ0VN/QNP84cV47l3A7gvS9FbHhjvxppJn+lyM/zJc3TxpQXUiD5vX4LkbK2OhrGlGordTQZVMK
FWGm0zNPcpqLzAPAChkpgYtz6JgQp5SHylyByaLr5jIL+Y86f9QW6OGhUwgxKnMBwbTKC8qbc5pl
ny7wdwMfhYBEZGY6FQYqOemDTsvA4nr09YJ7O7w/5gN4NpzrOPYgUXZyW455VVl+Nub7IU5XxSLd
NNDDt1bIYo3hwn1zWquX5NGzcG/2gbP4evhPH/Dd6ObH96d7XelMxoQHFDJ2vBv9vJvD50P8q4x4
jPts0z5hYz7kewuBdLLslrYWuKg8AwI+G8Xoz64d9eeWzJlBj3GgHcQLqWH0+b4afggDmlPF4euJ
+6SqSEC6n80EZy3GkxJM0aHZVXdD+pbHQSEtnpyNA0YCNHxgVxT0/Cw65PSZXCAzgbNCNIeg+jhR
cFOnq0mDcunowRKjvWq7s6XST4aAHRiBluVMeDqRQ6q5TkqT29otCaZ4JoSXMd8VQJ2iP7qAlteS
P5yZxtMDd0YbIFOYNwDUcY8uZZrWUJhC3+LWeEmWcX8tdBQZHHeBQ/G+WUOwQYQmamhL99xlfHpT
grYJ3Bq6kmi4n9glASCq+iIZklsDgqese7B9usiLH4PdRZN/+/VTfvKQqAiiSPTW7IYW2Mddplji
M1AhktsidwIHNLLS4qEOBjigj2fOyk8eC/Vl0C1QWkdB6pj4DWPzgZLJSW7HLl3Q6V63HiZZBhpU
cjt1//VjfbJaIFOLqxKAXkSlx8j8QgekvdR4cqvgaoUizEDPeVx+HAGcV8hPI3vE3M3uo/ZbzfDd
9dLJlAme+eNdZnqLyhUcmWvp/T5l//Uy/L/0lV//fti2//hv/P+F16PI00we/fcfV/Ur20vx+ip3
T/V/z3/6r1/9+If/2OUvgrf8lzz+rQ9/hM//Y/zoST59+M+CyVyON92rGG9f266UbwPgm86/+T/9
4d9e3z7lMNavf//thXdMzp+W5pz99seP1j///tvciP6v9x//x88unyr8WfDK8pNff31q5d9/s75B
yhJOhzjXsDdnR8nf/qZe55/o33ALw7sFuPcZXQ1eMsZABCmzv/9mmN9mYA1+ZthQLEe35be/tbyb
f+R8Q+kBvU/UdmcaEHoxv/3ze314QX++sL+xrrrmOZCD+OCPqxyVTyCfcQTOOBqsc0S6HzfU6ImZ
ZtwG9i5bkywwN9AS3rK4WvahdgOAHoVOLF2Z23MchqNT/3Tgo51sVTZwyZASFZEugnRlrKrwBXHB
BLG4WaronJL92fHmDfJuA/AG0D7ptIF+w9YTzCdhUgIGaP8LwBWIT5+TKDmqsp0+3pwPvhsOpQgn
6TxIktyLi9qGQ5D5mm5mu1dZb2kAxOVZTNbZJzwKsZpMWdMMO6RrsS7h0VXiLYqFtpwgA2MG2SI9
y3FFyRCP8WfMNT8myh1IJWyoEJg+BI4/Pib6vMnooXk61hkZ8iWjTUsKwGS5Vi09zcpi0ozaEBSi
BvU+yOq89Bd9ovjrmPruUnUp2Gs2rFxTxWgajC7tTBjHeLOpsIWis1I8e9RLDy1nPoDUH5CqHe/z
zLfvjLo2NlrrqA0e3GjgXD9qN42pNH0tPK+A5RrS7TyEffpCa0u18kbu7ZVmFFu9E9WN7aS6ExQq
ncqwLr3G3JqahFhb6/pbv1bEWxZFwZYwu8gvCmVPoIEqjt7QZDfe3SCYBM6S9C6cG92Gx0gR2nVv
96O81b1SO5jUdSK7E2m3zq28u28as17rY5/jYlR8KbOJR1R2pI4oMEyjy6diOXSEL/pBGhvYBOVR
nZbZz0kV46KiTioDrjy2yCSUlPPRAMonVQ4cmInVktiQnvlYA+QJlcqSumt98orvo2bWG2FhVhNN
3iR5q0f4mI1lKWM71Qq2IYRWr0Pj8Ugpa4ib0ikfUR8Zt35uDEXAuwGsuCqvnJg7HoyeaJ7/ooTq
G4jztC9iNJNIoF9+aeaol0wtdWPNp8mrJwzKg1K1epx3LX9MiV8uRWW3O9FA+VpWng8UbtJMa6vV
AWftFDQLOOSQ0IbVQ7dO7OVE++EKuqb9PYpxSeyylEYeFF8jKGzbMXdNuJvgjwPmucW2cepu3VV6
tUKlzHpBawuyuqY3xDobtFueVwzr3hU9gAsYZUFqrp4gkUTpjnJ7ViorIV+26BhxHmpXetXCaNzE
ichEodmRaZUN9g7V0izoeJNNl3D7gyhWxQcaQLBkWFWlnv9SCUw+4xb6P88GFFyNsE918SyKkZah
V+vND3jnDV7MfA1NN4ineuWimZrsmtmqVygcDtVdJytoMeWequMUb9oMgdFOxoVZ+KqMzK6+qnxY
gIRtAZZrOJTC8mN/SNwfQ5byhy7JCboFSsa9zsxySwRt5FXecNqGgylAoXQar0o3dWFmEDKQVXOj
cyjHVY0L3qEJDESU4NP3jcmMvaw0DQua22Zc6JnNgFydMS9jog3mUk+yZiMgCrLB+5fkJu+z6gdA
8yoHp6WnzAvwuO5wp4YWoAssCitfSlPSNHSsDuupFlmjAAMh9bLmXL8sEw9+ia1e3wpe0CdwV9YC
QpgLu3YtFg+j7V4TfWjaoOkSGJf2rHenoIZQA7r0CVivVVmoC33Qu4UjIRofVs1rZcJRr/G8+oHp
XbP1R8deFXWtgbja1WkV5Ki/eFgSrhErf2i9sNQz77lzNCtMO+YNQeIBmAWGTsHdMGNych9orrN7
m08XUNzwrkVXAmJa5hCaAmuIF9WzBwZbKPQqv24Tyf3AMRvvxehSGusaSWIzadVe+UZtxClPOV54
4S5MrXcfvGxkVUA5F8+syrHrpF0pIGo65vwUNalLKGyk4he+lX5RZBq9z+TYbVJVl096qVk7gdMm
LGxHhmYOlgoBPCNyeldEblG2a63TQ9Ik/Va1ZbESY27eiLrHq5wMAFKbSlsUduXu4NKQbcbBM1cE
1qoXg+YNG6+zoK2l8SLGYixuccAO6PtmWswaOwmrqrG3xMNZMBaudaEA0Vg7I9BrCW1JSF0u17KG
zBbwRHA7L2jCQOGgaGj1Db2UGrN+TWnjX+saxc0rdLnTmbBXEh1RChtc+K8yqLy1LY0MvIUc+iad
veHMh5aWmWZxlw6vVg9dbVDkcSh02Hs8hiZq2S6Ez4aNkgMqGaaaaAjwfPJY2gPEUeuqUhsIZ4od
6dzGD3QbSAnbq2CTx6rymtOSX1maGJdGXeSvaWNPC9bqfkhR+ImqIqvWygMUfwIEPqiYB+RhUujV
0uEQavX8gV/29fQ8wesiZGZ3r6FQu7AHMwspUoslICUNKke5sYAs0BBXnCCBH7PqosVGRvHSH+Oi
NVIUF5t6USXIbZA88l0jneKmTXQYIGgD2Vmlmf90XHRzE004gVuY/pbKEdfCQNkBiPpk5+uasXSK
yg5tLhn6tZbYMI+UMAuq/GyVpmYWNQ72gjONWG4gKnqvpW3TTakelTsgKiFGeW02rvloww9vR1Ra
vky5ek4H8J3gq9SFmu/kIWdNv+Sd08cpqsFBm+pTnHmVuJp8t7q2vFzeFbqqN6lT2psaJ8o67SEL
zZnd/sig8/Oo2am+qy2K74AEfeW0TvkL26ABlb2rYoD4nYhmXopzqiXXpTmho2MQLWpMMSFzUdXP
lOvmcjRKNLF7ky10WW5QFPLjieqYVuI3MVwDzZ3m2slVOiH2DbyB5c+1dIdVXfj6ou+TejHZLigw
bsafZAU/5qyS/qKxq3I5uVm148MwbBtddrvUS57MegSErJpq4EbBhTCFErN+qDeDYJImnAi4HQEX
Wn1FUKoJTKWGeMo850cvIEEZEJgcBZUJqFGQwSt3PnFpJK1O9wNipS7ceQxSQMjM7bpDrssKetMQ
5rWuG63LxdrO1U+7BOkj0DJvAB+J0CTdOok5XHqQ5vdHvDk5tDoKeFOyZp4wk6uWk9wMWlf8LHMq
vrvWOI2r3Fc0Khtq7Tq7ar+Dk9R0C5lk2rhwVKrucmBStxrBUR5xNnsVSY4Tre6E8wSCZMpfqdX+
JCTVgJMZjb5eZgL4nbVv88ep8ZBXVrw2rEXlkSaLjBTZJlTpwHfQpraR37uSF8MClByRxiy1iufJ
zZ8ll+JXkhrOHZDTAzgDuEIr/zGvamsHYQIIfeR5NuxUIdzLGkVRHqUNSjjrYcpxDUNrjPR700tH
a4+Gd7ntrL6NrEboeL1tq19pkhCIkgL8cje4ZX6FaNa8HGVHl43vZmmAfKtZTgD6pnAzm24MSIts
kbmpHZpUkBEs/WE5StVcKNKUN37f24ua4hbSclIGvBnsXWsa9M7tCj9KE21apIS715xbiPY9p1qO
tkqWBL6ZW57BcIaha7wgfi+fzDaXRTBysIR4Ag+XknredwtBa4wA14yhdF7gF20asV7lF14B83pc
Yyz2W6OJYR8LmL2Hk1VAQC5CPFIuIUFY7FTWQYY4y6wLoUAX0oYR1jtjocUksXBkZi0d7101eWEt
cUAiBkrxaqx0j8hT3A/m5MPo0IJCIi9d1Dn6JmitqbiyIB4AYWoFCi7gw9N6cGS35hOjcSZ5FuJm
JfoNNftpYbHp8JZL/6Wqwr+tFXyoL3xZe/hfWFWwvq4qdKJjP/P3ZYj5D/6oK+goLKAI4M+NHEiX
Wshnf68rmP63uYGAAj+MGZDcO0jp/ygraOY3IPbxF6BBoR4E8jh+9kddQbO/AYNooQA7u7ChnIdK
xV8oLKD0/iE1hDYCxFtNA0I6+BdE2bcM+V0GTGEUqOlWfT8CSXrjDpZxA61s42DZVL/yraqHOHuR
u9/ttpv9gdt8ixigjFxDNIh9Xf0KgbwdpmpsIRfFvQEJGHHGlSEyf2sUXAtUjyiZd7hBkryA9JnK
6yjtfDeSBvLulhcigrGzEwFrBl0NnpobV0spwu+mX7W1R7ZIdCFdO0h2xSxcM6Hl5Pq9DqDShppt
CkUVoSFytiYdSOs64T/GqjYRwsAGJbB6pm1ybytRs4lImZKtyimxQwT1Y2jipGOB2XTOXeYZog17
Yfd4poQ9Jj0bQxd/in49xY7X8pi1LwqKUK0Dke2AlJnBAC/PyRU3hgYQTreXAGgJdpNWvt6iqQrz
C8+slAk3AkCoM0XKfQcD1nUhkqArGwE1eN9bJ35urgqjSsnSlYazVokPhygAHfm0hl3RMEUoIKsm
aGwnSq3OpUHTa/UzoCGuFo5mBcZ4nYz9g8EV3VRCG38UpWr4hrY9ubDqbHhwRA7bTUju3PWutAJt
dNeQ67V+EWts7w29LVY29VxcYklpL/q2nc9AC2IgqW6CRwiiM95/123K3u3uiAJKceP5FGaSAzdZ
ErBMx9HWgMCJAFRlbmA0tbtJEQtNgQdMWtgmPuwlceaWEG+sFIF5aoEby+beowdoW0B00BYtHLuh
SCnbitTlN6qvnYVjDpijxkVMlXpQNHTL6YelV/p9nmtypcE/x2bZGvlrhMvTes5GmmzLmrVgZ0p2
7wsLSpWAamwb0loIog2zCUd9ANvRaYx6QHzoqMuymVQ0TEW5IxN2SdwQ+ugUsh4RQSXdgdkcHtU0
T38A9Q662kQciPJbZfG9zuyRo4WOPR/UI6nXde6qiNQjyHRdbV6zxCahk9N2x1ThLoU92jeeKPIq
gN9Ad5/Ujp2tHWnXNwmx+Iizm9a4YnprxoBCgrtQbFlMDXwszDJ1S3A/68mL2wbqx4HbKb8Murao
gAgjiC+rTHO3JJft1aCZdhn4bSUv7MoYuqhxW/KD6Rl3o9Kb8meUP0XsIFL5zk2SLPpOwso2axIj
jWHO1Oswn7HdjdfL8gJkTzfktJDrscBNZffpCBIDB00RVZsRZPNi2korTW9MlYJ5bYxsp0nYmhT2
i/APhau2WcOyFaeudpA20mWn4ObBGhK119pseLTxhS+drCoiRZEdtIqTcDDI8MynEXax7cBv8A2S
tZZpOzXYA2QTSZhDnu6+GA1/TUFtQJWps9sAY08vnTLzZWm46zohZeTjxr3mNuhEbWZBpQve5pHh
Vvq+Mzh7ZnOamLmcXxAFxEybUzPoRi9Z51DqT6MRDtNakFKvfkwrMd6Upq9dDlgBG1d03jItxcMI
vdJlSlW2tpuC3ku0NHcpov6FYGQ8aBBNfapAnb/PocsEqc9CrVpdyqg0shbZ7YhUEyHHncv8LNYU
N1e+A3XuplEwEhSIy9ao1WVx7yTeL1s03RYIcQA13M5yFkJKdqkZkiIdyfoW1zzKeg7gbHn+aguR
Rq3BSIZ+nNE/OIlww7aERAeYZ/a40DpRBL6me7sx6Zq1qhMBiaGUbjMHVNtpEr9Kx0Os3Cs2RKnB
zKWd4bMpL0aAVFSxK43CWfZJAzFsA7yaJ2xlFVt5IeEtMxUizgdVP0mZ+fS6GJmhL0eoC00rdLxS
L8JibXfgoRlIljF0syy1Rr+nhuo3E6yBbpSL+kDQ+L2xKJG1Z1dDmvkrpgvfCU1LIaKu3BxmbFZN
5IPskdcjX4JqT62JpIsradRiZwHcNQWW1mG59EW9QFKerAwzr3/XKP2/UOe3ue/x7xsou/GJVU/i
fagz/8HvoY6hG9/AoYZ+ACIXB/JnAK78Hur4Jn6ApqYDiNyMVZtFAP4IdUzvGwH6HRHSjLuC8Nyf
kY7/DR2VWTcKn4aeG3offyXQ+dhY0xDhuPh4ixz1E6aJDQKpU70STskvEk/6F7b0mnNyDQjw3hXY
//z4o/YIo3XaoC1Yr+yU1hcVqfytDUI5KulFMgWiT7wbAKOg1+HZbfP4bu7/aBK9bwr9uzExZe97
FpnJ3b5uQWAjJs4MyK558rvdd+2urvvkBlo5jbXqGjKRa5lrCJC+HvXfTeRR39pEl5U7zcRXmeYn
dohgqN5mZcem6OvPP8I//TmVcw/jXSDaSEiP2uXIVwg1+25dVoarLXwvLbdKeOnDSBE9CEDigacw
pKBBW/bNxUBK45IBLfgks1bTz2gJzm2RP9sm//oqxwBSrbRRGLK7ZuXYgy1ChSKUvqBQPrqzmF3G
Xz/wvxtkfr3vnjfrJfn/nH1Zc+Sq0u0vUoTQgKTXGqyy2z3P+4Xo7rNbExIgIQnx679VHfec62K7
XLF5tB8QBZkJZK5ca+Q6E6CPiJePw5qT38hl58meggHrFvHAlV1LznXFJx8xsh1oTUGWoZohBelh
PItPHXKtys8qEqeYpfWcm7QWWCk42hth0HuSotvwBif0tSVyylYCPdyLHgNxyscm+dxtve1LZDwy
5EYzS6Ly5Y24tkbn/z9Zo7AqapBeMXEiyyKOOFzFHSWc3rCla6M7EaJtg7NcUytPAmHo/bKMcj0g
MZuOx5dn72DG/r+xOuGAoM082QDXPtEOjTlvqybdwvtW03zG42FJ872Sswz3VSiWD12ERO29QjvN
JyTnFn6X6UmqR5Trkua4IimOhG5T0GBnOmo2pC4HQm7M8/l1ILFjKbjisBm5uLxcA2T1crzndkh1
3wK5XBvdsZRgpiNBUicv7SjHH6ve7Cm0y3aDvOva6Of/P7EQcOiaBpDDHEgufk8LCVZPuk5eLkTc
NrBtCaI+Qb2oFOe7qmTRJ9C4/LsOzf8aB/ixLmceQOOjiMaGlUlfqOOcGXEyVDIv2wb/6OXoVgBK
N7IpL4mqzLlgFR1r2nx52bCvLbpzHjR0WqHKq7NyWQEd3W99w9sdE+hu3nl9wEXzVOuyAZCPK73Q
AgfaVPcf8B7Rn/xGd8K7DCArZ1FgKtN8rE8T+AzKeYvHR7/Rnbheoe+y6sAEWK61aO7aZuHHdQIZ
gt/ojq9aNk5zQbGv6Th2JQDJqCiOdn3rN7rjq9OAiwROdKx7lr8zBXipBxq2fmHmj+jyU1dNpjqK
uMpKCBq3X4ms4/frLG81+1+xycgJ5mMMFIFsKS1JY5v3WS7Y9yIW2usgQjbu0p2icEYtBlXOsskL
yBIbbZbvtG9QXvRbeMddwylGQiCJaZmvBmA5UMjlFQgtRPXBb3zHYyHyCABipVg55HOKeh4ZwUpq
q/deo7vUULrSKtFRgxf4IJOPUcbzdzWKeX7u+odV+ondiCwpGmhm5iWLAExvV6Qzq0XqO7+5O+5K
mUUziKlB9BRV5Fj0W/DY4/n9zm90x10VK+KurZOs7JOiP6gqAGwKwrMnv9Edd10GhN8znqGU4Cfq
ad3uojS81RFzxaHc7HMSQ4ujNRkr117PwL4W4Ivvxwl5Y7/JOw67VHNnQ3k+XFukuKX6XvS3BEWu
Td3xVkBpe647y0o9NuLrkAGAXWYVIKL3flN3vHWyA2SGW4YLE7JpOy3RkJS0Nxslr83e8VXkfca0
z2lWVmEMEJoqBqSt66Vli98Z4raxZAED0l8UeakMYF/An5RTkVi/bQ2dwxVIgWGdtywvdZK33QGX
dxrjnpsnfq9dtClehuK5G3OuAVArk2xBgluGwJgUUFLx2to/pIhPgk0XA62SVwg2Mujq/QwYGABx
t96VV3Y2dPx1iudWKoOL9rYSKG7L5jEew/ZGn9y1wc//fzJz1WkkAfWChbfIhfdDgLqEHW/xDDtw
1/9dV0PHXdm6UQ4yrKJsuqKuTnxFQucVGtzn9FUODMEjEgTqS4XG+HkPcbkW4t5BH34rpAFcf461
/iy1It+QX0TChyW5vG9lZn4ZJor0RCpufr28f+el/Gd+ABItl6vQr21gGz7isFj58jldAFfc8QZK
IjtiTfDt5Y9cW2onvqgeBfLemrwchOrtoZPRBhjjyFjs6aFOgEklJhutuKGaYZk+R2js/JEAuPjZ
b/rOGoEWyPTAscCDVP1GpQaFu8r+8Bk7LJBpfGqF07ZBMGYa8hLkT/YuzZrs68SW2Ou1Bzaiy9Fz
gjMamCda1jHYd/fxAPTUTheyuEU58fzOotJ7+YFmphFgDKoorRb2+zk/+i0f4sVr4cFjcjk6kKWr
3VJRlDmAFz+Xtu/uJ5ZTr1MJiPjL0VlWRQkoWIuyYB3grlVrLLL2XZP+vyaFix6Fp9nNa4vjRJgt
ykZTCBxMQR8kZROP0Q6Yu1sR5troToCpFJpf2RyyUnQos1XxTtpb2k3Xhnb8tQh5NGfhkJZMyf4u
G9UD8j704Gfxjq/G9WDQVhakJa/TtdxiAqL31KobJnP2m2fimdtDwyE9Htf1mpWRHNL7dYuTvyOw
lYV70FwDSjiB2X39WM8ESG/Rt153YhAAX1qSQZzXuVUpAOirfSj6BJjO1awomXstWe542Qa8JQrd
LSrrWYeLRx5u6fcZMvDh0W98x8+Mglw8gMBZGSKrso9jpfdxIEe/IOSyjEMzALBEaNmUwDxQ4AfE
L+j83hKPuGKq+fn/T05xvkU4PQUGB6QQfOHgeABuAyjj5Ivf0jheZucxR4IiKMo2y+XbNl8BmZDR
+pff6I6j5cO6Jkue03ISQMfVqECgrlp7WqXjaL3FG3BFW0Apto2Uc2F5qcGn5zm6cyiCkIRLFHNp
WSw9+DWS+D+sK24RjF3Z1cw5FRsdKxFrkpRzz9Wx51VQ4lR557XoaGe6MBlpgMLXQN+X6Ta/YXEo
d5Osb7Zjnn3ymQDkkiANCpftemSoLsuEQ6gpY/pB0zqXu8hK9YEtoN/apXUiweQSdaDWzmkzzocx
UDXI5gcJbpyi7dC6kmXGvm42NQRgqA7Y2z4fwnXXLXlbe2Wvwsxxe448QR8oi7QkXYOybRXQD53t
/Qwkc47XNGN5B8AGLdU63uHY+9Ilk+fEHadvq6RYbIp86mpZVBa1AlPkkN5Kpv5JgT23hY7P03BQ
W2JxJ1tilB6O+db11femEhNUZEWjFYgbA/KuCTtV7SOeVpAnaAY8bKdzvXKn02oOj5TMhh4CXnfm
sGRq/RhFOtTHDmDudZcPlVmPIwDRP9HulB2CiL4zM659OzIE/Y9sgNTDjbrTFU/6Q7f5JD6SIENS
HmwJ5VrUUAjqSQr42hCPyd8vO9PZVp5Zq9QJMsECaIwEZWdpZR4B2BzVeQY6CVsANi6ST+jhsF9e
/tK1X+IEnGRut7Wvx7RcOoBAKaR//yo0Gf8ducN/32uhWyjtwN6C206EjGIAoG/aM+QTBhBxeE0+
cWLOkEvQ0IMTrsxWGOq+00S8yecQD0+v8TPnIBkbwMiDJselSmTVrjHAawMX5ZdtBT3JZcRsBAyo
aJO0FOP8i8Cpd0hEzX6XG7fdvztncqFamZa0YtWut9VHMB798loWl7+AAycYFiOSKws6Tl8N1bjC
JcNbnZ5XLJI6m4oMcUSycaRlmNf6baSD9LdRjfzuN3fn0pc26GWyaPcv+ZJEPyFYHeaHqqnZra7z
a2GOOuE/iZa5R/6Bltxm/DHu1uV7x6OxOw41mJ92ZNTdJ1Kx/E1v+Ja84r0e9NceksYGBDtL/5Hb
aHjT0lwC3Rj067t+rOrwYLfO2F1dAfi1R6VxWiH8Pa9vAF1J7X5hC1oQYnTvgCR3TLKbci7nIPBM
GHLBAU2iQb5bw/7Xos3qnaaV/V0LKNPtUgss4z0UKjh7XW95/AX1IPtYx1ZAb7Mh/S16z2vG4Bx3
AdhGmoSB+jtCB9YfMwZXqa+lnT/6JIqDzM7aZoiysotHwMII7wFIJXUDCk0/Y3OOPBEvxVSBd6mc
dJKgOSCC+mI+3tIyuLY2TnQqOpA7JmmYljaPxhM4U4aHKqL/knHgf6Hb5aEA5XeBS9c5yxG21a9V
nnWiUfUIb7GnX5u+c/Jk1TzqZTUprkgJiHIUqudRXyu/e9IZa/Z0b2URVs2GXsISjY4iBq6lGr7X
knVehe0wdYLUls0oOU8aa99X6j6uIaeSUbSGeNlN6gQpmYxLaPSE4M3RVEJQKHsQShM/q0ydCEWo
5rgK5Qlejnrej6sNwL4hq8PLcz975jMxI3U8Np8WBYA1zAbdoKCpNSBEAh2BGJrqoUtn+vvlr1wx
Hhe1ZzZt1bSiijtHavloFvTJ7EVC6ltV4isJD5efZOiRN+QdjolxzH6MwnBosYUi3Pa275L9xur0
7wyttz+7FBnMfY4mCr/NcfFSPG9j3CW3tJTt9BP6Rj/GXm+eYztbMweEo512TcGKV7G3srLQdkAS
x8/jkvNWPYmmRZL0uLPiOmNnUj/mSUVOc512R68NT5xQWk+9WYaBxGU+F8ubtW7Hj0XO2i8vj37F
aM8g06dzjxPabkPVxICSSHQf13UjzEF1Un9XTZyb08tfuWK0fzptnqxQsG5zXYgKvwEXyx1T6Fu1
MvXcXCec8qRCq3u1QN2+FexYtQ16bORN3ZwrU3dVwhlnhsxkQLcrbcldDyLTA/pXPYP1uTvq6fJL
nSYi4ByssgtoMXfGBuNpIZ1nERlUKZfjo7c300GF8WURjK+3FI24RUVvXfmurY0TT4O0nkhdtUkZ
jAsFDCn5e9qmf0cs+L9TOHZ8FjMXPBhx0KyNhSxXB9q9eBT0RrXuGqbWNcmtEasAyxyKYRaU0vtZ
hFONbvIq6e/SSC7qVbLZHLq8yGD8TeTSkeMSLPVDBBA3mLwz2esSTVLZ4nWsgpj3cqPSpF4XZAbV
aYKEGKQcEpV9CIa5+OnjgCAmvxx+5lZ27dqqE9r3hw9x2FX5bgO+pfDyQXDMXo5fNRLUeKKQJ55y
gHIYGfrPWV/nN6LU84YWu2asVzpDgLZW0Kzk7eegHttf66b8Mku4lV5OfibVyMOsU6cAgkAJ+B+m
Ue+hz5F5PdZj15K5HbMCjwl5ykONVvOCVOpr1Eb2Fm3+8zEcbF+X8wfU3UIzDJjsbQShA/qvV5vs
Q7uiiTBgVfD7ZRM6r8Y/rzfQ6nC+Ak7ajWepPFWrMm/msJn+XoOZ5K8mmC5/Y9AFeSt3co5Oz33K
OZTmYtNIc4bDKUHfNcSYSNLpjxkxJntdNEyTw4zfCyZfHYE5x+uYBXnv5c9b6lCRWDJ5KjhtC6B/
DSgW+gJyaTu/9XM8HCSzqzYQyDxV4LkBOf0WxSI4rkHWy0PPCTKzO1xQN69KwD+U0pc8kBFDIeY0
o1P0TMI+JexoURL4/PKvueKRf2SunpzoRqI3F+wEaB7pQBh8aOUk0N0fIqz4je8cXAGKL8GA5Ae6
/QvwZ+QUvAqU8xubTc6L/oyFuWRywkxRD+iHOBUys2WMchv/VVekMccQuJPoexCA6PQOtApAFQ19
3Q2vOdhatgC9+mF2I+RfcVuXxh7CQ0tCCLYokEvxjfVx9J81tKba9zoP3vstoxMaaBBkVI0bGmJG
sVb71q7Jw8qy7EZMeP6xAEGVS6cZ+NKFWdyrExgcummfzBM0eSseTGxXiQYcWPHUKLlj7Mw2Mndb
9x3MRPGvl3/blYDkYkLRvNdtKgG6P2Qkgl5MgovN/RbVOnjbSAgofczQ2S8+vPyxa/buhAcZRBXL
Bi5P2ZSn900H9chdCH3qW7Kv18Z3ogNVUdAoo9VJ8y04xH3NYWro83559lcCqgsQBfNSPW/n4xn9
jENw0MUMFq65WgYoTki67nXcZL8Xk4Lt6eUPXvk5LmZ0S3tF8ZaH+4ZTswNdzedxJrcw2Fc2/g9E
6knsiTlIehTQxie6LmK+qyHn8jFG2bAuQexgXgXorD28/DOu2PefxpInX4qUTUUjgJhCk3o/fCY2
BzF52tcpKmth820ZZP5ZB8jt3wFswvo9BIQ9U2j/IKbr8yYSMUF3zICmsnvazHkLpVxwRd/Yoivh
x8WXFlK32RSig0huFbpfccPN1mMuo7CD7i7Sa+9eXsJrluCEiAoJlkgziOzGC8QlCrAE7GMY3Y0f
cW1056Yg+rGXxdkt0cfMPlomycdgtureb+6O0zOqmw65eHmSyPQ/pPrcoN34AZ+hrXQZO2vwwyoo
MmNwc9a8BD/t3agqcuc1dRdjilRUBAmcEcs+xfGrLFdAawnueWN2QaZ1EKmiD2CbTVerH21Vb/Nu
IXTyW3cXYporMfGhMfLUQsj8rUjB7KMAf751E7tiNC7GlNqAyMj2mP22/gaBE9l3wXgrf3Zt8LO7
PQkZ29DxczkCLyH0q5cczId7G2q/ul8cnr/6ZHTQSzC0LRZoVWqbh2Gx1Y5I+tnPZBxP1cmkmQGH
76nOkvlYFcLuNU37G0fQtXVxPBVcjJxFZBYn8IBVdzqe6P0iR/7Tb+6Op2oRoO09xLoMQT1B5ePM
HCZ6dfAb3XHVrFiaMZa4uhcsg/h5SF5VuFXdyEQ8vzBQhr3c0oFWy2LQpXiqNgvExATOzW4PioB/
qS7z30RK5II2gyXlEwHs8UTy8Rit87CnuL57BeDIBWyqWOZZPUUCEp7qXTLKI5hnvFYdAhaXCwPi
wmQp6IoXGbULR88PrP9x6Om4epkkWCcuPwB+r1auahSnTtPYor8wAJYhnSfz1cdsouK840+cNTVb
SsZBiNME4hQEYjF9mLew9upzA3Xt5egkM/MiOIxSqGbir9ERyJIDnYi8dUG4ZpiOx241CptxHYpT
1BGo92iutnWXzOBoP/qtj+O06ZhVlpxDQh9D5QBIGPKYAhFX+o3uOG09TE3NGbryISGWHNCd1h5T
Vim/ubu4UJ3KbmxB0XM2zvYjSG0ewS7CvfBIkYv/lNJk4RpMWPl6W0Emq/kvKnMI0r68Muek3D8f
vxArvLQckUCSlK/od40jFsFxQWyC18G3IalxxyneQz5anzql0xtucHan5z7n+HE/LXENpkKcKw1o
5/abIe22G0y+fg6UZpPfdruoUBtAZKytsGYmMPk+lFVyn6dJ5hcqXFionpI67DsYExw6u5NSzPeF
Zp3XZS3KHVcOR0C1igFBVOZ0BI2yGB+y3Phd1qLc8eMoAGtwTBAotqQhj7RX9TvIKq635IauhInc
8eIo01Dc3Ap+miYgOdAfYI8mG6ZbS3PNehw3BgqMTnE3DScCuFZ+wJ/qW5BQPR8XFSq1y6RZ5gcD
NWTxpu2r8f1Apg9gf+weJOPV40CqOkWBtIHU55bEEd1ZHTTDfhLinM2Zivbvzi71eyils/Z1aliV
gaOaTI9dXNX/ATs4KIOEkWDFtjwaPqrwLFeN1n/Tfe5Wyz+3hqtur6Y4lwew7oJHIKXFqa1lGtxl
i2jC19D7W4bSgBxpKanRqAkHbdKlvyB0G8f3U6bp70WCxfe9AcWS3SV0zMwe7f/5l7qOIC1yw+mv
FDygoHDp9UPRBRac1vyktli0uxy0+vyunkCxCYqiDFTR1ZBsKfi9kko+RnMysrLNGXiThA1Wc4pW
cGU2O7DJDLdQuc+/rsEYejkjCETFXdT3A55XVn/SQ9S8Qa7qB1vBkDrYGEIw7dTF+S5BQ8gbNkrq
hz+LXMTuttXN0ACAeaJtH5ZLAkr3vuW3uh3Oce2ZeOcidlOAsPnaNWBrEUz/bc2k3qM1ZDucKbVA
0Cm26PfLcfyK57l42wncyRQMpMOJg0/vM0FH9ytbBPmtLPy14c8e+eT6YiawEtlE9icUKe0hGKDN
E/Ii9nrj/UMvDL1yabCAlO1UJ4sJ9lZPKEZlEOv57rc4TtRD+xAoCquNnxLkZMowyfVe1/rWEXpt
bZygtwF2vWZb1J1aPtLvrAqLt4qMmVeHA+C0lyvPQNqjV9CPn2S4VHftso0lpAXprZD6vH26IMYZ
sBcw/c3TqauyYS63SUX/WeotDm6Mf8X+XRhjwJThMSgkT4npwnZPRW2+jB2lD0nT5QUqrT3/4rXH
1LnIkBQS0WAixC8RffqKh3L7mPPmFkD42u84//+J/ddg3YbkSa1PMq0g3LCQ0bId72IAYuYWanOg
Oxj9QKv/UDVD90A6zy0PAP2cu8d2Cv7TFLbzeylQJ/JbiP5OtTAgH9i4KcGCNd4vY73cOFiuHNDU
ubx06YSa3AAcXhiaqd+BYLBKjzkwdAlY1hm71Z5Gzq71TFg9k8I+3Q4tZcbBPDyeJtZsYAut5g3c
Gzzqvq9dXMtXaQLZ8IdikS1+Y1R0wyGBcEX6YKABObyZazNavzevC76WFCAp1GjEKTW1Mgeo44iv
OMbRk+dl1i74NE3QHBcWwXDKDf+6LPg9gq6DpzE4kSvAbS0EgQyY1JVKPhEFGQ9e+DqkG7hEE+PF
ojA4CP9PQMc2RxJ5orggEHppAemE7czGGNJ4Fs65jxHPv/NOZb3furvQxhy91BFeumgPHUPQkDch
eHyhnnHw2lUX2kjWfuuVTooS5PjJt9WQojR5YL++PPqVYOVCG9EyiBtfgL61VtDgsTKdMjvRRhok
okIoCGUTGUjPX+JcDApFly4HWWaphoYezLJhv4t4uXv5l5yD9zN+7gIcSYxiuJZrdTIhS5u/s6VT
8oEIOaxlEA5SH5HnW4eHDDoBX17+4rW1cyLY1FddC3ZNVjZn5ZNhgtTVLpaNSkBsR/JuFxd0qY4v
f+vKxcHtn1lMXqNPtQ3KlbU239XFOvJ9H4cTuRGOr33A8e96NCw0XRCUEN/M4x0w8V136A365D0/
4Pg4cCvRKFuwvIKFtfm29sP2PhzDwm993LYZlUaihWZ0AHCVwCtt2cgBihq36v5XFsfFmNrFNGuU
bMMpCLf5bbqtxd3UF5nfypwlz56eUF2vOtoxPFVTkrL7Effx11p7ssSh1eBy9KLifRqyPgLB0pCa
kulmGI8J+vBvQK/Ps3zG71ycaazAT4qw3Z9WuxbpTmZs/YkbjxV7AziXZ+xw8aY539apGCt+Ylvb
nLKQJPcha5jnb3CMf6iCIgC8oTud6X52SRjoR76G0aeqstNvLwd2gXoSshqQbllADg669gedUUjN
jbr64TW6i9NDnwS0qXLankA0vMx3AzcJCMehHxX52agL1OvHOVXS4APhlM1fon4QHxZLUr+ulcgF
6rWNjeC8zJRgCN/eRGYz03EAts6vMz5yoXoiYttMoQBxsoCyQJpqG+yrPO0HemN5rjiBC9VbjJWU
ctaczXO4m6EywA9AL6fbXghKb2zytY84npyByj3mlmEPiEBLT5HMkEoBM1vagAgEeZmDny05xxoQ
pBM0NU17imeZHMWqon00eXYgRi59YkcTXgkztqch3yCfl7JefuStot/8Ju94crQUBlTvGN6M0Q9V
I6kBQSO/ilvsnGC8QiImyno42VTLd/F5JzYFnZmXZ35ld13uxNXYxE4jsoRVrTK7J8M2m/3QFfOn
oiXKM4Xl4u/QsmwVtFSaEw1raLp2eV5V+yGIc8/q25nM+ulhFpg1q9s0r09Q+ZuOagbaczF+BBSR
C7+TWZ3nG8h3wTy06TJWbNyZbPNMeLvAOtktaCesoRgwLxRgZEpI+mqoWySLX97hK7cIl0gxg/II
HwF+Bwdy8Gnri+CRjLn1y4u5kDoDYLAha9WcIkGCExnw3EEZMf708tSvAB8jFzQH0SMCRauqPmVW
FfxYybwW+wwdPl8XJYt839Rz8nPqqr75ZII2+LH1JFRQx8yRqParpUSOa+suWCUYAqqT7Wb1A1nR
7g30Ef3IlSASc2m3JB6XtAMKAAxZSXSfgV30kGzG83xzgXSUDtaAHK46jW1VvIpX9GcWW3cT+HzF
slzYHBoe4jDj2PIATEKv0gpVab0w4VdWdHFzhqm0UlJAqrZgv9NpW3bImdTHly3r2tTPj6sn2TKJ
0kaiazz91azXY8jw9DdrfcvlrgRVV6W1nzd91ixhJRtQUN/RomdvahVA04OJefKjSkYp4/I3jAl6
mOU4wTJXbqqyLUDvuJ83Pt04+K+tkXMiQwiAtqD6CkCGCCW4OSf7ZISWmd8GRJeTz1CjbJDPhZJp
PYH6vofsVruxz36DOz6rFoTSNsfg0STqwyhk90psSeppO47PjhxqrqQFKU7dKHDygTfrXgWDJ47B
hcL1KL1ZIfOinDWkYLN0o3dMj73fsrtQOKjLpjzWQwWOZ/E7F1Dzg1K1Z6bRBcJF7YKWlGDCskMQ
5VH0a74zaCi9ke+64lQuDg4Cc2SYmUW+C1SA2y6JxkofxMJ1CeUksXou0PnrTwIDKm12RQsCXvQ0
jk7LslZHMa2z313OBcTNLShSihaUblnbtkemiwp8qdFwoxBzbYUchyXgYreaMQZhOlRx91OVQ5II
YMoFatQDWT2z/6HjupWNoqVGa1BJlyHbc1OXBkVvv9tK6LhuNkPItlLN+cjqQFGgV34ElY4f0DsK
HdeF7NCiAonawgg1rm9jBr0PW8f6nU/YgZr8pe1kFn0ZTRuDAxf9tTtoe3ydNs9ucMjGXQ4uZGqG
0WJwA7KFXdKzL0kb/PSbuHN7ZrMAGKXg1Ula1t3HwBI8BgJICa89JS40rtgEaFKHCCxl4fAr3NQ9
hxSn59iOv2qocdG4AS8wZDY7yLsOwbALGwKMst/SnA/HJ/FAxdUC+P4WlKoz6RfWJMUP3nW3HvDn
Uf6ZxSIuKm5IEkgi1xQEkoDtP3Jkyk71HPmdsaSILufe59u6GYNjcFXJeI+G+GC3mWi6EW2ez0OT
wvHUaIiSlTQSxHYGgpgb4CEIygTy6LLr1wOon/yYKolL0hp19QDcxXg+VqB5AfHB16ttmjuv/XWR
cY3BckcM8Z7LyJS6yz5Al/bWq/TKErnIuEjmLehHcYNSXai/53qDwmi0bLHeJxK9Go+pMpCj8/sh
jg+3XMbLOkMggitS7RNwhKHzeyNe7zwCCacLN6DFsiVohsAvycbI7HCDGH4pkjOvuz5x4XBpn0TF
lgHDM7RxeE/TtvmFpETl9YQjLhxuGxDfEgj8lklKP7RjKPZsMX4pYuKi4TJahF1x5neM8kYdm5k0
B57Om6d5Oi4cNwPlbVIH5aK3+NBOkNuMuY69qqvEBcOJlal4AcIM+c9YvWV0YZD+FJVXepvkzmHb
Z5BwyRWKRxY8SssuXwee7pQlAzq4Mpa1fqbp4rIqSN7UGYPtkCVi+7iu1nsT0uyGZZ7d55kI7YKv
FEQ4C4v23bLRje3xSISSySsN2Q6oEfZ1Uu+GiQfhfui7rr2xblcOBReRBSqzVA8NOAnraNHvCgiJ
niI+rB9ejhPXfpDjybFuYpugxbsEYVr7GyKN6Sc5UfI+xGUu3C+ES2iycnMjMXpF1AjqcZeBQ+UQ
C2otzn4Rgmb1A6tjwQ4ACg3snQxV/47QHsmosZhS8lgHaNDZ6dVGxV0uYvuVm75o9lVvAXnbQKe4
fKhmkF0dOAhbwwNwFPQWceW1NXeO+XHakOKrkqDsdZX8Be4vwCTDTIsvLy/6teGdm3lBREWIMLil
hKAq3jQvTllB/NpmiUt/l0iOC3kCuY5eL78hYP33CkoUv/uPS34X5y0ITkGvB3Yp05/Cdazuo4r7
JaiICx1ToDcC8RYwDMGyvKU8eM+awS/nDP3BS8ubIEW4btlSlHwlvypOP6dM/fbaThcztjY67+O8
w42EzRTCyHy7N0r6Fd2JixNDm2hjtMDEczL9aqL2U0v9yIiJS3q3QdEdcprwRqVF8xB34XqIIMbs
9bol1PF1sWQ5ZeGAc7YRydc4C4p3SMDQ0m/RHRdlGqLwIkuLcqj0uOuJGXf1aP36G4mLCwNR1Zii
Gg5xFDr+reX017ZUnsvinuGC8WmQAKBAq6P4OpCBnqIK4vJ+y+Jcw/O6Zrjdy6AkOm8+gyFx+qoa
lvndEKhzhrdsQjErKnCrzKl+jXydKC3l8dFr7i5EqsiqAfBjKKOE0Nv9aPUo3oIIRPoZjAuQitA8
vg4BjH2EbHi9D4qav9YyhIq53+zPJ+yTp2EfRHMHddqgrCjdytFI84byRNxYmz8lgGduHi5GqllQ
EV0rDtyV0f2vDFgE/trOIv6rDrZJlm21vYtCeQQOov/BlmK5oxwsiceoZluwNwWoBUp0+/xqwBI0
Hmkyd9AVxAl7B7D+0O97/EcfoBWcfmqmKU9uzPrKQeeyyrXcpDP0IqBZEqfI64qgGIcdnczgd5V3
4VbGBHMPFXscdU0y36EWnQKiDkVjvx11jmkeK2hBW4iiQNwe946iesPm2i/3RFwsVZef33wbYWW2
ocwnJCBOPeg5/R4KLhNxtxDL8haZBL0lM/paGDuGTeqnDgrt30tTX3TWEtKnrEQ+Qb6hss4/gkN0
u3ElvWI0LooKheYhY3LG3MkW7ZqKZrtpCvxAGOhTv5w79HnipjcIv1lG8h9hU+m7SNbso5fJuOjX
ORFrAFbBogRH1RcWKRC+6o0f/AZ37upySbqwJ7gJtGEIaaeZflwZFBD8BndO64kGIsg33OwCtAbc
ZWDeeW3snH72G905reMF6n1hi5tdESdd2aPFaCclu4W7O8/xmdjoor+MXYI0kTMwkGzRX2NIy/6I
7By8Umciec/1cY7toBEWypXQvTJ85PcyHaZHkaZ+VBDEJXTrerYNYgCXKkRk/koI/571fs2exMV8
rQlJ5aolLr6WZq8qrvk9k13od99wMV85GgsU7XDJk/0a3EF4qELCNQ5jvz4e4kK+1jaNdRb0uOah
8+0QhOEj2iVuwU2vAAqIi/iaOTBGlHS4W4cjPxZrbuCw6KMbdgOxdC15HCTgWg3qbr4Hox8fjmmU
gtxeQarwlmE9/wIH8dRlQFqEMWRYoC8TTqK3+1F0E90DSbEBnRTlMrmbonn8Vi+R/vmyL15R4wpd
MjTGwMdikbrCpYGA0r/ZpnTabbiD/j7rTLyeRd53Z/Jxzec7YhiVLZC46G0+xCyMp52FYAQ5TukQ
LTs7iE58mHPVv+pYG/IdqhHZ+oD3PGTtXp7u884dulituq3tmXcpLteBaLOjtG8+h1AV/ClV5dez
FLr8aRPPbNGHKyg+oVZ+UGRK9sEwGK+4Deu/3OGoTQJhUxuXdo2W0xjP/fsUCSKvoz50IVt8zTNg
F8KoRLVVHdDtph8GNTZe2afQhWqtMq5GJRKMvnD7f5x92ZKkuLblF2EmBGJ4ZfAp5swY8wWLyEES
IEBCAsTX94r71B33nE6zfKuyKvNwBw17r72GIuqpvImCf7zqyVeeVuQQ/pmkQ3TENDc6R11OH7I9
/1vF/3kv/u9rgXwlai0two8M1D3HYcoVghiGbnoZdtN3BYpzN1YxSeZ/c9lAeMH/+45nzG5np6Lw
qPcRSx+Z4OojWyL/b0voK2sr4bZptyalx0yA2VTHgsETZ7L9/Dch1Odp85+e1Zdat1MjTFw/V9Ga
5+0J0samEohI/Mev/+XyVI7olM8RQfhXlpUiTtIKL+PfwrDJV05WIM2AcBLkxq8itbVvCKt6pf/R
Df4rJ6ufNz4nuNiODF69JfKsQApW8V+mZv/lsX+lZPVBn847zPOO0dgNby2Mg4q0icZ/qrrIV0aW
z0QXq5GEx8S0yxMieNqbblN/86j4RM7+w5L5yshahgzhBuMcHvmkcWNueh6eUh43PzCf00Fh56Bx
RTBz8kiEXpYjB7f6n3AI8tXaTEaU+XZZw2O2roguAge5RAKc/aeahnzla60sVvHa2vAY27E96p4d
0Hj/o2nyV5qWtzzL+m0Kj51x62MsW3ZYKLP1//+y/G/r6cs2NmMKlxuFr97zVP4iY+gV8GWMif7t
47/s453FwwYdMm4D5Pc823Z2AMgoff+3T/+CXQmXLRMqEHKEL2N/UAgAQAJY928SNvLVsizC9R6m
SUaOs4TAooCh4AyHq5394wn6lanV+wycmtCR49qHTZVuYsWcN/+3qTf5ytRKmeEzokjDIzL95Mck
EoYQpn9OjfjK1YKhBhuXsQlB7tv0ZYV1w3EOW/IXs9D/siq/crVS1sJSfljJkcI/4Lz5EfO/vZOL
+Muy/C8X/ddo3DTo+SQVzjmpwJstSJD3W7EEyCktTDu3b8hbSbZ/22FfOVsingMO0gquMh/5M0Zy
/pbr5W8JqJ8oxH84U78G5e6yDeFjEZAjCvRtvY5om94le+yh7IvYwsvGpYOuSe9aWun/KVb/aet9
JXF1i+qWaRjIUcK155ZEO7+2Tph/K1G/srj2NF0ywqH+Ap2L340zxI+99+s/rq4v5bWTioOwJKEt
S52pNRMf8ADa/7K0/uPSBYfr8/L7v1BdpjVkJzs2RhMvy8/Z7+qR2f5vctH/9ulfwCg9ZBG8fDk9
GhWTAt5FY5knw99U55T9TxPwv9YTvv4XUDpATJ4CgZweBazBDLL9ltGzAtSTtncFMlNXXW8ckvAz
8TEI9Gzrlu0zMTLoK7/TZP/uIAlBRjY4T7+yfo9sIWOPKAG2pjktvRnUUjd6SJoCpngSmb1sT+T1
no9OFhtMyFmVW92Qck6pkSWyN1xeJjpLHTxstGzLzHbUl3xryXqc23aEdfkIk5Eji5bInXIO37Pa
rcxlBYNXj4MSwg3jwUdq3Qvvd2IuQMUWc2X6eXJl1yKb6d5weIKemIS/fy3cDg+WDp4FSSGDltIr
twsQ6gVfdoH8Md25ewlt8wtBmWd/TA4emfhgtoiSujXYStXupPsZLfG+lbNa5FIoUBzlt1zORBbE
h0l87ND/rsWK6Mo3ZFODSpJY3UdFQzrrL6nfsUBhmwMTr+/NEIIM1dld6hNLA9JcRVOw01Ihkmm/
YfB1aStPdt+8D8P0mYGIM36jxdblWQ7jhs5075Cldb/x4rKmziNqwo+QNra5jbI+waXG2q0rdGCD
sFDwPMcx28y6vzj44oTlBi0JOUEBGOlzCNbyiK9ITFaGqVUD6pwkfIcvVOzLAIZLadnyIPxGWRDn
9wruF2d4Uxl28tBlcTgZRVvzvNOYLDeG0hYRa8j2kOwSBbBSL+XISVzB8WD4Jae1HWoeTG0OmpMM
7e3cIcy7JD5futqimLjjawcLktDukT/t+54tRbc2ja1BmDL7wXJNX8NOJPrC1xhsLzprdbtNjXjG
N5S2pINWzaO0LvshhX1nqErfuwAUjEpPHjtq8tQ8DqPz35Tt4+fVz7atqY+tLVzUqrGY+jaAmiQE
Ua3oVUIrlybBQw7G+6m3aCeAcuTalNpS/40iGZKeGmkBmcwsWdmpF8NAq9AwZDyAFCXnQgovkQrn
xwQuv6ERN/Cl7IfHGIqRvM61sC9IPlay8j5p7WsL43Z5iNZ08AedhRn91jZqoYdtapv20CGVDIt2
JuvwLaOchecI5hobXJx6M1dblpGo1CzYZBUDvg0KNW9zW+dZZPxpNHbrz1HCsCSxdrmEFMaGTV5m
ON8RjBd0fip6kSJzRLczzC42m7e6lPEUxoh17FdaBWj9b8Xu5uzbOuj2orMs7355s9D0MKaKtFex
gOYZ9aCYEWNlkj8tYkE+qE7YXThFaqvTHW/3lDnlbnjsE7zPfWt1bXw8LQ/LHlP3xhgeTdkZBHLD
osk4fz14Gry5tNsxk4K4LbmDuaRUxQhWzViodRoJvj2Ga7cCmQE9zImwzw955ob1pjc2JxVeZpPV
4SzSX8049O7Nw1qyqZBbm6WHMDfTdZo7JIsg5zB419gYSSn41gPWknLKKzqFeQc3dbFcw3ACQW6B
ggTxSo2my+8+rQWVKcwUffp4cR3qwsdm/s7wCEUVZ6QPQLZ2Kbnybvd9uSTbBqZLGEQfzmCLF5Tp
z9NkDBNRfxJK9WEVePIPzS7X+BTBnW++SuLpWXRBreTi3wnXeC8jMEF9ABzGht8EpfeVookPbDGu
Kc3q2AXxWtNhS9QFOhDe4bXBBr5ymPJt15kLQ+Q5NXTZbxYybDhm4+w+2zJnryTS4peXyG0cq6Rp
zFWrZLud+yBk64xlvNPziLDo2Bar0toVk5AuL6CuvoJkTwYQv9lFlYltkpeMAcysA6LML9J0a7VZ
68/TIG+Qh2LroW/yapPWHlM68VLrwcABLfnxmRNYtC7SpTDdH0FWnFsQgDJ4frLXBuy/Q7S57Diw
cKvksqC1zKa8JMrJ0neLKdClsQfAF0E1rMgu3/LEfXjLBkxi1xcDYxWKP9O3t2uY6RLcmKHiiF4r
e7GiSswCVmMlCY6nEwu03yrlV60IlrV0JgnuugywfDFnO2jWe9gT7IxwJYeRB8NLpEFei2kAh/pJ
VIx3MRKde16nxkUVXGWecLmJy2ZGWjqbPIG9JN84z2/0IukveCiHdQag4g7XVVZhihYA0cm/xzr7
AXPz5BF8lf016ZO5gKZ3KdKtFeUa5FktZ9WWsZr9Nz3b+Q3uEu5qail57Scxv0Xp1JRGyr0kcTp+
M0bh9/ZBforC7XXY0m8OHmmFSo0q40QkFUbWtMDSpZceeahH6rYUaoe2fYIW1BzDjHeXQElAu15B
a9qu67dNbXOZ5MFcIbjD4pRtkEhl81O3ADJlfRwXUdQ8jG3/EPXdVmY8tsdgtM9a7j+YIbTeYgtQ
DkzYIujsfEnaABthUvJ3YBtWdAN/aJP43djkDpYZV3me2IPZhrt933Jb7AuRPzG2p3vNXJc/tXnM
gSZh4r0vSw3v9uzUz7CGbCeENEVa9+W+7uo3DoAkLPfO/BzHvUN+Gh9u5hFcvV6Ya+Iz3GkQ1L6h
fBx/YBh2ieh21yuzlZ/v/BYZg9dsS/cb3CXkOk3EflgYNUUPEfTNLu0DN6q56XPYPKMSnQpkGT+s
bd4VplHtcc/DtIhRNxRNhEcnULcUg+yaw5igByLCpSXKFPHSKI8bRo73buLurCb/KqFxqXQz9gXh
UCwti/FHO9EfO0/wKFdRsLyfizFSBz+CyRCBHHqMpsjfhkEeDYVuZl4gmdeWnIb0Bygh7kO46AOc
n6hEbuV8JFP6gtjj9jSHAQbFMNg9YQmvRZTG+ynx09QVaQzVC7YjKHCWvgmZQzANyWgp1lnepU3r
0yLLM/7WcdyGNpltIabB5HW4jHXGR1MJJeitJaJ9j/Wsb/YkoNWiyCFOub6NKSpRa/sLQ5VXhkk3
1SRpCWxFFOorusQvM/LuTmYQW9FrdUZfza6bdb2VInhE2kV8Qq3SFgQ5OKVfrSxUE+7FxggtOy0u
xjaPDe+WEg7ufdmFG3YTTJYw5IAH9UoIzn0XvcaDe48wgy8nRBD3xRpuusbIwb6rqVHVmAUSCRCr
nE9ph3M68Bm5BVsqvYtCEeOa2deXHan31SLGGeL+KC8iuCL/UW4Jz7t3a1sKusaVFZN73KdZvHei
68ug26ajQcExlZYmYWFYeAhj7UrVrPzYjUFQeoQlXwMp1T8Ttz/uJIkOydqPl4Vj/DTNPHjqBBur
oIlD1JDqcVTkekq6veizKKh1sOw1Aumuh1WIKwwF0iNzgdWlCYP+RE22lNxpnJ9LN6Iq73s4N0NY
eTHL+jJMVJRmM8Oxkyw7TEbxcgRYhUzGbsiwb2FfVmxmu8L5uZzCeP6RdDIsEh6aaqQiKCKcnbEe
fk16Hgvu4hDrEEPIPFr9d6FgSV2Miwh0Pedu9BVIhVu5SJ9Wo0xdpSkUGyB40QLxJf6oqDuuY2NK
5Xp31goDu6hzCFVuH/ycbkU87B72oyGGynnoq6VdQlo2bTxFB8zjYesMBSAS1pBsiFOn9Ve9bsQ7
DqLstxnzGFcny7B3PkmkGwZvN7AxO3E1zYXosX24sr/bYcZvG1tkDCD5pIq6eAIx1Yjz0DoAm9K2
Bz+YDH8oVFcjG8Lv3rfnXSANFr36fDPgwfUlZgK8tswLmIdvq0cydLBfr3zMb9pgQib2sj6YCca/
ZcNQwoSNNr/ydI/bcnFblTiYdQSDz65zNSwFaoW0cnH7roBNyutln/PDYE14k/iB3gA7GCyqQC6q
MaA/1w4xUcgD0kleBXN3PYDiC0+IBgVhpLu5Sl1gCtav78jZMuiWEMTejhO9Vqv/rayKwXaGxoUa
lhZjOmW8XJDsXlrgsuXWmebepCiPERQuqsytmAHG5LqX/U+1WlQLjXgIlkkccIxsb/EyrzXMsF0x
ewIb2rir5j4GHNQbvj/xFBXP3gG2LkedOASz6EvK0rngPSMls212iULblAuVvmwR1n63wLcsJ/tU
cd7fpxoruch1gIIqbD+UGPlhjAEl6o2MF4o7vPpk2e57YFURhENLcKchhzygsj11sC5fq0Qle9mP
mBZ1LAvPXdvuYzGDCHGIp3g7RyTIjuixWFrN3OBka+iI2HPpVA0lZY400d75d7/kcYLCyRJSwB85
qpjX38JkOzSkj4tRWfNzGtlVwFReEdbtJ5atpGwDQqst4c+SoHnW6DxuKfLQdbkwuRUOujT03qpd
itFOXSlDPn7rIHUscAOdXZxF9w2XQ0WGYArfg01nB4aGtw7wLXBUTrUAeVzrFEfywKOnha7NVRDZ
/LwHw2crQElperx8szsD6tjw0Awo/zNBX9ie8Trg8yuSDyV+ynKxPsBlAIyQnELr06sF/SfsNjWM
X8VHJ9ePvMc3jkd9Ezfpr4hmcIFudK0Jx6EFVLFEjX0msCHAX5v6k8c/1rDA7QoyZrSyaXrRbv8j
1RAUfEFeFl2yIvVBArWAxRFttT/BAhiuC0v6ht57LiLXz69Lk/Z1t7g7ETYfDZyCr3TQtGXTZzgR
MLCvjFm3MwDsJ7i2RmUY7vH3ZQfGBvXK+dMx5ah5purFWP17zNPHkU9PuhspvAwS+xtpFHmpgz2/
HjHnA+YR4SP2nR6aBr226LprSIpPGDb+SIm/iWGAWdmRHDh6m5IkzYfTKzqf8ZogY64Qbuxhaoa2
dvsMuRXikaNqZLwPq0gMGguO4bhcBC8jttU6g4+tXPfkkjFfB2gFAc4gNfImccN8CTK7VHO60Bs7
ruxjb1X+LFEtVd00ClK7NMSDs2TbUYvAdSwqct+MZ5oO43ncwqmO10+z/jCKDwZnXvnpml6xeetu
CGc/Eb33c+ZhVgc7vjYGC1l37+jnTdyOKJij/EG2C2aQjRumczekSXpSanpAkYo8GSr7h051Nbej
KXjCUEZP2ay+wWl4T8GLiqdDP0KCifnHOjzwdP4ES7bfW4RLZzGOl2x1yXG06apKN0jnC61xX/um
XT8jBvlnsBYeveZNCfTkKcxkXm7AUA7eNPoke81rIQCusFBBTU4ZvrBK0oNG2k1BkC9csIE9rRt5
gB/fUsFo0R8gPI/vW2EVXqvtToSPUyENzm9Yyb7ECyK3ehzDtRsRWx/s5iMAD/Z68gOzp2Z2QzEF
BvVr11z3PdLsnYFjc9DsR5Av9yLvVFjtAK7uslk/ekhe6p7SBmiTmUsPtP28RdBAIP8hCUoBx8hj
iNa6CMNhfLEidXddHl71Yc7KyaFjh/1evJTY4+YZevCliLYcmME6LxcgcAS+PJGtTRslqCXXvI6H
9s5CUXXHXP5II9hmIA9rBbzkn+CQzJ9MNv00hP9k2nwjATnvAKFq14aiGuD1h4pMofIw/NIjGfvG
eV6xLvmJfekrwbLuzEV6NkNinlH9ZVOp9oCqC5KiszdgIOu72IP+DHVtXqA4+j7QdqyVkGHFExXg
5GAoLTg9mbF/VaP7vfkhfIPSOsDFTO/2hcL1OTC/WMD3OknEi4dlZrkoPt3M3SJ/bVgQR2SFAhTD
0u2TtanBa8ElEcH4V9P+j9YauYUTVDrFvPbHXuJEQyvHzDEOPC/GZjTloJ0rE4F/RYlxT/bRw4xz
6+uky6I72WS0SPB8CzoM+tqFCyl56vMDndkvRbf+/vNMugH7949i2ZszExyH5cywAIx8TFYMJjvE
7BYLEI0yUOAYgbh+r3NjcAE2tggb5AQiPXoqwmz4vYzLDz1PCRB/QE9Wto89ymmgHhu7WWaZlvD5
o9dzGGG4IeId7xfkG/SB2OU9+9NPxpRTlLnbzIes1NGMbTPvTa3zPPyO/qKieDo3dO3/JClKp0Do
4Zq09h3Sww6G5Ex29ZSBS9t33+lq2TVm0lhIMPS2Oy7XEfxmnP47nl8eFVLKhBSh7/cfIRHyssFM
DJnguQOolus5uE86uhYIg3qd8NNrRHk89pCAjUDZhod2sd8TCPhPYuvsSfH5Z0w2WQ4t5KNdHA5F
ln6Wr7kS114xfRVR3ULkg267QNwp0n5jO9XUWWw4RqH6R3LNaVyH4Qff0meAqOQQkDQrlfDkdmio
PyPKMqsWRDAWjkC0GJhuQvNof2w7PY151p1WyWs3h+rNNbk4+Qi9hZ7JOTVSAxprPrcq+QFkJXps
oV8+b3TpDgJwU7G0+FB0FfY6nULwSmaslzETUEwHK2rYrg3HAie5QGpp+tYClLvMOsT+EjI+SwbQ
M8R/g//UWs6zes3w5UuTkKFG93c2u1ie553Nt5C1DcXajtsj6nB3SPUEC/RcPn1Ceh9iD821iFtU
ZPOSpYWcu+5F9emJc+6w+uMfC6B/wBZpUrm1a58QJz49J+2AXhX9dpyGw9lMTN5AaJnUNptbnGPd
H87WP3n4acIomvghTtB2zFO6HGew8sp55xGwYkWBL6T5VTuiKmvsFB0TEvBq8UH0e2gErCuaPj2L
DJpCRVUJw/q5gMTWHrZx8iWGGYfU7ABNcI6kG39TuI43J4Ar+5UUsSc4pmD9+9B5EO9mvXK0n2H6
jfh+OGXpttzNdoPNOtrr+7lLn3zjT6gVssqB/FAjJba9wVwkrjIgaWUuOlM2SX9jxAqz+0FWUUBi
XjQIA60XwkKU2g6Hw2ZfBzjZF6GhZygId5ga92NNWz2WRm+6bOJ2+IPoaVzySxoUTIQ/gqjpK3gr
8wPGv7Joks7UPidI3pXI4rThkhTCT5eR5utVD5efGqWFPGDY0+F/ixIopLnHvQSRLm6K6ZzgSCkG
cAUq/gn6YYFU4eziah+WDzNM8PXvccVq0vgnDs3EXcig8eqgJr4hACerXAR9OU3SAJoEiToS2X3A
m6YavHeX3uxhhRy6DzInLwtu/NqFSVQj+Sm8tTJX31nmBCyjYVCj8ujHZ0RZpeNOvgBnTM6kbRgK
YwKw3eABM+x1oeASZhFKBc8/h6W8cr4e0b/nZzWzFrWL+EzXQReM7rnseXQFm0PEUad7X/ZtihbG
ZKdkjPqr3WlSA1XfzqmNH1u1PjvJH7o9f2cqmWvYbqFWFbAULJCZdK0S6X+y2SGVwE/kzMS0lIjF
lCX6br+WuSH+7Lq9Rio8hJkgdBRyhUxo7/LpgiV5zfX4PJs0Lq2DL8PWSV+owXUfYuh51ZO9qTyS
lYsp4QcScSScch8DrGKYEiy5eBSxuuJzC4Rog3GKDDir9lA43Blifhjwy+8ntDtPcPgD41ZH6wld
bVDsa3NKjZC3rRGq4vsUVVu/PO5xiMUuZlXKLe4vEr7yL5OW9QDcBKkjmInAXBFRpXBuLiOSnzZU
qCBHwBce2+IQtsm7pMj8xXy4bmEzUWPyl9dJKKOSRg0W8t4vNURNf5CjPL818ZQVakx1IW1ADp6P
HzIEOpYTjK1YlojvzmpeTno7sHlpS583DsOX4G30SlyZ1I3PdEeLuhDQz0e5hFchzHRrqYKkSqMR
4LVxhYjDK9l0eQksIi4ynosy5NO9k+yWWdCykcHan/d53G4NSKi7G7KHRScKcwBMdItMLWHJ6Lb9
oY7eQIuV1XpWrmj6ZDtSxl53gayObIBbYzJEmIdsrKnNyGwlsnlG9sLuXntwdevUN3dKdrRc/cjK
lcPD2A9DV/IRsjGxZZDqRHt/4zrEhiWqw4OJd6JqoNlZi3kawC5w7gUs/gMo6Ak/NHgZpcL5gYhL
XJiY+oVo6Qx9GQZYa4GeSuXdAl+FmtIANwEcQkPM7uRiHlJhQtQYzVvQK3G7rKYtZZuhyejD76Jf
B1BwzVVvRXTLBj/WJEVAWpKk5nsI51Qc2kIBo+jaQmM8WRmamxre7tmpBflgJAT40RJthxSbB50J
Mo07KsZvCUe9GINe/upCito/8MmxQwLJgfXDxWKEgXBI1dfQ+X7LQN+aW64KXDh+KA3ps4uD+9h9
307L9z7QhpUz/Nevxma3p15DqVmsM/guCDCdy8ANvmZebcDaER9RxBwnoUeo7kXa0Ciwwca9SgLv
r7K2Fb8Wsu84XRoFRp1P6IVmWt7vEcLtiiAAHgS8RVx5kqyvNuLp9jnqHLZXjSO9DOGrW0Ju+YKo
+eiWmhW3AiUvsxoZ4Lo5rXZc73fp51kdWdTp64qRKxDzNbqoJt/2YomIDTC4Eek9IPtcHTfdoeJP
rWtRSIIQdGid0zEvudxR5o9ZRC8DehFatg2GU0VDxfoJhOQi2QvOUlWZ3hhEnsZJ3v349O8QZxul
sOeFxBdQ0ELy9sM3w5K+cD9vAT44aXATBGTGgrGqX+gl3y0whbbH4LkYujRWx3VzOJkyP5KpisMF
yOfn2Og5GV1qKvZZ+ZWGBexahMQgwylNe0SjQ1OxHTbOp+Yea2Y6uqAFHBvNHUBNpxYd3cidmUuT
2aHFkmb3hDiC8gCUBvGwYf/iYMXzutExdjDaltCaakbIGL8Qudvp+0BcM9R9551BCRATFAkb3Zq3
GQCkqTGqAw+gt/oJjEwqinjTTVJsbQhTMvTiwfhAZopIGuu25C7mcMFQBbgH6yFNMRT8NVtYpF9t
Mph3XHqwCC5EsLvlT9jtHSb2y5Ksh0xK8zTnOT+hqAAAEo37eJWlc3vHJ/jPlSxhQp9tgLrbYURD
qzj38WOmVPLd0HXcj3yBQ0DBZQoVHCRSmN3pRK+wkIUKO85KdFHxvUpseNd+qrQPJmlG1It2w5rU
CdnsOUWR1d3EhOruRCcI/vDXmq4EPG7LOUY7b4Tb7qMelBS4+MHuLes7mRRzH8ZYNHrJMriZ+g4e
AWD7i0JPLMpPWLvNcEKyfbTWbF/j7zJf6Anznyk6q37skiud7UOx5Nj1h7VbUIu2Le1slQ9yunYp
WEg/VyzCX5Y5ElR938rmQSEUNcOfidl3E/Oh/bMOYzsUgW/ZdmqiPAcU3iUiguwvF/S8ZlPzKt04
iJsORrhxlaPuRSHZgBt/C9gWZQ461fwAF5HJFXDBapL7NJmXsieo+W6nIDa28mLIp3IKxK8IE/eu
xANGN7t2CcNNu7cot1rCTsD0aFg4RjEwcCaHhrxPcL+CKICKE3HIqCjyaa1iM+9r1azd9sehcv6e
0ChOarxs0SoofungapHP5lfTyVYe4SFnLjCftHh4U7AUZADJ5dpLi1JgirbQ/hy9TCgvcACt5hZJ
q2NwTvaERA8d25mo12GdtwPwC3rhuF6Xy8QHtDd5uJoBV2DSsHJLovR+U5R1KEOIboCUAYg6tKrL
TKVa9g2eK6YrVypCQLJAmDCaoXY8uUQvQ9n1awtKrF4BvF7ZuEnIL4KpZXIYvePZp+YEAqOfDNP2
7go0Ck6fB+BSaSEs7fv7od/BTdl60uHGS6z//B3iwPYBsNcaExx3reki5CPCyfsZYgb/Ao20usmW
NTs4tS9PYMJhRDqvQ3TlUzaPJcEbXotgaAbY3MQL/RgQN/UNVWP4OC1O5edeTstcNSFJyTfDgIME
nk2qwiYUv0Uf7K9rm7H0xJDUvZ2iYRtKGnTxndta/9BvIHgJtX72mEAtu6IxKLDqqAuCe1j9Q0eZ
iVCowvAtUpUK2/Q5R4V7RyMW3YOU0HSFkK1DuCzgVP0STZvMSpPvQ1MmmAyqOjB8mX8jzGoJgKVJ
+HzmluYPonX7MW1yhHinwmGdIM7oNsmZKrdw1weyMh/hLNwQ5kIEYodQMbI+ONswDSVIQ3qmICFI
hHa9NhHTmK2N0APBnNZlzTW4TMrde4Ow4dLtLiE/JSKWf+TgQl3bBp1Ama+jiq+mgW62aDAObYFI
IV0ALWBGnz3wOjQFfcsebYC8Wc+48sc0afNnbPLokzIyp/dh93+YO4/lyJEtTb9KW+1R7RAOMda3
FwjNYFCTmckNjEkyoYVDOvD08wWrZm4lp+fWdK7GqgyWVEEQCLif86vTNwfyg+P43gnsYg4z55zy
3lXtWXUED70XWizGtqeIpiZ1mfm1gMnd5F36NVV2G0amIZLN4p69gQ1VvAjHKeruPZCol4BjFC6x
HGwmA4zL25wnotr1PW/nzejr5K4xp/mK2V3n1gGWB5RVEtLBGMUIZeVQOvlr3FSNGdoR2T8rTKAF
FCrCBDtEzF4zXmyU8/00xcH3MsuptitQhPvenpJ7k5rbQMGoK9YB9EGvJWLGNMxZ/TtkYsIPNpU/
OMlKOlD+RQxMGU1j48CczvWNAcZ3bOXiHaeCOiGHf6HvXxfKjham2RTmu1mAJG2tqUlysgxoD1cS
qOMtKav+1YLOUGfVFx01DWj9rqooizZmCdm57cw0CuAwS7bausvP3bejzbuiUlCipte0zRqZV81g
08BlMSltg51oQUgWwYGyUoexEQVfOgbaxkemMWS8OebaiPfovBV+hHQy6w0kbPFjcDP1Pa8XKwsR
qei3UaGkWUnRTLfQ8fG0F4vqio3Zl4hU7BSwloJ2OhhGKU8FuNGXguRkY9O2ZuasEqMkgaY7g/Eb
6v/ssUE9AmFWIMvfeX5gLptaFN2bhGx6NUom3R8D7JE0NV0CI8kcOVZ3Is7jZCdsfHuroEBwteKx
Np11XKHJWHXWkj6WhVO+9NXYiIuljHJ/C6Jev6EiYwr7MgTFys59643pYDhS8IeV46qpo+la9IwY
XHVyouVD5JXTtUT9k1uiDdyqAj0QvYrBVuzIqMEyuLhOHhoIsSye28xL1rGYwI6taPFdqjf73HL2
VJxi8stvGh1UyCrkrM22o+v0ZT6xIme6umKxNo7Mn0Ry5I/6e5lbQb0ynWEJwkJEzT3RnLx3gHUM
Lu40umLXmoxmWU3S8GJYxaLzH1Lb9eWBxdiWPF9Gj1/ITLNHbxrEU2sYQ/HqKaSG1OvL0oVenEfV
mklpHhxx2finpYvHaW2qqL+SSTB+X8AgFriRaja3dTuBtle66FEwTRKP8ELgzSr3pGlc6kFo9CTM
ndr21TAfGSXn1NdZGfnxrnbMzN9XGYj5Zc7pzyycGc9G4jUNjHnRoEZEjVInYdpoTSzDZJDwOFJb
Vn1IBQGH6RuZybA/R0N+6cCU28oPqrchkgOS6aW1nbWzlOMD6qbJ3ookH8ctpDbCCGPxBiScdtU8
aQqnZRfZY/AaoyMawtwNWmsz9lRtq2hxquK2MNOuQWiRKn5PRgQib/C8SiFiFPYTbgWwrZleNk6J
EUvkLhRWZzJE79BBjfcw8Ezn3i3jZKuNTyf+xJMixANQs1VznXwwPE2fDKxvWTWKR1MmX/wKOHLf
T4B+YepT5dAm5l57p+cF1RKTvKbmh9mUILb8ivYrax3p0UlWoItQpXLmJ/6qyduAGtVl6E1V6iEx
lZmzNVFGgQsXef3a2ZOlNx3vhDGsGo8ECTGhltg4ce/W68Rwuaw9iAbVurfMr7EZ2zy0im6MDrLp
l2bldq4errwU0VxQobRYaZsSbkMSvWfuxBw11xOztx/9KKFEzvve+ZbTYXYM+UBwvFZFA9M/0G+I
LzGDHm8InvXcS7OeJ+/IVBkDavf8EH6HhnHk1uhjBt52lXLKR6euKj7TuH75ZnhJLa6c0vCn7Wwk
sq8pShfo36i32cVs1678Lymb9Iw4Mhmbi2Jm/1kTaeag9PWRJq7cmK3oqjR9pkRW3Ph+JVGsx6c5
M1hMbTrFe6eonG+1pYdnTAvTPsjrBLYjXmpkbxaz3Q+TWTrFap5L7ywDmX3rlZputCkHeuq/hdqQ
a7Wz05y5ZbBXC8RcteSWv2ZTTdF9FuqGFEn1kFaJB+EMNnzVGikn7dZpkuyNYhyelBGTx6t0+0SH
aadrwj/a5eDDcn3VsefUq1joZFlx61leiS13NVV6aQEcJQr9sxiHmAJxchzn1iOrqEGn6i3eOlVV
9gAgiZbT6NOalt6pm5NfZb4furmM39KynaKVFxTAW1Gk4RSGubQb9KO1063RVzX95VBl6XW2eNII
p9ayrwCmunjNusVICOoF3uTSCaghMhiSEyL04G7CVJWvhsYT6SotMOiFtV4An2qbQvcigMyOL8Z5
LBVE90BzuDA2tUEzOMiVvzS6CJdgGLeG7RgbuH3e+aVpOJq3FeOXnXEu5l0866L6yogtQL4+jdl9
PPS0c2h1iVltfD8axTmsYizWi1OY5tXIBSLFJrKyIBQ+3PsjU+Bc6tg08HTN1pK5yQ1pHDF0Zdz3
D9oqzdvGt/MbGP7phUtHdS3xvQ0Hf5iTPGwYB/+CCN6e6JBlP++WEh7kzMFM8cGFvcy2k06YiLok
tfdsBvGMNidn1ggtM0qKzhnV5Swzcde5w5huaiu3nlurmO8F8xKqJ5PJLem+C6KAeMcCNmw/CQK4
f/jMrnOYE8Md3HRiqNxjLCpTX/upaH8Msp1f/bweI8S5XjwCT7h+vB1qy9IoxUVeQFjb1joSZVxB
zrrkKKOGAbnpnMYgbjcQ31C9L5xjmbmEfw8RzCYRhM5+ziLSrVwv3/m2/FEh2SjRihqiIczYYE+0
u/7MG+iCqL8cPWJzE/Wdn50snnl3UwRW/IVEl1o9+EMUnx/FMpLrXDj2sVwcJe4Qd1Iih9Eskx8T
I4yvYo8x3+uljdkBq6X4IkbHrlfJrEtjU7XJfO+N0hr5I2L6mzius3LjECQZry17kd6qcdOFFULB
HhJ2J+GkpsoFtTTZwRIY5AaoqYzdOjr0vZF/E0PcoVvoVG6ubLY9SWhhpvSmTQRq34mnk2VLBHoD
pmmf3EQVX1pER2UoOkRilvCiBa363BqbabGRJ0ianvsIcNM+ZEaXRDCuKor2wkkWKjvPhGutwcvj
V7yBdXaoA97JK6ddpH2R1+e/gs6/uCu14d6qIF+xAdrcHxFla0aNpci74E0OTYbemdSIXm0wDURv
k7XY8mLRtteCczHydZ8bQ36iKuun7ejXkc85BuarzbSvh6atIxANbYCLj6IztmxIabUtAqdALdfg
fd3YkeV/Sca4hRLwPEWhlhatCotZFs9GI4anojE6BP+tzWTZKlmqhCSRBtgx6/y03Qbm2LbbZDA8
mIskzeMNqzzQk8yN5ln3bvuAfw5rRJJ17fnagwnAuCXqfh6Ig7+NpM1T7bvET9FVOD2ifWSO1doN
VPpOadeTXmYrbkEvE8p6gOB83jtRY80blogkCBM/z5bQ6wznmQrXmS7REEEG4mg0nyKKshTY0OwZ
3LU0VrFdek9fVUSWZ8zCsrqXCTn/l4h1CWrctfszOpo4KzUqMhYYjgOckacVFcys66HaRjSiLEST
aT96Rj9MYZw3w+kcMp3taLbijsBsIge2sQZaDF3HYuJEV/Tw3MWwHK2chIa1XzQOIhUKzWwt4aOa
Fe979SMZEu+O8Rpjt0IFhz6trBZ+gWG33IvFKpJgJZGPHYxuctUxyGd3FcS4fze9qlGETimiqDXg
nfVu5IW+X7qkQ3LbmkCcAzaKd/QEZb1SriRB0JYJCNuw6IhqNjCGDjfH0gHDmEV6neCIOd8Et3jN
jbx7jhqPx0qMaBXiBmWNyXJUbDrf1T/Sru1GKrTG69FORfUpjwrbAndVhrkGn08Yk2d5tdrEo1FT
0FHcuFsQMN1t0zEoKkCDxWt2k9BKr2L+VGb5tXXlXUU+MykvkxR+F367lDpUltPE4Zgi3iAAdFru
an8Q6dXgIwoMJVdab0UOc8r+HSzjppRDDIdSBkX9VLZnsdIveNLg6M5uv79Yr6KBySEWuYi4+hpN
JY756rvjV937r728/PnlZ2PRWgspiBlayjDVGkIJOc7feIjNs+P2v3JenS1ffzn7LCVQI51TsXMj
CtuDEfPQ7vrAR3uAUCBR69J2qF9pmufv9ODNK+N1nHadlgR8bhP6sXLDll95By0N91ds01zRT+7g
yY7T2sM+wpqCvydNinltZtHf2PD+SxMmL/7JG0yTYOW+BHxRlVN+hbtT3zXQOUPBe9Us6FgU8NWv
3bpPRuHzbKK8CuxlZ046Ps5GwXPntNb9r736Jz+hKeypavJ22VkzcQLSHsVBiDr9NUPh54RpAFsR
W6RA7+asERvRm9WWMC3zV9yppMJ/MhQWbVALH353V5tB2aC6cjxsCzJLfiUSjdf/7Cc8xxW2cNS7
lIdRFGM4qOr2ly7750xpuhC7Rga87HgUv2VBsCGVuf61N8znQOkGdQ9mjjPXl7sFGZeWueHPqPe/
duafHnXdzINsRLbsSNLLjnWs2q1anPTp117900ObI5FMqTfmnera9M1t2uK6tetk/uPS/Pur/h/x
e33zx5LU/ed/8PEruoo2jZP+04f/iT6c///j/DP/+3t+/on/3L3XVy/le/f5m376GV73z9+7fulf
fvoAwhrE/XZ4b+e7924o+o/X5wzP3/n/+sV/e/94lYe5ef/Hb68UA/351Vi8qt/+/NLh7R+/OSwL
//7Xl//za+fz/8dvq+Tl7fN3v790/T9+s+zf8fny7EiJztq3BFd8ej9/xbR/dzzyDIQJxW6J8y+o
MNElHz/jSOHxYw5fdV3B6tfVw/lL3u8O3L0b8LnAdW3G2v/2v07qp7vyz7v0b9VQ3tRp1Xe88Meo
6H9uKEgsOC3HC3jRgP9889PyRAwZ4kfTvRiMnOEVoW9G5XQgoipoDkAH5srPrdIQOAD6Mn+wgzq5
TRGLhwvTwJNwiGgiEVwtwUNgxtLZuy4t1jYt7TlHfVFpcUSSqe4sb1kmOn2ew23mKMns8LNsegaw
KdNmy2AF3E2JOVAE4ME0kVPhY0vt9VlM6l0pznyNVG7qmGUpxylfNYtGACOzduq6AyIny77Urhj3
0eKVUq5l37ZtODptga1St0YlrmZmZ8h92bmtdRfEsVgpvynLqzEJegQtxTw6j7IwfcO6noHsHRsy
2WvR3KFUNY0v5Fi569zDo383QX60V4qEG+NrC5/n2ucox7usrDq/hUP1RPB1AZ0bL6ue6u1S4GuE
pIzi0r6mK/ITBJEzAHuYnSeJvulUZu9KGdAGK3/MaaHBwZz4PubE5J2k9q++NXGL1mpmlsiZeZre
TOGbTMPK2/q7PbrjN6+zQUJ8SZj4g+dMZIv4HY1S2OmsKJ4K3Gf9iToLrwri4vYr4ku/fXCNDJqt
GCxRr9tem+5jP6VG9R4hlcFSJbtG3CVePayWWYzxw1RZjV2HHlwylLBuiviimYWaLrLWAkuDk4t0
zWVJq+aHqmVcD+E4d4eG+al46Mw2JQHC62kxgFRyJg0CbRXYBTzuoMBlOiMh7aRhG3e+Z9Cmxp2l
3C1i1WQfIIIZEAAySrC+qQTsAYK/3sohwITI4aO9KmrsazqM6ruo62LZgmqJa5ik3r4zIfSfI0LZ
egy5ttdtitaeht0IkljTNgNfraPO9ROQRyyQ4tj5UBLImkQ8oXnpKY4RBcfGCppDVmtpC7Eghyiy
6EkNYzU98pI0yNDGjdwVMqj9rWbc4VWxYKr96kLdonvpChymIT24dBOagrL2izWOV8xU/aFVZVph
hsuRlwbjdWLpLEJaHfWkzpdQpGJi0PuwssrUqMc3dByiCJDUcJOmYYPJZfBLRHzMCCisXdBW2jd3
tlC99jYJ3OXyjE2rm6xj0jmivw86DCWrHluZK1ZNjH992US6JWHqkAcdIMKPpp3sMWvw40RMPAQo
H9LpEiGU9LwHaAQZJXixJxwDR1y0Jf7aqMzruMRnhaks3Ub+oMzzJVO6hH81GYO2nTAS1xAmCwi3
tidn2zCxGphfgxxKZNsix1AlOPGTPQHvT09llPizvXL8liY8tLy44LmW3Gj62tiip2wGU6XHoMFs
HxZuniOVEImuDwEure8JA7P9vS5sHk+HEK3qCTegsTx3ZMUbJ/pIkXCjwOhOIleeeTIisNhcZtO6
FAA3jNbM8mQ9tKLubqZICzMUydRESH1H3X9nprHO7kn9HdV2jKsFallCEPlAF42dGSFDkXQjQ8+Y
WH90DF1925ipAbE2D0oCdHvfezNX7TPB56Me1p1tehqORCACWZGtS0xpyFA3iNOQqRU4ALVScxVK
IG99kWJtal7aCsPUtlhMOGkMviquMJgAumzOrPGXAqLWOXlS6eowzPlgfbWrQWCT7eiwDmdTlptv
7BnMFBh+dCpWBN4UyZrs2PzelZVx0UeW4Tz1KTCZXOX2qPybbElzhPuJTJKrCFuet80n02m+ZjG+
dKRUYj51S9VSjyf9wF70sY/+tyqJU/raEtTwo/9cJ/xUWlw379V9376/96eX5vN3/n9YUXxM5Pm/
lxQ31AJD/FL8taz4+JE/6grD/R33vutTBbgeNnDnnEH/R2Fh2ObvlofJwg8ksmLvnL/zZ2XhWL+b
DCI5f8XFo+6fE/j+rCxs8Tthgmg+ULUwEcWl2v9vVBbmzwGU0rVNTo96x6IxxAv7eRrWhE9+QdLj
sT1m6WFgq4NMRjPjXHc8xZvCCR78pDM2ZMNeBWXd3AKeygMBzLuxax6qOAguTLc+uD4qisb15r9r
mM4N+T8LH87PMYkzwJ1BocVZfnTaf+mopwZ/U2LjOTO0m2+Jq2y3ndBRqI79YDlhNRY+emh/P7as
ZTKts9s2Np2NNNLbpumtC29JDoRH1o/K0lggASFdNbiAMsMDDGa1Ej5ebFkdllgnx6Urr5VfzUgH
2heSqNx1lMXJoWydHunY3G8FRD9uK4UwUqUvBIEAddlF/KSK7Da23XjdnqOratt8iV3lHOhW4xtI
LfuqrbzNGE13djr97Ri/cy/w8yUCXLYRFLqmJx1SC34GHZQ74yywasxx3OztPOb+8eNQuL1/VFM9
HORUJmDTKBFzJwICdmN3gw5H7dwZZKtuUv8Ig72LY1Mfk9k01mZexEc9jGvM68Zto42vnSzmIytV
dOsZwzXAWfFQu+ZVjAJoR4oKBgBkaCdSMZDH+Yj92yCZL820JzSEyJWy9b9MnMUKCNA7ZsXkfcHR
DZOMf2C2IXuZHEXeQmw3dwQhuau/1Ph/ltN/LZ/luRf76Qq5UFiOyzaKf8/23E+9mh+kuGOiBWrU
l+Oqb73bmALioZ5rHS7d17jy5Ld4WQEwI7TEWXzxx8EmLET4MaJKWVxoxMzHscqWraGXZMX76lb6
o3/5cbDy0r+0SRTYl21wx2iIWK3Hwnoe56DfBZnnXJZjW10ALRyxaXUbJLrqwMA882uyXLOdWJeD
S49qsx4chdNH+9gbnuJCj1+T2f+OUMx5y+tD39r7vqmrUyzZDVYKf1/WiYvEOEDythc5mDOSNiTM
FwkDiv88eMr9m2eSgJj/43p6hOd40ncE+TbeZ8BBG6Y1k29Qrya9SQiRvwD4gZGbpmS8oPxwIefm
sT8AcYZZJSWiCg6++dBZtsAC4sXAigp9lOcf/3lQeKkZyzduVe8i92FVwYk37erMNb9I6DfUwdN8
qNo6TEUiL2bEdjsiay8YnMwTN29iWWc3flAvd0h3vTXSfEQT5Bid2AQvSTRxbluyWFYEO7CX284X
JF7u2giw5EaZEpfKfptdz92zhgGGVk57250PcCMoO7oAMbxEjdz7qA3MOT74S3srglwdhwGtjTAj
seVKob0xSBKpdfmEYe5omJ17k5Hzce16wwVBbvL4cViWSB4LI3mWOmDaRNQZSJFtg/3ZzkPb2ht9
Ed3Ms5PetjOYkdmLk8SK53ezuQ8MZd1454OCl17NvZ1f6ZoZGJo44esy0eMmC5rhVohRrNHElVdO
a4yHKMYl0g9t8dKbxbVEZRU2CEAvmYo1HRevKrDkVvXzlOqvQ6PbO43g55QEQq2WyKmem6J/KK16
uuySObv9ODA2aCdSZV2U7VLpMPLkcYJAP02Z8eqLunr91w+x9zPEeN4JfCsQuCKcAHuILT+hUGqe
uzJOoAkxNyWMtDsg2xBhnJBNkRV2dDX2iBoHmR3HCNI1bBbU2kr03GN416ODIR+StT/1o7xqtJNv
zaFl/GauY9Jj3OvZImXI7eFFk9J6LjKiPz8+RTOUr3GFJRskYeLWGoJ8XThGs11UIG7hg8UtvawX
Eg/S7kmxXZhQPOa3AVZ2PFfuD0bx3kh0NLftIi6nJW6OjUYs/3GQZvPnh0iDN+irnCOT7ZyrM311
dfY07Ke+3dOHgft7fk0V3ItVHtvBFn30it4of5aF9LYOjwGKf2nutWg06ke85n7aHcbzRx+fwj6h
L5shzS5gzjc21vAjrnKGWDWqOvrRmfiYiVWJnauGMVqXUd393Ub+KYyM2+daUKI80izCged9Hjtj
0LsU7MGalt4Qa6u2iqsEMTaXBe/LYLe7WNTMchV+9jgh4Q47XxUPZSe2KhGwPlKjyyWK6r6YiDru
e/9OLRgwnHS+Kio7u2zsJidkamb3uSrGUT3R91ZhXrv1CVWyHzLEuASk9qdTQ8zn7l+/Nz+mx33a
YGBRiV3Ct3j+E89b9F+qlHHJctfs0YDpafruBAl2d6IrTsRqpYc4Zl8UhM6YWt4nU/TNmaunzjTT
W8ONXpPUVxfCwC//8anl7CwiysbefXzu44B/FY/6WMfraBY7BM/pE77TZD9mOQ6nKM+ejK52t0aQ
bvAzOCtnlPru4+CNBPEwVulqKvV8N9Sje6GshWDv83ckbTHf2cglV3ihyVY4+w6C7oZUMnHjtpGx
7gMWyI8PPw5em53jn/z4iILNuIoIAsFVZbsv6CxvcmJnH2GQxl1ld0jjXWuDHzj95s/5NzOa1K0w
h/oGunjPTO9t7IBrbDQTv9a8ZQJ+SbMpSRV/LOoi2+AxsA4V6NrBLAozxJVaHklKmVYtJedWeMOd
y9zJ6za146cYG8EAjnE7ZCp+apJ605iVvJuc5u1f3+KPRPafbjFyDy/grYv/3vLAAX++xSAhVjUP
XkFc0Vojr7srx6XZt00Eq8p+c0JQVR2LAHFGbwlkrOSAUFTmB/CV5gifDyrWVz9ayRiKMIGn3jPC
5EtUBawKbfKWp+gTEsO5rebbOo+DdV51+bZrTOPOmadp33fWLk3n4PLjUKpk2kYpDgwzccfHBlt6
O6XLl3/9J7P5fu4OgMFIPCFhxJHSYkrDJ2ZBBQAYvgOCIM7LxFw/fBwKVKtZ4lrIUxzzFGv/W3eG
8OI+cbEw+uXBTKk35ZinT3IS1SVCSdyvo06ffBxDF9PoZauPr4LLjYfC8fCYTHbypKOECX7DSi4p
cX+NWTz6WRLDPG9AMOO7URT9HePmC35TrS8+PiQVzkJpmAQ8X0L+0I7tnDTjC9dz79+0jU+zX3UO
lqF5V0W9XlWdwiejJyAv9ZSN7YPKCEVDSPxGWAHUSaKe6/zq0CXpm4+ADIhlJpsieAbaYPjGEnay
/zbbwdeOinY1vPeG/6NitPLSEKaCyID0kHx+1jbPAgAYLT8PW0kSEaa++UVNpHwIu0b8G+fowIpu
hQByF2CDRtwzNMQ/tGxZk3/tH/DIPgd9NYVzlV6ZytgQ1neTteO3jDS+3MtffGXvAtCS0JRjQXAG
RgQEh5SQdmluUX/jryr7nSTobKnU7TlIIGRJSk9MVSCtCNUicKMZNnV+z6SI7TAGLMAyesrS7Gtr
PLiuuh9nzzlkjkzDtuqfsZvna8wYX4yK3gE5JFEcfRWa2rjOQKNXg0CRAOr4mDkGQg/Q5W7aETx2
7wZmmBmPSQBagk/gFM3Nbe7h4tXxuBMmakYWEkzhVr2pU/xQStfltmzJkm6Zk9Na1RfszPbawouy
IomebDKp5n3hLMVeBB3iKJaGFWJrRNDpTpn21swNLOfJQAyGkvsgwzo6DoHa2k38SgSTYXj+m3LF
IZ2HbGulCYI/RDSH+C4KnG7rFIa+kmg1QiZ4io1ZX9PzUBwhgGcawiMa700ZkLDgSHIsh0oeCsS8
2gA4NdtiWrcSPMbCjrG3Rjscx3QnR+PSieIEN1EfWmBDRD+IjH4agBJP7aAHMsg8EKpGx5cGU+r5
y7xN7xQENVp4ShVCTUcx+baYxbVozB8JkpHjaMXpNjkbW42lumsH8cCMzYGkKGQZzd61GvgummQ9
LgerkRdJUBC2pt0bn3DEkOtphI0itCULiIDB8XNl5cvT0o7VpnMkqXwDn6ce97Yuq95eWqglQKkJ
FLCL/aiJpxjHs5b4Kej9l7IOpnW6j2r0PLb21z0p0cyratuHUng/ijY6TtJJrjWwwdzS30wOt1O5
7ilOMB4i/jFuzOVeyep7F7s7chigLVhCOuLhojhAMbVkW6xZ6KPMU6MDoihIEugGa9cn2EkWMml0
lj8xJOQFbQqlcPwFpC2cE7EHdQ/zhzQx8bz0+HGH2rvudXqtTX++6L8MAZEqugm+La27C8qzTTMf
1825TrafMz28Jt43E0sGVta5WcXKvBj1ez4U9beSE4eEjkLgXu+W0AO7FdflnIIwkoAXWoqHeZb1
nZUHLwQzmft2UnAjCapQN64dpOMIbAvfGbdeaphk8+kfVQ3vKXQ1P0pyabqYhJk2oA63h06v60lY
F6KNMVPa+VuTJ87FVKE3WkqlQyw53maa1W2AEX6NN2efOtl3VEDVLsv00Z6TrR/hmlnmkQIxZqBD
EVTPdjor0tKKp6Vxb8qL6GLyeQIJS9mXJLatyKi1yPKKpnBUQbBX8dZN83cfWVZhA6oufbWJqlLs
pHs3+1G77WVBSMfsYmtf12PqhK2arIumiu5rLEloItGw+yuSBp8Hpz4MxVm+P7kW3IF8ovMxTsFk
Giftyb07en5I25EGaRB2InIwrqmv0Dz+JRDMFTf8R1ZwXl1DCqGyjGU9k5LYG8PtpAkJdKXCu9nu
yOcYTx5ZZmFsNdyEYNjLIe3D0duB8bYXbrEbvVmFQ87LlF70NRZufzhnLZL+hYs6wRZQCYzAqeof
uyhz97nVKF7MXQu7eR/SU2DepTPRlwn+gzSt7E3cDigemLxMtkN5Ig9i2TrR/KVvUMQt1mSuG1xN
q84lftdreXJNIoiIv+rtLbaqN9Mu330/JQ0jjzbFHFdhkS7lTWXfyK56NAx1R7CI2hHx2HbDbdpv
1WQTcGql66hJ76GDLidMjA3ZRYfRWrqdzIt3zFHpttR6WqNUjq8jj5zYoXPe8dMOdJMYYgP/fvCn
ee9bEeZgSOe7yiMeVMp+N1j6qPrUC4Mshwmc+45wClwSJGAUOOhQdN0ZPt1mrSmI9LwSyvSvlfNg
EgC2zgjiXi9BcZvNwjwQcOsYeX5qOoLOihxhqYfQDS/yOQ2BgHAjWafpm+Uv6pAULIjM9i4PjlKX
9RC5KwQ6YhO0Wb3lUWjU+BrU/KMYC2/XaLiExm+v+yjeoKwkaW1anhQ5bGEwevapTRHSTsmZe4hu
R8ubrpwqLck4yd+bBPFUkJYr5HLdCvX0vM5S8B8x60fYVLkt7fqVWSV+2GfVIzrw28i+h/aJV27d
PUlbZRuGsKwb2S2nwSK2JJqjTWJUw2oIKpSOESNlcJTbskIq7Qz2KglKNt6acBi68mNnNF+nSQdU
JMF3oci6y0pcpjnRDFPdvY7pcDnSJIVt62NQJ/RoE6f0viSeY5NOom1TcVOWLIN9HfNgPSVa7jF3
GdZmGcv5NFB4r6zCmfYuESgIZabkILV5EjK6W3T1kIt5Z/Iei9zW3agpIU8jbq9rbfh4FrLv2eLe
tJnh7YO5iDalO0lyc5xj0CmUyuULgmlrhRMBr7S2jn3uL38czBlybmTza0qvuMTFvNwkdg4ANpSX
qrkHhazwyozlscJecgTWkP+TufPajZxJs+2r9AuwQW9uM5neKOVVdUOojMggGWTQBc3Tz8qaBqb7
nzPTOBcHODcCVFZKJSM+s/faCCfDr8DkWo+c2HeBzgUtLAHQN+aWSLVhVRk+9gB6/1jFM2fearD9
YZd82jpJKTHp9yoNH3Jw9Acc6I+gdNptKINiL5LpdehZK7r5veGRB13fJ2yA3DfC8LA650WzRYeJ
G36Gh0uhGFn9up3Cj04xYZDOsQ1K/8R8gfrhl6CHWTlev+wxEwEhcnObqgJ3TEvID9iTR58N+kZH
YcV4kYvP564PRL9pMR1LvuSVVtiHu3z5waDAj12XM7MFBxQ3RSI2sN3YkxagGhB8WtQDxTt4wqUI
9m5nIV0JzF3jA3qFodjhp1arKFHjTbGMjjQw7A7H28Dyae3V2Tfcxix4CybRC2JVxQatBDrcpt8z
n/cf0Ah8NqvAph4a+QPzSB0ze8EpMrMDQSqroht+wZ/eGx2cXAr+cSlein6a4iByXiOMUMk0puty
CDejb3zZ/ZLGmZtsAtsu49FCdxQovcEGcp/An6ulV+uC4CiYQ0c7ypc9y8afyRSiPEQEmtjDB6F8
7WFejv3A7DKloyHdhg3VvBy8Ur8uS6yiMlzlfQMrx+m3ZYMXm/QGpq58SaxINvhYY0sZG7BftL5t
PiJOR0J/V98CEa5WHcypLQ7/0xDYPJL9Um38L7zBB04oACKnfMrFKbt/SGWzHwcvOKAtWEtcvNvG
BImRKKtYUz6p3Bk2TMBLdgZqlb3YUzvui0oDr5vuaFxcrmug0Mh1sSHqJRFrs/YFBiuUyqJNVwB8
ynWXaKiBoffA9IwqtaI4mvsb6JF5Bd5xWoU62BqgYzb50rwTbHceiYnG13uTUtgbcLlz7HWR2AH6
JLRMLg9wXN+XZgOfDPq5zh7qip9bOHY7jD8AuEwmlUOujz63FDp3f8ejASBIWgMncvN9RO27wpqA
7tyD9YgDHINKjdQacBGWxGUPZBJLoJn9zJTzVAKdXY3APmF615/0phw4opliGyT0xk6Rp+D52S7Q
wLdLTptQzu0vdOPFHWICYfDU+3o8J7lzXXBWrPNCJLE9NTZsUKoB0Cs4KSAANcRN0cw1tG9xxRdJ
GY8b2+E5XrmWbNaQ06y4WKbH3KuWo7N0D1NI3nttik2SI+JtZwBhgydOzbx8Smt0QXgMlwYqRBfB
SwrbrN/4XcCZ39DbZMty9E2FpcF0v8FJiaWOgC36j3pYEibDIcxE1boxO3aMnp7GxeGWhxnEh8pK
QHvg74uU2CHFciVwBcviwvxu4Yk5Gq1Edi2a711lC6Zbo1hLG/u1jNyHZP4W1MVDDrUQ7UoG3om+
wLeWz9I00w1s9S3Gx7PAbXDCOLqVePQ2Y59d27SZ1z4qnXgK/ZBU9ADQSXpxRPtLEPoyST/amk6W
btSEC7yBHczSRWAM3lPXPxSek97Sfnp1OVTUVMkN9G2uE2QIfvJIripGguxJ4t3KkdBooVBH+5m7
k34xQzGiA4aEOj6xfz7oiCld0Z0ty/60U32wQLVw+2lsjFWOPL+KA86XfYtxil6279dDI2ILiA7A
PoMHyHtEvPSNCjxWofsdt4Kx9hwPdLILULjzYqNxH4ChhDPt/fIB4ASqUpEbrBgHTC3ufZ4ASh7C
6rkoDGtXJ/4rNrxb6tnLrxKkY+Xj4uwN+5ahjEdTn16UavVxTnzIgxfTHjJeVGM+QLH1+OamEnLd
IuAeVH5wwC+582VEh7OoDdfcW6fcT54wEQ/wtLAUtjP2NgkJeck+cXJRmo+wfFeJAG/RqSLYlkNy
9MqEUjPigrIsAxdq366H7KNQ5V6N/AMG+Bm+wh6oz8hz4JSIqrzlV56qj9TBzBaMwxk2hYJaRyPk
W1bcwS6UQ79qDXNE9VW+FOzMSMo7uYWPMdyGPph5d7dUurzPtfMyvTCzqmObC/lo+MVBMCpfL8bY
bA0cCnGgR25X85vVeFe2u8k6JCIQB5H8nVKStuXWSxO560f9s3bRKdRde0hhYIui6q/2DXG4WrHA
6rbMROHcDfj+S1am+FYZYPaQV406wzuc18w8NI1l6t2axcRRhF/WBRAd1Zx5LdahzYCls9G0WDg5
OCacqlrZ0lkL3fr7XgdniprnpGZ8O+NT6cZAbwZGPRawZ8Gs12uKLSyk52S5ZrNxR5eL5qTGErVO
28RsRPOHoh1/6XGBVzIVx2gKs3UBXJLe1zpRW/fcZl9dOL42U6NPbSi2vW6/smqSuwomqk7Mb10t
TobsBTMPjqK0B4HRWqGzSiOTRYMX9ZvJ3+gxO/F+ZSJglEZsi0ueUPOXwvl05uoTbw8zSpDp2KSM
OIJlt7CLZk6abMMJUk7r3vzJNdYu4pq1PxBggK2ur/0lxmiDwKZOn8zBymPdlq8BcUkQJ9SEwTih
t820T/VAjoGgYpiVWFZi4e0IaoRb60YdzPjbJZWDTI5q1dvV1rUzMh1ooJgVF0+tQSTDYG1Rnn9r
3WMQyIA8NW+JEyPZiDClNoOutvH9Vw+RzmmYWZCZtRPwey5f6lAjFqqeZQJbHAuWjAX/zlKzffNH
Eh8IKFjd9UpQC3GRRINxFokFUKplqtigPTgbzS4ylEuDXSDxS7uTYlaPQWSZVhXFwGZkyxwY3jYT
0y2txNEdAONq04RGyIgAZey8boX8mqiltf9h+OUJUmAOHuKIkfIBsvMH8GI4dEZ6AzSeb73W+l3a
EXoZ1D9ATZ7NDiwkfhmEd7L83hnTNkLHHjuM6vhZF9+z7KEflY7NIqR7asYddJGYR+GtcNNps6Ra
rXSJtLFHk2YKilFrgTpWEDiwtoYi9pbkB8vjdoVMLjs3WQKP1nsGsiluTwoZ4VEN6kkJOAt2VZym
tL+UP6psXSZTxMPmHTRG+HXmI6Ej0C3c+hKKSPpSt9aLUa7EYG/lktAhWCGfVJ8iag7V0O+Va98Z
XAW3X90d4TEXKy3lw4J2cVvh9XY8utk/nxUTy6cuMEh293e2A7al09xIowUwq7LAUbSpE9831zYq
sk2dijfVOjDzsvwlDZxurRCY0JxoZKJw8TYZd3XdMPLu562v7d8TZtHjCA8T7eF6dpNmZ3hITHSo
zJgi2ZniymuLfR3OIGYg5WY2pbXfT84KzRsA6E8xMhbi62rWJX5NKIIRHWkT557/6WQsj5RDALhd
pmvZpPZjOnZU4Mw2WMnrdVexWMipbKbRfnX99r2emBZY0ZzupMqfUulRyVXm705GXAJuuqzsxQ6Y
EFfbcTGbmPH3azUnDHi1/1A43i7SNRQlsezTdNt3j61pzqe2wBXaZ6jM0Cvi4/G/7URXfxRm+gNj
JJBOo7wNwRTwds/mtUzsRzPrv0qikddznn4A0d/kpbxZPTrNaCyaFf7jBDaifx667ldhfRGjiFcl
5RBx7LcwsBLwMuD0cAeWW0ghvL2xahHZwExPbNqhl4+QHXZTJJK9S8QCHJ9pDg9eh3RFO8Gd3gMo
c2m/Q+vI4jOJMczw3XrF8w/PxKp45bsuArX4WsnGW01DkO2V5YdXF4sWZBSfTmg2k1VxbBA3hPUN
f9IePAKELuPZEhMlpCgvaqT3IoFwUw8GsLuFiU7oPyd9fZYei7skjN64SDmlsuItGPPygFGLQaBJ
jQ0xeRVMzYMxc4pVE9Mkhgdg/Uvtbsx6OkmLWtAs3I7zmBLHGpe1r7rPfDTNE9xNLp3e2/kTqFEm
LohhvTXObYKte9xpLjH3bdLhg28B2kyjw4KR6YTj0MqPCFRGq7gaObEoRYvMMGLvsA9E87MmXeCQ
do1eUxOn1rMDJEr4rXVoy3xL2E4U92XZUs4We6zMUAaA8nGiLb/NEL88K+09gwC1KUa3PeQWuUTS
ULhDp+lTZPqQMyhfw5xmi5o+wIfdD3PPOekW7yWKw0GX6bMJiJpUpvwgYCeswNB8G41kOvTPTus2
lyyemJdhSjY06Yg2DKhovgI6uUWWjWjWTH83+P34YRTmwI4mp8hBsfWbJcaK5+Q88HhxXeDssMuw
20V48XspXOqaT84y/mN2ejh9jrMMH2ZLHPNEPAsqEkBqcIMTTs6x5wEsQczHrTWwbonqPdBCUqUK
vbK0OOG4cw7N5H0z7j/zBVnG3luMXdi1P7gOjJWPjmhdW2SodOG5JTBqh1bhqzeW34oZYEzr9WlZ
1MiElJjodG4zq/ZjV8h9GVErVR7qZbpXYkBgYqNKCC/l6C3bstcfUKZWuFovSzQSiLUcFgLJV3l6
QXf3xuiaEQdUbjtnRje2wecU0C2LKKVYLQnwmFh/HCPGl/0Mg02jVN2lNrdxmNXbFE7Npsks4noS
Y1snJAPYME1sC65UaWxgMyzPSTTcFAynJpnkU2k95ukIsVwc2oBSKCAOaBW0aYWKChJV97voPF67
klEWL+ROh91jn9+dY1Fv0zgbr9Ig1ATqllo5Q/PFBgKGZVbGqTfZtzHEz6bd4EsWct2G1oNXhDgQ
Wzx9nU+5zGoTyUADZWBkpJVOcGep+d4p+JNNQr0CEaK8BEpge57d3YDP8Mw2mLdpN2/5LoiBadHg
9Y71MoaN9WLl9Y4wDrGqsBY+ipAePTXcmrW3Od+CYT5WfpU+cX30B8RCvAfcDG9PNxlr1IjJ1aNw
uYbg4DbIc8d1rmADp3N0YvfcX50kpDdL67OwApBN4YgddqTDMt4qkA4g5sSbBSLlzMENkqpN5t1M
5bYN3Oi3l+UnG3T2OZfTqh2QBEC7zm6qIcS7ngCPegzVN6mjfxhjfarA5h/sTDCuAzlwrSTsXEv1
/c98AoXfwB1xCMdL2Y1u+4hNZ+sxExBl1cZtaI6XsRnkUxRUcUNV+KTqneyb7olF4UYv9cgMrPJR
xeR1Htv8emU9gDAShz719YOAXfKA87bd9yE165B/DhIwW563+ZPAd30CTfURdoZ4+vMh1yHUV5em
HYDXIfNFeU0omJ/oD1BdQdI/EuPIRlp4HTOgqtpWIpuwLqv5EcCXcxtKWgnwyoiqjhnuXeCaKn80
KGRXIG6H/f03RzDYR8OA32tprWLd5KxNlWvcmHXBJxsKP55IsYoNzBzbICq6p+j+oe1cnsFsvJpg
g56iek5OfPMfeGUtvLumcxTSDiHVARCiZ2ZJToYC19nZ8gw3Bj/SnH2yg3x08vATqosdTLBMbf0s
y9c5VM0TPfX4nJlOG89qEbs/n5qLh1LfFeSfRMEv2Hj0l2ZMJnb1UnpuS+ZW/VVElXkOcU+9EN4Q
oGOU0fbPb6Z9w6mdLi+zkz+ZTRa9jza+g4A8sT3GVocEHvapWpjo5ClBzdyZoN6BiTCEWz3bKT9C
ehFOZVTrz4E9GGtnNtyrxIxiFvA+PuoprL/su4cCYaO8ZB6Ra6Cb/NjP0+kaZfCGsy67LWnesUAP
Ph3t+t9bNlzrBiJqW7jhY+Wy5MA78yuho75fOi4PzedUZt/T3NSvLZQgtAHBI3QXK7Zq2Hs2+ib0
8F21u89Pz5lHbJd7l/nIxj6rXCoEsvbw1bb2S2D45lNonCC1bwydjt/ULLcOW+Kz6zApd43xuOTh
S5YSJWMYHtLFgcd6aq9Bzlq5Z+m65iued2O/YQLUvrZktT0TfYPZ84L5Vb/XVlIjwrqagYeFguy7
44z3Zm01dnrqqZv8ykzPAtFJXHovYQ5NOKhpkJ0u3/tG8BQZRX31jKRjYTZmGyzS9gW0xyEteel5
UZJVNcr+TcLtbYLF472Vio32WUu5tbGxEpW8e5RbR9Orw7XwvnD3QzXNa+OJnIuXeTTso9OCtGcM
Pm16R2Vnxivk9og7z2Gy16GY7AtyWytuc9Q0rMlnphfkr0xutWu9HOKA1zY7WAbe40xowgMD6C3M
p+i5GqonclvIRnCjo6erchsyRFpFd5GHPaTnwZHNRs79Uzv/WaTYrD3Cujk7i/SOzcCxn0EEKHMJ
pMQNTxJb56ayIfIQuIXxwHErlMrLd85faLL4nA6DIBnC7/1dakTyyZqBzrX3HWbtfzi42A+eQiKt
+snlSRBX9GXkzrXutW7hdUSQS3cLPf8O8sKtIFV8n7YwIzorvP75QKjYPmikQfhf7UOB+Y1zgMs0
Z+PeBD8IkaQQVoq9QMgqdrLdM9biGK97eyW4cEPyUnqcfeFt2sjfR1x4m6LD0xP6vFGVEQREnfgH
B2YwLLYV8hf/VhjVdOCui5DxGWeVoYKZU0PucfzrM/lxKjZc+FSLVvMpMKCqW76gF2juKsAExzsG
z/4gZHCPpnZ+EvcQq5nkRqsz30trns/sB+9gyql49mo/tpw8PP35UAt00kb63moA5YFM3SfiXow4
HD5ShCxbgirco7CtbG/X3XeMYvbalvkv16aOCME3P2Ljyu7Jwgx2Fga1XdCfCcOOp6VDJaWLGB66
ecU6XceNMpIYrmV1wwY3go/sCYLC3IUJB8G5HfW/ogdyhdRTwa2MRYyKq3YIGLT8geVqUKJhARKT
AdDZ5oT4HPyqfZbyd5VW+7lY5ge78NUrWOtfsCy2kFPmq5hoKsKiOCgyXs8lCR6p7RF2A/tHacd7
m/vKOzdhF15zY+ERndVlycQrTjqcQUVqPRa9zypuseB0OWFKxZpau0qq6FLpHGpHMTCLHkgdmFD9
oYxQj0hhlscUGeOTDqdTSxLNARfYvAH/lF2gFKWXAGF0WALetbW3KZw0OYPOq5jhgY2Hm0BUJicU
mUHz/LhM7iGDfnCF9zBua0gP5zz3qDvLcZvff31yKtAYUEe7wr2VNYvEqHMWZvO9XimBk9vKB3vT
zaCHLZrK11TdZ+u5O57nyg1OUwuSUivNgqJzjX04J8tb6RLzm9nic9171nixknmJRdrYa8sMclZF
Bg8lpp3DSLzj6c8HqNoMGyqbleqIdi4aUP6H+Y8weR0sGVRrGbAu5zx3N3dw3VMFeI6Kg0GTFRVb
Mg2il87vope6+WazZXtwl/BpsTji4VOUWz0pF7kkUmoCqLxj7qRXunl6w6YRj91+YZ+flo71yFzM
uFjmuB0GyzkadeKw0m/fEBTOuyzkZ+4E8JSkIPKgbCp5Dk25z5D3rGfSbWVqVaeKEVmckHWx910Q
ZEkxqAdvyEEgWXJvdy+ZnNpTBxLwgdCId2IC5isP6SPQyOIrpBEFDoz/syPSacHd+V91DgklB7bo
f+6EKCTHzByGIyQ+bsREerFPgXVUYYo20cTzN0hvRQQfXVwLJjkYTb1ZjGiIAUaCDbGxI7JbmFau
qcwb9xAI/r6aXqKJIqUNcrX1Df8Y9Ewbea4gtTfgrAUA2x1Y/HlTu3O35S9Aock6wk77PnjxdbJD
1CCR23j5W7psTZhdR4dsiTKad3ICqGwB48QJQJzMOAWSHsWo43Iw57gNfMmSrdSXZNr4OnyOWDZW
te89OxHzqDYVnyVet7hMq/YMF9e/DOYDSZvpfm7NZwnH8QxXxF63H20gvK0KBuuFuFgOxMRgBruI
6MjSc93jmlgJHTC5M5llr4sk2uCOrY6oKtpzUEpmdUkO3Bf3yZZZPpsGC0Vc1OTsRUKYjesST91D
NGXVaoE1vXdlil1PTYBwtVHckL2x62/765/P7KSxYLGa4a6rqvxYi+QTP++A/GwiD4rUzf2YLfUO
caCzZr6qnppIqSdX/0KaXj1E1A2XErBkQH7BObUVH1gzrRdwbyhKUn2zERrdQsAzp9Dxbqk7PJlB
a12jpBxfxvzFzkz79c8nlfOsIry+GApfPOrji/IqhM75En2bA3WgiQF0JEW567wmeewAUf8bKgE7
nr84HQLPCVzbYUYQejZWrb8kQTdFpjudICASCF9Qz3Tmo5/70SpwxAQnSfVQ3dBRC4s8JdhHElPq
xEOUzQc/kmFMmAeZDURVk4NWeUxVl5ExGpqVzHmTAM0YSljBem4BZnS1ImdtqhPGi62DxXW8Cza2
SHaDEKFuUPQX+pP6pqb8Ac+Svvz5YEwsw6oJOc2fT838hxIs6qUd6FOShnGnu25f69A/IcrJDq3I
8GQGrnOYMXwfZffd01xXQ+MjNTSHKtu6ef9BnOyW2C150/cPYG6YcjrWBKQeJg3SugLgm8Nk0yGk
BctE9Vrq3juFmYdaptYIWxP/bRpa0ohh9DC+LvYLJcdq8dGv0jRrlIjU8/w7LrmV0d4I1H0FZ56Q
8FmrOszDXalr8nInfU9/LaurGhfNUA77NJbX+mlgQgzlZyLW5/7Oc8QtDHrj0qTTh51M+RsrGaTf
E+bn3nmfENY8/flABFFyF+XbW3DmWVle66RvzkWWxX1g1M+qB435vyto/5toOPBDXH9B4Nuh7fm2
Dzvgn3XhDVDB2tT3+cgUsE1sBYAg4dSbH7pYyLr1e2+tkeHEg8mfyfN+PMqIw822mVIpFPr8wPJt
QGQgkurcu2ShIj4rFeI2B+CJQfUx3HEJ+IHw9qMeyonWBOFERiQtXLWPCEthXPXcX53snnRZqG1i
1YymoVRSrTu3DNvSv0Hf3B+If5ZJB6Fp2wDOyA6xsO79lTaTKtvOcM1CgXTA/zI1+Q3M7ktYFLUN
mGD+W1bhoI4YPjvWv0XD3F/Pf/nfsUNGIf8zPq/Ic//6eptNOPaq6dtVPdSaES6QxiKaY2Ig7U1i
ee62mlBYdja9PQg7Mj0rLzYhIT30FAYPwkR1V5ttfxSI8VTkd++TqI1j3ZhFnFLcfBvS+75FX+VQ
YAYCmE/9zt9LM/+atZ/aTL4vleqv+NlZgjYdGtZ6enCoWt8zdzCPSSPfw8I8QqA1Tmjnk5MlkY+y
MstPDCTeacfk8//+FvxjPfiXl4QfiBPyWiDvBvRl/uUt6FZRNwoBdD2Z3c/SEN8n3z1omUcxAaAY
gy3jaLNSLWEUewa8LXf6dMFIrHU/dP8GlfJ/em8woLAx8kchTwW4jH9+GjgGDRLE2DgndvVr6loq
e3Eg8cxj0Tac/MxE6+0uw75u7P83nJP/0cD8/6Et2cVj8j+7kp9+q+FHKX7+rf76W5/9/hv6ibT+
Z4vy/a//p0PZCv/uuxbWwtD1QxMLKSL/f5BPLFzIQYCbGbWnw7WAJesfBmXn7wFME5NnjcGXbTsW
F+c/DMqG93fTvR8BWLVM3/NZL/7fOJSJXPvXhxrpXRCCbAg9C4eN5ft/YXa56DV7t1dbVcq+RjA5
Ny/IIVG9R/bssHdrFtKsCr+TOzkY+4Ec94MIzFt3H+AG2gELwcbyKhc/FsFMXVIO6w5b4iovkDUP
M87ceUnIkRVWfalLTyWfvmPXzXoQmloU9u6XP0/nzoP1OszRRylqmaz7ZG7q2FEW3FK7ad0Edqcs
pjO74bCHJ5+Nr2TcjgShpHhvwFKS5EGEaJZ8iRGe91FaqfvTlAtq594hjWydY28jKw8fjfNryiQI
zMYyXFLk6b9IJPV+h4E7/1AN2yZE3kHbzMQKzYfe9XEM+Uwckn0ZwiBZKxmyvZzTGYsNBHRXxEYu
UAfemd1min/anUYsET174m82Uc4odsxUIbq25gUwaYprgn1LpMK47rUxbQTqPLEK+4nlVUpcfWSk
KMDswbWaPRt7QOJu2HnmPrCZVD1b3MLpUaRd8UBXkpwDqvDoG+A+y3zw5kTK+A4GJrzG4jtDtKX8
ZG+o5Ke/GEKePM9Zpjh1fecAkYucPFXOlf80yurqYeha9g001uiYL7YxYmEAzULKgoUgaO+5c6uu
VIS9/9S6+Q36mJ5+MQgX8gGjkJHv2UDM5rdqKtCNwoFiFJN35AmWvkk5SieU/iY0wPNeW+Z+i2Zb
ahGui7cnmjeJiWWZYftALuuqVYitb7WutNwHWsCTAJjTPSodah3nPRFQaz1TSaJymfDwxcz8odYT
X261X2EEQ+U7xx4RXcDIiZfFA2fdVKdKpHYYrNyfzuS53W+hYE48BZiifudN2ywXvwr7vdY2fWCT
OOrgQMclQ1layhkZdSPfLdi0NfwemaLhKD9ZOzCWIEZjJAIv8u2h20EVYByBO1bRHHSl6fD6IMH5
sNImQQ+cqMa6Wprw59AnHmzN26aGHeIZIYrBXmuPsVwrA0S+FlR/tAuqCR7R+0Aq9d3SEZu5QTNL
FuSojzm6XjwZQnZvpH9E5Xs3NIAKcWUy9nMI7eSL7jt+fqRBSt1fRzNa/As0Ib+4zKoMrXPfePY9
dNFR8rkONX16lplu+V2iZGBgYObpxulUqp7wISOgQB4Gg3RmMG++BQB1EW3omdQgBnmknt9FngkR
ZUZvqCuRxdKIFcow+0PmYNlzNpJT3BnzrVLwdX8yoSEBwo08QlFV2Lj0VUm+IT7hi86PjGEn/TGN
fghAuhypWvs8x6kJNKiLZ3cciHel9Uz2qOF7Rllt5psblyQQApznoVOoIiYzO2F1MtqTQZYGSWR6
KPX8Rl7p1Nz9IrJaTwTJpi/3X5ZxQrpE+trLvkBPVkfRwnmgM3nE2yj0A4/7wraqw+6LuEMPiJiW
QCXLoe1Mp0OYX39TWRAwbCizoSJI5371F/zDLkLByRXAYtumFas73enq+AQ3r+3KUW/kwMudayTD
lXgzwmSbtjw0Szr/qOwF8mvtzcis8kTb/mtdhrrazR3hg3uwzRRRLr9EFH0OKWEdzHknt0WpEpv2
jqEgKzrA7SE/X5bItZsp+5NuFRvWIkrnW9Qk6rXrp4RIvcAEL5S5YkEdCfxF4lxIkyE2W6/bB/PM
Ahef3slDsxNPiqTmVZOayUedVkyEfeVbX50MoFRJz/DixEaCDpqXnKM1ig+GjiFARGSOcJE53rh9
jB1VZfsKmFT8cJdmeSzLsRtXPfl6FwNtjr2r6YqyHTL/BEooIQ1dSgyeTIx5fDS0YAciyCpYkx7D
NxwiVEDnXlJZVi/RHNRqDdFmLwMPr/UUOCZzq9z9RfH5anrS9tegtUMHY9MET6fGQsb7iApTk0yK
6oXhJqwu4L6onqsgk9iX7SG4Rl6S2t99hHfuWjhC/BiX0sKNEzD8A1GjMc2OaLL9JxxzpIxN6FS4
0dionWxAEFbMgiJNtoGdD3jeJfbGXWV7YnrwwdrQvoHmd+5PNeNiEr4i/bW0QUv2Zo4zSrl9VOyD
II2Wz0kuhYqlOyGMCXiEUWfkmdXmiDWKwNyMozLDmJ7BwnEGJ19cksJ35aFjQ1FjKmsaxnNS9E5y
adEoWhsUbshIRmzpEVt9h0Dtbp7E9B5kouyZgSw6iqkjhosOhgDV/aTsR+F7yw8eISIYymbWOYpi
j+UzZOUeibiqz26nDVRfY0D0epHlDBkmZyacN42U8NaMhbuvaL7HFJI+Z8ds1/01ihHnQRscFLu8
NtPmOEeth0ctH0ct35JwRkLpzMF703W5R56g/9xk+Ba3okqXkPGNN1zQp9bpI9nTAHIt8hpjlH6R
+wxpv2xxa/T4DrGnX1JtJ0QetBEBgiQMM+4ZRwLodyn8h5QRXdKJg2dOHdHGlVEfHO4KBk4DqNAX
HqTuIpr6Dt0QlXcNi4HYQPhFIyprP6nWYcnwfNUmpkeA3GRjDwxx8P4oCw3zbS7tvLghqLzHi1X4
LkjunayVZwSkNk6UeDwnow66bW2lxGw5vpiPnmTesSFiExU4XqJ+g1VbL6yGhqx51ROJrHvDdWVP
fClkBbGyuVRuwlZZd8O7soK6gdcKzmZnHWwkSMQaAWLzXgOkBRxTd6v3I6tGX8ey5gHctj7xMvSb
Mromkhmj4/Xec0toOqttFJ7T5LwOs/bV1mjJr6bVViiIgmnuni1Fy3klDct8Z0TS/Qo5ML8lBCa+
menUfA7oWXAgtLN9gwMxOG9gBBpIL07kdTuUInpZtYWdaxS3EyLTu62mQfTGujdmjYJEy+fNzJjc
GcW1KnKF9YOgKBeGGdKLC+v18HkSqZVv2q4r0FkXJWHf0rBQdcWmwUrijakS8ZmQtkgqRC+xSkcZ
ZScnF6qK5wiCfMztYTd3Ox0hUfARyXklTuRoZcknArM7Grpfsz26wJgajh4E+68q4NvCodUVP1Q5
2dgihDuflOuiiTIhvdjPnW6sXV+aXRSDZ62CS272AOtZerpWrGcAKvE8Jt7XyHAp3cimtfA2ATex
NkVGyiEKywwLhzIin/uRlpOwBbO3k52BboLf7WuNcobdOF6IqDO5FUfXmuszB5E0Psqgj6ZrrpzG
u8Gcw73nFkk3ELwrPeAhIkH8MplNfUW1kA1nB2VgjwC9W+QecXre752oyJxdUkcuLIQKp6ZYIaNe
iCExsrueWMjSgwiySM0QpEh8YuLdOtHWuwkyFv+LUwvrP9g7k+W4kW3L/krZmyPN4Y52WNE3ZDDY
itQERokS+r7H17+FkCpTYuaVLK2md5BhDIYyQHQO93P2Xhu3dEAM6GWB9V8C1v8YLO7+81Jz9SXN
P1evDYvN3686+aZvq07YV0qYponW0VHSpFrz56oT9pVLehJQLNsid9JlPfh91Wn+AVYd9BWVNAM4
lsHK8s9V54zphNwJxIrwRRYHpvw3q04YBT+vOi0b9CDFS75RCYNvfVf57VDuEXDlBggNAq3Yov4e
i/xrjTHXOKB6R3mSgj6SIfngh56i5i4lOGkLfKr/1JO1aB59Pwtm4mfqvtZE8wWW00AlZ4lhf42j
bq/CxKBlxH8YnhdZm/Q04EYwl2TBNS0QSZABRXGl0lRjYuM2loFGh3woaiRBydY7gx50rWUf+6RJ
xQmZJfMGnVi6aOXKWoP8DZ6QZaaTHJu6aTGw4E3VidZtDXhwc8k53hmD62KxCovR+zJOcRl/jkiw
CLGUkrT6paXazkRPiaKqF6RuWzxmTK/qrmOSObFZkqhtnPzIDnPkeqR1TGuzQIu4bvxez5j6WLXg
L9fGOm7gRsg+fSZUlpmmQjnBDvh1GK5dXMb1KsZvzyYKqxq+wtgghwJ1uqVrayWC2aHMNsDbGzFd
y9DLhOO9Bjw84p5GSErZmRV0XPt4KYMkx6YVkwaES2Acg1YiRu0Iwlq0iYFfdaVpFOlRu5pQIl7c
SNjNlkzLlAZijJs4WKjSH/EA0mAi15mj6WDm7DqviB8cwkUwVMf+0NDzNktkWzg3prhhgujasfGF
qSNfY6dNA6wjdXAxloXLLL1ofSkewWNqtFQ1I6JtOxlAIZ6IYRlb/M5e0d2SzG2Lz6x1dbGFL+tG
58APMWPaVs96iKc96iRSg517X3SompeTowUbIgfI7C5yy0PJ7wWAMLexV4rk+lLYI54roypBNjam
FAsJ6XAL9LCKN1Mn8u6O1ksdPwjuzenat8J+OyTMg671kpnfGuVEFn0MikISR+xoZryJzRBfDBWk
mDBJ5r4vFddevRFOh60hl6VLyDbGmAcghFH+2WkowJdT3o13LoV9TC4UkWp5CrtywvM5lm5LMIyd
RK9WMoHX51JSU7ihCjEaLzqJlws3GXZJXebpF6PJRZCCK4DLeT8wndyK0Q2nwzytrTBL58maZXOC
/TNFrmOko700AmNcZmlQ2qeRHoJqF2ZJ5XNVVgBAN2lj2PG07IpeNw4VbqMbxyFwrNgRFaMbV6Y5
5ZiT8q6KVzn22mAbWcocr0oNcftR5E74lHfEjyqbDkhc4PylUjyU7Zq1V9xuotYW9Q7cpO4+R57l
By8h804E2uS+IBBuOoK2jTIfysdCK8dgh0RDqz9qRgvkC3N4Gfo7E3FevHOtrBEb6YYxqRRFNY8d
rXLAAEwiye9bq++CkwVvrV2mVYbTEOyBTlhyMNp06SJk3D5aWUFZl7WnJ8458eTjZu6/ESg1Za5+
6O0GGk/kl4NOHYEeor8YJKqS65hcLjJlK0KAF71KO+1u4Ajrt2ZgY12GcoOKkHVbkqSbBvxp84QA
yB5v2sTv8h3a/kwIjCVMbZgzurJ3FyqKxK2rpbgQ8aROSm4sgFX1qbf7YtqLHBUGBocSeIuK9AoJ
AZbeGqkQR5Sw3LpO72PfKsXXOKQDvpA1jgzlIXZBGckk1lvmkAAf9RzaHBndfGe6KioYrFS/mjZ8
buteC65FP/renRlqDDJLqkL+uNDY9Z2vO1yNCzJTEYCPqmRYn84kAserAv4dQm6rfUxMlZQ3RUGx
61hIdNM+rY2oCMIPGu0pDJ4NwoAlhX8CsbtWBG/cGsmnSLNyLG36RPZw6yLKkSO0E1Ctg4+apu1b
iB1EVrfPmWNo9edcgBu+zQSKpAcyVEprKQp1hCCixmMZtr51rvspRzlfYb4sTolg1N/VGAtVCdWv
MuPtULWexIaNvvu66yNLrhxOmQlzuDJDsRxTUmWvO68WRP9yO8WINx1ldzXLhgHxuJzakswO4oBW
FBMmwrsCppfebQESo9qXSSCxEEeB451SvNPxamqmeDgrrSvzx5xiU7/LytFgtuVaiH9bB2s1O2uz
djR6wiKWLHJJ5lvYkxZMxyBDnr6m60CCmKGFoRdswsqaojNLxdxGZe1ldbBvXBio6aKWDpExi16O
KdBAmDV9QBVsmmwkhsIwIRhldZ5bdx6ziSlbRlMPfUvomlbcI0/MVE6Ph6Wmhk4Y+VLIIr55dGyP
CFvNxBtFR84tcOg2Bjm8lmVkUFhQebbmKvBoHu6rEfvGPijgOl25U03xZdFoRn3LVKV0KGmNjT68
tnk8hJuQ/BKorEXWbuMCKMtH6j6Ia3HsucWJXqCrtpUaIwpSdV+YwzajYCReRncYxZN0Sdrb04+Z
AmMxQ3GuXBXJ5GN2KX61/pSl9/WlKDaSQqlf2SXx7IhQCSq5HmhaNSccv+TiVZj+5+qa5Clafau6
OSXgog94x+snGsAU5pK5RjdcynVhi99yHfSUHFZQbHL7ttRFFJLsnpvOTZDqKj+lMrSoAYKTyEAB
JS2GCmBtWnhmTUzlsBOBXTw7KlZvNLgTThU0jxKPhpsp4maysGrTV4PrjuKkRrRsjAyFwFv+xrG0
0RrYJuzMWUjW7KwwLNvHkCWwfefYrJqKXSkDUz/jn2L24s6VU2PqqMctNA/rMF13RFfM5aPUUe5S
HyNBPZnQ75lLAAydeN2hL88YKancYj7ATEIKErTAaMR7gWJ6aOkt4wLNcB8mlK6+iA7h2dzkT0qc
aXnQmUT+4V3eIcv1qSUbVCo1LGNGUZyKjLp3o5qEKnT8rSZdRsXoHqxLsdrwi1POLuafrEtdu6SG
kx4hir7ZkbK9nbzUwBNaj/YhIkRD3HRTGrov6Vw4p0XYtrClL7X1eejJoB02otxhg6T3G2MVGJdN
xGKdqY4OtJP5XQMTpO6ccgOWZI6Lp88Z4kSLR5MKlFuKO63TJUslWj3jp0D2xhekVukeq4SBQda1
OQk5ChZjgc2wRpqmUi4misfOGG4Kz0mSZRfpJnHC6aj7YkfDmmlg7ebcNBuGWYF/EPtdt3eyGMpQ
q1NmQEPfkJ640ro+uw8sPSxK/iJntBhyHVkWEE2qaksjO6r2TZy2/QnPb+Q/SFaWgN7I+iH7MKCo
ToJ2GziK0oSSmsJA6LSDpR9TeOTBQliA/4B7xLLGB5R4SNCYCvbdjlZIN31RKBUQPOIA5Qa3mwJt
LpmvgdgwK2uHfT1GlbeWVdI5h9IJQfQvrb6v9iCxh2xnBYNS26zXcFXBzPYxOjInIpXHNksE/FMy
YOdgAuqpV8pJlHXBe7XOsIriLNCf3ALd1bIOEkY4eDc4tSWN/R0JsvYj6opk3OWDwLlW5lZxwClh
F5Bm8YXwRMyE52yNjAVUtSXPucZtG0szPyqo9tYxqatW3qROXJYnzJhJ/UIIUV+/omZDNz4/JRo5
HWlAUIvMQieSNn0qcCv0tSCstOtOGlbRfK6KoI95QBnE9bHOVtaWGUrD2XO4/ZJnIJW9uYQ4X5BG
y6PDhElOYHNMehtYHYDblhe5V1yYY8hJQBYeLshDd8ZXN/CNmFAzOi94rEDgVtsOHWy5rgqo1pDK
HeNrP3nbzGgYuhbkmFUV5amiMJ/gjk9Y6khXwJASAjwnfrtGWZR5Q4Ay3kuKnaNRlCMWygj0Uzxw
Q2N2Ybl4y/w2oj5FXqA6QK1HiRMlWb3EubEaULOL8ZFlT/GmV/KCNxhFzwVRcvy9Ofq9K1HH1JSl
JaZOk5D4JRh4kn29gmNhLkUaVnDcyXD1rKtYaCh/KD3Utr03ahwDThcNauvQPzDoF6SvXC+Ouo2E
imy0pKMJXSJoMA9s8wK3MjZpeTaGtLSuIqU0bxda2HuzpLTqV26YqiwXwlZBfWBG3iLgcuO0vNZj
GpJWN7AqiUJTKhwzjLzJousb44nBq+RE0lyhbhmq/rkzUldd44Qe2yPTcg9zcj6SbAO8qRmtj3jU
VLWzi5osXPSn7WOee+jC4ByEQUyIN4+v7jaiNzx2y7ZJT6DxQ/x4U5nTo3BlcSzr1jZNWiumELOQ
oC8e2rp1zt0AEwnlOEUtiVhH5uGLam3KsJGZJ+Uu1Fx7PIZ5I69ccvVqGnjYbyJiwBrmH2Uw+FSD
jUj1cuX6Us0OtridzgnPNrGPLBxFV10KlOjUg2pWh7isO1IWlIU9e8Dr91QMWG8WnidvcA2QYs7g
KAM4WZYHSy6mQjwh1DaVCbeMRM4brc5S62ZKk8oulxQZqwBdUxeZb7Gdp+kbBSNWv7JglEXEPn7R
p47WXkdJsdzp5mC9iMk13WWDhlzslCxTv9loWpBzZFVSdK8uKliuGRyl1d1/603NeMlwodbyn+tN
S5Jcqjz/OfWF/+O7msGieoSzAGA4dSBszSANv6kZnD8MF36sayNWMOgiSCo+3+tK1I5Y6SqJNEXY
BlIZvu67mkH/wzL1WczA0Gfwoa3/m7ISyoWfykr2rAOjNGXxTejBqCrNxMUfSKFBZWej28uZM0eH
rL50y6ZL54yuJ120+FtHjejsnhXD3Gkb2278VBqqTvYUh09+XXSncW7O4dQsnmwnRBRRW4M81XMb
z6bAykO5jamZbOIhmoW/+kg0aM3oPa7ivi8/d77dTeuMRzkV2mgKmNS1IqqXgkRh5m5TGIy3PMdF
vbUE64CrwtOdxufx1fTpufUaayJOJumABcGHyOCl+ax9FI0yeEUjYRj3NhWz5oqHGOsk4beRuoEH
K/YgGLJwKxNmSJgbo28to3584M6PLVpMSLb0wMnli6AKfav3rWF9HaZerbMuBARjDG+ome7tCFH1
yi0z/ZHmM7zf0gsLc4/5Rm+wFxTCvWF5u3HicMzWfakTSF+Sh7CsYB6pvRfk/itCxyZ66WhjqevJ
6c1wL8NpCB7nHu4HHj4plM/cpFlL2cvQErrfeW2nuNb8mT3sVT6h9A2PPEhfjR/od2Q9aAX83ISG
c5KRPD6Gg0jejAn8/4KmPFHXQWaNm0pWrUkHAU8WTQIzeLWn3sx6KJ5Ktz7V8MvH63iOa3AUE4Fn
7ZLi0FwSHVi1hMUNk2eJflt15D2038IfWPNpxhNdRQ3HC/EQ4ZA50ZZJfV/cDHIAcEQyi8r2hZs2
d5SPwOwYrKq6lf0tZoLyHJkTxiV/ohvh2zxnCkLtPmXFbFzj4LM/pPmcXCG+xVikl0wLRIvkW5Qe
apFXN03T4RDQxicEw6B+dB0WCFrN2im7L3QqipmOwySqWNMgNscX0IXJeIVYBBC36TrR0Uu7Nr9u
IrC9bw0aBXUYMr2uPtJB+cSi1NyW39M5fEcvbx2Nctgi5TCbz9DASVsMMfKgSfCdbVghgLjTFTkp
i6TVAgc9yyX/A6YB3nygoxuiNQgHccrCuiv9GD4cBMY6u9KDOT9kuGSJjLnHCk2v3EZbWvASyAUp
QoMmsdJmg5RfBCsZ1ymF0uaSSRKJ6jP9NnJKnKQskCgFzEOWrYrhNYhLlomdONmtTu9xvMaeGNOS
rsYtZSEBCkJk4c6v6WCtBSQnMpzygRKkRyBL+0hQSY4wV2b1QY4lyXcsmJ/DS3hKIEvxqeFOyffw
WYhXQb5B1MrcWARqUtjSW1vABmbJQDh+1fUJVSQJynZy6lGE3IsyUoK4RxxUm3aqU6iBISntx6wS
7XDHktgk3cWG5S6yfTW1dgqdM6chloemXyw1ikcHEO/JKmgBPzC4oG98YwD11b5JpuAtY8xI4HRo
zV1DNFGw7V3Hp/uri1Zf9EnfaTtb+HByCRsmZamqbFh4pWUn8LNkYQlgBGDwl5QOHfTjsd7pZ4gn
GhgybLXmPmfWi+U0pfADRQOSi3bbEa/IrLWsOvVVGQU50u6AFCdyWL6vRgvotI+O3sZmJ5kNppmp
6Sf85Uo/jk0l3O3Al02gZQa7P8SGnV9XQ1xqKxNva7gPar3BTNDENdbuHNH4vH5w75kzUwyYIKEa
GGw97T7CqPYiwfMWO6MRVfBYd6lLkd9Sway48bxPo23fUQskJaElcRYnPTJQY0XfFgOyF2tjxULK
dd6GuHkxrT4y73sjKUKitCTsFQez6vR5UG0bMs+eZ01rLcgcb4ed1NXWTth6VMNYnPVrSfpz8Oa7
ti8eur50FRwETtJMyo/scxLoojxSpMSLTEpRJVfMKZ1nl8eOWEHUqYvP7ljEV9XoQ/ijEYHZznUa
DEMYd/z7AT64f1LM6Qju4+qAKdb69lWAj+ecRBCgT5neXTe4iZoPQW9YKXiSnPmg1GlErMzarOUd
hSRBh92FBEUePK1lBHDzyMfsON5WQyq0hZHEhDrl9bSxdRuGO23VGFTSZGU25duc8OiMqXa5z0sN
krRDp6Fa4WRAP25ncWBtTEI1EepOn7BqWyiv+fyLTzYVNMOaqCKyQXwQqA7MKZs2w0MZV8Vn0Q/x
UrXaSOB1344A9h07gcqjYAIh00KiSvhAPJOH0uGc1RMcgKppQZhYQY9dOiplv/InlUBb8fMkB27R
CwOgei/9Jx5RFbgX7ATprvLSbHwxWr3eZ7EU1u3AiB+uqrAuP+EpF+KGlCIdTobH2uzodQXpzFYy
epTrcp/y4aYIvA7msB123qJ3jRC+UiCBFhyNchgT/h7Vdl+C5Cv6aWs7NLW28h0zbDcMGEgHpzKa
S5ZT38m1MUVWs1JRgtG0T6ZzJmtwyaSe47Ux7NowOTXK4zkb6zb9DCwoIwKKMQCcmavSDl+8Vo6v
MHRHagVOGBTbBj3PU0R/CP4VTr8hMcp1kocfoOMEkhJqpPJjRRb8M4Q/Voe0ksv8rYvt4BUeYei8
RE3cf4UQ0RFEDMc/YSHh5/qt7RXRmcSXGEBKag3FMh3LJthkXvbCEuQtzWj3jEa087ss01cGtqub
kjnSwK2cD19dWkYf847Rf5tgbiGFFUVsemAeYgHko5ejbzC9oJJR6FHqm7DQ1CmulHeWhqPjuRKG
XGi96g7GNLrWA9JJbTrWUZ18rYdcG1HrTDgW+8SPvhBJNhZbOwzSGw8FmbyOjDgt9lHVkQ4O/zDH
DuMRs3WVVgmyD7I7u+G50KMoW3eEDbZLRfHOO3fjMMi9DcAHIhoWAwLAh8gVr6PBmMp12FoJUIxq
JisPJAtUlJUb6m04fZ1kOZaVTUGsjuzX0InSj3DP9GqdcZFj8uiaNlqYdkbGGdT9IVr5thwfg6oN
H9NAkYtAKZelJpqo0N3otttB4A/9aBtSU2VMHMIOEIHoHIKNy67UbpWKSiST5CvC47CdWM/hMZkY
7MLaDIM7zR+wfBXuKGD7ed0cC7fwbcxYr8UYG3MBMPjclrnT70dNa+otzbwtxQEvh3OqjaykTP2r
TDw5bbgwqmA9BSZD1R38hCpfsUoWw7IosibbkyEGnXTmnFTT9UD0NnjdNNzi06m/ZAlu3DeLsC5j
55FgnW9Y7I0FxZkGvSzGO9CYZB7O5Ma5cLUOMfk1W8pHTXpVTcTofLYdOwv2EyJD0l1MrK29gTAE
KZuys2Jnpla1d70AlAftLBep0RAGEmxBMD5Y32RgeFm8bG1e9GHQxtCKTVgGTylEkf4WRp5cVV4+
op1AYJZdtGbeRXfWzhK0+KJG8yNtpCSPRK1hNHkUaay0LZgKZBD2Rc9GLjXaNi3N2xGB9Kx5S2b5
m4g7xdw+K+VX7KLo44pZKpdEVcFNPgvodJR01kVT5wRBQ+3QQ2lHVQ3VHUx8rjd1UeNVF2WeM4v0
VDypFwrztKTnh518Bag3S/pmBgcCvw6tH0HyqP66SCvTGQmIGvCHld/5m43hx2Qf5AM/+D1sFlA2
dKF5dUYD30Fv/vNqinkzMkXkZp1MH7W0PNe+/Tv/xM/q88smDGUrtGnkBipjXjX+tGDzbd83sCuJ
g7kZgoW/pjRyE+yY0/ur9jd+oX/YHTQNtm6S7GUiPXjn1YDhWuPGLOEifGqtT6MZ/vvD9dP34wH4
cV/CjOYDJRjSlrgZX7zhy6/Pxs+Sie+H6oc/f969H9a25aAFA0nrqxyLR+U9eCDM5VD/fx6j9+fD
8yjvQGQv+mjlOHuPhMhf78U/nASGf9ihNjMvQ8l3JwGlcFRYkPRpCm/0gQK2ZVa/y+yaxSN/mXIu
R+qnbch3R6pVqMjLamVsq73axVu1DXbV9nexJD8n5nzbiiGEpLlO0YEe2c9b8XyPGZkdr8rBgT07
Ckzj6d6W5m3j6U+/Pmj6fKf9vEfoN3EaESFHPI94fyeiqba6JkrYI1hUy/Bg7M2tXInj7/bpXWDd
vFNsiEw8w3EQJ4j39wgPGCxmBUT+dfSARfa+vYsP0HaqBWjPfBHcqWW6Sa6z5/I3aRj6fE7e76FJ
3tVs5qOC9N6G0qQ4L1P2sF/2a30FFnQZrLIditl1sDa/pSmSg/jPgb9/vwZJ+vphW/OZ/eFOUnQL
nDJOVpAzkZXm1Hz931zlf79X2YKOcUdKEyikejcUgMfs3HhA4jB+VIP7MU4khJbyN/fqPx8zKS2J
r4jqv3pX7cKTbEesTTlmYukfCxIgVqhC9+Um+/j70fPvNxW7RNDbXKdDqfH+cp9qgeT7cgn6u/gQ
b82tsYkOzvrXV/rfTw3jsulIFnmKotXl+vzh1Ix5KgxmkasEc4rq75Pxd0+cv58ZoFyCawxPluTJ
9m78ARpJ19EKVwmPI4AaTp+VrDyoe69ChFHF5te7o//T5ubrGacXRgz13rBpJDQl5/0xF+htkx0Z
Wjtr1Tvb4mhv81WwTsFmnu3Vb7b6vgxK5RM9O2Pg7E10SNb5+QIfIB5bE1m9yV4utUX7hRobajp1
KleI4K5wHz4meNOZzt+ps77/9cb/cY8taULonMvExrtt4+tQCSiJVR8V3mqIMuBXrqw2sbSCw6+3
NLvg3o0Z7KbFURVk6yjO6bvddAujcHouln08rKYVSSgb2XF851EDnpYEx7HyfnNnv3N8ziMkG50r
zfNApVsIIX8aPLB4DTWA5hWpAu2EFr0GGNhjU36xjdaDJdR4CTR6WpinJDKC68ql9JJXXAL4DDDV
UFDcDqyD+t2vD8Y/HnabP44YT4ZuEtF/+rPqoY/B4ycrsHbgmxhOp/vOFN59NcaO9ZuB5x8vL5rB
zNeEtOxLIOQPNykc2W503IgKum2jwxclAGK4INfKzZ1bNfTzir53nCVlBevt17v5D2MebQQpTPoM
psVdNV8TP2w7t5A8FXNo3L0Bqnyj77Slv4ffw4Nppf32bM9H7een0s9bm4/6D1uj69UZEbwub0Jc
UZXqMOX2Vz91sEtZ4++urPnO+NXG3p3C1iixMCgsfIwVMAyWyUY7FTfaUp6r9TzaolFDhvAp+s12
/+Eu4ogyk2FgZAlpvLuLanxBCCbY7OAvKqQ9AKLWvz5pv9vCu1uG6MMoFg6OowStKurHJ5rX3u8G
g/lL/nb0FE91QDGzsvndYqWm0dyLlJKQUVEd1wJtlVS+t8Rt0i0FYirKpdJfOFMOeTrXzLXB6uvW
juvulVE0+/d3iGRQ+vOPeXdMZebUlcO81tRAaiFbddH96UX6EWpR/FYHlrZCDMdTgByz68ux/q9O
/n/kPOX4z43L+xzp7v/5v1+r8PPrj1bsy//2XRXv/CEQnCMJYWZBj1ByDX33YlvI2/E0MbAzmTd0
RrzvzUtNIpinkUT+r5pN/sYsVf9/XmzD+sN1YDvags6mkvMX/ou0aLZo/zzRNy2DOGquYPqYTPSx
Zc+zsB8GHIOKjmN2Ui5CfWgPHnkLGXXte3ihPji+6j734+Ym9xvzioIvFpIbwwmyh6Gv8iPh8u0K
c//4seX3Vo/8cqYwLITW6udJDNXBj62Pl3d9EAGvhSuyDLNE25VF/KUFbIPiPZUHckCRPFHVXvoT
NBxSTpp9VqXivnEs/IUJPsn+8nEJXcwDcVT7uv3S5RpcnBRO+EAe3dLI+GeiytSjlkha9q0DjqZ4
QN8V3Ce1gqja5flWN/zwPkNLeFO6PQk/3nMD2787xTnFTt8NvL3j5P5D7FMe1vtAW2Lg1u7ntsRa
Iu27Yp4hFn0bl6/OYEOfjJcC0pA1BdYdXmzzpnVNtGvTCDob9ff5wgbDORhdoa7dRdk0HqruQ4rc
6YhNqT8ireiPoSbLgyfTxexwu8r9Pr7KTIKL3N4IFpNGEOZKko57xBu4wLBqPpB48KFstOBEfrz5
EIUVOi5f2vtKq6wHjN1fO69Lr6mxpI8Zrd2UoPs7p8qyRywJV15pmqeqeqa7XN+oQNY3YoRACy9O
bTqXcr7empe0t/6OoufaNHN7W5HvsqQy7e6cnNzahCqbs0j0Ojvjwn+2yig7UO4zd10oX9E+lkfc
WrQjLB+enCPs8hgEvrm29O4ey+912g4e4HteHKnfyKIYTpVNCcPA0QclPjnTEDTucLKHN30dvRXT
Gxi9CrZvRbj0hMQsYZfXlW8QUtZ0wRb1oPPSJvcpnqN1QoMExVUM7twZ6Z/TYem3SlP2dZu7N1oU
xDfkuLiELGnhToIMfCpy8Uhb7g40eduPHW5zhOlxq5srJlO5qLsTDeRiQU8jeq5FuEnoyy1SX5ZP
oT66G3sQxjqe36aK7YPkNAAAobyvKGAu0HfZB2N+oeFs77TMiEjT0fvwNqummqNgbfmLxw/QJ9Oj
pCuxlKBxcZHBts3Jcr28QMrMjuMctkNVzqMdgVtlHhwQRGMZ73StC9Z2rwjt6zvkZn+9r+f31O6q
g9m391MzVOfLy1CiAbP7+OSUaXVOurVfJ9Z1pVnOrtH7OwDZ/VH8+YKxoT+isSNLfP7p8sFfv2uL
qD1ozhdI8eE+6QOCeibvGM8vhNHSarWdaWN6tZIr/HXbJEoQqWdmuDGC1DhXmo7Dz9Pi6y4LX1uE
ktcRMPeFY+S3eVhq53R+wc6dnisPdBVvOsPzzlGta+dRofVLM7FmRM5wlcTlVV2rRz0whm05WcXV
5VeXl1KABrr8xFWY0AypXiaHDtXCGd0AIo+TLFp/oLh1uQfNQuUjwL3gYzj62GoSalOyl/TYayM9
ecQfnVgIf//JTPxgPQy6WGK+A5l0+diZ/02L5W2DBd399ruk8dS6ItRxGRmqkMinPLEEdAZLTtMS
C6pNp66N8j5HLGgaWX9rqjbgrE0l+RNA44inT/NlQ/6h/eenw5+fjrnmHPI0f0OrOp7iTHOvZbjv
Q/cWZcqza1qzwzNA+1t4c+OWJIlTamtIwTSRrYVd8XaYHqbQsY9NlF+V2MtPNHDLNcV9xnW730Zm
4Hwy/PHYTYH+khcu3c6x9x84WvomYml2AKFGFHhIO6/UP/YKZxek1Bl1qwsoz1Tqt1be1Tv6rjAY
TBVha8VpAi4XLBWG1wUdX+tEx8nH8o7viW43pl0CjKMjAXP4A5x+0reFr0G0Jm7WrrsHiu7dg+nK
vU/U4vnyq0JmIByUERx8Ow53LlDoBXrt8LqdjblaVwGXdWu5urz96wOEl/oOY+HJG6zgW4oQupQ8
p+wfhXB95h/hX+lL0wdnThO3vomCXO5bx/5AK9td0cZXJ71tTlbeZOdYpO2jgs/IcggXozHq9tGi
r8FhNdfalNcvYEZXPaz/T0JoKbLZurlB6htelSiNVk1dNK8OERrjWnfCApU7KeVXgT2e08jibd9I
Ughxyy+IUyYyTzNsnjidd2i6xs6o1RvewSgTAMiXH3VN3dm9Ve8KP5PXLOn0a3R54SHXJQDhJh1X
l99ZMyoV1WC3ZtQEPz7/u8sLwMeOjjgPpajXQDEX2GI3Gq4wfDyywEAW5Fd1BtmSx/aNItmN4b25
6+aA15A5x6axqmzVQM7jSaUBJe2zhFwxPq1d0S1HEoVhrFUfbT2xHkTUTXdDHBFIZpoPl1/pseAS
DWPMXVgwLk8uGo/1jVGC0FNqFkzNTzOnbZs5tc/emDaCkRAF9n3vmuMWCSuyfxWmtwbTdHSv03Uc
9+JaRzNza6TUydBC5fvL28tLSgTlspXluL28JbjvEODPQKhYoUdMzOdUz7pNWCBLuLyd/OyaNn18
71vASzU/gR9svEnMes++wUMiIwx8owVd8hzFROnWkgj5sK37Bxpo335PEpJ/KKHNri7/l9sRQUNq
fYMqc4oXcRZqp7qKwZ0W5RPoi4irDNA0wq/wmZpTsOmTdti6jRs+N3r3glCpPassGe6xEe2EWY0H
H7DEynJUuSpEKk9NrCcHC2HjNncI33Z6jZwyy+7eWnlwiWQ7+NCSV5lWu6dWij3CGsYeyPwjqS4S
ic48rRqbENUmn5KAHtybpQWh3wcVGcLcIVQ9V0cQUekZy7C9GBQRLU5iJUdCVsINf3K7R4zgPVhh
cwb2IV4tIYqlnY/5qaLjdELlHiyd+YO4aB9cvydmORPTSTENQhSPj6uygGyS13a2pfpoZkI9JhyU
NSrOeqN3lnxEWkrAZVbha5vnhX+9lfPbyz++fFpOjXnHOLHJSiKwRkpNZ8Nhvlra2AQ85GF3QrAL
SVt3bwZXKl3eHYo2Zytt/DG+2XvHiAT3u1YxkbVDvXgdZwhs3JjTjeZVai+z6CrufGolzmQ+QyI4
t+hPvg6qWs/w70+1GkPQY358VwV9uU1yvT5k9a5KLXI8LbMhckn1B4mx+qBafdj7U9ocLYx0u6Hy
+yukYbA/SndC/JZ5GyKJzBMMRPxa6fSBfKZ5AiTDG8+DFh9mk/lKr+VuGvwcv3jk7AGlpKuo7evb
0ARQOohIXhMKJ2DQji3oH3M4mmRebXNmvBGr6oOCgX1EwTBuTCcN75jBx6NUK7+s68MMRniinMI0
skyfE8Nakk6rFtwO4zMcMR2YyiDgBFfjczrZRCQ5xiOku2WYEiHMUGS+OMWTGaG3Fg291abeV1mp
bhuBwkaHs/xZTunaTnv/f7k6j93GoS2LfhEB5jBlFBUtOXtCOBVzzvz6XvJD4zV6orKCyxJF3nDO
3mt/tDVQ3xWG6dEos/ycYmEgIIVwiUiutx1JO/NhjCrVWWA5n1gs4gBDsoa/Jn6tyqUPy3H7akCp
IBIb62ca19BEhFj4FRTihOT2Y5rrD0n52SB0P/IfTY8wTQfHGpJ193d3RXV+SJBwclHykrSADWXK
pTsb+obyINRH/kAujxmAg8I45bi2jlgu/uUi0g+p6qcrZwQJDgopthi+CF6yjOZslU0f4O4xjhVQ
lx1o7OlQyZGGFWkhRKgzLlLWjee/m+3+k5hzOXEiqvakU/sXp+Z3EklVUyRk1/Gceimd6R+GwV8A
UsIrJrzVSccMsD2+W7LZpfWEZywPzYmxp8o0wEFDLIRc/sZBG5MtmEjrOstrtnkLoPQbmXHouFLF
erZimPCGMcUfssKIKFrjj2LmAWzROrUXQtUzOFOjQmxMJEo/qaC8ElPahL3C6MBsndxRfuI51+Ls
oMx15kcF0VyWJL70ub4AUknu/CByV7oZzq2RIRM3pfyUTJHmIv0v36t5DjvUMT+tnH1pqP6eAfYt
frL1Ewg8dPGAESa32LrRztSp/phnRhTUTNaJ6ij9+VT7QZpXf8jFqLHprOtjNOnzo9Qp11yw6g9Q
OKIrdpq8Z+QWn/uYeMD74y0SJC+x5h9iNtHSDFH0PCOkqTMl/9RwPLiTmVoMfVJ7K6T45z+P98Cv
UppQZ5Ua7aWYVcPO1qL4lEXhd52N5DYToZr0Cnu/KPtQgfe8DHWZHtaGjCnUMdJLtw1iMNRd6/09
ix3cQubCUPT3LAHmrJoJlDz83U1E7QldknD5u6cPuT2IRnItpO44jRXUBWRqh64ZMAuNpbEndSve
J7omEKeRmHvOCuBAmqwe4F/0O1EEOj9GqRS0VOFPKGkjf7KYRIBBbSArCySPhxlMRU26cNc6WlHB
fMFIf6OSIYZJC1Wj7SO4pAlwpFU22I9Eo+gvq1Q9I0n7nntj/lGiPNTID3zHVYeurapKILzWcFwj
xIo5NKQ3QcpOqzVoYHrN4rhYJYCNmIADNPoy9vwBWA2qJy7qy2z10Yeat4oXkby757y1bkuj/P49
r1qEiY36mt70hACFkZawaqWCB0NmxMiYyQehlgxfNCbp2k5Yj3Ndi940dtM0p4GUdHi5akZ6cL6v
pEFvb4kiyg7Gsu6ayHUS9FE7HtKpl6GS9oojN6DIBa07LzNCXj0u5lOJ7jAYxEE6qkIM+mhqjUOd
kdgpLAo8165H12yo7T6tGYATVdlCQa2qg1nn1i6fmviormW960njsUuANE4N7v1R6Yj2Q7lE7sr9
7t9Nv8qE2qn9QwYS6xHu1+yz4mKa/qw0K3pMjWo7j9b80ClD9UTXo3zCcefTY0aO3FLmUTZLgFPt
yLoUXaqOsCfCm6TDIkzyfpiLfCdsk3Yee8buTpTXR4o+haM3cY7re3rHQ9X+lvOIP63GqdVMrSt1
kf5TleVXXLXSW9pbLHH7snxUkQl77cbImKsz3ZR6EgLwOBDkmlrb4y8DdrJO6XmbssizevIco7mL
Xa2xzin+Rk82kgbJINtrkgSXsfAMi0wHIy+VYGsY06rBtBj2k69iUUi435L5SSLm7e/hMY+1PfIt
H1XTPaqqmD4aS3wnX6m7CZliHteZhfugJvlHf2ugBe7V3gokOeqzIEnp/7DPuxJDZ/X2qo9P9BC2
4K70p6fNYT3+3cRq8TDrHXF1XZ/spG5oCZbKpwsSzPECxW26kByXBLoCz+nvsf8+wXhK8MAKCfD/
PdF2Vuu1AyBaUUG6F6nxg0JB+latqKhW3pj/d/fvZm3Wi04X+lRD07rJ1j1dT5ODXqsZ0e8P3XHu
wUzM12YxP/TtcisgWdxgI2P4RAq7/3usEoYReZMS/t1DtUo/T2YSmwSSFf9+4e+mzkr4p2p+/rsn
yJ0dAQw5iIYZHXvyszrruKVb9J8bnKVr5zaFInjD3JWHvtd2eUGkVLqJhqsRNkOhdAgp6f9KI+Ei
Vh6ZewGnOVknaufyLod9CUZqaLgSoC9hQzW7IhhjEgLGbDeRYGVrVm0roBmt7bnHFgRau0jAwx4S
LPFR/UHmi6XupwoF6XNKfoqV4aGCDwafA+8VaO7cnvk1eP6jhkigeRQ+dZ4SVO3QkGoqi+TNcV/T
rmkG01j+KEh/7Jabeez1ymn6fw2oSVbeGgr5NHkRyS3QBJIeqtnLjZfYpAJA5lUyvixk19Tmv9n8
XXLAAUYWVssFkywju4ep3E5FHX+y9EAw0vTN+58iFbXXRZdeZUR/clfbBimCWPiNtXAK8fP+dpTo
bZPhqOuF1xefyvbelD9/q5alcpeEHX9LAjZxXeoeWyRwTgfccNDBNxJGmIf1qZ8Og0Yzg4CG2fjs
0Hzp9QcxYd5CYJfYv8fGYiv9J04YJ03R38q7ekZtr79LBrF6w3s8jG7BcZ5QXHOsZ95oBCnYQmlL
bKUjUAl5gBVrk69JUt0hgcPGon/k00qkMcbSseH/GVGvo4Sj/smQR7FGNE9Nd9OVB3EOGqYgWXqt
LNfYVLZEOCJNy4nNfyx1AMr9lsqN5G6HKDb7nuWkVdg5vvQWdkr6VZZt0NUEUonPuWa40XI3wNsa
poyEvXOx3CLAa5wbxfwxA+saoUNCV3EG/OUySpwy+hDTCbcNJwBVq1F5EKpvhb2j1bK/dXKOGbE0
dmv93IXmQoD509k2+R+wyF8T9o3NFzARaEXsEx701pvrGETYSzd9x8L9EGZtCr3vCUEQzAjVtsrO
HhrytqI3esZOBVq6KQ+5BvvARFlMpCinG4mS+BhaC6SMnfc7NTtO7feGDp0jiIRwDSfdLQXb/JEH
d/nKWo/ocOrYeCMM0VbBss5+Ibrgt/DkgpAAyQTOg9BsSZX/6Y9ptNcVQlxsRXS6mu6kSy4hqhaK
osj+e1XaWwN4cdTRY9OdqOmkg6v+0OQbp9BPWIlZzYsihxKfGdBG4rRdKMElxFZj2fg8nbwHcLHH
DZWo/lZ76eSZT0psY/0lSxxPRcfOUvYaCvNUOdq98EooQF6+ZMUFJMGm7vpfIm6YIhwiPqkvKg07
eL83XvRxZxDYSsjy6kqJL6cH9mWt/KjqR/K3CFleRp+Ax64Ntirs83Mt+9Cth5ZZiLxzjAu7RWEv
uIPdbbcqvXhHH0/meJqBx2NXQK05ExXQ6z9Iw6udh933Ht/tkNhDeEoa+cqyEwWXOrICnJko38QD
3yHke7G9EsSK6WGKPKzpHAit9c3ykmls8KgOYmz3LOvVkp6Ql231gyLtJ7SzzkjKNh1oCr+dj3GU
YvBYX1rYz8I+qi9VCxvwsyFjMm+vMc5v9Ra3cGQethaaabbbmHbbN5mhLXlR0I+tfIWxrfeXUXUr
870V2LC5ypmsCSQb2krtP30SiDOPnjaMk4P0bMB3yIIlI0J536Szrf/QFxmUcIlgNzhZcdJYOCim
z5pZX/ag/td4b1J0VglgIrzp0gv/ROVRFW4DnpEY/a2OUyYP8lMjIh8/pM0nrm4iRn1Oc8vyhxyo
NjsTRhDjoQMTkVEagA6JAcXW9Iv1paO3o8qWe/czuQsY8nXB3lrC82wKIIT9KNYhyuEDzEcuKxZK
+H8bg8NNljfFjoVRk4oVhVnArM/gI9ylXaiizTac+6wPFpLR5NyrBKcSwdVv9kDrusa00RC3A1Mn
v6g1GyobxQlxSpIWjPSL5lBXH3XUXpp4U/uPUXyb14Ai1gCedjr3sk+mqUMSsTT/08cLimM2y3gl
zDgclYOlX9LCHWQHxz/IQVfIna26sstjxJ+aXbI8dNo9GbE4UMNBEVjJ1NeQDLCMBKKxJgcCYXQ/
u4Oejr1F1NxeI7h3pqFw1nN/1XfaB0xFATYIWIfCu3cUGgfR8ZI4nBzE9fIS/DfZ/M21u1HbVkjp
vAdEkmPBroHxQIebFLMA32W1C7ehh39QHUUqwZMPKa6t/bn2i6SB3JdxxkCL58X3fArPpFm37K3I
iWPnfn5k39kjM8oXcNpW5YS1OYPgetxvwT2pO0LQmNRhsbSd6CKbUpvPbT1GYYkNwpbjXTrv4tpR
34f2cSEze3V535J1QBFPNgxxnZa7LgHvFkek1h3WRXJMll8gP4CrmP0FmpSIP16s01CFEVVTfMZM
UA/xJWs4j2prN24HmWAdW8du7ZPhoYPn48aYeXsmkSSklsdx7eGvDiKrJHanXMOqAFiBaUnVA7Fv
djJG845RrSLQrlufyar0Cyq4lbogs18EynHNKUklR2VDXBxbg6huxeoOXcvWVzCkEP/0QsVioqRT
6YeNorOb0tazl5MCXfJQGVz3SwpPpE1g9VaOTAkOpEDzBZOPxAGhd1ncGrulX5JAKfRLu1jZAaEJ
5QoCM7AOaEVABZI9Ss0ptHzHZrI32E2zziBLXlcPy/I0TJqTzFFqr/1Q7/uKoHRsPvcpC7PlAYNZ
YSsdV2rqLJq0M4YXjRmXFLoQGI8/ScMD7VVyeeiQsNaPdNZTn6TPoujbonqvAeBntmBmHsr6C5bS
ZbO6j3qLidFl+Ky3hVmHLFBRqx6Etu/2fzeU3r6wBbzUBafC3NjFIaFUrrHfHDQmpWxucDVpZGaN
ELqZBheM8A3bb0X8BO0wklkPXXQ+gmkj6JL5d5vkgzk8YX7jetRtrodYnRjwWIGIGfQ1UWCd4mkq
SaPKRtT4QqQKhMu36F5/tScei0yqLgyf9RQodJPiJFTkMoxYYE3p3VU/6jEpF8qbJhKqqJrG11Lv
he0qJU+D6LBCqIm3AbZ1X8qZLD0W0YMdat2mHZChJPtMCc5IiM7GnWWmB3HovxiaRxf1JB8iogCF
uITOgUJJ0DUsFwgpMtoVFx4Yzh+VXpv5oygXsSOC1Yi9WPjBw8viieRw04dGBZ6EtO8CMBBRF/a8
vkVGGhB7wqNqDtuiHwBCUCjV6a7dvUTBNv7KiXQAVHPIlOYwdyQYVbtYj088s+oRfubsOMsyizle
Ej39/diuxZE6/JHAVGYycqMVsQ9bfXuYpGelSW+YGN5TvXsv+Hca9cu4vqm19Gz+dFr7pEzxZ6tz
GS8iEX5PMuKvK4jlOKxXzgGBjtqkfXdt4gwFLX0pYYwFFEIcCw2NFmgqp39RXLV1c7I58laOBMRT
pxjQP8iUn0zxZ5ZTg9jOtdkrZFMxTjc5yQ+R1pls4R5yEqDsXAMmMUMKDrVE9YTSHOwi0/c963yV
wQPrGEvKjAUEyHjBoZuAPEFN/GzodSwlzpwsL5M+Li/DuGz23JESOgHwQWNf9xGjYDs2thU30l4b
ebUqV18SMDObHbZXLg4NAS+vg1w4KznnDKgKgskoPAo5yTwM0wTEiBcTWi/dG4v+w1OsE0guB40V
8mu08m2lYjtEtaZvfzcCA1sgFkohPYE9c+d83mkpAMPqQ1GI55WzEHnIwSBgHoCip/VBtpw1/SUd
S5p5j71IQp8v5qutZ/866TXpWjvmXNhInhCD7I5Wgibe/WuTpzlFCkoqdD8u7+u87qNm9ddUh4Lj
1afksXbY0NmxTVDx5ipsyFPGJ/BN1DreknpHFN6k7JhYjCoUZ+yCezVlYS2+pZorKTvwedn4QODY
xOVk2Mbqmj+mAY4wMCQvnj1+JsLTgE6M/NWAR6deBDKuBAfLJns9UnAaV9sVusEics1dc1sbpyt+
YaVElW9KB3PyQDqb+G54l/jHGUaYD7JvoEL5zPLNxUQL9pG0C1c6C905US603lHSZS7ZUuMIrvrQ
shAkmb12Y8lfajeawooRZ3lhPbtELgzZim4h/BKqU3esPx/E9NM4lODIYNepNoqmXp17nBH8XvzL
9M+zHYnZC9o9Es/26ZVPahBrNPDV+4V5tdpXGT+s6hYICmenqnft6JJZw9GQsAHDSemzF1xVkXru
590671Rh1ws3gqUzpXBY7g0XQiLtdiB99joLO8u4Wqzr+vooTifD9BfTJ0F1MP2teCMHneqSJLhc
65XuzaI3KgEqEHMLLC2sGCo4wlowtUEa71WOQO/wefH+KqlvZhSisfmF6hNxQ8iGhx1ykZ/tsByM
Gzlw/nL/kgIRA2MCZqqA5nichxFKD3AgT1pbMZjUfN9QY8URYxdVgn9cvKoaX9Wk2jolU6Tqm70u
B9rXSvXvDDltuS+mn6r6ZwBlIOBqzMSMr4MSVFUTMgY9JbPJm/5L6wp0tBmEIk/wni3zNEimT+sz
37GiBiqfDV+R+ZmbgSTtEXnIsSuXl269xBlN0QsL+HoE6husAg61AAKSnWdHUfDHxi+LF8AFVnZh
zarrTtoet/41ywuPQnF7L6Wfy9KAWnMS9JOYvwwsUFRWnd12NNd9XX0JEky238Q4VSBWZoBLlwwO
gkhuQeazFlWoTbQ2LBy375/vRy8z2KDHxF6Oj+n2NMphKUt7XS7ctb2lKBhKmMelccYsZg/dXm5v
5fAMgcNG8m8I7hZz9VsfU2TYYnuzhte4f2Di9TZtp/6OKQtBlTP8t4OoRIoyaIiFJEslcwY874X4
KwhPAjk6iXnaBFcg4Kv40QnfW7enkloCzIokHDvGxjASS5af8HvkbzHJCAwELoW17p6azOUKa0GJ
rhHHNJLf5PV9eVz7jbJhEbBUtnxrokd2wAtvdIqbybfG+kj41Hm1F/SAaLxE/WprxZ4ExKFs2PiR
ltkkurW4j6tv437cwnEiHuih4lSLtieZT6CKqVvKl1SiTdcE//m/0AW4Y4bI4goYyuGsZ2ZX24PE
3qR7b2vPlHZE8s0WW9ZvFoQia+2suPH2BLxtesDPKzsQqI+IZLleYVH5ncJ1yek3u3Tkif1lR9I0
omN+Srq3Fh52VGTdzqaz1/OW5NzDE1tgQuW+0gcAgjr5DBuEQGjLboyg1d9RQEE2CxMjgFjZygyc
2Pi6PX1jYPTlbhMlWwL0toTYrRWaj3d8bcoXIVFRmaQK2Fmt+StpCEaiGD6sfVZC6wrqInUE7NPm
eG6Ge/oA/l6nGyeiVoFEliAhJBD2QWdqzNaj4lfvyJiI9+gxSC5l6YibCBU9FeBg05B2zW60wl7u
qS95MF5Br5FZYEDg4Fs3I9iSv+aiHNeUtdugZssJ665nDUjAITY0MAera91QBKsE8V1u5gBKiGVs
fqvoIfrN3G56dltVuPmA4emCkAlB03pSH2W6agA8aX0JRvY2T536OpnEQFbjT1rQBKzUdaHyTP+u
l1mQRVCvNElhPhi/Mu1fF5or4e1b/oIV/cfKSmoco9+n875eY2/Nk+uK+qWZuxdd5k2ICiGAFs2d
ar71HWWpODedfFX8YlmdggKpEAcJQ/SsLFSMlr9///d+rewTCiPq0/2B3qJNlzLoqPNGxrJInnxc
s+eUl+gI+40zGuocqioviw8Rl1OtEBuecQzsfkwi+u7jOZmts9oJcCPIpyN6VIiMQBLXt2bWbKzu
/v25+2vaSj6Mxa49UzyFfGs36pFV02Bii+cM2llEgiWUKPpwYtWwoyGS30j6HpdnqbiXFx5kc7JV
5Z2W1rh8Riyj6+mWsGVE4xlMyEny41D6fFVu1PuTsNp5SfU9vtLDpU/+NrNoIaPbNEW75Uclf27b
ByV6JioC/Q3nvWWHQ/RsYD3unki06NuHmQO7svTZvBbSOGmG9XmTHqJinxSAZYkFISiAzwz9fxLP
RPKQDXZJrF3annlNLJwF/bZ6it8Kj4NwqZVgaS8RSGeQeLGvxIcJZGJfMQvDW4wfoM3Ji5ur+956
m6WL8aaW7liEFJtuvIixh+YOG8S0e0i04zCEYnOw+qeKy1X3puJoxj5h2mPcOiu0qf5a17Q1MPIB
9gdiUEXhxGZMfF3Tk6j79fwlC2d1UezxNrUXUQqr1CuLkBSGaPjO5y+Ccpf+KkLET6GofcntWVk0
ezyTmTvHvnV3mwf0LUhydrMo1OtgMJlF5AdQiWu5N6WPZNqP3W9l7Vb+b94g71cKe9zgEEIorQvP
UunzQ3vray8/iMkbwRkM8vBJUuelCutCuiZ69Q8QXSCXzYOYbN99unjVPO4SMumMhYV0X383EwfT
pJ73d1NUZqha09ssR77cNL+zwjA8cqEMDU1zYXmsN/OQ9fO3RTPRqWbpFfnLbkLoosb31jKxsshL
1524SawOpZLNhjEFZtq9TTSDemH4UeV4jwBoIDMBNHS9svxSzVvXEQMMVBD4tIGUatX0UErARVoT
vyGkF+QnOdxYK0iUfA01fZdC9DzDi92gcE8NT3kLf+4Sr60ZZjDdEmW559Tuc2q5VA47jsEyvWfQ
RPwpeyCcwgzGqvcjOZ6eWnUOhNjaQQPUyFUBJZecVUXNYZoMpNgUbFPIlrkNcHAlqwosBA4eAQhj
WC/sVUgvytA76+ZRpD86atp3j/TRRDXgwj27Yc1qvJakNh+uaewLM5NvN+vvapR6ar6AC7VKfZ82
5jNEWOoxVte+9WnxyxJgN23TelqrnKk/FeEFs5RFEwNLIztoejM+UtlgCOd/rVmNIqXTEYlx0jZz
8a7mEIEqmapZH0lehdBlWh7huCUs/YTHOVbYghzEe51ZZnFesEfe9z3lUjkVoRDi1Iflw1UHAOnf
krF2I1SizpsB2A5dObFphFsXpcADiKCIBOMAqG86q8Van8y7NI8AlZ98TqJLITxXM0m3PWqaxdg0
22QOFaYVKc5Y/EvmWAvqjXWFUZG3bLFEEKSl9dctFWjGZYgz6BsO6WxSiMa1v1UFKceoqZxeZTsz
lWyiilh0U6Jcjso6oGAsUx9u5gs0PEJtqR+gtzBkL+1W1NHZBu0jUYXvpDJCABIzZKCemXr2q/g7
P4zVyNRERdIiJcOOivKodtNbY9wRiXLxIKpMLiKiNdXyVV1nIa0QbcNAKY1VsBCqANSZVdkMlSgw
X7aW2lX+iLqY4X8348OjvX4EEHrXmbzi07qq45ds0qUF1JzsGP2yer4lMFHdIdO4sqg2mW04KCY0
8M8cK+meFHYXnGu1T2l8H/HhE6ldOpqS8Sc1ZsdWCaYfItUl8pHWIpPsnm+JMOHIV1F8HiThHgWI
kBFEBJm395uIRbtuETet5oCPKZZ4ZDde5G6Sgg1R4RHJAmlvTcwuWnaKqKQqm2jnPl2b3Rqts7tZ
C5mTQz6gFzRKt0zkZxAZYzGovgwVorUtktEPfzfT+KoCTwjivj7JE0ggoRr/740xE2yhCaDGu3sd
7L83cjpQr/27/39+hMOLbIUP/YWczSNwYgkNTirCgjrmJ7LXpuleQysU9vE6M3XzJavVzwa1sEsG
aTdaxn6BpniChKSE8TA8AZdaX2DQIESd+/ehgmY2VusMhlUo/fgeTLnl20WlgfaQFITKK7GjmHuT
aC6SnrrONTDJ61Dfw5z69lqAQTOrOhCyomRPJEdwyYst86XBmo5iXM3HLmOmFSeA5ZGSvqNeQrMU
0aAAhf8QDVyW9WaFLWR+KWJ4MN+hTaiH8c5OsUCiAdR5X3CthNyhSe0Rno3rUBaXt6qnNbkRn5k8
pu0IouvejxczwL4J5etRGcOYxLpHUoOqw9hT6DFr3WCL0vqkluu3ARmDLbU5oGJzWQiNN8F6CmqM
+Q1pXS7v06KllgCemtK4utdLhRjqZTxuaHWp7Ehnde6mAxTU25zqz21GbUykW0/kEYnzbeUJmfw2
DISt5oU1+KDC32qJqD4zMvod+Oj0PAyD5Eqb6uhxvQbLSq1IXCibmbM1uJMKyKrR70Uk1QjbsV4P
BVVdc8iSMy3HYyuyCyQt1wMF0xyEVnon0RZgPFgMe6zR0EK6hyIflVATRop97XnSGq9pWQj1BltS
DQoJuhkiA7FP9qvpz4u+7fyiq+4a+NYt0S+zXSozWhXTIxmpolvEM00gWa8e6Hphzin30ah8C5Im
+n1NM9Do9QMJX7nTG/mI8lEJx9YiWjdTN0YR83sRvmSCcbyqmW5pGrOR1WZmz+qHkqm0V+G/XJeV
KRxs2cdWSkc8OOkBNugHvPN2N4iUwepppPuxZoILGOhmjIVynZdMOkfqSulhocuidCfStxO/qUwy
pNL1u1l05ANgWvZztn5D+FmundUv15TZPKyjnBbToC5X6JxeY7HUEnOqGfNSs9WDY7Q2YPCbSxcn
PlJY84o4zbwCke/YL+Ypuyym8rH3yWRNg6IhT6e0rMjFrjd6aVq3B0XZXoSvbBsH18pVP1KUH4t3
kZgPq6rZikbHIMLExAbVcvTqE5IiZ7kAOpQeWmU9ZbDBxPgfoHGY+rSqYho+mekKIjIb7VwVT4pa
g0JHQVxe1zjM28VZtmM7n9BAQdCle1vtAKEfEGSHd0jcOFFwXDCCaywO0qgjvQuCUnpBgW8bLd39
sfIhvkN3vzGF+KVFyHw824my69u3ZGW83PV94altuDYnghbdmRm834vyvcyo+imr7Y58LQVxc3fr
qh2UiJ4QwgyVGGYiGKzkKtrmY6K9rTSuVJiVrRmDl9ltyYUDSv1E4rhRRaSCWlD7GeWDXml+mx1A
iYWMotUKNH1z5G5161MGbap9TunJDfqnmZflrm5T3EPz05TLlq/UnY2/lNbS62p2tigerOytkXcW
+5Rq+SCMXBOfGdQmcT+ZZ5laSf6Ihh+75HdpIMeMZZu/4wjmOaFuoIERfOkMHEr5v3R+Tdn68M/C
gmVMCSWLvXT1zfS5yF/N3puyUEjDWP/KpOuYHdMhkOWjlBEYbZ0W2NOx+ZyNo4M4SS1RTiDxrZ/E
uSLsjfATOnnGHXPzWjbIhF5TM6CUbesQlQXa2Y10rdvTkj921tmgmZ73Gh350c0JQBu8RaqAzIUl
24Fo4TtNTH/qRqeTkXnN7DJoWX4mVOqXlYoNfy53Cg51X7NhPdNNN92Ste6omPcm6ighW+gOckJ+
WXQbqH9aVFJpW9b+KvkDWzyYlp1b0MLi5Fnc5kDUYD/WNqMPRlBkmi/RseYX2vkaUTuVo1s8of07
dBJRnXm3k3QmjLW+6wq3wNCGSzzTgyyrQFlTi7V9YXssbhwxshzto0nDtXg3RaocOyHmVLupykMv
BHCk6AhS1Rtpg7dZoFBuF8eTSE0tmqByXiLhNgIVIvCOmlS2/utxgxSEyqc19dh9p/pT3bmd+rZk
e1pKjoLuZG7bsEEKNXa+YpzJOUQOQmPBGn+j3gw6WoMCDQ75uSeRHNlPMfvT3Ws0dGFvYhWQzyLz
eA8meJywbZzyQK5KVmejmwwP5pNIohYcZ7tGn1HU7b5NHsgtsbkM76dpm9JLGsr7cWB9w+mQXFbK
ksy28EkBfXkDoWrmLiOTptsuhXgqo0vPjiGSf4HnAwhwFoahjg6d+NAnN4nd/goIFSwoKgwzPa49
yNAgkr/ZCczjaaVRzV/pCuGYjOd4dBuNo9E7RFRCuGI+twIjtpFHO9qt3/obIJWTHss09IKUrxY+
frXMe5VzC/lmbnj35j0NHexsalofaFFM1HV01bIxebkGpRvIxhS0YJyfWMDulnVHsjplIc4S6Z+2
eLyPFmQn9dMEe9B8T0jVRMdYd2QNImqiWJa+rjHaCAV3T91wVPl2ygPFzrgLRQ00SEJvpDmBG0c6
GNxfhpghln+lunOUBa8Z8wAOHcDxdzsnaprYDCwJ1kvkMRU1HFzqUbxNVFrGTB2cgumUgj4zCLCY
KO/4A51imdGVOlmuclKN14pgjuE0S8ex309byNVOdoFeKwh1XuQpcRNNPw7Vj1V9py31bOlXKDpX
sh5MzCf1Ka1MR9efhTb1xeSZkAPPZM2qUDmiMwAYhg+ZJrBxo9ip1g9plB1Lui7aG97VcKDfu3Us
wlhb3Xf8B2ldnFIlhKM/ZjEHGR7exvEVLVS131iEPcJuGNYXGyoJksgcpQ20Fjpv0aFXzjTn8uE9
o72u1Z4hNV/KkjNsZ3Y8nvpx1+tHOZVdSWNb3hTBhN0AjZPalVRtcUiqG2kON+FTlI6Chcso9wn5
4ONlLt+HZD2WReYskH2JwvPAjOvZ0VJrHEReK1YOfqQrInO3o24lE6UgkSGsyLIbKewvXuTlIHdP
vHUCp7HcPEXLARZoVrxKW2iJmE2R49Aeqs9tmETgImnrkG3YvWXxyTSeJ5p9VBOAycmdd39r2Qnd
uZJeAVRYTVBP13IKGeIy7RSxRa5uiXmVl/1qvaAV2bpHTTu16iuaHHFAK69w0Yb1HFq5xHhDdMtC
3GkepPqDWftd/tRxP80P1XBQmn2C5VV1m+1WdY/pL82PLTPPpAr7qeTL4qHnuKH4E2aO2KGOfgiV
ycmhrP6Ho/Nqah1Lo+gvUpVyeLVkyTlgGxteVMAF5Zz163upX2ame25dwEjnfGHtvTdmeAkH3IGT
YxPtk9bJ9WvNDcQuNwQ629WlJ9O4r7Tkb872HTyF4ZIGUgDDzfFN7lkjo5/aNdNpso5Eo1fVMc89
vfXUpWLlsdmnyFusXdXsDOEQS7tE+m3zkzwymPoN/Se5GAA9LBRk/zg0mLXCejzG8t/JnJ6KfwrH
h1b/aMpHXJIW4LX6vu4IpCQir/OPQXKImlffs0x9zzW0mBteCKYgDMEPYE5B9lb1V7lr7Ca6RP09
LNe5zHajO+baMZLQuq2k/l/CCWiOL0XedNGph9TKjWvs7/kA+El94Ydsg1VWfUJO5Zxey0XCgYQb
n00ZvbK4+DE2TMjWBR7q3sNlb7HnEwYc6BWEWvcx3436vbOIsPgR5dOgXKISW0U3F6lwS5Croyy6
mnrsgYsWw+WaEmlZmy1iQkJtYIbWGBqswt4dMIKN1bMSfKTpS0YjTVrVQoEI2TYZdqL1puRsVpEf
eproGTh1Gm42JJyC1zDzUOEoNUq3kt/RtjO2Q7XFO5dX/pzJh0ldM9mnTUuYaPjyX9XxfW0K+d1X
37QCXdMjp8poDs0MjNMzkiT76NxVx4OW7/WG9IfHWBUI1htmnUz9A97xp8Tqut76tbYa5L8+/23G
J0AHQQKrZNtqmi2Jy9MSFydBFalrHmOya3PWr6pNCgN39QaOdjIew/CUVSrErax/V+VR1akK1z21
UY4ys9mZo6suPx8zRd0h1qCU7r55zqVr3+BRuZmL90wAaNyJiZuZnml4GtAgwsJVBCKWX6Zmp50U
boQasXXONneTikAeF9LMDN3pjAdcmhSzHt/p0iGuv0seMsEt1+iDxk+SHTLrSOJz6F8MlRHnWrsS
1z1Gz4pbI4oPk7EdoRBtpgMW4dQUUgH3I3gwUaBUAPEnizLs8hSfWBm6zxsfeDyd1elUzpvYOoX9
V4Y4glGv/MfhE4f6KjVArW3UI3J5J5a9n9i5XLJqOwLPLn6J+6Y88roVDNHgN0ksgzNS4letksNB
ju1fPL0Z9V7sNl3gFGBt4Zk7XwcRBGo4S/UeOGIadv4Bjsxqm1WaHLXhwNhW2ynjdzh8wgjDzvLX
A3ZM48kClMB4Z1xrxknUHxZ4k7HlQxTlf030yScD9BgILp+Dnp01zs57Vx6z1hPPtehl6nrSH7DI
mJanvYAj+0dn/ZN4XXC/ekYxqNa2iU5JACofnXx9PTfk+dzqcFipHd3iGgfVQNoP0TvbilWVvXUy
D93VgjSmsIfBOdf6NTLe4X2B/3yaSv8yp6Sb3CAQR22/3ErUx9p89COTyv29TjYNvnzyIaGLqxTb
rK4ytXbodM26lu80sShZPpV8T3ZEzgKUGIgJ8+kVRMYMP9QcfGunRM+0eYM9a8JHb3DnXuvkT9W3
wvsgeD3nzfQ9CsVK/DDbj7p/t9TPTNrrSeAsuNilsIAnUef5DhimXhz0+F3Fu9Rck6FIRtl2TO5j
es2aT3m4s2JWVCbcAWDbI1Ue3AvNeG+GY8KCuhbfivqRj79VcOOCYK9aoV7Qbrn8PdSPUs3Yk1Xa
OvfJKdOYA/DlxIXx9zTfuYM2FsFuqj717qjWrYvWbklFBdA7m+zJQ1ePTyYzFD9mrVJsxWmXq4/E
wlo+dmumN9SeEoUtWHDKcr1VpmwNc7kAyD5RcYMEZXfPuZrGc2GeeRrK+ZjGG2FcU9bgcJ6kLC9W
FlueylWt3UzmzRw+qZlKWAeDKx9g24I5c0vhwKM/tMeSMmnI3aj9KDS70ylSaO95WIz3KH8sBG/y
x3EX8/VeAlCxHx6ouKnkRDTI02XMT7QxZbxJhr2h7i1SLzKi3ABSzVOTfQTmF5cWh6phPgtqRK4y
uGCgXbm/jemvYpFQt6sU7scVI582pPtWd7L43vF9NkQmikSbrIf+OQ+fy1FkeAGrdOvCl6dc6NS3
gmNJem9r1+ghUYsLxdA155QshcsQf2KUGwYUE5i4R8pfggAgXJ5FTmSVWBaqM795qfyfoYbHNpRo
soklD9Uii5vjzAFa3pOUOnbLkBKk0WDfzhPpE5XsyVs9d8v4OpWfjE9iVhvRTw+skb21zX6I96X1
YUlrgyH6eBXGfwAX8/AbJPu09sTFtxe8V2EaMBYbC89id4jBKhUf/4CypygXOUHVbLTskWtN5q61
UvNhqJ5aBW+lDCLgh+eijr5zvjAKIMaymJyspMg1Jjy/xB635/icRvNmypBPleZeg+/gJxBbZWeF
jUu+02bwG2LuPo0sfMYCfCWZl57PSgp5xEtqMQdqjK9FeCdZ6bHNWLrymiUgxGZoYF9rogEk6IWj
ox3f6qXQzkw7ArnVMRnrQOCZqTIQgXcSWYZ99Zqxmmsw9AbBgzUvoJ1ql5V/JY4VplsodpIaiSyS
ywabh8hL+g+1jSOn3WlsHZLGmcUPKdoOPPHNrmjWphjalbE9xM0bjr9wfLTrqvGoickjjKCWPnrp
zt3AVSEV7z2PdEFOMdODnalvysyLhhsMQl3THq+gqWNmd+KaSZC4hezN218I71ACTFn4nIHuO9ob
3S9IskdRwTg1h03sPtJi07Vn/WJNbzA6CLRpxmLzCoFEvDn+4uUJf+t2n6YLq62SY9dt2e33bbbS
omul/ExIPuR+hSkg5jAbnTx2Fs2EErphfmpeRcoC39FvQ38r6H0UNM/5Tx2eFaQJjbgvBlvD26YG
28sP5fQ2VzcFdTeTmQYKKT/gIeN0dA+pcWWcz3/SMUSgg9ExYdf7lKqbJRtLM8E/1OlRaC+awZbO
OGTtuYtPZbMvkeOq0cWY3rTprSx3E2Auj6tPv1g+wJsFYW+QoEi6YWKr/AYPbTFB7HYmT0XNJZr3
rZMZy+pPoUsqwLQbJXpHUYdmWbpzxwGzG/GOvrm0F/CucgzYUu1bDfdqt1XqvZFtGStW8UnDXJTj
tL+DaMvybUrnBa1Pxt2sbFOkZuz5PiwVIPpfrwJrYnTA7KceDj2i5MymtDY4Medjz1EoKHT4LqoL
NWKX5I3yJkWUTQQpwDQsnen6Tv9UuvIjTueHuMQS9LkwoihHbD1RTMIgAv8VF2S4qkIaJjGwhY8V
wpntBCePOZ2or0aeq+GZiyzl9lD6cfo3WTtrPFOVDS2Bq7+5eVvGa3H+m2PDTI4SGSiXPsHw4jDU
Vyv/m1Kmm5/1ssVll3KX6p9+PrcC5L+bphR63qxc05HJ1MEoT1JlKyLEFvvZi278VOrB+kOTz79D
10ngC0dNORqos8hBcP3OM5ttkrlE1ErzWQw8lNmawNV+G+gP5Ls8PEFn/QoQxWWOmAy3UNoZ4b1i
SC8/eyqE5GjSJUvrEuxM+Me7YPnaGtPuXTMQ+jkM1NBD8o/AWh5REqwgbYnMxdhR8nJqm0V4rf2o
zctvYDJu0vSZxQ8Bt2m1OlrFv5jAhCRcrxY5iWh9QaLX0nVW3Vbb0+rwCerjqRc96snuY9CpCrXY
LjValNH9GSXFKwdaDbTpuzQ/5X7FoXNo+meH0iintkQ7MSGePDfSn2gS2cKCmbg3/q38kYkXq/8K
5uc4PkrtToomMnup8Px2O1MU/ejatg23kbYxYxdbIVAP8jsKrrJoU1ew/qCwh7jkUPLSycGKpaUv
h7j0t0W7TXwvurTiJpqfmf9gJxCrH3JysLo31fLk8gOPrFD2dGOTChdihOvyYlAC+cdycIxsz7VD
sScZN+ROiJd0Dakge09XzA4BByxIi1yuEK5KuiOMb5P8pPwcSy+T3GIsWZuywiYw0LbEdRBdWBKo
3XFUPW4OQz0KDT0b6pkt7OwUvbO3bdeJNv7L/WiTgMzYxCJz+BjGI/OJc/B7HBQqn5zVejzmmK1K
AXdN7ojN0SjfcL+gz85XUgrGS8Wei4FbquUCotqkRaxILSIGQMp8KEqTuhUVGoe1X3I2MeO9J91V
niQUFQaxNpm9Boix5bmyK+1fpyBOWJm109XlzTcZWjOGCwhXzaxiQ1jymiJIiZ+yxToW6GSVzts8
o+U6acXObwkMMVDnavhfu5buAbGrHMYgKGQtGRJ+Q9hKt5hmEMq60oc982AR6VgoPsgWqDWbrXdN
+kxLc/4wG/HP/z//W16+FExiW0enou2VlXHEKYNvIMnIT1lFW2ZyIWocpucmNv4ZcuQg+qSqY2Hf
t6v73IE9AEmqNbMvrlGL71ssGocaxAy+pGw96N9l/m9gLYM2n0OXowitid8z+VgHiVe+CwboioIh
A9GoxrzBWtzr8AMCEXK5vBtW0XR0vMjcPU5a/AjcLuywVgI0mfAbWHgAsyAgKMFeBm6Nde7QfpQn
sT7WQ7rKkN+Wl9lHLneKsau2LtRDAyNV8TiC+pKCPaAqlhlpE2tlBzqhOhmdVmLrw2RLXJiy2bi6
osOxUpjwoqUJ1mD8tz+ObpTFdi9StgLNVBy7fO6DLtgNxwdal10l8Ol3VPFolxqgXuqz8r3qYNMv
6L5thM4wYyfLWADaGfC94MNxZd6vWHhpUuDOEuZ0/XvXX6vpNSMBLtV1rL2M8gcqvRieVRlCXuVO
OH3nybEyvrrqxTwsgcFF1MgD6BVKe6wDurmbnj0m3LNsaRwO5LRs0bntc84JbgLYUItFQc24z6i+
fSJCRtFYQ2ytEmnfq8d0kjMoYdRgIAuTVDpD9FmxBZZ5HJhnFQZz27t1SltwupC7ltJR9UpIuBX7
gEj9Z9YbPRPXWdbYAUVKrt5hGkp29iHyELJMSq+s0D3v2+pSRV8ahwKKHap+qunWQJJ244z24VBD
sP+MX9e6AvL0llecxgqSkOgV5IAITScHLiVUvIhpVCI4rfJKwAObOHTTiNy+OD4VjIIN7SNAO2fj
A7WyDe4tRAQbMDzWzvWG/704DLkl1UloMIqp14T4ukLQrqOPPnv24Cp+53vTyLQaNiDMW4dhR6/v
5UG/6U14qJiedsxOGMczlQ1IcKp5gnFb7tuDkZAxfBrTzajzgDz06k5bvkWpxnlZVhcWI0iGGKz4
PXU/UiVENI35I2S3YVHXGRaJfci4NGM9ibGbtpiSNO6go/sGejKGbzMTnKK9G7PChj7bqlUDReez
k95AcUjP2pxA+/t1Z33OielIOtZPLL1ohSbUk1rx3Y/+0Sh8t8uQCFbQ2BVBrcWICCzlj4vxRJ3A
YztZ/1RDv/XNQN0fNNsxQkJKpjhLoWbX9dEjDEeUfyK5O+GnpspOBuorQ3oV/o/MJr/Urr6arksp
WgdQbSnLGQkUrpeOGe8aNhLbrITXN/difjcInCngOnIYNc3a8hcrPRnSg1hte+ipUUO/q4ZfAwIZ
cgxdXUafCWG3fGtzgm/MrdFnR6dmNHNm+37i0CcxEU8ojtgfj9FdyiW7p7KlbEuXFSiAZ2HXQoxv
4ADgTY8kKM6iB2kswSFOGptn/0i5pQz8bjrVrajf8q3C+U8Kxp49h2DS+kO0i5KdGtK+acXdpAqc
1wNt3Tsx5XZHo1ZnrRPWP6JYInPBN7E4SQEyUjO2p0HbdCa+iA30JphFBGKuFouGAcgnI9RapEhQ
HmUzOSG7VbF4mQ0eLPGl7346A0iUVmAyABYVbh3qdzKenZWqyb+62O45IXnMf9qSz7H0qOyaRLvX
wrRuWwVnFXmrypxSPg3rCPG+TOma3lpVzYsJVC1rbtNKK8Zz0jLgH0+NKK8yCkdinCoZfdNAx8Ss
Ov/FSWNljN9m09iV6F+srmRC1wDZf5LavdG6kuZ4UaBY3QFmDETc6NkmCXaPCLRX14eAIxlVgMKJ
VJu3RcE2pESR8SeiUGQMZd6wcZvtYttaHZ+fE0LHkaHmJx8TVEnTXJG8bCxUwAosQojOT0k/cFk7
TixZKwetgRCc5+GgYU3HEpfMQUasbIU1JN1m/4z71sv/ND22CelxSCJGDopNQYdAqBeuwrKx134N
TcHv7i0uRpX1ZA+7div79K1mPyp24WFgFyOzYWU/xt7N59KX67Mp3UoS0X+iwuTXRDYS024FoSW0
QqHol7EpvAbY2fc/4wBTRfSuRAqxj7gIJNVC2sb4bzrkG0t2Cxucx7xaxgCwT3ILnRvfmt/Yhs6P
67dHfTqlsNXpgO/KoHvM1jHDADYXvYq1ApnYRL+/ly1cthQeDXCYeLnTrCOR9KteznYNCKdsqWyl
PlPq+jCxbDjfjLOMYmGlacPaoibOuEh8aUNVPubJts+O8ULPBwYAT5lZ6WYQyUW0LOUbu0+Seijv
mPPAMH35TGzjgRsVaXIQf3UxRz4jzYA5zHX5VVSLro2pav0S1RkdxV4Q70r7YPzHuWigSDLz5qD+
CxtsROl6qdHFnSKDliYmiGmhsH4y/d6BzP1tSk57pa1BrPFxQfTHGCt0BBMxTPxF0BAfTT0krAHX
tfBUqF5iLgaVHReObqzojfqgibuSO0Q514qx+kWh5YgapoSaNF2g7wRc2EiiAkHPHZhoshax2Xi3
mglTx3qlNveOu7X/HowfYz538MADXHkW7s3gW+Q6TNNnVh9jraBnFGI7bOtbarB+CITBxs5KlB1m
c6w55JET5ij7O1vldrSoR0J7wljB4J5VjmqOGHAuvpM5J90OgBsnJY30KLT6SEHyCo5ZwzzD+F56
cmZUVsa6vvO0gYOdhgp6gXs52w0d3xBVZYTVkDneku4FP0nufMO4B7y9tsf+sxkEp+I7oj+m/lMp
ymGlwG5Phfotahh6qrh88XFbw7ySTYHQmWvqL+oib45n34Flcjqxxpo0cjSktzVWd/ixceJHGPar
3xlqi3jAv6fQ6SiZGdKdiKzmEiSnqzqBT9Yt9MqtOAxv2MdtLRNANU4lLv6YIOgS7EOeYqBz8uAp
mVl8UwCPuqw6XJYtgtkV1klEwUuelaMhg1+WSm9uS2dOdmonf5kqPmGZgP1WnZv3KaN5Wfc8z9LM
FBzsFINvJu9MgRD3Gsj6I0tFXZP9ZMOJ8vc7o6uSvuf+w8yuuc4ETDwI3UEXQSJSsXu2AerIKurq
9bhkWBcWQxQtWbZ2033OdGM7kWFF1Ke26wP2k/k03XGq3WeSdPAHQba1AR6jeFrJjPfPJ++dKZpE
ZclrJVLuUSZ/57KxjJ959X2hJhQw2AJVrcq4/4qxh2A3Zax6kT4rnsYPPJFWUouxGPJfvWXTVqBk
PAcUJ+r4a8G3hc1vS+VjaGy5ZNNZ/DvnWt3Ql07oN+g8ktBgCKJDTEy8Qn7vWysFVwUgpQjJGoM5
xkCBW8uhgLKt+uHpVN2gaUOnMet7EOvqiRmtaoGRyaK2aUbMV6yPKYX/iX99bSPqI8/ee1xdRoza
2S/oJ5ms4+4QBek/wRRfRX00eNTU5Zk0RARnGIX++MG4wRVDQ1QibsploJjOP/HYH7NqulEgpB0a
Q2yLadaZlrbOTH7h9GMO74nwgeDCGaP5ZEWTN/il2xAUljAt177G9JJfM0aJ6SkfGQmO8sqom3Uj
vw3T/K4p0aEWYWlkNXuYcBbuqIgvKZKLY9DkwA9ALl/YaynKsB6jPw11dU3MPRoWrnjkqQ9z2uPV
a4sNIEmDtVpFYJQTJe1LXMyKZST4w9TJwA5lSR0zbnDyxcYhTcCPRcYD2jw9Y+7KYRQ/xlnSOcQG
w9GDaCsnn0mg8mr5Y8tFSHfT1xFHRgfJniRockt1Yts4viaNvpXNTlTX/5oxem8ou7riFVf5pqtQ
OMk8dsFf0N3KaSsNhNWfwuaHiWWv4ndSUfI0ZUG2XHwsYb+8ztADxOzWFi9b2AaxeRaBRG0dl+zh
9HjdaTgnJYb4ManBJkt1uHdpV/iyPaNzNbtnIJ0i4VxW/3ymrBibXVtpO9TBfMwV8zkOHLlVqwGc
DZDbDYZppVbBFtMstx0ttWlyOTWC+AyJtN5NUVftEp+6TmU712HXyHdmriof0+QMfqBcAsCoRWH1
/dRuaoZgvqMgTTSqi6B9EMqy8tvA1lFQ4PFK8ykguwTh2MjdM+eoyha+ulognn5l9zSdvvLXkggy
krCaxreu9aII4wdvYFIQaIlXqdGXqaPJH00BaWZI59gLz2ysNkrLLBK5bUd7m54VEs/Cuds0NBqZ
2j7CER9n7Lo60+lT+mNpdHULu53sTuzcjxnTtEtLSU/MT0iDLTxzjM0QLTILj6s3TUy+giFcC0Vv
eFFsHVNJPvdic4N+dApckILAX01rMQLj7pfYX1xWAi+eoDurS9/vDFoaoFaWC5ott99NvC3+Bim5
dD16tWkiv1GpXFHFiLTJmt+yc5rxHSdmv/c05ar5t4S/KVYQ3+KvEukrwiVX3bBPl2PLbru3rv4Q
witeBdOzCMdvMgqxqhBsMzgowVNvvEE88eLb9NLMhKgOVOGs4C8WT9c8+RGMQxTmkPjbqobm3Af6
Jq0uonWM+AqiFya7qtuY0Y8UM7bP30ZlLzZeaO5V5p6nGrHdILPKKP5lofE96f9q+gyDQhgHCGZL
HULXRRmX/hCeTmwalSdrJPw3XTVQfgcKHawIpWiXqubNmuRHogY/Ss9FxW14a7DG5PwhapnAS8OR
muBLjVsVB7bwiyTP2pZM9cdnWBWGh4n8R0ylo+RFGvYgnydconF2Lnb2nPyUKT4ybl289WiAzxM9
juk7KnJC0A2TjpYhbvKqkivQvxBuNImru81unZGhOhe6r5xngW6WhZTW8YvVDL6U3r3oqL0ole/4
cX/NNYJlvOmxHmk/wkg6pKrXzgd9Xg/JxcAvJ3pp4YZDM0x3pvI2jS+8gQ6zsM98xr2/keUILTbf
O3xQEXKKaDkndpE7K7la81s8Mvx6mimGZP/C/uL772QL5g2AhPYiSfU+J17W7wdrU4dHduPsynEv
dCMZdHrggKl6A7jWZyreSSROzOe6Efa4/M1fiOzGlTwwYwsn7TzJ44ZFG6ZV5KDhSArGYrroX/DZ
eaF+ZdOewrOFeP1ssRwvNfpw8ZiUJ3ZMb9RFzFGH3OTZdHEKe5W9+CtWwxs/dcGLqmOK0k8i0eF7
dXATZV20EKmXkj4zeDeCs65/1bpbln+CcJHjRx7xLaU7UfnHJkCJj+wDx6/gUvp844+h5LC7p4qX
CWdqJDk66KNLZEcyglzwPbrdsMia1TQ+4Z13HiPSdua0xA+uwpHZwK6hChknGcHFzGSPdF9M11fO
lL+HAUZ1R11jD+PVI0y2ycIOQnnwZiwU5Ecd/ja6JyQeLoQtsphZYVbY4KisS19piLisDCfoorso
XfLuQK+LIwXrSECeUrG29bscekF6yFhxLW14uG+69Vzuw/oSSadWZM61EUo7gmMN3viZA5Xw8qci
vLpuVVtgSq1W2oxCJ/8BOmKxSreYjMz4DiaL+xFD4qg4x/7THG4aeGCyYRkP3SNqb5HxzT5ezQEc
nmzkBOnaIKvCMEyeTi0bWvm3BThh6Y4fFzxNN3ha6cWs47QdmxEh3/W8TIs5vHKapvkmFgQPsFEm
/JXaLmHfXsKYb+qGKx7dandVxKeOdi6HZh84CdV0l8hH9MqKeDAFPLuP6rsgv/XmMQzem+kLuwB2
nWu9tBwFSs86zvUbv3aZ8RsbryFCe4MtbaZi9iIB0PFL1MerWxtvg3AJ5T85YLCixNnTVJ2K+Z1h
RQeMDsUV9ul3M1A25Bpw8fAa8sId/diN54eKK07lMtY39L1hMH86GdFmEI58ZG3mlRHGT8MEN0I/
lTHJW2F0qKRbxmNKAZu6lKPFKpn0W1whxtHjRzThWFwJ2RL527P/LhCPArh5how3MgsKO2DSRhV3
jMm8cNtIOU4MeVdK+1n4ESOJC0PXccYlhF9TzC2gJSdVfYwTvpxv/eyF9SExN5b+4vUyrH0UF591
pv3TIon5ADOsoY1AGdMTE7rchLK7D8VrpgdgcFWFJ5+3MsDJwaj+WdU/c072SZS/lYb+rlYIHqSu
ucYCFz+sUS6rBrWDvOnNVxVnG2aGrNdgpHIWfxFLpFm5lVitGNeQLWNl7VWR3+0mGA9TdSuHuzpF
tyBqMG2DoUPMOx37cFsq+ylEvzKcymjX+ddYBGYAa/xOl30HKoiSsWU9YWeVzCHEjMW6WD6suyEF
+Q4/hainD8X2D3nnTqvK7yFtIxcctQD4yVFN5MFTk30SkLT4W9CHQ1RZoS1o0UecAyBJFgdYm7yK
MmPrPByUzOhsZIXRepDrBitQuux82V2nkNZNyTDbVyrG4X+4tAgrQ2WeGPCgH5hTTPrbKG773CuL
fYIudfmja0hOKfuD8krMLZHVfNQK+3jAsVxQES0P4i00O+4z5MmrQS1PoFnqai6QWxSUOUaDHZIk
0cHFQS3ZcQj/w+6e19rkiGrp5su8OHU4YYS2+mkQ1YocfbgLbHpAR0roY0u9LNv2yp7lN5RKVY1V
oKOhZzUdhB/4KhEbh/dBJ22nGYfTNT+g1h2LlP5oVxRbnfZHpd9nRrfJUELjJA3Dw5QC3nZQDmaz
IXVaeZjKQ4l2JT8VSSgVCAQxuyjRbJbtmriOwXDwh3CTUnJsBfv2WYpgbhu2PHj6oFHcBNlhlL0p
WjN2k9t9hjlAeB0NhB98aFynA0nsL/Zw0CFhIh6yxr8TpMGwhk2jmBhfaQwahvRucFcfoqmfjYZh
UUd5IuYUU/CMcE36xeg/Ew1zYKAzVqIFsd+ho6h7rlm/RaWeXv0Em5wJCNuVFMD80dPk7aokeyY9
oTETvo3sxE+HG6fawiZCMG/mpHe4PV54KOSsHuILRtyoEh0lva2IgMa7YGkWcpU6t9A4XImsAd5R
R07mML/NxVdm4fOgr0J5N/jn0X/K4VoMi4UXJuFa0tsNN6recDyi4qXyrI5qf00B6hv50ALcBvRF
IG8rDC888szEV5CD5DcrpCvMU8eHwd5kaRtXWvvXFbarUDL27hZYrzgOcTdjOS6xYy9Aj46E10bh
GmFhF70rx7TEH1PZlgyjaL1webVQEl7G/p3F80Q4nfyFcdy6IsSj+kQTIo83VuC/qc8on1iWj4Hx
fKH9BPOrCW59fdPrX1n+QIA8Lb/lieNCEPdT/K9ozmF+ZGvCObt8SmaJpdBZ3M5mjS3Njy98qhcO
xHteD59j62hYccnzJenYz7ojKvxQeQpw1e2m9C/VcA//QozQ6Iu7c9Jt0+lRwOykLYDxVdIETzen
P2M9yvizuhIDC75C7mrk0MTzNtH/rGWQ8kH6iZySAdjFLmaqqoQRFAb6wUa2XnV91JO9hUJc/sdV
l/TYG/rWeCMyepcxJ5E8rHCk+NfQTxLcGqMoAVMR9h/lI+3+xOwb9B/iY6Vav1QOKwNqayjdNCDc
Zpzt7MfoP0rr5Ut/QX3kvhO0DI9uLhQhY4M1ctMPfXLI5SRdWW1+i2toRbX8IFwIFcXA3Q9aPfG+
CIG60VXwEBOLhNaHP495JCTpjthtwf5BJ7ErcH+7Gj+8R1qsg+m2WJ41DEvxgHkXirU8ABOuGQz0
IcdQ9wa6Wo/AEZOjpcs6dcUI/j7oKPu/daRTiJfVezdcZu7Aeu+G5bYymCeeBMRORfhWQ1vMm1lY
yx9lzw4RNYDPdCpGda2gm075glXrNPibqJDv0VcGSF4PX3Yvl6w0Zwfa2CjYGFP9GMOBYXqs/Oss
UkgOigoEoN7S2q308NBhRCuRre2iYn74WrJlIveup18ZSIFyZLSjrORqYE/1lpueUw/HoX1V+Br3
mHGYgqN0Q8hrZK0ztl1wYExxHI04Kk23pYQDj+YeF62cwbzV/hmxtBWYUuX4CbRzCiK7T+JhLTAl
bqy/jIqO6CaxxxQapmlhrhC9KDFOHGFEH9DoLKRmS9kE1d3QMJaOZstliutrhWMnbDzNYJw9rinO
JqsCGaZNImPcExOtfhOnttxkmUiWckedL3tRoTbvk5X+MJ1a1913Npq/i5ZolSUzrSAGYnF7Zd2C
hoDEkyAGyfiivU10u26+RVWyAQYl5UsahZw0d3ou/MV8ERNDsQAKVFzwUYYQdLhdaR7p7JxBcqCj
JHlc5LU2TUAhcqNZkDy60WPFlyLmyEjcUga0PDnSI8Stu0oN16gHOjnnlspxo9HwiFRi023RbK90
BUO+KZxekcIUUZoZP1dtkC4z2azCblRuBJwFjeCzZVvCh4gFX1eShxfvEHJUzN8MU7Jl/OY7JCcM
wJBjyibPe/fwLJNLqy5eqcGssmM6JJoqZ67IxAE35G+dTqG0+s8cXKOmMT9Qn6Bsk4SjlKD/DhOW
osYwuZlqvKSmOaGY64ypwnBF/ySz6DQyFmKhjVS7iYksa2E+jWKZ6CKKxmsYcizDSajB2crUudRr
bW/q4Z+Q4gfetS1LybD2iv84Oq/lxpEsiH4RIoCCf6X3RpREii8IyjRswfuvn4OJ2NmNmZ1Wqymg
6prMk6b7WRi1QjnZftUDPYFTQ5fJZ4NeNfPCZW04JsoLE+mHlyGqVVsd0zcIPhbiQSuwegAusmG8
FhqPgxp8Krn6SJAlErfVdu5t8J5mOB0gipyFpojmCk0T1AjVahYpBLLAIoJXzalPggMScWuBK0lJ
EGYrA5Mzn/l7rrhrmbc0gaCQdHYERV3zezfivYyydu0ak22zRNcRFFm/jwF3eN5AGkrW4Oslqiqk
aZ4Vdn5j5H0dq96e1wO7n0KSDAcn2OX2nDTrosOdVA0fSppftcTQNon2/zigpmzII/XKw2yqNlAQ
f0RC6jg730V2RQLKX1dHBbOuoofPTnOXMB7VC8wOQZF8lM6D5S5lusjvmZZrq3hkKVpDA4vj9I9H
NcVCEmdHc/ovYrjYupIcwFqRA4ehUxZdBSSzyPxKWtCKLv3tWFWLkxKrnLaDkVCaW7ei1696+1aL
o124yCCcnfCJmpgGeE460Mxx4zQmtZCk9m56LEXMjvI3g3VEGjfQbkgDI86CgtTij8QqUwv5OL0y
gpOMIH8W4Ode4Yydm0HZwGjznA9PCCJZh5G7YvrbJLZCeKTahCOPDgV5CGtF26la+Q2ifcSmkx2N
4oleshnxHHwXlpgNAPLUC6QcXDjepf7XE5riQ701sqPHt1AYf6b9qF9J+7J0MXMCZRmjNWyrf3yJ
vPwBMYlM2xyQ2yCxLnCfF7hA2MIypyXQzaQprdFpCcfaF6VYWvGhbb91tp9mRFmVsR9/lwjrp1qm
LRhc4ObYhx6MVy4pppB4UjKAQ2wPlkO1zdwWiK1YjOi8zdTY0DwB864X+OymQ6ifhcPAu/IdEGMX
qxcnf+c3kyxUOObdcVsFDGK4Y/H5YSKyFgYdaGVtGDIVERxo462hmuoSaGJNjQmX3VJ2MvVtoe1h
nnY08EqJdA7va45A919Sg9e6pp0NIzrmdnVopi5xxyJO2QrlXw+r1Ah+oQDzO7Njzxhxso4TaFt0
E0qYQ4BzdEvRpokcQYUGvWLFvEss6+FZN+wTUlm5a2VEkqOo7MVsO9unhL9EOn8zTKoZxZ/KthLu
ivjVWYL88JGy9wxwZdnaDsEAZVmTk9nFVwAEjKYSH4jh8wMZtyYP2OTKiONnU/pzh2c94YeSIaNL
QCYV2I1D80dJFpT7UfmDgHH62ELxV9g4RxlrLF0flBbUadNcIUv0M1a6Kj8/vFt5vuowypkA0w3s
exoL7ew9YF9sUDeGeo3RmlNGxbJh7fvxiMso0o6GfjD6e8UT5/K6iPADdOQscG9UUehyTO3dThHM
rFqxKdqtnizHcRuYe9QK/qyOuGIOXr9Tmn9mxYcEyUyfJdlnkWGp3KT5HuVl1t66YqvHt84Gm3gp
jLeu26PkQsKIH7EKLpila/2pUZEp/FUxXVFsAl9+E4E2stonNkzyhqmBdZXazWm2Bb5aQtVmHaiA
URZoXl6uh/r9WysP+KmFc7bSd09F5rnWENerVxl949TI+zOnamgdbLHpRn8+YBprqnPDF7Q2YFUH
ccgsRIUwgd11Fk5S7hlIFO2p9rdJnqi+I1h2qi9vhKoAPQcxL7135t8KL2DhefPyIy9j8TMb0g8Z
nqT7j4LJVq+h9bZs03+e/7Llv9TD+kFdeg06Y663v318jIJzZDzaGp7s5GwqOCEx/wplWo8CYOy5
XN67lv3a6UdYW68/+cZbwf59IqbDjEf/1Qg+YSwpHbYFOKf6OVbWOi9q4b6G4aSr79zdy5bYrpI8
Kun+SWXNSsQ1HmhcNSzSAZ3cIRLr2DuK8tmZdy+86OLFQx50n/wT29tPrvKJwWvx722cYsMUa9R2
eNZh4MKQxnkn9JPA1/cXZdaZ58NyPARFrb3v07+JZY7QH7lYXb1JzEnNR5W/M4eW7ZVz0ghOfn61
1D8aNCKDSoSPqCF1tlov13pm+UvmmIoMnFVHYV4kEOUGeUQ8sCqyr4JNwheAe0TKDutijHl8j6b9
Dsv8jiOR3brukS20Kepd6T9YwmzD9KyjUZUHmb6G7up2vCVY+G3Jmgt9tEZkKjPj2F2HJRfuPiwZ
TR1GO6cRP7NEw1M+HY9pAlyismcBzayvYw7L7oHz3ls7iD4sJWYRfEpIBD7WZt+4kxKp5gcdQ0mz
0OVq8G/C7GZRht5na4ttjoSWaXHDcik8mwOw/J3stma3srPzWNH172p9WSn38OQg+wvgo5xRS5rZ
VmYHI9pb4sSWyl0WxSIEQ17tViC4djV6Xn+X2Vz/66JkrLYuo/c8v+OZCZ194W8ryBM1BNrtWF4F
ryop8+26d7bgj+rkoHV7L7282wBhE9SYyLn8oxp96P4xKPe1jSD5CA+jdq4q+83AP1r6T6GsFHuH
RyoPNwwZl8YMo2LHULLH2rExRx7e3WCvR2jjKDaG9aRZcRn0LPOC/cZZI62VM79FyZodVtKFwzKV
+/vIu4LJkmSpWsdUXgNIIfKkuhhPFh1hkfHJXNbI6n4uQQjN0t5H9FD9nQbqf0m44Z6R73LUhcPe
Jyer3Mr0Qc24h1D3aLUvEPjJvUegn+2y7r1kZxruMUcKHYzkMjAfFMHYouJm3WgHHq3Y4/o58T33
JuCik+ccgOq17QK00BaHmZW+2e0/aPW0CTE/C/RG4DLDpW4d5S61j7rz3iVLDD/C26C6Y0tmZhtp
3f1h2zEIAnOrHyxn0fVb3DSKWKrtBrksyWCIKJtwzXiOB5PZkr7mDJIRW7N1FJ1DZYUGBUgF9DqU
TF56wCcr9Bt+t86g6tuES4R1Ym4NxVZD3Na0NswggU+IMxwfir3Fv6+Sa1nuGSVrOgaL7hLvAuA3
+sjtcJ2gKo2/m6IIG1dcEtJsh57tGshmKkhG4DqDFrz96dkIvF1PaIXfAOyyxuIr9yVKkkQ+ut6F
bwpGSYG6A5sDI8PIUjwBvxL+9nC0TIS/5Q7PZcJCrk3GZZi8L2YiP1fhR+sfa3I0SmYzEEB9J9/Y
U+QRnJd0kZXJctpyBJX68lIb+T/ypVDSOirllEBY8xOKDfdZivav90cwybHCSFOW7a6vnHeLFlkK
VB+ZD2uj4Ff17neD3xMpMhWHqa3Dd+aKGvclVon22hpEC1xy4obHRptFSmqtemFOJ0AIsK1bQwb0
F/SiW/oQpf6nMgo06vOqYJtXn2kDj733lTgoSqOX22EX6rsBFFccTNOfYCOQ17o2WW5dXt+Q77fl
QW8+yUL1/F2b78Juaap6OstY90unLDf5SJmVXpVgsPZaukF/iPkAX5LTte4qclzGFLgNUatn27LY
oAox2o3mrjRjDQq3+xiME/rvLjP7deBC+cVCXIyOtrXJG9CN9Zi141WQj/5mVCLemQKKoPebKd0n
TEcO06NokjWmMlPrjvnIr6lx2bQx9GXnm4TXNVJA1ByacnOxyy2QvLkexadPPECyrmmsSKjqgUqq
gI3cbWf+uVB0fCS1BnPPAVMtK9U6O8XigPc8Hzat9vJLxsK1pX9mmIR1rX7rML5a3jCrS/3oles6
2Yt8y9COqGZUpJD2UYDxFOTZL0g5Bib6RNmtMQ69D8mbZQVQvuQWpTrs0IpLlXePBbU33N0RN3LP
j27ttHsfw1tCDKx+NrFo4uXJlJWqRHLeQJieh9gtVecz9ndkMfKIMyNkcVV0Xy6ib5YjLsxB19Mu
iqFYz1H7ruoQydLDkv0VlUNXsBGE1ex/pvWVpHtXuxgwEHWspXudiCLIi8muYWxqoGZRGOuaUMGG
rSvXDaL3aU8Yr1oQG65LaTbBLkzY6h5HG67/AjNEh902wsothzuK3C78QILWBuc03Sbm2gy+dPY2
nbNM4wAx9SUc/HWCiCph1AIiK2UzxJmj0B+Od+FjPdwU6sbgNocMRVoJMnGHfQ5+5Hpm4g8Im1dk
880DOidnLwvjey/km9I3bwltZ9EJ2ln0XflS0GCDNySW5xWjGqSxZ1hnw7zF+HrkwwzTA2XNKppc
lvJYMoBo+39Nf4wliSBUF5egWVbVp93knGIwVreBYNe1tUeeW0W+ubBmMheHJL7y1vliT8YCNR3e
ogqW0LavL4XyW7JCyq1tHuzbljnOevAfls3sFMCgcOh1Mp/ZXeNhmzWQP2R1s7XglmHd0qu9xskt
Y52p8ncbffXDX+p/gI4l5ZF0U1owjfDb3xyp3DCi/OpXLWpFBZC2xdUwlV/smsq9KbeiZUu9C/Ag
5kxGZ6ZzzYtlCgWlC3ay/PC6bcmMFARwboWgq4cq3RchO5E4XpV3FEr60iqXzF1ZLlSWt3fH/Opq
OwjFXcmO6IuLwfM/g3TTDejgZbLyNPQgAAPq85TRwasUtSx0WUhYiyJZO9nNZYqOZFNq26C6aghr
0uQpDAPOJJJHNO3+sayaQ6F0fG+BDXdRf9ZoDBqiU9Nr5FzM6C8x9p7LzHaTk4+G+pMlaidZwzmS
81JrERp4drevYtKh7MpHp1cfEjk5P12M07jGtRtUoBl78UWXvil+CiMAWaBdo/vFP2vKfadcB7oP
qAuqVzOq2knAoKr5y5KRvlVd9t0RSD8h9G7/lXI+ZYzLyMOjjSR7kDUII0dPLnxqmsGEXE8jaPlO
vetZ0Zim9VCSFAqO2JQhLaWZSZ5MtseScbbXD08cZ/NxbkRPu/y2rA03qvQ2lDSRDl3mqAJNUt/E
JBO4+gUn+g3tq+2hh1kzJEHzAy9sH+prdEqGu7Retgp9HQHwPXWOmQ0z6ZGidTHZWbaLsdzFJN9I
xHxHZ3zWYzpv8l/otT52GA9JIKZOrV67g8Udx+Rs11TfbAS7/A9NUhq76MCSc+1ihUXGz2YtEvOq
tO+iB2rVF8o8c/19b7lMxoc5NZPpP9LiF1UFEn+lPCTR1aHo17w9jgw06DTlUOgI4Vo6475QbwpI
WUR4M9+yZqX+FXozuF/zGn1kwrdWK4fG/+FrxGAfBhcNmHwp3oOYGsCLszAkWu9ekdOqjeoiBUkz
hE8Tf9jGidFKpvMwyhdDh9mK9B0vQeWYwz2KaHI/HCM4TyilevhWOeIr2+RAqecxfz7colbIHBNA
DWMhNfksUAx14aPhg7f9E1OlOaYzlvsgntNlV0O+0rEgxBWkLPLJmE6H/u/ECtIpgAQrqMw50eGJ
FocZHYhDnEls3WGM5q2FZOeSNT8JMZqJx8cicYAZIZNqPP4MLGdRYBrbIlHWPUW9jydWaVidUODQ
wkP3znmpm/Fdgwm0khPoskQXD6lCMd+ivJ3rD9sudpWerH3/n1MjYdIVd6KNjXOVu8yl51BpdpBe
02jG2FNyF2qDb6wa3zqMVjgf0Jtpk/EcRntIaWiyayX0jlwvl5Hgw2m+B8VcSb5fiZq7ZGOVcaT3
jJlKLAWyKqnYKjpkkxfcWgBRn7fjSYwIHkOeS1IEVexlYTOvtIwP1UR66vv7jnhLYkGZ7qYLwXun
g653bshZ14AwF+QVLyA2hMMEtIS/kJqAwWzziN0yRhXIS7dd+X5K7qT2mySOj9LcR/4KRFAnhaYn
HAuxs7rIDWCfnyljN///1UH4ZZb4r5z0avkDnRtY4VoozOkp6nz9RJqfOiwFtFJWyHKjOQHvLlzZ
CG5BZBOtNKRfWbktY9I0Ie3our1JgcPWrbrMcoQRObyOagh+IpXn2Ofm6pvsN426fWvVbDXrU1zy
fNOAjcVAnKhzCLX4Qx0ykIHGP4B8bwKKaymuqc7EgbiF1UycxURxi9JmBWCQB3PujZ92q2F0VU+4
zmbVoVyWTg75s+UclXdiaUEWwmpEpnpo4X/XwJShQCeEBoz8FZRwUCRw+uHPCP9UgA6BPBtLdWID
iZafpMpDPmL6IE6ra/lp7Qp139cfIW+3U3aLoTp3DPeqfcRMJU6+y+4PBZTS8zroK1awXrK1dhlz
uTj/I3B7PnAbND0xnWx2av4K8IspWFNqm6enR5JRfqJwzUC0DrX7EIjIaa2bkDpw8HbsNUeLZQKF
mIiGU5AB7EuxHsZYQCkEbWWpEmvBPKzTenrrfUcxoaKPGbawSfwQx3jwbiKhgmo5Ru9ljKl/GpKg
l1OnPS/tRPaoxmszvlRkFmXyMp3fwTWowabx1rvSPBr4s7pCAn2YUjP4/wYyNsHyONcRu7fE4eA7
JKfARPDA4LSs/gW/wODHFIePGF2rEgcbMKmnqAZvTLyRqWBR5HO6ebb2ZdpECelnK1cRMfaMvsC0
voKWoLZieDrRhMdCBoykI8Kz30dn8FgzPWK0cBzUCvuNs8R/v7NhD6jUYQWjDjtKp3dwOQn/h+IY
ZNpSZ6obZ9Gi6Ex8OjZsE4gIPSF7yBQcgMPtR54TCVvKjUplRfZgG+9gT9REkLfWrgt+m+ZZWsus
eOsDbMwznMt1A+lB1xdlUJ6y5DdIzgVi56E5DwFntG3PCvw4En+V4TR7WMOkUGisc8KDhj/OCn8C
z1n0yaMFkxfCgm83KnwnlfqIY8w327lVeOyM7WlKzAF9k88aCVfjxXh3sHqXrKC8XcDVEeuoONl+
2YwvpfE2ENSI3Hduju5c118RuomSw9YLwFNZs6L8lVTfBgrkiO/dndLKUm6jHL1+Zg6bY2Zc++jL
U2CrTftTompiH4A7eYUawSdS3KnsgXGR4XTRLIIy/J8S00xbXbLhomIN7WgO/LZHyPZRs/AefBLW
RPypo4pt1XyR2fBRBJUXwQp+vQlc8xFgdjCGBraAcwvy+kIk9IGg1LVGXzMyWcR1Qom8q6JkMZln
JXamFK1YSqRkAdvDDkB940LVyaOZtjHRysDPXyFVHFadqWEfe88blrEN+8rnj66p5L56eNbHRQKO
gmC7FluG5/wrRTi3saFqEjsIOoLqj4RYcdKFieLGXBCB2ZGlqMNF6tvfsCCtz3bmpvrTxmR4iGwb
+P16gKpzrrNHVtXvFPdKjJyTK7aj/QEGWYAeEcrWwM4TDuQAAJjC722CFbUrMffx2yCDrcUwmdZg
p9yZ9Co6vg17y5w8Tr9iGua2xqsMWym39kzeXb9d5LCCmLKRaaa2d3ewNzZTNMpjO5z7iOnMcl1o
OZ93zECbBwRMp4gvKidMR6UP24fbzaxfkeRMMb0VJ3AS1HMNBwjJUFH/0fuPZNLoPmtLZdqA0mvq
WtiT5ErHhzpi991lPBVAs6T72bm4Zb694Dfzcex/SkI4TUimk507+isDAjDhcVTpsArcciG516sW
o1w8XEkCmOv4U6eQEHxw7Ev+esQgxAwQIPTFIr1pzEWhPBvQPGTJrzve0lB5ahQgSTyuOldSPDPg
5EW17gg4opFnewfRFBKoFewznKcuGVoqc1AkCdnf/1McvmxSgKbj5z8QJdfdOu1PCUnc+UkS/kUX
mAGxkxhAiGBgVgVKlglCRTZYzP+20/tlGptppsr/R1bdyU2xHXvPaZWtDGfXpyuIGoiGOhruPy6i
Qrv15WFUdzL9SKBeKrhrRzhVKJbplMelSaKtoPl1h6dqWrtxAORMkUOwdM7CycR/pvOjV6x2Y7LH
AQ6ENplai22TobyiiYlyjIXCtvseFHuZfPjOj8O6pCoiQMDPfHqX2CHbfrd2igc00q4n9Mdk8XJV
GceLlDsGjVxvi4l/prWLlGqjKxRsxeeCxa3PLZMzStJbb9HAD/e6gTElFPLi5MQfbOHhk6L3ZOUk
twHJMNn7iF8bqyJe6A0JrD5Fl66fWyRrKAkEVVCBAojXNKjudo4ixWYzQjYN6jAG6DU6s4nMbDos
aaC4x4zpC7YE2l8w1b6I5lWP0VIAmoB6Fzx+7xDNk1NGxnc3urNQSjrJmowsMsbEzl0fjvh/ygpb
16uxmFqUPxNOjjZRx/lvz9PyVZxj65VU5rLy8AJWv23waPx2rTTkMozp0kc154hPBKhKqVNI/mPA
EhYPnfwURD1SQymorOsKuorEnWxcBuUKfMWniJE+yaP0HdZMU79d4IXCJ3qbICWQivjIEUEgPHFy
EshomnJObAObh2pfXOuvC64hkzdBhqT0V42+c/yrRp702LtoaPmkdArjYs9+BPZdScslN5654gav
1J2q70lYXjlY6J3xFTX3IC/4MbMhIoXRx/N+a9FAUFBZ+QcTh8b+zK1rQ8ct+XQZXYfBK1R2gmmQ
wuc6bSZjF74rY6R14X3nyk2bl/KeE1TRujgiJu9mSfyAbFfU+CAKgDeqxdxhOqdMqwxGPxGuI3vc
wh6nBWDMmH8NAn1itFUfDmeh11JkkShqr8i+egeSPkyxVO4785LUwo3fdosEkV6WsXKCqwB0NM6R
owZ/dogQsACRB8XFR2ZV4pGjF3Yw28TZygYM08o92kPECblqvhIMyDWqRb8mLHKK4dwJBTMgDUbd
PB2b7am7SFFvKvFeqRr2rc480Am4uZM62ZvoYUb6RgpEfd8SESOQ37NuL0d7bqwqn70PXC9UbAgt
oAG8V3z3JptxeKNg7fJ/onxoBdUM01cyDhZ4+WcNj4MGYDFcNzrYUhdsJ/8gghTBNT8xgylhlWEj
9EVMDlN7k5P0RvwmbOAN8ecYoHoU3v88rmt0jvxbhOiN/aYejgg+5r3isXnlUfHOXvhK7GEthpv8
zciCCL0XLrYCuc70cscSrWr6NXLA2OawkMXVUJmvMH9ywuFUIq8dcJZ00+3e3wg7p+kpZkzsWcJH
xafCPgMICsLTod4p+NNL7CkDxe7UhgUennjy4pYVe6CSvjh2tt14StCe6v88PqGcsaWSf9ZA3qdt
r6X/coT6jb1IdEpmB2LA/+EK0bqpzXfNiv4QrzoNpIhYnC2/0XaD80OJebeT0kW6fs06wdbq2Xgf
Fc9vz5FVUOKEed9SopubccAAgieNzDU4HlHQ3vy8e8uUhLFAzmOOlwe/M+uXrL/p1cHCKRnPsULM
EuhBDDXZuEODUYW6HBUiEqX16dPsmBr9FnA9oVJf29VaGBejJwg0yzYid85kIoxIM9q9gcSfbbSZ
MjhSJLejQwObgSJthfWpdzyjJbbaBHWeG3rfqUrxZHtMo/qkfHQQWqKdYRxq6dH7OjOKN65r9u/T
yefxYUgG9QW1Vp6X6zZIkcW26V61Mog5Rf3Vo7UWph+uDRukraUH7TLJ22eDthnQjeFcU5bCA709
18Urq479yJWAc0vlJlnaobeMUtaxINlcdq3/VNRSWodQx3tmkrMkrVdpZeGjDRCzrgKBodHyr3ng
s/IcTIAIZC+gB54YC9OUMfl2POyCuCUc/yuNRl5iKrasYIiBiJZRIgNEPX1lQMeRfSl9O3MmW1Pe
TRhkav9lryLQtIPkIxvcE1FFCuQOPG4B+rzRhGlUd8qsyxjUj9Fvo+FEMyQV74ShceTKUP+04WiR
YIX6OewDCNQTLDmetC5qGi6EaIAnpOZHU4+oy0q2lwLrcXntPKZTvZzk0hC8kanEzj/LJ1024rlu
z2pQkXbSr6McqbRXGmxYSReoFWeTBz9Bv7Zh+GZqsM49Ap6g2XTKl1PJf3ZALGp+HowPTSWctSJH
ouh+gDcw3wY644BE0UZzqRKRwKsCrsNnUt1CKwtqlbsyTDhMiPjRauOGiEL1xo9oOnaEdWCLw66R
1ECGiamdvLF+0USDu7OxVh1sB+osbSU1eOAdY8aZ6PyDnJxK1vgp7l19s4mt8MQFlXSZfycGw1tG
AUOPxFekrAitEbWj7tIqNF28S+tmaYzGWhcajIGAVBFpke+aIV9pbKDmucIiE52/F3yT7bGxeBUR
YQEA0jpzHzRcnXrirOI+fjgOSLVh2KcxjTH7or2o8JdWhClAhPSSg/E9RD7TV30TDXC9IUQ0HgHf
kk9ONP3MDvE3pXJX0ERZmEjh77NDMeYpxVSfEFkq7J+eVCu+LfqJXEMWV07bNctjNymD5kkMqchI
6y79blVV5QU/6K7FYohtkaBCnLNghIG+I0xsVpaKXbdwOzZLnMrDBI5s61um43EOP2L9RtjOh+jc
B+1gCbhf57aLvXJpkYLDAojwQzW5tVHMIOzbb5RLWsV3Qx/fMh89eyNWITt5++HX/inv3OBomBqt
yLLOOexE0XTHAYQUSAXqXZ2UwyFA7Uz+nY5ZZXiUzDG85uhlHx4tSuovuuiChi9l8Ou6X/JP45fw
x9onEjB/G79VEe2DVs9SRdsowzfiihQ0fqe/0gEbkKnA8ci9L7gLOEjrH/ZgFD8df2iM6vsqD8hL
qvCmliW+pEZVjsagGEQ4i9mperfzPYedcUDNRsxJAvnVSBeWynL01ys3YOktLIFilgNYRmPR0y/J
JgJ1U3/uJArCzFoX/sH2/4E9ANP3HsMyIBcy/C2HXVcnqyIxgd1I5s4cLSRpnHsMCWp/GcJFIVeW
xa5yqUFMs71T6PHl1AsYDLipFvJ0jS/UtYwWXPOviVIyK2SDQ9e8YqOY6oxkm7c+p/1nMsYbMII8
sweDIlnptkaBRhzBUL4o9GXkHdzqg2I4tU96C1LOvtvE9I3IKfCSiKnuQyVMZHBUf2oW08fvoSc/
B1xFxFuUYUtuyu3YvOVgCKhsneg5cvtp3EGA/tJT0dnnNoOSUqY1ZVLeQVywUQNZkrKqpZjF4fcP
xqO2VocTskdpb+udTWddhqsGOj7ZE+4WKm0qQ3PRWZKpLC6INMkkozVmtIkVreMvhdxMgoeBt0OF
V9It3lxKSDohfkGz07HiV1hmLakdPZtVeWYRBz0wHFKzjYWxJrQQJicl+i2WOwUbHWtVNSXVpbvB
u5Rc7nHfbHqDrDDPpMtL8RGHm5hZayOjjWfZbwzjfPqllG2AJJzR0/eBl7/5EiFF9Y3OShiHJg+K
eUtNDAJnE3G/xwGvka45O6VNSZWvnmUHOJq9T4svT58GBo+4L9k4kkUf03xHvXQW1Fgdh2JiUdWF
LZKlshpv/pjs9PTeBOGLMJ1dDfShniMW434LK6BP2eSq1Q/8wQ5jWOyaxF+nuOcUJH2dMjzjIr9B
L02THBMk7gZH+EfLgiSIzGBIkEGHXvcbpMgoUwi+qDtzJX6FMjmgxN6qnOCRvkN5GA/uwhYOIm4K
bGYpzExtNKmu3fY0pKhxXHkNR8K1WhuFmleQlQS5ajo9/QVEkhjFQrTsbNqR+iseLah3Kvuq7mfE
WnSwPUpIErbCRdUyawK9DYGJ7HO798lORiUS5XwiLfw5xZasCIuyX5Q+U0zLJRJaFMwSE83Ffpfi
UtTMmlAYXBa5yT30kGl49xLlXCLZaMhA892w4sTq40Ub+Icouw1kZ2G/wCeVyluu9ARt1MfeHwhg
tI7eEBB/Y+3USedQ/4YhPWWt4a6MiGvNGC453r8GSCKLA5AdQmKDaOaZ0W1seDgtsVhZpm709EYw
PBOXDwSXF401KoQF4gYFOWPUTvkyQJSr1uYhltEjrMyDxcNqGle/zlYWyowB+BkPpssumyiIPrI3
qq4dahXZrflSbe23RTSKwEGnxM9VXBbasXHGc5+OcxMEPM5HGxC8pSE4KAsmI/BZIjJwynDob71F
xR8plxY/PHl9QPTEvzG+FeSsRIvwqL/B51Rycp6M8qI8U/KucKAxIbFjvIOue9SyRGwrj6mXcJ5D
KU4Yo1GLqea3xX6jQLHODp2PsN14LsKk4YcWuSNEIgJf5H5NalKERT42bUbdydlfJkmFyScTbN8j
h5cNgKd/jGOcgAen3AgmacnKQk+CspGV1mF4RACMcL3ZdK+/frtkOF7SymFpgo8jtw4bu2iBCmns
PgVcLGVvKPQ+P2S0os5TjGThmG+WbbercJR/mQVF/8ibH/yL7uQpMJhmWoagwGcyVnpnGf5YoGWG
N9nvtGzH7gcGmGYcO4/uCX+IYO7kDY//A74+4LeXzmr6x6SEc+MJgtuq7DCzU3m2vXyP7Pp7HJ1/
3mgn84xTc2kudQd0c9VDXHB6AidQsxG+0f7YjdrsenO8uzUPgd8N/8zhnP8r8veQMGTKPIRLc4/t
aokhhPc6GjF67h2F9ngRkOMyfKMWoffy3bekMZcaAAAYnuMAtXs+GvuBNiQg51hsYWgB+sAYt9HI
VFAeYLnU9MCo0gk/SUVxUSE2Duyf+ks27nvAvU1bQDQvd2VTpgGMw3zjNVMfpkBv7XsYfWN4dIaH
nSj2BSwkbCXmMxbmCcNzxFzvFLLSSp7qOhUFEKvwRrxDeu5rfiP0GxB7V1Wmfuja2M+NnkVsMtmh
TOZYQfheeIjEF/YYngm8B8XNjdfRnedba1r5R595CH3G8IkR8dzyWkZxszMiKgqzy7d2xMi6sXn+
2xe7vL0+nJHFr9Oh+ekFzKE6kScb6Qv5D5NkkjcA4R3eVKgmaHfMi90fCIJBLMMT0LWbkmdaM9d9
vuOJ4z8js2pjKyU2hDdSQA2jWjBBrBHEuzPDuEdBcZWd+UY/tPB3Y4hzpOMH4lwng6MPEgCPUbjC
1dKZJ03iEF6oDkvohdptgoh+pP/rLAVAtrYcyLwuXq72LQOKi+5oBLvR2HAOVAqGbGycK2Gc7ATb
1LQIjU64R/UgvKiSw7vLohMaZY0OtxPRRpdLBrZISFWSUzmQsXQQuCHnec2cIphDpeZmL/fkEwvv
N2E2h5xUMkXr2WcaRzO/1/2B+XTjGwCHUE/MLAxcSQeEZNuKF8nSktq+U37D7qpzIG2zBosH6LKi
eAL11qjxTPFqxcfQYjzlJiQzcvzG7MM89MHXsONjFSFw+JhEtY2D4sQEujmX+MfNOU85fpiBlW94
Bh/D70LAd0hPrEys+do4TryV8T+izmupdS7bwk+kKuVwa0vOOIINvlF5G1s5Zz39+USfc7qqmx82
YGSFteYcc4QziRHgXeIPRp6Fu6Icy9wVSTrxDdqdyjKKye1zylVo572I5ibpIDO4iPzUrH631qX3
UKgPtcZM6MPzndE9Chj1wS5OEH03GV4c5riaDfD8DQpgyO3ApeFJKXonF7+8HKGNhbpMTOjf5Fwc
5kl2Ut2FbyBs5d04tY4AjlY5NXHXmluJgy9uJNAJl2sNTjtgdkl9JC487EZVSstujqWQ7dJBSV+I
mWjBmCFPIHHE0sVLhvWxq/KLbEq/Vv4bJCMjN9gECJJKMNxPAcWsteyjG1UcVjM4VTH1ZB5J9hnA
A8mwEo49a6TBbJf/LMrfJkk82CrWlW1MmxMc/BRKaZXqzJi9jM1L7o9KbwLQEtbYyCrpQA09A8NF
zyN2/FqizJG0FtE4lQf8KLHYN8QBaIM2U3JrBppsa5OrQ5dtE7m4SGl7HoXqIiGtc336h1JaaOMW
N8ujYKT3BKmhX4rsHfnCSFkQ6JqlHsUg/yfIDGu49JTKfb1KB9j2pZw/NbVDpoMvZNouih4jAJw8
NaQhrXiJkhtin1kkcs5lHO78XsM+5Rqq/TsWwQDFYAobg0SBsR89bAly7J8GScDuaqVVl7jbE8Rs
ZkulWpOyxlneNNGtiTDjc432okIEij9ytYkcUf4eY5gvXlsvPGMk/etLpu7yI6T4yngLUu2ocCAt
MqF6cDv4DSU8l6Jr5nUtfbYaBqC5ajOIuqRENqcGpLeMuTBReyiUmLygnzPRAGnlqqMUaXlhcP/Y
pAekmEniS8XkUUQANMfxV0e0l9AB406B8ZIsPUbc6gdTB4Y+pvg+yHFi15ODQMpWLbO8XVMgi4j4
wgwRjoBCuGy/O/xlInqWabw23R69+KvJBtFKQDnzRmxV4EkLSZMuQQSuHVE1brEu0w80TH5lWdhk
pYyVSftBelTCBovXUxVxH7zq0v/pNOj8kXpXqa29raLuCOcm/tLH2RsmpFx9xn36MY2JU21H+G9G
+6t3eCQqm1xGXpFajsdFQA8t2hW/JJH9FuKhUQ1brbmVsM7hlUTtWWmWvkoMTNYgfg6+ZOBlHSir
VF4DwokaonN2AgKtVKJ0cBmShwwLPmUhUKUp2KhoZPJNvu3iTnb1ldi5v4HXrYas+U0U4YWdzSNx
sfI8+hWj4wKXwEpcCSEEY1WyKwg4ibEd3sDRZrSxPSYO2SkSvkPWuf5cU67FpH/QA+CSjlmncnaZ
uVlWHs8tgU46JLpWU9W5G0gr1SLiyYX3d+dedFmlByYOoK1mHzmRDPfSjDDzrxAFCVuxNL5iKHtI
7RYaGqoGE84SPZIu3lsTa3MME1w33iKwa+lT1ZcbgN6p5Sprk52vCnNdMm85ajkvQmAm4cDFHJV7
yRASHR4i5U6GXcJKLKXloiKHNGVUOsqvqtppYf+wcMz1qgINB37TjEV0+O2q76N9ErcqN2iWeYvO
aTiJZo6gpUo3irYz+2yuxpAgW3bWawuxVlHf6tvCYsut1WeNBwG+N8S7VR9mAWEqXiNeY5SOOc2x
SG4DyhmAQXxUFVhkBU46qplsBC6cPA509nJ3D2v56NUgva8C0hcqTFWhJI4gC0/l5rcfOFKDqTdk
3KhEZdOtitigP8Rwm5bbH34bd4THRe0A91cEcR45XwNysLr4gDgkOXUD5Ch7xc7LJk8AbWHQQaaQ
Xw31qnANPE3ZdT1ZDXgKJO25HKjCGYXg/tdbixKygm/Q1xkRyCC+AwCaSg98BDo0GADTZMLg7862
3ejuRTYmsQcFaQW3FeJG3co0ozBNIn89xrKFSTXlqVuReeYLeFeli6HADyjHX4l1Sb4Pw1eTv8vs
J9bGhUsPoU8RTphHqJKwzBM04EK7sQBdefaXSCDtrJ8s4c+YXC2GJFxibfMpKjjLG/Ws/KcK2s7P
echcY5fGPVdFOnvlY6ivFa4mQtvNFnofQNIPWWkpJWOM6GPDhZ61c71pUpLN9OJliBKizdpRK+8k
RsE2DaGhK2QwO7KPmb9nEDhDdCHEMQNvrjr97uttOe5KbZUNa91j3S5+SNtD6YKnqvaeiDA1drkl
zhkBPoKespEAUhUERSoPZUE3Os8l4SAMXPByH7BTJfm2zMhbqPOFWWZz+a2jeRh9KABZJ6S0rZKN
V+1MaC1MKk3k1DhwMX6DPopZAJHv+JRm21xW56xaCQ1nFb6r7iClAwAvPFVWYd+w5nLxSI12LfuQ
cF10NtVDownxtVcHqSuU1Q+fh4klSYW4Mi4ExccZjq60aJmIJflwS8sBiMMWRm+B8QUrYHW2UP93
aK5MpsNsmyNYm4vrepmMB+6/lZF22MQUh1xXNn7gYuj5Ut+NAhlQfQEpPFXhOsK0JX3KbirSMcAE
6lUAlcvt473IQ6C5I3c32Q3jJhplejUsqeWvWMN5NCgpcbTWzmS4YvyamSObx9CUENm1HP6r2lPj
no3ohIi5oUI1XMqMSCat6WLUF6E71tY9HDWS5zD5RPBP91b7QObhWdfSVc2l1POj2MezhQJElWMv
0ltrfRoLpxnn5q0SKqEag20VJzOTFoLW7KMgUO0sihxTVuHtebTHQ/ZV1gQWIYPIsCZPoNhmAOVk
rB0BquHfA69yhbr8X1vT9KlOrrKfDRFauu4jYEAoxyL4dVUdE3z/1bbzv1Kk/pZAG51VHuQlA9Jf
oZJNNvTvsUpsE0pkqeID5c80gnFp82BG6xrMZ2ysL/KXNfooBJBy+ztvAHYrVsW9XA93wY/OSXW1
ivFYDPI8Qqkw0xKj5nLj+SOJZ6yZWAG8peg2W1HDgldoPpJwX1f1HrMe/PplrhKJ86mnsRpGa6k1
t33SLULGJhmszEw4j8y3R5+7PqMkzVFmKA2jsfZU+R+xYhxUdzKGo2ar5IUuiDBI2JAM8ephFDfB
ziHhRCFvVxj1bYKUbDgPre1mruEwP2uNYjJrtO6VNnz0fdXbbUbap4jZfkegfUY6mlQTymeg6fIP
Eq4sOUNh1U+coPgScid7mVAxLexL/OqSiKEIa9QrF43QncldpKAQD4mB1Zgxq3jzaWeF0xJ1FhhW
Usit+2qdSpBTPVZ0MdN+Mzzp54kfbBEted9cEOSTTQpFDb4XIksPM8xuQlEk2PKKCLmJE6UM4Mci
8WY0lmE0TeNEAo+ZIcvqsBBgVurRwVX1j1BA69DVGJPUq1DB/E9vj6XUoZ/vnUQSYCPBTZBN4LJE
bvZIxOmcudQSyXxKPLETF7gszU132Bkd62YmPGr5kfs/Yn/StGJDmYjLegjPW98roTZ1cfOmO9+7
4miBVMSwvSn7Uj9YN5F20kclgKKPwqmqbupkomeN8apq24Ynf5ojDqta7dfUj3VFMBQSG0/HsUCG
HJSAJ6vq3pWqFS069Os0+CdJ5ipgu7JS/8eMyXzocNEgPBUhMyadswLCXY45YwlP2eX36yh3YMRZ
ugwfKQJPoupPN5K4qSAH+iS1SljiWM1DYJrcpsKrYvJeujK+h9m8hyMBnBPQ7Hk/4uTvAlhjVRL3
ssZCR/W866CzNbDviaMHDZsRxZN4p6IliB5AgHktc3Vx7PCubSEmyME9qokDsYiDoIFVBLYVi6VT
vla09TFVp660+8686npDnZ9fq8D7kHJGqQwVpmi4rPJtHAGS7la7nV2gy60kLOaTQzhmjOVMB/XV
0uxjW8ccRCKjxAhwckJvlbYmDsmI9VKBgLvokQE55DHKITMbydOqkNrOXdCFABuW0p1iY4Hlh+Dg
08SnFmWWDpCA1auRniz3pDEvT286QkdYidTgV+nm1SCi2WCTltYZVxcf/NzMtiYj3HKibDfNd1fU
Po663TIT9U/IgWaDtQjJ8kumobd2FBYSHTzXtir7a6XcZGO4dCoDqorvnAz1G2MuBN6TZR+7w8zn
0ZQC/Z80iB9N1eMkYLkbjyByFysigbPQRHsR+aTPI14Y/U2HU2NB6u/0n6HCJ7vBukXz2mNd6BcF
o2WVoHO3+NFUishMWUJP/sJk+9gpqGNqsuSScxgijB83ghehqsDagSFZJesO0BP3iAKEG6rPDqBC
DyuWmp8263cqwVwTSyod+13pIYwO3dKu1dZWJ00G4S7BSESF+urEu89soMowDcuITNWPCK4SXWaM
o9qV3M6FKUwk/C0zn8GK59Qxy34Xru20thYqLhAJE5Y+XmDRSvPLj1cZElHld2SywXh37WfCJge3
7lQ7tFhGtJG8BoHmSieRVUSHvqyRZvQutXVVODn+oGwPqhU6Fm82sJSTXEyMJ0XECUMo7J5YzZJZ
ZYd8K6rUbUjmCLGPZ59mgCCgRdY3n7h2fyjUCK0LaBtcSEXDXKGxJQXsl4Q6NEZcv5b0PexZGXtI
C1cUIXNhGxYsaGPRkBpnOgi2pBC/XqgRfsH8UZSw2+nl/Kvsy6XCfVkOkc37yeDXbvw8OdW46ab4
G7V/rDp3U0MBELufmCU9lEj3TtB2TdEpIVFzSYnmSdDJlQm3fRZh497scdWgqpvXQGUpvn4ZSboL
yzXYnqJNjCZHrze6BaeUZnwrazTqxCyVer4f2F81n6FDU2Jfmg5HPaz/JUHgiKTvWoH0gP1hRAnw
FjKnJJrohYxToPIa2XP6nwLHdDCtOzyObIeAWy9DxE3Y2uO9gz1wtFKjZNN3NYN2l2wDcw8aj1Fo
9BtjAV1F1b9wgHjuCUg50cFqw2JKGh37DzHFvdOt10R2m6y1BvITS0aZbZqfKVhBQaoX7ntO3BK6
JbMsz0eqRTRKUxC3bjJjwFa000oV83tsS95dozpdJtiNGSyLOl52GIHkxH31dbJXrYbgtttoobKZ
rPjNgDn42GWXMoV90KBsSLMLXjAfo0x2suiUdDkVg5OOQPtgQqBkDdf0s+JhmzFp+D3wRFxZiHlC
wi/gGNsZGak8wTKl4M9C9GlwyUYiIwOHOpcpazoHlU3oULpVV7Ytrg/zAFsNNgH8wFAN6wRzmFcL
L6E81iFnMxoWVq1+98LEQVmdp7njSfFSZegLX2GVwavIW2Ex+toq0QirIz8kDX8YtkxkZT9FAJn3
0LFa8pZIgk3HXdPycNS6vF3A97cXHuZmLHlShT1VWgXpptM0LmLFtDSJBVrwCPOpHtfPhCTTv++x
2tI8/X3698F6BUzFN4Nes53GMk695oCxgiwl6QbzUgy9UuPiDyMuREKRkqvNZ//90iiKs8zkvJOY
C0XTD/wdxd+Pog6IkQ2s3UzPNmNoHRh104VPh6SWdbaJYpPI1OlL/H9JfVATjiv7IL6CafHfK2QR
2XQDFsJwrJti01bx/37wammnSBKJc3k3afcFnW+IMjnIMtOnv9/9O46/D/89rMTw0DJnlk0oUdNC
xBbE4R/tzFEc0SIMJj3Wf87Df3+vVwSL+GdvmwQmMmRCXiP0tHYbuIe8BoZmzCIMZNYI3UCOtCoo
CzEk1bWDJJRP16PuU7v3b0HGcG96fDRzzPAbvo41rh51YoJWFlDyx4YeXen30+tRcHKGpg+xwBQm
hn8TRuXIEBmkpFQDY8VQERmRFRx9jSTGcpIoWaWHrYe0C1SXBkPQVvJ0il2olWkth+swzJQFtfL+
73z/fYgU8J4ITwZ0OfRw2nQsoxnkG/SqKC+j9xD2yHl8rZVBTeUf9f8vAa7Dpu1Zs3LTwDuAR13m
m7/f/LvSZg1lbfDvlVIy/Av6TVQQHJ4SvxwLyvq/ZybxY91pFO3WZVEsOX8XN5XYFxIFrCOzw45d
Ju7KflPoCcmhDbJY0wy4ef9e4+9D2pIsKlksZn9fkk1kgjpPJ//vg94SWxCaWjdTQ1fnqif49fQB
cLVqPSh8q41gGtXm77Nkeiv4E0hF7Dtezi5M+eoaFgYFJkiiRMv/n6fG1OEG9CQhIT3m+qIwjAfz
P+8L/tj//uW/P5+NDQJFq1zkgfh/h62ZBmhiRA/w9yR1ablL3JG082ZKR/X8tWhlF4hfySZQiGBI
clawvxfr1a0fFysVtgmoGfZ7kHb2Ypec6Oyg5etnkVMZiSxy/33/QnBBEPKZhw3oTMlS0WJ7lHgw
FnjyYMRexUFekA0DnNMvWQUuJkV2WrQ4YwWRwbt3Yf21kzpcAkqnxlfJ/16lJdTEv+Ui1JJhMZ+V
23LrrvDOgL4Aq2DhLRHKwmeiEWnX5cpb9vMfffZk1Em1MyhOn2PB4unhIm3BEcP6IHYoRLTOHex4
H2PbfhjhEiVLXVhghgAwIb3xOL1a0EcTG/wEnjP/K8q1dSe9dxj3pmTjdld8E4ebeQ5sABKKpyA9
uqrSLswljnEkpOCCZdZzXg6HRiOH+w1R1GZIR1NQqLglgF2RXGErxhwluA/9i1Rif472nqTBCrks
DWX1kz2VO+0QIE8i4+WlYejlyAFOj8QQm8LQQJkJr60H+5G+m4Tg9u1feXMTf48pEy6oYBcxtNF5
TNtF3a5MRpMCET8y8DLuO/MsmcMHVNsZ1iwaNYE9/RubHPME1HE6pGX4ExAi5uA3ye+AUwGIDNjN
L95saOk1FJdYoM2ND4yYidnwdRBF7JPm/YNwrl3a23LtKDzW8OlTh5gL0Se8yMlxerBYE8lLsbFy
gwKFvB3QhcVkx7ZGLYdb/cND+DfV+GuIEBw/vSUdHL0jGi3OtRfMBHABXCuIrmOOTZ02J2ONDOoW
vjLjm9IBF4ngtmIrbYdZbfdXFx8yiK2wJ6Y/h3acv2O8+ythCB2ACpmJP/WDqlLjkmNwxlxhDk8x
+LXekPDqxySsSBYIImnV8YtCvkFQLqPMYD4yE3lw6jC2EgxbeHefFEoJ1cAvIipXsNu7hVwCfRn+
2piQUbQTJQQH4eWiXTM+iHSZBuj0PiwK4E62Rnv3Qg6qEIN4975VCFubIrf7Fw1NeWrv0ke/Zxwb
brt1/+gwL13BjIZfLi+wGGaY9Jle0wddOc0Vb8B9lg/zmX3yAxxoetbeIT3RFRI0Z0GeCHOzEgul
ZO4d/fP4zj75ClCVnIe4mMcPLip3AvdD+ZhGauO8vTLLGtC3z9SndpeffTkb3wFyRnn6NX5mvOb7
4MgNVzPkwNFy+je8M0yctWiwmjklL3Pv/MxPc3gcxzS0gRCKgdgDojbf9nEzRDlLt0Px+U7B82qH
mACkcA9+w/zmBfmF8kG6TN7seG3BJPqFI8Ms5pGe4UbSr4WQgx8Woayz4MjF4Z1y+Tl4LjpSgpGx
x3xvPvnl6FOHVRXP1G8ITu1DefMf9Zs/4P3SriXTd7lZvN/gt752vE9OeA8Xfk5ryUkQzXVZM9Q+
cpNGDImIaxkcPsHcFw4wIAgOjbToGqyy6TEFXYyvcjzdyQY2Uqw9d2QUroQVJ43gHHMZFop+o919
igRrZl7iq3LiJ/J3sGMcWX3HVx2tCUxrRz+Yl2A9PPULTzxLCm7200nn/SIW2MFElT9NEgrOiTUb
gHsRg8PN3wbEhcPgZmKNDpgz+8NuEb4jNAfpRjyG/7BkwevgyzibR3VNwRoyShbnw4+gIdTC7oKv
gbotAgFhumVIoBVst9LOfIsutv9I4rfGBNgXFTpHDVe6IRAIw8STSO4hPdSNuYzUWl1laUMsLi35
kpQ9KD3Ws3QYIqHFPhPqdOJNoIuhRsM85IWEhQGwAHVz0soAd0LHnBXxnPdMt6B9sIms8fdnlsYB
cHPNCNeBIwq1bjZ8plh+vgA1+AIUhGe6GxcKFsNwHRmqVbbRs+rBA5kpXLlibhWAE3OuLk5u3DVO
2CjENRovv+6jvYyTjplFe6kMgP07n7PNAZZddIsqQNCk7n6tBiBjdLhx2EK4c5oGd2hGQ46UoJai
MZjTPUC0xkUJr+hJS0cWA0s1HkqI8NLD5PtAzBXDfYWDdXKI2+ixB/RAjlcdCBX39Y0GNwCE0Rtr
LAhCaeH9VkONQ0aFLFGJK7SEo3l2KljfPIvBkQW5WRtv87u9sngjOdxhgbTGVv5b/65ZFY2398vC
zo0zLRHv8CyWtvuU3pPBqR0d1SdYxTHf81RAspx4x9ViWumidc7nDx4gCLo41BAyCio0ZwMqSiRa
xBxMOxE7g3HvvsOrdSdfHXsF5UTIdqh9kwveYdeBAGM8hdf4CgoBWjwJWdfM8vTyG1+serCBxuFy
DWChgVhuAvJ2lheMUld1g8ZwhquGR+ATUc5c9MjGKAGVpQb7R1zVKcjgkaeeTI971iDwvpRfaHoH
GLmCDRvcgJHK3GRu9KyyLV0A9VjPRIvBARajSwHsAjkVobxY3KEbhqJxla6s6mg0s2ktwqPct9VF
8tMd3HY2wWYH91Ydxi/pi9QCYP901hxgIFZsZBgvkp/EvIyzdC4fKWYB05Kof49XUBPM5ljueEOQ
Y7fQj5tPVvfWg7cRWxmaefT3dn3mG1hz/ipXYSNdq0+N3wPV+0zP+rPTHNY0zO3O0SdncTIhvPI4
JGsNQqzDqiM/1af3yXpE9crG4D8AmOSniWXaoXYw1mIjxfGB25mC5ZK+BQQ7iBufOmR1MpYYkBxK
S63WPjzKpeUyFS/JOGsbHVLq4K9MNcM/oW2LPc43EAhyjEzotHrVPCpJkyOEGckRMkkwlEcYVlld
/dNLuq3aFMO5ojQdweC46JOuxSxo3eiMISF6QhZuvYZcZvDYSh2Xps8joWmGCkENdxdJM7cZf53N
S88XNC84d3w0KwNScTYnlQ5KOPAFCFnEJLefoXsi/nxjrrq1DGm1XbZfKNEABnO7jWyiX0zsvVHK
yvPgielsWz2IPYClbumzhxgXe4julOHqPwWq0y0+gbwG0Db/sTfLaMQdBqokmcSYzaezEYIQ6+ap
ffVfeFPEJxEDQkKP6LDHV3Xhb+X9TKfAZfeP5u0Xr1F/6f8gk+Dcyo0ICoqzivaiVigu7Wl8kXtX
tnZ9H1+JOXODhfvP+67vhDfpt4SbOryrN6iX/wKKCMYHUHfEWXfzLrx+d1OO5RcnqfXm9QtdJ6Fy
jGwhW+LezynhKPIP4cclk2W0EVxlmMyDzL5AWGtOvQk7Gho0OkXUD3iqTAcYRrPy5d/RWlC08BMM
7zreAIQP0FYT2h7MM3zJuSxzEZvC10AQMxc5Z0Jt3dAKUNvBuxPJf4ViCjMaasys/RY3zVu/Q9nm
eaVQQjHPhsn3eFgB3hGF/FifLW0rLkdoLj9LmITiPLphvptyagn4fGUEEd6ET2WiCdnhixmbewZ6
x2uYNDjuBAIwCMtEnsUdGKrYr/A78ZckLbBoefEj0Loy5F65YzIF4kc+RsZjLxnFIUba/EkttBmo
NMiVhLl4q19c6/KrB2Yh+PIfN1ut0znPeBB0LM6Q8XZOiDXKsKxARiM70NaevlS6NUp3ziZ3UyHM
Ixzqh13cOVwVWcJ7dYsOfLKi5tRF89DCtcBu8OS8u1uBaUFMbOBsCjXCsgkZfIsWHz/WGSFF7F6q
ccA0XnmIn8G4DUsYDjNI6QEOB1RW+lSuUjSF+oIVKDxTikW/wTHeRywZBH+i2qLSogRK4xW17ogr
BNXjerTGXy++W3nBwiHDZQwjDU1R56mo4HtmfGF56QgRtOii6HnQ8FFrU+lomMfMu++BUrCEvbhh
M2BtEe5t0cuOGSuviuTl5Am6ynIK1Y49hePzU7tokCQvkONSocrm2lTmnbHKGhD2IwtDWC3EBrWS
PW03V44wOZYPWhQqNWpYilQ+UehH3pQJ7Vsc2Kqnb1AkjuBtVr4YG1o+v3snpYm9/0J7t1T+wfQz
lHvgObRO31RkHDSfokbyHwiUiCnFy5USk/flz3F5o8dOmiU9EtDcUDklOI46fRwHHLlt+hBiLTF9
hkWav1lhPRBymsmB82Yz6KRygXymFrb4DOQZyle8Kgxiq3l1lNfU1ISMuc7UBdpuq63iUiACNYIw
hg7uKR4aKI8X/0o4cElJyilAnMDQi2pDXfACkENPOS0IneVwoKhnIPfXznHk9Gcc/AQnltAnoRzZ
EhWhCbVkKk6Fu/+gkRX6STBF6cgnGAqh6RkmxRYFYocxijb9Lb6J7641xRrQzUB+gMw0o2UlOpLd
g6pNLGz5kj0pJwOJIE4qTCgEMtQ+fGh/+QJXbsDNqSSteDZRc3Gz/ob/kp1ZiPDaDp6ls6ujLCHX
/alTC7rQ5uYu2JGl5Mei97W1FKFyw30NDlFwbBQ4v2FmtLugZ4QZsgyGJUZ4gcEfaQw0xhLDoXTX
RgZR9aJ1r6v2t1CFd6Lnsm12wrYwBtHWjF7HfAcXCcWVluqImjEqW2EVaYwtWoDbxkvWUgF6Vfsw
UBs94+5sKAElGXNyGN9PMQ3DTR5+hkEUkTqIsk7TPErYiJW6k6gEmNuQpoyeR06afS/kraOE6r82
gEciuv8GjbTsXIWu4zMUzDR5VYaCNZcC9AFd3sD0JZpybKzUwU5BAPG2u1IlG5W5jWZAagtiFFDF
SG1ZuuT2DQU3STziKl/UoDZROuJsOeOgQ31LI0GPAI2LXmW6K1Q4iuORgWKDIAXlMMtfbMlbIeJP
12GJrcdIZSY18EqECFZWcoWgeKsBENeGe8PAinwRzKpnLhGRVc59lLpqaYuCcgr+PCBGbHREPN0Z
N+KYoVHo+hReWd/SPtehtYMUf7Y6EiZEYHAiRajHyztMnX7rwidjdi8dNGwR1UqDK0G+nRProwW/
we0W4wCDzOcK+CMljg6uzIT305MmJVgxbutw8vtNyL/stfibe27EvfgxrQpw96C8vPkvMJbobcu9
T/zhAGa39Wmws21Wf08QS7VSkdkMDikiRKpY46rD/LJZMslW3iypkb+kxmQa2fBYYQOLvXS/3fWS
ipS3vPYG9HD9yT/RPbFU08D5tjQ4uoojnEMOB5LtDtNKWoZwFU3GXwT2NsCsGGCmi65xYmN21HAQ
NspnyurSKUG6HISVYvockUt1iu4O7aEvbFp81EelgPEzuLj16IkteNJwk9dRMjbYW2uaE+gYAzYD
8+oWlQ5C0lkQUar1nvqWzJqhAF40QiSnW25HLhXBmW6FH0JcQ/aGLhwa0nejjrRM8Cdti6C+wYOM
k7gg3HEHtDvCP5bVbl1ZiN6FMvmMx8O+RHdPo7mghafD1/stYUOAK1wCYJ+phTbn3lROszGhQqTn
18Fi3oxiASBYvwDP6FIH/DDxS2GrxTff2+CuoJjtRurBoTKVJHojwJYMpCb1HklEURVi1FlWYm2X
MrT8geGvFpkoXU147Wj+Zi0+3+ukDg14jDzaYr/1sh8ZcnzDNakLkEVxbJDLjJiWBsLS9z1iPPzf
tkSwrxfWPjnyGKbZMvP2I9MmFDTQmR4SYvIIzfS2cA+KvqV7Yq8w3Y2rPVlxUXaxrZAExmrdCaYz
IEMeCsaOoq59jYxpkf8VThz51E5mcyjk8lZVVkX4sbEo6Sh9Z5oV0oEhyKKZUMg2PkSfQ/jlVg7Y
gwUupjEmc7hjKxq4cCdDdbb2vb71KN56dgViY5GHeR9YcLs5F6+6CarOnF3+7EuJsHMwvWlhp9GO
4WXIazn7aI0FLplls8Cat6gPBiMCiqTQhhFea13/ofUD/bxDSQCDOEYVZW1aGDACsqvl2OByVsfZ
DlbXl65r56aDmpzHgG0e0j76Ta9nCdc8LPrNKurhQ2inltgKlUAbxceErxOxKlENBVvcgJ22Y7iu
aSq76UP03I2Wo2MJ8tyudrwkCJRw4p4h6Zq6obzWV57L/GFs1G/oSGzvjOWAZXJ5M3Y2+2H5RoID
0ufjXgPnbANESEq5+iOc+/gj+NKR7CjZGKw7Ifgs827RC4Lm5D10Sr3FQiTmlKMMxWcBOMdlLAal
lCA/Cnc9qYNlJxpfrUswuaojwe+a9hEUsrfqpfIrjaGGIlBuNGRRY989VOMY6jIARo0yGWuqLS4T
AFFkbqDDUddQh4lw+ItQb3hIcjJLWEdawTErh7ad2wpUF/RISriDaJAol2GgL6haWIi7Jws9YIFy
15hXL3SZXMd5ghy9P2OLXeH+WptbX4TDXnSrUgBRqUREg6k4rLWkXxQl6pyCHYLVU1qrGqb7kmou
27R7GZJ+IFvUG6yG0WjZInGrrrlUZtweJhnnhJY0ANNmaTh4f4E4wvH/JoltI5mYaCBDrLax1HDF
1CPPH6iXKlxKsVnBxeDOBODU0UiOmIPSmfXnQRLx3aRWaiQoYIWpEBBURPo6UwVHYLBCV3ON9S8f
cTBMRox8S8VhrOGfzMlxkpQhDf9zHwYl0dKDek3lTsMmkrm1xf6BZ1546nVNW7klj5CPF44qDDXc
DxB9yWxn51IW063gkQiVRmdwAxQcU7EMUXeaDlDzsXLiM8/iwb9Q1EkqTpN2+4b5L3/rT4+ogDfg
FPFN7M7XcC9/gzCBUbZXilBwlauIcur/cHoadJ6N6Z8fEtAMCDw7FYslV50il+KXj3TH3m9BZMcV
aylafZAm9Tvb6RfqcOHEP/Rvf0+NaiLnmUnvacPDChTU9q+2Nc0lP/mktnUvmTwV0xz4b0GsAi/G
YVPG+92Xv6fspXYHkzTx0uYv+o5uzThOHjNAJfAeUqKAgtprsxuv4craABHoUHE5xyTnMmDFkWX4
jrUF2MM03WDwxz6Nlsyxog2IPrBA9un9UJUDnpOnijEaoDKVKlsdhThQbTCVrw7nm32Tl8Mwh3/k
QJmycG75GfAleoto562teiG8xiW4YPym4r6xzAJBAYpynfjTHPMEyp3cC6gp+uWncbe+EG8Ij97a
oucSkY3QR9K4IwDGDTSZZc/hFwhSeIkX/92f3Z15ZAeaYoLoOpWVdsb5iSgppHmCOcGOrTpibEio
9JVzTuG64a8C/SI6QHAAjZulaarzWX64cDAs5X5bCRtPP08n3sINxKH84OOUoactJocpjfjo7SRa
+HvMeVXOGVgN91j7piThqsrff11M5HKzcEK4dVgJuDf5XLgzJ2FU1VKCW5SvM6oLRk6mNHUavATj
Ks4cHQAPPTerz+YFNxnhA3fFYfimD8ARmtl1opwstTvGtKBamf/Agv8s/+HCpEUAr6vW3XYo+4SZ
ti9v6POSgqiOGeNNTC0E+mUwD06pgK3ptH2HMDBY5/9VH/yEsq1IQ2oXEoYqCCCRQ9CWCwzjILcy
WZm+jKjtDm5NlQ7SO+9v8SH5Es4JCg2KXog5+OwBUufAqtNP+xgSRI5alEjQY8peHjDd778wHF62
EGgOkpR+w+r95XPDNnvAJ9ipAuMwhN0wsw6tFxrrfPAOKSrWIpPZDrAom8WpwGQM6pGsN7uUwFEv
4Xh5xbmJ+1LrrV03xIZtYq/BFCIjt/P1U51DtFe+OhlAuYN1uw5qhoNmDn13yIHyMnPdVWANNm0h
pxoQHuOwG7ZIyGosbxV8RvL0NAh3gDiLAIH8Y1rWsQfHZhzMe5iL+j8huyKbYvgoDfNqcnNuxOso
Ouwt1cLAkHCbMusWRWHVtTIPZB0zEfsfqs5juXEtSKI/NIiAN1sSoPdGpLRBSJQE7z2+fg7UbzGz
YaslEiSBi7pVWVmZ4rw+NOv2s/8s6HhTmO0QocEKz2JnOUD5JbwYvxTVtG2ojmluTf2Tb6+GgOvQ
vqEXyB+1X7FZks9OzTBryTOKmzU65eVfGsdtRtWpvkR2ozNhg7X0Kz65//SG7qr+9L5rmixEM7la
TbhEAMl/DpyJZVTwTjgxASan4EirsOAO4Bcwq6fNjAMSS9yrtU/f2Mq5W/hjZ+LRNuc+A2jgnFH0
UI/OGOo4oRN5acLqpUPvnOv+d9+m7kogPyAX0n7zT++9PISH4gYoc7POxY63TJ3oqL7ATckaOvvA
LD7NI7qWeLX/qi9CWjg6NIQW5RxofQ7WOb1sAaA3J2LMzCniGRvGWOfiwp16a+pTfcaoOC7Kg0Zf
AheOv84Vg1Iz/4Ja/zq6ERrPykYj4qYstznX/K9ZWzdsPlFQ3QaJIFuvysE0t0bb7XVLyGneV3ui
e6A5dBPacI36EZHF72yq80hBwoUR2lnzdI/0q+J0UuchXtPOgK4H4T2zaEiApNFXDi9GvBn9vUVZ
QUjA8SB1WtRG6G4Zs0QB/5sNdus0C+ZpLzTXN+PGvQ4viOSAHC8CEFfgXxkjP5nZse/ultM4PIUP
+Wrhxlc5hB96XYQkNpqOFJglA7Jr2lxjQlzjAYrZuQlcxGGGp0u2TKFFtsx5QK5xWmAzQl77SzY9
4drjnG5hwuTCX4Oa1QLUlCfXnglO9kkuPq/AL4TqlgbtH+hFk5u2BC+cjHRQfmKhl/P2AnjGbUiT
ML3wVOFXNlf0QBvrC/kK5GW6ZiNG+jvNgQhefLgQupWa7D3GXoBdJ1DUkX4A6UQ4fMQ6KnSk1bpF
V1Ha7tzoyPRKtwVGbL5i6qEVbw+r7WIUM+UOuU8hhWEorZ+NPwQNRHszmCXevLgWyCWha/CQv3JA
QpCxuxHOtHfzUnzF++9uhV/8Qy+5U1DJmakHiyTmB3lsRqbDO1lk56gtYzePsLpHw4+lI+l40LCn
gzeCJWcwn6RS6jeLxKg/IAFSZsSKb30bE14DdBRAaZmpWhkxbEVkpkGKjoxWVfzgHywZ0XwZimk6
92ghwm6apZROJk3MKEHuzNiyhAwgLuB5cW+cyRuafivXG7lZ0oqppFNfnCLvRIum/qiYRJYufP/M
RpnANjbuS39aG8UxgNjDRe7uxuEsSpeIC0qjPMTkGCiagRqUuTxMahnAZUyWdkguzqsGsH6GZF8b
O/iRMbQj/BKRsFRAbEi8qQLKWrR0gN578Pj2TnWI2EggE3FmfJh//Z4+WQFIUA5OCsiizdAETwPH
53oA7stfkk54sTtrIWtHPVtZ3Z5LiMdQ9AIAYjq0urlPVpH+zD9DeuiatqDdB8jezt5JupKbzPcj
LWL9E1RZqAQhwig/cFtCBWWEi16kbxNg2JJHn/E97o9p3YPrVMOC3Xy62yETSKDba2RESCWIhjyZ
20tWJySB3YTNHrSRGwYEkr/SieO2I2MjNLBnwDtx+wVV4lnbAwORBNSuA+JIl5m2HIwadK9/R7IL
tErpPDypGv7hlRBTPGHRdYAfUzdYPanIGLA90xRg4JylnM3Z5kvaHwyDIf0HG7NNdwpXhRKAnpIi
bzQUKPFIkubDK3FVBruG6xBwsZFx/xqDgKIcMSFSD0bOvq1v9Iygiwm3qJ71rExYo19oE4PC8wvR
mNHkYUyLPApUcS4iDyQtmAgD//faxRja6KxAcA2ChaTaVruqXMpItlDErGbdF90Sxs5JqazsM9KO
TQ4FX2RY4erTZvBA/qdVQcJCh2K0UQnyP+of8HpaJayGwdgUsgOaj6xL+hG9wOk7lglngC9uwlyC
bj6j30W/xeJdePxhjZA3DVeUZ07Bi7WK9kZ9sN7GT+sXKkMM1QiMvh0dBoHxdUNe7o32M7qlxi/h
mdS//lSfoEuStJSfyuBQ6oE5szzGxKGYr2xyNpIBkj4qXHJkloxbLyn/xHLlFogtOFW3Na8u85xT
m1m/ctlJ6kChc9fxWBGTk8OczYI6OOVONOBefXvSLu92eAbU4K4IPcOzot2Mw/so0/mDIctmywyl
YoeAoYQehlcDMkjZ5KrFPoNbDnl6/0vJQv1NDlwtoJSQShCDQXvYhuBquC9gIYogbg9KPJY/+1KK
zXmzhGry9729yiY7oEPf4pKAZYvOGzDHgy4DcmCLukVoDFOaPWrZXAQtchr4v/CmIWdqNtckoK20
rwJY4b38oSOFHlr+tUSzm0F1pk+qOaByTYuntnEJFmrAni0znh5tGHw5GWoabQmYA82GjK4GUxt2
367DyNH+/lSJ5KgIDrFe4LzbaFSxYuh7CfQzfojGKdqFR2OtrQf0o9CzwDCW2gKAlK4TGhaICjQ2
4yI1Oa28jaPlKDP4aScMEasoK+4a0Y4tZ2oIsvGAHlci/f+5hoPQYXT8LdtNxsgU/WX0XBGl9+ZM
Iyk9LTfbXIzjna2btqXkpranXFT05/JZuCLNIiamooOgsNBDqnNa/V110XeY0TjCdHSsWLVL7k5S
wWkKR52zUcMNw4qTYYLiRqPGGIlSS6pRgldTregrAcCR9EkTC4BGEw1pBOSSG5swFQmtFToywTdN
JTZp79s6+xdeSKnEyq/fqG5IOVjV7NhPqjrq44meIE/cHNK5oHbIImNxTVLH6AwpAVtL+wuJgCAY
h2siHdggXRpuBjINanCqOrT7m6dI88WgxzEnRynQOUEGDC2UhBm1uQ/aU867d7L5DZRsraQmiVW6
F4lG3SwI0SZTZQeUhANxT9GGEX6sfIkDc/iVx3aj4RQY+vRd0k8+K98guEnn6QO+0F8yV1NOARCi
zkloOd+c+go+OkO5bJDBfBrJIF8BLIQPR4uN9lgBaOqQcoWXqeJ/Y5z1GzkrzitjoOQw3CKkKxWn
kuK7sut4hfQlwUFh1m6c0jP4ZTy5NUFj55o1h/zABQnSRUTGydyeROcc5sGMSQGeHA42pAY+AqJZ
rA9U5zMmuS71Z/AdX7JbdYtQQPplO+KikcwGs+KdNTFcg9cE8OZzvoUPLoj9HqO3sGOkFT9Xf8cy
2+VQ2aa6q5h6t+BUULiNSMvJzDAhRYsIZhIuEhFEjUmVGVstssjcoEW34HSrX+VPHTlwOUzZIZcI
ETSp5p0MnLVQv/Rs3elLaKLE1txkiA6S29SQJjjTNk39TaEdE3lqoZbRVlOvUnNkABY/xX2QnInV
05PkLV3xOCLoL9LoDXFb7kZPdlJo6jUucQhIOIpEHr3MNPQu0OJ7hlZ6L7OdYDjMA8KEZe3jzzMJ
RiNsgA4dWQKcODvBw4ckucL4eaacmq3xTacOkXDhZH3rB/QH0rlyKnInvXcP4du/xz9EA4JA99AB
Prs5Ox3/y768a7U1D8o7XWmOF96brXCzvuESk5HJ7ly/aByWrnvx8O8GghQwqVCwY2Zuz78cAZ5V
RuFIEVLMwo9GnE4W3WhxG+cLNit2JlKnXmdCc0109Hv2BidD3qmH7DQlVln9wLOkHJeNvozQ2ZYd
UL3pYnGZ4uMYrFg42lu3I2NmyNabQy2ACkBMIh0zH+UHhAaCcGVOreue8IvZCGbYzGcQzl5MgEK9
+Jn0ipkeaBAkmMPwUCK7uP4jInBxOQA2AAiPSkAC4Acf6O7yOtGcEcpJx+AvsLGaqJhu2WwJfUhl
EQ/NekZKrkROl9ts1HeOB0uh/NGVO2fHOHlH8cFxSZE5NzT2BW8VfkRX5A0J0kTi7ouTZ5xgBzyY
7BJO9b7ZptM59fuJ39F9pfeMsSiRPH54FF8R3Q4kgG7QEBArIz3kqsMxoTevzHSDztPEL0ge0ZUX
cWAusAqX6CvgaSwkJEZCtF9tEpEYXXcLNCrrp3xEV1ZSeLJCuhULVaMbhPISZIPETu85nYYPBmFp
0yLQRKsPwKGfDxbVml2N+OStGmvpo9wxAlA7sGnpz7mY+ynvpN5AROoUjuFp0S2Hbpmhushs7ctE
OAN5bxt97WmeQB8eKjLPsJbiA8DxUts0uwl1JED98incYUEkFpkUovtO2f2LFCnxjrZYT9vLW5K4
5lPoAtGE0NurSF8t/3XvCePYFMXpwS9RE5xa6FAxJ8BzQvRSSBPkqqBa/J68hQyXLgmpbvomv6xz
/gZ8eos/s90fHkkam90wMUH6V1hQXID7BafxlwwYogGdaIbFPhCfHD5g5zKGE80c9xl9T9DECYFk
QLnUThT2w8lGV/it3KWP0oZUMZEIoXMpw0BGXQP6H6g+8pO4u1AbgqD7CMY4xlsP27SGKQCCHi5w
2REih3ywp1rh58ZWt/kZNwZ34vD4FD4yAdCmcCHfM340NmacmkipGacEKkDZl5YFkrI/417BV4Da
hOehdMKtmKSMRy5kZtYiW0K7MbK5b4mSWHlxf0EUNuRFGJ9Y+VBDwn5lRI4SLcXC0YiMP6jY07+F
08MSST9KbjBSB/LqfMqQKDRNDEnhLcEo4bP/RAQZ0xk1m6eU/Rw9FyI134dvBcmJCkuLlv1PCbOF
ew/rN1xW/Oku55PCavLj5fRliwU3p0lxRlSHnMxXvbtfk9BUPRVoVM8+TXUclqnN9Dm3d3NCQJBM
Qge6tpjwnHZKsgaWVQVVnLUp25p3jq2Jl84vpwt3yOUlPOuB2h64GCnSEyjR1EJUfumqfJN5qE+g
INQ9gFVpU8MRAUTRX8AAJJwUWKQUlP4dr4Tuzl9YiIZNfcbBaRky3DqxmictN3fGcDf2xmySv+6T
JIa7ZNoQJ6yBzXIdfFMHJ0t49NwP/8D0CauGiPciD9HOIEcc3rOhbhQ20J5e2NFOOsPtB7xiOBVU
Gl/bLthZfwzPzKLqntPTID+/+vQEOBhq2dNAAvRsUoO/RkM6NRFIeXgH91oP2A87vCNQPFQ+Piyv
CSfk1zyCAUnRhuKbjoALwI9m9ugA1hMCKmGPUB1JOUAyCRqvp1IngQE/CvIjiheTVCm4CI2Lc/0L
6EJ3m7MBcpKcwHVAIqHnXJQNwM0FnxkGBTjhHJqTmKe0YuepgSPgXKtg1iJIjfyhHQMvSGsuZK0v
NIYuOSf5MfAOoI5R4KBsRONctxgEWWZw8cDSEqTVpkvOu+m+bf0OUEkpkCpYPrRYecaUEnElT414
gL8LyZNFUaC7SVNCZkYKjo5DqwaeO/3jCZFUX/lnjy/GDV/KFw3t9lNEUYiLRRpGBY58+ZO1432z
vLicQFkcjy9Nk5VvC3WIdZGJqIlOJTvLiqthIpdH/RWgLkQ8BhJGJhqocwqK/AA6QjF3Y11EzBj8
rTmAD5I745fS3/SWrHPIxnSfoYLkF7BX4ZevZ74AvIhu5kt8ZtqlB0J50SNhaoOICd6fg3hirMiX
f7KsQcqmsu5FLxcqz7TOJZtuNaU+DZYBewqHQq/+xdoOhECeehBgozRdgBcpKwEf+doUocGap1Xx
/MEUi8/C/I3pmpInR6hDTVkvcfkh3K29/yZP68ogUMGRQByGZtyNWIK1aaNMRCCwipoEXkmQznGB
mQpKT79nFDPvKMc646OW5fcia9+jHdxAFMCZvSH0f/LFWHN8GrYIIIxsx0gl3+E8HuhBT+q5TOWC
dCt/Cf4bdwS0nQ3/5YPxUuAihWTCgcLPAXfsHyxdjpSKf1gwDGRoJPTlwKs4KGZHcNpKknQ6cd/T
/AhFQ4GbvKO/aDxRXRdP5mSoJji7nEY+DxcAuIRfii/uY/5ScrSpJQI+wtXgd6AmnPcJij9rZ06R
eqXs4NPxGgm9RYLScXjBoP0DUZpn+StDL06WvDWvBJ+JP6d3ImwRpf4iA+Qp7WOSr/4At73GnzCi
dzTz+CMnjK/Bz1Q6HLs2bMwVpvmKZBe+sQ/SZmLq4U18dU/Qb84E+DYwPqVW++ah2ucBQAUn1hd9
yD9o9kRrTPuAqkVlT/OHFwENANLSGuLj8BFbtnp6LzO+wTP+dK/BKQKlBl7iBLHUGG3IAJI5o9Ys
pL3hI700tdTzN2KmdeYVR/ZzFtXb+MsBOzKCYcEPvIJPTZ6AEdGZTRvl0jfz2i3EFx9IPjYvwAne
mGcyIBHcOKL6yqaVynkyPWf6bBPjnvm4GSQ3mpjTpWNb4NpUaPVOjcMxLHGIZhcsYfMLUOanu5Rb
jR19qpR/SIbJB0lFfbQ47gGMybeOiESBfAmEPRFyasGBiREQPmU0qJgJ8r7Dv3qNLWCKTVxZ0Gci
BPT2XYZRkM1ehmFHnjnUavC4GUbvdsUN+KZ/I6S5OFvOs2+yAaCl4Gl8UjQJhCXUHFSoBw4FG6/L
8BlziQHqa+oXc1/TdGAYmg6r5rAnUuT1MOT9Q/3GDkiBRnHoX9wXBTWLnTue876sdvGhsY2mx8hR
m0iI+aBhHhxTggqPHMEbvYceJcZDciosZlq0skawvD/XBjeQyStQPYoQQfZsDY7CTB0JeUoTxiQj
JGlenu71GCt3udJ2vVK1hwDrDC53S+3T0CMeXdldIkkEu+gr9apwXnr6OokHdaPrrbUcexMXjgjk
P/Ab9TaK+MzVHGvT+JbPCS1+fKnSd21lTtPuNCc1tU+3skt7CgkwWisQ9BYRArp46DFF5zLFDbRY
a5tSwi0ybTB4xWptMl/23HNTWua2zeCKmlZUfcZCtbRMX3hLtG6Z1xR5Qd+11wopyyPksHUum9iK
xRJ3iRLsJXDgzA3A77IWmVNXrH7ycXxKoVq8e1LFDJngcbZltAwkBXOGvweG0sWVbDBDo9PFsUKG
tKtElu8MpVIOq7WwzoNQuWd59t9/GTFtt2Xlg75mA8RsLxT3gq62D5DEYNCRBOt7JK30nvnFiIXn
ieKI4gjSw6ZvWVT+hsAUNv8dkOA8o0+bz2HOIf49/S6fHqyKRDQ3Q2Xx97u/h1osItssquj//G5M
rMEeI2hpfy/7e16ZFIDq8G6lMhYh//jatYrCCZlqvyQGsMu5qg3rviwGvA9q7arogQFi4X+WUgtG
HRfdMXHF7vj3k9Wn71wqkQmP//f7Jtc3VpvU6E8YjKWn4VvTwKVFgos9z9eDt7IBw01x0l1J01+r
oINUq4klElTGBG42zHcain/IVBdzDqFc/v2vz4x5b7rCXQ7gp49IISCXbUCMjYuPXA3c9y5omAfU
FHMDrw6j2a5eIF3kvveCVC28Ehrf39OQeuuCEhAk8Y2V5RW6A14EJOF67lyrC5TZcvWeFnQKBq3I
15bELJ+XyT1xIFOvjQoEP4Sp9mF00QHNgOAtLaCRGzID3NNF0VxLOP09BHWiMicJs7LBmbDtjOqq
pb53Jd//+48upvU1zy12IoscVqkZla4yQ93iVhBvOw83iCbKxZMi4MOEu8lZkwJ1VRhScfcKFS2W
eDhU0/8CJLKZszSl3d8fx1AkSpZoQY16r67qxAvWBm4JOLCK5jYu+3aZimZ0LNABcIxW1S9lDCQc
VJL7FjToxzUBiq9RIJ8MS+8vacyaqU3majI315nwwgECQuo3VUFW9NRqurHN67R7KZDKjbAtPiRv
qLGaVIoH0DGIOVo59Dsh5IxFbp3rEMkg2bDaY1NExoIAlO01Ra9XoHDJVtEL5p8lo1i7Qh/txgim
r1CAe7hdZ5xrKzLOHSqYqpbnqzblli9Ko33LAmRqgsZ4t9rSWBimPCz//ptKmHkQKzdJg82cNcrV
pYkGcIlYDjd//40s31o2Q/ud+eXDi1HfFxWFqYxMgDkZ99It9pFWF7yOuU+3pzXEepFSkQiSHGUG
+28irq984OrXMxR3O3rqsGTG/+Lq/C8oG7Rn6xw2blSVB2N6SHTs50YTECw1ZLaY6Xd6B1g5+/tL
Eitb1S/DT1xblq2GMkuEkwG0UqXfta0S7uLeqWtkZBNphHjQpmc5NjHOypMCZHf6Mej8Y5mDGiIj
hydykZ99v/3JND/6MCx4IVqsCKizI/iMakCG3Yd8pymNx1JRYPwLf2KPBoO2zsrwFDdIUsHMztHo
zocDilseIm0ubJPAStFvw1ykyLAZ9ZqgvPqBp0H/zgciW+A2SISJPtKmLRMbnZV/wXP+lAOpPskK
BdKAnNLCL0qYkzgMn0zrnJQZul3TQ49W09o1KcyrsAX/RE/g70HuEQkQpwezYvFxz0Kb1hcD5IpD
NSjpElWgdu8Kikjz2TB3oRdcjchz10NsiruKL7Q1JyQptcS9bObuJokRCMqgGmOXlkJthdxNhuWN
d5fpb9TZdLn3nbYNgmOPl7lYKOKPq9cvHadcUiKwM5pdywChJVsMa/RMLI82cJtKrE6N3N5TIdn1
9bgUMujCXdjLuMznzwhVHaD2ynwzeyzeM2uQTwlrO9ZxvU0aJMsUlGYXUSWLDKtY/oqBLHnbqaII
Qb4E2R+SausyPqj6hbrSm2pcSh5xMDXw+OVCZl/ogWJRgVkJX/6aBv4eERF3pbijf/x7CKXgnTse
NmyjC+ekIlls3UT/7h750PffbUU9iTXicB4y46f2G8TYRdlYq5ZW71XVgAhR9vpVNASw6D6SlkTa
YptPD7x8W/fywyxy755bprXQBJymK78TbkLWHgxahwwtEZQtP1jkihi/lVaubvxSQqonfVWtEB7C
dID1qUlDT7JA2uKNtLXFvDsTIOVVVNSKg9Z9957ExblXJGrymuEdCL2ArYyFjpre7XGSFBdy5neb
sZW9Q22FVzGVvFtVxctBV5jpM8BqyBa0tyHI1tA+YTj4tA3lsQbVF0LIxjoqUmnSZUtLE4UNOm3l
jliQLXKtFi5kQYA+QYjTdBu9h0PeYFOLeHMcYjmlpkF3Kl3Kv1ooBSRsJG01+AnSl6Iq3HKEzePK
u0o959nrZO5LVioGd9Pswn40NSY0LOgAyShqW0OACJQm3FR1niYHnWkAiGxSZ1fXMlP7gx/WOIxO
D2KnDAfdEq+pnE4yZR8JVNsE84g4yZWnhkf8qup0C4oFt5dfSLRNWLoXzifM5LZplxr6jorXkHYb
ronKh5icNawTu4wRuID2yMocE0hUnoG3YTRe/x4yZPlNUQzPQ5d8RD6jg5UgscwGLzgihA/dXmk3
f7/6e+hHCRWeBFOsauj03d9DPBL7AglZ47//+l5pLZIShNyLIpza3PweS1V68kT/vwfFb4B4cdNb
lWnpbjVRG52ry01+HEumM2Dlgvjj1bvUvTql1xbTVKISUpRK3DeNXu+VxoztQKS3p4ayjPghIcxU
dR8xZPe/n2Cfk/F6wcrsTCSnionvbynWQqgbSGF6gyyDEkeTkJk+XozKgmtqaEd5TMRLUuTNuuk7
YMHpj0ggqrbet8K8Qv1kK8ujSeU6/ThO0ShrQnhwuSrZnirqh85Qo3XVF8pKL/WzFMPsqVLDhOg3
+C0iiBhdSi16YPHIoNrgeeJGU3Ja+C5UqjTckT1y60autBWZWH5ILRhTI7t3o42YOO4gRoxeidmi
BKzdGlm3Dtw82g6D3gObGwkEO5qMbB49yqAaU2qMQIye8iSQp0nWPPpQFrZjE2NFrRYHb0hXYecq
+6ylbxwVjAIo8qDuqzH77yGqREybXBwyA39M90INuFEprblOXcoBgUIi0ORiVSpwn4bR1bYkQwgi
NCT4Y1vdLcsMfwSIog0j0GA65ixWqWqzKsh2fRQY514twkWgBDUUcP2oNH5+jaIK08/ci05dgT2W
nKvoYapDJy2x4WBgElRMJ2dlDKrMFmxH6n4kHg1wOLJyLw52ryrq3mVtr9WIUmT0cguuiy4sO4wI
Dl4kr0iTvjovAUfCX7yb/U8xukXU9QbaCr11Sdlh85FxOoAzXwywSK+Pg+6/ZAOjJDdmBoeNeB12
ya4uMa+xZHjSebNC3jGl4aFfFJApF53hap3h/I1Uz7xp5KUgRhqb7lIW5GuupEzc3rggqA50oD+y
Ql8R3WMGN8ux/G2RqIGzMQL5kjulsf4Zeu1X3qj04qT+a8xp3pngouSjEiqlB2Z3mAVOdcaAG8SP
ubuzEXvmvttKjT4DyJbeYyDt6oS4d10sE+8n6Yijx8C859XLr14hGg79g2mTJrqH0hlr2Vi6B8nF
a89y8KawvcbKsSwvZrKzjBsZQA6hh5qCkaYJGlWgLSzJf/+GFUH+PpkYBDaUW8yJSREmcZMkXgBd
es2SnBacjkYlCE2CVt2EPVAbE7J2/H6ikCkTDMfRahoDa8u0Obz4FH6tJYha9gyC6dAoTVc7UUFY
jjp87k/GSQDTa4RoAGGAzIZvLqJ+VJtJzsW6N9hBo0ODrB+aZsy5CRuUSDTgfTo7K17NHwWCxT6q
nryYyJA0a/Ob51AxUmH3FwQWUE1I+tnwbb76CxnsCUQ53yohgyVzvJoa88jHSQH0qp0lH5nPY1II
pr9QHiDMQl7uTrw3GmdAJDrS6FV+zlC9+wQt1wbHE5By/QFh5AMj2xbsYBeh2I/oX8BADVoQ8Xz4
Rn2BOTdWFK21vTDvL+2GtxR+oM0mM46cbzuRSaK5dWlwCMEnfKZq84r2FqNqIiz/RfcEFqKTg3Jd
d+KdYIuYMKn5ibdAioyp4VX2o5/6S+chWU2fcj7SAw0mQunI+Y8v5is5GUtt36+si+fNy4f83l+y
HxQEoJVCAJmkbGzOZ4/19TJDyIFUkQ+KABojCYh4SYsyXQVzAfYK6AxcyEu2BNNHim0G3dfb8LFu
/Xn4VsY1GbaybwGXzNA2mHtJQcxhaA2oas38HIoN8gt2f8k/6X2NOp7T9hAvsieGkO6ozFNrq/sX
DckGiy7NfOD7tCtWgcE8xUQBW3byoZWPMpPkrDX4DSBk1lVyHyXTGChmgY/USyY1OSbsXbJtgTUf
rnCyIZCj+CEtYuPsqSeo5/CgIAiGNlRudoN5UOzTcB3/NsiEwvi5yemNaxMaNkwwVn0TOEOyoEng
Rsj9YR+6zouXPp7aDTAkflG4IXvexogd5KWkghJoYWGXDZGFN8BcnbDw1o5kIndRYNJ17jNoDahZ
rlucLrMFHq9N/OZqJ7jXMPgupHfYZaFrCfM47y8KHhUFEREbRdkELYz2zGtZ9SFGCTFdR/XRTRfc
B9xwGLLK1xnGE3iY6G8DjpWz7MdQl7382avHKZL1S5aaJjnoR3aE4V0Pa62Yc9syIVAe4DJwC/Rf
rH3MQBHxR+YRZw/44SjQ4UbOGk5ax0pOXcrlZ+gYmHDI71q8FyC7iI5fbkX0AhjeeSu/UV5kgWBS
3oA9V5hWgBRusBzxsjuiE3m+lPKHpTx9dR0WDk9gYfF8jX5eZuBjM+/V6Vpwuxf1Mk0PA7P0IRM+
Vv7I6mMTwNBh0oHJy4wfdT4V/eLmYOD2VjgdfDLae+FW0Rghmsn9SsWgkT7CTP5tA7zcZj0EKaha
xj4X5h5de8kZ800gPiVe/yXRkesWevSm+mQf+gmhrag5Is/ZcZu6N00/CvIXjHlEhsntBKQAEYAB
M2dk2H+oEDhEB9l2PzwiTB709KjWfBqxRbR53KUmdP1s71+jOx7GCqiWh0T1tsI3JDwGHzJ7aLMN
go3BqkuNTavvpa8GOBpbBNn/FrPPPD7DFeWwhQzm9KAZxIWdNcOtEp1WcWTTQfa/xNtL/1iI1q6L
X4OyxWFa9+nbd3BXyNtm3rl+YAkihqiLHrNmLRcoihisS/Gq70as69sf3oTRtCxDq+9eax9c97yH
53FGgTLiCsaXHFuS9NNLLq64EKIzyWOWL2JtbWyVHcy/2D+0IdKH+7L5bSWFL/OeRV9G+9Nkn1Z5
5bKoyraT8E9dI65YxCjDcJUUegDQZegE0YjGjK/aCbCtDNIgxtGsmfsmPJo7ZxMXZPzaEa1BImPO
eDCOxnKGBJTxHkfnOH7qaCaoKJLSZj5H5lPL3yn9ivzk0qlsZ942+yiGTVteIV0yQIH7NjbWUXxI
gh+GttUVN3CbrWoSneHiD1+lcWs0BARuI+ao+gk8yXRpouA2gA/lWi+QiHwbiwey+11Ii2Lf43TE
htmgETnNkkvCLre2dbRn3ReQFQa4ZI55dP0LQDENpfDTYErwg+1Ex3BtrwroFz8MdW2Mtgxkkq81
6aIMP6m+7GFFRpjWfPbZGsVpVDsn3U3T+wkCvAFeamMPwxLnI4tMAwtpf5Gzx6HbgN0TXgspZCG7
poeEVv5p9BeGtZ3uKHcihkgLblApmksCClwOfm8jXUoug7TKwLj3X9pjbBfkfJCjT+HDC5l1mbs3
DhzdO0isMTKZyhUHsVQ89+J7m78YiNeNtSC9u9a+b+95fYmjlTlpz0KbmDX4Qxq/FbczYp8f4bFf
xV/4DREqCjR7oJSFs/TBTSQYN1Hjavvcop8NQhSuzSRISvu+Wxu0drQDl49vm2AkdPHJLtVTKa+K
1sn877hDDSs+axNoNS97EsDupUEIuljmguRQh0ZiGjt2mEpZdAD0vH+R7ZBIwSSYm9dsGdyRr4ow
sbMXGBMKD0l2StBkEh8dHSpaQVjk5tuQ+ZiLTN9oEkGDhzNnynth4QDanlicN9nfNOSNrHEPGgNq
Bg2zLfPoQHzkrLvpPPI28lWi5p+hziDmzEmSkoaCo1cbHBeDmFJCX4s6zJkdOKvHtFu/GfpN166R
Ei9ILnvccJ3+C/dBX9/X6mq4Y8LAlI827EJs4qDT1CjtMQZKnLQJaQl2liYKD7SbqxHXvLA9ycHZ
6n8Vyakg9nBjVsEzbENb095i+RC22EA5Iim00NEvAY9gN2JTpzLIF4l+4CyaHpOLm6bDlG6ZVR9N
twqwlSRcWnYGI4iRQPk5KJsAgc/2uPBcEyT2TWtOalDOM2YsdT6WPN4Mv157/SpxuScrRBfcU1rv
/OzF1SZPxPVpVtwX+PdGFuYS3UzSu3mGeg4+FBFuvyl6Hu3OgGsYW6vMW09Vj6hOgojsF4dw6GEL
6YwHY2uSH2HQuo9IgYxYM4nE3Eq/MRI2A2x6PWHl0fSP2FhQ4kGW4ymI97JNljmiOEK+TGAcpdGz
lM8eg+gxdFcrndGr2NPaRgAmucvaVc6uTD7NmPFGf+BXFX5k/SQzpkj12Tyz+mJGVzcfZsoT2oyI
qaoH7aVPjqmwN6KLGHsYnaPDl4u2CR05QCBBYAbc8Lb+sM1Qm1Rpc2Wy4IyAXiMtpQzqR6p+iT+A
KM1HhSbUrL0O+/EruSc//pVhMHZr9b0cbHldbi1Ht+sVgz4zRLac4dCvjUV3KDbh09rCd7jT23JV
qlzSz5nyQPxL4w4nl8AVFs5iuDAe2lf3w9XQHjWzu/txNT7CYyjY5k+LOhN551pbtOuRapwxDQR5
1zkNJ/hd0axHYr1d9Noy6pxYdvxr/+ixiKb4xLqxmpJ9xn5NaWsoKzZHXViZJIGqnexTsizT0dnT
zQXrlJ/NduVFOAUuEN71m4PYrkmAyXY0FcEYGxn8vGJlzCjVXJBRuPI9jlUr7jnLwdOL1BB7aoso
ONjkgSpzSaGjR1Th4XuuLwXc04S5jyACkuHyFnFvQ3YE+HLELlj68SELNh5xIydUTI9FdCIgW3Dl
cRljwEdamMKyaFf4OSCO7C9YJf/L0nktt40uW/iJUIUcbkUiEoyi4g1KyYhEzk9/Psw+UzMqW2NL
IgH03716hRWf9m4TQkKeHiaXnheoAr8zZvgKoRJN4nqEPC423mo4VEpNxAb7wB8jDoxTt6tecOFg
X4CYHG0BRlRS68DhRWMK6VVlthePlWo/OpueVFg4w19UMhClQFRJonb1KMDgGMKLgeibhRyQRCuf
8bP/EJ/BIUXs3zA8fofFuxASRFoL6/Ejs0TCdYcyCOYGiwoeo4ZI3xfoq6Yjl5Cjl/9F15QNGDXs
4gI4cut9MZEY6XQgSfJtkqcOU4cdom5+yU1EJ4KIUXojq4VAxY5LboaJcU4wv2OfzMFjlq6GvJZi
Wn/gDKcR/WDuCwJvcKb55Ssah+nl8clcx009fzODkzJusifIMGDaCa9m8sS+80HuUbxnOgMSx8aB
z2Cog6gbEwRQTqaHrvMg+CGXgmOQ/McKgTsEuxkeUa8hfNozcW3ToYU5wBM9OdfgEXsS+q3aVsvd
jHJi2kYtvjPDE8OidgPR4x0xRDKa9iKpe6H8hQdsSqzbl7I6JmSRfzE5rCRFxYdIOJk94TLkkSCO
QPO6/atathbS2JhIj6CL4iAVIwHYHjtR5+jcRfpFItp5wC+FTJ79iHn6nvOIxEwRH0Iw0WnHvV0B
fKW0X0jg9yk5naWDk3rD7S2QarzrM4ow0nnkK7jVP1FDQWr4eGulHZm2OLDTTgsVPZWNSJRMlka4
4WLNs2ZF6Bd2Me2C8mT+lt+NdNA/NM3lSDO+KTk8HNY3hzrH3AqZAtnJl/5FOWgv0b+FNRYWcIyR
g2vg84FHOv7/076APoR0jTsYsSS8j417+dTf68vqT6z5HOvQfa6ZM+SYTOw4UWGCfxXlzuTL1SBv
W6RDfsCCe4ReCn7kPgi/auy8sLvZ5yrQCWuADDFKpH2P+cFmz7AjKlGksXoWvjmQgMCYk8g0mImh
o8PMYqQEEADBIHiS9zTX2bt41ARUxnuCYTlO8ykcz0q6F96AojVxP+GqqWJZCQ/oqfxFut+D6Zre
tk8jsUjcoWim0UVHXyhPeA9MCF0rN852/O2UE3zcl0jiNpagXX3ykMi53bw0f8ynLMAUahsJTshk
Kghgu5gjFTqCyUrSTsxrjSFd41J4mEMwTOxR8bbPg/DPJIlac9t1L6Id6SgsIIpOorkyBemPzwk4
i2eHVaIT39XVvgaUJGyXprB2I/Kzy8AiWlJk/tzqEFs5ipBWbt0ZgqGZWy9ik9T5Sx9AlVUHVy0c
OdnDDgQXgeQmRl+D6fO0wau5C5HdFZvDE0Q7iG6R9YVoHUYNLpcYUKGkxCkYmAn5wTZttx6GGZQw
znBxdnBu7IVQyQIqY6s6ywwP0i2FcJPh5A62C7LoPMAgM7uC+w2WyO2OsGTArAHxxxNlFDu5QfsQ
Zc60kcnCl+QAeo020aZtDz87dOSkWM0I0VspB5vc+4cfEgg7QnazAUqutvqZHCzWmahole+7+YDQ
3DgM9dF0wGPd6EIaXV5FDJfNOmM6muPyLQWrdCUcMV8cMAOskB/0dtRYnF32sUzYlYcmaF9B21J2
IGRwgZQ8UOOvpnAoWdCBcEeGs1bmXoWNMm0g7w8A52KnJDY/MO97Ws7MnI3yVOVOmtlcv+kCYISm
jA6bekQzrH7gOvorcnRAkuYSRxAXwSa5fT7Uj/iPisVn4UrQZ3NaNrFH/gPFhDICe/mbKsc4IrQ7
07BNmNhoLdEAXNPP7Ln5G/6myVO+myOBCO2ZNoXn/toLd96vg3EYz8ZBCx+0KbYAxERMHy3bYb5P
NylUCaXddbfc2JVO/Wx8lw7ZZd7sIWUHlDH9Krfpu6S39JOiVzjKG2Hlx+zcHPFI5yT3x7fkrF82
Q1XWxn/AN/DceLvSu56b+0G+YncJcW1wrXP1wHTPVfNAlFzy62auiuG1MDNbQJkn4ayDGTLf/0tn
BgS6SodoxAh2ebNrO7uHHw0XDzeukuQ4zMU3YrCSEEG8m0R4z3bvoipqi4uh73qk8p8o6h6I+bAW
kRCKAN9f+tY3tYNmviR4HmFnjUQEya5NsycoOwPqUwF8VKpuwoORw0FGdbxf9c9e+YrGI890zpwB
ZLYlynso/pu/xyfdHYVroDIAkcJ1XMnLdAWZznEnQm/XbAES+eDOSL7kvQzvDmtmLEIR+PASVLc3
7FbdK+w9LNRYtiQdIiRa+AzS99LsVJv4YqJRITQzcVYACE6TD1Y5UFAe9KrwLwjjhAT7L2dJJgKK
BlBSxI3mOrFv3ClITGJyuZ8pWuzfCwH3sM2pTOWAjA6VeBC7D0ncbMxUBVK7J+A6uZJm4mHSRv4m
hD+wMWy+AXw26zN4aoAAP5FTvAE8RfA8qdkckZNnjQ44ynb4b7ct6cK2mEPZQJdNxjQBKzTKxAPs
6Pk4qzpu1upaXeEOvVS3GcqeYGvzYY45hs6z6dcJWOuT8iMuLHZ3C4/ng17jSf9Em9T+MJcUFm6A
u/hf+x4dEywVseeDSsnsZGIc45uLzeCXQ5JHeoq+CR4j0nseUghnuHAAl9e31foxblj8cCL3ZIVw
4JJ1RuMAuP0X+TxvjKX6B2Ms//bfnMm0R+g/Lcgc/VNznTj7nh90OaDXO75N1Yfdv1TGB+kJJUMj
B6p+wA6mFgKDAxTBAtMyty83B1l+MN2QefvNKb9llzFs/fIyXvpn+nbgBd6zDrUSWNkHY7UJmAsc
8NF+b2r20/CxoGSxNhn8/4w/uBxskQE/8QfP/imfBdyPT+NFeFV/acDq7+pP+2bH9c4RSbgS+IsY
76ZPCYDaOrS0uqJtrjxDTxy62H280U0PGngyJl9HFgEKFhj0UHiBkFnQQbQCOPOSZxI/TtVP80Op
XN7Tu+FCBYZXyIqiC8fX/9m4wOHTgupuBAhK7/Nr/LG+ivt+VwdxdTT+SD2EBqTYBb5Ev9IrHGEI
0LDWVzu/96/6D9smzibqMGRUOuEM2vR5verAfTxkRAU+xW56ZJBdDUCVk/xBv1d8g3nov70ngXBi
ZEn6a+LwpqUvfNAv/XfyzMi09YHIfjxN9ayKssROkyxluAW7hYqhux1C9flpeJHq/VZGn+U/oiRf
5f+6JDzbKrYqOnPlnpqVwbYnaBTqMKsN62niZ/zv6f5/NBNCPTwmtBxBlu4jTOeJutppoRIWH+0F
GxUwtfJXS1y6JgxVaLSpHxPibiY8sM56D349MizRIwwnhqWUPo4mEVEYsuBvrkTHkYBAiGvDxQRw
YTHywiTHSEejT53mxfJKtO6ZGYCXotNM4dtKsum4V0aUfzt6sS+Nxd0Iu3KnrsxWZ6vdlxc6puWV
15qgBgOXwz+DYWD3uPEb0peFxG5OxCoqnMs4O6aEBBK1i/HKTvzXQAtlR4U/14oP2Q7gsMUQX/Q3
dAAhgjcgtUP20DvlB69ehLVaP/W/y0l9GbqXCVR2k3Bs/eD2lMm20diW6rEsprgOL+Lf1tICqkC4
Av5ClwLuBVQYhbCZuIOTBk7n9gIVUnRRrv/Rb6Y063SX9Z7VEqWJISfitOWNaf4beL6L8/BSn1cg
jHaXH+JDeenvmG5BTcVMByowxoL6U8TkY7n1XUT/3x4XPKHXt4KcIWuDNFactnt7fTiJsqcPViH9
x0/1pWCd9KTsc49NqOWYr9IdaDv7iV6Zxi/rXX2BMSlwz/0Z31ykRd9RMqc/fqmIT13s13E4xD73
YkKLi+LFDGFSNbmrRXvKUMcgp/oq1EzUebwSMH/c9DGofabxzt7bD2619jLN+wL/aIQI4Xhf/eX4
8FJvelX/1UhI4AAiXc/9uNzX7FghBL/zCUysOHfZOlBNEGM+mZLL8aiDLDmFv8RHjq7S134ooBrC
iHcwe8osEBallVOdE45fNLDUf6ov4Se+rc7wKpy5OSRcyvwxzC6PExWwvMv/ptfhq8XxB+0Lb9o/
GUYCKPP2tm9b+mAhcAD8hZdxlxG3sK36BRxj1FRGl6Wet5yKD/2VKUbGEVV0+l+ufKYwiPYX8wtb
TW4H3grzta1Rhe0e8XbjbrMAkhZyc4Plq72Mfv2xrFTy5gUAMwPQR+LOZcBZ2Kl+tGO2LSs1nlEv
+96WxL86Ljp/HRAMV4L1Z+syeWMoRkAW5+pWWXBEAbpBFIUfM6gMxRy4AwXhG4Axty6g8HDlxIBr
WtJeMTMhw/kQX8u79Z7e/luCgIfTEkINh3YeSD/kqcc8eJHdUu++tTs0GB2MD2vRCadwbIH2zVuD
qO+pU7yEQ/UNER+qPB0AeHT4qJCBh500EKG22/ogTrcT2kxDoTfYNOI5o0lmYxG0RXwCOe4RfHbs
oUYb/aWA3I9dorhJLzHi4C8h5JT50t3hl28+pQQWFr8ZUbPNNYLYB135Ncarod+By32wZ5+2X5uo
o35WmWBQntZ8RtKyFTtaT0iaXI3hVH+0H5ylwwsIzuMPoDfrDtR1No0KLMzRbvp9BQaBNs14YkXd
jHcQs292aaIZmjgT42jBJSv3XeGTEmxgKAUeAxn9S8Wd/XUipEaDuhoQzfWYw8wItfTw0ANIMbgi
66jjM7LjEe5CTzjkD/SLBwgZ3XouuCK0+QR2I9YX/WQ9wM5ULM/ovTrdx5X9AAhSIdVzvx/EGZqH
i1GomAb8KFutv1nYF2IT1nlj54tyMACubjbtrq4d+pa4m4uSvkTrMc9xed/pgBrdzcQ2qeAlYCTD
1vAJHvsDbWHu8Bk6vRQ/BIUV+n7sbQnKP5SR8lqtrjwzdyOA2jNM66w8x735xc01pWA7dkPSbk5g
n5evfmG8TKI7My/SKaC8aTH6OEjSfnhwG/MmE+yyo4mKG3yEQL62h7bF850yYeDH4FixK9O9ELDZ
+xFf9rbewUSo2A0D/brF1HEGr5AspseXggByZMjJdjR6n82ti6+rws2wuQfvGhFnDycu3ng/SndD
53u7xGcBq4vJZn1Hc81Bp+JKkL2CeHCp481ber+1IENEsCPbtEUjqQ4xVJLTb6W1RcjhKqp+Ey8H
yWpd9n2S/tHpHkTRvVzMbtkTkcai7QEkm/NfVveHKv810E4+cKuAqUOkmXUcpfacRFPQlkeC0P9W
Kz3pWXIioThoWRmYDYJ0/jhSaLIlxlw9jstoyw8Waer62hKq2fMfbpNpaSCu/BsMXDWQSvAmmdqz
WguoGIvDY3VFLtVkb/87BYeaWwNy61cp3Pk7a8dhhrTIUk9b2YjSXT58tqlJE5y9dDgBYgvsEIkW
o/IhvWcaLCIARE/Ujf3GnWAs3ISdEtQdd1VZgHt8FFv1oBa3JfmREMSOtBcGj3PMek8hCXyqDouS
HyeTRrcDVEgp2IJ2tDjum7nZmB2ibyzgwJpEQbLGf2M1tpiZDCIFLmhE+WIxXhWqde8eKho35VSb
FCqGeV3uXlmRjgS+Dj3EiLxP0TOg4cE0QKmWSwJdllmuBXnKUntaMwwksV/JgKJRqseKtBsFBsK2
o9s322J06hqIL9eDqeiubUHIdQr60JQzsKHi6kxSkRTfmoiY5OInGbPI73NkQihCIyYPUZCdusN4
NuHnDxZy1xllp6g9NY/8SrQkVqwzosezoOPTNXVddLfEPNDn/KIsZb2XLEeia/yKYYKCvQbApgw4
CeljRjI7sypR6eNl9iEw2ZUp+HKLC4Lebv7cNcr/pujvC2boWTpcliqECeiUCxZpUnFeMjSkBO8s
KhQ04NtWuumy6FaKzn2DRPBJFv5a9StNvCSCTnXsOQcG5a0nWY9IavEWYwjBqYO0C/cgjTuWnAf5
AL7QFDcjOpjjxyp+S9m9kJ6nY20GUfUFJ26AM5cJh255z6k0RfWnqlDc91YbduWuuKjoUCWfIsd4
TFfCiId9B+tk5LMAdbg6l974gJbuwwNZ4H+jLwRgQV1x6Majnl5SehSOF8XLNzMDG+AZ6YKcehFQ
Kwgr2DRc6pMperSATK5KtzcYeAu6KnAmQOmVJbOf9DiphPFyb4TXlk1rx6Dhdw8CxlwRhrPoLSBG
4rE1fR3D8mk/wP+RAx00ebGeU+GSmPh5jtRk2NOYbleXHoQ9QktGRYTShU3eivBxUEocAyOIG8iX
gCgh1bAh2VfFjzzflcdV2bZ3NYpi3V318wM5cMPO1akKu0RqLMQhO/WJ+qT5j/JbIHnEvCZGsHAZ
DOYiwpBZ/nYTZBjgQPcRvWot8GjCmH7spHcckOddJrhxy5rrubR8jLmJWM9i11pOG7l8tlOUjAuk
OBZLTi0e4gR3Q+O8wh7i7bGulngb83B6ZPTCPUt8YToZZQLgKSOryc+p1C17TRY+ilbzTFA7Z7bY
lnlFTE0g2dDXlXvWezS3onguHwxBva+oYUXYvfmUoCVPbJrdvHJ5NGM4id567y+KGM54FxU2sexM
SuJyxS9WrsNRhTmPgNBXRISCu2TwOOdNmknm3Tnk68z79MZvrT7I2nvR3oFk856ND2yUu/4IVsub
FFdciYK6yZOv9YcRHbl8YG0rVf6KGR2GDt2+uUn0lhJWZbdh9QZ7jW2p36UP0lrOXX7FI2lUngcG
eKNhgKHf1zvjhURMMtgHdmlzhpWTNQR0nBqw0spzrFS9z4YQmneRn2m3Tb456/zWVbjthoOShA/F
VeS9M1pumvtjzKoI+liQ6weFaO34qNV3NX/WtXezI3/5wNE+l+eGG09ej0MejNZZDLgdUV/IQBl4
H6VfghKSuKgNbiQHtXCsCuyqPYE4nc6pLX+JTk3hVTI3iWeCK7ROsTgS6aim206HLA0LaW8+PM1w
u4x0EieWGBAgAdNUNeBLopn+zO8Ih3g2RfklR1OmBDxuU3NKLK8hh4qTgFYHayU5bDEZlu4dNufS
1UjD0vASqOsOWEmsMElGOuuQfKCvgds76FJ8ys3lJkDG6J9H7noWl9CSzD0at302cN/4ZfVhGH4s
3x/YEHaEL+4yYtEk3e+bqxYF8oL18zWpWAHv2lZ4KyXrtboupq3Ag8MOU7FF0qew6GPOBkaEhLj6
po5FnZfmQW2doehPh8F8rqWwGhyrZHngxds+4rzZtWXLTVaXu0gUssQ/8CpxuzC/o1i7PoiOHl0L
izJ256wjwIj2jcLCx4dvkM/ejFp0RKw5e1RyWKBdwWruPnNcWHBh2OY5OkUR/Td4dOFBMliFoBN9
C5IUMa4doQcFjqUfykDcPf4d5j+ySOUurCOwwyO0W0EGvyTzOPOl2K4he0KfC7h4fJ76b7N35j4y
Ro6irvqxyKB0dbhXeZaspEHDsra8GiLjAjT+BNaXGo6uP4/DM0V9bV0qraEHMA42htXkGUvY68dY
fxONC4TgCWWE5q+1x8eZPQajc5I9rdELi70VdwvTMwgAbI7j/Gbln92ruJ5H4ZgqgSSeMuOWPgJR
OGVkJ4tOggmufhLGk9QEGuoUGkAswxk9f9KDahsOD3vaO1nibjUGQUxzWlhJVIdIP5RC0DSvsehZ
6UsVU3wwl5os4rMxFcK7Lz722YtAt7/Oz+X8nNa/M+LTSmrso1r+1X1Qbl1xnOyy+UCItGL6onB5
QJ1Fn0rOAJEOB5IbF+s0djZUpbp3yc5MYA3KynFIHFXx4S8lToTNuHJuJkxZmobBUxLXiyEORy1T
rk0gGccUZyoywOijH9OZ6J1SRcABrd/ru2dKNwtX6wGlff4jXNb674QAL+OABq1Zi6NS+j0Fi7oI
I6yyG8mLAsTkePLhOsPfdJBRLCASaeG36d4g0IptfsOKmJwTdhHYKj+XwofUwznzuP0WhZbl+liw
og0Fy81GMrRcciMlDE/M6O0hHiVW1XkwIZNlAhu09946VqtvjG8WQJ/VsDS1q/WoZkEle0JyiP50
afESUziaOGFmt3o5iMmRtzFiMWs9C3KoTG/CAs/DfVXFgF5k7WzuxbW9StqvxiLCNwtsTcPcQlrj
UpMN80bCppjCfg8pMrUKmgpFBbGt05WujBFDiVemsYLotxysAcHIFmELmp31NogvRVX+7yzia69D
QGmG75QvHrGrTQP+Rff3wjKuM96kCE6OLaWcFxiXuQAcEVtJimbGD1I+PjXDNxn8a3QMT7B2mGOZ
gxn1jJg/iL7PX5KP4qXKztqDstF1FbyEKCc/ut59Aol1DHarCzlEYc8OqxC2KH78uU3Hd0dWANcm
YW/OXD8ojgILBW0mq7nuOuGU8Air7isD3MSLHkRuM7TX2D7ajUUQm1OX73gGG9m5zc6G+P3QLyYb
MtzbWKzVgFLjemvKeK8Lv7UOMNq4Ufa6TKSdwE1Ig/UQyUi4ebDK4j7TXEzHeTgJxqeGOtM4o+MB
9+8QMeXyedTxc/If6nVCqWZua5T4NuEEErsx673qbvFGCb6eXbPRa1AQvU0ZU1bx3mGw1pMuywJd
1Aq3jtdrmWC+OiK70Ebho/fNoGLLpATsgxe4VJrwIg1vw7UFkgVrXotzNrxtA00mANTBN5APAx7/
f0v8XNTeDP4yr7+0S2XkIJ2jmSuJbY/vqEykIlQ2M5ebpoZmfYjVgAtRpe9M9EuBwvAILsrMtI1r
tYbrkYORJ4t75CrNeKvq3dZ9ndWWTS8U8zbaoLmVADUVtb/LASJiCk2t5egYdpbht4Y3U2JMg3l1
y7o7LTp7OUyNWULM1pnVj3LOrKdyJkjoNiq31HobJ1duHPS4EVeEEvuRZaEmhQaAmxLqSIrsMk5Z
hhCWrgc6ljSF8qWXt2TFGLNiga28NfjNsAGB48Z+GGoNh11k0q2+Q4Ttdo821Do3hnTOyvC2xq9C
5igt3a4zWK9ael8rW5dP9fDaRV6huurgw3oYG5cZSBodMQn0Gtqwx3od2SFwaKy4PdoXoNuv+gOA
pH0mZr3elznSA4iCr2wVtG/W95W+Zxc+3of/nn0D1lHvZpBe2L1QNI0Md0DdK0DhJcYoukEV25no
e7DwC5UCNcWYdYBLNIj5XxWM8g44gtF5MS8MI6AjC0tPjJcvAMkwRrgcJbIG4D7I8i0mUBvCQTbC
yDOqHpNjol0AarTug3ozxkwMrjA9D6BwrD8nOfp6xNOnGeOCCTzbqR8VvPWE+DDVOGzMM/xJdW7R
QfKzAr7gbZA/LPW2AuZiIzCNL9rjQ5lZEP/jU9wJYJV0N2AjU0Xa7bXAToo1sXSdWR5YQNtDVKIf
SI7F8lZYPo8PnEK5OtTUohI3KUF5tbBipjPrHYgPW/8j4kSIXQWwFj7S7EdZYZs7AUmHHMQw54Eg
z2oSkCagaccCe1Wa0+6A0C6frpCjpjkwyQ98vD9mn1EDZKsU91XiTYYt62E5vpbbggB91xS2U6jK
p8S499ZFMRyNNJFfUkDoul0Bsnp0r+YrfrXf2eZ2VNvjwGS0mV/EbK7RhqiA4gcrY3QLFNHHuiUa
3EdXYxH3QkSwlfpo3kstyMAPancY0f1+FxqJwl5OIjqcCIZadnXVWdXfFeVP15kvvxKcJwRMDo5g
U9qChOqlezBg7HvIqZbdqt5sXql7ovIs1i+6EULZRbj6yHlLb9VCQLad1EGS3QURLxkPTrNOAzUH
YuSNiQNlf2V6xE4e1AB8T+eIdbh+D9Efo0DN/Hl+o99c+pCfgbFQmukyjovMqHNiOhClYFr9ND5O
D6AamyBOC/pvGbsIaZAf8XzuZYVJ45xNfk8FFrVjZO07DOnKPeApSTjVYuL/jkXrRMYYfCa5gV15
kIfQ6jxWvd0QJtuRbLPS1iXofM6DRJLWa1uvYyymawONUZhtA1W+mvVlJGJjJHNnw6STyNXao9l/
mw0obbf6ypxAfPSL+QCidWmb4yBth695reR7x5fqAsNwZ+GasZo1TBZaWnpaWQ0pzbVjrzo9vK5x
BuNNm06pdaCoDgj5hJd0DIfmRP/BvKdGJzFHPRuO2Fymu4x+jhAMyXPmIXgIdkeU8HQoIpjWLiLP
CnSlTVZ/BFumlweTyfX1Jy/N115mlysVafApYgmqsG9ljIZjIJ7m8V3ASGxlNQxDYWmc0fztmpAF
DWRdCeuuJVQM3LcI4zg8oEdHr7V2jjkRqxt0hkl2rNqGCrOM18fs8os4u9REC3bP80TZpqRY+d1S
z0P8nMJWS37hrE7jcX68jxMbA6Z10kGh9Ritu6SerjnbWNV6vXUGPoRDMNbXLKLLozaz3CzldW+o
t2r4mtAKKPYouKaMp7i3pqdJ/dSNq1j6s3QoYw+Tw4VZWqcWMxrasOTSv2ZeXNFihs37b/krkt0e
H/YhfPQ/S+FJwpnNEKSAatroQobpTP25UOhrAj3ydIsdb/XScPdnjgN8q0TMHFh4urMKV4vK4XaF
p8Vu9x/QkSW2Bi2HYUgIW8iUa/lCn9OnBzn+MNQ9qhh8D095+5bQbWgXRQ83SkFWQXOGT8mzJm62
M/2loaC0Org5xHf9lCB/MI5WHLbJYe2OY3etM57Jx1PPIlFLb7SEjPCoL0TOveQjRygcjcDLyd/I
+g/MQ1YOS+FmzTkm4aP/1jSCouNtuqQpKyJ3Ffb64mbL7zB9aPld4gptEIlwYFpZi+sSBxrUIAD/
MlzEg/UAL7/EkTfP5zIid2Nftk7DblUiuwyYft/qx7EJNgpY7bJKzNOjjqsSVXld3lbrRevsBNcw
u+TBefzr0xc5fzZgD0fTJyYK5XTYCIdg7VEYizUBs1i6qLjodPrTvjC9FqYMTCHBTvEugqqk8ocB
kNxHY187IT8OpnhZoWorQSTYhngack4nLhUewBwW8yZZyEn6ZlmXufDV+S2VbYMUiLfTPL64QKkJ
9CJgo1glx6q0B/gJGIGBEv3Hw0THHfGlmob+qYHZ7g3zScr/SezUeuuQJnAQ04NmfegVO5Q0txMg
bYPVjVXIXhy9GvnVkF4qYeM1letn1ldUnYhVgMZUYcDBCGXdU/rf0ria/TnJHXnel9wJscCiOvoP
w1pCo3k2ILw92Lcpxb9oYomZhkl6FuNAnz5m0mTE56zxtty+9TfF1Q+bEuRouCKLITx7upbpD/SE
DaZC74tiUz/UYYMX6ioh9MfcaPoPFPEepIBOrPtFfxheZAzL9qpBbJSHaFjH4Eg2F2wHOxGPWYx/
UklmqmLVXSAFAW1+TLeMWUnSv2I4hl0asMgfcrdv6XEPQxW2EltItgCJAWIPqgu5OoUUl3OlcWU/
GvXRQOfZQ7MpIYJJNvuyXa0+Zwu678BCkIVMrTs3/akHUHpwoPmW4VYPW+NWxNfI2k03EMB0PsZW
iPqgm2wojo/CZ0nSdc6DNJPFXiPGwb24haeJV63hFsc+ucbUj5NfQcH+XUEbi7Cnqzh1osc3jWBp
3vT2N2HpxmAGULGObkon9wgLYp/av6h7pbk1BuhE7yBEiRrW9bmqDn0fHAU07/RNTpX6XRsWZdjg
Udd5+YBRM9oV471u26Batnkw7u+dBeIDJRIrT61HCXuOCq+zSAZ4T8RnSLCS8GLGqE9CDV5481b2
J3X0xcwtVF9UDmgPCuHc5y96dDLwfBtCYKolvhumtyoQcw8LCbqyp8+oj+5LF0jrcWo89Jbc0XSv
qOPogayK3XlYY7yjMeQemzWQLLiTnpl4Gv6T+tugbKsSILieZydBB44MGjckNGiQ0YLUfFZlb07R
z3pLFTRvY3TreLGmdbAGjxAME3hnwZv4OhrUFC/2ICG0PcuEfW96keg1JixiMJOLhGy2XU8q1g0R
4P/PSFOQDqEODXF1xoXUNDePHTZUAPtgmjwosEOhyjWJD98UDKaR/HUzH3Sj6FQxvRTk2tmwh0EJ
1ul1Uk+NEaKELEvfUHwpPfMZWPZsoCTdzSBycZvmX2NEt38crJ3Arhi2kB8viKs9Opk2BgHd4N95
or0JKqjPmZcxWMsBJ0TeIKgDrsMYyukq7hWnf1yhlFajnc+uXoZidkBzkpTH7jMCk+9chnbWktHi
p9V+Mp1B/O4yUq5CyQhj00kTB7y4xW6f035wUzar876fyFj2Icgq8YEloAEbgvUmelJfMbxl9Qo5
TBan7QAY3UfriBiegRlEiC+ddTlM6lUEyRwh482oYA6KcJw36MGNSJHb3i+vZEbDp4gcxietcvot
hNwu52tZ4t4BSn1VWeFw+ZpV8bO9oH2i62IFQSzOEL0+Ptm682ihWbMSl5Yss+jYmBM5hlmdnhuC
jM3rpH9amUu44zScSLPBnRmTxl4sj2VJuC7PtDiE7KCGYtvXLkVQrs46uHCv2Cstgdnv6/UmtAcF
E2J9OEqlJ82hCnF3QMzyhNSOUFDbGFwYX/F65hyJ61+F8aaZXsbkS5evUfNK0uOsUSeCMT7QJ6W6
Iw3vENea+iRrDsTrJD7w7gDyJCn3fFgTboW/0wNQ9jwtLylnPRbTClRUJy1siCERgi9+HOHJYTvK
jjTTj532ltVeOn2YOHJHBBSUnpgynx2kNhTxkls+8/lZaBzmAoYLDY+DhBHgam37zjP6PYX6j9IO
39VmX6WMyZ5Qe2ryXFfvU/uFrUfNINw7TqRezdkH/2crw10MXiqtBy0PndVkeWDXcDRENx/g6Q33
EnBjLPHOlC9Eb8Kf1KCwJjPxEKkcf8XtNHr1dM+zCI3BwqhAjuZYmscUy8rVprxkq8M8xRilL7vH
P1nJX5T8bGm+M8u3nNqMYUrqCuM2PRe/w+u+/cm5/ASsYM1shMNwUtTTHo/oSOHUzKiYDXjHI5d5
ZCbpRR2RcFUGhKCllP4Vpg+jJBXtJjtOFsCMA0/HUnfQ5sGr4CmaaGBBZxfgTLta9gr2/PG+sk59
c+wrjop9JB4n8hHXZxo/WCwjfJX40MYnPIUE7izdARnV4lM5eHz9JfHhwg8gs5MzKQ48Cb13GsXl
ZoKYw2yRF57ah1P0PNSn1nJ7wHU4pK/ouFLFQdWRWuGinTKLFuMmj7B4XRILUFfD2ZymAzznXA5r
7cBO1xsXlBCnVYZGkV7m7C5mRJX8Qzlpyts3rol75ecW0OT+FPrvotynFdorUK2vNMd2ZvPjwgxS
TGqry4M24l/5xYoY/UCZ7PczimqccQjVJeOxdjPECy8K1J1EGIL/4+i8dhzHrij6RQSYw6vErFyq
/EJUauZMiuHrZ3Fgw4DH7u5qibz3hL3XzqZ9kdFXha0SmCrvPikCDKBQ92siglL0D0ppYsyY6qNk
/uCsYNOvMDOYVyQJR3FhW/U+dxzwTNQt10KDKTA+sfFsVQQCZNq/ejyqCBS0PwlyoTEfwLy0JP6w
3SVRYiPaY9AE1r8f1ZOoXHLe3O5gjKdytYt5LxphVdCF806QNl3/MnY2+r26MCXw0KQUxTPmNyo3
Wk/2G5aB/oPFb6ivPt85l2+jHJmeoOez+luEeJ5OD74yvl24kZmNche2OdkJNTNhvE6ma6QeW2xR
xbt05HFjLKeqbt3xbYZCb+e8FYgrmACSURDzfwipH5kMKfz1WDzsaIAQ5G0VBhIOS0ex64rqpmXZ
lMJEgmyHnBqssd/E3Imr4bAE0eef0XQH41s1o2Ol0iYS4WXQ1Sk8XVl7U3vroxhbqh+kuyKJ2w4T
mD4N1tE3Ju+WrsCfuHCZug1U1x5zfQlhK3fxEblXhj0Hu+CmIHKiM1qj6d+jshAsxjJaPEZSK3jr
Uv9aZxZ2N0ooxo+Z4D5YOgmhStgsPh8AsMv7kHEShqt+LRhbkQextm3QEIpFm0xl6Eimi5lCB2zA
NHabBu66X5Rr+VdcspKifeBnBZ4adExgFOFnJNsAjCni0V+GaDOW4gY7tB6KdHFQ1zftoNaflvFb
l05qgxYRCX5dOzNA19Xusj30YjlGqzIGmHZwq2HphGfkogZE7znHT0WBloCRiE/5pMqnYSadPHaL
+YqfRUA0W9xG6R1p6fyNswfcK9ZFghAKGuXY8qXuZyQ0iLHA4uNL1ytiLy5zdtmsXCmTbCgMHnM8
JJNs+BxDfuX7QCRhvccEhzPzlE6KeBUiJGq3tPBBWqUr2cGMcmk+0UTiex9Q9ZKneUwlv0ToicIP
cf2PXthaC6TDLi3brOxERmp4Ujhh822lzYoL+6z+D9GPQCI58ZaNs2Kmkg6EyuhhJR2s5wkqtgI2
m7dfXaF9kZjoN+XRkFkxwPI9sHjsUA8Ifjaz0aYgOTcg5hWZic9JqS/0WBLQG4jBlK6/NLrEIO0Y
k9ULZpHjKpIm5UCGN1sHfDg4fP0bimn3AgN+QSvBKkXtruLgingWWC4xswLUEbtj4dAT5jmGwAS2
jp+1+F49pTgNy7Emmw+afX9AjkcCJ5MGPHx9QJnASspEUoWNTfYeypErhs9b/upvvPRa7T/Y2eds
SFnikUFOGPGOki8WPVYPWeVmypWq1Ez/Gv1iKm43BBTB2OPq1z7BOMgWZT/NLDE5C9lmAiAhcSCo
14s4gBV9XSpkAGdmoAnxhAPK9SAtne4dVKnVUDyo/6JFgSuGKpVRiPlskgdsHmms0GgzBeT9V2IH
aRgkQ34JdgYGXVoXpECrWXbb7erghyAHbRtvUYXt2GJh7mLF9lAddGC5uZ+ZXmfE/B01pPPS1Vru
JlGrWDNkWwcd/F6QFQnloMqY3GxzXUU7jtrNKl7KxeZ8ZoQDtZC2vEP6m2OjhLkVTPj6YbdLe+PN
/OO+1BFWYBCEHE37pmMm3iskcBMo0vDAk9AbZtlh1MOBvh/sxAgRE+U+zCT1Ka2LK/N/SAo2ctR8
veD+QM5h7jv6pWTf9m7LapgHmuaFTT+MFIwIe0Vnxybt2RteUaTCy8tXXy8PDf5KkC+F3echvWYX
H6aneg6y9agjK4C4IbsK/F008AI2bhIN2GgF9AIrNS53NwK4kqWf18qBSodnUC5f2Go+umeqvUy4
yIQfWVbQra7YnK2FYFXH4HQzfF3y2NawpxBNG0krq3ZdtwtoIWcK+BifH8J70cm4l2c3TYvbFEvu
sHk2ox1lN6pbsXeTD25PUyQd13/EZybMjonXQ+dOorQIUINUrGuqQEzcYXMWIuK5wH1FDuoZDDmQ
mSku/+ZcqtPTo/y0h4Fhspswb0fDhkucd5l9o2DP1HuZu9ZBztQJnzEVv7G4XEuC4aEFiJhiYsRB
yPS+tvzsgKURXnt7ub8r8sHI0bISv9ixt0edLUe63VABRuDEAi13+c54NmAY11y5xCicUsYrcBdR
A3ZAfA4rCLne4dZEcJT0/FI4PzZjAwrwauHJdk36aaatYlCLfiKS9+qiVsQhX1V7iUCaxkYPWN+L
JTuLDnN6FIwmUYigAdICl15oPNwUnkrqUEHSDnk6ByoQa/QSpJwTD5X71RDGAvvR7Y8ncsmj30vj
d7197dRjSYzc4JrcdCwIDKzNPsN/80Wf1Z+ha4Mi/UxmsvCO4ALYu09wHkA94vZaXGu9amRR6ge4
qgg0iPZlp1Ggm2ONyg1Saox5GEBT0KCW0cmCRieOncyCwPI88m4zKsxPnXK2JwnXlLBkWDAEaNU4
ObEhwZ0StSvqSKZOfGT9ZCMRziVnm1PCIdewd8OHz6OYy5W5l5Ux52yt376e/jZi1zgsz1Mof2Uj
9xdTCk+HBY6qgcQ0wZ1T/rb7BfqtiA54hyqVO14tvZYQDZGmyyZSRlcDqTkuArhl5nIiBRMIJz1Y
FK8p8Q8/tcM3PTAl47LNu394pZhjI2WaCgyfqPNJpjibQDMff/yWKqLX5jlTOd33Mef8PMQFIVqo
vkXRGdPhMCXLXlpp2NQ5r1xwljO0seKHcrxEqYcSk+9Awuuh+NWdEVRWMsr2uN14H5Jy0+C6MXYZ
KHLzcRV8YJpP0DC/WPsymGOKBA9lNB1kzHPgslvi68Fl9PhhzCTTxI87Nmn6HxuZRAvYoXV364Bh
VH2tz9tDSe47fq7N2UqG6u7xBiXGL30aSjf+Uu4zK0YqDoK4MCY/3Fw/UZ3JqbuA1qEmZIIlEApB
VbensZxhmGEJWG0F23C/b/35aonIc3cotFntdS44y4MY6wQm9bG34JGlQ+ectWUxFMtDhJ7TCEae
bGxhOHtw0IAUP0FdONTfgq/d+a9IczF3rPzM2PE2Vd/wm32whOAz4v3DxsSeVOmCzXt1lz5YY88v
sbS7g6Zmlsi/CeuQsLTCt0Bxy/A3UtHW1wpCQH3IbSwXbKrXQ78fPyd64V13p05LD8Pz+IrR7af1
M2oNTtotqo5eX33gOMUun7vtuboywCigQLAoO0Y3LXYmRw8RerjCOZKoT3a5l3rKJ3AkxLXNN8Al
9G4G5caO4M8j9gK3+lmeFNAZP5s5DGnyxyq5lDFMcoFrcM/mw1POrUF/YXrRqXxVcT3gpEIh5hMP
JztR4zIdOVX+yMTlY/lILtOLyR9ygDtFpsRNPlUAmPa1Y12MH+uO2if9l3jGNXXZdET/R/AR0yeb
LkXJbiU1fVe/2szPkUQwS6UXplsi4uEdcMmp/0MqQs8+qz5qw8bN/f6LGcgYrtccpT64qg9zsXsD
K8BeCsYHeXBSGeAQ91PM6O0Tz536OiAe8fNbdgECn9H2kRuNmX7XvBHeHAVUPKASSgQtc7B8IWey
+Qrf1CuiUctJHeuAAgh15+h0tlW5zA7AzSOswtaPZsKR/zEUf4xhZbcn4EMIYI1Dcc1fGXlHJzJ3
MDrsKEw67aT4zS/r3Ri8ULN7XOUXlzfAoXTw81N05bh1Gzd21CsY4GsKr3g3/SU/4gsuASqJ7/EP
+xIWyo0wiXHwhsfGTX3ZIenQwbc1fdTZjpHksTvUnuT33nRi/PKdXUhxC0hJPtUvI/+kPSlPEDTd
6EJGzzUNUo8xlve483D/aj/tsmOj/nxrvyNxr/FK/p8npV3ny/JUfoN2x/GGkJ+pwbvpIJGj+fiL
3gp/IClJ+UheeJv4ZPiFtY8JUXsfriq5qPyw4ik9MCU52k2AhM8eD/KbEAhH61k/j4eJf+X3xY/O
VP00RmsK/OWOie7Cl+Y3QfyUnyWXWLYwvYH0cxV7PMeHFTcgOoun7KM9d8FJuPAuRjdUCdf5f1dS
e27P/Zm3ZOQXC3e28kjsos/oJXp5FXULQ89WJkf5Lff5hoC8tH/YK3gAV0pebnHNQfAQ0TYDTnF5
NfQNZPbM7GSW91nvJROgNKBzzJMCbGR4903As9J++oq/aGfrZfuYoNxS5hKBVvO8SC49qNl6D4Ge
kwunTLnW4FJoFouf0ORKxL4QvSrxkQMrKy/InT4XtBuYyUEv1Bh53Qe7lgaoJ/4jFpLY70EIMO6j
muefxSwuJgevlPCGUgutoXZAOlXeqjtCFWTd6tVknMSjVIM0XAj1eWWAhKlo7p25C3BwzJlDjqHx
Eb9hqmDFOknhkDyxEzaIBuCKJp9DPqJSxWV45I6rIAbVO3d9x86JXuOVdp/edbXCBCiRsdOeQdxg
rTflV2tBHV/FK1wKY7PMlMpxosjUmdgbSYecizzQ/PuhqJObdyUBegJOzrnB/qBkb720B7qMJyAH
sEF27BPIRd865AckR04VjKg+dtE/vLGobdEXndDG+tgCfcAlPv72w3KWX8XX4rd+mr64S0/LrXxj
s0Dk2rTd9bviT8O5HW9Ony1MjRUes1WQGS7xulp9Go7FsxgO79PwFB966F5PyXNy1J+qU47Yrhdq
sAMM8sz0uZ6U0pel6T6M47uS17qTpOwm01a4NzF5XimH7cdwh4XG+dY95wfUURxps832nHNMVHwT
iSZa1RUd8WGgxAuUn/XXMpzEa47TedMIbHno0TMrcE4vmDYI4donm+N5+KFMZlTRh2RPXHAZwbMw
vsuQ4+FViC4IzDIL68NuwNHmmB+YUj2Eck/zu0TmOJ6zlJHx3roM79HnsjhYQTb0CQK7lQ42KJ6b
Y4XRH3ftYo/f6HE+l3/zcWSkvsMu0lww7u9WiVxUQnFtptMIxpIXlr9cqWTlxU0oIL//g5/31vrD
e3JsNRkajAlQ5vFB3BZ7dHnHe/l12LzEe9qr/is69SFeCByafn1XjyCxgqWNbGyRZ/nvEUguOUbf
01t1Et/Qdv/EqomJm8eo1Nd7ykQEDCKZ0hPWjWWdGc+kfMnRDFtDkgD+impodWQfJMXPo0mg4OiY
Dms9j89R27JS63OyQF/MUjg1ei+5cSq+MaXKpZeh/WzNj74mGZITYJ9JJDU76FEnXhjaLv4MyCpo
vT2+UEY9lbafOyclO/WnsnYYhrKFYSyIlFDbZhrnrMWTjRYbcRxw0dBIXmCjs2hTUrT8l5FzFtQ7
FiDTZrOdI0FMSHXbs3bheRUPEz4fbcshBq9sOgzQHmRAwjGsjowXAexK4qGhjlChzB0Qa8ysygp2
YkuZNGde50F4bxly1nVl+Zl0AMYETdXiKpF666vD64HLV1Fsq5GRatA+1ImClQrpaiRNYaNpb1RB
U33FGPXg4TD2lFvqwg25f8xhO15lyWGfzsGJK4upJvLVGafS0v1Luup7QW9GLbes+nSmcAMqgePn
igUTDREQcJKebkb5yf6jW+6i8hyrz9XDm/mLr5jERL/ehohU2E5JaqzDUAePlo5BLDvG+kFq8Mpq
T3zUeFq2aULzmuYwKu/ITprYE3AH0RVZ831ezwyGovraryfaLA1uirZ/ZHxWXs3BSfYRsGse8e3q
ZwrArruJ/JxKsnyzpvBRueRRIJB/5OdhckSdpmnXX1aQOPW+t9wFycb6xHPS2LSBD6JFOcA49X+w
00TKsdFdHBW6eszLo5AE2LsfqY+wkJmRYhxVJkrjieWngD2UuYBWuT0my5abw4kAbG4Rsk60t37b
t/otIahMtePIBoPAolbv2XNeYo3W8BEw7ht5MAQODE4O2RdlX4ZHN6pUsheaIB20gXaCCIY3LiwI
toZYv8k8bEIrr6r8ElvPovVhUjstYZ4iENmB4d0xM00eH4rypmTnEUtqVR9pUlniUsBbgr/iTdPO
y3iw5lMkHiViu7ZdPcgst1f9l/ESE2IzYZi/odkEILUw1wM4qx+ZuEJ1VNkCarhAmERAfsHUxsEc
lNqVdda/sQ/a/lSp4aMICgWZuEd+XPvcm1gQL5bykbVXQT/MlQdztiudCohgfsp58AhHByLI6u8H
KECGV+8txZHHI8jc2bjzyeYZQLTj+rhxbSW/nXJn5QstUn7Rsmtq3toHiwdfy7/nx7ORMpa8jsPZ
pAiOf8nZMMZnkmPYj9Np56oP7/qRH0Q2/ET4UbvSEi1EQB9b+SyULCZ9haP4HP8i/dzaZVuNbZOJ
IHgsa74owjFtnvvqkgMg6Z+It9mivJk+x6C+/rd2Zlc2iTyemEl3eN6bJozgCfImu/EMQOwAMGuo
D7NwbWHGkDEYMFFdUTCwogM1xNyP7Hh8rW/DiYGucVIvJYY786+Pcee+yvVJgBWEvK30YOIaFfQD
LydlRTpqIlNoeyLdBvBUmFZ+v6DBc3vtQLOvycApemoXInOO8bknwCTfzizc/hxktGlUdfW+ddvm
wtdDet/DOCCYHUwC5Q/66qqr253NxxaMtnAJuGDh7O6U/ElXMT9l6XmsXsc0MIcXHQIaj2sd8nGT
umPOx0i/FS/Fw0HCY55bjEtbZBug3S36j6iF0o0YMDnzSfjgrZker0P1Re/QATqDPLVFr+6GE9vz
M1iFFt/6fCC0/V/e7Mg2anQwN2hWSVziocmbS/NlmgH4IPN9Cso7fJnzwlnMifWun2oHbOCO9m4H
r+FMnlyi/w+VZtT4u9znl55etbYNch/2jTdzvsJQjt0HBRytK++u4mBkMxjrAmubHCMHZ+w0qGVy
lKC7Ld1pRXW15Key12tXJXOmXwjHgumB13jfPy/oiJCRMFzllq+mXetr9sw3C7SJ0vAJ3Vyo0LtS
+iL5BcALfF2+ikLCmNCaMnudlN/ipLeC4Eg1ZE1FPA+cxkTr9Q5jgQLDgvI0d+9rcxuRqAr0k/Tq
xBmCOkIbsvoVUwTtJ5VvmH5aeq4dwz9GQx3dLAphLHpEWEOm3rOwRM5D7cj4acMiJPvHe0dMkryX
IwpDXkvmUNOmSqfYZUBcoA1V3VLFq4QCxwG+Vaansj1blodym/kjlbdA6C8vOWBPD/yoWkMuC1UI
MYzJOw87HuvX0kcWsfyDO4i0AdGCIV2lBcPS5twzvzbqwGWlM0Od6ALeU6nhQ67Wg6xBWHdrgEXR
Zhxg6GBT+GUM9xC5UTOC6PaljRmrUQqXMdiDMLopMiZQapruZ3nYjLYFn+lDpLqsrFDT8p/8Paif
qdr7L7201ZAd49m4P975q7P0qiBlEqqLxBmR7dH4VT4QjkGO3RHXPal76SW55ffspARkzyLO5nin
k6LVxRC7w4teTTexQVJ04XTvDaJzzrTb3ewlwB6AuECYuU6Sw9ZCRUAaHVqU2JYtXZX/Le40YA0T
SkTmu/g9JS5MPejmLkJSRHfE7OUTBdIUrC/yd36XeYu89kJApsAJR4LqFgyqfnMLnuZzfS2ehH88
Zm2Q09Bj2OOxGHxeeH6HFUna7Fo1yqQ92cOW7JLIbNTMo6BD2nN8X97yCpX9fuRCeqMk5wLxcxZc
T/WbBkCa0Wwd8rfdNnmQ7R6sEzfnvTGhqftTSOimP+WHq7dr3JdRZEIyjPaMZNX/C3w0mtyUQnbg
DxE+uslBdF6FgP5pi4bdPfukMRACoM3q9/C3JRJ/4mF0MDTeueSV18dt/qK2XwgL/UcO6BP0U8m0
eZ1r3MKAhpgC8GcxWUJD4vbDQYihBEFVdSrMzCAfc3t6uPzo1Se//234I6iIQ4i/ZfoWAScidAHR
axukq08DOhls1Y8Lu2oqjwxHNdMU/qN5r360u3irfqgyGb5tDe4/HIOMvalU+lALEq9n17f9zskU
JOMGLche+KgmLAgw9ixb+OUFQwokkWu7RyjLQUIJi8ycDp5GaHu4QEVAO0AtFdmGAZ6ReTHfjq+3
0HydjHKGf0Ib81sekuN0y1+lnwy3+o0HGwm7piF7cGIDGMnO2jXPzMx0aM8Afqi/EAKyBNnxwEMB
zRpkiL/Ul1Su/ECsoGmX2X/bsJfJWSaOeUtUfpyw78AU+m5Nl8KKao15FasCjl8RkxdH62/LEI+7
xoSUS1EDdfDZxCJPe+qlbxpAOLSiF7lhTH/GYa2MjsRzRagiPwzaph/xs4ufeDX5GM1T/Cqf1yu/
i4Mby1mC4lw8JU8Do8LFbWyiIlFwk2FE3gDULJCP+7yzYZ3hLSmeqrD6s9AD7LQXNbGNhC7+zO3Z
aBsyM+FGRPUJrol+5Ydhpo76bVu8OQvXHmTKzutM4ix30ff2HAHYpA5FQYL9NUGgFirDRcrO8+wJ
1+meHcAbwV2r30fBxedu/CNOtQPW+ceryINWC/v5xJlRLgc8EtwMSXvF/G/JhMP6KQAQYiR5Ynhu
x+kwJ3+D5PY+C3glRXjqTIabM90T8EycOALV5kfeiHI73HmMAZSfpLutbhPjaxGurL43STTcYVzK
3MStV6ksWzD53MbowFAgGlw2WDLRdAScmV5rMFPGeg1ryUW6ZbFvrICK7gkuRmVv/Utqj8YPus7O
fKvZLSJCGAqvqCubtB8C4GiYVyJbOnyZiIICDfwBghNu3gKaFrDig8BMhriv/Jc0JHKOCQLhEVYZ
hJT+IvsP4zUF0s47Ba1rdHMlKMc/qadwZmDqkb7yYIUe8Wd5Eg+PaLcftPg/CTM/LjZ1x1Rar4J2
eu1yyoO9brox+lc1GIio5hiD5fpweMMLAqWAnnwwa9DRZqX4cpHDHKM65H/h9465t2S6C0eGfzwF
nfrWJx96tP+HwFPFgWK5lJ+R+VyvT2Z0WODmZ56KVml0az2M9XDpibo7GNmhLU+qfsrrgEkDX/ss
85kG9bCPHm4RB9GI+W9HpncL3+0VAjKKSiELybwyKhscAhx3qLYwU5FKsSxhuiBKMGZoByBD2DVG
IeIpW95UQgyOlKkUola+q17rj/Vl/f/DYO8Cmm0BqiJsV9QMcYHbOoFTwfQasQtb/S2aPRco9xAw
H2XxmFnO9oxCEUdABKbxAXNkvxpn44+wPZqNvA6N0Ue63VKXl0+Wco6abmdXPPLFqaGtHS4TKQL5
ITLxUPoGrSYa7saJFeRmLv0f+hIaaBgMCIhnRlE3HEtdi9mQKYCNvl1GWUchAgRFty1GA8OOSp6h
0C8+PNYDveGm0QGLKk9LuiKC9QsvWcIE7escDiRY0+oBptgiKW0V5lnuRIo/PHxLQAAUZI8T3l8p
/TG5cqKSbTLOY4evjwGBWdtJ7eLIbVWPh4QLht+IZc30YGW543yYBo/QWzZSdeyY7B9oPWFOgISp
fabdrJzWDttXwDKD8xM6C5XlKIPaQWL0pgs2cD9p9YrViyzXqJ9kNE+8ILA0BGZP9mw5I4zg/Exn
h+oLxZcKqx0UvHDgOeezF2eEFIBnbiRIyqhPs0ODvaBGgI4Y7tIJHrGGNQ4Byabwe6QvQvwkdXQk
/M60uEBXaOOxawSodmoV00So0IiOZ4MuEW049E4qK2D/pccEnSU7L+BWf0DD/r8do/7RWQxBS5Bp
Uzy2twUHPZ9Y5qUPl5e9O1GKSEvYNyGdNU1vgRYmP/D56wz2kgQr/U0DUa6fSv3SLDfg1KSe9+Zu
apgcHAdQjrXfa/RIx9R8Lh5Au48xlc1WUzgprxit8lodm/Ramy43bosBC8CdwDNfn+TFZ2b2SFj3
hAM4i+qlJHYjPWRIOeJwJQZisHuOEPM5t54zmUf1Vo/052+twAl/EGEDRvBXhsNihIJ+FRZSEvYk
/8h1mBenDt8lawID/Oy1pPVMwXttRGl4ujYfonXlGk80OyvO1fKsAG98ZP9aQfyNeAWGGH3MyEBu
Fnka+CB4LxmgWbcJTMSC/012p+pd1k9qDPvPPGrzTYSIkHCZO6Jor8gUf3Is8M6aMv80s/Em14g3
TZVEWt3JeEsKH1UTy3qViT8zSUj7kq//P5VCSDBNdrW4uG1RHqgIOBbHip2lOrATjaRQyI6MXyiT
FnepD3iAijFUcAxRBvdOxixH9zuo+T0pEMikMDyQBe/xdCFP4uNn/yxjUjb8jNl8yScAY49Z9RFI
zpo4CWnmKDfoe0wbv0Fe/8MBMlYHK0d+skcuwdw9GeF6y3dLJMzPIbJTSB0ZABB2UDA/sVP/U/D+
wRdif6puv1bc3IFUPQ57N6Nyf2syZGjUKnY1/aHSrrqKMmVv4OYvOKoCxSQegflOR1d8nutTTORH
lx5M5t5SfSLZa/jgO1aLkwH2xKkhBWZOE/sUVsyh+aKajDGMx4ITLiuli618GAErmOTUvrED9YcX
DoeSha7zeBFpMOeZmcmOGpwFBNqRaYYJvWIjq9Fxzj0+vqFRB29d40+li8PKY1xIHCJ/IHJ9qqbo
PPnl5V6i7mJxydmy7qnQmZe2z7Jruo+zephfZgRFnHEvSUzvGQcjmzLyWmhIGI/JyUefuv0315VF
RMpyFGzEFNZzXJ4KvJqwPuyHfi2RArFD/ITiQQ/xNnyqCLV3xN6ODiMwaLo/AysFpvWfM9SgkJ/C
0nfgp1xaD0DKjS9Dj+OtAtDhYjMEUyo+UGC6Ku0Iv4FKIARj3B2+co/rzARju9lfuHPqIdyWB8J1
4eFAsob6xFxtqQhb3LCdbeChFzHGgZO4roM7dexpd/wt6Qiy9v9eguAYPrbiTNXQpPgQbeuvqOwO
yFXuK507MBOZEDO+RKNj8cXwwREvNYZboGoOPa8SqN6oL+sFY22nnlf0zxHyC+tPJ5JrVy5tuK7q
QXvUB6gFxz4WfqJsQOHRO5pkuFH9+EWC2wSqnn6mmfX6myocCxdZJRPyZXy8WuOJKgB3PhFLbG5N
sCCQqWtW3OllJeEAq81DOrTwDYxNmEaXV6aYqyjoCJwnOyOUSbQBTlP73GWyhhDya81+2xURmGfQ
iWn3To338/xc5ZSsZ5XjJN9354UaXvRk+Wx0BKJfiXkiUYmfGSw5daVEOAlpcitbDw5kV4dowDdU
vliI9Vuk/MfYoL8CHs64i5og2W2DGiR4qm2NAXpEUfqCSPKIgD8OV2EMFCYX5W6hx1UC/sJYF6RH
ULHZSChPmXIQFYVg1YPcjgiVLUO+rwUmK26qB7nG4OmkQfpCSSDwRm9tBIXfJgPFR7pBBwLVdElh
nvzRCMXlN6r9Nsalfyusowy8p/c6Nqmp/0hDjsYE1lMXsnSdmDJfJqAtmOb4uOYtQIJBDqErGApB
IflyQnDIEA71WWyeTQb51etihVJ3wNNQxz7u0xZi8XH96xR3ZBcqC7aRntJpmx138/MqykcYJITT
QqWnLKDWcZr03KfPU3s3H68pRHY0UkV9ZPYll8GgXif4p4J+RLEhpD+tSnoUk9OjAsYWR5b41BfP
RfWdIpZjlBpQWjes0NHRWLd2eBsAekzXBwEKa9h0e40FZnTOoxeRISv2CCz+P3XnTOObKadPuTmd
pG54mwVIiF3MiJrmMcFKnvHh/xZik9gM30CdkBmh+CUxN4J0wMfFsSbAdd2PLIhmu4xA2GkOgeaz
19+5dUn+W62npPyaQWLgDKd5G8jB48clrYZ4lfUoqhhdg7L1xfWVLc9jPiWwn1D0lAd1C69jSMsu
z9jl9/SdKklOHF1zOEnyHunHBr6HacDI5ZJlGp0d2Oi10gBn3eO8fNVJzirEe7POE4j58kNIEcO2
qukrFgAZrcAATyvYV29xmVA1Rh0HgiJQHSaox+qO5AGVlkZQ0Yh0rB55lsr3xjzig8saRo6cprO7
tO+ivrBL94tXeq8fdJ7LeLXicPa6c/pbC0hdnAfdFMTCg4GGRqOyRn7RkYISdhAqxVzdZcjn5uZ3
nO8tQEnUsISiFY6FCAFLKoj2PnY2kxRhCcYhKX1RIzzlw0L6vgXaGetiD5BkWJijoeOClVxcIYh8
0QpXpDxRAgg+sizCZuTnLH/DUEiBD5pbLy8a4lB2W/46v7Tqq9gIvPS+AQDp8VQhccibjd4aCoyb
EZuhTxpeNYAsVWqvIMB5y2P9KY0udftMULchhXV+LNKTCUqDbPiu9gj9stj3cfWj58WHLfCTMlcW
PGN2mpVAuUB+llMvjZ6EMmi5wKcftd8C3zFd07k+fmfjllKfaoQErU+d9tnSv87hRlmId/oxD/Tt
I2iAzSygTSD90XQXWwJF8zRnp5yF2bE/ziVCJT+X/zHH0cCyRkDpDzMGA15A1tjFUVt2C9xcfrDU
A1POU1WNSAOJ7iNWsXMa/bxM1wEqTnHQkFw5xT9TcWIEqzT8ufAJIjB9yxiQQoIugc+zLaUIyZy2
JZeJ7mBMr8lwJsrD6g6aclFrREfK8vwYxLukTLrXprxji0SuSrq+6iN7wiG0zPLSQhmmeITKzQyB
5DdUy6jSOr+CMvqRnW4Mfxg7bZy8/MyUZr2zrUrlvaGz63R6C1o9ojVcfH5ZXhrzbdiQPN7YhYUF
6M4RU1uy4GaRCsmwiH4h5GpdClAROzY3PawMHfHmTrlp4RQs9wU9WeHFkTt89r/xL8TjCdhdwkDj
iJcxGhnaslVgMvNZgLIwfQv3bu0JkKz2E61LyElo72NX+ZivDL0aptUpC6BTmz0/HhyUX0McslRN
KV+rIL2zXSPFjWULDSdO4+qYKj4XofS4pTxIIx3fbkYriOLYAq+9rxqixs4cRIiyqHAZOqbM2Jkt
NZRhtlKfsGRV6P9+mKZyAhlbMg/DNpduSQfl8Nt2TozFBwEl9C4sv+RbK+dsDtmbYoBn+l5iqIS+
MdwteFy6J3MbrOjsbjouGl3y0mF9XVQCFCboJTI5xjlO/VhrwJRYKLCmAfScbNLf6WuxW+SJbVUB
49zsqheppZyXxAECG7J75pgMc0/z6rBCYnBTf1jr3sQCMdvZ4mvtsW5op0miwYBxEC1P730+9+U+
oBi0SFDyluL4FbcXDV/Vcmjx8RVIXR0iXFIG4c3VqryJHSliJO48xG3cggmWPmYjH0r+XgznSb4P
OpXOFsEwqjZvGW+Gzui+oec5DaCDeKY1IsaR9+Ivua3fvekQsFOe8vnGGYO1m9AboJU9O8Z1exFQ
qUnqITXhAzDmCnOZsnyvNFvW4oADD9QHDE50jnloouowsVUxRsbwveeoCWekMYav1ddYPppkdoso
jtl67/llJCxU1ZUoyUohbCBc+6uSPJd9mJNMBePnMpce0Y4CKxudM82T5KCh0l5PkQmRLHzg79DQ
9Du1vOXAcD5rLwJCLz7nCjgnHeW2ihMUX0FDajD6hKBrmBkyQhUbjYJpW9qX0rVd3aQ9s+sEOQTA
MwvSnNX+vS7d8ddAzIdX70E5bUsIbqPTAIkvOitb0HgQzQczgZeBFWTPqWvQhGbHqKdyPIlRSN6j
JoY10AuwUI9Ty21SYUU4EyJErhpEpMYIVw1/PN+cbZE2MH6Qeyr+JFCmesj/YWMwOGRQ4Mosi0q3
wkLPYoiHB2UI0hPJ75pDAyp2ddnGlVcL0TGT/N5XuMl4nnlGJMWtc+1DH2g8Hilw7Ee08WhNK4wl
XNpzZKZOn/Bbzi9Jyxp2h0F8Ynq5kLPua4v3+JTgUZJ4XjikLDo4yNkPs6jgdqfAA1hJTQTvUVi8
gfxG1DgIPSAWpehD90xbCQyC7d5bgDaBJnHkyUsBVXzkRS6vZqFJXhuzGMkemAwfQn+uYhGhlQFk
aN3QoaoU/1gtENokwrv2H2PntVw5dm3ZX1HUc0MX2NhwHVf3gccbHh5D/4KghfceX98DKak7SWVk
dqhUVVk0OHDbrDXnmAY7JFPgny65pGHeZbOmdLnvcB7HSv20smEZxg5Swdb81CMl3Za9RCuGXyUj
CHtZ5oda5A8wMnFGVAZWQhY8QT1UoG2rj7xrRzpo4K6jdlCWgajhMlW7UlAKdan50PfdmgY5GfcZ
8lyTYQoBeo3BAHEzZyw03Ca8eZm514Et0Dfj2TNH3Nq5unBI5xtQQuSS5wtCf1ZQPVJGtb7usFyO
Ff6COlEiNt/a3k/G7hgMNja5eue0JCjH6odN4hI8sCA4s2oKSW8Wxn2kH5PsuazvaDfZ2N1uM6IQ
DP86Ld8acS87+o3FdeFeW8OC9A+iPskrBUFimLeRflEcQNmUstWdRR5LNdcoVTKY12eFHZHIn1Tz
3HWXDOMjq7+u2XTOOc/veU+EydO5ivbSOwuNgt9knWiw6eBVD1/DAPgwr9igbLn30jybKQ0y90Vm
9Ck3vn4rIctVOkXNdWffOcauHzdkUdUp/NJ7knVFA2NiJylS9JYS7GiQsAnx2WAU3WOYr2zSVD7z
kPzzmcuqztFu9Wrf4sFK35m3fVRJHhZn11lQgqaGMSs9A02d2DJ6onb66MmwCmzvtc4dh1/Q4RRw
5YvM6Y64CUh5G44je8yOsn1SgvVr2Lx6iago/r2y7SUKC2KN8N47BfDioE/WUfajAakUZsSPh36I
mo+lUuQgnRYqJBIyGBQlt+kTswEV/s4an7MEzD6SREKNKXyYz8A0h3ItLBbS0egY86G79OQtkJPs
BDkFFfPV8BiH8hhViu+QASnw+r9Wzh2LlvHQqrc5GgrV/QxY52vduwgXfrLR/YcuPKrOvUaoa0Vo
mX/kHsfVWXGORolV5JCXFwZ4EsUyf1uB8kHk2BTNxF5nm2sWbD22tsWc2u5KtHseDTv7SWH1A4BH
dMuwsNk4GKSFOST0BQIRx66F/1Lz2LMC/HBSheOqUIKUyT9Bh9SCzXJQsztq1vXAmvQUomfpTqWA
Da2S2GgC5aLflNfHBOdQ/1xCy2D4b/FjADB67HD9cgkDD1ZSd6rCVaQfAv/Nd482c4uWvRcKjo6D
oi+ZngP/PTAOOqLaLuPbb5vymcDcXH0VU+qLTjtcga6JEMK0X1uW8AN+62WK2DhVbwu6VEn9RB2j
yG+NYik6buFYg9RbRMYx1e9U3tzA/8RPldlJeUWTPsjSB1+rm3Vp0xD0fRrhCugVd3hwDeXaq3rw
q9XN0/hZF/d5iJqIATXH92CIp8JirQPwSHnDbkCP0yUxotwp5u1gUeyfQ24z4Tj66l2imce+jBhe
r6unbji0+WHMP9gX6bwGIBIoztDr9pNV063qnJlwGYa3XXtbjC2Wic84JaYk3KXlTqAPdKoXJzmk
4Abkdce6oEwIgbeuXBqS+KpzAqIZT8Pr2thqwa04Ruk51+t1w++dEuTb8RUipWM2V4b2YjY3OuQa
C43Doy9eHLGOum1a7RtwfuUOvIKPWIq2RaPtbH4+LnpCSGo6MjD74vEqt54S9EQwOSVU+o6exZ0b
BXdkMvZKcDFJmDVuk+jca9dacqkE1eeXwL2LUJjV3mNKuw8oWH3rcx9Qp4zP6cFDERiuidAeD9Ft
jvO444ByjwBpomsnuHjKjbbVmjteB66bAK8MN2fwXiBIWc251Ld9cEHYkedEsc7SA903075rYS4h
OU5y1g+UUpcTzsk5J9ErSy5UuyxeagbPMLrE2VvkBj7M4HhrpR2ZaAqcYZ03mW4vXWeeR8iOtnb0
08uoXSfejr10AgZOpz0ST1U5WkCDK2Y176Nb7RTj2LDQYiztlYuW72Lk2z29NlSmmB3zax/htJlf
y+BOdqxDrjRja5D5ha5eX8fpxg5eCTmVyZ50dmOC2276GVueOFmJ96C7jquH1LhJMcgbtMKrnQoh
ewT88zhoCGoaQce/aeEBuODqCMDQP3O07Q2URm6R0M/Kh+ctMFiruysTFmBo31rc7K7beh2MzgHd
DFNp+pSEzyZs7IjiMs2ffchOvX0Y9LNIl0axM1C6GUfR4GYOV0pwY4uLkeKtK5ZV8tQPm5qFT93c
6fZD3LyY6jIKwE3fMdEFVbHRiIHIXYpGbXlO7FUWd5MrN0cKqvnqzAahWbgLR7DoUX2bzA3kF8FA
lzalwFWlMELsVLv4unOONKBwqsIdEqmzVQJEZ61aIH190sqeQSzFMibqjYcVixUqxstArR9rc9l5
OxbwOgDd5BIFL7F+6vsXEe8jHGIWW+cOwClcmEQc2Sxqw3M2AE9eGs+MW2X21gT0+cELwyyTezXf
1NbRNK+V0qCOemIuQWrhr53yLkLkpDHsuOo5LO9a3AUyvi19kGdzPV57ch+zHt97FT1K9BDpnGeB
ImCZz0pxSyMw09+kchr8Y/laWEuPPhCkfBp6KyIRM2MOl6Q24dw9aiOKdanhVH5whletuEQlIK7u
zbCeog4RzJIyYeOsU3Ed1LfSnQoNWXiuvevR3OWg5tSVSYeNTj2zZX5vASE0kgfpbpJ2pxf7BpR9
/tHFz8N4sIr7qILP+5qmW2tcse6yYuobcBZA3kAp/GzoTzcxZTHkDWyJG3o+5rrBIOgvSZC0rENI
O93uj4xwJLGh/dU/vWTf8E5HjDso7ZHz0NfMvVnIx8iQSLB2ZCNGdPi+RmCOsltshVwQvei6a3D/
JL9GkzOWnbJbPBvihnhDGyq9ecz1F0SNTrrl1bfSDx8On3usE/QS6yJ4dgHQxCH/th9Xhbv1X6Oc
vEShsi6qgoVUrkXJEox4cP+lLd8qiyWW9dgm86S8DuTecC+ufK+TTwu/fPig2nchYt2SJfZE29t4
1KrJ40q2RmrCGDi5sM7xCVOJUBBuNHvOgfKTUu0z3KMxboJiRK9MWb5LxLrMHHPZmAA6lTZAhCn2
Px7lLqH5FrOa8Uh3tcoj2xZfve775io20HiY7hnefpzvqBBXbCqUrUaiHbUyE9mLUhIr7D7Rwx7L
uy677txVXUBRRyxCFBILHAJEgGeM+yi6UeZp8qrJi5qcUJiGzJ7EkDjcZGDZnx3QGv9EsdmuCviW
R3PfCwahbRye2goOvfHKFBIU1w9ORd2n8dnR28JlnQTZnMbesEWuKux1tWf2RZdps4w3SooSymdD
EGeXb+z8SWDWI8hh4USTBWjtZjdaf2cCWKyqld4/leOK7mpl3FXKLZXzjIUto0Q514YbQ8Fp4Lf0
qE8q7l39w5MzvthpBxVFXjrnZApvpwIThnTbUo0HgoI8f1F0YMKOZUeOGKZIYl4oppRkBDJK/Ngm
99l9PAKaesygOGbHZCOqR8a6K2dcW87BQjfkoYrXDmOx5DE2u4tnvLWYyTqbvMxZb86Dbiv1Y6Yf
fDqhCN7CBu62CvltJospeFTB16kc4/iBPEEbJYt79MDYhda8zZDBbtGbpsqxCVANAAHRt12yDLU1
e0TnhQ9ZmgokjR36UdWGGO5fTSO4ET6ZTXusQmsb3dDYrmFI4IBGF0zJrjtk/gHMqBNiPD7jAsyj
+zZnAjYOMQ67YGypIz/lzc0wdYXoK9WbRCWPFH7kJvVQusFwxWy94FGLS7jZMzW9lcXC7I/SPbFG
SvVHQWvMPLTQIj65N1zQWGxb/RRSFfwYh6ex5DVrWGmm1wJjHQYgf+tFNDX3CWMZuSiR8ZxHx8JG
IgL/g1V3sO3HbThSAD4N6ltL9MF6KMjZRLo41dCEs46tWX1Kxv2A3J5gI2z29UySHsVOl88a5Zh2
ASvtefCp4bS4koiYGhd9SxfjKi7OImEJeV8WjcCu8UjpRUMDyk3oXtjq+voTLUAKnDYFtWLGKSnG
kp/OrPOAs+KxkpBNViOJTAHBCIsr4LtBTSYYPXG0+X/97b/+57/f+v/tfWTHLB68LP1b2iSUTtK6
+sdfUvz1t/yf/3nz/o+/DNMQlnR0aVpSqlKTls7X317OQerx3dr/sq3a1vtyILstWuY2zIDZ8Inx
xEY5FROHQ+Ig0L4lYJIoxTGvwW8rB6i3V9T9NSKTJUqFI22o0V9L46YizyF9zIdV9YPWoQY3Lcp3
daan0CP/8MmF8eWT25qtq6otQJ2r0nSksMyvn9ztjC6yXFr+kV8UMPam+HCjOTnGBEppFToPaEtc
3wMo1xp7VwHqJkZNf1QJqcj00n3tHJ1eQzey8S8dBTWSRfNKrc8WJ9iE5U0b2daxNiXiPAD0c1v3
nFXVuje/vwPC+noeXHaT3YYmDV1TDcs07W/nYZOBkieEJ5U+tm41B+sVSKQwwk/aY2fhJPIqFAUi
zuSpoOCvlt2x0ZPq2hGWcihs12Gdl78WUa8cfHtp0IXYx2ZwCW172DqVx0JVVwssJ22H7MNZ21qn
XCwzdQ/akNIQ8GvrD7fGcP7zlITj6EIXlmFauim/nlJHXcnNTAfatYniptHNc5mYLdpgGew8N1Yf
VE+uOr1vLkVFwljqNePB9qtTPpTxR9AVEAostKBJdPDVK73X5M3/+1saxXB6g/CusOKLGdfO/sff
xkYz9/45rQBAxr1sb1xgTPOq7jxWGATdFVlOhdBC6d62IEK7JMD9U/XVOssrUjiT+liqiMMl9rb5
mDVAIeoQG59Ft81Qhvg+t3h+Wom6ifIZ69Em34X6pHTXKB/HvtcTO8MfrTRTqeXFW6eN6ccksNwT
DDE//hQbpJ/9eHj+68v7W/14n98yzj7w/PrbH//nNkv467+nn/m/3/P1J/7nOngrsyr7rH/7XauP
7PCSfFTfv+nLb+bo//p085f65csfFmlNmezUfJTD+aNq4vrf49D0nf+/X/zbx4/fcjvkH//4i6jF
tJ5+m8fu+a9/fenHuKX+9JJNv/5fX5s+/z/+olOdcb7ff+DjpaoZAeXfDakaum3xP6lZDu8jfIDp
K/rfhbBtS9UdzZYG//zrb2lW1v4//lI07e+6aRgMOZpUdVu1GW2qrPnn18TfpRCm5tiaY0oGJP2v
f5/5v0bgf96yX4/I2vRyfBmRHclvkqaUlmXoQpvGi59HZOHFWqeTnyhX7HxxUfMYEtZ5xTA1bzak
/7E3u/rp8vxiFtD+Yxb4cUxOS2U20Ax7Gmt/OqYiHfqtBcdE3LPH/TQnb/JEyNm6XLmzZPf7o0nz
l4fTDWGqJsO41LWvhwscDbjsyOGgN/op2H+KOo4Da8YBdTiQkh0lkA43/dQd8BcR0YdhENyb4Yff
WqcEfYHfra3GRCR0E/m0LaGRaEDWi/GmDm8Sy5hJitKaCS1OR6CcEHUP2Cx0npP8PS7sVQMJj42T
FMNSK/madu8hELARdhQ4RBt6QQKJf1Us0jScAXRo8HRnyU1UQ03AkR0StCBuxoE0t7YXm1RPVrGN
/t8fG2JAuusOGZJmqbj8a9IB22ClIuAXnnrIY510olJcyqSDCLQNyP1uq2pue8iMKFsqCI2Mqphb
3X1uqpdaAS8KkkSigZFNCUjmJuEfBm1+ZXTmEi1njmJYZQa2I5BGkyaRQlAoCShDrN3gOu7gQzkq
3xhrzlw1Dexq9VwG1ckqHUSt9jwjH6zPnjKVmnocEGgi+0dfw6hFxF+bwZdAwWuF2iFMnzGzAPZ8
jLNxbrIFIIuI+t/EPWVL1UYbPTrV+SdFVZtGIgF9qUGk9lTOz4CjoYkUjv7u6U8V4V0JafNpI04B
5VK3t6hTIRxrBiwm58LRqcWfPVfDgckiO/LxHaTPaY+cPwBSFPJoahZpH92MRj8pWXO1xvQi5cFE
499rGM4ZotrOmDrdUM9LZCROrN33rnKWHms11423nmGzLaQmr8j4vpp01kaSfDo4AOwmnkK/oD5K
++hK672pnWAfoHnTUA0NQXXbpbhgGprvXrlu1fY58vxPlTTGgo2Qmpx5aug5ctZ+cEkjOHrYjvIR
rRluSFBUWpis8v418JWLhF4iXXmHt/Umo9thAYYZUgt9eGvMq5xAqPdEsUgeDdB6EmlppIsxf0kL
H6FiyxtgkfuhLBUfyaT+WJU6HCT9Km5eGyx4auOTQfFeJDgA4/uxUa2rYNAINoEpFRI47FDiy4Il
qwS6A6itwtp9aTMSbmtjeGi7l0G0KCbcelM2xWdr20APsdOp4PUzkHPTdo5tFyAuQZR2D46to16g
jMpzEldzhe5qTW0kxdnv27h6GvxcPjtX4tYDf7iVPj/jKIvEHeHJFvia9EuLnII5dO3n1bXP/mXs
7zM2oIYEOq94q7yt5ykoiihngELzIQm+z4AGmawUDIcAeqi3OTpHTSKzF5uoTtZJr848CV2roa2u
8I4rDhsLCjvee6gGYPiVRWmTGl5EZ5dvy2LeoTy+KZPxPqnCB2/cBkF139D96fEshd14Hwz0KA38
bE7r0RFD01BFCzk0l7qvz7Ygr8yH+IjCllY3Ja+EaEqPUqrtN/hVwg0RL/jO8QFS8qThpvBlg9q9
Z+p4OBy663wrY5VVvo9FvQykfs2zDr5GsZYWTIImAbtg4hC0x9NQVAnuXWtdGwVPOZ7kFvNE0eZP
meNcfAmHMa2OAnFZXGPJT6ulrcTXvoXAlydUJCTPttZZp5feRM62jKo3LXjNezwCSpxcmCKXpZIj
a04fzdA8hchbDKFPZASBjDLGGt+C3KyTq3Cii5g5qkqfPA7G6FDMGi94HoH8J21zZSdRT8USpaAx
zEakeS0a7YQFhErRwbaciw0RYSD6oCnHddl3Jx9KYxv157xC6JCqp6LqH6NY34pRPlV2squxt+Q+
K8pSYQdiFjpMzcFbJfab1qylpIDaWYIOgw6OGFiWDVmz4cL4Lyk9er88pv5bDdI5mUaJgfzDR6d6
T0sqhpMMmKzwwsB915MFFrNb0/NlmGYEtNjLwndQynfsFUyoVwh46pocYNtjYEuy4koM/bNG5hXf
AqospiKDosXtnaeiFieNVlIBLI3bAd4eTohXFG+dlb93BFGHmf1WOu9SJxqs6oHBQBJDd+zkE7Tk
+fez7tdtBhs9h6W41AzTVnV12mp8nXN7JZORVqsT2yKDQAaEBKfcgHq6onAtovPvj/aLVQyHMwXT
uw33WWdN9GVF0cYMR0UDRaKbdQtYTjPSDXbR7K3YQ+Nduudw9vsD/ueq6evxvm05orzxfaPleJ5N
A88+pMHp9wcQXzc1/7qAP53RtwtYJmnYmBVHoOS6Iir3gn7+TV7Xc+C1G/Qu82bZ7DesBR7aVznP
NjBFV9YmnfUH8yG62Ivffxwppv3t13XidMaOahjsglVVTp/3pzXbqET56LWDcWXGb1QaqWIeNYu5
KfpIBni0bgkXnemRLmNWnw2VF8aBbNCjRZM9SIOLC5Kko3VhRc8pBOhEvqXyxXeShYLeLKKBqAHu
x1CShwiwRmWu9feOe51nxChE8b6akBjFouTMGsRkEqQJvsC6Af5ESUfJ8aKVbwI1klKh2xHxfVlm
a0AFh8x4cr0PBwF2UBy1SbaiXFgDIh24aakutmi72YTN9A4zl8oQ1j8rvIKhzTgZEGEel9chWnWF
fm5P5kSR3mpEJ5moHyolvWub+CprVSDBZFxTfXXSY4QVwe+fGzSATjyQk2pdqRwcXYyaY6jF1U1N
vcU72elIsiYjJVZ1qd10+XWECDagAKaEycGmTmaj6xBMrQoSmlHRF3YbvNpUBpyeCGADcspaoKqP
CWlinQqcPt32Di1v2BNGF94Y9J6G8Oj1ryUlH0l8emkEj4WmwflVjQsLDRr7QBVs56GqoLrR3dBR
HqQ9DnsKs9E0346nSJ0MePh1e5gGhgGWYCgBOo9Q2jXnYRiHo+PT9qYYuusca05RPgNszm2qjOqc
kCKK7dLbuy7qdXevdc+D69+opHtl1r3v4M/M8cjh68YqHOkh9mqQmK3cWmxy7SRfF1aLBvaj5TKx
BZ+3lkBKX83GmEgvNWMfDcA0HQE5YECA8gKGxwqIfR1i9GfODswBgcd0IMABqsVTS+KCBk4/bV+U
5pgLUt0I25H3YjgH3H3TfNWzOwtxUD2wCaIXkOj0neMSeB6BGZRtJ2yRGt1WLOBA08xrAMNRSGEy
fKyK7sPUxrWdIRWU1iaq2pmNeM1S9I05YpgAHtoiqkvTj8pK1r6GbthAhF/JpYjrfVB+mDb1igA1
ZVTc225HX6taDvD5scapXERf6eeOSgkvf6o9iELxZ6dDP8A35brHyK3XoyVpoeBirY5hlaB+Q47g
81S57QYtep0iD8M4rBZbUwJeCSEPWLOIpatjq3M7oIiPZbtHde0P1CnQRQct1q46PeY5GQA6zuz7
oEcYlwPal9bKLUtQIlPENo6hkWzonkYiLz8Cx4Icz0I+BM2lrwme6K2VHI0PyiFHA+Kw6zDjoNGU
aTgP3UcjsJ5SbFa5ns1TZTxbzOCpCfCtJv6O3LV3hDlUjIhgBhcaVZQH8VK7TbsB/SHBUaIYJtke
QjyuKhWyqGPepUALwWHvMt+jmsqtxeJlWemxN5kbEDVavX+sMwRswbEBeVxPAhrH0rc4WfYOVdbc
IMbGnZupgjV8xAxK5pnDpJ+n+xR/WBEiYUEwXQzPJYGbXZ5cO1H67pfOy6CdmiHc+wLSq9Mhx29n
1WRvCK4zn3cLz2Yk22VNa0gZg2d1xGXiNfs+U2da3Rx0rluq2lepj3Q1DEBkQlW2ExRBA1sEYtd0
cCPCFXMVqUzIexHXz1psPbkMhQFDYBZMksAnJ/duxVgjQQNZmgOGLpSWlFHs2TQezDh/UGFRtDp+
JXfMd7WBu2usxENsvDVpjCAy5Bbp2wkUS7IdAgnIEOqDW3FBpsYjAKvB2tdVhEPCvBVhundIe3Az
QAUxClXEIpraHuVYXVUIMlQTiUvzmsHKVbxNoDw0inVwknPibuwEsqAQr75SoIlQN1rmzX8/YWnT
/Ph9vrJN23Qc1RTCEt82/awUB6UzMAgNM/+2eBnnwGC2yLbw5hbtlbksMaL8qRL5i8KGQWlVp67q
mI7QzG8HDXy/4bOw0Cb+bFk9T/r7GYq0rb4gMtu+Kh5+f5K/WIV8OdxU+PhpTi4TX3GHkHM0oins
hKHPUte/P4T+i3WIpZkqlVXWVpKC1NdjpLIZM09ySk70EqY3MfTJckwPNsEMld0xL1SkC+Vnx3ky
SvSYEY7pkepkaS5GUe59YP4BYIWwRp659CSlgeTcZGfVwCgu03vfcB4IeFsPOm+KQaUhydG1K1cF
pKuitjZ54rITp6ZvdTqxz/WVpSj8phoHbvaHJd2PJ+LbE/PlTL9dzd5UtUKdnpiu3vujv9FMmg5e
s4gqHhqtoOlM5zSz0PwHr01q0TPqdqxI0YV6ZKogpmbTZMIf7RTs+VG4FhPKj/j2398QbSrQ/+5j
flvqOlT3g9LkY7IGOSS74DAtd8ML290NQgwecBSls3AB1vBPr9QvHzdLU01pGQ5Fs29LUqeMR4aO
FFPuvJ+DHF0gqLoos/qKVcG8v8bnGq5+f7J/OuK3pkszFC1iGo4o0+PgkQMki3+WtL9UtH/uSP1i
mLA0Sxqqyr7B+o+GVKaH/ZBBmUNnwzKGSpHKk4sL/Pfn8euBwebWCJNiq1C/rZ7jvu3MUeEtYsxY
+DGR7X1LvAprYcjaFS7KysS6WTqPWW3OO3nTQkb4/Uf41aUUqiGFpN4rrO811zBDGGd2XEqnuB5a
ILhwEH5/hF9tWSwhdSFUdgjS1r89mVE2hFU83a2COkDk4/XetKCii1UJyTww/XUxGLsIdq1u20sb
0o1Xe3e9MezLhAZ83wAwUdyFVsMiHDJ7U3l4e1PmYMW8yUyxEg1N78HYS9gMFailwCAKEI/l789C
+8WAp0q2kEKlQulQmP864OVm14V+iX6ePcuJaWPrfqY3LKnwT8/yT3dJWsmc7cozlkAXL8Ufjv6L
5/HL0b+15zJjCMLIHVmoEJIK5G0jF7AKH5o3xqItJc5ZTiDRH475i0dDZcaiCWGoCCe+T5XmqEZN
L8DtxnvlDQDYqt9heZ7pWzi2CxRcy/hPY9gvztKwDJofjqEJx/5+jWOt1yKlMnDAaOrR9LH7NFMf
3UE0MCFyQSn2j2qLiwKQcXoysPOV7bOVSMAw8g9DzC8XCpz9vze2Br2enyfRqh10s23Y2OoAbTYT
jgSv/5IWPHHMVzZCthlq4IXz9Kfh9A8bauPbxNp4SjBWTk+FpCd4p7kM8G3CHmQQdfjf32Dxixv8
897d+DazuS074arjFKE1nUkJQfb6SAwOzRcSSmb5Bq/iHdDyZb+lcpVM7olwpxlz1ut/+CR/+iDf
Roh0cK2i9Pkg9viMEJ3kcP0Pg9CvKkGWMOj2MNpqdIW/vb7UTT1PqyIGIQVDc5auBjeZReqzWgxU
dKkrp9kshT0dkLHnGLejrWJGgtlFier3V/2XE/XPn+Tbq1y3lVnaXcxVbyw29epNghRUqzI4drxa
tE4SUDtDjNZX9vY2yfHqtgI+HQTGSXGS4K0ktb0qYWvU9Z/e+elKf19FWJZDz5wXUBXfn/omGYTS
TZdJ5jNkSDN/Vn1MU3ltz0ZGGWpJ8z9cjl+885ajOhYrB13aLIO/vmfYnBgSaN7zEBKGdQwW4dye
v9E4m6lzVsfLdPWn1cMvnwVHM03WLLaQzvfleKy5et4UbI3Zuvu3AeTj4A6TFaSgOelfp/C6WFjv
vz9N+8dE+vXKWo6kn2rr7ARs+3uhLPZNNxlj6EiDi4LShaYbY0aLMWZYSb9jagwdd5XUAcQFuUZ5
saZnd2XY7w4aV6e5WDI9hQXeCCk2PWwzg13cXCkAxQB5YMNL6fhz/KEiZI9hkacctafeH69aelWF
Jq+87lXri40gDlxx7wL9EvFAKUQqtvmUgCnnOprv0UOjLsBrlfRbEdyE5qevkriD5K9sH2y93tdo
2lxEXiY4Gh0lUmiILWt+5F4gcXDy6S1IATWee4C2QohwHblEPqatPnBQGRX4FksQwIBN6Q8JG10b
7FiCv0mBC97p58xbcjO4/lmxj72mnovJVlMZbDFDNNBwTHFxJlFBlPQG2cS8GV5qZa/wuJr6PsOn
qJNO5qJGS0EA10A9reFd7e40k2Jess0lTkVQ4f6NUNeCClw0IMI7KISUldW5buKlLez54L1Pm/Je
lHg62tfepqK+MT04GckB0bIJcNpsnqoEMS3Q6AxqlnGOe4R6YlfiqLQoA/Wuh6mObAPvojOsSvSh
Qe7gbEGwXrUnneAdDx6mM9jQRL3XgmblQIFFn3w69ASDkrQ4y3wOo4bw85IKWvpqOWiFK74bkT/8
oTZCKjmOSxfJnvQ+A0ByRXDqbdhkdm9f5XaEn1UFeKv7Ry4PgjzE0v5DNfS3Vj41IyYLvbcLjY9G
j7B/XVpo0Qa5ELKh927D4PNPI1x9q/5UYXibQ3SQCv6bxNz4NH4jcI9OPq4s4ljC1NxFzW3KTi5+
RScE84B1K0HRthgWcQqnB8hkUkKkofnVFARwnxWynERi4av9THOiDHDixoTkuNhuNY8IGqe/TXzE
yMh+Y+qR0sefCbMn5SnPUuOlr7S5603BRiAx0dSPJB1M7B+Xem3ZPQV9fB0m+ErpFKr+Z2iigYVA
YmNMHADpFFm99hC31w40JDXHIgeACwS76BywdzvN48NPrk9Sj4UDi4hCcH9qSckLM0AeFO/4tJV3
ShHOCrKW/QJcZA9LPnWug7DFokRbDY2v120MA/uc1pE/ufGy15bPYRt4VxIVB+ft6CzT9FxRy4PV
WNoWKdWvRqzfeMFDNWVp4sdBmRifNLC/A9OvTohOUI7bJliZDZE/OYbO10wLPqwGY7DxoLX5VVrT
d6+e+tChh9YtsqpZdOXe9T/ALIrgELV3EfaXvJggHgg7pjBIyCyuwybnw24HYAwK4j7n0lo47q2M
0MRhHYFpw2TXlQddAxSy64AJRXLFomwZoaMKWmJaCFZ9sYOHQPVmg9yNBBlmFvJ9AGs1APLkulKv
bfgRumbc6tAsY5cFO/TG0r4vNBzPmQB0UcG9ggrbww7iLFpS7m1sd8m1oFeAzWO4ClVsMJVB8RTP
p8R+E7MYTZSnou03SjLeeDomZOJP6TAtfDg3aW4uNChtmslYosNTsrorBbonsxC5FpcWw1nfH/vk
tgeToSPpTOddki7R1626qIdSTW2tpoZP5mIYDDcpw40m7Wt8F4b2asP8gfVM4sI+buAdOLgD631E
pqhB55Xiy0MBGVwBOI9HIMKdn5dvQWYcXEMs2uS2rvuFokWEy/PLSXVBH5/OZG7e5wW8SD+K7wee
lCG4GzBvlZq7VEmLMYue1QCf0og2gaSrWOA3LcmGNzBl1rgXvGqTWQzFNkZnsCUdF98NgVHCmUzf
857Vs+VCZu2u69FdhhnGn6QKiDZHrEt5XJfqvKM9GbQRF7jtF5VJtQ8VfTzaD45r4GOgh4MpNTem
ECukD1H52GrxrdINN07WvqgVZy7AylIn71qfABAJGT+V740B8dt70lnm4KVcsZU9GRXBEfEjveZd
YMgVH2ZhqsPGz2MMR5SdNUrQ6T6hzJsE1boUJFb14YAn/j4p+0ebaa9XNmU03lpsWZFXffQSWqO+
RjRpZa+BBym1zuhO1PcRc2LkewfVROhC3FUF4rFJnp2kW7P+OtUWwVCGfByQMFBHJZ1Crw1MMqBi
MVwVyr4RNHp5WA0+Q4bL2IfDN2n/gvZY+49t+N4lQJPAA2LUi4yc9g6eS6I/yaAeGYAaxreaErvb
HJJRuZEU5HTmNN3n/5i+O3cnS8SFxq7pjJVqQjfO0B64s5jHMWse+/SsQY/5P+yd127dSNqub2Uw
52ywmHm4Vw7KVrB8QsiyzJwzr/5/yu7pX+Ly9pqefbSBAaYxbbjtUpHFqvre7w1+BqhdXQqrR0lL
i9voafeS/0EKm4pbt81hvRtdpHAYE2BuOJQpnwZOELRUgYlj3IgMCEAxxlmldzelr3oH75rU1RYj
CXvcDzL8HENQ9tk8wZVMArbiAHS/zl0cpoeHmL6dKG7sYjyaqbs0qIE0mv2xkh5jSCO1hS+lGu2n
CZa9udHEtzH0ly4+FA2y7ix81LOrNji67lNcPRe1lEMqB68jkS++7vCwztDmFVjiaK64cAexVhVc
UxJSI9LbEktXH4OqjsM8FHe9fldj5JO4+JF5j62prZKMiFOERbVprRPCOALvvmEh2dgTYOQNnWAT
loek0u6M6ZjDHwjyTxZ/10hPwpGMfwXHySxL14GvEGWs82xJSh53fRxfBJCB+prvUGUvj4pV2cR4
Sk6YdgaXWo5V9Zgtffglg0H0PKlww3WVWOSK9CvduYizCcoyPbjAeGpjBNuFf22wEbYqRGUaOfjn
5yjhO1QEHrLFwb6y8KQdjfRo+9cm+4k5dFsl03cDPLsRh9ui+1LXhBcFlxWSfZfHwXWhy4e7mEXX
CRSi6LtNdT0Nyd6LvZsa+/hkQHRDvFKvdyuzCzHR5FZ55009PBvONZI2Gv+IjrxRtnmkQKbCjVp/
bW3ATHCGEXWGirxNUVYW3osGfIX8GvcjFZ8OU1yWDsGzaP/hxzt7lfYRHp7iygiuJ7Idco8I4PS1
wlgq4cJaGtxZjqOCVxLUJAsAvNFv3ZZWEXIirQsWevdl5JFYExQqHa1Cg9EQdnYWEhMFF1UbD7gr
shWWtIMxPiUucTj2ibUO1enAeR7bMP3xXhKXmdYTaUbFEuzpJx4rvN8K9aqMAixFcKfihCqlD1N7
bCr1UZFEPy/ZuhiV61vT+xLEj31ytCpyj1yBhas01Ni3TrUPovqh7q6c/Khb8edady8dnwjDGoeZ
4UsT3xTTBjf3wSTfIsS5acS+uagICXE3xDDVBHv6Y/5Jq++S/s5Ecp3C8Ddl61Wo27bZa+LgkrZm
odQYu62TXGSdR34XsnVM6BUelkp8RIo7HWllJe29o6cehvFZBweHLpNEFyLW7i3ls2lCnn90o/oQ
YhNVXiviqaBR+bm1iytyx+nJZcu6wVKpNw4Dzhh+AJcGL96ES3mKOSv6tWxh2t5jIvgaeySs05bs
AU/q5od+rTTbJtmVSGtHc2fUGWs8uWs7kIL6PrQKHtKDHuzyNN2L8dm3/HMI3ClKQAVl24YKKgNn
dl62qXk/KamQ8d4bkL5HPDl22ARhKUnncZECS5ytTU+xGIlEmQCXlka7aA7PTqpFw0wMsAg2xX68
CtcelNRm8UycFwRYqtMVblDn8IHTEpxa2DFd2DG6xcCyYH7XvRncrjIHS9qrvtChJuPrBr9ugKdm
bdA0KRbF2Rr8tASXVGLHtS3gTZ3ZfhzRzBQn1aCQ47gM1f+Kdtzgn9EXCAmXfSx/AV5UyM6qa8G1
nTcJwsKf+jDx9YV6wIpigyr0oGyBWzbtOQhD4ie/G2nWHBiHxPWnlJHy79We7t4X/4jN5oqe2xf/
AoXJWluQLEIm8c75CWP9yTS/+TnIjPg+++W/SXK/Lt4yDFTe3prLl+L/B6Y7S+YvQc8p0x22fPWS
/OP/fK/C15fsH3dvRfs1CV8/UN/5G35S3zX7D8OyTMOBCmIhXdD5zn9S34UBhV3olmtCymYlykXy
J/Ud5ruqqhobgGaZ9GNUYKI/me8afHnNRelhGqB7ciX/HeK7Jfn179aPrQHNoBgxYKoB9DvmfJtp
EZiVTUUKNDuZ3+EQwVyIbgnYzZG/BOg/m1hxUJjl1bMymKQjq3bhTfvAqKJqVcTmSKWSFAZmSL6W
xB0+SUqYHmxokdN+SEOM4Ny2iv2H1KqmlIa90fn3AjkhEEMJxXhrG90wPnq2VWNSl05DUB/NflCD
Yzu2NQ7skYbz51gFxPuVudWij09azUNA3/PvvuPhv1F6TRzuysAaVITvmcu1Ofpa1UDIg21+70DO
MY7WKrwGDdesNmOMNUZa5MP0qnrqTWZUqFo9hLNdHg84M4yNGF5cL4Uk6cSOe+3FkT6tW8Uglnmq
k5okz8Jwg4vOVvBwhTZNat1YplCIwyivsFurzBwEIsyHoMSv0XCVg2pCwHy2XH0at0ajlhYeizoq
qkFXSdKhiu5x7MtMEnEsT80xFh3GrribBBYWpPX0MBHytCYnN0lURydqY2yxLavz3LozBB4tz3E3
CLjFXQ6gUkwTTHSvYi0QNZ4Y3n2oFMFIPGjgR98o4MZmVWnsXANB5Vg2h4rrLVW3dMQnnQqVlu8E
E+GyTAa12nRqb8J8HgwRkUKptDpGAoneLlop6nhIgsgW+DEllVKTrDKgPqLBFxDgDs4ePsaFgqVB
5yRpvWgMjL1GhPkIkPkL8BlvHdjjpmvlOzj7+Kq0XInydd3WSAjwLotfKt+o8we9G9PhJikCTJvL
1BXazg8zRV0ALmKROLZ6gIduosDIFQFi7sD1An1N1dH2rxORPdimDrByWishi7kOByIL016Q6ii6
ygnupsFxYOvZaiOStd342mOhmzG27WNJdrhTTBEmo6qfNRsUDQmU4g7ZwdIaECJweU/716gKbfgo
FYjV5Vi1GAg4zWTF2yQOEbGVdVeCLlRCKQgN9HvnrvKIY2+mIOdHsnAJL5PWKa66znIp+EsHeXGf
IA5caP3EQgs8EfbrImyRQwdlZo44WRvHyvDomJhBAPdVJXX+0nYns7gvS2FHR8j2hCb5AiUCNmi4
WnUKRYsPDmIurVJYr/Vg4KrRIFDF0j910/CYJUH6RZsCrDCTYDS+G0VoCex30MYtABYGclwbBQVI
pSnaZoz0od80ZdIQQNfzrvM0sm/MugrIWlEzqLeaGmDhp9Sip8Hb4j4Uxra7jetkmjACGKYnVksC
QpTAxBtQwBZNK/0qRTwu9aF2PNRnDRhTCO34KfYR8btp+0WLHf9L7MXZg6IlNmqTJCOoNFOK4Uvv
4bYT+8J+LnSvj5e9DP7Cyz4S8aFIvOzGLQlHSuKCC0wibvpRxzNHocA2a7VRNynNkHyT5Un5PQ18
gh87yN6SjmThccR0bBH6cNJc3Wugn03pWxwN07WbBuiup7xxoVv2KdHJuYjfWiUO8qs+yFWMp2oN
L3MN0DK8HChmw895NeY4Ehk2jCls8AWGTUYFwXpdj2aSXMWZ9H3xm/oxUJGQWOKLq+IgaNY998va
H14gXjuEwBhqQJleDvm+Yv/YRJPM4aXA5EFpStpet7QYMA9Gt0gHsU3wwPVDHzm2ze/uOG7gmhmx
MmJUqEXGDmmjcmvHxsBdq2v8V70AVIuqwFu5PRxuyWrsXqBZ31FPggubTbHJ3BIyYAPu16ah0x/t
Wtez/WhSXewzSE0aYaQ6YStZIHyiY0aX5UBZgK2KAn8vWaeGYVQYpZW+dqXZAt/VNG191Dkt3JYo
g/h+XagFabCGC+iZmRMyg27yxssJqMNbVSOCqkWQ52xq8VABa/TmpF6OoiEaL698wHm/rpJhlYzd
fZEkBATQA6quOthcI3zvjBCgIi8ykIYG6T2uZHlcvRit1kMDT5yKKNeomVp4tmzUVIuDeoWiDUOu
seszMkLU6mA6mfZJOK42LXtKCHPXxtA09k5vUBarAf1LvW3ST7rR++5R97E0mAhgIzauBFtwUvhn
K35tAPGXgRi2mar3DZ+PlZIQMjYqTs9mGAfVQ+FUBHYVSvzV0/hNiBKu210EdY9Bi4HBC1tE0pcV
iaG0GxISHtXIvB7Brb7lAjreuupUuyRI2ksC3CU5Vftbw61Rz1MuAquYuCDba9FTi2a1PZaPZWrV
/KnAINgY9e9uQEqO53gaw04CACVXwgjyNy2LLfK3BlPUxIYFIfk8nq5jCFGE9pWq1qO79cNKJ+yv
sWxMlkxMbL51fhpqyq0eaSmfEySab4WADBIuCtfXs9skwcNx3WpCMbaska+ayg17WpVsNpjPcpS7
WQLR1+UEyJ7zwazMu1At/OGySjK7QLxtfB8RQLhLju+gvIibJgSLToIAa0UxAui6Q4FyPWvSgcSA
Gt1JYmJW2ju5LY7RGE4GXvuKGdyxu2jXhafqtUP6ID74hBTmuPFliVkTJF4n3YXSs6Y/K52N+ds0
tcOjl/ST96nqo64FkPTvohDyCfq1UiW5Iu0Vssu1sfqGsLoAAq8FxvhDm07VVRsFMehSXVef1dTX
ynUAI/pxcjprFbn1pDylFBL2U2YZRBHHth73qzEnOSvJNVRBY1pgL6a5Ddglu0olbic/E+qwAD6f
hq3RoTpE5eIQ/R3m7GRF46kCDmsOAxt/Fsd5NkVoPNTUhPrSLtros4qJ1ktnds2V0nd496Whjwfb
ZMZAGk3kqQ91P5CQDhygLhM6u9rdwHszd02cTMkFbHREgUGN312jBFjzVlmeVXvuszSZjRK3AOLg
4+OYjwXL1yiG5MkNyQOIx07VL9w6iEifcqowacFBpNaw9BIXQ+WyrAgrqXSvBR3lnr1SyCY0yBIR
BD4HqKv0lcN1D/lUGtB9qrK2u4SESD6Z7hs4BiQQ1IivCyzrzeuSWluEfY6+J0FZ5S9V202+JmYG
xpxrWvktgNcIRh7nbHYc0MV3c/LFtVKqiKNsBrtjT8KuT7cnjssii8o7tc24eEapPsLPt2qC6zyv
CK8Lw/CxSu8Vt8Mqu4R133glTptqg3wy8vBEMNw8uDU68h0Dg+W60HPbx+2fbiIp0FoQccupK5fg
O3uyi73q90mPza+b0pTL4gnL6axQXHfTTFkFtD2o4WR9Ja5RZDLO1AxerNDK9XUm8sZk/QbmuEnT
jHieiU0XfNEakm9mbNSvY+Kg4lKdSCFcKXUxu+nMsQPXcs0eOZwR+5KEE40mlHzPdkhWS8qxIoMk
5p6GYCpw6icRcnV/0GvPCvdt1Kr6pSbGMnpuVVP5UsYqPtWJyHjehlv2HHUBUaV8y3QN2S6up7ig
N1J4cKv3iAvN6Dh0lvpgRYJMWiTFn6qg+5Z2hEyItsR5tW8N63vMFf0We6Fce+4i8izCJqarmxhD
P94HRoSZt0iK0aU5WWXhVu9HdT/5baRf90PErUJR8ry5GEy1/4TWHyyLi4i+8KwME1g/6QaFqGqv
saaYXzU9bg8eq8jfmOqU4Tkzhmq9LSbUdbdxb/JBs0kRdiYPY/j4sWtkWI9DG+VU68vXWrRYDPNE
DMxIrQqWf4MoIgT3taWg7Ec5+t/C/J+0nH5XmV+EX8eX92X4j//+zzrc/ENSDg3XdqiqHVvANPpZ
h7t/oD3nK4cAAl/B1UzG+LMO1/U/BPQ33YUJB2vQcvitP+tw4f5huCBXjmmaAHQahfXfEKB/RHHg
C6qu9KTgB+DHYKgZLUSWRcXg0ZpvO/JMHHgJ6Cet+KjbgPeas2yn9hzHTsJc/wscSQomT8EQmm3j
FgHcJ2Gyd8CblboIZQAFfojFRjRMW9z7Ibz1FxFd07Oo2w/x2e/GmwFVjZvrZu1bdP9W3iXXUR8i
SnWkD1Ul2KNjKHfMn969/D/xqfes1hnz5ccUXZU3rQvgUx2c5eMU8eLmds3cFyh7tuMazsYa+qz6
DMdrGd9Lf/vAP/x+TO0j8nc65myajtUg0E0grtZrNA2rZJV8Srie9ctWX+DAlFwRn7ojzXLp7qwv
HUm5OOudwVTltD4+aYBNeOou5BvOVmM27YiSpLaMEO6misVuedFr34b6DMPnIzotpynHsHWdb4ln
O5catoZf5Rp3U7qFezX41jaffv8cxS8mYcK2NzltHUuaRnx8d9HUWGXVEAvuPZCYQ3zsGi7MdroT
WF5Rrx8iUj5oLP3ENP+vROiPtNcf07I0HSomuwBUqTnPv/Urb8pNyLvRvtrHh27Xb9xDSuDX72cH
i/b0HTmq3IZAnOT2MuNbQhxOIoc7KkjHqMnYo8LyAvVT4epUToi3yw6ALLA1roxrzaVBpGN1zNHJ
2b41Sztupqc8V4G9cIgteu2u86Mo2ibhYNJiCrqaUKYszaQLgTuESbl3s8jrNzUwV7OkSdcEL3Vk
YBpkpZ0qcM/t1Z77UxClqVIvilg45EfkloUJeBqUTnfbFtKQF6dT+6VmC8Vnj3uuhyQrc782aM7C
pd5UfFOtO2EymE/tlwJokbov8mqjR/9RVXRgLUXTa/ztNGtAYEx7Ex3gACFgBE9BPCy6sIIcZASc
xCvcEpizMmXehJVcVYVrPcrFdW6XfgAri6tETnGt288KNUO9zst09Ah3wKd0iT7Bro1jK6q0xCub
BnIOKmZG2BJ4STNOG1vpIFfQGo+jAuDJ4L8np4nTHUs702xyssVROkdSmqzWNU1PBdkDVJdxFCZm
b22cxvQXc6qJ/m3SCxX1YVOgXH5R4rEv7I0W+rG6a2gwZfRuDBg2FRTDNiCZU89jy8eo1oqqclqL
rLWpCKfKn5xjYwiFfDCvMQMhyBM2mglXZtr5ZUoKnFb14arx3Hb65Ftlg/47BLbJ3/q84lWgKm20
/LquNLWrLlQLEseXJhxc9bPRZnmqL8GKFOJqHE8beNHAgm7x6it2hUszyrDcXGuVGmdktaQmvomr
3g1seQHWMVE1kJUGRJrkQqTuYzfFoXZVeR7y76BSqk/ASdVTDsMSDifR2V3+NA59PeEmq43O5ykq
6mlthFqKRssaPMl3KeRPSdRo17T+tVsZeA2FuK+obyghKwxfWY14inlaY19k+Mbp33q8J4oDa1uv
bn1IIzrNbcQn5EQ0VPYPflY20XJSO6N4irRSCZ+0lB7PVWAXAWjdaAbKdaPSA3zGm0iXmduZ9NJk
8anWLnZrrBUrHEqhNOSJF95qKhfigxIOpew5JhGGHviQjVVz76rgkrzKmusx2ket1PQLKuw0rdfg
k7Sx+ypp6bVwLaahqvcxAkYf8VqLStM2Ud7zFUDhCKbcG5+zKLW1N6E3Zfg1Fr7mX3rFCAHPLOlO
ffIHI1brtYJ/U/SY595g7fRmKPBg1I3M5GI9jmABRDtqpcDFWzeaYoSXRWxOcDGpduMea9SrMXGd
ua0lG4XufL0TbuIat5lSW2q5yMO8vusAbftt5BYAtb2iDRDMBH7luPUag8sm9Aw+qwagUWQlYTun
pV3mQpIJTbdWbnHzHOFDCSXzXdLzDIqDpm+RJ8CJdAnUpmfffTPU3k7cFisDA54CslltoPjBk6XT
Dbe7Lss0zAjw/v0GK29z8zPQ0TUufNJaiF7f7ELVOFHgt30A13GYSFE075tQfMWhhHQUEqrr4tIm
JMnQ7Tf26IvJhh71+x/g9PgyGZTbnK5btgpF5OPxhWEJMLDMJQEdWsR9cV3lBGK28eXfHQaFnQH6
hO+XCa14Ns1KTXtPrxLsydN1hEeogmunM517mKenoq27Fscxdmm6qs3PYpP+hxNVvYE7UrNHqrZy
l8Hma/tYbPxDuCUA5VGsm61KgOvN3+PKywOZoR2wTltKJBwxm6ASx/EoOLAWOYHPUlYrsrPTO70J
yy67g/mT5Mvzv4/vygOaM9QMJ5d6DSd5jVuMsa1XJPht/Gu0F8DMv39pMx3Uj0kZmmkIWYXwSE3Z
k3t39Z5MfSgzWoWLliTkcCeIVj/CFl2JdbUlFZM+2N8fUC5CG+cnJJkn15qaJ4jFNDOULzDZdMdB
39uX+R7k8UEhqGh7ZrxfLBhbUBrx9dlCllsfJ9hNtYJmXINJ4GJVvWg+GwecPT5hDoDAQHkM9+Om
1Rb9BQkxK3cFJnn1+x/g9HbKuO/Glz/fuwfs9iMM/IHxM7zq/fxh8M5dT+W6+3jHtlHTIgC0TKo2
mrgfR2gKu8q8mhEwwDY/AewiJMk23FeW7fOAi1fPyxy246485+P1q3F1i36xofI9zj/4sRPQF0qW
pObfDvazhcnT7x/dvGjSUQrIG6nG2xNcu93Z4uwjXxnrVMXMlQi0RXKT7pRuUz2Ju/xCLKEjX0qu
7dczg2ofp8WgDiU4Q2KsoRvSze3DC4unSisHDLt/FKPyWYYH7L4XKelEweHc6pjXFj9GQwpEK1ul
roek93E0pdI51BAJLrLX6kKs3Cd99VMVbb2iTXmE9Hm+/P1IrrHlmBBBNNw+eXn41s1mGGLNlXv9
jxlyxH+Ce77sbvjyofSguTQP1RWw5MY7cwzNq+6TYeWX8u5L6NRiaAFviQlYiQ3eBUBny2ZBhvgG
l7kr88Zc/f5NanIe7z6MkwFnz1Y0wJCAbBqWHotuZUDtXKnf+b9Vd8TY/C24lupzmeGjLxFIL/JN
fE/tv+uiM+t4dgCf/ByzOjyt0Gd73E5odMKwLS6LhG5YdqaOm/F8/vVWgWzYVCFl/BCDvnu8eunU
SV4zWxJ09u3WueFyeUc+/Hl54i+eqyNXDpAToI3mzDactoiSwc2E4EX2a3OTIjtW1uVq3JAk+FXi
Cb9/j7MdVD4+ym7qVuAhjSN4tlyJfgu4C2vAxO5nfbzO09v/4O93NA4/y0GNKw0h369Lq6saO+Og
WpTZ91S/Gr397//++QVQTsB1LNUxDXRPp84HcJMVKodOSAbWFsnkmhLwKA7JTt3Z58b6xbf9YSy5
u71bBb7tKxQ/PXY2S+zc9zifYS2/UK78bb0hYfnK2eHX1x7P3Y1+sVXLOXIQsWXDFZqjhn1jWpDa
yQ3sl2LT3Ldb62Z8NlbD0tj8kMh+hTd75rH+Yl1wDWMro4EOt82afd5K7BVRWdRkL24Mwu2QpOxL
gEMTXS4OOPp3fRkdzHPP9xffsrxIA4ziweAg3f74fEcbo43SzYlVw8fCP2ar6SmBb3IpbusLbMhh
CSMLWmBK8B9M9t24c3mg4eVhqo2Mi4388Dm5ESvKJugLR3ELPFvfV7fK6m9f1n6s3Pejzq6jitEn
1LCMqm7r7GgcEHhcFztRX2Djvoo350yt5rfRn+NZEhmX7M+TT73MchtvFLJu6ettkV0ty6W3ynbp
PlsHh/Lcjil/+o/nAzg7XX4TXaDrnDiSqGk0aVHoCy5OG2drrIG7VyTOkO/8b8ztZLXaclc2gMnY
qqXG8+PCKSytiquGGIPCfVDJ0K3O3DPFyZdvG5qwKDQdw5Re3rNtLB4DPPKAiyDpZnt4+9fwjU0g
nG86mYZ8EN1LeU1KXw2nefM3FyfIH30D9jYDkiD+crMdOm1zwxzSkWTLNV20fGsMq3qrXHm78gJs
g4zzGj3r+hxJeGZvQJ0pBGxdSk5H/gua2Y+PdJo6O4c8IIf1tt6t9ug82k/xbtpFy3EpS8JhZy/t
7XgRr7IlwlbY/tFd/g0a1gMOsMtzgO38Dcs7OLpWrnKWJo3JZ08B/p5IczvFHhA/xIT4zLE/g+if
XKF+DCFb4PYPtf589zH8KO61giGkq152g3Rrhb7uwt4KwqaTszOaObDIJ8yU/ne8+a7TlGZoeuWP
8aQmGVuTFWGB7VXMlZj0rGnbrK2NusPnKsEouAyJvz53ssw3XNa0ytFiyq4YhZQx24JUU2v7sSM6
TE3qxZB3mCbFO0nXO7OGZ1UUU+VKQ+FtC6bNJWr29rrJqKA0kZDabUjaXYojcZZbDW0OxbCxIfhj
RTT3GimbOHeknK4bmgo2Rxi8XAxB5uumsqFWNnaQ/7gX6ytSkV2Os224pB+20lbFViUv6RzZ/ReD
Qgm3qTpcOn3YLXz8drRcGYvOQXWgT1ehCxfh7czz/NUA0uyJmxtv76TOh+ZG2moIkzD83n4nvXaR
rUKEpdTcD9Zn7OwX8fX580q+pPc7Oi8RrieCOXjEGjjRbFZQRt0+VAn/6g/td3Wt75zVRKjEGkCQ
IsO+mZ7PzHK+6c4GtGe9E1DlUQ9TZpnQJ30Z7uMv3jftG1rP8EJiKOkmiBfJm05Q0dOZkc9M1Z59
F1kwOSP/MLNtR+HIqrkkmZdsa4ZVd86d/u3vDsjuzsliCtQK9ITm161isrMwNyZkkZvqwjnEB1qJ
Nretbk3QxnW/w6T3PxiR/cc1Aadomc4dcuRpQ4eAwBEcoNbSEYFcOmSzC4cataRjqt6dGVBejj8s
Hw2bAOg/Dtu3JLXPjlCgfgMXHIBLAh1TKpt62+24Ttorwoj/DXeyky1nNtwMmsoizfXTguGo3bCy
IZfQIsC8aAVR6ulGoXH7/zi/2ecRNwG8bjmgfa0tlUW9nXbNzuTwGB7OH4cn0IamsZcBOWMiIYkJ
84+xVcteFyMCYIwBUcpWUOrWI732bFNurX3JVjBu5Gd5zmXiZOdhXDgEOseFaVMgzK4FXaN6faSj
xKz07+R5o0I88xhPPj05AE1tIEXZz58fSUUB2I+lIXmUawS1rBJnpe7Llfzgo7W/OntPlevg47L8
OJ5ctu9qOjVu1DCC9sOu5iy7DYq3Ner/DWJBujybcRXc6YCX3O2O50rv0wvHbKqzU9EuBmN0XESr
kkIwrbIVDnMuqImzqBbWUbk5dxiefhIfpyrf7bupikJJdKtnvBiL0QmUuNNTyEvJsvAJJK7OtCxO
qla5RNG0cWe1LDA/ezY9R1ezNo4ZjhRNULB6SQ5ruE6BpYxXsS62U7TSb86snpMLjQa0z/VclwC4
BN0/TjFUMmR9WMoS3LT06oW1tTflMlgFzeI1bEnY+7nXnLtGnZRWTFXXiXnQdLl0T7pAEJnzfOxA
u+h5XjR7ataDtTcWYmlcnP8Ef7FuKKcApCEvAH7TDfo4SWvwCRxSZNWxsWDNbSYEg9XaueYK7i+t
nbI6d/k+OYglrvJuwNleaoRmDSMa+99UXDsWHuzKlZEcRmVYnnl9pyv040CzPVTkil5iYiNnhkzT
3vH2+P6rdRPvqu8ZPpYE6S6rTU8Rcmbk09NJFo/cOHiNXFfnN9TY5NIW6zzT8dDCQYnXkHkkgqls
uWYQoHF/Zrx5eSwHez/e7FscLZpDnsl4stior0iZPkKP2KAg2ikXZ8Y6/Sg+jjXbs71+Smi+y/Xy
6t8Zy4KH2u0Iu8bFYi0JNmhsLutx9R+NKhEAB94cus+Pq7S0Ux3RBrJ4AOL4hc5vgE05XrtLjBjw
4G1XFDfH6NI+92R/tVhR1P017mxDbxX6fAXyrUVKzNat9EdPVvlWQYu/iy90EuuszfQAvX97Zr5y
a/l4kIDP0U0wuSGTgDMHboMxau20BeMn5jRZStZbsCrQg7q3hM/T3fjbeI5cP+8GdGfX41TJm6oR
DCgkb0q+1+6If2i1Iu0MG/hziP8vt533481eaCXSwShsxivX4xJah7lz70I2HvJ2CbdA83r2VvyL
7YDHKT1tLRuR/7xh206+7UaeE7MdeNuq2VM57qoac8JmPXH9d2+wcNa38UrZn7vm/OLwQiv5buj5
KrI0DEFyF8ONFcH1z3SLL7FjIGGUIyQ6WMdsq92dWUCnn6mD5JM6mU4VWLk7e77YWxVmI92lKDpW
dIsX5ZIW9bpZqJtkh+hvuzpXp56A5/QXPgw5m+WUmvoUTpA08KahtckRfSh29lbWxWfB3dPv4+NY
8vff3T5y2alNyLlZTK/FXgFcUa6kl6r3Sud9SVzG4szjlD/7x++R8QCT0blzFTgBsNBnkU1SYJli
bP2d8SDxR+21XyEE2LVPZ8+PX87u3WhyV3o/OxBIUZWMBlNnWd2buwDwCJrvqrxHGHP2vDq9tcrJ
QWPmcgVkfnJcddpQTwUvzkARRcqEhyl4hInDhRLBbefi7j2FfqGv+xSp7n/0ZAFEHd2mljPmV/Tc
jPJpUvD5l952UbFoIWwai25dAY9uz7/JX34X74abLVJPsTvHQO+3SCp8KXap/XXM9r9fLPJeMV8r
Ot0vzVa1X7Sl/QRtY9OjnJFrRadu6zfBLt6cbSDJLflkHL5tGE90N07ix1LNq/zaRMCHl/jCkLvZ
Ef+DjfavVtV/pQH/5Et+925PRPvbl+nlH3gQhMUHfYD8Qz/1AToRdRDhyaaTLHy+IG5eP/UB/A76
IJBQiTRLkhDf+L/0AeIPsHAwRLqklBWQJv7SB+gCob5Ky0GFMmVJOPfv6APED1z93RKh3cbwUqYP
JR/vyHkrI6uR0nkFPnCa3RobX7WCNYwfkiHI3yS7qZEORDZHXhNPRMQSciaQ666T0tLvFZTpSN7I
neZjKSpEVlqlO3juROohsZp9UQRfBUxEJ1oPolqPI/7ZcbBTcPUGuri2kAiv/Az3iqDW8arR11qG
qZgxStncU1BHK4RUwTYd0q1oi0++QdFcFMquCFxMwRBVrosab514JIJZRSK+6KoI5xrjezWgdhxK
z9ibg3mfFBk2fQlycnOqKxSkwUs5Gl8xky5vSpnCFVTOqqlxDjWSgjQ4x+JKJdI3V4s+D0m58Uei
Pkb7HmkSTmrhQUnrF9PGvr/G1qBV6yUcs3g7NRTTtZ7hBKlNHUyP2GlfzL4Z9lU3EA4sXgwc74JS
r8gbLoiO6iZcDkc0PUN0HyN007SVYa1bAhNy9aZ3HtXh0Q8m89PYrT3zrfPyo4c/VF24V0WZHVqc
Ge0uEdd23yAG1mVCFXH0C0vwkPVA867rcIpws0lRHGu7OmovsWG57Pyy3ftKTBNZ9Q/9hAFzpXVc
1Gv1zTITMsQB6MurUDPH1agci3zMI7JLq+sxnbgfdEmRb358Lf/dOP4pAcffmH28FG//eHyrvr29
3zfkn/m5bSia9ge+GRrG0Zy8WH5LhdLPfUPRTPIrVU5hLhng/lxX/9o4hP0HXQdYHIAC/FGwq782
DmxB6Oah20Bz5HLuAPH9DWHR7HZOoKZJQ8BwQOWwIeEvm1UDY2TCwA9Hn0NZbEyDZtLwpH6SV/Px
nhSO7OEc6AGX6cNp9mNI2X9gH5WyaH6Cj3ceAlUt3zJqug54ia1NK/uuaLgd2+Oxt28rGhBi/Fx3
L77PvWCgPRGZpIoQvRK1WPy1X5VBLGPMr5L8vu245fq03VEt+H61NVvQ6MgTl61fHmM/IbkxWho6
254+bUoohU3/Nc9uNBWvNfY3VVk7lLcVaWpDxv5Hi9SpRb6w+dID93MRU4S6B635ntvXrZdc6ulV
Eb32goS9TjN3ijtd6+nw5o6fSnskdtGqUEUbxOjQhWtdspQEIUjlTrT4kHW4VoyO8uCpz4OjvQwp
2S6G/1o7xbL1umUDhaBD8pmPySXaj+MQ4y/oOM1dkN87I1pWP7spbfPW8vrbVCHpQQtIQQ+2alkN
S89goLQ/1OI+yckXGHBia17b2FgOSpIvhZM8t1O4FPbWqTz0zmhnFl6PkVoYrxARLPMs2JZFuPoR
dKJg6dZslfSL2vmHabzArQV0v9A3WdVsqlZjd/8fxs5rN3Ir2rZfRIA5vDJVlkqlrBdCJamZc+bX
n0GfC1y3umEd+MFwG60SWeTea68155jaAb8xVERI5FN3UMxoZ2XljrGvI3P3xhIBcIrkqb8dxvCj
L/VTQx6RETLE2/H7IO1Ew1+cAvhhZlIdxH7X15+pdQyrz7QngaiGl3aMzH6TTA8xsX21djT64jCF
9xgjX/r6YDb3IvdV1E6EE27YsBGa7GWh8+v8bM5Xrcj2iXofVI2ry/94AJ4E7VemiPS5ysCWNZ0I
99tRhudW9rcxU9Jiu8D5HQe8pSSSpB7Y1ax/yHTxoawusjU5dTXehAZDgWhjhI8mzGJFe+sCmOfJ
I8DWzcSCaiEmC9gSIq53Sml2vc7T8qlmRKnIOzN6DPIn7Bgteexk9NS16Zc9Eecc9FXpapkfSvgu
DNTk04O0QL3k/gjZITD8qiNpUILXSxx8KL1WOpFG1SlLHzEAACv4Cornmgw8fcgc/oYjASOIBLcz
77EsvwlrfFT80C4EGU3TxQqOgigch9rA+4VLqtH9vh4cgSTMGYZureDUTxoCJFagIHl3gbFLAIxq
kwCTk8PztJAkJDhWLNtie5LDmAiP1s1wYjcw50CDbESIuVBi7ckYTzJWoX5w9fQt6kvcA4KXRZeu
+yLm2c1MBWQr7q0S4DHcXz+OCJ0KsruJzIK2k24za+Qc28mnwUh8NZz4BT8NKfGtFnceEM+meo7N
Z5UAenleEbKma0xvsqCcwenaePPBPqtrdBjBj/eIPLwqQ1AZHmThM5J2iXgckmdwNQT4XI2JsL+R
FFaIqDmoRb6hpZOdqifits0i8J6LOEMD5DSfdbeq1LtjCo1Y/MiFaSvnrzJ2zERcDumwnxIFBG7g
VprkaWlzVPvuocvf9Gjeawtpt+FWCMEayl+qBqw/u6mk4CVJ2kMcpIBemBIOC9wbbGv1fdnI7qxL
N6HS+gNLnI6IydKfMwWfTfuMRduF4+MMIsyMdPloh4chuM+nwW91qiz4EqReUb/4efAkhk+A4jaj
euaLIouzgDfTwlxJD2ZrAtbra6ePlXttgi4g5jbxHDaES/xasbcIF5Ekzrl802mEwa2cQvC8Btmp
pA9MCjM/7XUGicBtjsmdJSvXUcLqLpjiTRkEsp9NEKa7+SuW2Vaa0R8TzddaAo0W6C097JjCa3HF
pIsAv1n05ULga0O3gCyPDHJCOEcHipSDjcaVgFyP4fqcoPXPVBci0I6sFVuMOl+YB5jVDUxY3dG1
r7Q6NYxdY70A8tomjwIaiIbk7zwW95hi/JZ43UHiaZ6xxRA3XMJ5LJp7MCpaPoA+EiNbF39VGr6m
Ur03quXQLbfYq9w6PpnaxZKvRTBAHBlcxWhtGpbE33ZupatuoMV3AZapKX3uTFJS5GLXRoOjz+xE
gw8o4i1VzIs6SPAEex4sVXyr+3AjsnJM460B+1gZovPITwm588kl1hDtoLKOQLM3Rb0t1MJNi3EX
6tKpaj8n2AXGdFeDox+MZrfIWCAV5aCblyEfb+DSuL321UzlIZsNNol34A13YcUg3iQ/r9T9qbnR
w9nBVQULU98a8JyLmhQuXIH98tkMqtvFyknFjhYJUBj6E7E2XiGXdqFoBBflfgEJDDAjMGyHNqY9
ZSGpW/40n9JAcBagc1JZbtoOnE59EENKW6jPYw8XANAm9G7Y6KovhqEj1B9VdYHHB1Y8BvS4iNcw
uimj2wzQcvIWQjPqiUMcjY8xrHHP7fLovGAigz0ed24u0W/vVJBWfAKIKVkbiOZdyKAzyRyK7pSA
dC8t75ldrScEpjwhZx8Kh+qlSbapFj1GyXiXGotHWmGtL044BTuxAhWb3hlHALfgSDYpz1ZtLWBZ
AIiudqUSi4TColfOj8qoY7AUnLTd98vkS6wwOmlv1pg744y9N3HZG56t7ClJMBOBUYZ+cR+np3gO
tsDJb/J62YahclsKyW7orBMWxvO/itLz/54D/211/r3korqT//E3Y/LAisAM9lsTLZBJUWCv/gCK
6ivbdDMy5JW3P3U/ld8br/98zGpPpyhFAmqhd/u9sgNxkdZCo10n8NxK8CqSG6kX4YMo30Pftq0b
Ionbl+5QPUt7uXito63lVAT92OlJn9JTZoZeHM9+ki6bUH1POtmVyblssZrOEpQsTq56OjwFak4g
eU905l1NCGAUPgAmmdvB++9bphi/TwT+vJpvDSTRiDAFTeAvItNXowFxZ/MiRCTWSdm0LUJpP6Tn
JrROSmO4HUBiMUnvs7LZtZLh9cmwK1PCiNkDTYySNTm8sBhtIbykk+bAxbqvALo4FDBQvIaeMYPR
EYRJ/aTl4+tSCTu6zHtYMxj0Imc2eg9mrleEcJdV8gWHxwhP1VCfO2Xa6NqzbsBqlrXXJjTfMywz
sNg15RzLqL+Sl7FX/IU0vDgPTlP1Uq/mw8LS7vXmNiNbpByv5PPaOSzg8gFIrq3z11qVgXYWOhNr
hZUFEAaA6DSfBYaSZjIdYF2IsokfyuHZxaMGJ7nN3826vJmSyhnDbsOwmLhCAu4ItS4r0e2TEi7M
UwiQPwyJZKyRA1vhqz7ELhiam7Lpd3hXXDynbiUeI1JNGQBNc74pkLr1k+oa+q8+GnZJYxyiUtsB
BLPz0JfVW0UiigNCdJSlfjXdRyQfiDUA/xhUOlHylfKL4SDn8TYgrDNEjWN+hcV9Flpu05yTnFCl
Uvqk0HyIqztBe1dqza0UEqzF5zSQnxvZJP+TAoistlpy5PiSoCGUJMo0BMeBcdRhGxcLRmiUI3bc
d4adiXiH518wbwcUDwbrn1I955nlSO3NoCcAte8qnJ8B2xbibTtqqg2aflcwnhDguvqCaCGCUBJt
ZPFL5GDQMSiz9RBHD/ncAr8wygM7BG/XJZ+4cllWaZoET2VN2CFl72UcN325UF1YN+K0Kk5zzKjF
fJ4qJLxxMq4L2XZWjww1ifQ0pRtKXHi2yhooRKVZ5zDw6tqfYmNThac2SLxU7d1weNXLxM0X7UEP
86vFoaGT1M90prgSIbF2ZFBb1kNXnzX5EdUlFTBj37jcx9O074rxlIkvmE1sWfJHod+I1oNa3YnW
G1B4VEQcQ/pa99LpQKcN+r3m0eOiYHxpKwJGrQOkcWeGrGVmzfNi9C7F5U4kh53TCSvI9CjrHeUi
0ZqmdJ4IupYGL+S5UMFdNcl5xKheFeHd2AteOP2aYHynxpawAbtu0EoVbzpgHc4jEvqNVrhXlMtY
dqc57Taqmu+FjMj0HKxANOWe2ohrYMneCPTXcom8Ulhol0unVupeRrPfGn38Oo36LzNXHyyOP9JM
MLhUeJRCp9JsLq2ge/qsuEgPL03J+5HpjhCOx0x9IHKC4E4dPYfy2KnHQejcqGyuhXZFUOOb1S+S
KpAo6E7HQZOAXELee4ICw/BgxIZTdxLZlBx0QuJArF/02341Y/cQt7sZxLU+PVbxeSDtvBnflFg/
idhtYjCLwMhYe5ux2snlcoZJCc84YQ+/HdmcK5HzQzDxNWo8vDzeJi9DCqxiwdtfzQ6zb/K9MWLN
x6B6LcOPKk/gL/AKKxWncmKyVHUnapcis7ZTOF2AZ4flPqN7lQQX1TCfurkGHZRF5LuFnlLqdq/s
VJ1YVXnZZXnAWWLexXXlaZiXs6KrnCafXotc+kk+tM7N/3/7dF3r134LHRdwvABdvrdPCR3qOL4s
tBSR0ql7AjooS+oPaDyMKKFF0Z/82Xz15waD/xgJHSFfDCn/GDWNaiHVAgu2cQ8dzzMOk524K2Rl
8Crbk57k/4NP6PehyP9eJzNmjMfIQHTC/H7foSe+eQsI0bVkA+0GqstFc81Esv977/zLhXE54ErN
FV37B65GkMERJrH0MS3nohoca0lpME8uCKv//pxvmV3/XI6EEU9RVMSsNJS+FRxyC+SSMc+7dd+R
eANPZTyVX8W12qJqOZr3xyM8Uk/2Vx9p6B7YqqzzjyO8tQz49uj8I04W0dUiRfxu5e6EbA6toL2u
aaa6k/j6p+FhYXOgfm4r4Ycr/jZ6/eeK+TTEAjylPKzfBXy084rAFNprHznBpkeQYb0DxzyWjF5/
kib85Z1YJS2r0huV0h8q75SskF7S22uT0hIDskLV/9PV/D6P/N+rUUWGkZSLGIa+T+oBmdZFm7TX
0Vm9gEjZbyMeRzuID6or+gRAeysasnVUojN/KIn/MUB8+94QzuIZWl26+h848xQiaSO28nWdYROC
vfpaRE87iB5W+XvyJpxuOzgqoqzYs7x1ThlwENs2TvImX8L7fidv4cdvo/1P8JdvqrB/bgpSXpOA
XJlAWXqzv7+jwH7NKujqq7qpHgid25QvJu3YdTUILj89vX/5jlclL9MpXeE+fF8P+lGU5imsr5Tq
jtzhxm5z/7/f0W+S038uh58sWbKIXxD3/LclJyl5aaD1XeNf+CArGORMWKTA4eCmKo7uJ+gnx32X
bH66NHltXX/7gllVTX48KGNU9d/6zPOg1ELFfVwfruJMIQDhqeadSfzAhX3MjH2w09d1ZYifSbDf
/Pd1/+XOAgvQ0DDiL7J4X3//FvWl6otiHq/W+Jy098Hy/N8/Xv/z56sMFrAurmhu5Q+ZZAq/sGVL
pQulOayAJgEKdDXg050N7CCxgjgj2JfZWZxBTlK6lECLVUIfBN80YvLYqc5rAvbo7igbRXmTqAVC
oDVipPpkiqu1AHbyUqeTq2nwf7TOLoztKD8HZOnkbONdexFIqYrl2o76C8zI7UQYN0INKvhdZvjZ
uFc5QjMbpLG/2uCfgbtsguima6kMaR83NFHnelPSvOgiOtUpDfMeBfJXDUR6ENaOiLJVDIDdw09P
5N9unYGtBMO1ydhUW///v0QX9VgpYmJNH+vIY9rR7vWMENnuau2AP/gcEJ/u/Pe3Jf+5I6oYSjC0
oS9TV6Xg7x+ptNjPBiv8BX7FKYXIywaZSiyJ3ES0Dn18E9XCR8BRcNYEWmUUo+Qg4aFi1DFk2XMK
doU4rKsKjKSNI1dWkDJGwZcZUbsX6oOAhW0Fei1z/2ue6x+KI1QGf3mT2M7XxgEoDIRG3377wmgC
fa6v1sBwtGHq2DWik1cWB59hel+SEfKxGr0nVQySsTsiy/LUILiYDewcW0sSt1us0OmM88SsoFDI
Dk3LZmOSOJfwB3gB7VBrCZyxbuWs3emMkPMFgHlDW7B4LivFbsT6JBItC4Nxq/fRWRxJDhTSuy5q
6GKuchbBa+iHL0g98ieVA8VYfNZxwglpdgnOdRWhPvSltNFbaRPUlxDIZxL2+5wUXTGg0yMh9WPI
I5YbK24OkF6h+xpwft+j4rYvrG1ShF+C+tX3ryOdMohErqIsu6Vg1x15y9ZoJ7CXiwQfijCyTI52
giI+anp9AP4DBrkB9zk8W8T4lkq2q1XETOV4GJVpIvY9U/06fqqC0BciHV527KjrUZL2QaD0h7Fk
YFwE9Rcc9lt9hmrVkMTZ5TthyDcdyTK6KXi0Q72FofIkR54CpgkfiicW5rXJZicztnEW+HoHqrxW
jmIkbmOpfxsCvxiPMd1rhcCm+ZRE/kDrs+HIXKv1HdRsO6S7HcMJb0NnwE8jE5nITDq2QV3fBZHm
MyzYJslzKvOsgmC9n0MQ/YV+M1jWmThjeNOclTigJi00dFRHWf3ZTMNuPVcNpXYkU8kln9g2AIGL
wXHRtybjKlN+TvP5XpWOHXVjqNW3Zr4m0JB5XgSeweEUui1ZaucsRgzOZKCNrl0sbDo4w9wBITnU
3YuhtI5mDHbYSLYkvRj6S5feiWF/kOaS5hLTcEl3ZjR1TqkZHLdXCYOlgsRb1Oe61WXXmhKmNFJi
OEMcw1kKOPEkYvumq2S0cdoKKYrgmJNsVx+EUHHMlJN8ofWXcKIvOhSsu0z21OlmagVM+dE9IojX
pn0z6VmrRe1UUnlOSqKo6gz6ruUbQeQN+ngJlHZXAF7ThtCPAvrpcGEriYHleK6U27R9WIKJVgYh
R/HkxfnnmB7HZI9dDdY9T+ppMJ/KjMba+LAMFyYXrjZfk5HRhmY+axoosbz2ApPgkVo6Me5wZIY1
ZjCvikjlJsyNG6uqPdW4dgmPtz74ZkHRbDySx+DCfyYhwF7B2MX8rll0j+fcnYOAyaY1FfDgFI5N
VflPXBAcqgWeTCC8iGX+YcaZ6OqtiTSbZOius5g7ik96Z/jtnDhTRZrRhyRajthJtom+QaZ/FApb
vWFK2r23WXYvELNpJfuxu1cXfnb6ZVhOaEHupklB/pqnE4RViQ+1mhz6lEQ9IT4tgXUbZTqdk+Eu
DJrtSAx2GZvHJCRgTZySc6DLW0FUX8iwbwhZYApW5MIDaBXAwIn8as7F7agrnQuJXbmrE6Pyqm7N
3YtizE+Nfgfr31WajywKPb0Ldolm3ipF6GmC+TmawxdInXM4idU+0eqRDnslb5pet2gGdyxM3Zpl
V5zqwHBkdlfV6O7+e8/586hH04jCi8IdB7Ksfau7tBhDJRkQ1xzgmngTjg/I5H+o31Ec/LEzqNht
IFuwkXKQ/X5uzqI6ayj73vO5gFKEsc4Ar+Yk2QBxDuitPicbunzbPuz2wlTDbzHvO/2saZ9LjBUw
vGZKdyjTu0ZkEX2O44dZ3wADdyoTk3m0L0mtk0trUzOWnbAy6/qzJibbUQTwN9xaDKPHBfE77ONS
vgAvt4WJkLMraaKjCFdaIdJBbudXUB87UB8uPHS3MuIbPfM6g7lBeRS6ajPFot/QsetIUp+Fglli
trWqwVaImhoH9W4QbyQiMPW+dMpkbwkol5EPgVx2Nf2tGNONIHpmQRFZll4XF/TJ1jKGQVr0upRI
ecpHJuNHqY38NpoPfZe6gUmh3cs7bY724JH8OmgJ5KQAnzrbYqqRW4lbwRhURmAG0mNYTxeJZUIX
faImti1d9VqqHNmqnUW5JgF+2GjyFRhi5J6M3SnVR7uKJscSx21TvMU6a7v5GQzStkw/ZBbFlk5X
I36I9dNQaI6gMGo+g8NhTeThlo7FSOTGpPMmxvW2QVAgRY/FxHeznJTpPKeaN5dsJ/JoTxSWMl7A
LvhoJLpPq451Ht2IWDiUjE630CWsPINkPrH6JClrOBg3NWDEwsPEC/zeG+vLWExO0mh7gI02ziZn
qagO1hhYMDTknSjlR5I/G+L7HMJNbLEBoX4wWQIMNGNaCNA/mf1ZW+5Ka2Da+SVViT2qqshfZrIN
RtpvzF0AYB/4tQvmapPK8VY0TKx941YmIob/fgoScZvNEGZnhvZmcrfkI10sovg0Yr67gvra2NRr
5pf4Xows88ra9muRrA2euFj01V+n6jBaButXY5t16IToCpTzwIGnR0zT9nuxsvyhUp3YMP22ItdE
+ErM56aAd7f8SixtU5eiE5rSkbJhF6bpVuQ+9orpSMOlZw+ziBCsls7t23xr9i+hseMwbQfKZ4xo
hLS+zSwR5SRUNMFjLnMiBeesjNGblDYWyi9+VmzGOzD0WKeVyR1a3RaV+lQs0XYyqDgDgm6T/hpU
02YUpxdOAvs6qZ20CH3JivdFLGzzWr+L1PmkowcJh1+8IvshRIYwRg+lzOJb/WJfo2veorUX6S1/
5YLkqSREZJ1JfqTFPDq6hD2whY6apU5cbGR8Oapt0FwWxGnATZ77Sqc+Z2ANqNisW4iDjilO7tgs
sq9X+tkszMiu2uk2K7TbIEK8ExGBYCvi2cyZkyYsrNaA6UfQXFUjPqSs3ZYkTaEcvSQJ3giKxYZA
SeGAPufxFYOHIm0/kqrRf1gZ/3LEkOh+QR4Au4cu89vi20YLbq+qQZ4Ihr96lMS3/17c/7buroQv
juzM9v7grECZBPmsmVfQW7uCHkHvUwD96Nr852z++xGaUvZfH7Mea/51UjLnRdfJf/1iydF6Z8Xk
5BuaImTDO8Yh8ZttyRH+gwVT3OqX/77Cv3S6fv/sb7dQ1IlJitB7dSvQ6Lja8QLf2Cheev/TUf3H
j1rbVP+6zGlAG5sPiHM8vbFXY5y6w23EC0VXDTnJDxf2u+Z/bYiATcNqhJx4zXL/fpoCqCSXFTTT
Fbk1fMqTvXoMOi8+zw8js53bn5gcf2ko/f6B8u+XJxAMNDZmcF2hxf1d6KF39csds/G7+EfPH9Sd
v5QE2Lbw+3OQRKL47bAYZ4NIKJd1TafZN2QykTO7LENPatSetsR012viS9BnD4spHLVAC1xdJbMF
+G/IIaJ8zRKy4LVtIFAoF3J3XxO5M5Hao0mh0xZ7kmYLpMHpjSjca+VjRw/H6rStOiW7OZ7uAtOP
iO/sAzfu4GdraurM1nwYBlZraQEk/NZVu3jGs15GD0KUgx1VnLbiJR3EeyPYDtptOrSHhiXamHyj
2i/M65JhmwkPYXUuw+1gMK6G8SsLW86tDkqXhBU2h4VRyID9gz1jnVgZ7ZQx2xLRv0wUNsBwo/bZ
y1RpbmJeVetFM8NjkHROV+6r5JIh8ZLZ1vTgSWn3LaOTelxuEv0t7udnhaU4kuiJRoeu5X17JuAE
ZTNTJDUenbk7aULxIpGt2WTdQQ5CPiLPSA8y/c4iXUCXN4Z4abPAU5EUJ4iLCIfZ1kZzIwaFk8nF
3groaaIeqbmo8l3PlJtlRD5F7dRNX1UJBlU3Dmn6psFmnOXs2E0A0+X6Vgc5lCfRPtQp0uvXSJN2
bYDApt3m1Y1ucAwIWvMuZVvuiV0ZyF+OcyAMjbyJDWErj2TSp+NGH3NfI8dz4juhSL9r9eEmrJm3
tQa3Rt7qkewzYuSIb6GYMYTkSV14UIiA2mO/8PpJG5yaIYYQJ0dYPry1k75WHsCEUYlJUe9kakp9
Jvtl/RIp5TVV9D258yUdLAo8RQ73ssidlTyj7b/i+KNGNJ+uyTviB9p1Wx4/xZl/R8V4I+jDr14+
1FQH1oJlRRbIoSWWh9llK5BMlJ+X7r0i274szZ1ZT5vBjE7KuHRktKaerJ8FxOJauNdaMpKkx6p+
r0itJdyFimKheB1B+GJgL4MHpcpzVH/3qgizBxlugkCAcLBIRHyWa6dyFg8ahU7Ut0RMiahWtV3V
yYeiBX2tUNig6XWW8aoNikeumkcG36FWr3Gg3Uy15sUEGWX9bWEGnyMKeLM7EzNkD9aDmIp0R6AR
gbSG/WYH2WwTsmovbeuF6kRMatIikpNvKWMe6y5/FWYqwD6vD7FJGh6HI0Qv2sUo03No7vlJfpT1
uxS/tWfB3S6s/n6YW0RGxNRk4klcwqclK8/LMCJxGOt9TLmmtvGl0IonZqN2oimfUVC9cTTbG2Z4
08XUBVV6k8ac9HhgEmrHYRT3RqOd5KWkvTyj6R2EZp/UBqGzkDel+Idu2F92dizU68AC5gZui299
3SoxpUEupw/g1nYYsQD9YLtl8vDfC+j3EU8Q8UtncvnFI16LNAHHfhcn0dniec6TZ4N6JxTOikWj
h+xzKftqqK+XqTjHimrLIUYB1bB7IPFipbtBUteUstVj25R3vNek8jRP6OxALA6EOuXixhyyQ291
j5psPfYTuUJzuYUMfq20+pCgwZzDwNOHN4P6zNLRSvSCU4vWSUoTp6x7VtWTSSklRO1WLUpUpq+p
eiqbJ4FSu0bQK7400btVXPIl3qZpciRkB71IuwuleiuM04lD9n3GqrQgf+n16pK2l2atxsXIKYyZ
Ho4XSSXhPmpDtHHjkHTkC1bxqwv3YmPuw6beTpxFQoKPE2lTxjhME/g5dZnZltifdE5TpZD70hKI
jkiJLPb6rTzS+aKRoQoJOlzlhuQx11JSwl8OkSXfq4hio2qTEEquJ6eWBPGopa4cqw9Bn5FOoNvr
eztHlaTP8dswixte0g5xtCS1XEJPd2az5guj/LuIaX7TZXTpIvq4mw6dXKBvlKGyl2AjT0R3Fz54
yE2H9pQHjo4Sjd4hfrMSSh6OlOTHuBQmDpN5lET1dolJqiQ4DR2C33WPJQnYpbY4684p0r+fF+WU
LqzIxVs3X5f2SZ6ucXc/oDMyuy0xopDwqHpDEFVFZVscnBbrPUn0bdhgrQzKbawpdmUerETz+vBO
zHUkFakdEUG5hmUi9KYt3aKtvoRAilJt2vVTfKpqTta67tVoQPr0aMWfgwqaLucMWGaOlS4E22fQ
132xfxZz1MOj6mXxFjS7k4wbjKR3PJsfeZltl0h0yYuiNyZ6fbsZafhOy2aV+AWjgUwpRtqIGxO/
jiy1uzYsLqmR3sV0E+Q6PmfBeBjMj6SUvVSZD3GS+bSfNob6Di3EVpTUafm1yEwK2ou8PCr9HTuJ
l2YIH+aQBuxKTleg3RMt1PLwHKfhSbNkRPvrU4gWNgrvF2I4s5WQ2hp2nW3KWrOlKWaUtYmLyinX
BG9rdk2J3BK5RqnZIBEjCxF3BcYfWxpzT5T6Y5QhWYG0LDAIi6u3Lroq4qtQbiDBeIHOrLXK35M6
8/kdrJL2ZrYJEXbHqnhbdTtVa7D5bFBGHysKDytWj2JX7oZpciai3mNZvtFfBWSsCXtuMDnFaEQ4
E1o7CPZV9MATMpZXiemQge4k6p5L6d4qN6IkbIW6cYialwid4AMKYWpouq5x8BKGseZe4MrUXHZz
oXMg9fpTgDJSyY5RhGrHEnYjItaU/Unqn+s+d+Qkc8cIuKtuemMr+oGVbGnIeUM43oNwPNVa5i9B
+NKTMMlLsYaulWhvH9oJQVeDUGkp0o0oSE9DQ/Jg2RG/pleFk8rpBbR8g3fkMyaWNuglNyS7Ti6I
2xYobUvrkIsDkq7MT03N1qubgOj40CAIo86frB7S65Ihl+0uSSTbSz3+Yha0D3PxgFXvwIzaRY+0
LWbog2V5SEs6Rt3kBeNLn/K6hIwuF+FRoimrRgKvAOsC82q5fuk46IeG7q8ljp4z3krBsFXlsx5j
6m+b09J3Xk7m5tx3viUMnqnwtlBNSX3hzz00PvPXJCa0Ty2vRcBjWMODaDJWQB3Z0goYh0M3DeQj
Zhslzjx0tfag72MaxGu0gWS0lBCak3XPOqIzs3HglfPOn6T5KY0bX5aetPTRMHtnkG5MfTtXms/R
ndCIUyMSNchcsCJyMuFlt+L0I2KSlyo1TZsrRaPbZ4tdROijhGQ/EyA7TQ0PDKpdqSWi6ygXOAix
2Q/uZB4m4aiEHLhVC9mSdjvmsjf1V50XZdFPbY8oQ1beGhwVRZrvlva+GnBTtJtMOU/MEubkccpP
sYoFpYq9itaoRRNiLMStJr7Ly4bASNb2fGdNrRc3t4ra26YYb0TMi4tmuibyNCklvUI5GzhOAm5r
HRFTH28IObHnYDNgY8mmLzl4F+kWzDVwUrYeabhJ4tzVjIeq/kVm300kWbZuod+bWVbJPzTO5ET4
aeGzM7kZicWqgXxW+vx/b4safS3LY8yzEIgWksVTjNty0kRbn/Kt1IouakilB3BePmdpSn2Gwu7Y
d+iFF+15bp7H0jjXjGejwDq2wFhGTlC2rI4ntcm9evwcuu62pgulGpukn9nNI68KdV5E2e1QUVOd
ESYa662n6eFNlN/IFJzCWLMftILfSmFnT0p2HzfC+4S6thRPGnX2UCSbMGVVIhfUNVXKOpb0gHc6
6AZviBZniSeGxoErkwqijvGGHgyzDfWGDhQTfPpgEP9o5M3DwDBz3FhMmwdF2lYqeorkK2PJz8iO
NGZfGx+0+qtuLsEQbpPq2hnDMTPj2YYgQCcpQ79qYj4yw/qz1OKzHPWHLL1LhmtFyUIj2eN4sNey
ayxS/1AvV2H5q4pT31L8WAt9zcrWptn2vw/pfwpTsMOpKyILPy+qsG9VXj23KH0YESMvQJ9ZEOSn
kjC5z3JEktW9kP4ECv1Ls54cCHQ9zPI5T2nfBNoyjIykSeeP1UhONbGNt5kb7BYYIETPPpoe3s8f
rvBvXQE+co02wGCokGz2e1dgGYZsaJsZTXh2zr1pu2K/xyO6ePtnL/5f2lX//qzvzJEEyGxFou6H
IQT2yBlnppQLKog5TG1EkVewDWw6XT90Wv5Wqv/rCr+TMcxsITNbo79n3Zrt51oC/vdD8s10/U8n
57fL+tZYadWsnNJlRkhAvebnW9S5ACoCV3hKQH+saK5yk3E/N2zOXn1mAjqLNt4a7ML9T1/nX7pK
YB1V7JwmKuE/FIxNQ4CTps4fK0hi9lAtvaXOx8rk+D9xTn74tO/5VLGu9fwzf0x+EtjszdvYmfbh
A/poO/GK048trL80lXgrNA2HPexR/buzoInFASbH/7B3Jstxa1mW/ZeYIwx9M6iJAw7v6exFcQIj
nST65qIHvr4W9J5FSpQqmJE1zdmzJ4kg3IF7zz1n77WlV+cO9fCmP1zMVXrPvv5l/+oTweXv7/Sn
K336TovEGiKb8KPWszcaDUA/2DluumNiQH3jZ2vpS5b6H1+On6746d23WsJw20x6lfc/3v3DApFI
9l82Of/4lf10mU+qF4TTTRnZFQ8IXRJgYxu6F9u6Xs3u5OV+fPfVd/bHt29JS0MEBSTD+tS/zaZY
mE0hLkvYd1o91M3jv3/7/ryA/XSBZQ3/qWtb5FT/ait+mFrwRa0jj53OrVbJf+fT++MC/dPFPq2W
RdPnVdoIPr3JHT1cBcVqSe9bsm7sc7IdH6bXL8MZvrimvTQKfrrBicybIsiXa/bElK3Ih0J+7xbf
gu0EmBZFYCfWjJO/Wkm++OI+6w9tApPTKahY1ciiQp/Ckhad6WASyuwabrXJ3Pyr1JI/tDyQRzGt
XvzuyKE/bbeJqjXNoFjvNsGPetfvgi44ydnwoef6Zp4KuoPvxE3vEsU5SLGysswzsawbwZEj4xS9
WGSNpD+r5Q1HAogXh0R8RJP6EFgESKE8mC0O3xombIwN7ECddMgVL0Xsotbyrdrlpwo3YinSuzrW
1qLI7+XQuRniZFvT5v2fPLU/3eqnkQrm51KrpOHHOg06aaW9LmhDiNg76sIvPtdP7v6/F7OfLvbp
HdR6ktFqXhF0HvuZV2TcKrc9mnbNVQ+hX351ueXHfRoX/fI1fnojM7sfe7YhLqf4yHk348G+JtK3
lVfLgENxkR8y7KWiInbsiwrqT12zX6796QUdwkmTymi81F54qyAHVx/SG3UtrlIqqfGwIKOqx/ol
7tbVzddc1T++Mv/1OX+ub8i8FlajjRclOc7MEtF+flHK/EFFuwgI//WGfK5lrDAdxTSLS+8P6/iA
Uvqu/xYcf0SlEN6yGQ7m7Xz9//eoOp+2Qr2CS+skIwusdF6mYoHfeIOnEcsS+1+pdf+8mv90g592
wSYnbr3hYstix4BxWVmvqvVS/zq7r96L5Tn8/Tn9LwHop2uRq0fc3jheJHsTymIDbGZlzndRishV
3C9yu//8gwQNqfxrJPZpIVfNII0Ek5/Wg9zgo/xhPOWygbj592kr3X9xtd/vzmDHXRZSWUFu+ttZ
Ig7JsBQVhgRSP0BLVCsJO6Y34rac/NSAnR4A/AwEHky+yK+2/d/XAK6OxJVwOw12++fJd0S4dyFb
JuHiBCGO/dWIY11qDT/VN9qUbb64Vwrc375LbhaUkb04FZYAul83SdUuilzXzZdO26dsDY4UPhbt
SUUBouK+aAci4xPby3MED/PgSQzs8uLa6a4LiB+OBBNwgBKso2lFYZPXe3AkXuWUtzDb1qnxJqvh
MallTs+bimFKnRW4y6wb5oobRlyurr5EysfE2btxZN8srZ1Zbuhw9EV/ahEMwfNZ5ySX9xXWqtbZ
KMW+l+sV/jOs0QDljOZo0PhW+vYjXZLpSQUNJeOsS+pVTnOyce4WSEHJleXmUViu2cBTmI5duVEG
y8uCkzQA/DlSQCKnUY4ygjPkpkE7nkObZjedlZAmWG3RTASIUQpXUettM1kIm9674bbqdxUNHuRM
iXSpNegK0zGzSCyTM/xqimuidnOUOwV7RI6+3NFRgkP2mIDVBpTes+2KfvDKRL8yynEbTAnDLP4a
mg88Y4M5beppeiZA4FjXCDpVMBuxjGKDro2VuxkteC2nJfJaCIGQi5evHM9qxCxQr9d1ccRa6hva
K5mcvqJlD1Z0W03vebC1o4EJxTmYOjc1memi6ShJT7Tb52zpopT0J2PWEBgcOHNW83Ckt7tqUHUj
+mcUu0pRLGXc0lBHnjKlLjKpxpIeKXk8OQppPEq7Wnut0icLD1ib7atCoSt+pQy3MWySJIh9fvaV
3geeE85Ik7HCKeJgVqNXBqob4NXMMSuG2lsQ1p7VC+At39NiXyv39Rys4ybfB0oPQHny80g+K7jk
Bt3yU9qvwk42NEXXSkuUGk+qlN721V2jpmsl1tdBTVEkMk8JGXkSaF/Jb4nOczZqKwF4XX4OscpX
E3GW4gPGgW5eV6q97VMmc1hKkdBsBKIugM35/NoqfMsSHR6FAxsdrayS143UHNQi3xgq61R+iWnu
tsOzQP5Dt6UIvhtaj9UU+jKbecZz3Rc4lwnpAk/T0WNtkHQXtBgxlfJAXw+hjh5HwtfHnC48dfpd
rL8rdesm/VOCADbIHupk9kRH29IxAdZY7g/GiL2F1uXWUbqlB4jhO14r2Bri7nkxn1aoh/F7rPSU
rlq0G+RybdX12upI/hmYwDDYcoxoM2AuDrqXhgXdGJ7aDA1w29JIVw4FjledoVouZV6KUihIt8Jc
aD94Gnuiqnn4OzAIwlqcFI+iKbYq60SoZ/6Qvw5TQB+b9GWVeYb1BjJ2r+AiVmlDOhY4C6XYMKCO
mZGNR5Bk9HuddyElN5luXGfgTq0ovlfz+FVP4kOMs7IJBnSw12HH9CWyvLLs8ZHTawoyzyqflOY1
dSK0apuwRqyoJm6sXYK2YazWHHvMzF2c+2ZPjyHoT7EarhfrtDRNfjsLPx+GdaRaK830GwP4YfhQ
JldSdDMMNfI/c9XoOX7xh2hCOWvf0r8GCbat54YGdLaNhgQW5ODJwylgzDcO+UYkGnCbZgup6phb
9JYBGkT9nQpzGZiCm8ZwZJs7vX40kCcnEpJvUaxrp1v18n1jfiO92g3SW+whWEVBCPPqJvpGRPfZ
EK+YiazwrSPDcFwjiFY5v2YTuPOk0XM9tx2PU/cy9P026l7slMmDA/qj70FOfDPa0atxPyvMCIo6
8xNssaN9V4UNPuWKkRQWcIvhWNnDb/tQrAlMR85BynAjBgcdOlI1yz3wXDuVh2I2P0qZAsf+Fqsn
tTg7yILLNt92Ecs1gKBJwiKSvGvjOytvL9m+vCykNp3lfl+w7KTYmhw99G1lZJF5k9AGIPNeSVS8
uhCMZJjviPdQtfaZfJcRT5yGuYdfuy4OTfEaBJdQDSA7PZBM90MGacCsGedjaTMVj7d5cy6UbxGC
f9J4/TS6G1j0akjz1kWNAAfJd4qJ/MG+lsPbAc82wxveKsePupuWp3PoLPrTpdvP30QYr3vr0Ap+
5ealhPQThc8Sk4NZ36Zh5UbpS2Oo68ByboEBxsCDtP7KaadtWYtVyqoxp/sQZ3Yv3MQJ6cIeS7BS
M9M+3So2jf4oqQxk8BXoBxRCq1bt4B4YK6FHq0yqfKMz6aVKxwQYU5x8lFmzryzDjTmPYWw0h5B7
IWa4QQYMK2TQG3aahxBBllSFu2p+I9Uan0yPuOh7lZ5TGZhVsyMIfJ8iKhzMo93MroMo0RFkfvHX
nAMcoE01IVCuPUNh3jE/DTmy7qJHdXznzB+d/W6xyBgZIygloA1+rangZcezFLyWScseMvoh0jDZ
OpjdWgC1mZEMdSXaDwzlFdLZmEU4dB4d9g+zjp7b3pfRrMjhPRXSSrS3+nSvTgw9kRjL6dqRYO0Y
DqOciemK7tYqx+zA3vLSXDnze6a8BFQzZGwhWq71LeAuCX9HHAU+HDCvkaLDxFZsBsVG0tDkM70x
ENmkV71KpGkItS0u1n3jT0p3mIiA14h16K1LOQaugt6qhkehDLE/heUhRMAXD/oqlq+V9L6ZHizE
nyNpeB0JHygcNCv25qr2JBLdU0bAjERCq7ltjACM4JMk1243OLBppq0loJdlPdZ9rOh66cmdekS9
CG6L5LDyPdbjfQ9SaCiYgekouj5KnpCiIrIAvbQ2mqdC26VzutVwCRvhYchvERuPTbmsRvshcDZW
Cg9OZuEYKzfr+MEdJkKxNeEgyNIlRTBjDyYYpxjx8/eqw1HPRKPXc5eDoadau5FtP8FGPo2bEjYk
VeoJmz7uHxcDJNv1XcESHaGb4LPo2aBt6yLExFB4X2rYHCbZF+FGQwleCYLWdfK5zV1NCW2W0j4s
BSNjyc1jx4MzsG6qeK/lYp9o4R6F6ro2aiLuw50lHQJEvoF2qpnkRH27idpHA1iFZgvPxGgXS+eS
FyBwtANp1K4x7QerPfbDqYgImUguOUNLY7A3Y/s28QoFwSakbjBjctLbI/mhbkIXofrGPMpJTqW5
r4LJy7DWBxqwT6BRjfWe4KLveUUGZil9HXvCUXxBEjVMl0vjFOxeVGMIAZSWB9BEOpC326hXj40M
Gd2omK9lWe3qBtoDC+GnNbgBMhIJuXQq7gbZ8YYRjTljsCk6KkF5M2hXNKdXTchPM/dmVTF+LFxZ
BnnF/jCPlYez2wNiFUgvXTVj/cfKZOGo6XgKqVLACE35s96N/qSXW4eStBwW9TK+FfOxApg5yiet
z3eato1E5VMxPI4tKuuREqWzmRhfypbDv2OeoMjg8sGOxQamV8EhGTuOKFQT4AdkdNRZ4ZzqufVN
8LoN/PfhW2rM343xYaaXhL3sltOwa3SXHq1+0or1aDzB9lylHe68omeKbXsTfi17xOo2rAaIakZ8
aTh/xRK7WrfvWCgSbTjKNj4mUR4MLV4Z8FC0ismuWvtC6famkV3kfHQj2HwStfZCnStD2W0dIE8E
t0nINZz81Zyum0lFKzKvR7XyrIXOgm1FUJBG862EqcuWniGRhYb8gBzB6k4dQlYYH5t4ijd6DnhL
NqG4KPRiPtqBqrwEgSbMZxl9gb7wwSJ7VarXnTJs9ajC/SCv9ZH/1nDKTMENO8CY35IPBizpPdOh
p07jSe7VKzUc1qYIzwwtfacNvTB9zqtdb/tOViOy7DEVjavBQdhvRH5noUHo7XOXvasyqDG04fEF
78cKsb+n5Nh0YzD1xXwl9E3Wvw60IvQ3hde07QtyeeaDmuyj2twVzrtkPOm8OM7MeqZeZHnB2xd7
TfB+Gh+LZ9Jkk4iRBcbOg8onZ08ntT71/Y0T3o8KmxQVYCh46vUOF5qylux8KwZxjXvpOuLdT6Ia
hCwCjnZdsDjkC2LELP1yiSRo540KZGvoPE4Mu0ne2858H4WctRmnIrVwslu9Ga8sEGUOaMNAucyU
alGSQM+y110OMG30ewRFiUlSKw5sZZqp0moviWdvjPVtocUgfa5m+3s/5yuptmhcUsNa9aan5Gij
bmepuB5tkLGcourrYRjXXfoQy4AFX1WHDeTRqrYBUoOw61wzSo8520Mrn5zY9oxhRAkbrgzno46i
qxAq3zA8hnLPWr0XqXhVDEb75csoXdXceZnsnCHz1Oglb6mKe8rAyRuK906Z1w2t/tY+IrDREtKD
FTRr2A/LTZK/aF3hGcFzEk6rOcsOqcVsf7pv02etpUjMkseMfM66abZygdRRtGt7vtK5bX08IRhe
lYXiJioLP1N2WxtdE/Oy3uO4zC8j0OPBfDeSVxTx/Hq3GjQ9JfBb1Fp0ehZjF/bJY20r30v9RhK8
sK0F1A/AroSd7yXTOaRI+Nr6O6m6VafX2ryKgWLi2ZJMfzDva+MmAEMZMbgzG27useNNqxH2ax21
H1pgy8nW4fTYUnFmzXPQPTnat0UfhzByFfeQgSb01tCW0/4pq4Nnooa3Be7K1Mag0iw83tsMSW8/
sxONjtegN8klJHWSA1px9KXFQhFBvWuKp64+pXbs2tH9hEaj48QKq55dAvNsHuyyWd5U+sdgWCsZ
7oqI2q0pItcx8YITmNWTMhsZ8b6d0A2hEbSxuKEHaxltQXryhgFiBTuINMA5sGQvjr+NiW/M5poY
KRQzfHF0b00ZQpV8h2/DDYcAXci9Uj/XE+t0BDfQJCCESBAJwqNIn3SkpAl6GMfcymHkCVXe5ShW
Taf1u/nYj1f93O6c8qEQ12lsX1n1+6JRG3nIehEg0IqOyLXuupbUPWCOFYt5M7zl+lFDXy3MF3rb
oEVo+XQ/+NUcN2hPsil+0WL63bpNgwkDP3GaxB7Yn8chYBarYXBUMALx1RJ4hs/X3i39ZP0p2kJv
Il2K7c//4qpLb/XXFqVBApIKJ1eBGYxV4Ne2VpX+PfCc9phnniPfccl88aJD8d/oXv/B/wCB3FII
j0DVAKrg05ggFuiGq+6vSdpZ2cabJX9M/pIP9/ug01SWaSCeRHMJJf3UohedlOp2tYgclvEjkhJf
QdjwZcDJ7x1BLgN4QVkyP38HstSqMc9jzNj/qO8pSvbJnXUF/IoMDhAI5+qhO3x1yR9ykF+/LRMF
xeLuV2G6/2aQZ3pbp0M+XzpZ20246EqLA2H9Kk2Wp0edW8mc/JIrAUIqjZ5KaRNTY1nCcGsdsTnL
6NSwW0iMv55ytELa0UFlm+JN72VER1rhmTLnZ9rvCm8R73/dxJymlJUOXEfPLMo4vxfEfaMrCHGO
Bzm95dq5YSHrHXjp0TaqaaNk21CB1jqXuznHjgz2wWaeSDNgbs5BjwQNN2KvQtv08AjnoEyL9rFh
6Fh2d9H43IyPpnJT0BjRoi8muervD/uvH9+nh91KE0eV8gXI4Fwo58NtxZHen16W+SrncvWM75w3
YEnGMh45V4VPGbrI/3wy9+tvsQx5fhq3hmISxtD8hYUwwVr48vdqDa3OFWd0dv9hjBuzOZyzaIx4
v8EILu/5r5fjmeiaoJ0RGizBVTvShlyDBjP3uOCK0PC7/35JsX+bC3y64Kf7y/Ed1sZQfuRV4DUI
HEU/HUb642PW7ZWYIjJJb4O52XUyEP4pJ6o3qbysDjfZYOCHircRbppIBluWWIc5j7y01F0TSkGN
6aQuTi2U7RWIuqOa2u9JEz210l2Z67QwtQyjjAQKNk1nN0joHsT9CbzDQaOVE+jT2pirnRY2kPXb
kYP35GJoWkedvYZ8sVPkyDNgGktO/RSZL5V8Ezj1qpauJxREWjvgQDE2evO9KM21lHabMulXywqx
qo0nM8p2kSM9TOo1JLyncfguDwLJkXYzRMFjEA2Y4edNZZjUH+p9mIwn1c5vBxVRZ9MnZ41MODcM
aNPoauNgezRyd3YWJJLx3ohTa/buCNu2jWlp5C0Cbm36YsLx2+7z6Uv7NBkv6LKKqWVUxZ7Nx5hr
D8a0zYKPf/9sLEEUv243y2XIZYQCJGvKbzOjLstnO1bnywJDml7QUtwt6oZyY7mLPQ0fAdoKk5BP
Z4/vxW99437LMd0Nvn0dIa388ZZ/+l0+3XJQRhXSu/GChp923uwFj0m3Eu+217uyHz5x+rafOCm4
zVfj668uvPz5TwtAklZ5NEg0z4nEpC/sLgioHxKPNV/zOnSzZxtT0xevpfoDUvbL5rH4HBleod7S
VVhFn7ZF7jZJnLq5lHLmafm5zp8pedAZb/QsWNl0LQqaP6iwR/wQSCXdMbF3S4Oil9TtBAE1r46F
3O7aKvLbaFd3991w7gStb3StEb24hwJ4sxxgFDWwFoNgaJK1nCDKfLOxFeGOyPVnI5WxWrdIObP1
EH1QHr72IeyW0vFlHSHIXO4jQxxjFMxRfD3zhQQhjSXzvQvas5LQDKNiVOr0Qsv/mKvpo5mM8CxI
hOV0jtzxFNnxqYWsOaTxnaYeh5mOJRFDeVufFB05d8wGV/iWNuwEGlmH+ykMda9bJdnSLafLR2cZ
YnanxmY0TONRgw4qzwjdyntDFWu7fI0EzhI928mxsWM3pkrlRDu36xS5R6Xme0NfTm/pVVdYKzN9
kabZbY2bvMSS1afMaNq1xnpXwcgu6Adxpl0rjgTAnCNN85qZ2SnNpK1ix7gPDDYpo7JWc4I0vSBN
kYYa3gGZhibEfE5qMmcPW9oXyTkodyOOVZp+pUHzm9vuw5u01Djn2Dslal2RBocJILaB8j9BcpIb
jqtO/NXoqlYzGovFJgzUvSKfzPBjCK80yvOxFfRFIehM8q1kFNuij6606V0PrwfpjaER9CYv0I8p
QQAlo5+ON8mgb6KWO516oBmu6+ZY6FdFBEQuxjXPeM88WRWNtPQk6x8RxB2TxnwIVohgKEYp9wWj
LKneSnkNg+C658g3wm8SuGXanTK1mxqEUcFkMHOAAYycfDNX6phaFGyccn6F/tpNUo4L2kPbvaRN
fyRZcJWq7zYSQt2vDHnda9TSGhDp8LY1vmMP2Fp44rqeL1G6r+ueyWbtZfLiEhfXaEkZGfQnkdQI
g+5GMJTSvO2qcCv4SjTlbmSMSNN2VDH9y9dy4kscWCw52ubFm918y5qzkaXA5WovdrbZ+CRs0u/y
TYDpDUrEpsrHbdXHuwkKQ2ig6IcxBElqo2acGhkPzPQzabNOp2B+4EXVavsLycBvgpJf1wTlk2Ig
a2d9rObxYlgfbfEe0aT69ws+1KnfV/yfV50fZ4KfFjszwjSnJtpHgeW/ppsgi2BX0xOiR5ebhi9o
q+jZtykP3hIHMNVgnKwpvLMpSidx240W/VHBK4KNM7cg/hYVdZJaM7Y0tlPUHNLsSaE6zR0OekG2
rqUKLj3YMLn46PXsomvqDB1GvomKW0ng9eGA54hu3Y8hfCzZp5F+3S202BZ2QSn1rsa2nUCSGnqG
S4svZ67uFTQM8OsPRHO+O4i06dl4ai54tmhSzQ3kAu0UEuJBS5wEkIj5IjOc8SlJkagi8Y9A+vRl
fTOUtSdGZduO1VbThG8oNCAF3SrpKilAqbIWF29l/9pALqJjHjd7ou/QDKiQh2oGSS8SjQhZZri+
uDRnBnj9laRZRIGixA1a/tdjC8jEHOptrkHBaGIaUtiQCoiV46Am9JrmvVzEr40e6CsCmLbC7ldB
isgGx5Vcvs2ig8Kecm8XWcUaFVz4uD0SVlZmXO0GkOfhCI2Zwzl8pemtsVpWhmkDNHnL9/deGfFt
xlzRseY9aR48/Pl9z+dtpsbOkJAdjMb3nPestFs6IKFfNFCwCGmarNJT1IheBZ3YsT42rXJJC40h
/jivhia8dkxYO6qXEQhgM7ustS3D5Q6ECiC0dRRqe72rPdLlVqHewP3YM0JyY/ZVhpWwTngnxfIp
5ySS0LEJuwCJBWAcfoO6ll+sKfadsNo1c+nPI+2JmXAA6ZsefcQTy77z4qhrJbhTss7NbXmv69Wm
SVRPqcwzWRarYgyvhdUuEGCvpwmmvuj6sZtwDSeONzE9y/o3OSL6WjxJtPXq6FINrC+cOuIRRm24
HpFbEHS+6vvnSbY9gc55Vo2V3phuoDxG6SPRMftGeDigyZtnIEDXV+MN2mtWdmimPV8v3SkIMWlw
1OzgPe+mdW0md+2Ufo9rwujj51Ev/CCpueX6HoOjF9UaAoqbIEuvW9VnSz6GxuAKtnnZpItslBc0
tbsWKYudFoegaNbCie60+VTZ1TYHw2SVa0EUCkaipQjeWjzU+JZdKWMlluVvhUI+LQxqbJ4U1zXv
AwDYEJncwAtIr6oCuJuwj9H6AvhpraxAesjxi8DpuhHWaYjeFCXZU9w7GU8S3Tj4Z7hLq8RvQ93D
Sccuo/o1WzbdPVybDAicvTm9y1P9Vmb1tTxLXjTdSHxq+fCYR/lmCgfenHNT9geZZrdsvhNm4JmS
+W6O1SVUpl3gRJum0s+FI+7aQsaKlvpJPu5i+S0LbS9SnpXwNkeKE9PPL4prs4t90gevFWm+FgnV
KXbQnCGQgHjiGLDNMzyYUf7NlrpzzRyg7NElMVyhwYUd3mjXQW9tJYnvldXIorvbZ+P3lslZEJvr
rAaS2DXP/GyzpTco69QKyD2wxsSN/kXl/6c6WEfvxIhUNXWLTOxfy9G5N+Zx5FSsnYtjsFG8wqcn
D5cAogE8UOVlIVdq9/+TKvjny1qfzqVaM9lKoI4XOhTn8kpFlK55+R4+3jrwkytGEDRov5aN/d6D
Ysf76W6tpUfw0340zlpcRKr9UWnugjSxdwOI/9W4Lr3kS8Tqbx2iT9f61G9Q+9IuLTv4yJJjzEg2
127Vtl3/2GH/NxHtHzyNPxUbv0UpPsf568vr8P5zINqPf/J3kKL2zwX3q1uOthx6VJkP/69ANPLQ
1IUvuQQp0tCFKPavPDRJMf7JwQjcjUr+JQpxiwNsU3Zt9H/+IRGxxpMD6RUzPn9MFOd/koimWb+2
KUl5tJZgNUeB12nKAGuXs/JPT6IAMjRBupRXcZna07YPkjEBSpJ3Oswp0GSTcICcE6DF7mIORvsC
ae2WgUT/MZWz3q/LQTjD2qniObohD2zWzk7dtczq6QIZh6rIGeUGjkynb5rSQmwSuxz7N02w3C0/
1rafw3JBRLTgrVwbq833NqyY20QQTDS3UqfqHHUm89Mwyh24Y0qh1+AfJOM6kVpmUN1AvpIaO5vU
rlXtHtAxRe1QNBeIIyGisLoYqWq7rr0pYhvjtD1D1UA8za/OwF5kpwyNG2cpwgLpBjrQJVW7TRH9
huRcHnEpI0cKcglGBltRrfvpgGaQDaRvSeGKxLAzk85GFlUVTN+0uqsK9Pyl8xIEMcb5UY3JE5g0
ktmUXK5B8pkSHaA+SB0C3Hpidw7M3cRGHi3pWmIAAlsvUltXigupZgIFM80MnKXsBIFQAHmIGnNd
TX1X7sUoFfK6nOmImlEsWt7viYLeUub4Hk8mAFt5NIbvzDK1dJ+qEE60REVaM3DsFZxDpIptL7oY
MeKXeEaDY6QHrRSI+JxBwmGyMBT0HPjYytDLgCllVRr9GukjJA4xq3fJMEUJ1V9M/9Vp9Uz1Ncsu
A+CRRv1IMMqcbdTI0Uq/KqYg2+WNMbHrSnNTVDe5mcrBoRIteRh4cqlq7IjDD3SuHpVmYieG7E19
Oqq4dAMpQF5SI7cMG4ERpVWRLeDUHClCVmluD4gyB4SfqDVzKG15X1EgDjrCbbuBrdAaRds9CLl4
cKSCzhanw0qg41vCmoy8LKWL3GRVvWNBDuIbGMNaup0HGAi+3Fq51zTgsjxbmPuJx5K5czdY+S6N
tALBP/3Oc9Ma1jiu2zaGmKgaYtZuE5UP9iC1c55C/ixBqKahJlnrRJKkfK0OY4ouswgnSdwooq1G
ktaynEAlqrq5PpRIHE1PA3FWo0CcBEzTtKUUmldaWo62P4xRPvlq2CH1SwJwFc1cjJ5ehByNuzQP
TProaGB2VjzJN3KigNrpHBOva+JU+l3O6D+7duyxNE5B2MPsEbDXmwxurAXmZJSZWrham6fRFSeU
DjleMGkhxdtkvaP1GGD0apEWVHsnI8VzI1KGVDEZNrdEoXZM9vN5zqarfLCb8sk0JfltVEJthk0D
uTrf8Whcd82QWPuoZ5Fx5rmNqK0MXiCNj6u9lyyZ2HBZjsRrENnq9EjyNk+ZIHcifhhMJX5IJVUS
eHzhUm6DBPDpLDf6PmuJcmocK1AOTd0HGPmnZgiezSYwER/aox2uMkR19dWg5ynEozSK7pu4avjc
kOk0+lAgHpqgjO67GJnAVGt2vVUjyYAchWef2+30+CbvygJxw8wlXmxrSgVHvqkTOHWVOk53zRQg
uIFg0jJezQP1yjDRANxVqlT3O00O8nsnNYxXJ8mROBB3ZtOAgbhEW3cSKWqxeWqKboU8u4U9NMVw
BbR81tJN0ifIP/seAC1yE8JUOCcWzXOBQs/wStOOpUUmpHD+gX2iPg1hIzGRqU0TaUuhxp0H6VJH
TzQ0SV1tw7Eepds0qufBzUdhN7dFbArnGxtSQqsqkBQVn3Mr05UzuwFns4hL0HOQMxCYVsTgSV7R
10LaFGVZFAc7Y5k9WUoea/uRAxTDYSVuGZlLKfCTDI1A/ab17bApSeoDbBFko3FMtWBGFBw44aPe
FspLa8fgJMoiqB+Ap8JZdfQ4H7ZogG+BpMqmN09WPJ4GwnC30Ldn5c3Werth2ZzkHtmyokiGCRO2
mw5zn5RXUhvX44b3zYRX3PKtyCN+/g0UG7t/lJpWrrwkGaHIyGKoVABvExtgnmZLtl7IrNkp4Eyy
EmsInBkzZcnQoBojxm9VjWr7TDpu6rVKIiOXCQyONSDrXpN0Eb+wXweIHQb9yej09KZKyggihS2h
f6x55jVm4MXb4ijYFgRecsA3k7PhyB9dzqzf6eIaf0sQRg1cDZPTdDSN8ouTmUQCyASlrprKap2t
SLXomzwByXb1ZA62hg0yhFy7fH6JLROr+sRe7018QT5THnudGMNEX8+iq5BmuXgq6LEyp9YI/4oT
bGKAl9STIyXp1uonOIhtHChIZnp+6FiUZ33C07HVg4wWAptTodIE6UZID4OSnesw+ZhE0niWGti2
b7e02QbNVNZCsD5bjiwjs3Wy8EnS9e6vbvL/Vp3/MDkQ/L9zeJHCvFIOxj8Xncu/+Kvm1LV/6vCL
bAtLDL0HXaOk+6vm1JV/Uu5pMpkotgMjd5nC/R3eraj/xGDpUPLw92HYMhT/u+JU5H/CdCREBU0A
03kW4/+k4FS1X83N/GjCgYFLMxnXqYwt69P4nV9sgNltMusgWWwjJBsVhUjLcNP3Bty5KFHOijVA
7e6zGOdc+3/ZO6/eyK1tz3+Vg/vOA+YwuHOBqSIrqhRaUkvdL0SrA3PO/PTzo9rXLlE1on2fBzAO
jtG2V+3NHdZe6x9QEct9iTpYCYdi7+V12HI8tPWtbvYCr+YwPAajaO40afiqdeGdHGKfFtG99jDv
QRKTukf5FVl2Cu4dz85w1fqpkFI6EFVkb72yN1AGL3GM7bPKO5ltpELAgBJpw5HBCkOFYoILVEXP
ryGT7DW52auh5AY7+u7NVjIQuUf8RRVzDknXdSVvg+J0wjUnAk1quuqZeXiKssG6Tssq/1T7LZmK
jK58x60PfFNAEUeDe7LuoBghwYGQiFSK5ZYDtdrVWQgfNBQ4fSIyyRZJOhxic3CpqkZtu3rFGg5K
c413SmqXjZre5KFbfDYg0nSi8Zz3kjTJSA3r1PVT9IE9bSPGsheuYwBdKyzGNIxkes1rt2OBCLYU
3vWNFe0ssr0duFPyp9bwjlHXVI+jFFWP2GRhBxjWAwZrrlfYBVY3p1aTUVHQ89AO2r7Cv8OQeb6r
Pt30XC03FahlYMtNRoNJSdsviikE2lHLUUKNRKHaNUgHYpJRNo5X1fUnyxxQCBTxOHO5tnaGN/on
E2TZhhNbI2czqhvE4F9VqV3tXgZbGaxrOWnvmrRE9W4s6ztgA/omozISr2Kotj4a7k2CtG9eUmRF
70NBIkE1AL9b7vh1sDjKV7GeaI+djOEDiGPSTxO3InouSul0LUn7yosS61fUuCFmcQYfKu0NqrB8
lkJU1mOraMKKR4GLqZnE7JKMyS/wodTyCGLWAhuKwV/kGF0GTrT34viq0KjtjE3ELR+WinxUeu42
35dMZ+gi/y7EI3BKdjVVdTdqTbvLBo8+4J8e6uFjQrqNBxm/41OjB+nJRP/13vSU9lY2vPwUhF+U
PjSu3SGu1jhDN4DoAR/mGBLYUOkmH4rWx3gBuHOUYipbWwFwL5DSxTevztUXYcyMh9Qs818dkq+H
QqBPb2SYsCcgllC51gBqNjsNoZWVIifltmncAfxdo31HE8kjB/RRbZFiuThpihvC2zLckQ5FFifa
KldBcUspT1FA1DWPhBJBG/SdR3TxSNyNIty1Vpeio9Rm0mMm5EA0BTXsq3Vf4SGNdA8UJC1TE3pf
JPEstnhAiZ5ue4IhJ43r6jGTe/wmwnTUfXpgfpceM2CUtFUo0o2mBTDdslAfGr3Gwvk2AXQKflyJ
vpS629IgyjNPgJjQYoOVCApGrFRX888IA99kjYEqCtrIP9NMzfprL03SBWbvTITWmEzJOWnREcCe
Zjp2Z23ZNi4GDYgUGx6FbYmWI/JPPBdXZf3NpOLrSrGNsgGogeQIGJSyd7Vt2Ow9dBU/EI79JNxc
mUvVubc1pD9+FWUHxeB3odwy69BIVhPHATf4apJxrbG12Uf6OgKj0jupE9h4XKeLljZvG9S/Y1II
lHB8AUT1TuOj68WxzaeYrJutWX7NGpy4u3WH/+7Z5Xn7u/l87hd6ORD5jiQCCtOt2Y2UJlmqC72C
lzmOs/6A9TPuhZ2ibmpZ+F0n+97/L+9n9ndDyTqVYZYYlNxZLS6sIjVB5BPL2RqQK+6vgVc4KJ2s
ck3efDyqGYn6j/mjlDrZk07Ym1lpsw15+CjWQCzgWSv9QJ56i1I7e3brZPvy4B+O/1CX5XdMlq4G
I0rUDA7Ct9Wkui/VMGYuV5hI3PR2sx13SHtSSXVxlsu3xv7jMb5flpgOaSq1NaRgWCGzL9coqiwH
QwaZhfs/wdrZgiu5RGi+GIRLWkLWY5JsmM1jbhp1lMa9tGpx75Dwew+CT0rsLayMtx3KaeYYylmU
WUVY7fXeExDDRCPK2peJ54zuz48n62IEzhQTxz9DI5N7+23oWCAJkXTQC3mxjlxpQaTYH4e4OFWW
jAmeZCDv9EpfPismyrU0aLXaIKYvI5JmIjbYZwAgitXHYV6Lkn+BSH5PFtVKziMRVxX11cLnLE4a
hdw4OnEqp7clO6DWs/JW05DuLEfbIvFih5C+3XW4jbeL6gTzDHb6VGfR54chV5zVygbRwY47xqb6
mXAQGltq918XdWwuzeh5rNnikxPdbXx0/4hFxrVTjjAl2nu4AuEKVSB5k2yy9nYp6sWgmqGAkDJ4
DyizbRVXioVyKnWQip2smNK2hyAihN7CapEvTiSlZxXXDtxn5mZpiRAKTSYi+D/ctc9YuW+Q3lxX
xYp+MMeGom3Tp9wR7oar6get526P2PISCurST+CSRTtApc4uvwIHzlZST30x8Gte3RNMVzx5jrDu
kQypbslqdh+v2mnWZouWGQU4ge6ZhVz4NOtnoeROFbLAYFa96KB0IXZj8TNn6Dc91VF3NhcSCfnC
rQamGnAAbp+Wgvvl23Aa4J0Azz2ZqsLK3w/bSclHPNGHdnDouQWrbk/AbhRKEI214RqsH9Ndti++
BJsl0Nf7g4ceiIQGvIGjrPjOxRFiSFzLUANWRolEoJTuEOP8eGpn0i+v9w5KYNNoeVxyLsxWbJm3
eWl6hFBPjdPgeLCelMnatZY4qL/8jQ7e+4/JmM4Cztom4uhKfpgxu0Y/5lsMt3itjI3iUNCzbAlG
1zU2mcHCuXdxInmmixjgyTJP6Lef1FTHUosN+rqV6D3reMlRXnr8eCbfb33GZahUoKi0YvI5WzUp
wi6iUOhMGVy6CtwqNSQFLfKPo1xcm2dRpoGebQXVFLBmFfhcVuVfien4E3ALPRUo+HW5tMPfNrj+
WBoAkCffCMoNr/WIs1j0PuPIBF63Mk80cSSAXkdplz7F4U66i/YmuE7gLU/oQmwE23jwnj4e6eWV
eRZ+duv2cZQIltfJq8JpEMlLnEko41UDKfgBMftAJe7jiNPKe3vMkC5T+dHo6yncwbO5NZCFKIyA
gJbJw6zaxRG0YulJNw9SjTi6txDuddF9FG+2KN3O8pOw5FvWm3wPy+7k2tH6p3DtR2vrk7RLTqiO
OJMGS31CcvZWPDYvqCX/WPjMr95LH/2MacmdfWbXc8kWrJ694aD8fPS/DBbwm/ZWOSZbmIjRSVin
ux71t3iXb1HjtsVjdcNL1r/Td/pRWJbWm3bKRz9odiQJoltbpcsPMk/Bp+5riJgZnanbZkOzaB0e
spePP/tMyu/3OqclacgKCRiN5tnO1QQWg6g3fAd0d7Czn6xlMyZ/AjLDFLvvdtaPhZAXDkGD1yCp
HtkxaOpp653NeZOYVmgUxTTn0oZr5FCAw/pZnNodtRNUhlbqptxC5nIRJ3MWYl84Qs5jq7MXaSXT
oaFdKa/krb4t96Xd2t6O5bZGzqHagMbajKdh558Wwl4aMrqMkzSVTl1+/sDpXXKJBD9L8gVNWWfX
+jr76u7bF7VbuVcGhi04vNarRF5zmNgfx7404vPQs42dtnmoxApHc5OV7Ke4Ap2sjPr1IKn5uh5U
5dPH8ZTpPzhbwYCVwQZoUyEZbMDbz9srtZUrDSfnpFJVXce250y2xf0uJolA8ONRux6fGlKKiCfe
RHCCJn8LkGATb3PbdaKb8BRqtrexHha11y4ccvw0FdMR3ZRxJph9/SQJ+yETWey049Q7lL5tSIEn
8Uv5pIjr4lnb0o128lP0oqOAs7DTLlwob2LPpkWpCggQJQfsJF+bbtqdsq325fYfMnReNzRx6Loy
Pox15zlN3AojtSaWWncYN8am2FocIAlONkhMLR9X8qWPjYeeTKoo0gOYHeNaEMCYCIlm3Ey8vyFb
TywI/1rf5I/x3dLD/eL303hMK5izIzQ5i0ZN1jQaaPpoIxWwzMXkRz4Ia/oAL6nvXY0xgEyeJZuP
F/SF9wZaXKwYamzU0CAjvV3Q3dAHvgyqYGXnz/K2tUd7fFB2wjp+8m1YNDfeFb3SNaQrWB/muPo4
+oXdBM2DnoeliqIuz/seMmmIrDc8qNT8Uxvo66bQF8Z34YB4E2GWk3ZZVmldwycsW1SneyCyXZ8B
AwmGQ6OV3kLOPX2i2elAoZLyuqFgzazO8wxfw42VhgolwKABSQJPD3/RISqXDvr3L7SpIPpXnNlS
Kcxe93FwU/Hi7TZxBtjZy9ZpjOpPAitX03BcVu1SA5XvGkcB9PXHn+1CAkc19uzZNs362SXXD4h2
q1YEad6GA8E5E0QrgQe/uEkd/45uz8K8vl8nUzx2hqQoCi232T2uV7ReIpdnolRlV2ob3ZhYI3w8
ppl85HS0EGNKFngbkijON3vblWni9tTNQAg4SL+hJovhgebf4LpYO1P5JNjI2SE50ujob40H7RbQ
wetv+P+92/9Aj/rsc7xDDJ6+DVld/zzv3b7+G380b7V/T/V1+uIGJQngf5zTfzRvtX+LElBCU7cU
E/CdxkL8o3kLJOPfOluEo5Qqhjwl/n+2bwUJCCIUPzIW1pIEFNH4J/3b15P5r22PdjqARJ1MmnOM
NgB0zrfbQTKErMh8HXJcBmq7eNLSCL3vwtibWUSzEJZTbg2f2i7+HKp9sXI1jK/ALsVJR1PvS5cg
UrWSudME/YCn+wZLdiwUtoNSb+R2AEttHvzEY/EXAM/AbEkqVLwoQeA2vKOAeqVWtHvN/C4z7gK9
+X72IW5/j+K8ETB1xs/OtGlwJvcDaE3+hxa5OjtBa7adiaSruWokoJBQaTBrU8Xkyg/COzdVNh4Y
wdEO48rGUodOxNfBQ0lTKB6SKD+oZfgIwmXX48eW+PFWRaMQ6nJN1R0gm2mi7BWF21K7t+SjgTkO
TOjATzeKL9uKGN8oeXVbgesb8AtGXxV4+68gWyqUvM1d/higQYvJmhjwIEjffr2iFDxvtEZzBbrM
CeUAtQ9UHI3mNCgWvpfqNsehCmCMv3D5zU6c34E1hAWmMpA56Zq/Dey2qpRXfW6tJOVz5pVb9HaO
ZeUeu54ubIsxVoqkS7XOsoGblzM2FY9i4p0Swd/6kFvlrjzIgNnNBgQXLPLi/uMvr08J49tlTT5P
O8QUEQSgyj9LrnvL8L0xqi3I7I2jVXCk0mGbiFgw+ydtGK56QzlSor8We6SXAn9jGlCEKkxbyh9y
K20HnBsyLKzC5jlWvF2A9meT6ftOaZ6jmnzUC+4Y1YjPH8oa7i4H4RUqNDCpG+fKQwE4QMadD0d1
etT1F7lJI8R1+kPhC09SGx4r1FPkCj5BEkOHVw+Un4+9TPH5asS4T7zGNf4T+qRIQ3r+BkX5bzLM
lzJJeOCaW8lFhTXBiFvori09vhGDLx9PHoYfF2bPlKApT2/B6Vh4+3VFM0GRLEIbyxqLa6027gyf
fe8bBxjKJ1nKjrX60ojokbTBo2yl30Pf/Upn6tnr2hu8VZQsf0hE/1ETN5qGE7do2KMvXdWR/FJ7
yE6giVG6mo0K0qbU1a8RtvZBtTFjdefmIxIVzSoUeVvj01MP3crTh6PaB06Mt0et+w+iZCeKsG7A
4CYlNlOTXI3efgsj/7GVkqOq2VUPPCvpEPxDhQTKDHX9eHxAgnGf4gYTi8IXszE3XvYCUQjNNOOU
+e2pKzJHFLRNFebXfQI7Rg/uJxMetxa22pXoGTtdzK8sNb0TY3+feF8ETOG0Sr6O3PzWJcYnKdN/
aBiOaBbCN7C1qlDbYGdm1650LeKDViDkZ03ycfG6EbUbU8y2ZhQd9LDdU/w7hLr0Unc4JYcZ2p/9
zkhFYBPCNq9OXYclb6VPSgib4tko22PlI98T+qdWgv1SV6dqhAIb6mvD1O1ag7foZlcYih1TwdrC
b3FUiEib0MIoXkJ7DU8SX6rQnirg5VK/gkZYZMkRX5ObEEtPvCcOHnUtgBT7n2OXn5SwvA7UcNv5
vJLqCPAZpC4hML+Br/hmrfBXP9VGcCf48lUvJ09Y/x7pbYuVSak6y8AR6gizSFdZYR7jHiaUC5A2
7ZzEKw8uWo9xXO1w8LoJOu+xKCMbU5S+bQ6JH9lJWOw6D3lIVdnAQsJ2XtQ2Y23sNYhpKA79Shtj
5yJRhIgcHlXmA/SIW2Cp92Gvbt0xvwc/5/iKujXaEaECDfq9ESEciLChEP4wWn3vc/4YVuTQuH6o
dfWplB69XL1LNHHrjeY26v0fekMPapA2CpbGqZFcjaDsV3RLH4pCuw5LYHFtf5WP0Q/BKJ7H3nVG
2XwYplPXqNbGaOzb6qlR9WvVbU5I+H2tZNw4h+TK6r1rWVwDltqHz7kjSawRIVnJ8EHB2ocWpY9w
QkU37Hgkt64ySXDKIrvXO2xdxu2Q6NfAoFbqmFxJwmMO306qzQe1DF5qN70vRnNjlNo2SofPcSVX
ONd5G7VRdm6WOIIAewo5Jn8UP1Nr2GVF8gJYd0U/nY1Y3GOO5XiN/yKrxV3i43gZuQ+QCTHshjmq
JI5Vhy9iqF8XcgoI0f3mueZDrjcncDOONkh3ZQG5ytKqa2D+G57XuxZFNC3C2TGP/W1iZvelqVx3
notHafTYfusa1mPa5eu0MJzeooSLUo0wFNciKJDR+qUXxc9Ezu6LtPucChCRO09g4XKvmj2EcOEh
hzmMjngkvPTwnoRSvev7+KqJu1PlG9daWdxXifq5/KnrhgBNUUbX7+iZ16pVP5mBdReFNaphQL5E
RDdHUFlxWjxngf/Dz8huEDx6DLWy2RhJu3MN7LI188FTgl99oUR2ZiW4f/IwU7Nb4ElOGUjHNoi/
Zn58pWfaNaiwCrZimdI7bUIUQmTxMx4FD4klb8U4B0mLhKramLahDhhET6mESp4VjjJmZrL4y4zK
aONPIpulFtmkLcE4tSf0gYd9bB5hguAtWsB0KNKULqliSwZKeJAk8ZZqCkBPED59JHHM+L6syl1o
DcmqktU7UIPXmRz+Aq+xEXP9oa8oNubaiwBXtIvkvYCqrTymyL5FwkGMhQO0R31Nwwa+mi1V0C6Q
rmjMbpel2MTgcygon0aAgKExwrOO1ki7ormY38fqU2WEV/1YnvpcOIIbsnnXH1wUNdug/qxKyQ7A
2l6Wgidw4TdtgwqMCuInUquV35tPQ+r+UoPCro3irrSkE2rITnjqpexTDtoCZBl8cxS7Y9JV4UYa
sgdDsRwUQY+CAiVzkODtm8F1qUTOOFoo/8obUQt3QVdwjA3bwA/uxACNhPhLXvm7vmaPyeLB6lBP
FMNPgdbuRmXSN4zv5NY6SipTKzVQ8qQrLfFPeYBKsRvhXbd1Y2sLIHGPDuBWcPsHOdZvwakdau6B
j2/o11rRPL3h4UAPhAyX6s4ssU3wfw/TuLWAMotrRL3MzrTd9iZVJp2rETIFROcQG3nKZWKLGmHt
dPWdKr50woOK72Lu8Z4Br/qPXn8PWcJfr//O9ywfysDz6//6T6A0f/3dKfheZlX2q/7wn9r+zK6/
JT+r+T80/Zo//1vVn79uepG9+RsHjH893DU/y+HTz6qJf/8KAD3TP/l3//BfP1//Kw9D/vN//8d3
FEPr6b/mBVl6/tKDAXX25d69DR/ToP7541//p/z28i8nCcpv9c/q3b/++6Go6f8GJGZw/EwVO4qz
fz4UNenfqkXVEG4YmBjqCPzJHw9FWYeOBvHTJMcFGMTr6c93IrwyAFCU8SnIGRqmJNY/eSbOqyZE
BY4OhI0KJtpUdBPfZoTaqCj0P5Bbn2rHSKkiFLr6bVnjroZ9/HWpoDi9i88SeNrKBKQe/NqNkGlG
zHoRoGfcvO9l1c6cAeKyjzLtyvK2XbWSdoJT2eJN+8t9zg89gogb4bGxB7tc/w1nh7dPyHe/w5hV
phVQ+Q3vTNUetvlV8CRvzW2we+22w12zh5tuMyIDVrzojn22Ui48XuegmPkMGLMk3GqUxisSTWXK
pY0Lvcv/giHMFlDudpKzsQ7uMU5AXe/hnteL5eq3L8v3456+z1mZTNSGrsoSX7fjvfdq6tZtdLo/
S9CUafG+/87Y1IGNpPBIo/NtHJfXjZJFoW6LyJ2JsIIdkNvrzm5uAB57drxemNWleLNZFca8ctuB
cVUOHr+o/dL/mCTjZLtDNXDRUGJ2Uv8xj2fjm82jOwCWhgnKPMbrioax232KHM8xaKJmiEEfcSWe
1i4UwcUG0xwx+HsFqTxdqbiycectxMSyfKPrYmyR98FO20V3BjLsJ3FfO+qGDP2rcavcBi8LE6xc
+KAUlCCicj/hCjgbcKpFvlCposoER9decFIdKPV261TCDbpXf6fVcWmpnkecftHZUjViGbkCnmps
FF5MnE3DL3TW99VnxR533tY6CeWmuaLAfF+9aPuPh/v2pfz7857Hnv78LLYU12jMcJLZXNQ2GFog
lEvnwMUJhUgvTsevoSqzCl2riziRRHhmSjfjJqAnirreWtnSnFwjBbJeqldfXDX6WbzZUW81iTGO
lc8zGiWpEWm3etffVTZi/qvIdtfDdtmBaMaf/2Maz2LO8plAjMtWHztO2YOyyTfJtj2gV4NMlmUv
wv3elobex5rdLFhjw1lLmU+wx055i3TKbjw0++R+CSC2NKp5T3vChGNgIWjsv/5KktfhxrQre3QU
a718kl7cBX9N4RweXBiYmKYxw/rtwhnRv53a9YsH9qUL8Wx5zGGn4KpNXaheB1WzOLy7+jZweBGs
NT5av+bNMn03eMPQbpcO72mp/5X2/v50BixcnX4fmNR5n2MsYY96WdzZuGo8xfK125ZQSSAwQqjR
qQkhDbcP8OwKouiKd/i+qH60FaK0nQ9qDokSRb35ePu/3yzkJqhmAqTXcSLlrH27/71IMVrNjTUW
bmu3V/kGb5Bb82oyeLQOeC5ygbVfPo757siZhZztlTyp9DYgMbCrqtpHHglRqCw0lN6ne68xFNhe
OMnKYAXeDkurG52mR/r7SJ0gucUdbuO/L+ZbeVFb9VUR6s2HncWb7Ukd4RcvNFi8MrBNCafAevc3
8413p+nbSHPvT1n3Cs1LGNl0uunrwIGv84RV9XrSjC2O0v5/8rH+nMg5Wq1WSm1sM8JpTUolb60m
S13w9xnUbESzC1ev0dhJoYBynqX7CSiUTUyOe3mTAdwoF16elxffX+OZ3bVN61Gvn9a7WNUrM6f4
UcsLU/b+2JwGBHVvemtIoJBmKaGkyZEhVegiT2+N4lo6IuYFHlvdhAd9AVV7efI0mmgSfe/3Xe8I
xeSwc7m/p9yhRb4Pd7N6NZDr9j//Bipjam6/W+ewKair0/IzJ1rmeboQlKXewaX8ndOLxU8qdihU
citsir3nv5ScnMv+xe9z0GlCz6LOdnMtm2USm+yuKQ+EQJIdJuxPfTQcFVlmdxU7SLbWqxrPo+3H
y//iQUIfgY+JFAmo7Nm3DD1NHc1RQgwBIO/0kBBQRYWzMq7B82zJJj4tBHx3RTBWlXMLOAlKzeiw
vJ3hVhkTS03IXgCfbvStsFKuMHoBDuI/qSDnRFt5zLdLcriXdsV50NmjoocVmVcFhabQgndJPDFZ
uvqmXTxfOechZrs8ilIaFKhD27UtPU9+huJt6WgH0K4bNP+Xor3LkWazONvmYh4YZZ8STTy4h1dL
7/2U//G+Xlgg79/5s0jT1J4l0Eknu3IhTd9rnxzzZ3/bQAFJnHATHMNnhOIms0GcTXrb+IxHAxgN
eKMLv+HSpoQVQf+WjroCa+DtT2hEHyP1LOJJqN7lym7QP0Xl/cfLcrq/3n29VwwI1RPeZbMQSu/q
pQWJleSM6sHWcqbkbFmj/PJ2O4sz+25wVZW0ENGN7J9hBzjTW6ECLLtHlmqdPrrr/vbjcc1RquAQ
2GSvfomT/DRQ87dzp+iZpYWAv/l82bW1gkjobwJMGouHkORn+aVwcXufxZsfZU07oD8qUS7ICtzo
ftQoZtYZ7kjtEhD64icDWsbbHew8zIq3I/OLVpYSg5GFe22j7CxHQVZ+OZ++HAZ0AoxIJKWs+cqI
RCXwQr5YCw9T4S0yrYy/YaB9aUdDO2d1G1M1wprtswZnImtMiZNeebvuVO++oyB7vTyeiyviPNC0
2842tK9gyeE1BJpwy/GP/N7ftKt2bWz9Xewk98Lyg+7S/j2POK2Zs4ieifoIsh+/H3SyjmHfowhO
1bF4kkhOUK9F7bH6AVvR/njxz0AQPEdY/ChugZXTLfA4r5Sds8Awg1IknZAz4UzeoM+NgvYm3eBd
74Rg5pVtg9GZMzrUJe3qhWbmknL/fODsAyqjmjnxadnUr4+Ts/jUBC11bHzJVhUVSU0RuR4kXuxA
SReyvmmtnx9fdBjoNUwMZpIvBRbZ2xkeM02JhrhEoLJTbLfs6bxWx9HqkT0X6eQqf4DJ/p+02vcD
I56BFQHkGJ0a++wSV8KxazkuZVsLH4fxWR+vze7zxx/vXVL0OqazGLM7uwaanZSApe3SRm7pW7M1
b/Uf4n2BQ8hBctA1BfLsb/PnUVktRJ5nC78jk+VBUAYbNneSAP8CzzykQW7c4PSTbzC4srl8bGMr
rTO7PRF54T6fn5qziPOMui1UNFxT5lNpj4mPRCSwS7SG12q0WF2Zzqt3SwXVEUhqbIp3D2IJM0pf
95nW/HlYe7tm69rdF/Me8vXWsrPdx1N5cSbPgs1ugyANfe4eDwMuDHcK/wFRsoePI8yP59eZO4sw
/fnZFlOqmkYEmpJ2LdmudospUezhrlb6TuJuEvPeape4VHNU8wTWthD3/e8ZnH+sQUPvYMwJGe7N
Q2kPawRj1wQMdsUWrNI6/FweYyzgbMlRUNLey8d/mhDNf8Fsa0SGko9Zxy8Qoi5aGYbruBHtectz
l7bCwmqZ334qtpeIKrvTJhwgI6Sc2oJjQGfXd8GN9k/P6/m4ZtkRYinNMFpsA6lCIGw1KtjbinLV
r1uAjuj0Ko0j9zpeWm2LU6keDN4TlprGOtED9bmN8hibE/5BP+r8bS2N9cnP9dCRJq03cJCHUQsP
GOJ28dIsTb/rgz01v7vlSgsBQYErhAuFenGJ/0yyLdFv/I7q79Q7QDV24cRYWPfW7BaX8gg6ZDJt
YyHeCYp8LY7ajeKiJi6WsKxEek5D/HWMwsPH++3iSXW2+Kc/P9tvfZIbdTKd/CLey0N6o/WpPcmc
5N2wQP1ZODvmWgO+GXa6FgqSnYnyideOk+M0+PFg3lUX5gtudj55UltIQs1GUnL0uALHlUTsadJd
m29hvGz8/DozkfLuv+lGjYONtrRwLm0vGVwoAAGYIGQKb2fTCjU3Gkc8cbSbzpGdcRc/ifdTd01x
wMMuXWyXZvQ82uysLIwyjJHKxJq2VJygSZ06WtjB73qi04SehXiFfZ4tj8bEmdgfCDEJBRSfVEd5
8e1yF6/gaO17B8NRqHjCLZatDwuf8uLguLJVKPT0YeYcejhavVuGpEDDId0jqbibPH2omTiT4w3i
/84SNe1SDkQdgxQTggt8vNlsRlnbZiP2lnZgog/jQpJQTA9xVX9hTi8OTDF5e1DoBY4423GdqY9N
k07XDeYQFlg2bYlZ8q5I/vrVNE2m6GWZGLTM0kdVHg2xmU55BPIclTJQ5JjhrWljAgd9F75unH2K
1/nCwN7VEedhZ6sfmrMH9JmwU21vtKXV+DRdLf02PS1dLRezSVQ4Jg8aeKlg6t/uNCMO8wj5f9lu
DuZduS8+5VdEtCljbPNf6Wf8KMxNTWa39ASY6Wwzo9OOAOVu4Ukmo7swCyxm+kDXR5KonMd7ldDV
FvLHWv9irAN2hLYGNXr4H61Na5K94fWPmtksQbAKXx4RXGOnS3R82i8a0mtyIi0dX5fuPd5V8CMk
jfKhPlua49i0VtQTRsRpSqmzr34CdrDStyPCU2lsPKAS+dybzT7H+HpQ61tNdL+hILxwjF/ciWc/
YzbFE8Qel8qRdaRXB0ErjkWnAfAV7xeOmEuntQLR15hWEGoos1eP3KdiaI29ZEvfpQ3aFYep8oXk
2bRD/kZVeCnc7CNWRlQaVoiTuLyNro1Nv2tXzaa6mqIt120uXoXng5t+zdnJnSctjii8L23dk9bV
4H8XUmjkTfwjingB1R0unomjJem3KFU3chyAOBWfPp7g6TvN06jznzAtt7OfMHpdqhmRLKHnmTyG
lfnQuwPGOsKmaAu8L/0l5v6lXAaKNvQIBHSmQsHbeJ1cam7VkcvUeOJuZbPFf0nShu2oK+XTIA6L
b69L++U84OzAG/GgB03DAgr3org3odbtxp1pB3tXvFXWib3c0Lh0ebBW0WwSsQ7keH87xMJw5XBg
79rCaFJn+aKMYbX++KtdnMW/QmizXYFsuMdfhAjSDE+nUBfWQRUCqW0CbWUN7VLr89JuPxuSNtsW
fdy6gUVvwZbv1F+SDXocOIJHut2ieqCtzadloM7CLM5ZPPgOQVJqGOIQR09526/TXlrIq9+V5aZ7
grYdLCj6apgRzxajX2Lf5Q8s/uJXvveBPdVP1lrajmusg2wg9/YS33labO92G8VGmeI5NNZJD/98
t8VGnGMCwuGdFeEXFUFysxMdxM8POnSlzPyp+Etvh8tf7q+Is+siiwTRbGOOGF/7CR1NDD4Z2lK/
cPr670aF4ioXrixDuZqNCq8O6KueOm0x4TllZWgOray1i+LEUtFGuXhAn8WajaeRJUFFHpvNVdTY
yQSqcJUXJZJoQCPuZLfPrxPszSOnLnLNCbJBgRgRmo+eXDe7vAzK27DFkGUw0Nc2W7zEeB/EdKio
SUotroKUGRAskYxk1chFvM6a1lyLrpzaOc6cW9kYUQYMBGWNhQDyBN4YIJQ24qCh5fpL7vF/LETp
l6yd3n9DYK6TAoD0yhKepzNu50vQhSQgzIj4K9ZDa6Js7C3ctEtBZudk1FZt4ovKaNe1j7eSunY5
M6UwWEpA3184bwczOx0NXn9D2RBnuHNPuAGq6/oWY76THK7k2/hz/M19bm6Go/lp0fb3YmQkqWS4
/6D9J5Ty+eazkB4XR6SgX1voAiyCFdnLT3D10cFy4Hc6Rm9HG/fTsGjU+f4ss6iLIytJRw2C4Jx4
B95QSLtkwIAx8hGGGeFXaQvaMJcGdx5itgcVX5NjtyJx6fXvk8N20KwHDK297lk1A+fj2+fC2+Xt
eGab0DIaOSzEhPE8y3f5XrEn4ZcUljpez+upiz3sxnDVf/k47KUVej7E2WmNym+sRl3LpafBI/R9
20h/4umz+jjK+6v17dhm+6BGyNdDaJciDyrhSh7BHamwbj/J8fPHgS7cPm8jzXZClelRGOBMb0+y
d0X/rTh4B8Pxr7VxHcRXeCcB9V2yjL2QchJUAdchTrKC0LDfbgIMlFCzHfl07cY8WMcJwBRdCduJ
DJ8uqghenMuzYLO0QepQRu8K5jLJfoRus9ZUee2pV4YnbD+ey4tL4yzQLJG2Kr1wcRaZUi6Qrq63
ygN1XWKa8XGY99f3NHnqK8OEnHKOHbbCEh+3yidf6Nx6gzq5eCpR+bpPWt3dZ9k4XjVFnx+lAHPI
jyNfmkkyBgMhg6ldOSdte1y6KChygmQClp3jym1PPY59cr1wjFwsJrE+/rzLZ5sszActFFUqgFN9
AJ7r8yTnFdOOsRzIRk74qV7Hh/KwLKB38dH+WkVCm30qzs02XhSnpeLyuLYR5w1WzWBusIPJnDj0
jsgggaD0602Hu3BrasVKstBxMOFsiXFoYzS2VfVgn3niRhCipSl5P/dkiVN5648fNtunPRliFIB3
5E2Y74Mj5NTbFBYt5bXf4k/Y44Vf3XW28Mnfr2nCImEKvllHp3ISXDi/rujoy0VaE9bShBvBRGxK
E+5G9/vHC+sdOuI1Bz4LM7sVsRPvgzZiZTVlPamHhw+an3wv8tLOfZruNUpe+BZmQ7Me4/abaA5w
LnLUxsPcXcgjL92SSKCAbuNwwv9p+g5nT9EYCiO2Jjg7Fj2miQVvfH/h2fQOUqkCnJtwZoomT8nU
HAhVRR6q+po7Yqlk7CRfzVdlBFWV3EtdWzAeA+//kvZlzXH6zNdf6KWKHXQLs3nGsRM7ie3cUFkc
sWoBgRCf/n/Is2R+ZN6hnvgmN0mqR6jVanWfPsdA4LovU5Cg94nQ+WHla1+KIKCOBWMxOrjz9v5z
jQEIMougjf+Vg6Bim4a4Oj85NbLRW8i7g0DYnDD3u4vjj150uxb9Z0/9Z6KO5Z9ZX4RJ1frQqC3x
hTEGvO/3M6sTQv9ubU7pQpFxtjPTqqJhHdrxwqeKboJ0kBfMqwRTdwLWtE/B1t7NecHarMHlLcWe
4vU5Mzouy/mOgoRXi1YnwDbj7awy5wNHp8FVtdYA/DMMzInrb0OLMCBVI3pq8PGgAlQkqEJv8wKo
ORdCoFqunP2L1/SZsWVNP2Km9PPKnzb8pwH9rncoXuUmaGeyOUyLNN+uu+XFk3f2wFiEGmgFsNr1
kJODpv4GWswHrtZO3p9vxPnr/X7DLFxCg8gO9Pf99AuJX34HMetmBvUU3/PtWpvu//PxftuaI+tZ
IAF3DLOgFzGhw+MfIfx1nLHncRLu5oGitRfpqrVF2JpIr3F1jP9y9l/cceoXdxLZ8x3mwNcANpf2
CrA88FOgtATSuoUbdn5Tami6Il4HiTOMz0VJPl/3Bqjr/Rkmzkz8OnJn369pQe0L0jYbiek8O4TC
yJhCbXsH4vgdZIrS2j5kGGgodtBwTe0jJEpP+Ze1Iv7FB83MUgNSODBFzfKA55vYEJ6PBPTXGOFF
V7oXEI5+1xFkde2d1375mxUD8QyI9RyvloQ/gwSJhKk9+9fTcN5D+qVK66TaNvv6yfkAlFvKELwg
ov3O+whJqR29X4vNFy5iJJdnv2GReUnhszzI8Bvm58DMwSVTULBsZpQ3A82fXLmKLvrRmbnF97Wm
Hoj/DJvsyKOywg3J2EpSftECpnBnNI8d/sGilDuV28nJIGASO4f2cgJOozVA4kUbBC9qYKkBLVvC
hgroNQcQrLdB7fXqB98q4/9N4PKR68/32TyEPP+Cs8MwipIMIelm17DTYJen08G9aW68rX1a25JL
NwzaHMC5oD6O98XCFARJhskreyRAbfzCxlsv66Ai3c1bs7KqP3NLghrIb0uLCNkDft6EDj5bXEN1
A1I7pPmasc31U3XpBP96K6EphgRzOeYBaulWyGiycau0xX0U5yrNLZJtAihNbpE7yO+9T9fGoS45
xLnRRYqTgR/Fg1yivcnK/mECv8YAYo7r67r48SDaAWYpkDnAKf7pEXZdtCU0dZxNBKFAPTRp6/mJ
Y1aK0xedIQbOFrIgIIoki/Pp9IM11g6shH79MAp958fBT6+C/9k5S/5iRWe2FndK2WVQGC/x1Bgx
Uw7gbTrieZMDT3XdzMW9+a+ZeFl7GKFLGY/zi4aH7scKD7ZOsKfrJi7uze938tLnOjBbuaUHE634
gNnqZPIhKue1K8fnomefWVk4mePl1iDnep4PKdGCdUcfnCsG+to1Q+/AX4OsrJmb7+uzEFTHfe5X
FWr4nJ0cFKQx6bZxoBvmCLqpwJ10/ROuWVtEIZMD81PZcDzJoSNFsoQARg5JzQ3LP9I1berLXv7f
usaSIzUqnZKoAl8yrLcqBqsnBE4IhLaotFaWtWZpcWodTVWP2whvrlikGnJaunuJbTxNVlucaz44
f+Cz7Wo5qaZewZLw8rQbQN8jIMRU/VsY8H/AAyOGnznhIkCUNUoegYCr2xQdl/A+K/mO0k9vc4Zl
ZEAnOAtyuB7eOQkLQE4XvJdmTDT8ogCd13VrK19u2exHXRl4L0xGbVBk24jhNLUCae7XtxlZPMGh
CA9m0BHbo0OQcoFNynvHM38l1K1423IgmDAahWgPIXt1ji4bjl12zKtXMZDt9cVcDqn/PT/+IjS4
ys1qNNERGsS3IRJJptfgqGsWFuEghlQYckV8LhoBCxGSRDhrqe/ats9/f3ZgxgJPmtGaTZQ3GA9P
vfqxiddILtZ2ZHH+4wmqp66FHWk9lIeh1huzXTialEQrzfI1Q4vjT6ugDrISqwFSCJRNz26pIHf6
fgRD3PW9n8/esppzFgCWOIM+BNGoD57CTUxlalFxW05BAiXZg7DiLzFIuYrOBmx3rDfX7a4scAk+
gCK3iMGvCd+OzMavPkvnp60xn1wWK+HgoiG0lFGywqB+MJPBnvsFt2JOIwZDsfKgW/bYDTZkNG9R
Wlp5C60ZWmyZN9o2tz2cojoCz3/xnWQ07dRjEazxY68ZWsTssbImkrezp/fgBmg+hta+r6AjLPd/
sUVnX24RtkeIDjLLQQO3mw7W9NNSn4aqwA6tmLl4cH+b+aNK1fJWlQzLsYrbJoZ8Oogf27W3yso3
W+LqwkKbwgIL9ybyIDACcbdAPAEYklrB0/WPNu/yH+fpbDWLrE6JSts8RsWh9Gc5VIM0FVpyHcDd
YExXKyQJa6taBG7fKz3VCawKfyYdr3bGRBsP3UwJerbr67oYwc/WtYjgk0dBNS+wSxMUxAIA9sFq
/DchgQToU8yKaCjh//OkWnZpoKCOUNT3t3UE1w4h686eC/F4fSnz+fhzi37bmbfw7KZgge6KmGIp
TQniPQxtT+81mEGD6M6zmnRS9u66vcsu8dve4rzSwoWaOVg6N7x7sEuVdq6Viv6uix76Zo0E/vI2
/ba1OLNZb/fNRLA2P8zfWe50DGN/f305KyZ+ze6dfT4zCDfI5o6z0wmBkbjhQ23xccXdVvbo1yjP
mRHe2DUokhFMpf9se0eHhWnY3uV4iPnihgbOSgZ0+SD997P9mqU+M9eGI4v9FuZU3UA+tU2YytBC
pKkffHjb11sc2THshTO1CKqVCfc5BiQaV/5N7vD7HC2LTWJgFDAVmDDuS2FBrj2+F6ZI7fiNS1lk
XABgEsUmfLSC0cQBOFuukWFfvhp+b8siInTQaein+aRG3o9x+mEyAw70m+sbsrb1i2gwdHKwQ478
IKCfmuJD3IAmVn7AdbHi0Wt2FlFA1wE19oC1tCPgIMSkE+GJNniAV39VIjlzgEUQgOIKtciAO6go
UWCvyk3Z87etZkn2YhGgbwsLJsIYtO5FOunvoc/S4H9UWQMIH+/T30tZlmKUzDJuK/iYaaqND4Lh
SL4v9P8+FftPK+4/bwQ/DwVaxjgxAMT+UIG3baryg2H9SuRccYEl8mMcAr8aXFwEg340/odp+hbI
H7b9cN2hVw7NL7Gis1hWNIMVgbYbT3qGOUbyMkRZOpVr+cCalcXhDziQwjbDZU0rZLshptggvy7e
FsmWRVIL+gqidOFlEbiz7braRQ5PhhqosHbtDby2N4swMMYDB73D7ALd9yCsUyt+5OGnpllTZF37
boswEJcxOJDn3ckHaDcwse8DP439lRG8NSuLCDAifeK6gqeZOkx0Caos9ZXL6G3+vKy0RF1DNF6/
sOINSa3vHJNtR+s9BtW21116ZXOWDGxjzH0zzG97kvkpL56D0qRNM6DQtzZYuPLhliWXIOq58UO4
QRlAeqN6X2ZlGtG/qcr/DmrLeos3T7y51uwD42PbdrtSlkmsw8SKP7/tuy2S9oJ50vXnTGB0nXS0
d04ODof+dgrfv83O/FXPQg6vgwnaHtgfz6oSVoVb8GYlPqZZrf+ZBHNxIfizq5yZygs7V/acEtjo
Jbc3+q6AEK3cNBA420P6dkvWZk3mg3/ltbDk53Uw1+J1DFjH1v0BNv6e/6DuoUf3xLTDX5Uq/pvu
LPF5gw9SQxlgbYMR207eIjVE0zpK8ypasXTJzaHNHIMX1nUhnbu48Nq8zaucUjiGydSD0ylrB2QM
fd+58c/rrrFmaZHvRq4FkB60tAEEa1Bf4uDUx+ECocfbzCw8XXWD4TrHTcHEB4scjOL4cmsdrkuu
AB09YLBj6Ae5y0lV0Upd+wGMuACVdfn9FH4XILjX7l7z5+vruRTxzk0trglRgDEE+gl4ZMlnKJR4
jKMI3CZOtHYfrRla3BQRaYWCvAA8AWz/of4I6PJWtE2ikAdfX9JlT/jv11veFl0Y6alk8ASHuwgQ
00eXQeilGFfy+ZVNWt4VLO57Uwl8uYB9ZBkYr8ht5X3vwFtTuyugzjVTi1MEan1jlQamfIxU5MxJ
ePPDEW1SQt/NB1nZ277f8iRZrvbEbM0KywSkpElb3gx4ol63suIPyykD1lVjG4xzyjWctCwSFBtv
Sv5Ugwv0uqGFPtY8XwtdrN+naTnwUzC31YVTIbAyVEqznsd3WYExA8MQ/aiCsogIh2ivDI2P2SC7
Ew/C7LbVTfMusoLp1EhKb1Ep9HY5mcJdTQVGr6y8T0zvV0nvtzrNc8QAWTptKofJSSde0wONCoja
ClbeYiRU3iqH1rfZRNQtsdR4k3WOd9Pm2t+6nZdtOzJ6adFmkH8pef4Xt+b5B1iccc+TtKMUn5r7
wOj3wAEX9cZ3IDSgVtLBXyPty0vs3NTilLPaVDme5zMgGyTzW3Vrb9mm2A4nkg7gyyb7AEOM5qT2
68MCKw61LPRXtI/MaMNtR3YvhnrnWLcjxL6sfo3Ib83QoiUHai6duXPJCBoTAkh6K99JnyZUqu11
z10ztDj2pWpDWwWgrdFoyRIm0jJ+oXGzEaN422Fcorc1XNVMESyJ5t5XEOOgVeLJ92L1Nbe2pMX1
2VqOasJ59MGG3EWHS6ZwMXTasCT4m5L1mScG8y1xlr/VesjiiM9O3/xsilce51stODTczEp8Wblu
ln0fK85rUc2BzFEiAf4qqa07u2tWrKxcAUsChtHSPNTRL++GckJ9aA269MFzQd+H+cpjeG1Bi3DR
qIn442zKQMCnDb9K8aXP1i7pNUdYBApe9BA1iuFxtXmqRwpgQ5FmBd5Adr2ynBVLy0RelaDPVxH2
ZxAi8YdvmQ/JOJY2cbSSd/yLU/la9Js38cznbBAXEKujPdisp0gf7H6kL676CsDUI7VZ3e7Br6Kg
fV6OQ2JYN/7MUUJ9Dpq2j7Z125cvZRzlL1kW++8p4GhN0oJuUJ10iFtjsojlTaByitm7QvbFx6mC
uCvIQIrNIGlsH1np+TyROYMSjoQox4HEpfeDem4pMImSI7Fr/bHZO03uvoI92f5RjY1bIYcoFd40
pLRve5Y3t8oywUkSn2a3dW7xja4zP7uV1OY1Ds/YfyZlXt3lRMy4CmasAjOe0hp2PimFe2tKNt5V
EsJ0J8elHSbYszgNivYVAqp3U00gY6winERFgk1coWCUlZGjDxVz+geH+XW8JRiIujWBmD6hBjNA
JotDuycZY0nwdh18TbfhMH1pKx5+k/mURxsHd/aQFpYVsETklZVtHc0hAxWKgumN77OQ4qbOGncj
ScVf2nbq3UPuat5toWgVOWkuyiDadsgOSFIUUaBTWke49h3f7EcaDGVaU0qPvUemF9cA5rYfdAmY
K3CJ7ikb6b2Wuktjb7JpErl5leQOgQvEo36iWkkFtF0c00S1KtxN2J86cfnIP0SGuDeR7nNM5mBU
d0pMNUwyoZ22Eqvh7JFRWj5x/Icy9XRvIYcN6Pit4cVwjNtJHHF8VHOM+xFYVVKaJKZlk2hs54aP
NWZSIqpk4ikLc9tB10Jpr3RvBmrRTZTXIMYbSQyB4DJKVOiWhylss+2Mqk8cv2VHy/XBu5s7GRSh
AnFTxYNt5hQtS6XourQbh3yDmFRtwJaF8Sfe1RSynHZ4H8ugfzd2rNxQEOenAbqTUA6sgcsG+0lS
kSx76ibQJEWmaz/qrOWPwUAfcxH/jDLhHHtM0SekHI8qbJFRTeyrxVV3Ms3YJL4HWVbifBF6Orql
7R6MCeMsCen0OpTDT0maH9Vkx2Uy6KF8xzsfhHJ11Pdpq/MB8l6x2WZuIbdZVtLbmvIpATdam9r4
YbuIOvxQEX47gUmaAB1n6juIYXvPtc69R4YpoGrj+rXTJx7EB394BvPjowedQQPkJcZgJi/cyCz2
noknrTt/qrqf2o3iG+6PeZ7wSvBnodyDjlW7kaK0IX81VQTdWu7wrxxU2TLtY3qYxjzxbFdtINam
30sHqPnIq9q9X9sVNP0KDFlGlfjSKjBujK3ffANkGcNu6CtAg9l2RvRlLbKd6lhPKbdbaAnXWp6i
YPROvsJbeDRetRMhZ2nVdvYxzzP1yoIBZOC1g0w3z6c2DZu4+jG5OFNtCY3KDvpqe+SuHiyEyOhG
xKrCjQWmJLU4kj6CUoBT92lYF8G3qK/HtMviV9OWH2yrj+ieuXnBN7bk4PcvBX/PWRbfNw6T79y4
6r7AneQuGuPxxkdg2PR+jR52h2dpOmYV2wwBqY+qo3wHfCkPk4ADBmxD/znJg5ru8sgHL49D2tcR
4NxHKNHckaqkNz6hHzNvqCFBz1XwsSiz7pZoWe6jMnfuA219o3DoHXjQ/ZtZY7RLMVjfgvyzIB4m
gnvSbCqrYoeQWijP0VBrjM80xT6q6WuQofbk2IY95YFm8oaErNsGYvhhShw9PDZs3DR4Qguc09rx
y13ms2ljiRAFJCgwbXPHMklmuV8KWXxqhd/s/BL6cj0OTcIaRIA46w360bzfELACpU7n2KlSaKxZ
IeB5vgaG0rTYnsrSPxVpM0AlhpBvLWdihx6Bc1dWRu0YZ3zraValoeQD8IMjP4S4aff4zHTbQF01
yeq+3EO3WyUCfbutrexveMgEJi0E6991Yf/TB9D2gHcSf/CI4Ufq5OCDtCBaQIjTH1H/t7aiKRCY
VUSBBRBlildPsHUdZW0UCBh2wWAHJ9oh2rsKOWXQx9DHMxApL9LKZW2SuaZ8NHZHH3nsZGnPdH7X
Cwi4GX+oUacU0Egqh08kzgcg4KyfpSgfuZ2Jfdjns5/YziGwe/+mCLz2wc/jvQowLdYTCB6YUW5R
rJlSS3nd1oxQzvGsPsfMJfnUjm3IUpMNXuI5RiChynS4DccetMdZPySNoSbtqgYuEWFQ/SZnAlT8
2q03uijHw4Q6015pMx09Gpf3gvc63ETl3C/QJQaFRtLCYX0WpC6j+LCimE79NLmfx2jKEkhL1tvC
HrptR0tldiOuos+QBqvu4PxyY4+9/qBK6J/WWRZ9nl8bSBZ4/2SzPO4TWmigqt1IoU8d4/cr4Rcf
jAtDYFaJ8kPhZg/aQs3a494r6PGGJOs8k1a1L3bZ1A2nIAvJJsf7u8KDs8qAqEeH7aaTyjrGavIT
H1QV+HqZfMQgK0/qkX/k9WQfrMgDKUUHLBpKU+M2bAfrBjwV1nGQRL0jToFRadWoD5noH2XcqxMT
Hr2XQ5a9mwLh3LiU1DdstB4HhN6DanF1x21Z7DUoHHYs7Nx3unasE8ob/B0w8Rt/9KNbCbnDPZgQ
BAqIQOTPZDwHK5ym1EaVYoddA7lLKL+zstJ7lRfTvuEI3ODT2kdeFm+tzj5BYWR4UuBlgs4gLV5s
DR7CWMrpzteZeBWWkCchp65JmOjZSRXA8g4mHB+0E+PZWjjubohosx0ncD4EYT+mpe+bBBO23bui
4BgbrOHtO6cdQFaso+mQS5duWdWRFFO67qYAEW6qawrZ0MYcZI8jUxkNkZwYiUZTEbmzoxa5opmm
cNvWqIbRwLQQY8xyqGbar7Y79F9iFAN/ln1THPNCkR3Cv/WE8VCMFjcHCCQfDahT89QL2nT0byLo
3PYlqB73VdS+2PiyW+oS3EpR53lJk3MkSr6XY9irl0PSSb+CVKwMb4fS6A3m1ELUQ5rxpBwV3BRK
5I9EuO1x9ICptWWD900AffHQAWcDjVt5iFq8g1kGachmctxvsME/hW1eb4jg4cnJK2h4OsEPOmKY
YnSrL0FBxH3PEeZrEHImtZezfeYiAkoPXSraGe8eFDDjKSfVz4j4GSSn+qi/GfOsv5laezrIVtR7
189rqNu2IdQSkXcWfdkdMBRNHRyIKEAYgj6sVFJueJDJbSQtlXhhE1pJnUdfC2OZD5MDmlBO43Bb
hTXftWhk32UBZaDU9Txgxyu6w3AGyFPLUG0iCiXMIgz0eztg/qZ08/EhsK16E0UFvRmdgr9D3Xn8
aHPhbg1a/fvcM/GGgp2hTAB9FHdZySDBGfrdMWgGP7Ew/HPfRWOVINP20yAjxaOAFu8dqODar1A4
wxR12ARBElrgbmnj2IX8lsQdYLzxPpcBBlNKlr10tY0rYSBuGlZhkHiuegXlWvxFhpO7l1ZP9n3v
+wfpFuNXkQmSYnRNQZdT6yDtJ9yXyWTJ0k4C4qIWVowGuxt0O98a9VZ4FiDhrNfqQcVQcbbteZTU
Zsy9a32rMRtqfKE3s7IVTXKwS28nrL5KClX7W1GDEi51qIsojGmlF0VDJGFekcc3Ya0FxnhHzj63
offdcaxyP5VevMW09pTQWqLr0UKPdPBseWxAXA0Z2hwk8VHP3J1Sk/4sW89stEMFhJpR7Ykwo3Tb
VT60SlUdHcOCgyCCk/JO2sHcB2imxyhAb9KCDjYa+1x9A+MKhf5vNUa7kDlq24FYduMGeDVwN6pv
O17YewlCpG/hOHR2IhmuA4P3wMmAGn1X1gEu/7avbyFjW9K7uqvYaWg07vVpwsHa9RxRo6aF/d6F
NsINLiiIk/qg6En0MEA8w7VDI9LG7Se9xUOxeAH+BFrYIekVcisUsZJ8qMN3VVSTe2N1+XMgUWpG
HRYojnLUz9qps1f8iOIFTAsFS6qiwwQMr9GeaiOxtYTXgYuUNDfaJvBWMQTOiecR39mF5i+l8LOk
CqpbIDewW7rXCYjd+oQZepxMKZGKxEPqIzNNEbPjexjSiYn9F2V59gn+iCbsRMAxCeZf/36Ix+nV
1SNWCKRdu4WKWzhs8UgJnukwNPZGATy4sS3AvfvGy0+ki6ZkqntrUxcGuvEd09+JJVEKGv2MejjT
BjJPvG+h7QrCwGdpR9a9DS9Qc92r2IDTtv0KsThysEdbfIs9ZEJ4svI00139LlMqwsczmJSwKsSU
sigRDGSAnExV7WmiE4ZSqkpCfVnY84Wjb3vBv4AE8ZMo8mcbquKHTHuQ7g14/0AY53gqRuO3qQzU
S5Px+EGywaQZF+j/ibkBnSNXRZD3e2C4etmmvjBfozwKHwrduKlbISGuBijG3wddPHyIesoPNRnk
xorLfEsr8Lek4NipD6EVByCYhBYujpyB/0Q6jnbczjMoG/bBEY8tfYImuE6li5ETtwWnPN59FQrz
TZ55IbJr1d8VQ91/knXZoH6n3f4I1SuG/aw9Lw1RZktLRsRjO4wtAnNNR+huc3UnvSw7tQFQVVaB
f85apBhJ5QjvizfmMQJqOeIEFj9J1enpUMTRdI8rvH7Xl3g9OsKadhpIhgPXpcAx8K37vLSqOJWx
3+DhXoG+X8S9i/y4a+/FOJB9XsT+D7siMe6AwPgPFIHwlvQ17lUAscLUiYsebRUIVQdhYW9y40OH
qweRiN1Ho0wNASdMgnnDbOsNhUmjKB++2UM8JFxy8uQFTfcNfTWFzKeCQKP47pBG3ZE8yz4wPr/E
slhuicUqxI+iCGtk3DFcxUxPTGbhdGyGjjlgOpCatBhvdVTFqqSjtS3HpG58eyTvhyrEFMCd8rjL
97alp3ACYgwCtHqL4SeOoodTgSOepDU68F2e/r8ajyS7L8EzHRGPvRdmig8UPBWvbUXtbSeGOauv
47uct9W+t2R+yxvrVAy02hZmDD+4FlX7aojdXYhbFnrGZXlrd8rbUkdiCg4pxEuUMVS4RC1ANNv6
ENVdqW+tFNKW+OkRV4rV2HOROPpEA51kzGx6IaHx/cbe0BJEDXBuUCuCCuTU3Df9dwscs4EApwpG
u95UYQ8XFfZmyN3RDHMpH+TR7IvwooSxRx8R6rqduax9pTAYLlpqVBdD3hWoQdK2TgsFll7z8bqF
laLtchrXWKFgzjwUMHbZS91lN13pfcDtsLKQiwQWZ2X1cFFWH2VTtTWDnSJA/QxVCdweBQgm7gjb
hAkK4QmZ1pARa2ubHfOsrJrnQ268Yrapp6QJcUGRr2Pz/W0fcFG7VZMqsnwuSBfkkZqbSr0QTBtf
t7F2ghaVdTXwLBwY3MA3h1bjAvXfxQ54u4b4jYYW1fXG65owm9GMw7grsiZtgifmguzMeX7TgpbS
v4prR+B5hY823SDJSEsqEtQVk0o9vs3QoufW9X5mUQ9frsl0UloscZyv7Vz1qlewxhe3aOZZB68C
IvGSoCXmle9VNaAjDKVidD2k66VViRdc//MvVnRmaLFFeJmyYhqAaxTxPRr8CQoYaR/laYaKzXVL
s1f9EXx+W1rG7TYwIdV6Bh5b937rH9uuSgU7UXAL+oAYhewvUGfBmb3FXoEoFDf9DG2zyPcauV/U
PYwFqiB461xf2Mpe/RG9K3AfIaiiUUXvKwskT/wp9va5/zett7P1LII3JjiQd86gM40Cj82shPs/
UBBO0XPxwr9pVp3Zmi+Ss1DH0YTQ6BwAFdHJDap6KCl8iVHricX2+re72E88M7SI4042/tspJD+N
5IszvFbZPZsrWP3LdUtr7jfv4tmScuYDeuC0cPSgQ5v3qSCvo8aM9lwipT+0+JsJrHP3WwTyoYp7
7eZw9zxEvRiFxsn9aBlA4NUKA9ia+y2ieVOWlhU1cD8Rfq4wol26URLRHfoOKwfq4v13tleLUCHF
jBgJ4YAGRb4SeW0bN2lO/2Zw4OzDLYN5gaqFg+4GBhjZycfkWowSSoYp90Gu4dtWFhQtIsSQWXnZ
dViQFUExZurwss0S3/5x3fFW9idy/+l42Ri5Tt9gPSZ+L6spkcXG7YBS7nfX7awcpWgRH3qrGhqm
YccLvkfVA8oSiZDfveHWBr31dVNrS1qEh2H0p86dyTzy7Eh1nSpXpI5zL/HCeJuhRXhodd9ZVMJQ
zTi6YSQJum+tc7Ch0nzd0JorzCs+iw4VGoSensUPRIQu8LciUxgkIW80sggJtOS2hG4Q8i73haNU
Qlx0AVe1Wtb8YBEP3KLjZTEfU6e6BdljOvJjbO1q9Kr8eg2jt+YIi5BQAxkUsplOoXHFBlLvqT3e
2c77LiL7N+3PkoOQerwykYGhLr6jBU8p/Wqh8vo2I4t4YFgkJrDEA6/boMY83DsVmhnmb4ipz+Jb
vIgHzLZIITAOulEoBmvvGSCHtIv/Zgz83MoiGvDMUBSGcYMP/isKROCeOHZFkwyrOf7KyVnSFgah
ghK2wkebxEeve0JZuEBv7frGrLjZUq0dLfxKmnlov9WPfYMa1I9mem9Z7RvNLIJAwQEKs+cMdQzr
nYvnpN+h5hsHqeK76wta+2iLSBCZYgRJKM4oIyjpWA8d+apR7Lpu5CKj5LkPLCJBhdJp44NvaePF
uKybTwoAeB0DcwCkhgshe2mQKDwy9qma1hjA1ha4CAxRXdBgpAA/M4Msvx/RaVZJRT9fX+GKlaXA
HTGjBR0nLHD0UGp3IdKpHiBO+LawQBZhISC88roe3sf9XcOfQnzMGnnW25ayiApTF9SdNXMVV/Ux
K+q0oxMwoys58Mo5IouggCLtyEsBB6fkLg8n5Dwos5aACw0fr69mzdAiQehZlCkIpc9vr/s+sLfo
E/ruNxOt8Y6vOcD892fXtgtUrQxa2Inr14HSVAIqbvTP64tZMzIv9syI0C4Z/XkxvrdrfAMwUZSU
3Qq1wUUjYBZ3QrA3Qv5psZJO1yLULkoY6PlvAkBnEhRdT6Bd+ZvXwpmdxWLGbPrPKzz8FEmo4plk
sNCXXiuWXcxCzuwsIhy656WeAqyHUbvBU1WeLN4fOEQnwPNym4OAYCXarX3ARbALaOcMen6Fl+q5
H/QWle4E4IHrrrC2qkVY444kkaxxStvsSGr0rwGW8a0vI1rZZo3q/vKCZumFudn9Bx+w7CrLaec8
DuDLnVc+UwMp2dXgdvGkgp79P1YWfodmVxBBqBL7ZFdpOXf3up/eBBpnbm+uf7vLNdszUwvXawgr
qkggWrsAEapcbCFzufO5Otk+pNgH78HIfOtlZtd3emVyZe1bLrwx4z0F785cIBR3gILuujDH9MGa
dtvat1y4oMTMJgMaZx6mfA3z7uh1AFABSudiIOP6t5zj5x+1tLNPufBDVmdoRc++YZXunVvwJMz1
zXUTF6lVQdT4H89YXq7QoQNHac2QPdxPHOicX2qh2UYlxp9lVXf2qlrsyvdbXrR44FPMrmBVXi8O
9nBgwBWNmbUd2Up5a8UdlmKxipigGqL5aGmAefonsCxDw3VNdW7NyuK2NYNRNejh55wL4Dq3RDOz
6u7Bpv5wfafW7CwuWwhiVA4ICpA6AC2gi02mh52l6/11K2ubM/+Ks1swbqN/M3QV4QmqxUk1HDga
p8P44bqdtdUsooRS6FNmGY7q1JGdiL5oa9yW9Om6kctx/LdvL+KBBzrDop1nC8Ly4PUnJvObPjt2
aLqCsvFtphZBgVgEOs/zEGjHf3Bio4H76OafhtBPJELDdVtre7QIC8TRbT1KRNhJP03sC6BKiRQf
fX9NPfV6+IH2+D99YQR69f9Iu7LduHVl+0UCJEqipFeN3e32mMRO8iIkTqJ5nvX1d9G5Z1umdZoH
3i8OAgMukawqFmtYK81nrIkk0dM6hLd5uwjiocsnhOjqrQi97KUpBROk24ya7qi0R2u7NXoqndHQ
Fhnf82wUDI2JJHIRuEUrNP9ocApN+5NKtR0NJloWnsphsI3S/zcHpcica0DMWo1ZioOqowI9hJ/6
NHbDMLfzSjQNIloV5xwUgna7iOCogL9rR3Ph9Ogq0Zs/MkZCELVcXtZl2wXpyttD67OOIVhgC4c6
dwiqvjoArEPr27+TwnmI0lxpMlTYPAWdE3ky+5r6S9Jzwf132ZYApvd2LXJdqpkaw6sO2WmZbmf1
2io+GR96kf1zySoy5x2QSG0wPIC1LOYNxjPQYfugrhJaBp8u75loNZxnmMMKbCkMyNWMNUfKb/Pp
0VwzZ2wEd5FADo+Cn8vJPA8MfTDMLUcr8ean4DoEAHM1Pf6rFb0kPzb3UaksE0r8WFGJ0b2RouPJ
/NGV3w0AR14WtMPug8Hd1zN64TLYSJqrJC4MFQBgk6M+x7/q8+IV4EeQbvqr0J++xg/WyTzk99Gn
j0CbbwVzXkK1AKGOnDFeG8q57q67XkNz8K8CHGyXVygw2xfOrc0CkzDTGrOBqkvGTzybvAWv6LrJ
/MtSRKrBOQeZ1HFDR3Zg1rWkPxrdn1G5rqM/l6WI1sK+YrOWPgLCb1nhZreA27dK4PkEGfsE93pZ
zC4P2fZsOPcwSGVbdBaUgvGHo3rkp27sZg6GIl8YW4aDKNUhcOQvWrpZ2GpIeRuyKyNfripi2maG
eYn8i4FeYhk8GpeXJ7jgecpwDc0hacM0z4zXqzTpz1OxCjyF4KB4WL2k6CqisPI8ni7ObN2bVQpc
1M//ah08rF66pugqZrx0Ca2ddjljvlDwEtvXagpQDwMchSqPpDehbbYjLM/RLbcrecjHGNm0H0Ur
4oIRyeF8QT1YXU7Z41meK6+UH2ibenV41jpBfmj/WF7XwzRjo2aFmgO6WIcvqDq0qpttgBkTW1Nm
7/LBiJbDPmMjhqxq2KCXHQcDMHhlzdw+7BwlOY2ip96uJoNUmJpIoVCF57ooVoRVL1jPTVLfK1F8
LwtSCwIB/DMZ6KMwlh4bRiuge08/O6XxL+/V7pG8LoF/FoN8K5cntle98nvC+KvahWhaFl1zIink
7Ymkfd8PCUtADkSzc5xIUmE6ePp1eS27XmyzFk6NM2WWJUDDIt6Zb9f+uDQlOK2DyHzopw+BCWxE
cZosNZkFpnB00pmA2yAYd1Vaw5niM/rwP3J/biRxyizrk44xCyxqmAYnHjDnm5U2HQTwGSxEe5fz
2UhhJrUxmUKZJoukCd4nqIg7UsngwHr8ZzkYaFJ14qkE1OoS+xZa5r3Lp7ZrrRvR3GUXzmWN9xgW
qGISw5puAI2sgEZQ6b5flrOP27ERxIXDGH+YSb908D5mciv3hTPJdQASscbJ0f9sy5l0opF63VvK
XToXPyUFbGyS2Qd5JoE8Ncd0qebrdeOlifpYF2gFbcwvlz9RZO5cIA3Q3kwzWSEtDscnkjsD2KQu
S7i82eD2e3vOWUjRtsa6M0Ojw7jGj1Zp3SH+WQKZ4LKgl8CV1yhqabi2dBWTNTxC0TLr1lrkSPSO
/uqD8sszVZsce0/z5UP3VDx9SJypApZctgz6joTLlBSMhYJHkBHcIY7xJQxTu7ODqpqPy+YjNzMY
AxUCbGXwFvIVlYrSfjAYB1GXTmhpxMxa/omgy35WRNXcXWrfrSjONA1zjGe9k1ZsZHQYb6vrRbXT
3JZ9xn8FXsQ/mG+9Fq2P2QJ/eluhnFFWygrcn9yC0FFyR4zp6pjDqe6K8rqWi1ugxgnUZU/zt/I4
24QigRncLGU8VSdXHStPCwVX6W7K2cAdbUEfMZbOv7TkvpK6fgZbYHxUfN3PfdAVe9H5r4oYd5Iv
0Mg9U0OHLagzqUF01eRvI2pWo8xmJ7VgedT92lcO4V176PzJx6TLCdNzpzxQRaWxXbvbiuVuJmO2
9B70T2ANdzFfCuK0pnIkPB2aI70aZFtEtvfu4kD0Y2iMBZ0R0L3b1T4uJV2JOjxTgv7YBf1h8uOD
fBDh2ovEcJupxoNqZPn/iyn9/tDCkQA68HD50N6dGVsNlATE7gpOjteRKI7WUAJ+vgtKki9tlGG2
p6MHrQB+eoMn0WVh74KiF2EI7Q2Z6pbJ+xCy6j1prWRB8hZAHGAKicAsN4i4Id5ZMieFcx+6PtOR
DJAijV/74Q5XfNo+lZaHeVBkIBWB1u9v4OuaOL9RNxSz8qs8u3TBiLaJiULZCJJQQlpVcFSi3eM8
RrFQaTTKfnFzc3zEWN4xWgGxlAOP4vIp7Wqe8boi9vtNZGQ1k6YXtcIUvD2qhyxQA6Z5IgV/757e
nhMf6gMhbajUGhOnqK8svuE3AUAuTnnhKo7qpN7yJKJzfB8PcRK5LPhcl2M5A9HUlYP82J+bmwkT
x7aGQVE790NXDcJnTB+kljPdttf5tSIIOd+5fE489yYgUw130sQ4QAtoMYNhA3lFoI3vnSGTAQpJ
Rq5umSCH4w5vIFSaCxxe5zU/NG8+PGt2+JzarSPGZmOq/ebK5GRxqj+pq6GvI7ZzqZRDnWm3Uzuf
qhK0ScR6Smrp52W9FK6NM4AlNooEier5hQax/1z6mKnDzQJ2NRszfx85rM1GclYAtnOgC6AbCtgQ
68/Rkh4B9yJwh7v68CqCDxhDeQZKUp0ubtG3gSkPd3OBYWLBprF74sIh8YCWk1qsuWzikBpv9RcP
U60gFLWczmeUnu11LCj77LpDBL+mbFFFVQlzYhvnUSAqnTsNayIaecxa+Qcl3bMyNp8lEon6pnc9
CBOEXITKwCC5O3Ix66ZLJWC/ySfLpiArXTugPLiaPbnAF3Dq35YUXN7OvSMzFcuipqETmfADeQrg
oMYqqeGzOslXwVsBdApByuh9nyHMCpargaGb6CYlnObVY2cu2YJVYZq8PtZ+7Os3VEH4W7ngrnYv
L2jPhrF5aIqhjN+dcjbVAZFJaTEHAxI/46Yqy+e4Nf8ALUaxDblwzVlEgbcrT9NkIussK8aDV2eY
YtetGoeEsrSnkDUOYnM8UaV4iHQANq2LqGK3p5DmRiA70Y1Crk0Yd6qE+xm9HYrfrt1309IHjIZ2
bllUH1GPjTBO+6V4tUJM6GOC1gAWJ5kciQgc/O7+6bJpgTwelKZ8jN2ithBKdY7gJsKPbukIILmL
M/BtAM+BR9IShwJH+D43z/RxI5LbwV7FHLpOIC350Z7XxE4O2alwNHt5Tm9Wr3+og9C7rJT7hr0R
ye2j3K91ZFHs44K3reYogMzzJQ9gBF7k1DPQTmz122WRon3l7k1poqW8JpAIzJ8mf7aMH6p5WkfN
1SRJ4JLZx/Me2dSR3DY1sC3DTb7VyFaphxoNRwgDMs2OyIQu8p919ePyenbVfiOEvBUCUMlsnXpz
dvt6SB090vRTXxh155UAigEGWzRp95cl7l7P23Vx3jiTtSmmizG7cXuc3fZz7Ude4piZrwMZy+4D
0dNl1xdvlsjp5QSoRHR2qrOb6UD2AtzSDKxzzMn37uWFieRwytitepWVMSKBqjebK6BqE7+Js0Lw
WmeO9pJWcAq4jEOs1kQC4jRwGeLiOzDvwLmjJU4xtwCYAObZKOIpfl+KfbHsV01kRrHxjRVplzmr
EBt0XnuMg9kvHsCh50oOAHE+9Z7s0ivJHZwyEFXf3qd4mGSqIB2nqaaM3uW3kmWgWMppPP8N5cbw
CzAxAorkFe0ONXsA6MDiH3rbdD5wlBuxnOmFmizVkhIhOpm9jn6aUoHV7arK5u9zVidVuaZNOS6b
dn4aJFDFEVE8J5LAGVk7IAcby+PsJsviGnnlAFzz3+0R+4KNUlAD8Ch6BQkUhHPxI6DfRBcK2+V3
qr7ZJc6gwI88KSMwt1w3PYaBfgiPTyjF3/SBcfx3S+FsSpeLfJkkWK40lF6D81BF18b+TbVZC2dC
ciYvtWVgt3p31R/ib8DztLOgc+vmcfUKV3JFKrzvZjcSuYgN4LKhCjzTGc9m1S9d5QpUY4552xy1
g+XOgrPavRY3wrhYVG9UmvcdhJXkj6ylwWCtgAP4TMvRsYQj2bt31qswvoZdSNTK+gUu0KDm92m1
RrsHGF87YcK4mDSBbuw7PwrnQwDKZmgv+7zR81hql0xacA2H3xePOonXAxPerm8xKOLpHiivNL+F
RtLQST6JDnE3BDBQKtBUdMIoOmfFFAi/KVAKkIjIOjtrz6b1myCXc1n7d7dzI4QzZGAyhtEqQ/sB
3WUDmakg+VVLurtemNfbdUobSZxBG1lfmBQIOgCECrvrElw09dRYgpelSAhnzCNKE7VWwtKI7ivz
iE7G2b28YfsvL1MxQStgosRhcSJSQJrJRMXf1YL8rvDGw3N2JL52iHxRtWFXATaSOLeBaBPdfSCx
dk2ZLN601opHQi1oolEEMb7voTaiOH8xW0B/6jUsanIUPwGmmzMfAF+XOKNn/Cm9MlhEi9t1GqZO
dJDDaBbhA1yA16rA16SwY1VOQMgK0Wvtpnn1SaYYPB/oF8G5iQRy1245VZjMHaDpce6P7up2jnqI
P6E50x7/TC71mzPzxbEnMuP/srevK+XsuCcpCDvYbfy3bSnxAKv4kDh/Kyw0dUQ7u2sDm51lv9/4
rKmPWgNI37Mb1mmgNPrtAppggdvYV00Tr3NCTIMSbk3ACzCKbsGa0uYadJNOgkZAgDx+6MhepXAr
Ccc0H3P2LO9dM1hdAH6iBAy2FZAUHDBNYn1vjoVbBvEMEMqDKsq87bpGCx5DQxIHlQjuWgPwZtUQ
k8Vp1pelWU5F9JDKgJSLVdE6meq9i3VAHE1lxaCayieM9KolhYyJTbiU6CCZduqbyE+ZdnxVDXbi
i4pT+xq5kce5YlNCctiwrBeNTOxcc8ZjcrJA0pHmB0ATOZIr0sl9r7kRyXnNsUmA+D3gMkunVjol
k1QDsJr0x7IFqMVLSRV579JR5io7sYzGSY018zG2rEL0AmVK836zUfCkCojNDZ66tDfqsGwzfAkr
iUuVTTzgrEVO7D4XR8XDFfg/bPieuVgywSMK2qTg4fLWJGvLzLuYHXCx2KxgUvpFUKTe8+ID1jKw
XOlcB4ZIq/Yei1uhnP72MzqDgYrOrIcG5WcM1hdeE2TB9O3ZGN3FB7aoE99P6uFe1ES7q2Cvot8N
K3Rl25umhfVOyZOKEmvA0kH9YUwPpPi2+LKLVLZ32VnsbrFCUHSVNZ0Svr3fWgYMxAMmE/yaQRg9
afGP1BKMMO1G1dZGBuePlIZMi1rjQSqftD+ak3lKaYffqFu1bvKtjpyocy4van8jNxI5SzVyuZoa
CW9R5hmAKYJ+Ebf+oziRA5BUVLBd0aN7fxthG8hfqwQoWG81VQe/gTlVUBrA7T/U4x9Zb+46XTBo
8l828lUK5w2sPlQiHbBkmHOzbpODcmCpwgYAEC78uSO0hD2TtxBEw3GYiDFfEg2bG5GqNNX1ZoIn
dycPmetgiE4ZLmBmfEiaAEYVQbzI/NgVyPuZrVBujUOJ20PPIZRer377uXFSF28VW21t9cXFirz6
7sltFslFi602lFkaItOlFU/J+Dmij7EqqDrs3YjbJXFuDPNHIcopWBIgUdH8BkSi8bbQESumgjzX
/oGxsWyUNjTD4NYSruYooUCPV0ncuxJQ0NEnKTKt/cW8yuAWg1n8cswxZo6Q4ppVUI6VA4zkwbaz
Y4mihh2hvAzUVIHYF9bid2qB0gZ6bVSqgg3lrYGBF6YZQgU+pAtzt4oztL2ABOCoabWEF2yS9IE8
0MFBrjk5EQmUItKcmregRlFv4i5M7Ypdk+pS0Rt0wxNnHsCukFVlDpyOqnIMMJ9cr4NC7Tkz1S9l
YrXXySijWb7F1WOaieJlaETwynqSr+YCD8tprOeDrg+yALlK2dlf9Ado6H0BCDMCfM5ZhnE+ZbJM
JoS9ij99rx6k9ki89UDdtQWaa5CvHqtVlc+inoEdQ4BgE+VFaqkYfuIMz6gqJacWnUB92hcBybND
PE1Ack/I4bJ3FgnitFRtAMAMpt3ZrfsZDCkAkCh7T5mCy1JeGuY5jXmzHk5RAaBr1hTwmiBvsatH
stjd44oALXq0vk5BEYwO4NRWD1jP2UG9n73eSXyhM9uJUN98AxdLoF1GVUMwfOAeUn3024MG79B8
XR08mXz0QEyC58XeBbGVx2d5AM0qz7oGUPrwWvGBwH8AWr27OiGsMnM7wTnueBvDxHve1FDf1NEm
+dYkI5mGpUkjXOvhUz8/VFRwgrt6YupIZOPuQeMn29zN9YOJtsSKrQqeBgjECJY0B8h4q20Crde/
rCtMFThVQU+gSikQ1mVF5wdWwHsyj3KLe1UzdF+tB3sGv4ucVTEkTo6RIFsWLiKWxT1LfyOVU45Q
LYgpRS/tJGFgXi9Of8yB2uIMqd1XGF6n9nJuA9C8iZzpzsZuBfNaUoaDNEcztNJoG+LIU4n8AQog
C7oZL+/ry3v2/cYasmXBbeMpyHntMClWNTeRrQBj5BFh9DVwxOld/VQEXcBKWJLTetYJGH1jkPnD
VQM4QLCC2LFAk3Y0FQt+/QxOk5RUVkDcwe7FBiNWwxhSEMUcL691P+bcCGGBzUZdJcY41cQIAeNj
eaQnlfVoXsU+GvldQJuJS3R7xv5mVdxNMWutBa536A9IjDz9vILXxQERmK+ik1fH5Oznywt8UYtL
h8nUarPAgi6kUbOXhxEKx+opvMY/XnQiR+kLgA+BxAqET7/4rMOTqhPItYTtoTt345sVcx4Hieas
LAgy5pnUnaJo8pWwf6KFBZgtKojZ9o9TVy0D7V4KRTj1drVmX/aTKTXs+ljzZ2NqyiCdB2KbyQgQ
izyO46OaUuUMIJI4MMeyPbekBlNYlDVBSrpvhdGJ3mp73wSP++oRORWb6ZTVQ9j+fYNXD6UbndSH
3q6O8pkldNZvl09cKI/fAxBMjZOls1gEHoqioH47xjc5esNYw+xU1464dXHHOb1ZI6dlo6GWcpxp
E7B3lRQkdb2jFeNZA/2JIKRkH8+p8xtBnDJVON+5WXC9AGA8M2Owc4kG4fb3z2JhnA7fJ/M3ZFtF
zWSCQspNz8VjdCjRZ5FMTn/qPerXgfot+3n5wHbuMQMdNhoBYwRBAYQ7r2xGmwC4dxEkg5O3TrUD
2DvwsO+Oa1eepto8gplJ4Fr3MlQGchbAT8LkAqbWjLd2kmRD0SkJvIIWjOcBgdUaNEeQD/iR8JG9
d528kcWFdGsVpWVnaMgHhQvmPSmA9C03BWwbleghBLH4SLt7dQThoYV+tQp9VqCtNEfDSw0J8Cx5
AGLG2yT2uxwsMRaATTWQ/JFjGhuOnj9fPovdwwfekYJUmW4Si4+ny6FctIKiyZwlzNBR6YI74rMG
Y+1vQFghNNYd34h3H5Vx6jJFMMRFEyBabtu4QO4IcEVOFoL4pVaSMxqZbrqoFc0U79kO9BqdiBiR
wQ+uxaAstEGeF7wVorL/EvbFl/r35d3b8wJbAVzgAPJpsOqUMM4o+toa91nyoIlAq96DPGGjML7x
j4fnPI2xqi1Yv+DhY1TKq1PlFM7g1yiVf+Bl9UYQ52kmKYpqGuOi7i2S3Gaw4FMIuIaDGVLR5Mt+
ULBZFGeOSBajNyKFGsin/Fd1gltDimh1km/lCUwwAhe6q+MqXosGImeCUQduZUmqmDFmo9kFYQZh
UHiRpwOIFKzVuUd+Wq7oQbWndzBMBaUFU0ZGmNM7qxv1Ed2diKhC/c8IhsuhBbvaZdVjO8TfC6hb
w4GahqLAnt46NHQNJ5WEEUY30gsHXTz2ikRK0zYuGT6VwNO7LG1P0VGqAyIoyoiGweM7yWRI53JM
JleJGldLQRbk6FnjXRayu6SNEC5umIDuNVf6BOapOpdcWW5UZNSnzp7buHV7MuR+F07+ZZl7mgj6
sNeVcftImnWaww4r04L4Dggoh/qJQQ7Eh/g0HUSKIZTGGXMkAR6u/iutuCl9vHxP7N2LRuX/pSzD
NuydjmzWxul9Drxa0Cu9rG16ZNI0t/VAsecSdMtbR1EtdPdeh1dHallToSacb1+jss7npJ1cU1GD
srkdpF9V/7UzTVAMhs5YV6K3zJ5Wgg3pPwJ5DONOzcq202bYQFH/HiXqoa/IKfqxBMJfA4TeqMJQ
wECeyGgGZg0CrFDHPNpYBnJR3CmEAgwNmbYPKBTSYhg3Uyw2IM+94iSlSopRiicXl71lr25xH7qJ
s5gBS97UgdC57e76ayaOJ7awpHZGGwMycUAHAkML6+OrTsRT7PHQg/tQtgffRPPl+jv7BlDA4PJq
d09gI5w7cgu8UpqaI9QPZfMZtHx4IsfTuUQOQ+CA9lqQkTN6TThyPrUeG1r0acFuDNVfHjWMMByf
00crIPb8RVzS3HPhW3HczS53aqKOBna1SpRbGXSKrSQashIuidOUKUuTGLDvkJHb6BzLweqFKjhK
eD7IvAAHZ2MsxE2Et9Oem90ujXOzXQGySxB5T+7aVOsv8GRZN12VM7ayQg0kk6y/1hrsqpcVZfcO
RnWBoN5u6Ap6Qt7eV0tejxrtEMawOLO+Y3GmfPdcHeMrFmYanz8iTpcxQaGgw0rjQ79mpGoRAZ0X
5dHJdFaXPUIxjI07H20F5lU6CLd1T2Mwh/2PRE5jTKShcwu3iQsycj8aPX3MBPfj7u2xFcHtYdEu
MQVHHB5qx/EI+OfYTxyKTgLzAIo3cTVDtCJOUZauBzupgTRtpI8nvbelVBeUEfZUcbsg9gWbXE2u
JHWo51DFxJoPQ6oc1CgHh5Y1fq1naEio/r6sFuzC4y/ErTzmzjbyTBC5SXWKoAnMwdmVlM7LfVJG
9UlqtDxQ1HoUVLr2OgzZcP4/SsHdwLGE+essjlEK/bR+7R7Tu/HY3yoHYNOBatytjsu5p3bvAIeK
gcMI7sc957wVznZ/s9qi/o+6ZECoQ7uNQ0bwxotYdERawr925RQQGhXeQGDsrL0axNXXs0JCQXVe
tBbuoqlNSQ9nHapPjcmurdAps9wuRDv2Ai50QUH4ebyiSDUJfO1I3ZkOEAeuW3Bs2mygvHIA4bVW
KPJqGMMKr1RHv5fwfKivI18UJb5MyF36Cs6VQENLXerwFZ2X3aznDHQ3gClykoN+WA+huz4gQeMM
rgzuZK87N58bNCjG991V5IsaBgSHq3EeRzMNwFsr+JJJR0sCsv7Z8vyvTJKfBkNfULTEIyTopXVl
jMUVkU71lJ/zTBE4G0XgbfgnUxda6FGdIMq81k7TA5v3XQP6S/dYomv9gpDYbX39SL3LKxSorsZ+
vzHDIZI1GjOdsvqgGSvb6s6K2tiXhYgOinM0YPfpQMIKR1Op92t1GnJBU4doEZwvqcgMHrMFi5DM
IO6f4u4cqh/ABtg6S43zJBpo5oHVAhm0fFTzz339vE6CDuL9POCrQ+bzT5nRhE0x16w3xQzk6+gk
3xoBGF4Pkitq2RAcic5FrI2RZFJYImKdE9nPUhkNMBpQ6C+f+35cBaQN8JvgbY7i0VvtSpRO7tAc
AvuxR9f4CvyvE6i4nMWvUOFA9jYVCdy3on8E8nM7OnC/k0xHthi+EcCN6DbwUz+8y5zcjm+ITxCz
snHADxTHoByvYjmfuLRSHxEVYtVYT24rsFAD0qhLfMF27r2mtmI4h5fOIDlOB+ggoFafp9yOrvrb
/FP7tHxTr+vH8bF+qFztSXKVX8VPgegdEzNlBR1oSOogR823nlu1UUyTAn0pzzWK/gDI0P0uMN3R
yazAaHD9/ClvKmyuaGv34ko0mRNdt3SAF8k80VXXtKQq0PrGgmXMWuZu8psFlqyBKnKrp8vr3DGL
N8LY7zfukCixSlILiDdSbd3Iq3pFqcBX7aVMIUIH6g0mjA3U/d+KAF29YY0p1pOfw2AK5kN/soL6
FAlNnP0h7qJ+I4jzioPc1F2rWmgwH0l0N8EuyFVWNPKXdZDMyNWaTHhWOwr6RiTnJBUll5r6pXji
9WettfNfzam8jQEfHrSFLV1Hd8t5+EzsdrYTNxfNC+4Y/xvpnLexCspgOnsM1xuZ5K4WmopnpDbb
Ht0r8hQ9t80oQDDbV5d/zpInr6MxCheWJU1u2X+VyQ0aoC6r416Ivl3SO846K9d6CRjfUP6/2EHj
eLdgKtdLgvmUPvSOfGBNixIQXKdr0XjaXvvPG+mcvynB9gSalRd/M7rjeTwO98N1dy3dlE+hr18r
p9lDe8XD8KnF8Kyi2JEs8ufsyC7oMG/8Q7tUTVfiCwAX8mh81R6Np+hkPIyFzZB4i7uXB/r36SDf
gzJdsPm7h4tGOVmF2wFeFGeocpamaPFQJ5eMeJmbNMhaEQXVvnND+QRgohhAsghnoyQMsyFdkGVh
wy/MucVu9EUBng3rbapEDz52Db3bzY00zjzLcVpzZYU0E61NrCGO1Lb8yQgI/LYmKqPsb9/r0jhr
NLRq0PomwTyUVJ+T2R5IK3h27Tq41+XwaZSSKIziCMtJm+ha75PDWGpnLWo/r6l32Q5Fkrj7XZuU
JtdyqEJhLUEzd6dqqG5m8C86RZodL8sS7JvKGV1SgAJBkpAGGPVfSvmoa5/+3d/nEidtmxEri7AW
FWRkyhzZnS7i/t0NFnCzKegxZWMl3NF3upXoVogllAMoXqrcWbXRrhYRE+/uTr2K4WPYtCmlZO5w
Wet4u0iNk+mqyP/sXikbEdzBhwCMk9DcjytlcGTQuzwMNxS8U07ktVetl97of7pf9YOJUQ4h8tne
awAFun92ke/dyyylSVnfv1sZcmBopTth+s7O4t6RYvWTFsc3RVODNj58XFbMzelmK2q+2FV7naKI
jOZuzDdwqiLFdCzHGCVqc9EiO6qjz6SNfVpJsdMmrcDd7vXymUBd+UcaO+5N7IVBpDSOqwHmTFrw
MSyN6ZlT39zldUlvs4F2prssdX8yMPXrgdFuuQc+dohaTkHtoh3JUw3sFjspganXDHl8b9JRGZ3L
xrMb4FAU7BWMXyEc5XYEHcvGSqd+dpUqn9y66+/MkiwHYC8d2jap3a6XDlKUfkwPN3K5vcnTLKqm
HnIX5wrtVMQuXdTar8F77yn3K2saS2xgTBx6ERjIrgFsBDNT3xxKPtWFUrARybwdz1RFs6E5/0Dd
zk8V+pDHmkje3pMRVbPXHeZu3WgF9DZZsVIW7rP+LNby8bc/q2e5+F+XD3QP6QHyDDTFYxjUMPlR
505vo0aJ0HtjXnenxcHm+o0zyoAqJc+sKFbdioHJ9nJoGOyW0SyLGUb0xXG7GlkgW8ITAA+52+yh
vqtVsC2xEcPMmVLX/NU8oy0nKHy04Ken0FkC+Wr8Ml+TqzIQ4StR9tB/FxNsPoXbb3McclnN0eKt
FWbiTYYWBjOeDYeU6uXTTIxsdqKwba/GTAlR4ibRU2FN0w3wnwZnTaP+PBYkPC2KJgeTnM53mLVT
A4sUuoN+vuR2GkAlpQBJzy7zGvdNb1oBba3UXySg9CeYPXTGPKdxkIdpcTXAo7t5tGAaNxtrt5cN
3QYfsOHSVZWRAx8mb2zx3jUGGeASVn/KW0M6mKqSgFoFVPZj2P6Kqyn1YgBUOcqC5vjRoKsdpxr8
dyV/a+UwbuxxJdXvtJl/UvTxntYsi1N7WtX7cNRmwJ9jcsaeulhKQGdRlpFjzb1s923/s5eryL2s
f8xwL20/FwCCBKSfrBoJaqBgnvRMckijCHzWrglvTpiL+tqYAMa4Q+eubnzpdSD7dYhfQKgryYd1
0kQ3JvOA7xeEWNbC6Cq6trjEkpWMbbyU/9+yVT10TnTSMXJsBe3NR/srYUoGIGQRaaCwzXlkeZ4V
OZwUwE1Ydk7s4ibG9Rz78rFdnGiEGWG+SkT2vv+G3wjl3HEJha1yGR1C+bFDp0QWsP6g6dgHovmA
fXe4kcR5ikIdAY2aQT9IkNwY/gq4y9FZX4Cm/pd5tX11fN1NzhtYbaQAbBULM8zMbuXenmNRb5Bw
8ziVH9ZCGkMd0/C6DXPG+K+BHPdwRJv+RyLpzd5xil9JpGC4D2h1zOHJ58Gp1sfL1rsb6CIQQJMT
uo8AlfH2diT9IKkGweXRTTQoCpAGtevPev1xWcr+K3EjhlcChTRVNuJUtICeJDt9jjyQ+TiIryPg
Vome/fuB50YcpwToUG3DeoU4lrVVzh0Gd9ED4MRX5CBqx96NpzaiOF3QSDSWMkAz3dFcbxMjHh1p
Vj3aFXdTRY51nvrjHIum63cd4kYopxdNP4+YEYaLQn7DMyytsK2ZfF/G+muSgx63XprGvXyCe33/
gIB+VRTuRVStiaSvLRQlP2Mc+tB9z5+RR3mg7oA6z4hyme7MDWZQZVuuXekoKh3umvWreL5ymBoE
TUgproCopUeqlTGoumrRxDBTi3een0EZAjackRVx21p1aPkrKZL95Xoz91drfjJy9dz3hiCNsb+Y
VzncXqp4FMwKiKfcJjUZyZmMsVZdhGP4X4zgP1IMvk1yVLq6pSE0s5jM6Cy1xZ9ByqNAzSfiESka
77LeXINQbUFkohXSraGGnd3mikh1dgNUNlGFkUILUxQyZ42ZTOPcqJF5T4/RoUBn0RxPduvNHmsQ
H4BB9rBOAcCqW1E6le3jfz9Pg+fkA3cxAhMGtIVAbaoMr+wyR02obSCVq+WfAFHh5PPHbNMA8CaM
haGmv/Wo7TiZjTXBNgkliP/yQ9WHNomlYKrmKwAlfblsmPsO/FUc58BNPWr0qGaxEYldhS0QWWmt
EEXZ+9c4JkP/syzOgwNZfC2jFq8a5lLNP9RBqfxX4hhB85lgElWIeLR/dq/yOKVZ1LiuVwM2wpRm
CMCbEXRH8aCJcF2c/5bA6tRZBdYln4ZH1qA6PlmOHqQPugPlfBJVLUXHxbmYbgmVNQ2RDi6VVjsm
w5grtgr6r7t1qOLRu6wb+/7sdQ85PzNLmWZ1MXSjXJ46a7YlrcJAxO/K0A6XBe07tH8E8UDjUVkB
IYgwJaw+G/2nBkw8lwUItIEfIZRakBWhe4TFDz0Q0xklAIu3RMGqYMP4Lrq8bOsiztBvKXVKaCt1
Zio2HvMYHVZj6V4pK2G5d3fnGCwG6oIKxWTpW2+BkmuVJAokMrPS/rzMeKc2g5OJfqleHeipkGdk
rzESN+mrTM601lgt8j5GW9jkyI6hnkHbbTNweApcE9Km7l+IBVEn7e7eYv4ScabG8hSc5jd62FbF
jFvACNFJP3rW/COOfU0XJeH2nm+vt43OJ7hmqZDHtUclm42rpc+5nwTGte6xfAQ5kNAR9fDsepCt
QM4D00RLjGaFQNZ6yYBN1qsYg7vFmSVAhitJUDPYjaW38jiVSds1LcMIGzk5yU10YM1T6gOmIL3x
WtykKJTGKUtZtrBmC6tj8zGsLTi/ogxsFi31pSO6ZfasYbs03hkvxJBDNpPcPy9FB8IW073sR0QC
OCW04ioL8/8j7bt65Ma1bn+RACqLrwoVO7qDPX4RbI+tnLN+/bfYc8etYvMUz/V5GBgYA95FcSfu
sBbbxbMRUhCXKaB7r0uQqgPndFfAOTZKDItufTwKjqx8UJ/ZxpcesFFcTTIQLwoo758MO1+XDsQJ
x1CNFQSUHljHmnnXrl9X7cv1M13/agDaupRRkThy1pBgjrSMAZvrKvjjugTJV7MI1zNaKwJmYQci
sIG+ABrFZcwvipd4OeDz2Jz2nwAEvu35/5uVcnnaalh0WtgoitF9L/Lcrcl9KKNAE73TtpfDPuym
9hwNmYJxEKibMwehYTEIZcgxd45eeWNlSsK9sC6xFcd5hmYtMWlbQdw8Uz8rlefGIcfEJl/XNfvZ
VO1rSNczKZoDJTK4OZmKcJardpEyrCXuz3KejFm/SeLp0/+oIpztZlGGBoKOSQIGBQjyc28+M8Oi
+/Tw3xiW7EScHSc1iYlt4GOazXMK9KjVMiVJjUzp3+5zox5ZY9uN1kEE651jtCyILK8+9ABDYENe
wyGUEf9JzvT2ZNwIHNrBjJ0ekX/stYcmzz5NWLP+3xzgxw2dri0yzNGw0mJywEMdKCuY6k3vkuMM
0BrlmEo7LrJjcaZsFdq4LmCSh2aoO8tLd3bqxebeBgAny2Wip3qUspnJjO0ty9p8yzkxjTlHRuNX
q6PejUPUnZoMnWJrWdvbsplfcr306zbCTMSQdy6wz/QfEotgTpF/327snYfmWsveqUmIQSzlXB6n
uwSkAf3J3OtefZL7y//wjAfsH2rUqI1QzsTj0oyzWENgM/ZD4xkMDs/LJgCUYIMBwDL5S+thuXR/
/YyixB9AsSjDU4M4msPFhTSdhomGaCGTU4Lp7Paw7NjWvHTui4Wwj5/yXQ6nQrGasF7xW1I1BRom
0qNTea6ODGTpTwD+EHneZTF13mhOmGJzsArfzB5YqiOQBedD94MtKgLm4Lsclk6Y8G8FcnFh1tI6
Qkua+ZnmlTFORY8OMDLrVwAwA6ZjOctWFaUSuayxaNM0m9mzpgviZ/Z+r14U1HuTZyax3itH2bv6
P+Sp7x+V006KWZo5yzAUAuJk+LQQyDJsf2dqD8zryGEpNRZurmkMF47KFpVIvcVoAbj4AudV7Q9g
8nKHoLqzvHkHFg92rSAXOGYPJp5z9qmHkej77EFZvb712j9ZMHdUTCmjqa9i6ELnAlbYNPbSsmUC
ULwc+uqc9Dh5/3DdHkVT/lspfCHWYDvrDZtPZvN80eo2r0tQghuzj8Fr8NP2yM7OD1hJlQ6DChPd
9+Px2G9hprfJVKDNG/XTTTjafy2LfR9JcSqF1wq8cJ0A7tAkhNMjxURLJO/hUyOL9Y1RKf2FJvHO
WX8A1cdtGtW//kFl8jg1ilGg1Y0KmwV2UuxoOiT7vgx3jcLGVRbVrdPcX8NIVqQUjmWi5fP7mJyy
JCRdK4ttTZDTgsaI173U982LkbqW7zx1iTvc0FP/mD1F9+tfnWzdXVia3kjnE58pNcexyuBtmxgE
TEUQHpfSa3xmqflXWVFHmB1oGpq5AA0Ejg/3hbNJafNqhuL06nAThfWpRmlRksoxrfjgDDYyuM8Z
h6RcVAbusEYkSKiDe+vcuLkrextohI/XVUacerxL423QzGugrrF8x9g7J9bcmrCDjExHWg8Tdn1U
zQSwAyIWAfguF6q0ijghg4QnJ1PDe7a+oe5XhoQbnZS7BMbeusO96gGEvKsBtixb1RJf3W/xvJ7U
CU3JkkO81X3X6tWNWiK5OLEqvp+QT4ntwbRzYCkjWy1Nemjn0PbaVKOPoWLMsbdUeCfu8gSjFTXV
MaSsK0MVqNYcurMWxbJpWvY5eTViQKsY1zVtzATwWUiypnE/AGqJIdYyStJpxzgSZEmVSFu3YrgE
pJlVp7QmhK61fEwRvLRbo1lv1jo/p6NsiFb4gbfCuOTDKnW82RYEZmzV3mDXb2/fsV5s86AdpFmc
KCHeyuLSjolUq1o1+H6Th+B0MNggha8di6Pmt7eyrygKSNglsbFNAiI5kwdNVqNRN+Ya035mddvF
T0q+rw1Jo1BnF/5BITYyuJtCC4QsdABmR4toOz7HXvVIz7mvh16NCaPPyW3lgazrAGsEHS8j9Wn3
it+6xa4Bb+ltP3npCznbA2DBZH1v4XMAQAMq5h0xdIYphEvXAAyGAqSHGCwFQ/1uulPdGNubyqvl
MoDlNAjBeyCtrQk/OUbZCdAvTIZxdClTicNMVQAJ6YdWOPitOQE8IEzy2JsKa+z8YQQxBorPBPTV
LSVebiY1JqnIOIWeqZcYqk4qAkyapSO6WxZ18d3UwkRSgBb7LJTzUeNGO48PN5VT98nYoIlsmPl5
IiRybXU+SCKASC8AgvFbCOeXVSPXMPIFr9VjcTX9m3XjIiwV2fvwS+8th0K2OyhOr98F8l++GgE/
gqwIT4jTuksODPF+3esndtORnIFHdM+b4/G53tpPbQbUvX9BDQlQ5kM/2pe/NKwVKL7pty8yaxZe
G9g0AdBmgv2Gn1XWsU0YhRnyPkeZMDv3F0mC63cmPNNGAOfb27KLrIE142hx79Tf6vLnOj1fFyG+
pY0MziZpbTSGwmSwVsRw909q0ByZQ4ikTAiyL8YOvHnGamFFI1vBkM3QfQenlccgU6+fRyaBc+fJ
0pbLzDK3WLEegDeB/ZV0d12E7Fa4dD8DXGeGwShU6vNwcodE2UcZNm8JMOGuCxLGQRCaY00GUJKm
xteLzNzu8i57a2gvaBMlcNmZp57UgJxlGa8ojdiK4m5moW3VZCqbtjKJv+S2Wy4w2vG5h7dOtUcV
fDQtQojkgKLgC1giIEfrOvNMnFRlnKMqx2Qt5pAjc9cirWcP8DJF2e9PkXkYWtZveZx2dHHbDDTF
EyY9Kl/m52k/3Fa34zn/vu4HrFZ1z/Od9TnfWy/SxSBx4XYjmtOaJSymKIt+bwVbnnr4Zyt4fGVH
lW4FC7UUMIKaBv54hiF5aWqxApXqwxCLFDX1Fv1zGj1VGKG/foFCa9sI4d5JqjIOTWVhFXCoIndO
nyYqe7fIjsFFLWvNbAsLL29YSr2KPOFT54J2cY+X33og9vdk2LMc5r+g8xDGy/ez8Q8J3SzUPjXZ
q/6b9osNobYHNoSqYgP5jU9AlqmIH04bgVzLbNBZjm3jhTvnnvrU4+mE+xr2sU8Dc3WLL84zoMKC
8PwPDCQURpoLs1yITx0BkfWvzrzFio171kk9Kzrq0HhLwIHC30R7lIYxUiCVJLpWpGRg7lIdDTsl
nOHXrapbBQNaYlEHs45O7LE5BoY5mDZe+U3z159/BCEFae9SOfPvzdbW+xDqaneBVRqf66T5dt0g
ZOfirA6DXGWolJAwKmZHXKtZjcPSUvvvUZ1iiW0IZeH7GRaefcYHrrySKnGXgKrWR2swUJIXkGju
W1W2PykycW0jhctByEwWNRuxb9ZPgNimXtbpkiggQmcFrdX7QdhP2KjdAGIysk4Q0Ri77JvmJWdQ
/mZv75P8jvVjxhOK+f54S/cVcM7RvhuxBf8nmQM27tEvACAtMClZrNr8ihS05YaVo6q2lNo5rN1p
yiRPM6ZevHlh9cVW2X4x1gQ5X6aroxGpGnzZolbFYZoxilEuBHsaVLtRhiW4rorCiLMRx28KGnpZ
O42CiMPWiFv0xtfPDthc61c21VK+yAovYnX8fTqTc18qGbNyoWgULlNvnbU6I144FetRx0aMJOzI
RHFX1feaqhYli6UR3pJ5WBxW4Jeemzb8k6VOVHqgEg6GUfGGvFQKoHhkqhahOmBli+XZQOYNDCPU
3SGbR8lUBouVH7SDYt8QdQEVZWTOCgq96HNjKSc/dzoSrG0J+L4lBiZ6mhjuYMQrQBNb/TGpATp8
XVNEJg4YZsfWUZMAAzAXxed0jENsaaO2k5k3SmIcJkXywBWdTQerMDy9QU3AaVx+RnOJ7UWfkect
Q3dOGhtaqMJxNZ1ymABO54dltDMng/6BnujMOQLZWtcBcXwpdiIAnmwKCOpnBWuU+lNXkxc0JGOJ
HJFhA16ToDZuAICJb6oOQHvMtQS6aFndpwGQ9vV8rBz1oRper9+U8EUALE/ggmv47wNQtzYbQ2KM
PYO0S58rZx5q147m9San7fJQp1a6G9RiPJeDYy9utuTKjTE38XlR6LBK/Ivw0G/1ce2N/4Izwig1
VqWuavyU+jGZllNa/q2ESlBPskFOZmO8YeiGaWKtGoU6y2TeYOOYS3CKs78C0u1qO14X2zQgZtuc
GjJXtyTXdTdpzD+BJ3e2UjmVnRVMnwPeB9E1ovf5kJ6dxQ5iWhj+3FjPphV7WK/7gcW10CuK7vOY
AJVPctkiN6cb6JqDihut7LeEcXPwIem7Dltl+AnIAN01DlYfS9gnnZ5/EOp2x+meYdQmspUGYaMH
ywOGioaWjq0G7mYHbR6XqUA8Tm+sx/ghObT3xVewbxzIvfJonkqQKYNDmR7MBxkwl7AJbBAdPsLC
e5DypfV2BSq0U8cYD8COZNf+7RjYE8WnrqxTatyEVHGpgj2gIfKWad0Db/lAhgij8rJutMglbn8H
9wn0rEdmNTRwUUrZ7G2ndVCyrdKX6zcs0mwD+4KoHelgkFG5hCBbVkUnK/xGMmh+HD0MxfeCZHta
fZ9KGdSa8ETvsnhlijAy3FcjZHXB8ov1X6fqU+g3fnrXAuy4KB5zL/+DuAKkT/CVwnqx9MuVXoFI
nMZ6v46+QqwTpfQhCbX99S8o3J+Hz2UEhCZWi/n9Gydd2wXoO3DxvrpTuiNeLcE075c2aIP4QIC4
09o3ALZHO1bi/4QfdCOZuzzNBJSYEeODNpS6dXG2Ytlo6xvqBe/53g/3YR1HLQda6QsOxyjtGOZh
XLo2gCV8A4TmUYAR3q8R1ovRSi9QGGK4oyn+P5YQ0pfkacxAVYCx2xbWGoGtTBLzxF/eRGaEfW4U
hfjGU25o8VDN+HFsJFxDPziv/fy7cxzd+NUM/pmD6bGD8bfkxlke+eGjbOSye9l4RSVuSF+a8Ir6
YmB1peqSIF2tV7T2MSSS6j/VzPIGakenVY1Xdy0dxKRGOj8m+xVcUNJCa+z7EacnJ3b27oURGxcY
2NXOMkgeUaA1NgfmIpHV9c1s6Ai0s7K4pMSGeNV6wLkKwlZWzxG2ibeyuHy3z6sxhT2xRC3dZ8ay
n8PpIdYJplQMbPCl1eomMXlJh7UHe7mpSDyGKOKxSI8KBEX0fRug2dxtN5O0rgcFHkPP8KwNX0jW
nPPFljhDsRiH4q2HVpzDD0CTUK20KmO+cLQ9Q88+EdDQjhmRDL4IxYCr2YKPxwQ0n1ePSVslM8XH
TPJfRv6qL4PbyZiyRDLQR2Q4cTr4zviOYgKg/HiOkRzR0Nr1fXS35NqORJnkcSJydlsxnNGpE5b0
lg7voNrsUIvSmx8O6WUVMJGib4Wws25uP5tqdZoKCGnKxLWcxgUjsaW/tqDzkfgQXeBDtpI4kwKu
8aIoGr5aEwwBJhMBzg7GO+Wbua87OND4JBvgE38/m+gor2Eu0eQEOlqrlxaQHIBiW7updauiwHD9
TGJFeJfAWW5lGhgZBZiqj2rR69SW/tAMJ3ttj9fFyA7CvRWjRHGGUVdhOmnsquhNuJVpR5L7ESoC
GDQs4MsDS4vHuGr03HbqGq8cDAXarlkaJiBa22Nrds+dDUae60digZoPKOjh/ZbGFS4iFQ5pURBQ
sMwLCB7djtyhn/f5Qj53sXNUlfTXYic7tVOj4LpkYfPNVNH6YF1fpIHc1wxpWqc9m6pgi0dGtCOd
m+8cRgkRkPXMAOauCxQqyUYel7MAq9yxlR56ryzlcbW1r0DCPtd59XJdjFBJdIyPAgcAz3f+uQ9u
FQs4EWC5UI1XzK2AIRPIKRIdEZUUzI0MXt+LCaCV7H2mF503JFiAG5yzsn6qayyzZ9mBJpJUU3Yo
7q5avEJBIYVDGQVpb/v13rLMXlInEd2PhVcuYwM0MHrGZcwzHWJQTCGroPZ+GYfnat6lrf58/XaE
hUEMZyEnJ3hUI2hc+tmlG6I6XrSFPQUCCwlzuYJS1WUA1sORAFnmKHO4onPB8aEC4+BkiIeXEjH7
BC4gMwWNqml1fmkCy7SJMO5qdKZEw0W3tJXEPP8mhuiO3eg1kwS2a7czGz9DT1Py/WQy2N9vZEzU
0MqVQgaLHpjanY/r2TquVZAjA0dz9qDbgawML/yCWP/WsPMJQky+CBJrmNTtlgl3tgALg3zqLcdt
pfv/IqMCdfBvKVyYiiLwt1TtsPhr7qWY0dEC0GjfFy/jgYFfKrfTsbpvX0CmIGeEkonm7Dm3h5au
JUQrMRBSjIB4GeKyZ3nmudqXn0cTSKq6N92vGRAAZLVrYd2B6hSqybhrEKUvr1S1B3uxVnPB0BQ4
1x6Q7yYBK5ZjKvPT8oQhILlI4Y2+i+Rfx4U1GWvqWOh05GrsAu4tDFTaf6KJRdzFtjLPwMKmG61d
d5jXbirBXwvgt0qjzU5L5tRVKqP/VtvgSqgKZZKEeWFkohYqp5pBwBptcR+ErGFDSqtd8UG6V90H
auaRvS8tzOLHwZ9UWzbCeERZpSlQvg+H1Q+d8TCZ2bO2Jt8kRsucGh/ltzK4KL+ibJrMWbe+bYXU
9yFgx4qjGuSPMiQZ4b2+fzm+j2TMZWPjPPhyRef3y2nNbypj3UmOI8pgt8fh/FxGq7ydkIu/NVAV
1hIvbLCPhDuyKwN7dlx591Q4x88aFOCSAkc8IezkG7+X02KI47RZfWsO7Pvyme46b/1sf1Lv6K32
BQPnDJ6DuPLWnDBibSVzfqkcrSEZJkju/ewObMd+6KcYdWUsAf1X+UmZr/mgK6weB2wtE5TmXIBs
lKrr6rFYUer1EatvNRDFAmaLtopLIhnMqlBfNsI4xaxnWyHzlCOaGMUpTlVXyaLdao4SjZGJ4UNw
ojrrXCbQ//wEsPgbXXvsLFu2aC5Uy81hOLV0TMUaOhtf7p/UQj0Yf9WHAWOmACm7z73ku8QMZKfi
QrFTKihXMHlgLXyIveKU+uN3M4iedY+42X34iQHfS2QyZbumHew3bcxgtEiY5TNk9v6Qo8niGqd6
12sYXfoxe2m3U73u7xaFeaxjXJcsE8xZQdcDwo+mSNZS/Uc02d5Cg2UEEnb4R+ka5gpQs7UoZpW5
W7SifNUKCpW0h/QWyEm1i+zt57hgM/P6icQuZSOJuz89LEs2+sr0Ra/c4h+AfQWlNKc9lN97DH2H
buomKLEFspgvzOI2orlrBJHSgPUciI5RSisS17BkHTKxG3n/jNx9YfUx75O4goQq8+y5wJzoLnQs
L6Kf7bqUfUpNqJbv0rgEqqnA8aXW0I5IvW2XYo9NiB0Zk6Aect8oiZ+rdwn9RcrkmNF2nxOZg2EZ
wUezAKyog/iA6XbuKrtJN6IqQtwLk9i16TedYP0J5Ah9EsR241ZoSJaD6UkUSOxw3qVytwjlLQvU
2ZgD6Hfh3vK6W5ALYMNUz10DMPGyKRFxYuS8C+QuVdWVjrQRBPZ+e8NYzOaD/mnEWku1K3/KdFQq
jbvUYtWtOVmhpJOnnQDcgYW55JbhLpIb+Y6H0CIoA1vRUKwEqNmlY1uTKcZ0Phxb1PzMsX9ckO+S
22K38UFHNhK427K1xJkaFJGB6Fu9Yn/9OQX2+xtx0s34+k+jQubLhEa4Ecndl9XQTq1YhCizwova
X3nW+Ki+eYvtYbIjuH5A4SMGlWvbAjAPetVc1rwuVtIPGRLZcVEeQ7P63NXxz5bUt0Zc7ttpva8L
2ZCw4JNSQAdbJjaska473Ce1NNBXdwtdMDZi5h5dRpAaFYVXOa1//Wyi2YMLSdyXnIHJGWH8YPW1
Orxt6vGpqsjDVEcBWmE3ba6/mDn5NKjjPV5Zx0IpZMFCdlLOFhQr6yNsmuON1pfavgTNqKtZFZad
NJkrEz0HL47K7nkT4rVidbC8gBc+2edH4F6j754+ZS8U2xJqsP78L16DAjW9kMhpzhhHpb7QccHt
NUdlnc4mpoUD1YiO5lzuhqY+q70CxJFci1war+fRTk5VQoM4DneZnr02UQn2tbTYpZOsWyLKvre/
jYfqwuusyNMGFw8kzsVdTsSLDuoh2RtPg5+M3n8BACvwRBcSuZy4jOdmKA1IZLsqVYXF7GLfu7mb
d7vF7738sfsu8xOyO+enHmK1bzXQbcOQbgZynG+yk3WsbnSkdztzwapkgZkHqVBB0MZBURMzLQxw
Un7zx87DVVFTZFr/wnloFQbgB5+t8E2ql32+bsNiE3oXx2kZIKeaCKj2q1+Vzs5qI7csD2UySdpr
4tv7LYVf/BnXquqARb/6avlXRB0vzWQY/WJfBAIRyzYdTFfxFQPMz43xGjOVrMIITUqD0TORMX9A
B8R8WZaoOBelbYHGPlMfZ6caPmtTAjoGc1j21z+p8LAYVEHCw2YECecqCtRxSMeKqSlV7Z2pfsua
UeqPRGqiwr9jp9bBOCIPh9mFTthmc88qthbWtg7AOQrWu/oXlmjrT3IWBtGZQFymYlEC3X3KI8zF
OS1zp6lQBgRe6jIExvonjWZ8j3cRXDApgEAfkx4iJtCMOn+1eX4apv3YA4y+ytxe/6tJw3PUyLZl
RQkV5GKpG80JoqHncunZiVG0hh13ix/eOvvujlUSRnc8Vcf+UY4/IJXGhSwrbEaKsRv4LPgxxcUD
NQvyYWe4qqcHy2GRQi2IDHx7PE4bnShTx95JILB+Vpq8e7bHyvA7w5huKEX/OV3q/KC2kRLMGaWY
arVKN8bgJex0rty8ycb7DJUCEEqE1eG6oQjCCNbCAZEO/l8N+3J8OzwxqiSrunH0TYClgBM7/cKY
fzC3ku0UcIFlfzChA4EAqMZSNCq7oHy9vOt81BKrzmpswTp4pxuTa7ZSMMaP749LGVykmteiKdd4
Hn28x+dddIhzrCvTwBkBCLoGJYBFpJT1H++YibRA2a5jYhdTepfHamOKJY0CiZ7SBnXc3K7FfohT
SSdKNN5zYShcqEiN0Kgs5gMYVknJym3nn934qC4o5wBdbTcd0NLLsi+ysSqBmgBo8t1C+eLbUpZ2
mg7MQr/Wx/ov1Bwyr49AAYMqElYB9vEpl5Xg2Fm4Z8mFSO4STaqUMFKIrBRlXyrA0EjqzJ/RE0CN
hZ70ifyqKiMGg1snjWSCujRk22g/g/eGgDrt8jYXOo9tqK9oA7C1kZmGCTa2FLyQetDMJvEQZGs7
ngCqcEDt9aZd6i/XzVLs69/lM23bpLpOXPTZskA+dV5mc/CoKuvmi9a+L47I+VxA2lVxTfF5/4FW
B4CRPzCmzwAPsqOyz0pUd/5gN/dCJud5KztbaFmjndTrD2n7o6xf/rfPxjlamgP4tahaaKnSZvdx
rQO5zHLy4A+kQC8wp2QzuFfuFMRp6aLauJylz8BTSyp9/ZEqrWxVW6gDjk6xGglCCcPgxNhLFcXw
/wtAANNdS+PSq61Ida+fRWzYGyncJ5udZK4TMKb7pgrMI7bmox+KWyCC5F58pwZpoEpnFD96Z/gS
7DWgSA8uTectPm+UO2nmrGhXbBMZe3NHz4xBoIP3QkE6YKOhMmBN4Xdkc8vgCkWYo5wtATbcmmcT
4ojzkFk/TOdV8gllAjhL0vsxLYowg7MAiArDHHNzHxTQ7GnUjBhcwl6PJ3ujCJ3j5lCccpiRiWy+
wbpz1GH1ccjcRSm9TvsB2AxPa28N+lqPZHf9oOxDfXDIG5mcqky0GAfVwodc59ZtWqwyDM0u/AMA
SvBuvV8XF+Iwfhips4qTOVP9jaJyH4eqhPj0+kE0ftIwq9V0rsEl5Q919LXQMUEUDoXjVSMw7K9/
MuGTSMXoAbYxbOzz8/tXfUfmQptxmgVAJnh7udFJO9r7EqAaMo4R4Vt5K4u9VzZ2lc6pMpcpTNl+
Gv0loOfJcPPvszclGDeebzM//dlIludErQLcFvJGDZjXMGv+ttReV5swh5PaqbsRsHeedbLe0Fpq
wMr3LjvqAtIC+SOdWdVHbfwtme/Ut0Xu6GuKS2TLqs2d7lsRttowgG35PSa1asAaR55doeUjsz3h
pWoMRIlNuFPsY3AfuolM8G+/icaH/qYfnKPhYuT6uZci/Aj981YW94GHJEJlP4JzAVjjqwEkutGd
veq4vEE1/hdNXZEz28jjF6xrwBkOa60BmPWrs+8fujtGYcSKH3bhgy0XWNGyzym6yK1ELs+bUbSk
Tg4SHgp2dsBrxoarD6m/2E18jG0iCd5CK9mK46zE1jI6lGX8z+vP3hWZm1v7EDjfWHRjZKfo2ynV
Tpb5iGa4QUP1W2f494GtaFMYwrP5I+A3D05Sjfspp933OI7WT226FI/Tomt/0dZJvXkkU+FG2pJ/
lrgjFhZ4o9n+Cnb7GxdhRM5SA88Rv2LX34DiZvhU2aB6VYIe+ju/Er8+dZ0fYshR9gFkesVF4Xnq
hiJ0IDnMfbMIvXb9A1yWiy/MheEBk0LKWusgSYjig5ZjeBPLro0M+4DZ9scvaJjYQgMGPrz65Rc0
06p1ioJlZYWJxe7C8lGH+darlluuLbABks9diheK5N6YDVyTynkcsI4Ts2MpBkNPLb7GUFeAHnjr
rRwFQKwi7wfkHE6qqMNAVQXxt8rs18aK8Gju1m8zwCKPQ91ZR0AakuP187F/88rx+MKhPXbWbPVw
qIS104CDp4N3WM4RIor7GkgL/t/d2ZynAXDP2qdZg1w3iv+uhvLY9fYDqUrJvIX4NJiRxmylAwR0
7gu2Th6auQYxvdYHbVUH5Ww+t5PjLnX61NTKc1I26m6JYolrE9/cb7n8gPbQmF2bmSXSmry/CeP5
vivHoLemU2WBPGs1ZVDvQqXUVFs10N8GWCl3zjGkc6tmeM3BmRyrU4VtJ30fH3IQyMsavEKr+y0K
aJ6XVoc3+jLGJj4pqLFSt7CxTdSn4WNoV4lnhLlXr1OMBf50lhmeUGW0N1g0VcUIJmd4RTEvRW6l
rMbLOk6JCt6j8DgyQGptb7lQJeDuGp+um4PQV2LdBn0z07CMD5PaoJjMMop6YdOio1OV+0hGGyiU
gHVOHRAPjoG37OX3jDMlWyYFMXeJ468FWe9VTMxcP4TQCljOy1i4ADbNXZk+j5FZ2DiEarX5sdfL
8RZA2uDy65HDejWAd9xlAA9LprRow86NbAfn4xEvC3LcEZc6aowwmlCQi42g64OwaCX2JsgDL0Uw
5dlEU12ZJ4Vq4fjmlafb0P+h3MaHej8dZJhMH037UhIX2+wlSmNVR5UWg8CB3VV+lPydNVha0b4o
OpWon1AYo8ykmCjUAH53eayyqxbFVvHlUPTDbAPeYu5sO4tLteo7W+wb9Fj6ThIV3LSNtnCueaoa
HbuwiDqWPe4Moz6Nw7Cj9hczw9AIoDwXDRC6KNObViXRU3GGvRGtXR53nvVVdUabEeKpu9gCRF28
Y4jzTbyHdvqTlLdHbBlYiwXc5NuK8aVAO0LQUEsAiFmRbXgDqbqTYcYWhqk0+ncfD2PiaebYnOsF
T/i0TnrJo+2jZQBMyCGqBjEox5mcZTRTOw+RgW8d2YW3qroboWN13fiFPZatDM40Jp1GumoAwK71
LUZKtB4sX/kKvEdwQy/S4rtUHGcfXbrYqaJDnLGfXutdhb408Ct/aS52jKWohuLvhy6VCho8fEZO
V2tH79qxmCCsqrxuBvAUlWQQHy2Q3dC7BE4ljWWeMFpCAdOrTs/tutTuOGURqIdRbMdsB5C5e0lJ
RGgFgBuxDRWPWhTJuC/oEAxWNCkOxQIdqA5A6p2GfqLgtal6rFxRhBI1FIVW4IBgswYkViBv4Q7Z
OVqotQNeBJbT1V5Ra7fY/fOwAiPbXxV9TR2YCQQYJwb8GZenTM66VANBnxaYZUBxt9p2H8bLr2hA
I1PNu96vQefiSwzgY5ETE5q6AfJJiu0a9IgvjTxaFWcsZ2r4qRU9TY1WuIoaomTWEnzaMYxdDYRM
wH/N/sbGVOYNqWJ7Ve30LjVS8D4M3csf/CBWskaPiiHn8LiYbWfWjlIAOa0GtQUKr2uJbYpkX1F3
YZRTmSsf5hQoFTb4NjK5SKIAhGCsTcapOrjzzmSjZTslcEqXwSEnX+QTO0xLLx8SiJPEMrFCZaow
Tk6gaTeYH497jFvlmXVG0AwPg0GrwsU0wHIskzh7lXzWj4HrUiLnTCunTEilIDLX0adiADlAhbKb
7qXkpS7uFDveqXbm1oMsIfgYQyB2E6M5scpUmyOJsJPNAKa7/b8A0zIASnGKs5HD+fHFVJR6apHi
MCDm5NBlKLBRr82xc4KNKmlr4KNrZcfSGfQG0KJUvlyaD0U2zgbAKVhrPv9L3w17sIyarrknfnla
AG4i46P9Dyd8F8m5ocLS2B4cvmR61HJX96NTwlge3mKHbNNTUAW6PB+nn1ZVYa8AAI1+V7V+NPZu
FOefLGCSF18UI3kCdPkp1+7BOC8dsRAqjIEZYDxj0J22uIvsp7isECahp1+IR78UILWAQQ4tEC8d
hiBn7kOg5fr9rzWYnjC+LvOHQsvEa4ZQgvEVjGFe+kNnAZ6cEla42SwyA6W1m9s60vrPXaTmhz6P
l6DonFfUHr/XSY3ykFGtt30XjQdVjZ6JHZKAVsZwi3brfGrWqgkkdvzxMYub2fw+Lv6N6EigIgDN
q8GdQNTIXxPrIalSH9wLrkoXV2mfqs50gS3ktnX/+bp48dfBOwyeCzumGic9MXKrLooG0sv8lJfr
S2+SIASku5rVkpuQiWLRcvNocZo0Aq8i5i+c+qe2dh5IODRsOI/K/P+fA7JP+n4oLgQmXWFHGF+G
sgdToGNYIRv/Yok18dPAsU6FKrlDpkIfnL+lGoCS1Nm2IOcTw26mWZ2ro1/UmQssP8AUTXjAXL8p
QccDp9pI4RU5TOPITMnoY9KCdfvYGl6bedFj46/edJxujMpFUQDoLrKbk52PUxJ7DA0zdNrRz5KW
3iZVop5DWmMlY4xl6F5iUeCfwUIZXu8W5xRbLEJHYQt9VEjqTsnNtP6oZ8lAokwG5wvnSEO9qoXF
acYQlFrm0vFro8sqHaIcBPf1fhROKyJ1pXk9IkCrT0MAMgZMDfeH7svqYWQZtRtZYBbLY+OPGAo0
yAc8ySI1atpbHQthjEU095NHZ3Idv/MZjSgSQqlrZR+K13sAmugoU+EPjDteWrS2liktzITFaLzp
DjEw5K3jP603cpa3v0QOZCuOU0OzzAZ76GMETOt75ZxHrOXm7Y/CkZUX2cV8PJbFcKrAzgBE2stj
YeU+mlSrhA6ei9f6ecB0Zaa4VRqwXpvmk4OaBuMfjY5ZGELEIiXoIBARLqX2aVo5NjC5/OTV/GIj
/4jvS7B3gBrFJ8/1XrZkKxjDwTt8I4+7PHMCQRvRYWn2U/NKgs7LHtN7xauDIQFMlLUDY+a9+XDd
h2ns0334tBuh3BWmlmk1IxMKfK4v4csC1kLdNx6nAKhVfrwrz2jujymIASxX242fCMBRPOnGnlBt
AQAJJB7wK9C3WbdNIKJquE5VhR+RHuujip2d1J/PjDA5PoSf5WorVCcdTzHgYgFHlp+XB+p2Xik4
Nqrjh/9j7TqW60aW7BchAkDBbuGuoydFUtog5AjvPb5+TlHzWrjFerfUmll09EIRzJuFrMysNOdU
teaYltDViEQwhYG2m2JzphqNAQn00MmO2U9cfIKF9cjtr3PNWU7K58vfknsbN2oxt0Sexiq3Erib
Luq9fqhVJyxSp4n1oKoyUUj/WIaHsWp4zMrEtOFqmIi+TJoS1xNyB61enA7v2jn1VDN0NGTOORRe
y4e/0A7j24pBgIsBHNTz2xgteQZ8pXzETKzkoofqteF3Vc390YwF1QhefmwAkRSvD6xXKuzEn5r1
i52h9obFf9NyilFz5mJ0LN0EXHTsrLmBQSgj8XLVDC6ryKld4VANBSJVOq3OrqarWWEYQ5rSNOlX
5aX4FO06rzkATzkQ7Rpwv+BGGBN09bWt27iHsHV5lDLla1o9yg3edv0XOX1p439P03yuG+tN4zIy
pBbiMsTAOkPDTfiw4bqRjUaMA41Q29FjenwU861zJ8s3JnSiZlcN+t2goLDkiaZheZnL9osxVqmv
KWa3M4gkyPkw+9e/dbLtXjYL3r0GAQNWYU2CRRTWKjQMA/QklAcPkUpxY2tY3TI360O+VMXdNGEa
9rI8nv3DCaNkBUoLA8WT85sml5aNbSJj8DB1W3pSsipOZYfY8i1mrDM00xe9lVqvmrrJt4puFtw+
7it8I57tFplhbU4lAD+8uGtnJy+M41ol2IQZ813eLM+DHYzzSdHLJ2uav8xaYgnU57luYLXpGGRC
SdImjBVNU53HpCKDt4J+FePyzjKloUAG9+mwFcLYTToZlTob+vBeTAFypDNfKfs4AKgIWMUNYMdi
jtoHzcDh8qflehjgqGg0N0Quxc74L6WkN2oE5bDPjUCfBgTjREiiKIlA8e3vcijMvIFXA9tTwABl
bMluY9JizIXKW3yK/Vm46TfKFUYZX0M3ETye+ef6Wx67UkAsyZ7kXIPxHCZAdvWJZwdlkGTviwxL
sPoJZlsfjdCR96ICGddu0P4Ge6+M/Wq2kapOvVxFiTp4+RIajqmrQTSH3wTfj1ebwKoEkKxRTAZY
EmM3JZa4025GJmyNodeOqmOsAC3EvayW26HY95Hmx2v4SiTbK0VrY7ySFYpGaODCCQH0mB140Rq0
CaNWwvZblx6lzr7Rm9nL7MK3S3KnJNVBKtKfRZscwlERtpE4x3smnEk4tK4vGsmEp8Um3isuZLJv
dgAzdUFH0X6VvQyYR5oAVJHj3JEZYwIV3D6Ix+yoQbpmaiuRdvBkEiLc5503KZnqLV0muJZc3VQ0
ACm0PC4Lky3mqZbl8PsD1v5OFjCx0qEWxBCRBPXcp4dNO5tDjRgSd9PLBDKKanm7bJrcw0KfimK5
qzAPRkIF1tNhjBdEjTU+VigtOU1npU4+Zvu/EIQVbkqoiOjEpmcgcZ/jpR4Gr5+70cGMogw42bV2
014VZRQf20UKrjOmLgDyDaAZdu5+7PUqKU1r8MZ0bo89GXKkLWXzMKpFjJY4hWFtG1FmzQn3Z0IZ
Q7eiXLEouLVXt4fI0LyBAm6tN3Jf7y4fJM8mttoxvlkfyDppAwRZlulDrbsiax8ui3hvgDLPy60y
LMfFKg+kXSvIMB/7zi/eFBDNFUdM5t6hntp9jq56n24NUbzy8cE6xUfRAA0vnTj7BczdknCDpQp6
wm9Q/jRySnY5At5y+Ju1zDNzYftqSTSGqZRB2VH/aZb3BpYzLx8n/4uZAMTFzgReeoz3l8pQMaIY
0dQYvyLx+9ZWw9fLEug3//i9fktgSsJGuhYyjG5ARefQ5JjLIY9LeRemhQeKRkeXM79KRPwyvKQE
n+i3UMbiFSnrpmhuaZLwq06WDeBU6rwO3wgzuCK8Zr48vLLQ6cFUi2wx80gYD5jneUWG2fkdRgTm
/bqbUQPENBmICEXzatxvthHG2F+ilAVZCb6ZFQOkwBoddRHFRu5H24hgXC/m4JbVapCw0w4gOVHu
YIy9/k2CQ9CJ++fY6PNrU6Up1DHEQCiObcmPBZh7Y0t3Llsf199uJNCz3EgYQmntCgX+tg4X/dQi
PZecMJwJbMBIUMwsYqSOKOv4l8XyQhcWxA0TeNPUITKOsIszOR1KJMX61GgPZJbbUyzZsj9Ixr9n
EoWL+C2KzU/x4jLkhUb6eorcuc+ctikEh8jVBqN8ioEGP6BrmdvUdnanlhqq3OBBPM4GUIDD5aiF
mUAMr7pNAIWqWpZhaDLi/vnHiqveUkbrvR88+TbwwzANiWawgwYZBRP7y5uEnBdg3ag5ITE7F9iV
4P9ZwfzqTaocJGF8VAr79bIlcG/SRgRzk7rVzIss2fTSyQ6IikJ6Na5P2IhhbpKU90igGto4qk8o
UzpJJVpbFSnC3CT88UFaE/R4qUsojhSKL96L8Yp5NWswX+o2bVeaaOeyRqB1xloXmLKg70m59JLC
IftspzmZ6liv8SnCQK6b73phcZ5+7A+BaiOYCYV53lZKFNJi51I6VffNXl/BNeFOy9Ng2B5+ktdY
uyI5Rdb9X5iIBTpMQOCbiFnMt1vyLi7AjYQqfV9ZtwVW1K57YBp/qlL7+6iU0xWmMXqnTecVtfI1
L4LL4vnBayOf+bJJYyQSChS/Wjy0zJV62bXmgXoN7QERLDrPIQNuFquSBl6d8E3nV86qVKXWCvST
0JRx9BTAViRziPpVNwdfykRxjCcNc/KgmiPADcFL6FxaMkTxlBcIlfNSebqOwXU9mIreb5TetXLB
d+TdQQAyYZEdOFCaxpaZ5k7P53xcgZDTk5uqX37WurT/i28FyhPTwnOFqMA4OFcI/NTqnHcIzJSC
Axh6zvpCaSgqcJcvL6LmH0chgEVjDwXEU5BpM+6xVBEtKzNC6lZiPaNPXWVOvMsKcULLmQjmA7WN
OYSV3uMVKQUp2sF9MjuGENmAYwZ4QoKITEWKi+49E8CSbtHyjhYAQa3irqil5N3J0FaPJI3TS8Pz
bCoYfG7cRv/WteWnOHpNZ0Bir7swCw/W9JxZwgyLimS8DdhwMCKPgiBNvhk3N865CbQBnK2Sl4eZ
zI5u3/cV/mdEnjTXTqiNh8tHzSF5Us5EMrYDJFxUHFI8c6XSwf1zs+f0rg4aUKvODyid03RVutYC
rEkHolVOniVttaUfaJOGGcjDTK2AaPBnXw9Yj3VmWJ3gLcPLHyhULVIIlOx1TsEgS2bAoaA3jp4j
RfCaT3oBLIlf4Eo6XhuiI+XphXI2JkwVzLGhiHWu12RYczZJco9ghfFuNw80IGXjMeUtAR1GNkLP
eqg1wZ3hPUDpBOI/UhlzJgT1T62H1DX5FO4Kv9olrp49zv6fsOKKVKR5webT1dFQ2pkBYXlGvIk8
ZGTaCQxTIIKNCYkhF8jPIEJ51J1whyKyF2VY3Me8KmLQXGHMWrQXyhWJHBND6iCixhDKuVZd3JV9
K+NTgXEdqIBf5VAVZLM8CSZeACBoQcUfnGrnEgwzzoi2WL0Xy5YV5L2NKVUprf59QREMju9aoJcD
sz+XohiyJMmR2XtaX6Cmc9TTzgkrgZnzai6aCYxfbHfCeX5YxJaTvMmbaYKUXX6X3JhB+VgeQtyv
YPGHXYjBK3tnrr62N3dT6PR/QNXKS1K2P4ENruGkT1LfjjDDQ/agYQk8vc1AVawFI9CghYMTNOyw
3tlEORxA6Ki9f2gNT1WqFO30Lo3WDxq0GegUrBGUR/GOMtdvYWUCoBVAvLYxY3b+EUdTBccOwfFO
LohTJ8x9ld6KR7fpJk/djz8YnaZWwaq3FcjYZjv3Kbor7+rld4pDy94Uu6i7jTzhyBIvwm9ksfU6
kHasdR5CFh1ZUrxpV9wX8FdLQKdgKXR4tRdOwgr0Yyd9SWLVaPhBpraTvtNyTO+QnXm0TonQkXAN
c6sfk8EUaNuoNqjBAMIgu+0T8NFP/V4HaGT4Ip505RAnwzx+m4rOvBUkyQqlKoc0mv9FBhpuxm4p
HqOTsjcoNEHjhrbTfkU0f+x9DAs2FEyZ7qmIilDcILT9JdT/beICkMUb0KXjl6SHtnDNIDpi4PiQ
PK1fxAbLy9+2sphkqbKKWNfmofeiWbvrp6KhTeOrloSu0eVXWSscmxAZLRMe5rSFZy2hHI3r44/2
luLI9H70A5Cb8Z7WltWbvyBpoeOlcK86gHjBmcIkE6YuEbVL393A9LZWDtJ7N38EC8Ot4i6FK16b
p1p8cAMbgYzfyRX0i8HRMmBtXr6J4952YmIF4KAFdkmae5ejPC/hBZIh+J3wkAD6FaNdmGSWmirQ
Ltff2vyhHp9l7Z5Y2JSRnQ5TN5elcT/gRhqj2tBpbVbVJlKkbg2KqXfr5Cb8eVkG/zKiCY1XBYba
UK04vwKRlahrZRv0MmLQ7LMS0FTMfihPtt8fffNeeSjwLsvvpxfDV4/zXdM7oprZ+7Dsh2+I0hy2
xTSsA+mMK8+zTNXztMM3NFSAsKiLdgfMUePeTOzxupkN+5GYazK7RCuX59hKdC+rsm5vpe1brOTF
4sxhLx2knO6yWmb+KTGXxaljgM05jTpjPx9IGeO+L1r9KgLGuO5YUhx+LqpdVO2rIQMOEYkzd42u
Yp30D0PXhLtoHKp9mshJUMUzROukAVMFnkAofeWl5JaV3LmWvVbHzDarH5UEIhC0BazaB9UJ3iCa
0TvYbq9eljW27nQC4t91GJSbpqra0em1Mh+xGadmR72qF3SxdPO6m6vpBj1iFQuV6JOfwJ6YHnIp
Kr8Dg7BT/b4YO6DKNRW2Sqq4HQd/0UP5Ux5pliBX4seD3x+ETWaLRuvjnDYTO7/6SjFVyA22BQH+
mPuScDz3o5ljogQVI0wHAGcRpYdzC6yTNBolM9MB29m/lma+n+z2KTVkQYYuEsP4+raqjEzpqJjy
szS8tcVjZwgGtjlJ0Lkq9Dds4klRRI1s9J3uzd8XF4QfAcWhqF6LKyNIfdsrRENBH/3RuTzWxcej
MRK71ZEjUHqR9LHwu84BvNAuQbcjuSs+r9eyI7+Un4TZJf0q53eWiobToDSRpmUwx6latgSQThwn
CDne8jvNb3a0iDMMbgM6UTHX0Uc/fy6POVo1xEC5XEOemRaYqq5O6fgz0/qTbKWvl10ip3oLUWCu
BmeMBioVg3mP1F1uxFOagt/9er6qjvFt299oeA2rGKdoXtKfGFO1n0QgbBxHTKUCyU7GIibGgpjY
AuSNKZsHSLVQ19itQXWT3BDbkXcVOCR+FQN00D3gMoIdTEIyeC8HCAkYFxKoz/2ymx/ChJ2lUPul
m/FD6IpZ+WN+TD0JA1ijDyDvP8mueV+WDu2g2CgbwPFjvqzRmFmqNRYULzW3n6/saa9pP4bxX78y
0dPciGHuCqYHtKjDYLdngoBMSdUjbeTGsy84PfqZ2HuxFcN8xilBvJDQFoLrbL4ub5MLOrLkvR5t
4xBVcB4/acFwW+9EhU6uYFAgIDVBJxyp17nvWcx4QDUA+rVz7oNZOClvVUXd2QRTV933v9FyI4zR
UreHtA2RecEwMT6QuFiW2w9BkvrFEujHfpfvBhdkbOHqGIUjSttpOvDhiMHwZaHBghkkhRG+2tZo
AUKIer3/rHYqvroXDbFyBrtgMRs5zEWQY0Thbl2pnOyB7EdoaB6N0x88nqmJX9KISYCitO7VbFF1
L3qObhQM51Gk7Lx1ousuoEOBSJt/yqKOKOf1c6YfW45Y27wg9TzpmMZfsH4W+X3tmy5YNo/ZbSoq
+PFV1MHLQ5MkXaNeZxMaE7Ufxhkdfy+xUuw3j3HTto5kGj8nwJ2KFt24FoJJVXhRrBmBHe9cWFfF
qZlquIT/gUuagNUshkvinyB6rhi/VyhpKPNuXpbZAmSL/csSp+t3WGjQzcWAB4t3givHOUCK1g5c
c0wf26hknesUotKTZjVgsZPFj742z4vf3dSPoVen7vLagzamcrq7v9OROmUgoGKqV/4Q6CU7tiel
T7T313p3U95iywgcdKpnvIhmRTnpzJkoegQbGwHEDtbCsA/jwY25S4hGggZmyvZLNV/rI1b5BF6M
E3jOxDFWIpurHPYTxDVo2Kjz5zo/rvNT3/wQfDmaCjG3+0wO46/GNFuiZDaJJ+2tneqbiZM8lF61
A4Y4yDCPqlfvetGiuEgm67uwgJYVEnRLo7t1+BqnzwKlPlYX4XjRjELhFrtCeD6efyvQL6LxXVoE
WcLozU8Uk6z1jdcWCIiJRwT7WHxtfguj/74xjEFBETzGyJpnk/KqV+tnxRhFfMoc3ENohE0zFBPQ
bcWvPxeyqslolqTQvNEGZ96+Pej78IB2XvGKlm51sI9r54jrF1yb30hlXH9cjFlNTEjtVjxwQcsa
r5ULsBsnlmp/0g+RLXpucw/zt8T3sLc5TDLpam5TPe31Jc6e9EKIVfSxdHl2kmxBX55sc14USCiv
kM4Bv3h0KPmT8tzvRLSVHMD3c1mMC7YHU26mrKTu6deUXOSnvROX+9R07E8rpiiLYNj3NnAcHcEV
oCb+4V5vDpK5Av0kaVKiQc3l+L4YGISYzxuPGfg5253tyYIElrqJj+LoJDFWB2DxjLghLLHkkiAA
kMF2FMBomQ+tuTpaErrVIJDF6bPSY/0tjLlxUdc16aDgWOkjoLvpH5eflWt9tt30bV3AFgyEGHd5
sCc3fBA+QHiRDh1lrHWijEjXJM4vogW8bQN5NP2kuu2Yjk7TIbwtuwrXsHZuCqyOi4RyryGmR1Vs
JdPgyuibR8acGxa+ZY8XoTPLeD2PAPeWSl+WzGM1qdi+HEUIbFxFN0KZeGdJY5KsYAzyorV1u+kY
6bQKJRwK4rrqjRgmzrVJp8+9Dd1oIZh4eZDtjCe6bYI++Z4QwbXgRtWNNCbaFTNgKowGShVlsau0
xpOnzpHBwIRidCC4gaIDZCxlkOsBS0mQpYP/w0V3sj10gKqtwd+pYeYOnQTlKyCHBSQTXAe60ZBx
2cZC1kVuYJ/hrBhOCvWUDJN+l3XjCgGXOkE5HdUANhqZ4wz4Ohtpl7SmGLlsQe28ENFLiu89N1IY
VRoksGoV2UgTrprckQ6Vj93cq2kXP1reqjvtG7hxveUkeqvySiwKqujIEUwLywps1XkyBqXXF6Qn
ugO5EzjAHujIVrSTrrvv8Q1SInRgRCk01zKxHgHmKh0xnt1cb6LBnuwmhFBQ+eXFz6rem+PjKl5z
Fgli7vUUkbwC+S+eVJbbhtchSJ5AdRx7xp0FE21caXGl2l1BOywGeOJeiY2S9LdtontWdn0ca7Hm
aVpyMtvILyN0miwB/hrvbaxg2vSfs2RuedSZZqKWEEPbBv2hDMY92QEoZS+CReas4iMSbSQxdxxI
EdLSYYPLS5N0cEutv5fNLMZ2V4O1y2T6qeYa8csh+Y6B8u8F+NDc3sxavzd3azgvLugtLGeV8tod
29VwV236odfK91GfegeL0i0GgZdmcPSJiBZJeNXgs1/OXC7TiAF9BRB2r8GCByA2d/R9OLsS3vUY
//yDdib9gx8yhN9HxZbty2pOKn1+f6oBm/KuxPJt7OSB7RtY7YhP89d5daP3rZLmNAgn7fiWhy1K
ClMJUBvG8oA3A9ymHGEGe+q7UIuDUXqRpIfLbpGbBNFVzf8VwtgdpkdMoytzzcvHBjw+wJ8s9KAc
VTdXAYUZeZelcZ3wRhpjeyFwHwEvCWlSlycPIKzsa7e1tDIOLsvh++GNIMZUQjmPsOGOs4sP2NP2
USW87j4Zn/EK8bWg38VfQvAnCjsvgsNkxxrssYgTu880z4rMT6NWuoAyvg1zwzOU9iGVB1G7gpsw
/9aSHWlI1Ekt5ATRZrnvvXA37CrXOBAQw6oBGksHYZQRfD5286hSwLwJWm+cauIgOTBAeB352gGF
tTR37Hu6bGsepnvBtxRJZfL0zG7itOwhFaC+B/JNBVACZjewvTzS8W+q6rQ3RdQjnJYddZP/XAw2
uKl12fR2ClPFwAgg0KvIpe0YfUf8sHf+gCOOH+N+y2NiHPqSOhkWaGk/Gv0VRSeJvlje6LbZvjog
a35RwYbw/yCX8TJpERdTLqEUoO3qg+yTEwk6t/sEWk84csw1pOBkykpHFIa474PN8TJ+Jx9naTJr
qBsWP81211mf86LzjAHs35l+yOr9/9GIGM8Dyi4ZkG+Qlzxb9+Gx25k3DXFK4GOC2YJakOWnf8FK
fW5DjBey5UiuLBlCabtJw7wYiC0w5mQ4FJgpCkQtL5HNsvFKlUq9yiPYLLktDwC/BNAe+ULHjuja
ciXyPrxnEN0RxJ4RohMqqeeZUYcp8HKKEB1l4PgAXGBXfbLet/zbB3xQ0Qfk+bqtNOolNnnYskqE
9AOk0foYUGPJFfI+t/HCW1B8q6AvFDLDc/MNPBYUcOlgmBKo5eci0RytG0JwNfTH6CY8ZsfQUw9D
IL+ueK5Pe8O/bKM8P7cVx1hLKymkBBkrEjPlqkG1JZKeLgvgJRRYPQMkI8WlxYzruT72kIB5cYY+
GC+Xnd4er8LccrO5+XlZDv/gNoLYb5UOPYDmoQmtIY0HkKNjHdZEu07aGSf7IKpmcl8/W8UY3xmX
MZpnBPL6YAUQkuECp+6g30yBHBBXddL7fCeksaRzPGxuuJXJ+E25GaN8on5TPpoBBS9uMeiKWdBr
UdSlVnZJEOMpEzsss6XAK6tf073ZpveVpL8hVLhdbDxpFmBuxrD8dPkLiiyFsXxgYS5r2dBqdx/7
ujF5+Xolm/8eb42CrFECVs0ESKjFmEljF7k2dsjnKWqHGUzXAIfUewdUrMBsxN7i7MijkBeHe8sI
5moxTwesBXY6hpDawhyYTrxiNnbWOjuLaQhKDbw2lmJtZDCKJeBgx3yVRjx1TD6HreQqynCUBvVF
k8vQTyfVmyK5dMIsOY5x3juWVQsSYJGWzI3I5ny1Y8DAgfzntWoVRzNFHPe8fGWrI2P/w9LpPap8
eJOXP2x9dex+v7ZBaIq6qlzz35wlY/45ep/DECPHjZTdIGFR2whGdCE10DqEN0mvuH9h+RtxjOVL
WilV4YDekpJjkTqyx/t80bBRBULXy4K4wXp7gIy7b2qjNauREC+2sZo51S5pPpcdJkMSw6mlV2Mw
PLv7qQ2KkwF7yZiLt8s/gGsiQJyglopRQRZ2JF+x1lgvLcGOMMp6WHqKhr8Y31IQNv8RwbRYKdPI
OI8V3icoaqgutBg8OudtIovGHrS46izSiaYsmyQhjlDm09oOncGlvAKg0l4rxh+Xj40fbBBAAUBi
WVhWZAy/afFSBp0kLfH9Qk+LsO5AR4FRH3WlXbpPj6IAx1VrI5K5A+20aupcQmSuralHIgfYQ7En
0It70TZCGMsHufpgWiPOrqcwos/tgW5aa87gNUClg0sub3I/Ciw3P1QvAtHc3A6EfhgwAPIYOvLn
ny3U0tZYMhq/3xFMgf7wqQDCeOvTPBnQDKKQytldQeTZCGR0lSepixoJMXV87RMH8zbku+2oPsWN
MqCqRdz4a1/slu/YDkS/K9+llZOK6Ibf52o+RPbNr2A8QJEkg1UlSCFaD4ti2ERTHf0q8ikW5xRk
dybGyk/drfyC4R9RhLp84mgun594L9lrlyU4cTvEYrNhgzNxTm7rwvSApRW6WMdf3Crsro12lA91
Zzj9oBpf6ggw1aqZVwJfyE03/jkIYNie/xoLdLDlmiIRIGNoOaRJwBKANuSpVRElL9saN2xtRDEe
wrYbZQDFC0R1ikOA6hTFr1P8te5EgujH++8fV2MXuE097rWCRuB4ma/jkDzJQBzX1B7zOsRFnwAT
zz3AJYv9Zf24rmKjH/33jQfUjAZTLZgLBziM+jNZsCgfSb3Ar9PreEk1JrmIilYCkCDSG3tuwGHa
uguQzhqsaie3aiNiyxEpxLjbpYoXvaKPMHM9ldVbLR0uHxg/Dm9OjHE+KFTPRBsggDofEG75dQKA
PMroieK74YoeYfzDAyo9tjoArqMxBog6uQSybXrp5djtSeHkZuIVybyf6werKAWfin96v6VRP7Ax
B8xt9XkiQ9pS2Pe1HX9RSSNoXYhEMBaXyWqFeXqIqKrFSUfzkPTD7vI34vuH31owBpfnIV7/Le7S
mubHEs0Iq0IBR029y2K4VWPwwgCCSwEOmvL+rt2cVpuUVaqNeBukhyk/Wvdx5dQHiqg91+BooKwl
tnyoEtqs9y+L/i8R6bdo5hRzPZdKExuvsEJrF/9QMT9IaaFscF/YnxL7lpap6BioZrqz4igH804U
FPnf8fcvYA55DQtrzVfko2XfOHZlHmxlDC5rKTxg5jLLK1BMownZ9YLpoydQEKi7spQiwPkmzY9l
wkZIsyyx08y6BnbLpQ5W9Jx8vVQXZwJIW4SSZF178po2wTitmGWL+05wY/i29vsYGHeQ2FGSLqWK
txsGBI9jAhdQha2xG4ZlFpg13/Vg2sukK7S0hHZ+O3NpbJaC2nXSBiDJcov0ZRmeFuBIKgvS4+TN
NlQ31fWgAX9pLGJg4n7wjXTmg2vqUCrdiKhr5strF89fGyGmLP8lvJHBfHCzkkmipghHiU5eQk0C
7UNYXGPwMwgn27Wi9arMo5elIKeYgM8u1T9ftjiujnSqmS7tqtjpPj/hPrWVEggHMLgJwDHa5Pb9
3+VSGxmMjuAnH1azhNeYXPK6onBfodD1PAODm7jzp+Q2+/Y3OpkUMlJDI5ft9fdZF7UaSXBRgQPj
DJ26axZsP10WQn80G+OxE6YCvRUgNJrFKGW1Gko/BFt/5azea71yVefprmkTXwPL0GVR73PRl2Qx
Vw6jSVExYVAWBzh6jbzXA/2QH8bDeipcWgqSMccwvuWJO36l/Gqi0rJIVfYxkITQ34x1AI6prjyQ
l3mO3VCpDQdTN38RLLfHyqT8dZEAJXCBLLXDhDE4Ya3vlw+TZ/AbASzovGaXmopqKEagQtO3mg7w
lf5lCdxRtq0IJltvjDodEh1Lg3QXA8O32puUu9cqFpZMv36rn8Pb/Kb5gQLztQhaQ6QckzslLRhJ
7EzC4JUeSZ6kruQAfrG/WPTF1fpt+zaTNEmZbCZhZ1F71L+bQXJMFbe37pNrSjYrn2z9LncpOrwn
OFhq5x/uAQDV6OYVMJ/Ydu6gl7Gq9jhYClCYRc60a74oJ+szfgiWQLSgwdKb+k2axJLpJ7skmTnY
Rs+wAdZCMhYk7/pHWs3oPCwYP4nnc7ljwfZGS+Z06zosFBD/6WC/bDEl9Vaj0ABwKbf5Tpbb0a+w
FCY6WXqDL6lH7WqT1xG7UhPTgt1IJYpra4cUwxpBWhAV1i4tU9cy6h2wkN8E35NqckksE3yI3ptT
b+NUtQUEeJRaLPYSt8QVQS73B0ww9O9dksf47ERB5dJQIY/omQNqRbdtIpCKCtw19xJuvh/jrdMu
bkY7xvdrM6BaRUDXbgQpmEgC45Cr0arCXKHWaGWHFozEdSbKvLhHpQNTkFKqI/9ijLDVWowFY1wX
V/y9d+lKKSD8aYMqxSZ/FFS+uOjCzfHtjVDGDPtQm8eYCs0P9qsNpDM7SCUX0ykeUuDWl8Hc59R+
AzjSMTrGky9bqAs74s027vlufgdjlzkQhbH6SX9HTI4DiB90IawU1/QBFKAp2Gal9G/nN04Cu7qk
DxDRejOw/YHWJ/lDkD2hmgachEzY1eFUWwD7rlAKYWxQAKfkXF5TK/ZchPqvGRHAXgC6RPHl/d9M
x0MO6MfBKocNJYON39Es68gpaaWSQq0BkGh2kuwmI4/aITvQARiiu8X6AApd0cQEX0WQiRpY+EJz
lflqMxLcKW5xpL+29Cj8qkYX2QRXg+MroeFvMYwTMfS8mU1pRoyN0NFRyH1vjqOrlPiIq9kloG0r
B6eJxs+XnSXHJs/EMl4l6/Ksto1F8wD2mfmRZEheN1ZLcFkKrzOtyjBHDNRRYO8PU8DZNEx1iEPU
Aakzhg5le6z99W3BcI32kohBgziR9UwgYzBlmen5AMYptImR1iKhpaUlNUix+dKJBjI4lw6yLPyH
LT08upiirhnGYdbGsgbC1bYCcgPaIAPGlrLoztD6T3EH6KC8zp2wHm/IHD90VfJFmdID2KD2gmOm
142JRGe/hEkRs74MhxpQV9j4DptnOolieJ2n9q/0/tMmgkCeSHPm+rdmXKxgGKZ3Q3ujK93rO76C
iqmQ3E+Eyw28h/uZfox7C7O6thoF7ibFmE1/i441WIvJEdmhU7qi7g8nVp0JY8PGqOUVdiU18Fr3
V3bdu6M0HksU6C8fokgM419Ge9K6HL7P05I4cvRYex6I/Fxl5eGyHHqTL9kG42DaqmvwZMbZJdld
MleDM8z5TTkUX7o4jp1i/vcvrrPTYxyLpvdLm8RwLPlcfUG7pXCqtnq8rJLQHpiMJenQ2erWd3tQ
3dgtsUb6vTik+3pX7kQodUJhjEtRx7wCKRRi0IhZlxJEI41DRxOXgPgVXkVCNCvexPjmCIF/xgTX
orHbgTpN6zq+k0ZnAAgv3bes99LsN3mgvBFXxsM8d7E66yZYsI4c6c58EhwyNYz/bjjYKzz/GaBJ
XecGUACeeRvuxidT9ogdrC8GXkdGYChuNDiwJiVxxemF4MwxsXIuWypGZY6QeOBpNnvJic77SK7x
aKM/ie1MQSwUSmPci2qPUj7b79LwEDwpTgoHIz82B9A5po7QoPgx6j9xA7Ax58oVsb2W2vweo/K7
YTfuzWsLVICt+wcJ1OXIgEm0c1ldq03VDLJTJN6zN9x0X+hbkyZrM+UDFwWGyz6NsEwGq5F2UtrC
pyXKziSfsulkTD8FZinSiHUwnalkFV4TiPDJ3nz5tbMe3gJkwMUAuMg06Ke/dAkYTxPGlVx1FqRR
rLf6ju6JpM+00kilDSehbXDl6dhJBogx3ZVnbCNGYSxc1BY5BaCLQHWk+Vnj0EpIN7hyUHnF418U
ecAW/77FhOkwIMacW4hRtrkKwGTNQ+j5kSnZa2t3lSf4aJzpvTMhzEczQHXWgFqM3ufJ16/WvYoX
A8GUtaixw1vsOZPEfDC1XVatqqAOhRRSKJm5/2siV/g24Rq7gaIwXrWAvmFr3V2idNUkA1m2eftf
Wr/ZieE4pmB8rh9qrJGH/l99rI1M5mP1qmnVvQGZ8YznuvzZABfP5U8l0or5UmtYaqlMICHPvpLw
pcESeeVfFsF9FaAkpYNvCoswNmEiSxEtWmymEcAS3+dPFIfCNWYudhp2VTCd9LvL8ngq2QCexvi7
YSkfAplqI9MZpBSAwIr5NHXJVR2bV41uCrJwkRgmZoWDVA1mmxjYmluJQ1oJBNjL1bLYgneHSA4T
rYwOgN1liS2XUllBqYEEaPnWSIl7+dB40X97aIwjIqlJ1qKBlHWM3DHvgypFe1bXu30mixYbeW0r
dSuMqrwpGFZVuMRxMhsAjnqHHr5ta78HYhN94HdWcFkz0fkxd2jSqnkdTGhWZf39NJovTRJ/Sxf1
5bIYXvMVDBoAkgTRFOC4bMYTWWW/5iQ1sH96DO9xfqfJRXfbH1/qU/eqfm8OfwTFw/luqP/ohJZl
AE7PBpAiznRd6jSMvLrt1fqdAM/shjLvmjfRAYzDPcBJHfVKvLfJ+4ZngplvaIXqWigpBKeH5bnw
i110pR9VRz2JFwVpxs0E5TNRzBfETY/rsLbU99IMTaAIMIjFxE+8vBDocGhO4OvJqFoyiXhK4nTW
YoWeJd0nyT0Lq7CS36KggMyQrsX+excC0gJacaKQPECuPr8HQ1aP5oItM29Oum9ln+7Werpaw0Gw
AM43Td0GVCWKQJjM+x/SrmPJcVzZfhEjSIJ2SyupVN602TDa0nvPr38H6jtTFMQn1O07MTGzqEUq
wURmIs05jANuh5nMgxjLzo3iD0eKtxfsXQrVRFm7GhuveOBfca7DRtYLOIZ3mYx7VJpSWxJgl+Gj
GYf28R9QjfohO3BD80YWdSaLcZHtKORlqLUyNknA873LgGwh7ht3Acf3qR7icnTbNEg6giVRVFXk
H+ffLemkYBgnnCcWfI/lnWL3fuIJbuzXjgueQU+1M1RHQ49LVLsVSuFdwExJQJlH7eZcchYNlVI2
PU5VVBu7qvvQabMqukuzft6bOUqJlTn0xzJPTa+pEv1OFWdw6ApB/LkYyHI0k5gTnqhbu7icq1/E
nP0sjuB6J4Ps6CpAAOODIGZ2KLyF4TcxQz9N8a+f/YY3p4TVOoV3AtgZuyMp5aGZ93MHbMN09AsR
28L9cgCmKseb03B3qdW7GEYrTZmLpR4n2SlJ7MVdgtFgzrltOm5dl06ARATtgvMvOVb5P/dDwyCm
7JfCzyGcAaD6dP3Atr2aoaBqCUsFWCOT4QlEazsphlejcBqajVEQ4CMOB9Mv3OKWV0zbysfBs/gu
jVELGBBZ0FEfOnj0sWvsiW/6oS3veKQ2m4YAFEYDjCyASSRMwpInxgR6LPjOIuqtXAkODThUk0Tj
1Lc2jw+z6EAUAy6zDDrv8+9UtqRdDCWnk2PKAfeL7OLbAfQW9YNGt+K4KH5bvmwtjzlAaZxEOUkh
j7bOFocWJygzkIj2dOxpnGbjVreYkqT/qx31dKtMbCrTmhQGpEX7ap/eJGDY7b3M+rPYhVmQmx3H
GjdehsBtxkq9ouD5ecFvsxhToIckgKsGH8oE+JPUL4+AQ7zhxdZNV7mWxLjKSO/kYAggCXnYkdIW
0wVDijOLts4jv4y3GWR1FRBvBqbbJKCJnx9lExZkyJqQygOltq/Yw3N5WmpGGKJMfk4DjgYeDtCm
ea6lMqFd74XBFCuEWSoVxJhoBCqA9JuPyu4DwPtbgU/XwB2I/hw2U9mtbbDedmbbV9DFWbwJ40Oy
VUROc4x3hUdhV1vAv+y1z/pvlLiBFuLwIv3JWbF+ef0DmMiL7hmZlsGUUKScHIlaLVA18Ko0DpoN
VLzqBpWTIy3XUvzn5SDvpUNzh2VgjLZafLCPrSix/jVM/gZOWVmLY5oHNNljocU37TS41y8MTwTj
fpQhjopkhsJhHnpL4i1R7l+XwPumrMPR6jEoixqg6fvgEB8aEClQBM//no5I1nQ4a1rpIgZhr4fc
yyWmigzJ6dQEOwifxuXTdT3oSbCmge4tBuqwN6QAbfX8/qly38V6LktOFpMDUBs8rX+K9IPSmE9h
VYbWfy0NSMvAoFeB+YVxJsZxCrUJ0OVam7EIoMh36djKd4BAax90JY53o16UNykWPH9dF7p129dS
2UOENSR9GuqzU7uLR/vjoRveDgfZ63yBS5x9maEYADUDODBFrRWxxHZ+oINWRxWpBcS9KbPVoL1X
0+XVMCt/7HhEhxvO+lwW46xDLY1lNS66U4mofNLexlvhLrWpsxYmoEbzRpY2vPW5QCbBU+OuXFo5
wLa7h6qr3dxPg5dPlvlUuaYPNp3CMhZHpFwpvJovvU/ndgoaaqyI40zBJWdozH2TswFv2WHonV7P
Dwuaym5CQKgsAJB/kmZflBsHOyY8qZd+BFKR/BGKU0cuAOPKEQRgeQS+J4LRFG9Y8tQK2pK3mrtl
MiYW4E+0QXQx8dxkoqYrS5KOGLKn9BJdScC+MDVHo2ifSpG7I7txHU6M3gSVRQKPwiICV0DAbLFJ
jbIiSi3GAaWBG8kfHdHRbj4Q4C9ftJAGdlIF1FLgCmFXm3GsTVOjiHQqQySfgS+I1li0G5/5sCGb
X2sliv59lZZpo9ZURRB3zqQtTk48MJdz4srGnuW5Noy7nNIJHLaJBIN4njwxd+h6Xrcjj3N8bJ0/
mB1lYHdfOB6Md4hMyBzLXoqwZY/5HgxsyK+JZ2JgQ/HCz/xDpBpcXDQDyEso5wBqhoUL6uQknoG4
1Tlae5T7H6LylLTfOOpcZuv0FPGMU7Fjj1oAEwaGfqSQ2yG1QAy61TYdjgiAKFM6yxugq7iDWNJl
tD4TeHp/rSyjbEglKGMNQsFd8RkzbG7lRZ76BMwc087DXfG9diYs96ceKb0icRou6Ar1xJen+q/G
p7rg6gfUuTlOuhlB44PhAysMsMCVm+9D1JH46e1lTD/XlgkLWZJGct6DaUU369gJsZRi9WoY75dA
b30gfopen4QtJ7RvBCNktwDfB3siIKxNmbHRVjPzUKNMZBQ4AYtXvmG86RiUJ+68KztLrFxFtDmG
dPkuOpdJT2J1rOkyZ33RwZASoDBV9xMoFFWMQ3+gWHZ5A88lMT56VttJzaeTpHhXPVPKD8rp1sBm
uBztl9fjXBZzPaJ0rou4gazhM+2Z1XaroGf2Y0Lhsf+ZPPJqAhtR/UweYd5gy7SEoVpDHu00tXct
BiPp0AsmT0HWY+nf8CTy/6oWfi6WHvnq45UmPt9gCgBYAk4enkKRZxwB90fHkD+Am3N5A8+lMZdi
lsJiEiIo2boYt4bfPqR2fFT96gm0Y/xMafMbotCJkTcM9KLueK5cNtZFNhOzPbk4wQKBe2pHHuiC
sDiC/eHokdvT3VRwJZH+otVxJlkdNokGiYOH0yQuHTilkIDTXVBhAIdXKbiMEzjPlTgm2JryFEt9
D3G64OXNt7S+DeafnOvNO0Qm2upJZIxCDBnyLYVqEKzMQWPI7RAkPgSteOk4z3ViXFg8qmJWl5B3
k1sn0mK7jH7nqE+Pjmqrk93dVr+EcBe4DkdR3rdj/JhSVMCEiSCYBkQsWWQA38dzXPdRse1swVE5
AunHOQ9H54oy3mwZlEVPBMir4q+qrmFmabI4KvG+HePEjEnP5Eai9+23uZvtBuihpW3aLRpdjuA3
firyJG666HeLZPNasc7VVlIQY1VLPixHML/fUEDy5qnjAn9xjP80VL+6a+UYR7qR0HCe9E+BXmNL
S3pZzNq+foicz8QyT2DEAXEnwGcScszQpVYij+7/JoFxGkFqZgATxVeS5+xOkoSDwcODvHzcnJma
THVcHVUzNwpmtaFDphafwGxxV08IbHlpEynlYdJvnxdt11Hids1gtCHLP043WnInBfdawpvd2ngA
UHXeRTDqTFlR9nENdeisNgCGHX140NIb6iQGiqKs7kVlJyT8Hta2db8LZnyhKIM4bUwhmKY6gmEl
Hn1IKZ4ZfmBpZ+ONeK4m4wkTCbMTxtDRu1Qdwb9jg9oYEJ6GNe750/3bqePqUBn3J4cBitsmrFDx
xzd1V4le6tIO8uQa3a6//6tX6bl+jAOUG2NRO8xw4UFFuenTr/+42+b1Lzhez2UxnjCsJYAr0CR1
PESgUFt2E9gWCRB6i9u/KGyfyWKn7bNyCI2M3ucZ26I+2eW26SZowTuL2/nFrfRw3X1srF2ey2Nz
uKaZpG7COdL9j6mzjV/lowE7AcEjYAJmT3SkaB9Vtg5KIO4G3Xa4/vdKmDSqrlyLCUqhIAghvNWA
0DmLbm1+CbOjTu7k6IWj6HY4e5fFuJYEGOpdRtMdyiQtWNU9yl65HaNJQdxm+sAjjncFTcbTCIaY
KgT7LqeeT3CgxEN0bE7x2nt+j4LjOU3Guyxyqo9DgVx8mRW3FCU7l5+unyBPAuNR1FqdSFPgADvg
JIg12DSU9Od1Ef+Pc0a6baLZgnlo5qbNpKnCBfSwaLQAu+iLipkGPNR24n70JDvaDX50kHkEIdt6
/SuTfTx1iR7GWg6Z5nI39dF+knik5htDQ/SSvYtgLlkrlfBUMnUgGK/95/WZ76Obist68P9Y3bss
5k71AnreCS3NJHu6NNABEBBPXdoX6p7i+7/YDjpXjblW2LACxql4MvLZpgL7X3/6UAbmr6IDt3O7
WTBYHSX9miuXUaWALp/JST0c5D3dfJq9+SjueJptmoWMPocERB1wjTAhbRBaqcZUZ+uUGtlh8iQZ
h911a+dJYEKYGepYmVSgSjyD5oMoVmjy4KK2KwMrLZgLFUmN1GhoXjr9oXfpxtRUfYILdBsrdWLg
L9vzoS4d6WH2r+tGf/vF++RdLhvGmqxpkBEYrZPrd0PTWVPR2VNnvJZ19KoZXzBG51wXuJ2CrCQy
d2yOx0USc2hKVwDoe73BoxlNYcotVD/LYH7mfD6uROamNbk862kLiX8ySTBoD3eRVzsY70Xueidw
idDpx7p2qMxdm2EjQk4/puLHu/QQ+6d11BveLAbHLtm4NZRjEIb0Ed2MNxVyfYH7LOKZJRutwqEz
51I9aYIqf4MpBaN9rX3DSd6wcWM3433/rIwYi+UWWTaz8JWZMFEsEEGzE9D8qqFD2d/opgOQ313y
LecXrXkHybgQCscQt3ELLvk35ZCMKH6A9MZN7oxn2ZOt7DByyR14EhmXMtYh1IuhXYT1rbI4gD/W
5twzatXXjJDxKPkoC2nwT12MHIt7FDbpqtTyyu8Zcq4YgLrPvX1CRkmfS+gj+ukbLTFS1qD4CLQF
F1WVPS/73j4+A9v7QOoCaDbzwQRxSMSW6hYrKLEL1kAMjl/cDM+ApERqg3YaNmCYL9SYsxjmydw6
URI8VBEybQGxeam/R7I42HkfHnTBtIakdOVpdEY9ObaayENG3NITs0iyBhZj0LMqzCUoFowTyLIO
z2U2vjK+hCJvev90VKyZYHOeoiBgZBOwpudfro6yUUxoAKDNhLCxsGOK+rDuxqMrp3eCO9h0CyIc
tQ+0mjcPeS2cSYZlXcH4Zx3gcejn2BNuwXndJ1aP1Dtxi1ee1XDFMcfZZRVRJh3H+SflMkVLQFpC
S+/qK1b3eU826uavHS1jpf0kaom5/OdoMf/j9gAOQKU//0m3tQK7Knh3nieRMdo0a7Q+SXGedE+R
TohLgR18UV6K3zodp/RHhTe6veWm11+Q8TJFXfVK1UHi9EN0gfS+k3LrFFm96lXgzTrS73PlQFmC
g2muM2E28P2oemX7Vnm533piac2BlT5kUHD5NtylHi/Qbowhonv+fknYAfUyn6NqHPElBw+UktJy
F2Y7inhEC0NtMVgmNgv4r+6NYdVzsUziEkrEqMseYoH5YwWYH6CkoOMxO/BQHzbj/FpBalirbF0C
vKKkUMMRduJBc+m8Qk6Hd17HDgOXdH6nUCw+Jgr3YBnvY5RT3Ssh5HZeCsxhyjan5nvsNp+amX1i
J7+4hUXOJdEYp6M3opjUAWTKPgDbwCNBl3knW2+wRolkmztQs+12QDEpKiYFU9OYzxgHsZkW9HBp
xqu90ZnS/jOljgKt5Rfu5NBmzFhJYz6lIOck6GbERtpjlHLbkG5p1582iDPDmbLdeM9v+tEzu7iZ
K6HMd4yGVtSGGSrmFbEkLbej8GdgPv5FSkNWUtgvZxRhl2iQQkfFw9lpsWszgWE7aezg+wc+3Kal
rOQx8aJH3yEYmppWS6s9oP3uQcIF6lU6vlref4C3nPfpmICx6KWmDMopYJyIM7xmceLqm+FgVwRI
Fkt/r2RcggmeUCZmFKCAi4UEQidx8rWXxAy865+NZxtMiMCaSoo8HgaJXUc7UKtdCF/ScBGXN4s3
K+tggRFDsSpIRFt71Dr6x/hRe6CRKHPz1OY+T7ay67Uw5hWrDuYAH3IS1r+px8ShJcrFNn8nGLrn
umfON2LXamq1X3UtMUEK8IwbrNrS3EWyE6t+jtI7riPhqcg4kiQgTRiMuG0irF9GNZ2cUFX+MN5x
c7OtN/P6QBkPMvQ9Rg1pIqEAKk01rKKypme1RXf2h4JJhSW1xpfuDV1azwitauIyUm0H2/fLrjPO
Ra5mNdQz3INsH+/a22Y3e4uLr3ngTYHwNGW8yjBhChFYhlTTDhHvD1gVUO/216/ddkxfKcR4E7DT
KPVAxxRaLO4XSJXkWrG6HFA1dHyu8LP8SQns/hDcYhGKI5tnO4xT6YchrdUFsilISQ4k4954o5Nf
NAkVyX38/X+Ux/gYvGIAt27g49GKi6g6wXzIQTlEKzxl8uUDbS2Oggbz4J3nJC6FFGV8iiCAG+nJ
BcYIsLEIdOj20/JXT4n3b2kw7qbVCXpbFW5HcDscdRCp00pxvaecp3Q+g8dpvp2XreRR9Vf5oNwQ
tCgkfL/aLfGeb30QhARH6VGz6Gar6QRPytP/9gnZlnIoAYy2MiEyOer3VKSxb3SL+DKG/QVicQlY
Nl8uKxUZhzP3TZWrtLSV7asXdTeAVHCxlzd594HAvhkCsXYGdDp0yy+WC8waY8fFJGErSwptIrYW
cHdd0C5YgwhkrCjdT9HyUDXT3dxgVwRkg0DJfszTL5NSW4S3brvpf7DQJ4qagqxeZfw6BeAOC4w7
4K6EO/qmIL7gyztu2XXziqzkMAecyWVUTQPkqPfTEU01tNGFr4YFtkg3vuchUWwn2StpjPtuikxQ
lh7SEkxaV6gW/lgO9b4B7AXmYOy/sdWVMMaF9yNy+k6EMApZ3DxkWEsL/eCZxmJxxwV92bIeRcbX
MrCNif8zznSQwJeeJydp3fHkzJ0FH44WRHEf8R595Tu4rYwDe3eYJpewbA7ol3MHIBEtHbDei48X
3gwtGJBMXrGCnhH7ZFhJYHdFyqZVpDmeW8eo++/lHN3ItXQYRhMjgzBd6/oX2wCxghYAIcCiiIw5
wVOwXDk0KQDNrNZAnw4Ny/Epeqkxr3TUvdIHzZgI0wRtNkbPisdkcgqQp8q3QmXxIv8GBOj5r2BC
strKdTYOI3zO3O37THeCYgR9RvUQL5LfgP55qBdHztUHU5dv54oAlnYGVHp914X1U6DUP5Wud3O0
c2NdfJoL6XnICPDyl5Fn4DR8XX6c9+NiTC6MNIKhSkJvU0NBInaVGz9g7YTbKtmsHK8/DGNojZ6L
WjpPtAKgHNARx7w2XV+lfoI+xnmvf3n7Mv2r2cXsWpqFXRvCEChMjuz2EXDL6C0G9vcBK3vHZk9x
enW76b/FL8UTgM18dR+/RfyaC/WzF2eM1w9F6xGxmMloXvclNsWr07UuUfsonPhxuBkOFPC8SQEk
yE2xtxyy8i6QXTiQ1aTSyrTHRzXLsnUViQ5vxSBe/aHA9zypJCnuzEGsPTxsMJo/GIsXDDlx+0Yo
J4sMXetfv5XbH3/1i5i0psvkuexUhWZRsyuFdxSPk6aJcniHWWEkNly0/k2/tpJIz2jlB7p2HIQ0
xKGXuPAYK8Pnv+/9aUeB5pUcbJF8gPnN0KQAU5WyeONzs60EcKSSuGklGi2aGAPRqBv+pP1O+bQH
xPvM1IdcmBUgcCnYi4HmAGNWch0NqYi1DycURbvuGltqn9vo1ZRui0HbcT7gpkm9C2PT4ClKSile
lhYZKHjrX2iX7kf2hqlTjA3z4iD1OZeKATFJNTWVEi6cfzp9GaKq7OAp0nx6LGbtYCiJK8WjX3Xh
NwOsC0Zhfrmu3/ZZvotk4ryozKE0RBAJ9DxbKG5Nrdon5V0VtZbInQE4uZ4LBVUQU2JDFNDJLA4V
dkgIYEwRESMMHs63M4i8X4PfKDjTSn7kRN+D5xm1bmd8mV5F08tqi+cdN2/H6hcwtyMZ06GURrTx
6pb8yGXhYYgXwostmzazEkL94uoKYhtcCImKQ6WzQ5qdeUNrk6fT3ruvgeiE16LgyWPy0KINtaUV
cKyAfHhR3PCAKYcDBa9LPX6qzztBxkjVvMm1OqXhTMitIJ5BjNk4141yY8cKWcTqABmrzAVFLRcD
CqFU/1v2UwC7yX710lqSFXlgyZkesdwRPki3MwboeSayWSfBu8HQTQD1AHCb8S9loy3l0MObUT72
4j+DPZLb3XILGJuh+l9J4HA5N5Q8rqSiHiGJVrKrn/kT8DoeqONMf45YAcyd6pUrc9NYVjKZiJSl
ejWLYDfF44h4xOkiQPYhLNzTSkJXcslHNh3MShxz4YoO1L5GDhUlINNqw2OVPsUgQU8akDzKi8sx
HJ5yzM3rF4CXNwuk0aJF9oV2PoobFasP1VcMPfDu+dYD+91QVBZXNEY1T9C6/3y+8Q5rQLd00YK4
eWTxRn+3zxG4FoA3Q69eZYxSCrWkX+jkLyCHRAsLub/J3ExfzKgx9oGSC1YqZ+qP68e5+YDR/pXJ
diMbiWALr8U8YrQItjzc1fkhGwY3nrl9z81sfCWJMUqx6Ushb/Bs6MLZXeJhOsjGUFhZiXljodnH
tYCwUFe7MatRfQqSv/KgQHNSJez8mrLM2I20IMqLPU5XtQDwu8sfI8e066PmpZ65522CbyeFK2mM
vzZqpKUKfRj+eerWt/WIBTkkhU7ly0/RK9ejbX5IEL5hTxaQL4BLOPczco+hUjVFTnhCDXEwh0Dj
Ld6Egy3c0hpCfm86PLr37axwJZW5+kI7pnWtIHWqzUIC2G5SlU81MYTKVREfnRIf4j40g9bqWkBW
yaDdwQKtXDhY3R92IWgEA05cOX1GJv8A272B0AL2GRV7+OfnEHQUCTM4fWbR1nJneAEVKzaJgLeT
+eI3INQ85nieqY+LKyZeSKxKtPsUS1NcE9iIome/hPkigOweQeGLq0XfBXluqQCFooCco1P+RD/n
mR+3N2zgTCLzNYw0NRNxhNHpwm2WRk4lxF4/Jjdd8Pu619hSDcTHwOhF+JQwWXZ+yEJqzrmCUX4n
L90RtM/SnHG+49ZIj6Rp4AbDf0AFYDC6jKGmmWFV08d7SIvhxDMeMZzhpX53iN50H43Tzi4BC2BW
1nXltnpwZ6IZTwEUBKlJWoj+M0BdeCFQ52ZMnTW3PJe/9cXWWtKDXqWROZnNIgTbsyM3i5XM/Y8w
BBiHLt6QlOPotzzSmVZMUgeE+tmMa4iiWpWS8OcN5wAYYAZjnz2hQcsl4tjyD2dCqf4r/YoqBc9O
j6OkbnAprPzfzRksKhZcEijecTJ22ZO66FoVOsaS5gfKbzkAXFEIWusp4BjJRlp3phhTWxr1mJh9
DcXow2o0Q2tefkcz7xnMPT8mJSjauhsBkofUSvyZybk/KLKdEske6lvcTysSHsWstWqtsRfzEIk9
5xZuZCRrLVlnOi1pOdRKhfMs20OXd4JDFhXTA3m31xJNcfIZ/Jac20dvF+PAKfmHqJo6ME4IYUym
N0mjLgOqduo9+ax8o49G2iKWI9CbUPgDnp/efrGuBDJG09bgiBgV1BqU296lPZvAGR+om6795kbH
ys64x2qBmx2Rv3NXQ+kHvKYtY0dBWAdToA444bRpQHg3NjuhIPqNJEamlWl5m1iKNAWfMikdbSPi
s8lsfOKz42YsDNDeeijStx65L/bgJMDIFIa98SqHZ1iwKQAyMwVALz0XW3DLtteS2dq51M6hnmqn
J/TsVhVgBLT9hONuH4xP/M+82UlWRQDxoWyKKMk2IPKuLY0oQ3BsPmu+6LaPsaslwKoL7oNn5GVW
8TX2EEsEjj1vna+KagiAgwn+OTUpVx4wUeYZY0Ujxm+CSnls5VF0ZS0pfFMP8l+tGWS7LIwJr6S1
EaAp/jzIqyhulq4wNo1srC07w+yctA5n4GeNAFaxxvlpgIZKPngDSqd6EDyPQfNIlAx931wvJORv
CrigMvJLVuSl57zctn6TBqhwDcQeaNux2GFBOI6qTNGgZiN4Ap7yMYgl3nDl1nVay2CcR2YWWLFe
st5B2153mzhusGjbDoE/JUWwr7SOiI5izsTPNFndxUBo8sxmlKx2bvSDGoqv+hLEvtnpAlbbWhAV
CwAG32ujgo2WVKxipwFgn33d4/HOhflWpBOVqM4AsCQRxMjQarPavy5hs3GkEV1Co1QGsD47vNcZ
Uq03IYU68iSve9Y9uhwAVubQ0h46K8O7pHRAT/wdvKUA0xCc/IZXk9hUcvULmJwKQKxJo9e4BkvS
O0k2fZWk4u26ljwR9O+rmxY2o2KqAdC38mhylemuJynnS22GivU5MjmU1NVpL4xUC00sblWzbH8E
aVq5ohzBmgIheiGNlDudrIp4XjRq5elTWdjDYv4qynm0SK6N4MMr0n2gV7otVVVzA8ub/TTR+v0i
B3lo9bqY/75+Mhu34iyMMy8RExS5hlH28AZTuFe7vLX6FJV0TGJEpuya/XgjkGI/R9LP63I3vsiZ
XDaHn+dOjWZkL3Va3ajgniZTEnESsa0wAlhviSgy2LPRnGCuj9jHc5lryFHS3zOWmHuE72bXfjb9
7gOQdhvl+zNhTLhupX4KhAkaqeQozsYPUon7BXspORJo8VOd8QittnZUzwQy4TlScmBQy8hoP1MY
//GOgsei9GvHP/+AmnCbS5u28n6cbH8NfrHJIvoioYMVdMoX+1I7/stgM39GpQIeCUjwuso46jzE
KHraLggGJDnUk/YSGe0B1FYv1y1w+y2HTrkqUvg6kOadOwWl7rUkBlo3CByb0mrLKcIzxOytTB4l
Z0Hd0g41UXB0MsSoVsZ9e5SyNthHtV5/5/yUi9ugUl4TICICaQIDKypzCwsykUWfCJBU8QBTY6vw
Jgw/YKvuQJn7Ktt84KW2l0V2RiRzAZd6KoZFlSt0DZp9mNiVYNPF8BhwcOYh/lE/L7d/ZBe24PHA
SC+L7JCOf00JuTx9xzPfWBzLJiwnwAl1jm4NQHTpdqPXAxGC94q+fNsykhgfYBb5pHaFWYEWInko
Af/zQgMczd379lF84Y+KX9oVI5FxBINUg9qxP+k2ugToMdqePhmSXfH4X4dOKgrJowIuUhAiyowo
Te+mPtchqtBDSyojPAserpvmlmWqWICXAPaOe8IuExRyWVeCplWOuIT70Sif1EK9vy7i0k1TLQCY
j5YuxoAwvHJ+EcXKMIp81qsTPoFst1YJcEy4MnKY/Pze4GBuX7gXRhpj+HGzTFOoQqNQRYO8nTCj
Etpt8Tc1ZSDlg88CWLjYO2MsHMuJSk0oEgl5Nh7DGwLKHcnXfnwMk2wj9uD5gr4A4BbREmddWVsv
w5RHFTa90HtIw8kdtcTt+u+d8RbGvtBxcukLo8DI1Foc/fsqnWqNNim0BelUWgdWa/gjb96VHg77
9F0LYJIprJk0ciogmUri3mrkb6R+0+O7POLocWl5jCLMRyJFHCWmDjmD5FT7Cl53eTLuzdvJVT+Q
IWxOnWqagV1HGSS6IOw8P7dAH/RejGAT8ldsM/+ggHwoXXyh6HhzjIGgjl9lo+7t4iTBlghD1FTs
ejLWrnSh3kwJRMLRmpYZOhQ+K/KyT2Piprcof1l0z9msvOqWN9V/cdHo4dJXpigTE487ptyuaXWs
SHQvIsvjR7O9U5Turhx+/7fOA1J0XVFVouBgURg6P9M8jschlbI/kBZA4LEzAetOdKszcxX4kC/X
5W2ZPu0Mw1thRg1F7nNxddEERlLgpolZ6GiEWGnvXZewdZcNFXjPUAwqsbsQlR4BW2KBhIpIjhH9
7jorNnyjSpxAf+qwxXVd3OYdWMtjDhBU4UuX90iDBk9rLN2rfQHtqFK2ROcjA2qXoR960fEPyuGL
JwA7nttKUZZISo9ZYV140wthn82j5kwJsTsRzr/NXwsJPLOTVtvzuHAOd/MKrqUzVzBKgOsbamhP
pG8DAOz1m8b0sGlCCR4KN34utY/MANJLxl5CU0aWqYEiCkozRqPBbhuhA+gu3etcAmu+pfs0WHUE
pxyoOXgXbwOlH+wsIAlAOFXpdjXzMpDKIChaBcP74kF8y3f9qyJY43haBY4Wq/ySe4Fbu5iNczKb
gO80fZKc2ta/lE7kfmAmbau9C04GRELplPIx6mP9UdWCEwqpFz/RnVaK0EshornTb9RWLw5a12mT
k2i6ZjBfN0mKvCu1kh40wegNGCce0iMl++xskBB4MieV2Lw7JjBZTGAPA+OYnXxDx5UonQh5AAaw
g9/SsbofMGqH6Y3B5mMFbhrvWhzzXdukbJa5wFUNpZeiKg9y/tbG4oNeghq3GLCD0rhmCB7EBcDR
geD1Wm6NwuSYYrTjOI0tN7j6JadLvsoAwqQyCIgfMRuwVw6CpXxrbwNH8hewnWk78saHQd0KJmuB
TI6o1dWYFnTYXjDMw9TXvVvXomVWIW/6iIb8CxN6/6SnT77STEczTJJGaKaas6VkMbo4ma2ozhgJ
f+N51zoxnnfR5EgmMkTR+dwlt/VPwX6wUaA6St/4qcCGYqhtqyLGwwEogUL3eeSqSsmIdQ1FbllB
V1Z01AnL5RhbWWaOXlslxTNJ1B2ujjAQEnWW6DiF7EuYMap9UbCSwqoCRwNkZ02xqm+pqzGd0qUX
p8WY6q+/8QVnv4I53alWijHvMFQCX/CZbgin9nRQfcNSgbSc4VHLuRIbTv5MHuN7pmqJuklET59u
QSOQ2VkE+IXMKveTL3DXoE9ol4ydnoljUuQ+IuHc0FH7+K0rrfhJe5T2rWtgyRuQh9J3cLbjiVse
aUEIuaX5qGMFvEfQ4b6wt6pCq6kKlkgL0826nEnQm677Sbv0BAbErwptdv3Xchjnt0w9Kgo6rGry
QAUo2+qxx5bks2A/uROyvbaypNvhFZw3DufDbl0cEJn+WydiP2yw1LmBkj/GDSjCY3xAszryYpxn
gBxp8OVPjc8f2NjapUCm8C6W+cAGUE6nWYLY1k1eZBec3Hd0mDT/NddW910/seuNP7vb5pDe958S
/vz+xtPh7AfQc1ldYyVJ+zSP0X+kVFH9N+VAPP1m2ceugFXguLROxSkD2yUWF49i6y7phoKahm5g
Q4d9KBXVMAZpLTRo9Iq/KVqYgZDnTLZhSS4arjPvE1Pfx14mZPUgtkMBTgfZ5bmqc6FGMmaP8Ikl
chDMNHSzJn5Cp+uTNPR7YRnduECy1MV4XY+Cnxrpl+tGtpH0S4aEBALlHND06MwPiJVQk0Mlxw8Y
iaM0b/OS3oIXxiJSYZH2a6vxauMb8fRMIOOjUfwzVWGGwCE37LlUbHks7AKdput60bvBHuxaL8YJ
12mbYqIxxZCCcZg6lDK5cwg8CfTvKyudBTUwMYsMvMmw9nO5dDTpx3Udtu4B2iAg/sErGjVppoKI
QbQAb/YQOnSTP3Q/+gwL2hqxCvWgCLwwsuFNUQJDkCYqWJrQMTxXR9YGrE4Bq8vBoPqxCbrRCqvu
dzaXnydNtWWlEO2xrUE6mfrXtdxqYJ1JZq673AXgII5w57J99hDmLlhJwGVLMpvi3kTgCQnirydM
NDu+z3YxnhDXf8BlpRbro8A4FCU8ldChZudNlSgZx3HWGiTTf1aO29Ie4FwcJH1+7kXhnvdQ2rAd
WaJ9BjSX8VZixwyqqABfT4rDFuP9rJjOFEj2daV4Eth7Lap9GE0Rxu6WB0P8uiS8TbaNe3ymAnOP
AU8kivMAFXQNHUXhQc2BJSBychueFswtHrCMgvkIaKHhBWKPyvilrfG2uH5UW5trZ6owN1mrRTke
aqhCd23o5lLo4mU+YToyt0rdLXZ/alX0iVreYC73QBdf9fvZH0Y7/gsAcPwYA4xNkk6Jopji1aCl
ZVYJPTZjgtGpjMQmHedQt+19JYKxjakd+jmZ4Vcongf2tFB9TG39drJPc8eO+HT9fLc/4rtGjKWI
VS+Q3ER/Up6FXyXRn2et+HZdxNZ7+OzUGEMJJjDNhwJUIs8ZZjMp3lnxqcM7CjvuptMeOOLoCTHR
BbcXMHkgmQc+6gWkhSgPuFtBcyIzokPNFIUVXTOXT9uy5ZfXohjviG9V5qbRYaCvCaxYeRaIbBnZ
m06qJ6xU2D2Y7keB4zwuO0nUI2JSGSvKmIxByfg8GKhCkPdyD49YScldlVbgxc5aN5yBQZYuNRZj
09RNRw1V3Kp/LCfiTHMU/sVT/+xHMBEpEoGSMqcmdctxdhBAOuT1PgU0JTkYxm7ao4pHBS8DpMd5
8WVXmjPHHWk1hrJqCI0BlTJqohtN91KiOU30eN2GNr8rlu0wBwUOkovgngrV/5H2XU1y48jWf2Vj
3rkX9OSNu/tAV6arvRvNC0NqtegJevfrv4PS7KgKxa8x0o4iJkLRkpIAEpmJNOdUttyoDd6qbDJ2
2PaBuf8bqRum+RcLOpHD5cC0JlkIpjgA9smIqqCqEXCrUaNxGBIY0iWmP4lgfdfSRSBT/7E2tvaT
0GhKaqrOJdaWAvGlvGXlhsi3kfJPb+JttSmF0GOrMcQPiQaf8qd6E4PPFhIbb+g3upM5LSjPmcIs
ByiNC8QSemeiZXPxkY97FGnNqokD0KNmYJ6XWbrzBRvN1C+NBgK/MjJMzBAo6RZkqrbgRqyrzA8p
/FF2DRqXO73xTFC6O00v3RqxGsTUfIo0zY2pftU0+cOiCec41nQIFNKgXAYoJvpaOJ9UqsbcpcvC
dAgZhpcCY+tI1B+kDXHAbRsIO4xX5aEtEcSZgEIghNvOtsojTWV3Y/pdDjQ/ZRDo6AiLvrLRdXGe
eC2UUU7EcfuKOBv2XDUxNZlVmAcBdkG3N7pGcHqrbldBsUgDsjuDHeV2UR+BKZyFuIlD0O3Ga3pN
B7/5xuYl5+2iu8aDvPvYxKyv64dAzs+jxyIvjNhqvNq4WtrXzH5Ai7jAVazK0GQU+lQUV2Qe/qHR
x9wkITqd7Nz8YsbLs5SXgZbUooT3msdFGv8vOZxKVHVcJ8YIFdQ24Z7NSXUgEjACsO+6wg4VFpDw
JhO+D2NZJroP0CBwfpu12kJfDJskaf1mB5JxEBzfsDqN6hsyBgRE8o74+pfyMO8mow8SFUvO27bm
1I9ozkFGcrm1EgaY2CGN3vhGGTmp7Q/WMxA2XM0aPSP5VqD0F2vvU6I6afsqFUB8a2qgiPQYnFZc
Nd/b1Pa0aFdo4/MUofZiqFcAATl0AMJQ9RFZk84rOxEMyGoAhubev9bAOWspk43YYHsGE7yLXfnK
Gt1uz1DUFEd5HVLvY9VeM4Wn4jg3rYdK2pqZjvp5YO0ZxpC6qW6UbSx4m/5/loW6nYlWITQ4cEdj
52NVDCPrrTuO4Q+3IGVHjXf0IkYrLUL2WXMjyARptqZj9F8m3IVNcrIADh9oRtFgWNRRGrvag+Sy
qQSXdjW+M8EuRACaBOQkfoIUzhudQhWe3P9JGS/bcmtiEncWbuFaQIXhRiwKTVcmfOP5ZeoTvcsM
KwLrrZGHrjmRbyg0Jw9oIMSmhuHy+rFirDUnAg7ihzzmW05ij9muVDMaES/P+/KA9OENy+FNrhMG
zYvqFmCsEeVp13QR+RIUNmyAkMJmnEvMm7hSlBkhI+tOZHno7xP3IuVYGxZABeWHHG4nM/CaErPF
ytizDYSYte2yuLHxh9yxYn8MkKwAS566W0ZHsKnM4vEWCqS+BotU0T7C6wve+UMxzSPTF5DKHbJ9
g+lm2S9uhV1za/4Eg7AEbdl4oaLf4XwzozppSNPAn5RSXrlzPBRO2XztBwVDRcW3RYKds7Vwm5TN
LVI63giMYmD+eaFdvyaLGUSZbQkWL/oizvMMXVfbaYE835w9qh0NKBoigP8ukLJqaU4XzgUhaUF1
Ug1YuHI/+maQ7KPkjVVSWD9QnV9LicCCrglUDRsu55j4RRfc+U5rVtXrJcP10jYYBQU+kO3ri4N3
JmCayk0sstgrdgCzmSpTImQXTcJpb2zJY9OGBQq3c1W7XVGDsm/siz+Q364PmmTmgua+FXkIVBFp
gb0S48cqZ7nLCHy5w4TlqVFItwSmdaNGVujaKca42q4id4I7whbA3RHAECOTycBhgEfHCVQqUqVo
rGFluHATu+o2inbM8igBDUi1Fz05VqzOmTj++PICIzt5CyPaICJQZVPd9XruRnl6W4aydb90xu+6
auZuQ01B99rKjTgTzd3RdrGGSu+w0gy0LfrwaABYQZ4bgZNae9OdieEuXqhKRbn0EAOCswP5liwO
axaJPe1rtl22+Ss9oN0w8ZUvuds75bPIrK/F62fyuRvZ2NqodgsLy/Zy4iDLgxaL750G2gGFt82v
PHvOBLIjP3FdEiDHlp4tmA2m1vfW+1iDNPc74aqGR9D+F3L+pwL5F4ml04maCQRqm+GAnNkm2Ukb
MQj6SlhzJoZzkFqfKEqaIzaclK+dOQZ2LxpXEp0VP5ld6Cm1oxorCa+hk4waV/PSz4wTnhXd26tf
eRJjTSBHYoPgpnFU3pOzGtDCr1gLBGICEm4fkzZ+4Q7OwAiO78RF6NXbrtu6gWIQbBrPSNN3Uoxf
FG5RNT2rHK7Ikvr1kgT5EN9WSXoYgPU3hbbAK62I1WXEvUBSMxC/8SznUReGs/q9Ap1s5avvJXZx
xXfFVuuoOAP0Bn1aqsaP7nfEHEKlRzp1jrKXzFSDLtUOAJ/axa0ovb4iCr1wKsZykMlANywXHmaj
orVxiVGSDB13Y5Ltl8m6i+syaHrbF3gEZqA4j4AHHRLErBsV05acASFqroVaOrE0mGG5i6durTtW
xFY3veIwnFkgsAJGs26FT8q1WPFMNGdKBgNU3w0TPQX9C+sJiXwzdVntnj5Fbr4vN9TPr0Uv2ZWL
fiqVn9PRekxPVibCxCH2w85SXQvNMAK3IJLBGRMSWeg1Yroy2YVn269R9PbxsYkEcIFKR5pxwiu8
8ahde/r4qYu+fixg7Ylytk2cDoKC0Vyq4ng4wM0CY9zxcKLNhBQXgE7je8NPn0Vnczl3g1z+iTby
fDTxEjZWHEPqMYZHv7JKHbSVbMJdHki+urHygL2P2KBlePNfS+fCFRkFoFAyBybdvmU1thI9Lep2
+MJ6fs0N6xZCR8eh24zEEXpydtE+uIj8SEQxF/nUM+F4PUyQnd7JDiKJEm1S6kbrXeB2N+7suGEk
ls0O81I2KuosdwpYEm7hfR6GfR33LDNNXJi1GMnw4p0hcZb1DSO+tZ8E6rUSiOKgf0jkwjMMBzNi
yY7VTQAdOF+h8fWddfprzbUCDH36RSBPtEIuTpOKOkNEjBWyHImUHYD94E6vjBbDjq8jzO4Wr/+l
RM6wJlIRpnELiaymEeeHKgB1OybIBn8mN93fkbgS8p7tKWdPY22eRsDmsD09nuK4ie4ZMcHgD+S2
wyn2Ti+24oKT5OOzOAFGiNRAKkvTYGerADrLWJrz+oY1UZsiy7Rq+1DXREcS85D8GybNC2pKTcsE
Dt5xYyM/879vLRbK1Gf5JDhMkUzuggyAausU5SgTCMERU9cNus2wuXj8ytfsOEVTPithjYGxx7+W
yd2QHHwWfTuyarHZ39B6/oqJB3ey6yd7iW/IBLrERdkn5qy4grWuXhUDb1ILo3OqzON9qVrcGlkL
B8nUiJhXrDImPZjgt8DlhBp59JeuyolEtvunceqQzbWqHO0ucWfzipmf6TWB+flzb5WH/3KN3Hnm
2ZD2SXuUeFRaJjF7Zlcl0w7sNIUGT7Sr3HGCLMQkbQyJ83+0Nr9lrYJ/moPEK0Qmb/VinuwqZ/JM
eyqSPj7mw0YfOjtuhtfOmQMzvi7QXyza07WWTET+P/SGM3hRnaJXUflTb2p1j97m4ynOgZxioeYG
usxQ3GKwrfXASwCCxNPPH6sJqi6GO6hifoZwm5xicpEmtYwSp1oDCeZF1r8t6R1ggAJiTF4df1oA
l7KkN3nVOlL2e1QIBxtXbu3ZF3Cb3ratmfZSxS5PeF8ekHCVDswwMtoWzJksV+izdhNrG7lK6YD2
wxPswIqhOpPPHYKUmEWrpTXzc/atHCxPLBnBGmfoTnd7oH6JJK4KhNvRTWBYAy6eE9guod6lFWpe
+aIBIleSwDlXWeUvKPNZpoy7sBhDVKsySVn+mtEXFyqw2xNwCsuAUQskT5S4Wgt/z+RxmjSPk4Eh
kQxJW+2qmF0DxCLs8Tz1QSZ7pcXiQI844n7qte2UZaCCY6DYxsuP05/GHJU+shE1gPqtdOTSuk8N
xf9YSdhecdGeiYl+tBMitQrMQ25tSmvZkj2S2mtAXqeTNwxEObb+C0Yd/YE2iJmRJ0dtiotGZiqp
sZzhxI746mTL0N0NhAVljruf/p1JKvaquljXD4l8JFKHJuBgEMhCR7pdlHtpYPvk93gr63gwiB4L
aweFjlfkiFGdAg8ps74nPqtqtCgCbx5QORuGIj+k0Y0NRl5BgnjNnOgmUsPAsmBEoJyUPEmMedZg
UymdfFt+XgoSOgVFUuBhXDoLRdbRCXXR83VtCtGEMBn3WdYNhSf+7Ss1bHvAiR6jZZZUYXxIRoBO
nN3Hqrg2t3AmidNFAOwYk9Whi8J6HmeXllclCAcQb7gG+nt92fCkd0BQbLIAzx5RZnHtHgBDkF0D
xn/KT9ZnUYJ3D8js0bX2ZaTZl6FxQUiQOB8vka2A10ocHhpocdkYWMC5otCxB8q/BAMpo9osG2pQ
D3uj/xZltUDQmkaeCmIRyIlGGlarxrOOCCMPNQC+u2E4vHy8lPXTOlkL+4QTEYXZq/KSEYhQ3RhE
PZPXaK6B2IlF31a4t+HcZHf5TIQV2rV2LfN0dZwDoDUdEyuBa2f9z732KbI8FUQorGFLtVwAv6Vd
UAhptER7yqknwm6pRFNJ44H0Bf4bae5IYCdFEjiDX0oS4vkSEsrqvhmVXS8J21JWQs+zreNcNGLr
NrEoUPJ6dwlYWiMFFo4G2A1GCztvRWQ87IsvFJ5VtxlaMJKYnB72ddol+NV4MdLPwSJPmT9g0mxb
myNa7cxe245au7gfq+baXcYdRguEyWYD+KHe3gBgmUngNyUZ1znbTm0ANqnNx0LWxsrMEyk8yWDc
0RhhCHvrVnbim7XcH3QzAlw38NjDP+Si/2ZOi+7n0Ri7STJbd3VkY6o51ye/GSNrHy5S+66Oi76p
VSMMNJSsZ0dOle6hmQzj2uoXsO11UR/EfZgHi5bpNwNgnQc3NnJcuY9Xc6F5gPpAe4VqooEb+V9+
MXOiz3gEMVgdYEtp4UMJVL//TgKfBp0GIwkzSNA081tFM1xT+vbfieCsaz8C/bo2IaKde2e036tQ
UEe8NDzcNnHqrKVUrfseUEDafbWTDz2m063yYMV4SREv9S3ZBwFPlwqM+WXlmxPLTu/E1Mpl1ubJ
d9AjOSDX9eQUru6TQPEAuhwFonDm4v5w4jjzOug5JUOLVdJq+AaffDdpsAwSJrU/Pq+1ItjZFeJ0
IkqbvFZAVe2RP/THCs5+2vaj0+ks9xeQ7ejoXwUSL5am2WcSORUpcjRO6sw0sNQfKzM0zaZRP9s+
uiWAH5VPoA7ZVdmN8A3BNIMzhMCiR04VfCUMkJmzu+m4VECWXSoPdQAILvw8oNeS2zmsSy/PxCSW
awLR/sJiGYuhRXLeqjGUpJ0VCGQ+UvbQ/r4vrgvkrhl/gdY5om6flegUVl6XwW4DpE50T53r6GLJ
VTPQ+TtKFvLkaHBrd7/W4HYqhy/ZjJZGEjU8buSMthPgf71aCDgYKEUq5gK9sIuabdkqOmDxSDIM
oFKcryqTu0oqa73yFjS66Nqm1kRzT2utbWciuMvdyJOSWTY2rrMdBjlj7cpt+jJ7FPlS4eQY029e
DU/Xw13ttulyFBSPWkFcDfpfXBse04luIyE7IbhtK9JsDZOpJt5ERxQYbve6qZhGufz+7KMPjHl0
cLNdDb2QfoktwAasE2iVAG7DmoTOpZlK2qB3GL1Veg8ccDOtpcxdErt/tBb5S0YkeUOreAIv3yCR
bxOyqbGrgbzvPukn7d7MtOSzNpr008d7wISebThs6SliF6dAVTgbRqIAsQssP/ZzSOm41cd2p/XL
9EQkslx9LG7NpNrgLUDtBvB4hsIrLPiBw3ZQ5MqzH9moFIAcd2+T231m2HjiTuCV63EmjdNdOY7L
setwwNYfTdMGvSpU2AszpqONHzV29ClpRLF5szIrsKpIQaNCG/mtgsFqRizVj5vRdtrBUf3Zqagr
mna8rEYDVYjASkOX8CCEWTtXpShvm2gwTVx5Bw1JrALXPaJxB6VAVga7iULMabHG/lA4X33hoCAZ
nbvwEjreEjpv3hSktRozh2TlvveJT/eNxYp+N8sePHitA+11Im80RRHGyjafieU8MfoOlDlEsybS
JRPGtV6KEoXWDlTxk2/ovhGC++6nk4XcSjlXPDfaKBkTRPbZ5JTtTVYKu0BFm8ldvjBNamMMkYCN
Xmb3yD7sjRTzuayRodvowNpA1k6kPCKh3J1YZKMCnC3WZURBl4yOVd/PueEK7vnFzeN2j9PQETOm
rdpDCtiw/WRbxcfGq+oldBQnCSw/EUaFl6aFE8nZ1z4nFFPPyHJJWxY7LYCwYNiDY6Dvl2txMvni
6ciAaHEBMeCMdDLyoOd30LaKFCa6h+sd201aYqx1sBo3k6RDSOg+lk3hWO3lJTiXyJ1cGdJoIgWp
PCP3et/ezmiBsa+qRyA8o9302rhjLedS7lR77apGIgojTSheiKLvFY9xtm7uZNFWS/MGDYueAlh3
xzJzILraz202+pJw6JpFnZx3OpPFHWkqtXVtytjjstlq9HGus2BStpX0EvdfellkzFdPFOgACqZi
WEjFxcB2OALGIkkhDcTOCXpVpOdCu6Fa5hZJ7gsuyEUHOFMf4DsaOhrQTCQCztVHqs2ub3s4wvIg
Y6quQMcG48nuhKguq6s6EcTtYWXOi2VVEKT3UvLNnqTqCo3vEehjlGUzGY38hSArK8iVsq+/ODjA
dmGa10LOlHCXY5G0aiz0kb2miVvN2SYe25spMQRijvXdj+RwV0IZaZ5HylR54R/2rR7kQfTQ3qD9
y0MyAnOKIciOGQ5TB5yiFNwrD+HrvP15R4GTxOSHCoBjYP3xL5ke3X6RZiJABoKYVwy/Aw1X4P5W
j/BEAvv5yfvarArb7lrsZp8moFrUjOgRBECdDwKU2sm1ofycKE0sMOHsQXSxtRbA15Cj0tH9wulN
UurVkM7QmymgN2xCsQ9KTAQJs+qr9gSTbsTWCQJDfhRCL8tliSM8YXSHvhh7BRgVLOfHGpiaz8yI
ZZ44MFwTyuaxFSA1Y+yJHzEBUH5J5IYCDLcoH5cZ6Z4hAVVYXWaO3Rf5L5wfjAraWnUMgGOs9vz8
4qqWs9oA2AcqCNcqwQPbXh7ySPfTSvE6dRGIWzs51p8u20wj8Ro9F4f8iGFJXVWBfnSj6y+giNg0
ZualFUbqOyAe6Z/Ioj0J7NlFQQv2DJxJGDMBOiIjfTwXWquRPgNlm6JhmMWjIHhE2pbNtIi7Wy+f
pJwstgEn92GJe6nMJMhSgdy5L/xwJ71UYHxDhbXZyD8/SXIujt/PjE5lIYUApEFW2mcVXejnbbIx
N4pXPIrCs7VkGstQEPv4nrgoUmdzAq6ATKJoWo8eRhD+klsGxsceSKPQma9lDCHNRK2HEFVBb/L5
VqJKofTKAmlhp7jmwbpXXNS0gPYAyPs5wowmQReEyNGuHSCDzVUB+MCwjnmU9KVImqkyoKGoMgWg
Q5C3yXXjW44NAretsJ/uMhaVz6RxkXyDRsmsDSGN0bguSDVJgP1BR8Om8iffCurS6Tshg/plXRIv
axlwNHDvsDEgqzvfWRIaS1OmMsVEZXFTBeHOvLZhzSpXBIO9doYoXgBjC43eBFRt3BmiNG/YCcmQ
V/aHQ7qbwAuIYpOvPdr3RoDqtbDStOLdUfTHFJCB/2kG3/OdwOEWRhtSgNpGLxFtdrI6b2fVfPjY
pqyJURE7yOjPB9ohX1A2TKq3o4Zz083dpMWbdrqjZS1wc2v3Dc93oKxiRg7MEscQ48SY2KCPia2s
QaiyMWaHgRziEf0G7rlDCpIUTTR3vRLEo5LBRh2Q/ARAGGcnl4UWwJVH8lraLoEOjN7CtReHccXK
Ptn2V5NojGrFMJ8J5IxlSfJcMiP48aII38xEepVm435By0GChrWG9J9KcIY0HXi+5HLxlVANPj7F
lXfZeYqJuwh0jsoQM6Qs89qDx9zcAjL3OQzYdGwS0FthQMGuMxe4oN3SBvgbBuhx97gd1uehBgQ9
zHX2ou1NXAWG3ThStIKz4YCfH1xB9wsYzMAybKig++ZtWTcr8jJCV3H7WOtUgirLFWBdwKrlsiLB
FO1NkUe6vBjnIjmD1iuUKOVowyHNy+LolR0nLjzUsO9ohdT5x+e3KkzT2PQ+sy06J6wy9MaSiAWY
z/nRsmOPqMsma0R3feUaYk3we8hGogoBWefmsgPQh21VsCkG0hHHgSPWfYZMVuiwBhwR5++lT2Di
TBsNeDrrzOWUJCQxsuoJ/F4ZVW4aa89VYgiIA9gXn+vhuQju4oW4U0m/YEV2ZbmF1gSSSt2qr7cE
CNkfn9GKC4AsjN+o6MI6PhTOdy+eJ7WcZTgb5lDDfXbFWumMJ3AYAy5A2lFxmHJpVs4lchvY9zbo
XTrcsuWNICTCsNu77dJDvB3ehTf68q18LovbyVYOSW1PkMX6UZMrxjEiXfc7shW60kvbcSaJR6ow
wVIwWCzUy15YFNu69TvjM5F99f0X2rKY5TDRLcV4YpAn5lS+HhCRF5pGPaX62qaNazStQC9W7y5Q
GxmCjoriOXNGJ75NDXu7p5lOPbneLdO3KgU43rNA9dhBX6j5iQzOvEeYH1poBRlToAY6MrEI/S3H
mMC/WwEXnRyG65lR70pPwNwsM0+kHceryn8AAlf0f2Oa3gTW4vkijbFtVDuPUA72jevy0B0QyG7r
+wUBnnGrXqs3yXPXORHUE6waDD/ccijoHslVek23yTcRr8Danp9+DrcftpROURjCsoz129TlQW29
9amQMmrNuKCEBChbVnvQLC4lME+NOSVs0WxiQ/HlbQqOe3lrP2Su/UdyB1+3KcE7tBMc9mUmAtwx
J2K5W5/V6jAoTCybcZ8e8yCOUetP0G8fHsaAvVLSP8y78lrUIL6mZCg4WMDEQRMjFnx+xguIBZh+
Q5ETUjtJmzuYHXFssldizdEAi5yaughY9RLGEPcTNXGUpxmA50X8KeW9npQaPN/opk/F1YxCC5sv
SDJHTZxZ8pcn9spFW+p155fTs3yNgqhbB3+nkLVq4A2AiSI+Zdw9vJJLVl9PcwOtmhtH2RMfXRaw
8OAb7/zsbtqAMKi8FoY2a6p8KpTb9brtbLKEiDPY/DSxGbNUcp246PV1cd2RxnAUYP8j6/2xll12
52Pj0dKJ6hLDygPB+vlpW2q19F0PLWv98m3wrhV33CO9d1df6Y6xMQOVOIPsJptourIUZ3ZiR/hC
XXMEp5/AKXpJu8HQW3xCeYi2jAtA3dwsvnYFbloRvvnanTIAWGeBjRLPcD7AGkCdRrQFomLFcJbx
G8VYmX4X6d/S6adhFo8bi5o3/gOnAo/hYFlGk6j0+NpPtnpq3mZdd6AKvUslsEMS3dX1/L4oxrd+
yJ+NWon9j0925eHPTvbHBzCNO3FIswZuo9lATFQtXQKy9g69wW390IVFvY20qrxJdSt3DZKPe7UF
KviYSrJbLZMogl55lJx/COd7Q82supJ9yBDMfvmp39Bn/aEGVgfxZM3J30VYBKvG5HTlnE6D/jOd
JJbW0TbFDcjOMRhKUbbJH+2HNqh3jT976rHLh81vWvh1JL1pY5RTRc0+q9f65BA43S7sarDDCp8i
6y90+DRqByLEgL1sv+VU7SJmy3opZhtM9sPO2Cez2z93yAdehejn6L3irruXLZ+Aze1VxEknWB8f
xA12ViYZi+3tDhCz8ezM2eAUoagovW6mQMKANDJhTVPcy4iqLTg78H7w1N6xNqxbJbtq7oBdusGQ
c+qOd5PbHiIX9SNGah36mBD/+a5FqPHJJ3CxT20qtTkn+AStepmn3/Ve0NO/UmA5F8C5gEzLrKKq
IaD1q52tOLKT+NlGeu5HFFcrP7krrzpfdZs90C+P72tAUh1SXZDEWD1RDRlK+GLYSZUr/89qDgj7
Hm/sJvxShWC1n14rSWSc2FL4OBI5g7+EcMeJPB5oySncvTYBfVZx9FkUjq9bnRMR3HGROs/bCIyy
aHoDXRAUJpcf4oBN9upuEgYK6AxFEdv6qpAdhBMBPBGPea5VprUkM+5h689o2Jj/sClIuAeQp4aO
tA8tp7j9hRQ2lAbe5T8yOQMTxnObFxKzdbGyH8ciIPrwmMzaoZCsqyGudyVJ3Xmw3+U23vQT4J8W
9FUKXM1ahGwgOQkaauAJo8567mqWrNdivce7pN8XN0D3AoKeR2RneAVA674+EK8AOFtPHFr5H0te
V9YfgjnXUiR2G7YGBEf2aylr/hAHczNtf0GITtBEhYZo9YInsIjMeLJLaFLcPpUldYvsvpefP5ax
qjonMri7j+7+pWoWyKD1Sxl96kVPx7XAh6VdWVccIw/lXGIUZkNYzXj/kjEGMGOSgam89uvUdofO
3HYjab2PF7SSk4c0Bg8PaggTnVucU9IHW1JrkxIvaak/L0no0E6/rVQpcoeBoGo1hD6AZ1+zsliA
GGmKxl5Ws1wnH8A3jaDxLw3BWUkBzR9tMz/KHLPemG54y1KFfejNorhjTRlPBXJnqDQYKE1H7LEF
Ept8+UqT0qHCSVJ2oTnTCdweNMMAwBtYwfxEw9iOi1WUE7NrzcFWkDlBww+jQFpASWhtgcOhujkK
EYwqTNSPwmkpwz4zGb40ejYw7YMy1vk9J0OnZ1o66l6jom2zN/+AFXwQ6A1nSy5kcP5H0kqrWJJB
x2sATKO7GiiB4YH+3nsAeIcdYY2w8q363XT/z9v0v9E7vfu+f+2//w+/f6PV3CRR3HG//fdt9V4+
ds37e3f9ufo/9lf/+qPnf/Hf18lbQ1v6reP/1Nlfwr//p3zvc/f57Dd+iUGX+b5/b+aHd0zMdUcB
+FL2J//uD//xfvxXnubq/V+/vWHss2P/WpTQ8rc/f7T7+q/fDNz0/zn95//82c3nAn8NsOdVx//x
989t96/fVOOfmNOxZILXuM56LuFAx3f2E0X7J4D3NFDNIAWKopGOi1DSpovxl+R/YnAOKoLoAY2n
4K/77R8tiNDxI0X+J15XMpL3qMWgNxwf9p/POjufH+f1j7Iv7nBJuvZfv3G3AOU3NPMAHRg5PSTc
MAp5romWNFO5QXOGiyZwx5rUbUHzPYB2nbSuQECGMD95OtmYP7/gVCKn+98lIoeNKjHQD4BjdS6x
KmIrbhYzcjPTulIJ3RShCI+Yh7n5UwYKGwDiM8CUydlMQ1m6IbQtMJEz2qTezRXP+BbuMWPs3E4O
gFAspzfeGmcPcmtR8MIlfplsFBhNnBlcBGveP1/fnMtV3oDm0Q2bt7i9zYESGRvVFUrHThShOEdu
wBPjFvO3j7eV9xPIp6FuBCVCFANHAWCLc7lJ389xRiC37FRgU9KN1Mg3NLKuDNXX1cif0upeyUFB
ZvzxsWTOJUIwEM+ZP9fQd4P8Aye4syQazbOSuVSjoTMNDUiDzMrPh+GJquromXIognq70FqIRJIL
2RZcKguIYdxaB90qoh4i22r+0k7TsDdTq3PQY3E3EPMZqH14oRZpJojPVsSihgy3zwChgVTGiSXT
AEecpLFLlyiVnVFWvmRhj0TTlO3GbPRUe492d+nt4/29uDAoDIIACLGpjtTSxcHWsiXV2QyS9FzS
WtXt5S5/nXOrmIKP5XAOg50jFAhd7nir6DhKzhQYUY5kfl2mbohUZU1ltC1mDiXl1ThHgo3kPDxE
oZIMVmqCwRYkQXmVMSIgreu1krqlCX7Z5WZSYGxELUWX+8aEAG2TpWCZGThXkmrJcypLErAxmiRI
OjN023Ea/I83bXUlGArAIKaN+ji/acVUpE0/qKnbxDQMADZaOdNSfVZTEns/Lwlk3vAkaH3REDuc
LydK7VTBHYcaxMSF3XY7mru4fIIFre0aKIngqpC2hQfizJdJU7SZVjR1IyV+MvXmsc5Fjw0+MXw8
fkBB4+4SHA2S4OdLkUa0x5IJJzO0MtqPQ1W5y8OaboeGPi7IMkUoFGdeNYaDp6G9bdvYABZVyp48
KM0gK+7U6Z0/hTP9+bXjkmF7WXoEWITcd01J1S6E1JmbLYzSvivCMSioFQpCsxWdAdk89BLtumim
5RG+C0lWozYCq8+iJ44SxU6LBmitEXIrM8N7EuGybYaDBQo2GgbRTsN72o5UMsi8OoyFTuOXxjan
IOrSJ2LnukcyXfIVQt9tkxqf9CICyCjFjK+j1H27T3SSHWrAMG+BXKjvalB29hhN/9b1auOMQCgF
yVNPvn6s32xz+a9VGDc57hJBXwKneIYZabmtAaBwmR/z6asZ3uSucj+rzx+L4fMZx11RNFS7QCSA
tAwf98v2gmTbpKKvcDD2fTWMwVgX041Fw1RyAQo51G7TIn53ZmUaMfw+Nds+U3q/kaJoM0uAjPRJ
Xgts76VnQWjI6gYI+oAYwnuWomoVMvctfCiedVYzR3eTPXzOum2v77pilLZlLYsIflbUUAWACHQQ
2QZsO+e3DSDrwqvImVtrpk9HC/WppNyH4L34eMd5i8ImGHGdFOY50THLB0SpLClyX+BgqzmSbu1Y
Db1+VER0TLz34qWwrzjJ0i8ZDdWijHF3aY3HnBqZbk4X4wqkHrWfF42IKJ3fPV4e+/mJvJjYSTQM
WJXeXGvy1VK/yD9rJ44iWJsXUkHoSOfntAyKodrOhgg7Pxjl4hRW4lBNNKLB1zcUiEHrJkhrWHod
TX9cVKNkYNpMS4ILoUfjoVUlY5OH1fRpMOPhhpCm/dy2LQmSpQYd2nTXyrBaC+2XVhAU8Abg+B3I
fAFMF5Xxi+VO+SyXrYW6O0ZUNkOpN44FsBknJrrfKWTwU5sKNJNP+H9fOgIRWEmbKMi5nR+ipY9o
eSuHzNXAvLzRqiK8L/qpdEJDRS9UMqSPYWvrAH0PNQ9lZM9QJSWYsvguk9GCQ9Kbpay3qnmPHqT6
qatDQePdio5h7NeC/cbzjI2vnX+evmh4G2kjPi8c2zcJVJYBtVu4wjCcDMHui2Sx+3Wiz7WlUl1J
YRbnGrhPRP1qzHYwJVSwJN4nHQ/5ZEncjqNoM8bjgsh9jGzrEJXVPktCdzS029lOHmZwUjsd7T+b
Dc29nzZD6NRiL2fEaojdOclLknW6pDZQc0MCAmhjoPChWCJjd3mb4FYUjDjiMcSWyU9WwDmSLsJo
g5sV8eQkRbGd8exzdEpcvTKCJo2e6Rht7bDcD328ye1Y4EouHoII3aHYqIFjYhfIRnwTbyQVzbRY
WuNOUfTV7LSbXM0fCSWJ0xfxrdx0T6RXvBbcMUoT7j7e5Ast4mRzGtvRwSYZcP/cRn0bQUmhSIkz
WSI2Bj4liV678yVyyipXI61HpBHcesTAutlvTSn53CHF4hhKtTcKAFYO867O+51qSpozlGXsye2w
+XixTGNOI5bjVwA6Cp3SeHxfsreZdUuSFkfdZeldHQ/7RJJ8SU4f1Tz0Q1r8tIHEqpkdsBAeEWRt
uM21TDDhqZPeAK0EIx+auZmm0jOgU4YeTAMVGITVTTZZnQ7qzLr0uCRlLA1D20Y4y3q0t3GV7GN9
uG/tZF9q9b2c2teV0YD2ejEPVRKiSXxmfQ2N0EYz98PvMsuRYu0MGYkPjbLEHPuxk2sXMD5a/9S1
CowUcF7MWymrQVYcZvkry7ph8jST1H1JpSkPck2ldTDl4CgQBO8X0QwexhZyb0jm4b0MzuZzO1m2
k7R0HYLEbBkP2PXIGYz4JzMq7PENh6Rjwh/N6qCgPpdB06SgykQat5ryT7reu1EV31md/YBZld+7
UNSYtbqkE3HKubgxi1VMM6GZL5WS3lmyej8N/ePHd+UiPOOWxG3bZGkxkg8LGKzMHg0xDDUT46dD
iNsJG+F+LAzRK/v3zrQGD2U2AoZU2P9j7ju248bZtG9lboB9mMNmFgyVVFIpB294ZMsCSABMAEGC
Vz8P3T0zVtm/9fduzvdt+rTdKJLAizc8wUMX7vyslIEFz1hBrXSAs2s2Q7bDyYPRsYb3cQkB1nW4
FVu5DC1WFokq27sWpWiQqnAMvLRbMONZUi7rIMziuO5OMSlH+kRJHPCrqnaa6NAZXddtqkyw3LlL
NF/xybGeTQNBV2+xF/ZFyr4EnlX57Ul0wYIsjtb6fZic4d2R8bhjQz9cx5ER3fcmrtzTVJOGPXSL
s9HQ9ttZUMWaMssZl+M0J7dRXceFjKzoAVhacTO5dIqPlSuneKd6EswXcpLtTT8BVOVMNmxxJAjm
4aLnR3tyNRKVJTYn3xZiP4cedG56t3yvcN0+EyDjLt3Wia5CMsIxkWEi4bhKpnP5GKnFTXaRLwds
Re04JiMURtf53IZg7w++zQrDCQm3xkXxmDXI9PttCXeCdOwq+HQ0iP5LFV9LK8zrErLFnMXDxg07
eRh4x0wB3RhKMjNL71p6zovdJS5UVMrmWLohidMghvDlQavKu2aq3nBX0YsJflEHcNP0hjNfol4d
widRua23g/aAvW/9aL6FMquXS3s298M8T7tBjlGQsyHeyJFuyr5uyr0jE4yw3BaWSaum885qy3b6
KgNuRKbGdtro1YNDeFV0GrRyr6PObgFaHBNQs1sDN3ZTzfFd4A/9/Srxq1NTNn2Yz4DMir2Om+UC
PoJ2ynpX7HwmChYQhIou4Kk1QGvIkza9ngRcOP1aZUszpn1sg1fRseg5bLl8H2wFIQY9XDqSABva
QVbMNv21AIslxc7l6czn9ziEml5LmWCpTRurTHux7QJzcO0JUqjcD986YWidrR5yrF54blVTiGHh
K1Ik2Ma6PvGueuGyayey7Bt8SHWaq8p2LpN++RrYwOnb+JokrQjHq/absE0ZknAvad49PRskwPF1
u7aiWktlpKYClAXfzZre9p+YXL5GXhW+1NwDXRhM0KJs1t9YsW6v27DbV220OFlIrL3bue+d5w/Q
rJ1onwpWFR2Z0zFKUtcmp07dei2j2FT3YdfuY20BPjf6tyX9nhgZN6lNjPU8B+3JtD1mhQuDsrvx
7hdvaLNpMfBPg4Fbhj9k7URkpsOwZgrWUsYXHf5oUHaje8IE3KCsaUFQH2kLbKTtbGpHn0JckZkM
jbObBJoCfLrgc18s3L7nXq+hHlFjzBCQtV+mddp7c/Wlkdj3MhBjJkpUhqYpcJbh1FHx7hJ6nssB
eRc7cRzEt2ke7SXzQuofyuHLwusLdPWcKRNhuESP6O6MaTSbdCrFiavlQQTPXVlMozM9tNgwzY0b
07kt4mlsNg2vxh2VCXRvLdawu8nCyCe1wdu5G+13f3F5bseY/tFknau+LK77SixsvNmxhzSyJMAF
LlP3DM2xC6LvgQvT9yXRVd7w0RRhVJX8oBAPe7BOU8zZN6MVut9kZYWbqpfJPhxjDs0nVWUOStY6
kHhgkStro/xN6BdBJLaGToi8w3jwYrbtZbVl6qVyb5Knan6WPDiMUbgJXIMyCww+a84NRIVV5bcF
TF26rjDVyZveWN+67zHsh7DPiMjqSbzy1hoyZ9xKf+vLjeNdl7PAL0kD7l3boOoF5QSfRDuA7AHa
9lS6c1HWW6qOvn5ZJnhCmTAPqhtUVjFkrDhxNr1zpHBVrOIyta3g0RZuCv+vVNQj6tHLsHUzDt+V
vv6urVfavo8eOVWgJGFksWlFVyQmst/q0vOabC630gkL5WMi4h3mEX670Dfw5tQJ2nSyp1TqEsCa
OdXQsVE73YXeUz85UEFv5DPCap6E3NYH25ADqvIByy/vYawyv+q6tOPRo+pmfVWH0ZyTMKjTfmFz
t3HQDfzq2NOE7MQ9WXPZH/zBXy5t5oX9pqq9CYokCyo8TUb5Tdb9t5gENwt4V7u4DolIV3TjCcSc
stBW7aw2lPGdR7ChZODTUz2CfpnG07JsxqHsb2emFmwrr+Npa1z72nU4z3zjs6/LEmGmbsq3WDpQ
Bmlrdu/zMtwvHr30m/KoqPXYBP5z3eKAcr+wJXlRcXk9u3QuIuntjDXqa+32/DbyLDud+srPTWNN
VUb6ucfOJWPi7AOIUovDYKA6JOABlDpzOUC+I+n91ES4sRZePqkGn62Mx5oXoumn+VCiCNsmmmzL
GREF2oHjuy+60S5qUxl6z2I5XrsKnmFsscOjO6VL3DfRdpEiulANo1ZusA+zSgr/kvtAOKO4O8Zx
a+XDgNGjRHseAMp0UrFIF8f5BnDok63nsDtg/uEXo57Kb0lk5j4tZ6yyBME190SHBoNg+RS2l/bE
nB2y8NwCcBnlTR4zcwAuJeVDV6imydxK+Jk20CTq5LyrYPKo0mQoA3Qrx7jNwD+wn2retP7B5s3g
30ried8Hp0cG1k3gBcP42R5Weje9REdnCwxQsURTtpC07K8qfVVJdCC7JMxqTts95z7YHhPaRIDM
h/3tYHCUOR2mILW9SiDxiOvnGOBFfpB0Nk7qBz1JqYA+1GCSmSN04PwHE1o7+6jdN77238uuOkUO
kIdLjWvRdgSVWdw0PLkA5GRBpwNCJRh6dAYRvWlSqRZoMsB16TBb+Oq83HU61vczt00mvT2X7WY9
nMRr6i2+S4zWTSxvIW323Rr0nHeYgM17TdAhwFqJux2TFj9pdEu5qW2R7EIJAI8j94E6es33Jbqs
Lfoet76+Ro4Zp7OsmnyaorTUfVo/+VBr6Ra7S9s+DYFUk9GXLojfm+VxCHd+UHug7g1VVtH+MpzD
XTWU8k4SJ9o6S+VdQokan57WbZg5/UUfQ+yBTN0t1L0GJ3NmXGQjTazcScSzbVPWpX3fJDvb7avD
oOvMEfaezhwurvIIHhjcoLfo1bFNJcpdW05hLmehvvrxK5u/OEmtLvC7b+JQB3s7kBBbiuVeisDJ
aOU804qkCbMy6uqLvgv7VHpyT83lshTjBe/cS9brHbfuZVcQnRN6qFeGK/cSSDlMkZ06Zc2yKmIA
uI+MI05WUUV2bh+NUAMkCbmqlz7+0g8duOFJsCS4sYOZ5K6MJ5mqpLPHvAo93P88aJ+SZs7qOnyW
UQd7QBBBp9TV81G51j7o+rs5dtovVRSoLfcXMBdCy4nSMJimAspA05UIhbmmDZRsKjt58mrVX3aR
tZubdqL5TAOxjTrmZvhT5OTMbQvhfNx/lmfVKZBUYkndduk2diMeZFBjCtVPnZ0buD9eKlG1aU0I
eQ61V6rCbiMQFyd0RtuSwwk2WF58Y66aWcZw/ibejsZdZnlQQQawQrfXaorVsWRz/U0Yr8ntJpli
bPD5pvTLbaTbCydQ/W1LSZUbNFFyRX22EyOlxyae9oqCdIwWMCmWRbwM9bifGriOFj27EWV833SN
PCVl9CQsfEvSeJsl6CQ6tnMAIAKaxpbPtHgmC97KBZcaRHLNgwwhvLySzI92/qJPiaB38Uq9Egbs
cvwhbYN0Hopbz9G6ShmCRgpvkMgC6d2/rXsX2Wxo2QfftANYDVQ+czPfEu7ceOUMzq63nSKuyI5z
hFeuisBr2iptYlO+lnWLWWwJ20KRMtuprz2ohOC62Q8LDlulWmzROrBgZsbiBvLRtOmfVBkPtx3K
jlMvG5VNcunuIf94YSwtoOCNs1NVCWSUlNp6TEXQ9O7Y+0LtLZyi5ueuiyCSEUHkOO25/0iDGqRz
232Nxuq7EMt8pO5McHVXQXkYovGyqt1p68x4iLZx7Q1l1aPntYDzslHkE3DxCAKcpOPELwCOC04w
XXS3+NyArBFA0+WoA9RIbpFAvSpPIjnd9Qvt87qaZ5ZaXZTXbfUaQgIl1F30PkQhOjiqIycxxoew
YkUXIxkKoiwEwMAfW2uraieC6YvXHifHa3a6TfQmjKncQU+jKWgcw9rIimqSTsT2cquDzVcospaG
12ZOUs3c/jLiIcd8jfV1GiA6bBNoTWdTh7CZuZjH64vKtgmkdTWSSDEECaSShhjPqRaIHJihl2kL
Nact85QhWYSK8NtIojKdggkSDD2dvgwl0sugIl9Dd9bpWBKC+kTeJkn7pekNLbRNFnHsh2FKI2Mb
hf1P2X4YnfGy77AoVWo+JUMDAkHQze2mTsI5DUdbs7xiNrQdGNq4aVJSXXROuOl9TOf8yu3hKTwM
sMNYyubdhaLWHloNMM2u4ZmBDCGiqqg9jC1EMqBf2Fdt4TJhY1Kv6sKp5FfwUNHFKyvYo5c6rQHt
3Jiqx83AqO42fICmshsRiLpgF+i0ZfNj4ycs9VvriszsvYXx0Y2qOeebIDTiRGwlol1UDxop5Dgh
w3cUumN5OPUtyXFumtdlSpL+gOZFSS4CY8byqZGOzUza9F4jdiyoktukXJEzKPHJnI9OrDnw1kqw
nVM6mkkc8qlCrGVCRRgclnOiwNpl+FnGSVh4O6Cd5m0wA9MgeBs72QdMCET4aenHFE4iTZlZtJHT
TvsiDtKhVlZOoYtUjNx45qkagEnNxsX1ugzDNNSuKo5SpppEpAT2ruWTC1WAauuhfJ63Ivbmd2in
da99WEKvuWasQQYY2PzBSB3xYpqNecCshXlQLOg8dPl1g9tE1x69jiRXdwnaDy+jG5RNUaKBa46L
1+jxBarORGxrOsSPVCzaZKbls/e1qrrkGgVcq1LR1Z53QpIVTciFR1bQILrEXxpguhC6MnnUFsj8
J9ppGaekm6PqWI8yJFetZ1ASdCBDIAKJLtVVoo5dS53dPEy3U9Mu+1WnFI8xfB8UmzMaAGKXdgLF
awoIwuAd4pJW1EOPabDcotUjAkDnJVvGgmRbIdVUu3mpVI6+WpO6XUBYoWIY1RTSUpcDn+xLQCFe
awlTRR5OOToIrkwdCwDFFIGMfZsGMjxUzkSP3WBg64oBGaIeMOIYJyh/fqg0zNz1tivvreQOmhCH
KmzR46gRR5asC8sMF8cG91yn6VUL1mPtf69IfzfUG688gJntHtH1IAdcnrjUfTQH7K1j3wQM3YaZ
2HwuxOBFYkeXPAgyUiHv4ZZ08pK6A27c0c6lW8XHEmJd/aZRTqFjb2lyvOgrXpUXXhUUnW0uvOHJ
j76YJcmWwak2pWfaK1INHr8ZBjcsd7XIJiinA3YbXCkatDddE+TRco0F2+cJupubSddfWI1ihiwO
6tXLpXwa4twKu6wMbqW9hDmZo2caRf28CSfrGmXbu0YnLHTYSaJHTX3F3puhOXayOkZEW1Gu2tjD
3V12qcXLS1RCFQISlpGY3YxpFSxllEFAYbjnKHQCFqWJwVhQDxeQuPRu4f3RP05u/9BdQIRqOEZj
y3E3diEEJVH7ooVhKf/oeqrjNkwXZE6EXTDXuQp7dPkQv8PE2nTlRJ0Nt1l5qkLIeLhwE4I/G2q4
ca4zan11QzxCM0NkTS2ZjZgKJ9y0buCIzZpUObBm0U2IcA6P7EpDrndq1ssmjTzuQMHTF/sgWXpe
VEMoLAw3KyjVwJOhH7ImpDfGFp61qYaJjZcC1DVJzVdBffEtIpzlrWt1DOmoF9MM+7FORdSErxAw
QjuraeWUDpiKQKWbQYd+g4Y77I5K5C06cWHFbXMjr+C/UG7GxSsBu6I2fjDSNF6MfeTfKzNfCKFH
pIHhSy/pt5nZ+2goJ+Rs/jhPRUuw568s4yDrH+l9D7QfaNmR/1363lZE8kn1qDJ3QigaoRdIwzzC
3PjKaRovbXAZFwwn5X62A3KL5HIDbSmfFCUtgz1LqMgstTgnKMrLYcMt0sep1ws93/th66foKYIt
68TllMtIFjZR93PYdOHX0bHLY83iCB2lKsg83MaZuwTQuEmFRLBrNjRqSgv+y9YlY9LZtHQ4TK2+
0oNZW5rJAbZF3dVo+0XT2k5uxliyPFCL7kgO1GAvWRoTBoCNsAJ2BHtiUbkiFnbV0gSXXT+MmPvo
7tUpp3qGixdwOklvi33omeUSgCmlN76ax/vJ6fTBipid8lHb4iiiyiZXEE3iB0cucmUwWk8tq+lx
tiK7ObHGNkjo1Fzux7gf3DId3LG30qgcxuWgA2kfPaDc4qIsW4l+xkDBpwJQMcl5p60jQ++nTZOF
NfeUJdN+oSF9gox/3RwldVsrixkEyQsSumw6mVKTeru4JjIHQ0AE21XQ0MG9RWm47GqJi04TK2oy
XA4VjqePniWiUZ3kpRuPVwhr6sTrutk3dqeuaks5G8YJOuSkruttGTPXykqmWpR3nhycFwO/2SDe
1DKa4e5KuAXb8fc6mmyjAd9cEjr1aTt2KJtfpgpk/eYbBrsGPKpRRDR5tkcCcJWzIcsw4/1sSg78
2WaZads+U2XJjdc4rMkwVbj25NLsQuE2F7G1yGuo+HIX4oGBCY8lPM/X/6aog8LtDUYWOyAiQ2u6
6peYYs6ULhLvybL9Ete5nqcA2uU4uGb356nI+QgGW+YHHAz8ex+gs3M/AhjvLpS205BJNeQVOn8G
kTdM7sv5kxHZOZhpXcj149CBIzIkZvyz6aw79yrxNWY9GMGoLKrdLhNO/cRo+OSQecoxyFNAX/nt
J2Of8znWj3UDgO0x47ch9Lv+rp8gDBRoemJxQAW1EBzFMGFXwrTdJ6CR86nvuspqVAwjtgjqMuev
kShL4ePiNVI/zLABMiLcfrNE8aYRod4rbTefTGLPh+o/VlwHv5h/QnzsfByoqDZeO2EQ24iTZS4S
CU8YGnyyyO92B6bKSQDoeARk5tnLQxLYAI644iyrPRrwKI2KRHvoPn/GffndQlASB3cKnSrPO3ex
7rjrC3dFsfjooxOrhA4tG67Y2PS3VVl/gkf4zWKg0TmYHzurPOo52A/0Zd+NucJiGiUcEgakxLId
4G/2KTv7fE6NrxRgKA+3KrxCIC/OXqAd1QayIqin9HNyaspNODyUougobOkHzAwgIBzsQ+ezPf+b
B4xj5BgOcGKgVJw/YDUkhNglqhcOR2sQ63r7aS4hqt0wDn28trY+eaG/OWNAk4IpEgbI/4GbOjtj
aBwP3GCbJIzUaCHbMh19p/hzpPr9IuHqeocYArmQj4sENu74qcIRixz0C1TPgtyjvvn3Ox78PeBk
gIAEAeyc+jJiHC0nD6+uiU9C3zbTm09vB/7452f5cXB+nkRjX2AZREFQeaDxdT6JtsNSsK6e+8zl
3mas2aOsplceoX8R8oNX19dAREEdgre4r8sU9faO1eg2R2OG/tCD2+A1W9I3WdIm19H0Gb33N/sH
BxFoW2ANIuA0z6AGVAnZj7jv0SRyxK5rMEbQpmv2AyBOmQeQ1u7Pr2P9dB/fBiQiAXOFKxh6rfi2
Hz+tM0Ve63Y4JbGstwkxGY/jq3pIUm80u8mojaHDV8X485+X/fUxIawGKPTKFcGJD852VIUrvmcR
xtiiE1vcHPmsaBbI8BYO5Z9s3t8u5QdgiOBUJuBtfHzCuemZq9d+glh2GM0ix2WYeaEu/uQeWk/a
xzeJCwGwWlx0CdyFgjM8W4NJXyI7xFGvh3QwN7kaoeLiLMU00NwoZ81qPzkxv2CnIZwI+u4PwBPY
iwgEH58thqLNYEW42UfH91IzO1sFD8K1cgGiwH6QDnuRrdwRtOB7G1UmQ2vNU7d1TT9jpf7y9PAm
joCgB3sAudIvt4i2HORUK0QmgAau8W7ayc4wJU29AdUV3zWfMY5+2bfremDfwnMDbRPkFx+fHJMG
bNrWxQyj4NfqYoEDM6CST+pfQsrwgpGlQFMFqP0Elhtnx7EJUfaHyPUz9KybFByZKAPq67YLrPug
qeAB5+r8zyfjl3TmbEX344MljRcLF4PFLORvAwclg1uY5ki0EtWmFp/ekmfsOAAL/BU/BTwzEsRV
kPPjcoB59YrALC3r2vHghOWVJ0XeobREU6PFyGBJNqSzNrTz/967/zBDr/8+GWdU1LN//M/7VuD/
52TTDwTV7fd2ZXTK8z+0rvM/NNb/I4xU7NE/MFL78VW1Q/XK/2M7Vs331w/sVPzVv9mpjvOXDx8A
hBJ8DkhPrhjjv9mpwV9I4AFDAw0GaQtiIgLdf7NT/8InhEQ48OLodKx9xP9hp1r47+HbglcAtA0i
IBKvf0NP/ZgJ4MQl6NGBKbRi4PEP50whQtEX5/qtSrq0TqDU1n0S0dyP+/HvBVAsgBCCU726g3zc
j3G8EABS3ryTbdLqdpW3iC5IASHaU73BLZGh+50GD3Phpu3dZzoXH2PKr2uvN8lP9YqxoGhD+rfV
TVVu2RY+u1t395mHlLse4P+9J35d5eyeiKQJh6V7W11iqx2/hy7VpQOFHhi6D5C6awonG1J3125g
lJ3zYrWO/mnb/XPufub7/gBo/ukHnB15pXkycvkWD4k8oAKJDj6bgY0VTfgglHMH4ggmedMB3fO8
GksM44eUdRvVAD1XY5INyNKIaXhlPQ+menFs6+BHbon4cd8NU/TJj/3sk6z//qdPsngxqG/Dmzms
n2RVUbS2qx/Fn9/Ixwzhny/iIF0HOBGMGH/FLv60SM2tsKT0zZkvykblAXmpTJ/Tz/DuZ/jdX5c5
S0Q01Ektm76tIns+5sx5nKti3cywVd58Kp+ynpOfPzIS6CCCigKyA1yToHV+fKZGV3Wv42+rlCc/
ltvxhhRxHmKLJVt/M8EX+zORiDMSIQTlzlY8Oz1d2dtRG33zv4hXDJ+y/gv7vtpRDI/81nn4/1jv
I6IU6yHPQM2DDGAlzP/C63aShKCg/Way7ogaMuXQ+zfX1mW9W9Wq2888pz5ey/+sFqxsY/B+bRBL
P75PGoIPzP1vEWwQ0QSFPYR30T5gHL6FddHWh8Pd8giIyecq57885ZpOIkNG/AbmGxnsx3XJkAA6
K7Fp0ACtdstujYHzO3mz8wEycp9+xB+WIf+7b8CUgIQouKbIrEJcGOCIfVzPTD1AJCGI3GPtQBJA
Q4azUfZ0bFXn31ULC25gMgbY+z6oZaMvIhVg4G1pW99YsCuvMBEP5gUwVOZOA3yHwN5rBVDoIAik
ciHDsZlnZIWg+6EpXBuEndKq/RcdSgiZJcq6gy2Mlc0B/pfySsAwTgx+lVZR01yi0+k+AT3IaRbr
vvs6afMUAH56p/qJHK0YEo77yGqtvVeVb65Fhntgr8bdaMKkzONOh9sYZBC0ajveQy+G4nqbbtkS
8dtxmc2LhhHpaQpMt28hg5x289SqXIed845JnNklQCLx1IR1tYW4JXwYgkorcGWD9truPSTepNo2
OkoeAZwDFM4NMb1zARgF3klHBcZjXp8SV4o3gDC7qzig3xZgVm9Fa9kvdd/19eUMBg7mFcDKfg1n
bznw2W8wTK3q8VD7Gu1kFyPVmxgn+8mXiCZFp8fmwkfTMqtiT6aQKwNrG0I+ua1DfRGwhQ0bpcCw
ob4/QLkUAqxuUWLpPo30rGmq47AP07I1qjpI4wFWhBb+Na07NziQSMxo3E2iiBbpv1WuxXjKm67E
+H3QTRokZgVZAC1XZiLCzAUD4uk6Gi1730XuOjoI4LiOUa+DKUTjZoHxliNJaHhPW5PcuT0m6KUz
+m8ucFdDWjq2adErbieWDqL05v3QeyJfkJwmG+Cv+7qYFq4x7u8Zph2l4CCztHGBoeFX6GV8Bc6F
fbMA7ah8y9/0i7AA+CHcZG4CF6nizxfGL5Se9YyEawCykap5ODUfTwkwGK7CMDCzBrWvKQcKxTst
IX9N7GHvD3O+yAVwDQ2c6idMhI/5Fxb6sfAqEg7mJnSIzhY2lPq1Bt6jsusAmobueOygy/UJJ+zj
3fHfi6xdpZUOjnrk49MBZSN9ykm2oAaQq3pg3aS++5nj65pmfIg0SGcTaLF6INGj6/8jTfnp1l0H
VpUK4tTxutXqyio3w+Jat6Fg5BgKm26m2A4BcxBT9Pznz/fxvv/xfFh59TlAYEXP4ywDk7XpSSuT
1KELkJPBJQSBHzBY3yal9fKvV4rWyzfGNkFL8LzXNMRtkFQYczvtS++c5Hip5WNTfZK+/EJxQ0q+
8qbRicauADvl7Hnsmi1Ok6jMhqAKK+qNyL4F23pHbz5TNP1190UgI+Cihxr0and9dhk5wSikTfxM
qXYDT4WUzZ9xoH9waD/uClQv4H6u3VNvVcD4uPcqInszNgaDZJApEDtrRH8qy97bsrgFSlxrQR9J
zdw7Us8+dMkxynzx7Q4oFKZ9ZrYVEPYSKDHqBZkOYMadTsnQtWmfyKDLgtKu301LRZh2Y2Nf9zpQ
Gw0O+tsYoUXjLCYEPFkn8JXs9HJ0FjhZB0Hr7yuQqV8AKRvesJ8Cdsm5gqiZDnvzMMXQyC5EGYT3
vivBkO06GV4vLAZ4CX7Qbo5OVxxmdCTAnbLEA6YN6G8aFp64DnxolloY5THxLAKfQPx8qd3vAIAB
Jf/nvXiWoK3bHpUhRPg9TCziVTD846vlHI59LYL66sY055iVfE2ukh9CvND+vWuyT6V/f7NdcLJj
CBohWGLDnMURyvypFtJkMLbMV8sbADkuwOZAUmjyeDNcfubF+mtEQRm8tjPhawnLlPPTptu5my1c
dLHZD5gLQjQB7kUnSk8AI1SAlf/5ff76dLCVQ9MEySBK9V/kTLTvuJ03QsWYhakELt0jn5zrXx8H
C6Ans9LA1/L97PU1oPfFaoB0baJSa152TIH88N2hT5F/Pyym+PPj/NJLTOC0tma2P9SS8UxnyxHq
J7oP0CgshiO5qPMW9j0a1ShIIPnnimtn1RB2IzYgeGLoR0AmCcqnZ7uxbyR452SGKjNkT4t2u1r0
egfk0PDX+GfE9a96Tf9PbbOfG0l/1kr7P9hzQhry02deVdY+yKBdvvLXqfq50/TjL/wjhBb8leCS
XR3FMCCzIxuf4O9Wk+dC7QyCK/hE9o9WNrbmP60mK/kL9lxhDC4zZmuYuHqI0P8ooQEx8hc+6apC
jaITeRFuqn8jhXamyo+ggUiFUSFalOCbxsH5CE+UQBEs7jKnyRyDwwIV8X45QpnD3pQQ1HqkzUqo
wCNMQFvCG2PmGOnRRshrKZZwoyIHEqUYj92HqoqB4rcGgFPsZbXrcI4ycfo0CMmUkUXChNLXvTqQ
mbf7rlMmpxWjYFQ4ICovmsi9TySrYUow96ldVd4JM5l+zyFm8VC1QDlBaksBro/2CQDS5Yb21Vyl
Ydv1GVjCuPO5jboU/oW7zu7JfbUOC9LRZkkRD4AaAIe+ABMID6QgXiuiQkqR+oInJzTaQeKNGr5D
IdLsbaRjLzYJgVZWgQEVoY0uxp57+9qE5qkePUhsJaqPWKoqa7iE5aS378S9nEhQb2oQM4A4YphR
gjEYmZuprbkAtKgDEszuyxlMtBgUOY26EKLZZnmevEapbDR+f9mCE5nPIPimhCXmHlsHV2pFEtAw
SnCiiJqhUWrP2zlY7NuFNMlFNZcs5S1D7HdMeEHAJewBVyVflOM7sMh2tVMgSEC6mVSgyfTjAJs+
6rkHAK7LR5ASRpikhbV/51b4EZZrs62ubOk/QBBjuPAmEww39L/YO5PlupEs2/5KWs2RhsbRTdHc
/rIVKZITGEVK6HtH+zs1eoP3Ffljb92IrKoQFS9YaTWtmISFKXQ7AO7Hz9l7bXc2jccOj7Hm5dGq
N5T/dXktrBHVC2/OayC/NJLlzkFUsxzGbi0azzCW1Hwzs1G46UZ0+QVMhjXSEXsX40fyomaVNZVs
I3Ze3apWLyosEU3ZPtdNWmq7JCVS++B2rVZyqLXLxt5Fi74Ap5ZGlB851rEjpG0Zy9cxW0WDB8op
zY1uimY/Z3XlepNirPnOkZmTbJNWGF9n8kTNr7Eaq6lP4NcKxTsbx+lootOXhsdiKfR3o5pqY5vp
vL8nB6XIkJQLzUT0B+S8aZsYcbYocvAqWmEZiV8MjumrWoLmF9dMfbtaozW/GBqt/HlBdum5ZT1y
FNeSjbqI4aL6ayN256JVH8l5okAWNfAnhJuy5P7P5gHpWZtcxUnlHKgzUARV/M+1X02oOjwIAdGP
eEnKkwa0+z2To+D4pq6nKhbOe9T19gZc78xxYsySPHBUM3kcyyXr0TcVY9C4eVkwOyvTY55EOyvB
uucPVp1+SQylCM1McbfRoChMJ+xl2ctZS0Kl1OXGqhCXaEY5vtfqXD1ikfFijP/mTnQLj1UErg2/
n02wdBl9zdPSKI/qYhWPFrfQQyM7dPBxZlP9u1UTtO1oKeHccenvwS9JGSzT6F2onWjmiKaIxYJY
tzTHFcdGNe9TrtZ43UXuGmJvzYifnOtYbpfazBxmRsuIVmvMAmlVuN/rRgSAX9IvlalUW8aDXBlH
otbD+4L9KmuNPjSjtXgpdC4x92f1QD2KvJqJ9PcFY0/YKKW2xdEqB891oiVsbBnhN0kaY2smmXta
yQu6GQfHuK4vVrdCk2d00mKPoj29jU2cQByu+x9CUFb7S2q3Z0Nf+p2tuvMWYbTnVnYSFmZaoBXP
9WUryiHfTPaqp/6EyGY/ap3XFfCqhFLYO0esFw9fmtSIitT1EI0oYS6e5iiobVWGurXUiBGbi3xq
yuR3/IjRfYxI+j6uRfetTrW8xhyKQNTGY3PVzFUMVSZeiWLtWjxRcrWyF2vpjI2DiO61anpj25U3
2FCTtzhJ1RFtTJF8j41hPdtm6sRer9b63tClUocyGyqWFvQKaKyMfQJ/EsOio3/pqdtuVG1VT8kU
I/Yq8VP6mInUfWFbS9AtWRLks94eGiMrA2d2mJ8OhvK0rkNPTpa6MUoE1QXCncRrBK5mr+Q70cg1
uzysVre5hKPhY25dA7eBQll86mbWzSEFEbxLEsd4MJLKxEueMAP3lHjR75C3cu809prHYam6rYFI
FXevbydrLvzYyutTrJo5mN+La3i6bBd9LofzEonizLK+hDiTWMs4yWBenPLlneOi7XdLO+9nW6/3
IHwWXL6xclhJ77S4Tfya/PcjWcX6BjE68+LEnpHbr6hUc31+6ht7jr11rLNgUNX6zsK4/SNCbB6k
fPNtZYzRTk2n+Zp23vKOvrrAdFYu4VJXyF/7irYNN0XTbeuoN+tTnsVJqNXNuk3FTNYTHv5NLhLj
PUb6vdWaAZvGmCNbbdeRSCbVkXNAHuP8XeA5f5LjaLq+nlvGl8mSZKgMlTgZxnxxemHW2Y1One7U
VujBYsvCRzmVZKGtdWoOQiuLNioNm0MbiQr9qAI7TRtUFwc4y7znZH23YGBcEvpeKdzAfDWv3HhK
3orOlt+yNYrGnasyAlWqub0TsotvwBTbd7mS5i32R6HIIMJIe7JFo77wjA3PyW++PxaP9ZYI6CzF
mFkW3+K0qmwca9gR9WZpd3YrUSJki7HDNcFOUpqp+U7S3sjgqzWmxI8ime9bM+2OXd7nB1Ops1NW
Jd2TzKdlz2ZvHpU0jbFcRqgX/VrXo0PTZGjhC5p8OA060wk5SSql3wuzO3AWjr4Wwry7kPakJ3O2
pb2MpKRBiyMf+0Ws1/Am1DbZF6W5HJs0x1AVjfaFNGUk2eonlbt1UtTpbJRYkpVJDzpaSGi12Tdh
n0ibVy8QW9HKVX2xqGx+1IlGgB82uquxJmyV0lWe8kgSHjjkA0nr8YTmTOHlNx0R00HZJwW2lt6C
4M05/EajD/utMKZzgw7V0/NCBrnrZrdiUcQ9omok0+O6IwBXDrua5TvedtNgn2dbtmXQFf1wD9To
Ja+0KPUQeMt9mWYsU6x7jY3tp0uPraqbRShz0w4KZ+22zSy+mZFcJhpEznyOzcqdvaUordOQKlpY
LQrLb2no5PzSAm4PWoPdcKhltLU6d4bu11TNe6GvPaVcVi/maai620mdZaDrSL+BLAzjcwIJAGf8
UOAzXaOBKQIyzShIGU/5a1t1D8SWY7Kkseoeohi3eqrYxWm1BRnKmpO/T3rjhNjA9C+GWBGa1Biw
95PQSIcwUCgcJKXB4md505/nCBM2AhHzpDcRTgEMKO4Gm0iEbUFDea26Uu4pZ8K0xNQP1THEhKxu
lVlPe1+2NOqbUf+hyxKHzkDy8Jtd1Cpe7hzEC7Hc5urBhqBWU5V2vwx5+91M+2SzIiiC2TXGSOFS
MznP4JeOq0XchafrCbyWZrhYHZb6hqNok4ayjLvbwjX0l7iNMheheYu/VCGz04+y+GhoFG5Z3o3X
bGiPidWzW7WdWex6dXSPQBsYIgzx+iqsCtOnjg/JK8x2wIvfNykfNl65+lF5KpZmPdjmwJAoteaH
SKTrNl6FvC2desYbr07x2VXb6THWc/ldaZaCRwTHQsLyj5HeanbTOtoP42CNup/j6Xiry6Q2ADBW
zZ01muqjYxTObWF/rcHDboY5IplAUtm0gzFyF7jnwozT9/Vi8RFTNNteMgsXYXm9PoGYGU9LkZuH
vrDdyM+1QmycJI/v0YlJC2pKJ64BHZN3ws++VVs589u3XcmzbvTnCV5sMMlaVa/TrFIeFEVJ4oNw
rebEYk4jzM2X4hGJnY5DhpfdSLd9mFI3w/3Z3sb00A41z/pZ9LjZAMHw7GfQDdwY8bQ/FKr+nC+m
+11qszw3y4XUoDP9OA+iLzdTNky7CahdHoyqEA9aJuJTYo/DU2+p2d0Cf1kJ82opbV8p5mZXYKsK
ZCW6fZmpteWZQ9o/yGidj0vFaojJXdrHqAUGE6u2spkm3d4wNGoOqS7TvcVSanoAMaq9ZUb0sEas
FhpuE5ULRUPXSIpuowHM3LExYJFMtfG49J19VMZrkVvReVA6yvVGHY9xKQvbEx21mjeVKXWULZZt
Pc96kOJFuFKXUly5arQGdeTEMFWECUCEkuYwFAJvH/1l4+1yeHha3My5apQY93AklWGzyBYxCKwU
NPX3+kDCVZ3Y7m60I3Fe1LjEwyFK40ZqkXIGjjR7nH8VJ3Qr6V4neabQJSv6lKNZn3abSO2aa0Hy
x02tFN3XbjGcUOvc8TgbhtiCRnAebFzxvnCH5qw0fX8l02W5wziRc0As5+vBShTDo+DyLbsrv6OH
q68gY9v3qqXYntoV5VcLmR9IACzy9XYh6/i66i3cB6Kt6aOxD65sI4PKwEFb70vFintPbS/IHXvR
Yoo5s9mp0smOkepWgVmXGV4hRT0mWeu+SEaKX3nU1hstWgjZzjXraqgmI8PlHzlhESfatZkvy9do
SJkXYkJklJUxy/OaNGXhttSy+5oCEd9Oipb59kDMgSmAi7BrQgBBVYq3Siruq5xjtLARZ3uoBLE9
EjbD+MZmodXJ9Y7zHPfNoD/GhVR2VmZgOqu6/JFua7appQIuYcii8qaq8x8zQJnduDJX0/Ai4wGK
hzjIRaF6Lh6BxBNNO16P9nKNGSg/rGab3Co9hhOAEAukBHXR/RSb/PdmtC3odhMuXqXGjRUt6fCG
GL/YxTn339xr8qmumR2xVXH440C3AbqYfskwcZ1adciupmj5FPj8of32W2tFv3SCaTEyR/pFOdi4
nGDyysVDVdvmNUBFq92KasjfK7srvrbzZFs+PISwkwU7HLWz2uj5G2O3lXXDWA09+ENf6k9UKb98
IFpJ9JKY2DtEahBv/6H9mKZLbyE/qXB7ltY1v0o++NDCLicWfYBo0jigcRTlPStd50sx1P19LPRt
WxdxFSqrlX//7fP8b8vw3y6d1r+QqckkpY3xkzrt8jd+bxkK++8XGQJmIvTtYGovHbn/bBmiUEB0
gd4eVBoq8f9sGWqCwAUElPR66RzRGKCT/s+OofF3NJUXCqTNH1yMAca/0jDErvphpkjWIgMq9MwG
LUo08R8GVBl2d1Va9Bgs9YIisVcXGTn7UWjJCOdxpotGGT2RglQBulPhx/aMObdZMqTokkMhqrV/
pP2ilTie1FU+9gOogJVytHOyRyzc0/jc8Fh5mYOzz1dRKzBwK+i8oL13M+PUz0tJb8hgF98DciUx
mzKDGTsnjtq4qnoYztcL0XQ/BnYwZD951CvX09w4BXWFpV2nWOP061Fp9fjrMgxCMXyeDPeUl12Z
V0E8NkXaerlil2FFBdxtRRIp+heZS+XY4xfBlHrZMJ+ySZlTsFY1rOIriFBpdxu7IsEX0yBpTX3D
7DKtvWvnzGw8wAmLUO8z/CXJl6FLZ/qdbiHzpX0Tc2WOCNS6SYX2k7BG24o/TX0jzSuzFErXMIfL
q6m6aZnX5aDk8CE06nQGoR/pbmjEw7pgNYzragcDwpxv5qEZJhgIUVEvT9OlVQaWYkzw1rZ9vcOh
lRzSochfNKWtswE3KBqnnamgcdqrGNHH+6mxjfarSNSBDC/JT+WXE+m+Xmzya93bxThNPllfncIU
PnKJWpGclpOVBnGgUG9XXsXrpOGAlBu/Xz/0vQuroHXTnZsoebkbk1qXe1Uf8yoUcTfbG2uJBS50
QB5VGBsN1zoxiIs59kbSD6EBshmAXnZrRlmKpoEjdXwzTXNnBWjX1OFER7q6Gha6no9TktcH08yv
UWHHw6ujjzC6dGte3WtLnbN5n9S96RwMq598GzC2TTNnpSUjOJomnOvweAYldbZJWBxNZMfLsUAL
fLidpj3Yg7aKJ33VQG8w/e5Rn2eaWmwv1Qt0hLwpzf6H0sFV2dJDnEwIwnbBMRxH7bCPC1zEe1mI
UjLOAujibs3F7ic2vjqfiu0Aux/9ertaiXUHHyvTQ2puJ3kCSmHL66WwZAERgRd4MfWIOiePMYwf
csVV3JNBfntzkAXwIcWzsr5fc4/tvyIhgjZpRLNDmvWbNmqlCODfFO5VIZHS79CWONaDW2pi3AKW
wLefOfM609mbxmtsfzd8+eeREqRYsuiJnnR6NvoIP6QpE4zzMwXxAPc1sgevSdK0vxcjP7Xf8+yC
zBIJMhbRljQMawlmZ2dT6uA4zR3669k0AOCRdGfKTcl4/ymNJqrtpqhn88aYY+stGQaM24tt0MwD
39NEcmO7U2PSSx6GsYNtosb0LetGU4M4muT8BUpfBJBpZhrhzUzB3Q1oWnClDu3I7usIsZEATWkt
1q26llFSf+X6LSdUTwLfnDk1F5DA+J10dds85Bw7CLEtInFlgg17XpQ1nXEZAdYrLBfajDGBKgyk
NBqvr50iOom5ScxNlA2qjuFYH5atOuRTFGQaAc9XTtG28Y+lgd+2Fe3Y3A9GYswcNOJIwFJrKGCv
4XqkcHagr6JDH4riVDZ1WvdeNUd2g9GObtOLEU9TnXsQBcrdMCQp8YxFKewAqdHkfrXVTP06rTOw
sI4cg2wFf6aQB29rGBNJn4/f08xNpbFRETVbPPzDu05V4gJc5uCPA9V1OEHApjLyQ1sW83IGm5PL
jWJ3zVNlof3Z0xEdrTAW8Wzc9UOU9fABpxEGSzf07jl3tcjw5chn8OamoVPg9Y2ox1CBk0CjHRv8
8GBy+IDxJMiT9wweESUs6rpIfaUtV4nVlT7FsyuLqvqhLYswWHra7p1QVL0jzMUdgfrUesZRIQbI
wUAC+/bomGO+WSxUs4/TBdh2UlMp2m9A0DLGTHpdl8SFR2aGG3mCe693QXzhI8UKIAAmRh5nSuBu
oLKS6ViDvM82/VhwLIu1dgP3sjooU3OdsQINgaIp9k2pVIsbGJLsF1wpkv7FRIUXOqSHdt7sCqiA
NvV0F7SkmVVnPa7W+bB0HHK9tZvcH6jBhviMB5JDw0rTDF8Orm3ACd16JhYprndyXnhwTCObcVor
haZu8kat4BBQGPNAWu6seGVia8+4aK2jqET10BsqPU3BPkcXsUqy/NC7isW3yrzJwh/NqYwhWTnr
/iAMP57T+6Ud1yEE8qSZuNTHOT5NRSXXXZkKgCc1aCP31RlUUli0FjaOUw3R6pHA6OkLG9ZTJVKE
em5WDA9WWijz3qZhHQEzIs8cGl48XPdFbdXnMVfiQ5NNxg3FeR3ts9i2BigHbd3s81LfKzwpiZ90
o/u8FiAsHjgMrBAlhiEXoRSlbdAZ6xy5Q34f02dTNRU6UZkZxyYyz5103ldFvbB5amScDbkaU6EE
jW6nbpgS772P0RbSm4wu9mooynINDGflWOamuT16NtWtx2a1DM+AyYlQTsehd8A/2fV7KVK2QVeL
zfFoSIBOYT9HSZF6wBCl6hdY4KXtGWvXR+gt++TOaHtlCCOjjo3XheGCfSqdpnkUwFI8u++rsNbd
qzlypLFNU86bPyJ2Xvwf09BpbJN2FkyF68D4MUdDVTwnEZ3FEYmvtbFr/r5XK0uVvhm5Q2F+tkVk
zTejXT4xkQWKo3Ca1r+6bVEVvD6BUP1GWB2bYEC3xQQmuk4kkLawZK3L+FRh9fFsRk/V2YARRgOf
Ko6BZD/lJ30lEKvSUER5WmZm96bRlK9qPcrlMFQK+exx2Svxkyh7d9jAH7t2RFE2N4heDYEx3IIu
mdVN/KquOlVgSnexO9AlHLLAiuL5ZOml8ruG+H+PFP+mX8JB/v9nivt//Hv9N4w+//g/f3ut3v92
0/3j/1ZvacOJ7PtvSW+XOLffXuL3Q4b9d0F2j8BMh6WFy+FSxf9+yLD4Ew4KFyvLxQVz0Rf8hy5B
+7utI8/mJGHiTyU4FF3Ef8gS1L8zP8P4zj84KhmZi38pok27HEX/S6P2m9KdD4Y17PKOGt3hn4VU
Q4ots7SfyV/FO/+OUcXYLEwXD3LXBhTj6Q3i7O1niv7fXPq/vCuWGFSEHJoA//z8ruDr6bxZz8Sa
7yK0u4OU0F9QbdXvrXalkWgvCqbJoghn1WKKccsGvesrQC6lvS2oTmf6LrSkVe3aju+UDAMkExsV
3qj5oJJHY+euN4z9tq697puVcL5QpmCY5k07W77bMGvI3sUyb0oa1AQh8EX7jdMad8qQ7Qv3Ucbo
l78PRF424rNw8w+9ARutkEpAHQoVHX/hJdfp568uJ1eJ1q5Dnmf5Mdrsdr4TVb7JmfXoveqXsemX
zl2T7vNF8Tma+H+4W/+kN/Gz9v+fb8/BlZuPW+8XPayl90RP0DhHf+0nRRIUJFLQcvL09ex+asfX
flGnXr7sH97t8ud/0MVW+srKzpxVbLXNwsJPc/SYBJxaPUZo4FwgUNEf9PJvy91ff81fFWA2ahtu
LlTN6NlwAfz8zmXbqRz+BjSWCT1/eTcAporgjSHOfZDlwRop9dqAc90hS97c5Ic2D590gfRfRHUf
PsLlz//w5acRwrMcB2/yp3A4VPslREw/ndPdsIWadYiCNhjDjtboCTJvqAbFbv2e3v+rlmF8ntgh
BbZIdNZc9g8POPwQF80oZyx236Ha69OCoTcKleb1r39x0pT4Pv/1UF9urZ/f6cPF7oakIFyVh1CZ
79med2qlXhmcwIZR3KrGzVDKO/Nici0h5GoAyxKTKonZZdWGpjUHU/osoKtS3wdlNof5tLHozC1d
e+0Cnhq/AT4Hflb7cWWFrZlAkc0Cvbf3imX5ZXG24dDNSsGG+iiUU7YknhG9WkxsDO1qdinpV1ix
3egrJnQk2WyrRN3ZleEvDpdhsbzVXbxRawObGENOF8FqSH9hQ3YahQLkVCb5gdzJjciNMHLnXZ/S
/KjSUGAQcZmk2XYTEo7o63q1q1M3GCH60ibyhXKcBUIDPfUW+U5HNuyH7wvjNr3S71w0K5xovTaf
b1Ar7FvWLad77OfpMFIt2928p6vhUZbfwcPxiuyK3J4rCweL4dwPJc/VPPstIx2hqcwy45ML6coF
jgYmK1iKbxIGrMWlB1PVqKo/jBi1Eu24zI632vKlwJWfRP1pdJ0NB+QrjUDFtoUDqL8VqU6x0n6v
I3vT57sl/1bzmVG++y4IpLVTDtPIxP6VnwL6Yr1Z9K+GytVaL1PodD9U1qOcsiCmDeymJfPmGhzY
Uzvbflq0voVMQIX8pabg17T6Gg3Vma72KWuwk+EbSaIfQJJClCxHA37lVGibri3pU49MU1Z1p9fT
9xSVmeVJHWt6wLSBaBmd6z8GTJjs3nrP+5ti0rdrU6NVqQCFwvdTgIfa87HqCt9SinttkYeqQIHN
EbZmHFIUdtCz9zAj4OcAWkpIdlGn5y5pruToHBlzXUC5ewZHByS7gTmRmwxGfEmftL7YENoZiPRh
RBeg9RJYqeqrq3PKIWtmFTKY9uSSgdZnVYDAblMu3XlJx23FCQHc09aM3U2uJP7Cil8vLVTP9Ms4
cPgY30rDvu5B+bnieWizG9AWgQ0wiBbGNZFyXm63fux808S0zbFZJ1WYK/LYD19MatqaCdOIJIxc
IShoqp8l497Sfrj941K6h8UFbS2ygMyTp3XeWigiQKhy4U1f6x/q0mVsJz0xOGHqrCHwo6PZ64E+
4w4SU9Bp2SFutTOD653kq0VpG3TrNYNvOHZ344LkkN6OSmeqGeRdF43oFEfov6n91qDg6DmWRM6K
Rm/exZrmU9KHU4mCoxrO6nIToVWCw+s1+bTtmuqJ1sjzYGYPMSiwakSiIh6SXl6ZWfx1XbO9Xa1k
ieRbprMdlQRjax6OgdFwvuOOOmSLA/g03XZgOPrW5tXm6zG72I6+ibwCIm2HLRI/MWiBMjnbqaJe
iPJTHEOltxhcgvC0jfimretd6/Q+54jAYppc0PKKXCwsS3E3y/qLRVsHYrQWDz4Bl/znQ8za0KK4
AKa51bNzZG1cFhy1PYKoDGsX0jQBaWulwfpc2BQVX20HxGtM0ucr2eIL4hG1KwQldoxQ4YZxJEf2
sLg1gQxbd1X7yrwAsQPcRKP0VWW+znvdq1geB82i/fc9E4q/rN/AIvmdCVdYQSBSCpqBWbiYTTiU
Wbhm9ifO518yctkKHDrn2gUigfnuI/5ETTjsAMX1TO93tfw0+yylZXvCykXjKaQ3FHQP2byrfPCx
tdh9ZoP9kzKL1RVoDmUWtytVwM+bb7b2U5E33/pQuZ6/sNl+4SAPTsnna+/Wz+w/vxZVOjG1GFeY
I9Cy0j6YVkSy1qoxvc1Z41vOdVF9aRWIA4vr2XX1WVXx2XtdlPZ/qCrmS4fEnt5Q4iyhu7FCawtr
MLxYEvrQ2EBnx5aQ+kRYhqlfn8r9wuFzY29jvzt/Zv/+1azDOcW4oFYc1TYcjjE/fxbKr9GYRvyJ
KmKDedOLF0QAhNWroZPOx/oCVWyfzILNDZPwX5cb+q+lJTORi/XpwgGw1Y/gqr5EIDxYL5c7LD5G
LyvIQ8ZtXsqM3+vqAIFL0FxF3+LA8NRD9wTr8l19mk7UBfHmM+zUn/4Qf/wwl9LoDxfFisxWrOY/
P0zrZ0GK497a6MfPbP2/EH94on762h/q2r4sbBCBL2KbX0Fn130t9bSgulbCYUObrruiqj+wKEFF
Pyfn/+FP/qGg7XS6Xa75IlFcI3Lw6uOweOZTs6m33a5awuhkX7UPTJso75dN5DnHJLRvEJDu0439
yWPwJ/X9z7/Dh7LWLO0qXqyXPuz2vV/e6vzkPk3WLfoRyx+On17hP73dcC7TlXKYsn/0chVTmiPP
eInOboAwJdQCwAFowAkD89Ex79zZ72+a7Wdf8wNC4lJT6xfrO/8maEhnPfv5xtLsGkehfJ181Ucm
6Tf3Te7vqWMctJ2+ffvPFe3YI3jLQmPf7v76kv/pz4zCjxGpTjzwL0NIFIqRbde8v7MdT82m3CKe
3VRXmfff8tFcbt6fTxB8W1KpmOFbnE0/srnKiPgTAOx9OAdaAJvf8hV/9NVNxczTm75+9uv+6iK7
/LokuYMAoQnzi6UxATg9id/XENyGNON/w3LMYX8THcW3z11kl6v1y/f7w/t9OCFh7e40xXzJzFPL
7HXFO559++SCffYWH5bknCSG1bZeOmI/MJyKxzRMAnTw99nVcpJ+cTt51icO2w8tpH/eo3/4Vh92
JE0ZUORbL4Ly6bZ9FD71blD6g+mjRqN91Nx+vuB+AI/8etb88DXXhhmCg8DT9DjSvva0Xv1+C/TS
T4I3/T66RwHFmFA7kAFEhpXXvEQhrd1PfuvLevfz5bwceB0DpcAlDuxjqjAhM5SQdIiGwxBOj+te
21n0r31z6zyZ/lB5kyfu/vot/+wdsceiPQObo+N1+nk5MKu+LfOWXU58mfrrbv7E4vunL88+hmIF
FxV9k59fvmwzC7HRxDxMBqJrA2SZf/35/6QsA+mjCjyiOo85oNCf38GSQOrygtAF9TaB+z0Mr6Ms
DiX5QSV41QzvRIfxpUM7n2f7tPis+2b/xtL6+ZrxyJOCTDz8hbX10Rlorbm6avYzImd/GcBux3JT
DG3AYBgwP9EjZX6MnCbQ8OA2KnM8QhMKF6NK6o0RiIB2a9bVPgb6iLAVPPgPtXC9Qrc2U/SSgRI0
aQGIGhB1vqJpG8PLkCGPh3cy8AIHXRxqoZAqkljkxWOGfCLJ+zSqRpiupJmJk6o4gaFBWyjUcBkn
qsniyN1HQY+WiAvTO8x0iTGzAeM3xU3Zf1sdeVUsFfF6W8u54jh2hDR9GqZpG5n4pbLRU9BjGy5W
CKHtJRlLcdcxJ+UhNcpt4Sx70chbORNtlFWA7G1P4lIWqdgXy3DolH01m18is9g7q005y2qcK9+d
+ofUnsoy3cU2UrQF9y9UivXc89FSAsw67M7tcN8laB46MizS17wzAs1SdpxO9iU4U8JxkpWAx+oy
8eCCWyfMI5B+e7KZ6MwtE70BbMZERmu117ib0r2fKiNALLIh3IxOEM6suMVOMGi7enjQ5G3f60xd
xW7SDi7A7YmLGJlfmIdsW6IygGfAN7ttMhDLHfYuZN5yse8KTaCdVylTcYdyQlBFeUI+thvsNpwa
lRn7bmmu+nEOLY1hXPsGFPnOppM0Z1Ow0H9oS1LA7GnTNB3E5GJbuXuRy63DDWw6y00WRXtroN81
g5wGftYxqm3Gpyp9nAS96a7ZRbN5cf14GtE4ubNs4JNzWwlPS8HB20nk1dVyTPCWjjXhmKONfPab
FtU+bOOgSdtbVIqbSlhhKnZL4fqoGQLoy8LKN2tPw68rbsZyPljK+JRTo5TOVxeEO8KXzZrDkjb6
Yzold5McA83YYLsCr/c9ozGQLQcGVl7Txee6ZkrXzchsI1xHiOyUGy1bNqO1+LlykxNjziD1WupX
RvaaiLNTGF5vPM+EHLfJ3VhWoQ2MV63gyg71djJk0In42Fe3RIH1+ZtpxPdr9aLY7hZ/0PXiIDBI
VDQCldeieLTTb9LpN60gBzBt9mVFQWAwpNBfLeXKUG5TJgA8gTpqo3p5Vg0DOh+7eDFx0SoekWdw
JtcjNpF+UveSaGAr+1GZN6mVXpu9ERT9Q+xc6Xr2XIgZPYxF9l6FH+tL0izI6gn2ax5GmYbz+D3K
Fq8jG0+LJc2zumCM3QeDQuuIblpba7dkdDCczK7KpDm6HRPghNiGIdCQ76bxM+4voDHlxnIP2As8
STSJtDS/7I4Wml1yI/f9AtQ9DpBXekOTB31mbKxi9dJoTy9nkN1+dhGmozYZnXOkLjwHy9bJaU1F
BErEr7qqHVBpc/p6RjqzMRL4YiPFuIVWE1OnrEae7DFALYJtBXSiTTvOHZ80+DixCppv6g5rS067
076V85nMpSNaDYTt0XHoX3POb1kac6eamwy4fQ3BF0eQ9//YO4/tyLUky/5Lz1ELWkwdgEs6dZAM
TrAYEQxorfH1tcHM7KSD3vTKGvcoc723Hq8DuMrMju2jKLRzMzkrxXMH08MeBR/GVt+ryUOdY5lk
yvZk3GuUO3p1VgDU94EY/FD76iWLODNRs0u4PlV14eQhXziXD42V7UP67ooArYf218zrfddJm3g2
+ApHxAvUwzUJzHSza0ZWbAxTm7aO4aYvxh+6UQBMl1xfin7ACnc1pb+KzNQdJ3HTGvkaG42cDSrd
xVZHP1KwNRrfZvd2w86j7ZaeTSD8XlBuSy09kgC/kRPF7sqnXLHI05JBDAJgCRLKHSz+MmT/TbsB
8bbKc9lJSGxoYnhtJaxsy5x+1piU0MITurFewjdBFFFiXDZiPKIowQZLKjtBbJWI2k0iS5tsZrIW
8qoikVbQfFVE667CK0i5tiR0uBS+i/Y9YscJVdOOMH5qUa90FV4wdEd6TXUtxyG8yuc0Uza0M95n
sbWRZWxt6r1g+Xj+AYRA0ZAiUZAUTovuVZ1eOjPiU6L5UDmZsFrENPqRu84mgMuOyB7bv/ZPlP+e
RjwmJe6RIjz6dLwmVb4nDfzHx1TOqaUwtUnF3MhxxCXMsB5HrFdqvHGzDpmiqVBH9yO/WHlZuKNp
g04uQ9819b1VDJY7cQ5LVfGbRU2dXb5pBLw+eYPXiUoSNkHAL2HnrTwUqujklvFHC3sw5nq1nmSa
L3QlO4idiQnmXM5JnpiVkWAYTtEpayOIN+TyD2jRjr5Cc1olFo7qh1egNvHRyx9pYtlNU+hKijuJ
xzaVNx1VQrxFV1OGK1PQrP3mXQflWpY3mP+602C4sXKV+7hxxNXdhIn9FNzKUv2gqa2ThbfkF2lG
lbZV+Xsc8KKk/TlhM9QNRO3+zAMKrrrxBigTjVLTVS5gJniogpfa5DzvqXL4e5mjJwvrO7/S3VFJ
eJjaxvLJFehKbPLQcHrz3syqLQZBtAuaV6D0eYS3MKQcSgkj7wNXm0bchfpngBGu4dFJPLtiBoEj
MGVTY6JH01rp6QvMaFdh84rRajUak9nFOIHULK0kCclGbPuonc3OXar8lKFiT8ona7yt/R8VECr5
CtK6nUSiOxTKzofeo04RZJBiW3UtKcVD0VbHIf9VSbeQ21Zee9+J7UPt7TyMKwrx4DfBdiKnX8cv
aX891QCJs4MvBk4KW79hXVX9r6ngmCLxSk9w2SKhyw6jlxz19BUjEzuln2nAP0uU8SaixJNiUenF
D1pDwik1XdnvN1k0/AxTEhSx2ewCMtl4sVxVwrDRSF6IVrCxsAsxrTd1ehcqFZsrWu0QYSD/02jZ
nApMLCoUb+2WdC48eKw4G5rcq32lc3lTsJgheSwrRwL3DdVjLGj8A+UZTEvJ6HOH02A9MmcSMFtF
gekvyjLV+9lV6yzFQU6ejyjo9X19VenTSyVGTwWdrVqM2AytvRo9WtQllcgRMBnt5AOY8bWcvBTq
XhE2ptVgzLXt/EfF/FV0KnQvdE36hPLGcPDNwAhC8i/xVs6GlaAQ4K5oAI6W5dQulJOQa3PtSmvc
GyBqCNeGa2zmfFO4phHOuXRT/4gEvl7U/z3iHKt8Sqm1KZ6So8mI3mZ4AWFjJ870OMd3iBJJ7a24
HiEz+nVRmsCf/TIsMD7SD+Suv0RY4HASRRZ+0rAO6OjJKP7jAA4sLYJVBWk3AdCsRv/8VEOeVmj3
XnVmt5G86+ru+/jqTJaKIq8C4pc5KZGwOf3zrdZH1di8Nka9Hmh0bJts0/dbag8XQt+vgeLMpCGx
jwwe6slSxABes5na/lUssOAy8NjsL/z9c5mZkwEWXz82Sx1x7Kt6VDfpNVuwLbjmFcbJcEQbO9tc
ZAVeeqDFi+sbq5qi4TXapYfGEX6rzDa9XzUrZaP8Ffby9tI0O6OMOH2Di1TQoLfIzQYyxr3r7fFp
+0t8tFZdb5e/qC+j4wmsq4v5Lvnr5D55q4voW5CLLJGHVzxyX+jM2VBs2ll36loG2nlxrPlvLRbS
DF+kCQahEuSfRS6hKDL80AaSxeG18TLtwFravqvfciN4aKldXKlb8Rna3gW25dnv+O9RlyjtCY8g
w+xeB5n6EsL4qivs71fYuWzX5+dSFoWlpAtCWRpeM4Lq2+H3xDcL3W5LTobQSP6trqtNZmt/Lgx6
9sN9eqz533/aDNEu1p02vM5Kkvo6JaXXrbRX7IDX/sPFlO/5sQx5JihqeGksJonUSoUoiK/dOr3m
4kktA5jGbb7LnfFiAvZceluHaSOCroO4Ki25eZPRGq2lvor7rN375iE8TFvd0R/KKw+3aYQjdrFX
r2jSssudzpu9tArPzRaofaoO/EeFf7WYo5Y+4SqsvyJTJSr/XWcvFz7bhb9vLcDuWZAWtCa/RldY
y7kQKR1SSN2K2q4Nm2Ev3P6T7Pr/VZn/h7a+T+/+Cxvq4X38HbwnyXt9osOc/6N/6DA1/b/gc4GH
x6oBySQn+790mCr/BkY31WryuKaszqnmf/GhlP8y6FGneUEWVZA2817wLx2mJP7XR2WZXCncKIny
53/S7aWczhQNSweyrRrcZhhsFJeWgsgG3KyqpGlBmfxZlRB2DGoLHKW6klLrVRc744jlxQ+8psC2
CqCWgtZ6FY3AX41ZeRWDLVl5xosXPzHGjTpKdiOPjzjmXXtGI+1zvX805afZfrGQkk0Rar/aCAza
ZIioJmkfw7BrWxjg5WT+YiTHT9V4cd88bWcD52ji6YCklTqLTD1rCbQbo8pPWiGLbWPMnaiQHs0G
0U+srUoZKrqf7FTJIuJXfxZW8h/diuahVUuiMolxGBevL3n6pGvm3jSVcvxIpw+tCLp4q/nRrui2
nybd7T9Ot8848lmY++nQ+zrS4hoRTZVepH3o46KXEmCPG2Nqj0qSUoGI4GUZXCSkaosL43OuRHsF
33YDe2ZdlfZGjCYooTm02fhySsI3evX94iCTeB1HV9UCR+6Vm7gHKYtcn+R0S5O8hKKjjriIazMs
wFrDvbpu8uI9zukrD8bXAuvUWPnx/UN+nNz/PtnnhzRNCmfUQoFbqvTonx5G+OeqtC90hKBVue17
7Y2iHbgavUDR2Bv+C1iY2ZWOQvswOVNKvimR171+azbGNckhx5LNQzG2fxqS4kBHhkM6Fe5YYXZG
LWBlGZkDXxjr5Pw6VMaXWMKHO0jWeEYSt5nO9w+zoN9+PAyETpUxMY3BrWfxxWJETKGU8TBJHx2r
OvzRBmDZ8+Ej9IIn4Ioq8SPdXROJle/HPr0h/WNolMCwQQGfGViNnL5HvUgiHFiaOSe5N7xfFZkP
uaF3O0KGZhQXHlRd7jB8tVl3/K/RljejPKOZElZObFet5sh68zuT201PW/eqFPtrsXxLBmyYsVy5
6lKcQcrMvxuEsHaDkZafVHJiLVkbxXUkybjuQQZTi31C08ZII/vKq4+q3O1aIl0DspwGicgvG0eC
GjoVHVtKpj1Wqf5gyFg5W/1a7JW/Worb9CCuR1kIaY5SN1qnvSVR+yvorJvEU0CX0qTjCcOFC9z8
QRez9+Q9LO5vhjXQlWjyHobkir34WhwIvP149f23vTTK4sKW+VBQ1ZFRmsAphm5n9n/FeLr0Tc88
is5yVFDBYK+xjMKMBIvaiJYsG/b0akAkllt33z/Gov7/jzlKMEwXHhVOauWLtzX6ed6HZgpDncgf
70d4HcN2ukfg4ZiNm5v7/wFN89xMJfCWVKp389JcXEArT0wmK2bMWfVAoWgWPowxl2wquj1cHjcE
oUcS7cLEOLcc2dZMHbSsbkFoPF2OE6FMPQa8zZAmadBqP30TK1cR7Hhqbar4UtX89Jo9v9m5U5w+
SAqRXH+XTxkXVKl6UoYQZfEKX2doK+Qd298GzNiuvBAWLQR5X0fjYvQ5gJgIhPwuZzRpeDYKbK8R
YcfZlUUiTUQ9iYOiNUJRC+4hbNGJPO77oDtEoraTkSirnUqDgDLQTiccsiC7cGp+/d6nb2KxD1pm
gJt7y29rMCsTpty18vvvp/HXY/nzCHTcnD693zVC2Q/zu64ryi7UtdK/svjsN/2FOXRmvZyOtFgv
fuxTorUYSRtl9Actxr2aoF8NqsjiJJRCshBTFU1l1KpV64gtmdnehKQnu98/8kKStvzinHGnz6xC
WWkmmV9SyNXWitCJaequpPMjFHZFsBc9/6eSPEm6uKouJbnOjz07kMygBFJEi7cQ160WKBNjJ7tw
qx2itYcGZVwrbvd+SYO4CCH/+Zyfxlo8J35PCfRdJq95lH5jynmPLUD54aChHKlms8/bvSNfNfHK
eCfnsNUuXC7nlXN6nvDFP42vnL5numzp99QYv6optOfCPcl6ilAvcZLdlbK1bqZLvkKLFMQ/Hxky
NBk4yBA0EZ0O2ZFGL42JIWtX3cMuLW7nvGi2VTb4UG7bnb79H+RzvpxoLBs6ztDzwsQljpr//acU
hNUQREOYCu00rGjQoOqlw2ccO9QCo4SNAQCcHx5KYk+RbMi0B1/gl4WJD/cr7iEGevIrcdTqwiyf
3+7J22dik+pEMIbR4EyCOf1VmFzLNGxPiNu7aDuo05pa4y9aCbaDPB2kJrwXpfYuCIuDX9bPnZps
KqF08qS6+f53fCRWT3+HhPMfgYbMgQx0ajEL6hQTobzOA3tmRaowGVY5rs2CCmbOKOzOUyCkBmtJ
+xvCqgJY45bBQxjjkBH4NpLDgyoK+L1GdJJv+iE5jlQIsiQ9ZCN7tWm8wurhWLqEwP+6Ti0Qx1DN
+awyronL9Es24NTrqTMRa/hR1BSCk7VmU/450pfWTa7R3eTJhRvFPDdPX5RMW6+FapjEMUqXxdZQ
Cppe1obv293QXg+df8Sz7nep/u604i2I8o1Wq7cAki7thl9OAIx7MYFRFDDMIjSMxTyZfJk2XQ+J
iZDhM90DyICE6/QSfO7QTbWbIbz3zQLdx/huif1GkOhMs4KnVMV4sJHv4ubS8f914soqVxxU01DK
JYrzpxM39iEBpS39zr09OEpHoq3dIBVC7ghwiSrY5tJG+fVo4hV8HnGxUSpVMMoVPIuZHbfurDSi
ZaZ6UZunsolvpdA64O/grbq+O0xReBxaZBwifWJp+fD9Wrn4QxZrpfI9Mcxn4kldgaSNJWcoHjMq
gN2EvYovOCA63F6IrjsBomqZr+PKPILs/E8vz/PrmCeFTtQ3JyFPP4A1dLJf1/OvQFMlTdt6+vv9
c56Z6Wxo7AmUe9galgewUnpZB89PWGG0vjN6a53lo9tU1k9NN1xQnjej1BPwDRem+vy7FwsMkyWJ
bJYIN0hbtl5AI/U7TiSqdDmd/FDJUiCj+cUK0JlhqM2RHiZ/CjppKdWF2JBlXcowwfgg5JSbyl+5
2FwqO55ZJagRZVJwYAZmwPvpRxrzfKbrol8Yc7Em7vTeFP2HF754Q+LAOaOoXjdvsTXz44pD2k83
SpO8VKl4+/2nPDNlOVpmpwlu7WxaH3D3T4dfqrXQc0YptNUNO4dNU1S7mVXvHYnpxNU9R/nfjUhM
R9jBgbKMRoxc4MErFD/Ult15c4jVlY5fVvworwq7/3VJ+vl1ts5P+O/xFgGCbMQlniMeZdadv5W2
s2NgsK0u7kJfM2TW6TiLu8tYFEETGozTeeRY4HJD57gaQC2ONOBmYueMEaTDwEOikYGFADsayE5g
/AaS5g5hva7T8KbrkX6ggNSLH0EJYVaTSGM+SJBZKb0De3cSw4D/Hr5m1Cd9WVp7Wr8d8FbRlfGm
UlDDQHFU04NMq9T3E+Xrqjh5On0RaIDkEIoinYikzHYnaBQRAwMFV3hh75K/rovTcRanB270Y1oI
XLDbhCYwYFoS7WWxpLlCHdmB1ti6FqyDCJ8pYmYxpBtkePC9YjsM6k8ki4dEKWzooeoq0NXVNCm0
G2avGc6s6jBtdMH/8f1r+X+sn/87u/TF2ROP0gDLg987h/TdlWqHs9i+2sa7YNsLTuj8h+VH7sin
80xfHDKlYQQ5UlSCShrqwZCizM3XuugKxh+ZLKz8S1HoxtNSV6vbW4oC16I/vRoizoITKJuk+5u2
/oXJ8TVUoZuDND/FBFALILIWGQbEMvO/DkJb3Azr+DrJbO4etuok17e4z9mohddIUzfiVnhMb7QL
O8qXKHsx+GKBxyOt6KOWEg9Cy/el9xzp3oWv/PWSNQvzUVbriO/nPP/pbp35gaeOMOM+UhrDY3mt
29mD+ROxCAodW157h9k+SlhJuwsDf4nBFh97fvZP23OnVVNYNmzP8/Ti8fon+kZvuoNKRRbfU8rb
zUZfz96UF32Bzg6tE4vhEEK34VLQge9IkgeCMe/TcxqHFp1sFcZ0BSEcg9KGoG/TbxU6yG0RRPNl
k8Ovn5WdQDfIV+k6cvblOdykY1FnDcjiefypw5coPlpzzJtjLuuTxgVLdjFVtlAvfKwuMlfzeaFJ
9EMtndYFNTMloeCpwQM5NRUkJZ9+yGaJSFjeTnqJwLXNt/pUuSON0rT0I6MybFMg8+Gnd70BICpO
n7+fBWdOsPkip1DLxdiXktrpJBBCRexKPSNArX/xrRwTCX6oIxmlcACJZB/mQEFy69JWfOYD4NQE
XIE+RPmrE1UK9zcxEiJQ/Q5woIvC1gkw1DTUnYwyQHDZX21Y2PZk83Mqt35sbIgXwSa9tPzOnD1M
ApKJXJd0sJGLRZAPVZr7Ht9ER+/uUwM04l0P5v/7t3zu6DkZZvGaDa0rytaaP/0L0vz4enxqN91B
4ELUPDerDhfYzK3szFZ2qA8le7xqHy7rdeQvyVocnoib8JDhqksRanEAhlwhJuqXgS1vvA3YeHnf
bpHsu+F2Fgs1h3DfPZcJmZ/xKkWG6zSbDPVAvC5/VbbgCOvvX8qZQHr+ObPoimiObNBi5zP9uO4q
lZ8zb0DRn2I9bMOrctfd/e9OtpOxFidbF+dt7YWgAhhrXKX39ayOujfstKMHVLLZcY7Zu3kN/vzS
ofphoH4aW5w+5nKK9XqWSwlDC029MYEuJINJP8V9VarrnEUfTcNxjB8NxNpGKh3TLkWwaDp+zTUM
WXaFtD3MY9tS/7QjJUxr9qBojgbzowG5luTvmgkKvTEaE9sAkJWdfhgqfys09zL9MVYWPQjdb9m8
zzS2U73ZpdZTzzFGwLNSMV2Qoj8a+fqxEXZoumUcbOcQC6ZjjKqdBuhO2scxraqYBNCzcQyVatXW
FZLY7Ebp6h+SPKGfvNSwfW6vPPleiwVTpEIqfLy02tX3HE7wGG+mcjN3yfaOMveJyb+EW3Sylwoa
F2flfF5/OhZ7rAQVReCuPe69TbEO1sVW22Ojwzl0cax5hn+ZGuackSSnA4p5ca8vA8kcchkt+izY
FH3bf1V3KtWM9rGyx9q2rr5fcWc2+9mJ8l/DLZU1ddN3JfbGPFq6zRFRh+ZBD6ytMUX7wHwcZcuZ
8Bf6fsyFKPHj1DsZdLHpCLFW5dbIoBhrA5tx0PbDwHYsu6lWqJehrFOYunyVPXPZn1UhoglYACv5
ZfBJ+s6Th1b6x+ZCMYw2g9WcUG+ZPf7vYnPRH/rcSUKal2wvhzt9x4t5Uxt63w0NA4oj25n4NIvA
DA+qQPWXs2wV/872uFJvL7zds6OyoX8QIywIeKezVSwko4bSPD+mugebuOH0tKdtscXVd1Xsqx+A
Wy8cZudOEcR8/xpSXYRrhay2fSto3NQ0YCOyCqNGL+yRRRrOoSl2Kpda6M8tk88jLqZQb3ljL5tM
oW6trIXn1gWC82PAEG1VrKP1nP7TQIPZ1bRS3kMnsdWj9Xgp1P9aP+DwnIuc4FzpZyd9c/qm0waz
GcD4oR1hL72iQQAoPs5XkQ2W65G071sbrEKudOvhQgxyLg4kNMDclbWpQ8xYnJOQhqdKL9klZiMZ
KFjFDVaQ3FYLnbvqbAJ+6Quf3QO5hIPz1ua4S12clhJy/7pNGDFNqo2e+44hCHaS3ZSat59ahBcK
9lMB1hqG55bSJTnq2Tn9afTFgTkbNTU4ATO6uveC69rY4IDz/bo5c/+cq2wmIA4kVvpH0Plpkyev
jwlUy/1TEn5h7hZSdvx+gLMfzaD2A9Gcvny066fTBUuPjBasj629fBpd9h/0/xP6jI3sKHB7nYtB
1bkd7/OIi9cmqNRMuWzNhwkuTK+j+rHfBdeAMG3zEA32xeS4du41fh5ycUoLWFQp3sSQYwJHipJp
MoibtBpXgzRcSWO51qLIzrWQnkdIFz7NUJKM1US9muhSUWIfDLGALQuY7TJxUdDFfWyPEGvDotmo
cemqQrwW9YMe33bji9dWTqXfGWp0jGp0flL43BTmUbOaYzKBSeqNHb5Ido21e0g6Kwc7rs8kV3E3
lQYIiOJhBB6QNp5TxcFWHuiWrTz8gA3bEyTHa/I3Vax/64G0NmntGyWnz4RNIGZr3W+dkhGGyHiV
tcZV6F0c6CSdPEKGkHB5jDdmG4fAg8U7/Bvemyi9nf1Kpta04cu6RkrXcyDe5ZC2VPG3rlq2nwMf
0bONIOQ73HKgntE/PEmPYiA/WqSi8GeDZDZtjbaxtWzfech6IyHEQ9ikeecJGfI9Ts1rWZh2HZVb
TzK2vvYkKMSyfXArIMYQoscqG7n/ZXbdV+6g8UqK+iqpJictQAUbkI6sdB8bRB2TYU9Rs5lkn7bH
ar52Yr/8MnTI7KvqTbbkA4/B5lP714Mai25q9a2diKKrDuJ1o9PbOtJPrR0pmG3LOj0aWJCM8daK
5b1MvxuOkQ3G16PTQlcwUpA7VXnwudOWTbPR4vzNawenU/1joCOAqwRt4w/qZhLTlYhf5YWF+XV3
Id9CyGvSq4+EVVnMWZmLGH+dHPFMJNHWwZ9+Ez0UzaqMVrUzuPhZDeDa7It3va/L83Tcxf0g6Luo
qfCi//C7jbfac9Os5AeMAeArde9Qli/u4vNBfHq7nLVAIjVWAhCddXq6BRVe6xWSz92gwX55ALQA
tBe+zmVX8HM5OjpnIKyiBKKCYixuIXpOuqWuuBIISPGyYtjCr7QHoUB/CHvY9561sLQtj6bVCoSd
7yaD52KraPfm8C5XjYvC9drocjwHtjX/lZC17oWv/vXtc56JpjZrWcm8LI3LS5j+Ecoiuj5f56Bo
nawDh57uxjXBaXakFtxLcd+C2vCPi+9cpKT0AW8J14vT1y9iMoH3XzPvx3Tt0f9V/hDs38qedrj3
S5r8j1ay02/N81HzoLJkzKXRxWCNAcDa94fAjuXMafFz1YaXrj5Ciy+8fBNV8raRaSKfry2jsZ0T
UDOCqjWdtP3bDJozSont6SjHBnzpZNhuym+gAxnSUsgTK7+l5CD80eQ7r0rtuNzjqxXSmf2sxPFO
FHe1n0OUBiASeasAqWIVHKz4RasbNDsli/g6bqN1o1k7JR1WLHo3i7R5+5sb+P2VkVUHQciu87rZ
V/T/Xvj08/Xoy6vRFMAfmMozRxfnYqkaWRrpeMnOQRb9EUe6A1fS3UcjiKP8vDDa1+1lrphL5DWo
1UvM+9Ov3khTlEg9CbXeDsHabYHp2yQbcnugBdeGFkGZ4Rkq3Z/vxz2TUWVYTST2IKPCnDsdVpK1
YggLvr/u3UYmSVOi+4AMgmwcVV+0B2pD3w947o54MuLitQpDY8my3rGixlcsTh1ZuVV95UrKYEFq
peP1+U1hZXfVKK67sN19P/qZiwe4ldkYHeSKhIzz9HGbLPXwryi5eODmaOWQHazW/n6Ij8LCYt7Q
pqBT7daApeFRczoGgnK/5+RmDN27ngsb/SisYoC8XqHaIz1SUqWs1Jb2UvFnrAQHow1dWfOPNAjY
GUJerY2PspI8X/hZZyfY3BQg0iSGddNipRv91KZ42+CTHg0HxJdPpRH9xG2sGq19W7UrP2t3E9su
jgXTqtLwKZh9fft3szFxCs8ubazzsXX6lnDP4lsoKmJwJCKLsKiw2l4OzPlYo81KEo7zbA+orBGW
wVJYJYiIbBHw6/pS9+HX93A68LwiPl3hszoFBBtz5oy0hfaqAgiAT4Phxvfv+2u0Ow8Db1ukr2sG
fp8OowOHb6ae2DPCMbCeCodee6dHDW5BO7l8Pfm6jufhaLghzJth5ouJndODJ7eAeu0M+n9hqdsh
w+dHvDa1wcnM7ClTpkvh5Txhll8QTQLPR7hifelSxhAhyUuFYogg/63bGCzHHjvAVZ36tA5c4ani
tFQDLcCdVXRh7DOTh3sDtxSTd2tqUNlPvqFek5ctZJ62gJHjJ7eS+tK1iB6Nu+8/4oJ8NZ/FDPJp
oMVk0fGkGGEfElKW45MxV7ijuEuoh8O7MeNHVRG2pZdHNmCzlVb5TqBQC4ejK9yqVvpDDmhC60MO
Koxi5PAH9jSF4tlI/gHxvnz/U89M65Nfuth1grIwcDlkvonpe5neRiIo2UG/cCZiyPL1o4MWRpqO
AJEizHIDHVo/DMZ8LmyO8lbr/G0xRS5T+w7rXAfuxX7wSJB7RynJ/kjK76SID0nzUE4Npr3CShX/
cthgCV7uQ2V4rAmkzfCPMSUrABj7tmzWffNaiG/eaG7KOL3CWMOWFDdqrz2xvVHROJqZbI9RtlWD
9CYxoxs2vKtOyu267faFlm6UOMIjMdymKSzwME1fg0F3oww0i1bdx32AW+qfCRB9jTJQ1zo4lsKN
pSS2xD3Ynnp/24vxbevpmG3qduIB6KhBo+hRZ1tm/xhkb1hMPUQUWA3ldgJHEAfTpkbkMBCq+aa4
ruGdALNetYNwLQICl7ERASQC/ird+mFrp8b12LV2lu/IJWwETDiAklA8AF0wcgsllZ7dR2GBre24
04FXdHm/xhfNtbzETYt0XdRzmAvU1i/Qyge3+BnueI3Pk687pvrodWQOMxHfkYlff5PHzISRRmcw
DJUPM1sNVhaBbZnsy6aGNYEBB39vko61Z+4y6bbopFWgBptRuo34HzneDT0GBYpy8GttXfHAtOOu
6jB3C+shMtuVXt4Hqrr1IwFok7+twtci6faxFu8KX3PA8mK6TqHKeuga784338SWPHW00736l+AL
R9M7avKtaL1HWvEzrZV7Pf6r97HrW+Oxw3m1rLKt3GZ2k76EMsiqql83IsgLCzRMeowN6r9DTvd2
Ef4sm2ETFQ9SSc8TsbkUX+XSQQMzLHWgh1rwTEpoD9aNiRi/pFEk4gYpxtcZfTlvwEAgTigs5A66
x4DMRTcGQGnqXR8aVz5r2o/3Vr4fQQYVwJkH9c9g7cCMpHf4Mpn6XZfBxUx3Wf0gj0j5ACVhvO0h
Rs68X6L/N4ExnSf6ThsCVwewwXyc6icr/6FA5YInA9V6xBrsXevMlTEYNwHzTYhCDAMi+SWX1zp9
hUVJ1nSIHTguQYqRjQX42yeH2M/OKa+9/jY3fhWjeC0Lqpv00NQ0kO9sXX17EIYa3Plb2qbUKlW3
G2aL2NHWoMVA7w64B9VVDr/q2Ste0lK3RYpFkoVHRezfWaG0a8s7qxI2HVsfFj/Yo64rcWJbM7jb
ZDAy4CE1XHGCvyGUpViCSzT54w5j2x5AUXAd9Net9Le1XOz3ALJ595OHXWNcK4dhqFeBoTtpUtsi
AKXSAJ7U0uhiIhUcdN7SG/ZBjhSM96IClmV65fXFIu37HNghUcmgHfq8oD4VEDz8orPJnrJprwB8
snLvSo/gHevGKvIo0ILI7uXSxp5tXwvRlRa/03Z17P38Wh51NzPr3VA85FN9j//2tjVviMNAeXv0
iej9fVFWu4jiJr5xO5rDnZbjRq4KJ2DdT9JbIMDNnqrrSbMcWl5WdYG2q+sdP62csaTXLtLWIgoh
K4fYSKSFodm+r2pHxoq+iP19nhd4l/5MAN4d4xUp49XQGnusqd8a5bfBcjfkJ1mVVhnBVTCCumny
G8XK3FTGKQ36DLy8YVvEiZ3QG9/1JsD7n5jWXPXNY96Lv3zNO3ILuMv9AwROj3LgqCms7v6gjm9G
r7rmaD2ruUkPYLY222KV1GxT+6ZHBmiy/iusn0r+qXwdlnDyAMv0qXLQu2fsyZ0iBbSCf11qhscR
DkYViLtA/ymw9NLY2hNB7eoCI+QufJ9I4wV+uCsMOnDYBmPsmtERxgO22nn4s4tNKHsK7D7BVbid
TYq1MWpAV94vCp42rLdDkaL61klJ9eJzOUU3QzrcD/mxVBHRsiJ8jtZK89ZKom5RyGyK5pDI6qo2
ZFfyWidq1Ie+1+mlfBswXJXy6xkbKDBUk2Iw30qrlA05G7m2QCeS4mOtXrUxtB3JcixYMmon7SqJ
g8LsQehRrdFHRLP6VU3H/aprxrVJV18oqxAOgU+lENV01CjTLmLthlzz/d4HjN668pC7QjRegfTY
8g4czB9JNvo4ILc7i+iLdMiuUkogQl0ur6yUcwHjbCj2fHDLkbGJTenZTIbH3uPoCWUn1tsn1H6u
Nfq7rJ3J99lf3Rxsr21/KhVCY9BIXNh+5Bo2Wh0kPwO1YezZrTxduPd+7fGcr0wYfc46UrQaH0zl
T/frQEJHGXrczcxjeN9uhPt23T2p28vQmg8d2+ICejLS4sqTjzUQrPnKo9Kg5sOwy6T7hq4ArSht
7OTJddqpdZsR2yANdzyokpb3KMt3HW9YG/R1qP0O5JehSR0rea38B1l6lDwAe95tT6/s2L3p0XUm
vo7Wfc0/lhAYoXGzO/5OQ/Y5925iSuey1wFjfI7DyW28p1Qgh93Th1Ddz7JLzMPx1PhVR7zpgP42
gGh+gK/Anzr4U2BNLiBnpYSQKY9lgCEGNMBSR4d5m00mG3N24fZ2pqTKp1ElkKbopwwQvKfX5lFl
ScQjBRIN5+CGtEavsBzNV5XdZ1IRw/fGqosquyCP6Xk/rQTQfUcPFwCs7y+rF3/JIjqa8kwoTZFP
58NcStJ7pX4U05/+SJms4P92kV3ykeIhf9aH2YZjiw9obpuJfuGCf362wihAUUSZ7EuNLLXiJq8L
qq8cuVft0G1Swb+ljf/BxzqtwQI1UPznfr4DoSX//iWcz35+GnsRs5XmlEtawtiKPKX2fIuMA//l
g+pXpOi38j3b6hp6HH7esCcxak+oLKgBBpsydL2Ayn/g5Ar3aYRHoxkdS/2SJPxrDowZQ20aIgMX
YAqZpzMmMiYlMnuu6ZjDH6RIuDX7YqdbNPQrNyVF204z8K/tBEfzEAIzpVSo8N+/pjMJo9PfsAj2
ejlWhLr9KFXPkqPSzje6o20kN7651KNzJmgnppzNuWDy0oW7GAqrVX/wPe5MmvJH9R9VD4YfTYP6
dEAv41x4rvODoTWguCaRklnElpNgaWrS8fkbBztFtaJKPdf7FACXdrOtIfJRZrSL+9zpkSBc2KY/
0j3LzZO+BVkkCUNT7FLAx4Efcitk9CK4x3OYsEC5rUPTKQvZ1sj+6vfDf5N2XtutI1mafpVeeY9q
eDOrqy4Igk6kvD03WJLOEbz3ePr5oJNdKUEcsXJNXWSlUhQDCAR2xN77NybGldFWwjZ47OtzaeDk
g6NnBMonpYVTIhI4+Ochjut2UB18uGffT9CxjFZCfBnaDhVqMJ+f196ks2HV4lR6F7CnLwG9GXh0
IVb7/TBH1xffDk8eYhZwgNk20ld6IfX5QKVGv+uHdDWi+UfdyrO7rlwoVbjv/f5OEWs8TmQRxbzh
1AUcfcko9JsQ2qBpmbNVF8AdwbuKVWeGm3foEMykrkENq0f31D5NTprC/JdHT3/BnKjX7NbT7z/s
0EqAn2+S8ujjZqvFaHdjoHJiTqdn82WICSyIMzco5Xk5qsFUaSxVirz9yq+2k/xVhYbhsJDe0OKx
6ZR5q5OwwFNjzm6rwZpYQ4jwd9tKWsbLVnr35gDgsWjv0BNNTizQY1UoePNUsiAc6dq8dp5z/01Y
MGCQeivPvCxJakRJsAvO49/P57Enhob3xB7kTAWy4vMTq/JAdF2NYmmUPiTWQYBj8P0AM6eL34Uu
wE4asR76jzGvDntGkAyu0BD5sPiYYE9wlwcncoKrqFhI58qPZMspEgFCdG3ME/Q8/UjxkldHNiaK
E5cwbziWgllKnEZRh41NCmxrwtZ9ja1ohQhxoxRY7HbXiZ9c95VxhXMrftDeedG7j03yKKdo+VIZ
8BCQC+O7VtG3AS5RqpXbZT6S7e4CgayeJoqLa1ephOMKC+5yKRUv+JzaieLhh51dSnp2Fvre2SS+
quXXMZ+v4h75bWWBKsNeEwQ8pkgCasGd5Hd/+vi8l1h4j2LnFInldPGVrp/n9ZOZ+nf4kz8ILVZg
rVIKtpbgEJZDnJHH6xBxTzm96lgoTSVtzeI+AdYrV1RqfARBs3jVqzffP9l3HsDsVZzCCuGNf7JU
p9fmw9sOMDt1B12G1eUlj64KAYItu5arpRIHWwUVVdNBhE+9E9MnxX/Sxgujah2vIAmcFAw8ydgZ
ebHzGtzKqoMpntWxT+eE2N8/ZmW+NrP0SrPEtYXWM87di6yQ0Og+qRxzpNhM4x35BlRnuJO5gIMe
mWMl5wSUSt312URoTc+EoLWptS39SHL8tPtBjF/EarwloV5+P4lH3j9UPzgEQSOxuIJZhNbbXg9y
hbdDj278Dqi/cSqWHIGJYRuIJhao+onXPO8XZEGhe0GNanlmdMugMndJTBEjdDkQGMW1GZtniT+c
DVaMHXW3DgzdMUaJ/8+oRIJux/D3REiYv5TMNQiuiepNHkfze75ucIcfEHly8TFEalvLLpJ8RDMe
h0WSITnR1i2L+ftpngdUhqTXyp7/DrJg6/i8VHs5jxUkHbAbE9VtyAFcA8Yh1GS6w3ACGzg/fM2H
kj8PFSaVnAkxQ1kizsf1tdWdd8p9TGVB8U7Q1Y9M5Ke7mk1k5KVyaY4MNZI5akVrywUmh9IVMlKN
Kl4onXb9/TTOV+v83qbff3jjM0mohr5lQCO8dv1L86QDl3xq9mbpm5unZl1LjDB4BprsWn2HKv6z
yGKpXTRdRi1wBiFBXExcec1N6EVOmVwIQVPgPpYfImi4OGQ7aFQ/+16+6MSrqv4pI98uF9AS1Xg1
lJIds9Sq9sobtBOr7AvA4n1+JhITy1cm7Zu9zRmcSNcruPoKhfSpQggn2U2fR723m3ptbBAwZz+5
Frw3V4/t75/NF22Y+eCzU3+V4XbnCVi/q2sUvOVdxzb3PCmghheJnTvrwnOSLUD1qd1PdD2x1R59
cB9ufXaQENyk7eNah5aONWbvXQe9u0NDfV3r2KoIyYkkY/q2j1vPdK+cAeES0wz/KpDrBX3bQ0WC
pBLFcM9vFSDOnoQueGGb3UMtG+fhqe3u+JDwEdEXVEAvzUKIPmauKxfASWIFaYiCc1mpAoobNl3U
2lkQXpWd5FhRtDrxWI+9cwSuf487iycIf6NynqvuQo5uDH8fWgQvv9pk6Rv+47ZZ6xssFu2Ammhk
oJ4CY0rLXvD02J64jmMhVEJAasKogeyZq5VUPpW+egiEBT6KxWirdoR+qWX7JiRVe5KFeUd1vqCQ
c8os7Quoc3rakz2PNrUFOc/N1lZQ+EjrFx0iC61x3teYi7gczDJXPh+M0daA/FLw2AbsGkGFz7W8
jpTxLGxfOvRMoljbWPVKNd409cFv9TtEIGlPDPdVaDokn6MLmSvUoZZhAqtRjumTO0OnMNt4t2UX
LK2q2nlVttLQHg+wxUDHvkQCven1tRiDL6GIVa7NsrpoFceo7ySaenIqOqm7avBvq9KzRtdeBKOF
II1zQmlSVQ3/dHF/7f+P9yu7/L3uP+oVzvNZ5ofpoXM6PZ5Jg+5zWNZLXad3TNhRik1YPtX1W2ad
2kGNL5sNBb53epzFcZpXYBbb0javKw2Q0dT+QOEuj89pZJaLtEZJvY/VH0iv39ZuejE27k3WN51t
pGK6NMSE8qOOvYU6UglMl6YXnitSpaxx1DzXCtl1pCz5kcbGJuqTZTBFflF/BmuyqCXXFgz5XG71
guLBuO5w66jFhzqQN+6YPQRDuB91+lp+IDxFcoRBZpQ4HqqNFf2P1oC86Cugz8aDMHmAxzog/KSF
Vq3bgUY5UkCE1zI29Hjp4GXqOTJKxfiihdDzS/HcyO8bo9uFMU4vdfNAdL0LDICxwSL3SKKtcTOU
tIcML950Me4m4j4Yw5VR5gcxbleahM2vrpHXd2tYdgt38Fc4T5wK+V9ig4LYoYysgPr+v3fA0If9
uNRjK4RNiqOPeC4lOFj5yW3W6rhBiPlF5/7S054wddugROnHA2YVmV34ZYQiv3XiUr4swdmVzDYf
PbXcGnAhLPn8F4adzCwagub9iRg0P6vj9PTpfmeBAGhG5bP+abshSCW8eI5l6xf6qj74u5NQ8qNj
KQqVW8RmSB9n8d4b28qXUjpuE1YVewO0FNR38SsMT9cn7mt6QT9tZ9N9fRhrFuPVBv1KIrmxKJfj
SrYxSHIS2JiIZ67jTX13ygHy6LL5MNwsXpgxBNswYTg/i7YVfikZ3kbf39IXJaXpUZFWQTcA2wqn
dvaokIfEFkVk6Y8GLTip2VcDMKUh1Uu7sUbgrgaEMiyQ0etbCDgcYzd8J6sIOFf6uSfiVJzTz0+z
S6vo1rGf8SqpxlotQI4hz1XW500CG62uDlXXnzjFHVvK8KWQ9FGpvrDVf46myHdXIe8si4yGdgMX
u/bktVJ0Vydm6MuJiRmiIiGS/E1ObfNKFsWYDu1cnsIY1KXTqeqlVT9YEjAFXVr0bBSNsMT4Zmz2
Rdqcezh0h+5NUxXrvqS/KV1GBsbh9baHMGpKrZ1I9ymHyl6/AoW4EGDRVQS1UWpPUPa+XjbGBMge
UENGNQbj2M/Tk5dCrcpox8LFXI1gtFweYquvWgHxsuzl+zl6r8R+fjEYbEqOMVQ7cuiipplUERIq
i/qVZthO2eTBihaOtEbcdadiWrRMw+WJMaeX7bsxZy8jYuK61GeMOaGkUfteheNSXfT2pFyuocdz
Yj6P3CPrAF9OWgPU4L60BvBZzxINTDDjRaOd/4yX9AWW0bZZQXt2ER445d735STHwgNyDiibLR1O
62wnxx5MGIYKHzixebZw4QLQumiwDmqt4cSuoB6LNB+Hmm0Llt/1mEsPBkQUY5/UCT0mEG++zyHy
rJVjeCgXqlKu5DA5dAKwzFhYRzje1JgWqviVAc8So/qqUD1blSsA3/dyUe87FZYLpBAsgTj8hU46
gSqis7yXHtO+Xsuued5UD16rsQ3CXM/2rMugGfYaiNnM3VotSRiW2ogMPFQVEPHAQ2/l6ftVdOrG
Z+GvNWrQNjo3nir3KhuxcOL7v1R1pvj6YWbNiWrxYetPK0svEo0Bwm2zA9LtKGc+1X1i5jMOaPZ/
Qg4+FhjB89PUmaS2vkh/j0kfp6jhsseLF+VAyT3exv7P7+ftS//29339Nci0eD/clxIDDWkUBkF3
eMUSwCVhJbZb1JUXEpAIJ6QkCgfpxHb1pUo9H3b2TlBTwOku4p3oX+tXjo7eA0QhJ9iBsqBLFcHI
cNSVd8lR927YnHohv/Rr30dXcZKZAOpkV7OzBgFQUYbk/abNdeUE8SJ5pmNnU3qL7sbzHnmq4Fax
sRyzqbAeTiVYxxYrOQRy+lRx1S8aal4ldn3hgdAeYSA1OM5K44lAcCzkfBxh9lRTo65iEUfbhTgk
7OT+AUU1R4PLYbTaic7y1zyFzgkRlYLnJJ6mzubSlVrPVGTmUhfw/hlVDOcKpMhlcVmRFAU1LnjG
7feL9r2h+nnL4PRGuYdjzqQ/Pq/7hE0mu7FPPalRKcDHcXmPS5iylH1XdnL3CnAfQpLjcI00pLYo
jVHF/C+AClFYh6poHL3WzqtkvFQT1clhfTVRDM0t3FTVcDW23XrosMpLO/Um6LYjUH+92UY5DnqV
Fr9ERvgIsswK/Cue4mYsy1ViXPlW+GzK/roo0p0fZ9vv7/eLeAgq51SSSTkB/b/vI59fUrWwrFiP
dHWh3ehrlIaVTbhKbKu0K3qpKzBU6HVM+mbCVr1GE8EunLPThPrjV4H7LKcDlQuaHzGrAiksTg/q
QgGZrhbnQ6Gva4CIyLiuQtTXCzGz5aheiFV1pWjl2tPGjVpGdmrS+6zeBMwR2AtW9TWALZZJfO6F
d4XX/f1IzWT9dZnaLFKPTV+XE9SciCbaCAaXT+LduJmc3tPnZp9fNzcqLmMnHtHMIBfg+vSILJqH
qBbqMI1mAa2se7P0GianEX8IgudkqvlUq3T82+qyRypLiXColbEj5RCpbaFeFvKLF9+JWAD0nB/1
IiWpFBZif49TaeD/6IZXGe06rRVJr68STqxB9ubV8mKMN8qpRO9I9vD53Dc7ZCaupXnQMFV2t/i2
2iHi/aKvtZWAJu1EWaOOiUCNucdBbalumyVy4qvkIj2cYnR8Legqn69jipwfdqMmCbwSC0s0+67c
NeBKOHr6UkKfF6vfm1Np4BcI/PTMYMuhNEkFmfU8e2ahbg6ULXhmaAnureBS9vey+CQMOtawh1E4
eO2wDPobzXtRS23VQXxz4x9CEDsRJAHotCu/xSiv9c4kTAA7baujuh9VhT0APf4+Ahw5fny+1NnB
Dhg9wviBMh2SJ5N3AIioBi8mMYt36Rp7OKse5BMlZvnIsph2Qg7LzA4OWPPYXgxja0qhqC4K2qgS
bcLiTZLxTJEuunoCKkGGBg7ZvmGC+VbWTzk45bzKFkLe22nS4saBVJuLwLLgO1KRLzT6TlH85kqB
k4/0iDGK7lwZM+lVXGPZEoprVQ6xdYBsbDxl6psHUVNlw0LkfIsy31NpmVd6YZIYiMNSjaSdEmry
xrfkp6ChLCUHoHqbZiMHyhop/C1Cn086MWbsMifxtpIx7tNmqmGH2o3bpY7uQbntqF5a2jJW+gur
alYN9cRWlndV+KMEmGULGX8QTSoiYmbdjTE1S/xQmvp1DPaZft9Vjzr1S//nYJQOLqiLrkpXRiRv
G5xvxU1gQZnBnVD0VlqEO7Z7oRrBUhyvxgoCOfW2onyt2VjacjtaCugxeruUyUSPCcrMdeT9qDVE
Osk2/Qn+rt1NoN20uJS0S2F8CMMznJB9r1mUxbNVrFz9V9r5SzwNl4WuLUW9oTlDQMLfOHUt9AxB
i7aEG9TqTX81FDcJhmlqQj7s4ClCB/2pi6qVpYICSrBRNSy7oOyL+MTkCD3EzbowNdswLg1fJKd4
kvKLxnpK0hvJfXOF86IbFzm5YiwcyqK3M6xDK3ScLZDjbX/f6QD5gce3/G05kHKF2ULTzluppNn/
IsI0GhOcj3FAUftiYemXCV13ZfiJMehCpUebknzXeb+zZI/C4Y/RffPinQg8Q5cui/HVc7ODqvKT
haao/mqwC9XKryx8btLa6YrACauQYoi3CvuNkd0CdsVS+VYcrnGdcXwsZKqf4uScUNTwM+hahhwK
oye3OJexJzPk16qK73sYzWpeLyQo9oUg7FinYCuiXT/e4ExzZhRXlUxlU3qh+Q378qI28oXlnzht
gWckBH4+++CpRN7KeQA/mS+t1dZsi7zresR3lbBdImT3PMJssmmhr3zXO5OFKnbGVgh2Up6uG5pQ
gdRJ+Irc1JWRrOLOMleQLnadmO8k0zwvjE5a80RZHvXl4JprZMqAxkpnheffjkg5U6tP8G+tRd1p
4ZZQYg2DyS87XehxA7fbV248hMydVKzg0tSSeOtL7qW0jeKA5pdHRh2VzW0YJ5495hW2vnn0S+Dg
BTcVlEjzaLSIiawrgSQxUBy5HHaRWNBUGXKUsAL1KldqLk4GqO+/aaL1UEpXYdDGSAA3NxiUPklp
kjgmDtNGKTId4rIB7dbg0Fu7h8hPnRGLFkBt0ctIswqxo4XcXfYqUdOHfKIA2K7og9+I3i/LCvGx
J3Uea1Jd9A8S3nTv1nS3Y71tpBFTC4zKzQupeYl6nzpbsy/xlTKRxirKeqF1t6p1EzXJ0kMFu5gk
zDHvxhgTMhuHEPLnInxWm42i3pYelC7d2MZSi0MGSkgIqXig3+ljTPYHiKI5evWIawQJ9V6wJqRe
tonU67HGSjc866TYkQizhnywSulMwqW5zst9jUGx2AM3a5VD2QqPXlnu3QC38RLcT857XgWclbEs
Tyt1owzeoi7Mcy1bS561TI0nMdacXrzNzDOraNZxWV4kpnGIWzDVMmPV7UbsEPkR31AUsF1536Pe
0Fj9sszLRcY51Gpl2/WJZXV7pqWPmocQEAZOweiTEXTFodHGKyXzUXwSd4pOmkX7Li7Cn0FPGMgV
Jy0tW0XfNO1JJRJwEGw5Qt2sTIuerlCsQjW6Cs8jtowkd9xMXUmxvBGVcOkZ0WNqyE+xjLspbiAY
e/kIoCTiovKK84aoMC1CoCaL2MNFLniw0gGp/TeJQYwElH+BvKLySE14lbKdZaJpyx1uuMWACxOz
RJKWt5cRWjuxm29rRV6aFaBi2Auhd2V695WRXWtDszDLdl1IKepPkS3BCpPvE+x+XUyREwNOULGr
OO7Jq1ZuYAZhvq1d5E1s85Jj3PzABojLfLIwea8640Go78jKF+mor0aATVYycrtnPsbXpfzm6Tzw
3tsG/VXANeNgrOqTrIgFWWEfGfg395A0esynkSmJqze3fAp8LB3SdGHlsV2DFEq6BynCsbl4jfuD
2j+M7k8DMK52Ca5yYZA3av596q+azCQunPtitRCSczXDTP568F81jP86Dv6iVsA7ANsK9Sosfhbp
tdSjI6lf5t6tFww7v1YWAsmgMqmQsPCi6srM9v2QOb1HcL2Mgp+uovNVua0E0qpP9UULRAVNGbvm
8sNKsCXrgU03NXWUcwS7y4uFYsGugPwwIbsstjNNI8zK6UKISpvKuNPH5io2kRJE0yGpMTwmFOSV
sIIoscdnmIWQIGwr7I3mOR3J6YClJvWtqlV4bp8nPbg4+s1Vc5ErKOMZxYOg9ravJrY8wJwbVwKU
bxcJP3nIVqp2kY7qUgvOlPwsqFxIrPDuzSfOsPgsbzTrDP6flWwEfAHyLlk0JZdsnlf9ZWWWE0hs
Uah73b+nr8fDhz6NRoIKQ6k37lUJuewi2KQ06ZTctIt+l3rFmm7kIoOqqf/KIkgw2sZX63U3Phc+
WqLjQ1U2Tl6rfOFjmdYY1J97wpmsewswVbVESVVFKiv1d1KLhLoOhaiZDODvQoqErvnmx8oSG9CF
ll4lgrD0dWndBt5TqZEGRGwx3vBojBSFtR8pHDO1aenDvobj9RCgSNPfQzFbhF21HId6Y2bDWkyD
pxB4BAQnvcDknYpnEnlbL9D4dLMYO2hr0nWZlDeporxiYp8sR0m/90t3lXcF0jDAk9G0WHUBVh0J
pSnOdrwSbXhPoY7zdzzeDIr1EGMYv0Si90bmoZdpe6rpd2S/BUnOVitClFUQjP2ckkg4wwdJwRk4
ROG7WrfYhUwK36eSka81IZXOoQlok7FAtMxyEXoTylg0LblI0O1TVdmMJwvfX+uJn4eY5RB97dMr
zhlCPTQIYUROtlauo7tXjhK2uFQpGcintJu/sDLAD3y6rWl2PyR0IZYmg1Iypr+tt9Uar3J7Eq8+
PX9HKoqfRtJnab8vyIWsFIyEOcKb7KQX0ZoDQ2i/Tnp/2bI95HZIrc+6bE9Bbo+tEGgGOj16+vFf
0shkoJdmihXJ+uRVEmS7wqjZ86JkUwS5nQsS2X15EcDa/dtJIXWYDwPPHqigS+VYSAzcRBuZHCLx
rhoShDrDMwh+cKio29qUuRT/VR4fdDc4AE68EmLdiYJTBJNji2tS45hyaaAjc7iKoRZd5ycljZuY
x+u3C0FCwcs8ibqaHuPs+KtM4H5OvhR50NWZLSi9HAdjYJx0HyC471KDnxgkpIybE7M71Ty+G2k2
u5IcG94oM1JlPaKA3o/VIqw58h1yqcRToYJ/+itDEx4hG1k/48B/YvxjfbGPdzp7dUQvCeOMRhUp
v/I4LlO0BpND+Cau0IMoTorUfq0Ys5b+mte5pqPWyKWeTM9P5izbWRbpxQ/Mz2CVnXqE78Kb30zs
vKpgBuNoFMU01FV4m94Kq3JfbCpHtCH7O5kt2BHqAMtXyivGMli3NOWTx/Ac3aJVt+EIWhkniitH
l+6HW581IH0st2vVYKL1CIxudevF4VLlqPX/9zznkopy0WVmYHLb6rp5btagAyE1jHbwJG/Svy82
NgVeYOLQW7DFRQF1/p6YQaR0AaMZF+iGUDAyl9VhGtFaK078w7z+/u6OtFSm8SYzaJXaK0qVn99L
IAP0sYDocXdqfn4Y5QXYIGeidwF+LpbiqrlsskVo2ebKd6wn4URX953q8mVRfRh/1vHAy6wIgCMS
FzzsI6JX9N0pGNxxbnFa48Kgm5lDMq9CaSlVMCPSF1F8kqfjY1aeeWWwEUMVzjEZVAuAKFgbVbfr
omaH8AuE0x5h0SY7tIXxUHkXQVHamuDeDoKxkYZqKbWkFRzxBRKw72f12KHg46TOHqKXoe6WaLmK
D4W3KOR9ZYwnVuXR1/7DtM2CHEIW4oAkPWrruNtn/tZMngYBzOFJf50jbfdpgWDjQC0RQcz33384
CbQSlBAzZSSUF+B1uG/xsjgITrVq+jMOifZ/oL82tZ6+rom/hpxVk9HCBB0MUf+9tznpr+HRhOoX
egMXp4xnjsaQD3c3W/74ug2mEXN3OTISY45YNnYVp/bY6XHP7weBLwBmOCYgMjwfJIpC1hzvWGpd
BECd6yRbWkjDjIVq53K7/vuLD3g+eCzoDDoH089vdDN0ulo33FIjHcS8WNbKKbjCkao25f4PQ8we
0DhaZWiaPKDOllZTVZvM4ZIVsVRX4c61s413UnH72Cv1ccjZHJZK3blVx5ARWnddtu/G9MRLe/TM
+3GIWSiystEf1amJ4W8nEmC/cTeUAxbRsvqbGrZTjP840Cw8BELgKULAQLKFHXGZkj91y+8XwbGz
7cchZvGhGwGdhgVD/M5+6g0iNuByTmU/x8LQx2FmZx1Z8ZA5moIDXIMkqOCwdotC/6Vlwol4dzQM
fRjpfR/7EIaErghTb4JT9fkh3ypLbyddUxYi/Ud4VH6kDrWmYv39JJ5Yc3NoYzc0o1mojKmL4jIr
UaCQVt+PcLxx9tebNFeILv3ea8HH0uhetUtvY6zQs7lVrihl21m60C6/H+5YtPs4ibPQ0OqyPwTU
4OgEQ+tAEc20nFQ/0X46FR3e23cfHpXYy0OSTqNYN+HtuO/W1O6rRXbQnGKb4M2EWwYI4Z/f39qp
t3dO3/IHoTVluv4cZCJUL8xtv0Mv5/CfaGwfy2U+TuMsUMDAL92yZygFMwb5ovYMKqdImevo8GZ2
GY1PUXyZd+qqzUeKaAp0vMEuhTu5N1ZwHg95W6Ej8xgEN1J6l6UPcAkoVcI3CaWF1lCj04G05LU9
judqSsVbzbdu/rNp62UBexCn1U0a9OskRTBIuO50c2HG5UIOLkoPHyXzXg4Qks+uk8F3YuG+SW/E
4DYY0F1GXSUyr0RURxTtJiFJiNJNUkRLjWZ2xsE5TxRHwlhCtO5aF2x+s678F6v8IdWIrI0c7ktK
cv6qUlDZsqylgriaUE9dreK69kGmhXdcwUEQLgbf2nUeQr01COe4oJi4TyN6iMO9FzerIAvO4gip
QTHoEYDqf+l1XC/zkgQ/6l0UTZtgNzTCoYk8NFBFB8fmM1WLHDNKcNHoX/PgpQWKUIVkOfLNALOz
zGFDKvLOV93I0XhxTqwt+egG/u8tVZ4F7FysDLefdoaJm1vf4k63Lh1lRzPzLF6f0hs+0t7+tD3M
DRBaoykka+T9wVkX2AiaJ7Rsz60L2UZ+e0NZuYaGvEbyaTJ8UexkW29AwnagSXznFOTqaAj8C8U6
x47kZk2Ft+VaUvpAHoa2eXMiAzi6U/01whz2YZgVyBWNEdR1uVVAj/9ndbqjic5HPO4M76R4g4zO
IONMOPXwUllOJsLFVeC4S83R1sMydfKDupr2+/Skx8TRwPvhJqcF9iEkynqYohzJ4FFmrno5WPrN
XkER6H2d/vcngkv1r//h59csH8rA8+vZj/86BK8lzrtv9f9Mf/bvj33+o39d5L/Sm7r89as+POfz
T376Q77/z/GXz/Xzpx8AjAb1cNX8KofrX7gK1O+DQMWZPvmf/vK/fr1/y+2Q//rnH68Zfd3p27wg
S//481fbn//8Y2LZ/PfHr//zd+fPCX+2CsJg/ulfz1X9zz8EyTD/ISswcjCOBuhDpfaP/+p+Tb+S
DPUfEzRrKv69/4qFmWZl7U9/Jf8D3ASqCVR0YcWDg/vjv6qsef+dLP2DGhYsaGxHQQLCe/jjfy/s
8veh//cj+X9QkmYnKOqOSD5PmrDvKtxAGz6vjL5soYdj1PBgWmGJa3msAqvou3ojhXj4dIpxGPqS
JaqYP8xo2Eoq5hV+IYq22bf6IlTTyz4VaG4bQFlqP96aRiPYFEUOVZVCJk+DcytU76syWWeNhmCj
9tQHys941G/E2nuMMvr5sSvASU+bnQb4cClJ5a8io88RJ7gm0pDchiAx7UYM/YU5utYmV1HF8ITw
0OnDj1YfrmVppGWYP5VmXNiqKuyhOoHo6I2rOomudA8wgsA8IDFexousbqo7wy0b6SwV2uwqpFMS
G6eO8p/Dlq7JaChMzqUYIOuwE+bUaUu1BsFzE+E+n/xEKcKtgp1/YdnVUjOWtJttXBycD0vuzyf7
kVw2Mz76OuYsQ2lS2GWgZegBrfFweoiu1CdzHy+k3XTwrl7Ec/Xs9GHkc2D5Ouhs+RhxJVi+1wv3
StctGqpuBUuou/r+1rTPCfnXUWbZxEgTDEW8SH4wW93tBvibspmt6fKag510UrITjKovz97/NZG9
cnSswE12vaQlyebDf/3ms78/FaSW+vr7X6evTf762TQDfK1+f8Ff4/4e7Pcf/DUuSpntn1fzfh2/
f/59SQrmq7+/ph/7sr45fqHzz34Y/feQRvH3UqlpjhEenyCadMGISfMCuZ6LQjGZrt/7frKIfKAv
2aUy4ltKH/77xzlLOt6HmnzkcchExwN28GwrrIusC+qu1u4nRLy0B719Oyk+Yxy6C1YnjzOfI9zv
0bCIm1yyTBGBhVnSIYuVoI1qpt1Ph6f2Vt4pK9/O7LyGdo0L0NJcCgfhfrQBm/4o9hMkP1g2Zx60
/JMWYe/v/V+VmOlaKL9AjgVGCmOJ/f5ztBV1UiCk8auHyYZcdFDSstG5JV2oN9NBYDIpUx+LvWaX
a3BLm3FXrKm/Yi6ROsMGNdVVevDX9XI8lWm+Dzy7MBmSCb1Ka9JAmlN3izrM9WFMjftw766DYRm+
ZizTu8iWb6qAPp/1C5nL8NBqy9M156/B0vw49ntm9eFwMioDldAC7TwrP/iAaKTo5fsFd2qA2Xqz
kiRs4BgL97ofPdGIv61c+URJ5cia/nwT7NgfT1gZivVCII3Vg4iZlm+PD8nk2KA4YJe3xvL7+3lv
6n55WqwmFKM0CYX5WdmDDRPvmkJoH2K9z87dMD/UnRcu9FGz9RQShK/JaFpq3kIJ8VCJ/OZeiZvL
tPF2bSu89BlbbVxd94G6MgPlXpna7FEtrpVGIpcbdXkBOOouy+qHQO33vlSDV0yiZZGKth+reyRB
HBMbHrVTNkEuQb6y9HUxCdSJgp0lyVMpxi9yhIKe1/xIXVB4jazA0Mh/CLpegckKrnCeQVu2z+gv
kpK2fWObJrAl7A4fSxm7XivEQ6agBZCfhWX4LMrtQTQF+dSW+fnszwROR26a8+gdQemA1fX5oYV9
4PI6JDI0gEXx5vuOsoqckNZg8Ro+lE62TS5hejnWGtFS51Sd4suqnAZH6WUiQGDqPo+CBQiGFBqN
e19EGbKw60A8RfZ9J5R/WiezIWaLMrA0t1HH1r2PRdlaADXvzkQJ1+nMYMINBJ7UFliugrgRvvJa
OAH17qpazjZxjaBmjRRsWgOws8zWyaHqC1EqOWqc3eVBvI+SYYfttnceduBDtfFFUIp9q5iPsW4u
G9RqIk9btZX+EkrgVoJop6qAR5TsYXAtD+HV6qYqrcfWBWKj1+BfOESEC7Fw35CFnIwqx9dCzB89
HbhykapnRWScWf7w6gvtIdER7Ff94UZSw2XSITacJNF+bHPXERqrXqppiGaqNPIsI6IXuwKCRW24
HQqY7kNiboLYe2lG5V6XQnjXFQiW/MrXzeqA58RtXwMG0NqIBgNYZJT0rRP735cNiW1vOtubcF9k
VJnmG1Ju6HmMejrIl2yBl/DCAJGGRqwQdidy2/dAMFsAn4aa1uCH0GoYyFVFpiDdW7W1Usbypad0
7Wrhz6Tzfuhi9tBLG2EyUkGBOQBEW/aOKGICGoLJLhyrDh3Vh9I7oFyKlHkhI5qdj3tF3UMAFON7
3xKAIl1VCW442GhIY7kFfj0a8bZurn1tI0h0oUPDRm17lWelI/sVoF5jGUu9o6WRTfrjFNpwLkID
MoX1kPVnZcoeXFcr00j8zfdh88u8I0AC0eJ/o+Y80/f0IpYKJPHvTSVyWqu4gzbwhF3dOdnAiRPr
0f1UMYjP8EV1AwLO54nnlCrVgxuY9+ljLayoXeGweK09ZLa+zUJIqjiSwehEVGIVrE5tD0cyAbLN
vwY3ZpAWCf3CHIirdS9fJc/SMnyUKVu/mLfJHhHst/Y6xxJ52Z2dso2aouWnxcbhkRYuVOP/S9p5
7caNpe36iggwh9NiRUmlrCrLJ4Qs28w58+r3Q81gt8QiRPT8fTDosQezai2u8IU3WKOnx/RVCr04
19ygN065WwEXA3LX35XeVq5wkasXKsmTevwYSVkojGB4MTIdyYInb3rYDQi9pKp6GltAqOdsq2Y7
GnELu2rnImouLgZvs0OScXNdqMwTVcOv3xQJcU8tozo8j3ZAiFNsiutoK2woVm4w291l6tIzP7Oe
5sg8pxWPvfu0FS8OWHMpGespuS9i/kP0brTs5/dHYsLN+s8yfh5jklnhshfLgt6pJyOOql0Wy6iL
tejIqsqp1TyUxQdz72mjjqIBNicP+6dYCWEM5NctBJitJ8Yt4GG69ipX/yp0LGlFXzCgEWNeJXXx
o1ZaAIBScm7TainJHl+vyX7TldHzBAtu5HunwbQ5hHHQ98SslAWN9xi4gLoSQf4TrorPAUjW1VKO
NFEK/ViuL0NOliuwKBl4qVSek5vqoFyHu/BG3v4nZViyhZ2QFS/Hmmw3pdddLxE05zQkEdbeBm9k
nZk1lA7VvG3c+L0OvStTUP+IhfEipv5j4UeYCTT5oXK6n1UAnUN2/deh9l7GhG/VRhbI1Dx7EdwO
ujpZetKCyozzTWFCC/DRbUgyP9yHPeLz/Iluq5XyFosYU2BMpG+FoNm3tR/baZ8onG1XvFIFqC5G
JuzVMtYWPu9MeKRw/7P10XewOG5fT1tqYg0mSJ120vu9oqEoU3gL7/Ck0M0KjxKocCPHRjUKd9MD
Vtegdwat0k8dKGXXsvY1hg6uYNqpqOxbrbNbF8MHx45a49HU072pnZMQjHFd3tZm96YZGTItESFC
s3edbjMKygeWaKeGtbM6+TZXxSXTpItyyxg66BZwQVFHV2t6xZZJbJpyWGqnpjhGnNW2fKjyhTvh
I9P/5lxNW52Y07Sdj2vDGSjQDbD7YAMGGgi/lxmYgUj5xtVa5zpW5FfZyGPCSgy+U9ex7Aazl+KH
YVXdTR+g0zQISnKHITdaojjsXDeF3toDyuQ/3T56cqpSuGoGLDyNTPSeYzUigakkY12i+UbsxPMR
ike5EcxVQxV1BWS/25uI+RxcQrVNUvq/AlBMV74VonLfQfT4/mq82H9siVETRea3aVz2k9wgUeWk
aRHXOIW0s0b7ggxRuO+HmHtRLAPVYYjjo8L21PItLl0x1svUPHl5t1Wi8q5vA9P2I+NoarghWte6
W1zJCEGs0OEWAbjfY3rguQtx0YTL/3EOeGNoL2nYiQM5ndw0YJGCTBwa+WQ8cdhltj+6r87asIOY
0gMt9eZnttMO309+Zit/HnSa9RdOlESt0hOkNOitF8qqcs9qpS40gy++IhmQRI7Hx4T1rU+n5g5S
nPUKGVDd96hR+Q/WIC5kkRdh5TiEig2WwXssXcirllnjlnKtCri5hDA647U8Ov3E4qZqooU9Ofel
KNdT/x+dnlDrnUQ9almLQmhJ5ik6qKYtrLonfxP/Gciw18PfsaG6ZbMuvXpza/h50MlN3EdBpqLk
J500mE5S9dZ1S06Lc0soIzyMssLoXDaNrLLQqAc566yTAfC5G6BCuSESINWmC7KFJRxf6C+XG1+L
GI76I9sd4fXJCg5eMcoa1dapKPSN7NbPlgOEqAD2XcdEjxpMSkXJlw76uETTUZGJBnijj16bxmTU
ro8iSVAG64RPy7rfeHb9xxmRqvpW//UvAcgfx5lDrFpsyrHvNN3zJQIPWdn78ilHGEfeBFsJcuyz
ttO32U6PV9rBWrhA5j4fUTGYIk3izpy+owBwhrj0KaP4yUgPC8vr3DCeVF87OuoSG2G8i6YrOer/
EvONgtsfV+qnjLZsQ73KPUk6VVv9Ktk21/V2DPmX9vzM7SQhHskKSiDY2JVfow+pqFU1sgTnpA3d
DizlNq+Lq9CVF1ZubhgEk5DA1AiLL7KYChckVc9c9+xq6UYMtU3cX2uh/6+Lk2z6z8NMTjA+RMaA
TxihpLWKwSqvoyfrEUuhXYuj1M9kt8THn9sQn8ebVDiUTsgHIzalUzkAVy4w6vYx8NCfUNlfOFkT
/YT/bPbPQ42X16f9UAl1qDuRPEbJg7XrjLZeZ1bZbU1qVjUenz8ooO7RaJevU18uXzLNf1LId1ai
Njx3tbIx0wExMznJkB1Pt6EJ31HP0BPzuh18ynWhfRAGi5UQwdJ2FYhtcAzWnhv88fPuBpmAxy6X
MLwL9ebl+wdy7todxflRh0Aaggj168z8Ku8zD5btKTIaWK8tiqmLZf+ZMWQeFBHlLpqo5NFfx2hL
p/SiRpZOcbEK36oDnDvQlKpG49ceNuU9WKnd8Pr9vGb2/Jcxx83z6YtFldGLwHuk0+B5r4Js3BA3
X6tit1D7mnsrR/EsGf8BqhKmOVk/JYrUWutF4US67tmAV8oVKQRMG2hf6/JAf6VbIUa5dP3OTO9L
3jK56kkzpABYnXzqIIT3lBIlXNYb1dh+v4pz00PAZvTtYJOB7Z1+ujprxCgrHaYnbY09Fml4Gf6q
gVlG+3AdyFvndqmVNjM1AmIMTQlyeGGmCbcbpAGgW6YWwlA2gx1mpqsg/x++GzgZOoPcu9TPpkC6
2GosRUeN8GRIK/Gqw3985H8VexNvroNx1eyEw5JzxMwxoKCkjNUr7CIBVXzdkjRPDEd1HelkZIpd
JOqpqLvH77/Xx4sxebjGDiRoDiqClPwnY4RD7mnoTEunUHeBWQ7ICdEusiFhoOIiyxstanXkrhHP
KrT4yhHkmxClcLSCDq3WvuZGfq0F/bUETxxwo63HBZKpGVVblGpUKdtrpbSD8GmCFUW9VXJRY+zF
B4VcbNUMyd9A85yFDzVzyWOOqrMZJH3sfU3OV08jXi/7ROM7BRvFedWE21BN7FBcWLmZj/N5nGnZ
VopTQe7zMoRR+57l+NsiS/f9t7ms1hK8o5bL9yF2plg7yfVyojatyHNe+5X5QMzEh7A9fIj1lXGl
3cKtfMco4g7XhKUTdVmqZWS07tnRcF9GMM7Xnae7OIFXRRKeTTpQJ//auO7Oxm1yXaKVg5gZnBsA
YXdL0Y0+PsCTzUjbi1I43QFdvpCI6+WolPpQEek9eT+xgHgOvMxfeTWanpKKDbcgbnPX3/Om/h0G
5PhkIXeRbpIgXPQm3oumdWsl3p3n4OiY6r98ud+W1YCtZHxXe/7W10ELaVoCCT7aa1J11FEgMHru
whrGtellzy5yKHJzrkzYPlK4y1Px1nHa17bW7SyCXC9Z+RMGRaPUWQjJOLFu8FQ5lrJ063eouwhG
etIL8XcaGD+GpKIIUp5EB3GkIBhgdA9XfpbtcC94jjKvttWRd+x4srDGxHHnKLW6TqVYWbnQtS10
yOwmCM/fb6mZNOPLAk8eObcrLCPyOvHE3W2bQ3eKNGpYXRDvw5oyXOfiXBHK1tP3o84cSRrCwBzg
c4s0NCe7qQ1zfXDRsDijE2PLYyEL61AzF5GSWHjE5zbul6Hkrxu3z8rQrx0jOKPif8TzEAqc+Kad
vbX2GP0d7PBZejPe4jt94TKYnSF1CgyF8CK7eILYi3Q2QpqmZg4HX7qzPA+9ODopEL+/X8sJjPwj
siQDUFRIMyQ3F7GRkrVBkeVScHaO8hWKHNdYOa9FupFrZDlW+MQ99fslxd/xzpycS1Mbx8J4YwTl
TR6JJBnEyFWU4KzuYKle+7v4gLXjdqn2Mj83jIQ+Kp8gEScXngxOudNga55q23/r/7p7sE7H/Gii
P2B3G1QL8jvncfGyG/9fL2b3adTx0HyK/LzETWJlHNX8KdoKQcuwb+5z21lnm+iETvljBATWvcsX
0p+ZB4RW6z+TnT5UZlYJHVoBpzQEqNzQplyc2XiwpjPDoIy6rDGWgqaRkae2Wh0npXLq7WZNHnzl
HqsN+faDu17KreZmg5UCksQ6/Ey09r8uolX3uto4TnBuS8RsSvx1l4zrL7scKNyy/01KkkREF+hF
spG4scKcFpDdblByWg/74trYmdvwbrFXORNTfhlrnO6nPaFHPRzFqgNusc4OHaTdfXKX7kKQkliE
IEV/VPcZGPSFsz3z/jGqTg1h7JNeYC9EQ6qLbmARmy3+q/vKW/2XPyzs9Gvnlh7JdmHE2Xmiz6AB
+NAsaXqyWy8Y5NwX5FML6uIqeza2pT1iz6QdoNT4eRQN7fdL85zdK58GnbxCQzh4DrV85eQUfyz8
YkNPW1rJuTOtfxpicpNYGthoqJvBuSOmtSu8DW66J+VXbEPhdVflOniM4n1F/djdpgvFk7nLkg4o
CpfEMRTRJ69dFDUR8RMfsSMRQkuoo2CtYUkpauV76xJQORCd16ruPon4F2++/6Cz35POM30Y3DZ0
c3IMPamptUQ25VMao7CW3GrFS1gtNLnnxwDfNZ5H4vbJxdUaxoBwJh1AU/XvDEe+09T+CtfyH99P
ZXaX0Lr/7zDTADsLtJZeeuGcHKaSFgeD/t/3I8wlq7RsSBsBkKJ3MWWgCrEUULruyRxX7YZU3E7Q
q4p37SuYkG289YDwIESzsHzInV9ey3QO2RujuMSl4YZWJ0WYIQ10FithF8iUNUYVpdot7yO9vJVT
ayM28RMtmrPl6PAv8DqzE6OU7Sqp0vVghG9Kor/AE7pK1ORZ7IRHISjWAoJj2zoi+fUF6a/XjtJL
aUs5PqEjlzj0wTVadHsc7sFdYTE3UgdXgpbg/1Qg1VTIHZrBdYUGfI9+vpEAXPBDw7ak4M1Tm6Ns
DdGqHsS1WZg/DY0GmeKgQIJlDf1fNd2OZlJ71azjKwmo1J1Uir9Lo3uvNeGcF8Wu6nRoHiImlZqS
gl0Dcr9WHCz1/AxlrUq6KcLyqs7cv4Zk3lVZeC3GQLHC/tXVg4OqddF6MCt66F5wj2/VQ43ODj3a
s24FT0Vt3LlFfDRpjq1TX4QNlYXHwUjfsMmTV10RcY9y3dht4sI5t4j/c0oufRjew/bC7AQrazes
z1lU7+NgcDaplj22orcD3hwj8eefylbbhrFCtlU1z0FsYjFfGg9qU+yscLjzOyTbACuOKTBe4Ynx
5PXVEWv4q6TR92LTbJRa3kV8dETdBprdZU/brgkPyMSDccold4Pxq7vyERW0AukYoCwrON5To/V/
yzq5EwNqgQDJd6QkL66E/kHsoYhV0+T0g9a31VqpVk7R/AqGZu+70pvaYqRUGqHHI4xNKyHAWvcF
bx05SBi7eiIejDzaRpLyLlb4omO7eZuksW/ruP36OSEzpsaKbYjyXvgQGvTKYyDUSCBU4tFsAbcV
XJ5se31TtzyGDUB4BMEUfHiNa6FWR0v1btM6VXasC2h4bVw81q1/7YfWuxBRVwirdme2KRLDwe88
T1/jKPTXrSLe9lH809H86iow62PkJ4EtqORBWEDeikFc7KvEI7AImoeyHnaRTKkHSUpMz537CAif
nQ3Zb00Tflch3pCGkD1UqrOjBn2PX3uF7LiMkpkYHFiFp1zPgX052UrJoP9BkiNocfGvz+QAj25T
fupi+UHSshvPxCaRmt2LGVDOb636CstWvOXVastf4cJYDW/6UG36XPnV9tlJjcsXKVMw28zCPRJg
79JQgavSpGfRld+7hF/mN+XaKEAbmmXxmwWOSCSl11yUfwlq/5oJIM6s5q6spYeqTH76mTeqOawq
+bEMgp1S6keQrgpmbYgoDJHzN8M8ciW3yBsOzl3hZE9uKv41a/Q3w/6+j/pqjUKps9ZFRDNLL1uH
qYayGsj2BrFpq606NDLTO6+S+0ctwDic/IZ7QU8VfMPLaytIk03K/0iLkPkrQOKs3a4LdlpnPEvB
0NlDjCN9lbk3aFf7q65yN6EmIMlmSM5N1aNcrRtcYX706tGPtD2v/BE48otuxG/07Eftw3DvNMA6
g7gTDgoG9htqE7+tEnaPoHFDoQJpXOue/h56DSqBVSJRCLB8dryRvGm1kGxbAzo/ZgXNDohfBMSr
iDZRYaEj57fWigayua1FcVf27W1XNry/xvDXydAOk+LuNme7rRx8mVaKXPySRDN+Au5braNBCa9D
oxmlPwvDHgoUxxvD7dZBLQwHQyy1raO0kEIdXnS2z40YG790v3lBCx4ZaICFA/1PQ+hC2yk8NK4T
HXBoEtyHMsq8cX3XxMEmwLLzYPb46yCB2W5ShLLsTIFRhN073jSiv6SPMfN0I+ukKuBXRAos0zbV
oMEtzVJiE9qKhzb4VZSF7VfDUvQ1E8fS/CBQJ+cHBDEtAtdiGyeZ24bnkVSo3MQbCXcBJrTCgvOu
WjTAmZsV9QWqYWOJQZmiGgUh8wisGgFZVtNby5nYIpvS3gaQ8Bfi5dmRgF7QuzeJry7ZKJkbtJ4h
nJwIAcTctFE12jjakoTPR6I7SdwogxGVY4EzVp3H3/Ep/Qh0FzGEzAnPfoqTTCmW93B+9mqY/rJC
kVZQXJ1UK3xpLefWrVF5bLvhF3Yrr0D9n2pEEXu1gCBN8rdycni/Qwuw2KqPQxViIKbl+iq1yl9u
3Zi8IFq/7tXyvQhoIumedvBL/cSPUzbq0EkYy2C4lSrQp7pw2zrez8ZzXc60pK+FwulWaQMmJJWy
d0UOX/Ik1za1iUYlp+dZxVIv8rS7TtJxREjyX99Hb3PfQoKtQ0mCQPSivRtUpZRHemyepFDbqeDF
aEQRKSzAjuYqShYnhYBtjNVg6nz9FFml0XmPK+FETK+hiVavrSp8qb36WW5QyAnr7MqhbHigl/cm
CbAMQRLc1aKHpKF5K3HgB+AqXlRuvp/9xK/xow5kIbFOaxuEGHJPkyhclxTPrYRQOIWA0FKuoJW8
Q1YTkXGo0PpNvcb3fjP8jQ+SHb8uq9HMrb5CikMby5CxLpgsi5GmkZpnTXTuZViS6VgrjTYa2qPf
T3N2GDJhWvgU17BJ+Lr6LsWLQKvb6Bx17aqs7swQK+vm7/eDzGQalqIRWIJpNSQq318HKcS0EyRf
JmPLjV+x5z7mhry0jWYqr1/GGH/DpxNNwy9JQ0MMz96N+4ZUy1tyGAEX6YMurBrEbJEE697aJ/EM
RHipNiPPZMNc+2PpFRQLnblxlT8NXvt9msSFJJykvH0fr7BVJIQn09F7BMKsV9fToi1dae0mL6ut
36Z2k0m7yKyes1jNtyIudGlRXxdD+BIjEqW00ab3pHpLMLBvHc0ZmRDwZRXz0VM9sORtgyiCNayL
tlmomY2Vga/3IpAEczQmUGkOi/okrS+E3Cl7KsenIRD3nd7mtqSANazROIhU1f5+W8wcfXAjgDBp
vgHZE6cilmUz1L7Tacap2OoPxSHZKjiQaHZ/Hx9cu7AhhkQ78TE46ktnW56Z5ueBJxXJGMkdvNUG
81SsaTQ+l/DwohXd9n3+JKz/pZLbeJN8nebkJrHyyOhCHrEPJqKxje6sW+hZHdJq8rrfJ8HS7C7P
9JfxptKWRWlEVk2L/NRsnV29i3fRWfwdg1jGXmKvPOX7fuftvv+U8tzG+bSiF9dV6NJfTXsTwJ2w
c3ztyovdYD345k2Zhbd63gewu8p4ix/ynRGjj692ylMgQE3BJtV7jxzlBGjPtZVMTHaFnhVXtWE8
pILCCxA7+YNCrXWTISZ+o8kQfLRE0PHA9svNYApL0dXlXGDZfwoOxr//dJqz1kWtWI4jqoTZwfyD
BvlueISdeeXa8irZKQcHeMRSLXnu/qL2auEuwX8iHft1UF2LseMu/PBseGs//F0gwCJJRyH96UiP
QfP6/ee63CHjDP8ZbHJZ0nyUGg+jzLMu1eiBlYadloQ9tdxefT/Q7FJSiNFo3VC3nmLSwj5IwzxB
Dib1Wts3Yxtag+Y6m9hYuP/nnhgg+mPQTWH3Qn0sLdxOLzUlPKu4Rzv1gxIvVJXmlgxDL2oeoLbQ
3J18H7NX2qLM6ECV1pMMmAjwc4ms9L9fLsL5EZnOKHCIvm6CNlCiWE5q51Qpnq3JjyaxZW8N207w
Fka6JK4C/7EAQVHDBGwEIe3rUKEr6E5TG9ZJyNdIwSK+qB78G/cZ6TE6T4sqBePyTB4WbkFTonNB
IEBN4Otw4KyB0IqUpAvF2Ekmtq1VK1a7UjOQ/Tb/Orl2E3ToOOAvACo6jddOKO5xqG3WQiuH/3pX
jmjaf37M+Dx8OuDqEPVoXwnBOQF3Gg0nuXrNS4w8koUI+nJTMg48BplOmwl2d7LGvtmIVmhqZIOK
cJVQhM9ld+HBvrw2JJ4XOgsYPIyxx2THuIUehvwI5wTc3k5b3LbZmxIcdwnZzAwZSl9aiBgvYx1M
vcGmERyDIWD3fF28Tiq8tKarcfKCdt2F4NYNAffefJM2J8nYfH8gZjqWwHaxkgFBg3qdpUxGs4y+
lhytpH9ii3Zz8AADXeHVa9drBF7RzqG8ttw/memEMeq4UUEFIeIybbZJLbXxiEbpyWzSTVApj7Hl
X5uCd1/EkoTslZOuZbGhhuHhbz14ma2aw/v3M7+8b75GYpO9E0RDFirgaE+De+s6tFSMYedm0uH/
NsrkqYujHChFX4knRx+wL7N+lCqVPAtHnO/H+dCsm5x/siiFQwewkbM+3g+fjlzvd37hx3XNdxx5
e+jLBrua5luzDY8URj9kpPynypbPvWRHP7GeSKVFldtL2hvH/vOvmLx7Reirvp8OY2Tk3btvGeYF
hEjxpj1Z16jlbyIK+W9gIEcQTnWE/b2vbAQYFp6SmWvBgm2h0oBXxyboZE9LgdB0RUiRI6I0ivHC
DovRpXNz+fBKn8f4wM9+Wm+3QdcsqnPr5IGaeYcxcCA0gxm3dV9G/ceVpK/yu+GlxdNi/f2nntm4
0BZp+JDNy7xjkxQiMoxGCp1cOnkpQJROtrPgh65nCxtqdn6wO2CdGmMJbLKfiq7UvSAn47KwOlM6
f5UUMiWUX1HXH7+fz9JIkz3jUoZrBt8yT9ZwLVfHJrKuFN+9CqQl0675hftnSpMT33qpXrhZBEWh
9Hzqrf6xLQx57Qm6/T/MCClghaNI1j9toJqtXPa1FVqnEo8MX3tKJWNXpL+WB/ood05OPQHtPyNN
HlqxS4jTNc/i1I/G2Z6NcsQVY9rdXx1UwRLE+CNo+W68ya7IarMpzQ582/hauKDqoif/6KAT8GJt
0Cy28d9J7+P1aHYoYBPakP2pO/m2vV7Kh2YeSctE62VU2QIzO13iqhqcJsfk+RSmf9y4Wpm4v6c5
IUZ0T4dk4cSN98XFrFHSh+4EwPQiyAYAlw50IISTeEUb7crftRBMxP0SenB+GBR1UC+bqQeGZde7
hZmH51aTj1mtv/sCWpGVcu8W4lWeq9vYrxLg1tVCtDbTReYuA/cCtQUizQVqsdPjvPL9UuKr4qRr
N/flLt25xxErKW0qW8W5ZyGqmr2hP404eRY1OYiU0kQ5JpGDR63FSSY0374/hHNDWOIHkmDEHk8D
Ytp5kIN0mY/mVGAlvEdZW9qES0NMTp+WlHGuBl50jvXuANTyb2LK5+9nMXdnWWM8CBYEMvG0M1Ar
3PVxJ9GI0N1flSte962Cp5vmLOyBhXGm0gad2El5YpKwyjCqbvD32fPAKVc4d/74HyZEtRftR5OQ
epqGD3VTaIFUhOewiTdGXINwtKJNmSFz9/1Ac88KJRGKbNqIC5reEEqeyFJS8v1N/I1St8QWT9hB
GD22prv9fqjZfQBnimI2FT3jwyLuUyzQDZWXhfEoYCBY+8LoHls5WHCfWBjCFL+Gd4me0YGEJ3h2
mmhVpvgWJUs9m8tMRxZZL0vXMLWlQTQZIhqC2sd0NMKJStgnCY12+QjoYJ1jzdhLxcrz/vzbZfs6
4CRlbYo8EpUCpoXmZytT2wfBAkn1clMzAPQ5CqAKcfG0WahjR+VJGgAcU43Wst4ij5zvWvnl+2lc
brSvo4yf7tPX9+TYtTCEcyA0lwdz8EzoTNo6jqRNEy81cz50o78+RTDV6V2BvpGIbafHxykqwahD
SRzDzuKmWyPecw1Wyl0Vd87BJ66OXytgtFfB1W1169pPmb0Ufk4EV8dq65iykWaAyWTPT1uIldAH
QMkVjdeiwfq0tIf9AX5/+qfG0pEugPQWrrvRJdxWH2roM0syd3PrjYcAtGoKOHQ7xq/+ab2tENtR
J2+QgNEfhSg++sM5yoVV5v5rnRAm+nmg8Yd8GsgrpDoE8I3wsir9LfTqFkMWgY9bLISLc9sU7QGq
hTrP8EVl0o+xa9WFWjql6a1n/HHNCvDB0iCXF8g4GbQz4VzIMCMmh01P0KT3E3KiGqXOVVGXD10r
7r8/CfMT+WeMyXsYCE5bpGlhnio6C5b5nKMPhXHd/22QSQhq1pZeK6HnnosG18eiM37qbfWktEsy
YnPXIcEe5qDw29kJkyTS8Csc/AQdNanGswWp/V2ayrHpTMrlWKHSVLmtLWkh6brUJmEgPg9ENxI7
ttUY9n7aco3ValXS8pVEc0QhG05ve1WwljzFsJW+t0Un+E29Urcb3Xgo0qJY9e3wg/LFvZW7+kpQ
oYNIyWEo4mGFrSvix4Wsb0sCrc4wUkRM/M72QdJuDA9Tna7r15QvN7jUAu0o8YhCF3+0pb/TUuoi
KdYrtXqsdOshyNEnAUCG8aQVdOswl39qVbMkJDWTznyd/vhNPk0fcLYXFLkunJpyAwt5HWyd1hY2
DbY8FmhenLMWRZ1mr7PPSz75zlluFJElB9YJoO2tdjcWTxCg6Xc6l9pKG1bldqSTe1cuBlOBXZ6D
n0vkhJk23ZdpT4VBkGZ36qYimanW1l1ZrJTt6LuUpqjMDsW22WBfetfvAdlY/vrfH6ZPk586IShO
4eOBMKZRzrnDp1UPM1t3X78fZO7q+TzI5FqQawk1naQWTl4iRSu16o7UFhbi17lH4fMYk1vBzYvW
TSImolq4OLc4tv9plfyQZQuP/dJcxr//tEODHMHmYJxLKjR7R12rVrFwic7k2CMaBBYZ8lS4EUwT
FycjAohFQYQ0Wdz4Cr6ilkJanXp2JdNudK3X0OW9E0px7yjd8EPuQmSiBMQjtSZ+9nXnvkXFdg0y
By9n7E63lZnmq7ZyMWKtrSshj/dDThe4QUXOFgYxW/UxLrXff/O5p8BEgJtOm45X4zRv4YqzFEBk
7rmyhKPiyw8p0jYZMtTfDzP3OWhtw/ODaw3GdPLZg0bI+UfgvmyF67RuD/CW/nV5irsfdu5IF9eR
X5vcD1TWBKNtCg7nQME06O0sU1YaDgeau6ShMT+b/z+UNYnAe1lLXEmmpihq4ASFH2W/yMicOSf0
gRA+H+PhS2x/z7YdBCxYz5gPeM9UZzbhVXQXvvh28lfQVpLtXYvUY7uFiuzMdvgy7OQKCOsyo01T
B6SxOhDhJ6F987X/yuR/Ucn/otR9WRSiU/NpcpPdkAZWlre5pJz8QbpLFOFNihHrAmZ+ApxYbCyv
3jbacEjl8gkMISSY2jpkPv/SaD7aa/jw4mYBL9Txn3qzffp+q85UWb7+usnVEZse4Z8HdDH36c63
74I3rBBkLES4Hf57ovxKoj+qXj4WYn5n+PVhiNS1myzcLjNLxO2CVgrYxlEcabJEwVB3PXtcOuVN
jfa7bFstw2toIKU61sJLMhJzLzqiOiNyRyEVA4ry9b6M89JNFKCq52orbZV1eIUDaLmlNv6Mifhe
+F0uvANzqzyqbNOvQ3phFL2ZDOhnteILovgfxthgC1St1zgnbyVsPbC0jvbLhbuZRVXxFUASQZRH
uYfJJEMVtnFbUR/U8ISpwnZlVCjCKKdYZuD63ye11E00YKIg+saK3dcJmlmjF3HQKCfJF1YgN7Z1
9cMMq4Vbb6afhIzPp2Emu9UXYnqraaVw7XWR7TX1feaFB63snnS/wBBs0A+1UL43BXumzhOQ7wlu
UZ1zN+gq/i1RfdK5lh3+C74w3uPQmy6/Fotl8P8PtBuWOvtzmTGICxAEFl0fhMUmH8F1RaXvSm62
2m+PICofjQiDbbTgb9CI2aZCmq3iwb/J/eJX3qXnXG3QUfOjtSa3GEkXGrIVPLFdV/8okwzEfrdy
6/Cu97mDPT8CGJ6V8sIjOfHI/Uilv/zmybUopVExdEIKqGIXjrrljH+Wwf6eK2rpcMIf6cDuogfr
4D8tpfEzDwGIMDqvCDwCOL7AExVi7JU+BaW++jWU9AXzfe4ifIcL+cK9N05iUrLQaJxzMyPEcynZ
Cnug81g8BdVUdNn/oCwMh63fsm/S7bKf3EeKdDEctKSRMSqDtZu810PRW6Ff9MFZ/mk+uHvl2tj6
GyFeqRjZGQ/ufbRH8/pau1cO389z5vGmVUaFdixrX7btBakOkszkele89hCVbPnMffx+CG0mJ2Vi
I00bZRJ0WifpYesKlepj1nEyyk5dOzH+8FG67zXzVrb8fPSGxcG0qQ5iMYwyFvxRmGfXvYyRSI3i
M+qhySs6DWt/SGiwq8WTlcT9JkvS7M6I6puwi959LcBffnDXYY1HlFPZipGALJLCH3VXPTcGZIE+
k64RU1xXTvWjQnF5441sJEtXdooY9yt/dKAq/Q76g18EttQE72Zn4EaVAUcJy3OVNJsuja5dyiFb
qVf7ldH6yioki+X44Q9aCRAy0to7hH6XU4X08H9KXuKmenEV8zZQpOfvl3XukeIcUM8ijoRDN+0X
R2YbpYIFna3clKdsm+4su92aq349mgYte3vMYC5GLV/uKUJjisZTWZQ+FMHmFLD2jKfwLcWIAOND
TIuc5xjY6Q+Hd3g9CgR1S5WzGRgtqLvx6YcqS1dh2jpWzCLt9Ci1Ts6xuEnxaYh+h7cDVGoKvjfO
1ejS1NjJSd0iP/Fw7zzlN9WbdMx+Lh/TmYAQFTAKiNSkwH9jtvM1j6okT0rF2j9nZXCsJHfcDdte
yBeesdlhQOKBtCVDuHgso6rTKmoh8smS8mPdStmmEBw7a5V28/0emhuIatHYAoCrTift63wST6hd
UazlU+GF7koUiXT78K0zkz/fjzMDK2MEGkIy+sVUp6Y4jyCtHEowin82f2JZhoRPuOvvUCnEyWK5
ODI7K5k6KxAr8Fza5L5RFaVpuwAByxIyVeY8KKKx0YyF3GDmJdKBraDVT6SI3OPk4e56pU5cJ5BO
mYf+jp+bqyijsKXrwl0j+v7Ch5oLbKgbUztXzbGEPo1IzaYVSynSRzsf6ixX+dG6Ve/VlbtxX4Yd
TEcbVY9rc9PdCWtoaf31Eg517vR/+QGTrV+1XRWosa+fVMzoIxsnuG0Pp+6n8+rc6E/JW9pgmJLY
Sxj6uVtuDPwhMyngRy7EeFTZzQdkARTkJpt1EuVb6Ha7/8fZdyxXirRRPhEReLMFLtfIuyupNoSk
qsIkNhNI8/Rz6MW0hBgx/W86oiI6lDcNmZ85xrSHiPW47dM/bQNn1Ab0OZEdbH4xBZf4U/HG8Z1T
2MXr/OVHLCp8dZrWDMhk6wxNUVAXrVvfAsdHFvn1KKyosfwLu0IoRuoHE8rLG4OvnLQZVwdEBiiA
cwXi60cqVMtmgazxXJxV0t4D5Vwk04FE7YeIzGTYg5qR3rvvWzyftWEtJAaoIMxf7DIy7ay6cLjP
pnMPS0NSkFnPd9e7LdQ4t5AKa+nPTFzD5Q7RSJgEL+6hzisLlMQBuXTCCnYjSZ7u84hdwfn7UoAc
vtcgVrANPl3ZVTzvAGCifwii0bJWbuiow/itqZ8HGjcuWJ3QFXbIg45yn2RdyLq7AExra6Mnunai
gcECPhOiNRAM8Obr61MxLuW2T6yi1mclur0cEuug7ejOiPoiFtCb0P4HjRC4iszyptCFM+Gcvbiq
uCrNbhKpOmsmuWk981LI/NfGIV2J8TAGoleA+IDpXrYAUsOiQnN9dYZk2mzCXEKLcw6vvNCN3TC7
dZMeDKLnWRxd23RjXouev4y+/D4tDxGm5ilUww0oacgn2w0rCq1TH87x4xSSLgz+oFow+xxs3VAr
EfSXsRdnt/et3EOtWAEI5j5YgfbS2s3bz6u7kqkDL4Ua0YwIAO50OUTuA+ySFfq5thNWzpTqK916
mUWFRS837rrV6fw71pIlYirFWw9p6bkw9KMsm9hPZfjzdLaGWJxHiw0+ompNocFthFb9t3bM6OcR
1lLUzyu2DNQcf6wU9zCLKbESec0JyimCRQQaK2M4nPBg7vKTft14u84B7mvrtVyfIVSFZ4d1BCKL
GRJQF31ZYcN86UBvzH5Ro7epIjz/kcWjBDAZOspoJgO1v0wZrd4b8qHAMmY0aY7mLjtZ170Rz/YT
2xo5q0fw38GWRV6nFNImCBbPqJFfy6k6MgWJWh1OOhq75rgxNzZwdQU/jbdYQYiyckcSTI7t2rf8
txvJP+mxB7TLcsPgRKMuGg8bQ84RzHI9kU5Bew+RBhyQFkPaQz16HAS48zBBJk3mIM2jbO711yC7
f6AOeujt+q2Z1G+vlUnJaVzYWxIvq2/D598w/8ZPbwMv8sbsuNCB2RvAvkANEPZTVejt4doYIarb
/zznlUgZILN/p7wILcxKMDiVYcq5gqmEKdIoK2wW9WTcGGj1g5ypAXhwAUdEhe7rxNqxKGvdzqbZ
5UiG0CoVgLU0OoQfqic6DQ9EySfHy2nEvP6JeGrnVQQhdap8KKEwHdbScL8zkHhRB6LmwSO40e8/
r8X3EwdE6gy+RnZiu0gSvv7CxjKdAlpB09ly+shNTzB03riV1kfwYeUKIVOgJRfXuCUA/TScDIBF
fQyl+95VG0XWf6S1vx5hzAGv76xfCbDNP8fr0/HxlWFqpddhDnLUQ+J4wLh6BYkRFSC80ScZOr77
bDj5m2LBZcN1QF6V9+pyqCqCVARwbCm1EKHLLE5TwxrM1O+4xaaoUBUP7Y7DVNNViU8maCXQ9DUD
ftVqxG8Ldswmlf1VVTZNogXpGCOmvGJUWrHl/aPmP15O8Ks3mX9ARTrR3AlGqF4HoR+S3aJ0WYd1
MUIvJoemiebYLLYIf+2CHFW3bII96uhcDalZvrt5b0YA6/sQ+mC7shS381eYBlYHEn1RxJMubu2B
PfO0BTrTg7kZu3Eq56HRslulOXHLVIOqkvnHKIe7yh1uajB1DrkJhcscfrcat2/GFBWoDth7FAE+
yoC/1oReolFJNnK6FbHqr7s1n5dPu1V4tYNHSk1ooMu/6Sm/gg3b3tyNu3zPo2YKoQsUUT+soyG0
P4y9EXXX/eX4CAGN/QDzeiiRb4J5V+jt82+CkQVqn+73zodZw3W38XEB2XsfMofNTYYfAXWSgoPu
yGI9aRNuH9i7eUmjLNlMtFY/kU/DL+4/yN14iEACdeanmX2WJ3ByApgXdWUZ1zHoH3M9/vnnD38l
tcWckV/hmwSEGTnP131wW2gyK20e9B94ODkxRAvTIQB+w4igIvrAD1sBwkrE+nXM5d7rOkF8Us2Q
dA/aKfn9LF+fJ/bvFA6NIL5MfTTkVw7eueJ/iE5wN0ClbC7krQj62XDzMftUjeeBQ9IWokcwZdpY
0u9vKYZA7QopgbOiqJcWkLxqC0+cp490PyNivHv3Em2tfQtqs7FRilnhZc2joX0COhhu1uXFWpOm
HeAopVAgNJIuEQeWVNeQMP//qIKuHdBPQy0RxxydFU3VGKopn5wJEsBsI5NaHQDvw4wTBAZ0iXgD
WqmERI3Ek6yLg+fgTgRhZiMFXUEPYcEg7TBj9/4Rh/164rOelzrkaObTB1H72/ZU7Lqkv6ojHxqt
N+0jqqf7IB6jEnDNF5NGzu+N87E6y39/wBK1a4wqtxoj188amHvXLnJ982kWVLVj765koYIw3OG/
o/fnSaN5DCzhXPBchCBmWfek68rpLMd70rx1m8LR33NgDBDMseOMqra+NafGjkKtHPdIq98VpQi5
gnMkHAQ6iHGVo4rc6c/Py/g9fEPtAt0bDIl4BcC+r9to6TB9hSfYeA5wS8OGxbIevXRjjLWdQskA
lBVUaHBhLC7HxrcZUsJCwiZRK5IeGtBRNdXaxon8XmzCTD6NMv+KT0/h0LqeKgFjONv2iw7dQVZA
+8FAzEK6DZ3y1Rfu81Dzon4aqoJGOU1lP+GFo0fUCvqQ3qZ3ZiQesp13XcLfKwz2za4iccAPWrwF
MVqpdcEHHgcQUpEoygBe8HX82ugUZdwbz9aD+9QdZ4cFyMPJ36CMnswYZdzNR31lcTEiYlogOdCj
XhYQedAPDTV03PfaL2KQXc1ubBGEGuoz//k8zhLCEL6d+1HfEAW8F0A1QUn1PNLqOi/IwzBlR+qw
jUgdLZCVKc2aMZB81lFH+yaDIzAbE05z3rlr7XE3B3oDLZ4LVKFC2Dv9Eq5/9EUPOxPhnssO5WG3
yZ/lZP32CT5GTXQvDWSXbJ2FuVu+aIN52UzmhVX7iVkWd2M67RvVe2HumQ+cGr/c1EsjYgV3fa7t
m7R/9ccBsBujv/AmOM+M9XvZ6q9+x06pVZ8482yE3GQ/QopPBnoWi7p4c+x0CB2njUfB2ojKhidG
N7UJHcznTnZx1qY3fQo/Xp76ZZg6FKcQH/+Og2cQBY1jXniFP+48UseSSpjnwuRinzl6EKei/DAN
OwHr5uh0nO91v3skMOAMmQYhxBo6zqScql0d6AcgQo5eZd9y2V/qQeBGYuTdRV1mYwIl7V+62f81
Wsgu0prvvCBI+DDL4TH8hTq7zGobtq5Vmbi54YaWK/9YBg+lgbqD60L87RdH8pCWwPy2CKXHIYjd
PTUjG43TQELQLdt3XfNsKqsJqzkZAd0QWWeuPamyeBK19TFm/SPTs3tISp4GAwYnZJSPs5+BTYe9
5xVVVKbqKQ/EJZVuH9mVvNNY/cuzwZj1AqSwanBvHX06URMg7qKGpnQwTnHBwZRuygo/Hj5ZI8Mp
EUN91UARLzINck989aihtBnXaREB/meBLg9rarjWyMgRLmwUofgFJT9GY8VkH1mBzHaVjyzJz9UL
OpZwZ+uerSy7sVV3FUCIZ2eUxXveT/C6051pZ3Lrr5VLKyor7RGaj22Yqf7FHVncQ2UykrrxzLh9
FIMbp5xbwDkXNEwzcdZGF3F2i7ekcFuImqSPpgk/h7SC0wOFUv1onTKPNxeFM2M9SA5ZBJ/s/A4h
pAVbeJ4Pe+WVTQQ7wy4ymBMrUNj3XqCniWyhgJqmDcgfEHTkAIxYAZDVmV468eChYgYBPobeuzbt
sky85KzLUW40nipdh5O4gczP9ngX9iXQxg5rZcztzgldnFFIOjp65Jk86jQWxIAF7kRHLyTsT3Z+
kz0SvX31chMcKn96qYoSMaGYHjKRuTst8MsYdM1rvNVD6AaaE7HOQ/M+J/CE7tvpVhEGrZUJmOKM
6wCYZrjG0+pOoh4VpaVC/5uWXchHvhsby4mEC/Rc5uy1HARdwIMgkslAGQzq4AYaAju01rFmws2i
dGI2WqzQrkdpQUS1T16ABX3nXWEf7Aos6dnfEQyz/tg24KWDPQO90gZOvln/ULLhIu/YDRqPx0Fk
ED90asQ1dUVPSoPKqW4hoIEBDImKAGIWjtY/5RIIV1G/96beR+ME0Vg5sdtReEHsDDwhrnXwe35o
WquJ2chjKSEE2rm4Qjp4RR9I5h1GaEBFMLrTI+W7F5mJFJ+SAEfM/lXRAR43rhnbnYJ4Dm4Zj0I0
sXazZ9+2+qQl3W3tp6BlwjI+pE1zIsJ/763uMjXpNe6S3/aE/akoPCxh5UhCPUurHSmyXdpDGVPt
WnMv1KWvl1GQOtdELyLT3w3BADXVicME1/3IHRWZXMaQKyDIYslek/YlIDWHXjNuzcI7+owdtFoc
VAsieq9iWTpnp0qzGLD+OwcK/iGQcmnMlSxD3pin1gAjzjH6a5Q1oIrZoEjj0oe27Q8m6dIQKfyN
3tYygq/a38xBuRXy+TkENXUZFZNp4LCNA5Y+j3Pa7dAWUnCsJ9PJKRwotNY6PJ0UuSytTA+hoznG
joJyb4k7LPRE5XyM6fiQciYjRfr6su/cIiyITmPHUK9WNty2TpqMzM9ivYGjM57+CBYsZG8QFxqU
mryhnfbhwORyZ+jpARpIQ9QL/AdoyqvOTF9GAuYaFADSxJPBe1BCGdaxX7t8IGHX17edyCF3KEpY
U2h9ZDZouUqYYldAWevZcejc32nZlXGG6giwY+ykmyPY6Fq500V6LWFgYk3OYy3bR6dxgSil8NIh
7XQV9P4pHdGxmTqBKEROcTDqENIzIwqaR2TmEPM0efpQdKgwz9a92ALId/P+j7DMIwGiGCjuO/C6
8tCHpQxuBe6FNR3fKsf9jQ/8yoSMWZYF2qkV+g3JsnOb1jutReABMDiOPAtuaGnuCWpAXT28jm32
0vnA4dQ2yCo6rcENISyLiKH9kll21Ia2iNM0uIcKSXbwOsff9dzkh0JKCEMVbLiqUvnaS+sRxi7g
8njtRc71S1b518PgFJAdqH47hXvq8/KpJugn2xp9Nan1agBvBoFy56xNuo8Gp/bWWvpLPqgnt6pm
d9vmLwtUGnYtf9QrCwKjIzoxhrqv2vZCdRD/oDWulqm/G2BvyhrvGTC+s1WyN7jvoejmjElRlx9g
Q2pxFXTTJfiMUVFObmIN0+9eoqZZuk+Eo8DBqHaAUMLRcDtrl45AvDMbf3MQQNiBuNuEni1eWWfh
ZaH5Xmfle1uJWAF3TVn1yILx2pS4/ksAWELRGpfo/O1LqKXGtC1kYpsFD31ejFFAvMvJH/NdpXXn
yoD6cEqlH5U+T3LDq3eTAyPVAqrHPh/tCKY0iUXNQw552LRQN01r/x5TclkM5q0PZ+qwyCG5wgYR
Z9a8TOQ49Wk4kTHstDYPbUWyxDKLA77GX4YYTsqSe3CE4ymto6BvH6ZA/zD98a/PcKVK0b64sg3C
qie4O3T9sqtVfqyC7MnQTAhBE4RxREZBm6sEmr+4Wyf10Rvj0UKEAAntvW6QC4GH37PbXe7zfalV
CACM/EovrRNAoEB6WfJIrXGXKvuUFW04UXXW6y5iKQxmNXrRUy1xAnphaepiktlfDQVGGqBEx9XV
2AQvykNUVRZeFnILMveVTK9byBP1rRNlqj0WU/aQi/bN0zw9hCLOSzXqIjQ9gKNyK6ugXy2SwWye
gwKGMCDShECAH+yCPNalEdlujjPIDlBPftZxbbeptx+0bj/W3IpR0000SM44MFuKmn7iUa1gg+VP
f11Q5KKcj5A05xDwbVstGiDtazb3kMI8Zx67dwC7Qyi2nwLvIi0YnLhNXHH6hSsYRH/5I5yd4iKf
Lpjfn6RdAhEEY/qAtKeutVAmyvsgDLCtbgf9KV81WTT6uB87gX/alLMoVdNTo1fXpDZinbu/2dim
oedAawhQy0eQPWBcB9UDoRU7fUB5WR/9D9ywQDAMb7kSv1q/PrVFcDTT9EXn3A6nuVqbebVI5AB0
W4vrkAygZrYjQK+jY/wtJjsNR8v+oG59YU8ElwxK0YQqiGMNZJ97JQ11Pv2uIH0XarDBcjJ1ZVQI
Dm2wTSLQvY0EfbQ5pIZc6JRlY1gFfpJ3CobKVEQTIPktWnwxQLgTLLrcnZtRKOF00KwmOohldtV7
MYjTYpeXYD/qfZ/tCl/eeSMMfiwYb8WBAyFlEnhx0+mXohR2lEKdNcJmnYDQnct8Bp4cDgFyfJyw
A83wYkCeP40buzu2Gr6tye5ZJFrtUhk6QC4uwsepbaD42gEbLjuU49MnaITVJ/jbRR2jAIX0ygp9
i95VmCRC7dM0Tng7IE1Ua8E1I9oR4QB8nOrmltldc5ooonskTafKsB9MfFdHk3bDjukEmOmhvEhH
+lqCHg/ijVVfOjo/ElzzYYFsxkyxu5Q9p2qYwi7o8MD7bcJQKAgR8SaFX43o2XXxgFvKLhr4KEqE
HFkz/e6k/2BQ9xGY3kuvqS9F0ZyQ1RXAYODd6dBtCwOHJq3sP3pNHGol73sOswzkRPYAFktpase6
0k+dSV5N4iWUZkaY8vaY87aIdBiSQxnOD3UCRpzdQ2hOatlF4akTPBR2HeXz9PAcFzAWca5QGUar
oTbtGyZyM4HJeo0jXt/nBU9si+1hiJB0E1zs7dGLRxcZRkeAs1KsvkpZddsbrYo6I0/jzJ//IkR/
JyeHPGyNSNhBaTJBwIdPCP5VaFxAX0j0B5W6u86fYByudgMRuyCjj7XIy7Dh9gezdRm6fYB00cF1
UMIYEc7TF8Iu+X7S8gfDzn5lrbrWc+BdA/0v6V6Jr9+3tnE3kfl9DYy/bMqPuuU+6Zq6pZNvhP2I
7srU0wfoLsaOxBdlToku0HwZG2gclb6dlHkf0Wo8saw8scLdDeiDKDwlBQBPUa/XeKimy9bp2ysv
HyG4kTrNzh06GPg0Xv4L2tsJQ5Z4hHzUcUJUqth4bFTlInL2SWSX5ZXdeo+cBDvHrxiIiiR7tFs6
nQC4KULbUTtzdCGybue31mg+2MOoYuYisbOm7sh9GTEh9rztEOa72b1btKCSTv1DwKs7h+V2HIjx
Xgz+CYDfqw5eJ7sewjnIJn+Vhd2EJe8QvlhW0mXyeU7y8ZncgVnURJoFRwiUs6GVJj9SX0OiyYwD
z51X27KhJ5L7yJzaeDKwpxOEJnNASSrXPvRekk9BZHZHfbh1fTxWtxW51gS9crj9briA9XeXrLZB
XAI5CjJhSHNBYSVVC7+q0Xv3JMSNe5I+Kgdg4iCDSqY2QLy97423ui6fuglaz2iA8VBXPbIYamXP
eFPgAK4o9PFF+sa5m8CfcYpqXP0hYLKvQqaQjlD1O0QXaAh9uTsowZhHc2hw6ypwYeETiXKhUcct
1V94BvHzPvVuGqQAoQpgRDbVzyWIt3tqMyckuZZdtqRsw7Yq1REwRJFQqGHHRGtuoFVwCmzrzU/V
NfABgP7I/DnTG45mHNTm7M5GZDhA2HEwJ/QPKwca2oKrxJEovmp2ftZzJiHP7oetm+LRa8uD34zP
6ObBEQHA13OGJ5qo6lZ60oKPnHcJbQxoY6FEjCZzEFN7bEEddg56hlw6k9NbL5Ho4sbFramPR3yM
wGl39Ddg4dc9G0kkUkFfK62M+eSXByC0RiSECA4QHdUh0PAFOtIaHjbi48q127dqHMqQoHSzNwe/
QbFiuEr9JsbPkABssXqv1SYuGx5kd0bvPtAspwm0oxF6cCe04KKwzy3ztmt75IxeDfAgU88letiE
Zx/IVu6UQeiu0fTHwEfqZ+ojzCoENY9BV0ExPw/0sEZ6s2Nl/zpm0EhAD/bQm5sctLVKMip3DoAk
wMuCEfC1KNk4pVdnrjM3BPjOhiOLKBKYoaLfh+TjRJLxonrZEn9cq+E5QAXbqJSvaHVlvGR89FqQ
uuoh9lEg4ggmKI6sS4KNwuQK/tiCjRoAuy5s6uxvkovcqPW2GiRq/+WxLcgO6hc7pty4MgBVS+GC
wfpjhqc25drBq8BeNsYN7aAVBIQFrDBEN9B4WVG7NlMZoGYFcWF+6i7tU3vf3/en7kEcAONEjhDs
kVKKa/Sskn4L2fIdKWSBDIoqKVRQ/2n7LHbXqKhmUujbDbEeyV0TZyd4kex7eExtjbV2kADTh+6k
M3sdLEFJhnIbGniACaOQEwbyfuwfq5T+D9sJZDdKZ+gxotS8rGg3lZ95beGiC+eoQ8lyD0IsEF4r
PTcWrWOH1IPAt5kfrGY4DIOwwsEdItfekqBameyXn7HoWoCmOWXMsgBSgpSJP6FIKpJiOv9cVP+n
IbAAdYCiZ8COFF0e/dtkkXLTHGWq6ZzXzEfKinxqQoglNYoStAxQxjZdoGWLbjayEElv278d0zvZ
aZEEBdgp6ZhBCmJACZQ49k0/pmWopezJkS3UFka0G/JLqxX9DrKV11rDkswYYK5QCifmHOaU2Vhu
Kc3Nt8m3GQFgACSQju7VUgulMiCQaUwGAKnAaRb12TCeSuaFpokjgyjy5/VbuWaggQpLDAtYZiDI
F7CuiZSpHPNcnZUvw6a6B5E4qj0Wtn4R/zzS3G5bTgvWggBOzBaR6Jd9/cwKwy0GYBvEmds2Yg0T
7HUdT+uTlf51Xbw1FyZz//vk0PibIVXgjs6Dfh3St+pucAVgVfhNR1ccSP5BW5QF6v/MSEHTCvsF
XAiuUXtJFIGSB5UDamBnVh4c50xslAuCx5+Xb+Vr+jzG0njMpCBUUThZneFzs/NQ2qPwn+zefx7E
XTkOOAhAS6LFjgbHEprZ5F4xBa02nmXH8z20tf9omoniUT6FPiptlKHjXrf1r8r2Lh2qXRFlHamZ
7aRpHSedXneNkeA2ve0kxT3jG8feL4/SrU86H2/ryn61SHVUuW6GCgp/e0H1LIJuVZTKVBysyn/R
++DIyhz0CYJseyIQP688K0xdmA3ZEzLcssguSjlOO6gFgXZcZHcIDkF7KoejKkqoidTeRQOtaaNg
cidq9WyZcueOeRWhB/iodPwvQ6OeYDG0F7774svyZayN+4m4V1LT7KgdLbDZKwkPLJv+mmjnhrhL
aIjyQtwUvAgHvX/4edXni3DxZWDR5x61iQbhNzUC32kzg05YdAehXoOcPFf7n0dY39b/O8ISn2qx
SvNrHQd07NuINGeiA9qCQr1b3v080MZUlihR0jSkZR4GyrV33YU2xZYC3OoAn/rDi1DMIN6gqxr9
YbM48qkEEKzduDTWPrTPbVrz66WBi7ckWYEOeJmyBPiBkKLo5RtvPy/U2o44JkSbAn2W3VoyArpp
kr0ywekY0APyzSvIUIUu8ICc//15oDX8FhjBIAQDxgjBwWXMwZpcpraDtvMQzwalfK+cvR/rRwe0
QDR7T/qBGZEY4p+HXVtFB011W59hcqg4f11FRHI47gZWUQZDwooiQqACyOGW/OvqMn4aZj4un+AK
aYAamDZRgARFdarbv6X5Trj5oGnBxnzWAlQI2f87oXnCn0ZCj6pCFW/ASHCPorfQQHtGsTfpn2YA
4pigNRgNVz2KX9qmU8oKcubL0PMifBq6sUSbmXVpnnuU6FSOMlQedSMiu+rklg76r8XLz5u3NeDi
I0NHDF1FE2BfNr4bRRB3/n03wb/HziPue0CgtsnPA65vI5I414dYFpSJv86wKkdhZDUYKmZP46GG
R2RGI0/UqIxuEVJWh0KuY88CNvgaFnNDnzEzdIAfzp7xJyD3KeRrenVN8y1O4uoH8GmceY0/bRos
CVSvRozDYV5JsyeLQ9TZ3NTiWB0GPIc58NC/S8D53Ka1Bjf4s/GhfYzXzkUJ/jVkHi+Dq/HSPcCW
rs5DN430+593bA2iiUsFIDVAQqFYseSs9qhNNYoini+Pc+0h5GfUJgkcEYKIHPO/kBZjtzSCBhmJ
t3D5xnwclg/m57EXXz2CDNSPPQDz/dx6tEBNgFqF82hZNE5VsXflNZPe7RA0F5rVX5DWuykt6x2Q
nN8/r8EaUBBrgKAWNED/OwnQSw27qAs5g5UE/CD6E7BZ8K2zy3C8av8MB7rT9v4F6ipU7tsEzblo
S4Pn/7EU//6ExWsFLm8f5AqwPfROEyjzHcS7usvvM0BjUQrZ9Fxfuxlm4TxrJhADQrPA1CHFUkMm
jRGwIR8q9J4hwqnQfgGU2aO6r8VUK98rYOyjn1d63tBvG/7vsMv4ZUDy3mpqUucifSYGMrzp8PMA
a7fCp3kt45bJMwBw9xjSIPNvoL9D0gDSBpfesIVsXp0IMNRQAEOX4puSTaD1rBwDE+QuodDBfxtS
/X8IX4Blm22FgGeDE93Xe0cqp88B4hvPWoBGntTTEwEQi1Rbko0r6Rxi1n/HWdxv4Be78AZ2IKVY
oGbCnYdg5OgLOgdK/Nu6Vocuv7NVvf95n9auu8+jLs5fVjPiFRofz9B/9sXLYBzgB/vzEKtbhN6H
C7W22X9ksYCEUyC6akTjom9PrnRvwfzYyBfXv9pPYywXT/MLy20wRgk3Umi8F4dxr2vhQMMAEL0z
7s3TFoFrdb8gMQJ+JHQTQOX5ei5aTQhqQwnnPGY0VN59af7uqBvV/V81+Mnc6s7HDdjqijQF8hrI
9HqA4BogLi+e9dyjTlGkyFlRCUJm1psnU4NzrihNFk5d68UVRwnYbdzbeiC7pqfXaMDtpD+2Ie87
EQF2dYGKAcgz1q9KR0eXiOK51/kA5Jv54bTjYyYsRF9QHxwALwxBDnUACHeuUJbXdj8fi3nbv1xB
KC6B/ASPTdj/eM6yKgMD4okE8E0/D61Az5tfuGy870tksoafjTF6nFs0gW8HcR4RhRKkCGCcQGzn
645RJ9WK3pPinPnyMDjyhvndx8+T+l75nccIZpAoNui713imyxwRdC/OeWqdCiJhx03lI1V4s1yp
q7AXLGkDk8dl5+xyu0om0mowkDU3uFnfv2sIPIG+6yECXNFI7VhrE78aoFkJW2xHJ6BagddXb5rn
zWu23EXUmWevrlkoaRm1pLbJaT0nQ/NzaYF54TeRvJGJtZMHdEw2Vvfbq4LVRWnZBJHEA+59+VqS
nosaKCp19qAqfyzb7A/EerIYcKqjRdTJtxqQ/Sz7t9uMt5oOTIThPzSBhEu3h1qf09+4PXss0UvZ
+F1rq4DK8OwqZQHNuBScHggeDig4zZQeLwRk7DQ7+akoP5ibHMrVE2ZYcwHOw7cDfvbXUwwiTV9w
DkoIjfNbGwFKfVU9jwnUuxL6x/zPUSlW/PNo8zf1KeoWUwABo7GezrXVodADH+aK+0dHq+5Y0Bwa
2zuwnr1BlvWCpe7FoHaWvMNZZynsz/atezPl/hb9Zu3i+PyT5qP/6Sd5rscyLxvn/LuaQjqFsEnv
f7V7/fUD9z1aav2t+oMW6E0WbxLGvn1Wi+WYD+insYUrfKUA1MJG63hkqlh/EmBuOWDLQUH4BoT/
MNhgEKzdWp+nu3g+dVGi+TGzjXzxFLQfKf/98+Hd+vuLp1P0NYwGB2T8nnlbwI9E3xJUWj+xNugH
uIugKrDkjXDagGvhzZkbYjSl0Kx0bZJAghmu24xfF3V1kaf+g6gaGRkNuJ7ELMfEztwN2cO12wO1
IdiFwaXEhgzRYvOmLoWisyXPOeNhB8iqo79W/YXQ/vz3FQX3GC6AFiT2vjF/YBBQw35oxIpqb2SA
NdiWwP3qRKAvD80BUDq+WZE0mhTAZDvyjLm+wTz3lqfsDxwj/hgmq3f/w2Q+jbU48YPeVnplB/JM
ajMcgxuj3nip1s4fHLnwJuNWR8NysSt1WfOiz1NxNmr/ClWS24yzx5/n8A+/a/lKzUqXKFCgUe8v
ncoZ1BkAs2/kmQnvyQSSMWlKlL49krlhLR3AnQsn5ANQiXY2VGE+iq0e1PwVffsFeCM97BiEtpZ0
7yITY4EcBnFBKy8natiwiRJNKLxehVJaN9PUTgkAqdb/sH02ZMwQBYCA+a1jY4yapxmqxur2d8p+
67dS9u+y3P8EPP8OsMiXgU/WNQvuK//ciBUepCoOkioGLG1PjhoNnYjuyz7cyvvWHoHP81q+gvUo
cqclAjIozqsjwd1Qg/5BbRuyfd6L4YxF/PMZWvvmPg84H+NPN7/qc2sa3Uqc05r+gjsmxKjs/A16
8YATd5usrbXRQNZy8Y2jBvWtAUZaV+REFfOq8p0BzlZBANcJVRmhfS/gSxlWO34AKFU4G7HM2uf4
aeRlWyyfOjTlGowMzW6FNk0F3NnPK/k9WUMOiPgFWkSI/MEKXuScjqbhoQCPBDEjoMSPfJ/tgJSJ
9GR8rE7VfqtAufJmfx5uWesQ+kDSLMBwnXVumiYqAf3qAc/+eVaro7iwa5x37LsVHHLaYLK9iZ8z
IQyIE1rPaGfLaJj6TbGS+ZNa3CUIMpF7AWMCQN2yC0uHMWvZ/+HsvHbrxpZ1/UQEmMMtyRkVbFnW
lO0bwrZk5pz59Puj1zmrJYqY3LsbC90L6IZrDo5YVX+Ish75qv/4mZV38SF0DIycxect2MxfOvq1
aIsNXoRyl07532hgGO+1x7npUT8Mz/WPed6EH97v5E/vVrZsh2Rt2CYKJ2Nj860syvlZDZ4Gq6L5
Mnq/+cImtFpZTvtLlXsovoYz07XATuX6FK6c0W+jLJf+qHmeXAtEUZT+GZL+WSvTTxLAZMcqGncS
qs+oL3UbQVeHhiKijDI7iIu/ZeE354rS+a0FM4Rqb9V/RaroZZzUjRv2Q6WC/UZF1Zjrcdg8Ld1L
Ky0rpKlgBqUie0Dx6SVqQZ9pUtgeNaCt9txoB2RruCLm11ubfeWgfhtcnVXR3owvjuqyKqSw/38v
5v5JHZzZOnVA7ACviuR+dh9Pf/0vpPy2Ii8eFvokCLmlElksYHaEpgntNUh2ZTjchpIfOl0ZhnZr
Wk5TwL/VBjdp0zukv5tdFGuU3UHdtolE+cQDSBeF0Z/rq21jVtTFvsqboqDUw88bz+FROlY3Gvu3
OtTH62FWvwLqLNQjZHBgy6JH0wMYHD3eb4N826lPbfl7ml48ZXL9NNjYpSuXFkk5SSlSpSuAFEMT
xGTqsu5SCP5jhFiUY47l976azSY2RdM/usCAb0OJioIs+Q9n4Xwgv1lYpjLpDdXz7hLDrrZ9a2Ah
+63GIq4+ZVhy2fkUYg1cRDts9EJQxtOpHYuTH3sgHSNz2lVxe66U8EuFYLnTSjnbXIxfeItiX6yB
105qCIR+WlZ7MVV6O4kq2mg6IrTqNL32qnbwuuExRrfZJiF9Ah1/8rIBvCvUv50lwyf04gphgSL6
2hXyH73sk42pXTk6TFoG8JWpAiDWprz/AlUgVayiSMRmI36Qw/xGaYfT9dWzdle/izH/hjdfOfLp
qVc+dXzjU3UCLZofwGl+q9DPOXl26uKOPRyuh1wdFf0vFW16bHKXt5si+13NqxVxvcxwZ3oD8Pnr
EVauavo7ZE/wrCjpL2+Ttg8muZk7ls0A2Q9haMUZyU+cMJYfrkf6aFPCIuVcZyT0E3nfz7vzzecb
Ja0ZJx2yj+SXh1wccInNqLIjOgPjv2/hUEdABkoRKHMWnf0mTOC4IULTRCI0tOQipynEYq+4QBpw
A9P0bSEdH8NM3YtJeO6tobIr8mvHNMMbpZBlZwroUF4fxN+8ePEC4DvNsINZf1ZcZmhG3qLcIvrN
3yO8vq8P3XHA+ro9JWdtY72tXMHvQi0ORc/spaY3vfpSj5+U4kjPHJlTDZzsoywImDEnG7fvRzAH
UNW3Y1vuoXLyLDWLG86sNHKqFja0Wum3dIEfEbxCmKmiwKTmMFhSzFv76lYZQtNuCsM4NWP4G5L3
b7OGFLPxyT9eDqohomI+rxodB7vF4RaB1+6rYbR4Is9EBAfE5awegWG1YpeqbbrN2bQVR4vdtHMQ
4N4bGxPxd2W+n/T3v2A+7N+sXDPIPT+kI8akQ9M9JC/dCWEdTCL8w3AmRzbOwyE5Z4f8+frQP25O
atYAtEFqquijL/GT5RiYyTQE3qWh451O8PJzmOYv14OsfV7wvKCTARnKPKPfD65QMY3GgkK/BGZ8
W4XeXu+llvJ4tFfT8d4M5MIFy3qCu7ylWbFSDGN8b0IvvmuqV7pZDDC8k1PyOUNZ9z8zCZfruC0g
/vFGnoOhQIx3PS5Jy6qDhA9GO8SthxQrR4mBARJktp4WM7nk9S+6eUgsLgqtVWHEVEJ9SW71s7X3
z/Dp7eYCi3xbOvHjsNi0Opc+bTdT5bnxfvpiVZrMuGDTygdpj5rPoX6F0f41vqt2PbAhWKu82TOn
3MLUr1xNVN15qlMI0MldF4eFlBhyi4dAw9zpf1Kqv7NNw+y7FkBuQ43+Xyh7zscTSQk7gSuex877
keL8WnnWZNYXoKW2BHkliTeu25UF+S7EUhsposRvxjkhNLtzi8/asTsqh/zkO/OS3HqNrp7v2F0x
b8wfxdj349FNDz6jzyrxgsbFy/lzkAqSG/vDfZhVrj9Z+yjSvmwszdVpQ3cS6BwX/od8OW2zJjBD
RiieS1t1oj1e93sPait1e8XJ3f4o57vrMbdCLu4xEe5qryaMszEAwxeT03UbB/TKOanzMoEkBimB
5HGxB0yo7UmZZcZFnALg+KX4R/b8xJmSdmMoH4F6KFjRuNfmfiIlh79vnDc3Qd0BLB48ItU75CpG
A6+Q6dgqtvQQ4IVn2bQ4ndjVITAeoXc78caFsFJhfB9/cWKOaudNHqfXRVf3ndulWKrHu/LV2M3N
Pv6n7UW3AHWJFeS0caoZ8zwtbsF3Y1985SIagIqNUfPc5UFt+36yk5H6B23fR86QGL+LTH5NtQhX
quIYBMazkCad62Xl0VAxppIpCR1SQ/0TZ2LHb4UdhqxBYPej/1iPKGIWtONTob+fTFRNxMqDDQdp
31Hz4LMcVZJdJ7LiFlWTY5YwSHhdJL/1Qafk6HuKG0TR70wskmPoj9O9F1tfaJkDKhThpeoCBOYB
aZqD1jUv1eC9JGIJbNuoHkq1ekIE5baOut/0U28a1DuAtQx72asCx+NJ0SAbY4eN/iuts09ponwq
1P57ZWVu3xk/jFQR7Sn33cRHNLCss+cp8JFw6TTXE4c/ZYmQiZSjgR0b+INFlz4Sfl/fW/M3X8zJ
7LIwK/3BfeCf788QS0ubQJ9G7ZIV+LOZxXiXmdk5z8o7M5csW46r1vkXETk3aOioNBCWBUtaoJOc
5ZN2wTPLKfUAaSPP4W460V8+I/Wydc+srDr8MbjZqAADqrQWI1QroRO0mHjiuTtpN+UhcENnNtjs
XrcVwj5epjB90GWkPsCtBsDp/ecs5FxFMkOwLhbKHI0huX5t2q00q/JsgYs/ipEBx38Ta3nX5GKM
6EEcm3/L2lQR7frJ36EbYPdUtIuHcL/lS7h2eL2LuCgCzeJhXTr6HvJr/gQXwJ5l/+pvsMoPs7yz
6KrH7Km+KbCQ2mpRrJzQoHRABwEHmVEui7tOK8xWDlVBu1TNefBap9bB2UG2vb42VzIYvinoQbIz
OlsfWgV5lih5WKbWRWiccbT7n8ZN+Vp88lUbmyMEsw9q5zCjghtvRP54xxEY7ubco0DwbflSJ28y
h4bC+iXuKHPI8E8Df+vuWYtBC3V2ouDuxu73/eJs4qCva2HQLq2qfq6H5D4xKbHIRffTLzC7bXT5
Ig1K56aqvIthu2joWtm+DuC5y0L/4Ce4k2x873naFscPJwFfnA0jf5RVlgU9qoKJ1Kx3pv3U2e1B
uA9nT/HP0TE7017YOHxWPsG7K2h+Ur25fv0E6ZxQwEy1TaLbURu5CrKtzzzvgsWY2Pl/cTWIUn/A
OOKHEVQ5nVPG1Ln+Teng7rTjcbRr7rawxiu7glBQuyymkwfZYldk0kSn0x86FMgK1D+o+6LjHAl/
NmZp7asZKlsCkgb55PKS6HotqhJEAhiRxsPAkXfSUc04aSYHWSJneMWxamOiPko9cju8jbl4qEhS
AbosEFGDPmMrIjp96DSP4DaP6FLQJ+l2/QlR4c8NryXr+1aLZO0ceBd98VTBRtFKVT3x8CBAWMc/
Cli25PhC1y6JdPYFJTXf4bBztnqVW196sT4npQI8ngneJRI1t9LQfWOHbszmvM2X65OeIO0uplLl
onq/B4ZOldQ4Tupn8dz/VG6Vo+6gZPJM76I6hieuq5N6kxyiM6RT47P+5Xr0tRVL6+kveJU0a7li
g7RK6jiO+uce4xYtDJ7a2NpXsbGxCdfCkOHhDANEgGb9Yoy5lSC+kwSsWEO+80XvNqkArYl1ubFM
1+YL+z0DqBogFQQ633/LOBgTqctM7aIW3EepvvObTfn9tScaGAfOSIODm+f7+xhBlGZSNlE8KpEX
r06qE+/yg3eyUJoW98iPkFsGu2141srQiPdP2MUGTCJTkAsI8fSugYRhwqeqp+trYaUeDqGQk5CD
H9CqukyG8oRLTslR+VApPUxuhWB57CiHYUfZ4ZEzZWvlr73O3sZbDKmLxFLPIiy7TeooOxlU4ak8
xE81dWvJTW5mK67Kabjr0d9/3hjryop8N9bFiVLWFbqFs6KJ6u36XfQyYzuwdPYPCmAZN7AcagQH
736rX79SkXj/jRcnij/DjTQv0wBzmwBI9tLRdEsX7SIELXf+pgr86ifGJ5LLnN2nLfXYJY9crcxj
6wKz7ktiYiekg+zrjScxMA7/5pO+iTWv4DeXeRI2pm9VoUUFqfiKHGyJl2m79xS72FmH9rP8rLz2
R7PeWEVrE4lWNKhn3mok8IuJjFI6VmjAmBer150uxjxBFhxR3dJJWNl+5tswi3kbuMnTShPUy6j5
50SXz6jubQH955+6uAnexVicknozCHGZtHP5dLpt9uZB4AE23ND8Mx/7W7S4IEdViNhrG6jTjbEt
fYpGVMFSrSzMC9RSSf02shM3loa8NjJ4q1R04JV+ODPH1EisyY9M7u8JRyvl6J+1e5XzMtulj8rG
cP7yzj98xzfRFudKJpmeUOIkx/tI+DS46U5+kH5L+3QXP3Si7d1q6SFEz3hnHgsAOfIP/D22Xiyr
U/nmJyxWZZwhRCRLqCCafYNUcYUpSDzpn9tCgInZJzaqUVsovNWNMDu/zeokrKPFvaT5tZh0kc43
LjWE2rQ71L7s2PhXaQueS/+Ns/i61lBPgABl8zJ8GvZR56jn6ev0i+fgDvL/XC2Dovx/v9Z5TP8T
cvE1J2zBzDgUzQuisYgKfY/aDaeAtQcmQH8NGAlO5Zwki1TaEqcxLATOyem3/qQfch+VV1ennCo4
HRK90anFqkW0t7sYq3sP8wAJlW+UUv+2qt4cmr0AFKptkLJp1Esmfq3Cl42ttxoAASdq7ED4GeL7
UznGQkcS2sli66nnGH3h2xKnWdXNb5vLeGof/4VnKIUQSuAAkRmQ+eFBG0joLo8D1/ogJCp+0rpb
SPGIJNqWDtDa5aZBy0D4CKbShwQ6lnOv6TMmLRPvW0uBBtLYgXSnJFvOzqu1nTeRljA7ipBxpnkh
2/lukO3s+2wmZTjSeTpYDyI5uxsgw7lxaK5NHIgwdjNlFgr8i9vATzQ0vJKSU8wLH1GgvrMG9Xh9
cayHgKeEoTSZx3LxlfLoF5KXR89WnkI7RWF02CJjrvTOWAu01+cWBZjI5aMSGwfU51Jd/esnGPwO
z3PKiJdsbP8vYFHz+3558r8NtjibBknKPC1RVfgj5mGGlnru+H3Oi/H8OlinLULt2pFL/QIhF9QP
6fksTg1E3NB2QwnoIlqJOyuqpZZjJv/mWfA2yny5vjkiUEtpTRUh/ItwnC9P+qq1kyMqaqPLdzM4
1c/ZnqW09qW0WZ+R1y7ut7EXCVWhSDXJFrH7c7/L8I4LHyAskxec/YfxKTybbge2Vbl4zynIgUNx
MD1n6y41t37EvIzffIAggNsmeVnyrJaTaKM8Hn2VK+iIUyWhrKfDFiwkCHVMx6Hs2I6Z1363LP/F
BLkdZrU75cEFHIrTVggFgBoP7TQrf1pdBEYX0jpy94NbtFpo157qdmp/wlX0a5J0wY1YYi8mdRqq
n2L0pZuwQGibGBlxI1NcBDmKO2Uwjf2QWM0h0aOLLOXhDnpG5IpR2DjJiOkpxF1ExX/ESJUiFiUc
CqF7ECvpWY3r42glf6qIBkcZebvWqxGJR3NlqptPWqbFqN3G3/Ouw1DDU9CSSXtyBvTBUTWEymLs
Sg3MdC+PmD8XfuimivYaNZa2q2tD2qUGCppNi0BlGH8JZHkf5v23Ug+x5Uh/VjCzb1B4J8kLeC4P
XdwdGpyT+D9IlZfh9Kcxxmojv1w5bWj1WsiLABaCFb6YRqAICMVCN0XFRLvXi+RTG20V+9ZC0Fiw
wAXAuiTM+5WipTmGdhQHeMlmaKqGsFeT7Nf1Q3N+6S/OGAiQ/8RYbEdzHAO5EiP9krUHS0iOPmqe
bfxU4QghGCd5eLkebu0AZTwU22nNk8ipi3ddraVZSrJhAgiACeh6J/9kHSIbL4P/u5sVND8+Hbg7
0nLxQ7skjvMeZlJlIshzRuuIZb7lJrpyYuL2LsLWAOMwW5ssJkj26ypPaZK0mmpnYoh3iG9LpfXt
+kf7++d8mCQVrpXIOkPOaxGnKAFAFmruP8uNlhwFQQx2+SiBIRemyWn1AmhZHisIdrPry57GRdiF
N7UBdKRLVBRtPf1cByyhxgzi/TQgPBVIQoOuu3HUWsybQzEBRiMGt7muVjQWhW4/ZHi7jZ5Ro+Vr
CXTg1ehW97zPZtX5bjWpI6K51WCT33lIowa7sfDaPc4i+8IzuX0D86ZpCt4S+IPepnkRn9CvLXbo
0I9oPMVR9U2R4p+lIu2vf6r1I57LC4MxHmzysp7lD7ksVEX9n74VdRcXDkh8No7FS+DkPBVnrItF
L/JmdhyTn43uNOZIZ9jXf8baWw6GwX9/xeLmltRCEAVjJKswZ9Hz4iC1lZMho+qlG4+eFXDt/Dr9
J9TiReybGkaJohE9+7F0mOj73pdq7IE385k6I+IdqXa3iPbdanQnHN0ozZPQKfFe9bBGYdtodwCp
sBMM2096bGoOFCRSvCi5mSbtgbtn3wbSN1kpkDWJEbKX6pvUgKs8IuM8VPUvXQtAmI0T31n62snx
sx4N53acyPIpk55R/0eSNopOplC8dJkeb+RSH48vaClzo5e55km7JDU3ZYi5iifGz3VQdi7n6KNc
hZ/Gsn5K0rJ1kwYZ+TaIt8rcHzc+bqDkjIBFEUWFPv5+43elgpi82VuXCONs5CDuBAn7YG7pjXW0
GodytmmRAVNvXmz8UBsqyRwb8qkGMfFmPAdx/SOwmq31+jEOiwjwEiqveCd9gGmVwKKHeO72Yp9x
4D5gokfDmSTpcn1frNxo7+LM0/nm7ZNqfdPydFcvKmquYSLvEl3Y2BAfV8T7oSympo00IZ4Gyk7j
ELqGgtZ6FR4DESXi8DjmB9h7G3O0ttcR3DHxTcAgk6T3/ZgaVideFGioQmPgscZ7ssaLwXrsysK9
/vXW2lbm21CLyzpOoyFWI0IN++Cz+DOgtWLdV191R3kOHmNnesBZJUeGx1YlJ1DtLaWCtU9rwApG
qpKXzwf+JwrpiOX2pPZeogJfEgZk3cNv0aCHTlu0bjOYP2Y76I1Rr60ZziGKQLyydJCE779vOYRN
JHeaclEaH08p3UOUUDI2JnG1W/A2yvwr3qzMCAytWoWjMaMPjsV+brhgb3pTuvJ+PNWz16Kjfrk+
nfPJvLjV4dH+M7DF5p7yqPRmYPElwj2m0S9GMQAJAj6sqzaa3hsn5erNCAINXhFZADfTYmNoWhbi
V0Hqiv5DbgfO+NT753nZDLhvht8Cd2b6eHb9OXbbY+VGAtYtzlbHYIWjpsKD+O+vWNYexjGfn4D8
CvVHfpGd7Hu6M0/TQ36fop8FTGcfO9YP00UABXhodMYNxcc+5uX6l1857gBCcGvwEhW5PBd3ZiAG
slSaAANiEe0Lr/gRZbRIWvH5epi1T/4uzuK401FiyIOKatV4Tn8Oe1whwtpWvqlOfygP2X64sZz6
d6EjPmt7v/tT9RCdi9etNv7a0rYUmDciL1VKWMsnkdAUUxHipgHe1zzoTn+XlrZ1j+3Drj31j9kd
rl3Xx72GAyTizF/jhqRNs9iyft2lfULydtE+Fafpa5bZUoHVG4+vwYFOsWt/mb7daLiwYntyPfa8
iheb6l3oxT7OhlbqzJRO2KzNpoCQ7ffCQd50Tlyrob2Ls9i8JdYjYzZSFhTwpbqonMT5HZqcVJ10
G+MWp/hRvMa/ro9t5cB4F3PxqtRzwSvqINDAwmOhI5wTkFFx5xjZY1FulJBXLjVCWZhDwkhHFXdx
qQ2FxLtqTLSLx/u+orOdVcNOEEwnwBvs+qjWmojI6UMfAjvNI2f5mCq91qJurM5Hb3iUX+c2rXSO
X2Y8euZMG+2U1fUxc1OR/KF/vwSk9wi01cNEsG7fnNoDAimH+rRtl706VW/CLHY+ikxW0ssxU5W2
uVP49UsuyL8hpp46r7lodWlurPu1Iw2hjJmcCmWBv7+/vzqpERSjt9SL3/H05WUfPInpplr+2rDe
RlmswCQO6jCJiKIajl44IMnMg7qLXEww/VfDEbxdcpOewu+pW5SbXaiPtugkv2DracfAodNJTd6P
MSr1Ok4LnnZtgKaLtsek6QAIHraNf45v0h/CjmrRrY+4K6rKtvkp/YxdsZMcZvqT7yqnbeDg2osM
Sh9vE/g/Cty+xUlXjVLoTX4O6g04luEf1JDOe7Cncn8RT9YdfDXjTAXuCGNsL3zVvm5snbXVDF9E
NogMAW+5TcWwTlRB8eZst05sgZulfmhf/R/i5/gWT9JTggOFG+1i04YV6TRbmIe1U4LoksruRVJp
uZkqBf15yaT9Tx3Exbyq7U6iecAKdWNxr8Zhz4LiEOm3LvtZk6eIWRhG2kXDLKQU1Qex6PY6rmOa
ddn4ovLK/aHPasF8Vi5Na7Fx02KapG5UWOG8Ay3YxG6NfKUjftP3xaHIb7cwgytv6r/cKcB8MsmD
Pu+4N+/OIRCayFAGyAGqcG6M9Cil0SEQm1PcqK8C2w2VrPB0fZBrZ8XM1/r/MRdjbBW/0Pp2oNDf
G45Iwa+oKDFugU7XJo0s+b9Fq/nfvxmZl+Sl1elp9IwuhdOEwY3femepiF0TAsL1Ac2X+vLSJw2n
uQTr0fhQBQhxoVGGRMD0F+Sw1rUYWz5cj7D2ycwZ02bxjgJRujh6+nYyzWGQkaXA4dHFbgyNVbT8
8zzZEA78OBQNbCJVZfYziK9lNukpCTIUAvXYrm/vUewN7anAQPH6aLaCzJvgzdSgPC8aoTeSeTTT
yVKm20Le6mZ+vCnmMcyDQBNF+WAtrVANtcwkVS5dAZFB76kHCcPtUOEFOMWOqIQbygkrhWWNKICC
QFdrcwP6/ZhKuYtiU/HlS6ZUqG1o3d6CR46/52s/6X+kpP+icH+QPxq1q+gIfxh69nT9s37cywiu
/NXOIkkHtrDYy2PpWX3L6rykuR4/dcg9dqLQHcMs7W5Cn5RcyY6iVH+7HlX/eGS9D7vYzlqcIdU5
ifgrYTUqYnRoBs98BFtQcrdOWsxHCuN5aH1MpJ8rVb7VDP9YqpkbB9Y5G77Heetmk7HP/V/VqB+T
5jYJfXT4g2OaDvd+JLl4ix07Lyvo6WTY9/UPIo/ASvyeqcIXHY9B1Q9fIhGNdQnAmU8G2zT+uTcm
nLbjTxYKlnaYm+irDBexoiZn3at6cSeMyS4QeDzgQOANHtba5amNxvvRe7H0b4oZHaZQOAt+g/Ok
vM88JD2iBMCVv8sD/LaG+F8soBl0xUOTjBB82eLJq9eZNnpFq3Py62fJlezA1e5nKkf+aYtb95cU
/P7A0uBn6Vzc7PaVbviABk0RisIF2y478DAdrEQ3yTxqlSPl8WPqyXvBPBrxXToMn8wytIHr2mNY
n6243Kdy57Ql9bkCl26JOaIa7w29WwzZXY/dXKf/tIx9S/3JV58HOOed8idE4MkovZOijqdisnDk
1JxIqu1s+iJW/lkiJxSaGHZ9flA17WSJyVPWm/fxmPD0n1JXNTBsTAVn9LK7PK7sVAyOCUD6qP2d
Yd9Y+fhc6MZJHQrDURrl0MMUcAslqDD3osHQtg1+e5Or4YJlqT59S0wpcmjKWuuOjf48+JmTVrOD
bSzZwJL3pSefBQmTqyjZXd8vKyfTu106v6neHH6laaE9BYvhMgRoUaUJFs9DKZR2iZum0yuSCsvf
e70ecz58FvNNTJ2XOaABVAbmf/8mZlEoWFzjKXcx8+ROqGvM5KsnXdo8BNfGNuf5cEy4p2h/vY/T
6+lUIVcvUyD0Riy1dzyN8XZzq3GX3k6kpd2PwomezNROfmzWGdbOobfBF+dQ1GVVVsSCRPBUPGHP
50SYvLnlNwQotN12Dr6CjAMB9Ga0i5lU0m4YzCFTLrCG1O8s29+ccsGuE9KajaRpbi0qxygbTqGA
tJM3NN7nsQ+VByZ+tklsbfpqByNuvgvCpM4lzHyPh7Nna37hHTofOa0kTh+vr4SVbHf+0bxikR81
6VsslkJbNEkARRHxaFS74NPaytHa1dItOrr/gd4IwuF6yJXbnoho6WL5jXT5MkfxtM7PC7FUkD+W
b+QhPAnFuL8eYm19mxC0RNjrKrK9i0GhWKsJmKLrlwSXXtM/TjX21P3xXwSh2zNnuFTurMV0p8Us
f41r+EXukoc0k09TEt6Z3tY6XvtcPPUozKKDqXFIv99DARisRuwT5SKY5q3QQrKsiw2h0PmXLo8D
qNVkbHBSP2rGWbkkgCztrItYW7TeKk22RznFdEvrBrvXUT3rcDnXRyrRfbzxFfXV8f0TfKmdlaso
UpIAWZc88160ND7WSGZ5uJHyT6ecKswjzTu0D+/V+AbvsPuqp4DnOXH02VKbk599nvU4pSE7VMO9
aXZI6mDLmGJ6nu/6vr5LxZ+tiq8qEA7DSGw+5CHw1P3UvuJEu4NOdOCa6HJpH/E0ahrVMZTJiZT4
InuNm2XjZy/O90Eo3gVy4xaNYleR9jp61Y7q0TnrTLeHUKvgvVikwSFHJSFOJgfUzN6K8SO0FGzG
vZscadK01F9ExXitANNg6WWH1Zbg2sqqf/tiWPIxS79JoZ/xxq3R7bZDqzhKgXqEefp8feGvLJe3
cZZcTF81YkFJOedaqfBv5db7pbbqjZSh1JRFoo7FRpwitWZyhxnoVV8PvjZI7Ivl2bQGN5sloaew
zEC38Ka/pDU7z0B2zNQ8DOiFfqMOqKxHssixZl7IB2pbqXh6q5bcH4YWq+denAxey9anGLPkfZ0O
+r0El/hZCb2fuJLaVRV9KfXmrCVV5A599+r53nM3CIFdWpWMYKzByv5cd7tafpb+9JOEj100fk4K
XEBVb++lPpZ5ef1kyJh8Bmj62Ih974UaNLenfzas/Essi3jamOFWr2l1nFAY8NSktfsBPk6CIAaC
GMuXnkaPJf+qrdiuJW8jx1t5CmiwoP8bZZF+l9HQjmUkeaC4hgCX3eiH2GS/fVkn/amQ4RJ6tdkI
uXKyAO6cJcZp4SrM4PuTc2xCkmMe0ZcysD55/XDAnWwLPvixqkBf4Z8Yy70ASEz0JqNGdMZNf44X
8DYJNGFjbmZ8HX7K+/9UjbeqNGtTZsEMNsBT070yFu8qdKgsyAwqzE5QN75wkaMR6bmtDGRtypA4
kmmPsQmMZQrbRJBkvQSzo5rC5niPjohynBEr6W1r2TNwZe5k+LglG/ZWJW99gP+EXqwWDnCou8Cf
L6GCOVwxHYWp/SnI1uv1w2R1hGxu7lcK/Zwn71dIOqQiqpGGcSlbkUEFx4jhBBoSMOR5TaNv3HUr
XZq/XajZqoO/8Bp7H8/SFbONm8rji2LA4Bj7LrMZmyNAg4ZRrkDSRzHw+hhXVyh7mDfKrCa2tP/y
ArPS8prcTp6+i8FgWxHmDX5qe/WG+MBWoHk7vkkqSs0L4kFjuTT1NwuKUKKCLxJfqi39ktVtDaRa
xQOCEvOyJNV2AMbbNpRRgvkWh0+N/+f6B/voJaTMmgaqqcHVw1FpWTcxA8/rhD6RLoHimE+DvysQ
JhIvs4gVfFjDzn8bhpPfBl88Xsh0hYRNSsbK8ifjm/EFvPlAdS/2txpYRa0FDLGCOZdMbhscSBk2
btKV+aJpMXurgJ1gXSyC1J4ESEnXPGzHo+9N4L/2VZLSZ1dVx1SGjYLlWjAKvBRDAdwzZ4tgg1lo
Q4dM3gX3ZjuzjiAlz6qZugIJ+PXpW/t2s1olUfDZ+/D27+QkS6CJc51VPyfpQdeOgbrRtFtZgeTO
9FhwLsN3Zzk9tSIlU+j3TI+WuwpPZgHNxuujWOmSc12+ibHIXjNWhTjI7CZI2Tv4figozoZe0WXu
5lrmbraw2gq5+uThEJopquh6fHBk0xJWoxR5Kt5Lcu70Ondmm5TxzpAn2fYn8WQiwXTEfOUFzPRr
lpPGJpVmuoKW3UC2sA3vy1AIn8g0972RiI7pN8A6C2pFZiWHtk9msRvGqbYryKF2MsomooV562Rp
QClHyk+JIv9UffWXHE5cLZPxtR3Za1ZZu7pSRT9KOdzxZ6TniYqmk2aqtOt6BXxgFzT4t2OTXdZ7
I/B1ty58fTdW+slom2/oOHdOKU+PmpVO+75NEtuchGLfdPIsUz3ctInp6kHLf2Rh7esllF98JRhc
teu+GX5/QsVCdxDJndxRri2nk7ubVpwcrcsOlJz3ngfCSv5aKICBsjT50X8KpJOgYYmq0I3vpqcq
iuOdrtX3nWe6hlk+abV2SgvakpBG42E6D631kiHPYIta5haB8tvSQyDoUv7EmXpu8v57nlT0f+Lb
vISYr+GCMFfaxNAInTwUAbNnKagnMx/sIJ0ov40JVhodDXIzi0FiKdxr1pREdG+ofJVS8DPOksca
fDr/6dDtxW7OSFTFwVfVCYeGaqNk7ulu/miSULD9QPnUV8avtIpFu+6qAbfg5rUwsxMv9YOh4ks+
KeFZ6ZubAOuxLMiQTU2VH0EaP+pCHgGmt34JLfT+ytIuEo8mR6r9x0ab5FvfQ3VN5qVsax4loTb8
mgsgj0bBCFwy6j8dzrHnusnKfREpP/VO/RWGEmiKYfjdmLVkV3F5ULwO9YBeAhvgI0xkCd2vJu8i
O22E10Dq8M2pAJ42+HtTi8kctZATx0/8Y94BFKUarlWyYNOsefDa4bZFRfToQ0TYa2ZmfMnD3P+q
SzGkrgmHmrL9PpVkpm0VHdG6qe2Aiug4SY5Zxoe6TCY7MGFKITKi22QQuS0E2qMKsMedNH16iPmS
SS8Mu0CUL3GbPQdG9joozV0lFN/6QbZstD7v1ab91pjKISqEmy6gEGO2Ur/nYOOlx+9n98bfynwa
7DCblHPUxtVOkhMMlzxFusBtKtxeiW7rqdH2uaBZNgvnphgbwR5r6+zJZmGLhXLw2uJJMMWboekf
FFpvUdMBGx/733krmp+retzH2ngWdH9Phe9RM62v1lgFOzPNersRev5Y30qZSPyG/Q4kjSdSA27i
r3Ju3Y5T+GUKcOVGFgpGSC/t/NrbVUJw9IbiZtLa77lonr2clL0WXD3qvjSaeTv0mWcrrN8ob06a
GIBzmyCV4u1UOJVlVo4uiC8F9jzGOP5MUC/kjFAPQxfcVsJIHpE0J+QRWHLJU1Ape2lsSLf/h7Qr
241cR7JfJEAiqe1VWy52pnenyy+C7arSTm2ktq+fI/fMXFuZY6Gnu4HGBRrXkZLIYDDiLE3vUhLv
lSR5xjw3IGYLuU6bfFCN46fWPtXD6AMsXbwwyKAi6097uKW9ln3xBqNv6qA7dlXBMcuJBiiBdCaB
uRUYd53U9qIah3t9NB6A14MOaHPKq/JU8Lz0apEFDUnhCKoMhz5Ub8c6eRxqDhVhLO660f/Eafin
LKSPljzc7cz90JloXlAg4Fi4pUleBEwh9E3tm2ID6UBg3kX+gWxwX9XVVSRG4taacU17BdJ+Ve+W
djSgp9hKr4GTl4Ob812U5e9jZL/GPA6SFjBqFif3tpA7bJeXIlU8tMNfipgcyGT+ZnyEBZNVHjUO
F/ZIUR6bbNipYeHBxy53NEljh5cG3CW75qGLWekVY7mvGzY5+L9e0jG6iq3uObHINW+H18EIC1+N
qg9qpqWv5pDDbLDuHaZXe4X0T6Sw/1De7AzCfaMuDSfXwbHK4BIS5bsxBG8oHOiHOuQ3cAHe0LKg
XqeZlUd1dKJalUwB5XrhZKlZO2h0JxhmJVs6qruIpDul7G5wkEFJRR80t0ybK2F2B91A3spM1jl6
Lg+TpkROzy23LDCkxWbaFZ2hBbXZHYvRuAfn/S0xY1g39irk2MpYddSpptcwHXlPGflVW5N0FKN9
a63B9BUjTDyOAE5mA+cOUOFtwaVX03vLVP2uMV7isj+R6R32NU4eqZu+ZY+RZkEEP+Z/Qys+lnr1
NKrZE2fJLkvrxkmJ9ssqYmtjjQWog9w66k3Xoqgm274w7gplHphIfj8y66Prs8Gra7otw1FBwilx
wMbprTp2m0jQ69RQpyDOQcboUqXytE48cKPf1aNt31ZZ/9TmRe/w3t6XUj9AQBaqKJP5mmvFU6+Y
GhD4eOVhmM8ioOzVSvvGxel9zbUmdY1c/EmEcmdL7U/ajzeKnOsUQf/oeojF0ZhuS9E+DDuJfZ2A
XaWzFg46Uab8KmRv3zeV1bp91WSPVW3KAByFAgexWh0m1vss6wF4aIp6B0UmyCRZFvJB1sWBkcbc
VxvF8EO70Hy77dAPFJiUQP/1lhp945RNipUqqenn+bhL4zaAW+EV3NR/tSENrIingZlNV+UQ/W5q
QCty8O8ky32GzktgAnWxhYUm5DJ4LVzwYKVb5Wa3Tdl4w3RoLugaNCUy6Ml5ao6XLeAcCFOro6Lx
DJ3TfNyQ0I78Dg8QgEMTOVwBvryMgKvEdt3noQbxp7DH/8B6ELKq9L0A0Re9SWTocoJlaKkC4RYN
DUQTjfpKq/MeJQ44DIVq3U3wcHc6Nm3rMHkvrBoyikrtlS2516riCbAE3xStaw9SD/q4km5q14Mj
MGjcyLJjME8iRxvKZpvIijTMuwz1pi0xBp1Y2riSpZUreFS4agkLV2h7PnDaoywqzQ2EBkcPRYdn
kviNW9kvblv3aqLfTX2+G0x2qML8AbvivY9LzVWU6ipsxpswnUYnocN9Fto+4cqT4EAvF536WvP4
JQY821HrctxUEnrdSvxHjNp1WjL8u30C2od1UyaRjvMLBD4NHQBq3kbSflP0fHA4TY+9Bv0GAOgO
VpZyEAALd8zaET6blZsUOIExArpPeuWNj1YABEMWRBlxFZiS1QwuPvlgbphqvGJgeZAGAFwk+xXm
g6dYzWm09DcdIOX3PNb9iGSowLXoJPrOk2ByuGlnbcfRNn3dMgvXNIph0yeG4Zm68WHERN+KgtwO
GOG+6e1wyjVwkwDzob6NfJlTG87fOlZ0XT0TVfptBBp30tcb0o/qXunpK1gmqpfY/Ak36ltS4h02
dMCUdUI3RAdvJkuG2k/NAW6EdS0B2I1epr44ATXzNphYkXYy3sqYFS7NJNDU3QTIEBu2gtVHhVhb
AH8mF6KRZdCT6loRdeG3il04NhsNmD9O70pnQU+8nTCQJNavoeQyyEVnOQ08DpKpBlohx5orwcAp
if0esXZLSZPvQm0SDm+zzWCmAbVQymXl02CngwdOCRQpSpkc43jKfT70v0ui3UKaaTtm4SZtmkLq
DjypS1TXUX6d1HqzNZP8jaG2gbnGTd4Zm0HruWN3OFhKDRI9hgnycYEaw6Sh7cT4N/zJUGEZ4SSa
7EEAJVQpvdyKIQPOBZZHHnno1f0aBFbGKNkx4vqjzMLXLJtu52lzC90IpwY7zVb7DaPQ51eVep+W
lrWDCUTnCz3UnKlvUWuq9bXMoo9kME6lPjW4HA2P8dTsG6bkrjGiZE3j1C/bBPeSkv5pzQya2zoK
j6rdN8VwFyVE8+MGsIyiOLZtmLoaHTedrTUQ61U3GazoMbjdUNF5Ew8PzWwpkUR3RRu/anL4q2hi
p5rhg2FxZNfEesGVxS9S8C1q1a+r8A46n1fdYMFJtKscs8+P8SROEyd7GdUet9Gqj/NsP4roJdLk
byMpj6TMhKsYPSi2wv41O7c4kUWEC6gbCBz2sMGgekIsWDzDf/MQcg3V3ojFm7ZPyaBcx2UsHWpB
4B8yUYODav+uh3XUwPMrtPJSZ7CUp7qSNMgpThL0GjwlxT1rKFHbEUMGGi5zUJvZSRGHLkyuK9hq
WbfodwsHbNR7lk9vqdn8NTthOFmnQMq84UHcj8pWNeGWAJbQvaomryoHtqfAxdUY6VZhgCFaU3hl
WMM2HOMaeIG2dHKCw5MzI/VqLdtZYckd2dXYcNTa5Gr1ZsfDbTXVqTtBDsQp28gtCrrvAQxwJW4l
qjrdWCUXfjbVYO9ZkMdOB7xRwEyOlUZuMpnfRU30oveRgJ40pBTzqLwdE+V+UM3BtRv8UbNHUdXa
8JqFIaNbNzYU7ayrNitfJhFDIslgqZcP5K6BvrjDhmgMtAGLmYOG7akjhQDxNOygkIpGlCGfdFnd
Z6z5QC8T/k6meZSjDFqd/hEqNuRIzALG46zxwRIrfQPDsnkBPyZF+TyU8Z62qMjjbp8moQ1wdQL6
64Ab90C63h1jOMA2SfWu5MMJFueeNtgo33EgRZX4Y7TVsVaKhwR6jg7sOoDPsHUv6/SdZdTXWcS2
XZO/ZJq9k2Z9ryUVRA5VcBs4nQ7xRE+Mmh2aJ3Sfa+QgOAWDp8piVEhV7aNnpTmFOdwmLY5LCG3I
Tc0S3ZXCEoGdTqep1676PIEQJ42nbYZTyI7hwNK1xwl6l+ALUntrcGubFvSoK/h3SFSC4CV+x5z8
JXb4zi37GtIDpWOHFUDRWSb9qMledBW5T9q4XaXldBJIV8g5GqoWiiKGDyFxWoNfa+G4t0fFZ0I5
5BFwcQxvum/DK8XGBbOmf0ao0GzKvtqFMr9R2xLT+yhOtpXsxJbhj6Qhak/e3vCebXr8x4HZDSoU
ZHMNFxpfw7ZEl+kQjQpu12U83XZlBGqMsOCWJAuQU9rJrcDpPHKCq4ZNuyAt6/eyq439NEa5o+YE
3B2LQWAZwCXRxwDt5HQI4FyByrHm6WaIGpwUKFBj4GYfWqV9AZ7/Y55GVWkd6Gqh+pmpdL7OontY
7eEsQO9mrkjILtO5YxFoQplJokDcOQFyQNxgYaYvdV8UTgmsnaMo5FFw3F4LGzhZkdpeDJa9m+iF
S4ZKPoR9Ci9QlEdGEmduhRMTPiz5pmzNm7IQD6BXbWQDpeQU4PtMC3QBVQY7NF665Ab6kF7LU9Tr
o+ROy/Rdj9ZSHDFIOpvVg1Ynx8mEJU6Ea5us0IgaixG6BKajUvuUq+kOvYZDyrBp6xKQbRYzEBjY
Vsvb+y7ifljgaess37AUTP427TfYfDZ6Qt0BHZDMl7WFCwqJVd8oe8ULk/JvMkw3U5zZ2wxVuaOb
vHFNlNybxM7gxd5Db6DM43ZHRn4/N7C9kYr7RhYvWh8em1JxtY7cg61XOvXAXiy9fIllshsE6IEM
+HnA0tgjq4dtPeWoSORW9upN2sbIvCDM5uw+LkycztrMlGxDsmkL4yGs4psqTLMrlWF/9Jg9+wnB
hb0VZuZCDNVyc5yeQWyyFxlmyUYMFMj5pJ81GfA+qlTf2gkFAtgwMhTv9n09oMjR0HhDTvJjocDK
I5K1jwbSgzYivJFFt2B1+VQiPZS2eMDCecKR+pTS+CgL646w8iQM0SFTos1Xm1tpKnAgq5LfAj/a
4Z1Egm7k+BxKRd1qtuJjknybJ32g1SYgMkBJVkr8URfZiya0vUYHfzCz3ZiyZ4P3RzsvHoQRmU5R
DtdtVWJdpy89ix81Mk//M/WGZ+QmlMyHqPseZO+DSrqPKA73etTp7kRwVKK3hKJ6KLZG291bbXIL
utQ2MiBnZUZXY4t6j0W7kckDqPHv+SBRf82KgYZSOaD2f6hZ/gByM4yTddOfzDr3C9WIvApIYYeU
3V3Vdziq09JFk2lnZRZYZjYKbS0UowMY2/M0KvdNpAuksnBrmlPmQ59kDEbNTp2eocdgoz841Enq
qopEu2m8I9F0T5T+VBMIi+uQjkcDsMhgIwceV9ZgBKlOj6KfUMMnxQ69XUj6JgxToGk8AAxKHVk2
XqOKP6CfoYXL/06KQFGMz9pJBRR+0kK2jyaWW8FrG3k1c3tV/I7CwnQtaQS63uY7lcGyPM1Mjttv
vans+qqZk4qIHmrAYxw9G6mvJcmVSK8ieh2HHZxz3uIotoGNoG5SUozAo2k31fwwNuFdxcEjktqO
4Q7rFJRtW3N4VevhqjeVU08rX8Npi2vNtAtDtBVilMp43KjYdNUYeTwCGKeB4ZIliOlMGNiLWL51
mh5wC1KAsnznvQy3QxJFmMzbuKUMZsB7WFvIKgfB0LaUIOTJa1LKEe4xHdTErOgthqeHLMwRFYGO
4xH0c3jb9Buo60LJUCn/Ds2UuxCsGR0iiebipsH//bEGtD3h5wJhb6CKlzAgxaxGvQptDSPfzZji
1gSBQzRQVqJcmGwADgjgMoHiEwTl5uHKlxmelWRigoI4mojQiWyHhzRZcdK9MJ1BADALLChuwENl
QVApKE50UeExTHhiBDZs1YKqxeS/0vpiZb71iZBdwJqgFQzfIUhbG+DpLKatPFIFw5QLynsCKaXu
DjBXiF2rjNDoU/6WCbPdiuYHGGGhF2LembywVl7nBaQMKADgicz2ESamid9fZxlJpUfpCdBD/BJ1
T3YFq5hEogl2q6dRMBofUxGtPPU8F/r+0Caizd40YMqRsxEztPDg306i6BTZnelC+eDBTAs8o3Gf
iBEtPEwOarrmf2hcCgqA2sz5wX+XOE/4mCopNob9XEBXwuDEy8zsWrabsC82Pw+p5jnh4vF0AOrB
v5vJsmfyZ0U4cBaFIaic1WyrgBa3wxoArRRMSikQV7Fka/TRCw+HkCDnqhYDPmb5cBNsd7ii9NkJ
uUQ2thuGW32wPL14//nRzvcemjPQElWBa7DPebGa0YZTGhL1GXcwIGS3ExLQzxHON98cAdooBOPe
cx5sAhm+NgOe8GTbN5NxYOwPepc/h7gAcUAMBu1scJYg97fc4LNaGU+nMD2xg33DH2dNgMLN3Nkw
0Zs1TtYV8c6XBN4XkgowhDB+OlOjKTBehFWFqj4roUj9nBVb2thN0GIQhM+qO0T8XXnG8z1mEQIM
K0TsAUM7w6CVeSQtNRfyGbqbjjGYOJox1DGcEHollapBImq6VnvqZAXFMXTdZbpnA2Cu5MJrwYWk
YwgwY3JXkmoFgnFBafHbL/ukLH7J31OeJXaqqPLZfmA4vv7OeGvFxXUmccyDvNah473usXoBMDFH
hVcUTGyxK5c7xGzQf9HQVH+Od9G99OmO7GeBYwbldHj+eWPpaHsW1NfQzfIwx1jJeOf7xiIUJj1g
HeJzAK72PcnO2NHBwMTsWRpdUFW/VW0t6VzwgvgeYv4JX16rETW9MaBD9Yy5ydsA6crELzY2fHM7
J7lT3A9zo8LEyQDCfCXdXYBnz5Fn43mGXG4vEUNEazJdmPigs50zmdWwn4TTerO2K8Zm9ysL+/Kr
nHXE0PaELOICMSeAOomgryNhH0LcFuqSvkrBkS93DYAu5ISrmvmr/vdBUTOqQJ3FSmb+yRKgBBUT
ivr2vx+xeRS3uVe60QGC1a7y91PJcA0+d34sf4+4+JxhDLNeTcPnTMAFmjLuV+ovhkkfXJc0tlPt
xmOo5Fbe7VrQRWmVKSqadz2Ctj5gy8dkO7fldzwQp2E7S12QAMNsZVMH6T4/rKn2fuJrvp+b3x95
PuS+rGAlmaI2wrgROEWoj++sPcwhfeVou8xTDoM/O3LGvg1jlbWvS84O7O+B5+z9JXDVVnnRpgjc
eIPX3LabbGPcKFBajmFDvgYbvKD0MEvZ6tgzKELOBYow1NNHwmz5HL1Ngagc5D/sT/ab3kG/4xdx
8js4XmIVP/78cc8P1jksuJgobTWwXRYpKLbRc+smSz5nKblJiLohkw5RC0bW9LgvwIK+R1osXdDQ
i7awTflsHIx9dzt70lR+/jZ6gOw749W/rw0MkBMoLWgOzJKzSwgot3W0AfRRPqe4e6vJhwFCwM+v
7kLKQQSDUQBMVbjdLF5dV+a16KQxPaO5vy3VoE5Y8HOEC6f1twiLV8bDwRZJqMtnaj2lXHNydaOH
17LZKxY0ktZS6OVoWAfQzZ3N6haXjgo4vZLEhnwOX+MD2Yx+7KY7+Ge57aHb1h8deA2ogwqwzrw1
Kc9LhwXoeyro/9Al0vUl7QUgO7Q4G8S2H8C996ftLHDSwnQMeobrerAXv9yXaIuUwg0qtTrDYSFS
iSz6oKRr4inzX1gkLZCP0fjXcfbhIrV4l4LWQC0I7OawioBBijBs+pPAgFyL1hxYLn61L5HmLPYl
S8Wi18bawrYqCRidoG1tYqI+Cb3bln1au3oKnFUPYM7PK/PiG/wSdbH2VbDRLfTTka1ECYU8qCWs
ytteOHXwCufaDOB+tNMXr9AkbcJBp8BR96Zsy+dkm+2RDx/rDeRLUZFDvGqXPUIwGHqX49pWmH/+
+ef7J/bipdIe9Il4QOwWJhD9UUOt1L3jxHHsTY72EvT2/z+v8594i9dZAg+ojiWTz6yEbtRUQnb2
188RLuV5uOoS3D0xrT3TpUv6TLYp1v2zKWqvzo+SAGOi/v7Pgsxr9ctaNDiPUmBJsIurQ9n3Qd0/
wOx35Z52qWbHwvjnUeaF8yVKlisw30sQBZopI2pLM6iAPvTFNfKVp/gp5kcftHGMAP0CzSWwKQUO
a+26cnl1/u+PYOr3H2ECsxKOjMxVCbAO8zIhvoghcpG55MY8RtezS4kKvEAA96HtmvbOv9pZZyvU
RNsCMG8Kj+pFTQZwqZhYOMnnaZ67yCg58LzoMKgJ/wCRehQ19kZhHTILSvwjwBfbqrI2Ik1hYk76
wErok963R5lZA7AS4O1YDFZq0L3ZU7WbXCgOo6wrdAxJAJRlI3xfifZRKIBDZkqHyQuDmJgGTN70
m3XiDVqZFoSpGKay5ZE3KbRTqRKYUnmw0jpC254yCFED6zmDrOEsnb4XlTaT6VP8bcyTIqj7dI3m
pNSAxoV6laLkvGq6ECMRirkETYf3QmbPsmh+R9XYO6Ri7zysbkst/AWK0+/GCg2QJW3U/UxvnDaa
MLNQ296TQ60FUH0AekuBepApCOCuvXjvovA2U3MI+SvWu1mX3E0qiG2W8Q0rihLNYEyLJmBvMZIo
HjHnuRetcgSCAC4DSaZcFTp7GhJAj6JxFHAxB/G5SjpQwkezdBOW7YyofKwgL+2ZcRJ7adJui/l3
YyQZxAWYNpjbgjieEE8Z8gNQgVXQjsznoi+9SO9WDb8vprMvi2Vx3sFObZQYO8zpbPSbX9qVsZMe
tgZWJ6Rvr9ay2aVLJ8j/UMfDrQ8mvsuikiq2AD63n69+nWftcWFws1exBfMw+MWPsxcER9a+01bA
7RdLzK9xF/USpY0WdgY2hboZXmigby2gj2aCCug+8AtXPLKml/J/hITf/SwqOtNUvucBahYx+lW4
wotPB5P+AGyecADngHFPd8j/rF0ALxYW8P/8n3iLkwmrE7APE/EMmK7qov1r913tdEkPdVy6Jj1y
oSWGIvpLtMW5BPU3Adwqoqkb6w6orMN0pQKJ7RY7WDDdwSXluFa2X36h8ARDUgO1+8z9WaU6t1Xg
mCEeMcV+chXt4aB1A/WewUeL6lVZrT0vljKzhwgiEmIvLwqaBKRV1Fg0IbB4qXbDgIz4+Vg8a/OB
njgLO2mgUDFIwy4ukjymJGVNK58A1WxiEbBuZ1SRK0sACCHS8HOw80baZzS0YT+tus5YU1NaEmMW
93oSXvyIURF7ApV4ox+iR81NfhlbdrI9e4WGfb7j56AYExCKVho7Yzb1Y2+IagjFU+uzvU7cWcxs
2o46Wuquwx4Hd/Cbe7EBfwuCYisFwdlRvIi92BKaVMyGTLZ4SjqgUxgwwidt2jbgpgG++GYC+/X/
eMNQG8E1fR6QYHt83/OD3YUVDwv5ZNw113HnAis9dyuBbU4cEALQM3yDAOWdsvKS5z/77cjHc34N
u8jipYYJusIRNibwo1E5Rk80vy1yzf35+djZjlgEWqxXIq0864dUPuVNnAQgEl8ruUk9U+h40JAN
QQlvaq8e22RbRO12wvR8L7PpgbcWc7WBUX/kA/NUW/Z7CwhX4F+LexgYAxlKK+ZyVfkoM/WhGTI0
6CagpEYOLHti/TIT9SMdhsYtMM7zw8SO7hoeXTNubMJRf83QhnZzqHmFPD6UGHX6U6XVDtB6udvF
RQq93vSUyWY+9us96OQ1fKTLt5W3c+krQKcOgwIbnOBlW3McgCzQqwgvBzjl1qS3Gls7Py99aGQ+
jG0we6NnPDDUbEoKpKV4KrVfwo4305iBcW2ufObzOzc+M4QzcHCB1wbdyMXR1XVySLuUtU+jLFAV
4ZJjWD7vW6cEnMXAMjaz+6K4FyFu/0PvZmCe/Pwqz/Pi3J6BeqxJdO1caIrETNS5ZbdPEYhaVtQ/
DKzfppneOTXRIeLL/vwc73xdIx6Ig7MFBDhoyx5xMUxd2BY6mOr6X4DXeXn/898//27f/r69uBPY
GSZ8TYe/r8lwo4JP04QUwMi/P0dZdgpxgBjocGNGytB9wqR08d0g3sEhk8DIqcmTfQTAfRbdtRC4
gHdZ1PdeU9/TAbfIpn4F72AbA1zegv4jR/JgDhi9K3a5Mhlfjqv/9YvAJIOEjKViiLu4kRUlkVkh
LO2kRJCvDFt/Zq3EYHQNegyOSwkEtgHUGHOoXT52Jt+svJHFQvqMjxeBdYxr4TwD+J6QocLGE8vI
p1M1yKMqe3/MAPxpZkvkioo4oJAsB9Qqu50AZ9oBv/EESQvhZVNMHbuIhVcTXnkT7bJdbYyAuual
//NPXCy9xS/EYOD7L6wTaxzSVBlPKKcAGDO0u5bxNb70snb6VxToMWCShPrwrOfZRw0lNQ/HE4Sp
A5B+AzYAzwzzShO2xiD8acEgvJ8fbNF+Ogu5OJTwM2hNoEd14iVwF5noDt0Ew1qYoTox8Cxhm25p
mK8suMWJfxZ0cUB1+pgWBV7pKR3LvxOtH2mdZ54ieuKr9Sj8qJsUqNWP+2lSVu4YZFGA/3fsmaRL
DYgyf36DL92HMc/DjBXdeBpe+r/sb3OTbEFo2JsBTI+DAEIsGP4cw5fSazao/4/6E90Tj2zXFFMu
v4J/fsa84L78DCXrYFdX4Weo+3AjN91WBv31ujLUspr81+MagKHYBP9MPqczX+LkjJc5MeV4Alnt
urmpj/MEEdjRG7DxblQgGR3bK9aaK/Nu+FLpnAVd9JHMseNmAejLKd1Vu/nh5oYfCcTG3P28epd1
61mkRebIkCyyRODxeje8K7fGBoJ96EMEmI66k5vd0tcxUL0sCO//zYvcMvJnl+vLi9UHJYzhrjCe
9DJ/gFgdlHVADGzGBIzJtdnLxezzz0dcnhhyqNIYVBU8pVrZADSAh8ZjdeU0X5x+Zw+0KMNBTRBT
AqTOSWi4/IL6T8FXQ9Fwt/LJ5r/zw+L41MX/8uKixjZAv+4Rx1PdCeqCE6xyISC640hx8drRshZt
sc8y09Zkp7TzUhw8uOAECsP4vPM1HzbA0GpaK77XNtxSH7WgcQJML9bF6Bob4kKTSHHnjjeQpG66
1Q6ZFx7X2olr62ORxJMMpE1TzrvA1B068ICUxcrA4PLZ9GUNLnI2LYgs83KYPxuISEdY1W1Aq/rQ
XBAGAQggK7XYhZrEVDH3wzBp1kA686wCkqjGRYNWp8gCO78TnbmvJyEcYegfGamPWapr7jDEzJuM
SEJOcQTfQtUffl6tS+MC7Ar8DNwRoejA4HCz3OZjDsucgrfsmQKuCsJQZTsTj9BUHRmTW0uypxFD
/X3Y83uOjuzBTHFrVfLpl5bajQ8NZaeq88a3Jm4EeWwDS1GT/FaBvKgadb9VAvIMiJBwke2gTfDz
b19O3u35rcF1ALMX9BLwz4tP1hjopmEIUpyiZwKbP1BIDmYwu4TqvvEAwg78PIyr6GYtM5Kz5biI
u0j/qtFUnANVeZrgsAemgdxIgxF3TOW7yHPgzOsnPD/UASJfj6JrEzR9RwzTExDVAWsjzy6ia2PW
LgabXM/SB6ttNs2kAzA/XidyNtVi7EUfxdpA+CwD4ndTVAXwfATDCSPU72eylnc5T2XCT7x+7CEU
kKHCg6n9ymc5K0AWUeZf8SX/tVFRhz1JilMxvnbmzQSTQg4GoAWS5cr3p8tMu4i0SAt5lVBCcbE+
ldgae/gqbosDv4I3Fj69vInv1LUcQVYCLhZcCtpUbCRhjqJGvombeZjyIb3urb1RVj3tloLzn6v7
69darLI4hPf0qONr9a7MQXFwIMsX5F4HkYlNMesahfCwBE7qbdgAymOZzqpqyVntvHi/i+KDJIbC
IZZToLbqfVgrPWbH8h72Fy7ImK8JYjfO+AAG/2Z13L7yZZfaX7kQYTTwtPhMxvRa30IfaJO4s0Zv
9bqOc1z2kZfv+jNZf1mzamqXYzXiXavzMOCOXs0eOeoLKlZHbMBCcdcMluaV8q1I+P5qP3sfXwJO
Us+EUJX8NFMApQaqsrwh9G8KHre9ZpO+bKSc5cnFd6SwkhKVQJ7sYaaQ/i58kF08wxneIK2I4d/K
rryUZQD+xO3ORAcSKIbv+19D8ykFH7DAJY++TJ4dgDNR184MVZ2HOqjr4tfwuFYIXczJX6LOW/fL
C4W+J3rKbYuoduoOLXXG2v8PH2xetF9CgPA8VXODEw82eGKXB8M7f4/2CRBm86wqVB27clbvGvPr
Wq6Ur69zkbSnHj6reVwVp/BAXEDL9tlGOHRvBfHe+E+fcJG6FfCrCjiY/OvT6bt0N0fMH7IN5AGA
aPgg3rhlK0n1s7j/6QEXWXxEx9IS85eDlvsLhIHc/kmcjOfWnR2iQOv3zDt939yrjuKVV3xYxdGt
rZxFUh9yOtqpjvXa5K9JAupoXK0dVJeOxK/fcJHKa0HlpBCEEB9I5doOKqybKig3/J0CvLsrAd0N
3SRYK1TWduJi35uc2AIkX3zOfE/sv2DkjGTFxOD8OoBE9uXRlpmaGaiBVChJoN0AmSTNGyHBggqM
cPdjcHXYbwYlcfv37LSyGS+dEF/jLrJMbyNw1yJuD8Uqp8HID57Z/DRvRfWxBugyWL2Ln936F4+6
SDEJgNAVT/AV1b0eZHuxVQ4smJflmm37yopctnB4U48jURHIHmuHZBjZ6JufX9/lCPhwELpUZ4+/
76msgJ9zmqLwxyCKBcWoebJf2db/x8L43xDmoqOYaSFr5z7Y5zUY23mjneZr4hjIa3GEIYBv7tau
iRePcc36J+ZiUTAY9BpZlxenLoi2cD+7iyuPwSAHrgI+N1x2ioJVY57Lm+yfmItVAcV+Ca4b8jPb
WHsJR2wnD8LbxA0fQgcShnf0CbTrte7a5SP9y5MuziKrs9HCtLM5U88ISG1bncKt9OJttck3yfvP
q+X8rvq58v95xsUZpIsIPqvwP/4sj/hD7H0Uu3QLIZBgbbQ0L7zzw+CfSIsTyBjracwHrBqMW1yl
TT3WvIVN6UA+JWDmXQ7qR7S23S5W2l+XzeIEEgknSVfh8YyRQfXMjv6arXgJu9xruGI7tUx3aacE
o2LsgVLzI0X6fclsT9DyzZapX4z9fRnpGSTWyLbIkuNQm7b78zdYW2aLU4qbcW+KAUsb7QSHli9j
H3vN8PhzEONyivvn9S8OqshQW4tgLHGqsgp3nKawvIlMkOac2JGl9RXrYMjVZNTrM8jEwBr+uoPm
GKd0K7XGN2OwnPsxSGL7fbJHr55a14CQX0/Kx3hUdhnrn6Kk3g7T5IVK+NQS46rjdX0spDgkIobo
1AQVhb7WKqeJjG3ZaDeNYqfepIV8a+XNQwYGbVRMz4SC/1PXaKwz9tyqEIxiSVk5BP6DrU1KMMjg
VdyZ7W2StKApVb0G2Z74UP0XaVey3LaSbL8IEQAK4xYjB1GzSckbhCVLhXmev/4dqOO1yRKa1b69
8V04rpNVyMo5z6EApYhnQPcAUAarsBjqAmIHAGmHOS53klliJSNt7/GmMZ26zGxdv95Vm3iW0rGG
vdNpPFA5zFE7I+8gRc8t8tbuQZjokqP4jGUJu9tzs7g1T3kulHm8JA9AwyEht6mdwSVeeT9gXFo9
FM/Ttvapw3WTa77lXB7zhKNmzMp2hDztIfAb+wuHF1MW6Dvslll6HY1zt329frM8mcwLrgehVIOA
In+TtB91Nt0ZicDBo16NU8/PxbxAaQTcTW4gZVOtYQIUGFgvQofcBsfowXD6nbTrj7UFaIvSDm67
bQ3sWu7Gx9rzPP8JzPMsRqxBx/LyE7pdM4iWgh1qBaBiUb2hwqsaPNWIwYqOV2jh3S4TLeikRbtj
1mGUdQUAXTvuXC7vYXyrQuaVpIc9dEZ+CJ/z5/bZ9JYCrLIFFrDhxJva/i+KDMsHY33N2W1+ffCz
fK5rgM9QAJPiVIQoZaMlrW/MwlqwiCNflBwD0cpSRwcYQ/7AeyU8bfqqy54Jj2ugVE6NsOTkSAnS
reRpdirbgAGC2NlOH+WnpeIhPAAZ7Gf9oTtAhrz+ZriXzsQQY971fZnCGiFRX1Ja3QNQU+CMppN/
Sjt1p9otXcilKa8PvObLzi+esUhDbGSGPqCMlo0RYJQiW2tfGuUfhLjnQhgzNJNQTnXgrZ1SkKr1
LSafgODBucE1DToPHJiHIQBGU4XKZVDb2ZORggAKyc8dNCDtwNOeJLu6zxHpAh+SI3g9ofy3nzaY
4DoV0A6oUwheiH4xVv6e4Us5FaCgbNPv7gE3h47kXrjnFebWvtzZgdkVHEBHwTfTbIlCyG5hwcha
Z1RHTqzzvRdzGW8a8mV60s96O2Q6ottlNXO4BSbsAtA87gZnadl51OAG1N/7IIxI5jGUaqcVYY/A
cxlNEI/zNoW3BFAidjWTh2Bbu0hbHkIL31TD9PgddXjDRl+ZMmuOzu+WeRV6m2FyAkPySCRqLC+C
TW4r+LEVcd3Imjk/F8S8jJyCM2VMcLvY97ey6Hb4S2bDf9Ub/yQnBuONiTCNGsCas1NEXoP6Lk3v
r6s/4Z2AccVCE0mVZuAEHVaywWTT6R6pW7otc+1dH8hgYbYOJfMwAM1YljwbPVYGlJz+lsGEmRMJ
QK5Z5HedkfsosnvI698DTb9v2/akmpE3AGCLCvovrPq7SRN9zj2ojnIdaOdt7o4zMLmx9WCh5eNK
eYYd/CDZgeTMl0Je7Y+rlIy/j7NaVsIASgnQqREzb6j+pSAzXkjr8juAdYI8ffysf8k32V2+w/zB
f+EleS+eMXFgHIzVEWS8pwyL5sY+Q1TeciKr9T7eH31h59KwJRmnBvLZk4w+A2gdvQRkXY/RDaaC
UMyZDwCCsYdNFtu8ovH3UTW8+j9O4tuCtGh0dVkvcUfv9UD7+/wiGak6J3EzuwevcHQfYQIL9w7Q
G/e6Eq+e+lw2896HRJwnRUWfbMA0srREkx651d++LB0mO+D1UZtvdtzG8/LFWDtzLpd5/pNhZnmY
oKvTuBrQFT8Bc4gdnOqXZlf+wkECjOjZN4BPA1h2y9j/F52tted7/gsY+0ArgZpzq/7L1kbFU+cD
YcgenCB0tdDJnAGj0fx+2prPPJfKGI22DbFAGuDcgy3vkkcR4KkboCi4AEH0AR9rWPkjOmncXtba
AzoXy7xhcZjMTtEQhyTJVu4RTQHQc+ZVelcrX+dSmGcKAJlSBxpOCkVeFtBVbLSgPrB5BzrFUoYS
Xnl72asVqD8SgbV76aPTUIkksJ+mp3TbaZjgtIpd5leAT5A0b6Hu4CU/15VGYdtKiZSPpCvxVI2g
37UpbEP1l/QnbBdQZMKOvExzqk8mOgEN8riqaF8Aj84ZDeTeGxNoUKyD6x3If75im/B1QXEJHe05
uNM8UMjwdg84t/Y1LXiWZuiNVKogJ4DSY8+3ANC4Ljxet2PX9Rv4N5d6MMSd1okysqgJLepS9GPd
E0A7cF0IR79BpHopBQhoQpqDOAABL6gGlAXZ3FLBGeoP951D7LT0sVJXcx/v17/7n40lZuov5epN
p5bZgBwpBm4c2gzAq7Ti53qLRvx8MraSj5DUkz0wtnqzL94Dqt/GHMwuxGaej/ool0mE8z1ZFBo5
bCs6mbht0uUHMgy7WshD3mVzPilhyujgkJjCCEwTJ3TD9HcJ7Xc0/Q/xSfKDp+wZnc43lI1+X//C
vIMxb29OtT4odJhJAV4nCkJL4w6m8J4eS48ZpQ0WR2o8vfwmu1WQrBk3moWpNSvfAcTQuX4gXnr9
FcSePb0qkfMxjPGpwpv+ZXAB2/eOrZ89tt2d+DH7jbF4bvV8NXE6M8pfLDRnMsO8isuW4MvJPnlJ
9sBuRXM62w43oPHFTiN3GY731RhPXhWAlcccwOLJm2P4nGH6dvgxbzDEcFA/gWmMDTz3+rXyCics
t1IU6m2fmzjisMOUWlw7RLI6F5wWpzC1G7/eDCAXAdYu4BetyE+BzApkZdw1L37jHZ2xSFi9ElUh
RS0OpKHgEfa09uH6STkBImA8Lm1P2SrIQvAQT8ahRM0/dKRnDIqkYMr6+qrPKP6RY73rI5s/V805
Hbs+roVVH0Q9bllr3kGTM0+v1w/HMTEKY2JSrBuIeYwQsCxaNGvz/HebNK9DGmacWgJPEGNX1LbW
tRGc06ckfNCx8RHMXhfzdhp5t8X49L6KSVQCc+LUkOrO1Cd/Vnj4O6vRKzIh7JyCMFDXGHVrWnAR
td1SL0S9rMt7J2jUZxhpS0rfrn+a1cOcSWLUTkjRdlEG9IACgDaCSckKusi/LmLdEv+RwTaHsa3e
RdpSr6/cyf6CcPELW7xHafkm3PEmTJYf/M2HnwljdM3I4cUNDLmeJFCutCBJ78A1q/Vvepq7hASe
LKk3YMDheVGeWEbzAKnatJ2JL1a5hp/sw3fQl+T3KBqAbh6FBfQ0nUnB3JC4Xyr4XKK7dfNxdmxG
KYFtX2Y9eBtgm6vZbrcAVqusGaSp9niKfDB1WxPIKJ6bxN6ohHf4Jeq7dueLkp07on6Uygm0HKfR
C+8Vu9iVT+ZttewujPAO0RYMDbElGC71eF97Pac/O/diEc5ElwWp8hQ8JCfhSbZlV92nT4DPL3wN
I2+T090lDhlRKOHVElYNzZlYxhWWfSBJ/UQwFCyXviQLv8A4tWmk6IXzdHhymHi7aIFdLAdLcHYc
fsnQJlAX2K2FWZSXwGoBXdCc/lkL8exsjPGpE8CJ0BiqrD8Zfvy6NL6kR+1pdIGd8ZT7gsc54/Ii
r2kPY4LCCXNY2ogzqlbv0P2CbDZ4zTbdAeSe4x/WM4s/Z2NL6XUESO44xNnKl3w7PgMQP3eoK28r
PFB4XRuzva+8uIljYtkyepsv6MZEQaIJwHhlJE7QyrwXuJiXK3fI1tDTWGtqQnGH067dYhLGQWcQ
gzDAmXAAIc7ZiPpaarkmjTE2etx2ID6BsdEO6G17UYSUzCJ3swfcO+BzFT6pgU4E+m+s90cvoGx4
QYvU502PcN6GwVidVqJhbCCLRy56q0UfdbbNhJl3satN2DOFYexLnvdJozUQokk7Wb9pN5Nm0U22
M7v7gh5J/sh5DLwPyRiWETskujDhQ7boSCh258d37aZHn2e8zX3z+bo0TphhMNZlSCgRWwnCMrnA
muKrJIMhq3mTovfrcngvgLEoPdAoejIj/svBe2+JLXghANLL6ROsOiEV+9SAw5aw9MB8qVRso6kH
icgpBv6jJk3eCBTjUPLMFP37gXNz67nXmTTmO/VS0ipKjerRAioz9uis2CYmwUrXVJFkCpGdeLwc
8ysTZ5+dIgKIG39oACJjQhtFbwRKGwIebnf20ldlN2MLLO188x0EVF5mqxiKxPo6apwYO/3Mwb/0
Ce60LRhI3NaOd2gYAOeGp0Orme/5r1o0+swDJ0mdxhHJe0ycGH628HZHo5WCgwZearqhdvwzMTxx
w3v9q1HluVzGCI1t1JRxALl6Zw0u3cd3utuA/MuRXDQN+edci/DO5THmpo9GMgC4oDhJHeL9UBye
CwUEkIZQYM6wG8XNnMgfgpA/zlIhu2aI0LNKO2SoA5Cg8qbdzLMe/RKztNkZbZZ6mRmMG72cWxBh
Fcbmb18cALC1BRIPe15QGManViB3bjSJhKdgTPdkwKRDMJWcTs536wHkeUMTsZEFGINvNVpR6cF7
qKXRaUyFkygUj/U4buVkfgBcl/P3xzkXxejYWJRpA2gn89gBeifv3oKON8D63URdHobVptGs6iwv
olPfDY0DWFtMAaZVfJBrIE+qKRa/FJQ3hqrdAc+md6MRuAEFYLQ3WRerh7obH2ketv71Yy928dqD
Z0yaRtVxTIFQgMihqbDOHt/MydxbNUjdQaxTu3Sawe7UFxzlWZkABQT9gnupyIAeV1hTCqImzCQL
2b+q1t2tugfTDh5W/QgmGE4s8f3eL0UxdhR8yLVYD3F6moCOFUa6o+m8xup3x3ApgvFywSi1mR4k
GECpUzujpg2gMDvG6GE0PDUJta9/s5UQ81Ic4+xqgSjDJKXpqRiApmaC2q0ppH0IkqxESR4JbfZm
HbxIQQr2oia0h2J+i5r0SZ6TGH6Dutd/Du9+GUMg0zGbUopfE4BUCiNHfc6D/PxuBpbzLgv5siga
QNW9tP9i0gApGAu7J3kq3Fb+AYQWUAQfiPD7+kkWZb98DJdylpOe+RkpnosSYxPpKZLjt5osEIOS
n7cTR8zKZMalHObRmR3IQqUR6hJvQWy8K2zBJn64yXe8qbCVGOJSEqP7AaiVe0mBpOBg+HS/tIbA
nefILwAhxBIyL/n5bk0uxTHvAGTi2gQ61uSUtlHs9lQPN5ouZVZLxXDba8EM6iawMYF7yrr+5Vby
hUvJzJMI8qEE+3LQncLtcFSAjgRkyv4NLILIZ6m91G2zbXEPZh7AdDwSN/LAzDkmKJOI/+gOtIXl
YGGIMNl6slhTpcRcNeq4RiJ7Wi5stJjcGG20LWoTC/wFfRAVyoHKWilSgCBBEoEGA1KPZfH6UnWF
KTPVqibIVMAIvAGdhyP8iu8Cp3td1lcXyHuKGTK75l7899T6UjBz8fIEigQw4eQnvaycQAaleGJE
d3Gq4qJFgKIYaj35Pf7Cnfv5QRyfZ+BVjcDwAmnrMQzUvQTm1bnEwCBJi9ewHsabvse3KoliixIP
vWUllLz8uYyxMtJI7WqKe8oRI03u7ORO6Jl2eBRCuyOg1MaIJkbsdrw2w5qRBOKTrKk6CBi+8VCo
WS4hj+xhsovfIEbzs4rXP/gPKvBvEWwrLwIDbtUadYr6YO/INjI71G5Kz3A6MI2BYQLFnFGzy94F
gyWvovM1UMuazrPzsS0+kxrd2CYE8wLvoH97AZEwcgOUPkD65Ghb8/CFZyg7QC8TQIZkb2KXF61/
FSCu/QQmgovGCOEbafDwTPB1fZbVXSWhWRNO8UvTUC/stzOlB4VsYnmZNbwxmmxfht0+BmgQ7ZLn
IjMAUTg2NkDWNx2h4P2dbgSpesFjv5mLz0wrNjFNtu2sg4UgcVrM2QYmcQySOaBUtcVu+imO0bY0
gXwKiOw7YZz2YreTo/2QSQezTyx0WwGigfWHEcWgYnoxS9Exx9ibJ3IPRjjXAF+sDkvRBr5k5r+S
AGS/nWiF3c9EeU1AcFwPL1NKgHe11QO9t4PsXhWap6wir6mYb81hAzXzDZAfltg5sIo6sUwpsOJQ
toOk9iPZsPCN7Ao7DgVxwOz5ewBSllbca1HJiQq+5zLLQ/ujjYzPnuQS7ywZl96o6pH9UnBT0Mj+
B9vBl3IYn100RZXUdblM0bcFUJGXYhtKG2+qG92TY+aY22EnPF/3Nqtu9fxwjAOnqRjNSgttVzJ1
Z5qftRJZNEc9AGSmwOZw21azohbQIoJop8ZRAAjNBFry67+CY1II49tT1RjkOO7S01x0u9koFtK2
/00C41SMgKRgd2rTEw3LfRfvjarmTa+su48/asK4Dxqnra7O1TJnpO1Qt9w2nrpbxn34lVnefTGm
v0168DnJuK80xi4AmMcplx9lMTFXTBDb5Wx7QHIpOqz8iH3BxKW7UnJ7gOcAIHIjxa60/Z++D9v0
FMDbZ3YjxHX0bm4wewsLcV3Caqh6pukKY1RbmA6lz/B9FL/dNr6AVnHrah6ytA1H0lqQfy6JMRig
c5dbkLumGDVYdhcq38BLTuz5oYc8caM7YJrmbjR/x8PCJNu5VMZ8VGQe43yG0wgxfOMpdpU4Jdbh
Z8d4BsK2Nd6iui3Zi+luLNWufa7KcB6AwpiSICpRUyyglUtron1uAP611LWLe3nDywZWcGZwWLBh
AQ0fLCGIFS+DRC0MSS1QhKbSXe+gYCN/hvbSQCO3AG+Ap7xTb2MQ+oCnDeDDwxaU4xv9Rvx7qiQM
xl38EDZUacdQLYoAKWP7AlBnr/HpD4IwVcHEMR+MY02xFjQ3tLoB5wZIh8tTZ9WUmwHo4U/TOP+W
K/OXOGJ2LYkBD5+bLxwtXrEAgHJe+JEkQsBoyHzObGr7bGEQ/iraSjeAqliaaRNgx4Gpgk7x3/uA
C3GMD6ijoR1NIY9Pk4lCYSwEGNCcVI6QtXrDhRTmBuM8TqPCzJZDGf58U4GpZ8moBgfUw0vn86+r
fkD5OLtDxidIwLAHVSruMELY1oD8NkleJ9UreGsFa278QhDzHlAY1Uie4/YGG1hnN9NH/KS7uj9s
6w9lz3dAa8nHubwvY3tWX+jkGJyoAw7WOuA7dRqrHrzQAzc7QAb6n0aL1j11eCqyZsIvpDI1fSGL
2wgg2TGqDT2mmpZpHxXwmMqJF4GvFfUuJDHOQpgrYtYSJC22LNossr4Wu+OH/1kU4y3qOB6JWEHU
wkSh/Jj3grsACBF3IYjnuKblzTJeHccCyDcSbFhNnXnTSlOb/byoSaeCkjnWXVLtq/aDYzlWzNSF
FOYp6zNNURMG42NQii9VD75rYJvugyp+V0TDj1qA3aoaeH/hF6Y52SogLC5bL1AlFw38B2X8HdS8
+IL3k5h3jyyFpkVYJadIMayyGy2CtvKkNJauF971468lkDLYXxUU+mGqCdvCljXFFEIhjU8ZKOXv
y4DKdhe0dmhWgBUGmX2QY94CqZw49Zml5uNNQT6ykXZuIwYo67TJyyToP/sW2OQypvls3M8PIUjv
ZtLygKS/68NlIZ+JGUQdVD1UiIKjIJBHQw+9ZqzdHtNz169k7fbBhWuYADYlGP9j1K4a9EgbszE5
VUp5kkwwGwM1Wh6ne7nNOeUjdSUKkQ0gB2pLRR4FCkZWPExaXtI2POXgyUZh/kdWAOxVOYHYws1y
wxOEY4+WqlkImy5EeS17K9MfHQFziKw4xYwyW9a4Kd2bWX2nlWDkK/XAiST1EJeRU/bqvh7JNukR
c/eVRePbSPoNznOPIFNt5clSyO9gPiXtrRQ9RLnoptVpiiPNAkCSg7mjX3oDQ9m/YwcTfNXVD5JI
+yz7KYxkr9aKS2i+IQVv4GHt+kFPZ4Cja2n1slyHE7Z4Rsw7hKcOaOE1vR+DfUpzL2g+r3/mxcmw
1mUBBEdYJmPrge2EGFIjVUYlZqepVXVbGGI0XfTxPZvE0ZqFCcFoH79LIlbPBgxFONeFf1dloEhL
RNf1hdbxGwVaJDcoygphBOHxaw6QCQN7i34Wl9o/sKHnghjXsJTcdC1BJ68oyt4Z5sK0IlOs7bkZ
eO/m62Fc3igKrxK4xPHldMBXMG59SjOpAzVKdNLiOHwMOi2wBrGizhAVdl6bqtOAHd6SUC1Jw+Y5
wGxJPeRuG5i5LYTSoRnJcx50lVUAJNQKh1K3MZu7k4PsrpnMG2qgM0Y0Nx6CtxA1I8sYm3sZb4QI
44ZGOYo5prFPW61EJVQqXSEMUh8gruV2bEzzcWz10A6B27APp/Yu6am2T8qyPnRtDRrCgXgKye80
rX8txPQjqDWOnV2Z4luMF7grTB1YFjqL1KODyaBFIBLBcQY+EMoxbIL1HtSY0Bggh96lIGd2ZyQB
GngruG2/JXRjP40mAqCUaKhUg0v0MhZXIg14llVlgJhHRMwF4aU3YvgkPbroSSD8T5z4kNqDxY2C
vj8z6ARoHCWQnpjQCsaXKfmAiMFIjGP9kliTDR4JN/TKvQEM75/L2RVs4uaP5UOBmjkXEmwlzQRv
1UKGogAXVVPZDpaGj0v0aoxOCoiPHUmko1sAZHqrVQYanwPJ7dIwpk1sDgG2k0N6UOsm8o0UCDGq
FAM5QCiBzJBGD1krP7aKFNqzLILQGPiq7t9aBPxSfBzUQtBxN1XGEzRNHPe9TIVjHTYO6Hbm7r0J
c46QlaF7qADYPYGxij8U9j5GvUIpVFZDlBWq28IqNq1TYINiOIwtEqZlpYHYeES/Zle2lBOfEHFF
Gy7kMy68mUpQFIMn6zQI4jatSyyZwY0c+mFLAPWnh7tU54GlrkyTXJ6ZuVkp6jNNAUHAV3Tc3WIr
1Qf6hT/diGhD8bhTVnKNS2mLezvLNaqs10gZG+Ep+/yaiD52PuKkEMDRYop0w0RDDATfsIPX1Ycr
l3ln/ax1VW4q4akRzIPeq4UVkslWDPJESLuhPaAiUVEIJ+mnoRSHqeq9ojC8Lqp8FcDPUw8Ukuu/
iPepmWwyr6Y5BYdWiAojEHI2SyEaU4v8YaHv8cLlhTNeZwYRV2RUkGP8JO+jI7vVDrTB40nbgpXl
2N1onobzbXhgU4vWsBb17CWxJcferFuj68XwNMmYSDJepQUHuOSZz+U9XJPC2O0WtGcDZlHCk1bX
tkrBaSdzTALvHEyAMA3TDOM9h6ciEPZyNd9MJbLU7u/jkOUrgeQL0Za8BHeXz4IErdhHdMJBHsI5
sGr5xZA5oc5/eAJ/ZDBH6bS2pUk5/Ouht9vwXXoDgYAj3iFGre6XZ9dtAh6e1/Kuvn+hP0KZhFgM
gliYAe99mvrZUhrRHqIabEBguK+w3YNdw+uval0h/ohjDOgA5r5yphBXmpKtw2b2seZcF7GuEX9E
LH9/ZsGyeGwAz4ZrrI0fkxE7pEO42P6DTdBLjWAMZR3XUoc0C6kPGmZHgtLzF++qNb3Qe8FHBury
piy5CsLYyLI2yk5cFER/ilX0oJed3R7/Af6y6OkNwqB0N2x4FXbeJ2MModaTqS4lHDRMAQ9cPUS8
etrKB0OVBOOxYMSREFoyKph3oKShiH6Bpta+4oD+REavl2VOsroWPIA7WYE5wFggmPOY92XEXdyZ
RRMAqM14Au7Pp6rVd2UEGNRgoG4/ZEthjUaOFPco28fwOgbgVoCNb7V64ueqeF8O9KFrOtHFXgCs
JlinnVhC5xdTUrGHAvngXlfllUqjDApXFZEfWkwGNq4udTk3wlGM0ywAQeQXBozdKVaNuFfdFZ4s
Wqldch7PyscGtTo4xheB6rfpTLPXU7FQO/NIpVcTFIaxrnAswMq8wfIPE5zLBDIz+fr7s/c5akpY
wy0YR80sP/q+uKH5+EDD/jBLulUOmiNgP6dE5q5NxmZMi7eSfhJRRWv8vcsia6bb65esLvrFmEDk
67DsgKMnCx/g5SWPWTMMgloIx7kY/ciQNmnUgJtOMgI3HQukN8Q45Aa658hCrDaUXxKoxDRGH7IU
76tS9zIFJKW0Q8GJfNSIUuTk1Ey1nRg/WjL4TXQopNypaWrX4KJriqMqAJOt8YQcXHETaDfp+KOq
aq9KBV8xQy9s2h0G7Q+pEt7q02gPKt10eeykgv4Di7xHgWQ7SSitkY61VY596QSaMVn1CApfMwFz
LSkTgEn0Axi1y5g3RbiqIWe3xZiDgM5aNcmjdATN1evcmqg26NJfV/KhImcyGLUviTSRiPbSsZcb
ACCIUuRP4N6wwdec2qMB2LvrKrASg53LY4FfzNYkMYkhrx2Aplk/TOD4bemdrCQcQV8FsW+6ZhrI
ZEE9BVo8xtbRPhPksJPh47FhalSt01Dx15SWD6Za/6BFvMvn0Q2K9gO0sF6egVI7nQ9lSZ6pahzQ
svEr7MkpEb1LcnAlYYsuicDjW46WEoY/CWqKY6rfEMppt68AAMmYpkZBUUVhUUIUdPlEMgF0vlFM
jCP2GGYrG4MXpXob0+jXRA7BrKBJNf5WSiAEUxD+BWZyGKV5r9FgFwvJJlAq2Sp0c6cXgorqiA7g
Kq3NLGoAEKSpXvKeF7uv6Ciy0CW8XUI2gAtf/ty0lsW+xMbFUREHN5PvU1RxrmvMSth0IYF5BYMZ
YuysxoXI6UeEwSjYNDtZMJzkx6T/uC5rzQtcCGOew6T2gTKZgXFc+iMC6i4VmGwX9twjtbFO74+v
1wUqnNOxMIhJVLZ1SmLzWGrQsOBhLqRDHXyW2EVrgeo4JL8L4TetFMwrdz/y+WlQDEAT1Z4hALww
vAuB4zOXv+vhtjV+lHDmS8g8gWmOCOUtJtVR5QVkVIplUKn2GvBxCMHjEADmLOisIAZFUSg6UQAm
xWI3SpsuDS0EopsBJQ9RDqxKqe2o22pm9SiJnUMF0yX5P1gchcb/USF2o8UszUZNG9k4AntismUb
fFeNLRSbpeZTfgLOxogs6ZA+4OeClYFj/zj6+/Ucz1xk3YPJslAj80hQZ4pEak+dYHO+8Xend3E+
xhBpVSNXSSEZx0wB1XfzVvCmlddM3YWE5ZBnhxikpJ4aEppHczKLh1DH8O4UT4+DNIoo4JmW2Gel
pY3Daz+ktdXPhuFIQ38i5bgZEu1BQ+vRygb9rhKLzVyFP4gBtPOiyUCDPuxVWthKHdij1EVuL2ie
MeU/r9/QSvv6UgUYozdKYxSFNQ7Qe+LP1sk0izjSpt80r8q7GFk1KDm4/cklBmX8Ay5N0wxVxrgF
0PEuL62L46orC2oegWh8s0CDlG52I9kLFbjJX81e/rUr0li/F8tJUMvggz/WIALQsaEE5JznBuzw
/rynfnosborn5l5E9ceL3fLAH2JZNzT/Pq7JpNVlKehzNUDRFYH4OS4b3KpD/JmldbJTkmZP20oA
Uq8p3uqmuAes3s2sFTetWTwW8eBHkWQlmvKkm6mCyUX5F8oNx74Xhvsg138MnYIWuU4TSx7VR9Uo
n+QgRyVfIanTpFFsySR862tNtgFz8GyG5iGttO2YEM0SdPHHSCLRniQ9swBz4ykgMnJ0s99MYY9t
3ERBRAbWu84MsGA6bI1I+RjH+EOL9M4tavGziPVNUQqbFEtwldS2TqSJj4la36GMftDSCpoUCJlT
TuMmnJLfWk1+plp9kNreNeLQU4McO+oYnXCkIv1Ug9SOq3Qv6vNB6XsDDE8N5qCzn4U4umGmbPIJ
jQCt3nSLETUlhxbzqY9015AqT076u1gpcrcScIK4tZWkxTin3kfOLIxvVaL4TUW8llJ9k6SSuB3N
aXbUvPaVMjv2SuNmMZ2sNAj2+oyMINKSJ2xWvCohVe1CC7e00ex4AvQvKKALG/Hok6h1vRdQqbYG
oX+NkhLb79kwItCVTGvqAI8yib8xwy1aVTn7nFe7Est9TQnJCsJ5UAMzL0g0hUJP9IiemuaxBlBS
3M5eY4CtZ1Q+TDLOVqzWQKFpnuXW9GodeEljujX1vZTmA/bdyL6oU96e9Vrmfv6j2AkOUWxMKYxK
4zjjAiZL7UDIl3oLyp2ceLNNf1N7eEp9HpbnSndc1rCNCR5cg+Au2BEEIQO9V60WFCA1nYvJLWS4
oTXvUWBcZCsWWOVup63iSZ+qHbsUKOecgHct27v4BUyZxEhlMJSlNcXIVr0Af2Nqy0ZMD6rb596W
XxSsZnrKybznTZavudDzky+W58z7aHooRfoQ01OkTa7QPRpItq5r2prxPJfAhICKmPVNMVT0ROKf
soH2tPysBp29LKkECMwl+RV9V15BYPE5rMU+F8podxvTbqpHCF2G9ScXZsBGeT75CJ71Q3VT3Ie7
GdjxvK/IuUwWm0AnC095XNJTUP8i3VuhcuKdNTdwdip2iGOOmjATMYl6MtXZ6dX4VtCJD+rmQ0YP
GpcGZ60QdO5kzcUJn+lGL3Vq3BtLePVk3rXe4AY7c99v5Y/Kpx+NVx4FH3tOO9BzysByQ7djc11z
Fs349hExtGJgWdpUZbaLhYbvNGC5EenJpG2jGKSEZeKFQuED5W1ThVjT7nrOFukKgBwsgQgWTiyj
ApmLLWADfLooJr3Uj2JDXRB/v6rjbZQ1W1EcPCEDjYO8E+rHmCIEF40Em1fbVA68aqz2pHnCcpur
6fHPPjFek2A8CENh9Vh7aLIHTBF6aQQ0l7k4AOz2Ye5uJCHhBKsrs2iXv575Ymk+yQ0waNVjhMn4
mejvdSdgv1UorDJEPD4oVih4wpg8tyWvIrbqT84ujgmU+yqUlHDukLHrkaNJjTOBmrJWE0uLK46x
XH0GZ6KYiFnRSSdlmG85KQkmikXRauPKborXSMHCtsLbjuRJY8LbgKagSwLSFdCRUe0Cj59OTY/S
2FK1eKcozfa60q/eIyYr/t8vM+KmKJ2mukkpGg2aE4of6vSmlaJbJ8frclaz5WVM+P8FMR6nwByc
FCeYFciOg1vff8EcAelHeKB260cON2RfNcln8hhPQzEMM4oSfHsaYdtf+xz8yjZ1q913r7oKpJ/+
EcMegavxaEfXn/SZYMYBIYcwAmxP0VNWdh3QgfPPHIFipVefmE3B8o76SWV9V6ZAmeopsClNQOmG
TbhLJMFBh8QzDdMN8uqpRNRoDJrbz+qLVsUoyojg5JTA3qurP5IZ/3s4lWjWFICOCIxdOgtP1z8Z
x5OyEDE5Jm9Uai43OJeu3jwPxWjLQPEMRcBbF1jIpJoP+FqeUVnVyD/BkcG87LkOzLqmCBFEv8NY
SfkMPmmQgiAwkgBLld+SXwV6bryNvnX9PBPLvPJJnAjqOQhQ05tySzAVjYk3oCOqOwlDC/9kjF3W
EAXLEmZn4HFYw68WkjQkEZ5DpL8EWvGr7AC+Gmd3QzV71z/j2kMA0SKkoCKugd/10q12StYpgh4b
x4K8iuETaW4UwiugrkCu4zh/hLCIbbEu1dFUjvqxjDNbRwUhVJK7OC7Qu1SeMjF3dLLBSgiW14r+
oZkn5/+4+5LtxnF0zVepU5teMS8HgEOfW7UgqdmW5SHkiNjg2GEHAQ4gQYLjc/Ub9Iv1R2dUpi27
rJt9V92bOLYVEkQSwz98Awr7EcRJogEVR2qPK6vUa1HYYUcQ9bfQb/1mJQ91oqJs+Ool+zF4aIxq
RVP21GeAOfnLxJNONKRtBCOxqCpvJT8HfnihXJ0GBK8v6iQNLnJKXS0lQEZuGVGqYqcA0Q+1kImt
PRShlS7Wmf+TsRHcRHtJir2dfent4MbAi8k4AkK5zdmdFVw11U0ZGEuP1nGdHwZDLgojiPLxLm/3
vD72miCT3vQooeV5FfPUjp3pjnPYFeX8zIZ/Zjp4J2d2FThTYrcUEYdXL7MKld+pW0CT7PNJ92GV
5vW9O1nFmCpmo1jpH6GftUt4jQLzEMoSkhggUZQJiWmTfUlNZ02SfSmtGH3Bhd9ACOqv6xW+nZkn
67qzpSkTG7sYuozIkuvQ7/97C+w0m9Mjq0muQQzUFSQXH5v6a0LOoSA/vp+2DTM+3Dm0Y0/uJ5eN
oNrG/SwX9nZcOLGzRlZ/P6uTA4pyL1fniO8fpohAVfwx4smNUw4t0nK+LHPlXidrudS74RGSuAdn
NVu5awgY295ZqbAP9+HXw54EJKYYR5yeGFZeNA8U+7ARVYt8X1wAYxfDLOXx84k6X8W7Nf7qKk/C
ksZNGpNmWOOwMgipD9Okc2aKzkd5xesrOolE7CFx7GGOfNwqBerfCMsMlnwZu9MZTjJphzKA5qHP
lj1DZy2L+u5y1A5qZFUoe40K2rEuQCFDzR+uQHEfoH84Xnfskrreepz2hg/ql7KiSu/HmWaQeeuk
+q79Mc5Kb5lxJ8qw/0rECrlqwgAVNmKIM0vg7PQ8CXrSJiVe3sxbJdLf4S6PIZPS7QIEeGoz3qWA
9YfB0+dP7sMqyuv7enKwNUU2FeU8ZrrRG4ZKrIY70o9hW2zofpht06JpwXbyOxIC60nAu2jx+Rf4
KFJ/Nf5p+k0dyck0b3Flvi4oej/NhRJPgzoiTzy3nc5HzSfT9DQVB6q88nDc+MdkX28oqt0/JphA
aBi0ncOGzRP+s5FOzge3KhpRw8zs2EyXLtQ4+zaWzSEDCeDzu/cRgBLSa3/sL6dxXs+NJofkKtLt
65mqCZjOHnMftPLmFunAmajyzDI/lf5jI0/M2uX+sa1+jmkeShSwP7+eD8/VV5dzsm9xWdESymaY
DZ63qDvkazV4E+O5iXBumJP9arKErToImAJ6Uoswv4P0wCwQYgBlC2AmGmDBlqz/C95y8/ny2bQ4
2cQ8YSLO6rDY6BVbQUYO0uEuxDWMVYIeyH9/Fp7sJ8B248geHPdIuXufJns/oUuzNneaizPP7ePQ
9dWDO91GamU6usQdJZdiP8XQ1ACealXu7ZWxm5U3jNBZW0seFVu+LL+aP/q42YiDdd1c2DHf+nu1
6NfT7JV+lkR9ZtKe9oHQbuFGbyWIodhmqn4MyZkd9MxcOm3zpC34pkVqojljZlHaw3yxmqLWevx8
YZw70U/reglvBgrRIsRHEAUwQvNylhh2Yd8DR8sEVi7nkpFzO8sp10dVfZsHDsgBLwRX4PFmVjTZ
jEvQ97+cqxqei5OC+Sm+KluWkwlhjAb7WB9NyxL1X7HOtjNNuABUeMIZhL74Wab7BwpJCGv/nLXB
yXbjKdNXSYObmoqQ3zk2pJOz7+43dQmtEfQwIBMDFHZoHdmOfocNFPjfesX2vFt8/nDPnBbByXaU
pdRgCfz6jraqlk2+Ui1Meqwn+EGeWabn1sLJ/tO2mV8GAoetW5oH3UGXrXD/sj7GfEtdJwCC1An8
UzaL0CUB2h3TZhgHAIAWwhrO3K1/Eyb9OYT9dq5UTdunVoUhbBoWNxDhjMsy6kLjWML8J5yr20mM
o+PzZ/Rhy//1hZ3kDrltQGw7n7DOl0PcN8iCwku96RdlE5bo28cs9jBdu4U6+H7oRZAA7ULxhCL7
rKh1tun24UniEsv3QJ+xQIh8ew8Gq+6AikJ3exZC5cWyWIvtPKhBZ/o59oP/q4jmzwFPt1EBW8Jf
iAfmPflWuuYQcEk15IuMH5/f6Q8n6auRTgoGOXztesa0cSTq6BcXqXumXfDhhg2gl+v5wKi9k50K
MCOHyq6940SfMvkjEyQszvqgzCvp3Un/5yCnag4l6m+V4WAQTbG1ELLpVB27qFRmxiPsnM9MTvrR
PYOcgwWGX2A6IK2+nQ61FwSDyxhW3dTf2wT6mf4yhUKAF1whBV1kJM9DIxivle5XRM5u3wfZsnVa
+bE7ubdcBNcsB/Mt0MaScfZd1EBaFjKyLLXg4hqaUWAl6shPtyi/rgMTBo5g9eV2uq/MpS3LXR5k
XyrbiRw5ADBgL3DJj568sTt3kWTf+9yMmDMszHHaBRm8HstpZwm27PgUGdVdNmWxNYJROl5zWW4T
iaK9Lb/+9Wn1+hadnjBBYquS4YmkfAotc6Xzs1vERzkqlqMdEEqDGQP59ik0JEllb2b2PQh3/LJg
uGW3gzfU0+LzfydYWfzrf75+1+uff/+E1395/fO/+4Qp1WMdDiOZMWmKjOosa23eaE4n+utrPrmt
FHh0reZKA2/caYvk/IpaHlt3To3EexiMuNbdyrCGZ53CjUCLYE21cQV0DsKJEmquaszuUtvaGqw/
GHX2Lcmn60nWVyPEZ6HPJy8To6xigao9NBSzNYQ0y11vV+XOcM38eszYyjas6Qwm9AVE+dlVnQQG
TOQT6StFj5wME3CpQm4L5QLlN1BabF9+f/np9z/++fvLH1/+MSZjY+bAWUGItK/XdtqeQ4O828fA
ULaAJXYCkHox2U4O8063vpnQkh57LMVyKsMBmOrWOlc0e3E9eXMv5nGcYIbO42FCi/ntrGY1Kusl
nL+PKXb9YBQtdEaLMaIO5NKUMn6koornxxIpYcLkWR+adLxiefosBwtgnKG/7kjxAMdyM1IV+dHz
7Am18yenVh5ECzhmZpcuSJBBOS5tqwWwY5CrKN1nww7uaoKKJrCwB+UYLlh6fbsCHmgFWv7GKczn
YKwqICrlQWh3iMaOPjidKSLkdwfm231oC1DrSZ58KXsXQmiGtsLUnYaoA7M0zKo2DV1K95A72lpW
dufR4kq04F6aQZyoRAG+mV+zln1FW+PKgwtSR1szsnnXx15nk7WW+oJOCQvzxD22jNAQncXvJcrQ
n+9c75thb5/AKcKGVFaFNSXZ0W+8PTpb8dB73TJlemOANR0L6OuEBbb4KHPdi5QmT5SRDfhij23d
8OVoETOEnD6iWtNcZZ2/rH2U4j2UWQJPNCFQ0Y9MgGk9TiOkLKYO+ns8ONTpcMVr+lQ3zRmyyrvD
ar4cD4JLPmgY2DtOtknSljzpR82OUMgN+/q7aFT0+R17qb+/m7OvhjiJqBNHlbCmBhS9S+adY2LW
Mm266ugDKhDZfXXjpXZ7U5M625g9rKMp7ZGGt/Y6wyYZOUafxK5wr72Gr0unWIiuGTdN3QPC68sw
zb6wIrFWemgTtA7btdMlEGcjXMRQJ7Sj0tEqTkUgLoyJbXNnwoWSK5p7e1i+ccwW+35IRb0oW8xC
n3jQvYFu3XZk9Euf9nfp6Flru0fwn3Le48uDsmNCLlUGEMOiGNLAwMseCVOIVQNNZSbuq5SmK9dn
Y6SLSQOpnQarHpQ7qKNL8waux8mu11AN0tOIkiIn7cqz/OQClAMdStcqF7TyD8aE6qjh0V0CRsiC
D3a7a/x2AWm4sO9FWp85kN/H8fM8gDSrBXxh4L2TMM40uFAljIEQw7JrE3ifMioi945AY4zBLs6I
nTNeBS+UonfT4tWIJ4cVImkz7XWKCnEe6a/5pluiSwlXWIiqrUwZiQu9QEXwyVmYsT5biDh7vSeH
yuhoyNcraKSAdXtHYMPrLad1AJZ9cvCXcssXfz1LOLnDJ8uglp3jDIlNAQZqF+QnyFyLFx8bTHGA
688XCN8XDU4GPDmTQNpv8nrCIyWX/vWcwosvWQRvBuTvqLKec0R5F3ucjHZS32pZU7RZj9FcMLkm
Jwgzy48BbIcPgh03kxEn1d6Qj5/vLe+S9XlQRNpguaDvHJwmuAHL2DQ0KILWaR5T5uxScES8tNsY
2bne6Xto0MlYJ5kuSbqaacBmjk5KoerTp0c6AA6hffkoE32YnNoKC4/G6F7IEM3j4kxe8eFOPUez
IMvB+SI4OfqHURa6Esw7Sqb2BHILuae/fH47Px/CMU8sblUHbJgkhB29zLxyEnC9ggGJx+eDfDwv
/7gQ5xQoIOzOKViJCxEPQ+wtyxXww7d9/At6vjgz2rvkD48NbEwQ9yAqiJlycsAhVEnbjprsqGOy
zS/MvbsC6nidDSGMbK6yC2vb35F1cXuuivbR1CSWZQIdRFz/nXJN4PaNWYyDfwwg3JZMsTWz60e5
sBvzzCXOW9XpRvp6pJOJqaDCRPpu9I+VxWMf/eAguUPP7Mz0e+nHvh+GEEB8IRHrv0g0vaoKmg1C
Q9vrunsq3HvP6W4qjfiWGOUUe4ghYLTrgjNqN0BEtP5GWSng1x0IY+gJAu4C2ZJMguomzMKI+pYu
zEyvXCtH5TTj5QyE32bKeDBFsp/qRi9SB3/VU//d1dZ9ViCBabvSXxkqm+KKqyJKB5+t+6bZK+a2
kCWyLlzHgEgxCocu67+zrqAhYEqHQYprBIjQkk8Rcnj6AZVxMzSVuM0Ve6g5aorKqe/cQi1IT1D0
liPCh/Y5qAicTcbBDhvf0Qt8bzsWRBuhX3cemHD2piBsnfTD1uimbUcAafJBGuxqc+9T48I2ph3j
PVCQaQvvnRkDAQZerEpyHPNzdb4PZgAAN7aJ2U3Abj4te6uhIFVZAhDTkmDTwIuXWKhEO2eqie+r
bp73ZpiTidZ4SdEmkPA+Mi+57oJrI8vhvfOELWPlymkxJvV3c4QRFtTQkEGuuPYiMeSr0smipJCL
AU5ErkRUAfS+bXSLCYeDQdw9y4sIqzRqzB8w9z2zON6XlU++9Mn67zvqt5NAm2dwu6NUwQLcsZWN
jZt5+R0Yfbc+zPJUWi4tLbeNHSy8YbrMAbFLmms7uzaBJRFZH4qCLDwlY/gDIPndjh0LHTBwz2xW
H2zAuMMUiF0Ha8wiJ4co+oeu0zsCrUqzuy1osAjSS0IgOtrSWCXOqhyK5eCBqZIjVBHQgRdmOFrq
JufJmeX+8cO2qAd4BojsQMW+zTSF6pnLHOIdx4RuZWvElh73TcWWI8NGBlXuwS+h70NjzLxI8blZ
18WkHUOrK9Z2PixI1S9L49k1zC18VZdJ769dt7wtMvsaB2mY9E+Od2aGfrQObBsBAVYBKt6nwlpt
UY9UBQk9sgbfByRqL+kjmj19/pQ+ekgzrRbWVwhS3eAkrhLuNEkwYoOjOzqhLy8w6Jl58K52hTn7
eoSTaYAuiXS90XSOKUAAyrZjs+GXo4Pidudds8GPmPXw+TW9l8bE0oa43ssmAnml00hKlaPRuUFt
AKQyd0PT2IiapdqwnXHe0vv90fh2rJN9BI6kgivlol7ujqCH6JZHufxmiuvRNWLD1Vsi9lmZXk1+
DzhyvoIvUVgPBfQSAJTrfXuTiXLVD+3XWt80jK0gGwFhCjtbuf3wUPvGqh2B1wtQqjJyIB1tvCvN
ty6RV1190J6KddFFhrXzKhLVeX/dAo1XpEsOSTXNoIxtXsCNMZooZL7L/IcuDrB83hVtvvz8np+7
DSc7UztwQqHNZhzdXuyckgNe/tPXPB6Qu34+0odPFyylWV2Ygqn8sthfnd3MdnlpFpV9xCEK0BpI
STJvYsXM0BDXDq3A9PWyiMvxOHR6aaLoc+YLvM8O5vo+gTkYoRDyO0V71G6fWUUA3zZxHFf8YK86
6GmpG/OyuUy++BckdGBDEAYwk4fC7C920n/8GP5n8lwefg9Smn/+J37/UVZjLRKuT37951X1LG91
/fysLx+q/5zf+sd//efbX/HOX58cP+iHN78spBZ6vG6f6/HmuWlz/TImvsP8P/+rL/7t+eVT7sbq
+R9//1G2Us+flohS/v3XS5unf/zdmvPl/3j9+b9e3D8UeF/0v/+Xfv7b0//YdKWon9+98fmh0f/4
u2H/BkE3dKUC5NIoFwazo3b//PKS/xuFwJ4FAQ6IcLiO6WN2yrLWHEObv3lziRGcEctybWsuMjZl
O79EfnNmklXgz9IdMFXzgr//6yu+eQx/Ppa/ybY4lELqBh/8dif1QRODxRYCZAdlaBN1zZOdNAnq
Kmsgsphv+ilqYJvX7dplvgclJ7ZD/SU5v/V4b2FH85AvVzZLWZIAM3GeqK9WQt3RoRDlGMGNR/d3
flWhxhrSvGqnO52PNVmW41jwDWFpUgEai2JfcOd3SZ7cTTxNmQ22SiIUNEOLhrYMOhi5z2t7YSa2
W6NRwnPXri7stjN+SGkV0w1EOutbrytddZU4Nz1sotIoMccKfPKhUED/Cb0VGeudrQW+hxuPJURj
o9ZUZhv6QYFdr25Akr/N8mDa8UTSA2LeL8o24pFNelV3fbWArKDpxp6VOd1SjD006Z0sXzaZ4gVU
TMwO9m1wuHZiwOus7Go0q9S5g881De4hW1BPez9vzG2tguAbxCIU1Ci1hk5qxCuCClmtpd9+KaXu
66hTzoDjrnJw4bY9IcL2oQ5fLfopBZYY+sSZGZu94apVIByELWNRCho2U1bxXdlYuPQmDVyxl7BL
BBNbmy0MeKglMui/6BZVbdcenBakhgpVOZL0egmVOFT7TO2QY0c1B/kNtCPYmaQ1DcLSLzOyHade
ygcS+B0UQnxIle5YXSgjVkNOxLcp0C7MEU2FKhb6+nGe5nkMY0I/WPNJdFUo6FxF55C/CIeJU/NL
UrfNuKg46xBjcR/k8GYiKt3woNVAxnBwp8JJyX5c1aY3ekvdEwgNaLOc9k6doY3vVp2Bc8kH24FN
Av1gppvpxuHIXzBdrCTZcVgjunjIUJACpRb0Vs9WvFkNtt1wCFUhv1lDiJVPN/BfgehcEiTZc86n
RaYdPpsASaaBlCJ5Q2J/slS+riGbm0Y+t71mxUmeKbh8DM63sREpBai7wnGWlK3Tbto2942FJLW9
hCVOnu0z6MvswBDPuiMVTjjZ2gzruoXWd2sQ+GFljRVbAScxYUN9kKrVZFl4ZOCwvJUFBanYRUlU
W854FEo7IBnQQYDjWSVVtYXYjV2tpUn0jxIEiAwoMt/47ovev9K8Hp9ao0kmJC0t/e66rABRGKq2
Dlz+5HADlzqZLGWJGqtrVNllFpSj2igsiT7s7M7zUN9tDPRzKdxbQ5FA0ikZbYY5YNXIOlWgMLdS
NfyUCZg6YSad9m5wS2GERW511dJ2+uTgDsy952Mu7aVIA/srAr4e2hq+NG144Pj2c+dy50hzN/dj
O0hH8+CWyQY2cGCWutJ/dHywn2MVCC+PdekW4Lw2rQEeaNHzZJOlpvoKohgdIlChW3dXT3VpxcPg
52pt5L0OQqy3o6K5bI+yqgRf6R7iJvEkvOELH2AAFNE+QFot2mZLjNrOwtQBJyJuIGzxaLqdNHfd
yHi5kkXphMxKzMgN8tuk4Q6Y4KPZ6WgSikrMHFgChBZPJxpD/s3iIUkp69ct7Wm9MS3ewIFHZOa6
qKGismWWuXRdVXU33LN0sEKc4tmxjbPolnDY9UWF7xYkzmxU/aLMGX/W2KWyMM+GVkeQsOvJrVmB
Vxn2lFne0hYQDrrnSH7TuGKeXhB4ZNL1WOFwChNnNJ6NyefWmhVuW+4b4dBs6XukLGMDorwitCcx
QosqK+tiUdnBkMSjZy8a3Gv4JKAa3oLH7iuUkJQl0t2Yj1peAl/qwMiok+KnCSVbsuCd2VwnQG01
j3UKTRMkzN94rkaITnpzdDmOvssiKnOGSTVWnXlZjK5VxeikmQ9M8uS+MzW9SBtIpIClTlQfqrwI
DpkQEMvKBCPf04BPdZzQMV1jWUovNCyu/KvApu5m8kZnWnWyN4yvtS/rfVuWbUS97sJpp/SiVQjM
kmmopgs36dO9w1NwNEIDva8YtqAC3mWQLuBhUiutfnLTqKaNmmg2rrWJBDqsqsryox4irSJmvtPv
/IyV7aoYgCzC14BSOdEeBE56x5NYnopYXZwJQwMiZ9Ttdd4y+lMC/MtX0obYdohJOaFazGg2YZLK
ufTSTxxIwU5hY3fLdlqnhfYFPJtY9ViDD+a0wjUOQZ7qIE47z0Qzow+YhMoWq4+OAeGtqFZuBY+o
UeYEAS8dvzZtbRdrI/WYuWToezlRS+EUy4vcDT1Bm+SqyQoJkZe69G/KrFDZrcACw/0H0hYyGaUh
+TbI0XHZ1NmU/CxhRTo7kzqjB9h4LmUsKjDioxrcDReaVz1toX6V8yOFcgAe4FR52SXxDKdfgHEm
+IVv8erBNCj/RoICK4b2SSfgWzNBWMZSTOJgaHViRJhvcoS+QtBZC/hVt5jSqnJTFKm0rxdO2iA5
HlrLYPeTUxTIb3SnQBFKOtMPR094TTgmkEpf9KX4SYBs/+lkadmu4XE6fgG520+PqrU3rtfUy8Ic
vzlW58XcJ2qZ1ya7LYeE3HVT5kOsLEusvR6LZs/Qcgb2qWzd4qKHzue0qNy2tbdl0ooDVAGwVnyR
dneD4YI1busR4j69K70mph64WhuE2dNlqyiiCttLiBe2ZoJjwPVwlw9mXQQcFZsSalIQdOmqy9yZ
xc5bx7z2rKRvNolTdlY0JYDoL6yuNyRQIx4c3eCeq7/LuswtiFDQ+jkQ8NFdJMLIRmgED+U2N8dS
RQUgKHAFS9PkklUN5zEvqYkeFHPR6ENGhBkpG4oZSTw3+ZFpKKKN0I6AmEdXZts8y2S6Bu61Pyo3
tf0IcCw1hi5PdBoaQwCisT1IfkUcGGpcsDJvbXidkbKJ0zwz+gWEHP12aVWNGNaSZnW39Gutn7VM
50OrYINaDgMKjcuR6jhoJ7NDi8OsQIX3XQNC1L4HVgevva+09GtrFygxgOZQjkMeebB3DXHca/l7
Uvf/dVYzZxn/Pqm5489/Wz0UjwLFi9+TpDkTmt/zK5+xnN9g0Ym6jkNxzKHn80c6Y7m/+fYMiJir
Z9A7c5Fq/CudcfASsowA0S08doDI+iOdwedBegmq13NPxTUDEF3+QjoDoP+bSjxY9gGSI6jxAwAC
kaDAn19/lVzwbtIurN6uk1EsDWJthHZ0ZBntELUd1KhU6hWx7ZY4fK32XpfZpizMXZmXCB7QA0el
wrnnw/SstHdD3Q4NCyu7dIixAveco5MNHZge6uNds3Cz6WgbYKObNqRp3Mm/5o2/kbOBQdFP0L+q
ex42or/MdXsQpP05qQlRmp9cjdhCjTns1o7lhMgCfmoT4AxK+ocUiimhBURY7ze6PCAaTlGVJ5bQ
wR3OEQhe21KqyG/tfkt4bq5EKskdyzXg5a0zBveIPNurHrKVOKozeNzlufVEJ1I+GlUabKBpyb5B
+IUeZdY/qVxoUIByY4jcrAgeOFyuAAULOlTdIZ+Z/pRBRh/4kA8bSSjQKTbvW+CRhSeWwq8T7CYF
F4ss8JIvvAucQzBHR/bQP8vUxv6WGw11wxaNGZSxjBTddynq7NHhlf5mIayOqDADuA/i5uxwgLc3
w5AEO1EATkAEkpyuHlaeN+RXvpxUESp4dpRQmZkolGoK5xZSNXQK/RZ7HtjDqfmYaIPvhW3Ia1gV
JrfJ1COBCwIYw4cOTgbYQQwDxZYwuTXQqtWIHMDgOM5d29wTJZC7uEM5xFL5/Q9lOxLZDQZeW72f
bIkavUsB97FNMHgWwv+s3veifaoqm95OxRAcejuDqlI7AFsfMoh8IuqsnQ0iYA5fFD7l6xKd4GuH
NGLDVT7ErlTlfUVHdWgAFYsBvIbrpzW4iM5y9SzdMt8MftJvipqgMOP3+b5PemczEq+PU1BIEdI4
fJNyvKM1p3wraeFVKODzauPXvFt1E5s2k2HlLYav1GrOrzeJcrsVzgO+TAvaRy1vst0EC4RvEwk4
AjJag8XrAtfL44bSew+SlE1ot5XjRABsBQujcssNscfk4CA/ve/6IZiT1NGNqUVWqdbF7Zgq75bl
nH1jyNPg8ArN00d3GBBCePBDuBvsqt3w0a+/wjhwLOMcH/LT82tv7yBSTcK8ZOq66QN1GGrNeKgN
z/gaNKRCAdJjPybu4nkauQIwIbfVgY2Ds0BUNV4bvKyQHDq8h1cIMOShycS4nahkF9zoVBAS2ZEf
CI8DCbxyZhz7Wg7L2lR0kw4lXTcAUS8ygEl2Q+PoW1EgwALfphpiknrjF782+c41U7oUdSUP1uQo
fDlHuT+hL0UWZU6+94KKq4T4RrpuhBbbvh6xYj2WMnKRAvOytHq2zrURdEvAgNzbyc4lKhFeFjaa
5wfDGcwFZJf8nenn/NpVkn7Vjg0B9KomYd75bjyVPaD5hhnsiJkfTRf8OwnJOAsZaqnQCnRYXUXY
v3ZZX8eapGQ5TfW0hJq1H8JhvYgLPDwo7PnpLYRDcct9hZx1kvaKz7okk41kDQRbvmqYnV2JoKrv
oFFyg9D0QlMTxOO8NpZWB9EZSyoJZxdXxSNtgRXKEN6nZmB+yW2njC3PuKhQfIn8Uogdsp852hpV
sGxcPR4qC/PC4nSVEWPY+imeMsIEqJqKtgynFmWFCqw02MI2NdsRnjaLV0faryLYm6LXXN3+s4/6
ckjAUsBEnQIqsBRp19tDgukRQAI2XjdwCg9n1EkWQfkPvHLIKhvxWS3nuaD12XBzDe7VmQTYF+mz
ZLqu42yK6q/jjfMDKUY0qEUaBwu9oFsXGoPNAv6BDvwDz6lWvG1lvL/akyNxNBxwEHC1QxfEOTcW
aL6N3F5XRbaRdrPwA32mB3RaU8QZ/Ob2zlX3V9dbIwXgg4Xbqw4jUukKYeuZBzh/wmd39KRqyQI2
yg6XNKP9beOeRPKbFSaLAL7l2ZOffuHrWV7hnH3yues66QlxMeoE+jDXqcBNU5E7/ZKp+Evx5KX4
UcOR9qd+WxJ/CYr+rJf/v1ZLh2/Xq0c81+rf1NJv+gf59CbkfHnD7zGnY/7mwwjGAdyWemiE+rjv
v5fQbf83LB4AMlFcR8TnEwzyK+Q0rN9MwD5IECAUhTwxfvoj5kRRHv8bZWjfhvyiaaG/+peCTpTc
X09HChlpl1Df8ina/6YVvJhqvprwZcfZqAPvVmccubNAQTo0ExZsQBqrjyyAdp4fDDHjxqUmHttw
1y+v5TT6lwBrDY+m1DTqUgaFaF6A99g6zR4o8eGbPbD+doSIwR0tnWopU8+4S5Tk66wbdyq4a+QT
05MIG2uUl1af8GgAwgHMhXZC7aEZceZ7gwoBxxyXrjLpQqYZgMKzVqLX6fzCEdzfFppBk1fnwkmW
KeoQZoyQhi1gvtJ9ZYGP5NefxCOgl5UHXrlHv9PCGtoYVSd9MRoopodomDdXNsoDu1TR2g0ZXtu6
bQ//EFQbtBcOVTX5y8J1vDwywYyow4yUK5MUKE/DJG0N6yRUrsAgKCGXp0l1XTgSYoOoTbfHxrUA
4wIKlVwXfeat8L0aUAkIjcBesA6kGkEzIlYflyOtNiidopdQcoLNPBB9cEe7HFi43vua2f2BFF81
s/rI7OplAPu8MnTkSK8S+PY1UVt19hUEdSAJ6bOBr6oUxRd0nit023ny2Dggd7QTar+L1BdPlDJo
2cJcN2MYLqnvDbbVogLOzm15EoPBXS8ru0P5zAtSxMJGQehCB3l7FMIx201WQ1IxRH4Fn4xWjQgI
ejb8aNrAhApUjip51BfplEdBxUi1TnKS1EhlJpTJ9f9h7zyW7Da2dP0uPU8FvJnCbF/ekTVBFB28
dwk8fX+b0j2HtcWrOt3jjtBEEllZANKsXL9TJOlU5ZJ49eL0Wpg3YtpMSotZVsT1dyUsLedWoi7d
QJkbLeOhcoUGkjEM8Lg7W5o/LJrfAhOVRD31+O2Ejj7GezPR1NzD/R+XcgRBCMbWdFUOdp5W95VR
VbtVniulIVV9tAz9HcFDxY9MZjkNUVp4FF1IfBLS0avqiB3IlTaSrXHqRTmFtqjcYJ61OOS+wB0J
Rs+jqsjx1tSqcatjaL6ZuWym/rDk6mOkqO21GlvxCRIuIHJRWogtp/SBijS+VpeRAk+B1MrLibAH
28HF6VUgDIeGVT9hHaSpw+wVQ54+loWIbow0xylEF33kN/2UPcUlGYmKmHQfD7X5KV5G9Ug737xu
m1ifvY4WI99riDLoyxjkRyG9/695HNWfh2qNDxbhTGnq6EGZ0jklXqD5kSujyhdW9OXYaKkehUxU
g6uY694qQy810u/saYthTkpS0apS2WiDKfaAz+tDbqxtjgsS8pttxepz/bkxu3xjR0Q+BSo9zxra
yZjdxEuTjGgDcCvedEVt7YEemnW3uJ3r0udSsLyJXG3eFoqoIA22/Ae/JZzOi+s8o08arQ0LwYjF
I72teichWr+oZR6pJBkX0wjmwZ11TQZmpVQUoLHCmrxe0pNJW0PsnGHONuQItLuepMujrNroUTHk
0gfTmuGcNDX2kxiXCG5MSSiUgg1qHffzLjP6KKQzbD3HSl6/Cb1YH2PHTkMJPexKb/PsWaRzsqdQ
ENuk6F4mvuR2zmq8qzRXXIsCFZRIneZzulgxhtjsm3EwLE60zw2sfYx5sO4HSEunMlWq50Gtqy+J
aq0PdCCjQLFkH1QGrU3kpNGt6yiYSKj2fpi1dMu2uX79eWr93wH+X+ekhP9/22j79uU9dn7+43+e
3qrxx9lInhOcBg9IOLX2n4c38DeNH0sBD0b6gHTzX2e39ocOTYLznH6QaoFJ88P+Qr+F/gfeMeef
BsmOnhKm7/+ToxsM/kyo/XcpCfp9xuZt/tHB+/8uUiuTwpxp4ocSlXFQAGzIUCs7JOv1vDzl2mDj
nVYp34q17F5cI8eFsGujA5ClCvURE38wTgeEQi9E4kXm2KPxdwt9p5WpvGnTVZ+8MbJg8K6TRB3a
VHHfeg5ex7QladET92wOab4tF/2HmqhDcxUtOtSYrK407bo28CCMdSspDxE7DX6ESfpFUiSYnkkq
yTX2tzU+mtFS+p268l+jxXpVEPO0GL1MXCcyfZU4+nQ2xpq8AH3wcAa2ug2NYvNH1NrIEQsaWz0B
XIWhhgYQVeerqVC/LVbEFboc+vxGzgAT49pmfZAkbbxrJkMN2NiAEOO+7sd7BDmKu0HakOx7Kojr
KHXtraIL+9FZ3ObrYjpVkJtS3epCJRlXgdfpRewgb9bQ217KBSVIVx7V7/SSxJMyrm8jS3Y3sera
A7COsRzV3IWwVtsYIPdMGNBaO/6ex4gkOUeU2U+TovalaavPayU2sqytl4XH/lQ5cwkebmq4h0Pk
mrIJV15af933TovavVGNBhiOmF5tWhLBNOhXjgpil2Ocw333S7rWh6rUTH8YVe2opz0cvHqY/caN
3OPQrPb1WDTVdVrHYlNT6N2trYjv11QxQjDk4jD2KYmN9dQA4tviSzK1U6APYAa5lixQyOw4bJdu
LQO7FSJUIvSlweoI84kGSuJlzRhv1siyrrtOTt8S8OdbYLJ68iTNKcWJ+1OG/OtQM+PwOUOJSr9n
WZ4LAZ5vBmpSDp9KZx5v1LxWTn3f53hu06EP3EUo31G+j48u5OzPyshVCoySbkmnJWDqNSiXiFOw
1Bx/GL8Akt6liaFe9xjCfS363Dx0HedBwel1GETg9DoKWCjgCrUAwUU+LTVoZCbKnrGJ2i8txMnK
V9KpehbApo9GZyS+grwqZGa6wVRAffJoOFdn6DgzHhwTQ2uR2jW0xU67HzlVP51n3fUwNv2WDoF5
atbZ8lbLap80aAtfo6iogr4bm9Sz+2L4DGG4u4qyoT45dH2+DYI542TS8CYBm00ts+zcprXMbRzJ
+mZxzr3fCiSMkKWxdW6XxdVuB1nDM8ilaN/GpJme0a/moGg5fU8nW3/YnYNmpB+UF8MZ0A5ZzfwY
i97ZOOPIHjIty96mK7YxhNvjIF8T2hQptrZf4qZ65IYMgltkICY6RAaoHPV8ZeKgn3qjWThUEOXA
GyC1WOpPToTgr2uyA52mYqeZg/kQsZEEq0R7QQO3AxACWqEZqK7beYrtLf1P1AORqd/IREmYL0qR
hlQ3Tdilynyr05ilHql6QcvPmQg8co3qmNkVKlRnbNxj16UuxLy66OkNL1F6LNs5cXxsGcZ903XZ
DgK1z45jkPWQlwrma6qz3EdSW7d5UppYmMJGFl7fj55WyizyYjVOglGrp9uC/a3xjRXvHxUSwC2r
FCv6Lgb20bpmVh5W82d0TmtoOOpg3Dj6qYtqC8G01k9ssctMkxpabGiUrxZIPz83TTDBcjt7es3d
aggJ98zDSW3jz7E+yRgHksQNc+qnR0sX6d5sam5F5+TkQ1udofE+GTqKWjU7TE3f+c7sNDdRk+cx
YVC1naE2E/k1N8kBDzYkk6PajuGqGSuw9YQbFtTd7jYv8/Ye4kC2qaA3vcS1tK+crob4QqNw2Zim
Mb5UfIpdGo/JbVLctyvvcePoNbSGDspRkNJzv8vW0tK8sU+W2JO6pt4hZcl25tmLMwbvJlNcMLac
qiSsYBru6tl2+IZ68RiJqD+sGLBv21ziS41YxgwGt50P2F7iiZjSfnst6VfeqavShGmsyMBJVwLF
FmliFKh197Gl67dQk4YrMBTlSOS0gbWDTY5NMEwpQUjFsHBWjH3V7C1F9pkP1gvLoVea/kdUrMNN
Y7rVK0HyQ+ZrSFRfmBrqqZkaoExDGzusB2t9/p4O87AbBr3UfDft41s8jjDjmRyZePCvEmaYZbxg
b/apzYZvmnDkM6VAsofYmOxX0Nedbq545o+9wxEFRbr7pFcj55yWrPjhjyUuptTA/KZqgZzOU81y
uV7HOsWBvcapsl/N8co263VAvqzTnk9zo1U33FceAHRlIGuDe4Cx2C+GFus3eiOwVGNXdpeTNFnu
LmT0/diMXALdcrfoQrvpFHdANIsp4I60UOcZDpR8rrKud0Kpd8qLOeRV5duzau2ybrWeSCNjaYrI
8s8c9KCx2MvZafL+Bw/yDaqVQzr5TLMZIcWkpRjKSriakaYMqEvG6EaN+FG+FVs/CP7G9kOSq/Vs
c5s8wpO6ieul3HUNOs4pM8qdWShgEiW3zOyQ9G6FfjMr0WqotfIF9wftzqmL9gBNTLx0NGFiL6tS
8AlTHa8GW+l+QK4ivM9J0mLYrLo5PqSozLKDrdQIN2iv4uRQpW2Tn5TS6Q6NMUYINoQCnmDAR3vW
W0llog5DoxFFEK3fpaaKKjCAo7mmCvCQQjd+tKMx3NhplCwHtW6UI0Sv7BYq0vDQD05WbqxOJqep
729qs9RvDPb876MuBWnYdK6vISvIaxsqCEQhE4paWea2Eg5qpMzXQCQ2XBayDPDajIRZknIDwc7S
5XhtrUrxZoMzv2kkCWxj02juwTeBwfDWY7/WDGfvRlZx167qiP1mYar89VKa2yIdG9Sqoxh+aEZS
d15G6EEshKBRv7a4lJrKcR1MKwC0p8dcpeqjqRjmTo+tDpUvxdOKzFVyxKrOvGJDJafbEhUtl+9z
llKizZPf28QWQHnbWvGD64p7RG/f1VH70acxhnTGyCyOpgiTF6fdWK3s96ON1a9drCqufK7i23SS
jmJMv1XCYSceFQ7BrtafuN9pN4nbZ4jF3VwNl3qMrmSEiB3uinZyS2gs6shZ5vexNHamPWhALjOE
DnNeomsJjhNCIDevkAqjHzGTCNrl6hINlVVaUAl091FWuV8mRWbPKNC5ANu16lNQsHlSg+8aNtdn
CxTLZ6sdH+K0yO4ArWAmJZZ7PeWKe2cuHZ2CckmPBAZ+mbAbZ7ca1S5oFxBYP9P6huyh3g4G5OpB
gisuXSKenC3Zsd4qO7axB2z7QA5QFJBIEfbVJ7OJ7HmMqTYlhlEtth2RM8i3UhXKZhkNGJV69hnC
mrdOby034YIObxelOqVelZx0OcnbDldlIrwzWF5RrG0r0kdCAG6u1oNFH4Ybza2rKYj3zQJ8Zeae
g8ipyEN9KGdfI2doA0D2kwaSQlHrK89yR3urg5L6RoQqqixNWvJi7re1tuTHVJ1bX5eFDllneXVH
WX3jzrwcKdfbq66IKB3svpo3MVOJeqGxELrF9Naa4XWUqfvgTJzj7jK327I9cmdwCR6T0VPpchv3
Fq2IfUM0yWmcEQA4tZGCvOnLbTfTFmCpFEdqLfFEDsH62oH9f0N0IkPXWpALgykc9Y7cYKlfAYB9
qwoGH2e0X23BvmZVunXoLGh/U7OMdCcr6zDHghqbXRASSFLsdas3Poks3rUE3G9s2gA+ekd9h42x
sTHVejmtrlvvlMFNw4Iol/0ime3twnYIlB/2sG124PVdoFVzleG+1y+HXiUzLQL6Jrd90p/KuuT/
ZIBvB20SOHRbUGvobjW7YmKpRkKl3TY65b5INONGizt94jP0ZHoKvdzbMJWPpCHke1ipOAFXVgXH
d4G4Yup0NTIlQnNejVUVktpu3tdD0uyiibbGILQeJbsaf4eeykHu5mm4ro4RxnUBB5h8pDtLicqd
lCk6ZIPAQ1dZ7JCabjrbgRCuZeqZ5rdjrN3ZcsmWQEkw7eyitoWDRy22X7CqP7ObJLkvRstBhpnD
4K1SJdgyGxeEffCV2iVcMCjk0pfb+l6Z2BIwyk0+D8ssXlG3kCZhk75wGPW5/ToMMwS3bJQ3dWKe
PyCUTLa6AscDzpqHfp6qICqTKfVdmXTHSGjNpukETVTG67imyMovtdQBm41or5pqe2XlEUtTTZMX
p2kx2pFR/WJKGNfwvupgtlwWt23V32w9Ta+sbjbwDY5S2y90tTglvUHD1bX013LNqk8Q7HooS4r+
SatrCgXCeqwDWrH6qqhE4WuwsI9yGKl6dZrmsZuCe8+26YS1rDKfYqPzpSLTUCtMfKgg/1GWtF/X
SW+32QIsB3JafDPzdNgsrZTH0f4M2wgi8V4vzH5Tl022VwsjKMxlo0mlfeys+Dv0VbFfh06m+76d
45MBgP0wTctLrtv1l2VpisSfu0R7SewKNiRIfspttmwCaP8Guc+jLnxMJMWDrUB0P9uNfM4yeGSe
60SYOUu2ZPSXcXdamJe1B8G/qstzOTN2MAxLueRMqDSDfhLPynRXFRRSdypynenYq22bQz/gRLur
hsZ4yKx2PmUT1Q7MWSBj3U36PqSjWiw+F1BBo04YmxgXS3bZ7KvIjC/ELn2hPGWhldglkRE8Q88u
JvqRdtRk4TSalgs7eIELnjiWXyjs2A0TxAwXbjOvwzhPEKphjMPwXmJjDHOCXz8ZhV4/aGvR2349
Ls6pcsjkwcCDGEY4ECudylY6V1Axi6dqGeO7sinQdCJO7U7pGFsHvR80UjQcpzooYlbIaVjddfGc
FpTZs5zuHKVg5PETpiypE3ZNx5ZRleldbCh12MncSH1BqKF5bWnGqD1INyJhszDLbV4jaR1MjE32
a1VxuwY4mbDLlaKYti5vyg34c5UVujp4zWxBbzlAR2qbMNZqc905y2Di2wACs3WEQfDhmJG6AP8h
NT7TviB9ZDwHVGWZM33rNOPcznDoh3jEIxZbDaKyjwcIOEZBBpfLIXRka2MFmvWNqLoyiNd19KG8
uDv69tJX6ODYVIA5d8u8gz7ITHGcraMPmo+VhRrCqIUEumTlg6lZzbHPiuHLkFtQuU2aOjg+USB6
A7zXFZ8ZS3zi9Kk2UBXG0+jqeI9jigF/LmqMz1He3DRjt0n1pfGUSSAwqJz+Sq0a/ZTAx92o2Nxf
m+xWVZARkeBD5+sOVaZUWyspiBoyym7vJsgQOtWujnEkrH2pm4Qoqqv52iQiu6miJTsKFsC3qMXP
+5nCPp/20EwTdVcrmClDrq1X7oMFLeV2klGzeMlccjGp41z3bCvVDuie19bXYjRjiivb+OBwazdp
hQ8ku3ru0tfdDm9YdVNXtaXsbcOtr2djRYtAOlQ9wQ+rVHFnCRnPJHLgb5/jApJNZxWH2s5ktugO
d+5qUNM3bW6KyJtyrSWXd9KnufKicRX3pjCtvoAvUibLN7XR1vZrNyASCOpJmn6Zw6t7lHPfx35h
zfoj6diTA01KVxKFTa+YpqeyG0r7dqhjHWMwqz0oTQz3Q/SlPXz/pUF7+2eH81cSxHswm76n48K2
45U6GsS8v3t/GyUoJKELdBPLY9PLYjMszfKBcdR7nP7vg5x/iV+A0dKa7bWGFkWjq9rF8WAHXPm5
lsLI3bW9Bl3snx/qPdXhr/FQVZmobejpOmfp0S/jRbByzBSqz+jYJMXVvkWzFajTG2D+Gtl6Ay/u
nwe8cFL4a0TcDVyG0/8e8mqsncGxvXrL9hzwwHEXVLsxaMiLRO7+0WD0yt/3qh2wZUAW18VKQaOW
fP94IzY2YmxWD6SXmyFBRhkJlYAiGNVt5bbZfsRc+c0c0UwEauDrdNzp078fzylZUvPZvlzJoPMV
qg+F+emfX+CZqfGu/c4j/TrExQyhqzdEoJ5wfcJYlDfnDVf0z2X2mjfZ5p+HurC7+fmtdAvQHyqq
yvQ/wwq/zg7ME9pYBew+s0a6W7e8MlUW5XYiZDudIP9kHBcbWhXJayV9gwvLh66Rv5suXHpNU7Ut
07aVSxUoVdGS5cnicfPY2rt1tzYvXTgHXJv9mazVTx888Xup3c8nfjfcJRPHlfnUwqyiO7tpD9nG
GK9SfwqzI5T99ANbrt8+GwZGXLUMwzTIZ37/ernddVPD1fm8FPJj6yeBsocN8L9eCnCMyHZ34HEZ
5k9/4F9WuhBVo5gTnlAnxTf8TGyLDWkuB9UnlRajnc1HJKoLR94/X6UL3qTZmAIoymWQV7LguFAt
qyeOJrh/mPh2g9Oq9IjOCes0qJ7nYHn42JP3wuj47+NeLBB77hp3IsrwlzVf+kmGUTagJg/60Zr/
3SqBjf3vB72gi9FRKMuWAZXtuiGh7XazPpz9WoxQ3aGDEx4WYTzpdPcfvOPf7G/vhr6Yro41tHJi
BuFbIjc6jVkPQVKAMrnbLMF4k4QfPuxHI15sCbBTxvz8Vf96u8pV7f98SMPTNsv+f7WjvnvC8wH2
y7TN3KLOUxpCZMI+U8dQnYDBf3AIfjhVL44JN4ZIOZ/XBtf0QAauuyuCODwvRhXLilB7ROnK8fRR
DONHU9W48C7qqfRjMazeeMAWEIqRf7aMjnYraxIx33/w9X5z3P/6No2L475ShJiiv6aq4c/3A15Q
AWOHTu2nBzNk3rC30sX3aQB+xEH8zcmFYgEGmW464NeXHkqYCf05+EKi1BLSKU/yEynZp/SAP90e
3Na61/06Dkin+WDoC0OVv/aEX4Y+81t/mUVGHOsSI072oiGIywcDnpJ/dm273bMxnF4cLzvmhFnN
d4TJE8xK9MFHC+c3D09AvGnQiabBoF/KxmWe2muqUXck7fU8W+WxKOvHXKwt952V5oujw/b7F5/g
N+Xq706XdyNerJyVDpdV1udtyTjkFD6Sl3ye0OvVf7DpvicI/3zBVFlYfPJsNLovVSSZ2hmrIkmx
9dUNHeSg9P88yrqD2IsPypLzfvrvCgi/ZeT8JBqb6Px/Fq0Xq9WcRd5mru1N2ndH3S0GMoqP4gjO
++blEExVHTcbiBPUQO/nizk6VbKQTGeWykETZe27cfw0IvQM4Jht//lD/e5xfhnLvtgESJhuO2ov
D6gpdKs7XdsZ8fDBK3tfl/58ZfBAYZRgJaXx6i7mgoyXtuwNbMXX26RNb/V0/aCW+c0AJv2W81fB
ixGd6/sXFmmg5CrgJu2RsD6DDB8Fyv5uAP0slcK/AVO0S5sc3e5baKIkHdmO+5AaIHkDlPSnf/4U
Fxvyz/eE48e/Rrl03c6JqQIjE97EYVptEH0MnnMyX88bcnEOmKj+59/Forj9Sc45G1tczDOlBnXv
SJye86yCzW/0njFYH4yh/maCQdZxDMi2Bk4qysXmZ4nUxXAQv9rn9rnbk1AQTruWrJKJQsz+MdxV
2w8Ptt+sn3dDXlS2EdZprsyQjfozDNVPzenPcmjaWSfjgQZMfTs+VE8f7bEX1KSfn+/dsBezUNdF
5vQmCth+9pZSOZnKrEDxKU7WoOxSYfjSar5npXjU5vGDt/zRE58/wi8nTE7PvU0iOiv1lYsfHP1F
+uvztQZb4+cc/T/G3H85zP5/nXB/Y7xvk7eKI/AXjSV//C/G3B8qlDSsHzVI8I5rnmf4X5Yx+h9n
yhucduSX6nkB8N3+n8ZS/UO1yUFntQMZI7Hkb/3LMgYzGZ2/RDsSlhe3s/8RZ+591WXrisGuBQIB
3/588/oZufzL3MAhY0SU+6gcVqxiU8tDkL1pr5LA9qOH5IV/D7A8sPyPc74v97M/Rz6rSzT9LO10
L2alIMi51OTDOYFlfi7DepsTpklb8M+4oA/bLRc7zd+GOy+SXx7UFVk7GfIBzmh0F21/puNtRTj5
zteR7O8AysaHESwfPuLFhSRqE6WX68O5P2CAE04P5+KjDbRNnREIQJSFuf9l2v2usHrfI/jrc/7y
Ui8O0zY2YAUrD8Z22lcPeEV69h3NZH/ZGfcfjHRx6P3tfV4cD1kV68j1fj7b8nSO58IGhlkTF5tz
bE+1pWv9wYjvr3dYDXFE6JqNh5Jpn+v0iwkzNG5ZDObr+W2OWwBXH8OM0xyo4bkolzf/PNr7x/s5
GPZtjkqvzMaj8/I2sjZESy3dm1NDJZMpxM4PktN/9/MdyzJ07Wwh9lPQ8ut0VIdOwR3ibZRPc30/
VF//+bdXf/vjnbO5FM5Mhnbevn798Ug9iS8f3ih5P81vPdFpzq3BXLAPy77epJv2A5HYxS31z9fF
m9JNy4LHSVflYjzQkrEf3vqw2Sthuavv2pzQGNzqSTdq8YZ8Se6y7UcW0Lb2/mQ7D0s9z7UFDzQN
fcVlE3BynaQpiy9ln1vbBPLl5wrvi4ceegcdeqtdMReIW+NTCgTu46Nk3sDXzMPeSCLpO40uYGvV
4pszSkDDWDEVzxJ6H8C6V305ouMzuXt7+YqDVG1EFNhZLN/OUnqcFexW9ZRxyfw8k8VtIhxX96RW
EhmQuDlJxM5M8ofXj2dTBKNE3wx/VyUCQInAZYOmaMkyURvsdHI1Z9ONG4Qlg7uMFZlM6gjw1Sh9
ezckuvbqCPtlngp3ocKsXdCiwU2u2h69Q6FNuXXEdKZ8i6cm+zpJSMh5o8DR1fumeMpS3ea609a9
/FRriITtFULx1pKDUWzWTo8o7xRQ/sjo4ns779yNNWu+seAb3tbwP9NkV1Xm3qnVFwmUaRkPg1NO
xznRMuxtsjYUhdOiMWqRAQ2Qpsm0y21+QqcblRkas1622L2qIGcCLGgMgXtbcQU/oU++52lX7Nxk
ssSJsjeSB8ww6idQpVn17KEqszBdivlHisAZBZKq9Emozra97rpYyCaIkwQsosRLKN8balt/Kpxu
G3U9dU6VVdm+sadpDJ3VHmpIDFXX79iM8Z1X17pCqA8p9Q7pKoxeLZ6sk0xnvffMKTK/V2pFWxBs
EDZMoS+WnxZRezPEXXy0ldUEiyRZs675uJ19lUWWfpfHCLpMwF7Lt82+B5/qhn4/LG5xT2812bhq
tR7rNCZ+sjEaZ9M7HRziaUza13bK862e6yi33H3mym2pR5MftSv6McMZt3J2uyuzGbGLkWb8NSoa
HeFXj+N9MgwvCzSsL7OmOHTXgKclvDbPlqJ/Mvq1utcVLfpcdDERahNUgkDLaqx7zWx4sjEoAQtt
smY7LXqFQ9Aa2Z479VW4jr17Mgt+1Zbt8YCNotIcCqPP9mMbtey56oToVFbR1dwhcltMiHhlXJ7K
rB13M7qdRzwbSJ2cpNzN+HTxBaCCjxLu5JSk/UtpZ7j2zosSAj4re6xDuh9l5MZlCPA2wN7rEH/E
jloHFcLQNmxqdbpWoOOcEEBHhH3XLHAXMtj1yj2bhknUeawljKKa3G1weuoS93ppoziA4l74M5eP
w4xqKMiFCkw89e1pdgYIwrESv456Ij7bYwuddm2ZdkmZSL9XNf3GwTYLlvj6DQIrBLho0a4LOHiH
tI/SMNJL41VvLOyuubF+jaNIPyCd0mM/qizyqcTQcTsnvtnRxvJGGdbsms2lA5Qc212RkWaSI3kS
XtZJLGg7kEGoddE9XFqI0qWDkhBvIn+wB8IJYCAQ+9pjDlUMaOkju+/g+pxRTWlNypXSE4KIfjvL
jk1bFuUOZ7wESX5ZpacOaeKtY6/Ttz4xagg389k5BaLf2YBsOboTVItMzbBVYOl67jgrOwOS9XVv
T0YwJkYHAm/LfWd+tWa1PkpVNAgpCjto1j7e8JvkN5oqYRAopKF1CYyhPGlISYnBam8BBLu3hqJ3
CiqzWjcE4JERjKPm91w4L3ajxoXfEfUNRc5N4s/LoDeOzy6YbARGDmUwK0mUh7RTRLgaMezheu71
LT5qi+EPVVrfOWrZGp6Fk9i2kd180NaeiVLW0XPlCJK1I8UlOkVqPw1rCMxloxx3RVfpr5a1GAQF
a9h5SDMrOKJGxTigq1QGL5Fpjv1u7NbP2NxIaGju2L5GXRf9cFtVfYPKH98ZC7o9rLQy9KAWRDrL
0K7tFuYaXNNzVE3bGLtGdOY1ezvO9qJwiSlyTPtzOgv4gpkbGSE6ucxX0JhcYbdUQNxCBO073bhW
fJ3C3cfQsT/ZfRoF1Sy7e84pXNlcZ/GmVJGfp7lfuM9JtCJCdXERUPDFrjxHSeyR9myUnM5yri/S
NSH7KXj3XC1G+2MeUhRdUdgNs43uDS+2e8MSzg61m2ihddg9P23Fn2mMutnP8nH6VFhL+8lu9fF2
PlO63KIaFm/pxvowRggACDLi4FwwPFGsVWz7Wc1P+aj/yEsNv4p5Om+v+ZkAZlbtZk70dGf2mh0y
ibNTrWjllVJ3mY+NRvnNUgXt1RI1v1+Mal3vMzHZN+ynxbFMQP4neM8EzommJb0w40Xu4sGUu7W1
kSsqbDytX2dt/RZNhpJ6TV43XZgmw4iHRWY85Y1be8loVV8svc6vGktjs4by1Qgv7Z3orbQ158c8
ReJQYyZ2m6QjFYMxF+NGK1U9UBr42E0M7h/ZeoZpVmLPP+J4cm8wSI9CMWADFkCyyE9uW6WbJFW0
/ahJgn4tO3rIJn3lW4rss0krv/Y7ohyeLWdt3up6UPc2F8BNMXT9DeT5GN5n1G673iClJJVEW9c5
KWt9Jqqj1Ip8i7wpbzbRqrlvCyZIiSdL2d9gqanvM9D/favjtOkN9ZAfhtZAgUK95lXKPAXOXGn5
QYnt57grl4OZQxhoW3e+jhqNv1KvMEUqmBmHgr7QjSDd+zCnmMx7hWnt1CFvPo+xFN4CH9rYR+t0
mztYR3ZKjONKhoCUq9vQKjdDH0cYShqO/BKXhvOpWwplCtYJh8aSHBk8K1HB+ETuYYbmT+0kho0o
i7jGHbRSuvQODmh1NRAa094W6qLvhVIsno0HyBdXy5gIiTphK1fXuoO6oo1vtaay7ymB4TpPSt1+
ynDgu4Urom7jvrTqMEpRcCjwir7XaGO2+qwWFY5a5XrFIejuI609jZNhQ9zujeh09jaJg1JtlDtC
gso5mDNyIbxKb53N2rTaZzPGcB8WLUYaa7SsIQ7H6iGxyxrdhzGXEiu/Ob+rFCzZYnNYBp8cDzCL
cdDdkBxxR+50xMBfldiSXyZr1L6lg4xfiJkbGmj1sofu6876njs7Ke4NZOoyc27UqVezMGtFXfo2
ntzfUkfi20gsEoZIKXqj49BZAk5z1Oumj/sLXj1IXRSvlRjpeFajnJmLia56s+ukj+vkrIrnuG6z
77S4PuWRWD4tvRpfF5gYctupnPrUQwIi3lFFAe7VdYdvZ0HkFIHdKq+AD5DlGIIJx8xh6XYYh61Q
ez6raYq/3X+zd17LcaPZln6XuccJeHMLmz6TLknxBiFRJLy3iaefL9U9p1V5RDFmric6orq6oktI
uB/733utb/1CgEa/cKB9bUSIoy58jFzIpPqmTqLcRetruJVckG2gmOKjAi33VP/ii1rtlTV6fcaa
LU0LOD6JGUWlfykyjKWtrDHNj4sKPpiaXpmlKTohysClx+OM+w65eFc26jlsInNT1yLbxKkVKIEN
tX5h2Rt6X6MgfbaGS67ZshGjmRnF3PTbi3Fh4avG5h0fihL09AhTYKZauNZ4II3IbpcJ6zGmEC05
TEWYUflbGHW2eLiuUNZYLUVbmqmxxVLRmgCtGpVOxZebDT/29Bd5WqQR5X7IgQUZyiCmhwb+q55f
moMhTKhr5VSf3HEeo02UNSWjUiy/r+iPIKnkl1q+i34RZGeT/AYHON0VLTsWo/WNYHVxo4hX9ixV
Chza+ReTNpeEJTvyKGsKH+F5YJvR4ZeNSznfXq5IW3AECGwNoDa8VVjZbYjgsV2gMCYSMVJJha3m
Y3NF4iaZ0QcNpm9U+09VlRP8hqAEUkxmOukVpUu1Wk8wAs052Rm/OLuc3EJUgzLPgdqVJWiY0UIE
XA/BqLRgXnNwkm1RmTvgQ93dVA2j23E/PDWGYTLzvXM7SAtPqdHUTjWS31jHHJ/km8lRqzI+S137
YVTFssPgT1LM3G70zgrvwTCHblTxkmYVGtmZ/33WGiP2tJQYsDGLdHCeVzxD2RrrqpVzTwkrY5Pq
5fd5rkQPj4a6Fsz7QcfIbsWrEcqmI+Kx26l8aIPJxDUqGfPkI8+NNkYsTfdldbXkF0kNXj3N24eQ
2amwM/VUGcCC6uJroauU4GW/VA6KoNx8wgg99ImTxUqnH+UMThNv2fgkmfpyGMpRirDDZ2nQNlPy
gy+9HoDRPqFzh6lwWeThYYpD9ZgnevPyf903QL9Dv9EQr7CN/5G7h3syi43+J/qde/3c7S0C19kp
28YHwKYna625Xxzvf/Z0/nm8m34VWXuRpvc/k/Ms27LX7KX7bLc45UF2r7jqrxoG/+wB/qtd8PvZ
3XZFFCnqh/5nCJftGvijhqNXAxv+4py+OMrt5Dwy+ZwN2hvERrMG4+BU9/pmCConYz/g8FiH0JwI
jPqyw/mnZshvZ3dtJ//e8ymZ0Yz68lMMMKMWHj48yb08YRazHD6gcMYQRjhm5tAtc36d8f9v+/8v
bBC/3fz/0fd//J7Auvm98f/rX/h351+W/ws/vKgho7IsVbq2EP/V+Zck7b8sWecfKvz/6aRykH83
/mX9vxTM8mzNr8pAsPC8EP9u/Mvif9HzxGOPAZ+mF+GC/1eN/392igWG4SzJCgf/51MyRpIpiLOI
k28nHeedeSJd5JQR8rPtn76ahl/72/8ZVf/nGNe3/rdeO3wTcY4Bqe70u+EQn+3JF779dp3/1Oj+
p9P/P380g5Hf/2gD94UgLPzRys64D3fjc7WrfHCBH+oXU2PmLZ8d46aZOU2UdwvC+l025o+q1DqR
pGEpelez53x9DVREj9G8ASzhbd6L4/f2GE6OTjFDoy2w9OmbQZR8ZuNDa1519a5t3BIgpc1Hs4oK
N51XqfEWL8HCxiHZppu5flP4lH4oBH0XK5oWkQNSeFY2S42S8q5rg5ZcL8yCgmek3iDMbibaxhAM
U+KOaFKUcA+PtRHfarW8s9DMFHdpnYgOgMWucHOVno5DERg/jrFtvcC2SbEujGiIRMd6KfM9cUId
c9eL4C7FrkRKJG1jqsPRwQ3pZBmDGcUb2PbTsHq+KOTRQQFLnkXyHeH72JrgqZqP4Z7MKYjYkeFC
2rShMHhZtbroFjsHI922g8OWUhVPEiBEfTtmj3j6bANNvNo/ajBVvgPFhGG7op3UHuVJ8fQpDgS4
iRhGnKTZKfVol3CXYAWuQd5vxvUihsfOEl+WrngXUzZyUWR2zmXq/KHWf4pGBHyFNmli2BKU63wi
SOehaT1r1zaPxfNinsq43l243IOA50KEOsPlpnq1RnqbApVL9dYHqlLYCcmziJ/Mg0hqESFaPM13
zGnphtSvPU1h6AKUjnm5HwqPSC6sAqShNNiaK0dSrs4EJ48yJ+k0CdxKac/TShQ3Apat1Hy0pPFY
5PCft/RhKv6RZboY5ylJsCN+NzAZERkgE2AiK2c2UBpcdBUrgJroH5EkI5wZ5wDdsHW8qK7Y3TfO
JJ0743ms7lr9TpRWavU86ce4cS25zA9ZmhxT433pyp3wCiuCcRu1uYht6i02/IFmXX1exrWOVzA5
WAEtUiEfHBn53nivyInT9uv4IVFwGfNcG07d/NS5y2RLCjxfUpPh9swe6GCtDJ8AZ0euf0hUuca4
aZJnWOBK+l50hWdi2tEXfdPQRJ4bBab5tbUR7dheQcnXT3kXrqQmoBBjh/PaadldUtwJF3zlouKZ
Geb8yRMtrH0HpdqK0ow5i54r7ehXBjWLhcz+MevcGt8zt9zFw1+KnqSu2x+Cuk2aozpi3r04qXa1
6kbooVsfVxFevYPQvE6WA+In7VBXFFu9Qj+cl9tyT5OJWptnerC2NTLGd2TitpU6NQOV+dy094uO
dkHEspC1LSkOlrjO6PO2r2V9zBVyGj3BV+IAiD3WyGYXdmc121byutKFQGO8ugjNu5xPTpFKIJJQ
o9YOZm5StrwsWcORcDCv2MO0XQiH6+s7PQ1SotUqQIw4SeyweQ6F+wvjgPBc6FARVsUg+koZYrZf
CwKjER2SlDBTOz5kQIQsiCc/onxtfIQA/4f659K8RvTuL/1uxBmnXt1x9Snkyop9u0t5pAvlupSo
PRYophyHpfIW/LLsPtRDrTznDFWvAwH2ooiJHs1Q9BQJ6Hvjme17rftw2dvqo6CzYyYukQZw+iPW
os4I6KLUhdtLDspYNxT7Z6GPH9rYbeTX6iqJazzlIr+wPcE/xvvZvWqsW8ayVmPhyUySB2XYJLld
WJ2zrKapwuJar6dq076IrQIa8ZgNvavV4XqIlo95oOc+zR4qHdpDzFpYKBTulWHTbFnxBncmCIvy
cjLwAjNj8NQWXskY2uFeCxO3+xBreylqL2zw+mheHDbOxYvY8NPBD99lodq2F378q9Y4jfnYPWXW
i9htYTOCc3IFHsZZ2DCsASIHCESQHZwPkCJmR+oaG8RM+Jrl1SlrfFNINhdV3SRVDyJUW4915YS6
NyTZ6SI1WNKPOMWvaulEvVPrJ7XBgk8sCSvQ1Xf2GCluan5Txx+AYl0AE/jegEFVybnoflZwwGt1
o4M1l0+i8J4Zdb/RBQ29GiHL7V0O4GZW/LF7UwqQT2SOXvz6B60tCRmAviWywisPfaV4uIcwono0
e0uCWXIXiArDnWnXAzoxYt2G3TvtrAtmUL9dMK4fLVpC/Z0YHSzLlZ/kk/Zdru3GONCePwnfuQ2h
mW10DZFy26wGADv8+Qy5rgA+/R5jNW8sUlQttXnbfqj4OisjCMm4ErIgFepASE8kDozXkLTYvowf
U7dCZdPo9G32naW5xrJfjCCtRBeWCrpS7JU0ywXaX+Wh/RD0LZ5OeUohiA7f60Vi8rS5GpTUoDb3
ix40wkoILuRKz8U6kXxThuxZHRPYZWXBx1PUbTZrPbOC+ofK7kwe+5U1sEPHWzpOk13HBwkrmbMU
13hxth6uaQVMZUh6ubT33ZA42KfdC1Hy/ZHunU1HwJ7b0G6zj0VnlGi4oGZjvXUHwS+EHzjm5PEa
urXXuQ2j9dKEvmzsTNo9ooLt2fhpZqa8NvIZTiusX2VtVREw7B22fV5ulou1PPnspeFr2HHt9fD1
5tRwEGhty2TDB6C6BG1c2Hr1pImngQhn+grRe9qcL8oPPV0N9UYRXkOmHDKrQtXUK7lmz1EdM54D
0dNETx024+TMyXsUrSooLgNb+485AWa97kquoiuaG+tybCfvwl9rOGmnODrqZKO0NZZx3sgjLN7m
R989RtU6GjeJsVWkNdZAIudNcW+pjyQ40NdZ6MV0UOuISR8EQEnLDECkd2LxZ0Q8gpy4Ij998HV8
mov8yEMjpLqtdnez5LUXIlkwrt5z2r3A11uDCfWhp/y+fLTlvD0ijfHr6GOxPvqpPmKovlelh1E9
qYUYpJaXZ4hG4s7tQvUJ3altqE1A3nXBva3drqcbhyCifAWXvBF0t2UQAWzI0vzeOnTqIcX11sbh
vr7cI1z3a/b4cmCocaASFZIGYiHeVUrhZjNDi/c2PKhtIIatsr8seJNhUCq+QHYRIwt5ICMS9JE9
S253LxMRAMtEjWjop0PACI1I72fa7bE1e1eRr9jz37W6VtPMlXphRauIEB7iodClkXC80kyyqavv
lzf+f1PxLRkJbyRS5ZpxcayuQTDTa623qDVfxiJ77H4mi1tEO1JbZMFrKGMHBzc1pKYfSko0pfoQ
EpUBQY9kb5GEmZ+x9KC0L1L9sJg/B0YNNUk6+mM/PoCDsg0D33TvK/PWTEtfa6b7JcNOpFb38Bm7
aN+E9W4uwJ/M58l4y5RHINrkpYjVe/Fu4HlLmSyuaPmnUezlhBvQueyvDVVkT0FRBSQI3XX30mng
KRHIm+TzWS4veHigtO8GhQ2zFSwyeeHd9pIfuyLp8KLsJTULLCX3BWUrqrXfRUQhQthQfT4KTQjX
8BqnQCkcEHvH+jonvDG70QrBQm2G2SUAxVWRzwrxdiwtL4y3PAKhttN56rujFLmSP69lxR61c67M
71kXPRsq09pLmQVTSJTXdcIm8KCqG5P3tUGPjkkz3Sqdz5A5ATSBk5cGIQu9Vt6PqmPE50VcFyID
X4Kqm2/wUvT+OzM1OD2rqdU5acFWriuxjU1XpK7SjPtBwvUYtUx+vAkUJqDojwKfQf0xR68Gddh8
DS+JvhsDaM2UJIrYhv9j90Q0c/6UqDURT3P8dClXEyHyCwtJVDtt+zQmd2b32MtBLk12H7+LuV9G
e6HZWsKpoIWKnViJUYxcaJclTqxCUWZqL+XFgwibQ3icpdouHvVqtWBm7oxXMzKDglc0kvg+zf2m
0FvsnZpTQvZXoWcA5cBR/zamLJb82YTTeMCrTBgX6TzvjYl/M+5dyWQgpzxm+J6746KeG3NgqAX1
wZbNfBUxqi0vz0vOMz8JLjgWqixQIFGzqpPObvkuSeo3Hu/13AJKY2UJvVHep1Bf6Ae8FjxabbRR
lJVujLbGBg3owhQMMoEF1GFYlx2j+RkJ3xQhiCJ3AjOa6KReMQ5cMl+blIfIyO2YXnPTTAxtjEDH
+08yyiqUz4XFX1cISZyu3gx8D0Q+VvLdpS6dy/iiqo8YlL3BD4XMUfqLC78T6pc7NqdOeuu0D7PW
RXcijSNc3JiacHkdLr4x5q40HbXppxA/Sta9bt4xIygK50L7tPoQhcAqPTNRaQyXB7QrnbxDEMN4
yKnIJlHyVzJ7Ywz6Cb5mykA9R4Ey+/pQBkr/U2BiFFaajw/daYW9bJ5U7L3pNcWrMJy0DZo6d5d4
v8xH2VjxdkTQcoA7aqtEISryThJeNRWprrhqomCyzgTj1J2AI4UEWlki0IQpe9ad2DoJxU6MmkfC
k8DwayH+cZhIIXscI/LFy2ttUP5Zb+AApOZZZE+uWgz2CXFhAORU5cgu8Se1FVoG7na5vlx3aozT
CTxN1LduGigRXE14jySs0ytp8QjgceGzjI9azU9LH+tatyPzNPEchfJhah5rDCyGyTSlkWcvBt7+
s4KvW/YmJau21uCVMDVzE20tqKuoVKkD6y2DfDahd5FxrNWDdq15wzuJLB2s+WDGxLviUBmvsuLT
p26hp/TIStQXmjzfuuk9nb5rU+3WykNfaWeiPivq8aw0nHnic0ZA79z3PlnC95HF37N2mtTATxqF
I0NnTx0hn1be1PQOzQM7H9yKXA1ZRGnOi36F6VM11u2bNqtBiAQvAWRFLc6Y0Uc/Z+s88IzVVIn9
JDboTvsJwyfTvE4i9I13NU9jBA3DPlY0T2rNQ55vImWyK3jpxXWHDXvFDWtPt4JefhqUjVVtiThi
OuRrxC/X7bIzJmstP2YjM+qIqnlS3vWDEm7KUAhaqDeyGvRs7OZlZnWirCmC8aoi10EkNG7R+FG/
1ootdAdn2vbecJ1VQKLVMiEQBUehBVJcg4cSIFJOUWxi8ndFqpTRziQHRDBbc5ZNQkMQ3auLhWYI
Ro6yJvtGKhI/N3fZJanJC8v8AqGE6ekAohTlQHXJzI2AMGrXBS3B8KFBaOjnQIlXxX2p73ThKAtr
q9yBa6p7WgmLn8Is1irFVtYTe1UXYllGsIdOPitwjjjQrDNZvOM3HiVZAyvjtHdpzx56HVUCXKVt
/GIdDZFh32u30dhC6f0jw8QFXMwPcT4N+b2YvsBgxqdgPo8SqVCM1tLHVDyhaVM7R8w2/E00Gvuw
fFG3kjluZrLLWAJNNA3puYt2RbU2wlWqPejW95ovpHSnQrRTnG5u4Gw9kPATkIQUhj4QY0v3iyEw
Y1dvKWB9zMDh/DNp+KINBwu5DAkkY7bJtB+9BLnDR3dHgOpbOj6U9KAG3m5masDZ5Ra7Q0Oi1V7G
jToGlyEoFYnpk20ydV4ql299Mdz3vekJT80d8S2XfNvnq+klHij/vic4qr+r5lq45rSkd4CIyJNY
59FeLMD48GFaQtBfmzHj3hxLtmvxhYxgk7woHmPFWWp8r1PDruYkD7pzqb5F5a6daNtQirMBsFaw
OMfu5QL9m+pdfVqyDVK6YibsVy+8tnJiea9LABkcIzykIxUooAKli7zcu9yxQ8yEVwaaKMOUhE6b
Ex+n1l5QMUx7awau6aTrKN9G8A6PJtV8Met7pkN2Q/VE58/PSibv70t20gYy63QIbN+mb7DHFcqr
kIlR1T2POlGEKPVEZyrvcyot9azW1CzbXHxgx6TlwcBCFPVuq6zivLi7sL8IzUd2JWqLDsJ6EuTH
xGQCjETEQL9VKIEqGEHBOjiJB/EF6VEgTsazAS0wF/aFcALmOX2E1XvardA6iGtUaKACRn/R7iKg
SqtSAee5tSoPP5Eae3p6yIZdWAci+59Icvrl3jLejJGAOQ8rDT9wIeLAGTGh6K9RFW876BXLaSp3
1g/jPNYBL21SrVg90XwEVv3RqWsrd2dpTa/mcpctaFK7tWhsihYex6ZafLRuRchMbUUAo1HeSy28
6W2FT5XUVPzbsmsV04myV3MY0NMR2medv/SNXzKXzB6Kxil5wSg8BPqennLM9yBTgxT+lPGUIe0a
3rpyv5iepLcblctUpbPfgQbrN7FmHpcMySHdomR6aw19Kzcn865urPtM0DYkpm0adTX0DzrlCXqC
qfeAECImkTvtPBN+dFHRWw/6F4rnGyPi/2mpY2H7Z0sdYkCjWYK1sINMPCvqHiej8JbOcuPmmpae
eGVhHcqK8bDIniEzjG+aihohbuGptovKtjZIaCFM0nMshXbTAsQQWO4Xg+dQqLcaAsy/N/+vQ8H/
OVb4V1zUb2MFBvmWaWXdsuumhCTTuwlhDCsk2LWk2y7Tv6Za/wg5/p2p8eejKOKN5w3BrjEMFyYM
6j5Z6fBmbSWQry33v5+EfJ1U/OksboaQ/ZDPmXadYKBe4C3R9+ngzaeijmxh2Fijm97H5ZaISpsS
hmqfDQKqvWTDgwbjJ9LXX84NP/shN7NXKRzGsJ0bJkHyTuBkDfI0VzFrN4Ys1G1bXb+bkrWJFi39
akb652sLuvPmUQtLLa5Q1e4KZQIQFo/yFRNPZThw+rrcyEE4zATQxNJXMTG/jCx/utw3866L3i6E
cUbLbin8tn1kLxPy6USZ8GJMdqf7ikooK2SpeGtsWNITaksEw0+GcOqHVVs8pPPj32/8Z+d+MxTr
+q4Slotw2akBmNBhckuFTeAPS6o8a1r//Ri/7Al/Otvrvf7tFcE7QQZ1nl12CubpbHscfWFHr9vV
Dtl+XGs+/TSnWFPcOfTQvcimH+DPzoH5QGDdNf5DYVP6eg9wUw+b3ANeuv1qJnhjTfjPMnMzVTPF
oRzSjp8GEl4UPbafkr4v6PVNnVsx/LLpg5fTho8MYsmvvCN/nnZiL/3n9ZgvVPaLli47du0DFVgH
Bd/yKvrZWneonkpa4lvdTL9YSm/8zf99jre2CxhHQLaBuuzMIFoRdGDPNuUBy4eyoefr//0my3+e
T5K88M+TGiMtj03rmmwaYIU5l+t21zmQwVfhg/VUrsaN6SM88OI9A8avl4t/ygz+c243725kinVH
AuWCVh4OrvY9SY+p4rWmP9F5od/LBtbQHmPLURL6CGLmwls2R9uQvxjM/jKG/eHZNm++U7pB5Hs4
VsuuNNhMDPnZFNkCKCqAvZSmIBxJYz2CO65eO/BeVcNmK1P9XLvmjOg6NKvcS7gv2rQW0/57FCU4
zRh7Fdk2K79ZoAdNixJ0Xnb15XUxkyvNlZBiw4+Jr1TG3mu6tTmshXTXVfdm+Sizu2/yLVJ9VNEb
oT534v2Q8gIpd4n2TPgf+8jzJLa2aN7J/MLqupFLRC+Uo3vpcgR8aQt65l6SNwMEYxciqXxB559n
8lZiEpBW0ebSA3cR0H8T8QvbDiiYa0LzVuIT7OL13E3XEBdfStZRt+9LfTUzWZun+0bzp3k/6YNT
h+Jaqxj6KeyhNf0htNIXXoiXeYT22k0LJEvtoEzxWwwftqmXr+Q9/5TC/OdZuf7z35ahqByztmp5
Vqpupyc0DSWS6iTwgZk7UdJ3xV4qvvXZquUBsfQNfgjb0CYbt8oXX9nPfsDNqh9ORdJ2Ofey09nQ
kQM47RRJ+OIPv7Ef/ef0bpbyjFW27qxG3l0B7K9zGmNKwd/hsQNF0dgSCWfgJPErSWRmms4yMjFF
2uSA4zhVJmiQ1jNHzkk2MZcs8aVQN1Ydn2PsIUTw1RERrSjIAIGTxeovlj54Uy/R21XM2QzUMe/f
snFi+vD39eSzF/vmmwEvUId5zrXis3QZVyaLY7wYdja//f3PvzGJ/edy3az8xHMPpdqyh79spoPl
V46GeU9w2lXvSd6H8BPB9Kb8onr77Htv3qz4yFvJ6Fz43ptBsr3i4/b5VlplW6YsBP1xyOW7+Sbu
5if9ud9PD/KuW31xmp88c7+CpX576IlXmeI05siFfCcvDne3RGjRrsPc08+VHDGd9JZic31JLyjd
SDconv9+6F+shD8sjcbNF0EyesvsCbrYzfmwXxTLWQgtsHIqYwJ2At6y05Jqa2siFW8kGX1yLQGh
A3I0jedpeIy65qWz7hcAqW33GiPsTZPFm41HTUOVjcBBlBo/BaG+iOCnhqDBvVNEtGVYC8fQndUx
qJvMGVqREcfomVHsk22452O/SRumOUglJJj1RnZYop0UbqKWJln2rZ13on4MB4+eVYxerUAwQgcY
A8tukN8MREmghb94yD8rP26tgnw9xLBs8wu6ZibpoosxbIMn2kMtY0AZaLlf96Wl2cTEjqRKtNss
v/v73fnk/TJuvlutlaoIwSl8LJrf9KTRllTCUQ2HL05Nub6of7r7N6uthacgj0rzsiu85lX0zG9v
3XpyoSnoZ7/YGFuyHWymFJ65Ku2TiPFYdt/YYgeGO/zIfvDZ/vn3E72K1P74Q25WXX2se0sMjcsu
k/bq9HapfKlaNTC8Xotzdzcmvh4YW2AgNgP2QNgUo588pntBDFo1KERXgLT3UXwbo1WHP6v84vL8
wrH96fLcrNYlmfdsU9ML65vTXk4WODrz3Kd+sYzB8pFlrTNFs2M1bzTspkCrN8vAXC+QLxdCmDAu
rjumOOD4Y+9XbKwtZo9/v143bIj/XhiN6w39bcVoIlEhmpcbR2MAkun3wR89Eo2fdeq2vx/iV2rd
n07+Zu1lt78sxahfdvGOgMzddN/tm4DSg4QI4IbWXn9pTumq9LB22XJQnDVXsSNfOn1x+M+e/ZvV
GKmjWOYXvi2X/NmKae7OtFJxx6nM8LA7MLxnf0svDM2AYbpx/Zav0vDMfG5GnrtGYYIHVk2+AYl0
WxLBfpiNk2df/Djl+lj+4drcEk40ctsLfFmXXYhiRSPP79hr/WG5bNsOwc0TwX9IHdCqO/Ho9+Mm
CvTWuxpQ6FIlB4URUuzTfpvLc1mtNGXT6a6AtTQvxXU+7jttM9GxSvpTRxe4VZliZl984z574fWb
5b40SIEjMPuyQ7rkml7qsGy5mm24jOpd1i8Xq67D3MVF5uBE69zW17obZOurH7uGThiCBPgKFST/
Wewp6zf7glHqtEuOw5V9QbxtdWKezW/FshaMu0RcXSbRGZRDi5akRF+BOYFB264Bs5L2sk0GDp3q
HlLx60LvMmZ8yLjUjrFCaDo7CmxDyt0EskcchfaL5UD67PfeLMdRCftSaXnp6OTFqFiIwPV5Cpcf
DWwoBqmi4mamXR5E4ymiyWq5c/rFDuYXUOtPD9zNQq3j1eAjLUg7cXIHElK4S8tGRkKB/i12zXVV
BgkMwvDcPWcHdZUGfIkGNCZ03o4RUqhVwXzgRdpGdAQfLp7+UNwVH+FBF051+qznF+/vb+0Nnee/
1yX9Zh0vlFEyQ3jG1FCKu7gRej7AxI6y4RcfM7fc4KZw/36sz7qP+s3qrA7kF5dIMHfJoV+rG83N
H+uducHYyH+Kx9JOAsgFm+iUraNHzLVb60v+2bXj9qfbcbP8jkKdL+XIofWNtqMP4M5eulr2xu7v
pyZ90nzQb9bepAnjcWz48y3J7h/nB2M1PgvvOo2PfSbQYfniMJ8tYzdrbGW1ujrL19OYGDfYBXKh
9tzZwn5eIelECESuwnZZJYb+xSukXO/NHy6cdtPC1Ed5HuMiknca5v/anl4uwrotfOB5H3LtMJlh
G+rNmt0QWeBY375T7pnH9okXnpQZ2R7P5FEeMGCIbHYYue3QknamE331Xf2FxPrT77tZHzPw9Wl2
vSKIQmL/chkc7OVoOg1Xu1ZDNUhoTHFIUJ6yQEfCPD/TqaHp/x6hdl1N60phibqr9CNqFv0w1luk
VcoXF++zQlS7WS9lXR7yTuLHlTuS3YnxVOc7mYXvgeAfJG40JI/Jbm6ADXiAAr74ZHy26mm3q16m
G9mshtIOsUBDM0JmGqG7UfQyDYg1+QfK2zCeEq1Ek7rNB9NulBPxULQzqi9Wlc9WP+1m9UuERulr
nRNX7Gpe6U1QIqMJHcnyRSY2bs3omD2HdxE+5JPoM9ITRje5YntNLSDPrt2nJKuOH6J8mjJXV73E
usP73hT4/HyloL9iI13pCfRADpl+sTx9VqJpN0thL4T5JF+XJ+UYPtXu8B2q37crFOaQfnFdPlmF
tJsFUJ7EASsIRzDvJPeRquh4Bbp9ZX36rFl4JUn9XmMaLQz09rrIpWtmxvOu2ubB7I9rEB97NB30
7mx6diyw68tJ8nLmTT/+vi4p1/v6p7fwZvkLW0ggFtgFaj87OiRnxW/uEcZtyuCyql3A/H7xPT9J
W93uz8JeP1VB8jQ749nahHZ8uGKgiELZ071bVw9fXY5P376bxbIvrYu1kKm3sx6ECiKaPRx0nFkW
X7YX7JprvjPHYfX3K/DZw6PerJOyKFYiwBNp1+W20LpgtO7rM6I+yUv3yRdP6GebLvVmsYPoKejF
zEFGN/OKjeXLsLRyn4hp1wT1q7u6Hd9f1v1WdZsd0sh9HxAHdroEr7lXP/0/nuntoha1+thO/AjF
z1ai924Eo2cFwteGwU+qtltzG5CTf6+avU/kJufVBbprPiYOc2BXcpAdu4L/88ts+s8Od7NWSdY8
R+qvO9f+ZC6/dHs6ewmJ9OgrKfUV0kXJSnyIg5xXCKn7Xq/XX1zKT7ZM6s2KEwtZOdXXIjE6V99R
QK6nj3lnrPQH8a16hLHgL+fhIX//+9E+a2WqN6sPhvGL2aocTYbDpm8e73FfMrW4R07KXkLyj+Rm
H/EN2jKItM47R5CGv5rOfHaRb5amlDzYxWo5dmarHmJRu/e+KoqUz67izeLTX7rU1K8PZO+3dL3A
X5u0PTDEe+268Ir7HNxd5HcenpqV4kt26xH25550u/1OwpWPl+uo7ect0zF2rK74xcuqfLLYqzfL
jwrdtE//9bKKXunPu+E82uNGspk6rJMVwnxPDbCnAqk6SzZl1Ee1C4+DX+xmrw9Wsl2sZdcI4Fn/
gn7G68g3vnjwPhtM//rNv3UjljxrM/VamLR+tBp3gzcEywrhVyAyKgxda98ekpP60jr5Pg50aF6J
//eH8FcR8ocvhXKzhNU52fVpSz0pWgeYAwNeEhN+jwOgE/lgmbBv3GNu6KFx8OU/gkQSqtOk2w0d
mrM8kRCEqMzGo1+eh9qXUXc7NG/qxjOgjqCd7TI/KXw1/dZUdtS5YkrS3Wm5+nRWc7eaialBu3eV
N7wTd+eQNzlMZzzzxXCKenILj9F9hZcF0f/yVRH4yXPwq0b67VorBZPwUeNaD47m58cmAE3scdyn
yHumQxfMgeqLvrTptl+96Z81DX69Kb8d8jpTNzIUVjuNGS8wlOAscZ8Hb3TBefMJjH1UH/a7xCAY
95SHSSZovN59muHrSU63ju2Hv9/uayj0nwqDXwXDb7+kbpL/zdl3LEeqdN0+ERF4M8VDUValkpkQ
kloNJN6bp78L3X9QzSeKiDPtc0JZQObObZYhObiFDAiok9cbosVrxbHUGMhAs7PWttY70rk8FXuy
Ibq3NoH46QDdreizeU2Hc5TLeJCapCOh3EkF5M0KayeGP3r9wWDnpQAMxkbUCeo0njeedY7av23t
RXylucKHXQxWztXeSA+xm2uOcDZYPTGetk7uWiPr55PfPV7YRuCfFViEhUwY6GoTpMy+knbXhMaE
TwzobX+iDp0zEBVsCx0MtcnuLmDRpFpEq+yNceLkjct1jCPpk4/5HOCmSKYPcn+SmI1DvvrVFxFZ
6oIkYgaZ8aYv6nW6YrKADlD1B+XYRwcgwhFEMECSR4d76h3+s3zZ+ABrm20RcaF2UDTVvNkqPb2M
fye9QEwL50jPQIqzxa1G0PoM9Gprr62kvUs1aGFo6iaQJCR9gonqVvz2uae2PENYA3H9LAA/rReY
NAA8DzfwjXtlLa39SQ7vdsAEV7Vo4PByMfVGUZ7WZvgH1tcDYPposKnce4WAGEuXUdwX/uXxq117
0Plav1uTxjReKhoB1zd7ZYQbRIZVDjTgx398rXnyk7Dc/fWGIrFUdXiNYNaA1Mjug0thAuT/RL9W
iBW3x8us7I6fmcHdKhDRga1vIuJ4jmA48wMgpRBtfS0autYUObDywsdFAufLx8utpVs/bfq79XwA
JFOaYL3yJrVqdIC/+q3ck2OMpFZvr5Vde5MbOZUa/a1t1i5c1gysFmIYIZL2x79hLRj+dOLufgMX
kWmiWuyV/q+g+3tUhdwrOUE+bLKGSi3+cm5xqQ7hWdzYJ2vtxJ+E425BZYBIY6RgQZBOQJu/QlMT
CwGS2iuq8M2+sDCh1WcXlD8p6M+Pn3Ktr/gzH75bNMxgnRrJ2D9HcIsuzfyG6+fk2OupM/1V3OAp
swDEZXc5nOxgv5RZ5bF4zu3Hq69ktj/F+N3iFZuXQp/wqDLBOOm7S1hC4OSspCe4gT9eYa2u/3F+
uVui7JUSnubYSaLFuo0TGWC/qnPff0LPP/z4+KDtyZiAMO5RbD9e8ydL/eUy+wntd2smmRiM3YDH
wgv1QuKBUBT6aoraPtixp/Qdgnzo0mr9kX7xXyS3kbWsuMGj+9L3dpepnAwvVnWOiVq0H/5yt6RW
C1f+hIlY/wKiI7sLz+nGLl8JTj99sLufmpMpGEYJPxUgACO+RhvXyUre9nOm7v6s0OUY2DX4s70C
23Yzkd6H5hK80b4OZZUw3vjxP3fFby96fqq7ZQIpS6n+J/h9RRf2wDjAJQsqcaD0B3LdlWNV8Srs
5SOvBs+iDmbU3D0LD+Xcd232uUlhuko27N/WWoc/d87dj5mgxwjTaOy00QAgFvsr1OBwZwoWfJf1
bwD/4eUDSeGNo7MG4GAWGRM1QpBvKLCcpEZGhNJjQg9XhIaIqJ/AFoMxAOzhddHtdLyKfbCxt9dy
qB9I391TJmMNRDuQ1V7rzqUGC+6LHUGi6RDCYnSnXLpdazE79o29UvvoROnQ9fgCvfu9OKMkQwdA
hMihSb+CkravjoPh7/hg4ypcCSY/N+TdLxOppoU5dzMnr7dERpUM6AXIyhqBgMfs/Pv4cEtzHvbb
nlskSq1SCQGhGcaDnaFDh3GnQU52X1OREUtfPphrw2jCw3tHDw6YmVAUAVcPEGW5QXskf6u6pwYM
UAieqvKcSLY2HWG/AgzexJ9SClZTl4Ct0WhMc4gavSHPBeZfCiIIlUMOAvTryWE6dlYQg/TBJ0iw
qQAdFFSDaOa3MIoG6VHoQRuwm/GjgzJoJjs+zX7AwxWujYbA2SS4gVEvAs4LGOIwvlfkWjGuL9K3
rGesMIbHVlYXqlKcYBdvkeQlLqHfCiIbjXIf5GoKtHKqEyLt8fv82a+/vM+lv18hhjTT9jWqnC8Q
pEAJpqCHqFZPjcu2VvpF+9rUG/lGXFo7pPSc4Nxtkpgu5HDyJzTgxAurGEOlJ9RgzKykEaPTpDaG
7CQOdr1PwM5HD7t0WgqKGvhPyPcfP7H4+wai5/179xOGDOKnBYWfkMxErBgXhCmB01dXm3PJlehL
zyvfr9DnaVJDpxAdik4fjdgmyAgbu/uEWIPzRS5zkQr71R11Bfjq8UOtJS/0IhTzKVT/sqAFHcAa
jfoA+uCOPAVuqDMuWJsWAY1/l1mPF1uLfUtxpiRM+mlWFvd6drwKo+9wwXAdp8jsRwG8lbkfQQ5w
c7VAO4VGAmcMPuTCuT+jPKlcw9lF38LEIdab6h2u3NBOQO+8KrZ+Hb/ygReRGeqdJd+OHBJ+ZBp7
7k2yuafuCBIvGOPpu5h7EqZsUDzzoIXpQyvlCfBcBooF2vQMJjZcGUE1f/yi1rYa++9GYNMG6rQ+
PgqDuSrAz5V89eNx4+Su7bJFoTp0LMWWVIGG+pfPuBVmgEx26wSnBlsyyg0mcB4/xErtsSSaxJRS
B9KAh2hBAwkhudRzlEGkXTMmVhLuY5CZHi+0EopgSPLv65oaSiR+jm2Foccx/yjd/jk4S0byIb9O
t+493ghCKx1EeDr9uw7w2DXI2HhzvFUfKi9xQrhCyPoECbrOEIFKQZGBYK/Su+I5sdFseNm6vleO
KTRt/126o2AoBuYUQsOJg9gicJ9or4K7fsnswWW/uA+5gcr9Nhr+948He6R/12OqaCDC/Ki9Rh1R
NBqTPtihCcqZCs0UK9Lf4IWhQWphIz9ZW28RhpQ2Gnt/xHqQt3cU9Qp9dm8rcK/MqRgoy/0TV3mZ
aoWExh+H4ow+HgJQMIg9gP7xfwZBq5yq348UoywihzixHSWG2IAJQO+1zfV/hHPpAIXJfzKbtfXv
CQyjLIJCxOdNH8yRujNzd7CrY+rCJlUnJlpfuw6sX9jUH2UbzDWXBztxt8lqWsEbMMoiYghd3TcE
hsIePs1rYsKVFsDjybdiAQbv9lTY8JOYZ602RUEv4ZIlBhKR4C3o1QB2gzvOqEuQuTEWHROdljRJ
j47caePs/x4q0e7699tKPSkLv8erh4wqY4oa0qY/EdjyF3D6dsqZ1SGNbkHGudnYqCuZCLQP/12w
rIpKLhkaReJt8uJ3Tm9AJzel/WT5T8B8KA7mZeKhsaK31Nx4xvlZ/jfVYpaEmBHJe8zMS5aGf47t
+WtDpMMFB+I/RjZ5EV7KmB1in8UKiYMuXn9unNTlXgCwgQVNZTR2YY96pQlu8pGh4KYt6brV3F07
nEvaixRJfV/OmZ3AGUp+zS0w9jN4qO8G4obw/n38Dn+/2//HJDFLAyWlK7RLkhQiegWnjclGQ3Rl
5sXIi+gSwjqd9yNUVuhNkrdg0uILx2gQTeSgTWJVrUpyve0MCMYJMPeungL+ojBnIpvSc9dfWdvf
QbquPYJ72kLN6Mw01gRdvL/1N2TxFOjY+yawO0qvQbsGzX0Iiz1+I6svfhG0+MAPxnEOuaWB3pEa
WMRkHSBnLfnyH1dYRKwpDLIeRvSMR5VuQes+JNY46J2Aap7lENmDeA2UGvItnPjqyVyEKdhkJLGc
9ziZoPca3at0ZN340jiZGTvTObz5Tw2sQFTI0m8czJVLa8nFGIUuHkWazJ0DeFxkqmAIgKB8bzYW
VyL+knHBU93EjHk364xiT72EGNsWe1pHVFP/bHyilUdYMisSKqYH6Kiid8lY2KxuB9VAHHli1JBM
S0QrQ/1ZoP2meOyTDLeD3sVVbfInVqg2ct05xPwS3JbEBbqLebpkAgx3BFDqk6fOhQZKt3E4V5rB
zJKcwAT0GBYl1K2n43D0PzrI52nJSXzuL4HbQzPTGmIVhFgCCYrPx690JReQFpmMLwYDLcdYsWs1
mDI0SAnd3IEaNowXN/pn85/67ZUtIg6RmSSkCrwylL2fyS7kN0LCyl0qLSNCmMRtXuPvYmerTQd3
FuoQYurRb3zq1a+xCAgFrRRKMci0B9fY9JBdZegfqL6nnOEJ5DEuBWe19Ehd/f8GHWV+ekF3BfUI
e5SCorBeOR4TIdfr4VxyJUTRjEY8RNCZ8/UJM3IGLMpDfqXbjet0bUsvchL46nSRUOE9Ai30zJ+q
fblZQq/MjcDE+zf9gCEBmw4+Hik4jDdyym8cJn7QyZs+4uNWJbwWSZcA/KRSGAKkOuOFDm+ALL6T
XgcndqFpKJZox0K4J9yVx6S3ZZhSbJVxK6FoCbSXAgKjGhpvrXEwzMifGSux209p68+vfBRx3vT3
e8HvyED3SHEkBV0qGlYnoEF9ttLG2VkrQsXFuZfgrKYUyTiPnUIHAlYQCJwiuF4rkBe8+GaZQCNK
r9otKvZKQrPEsOfCVJZxj7tHgoTbp7DvQWYnauCEZz/FgFs2FQ9Iv/8WcJYg9rHJpI6ucRHNVSAw
WvbjULn2SRbhAOJ9vaxQPo4nGBHNeKOgvSbcoDoyjrfHK3ArV+gSo56nXaX0sYTbxS0AABFAGIvc
5pqdpB1AKa5whtgzpPCgUKwWGg3uiGhGegjEFpDyN3lXGxC5cjaHWisBVlwEBgxt5B50ObREAMzK
TBhcWzFae/612LUeJhxQXA1NSKgcRLu3W5vSkQHqPKBIwtvj97HyA5bIdr/nuz6dezJZsRdBXYFc
VDfCLabY6C2tnOGl2XXRkzqCiws6MSrnUQfIa6jUaWsgv3bEltBysU0SYSjx11NUB6waeSGcNHxL
eu/Km89C1UhN4LkOHVz/+/HrWmu7LGHlIyVSlUINKBtAnIF+9Jmga1VBqTPUMNWLkGLGMjQ4YSKb
3EJhK5TM+/+X+32JJIebYzaReQ4Zyn8+uMrsWbMTzdIhBaxWVGjnVC+dsPHFVmDrzBIBHo/dlIsZ
FhuAh4MFBvuXheI1tM5iIxdgxjiB8YXMDBKr8GxRSx5OZDYdO5BVQhu0SqD9qVbQ8ay8CCBjIebQ
fnfzPtQ4CDdDdTVm9RKM0BYafyHlgetGmjee+0jRbAZOvx//Pv5SK0RAZgkzbyjJ53IJX4p4E0CR
g6LmF8mEIKVe7WBmohZXzErRqBNPw9/gbfiIjjV0WW716fH6P3Pp377ZIpYNwSCRoO3xGk361t7a
Q+ByB0wwdcHIPeKihfwlAmmWXWh9q/JcS6eERcEDPxhFlOaO0Ix0E3a5K5nxudhFmFw2GvVG75pz
A+/Yx0+4gjiAo/O/FygrlYpcdLgEGPPWmShK9s21tMgl2gufg+c7uRfauQMcIqZAVqCRA7OJ8l+r
VZdIc5gi1jJFkJAErWIxHfaTAxFD6EjCciYcjRQ6k122wWtaiZFLwLkvMHmRpArt1YBnRkb35Cdv
SZ5uHO6VO4+f//0uDSnKFs6CNfaJ38PdUR0VSH1cQMSDgdXGd1r7/fO/360ApSW4O1QCvpMOqTaH
fcYMNbX8E/cy59hohQG3PgJTDgIejoVL5m9lvWcogLYq8ZXchF+kQpQglh2cFnmP5Qm0GaGImtfd
xtdZAWnAIHzxeL4AvrmAx5Mh4EgKJ7vSrInKjnc4RW8Us5Of/fIklrc+0yeQ7AqjvMijlpUveXmT
IVOYpa8ycQYJFn9QVO4hgAbrhcnt0LhBTSh4wEdGvDNAjVMNKAiMw7Eu3RWVOav4l91GP2otXvzc
cXdfCX5hVET3SBeb8UXInWrc0TkMraFbMInvpTyqfGtHsLjIAOBDVyFk3Vy2R2onDVf6I4OWSLw1
AlwpWJcQ+ZYuQQtO8Uvi5plrLrNSfGRy0GU0888tctRa2cIvwqNYUD008yNQQ2/hFUNudBYH9BjU
ZI9Ua+MqWxkv/jjS3O/8vBZbqW4b3JutdG45/osJn1kACiCaC9+D8S+vxBps1owCSrj5rW/syec8
P+/3CYE4RAFB3lMNtVRRyI9w77s8Po8/2ckvN8MSEw+zOSFs5t4qHe+EEbQv2uzya9leUJSKPlx4
YcoqvfBHFmy0iEAIzarGycwPYgGBWTcNodg11XqWzKo6DSIGEK+0TY4p/12QxIRULSH4mwB4D6Yi
G2lOw1XFm6iXFu5xvBUxAGbCJxqPBecVGHOy39DeVpkIItrJnkhoTPaRyvFuFu2rEvLicKmcAHQA
I1duYLP5/vgtrGyyJfg+qSdFKGDP5tFa9SS6352buZ1FrMd/fSXgLAH2PVtQYkNV6CEPL3TzFjRP
j//uSihdwthzbgjHHt4pXlLsMenIQ1uB4KRIro///Nq1tsSsTyKB4R+PYr4njuDr6XPnci5joFs1
IG/eWIRDYPxl/y3h6O2QEErq0IXtTAj3qJCbdRg7dYjpm+iGKqdk4/jN0f23dRaBmWQMNhYfo58M
IVkxeZOqUKX7jbC/Nnv94erexUtI/Nc0dhE2UKUyRwYmBxFYNXhndgVL9mmH+QTcS9TKzm4AWrvN
rbLi6yZGbKWuWSLQWblqQj4P0Vqe/UuQXPK3bCd7EUQH5skPXCOtyQgNgKDhVrhRq62ldz817d0j
5zEJETuwqxOnM32rtjqPXKMdHGZ0wZJNBoCjr9GT/us+WeR34wgP5yDDEe3d4Si7MSRyVf5EXaAb
r9EvymncCIgrGdASQB71Jc9SMja9Mp7grAlrxn36h6PsLazQCrqQWYLF66Rk8yTENSBI2a6uKq0C
/F3+aicro/YwdVX9/pqi8QiwjSFx0EQTBoOrJQ3dzuyFsvxRL/xnOFpoY/hJKZ6UD3p57blIn006
YGbrStOHRG8JTKxVtewiI4SneylMBFVto/dGfWn36f4brhigc8l2tw83OuFrBdIPZPtuN6VJokRw
/UIPh4MbAGwpiYXEs7+G0a1w8t7hotPQGOFzCV8aQetjlZsULe1eSupLHPVEKNWQMLpcHWOImvvV
RuRekRRklgj1nqfZGVcxazHwLng6LrBOqkdZOVhqgvM4BP78sV9C0xKWzuYsEBU/EEOHNWprXgT2
IHv2jdcBuYQor1rtICRgBU+JRZ6lE+WEEC9F8aRs/IK1SL8EpQP1BITK/JhA24CaB2lcIEVAx9U2
w/x8TH97xkWGJZVSH9UsGoJcAssApAN2A9K5AWlzuXHbEPYN6uO3uULGgLnEvxl4BYtmGKfjfFF2
rfo/nw3UIhesPuivjHp83MKLrSQNS5j5RE2JwrGI+U1tAHQDfyJ0lKJTdd4SFlsJRT/J+d2ZEHwf
cUDCAqJbqygGzsP+v0HkmSWWvKxYPopy/GkfLXr+1vkmB8Gv7CjX58efYeVK+und3//2PO+oeMQC
HRgUFx+6Mgp6MiWIfBrTbdX8K5vq52q6W6SbeCEcGywywu4sgBDkR5ho0N6fXA7OC+OBQT1VQ3AJ
otYwJDDKv6yi1wqkC8wEFlTS1s9Yye9+2nN3PyNU0qYcGfwM9NWhrdSkRynxAPeEtxUYLT19k/Wc
uuURXEDBLKxf09EWoauQ7mWzA1IC1V6xp7wMasRbZfxa3Fqixkc/CtIClsfe9NTp1C4/sEZ0thhL
EFSQS7YefO39Lw41lUlSwCroRQg9e2qDyozeogzeUZJodwKcGvo94fYRdx4JXJWcjtwgOJkyDt2g
NtinNCigOz8LNxK8tdOyOPdKRJgpqPBj4GUDw28QrlhWJRKIpdMt4U+Pt/VKyv0TQO8+dRbJaSfN
l3ch2dOE6aBwKUP0lDYC8UqSukQtt1Oc+EyBZ8ha8KEYiN5DmTcUtgaOK7n2EqaczXbvyhzmwby2
Cg/eYDvu0GmgWRsABqHP8vglrQTGJRSZgg1dk8pYpjPbDyiUqzM7gva25n9ryfYSiIy+bcczc7XG
Qg7sFDyNWnKEf5kuvaYf3Qv7KkHwBuJSwX52c9fATY71AOIu/3WWtgQlR0yRZG03r/+3jvZMcQ1s
MDaFQhcwHqFBNHwPoD7JHAuyMeBaCab/A0wmHNWH0bwgRALKA65nTcbsfuPgrM1T6Xm73G3qegr+
rz6FkSm8qPpbZspP0F435F5t9cltNOk6onkqnBP78Q5ZoaMy9CJytFM45bmP4oGFyQ5Chc3YOUx+
QIeFyRymXKxdEV2E7bsVn6g5Zo0bK691YehFmGCzho5yFisPX+AAJpUOr0R4kbBGYMHU26Q0coNM
B55U2cMmFcJbSIWMrZRhLflfoo6VKFDGGAJEGPgF7zm+5mTymo+Q+RTYvj6+xda4b/dA6epgE2UX
6jxVKjS592QHI0e7hQ2YGn5vfIP5if83JaOXuOQgVOCRxyGW9VqmZ2a3m861ycGhuna3VGhWvjO9
xCRXsO+SQwH4x/QAt1sYusA9xcPhvPk6tAR3MOM0BQNmXsBsgkG3cVx+j6L0Eo3MZlNNk2HiPDli
/1INgI/ybNJWZF+P39zvlwC9RB+PmDWEuYgXpxxDEERrbwsuulIF0T/i23cnMe6hV0x4FFuZx36g
/46T8dJ8cSZaYoXXncp99IwtakRWfso9trKTSEtc4Y31xo1Xt5I40EswMqn5uiIiYHdEAVYdErIB
HFgis6ZUuHFrwzfc6PktP4KVFgK9BCaP9VSGlYCZTaeD5wXjXjja+H/ok1Srkwu7weALyt31S+/2
rrjVhl2pD+glUHmQKNof5y3ZvKa3ElQSpIZfos7pvtMY9C42N6m+v6dH9BKY3BUcM5VDgKrqQkG3
RZWsAXdtti8R5jbq5t9TT3qJL27lsWOmqME0W05bW2b7CW7S5Wb5u/IESzSxXIrQB2SwH4MPiFZR
RqdBVy7Qnpkt2MtKOIZt9b93T9mmY9i2Je1JT8EF02ty7f/yNwChYJoQRaCDg9zInEY32/c63IZG
Pdtveo2vPd2cSd6fNp5UqT8DoSZk425lTtKxeskgjQBXLWIIG23UlWixRBDXzECSiW9pL0Gve6Lh
Cioe5BZWS1mzVfKuRHJ5DoR3DyIRqQpGFp9p8mGBZVfQXJncnrIk1hZFg4EdHSwsRXJ+HP5WugX0
ElJMlXwRtTLiHxvsh0j3q49WgvMhFPnb4I16pYbXJti4rlcmM7S8yE2yKaEHWIWjUB3mmT0q1A+F
TdVWMQfJrHNn4L/y5PXxg619qUVSwqcAZtN+iaELEzIfIilSLRkIdIqqHg57Rap0Wx/s91qFlhdJ
SO4z0iArUOivDYWqNA4ETbgdAuUMY6mofk18vQU8E/bxkOznIDWal2qeOfykJzCKfvywa1fzEh4s
yXKdSKSbvM53+3zXjrSaQXYmM2iwFiFH7MMFC2LjbjQ4qe+MX7gC2uA7TbwCVniPf8OKYQq9hBD7
jZQq7dhBSre6thULpzui99MbLRkh55HBmHzIw8nToS0OcfM+lrD1jODVl7/C980vc61Lyud+yGBt
DyZpmWnFKF1IYnPQjFaGwKja0khheZ36NjoQEJZNULBZImSQmXTHFoWRko8eg6eMhXohbbDRtZb+
jK35+OnWrrclejmiuagcYrxhaue77N/sCoyHK2mjmRwqmznn1yxWn8jzxmq/V130EqkcQeyAyTr4
ksDm2KYh1dobGD+bwaztBWm98AM9W6iPQ29b1R8vuSJqRC/hyznjy4zPcJBwBjWdvdY1OjxZdmQD
aCgmz7UIzktw4gXofk3XjAhwQgd1PouNJMo8UZqOJQwjZQZK9tj8EEtGrArglIbBeUoGDQKgLXrd
fK52TAbJ/AHe1rA2Poww8378+39wZb9kwEswtCzB3E/i+skjfgM5DExPJjhFCnZMYCTMXGVQieoa
JxJdk5YdLTb8E1OHIq/+QLZcDZKvKf5ocyDTg285eckYNJqcnqfUircb8kKRYwvdcuhZQ6wgtmIw
OyIobQik36U43yJUx2vg0PxELxnIB6caLWRHPod9MUzN6DMXfkOFRStgccyGlJpmr0OV7DvKShT4
OoKHjT8HxR6Fy/aSImtSZYiYVvT5xkR0pe9PS3PGcXenUJFUxo0AoWYanQJGpy6MnelopN5KJwT8
j9qYnK3k6ktQ95jJFPAS/Og1CSThYJEQ5Jh0d+nWFl2JtEuRd9JRlDQIEOtmtX4PMxfFjP9W1ggs
mM1auIThKItbmZG11iKe9NoxBgzTBHjDa3lfqKwHU+3JvFCzG1Ntd6HWwkjchbpHd2h6Hd6Cj3fi
CpKPXkLBY1JKcRDiJInirhu+YUF2nAx4Z7Z6//QhafAOTQWQdaDuuxGcVlhztDQnRXffV/DFhg4G
QnsjU4BrUJ/5Ce1+0CbFY/RSyHAfPk7MtS++2tqkz6WvQVxokF95ZlDrJn9hQfMEge6rhZct13gF
HZldvx9HLUz0FI1AYU9CcSsJmC/gX87pElVOWLCyKQ5JIlO7ZTCZCsEbgWQilB8Yow7eFGgHAGxe
vQEssvFF5vzztyXnf797PVPRFENMY0mIBF4SM3BEuz5tFagrYDV6CSYnY1bH2UyR6EDusFB/sweh
wBt2uk/+iqY1RPnDPbUbd8JVOWd/u0uVaNOJ0ZnBAlt5Y8+tXBj/AzkXOSVP6vmEn0WXvMH8yCJ7
xmH02O12yTHdo/UB9+Fz+ofHL3m8qPj/Rwy/vdlFslrLPKAbDQtPhJRceVo50+NrQcWfWdfCcx1u
7EB+hAxMwYFomqCSwLSvHHOJhMCtolqvYOyYl4HOIvRl59E/yZGZV+cufyICTOyyWCsxA2AhjMPB
hioYhpMPwekoHf+Efus2wXiohNSWc0zgSQFPGFizdyw0weMaWU+FalPxtRQGkFlU7Sa/QRumN4Ik
gEk7yo/Q4HywjenmQjEKDOQVEYIouamwjF4OPIyUIb/BOlnqJW25h0ZNCaopRzvA0xlNJocgDh4Z
32gGWaPYD9xzeuP3ZivnH23k0EKnMXhcQX4jhAfsBhYYtOq3n2kOu6IkeRuVQsukv0Gt2PJQa/HE
ljrumLgxC8BKUpNq0GbP5YpoSQBthhj+o+x4CvkkVTmmOARpCIHPsQeuKeoLmGnGRtMOLjIkuXLg
3+Xygvjuw+lUocOXDt7ISpw9C+FgFTz/FiqJNtTpZzj0x2YAgUCx2gJKrE2GOV6jqOBasDXxiqiC
vhOPQziyJIOwEx9lrVrnAtE5TjSyCfYS0N1i3+LYSuFDHfzJ61ZHNQGXLh4DXBmRN1PheH6U+Q5M
mLagm3PZi++1zB0UWLlYldTC01VKRfLVpWz52eZlCqGYEoYVmTLgDULiC1Y/1JDpAawNHSqAwUha
1pKKtziqXSXh/+xY0Rh5uINziF0DjI8zBZLbVPUailXwKuTZC0nfm6TpPCEWLGYQ9LyLZTvhx3em
HhM754T6NQyhka3w2d8pL62pB21zNEjz5MM+tn2uxGMYwisZzh6FOUIOo+xsmBsggZey8BRWWuwr
BhdYs7+x745ZCs+KFO6dstICT+dUodFI57gcQXD74/MqG504kJnDHQmclGBy6g7VsUb+G8a+xrWF
7sMmFD5OvQr3XEjlYt+GiMGinlLWANnsJvL41qNHreXP0DhPeBuzdJm6dIMX1gCsiBZM1zuOkQxZ
ZjjNj2/0tIfZR4o5e8hAToca4VVb7n0K/EhMVCDLdpKn8KLAAlQcGqvARpVeYVgOaCWMM58EufXy
6jstvwccMr6CqQn7UcA6leW6S92EFmb976CiSag6qEGPeAJiOh2iUrX4+AKJh1p4C+HSXVgUVZsi
RvpQIMd4XwxqNU5iyp5yWSUjxmVJxewrtjJKOD85YxO8tIxsBiLaidMlZg4pGHVD/z7F+Q6PMvap
wVIQEoIRcjlpndLsRjoA8Ftxe85XnCZjn7iRvxBZ5q6y39d2InE6xQ3JTiBoSODcFmkGU7EMqlrY
FTzGWVWsQb+9yGmNT164MtQHGDpDM7Uf8blDEQ1byczLQzfBb1aWaEfijLRLjSGG5UtlpsP00sGQ
uYftXKdQyD3VITi0b8koqqOUHruelwxqFrfq0CaPAGqHSc3szA1LOgq7REgiE+UYqKrw9OmvTVzA
UDfTavo1l2p8J7p0mFLPWIOe2WVQnMm9jMoCqKnuKUmf2MRrp1HRYWymz3+Ghz0lXKHkQFPa80B/
+ZigMdEbbEIyQhvdWNi89NVWFoFhg/8xZG9NdmmEC1yKLYoRIDDiqxTkegsjaD+68EZFyBAwXkLl
nn5LKD8KGRKIUPyHnJ58hN2w3Peq6AelxoXA6Sti8VYW/KlgR99Lg6e+P7bld0PgDUwDh2rF5VXG
/hIjdKLgaT6pOHipmGtSS2s1txMpO5JhZJ61hwmKtYmIgSovUrNIU6pVkXL1hbDUO1yyHCU+sU0N
iSUp2JXJnhPh96tSjZ2DuwrX7jhyShTBNQWU476CFm6pkeCA99oNMCTFF/oM+QhCPkBkvCeKJSdG
/lHDq7hRiag1iRZD63tySKMV8FyRYV6tMQBAYsbAqR0cB8To0MOhKffoSQ3SS86cIuh6ZUaDOigo
TZmBSZOvhSnYhtkXk0KSBKYoEgR54zZ47qrQBtTcEcPkuSElvkycs1YN03RMTso6teQOrooc2IQC
SNn9IFo17r+ga7y6rQYthsIwJFgFXI8CIuqsVbkLuCtuhWgEf5aFdCmmEoGwU1Ce8VkPCDbgGQzJ
VYWl3Za7NilT6EMsBpcyk6JP5qmKzEEw/ASERVFj5/EvAJqpxUmSNfpg3xVTa2MvGkHNa1QObElU
q01w6gV2NgFTKRkmkdK+hvGSHCAaT076N5l6NQVx5VLApyNWI7rSmxz+ZyTr3/i6PQ5NgWnbOUs8
GJTFLATY4I/WGS0Ee4NjyWEGDV2eBmtRMRQeA4h/7v3AE0Sbp1FaoRTuJxVaMnr9EcWHGpK7MWqr
HnTSfTY5XIyClP/maOgm8PqYHwj9nE6UmqOd0LgS2mldsMvDs0RnGjsCviJXasOcA14PQlAdy/Ys
5IeiM2qIk/HoKsD/NYX9V/M0nTsgeUhzAbs08yv4tGUG3GdkyWgjuCjwz+NYaWE2mCII9TXbas04
6FSkt/S7TP5IMDEBP784VkBXM/lRAuo6BtYWrh+Mkyug5nPPSnWtgmchd2FkDvFmsdsr/CVID/+P
o/NYbh0LYugXsYo5bMWsLDl7w7L9bOac+fVzNMup8bMl8oZuAA3oq9vhJj68RwlpDZei+xCWp3J7
rml9pPFJZiyPSPchsEg0rezufYsPWASo7Ikt+SJUzDNl62jp7YlikWTpGUbAkAZ3bMnhNrP13qyk
l/M+m1i8qHSwRZMOx4wYp6rroLWg+Wy13VxrW/YZNipuLPYxcUP5RTfBnKTEzXT9y/xMOjetNgKL
MlvR5SDui0Mhifvp8cxBhs0590aST9uNmJDam+DNGgLDQH2GZdljPmJL7ehU67lYmRZAwGwNe3R2
jry0RNZjitV27VEDQNBrtJlKe2mHoyw8RUpx6OUvYqCrNcJfYJiuSipcmZhBp8ShtGjPowEYJex1
gXXU4p25zNJOJRfezE7z0pKn0VY6waN1dxhlo7atbaU6kwI5fh8NsKZRNSjMROY1Ogq7RDa8tVzK
722iaMi4YLLSQ+SMybNV+2qse6s6YifVO+Om7EYoBEfZxJPRsG/zkNvEUBl/r7e9upqeXNGWyrqf
tPNlmd8tCtBW7W0RR8SunB2ZdL+1Vu1EI/1OQ79drQdra0lcxhSF6zHVn5r5ccGi55+IyAVEsISy
d0oxecde1heiLxGsAZhut1l7y7gR3epbsUya62PhMscUVerOvHWdr5XRvrHMv1XBVnfKhGtZhVEj
fkkZoVwp71mbWl9uZp4Y8P7LAHe1+eYTgnNNM3eWcUAY3lLJbN3nui6+1RFNOr2W1qcsvg7bq7pS
GrpNcdsIkpEGrPA8C9/6iL1stVQXtqxn91lWfiddzG2RaBcM7EavLctLmzanerIwt6uEUG9YrkIX
GJMn175YZj+q0bqJNWAM/OAm6y2oWhJnu0p350LPdgz/L4RncU9U5Xyc9Z7kzGpIwmRd9hNG4jtm
ke9TLZ30YU0CRZw+aoqBQFx6y6+7L2nL3CqzfpeF4Ng6syf9NdNpAZD5g9enV6triHuUyu88o7mZ
SlIQZzxrptbpC/RY67inIg7bSDhUUhYkTeQTYPmq9tNBVQV/nSmcpir9UyxGBmJyBzWREtj8FFeD
Wo9lp5OlvptLxBd1deaaPyiokPvuuGWfqfUhagcpPRu5lexydns1EReZW23uNqBTvda7Qgs7Pi1Y
BcGZH/ptIbGaSbJdao3JcRnMoIuUS2N0Rw3mLm7Kw7ZYTODRUHSRV8SZU0sVj68RA3XASaPY1uMS
l166pba2vomq/tkstHpSdSglNhRQbab9Zv1HQqk1lA156EwMuK2mudvYX+R0sEXFS+TvHsLYVKon
Qbo32L908wtpm8dSLRCJxkwkmPwm8p/OI39B7ldc7InnkgXlre/qj1WxgrrPX6tkfpXBdxb52o5H
WIZf0jxIxyUEj8C0aY12xpq5XSkwC7iLUHmQnSuxAp8GElLYC7mbN2cO1rp25f6Qw2RL3mr5ZfFk
0VJQFT72rtrsB0sOpIogO+77dmaVmNy4xtiGbcqZ22rOKiD3lL5m8Rkp65gx+aRKv3IxvmvzPxYh
qtbH+WFHZel2SeZE+eJE7Y9ukKCu/NaTuxntcaUi7Of0KCkilcyvbgo7iajt6kUxb2XqlAZO62Dk
NQYaCyCsUn0oWna1IomoKiEPV0ZQWn3ljIOHnWtH1t+3pNivZv3SpkgQ+jKQRbsUkSoze1NojmHt
jfl5UX6y2OFsHfJP1eAh2SnjGhlPbgya1FXT54jp4Oo9URwTBxJROJpiUH7DUnaaHWOEXn3Myrtm
hhQI2+LnPWCItE9nasQ+2RuWp7XczrQ6B20Zr9tsnmKsPpiXEvvKEeCMh4HaGBvYSbcnTLmGHCdY
6qDh37IR9UVkm/IerX5GCEXHuHtaxq6cndX2S2f8ypwyQjJpDydP1E85kC/WnoTPDbnXGnu9PnN6
dlwvU3ZUGDUVbzL5qwv7pxkck0pCJ7ZSNR3L/CTNetcR9y2HGkRm9LW+JKgb2oexcil7xva6MJHY
F/YAbkV2ihRiN5O250jxtOhkWoQu2TRPDVXeIDijcR6UkrPoUAx4+G7W2aTcVfPWlXC0Akkeu9yR
8pE0Jo5s6vW+jMOY3k2xcjem7ZBztrUIL3dfK9DiwWnW+FQhqO4HWpNl2AtD4lkSNqDpA4xIib1q
3Xj4jYgeTovVa6eaM67epZ2PeLPTiu+le+lUXIL8UnKNIuJLdIesiJ06U2xxSh1dXC5zbYRaDGmv
Kv/EGDutsgu416/CrHpC4UVYRS7vEXMeXVWEq+gq+r4u/wyOnqWif3El4NYoC2V0kjuTsXMooHBs
Pw01nDAVqtevvrmqTIdUO4ipgfwiToBi96i2J7dYd9UvCRa7ttZfyz6Uk/MgvBM66wszMXYmJgd4
4vH0zcEh7Nm0TlJBQRQdLK7aHKBiiRCMqtpbGic7+eHYuRBRGl3F9VYqBvXtlzlvHOA5Gl+rZ9/u
rUR9UYydQTE2aMWr0YRGNx5jkVDyLX6Xqkb3p7X7EtPyIlvIwlYt+cxahXnscbZTOTrLaeSIE51i
4ebLKS5x/l9qSD79yGtc7CXmuq47GYTouYUotkCOLPqZ4bNTJ0eJnruB+nr6bJv7GHsd16k89beM
IkEpXxLDsmFk9yMFpYmdv7VScht0BMaJiaFToYF/zac25oezu8UXyysYinS3FRpPiGkR673Nda9r
GYMuVNqUxtP0f0XBRJSuo9HwqRkGrWSIuvycFRYJCj/tqBP0NsndS0pplM7fBrUICohr0adf4xxB
4qAok0pXXMOo3aX16oAQPca+Nm/Q7zrBzbF8GXjVq1S5UTOeTM6rdew+u5/oHyRpkGufBKij5tzs
8lNLNN8Sg8L6xp7WUG7t9jfFK4HxwzWNZgbXcm9Yp7CSun9SvRXuln51mDjkx1S+cAWe4eXcsQNq
rNi5F3W9b4mfz87cXGF2espa+oXumQFHUJC68ziXrd6t9D8KOAO+sGZ3iDIxaEzD0Wd0U/eCzsgu
aiDG8pQA40XrPnoCzek79hrGuNTSpt1qPfa4l2pt4XV2WsdUw+em+UPyxZA+9O+ckbwr2AwSueXy
IjIQK0PHrqrTFS9qGMu+zA0Uu3rlruBEics/AUGaEtzTtfZGJW1H8+P0jVhjRSDqdt/bXOBaB3Xl
lS1AoS1XDh9YJ0zp2xhtvK5kQjhW4Sjdhz6kiWrPHTpk1ZON9wLYhmzL1NH+pQnhILo3dUFZOZJk
x7XfT+EE+qmGDQLv/PWxdY1dG9/Uj02xxyiASx6x3GsPS3I0O8/MXK4WPBt9oaPQYUXHbqFg5+nS
i8rNjj3FDP6jalAC443fVgJzSBjo5pgWgkHte5zfpD4jFiZ1xL4unXG+WbR50oHDm+65MhmwUh1m
zr0tdRYLXBV252iSUHWI21M7fcz5HzMHbf0Kutw0R3G5Tn8V12rjytrHgqkZrFa7Bx2J/hilW4u9
UdxY7Cbr2mB2QLEtgcIXOAfVqYatwic/Oit7jJSEtwg/KmA5M1FZBI5uumlnix3Y0oQCYzf1DF+1
VwI/SrkElf0EipW+wf5TcWdhwJxq+7H7F9eHtH9VDb/Wd7VxXLqPfA7NiUxbRm/uo7GbtnNdBIgy
m+xl69y1OMj13zrfuaBTUmJYh59K+4NWYGTuCweZ0WHYoviZh9JZJr9ekKaSnRc1VMz5EofCgr+H
9t5t595yCtVWZo5KcBX11KRMH7uGsGtJS0PKytQ8zub1V53aFB2q9Kz2u6KxExUzUVxy088eQark
aX3MEvdMhpij3Vq+z3rHkhM/quqols4gHiQg/abdbVq49TvLupY1Vg5/msC8mvJhkYQyOpwSTe8V
6dOYnUattxGVRBvnYeNIZtBrOLX6eX3uKMqLgirAJoSoL05jFla4Ak92lflMCCnWZU69USsBzN1W
tZc5oN0XSjurX9iJQ3Tvk9nWZFuH9+OYyn9S3WOwqpdOCprlesMI9tvIcuyZkT+8tgys9kGmHBrt
NVkq2lVf6ZxEsefhW633rORk8bCAN2tfSL6i7XmIv0VZCYVMAcw+6BJAjlvBI8QdvuZ4yu1a2TXE
c21s7FYErzEgeb6nS8tEjio6zErvvSglsVPDC113rYYLUCOjpSEaHRxqyaw7zWD+pDQxqNK9zVyq
xTVz5Aqbviw5of332z45quZRv2gNGSGOidMX6rrGsX6EqQUwc2PjtQTErC5sZWnzpDQ/GjPWhq0O
pHbosj2NgICriEhEi4Dr+0tphY32nkggZMV819UfA1fxDBhamt15OiySavf19ybobkJF08vYk1ff
Fgrb8q+Zrph2jQq+F7WLHbGkAYOe5PKjn8M0PUdN2GpPVX7qNJwHwrjE1kPzFimBqQ0lOeyGN6X/
riK3IOi+KB0DPB8AwvqahBbEiviFrXayLnLy0mJxvHDE5CrjYn8UndF2qM3vtchI6mUbkwEhJ+au
RkiTETs/nmg8GuZOfwrQsFH3Jewj30oO/m/KR/1Xa724fS6IcFZ20ZNgcXRYTysAFS3SrjGHmIOg
bVxxVr4zSgsj8sksTsyXIbkY9U2Yf+LlwvkvbC8JIT/Fl5ikdpZW52bgPgYx05OSG3X0dVHcrdsp
equEzV5S8t60UMXTMm8Aeg+FVfiEYzdyhvV66WdUNEllS2TOc5xtRW2PTFDLCRBV8arVVyt1quXU
lK4+n/THclJ5DbTJCnuZUVCYCXEmYdmOzeuaP1nbRnt3QnozdZe58qGdsfTERBVJ13Gtr5Xy0kbn
KP2nD3clciY5KItDiinEyO8Tcw+0O6vC8b4YSCHUp6byDP2THxnHsK6PihEwx9AOX/VnjYPaytQt
tTFTxMsnX8xI/Fkkk1b60eqgT2S7nd123pGeZBne+Mu2Eyx3UAPkEWR5DNs1NV6a6jdPXqYqXIH/
ZiDPsg2HCxwdciWlPzaDrea8wXet8KrsY1G6Xcudphp3FOaWqkDxiUEC7NjUt6X8EMt7Npz0+L2v
4l2p3LLIr8DakJ7DCG6jW/9iAUhX/LZSERW3sXnVtrf4gonajvy8Hb2q9U9qDzpixTw5TPx3jOmM
rW7Pxvbe6G/rPRuhWCSOnU1wgH9pIroqpOcBG0vZn5xgymAjb4Njh1JK4OSQ3Mdfav0zF+99RxKO
u0meZV2qugIpp1i9VzhUmtYRmdNUkcrmG9lVEHzdABsWng3l1aR9iOx6s0Xk8/2NKhGjhmr9y7Vr
Uf/TYz9W/mlW4Wj6cx7bRRYmnT+qAWwokGuX2DNhNM0LLudZQYUgnNbqCQ8GLLyuJd+zbg6GNR6z
4nOxQkX8o11b6tjWDTcyaVKSQ74Zdp07MsLu2QY9t0ysdg8jFFYrhHPhrksZijzuFSZs7cbzLKe3
x6hrrbpLvFcJ49Z2/b+5DtgsTcLG9kXZtyBaq5JeXNj18W+kH/Rov6GZ56cjz/xqM5qyQInjF9Py
6SOHxZH7S1buFqyvAXLkZ2t4kkaFU5rpbKoCAv5S6ihfBwWVR8tR3hQu0lzvAoLmxc2PSU+YkSIZ
odCjOQSbL68l1qx9bWf9Tl2vAyWoCZvJLesLaqDKr9uvkr7JtU2a/by8RRh6cD7rlS2WvHUS8JwY
IROHmH5CbSZo/x4UzfOqmhBju/KRx8V5OsZB0+wM7AaZoiaKDgpx+Ud1ksBPSwgE4Q6euZmMCLdN
OZD1H2l80TIb7o+nFydBiscUXVn0qxdvM9MD/eYVHL5c70PkoOWbdLrxx4UkYKaBvFozPmLlpLZc
JIs3cyqu3WubHaXsGWBMKcORwqwNo0etalv6DcA5pbJXLORKtgJcJL0KyGIG65AZQIEqkJHuTAtY
N5ItGqT2t47OPMbUCtUPfbTVdK8BN5iXmnDAcafD4zWvM6wRSmmC3/49cH9wqWdxuS2oDgH56uKY
4fKZeeJs14KjM88jpp+yEEjWYWsU0FjKbXG8KVO02wyTbIn3wkhdpf0QIZ9jyleNaBYX7j1r7vHk
dk3QzvvupSXDOLabP7kOI6TT6htU1WK60ROnEK0kosRaJFsjkK1dKToNgTpQjaMr0zHmOy3bS7+l
6mWpHUeqO8af5vC+SDf1WVnh3adb/66sfm2y0dxt3dxWuW+i5bZ8+GH6IHHRBq2LqP4V0VaU5mHP
b1LRUeiRB5VuHjc0QCzwwEc1+fkDoEexdIm1LynlzHSH8mBsjiX/JrFT9N/5GqSxa3TPeXPsOydf
gkj0gXf0P8skWkOBxavWHWSORAWVfVaqnVcmgoHmoX9Sar+ETivO0dKGnX7qoePX6FCsRxVXLWGE
cvEahf5lISP7a8QYxLyJf4l456NWOuvtRyQ/cDlo9bHOF4Cq0Mh/Wumfot37OmB+rak4Q8rr/0gy
H0PTSRteLJsDH9IPqacICJxs33oWEmrmiy8FL33m322YJuRPUEo7ofnVEPpMFpiLT48m/2rFU8Z6
Ssg7F/eZgX57vkfHTDo1im+sTkQ9pr4SX4LVpR0PH5tAGHnE/sKIze/EsJU8lpuxfI4CwZUoUTwj
sscYFPvBmzFv/pQSndCHVvsEFTT/KMurwP1T9iy0D2NiNZxYB2LP4LlLzTB1HvQUZOb4vemHFoKn
EfYDUfMPk9X5deHJQ8l2nO/rqwbLm772wu/W2TIryqCAFQ/kqYiKn3FXWXFpK41rSbUzlv/whzFi
VxXfFRVsVdoVdYBLTTsfhDyA/m5WF3O8QXbbPixmYbemZwI/7IrIbgB2CRq33BH5ZWKKOPgmVQ/5
nJLg5aPP3tRLT5t9gZRRwOPCUxTLT/9JmUxDGWjGGSRsU9xsDeXT0AaW/DPzf7ZwMkJkq5v+HjUv
zZdFl6ZbT1scu0tCCChHV7thnFZq/G1mfLpxlxSfKixer9EtyoOtFLcKY78s/SgkQj5frOhtobss
s2tbXBu2cieeM0h1Duc+wYanDkSrtDedmSiutLymcUCuL8qZ8wAw5qaw1aU8LNDKXDePfjYPegzW
n3UGpspfVZE+aol5erpIcRnsipnNjZoxtYKZoFMzO6xYLK4onhRyO2JoQdp92v8cdKr+UslxYQBO
v0WK+pheElEPso8qh/QWwAi8Z+kw4g820wXmwEn59KZR2eY2+SRPOm0Wxg2FjGwLiZ1uPjdBVcIK
C/S/xs7CjyyTdjL6HKl6eJH8SUOwJHvsbTY6f8OZNkYy5btcQcJYnKawiCOudZLpN0owM58PDDuR
STUKXndb9GCYJuSkYYmN9GQPpmvU3wsp8whMU5HYyQUREf3NlnEDS7ucxWoiRxECDWdjPXHmJd6N
GOt1LPNmthvZkT5TjYuIEqfG6ydXD8vmy+1rg5YVfZGahmof6HnulbPqGlTV+oSiaFfFnjZ5CDmR
z+86w8nWHzlGYOtauS+jzJIPkekDJS7zUaKOgEtIHFH/U8R+3/AY6I+G+tI+jW3sjuvfMKoOJhf9
UALy0Tfhpqbyu0WQg00Z/WVoKVZ6+CDVV6cAJq2TvA1eTAGVLt61Mf1b9L0MHawp+pdm5A9oEcyU
PDoM8YfpsFKWKcD7JutJh2+T0zPGfNDWUSf42YzFZpt7sZHfgDMRNZqfq7baIJQwTtyfI1+x6WgE
5qR2VDKp5relW9y4ZYSx2U4wBNE2fUjmU1TeK64dCzs1Bb4wCjPizzVNuKvCE5bPXR5YKGCHa5Kc
qBLm1dusQ1UdEsD5Zz15s/AiRPlAfi7l4GQ4knqYkVMoIHAxVoc2F0w0+DpKmuGBq65QesN1hnoV
/bW+L3+tALeb7qBJlfhmVXCzvtaHmnTYdBhF2W1yDv5tX6+nqkx2Qnai6khH29Tp+5+q9GKA2c2u
EBE55WfizzwFvcxlvJ7rf8Cedm5MV8gzUNhpusZyuA3HtoKmgbr90BCTAJIXsl8agdXE1Eu/G2oA
5WnrryhSlPw2rGFTBwaj8jmBu1Td0+iBOqjds2rd0QQC/HBRy2hM5CeZDY6ug7c3qwCI9pJE1Lhk
EfPII/08ry+CcbKy2cUdZp74YVi6/rswPsY5MORwRc9Q7Mo4ZgUdBqTl6+SaXOfbAkSyuqv0+GRJ
0E+XMnu19NM6n3OEI/BZ2l4dnmv84vLikeC6tF4xsqqmd1zDIImfKHcpz7IJ+faraN2HP+tfgUZk
TN0OuCh/b5bluM0Mtq51aKbpgSlQexu9lV8yJm9181WgnbXmw0Qiq2qrkZM0l3xzBEZiB3JxcXvL
59O2vKX9o7IGUC+BBnKHozGJLkVOqfFjKF43uUJxEZHMjLh5JW4RZe/re8sy+hUf4MOqI71i/f1q
pp1buy5mpiMX7UVBfnjeFqfJXleVEt6uXtOZqDvw2iT9aNqT+G1qFKDgFaD1SE9iXjTVVPdPza+K
xV9NYMDprvv4Z1DFXUGd00v7uO4Paoe2IeVGiCAX9o+TsYIlg9bwkCuOz3rxmm94BqH9G5FTFcgj
ijeMwBZ1PbSUr7LuWMNxky5FC4yDM7+P7ZA3GBHmnKq7th+gWjVlpfK7PlRoKA8tul4cw0DiM794
9HQ5e7VEbVfYNawGbjolYAYJafK3yaGpBMvmKvdiQILGGOwMJAllL/wV1SdWkU3p6RW49XvX4beX
BWJlOWu1ixkXKB0IgAyARCOTOw+aj3X1oih4rC3ze47vggjH/qC9L4W5hOvsq8O+GenYLNKY5EM7
fucs0FbTXYMIBnXzhAQ/gQkFWfU8fwgP86vhKCBb65okjNjSs03lsmCdXFMf6qeyXR2TFq2FIJUb
NxpPW3zO1482fY8T1xI/RcDqVH3b1jFYRLdMZseCwSZDSUz1FzG2wmkr/+KW25JW34ScFJp3PQN5
dlCaciuV1RHboXX6IrskwZ0IH7Y5XBFnTPpOE7gtJ3/CeBbnyx25VEGMqrRgka0agvGx8FsDGhrt
wXZpIB0xZzUSELoj92Ihx45OZ9TUP1lyTiHX4tjuENTFXWB2JeEXwEmYCnbfmvAMJ+0YPAUZO8QU
kk6ZUO0rKmQdVf+jd0YMXiVetlXvegtNpzdB1/JM89ldNbSKRQzCouSXoQCzkYzTCG+C275gK/Jt
jJ/IAUamE1toRnfEd01G5/Ryfk8aHEumQut2AvaxPN8g546UTECGsvASumIkNABDw5vZfJmSzxIE
axBMCKdTV39hZuSsKahSbthmUp8lU7Yr8yb0jiR+j9NNHS4lfzAuvvhtBspGybwV6r+oyV3jDRCQ
W14G+XsWSENPAMI2tGn0whNdQERLKu2MMpD+ZDhIK/GAgdqVWmGLZNWp9DeBotg6NBx421dtffcx
pFYpHSSEBqgF9ZhW6ATKnMepLav3eUkQw5Yf3N4md31hAFczqlIa+WevFz96sWDl9QbSw/gimlp4
znexP1bJX1+qu3Xp7elvU4HbHhq7y6adR2RCEEJiy+nHuOd7TZWXdu9Tke8VE6AuyfYyHzw2jcPS
a4dykZ5GDFPmfaWSInZVkXfH0avYz72zWdJlHKbIJdGVvrL+SIrMLw/C8mFJPfVL3dojX2V8Ta27
LE/eUux7ik8lulUx0JlyG+J9LSOEuEuUOaAoVuTo029XA8sPO90IAeQp47UqTIWXVJ7oJ370+luF
V06HUFNhj8EISQYGNBNyDLrL+zAP56yU74Vq6TsyJpOSdvbWlD9qh9JrWEVENCXCje1r7rk6E7DC
ckL2oaA3j710Nm6KrjDWqiMGl/WgkiZY9dF0tUX0y76/tEISZmr82aKtqAeoZ+5zBo+YiSnU5iLN
ghmMufkVJSt/N/lc5BdlpVCK992fqp1GnVJQfkKNncWnrIhOa1FdJaxDU0OYTilaJmBFU7SrFBlL
TlnjaYqYeI2s3Q09Tp8W1YCeSCVUhVsNbxg/jQZwLcdlVVPF5RAloNot+u9ye9vEQYMFaN2qhToc
Xmo10OhnVI9jsezcWJttfXBz/dtC8rxyM2BzSTaqYE57dZ6Yn8J6Ev5NDkaLS7zN4FiEeej9JZ4p
JfB97YzYQwiCaGtNTmaEVk5VoDEa6Vspq0skeEMRqJJFUehkBh3j/Cpw60fadZ2eNTwjsoNlMnPW
AoYiway+NV11DJJsEP91dJg5YSgmE4T4r/2lwl3Zd0KgZIwYWsp8I2oPDYKEriuXmNVdBl4aA4f3
whQOrSTMtikorobPkMzGRkA7PI1a6khVsCpfmgn9L/vFwOqRv7oFuVoJutdUdgJK05sPfQLtUa3Y
Bufr1kC5Jc2brktPMTdpTDenYgKwzyTtMmGbDHCyKk5r6nxejUlCM0h12BTlQ01wGE6SKez68jjN
owqpH9HM4A+fmH7birxdBo/tuszzb8Ju5MAg884d5Wx1tFY89VV3LWUL5gaXz6U5K/2nlZn7Eruk
dhprO5I0eDQwFE1p/ml00HUZpjFGXWSsQH+UvhhdKPUzwqssxleVwkFpc1Fg3DpcV6pzplBi29SW
hhSQHaRwwywsS6Sm1KJr+bLqe6HzZGtfa368PE3mQSWbujRB4wDohhsLPfaGJWOSGTgV+iKjWbcU
xK4SDCyC8EWhAJSMF9UwuPcrrOmQlfdLtwdnohln/5Tdc0PYUWwn4gVNj2Ac1OSua26PbU/vWDAs
3f/kGd5RdCLFFtApWIyTYgZgwicyBqa4aL68GtPxcTUcJebrNmHcmuG4Jt6I7GqUaavb1wTcehyD
tlDCVh1UBAcUUBmKbaZFOKVf23tNezlSpXG6UxMP01cxWNhuKR9N9w8EMeqq8xCnZ6kOCnk+btav
aoL9l6ZXdfL+camuiJnVRgjN5FtRydoSHIZ1p3bbF1JPBFMlfokgn+bidA2av46ZMuQRS7mLYr5S
BzprKqWzpXKQUFGWlJvLrP2gOVbL8k8VsqPc905rPI+aQ/zsbZDEQDYFr0D81SMLpViOWpMgU9U2
o+0zsX6mBjZbAGrukPM8hIBplSRYXskvckcArzSECwUj8Yp4liRZ/5KIq/ZPIO7d3Tp9QZgYj2yc
8kdGCIoqYlWORhxq7evKJLRr9YqQgoqPQTmvZ6sabmYbqvQW0kPyWEb2LOA2m+XXcnoZUI0qGQo5
PIG3dpdpjmYS5Tak40UxyLGlN4c22W4xegad06xXg2jdUOyXq9Mqva9JS0jmMVUjSqChRSrkRoC4
bUFriaD13yx8DpPSh3D5Bs0NBxkEc4TXD7MSAlXYoFOzCPcqp7ekhZ07zbO6k674nAdafFYopxgm
tBnpJpHV0+J2L+dq5wmKVrhDjtOFgmGoVUmeKDaWPU+AdOZUZYdsaSW7Tq4tE84tMNiYVycBDpYS
KNjQky9j/TFLlpea+YXhjXOeZrfoMbCuKLgnLtAXzDKWKCl1XRddcaxGT29GZ4rOi3YQ1cy8bwj/
61m3vOox1cH8E4g3yS1REoK3bGYZ0C0IGpWlSj8G4gIoxXz808A51kIoRmVH5TqIrj59Tdun2gay
5nYK+uAO9SSYR87AtuDE+r2Xz4thUfxhkjQ6EZCDPPAR//oG29dIP+aoyjoagsqgFdG/cqGlWRN0
ZynfqiZ/kcxVv6xIlwDuihKZE1M9Uq44xXQxmqvOqEH3plV7saof50mV4jlc6t+8Uuwk39EpemPO
bLLIrEmitH8NI165/R9h57EcObJk0X+Z9YQZNAKL2SRS62RSb2AURWit8fXv5JtNG61ZXHVbdReZ
CRHh4ffc6518Dn1/pYc9cwNotMaK4bhjIzcMs2Me4FeN+aEeKPScK/hH1Z267DP23oOOrjYrlBz/
AI71nChSRAazofU0KuqiAj9olzWuOeXcGSvbu3jqMZct8ZX9dsq2rX/vYR2zmmqbt0x6pne0GujM
pfgk7GvY088x4fsG+ucja8pg7BRtXNVEhVdI+lY6nXFX5frJ6hlz0yXblEK8cOPmPrSQszmf2uye
+DhivVk3N8ya4QywgIODWQQqoUnmPFB5eRgDAFf8CVJDP1PTuRWgewTHHnO2D/fI1CGevFlvP+i3
6j8b3ExB56WPkAhc9s9UImCGILswNJ5ys3a8hiS+pio7i0EPqT9OCLveTpOnGnXCZ3WNu8euulMM
l+5Sn6KyI+cgyNksXQNsHAaSZaewj6PQBV382ongFA8UWdVuEK9t7yzZry6hUS5F/2DoBu3gHj+b
Ps9iYV5MimEOBGHS1WwyycW3pLluqongKK3OF7nXoqKrF35+p0HJ6CdOE3W3yONmH3IaTdPp4KsM
lqCXo9Pya6jZhmg8yYSgvmRSVymsUf42jcREDaytk+aq6kvjIf4PCd+DuIT4zbZhZfmL9a0RjECt
fqUt4BWeChtRpsHfl+tJOEcPmUaLbALOosm0dfRZr03ztAjQzFigUkn902mc+yPxJ5UW7gD7XGHR
CqNV4C8LQsVyVIw4XHfFKDnrbkrZnQdlxBHZ1WHhMnUHL4rs3jLZcCyFXjSd8MWI4z8JTGidL+Ok
mY1JJ+4aRSlnXZC15zZotrddYoD79wN1nLMS0YOitxftlTYq3Y52ug19iDcwt8xzkemrEIvkttI8
n+aZyNaxHK9ZncPOtZNyHDQvgMZylOeioHdhVo+JzpmdPQXQVUvzZBNqK6oug/7iUJccpOs1vG9s
v+gZGlm+p/UKMFJ5p8YvAGS1btFPMIHm8CacIeZkgWU+qdaBKdpDoFp3tl+1c0rUS4iYWvcpKzww
yUiVngp9yWZvUr4ssZtRRQn6yrqJq0RqmEpy27krVaaCOsMdzfi4eqo8m7uo+V+5w+yUUD3rlPRG
0cdu7thnrV7oSnLSvHt8StB70WvJIK3hqa0oLIry6smLzmAGQPNWYUSOfBziD48jbVU+Bf0LEbOL
QN431tNgGsjCD0oOlnJDRZ8i44bv8XvmPF9Hp8ea5gVlubfHpHr0zERd22GgvXkN36nWlv6Ejpt7
3txhm1G6pX47MrdAF95UOrTZ7U1fxcZbM5WLXiuJyPDuh7Bb6549NwuhXSJuGplBLcFbE6r72AJ1
xZYmlsLAI2daULaVXtinCKPKidQ0dIYxwDmh9Ieak1eZ7JswfYW5GEaPyvx9bJO5QI/rNedBGg6u
XHLjaI5pujpvS/iouoPnaXuamo2W8YwbNIZG7KPdIuq6rT9Uj3m/5dDxgTE2JGdEGSaauP7esNaJ
8jEGzN6VOo1M/SMN5YE2UTtJBWyBsg9yA5SaPcTMWaztVZZ96ZkFTNjIfDao7U4ZApWQ+o+8f7La
VVug+xiGQ4swXtVjCqM1zPGs5QwNaYN73MEGBWG177hLLD/9Q6dX3YZ61riZftpobjY0JKZm09tG
uG44miDM8FV7iNQ6qpZZeYHwTeisOPKltpW70smAUp1FWtC2q2glC8O4msPG7OudbA+agU4jgepX
aVo9NhaVNL1OT/9UWfshOyKxxI7kN8PKxrfrMjsAEU7Oq4oTaBWhSvlMkZoFAlUNmCLVb/jVQ5eC
aE1xDatoGXQ9q+oPwYzvigHQcDa6yVkRexLNJPr3JiuHepEaa9aQQblTy1G60YQEoZRPJAMDkQ0S
C+BmMDAmR1DbqJXyamMCVojrYIbGzdfCyXusnEvOP9Xkmj1p3jhzMGPYBGKgJTn5PKuWTqK4gWah
fl6ziRYRcjTUJk267CvWL+106MU5Z7q8c83y84hbRaPTJp5GX/kIcocF8vUm+aXXdtj7uoZaCvi0
LdRj1aHTSOvsY32eADEb89Ij/dfsyv5tQLkabHlMN1l7M4J6bsW/21p1qN9Dfqj21tOfNmwwdJq1
tMDs4o/KYPXiC/IWmZHL9Nqm2kvU0PrjTulUxC+dwhGeBkaoMFxzUM/Mb0NZSaHxSxvj3yy2qXNi
7SEyW5+sU2lsYuvO4eFcjB6MfhyM5dIL1K3iCXtRt0jMfu6UB72Fq5ZqhbVG2ZLrvhUZ98jol3nk
axwoPKihPJl3dMAG/b7WgK1qE0fWmGooRuljSskPPWgedZqKhRUfbE9uVe+Yj9Xe4mSny2BZY2n0
pctivosdCjuNw3j9xGlrUQ/5Njf0EzN9aSo8oMuPmApXff9HK+1dGjkLQ/LsoQbzO+9p/Vdpv/a7
chNGtLZqzGrdA7RfpA3knLyGvsERdN631FU+m6tjr716RVMlaA/mgwfYVhTWrQWBRVx1PSYTT3bn
4kbaBt6LVz1hcWf1ngh9AQmHEy58k4X2ETbXGIZFLOQDklCXGqu8FwfQgJz2Du4nokuANBS3nP4Y
GkuA127K7LXsc1w94k6E19wnldhDTe8RWT6d9kkY19b+lCrN7rcqFrfhYPlSb9mHjhAqHe9WotCr
sByuCG2yiulQMTNq6O/42LUjjjKo1ahHsXHWoxevP0cR3RvL7QvWJrAlYXOuEFctr9YddKBgZWVO
jDveVEsdErPt45UusYqN+boTT30Zr6ySaQ7hThseC+y/WsdDZijYUC2I7HqnBe+WmtB37gRd7duK
1jtzLSIirf1wzD4ARvE2sWm/Bgy178pkNdjGPrFwmGebKe83Ldd8ouqILJqjkRbDK+XAPpa6Cyko
e0pMoS0N7azh76+7a9+Hq4KWTGUVWx37Hb58kKT9LX+mJQ0wFx38AGAjBAg9lo7YmpxOLQdu3xy2
caUtTDSWNLhW1juXX8N1cMCMCyX6MmrvWvFhw7qoJVnn7UueTegMUf8xDjmpNkX2ouYREPIQz2u9
OauD/RBMCslB6eQWzrgTya5wiH6tCWCVG5U+bESH4nZt/IDHk42P98mvuJ0iWCh+8AnuZzTt0q5f
RnQAoXpPOftGbscrH+VPXTGbt3JM1wYqLc6Bd4UvD3KYi13q36IMlmUbLRoz+jDbdx8jXrsaxQPH
rbD0zp2JCXEgjEfxe/xLXjO4NQIQPaVtE2OtyoZ3JkjuFIweE/4VZ+zWTZsupQyTmSazo8ZZcjLT
7U375tCcRRbtx2atBp25jeJgleBOoksCIbiojfJRv7Vr1Y0xhFfFl3d2AGlBD/QlK5fMwlrQWfSH
NbFXamTfqcmJcWmCWalV/FUMs1DgCyvEdJIpnVIf2ErnJOXNWovChnZhvEjjrc3/Zy1bfU1Iqyn/
UNsuLY6IhYmkS6sj2GhdtNaIszJ3Jpt4cc7T2+I4cfHOFvWfYVmINpInw+hCEwr80kSQBTuo9J4W
UIVkb39UOHdYdU3/nj2q4IWOg2ZJbVaGsEhDpTDhMImDt5w7Kca4wG3lpQ+y0cje7EvGM2j9uZgI
QkBGFZznjQSRMyyR6r01oUaAwyOtITK99AypeKSFVPj2WpFLtWKUdIgDJTuGJb1EAC+bRc+cZgwc
3sUpUEojve0Q69fs9slqWHsWM98ZMGyuimilChwotGlRqLVqlUVHIb07TJNN+NHT5/XHZ9P/JFYE
HIjGjYViogV3qkndpZ9rtKrKLo5iUFzLkMvcUqy7TvXVO6OmM6B0qe/aab8M8uo17LFUE7OXd6RQ
GfkplZHxZnsxafNdWS3QNf7/tCeSieC6mJOvLIXmDiXpI23LM2gOS5DPmflpyvche5LyDY540j8K
NDcdEaWbD4CxOStv8Sit6Z7z+MaihMhwnLiOrxw7jNKiASaIj3ayG0ukQj+fh1mCFdOGPRzX8TCu
AukfBahSOUQHMyq2mm/iqR3MZVtoGhUgCr5Z0qZVtszT9N2wCB6rWFkY0LGVjU81xGGUYyxJ+6Nf
e66PPplPOCXgSea6tOdJ3sPi1qX6VkwO/XMTy04snmq7gn5lE1pLDqAsezCy1M6zwMLVPk/8taw3
+qvev7BbteoTTulYXRgedxCzBEpcgvWDsLgtdg572nJQK/wrz4zhXPCB8Xdx3QQh3MLkbYrMmjfG
dbKWQ77HS+GIBdBTL4OVXYwraNCdb4F/9NK7sspkCum+4k9rb83gqg9kMBoty0NSwEE7BThmBAii
6rJxQx9gw1KzdJvUPeG4KCxRNK9Kfl44L5N6Wfb91i6su8mqi3lt5hcGXNzADMwywUrX50YIm45I
o+oPTZlzOvM5ai7yxNMRxjG250vFWHQYWGJATSjwnhBNdeFwLtazUzS0i0S96A+45jeOkq18NdZW
kzp9JM/kePQqKuh0dsRnOjwFxT3NoltwBRMDLXgmOXGwwKARPIlrq8xZtZLRhB2X25IUSlmvlQCj
Q13clWm6Re6XWraV3aevT5jcwg9bS5CoBEWGw5772OThYWDWCMYh+R5MtAg8fdoZHSWndJN2OOGq
bef4REa5nsaTcPxjp5gYHtVZ2A7PGJMb5zPUv1RrPdX1OTVP0AQAHGPnz9hAqhjONZvrxAdFZnVI
pnNlJCutweSJoKunlyp7sVHAq2VTEowjd0mPhPwqOTN6Or4YirpKIgic9EglLJBNA6N2OE9uGDTA
hMmTwmS0erIPlfjSCdvHQROUXTY3PCjEko2lHB71GzfZhhhROrkAIQqI1a2bNQMa3TQMFtO0HmE/
NUJDlva41HAo+F03z6ejYaG8wwkmHgZXj+f0MROl6zGSLaHUzZL1WOxTba8VS11ZNdNWUKxyvp8I
b2Qht8LpcawXhb/Iiw0xI6HneuYGGcYwVk13Kluon4Xwr4a/KLN1YGMiMf6Ut6GiNPBk/NAzcEbe
SC2MZsoWn5t2c5Ho75KGDvofzKfoQCIqwkbEsQ2g4uTSjk2G0tEl0nRuH3oeAiGRBibNHvNxaq+l
l7phnS37sd9jtIn9Q9ju6vEFwxPjw5L8rMW7JrrUjL3Ij+3B18JToQie5yB+KVJjY0vJpfxwinMl
sq1lQ2FUDrxVvffFe56ZG7pFNOCJoKH1uaiTYD41cptD4XgO/nE6L3mT8kqYj/WHYTyaCN5BcWUA
+DL0pwfGdA0QpC5GL9IUJNsw4qtGTR8+SlqDEiAgCQ4MHOA5KC+TgMdv9x7qktYy9ZyjKfErvmt6
t1Q1sZAcxnqWpooS3NTXVYL+SCbIzuw3Xf2h50fTq44M/GAHxt9mMu3PXLIgULEnqOGI7kQwyOk9
m1g9sLBIAH0McSKst1lfn0UXu/jucw0wuDVd8kpfp6H5UILxRavqa5VtNfNQFO+db7levimj+xLD
S5Yzd5AXhO6msUlxayFc8UJTDolIecaXChCEIkjKAMYuyqBh3sSqhf0MZPCuJ/xBn2z+iKHbbYH8
2F+zWytD/0xbWB2huoX3Gijqupjso4Go7rJzU+G7VcQI3IHEIMfN6oLsLQAvLS7uw/4weOmmVvkP
TUD5nXUNPUir84elJxnokJS4RcuBQbCMfS21ejuCbNO9bYf6gfQ6urBSdBuDOi2xYNTIHxCzSNkk
bO1U1AkQIs6ftgAN48icVSupXm0siNwlu6CEDhkTohL7UnJnOon3aTtxohkShjZGxOZw1sH1lKnz
UVK6p8UtgQa02KbXQ8fLVeQqhhloPOjQQ2zNTZSbIa2/UKow74ZLS3qUpunRBM7x6FWpLXpmjX50
g1x4Y/2JykNbJpBFKp+WGKMKak/VTzraU0FckTnsS3EC6hz06GAxPcQa/LuoXmnZqmqdvYJb+cYq
GPHeVCCZ47VhEGDl4fkhKtJiJAINe2Wgs81Eifqp4rRniVdalX08n8h/GQssnDYLBoetEPirzZCc
g9gde41d5r0RCwYkztSqaDgOpl81pCJjT5nc15yMAHyjYVx1Is8ZsS40zphi6B0U3zqHRnqHRjv5
VzxwHDrtGmbD4W2sb0/ANgWoMg7Ia7hIYAtoQvRfBaaheOthYiY0K8ubmWeIN8Z7fBij81DbMxWo
SS2B0Ieyeg080yKBaVkWYFa6IGMK9+TccDrAiwGzhCZ4kFIxPpXTCZ9DrD7HpDZO9atEIr0GEDhN
/GLzCgz+1ZEd2ljCrubMnGrpRdWb0ZwrC5PwiI2yH9I/WU2sz1h7jFOjFluo5aPd8bnTltNT33wE
uravSnU7jc3WfLUia5+MLi9lQeinlctwHRjLABYTGREOY1Jjnjh/Wd5JOCNbBbhVN4JNOnu/6X2l
9cmYUqJCowH87o/PTXJAhMi2u/DAnIVWLzM5FqesEjV3Vwf/jEqhmARd9OrJu7W+CoRxXYG0NZ8J
EBV5u0mT6EX32bKzdLyzKyO9IjetOV42BgNyjI3zB6zboo+fENgSxhBaNeepqr3zjatOHArmELxv
YfAxNhstFAsWR2m3G5T3VUF4KqNprwEZtJx/JshusrtNjLhLZUTxNV79+JSmcx9PEz6KcNzX4XgO
xQ2mGif6MnhkAmGfUxy+es/bUi+Cuv7QmmLF+j7HRImlCAgpFq4JyWInoFClB1Q6bYPhaoxwTNZV
Il6hVzIQyE4TDtUkzoq0+0oVPJLhkoHEK93aS9zP3rU3mLcuy1VxK6URKMrilSictl9KbJkqo2ct
lFS+K8a9UkOtwzVtEvch3dw+KRR+EX0GNUa3scji8aphoGomDYJoDwrG+UQfO8mn+mj3MB3BeKEN
nrPulksyaYikOoeANRBc6kNWzgnpuvmaB18jUgGWc+mn97JdeOOdSuSh2DghUQzLwllWvLINWGa0
ZJkfqlczXPr5uVXuam8b9Pejuum8deyL+RCevWifGE+hMx9AQsrl2H9in3Gyt5DJ6hZsL+DCYwOR
E74E2BH6R7yHNvNl+4OGFsRjSEwRZuSpRutKz0OK8CjVNp4H4d63qeFPcdST0XKxTMxmR617zIyr
7KyT8M3XgoIvkcfx5pPtjmQe1kr7UAbb1nnSOfEWyIlJ5+WL2rG8080Sr9XctBCHZKvNa5V2BLyY
0bf2ySnDGKWmOuWJbez0m8xclpJIfRArRO1kk6o1h6/66JjGfJhwikRTihyT6qemgu7V83HdClwQ
QV5vPTuXc6MdNcz5nHtLEgnU9KlUPpJoZGocDcyiR5mZJvIlu5D/ydyNENVqVG2qolwngoUsESsV
35wkcDHdB7eRisMimD4DiSwenZQc/3zcWPQkFbg11dvrCEAbB4Cs7jh79i9BnLxlmeYmgTWH+Vjp
jn3tciIlDDXaVSb1/UhSRZm+kuW8DxR6GDlxOVFw6YhGjHzOGURQDumqsdgZTrhMJd1t6BTF3rPR
zerxIE11ZpZltTXswMMmbj4j8ZLqBzJVBQS0Ap0E3PFONT58Ta6j3iSuCDoqVuYtYnHQ6QudyD5L
K6Honm0lek8lJpFAAZfVjBVKV2FwfpPTttLjQ6rX19DAJiOSB+GHOw/mzxT+0axDvFbg+TGHfkcG
9JbxGLAVDVj/ibODsa6yC9GaM716LCIMN/0iF3uvZSTLiH2ALY9XnSicS8uj2rH+6rcQHyum01OW
mKpHC5TaLJs7hEAwL/AE+kCBNuCqC2vqqFJ5FqX3IiKQIWZMW1YNimd+WhSQVbIgomFGlMPAxhzC
Agbjlx+BEGBjajvXqAgYy9EbxpsZIlu1bFg23ozgFk1gXQI/PDRwnqZC5/J2FE3a+pRZzlatyEy9
12yimW2X6EkUMAOktZxHxuC24dIkeKMWj75WgViOz00SAP9dfD4RJqjILOfTBPeTjZ+lA1IoULZt
aOjx3m9kurcRQCgJ2J/hUkHMZzrUSJpkt17QnZdnJysJzqFZbYZUnov2EPVklrbtnwiQXaylOPkx
fgHFeVa9YOelluLGeMoKC3fmhBRCe/wQe2Cf0YD/5u9pr+otpf/fsl6/hUjHfjalttPjU50p7vv0
NMyyGWLx7ELZMfN/yXi+/bB/+yXfRgSMud4UjkZ5NFT3NCtD7+WXT//DWAXrFkf88XYXZn79f/+j
/m9pQKwkukbCgNIXN9MBisGoBREQu4mKro5F+dLGPeKGWZmcQQPdKP+0vkR+N6YALO2Xz/FDhrX1
bVpA6XTSkw6YJzmet+kUCTlPYBTLaQ4sjLsX+0/iOjRIEWjFISL/VJmLX3Ki7Z8uwrec6KrRrcmy
2RgGQ2EKobG2fE/BzT4schXGqrjGDsRXA9c+4wix6/RNr5I+gGjh3KVZzQMmylXj4PS3wm3YPJcJ
MoZwPtnFanxG5c2On3FBYfhpuRn1RcNhoY00bR2+V3kXjIzk2I31m16q67DsVopD/hKN8Legf2AP
TfItKSGuZFamR2NTIW4wMsWWLjlGNCYrTe22TMmU4sHWiaki3MK/p3i2KwKES97sN6UjlCBbl221
VuNmmwUCrtWoAQD04DPh5KrB6/BnQ4JvXQeG+ftd1X+4q+YtlvkfT1dXxEmeZsq0n07B/jRPt945
X4Wz9/ljvY6bmbJCGVdmT8IFscZmMdv2syvA1CxcYWlbffnuB87dg4JwuPj7J9KcHwaimN9CrwNJ
TSlsXyeKpVsDNymQgKJ8ZoTTc2Vrs8LREST8BU35GyiQcO6bFmHU4+8lpKIkGR0hNmmozsBcDgNu
JC4rA6Xeo/opzAHKmRJgnsvg7KjJ2iaDpPWZajRyXOgZCqCY2lHNynOPn/CBlvLwZY63X2CThzut
0+wu0h8FGeTFAtLRP9GPCHKdLfSo9RJH8FMH651ZWzRmg5NQHV5M2SzsK5rVFDyM5lIhOS4mgv8g
KGgIjaEEBOThkdr6L42K2QhU9OSli8kgjmiZ9U+cwoj/vsMEiSNg/OptiEj8+qBeO+Wgf5DwXJz7
9k1nXWbv4uFI413iw00VJ/CUoSACS2yLfF/JYdaTEUySBRNsMgp7Gqj9o/0E6WLqe51tjHqx7dYI
rTjDSUQgZUdr4+MtFjfV7wcCZ0CStc+64CWgReNBZTGTd8KA3r+b9P8R1JZhOh2VaM4OEwTaTFEs
HnT/nFQ+JlrjMdGMcxgdfE78uXNKQdnJ6sLbZ9SLZtzUmrFLqqvUjq33x2jXzXDSh3Jhlu9TtsOD
S/PqsUoP5HnM4oIXlFzRW+glTVvtGvNKqeW1MsKW6TbyqhXduWqzdy225w7HIpUtP8049hMDPQvs
cRebnPv95zh28YSyNRZfxZZJb6ay643GdegIe1jyBjKH9GKtaqcMG6far+zsLfMntyQBvyCmtjmQ
c0ck8rCPaNFgD3GMFYRsa+3Au2V7J7BBejUJraQBOhfG+SS9/FDLr1ErkEHuomLV4qRJXVOfGbxs
b4rq6tD7TbdqaNF0Em2WkzUOv/FM6N0IKsDHrsOEx3kEsioegtqY5elzEL8X9C2sdTzxY7C+4BHY
5eABoUWkYe6W7edAq3Dg1uSsc75cjsqlNQ5peiFokahjxyKFMlxQcvb2rqyTWRJjS/dfai18lkHw
GGdrQmqc4iFuLgWna+JH7wT1Y9p15I/USzWTbtBi56z1YDXk+KXrXQGW36b59e/rwg8jGszbAvaP
haolJB0fka3tvZhObChYCXj4gKZyJftli5M/7OHmbSTPP35Hpjg4DxIx7FFCsLeRglvZixZMWiUF
z2cz4WqnfrIE+jlkLQhavBfhh8eEEeFNUHjDPO2OExi7+BNjlovDeOPX6CuVWMpsGxDc1ag0Swt6
LzXQZ9rRn3HmjFV0w94m8iRbQeXhVSoK14xreRckH6p6DaJuLvENsTBU6qEG3tRrGoZx+NJmxxwI
hvQbJ+G5V18rrXPbYemIxyL4UGPlUk2ohlE6J46Xh4LZCg5mz060+3h6LI1L54t1kx5hVYZimgXD
axEyfoQJRy2ixOhshQN/xRa777OPYboRtQia6bEaDhMLkonqGqELhUlh/zLw4L9DT/6ljDK/5fKz
oHTSGQvMJMRa0lIhRl90b2HNqQifBP7YkwXnElDeT8gFwjilKmE7xPjz8vb0RiFLB51Ak9h0NawH
fWl/CaPFPN/4S6N7A0SD2qJKzxcdA7CCC3wCSXO7QKfbps/jFuuEVbk4SEoSkBh4QgNPRXQzBpiQ
bZMchNx26dYBH+6L+wS4JIFITepLMa7HqD53dLcTh95f0TarBEWLmOngYobOR+6Zbi4/a2/n0TRS
sBCmzRW1bFE0wyUe+nfd69bGMLo6qZJDwsAWjbTn6XXINnpzsOnL/f09Un8opczbw/+Ph1xpOGKZ
Vo3S0awCQXwvqQTPwvAfDH9HL8xLm0VVgyX/Mjbjh/kO5re6OMuyfrRbW9mB0FlXu4rrEyIbZqM0
zx1m1WTZuVETew55SPSZJm3z/MsXvb21//YofSucFTEpepGN+k7UFQrl5GX4pq2raNndMoDJzMZs
TDffVBp6HuTEEy4u6oEQC45JLW2unGaJo4Tyl+VF+2l5+VZB90Fad35Q6rugrwXG7KTxdCbyZOKl
LxNgTiyIVAODUncPbTTp/UpnHLqb3Hq7wjaGjwpmctPbSbGhpzeSkTTEAl03t5IDwapAqn1vPDCt
u2npl6owELflLJvlIXxqMhFy3Mra++Ux0n+q0r5V5K2qRZFCjPvBai0CiW1O1vkyJ0MaAyXJazaq
IWqRUrwKUHBT5ocx7F/M8eTr4U0Ugt2pwz9Zm16LZIRoY/CShwzF/GzJLGYfCLuq2nVfoRn1OJur
gj48SdVEaqS+tf37EyJ/+A7Gt+LX65PEIXc2P3TENIUmgw1c5c17Y2wH4oBFVJTUT9pVrtmeaTfC
CRf4Nv6Y1+ISdm/9g6DCRGp874+8TjfX7bQTgHV8fXwmfCFmto3L5p38sUiu7eiNrhRR/drMeWq+
4mSP2YTnD4XpSJQeRkvxVDEAjeySDwWsGYoGCuwP1L6oF/G2JlaFoIdhw9TNxm0yUmJn5SvhDpUy
S8+EchN6EtcXSJAp8KFld1RJefbLzf7viJt/eZWMbyW5NqplPlW+tmfqzVJfx1sa1ns441mw9FZi
di+Zpmq41pYR8S5JgyDCM8E412JpMdnS4rgQz70ZhcaaVsrtb81JLJj1c5URwgaH8Td9Ade5SlzM
xydcTcdkRY23J0IQdHyFQLlJVjCiu2Ahl+hQv3yrnx5h41tJYUnfq6ycb0XgiUskyUpbKRfs60zQ
mFXrfk7O3MLacJ1nw8yYN7PY/fPy4M/jJQ2uHbkX5S9LpPrDIcz4VneEUxsPbKgaM3DRQeeYydzb
JbJmsOQuuSczpmo8/P2ZV2+r37/dym8bbNU7pCXcfpd3ENds8x7Nz+MHI0vcbPFbK+SHUs34tsM4
jREWlTbae8/BXlHGR6kBjmZDrP1y535Y2Y1ve0rZV1kdJL29ly2uar9lYGAZ5TBWYulNpFT9cql+
2CmN2yX8x04ppjFWWH2mvW1y7OyZETM+UBAATtjL3mIMFNjs9J44hACHv+wRP+yWxrctos2JC/AS
HCNdy1weorrJgkxpt5Gye3NizAutnZvZL8/CT/fp2xKu44QykgSdxMb7NilvOo1GOX38/er9sNnp
39bWYtR1jcElE7O162NXqpB+5vPff7T+w/3Xvy1Htp3K3AracT9VudhMcYXCHweO1biYj5ggMliT
uVDsMHopwIdO6tBy5DYbMk1bRrmmxLa66jTFjPcgOqVuS8S9JHegMyalhYvXSFAajQKBIFfmlSLC
nVVrKLgyUHZtmZOsGRED75VdB9pJXvUMhxG8YDg5PJGpOvozz1PEIlGcz5bAfTcpBmwtiZFfmJ+R
f/39Ivx0Db4tXshd1QRYytysOl00zBRhBUHbfhAEDfz9N/zUN/3v5f/H8x9WpjXkLb8i0ONwVQE7
zjKu3aKzwQRN1VYW/WDXB60rvFMYVO02SbGZEjJPEJhSwHWyrP2yVf/wqOq3P//HR9Ep47pmsAYS
xjnI+yXFdrgt0u6XH//Txfy2YglLtyJl8Me9KA9MhSKDjPi28LdBaz99+G/LVd15Rj7ojDkKE1LD
AMny+tBpyuLvt+mnz/5tlbJJBYJvI9ij66GxDMV5rYlo1+r+nSkYv/bQfyiV9G8Lk17lAaiuMhCw
zNGljfAYpHm3jVKDii7YSWc6Tfpok9nVkbiHPvv3L/fTKvJtiUIeHnzH04a9B5efvlTRL6vTbaX4
l11Q+7Y6SRuNqyr5ub66jbMFh1kDWxI+52BhTb+s5T98du3bKjXwmkxazu+IaZfrEs9u+Mv+99NP
/vbuK+kw6HnGTx5Avpv42oz3f7/cPzxL2u3P//GatUxBTz2hcpdxrurLkWFXEJjDLx/7h/dA+/YS
V3Xv++I/nJ3XcuRIlm1/pa3e0QPhgANj0/0QghEUQa0yX2CU0HAIh/z6u6Juz52smAzyWpvVSxZJ
SD8O93POXtvm6C5dwph3hTYuNJuvr/zYC90/ql+unO6IMUr3Vx6gtzaRru05EuWtL5Z0YX59imOX
fxDGcRFGc5/TMCBs0AwOxTnvh6Qv8eujH/ny2/ZfbyAphzmCuK92Hg33kTkjU5PSPhV93tP85fgM
U6beIKdiqWz4xF+f9dgLPwjrOKejaRal2nVJ96oyB6195Y7n06AremHB9399mmNm3fZBHHtdp/Jm
mNMdeq7s0nyYoXLRSn0zPjiL6ZshcORerIOYrpLEr/BNT3faUazOAUIEe7H4ayppCK10hzPj13dz
ZKz96WX9y1gDcGLlaaTTnWnZqzx5lOO5AcIpa59rt7lw1DemtPuh+5s56s/dwi+nqQsjF4J+z11v
+slDzUs/DwMVbr++iSOj+U+76F+Onpe6FnnZ8EbCy7y71s5ZLy6/PvSxCz+I86o246qwc/rD0ChF
JUK17urrIx8JEmt/xl8uepAs4qyeR1I84saCJoniTGhxDtB8S1Id/95ZDgLdddKe1sv9g6fm0W+a
dxLZKZZQ5Gag33x8fZJjIfHnBu2Xe5l8S/dTzlmwNWuaVdpjvbSEZoOwsjPOwo7K1r95PwdBniU6
82uPM9HGS0c9GWBU236LBGyvfoi/uaFjA+ogxDsrnnuvzinQjNThcvSV5lnbP379tI4c3DyIbWkB
6S2yotjpMkXmjScr9Zigv//66EcC2tz//19eRQnqwbFpMd+JHXYwHcwNkveUhdZCrb4+w5GQMA++
2Gh9+r4vOUOnH2PqMsP4zSRxLJ1rHnyyS28I3U5w5OmG9hWW6N5HUZ3YNHPshehLRB/f+kMfewn7
///LY5JhXHWlwalUGlunPkJKpJ8OPnwYSnz9mI6d4SC+Z75uxjAYlAjpcjXmt3Z8Ut3d18c+MneY
B1FdGs2Q0g+R7VIsM0Ah86nDaAdDLrpRkfdU39zCsTdt//UhuXGv4kHOSB5p2Dfsq158Z1rMAX7z
OTAPopiuH9F4SZftKlnQg0/GUaJvnuntc0v7mzA7tuUzD4LYweui8dMk2w1RWuFyWfbTlWWUHU2a
TK9WTFpyjkDS4xKXrmmSGtbBXDpbFl6vmfahIUf98M39/vZBItI/CPmZLlJwTFW+U9BjPPdVTt9s
9n4fMhz5INzbeMr9Oi/ImsNCoX8efRYNdHLRvYXPLUptTFm/62Y4dhMHce+2fYupT53vZlsvLaVQ
c30T+L9d7XATB3HfWeU8x16Q7fwZv1rQTg1liwRvIvndCmF/jf9rwHGGg3DvctEYVckZOqMBOAM9
6To0PnVjbSG7rL4OymN3sX9uv0wpU5RQqXCTnKAEoybushC+PbV8RR376zMcewMHYR8WeFa5Y5zv
AiQTeYtfQ+z9+PrQxx7QQajHqWMEzZzxct/6e+u1+gyfETJ/fexjl30Q7drRfQ5KIN/pyXPBPNpP
jTC+CYBj130Q5BrIUyQTHnr3Kda4YT96J/HN15d95ND+QdA6aWcYKo94n0PEyj6gH80WsKbm1Fu7
2sOZZc6+GTpHnpB/EMVmnmTgZXhCefBG7zQkjK9v4beLATvw97f2y5Asa4xjAV5S6gXhoc7LE/M6
KM+rF/1Ny9Wx4x8EbtC1bulHPH3czK17/HINGOB/FmsoPH99C3+uh38Tuv5B6PaVSmLzzzfsLorL
9qW6Nm75YKBAXEY//O0yXNO9+fW5fvtZ5XHtX88vj0sb/z2YTAaTcelduJ/VDjzp5uvDH3vLB+Hr
KkuVcVrmO8vEbGd+Hcy7rw/8+08dF34QvWHQUjhtVb4jua8u6V2mhRwroI6O4M/pHvYtBK/wKfp3
di6c7SCeDYUDeDJxHxnFo8fm3rhFPk7Nb6P+zRMcBPXoNwMLBE4AC2oGDHfp/bDvQbXOL+43092x
JyYPgjurDct39u8iehnfyrfsU3y2N8YtjdHa2vhvNEN9d6b9O/jN+JUHsU1Ph7Sp3ee74TObl/QA
wiAAqXlri3VOw/1Z/NFtvx4GR8aXPIh2WxeahL2V7Wq6PALHWCTpvxmE8iDQ4yG0p3y/EowNCGQq
UnSfuZ0DgiYvXbpjgT4k3rAqC4oVA0rRlaElTs5e213qVsGTyLU64zMfrr++1SMTz58tN79EqvBa
pZ1qf6s5hPlF/Bw9uPtWugUCha/P8Ps9rR3Ig8mgNQfQF5iC78o3kBD0Xub+In+y3+RN+MwO/euz
HHtlB1NCUCtpYmCU72SMxILyi2qab27g2KEP5oSCVXUoBddv4CZakE4PjPCbq/7t1oZHczABmIWD
x0y3n/b3BKnSAA3i9NV4VqRDvfr6wRw7xcEUoExZ0BLXZ7seWCQIDdwOPEpR36VFjjycP5sDfh0/
dFtPYcmyOYEeF73o/psP4pE1g3cY7KajLQ/U0m64wRcj2aBLGF+Ku6+fybHFvncQ4GOduIZPo8eO
7Pt431/TOUci0LvSP9ur/mf7+s1p9s/4NzOWdxDseQ1mpsq4CQyTAT0ijKWhG0SmtcE9EP2F4Xwz
RI9EsXfwaR+TMAgTWnh3dDABQHQ1CNsNzpbJW/Xd2vNYGHv7EfDLm24CzxGQVFnYxvi2QOFGJ8Qy
BW+XExqI8NHxv2u5PDamDmLZDptc6ILHFtLdHBoY5PXfPKcjwXAomyjKUIlOUXSbugvDapaZ8SMY
n79+28eOfRDLvTVkxpxBf7KynyZrtxrl/PD457H/4238z+hDXf/fMdP+87/495sCaompqz745z/v
VcF//7X/m//3O3/9i3/ukrdGtepTH/7WX/6IA//rxKsX/fKXf6xLnejppvtoptsP7Cv1nyfgEve/
+f/7w799/HmU+6n6+Mcfb6orUbXdfkSJKv/4149O3xGrOATff/x6/H/98PKl4O/OX+aXLG71y//+
o4+XVv/jD1/+3bFcz/ZNisuuhAj8x9+Gj/1PhPd3EaCBkcLzbc+S+9x/Cdot/scfrvt3IciNI4kM
hOtAtvvjb63q9j8S5t8ByHm+FI4fADihUeW/L+4v7+d/3tffaEi7Vkmpkd4wh+9H6/8Evxf4vgxs
z/UcaHICuQHX92vcOOThEn4oNoVLsYusiIP1Uy9wSzAcR8FltQpXr+Y018nWIK2xtGRE7/g8dmm6
FtoVaMA6+06Ydpecmgm3s5QeLI6xs/hMD2U5Ope0NTYb4Wh4x35jdy2ZLIkR2yLsUig1vWWmNKPn
xmDC9BNPkx8QWJWsZH5h5AMmX3OBRTummFlTb7y2FcOpLL2cxo/JBXw/14BX1V5MYGD0AxRE+rpC
0zM34Cd7MTyn2sRNxbWQgrc6I/OTmah9QeQgdB9Mg27lZo4vmxoxIFRDRJR71AAkRPY2MXo+yIYR
JL26SYNtlVRquEoDx3O3ss0qKqRVi0uOL81Enk4CnNBpa1CoeHTrqJnOHApIMOQdDHQKzxBnrh87
tF3ksvZsrGSgQdIHT25sE3kl2gRa49n2g1YOfQdeWsaCRBpVMT6rKek98iTktaCvIODFXFu5vXGS
eKMFzDluaucJTi1WG20E/HZYmSBN9z2hpkrQQthznT+kIg2nddkEiEIqJ8KKtJjDuDsf3QbYaRBp
twPhEzTMlJbfo/qA2JmAEaYejMLW8rCGEY7R9s9uIONTo1MhFjPQ/btXhOWrdkzFqRZOBk1Rm3Sl
SvAaHf4EQ49Bod3fdRm913k2Afwu84/KFkVangjp0pCxrooZAjryAuEPiYEU32m8m5nnHJ51iOQR
F47CoL+7ijv54Va+RU90aRhT++YmphX/1GiM6lvLcTVw5sxz4HUZXoY8lu5ys76ZwnGmKRyHez3T
Tt4F2FTWfpXm970oq+YpcnzHoMM5nppqDbKwxmyX53He5hNtG7nZ+R9TNEQ/piS1oo0PYenMnfLA
WvWqMcSbV9tmCpIexaQ3VKPi3Yxp+W7hSA9uupDDwNVqA6ougo8gA9llaog4bp7O92UpaZ7OQo2p
XFLcUXWEFEkX77afhPEwYIG9KBr3vCuneRXGAqJaYAb5QsyBeR/qOIf4R5ts5AbuU18P7VnsISvq
DNdel/OANhbewraCNrxtVeKuMNB+zxJrT/U0wKek4yTKdVzkSEbRzXiP0xAniIas+MbMaflnwKAG
Urin9xDxME/BunooXPkKQti7zn27PJddZGOq1DbOZ5k3ZzotzuPUWAurzVF1jj8i9pC0JYe3UpV0
a2U/2w52omwZdn15AfeL14K1dpT2T3YSYe8DaGy2X2wDUrCpgokJSNCX2tNUWlVUri24Y3zrd/Qj
y5V0g3OQHfh2AZFfOnYHWij109OqkBp74XmXSAwApmg8LSiAYrJkYkiZu7fBhD5a1W86Dx+IcPBk
HUsf3DU2XTiUC6/BAWkOH4c+xKbVhwTWjRndvZGnWF2jAtcZA6gAt+e700lkE5limhRqnREbIdmZ
kLfokzV8Klcuni/abG5nJ3gwBW45qq9uvNlEYVrRqNAG+ibvyzdRNXeW3P9Ra7dYVgxbjYwlz/Bz
dPpsG3Xdaxv7SKjUFEIsR0HRa/c+BygSec4rWKdyG8gS1K9LA/hk5erJdrAiuCA87Z+WEaN6NuJb
x8FjtfRV/YEmsHpXYxTtptTGC6WP3eI817iS1DIIzpEtziDT7HAAVSPlspa9vUwrPzkRDo3BCVPM
s2+L+FVZ+e1YuE6EoJENWhi407ULnGQhs1lchMiY3xsztS+C1G3PksrGS6OQprUyzLiFS6xhFGZT
j8Nm8z40jfUjtBywHhjqIQAKIZDH2uLFWnZ40jp5lp6K2t4V8O0XXet7T0oB7JiUHq7Gup3umeTI
TyjHVz8nYQtSeEE7oMZvzWaGXyZUnzzG2TSse23cZr1+mA3KQFaTX1gjlJWo608LKa5cFyoJ+Izq
1nTnle8ZxnZqh3BXxxg5V62+r0yUMjWUsbYCZwkjaV0q8ajyFkU+AvgsuLEl2n4XbI8q/I3bIOSo
jDBZ6jH70Xigt5O9+wK03xIKRFR0Z4y4G+nJH6qfbrPIvGNT9JTGxB1W79yRP51pjV9pF77S7ocL
+AQ/GTJDdmLERUNbgtvcBlXG13lixoHcOGq68KeqkbtYZB1G6Y4bs7Y3s2jNuOgv+9n1t2VIbzrl
6HavQ7TJWXSxf4aK0d3IACMTBR7H92gXkJOuL6PGhl+J8wQisrFajHalT6RoXEj/vc+Hk07WtHtw
p7mA92HA1dRGW+54pDeDP+uN1BosXm6TColFDX7HKBAIpS4ghAJrQ+mWDSg8TMCTqHwVXBnwhh6E
dKvH10I3/olb9O6l1SUvKf2tZ44ToIhJm1Hf+HP8Fo/xB5L1ciXpf+QbXmbMgWMv3kF++gtPJeQM
CnkRdApciuWbPyM+mCcii+KrwnTuHScbblPhbwfPQ3IQtJtQ5BFOf7qBh1C1yyBxhys3VPaVRuR0
FjRBc9kOOMVFAYJZQ1sXZcQnFaqNgBWVzqc5DwqibJRsYqHC61ZC+Wy1ILUMPxZ2eA3l0ZcI/eYq
hpoakc8zI4ya5iCVD0E0qzVSd5weYfNsA1P4C23kBEOcPlQWznQm7CDkEV5+GySDeqvL9ocnovzS
9uII01/+aOz85DQKPe+jUwaATdr5dm2LSgOYgbdKjWx4BTOHhc/cyCV1Rrr57eoFb+JXaaT4upoi
a04sWQ2XY1jeG0z6y3KU5TYMTLz1HM+A0ttR8J8bx0SdZOGoVsRT8sZnsTk3LT9ZJRLLXsf0u+fZ
x/3Gtttgo7NA74YehnHG3hMIpwDUHbo3lWrhyVRKlfisYcrsxayCsg4Kke14w52ZuvHtGOQpTj3W
8zQASHObtLikSwYTBl9nN1gaABarumjdBzNQjLmrcdVpAiCL2CxYM07j5ghtHkeHijgHK5oXXD0y
54xF7HQ+ao2UQ+DwscBfjNpdVoX038ZtvKwF4JIhMH4aqg7WsSAPrWK5EcBTGkcMEBlGFKO5W17b
ne+tBqdBMK1l/Aag5mIYVLj2NF0Lluk7J9JDHJLMk7lzya1Rz92zbKbxI+BVXjhD3W7HgmndrTH8
qjRwnrEe+mVtqmZXVFaK+Z73M1B7212m7mVXyxIzKS8AIos3XWa1fHiaJlmPsxOeqMo2VnHqq3WZ
JMa8MYYZ2K1QOHGSROYQkf6JWMf/oGUHmVHKepExSsVmWLZ85kNrfOiUA9fYVohV494o3xNmx5M2
AZLSll71VriZfQroHc/FkmpbnFAAHwG5rQRCOBbSfKDpNH6t4A3v9GAn4bpyww7DBqv3xlNinwJd
SovaWxe2BpjQglXvqeOx5tqFoAlw/TADMVzYImAappGTudpHHnVWDZM7gkXGQWIxDmjhp3DWIxDV
aTyTLcTVPNTObnCH5KKA3QT1QsasQ2cNNHLFQwo/M+GM72iuBecoXHsCNTmYrVY2KrZyjm7ixOvr
jd/HbXLG0G4BBhYFSEe/ie/dOFUpW2hkNJEt72szRW8Z80WyJ0edlnFoUTWajJgmnxmHIaEbd5mE
OMK7rI1WqpvBUI8J8rzYbS9FGJ4Jh69n1jbh2hizdlUN4NulSkH/BjlsIDh9J13uM18YHd9VR0Nh
Njt6B/Hew8JUxgmCqrQK87ukzWDIFhhi2/Ywnzh2PF+OJvyFTLEVs7OGHpQQG7oVQqvhNexL7zEo
RhvTi9LHEtcxnowWeyNW9+oqinQCqZxPuu0El46AuTzU3mlbqe5p6l1IVGn4MWXSAM+f3EGYnHEp
66MNn/7PoQdSJzF2dmtOEyEALT1JEZ4l9cIQTfCal4a34VyocVANPnlFPqzxOdHrQmdagoCAlNt0
+MhUA2imPq5YtNAp1yPmVZcZ/VSrcA5nGEMKx4GkAfVvS6AjjRs8zlnc/5CM0U1TJNY2L+H6q1qo
k47+qDOfsvDDHCMyytC1LdguhQsPTw70q1pdh36R+svKlBE6a2EnGFCHw6oIJo1hSf4amoU6taoU
xGUhnoJwADJbM0xc0uI3foNb6NQBPa7wm1raaLxBc4tshYD1xyRHLOFdcaIVmP8gd8QuMargvPOs
a22kE9YIlT7vPVZ+llWfOD5TH3vB+dTMO33vwupprBonCeG2GJGo1r90m8o6Gfwie7KjkPWmi6It
XljjqLFtA0LMntJ67Qz7DGV4e+JYcftoyP5SjwO4Jr/0cFgq0DWuWO4HD2GFkZfduXLTSulZi8YC
OeClMYbwLHgdXXTnVSnZRSAWzgIzfc+Ncrq02tS/qEpAFWM/qIfSxuDdSkDdJI1srrOiRntSyXlb
ll69ZY8fnyfgLFexnLyFU3sAGfpxOqmy5gYHIWAtTRkonBBRkbL2F+cg7PrbKWib2zSd6xcl6QtP
LDP/0UWDeaqaED6x0XywhU5Pi7KngMQum89TSemzBzfGLg9TXxxPmVQMMpsRi+x6hB0fdd6ybdrn
aizyhyLIPushzDdzFyrokF4D8W0ALN3uMfFmDhoL3YaL53nONkqw2aZrz8xPIG601Zka0ujRIL35
OO8DLs9t50fsWKfm0I8ocaPsWTSWu0pbGd8EWSNe8qEHwghdCQFIZb1kc0j7nGP2GmMA79EsZHGZ
oYU8K8OKJ1VnRuetfRAPuxh8xprEI2rhXDJoM4DZetbnSoQWWCyBPZ32ujMz5huXxp3FRBnTDxOd
IFusyN5A359VYaztoL80pGzXfWfv/Rzabm2GoUMfqOYZDOQ/xim+Ar5zVbgmhjdSXRgBOLAeu7zF
MOcXvtTvXmLrHUaSO22nCUvL2GTH0cMDRS3KJtrBV7WcYnMZNsXd7OfoyG1Wk94AxL8ZcWoVexId
60x+FSfY0mSvCQglw2V4l9eu8+nTjIRj47ANZtrD+MepYSR4Qe2dP/MSHvtCgmhbZ+yl32tlQg9N
Bvx+6nqClFU8t01qP7M47nEHxvOv0XX1FkVBjiNjNvYWy2AnwXMz6QUo3Nq/6qrGWnZ76kKdTGJh
Vnh9GpV4mPaC5zYmTJu+OPcnmN3OYMFiQ64FAbeGhDha7+w++09Q8bsEyQSdOPMwA7bW7srT/mZC
K3xn6PRZVri04EIMjW1ycueTZZtcxEJACSxbsigJDEajdvO9f0qDeL1z7E3FZzk7gfBNAbyu6/OG
rQApGyPMLmn+myfSXXNy3gW9dxc4/oWy2Lyz9I7yEs8dzMSnqIIEONCB69VIs5mLlII8O+igQw5m
5ZfdiNgWLIGT3Rsp8swxYjwwyeRYoCbZMO66OoWW1IcB4RgV7/xRdRqSaMPzxj2nA1syhZqmde6G
dvocxzNgTwvU79ILMCcyraFZAGMnSeIEGj9NYazKEpHNwrHbvT02i4xiMkC2+GO6zhoZrOZ4SleY
DFc2VlRZ9eHoGvs3Q+RnWdVNq7KzBZ2UcZPdDgoKVTQWRrdKkw5rTZvq18aOIeA9jqryoAB07Qfo
4cC5qqQbPrSdCVmHchNZj85htvyAO+q+xlPpXjv2JH4MmAjAq3PNAUhDrhDFkraVuNvXTBD1ZO1d
/3yIcMwh2AzAKZfn/QQNcNYu64OQn/2w4hLh2LJNXXovKDxVW9YsvvlQY3kFCVBr3+GlxnK+Fn6e
Qvf0xCKYBkBeVtAYL7mU1afTqtQGvTNCJOr3PhQsOuuNKXqMhtypOs2naIdBAeOAlIC3sCvEg5vA
mTPomg08rrb3DBI6WYvKFh7PGaTv1MKcCQuoi2DEKmRbgn8mCTbjg6xg/kAnDXtxjzMO1b2iqTQm
HCOIJDii1JxAuwHuYE9eatJCNQ4rMotdiMy9G11p3wyuJtkDWxEdva1TD6GoGHWKnZ8ez6KCLWuV
Wx4S1Yr4A15p5peelTWYf5nIKdjzOQFdjMYrrDh3zQzvbApDt88sYbIzw8edRe7F7Yln+Le6ZbBu
3TyD0BzPg1wnuY8jLhi5Niffdw3kMa2g36bVDssId60TYZzETX5bSjDoy8ws4NSghGOxYtqQO/sO
jmbEHgEzjyp6mHPfvHBSo9PLwRXhjRmz1t70Gi+ZRU3mmTIEqEvSdvmdcApj53YjZo+eitVCCJN3
zYoitJhyOlrQSEHsn4LvjL3/KFQD/CxAjbT0tRmUZ6Mr7vuxzj5DNH/Y5IT2PJ+2hdOvA7irGGxZ
uM3puPk5OFO/JPqiGduCuL2afXFmuYX5QHGe6pBHahOqq2Lf/9q6WLTpRevjsJ1g/5Wu2DXCBe0R
x9As6PxwhLZp6FPQAXsnlnKH/0pYruexnUY+wn6iNm4Q5S3wxykSjLW2jpZW2IWfJOLXnjlJCDmN
xKVYzLm4iTMvcU7D3s8uWkQ9V9Ee9uaGqckWbayrbmEpI5PXHZssDwqFYJ2YBR6aBgbPMG+NEUm5
F4jgrp87xvvoDi782CAtq83Q1gEfuKox9XqUFe7pTi/aHakarJHH2I4xgU+lS3UyNGGYSGplsNxS
zOeidLpRjgieXBYen0nuEQRFmZnYYsdSXzXoLEANq6K/U73TY9ABkiwKL6ElRPWjwS1ck2NqojVN
WvaLI8YArqubyejSIo1IUc6FjN85NVT+ScQBuKKS2Z23lVSbWFXJzpyxMB+Ditx2CnJYxG+5EdGz
7prGeRBOzn7uKUNj6urrKQ/jlikdqoRUOL23GY/bpPESQ4OmjWrXvxyFX4fJhVJuXppA/3I1LYeM
AXftk10YWM+70XSfVBnYY0nuzLtOWwX6vZpk9k5mZ65XJWRTpk2+yOyfkrEswOlN/gU4+tDd1hZI
1LgwTQMuU9OdlLYb7pwsst6VVUc1/J8aFGytLQOba135iEf9FoxT0wDBZ6mdNh+dabvzBdUjbzpl
qgb5HHpQ2pmErMRa9lkJ6o8cN0Y45yRLJ5wX6zwan227Suez3s/tn6VqwcnsvUr6DnG6VN027nK4
vZPvXqmyyfVZMJGfJKmRkhN3EstKNhPjxD6NHVPFPxo8OyCgYpv9WHamBxw/YGFTV1alXtppwpHR
8MR8ZmdKvWMTQN6OhABJq9Bo0Z7aLA6v5th1G/g0EdChsTJb+BZe64MlbzInevLZwISXWedTpBnV
BLOydCgfkbxnrwQb3SLtk/V9VH9koq2MjaR8gpvVWDjBD8fw8fQhNnEVMETsnLtBIZ5RMJdYfEW9
3Z+naeo3/EyyZ2AjoH6wwuh2dUNSYGHwUcazd5pmdC5FKALwNixQgb/UAziXKmN/PceFgKgdQXle
l6w/q5Msy8cP3bvmrQL7fzl6HmheP97vRyearzGLCcenMmc/cd5YXguAVaQFH3JS9OVJ5PbteJL0
PW4ybR943nWH7v6WiExYdcVja+CnVIUgI93Ij4KtwokPDT4GQ5gudwYgnlrWRXAZloYZXaSZzdpl
FLadn1DSMPBmkQz/pWMIF7Jv6U0vjtv6lL3SKX/q2fjnq1EIF9ujdsxuRZTKTyRLOtpAd5Q4NbZO
YAK0nsAK86WNbPCR5GpvOzYD8gb4dAZ1anDmjUzUdJkoo71lpwvnJ/bT4aEtlN5UTJMGkCgHc5mc
+n2xrTS7wJNwLCDZDbKGnUYrKNSeDBerpg+74CYVZXDdQigZ8e5B83YF5rAK11FFe9+KHF/No3dL
OiIt1hFEACmOhxogZI6RSdsBkAyG4cSQY4YJQyyAt9mGWcWXpj85wdqtWHRhpVZX7zE9rndGnw44
ZeEKtCld0Ff+DMUb1u00T/DfCXMS0y5MdYq1TbatQbHTkKcgiQYhgCHKENK6m0WmsFpUyribo8lS
G0Ar1ALLKWnuqpSpgWQKBZLl3Cd7shjJAFIdZByuA1NX8iZtan2NbJA6ZTgYpF6DKJPW+Ty7tKOU
ruiucqMDhiNIDL24dox6jbVx9OmYJaBWN4sq4xYTWO/W6oo6vSD5alBEc5xwxDyLLRkQwxQLP4R7
gQE8ihw7KylZdxem0fmvniwS3JE1tZ+NY7WOuKsCUYXXdluWa1qMAZLOlW7TB7BFIsMaXs8n9hgE
H1hj4pzTFvijWCahvsALCifysV+1dKY988mMtmMa3tpDgEnX3MSzv4mTmS9YWI+VcxdL/JrMAO43
5iql9S4rMieRD+t9EZezK5ZRkABm1SU7tEXjF/m5KloNq93tsCqrBmtIWJQFexfJHPZ04rDFX/a2
Ez+1tOcyOsIa7xI/lwMHkfjgVkHonLEk685JNOl9FFCriuvIg5xcUJkDlN/E/ckYifjOCpIcppIr
Tlt/0ncyqfxzdhkFkFjWxwqYeGqdBkE9Poy9Xd6XdZThSuFUtLdm0dxsx5JKoY/yE/cn3xfvGZ0J
Pfcy2mu2hQD2WAPjm2jnKn0XBO+MuNgLDRh24ThNm2JsmmDnYDctVrkl58uwjanxU+4fwq3wO0ot
k18k+pNqIK8DF+WPEuv1lkoO6gwV3YRG0hCcZUq9LNW9HK9kZBQanwFqsCMmai+ONfTmR0Mmz1lN
GH3hvhwM+OPWNsi7ZizEDOS7T9J+G4xzZWHyUQY/Wd8N3jIIcjVuqDrp055Gi/ZyiDvP3hbN3FkU
L0QXL1UVq5lSaTmw4c1C+2cUwmZDkdVeJ7kJg7AY1oldPVCXmTeWxMoUksCCDgIAMGN4EYv8GQLZ
W7h3i6tTpDg24PXQ5JcbAViZCceFLtDLVdzuKwOpWmMmhXdriY+IJ+OLsB1PG0/2V3XfXaCtGDCC
aF73LRQ2i5MFsKfH0cdXm9ob7qOKl48EJFjFRNrNKMf5VOaWjTULW6WbMNVAhuNa3vrpTJ9AagJq
z3pTnNBVcYELQrY1YofqiCNP5IDxXCqtft3Gc4JdwVTHlwVwqUXDtLy0Am9e69S6rT3zjSVdvlB5
ar/H7liuXUwXFmno7c1FUzIEQ/cRNsDAOvekbmO2hZjejDrKr+IUez2S6wI/9mrvOkNpu0hFZawj
ih3gjg3jPMrIiK5DU/ysO2qqWTSEF4k2wvFeuQmrMj/OzV1fJxdhH2bnqehyCkH2psswprfbDLVh
OXtbf5yppjtnk52G9+YgplXvZtMiznS5m6WEBrzfQywdOa9knH+M1qzO8CBLF5Wld0mo8ezsqD0G
rUFetMNymVRrcuM1lt6CJLjRoeihlfJa95w4apQxCsp+qp5ohCb9IehtAOhveqt28C06VDQcxQTY
uCz0bTJqe5uGWGyy0MV+PW+ASlbtz0rJ/Kye3OumjXfUMs/SVIYXNlOzZet1OnTk10cVn7gSRKbD
Nm2tS2Q3daphxIayzO4mM0rYqWAawmxgniZsbzdNyj5lIlG5qvJwvsqKEdZP61UX1mRtBLzYGbfK
/MJ1Nca7qnhSY+5dDcKLx01VtXuqdYRtQiO3pLoqJFKmt/0/1J3JkttIl6WfCL/B4QAc2JIgSAZj
VkzSBqYRo2Oen74/KtusJKZKYVW96twqIzww+XDvOd8RiuynZW7I8JRil5MmdipSul2bwajiT3PV
oN1oKVXEbDiYVOwP7Nw8igX6lcXr1WVTwI5lLojm7AY4v5KW0kJibtGYNMj8rCAbDYE00pY5JunY
GEkJkEBMuskRn8iUy69HXf/wzHwtnypP9sZRypUYhzlzYoiYsyN3s6lGMl6i0kdRvTj9pygbP/h+
1mGAbFFN+PMIhCpurOHVJQXaONhTG9vEczI101E2S+jDAG9pUnfFcBdViU09wnfMnUcPjr3VPE3m
42hQHiHDLe2/9U063rPmmm9RE51zM4q+rHap6GLwp2aqvyzolPKdn40KEdN6Jl0vjvt96TXREVmj
YzbnwhU35lQRRGu5U0mW4zrV3rOnZOJvUp8QoZ1k60bcgJuliBVKY9rjJyTIQHcmv35D1m38WEJr
x3zeO7h8gbCTUdpnOe9cy6GAbbZrJ4d0WbobkNGZCXusvVIZGziQ4ZIOuBo4RKT5+o32ByZXdrua
cHoJ6cvpqVXNi3e/RiT8pczam1xNfnLqZWQvzIcjATBJErkWQSEjX9vUFUX63LuzNz57gu7YIR8d
9apak68w62ZR74TFVgP9T4ElWBccMcDIKqLYYG8jjXLZttEZdJ21DZUyO+u6al0A8FPvRv3D2JgE
2fZxO76shP24nFQN4iUjdkQk2ZYTxSDkW010bMCoL7tmMgmjaWXRh4ZllM9MfN7rNIzxK/WClRwm
KfkBc5nmg5dnC88oNmwStskLb247sNcEHCUeUbZj+dDWad4SlBA1O9bb9aZQfIBhUZMFcSgSlqDj
QJQUIoeJmHCSX+GGHJXgYd61bJTwFo7o306Fi5Qj1Kl23nD224RstuIxalvvYcxd43zUH0HreJ05
E/pWRC0RYLS+mk99bEmk/LlnKLD8JMaKHdzzqnuLaaJ/Elnvmnfrqq0XDotus6sTEBEZ8oudsk35
1bV7EvCc6ce6Li5JUfkCdPnace1S7ag4GtccamLSd6LkW56PEMzUAE3XsdKGnQkBQvk8V5Q9czQx
TmJ/nksnBy6YkHjve2agssS9KRfu14E9k/5g4n+bja1C2xP6UYkX0aWbtyubnG9HLmCtumi4Y6Yq
CMfVnwjH7YKyThCNxjkcCHoi+N+zOPuM2isNanrz+xIQZpAaZXx9Pu+RxFYwf1e2mTym2uuswC+X
/MpiNd+yXyPSuO+CJVYmWZAeXbwmr50rQt1t81NEn0NcRyVZsUCoPVaPL2rlzqzXcVzZ5MCrBHwS
M8UUz/1Z2TN2sDaUpg4HzN1F4dPrcZ9R0M9PdKb0EC46Krtj1mfTeIWrrbnlCaLimvNxpcCq6TaQ
fFBM5X0k7NK7pgFnfY8ckzCCCQARG2h3jJoDkTxCby3Py8gNsGGMx2J+pWxJd8E01y6CtsKrEgjf
cYhq9RqP9V2XbfswVinyj5HCrsT5TuXlisK/9b3n3n2jxIe9tZ2oTh6miL3ijg3Y0mzU3BDY5nLs
5jTsONNVSXGueU40S+IuG8qU9wzYP5Uq6lPovnXK7ieWH+dYu6E1DR+Ezul6W+S4s0V6khzxkGgq
lLPZvYjdaTvrlGpjqS331etLsav9UpOJWrZQDfoGd76arPq2h2BKxwaJSBWi72/3q1E709bUbbFl
wpyu0fXpozn7JAYUy7kUkZH7SKoV7+nObbOIXmKBBDbgzG6Q11mRRRC4Y42oyyqckc1G7D5Mun2a
LVu9jiuPVYGGuEp6ww11xhtdGTWqIWdV57nd7GGgmPZXWXQorwZlEDax6jt25oB5a2N4hZlVBYsl
nlDS3sTKNzZqXKAZpqQbYphk455Md9pCB1DlSdvShqNkKRGTePQTliXIpRXZBFwYyg2ithkICSho
j+zsRfIitwutAgy8LvwpFngcJrVPMMNqzRogFVWUfUxAcdDOZffcrC4poRwDBFxwOVLEA7TJ2dEa
smGPMlIUu8GI4ThKC+7xTDU96IQGCBqZHKa3tmKJ5JSuWO+WJDlnNpLtC+LbcdlHpUkz+9f1eVte
bGQEFU7wuTuBj77os2kpYbIoClXdVnbjnmw/o7yBIKT46laN+lxkdo8iDPKsv7dFV98ZRmm2Ft0Q
p1kOhT9Y4CQJplKmPPoCk0gfE2NoJG53bdKtDqop7zZnhfuO4Iud1PbJQutA2aio1SsKjOFEjZ+c
YvQxA6nHyjdvCzs/iy06h1Rri/xdagXpuUJPtFEQWeYaTDznDQpHHRTjcltOhAou3Qr72UvyoOaF
3JZp8jgh9s091zzQhmvAT9M/im3pb1nzSQVJfGbE2LJ6H+owFSaOYj4ba2riV2vZjp87Mss0NUkO
jgtKladW2BUzsAOfmMAg6icRWUJshbVIi2tLWMVT0vnOt7FtjEM5ZsUP6pPJQSVen20ptZpF4LhN
9EmVFSX7MhXUKNIRBsU2EZ6+pfk3PkZxhUFNetRvHcKFmzvcQ4SUujPBOs0wE0cLuyJz9gahphw5
6b7e8dt5h9FEWs9a1s2eVNr+qaXwtnd7Ed1HcdreDRnas5BTPYXzoWfXZOYcFbSMPspck4DBylZu
BzV7865NB1jyIom+ylUjgu4IbgB1HE6pA2fO0EQUCdsMs4wigpRTEkJ40nNIde7jUjXptiyL8aHl
eD5xDDgNnSEpxplPioLvNQJnzukabN1Zm+yyGp1V0ZlOHzIWQWbToXisUcETyBoh6gQ3TTj8QMuo
28auSLCnKHM9Vob1NVfrdER6fG2Y6efcZM5J5KR3sayzg6hiDUupJ25xauIX4a2UPXsHtV9TvTrs
a+iuIXTz6ebkjGEKZE/Zs2tn9tamRnRAMnlzxvOcBOXHDb0RhCA6YwtRUrMss3kfaQ9AH59b4lrG
YfanE+2bu7Eil3E0ZvquExHkLnGbCcnECHcT6zgnOGB8rZ493yRbfiC8qElScfLISyUkqrMe0gx9
0DLRzYhGmvr+1MckK4LytpKBSOQ2+5inwD5I9owPq/Lv2TYwiVV19ljM9lJtlM4J5PFWRCa7sqzt
66oZvrKTygGBD76zEYQL3luCjum05hUFw+aWs2b+6DayRZlq7Dvf4hgUj1hohnikBdq2d0vcUy9F
Hk0uUcqprprnb56M3YOzJu1tFuf522CM6YMd9+MTQo/hmSqIi2agMW4a8FC3YHX1LoppwlEKN4NK
1NOVVZlPhvh5sDeaOxPx/BZxhL5eFkEItXLX5yqyHvI2qk6+7pPrLEpu5/h8AOz6hD8uA4Lf2pRp
ZIsa0NLWcCWNPBxEPV8XTkSkLn8cs3Hm3VFWrbY2KeOB7meO160dJVufDBLmfJZVCkqEWFDOl039
ser89lQqJP8z795YmEiPk0gFlZcIpiY69ZU1WKRi6Q+NiAmW7MTIiomOctcuTnJujqVbMxnysGKK
A/qN8aDKBKkUidHvjL52Ng5n8ANOiBfh+PaBiOIK5bEg0cP3jDe2Xerg+MsceI47Mv0i8JgL1kmD
rcams5Jnmc7yUHY0ABU1y1Nvl+FqJc2+q3M/yE3Usueb+Zisq3GcqMNv9ZxExBnQcs0tsl7miYxd
HN17pv1u11WWt09b5F+Dkp+MpcGfgd48KLxRhN3ak1eWpcUTqXlEauYkPsyiWbYdp6hjIiz/uWXB
2CySrxeqZCG/CJV/p0J466HPecTxcj41i1fTM8R9Q2UKPRsFFNP0vyjBnzZQDg1XI71P0vhL5REC
Lea1jGgiN+ntLAsAn+hBwsb0vlFpkw1M0Xb8mdUDmdhNluozsbEiOWY+JgacNol9rv+RYeCwzSNz
1I8tEpfTNgrzXhawylIZlBW9tRON7/s5T7LArVNzV3uTeetrcq2v1jRDBFt2zeyFbifbjKQVlZB1
29OZchpKuUEzd6jd+NLIhpK+3/m7OqZy2ACCN44ZLn+EQEjT8O/lEWK4uJsVxUhbZC+txRXpKnOt
a8JpKFWIvCMGvM7LtguQZldE+SHNPGq7FvcAl9odijMCrozmczT09cs4Vqz0xnLftY4X9GZNIlZE
RGrJtuumIXU4jE3kvZsUdg81UMN5niJthXNqODSGox7Qjis949hWFmwDJBJNerKLxTyQmG0D1UXM
bSMfqcnBTRTXCEGH3kHeND8oRRdvtJ0LxFqZP4XIFCJr65P94jPpjvLElgPBMQi2IxZGNAf8lmRn
lAiON7xA3TcMDwNsWBT97qa3p4nak7PSHAXU0qunSiAhLAJ3mfyUEPg+Jc5jouq+brRO8nbb2xVZ
wIX20y+j5aM0Gaahmo/M8XgkENyjoa394ikdLVrGs4dKeuZNCTnDPc+iPXdryb3qni2UUmo7dAmb
LlUnsfW1QFmuPszrotp9FcUKSp5fIqrrUnsJySajyEfFzMb7PvhAlxtPIawkVGyXR4u/KyirADBx
7eIhZyuFfaDX3WIfRJ/RBx0xq6AKdHp1LQrDg9vTlOaJCDf3NCc0FcinHSrgIWZFlrjcasxibPgL
Ko/7USGZDCcxBq4dz19ac2xqwsqyXG2lCdN/TjWffdvBvFFYEIAmSfXQLjKPTo113lX1iSGGbV52
CCdlzl3xusR+EspCue3bxZG62fS2eB1BH0ZUfXSpKhd3CmeKHXhL670mqV3uTWI2511k9eXW6d36
WDagi53VzUOJBPBGL356p+XAWhHrNDj73dj0nwPsqdjtIeM/e95y8N1a3yDOeC4M/UIAmF8F54/G
OkGFLKodU0D7smjz2RbrLmKqJ/iXvFUXlakIUyNyP6BvTIwNfpP6HPUcC+StkkIGDX4rSpOtGxXn
ihwSxrzhx4qlum0HpzAOnWGpifdn+OFSRmB+Wjl1oVppV7MP2Ftb4kBX0+tOPQ4AdawsnBQhu/CE
Q99qO9WVRsDV3hjFjFLuhpSc3HvzMLZ99tIWmZArVSEfomaloblpm8pbA90q706nxBxujLyoYToa
ie1dD9PafiGUu2GCjT3sjezqFtoEY2T01Y0Y+mgmGKb2+uRQuybq6olVIOY0XY9N9MVnS2CEwo7O
HSen9+mkWaa73JoSywPJOE3uo8OjisbOBc3CkjocF42yqoPc5W38iuQ+42TNrsz+YKxO5t62KLoQ
Bc1O9pHYcZGHZCiYj0bb0d02DJ9gXIXsP2xsVqylE5qz91RZ9/kgujda19QgDe3bzRUWkQigkuiL
dkvPObY+sEnLjG0yOwa2BroZ8i32PLNA5sMxD4mD0DTv9dRVt5mBGYo3c0yeNLgBsMYjngNCRJso
f5DIgZMDMZJm97DMHkHNnpny5yFKxTDF5Dr17VPNnJ9tC065053VFuZ6k48WrpGRRHn/VK7whXeI
QdPlhsQ43z9aMYWCcKQoSXpqlfTxttcekVFZ5FR2kHbEhXHjk+kjvPFyOZZVRjbisKJN5HwbR3Jj
LuykP9Spm9VPeIDR23ZVZ1WffaWmR2Os48/UH6uCJODcb69q5nEZtrEuwSjgxNzUcWek32vPML8k
Rk1GrFk0bOxUKtvxKreQDJIVrXNkv6tVO0TT+O7SztdyluwoWxPINkclqX40mDwIkfaV49DyWmZU
jsWoMCvk7pSTlJwqcczihlqnmzXdp2w1CWWcOrNYsy1ugkXeI5EujR+tb7DvzsylXnHijerNyhwk
c2CHqmNhF3ZKXtpsvGFmK8arNonynJcw8abDWCJz34ssNbCRlExPASeApv7CVq8pwhZjZn+klrJa
d5qyD+mO1riuX6iI6PbFVT0roBB9mpwWW6iJ7McsJ7V3TM14p+2iLemZgqtGA3xWY3XZnOSPKf5R
Zn92+maQchzrr1i69fAqECoJtER+1Rsf5cLfsmnGGudyUEuiXb9bA9LJYPQ5nOTbaGCRY1/ej6J/
tszIrfZokZPmhIiYU8yQDO38MOEt9V9SPN7ZtvYbbXqbSUmbQcpoLaeHojVb/8Ue2fO+1GXUfdKC
e3c2PbJxTNAidvhH+3S2WhKWiH+2D0Xbyo6lVqshxAxIOI8Xj0b+0cLrNNJCzkejvYppUDc/EmkP
yJgytZx7jfQrM0ycWpBrxffM/J+wKLj8PUVKuOwo5wWhWsbfs5YBRho2bRJnQI0sqHAam2XXqFLJ
vr2ixnGQraBl4yMtogZoOrG5Wd0JBV2/qqFl01Lr+Gqus7FF7onSCQWcHAWn49m0z4YBZzEEj6A3
1GC82hD0+qPiwGef2jyqp2ONGmbcZtwL60PK9S7LYZaQkOn3V1Dg/KCKXW7ZyUavbI235io1wrHI
Erk4tDOiYVKRC40FJxtI1KBaPl4pXU4t07e/5AgbhjRffvg0YUMgVp7eS5x08U7EyeCHCZFzKGYd
p1w/NGm51sekI177NJjUwQx1UPPcYKWriQyzEkxZGci42wbnCBKSbMjo3x+MKbN0+7kZcGvWj7lN
Kj02J+UWc3r0avakm9UZ2+FhNM3B8nboVlDivti+si1NRjXlZv2oO0JsZbhKhxt4Zc9j0njhNPeJ
u5sNeiNxIMWa2gVTkJUIwNPp0hW7US+QLpnqI5/dcdKg8t50HaIkg8yd+hzPbcUtsr4Cs8TSBdW8
JjaZa/1IR3o3mbJzHw1C28/J85afNv3R75Qz3xPAaGIYcHv61DXpaV5tXHtFiV/MMU3c3NJI2PCQ
XCeb0Gzt/i0vvfYTxw7QgpnuRwpqRuW0bzXN7+VgsI/hRcpFAQrEGtBOzrPwoveQF2cez3/Z0Xnr
lKmEPO/EHDzUwrrAFFCJq1DyTVnY7QgoZkbbiQMlkPlRPJy/qo278TblDq1ZEL9S0BXffnHv3/8z
0K+G+DPy4l/D25IKLdZ64V0mduWUHys3Z3hX38fJN1hpgTXtu3Hd/32c39kR58sUkvRA27VcReb9
JRvUnShalr7QpK0I74H+1dwEBjWV9xKTfidu/DMOPQAPZ7+wPe7p7+5+o4sSF9qmpnqYTTfR+axs
+pl9LwzK8hHQGCct9XWrffEOwuJ3MMo/A9MjpaatXE+aP7EDv+A4bHemXLmOGpMCOcxdBMxiMe9G
jRC2y9GkpebD3+/onwb0fEf4NoPx1Z3//ZcB6UOpLulJA68IhTtE41yRKuMxBWI10IgUZ2s/tyam
nb8PK37naSjTNQVeQ9g40uSpqksqe+uNkdZ0yMPkiN6b+BXzFrzood4lt2LbJm9819ty+x6g6fL9
uRhVXmBzMr3USBwYde2LHV6EAEXa3y/s8n4yAtx917I8bilXd3E/jS6b7HhqizAvYnEOBsTUQ03I
5FxKEldQZQWhpnQW6k9/H/cP95O6K4cQhrX5OM7//stzzHHTUPsditDMImzbXmuHOWLbbdm52dPf
h7r8OM6X6Njnz1D5f3hl9Eyi8eCbnGS0Vf+Im2j61vW0mmJjqm9KvDSYKrRxn8my2v595D/dXM9C
Hm2CefCdy1lupVrr95Jdt5uCA3jzWIgQiuRDTyCMXYr0lM5UIE5J6lT3fx/5J6L51xmOi2ZaVaZl
SttRzuVztRufs4yes1A1gZ0dZZjvkhB5fv1E4e8uDqov7wx4nrEvB2QS4EpdmCb4h35/oO1souaG
ZREigMOY0jcIsOBE9zaabg5CGYFZi3T2GYfCOHBWArU3taIMvnU5QpiPPiYV8Q5/9GKREQ7PHBK9
K+iY2xAtLt7tMipiqj3rGjYWNi32SAcHT085Gc9tQZ8/cZ44az/4dHD/fi8uvtp/xgXZ4imbyjZr
3O+3okFNnxWrmkKarShA26IhPDTRu7+PcrGG/RwF0AuDuMJT/Pf7KJJ+JhnsYg1NDwHcUvfTfgbP
sEdUpg4aQ+07U+DFZ/RzPDY0Fl5w+s28Vr+PB4VDukmbzOHUDUfwCxE2gvYmJWs2KgimLewr3czG
/+Iile/yBXmWI5iCfx/U4pCFKn9Y6UH0PTmIKGW6IB+K4cFIkQDuISVm/8MgEXW+UltK9sY0niQ2
8YtBm6aNz5LOLMyO/XG46Q8UyjbTsd13h78/wj+8oL8O9BNy9cskyJFjjsnX60NffvXa7sWMzLsS
deug1k222G/al7uxfueruJwa/rk822PJZh2T7mW0nNnmfbcMXN60nXZOiIiFQC+C2cJyh975nYno
D2+p7fs2PTKPnZ73r29BW8bsyXENI7zLxmbMvP5NEk5ApPTQe591h83qnRf1YtYVDku0JVnMUHHa
OIUvPj+URHUy+TZDFnnQ98BhbNqi1Q9B2G5nvcO0vFjH/jXYxTrmD4mfYCcjZtvCmEmWXv/N8d7B
TP/rNbm4oPM9/uU1MTwTTVtrrGFS41b10wEf26DlYXY0hnOmGvxMtDkauc6HxFjqd1axf01nF8Of
J4Zfhpdkf5i1qMzQOzcKXBvzaezl1Ttf+p9GcXhLLPbkSnmXeN7JQmSaJRZ+Zse4iWYDVIwT/P1z
+9Ozchzl0tfizXAvQ15SzoieB2kirFPrKx3Wea/p2m/04oh3Pux/vfXnXaIr2BfbjIY6+/dbZpW9
bLln9EQNMul3fpzthP/aZHb4v7iiX8a5mJOF4DJbWmthYmeHwr3pR0kOy/Hvg/xr4r+4mItXfKH3
YMSCJzP6/kJp1XotdH3EkUE1nmOv5YfAXd/5rP74NihhSxetPzPwxeK2AjHKu6ycQzceEGKl7voA
MWd+5zH98YX4ZZSLNxtTTu7FwMnD2WAS2yZmW73G9YgWp/UGd//32/jeJV2sKjV42jJVdM7jZnkc
bOHvEVLE7zyrvw8iLkn8lV4bwjBZpLXl+Hs1T/ZV59L5//ul/On1ViYLyHlfxcnh4ukUM0CLGjdi
mE5oXrRAeIvJs/SvCy3fCWr509z361AXjwiNaIMEncnc1zly00psVWaye14eOVy8wN+4UwP7glW9
M+f+6dX4ddyLp6XMyctl5vIFlyfsqAFEDN70d2bWP31ZvwxyGT0EQTqZdM/iUTaoDeYXVNjnXvDG
KB879UEMT/9Pj+3yOEKpVfksaAj60NhsjLE/lWm/q2E5bGfTfOd1P78Dv5wHfi6Mv17b+U39ZdVI
cY0gdM1NAnZpaZ9NEsVIcU3K8a021XNv+8Hfr+6dJ3Y5u0+2ZH51GRAl2dUaFW+WTXqCYX34+zB/
+MJcKQAlma6g/HB5zqGGXq1+YS4hJI/qthza4kDBvX3nYv5w9wCZKrg5tuDcal7MuUrlrdWOgBMo
+w3hiLsn8PBv3JKuTPF1QA+MLuT171d2wVRl33su4ChBLcAVkPAuKbpdjxlhiMYFMU6zlwX0JGvj
RE+dE53OUpd8aLC7fEan8s508ocnx7ie+LlmOuLyYjlMdhwBdY8j+eTLZyu5p4nzzhh/+NR+G+Ni
DwWWy+4GOS0hevCD2eWbHlRlbIFcyehRHEfaM3+/m3+8KBD9wkVvCNzzYgvQW0PsZeeLcpLHZPox
igdcXf+M8T8Csd78d5TV38isd/X38kPffv/e33yu/3/gsZ7jXf57Hut+SMvvn38DuJ5/4B8Wq6H+
g7LhXNWi7uMCtPe49//AWKEv/Ieqs+v7FmdmHtn/JbEK6z+u4v81z0c+23Qsvseu+kliVf8ReNPI
eAEg77I1pVL1PyCx/v5WIOihROu6yhbn3+azdP4+K6IgHHN4qzft/GGJSRrs3yL7na2TUD8TL/9r
7v33KBfv3prbSUo+8A4wbcO63G/qwhAHCJodoQ6h2Wd3UYJBXowEEdLAKeA8TfK1SOYxtEgleVJN
U4MOMKLv0N7pzC29cd1Z2LoBqJP/jSAkAACWbG0fRSzRGYjRitoLXJnGLyV6uz3IBEwN2omv6T24
e1osNP6LKENqBTLMcfz0sU69+UszZG7Q46Y5ZKuBlaswyArtk3reTesTmK1kW2f5EMjVW8j09Lrb
QlmwiuiIAA+zzfEqgXlClFHUq8PQuWBV6M3dcZOrjbfU7q7QzrR3114FBga5jx0o1xfLNdpbMXUp
/ojGTvbSqNzsStKv+5pmbkdfca29MWhiq7NCISu5AmiexXGwapPYb94htjn0Sa0FCVibdD9szmIf
c0/tcJR+9eHh3imki5/FbCuUXpbbT8D4qhENhy9flRmVH1HtEo5TtU1QgGV50rSFduMoUfL6KTKS
tNDKCwiAiH2wPLYMI/pjH9qiSF6owoy32OSIW7RXA0YCVo2vEhTtDa8cort0Ak9Au9lptz66p4dG
mvoFqWVqY+RycG3NY7WHbRTfwwTMdl1mdvt5KqOQenv7Nnpp8qNXs3ta/RnjYIqQtwVpulr3OhH6
KEVMfwYFtcQEizIeRbT7fe5KsV+RU+OqrsedHuhupK7X/hDIaR61SQZDilUq35lrLz5Ped1dsc/2
Hq3GRCAlwZgY+Up7WrWF+zmJff+a5rt/je/L+ZJVaz5uqkQXJM91iCmqEk8bqp/ihDQoPuWMs50b
7MeU589iTLf5gc2pum2SfrrumyXbc2xIdy3G7m2WIA5XdqQfsFIiXYjp4sPkoo9erm9F7NYP1Mjr
cEiModzYvV/tjQYmktkXaiOTKHuRVWYGerTJi6kBSuhEjd+6Mnd3KS24W5cCSAhsYXw0EtC69FZj
NPQOjKQhj/dSekmo4Bjv4yH/OBnLlY3OaYNL4C6eyykcWxcPdZ/k38ZyLfAG0lORLcKyrlvSnUoj
lkZlGx/sNF2vEHugphrtLtvNoxLo0aJim1hR/cXr0vVumdf21lar+J6qUez8fpqvltY3QW8M66Ef
4aEB32rnR9cTgMiMyX5GY1R5+1oPFEbbfnxMk3Y42qLF21BZEyinpUdRvB3Q0hytZJ5u9RA5P4xB
Dg+dbnrrjOohk2Zdq6+1kZcfOBw3e4zBVRB5NkDYCUduOvbNNuZbBTFIhBAInc4/2GMhP4o+rls4
qnJio2GvaTC02gvRU5AhmzdCHp1sQgiGnKoJlOGit7KcEn2taZX6GMHIuVWJVXkBSE1nh3vK3doF
6urNOUQSrqUq3HKD+KDaL1lbvukWNAbYFzdtghgjbjBZmiZ22k75IUHOXbLZeYBcRA5NAR/ja7sY
6ZUTyZGvLVnuHRK50MzIG9gVvr0Fz4DOW7s5D3NYs2vcn9fQXyL6vN/AC7S4VNPAhznr7KD1GsmB
TZZxmGjqQFRohjfCLmEZK7+9Q+QzhUkOYLpcZv/I3at3g+zRqdlGVpzwtC2bNfWj/YQNgq07mDnF
VPnBQGkQVhggTiiSVWiWSXWavRUqpyZsIRm8no75QgFegbi0azmGBarhBzaezgZ0Q74FIjYeV4KF
DnTs7U8j/edgBSl+wP2qd6kzu28rQrldztqF9NH17rGd+E+gpZPr0W+aq14C+IfxM4fD4FsPtN2R
lbfSuR6zM45kwlzq0B7hSZTxbY2yuvS8oQhwYGXHpiuyu6ROO8T+celvDB9RowN448Eti+j8/tf9
dewO+bc+xqZr9DngFTCF0qFzAPwPL9vYqgACNZjvvE5e6ZPGj5NpGx9NZmZjt9LwiTZIlnxAtO4C
MBK/5B4paPMI92wpEU+KKeydOscS7BToUVa+vhOdlf7LXMTdrkdE8AYejW4xOofbTgwWZW8jxtts
QalVsPQme25uxrVt8W0OSwz+Q0QnGVv9gzjr+4u5K+5iNh8N4CYzfmiLrv5aqLa6IZuhvAJtbKxb
w5iAfjsjWTUTLL1Yld5tVUeIrMTkRCCMbHWrDMRBm3LRAHzRQywfDSUhnng+BPTRUPvFK5/Gotbj
ZlgQwWxj5NjgfjPjKiWB46peE9TeHtwyHpmJsoTS+2b0J0TP2epCBUOQnZFMq+r+NZvqdYcdufrM
+SQBIZm1X+tmdcgemdprC6rtNWsv9ECr1pjLcBrcYBCsUQqO/Ud38EHBxCVeCSQV8IzTCnELvJxS
YHBwhbVNRtwT+EiLW0lq3zHGE/iISsK8KQCh3GJGxUkaV+vRsrL1YcJr4QSTnWVXtJLGUA9tdz12
BKBa1gwaOEYquAXXCRm27ns0bEsc7XJTVOCj1+kJYzUJbujG101SPJf9grGg9KR/0KmELOrW2O/R
4i0fy0xOV2uS1JodkYgeasNzrTujXoe7NvkUWWl5l6EdewbYMrK0U55/QGiWweGTNkpmVPefetNJ
UVaJr5EbY360eaQNGw6BpXAutw1m6BOXRIkfel2QR1H6gyXYfxSGVrc8ufHKiCUuqXkt4Ij1Vf/g
jdVyGpx+OPhtC6CzweY+m3N+bYKNCvpsACNgV8D8/QaJEFygpFuMzVKysm4GxH9BvbzCP+mRNY8z
8x1kQsG2CzKCs+ynXqiTznKhEAeYLOtVLwkYJNpwxbrkVA/1QnN1p3qrspG6m+LgYX96XeY6IkAn
9ag6L7mW19iehoelqSb8oYUobxGvyistcZd6htvd5Hh5D/3QjaxAMZJ6E3jBla695WpVOfBCXtN9
oxMbngrwmglqxyld5GPV9SgabHyy2//D3pksx82cUfZVOnoPB5CYl11AoWbOg8QNQvwlYZ5nPH0f
6HfbZJHNanvdEV7YoTBRABKZX35577mdUVf3hViwRqjWbhQ+KMdCx4VkBMT0gwp0HtZLlB+xyfTr
olCk58j3i7thKppNk/BR5VkVQnezS1g1aKa/s6jVrtQl7ZMCuOuX3x1snA2PZH6oe8ADLWMr1zGz
p8CQWS2kGd3dIjp8Gmo5e0gN+lFeDuLVwQQGPamtKg8Mr7lp+8y6RxZKOFTQi2zbGV15J4DmXItR
+Ff2NM+QWgN9hUCYzIAopT7ugT3+ROVcuQP8YuaQQd+Vg5gw2UTDMWsi/QZfxgNMCuNoDjllkyJN
4MT6oHOavEtytFNF7JaFZlwnUvlsY+z/0XZGckN5OJ9scMEnJRmqm9bPVTDEkdj1NeunZJn9E5NC
svZhHDr+2BjXZT+YLzE5w9gdVO2hkVtjZ/hVdRuAv3qo5VG+kqy+f9KiWL6u0zr9mecSjIEKXfdV
UIh4DcyeaBlKpwWRNr+a4LYOilYh7VbtSnpt0YVSWMRM4kibnAZgkex04Zzf6tlsboTdxZtENFCS
0SwNkBOStvfixYgNsoVcZa18pGnio6hWGaWlIs0PKpo5N9GVGQaUHhgvxtiqupeiBO4gUT3lEThq
yNepNw2SThplL14yv7Y9Fsn6HlP40ldRVVagfqEeJAF6e6nob6ameq1bZO5tWCQnVYHMpBmD5Cpo
sg4jhDiwcBTUJ79rIpi/yCdUOVBvpsqWnJFM72cta5R8Yw/hcBMHcEmxS88uyLBVylmUBy6v27VG
lR4Y/9GPwKCPT80jISKz0nQ/wP34Hob29HNGmxa5E8//ZyfM5AqjjuxY4M72zVDUywpqoIMblBNT
mxWuRnUxWS1aH1yBwyEqUv9WsvRcdeK0KncBe6SdOmEfl6XA9HK1LJ2kt62NiCmcTMhLXmGJFrUs
04ATt22KqavK1noXN1ur65SftanmV74qa2vcyzNBP83IdlYzDeOIolpbTVVaPCDhgas4GUR/2ij1
TosHZy6yO7a8ahdxP3Ewo2tvAJpgMQUvHkkb5iQOtHBj+AaYQgFaEkKpBm5DBe/hiGGdUOFtJaUw
vLiy1PvEbuT9LMvV70FG9LMFIINv0QxtsmBLiMVoHiVauPoY99fFEGDUaUa2rRxVWolL3ow8gieS
59emm1sG1Bh8h6np70j6Eca6G5lEBjM3vmmd6Q2jrr4WlRAvXbujiNUQoIc4s4qxB4okIe9YpXao
eCgOoLVkZKo++VNGrkrVqeEmHcB9gtmZhsd8CIxDg9PmSQ3l6bo0QjS5mO+fpTBgPFuAFzYAAhbC
Na6DGEcrS5uimJ7Fh7qx9QCMwMRctpuJW3Gl0de8uCzjU5bOFBG4JAOENEr+DHWAWhPK4An8nO9p
ulJs+VyVY8byd6fLhnqSMuE7uRnMLibQ9rckUZQB/lpwExyd3qkYiD202OEarWq4KccGq1XVcAzP
9s5+icPS2OIcyeHgdac53oogU5y4FjHsyyZ4SflK1owJOgSydjVG6ndki+EqnFEmZAAa1etoqKPh
F96nbqtQ1HfLxDwDcLZlQuhifCOOWfroGHswX7IjT716pU9tclWYLaEqGJN8CG29jlmblUrA/FiH
Uj1czxlwLK/Bl4YnrJ2/DVjwj1Wl679VSarYMyrCK7RyAOZeqidK3okFvEyNJwPPFWrICOKVPkbD
VWnAlXaswrCxFsMXBMKZ9DuQ0eBe4rwy3WkQHEbkatbdVdIcAlEY/W9Dm7K96I1Sv+tYH5Hsl04E
McJ0aFjZEaEnhb1FdZ/hMZF0IHyZXdZofVndn/tgDL9FWihd63LQEcc4xWwEoj48BpzCIeGe/Ngp
Ij9whGbVh9jPQ0gVloCRiZ+TFkbxl43J8TmNYYziQLO/pcwQWJQpp8Ikba7moWzBc2UYbEcp8nyC
Hw+hUoh9V1MU6UbLp1R0U+nWdTlQQHREnEBFl1vkyQJbGVhLcztl/fBi12h62ZSX06teCewEkVai
Hg6TAjlnwPbr21jNlrRnBUva56zQx2Qj+6HdEcZT5tUqHmeIV4NWcmjepDpS2ESqzNdC+KCV2LKJ
4SVrKxLdslH57UthztibezJAApVKMo0J8kAKO2yiSMfpW8dDcqMHcd5Ar9DrY9qj2mdiCtttOE7Z
8zADXF+PQ2mukH3N35PUgDM0G0wAAPZ6aDA+5SkoMRwpabbTEvplVderQCiJcc2taPqBe6u+43vL
GeQi5QweSnBVrFrs/Y5Q9fQla5rxIDVTgBNi6HdKLMERZOfmDnWeHJLeeiyrIbqHtDeC7+kqbyry
7thU/nSA8DGFq0lua1e28mxDN63djWR6eKSbJD8mQyuO/SgN34Yu7ZEA1NpwJUVK4rt6P5NLtgCU
2VarJI10FT8qI7Bmu/RF8Bcn8d1IT43iPaTqmHk1TypReTcqevDAK4hi2rei0qnUmvqxk8v4mMUB
TlM/CMadNk75NtSxZKxaAxKx2+tKdg9U31pHFGxuXA0p6QhWt/KzMv6GpbZ+SJlN1ppfBSfdyPzv
JVrzmyFow6d5tHh1AGDidTqa5q0x4emxukq40EQAwwtp0WsgcezCsYCWZTcH2Urm22zUCbCwG35a
xSTzylYvX3eRBOuqyog+oAIUztTXWKpkVaB3R2w+A+2r4WJ12K6eB/A8N3mInagjSuo4BYZ1P8NM
u59A1D3Qsa2w6Bq+vasnwB1JbCtX9dS1K1yfsCgD2iV9jc/XN9tuwxMaXa0lI4CkNeGlhjI9ZZJo
7y0tsbe2NsFMGFuTOO0pCbeQLIojgBVjrfgiuxZABeB9TcM3K8IXXrJahxiEcQr7tINp2SXRHgGH
z9bAUmoXouDz0C6RJTaU0zqMQ080oRen0OWMEGSBpHJ4TbAN8Q1plZ0quVXXUVmnj+oo2Xwf4XRd
aXN1y+yK7aaKQexl8ryJYt/HRGInB9HVFRz9MnaGiSPObgQSJ3zb3vtW/tMwUsPT0jQ9qEaFqFxJ
kmNCEih0aBGAXAjkNX9cc22tNpwOaPU6Lms2v23fmFu/UCEsplG1od+kX5NepVwhlwMgmAxMbIVk
uL2a0Q2uafk4UhAE26hrtZOf5P7RbjDJwdSYgKFl+Q04roUdHDf1zoRLeK3XsSG7IJZwkOFXCstd
B6t9hkba4lEc1ZhECWxCLYms9KsVEr7orAp53Kv1aD4lMh3O1RjbeA4GbWACt7XosaDjyR5cx5ff
opTHU2SuWjX5XkbDYxS30wo788JlGNm8ZQXpA+aYdut5AjfHUXGKK55/KAnfWzUV/xOsbeqh1Ild
jO25k4QDQOQB/3ndZfpWRUi5H0cBPjy0lwJJBTCbSzGUCDVLVwMZln4Q9ptssMoVaT30PEXi2j0y
RqJwmk2Ak+E5BTgIBoQiRq0EMA0i1NwkGa01ZiLSpKJY39tyFrgNLsHFp86OidaIhw+/2WG4rCi9
zWlXzlF9F+rKeDU2YQNvNZ/jH+YkZXc5e5jbqApxhTet5WSS3NHVGa9HvZcdzCHzVig6AsdI7TET
FaBCHw2ARy4+C3wTkcyrNkBImnGRuSUkBTenDNq2wFSgG1ENp+x7jVyd9rHWDHufPdGhwnbk+Utd
pQIS2JQ6DJIVmY/VdVnIt2bP1gd29C8lwIcnwiy/Cvsq22tl3NL2S6SbgFaxk7VB/KCyd97RbE62
fhxV1yaDBeC9cldbeGh1GXhFm6bTtpToG66yUurv6mHnW7tB4PcMwTAFwIcKUNpask7QvMLQR4Zw
whVj8pDNKriHOhVM7kjri/mVPfAQM7zpw2G/W6dqUV6rCK5PXUavmkUTEw2k3KMeBg3NafjMAUuv
a3APG9o90fNcWcEBY6O0GrCEbEFTZ2vKJQHhRe3uWwsPQdwbeDuTovNgOGjEQujtQzPJ1b6uDEzH
qkwgAgZli6A8Hr+Ve3U3gke0+ycDXcEoC7COTcErFHdZ4W/gR8hrCcsTDX5emISFmDGOkzScKk7t
EZy9RLrq32dw0q5Q41i7Hl9B5GAwFoMDiGqyWL41CCzpgN3DKTk8g6YCzj51mGXtX1WPAxVqYFwc
M8izLixvcOKpHHhBNyTKxk87+7fSVKVFfQTkkSONJd0gwBm2gslV5U6tkENARUrLJ6lnsojFPIDm
9+WoePYltV6HadntEo6WH22R5Xw48aiwrA45Y61PH6Hvlk/dWPepg9acoAL4l0dQBSoB5xUJCHTs
cZFLiW64uVJYTBpKXHgVR7p38GCn2VHrAN91JETyCrU1huQfQBZIFJsuK00glpsep7pJh/2lDWf7
ZIy+U4JbeZWhe2EPZAe1G+t42k+DIvD3aL21kkKZOduarD1ueNnR8lK4U6tpm47xsqOjXu99YKE/
KW/Nnd1q5jeUGrYDABlpg6jM60CTiqtOtHTqZJkAx9Ho15T4r2anXadKO/8MMHpgZ6zGm9wqp10P
wWXhUXT4eWyfnvEQEe3cRzbUJkk+mvTQYtoqRbALolmCTzUZW+bwnjM+yd62Uv4ciZCIJ9xl9M8y
/85oJN+r57HwV9pysgUTrElvYCANr9Bf4iNdQcpma15aCCyZzliYbs7B1CvWLt9BcoWvGrjObYIx
+l7S2+bRB8klb9RaSPjbw0o9pZ3a3BkMIH+TMxIOuRwb+cjEm2sba9AV/PmFBHVzG/cwD1aS3hd3
JS67B923WWPIk7YcIq6J7Br0SV7nytjDe+z7Y0KnkhgEkd7BrqHPvsAwv3dx9LC47x+pGyIv1eZp
n45dA8uoyb2hho+sTElFgyVs8SO2Y+SFel52bqcl6ZEUvfgFJUexj7OZ+JeQlJWGFv1jMtfqCxsE
Yus0ZF9Cg9vk+BMxBITCGCS5WxV0qlFo48GITN1VCfumkwh32YFdDgChKbd4dvVtHCfzlURLZlfk
0fAzzMALYYbsv9d4Rx/aWKVqVctoD1kGYks14Zu11da/n0JVum4qTflrMRBuSgT4Oxn7zD6bJdYp
LjXvfSjtdVeIW9HI9ncQD3xqQ9Bw5CRDdHd8FRbuBoMNdlqfCPpaLxksWtfUThZ3mpPL6dIZICfP
0UzWfg5my79UEkkaHr/FbgrqXbTOs6dQ/SvKnxoqM4fiQ7y02kTvvqar5mLbHkjJ8juwSrCimIJk
ohHE79LAI1BLvfkc0nsiygKtZjWYugdBaH4uLRJamEhqDpDxdrpJKoOlreurCD6owGNAlUfRyjxj
yEl0LXPEz6ZMCp4mbbJ2WgW43LHiRl53hWo6Rd916yG2NGTJwviVa0W+jfxZey7CgHjBbtZuWFqI
eOn9kQmvlcZvmtrYu6XxeE8LYRlzuP9vyMLQ3SlNtR2n62Knq2zYOMIISPDqw2IrwY2tcAX66e+o
L8G7+ZG9SaZ2nBxA0X6A4xMTNlE4o7whdinad3ARTKLKSsC+tDFJdIBQEuO6L7tNhafYjUUNzqII
wlOcjGidTX3Zkxh5/8OnjwVRSZJ/dVXePtBhEw5LaesIYid/j1asvXaC8zv8rIrrtxH7b7gK1Ys1
UqB6tR4rP5Mpj25IaopfhT3Pe73t9xqJiAEIETnbkKUobii4l1xFSq4DW2qUeRVIDFmRh5vQMqZ7
PVj4q/KYGQ5/t2cetH1OlGHZPQ3CDLdJq3Q/wrhWb8QcDiMcLiu+hoPWHnXJyMHjVEwDWdtdhUmQ
3qpKVsLY8hMSg4AgwypQqvwqUC3uShqzjjBYII8rhW468qxYPaYY/XlwQa2RncRYpsrXIqfxJzZK
WqYbgHVqxbOKtn6g0zIeiLRvMFxjxnYnOINw/m0C0Qw4b5jfun0eNfQZO2tEIbGgh9vOpNNpas01
0SdhhoU5WygLBaF1DmlgrOC+QR6flHbzK0sl2A47/U3ClnJvCrROVl72tFDTkeo49Mv1GJrWMSta
A1BAOkF0YYWTc06brcI+CcArYDQTJmlbkIdCve1WpBw+jgm7RqsEibqqOlGRFFWWP3Q+YuWZbaUU
rkqzU3SnLGuqYI49fhmWpTz7od9s6NBvfb1HfDjFsv8zH+7CserZe+jFY6KamlPCCIKvOccbDvyK
ndkH2UmfKmkPNB7WSJ4ka5WexJ2Joynpq+aozWHAHD4wGbiIYfLGM5sOUiMBOZsKfPRe7xrT4ziX
CDO+r73BufJ1nLOHMK3UeSMJ+sTkea61sbFLm7plwNLQwYmfK7CUVme7Kdf7sYOsHisSPKwAsn2m
2uUFrdef9OS3ghsuRfadjVRZxeSgnSefR+zRFCs29oNDC3ebrEmiYNFxe5fW2jp2Q7elueDUr+R2
OWT2ukdpPXj6nr1Ssgq8zrGLI+zsZ/OCivDM6oFuevldWExg1ioyJ9qLzPCNCLNnd5GY0fK7hrW0
CnF6jIdgY27UtfT90sX+WMrOH4JqqrquIbI3ES++v5jfRzPZJtLelLXpMdd6ljDKj3pdsgcGdGha
FTgVvyZtN91hDCtZ2Q24TIUyXg+N0W+mUIx3aBXo8XeJ30Gsb0lBGfizDyrQoJOcj9YuN5mc4D3p
jtIB7Kkn04WZrRAv0hAOGj9O0j6IjQc5ViiJDRR3pW78hvIsOVXGlljx7R8FW8y1PtbTb5DR0Mq+
HnXvBct/P3KNCY7KB28xXIP3T4FAogz9NUdNwuq22dBntxqhUQSv1iEBAMUpQupI5osAimnLl4TZ
f0Su5+8A+53B0LbB65yLYP1aUVkHQxA9rcpJFc3uYDb3hd09YO4WK1tuWDw4ruF8IJ8IOFWzhznK
6HnIxd3MuQ6bdYQ8NhTmdUj4LyFxnKSKJK7v0tgK76qxuI+z3gCc7AOc1+YhcJVWaTwtV8cLUnbl
vcr8n09S6LKtcT8fTRRaWaGuWvLEwOCtSV40XNunmKoMFSjyWGtrRZUiV1j9yIbI3lfqqNxOcsny
DBbP6UvfFLTHKtIHlJwmEbiN9dev+rMfaCroZvGwKpo4H/AGFY6tJvq+Cvvong06ROF4rAjrHtqx
XFlklD59fcFPZjSYwYiOMcho+AvP1IO6PrSqUeh7nYNxK77pIN9U0oVZ872++e+n/vYa4v34zSvO
vwmdODQ9TzL3TdZN45Iv9tMHp2vsZwxMYVQI768xG4HFUgXsKhos4ZATwRmCQaRw5YRw+eNV0uf9
7deP7tPRZL655nLfb6ZCnS18Fs7GPvvdHsub5DA8Zpt2xZ7Qo4J4qHaZG+6rS4rq5YWcf45vL7q8
0DcXNcHNZINq7Du9+GnNcP/LUb3NqmKX2faDFQZ/6YXYNk19HC2oakkn3X1915+9TJTqQkX8x6M+
XwIJlVSiWCImi/5pFz0lmX5h5fvzF87v0BJ47VhgNCGfmwknOlwjMTx7cRveaE9gEF3bUTf4hFQn
cTnkuzA6Pxs5FpWHosgCuMI56IBfII14kPeV8l1pONlLf4uROQ6p1tcP7rPhYus2mBAGBlCF8yeH
HjYAexYelHvjhTKaRRyCJ5HnDkhGzhjcBU4xAeu+JBtX3gvV/3x/7y58Nk6RAyiND5ybVlwCbvfW
3xCg6xYb+Mnb9ImSFBCUtZJdmr8Xn+4nwwUUACQHyCC4es5ta/48lgje9P2oRreNX7zqCiTErx/s
x0swd+E9ArrBsOGg/v0XkfaVxBFpfACbON8p8IA2wWjJr//xRdAY2LRvKMaIJTr77ERFYlXemPsp
eLD8n+l4yRGpfJiIBc5SG1oCbkKG4/noMM2sRCeiHLRBHZAyVQAaRzlyQfOTcWAC0qNfHjuZ0fd7
w1cC0nOj2FPGcJbXiQrXuk8ZtXpuG/vU0i7xDv7Yht59k39+nQVbBPeBrJ1/k4Vl/X37ravAe3c9
f3YWk69froZvwQ1AVlBFp8Qr9/MvdAvu189e+TDncXUU8wqhEnDReM/v37CF6MH2Y/WAWjZ3bBvA
HuXX9VBrNB/Q8RJZHRRrBBtEWui9sBxVWLWXVNolxsxSaJ0/BaLFMMizwOj2uZuFON9a4bBirxpK
7QkSMK77Xq44SykIeh+BBibrbBqSC+vMZyPD1mmo2kyK8BfO7p64tT5EsH+wUvZNhdPJ6dq2L5QB
f9bHs1v784VibcCxKs6rvFAvWhPh2yFqSOiN67pbkVZYrGyUbeugq0Bz+4a0KegAHrpQzp5T7nsd
GfDPRWjuh77y2iLZj5pIb9qczqxpFiiRZghpU5zTBggHEoki3bjRk9SHTuR38FwuDBPsGeevB/yO
oTKPI96jqHk/TBQ0uRHf14EKGZcR54z3JYX7TQ4wY93Jc/VAQoiKWNnkqKbLtC0RiNm3/+Y34OYy
QZDI4sMkL5RymtqOvC5zyn9WMzjcauTkbkDn7RV5Ql2Zz92vIgr/AiFoEUQrwgs2Q/FhPhTAKQzB
4qlgWQGj+v4xSCV9XTUzD2IKptPcjMQ7yNN4SoOYFFeEKqs64ZRnCjXa3hb9FJvInsSXOdbox9gd
xp9CJT0DcVyvFcVd4VsjDTR9CZzszU3Rleo65YiQTQnZKjpEbaxtwUXDySevEm+Mzu/XmdLPzbrE
8oG76/VDkZKeC7MTRGFmB8+Abm0PsjW+TYQv+NP9qPR0Pzc4P030eJcDmXI7C9rcqmQ2eJoqs0L5
lWSrjG6DU6MlurD4fPJx8rD//UOXtfdNOabnikziN4rHCpZ+gLgcicRjZVve1+Pq4y7sz0v993XO
Xuoo6cZkG+rBJNbsOiZpxEMNnayMeRyOKMKqNS6Wns6JGezrwNdhd076ykQht2acFT8LBUoh2YPZ
Lg+kcT0p433ZjbSqB3NAxZ18M8JqW+AhAdDaFp4VS/IB02/ybe7asbv0oX4yj+r42GigEBVElXc2
owkMcwYqzgM5sOl9hu+H7SFA8S5J7A0WBCcxwvgYSARwB772i/z6a2Puj432OlLbo5gCqCfq3CDX
lnqGlBArXn/9uD++VUPBs4Ulk440NKGzkiKvQmwNZXjS0X9wWj9epXZ6aIz08evLfPxS319GvB88
hjWSUKQHJ5AVslvGVba11OnCNS7dytnGSJ3J26v68ORLxlaEeJ5Ged/SVf36Tj6+UYxsMogFukNY
0M4trLklo16lY9wpNueNiOCtTar5+m2GcwLPSq+3P7pSaswLI+lD7c5X8XYgLf/+5uubAYwnhFUd
huIvrSOyJteJbEsOlf/w9e193JOwNaBfAHaBTblNB+z9hQI16JWkDo9L10txU9cm2dSdHeGJVeKq
iFYuPM+Pb01nSacToMLjAa9ydr2uRh879snRbpuNIHxH0oxdm0QXHt/H8ff+Kmfjr4viEnx7dJQa
GUvUjMY/sf6bS2BslileZIqLs3kr7/FhmFrCESltyfjnQHDIf/FqbCpmXQihaFTQ71+NisTAlsbx
KO/9jeJG6+A22hgrezNeEYzpFtuvL/fJQCfLApa4YIWnIXlWY7R5n1KhcwyQRk+cbdD5bxRtk2dQ
NHuSLre56KULlzwzUbN/E5QSb655tsZUkZma/KDjOGaWvGqbAfxrKVoScxvyeg5ypyJECOL2hLBM
uh4A9j42dRGkF570x9HCz7Bgj8hLLfphnxXE4DE52DnafZR/jwwybvIwFJuvn++nF2GsCCp97ukc
lCTmtorFrBwlveEoRZKlU1e2/qWm5sd5w+AUCZYA2wmLoJWzURkh040gih71pjgiQd3mhrq1iW3w
kb5+fT+fvjyISNTUEKdU+3zAQAtLVHz/R5T6I7mJTao85/h1vRJA7LrCreGgUUgf2xw1j9WT85sg
6T5d+BGf3q+Js4T3ppv4mN9/I7muRHkvE23QA6y2FstYWKiKN1S0ixXDz1dxX5BdxoHDFUB36ggE
QUYzof+0OUidFXI1E6Lr1mGCLlVEiAgv/MDPPiuM0DRGBK+FTsH7H2hLJGcPAWv8unp6QUdkF6vG
gXLj1OvgBnKxp3lLd8K/MM3+aZ2/3/YYMvWbsRicKUXO3w6ntaDeepKfuCljScTkgLeS89aL6anb
q0aKwxMmlquqqhS3KzA8EqcgXRvQvHc5/q171h/lNbbyeN/qnXbTisz6XVcz4tULT0jwBD78Uppi
lCXLdPrhEADgsjKU4ghcGd23nJX6ryGWEe2D6N/EqkJTx0oGLy5k3fXtGsViRZSrHXE8ZQspuDAn
fbLJMGQwccLUFYbVB9hirmFEtDgObdNeeSDAVH6tiyb/5TcGIASSENSbCs0UyMeCQWQhcO0iP2L8
1OTA09Nw8GCn1AUtGjwkBnsg+f6mG23DyQcldky1nLZFalt3i7kZT6GVyn8B0OlLN4BNdPf1s/24
2AKnYOCpjD/z47a+JWdBRCPH3TOO0fhaAoXumxcqiM+uobEx1SDr2Yp83tg3+1abS8s8ar5dPtVG
0oPqieptb1Tz7j++G11TBNObsTQNzrd/UW6KYUjjk0LDSEfXL9Rv0GbwH9PEwV7y9cU+ma51dtwL
YWOBbJ3XKSLXCAmakxOknuakaHjaKzJ0Lu0Gl6//bOzrOnAFg7viP+e7QYiidmc00UmCwkB6Td3e
xHrR4Xkv0t8Tp//HECX6zjc6cuCWfKZeV8WDYrVi/fXdfvISqTdl7LQ0dzgKXv79TbkJg6vI7bg4
BQq01t7c+dNvpDUXYHqfXYRPSmO0CBbC8ylpbGQj9pP0ZMkkMBDb00mPZEBduJOPPWEWWBkWjMz2
xmSonK0IqZ2LqbKyU7MH7IsfL7kKtraXuv4uc6gzUWBxefmvpSkcudaFafeTW2T2QIXMoSJP83zU
ZIjR4tSKTuTZDJtaqfqNHifqTlPBin79xj4p3A3MFyqLnmB/8qF5xsxlKoNvHK0ZMGGEuGQePKEX
KLI6z26iXZWnR1uyH8kK9yJdPjVRcN/N2Eu//h2fLMDMMTRO+fwX6cDZ+lYNE+m3cngKFXMjhQ3B
4ug2XD+yFDJFzenCV/nxkJ63+/Zyy2LyZqBGUlwQBG8exS137SnbxIkc//7/rcP/2ctUYJn8PdtY
8tmtJTrhYW0RnsbaIOHO8utFWONfx8hNLx0NfTLb0NeCYvSHvmqcP8XBFH7T6MUpi6vRNYJUxqz6
19cvSnz2piDrUhbqSC/k81JJEKas48k8FUScH9owVbkQecIKQvD7oGyy7/2SXGmOxPBaHMzWZXUr
kPHmTtFJ9SZFm7oyWNHMdSPrBEoNo+k19EJdPMzI5wNS7MJaS3YRDUnslsmAFCsSxINKCG7TsV5I
G8Z4qbz6ZAKFsooDS5cVBZzI2TvKC0rMeUhPQlK0XTzqBGqHVvHDDMfSdif0hesi0GdiwIPh0UKp
7amkfkFqnjHVff18P3u8NPVAhSq8yQ8KGlWqImM041NaxpI3Exx9F2rFtI3ZOxLQV6cXlt1Ll1tG
1JsPAVuSTiRTcep8TNK67xEv4fqpvjHoKH59Y+YyY54tUtwP08my9i5nie8vpWPbyJBsnQBnZE6H
Hypd8XgH3ykmqjOO9Zr+pUc/gjF9sHnfiklyabiuCvu58U2sP9JzL9NqkppwdGN4LrtKymvEqwjN
FqSpU9RN7/ZC7tdAM5USadYYPIOb6ZyMBBzcstHkpCrdZdweMSlOdk18XFkmpdPq4hvm2i3eTdyF
+cJ2lCrc7D2ZOXOwwCD8Hv2DUn+btCzZauk8PiQ2oXSwZvpyreedtZGkFE9FUT6hf2zxp6avsU4c
GebH6VHFLbfuC8M4mWFvHMkk0R2V8tDt8tK/640Ul98iRXYaEgHcIC49QjX2MUpFUrbEDhfgCSsA
Rmw4w84smWS7dOTG7oOS31oXHSejatST16g+xnaS/vIDjXA2H5szDf/wNeG/tetMSvtkpTGm/Auv
9pNpx1zO/Fgs2Zd+7DAkueoToHfqIErk3Q8oQBdWh8+2IVyBkFZ6GPJHfm6RSJMCLPyETxLyx3yD
+m6Dkh5VD2dsfIcr9iLWCvt90zvtJr6w5/7kI3l7dX05V3nzkQR6pTWSWZxMYksGs1hXysEgBLtS
ur/nof8PF/ufy7b//84W+1/Zrzr660f+P+5/ZMWP94yxfyHG6Jz+A2EdbHdqMupLizbP/0GMmco/
ZItCSZYZJQv67V+YMUnhn9g5gyZj28x6ZfJ/a/7mjDGZ/4NDZZo1qkCFihzZ+E9AY++HiWEDMoPu
xcKoqjRPKIDPhkmek/wSJNK9QUKC1JIATFgU2Z7byL4wa78vKf55JbRIMDgwndJuen+lMqnyfvYj
6b4DraDi7Kzs664s3Dfv4ObvqfltYofy/rv+cxnKeRqHfNc8m/MttZXgAhlkmJjm9egCFHnRDz6y
SnXfX0UurqbtpQ9Neb9G/H3FpfIVdIOWOJuzqluOzXFRp3UPtTs5UeRQxYzOfLDXHOf8mDwcdCtx
qK5ZLZzIu1R1f3q/C9mXwgnMKk/3/WPNyjwbFk37g6avrH3/kCPdzG77beOamx69gbYi7PvS1LaU
mv9eFv95y28uelaK0rE1B8Vs+ofW5ZDOyd3Y7beaW+zITH621l+/0j+38OFqtGWXE2CUAtrZ1Uap
1WRUFP3DtJenlXldHMpTt7UcAoSvkoP9SobgPjlhop2v8iuwZxfn0s/GFPzz5eyIDSvv+P0zpkeq
1xEAmYd8gJJzKoiQ/voWL13grBk8YH2V44o7DIMfWvFIXNfXf/9sx/TPF/bmDs7GKNWL0hdBuYxR
xVNdmO4xH8Xs/BmU1+GjuPv6gp9MK/qbJ3a++lR2V9KoWG5I/w0KBFsi1urKAf1yoWf1+df37zvT
z8d/ZaWlsjw6PMcu1CLDST3LlV763ZJkETnSqTn6K2sbB45/JV3Y1otl6H0cmv8aGfrZ0ESfU2ok
5fUPYlM9jZiPr4e1vw/5/LtT6Gqu/C3ZVcf4zvKS63gLd8+7+C1eGDvnUjcAQXZJD7/n1fZu+F2x
VsE6cUanOmqe+iveR+4l6Q6Cj89uW1/w6AsCVj+fZFUtsARAGR76wtMZCHTc2v7DlM7TSiNgMfHX
sUQAZfS/2fuS7biRZNl/uXv0wTws7gZjTkwmyeS4waFICfM84+ufRUpVAoNoRpXu9m1bXfSMQIS7
h7ubWQ4o/bEQFUeevkEQEhJ1NRQoZiCJZDMEni8tNAfFF4zfPqpSCoqcI5DPXqM+gRvBDKLB9Ksa
BIe924FUcgIzzKR3js9t5Ki8iQS05IMbPnk3hsd5xpQL/5wYew4EN4C1Ay8HEbr0JQ1+9No3EC5Y
yVCC9emulh+B8DDzEbBltPgw7Gk2+UMNAplhOMghVACSVwid3YGDBMD/o6C+5EDM2F30PdEfC4xH
GGHNATWrASAgbSZgcXKg2LIIfeXoVfAVOwLwXuG3fPNj8h/m7EWZto124uZtV3UYlG3Nvtjq2fcY
CGwMHfUaODGPzeQ7mT7YkvIS8WfAJwhvxFXHZVbcn+TiPWwbSKDeCdBCVlKr78u9hiEdbXgOQcGX
9BYfl1jwVamqEAitDAuDXbuMv8F8jlNBshBAsG0gvOpj4eQ8EFr6YDXZAGKZyipraK1UZ1BXAbzd
uED1nvgoAukQ1DEbCJHmunCYQ97pG+VctW/Q4DTVTHqvJ/1Y489k41VYBJYuAK/LATaqgb253Gm9
b4uzvxPxxNBG6T4RRcLyaWYgZmuFDEguDClUACQnGM0Uahwc/2riuAdu3PLy2ce8moXxHojQAwMB
nhUfPBl88cTFYIQKu01egRwxkCweDciO6L72qdMlpVO2utUBFFBprg+Qy9wajgbVkbARnRJ8ApDc
tuKchzpmm5nFNHjD8Jp2z3KumrNxHU+i2ya8laCdrejpLgbYRUmL7eCDjsaQABYQbpIe9GYEEATC
GiObjq3meyMEilGtdydR26TdN+CAbD7xT1w3mZWM/0wQQBsIVPgsP/DA9LftuQKnQg2WCgM0BHIv
XIOAcMuVk9XGmaX4YL7W/FMMWKIBlpc8jdEljh0VNfIme/Db+q7urkGSdpgl/jwCRKSk4tusatdl
14M2SboHwdhW7gcXYFU8FsOrobwLxW8gedzMfGcCZGON4xb0padsLp+IUiTevabQ7tELMYGoOAgh
eORa1cZsqd1VvQtSDCdPJbfPDUCRRy8M2o0RGmZZoNzQgGRnnlwhzS1x9nz1PuLErRycO/81qXYJ
FjU3UIwqn2P9GXMuZgNR7fEmkrFHaEsbNb5dXWFsLNpCPMCMpRMwEWYz7yUfHjz70RSvhaB7PZoi
cvyCKTpTniCkVeuu0Il2KQrXlaEcSnCGyQqUebvsuoaupZAaGOiUzSJ4EHrdVluwlo/BHsKQZgse
wWw8TwB/6w1viRWadflzC2g4VMdtHdrNodpuGminNu170vAuOjY2+GRsDGg7YrWdmwcN9yZvBkuq
Zgc8Hq4PEihjHG5VTTpy8xuBaoBh1OGj1FS4wQGsKA9BQwLOsj7HuFa2jbHidiB0Bm+xCH2l/o5P
HwBkgxo4JtgM5bsYYmw3TzYiKEeHeErBbGl4EQ/xF7Xf5H4YAEEV2mOSbBtOP/BAieatv/FBfCDD
rwWVYYpjdAJbvCUIkEctr9tgvJOK0CpKDIhBj7wMBDuoQhcS8Ji1evVRx5Ij3os66Gn2J6N9S4vd
EBXmqOimoPh2Av5dDoxPemUGiQgZ8Ls52unpq1ZzXgdkrIazjjqIXdegv1G/cQAIApYYAIYWpODC
5N8rMB2C5NqMVVLfwNRXlEFGGiqcoMpU5mtgLO2R67FfwOHJNoiFroBItTiAUqJmOoz4JMoI2iSQ
T0I8FLiO+ugbIE2In2fSWcXAUyV9Q4oMbM+PJHjHA8puihxyzRXEoPlNAQXtOr7qjXo7J2dJuIb0
ATBm+5Z41ucsfvbTW21S7Wo412qwbSvRDAX+sZwah4tUVGlaM4xzJ0hzt+T2fnrX5rsoTRA1QB4M
T9B0e4h6O3U6gSpDs1rQA4O5SB7Rd+4dOXnostSWpyde/6Eg9dI6MMUhCBagecLQjqbPAGn2rt9w
dpBIoMQytkmU7QJUebLxCbcPM3FPDYbCpl5B92/0AAiSNchups9p9x3SveA7yU2tl8wEvFV5Yqdl
a6n4z3L9pgKFCY4HVFNB+YZXSTU5qP9YKciKOgAU0VFy2qoB6TPwTkpsiYqnlEAMviqaT2jQrGBU
7LrJbG5+EfNky+uQaS/gRFRpW1RAwILrr88iq5ole+bQ243FZy7F3ZmghC4fGsiHVdtwHqHCcJ9V
4M4RNwpm+CCefFPAZeflow4sJPQlQUk7HLpKsUMxeYDjd0HzAs1TblM2oGeEeDS0c2z0Sa0pB/dJ
WW/D8rqJGrfjN70hOxV+aoMxEW3bdIj5heDK4n1W/CiDQ1sbNmgjrwZOt0f5LZszT8XLE4KuFuis
zFTCUxSkY8CaI23rGxLbLWWcD7nQ7eOWs+Ec97LxAhDUVQgeJ74XwKokOxzYnAYIQVaQ5BV6nNwW
nyhwZdR9xREUbjo8TY4qGmZpK1uSbirIXYOLwVOLaBuC0XcQzDlGlgBt0DQHAlkXLDzCMSlQ7Dqg
jwKlu+2A89Ai4Gg7A1wIuiM1Lrh3rQwUYpUlSaU5Rde5fgvZ1MOcxqBI5Y4dIT2KMDTuY0ZmEME/
8NpPMT6RChBQB6eD4b/CgsKjaYyvX6f766/QRUJIPWBqOW8wdhT0ZxB7b2VL2gg2PqstHGdLgBQ4
yXtZr8LV1HthknrSCGAgB3Na356lXj/IHLfPwIgS189FfgLVtAUivRtRAbIyMOwapFo13+z6GdQ6
KQ+99N0s7FvQVHL6HINy8zBWjYfBQzdtWfk5oYT//ET4/Ttp8Y7IQGbTdXx3Ria5zQ+DQ55f2r65
Sk9g/XJ8u3QSD47QS4+cBy4Uj3setobXWuGOlbizPhNdLCj8Jm1SSOmeZa8/QBjWTV1gTve+Cz5F
WyigTMlaPtOkhO1Z1CF5gUurCkqR58GKjrlvam60M7Da5lCcZZeURJgmyZ/89Chb7Dh5vSxMJv7s
lwGXdDAJD3fKbtRtcZhsBE6b3wwb1ljf+uN6YY9qEvRT0Axx0lwKQA6qIS6IGraqPVqcl7nc1nj/
+rKt10MW9qhKmqpXaqWWcXfmd/lZc7sEhR9y56r7bAeCA6uxRTezY8DQLeMhAUzbrBjj6BR441c9
YfETqIqIBKrDnlPxAJQ90OfgqduaIOq22iO/qVgvfMZjU6R8Sw+Wkgy8zt05PXCo6ckO9JL30rF1
Zgda4WbuMa8J+YufDhB6azwKoxA5oa9JndWVr2p+e4bmtVdvEWKOxUvo8s/yGSx3NugBIJWwQ+9g
zyxnUJChXzu7sE1VFJI5HCHJmWfnDrQpIa9i7vbEYfJoAgGZcNbmt1bKHbUGkWoG/NU2V3/kYvE0
dRjJKUPh3IK+U4/B3RtC4y2SThDIsKbyJI3ha8SdaxDJKHx+00fyja/Mu7aSd0YJGvA2tFNZRyso
duYyOmS8vEnABpkqsZt2+I+Guv1WtTwS5Ph+AE30NPB3RnqT4PEkhj+46BYMCk4KxRc1GEBNVIOq
7wGs6sjtvSo+zcO2BelGmtrx4BpBbQ7glgA0WAIwbsLxhao2YM5xe9KV5nGU+s00lC9ZkB/bCjoP
Eja7fpAS8VbgEZ4r5SmQsUjxu1SCtry8i9PbapI2ojGaPXjYMq3GqFFgB3Vq4zlm1vmxLL9hUsgW
BfL+mK2p+V7po813zxzQ44YE8uA4tLmBOwdN0SJdAXMX0mtIhiOLCu+6MHQgCm71yMvCsr9K6rbB
jP7wHZOMmLUHuWWegJpdx7BWyYLBkSD21UmkvCfIZkC6CBbYyz2D4wQdgOomLktgcr2OpWIUB5Vz
yJ7Qs5OpGuvlkFTtGUIjnoruptmjrjtvIwd5O55EXr+pN9lhdIrTeM+lprgBrbn9tV9bdyq/f4RB
taw0ZGJ4auNH+FczSveQJLH4LSEhyL2Q0R37L9fs7wUbVNnQH8sk8tWyPY9Pit056k6FvXGv3c5e
/kDcZ/2d2ShYzVgW66OudqY2xggq4e5cOYMTvxe7EBwkL8XW30fX4p5Vm1w/Or9XSB0dntAc6TF2
k6iTNl7i1U6z/Qftj1X3vFgV+fdltJ1SKLtx4iXaohaimMEmdxOv3anXvmFmZxApe6yWwHrVd2GU
CrlgPZ0GCVqv58YRXG1T3U5XIDK1uO86eP0eCht83JZmh1vjzBbbXo8Ovzf2U/jNooyLEB3SrTbn
p97Ir6eqOtZyYIP1yu4Y8W+1lL5YKhVqUUUpUkzQtWeEq20bAc0rX8FPHSQm9H01b1pYogIt+P0D
8NAY5MQktzKwoMGL4XBXBA+B43li5mlr94HQoegYC0ej9BNiSK9msExFGZwbYo/mzhvDap0IFbZL
Xshsla2tb2mP+nDcpLQJV+kt8kLemm3BTK9DN7Heii24/K5VhiKhtHZOgCgApRd0otCNpC4gGKKl
CFP8uAHh8MY10WOggp1/0FMUFDgk9zpe12CdzlMQOYFHOomA8C+2oKPcJJjhQ1Vln2Ns2+wrolWv
X4FNxoPSD0QUp3cxP6vKtQ7OoBbF0CS+m8vXGJMdBjRgpLE5RNV83XKeonMOHpQoucsuhkMewYxy
RLBiHFBKRupnyrJcKOUBhAAcJ00+Zudc+6YXojV3PBQHckw1pIOdFBKI6o2neuBceequMXXhaWX2
5hczWForsyds4AiJZibqBz0Wt/xg2GJQ7IpIAAlK9xBXwZMf8DtZ4l7VeS+EGMaSfagZgNC9qFK3
lVjCwKsJ/XJBlHcR9UzDhBG+XOPEJ7gzO3C4o7otHXweBxRGrMhwaRHTYX5pkDqZmcGVYKnRoRew
DTYvIJFE8yHbSY/GvrzLQQVovUk7yfGfkGt4hd1XJneCVnH+Hezk13exk8PXMWLx6t2EB8U8LEYQ
Pk3lofXQiyU5vK1xrwOmPN4C8QsUZg8y/MmZfBX0YMYuNCTMzAIO3Icm4weQPV5uCTTZROAr0F2C
siva+JTb0/tW7HKAU+9GRTxVvaS7bTk5oDI+ibV0p2ohDvqA8TJoIkFkYieomTNyKWiypMaMou40
Cr8GFf//oMv/XODE/33SZf89n1AQ+p63YB7cvv/vz///TxE9WfgPPo+Ghj/A2RhBIGPcPwdcJOk/
mKpSgT3GIDn+kaRYv2T0lP9gWBADJ9DrBfsChlngGv8ab5H/A9YOjDFD+Q5kIRe3+S909D4GT5LK
SoAyoCIJaXHMt9AzknzeJJxPyIwK/1RF1aFqQjuUwyuIcm6/PrAfz+svSxBGlYHEweI+BbOY11AE
B9WUUko2dDhBIgYBFrE4/9/MUJ6iGxSM4k8wI/OY64gKq+Q5r9KZ0OSPsPvPy6Gunw8yqlEjdvyX
0ebMxiEcZeWJ8EO0m8quDvqTv+kdJHfW8I3pfVibSWUiQad3Ldj18PSwo+No56SYGJpk4BlYZ4ff
i3t2WkfNV39eMlVQVOJ4lhuwsJqJCSW+y1BLexlqIRwuBaOC8jE5+GUMyQiuAXlx0ckBJir7ooIS
rZkNkPjI8dA7AtapbiSZL0H/OGUHdRYf5Eosbr4+QCQY//arPw1jdAzvXeArMRNNZSWgDtfrgbRJ
8YzdYCZjW3K59a9NAOkAdByRpTX4yzT24kUgC0ZqcD5alxDnaa2hjI9TrcPB/O2BTj9/8Ic5r48B
6rKOD0aoA5pCt3GCngBYdhwIEIhOsCOFL+EHqfL9g8Px8TX12Rx1IkU/GgPJgLnxDepI+womoXG+
T140jHmNk5keAWZ7FRycTpNjTlxQVdTP5qmzmYD5UwVeCvy7bvE6HkTwDAUO+tgC+MZN0Sw95Vlh
ODQK5HixCV4yRQbJuCpCcoI6KZJWR2BvziNTQTGgvzwhswPnxbuQgWSk0h9iCSgQTAYSbijAOXTq
4Z+JQsqjZQf2cXAcQj/eFVz0G6/BqLwv8L+hoeNUIDYqDtHVfKt4nKe7oTNsxKf5AaMALpPK4PMd
gcSxjDIIwMc8iAqplfuJL8oiEVUU3sA1JjpA0twEjmZF2/SY3iqjGTpMl/fZ4X60SX7T4tLoYFmR
BGIzPwA052UeiDC3gVVaGuu7fo6JsKQQIhFQiUBdB3F5aameBRmszRjyGN/E3JMfeggyWqQNkb8a
kJebUOEsTimgDibrxbe6rwvL5E4v1hhPWo05A1gGg4I5+4rZyYzFfXarH9dGfTlOF5NxgmwQWnyP
fv8SFIZVzpwlCvFV1G+EWWKkqZ8DFbEnAf0jAPUEIPXHFSmF2mno6oHmQn1CCdQighhV869jxQcj
dF2sgKQfz/k4GrHhVVqMwZcJzflnQe4h8Reb+czkrSLb9DFIAD8LRA6Ck6R+JhAswLEX+BUsonUe
eARslFlvioKRDXN20NNgT5SyLFJHAy1tvC8gRwxn49+0B9kpPMWZnsDGYCc2Z7MKSGsncblA+pwU
vSz2Gsy1xROoPuGAGAeDZYC6ztOYqxoEvWDAQCu02QWQ7mVEwLWzvlwDOZuL2yRK4dA3l48EoUs0
1qDuc5yc+pS7YGUCgawIiv4H8ak0rPwlsJlOkvXFqEyUw1QWEhissJQshEOltjF6CWADRj6KaxD9
ISixnOSa51qumIr5uIE9Bg5hMu1Dh5fcEHVqNT5w05mxtWvOeGmIivZGJFYGBK0woOVxT7nbbzo3
OZW7gEkJcpmU/OqmUQ4EZBOz0gmXczJURzlWXjlddkVQrYPiXTUhwqIY93BpIEgXbPQ1Z1tCs6Hh
eDCXinJjSiV4c9pAfogBoWWcYWL7i99G+52MB8t9QEKS7AWbzkO66IYbccO6i2s+dLHZdCk+KAHV
zA2Y8TFw1A9PEFCwG/2F8UnJ2fhqMZSDEeZiVnuy0RBQeBV/yOhNOSrYCPpvAGxvEI4wO2EbCLjM
U8twBXQeFYmjLEjEFUTxD3V4bDGo//XaWN+J9jWdz+sBDwMxqkfktEoeKqjMKXiKL5CkaR+igkE5
nAQt7gy0ryQqSG4MUa575KAmpk+fMKoYncjVJy/CxMXEBbBOtcbyeAyXA+TLB48X6HoxQ049MgEU
80Qn2WVWue93vRNvas+wg8ev93Ul68aCQdkL/jlkSiCx+GgPU3kquCQuC4YOymbegK59q13NTusF
tuqwjwpVebxssQK6DPAt8eAj/4RKCwNItI4tZHIGS3C7WwEWdVuzxCffBF3+Xvh3UP+LPSwN9I8E
lA6qTSoXzAahK3os0Zx1dT/6nQ3WKuvrXVw5/h9MUBev18DOAD3k0Kz0J6L81vAJ4/yzLFDBvIXK
69xg2NXUdC/3AzeHnuwfrAE8jXgOADEFPs+PBwGdbA5FMIwhQzHgth+7MyY4t39gAmQNKIoBZmLQ
9U4JCOSo1iH0BaYSs8ze+f70tQFqbOTXtwahqoSiGPI6mbq+QgECPjT2ISx21Wl2D4d+ACML5nEc
zqlsiClDWirdBdtIsMX3zhascjfsVZGxToox96+fgZYIOIc0UtP4uJcg6QmlGvpNQF0CwcOZqmU0
wEtwFgRB3RLqeicR7TvtpDK+IdXy/WyY+ogCXtCRMMJw4/jefGhP0333fdwAp2XPDn9WK4dNirB6
NCFZ/tdiqUTCH7hmVmqy5+ldP/zw+fevP+pKRoT+CyiyZJRZUQ8hoWGRAxrNaBhyg78vC62XqKoX
jwduru1qZDGQrGUqS1M0pMefqzyG/hAkK93ejpUfojNvVFu/JlyirTO8jU5gxQ5ER3i2PsHqMoFO
BF4XiEfMsX9cZiOBl1MPcTnkqxIJ5yHZFDex2+6nU3YogC0AtC67C2z59uvdXft6KE2gAELIV4C5
/GgWunITNKugviwJtwTpEUCG7k8sgHoO2DaCbqMWNkBRZOQTDY6l9EWwzQKsUUKMieGCKaLJn0ef
BG+wwYPX5xPHbRmlHRibsRB+F6GzW9wkN8J5bh2MdBPCapL9gIobs7s6cOd4dPE2IFt2FLkDb/5b
ON2nX6NR5Z56hJrgTEStG5X3FAHzQinzspONo9K9S7rya8UaFdgQ7GoUQRETYjzBFCcqHG1TeCpA
kbz8QGqE7Fx+9ZACc82jbYFIShMaa4k/6XqGWNrNHQSGAHAdtj2gFHPlfn1oiKP6tLaFIfJDFpc+
mYoJ3Di4iRCGBISK3xnTIdEIe6sBGhQWT8/qJVhYo9wmF/BBAYYliGeFZlqYkozkL7cLi7Ow1AS4
izcJ8HXWRNJaJnQhVIesGBpLEKn4uMixyEQ5NLBI0qzPT53HOfKdjmonD3LG9Io5xLm6TJgB14mG
liddFcva1IcwOB5TqCc7ZDA3Qose82kmsLxOZrcVVLItpWXc/5WmA/I9QLDBrkkK5vShqao+VgQ8
ALHMER2WylIaq0eDxfDQaVYt1raur/K3OeroFGIfTGkBc0mO0apol1cK43CurQhkbwIIpwFfh0+j
PhxXjlM1Qtnk8kqAsp+0AaLPHp1Q8gjtUPb49WWgRtcu3uSDPcpJF3IcFXzHh6b6IriC3ZabTrFR
Lt6B2mWH6jxkdKBltAG6RX0sd4D7jd+hHMtIQVeeYGDCJCwhaF6CToJ2aX45agEEmS9PZTJsNRBy
O+YTbC15gh1Q5SAIQjxGofIJBTQdWlkjEW2cyZGjq+moAaSDHdYwUl2/DlsAy0J5n7isR/rKwflg
mEo0+jqcm4bDjdeb6K4GMNEPdQaYlpw9yq0htVY0wqSG20C3xDKw5YdJg7UZEShSbyAKbepyANHN
lhEOyYmgDREWb+gL8Dw0iKiPpc5ZF9ccDFVg3hxBLythiKbvGV2NteUgMSNFdnjPTxyRQ1oPQkSE
KqfwpoGeY+RfJ+BpBInL1xdg9UyIEO9WSM9NROz56ClnvcmVUhVJXl9vGyu9UzDWzznQbb8nAO/a
rK90kAaeGWZXIiyo4X6bpVwJRI2DoJyxiwRLoPVmBAkYzP2hRtSYQHyAH/0flIlJ2P786X4bpYKR
lJahjn4/1D85EUSb/aYYkitJfO6AIWvHm7J+b/tbjBvHYeEw1rt2A5brpa4eWJzmLubxPcnTXACG
Y5TI43xweRvD9qOlYuYk3rNKntRQ7E/3tjRLXTxflrtsEhF+Mw7I3VL3oE3ojcLpIrhdvPMRVEGh
ogyRw5kFNFg/wX9v9qVBuMgzRCXOcr/EF9Z4TMeKyGSUyQaXn50WjKu/ktEsz9JlExaWjCFKa4xw
wBIokTix7KBxE265WAIpczujBlqzyGLXajsfTIofbw20wDpVgHT6JfCm8gEYtg0BMSSZ1aLDa6l7
Nm/G6hEiLBaYRwHloEyu1GKZXN6OmUS8d5hjCN7QMzOSkHczDurqZi6skF+xsJJqSVCkJA8d3QQN
gfwZY1JEGeZttHg3fc2Pw3lOzPaK1VhcX51OCB1V4zMfraEmM1I52M31zq0MOINy9/XSyBX7dPuh
PIDJBRmBgq6RpJVfKaUGC2UT3rVafdXXYJeFgqE5hL4LHYGjqs81I1qsLmthlLr3UAERwjbD2ZwS
H7DbyOSi96+XtZoyoaMMymBo0IBwnXqsDJ1QGJOPqh/ptAPQ483ot2GqzpUc+ZGVAv4XawYyNFDx
INJSPpRLQGiQG7DWu+22vR6+h9Bigigy58n7rjXV2z9a3W971AaKRZO1ihxEEA0Roh5YDnDX23E1
C6XVaGIIuLGmAXyetfPNoBddYUejDOx+G/DcA5LjZDYNI+7vv/5VawkbxhsxmIZxMx2b//GS6PwU
6QPxbVG+l8VmA8oIs1SfM9Ar4EFu9s1sFt2Pr22u7vzSKHX/K0OapXhEpCbANCLX1OMxYxFec6i/
QNuWcXLX3lAgnP+9SMoT9BBZNfzx8qYZbYw9H4vKrTwSs2R3qnelxwJlUgykP6PV0iKVi6BdpPhQ
BIDv6cBshlUqULg3Ifd1lz9q96N+QU+1V/2x9yKX1Sdf9elL61RKEkOpna8ErLd3863/Ix68xvPt
ijw+0q18qNzpT5pXH7aYukxTE0F0mTjbtrjOVMWUpDMBZDMOzppLXy6MukKx1tQiNP1CND5AenTL
+aYPUgHXt2swq7j9A7cbvfqq+xbeS1uGafLFaJ+7NE3lH0oKSk3Ox5nt3XobPwHX3I1mfj1/A++5
CVJxhxdu/0Git34/CbUqlBIwDkqZrVOt18sI+0oAHlCCaayWszKAGe81NJlEADmDt+GxBOeqo23l
PWsie63aie/6t3069zGmZB4DklTDSR4m1S0KT3zINqkdupXdO9A58v37cJ+jCcS6tus7/ts0FQ18
TNL6AqTUQZDG2xGvbqrsJc6Y/MssM5QHHEToSasizJDuborwmexDl2wubyvfs9aqR3PuMEr3B0NA
aD6Q0W4Z6iKfRmY4MGQLNWk5+fEAQpbIzJT7r8/sWsReWKAf42WY97FBRMV7UbB1+S6VWI+BVQvg
dSQMxGDgp5/hYzL2XUNq4WCg28/IprJxYFy81c+zMEFdgLCspEiZcOV1I3PT4UnWeltoWMniWk+X
SPGiJYSxZaBUyM9YJItqFou90uF5EYLww4bK+ZXwKACy/6iBqeF1tNDWNStUMkA9gIQEr3HeZJGT
rTo3jGhDEgPiG59q4Eqqcao0YzO7sH5pkgxUlcpVWbfnKJyeRrl3/+B0LMxRQTHz+UpEDosVzxjW
jI+9MdlfW1h3HgsT1KaiiShqHWEtamokdG0GXK1ZumWCKbvI6mzgevdV6MzA9gL+rrwzrJMs4pPH
XlinoqDclIofI7GC65R3oAS8BhKYtOnD22GLsr6bsOSyKDTer6i/sEgFQSIPz6FmRSwqT50TbPjA
4iGS5omNWTd2g9otJKsepNkaICvf/YPy1OptWfwCKkDyPZ8rKWhjoTCfPCpqtk+TWTfrQWZVw1mG
qGsZzUEyDyq8F/GaSBTL4SiGd8KeFBoFpBlO3tuq8srWS2QYlqmiVSaWQTuQM6WVOE0SANgmmtKR
Owk96/gyDhDNyD23gFT0+q/YO74bwKuBVUDxBCcSTHXDZmxY9wB4M0ITCe9HGqXRF6iiIeIjJNTf
cgFAewVzXapm8oHhpMX91/eD3O/P1+O3MSrudWMjDhD7Jr0L8DQBsV1lDNe9nucDCvPXeqg836gV
0E+QavCgl4+T3FnQuLgZDSLdISjfGl8CnH9uXH5WSjMGHRj4nK+MSGC8llkLJf++cO25YVT1NGCh
NRinUXuwjKBgYBzXTMBZYpqYCIgCqvXRRFaD+gLq0oiDamHXwztX1gxvTZwV/bUgcAOMkEBUui7V
/8UiIkFAab/DscebcJuhmSdnwt6fmie97llZNvnyn2wRFVBC1vt54D2ZBX0SebgxUuEjI/Z1DwJJ
xctO4gZ9bbD7fH0S12t7C4PUF8oUP+kT8oWi4GxMojlA95AQUxkmJ9y2nWaWya7RBRtievbXple3
FXP9yKx5TILQtL+SXEZzDdSJKfE1OGInUyl24xjZ8/j8taHVE7IwRN22GnIzY9fDUOvDfRiRCTVa
1jauuQ8UMv5eDHUKWzkejTyC+0i3xexAwnp4IERQKOiRrgjK0fVD0FtBCb3If9DNXn1lYzjA0CA3
IxvwSx8vgTzWY3XJX8hcCR6fk2yGLiFXVXbQMrD02WZV2tZGebSlSSrctcUYTz4pXqbb9KQ/8Pc5
zpBqnVpTA3GQDLA2WD/sxDclJ9ylFmD5LMbatWmaDz+BCoRFFHedKFwuC8Snb1BnBJeVSV7bgy3a
2GwQGbHHZdeO0/I1Sr+NuKzNJOIOWnAt+7tAwyuYzDoPNvgPC4yKG/YfPccWzpwE5oUH6mMw584D
TE5ptEnleThIWurxAy8yiuCra1sYovK2JvWryc9hSO7U2zhtwa4GkW2GP11NIwC4x7OaIP0voPXl
alpJDGQySVNUujjulaQrga+rUmN0ZEhu5ww/swIigvQ1tK9VvC0ABb1cnoU9nuvlRPJR/MNs6p40
RlMUDUhrtGGAJFbbYCp0pOG7DSiN0kXUXuNSyNcDipEeNMHOFYcHURAHyGD5A5Nt+htuA4HT/ANs
2NqeLi1TPq4Y+Bb6F4iC4lV6mN3Z5r/n14ETXckm/6biXeUlbtIyvN7aaVkapZxehgpFn08w2mal
lUBcQR5OX7vutRixtEB+weLTYU45zZUen64vnvMm3Lb8TQCWUG5kTVeuGQIQGDhi8B7JPD0EBaip
D4kxGBp59Q4zLE0/HFMODJQzpBO+XtParkHuAdryOJZoM1NeK5OFBFy5OCQ6VM6BzjWj4cfXFlbD
gSZBPhi0D8B20u3YIlE50KzBhGLOkhVthH3iYcBqN2HA3cxsNh0z0yLZ38WHqgYuF4IAFqfa9D1d
NjHRiZmu+CE3JdACm+GOxclFtonOlJZrpEJe2WoKGJJgcQz7AyQOzKIRvA6Epap8m83KQ6mA9CFg
yeWtFiuWZqmwx2UTxw9koa2db4sNSdNkSy1QsTeFx+KGsJCNVn6cDvpGL7b/IPys3fTlD6COjxz6
czRm+AGN0zyIluwM341jb2ZbjEOaoHuEwIDCuIXrJomqJTD20Euj7nk3hJ1fk60WxNDK+YMKAeUy
2nx9aFlGqKted33bNzGMqP4pLMHuW95x08C4eywj5N8XxzQNDbXryN2LMZwagbxDrq4KlYXzIO/g
z0fz935Rl0EKICPQEIzAAG6ywG/wvAPBM5j4QALgF5EXIo2XpdiJKu/rPVztPkDZ7e8vRV2Kkcck
kqpc0Anyzt9pmyixM9xDUvBpb6vrCBVdxndbdWcLk9SFgPQfBH4IIkPWnozmpOZPf7Imok6JtBzC
C3QpII+1WBHJ6fvZsbpMl3wzjhoSLpS2XqZv3Pv/0SIVTPN5KnX15xUrQdn2is611ZuymYhmcwAJ
yA27tLKay6Jh/fcqqTvGA4vPhz9XOT+NeKM48yHtzHmPbihRzavByv0aO8wmA/m7n87qwi517UKU
+SWe2FXAOFC/d/ehSxiQ8mN3AtntRv6D1/pymdQFDBs94SeytXmmucHI2VnISGHXPTSmnRTM3SoA
jVMr6qpc4oMQJlqQqvk77KW/46+ym+amPQU75ThaozNjzLh11L24MbasMbXVlxEZt/rrB1BrHLhA
UxION4LbzC7K2Z60j5Hs3mh4kD1yFiGpREw8NNfxPrMrzLAeWRSO4upXxXQCj2FAiLrSI52FMHBR
R37CYHHXk2Zx6KUcQDeV40Cp22jLP/Fvwkv3XXvMPPJaEpymduIbFqp+PS1Y/A7KExpt3g7AMBJU
/WhjJsyuwNNZbmqn2ua74ZHZKVybzQKg4+91U/6vClU9zkasW/bKCwewviWD5fyBPR28GkoWpii/
hwn5LMRIIkxVVWqDxnMvTjI4naPS/todsQxRAT8tg7q8HKcyGuxcfVH1+zhgSZExjND9qpRLf30o
qLnxIP6uS4Ao1O3XK1kt0i8+Dw2zTEBNL4aXLBGwm/A5PaGLHIF+mID2RHThTuK15pHbAcJvu/8T
tDKQXn+fDoPy62qYJ+lIpkCih+g429Fe2mQe6MB76FgmB8Rqyap34h4QnNuRkUKtR+aFbcq/x+Ws
lwYSRzPc+jf1mZDYgPatwasQVkmdgjW1x/qilBsM/UgwVJJPKei/DKc0v+PH96+/J/kTn2LHYk3k
JyyyKcP3Z2EmzwxjjqF6MKda+91vi4BF5sJaCuVFohmkqyIhHxCTDYYBzCj85qs3X69l/QOBoh90
OOi5f4IxNaPfdijhIf986Zz+ALIRfCLyhqlCJE//6NG0un+/TdJwpmDEaHBBmBv4XQkq4UOKXE23
5evsXB7r2xooVtahWF8lxlMRF3lUQmgUU6GGoN4mCWLvSi5IVj3pVpAvIYAAUgxwy3CQOmTUCdaT
m4VV6izyjfjrydva+o1UmMNMqI3czKpscAKfizOGddmT6qvbu7BKHc9a+H+kXdly5LiO/SJFaKG2
V0m5Op3prbzUi6Lsckmi9n35+jl039tW0ppkjaefOsJRCYEEQBAEzmlKHaRZEeZFrLuR9idV/cbY
J+7xn8vJWabUxFlgMsu0hgnDKafCFmW/i3eJmQTuRAu7ZMwMdqLFj9a+3jRPtQdAioN4tYSbxB1o
gRZiKIMVr4Bhj36TP6jKx3chOsRYAatF4w1YM9y/AG9dzFVmGnLnm5IPg4rKFSvPkT/NDZPH+g47
w6FO4YpRIxajyb/yMOx6HrUMIFGC2xvy0M0MaOmmuLap6Wqg/fW+E1JArmiooOaz0eZ4Lsnu5cBs
P65GGxWkrb0D8Ol7BmFA1njFjF5URzwksezhM6HcIVfpYRrYbBvljbVRPMCmYGi8eorcCUNEPfpW
r63v5PQzidzRJudVk9Yq28C+3pj5b8sUTUsIleICSEkzXcubf2yz2MVgcTOc0KUYMcADhHmbWZ56
ULci2Nvl9HWmGRdBVB1EHDrTjJV5wBjTonicjY7CRhrAjQD22e/MgAHBTyc2sGhVzGRy3sDgzJTW
hEjGJQfQO1fLd4xDDm1u7vQOlo7wVnQosCD15Rj/FKlxDuFPRWXi4MM9yZT9mzb1j7ZB7m01chHb
ROhIy2FmJo1zCmp2cl7UkFb/aVAuXIFuSXHyHH0p9TrBfchHIzUGP/FiJDyGmOlfUpRzjcAopklj
/vhP1S5aGXTDLrsMTAEMcKLZhcXngNle8kVluxlI2zFVQa4DfJzOjR87b/zFEgsDVDheBOTdO8B8
/9AE2ebiyTdbY85d1CROGLIQjAikKy0GmEgqmCwSSeA8IzCNWP/YxdboHBmNPtIoqGUthumZDtzR
qle+YpjM5QtQoinNe5MYTmq9XA7RIjW407VI4gGsGRBi+9aqCH20QLuXJYjU4E5VvG9nVGJXnqEt
ncr6aVkxur4e/n9CuKAh0xq8h6yIU6bhzxzEbblaHWzR/WlpsfC0hVof/mP0v+fHWdKbSt+xDBlv
JW6uHHI8tl7WY7FrBUEPjyPAhEPjIqeIn021kTFFxn1wp64iACqSe8BSYqrf9qS1QNpSbjWTxg/h
9ZMW5Qq7IgUlrV4x6/s2WtFdTIpThXmOgrWsqPpdZCkEfIW0WV0Wv7icn7ry4+FdAL4mn0lv7OZK
k71eLr/hpHP9uHhHjapIKZMwapkXTodJl73LOiwezHMR3NkfFHoSZ6zUXa8GT/GilVIipLYoKSFX
vPLvDLRrPl2WuXRczUWydZ3dOoE/BbK/nkXx2sY7BAl3YN78jcKxAYIl0bugUEHO6LXk311ap7/y
I4OkR3PYC5jt3Br9/H+Rhy/lwxittUDMDcRina/dESOYwrbEbAzZKCgfatthCza6NaoEGF1ONrpo
C5fWcy6PC7QAnvADJYW8dnTBIeJNzTb/iamQxmmf7Y1lOfqvKUHqnwopP5Y8YC6Zi77q2Eplw1q3
jDgCknywkXwRZIhIBBd+k8bMQtrDBaKk2I30mCfF9rI5Lp7ycy34mFX5ZkcJRPTgLnSG5+Bu6pC3
seKBfFNDMnGHXwytSTTwLdg4vmaHdjrZD0YItoy6cVLDBpgFyOnq8MZWBE9aS+gd5kxJvnJXh8RP
9YHJutafKdqY7oB/ssoO4aHzBs8E8Sc694utcju55h4MduQwWe54AK/AX+CULp2pwERhWDPgNoCX
nEeAumkVDGoi86//1I/1EW+Sp/CE0gm6H97qBwzYn+qrWBB1Fhvl5kK5sAOc3zEaUbyEsQJ1OgLT
RqHF1O378MkOjROIPDUnTMmvtNZhChWa1CVN+L63GBtmmvPRSMUP58yc08d+Za7zTQrA4XinuKx6
I4YUWPSemTguNFR5CvJlinUNS9AkRrJeOn0UepcdiLkgn5WjWwbkG4ATALwOdyEw7cgv7QTxJy4O
nWE41ZC5XbVqc8mTcZMECK57WeCiVhg3sDAAglofP28wdhG6jFjYCcx7o79qwvfLv7/4AmWjGRUP
lkhh4Dfn9ukDU7uPfewSu8OBVBFsAKtua8r4H4CIoy8vPUQPmutfgdQpXhXXogvdooIz+ezvsxNy
6qQhtnMoKHc/KnRq974gbV6csZtryNmhBGYNNaaQUHnBXQEsavBWrjMMg0G3Xacjw8UjW1SAVQtn
lg4ObcEWLiaKtimjcRXtVgTFlXMV5YT6nc/6dRg0i+piYQc0/jWOtqdXFGR0q8tbyvT5YqMzcdwx
MoDSOCss2OhgbsHk69Q+6JStx8tCFssN6NgGDw2w8IAzxa1q4Ut5ELFGtcaT3Y9MIwbEDaN7C9zh
PdnYgqfSxfeYuUDOv5OChmY8fWxj48W10/zOf9Y/KswYyw7By1m+q29kR321NTRMbMVtQ4uGOlOY
28XGsIN4rKFwi1n02sdQX/PjO2sKGgc8g6LUB1CYc0PpggyhRYcvsu6B7iF0g1uAbbrSbbLFoMTG
fLgsb1EjYCYCC80AmhbfeTVFuaGXwAkDpgeAIbMbCjKqyxI4Ms9/Jl3smQhu01ofjU65Co3ItfYW
PlS74Zk1/Kl7+Y95Inv9NK0psIq6rfTLAtv7o6WBUXwL5mhgThVCOBiRwtwW+iFmpnMTCvuDDcKY
ASV2zKpvLussEsK5H2njqCUE7qfEL6F/r4W/L//+onvPlpRL4fA216FHHEsaNZGnTL8t6ac9iXrE
l4UQ0wKmNeCk+C4qv5ssUjFi+6IrKsWNqdIojhXHce4msW2IMC8XC22AKVAxLgBYIJQNzy3foKo+
JSxXoLtoG9wRYOUhpV8rrrEeVkBkATaKqHrJTO9LmJyJ5C6crWFmWaXAGKzOyyLqpSgMyTom+4Vt
K8sW8akcd8Qa6iBTQBNheOCEhncv30MYng1a0Ig7gH12E/cb2baF8GHoBgGphMpPA5PB6uSCASQ0
mnbX5LGr4VxT+sQ1ShFt3tJBwHqI8Q4JSFQMH3PaNbYUgLAX2v33dKuQggEhAXzlj6ydXpjcso3h
Ng7cNAB1QtXlY+Dz3FaAQqAjIYJyxrUBrHX9yt/ZNeb1JKAC9BjpvuxuS1cmC+kREjCgviIwc3Yi
D01fxAPE/belS5GuIv8RgAsrxVUd9cm38P7jqrUYy4bFoy+azkRzSwtasKGoKO4OmhMpG2MPKLlX
cGjmG2tX6A4GbR7kQ/yW7OXG+Q7qxZnazKhneVlcZUWRjlCbIWcVhcN60QkSpnDbZ2DsECZJC05y
Jo9FpJm8ukZ/LOCzWW9X/tg8xKu6dAK05rrjGzgKxwfo6LutKcjNltLfM7HcAdV1U2FXLDmUrtT9
9KBdRXvzqL9Or+SGsHF9N2id9KU9RR4o699Eq7xwncDTCcBSMLAv6wA9PVc6UEw1Gwss8mT2rmkc
8sJaR8G7oktXMuZzQhFu0OIif8rjX0+0Ogh1ymzZBqu7UvyZlPvL3rLUTzbX6IP7braNZSFpoBfD
etKDvTU2qhu6oGU7Thv0j6OlDJsLQGjWvAJf3dqHKvBEAUmkI+evg1STNmT4ybWM20T4bjb16rKS
yyEPk2C4BgIUjfATTLFsNGWuYIN6N7hDa9ALeweOEfFkFY2P4UqU0S+qNJPHpxSVavYdk5fr0mqa
UiceYu+yTosiTHR+6UBaAsMSZ4mAzNJ08J+ikGd3YIUfnVrU57eUwFvyp4gvFexiBBQgGzsjG3+v
ApTyvvzhewQto76jo60oOzLiKFA0/0j2IkdbOOzPZHP5RZlgy/oJkTSLMyerMOum+mt7vK1tVRBR
lo1jpiZnf0XVtfnAgKmDP9rJ2hDMReK0tz0Z7WKYeN7XokRGsHV8rmaEoIdExQLWgcpaJ+mYohd4
9UI2eLZ67AtmTj0Yegt8BexcXP4Zxt6NjRqzgUTgViI9uBOgl8JCtxtI0eNgU/r2z1iXRBQNy/F+
tjtcvLctbE3DILG6df8YBsfuhnqhJ9+3Xri1nqLfyh/7miEzo7/o5S94eDWs1JcTfSaeu4HYulFF
nQ8dGTAN6zFFh+kTg1GTNs0m2ZC7y169uHEW4pSG7AUvVexzZhsXp4NhSGxC10qIa453TWw4Wb+9
LGQpeccDwKcUzjyy0e90c0DEVW8N0Nsnb8q2uapWk5vedEdAz/wFwdeircxEcrZSqpI9SBQiG+WQ
DtFaqunuslaLEWMmgTOUOtCMpkUrqxOMRvVkaGP57BfjdI/LNJoPEgkwW5cFLpWJzpaRs414BFlh
k0KnHg2nkxevwBZxVawY2JXkfQdl7Ewad6YYcldEyHmZNMAzHvBSdJ9cEUddZ6u+Edaklp6mzsRx
50ubBRbtuw/llHW3m3Zd5gQrdktQ3P73BIhZUVhkv/jF1XCTBGMmY9Tkr5QjGPUsjc38qsG0qsb3
aDz1xlNXvekScbT2tRuIYAeXve1TIhf5e71P00qDc2MACeh3N71+F/YCQA2RDM6jJwnAAlaKbWvA
HRxfZdN1UQqCxvKNZ7ZynD8DRCfMWhUy9L5vnbBAP1hWN/rGD8p7v5aPAwU1cSpv8kJ3/ZxuJRMN
dyYa9UHDLNtt6vR2dERRQdAosuyRn8vL+bwRNkMoM7xE1TZXRV+4dpm5mWSvlFREU7YcXj5Fcc5f
JVMzVowhI21/dIAyKBIRkLVIAufsYWmaWdBCQhYetWbaJgoRDPguLpcto/qG6zmwHzkJgTYAb5rx
Tfk5Sbe12VenoR2KFZgPlH3eyrLAMkXyuIBiKUFfBwG2x8+eRiVwp+h3QdGW2b5fjpPsd7749Uwv
LpIotLT0LsMdJlZGL6nsvT4QuiG5eZKIfKOzwncUSSLS7qUnNTz6ALyKzaiSL4PZfobnk57VDtl9
2GAd8e/kN8N4kbeTyDgWjwKELCBNMUx3oCRw57bh6/U/t1LFCbbs6q1dA+ECg+DAtrpWRQ6/lJXM
xPG93b6pNoYxYeFYCafbBeGOQf8zJHBZZhgBmARcXd7ExSx5LpJLyMEdaxc6u3er141X7RiBo4QO
a+laASxBtP4GKAE6XwCnqhAwVCJAnC9oqQ4ZKuDQ0Ej2uVYBt3JHOu3Hd5SaSeFcINNJZJiMKRId
QRLALaAVroVWg3bW0St/i/Ej2WfzvqAQm82Ag8ztyyR4OnS9lCssJFbGHfCONrI0Hjo1c5XO3lZ9
JEqfWYi9JI87GepK0v2WoZoHUg4wDcV8DxsM71MR2N5SdMQIJYAJALoKKhHO/msjBrXQBGcjmGi3
pRtZFc0QLUWrmQS+EjKoE7DBWYSPIgDjANCNOmY83NnUX7VjI8pFlvZJxay+BgYfA3px5hdbUl3p
7G16IApmhW4z9Sop33Pj1S/uL9vgoiQw2wCFGniMEHdu6FWNPRpYyVDBc+aYAvYDHfK07NdRZnu9
ELlpYaPQ/AasMojE29iHm88uGFKbZ2PGgnHlNQdW7KHe8Cq5b+ZG9QYU8DzREMOCBZ4J5C2wmRKr
YrV0I7bWU+4/pb5/X+rpw+VlFOnFLWNtp0ZnMLwfu0GpCjx7YRgIssWlEHimCpdk9CPA8EMGLVKh
KyXIr3BzWode8qRXqEygQkb3xv+9+f1MImeGQauOg8W0SooXvQKidiN6eBCtGxcBidq1Qa3DHnKG
46G8BsMgWrYFC4cSJvIaxAD4EpcBN7neDE2DZWs8RnscrcjLnUUddpXAml0xYjvNiV/DzWWLWEoA
zuRyltf4rMeXWZ4uAdk1W6cb42ECds+6YY9TAmnL6/ipJGd/NBxzK84gbNI0xyoefPkbMN3gNLcA
/oJzEd/NhVi7MHrDL2ALwLsCvjqa2YE/LFgy9etxMZfBN30ZaRegZ/k/Fq4AkzYIXHM1uOo6WQWx
K2olWfaoT534xq8mlxU1YXlM5cVH+qJsw3vbHZ+zI5i2bu0bYTeiSD/291n081EiyIHOzXJCZQ3Y
rNMHy8+9us7X9F10hiyaxEw5zu59CTM7mgRhAUZey/I5w5OeYL/YT3DH+9l+cSaejFoup0yf6rl+
ZEgsbKQwepCu/26mcOEMPhPHGXlb2kFJDGxXb8pepeZuWr+Y0VWk/L6s1+KZoemAcMIrCzrEuG2a
ghRQTSXUUqrRDTr7mtTWVs3i3WUxS41GaIX5lMPtUGekhqLGkMO4idhhmEb3dM0eCqfV6K/lB3vP
psQkzz6I4gXz1i87NxPN7Zzc9HimYNhDshS0iYdOFR+wBaCIz5GlaRbdUpJM475NhlFxrbEjP5RJ
nQQt3MshEg1OSEmBFwRornN/0ENS2ZTiyinvmfrZiU3HlYfwatwKp+cX3YEBXaPgBhQ5fl4lTnqj
iIFa/MEBwKQBQzX9yaaPGiAyU4DLnETxZdGO8EjH2v9AScE/YOjFRKu+hb0GNUhE7P2Qa3hISwVe
uKjYTAp3M+p70JXFjNJ0qMHOlPyRCk1wuCwVeNCM+qkI5xARmv50owTepv/DBIpxhfk+ICBFQHuI
b8Ije9WOvehetHxLt1qIBRmFhSs0klPO34E5W6op42GTE7RPNS2xncgiJ9TjWaaKAx0KZ0pxBHvJ
+5BO10kKBrGyvv2Om84+g8u7Yqo29YgRbbxDBYMXG+vkocALzc5cowjqaUf/XjGvJryqg6cmuRbd
RJe393MROB9RcoypKTqKhFKUOWgTctVI1HW17IcW2g0BDw06Xr7sb0ikDMsavhGFgNKw18EegMb9
G+PHwNVakFQubyv6G4Fyi1Zm9GWce31WVm05xvD6cR9HrrlmIa99ZkDYw7W4DU9hC/Ql1M3Ecdun
lCX4AxgtKd3lR61zyz17tJfQW0xqQHUEboXMmVHBXYleMBe3biaZ2zor19AxxMhJhyY4BiD+JdYk
KNothpiZCC5/tiZSK2GFskhPgbZdFGOzjYMR/KSGnWwv+4FIGy4BNGnR5Spl2hRA7KEn0xLlEwIJ
fFkJxLxS2OGO46jjS28nThG138owP9dL54JlHk+oNzPbI9cysLtRKbt+a/6AdQm43aIWFZE6XNTU
Q8zPd6xklcnyVQyMRHMggj1Z6pe0UZ36ry/xzVRm1/VdyqjWKg9gyy7Zp6lHHxR9pR2UreXRP2Q3
uPamPU0rfV+rjn2NJ1923q0yZGqeqPFgCZvn7HvYmswy3DbO5SAdYSSNlyMaxoeq3Rsuw4kkzgAk
XMy8d065a1z0MSOgrpvUM56ZC36LDMoG0jBIEEDmp2l8qaGS0f+ba8zvcxnTv50HxxCY09IOz0Vw
2vaNKpGYTTPpKaAA1R+hrX1Hgkp09JEp2GT+8ppEwHTTLezvkNWezA55KrwgM5vnAyRivw2CJKBD
og50vmeSYaclYY5t3/8zd1FtGR86XQUYVL4cQxYzCbYXpgV+KUBLcLG/AHpjjt5wZh/qH+PWAsi7
cvUeufJb/2adlFW8NgIhT8/SNs3zbE5oEKh2gaYubJOs3QU0eA76eBBppi2s4lwId8xIWo2xmB5C
GHC90Xqt4Vq7DpVcghfS/KTmW1EOv/RGenZ/4DaOmnZDpRSpQbfWn+XQNZ/LI3tpsHaYLE1caqyJ
WKhIT+7EKapSodkIoaj9j44OviPWmyr9ZH38+Vr8LLvUgXGmJXfuBH3Yy5UE068wOKCt0R+2na6q
J+3YZfv6mYHdZjAb0A1v0qsOdcRvFT4+r0p85TdH91Pdsiw0roYTgEd3mpUIkOSXU6KZDO5Y0iKj
nXxWvmHtzB0uDCuWXKOP+oXu263otXKpAWO+pBp3MhG51vPuo5JobHt1RzYAXvZ8L6UekJfHwMsP
CgYyxQg9Akfk72CDEvi61GIpx4QetMrfN7ZVCK5DSzfbeYTh/LAPdWKOJSIMAJG32tbaMUSSZC9y
viVV5mI437Ntra6bHmIAWL1S2rdezDu6GJdnsZLztFH3Db/KIQK457dkNWzVHWt9q/aRsPdh0cnm
6nBOhv7o/8DIs+4OTPGbDy2eLWs3Br0JvY+vmxisyR3mnqxpXRZIlkSXvaVEdvYBvJdheKDTTNbM
VQIuKU2IF0YG0FJF/btszb6cdZ9ryrebDsMUDi1bU1+lb6MerApFXdlZeNdI9mtXpGuqxoL7jsBS
eGeLDVqj6gfN0HzfjdtGCTVtmyRhpAosf6lhEpnOv4cr714YThjCfoJy3Vp2QUcnoy2n30/PCvjE
p23feNNTAAS6+KbDNNRGBCgj0pP9fZb6Zego9NMR0vWu9IzQd/1ofTl7WJaAlypGAA+mSy5Kdr0V
UklHMpSUz2HXO9FUrC5LYMHhq3l8SuACI/pmSTh9cLHrdzXNXHO6ayV/FXTvl+UsVp4BDv+vKuyU
nS2WqlDA7DMGk8j0/E3B3nFkhz4Vq+KXslKdcRuLwJ1FqnHbY4HMBgQLOGICYgdOSTAFZxshmLXy
dJOGSMf/nxpySVeWShbSyg9jpDca6FFTN6TgYgQC4mrcjqljigb+FjVEp4XKGO1Vhce+Uic1gjdD
onbqPGvfbkIg0aSrdJNTh7VC4M6zqWuQNQg0FcnlzFLRUokoEmtNwMiFtC12ErCw0nf/wHAUuuMI
JF9ZyIu4eMzpgBEhqgxGU43bzr6Lja5n7YYT8LCcoTPWKFg/tk2CWlyZvY5mbbiZXa7wwCu4cy7n
8OA2kPGcpn4l3m6zVK1jBYTwbAIYWFWGq18Z0h274k0uUItvx3KFW4pPXdGhu5jxajPR3JGIdvZ6
Qs0ckw6gIQDBJ9BNttnaPMo38hsdPKSCezEUgVAqdzjmdWjaRT8iA1UP8uQaj8qW9Z6E06qzXPVt
9BjZpuj5Zjmaf+pKeOSqvk66TkPHAVtmzd4Ypasquxh5AJg4Dn6wSbbZ4HSp1x/Km+nHt4gEbcDs
mxr6mNh3cB5stLYFzRExGilYW+pdF+QC1/l4SfkSbw1Q1xI0+stf+o3ruIlyXwOnC5uVao9wmxhv
zR7quFLqyLGXG679MSPcuOgQa96rHHD0XhHs1KtvHV+gLkDcALzxl/bPkkhRkIXsU+rJqQdta6ai
SvKiz85EcKfLCOwT3WcThGSTH2t0MGkbYGEKp1YXbxPaTA53uAyV1ZJkgIOyq2jiaU+Yi4qxjPWO
7gEFJir6LF4n5vK4WORnQxIpOvyD7WIO5s7KIY/sQqH9pMf+0N1FrSOm8VwMuzMtOfMcEkmTkw6x
IJH8+8AcAGJeK3c5VY5+jPfBy0Ge/dgXQ50JYx8zO68zW++spmPWIZd/lL43HInKgJGJu+fLgpaD
DbgzCGjaTPgFF2yKWMtQH5nYYirrEqYYgQZh2Dagrsb8YHOrDaBkFW4hu6581e9fqTwda50NISpZ
kIqa/F1955dO7uaudu3fmCA1r44gdjIA0fcXFaHFW86nvh9vE7OVLawC0cdCmKO7Zpd5wJDwOkfb
kHV+Ern4R3XpkpacAyoDYAlBr8IS5MHrduWmdYe1ve3AyxmvWgvt88M+3ALKImZPWmtzZTisrNFc
iw6y5UjwudychxI96xJq4kMSKF1jnD3eGeu/gB9lCl1SmPPMoTHw2NKxbf0YEahdpQboAt5AdsYW
BWCRWuznLonjXDIair6uc4hTc9VBr0ttJqK0UmQunCP2JGiboIKIZBf+LtbsMMTg8C+kzI6IBex/
iaOfu8Td8X0JQ2Ak+ojX6TGFE7Zr1jOEHmUURkWl0aW1I3haJ5jhRFbHV2EVrbSrnk1z2COg5yqS
vyZtKKTgY4bF79BcCpdAtQOlRmbD8Hq8FXSqFwM/1fKa1VCvdZcN3ojSmKUoPRfIhTO5rEg0sS4o
v7XW+WidUhk4qmOxsiR7czl0CkQZXMJEpsCo8xYHQqQE+6lrndJAq+mtGQve3BZD9Ewn/h5aa0Oo
Sh0WkT269HdV44KYx7PuLYwlGuxQ+It1XDqA5jK50IUpEYZjinx/GO31QAq3tEBZMwlOn6VjYC6F
i0s01jS8umMJTd/ftablxF3oqfLWUG2nUQPBofq/LKTJpg0wSYrbMKx1FvvpRPpgoEhUWI+85ulX
Hwx37BrhO92d/ESvReYoFMnFj0ym4/iRqzBKkA6Gv5sY+gD4cxmEcAvAqfV3oiLz6v9qyYWRtJGz
0bZgLrFNXZ08d5bIIBeNg73c24aO5lreINWsSrJSQnZSszdAwI83jCmQAU27qle5xqv4cvBxLvOR
BDR3AJmyQCL/BacM6UI9gv/7n72rWO86KxDaG9JhMlEYillcOpdm6hoDDERehDq5xq2h7Jd6P8Uw
zHolnSzUEHKnfGRBeXo1XkovfrByJ/2tg2EbtRPRBi4kuOfSuahppmadFza6pVhl9MRIsUp3eIr3
rHsIL6q/9B9iILive3oukwucplrWtVFgfasKR07/HJaANYm71eWYueAPZ2L4Wya1ygY4K1Ct8fzb
kIBPrdxYnrahR78F8FoFiCthweRrVnIukyuYWKpvKSlbTv86umNAbzEeO1rc5b/5DnwujYucVqQX
Y8QaV5t0jSGSXUUL0fPN11P1XAQXNgFFYQ8RU6jfS6fyjk3pdk6xUv4oK4ZEI2osENkj4dK6MNHr
smLyyAbDCLrtKHjtZ3kdqFPkN+2jE8k/isR+PV8x7E8I6EEt8KTZMueDVpzapB5hkW1ire049Hpz
dAId9CIiCvlFq7QZPKgC7DzwEnMHQyznU9uzNzcC2szb6MjSlOwJGCbho/oGdkuwTIpgpRdKslBv
JpM7GTSzboEujEWlOdLlAacru4wA0K7qvWHFmORtwfm3uKAzidyCJqVuUvOjmuVPXhXrjtGjs05+
V9X/O5nluW58ACvaepyYwSjhq9yXzphtL8eRr9nruQAuWqXAashThjgx1q9SWOKoe7ksYCkc2mA6
tExCcDHmGyHUsimjMmSNEPRnPphgngMxbS7YkGUtPoWwv8/ykTwMyjouIaRuJSeiv6RMdH8RSeAM
W44GK51SGHY13qi15fTqj8vrJBLAWbEq9cWksoMyG3Ug7+RXfqJ/a68/V4kzW0A6VTQCJwJm6a0t
Ta2Vlg13l7X4KF9z570BNG4c+ehHQW7IHRGSIsVaoiIzZE9Zkxe601YHl1J+W4JEpnPBOV17zZO2
Nd6TE6Ol1Deaaz4ia1z5DrnSVsXG9MrCxaG2ykTTlgtLjG8DjDf4R2UQRnL659Gga+j1QHu49h6W
pVv5oobMhcBwJoFz12GkAy1kXHK7RHZbw99rHRAfCK68IvbLhQosai9gUwX9IDhbCT//hf60kRpB
ziAE/Vt6U9+N1+ZToq20p+E+35AdezjJfhZuh/6pF/B7T2xIqxYksAvODSo77DMOF10Bd/K530XR
JGPUCF4RgJO9iYtVbb1GUeldNqpFXediuGUtyrRsG0ZuzXJ/1fIs06uPmLl815/yawAa79ID4+fq
7y3gY7WO8it6Hre5QNelvZ1/BBcpu2gY04JdsQyNukP3p8/LdRCr2yFSBfoupQnAacRYsAw0MmRx
XLCJyGT5HYv6dBcfWXWdeQqwlPYYQ0Z/RwjYeRGf26J2M5Fc+JnCscw1CdoN7bPVjnje3FL0iYaa
YHSAbRUfHwAdB3w1FZzGgBw8txi/HprWZ7cPH1j+GEcKjpNWAb5YtRKw9KqrmuL5j5qCsMTs8JJU
Fhlm50MolXIVsjcCifoPhVFckyT/GdP2KpTtvcwGYS5b7KJfzLTkNrDBrQvYCYgDLXlpQLETy+vU
FOKILEoxAY+HN1OkXPztsbCURDcnSJG2LYDug6v+WN7Se/bENfzJf9f32buo22MpwYObf8rkkvJE
UbqOsAiXr+iuX0VbUqynre1Wq/rQP8QyaJxFV/+lsD0XyZlMLqP3NwNjkdOMeKjNlSs/tAQn4/JK
ArQb6EcAR/7S6jHmGFRg5dZU3lL7oQcVXiwwfJEITgtiV/GUs4XDndTVpBaoBnRtDIK39OW1+lSE
M3R5bFMzCuDGRAYDiuZVqbATe9GDGcD5f9aKs229VnPZZ4roJ8Zmme7LHzr6VBjGy7RhQHrkEL0B
s8MTsbQuOvFMMBei7KLrDAKmHKeLDkN71VovRgkiYTw4TkqwuuzAH+8mXyLGTBh3svWjHvUBe+Ak
XfOAJsbdmEmPedYeFa14SQ3tvVfSh0jPr4gp6ofgQ7EJlGUMWGsYh8fhirLQebBSprQtE1Ix1rvk
NdYG4k5h9gxO3HjlT0IaPN5iPqThI2UAiAD1gr+xDSVgC40BnRZUk4LrUe6rfd5UjeDwXJSChm6U
yDE+/iVUyX1epaGa4TUK6OdOTbL+NoisVtCxtbRyIDZT0Cyi6+iu4JLPHG/STd1H1Clpd13KT72R
uEN/o6iSwDxEgrgoSMrUt2RgyTpalQFmvHUGefR6FCHNThA2eKNn2zNXiQsbUR4leddAUhQ0bhek
YL+Str6NZ5TB2FrF5rLZM9OaWz0vjQsfaEQrm6GGtBBAq2DPdAoaOEkjAJBZMoa5TpyB29qYGmUB
KTRK3XFEV8QomrlfVEQBhiuSKJRW+QwKD7Fao4UQUap7Iskn28q8XhFN1ixuzkwKF5Go1KWRlkKK
XxibITb3TWbc5hIYS8y6wBpmAmMQacUFpbQwWytj8gaqgwOlflX08BntwKvLVrC4PwQrp6poS/zC
EKj6mjZaTUwBfB5Yntlq8iPI2Irby1K4diSTzfQDc1q3sYAE0PI89o0fStGYZsprD8KCyDyEqRyl
oTsodDBQUrSSKXhMxzTt78zKkKW9Ykh54pJYzbLb3AdNnatIaVD8xlnUAjyk9Wk5bqNhSpWXVqub
tT7Jk/zj8jdrMvO3Lx5igqPUAIwrSmm8P1p5pBMVICKWrk644epdd51EsvZjbC3zR0ZUYMYjm0h2
OXjCqCtlnZK5Ey2TNUp0EXDCI/1eqnRvivz+t9Jato8zugfNtar2GOzRmzxz04wmP6ZJ0WTqSIM2
pKj+BLRwylrTgfRipq0voaE4Ce1Ac0q5HdJDN5m175KwAQthShQfj2hW1MZKDEpzbcq2pAd41HMz
1Wa4ycM2+6XnaapiOCVSJbcylDZ7J0Gi9z/UalC7rYWiEJpBSmJV0abKTKnq3TQeJVxmtVp76eJB
yV1MXkbeoLXhehrTAI8WUqJj7L8q42ENFjbrTutjGQW4wPcBN9fL7DAleRi5PZV9w0uCptwa8kgT
J+pS7RR3rX4yDez3gP2TnClq6uu+0DEQIdelelR9s7jrpSy9jQCD/tJLFvqNWxWUJ6EyoPc4zqnl
KB3JPDVvhmgvZ+YkuaM/RJWHlaqztawkyMV7Fc1LuwlsdGjJKoBSvjaLbhhWqdWjjK5lXXzCnUxL
D3Ea+g9KbEe/zbhsKycaaVE6pIz8ximAOaujDznMj4MmNeG1men6mDlDYoatG2VlOvgBYnYRSP61
2RpB0ZxiFU/Fzcke2iTuH9WmKTIbnlzUhDhZkhHglUaJLPUbwyh1rfTUAPydKjjNfCPZxrFfSyfQ
W5BoPRly8meq4jw6qa2ca0dA0Ze4HsaxUngh9Ip3DS6r0d62qXaIk8C3qaMklRWvYsueFNduTR30
YlPfveRmaNBHWS7QbeBMSTk0jxmQJNHzSey+fixyGu6rVlfHyrU6mhgpWBEzPfA0YJFKnWNkBcWz
3wAuipVmZfbdWGWwUDWVrkw/GA5JprTUowWQ4/ayFOOfow06+FXGaT06PoCOyNYmSVrchFp2Inpq
teswraXgucukFNuJs2/cG1qR/lKpTu+rOFVkR5vQyd7VfXyYfEoalwTodlxJRh5m/0PalS3HjWPZ
X+mod/YQ3Dkx3Q9ccpNSu2W5XhiyZHFfwf3r5yBdXcpEcgRb81BRdqSlmwAuLu56zt6E+UUyHW6G
BSsyzsM0Pqlpq0cXQOTsIwzZoWhCV0GdFZm6DpHSU762+WwV/lxWT5YWGOONllpZWOwraSriF6uk
tADEP1gTSesUvUGleJug6S7ejrhIxsbEOIEC8Lwhfi2qfA62piQn36UmjjR/yKKaOHNTZto+kgpi
7OH51Rmwpk1pgj6OiRPG2ovEcATNrAUQddGXF000I3+p1GFi+CVQmIwL5PQym/Vmt8HNmPSN7ja2
1bziaw6yXxlRcz0N2vAtyftc8ZEaGr+pcRVdJSQJ8mtbixIGy5xLma9qJTUdOpMyuSdzWKwISNYr
rzLrGdAZZZMSR41Ts1+BMSJEQ67UNSBn1SoAGkRjZfjGSGrtcR7a5HaWZgVQ1jb5VofI/H6dM6jQ
apZGGr3aWUSzXQZEkHwtTzS/rEk8KmiOkLvgG6mbilwQPc+6dYk5CXUXj6VZPCZ6VLlpGuJ6KZJV
dJeSpVUF2O4aKdnnUyRvpCIk8642U0N3AHYy2k5EyjnZZTFNd0ilkLh28IbE13Nab6NOwrSiqefp
BgpS666iSGbnNGZa/rCSSlP2ZQICv2bYDUrbOFKepy91ReR6mwbBmLpVLWXggu71fKV1Yf5WKzGl
o1dURKsui6ytp/vWIKkCmIW8rbU17FcHs2Vk7axtadrIjW/mhiU5xEZDrmuD4npOH+se0KzpJhjU
tDZBJxROyFM6g07t9i5tQr2drqLEAOy0mxaZbN1VfWPlK9I3JJqcSA/1+XFow6HzoyhtYteItV5y
8qAou1WtWpK8JXmPIrLVAwDCDyiZBmeKOr2snALMbp2xTfRaaaGq1qQrl7kyZatWTYAYNcZf8qy/
kxLDQcr+zkgyEabYotNsEWQLwT6EujrnvUQWSELAqAyVB/jzdEkV5TKbZG8e6OvHrzTnWejGwY09
ksTlC828bGrkoBPAU3Sx20z3jLZm3qCxeyc/WS+k8BvqDNfi2u+i53QkmMsRlkRSFUTf8A6QmO2L
LdEE1ZRlAcDc0AGwAAIN9vlRImssFUA72iHQRZpvclM6qXDQZtHHtN4lsM+PJFhKT1NVg4Te+F7N
FyVCjSJ/+fiARDI4v1klTTMXFmRQCkoMiunA5hFU6IIk3KK+gScZwLAIbgGoc7qSBvBuht1BypyX
TmXHTkS1rR6/xXb7m+mjg76BFRYgdkBiMHRekqrgNo4SmFqAKmeR5gpzbJdS2QiC6NMFMYcZWG6G
DhBAIHogicpdIPgDZRWk3esYGaT0VSnQchdWtADPnaEO8qavurfDQf3Xy/jf4Y/y5qdjS//9P/j7
S1kB6TSMWu6v/97HL01Jy7f2f9iP/f3PTn/o39fVj+K+bX78aPfPFf8vT34Qv/8v+d5z+3zyF5R0
4na67X40090P2mXtQQi+KfuXv/rhP34cfsvDVP341x8vZVe07LeFcVn88ddH29d//aEwo/Ffx7//
rw+vnnP83H2ZP2fx89lP/Him7b/+0Mk/Ad2BnCtRdRtAoQoMzPCDfaLJ/7QBi3PoGMId0lgpowDV
ePSvPwjBRxifRn4RRXiW3v/jH2hrYx9J5J8G6NgNQHTBdukEVfo//vPVTg7p/dD+UXT5TRkXLf3X
H6d6Ai4my2JsuBCFFAiiK84KdZLaGUYAd3uU64lsdXV4MJRkIxs9uSgTKNnqaGv+kn8sjzdKB3nI
UwFjjAXbPFdeDwpeBQYXibkuR5WpmHZSYCaC23xm1A9SGAQh+BU1RPSc9nd1V04SS20mrOfFfJIy
N7qR/WLVfJUea5T+0TGFdmcwuwngiBeXdySYe02I1A1lEUGwjnZ4vcXMdCiwH4sHhu4okP+xhiwe
BdMolDECWAzwctpRnr0KE39JORvXMtKD66AjotBbII+f2eyattNlNgikx1/MamdEo1fZV41e+h8r
xnkhi2ni+8JULiGn9KQxegxOOv0TkknW20Qdc0NR0Ap9ukIyq0OVEnn9L6JRp3N2Ek4wZ5FLbcA1
mw+Cp7cyc4zG0RtPzTGDDrzWFULfwGnv0HuG7qUUdbY7IFqgUURYLmFKeZwuOCjt0QZw6QIp1ya1
r5CzTrbyI3JDoOpNvHCX7iu/89Kb8JvFemJ+H3uIWz7nJqhh3uTxiOVLSutO6tXcixpTznusORGc
n5DnSS+HwLDBXZxXJHZULKt3+p26S5/EjtXy7Vdha5EMQtWbRxxDjief4GxDHHjlgKXkkw0mm90e
/Z/ldsc6u0NPCPvH1PP89N6F8jdfraZKTSDUSB3UOnzwT83gn9J3jL9ERGcjXCJntjF32RUBKzDD
5WKUxwQYLE4G+EnN6327dssHtsxP1NdwkuCjgFuOig7+xOloYSi5RcEi62gKQimjc3BjRYZgyYaC
bwZtCibYtc7oVNM8Jm1NcQ+Ude9pb/Sq8Mgm2MaYAVBWXe+KGTh4H5PdPEy/2YSYOtojZM4CqEAr
CHR5wKpI4VTGftDe8lSQyD6HqOKEcFuX5BPmNAiEtCi5rhQ3RkpqAzS83GGAeOZ6zBwMVESbdp1e
C5tb2S/ntBNJRry5eBFl63wGD+UcErORAG1fvzGgUkCVu+YXda3vMBKwEdmyhSM8EcfZFGUCaKTJ
xCXh7BjWtaHDffrbw1pwI84b+dDsgI4H2UBXi2YhdXDqsGeyGUiWNP5s86huRtnLVoYHRONX+prd
SgBu9j6WuLCkY4E8zh9SbqodtliSPsoXSHpdCmt5ojXx/VBDWiLBkkAEU/wc2XRgtGle9WhbDKjD
K1zhRBhTbE4tThbFKX4VoV+o6iCxXRVb5h8xWiLtodyWXvSnSNrSQ3sijbsBijXXElD22JnNK/OJ
NBttN14a6LOWfOMSbtn4Nr9NigNk1srF7M1vT98wnQHYu42IyEJenvMKjXgGihSSQ8gt/UghUP7d
gjr3+7knQLc7eQJSI+ptw7iaptKTclET8oI3drIETu2LtijbuGBbiAatDF5SgDGK2pnRGDy6U+kU
VzPwegqf3jRC7Af29c+URQW2MuowKJrK7LsdRfsqGpLHvIFspVUdvSodRYmu8jhFFnD0KbVXlULd
jy/dgmHGct9FciemB7ZR52xHgzn9MmT2Vax+mfu7j4Us3uwjIdyxNQEhU84mfaYcLQLoHEtTgYQl
3/ZkHdyxxehSSkomIrksLqXr7EZf/YTXxMyu4shoknfEg4Hsl35wXvy4ZyWjf3Fim8cmhItVvxlW
dCueRF5wW9kkNfwBZBuAns/57aamTqhuQYxej5syGx1i5kAxe6lq5IWGTvSMLrxkJ+I4k6WMQ1bH
CsT1q/o5vvhJsod5/dJBCg9ti58yGkfL44xWDIj8xCCQl6rhFt1obmBR52MFXDb8RzK45zJE/Weu
M7amJ7NEAc+p9wEaYIGjAWSxy8bN9r/d5s9MFTqzNMQbIJbmB5ClmZDGPhh+y9hNYHifienmcg0i
37VgcYtq+C6KV8NwKFBuZWENKOKeFUwujcW+XMdrioZ73R337aP6nF3pYHYGdnX6/WPpIuGccsY9
lQrj4PeAg6zbt7gDAEy7EMWQ5yjPh/2EYwXkYVTaTM6GoAViwNwxTlBbRwFqWh7KgwBoRyHwgmBK
y/D02yjdInZWAe3qiTk/lkIsHOj7F+AsTF5ZfZGzqdxhV20jlyFIVH77iCYaoC6KuuwWX6F3YRY3
hNn2ajCq7E7IKQqXCbmpDNm1VGBAWrLgBVg0zkeiuANU9VZJcTvwpk61E9jPHf36sYaIBHD2JA2y
QraZaYa5fLLL5j5Ni+3HIv6P+/334VicDYn0LjUkph1sljRSHZZYQCJ2F6DMhdmrzBV16C4uClTI
RNfQganybWFxM6T5YQbe7pBkA/+xIkzXLHoDRyI4b6AoB6WgbMye+jO42+I7BgWKIu8bBftCvCaT
C09EQVkVxWZfDES1FE6BHfd9iZxrMA5RRZsS8kG3aji97tdgK2A4NbFv+/WT/NLObmQ4dIuIUREi
85xPRrILfySeu/DTDE9SYY8rg8OAacFgJDJHTn4jfseX1edIFne3tR4D9/ZB1k47YKhjPuJG9zOn
eZadyP99FsDTtfEQvUEpR7XB5LEkFFhRwboOcrw3llEoXJEtEagqD9YrW0qntiyuSsH+5IEmdV11
42/DO3Ir4i55FAxzh5QwfJQghcc1oulPYKfOkXw4Edwdn4o6BmwrRLSefZ1eWbf2xrqVHyNEN4zv
aUarz7W+LoCC6olvw6KfjE4TggwGSND5xkwlKklatrCSHZoDMuDUdmCRr9Al8rEhWzor0Aehlgj4
HEwFc2uc+4EYNcv+NFJG/bYhvYsuJJG1XHpd0NPKEjJomkIJ5DTOQBOjpNlMykg8ZTd69R2zl4kJ
hHjXvC23DK88cAc0zgmWt3jRjiTzMb6VmSOVWICKtsnbYEeBjoKJkevsWXcZUK4hyHSx0s+Zh04w
Mg6WVMCkoxp4ulJNB8rFwI6NoT9pNXwjLXKtNzYKWTRefBdvGoQMK7DYrGw04WhuO3pwdBUH+eCH
+VFx8l/AYl3SJeTBLMwJMJZMfggvLqXEAtMh5nQyPOwW+pRKZacnn6nRoPj1Locp21E4OfZ2M8kp
5CRbOL0qxrpStyzddM1G2lV/LN3qz6AHhuEvZIgXN95SjANP93kRJY+yOCnYow937VW/jl6L1+S1
8JKVtn0ZEEUDOtFwmjvQT3/K3qEkiwIeMEdw5twdisJqQvyMekrXrEwlcbLCEKnx0upwd1B0ZHwb
ABs53VkVMUs5/8RuG/wxWoOV1si9Coxmz9ojw94xvNkdzSdzdrPJy1cib3jJTAA4Dn0b4Fi1FD64
oJOk5iizA2Aijr7pvXqZa6nI3C5p6ZEMPqrIdD2q+4O5fQFdQgN8neYrajVbMAtfI27yMz+4EwVN
IpncvoZDHKPwzo4u+KqFD03fubkpyvCwp4iP2lWkNdnkoQ5gNs6vyWprtrqQVaNe7GsGcJiu08HJ
L6ONcgETdPf7Fh1ddGiohSYyWNFTVVHKgrRhCWnUhHqUd0oknDxiwcDZgo5EcPfcSKy+mSbsWly8
qqPl5tYtOB79SgrdMdQduaJuVr80o+AZWVTCI7HsMI/MS0vQ0wkXDvtYS7AqFqk7X6LSJK8+3sHF
3M7xFnJGPEQ1mFozBFG/yN3k0rhlkMT9hq6SRxUzrX57+wtYXuxgPtpVTk3MOE9p8VMqmEpuMg+g
ea8UvMnpTbmaNuSbYJVLj7IKAD8GAbeAHx/VVa9obH6s9QD/9oZB0U2BdxKVi+BeA4AWm6gU10TZ
U3+2yiOpnJfdIt8EpDRIrZSuyd0BrN5uYJfKVytJAeYF3EvHCobS17UpQsZV+e0RKTh1x6vmXBHZ
+o8lk0noxcFmUEXA/GdqihqaptlIRsN3k9FIf6qmUdfgJFMbhTwVHYj1Ggw9oufgzKIwEQzUAZC6
LG/L3YRuQhIwNDC2D3p58FOsyKa6iLeWM10mDP/ME2jK4oqOxHH3wbIqPVeZOOoP/py7yFCnwGdF
KTRyW8tTQHZV/BDVFs4TMNwiufuQmZQqKTrWneJyeIwLP7Bc1Utv89v2e+vE26p2/TZ2KXqBEQAI
X7xzz5GJx+ApvCbYbsyLnx6jXBVSNTSYDW284jK86/EeWV6wkZ9mv16J74VQHqc28kSQdQUYrDNE
bgg/cdgnnuQGrE+iuEP5ZC1608/evsMCDZWgI2khy2sYZj7XM/Y3jpXdpAH8wUCkOwtev0XdQcFe
V9Aht5CWbKshLArchkofQdGeO2l++7F6CiTwfkM+lWoys/umJpknR3dSHQvum0gC5yU0parXCSOR
BU6vGzS7Ifr++0vQTcxEg7wYxCSHzMjRyzZg2oNWDCUMyPRXcVleFqroTVsyGcciOLvbT6Ha2ozV
xr5nvQysHdZwRj/ZMAodEVSQsrRjx9I4K0umzEq7ENLYyP5sbcKr8cZYtw/2kwwCGbjIaAEy3RRQ
y4ETtH50l8zotXZsxNIXwkq5YOkHEP2j3UVAlptKxL7MdXQzb8NddsH8SQKP8lPsQaBI+fso+W44
ItkyQa89dEXLr02Qr86JIiqYMMt38obi5h7LYAs+WlAf6pmFsRoW63SP4Dar5lXz+jMKmFa66SWW
V9wND8/iytB5jo6JtuDEItxhmN3cVRho0OaDjeVRv3s01rKfrSqUmYe19a1bDeAG88zH6hbZcEF0
sKhQR3K5JRe20pIhgFyFACDQ3hfN88dX8Mwb4hbGmXujCqsqLAC6EI7PKv2myJ1jzJZLkdD9WJBo
Jezzo8MruwpQjiEE2Xrt9ng5SfWZvUI0RhRZBcYC7x3QurGK+bBXWWphpt1wB1sRAcUvLgOelGZB
DijhuBtuy7mk6B0ORArHzVxo18i6i0YGzl8opLoBJ4Nn2GCNhFxRwrSKaVYjtAhO0ZM29Y45dC7t
ht/eLiYFnUmodAIXht8u3c5a2SSQMrdxvomGZtVFViqyv0x/Tu/sqRTOh8IMCglLHVKARZc/A7j2
glzY/vBCgbjq5x4QPNcf69kCN8ipRM5/IpI891MMADUGIjuMAOV2IvTJ7oCh8ggcHg1UyuYXw8lY
Un0VOIQ6ylfRlzgPpdCYgewiNARBk3k2MGnIeYpBRVTgB7d09ge20OKv7ij5khEmKHeCZR86gU93
GiPrBjq8TQ2+PsanTy9YkLbzEDBuvXbQ0nk9GgDwjt28ShRzcJIkAAY9Og0xQ6aNqn1Bwn5qNnZp
kuaG5kOBTJzWswEIObYwwxeG6rTXxxIkaIOhZNZGssMeOS3QMijl6IypUqY+ZhVbwxsLzBdF2iil
t6RV23mvY5gyjDw9izJVdSUNg20KDMowJ5qLKUw0aXpKDPTy2bOBJKOOnm1iRqHymi6iuuSlGO0M
8ELPljntFdTjauqByW9u5RXGlgpSr6IhnQdQLzbzSHS3pq0FMH29V4pKcnOkpIwBUBOKOpiuNtsT
/tcSLUEZM0gMKyAXgDELTYRgPRpQbCdpNTB0OkM3AUNih2EqFUD1QdG1NQhm+8QenLIaMUDolElD
gLUeBmbZY4MicJ01TmBNdjIx/NsOYGgGuItj6g61Pga5O6pxCM4pNBTkwezIXWlcNDoYQXeDMfQy
dtdq6tGTQGaW3pAm6Wjq0XSyauxuLRO07g5GLu9h0EbzJUjnWt7WI6bH7vIpTvXOtWetz9bIO1aT
3w1dm/idVFo1LJNmJ13uoKcya//EON0gb7tSU7rUIQOy6l/RONRSN8fDcp3GtaJt6ixWDceaArNz
rSaYbafpigyJaWJP6XdztqT0Bo21WfLaolNtBjsd/M4Nxk11w1HmKoy9KczrNzubG+VNneQ+fJAA
nMRmUFTg53qFJBeZC9AkO3UpteThC4rMer/OMTNm3Y9aM5uXGQHZ4RcNZId25WC0QNMDtykVi/zZ
dRjruii6zA5W0yBX9eMwmSYQpuyGxiZxaIiRtUt1LLruPisbWbmq7Gi0blNdDTQvMyervxi0XK2u
h0SrJsON1FoyPeSskMvrGvZooIt+6DXV6SvM569UYFEYV00WSuV1Xeo9bd3ZVMph12CcdqiALNvV
yZZMqYyJxBD5fQCBxEZpY3ywVYPgu2oNzfBnlpWdvIlxIMNz36OL8MIou7p8Vu04BU4VctYpUA3K
vtuPBPOtD4NaaPXOMMMywGjdYIQ3aaPE9s2EsbdgrepBEntNIufYw7KO4ge1m+ybAeiH6zAevnem
3KX+ROwsLJ2hxDDpPmsAEnIJpvUs8KexUqfOt2kEumFPNWpaTG5uV2rVOW2WKwhlezuhXji28FrN
fur/tGq0OjgSRi4eaI3ZJcdqgX67H9tUlbdUwbyjqySmHK40C+y2maOHyKkAvb+tuzUpwEZge3kN
9A7PrO069mcbhO9OOFsaKsctnb2JBjZMcpY0kmdk/TDAUmiSep8NlMAqt71Uu2okA9mur0y1/jrb
TdHfa5Ium9sgQ+i6kaW6TGB6MFj85wCDv+ubmpYbUpt99NJPqeHYQVZOT0NXdYOOBGeujzcBnqNi
o4QdarpAcwsU27fSsJKHfRWDJ6TTQVybFkNxo+Wa1FT3CIUDql9lKEqZ6ExTLaBzXg/4Kv2wR8qD
jPVL11plSLdFXJPoIW3lXJPv63LUYGkBPUfqux4YsT1w8UM5rFf4BWFzm2CwQ7oq2r6LRyeUM116
SpM4BnCHlkgXZYiv9jA3ddCsaabkfqlEABhzYHvB0ulNVWlfGo02S0CRw4UMv9aYUlGuNa0n1xib
xiiJi+sqY5p61myK2eq5JmBVz6ahxNR1VwwZZrCtnxPZiXKYz+6NGAPk13WcKEGwj/4a5R4Og90f
v1RLHhTQ21jEB+cGen76TtUtjduI0UzTot3UUJkp+P6xhMWcwrEIzumIJZC/RoxjGubBygHW3DHc
tH2wSmo3zEFfL24nP29bgSNtKgd4BE07r4aopgaIqAgydQdjqsB6D3eAZfP6xxkswcIa7eImHknj
vOlE7pXSZASb1Ffw/PSY9GTVtdFFQEm3wwPGK9b1RrCtS/HX8RL5kwNsbGlQCG295jKAAf4+Ijtk
XpR7yxt3U+w0MqqL2Y9mL8rZLJ/o0Xq5E7WRWkRP6mG9HYbEfYb6O+4QPG8bJ8cQhCjuOkvXHk4T
A9yYCFoqPHVBGOPBgRO5a7e536MFKb1phbmo5WN8F8OHd11nlrUFMXLPMEIvjSD3Pj60cwkGPELM
qLGkKQYpucA11+1hDmU4oiX6bEGMM9uaILA7n+CAr2sA+xbQt2gX0/ghlSYs4VUyEY3ml7Wb3Ax7
8Bw4eIhw3QBa5c5vqpt7xToWjeMsLu5IMpfc0drAlIcUrn5pRFdhAQLTSYA9I5LAhXvdjKgVjOZI
ayhqkzpaEY/7oEhzQdDC1PfUdz/eQoA4ndrEqsjtDF3JqCCn0TdgBLhSBsaDJHetUNDZvWCnTkVx
CkF7SvIR4eWh/EG81A99RJh7GVZx2Kjbj7VPtC5OvzP0dI1A9UD2jSjPo85AIm5sKKKuCtR8SZBJ
0P0pE3A/gQHqdAPnyQTargZBBQpVcTX6avPViAcfJTtB2LxgihDavYvi866hGcc0Z0qXXWK6r+pR
E2B8CmQ36D6DBBeTUixknyASYSRaSRRAS/DZJ2Ma6rJi+NID+O5HNOGgO6zwzYsZ1wzAskB3X2O0
X7dc+eEXWgyW7oCJwV1MG8gygktubxEe0QSRGYzUbow8AFqUdxSld9B1P1rX1XMDGEQxKdTigeoq
RvIxXA6YRy6KV0w9lqUCQscXBVVxBa35TniBs/X1OwRc4+QAEuI6fRUPB7Dl8HcR+Oh/S+aMCm2V
qK8adhcPjKy2r4Ld5xdWuJjlOZLDbSsyilIRMTnUD4OrdgtIig3ypqM/Pxr39aWG5t5fKLcsH+bf
q+NZRyp7Cou4h1TtluaeCuT3B7Kxff2WAlM3djoMM17lKxGV0XI+BNxsSIhoFubDOdcBXnAHn+mg
wQpCiTflC6o8/ot2b982z9N96tlbKqjALIB24tYcyWQqdpRx1FpA5pGM2YRpldCtXTqUMR2Coi15
lAzUszCj5gf+xxZPuFJOcbtmkpSCrVRez6vipr8Hs1ji2Fema13LqBnOnRdef8IfxFoNDC6wdJ5y
1uo0WFUdVR2OtfGMdQOPhWxYxxdr5Cxvqt0vEGosKtKRRPb50e4qeU1ZAx+4DbfwyMzYyf1kZXmd
lz2Hryr2VvJEBVmRSE6J5DgLbCWGyDoZXBtDSZ2ou3LxdTzeR05nVOhMDeAY9jpa69JYVatyD+iu
VR6A3RflVlG1V7QkTlvmpDIDJcOSugx0LsNtMEmeQCEXM7BHB8XZMwK0vhruIVON8jm1PHqLQU07
ZbeduN0rwKOLdSkKFdjDfmZEDY3YKtoewYjGeRkRZiYlne3jgCQsQgU2tMOIcqQ3bfMLlJeLtvRI
HOdnWIjEZeBDIZf9YoZrdtMRDgHMyI9md3iaXaV3xn20UwTIm8sP85FctvdHl2BGM042Mrm6Y93G
YFd5mh8YbrXttn5y1z+jI44x2ohdgsUFoyUOOIWAw9EOgPRHgicAWCkp87lVDe2GFXGauvGUTFRx
W9IdNOFamExVAV/Kx+o2MN5Iy2gMrD3Dtdcx5Rth3Lbxo02MeXdR/XTReNqgzAGppYyIxeBueKsr
parkGAZPtuqL/aIVvoGDNH1pP74hxyvt+vUkHPEVSuUuvT6RGkNLkMo64NO75Fu9A+2kV2MIl6DJ
ue5QKhYFmIuv0/FSuZufBFOCsjT61ex72M8cgOcojLhp6DNugMbV6C+Qhiw5VccyOVOQJGWa6Qda
In3yjHHfRGi8BTN1Od99bHSUZcWxTUDwWACK4furW6tHbyiqz1Ccaks36rWerViwwa5G2DvBtZo5
wTa7l/xwwCuFqbdVsx++5yKKjEWDbiMm/c8X4Z6pqg/7PmfbrN2CcNfNvPl7vM5g+fJvsjDcWbLm
x8I49QVE/pgpMYSp+eRPKRz16unjjV2698cSOFVFMaMzMgv7KsuZCTS0xAN6YYCU3iQCcxethdPP
EU5cr8aQlBuyN0xXSJ46H69FJIHTxlwKawNwnHDxe/BxSeuWhqtPSAAyEECBVBlgD5yLPdDayIIA
DY1ynm2S6ZrIgfexhGXbgeF90J8CB+sctrpUkF+psIhuh4z6MyBBpqsBk0q+eVV72hPA6tKnTwHS
g8TsSCynB9E8kaFpIJb6jPIO9wekfhh4d7Lncl79Yhi6qHwWYiM0QusoMnKPetkU6Hb6ydtmX6Pi
Bv/WGzc1cDrGx8YC8yib0BMaSvZbeVcC2FF/S+Xedm1O9alJ8QZVsSG9TmZ5VYffFEuvd6SXyFoO
Kt3FZKg7GhgVhEV9Hqd+9D91zO9fgnvo63TSi4YtvQHvWH1lpZ6EBiKfDb8Nni5fs3cpcMdPvb9H
a2dX6OiZ73WVlhrDtGIdiCEm7GQ3W/0UqhxAhOTNpwKY4/3mjBihmZ12bL+19YQCfeYqbyzsDjzN
mZDgy1eA4cPbJAxhFp8MlkBEBwcwwXjw6qCzozxRD35qtUUtarhiEA6ma64bVOtDRxyCL+rzkUTu
EjWD2gSUSZSMV3mUnXye3Li+/1h1REI4Oxqit58OGoToaALUpfQyT+fbZvz221IU1vnCaK1g7Xg0
G3WOgWWj4tDQv7SexgIICpqD8uTHUhYs9okUTh1JAcJclFVRV+lI/qcZ6PrKMlsiCNyXpYDhh9iG
BmQ4zsyYmJMdE4ZeIGmooJArw3r4zDJgrOE/W7rMJ7Qqao2DUkGAlaNRyGQ47HCLBCZjcRUYWwUe
HebLzghyw8goIptdIyDlALZQj0v8qfzxiZUcCeGeUJIrTXywjSDD9k28n7Jw4pddAs78MjDJv9fB
vaHzlKYtenRZF2G7NV9msPj58U5yX+w9cY0IgT6z+p3ANxBI5dNUUpujGMqOyMwl35q+tZ1fDV9U
vVx/vIHn068YzpORlNLR3YcLxM+IZWECx4b5/tq6frYvgm0LZxQjh6y5W9QVtKwS77LY50fW3OoD
QCexRzsxgdIcS/ltlvfexwtaMDcKgHWBxgif55wdB/V0muYhNi4wgTYsh40DJpnL3rYqwQkt5cFP
JHHvckwoNZKfLshYOlp7OT0i6vbitX6rmKDg9T4zP8xO62h13DNMoranOZMZbeljeUfgZ9kueuKf
MYoKIDtRPLrUS3YijzsxqaNlYjKMR3kngaEpd+lzg7B333vVA9rVD49iIK1meRtPFyGQjX7B/1m8
CkicAthKZx1e7MSPtCbshiBL5oH1sxEVAGkgPFrTH/GX2I2u6of6Wrns1+LE1JJjiz7Kd7Hc4xig
76BQmXeevlWX7WV9lW/S3QjOI+Neabxhm/iSp28/obz2gYPB0pB24GzNEJZmqbLohoKXWgFdejq7
IET9jObiphts7B1BAZ+csqVq7jDI8rME1rabbgbgnOSiCXvVg0QOOOrrT+T5DrQSjFgCEvl4WEtG
G8lSeAFylq9j1KgM8GF/vHlL1gX5X4arzSCADvf1SE/KjNLQBio6+neDy6zSNoqQX2TxzpuYmkKb
IWZOZR5jVbVbI+5izE7kjzHCaZ+u2QhmdCUrB+9fnOdaXNS7QL4VFrRDdtQygXH7ElEkLUXv27IA
U7MtoiPLxY8gWFE5hl0BAQlgz2XwvqgFWX18MP/Hrr3L4F7pXjJ6JJggA6D+aFfAFQJRK0sRBmiV
8hmNvShoWnoFMIyNPmXQZShgSjy1GTZwRkAaAIkYdnHl8UHvv1jGs2BZIiGchZBa0yxStnXo/xwj
H8k6zXC62/kCbXUeuHYz6ym6QHPGSohQuXhoR8vjfGqEJ1qRsxEp+kZWqIfCNK8YgzHgxyevupr3
0a2o9rBoD4+3lDvEDi2CktUwmT5wccLNkDpN4ahfra26Lp7DwdG+NyNweIVvEHtHeQfsWDBnFCkp
CyNmZ6nd1s/0CuNYidOBqwgFaEabHjNABtUFj0UHaHcqOyXQGsYb80YUoC29Q0ffw+Z6FEgSyagl
4Htk471RX0rDJW0emvrLx1q1fLSaimI3hsoB932quVJl1W0rwYpJdehijBctwoIgZinzCqSCdxHs
KxwZSqJlVlaFbEPXUraKKudnWtK6z+iquFL99D5wRZUC0bK4CxlFZVlPEWS2pfI6tcO2LxqBK7t8
Pu/L4q5jFIBMNzSxc63RbNJouO/6TWoNXxP0D358RsId5O5fZSVSN7MdnHYTOj/B6Q2kgdW4AbWD
l/br8gaV1Z3oBoq2kLuAEhogcsznIKBCa3Jryo49bv6f6+KuWmMXAOkLIEK97+HjKGuG12q7dJU9
m9UBy/EXWvnY9z6730BGR3sF6uPg2DlVRyk1tXwEp45j/AnIZiQQ+wf9CZSga1amc9XbecAstPqo
XdJrAIt9wuNisOz/Ec7dBZD9zCTD9J2jqfa2U0P0jd4PcS1QzaWjs9DvCa4NS0a/FrdEMHp0Vi4z
7Q/BWJO/xoYol3xICrzvImuNISj1A3wEtTDkDHjEUXRszFE9yDIrOAJ+E/oI9lhGqMWS/qsDkyzx
TDd4iLfTKr5BuhIpJUa7LFAhtpSPvgcXFZW0s0GMpQO/79kMrqsHFhLZ/rybMVwOsO1CKPF0b9nC
wfaGQSRUeEEtpvGIXHNbZ80IrWWUjSBdSdxAxOHJXfdzEZySNEUHgH+KvbX21prNsjDUpm6VXeEd
BL5pKHzzOAgiJpG97kDnUTCZBMI07q2JMDmiJBTM9tQfPaS40aVC3XFjbDUv/aF5KF03SDuk1/YN
uJVEuQeuZnQunUtANaHRjKXcGXgg1BWxHAASfNP9wQNsFCsFYkBBoDSnKe6DQEJAoKLiP4BX8Pdj
Am2NobVF4aSPaIlHeiVcy0+sCij2DLmQ9lwWd5ig32xRQZIrhLTJK+AS0cILcCD7KjOdDM1H0SN5
A2gMA3MzvRnQrP/L3nUtx40k21/ZmHfMRcEUgBu7+wDbht6J0guClCh4X7Bff09RmlV3dQcxs/N6
Y2M2gkGxs8tlZWWePIfZa4HEmbOKRDoBDRggbbztV3CzU5lKeZkmuZ0ndrdn/uwhJsa3CMr7qMd7
QrObCwimqU/5BrDRy+aTtF1d49NzygmkOQ5KBcnUSZyhZ3UmGZ2mYIchJjf8JuBqvjM2NS9jrIdx
fEzHfuHYnjDtRdqhYNPAHqcw7UCFMvp/BlV2HAS8ry6ocsAXD1ZgMCWYQhCgF0UjgacGwxqryGcL
OgrQdWLYjZG/Vmxca7kUnjY/7IHyAbBAIKVPH4SRrCW8uwHZsmfyleOOigCxqfEoXUpBvotceU3i
8h1eKU7kgcUT19BB7VTWSjRXgAdT3QPAZhdb6qe7v5atex8aRZyogAIBhxKDO76XdYW2MoU2nd2M
pttqW7AUuSvn/vgFdWpCcDSQvDVpLHcgSv06AgOANISL28JJi6C4sG6l1mZwr/GjLK8FcCe7H2BO
bH+Nw8LB2SXG8nUbpm0dIckCmNNt1NnJZoGwANhPYhc0SujKXHuQnt4haDqhOnjOkXLROcHc8Wwq
1lIjnzvrKKDV2+Zq2RLQgbV7DS5HfjD365mD060pWBQmF+qFWZeO6B/S7cFdXI79mzZJ0HPGqCDe
rUGdTzcmRccY2gaQQ5AR5ajC0UPyyswWUHyCgHZx5UopQRMEzJhqLa4k5UBZ9VJnh+W0p+QinVZR
+MfPROwlmIcfsyCSpXP+FeGFMaO3DfDdHN1frT1Me7YlG7ZRb1X5UsaKlqud6Sd7V7AnvAHkrmVQ
azFMEBGqtgy+bJxL9PutOWruF4+OO8BA0GkG4YsBj6aJibNsqcsxnjCsfoTuXnrJcFA+PoWn15Fg
QnDNTM2HyZqbBlcBAN2LW7rZhBQNtOge5cfEM+7o/eJEDnQuk/vQGyb0hTqrcePpOHUFwkngzgMZ
4anCaqrged12ivqOQWrulhA3kukuu9klXjw7I8rfq6HjaaAD0a5Do8Ke6YxKTtUsREsjqJCIW3iJ
lwVRwEnz5dc1fypkUHjjEAiFYdFElI6UlC484Eo9ZcimE37lEh/zG4SjE7rlXg9mt/FVhwWWm60B
gMTVPbEqBBtqVpc9zizKVK4BFpPMprsCgP2cOHnnRJflJnpYrkDpM9sY9CaEVA/UZZm9xhsgOkB8
D6wqNfE/XqNVxaTzFOHELAw38+CjLT3fqPBGmTPp0M21zefhNnPDq+R1ZWsLh5RHz/D0oJ4EiwBn
QBQWuM7aCVodCsC4m/472w731rO207+CexEVfeNu+MRs5kWfJ7zbtftmm26ABo2eUUjxPv4iojNW
uPAXKu0I5XWEuVAqP3b/XQQo9oCtiFs7pWD5yX2wI3pZt01CW3a5vsta3kyIhE4sCu547gctjAdY
rFrDbif4w9HajqWMtORKS837lz/wUSemBFeY5BAQRcacb2wz0NAPYl31/uIuW6DN3hmqRpe//TKf
e+Fu13syMKHrCZLjRALq5MIcC+eL6RY6uDPEYmhIriHDSno036bfZON1YuhNj42VV/3Jln43CGEb
VNLB14po+nhReyh2WqA/4kcrfiCAFxd2cht5NW712Z8voOCZeqteRAhdfozywKjgrTMtA0pkwbqO
zuIXVxrowTu/uYDi8vtTdO2xIp4gcYzCxl3Q7Q9yOpgzplH3WcYI9LOGxtdCdbhfOSTCFf5zaLi9
DQ3ydeh8OZ7PWOvaASkofkjib3xgzKZcUuHPUZ8LN84Pa9Beo0SFCtKJ/FqSJWCdjGANvG0OSV5M
Y/E/HtAZC+g5RJ2Ix3wUZFvH44EuXg4dWngfmuUvElHuMiVcubwFBPb7pocNcD7iflGBexHmTDLB
ugvkt2ITUBWPLyXA1xwGt4CtsHdrb0BLFie8jdf2/pm1OrIrXCsGVHHxLoDdESVZMN0VkMmarxdH
dZbpT7Q+nNmGh+Y0IXxGo7vSoDkdi1VE96GW7MeFLpAXp2uIM+GdynfFkSEhah5Ai1yX0JmHL0vD
a662wXNnI3Gj3B9Cb3EI7mljC0KwvrVvlVXWqnMD5XKQ4KRBUkmlwp7RG30otAi+dOqGWyXubrJJ
ue+m5PnjrSmGPu/jPLQj+C6NJR2o/d7XD9mlLRggC4fZE9avv543a9vl3Ek4tCY4La2oZr2BVqtd
1g3LbL2fSluDXOTa6/jc6h3aEbxVovVgctcQZCTZd7V80GnuqKialuP3UDc/Z2rxGsvaX4Jr/TiB
hzaFizacu6mhUMW2U+lLmcSuBBXvlcXiu1u4YNFe/GtTCBesuURSnaA5ANQbkwdgKlxWEE13hfyo
gmsyHOh9ZtxBV3zlYucf+5FZwbeMTZanTSWjZ8vM7mlabKoEuT+z7zYSSCfQgdR7Hw90zaDgVEI1
7aiUYpzhct2XL10x2/WMaDEFe0VOVmaVf/sPRidShFtLAZ4agpPWq6VrSNZNKAOhb5q5UzSog2ul
dB9H5uvHIzzrrw+WUszThxlIhcKGL6XLHwGJN44A8TA0B/V46UC/bavapRNfrj3PV06GIfgVMJ8o
KejAFBuio5E9U9PGA9YFM4gjm81lBuFW1scPhbTGxH725KMfGXoq6EE4aYTocSCZNcFurmn+Ei5u
JrGVuOFMpAupP0AlCRSZqSbCsnMSJ7PSYZsCx2DaajxfqZnpT2XT2nm15snORfJIc4DSygCwHqK7
wh4dWnWskxbWhmcZCfEnrhjBJQ3NdkMc9OStdv2JxYB3V42WeJSNwKSJ60k4hmgyyxbDgIPBcxGN
jX6SbqFuz5ONsQ8QlHUPsTXgsPXZ4ylznrf+eM+em1/kH9B2AYUhni0+DmMqBYpC0zBiCeXiNeyg
hjuW9+B0sAdrdj42JXAp/HCmYLABco/j64FPPbZVMxQCBxCi8uv3QXPa6wUXIWQXODZJ9dLIUUGa
ti6Dc26XHpoV7idjTDOSgHXYVqfky6jqthJCxO7jsZ272Q9tCNOYdItVKgtszMptMeMhNIIksqab
j62cX6xfEyjcRnFUpgAIYrFGa97P6IpX2zqwjCGYymH7salz7x+QEP+yJVxLNGPS0EwYEe8bIy4S
Rl/izDGhd8Xbxiq/X+/fXptE4Sykep1Ksw6TRdTYlnZJqu+kXsu5nTVCoFdCwEDIE4vHm3CA2ro2
VDASx0Pizz1BWVjPPiOIWfFc57f7gSVhu/cdSXQQw/EZTEDgAQq4nfz0IwkOilSwG0le8QAWu3VA
3lk/ph+YFra8yRItZwSmtWABeAnMsBCncJXKDp8jh2Oy1l6SZ88Y0nvQRweVKDpljmdVGyO2WBEc
p9E2rgKBPjbQv8RW8tN7vOuRo3LKs+zHJmiKohorsXD5Unpg0PZ1bS1qOHu+TEgx4OEoK8gBH5uQ
QjZ2mjpB6q9lmyEzHSvB+y6XHb2Sgo/P19kJOzAlHOWRZkmeAKlvF73uc39kKdGKvz1ngsO+dSQk
eelVeFaBm6QBpy1MDBXk955AY/M3DQjPqY4yGeIgMKBl431Or0F19/jxLJ2NqA7HIJzWGZ204DqE
CZ7ErW/mKznf51+5dpQeFDdohxpc8ljdKyjkrizQWQd4aFo4vu1StgmoGPltFQbsRnvLKZB4CfSp
QaIvu7KCl/faMTp7cNGKjBQJqsenraUzM8qlU5AQn/wwKBs3RhkJfKIXqhP1OLaxtlqwVvkUiqHy
oUnBV9Slvug0gkTv6MgOB0BIe1CHI9nX7Rh00ADW+T6hxJR57JVrO5dX882ESaC+dUsv1FvFr3dA
T6xNv3LuuXD4tYSzaKRKBw5GzIRu00B6Tm+s6/Yi/pbJG0BgdL+9X/Y8F8K+D0/dTX41fFeDHOTX
4NVDU2L9FzHOP7zP4dcRziswbkNbZ3yWtAGX/KdRW3mPCfTapxaECzccoTutJ+/7DQ3T8kbeqXb2
KQcRM32r0CEGkEiFYEmzSQuf5BtlsDwltU036978/N4/2IbCTWx2oNywLLTd5hfVFYTZbU5o0vvd
RWiXHm+JWUto8w/8aBMKzl0tizAuYkxvTpijAqQW5RUy6M8kA7EnVPFCdS0XdNY7Koj04ed5r5Qw
3SyE4MjUYLpBYvvCeocDF4rLek8CaqegLoei0SrR29lRHtgUplWXuyXN+J4u0XQAYXHt0XjVO7e/
JXuOmWAv7WI3n83MUTIn3f2sU/zP1+l/o7fq5sd0dv/+J37+WtVzm0QxE37892Xyta266jv7J/+z
//yz4z/693X9Vt6z9u2NXb7U4r88+kN8/k/77gt7OfrBK1nC5tv+rZ3v3ro+Z+9G8E35v/yzv/zH
2/unPMz1279++1r1JeOfFiVV+dvPX22//es3BB4H9wr//J+/vHop8HcXyetbm7yc/MXbS8f+9Ztk
/M7frsilgv0cQleqjHtsfHv/FSG/A/mBAi2B9hcAu5wKoARBa/yv38zf8VK0oCEqg+cRYTJXDeuq
nv9K+x25WkuGfrWFzLMJ/oo/hn60SL8W7R9lX9xUSck6jIVv/V9Hg+v1oi9IoSA2Q9gDSJHgCMs0
h2xK1/o/3DOQYm1QK69dZyMdfM1zC83F4lmoMo2+Pj20mr1W30J/qvgV0ADOiXcAcEQFHpRV+P0B
qFjrLXWBbp0zhFo5+OUQO6peK8QxFwXPcKOeUXuErh6za7PXZacaY/VzHNLqJcom8zU1NeO5L9Hh
S5YJAmKFqi9OUaatK3eptMm1Xr4zVVB0L1MfJ16pJ/E+7Bd5sBedIZicVd+ArMW2BDH0pylRekft
tW6xLWp2D9kSKT4OONqF0qX/nBaDcW3ky7wxk6iJ7Ewy2ZuSFxdoIS2/RaxpfIrO6tm2+miRnKHt
LS8dmvBSMorBkZlZgO43iUunGa3oeWHU66BOdjmaSX5VLwDJ1LoZ7uewrr06CdOt3o/RZoB0EqiI
GJFcGcjhhwopCwcQlPyyy8LBjayu+Y5O58U1QppcmJJkXbJaD6/yWpG9WYsmx1BBH2z38agFZjzi
28ZRM6M9MLG2oH8Bw7c5Zum2GqXY1xtZ8atRzi+mdso2yUTm27JPR7tMFnIlj0UI9vkuvDWiKdst
UqI4ShkXd2aYF2+0rIztkFbyvjNCH2TS7BLPhHSfhKR3If4k3+D4FZNtlZrp5IZUMHdq++5KQ5/S
Jk3Y5ExyCiLOSgXrtmJBZaeowJtNkFPnWaflFmXIcUOyWK6cnujNt9EaNEePKNlkTYdCmoTGGnOq
UUYrjPJ2CQu0GqDXr8Ge6BqvbGi1ixMpm504J+MVqKzJTSuX0UMzIyCP2456zay3b1GYQnIuhyDl
c6llCohw5HoAv3TYO7W1gJFHGUO2A7Oy9cmUGwgXyBJzzEyp93nflw9zb6ClQTVmcjVYXXrf5nK6
TScJQexYNbs4hUL2YAz1dkHaC1SPsQqwYqG2dxYiAMfE/gzSXE48VUrIbYHG5H2aEpD1DkMlA48j
Geo3bDHNobWcurUhSxdDSuR9njXxi1IpxZ6lbLjpwHbrFF0VOdpAwIKrlek3jbZ6bg+qHG0okWYv
1LruYgTLvFfXeXlLNEn6XOoP/cAMhgFEmoFuCXXYt4DEQ0YBGQfQOBbmcglSu2qbdD10Iyoi7aEI
WclgZDbUyK4atffldOgfVMaBIaxrQSJhJenwYE1D/bLo0PXMwkZGEl9LwJ9e1bHbdm18pzZ5flUg
b/aSR/mI3HQ1VPsoGSriKIpUN7Y0aXFhT9bYXelZRK4A7CkL2yRDGURLSoJyirQHw+jK6z6G+njO
pAZ1lx7QlCFnrgbWOC/Mxs+6AXc3W+oWvOWpZzZS68Fp606sjH1QNaHsdqFZOWNfQMK2GUyHhLp8
oc96vSmnSfHx3+w0y11dd93emPEMLpNyeMi6Zn5kJo02UzRTd0hl04P7ZQHpEVxjy3d2oQ+NYykp
MozprNpLmDa+klSyOxthdoFNZtlhC43FCTzf33HCDVuL8+/gK1I35UiJY4Rsekh0OXIzMHaCxpr2
fj/XaI5X87HZjWFcg9S4yNHXU6CrDAnjfRGWKJ202dTusqzNv+RSVTvK3MweKNRlj0lxC0QVxPOI
UhelVyy59GmSyRhQKxq/jFPcPihgw3c1BWT/WtqZlQ32ZWwd0nYPSdPgojDnJL0mbSz5IM9+IzLk
KXFv1dSp0EVXQ1mktdypK9gruKwtl84VrdBnV4Gps8+Lxm+0OPGTqA9Hu42UTvHbBTLWblM0DCHM
OLKvC8BN6c5qIWJYh0NcuIRK7ZXZqNXTkqnSs74wA4d/GgNjrqmnZktly01sXbOOFlcG5DyNTbKk
sp0k3bDrIwuiknmhJwAjmd2VspizzTC1LkK5GM1AD0sjlZOX59J0AbU8ZdNJaJeYIbXoVok5vZJ0
Tu7ayUzcRFbSDS3q9gl4ARp0hR5dpOqEQxBSJUh0Ij3SvAaxGwWhq2rNACRNMRgZJ9q7nWGFdhdi
W2cQwrvougpAULQ5v5lNUzt9R9UHRKyDb6qJ+gnSebmLLmxwMltxck9Yeq2mfiqT7oGBYHyTl6gz
LkvjhAZqEFmpubTQ0mszCZedNaCxifad4bdzDFAU/HhQZnH0iUAso4Ov1wz0a4RWGHr50HQXUl6D
PnUO7wh6rr28GRQfAnoS/F1UXKo9gfQq5AgCaySYmUjVHDlj1aOlDwOW+g7THH4rOlKrTqlqm9BU
uoCygXyqTPUt74w2splcK5BSxezAL9RmQj5Jk1q/JNmMw1EbVWYzOGSXGuP8OGdNEbvQC1C+sTHb
hjL2OjUr9M+X1JsGtfX03Jq2ZcXoJXqEzAtFjUOUrsNhurbKergGofy0H6WS3FOFFd+1iV4usbW8
qmhVKW2DzYVnpjmOuwlfDXp4pYOLmeeUXfe9gYkaJRLZpjVMuHa7xgXwvt8ZYVi7k4YKTFVC7Dqf
28mNSQ7Vg2ySp32m6u2DbLTE1wudbswWPHU2ig9AZRNTd6D2ih75QlmsyWFtql4oRCoANzZrNFKC
QM8dtZQyZxrzK53xSEGzuznMvBQn/Q71+vyWzmp/tYxNd0clCox30rILIzHT61BhgNjlpqTcyEbR
vyChm2wqwOOfltGCDL1Z5eNOrlvq0ChKczsxKfgjp3q8KRpcQpoCEupWTeu92aVAI4aVSW5kHOsO
3lPDoWXDDpBMNGSkavKaz2Vyg70lfwNuppl9AI/rL0U+sN7u5QqivXk63DJ91l7VarS+l6PCnCFe
EDAYtHvQc0l+QzOuEfS0HF6ojhwVZAS60YkHJbrM8FWu5jpP3SpPIKsdh6gydWrbo8lHigI1Nkav
YGN/23dMcySZJH5dyaYz1ZVyQ1XcVkNrVVeZIiGs7I3iMgHyBHs/ygxbGpfqoSQV3CtU6t7asige
ZGsEjEtppF21ANrhRvUwf8GOoDc51YEh6eUyhYS6Re6hYZMqzrKESmODdB9AfJrJ3Q75tfgFbHdF
WgPVmShfc9JNvoF8MLhXtLxBsSVsotJe0KIPD5qxz7MMOdY0G030xhfWXT5E5X4yGuJSUqA3rMqI
LYe6+p1VZt3fsFjRrgAAlMh9OFSDXTJi2JSSMnKq2rxcjBkdO+oyLsxvkobi/xa9t3MWgaVQX1Ax
mPFAQWJJRrIpN3DkKrXzJ31pHTTXEsi8xBawF03sK8OQYoqmyi1oizAsnTJ3KsrWCcdEeisrzbpq
FXP262Wu4RQLCIxAwKq240JJv4R9zT6bM6R9TKUZd1NUZjcZWPLtpJCTzpZ6eWupQ+EM+KyNJPdg
bGsyOZgNKS1t3qqzg9aKgQds286PZpaA9RhiFT2podqXDFr7JElDr/nyMKnMzdi0PKKAPUTQQMto
7bQ5NC+uC4OGyWeom+CdOtVWKd1URlZPAVWkKXfS1IRqxNSq26mK88sYiqcXy1jRm3CEkOtoxOmn
AUDLxe/ypUCUCn6S56mf9e5GRi0rh8daEuULXSITwSm6qj4ZUHiBT0tiaAwUWRpuKbLjkyMZ0RBd
dFlsfEGTtPEsywUC8abFz1lpppe9zprqLk9a6Ss+RgJZjzUrqr+YObaUroTRFDk0aaOgruP5cqqS
qQ+sFNA0pw6NbteZtEqdPkXX9d7U6+421FPi5m2cpq6ikb5xaa0ip1IYkT8aSS3vKzrmnj5Tmu8m
OCynssxS3ZcghNhloIhfvo51DDQ9o1MUZDoaSZ1Wr/rn0Cg71TOjZA70tqeTo/SphhJ3GFds2Ed4
Vs3VhBbGyLCqZtMrqRw5IzQdPklm0dxkkdEpbl+gU9yJwQ/awVeY9XUx1CrZ1locIQeVZyhng7t7
a4xVOsBqwzmL0153SgjTepXamF45yomBPPaybA9e6j+fw4fPX6GlB/EX3p54YnG1dAMIW7FoaM4x
FCFaJPXekd+Kw5ullk37ipvkOd+MN33vSJcaCL7n19vwbi0hy1+2R49voMeQQAc7BYdfgSXy+OUL
eTK5bFQdb6iblr6R/E0tnj4e4HEe6n184IRAqZmPDyBiIc0sg+QGxQDJgbyel+SpY8YriUUhp8wt
IL2FJiBUmEE6iRN2PAY4OCxmApjYtt1y8kcoCPtGACIIrmfgrNXXzprTkEPQAfgGUYsmmCvxfDBH
o3TlXQRBa7Bb+aGrbKF5C3mK5/z2T7RfHGewfwwQuVlsEk6qBFTm8QBjMjdK0pRu8132SjfZca4D
e3CsoPJrzV6rmJ8uGFhff1kTyyrWQOOqG0HqTK5Id7dULx/vBwG8dTIaVZg/vUw7zepRLgSGhHM6
DhtlC3cVKBvLXaWy5R92vL+PByPUVxJJibQWUxeCybLYDXsGpIoUlGhuWt0Xx8nPP8aFJnugaTXo
KQhJJD2fY9MMSzffmt+TxlmgGZ/6yVt4wXWJgUFNvfpRRWj5Mm//hPLr+T3yy7qQv++zdoEyUulG
T4M7hbxdZh9zBOriWHhwI4Lb/FfL+MugkF/OazoXOgH46B5vUd6fgwi2tnljXIU+y1Ucx3G55HR2
hdQyGVmj9QtaupPc09QdNIVkaMGMhStnjb0ytFOnaFjorUJXJ8WT5qRMSvoxVpYIHQW1w8sTuA1M
XiCwUJsYXTD2PA1BHizqitnTc2eCORcUMAZvWjvZP6bGIhDeNIj8cJv3T9ARXjFw5uQdWxD2SDMO
ioaWCjfdTheQ1Al4/wA0WIBth8bcSu30jJuEa+TlSwWUwCDrEaqz4zzEeqfM7uCD3RFtOfpr+FlD
+9bsohW+Wa2nCSUdvkG4PTT8oUsDUKr3ettBDjeq5nFojMZlbrnNb6hT3GJDAs0xeMU3FoD3aYU+
WjlxLQBfI0WO/gzkxlGuFw6AMVhSVc6Tp3yRdwsID6FE7ub3w6fxswZAhKMHP3uO59fQM+/yL8Za
5HDmC3CAB4SLFN4GKLJtREU6IJBePC2AxJjfeSjj++Cv9iV4UoLskYtmThX3YOSU4Db5mrll9bIm
K3RyVPhcA2diAmAFmlbRmY/IC7Zp2PhF+RbST6N1Hcr3H5/Gk2MhWOCO72BdQ8vMtchsfNanbj9x
AcS1/P/puYAJUG8A5G4BR4CxHJuAvphaaKz1tWBsHLBkBoaHx6DMmViDdWnfd5TF0Z3EzcG7IOzj
5A2iOsaIKkOrYs64RAWyqv1kN2BigsQYNDLgwHeay/nHG1/aKi6X2Zw3yJ/EX8b9zzP6/wWz3zC1
B7vspGB2WS0vxWvS9G9HNTP+Rz9qZpr8O6gfZU49TFDhei9+/SiZqfLvaAbCr1CuAhaIUOzXnxUz
ici/A9aAXYQOMZTSNN7P8LNkJin0dzgmUCKAuwwoTwg6/ZWiGffUv7aQDl5uwEXBHa+AMgJ0gYbg
e0ipZ7o+SpIdK+WWZFBG7UjAKrwumbY5mJkzD5Tj83dqCmM6PH8QrJD0WYKpFLz1iHd75FunZf+x
EQFL9sMKctzgUMFLBIq2QlBY5cCISrUh2VFb3yhW97VNYycHQzabEVLP4xbKeve0Z58H2dpnIBJL
GBDOBYEu62D54Ge7CFU82z/+VueGjnokNhM4SXBkBb8QdrSWkjCUbJnWF6Axvl76NXIVwff8MfD/
2BCvya7PYrIksMFcTtIP+ByUZDqfx/aRr978rQHpwixrZsmQrbRgzNRKaEfKl1VoPH9sQ2il/mNE
AJjhLOAZIRJEVHPcThbDiCaFOlBIc7RcsqV81yEnpqVwcMQKpgU1ivS/Wq7/GH5/aR/cFFaUz4A7
wrCiSo/WaN0UtFjZp+fOHZhw/hjbe0xwYALvZ4nMM0wYWeeYWuWnlekbHSiN9JWlEhpuT6ZREe69
Vum7iVUwlT3NePV1DdpCvLL20gpBzcgZ+wKSulpyja7XlRXkR1r0LnhQA5YOQDrnrTw+8pnZ9GmD
JC5AWhSaRui+B4o5sskmdFFR1G1W2NmWAK6NdwWyon3trXyB46ji59gPvgA/mIfTPLZVJsf4AuNt
eUGD6aK+DvGshwbPzegbO7CFXq/hscjaoPl3OrDJhpYhnoNNzlozX4W72AFB4n15/aO1KKV2exd7
SKDiMl4Nls96moMBC5H5SLo6izMYlwP0NTyhtPqGzh8OSiJBt1XQ2e2vUoWv2RTukLxc9Ciz4HKh
6epF+8JroDmUBK1nBY1fB+s6R0LEfLqswlXSLGnRZQlGGW+LJ9Qt6vpa8bJbzhMOtjPwsXLwIdIo
MtqaB4DlOYXOWnbjvHtS0dhqIlkEyIng1JmkzKEJMnpbitUbFGf2NNGCnhlQ35S6jdEaKLxG44vU
4dmi/zWM788Z0HHJIWhGWwlH4hxusqzEImfIi6KqTYNx1O04W+N3O7usByZEvxHrYZPGMJHmqN0t
gR4Om4+P5/FT/Mcg0IYGtjNAdxRZTHSoLIWS9bBIKB+/GAzNm+yCmrek2pnL2pP1nCMAKAf5Q7Di
kBNM9EBQT+pLmJIGya27+wgt4ObaC0N4qv4Y0IEVkd6kgAivAf1rCWjyPIQ+KUeT59+NQHHjXeH/
Cfjh8cvt1KCwDSyrlVKIgvNLH938T5wqP7owAtWb14kb+H4Wnfnh4IT9MJcQjZQS2EK3FJ29zjNs
+an5orwLfo1+j6Jv4pRPqOjMaGxP/DXftrKEYn4bfnyarRb2ifq2QOPdKO97BJIfb8lzmx5YZuRq
3nuJxbd4jTphLJsMzlu6yaBUagFW+fcsCL7LTEpI2lsgpGlqkD3QR30xVyycO1aHYxAck8FCoAgo
LMxm7VT6RtUjuygTB0JSW1kP/ovhoL4OwhKenhHRobQ2UKlhHbZ8cTXSx8GwVkZzLlLCC+k/BoT5
ioHakVQAYGyplh8VCtI3ALuuoPDhjlHx+PFgzt7dh8aEqRsUM4QMOIzRx/oihRBiboMXSfb4nRIF
YWnHT4WxqbamX16qN9Gnj82f3Xy/hiq2dy9RH5soZuKENbeWVdpk/vz3DAjugqLgpzNuIOUQmPwL
B7P/PQvK8b0Uzg0x5x4WLA0B37KdkL3+2MJZJ3uwRpoQVFa0VtpJh4l8m2wQT36Jr8ML40t1oXp1
gAoUWZk0cs7JHhrky3YQ0KGqXKGszccUmxCLmAOibOsOdHHKbskD3djnZelWINvvU31tsOecHicN
QRc8KOhPMK2kmeU6MWEbV/COOvX98loz23xoPZ7QKUfUpaQLupKRPLsPD4wKQWRGWEnnBkYz2rkp
qpVqvpLUPRvBHY6L+7CDOdVp1/cW3yejQ3zzqX8DhMUEJQ9gdgon/8u2wJw6wG/6UXQxXNLE/xM9
JPw0izcad/RIf4BunooVxVKLlNZaWpx20Fdu0MDqWoDeApbzoC42KmMo6v9gOsgDwAWX2q7KDRtX
puL8Cv/6EsLuyjS9BfgXXyJUJyeS7kYVj93VJ+2aFf77g/lGXiI2CwIrBSBr8ZK5WV07IXv6+Gye
3zjgUEdPGNiGxIpmlsidNg+wIiEKMOmr3P03HhKF2T8MiO5FAtgHUDHJBojAWfCUXNZ4DPjGO90T
vywI3kXqAeAGZZxkm+3XVH0k01U6ADxH/TyuVvr0zq/JL1PCyusyEhkFN5X38Xbp7yRgi9P5+eMl
WTMiLLykdWMy6liScXxMq+feeIzyVS+1NmmCwxhJPcpTipFIJTQMAZfM7CzzBjDXvMe+3vipuVf8
HFoRa0Hh2o4T/EiKTm3W8R0HASJHAW3yUq2gAs5NIG9RQKIWyH7lvfHu4OTkOsnpbGBsbQKFdCCR
FAACEWJtP14noez0I5Q/tCPEORCISmYA4LlH5N1lcAKvIUQ2qZ09QBURdUJtxcuvDYx7x4OBRX2f
a2nIDaaTrUJnY8i2k9EFK+NaMSMm05o27MMuQki1fO2hAis/vWtAcqzD4MzNZX6nO+3lWhJmzagQ
6PREgowg9xOdUl2ZRuVpFXtm2do1dm73HayZmFpLQYEQjgrMJBlQq/MVs8qV2+FslgF4Q3Dg4JnP
O4aPV8mM0dpnQnQOWqjocwS7OgmaLQvWldfOjuXAkHCGwRFR5VULQ0Mk+xpgBpW6llflHyH4Vt7k
A1ZKXHdImAiHNY/jJNTnKrSr6LkdB7dluT0jqKbjvBI3nVn/I0vCYdJpr5VKCUtTckfM3tbqByNc
XZu18QgnCHlrZZIaWGHu4lfeAhRK5+TXk51BzLRTUC/lpFNrJKofjw3Mycc7gubROAwxrBoGQCDm
gsboxh7GtTj7zH44mML3Xq9D90CWZtHVGmaW5ppoX6R+jav049lTRV6wSInCQjVgIJkMx2pbtBct
3iw9AEb311340VCEO92cpwVET7DUtrc9Jooi+4tG6BVHx/fUye4GTgHVPCSYQEN2vC4MKO+oKcsQ
/Oi8DdhCCb1WPBkRbEB27Uvl1gCt2kj3z5v8y5ozXzPOV/PAmZNI0gmEC7Dh1SdwgxHcUwYBan5j
qrs+H1fGenYLArSAlgEKCSAxzhsiraZVDLZ5SwHbi5njZfSslv7KhJ7dIAdWhGBv0LOqLnJYKS9i
5qlgILtBYBG6PHePKJaA3e2p3TX36y8DAUv5fhlz8UsQPxNoKRnvb9CD6YzMUEstkob2/3F2FkuS
Y0safqGRmRi2gsDkLN7ICsXMevr5VDN2O1IRlpqeTS9u900PHfTj/oMk2Wno+vsKFptd1veLe3F/
GHaR/kIWYA9IiH4feYlt45QWWuSb9URRV0XJH6dmNEPR9F1NaZJKJec+srrZH+WneZq+6X+ML423
EM2n3+FP6RCibDf+AXiavsiAaR/QNPYkpGJR49/73rRxkf9FYFyu77+/Bxy2rCMpDmxxtb4baHxW
1zWACzIkBrIHebL9++xsvGLbuxdP9YfhU9nbCxDPPAr3beWU0IR2BTJO32GLYPQsuaNXA6b818DG
xduXsQL1ajBQogVw7u3ybwIz0wYRDCMkrg/ajCurpJaBE8SGK0GYgygGPy3p0zNNg0dFOLYglagk
vb9g1+v1f34E6waZVUQ41+XsvtVixRxx3CTpsIXgqWq/WoslypbS6FVOsA60/JCL1Vn4Pl19HDhh
l2ATkMQn0Zw+gD940OPqHmT9az/k37TK0mGUbaGV1tfCOvbqDmfnh2nRswr6ri/302QqNjLiW4fp
+oBZR1nd3+08jZj88YWofEIJE+VTJVXnTN06Npdfe7WmIRtRvcQgC0zF25FUtVlNhLJFHcHPS7qQ
qXUKS+zmEyN77pv5lyK/vr9GMGdehUTS07IsGflbqjnXFGEtiuO556pwYljpcLNMMWu8KO76n5o4
qk+C3hRslqxVpUlyJqUe5M9+GvX003JLCfYW+rmGkxtt+KWS+gEokzj0pZcOE1SxoCbtcjOp9Zt9
LeO+4Chm3OvsAfSJfsPX8L8UUsVsVWPVms/qqM5I0k6RKnqF1AyguyojbuTak8LO16tDCIo4AqsY
9yqR5FgNm3kXjWWoWG5dUKmIvGnuuF2dSZ+trnYsqdCrp0zW8mI/pWKqfRL9Vmrcto07wYutEZO9
phjcIh5nVxJ85Isi2Q9/VbMsvwRNQRMLkS/lWzmaAlqanQohQVea9F4LuzxzBMEUmkf4KYd+AKb3
S554uJ18TqZv6aio3+l+1vtZn8TPRjyl991Qj6OTtbLCsaMUbenW+jxIh2nq4eHGRi7g/ZRlk3wH
OGVowTBEorFTh1nRDl1tBvWL0fWSskdoPdScSRt80wF0EI12ORjqvB+kXuyg/sVmdlDmrjN/TZ2W
wItNQsE49HFvKE8COEP/3JV+UHu91OQFSsRW9tsvhqZ8QOZMHZ6mLkN3DtupcZQy0RE6ra5sqbf4
X2G0qcanuTKrhLo3hhnjK9bXgyE6Sl5nw5PazjnH6ZBMrCfYDKFdWI2Y2MWUKJbN4yE5DfFs9vum
yorZrvUh+DYtYIul+zDTFhay4Geo6Elgx22MsXNdVobiqujIL9SFuoiexFQMP0RZB3FwbsV8Ova1
ofyJs3JM7+G5heVLlYdl7EDkjdFdkaQ8dSDn1n/aBN8JW5Ta0nBGo4ygP/e1pj0rhdBlKOF01NeL
YM5mp+uycWBddG3xHEZ1lh/8MsyekjDWi1darEV/X81QtX23m2p0at2uaAMIHGMaWsBPykCW5xc9
gMujOBGgCvkxNv0oeIZG1+rHrjD06ZAY8AALVY+CH6pvttROx8HQbd5dFl5S1pRAHc/GTi3pM+Rh
TzEhQN/IExtjDnqE0FDDgmlCd71O7LAUKXnAMRqVrNo3Nfwa6Wj4EHQCrxGKYjTcsp6q4JdURvn4
MrDE68+Bofpp7ZgCXFvT67iuzlOY1sW5kkvZcvOoHaoDSMzmZwfrWds34HZ/zJrgf01as5LsPKmL
aZfoo5gDbmpj/3kUAs0InBb1W8AxrdL2zS9pDpX+iOZAgwuej3kuqfVYCvpOmKxB3lXS2B/bUTEg
ITWLZL9qtnDoxDbSxl2k1Ua064JEM165Y8BK1bpUHgCNQqZp/PquttCx4BxSfc6EKK5+mkbU9ntF
hmUN521WYkjSrWyEj1E5zoXjY1i61EtKjNKHOi9eywkiNbgHQf4YpXNMNUDs+oc0YxbPVjvL8Qdt
NCwcUbJYRkylieVopxXV8EUOh4V9Y8bdK3jrOrN7sU9Gu/fHZNwBrdINb1bKUt8DDOv7Q6iHaGfm
eWOeGr9PnAYhK5s92ZyGIh2Ds5ZFleKavTQWzmxUMZDJpqfEG1rmUByKTk+GXaGh94PQrjyUXqWY
YNGVQhwG2GGTgPJ/rIf6Lxjv/fQ9BbGfO2M4BanbjnDKE9IUbe9Po9o9Wx0n0c+2DGLtvpa01Hfr
KTc/C1M9WAd9UgsSphpf6MMUK/L3UGnMlzjpy5MRz7ROxHhOYOtJUfcZmq/RnXy5aH7hE9aK+z6q
EVcoWILFE+Kd7OYknOPAHbEr+Trioc6a8K3slfMX5veshj4GP3JjQQoVKWjZENVqzp1gmMqdwJv9
d6QncW/D8QyioxRHKBsMRdKMNo4W9RdMLazBNcwq2GHfVWDJPeTGXT+p+e9sCgXZSRUTOmNYF2nv
5VPfHuF+IAllIVHi0UdQZe6oqM9tLauacZ+mk2G6mjwG/i5cCF1OE4amvM8ARUHVq3TD8DDsGZYb
rMzHfZTp2KYyR3r0W2IlA8e29OHcCZk9NLk4OmUhQbyLGlGLHRTDmgjD8CCuT2KGjILTZYnef846
qYeBZWUvMhN3VND9pEPfBbXyCXrxrO/9rMYqhwKzjnYH9MUkEZ6t2J++BXE4Pwyh6js0HqXa9v0C
1d4BWl//ZMWU7ZygSboPYWrqgqtHSooM1SDpPFnSGc0nGNxx58kGuLJdrxux8Tnveiu+i3Kt+BrU
Ao8gp1wOk/SkzpMmfOXsl6M/RhsDy9KqKlYq25SFDMmpuPCLu5KL+UdjtiY2hVbSh6ONduOdNAYI
D47ZbICU4ze8Dq1Ac1lEqFywlWqKktIZldponmc9KBG864T2k08rTd81jdalbiSXVnuSgqViYvlN
OLhaJlqCJ1tUqT+H/aDjJFK1OYTKsIiqFxSaQ9Ge57DuvCmQitq1jPgE2z18Na2oPFfJ3/hZSe1g
UlB7cMZJEnpXqFpd/hPUKepMomyN8REiLdIoghXr5WOui2Q+QiFZtdultZjaRFQEB/7mGJHulAPk
5VDsS0fvWzRLysSUvayCQ+nFeYIYZ1X0qnAo0wJmY9BFxUuiFGN+4J+JdY7V3pwcwezjcxjU83AW
kSwh4wuLINyrySSccFILqn2GMO5dONc9mgiKNpXIcSRRRto2oaanuVyTSbzrhwahMUPJcmXPAEhQ
u3mJtKTEcd8P5yqPZ8UDFCJGzkA3TPuMTFprnac2bHKEdocSGng8p1/FDD/dyvZbZvNcWqXQfshj
S87I6CLVj055GWXSIfO7UKsdYzKS/LnQ/FGcd5kQmeqxqFCdCWCMT5H2sx7SrLTzTK6MwFX0nsPQ
TqtwKtxoaiujR7dAFaOPUgQxshNYgl9QKYiqh2oAOGtXGp0/zzc7Q3ZHJee/CYRZRIXUSPCqjdJk
fok6iww1qUyI+6VvhblrCXNtfctiZFfsWcDuJpzqo4LCPW+sohCybldkbTLZslDPgEOYSXkntmX0
PIk+OtEmeiUoLkRifzYxV1V+jP6Ea3Epz8ZgW2JiaZ4atSwE9GowA9P6NnkVwyLkFRpHHKBtN4ya
hxdsUuyMWAkexsRqKCsakggUNjCYQ8GSKhXYfzDVjjYMYezoalFFdtqMXb8vgXkZLoajeJF0FbRo
ChtgJtGYraxvk4WfpheqHcx1pgQ8gBb1MPgrc1AmZ0b44LEW1D59HugnSrtUWdZdXMXieJdTSJjs
Sg0sead3TKlDYtabLkSQLHqAKztkqPjgBPNQSpOhOlQklHGnWjO+Zy247PKuCEbB2jdtHiceXZwR
ryaBTotdFl1iHkLREHYxC2y+U4qShB1Lzrj6oKFoMDgZmQ31ILAuiTvzHEFpptGC8Af9f68Ua4nj
PQoTmORi4pZS8bHvjXiHysvMORrGufCRERDFx3EUVP97F/st4kkVGaqt+JMsujEPFS590brX/bp/
1gVL/IlsdDg9w+jyf5Zw6IN9X+hj62oDKqWy2WDXVUo5Bw01TBqsSCsMXhuyMj2kkaXMzepKZUnl
sZkIp2lqqpm9hXcTpizTYHaDV0uTrJ8NFmD2lWwvqZ8n35ok2OFSbYrdY5xbc/siKBqvnAUv0lRU
IfpWGHYCGOLgMcMu+Im3iZF8m1X0ZrwQMYFdnML79SIEgfKjOhsz8kZKFXzTZjRqImDm4blr81F5
abCgLj0cAUPIOgOI10fgcXmzn0rfzI4VV0rpWJV+EqWi0V0wOJmrSEMX74ZgVJKDHOV+9Dw3aVkf
kYIvhJ9C17E/qtFTsPzUQpLSUsw/Nlredh9p+sfiQRgGVfG6ofISEhFK8zCk7Tgzhx470LFVR2oN
4ZT5LkX3gg56r48xJtm+4O+iMp5kFy0FtJjazq/6Y8MpMxxysUs6h0/uOEyNfvLP/szMPKeNNmUV
Le7JT49SaCks/zyZ0r3va/WnuNRy2EetmtKT76OMq3aY2EVSlMuvakHUqsnU3kNcwa/sQMeH046b
ungWIra4y15DxEpLziEEfj3SZM/Uwp/WANEv1POfajJ6syXu4NvHThUlMoJM9D2+TtOcGgj8zNEH
sF+zyCBFVYtEVGjY5SjkPFunvitOOio8utcFIWcRIgdkDY00had5aqwa6YkQvYZlkr15NIQnvYmr
vdqXmnqOJ9Oo9yqo/4mtLdapl9RBEy8pdeRlpLWQanAw+i7XXZkfs4mKHK+wzrRcCZvR41CHvX6K
h5Q/ggBBpe78gt+G7kNZtQx9qht3ktmSwUWzLGDglKEZAbE+ojBjoRF0P0e50nsQFuJPcaY30ZPQ
du1za5ZD41oxb5wnNALoQyM8ZDdaIiofEjmy9oJeAXHlv3WLVtCeyOTl+igEmRVgZxqLiVPJU/lo
iahrOE1QQvxOgkb7yu6XHSHXmnKHi7VmfpuzRpxsQeAI/DVPSV4BX21SDJi0IOh3CL9Y2tmsWfz7
rDRG5ZG0eQyf1a4wB28sZqY7avTuD47QL4I2aO333h/a1rOEKbdi21dHRc+cWeYG42EwpSrPsA6X
23jftnVrdg9iabJEEx7/kjv1waTeI1mSIuGUNnH2TYx1nmGUNBoEBoNy7gK7iouo/ZDoUlXx7Btk
XfjS9ULbv7ZDNKexPUWTlqJ3VhhlcEyVVLMcTR8j41QlQ1Te10rYNXD6Mz87BCKCaF5koDOG3FTj
H5AsCuXPcWwV86NUyaiXpIOIRZ2gBRPJbdV/1Iowku+mpoyL1zAMymqPYEIbftBb2Dq63ZgNz12V
29Lx03FCJiesMi+ZrYOf6EF1QCSg9kIAPU9Jn8yA/qta+hmY6hSe/6u0+tlPcjBf4A8U2Z2a1i/O
5lSZd93ge0UeadV+8Mcpf/mvKJoQA2phrASinvwm4Q5yj9x0n5icmY7RdrLotDOFGDtGryXYvV/B
usJf/RXzQ0BIR3YVob21xl00KN2QpMAL+y/m3sC70wm8BayDAnD0gencidlGYfV2SKhQ1C4p08Fc
f1umYzQBxv1FSlD23+kOrtmC4+9mBwj/c/ot/v1vYQV/v/GfgNqqx5bkAz44JY1dTXySY8MJesHZ
GMblT1yWHv+G0BSDgrWBc82aKwgP32qNiRAqO6ndz5o5s2dYmiSwcSQgEzx1glunqvQQIyrEZOaJ
/rUU0TvaqOzfKOni/WhJIroNC1NjVQQVVHMIg0hUbSysnHrMeLFLW197IwaPXqDXi3AkxLZ12bic
uqGgoYhX+OAB29uXeCP/XqxWFhxbljiWa3x4f4S3Qq5qyD68SUDfhKzlJ836IGwiEbcCrFblkPVJ
3y71fjGs8cY5+/qv97/gChNCGfxi1MhW3677qRQ5W5ZiOwTyOoIHhWNb5WT73sEVVDRxzIPBsttq
MF83nlCwhI0MwRBG7pXZ4hTpqk8OtdBzYqi+ot2jgEZdzmubnagPqN1sHCnrkvgiIS5CEEK6BIgD
GJu3nzkHoRSTumg29niHIEk4Kr9280+z2TLGuYJyrjbdGqDfpXNjDSGbTjwhJ/VtMTXS9tYJ6Ppe
f3l/8pbZX+1vBhEDiEVXHJbGanWgHangvTGAGm33Kd3tSs88o9eOGgVbQVCOZt69Jrnmvh91PZR8
IFEN9EtoL2BKsNpnZQ4Wdap64CJzwTMjotZzPxdeG88bfj+3zuQ3kVbbaxgGRRxRCAWvVN75e3mk
M0oe6nZuBcCjtJPdFuNmvd/W37Ya0VkNfCyyiSiU/V2O99Q8NN77w7cOgcGIpKga/XtzmbM12CuK
p0JD4BHka2PgQZMk2R2pUr0xdreiQBpCZgDLOA7Fpft10b/LmyFTk7yjfV6iHK2Z0znurMP7X7Lu
oC1fchljWSgXMeRCKnhXLjHy+BnPDdsUvg+idnw/ylUrch1mtd7a1mymbiJML6PM054jNf4VU4uK
UecU9RdEytzI/9kO/sY6v2I1rgOvlx/1vskYCBw2nvBIM2khuTnS3uw885W0EX+y4HHTd/ovouty
VxMWGjc3Ns5k9A3XcCy6hHXVVf0C+VlQeo2jUAA7zKVLblfsVRfQPipmtv+BR+SO41o9Bq7QH7e2
wjKs7/2M1ewqBr0RMRl8bEM5JI1ByT6UOcK4ldVBVtDVdsfDc9Pp8caaAgdkanBxEWq4cjESK5N+
RMrHN57yRQ/vYUcslumCg20TeaDmxfqOYd9UxFnvl6UbjBCHinegwi2xPkqbIFDC0qxUOwHDI7Tf
/XajK3szwOIsbGA0gYq18nazxFTE2jxRVUobimLLGV17ftMWauZqzf79DrxYeTLSaibZehsmA+bh
1w2JVnxnevo+AnIeef4v1Px24aF2xPM2kuXWl12CSFZfNllqqaXxzASlUWHPuvpD7IqN0Vsvi+X6
Jnk0dPxAVID0q3M5q+s6Dyyu7xyOmzrsi2Fvpclu46RZ/srlkl+iKJzJBhBcXGTXAmPgZMLOknsN
SUYIaBDf3DZOvidpCDTA37M283NFvZtzznLTpnjRUmo/I7xXk/e8onzvWp5xffqTbPuxSqXfhTV+
f/8nru/e9S9c4ZXaVk0SBV1vQIf0IAxAtWWDCOFo+2AB3w91JXOwjrWa1zHS9JrSh8bxjuvDYkax
kG6VA3vRLY7xd8XBIGq3ZT5wvZqQV8f0i/aVbIKHXs009fy8q7RSs7U+CYC21R8M2dwCHt4YRv5f
CKJxzJj6VeKErqmlYOWp2WS/nCvIWIIf6O+k6On9MbxeUBwpqNbhb6SC/lgvWynMkHwszQGyZn1s
9sle2dN53G9Bka/HjDCWSbFbYtTQrnu76QPOTIWO32CbRn9Q6uogbmqTrW+D5SNAlZDzqZJC6rLK
n1uQIqYepjyuJlrvNr7KiPe0Z3PYI+GKtzWeek5sZ6+CcKCs/v4o/k2J3u5L5HrAziyPczDK6zWh
C1R74lgc7Kq2aR9W3+dj4/Tn9Iea73Ru4u7on8vEphXx1d/YcLdjK0gWKeA8+MdqFwyRklMr5GJA
4hUtdLV08qOxW4Qv8nAH2lv+ae3R3fci1zpuCRbdWD4sHRz9UGgT0UxazWvNJ2NZNal2rnP5YRm4
K7uw84Y2nB1NQJ0/FpE1lYCYJIFebo368mXrUScFQaVq8aS7MhrIRG2KcJ4FNeGNqKXiME2X21VO
MlpD6DM5Wzv/ihnJGmMd/xNwlXGMrVZmCJyrkFWQnHYWHkTo+HvdiXema74i01l9WWq8OLj/X9z3
Vi43C8KPcgwG00wyqcfV0WMIrVo0FsONLlf2kB+BuqI6HRwwuHlUYMQdlb12Mr9EsLbuwOoc1TM4
JBcgJHDDXxviHTe2NNNuIFTFnYQJ9Wq/IfA99YCmBnvII9vq6UtbX97fVTcWF6bZSAChDLSohKwO
WnRVrTItS5okovilxzkgz4K9qvWB49fw8QTpS29mp9QcN9bVkjWvltWymWgz0TBAzHO1qPvWKodA
pDkTaZY3R6AdLMNG1NWW9F0nRg907jbu9evkQVmGEvDmX1LA2rQjTOauEJYvlYSErlYFiecJIKX7
/ngu9iPrD1u03CD+SySRvOzensKmkKRj3GuTLclgJqeqHF9ovnyFHCXd+338fVQC9aEQ/AXGkrcO
EBMJxXy93rea2tpBTwe3LMv7JAyVvdxL97EVvo6CbnllaPBHR+GboiHop7ZnXZHEjVm5NUaXP15+
++NBC46ZGZBEzCHy+znXr/wdNMD+/TG6kVOgAHcxRqvT1KQAj1sDfiG6D04jj8GqAbsp7HFo88eg
j6JTKwrF7yHrDlnmP5dJo3pV1N8NlXFfxfn3sU32mhScRlnd8CC63nCmaSCyAVeTduWVjqI8K7Pe
9wKZlGxR+PLj2jOEMXHeH4DrxIO7kzOOoheo9qtrVJtMRKoVvn/xGSi03ompZKT990FqN5bj9fcA
2+MQowRpcZqtkcJ5EQmNLgsDf119qWMzcmJW4sbn3KgeLlFIo4Caosi7BrfKhl/2dYCpg/K6KCeW
yxN5kYcbXBxcKHnhTrWlXXq9UgmJFp1kUVxVrl5qtR/KCcYLuBtmpWPqyT2Gd56cdBvFjRsvqTdx
jFVh1Bybeo4CGsP4dJxjesKVUR9U9NPjST83MH1gonqTlp963AumtHiYUGEJBMWj0xm7Q+VvXcg3
Z/SfDzdW50uaazrNfD48m8GLDpI3jX/eX503hpanKXqw6AWjFLm+ErIi7oxSlgBRKPWxC1EWnx9B
vj6/H2Vlcrfcs8v8mXQBTA2np3WhXvTVLp5bzmOrswe60hbqB9NHrNGPi8QI9qZ7waNZfs8y2g2u
8sk8ywdhrz7m5/DT4t2MvtCL4YrnTW3F691pcCPS/wE+zQN63aXQmrBvyqLvYcLXd7RRD91zdpIO
KIN/AazpSvf5c7Yp5nQrKH4GCMcsLxJjfR8ymT2UONjgqlH8SHNaJG0GxKV+icMt9sCtNb24ZPGO
5oLi9FndvTgANVOiWbPtf1TRAbUEZxlr+VG4B8b0ddyT1lX2Vha7GXVVRwMDLXQ4EM+2vB9d+l0H
TbRHnpHTk7ZfymjqZ3q36mZH73pgTSr+SFBz7yP/sy6BNlo6lE1AWHWv4+thc78WmV0+9ofaGz3g
qS2yG6Et3tHe8N5f4te51dvQy0+7qIymuWnmwQBvTt23R+mgH5fqS7ntYXedcmACBqYeQVkUFrWr
UuEAHVmSlrWzDw5kqbFrOfojoRwn3yS83vqoy2Crj1KVVM3pv/3vR52jfYvvpHjYeszeeAYsH8Uy
BRClo0mxOud8vByUoCfOQnkUT7w9zE/143jAJcgDZ7LvUqc4yjai31CyN27N29/4T+xVGtTgWpAN
4v8OaHKKMAJczpstOdzro/ztJ67SoE7HwyVXCWMaEIeKc4LUx/sr8MbN/DbE8hMulmBZJwNIf0Is
jqmhM33kCasfF4lhxTF3/f3wQ956p19R2nT0RC9nbrlfLmLOg5Eq3UTMCvP0Hj8DO5qOywlDC5bz
M31IKUEmr+NHaurNU/b6b0VF/sZX6E4pdIEVfU2PnCLMpoBDzjaQPew9DuFmP/b2sF6EWH2inivh
EOuESD6Nrux1++C0sMznpRvgQHTZ3OM3l8pFwNWui5O6E6xlTEfFLVv00gNt47D6e+q/fZExbRch
VrdClWdDMyuEWE4R8T56BgFaIddPV/bvcok94atv2Bm4FgOd+I2VenPLXURf3Q56EchZ6hO9m3K7
FubHdvw0VpYDTN3NEItuWUffNjbHMkurLzY1jWqWvkA9rvAl3UD2Y4Yt2HtXeA3QwkZ1RzzGu8yp
XBDJTjvaCytoY6BvTOWbqKupxIpnVKRw5PEz3iexYVvBVsvq1nctslycnTxkrgrYqh4DEI010vHp
yUge8/l+MjYURW7tAKoF/8RYHZG5IDbmjJ+5LTfV4yRWjxQO3Sg65/5dwhrV9fy3oT2PJv2Apvqo
oUXZAuQZlHDjLXlrNC9/x+oMTQFWx1rMHIrlr7B81fuN2u3tseQcQXGMo2RddJQSJQH62sxYnIde
peFXU92bc7+xJq66m5xZaLODuwCzojKsy8+4ODOxBJ+BR6SjLSbGgyVAjukK5VSH2Y++TH6F1eJN
H4eJZ+rZRzB3x/d3wnUxZokOqRXxJ6SD1++3IW1KI1HR1TObH+oEhpUzOxlMJ59co3/s63xjs9+K
hzyDgqQ4vT1rnbBAH5KipNYn8NgkoeXsKcATRit8AAhsz5LopMLh/S+UlvW43uu8M3gpUsjClGCV
TghiX3ZtWU527OtnPO6g9DSDcTJyObTLqcRqM+mO5ZQHNj3A3jWt9GNVwmMxik22+a0lhQySxIdb
PJbX95M0ZtApGh4+i/6KEnr1h/5JOVNHtxGpgPvdAM6CWL2V1NzaKZdhl39/scSiri59CEW8t6gz
tdarEm3VAW5+GINsKkgyWVAK30ZoBGTvdZAG5NhwadVKPYWj8QEj89eNyVwm62oyLwKtjlBsmhRu
C0ZQVduPWj2+AoLEjs8/0TbqHf7STm/zh8xPn6O6uVfD+Mv7P+DWhwJqBSbCkWBdkfbBUNQZ8my4
sqqzZxQ4X+jiQ9UOG+iNG08myogXcVZTZpVKMKfV35XSI/TQOMkJiJbg9U5uK058KE/l/SYG8kox
bTmLLqOupjE3/dDvltFN76pP0QFE+EOBFRv1d8tbat/Cydpr2EXAdf0/luBvJANvfsFqfq0aplJc
L/O7n+l4WE7zonpUCtXf1MpS2gC1B+q1fcDJdElklzZA6kz78l4/y3fCc/Vh/LYtw3tr/1wOyyo/
aqjT+eOM41tYz8cukE7+PGycUst3rdf1ZYjl3LzYon2mwLPXYS5Lve4p8+yNvrZPtD/S+G9hp3/n
mEuNViFtBZrpbyNpXTNNYRtx+rZNa/eGeFen2x27m0O2dNI5DFDnXqMdZDwYrTn/O4/VAy2rfJft
u137qXxQPo17HgGPWzChmyvnIuJqx/QB8AFohst7p7/LENDAV+u0nY5fYdL+jt9FnNUe6SataIfl
MPXv9VNyjk6WJx+VZ/lLbbdOSoawcWPezLesi4CrLdHPcdSky1A2PKq6wquAFCZO6wl75bv20W/t
bZ2mZbVdrUYZ/STKgKhwrF/gQZd207AU6Iyo2NW81PLxWcs/xYr1aIbnaPh/ZHJUaf4TbpVRZkEv
WWU0TuCs1Bns/PiQJtqv9w/uK1TV/8zbP0FW6WKZz3OGJ+hMba9qdlj46ifddKyfGuii0K1czPse
rT+tbhun4YvwnP2iwrAJL7y5zS++dLVIlWieWhxEZ8hr2kFv8WqdjpNw8LuN7uHt++Mi0GqVmgaG
oX3BebJkGjOQXnjmi2S5b/09ueNv6cfwfut9I93eg/+M8WqpmvpQKCnkBqRt/W/Rg79PDvNRRs3F
MzzlhHrqfXEn/YH+GNKrtzZmeBm79xbt6pQOZfgL0gifS6fy9mDVsnpQ+25L9WtrBlcHNZ0/LD4N
PrGDrZrmnigYLlZOnpqH7vsrdivS6qBuZ00eSpnvkSBAlDIyHq3sFsIpHTbq8TdzmkUoRFIp3lBH
fHsj9HMiReXSKRp741GJgnGnRP4jXD9545K7fXYuaT9iKLy91ziVGb91MzWzpRAcRE720jiFox6x
1h1c39Y+Rpv77fY+uIi4mi4ABaPKcT2x6+XkIHoNAqzUwR7TB5marOgqH0NvK92+uQsuYq4mjs+H
SZsSU+2T79JC+Z2QDFa0LvR8XsFqpH3Pzf4L2KDj+yvm9kT+Z3j1VcdKaSILgQcCB03tdLAoJ93Y
C1vL5Va5COrYP2HW66VNu9pCisPu0fI45rv+EN0JD8bDoplVPpSf0ECjOBt/rP+d6dzSNyI9vQi8
uifCOR+w0CVwkhIhv1OyrQg3RxAG7NJbBIK2VuvV4PjlWR7OdpnVz+I0nvrwa7opnn5rVaL1SXmb
Jz8A93V2BME578FvTpSfxD9j48rJPvB62wdFVakYkpPXtggpuFuA7RtHCsJVFLxowNHnW/OBRjGc
KZswgDrWvAaiY/r0NI+pLXVf31+Jt78QIC8lNgvY2/rRjVw7qKKYSEv1ubGHj8GzLTit/TVHSWxR
Nt9MOW9MHXXffyKuFocfNqmVIJNiSzVKJ2nq1V11UJGW2Piym2N4EWeVR0RBGgbmoPc24EGkYF0V
vxsscD9PT8nd4Fp/lsaE/4D32/txb38ehSjACZp1VY2aUcQZmmRBzQx0DToRJ7bzHGw8r29coeCD
wURSDtawfFudXIiJhJq2BGkbIIsTNedoCwFy8zv+CbHuqtdJ1uYd0lt2Hf4w6ukA5MKb8x/vD9at
ms/lh6xb5SUtJAM403LRwIEnwzO8jNnBhwhAwhaXaUksVonHm2CrlddIMS8CQBA2Ox0pS9M8Bb3v
Knl+ihu08jRtY3PdXIEXQ7hagbUiVXWOQIlt9KHbS+cgqvdZaN5jJ/3/WXRYB6MzRz/uCn84A4HA
c5tIXfKqDnSmI9HJQce8P1u3V90/UVZ3tBWlhRIsbP3SJxPAT4IG9r9/YTBF/4RYLeyiThLEZ5cp
Sno3tl4lDr33P+L2IvhPhLWvQh5JZkqDf7ALPBAH607g9puVxg3Sw6Rt8WNvBjNI1eiO8or/e/pe
VAvMwQxrvQSsJcOTazppb4jTropHt9dT14Ko/f/4totwy4K8CBei05MJVibbow5N+KEs2ntxDB1V
O0/1Fotz69OWf38RqxmqpBCqpTyhZQ7p/FlLml2vaf9N2pdtx40j2/7KWfXOPgTB8a7T54FTTkpN
lmRZL1yyJHMmQQIcv/5uuHpQMvOK3X0ftKpsWYrEFAhE7Ngb/eboSjT/P0e22HoNtvzY95hIar/S
8tj1QPVIReDoQS3WRnZxm3+axcUeTDToCeolRoaefRDrdilDvzpZoaG9lC0A/BBCtrh1VYrWr9P5
Y0VXsToDfdwAImyIV3lRfpuEDbRsEWF/TNa/IiYtHdzSAX62udgfsa1VXaohrG8B35GygHFg7nio
bIpg2NKVJbtUMDkZ4WKHzCME6jUL1pAivOIoLoP4B0LO7SZZqXRd2oqfh7XcHMWgdbkKQ02RQZx2
oI9xjZQZawzFQ8/LVSrGtfLIWfMoQtyTwS02SZmgnQ+vL4Twc+mBj/CqnYGCjq/ULshT8BEAnygy
KISM0Hcmjvf1Ob+AzoR1QOwhwQRwFoTqTzdPJZw+VeVryXDrpx7kbvkWQH9URZHyveugLVe4aApG
38cqIOLyvv1kWp6eT+feLizRDDK2N76BYX8EaKb0qoN2Y7rGvvaLO+t2DUd4MUb9PNrFUalI7WSF
gbkGB4uiB5pHrxCnBhpY93KwgHioyBhPYAH4MawBJS65gs+WFwemstsBYm725I7d8AT6pCPYjx5X
1vLi7gWPLiJiAwJyy7qiTgdgrEuZ73puCrd5yvHaRv9O0GSuVLaeA3EH9FWw3oxyeV4NwMsguaZK
P3S6lBCd7JJSwbnpn+tX8U7cBKikNjBeyN7YZ4c8LI7qis7A5XMDiBeyGAiOsXdPbZqzxnuqY/tk
u+6VhRGALpK6WSJQV/FJ8hScubtPthZ+IdJ4kZopXm/qXitcUIKgwe43BMT4hUaU7/8C9fDF/QLp
LLB+ydaoZdW0bNW00CyMbrzR9lLjPb1zgulWevVsmwXVZg1IczGABhbxHxYXO9TJ7RYNQQiYIrUE
QVS1T9R3kx37sXZZElpp4o7Zd1aUfm62W4evYLEvO6JP5hfLWVLaofqGAUu5x+6+vutvcmjAmb6J
VBF5IsfihT2u5W0upackAPMfg14srFkXYMmQnQljmN0Sl7jlZgTXdWCg3WW9bfKyy/tkbnFOpoyj
aDnnMrE/+tG+3JoyU6p4owdB9Ieyc5P9Gi7x/3FO/jHEJTmBDraKpATRIJ78xI3sPAQrAthlb6o+
JKByc6rnmeztiri5syZCdNEh2YTKLgwwgRgLd1sPBJj6WG6pqN9rwGPWGvVbfcvyKjSmtQKq3KBn
hxSUmwQPWfCBLEsYRBVGU8pcmAqupPcEqbcNhSTs8CO5Np9nOHe/CMR1Hq5iiOUm+cqwDJY+XWSD
radqxmA4BXK8c9mOhXFgv4v9uI+uRs/Yg94LXdvTlm/NNZ9/0TN9GvTi/oZVFPVS2B68IdC9ylfQ
moT9JCFN/Qf/vgbBkUv21VgXl3afcE2pGQo3jY75TH9UHBz1q0u5NqrFxmla4sTg0wBm5Jg2Hg27
Tf4IiLZn3cW39e36BbY2qoXvQ+0kMYoK9nqtfxysJnCs/ogO5JUturZDFz5OBzduXIOjF+fBcGcn
9cbZvOmU+CrOHlZigbURLRyb0oCfF8zJyEhv5L7InqWb0V3bZdcyCZ5DWkC7X7F5AamB/tp/HsCF
d+tzmpoWQz5O+CRkt3RLYle9mfdmCPj+5H9t7bJvQWMNSI5kT8EiJT0JXTiJPO0dwpvO+s5NpOSS
DzqObrmGC7t4TYCyBn22AMGhf22xcMjug1JYxhqGC46yq34nm17w4AFy0HrScK6/HtvFuxhiOEjI
obnXQEfPqUehFO3Q4KdFNdYev9WK8ouT6Y1Gtp/pimfU/cPAobPNVaGGSkyec9CQ35npmvj7pe1q
gUcEvXsaWjeWSLFMr5WM5Xi+TmS4UrJMso6FbbZnIIBcGfClcAfsBWAvQZL6vKkIVHFg/5MwFMmg
o9Ze8c25jzeWN6G8AErVQAETYL2ygy4Nz6agtUF2Ff0pSwRTi3dXapJCdSk38Nbrg7x6TEt0myRT
uDK8SycDQCm0fBg6RVviYj2ZrtgFiMbkaYy39V5W82Ukrm/Xe6Uu3vc4EfICBGMPYuPTvVMllFS2
vI2yXXkPtvvdGzjn7ltvPSy+tGjA84HFFNA+6+y90TvAKbRYOTft60BtmkBNoxWPeWE0KJuo6DLD
QxENncvyjFZZk1roOSifA7xOoUuxd7w4hQCc4SXBqpTUuVOBNZARoIwOmSU04Z7OXV2RiWoNRjSg
t7qsOtfsf6YlRMay1J/XmAIueBVYA58SMvwW8LVLXI6STT0XsynTGjR0cnD3uUkIOly0PJi2O4/u
epfK+ZI5GjKWgLdC+RabcXGxtuPMUlPCPNDRBsRwALFK7+u9fn7xSAvY7KDxM010Vp9OIQeP/Jyn
YBVVGdhWSfcLOlIhEc23r81ceHI62HEy0kP+BAWnxVKBqeNvwDV52SQAivUH7Ydw3RmQfDCc+qht
r+XGL00eWsXQOw1dcRs8ZqdDG2IdDJQgJgCyGW8isA/UzoqjuLD/kBO0wHuimxr2xsJCxSYDvLkD
yNHj8qrvkc4T4LJWx6AuiE+ZuZI6vDigT+bk9z8Frh1YLh2zAZUI1X85069mXO3vl/Xn03ARKJ9P
Fhb7rTYIKE4lWQk0ib6ZSVh27FAYpZvqSVDm0V6tksBW7ifr5T/YHp8NS+f/aWgaFR2nGQxLJdjJ
8Qio5MN8IwNjYG7pk1a5IPtcx1FdeOKdjngRKjCtnUhZwbB84lUIjkOws8aSwwzvWLX0qBOsH+sL
GdJTq4twj1dmaUcRFBeN0dxbHHzi3a6BJoUogkknrgUO0Y4GgqydwvM8MOxKwjFTh4rgWYjQKlYC
mQz0TvwJOuIeMpU5WDsdJIIn1V19ap3f2af2Fk8tcwbXbhN3SIkWnr4H328ezOa+tcM3+YSOvbFx
ExDZW+Av/A9yBae2l4cTZMAT1IXlyk5QkfCV3EsD2+f+CBa+wAJWd7XOeHk3fZrfxQnVC5sro4X5
7UMagu4vt29bc0d+d+KRYLZvU/N1Hc6yanZxbK1xHho7wSYGX+/GpiEiT0llI09PnfqD7o0vPTg6
NiuH9jxMOp3hxaGtoDwRCRujlRrcAky0ASBDuyYcP9ZzMRd2EiUI+nQ0QRj62c4VXZY0REUbRD4b
XuawHVRVILz20ph0pahw2RJOCcJ5sNMvKV26aC6jXGtQJ0wpMi+cOpuuY8h1x/kdxJZWEmkXOCkA
mNENPFLQ33Fe0U/oiDZDmYv9swuQ3SQ3to+GVNzIYOt5Tq7l60/xqatCbWMLqqcb44FhU6+8YS7E
AWD7kEgXHXS+6hL4RTtj4pTAIzGQa3uknu+1Srul+vzvA3icE0ML1wcI8JAIB81k0FF/5jxzZ57k
4E9ZGc+Fu1K2sCDeVfF1FojyPLVzx8Tpr6su7HTqG87KbXwppKEIzYzffBSgHlo4mLkR2BaS2j/K
UaAI9V/NvQSaVN+1Ny3eVK94MBzSVfatSwsFdBAoZySRHOr+pzdlXUtFsREL5ShiciurnX2aTaNH
hSq8rw+4diEckMMDdZyk3MDvPbVVaXmRdTKaH7zkoUCr4XP06NwIUDtBxqm7lc5UCyfF7zkwueJa
/Ae0WZhfR9L+AOKsnQVY0ONKLdDKAY3L0cHGropurR/v4iri90tGYlPyiyyyIArk0zhox9FO+OI4
rtl47W1+mLfqbfRNrV0HULb36JDs9ZXsyyUv88nsEmUzpgw6gSmAGyBQ8TqzvROV5sfp9+E/KGXh
+fDPAS6RNmY/Qe5ChsFoMQtS+xV8wmvpgEv7xKRwYEgFWNgvizm0cPf0RCZ3tI2UgSw3PGzQ/828
NS916VQ7BM89mTMGO8vCkFHygrYtLrq54z7h33RI0H295y8dr08Wlun3eBbmYKqwQEtxKMgGATek
DZPwaysr41hmw4Y+iztQtKNfxbaOGmGbzlBevzYhp2IRytPPA1mEXjGefEXbYyDQAdw0tt55jdqE
ILPdKD0pPbAEoJ2uKnZTY65YvrS1P1te+kXs5s4xMLiI7HPINSgUhOII4KFysDKNFw+vA+qt31lF
tA4uove2qdoGMocw9WgUeDnoXrklB8UbkGN8M9/4Q3MTh87D1zN7efH+aXRxg5ktyJuzEmFPNKKz
pD9YOlu5vC5U1xyk1cAMhG5IXJfLBFQ3GGNptbLl9E749Lm45S6yGy2E/ZATfs+vxqACih50vsRb
ZeW4MLwT24uN09mpPo/V73bXFvp4r1BdWblXLi3biYnFDtGAVGp7aLD9Bv+NfiNCyRrteNG38ZcN
8q07gAC/rbUfXdiWJ0bluD89MUmXKMQsYbTRoagE8TrB700O+Xl1xbVfnEC4QaQewOt0lrTR0kiN
Ehs3NPTY/MG8Al50zeFe8FIIGf9pQo7101i0KQXxkQETkoCjuk0PyVsRRn4FTeLJL9/Ix3BYe09d
HhUITEw8Hs8TRaWmjtMIxU63sD4gkuLWyY9/+1jpNpjHENKA1+iMQDbKRZGLDny7Q4Krg7R+tJoR
Ops2pFgtVDwoaOZlwnBxfbCE53bPwB4L+TQo6OSKCUFF61G09hqPz9lswRJSrQbeK9B/PyMq7LK4
R4FKGG7TlRrUTxikFiP74esZO08joC8cOTVE66ArA8PX4hxZTlRNpl2jypHr3zKAnlgP7S7wC3gm
hjYONBgm0ItleHcm1F8xLn/5yQUD40j/I2sIZhvVXN7FhFkVRA1LGNdDfa8HqKH67eQPbza6C6p9
HNbfv7Z4dqMB7wR1CnAIUwmdWxpU44o6cdYY0KUC+XPiNs19i6ulml4KcJkMPxv77muD0pGfjBBm
bCn/jcgQj7RlbhQSkyOD+CH0h9sx35BoQk8Dt/yk4T/6vgTuSUBGPjeaNST5ef8GwIGgQwJlkIUE
5lmpY55bqy7ZZLtcGW4hA3rVNMOxgOxr3qghQ8nYysVGqZ4U1QhodD9EyZWK8uTMWx9SnEEZH0iU
rPgceZWeTob8TEijSupqtEQs9poy2UbMyxEsHFCZO2RKabl5AnAAhH+rra2NMnNVDMHXK3B2YDXw
fYMIS6amwce3XPKcZnOsG7kNgF32Hkf1HmqBuqdqrPL+A0N4JZq2gUf/WW2EtZT1yMNbbtTrPOzk
LjOYAMQNSsErp/bMNciyJDBftkUp+kuW+E/bLuN8TiwL+zcZk30KoSR1g7QcrVYm79w9AGWpg6Ue
ui6QFTxDmvaZLQopnwftE62af1mFWZIw6hwbYnsdLQEVdOYWmJ2spWWYE4G2lox2CSI1pdTWKD4v
7B+QfCFqwkMLUc3y3apViWk3GSS7BiQWPLxXqhB61PuCoc/MLqD7KKzh6etFPXMYeJmjiQWrSUws
7bLmACVaPZ8HYAdzpQwdpbohEEgCq0O5M0j9wLPsODWgrRqmx6/tng8Vdh1wLUD1Aw5rCa/rTENL
MsizutB1LvzJFB9K3X1UNn/oQeDnghl+DRd6FttgpIiDwSeDSwfJMfmJPsUDDpZUtdH4jHsT+lfR
a1qOnogLrxzWuivPdy948GTEje4oNAguT+Q8Ar1cDa3hmvl3pjyn1fPXc3f++yXtIG5nil5HWZQ6
HQmlSd7TqER2tsIT0EUGoNN3DXgx12hdzqfs1NAizJ1BBBuRCfH0qGiAP3bTdeOo9znwmAEd1ZWj
eHFUBkIOgHfBK7J8IEOZu+irFMyBJcR/DzMxo9sZEjRrGalzM+AUAk/w7xQ/UoqLyesSSFinA5Kk
2W54IoB5o236MfLfjA0NDJnwXqMqON/pkOoB+Q2occBoCyq409VqjZ5lTGVQ1oRbbgSDjknKcftT
slFnrfK5RuYVT32e7IbYIrq7oD0BJpFzdmJ0NgL+QNBYCO3c0Tc4+H9Ir7WeloCE3iQgYlYKMETX
I4W+eVHv2iqqt3PCfvSp4iVF/AzlxDWk0Pk9dfqZFk9CYTpZasz4TFx7IBBDdWPb/CbMNPz6cJzv
WWkG8TdqmoiCluVgY0hjoITk0JECDHQTyRaw7UY0e0lUfvu1rfOllbbAG4ueGMg6LIOfysrKUREI
ftoEKrWzdc1QG0fLGdSfoBYOSUykbr+2eE4rKFcWGBoCbl+8npa7qU9t6JonGJ7eWqobdT/Y3Ph6
1fpFxS0P7Pn7OemvslwPUKeEFBYklCbV9IqyAldkta8jx21nMvs2za91o1nx6pfWGJSjCHUp3BNO
1+leVxLBS63DpyMzxt8CcauQOgpZK/gaiuKiKRCAQu8EsCKkAk5N4XKOJ5PBlG9A6a4u99Qft6nX
+fG7mgTCU132sVrNWTMqN9+nO6RJoVxeFjAavZBnbU/DCi/K1FMdN7smHrjz1mlbzoFTWHGpi/X3
gS7m1JiLOh012DRcyMA/kRyl1xycsnrIBQAja2/YS+dHos9NVOxB8rxMF1nGaDij3GA8i4CfVdqw
rCEMYpcj9SZmruGIzt0xRvfJ3MIrDFPcgK8e5pr2qYpVl+Sr+oGXTQByjuMigTCLnUJSmzDoMWNE
gM8KyeLSbyVssH/tbpvb4k5ZFR1as7jYJmZfamIoYFFlhQuOTLertit+4PIy/XNQi11RZDxWRAkT
RAntaw0ErYy6eSC5lcB8bEye+DUHTZjs//16tdyPaLz++3QuVizVWNe2DSzL3qwk2rTiTtpNPbKn
vygNGd0LD1WXx7WLdG1WF5kJTTemXovgbfUS0txATFWt7n89rZdMgGANLOCqjECW5aqIsyFT5Pku
K612FVV7RytTG3xt5OKJ/mxFfopPXqRooE9byyOGUsCdxH+Z/rgHksL/V/Qg5HKcvknxmEA8RSET
I9NSi/AjQU6PzzNmLe5KXL1gmYLgsBFdCQ3gtslPi25lDi/tzM8GF6NTm96AOjwMFvy5n1D2G3c0
PerOj5VZPBsYsr7I6SDDIllSzxIAAMpWVpegV7V97oL6PkGjpS97WJQng3nTe32l+to28si79nPt
Hjgb4m/T8JA6VLZQaFzMqdUVhiA5TIPjN7lhhtDf2khk+6bSxF5NJ9NZufbP7p2FwcWcAsidjkpc
oN7eTO6Mu/Vh1jIwnI45XxMVOn8RL2wt3KWA+2cgLkY/ov48KU/MfsqqAQWKD03n7pSAWZHXIR1W
lnNtSuX3P52JpE1yCORAWEzkxb4XIIuhhih8NYlsN4rh277ePRfNaeD5w4tfQvoWg6yqfBxUE4m/
qdO1dGeINvYUSFyj3xNQU8ONCVTA1qLys7e2nFlJfQAgnA6y9IUDi6G/A51itK00KZIzzsgTD0wC
T4nJDlPUH8VgGTu7lIrHVL1hpjJDMw9bCVDxKWC2yj3MkmS8KOm+MEECTnujQqc+jdzGmFfW4zce
+8RvyA9rEbS/IZzTzxg9ixnbuOYooWiF/jb2eQJsdsq3yAZAJcihm47Al4D0vdpqlbHTskbzDLUT
nsNrv23Iba+Ps1cb5U9kKXEntc6tVoGxqrFuuVDeEFCvTa88A8sPDFk1kD7gdQ/q2MWh7PQhh4oo
DiX4mw8lRMX4vFb4vORykOREU6Bk/z/TRlEdMdVlCzKjRtRBNTpwqsQpXUiJPnekRfsR6X3DSlbg
LxcOPzIJSJPrwL7gubHYNqiBT04NVip3SMv5MbL64hDrHcs8yoo4WdmkF2YR6TAESkBsyvfF4nmc
dc1U2BoA8nE7H+s0vxbjWoH67NVkIlqHAdTSwd53BqcFeT8muGaDW3ETAnU9qHiJywDFS0GenAq3
tev+hkB+Il859OcX72/LSI4DLoE6/PIANin8CilL0HaE1rdog+B9l3zXXWfTb9bBdZdmEqkGyeWC
r3Ouk1lLlTGF6wTRxasJUiptBJTvazd2jreGyAUeW1KMRb56l9UNEzisIS2AjPoTrEjcxquPpQe5
SaQz2ONq8CeXf3HIAMInKKYALnxeTJ4iqCplqKiAOLz3wa25odfOnZTQAyrU/3psF+YPpnCipXQX
WlQW55nENCfQeUcDU6Jubat8h0jLz69NXLrrTmzIz/Dp1gE1xaRMJXjQmo7awYC+m+2sdGAnn/ad
AepOa8ofgQXbi8o4pFn5Z7/vf7+N/yf+qG//nDf+v/+DP7/VbGrTGO/f0z/+7zF9a2te/xL/I3/s
H/9s8a9u2Ef1TbQfH+L4ypb/8uQH8fv/Zt9/Fa8nfwgqkYrprvtop/sP3hXitxF8Uvkv/9Vv/tfH
79/yMLGPv/7xVneVkL8tTuvqj799a/f+1z8ofNh/f/71f/ve9WuJH4OEZvzapq/Ln/h45eKvf2j2
X1Cng+onlp2g8RruY/j4/Q3tL8ixSH0I5GoltQ8u9apuRfLXP3T9L2gNQU4UvUUoKOOx/Md/8br7
/S3yF1kDBoETMkLAaJnmH3//YCcr9M8V+6+qK2/rtBL8r3+c+mJZTZb9Db+rO6jCIod4umHKgXXA
fneGV5n0BVnt+zyl0FSzxEqaEjxk2slRgymEtsgW4lRDZIwiSDk11UzGxDqIR3sTt1yqhFU3vMcp
diccDoNu9BsS2L+6KeJeoVYfUmCtzDNIMUFQ2BdOc6u02TFJzdHNEmJ5pCTf41nZJGML+Gm6E45w
p3aMvbTTWaDdTcAh+3UWgYdWBRC5NVH3b4D1Kp2bAYAfSJvlnjqQZ57mpWt2Ckd5hO2jrPGavk28
ER3W+JDq97G+m+X/d1H0xhMWzKOY3VJ9yKl6NwnjwBRyXfBJ7ODU0I+Sd+9pJ9ymt/WQFeDDhcTT
AzfpG+1H4jkQ6/CqGv2mTDG3MdG3XMPDs2Sx6WmR+VggOQ7Qhw3CbZM8DFoMnQY6PFcN/DlkY9wh
Mg55AwoWUYw7wcxt3eU/mGr8yiPjhjsRdBhzETZG9FzZBXONemCeOcazNxJlV6FZzDNr9arLpvs2
al+bId8PyoHbqApFpYNA2ExvVJI/ptaBadb7wK77GYIUcGUI3AoA4yACpNeJjwqw+PMnxnY6FgN5
KuWHalHf8VOSviR1WM8GGrXBUAN23tLV1PZmntqdGdPXwZp1z6x2pZJB3Z6iZbyAYoh5ZIrTbZIk
ho5yXX44Om/cSFFvRV86ILxCZ6k5Pg9lHYOjcP7RJibx66J+a/vyiduTj/uq8u3JMT1d9KqHWHBz
NEuATMGjDuz3AC3mIUfuMDehlphAsjKzuTeicuIzcgXMKJByMTI1JU+e26wHEMygHs6j8CB96MGI
41ZGPoCV/FFxxHNbzsBE9KnplqUzhJqnpww9dy2kEpoIz1F9Hn5pDjQoitiEKHPvdhmb/TbKfRA5
JiCpFD8bYrud1mGQ0YgOxRYEHmUbaGRw3BoiJG4xTUpQFcStB8BWJsvYTIQ8NlnGXKEw4Yn52kxN
iL9G8V5NmsZNO2jnpJy2fuOwPTSpMGVzisVK95qZW17W5u9cVbl7q5dVjNA7f9f4ULuG8chYA51M
IqC9Y4G/T6+ALEWvP3bz7TTxxuuqavQnZVTdeEx3JdCT4JzCs8n8FkX5c1lkj2gweNZEsUOG4VBk
k1eOxcZIkLjhuah9EKP9slr7mjT8V0mbb7oFkMQ8FZWbsbhBJh/c5KwFOHhkQZwAd4m/ZOCfdatE
fJvH4b0ecbAhjbhXOf4HKs0RtsSGaUPmRZVAk4/C3H4wnkSDNkGuALPdNTd8UpkXqeJdE/y66pvD
2BTpsew7t8/qws0MiqYxkpYoBhk+j5nrCFZsFBS8vbaCD0ocX+dsPwz39TyEqL+BZMtCx3bft/A0
w2s7ceaLlk07BS1BwWCxR5qpv4iNH3byEi2SSuHmWVJ5ZhR9aPkIsdKBAYCnIE+RfutEekTY6w0j
CAaUsUEZGuplTkn8gfCfdk8eQRjkTdnQbjqruoPPu6t7tsNb4UCdt1LLwMyfo9+uTqItM+nNYJgb
Mn+L1OHF6TI8N/l8NwzFbd9tUD65o45+nNiwaZjT4CNAvmdKI4CxTK66bZ15MzM2caxv+IicQ9kg
tWIqCWQunTczaanX1WblGXHzjQyWCLWsCM0GBRdAhblrppXHSmBYC9ICpKZAwKmrOt0fRnYQitNv
LKfbRtVg+2YHSMrUREeVHMvaVNxmbLmrOVq1naNjFxWBHTteFr0YtNunhXGb9RszGe+6sfmud/SK
6f1jlUy+xsRmIHhEOtAi7rtDpPahIAG37F07j4EpYn+gpm9E3S2Ew19Ti+0LRw8nTfeZGv0wGjUY
jditVCglqePPRlTgHyuNLXi9D2rmbCEU8L1JUl/oWxtSaJmtgN89BuVPaSuBMFRQ0MSO6lkWdNHm
Bt7GFBu84OJAbxq8mtAkaNTJAXwrB7zfBi/rrZCabe4mM3MTq9grGf1ZKYMKouFN4ihb2lUJEC7O
cWqrG14TzRXRnpeBiOmmJ/HRKNKNGaVXEagLcjo/IIjY1HXkayogTbUAbVpTqG+jDWXsnKDgxfF4
pe9oZgVzW6O82zMc4VSaNwLHpMmuFTXbTgMaeTkYUOGor2s1bVyFte9ab++T3Hkpxas6FYeEeSBP
29J8vOmqEitVzRCGq16F4FuqxMDRjezajKr3bkhcVXFuec1+mK321CjjfTO0z1o/f48Z2+EeQtPt
jx5NANvfFwlUt5AsYNp37RrtJBCWtRAYd+l3LcWbwuDDOxR2/X6ufaiCg7LUDgg+ujXvxJAd01y5
n0V9UzHyk5Durkgex5YCVNHdtI5xVdX2XeK0e5HgS0tdtSxuE705csBRI9BEupmm7iu9eE/M0p+b
6pib0X07X2tNcc11576o0Ck0GU+glb9tOh9MCh5nRpha6cH8lQ5sb5iZwNvV+UE68a3XrjOrCfNa
712rFs/abBz6sdW8yggqMz4kKd/MKl5oBtvoXYq+p/i1sYxX4EWw7Gpg0XHDRbOdkizkpg1eb+eh
0prjnMetxBI8dXa/UWbtlXfxFcAdL3YCRzLO5Kman+tKe1HG6oOO5EotwXvVRF4h2nujVeFb0+m5
bPUGThaEGoke6Fn+mHDzQQxbpyX3tOO3SqI8DDq7s61rsP09xIPz086Q9CA5z8HnemdVql82+i6q
5oOuGFjkitzhutwUXA9j3brSIvZmVDHIe2vnJ2mcq3dHL+8SCiiartJtloWpMr8ITT2a2hDMCAFx
b2aB0U4vkT29JxLFZCgfZg6BijnP/MjW7zQEQQCw236cT6VbTvqmToA0sq3HtDJVN+V438TZLmHl
tqj6Lag/w5o/1IC4G7mq+yqKS27MzGNF4mcn1l91hd3Nbb+ZBkgWzIriF0r1GJfxj0iFGxydCphv
Fo55tW8a85DG/Ahw+w1PDL9Tze9tclfGL30FRA2Wr5+ib44VH1IORsTMhGYee2aTBSzP+GPIu6u0
jVABN+mzLrqNlVrAXGtQa7C35ghKonjmGxM+Jndk1Nd2BzAg3tlgMGuGRz7YgUlo4VJh+HmTvmCb
xzhx6ndS1siSlRAGIxw8O1BB7juvYPZR16wfZKZbACa2GSEHXe13gz4/1W2Nn2xpEA/QhLdsv+q6
+7Gbjuj1RIt2uocGk6f28V6fIOZEh03G0iuHARe5EZnyEGv2MY5aHzgs3Co2XsKtfa9ZYKcoX/Uu
2mn6eGNQHg7oOptjvpfHszIFlIo1hOOTx5T+xkJ3cUHUrdPUAfBbjyUShG0cXffV+MNS483AlLco
ITnuHv1WHyQYHu2P+Mrb6tl2ZDgyAalT++gM26hx5nPFuEv4dGRzfmzgadvxeWIbDZOpGfO+yp1n
MlZer9HbgbJQjUk4poOPvP0tEmmBPoKYxEGdHoLGVOk80878jNdXVabsYtUKajLcKYdZm/2ZvM1T
FzokGC3NA5/UdR3XqLM1UPiMCvqjgAZuZNV3di9cPUlDZ6a+/aJDdLRwpuuWakE9108dskEFCHUG
Sn2wCgQpNzcqNW7aET9dZFeFJjwrbq+1odyBoy9g2pUh1H1tpsHMSjiL63kAObsKeqUYBIt17jlG
EnTOtG/hAKGFu+vUI8+HTQo0oNpGVwAnuXQUe/lfzZxuhrHy2Ty4gCWFeVeGKRxiX6vHcu68aaK7
zK6v7NY6yg/XYv92hthUpPK6MnMVDoFp/P2EsgNaCcey2JcpuQXm9NDS/kmugo2IQcmTjVPiRm0G
H+LBeHY4W0t/18rkgTMa2miNjurIqzUoS2S6nxR1ONBpG+nWdZSYbjKmd6OC1mkt8rQYUQS7b+Mh
UMx8A5UTHu8hqXw0G+upUJRbbMmwQWQSmwpuArYZjHYPRk3fNmq8tXTfHtN3uKet4xedE5CC+2aS
Xcnfwgv+Mg3xL2wpjemboum2vG/9nlrbBFlB0y7DArJCRdxQF9LbPy1n8hq9CGlrHguEe23zmoex
Boz1vFPn6N6uIVbNkgBhXqDF/c2QDIdBbT0oQvstJl3D7kKW2ed6E+oCutn5nogJG6kMKPoxK8Sb
0uZsVb0r19gZwDHNTbhIPMA4CsZ8xHZJnTtezJuEtkGlYQWHecOZ7U7YNnQsw6qnfoMoVOdBrdd3
DRNbZQb4VzgeKitXbUtwIUU7Eb1bY70zaHKo0Ns44zGBOaQppAZvBX4+onWYTx3ArRVUa4ewE5YX
4YYHFBJKc/Z1NBVPiTUenE7dJsl0hTwBekuLcOAMOrQzYuTxSiDewtvwaMXEz5P0SY15oChsp476
TaeZR82ZfLS0hVWR7ojZBvqAdw8dDwrVQK3T+4Udu4kwNq2qBYaSbHAzXKlQ1+JNyBotRNsgok1+
rB3cbAoaxKcGABC2SdIyINg5pYIgnio7I33S5xnUpM/i/3J0XsuNI1kQ/SJEwBaAVziSIiW11PIv
CEktFTwK3nz9HM7DbuzsdEskUObezLyZvomXwXvjsi+wZVaRmWIzvObnyWmOdtmGxIf9cWxKbYNl
X/nnMVsu1/XsTnWs8wn9aYiHVh6tNj8UOWHovYNzdej1MtlkGliFj0LNCcx5u/VX78RYQzIPGZdK
Iuf2WKbLbSntxFPuo7eJW8GBOepFaPbuQXeWJJvc+0kGuANGXV6eBs1/aJqGWzFPI5fx1snpidau
H7y8Os1Ge2ra7WarykMzOKFRWScAoySV7iGdrJPocSrf8miYzNBXgnXkBPa8xjuCEZO1dT3PDFrc
hdzFITVwFeuTtP8qFB6nxnBTMht2fRCgNYlZjUdTr6PaxwbcJ2520atX1Rq32/4B/X/TZNkx85Bp
8KPIPT+u3MFbNnBOAsyW+kEtZZgJeRSWeqyslyrTD9ezsLPzc2+MNxv5hKaThrmd3/bUZ5ba39CZ
0woPZ4YAyEvxGZuo3efVreJBIgAYtMdRMw+2dbDayovbobiMHoUiMNN8yiqf7iJnQ2zqKJr+XPX2
h2r8x1SJlwY8N9C39gdhXBo6uXFxJvHPXjDfV91Ta5O2VdUm+U3btaJNcVUbCv+0NfPH///ONTYz
3DSbWNpFpxB6qtLVDNvdAtnnRgA0yRNRa0OUSu8VTWkbeIv1IrVfZZZZUHk28JChd4Q1N8BINXh5
3muPzbK/VHrJU1jp+Qb/EYDmdxcH2LlL3mJk2uIXg8rIHYOcVgqXS6MLdj5pfyAY+KVpdxm2xngw
unyIYbheUf73gcy0swXPGNY+qB2zqWZcotkmMmK+7zUAYNsH89XhtMQyH3Tf+thLvU+mgZzAXv9r
gOPamAYF7Z7SSG5TE1qV+WOMKKG3nHFduMQdb1Gdrz1wtOnyUWacTIPxq7b6ZwenC5Wv1dHarlwr
rnXqtPGz17BaNl5yg7+bN5XJRZrWkSdnfL6XGaykyQpMW4w7NPiHVpgzZ4mCGtwvddXF0uAgS9ut
uncYxru+U9fMuMus6iczef/O4j4aovqpfNAXY5wpRUX9a81a0md8k73nQWEqfWJg8Lfrpvu55IW0
msAhNuOvc17k/HL/GV+Ne2pAlLk8XimlH49d/uZ2exp2Gh91Ga0XO0v58PRvi/Xhb/M9/v2Prl3+
TP5632G5E0xTwxTs1kT/v73R5ylqgCugQumTxNUvaDng5TQjfR5ZikZ+V5d3SOrUeS1NmWjtZ5MO
j/DtjLgX8nsUe5/0ev3YFPeCagmJgw6Uz6MetPGo6+U3LitjKAocdnSrOa7C5bEvfJB+8/LDOo0H
4ZZpWGjcN4UXrbQHaqXRc/lmQITBMuvBrk8vOWgZT8mWiYEaK3AmlcfKyJvIWd76mddtiKYNTLXJ
8CHdQDB6VQ1xV8hfDFasCK1wH7pdQxbDc7U36WkYy5deI3Rd625bts6htTYghblBwnPdPdIQb5rE
8LSt/e68T4hSs8/Nwms5T/n0qnYgxV111qbusI79l5fv39bAa/f77rAQABgXB6PH82kp69tR8JGl
3IxrafHUij+E3HVnPUWyU1nGuRe4HpRjE5F1pRJry3+3XUXW6D5oNcXN4NsnJLtsAgfPQznlB91b
mnBpi3+o4apgls5zneI43a/gbp0sYjDhr83RPrwh8Qz+6I6pTehdHyc+Oo95tptBX1HTjzyykQIp
yt0ky8c8dqEawExcPTL6Po/puWQo9GyKtGTo3MfR4Z8rfTTjfeKvLrIxKdi3Y5PR+e3C2EKrNmHL
3e5NmMq9Me6b1Uipm5Yt2hk0ijal4c5uFVyknjNHc0P1hFlBUGvy9P8rHdKljpB7nERGM9N16kdT
zY8y53vVklBlKB7BWMj33JqMk9VrpLfpZXoeuj4R+6YTiNqCFRXLjdkX33p5cmuKm1VygF6PotpU
Q8IO+rHsnpPes99Kx3DvahMAn+N4NedY6zOEi0N1W43oOpR3MxN0cZ/WhXtjTutj6xSfdWN0h33j
ApXeWIfrbOr4py8m89G0ceIhy+wPx2Gv9155tti8kqSWqKy6lrPR/phGjcmuTXwQT3csO3WnLXxG
m6oqJPM43PPmlgTEi8osaoWuRzH3mxaKGUsbantoi78OkUShGv0pzP35vqpFc+y+yVEtw6kzzvid
RWbODysczrsFjqG53h9+787RZk+YTzX9h1pYkLrB6WNKFpZtXJdGm62BNoIzEipCCLFbATuK5lB7
AJjVOB3nufqWPceSUc4HRnbPs6ffaLuqQnPqozGrfyZd/aQ2T0IjezQs97hq2L2b3SeonluiSPRw
yu3m2I79GlZXKFCkf8E2uL2wwA7XqTwsvnevl7Vzh7kMSYGj9dDuhYg8b3xsr1zJBgazbF24l74d
uS1P2fWv8MzQ3pCpeJfOFAxWs/4wsWxHmq4fJ3/mqLLkkGwVINhYzNz44jj71gpKzq8WXn7ZOufH
6HhMnSGYQB6Lgz3Pf+fK46Rj69i7frdW5e0ol3u39R6dUnBR6Gw5Ifiv2lofeB9lsueuoMSVLzT0
FBsN7z7dCiPYVqnuzOa0+VuGFto0wrSbX3MA/VOPpAPmGMmClei1M4ZL6f74qUmBtpWJ6FeXrmX9
unJduwIjFYXuH3tn8gMfZjtqbBGnWMMhDqJBkVzugbf1iQ4VNeSF/e7Py9OwZW/YRKfJIDcqVhvX
3zZ78qWuojmb85vaJbyeye4BCGP4LFO1RkX/ZNj8eJd8kmgnZdjr9u8R+6MgJZV3UH3OGW8dNpuF
ItoRGGJzX/ca0medtSJRLnVKC+bl2nXLWIv32kqRFIZzmlCbhtdlYq/bvYPrNL0aC9nEXiQcscwN
pcruJq18EpvbBkLXgsk3mR+F2Y3ndTjI0rxfoS6PdVE/7tqXw9xbbNirH6HdWG8cBzcSNBptXE12
B1s2y2g0tsjeq+K4TE+aIfuLl7Wv9ljaB1TYb5pVDUGWCsj7nYHEbp7eKi9dQ9G34k72w1dqrtrB
gCc9Tpr7MCqpX3hE+iXP+cau/hd0bItKv84Pe42pum/VdZxvmRvlEiSvyAYvKecT7k1tjC8A+OlC
+as2q0ycvFsf/KX24wE2LsqvWKgyzLvJzKcHY65VpHn0/g31pZkZwCB+JSJNOqz4bArdXrE0tvJf
lU0GkEh5207Vm77P1p+mfhKVUx6d1GE0OifFxqJFavFIvOn1b8fNp4vljyw7e6Nwz7DzllkZrd4Y
QU/WSbekOY0B/n7eMEZQrZBIJviuvRUPdp6dkaPYkXTxGzadaY3saXnyNbEcKcI+63K7tXOYAQwo
YXo6or5px17WloszG/v5iJ/uY7bRGzPeD4C8NvSuOW17i3kBa2cNCF17KJq2C7Pd84PRdb49i2Zj
Rwpgz+LYz0BMaesaXEhr2K4zMUc1EpxrrnKprTMQn3SP1pbeI96/F539tpYaXSQwaqiXMJRNq8KF
Cqnf9RnQKsXUyT2qLc3Ps80XFWN7wzEwFPtFVeYH825pUk1GsuxqP83lziui/1qq53EGENvUeEIB
nNGHb+PBGj+L3TAuFjJPJi/1xPGXOyZ4oIhS3wv1hj6zwvh67xvrpfeTDNjRrfLjXCr7uA5cGKaj
nbWXDIwnlM+MhuTRo9wbI8LBhRKZGzQ0aRDadMMNS7bXnRBLc32nBtqW7kOr8j+bmingVCZjY9Uw
fOufSR01Ttn87LWrEZfww9bQY6VFRU2kw/7mr4ZIrMk+pEwv0bCuY7wAoWpO9VnqjOCZmmwOtvuZ
OjiOTUTzhnk2vln9YsYZeNyc1mXgKZ7+XrCk+o4FMaR1onfTddalTPK1ok1cJpiZvqBzk2Ub1/Z+
oNUZSVKmEt0BT5d+x75NK28oLLtwMzmLwL3DcdCNyOMMmnWXVMfVnJgcjVQ6M1vaXF2fm4HVYOpZ
omvrW7orN1q0MQ3sqbjVINDb1hogrbt3PRPWuea3wQWwejUl08SjG9vL3r8thss8tvsFtDQo7ZGW
YiqdyJj+lcIqw1oVWeSxBFlM/XEQ2afDkxV2WR5bZs/QBtafczF6h65fb7l6sqOqT7iOU6kKpnw4
PqyTVc/xqsssWorBDofcPCnmU88aIc6J20L6bWRIb8IYj8Jd3/BcAQ6W7B2eKeSAhIFSVAMK7FQv
urjCmDVI/Z/dqLhiSyUBCD4pd/fEa6/kltROlrnY1CNUSwIHQ0WNNugYhZjDA3RLe1rrX6MY36Gk
y+vL0EOGHf+qyZCJM9Lv+GP7tfm3EyaZXGezFXcdPubFPF3kqRw8pkFTII+9cOFtbDK+wQBHpcsk
1ZzX0VNGVJg3Sz+xAeyqC5HllhfReyEjv3h03/Y0dLHLiL6xWXFL3RPVdbfHSsiTb2ePfWcXoHNU
CVk9Pqyq+MLbfAu0rTOAr63D2nFBbd603KQe/cYqmHKxANndhT8gWxOzC/SjgfJTorWq/TXf/qZo
F6Kurfew6Vw7XOb8AAn6qHXNGvtmJUgrP5o5UMZ14i/eNtLni06HmEwLqid545IdE1h2NSZ8cUIs
6GjMjKZl2dwzzXHscvPFHPVUQUMeaqrTo8JpotSS9m26F4/Ste59d8vDWe19TBd+cjr3KctAmpdy
rQjT1C65al0MDNkL3trjTGurKK30LkRucaOvVc90vjMEuvwuMCuJC0Fujt++cI2K2PQOq955oBAd
yOv62miDf8q1xX3p9OXVlLWBp6khsCYkAkcucOH1uO0J1er7PNXacds51L2yi3zOxLBECljMbQde
w2gmoNit383nSVJ8rF5f8s31WOjlhQ3onGiU7zwPcm7Q5iFSVa/RvNNOkjKwH/ceU+MOqwQ1WnOo
ybqLRuE9dY3IImd24cez8T6F9z92ss1odHP4h349D8UUGkj2wkVfn9wNJ2sjSwq/Hi72irTVUAD8
bddUEbY60qr1aHGbOx/gIm4AVu1CfzYHkQf5SIuh9/yvLuufNavE+heEoFuXNYJXwbq99TByH7OC
e4Ary+7L22zV7MRPy7j3anGz7oMPvA+NAYg0JFWBdzI+k7CcuoPkSOpxx+4Lpt2vD6YBJrsNzh4p
nxt9RTDs9R1ckm0Ge1uQ0S6kQY0jb0TKXcE+v4JbaZS55nTtmoOlTq2zo0Of1g3mAaByWEv8gUuD
NB7mU1qVx3UdTvVETZPOdR94o0/Tv2MTsuz9u2OsfypHPgFBoiIaKieoU5PZJOxXsgV5UL8zBEMJ
d7s4zYMv+yYoXb24mKY6pkO3w0VaJeam4XitjttCV+Q6Z15QZf6ULC0XgTMKDexVfZQaZmJAF18p
AHLT7OiQNPNfi5h0Q29A/0XFTtPlD4CQehON4+iATWxOtELA5dNy61X9sz8QkmLI+c7p2nCxW+uv
owo6C5nIa8/bppAV+q67DDzd5ua+PpZV/pzRTQIXwaHaSUp7pk+5F+k8GKdoLkIMT1dha+J8uL2I
Sne94zvzkfTytaoQFFWmuthGS9aeQHHU7CJSavrJpVaEdbF+zoP6nG2jS6RDZ1drbuCX6H4sDkUf
0ivCuiCPG3RI86xizJ2/M8v4U+z+gcrcqd5cd1gTZzJRxhjNeO1l3jmppsBVPTSrO5Zhr63UAPLR
QjcV1HY3BkKw55BqRd2awdvPc7BSrB+q1WOgzd3+mj7FjjGjL5vtIUxxAL2pcqUFzsLfadrmXknN
D31ZIpziUKxbtwoHGu1w24EW7EX+cftzKddTrTv+vZwos8rZT4bZ1gPfK77tCZ8IfzPv87p8mvZe
izdNx1W1chFhAacFuTcDH3vOubGvATD+WW8sN7K0EsdBtAIhJup3a9Hdz4VGtS2dU1e5/9qi6459
A5WTzWV/2K38uzOZVFJUNS5Pk+MTZKk10Q5ZZBvUtt8flA9govE7MjdLT/boosIaelinNP0ij/FN
7gi1THd+KHKvu9Gr8Ud6qor9zB5YYGQfp/7dtA+PDLSCUs+nJlOQHZnxqk8EOBoWV4GeAmPU81k4
W2Dp9ZzsXvXH1lwS9jh8ugW8txZ4gm+AIRIlHnFyzklUMrSLgeN84+NmxvO+ZAdwB2ZcKnLcZ9H+
DH42n6TdiRvdWADK41Y3urjtPAQM0nqoahm4Dhg0JSDBEa3NITBQPO27fxT5WMSib36rEqBhHb+H
tXibR3iCq5yF06tJ9TYh5gsFwCb7I8K/Y6bJJembF5X3UJbTclKNfdp9CLGl3W41PUbI0x13JKTU
zEsNCVClh7nTDMxWag/3C++07TqUhO8yt7NeFrFx1MNn0PtXJQCOB6MygUv3JEW1JeSu5yXVujUJ
8goTZDgFP8ysj7Uu5shW8qWaszOJws5lqcsfBlxlVG2pE+WtfLbG3AxLr1CJz6Cx2f0gt2xuODyP
xLMdVbE8GpkPrOcVbQwUGma2XcS1i06IpjCqfC8LDJRlcQW7pUo5xX3pPzu2+GMZFUq8ngu59EmO
rceZZ13PDMLpz6P3tTaufiMNXY8dKFDh/mLLSevcOJDQe3bSRycPC6LJj5axnx0oMUtAJfUC8RVD
uaHbNjh0ddK7/umHrEL3b/SVF6r+yiybbrA6ewuMHNke1xH02pz08r3WsnedMrDKlH0RtiGuz1ok
G7ZRhfkJNrjFPcNUXEu6cR6BF7GBumodqZNTr3+fGx5+iirOFEsfCwebxMx/L+lPDyKf8ij1Vwrt
fAobbryACBSkc5bzC0v6RzgwVAj8NExy18IqT4AgcTeq0FnzWw3HjKAxTAWylF89ezObHQPIA3Jx
xTBWaj/ucXwojzvJhqhM9WAeCARwdcilyXNCe2r+WDBSnTD/+ZIlNUwOJI96APfNg6sfYmJ1NB7a
e1pVA8JCpgYaf30SCP9oV+8NoDhLMsMk83vyYn9XERDg/L5qyIF0qf7mFiGy2iCxypu8c2sRitZT
hFJ5gADINtHd/ZETaT5VZntw8vlkDelPyiSWdPa41zduA3ovRr9dH89VQcUp9LqMHKjNdBqs49yV
V55OO6Oq9/EmZ/9rm48/ejXliTFrh77aUIRVN5ve3el+uiaIpjBr9yDUM///37bN7nfdizUihoIu
gTpSjt+OVyCBHIlnpCwYU/MWv8smmLU8DRi55kVyJVo+4xX+hIJPwli6uxN6aInpiTs/dNPiZmOl
Ev3dlUHRGG8Ns71atz1iwsCFrakWigFT9YHXkg8M/6Y6mg54hUNTrEhMW5wCUkrDwOrHV3oiheT3
SRY1SjhZGghK6PqVBJ7FAE76xifGiMBuxXzeNtSjveyG0Cz7x2rU0Ut0fNuyYKQ0RTSWp3gzoUo6
2lqOEsHwo11Tc+hp6RdUO35N9LmJGvSEeKcsNPLvWnPsKDXdRzCKC30HUKeB8GtpXjmujgjAfik0
O8pCcTdkHjzVGK8z4U96BvHbxN2goYVNLQjt/WJJlFP+YtPjqdTAk/mgz3hfTDpFkrgurlQi31us
Pd4NpIYsrfPY0TFZOYbJVcpJ5m7VYa5wGrIWUMdCDuHSVCrUORQQLAWbD9oEyHHU5+qZQvNv6bsf
2YBqyi26t1GgBhVzdwNvFu1j5oR5wxWeUl/NHWWzNZ2YO6QQnFsjJL4D2G2Yy8Ao0kjs6cmo12ed
8aoCpgXXpYFnPFVHWaYMKTl8y45WcNyaB9ChMdIV9oYuQmf5rxfgL2q0tTiT+fvggPpsO1uXZvGw
qiWj4ff+OP7kxpPAUdUvGLJEZFk75QxTOjiwA9t9K6wXNTFT1zxsNbBoneq86KXFfQBEYBqt33H3
36bCjzZ94Wj0wAnHpgK1MvpAW5D0FZ1rsqgBSBfcxhgOuvjtVIBjZeiJi+afvaFCRKDzZA/ybFI+
DxYxjfiRoJTwkZ6XgCd4fUFrQ3NnqMmtzH6Y7c2I3HL7FHP5jKooNOcyVn1323juFDkjKMTQHcgx
p5RsxKfo0KOnu3FKJ+IEAPh8KW7VNP1zjFutehW1/6FlaOzsKUBM92+rIDoBiV4RL2HZLxDNFSyh
cKxf3Rm4kb6J0IORHMTO/1r2DgHMirCzw+SnGRfauF+FrjTWVfq+LZAOGWLsqXg0+9YKGMK2Y9jn
c4c2Ve6VH0Id33moPmoDZwnLag+GaeGdBwY0rulFVGoMzM54LZf2Tc3626J7HQKoL0c5D56TB0pQ
Y2zX/1PR2e79+CIdlDuQ6me3wBbNL/2w9VQXejvAMNuY21Znkle3+n+eME5+Vz6kaFEzRTRne/0M
epGdt4aJTX593hdDQm4U2gTgeuazd6+3grFDrNEbM0UpPDrHogwNfbrvDAf03Ctfp9p5qlv97BQO
LYDGibkvwB1a+qBrlOFi6FCtiD/evBdo6Ms7VzNvJ7s5pbb8xnt62+Q/MTE1NmXlUz0UOjT7ltS5
9eVuHRpIXb4setMEg73d5SvtqWQFDA4Yz+abJ9skfHgwLPIP/oirqqac+VJdbdLbd+ZfoZNIMxP9
J0QeCit/7bXuzd0bEZy4EL+wurDDTSJgTzsnks38bi7ZFvoWRIe2Y9LY+HVY9/lLs1DEph0KkNJn
PGK4bBtFQ1bdMOBkBs6+HStHPylh/0mra0Ng0ZTQCBtqfO/F9q1a9elxe/rI+nN9Pw3b9KcZrJPZ
LZ/NRP2Iv0uUNjkN55norCyEdEW+Mqcfo4Qp7IZzi8NoD4pkejm6c+279HJq+wLplBDqy3h3KIpV
Lx/bynyTkoqv1Onml845ze72VLogCU5lRvXCnjIrPIfS6pL58kTo8WO9l+eFrsTXn2ykhXBft4vb
01WnB2Gob80eHm0UHCsAebY8gMy+tjNEn1jXA42PsXX3TAtees98Fs1yn43FFwCRU4lT5/t/O2O8
a4z50AGty3J43Iti4OvOfrBMoGNGRgU6/4qUIthdkROkWIDSM//d0GBjinaPGTJFZCPeoEzvEF4+
uPlyGXztLl/SYBm8IlhtLu603V8EJq/zxIQBWmUsxLmVDMZYnPTWdG7VgGTzOvqJShS8t3BoHY6U
Ry8oVyU2TJz0xYLyf5AMx47yuFf5z67ZH30uLnP+OzXG3WxYQ5AXLOmNYV2tLA6TfSV4uTChpe86
Z0QrXpzynqpxYKrBG9ZPZZV1/P9XXpYi2nu6/YGBgtFgvq/SnuvcPLbzr2Zvt7ock3ExDlN3u6UU
c/tEIbC2zCvkqvpb7wkWZ5/5xGW3OMx2lNSYV4agapVBrcFiNLyegdKbbjXLwCzqr6xXidllNbPK
QgW6SI+WyvCaEgBVcnAm+uy/WW58oKJFq6y80DNZsdeWbKPlDhAjgIekPC/b/IXKAgfQi5uW2yhQ
DRNEcwkF2dGdAP984poHvuqN/3pZnIvUvPPWF7fCWTpVcOnbbJ+ayXn0XW6I/99BeoUg/bV9nKuD
YSWkhn84hYzdnruiyfYfC7YALcZ+M+T165aJf4NtwDXs8NMuMwZ7JlmOFTel6uOihrjFBzjIW6wL
Sab9ghnBVBAp5eL41EDXvsOW/hNpmadlvdJU6t73jafNVF95X7JbATn0Uf6mdnFfe/b7CA8UMKY1
NNMalkzrcAg5t9kk/1jy7zCRZdznfTg2PRflpKW8kebeYi5kKzoFwDnHlaHNsZpK2EGze6zN7jJK
gxVJkYU8vUAhCeypudTv1CMq8ET1mzIIbtbgRZ1za+Y5Qx37BkKh+vtpzdZoGJwurKbi187JW89f
iKf+p1Di9l7112/Wb2i5ZHZBbZS/08WO/5TwLo3CEK7R6Zh39OZItuLWYmrJPGrGmwuM6xn7QdX9
yRvFyfbnG2PP0GkSByLwyLPKzjxoffvq1/2tJOdXVGIMkIjRE7odOiKTyrUY7wtvQv/LIF3gruwk
S3dRIJaHWfSCETf4+saDec9f08x9pld6sPixlY07QOtmTw1q/HSMrhwRw743brY/zZn1Msr9aOzP
C0JoNPe3mAk+1j01pVebP+O8vjDEwtCURrncru7Drt9frzSnkxeGRASEzPKE95yq97PnrB/Vzt7W
cL+5SkPv9X6Mu9YtA1vPxmCni0Mm25JoPCDPqxyABpu6rMmrM8JZA/xE8z0UnjyhcoeVBI9ECT2G
SixZNG6QF1Nl37qWV4WtHMpkse073NHovm2SLNvxKbctxXbbn33T+cw8JxY+bxw+j/UtuCbpaO/s
GZ9EXJYoLd1w2lsUQxZxY06r04V0Kmzc4d80lBCv2XTMhvXF669nDhrNYMyq5yVrT3Y5Xncqoy1C
Ky9atsaW7C71mCWWDxxo9JiWpYXLGmyKf57dPOVdEY2wwz1ndLgCgAWdqt+dwnwZhne/KM5NOz2B
Qr0qC1fXtm0/7Lqg5NuKWCudPwySvTXy3tLzn5F4UNl9D+762TTuhSLqMljEGHtIsuuuvFhzeld2
pRb0Av/q1XajFFupyKm/Xd8VYUrBGZTefg8wfYPJNPjfXP2lHB4ClXJm050Hc7On7NA37oKZqx9Q
RWl/Frx5XSclgqjTnqaJJ7Kmdc93Sdt48hNLZAhD/OWmBh8a++WwcjmFmvmwr/PGrkZhQBvObOWw
PtujfakQoCSuOWDmgEgAm7OAp9wC7NAxGNtA6LyXn8Q+/yv64i/qyudtWn/KSZdBXy53+bVwU2BU
wZ4zFphNAcYeKum7D9RH7dk2uYT6EcVSaRN5IecOSfuu4RVxanptCU2Kv4TYt1B2zDTI62iSLdc7
SEDvYFczkUSAc6cCynMWVnOWFWmQ6eqBp4j1WXoI3j0L8QiQrZfoU2EcnPK5WSfGJqYaXYdgHiQr
72bLFqFmhZnusb8JSYsGgny11Q7bPGSS9VEyxheBpT8Oc/s15ItL19DRz9NXQXxG3bVLwxkgyNms
gfZeMqwcAcKmoZ31n1pf/umB+0uXGqE9O2mxJggk/Fi/QWuUndZhprvP+KF6yRO2un2iglu20NAG
J5a2t4YZKqyY8qGz1zpelvRrnSVC0ZXwhczEiMkY9T124RC9DqYAANpn2/DZFdWjrpZzoS9kbHhG
JLP0Qnawjs5DtCgN9YtKbXZAozUJQ45XPIyrQhWPqJfuSxMV28D0UzDpi4j2xcHtwnYfrIKW2BLr
xfQvKP+QRjbpmVZyC9fW3pJeYfgzAZMwMYAQxq1+nWYCx7WYyCydN9HyhWjCvbBzrSQzbPNQN/VF
8K8oWK5i+fE3s9z76392g9O/ZAgAU7+xORDIDSqmh81VM9Kbl8r1S8R63uPm+redQorrelBzw4ry
YRX4AlMc2p6aornOEmO0E0EhETTyWtiYzFhYw43l74fChOg3twSlFhJikzMec94T45t3sD83y6C/
2aUfZM58+Y+682iSHDnT9H/ZO9qgxTUAhMqI1PoCS1EFrTV+/TyoppGZyJyM6Z3LLtkkzdjW5eEO
F594BTBZsY3fx4Juc1sEqdOkWEeIZN7kSk5ML31IJcAKVD9WIlGbi/gZ2XrxlnqwVGT/1fTUdz+V
96RUbzol86SIblOUWldhAEDG1x6L4SwXggCE53RoY+MQBd1a9pKreVjA2a95Q+qWNhcwy0Sq2r3b
p3yfns6HVvIrYJpodNKmKIudfFTf/IxKVZG85uEeDB4uTBWhmpyIj42vns1RcyX/FqbgzgjLN9SV
r/0IDLaSbzNy+kqQf4VFLNAquyooYG+b6M5Q6bNSYdqGWkf7rqOPLYK/kpUYWlzYXAhU1yEjtCvV
8/B24w7wxbvILN+ysL/Vm+JNLttNhNdFkptUYCSogmUA27RsGjqG8mEalMsStF1QVK+Dz8ZPkp3V
i0fapxe+4e+FuriRU6KsvAIkj/jwcaCilGOZWnRXXkoaFrAdekggPK+do8gVfCuzPC/8/Hef94dW
4n3s+S4ClEbJSNYhYYk9Kt0zrIpXOpEuGuT3REdrYVJvLCSJqobyQcHTmkpQptrH+X8ruTrndG/r
nLrh5AHPbn3HinsNTwAJOqVSP/aFtRJBvAC1F258uq3gvI1NXiM05MP/s3GzZBuZqUPX6jozeIQ9
+LopJWHJP5/nUFVHTSTfzavH2gAXNCbtRWN096rJVaSFNI6K8I3IE4ZtokKQqxJClbQnsCSmEQPl
mgzltUz1aznn8SO0E8l/fccXulXjBxdiau4j4o+c536FmMnWMCPgcyI3KQqbTj6BMp3XGQctfZW0
ULD7Oj14gXytjNIhNOVbEDt3CjxVQarOW4R0k2FQVp0XXc0z6vRunfbBWRdMb608bTztLsqKA+2f
1zrSb4D67/JUOHbdldqOu84UnmosU5Xiom+Mx9qk266V6mUemGhLg9Sk0L+qRxMYk2WAlvCeVCuZ
QwmI5Z4e8/via50rk9pH9xzV1mZs/WOig8cDkr8aqdWMqAGtaqVxSlwKbSzJME/I9WMoFutW0TeK
92IYUAny8aAZ/c6c93QgZA9DlW6tJnAnQ7+UJCjgUb3TJmuPY+KRqv7KI4zSxfqCfsuuaBKQe/R9
aJDRV5cgv8U1lcxAqm57ekoNxfsmyC99HfmlMuSFnVP1UAlqpDwJtifIlAFxU1oKBxlkI3k2wgSA
FC5S/gOPE8loQzxkJh3WmDzT8UL5EpHqfTJFDx11Hl3QIEeG4mXY06Sgs0Xenh41kwDAAgTPsx2V
RAzFIzfaboivp7qnzx09CeUtZG8Sl1KlwqNBKrsygUcCFrqVPTcftIuiA6eNuW0JnrgH8TD0wET0
+6jMXwoC9iRkj/RyMgJutrYyHWU60zq8HxCO0L5/h5n1OozU48uqSp3xNZTzkTpj8SaCMkpgnVsJ
JSwv31glj6pUAJMJ5fIBk3mSVIXqpgGAPaI+uxZa+PD02al3acgR3YO8wyXdzx1PqqkyKkQMwKlv
s1Qrz4pxr2YZhCq4CplMXB0mgbBCa4rqsfJL7tsXY6IjQPF7si1Y8W3sQyyJHVVQNbsdTDrHRU1Y
ECbciHAKeqgQmZJdTV08XyfFCjg5JRKJlyGvBDvy96kCJElpE3pPerWJL0wh9fdhDkEeJY3zmlhW
zqRXLw7oXCvCVkReFQc+DmGg0P0NY3VN0nWXW9L2/8wSJP8SQ/kk9fFvlZWlGMttnvLXUl/lky7L
/0yvZfMrn6VO6uUf9f+gVIukIqPy32u1HH7VOQfuo1TLn3/iX1ot1l8q4qTI0OrINoOmR8TkX2It
xl+iJGGkixA+BNSPYi1EDX9phiTTEUFeVEPjhF9QEzgh5CIo4l86gv6EIBKEFt3QzH8i1yIhSfRJ
RkUjK9PpAvHnYXU9q1bOSnAfJH4gKJS4jxoeyV6WXmKGo+67sNr6leFmFeApNZXgDybROlBoA7fK
U0hzkp4A2K6pq0DnZPleDfz23ldzFL2RpN4EnLeLWte3kiHdmGnr7YNg3qCGnK1bD4LGBG5351X6
L7UsyEUJLgNqgR7FQq36XcqiuM67mVuvoqrWyRr8XmV6LmT00fTK09eN/ksOqpVaNvdRnFzkphSD
WCyPINEhfKbJeBB0PTk3w7xzLJG30ggJFpXU9228XKkc0dsIm3iguCGVYGYSxT/re+kCsfdrTRYH
ylqI5Ry8JDcuVKt4y/O5JawQ+QhaiLZcGTgBcJBOtcjUtbhtLntZdPyBVB51mQ3eBiAY6z56CYF4
PyEVDTRIbH9FpWdtC9n8pUjhXNbUh3HjoS69r0z6+hRzb1oEzmAh+EAVW7CPJuzKw1DAaEvi/MJX
ki292znopLMnDuWtB0QBeqWHdrY68NikaegAxyKvBXjjNL0V3UfgFG04edbgwG0ZCN1qk95Wsm48
4BtFlCVrM0OgNAqD67Aq4RBSMzlQPyaZ412yoZHkd6OBb2BDwXxt9Xpyw2fBsViWUZ7K6jdvHLx9
JkKhFWj98cx6D/KMte1EiFI6Mta5X170ES8uHx20tWU9Ut6sr+om2vm6VF7JMU5p0CMpWeWtsRuE
MTiXtKtIoi2PuvvvOssA22S+W1hGivpOaZZ241VUOUkHB0+59C14f1ZIh8bzAAL5LVCsqO0OrUXd
HlTVtRzGoROOdK/aspd3KRGMgSyAV3B10r2m9KW9W2hi7/FQHGwrHConF/LhdlBAdgG1yPdJJCMq
olbZgRarcm2BY/D9rNy3keHfgKMlOczEwPH6QEcbZ0QqwipSt5p6fCDS0kUiK9xIQbKrvK57TvSi
XxdeqhxLgfhbqIjtQp0KX5lBoc587Ry8uoYWgpa95S19AtQvdNhsSrRTBUQDx4xGgIV5Oep2hcPF
g5iCtm/AtuoInOzRT7koSWb3STK6TZ6bFwrNnEBEXD30jl46XE9Gd9uUk7HzB+N3KYaTi9m954q+
dzF0sNRbU1pPHr0zHZWzm1HN7mPZkKBX5kgca32/qVQ5O2tNZCkmc028WDqeABN3yq/D2rqUE5Rj
JNFPtjL6LuA2GpzkrYNUNxjxWpm+nSxEg1LhERkZjjwtpFbO85tEMFhjcHF9WPrvcqythVSNDmKW
U30dBsecEWtjpAIGD4A+V1N1R3Bf2gZkj11Xd926lULDlbRcgaQmC04Yqvm5WY2vZn7XcwqfRl2u
j4Iv72HPuZBk9sFIFLOSazaMN3PYegQS1m1IChh6qWH30kR4EcNelSEupFQ1AQQhctJ3BkDOQNoX
BpHDhCC5A66L2oABwT19IfcDoksvxk5q8QwbTJO6efEeQCjdTXNVsvUpSLX+rop82h7ShpoLKboP
EVQsm90YRuI6kyPQ9eJgrPQ+oQup34cIDu/VAay3XMYTEg7NG0nP2i/boxDpdxU4iL71zkSxSVEG
MoMjofWvqqaHangTtN5KW9POzVzdiJwWs0sYzYNEWhlHbp/UjTs2HuVMqtfZACgugr239WctzkR+
AbVNJacg3mra/lrtxKchnNY59WZQjtWL2JsTpQwPvBvkwXUtkFhbVkLGE1KjLhWYhmYmnzWaALSy
+9U0JvzHOoP7a1CJTzw9dHz111hN2joS2tE1Ai05DxXvNtHK5F3pKShoBdVBw8DAIc4Vku+Jcl3V
S72dBSYhkwYLGs6RdRXimQQkJxxfhMTfipZgOM1UXLWycNnozWvaPZVWuZ7EfG9U4pF+M8mqKFjO
QC/4DBBuD20JUkQtqJdFW6qvgGCBqaQDBeM4Pw/aX7jVRFejJrpFdKPT2/MwJHGg15mwaPp628TW
pagY700NpGNQ6TEoo3oj15DAI7Hr7cl40CwTbHcEViH3ShVCMkIffg8sLM9pzFmi6rsIicDb7r1n
CwUaMGqFSi8K6aUqLM5kNkBt5Xs/qii9lBeoSzV7j/3YNOW+HjyQXoZ34wMvAz7d0L2heYrYhLar
ROmZjTNr9fiUO6bbIE62Ztw8mOpLpzz7+Y2Q989eXO911GuqqdngTKQ8qD4VIK0SjlJuBo6u+esY
PgRqOSCxDU8ftjkBL9juzWiV542VrjtLPqZCc4OENLaeFZU6+m1dCDHSQPyU0v+Y+BeUXE2IxV0r
UKkhIpbju9L63Ro01oACFOa5mIBpBGaUpRdyTuU2pX42Ep+vRx/U0iAFldOSGq5KWvQmNUdUcqp9
oA73nRFtAqmRATIbcxm0rwk+5OtkwhlOlcGqRs8yttm2kKXXqnYZDtaLLPb3WRHs1HJC68azEOhp
ux3dho04SnSgW3BDXgjGX0F9FPqIbzj057f0Cl+UvINCwwW4UflIPpJXKx7tK6MdL1SA3sjDU86S
ub0131+LieCWbX/fGMJLSTH1zPemS4GECLoOvcKkiI3tDGXHcF4+q8Rc3Pq1/NCCE0Xp1y2UGzC4
z510FQERhGip5XdJgV9bNak7P5Ef8th87EuUxQChUidoH6DS+7SK8vs+q7YYvV5ANXOV1DpgbWBN
/XM3yofaP4jqtaIQV8ANpZs+DgXpbRM4UoJ6Rpqqv7Uie5VL5psn5eUQTNF9UcX0f+MaxaJ0Oloo
aXSCtiasutOH7FAl2TqjDB1BtxKRssKgm6+uBMYt4rYzfa97GtUhd5vAAvoxkk5b5J8w+WxB1K+b
XriNsahY8cTs/HzYqBGk9cyczgmK4dogZpJkEwRymImbkPZKWvO2okxHSudPx0pR023akJemwsGH
AQNLlszdkBtntKLXNBQIE4sxdwJfjxxJrKZ9T/ML7ZcbNquTgvDED1emUDERbOSp+BYWjwxzVQ5o
mnmmsNXVxhHa4JymqSsJRWCb+dwS5DVSDDQv0cyo0ys9Ey5bagC+H7wnsNYgGvgkkG1CJq1VtmJ2
8//lKRtRFWS4Cz698LmJYOoBaAK1RMrLa5CKt4rYqVTrIsvzJ0V8jmPg0IbKiYyG1tVTYx/0/kOn
UYbsjXhDs/6tRxVu5XfgGynlPaDmGlOT1nhvQhLH9HaqBerCbaTtgYQdtKC8ZpNcipN5rGvjqsiM
awMsJjdzdwXIDbkQLx6h/pRvCWUS8F5wFUkYKFcJs3A5765felA+/GCtBcXvAPfbSKd+FkemsjMk
oLReXBk2TeXgJgj0a72qH3wuikSKDSDSmUs5GCZKhmxJl8hQ6rz0HsZmt+lpx2+mClEJaTLqa03w
b7OK8kz9qnmChIhVdtd1o8Edl88AfVtIx3oFPXGmzeRQquRD3k63cZCeiyLw9kyIX9IeyTV+yHSp
GJTrptZkJYLs3BOgaI0irK7WvMyrdO70BDCJu40/zKKHsmbavLtw58dmG0yU3fy6JKqnM5khyjPV
Wm6jcJCskr4+sxIjWBtm0G9iQzogeAywH07hTTkqj7Vigp4zu18ahAcjawN6uVYXkYpE66Gtn1oz
PMby+VQgrZ/X4yGN0bEY6fM6taW/F/OTp8Z3ho9CRqtX96Jc7oi0ejdQCcm8Kb4Z5XZdEubvgrQ/
NN6hmEWkSj0vnEL20WSsk3Grdg0liIFWg6xJjjw0jyNNp6BHS7BQgawJph+taXcZq6bG0avKjXPJ
G+5aDdRLy41szzC1qlDMNeVK5PE7Fe2SBK7qEOjwNvDhasX0PB269yR9y9FmsluoqiifeLaSj3Au
uWURSYySYmspFYgMQ71r/TYn2PBBrBUV/TwBQH3nwc41rwQPvYvQ97FPx7EFZtA2GAeRgkd0iETl
EMbGIxim3SRGcOSK/lEGj7ypaIRXKLPCbk3PKsEqzoIRPFQqjRsxCC7wu0Zuzq8rN0VsE0RxaceG
h1hhOOJUI5qEmlRZlA4UqQBYVBKqPQzQm9D0qLjqnkS7n1vqbkwA0g3I8G0FfTQBXWtKvG2A8Tom
3IW1kUnhi5RA6xpi+vBWSGfWx0vNHoK2tyXEHa1drwQKOM6pg6Wb9E4+N9Qj06TVNkUuOto6kuEh
9qxRsdUk4mGrfUfdLIAVS/cvh5899vA3Oh2qvuwMho82dAhgYdBIQLUKQYRQvMo68OJ+QdIEXvgQ
9OamRrzFhuG1LtrkvJG60G1pbauA9HpQvHVVv5iwwGHNwTcxRnS+ytfGNM7aCd585UEXyITdpLLh
i9G6gMobgSqV+BzeZYPCU1igI2FaG5MMWptBojmpTD+8qR2fNtWM51Ayt3qXX/SKlzsWkovVQGDv
WQ2IVCvKL1A7KdywQypN7oT9KJQbGdRTM0YJWTTYtTh8DfMW6rLvOXSjVlMjRheJ2UKCbIt2W0j6
+TBCs0vLa6511VFgLBkku6UgADwUp/Wka56TBHRXhKk7dCQC54PBRVs2hDJSG1qXY2tsBmxAV+Os
0xVjrPdQRQmyscSeKdKaouevC2lrTeorSc+h0pO9bsoAYUsTIGNRv5RpdV9Y/nlRW7OYZw8LZXjU
Af4fNCmu9q06844N1F9l4xJbrJbrX1LeYwO1CDB8sAllMOdJjfQImX1PAdRHNEAbHmKhUu7itkdC
j3790GzpYZ6pQTm6Sm/SFVDIXwstf7YqyopqGntXdZHLbg1SxU0TaoN67ve7HGlSBC306Uoe4QC0
HQxHOnDWb0AVLSwXxN6C2PB3ahDvInAi7qAHbxDQor89iv5RSfF/Vi/8/03fGTPpn4qGx5f3F/+l
fnupPtcN+Yf+rhtq4l8qQvqIv1OTUyj0/btuqCp/Sbg+qkgryxIKKwb1vOxvkWdBkv4igKY8bqLe
buqq/KFuKGuoRiNZj3cLfqtIR/+jsuFcFPwgc64qYAe4mS3cPHVdFcWFzLPRp1VEPI/hYp5t9Lj8
XcvCvTKYgLF4MruAVMCvbuPhTAKsqqIDlqvKXRU0731VnuepScLsnX1YwX+Vpz8qT3/zkwxTxolB
VQ0NL++5zvmhjmlAJbPSpE7sLruIUxg4nJ0yA5kcn7AbkBf6/EzehApBlVfnL+SnF5PvUxN9GXJt
u3Lg09rFunCSXf6ibgjY1iBlnRjOtp1u1BVSWFv85eCFOcFVeqFuw5PueQsV+C8/ZlbJ/jBtXzCK
vO2BJ854hSo7R3Fm9fPCLl0BvgyxEJqPmygogoAhert39XtlGzM1IGC3qROvT5kfnJrPQnFeGSCC
+ki6wmN4DZNLH6DKieksTCq+TGexUTy2rKanTEe9Cm6RNxkRLgWgcRa6qe2tvRtxXZ3zFsL5hWNV
bU554yjfjz+rsGPGwYFc6JYb8ASpTrN9vGdYSZvGCS4BRjuibbqVUx28DX2xlb/92zkNWIZwJdja
kaAM2tIKzIgrbUanvsS02NZ+xWt8ru3y4cQazb/h8/met/i/f+MfX4APuyrNGrNsJ36jdgO+xJXv
iXO32it83WO/JsC6bu5Bu+KeBU3plI2V9PUkfx58cb7UcizSTmFw6p0xpmTVDiEVJ7dNh7Jy5Qbn
xp5eHSiTE9YeS+/Af+2M/8x6cZbEOi47L2bgeaN3u2KNvIZTX0UOhP9D54oHddsfUgfh1esT6z0f
oZ/We3HEQk8OldGs2fVIN66aW4QZHAh8qw5hAlyaBMc7MddF1+fLVBfHrEZERm1qBpR9mudHpTj3
pxOTOjXE4pyJ0PxxVmQ1C+s4+ffS2IJPP55YuO/vYlwAZpMri5Ds8/VXtFRXIEoyD4Sd7fBaceK9
J6yas/apPGTnGgaAoIGqZ1yJT6ygMu+Gr9/sP0PP5/zDGSmE0VOg9Ht24wBr49Q2B1Rft/GWCuZ6
tk31N6hSXk+u6kBA3tFY2Aj7yvYd3VXegHvtcmfcCid8Eb5f9P/8qMXlosui1EjkTHZQwKpUqSC+
ld3vnxf9xBim+HniQ+tXclYyRlrPzuk16C7YVc3q51H+m2vg31Mxl9dAkOJMaDBM7Uo0H1faNroI
74pt+tivRyd3NEhcW++cOuTPA8vzYfvhw5rzh//wYfXEmkItAHfnHbG63ot3iYJGjR1dVhxNnnwY
qPsxWlFCsPNbr7gwQNDHKyAGp71xTy7C/Fs//JbWpIcl4zJsixvvOP6udhrvAFJgSJ6uGjd8V9dU
1M7Uv41XaNR/7+Lx/fX/n6Vf3A4G9aMA3Su+cJBuxL65NIRKRIZwOmtQFKUWC7MfKKEVOP83S29I
hjEbx5nAAD9PVzdMOoEWrz8SdEjOUy1wp62+Ey/ajfeEttWmPAgb36ZUSCAFUqq91beIUbsnfsY8
vy874MPPWBxtmmBZD+SUh2AfXCogtu3oz1swvM9OjohTE/x0G5lwDhR2alv7zI0dwTFP7ETp25P2
4XcsTvOYWUmAZ8n8IE1rKbwG8W5HF7EtbXzNFSgYXEZuccy3P0//xKja4nwjzd9MVPO5U7OzspjL
hq0Tefc/D3JqbtrieA9wPkEkFH8/tpBQxF9/P3nSXl4rdrcBGJXZp5496fsvS26kK5hO467+eYOp
kUyPOWRF0WS9l+s1ff2thSkugpE5NW0b/PXpzzj/oV+2E17uMtevSi63GBQ0lGdKCdrFaCC78TbG
hFG/DXfkBi5Krj+v658/7KfBFreXWIpCW6HHZ6O2FNqyzavoWm7k5PvsxryUd6T017IjPujX/W3k
WpenfoAyb4+ffsDiysIhQ1OgXs9neI6fYANd6LvECffGLcAqJ7us7XAv2PgfkxetDbdy41seyW22
KbdIVrv5hX7iOvv2q5siRt+mpMmKqi2uFWDfOr4Xf35S+ALA7x3+rWvZ4a5M7fk2QbPjxGf47gb9
OOLiBhnNKMrBw3GGvJs8r+ikU2wurrMysBvzDEEyXKaLE2N+t7c/jrm4LSQrEMuqYZa9UsFKWetq
tP55c50YQV/cDJ0YmUY3f1o9QEbGaidXq6MT6fW3T55JqUKhwqFLOCx/PqKDBe9y6hgE+itYaB9r
9tSO3fmDNS7Eev9pSh3ZCVzfCTY/z2/eB8uti/QgWCgd6LxkLoYWfV/oednI7FEasqqHqjtI0h1k
DrtRH34e6tul/DDUnAR9eNhNT+5138QbZkYyoXWRJuKJ7XBqMvPf/zDCYNYZyGgmk1GNaMbfhfUq
eWel17jV+PTzZE4NtdjtSCzGSmggt6lNhSvAm6o3Q35e9b9om2x+HurUui02eRcLgVKHzKpPzwLg
RhI3988jzCv/dROYMh69M75OUz6vW1qUeLRXTAZg9soaHztCHsOaQfjOzwN9W1ghzPn3SPNcP3yh
XA2UIZoYKdq1L8PNnGdiBOIQTxb707Hk/BEW86JqONcUwRTyAC42txDEsooKyEyu19PjEI05sJ8R
dQclriHUiHkLmETrfpcoRpUn1vS7mJqKJL5w4OcknBEXT6CY5zStfSJKcaNutDd9Px3ozr+KeC2R
6kJjXiWIczoAe7cobrzp6+Iq2bQnUopvLmX8NCErmlhcmtIfs8gP691HuYbeEIGNGgj2BDTNsp4D
aY1kVNwfezxPZGXc/fyNv9lMmqXNsQaQGvlLoTRLFMiWOVFO058l4+8cwURvI7Un0uBvIjYdEjBW
kAarK1qLoy71Te5LNasLBQk+wz4t6V+ezLW/2UA4CMrgTvEHBdW6OHqBEmqpOhfOahf0z7m2RpV8
jtlqR1zPr6i2V/jv2ElO1sy+OfQfRzYW785QeVNbzNUKmLL0vV6L5tSh//PtF6eDITRdBnJLBV1Z
LKGVG5M0NgwBKnGLqGm0Ngnus1V6mV0Nm/9BUPjNzjCwrGFraAgQUEj/fPiNcTClxh/m1YS0Tzxw
0eQ7wdYPs9V5sFXusudksMF+5icK5V+iodnaVdNMBEW0+bGTFiMPWSsXClQPRi7QlkH53s43sa2h
KWcjn+FMoAm2p87ecosuB108ETjKjfBLGdQEMYJagCccy+H958P23RgAmUElmnQnJHFxwxVwlYOm
tGbe+6ZDtN+srkzz9ucxlodgngf3h8hxI5BUjcXrkLXRIMRgLGwBwJGJbloxDefW2Ffosuh3yHS+
tqVcbX4e9PuJ/WfQxUPh9UpUzi16W4cfHhnNKpZBVoSC8/MwXwqgy8ktFtDXtKHCXwkdhh1dC5hV
yJOsZ8n4je6gzzXvy2jVHFOExQXndEnty4O4HH8RFJX4vBg6kJM/qQOWVxR90yNuOrvMFXbBP7w0
l4MtjkElAwjSGwZDatZILgpxowQ3Py/o8ozrClelNb96JPH8e7FZ4tbX01KyEjsY4otx1NqzOI4v
cWBTz3yYOD8PtnzdGIymFO+rDKMAZsFiPpbCua4UHYNSRJO9YTdbaBTaS2V6x7Cp15O896d/fOB0
TpoJUYFaEfXXxfyqquiiNJc6O6Xvrak7lAntslv/PC95mVAyMcRTYLxLpAU0HBexgxeHWZF3KQVW
x9z4D9lOdcOrV/G3t283GMUA3wZ0tArf5YN8Jjj1qetyXrePL8Of4ckcFegahGrL4dVRSQD6oCSO
x+Q6Pa/Pw7PalrbzlYloi9tfTC+Y9J2sL3+9aHTTEE0q9TRaVRFb3k/BYeFVlHEBuaHcV65y7TqE
Dhbg35nFZNU9KlPtiZvtm3nC/4BMr+AvODsBfx4wMWMho3iQgOnVAIZG71qdrS0/POiKOthI9Gx/
/q7zpfV5XfHwFTUU4WYCDC/h5/HaBrPBFraBHaK1MvtDaNndzyN8c58wBEmkLhsEfPLSzzwYuqLU
dE+0u0fMYu3cNq6nTb5TbJnaUnBqtK8L+Gm0Zd3MD0XcsmdxEZwW3hC+La+zC1VYFQ/6zfhoHb0V
cgzoYF8Ed6gZ/tOZYoUgzwVbAAGUTZdJC1xECzGUqaPq0yIsYqtuzp0dnKe3oMdPV0ilL5fNYrz5
434IpctGD6a0HTvOZHGARhod0du2E2o72Nu+8jo+B+eik7ndebz23J8nO79CnzbOYuz5738YG1eN
2Jo5H+CPe4y2Dpn8hF+k/fMgXz7mYpDF8VOxhsilGQGlJB2YrLcwvq8HRAA7BZecp5/HOjWhxcnz
0SUNsMcBplgTup9hl2dmJx67L/GtvpjPIv5qumjUzXmDRLv4OnUvcJEi6aKRvItWsfNPu/jL0Rap
Qp422ZD9GU148fKDID3/vGJfHtbPs1kWomj4Tb2kYhhaQnJZ1QEIqaqwnmrfwISl8NMTm+HEB1o+
AaLfy1IncBcbKM8oIME1zBA9AOI/z+oLsmSxbPqidosoum4K2p9TrD3ipUgDxDqjpWjXj50LQdop
HeTBtwadJ2EDQXgdbZKDDwqjP5O3p4AKf/KAH86Zvrig4yHX4ir682vk36j84LD4u7YjMj5/Uzvl
YXhR32Ddn4ZIfPd1iSdUcE7QHK1lHJ9gmtDhS4z+wli6Y5xuWh1nGKSABNxHf17yb88FlUZCGEWE
/bhEYyCPbWgTDS97eMM8rnElB0acw5eOdqJT2eH6VH38Sylk/sgqwQTjYaHBs/T5+srabkRog2VN
UDNapW57h1PIJdqDG/W+/qXf0t08RHSuEU98it9z8IvoOqxOft15mOXX/fgzFl+3l9q+6At+xlym
Fye7vy6PgtuuUb1Ce6/YGM7PK/3luV9Me/FijCVGsHnJiyE3hyAtwCr1J07pl8rxcmUXDwMOLOAq
Ve5sgPwvKLeH5xaISDogVNZciOzKYbiHHn2yPPGll7UcePFYNKgRNtXIWkJB3CA3t5k1jlcp1bzW
8d7kAyoMT+WJ8Om7Q/Lx+y0ejXyIGrkpVJ76YNzVMgx2RbcLKYJlsPvffbnF0yEWlqzXEl9uxq/n
3t5A1PTnEU4u4OK9UDLBN/GUwckOa1QUls8KRCXKFdpJNoTYdxGMk+/IwfrnYec/dXEEqBYQYhsW
BVHums8nEQexdlBEJobb9y5bN9t+ra7l7al28rw+i2Goueq6ONcBKYAu8pdY7AWMZzDDy6q93+g4
gz9b5i3p4n5KLjMhcn+e1TePFQE1ZgjkKnyZZYUC3LPnC3U32GUk5JtSxt5UlIX8yppi+cR3+9Js
ZON/GmtxqONW71TZIkIyn8Prx+oQvgwOlC6HZo2L59N6btmE4xlNttixTjdWv7lTLGACCpBWRZzr
6J8/IOI5iOWapGb4Hx2aW+sB2SnPgex0xKgBTalyNaJVemJ9pfl7Lb+nReXMgrQviWRLn0fF8anE
oYvvKe7DrfDquwg7s03ry+iqPXHI/zS7fhhrWflEBzXGeBF3PRD78irZiW7sBo78FDM1dZUe9Vv5
qV9PLv3yX9Wv9CldC47hDJdmehIe991iWxaQY56u+WleXDiK5yVYerHYRMWvcdzdC/oJ8NL8J3ye
LM0BFaFnELYsq7xY2CDWYmsoUPqN5cxJG/Bilqv5r4FRHAycdX4+Jl+n82mwP23sD1mEMillFPtM
J5fiFP6QdNVOSnJikG/CC46iyb9UiZnJy8NYV4MqCETD7BU0GfHfOAtuBFtdoRbyu3k+jev75kR+
HnBxIqtWUFKcU+YNM617Oklzd8nbCKt6M1O4tyFgB+E38sLYQc4oquLYP5y68L75jrImWqpl0UJj
+ot7tY7pIKRdis4XOul1zysI4TkZNHfyDoJYOz9/yG8eD4r2H4ZbvL5ClSaSEsGgxcYAPHZtczJq
JFh3pYNn1CFftzgIIs9+4h74ZgPJNJGYiz4jSZb9tFqJ1AxHrQYVtBS9twcZoc8TM/tmCIWOBE1I
lQLJl/phj/uQQpCGauJVek5k6uQb3M1X5aHc/Q2Csm5PjPj1rZIZUZcsKomqLC7xMUiph8MYDnw2
N7ye1qDONs3FLrwyd9KVf/vSvGDX5/gX5vXP4347UZ1jb0i8xJAePl+pkj5JSOPHBIfTU6D9iiCP
/zzA12iJedF/pIioArxedluq3s8RjsU0Xp5KtxmmNbB5fJ0St0nefh7puyP/aahFuJR4ShbDogXr
woMou9CE7MrFGclV7BSQ2Kl77Lvt/2m8xdphJz+m8myMpR8xprfHY/ocOGClj4OL1KZb2cXxVKlr
/iMXFzU1WVXHWpZzpyyfAr3OyKXaCfPw4E7qELeWXlTrespnnVVcpfVDcao4+U0ySrFQkSjGMllY
Los7RWu9qixGmZs6WOmYYv7uN6WtIIT/Ll13W2VjPuoX7U5RV7jHncLhfXOffRp7ccFYHXgDuVLx
lkrb+KjFnnk2lsNw5QuV59ahiFmcMhcxf95I84wWi/xp1MV7W2Lm2DaTx4yF2DG7I8q9biW8/+8G
WWzWVvbkVM4YBJ6YrXXKY67hmRRIJ0A9X+cyN800ZIsI1RA9Uj6fbyMT1EmfHauC9L84O69luZEk
234RzKDFK5DqaPJQ8wVGskhorfH1s4J9ZyoTiZto8qHaqppm9AyER4SL7XvXUCNX5mM2zF/VPNia
7lgzRPWapsvvbviyDqpKYdHbg5R4sErcRcljjKijYv+8/dGuLxPTlnXHdiyKEwqVg8vVREFapjYi
kV5HnNLUPzuG9pu8oduyAVy7vhYtCKLQqaOIbTmw/F4aQsI7mAtRKlARW3LlDrzLBJbg9mquD/OF
katZj1aCokEUnVAZvM8P/Sm5Uw/pvXV328zKPYUdQ3Vk7l+FrvPCny0DFhtDwU76mD07UOA9xjtY
Lr35HtbMEqk+MvP8ySo3jtFKRIRdKjuAThQFBMbCrmIOEI5MZHmDx1w1ijmn5JkOEmE0UoNvmWR6
RPjbk34Bx5e8wT1txYCbP2BxxiLm8kZNG8UP8N/WdzBX7IMTxDjo2FFqCu6mnXkI7iSwzcMj3Lub
lZfrhr9x+QUWbtT1ZuaXI18gvmOeBXUw1wdyI9GREK85chMPW8We6zACbAPxLvmuqRg0QC8dd8rR
uk8ilCayokHTIHnpw3Cf04oIO/W+KoudWc/H2/51ffJ53U1VAd1DFHGFp4D6t46LGJM5DFdNB6oC
WiJb7TcCiS0zi80MEcaUk9ESc9qFJ+uNm0dfDdjuby9m5eA7EMGoMuwCVCiWcCk9YJR/DOE26NPH
EVcp4Za+bWFlh8Q9qZNnUf1Ul6ciklTTT5WJvmUzfBBBkQ5hfdPQoe7672USv6hqvvEIrC3q3OTy
0+mISPo2dOFB9U+aj25Hsf72olY2x2FqjX4pE7Cq9vsknuV0Rg91l59VkH6gvpYaIBbgfE43Wimr
yzBEM5pmm2wuiw5TK8EfNAeD1/TfVCqz1Wbcv7YMunnQ/BGJ6yBaLk9PLhct1yd1zK6YvviJ8UVB
4Cnyu439WHMBC4w9lRON9SyfMbq64NWlhuoJjDH3ORRyLz4lFdR0rZ8SnWlXyqxv3eA0G2n+2ge0
HNH6ZcRQu5rZ0ufeGkx56Dw0IZt8RvlC/gs/OLew8LQiUezGmjmk6Dd4idQcm+ZJ1bMNZMDqNp2t
Y3GtlklGjajECmwZbwxff0U3PIU+a974Xmv3t3O2nOXAFVRPOnhUDEGrTV8Z/pV8B3nNKzNAGu1s
6b5oaVRs5bcriYyIOaB4s7hPZeP3n5+dJjjpEuTDYhq6O4VBiWwfogTmdcx/5nv5U/fwxxAx49Ke
8Jsze8gU2mFQUpHxURjcpYPjxVP5MfTtrbtvpVGAJSABpLkaSNhlXBXNcZiY8SwqBs5L9todpWfz
Diap8QHGLEp5cPTyRlpu8en2/aSuuT7AO81ROD+U0RYnu6h7xGgDarNNKvv627LWSv9962dZfqhV
rR2OBTOow8GonGiCv3eqw31kwxSzU4zUSh90X0XhwjmNZvctcf6BWgyxDWVMvrVR9bZsUIKGfbpS
nRdjGuf7IIeQJoBgUv/zUI4FgG3iuQX5Qy3wcqd0H6Irqky/gcsfUZL6PH2I9hJp7sBT9Vp+lR9g
WNzd/nbXp03YpKREvReSs+XUfQkktYPQieZj+Zw5EGaklEWq/W0j11ciRoBOUfqg6nJVcKlHZp3k
loWlSfKQqZ+dJDrl2vsuOxTDoSf1vG1uLSaGNZA2jm7zZJnLwZS+SDtkRIeWJtyw757zAxLBnuNJ
TwDt7mFw9LbO2JoDnhtc3Iy+2QddnCCRbKNwU1konFrSxje83ijrYk2La7EwIrNXBKGdCvkJUxRK
90iKAWVMFMwbptZXY0FJZYsS4O/q+dmNIRV0dKdelI0SNALixzDZmkJdXQwVabDrhEtXias+VKVU
dFhAxRE6x8DVe1wcfd8NR7h2PCZ3RLhMbWpljnlQisHPrVDkCPmdJsbSdvOBWuYxO1J8243esKsh
sv2cvGydq1XLsNNQDWcui3D98iyX1lh0mdO3Xj9CnRc1Wc3/zAhANRa4oT6xj2E81ojWbqIqrnfv
8rCJPz/bPU1S0qQ3UlgX/BbaUtMYlec6CoNw4/0UDndZSBFTUf+uUL20M1ZqF3U2Dhn6TyhQEm/8
0u2fXXtnIQw+aii1RM7p9n5eVwguTS4uyLlwarmb4Hovp0MSzEeF1Icc1FPGzRqxSF+vVvf7wDGw
dH0XD0al+qOQFYZEKniFCp3Jc2iEjOf4V4fQ816keOFPez/+QLDi9iqvDwdVacWxDAHK1K+KxT3C
PYU9BbkHFbxcomqR5uhLqRv1iS0ri+3LLGkOGo0SFeg6QNb5aZxekNr84/SRtdiGrGuAMpBRWuzY
AMi0mBo+YxeNL2EIzhJ2r1nrNoBLq4s5M7Pw+X42AruH1IxPJh0piuH28Nk28+EvdubMjPgZZ0dL
byWmluCY9ILgcyBAbOQp89bUyfX5pQoGdJORIhFLLbMtKY4ZlA5bogDpu+Y8h9P724vY+vsXGx/a
8TiqJSOavqo9J4K61Ik3zuk1QlQMBFHGBjJJC+kKW2wiMOIoWdt69WE+GIf04O/Uf5I7gRKxdvOb
P17QhbHFgrqhkMc2o4adQTEeKYFbDhu56Yp7XVhYeHHjcNeVLcuJA7rE5ZOJYJdk7m8vY8vIwoeV
BMkMVRgpVNhcp/FTiTqvs5Vmr1yhF0tZunBkBbDO48IKk3EZA1RUBs35oRxeb69Gu27nCxcwdeZh
6FVe9Z7mKYVjscSNLRvmncyAOmq2n3On+jmb30plulP18dDJjOYoxvOkzV6iP4WT6hZxf1c7aNC3
5GJdB28z8h5ozaoKwjumLLna8DYOgcaWzU4ytC9mEkDWqiHk1iKQobhNP7sRmoy3l7OSLIrl8CBQ
OGbOfdnpSguzDouU3REkNrqnuLAtUpr+pMi0nYedxiTFGG049rpH/GtTxBhn103hm4jUQDyNrB02
CnuHiMYxneyNO/p6PkWcVkJzVQToirksiyXopsP6x9CsgAkRsmjfs+Gufah2zWORHean+F5UTwHK
W++h4/1zUKuwTvtJxIEO4JrLVYYVKC9JZZWGlOj3QzhaP3wjrH/c3sDVbykGOQiOBF2LeO/PvuVQ
TvmYFKxxDl8n6004n/J542JdCRlwjX9NLLYrlMJg7CZMKP4wnLI8Ofkw57uaD0cNYhCUmjRja+vW
l6XTBKIQL17ay2VJY1nFqtg6FOztt803VEqPs+xGPxPDYxp+hj6Vyc8Iktx4d/uDXj8jgFYY/KdD
b5mkjwvLY6gg2+vTo0cpstgjANGfJt3cnKoTH+0yDrs0I+6zs30j2ckHLSI/nY76W+kF3dd985Sr
+/FB9H+to4D/J3AdvAynLUjp1goXLoPYsBQOWQFfcfqODpirmJ9uf8Lrzbtc28JhghEJrDDAQAwr
GoLqD0Yd7Mrp819YEXUZU9dXBv97Pdd7RcZKlb5rwglxga/V+PO2jetcgJWc2Vjski9JFQAnco5u
0PaI8BzjQfdaNXxuJsdFhtvt5/A0Qcp72+zKB+Q0C1IDomV43xZXR2JmYCdREPWMru93KHiUj1Mb
I4npBNqX26auDzekkUJwRib+u0YcDWISeGiZOTMCOvIZRPpPqoVmgfqahcm727ZWSoQYU0BPk14x
o7QsyjRS3Flxx6mG0fbwO/d4gfufiWDpmAFKR7rttsEVT8ceHB6I41h0Ehff0UdAuZIhJfJqv25r
6MkT1BXtIdiys1IhZGEqDJuMzFOnXhbqMiWzqY7UYmECU6S46QuQOzSd2syFjd9TGVRHcLvK7/68
QnNpeeGhfYOohSqSbS6Td3VR5Ujh9vbGnbi5vsWVgd6k1jQjw4LNHgJp6DWa6R4ByeTY7qVj865O
3Pgts8fQ0/w5blmsD0QTE7q0npZVZaUOJXIfvmydBe+iYnadAFnJLDlohfT+L7zlzJTwprMrWQ99
2bZLvDNB1FjJDyaU7X9hAVwRKDeZEf8lbgmylao1Gj6j5j8VxTdT/3D771/dJ1p0Qh+KEvzVzH1j
ZkUtW7/3CW719D1cvigfuo7lxiju7UXn2u5dS3dj8L5/3N+gUshfrlsa581cRiKh30eB0mPb8I9x
BzV5s2tQCry9wrUTfW5k8bT4kzw1FCSZWuUoOx2a9+hv3zbxG8GweJoVnXAHrDIZK72uSz8ItbC2
5GGCGjaV3gZlfC/XzT+OHj/YHWy0wfCRruRTroVfksHeQHCsXfy/p0to5MLOsMyRGxm53QSuba8P
p9ItpBnG//zNoAQbNa4tO+piibKWjsEM+zMzx3eDjexcqx4b2MZvf8rV3RLDMv9vOYsvaQx+2fdl
NHtUQFP0EnxN37CwshBoMgQnguB6I3+5XIiK9GUzt0XqVfBF2lm5m1TFi9Nuw8zay3VuZzmsCYZL
CxwdPoIRIWlX+iw/Ubyq0F/aOUftG/ffUN5vJRAruZlzYXRRa0Vbsapau0w9861yyN/MhGrxC1Qk
R5jvv9A2aR+c3VaXcmVU89LowjWG3NDybMSoSJpoqtVfkvvwZQKMcmI6xW09/TRCY/BBPuX3wWEL
O7cSFrNk28H5BaB0eYmkRdD1SICnXvbLRwcK0v2mfdHL4qDkSFa+3nbPlf6aWOu/1ha3SVeOVezU
CLXVO8sdvlWQoHsCKBju5Dfhi/KJajr45zQCFwlz7qPgKslshle3HvG1e/vihyzcuK0jBtjSDIJs
iH3lfbqbv/vxA8/rPRIsjB+3T/XPNrj/iyv73OzvUfqzF29WKyVDFTT14uixSlWvRwBCa4yNw7Ny
C7CTDh0XwHz0hhduXCC7WxQ+izND86lvzddMkTZygevqDxsJWISSNk2RqxHAqLEzY+owEfrzFyuf
d1GMwnPo3ydhtVG8WFuNxloEM5xgRl/caaUtpQphLKQTQ3gnZ/IvZp22OEVX/eHciPgRZxsD5fRo
+0JEFKDN/W+S2ngnFE6/9x5SzDSc0RfJnxAjQ4/99plYXR5vHoxm0CgQNV9arubUQDgWUpRZfTRg
opuDn7cNrN3YlM4I6H5jr5YnXOliW/IDkzn+/GiZmZu2j9a8heJbvTo1g4CR3IYhquUb3up6OqlJ
yht+mAhYm2PwVqhFMXmjHtpjQDD0ZesQry/sX5OLPVOQ1rbqIEm9NIsPafcmyBW3mP/mwTtfmPgV
557B5jBgAGI1iTJ0rKMudmWk7MNaSva3N2rtTFG9UhH1JqC7mpaC9wetDoONQpJNOdSTFaBrZ/un
mjoU2fygHW7b+73zi7iLchliyrIsg5S66m5XpjMGNnQyYsS0RxyTAUl1p+6rY3BUfxTGnulhTT4J
BvNgt7V76x5zZn3xFszkGK0diclWUrgg39XmvtfAfTIgtlcPY/DSNFBrb83Vrh63M6uL46aoutan
GVb9sPWmnlHx4G7js26YWA6/q4op9XbKia7hetAOQEegC38RR2Hct14XuunT+Dd35L+rWjaJCzVK
ZdSryHNKZMAVcIlRtOUtq8uywKEBfJRhx18chLSmeidJXJHOO+uzYMOj8XPSX2w3egPJ7865UzY+
5JZBcV7OTl7cwag0hMrMxTWithPyvmys6Zq6BioeKIuo5TqCK2qJezd1xO6gcIa46SvM0SCOmU6K
d/rgNh+Kp+DYlqKv/9zBcglzmv9aS39TGwQrI+iUTeYmqKtdLnJAxdDs1SbxBiCks/l2SsuNa2Xt
MwqRY8XhFSBTXZQS5FAdSrlWcUc9fp+FwXNkKBvfccvE4ihPkpUoc6RA7EVSkDmvQKA2zpRwruVV
pVPFQg0Owp2rOb2iKuWuNBBLExS1KJecRMWnPVE38JI32t7+HuyM3W2bqvjVt2yKVZ/5X4YoV0e8
BrsDtMCTg0qaG75H4Arv+Aoo4aG9y/b9Sfp9rvN9eYTHHjD1fv6IbDhK60oA6G8LDbLqsQazZohB
g3m5qrBp6CKXrZnAbXSw7wUpQffKGO/z7xl6r0XOEtbe4lAe1cwNdlzpx9sfZW2nBTudBd6Qcv2S
FKiEqTctxIHxS+sUKf59r0U/b5tY22oKsQyDodJzja6tEzVqrTZKPV8L7vNyPnR28gif3JZLXfcV
mb4+s7O4XiDfq4K0nRLmKoKT1HhB8saBhUBURns2+C8+HBSkoj1m0e5YopLrvosUreH2zNEvzcZn
RdswIB6upbfSPmGUgMFn7IjPeuatDKIE4dS0/1kOelwn46gfksPWmMiqA/5eASUb0yGXu7QD45Xe
IAYpTuKwNw75bnwQsgrN02vvNmBPi4N8cphzZlBi6xuuFgXObDvypW3J1MLSEbYFIYCkoL7mZh9Q
6fKQNPuMjN7wfeu8CSdYflVLjFwCwKYquryezU6aqTTrWFT/MavHniLzoNZuHG/UodbO1bmdRRGg
BMhV9TJ25goN57lB6bLdyArXvh5ZFChGhbdOZyzw8utFTEO06OPxEOxoP0QnhburYg4xeS+IXbcJ
bcXDsvh2hkzpleF/qBGvmg+WkzkyrW4i59xH1D109fbQJwpZ6be5+vaHlwbNZsZLuC9QmIKXbeH9
k+C7an1sRdKjX+iepFNVVn/cNnIdsmJFVHpFl5mge5mKRhP12MLAijI9+Hl/D3Pszg/NgyZ/qWaK
sPpzoKuuHAIH1DLXl18irfbok+9v/44rZ+FnwLsNlSCVOFrdi410dITvUS5kvs1H5mnSgC84G1np
1d6RjjKIyw0PhQKUGOLPz26Trp4ZyZWJYccgc6viwGO0ry3Row13Q7cRvV4dsoWxRfhg10YnVSoZ
fpJY7fichmnwWcKz0vuyDpzBC6Ihlf/0usQmSTdRF9UL5apwP9SqGdl03Ji5Ck7ZveAWCU/b6cbV
Y4YZmD54MplFv8YkJE7LyIYdUl4Lxx1yw8gWW542dbvbHrH2BamqKbJFCUEBun65XY4fqJWac32Y
6c8Rnhmn+JznJyNr/jQkZzmUCmkp0ru0naXn0cMOIcc00Ta0k5OR2M9dkm4493UpRtigXkH3SShw
LQEydUZS6mjYUI/Oi/qrfm/9h8vxHnV7/8Xw1FP6s3vYqoOunCmswgUt3k71in3bMCQZXAdyqKmm
fEIt711mjb9ub9K6Cc4rdRjRAV4cW7VpaawXuLmKXGMtZQczrvONc7vmCJDlqERmAvi5xMCk0RgN
pYkjGP27LIKejFZ5md371fhXhgDZQANCeWQ5Yt6rBZNRIsklUL1TJmJf07ybNHTOkRK//d3W1/Sv
qcX10LZJpRahnHit07ldWnwu+p+JOrwNo61a3Kol4C8yjSAyjeUxSqXEVxyfF7Ks7FMgR8BlJ+d7
rbafiLc2jtLazUAi/X+21MsjqyN3OmWMjkPCgQzVML1rDf9VlZyNe251SUKGUgzX0mJbOJ1dNQ1S
8Hy8zLEjN4OcOzX1N5Levh8UuERv79SKhwPVJMukdyxQRAtjVaGrU6fhFF3Wnmaj8VRla4B81QTS
m0xGQlh2JQFRTmUeOmrAW1H+KuIfKSrCt9dwPfMBbQLzBArjM7qI+hZ36RwxOMbFRMjXISelHXrU
3qLkaMmkV+aPea9AtnqQfW+zILayVUJwUAz7AV+jxnLpEc6oTCGBh+hJKIf5cb4r3xmKF+wFnWDp
Knv/gcJOsk01t+KJ2EVLAQpd7XrwO5cqS89U7HZqsJ+dL1P4Ks9bokXri/vXyOIQNwk645nqU6Fy
6vfRpJ+sNPli1OVz14T/ka39/6pjqeLoXASeJkHg2YIWH9KwSh1yREBE+hGRUe1FQcyXZKV6dUQx
rj9Ynv4SPtufbUB8ewgjPfPTNj/wiqOe/4jlUKAf2GptOsDaIp6ymfn5ZkvtZWPfllwwyGB0Mox9
NNOGJp3dgf8GVQo11LepjqNm42xvbOCSFtEnD+LljBl/qu2fEiKuld7czQnSGCiWbBzBtW/H+RM0
BFAzXakyBEOi9X5NS9R6Me91L9vHh3AHz/ijYAuKoNDaQuitfUrOtE6djOTh6vWXm0IKhtqg1GMg
6hi/l6AHjDdRS2ufUAVVg6gAU7WENpcHvCMBa6QKdJTWK5Kby/InZ4yeoB13QAYa0cZFtm6NGJf3
mVrNks9B0wrbjifWlDWvZoEG3vjaxR3MS3+Kaee0QRxiM5dHkwkYx+WqJjmUklKkyH5Ba0T7HIix
GvicbvvEmkucWxGrPUtIBl1DAz7m/jCz/tvYATjX7ane8PFVN2AQSTAc0T5dPpZx1VhlD1Qe8oA7
aXa8fniN+n9uL2Qls9JJIP/Phljo2UJ0P2VKsmQhM8pwZXYcYkRy/M9JI59SfXfb1tZ6Fltj23lV
RwLWGFDG7ubTKN/XabNx3W4ZWeyMlqZMGWnUl8F+71T9iyRgyo2zsTWr+3/22RYJqVXoEmp7bE2X
7vQQFgmUbW9/rNXzcmZh8UKNfdsMdS48rHhTxsmpko5dbN1nw8fbdrYcYHEL5KUd11Vmp54qtQc9
NX+FfgMhgt+BtCtrdMe4e25bXNshzYDbB4ATDcblvdNKtDhoJ4Lh6oFXBJ9S/ZhHysYGrX0+igX/
aWIz1rDYoFRVsn5qDO5sbXxU+mgX+dEud5jI3AoBV5dzZmmxUShgZHE1CEtqvTdm7dhND7O0pf60
ZWWxTVmrTeBD+Gh28SMZvvea5TaF8Tc78+9SlkHC7NRWITkspcvfWJnilf1jnb7e3v2NjbkKE3wn
aOqS8M4J1cMQdgczqO+roHMrSChvm1o7pGc+sIwR4sQxy7DD1MxMzVA8zuXfXAOgzsQbTbh6NaCv
tlNj+RW7MtTRrmoUV+2Pt9ewvu//WhCf8+x+nmTfrnqxBt+WvdJ/aBzfhW7ltpH1D/WvkcVhmeMR
KOTAMsbqzmw+5r22sRPrq0ChFdC3yJO0y1XEo2IOkA+nnhLInmacelNmumHj5l9dhSX6QDQXgXUt
MqXY1+2xS/DeMpTdwHwt/C3CmC0L6uUyeqscpCjjOwUV1Frtkxadbm/ENfqO6AXmxv9bw+JDSWGf
ZEYBvpUy43P/WH007+Mv9kfl5H8R7MaRYOE0e1d+rz9s5wirR/PMuFj+ma85ZqrkobjJnFx2ZbVE
Oyg4GENKIXRrknLLlHCYM1OGFNVBlPMl5zoBPDnKh6lVHkyz7by03mJtX982A60z+usQvS3uzqoa
Y6kRqOiofk6i6dCO2ta+iX1Z5nhUNf7XxBIfOmhh7vixIvZN9vxjdCru/TsNoOa0q9/+FyyOW/YW
vt7PKkmC0Ql8k38UfVd/p71GZOZiFLX6voXCvx58/e2X/65v4fly1hexNTaAmx67j4gMMKU0HYr3
2r70os30R7yYtz7m4hAQdjCjkbJfaa15qFK6bZz/jNuBMRwoxceqSVw5Ut7dPnqrV5RI8GAypZu8
bFhWPUoKdo1RI8NgWuyyKXB9P9rfNiN87WptKIYKhhxqRktgGmwhpaJK4pKSTCZ6I+NrndrfmqJ+
N9fhnaTp08lRYOdRqk+3Df++Y68sw8hMVZcq9hVgZjQHxWJogsRoUj3o1va+HO3HqDvNpf+kl+l+
6AeX7O0pkyPX0D8OY32QNuMy8ZQsfwWPJdEfHLjXJOp55xgZ9Aqo3oCodq1SylGqHneQPH2aB/mx
SbM/bWXiuUyb8w/SQTCCLg6/bKMLH4tyUmjlj3LrP6Atebj9addchzq9aH1B8XU1o2KFMBCZJYex
Vt8483eN5q+9VUlf60PgmRigCAgb0PJ1K4x4MIwQI80+fY++fNEekHdK3kp7oQCY6WKwo0/31bv/
QgZ7zWlRACSxxnHooC5ua1WKhq4Qox3ho/5W+wG9k5ed8sPcwqLCWEnhuPMv/WCe0rfDJy12t8Zm
1nzm3PwiBrLsaJIhDxARdnXXMdjSSANsHM+xWe1mYyviWnstzq0tgqEuVcwecBkRV9HvlGnfSVt5
/ZaFRcZQyVpiVyF3QCvXb/xo2KulvuGSWyYWXq9rpdV0CosYiulDWTSvqQ4ry1+4PWPj4GLo8VFf
56ifveEZauxKXohoyCEDls0MhUET2HLmjVQt5t0fW+P5oadIt4rp+2UfTiuLLo0ainBKob5jdOW5
U6SX0ak2zKwEJqASFJqJXE408BeunsROVIU6DQozhO3FfFL7yvW799BXHm+vZ2WHDEFvCI8ECcQV
jtzswmnwY6pvwTy9SlLzNoKU649NiOYBvSN6iNfS2FLOsNkU0/+YW/kh8afnbJI3qm1rGARsQF+j
0Xm75gPqg0ZnFhZyW8P1DVfoYlT2Xvo23oOzRucPsSU3OGxBMa9RP7+HYwn0hUyioi47O0mdzGT4
gQh/6rus32kMpvguFdLuKNidq/fDbjhEj90uf7ZM/v9dlqMX9+f+z1Q8fSz4uAADLukFBj9qh7Im
5lNrVBbSb5Nl7KJ6C/qw8rhcWFlEXlqYFkMkgaVVqqdAlj2r+OE01v62p6xEXBdGFkd5jOVBVkeM
OC1cUm1dew0QAhfi4gfNiTx1zO6tOt+4o1aDStC7GjP+yIJQGb68QPq4Kqji/37SQCOcsn31k8aW
5xyrQxp4W3Ct352yZegBPb7AkQAYvjracBYUcWTTAhm86qNzEmDo7NR8CL5GsP8/Wsf5YwehbrGT
3fA++xTfbzEkrjaCzn/A4h2r5hjITsgQWTONLHCakmneOUMwIF2RBM7HwR5V8wi8ZH5Xt133dWrs
INuXcd69DWfrqI+RVwN59NrI0j90aG05FO2MMfaydKxQZZrMoHD7oTIqBsX6SLvri7Jx9q3ZOFsD
FlteKW63s7s/TvpgbEaOvRqNPjhPiHbdsNH9z5o16xuDpSvPP8MATCEgWU1TZ+kmrSzPnZVhi5jy
i13LBxBNIICY4ADBFVrKx9tnYW1p9CfEcA8j3QRcl0uzatnOGwFQNgLDawKNOujbNNxqh6xc/5Q+
wUaiEKqSlS4SuKiZSoJRovHSeBVk8GU7bdRcVl6yCwuLi6OdYz2cDfiQRrL5Mv/axO6g/Sz1LVe4
FrjhMoY+ALZuodl+NYNZzPYclw2XsR82jas7wUthDV8qq/iU1Po+0CrI4uq0oAvT30sJWVWZW1ul
vpXFwsnkADUCbSJAhZebFirIC0wKgiyhU//TZeavrJJ7t47tt3LWSH/+ZS+MLc5xhtjN2AY45KTV
gztb4PJ9vf9gF9b7qPC7wx/7I+EOCquC1/16JNIIJguqC0I5vWvdnhMeMiqSSh9vW1nxR+GMCp5I
qnQF5G6KuTVzWmeeUWbfg1H5ICfWt9smrgd8/uPw/2vj9+D12aXRlmYPzI+TJZ3m1CsemHFgxMH5
DlGswXDbyXhbMX/4sXiXPm11VK9HPRe2F+dNG2wKCBKXf7O3j/Mu32mAdZHK+xoUTIfF/5SHaEB6
QwcxT+pPIAsC+8eQ30lvkndbg70rN8z5t/79Lp59hzmnd5hL4HoyUFfqxPR1iDhTYW+46VrGz4AM
TADUQy22dXGTaSH6k3YE8KDekWP81scmW3wQM8v5Pnq3pZC94kIX5hZpTS7ZQywLnEMXQzys/lSS
DWDmWg6MxiPsp4KgX74q5FldZwGSJAcQtJfxI9QorgXkO9hHR/OddRweKyDmW8/2WojL64NN+Jlh
+luiDMeWYkpTxASbDsCNrHEbr0I37IfZMe5h/UKsDGHN20dlxUOYN6Apq3HoKQYvvLVqW7X2LW4Y
cJqukn/VaWLr7afbRlayeozwqIpUR/SYL+9MuU+c2I4Z8Gv7QXbT3mcY09R2wYy0eVcebFN9sWfn
qzxssQ+sOQqVDHCVMCfCBrlYXVJZCuBG4F5Bm7635HEXqsZWg34t2kM3E7pmAXW9Fp1RxrmtlOH3
HPtke23hUla2ds1+3BWvFhDb4G35YD4On53Q0yoU52pvG8exulCgqbIQ9IOgYPGF9XkwJAkhPW8o
81MmQb8RNW9vb+JaEM2kG++egFgC5lgc8hKwra9NXNzyffv4n4Ex69k4NnfVi7Q5JSn+skUIfWFs
ccRlP1O1NOTmmlUJ5M2x8J/8vnfb7nsnv95e2NoRoJhG1KciY3utSygngZ419L/t8cUIvrbm+978
ix47xPg6oR5ZAf+ycERtCMMmK8ngdK3NIChMpeB7rqmt7OI7ae3JkaFtKUWvrIuhN4G4Bd17DepI
bLUJow6bURm5AxgLJ4T7uPrjCwTwtQlBoSDf0Ck0XJ7tLM2aHPJTir1dtgfK5/ZF7QVStru9SSt3
owByCvIoQIJMLy2+YJ+kU1+IQQf5LWKOkZt+UT45z/Pb/lf9sXwdj9Mp27i1Vl41Mn7GN4CzaVCK
Lyd+AnlsErNiafpRlvY1cMhwZ+6Ue8k4kDTut9tiqxY1GAxEAkLhennEJng4DVAlDEtFbgRnLkOZ
L9pr/FHxoBP88BcEbSY1ZAFsR73KFtfX5eZpzSwr49AxeV29MRPkKYp8a9+u735MgMcWMoPk3svp
WSudiSLzXhAMOO+maT8XruqRhgjNOKF0YzzNXp7cOUwycTPm3tYg0/UpuLS/CKG7KIBD0IiYd9C1
XVt8bpiuTud+KwK6voAvzSwuR8rGkyqNmBFtOeWxbon1iqPopCJm+KV7gUZh6+leNSnQdDyoVEWX
mYhWKIFEI1pckRW9KkQU+2Z/+9SJj3N5C7MqMVtEUMf+Led+Yl5uJbcZulRNKBGFUM90lxXP87hR
3FvbJHomDDLBrycemEs/BAiYVnGAnTwsvTowdmbymObpxiatfTCGnRkUpIfCPb/Yo9nJmxaBBc5z
LHmN/o9EpHX7e6lrH0xHlkKMiYI+XI5jSXXsqGGLiXbX75pX0g96F/vkvpbd+KU/BcfxPnqT3Wlw
2yh7hLQHd3Jl17hXd8m7Lf9Y/S2Un6gZQifGS3D5UanIUDVsiQkk+xsEoq5eGrhK54aMed9e9rol
mozUZ9XrUjalyaINg4yUzjr2aIGpwc+WPlHSben6rl6QAmOFjA6jRcC2L9fUaKFRQ78iisDE5PWO
IFIwI00wDBgeHeKcyOv22tZcU3SjRYEG3qflFenkRT53LRZjo3ootGMqx8fK/3NoF8Vz6MxAqxK8
XSFkGfCAqcTkLFvV4MbKO8Ro3db5c3jChZVlWlwlTZ7mIVaQgdwp+kNIJ+/211o7YmQRSGHAqsRi
Fj6Xzo4zxFKVeKk/7/igXqlZh9smVpJ7hdqLYwgacZSOrnwA1tQkjHhRys+8J/WdtoNH6aDfRVAG
vsk/CTLh8CSfRn2nvm6YFu61vA+FpDP8izjEFfDHyUpbqx0igmqffTRI8O9TdOmCu1w5SkfzlB/D
44ZF8QJfWyQ1Y+CIwsISUTIN2cwgHe9Klz3Igy552dD9Y1nlXcBznVaz29SNxXSi+jYeZ1AEW0ha
sWHX9pEUVCmH2gxJXB64DtrupJz82JPiZhfn0z6LftiQG1v628CqN87aWqxgEvYQagls0hIZYZFk
jUZLjGci+tjM3a6yDvZALlx0bly/GcfAG6ato7eChMKf4FYQ/Fy8dr/zu7MiCbOSBR17ccIf7dIb
O0//1d/RZznAdMBr9AB33RuldqVj9CO+707a3e0tXv3CZ+bVyy9sj9JglyE7HATpScppbY00ts30
oGYW3aQNa2vX2fliFxdorYyhmuosNp1HV56+oNpzaMY/5g4irjy3Iq6J808KJ1KuF1jJ9PsMNagc
JjNtQ7FAXT2MZx9OLPXMiK9p2WilGBk88yhN0EKUTEu0p+YzyciX5Bg8Wvv+oYY3VHlCauIDwOkW
tzrd3r6tDyrexrNfoaeNFIQxv2Kirj4phtskuVs7zsbRWKlIiU8qQBHUv685i7o4CkqJ4SkRWUSu
IJtSdsl99sHa57/p8pLP+um/kGhcu38ogdE4Ewz0V1gemEcS8iDOf7N3fojXtnXb2i3uil106L/8
+ac8t7X4lOo8T+OkkP0E2pdOtt0saTyp3spIVv3m3MziSpPL0jfDih1rDx1UvZU3/IL11Tp0T5IX
HKM7/cV/rPfz3nzQvBiKhWfGOv6Lks1KPQWCYuBCYqIehYdlV7emn600Ke9Y+7lkwvco2CR65FjG
g3VUd/IJ5Ort77saPVGII2cQIrH6sgoB7MbXmoLnC8S/O2nth2Iu9gxR7XpL9ZLYdstguguVaDcW
k8sYlzuq9QNjT1tBgrjSlo8KdNM83zAvgjVanFypbayx70Wam0yfpzH8nFOrd9uSJj6eZijRL9+a
nyojfT8qHxMlvpMgKCd/dfWuO8o0yyCtdsc49GYt8lCW8KbCeWz711n/Wsj/0MI+KVrnJeavMsr2
g4y+qmm5jtPsCrspkfqU/4e0L2uuVMea/UVEMIhBr8CePA9lu6peCNckBjEIhBD8+ptUR3fbbK5p
n++hXs6J8NoS0tIacmXGhQRpcjvGmiEI13Y0VPdOUe2r6tVTxtHRdThU0+Hj7V+Ljd6uenG8qVML
0uUUeGQriZLsysjL3actoAKIwAStbtQ8l9GXKWVbWwkqPnO4P1giNPSw4YdWFoHgB02ieSwZ2LDF
5QFnU2CUDAFeK67z5Htib2Ed5l1YnA1M2WNQyEWghXnUxdnIrTxrpMawOMQbrlxQTcyI+uC3ANL6
481aNzRrygMVA3KvxUvIIMfJbQPpUSfQlofeWRr2+fAL4xx12Hv+1njtyjuBdf3X3Lyxb94JFUDs
duwxLWaR4qrnwb3fsT0c68YRWJnixeQuetIgjgQT5pmeAQ8mYwIZWhE5t4UXkvsBHE5dBA5ZtGcf
HDC4PLjP8mkr11w1OxM+wIcgTkTV4P3y+GRzJuZxawVx+fyXDRoxCJPEzqF6BU3u0bssb7e6QGsl
QbAFQgMNLyLKWMuzqOyhEzVP5wBAxzaKZWMdGbssKr5gFD+LWZxebb32K8HaO5OLsnRf+WPiBA0S
gGCMDX7f5NaO+4/BXGXdqqyuHVBMFgLqhGICotNFcU5hUNSXCZDQvS6+DGkGIC+SwhrBqPx8+QX0
fxT/QDM6t2Xff7zJThunmi+1m6h4FJCOhQYQ5eof+I63ZhYO0C6kmZcuqNsp5nAqjtZsswHgWEEI
oMCOliem/uGkoFn3fiV5JjJmzC9cflJXPUTqfs7RuwRF2Vafd+0+4+1G6RTUQufqHWBxVAaU43HP
xPjVmfxTbVk/oeK2wZ+95m8huYISPsSgAGBa3Cs80MLuSoHhPKD2QlAl7L0632phra/lv0YWvmnq
u5oSyK1g6qM/adbsSt8OwXS74XFXzSCJw9MErwsP//7juF1HAp7MuWzqPCW5fCAtWBupv6X/NV/C
5RMC3gdqQaDam9UR39sZwKGdIlTOo1YDoFRWtg3ydj1GlTF+y03+UPic7ViVbMw2rd1XH2PUkPme
AeBL9NCkSZ/RDstLqHkn3fQFxbedxd3XTie7j9+utZ30oQeCAAqdTURz71eYNoMg4O3NwahTRXT4
3WJQIdvi1lxdz3+NLCdNsjR1S28GqDLIu14Kr6+vhsQTMuyA34/8CuP9H69qxaADBAHg86DSAC33
8rsx5UxGDtRGk+aRr6wvqALe6X74XnL++/OmCMHYNj4VCs5L34pRD8MYKiOPMuBzd62ejrasQaVY
5eYBMfJG0j1/jvcHEuUwgJcBXkWf7Kw7awYZnQzLBV7BMuMRQxEpfC1h5rHJu7Cpd3ZKQ4c/f7zE
c88BoxDrnlk20XNfFi5reyK9BerIqEigKxyyMWjiEnLNDx+bOf9o783Msf6buKbC3GAvQIAd1UWw
r6dD3vaR6nmYFhu+fXU9eOXxsWZdl+WZl4EHWVX0aWed3Wb8Jfi3jxeyko9hJTOpNwaFweKyDCfK
kdIir1sM2B+c/XiNWAJ4BVChIBWc+bHMzXLs6taB6wluam6yLM97wFo3MTi+EDO8CY1T1IGmqOtV
HZWepidU+VK2Ua1YNYlj6M0HEnYXMQUqXTRohAMyi4mpkKEUlEUqP7LOwtiyT7fUDFa+GZgZcZst
z0f1YNlBHak5yU7PmioT2WsDtP5042qde0KMw/zXwpIZkbqqchiDulWikyugdvY0m+K++TyHIDwd
uHLxoQBgmd3u+2PeV53VTBQYR3I/ZaG9s45054I1c56DSy6z/ZaHXwlugckBWB+OEK3nsxwZxcoc
8hxYmBsG9/VrcUQ/MUKyEjMC1sci3h6GO99KrAxM5j4g/GjFLZt9EpRPmRSYfRPVL7t+DBIS5VsU
NStlLBhBvQP9RLimM25E4ug8US2WhWLrQauw2buX9W9j1+/tr8OVt1ffZ+0DuhFFrcD435tdeKna
tkuvGUoK7Ao78jh/lI/5Hi/1PmhCuqPX/MaJxD69qKEr9MP/toXsOo9I3ptfvGwlRp4rwbC1Hckv
CLh5jPSXxZ+QqJ0CLU+0zDae0pWi9nuLi5COJmQCABf7TI/2hbrid9XVXGHit+qH+2CeipN6FXfN
RX1rnLbysvMc6b3p+Zy9eRE8q53KyVEgAOqgBqSgKgG9X9XfDRqI925LwO/8bZ2tUXQEcWgBSloU
JPRISumasJb6mMuAPrQdIMdGZxchX9RP+bVEiGRLbyOWXb2fb+0uMkGM/Ad+VuOT+o/tVfKnOA7X
9SG7BvD4Hrte7dprPLobL9R8TN7HEe/XunBCNXrx0oIqdmRNd51/V7Q/ulyDtseJ0uIpyKew6qZo
So6y+zURM2ztLbrFlQriu1+w5G0YRVDlvY3dLv+QP3BEj+XTdIN9xlsSqScj/gfjwDAIFlU4Xx8I
o7NyEEikeuJC2zK4Hnb+fmbodw5D/L+h6FZKw++tzc/nm6MLebMm4OOspHnbP+s9yP0ObJ8jmUzv
zGeo8P4FgEIIgcTZCS2h4Wo88ft+441eQRCjvQs/PNMLYGprmSeNCU09e5zBp4SE06j2hSi/Mu1e
CunsjaALVdVfON0Xr2GxVsZ1YLBrVLm+UPrTrDBHo+jRnSy0zJqKhWn5226bnQjyECpJIClxoMid
NhuMCOdxxYwYRwkWnQK8kMuZuTqw+ynLTAwbD8XwAMjxcExthRFYH9DnfvCC/cZVWDOIoAlSLPOI
8VmyVYGN1vUUqnc8C51fLtulAHTvAaXeGeDAvey+emF1A/WI6+DhH1hGAR39SZDRIoFY+HIjs9sA
QQYej+/1M8NwaqlDYweKvLC9MfdyN8b8InvcgiGsOFVA+HzklyhVWmeaZ6SzRz+1zBICB+PjmCNV
z+yosbqd8ugJlGsbuezKg2VDDxK7i073ednBEESaUmtkLFQ/dOVFiVo100BvVcGeiVPusMPH27q6
PsCP4cmBxDwbUpTGnECBFgrTkIX9bHqtpGEOUBXmHEj6OHg1BIlnfc4t4bA1j2bPuOd/G148lElB
e2hWYGOHCEcIs03P7mUONAEPNaRfp9A8bn3KlTjrncXF+zgOno9xmbyKLovceZbEf44/3stVB4LJ
FIyXomg0Z3/v3VjptYMHvsgS4w96HxzsHY0BzPdjEDjs2c7+Zh3ci6oL7dCISKwvNJgA/xkoGYAu
vMtwDDNcfxkzQ8jXnRoN6iqMdbNT2zXuAXX1rf79SgAw45HR9MC4HXpbi+0krlGntR5ReVbI531H
VpFRKn5MDfPUBhys1C4Ujegd6Y2tNvd5egO4NwgW5okkAizKwhWofnQ6YELm9xgxRpKFyfTr40+5
kpSCmg81rJlZFCj25epYo7Bw2iR4C/bope8EstL6J7gPzb2NFuzW2TxfEYCu84QpaqdoNS/9OCtU
Q8tyAlOfN5h/UM1KvyuHJp/vIgEoDMcCWQvQYJzxpSZlPgzTLDjfJC0UCLw6IL+lZnKjZHD+SMxm
PBQN0HjBghb3oC+JrTKE/pHUZfDMWoG502wcUzcceVJeZ6LY0s44v9vvLS7yDGU2dFAtONhNA4+h
IxJ+zPEB52cYr9VGPLj2sXCv8MFwAkEJszj5XjEwANOQzPeEpTsQmaiQSP708QlcNeJg7hoK2SsH
kHLd+b1nIWGrnEFF4zAkL0YSsI1ndcvM/CnfRF4oqmZ8IAhtB2XIMDGc6kpSw/4/LmaRLAg3b90M
eWA0eK15jRagc/RE+eUf7BgiE9T5zBmwvjh1qCpmbVCNs1Cuai+SSajXQNRiq1q6etRQNUKNjwQo
7y3W0pbVUFbKhbh2wA4mkJHXbsOBW7D1r4/Xs3qL3hhaZDqGVCN6l3ghcZsgQ50cDRtYsNbEqO9g
K7pxZ1cPArypTRDuo5Gz8Klcm2pgHXYv79rbcjKnEIOOW6i2dSPIGTG6AOW5JeRL2Q7jJMehZn0m
pj1xRL5HtZ2aG6H8qh3w34MPKkB0snSnZcLAiiGxGNOopYzbBA0CCMlLP/r0J5rn1BA3BRj4OEM2
N2RUg5zgtj20HFQygFkzZdV1PRnyEHDQ331sbuXozbr1IHzA+T4v1FcaGXlrYlkN7/6ISae3qWGx
Xa2Y2tjALUvzBr9xC63UrbLm9G9qx3TnlBwwZszOhCwdpn+wKEQPGDbDv3Ogryp64f8d2g8MuqtT
9X0szYd06L9+vHcrRyJAgQ2oF4TW5whZazRU7ftwQVMP5GbcmSLPIquytvRq1uzMQ4QYl8GU8hkW
BFqjZV7LAd1jNviHwOrFQSf9n48Xs1LOcwGahPoCCInAg7sMT9rcIok0QJgDaZVb4Bd7KONYxzL6
KerQrEMCyZ87yOgdtgpq5+lCAKNkBjqA7P8sgPBwOL0hQGiZido8DhDrgERh02bXhhyT665NrEti
JdPu4+Wee8J5OAHxBEKXORxbuNxmzJqyVOj1N63D+h2QS00ZOpY0f3h+h4nisfDgjz+2ef4d39tc
eF/QontlYVlI+BRJ0aCVF6LtNqCUi3VhQcCJzK1/gAzAZLwEbzhWZrRO6zhR3RgXboXMcpiG2BKd
PqWmuYVCX9zp2Ro4hhFe4vuBX2c5t5JQXhoDit6Rx67tvtt1strl47iBaZj35U2tDFaQ/9D5/OOS
IalcvCO1XxnaKtD17RkY5HyjCFXpH4yi/gaehK9uJqO0D7bQN+dLQ3KOyw2daICjzibGhFnhNlcN
jAbeNavSdp9ZrbkbmbfxSq4ZAiESXuUZK32mR6KVVsJGDziC2EAY1GKnU6DhNtFeSzwFpAAguIaL
bRIAioC3X8QyeLaqYEoGAQKCBPo3zo0uqX+J5PyHn/ftzuzN0O65f61taYWorSWnSW+l6IsbcPYb
FjG1pfypblNMFdqVdeSV8dNO3c9Rt/3LBD7czPPjoMqyuNjjzBLZChMmKKh9qJgeWhdYqU/d5L9G
4CgBebRh4aznXFeWk5d0apGN7FshIhls3axlMePMxGKrChT9OyNAY77V5rdhKE9u3gHmnSSPVQY0
na7uVGYWx7FnrwCfPiQ+c688py/3Sao+57fOfsry/tW5R3ofqwXb6w01xguzse8/3tDFIwATASas
0MpEDo5HaDn0zNjgdV4ACXYnGApUbzpxIYZaRk5avDa65bsq8X98bBJuauFX5hvx9ivOp/VNRNLZ
wnQHWfgRV7quQqeWdu5B5atlCVxnYSQyAiKF5zxkFvSdQNrtTEMHjmuNbPiqJZUg13JgnkTvq+MU
LHaT9sMy6frrnnbAq3SjoPzUcA5eIAroxWHSbt1HdgFGx7BN9cDD3PC0vkJBpXxxXS6GKOO+ps+q
0qmuwkKNyaBDUTQK47jIENk4hllpVxm4/ZuuyKuQpxOZRNigTVeWYS6yzkxDOgCzc5fpihcvrGgz
ecnsTqLc3LiDljrkbjeYKvQLkJ10IUvcseVhoR3mi5C5pQTHfhrkFlhWhT+plIdBXglDhIrYI1Uh
XpKusEONPrN/ajEz7BxVVzPFMMLSUgNcSKjFZWWYEbNXdF8Kpr3fUyYCmUekqCWIcL1CDUZcTEh9
9gxMLOMxa61qBC6KFFZ2pyYm73t3CNLvsina+jhhKlVCUc6B0zDcXtZQsATLfXBbTV3FdpXK+uk7
wU31TgDmVv4FBNuSq6YXtL0fcrfkMQfhBbvNaqM2QsxoWCMYqpSwHlERYtUOQXJ5JfE/6x13ifJv
zTG1/GdIcAhOQmrwXO3AKJQ+tek8woKycVfeuoY9pd88VdqPVhZwGUtDOOQim3yeRK6m1hSbZVEW
JwQ+iXXKeumpPRxg1XzJ7bbHmJsG/cU+cVn9izDa6BLSQ9Xw1LgZbhw+dJEBqYCvMQU30HZIzL3W
YrISzP1pUSGDE6DCrMKeGdL/nvNaq9PQsRxUi9OMFgHHDkkfvNFz8TskKkDfa7BVZGACzhmffgEr
a/gxyirGA4oO6YiHJ4M2oN8TS1w6U2uo+5T2zrgzi65DDGEOwbeBzl6oAhkhSNGngrDQSfyyD1VX
+clhMCr103EYREY9EboyvQp4dpqEZ+xJ0tg/Em24T6h2srtOU3Ij0KKxYgv0oreY7R0KCJNnpflF
mUkxRRpFEjfihbTI7ykd+KvLsnECspzuW2OG+QaYBf5eoDGZQE+hdb8ZHe2uJWa6wBVEMen0iHoe
9SKSELfaqy530lBrI/taZ1nCw9HHhQlZZvQiZoEch9gr+wYo8nLEcTKcVmNiIAG3MYCUI/+llKet
iDOl8E531XCfpIY+4h57PfCjzEnATC2dmHNF2SGtLI2mHqPtA/Gmvgk9dDatUJDRSGJOOEaIg7T7
3quOlKGJILQAQs9jPFQe0Mph5xP2FULyHihmSENvTSuxr8uqql6qQlTOsa/a9NEOOLyinf+NUMoc
wrsWGcWXqusNaDTnk3GVMTGB0trmEGuum6nfTdoEb43W2k8j+AryTLzS/1pR3QRPwmvaV8TAyjr6
OH1INVAr8K41Ybo4uFB/242KMCcO0hn0JwBS+lUNNeGY1wReKU5IP7xot5vYjqTt5IZwLDmGIBRR
j2bDMvfosjLBA5KWubkfaAbwcSRqjxWxz7mR74THcnZAq8BtQsZbI436jtTJPfCHE4+rjiroEmbp
HbYQkkwTZeljl8LbPpuSwZcWTtO8KN07T5iTHe4twyy+k3xijxN4cx5KcwBNSeqViR+lNmRKwmIs
sxsnh7piEoCEXSeGC8rB0SHVjaDa/KOh22oBHNdk1Y62kuQHuJwqCHlu9l8xNeuVV4PtGY817oSK
AkYLIxxbgbEh3uCGxrpldrkHrXgOiJ1RWE950hgO2ERc0GA46Uisw0jzfAxlN3VXWjvOCy9mFnKQ
22XDbzCrO+TUW3qUzyyvHRx2XgR1bDdFR24a2fqYi3SqkZ+MMRiz0HeEqOIyUP5zggizijSmhVHG
7rKhOJWeMaR7HCozu8Khb25L2x8vM7tWX/IcojuHrvP9L4UxQdzH9YbifgKwIw2HphPFZeqzsonQ
JQSawi6pcA6YRTbLGERuIC2sndx0LzJGQMvSMNn2IebRDMuH5xJqaPGiQk4rTknpZlc8dZQfc+b0
7QOcCwD7IQZq6juVopoKGuFGo6nhg2FAINt0GxNytoKgCsod3mBOqZnuoJsl8e17UFuFcDqjjgwn
aG/TpALKhQfAbMZmlYz1pV0bYrjL8J/zAyZPgfRpKl2SeEpYK09pVrIn6BUMN4asEwx6+QwOqx4U
WmSiHwGSbLXB7WjiHspXGJVHvTceSJoBTdbIVIB5IG/lhZ1DhyCs0nz8YfO8TS9xwANjN7ok24FC
k+ZiJyeEGCqcHCYeZOtV6gsq5dP0koEDjx0qJ2vaKKc+fzHznj749mQShD60Hi8SvzbNsM6mBnP6
ll0UcZI7CYuzGlILcdXWeXULvKik35OaV8GuzPPAva4tmo43zPPHJ1qzYEBML4UboR2RlzHBe4Y/
3JXwMBmGFtyj1rTV12g+ZhEZEABcuGYDJEDNg2bvgVfZ3QWNrccL0rv1YwO6nC7qMpDNI08mPUvC
TpuvoyyCPxYnKonMDkEQaAaH/IWM4JGNmnyc6oPHekSOampxUfJSy+SZDo2u27AKKp4cuG7sKYbP
Ve1eAeWSHVJudJeE9cjH0RTt/UuGVBxHIEeJ8YvpyFqGrpu4/V3p+yrYT2XL0lPKm6qOHUQsfEcZ
PvnOKoXd/Bgc+qeaHOGddA8v/DIisKhxqoDJQjw10RKnWJoIja4LnLybgWUmOVYT89tToGQvLoq2
xEtMszEzfvpNb3LEOAM12LfMSQVOOm9rkWHw3ywJniiTSnkoKDebh15N5UxkRw0sBEKdXr+jmZMV
N1DtAQdyngYZ5poSX4JHyEBZ7C4IWvT1apDlpFFgdml9ZXgG7b6R2kuuSIm36B6MQV0CZ+CL0vmC
Kn+jbnx/HMQdajqGvXPsxJKHbhoyDD0FeQccbEiL1qFPXi/d16kIBjzYflf05kXJIEsftSm+69eR
AlwTDSVa/a+JZ4C3gaIbwV68KmmvEOc4r11aeWU4Zq13zMy+w8+nQLCEkJnryHM2SHRJxsxC5yJN
7V7scuWm6QF6C5QjSnOnS8WC7k74BUgrS95ZdWjpRsoXXUudXVR50Dr42ZoNVWhCuG7EWEFau8Uj
Q7YArgVXNOXJMHFFYwe6OY8uNwexc5SXi4s8lYm185O0vYFmLo7V1BHx0lgW7w6TPxJ9GmcM6t6y
BnohSKUMwAyctnsVFaPVN1e0uX9llVj8jrm6h2sz88EYT4F0wIAoxs4uTjXDC3LJi9qtTrYOvCdz
hABcawtNbpuGVXUk6egwEtpuOZbxOBWel8aZhZs0guB2sszHscjK8pvV+bgiteHIjUrkonH6rwyN
UgyUQqAVsztzjeFNJqPMlBPCcc8q57eamoMsxUmDFd71E7bzeg2Eizce/bH+B3nwDJwwHRScoEK7
yAwz+D1MaEDDChWaKYvqwR1jP+BIpjZytZVMDdWlGS6MgX2UQN+vLxHtyHzWYb4T5fHryiU/EDok
h5p/stI0Z4Rv7SwqdAwvHIdHaqMEiVDWyIt8Uifp2eFExhhF3tgatiY5lwW7pckFEGzI3KBm7VwS
SV+o/KrcW9BK7bbFTldKLzMHPEU9FZj884kNT2JqcrTgivFWJT6Awmyj9LhigaCDCUQy0DRzpfP9
R/K8wqxKl3dRCXZeS8qw2OLZXpbKsFege8GYKTpKEPBd1nZUDyJIDK6h7MJuLG4fDfUADpPDx2dt
5YMAogtXCtwWGqVLaplxQE2zRZQT8VFcQsHvC8+bgx4Qi7BqE4u8UoLA1AJSHpQ3AYRfNhjdwUC7
W1Vd5CC6CkXSIslne6pFDL/50FbWCU8tMAI0h4DPJ9nRZ6+BQqCDBBetTShrLSqChaws20fBICo6
zwlFaj8r3SIUKrfw+GtbOtMBYU4ZBUh7iR4ZktYqOUhWI5+7V6l0/rCKAIpkH1hBvnz89daOCMXH
A/QZAstnTDl9XXkGoXYbZTKJNTa2MssLuiXVvqxIo1yFjrCFiRN3lsZYLmimru1Y0/WRoWnop/XJ
RpGoLx46s477otlZiBk+Xtf55XpXIFvyvTRKjQS1qj4KssfCvEuHbx///WX7B4fhvYHFYWhyalht
CgOxe5s9tHdIZgEwwkjBLqURTh9mMP/RmgAdB+oP3+rs/FlgcWq9CSbRiLnspuBI+RZDwBLb+69l
zc0zgEd8jGcs3Ct4sfFw1Ai1ML0VVdw6gphgX/X6SHR12ds6NhF7gF0vHEjFoszPr02/uU/a8q5L
UI75eJNXP+JMuwgfZqHJtnjGDAgApsLIMeTeROOUxYGZ7j62cH788RXfWFg8YAB1moWtYSFQ+bec
Fz9BTncoc7RZP7ZzHnC8t7PYVg2WSs8bsa3jGACWhe1VE7Co90mTxFI8CP1dFf6GzbW1oT+JDjxO
Cxg6FzbzAe9OZRkyMoZHKpKjZ1yaxifhBH/Pyxsjzuyw30RSWvZ1kUuGqg76Xpi11vcIGbZ0aFfc
B/rt/1mJs7hrKncRLXcw4td8FyRgOjHyMHXBk1B34ZT9JGaysXerFtENxIsGCe0zIYwxAea3K+m8
d6D88NzQmFBAeQqSdi8dFo/dFl5r9eKB5vE/FhcnsXNQqOEcJfQWStAYTaI1BkTUUUX+IX8of6GG
mgGO/fGpXD0hmJYHNbo5t40XJ0Qkuq0MD6sMypGDASMAR3Qqriov2GoArfUrgAT5tyV/cUyStNCF
MgIZFZPzkpSoGEKDqAi6veTmqSnJ8f+0sCX5rWZWGYBZT8KLkVC0T0gwQBC1FWWvf7M3q7LfH36r
KVAy9rAq+4DJKHYJYkfMKbnX4ioIHUzO8eutJ+D/Y3ImrERrFx27hUtMq9oZlYGVMetAAEqOy516
AdnQ16APe3qw8fD8D+Sc5wHJzGtgIeKaxwTReXq/0NHztDsiWY/Id3qrY/1F3OexPgZXYI94Le5Y
pJ+y2605sNU7+Mbo/KPeuBZldSgIKRjtxnHfju1F08i4a/Nbzj0DcD964m2z//zBgZ+ZJU8AHz7j
hM4xPu3LDpramognNU47Z5IFurv91tz52o5SC0rNoCwGY8mygecWukwHQ8ooz0vUL3i56zCgGpok
e/GK4NM9XuS5DkbpMfy4whZh+swWTQGJgAIoWv5M2N3Hu7b2Tr/9+wvflbYm4H492o+NeQdmiK58
+vjvr24WRh4soNYgMbachOk6WaSY/8Hx44e0FZjSe5UcfB5wih8bWl/Ifw0tjpzZdQgzOhhKCdlp
A00p/kkylL8PJkTM/rOWxQW2DVR/ctAqohWOssiFGgKUBnlFrDswyYt64zyvLAiQHWiKoUfsnM8c
+gMGGVwO5F3ugpk1b29lsEXTsHJNQZ6B8W70l2agxMI3FI05GvUEE1S+VOrZa58ngPBU/geN0bjz
rc+7dpibBYlcE0yES1jGEKA0ZOQwVyftidtFDED1bTJu3c+Vp5E4wANBPg81lDOIqazRaTUdho56
fZ1QyK+VXay73/+347a4N75Xgc5xxHGr/GAHVa/vU9ZsIaVXgBG4/OALBbhvJjNbBtFBkOayQn8j
6sfQ2utT8R3cw03oj1Hy95FCqrwF3f+bCb9FIM3J0Vubi4VZVpa2lg2bMiYXJkh4xp1nH+r7OqJR
FiWP7C4Jh1/ytzwktzPf1+bs3MqhxNQc8E+BA27WMzG90gMxfdrAI6l9ecN/SjCy7pITJl9jI6qO
MzOx+ypUhLIojbeA8KveCkQYM28qCDGWT3SPArZIGo6j46qdbYBKDERrCarULdKYjw/QajgAIOB/
bC022jYVFEUc2GKvOgYcfrwGIWjMrklo3MspZD+N+JNzEv9yYG9MLoJGk0KTrh1gMnF01PR3bbcV
fK84rRnd+O9F/cWhvHn4g67Trp5gwQbL+YSW+bClqrfxiZZOhAFL0SYFLLipGXmcDft8dOYCnFNH
3K3cDS/8t9qwuA8gy8EgJ94uUBAsxxqzgU/oD86hjFW74YCWELawiWw7/VGqNgPhp2AxRqKdfc4a
5w/Jm60pxZU9teGlUb6aZ0kBGnofTDXSLUkK6E1EuocJiBa0bj//dsIClDsoYkTkEouHzXENF9UJ
F2/nIEDe+VRhWPTj077ik2fCdpQyUZU9R+Qx5rToJ4FfPC/GYG9nzzTDVAuaIltg13VDHiKNWW70
jJJ4JIaRKK6hAJSa7UVJ2hs7U6DbU70Vf7yktc8CrD/mt+CoPFSB33+WbGyJdHOFJSGjLYsGan7f
PrawctTttxYWOUovRJEnswUmh6tcd24ofH2TV6AEbZXcOOirG/dmOYuSts9Ty5ocBDdc0FjUQHeb
9zXdkoJdTobNLmgugiGoARAIrmL+GW8cBPTBC1mWeDfV3huhTjNBVEgAWoFJ7P8p/Zm/wvL6vrU3
7/Ebe4r7vJsU7EnUKydWgC2vB6xFh/2Em0x4SOtfLYButvfbabb4DFaPyJvFLu5VXgZsvla4V/w1
bZ+bLcGf1b8PEk5s41zvW3qGSWiUpii+WZF0kdlcDX2w8UqtWHBmWkNcWjzF9AyPjO9laRPNgGxQ
ZuTK/ptq/E9KOM5nAgEb6GTAMzhP7CyOnusE3FQdJuocYO+um5TUF6SVI3gU7Sb++EqtrAdBhTX3
VAAePxuhMZt2okaP3dLBk53faXL/8d9fuUXv/v7iyvKx4J43R9SuWQEEUJlGaNqJGVbcefm8JfCs
oIXnOFBoWRaAOnTQAUvSXeSTNr1IAOE8dH6bAmnSbKSIK24IHwceFT0boI2Xp0x4/mR1FSyhSeg6
B+Q+UWK58ZB/+fyK3thZ1iNTu8PgjjGAPVelFVCW5AG35xYQj/H4saGzQ4BhbZQJoEsKsPu8tPc+
oUTOa+hZ8MU1vEsOycmwAtpl48U7DxxgAZ0mhELI3tFDWV7+wrc4WsXodtrpXQAB29IV961fxGYq
Q97tHXpZj9N9kU4bU/BnZxAZFoJ4DPhCcOYcZd9PvivNFASTtmDGyW/9U0mhNqbKeuMyrS0RljBk
CQwJCHqXJ6ME2lxOXt9EvuXtfAQNHS3uSg5tuCrrrnpcMGpBFKyzEJtJBhjUx9/xfKHg4QUxH1Bo
IOVBB+z9dxy8cgI6nVdR53whxa+qee70lo35b7x7P/yZu8sH/x9mJEwMQL23McF/06HD2LusqmtM
tDwIKC0NDuAfRdOEuZ2Pn/W4s0FMTzs2Kj4g1Fg4QyBgiIkkBNPZpvZC20e+R4R/+PTOzUMsFI8x
FNnxEL9fVcC9HrNwMDKKLAFncnGTCfpEmuKzfXIsBqMJSMRndrIzabgmyPymkz54rpLhHsN2X4S7
xVJ3fpkh3YxCP6gm0fqCYMj7pVSDixEgA1N9Q1NCfqiBXA/wghsn/cwFYh0BKK3mpBDP1fIuD20q
AHJFklZ7ObgyWLEDGvDWZAA6kqHecE8rxxqqHQj80LsAeGF5qwIvLZkEB3Qk2vIr6GL3qjQffao/
fQbmDwNWq5nO20aJ4f3GDYPdeEYCATE+BQDo+mEzPQB1/+ncAt8ffX94CFQAsXuL7EUaTSYIgfJo
0hbh6Kp9qrbUmc+PAOoEkPH6y/wxz2e9X0nSZlMrchBzayBLQ4cVJVgwtmR4zvN1TJrNGSBUVVDD
P0sEpTHy2oPcdJRco8fS3JUX+Z5GfWxBxmjHQLZeRcmGL1jyYQHA4qN/CqZ1AEBQpV3WI1I+Zq7X
AqPsTTO+k8XUhEwtEuC7wRn3QYnHhVSxIa19Da6s4YGmzaVbPWNEPBz7NhS1cXSt/GoS7qs0uoeP
nciZa8SPg6DNjFFBjQr78n7bRQZgf2m6ApiK+k6zvLhIBXsZJlXsJXSdSANFwf/H3pk1SYpkWfqv
lOQ72Sg7LV31wGb75m6+viC+oqCgC5sCv36OZWZ3ZUS2VM28j0hUSYZ4uLsZBqp67z3nO//6N97u
lR8WY+w1tyuP6cnN/vzzk1EI17CbsAiANrIze81WOjNW7erfYaH/cj/h16Db/hvKyP2rzxqq4o63
NnxVUEXTaGEVNInOv5Ff/WVFuT0OBCReKGIwwfuLvofJbrFCmGihITX1+whvBeT5Jp6T3y7Zf3xM
/1l8ifPvV6f7x3/h7x9Czm1Z0P6nv/7jUH60ohPf/X/dvu1//tmP3/SPk/zi93379dUf3uTP//KH
b8TP/+P3J2/92w9/SXlf9vNl+Grnu69uqPvffgle6e1f/t9+8W9fv/2U6yy//v7Lhxh4f/tpRSn4
L398afP591/Qtf7T3XP7+X988fjW4Pseijf++faXb/h66/q//2K7v8J4DoQFzi7gr2Fz+uVv+uv2
FSv8FYlGCH1DgeohtvkmHuGi7enff3F+hRQdo2xQK3yU/f6Nw9WJ4fYlg/wK4yQGXuFtwoZcTaxB
//3Of/iM/vmZ/Y0PzVmUvO/+/ovr/7wH3AzC6MrfqN14/gG+//HZ0vUMTasX3kGU7vrrbupgGjbn
gSIMxHWLI5ws91TkNA6HgctIIiBsDxGPOrrVRK4FfC0QOnvBnHkWH1aTEwxnMU/WFdDTYDNqC0Pc
uQdeB8iZtCF9HuxdTQ651HwnPFPR2PDDWcMmVWFB7Yyh+QaNq7vYBSdIYVLuZmlHvvZYye9wscyt
nuRYAXnAQAspR15cO1MCCCqLvF2im5HhSUjfBpXU8qcPHKhKfM1RBzg6xHH2mmKKigLWrj0JHNmI
VKqxVl+VUKbRbBfi1AxOHr/uFwCOxmFAYDXzrNZZ0VxKiyCXslfzfX9Tc+9cCGGTfNY5GnXzVLWJ
Z3T65OVzmXo8sN6M2QqTxZu8tMn7yowFYHjfLYAUmQLI6lyoUl3N1gKYBzfPhLA1gnwJa6mKtOKE
fRTF1EZQL29lVaVaqnJVh3J5mXI2rwFqpIk0agxXTQYKa8dZyvVsv3P0Hr6GcsGct/b65sNApuaX
6RrjGGm7bwHhotyHHNhBme0de3hU45mpzey25QnXtd3TSSyfFRIBz103jHPkkdzv4p72YZO4i8m2
jjlCxdfbLnKjMVGCUmtucWCOsJAWCDYzdcXTpoPTwL9FyR1QgyuejsYC0prO+5pkVUX1G17QsGEu
RNEW6YwkV6I3kyEPiM5EAZFiREZZrS1R2jluubEZVsQrnftOdJVYMTsY85eWlDiCE0CU9k0V0GaV
17Srt6YxdfQTOtZiX891s4UfV6Pock0WGXz2rGSmY73xWE/6DCrvNutgaV3barRiU/fVpfe87qn3
Cz9MLdXUr+Okl0srOdDy2DUXK1JwD23NooXYyOLsVDQdNBhwX9HIb/iSR6yx2b71oc2LmGgZHEq+
WorYqo1aJgDo8Uyhaj9pQNrbpMVjThOG1wwQgDMvew0X1vPcefwBM7g6yx1aLSvbnpwpga2uzyO8
X3O9yIUeK9bPL36VL2tiBMyDPcXRL6DRtCfd2+U2mJrajLXw+k8k0wo3NqDiyBO8SZo6DkegCWwy
5SuDrrSJFuEXBP1Y9H8wZlz0WRYNz8oehNW4Cz3g4pUpHh3kbyaaj2Jn9xL53DiPIpRwLzryQQhC
mebWn+aoLRYsFGBjAMpu1JrDKWXdPCPaQJc+LFwGk6HWwbG1rLKOIPsP22SqofuPWrZ03xyOh0s5
OPWaw0v0TiTH0LMU7ss4NOIAEpn6ruE4+wy6XlvRGHJapmPnjVcOFNSd6Qhq2kkTDnyRacg17IGx
DkrO7wzv1sqUxtCaL/aED/doc2ToJTjC1K4RWRqusk1RFriFI63cPTLDWtgOJmRxUpxfZdK5Y8cO
9jIDFMrgbgGoFTw7sfgTyIHSTzGHnOKx95+NMLeKtWZ1cO9OVijj0cjD9hNjVrbDimQkdj8HUL6i
p7tehtE9+LnhXxqh/Cpxa84y6poLAmhw0q0j9Cl8CoG/cMCOmKqarzR8E1vNGP9QUIUvESNGqK5l
yHJvJZfZbvb1ICZ/M/qwK5p4qtZz7bbrQhtOWhrGsgBFzZsTogrZEkldYsQViEmvO11o3IBEPJaB
k5k13o1QuW6PrAzyFEJxL+1MW6VonJj3lYY0IsJja9VRa3d1FykTQTKh369cTLC68qVTh3CoOtgh
igEruwe2aflYV/g9wCgDFYzF4qkwEoJg9CisvC9u3Ffe003foMattqqoVnLbiy86jypuledeVEGc
mCjAH2O4taprCMvP1ZgLsce5nHwiXDe/h4NkeJkVa1ZGD8apgU89rQTY3inz6vCxNGX77PYIUYv8
lkwXfAtg0mjSyqrGnTIuvNnDVBYGseO29Khm0RSJVD5EMwX1RZRLl15shYG/NgIESplU7lnhzTgq
Y6qSyHzxmqSelz4hjRditZAkCnD5n7G6hmd/rm5DRs6CFNvdICKf5/h/s7zZsShbxrvK4MFriTbz
S4EX1WMsv3Jwh3wLIqfnBnDur6VzvXgs2uLIKjN4HcHEhmtzQbKjZV1dG/xjahYwaOIG6oSsHrnf
BDyhFYH9j/fBkhYm059tCGtSK8pAriR1+yNX4XyCZ7EFpjTE5UscdxFmPFqcGhlk5/N3IHzqyDU8
m+QkG584Ky/vnU2BoT+PiUGCcWcBHVZuEIlKkcvud8LN+kbmZTLU7gDlSsjQYchBZbozqV+qCFC6
7h1ulvIUemrcCL3MuDNZxqYxqsnNuUnGCX6t1tzB2q0TFnbsZcCh/750/TGpVVmnLWfNxzAqusIm
WG1K+Fkyu1XtCsh1nnYD4KDg74yvNeCbyNSw/bSZ8v4ydQP8/1ZtvrgMt7/Vo6QIYKvGxCufkKJk
A4uHWFcAnNgSIsBkMVdIV2aRzEe6wphmgcM3l9EcILPcMFEYYYLbZ47vzBGshmUGN2i/ctCKjb1p
rpLZ1YAKCKNKhNuzdBYc4adMyIS60AwVzF6QgaA4Zkcui4PeWWD5CadUcPOWFbrU66Jq4TGwhmlv
z2YXVbZso7ANl1Mn1McALSWevsGI3KXp9rlVl0eYvwPYTcvpXXuVmZZSIZXQ9/B+XLJCvANk3BZC
BChc1V9itq1VKY3yzq1sDCh61YuXyiDWdrL07CW8v2FclFPtQlYKWD7HNXA5mSHVsyaTc6hw5sH7
dJrTNHG1D+uCqwNS32dQv+FkY1+mz5fnbmTddg5949rQodn7JQVXSjpLgPWrMWDAZ1StOO8AqoEX
v5TR0EzVnVP6bhIMMj9jW0cxDGSCso4UDloY50tAd15hCxzXsJPaT2hkVCvRtRDULYLsKemDT7+H
baYFIubOZky9mO7I4I0O3Jeed+O3qZAGlQ3YbK5tMbp21LkWx8irV2CWYmbPE84s712w0kxNx8H2
q8olT+dq7jYl1NHwIQ1wKJl4PXBbKt69zWjBVxE00+wwV9Tl0VhzclI1vHNGN+kLgnCQnb6UBKm3
4CXKHP53HG4T22MDjeB7sjUCOXL3SOeB7Fys4w/oVdtxoUt/J7qxemiZyEFOY7TFgEkZJ1o69Cob
hv0kdIoEkqLaizBf6cjvJfH/r+9+uTU7/uO/i6i/lHdRO/Cv8s/l3e3f/17dIYvjV0jmHLSGMesB
GhLV1e/VHeK8f8XgETU3wm/Q0rvVXX9Ud6gIHZRcOBFD4IWxAEHJ9Ud1h+8xEWODmg9Wi99+4P9L
cXerIP/UxYBEEYm8GD9hbAPxrh04t/bDn0aSizRwaxJgTrj/VvmwHpD5vfFxf7hzeO1LD6oTE3AO
E7lQll/vprxJzSE0V5AYPzeK8mRZ5BGe6n/Tq/1fXxZ6jmg7u9btIvz4suBaYU2el7AfdnwX2nxn
e83ODbFVGtW/G8P91lz8Zyfn92sABjIKanSwbVz5H3+ZAqPApM3QbHozf6IOT63J2jciDzOf+UlP
vYs1kwTu2W2uPeibc2wA5lzvEa74gaWzS9FMvs1vvke3esLkEjZLg8PG7hmfbfAdjhwVSlDMkbLs
R8sGuv5P99ofBfufC/Sfxti/vX40Am7pRkhYgA3sp/rcDw2BmAiz3jASfngjyl6rn99r4DGSukxw
rBNiE2CwmbQ+hZd5kqsBFde/fhH/ywf2w2v4qbNqeMwms4IzXivMskJm7ZGucyGss2OY1i7/+pf9
2Oz7yxv+WQU+kJnWrCX1hlL9Pkl15J3xRvkG06bPuvQe/vVvu4G1fnhK8FwgQgJtuN+uL+6Qn1W2
Oc5CwO4LtjFqzE97sxmjrsoPsjg2/CtU0C0v2o8Uhk6ydR9xyFk1Iflu840r4G9Fdjlxr2CEpPUY
99hi0d5HVqMTPMOIIqIyt45geZ2mqJlWWC8y387TTrc7vw/6COBG063LjFJ71+tVGZjrFqdjhJkh
3ROBU0dXBanjkReHg9VdqKQe+TaH/D6yysusGhwZHP8+t43UyuGYtYK5249zuGvz5RHW9hRpX2sM
KlZuRU+lD74CkErwlqbgV8QzPLp1J9ft5OF2nvN4dtV9Cw6KRdaUjg926U0p9UgWgHihjWGnQXeL
FtA2Wm4iHyrcQU857qnGBfLgznK1hnzev+dzsRbdvMNBPUGwzgZ7Glz7eLZiD2geePbQVCWLSixb
bHzxnFezlU6qLhFWaZY75o372TerrY9TZKaVcS1CF2QNdFrKZKHz1xDYG4LdO2ZSb233YbLuCKju
0TIG2DqBaahnuTdGJzZLREkEj06pzzYn900h1rnnwtXfrjhpHseyN9aNlMdu5AkQa0k4OauuAXYl
p3NkjQGUL/lGNd531XDoLtPShr6cjmv0+t4Cqz4w03VWuRGe4E7W9UZVztGraR7BLg8USKfPhkyF
k28NkjaADR5DW+5q9K5vVsBoDr2Xep5QoDM3vcU2xNO7sSQ9ZCIaKJ1iMkEtOwY6aS3nZWjWdtEe
oM7C0cIoE6/YypZvF7NHg8hEndSi/yV3Fj3SELmfNYFzvr+GBJ7+EoZ8mCxD9QHMZrygTVKpYGuF
b4XIwnpJyOCsggXimHHI1Hwm/OI5225GjygPYBUAlShfDVOCDBl0jWA6kcWBjSc/H5AYhvOK40U2
w91xS9r+JrxzIvawqCdbJIWJo9jH0t9rIYBVMkpQ50uVBI3z7en2jgY43xIy7wqRA8aJQ18B1ME6
cMuzqCBlGJWTqHo6FMA8RYPFqggoBjtvVBbMUxHlYoYsE35ADDTAz6+MVPnrIH9Bl/H19muYdHaj
u0SNOaw9Xx6bBnVOYK+g5PpYoKyOc7d6BYrjVfdqxXqsns2puSVcNgUwNnVOA3SWQIsbK5zBiud8
MtduXx6VLBBlZ+7Hzm1xSsSrMumWu+xzoUsEk/42ACrAaL0nXqpjV6B6V3Tq0mL0L3XorTureaC3
Ojg/W+4CyxCmwFHruJfeH1e3LJu0beZ3PaPjwLwujIiuE61wAWwDPYmGo1CGjf91GQmLWL1z6+DB
zLt3P5RVRrj5bvn8COxGEOWjX0cWbdaq6o2Ve4tEWILUWiXB6869f94Vjwdyv+PPCX8W6bC1XvEf
v//ZWa/9S7ML4iBuduW7D4JSZMNGpaL661J/6Wh415FeF1kdhy8F7Itl8s2/1iBn/fy/BBXp//yB
bi3Gv+EqAjMGf3T00J2abDo8mNF0EJm361ftllZbDKDK4HPAUuJzJ/Y1S5XkTyNE8FGg0RpgyrhQ
4wmQGQSCWagREImLf9y4+zhAueZJ60yEl0h8otRi2LubyC+7qBufRYCNWr8KrLqIao9C/jihH0pL
L6qRhIdc5Z0g0XdDX2S5h2QHFDjLOA+gBoKXI0CDwQw+0/yR2E++o6LWeHTl3bFsT0X4QMunvi/x
Y5/r7jh/VuNDV78a5ivNSUQpyEnKiPz5WvePhvqcGWS3jrkibnyr0LsC2KskcC5WfgxrlaoC0R3o
C4mexEb50XU6zoMJDZo2Qnm4dSaQSuAtcycfKXD1+iYN8NsK9xnayt4UhYtzYrYfEXIfGp8lwuAp
3r4lBfBSp0FdFv4YAcYToa0bD/a9NB84rgJ/zEuxoRtj4tAjv8/9uSDvpnge2ZMymsjNn320suyt
rYaIeBa4U3Y6sJOtzlE+Y2dDGuYQ4uMFzqJojUiietNqzdoLCVgmpgUHlJSu57k/YLCogEfyN73Y
3y5NEFxL+sLmj7FiKNzdONePDoJh6uAJO39n7XU9rn2NwgteYNd8Yc470gIjA8wltLtBCoLlk6IN
RTCz6CJDZCB8BMtlsPzIclfzsCtsL1N0BNgNr6sAJ8ICPSLcBNUDx8duMXs3hDcngtrhBPcY8HY3
kHvPVRtCP+NWsmQyrbi2IAY3dFbe12NK5KUzdOQNXzmkGpinHey+SLE5Rgxrc04uhfCP7vw8Fk+W
PUWdJRLOt713Dqz1DKYOmkjhkPgsDae1L+4ZZsiB+wk9GtqMjxS54TomwzeEsqCN4Onwnx2QFrXE
+S/u6mQM3pzmqwuyrl1R/94MEe/RIunmwKoUemBTX2po6IBSEshlq3FP3y0EB5vpEtt9RsECrP3d
3G7CPlzXz66x7jk27M2iLzYwcrTGA80zCFi9PENDqORA1Lpf1YLwZx/I+6zBEueCMzesbIcdTQqM
Vf+CrD5QSJANuPLLi9ukWNcPhZn40xYcnkQsiSF3ehhjE8Fjc8o4uLAPnpN5t1i11dBL+JkgE1/7
IO15dI7jQZ0C+SJsFnvIEZufPZUZxdZcdhZi7AOVTL0bq+m8LKm7bFp1r5x0ppiR4Cm1zBV1n/zq
swgORn6PxAEfDdKanH0zkyIDvEOxp2ZKyu8qAFAoCfvEtM5SRQF5mPy3SU6ART0PXp+ANaKLT2Ht
rW5jg1Unsqks02nxgTfL0NmIPR7F1XjXh8BKIIz5kQ5JHYLSQDe2nZhi29UiCSTmD3ccTbm4Bo8M
XQDIuqO8TQGa9LrN6B3L/oqBU1iL1CieSn7lrZvmxxqdjtw9TXiwe/aV69NELWzVSdDi1IR5UnEU
jRvVeB/KjiVWsPEV5wrazQmoXo+y32u0aGiV2NfEMKKyDLMct+YENXd9acuvUh8lmlnF4kVF9zT0
aHCzdAiBGhHrG7MNwVB69mNDoSxKINVNsSTfAshzlkcJN4cEVtuoNEME/MpthY4FQ7MuHJus7wRu
he0gaNwjiqfqzjPWoqFDyxruDoSJFU7WbXQBqfQ4xpH2H4h6qgMfd/k1QFHlFbsC520wr1K0YsGI
2FT1xXUA+oqhn+v8Q40dEcxrNOywVTdAyTh2NCIvsnPXoQKxrILmAwcH2CiYA+5C6jtYKUMcg8CR
vsM0AqdeehwDFEvHaSlWgb8zKXJpcKuBDZXMxrMGjdYrIzmPcT6/cg6yW8xz3IJtiisIh2zUds+W
N0SJ4VzAoctI+zigd+53H0WekdJK2sGJki5cS2veLd55PPgkYe3OVW9UPTstrqByNmLem+YbQIUA
NmkQmazE16mRZ+iJyWmVt6sQGe2T5yTSvIbNGaOhaFzJcm3WVy/E4ZStxH3ZOJn7G1ryc1x545T4
HCvkPuy6hOYn4u39ApfBjtABjxof5y/QKLmJdVsktS7B4UMEepgw00qWKh2lFUWLetekyuZx61er
ZnxwRBhpoLsETqbNKNa4j2IfuJgJ+wxbV/ZOlCfP23nIi8htb2vYY8zdMvKcU2W9wt4Dle1uGrCs
oHzqRzAwcLCxqJ9+oIiei7MNIq6X3A5IfvMStm/K/lS+Hy1AcwACZuDY2lCsbvXFDCMH0ubIsR97
TIlNiP6wDbpmmYy3xKb8OKg+49jGBrrK0enva7XVmJpWwgQaCXdTjHnLqV+GhDtbcMMiVV9Dpp9t
SS+Lkg/EOaMHxCLPKj7t+ml845634V2f2C0+BWxodtdkAe/sVJDy9TaSi4Cj60DuoyRrnfGC706n
fn6dC/hAEQdy7xXtsxDfFAvpbD2YReHFTU8wG7ulvgUXacdsHA+Nli+TWZ8GauO5lo/ou6YekJMN
j9AEjqdGPILD9a2a/gCG2obw3FxVMEvlaRtWx6zP1Xs7kWPBJizryJonPZ4GMCI9R6xbUgnE2yfM
Rkqh2+6c1spCNHdV10Zlf565AZRYCvL9nAfftjWeW5LIMR3MIssHEP0wMgXZIR5z3Kw4jxNkZ1i5
EUGW9lAXxiowq50Xysto1F++AUMzWKOAdmH94Y9VK4+FqyEPwqJixK40rmJsybqshouU9oZZqQgA
bF3Qiu1UnfbmvwtLIu5vXYJ/tn1uRX0IyQuYBj78efDq/tSykAbiUqgbGusiNMVG2EOKq0Nj1bc2
pE3VenLdMQH8rkmbOc3RFZLdhg09BnAinNOx4CgacPqkDGIvoL/OblXSnQp5te9cJvEjwgduMZ2E
gs2IjUUb20JfzbbLJquCscAhjcYjB7yvVNPFNvJouDMN7B9Gf1eCfYM5bnHnc3cH03TCm++AoG7f
SGwZI+JeplVZotoddj19b4GN5d2VlPppmSoLhzEHK8+oUWxu1WSrjfbtLs3tasUL6wMQDnUcJ5M9
lk544uChRsTML27hJ763dXDKDo+NjZGYc5XFZaFDZotvLtBzH55N4LraAIPiqUlrTc8FItHEsNUg
NRFwyWwchwM8feGBGnsDhe4wXA1niL3PfMKoeAsq6mi1WeF+1iaPQkdDyzQkIfYwIj8b9mrq+zG4
58aeulunuQMRO2J0DYICNojWj+ZmeXKEWW7E6OrY4R327gLMVEGoiMEA3nI6o+LEpGDZu+HGqTY1
ZkcHDfZ1OjTczoRuk6LWC4hqHeQQi7txwhmGU+kDzwbsWAPubp2aXubE2KoWeRprkE4nPA0iRvEJ
a/4M3ugZ87UHr5Bv1EDBwAs34js2rnUH8isGueJ4+wwCu8vqNquBqGvuGmMzd1uVH2pwpYvwlINq
JnZVfV8BvtfeSbY1xLkYdETDY2ffhctbNXxBAJz6yJQymmdSiKQiCozPB0JPS0VQq6GwrY6jDVYK
TIKvS6Muo36U3T3mKu5pVNu6eO2tu7LEx4KdkCNG487AXb5gFju79R5w1k+m5ZhBevsqDIlGCrie
ADiEPNKNfawJoXs4ZCHlYS81RYUJqE9mjgHWZ5sg/hO7hpT0NAXY0JHXggmjxe+NStzBWB05zhU0
bKw+hxzDP2S7GfK+N99IeL5xWnnzKftz7x4w+MKPfbadIApwXO9LB1Kgmq46rN/+sfVesbJX1nvD
PhmOMFyi4WI+ucLEo/HRIJ0vHJ7d9lrKI0dDbhEv89w8YyiLlazyAX81Xkj/jZw+YziPLGb1Spup
RU7m42Kc0ATE5PVTqgNyxCL4jlP0KgXGLqh9JIquLxc3cuvhS/yrV4dBPc78C9i92Aeo2s6KOofw
5eLKC3Z8L62iFvcezii5lWEWAIyZfMDAfIhNQg9T0ABhaxg4EYdOe2cioZjbyopMkJLAsZWP/jAO
yYJeGmCL+nOcM2GcSfnQd1vsYJnCx9cHRmLdRFAgJAKKBq3O0N25aEEEcOIAYD/gvNPu+RDmOyXY
SzshZWhBqzHIH6Fv+G4FBCiB94mP5lh3OCKYU+w/KdXrbDb1K22YG+FVjge3HrMpv3WIPNPBvgiL
H/qdyxD68ahvXD4bu63FshbnThwcwLjxc51CVR1VA2JguavxXapG7VJNaeCVTyDbziiB9Gs7MG+F
IJfnSuCDK2j46bdoiRu3hhVXEuW1BYW5ZvZVf8MyQKE0KQUIOta2DPMpIWF5QevMSUCFvLJOXoLW
wCRrWj69SvCUWNqOJ6ddt3XW9tuhm4tIiHGNtl+AqEf0UKwaXRvXD/YAtZ5ugw5V2Hsl9HuDfrHd
WPtpcR9GyVPeoTfXPUBNQbDgNK+eQ5/R2T4GPhqahnRiaWNuZvpVGPkKRqc6RKOrKt9UUT9VRL8r
acq4lteCLsC1LinHGDa0+p3J9yO8ouhJovvSOblInKXJd5CMn2yK4ybYcV3qtHhBA2afdSgkbjp9
3Zul6Zxl/qRLWt8rixxLwILj3FRWavbWG7fDJ6exjCgAxBhNvByL26hvo+lXjzsPS7ugqKXhk8JV
wCEl2AK0dw/oM0lsx4BOnRfP0lMrn7bJjJvTZsMJoEmMnVv0qoGWrCC8sPc1qeZIdhMEQf7TVLcJ
ZHhTgqBvZ0M6rFEMtOqZBubz7Hya3TMUZO4LtPhGNo4sdRH8jINWPkFT4yQhGoy8QB1TEH4HSxrq
bcicjiU8iyYiXLLBH9uNoyyUfiNOcmjFedghxn5bji7mUHB0RphPl2jbvLr9cvDaZSPDgbzomh/R
yMXdWkqKPE8THzc+V5BxrWXFb0d5jk5mZij/aHr5sOpDS0HPVaiHPh1tF4fDoTyKnEAIoec+Q465
fyyMYt3BDgZ50mhuAMlu7oAgy9PQy2NwtbHwaVOeqRD9hhX6Y+GuOuYWFdltyGOT8Tu0C3MXFBYy
LJDjwsbi3PG+iENShmsY6rctLsC2KPHAyYp4YLHkTuIJxIUUZvPimMlC1rV1Mt23ytxWbNW5BxdS
opkWO58MB3+p7dTk054yG2eB1sN9Ac0dhXl4i3R2L6XVig1HvyquukRDsIYW82JU84qjCLbCq6Xz
DUVffL7RD8aJrW8SmBtAPdPaQzWQU4hKtiPeDnptM1qVVDEzK9BrRenlqF0zO8cuhGzOGZyN2712
dML8MGxPgSdflilgK2NGQJRjpXJKMTtwUjtgj+0UcWe6TpXvxaWhJERih7DzgX8PzRRNsYCLFDB+
FMgKPSipTxyl+BzjXI5x6a3PCLq7rc17NaKJMxSxW67rLVOpP3F6ZqNAcrBV7w0dS5yWRg7OaQ7x
D45Q4/sbz7u0MaBH4BSzkZcmrLI2h07LsL2koyONKYW4srGDgyWhOQtFcIbkdtOBaxQNZXaB8N3x
M1aFkKkRKCP5YhxaBCcYBjoYAug2dC9gaUZ3vurP/NqUFG3vg+2vuGvEzCUXSGgB3N9B0ptB+un4
9cHrolYsz4ucD7hlLeznzSOvs1FNWYKD0QC4f67LCL3AEf0yDJ/ofT4u68bf2k7iGytBM04yqFZI
tZum1VzhyXbbFxenEQHerdNHob1DK4lC1gqVOl+DfZJP7165sZqV3609skFBN5XQPKB/vCU7UJft
AT9HY4zpytSIB30lw1FNMSwnKPhzCLkIWG59+YgRaYpliK+8JkWvpnJSWWceWRWY4mCPIsbWnCOH
6Xhh5Emi59Fsb1xhsQNwcRNaj/6UWWYq0FzL9fh/mDuv5ba1bU2/UOMUcrhFZCYlkUo3KEWACCRy
evr+4NN1ji2rre6+6l3eq/a2l0UQmJhzjPGnZWVsyon7XDdeHNWYxi/P1oCJ1F13/ohw25YwGMcz
9rwbmSFebPZnAXAtOujRq85JSHDtxQa40q8rq4MO61YDNFNX+7TEpdkGQEUDANILHIpza2syLFNm
osWiyQIlCzSIW1K1s+qTM+cojNLAebsQ4QxhyXQJLmx+OIqnG+iisLu09q3UK2ZfDG+pws/JU5c2
gdThBnGugKDu1HwbxytJ8rtwcdYZWd8Y7b4acLddFnG64vHvk2QFzDJ/0cKJ5Ff1enFy3tG8WOjm
czlifvLEqj/DsOqr1ViuwpbS8AXjYFqSQIEh1B/yK20iWcVLsgQ9+hgjZLDzrPJT42WpU4PHbqXt
8FEMTMtXiInvt6MeKOWGonAFjddulLUUmpzPhVuWq8uzqgWqeYyjJRERkfVexoyOJmmFudxdq7ym
VeX1ofEsAc/VU+vDBKVoZBVX6CuGHsN+Cx7NNRiS97PSuALthhw5dar63OZs8NTOicXFVWbgydHC
5qbckTRg9hCiskdVXzWyDyAJK9my9TrEzD3cqslDZjGNp+rsRCa19IQZw5PxIRluSr1ftVm1KIXI
C9OjAg81afdFi2WWwFyQL0JOwQV7klbn5n0K8p2cbgdxnWorcjVpE5ZxfyNr25r5l5UEU/ShDCtZ
XSr90hieJKt2iWebHfapehtnusoOGkI7JdrAaK+OIW5L9q5yIycnVb3P5vWTP5yzZt1Im7N4U8d7
EoAp6A6X9N6QZ+7ep3zZMsPR5HUGz7fSatdQ7tTyzpDW3PJRdLO4cUS94XgAcZ0XZmotp+LQSVtL
nGxmVZwal2yhXNdqu6oVqBdBNh4Nyqg22SfgWfCV411d77Lu2Jn3FSBE3n9OzX7+rhBuz9qq54Ad
NiV78FRAZZXHpSKh6cvHQxQq21GwDjz5Tsdbc6UaWyeXd2zAUo6yrI0dUR6eQ21Jxe/mMxd3YIA6
3gkXWxU62WvBbSHKMMwSDtn5zbi8WMlboT2Ew5ldLGcQYm26QVlc+nQrmtMxx4CBj9GLRchMjm1g
srjja0v3q4sawFizL5OXDG6rbnJrcQZOuwK3t6spXTTR9jpiOU1VNKxzkUCLoJCPV/myzKZna3rO
CbrjPA2k7EFrNhm0/ovC8jxY14NAynw53f9iCPxf8Z6O15xfX6Uqf0hc/s+kL8HHdRaN1F9/1Hw1
/yWX+f9E9aJAA/nf06KObfeStb/Tohg9/xcvag6+/19EKEP/DxHnX4mmi2A/1ML/RYQStP/QsUhE
HDrHq0FRMmAC/ZfORfwPuCA6Sk6mqiLulP83TKhf2sz/HgehXCclHpUyHqHI3LCFmEknvzGhhIJQ
9mjqxlMDdiZtaCmJBQUz8vBqFCxbZJYi7nElh2hAKQS/+JC8xaHfai7HrNk7SuGJmoPdPITcul81
RexIt9c3yt02ckWdV3of4sHYu5qwqRihV8tRWFEV1keL+fIN6MEpu2n6bWxucpXhxREUIVUWORky
2daUXqRD1BAZ9IOqb+Y2/fmtZ6MDGh+YaWTgSn9+69+e7ndEJDRHX38YAl4LXQIlJvO1+cN+u4Uq
AZCNnmrVSdlXHRxNG+pquFRdYVs/NpMzbcmf/CkvTpnZTV++wR8fOjOTfvtQOcVkc1DV6nTuKVyc
XgpKwUuvwWQFIptlbItXR+t3VhVoMCbcaFOUjtGdLOjBajBdabE9cU8VHKt+WsOqdWDxwAsgkMqy
QzuUafNsuMFuJywSjiddRctTBD/cOVb4P7/En4/hf9STdVWTWK5OsmYrfuEbzQ4FqWOsNFIxHCyA
f3ruXwLO5+U+i63/+1l9IY3Jg2RdBVGsTr2THK23fNfVSzNd5cKBqOp2d3GTO8CFlEuBIoQhSv4W
EghUvkeKbfpFIBz/fQf+04z6X8/xyzg2yo2pFjQWD0hRgXRCdc5ocyaKgXSeR492QtSQ6JUwT0z1
2NQ3SblPwmXa+AP0oLOEnTHmoxapmbT0zpBGTjZwZgEoTOGZzOonFmNalt4kPOUl46poGXJrL1fA
gFTaaNrVuQLCt2fTHcvr4ZzeT1m6TPNXRCI6hBpI+q3dJxupoubDD9S27nMXwsL5VVEORFDhjo5n
vXUIp1spCUB/U0xQ+yV8BtoByA2K+GglBzIz7AzB9nBE41HxrnvFR1cyBilhyazri80Fdqp9TXxI
yQ1cCIOS1sYmGUsnfuCMqF+dCSDoiT9PFa+k8H018SJ7ll+N9KAWgE62Xq5yxWu28TOlYig5TXqQ
H1rZye9S0xZkBLH2dCoCSBbFlq89fDSn7HkEHHnWm7vrXc6YwcHa6VwspR6Gud3HQC0c93bxrMP1
yfZdviMkSdCpSRah4CjSYthJH+Nd2yz7PZPdTPFbxUsgVlzuNMamCCQq7WaEeMHQINq1YZBUETQB
W1JW16W+L3aK1500Jz2i4zBWY+3m7+hmvNCu7GzVL4sdHmRx5WS3lVOdgAN0ZMf29VgfCqdfl37v
D970LN2DgtdLYXV1C6fYUkwrzrQavPpwuW0v9uRNTrzTAvbohcK4zCWEi1LFqPyk2bRg7nCFsrVw
O61JA0fK294NH+TusbYy/EVCNw3dgu7odazW9Trb1q8KvIrNv9+Cmdf7r33gq+2IWZYJRh5sZhNN
uId3bwyzTbWZ/WZ3148O5RQDDdM2+BbtHek02eNV+oHu+EXn/b92Bk4DpPKzKc1X04eUUKU4M6fq
RF4Tkr5l7VGb7xPfNDYppne6PboMZx7rDfZPz+B2/74F8rzVfd0HJOwT8OcyJPUvY8ZBMq+4d9Xz
xgQsqXBAEhTodgvxjqh5OhrLVRYab8nC2MoQJeb3ULETT6LLnKkpTpRiUYX+/SeTY+mboxIXFVzE
cdKHxfuVBNqjHahkrapOI4qOq6070Bp70yPUs7AnB7w7xfwjdRAThs754Ye7Mu9+X++KgusN6nbM
K8yvhGgiOsjOssbqZOgLQmwlgHRXyK8Q346W4F8XtF+PYFcO7D2DHeeRzDpVsvN6EZnLmvODaGm4
eY4yOWpJH3GTJPc/3iD5u1NMsRjBQWhHLvyrxPrtKI6kKyL88Fqdaq83nbL2z8jWnUp+vVh+0fuG
2C/q4uUcXv0pO8a15Cbtg2keYnNbq2u0VHrxOjsIhEg5GZTqoydA2BrZZLXuYIDcn+PPtrMYqdKX
Ja/KeGv1b5261dr7fCgWoG62YTiG5vcqqR4u1I5EY4taCq6VeBfVzU7yVg/KHUQsuXiLk+dQhlgR
7wz1oJ6fBPWQKvuwujVLXxvwL2JEdYBbUmZblHtXdcF+KdbumG9N62lMj5O1oQEzqBzqhpMTRo5r
sAzYyFtXJR3QnIC8lrBGK4eyJ1pK58c8DHR4eHLQ5fep9Uzmpo1zh27l9gWkgOEX1D84ukRQMZ+4
Kgg5AkynmjQYYh66PbAJp4GSMDey9fxxpuqMIs6MP9UGv0rdr4tNJVeGulvlv193ANEktstCVXWa
3hplQzpSWhNt6CFYzo9ytCyqIFqNwoIUqJ6x1LoqXM3MYbVCn9g3+UbtX4kPVaY7NV1O2uzYKapP
HeEJ78g2vXxL0dWsrJN2YzzXWQLJLLIHedVX2yx/yOoPbnKJSeou5CX/KKJlTPcswk957T5yYNWr
z0uWNhiSeLqyUf2zwjjKFuh1m7V5C2QoQC0TGSM5EuSIMcC8mxtpK7ojuD85kn2RT/znXolOA0Pr
2exZ+epdU41sE6EUliftbnTKl6lDLuFbEG6Rt4G5QMSCTeVkz/W+2F5/2BOU7143tiMM102GOH+Z
OkmNWmM5ZJXslOnLqPmiwerZg95DZqOMmW30nYtI4bpOuAkXEqiYoi5UHhnjFEey7iQHN0JFWsYK
yM9a6LyU6ng1R078FDb+y1r/ryX127V+KTfDTMv7SOVa2TzPzOFiD1VyR5bpnQRz2RYg+DBCCDfo
Cqne+jEwCKNyCDrAplm1AiqIETlGAtnZR4BIlCAu1NRB6dv4+pNfuPJdG/P7ff1Siapm34dJxkOV
n4FsZYaTblEcL8viUAe5ap+3If7hzxCwOi5Pts+TXTthGnR3ykPsioexX3fe8KLh4t6senco1wbr
4uz/ZKD6bbHw39fJmcmZ8dt2i9VjdRlD7ikBraVDwcyMB0kobc45cgDqPdJY4UkyOpq88S712wcG
yv8+l7Ah+etgUjHHJbBG0YgR/su2+aKApXd5GJ2qx4FeOCec5SJ99BfYyNAozZ1WabYuPUnVslI+
DR51FbutUThKtRQM+Mg4C92bES42KYPqz4j9P0QPPgoPkzDTrPcSs/BmlV/QLxbvZmdSaM8MgztR
Cq7yTd68GtfEPde+EG67KBiV47XdJNmpBcTX7TJfpPmB6ElogzBJ4xWQ/0j25fhuGc+dtoyn9ysH
Qzk81ePxTJFodLuzBg+Rf1ulO7gO2zoIL6+JQQ+Z7nmHUv2Ooaao78BMqjoQx5uIAt3QXkhlXRTj
54BcWXBbxPXz33DGjNmkmwy+1N5l15sStHPoONMIq9XsyfgMdWwoHNB1aQPLsQn9fNxqgBLaIj2v
ynh5lub9cQ1y302bFohZzCDej5Acb5I88Ys4gk/V2ONHBrJH5mOUfLSMlDGE92IpsdXCPyeha6EZ
yCVlcT1/FCWnrnbZw6tQE9eExUjRdKsEwgpuPd3EmcDUpnV18dacOyKNvrhzq4+s26sEIxYLZQxw
gHUtc9MI90C6g+aSdX9BhFu4l2feSJFm5CaGhA+VM3WaG3lRwZCNHOOjek4h0HG1Zeh3A/IUn78J
C3RAPDLzxeIVs/koctnCGZOGoUvmq6AfouRJGoOUwgqUjMBljBLGjfya3gEzQzrXlm1jMy0uPgiM
xpsakwWNtnWpQeXq3CRDEb+t4iVMouq8omPiHIUOAjzd38mJrxfLej9iOG8+XPfyZiby3sAZfz8/
Fc/wFj4hxVXmg/RCaRch1TEXNf7X122TrVGsF5YH4U42tpXxwHBzaJ+z/D4XjqUeYIQBn9OrZZAy
W1/kggteaz4g1XxHQtAEHGE0dRbY+bCg27ruLVbl8GT6sYcqP75DgwoKMX40w2JgLUIvFU2yMn2t
8GGnn/WgnzakKxkwtqK7XHY0bnD2LoDjzYbwS1pKWSIgd/6Lw04M4fQA64G/+FV3y4EZzb7ddt+y
xVav6nI8pEvZTVZiSKmSu6QHdoG2QnvkKk610qY9U9OWIsYZ71QqcKOzkZtDWOL/DMNLu8FeDzDh
/vIAsxpUXfPaxpPuW2sZvcNzqF2kEl7qd72TBbkLCrOSJi+7pUS7Zpte+6jr5dh45bs8W6bZuMvu
CmNdVzc6t2WEHQ1DDTMWhtG2sRKJvEEW6wiBMC341DhbmXej38q2Z/Ebsq36suKA1o4+dPBwT5YF
P6NsA/0RORwqkEw5VqZz7eieNzCRR+ixef2YwuXFkXVLONGwqhZnhs8LYRsF18emottKN1GAUYKX
e9cgdKMAc6S3UbEvn3JrD3iwHItP6aZ/pPQ29+Vjvqli4lbgSN6QmNra46O2Kjd55l8+FdDrZ0xT
ro/Z5/iYYpKK4SxluTcu6KTEH/IatD/No+byZN6cyQmc89Tw75pPut9OCEW9mucYk6rT5dGQbMBJ
NfeGBPGCjvToKJVbrdwOshvimeMiGtd8lXc+IKfTbTm3QMukbX4wxmcxvp1lBO31SQ4xyjlIQe8a
KwM6NWYT+h61jOEJRHQ7yoq7roLpB8Jt6Xae4hFvihVj4ki9rfw0M/q7I+Prmeh3yIzW/nb0G7Cm
awoU0afBb2GuHsv7wcXCYJ6i2HAHhvWZF8Jhe/QxBtNWMG/hfrtMWQCQVmf3pwbI/Lt7//N6vohp
q4LMh4JYwVOy6e/H1ehdoC8+cCUlbnPFBmlazn4eocshrG+wB+rY1NZem3XlsRoVJ1uUy+pzuLnc
xa5wLyYexM8g9i3vvMwln7pIWXdruifVlValy1r24yMsU/t8AyAN/0YJxsfJI/onQurimK9J0K8u
pywJsNGAxmuHp7mHEWd6LDunISzYTPvJZeIce4xofJ6UdH254CwUHnGtALMcBafaqYh5fnLW/2WQ
9aWjVQ0svudYRMA462vpnEK4a2PrHJ/EAOKvBoPweIk343mhvfL4+gSKdbniFgmNDXurU8G9Fjkn
wtlHaTfk20x8s7RABP0StV1XFgFouy322wjEn3Mlxz7JJ8id3nE15ouWzGZqN4GesN7Ww0uiRYwY
74fzrQRiq2z0YlcJWPWscG9ocdIjFV0p6N6ODbq0WKpt3HSDRHbK7RmjN2vVAmhLcLr9pr+VrndR
6uvjJ2YbdR3olh+Py+a2yIJul78DxIubOU8ncpk1ZjfdTX4sejfZtapjgr8/Qjf34JjU5MP7Q4YM
5QPBiJieWmGLyIFt+/w077omxb2nObjk13HQH7sXcdMe1AWrubvlkKmP3X3zosNV8RgUqmu86F4a
53qXLJqX62H6YA5owO97KBAbGU594HAAy+NgInuaKYsD5wcfoeqDm6hTq37MkLFDbhXdpc4Bu6sg
kPvhg7jJPLwFbytq79bmT4p4wcQlW8Clvjn7/ZrBG4lFYr2+7pl6Xqjc7NwfF5wevRMDWJ5SP3K5
C7UtXm1ey3nYd/Fl2W3EBQkmlrVGAwmp1LE0m2+wI+P0pLLETcd4bDaCH+PSdITeNd4KsR2elzjf
hMQ5b1nZMNuunnToF5eb8WJLJ21VeJfXuQy+eIUDf0NGhBTZl8QTf3r1f7n9/dnf/Lma517tt532
mtVGh5w0PnVvRDkiN9gZj+fby2ZwJzdzy5Mq2Jf+3bjlggNMTv3UT049AcUkGe+MT7pXaOFFgMT2
3/U5GNo39fmcTUsACYZxf/kLXw2VVG4ceE+dZUe7QbOOilR5cv7ZcVdpxtoB8rq+aKDUYVka3oQr
6lh/KFfdmhfPA89G+wXxeVms2WRggUwMfCGzZAEyDDLupatb+/lSMhy2ttItl/PszcAUjeFAQ6Vj
8mxB5L3z5GfS1mxmvx4NFxdoMbfNJ+z78K48Kqv6SbfzZeHVG8mbbkZfdMV9uoTHRDfLS0bTCOms
WWWCd41nQILoxzdDd8tNvJiCfInKfFu9XOHLvE2fF7AbyDs34159u5wd843KQX+biXge8xtXtpuP
6E46/PtOa393jayA3270lxUgpJFslVgAMfwKAy20O3StgbRoFrWFs60jPDJJCdixfXTNb7jHKLf5
sj67ZNtAH3dlVwsSMB9ocOSpU5m7ncOsZ1stJCoOkh3c4sVaYa7u94y0AlXbirIXr/J9edevfxpD
a98drL9/ly91QyuEjZSafJfKJ27Fu5yhDKAS9uTkAYDIkD+HXtupzW1p0K3b7QuC9OpQzacWoFXP
P9V56eyUz2RaKuNelDd6eaMai0Z+qprbpDj08H+wgMLeKF2lLQZG/LJr1ERP+L48F4vr2+BIzuU2
Z7MoX9Ep/fthfTOOmB+WLs9eGjOG/KXF1/F9rS+1GZ3Cbf6STzaiGxGrC9dcqR/4DNU2RxJa63dm
74mr95yoNtrm6EgZSu1av+uvpCDS9UheuRECeVEv/n2B3+8n/32BXy0OlII450rhAiuW0w17yeLi
Z7I3vggPOTfuea7SYKb404vsm3fnj+Qh2sT3lN7a/flxYBiGaY66JD3h39elf9fuW9w5UGPA4r9M
YCdxio1Jp93vV0k+hwv2twVr/Xh9gfDNsD7mtKt9U95e3DZeEG/LrIkXHl7683CEdgxUdFTWOZ1Z
55RJZUtn+3IwFmcQBgrQgsOssZWF4KnsOmeIeVRv5r6C/B1vp3R5MV0NCwNbLD059hhuqH7UBZm0
Z8pbsIGeaKq0yC9Kv75shfRAJ6thgPCT1/g3GMVsIszSYcgNSCLO789vu32MH0QrFdTV4ioe18pc
E9sQgpwEPHA7vjPUNJ7zY7frtrycB1ReqX1+0jxpBfC04Rp/rj3l2RHlywEEcUI3mEJKiiH92p5+
uyRsnS44R+kR2w9rN1tmxyF3kgOGV7cSkbKMA23pE06+6eBcJnw2wc8OwcY39e8f1/Cl/j1HuIyl
BtcA+ezYbcpP3vLakxQHXF69kkYfiBzqsVvfz3mD0YrRzrJayjOiao9LDOoUW/Zpv6HbOfUiW04u
dnSUJI0/887joNuwRqzXxBc8JbbTG8MzAozMFtUthKhsbQSyqz5cJlsgDN5cIEE1H+kIoaV143Of
+QL031tq3fsYt7jcLchytEu/29Kc02yHjEidn3ZS+ZtTAed7UcZlB4Mf7ddj++2x6FNojiix2WhO
5x0OoJFuo2bTpZW+InFxzd5Iiw2d82pXn+XGgKkGloS++1fh9cO7+6eLya9u8I9r+XJCNVYq5ueW
x5NtzBXoJTaem6HY6nkwUVdhjd+e1HCD7Fuub0tQlN6NdkbkhjcMbAG8SgwmlzGtne6GZCfaxlZU
Oa/zcivfaXg5PDaGryJcXbGtIzjAxPHyScHXu9knjfq0wvctc6MlVQabviAFiCI48kMbPfOPiaTW
NyfYH9/16wlWasV5ULjvtZfuooV6f3Hh7+9aYOMFziFL5Y45+Uzd3/NbIUks0o1JFRblnoYgCwM0
g7WR3SnDXRV7GRYH+nV93WmyiyqVxcTcaX115nOO2cY9SmAxd+RH+AJEU28vJkMjCvWVqXpd7iFN
oCkeFYdny5Y2dafJSd8bzc83UmC+R8thbXisxTdpfK7IVlt1hmNHaODwel3hAYG2pUlXkzHPJ0Qf
OB9773FRryX4xhsG5XtrP3wA8dn/Xi7fL92ZEjWbRGnGryPqt6UrJcUAs16MTjlOGkCeb5pfrrRo
o57q27NHeK49kPViq28KxkfoUm1hhcsIimkXSuH/07WAfmJp/A3UkY2qlGHmwbHjmIF6n2fkTwY1
XiLabihWZXKY1jNfhhXr4H1odgeVkSc+egVszaf8YQx+uJ75Vfm628qzZZSo4/L/V3LQCC1bUQha
PGqI0+TR6VyS6XSbIXXvSYU3wA8ZKmeE8V7NUybFiY15WsZK8FRE+uq2kX+Y9cjfbb7YkOMmRqo9
tllfVnxinFNVGTThCFMznbz8vK2zRY1ury8jMAEXadLV8kTTS3uvVw/tEDT9e6i4iMtVfyrXVfZe
RcsrWoMM4fwK8jH/I4mcnwzNv0GJsadWRYz4VQwvYdr9eXgOF1nvEH9Ep+bxep/u0OotylMHgdXO
/Dwg1uUm5ZJo3E/dyfSz1cVpFz/FGijf1DEz01AxdYkIdONrlpBS6kqqlrpwRK3DtoyjNQSidHDL
yDcotdiRA8R3ko3/ae/pHN88UDzAPosjVPhgmlwkg3QUDXYgXqz5+rTr0oVhYHzkQo2VkLsyuThi
U/Hvhaf8va8Rr4R0hneSYI6/UhgNISrOfZhFp3hJxFLpSPptfVtJ86noMht6hxn7iKOTFftItjzZ
vS7Tg4hL8MLcn+cXZIO+ZxHrDkJeOXQuvB49ilcbofy/L/SX6difbwgvBtmJ6G51WVK/EhZETR60
xuQGF49YRNTIDpeXA3BHlNvdQTzFT8mh2+uICl7rEoOWm26t3EaCndzTCCQv2FjBsWyZJ3J04E9T
ARfYVLd5FMiC377pkRunC/IiMPJxeBTK7bBSfQZVkJETh/GAxOzjE4nYpfZMynTJjl7b0VFozFcV
SY3F2/mB32dfLzAHEu1kK/xA5ZG/e1JzEgy0Sty5pV/A2W/bZ1uhsukm3sfLoxqMXh/MyMepnh6L
h1nAa3ji07SjsQJAfO+XDCzKi92+8voqC4ySp/c2/iGK55sSkUeiErChkhmB/vlL1YoluCFrmcyy
7NcTHXPsTrnDluWYy0azz8viXr/Ldn1nX3bXpTDaSBRtZjXOv1fGf37On0uD1auiX4Vxy+TW/NJ8
kXllVMgA5GOeINXbDNZexvv7MsQQa914fDgriI5sKiWM0OvoJgtDQDJ3THXbEinRcEsZRZzV7C7E
uwMpnisZyNA8WCC1zVB/UZ/OoLQBch75TnVjNzGxZQsulHmWZ0k71cJJYxMq6xpgLcOoR2nsK4xA
wXlDmwtPJXEt+jpkQUMG7zdCju4Mq4HCWePn4FNsN2slCJE1G28I/KmGEDXAtHew1Lic/YuwnoS1
BP3AsAEE0DQrUkCFoJdPKchi5yCzjBYCPjZXzAm20OqYn2FSkFZ+xUWf1wYcJnwehpkIiF+zVPiX
aKlFqDoWGhQ/6VZvFgwOq+gmBeWbnIrauSpoWRn+lZcnsXuY4n1H34XtTnUqUTASheRdLjeS5eOp
q8CPQuWvQFhUgeOZiYYoxu3rM8fpxVylz3KCZG019k7+AR3Qadbaqxk5La0XOLzggYZnwgoZt3hT
LtpF8sxUr33AG+628kdH/RTqrYn1kI6DFjzDxlOZfdh1EHlnR2dso+Q2PjbjR/88LJgb2jOHyy9e
Ky0oy1N+My0HVh62hXoKOuvHNb2v6lR7S3KKJ6mzhdcIiNFuMNpHd+adF6U9V3aWV0HPY+g3bmaW
Q8pYC1GXw8DLtfzrM52qk26mVXq0QOR1kAzGE1qQj0HSHpJkLw9REGkKhmHgGOhJxnihVEHdubGB
fJy9x0Hllq74DrgJAejMtswBe5CsYqrvFnhXYMx1XfejH51vwZaATSEOJ+vUFZahMxGprqHRcGSR
/nhXMc0EX0uWF3E7fVI4JpYbCoFxXWjDRupIUnk1ZZ8P13/Rl8duHyG2NdcXxVWmXak8ZZrHOCbE
cPuztWA1pW8qrhYyTClbdLGTx3uG3y5uDHMfYbAsu+113RJQYa0BHfITczqVOXgYvmMjZw5+IQXt
dY8Vk6jcEyCA0c2hN98LzILRvFgjXNKGOSV5KipmflpvD4npDmNn6y0yRPGRVEP7avnTZdg38aeR
5J4KCUHon6ZEX1r9IsQ1pplWZnOXg6CeLsMC8FjMgA77hcQwoHVFWD0lbREmN3YhOiCrA9AubonO
TOUB2cBpt/JGedmm2wYDcTwt9QWETf4Uo5TmJ0b5N6SeeX/iP7pMecKe+WeBMp3HSTUj9qfpDad2
O11La/MJgXkQM9HC1W2V+tZh+GF++M2g9s9Pneu7386LaLxMuZnwqRgUHdLFtLis0ej5cxRl5P40
X/rx077swYJ51VPia+VjuwL6A2iaCwbV5uXwAcl+yJf5ptr647vpX5gqajcKEjb28hGaogWn1bPu
+pt0pzrlqmns6SjCCOKtWbOlze9XadmJcGCOuIJp5gvH1EeV9Nq5vSffnN9DyQ0fG6jAKYf97Q+H
0/y9/zqbwBKJ8UIhq/3qK397CmMth2pU1aSTPBfY3lCBINqzZzO7fK0HNJLXQMQK5CNTbFFZpSJc
aCd7wzaAinDBROM1+YQgy56GEsFahuIubnzhuj4DQ/fu9T1bhev4Wf+h9v/+af521V80ELmKBZkm
VfJRsaFkbJiWe3nACHW6b4L2p9Hk370PD9NErsM/MDf4WtlJ6hCLaphiJX83P8Lu0H6cn+P95RV3
qGWzg/FiqwwxRAbt6R0ifQq+p38/JXhjXx8TiTgk48DGVRXIuNKXV1RumopQgEQ9ys/lJ97i4mdO
eYsYDEOZ3IUwZMxmj5k7WShQhAexP6XkhYM2KHhSzpYokvpp1dMy0W8JrjmLWKTAr6iRfeOaYev4
lPWWfVlq5jKbXddkWFXKfX6v3WVLc3V5qjH/XyHXLcVnwTr10aNUgaPbNRpT8dDfJ9FaNp1O84rJ
byafgWjyHh+unEVvEHMu+Uxs1g237X7JZLO3CJBr2XqlN95A9F6GBtKUzzPM0XdyRyCqA33cD5t5
BExnsj4Ho4/9+4DA1VWxj38ssUHU/LO5gE3QMvsbAQ/aW2nanw9JuVOUm8HKnZg+tQ3E65PyKUsH
3QrUdIOccvo0k835oJ9t8zHB0WvS1/ygi7SVDBcF8GYsAduCScIoL8AXjlmaABMDudPQv5Q4lpRW
EMMuU+BjglFevMRyYGdE79GTsLLAjZr7bB5kVG+N1XpWhz8VwTK40hvCwxnO0SYa1+ROJbwXLZME
ySsCBrbK8t/r5e+W88ty+bK3jpYe6cWV5QIf2BXTZXuJg/SK49ZWvgRh7ddOewoLu6vsi3ITUWUw
5tIZRMI2nKdTGV3DD1dkzbPQPzaaX5dEOW6AysHs/lKM59iTVNlYqUcAzDZdneUbLdwTInGFOnG2
kW4a9fYs7dH/hrqv6JHd7AcUo6E9hIGCqKq8bVsR6fFn3D6k3bOOaqnWbq7TC2ajTnu5UzkdhepY
y1h+Zc/asK70t7KeB10XO8HOSzpi+1SaLoXv8N4JrwoEekBz1N+D4uUQ7hXMSe7ji59gVGbc5pe7
QX/XiqcGx55riq0kIJxqYF7lUYmXQIlhvTJZQDWC6eyZZa6FJ5SfebsRpSW2+Gm5E8U9lO4oyMDE
roHSPkqUekq7Inyg8VsdehVIYraMyrVVPvW1jWjdVSGR9EsAAHx5mQngZ4klxexLdsR0oTaY7qYb
Rk8VsLZcbY3oJsZhbzMfHT1MrbNrzDUU0AEvTvEhJXxHjMModFrtIwpz1kLm6sOa7xLndxUsZ3oQ
fq0VstD4wNYJh/XY4z5QrEPZRYefPtUiwOZCjF6LyIdfDrWtDwOIY/gSXqhtJyREbiViZgEhmrfU
w6ogrV31DUqzNy6Tm+lExFCFtjWO8/9J3Xk0N46tafqvdMweN+BNxPQsCHqKIkXKbxBSSoInvP31
80B1u0sC1eK9MatZVGZkZmUe4OCYz7xmKiOqEqC9I8O65fL1NsVR2HvbZAnJ/B6aC/sNN0mK2KS/
1S2Ve4+MmIUJpEqxTwC2YA6iPFtme6Ds2FtZpxm0HFMmMrWlbJ/54KUBRSI9Ni+v0f4JSC7EJFnT
EdVSuweXAnzJkNYtrfUPrq3kqgUXNldXuTh5R7MzePCvjEU7A025jI8BFKDWLnZ0YDfa7vSn35FA
CwLUILtvJ0DXpizm8NV/cBEecGxg6ggnKeas2FUreZK/MyG0K6f5RLNm7Tt2tzdBNE0PpPsl6K0d
FIoc55k35wFwQvDcIfNjx6GtQIN6iIMnV1/ExUOKSm06U2j+I7SJPpl/qWUun5XJh52pY8QG4ZTW
zrjuaTUxOpG5r95KOwFK0G171VwbSw34zJ48gM50/gx5/WM4UCfy8l8gmpwHoN+fYMwC0nq9waiK
JwhW4QEPjH4LWR+Ycbgx1CupuHHYK51vV/cdiK7OluupeuNfqx/JDPBKOkvvMmUGBmITLKRVj34G
h540lXHDWPb+YSsUs9OqzVC/RedgoZirvL9uzddc2NYg5NyNSCc+mTnS0jT2QffeN/TvEabTDKS9
qaoqyh3i4xuwNyaUrNKax+/w4pXnpqA9fKU+1i/Z3DP3PtZDExAAJlxWpBO8SdPMxdsOZSxtFi3j
ubgEoY8PSujPEN2xrSnSDpFd0lBcOyhiIbo5y4TpAKBMX1sf6TBAfLOWPq1Vv/pphVqjMXWQCWrR
vzAfdWHLL6R4msyRn3Jml7D22o8BB9bgooRDqYkZ6vfovLa0tBThSt0iRfhH/3BhFa7Q9bfI8vbp
W387NEOv+j9xb1czWB9ktoJNmccFyPrkv4e2tq0/aFcBEB/K5v6t++bQInlk24AAPV2b8woB2n4C
fP+1mzrzoZSdTMEV7YJPZFb8QlagT/O7S8D881bm51r7+8VGV2OuiJWkJc7wYvBurkqJiphdH/uH
8K7Yeig5L2iAP4Hbjh+do7b2IPXqREdL/0QbIrK7G/VwMV0462WOnmmUnEQ1fIs8MNGCspsZhmmE
W/CJajBSB5RNMKxWl1BnVG68J+/DPOp/2IvSR3p/OsCj9iasADDZzkHkcHpr5XmzvAj3OSvuDU9o
mAArRYt+hDi8wZc04YSJohOEBmhz1NhfZGT7butdNAXXh8pldFrm3QBSHYLPnbdJjk6wU1+tVWTn
cxpq6JdYyiR8uBBS/BhRfHmmIW7/8kx6FZt9EerKLWcjmZLNp8yuKV3k6ESuujvpQbDFo7rjdM+n
FPnytXJf3yCb0kk2N9mFKt85OWGYIRN4Hw0bWcQJ5/vT4IrUo1GrKrcDbHqhTJP2hlpTBDx556+J
KG36nqKt3AFqzu8cQGYXMrlzGuPoAUYLu3BdNU/JZFjY0lwm8LmuXtwNTdclaoBXIYjHfbU6rYdO
WvNwqe978fVHS7gx3EKLBF6fMlqG9CaFSfggC/1NaIFptjNuEUIR7o+KFOnS5J+37nh30lcJT21T
Y4WOgktULSmxCpVC7XnY1ilntL6SXsPtCb+6d/9GAAjVz7Jyhb7dzt8Fi3ZflkjZT35fktpPV+nX
5xjlpUHdB3EU8hz6NnuhfyLaJEL2AG+VV6cnuaVMZ6MH3KyKcFpVU9/BJrjDdGzpaYvC/1MpsAKk
yQkRoW7uA4h6yrf6tbHPnoD2g/eoUJYyZ26wMxrepK0J3DDWokTX7jw6HgiaGAjqzE7Rq/X2+5ud
k0GHGcYUVaPAr1AoGs2wXkiCUePvdOutdFjmMxjny+C1XjqcS0DJgROdQNlP/33Oz2jc0YxmUS8a
LlZDt9qup6l+pc4QTzkOUmUT/64hLzSX7Rb7Z1R4psbthZf+8XN+eenRnk5M/YT1I4PjarEuFuGC
ivGkWlEpXV4Y6afr9uv0jjZvFpwSNMjYvPKCDAN4mXRV2NpD+yAUE+MuvBLnmp22n8z07DPwvDD+
sD3H2dnX8UfbV1HL3AtBAN1GV0MAiGhVi8Qj3pQTCsv9xptTxmcPQy8hJoZ1b+312e+PoJ6VWb5/
6XEQiIJYZHQsvlvyqtTWadB42+JFuqW4WqBGkGItSCVfQbF8UV2nt+kcng89HfAZoDW2lBYEyBb5
Nlhi3dZe49qxhAlGSqHoCM5OFVglwlNNAg/P7s2nvX+h/3XOPRg9/+iK1CqA32qtcQb9gXtALUZ2
HujGRc4a7W81tTPQHw3Y34WoU51uj/2rCvyHjh0SAPkE4DYWo8jsvWXtovGwXkUqyr9XDr5wSF+D
wB5qo6dZFA6EWakBTXjlfNbd85cKXQARdBzdEAT3/3g3yNf52aIuF6F04SN9Zum/rJNPiuaXOxfR
Rb80QtZp/hi/6FRPt9YO57+ZCDdfewjcdp508KaAfbjJq/BgLIMd3afreBZMMVpd6UijdLuwv06I
H2l3Vn9S61qyyQvVJcVPaQt8NaCZiXCKd9dLc1pGEnturdKRmWDVSo5fGjPLWIBkoV/G8Yk2noqQ
6oQGWn9MHpzrdJ2/Gytx4SMEJ238E3q0cCOQR8f1Aq0FOlJIPNI8Wvc2zJx0zR+YyVrtDh6GRe6F
CwHfud831if38suEuYFqWepwhGT0irqhGgysKBKvSxawAgegpmdlm+/SkiLZFHmOa+3FRaBq2qJh
K8+Ql2YXiu3q1MydvfjEs9JVmJIRI+Uf8QFsPA5ORyWdqu+xvGo9WELz7rm64687gEQexC0juIda
gkgKYcTC/+i0gE9vPOr31jyYlw/IKT/IR32VIhZzi7uCNOARPb6ou0QWPKaVRWuyWFFViWfIykFP
jaW9l10nNSqT0NIPjXGQ4zmaBHRP6sG8hYxFtIWAosoWx000+np3bdSz3F1KzrtA3pbbcnJhYf4Y
f5gqZHxarEB3xhRuVZCbRDVa5RZNsJ26RnVwg63wwpueNsE97XRjHS29dbQQlt7i94Prx/zZNAZC
NHxoUxmDI5PYdAIZQdZbvVs6wJnldZJuVBM/i4GaAydwzSmVa3MZYJMczSE0mHMQ/M8oleqn6e8P
cw70HU6hLw8zui+1QGsRrO8V+kyTGFSMCPJm2CQATYN5AVhJX2PkLQtLMb2jJ4//sPEMDaGbJk+D
UPsdZyYFJ1oAPf4HKWJkQPVWgrCEW44k4+8P+2PIakLY0jDkI7AY07U6t3I9QcyHW8e5QXzObeHT
IjThziD31N4cVM51vNfu4Pcod9nuMvP/s25+dp59eYIhx/iyPS05ChLX4AkaVDSxf5iUV/iRTBOb
lh+1D+Mmqyf1i3qVLy4losZ50gdBQbfAJgBRAL86Ci5KJQvDKIrD27I+iotG4MLr0ZEo0W1IKHk2
R6FcRNUicY4h3GZjCWRHeYRH3ugQgqa+cbSSRxVnc0hA6QHiq9s+qc0qAR6dzLGxotI38Si2vSaP
WLXSoO7Jait5qvuvcnWTUzfXvXu1WStJjZnFvYsaRH2UulXsHhQTrHsGA/OuwL8+2cTlLJcXrj7L
siXA44TmVIOeMCZnlAX8+rrwISFmwlxKqWkryqRCX7dZS9VKuwT6UgbRtFGgArVPMkQIcDRCzmat
EJXolOhU6TWwcfGmz1Yoe1rlIlDfUMLCxMBcwKQKM5tlT72CLslJWNOTQGXZXA2JPuYnGv24jXjf
bIN9uAmenPvsQK5NARh4iEbbgQLvaV/vT08+QLJPjezuBY7Trf7RRGwEm5vHRHN9Gvzp3v21M40e
HvSjdKhfQ7ANm6GKawH1twt0JenZ34UWoOwJ5SjYXPoTPqbz04P42FwhtbHyliXYxmRmbrwZxfiJ
te3tbEWgNQPVPUGJaTIQTFD9WWZL3HQX1oojnsLqaRbumgdlaH+gTnkSkcuYpfcxadca5rhMiEhx
U7qn/IQEYLzuQI4AYP3oVtjBP9TP1b4gWd4jz4wV8SafO/C08MSm8YiDyUZ68ncYaQA/WYvcrOtw
O1xN5sSFXpXNk8dk1S6iG5x/1uK0NKbqykcUBgmxoSyGzxKa4Rw4S28Kqo0aL5Lw3Y5+OIDs6IW2
P6mY8VFESBUFr80WxXED4XHW6gOwbYggFhgJMB4Ha3HaVPNPDLm6yCWbktMU4O6hm6eYY0yM5QCn
oC6MzbSdPBo3wgsYv3eDivtAWu0PJhfovbkHJHOAprkUrqu75FqaFtvhj2keiI/9gwAGGqeXh3qQ
JOUpG9gywnZQEsBpeAqL8tBQ7hQnhrLSsoWZXCVUJBHcEGyYjdHG7xcS0vn9YNM1wShTy6lLJnzG
VXulvnNxp9TEspmXL/x1cVPR4ngg78sWRUZgY0dHVs+NmF6xkQRbflNu8EfoPwDA+rc0hLtHH8l1
awXwgNAVQw04iU9xeAD4whem3Zp5M9+blThJIU2JWwJGvBMXKXZvRmKIK0q2Q6s0p+CNPD3ywMA0
5/JVsJYGSvmqsW7F00oUXxF6kiUbRJhGGhneOAeLkiTqa5kDqofC01Q3JoUC6GCKx26/154M+RhC
68MfJYLi5byFwuPvt4J5HjKxxdFXwBxe00V4XN/PZFUtxLTuq+y2ISzGruO6vsrhK9ram35nrDCd
p2w+HySptFs6HcdsFmAqvgy23Hnolb729CxrWrG9jVAyS6bDwGmbEBE8e4ub5gaLkWlwq9qe3W5w
etxUIYgpf6Fl8xyMyTzYmSt5xUq2tuIbmDzUX5YpfEDKsQAwbmgpmChnUZ1+ekEDgSbFQAafE0vi
Ig5y4V+ojl+ajtEVlfuemmgG00FsIdoD/TU4yk9Dx9la5wd4dRfiGWMIEb7fid/nf5Tqq3KH36ff
csQSSLVXSCqQ8uH+LS1aLOfY5sJmkF8uqfKsgc279NTus3sSM7ZZeFdv6JxByTUPwiMYh1BDRpgk
krxx3lAywIx9yQqe4m4IPc1VZxHqHS02RwPLNRfsYii/Yuw1JUzXuj95vMIzwVlqayrGxxKP8H5T
Jgv6J3j6pLBqgkdPXDfUHMGaewuqtZ25FsKNMFX2gjFrmwsBvXxpckbxVSFpbptKTE5t7gjmI0Rn
bp+L6+Rmbh1O1b2cLXMOFWowGwOPEyxBoXacFua1eJApZ3P40QF4+H3DnCOhJT4Y5JxBLosOzplQ
l9Op+GoX2W01nD3hwYMqdB3Q1Z2L6+4DmRTUxAAtWVtY1H9gXijPPswUfoZ2QU2uWIIw3YiHC0/1
403991NJw59/Ca0EuWxBHLNuc9QLjskLz2Ubm/ju9KBfxeBMtuIjetkbd6qsSBus6aWCgjFsjLN1
/OUBRgm54VUnny5GdotGPGBnbvLmulQmypN8DZctnwZXSGLus3V1596US1QmbqFdatfhjbhNd+Em
vhdvYM+qN8JOmbdv+js3wIrMJqvsAKWXo3IjrtR9fGN+JC/KrrNNCC7tUnxz3jBlLNfei3CTvmg9
ZgFL/4nGqeQOfo/dFZwBzol3AJGBbW6tWwr4xeslMoN56eWHasuX2ceYowkDJ8+o150Qx564D2Fn
5/mUHoF0TKEndZOBkVO8O/vTzlnH1zFlkmX91r7RLz7tyOeVYjHELJiowVS0oDNfi9F1AQUBbY4G
gJ9tvVjXwS7MJolG5D5h0ecb+HidDab2SlgHyxoJxFmuT5FKpOhsrBrI+Mt83dxmV/qcDpk7J3SZ
NUuEEKcaZiC087j8sqUpH8xXkbgWB6ENPG4kGeWM/+8SJ1/78Wj9skJGN40lxmFomqwQrF9e3Pvi
Xv1Ii2Vzw/wox+TeFLfuvXV0FuZ7Q/yz76AQIdhlx3ekzcecNRId6wcXVsjdaZMitxhd5wcNffED
eNPyIN23NMdvYxU2ydR8lLbtXX0o78RX2lzTZPP7dvsE8P+22kfXhFVlWmOceJdqXVIlhXgLUryY
6o+gUf4VdcBL23t0SyhOdZIizKqojearalEvP+UvbKihF95MFoe1+turjc7cMJALV3QzbsDnZual
k/xJhNwHthR5HmuOgxGED37bAxSaszDxw2UtDUZqvjCDxEs3TZmfpnE4vYXH1GqroL1G0VjpUKab
aMK09GfmO70a1jBlE29gOsTBQqeIpu8jlmCzkiSbdrjoLa2USsZezCY4UBk1l5UjzVFZAHAdgOcF
vtxMQEHzVz10SnF6oPSEuKk6URt8WCfNE3hP5PPyrRdNpOe0/oMTALBrggvvFZEUjmbU9doZji/B
pDvWzyx89IE4IID5x/IsAMT7ArIETjS/BUYSYZsXrjjPXbC1BHWKLFD1BoZdsK2caL3eDsJm/j39
N9TwVR4M4Lf8eQWR3x/DV+XWFR5UimjuDNpt/NEf8VJrn3qUQKGk4JwLfUdAbeoxjgcyl7PDfmHq
zaqNsMzf3XiuEPOeYCTidqbc4avs5zPCyxp912SOGIJICY6UoKTf4zzDekx9rAeGSqefgOqZ8ea8
P9NHY5MS7lCGgMlufYDpQBtCetHuymeC1/AxqKfls4Y9LsWVYpMBTyRRSicWLDLkQR/D19+30jkX
+ft9OgbbRYmM41DJ0obIUV6l7sJC236IKWGg3HS2ewBrMmmXGtQ/9PAxv1i0a21NhSe65sP61BHq
Bac8fJjfH+yHJsy3i/6zCPblUI+7Kpfijo0gEO1TLkG4ALGzDUg/blHPjvfEv9DRLsEPzZ+CHpRe
oN8gsGOa4yJmhDF7bKanISKfhy/tFTrF0M+wJOFLEwhOrEM5af6cXtmTfojX6ayR5j3mLC7mQVMA
XqZpu+k1mPMEq0R0aUkls6tMnPWnbdXf1fqHDlIDdCtaJL6CUw0BozvnF733UukTQixCdLXYBQj7
6VsJ8c9mFesUchd9PZfNKx90zW2rXFXI8shT8579vG/1qSjN0VHx7Ca2sfuyxAUgCinZNQW1aAde
XbbTWuxnnYekFuZCgSPLosQiA6qqNWvkO6N7DNTphS943uexKPf8PZOjUzoyq1xT/CS7xWW1o8rQ
zwfOb7z2SDvqNdKcpDxv+qZ7hVS4+n1s62xsqkzge/BjAe0D1Hd025l+3kiqIzpHOtR6DyTto1Tv
I/NPWmJP4W/rxl8UTjc1qgWTXuhzEytICYZJnc/qJkBq7RFFQmdVxdeS++z7yzJZ+dqUy58OTULh
XrdIROHzUAAQkecqN1n8WqjHvj+U6YzWpixRuJ7ihTG4Qsm2vxNuyz/itbM1F/7BWYs21hUkecUG
v8Cle2XcDPgxhzzHQc0R4BkEHXNnnTZdcOdykJfeVmheaFdifS7MUrKj3PQ3WOAGGMUABMN6Fv0v
jBZO7k6nGuAVL5H7UHa3FUY7sUbnsAZQhcG2Tk4TZHfecB5Fj/jU5uWFzy6fi7bLVIYJ0BW04hXA
1qPbMteiTOmbSjuaW3VdX/VX7A3IJyq2HphmIO7hHhXHuPLbp8DkKAfnFhBPEi9mEeBAIIcw87g6
MiCQReRMiwSw3sk/mlW3VsFtVwHnTVnaCtUpfzZoe3uutlRQpK1CJGvSqYmWEmp/rzjLO7d/9KPR
L0XlqojuQOXIV1QJqPUG/jLobw3tSLDlJEtH3xrFs/nKXZM9WfTRZrGzUtINQ0XQtZE2gHQUzLNs
sGKp3WUPER0VBoLbPJzVCaKbNtTPOnnR1RUsWQXiDWZpxYIYL6G0lQ66BlE74XUh41l0sPbI7Zmv
hXkgi8soSUMyRsoMLQ05sjGllK4LKpXEn1xpzbZotqf4RnXuBWQzQK1NictqJEXEg4f2F0fSPORu
IAgCaW9LH9ICpY7X2F2paLw/GyIK5U+WOGm4u9HxO2ob8yVbWMaNYSNSghiJh2766+mIYCPYsW5W
MKvlAy4rlI2AkB1MRBbelQeQYMZeMSeDgBKVnDnlfo/ZarCHpRQzU2Vo9xPlUD44wYIAoovuCaeJ
LhZc2H+MZ6eYLrB5pMWrPQ/L/Z4rEz4ABiMnOkHwQcALWHN0A4Nw4+HuFoR/TiZacxs3mMeUPZpl
n94Z1n2rFtMg3OPJMtcbY5sFrPaorGZ9mMwiZHpDqN9djVRYH89Dq1+nC4u0TyMoKZynSN9n+rOI
2XR6R3tNehLmv5872llveVj7IJg0lEd0BfeK76lIm7iW0TW+dlSfuUgfq+vmjjJY0249HT3JRdFg
k7ospI3ofLTJVNC2XB3ZyfZdOGi3pnNo/R0bG4GJfBrSNZSm3r0STVG/o5nivtXX3gErJgTlzJkE
5Fog2c7xAdMWvXqdNyuTslUwjaS5GTym1TYSlkq9PQUbWbTNbqo5H8j0naBpXKJwn4MaeW1Ehdn0
hgR0whrV9wW3DqrQ9LQjkZU+Cd7M+3Qe0QUFxzhl1yk0PSeD2NO/r9E7DEyJHGI0k62PsVqtL6ah
JTjqsbGRN1qwV65d8qqZMDstWQwOtSvzFXHJS0BSabi8vsXpo4FHOWdqCia1OwZW8uVQLaptdHhD
wICk9wTm+hsev3B7Lo374wJTZd7VZK5FRRnNtN4oKeggRT1ii47CE3IgXGD0KdZQ46obaGThaYoT
cXbo7qhMhygso66cP8sgrcudawpL2E4G/BXkOLLotTz1Swtvwbo7pKBxG+9PIW7S5o9YTq1qrqC9
RPm2XFgizj9b1Vo6J8L5va4hpZ1PhHqpw0izTpAZAlrwtJJMA6qjs5IUOG7OpoFFEao4Js9z4U3X
b6Tq5vftNu6EQjDVueHhcylotiOXO/oKhaGmpZZqJJqNtsfTN173dU6N/a8fP3/j7x+ywkeyLNNh
fP/45yQ5oVxqKI59PuW/5SD0r9kD7dL307HM39/L7Uv6/4FH0NCx+p8tgubvb++ouL2//cex5Kfi
P5KP//ich9N74b98tQ4a/p33l6L8z/9FX/kfogKykOABeW3CiP82ElKMf7DwDRNIlqmjuEKJ65Tk
pcdfEv8BVlNBcVAakN0mq+CfNkLSP0QZ/JYoopWJlrbBwfV//jdeS+57sv9rN2O29O3X/3Gq4n3i
n8riP/+X/Hmc/L3rzeGBwAhLmm6iC2H95XPyJSlxo/KkSrHg3xhadYVNDrJ+WU99p4Eb4TeLOtAD
2pfeVYtyWhx/ZEqy8HxsQgxINZn5YGX+iwazftqzb1stfGrzeqbl0aH3IUufFhlc3SrR0RqAlZLn
m75oNmUpA9iH+eNwjO90FzUui+DNfWtVBJSyauN0+JHX+DZjXhRDt1Q6IvzemvQtpCVFXyVlRCfz
/dNAxaRCjf+KFkP4jbEkQTQtq+2mEI4mwJ2kiG40zBnMrhMRQCBMyClThRbXRvZwYmdMejEA9QCh
W5PFG7M1VRxyO4RPkZWRlWdNoomgG/eeeGtJdzK8IXGAoLqwAvxdjwygJF/ncBaioedKJi4A9MP/
tIbV6lqzSOgWCsq+fVXhTY6fR3I6Zj2aXJkCo6rqV4OdnWVRSMzhdevW0gr3hfJe0NavT9ZCk2nZ
oWsa6HQUMV61hBotbyRQRfzfOZ/ElDIJgtOpDE4BJasUJq3RHPQ8mMn9sWhVvKEgIieVvzDq+1LR
dr5vvlQSnpOWQCIMT7ctiqcAhfDBjNWiVxq3xJb53EypA1QlWP1QeIVEu9MSqtDAQcr4VdGykh5W
N8M+WEDnTr0OBUDOAaazerhIggYAfYW0IQI78SE07rwg2yv+g0pBmSrKaR15AkwYyL8tulNtkV8j
Q2qbRjctEUTWKfZaKXoDOIu2DTqI1aOK1JGK3XwAebhO4HzEj4NzuUdrP8B23quGILCZkm96bb4x
JTxY+Idq4U9OIipEwK8VCaNKC3bcvRLf905rpwJpA9azKe0zr3/Jo2JIbCEat33+1Fbko7K0jar4
r1Pzf9xs3yOpv7aaihYGh/tgOjHOw5MSIJHeqlgDi8+iUc71WiHSBv8fnLbBQNrm2b0mvTDq92v9
fNRRztq4vZipkuLfZBlZRrYOTtaFEUax0vkQo/QoC1u3KQNerCzVeW1SLVc7tIohDGXqddXg2QOQ
N7bamaff6shuQ37XaLbrlPFCnHPF6JJg3o/vbCIfidHAcMKOegdZczILLGr9mxSNWKd5as1LgiGj
aOmf7/xliNE9zZFddCdJ9kmyUWq3Ucy4VjaYq2A0/iwja3sarIgukVkvvZfyPRbPNYcTyuVbltlj
lLVUXC5UGUZ16L9ey8AMReVq+YxCRiP0edX0ShfcDNTDoVuJmO2A1DQWChAwZL4utTpGAc/5iKP1
GeS6m+kFIypQ5KwW6YVsONroKvQMKyPMF2uz3MddoelmsiTYph6tdUm7ztVsaoUJZund3FQH6v1F
+PJP8/11NkYLO83R2y7zPrhB9HcqzRHOAcq0IUg8WgvuSDTVt+YlcvTwb44v5K9jjsrlwik0jdph
TOedepv12ByiebiIm4m2xYEKi78pBRYQTpc28feOwPl3GIXhWoQgqDCM2871dbXABxDxLqRMFsaF
NXZpUkdgaT81YkNs+eCSBiezvq2ESzH094Ln+asMB/GXmKYwEtX0DEbIZkhfTE5Pxiu+ziuNb8Yy
m5G22faltfK9PHc25ie34MuY0qkuja5smT5ZWcekLg3gJTM8bRNvWbV7H072l8jzn6Hc19BtxKI/
H3F0yAVho3eJxYjqguK2OuuXn5JJ0N8oXvvTSwvkp9vry7rURgdelhuiTOt8GM6F2l0uYeYgvnAJ
v3Bh+X82/b7Mo5e6jhQ6DGNQPZKDt0AHJ4338YXJG1bz+S4j6lUVTUI7YbREatfMREcWg5tglQIb
O55W8TK5ofwzzKGMQjAdP/hG4WUblJ9f8L9HHjfW1VKj6lAzsgz8CI2p+4ICEkZugzofdE0YetFU
eLrkEvPD+8owbMgzRFkm+BgtljKu01YRdKTXCXeV5tFQ3jUXHIyczywMLi7M7g/vCInKRNoN4QXK
KKPRUnwcc1VMgxsYcR/U8V1A0CjTQg0WJv210sFFcP90eIxe4Kn/FIl8G3i0SBU/MrtWS6AtG9Wc
4ENWcEHU0Y1XYQv1/Z/Q7deujuOC58xwW8/xTsb5og22UlssOYg6PsaFufjhuPv2SKM7W+xUp1F9
5sK9ZyYG8EwP9A2F3gGTV+xzW3y9dBb9dKd+G3N8p3p63SkR0zDQqVT0aIz1IP9YzI27oUPpaLNk
TvsecWmUyR8uDj+80mhzyagNDh5PVM/MMTD4pAUpQjXEg8PwfoRk9GzwNYCtjTnhxCSemF7yjvj5
y1tgaDRDR6lLHS85uSeeiTuC6zSyXVWZi1a6FBJeO36OElRcMudGTJSV2D+eBhuMrL0X0MqKThgd
hA9R518glHxSqr5NAik/oHIiERo3iJ2M7tMOxaq8U2V939UIpyeNXZoc1KWzEVudAm9EYVPRH0Tj
tHRdas9S+N565VIokcqCPe/HKRrTcDNwj5FKyM0STjEnCWluZJw6ZeO7aW3ngrZwo0sVX2mYqrMn
R2t6OBgt5cwjKXU6zSX91vclEjYuKLzkn5enCEX7991xdqkMk/RlqFGw46ZlGnmNShEbRkxf7Mgg
Fc9ci+GzkBzz4I/TXFCV++z+/vZyo88SCkIWJxUvF2K1nQPvT0EKoLRCoQBRfErU6pUaBMukRV9R
9q9qo8SmRfuQexT6dMoPYnIVRvnt79Nwvnp1as3QD6jC6LqJTPP3iCWX8tDKPFPZp6l/Z7n0ihoD
HdMsfD8FylQrZXpcPb571kdba0sYAjANaeQQHtP6QaxT8tSFUF7QQTpfCKOnGn0dRcsFoagwjK2k
bm0F/l1mdpumr68NpLP7BJ68gnqQaa48DwBfh0TbhWk5W4nI9VCSgpErW7IFyv77tAiRaUTo+ij7
Jnpvqj+FER40lR4rbDLobhNRkKZ+L27KGA20Onq/MPrZLUYlFog/bGB0e87B6iiwnE5KWDZ7r0as
0QXMIGJMKdVrHMTwewwmdSwAXdGCKwNgWp0CF6q0q4BeadlS7Akvtp/PLvHRA40iZycVBVlv02Y/
hGDaQ3bjbwar0Rq1d7BCgJ+Ro5hHC/BXl77E2SU2GnkULjkAfSlUZkwFN0bVO7aFQfaF6b4whjok
KF8ivyYS1TaU/+vtwLbPBDsup7jETB1U51Ahd1BUmF0Y9XyJffvI43sD+9qg91RGFdf+snv/S/dP
sq377jJgjRf4dvR8n8RPCuWXFzTrUykCV2v2EZPY5w9p/eIIF+BWZ6nPaIzRjum1MKbcWjR7AK6S
2cwT/1l3rxrTnF6YtwubQx2+5peXQS/XBwTOvBUztISpgBLdDYbUcIkz5JY3qY3cAmzN34f98fWQ
/aRsDZDlTMm+qxSfbmXQ7OW2gghymukCBt/0rRM9uTDUjy/4ZajR4Ze4DuqkcdTsk4EMYmKbpb3V
cXQpPDzLG4cP9mWY0X1kJIbnhORyezSFZng47KmjD9t6wP/hTfXYPYLvX5Hfvf7befho5NFpojWn
CBggLyhIJXKBkh0q/Pz79/pxT395u9G50WaS38Qq36sGpaI3j2aQXVqIQ0h/tqsMrOGBxsgya+77
QtQ9PfRP3uexIfyBVoz8KWiHjwE3KVyUKvis0f422mjZ10UXd6oe80IEA6cURn/TUngGe0hDI80B
36KlXqXyTvMwAO5cBGPidWMp2OWl0655OoEnpdht0xHi6nJswXytzYOIOY0IHSHsxE1vJfdxpdjF
qcXfLFyIVYzCaGHsEmD1QYWyQH9pJfxw0Q+L8O85HPbCl83clf91sTRIg5e31WIAVKMUepCXlyK+
87LF57L7e6zRvsoMEW9kLRkODlRSjDnyDmS+GBwMNgLd5lIy8vM2/nu40f6S5TJX9Y5VrmTZ1K30
27bZqUaz+H2dX3yr0WbKk0ZPKLRztq/8palOPCws4pU6x6IMnM3FYswIS0i9YjSLo43V1FqpSCHr
ECo1Nl+H4iZ5btGkhu4LSBNu39afghKRnv7f3vOT4PdlpUR9F2WOcxq+XoRLLLqfyP0P4C7w8DNu
6AuH8KWVObRIv65M1cLXJzb5fNGqXFVb4i4bFeFluf0XqDoXTpKh6fp1rKjW+lRWGKue55DfZgNK
sh2UCP8SNb1Y+f4x9Ph7130yqb7MpSl6ka4OB7BKJQhbq6W+GshzwfJyVe2zqvTLufVJOPgylpGk
uZqbrBex0x5rbMU5VOT0NVHQLk3cOQfAwhQweoQc9vuK+fkG+O/9N4bOxeDaE5P0dy8o6taNsdy0
5r+PcN6K+b4XPvGvX96tDFUq5sMa4XZW19LUkmFyWDPcvAE44y86afFMuXiODffKbzM6Olgc76SW
p5QZzT6gX8xitG+36kR/rPZAxR6MvbS/8JrDP/jbgKMjBl+AvGgTLrpBZiraW2h02xl6NOUS8Nzg
Gil7s0GR0pIuyiP9NDTmB7B/qWZYZ/qlqenLVVqV9T5Ex1PHkC9oQ/iwOsp4vGwjX4ga9J92BgRh
WOWWZCCYOjrdqriWSJbbZo82YwUlU46jvTIgjDvyreLRkcGuom3QtISYpGBxfhVb13CvV2osgXNM
1zqVEeSC51lr0XS8UeJ5mqdIcsW2EuM2iW5HCShG6V9DVNA157HFSVXvi41fIDgo6evGwPwlMG9r
rH56C6UsiW72R03hKBC8qQu3VLjPlKNsODNNfc0RhisjxBoxBS/DP6L/p0ZzoRZE28IZN66OkUM/
IFLWTYFYnYkDvNXs4PhcmLafrjoo1QYyt5bEf6MVacpk4UEKw6Ev1yrAwZbOa3+Jw/3jIGhNY4KJ
oO5ZE7tGz17qS+CeFjB+ES3bJF8l/qW48bwPyZ7WvgwzirPitiiNLGeYal3N8lW9y2z0/0mbcPpN
5rRWlUvb66fT/+uIw4t/OUW8CKlQpD5qtlcLNv//knZeu41j2Rp+IgLM4Vaiom1Zzi7fEFWuKuac
+fTno3tOl0wL4kz3xQADVMNLe3PttNYfFNvdj7cg72CibqnsZhbz2WgaFQ19LJN/6VDrlV93vcG1
v/ztbHCKviUaj6cWIvtmXmHr7PZPEfLvcOPPORmcFeKBVuVskd5u1Ndydu7O2vw3plryuf3+NNLk
Op7Luud0JZHKVYeyTH4DOw2l5RJlPmnrPbg31k34OAgrfXT4QlUNzoGdQsbH2sO+PMdnfwkFNWqw
VBkpSH8es5q3VSvJCcBkBIlCB9BKPlPjPT+tf0J8/PvJtPahVSVOWTRHR/zW5vLNoGEn6WwFOtGB
iDaQiIIoSrJukM8s9a8V/nF9nESe3Iv4lq7Qx2kz3sMe82hbFauRxIt6wRrUuI0HCYpPbmkn6l4G
Wnt5Zr8WUcfoo+wFUDSgLMZkp/HqPhKDsmyO+k1l+/fFsX8amYbrbCu+59e9rayqN99OnqzHy4HP
Pf9xC5IxVYIC8aUemJuOJXgh50IzeHbW/mo00TaFK2vuOj+mxvSo1ZHxpu5ogvj/OJ9OvqtZSGni
RQ1vf7E8BAnMbaHf+4G8zIZ01bvPkV69u3NMubN3esYma7rMvvrFwcosyqEGOkYpgLo7vF8EfvJR
ymTsC1bLYB+94Qny8r/P6EnMqWxX5FgOypDMqIfdRoWBSIUoslkmuMs9XY507uCgnmySNuKIbJ7k
TJRLmSbnansMCroZt730O0xeL4ewzj4XWPDqaCgF/GcKsbLqyBeSQWqOkYL0gEFvp9WRW/ZNyG3V
tz6ud7lyn5lvYVAeo1ze6QF5m4OqaPViO+B/VAW0hYQHHbdi/DJFOf2BgZFtITpZ57pvq2G9Tst6
ISnI+boG1qclYnpFuB7CYpvQ5KyrNyyPFrHyvaLrGIceYuEUV8oKuSoE4MxhF3uPSvhQC8NCz3rw
X9el/BA0P7rqYDYdBifQm+Lwqot0tHIhxciIWwTdUWgOkhy95Ea26ltoGnm8TAdvS1LTAULy29cg
XZi71rke8orR8FNHHRRof/VIC8BrpIgLDI6rcEPvbFFZv2qdKi52fr7h/paoP3hKt+kycSVgaFqD
3xf7R1X27t3hmzTwI0TK21GN52UHPaSjyJfeVt2zi8KtGyq7rDBXgN7sorVepViEgFIhJSWsjOib
0Chbz3fejGGEDAqbwEuXhiMuorbZOGG8M8LaliQNXiQgf7ndp7FlD4mALCjwk97buwbsSdFfS6KG
doF+3aKS2IktFT9caEwp3vkjo8gLlqnzJPXhPqWdzfpdVpW5TTEqkWNlJeQPgY+TjGRuBgQJvMBZ
tTh5uMhwhyoeKk7yWjXpQ40OqxgjnJ30t24BiLH3QCeK68axNiWzZrrmImmuhOC1s7ZVXX9L83hV
QDOsW9RC1E1ZmnbatIc+Olao3Wuo2ZRtvs616iZUwlsxg2HlOtsyAKDpv2XcDxMFmmkb7CrxB+ib
dQUVVo9ppcBHHdGAhfxea5AFzaucq6sZWZtcELeG6KwQJ9o2PeBZbVVl4VOsYPajfBsq/17WC+zl
MYDAICa2wmUOmSeDb6d77dIwbsxkWPYRTqY4aVkxnt3pUxfeu7V0FWmA9Pg9nltlCxfFqBRfmzxC
80VxEX+AMoose1i8luWz5N/qEXfpplsJ+LOVJT6CnnLU+wJEZ2cD73kKCgjl1ffcifAcL5apol/l
dbwVBmfdZ/q+ke9ct37lexbBVjKRJNs76FNk7rWWwLko24UZkfkRDc6aCkccbUeilNPc5V62bnIU
atLmVkoEcMnGQhOT19h/rovgOWycZdUYMAFQXNTL5zIWIU+gBe/JyKebycKHzNQJP7Uyfsgl6VcR
eZtKLW/avt0BEl2YY2bVAt7eyOpkwaJt+F8E8cpfFE3AYr5PvLWEPEysr7q63Yk6Eq1KdgPKlV+J
DweuoWEOWarRikWrgE9thGvHFwTbLEa3m3ZhWPGdGKdLaI9DatkdSndpSstazl40hGMkYJI9gkOl
Hq0EXlhyUq901djUEKhASguFtbfoA/suHfXGtItetLl+31UJaXUrO8Kdl/VgbL973j6AFIlhgVK1
LCgUO2o4+dq9Eh462naSjwYnH8VwYPANBxVkW4G3dqcEm1o+VPUtGUxOi7bhozCA5cqNAk35zW3W
/VUJzQelUhthvohfSC9Qs6tM3BVaQykIur9oK8jfqPmVXu/07qibzzrt6khzgOn6iyqKN4kjQ9hC
xUCtX6J8E2dHt3iqhLXTmetKua19aSn4G8+8K0Jn6QcHv0Wu5YeaPCfR90qgvqa+R90mUaxl4bWL
vq+XhvS9tmCIvIe4UpaYQTTyrS+mu8SKd3Jt3iMxi2J/B5VV36o+iozWXtJvOuwtLJgfNThHNXD2
VrMdgFuHZbC2kOiu+xcVC3dDgDSJ2gbfVHP8pZc9CBlPbUVZ1aFgy7SP1cBi5T7m8rOeI7p1TJxX
K9BWSQUJO/HYp0h73KiGvtm05XUuPBomdeo23Up1cB2wXJMQrW2RkqEQHSjW7uJYvc8jeu/Bo+Z8
T3N9XXMyayqoEWTeXYxyG7h4D2H0DLklqqPfg4p/VfFkWdGVovq71PreVxDQA76ACwGO8WEBvMih
dItxsh0QEFHFO1/4GZvApIf3Fvq6r+5b+SEq9mKJBlj8WHflU5HASxRTu1ZS5heju5pWdC9vROE5
zN+cuoY5ml8nmbIuixa0+5tj7eJO3LjWNuSFmEXSXYJdkuClK05tDk5Qearxxt1uHQzfNA95uxqn
OSrnslE/+FBPw065zSUIyhoUYhmuIQ6RruuQ5v0qRH7cLbEzDYOfvazuDHVfx9QfcTvgeLO9xt3V
2HyY1ZWQm/smxAIqenWHhxoofZZzcBSIf1lPQuKvBlSODTQxWkAAhneFW0gq/fDEbdI9SgVSVUa2
VHoD4vGNh4JTLOZrOcPU7FHOh3Uq31BSBj2VLAfcC8t9q94GEaa/4Y+uvc/E0XYeiR8nwFXnLsV1
zeACUWZ4PSjKbmjuvFbcK8Y92jchFnFSeo+B0yaAYTGUCGo5KigtEWcw6MxOfW2hOiw42yGW936T
rlVYTGgo6aidxDA32ZgqV7nzUgQgC8wTYkjY6XuE5KbjHkLjThOPDSz/vvDtxjhYUBtBJKFRN2Ah
gUyS/+IXaEXB6XYAFbhqd+O6b2XV79qof25qxKaVckF9DQ4214j0O1Y6EMPvipwfV+QoOZR2QW9M
kp+DorcD9b03jVUfvenOo1wjZyWQwXW26I144bCrxTnbaX/lFFepqq5aNgBFi27SPlykgbmMlPeI
2rna3Hj03NzkOla9p1pkDK8NVK1aLJEiUndBra6cBnKBB0+5/KF6eKvWaLbSoEdI+tHx0yc/8K9r
QV87Ym7XxrBKne4YyMNaa4JVXfTH+kV5ryVtBQ51GUbYtvOEENvXAUsMGYkugXTp5Tu1wl6gjVad
Gj4bYXV0mSJHxd2b60sHE9Hqdgb3x0AUt0P1Xrkok6nWOopwHUtzdyuzteFu4hiYQnmonbVPhvso
h2gvU0cycSwwrHBTDb9E4XrwX7WifzJVBMbaYVgYyDI5bbDJFOFOHUZGSb+sdO/QYaAXgma1MBah
zm+WANtjKKyqjG5fyIVJEzZUxRaD0azb4WWwMM2p9pwli9Qz7Kw7SGW81SC6RhyLHcKfkcnxAxgt
6XNyJ1t7dWnHcBAco9hn3tvQd6tBcfZBm++04tGt6mWfQFyVok2DTHqBFePwq0PaWPFA/ufashUV
qKkCzQF3nYzFs/at9tEPaDn48FBXlBIZG2eZ9r9M8bskPIhVtDHkfa+qO0mjjVvdlBm/IE2WaMyy
r29bvL7K+x59UwUJnlSnM6oc8+HGRWHK8F/oBy+rkt7pkCwctzu0aomliHujifibtHut/WFCIZXD
n0qA4TraILqyKcUHJ6WXZr336U8tRl00uc7znzwebNF5YecHg7qM3HCrJ+lB8OK1LtCea9uNEyu7
UtDBfbDFIABgaewv3nsuNBzzT30JPl4cNbwlbxMhRuiY5m9VCDZFXW8NjvFQyVeh65IUxy5FOqmU
91Uh31laZCdOzD3OXDQC9VWzQzeExwJM8QRKbRu6V2qZ3fRlsfJzfemU6nXqouhsiLYUCHsP9UPB
oxjnQbUqf8BqgsfFXZbni/uit6j7RToE5INh4oakXo/1x8jPriMdQnW7KoRdF4u7weFaVHfrgOmI
sn45VFTSI95DhrzmBpr4c+W2sVo9fWIjZKDp43NN+0Kp9+W+7+JWo3wuojCRDitanJsgFl8sCcXa
Wl7G3k5102s/EretlLO9IywqRdtAPIjqdWY8p3qBe48/UzQ620w4/V2T9iSiOI1bKwZVdusoNeZ1
6N9kEQRcK6JJCUc/irHHSptu9PeIrPSQFxBQ2+FK8WaIAOfKV7gtYcMujqBdc1K+GtJEl6TUbI+O
UC4z6ZtcP1x+LZ/tWVIsFjVUDQApTqvsrud1OjiK9qjh7I40nXXFl7ADZMau0fufRXYr52qeBlVd
TChwmf1CqfabuFfCVqQHJffbMO25mPwqxR5SBebtFdrHz1aNg6mGSI2VLHuUWBp0DC0/2ijBY2Ts
qqp4ZGP/WdTKtcUlr4+x7oIRVqEGJnJyD667LXRcmUtePln8TS+TXQB0yFWGK1mfE9M+mymmKIM6
ALRnoIH7ub5ohVGFyzfDUd/CA4V/NlVvwap/HAHkw/cS8vHVHP5FHkFQ02VzGnTMmpPKVOkZVpCm
/fjNurWbPFc8yWUUQtGGyPu14GJ6gwIoT8cSuWKuQnag1EvPwrDJzHcpDTHZqbaGjuA/Zef6biaj
ztXnTn/dpIZeKgkkHH/g18EeQnQQpzfcKBv6qKM6CjJMKAMsEPWeK0jOxZ0sWk90krROiYtiWiyK
IxPyRg+VfYqJ3eUhfo1kqBQ9qdGB7f1qrCM7ega6PWiOsnBUyiuX51+mVtgS9cvLgc7UlsdIxGHp
iwb/7/OXDvtWsQaN8nXvxjBguW4ZtscxWLpsRPIuGETeWRuhnCnTjWW4zwn2OexkKuElNqVSEDbw
74dEw5TtuvR2krS3JHdzeYhnQwEO+mglqV9caYpOHVovJJQqq8hsCWhyIY2KtqoQxqvaeLscbSJX
PUImGBldMVUFYgJQfFIyl11MIAvJqkfIRDt6uGFcZ7x39ujVMKKt8B2WbeVN6en3S5TS13NZ+nVH
5wdYyMeIuimBaZ3s6KmbBH5tevS0qvsSYZcu8ObaAmfT80+IaUMiGwxfpLfUAGEIqBmOhtOjTrwA
Em9hPaHFg77vaPQ2r090Pl+BpXy0W+QvPQHF5x5DYaHm6ftWVMlT7yI7XPW21EAVUpBORMFQrcYC
mjk36nMTqyDer2NwIqKaMJlYXet1gYsOOXudLm6EhbbVtiPfYdQvDr/NY5jOzfJJvCnXSwRDISil
S5VZGmxfEzephQokVp29l68vZ+3ZoRksERXpJw1BiM+7AKU+s/YEqT6a/a3jPrjh98t//2tV3lCR
JPj7749n9sl5kkVKqwueXB+lPD4KwssgmLuum6nLnynLj6uOSx4yGUA31Untv4bhDI/SZC8DX+Z9
S9bxRtpIOGrYVBhnELDnRnQaawKT0E2di3hNLIjjdplci/TkvG7upBsP9+k2eRplknJJW5mm2RJF
RFJu5MmCxLhBvWChL6J7FaPxy59p/HNfwpmjApjMZgjH5fNnqqKsDh0nG6FCxU7ZjuQ777+BCZ3L
bCTtMRKWJe41H42/k3QQKaKo1vABzqO+O3bCscp+sUBUVvTelwoS5LwZl2xel8d3Ls1P404/WlM2
BqJ9jC+IthR8e2GO1fLRyfo6hX+GNvliYT5Ef+FEnZuO70Wn1FtQkB8RNOJSXfbUo+zxA+JW+zIa
fjmLbJ9RpoWqtsZX9ZvS0al2DnO6bmc6uawNjnhFkixxZNx8/rR9JKkIKNAwrwsuTdRkcYTjd2wH
Y2ncOQu08oD0eztUzozvGITalyf+44t+nZa/w1vjhfPki6tZEVCG8dsjbQwKlOZeudLw2rmHtNS+
9+tqNay6A2pfP7IbxGdngp9Na1J6fAQqPEImd5xsMIfaccBQ0XjsSTZGLyAjP57GsrRAZXNprq2N
vEB1uV7Mo3nP0G6Y+5P443I4GXyWuINXZaR7uw/DbWM3OwXTm5F4ABhDvm5WFHiROdukM8v5DLzl
c+DJeoZ1mLrpwHo2I7vYjcrDFlfk5IpK36a7+S9Yp+fuWqcjnSwwyr0VDSsCpr8VxUajTL3j5mOP
slIwIBtUfu8rbFPzh/+C4X92rzyZ5UmG0wjV4Oozy8otFVi7OEIHvJG/aZv2Ghm9DgXrmbQ6ewT8
CahPclqJJEdyIgarAUSwnY11Zb1r23ijK7b8rVjhNOXa89e7M+/pTx91ihrIqnYwuoawIyVCXqFj
iTXmsB9Z0s5y1rLv3BeFB0Hvhza3REP9c+5aEuy/zmfhBjttXW+48dxYq/javLbuArxyMOW+pq5p
9/f/YHI5x3GBFsVRi3JyI8m63FDEkLgjVlygzWJt1V85IhH6Y7Vy3lHhcvI9QjRzG9W5LNK4BXF5
J6ox9emp9ETPkyJrjm7vXwmaulGUZydw9/zndhLiIpUiLy/90MqfWsj52OjrxkrnfsS5cwoFUERF
gCWi4zIZfKm0ZQJfg+cfRsz7dgP4kJpi/U26a8GvR/hwCDb9iH8y5SdR5c+fOmzrQM4NouaQqfP7
9A2tnx/ei/c8UkOGp9DGXquc3ZznxjpJsKxsXVVOiYq8nrVAJbpYYhjabL3fFhaCdrGnCo688BxT
/dziPZ3i8Wed7MmRoIl56fDCrtsKDwEAAOrvFhHQy3M6N7jJySPlqZl3QHyOWfIWBdsher/8989U
h8iQk282OVrSwQ2rsiZAuaquzd+QOK+EVd6O+skYmC6TN+FbOCdKMzeoyalixk6Upgkxa+1KQxjR
T+YMFM7dD3lj4fpkSDD7p09Yta2aZIjy5qiVu8hHF11dCdWbF8zSosaUnl5LNE1VkMOzFFGaIszi
yHeavG/H6Uu/54d64z+F9JkBDA6/cFKaq0bPhZscj46ldU0oE865gaS/dffudbyjs7DEsGkxZ21w
NsNPxjY5D41aC6QuJZjpAwdW3xVcotYz6fe1Tkj6/Ykx5WnUrSMLTUOMZm3ifRmjcQ30hhustpuJ
dHZf5rnPyxvqsqZOVlJTSQJ8XLCAY82v2WW4pY60CWkZwAH0Z4so566MCMr9HW6yrgR3aMs04xjw
xGDbxDdGhbZueqXnT2JIb1NS9nKr/6MN+CToZGElsiZIYvcxRn1DM61+k7buCuzBqrfFa+s5tLNZ
mZyJV8lf9arTkU5y0hCyvI76EVz6hvmke9UB30AK3z80a2k9Qv+7l1G527jp18oK5VmoP/Jrdogw
VHdtzZ75zOeT9s+8T5K2aGJdBiHEvO/wJ1olGCF5t9nLaBsgLUEMLKxv3T9blX/HnNZZshhgUehB
OxgBkc0OMO0yXoq74MB4r9T7yyM8u3nSUgGODRff+riyn5w7rkmbqkY5/qjl2QKE5iLU59RJzi6V
kxDjTzgJkYqeSs2T8STX6cFbZg+WsVCP44XUuSqWgBSHb5fHdG67HikUQFhVqqxTRoBRpBo1ebE6
pk2Kl6IL2DpGZdiXLQBezswqmdg4/5Wwp9EmCStVXpBwWa2O9Bw2ErDhm1AFeNhX5VXX62Pzd7gS
eU8PCNH5ZX8npVQlIyveR37XcGv0f4sSisbDXhBaaeHG5bXfosVH19+Pc/SA/Z3Ja+HyDJ1La90y
UdSEosQjdHLJ6TGjaySxrY5Zi9xCiYWY8ORydF6Ocm7TOo0y+fBgDJNW6LvqKKnNKlAjropBttBc
p1lKg3jQskPmoVnYNjPHwDjj01PUkGhR4VNoaSAkPyccR6jsyb1fHwetXMQRr9lAOfhV/mDED4Wm
3QiOPHtyn42po5mAYLRofrHytGolq1w1qo6Kgxhm1qzF1BCxymwBCQgSPWdpMSDu7rkNwqE0yeRA
vNVadzXgrVR3HbhRGQ3OPAVBH10XjjFTuTv783hDjEbviDFOny9dDYFFU8vq2MveTR38bsXfuhEs
VBWEnvPD8+WZT39uCRon8eTPn0AWKoRc47o65tl7DVhHiqul3F+5WPRczrFz+9dpoEkmh0OWa2yY
1bFqN6HzPVRn1EDOvTfpR0P+EinkfkGn51kYCJnCQMxQRvP+vukk1mcF8g0ckRzPPbXODcfESA6k
P402afq8rbKe728NFY3OUe//xSLU5Qn7mgkmdW96a4xpZBRMTjQvk1TX0sv6WKGRADbaqdu7Chhf
F0kbK9dvBc3LZr7RmSYJMXULUZGPVsW0jptFnYuGUVMfXQPAMi/WUHWPZqPuteRZzQO78MBmBaYN
t+L+8mi/5uHnyONsnJw9Wi7wN5uaRsJAUaCjqlV/d1V61NUMbuFMsZ9IhiKhXz22LqdaNmXg6Uad
dfAg99ZrvQlvcKtZ4sayn+c1fd29P4caB30yqLyvHV8bCFVIx0qEgYJGjtr/uDxzZ+o6n6NMbn+N
6jQ+r8X6KDxEj+WCN/CVtURaY1cfud/O7BdzQ5p8p9p1/VYWW7qU/ltU3OrO1kfA6/KIvi7lzwOa
Zr5vNJkhE0OWinUU8IzDL1YfHozytte+X4515iH8KdiUYSKWQwEnkdlr74rrQb3WsXzXH0Fig2Sj
QDW6LrarOXbuzAiVSZ0mNxNd8cYRZk64QxDl2vdVW3W4uecg6805z6HzH82yrLE0NQqQfc5DywUS
YKpVfew6Xj/hLwO+Z23+vDyTX3dEJpJCvYhkFsKzU0BAI2ZK2nYfQX5H2VVlPf+7vz9ZTJVmtUke
jDuEyKVNewkxdbsc4exXORnBZCEVA6xOyWIEwEWdwdhriLgYUrYIuPq6YKsuRzvDp/o8YZOlZA6J
ImsJAwKH2IPGX8U4+zmYjQwfgBRkAOthnd35syohZ/oKnyNPFpgbuE4HkgKfXtxSAFqund/uVXMb
rbFrfSQulszoPK7ceTVdmUz7fOP7FNmYlL69vpYs32fMwQ6usRUv4328UR81vIEwtfLX3bd/MMkG
nRvTAsFhcTH4nPqNJYWB5WT1EVH2pQE8cVDEvaE+BVH7S+p/9XKzaAt/4QnN90REuzYJb4ch36ga
Grb+EM5k2GSNgKoAz0ZxlvK0dmaN6HCjmqgysIGEg6CGuJ0a3kyIyUH6JcRkmfhK4hW1a2oHoQuX
Hlf53nxuoaaoyery1E42lS+BJjMrWBqUOV3XDkGG7Y62xLBvGYlzQk5zMzZZJC4mPU0vM2MJoLCu
UZdd/3h5HJNV/zEOCeVRLA7GXevLTS4NeGpgkH5Q4m9Gq4FThZzW45STYLUKIORytHOzdhptHO/J
lcBHiAWEyKAdjPLV4KXdPLXqzJE2F2L895MQrqZVQ5IQokpvO/0mgJanbS6PYrqDfJm0SZahvthq
fS5qh3qv7ge7e+jTpeR8NKiHZfYdVMuiM3H1XMwhDKdX1C+RJ2nXa2lqWgL62q0Dzc8JUParNXQG
R1hy3IdXZqQ9RYbDg701f5WzT+W5yZ3mY6S2gt4x8Mx/k1G5KDE+97aXZ/dczp/myGR79h0Irw2c
w0PYr0wdUl46+wo+l/Tku2xiJoabzzTpB0dU0hIw7CGEMvSgvcJc2Lir7IcL321Zv0t7LMIW8QON
mzqeWQHT++rHFzyNPVkCcsRLQusd7SA9YBq7S7DRwij7tbdj3B/n+nLn5vI02GQxBAhOeD171SEJ
mwWlqIVlzrHsx5fryZn2ZTyTteC7iRhgAaIdUIxaFdbWW4Z3zXa00I6bDVZ01nFOmmduUJM1oGpd
JxYcdgdZFZd1FSxLcf2/p+DptE3SXK2qIVYGIsBLBovro/o8s4WcW0inESZJDnS0CAeTLMiCtyQS
967/ZrjK3Le5HMUUJ/cNE6xsrchEUTfwjQFCLQPIhjuIh/hoAqAQR8NRCjv1zPzNxZ3cuL2scLRS
IyeKhhZUjKOapy66Ml9d/kxzYeTPWz1Cn4WupGR3L7QLJ+LSViD71v2P8pqTDIe3/jlMF2vJkMXM
ouNzAGsY4niPlwdyPqPRGTEVLkao53yOUIZR66ihpx96M1526bucvl4OMCbs10X6J8BkpgbPlU1H
d/WDKDrrVgi4Fvk7J6pXpRfZctfYPnjsyyHPf5w/ISez5kCeYJMlZCnd9bm6LHusdlplZh2d38n/
RBln9uS09z2nEFNqGgc9PnpJcRdlDw26HoOLP0Y+t/FMX8v/yYQ/0cYxn0QrxUSLMotohd1jrx3j
fByspXjRLHNvJRe2bCdvqGfPYaPPbbEGyMxRsRuE4fQWnxdOGcQKU4k1bb9SV8EaV18Xt8ONSHPJ
FfB9mx3quc93GnOyBXpFWSW5TEyNpxkes+oq1Gw6IsZKfvXunYVM2W+H5OtM5//sBec07mRj9IvB
a6qIuDmc4szaBhrkeJ33IfytqCiWlpHYDhY1vlnuLifs2a9L41ynny2C2JmuwqErkKsSPobsHori
EV+DD3Nc27lNiudi4Vz9zwWlj4w6jTlZmG4v514b99xE1DW1SeygLNuFvHp5aF8+JqBewN/oNVPw
w1RhshYjIQwDyavzW7f07UqxfupBamdSNLPkx6P+0y4zhjFE0dAptuhsZJ+XB/Ivgqc2Wg47Xbyy
MDDQpXyhOt66CrW5PBn/1qVYk4lT5D5DpV0klm4iF/GadJJtOPVSLL11L135ibxDYBcmtuX/vDyZ
X/bSySgnk2m5ZluF0ZDf+rlpR21xLenDMhkqW5D0+9rCC8uNlpdDThGJkjqJOdnmoBQl0VDK+a2Q
uEu5jvEQloab2FFfQ89YWqG3UZ1iY+jyvVKinGa6+7xCMASi7OUfcjaRDEw5ZFwQNUmfrE5vsKxG
yvX8Ng06O8NHBeVTC4bjv4oyLZN0HqrPmmsQxYNJ2+/KId8F0epykPPJ+vdQjEmymk3pK2LLUAYT
ZIQr2kn122m6zcg4vxxpZtKMSaoaWuELms9wSvSJHAWoQLLOrbvLQb6+ST9S5M94JmnZJ6VRdxbj
EfdmuMWZaFhIL+HTiHkvhqWqAM5xNURc263yeDn03PgmySkN/z++AB60GR7Q+FlCCr8cZPwjX9f7
n+GNP+Lk6BVT3XdEQIa3fllepbllR1j3XQ4xRVv/Z5X9iTGmzEkMt2jcohzzDk0D1UTfZpH8LI71
ZqTo4D3fjL6ygbxREFN17ufEVOfycfKqoa3XpLXMACUZRQUPzzv47IMmLIpuplc4970mR3spCVEI
EzC/ZdehaPAY6c0ibGcaTXPDmewUcuaWOgqFzKUi202wduRfupIv+2zmAjgzmCmUKtSksNIE4rSa
vsv950JGYAf/wsupMTOaqdCtqyl1p0hESYLvJX6uWX4ItX3orf9dmMlO4VuVV7QKYQLMOZWG2rRO
WUISKBWLM7eduRFNtouqC1MpHpPAyOWV6paL1EGuAuki9/flMY0f+sLCnWrb5r2A8YtHIOyzlxUO
ySVCDBjHWerTkPxUQi7q4Esux5zSNv6zkj+AFcAIkN38vJK5OGaOGbakOBYMdjssu125EVaOt5B/
VitMZPe1rSzlhXcnzEsVn9+q/gSfrK9GqFvRkwiO7dhCK72F16VzAzyb9tZIDTNo2YAm/DzAFkRE
GBclab90HJTpw6sSdjhwc4SDrcV4PUdvw1nNPUXOhKWKIInjHY/G/BSGlaO6J7cCt66hS8br+CKE
0xzNKTd+edShr44J1ugPyT2SV8/nwQmgQwqjYBn4Vr1q/XTZxt8Eq1mU+V2M697lXDk3pNNg068l
B2VjdgRTodgVOWbl1rILVv8kCIVGhmTI5vQCrlZ6XKaByiJAEaV8irpb15tL+vMD+RNjcgybfuwY
STruUSi3a9113b0YPNz+3UDGH3FyREp6A3jH5YrfafcBPrStsSsw+b0c5MwC4vv/Gcm4d50EKYUi
jQONIAHaccJzVvy6/PfnZmqSX4HfGmLqM1NO+wPG+CIKn/EA+HcxJmkVgOKrlVohBkpGWqUvMidb
VOrD5Shf36wfS+XPVE2O2RZzClP1CFPZPV3MuFx4EjIH2r3x1qyyxJa3bric69/PfJ+pF0xe64WT
iHyf2BeWrTLSUv9dmqmTy3mL0hKCTKwXQ4vwXvilFw/dnFbymRPwNMvUyWEreIVnIQvLwkd1Bm0E
yNeHZohXjv798keaSTdV+ZzOogx40igZjGXcDjptwvY7knj/LsZk8Q9t18dhzifxvPsI0ksGV0yY
YzDMZdv01DGLWgIGSRTuWCvzt3U12kPU6+i7vC6Wza9/dJTSKobyKqNJonwhWFOu0JxelvJbNM45
2H450sw1dao7IIFgAzoOthSt3NEIfvJxFCsOw64KylvFxKSbRRsvJaF/MyRv1QDCTWJr37TxI3pk
2zjqfnpm9RSoqDdZtly1O0o3134cbiOa6IjTBYa/ufxdvyw1fh74OnypYcwB2Zzst4lf1q7i5uVt
kiMuYapLGJkzO9UUifExBaY6Dn5kbn3BVvupoESWTwzUgg/lIdx2W+daelHt2tZ+x+/J0rW77H/d
4sdxwW0fFeQRnJleqNPAKGovIqZnIuiVvUfazM54duJOAkxWd6yVfqp446AMYJ0yNdp2zjF8LsQk
deK8j51GJ4TeoOAVxQutVv/lNI0/4eQkrFshlsR6nCbpQetvs/D9H6TXySxN0kvQHaXNGv6+r97V
4Q/P6//lACZHuV/FFlBOAqi5tNI1ikbBz38wBKiH3BR1WVWmFhZJ5tAKNImALAr6Of4il+dwK/J4
3Hx6w4zZOl5Eac3AAv/495PPoItFFbdBUd6Wq8azu+s3+bdWQ6hJjshA2+ZP4wkvQvzU+zWWzIiT
sWJa45/M5MlvmCR0GSqDEhf8BqFAAQVUr4Tm7+Wp/FpmnIxzktF97wex4ZXjOB2sHqHhN9sqXhSr
6D5YZEuEXecISl/Oxo+I6Geg+aKMOPjPCe5qWR+WXlXehhXg84c2eJLm1CDOLtNRQuOvEFMOvVxh
zdSoDKpHCVSLf9XhTC16LsDksgL0OpUjmQBSiJQ9AkBqO0f3nCpL/bVHm/injkAuJGomCzU23a6Q
naG6NQT/2CnuD7H2jmlIujuIzA2StNNcpC7cch0HwlaWs5u8qK4yLCqjwXtNTP0Jpfi7Rv0/0r5s
OW5cifKLGEGC+yu3WlQlStZi2S8MS7K5gPtOfv0c6M60q0hG4d6eaL91hLIAJhKJzJPn6ID7JhgQ
HcDOGfe88vC6e8M+J0YPQcuuY6Zl+c4xepLIjSS3foBXFDHwPhhTp8qlI347GH/RBK6VY6mkPrd0
snozwjKoy/CRWRBYCY3paVWNklq3fh1K1C8RC1KqubQhLoEE2VkBRdPtw7JpUCKQYQXonrVWrj13
VOOetAFp/VApQEUO7RFNt2rNdAekDEPzL64zSGxCBwyTnSqwfNfWstEw23AoWl8RJ8ec52Ogx/bt
BW258YWJr297EeSmWZObtKlaPwqOVfBn0jhlR97fX2xYHZpmlis5fCM9os1mgbOT80nW2BrmBH93
6ev/XywhqVplSnPsUlDa8yn15mJfgVLUm5zhkIIwGaTiDWfXVq+IhclFyEQnUU9GwET8IKJgUwKL
QfUw6B0mh/7nV/HCEtvfi8URw6hzOS1bZDQgt6SVXWvfb3vAVjA2sX8yYFXYx1WyiQF+lKqy1s97
kKsUezHC1FUZcXZsM9+8NLPICYqgNrVAgZka7A+oH+WeZP4w3RajiqCgewokO6WuPlgZh3to0wEv
lsdO9MUGjn1LxYTQFqXiOzpClanmdc03w/Tl0havfnMMhUEHe5ivPFa/pl/dbnzPEtY2D62qssZv
jSOh6ogxJiEBIbUFIkXIwPFAX9vH4GKhi2Ch0jiZAK1v/elI7MgeUAl02JjH5NSPsc8zx9nWZdxo
cnWEMCzOtTTcDQDya4LO85jFvPTX7WdCkxwuCe2IFTncqNS40fSkRdWpmRxIRL9G08+6qp61Mnfn
WgUZfPyckfJ+5iHBNo43BoJQQmYkqCgTLnwG40BxJektRj0oHtXNo1pqv0qwKxu9/u324SMbF8qV
qYXv4NogrRn3tY/0wQlD2XCJWSsOYIqjFZH0wwhmDUTkWvqEIb7CnrLvoVkMFjrh1Z7ohlvo1AcH
2w99pGD6nRj5R05/zV1jHjpMHwcY+OzFoyhlTgsYixXLgTXLil8G/+aAg3tEIUSXZJmg/H590MSg
oGkI5R2/BgTgGJdAnQn2B7jR39CYCSztDuqHTsE53VthheE2MEiJx7yECcdrq6BJyopAQirZvnW/
4l/JQ3GkP0toRP3RTAui7cjPwYiP2i7n1tnw/yu7i3BmFkGPzj/sTtLzqB7Ugodp30rLrywsnbAe
UsFsYCE5jCfQEedW5Ji2+sioKozvIX9sgLna4r2jY5JQ1FHlx3DfknsW87C1pnRm7RsvSok9ky1t
NztRzhTtCjv4jP5M3tC66u8UXDK82t/WfkoQolF15FbSCmOQKmmqRyZWGwfQXPge1bySz8Y1B6Td
PwaW8IKw0aO57GBA2RFwi6l3BXVCN/9eYtQbkNUcOou26Uy72+d73ZP6Itn7a3aR/7SQyKuMFmYb
V/LUE3Xj3wVOtrKHjJCJJIV4qRtMJwxU5oYLyXsOOIezrUsUglzPGmkFZj4+VOrTND9x1re5rRjT
JhD7NdCVWp4/MVEGI/vP+t7qA4VMcujq94oF8mt27BO3fuEx720eDenC6OLwEaXKw2nC26v3Wsh9
2Imf2fM9I+qqj9QRJZeHwN9eJRpvoO8AfFZfxLZAI0Ix6TBYq6+kewzSF03mJMqbkQw1v39ssE95
kajkAQCNioCnvvYY7jO3OMfnA3kgn4wxU3KjY2GA5e/21+Mta/Hx6ECoOWFA2U/Iu5rs2/DJ5F2l
y9FTdovj9fJ3WYtvRYfBHIMeNlQrPYT7Btx+5v18ZHqxPJKxjWsbSlYG/sNwDLgVFmctjgnNMxVF
ITrN4OF/qcAmWyo/FNwAt/dtXRJnDb0LS+T6WxVhkuZqiW81RGDcAkF2bENVIHGA0ITeqCUJbgyF
Iz4z4NYHu7S78MMi6ZK2heaoX3eg5kMF2pnf5X1m13dzDRVOsOQmR3mwee6/FUUuzS5cs9ZCcOPo
MNuqsSUaJ0H731vbix1duGI6z1mjTzDBBgqK3IFIl0d/j99EL+7twqkiK7chI/Tj9ofc3E+kKhpG
T4BMXpb4TLOac4PkjW/0L7pyIADhFPrzbRss715eqywd+n82Fr4SK03XamLQ+GFFLQI4vEYhECaq
u2pUn2XtXhbbO1ErD7etbj0HQID+1+zCVTRljPs0KFl9H5wPD925xXjG4FQPIBzxeL1B3j4uHCQY
O4RjA8YS8XcA1Zp2OIuFy1nR5vG+WNHCRUCrXijhhOMNvaPUEiAfZ4sviZPZCugrwA3agpTkI3aG
77y3Ds/wIoQlalyLJjQwfFkyLT39U+mfQvbNFHi5As/OIuNTskLJU9YeaR3RlhzqYnJZhX4kXq3i
w+BNxNIg5oRUjM9cyPuAi2eIkAhJkbYwrewgWTG5GSCD5/lOsEu3gZDvHs9XJ93x7p/NuHLxRRdP
VloEUEKocfyoDpHV5j2TOT7DWdZy0F1IJCroZtH4ZvHcZ89t/8vg1bI5H2051g6RKWEm7HgPxWeo
PmoQPmmizEpK6t32f95aFnFErAjkCmV2oOGFqdhaBjj/kuT9thXOJ1nWcsN8Jl3aYcdo9T6KHyN4
Ym4bWFISfSUEBHgilK5As7KqN8VaqsdpSJDnQGBioNMLoSJi0hCc5ZKIlqJNtgbFIfAgQF4FMidD
cC8k0E9ELXeWU6ehkgUGTuCCevI5ZM0vCEG6sTF+Dt0xGErocGWzc/snb+48+sQQBmY6A8sy7ByO
gZGLBj7xCMkkFDDL4ncHDfP/LyvLikrY90GaZbAS5w9dJ0AWLLdloeB40aa7/l3LV7p2kWUWE05D
h/arL5WPefEzCD/U8C3g1sk5W7asyXbGOONyAnlFER/QL7UKEBVHgsnZss2cGfT9uk7wbgUP6SJi
1jKtGi0wkQ8B15ccjGP5GdnVTntA04fp4REnbSzjTtwrnOfk9vr+Gl7Ey1nL635MYBiqYfXwllQf
asopbfBMLIJjmOttJ9UwUYi72HwroIKYpzJnB7fd4Z91LIG0SSwOWc02MIuBO52goTQYuzH7LQ/S
t9vuzftWy+yczuJYoxvY+BUIGH7Vn6yJGjzT+JS8jm4LzhFBturBLnljMGuAN0st/zqJQa6T9UqT
k2YwcMvEfzrDlp8hy3nI9tChAxf9AOkrS99JfxQP4+98OuutjyijPQVqNajsrGQQ2gm6RWMgNX6X
Kruq+tmPEOUTc86h5lhZkvKFAZY/Qf3Z76GGOkcgyERRVq05vrJpRRLBQ88UUDBBfb2PQlnXQlpg
H5saXO3Fsw6tjFT8F14PHYd/jCwPlpm2dUsoi0+CnwGZAEXNu2J4u+2MW24vQ7tBRNcQ3fXlKHhV
TXpuJnLtfynd6roloNDb5k9pxuMaY793mf3LmDdnSBvYWY6Xma0RmlUmoCo6zx50f99S/TmDG2Y6
0CNt+qpDgvT22thnWFkEE7JE4HhrHG2ZZ2ACkBVYDJSXMYtcXCRuBIngSsicbNY5D43Nrbwwt/hg
WhATmULI2B/B59JBcLAJv+XVH7PlJQ48Q4t4iAZDX9Yqvhk1tVOv6qigybZUQQSW8AoJm0ULqH0j
SwF/yhqBNtAuDLopQnU3fy3qat9CXGwuDNfU2lMVpndz2YBCpXACqcJP4cG/tlaKIpOoMcEH1NPZ
Qby4o5tQSEETiJ6ALoEifXzulMZKtRENMg6bJ9uypatcGmI/5MKQVmSVASqQ2q/0N6FTfnaj6KVR
+SpoydEIE6dRajto9f1tB91KMS+tLuIIeKCGLtbG2i9H08tUYNdHXjNicwfx3UxDggLNqk2PPh+p
65TUiCLqyQRGoksb2zAbtOsrTlTkmVrcLjqtwl4VJvh/2N2l4wcY51EiAaFgx/lYW+ca4DmVMMkW
VFsX25ZMUa1KNZpSvfoe561TyooLcIAlhOTYUNO7/ZHWwR6sWdg5+B/aRyCzv3aN2exyOIaZPFBk
UKb2s6yh6Szz7ub1mq6tMFe5cEDTiLRSmRP6gOKBPdIfSQdFD2Bp+vRDznkFhLXfXRtbHCvU/42u
z2Fshg5bhaq/8nx7zzaAMNcWFucJMIR2FIeQPmBi4ruURE/wdNcMVMjiFTjB7S5WpVMNZqJYSTmH
aiO9ura9cA8pVtsh12L6UETQtbfkU/HYVVa/r5wWc9x+eg+5e9B0c+EXa/+HXRw1IDp1XYb82vUn
zIRQkWYqJw/EHCwCcatMgIqymjjtrHHWuOWTqMCjOSSx1uxyvkecMCqnq5Q+CBA/rjFpPEM8b6pK
9/Zn3DaDqxNNRRNJwtJPDKVMhyGjDyru6Wb4YdapBQkEjpV17AV+iOWEItMQWkOQxVwkdMJiADJ0
2H4lU3aXg328HmLHzAKoO2cH8EBxwtXG1aaDTwC4O9wuSH6WVJBxpwWzmAJPpqCGbIZyaRdtgKEs
zaMl0pI43Bnj6AQxtGOJ+keONN4hWW2vSjQYBhM/Bn1kpJLXDlNDQGMYKjV+iE4ik2myoaUM3frO
g76LY/6p7dKG8K3+efujsjTk6qqDVcCdUXYw0b6Xln3iKs1EKmEq/QFzkHaWkyMtSieKZceYMXSp
iscEn+C2yXWXAMgBlDsIkASY1TKX1eWeUF0WdKTlQxtAD8L043ACHOlzFlS7FSt3aOX9gPdOUxLI
++BkqvI4goENYr5pzvkxq13/+i2M4wCzI0xz73rXO12ailBhpbaxdBIKRBmm4gzec3Idha7NLGGX
JVG7BBhsJE5DZo3Z5BZa+L0Z6YNhdOdQN85GVto17pGgLp0iozu01Q6VrOyoRp7a/nD7C2wuGvT3
gAeC4EFc+jqGhfOqqjKUpRXNilDkkIcXkj3eNrI6yFgyiJXBTy4qyDWWvUEaZU2Z63Hjl5FoQ7/C
amd0K0xR+EaH0asNsHfULXShY4FH9LMCyGhERj8S7xeoxa7fFmCvnoSgCTq/yyqfQPJcDXuQFhXO
FECyuBL8yFSO2uw11cgjJ1GWxwmmQSaNNYPcD6iLxW0zZUoW1LreYdEvaYnrNDyliejEXeY3zcs8
Fy+CkJxarbRmaFEAESWIUHTndtc3fwbgAjjbaAcjrF17NZr6UMuNjA5dI9x55exFdhtZ4VFDi38C
ADB8S1wJLKOc6s+Gm2P5ONEg/gTIxlzWncpckHBJ9L0fzT1Y82posmeZO9RRZakdQCdJdCf2/bcy
+C5NHzOC+hieAvOsAjAqK99v+98662Df4uLHsNB3kUTFJR2Fhg69rysg1RxSuypM20B3pOu/qyCN
iGC/lKC5S3np27ZpHRgtTWYzJEsY/tCINJW0rvchdO3OwuAB+A9pdvQiIVKOt6cF0ZKneEq9ofvN
WTXLq68COlatYUoIsRX5AEijr1edArjaCmAs98Nfxs4EA5QTeUzkIgSbaIgWF68JtL44Ib4HMCYW
CXTTGmtcFlIvRxnt/a7Wdrkq2dMEX6vHObCnubW7IjjmY1XaZU49OkU7nsrTOpjJECnFgrFwEziZ
xZGrZwyUdenYsXqglEEtTPwN2SdOerDK5kBPhuIOigfIDkS8Mq53lc5dTqep7HxzeJL00KsZ72x2
0sCQ/j9/P1YXUwA5ZWTfqzRAjEmtF4bc+KIO7JTZQXG9Lc17Gs92NwwuGqQ5VFHNCm292IaGiNMR
81mOOfiY9XoVETyYiCCYawZ7zQIygA8aAr2odH5Nmz3C/HHUMKguzq5UirwVsyfTtcfCFqicAIdQ
WTNhYYuKSoqfgRZ3L45Wp9+PZeTJajbfafRVTaCjk0x+nGWy03agcCeZo3XkoOfvnI1fx0xFRBMD
WQlGZ9gIzfUnToxGyONZ6oBWpfeYZXFmq2+t4oO1UPVf5U4D/yHHq9bzdtDv+AIGfl3Dq+yrS7pc
DEUBtV+3cXFdiHa8L/2isgTbOCV/cD0SD5zAlrJH7uvEPPzC+ujAPHIwBaobkk6WsSKHZrtZliHA
qmJkq+HPOVLsCmhIzs5umlEgkATAviljAOl6Z6VpglxmmbHbSP2YXMGix3C0NEc/Dw64rPx6173z
lrb5NVGNxZGV2L9FVNAHMy5QCWhRK8XdR6FHI/zgLGvrjBAkzZi0MPBiWb6H2mCoUrPQWiwrfw5F
t7FRO+/3va18GJb0a5wZbbLXvPNi0RrmxbzmwjD7YRcXmyol4hCoWg0EZPmc/0id4gxOS+YrtVWO
FkBYLmep27tpwig0i3E3Laoesa7OEBZC3Y8pb74ynk7j0Jd29Ao9H1u08nNqh5zre8tpkMWZqIgR
yDUtM6kkSXo9aJsWwzF4uEc/AhJZscIbktj6hpdWFjlCWHTo9MgqrIB6o4KApmJ2uzJ5yM3P21u4
zoZR6b5YziK60C4gSW8C5q+a1Y/WIKCglJyCNJZWBHaKccCuisBVwGXxWb3v4CsXdjWWK1/4StxR
3I8VFigyzavZKT1oUFEH5SQ7nawAMivO7KroMlWtJctWrnKi+5bngIsJpx4UIOrqqTHTuFV1A+ew
ExM7b1+75Pn2xm4awKtZx/i6DMXkRXAxk1qcxirGHENYW1ViHky13902sfntIDDMZnSJsRo77huQ
3Ui60EHVWt8neEuI+WjnCngj28GacC8g//DCaeZs3eYJgNIsQjS4eVe6ciQKwIIU9vBNczwM4w8V
ahis4397cRs5O/pveK4oqKmj7LC8BJpqrltxxOp6r/pF7MZCXHGCT2p3TmB1D1pr/RtCRbglClaQ
sEIpAGnj4quVQ9ZqUTa0vrA3HqUacB7ZqX7Xd4rV/mlfh1N0l//kdWS2V4okA9kVU/xZIvFp3Qq4
FbChwzH4HR3yAyOP1A7jo/GsWKInnsQ9TyFyK76gVmz+Ry55NSurpkXddEHU+Yn0mstuo+U2CXzc
hZw7ll1nyxwKBRX8w5cEmegivNTd2KlRIcJFI2IVXehlaeF2RPHieLTH8uW2z2yuCsMM0HbAZyTL
52U+NHOexHhjCAJkYchbq5NjCrKIsNM56N/NdQFfIrN0lKwI2ZN8VKTQGJEbTqMlSfm3cv5Ih+TY
Crrb8CoWG4UpLAfQGzTFURZbwZnbrp8ro0fujVZ8fpgzFNysxJtKq+psNNQwreQUT+BB693b+7l1
0hUdpJQol4LYYZl6dl0dEgBpWj9G/2w2nqn00EFC77aRra1EOQSVvi+KpOUYg1Y3tYCJVExj6QBO
V42NQX1nTM0dTb8JMm8+b+PewXC4yKrSrAi0jCqqPE/KXAL+Zcyq17bjHkyJjjR+ztlsaxA6CaKK
E6W30iJMuxARMGe04lcvJ03VDDkRAxxve7KnV/0uPCKIeeEDRCyc6JHXDN24eCQRUFJM+KLGv6pv
VSlFvtTrtZ9nPyP1Zw7WsNsfbHtBoKUGiyiClr582YakLIdSQp1U9SVPscXf87uA/pnVHBicX3Bi
3vjmhh9K0EHD1gEAgGHeRZpX5ino0SWUjVAss/L5Ls1CK5U4A+Jr3An6jqjN4cHOFKFxc16nJBE1
alFQW6QER7TG02fj2KGVdpc/1e8odb9lz11vdc/tz/I3LxpvfrILy4tsr5BnEaOAeOJNQgUV4g4J
CacAuJEqXK1tEYdlnKcZ091wCgLlMRWEQzH1EiVwxsm0zYRYBO2ZNA85PdCtD8eEwcAdgm7Tqt6H
vkVdiYra+Dr4X7O0szVUXrSSiyvbiCEoCaDMAlVd3N5LfEhjNOWYoqqGI0ZqCyOd93h82OY3+Zt+
7hz6MN6LFkaLTUfwOGeBrC84Nl4uqqx1DVrwxcYOCtU6MLNg5D9kJU3dw70W5F4RueU3MNe54Dwv
eG/INVYcnkowPaehg4f2y/I8NDm2UtUxZGw+zQD4n6MnZM2pFXwQizpqwhW02PJPsL8AWoF0lo3S
X58MU4lK1H6QigkStcXEsAzlcHsfN25ujCQhIZEYmdzq5gZNcamqFDfNAAa5eO7tkvzUo88w4MCV
NmMXNCWA7flixlveNoUS9TO2Dw2PaLinUdPbwHwdBQN6iSLoOpQASCxa+tMcpwAhBHeqLuwDkokW
bRVOhru+itihYJq/oD7ByhdRrRGlqaFUkv2i1r7RgtxBrNmh+mRDAetNkUcv5GpPr8/JtUn2oS9e
XRVJ4jYdiOxnbXpfkg89nz1TeuzNdidNJWd9G2kLzoNIME30pWG32utMzbI5D2SMEiEd29PHQHXG
Ow2MRSBnndA3FASLN9mwHuCDrzCKCWiFgriILN9dozCCNdOEUWUX7qmbPAmY4LalfV0eTbt1Fa/e
VeVRdcT9INncovPaj6+ts/9/scFyCw3sQIf1wR5cv2LcLOURCWm7hyTrDtRY0PJUz+aBZ3gd36/t
Lu6uwhTBwWX831VLe7pjKyV7g5MQrvmL2e4i4EFATQKhxhJuDjianBuRIH9NqUAuwFZxMgxXsPPE
ViyUl1xxX4fHjr+16xh0bXnhumMRSsYMJiQ/0O2kzhxF5L1reRbYZXbx7SRMDbZkgoViOMvN7yAY
eQdifVlgDTKK9YCXKqguLOIo+k5gXBE0HL8/kx3ucy/b6c2Dfha93B32GBW4HVQ3F3Rhjv2ciwXN
yizHSQdzWp3aUUfduueFU/aLr993GN/DNLeJvAzlxmU9np0/KZVm4mvqJFut9jkAgaeU80ElwTlK
528FYHCCa06lh4SLC47YWCEq40wtkLXJV0WWOdH6AEPIkm+cB1f35n2T7IjyoNtMcmHGjO4ulg8i
Tzhl4/41rswuTnkjAJfU6bWEU84S4NRBjCnv2Dxr5oFfhnffbwQVmDMZwZyIiejlocOLRQ+yiEgY
+1SdJnvH0xN4qHdaajwH3ficLFtDKiOpeD2sHTQkmaKN5Ct8seOdndUz8Qov9Ir9befc3kQdz3QI
HCPdXr7EOshYD63WEr9uXFa5LWwwg0kWAC76LnfzHffy27QoyehraOpWR1CspnmYqEL8+aM+NI/t
986LH8Ae6NL/YlZqnfqiNnZhbBGv9BB1rTk12PLyXVcAsowOt4ZW6+1t3DoBSDxRrFKgm7lCTiY1
RrJIGRC/TROMVAjHUeGR1m8kDVjJXxOLMELFyhxlEiKMEEB99LtKTpweb3WivOQdp66yUQvDtqGi
gtYtQMoYdLiOWUJYigIaGLIvU2/SnPbUH3RQHfYK/MERItt8nN3EjX1et/Yrh11EMhiG3i7qf+zl
vIj+hGaSnPRURuUvrZ3aPLQThtXrJ7BiuLVLH7TGBetkcTI+ygkXHVMCSx7/zf169SsWkUVXxtCQ
wpTlD6Ae7io7ycBBEHmlG+IXOHlj5bkbInX6FyyeGtv5vxuw2Pky1M1JG2G6EnchyL4jXudkI/e+
trB45gpUL/LQwBa3EC90MVu+E+zWoqf+T/Ec2vWOmwtuBU6QhpKv4TW8zhbfNE9CtaAiJb4cuqax
y6NdZMeu4RgnRvETx06DITYUYTKfa3rjqkd5HJmSKhrgyV4m9zKJS6IVuCL+k/smXvse6y606m0M
mh+ygtMX30B2QCYPcwsyoEXorCxryFMoTIEQVZLfyqNDknBfxwlI6ZsD6SAOK6OOTCq7r7tDZPD4
8LdCkAw0D6pBANdgzv76yEKgo1HyAKZVdToM7Y+i7DmJzFYEurSwiECh0dSVgZKTn9SRl4WxO/Xf
E0xIoNIaxxInom5eE4qGQh3e9HgnLgGPsUDTrKxq0e/GEQWgure7KHOjDJQOor5r5sbpNMFVEhXB
UH2Sa0wzB99uR/WNdB59j39+wpL8ZB5IP5VtK0L2BAKsoik84/aw8hbAoByAyzgVgVDSD6XJo3VZ
+xGoCxUQ+cJxFQMjn4uPCXlkCkxQ1uGMDm5wLI7GYTxOp/yR1/VYLZEZQsZmACCPNuoSXRFrwpxF
I4PhCcO+I7OlldpeqqHVjdnAcg5dKfrdcDXvVr66sLrwJEwrSZSkqGQEbWJFwZPIEzZdv5BgAevB
/iH5BfR5EUbjIUtKKVAwfO73J/RRU09wwx1ghiBy+tUcUrTeE7t15h//o8cszC5iazZJkxDXKDJX
YvtCa+XQ9rKNmti9KBenpPijKMNdEUfObavr4eCFWfaVL54YqMeWZGrQL+s9wR9qy3hJTUs5yk4K
xczgMzhNP1AYVl0kdio0yhyEeXvap2fwI97+JZuOC0UrcOIhCwKx5WLfVUg2y0KIjowWDmciQQZm
7N+VGYqrRpc8lEbzOSXVOVNrv+ODtJnbXCUP2AbQzoLli+Us6Ileb4M0Aq5bgzYI17aGsoP+HrrQ
bPai/fAUO9wzygpDK2ug7UIDHZzbKxaMfCqmIK/B39l7Y7iL9xXuUUh51h4uF6jegLWOV15Yl3LY
Ai9MLs5NU5Rl34zAjzbuRPfQC/WkfW/h8k49w+p/FU7sFd9vf9GtAIEHj4rZGTwtARi93tMgQOd+
iDQAzo4xCjnGYfDQYNjx4tA642RLk2VQ3jD0Cgq513aqZB7JbKJGzUo2WB7DAbnjnWnLu/E1tCNI
jPMedNtL+8fkEvyQoidfkhTukjCGnZ1xoAfJ/S/yn023BLEOyA41XZGXN5nQT2pDoAOAr9aGu/wZ
QojgeNNOKvBNGAnl0oqsMzy2l38NLu+tctCMqu9wxga7Z1KmuiejdZJY5C3/FtrtOXTUz9teshXQ
Ly0u7qtmnqechkHtB1ViFdJTqnHccI0jZWvCe59JuACBt6zwq22qG7iNGSHSAA0XqLNGCGjsjVr+
5uX/m6sBnJPhttgjnJ38i3BKzWhADEebpsv/6NCRLHpet3Wd3WA5LFVkPULCEIXXJtS+n5n0dOO3
lbGftRnaje1PKj7Lc7cv6mk34MNl4M9u8/SPFNDUVjGVf/ubbW4p5FU0CWMlmEteFoZ1U5hyKRBx
98v0NJZJ5U1JeaxQebQMNd9JQ8DoI09mLbyGEzRxxeD59i9YPQzYJnwR6SuYM0CQud6Ehgrg20lx
WZiYIseGu0zySKWIAEnFWay6qqkwW2x8BtIAyJGXNRVzMCazVcC4VuZ+3qqv5YwJ9uBTrO4LIThD
8tFLO/FMAoyTGJ3dR6OtDKUdy/1jPb6EQeH0eWRJQbUf0h0JPqvpPHbhXgkj0wqFbLZQmbMxTO70
/Usx10eSyW/lrGEDlbNsABNk1nbczY+tRl4HI7IERnal5VbaAO4tdqqv9orV0OQ0IJM243MoK2BD
SRAcpu/AtT2Ehb4DyNrupPfb32DbEy82ZnGnxF2b5tKMjxDPgYdvvkvkbA+ySgcEIZE624JkWGFR
eLTt9piceDV5R3vjtEno3AE6iCY2OpSL2BEJtBDHCOHRaDEsqeyFlidKvGrxYMoBGGF8eQVE26vq
zJyakpTGUe1HdfZKAfU3ErBjyZHf17EXAMIEiDhnymRzURcmF7tKNVXoIprUvlhQK+reIok3sL6V
4qL4j+wDDi2uhdl7jK6UyEpqPz31Tqh5IBnDjblXMytqgZPqX2MI33aW+I6qIa/gzDKpRe4DcBY7
SbiwAYZZnNxpJmOYJIj3bRz5hloD8d6An6LDHHu8I+mdkFSW1p26vL8Xog5830mxU/vqKdENyMIR
pzLjEINUImfXUQ/b+GEYlIPkvYwRh1VMg9DpQKu0q30yqa42kJdYAdlIcdZ68NDm6uOovURK7eq9
7vfBZ5Zq1iTJuzqejkD4u2lRWIqeOF2pgzNUG6DyhtHu5CkRdNtoMiujGfTstNihtNkVGvEw/gZ9
E+NdM6t9b062qqdPaitYUB0VWH/EU8rPDKC8uix3NHrLUmolZB/LFHDc9rcUTo6Gr2TG+KvJqWsx
CYUZaLnB5pnZsUoDR8sxLSFCkD5TjskYuDQyD6CIr4MOREbUzoEXEAp0D/vyrITCHqMdVpW+J2q/
z/vftB52YSUeTHE6hH1iQ+fU1ttXIBYfakgCJ0LszapoB+m+UHVnmqvQwmV4DxWKjzGKrMSInDCY
LdlsLSGY7MYcPEkNIR3b7Ehe3eXt4IihAlKGtzb7JqIOKT/regra/QyMuYDXyCaQBg9akmGcCb/T
lD8ZQFEphT2AW04lNiitDRa666E1wM4s1ffiJByFDPMo8bkTgZrJXB38NxGEjMtaPKQ1dVsTuKQe
z28zqOHfkx1QyEsooqMKmTdH9Gg0d6WKfgcYkMwMmvS346W+FUww4qd/9Y8YYP360pLnqjF7uarR
Lx48Eh8hWfQ2FXtlpr/QC/Wz/KMuUKtQjgQQaKgTHOJssKkwuckEWgJZcyIDPz4p7TZ5EAfqThMm
K0PpkJLJwjgfHhCDPc6nRLtLKfQz5h+iBmgzGCKKbvSyMbElXEQRhvMhf+hFEm6IENy2cWCH4z1u
IktTTkGouqI4OzGi+EAEr03w/IpTazQwWDZADWMSwM88ohHFbrVjlog2LvmfKg4tCct9pqJlq0F7
ddZepuGkF2COk4WdPEPmU24aSywedIoHVSF/a2JA2KvjYLRunJieHqmnUcqfO6ndR1W/D8A7cXv7
1c0DjuEXRniLQunXA/QiN6uFKC97c2C5WWgV+YgUuvA1PHcLXdubI/Ga6TTn6i7vS6ufHpQZ07JN
5NAhsvp+J1emS8v7KnitlMeajvuRisc+7nZhjGKy+ko61Val3MpAVFeCdFPpvU4NrHg0dmpkvAym
cAiAoekKjGJoONZd9z0ohUd1Ts+VKNnzqNqz9KfH/OCg2EUtnHopgswrNGyVn5H0s41iq8GcFaJH
mJKDJKZObEq721u0dfVgSEgHAweSu1XNs03bskZjiaWWzyMy1yj7uG1g492EpPir04158hVCK2tp
rY4dqFLwZrNSfXrotfwupsmurO+SHBaltN6NPCXWr9f78s5BwmwwFTekC8uX6CTqITUScKerFv1V
HoiduYkTQjT7q6DR7wyLDRtELg/Jtx7DQfpwYXg5nRtoUl6gHMYmOQY3+dHs5ve+ezBtVCC7o4qn
aQfuRNVKeguMI/9Fz93cCjmoKoPaBEODmIVit/GFzwu6kQ1ShGLWCB8btOaHnNe4u4rdIH0B8UJ9
tEL5TUx0KyhfSzAI18NJjV9C6c6sHgX1TGvxlMu9o+biXg7lu7wR94j2Z6I0n2DeOMia7CjG9Fya
+PtB4QWC4ACi5rM/PGS626b4qKr5MIZnOfHL4n4AuaIkn2bjqVAxvKnmLsGEiaoHZ6U55D2xzOmc
REdTny2qFP+HtO/skVTJtv1FSHjzFZuOzMqyXf0FnequxgQQuMD9+reoo/umElBye650+sxIM+qd
EUTEdmutfQol0Dsj/ah11DHK0iHJLmKPWVM4NAweWNj7iqJ7VLqgxGyG+nuR/u5T/pqIb2I92iIR
bIHwZpASTNBzeCHdpYprSNUZvIIPvqotCUF0KCWOPjySHsMQ8ugPxw0oEKMzrBRgRjGza16K7LMd
PI2A2zmGFqc9kQbqXfKj3J3F7qWTX0cqbdzFrzxucWiBFcZIJIwiAUz59tMpIo9chqB8UpHcz0Fp
YrFNo0spPqqtBogRuuMah05WCgVOprtRF18prR8or8RO2cSnTCl2cumT3LBB3bQqTjvwYek1PPut
SHhJZP5Ra2m6lS2tRFESUkP0ngGmA2j89lerSS4VXWWwC5/jwSqoUyrVThsG5/5DslaogCiLhlAS
rRJEk7Pd0VlYSE0hgH5y0FwGBdvBa9+IVzmTvnct76LO2WLarNXQ4DZQzNKn8vpCXiBXW8hxYHrw
JU2tEf+4mpu4+kNMXb20MSt+Lx6FbhuStOa3INwA3OyEQV5QGhQuEIKmwggcBFCdI1rdmfmJnX/k
O4yhlX8h8ZV3uadsjdZc3WKwGQDEmp5qZNu3nxJPm5F3EnDdU12tAG8xesrfahve7lT8TL3+b6Gm
+AvhcvBvkJvRt5mVTtCKB8IVEpUXIy8fKrF8rPnfpchvQU7WXkRwyAHZgz4YCGDTbn97EZlQltzY
whekmvGclsbPquTcbuhrB/BhG9RuoAWbjUuBFaxcC+QVECSbgLQLtf2wysQ0FjD1p4dUaaYVJq9c
DKbZWnnQ2sBrM+UZs7xNIZSuKjnyVeES/VHlkFRQKTnk6MvpHChdGLgTRxAWi+t9XH509FEsf8dK
aKk4BB3mzwuIwYCfs8RO2tPeyUqvO6JU5AsZeD7KD7UUPEGju7zQPVUdn3Sjv2q9/gl5aburT0mU
vfQNQ477oBXHUSDXUH1IQ52ZhhHbGvRcwf3QosIU1PEtUDm76Utbb0ez4l8rFdORoQDZJtGuJKjk
xZpZa+whjZGRRP+g4WLrQe+InODi97TxkQmXVPGDIjCj6J2xxOalN4gaW0H1wcJjF/7KlCc+GM6N
0J90chgUzOCASKdQ1XbVP6ajaInaiVWvueJn7EdXhLYsEa/Ic4uFFyK4seATAnYFrV7DkW/NUT52
zbVqsZoY0bEuZ4cBQwhG8TzIFeYJyaeaPDcCcEDDR8x2evPJCuQ92WMpg6M82HyVWBHhnBzpjcG1
hyY5ZsBDlVmxE5s31N7gKS+R2FoGO6Xaa5ZCA676LSvMHct9EqePoT7auhh4jTT+KCDBMjLJhOiZ
df9hXDveXzLUcBsoeM6LVZVWSkEt1uySxx0SpPRSE9FWi+jUkPFNHEHbzzcV56ebOfdUEGrFawxE
HCgLszc/KkF0zKRkInrlz+imCjvlEaEVVKnP1QGIE3zNjVRq9Sn+ZnIey0NhshTLHia7A8QIMgCd
qBV+IjX+JViqmx4alMR293d2regJrhygAJCYAQNjXvQkQc+TIINkMxkqt0AqmhmKGZSQkpG57CNJ
RkdPGheTHl2lICBLNdzGt10Lz2F/cq9oauPK3D5dVdbCA01aLw1fmY2Ymi35vL/GLQsz9IpSMKPQ
xWzSCLANPbbkeGt23ZozQ1910kMCh3pBlVNQ3hL0FPqcCVL3sXkakYvFm8WctXVMA6IAakDPa4EF
qqW8NSIRLjN+7RxMDHgadTNyxT1UzK/RDtoK3Ptmh23liQdS66vrD/gRKpK3X6duAj6ushiRjze6
jbEfiFkVJvWMM3Nr5o2O9toRC8MAOTvYOBhrBb0b29Or8M2p0aBp9EAHG3ASMi/PZWyplvE29Ypa
pJvPlVlZWeKCWLBleeVzwjCCE3xJkNvmTpvjMz0qSrCAjeowYsbswHmQiNm67dPWzR6YGyvT5/62
PCNDRJliJjAiEdWr9nj70wegNl3ilTav7YzMTh3D7h+Ei7Q1dmjlPcU5hZABWtI8aKXT2/fNNM2k
SIslzGIeoeoW0MFUah01vBNQjlLrZFt9jZWDi8GKGKsEAhPQG3NMJW1GAfLaYnnp2n9YOGU+b/dv
+MoHE0BWUBGZy2iVzmFGRlJj0jOEjoGokoFFMcwuyay+e/9vrOBvBwAFxuYJNy34UYMpdlEI3F9k
cyV44Vq39SJ/ab3PDgZW8//tzPNrHtKrkgAd/UsdlScJKa425p9dKniQKldk5PgQWZYMUPWyX1nU
7EJDNrNQsvngvebegIJHlCUflDZxIhAyowEwbv4hjluUuYhV9dQEKxakqquSpOZofCh1YaHfYDb6
o6zxrjaUGGBBwUYQvIhdO4Ud9YBaVfODoHQzNOc45s2i+0fSfEzaQDJ0SPOHqErMjD7ySEqrVjUD
oULbSrCVmpiQ+rW6tLbLeJ8XEeA0L2PylisBVNlDq4yeU27cpeRcxNweQZcV9aUvFImNwcIWCQKr
TM+ajBIwbjntYgvai1aOec9RALZGGzqy4HOicDEINDlLu4BQVFvgHSTvo4yCXP/Yjr/ArDEF2Wpk
zRpFbxCsyniXMDEQLLqBpdjIFuXGY67s+AqjvtqDHGLgHUqn0NBUzTgD9Jc+kQLC4O0PDooVklJA
tbgzq/KVGj8x+MaMowetgy6V9pvXOtfAx8kgScIP475CLaDpOTNNYoxdeG360KoD0dR0FMarjURj
5TW5OTSz1HEEShLUeJARNclRm8Y2oEg9GIdILR0xyp37N2HFK0BTFoisCVIEeduZsYphYm05Qu+m
gFJ0Sn9kBocx37+ZHtv3Da1dbAQFgGShgIcm98z9NEYSRSI/Qq0IxByo55aQtZDjYcvTTN2n+Y37
bmbmaXr4dKNWwAfnDxhVZtWqNQ09DJ4wCQoyPuYWhmStdPclIKDxeIYnauDt+wssggABfa1E6S7f
9wj0VFOyx51qByEwzACBKlbhBZaCWogp7e9v6ZKKBOTKpF7wP8anzfj2+Lcd+rBCCON490dIBznk
mJ2BwXBVW1R37Z/6hPk/Tn2sOSt82sKYrJwc8QvBp6LTDfXIWVSNSWJRpxYxRIkbxYSgzlkueVNL
YqsJtzoT0181+6gT3m3KS4F9Wsz0E1ROoQBmDVD1r81Cq3ZKxexciq5JIls5rfdtAkhSQDd6biu+
dWLDQ1MM1Ah9UcMJWBKyPBiHSy41Fl813hj+yaRrxVqbE1poyj1ufM/llmKgBIQhAbGdOARziLiU
GpHBkU49Bzle4ba8BCN77kUwafOW/kk5wZFD1daL/NXQO7sNeIsbut7MqvhaQrbSLAL1Vay3SPri
8k6BlIkfpAFHiRkd8zdCysu+i6F0cq5Y6qihSPEKC3Y4UqfOAxQF2tENGnIWstHDHO8MddXqgqrQ
IUG22mIsciaEVltUmNRBzEFrLb6FrmjYfdSyAGpwsfHQLJ9P/NoJuIZwCFGKNHtoqMCHHIeY8Axo
lxlzUAYqoDA5XDoZjpXf4liuhLa35mYPzhANpOBT2TiXmvBH0MlRbU8pT+x4jHYATP5T661VUUmC
Kwv27Zgc0LC3c91AOZcTrAYlF6ne0m1Z3wJU1IEw5gHEmd7ib+9CQ4OQpIkK8bTmZEB+QMzUnQb9
zUgwnJEZGy5ky9p0qr9Zi4HzlbQC1kbk1n2Y2zrKjUSkNoGUKb8JRF8zNyHuUaqa8FLzbD6I+nbk
mjS8CLlkqTQ0kVjYMqe8YeaLCz4MAx+6v8S1YrVJsxsU1SnHVzLkbkV7Tw6qo8LYH6Xtf9+/vGs/
C7px0/x6XAXA/G53QWmyqOOQLYJi35mhgKJ3+aJ3mo2yC/zqP/eNreT6YPdNg+CnMu+SlaOJjAp9
I4YXXU4qtNQNJw+UXa3HezUNPCLiZLHoZ0KSvVxcJbolvLwCrZnkGVCdFKCfgxrsbLWJSqDJB4bk
BQUx9OzBrgpsYo2Zh9GuiiXuyg1YxjLv+JKDmGhVU748LxuppVZWrGDjpVEDM0weFPR772/p9Itv
fcythZkv7VPU1LuqHi9hpBzUVPIa+tCi/3zfygoYFBk/oi2UFqARsqgi57qaoxOb8RjK7PNWuydO
JgOEZBlQqiQPxZXGLrRwt6wuHctkFd8LilQoDM2jFCI0Qy90sNq6rQ2XaWNy7CM9hAck4BaIVjaD
quObuKWKumV2tqfGKLVQUoZZ4aJ67CzstHwnJt7wTva8jaSGmLpmDke5cISN27jSHMCKIdAJ5K2G
ZHVOaewSnes1iY7obAoM9WZ7wsEST/Aa8SC6jbWtB7p2RCcFRdiCoPIC7EV6Xg8iVIQvDC9tTdCi
29RFWTriaVH/MTHbz16CnvzIGwNkGfK95pZetYv+GTH+F5hsW7HvH9Xlg3ZrbFZZ4LM0QCExGi+V
ihnwAdIoju17KrtaS15aQflx35w4CbLNLyAiDHRWQI+Dcs4snlSAtC3kWh0gCTn+iN+0C4bOOTVQ
0ohndbu2k3MeW1BexwszUaryzUbW2gec+CLTnwmGMVtwGHSVUCHZu4Q5+Py6qWGmwv01rgQLKJp8
MzH9hG+uUuBqnQ8KYbxE1MTIQsEWPyVIajiRXe3qH+gk08hOUZQmLtsSsd9a3ezFVmRjTFq5Hy9Z
N+xGVKf4bIMitnLbJ1YvYL9TWRO4vdvFKWUkBkkfjpe0Usy48DQ+NdHSNzVlI0FeSbr0G0uzmKto
weDsRNyDZJ/8rmFh6pODLND+IQ/DvvCil/RxmmoJ5dC3+19wxUvAMoSd4OYRfswJf1yVt4NWxeOF
MTDeed7O02PHb3n3lXsOK5oB6VAclkUROhCEolY1+CLwL2Kz8xK81wA+OsqfBszM/6JxgEIe1NCn
P5BSm7+VNADFnYcwySVAFaUl2UtX+Jn0T0P2hZru6wmIVjLUOn5gJLFzfz/X/OGN7dmNUAnP9Lzh
uku0135psdk80WsMtzRcOF87hD964D+eNv3hdJVnb82N1dlliDhNawQJVjFu0uFkLgT1rYeiYWl3
0HGW1MEJBAKAGW+22ejkYm3JATE18np/9fO8VoFQGJJL1B9RPkZqNSsexImq0HFiDCWVZkeAmqSp
YrMYU+q5ETOFoMo3ju+NpL7fN7ugIk92DXTfkGuiIYBu0e1NzajE9RhBMdE2BLc8FA9taxou9Piv
xDOcAFIi0sE4JEdxp7yjJwBk2EZAMn+MZj9gPp+MC1nAVR1+QBDH5jjsa3lrkugiAPgyAXFlVJyg
9wO1xds1ykPeR5UBpgNIY4IrOtkhBDG3MYfQmbQbYrfZUvyclwtgcYJiQ4wGATngCDOLzODKWg8g
51yx0g4F8pDHKVjOkK1Is9IJhQrqxsHv+59y4VH+NQoeKbJdcTmWB0NLoE1FAP4HIcaOj8Wl0s3k
iVALpBjJQ7cDWDkz/exGW9owPX8K55ZnN3cM+bwbQ1hOY91KitjU9QkS5W0scP4Wzs3MrqqeMT6o
KMwYUDg/FG6mWpg8VDmcp+8KK7Shrnrf4uq6gGaZ/PQkrDq7lCSFGlwMMOgFJMfDgLjVgEqAvOHC
Vi4A5MT+Y2QWyWFAmlpBTqy+jOJoNcpV437dX8XKYYSAOfRzQIFBZXLe7VNqaujDdBiNKAEYq/dI
SM8owT70Jd74MHSgHfuX5TJ8KQkkFJBSUUZBpW52/ouGMQIZOMCHx+Qj1/5wgMiNY28ZpfReAb0t
xR/317jyfMI/fg12B4xxoRrWhSxUuBJMI1mjRyqEB5Qk7TzCoz0211bgjlnWA+o7bLjnRT0MC0UV
DBr1gL2BYTxPRoMirZsmHPKLkeg7pqBuPuRezXUGvIX8QjLJH+IycNBfcPiRt0OOB1xaA4ub/kp4
oPV7pdM8nQH0IY7sTLU/Y9e8FYS9aFT61Tdb9ZmVpxAFGAi5IXOY+l3z0nvQKTUzQr4/c0R0hBEq
ZCVlz3GjH4VC9/tgz6EXQyCLAc1DxeWBd0kDNcK0iMy+/8GmE/Dd7SJsQhUX0k5T6jtNIr99k4Mx
GYTEyJUz43NbkqI3PdjRMrFHDISVtGAjHl1ZtwF0K6rjeJAxkmK+7iQrpS4qGRJPFRWJWNgDseEC
oYDJs9J+0BoHWrxOmqMyVPwqZcVuOVDy1c7920VDc05VAQWEBA0yw5mzBVIsloWkZ+fEwHSbmriQ
H91D/H6XB917EFz/2hqq8tNEARBYIB07ey4jEa6d64PxjArEuZFsoXlkYXUtjFOuis59W/OAXwXI
BLQjsP1wHSaVpNvPyWKtRvEvZucofGRt81A0yZ5ieJVhbInQLPA0X6agPzMxnbSlImhFq1onclCf
+Sa2jFaMLGkoLWUobaAaTkp2DNLeBb8YCAIynKM2c0r5xIGnDa7Z/UXPX+7plyiouWFIBRa/0MHo
8kwgOiHNmaGzqKhkB1DYhon5u/ZlQlGBcZ8iF/zH7b5WqcLHSTg2ZwoQWMFyv83UQ1d3Ttf26D5y
l0KFTLRINqRxVleG5gOqhairLgC9gxEHpaYWzTkw9LeQFz2myBsnZmVlCDdRxJtmny7BjXqT5EQ1
IqxMSb2whfx1jq/YxtaQ5G+YAXmNE8U2tpCic4+O/QTaF+qugC0gb5sXK/uRZRjHpNTnNHuP+w/0
U5wRmnL3z8UCSw8ZGFRi8dlkiGgtOadR1fQUOsrxGTNxzVTkbClHXsGJlZdl9IUKySvNuGdRi1xw
8g4YAuhGtHwSKfEgP/JTzOJ9AR/BjNjMY9ZZEMH7S//89QORnOMWAXMO9Y/bYxVUA7TTyi4+53Xp
V72yE6NzgNl5hW4bOaA5xYa9BUJ8bnB6P75XO0ZgEZMUBhu7Ts0QI68gZAb1BqDhQkfdC4+SXxtm
fNIfQo+5k0YdBHPeEqd8z71N+NO8vIQfg7or8h3kuAiK5uWlpBqHum1IeBZpamlidIqisLDkmpkR
7W1k4xiN2/5jQBZ65DdKW4tTf2t6AQbM+a6PijzEO6m5cgC5nDJ3VBafhjqxwvra1eUDpMM2/M7y
zfwyizAWerUayjGz51kXKiEWMxqehRKqGCV/0YdBtWLEflTozFQPrA6w0Cop/EgAazQZmuMo02c8
OMBl5u/3r8ficcGPQVMTOCwIRqOiMfsxUsMgeMp0zidoBLJAwkHf3bewtsvAQEE2El0/9L1mx1uU
ejkFlic860NvUbF4q/FOm51QIgiVzsDQFkl96stuI6ZZRBnTwfpud3bKjVjrY57CbmOYOsb5uUoD
LB8Ij50d1SYFZNsENHirXTEPpf61ivY/bjMg//NiZSqVXV90OM7CCA6jwiKLb6CmI6umAQYhWAAb
p2laxffQ7V97gKXj5UZTfBHzCl1bUZydM7ClQUY9nv/MoQwf9mQjals1BFIzIhiM8VqUgUkwsd0l
jvNF4MMx8iliollF6Fm01UZPaeEWpg/3H0vza4niSy1KHSyBNx+M1NTFP/ywiQSeMrnFxn2zMot5
9QjYfb6BFa41zFFRLaHTHcydBHUxO8elftL02qF1ZAl0Yj9ytdciMbh/NTb29Kub9+0h1rieV0SG
35AjcNLFnwbGpEronBJuaxzD16YtlwsiASrBUI+ex5+tVEXgCvHY1CH8aITzKGSPA8Sq04qzKkXC
zHFwQEnjqWO8Eb6sLhINSRD40UOA7NOtt4Emr8hlVJ5emOYhySszmLBbKEULwt/KxX9dhm+mpp/y
bT9RkYMeriFwPh8W+76KH+VcNkWJblQiFl3WuZ3Zo9mD0aMUgcT56b7ZE0wW3+Fu1zbnQdw4AaJU
/6+uxLeFTVWFbwtLVKHKkhYGc8MfjcrR4Z/7alOeY/VOYGQNmnOY9rYAeWKeOZgKo8r5OkcfqMqg
d0KNF8gY2GI4uJxMdlo2+rLSODqtHpoCGMZ6oze56o++/YTpf/+2Usx+lrmKVzhfUCIzVX6M/UYi
tmjRI9oEKldAPKig4bqQbAKIHJTiQh3OrfqrIJGTQI2BtqCAl1bBoSwjgncIGfIRcQ9ENu5f+BXf
D+NoIExTNYBkn8d6akdq9JpgXLzyB8nNbQRc79WOnAwvBJV0eIv++vYhqkRnGS8dyAeLtAjzaSW5
T8ryjEkz1yzODypVoYcPVYCwETdWN69toSp3Y2v27eKgivReq6FvAlhpUHcHjUAHaFDdka+gU9A/
xnqzcVxWTGKgJRiqiKMARZvHUhzCaqKqMMmNohMCra91lcejJ4DLYipJcGb6RsC0dPA4NUB4wNuh
WIIC9u0B7ak0QAZDkfwwMaxWbG0tMTAPGKDoXjJHdQs4uVzgrbnpyn67D4Jep3oTBJKfZO8qwL5t
di1UwQtF9ZgYjtqXb/dP6PL+3dqb5bi0VIqUyznJb5KXQv4hbGH3Fj1CdUqewdxFHfdfucHbBXFl
x/pEGiWfHYKregiP6dRHBvvqPUB8O1iGl2CWAT4cArWt9sYiFAXkQMPwBKjFAXKxcIJF3JYov9De
TwXDrlvpqeoCYEEzzi0LQOFEIOeiIhTMKtzQEFjs6szwzDGVhkJEglEV/sCDM55zLkWr8v6HW7jZ
yQTIFHhcoI+ycLNxJWqQIIQJTerNPO1MvRe9pMHMrHQjf1wcyZml2WIGPDWQqIKlhsgAdxc+Stdu
LXwyBmHKtPVrbmNpa58NcxJQoYSg2XL2pxwENB+NFAYRphUltEc6iG00r3z7GANVmSaS2XaPf7+d
AM+iKKJPGtXzNlXSUXQcJdgMi88agUovQ+U+ufbJn/t2Vtc29cJQikTDb06EqboKtGEW934JQlMC
VZY4ix6H4SSNbkprt+e5IwtD777RBaYDkFHAKcCB/oKqoQ1xewlJoWCAPehWfhGKLuHS2IyNKLSL
mrppJf4zolYvYra7IcS+VGC6fcOOtJMOoQa4vdp99nR8azGxJlLlJ5mUdtw1lkJq5/6vXOQBmD+F
VwJ9OzBowEqcPUVj0IXF2PGiH04QSfYkdh4K8hs+a9XIxHfEhwZebp4/xQNkelLEe35Hz1GODvsz
H/68v47lzTRUCQUO7De6uwv6nSFjwE85FKLPw1lQ0DvH3DTq0YLu9MZiFjcTBXxUUXCWwPmGJvDc
N2mJpNZ5Jfsa4R2ZVm7UVCbhcysD1SmHfN3I9A2Ti8VNJiHIAVL3NM1kztgxChriBzHZl43iFA0Q
RYBmTCzmDtU2HO/a4pAZop6NiWjAWM4WR9RcLTQOnikYZFNgytPANXtBJm5k6HtJaa9oxtr3v9zi
cGBx302Kt9ckTavUMNJQ9ovkZQB/V0UpITC0jXRibQsliG0A2wSE1ULcBAIjpBlbXfKL6lnGrSto
/lPQIBOmDH9L9sAQD+iU/sfUtMffoolWrrS8BSzYL/Tw2Iij02WtFUJ25v6+LTpxX3YQHoF8D2e/
GP/UFnIOgK8m+dOchP7ZVVOTnfGI7mpffoAk7qQHm0Ol7IpSvTWxDJPrphD36rZOk9+njQU8dfZ8
oJ2V0BaYYL92UJl/5sz+qfuMnqRHwTO87ln7jByD2xZMnf7am0QbWwwqMw4oNLlBjZiZ7bguyqUc
Gnx6EztsLOxIkD7jUvIkOfCZ3p9JCzUZ8ZE1o5dJ5CAkGFMoFhth/zLLwc9ABxaoL3VqL85Xz/M1
4aMmlX01k6HA1Zt8r7mVYTyQOHaIkZ+TkrmcFu14LnrWivDx/glY23y0YtBShONeTttLSlWNcyDS
/AzsqAZSIhHTUeb/lA1MIf5vTAFFC2wnnPXcU4cDvDTFHHg/7/PElmW4pTDb61S9EqSyGyd7Ef1j
WyHxNkngQT4SzNXbC1TVsgjdUSr5QD6bTOHtSButBKLGnJ4canGz0rC2j4CtS+jNYFr1wj0FYi+H
YY9sowmd+Kz/mXqkFqah2vW7kjkgk0aPgQkSzC6jG2/fAgE23eFp0M8krIHRePN95dSGD7gRnzCg
H0girSDOHhkAQWYcikc1iq5DWthcPbzG6XAOy/iQDdDEKbp+T3XxWG856mXqPPs9s7dL5UNhrCr8
Hv6QP2g7ckD0Kb4DGWZX5uiDigOw9u+/P1q4P4g/ACCaROFvv7ZWp1VUFhGSr6S2Kj2zoUBolo1h
i0q5cbDWXA0GKqJGBuzCNPPw1pTQk7EQKBN9oz8z8NVGrTW1+PX+elaNQEMRww5BNV88y7gpbZtq
tegD5GWq5LMeKpOrtkqra2dWRwUcWR7orAt6ltpBSTYCXdYnIUiqoD91wmjz4mP+t1NfpxMKqgUg
XRA1QkY+27NRZRqRKJF8LocKV4ERD+0k9gFQy1+igmaG5rA4hYZk0Ducg6Y7GvKLDHm8+x9m7Vn5
tpIvKdlvflkkCY+xBqnkt/l7VEARspmUNDtLyaOzNm4BS9c/EPgGmBmBzuv8ZmtxoAKFAziMxPeA
j0JULlWdIYj2pIs3/MAi8Z0+ERpdIM3hCQO2ZHasA5owXoCpBsTlRAXwKNv4NstcZjKhQnkO7+Q0
72N2CgR1EAB5ozI0YSztiTnCafDDnbSLPcK5dWcqmLIlu/wu8SrQtk0utzZ12ddC0wlcCDVxhN2L
0fCcWnBaWiNOrB0Vj1Fg1ibof1A2C6BOYw6/WkxuEXqz8DAjivIYlLpV2Fh9rBHigF73JUQ6TyOb
TKvlkBXYhOiK+WUgieeAJQ/CPkFXlbF6p1fFnwLEbYw5g45Qb9MMT5ggMwHSrSCtx91fiy9MlwYe
a6IjAe24oCLxDaQMSwURSPBTu1R2a4sQlxA+gj2xajfb09+TaP32gOu1q/Td7HT4v12lRg5yDSuS
faNMf6Fs/kCDEqLKZE/S4SkptlLpr8syj/ewQqwPSTz+y+yEkzYO0hSapL7w1P7QBldyeb/29X0U
WdxL8Zo8Rjt2kd+64+YE0rVT993ydPe+rTQBfqI0apQGoelY8546DQSYoMKfEE6Dhsif+Jmd+B+8
Xf0vlENWbaOAPQ3Mhe7EnGSsG1LOOHDufFbHblbTIwprjkIrO+ihP8XeGl37uP9ErvkuqJn+j8W5
wnwsVsQoRkPy+0yydOVNh3yaqj3fN7L2XOEjCir8l7AkCwoMxGIJCa0f9L2lVqB/bNU/VyyoAGWh
piQhPVi0UbOiqSoeBCw/GaktcpAIBWHhrxfx3cS8fypxbAw0KP74fQKeQsBDv8W7b2EBVMfdhgkN
hCqQE5Y6OYEY65EU1fBXGJVFD+wlupBrZMcW9xPmLGKHbuSIZmEZdmEHj+Xuvv0VB3ZjfnbHczpo
HGkrpJd9YQvRuUqoDS/kTPLA/zdLs3hfkqFILFIsFBdMJkCs0x5d7x8j3YKvrTxbIFDi6AF+iUb+
HFumCLLU6ToigFFBmKkrZp/L+wQk7QYDGxIp3ujmr5oDCh8ZOngl6pw6XjWcUnYQn/RzqjwH4uCg
1i9G8b4ZIeMWb9RvV5JRRINY1tSBkpYVsDpX8jRJo8YvwWto9yhxvBk/dXPyysEWGU9c3rAJaIlQ
GhxkwGrnS6PJGBa5ntc4m0lrVjZ3Eq/l6zS/IfOJF5w0wEDsZse9jJCpMjGs2c6v/DG3tnzyFHfc
Oobb3yHePs+IgAfI7uN3cP1DWEK0OFPNqnqiHLxtM1hq0jlCsiXj9i8acG4WUR0YShhcgcBrViZL
dUoGQZMq3whTW8uavR5mP+HsHbWEJoDUgZUFbfj6iFqQydNPYpwCivHVSOMaauWZL8mRFWinBiAs
QdlrjMN8AYig1o0toakQpE9qeMhQq8ZcLrMKkqesZ1YI1nwp74II/wfo9wXDXuDfqpbtGjHZAfxj
k0izA8AoePFBU6tDLiZuXUJFp48tJOq2UuRmGex1wB94OT1q6YcCBe+0x8wvJFwth1EixknS/7D2
UmgvgxTaEfdcDlBc95rwXFfOqIsmN7BdUik7JfJEDIuNKy8dTlx75CTZDWL0WjFDD2RQRxB+qdTP
EtnmxgqdUD9vr2OOFgL5qDJ9FxYQ5cA8gFSTTE5C6KC2lmgU0O6LIUBzNZSXgntk3EEwXpUehUhV
hg5ZuAsrdmTGS5Cz9y6orFFNHTFFgxDFHg1V/XB8V+XMIiJkshuQbaECr0F/PIfgHTN8lmEyBP2V
6p9t7hZjbXJN7LZB7BLJ1rSfSfDWQFuSF695ndlcimm7Q+bG6rGFLHoqqWbavjPqsJA7hQDKoGzu
5FSEk/zRtGehEUw1I25Qu7TNXC7/rfD5RcXHbpU3KEeXNaQ72tjjWWHK4CDozVvdSSYaqxaFipHW
/RwG6LOMOzn7kKBTzSCRNw5/ej3xC4k/yyP7kcfxnqqVxbfGruz+hOQprl+HCNpheC2JULgDdOoN
5GdZW7it9s8IMZIigkYlRHmhmWr27DOVTlL+o5JVC+IEltbm+yKKHCm+Vm3rNI2I8HmENNKH2IRm
XUcPnMI7fPsPJ0WuCiqDzpc7Qc4xUOMlKKAuQTmPi8tLzuf7koa7pJA+OM3jssQhpXigUkNMrpcg
VcybKhsO6J1N0zRODF9LhZaGYgy2hB1NjeJQy6MNJIFZjLGrkhayJn/Edo/yn9lz70rYAbPeQLyb
cwX5UdEBWdcBIq9+ClULycTxosntjodeZN0qNqe8NkFsl+KVag8NQysFyqwAHFiBDuRloNop4Wyj
5E4UAh0y1kHFDNQktCqPXWqH1QTOQ6LbR69dmmNYRmLRZHDTAm9ago9svPCjcFa6vYaURzmpXWti
7qmZDLrN+MMg/SZDgtN3lNC5kdtnrhx9o0tNCPF7jQopDkk7i62smQSI0F4uBJNCmYPxLwUqlDxw
8kFzbGSIT3eCk5PMCwKAYZsSB5TZLCl2LOrfSglAO3GHmAZCyY3byKrXpplT6JwHxIyZRJwVl8Ip
UhXUHcCzDd8yFTxbJCBEEvwwS+2xGk/x/yPtupbjyLHsr0z0e86mNxs785C2DItGpEhKLxkSRaX3
Fvn1e0D1dlchMwrTvY8daukWkMDFNeeeg0GicErsHDCCMvoZiY0dJdmrbMJBCaET958r7Yep72vp
a9W+tm1+n4iaHZXdk5YfuyYBb3ziJwawuxWkCW6tyDfUV/BM+pmEYhk4riY9sa24+5LHyVFSPOhq
BWR5Q4F0aF+IoTuzkRzDBHOr2bEv9qLxc87udfPdmr4UA/TVKjsxd036tsyQ/FWIl0xzMKa3E3xl
ZRwqDJf1FfZQEgJihnajvw8tPGiDswPFlqIPDORncSfeWMLPSQEftNRRfi5DqwLwgTTgBVGin2qU
cYK2jRwRUrGougO6QCfi2Ag6s6amXASzPangwpNuxFP+KHiGowWgrLktD+nDcOTNbCn0kVu9Rmc2
mdco6sJErAlsUi5g5YYc8OjhJTYP0s1MCcyd+GC4dNpR9DJPwNlzlgDTngbQMOglDchg0l3mTzuu
nMg6gcFmIO4BFgCl45WeuWDmddyLAt0M7VVuHMXctb2X7ZJD5qA/gYnvJ0w0EMCDLCc+5oeBE8JK
xjqIRScL8z90kAAT/WxxsY2TIlcTsTthSglkE/W9lFU3ywx+wFxxaGkZAGJkkYsdddNtnn4VWwxO
CT9M43GJFRfz6s5ULnZCoJIkLqhKljYkbVx9WD4342dVQU9FgRqf0Tpq9Kq06a4AZS4BN10CF6r3
ya7qMJhY3UUDtEkb8HIlSUDS3MtUFWTpJrQi3sYOj5cGrHx2lFUShMDYA7Mbu814J+BgKxYUehTf
HIBzTbQA/DlejQdS11+sHDjUyUua1sn0LyatxNR23z1OFd6EEVCZ+qGRXsEQHebHfDZcjAGRHjR0
VXmKzPhTBHz+Yn4Su0PTZ34k7Gfy3Famp8Wy3WeY1uwwrKXW0yeENV9a8XMyaFDr7INwUD0L15yy
ThUWGAra92hGhLME4Gr2ILEFZuHCDevPTfKkYrhPK/fRVPpTJDiKBbI+1UaM6pdq5vYSKvokxJuX
2vpourG67JcaVUazulWKxhZH6ajPYqBMA5TwcIpnX66f2hoEVFX0IrTpTSGJX5Jec+dcesgQyISK
7umd4WJ4Cz3SWtyhKAN5iB7MXPhosfbZzB/SrH8YunjXjoqLYcfbpbjtocHVgEteSO4zBF2lIoFA
Dw6svSNFeMwjvJe9fG8BAWGq9UEX26/zUnoL5Hj0hfiy9oaxeHsOXwzRuDX6/qkyTK/H5GvRPubq
a2nAnQ8KhECiQFiOTZv6UpV67Ww8Xk+jrA0/gHYgvXHQU6Pt6ctgeCg6o0T23iEqnXc1OMeTeNwv
kPoi5K1t0FUdfAg/OInmgEDAKQ1g/4zP2XTKlZ9IpO30AfzIwsuk3qUz1gIqPMzAYcrpsyrkh2J+
DYXeGaoYjvt5DAFqle/1UvJqfZ8b9yp5lM2HaXpKzBSDdH7bI0CcBDA5V06tPxFBduJYD0pBg/cW
XQxh27kY/uykB/SGMWszeLipviiTz0g5HbnMvCjKDhBmP87lLllgVUzhtpYv6L67gjC4OkgIwX/0
hhTL6yrtRlSFu1Gu7TxfiC0qGWS+npWqxxhyZ89jsmsF0Qe0y8mq0a6zY1J8UcOga8NAipOThfK8
EkV7ue18Hfot1tRhBl51RmEOjFTcX/9Omz6J4kJQu0dqyCYP+oiRCKsh3SmGjgFQNnalEzs1VLsx
eAnvup4D93dmikmPgBAbzFiDqTYdIOH0QIrOayTe9A9vQUx1DtNnAANGCxaURAEEoZ1Oe6sixVms
xr6+det5A6TTZ88rC+2EFlMmmPSp0+4ow/+yw4d2hw+mQVqB4z2tXHtMEURL9Az67LBHNUIkdwik
F0RXTkUVJR3xO69psNF/u1wfUwrRkigU0dJtTz1qufVTd1sdxmPigPDvVr3Rd7HHHQ3aOCIXO0rf
8LMCJwQ6FYsosNi6CBZ8DUX9/K7fUc2E0EbIhc4SN2LZqh6cf0WmmwBuQbSUZNjEKKdfhvdGwcNg
rKgBdDTeMOUFYgkJ3QoQzV4uSzHjxkyyCg8/ZhsgGku/XAHKIOCo9lYw7DE/H+QBL+LZWBitvwAb
CB4fjL0yN2FROkz4kbA7RUhmy+qlkj5dvwAfMlRMrEc9PDAsKP+iGs6sS4PsWjqFeX+K8+5pkkxX
HIAv6x+N+U1d8sCYLJCufQtH7ajESZADudcJppMs9V2X72LF+DpEBhJ/yTc74gz6T/h3p9asu6mf
bHl+r5rw0IMqVK4bh0TFCRGDn4Rvo/KCYVf44MnOUHOXtcnvi9me+++QJbKbus95F33tUwAcp2LD
NHgDoTpzERSChARDu5ALO5Q3M6izFV/1ykeo4M0HTO4hRrDbIPQ4lch1xQ5WgSPDxBtYmFdkMI0G
7sRCIMkpT1IngdTMJBJP6iQfAl9+Airg619zw71c2qPn6ezyKXikzUbCKpc3/YApnGgnoaWWP5eL
g0fS5asbr287NUhFQ9A0BpaDOT51bhVhKWvJSazfatRswL9jS2X/cH1daytgJpTRYMcLh1EQVrO+
bhGyFpaCbYTC3YgZpgSChZCDuW5lI9e6NMO8biCe1NveoGb2zbd+j0DcrQLdHR1UMzq7cGundHgv
wvqGUxZWPN4gvgT/H4tNUfS4mKt0zE7QDAxM+Qcpak5nYX0GYQGTuqB4RJNzhWRMlLQqrLrMIMmU
OgOB9mP6BIZnr5vB4fx7d/+/3ub/jt4xPpKTqCq7f/8P/vutqkmbRHHP/Oe/7+r38rFv39/707f6
f+hf/eN/vfyL/z4lELnrqp89+39d/CX8+7/bd7/13y7+A80BlF0fhveWfHrvhrz/MIBfSv/P//QP
//H+8a88kfr9X7+9VUPZ038tSqryt9//aP/jX7/JCj7df53/+7//4e23An/vaUDkl3xb/Y33b13/
r98k6Z+Y0TZE3BOIcCqAe/72j+md/onxT8y/A/8NRtwPej38QVkhmv3Xbwr+iP4l0N9RHjBMyP/2
j64aPv5I/CeocdCpxV9FyRg41d/+74ddfKI/P9k/ygFN06TsO/yYy+tFSYDRu0ALA9UywDJwDC+9
Rp8hlez1ATnpQfJrXzoK2YPl9J7qt4FU+XgbHszb1j/bnt9/xbnVS4e8NspcNqhI1k3eoiyTGS6d
Z7UtkDqXnWrHGYaI/pIt7DfuF7J1itUGWNNkFtiQRNfSCHW5bIbUruFjmt7utRepeb9u5/IyGys7
zJpGUMeH+oIxnQ74vdqA7OX047oF5lP9skBl67EaMNLKbPwICHHSK6g0mqgHTsVBVgpXUx6vG2FG
5T7WoWKwEOIcNNZfNYpDIRcxlQAryt3ggeVkV77Ez4iKPbR+HPEvTQP9MgaCNkyYYBYIqGQ6a372
ZrWoqDSyBjbjJH2UrM8dGZ08r71cK10LI90E8Iu/sTwIbAE4DsINCt+6tAgG17oAERtI7uZJDbpJ
HH0VBEPOOMUonyO1nJMl248YIBBm6C0VkPVpk/xliqMv138Jcwfo10RMgF+C+Rr8FhZoAy3tqUOZ
MYM825fZeGsF0JaKb/346bqZyxfg9x0+M0OP7dkOA9mlRMUHZbFS3oil+X3JFUgFYTR9aYt90uYG
ZxiYty56is8MArEKicIG5ydUlZ2kP8hl6ggR8DUJj4hx86iebyFzIYRkNInUYwunQ3JLvClA/wzJ
d2AdyCNkrNzrO7lx/S4+GBNFSiMqwLEIa2NUoNMGXmLajYQTu26G9cirg8EmUUCRLxbY7EAHPgeT
JqSQAxVQE0y+h8nwGbQMQYIaNGbIv2a9eJBRWrT0Klia9pRBOQyTjDqnxrDh2S4WzmRYojLJUgQm
GFvN0VqEJvP8fH3JDPp8dUh1xg1k4NhCnx1LLm/6p8F0aOhq3Y4okB7RUDr2HnGhe4jJiP0EIv42
ALfFQ8c5t6vPi1EItIXwRgN+DbQHs8ooXsZCHOi5haGwhrb7AFktmSeLxITpWOulHbaoj+hLs8YM
duRAeqX+NQmWW6pPSlEYyV0cXN/b1XWk5sBeDvyHhD0UmTuC9F+w9AzPUl2AyFMhTl48ydK9FAqc
66GuPA1jibkflWimpJVAHxoaoi3Fmq0sN1WTPRHF/NaguKub8R1pPuXjhNaZdCLFeNAx4YL5GPRh
FweifAetHHzgNlFv033S3+t65ahmCAmGd8F4ntAWkjvrGFU/LGhrLI3ilLXmdBGILQ3DqdXRoXhy
qHc5RvRT7sHvvwQiJoJT1B2UDtq6KCdnX2ZpdEiHdnE4+43Fw7avjzKzC8ztjQ1j0owY+z368ZN4
q+dujWQi9SF2/AKQV/gIjlpfuoUu7E0fUOpdETBLzjdfuxD8CJDFg1WJKliiW3Hpg3WEPJq24D61
rnoY92FQ7ChTjPoFYnSOgU6vzS9v0TD2rHP062CfG2Uu0Ii7s3QKjBoQ3rstUAx3VEiHFF51srzB
h2rs3jgUN+jR+IDlUE5SgAn/Wvlw9SNUxpOI5aBqApVHMNUSlLIPghw04dcl58YRK6dIt5hSygLk
TzVQmbCyIKE4hjNWu9ypwQwq8MYJwZnlV3s0wlxkqf5ffn8Yi0yAOYGTHhAaRC4KdKhxU4JmeBCy
cnfdX2y5wfN1MfFRiX6ADmIuvKkzaq/JUQxDPHLedSMMxdPvn+ls9+jungUJQj4j1ZSxe2rQeOYD
8SIQbqauvjc8dBuOwN08K98yHyJfYD/mOCoGC7c2TrfgzPiyDLoUzlgiwDzTw+gCSzU4ooPlPkBI
6jO5MwLtGUJQYu/WYMfMPUAveMXZtVumnHIYlqQU9pTz7fI3KAgmhlrHb+hHlM7Iaaxe+qhwxZGH
rto0ZCBN1MDgquOFuzTUaimoAuuhsBvlddLQdhsHu9F2klJzDg5TJf2AMgP0hkkqA0Etpv0Yp1PH
RBsVCcCg3l38xZdcVBu+W7fCc+8tXn1oT7mTOxgMvX6U2FcHiEaItSGqgaAsqm1sDaWojNHSSwvp
XfdJTH+0IqAeTQ18B0STI17eunq8WWvMGklsdNCVhzVawgcFlJdqATBDHir4aO6Av8DmcY1xTTJu
1RDEfoqTuLQ1G4T7DuhtgIaT74kvefkDwCLO9f1k/RpdIebtETJgFBDVCsavVcKiDKKuwpyaYgSt
uJn1+um6CaYxQU/KpQ3m8CcdUWZQ4pX2+EY89WNB+p7KXqAn7TWPkcsl02HfJmoRrhr6XFQSD7jv
y1tgCerSJcgqbf0EiZ0DFRG1vPh59Kh6QuTyXiHWif4yB12KD1LV1YRb16phoY6YlyS58rRM5D4j
MnJcoOE4O0m/xp8V/F87iQbBH4aY89hCtjlKRBjqyNIDRWVCLD3aZYJ8Y6axH2v9TWFNfjqQY28U
d2XecyKNrdNybp/ZV6kWIbVkwH7ZIN6bbokwcrw1x8LHMMmZs57Ldoxak1oA9q83Hqrmy/U9ZB0k
863YAz8OGsZOU0x4F+13KwwmxbIHfQ+ow//PDHPmVVRWYwWDw3Y5dGjnUHXA1EgAd+qpfDpwW9fN
bd6xsy/zEa1d7lvaZTPsqUEOLUKvCoB9MpzkPt+JeNnsHD16LkZm+2OBmRUE2uIaISMKZlm0cZUB
7ih+gZjTw6z8RQ3i34+8TiuWlJcHBdTLq0xEqTOAkcjhDycPVUMQ8oSu4ag2falLbhduVWT4OB9n
9pgPF3ZSFisyuOfQxg/6u8YZd8ttD/V5eTd9tzhMHR/HeXWhKbUfZvDhhFnYBZiYFWsWgT8ljoEO
TnuHWWM7BU6/ey0E2zrN3jcILefvqSNJtsGjI9j0W2fWmWSxqoupwNwWsLPtASIU7jIDLDhzXuzt
HaUtVRUiOmvMgtItRNI7aNZMiLqI1zkLXrTyWO0rV9jz8t+NsASu/8wa8/1SiLxbIbXWecUtGI6g
Af+z3Re7HDO5AAhnj82+/ZQfeAEeA6H//Zye2WUC6QpqegnGxekF7PcluuCzQ8fa6HNT8UKvrSAI
ckQm5awASw+LZAgVExRVOe6d/hWziNVP0VEd8rk66ffxXeIkeyF2gDzrA2HPCxd4lpkTI5oGsWQC
NxNa3aGiSKnuaw7S5BkVv0jyrju1TVd9tkz6Y858mmkVfdFEWGaSyKAy+THXLzGKNd3MmVDcvAZn
dphXFZJcXTkrWBQhgj12TybKCvLAqTetkvQPx3JmhXk70a8rjbbEasyvzbfsmINbLPYh53qI9jSJ
lBq7DP6fn4stPtV6WcWihJVBq3Q3qV8hKYs+4H6eWj8RePNunM9lMJ66m2M5sTJ6KufibrYeEmv2
lCHZxdb79XPB+V4Gc8WHbq5znZ6LUu2/GmCArNP2NYt4pbvN1+3PD8YCMhpxMvD20M2bBVtMb2VM
iF5fyJYFCP4owPtC0AypFHPAm0VTSgM+g3ThrVHfJ1HDabhsOt8zE2zHZaxHPcOTlqHfR5MJPQsA
yHepkIeWoR7Fm6nZTF8AlpUlCA2CO5fNP4soSebFgPttffGQQDosCSKIh82O5FGtLWl/fQe3jsK5
OcYfGZPYNBhKRIQFCkTVVfsvqllyvhJ3TYwfkvqqb1RBxfgFJjiHDDwlsU9l5ySnxrBDjHvLHVje
SmDO18W4JEERSBqCTwdlReivOdIL6qwUVkXc1G4/47A8Xd9H7hqZo4gBDGmYY4wAzK9mYPhU4K5x
Z1Dxpjta3OItcOPkQ+2Flg+gPwGVWOa1zKs0W2LVSm1ZLubDFC/ZoZSUmONzt6ygMArMBRi01goC
qUykpdSWGnV9p1fpBFHGOxvU1zABHKLSP0ywzAOAWS+oy6J1od0BifkLVdgfIEgW70qEp7p3/TvR
774yh8q+icoHGqksJl2G65uSwsptYXycF9OzSsUXKMIcbha63lq0ONcNbjkQE/ZAsYFpOWnlo7qy
yKHHgTJPeDIDFeU6C7F3dI/mzH+gJLd1DM+tse4Ko0KNrFewFu9pHT06oNoCBGMIbczEjbgYzY0D
AtprHD8IUKMnzR5DgYwVuJRJak8YIOgABpd59JBbcSFwpwAloNGHoUcWsZu1ld7pA1aU7iFa+TBD
bQ2TJ066E3caxxlu7t65LXpYzwImK5nT2OphazoAOQ/ni6/lyT8ouqPwy5PMIxKhToE5jVRJlar9
0JIES+7Zg5KlyxPYg2b4Te6Pu+JGRZ6UcriS1maAlZJRmwJDKuQF2RRw0jLVGoUa9alRQCyIopug
AD7/qmJgsFnQ4Qgzry4F3tO59sGXZpndlMdcNcyywSTDg+Trjj7tabxGn06MFSZv8YGXu7ABFBhL
IfBOeSrQtIXHYnxwDNVeNF/xwEjKz1L6UU6fJvNuqF6v32j2yWSssM1XoZwtsMsYoLgjU/ScGKVk
hymmpyFlkP9Fb/VhCkB1kG5Qyi2W9EJRx7ypQWWIWTJtZ8bFEfJQst2MbWyD0/6YiC2w+cTkHJeN
BSIFBDkiYhBgnNgb17fi3Fjga7En5Ukcvk7p17zg9oNYv4+lXRhhDkfchUWMABFGkNQ2n5RdFui2
Bt2wFhNTvORy42BcGGNeSy2curqBRqQ95srgGLXSY6CvPCZJ8lQDouBePyBsjvexNDzOCh4YtMZZ
+CyollD3n4oMKC1YHOpgaEHpd9Or4LOag+u2VnUragztCkXC+4JpK7aeX5tQPEhneGA19zCueGgQ
UTnmPo99Gl+1NrhSM59Xr13vJwB1FPGEBglGy1iHkhJSdrOYlrZUmDdzKN1jRBOXQLblHKM8nBWy
bgQHH8ZogQzD9WDzYW41aOS0ZYryEs1ZyY8d6BY75ffexnA7IHfavbLn2FufzAt7FtMSNVorjfJf
9iDPAVyrVaHwgU6w1wfku5T+rfUBa0flqVDqZ9Mk0C4qeUYzjFlC77v0550oQJUkuv+AkHU22fH8
5CqVpluK8wmWSXjgdZOrWaZU7GWYlIPRxSSQk8PqiF638iz76CFC3Y73Gdk3iJoEmhyEfVAqBAE7
8xWtoTTlcUbgNfXVZ0UsxvjQ51nY2A1m0kGUOCpZ7VSm3mDYbcHMmZFrLYcSgg1W8BNQZjIgEIBA
Yq3aptSVrMYd3qMqml19ehkwhPXXz86FCXq2zgKIUIoiYWyBWwAmAxPvEEqGoG8Q3hE3h8QMtzNL
j+J5/AAeNTx3CIxQGgQtE3s1qqXHg6DhHtKJFXpUQ+u5f1lSB6gjykEpu3UgPJkFqNBta99i/O+z
xBVSXTmDjx8BYDtQkJQliMnuEHJGkRWVxYcnT3bRJ9HrAgFAHdMFfAZnyukeY08qOYH1yssyZpkM
Tyz0qTENrN3KU5SzF8OfSPFdyMkBT0EA6bPP17/tB6CJ3WwLfMI0a0BqyaYOhS5lDWkz2jlN82oP
WSc1tPUucdNSm+14QWKp3GKOvpk8kKcUxwy5LoQW7Rbh7c9aLDuvzvTXvJl+TBpG32szNpzY7Np9
B6GOr50yFk6NEViMBKRAR1QSASVwEnpmPnXHPJ0Mu5PMyCVzqwRJIVu+0Jpf86HUcicjxAxGYwQt
tlUC9R+p8c9uNI6S0H6J56dmVJyIhJqbdFTzWYFA4Bx59W0m2VqEglaul3fagOHQcakh2TgCKDQA
m+SpJMfsE+6qqyqp8dKlc/0+x4mGumXXv9ajWbnaMoiPshSrwaDLlDmw6+9KksU7I4nIiZiJ5i1h
i0HFJJd217/Hxm0GQSVlqqSogBUV8KiWYTXQ6lI/ql6kmg5kizlHbONxBb7tzAZzndVxBlpKhw3z
NHmLi7ct26W+gPlp/a7bY46S3z/ZWpaGmwwnRal52c5rpecY3M6RD2eQRA6jHVBiPCe14YoRmPxh
gk25RRXwQaKl4EjAbFZ+s/imbis73NgX0229qNuP30CmHMz3lOVoerj+2T4y0ItrhOkUBVPp4DQU
QazEPndFuQDhKk+lnSPDmk6R11OY4r498VBdK7/EGKI7feaLO3BF1BW4SACUr+JdX5tfhQES7pIc
vSaaxoPzbWzqxbJoUH1mTRzlIeolLIu2L4bA3Gd7zDkHxv769q1jc4iWgO4WXSWkc6tuXjlJdRiR
uLbBx2fHU1DXit1FnK7aqmaBl/LCCnPuwQ7TVprVVsCXapX9q4zQuforrWUJ3Gdsc02QcsSwLMID
kM9ebl0zz0WojVT6QVeddAR+iMSnQeZdZvqjmYOHia4/zChMXIeSWd+E7QTCKeBtwtwu/SJoUMkV
fqq7v14Z+djCM2tMMb8Vi6auetCwAJ8PepbyMEfJX6zOfZiwkGQgB8B9Zhm1IN+NJUFZzlbMt0b6
qcs8RtoNX4RRgz8NMDfISI3GmAgMEKDoyvqFYPLkrx9nFfV7AE1EzJuy2UtH0gzlJTSLzTmM7tI4
6QJDzTB6l8utd93UluNBggTiakwQUXUA5ovkdTNWwgxbmg1eCPBgqHsjoBESL9vcvD5AOALWRde0
YtVVwQ7b9l1ToQhnBpT3YzyWL50vBGAn+tJwTsGqYUuPAcaeKIYASfsKiN0p6TJaDdLN9AbVSwzV
uwWE7MdjfgTufjlMbuVDAHzY8UrQq2oZNQy1Tkp8KmKdCnM88IQUqiKUKS7UL3CXkIIhybMAWKX4
LpKfuCa3XMW5SfrnZ17W7Oo6FajJdD95oodkqT6YrmrPXuWmGeLd1AOBLccdbl0DzHsBEg4JHuwv
E+CORS5D/6GCrDmNNrv7cnm6fjQ3VoXiH+4wgEm4A2yZh3R936fZjGKBvhvk0o5E3ZF5eP2NB+rC
CPO1srnrzf6jUBDMNyVqjXTuo/B5D9RWbnlhh/lEYlODtG7EYqYDZURtPmG0VvaQCHnFTf1c7VVw
QAS8t36FA8FZvLBKg4Gzg7GoeScTuoVD60fPZlD7qYsOjGLXIKR9A3+aE9qyTUeyGq/Zle+8VGxV
pmZ/AHNIlChf4OXxA6zHX+jm2FU+0YtQ3PEWu8p8mLUymY+sLyVswVRkoa01+hgEtpes36WT6gtj
4l0/nFv+5WJrmefZAMl+LdCDQyt142hXIMF8U71lN9rBgPEBu9XB94KJcF6VaWOdSNNBsGtQ/ONK
RlTRszlLwYBty9XtpKvvU6G5mupHyjc54bEVfZSsLqIDpJPn2R1zgMB2otSxZtR280E2gVR6Xx77
l+zB3C8Pg2K3O8zZ0+4hguLHEUwGkle9XN/plRugPwEyyIiOUSNcVXvFyOp7PURcPgg37XQfkftQ
+n7dxMqVUROA/aISroKZgQ21tA4yUBBTw8xJ7sWQoxrI83UD69OCqRla38QUDUQYV7IMcalPIUhF
UdfxRtca0PBd0EPRguIpvS0/UdqrFpPh3Ou3UQlBc4NCpEDPAAJ4xuskoyEsBIrqdg7aLdVJDtGJ
BuD8UvL6cadjQZCqBoUMVodc5tLT6HNi1kKItKL/KEfm7rzrdyXQSrRzAy4izn6uolbGHOO2wc46
yARUf2hkS2BhiP0F9E9oK8tufEg6R+E8ResoibHHbOSUmpMgJhh3FA/tk4KlJXvVn0+ocvDi8Y3j
frGRzI1T1GoiAPSUSK6rZ8UvvNjVS4fcz47s94F4RH/D53b4Vq8gszzGTZfpPCszTQqNOwOyKcRv
oNqSuuMOTBze4FZP5g4cnRbxFKdGx5QbwKx8GmOf8d1DYQE3ZC5ISm/6fWjdWCgRgh40aPYYZ/Ol
yFE+q0fT/zs1X8Yy48arNJV0UEGgjP46ELuUXRqYFsHoxDrUWuzhlbi98x9w3ND7wDhWyjSN+YZN
ySbQnoxNamDFlCBPQHOCjgqjKW0F6i7NEJfyKs3rp1gSLyzSK3UWCwiaCpoiahHkJS40E7zZlhHq
K17i80L9jTOMrB8NR8AykYGxQ8mx2rRdWwBJBXkLzR5UvfyaRhnwoKASanmuYMN5y/BsVGHLxIQi
23VRxiZUGzOidRvioZd0LEBx2tvhzeTTbydKjoGy86frDmjjwlwYZTYTHchFShP0VGmxiHbpJr/b
U62B62bWYSM+2vniGLeah7llpnRx6T7ZaS/grwVRmq3aui1iOiwDZ6Gje39rcaCjBh2LBsJINoOO
EqlXSEFfDdSipKPlTb6OphLvlGx8OLBGAHWigtuGalNdHkhrIqbVhBYCNjnyBgFdpeL79e3bcCtQ
CaUvLiiRLXQCLy20Vh9ZSotIu7TANqs3t+F0aptjO+unFiRs141tLcegYueUaRMJEWMMT4RV9nKD
/qZ1sGRQV8UJ523YuFZoTv1pgXkaJKOMwIylIKjMQydqNGiffC+4pN306DKeCVZAGIIWGNRvRObI
WdCsNGIVb0EKOfHbFq030GZjBMWZvR7OmBfObm4bHBOCB/RKcIMvvxGAXJ1ZKti2Kt0vDaBoNc9D
bG4bdPEoLAxfhsUOZk3SzaA1wYLST6T+SppDHnF6aDwTzJfRidI3SQ4oXyoPCiTZ9fb7aAnii5QK
mX/9mDHCE+Dex/g13BxY+NGuw+Qo833mWS0NIoHQs/M60/mVVRUB2AnB6To73ZOU21RZTeD2Kjec
kUZbWTjecOxo+TBvJVnAc1FUKOCogfVqdG43O/Gj7vae7tcO2UmYmE7+1gmhZlWoKGK5OJGMnzCM
cAKDMSpUw/B5gHKCMXN6Jptb+gGiAuJIElfjElGrRvrQtBTcP3lyAqrjIEYXA9UAdH88qqFoOc2P
+lDd9fDEPB+/vnBYH+BplP0fCQJb59A6q+p6CWXlBVQpFF417gzPeKDNUf589frhujRGr+NZFID3
WtNKlEiBu0OLLQArNOodLbfysHmrz+4c883mJtQBlcGdG62TaD4PE+8WrDcNzwadTELBn86AMGXL
UAP3Ulg3FP4wuwLE0ZZjFuQ2LV1mXPaDrewGWEyQ5+H7oM2p019ztmuq2Sg5KQxKb4T5XhvronOG
xV52gdONuLI+1F0wLhjBEyqXQN1Bt1hndm8cwk4jTVzZadcFWRYYC/jC1S8qj/pkw23he6P2j1oz
8DIsWUVbp0Y1EAuk6Pr7IhyT5QWPln3dX23YoJDSDwmXjSqeLC25FBP496Qi4CLp3Q6cq8W360Y2
XBPiFBnPCBXTAJ8c45osI29VNexA9eFDadXwk0Ny6nwt0A6SV3rgVvbA6My7uOvsGqNHWBtqMZR+
iz2DddU1fUpnc0iKEd7ke1bPn2czwVup2oUcPpSjYRcqqI/V3uWsd32NceTpCw3ECkTGWdOyEfXy
WCNtUYNYAuHoT91pAppwl8/NvviSCCfyGu8WE5x9LWArXDz++vpd2mcuhFwmGkg5YH/0zdamZa/M
UYLoHmggBwqmnMBnI3e5NMe8eQskkQ2w79IwGLOVQbhPQAJBdWb4k8sbJS/YouKVKGZA2pYNF4ys
VSpDQamGokcA7na1+9aN7y2/wsgBpd0AY+9N+63YKw4g7G7MgRlu+JpL+0wskeG8GU35f1uruBQs
Mx8KNIMpYp5bb1h7avqcqxImUsCgtRIgFPOlTXUBaWHnIb2Pg9KPkP/qLo3584dOcfkh3+bnhH4f
8E7QLJdWEq2lnA2RlGk0+RUd6eYD5Xin+plL+BkUPRqXvpTSYv1pi3nw4qqs23REpkZntjVfwkHV
PFr5Vhw6OcIrZXzABFh7wOWBnQp1vnV5tsu7chwXTKrIxRLF9qTL3WvTWepzJJL2qY2m7kddDzLY
zAtTBet0p76hojva1ixrQTuG0RvpujB1CqLpLbQ9qggYRjG6ja0vVYZBX3MqbwWxiB7GWY99Q4yl
/F6IZ9GyczNGytEVLf6dBrIckWD1rwh2lMoWwLJp90lRl6jQKqRxmrqMXKEGF3k4DelNG3U/iTSo
k5NFWQ5y38bSvbivUfSJQ/KVdIb2DczqYMQKc8ETp7S4QXUabo6kEUYFZLGB6kqtjXdFCnHmtha7
PcfhbR3T821lKkRVOSxl3eBW1NZd6NFUPwa0xaG9akl+ook+nypl26aJGAOMKOvEYdTKViOZSfUr
hocpg8BHUnI0wlcUJrh6VCYRWue6hmIQG1N3M7qyY4yAQnwAzc1Ndph3UuiMtZdhPmHxIPviAltJ
y8Pte34C//31fV2/zjBvwTLCTzTz2GTClMIFlZoZJW94gAEogCj/OtefrhvZ2Eck+GgTQpkIBK/r
ekLRV1IJnLFUtO1ObcreNaep4AHraVTE3LwLM8xNLxLSNKg01DZimOYnAbGG4lMAjwFBldLpgGkY
9hTFmX8ORd4DteFlNDD5AEoJMMWaG3gsVUCmUuA4W6AoiFe6jRP7oByzq318rE88Uud1kxnHBtQv
sESbQIA5XgakciJLfZHAHs1YYmcIIs8EHLf1mv0YDEeevY1wA/QyoBFFcQODGWy4YRhxpSkEuG0K
48kO/a66ob1sbtN+I6y4sMOEFeECmXJoy9CmvX7o7AEvfW+/tN8ox9XfCCrwkmJIB1xEtGHP1p/6
KguLjCbSVKRyQUk0OuRH0ZfxCnGhxeuFXdpi3FfbI7fIDMyapPu5SUFqDmY6r/f6IXEJWJX5ed5G
GEEtmjQqBgJ1BYMxQmAfFoNqygblnq4udS0QxC1Of9sGvD7h+oZr0PvVEDehLIHhcebqjUgoodUL
/BW287Wx5FcM5nOuGN2hy9sN4hXK3CwD8Q5cD3M0EmjYVKjlIwWDGkkVA8Df4dEZk2kHQbTRHppT
NfIwJGvveGmTuWVmIQpZNgDrRZVqtAQ4fvTsIyjFtF77PIGLDPBecgy96+5y0yp8CUh1DUBYWESO
MY8z0XMAv4SxBH1g5HVSuxPCx+tWNj4ZhtP+tMLs55iXQioLYOwtF3ITV6OnKRknlN1aCHhJIQdP
KQVk1mt002DVURZWdt6oT62lOW1YeOCX4k1Lbi0FdSkM5kDVB3VkJl0mRWUamabjM7W2KYFktonc
65u1dZvQaf/TBHN/87iT51rGSUhREu8fIzzPdIq1/iQC+dfsrlvbXA+kDDFrhKr1Sqe5FcmSNTPI
/4j2v+x9SXfcOLrlX6mTe+bjTKDPq1pwiEFDaLRke8NjyTIBkiBBAuD06/vSzuqSQmpH51v3xlVK
DQiAIIb73YGgQ3dK3f++gQ+2D5SzV/EUWDU/g+3fbh8trNns3kF33BtYbF10MDJa03n9z8HP+t7J
S8Z7QAPtYQvEYR/6M/Ci3rYXctWM0YiXV2X0qkMMMEcmcLnpUUbNn6cugR/7r+P4qarXB0OJu/lq
QQU8BRDf0dQgY2150HRg1age5wqpOygGnBjL9bMfLUweKG1r9AFC3N/dFylM0GVFgYqSy/DMbMUl
RAWX3c/L2kkXr/eIQ+Bh+4ULJ2AoWLIfjaMrOj2HPhL06B2AQji6hHuzkQdoI09hGx9sWG9aOloe
7H6wLalx4Vjrk35Sp+O4J/CxdzftZhh3p2hYH71gb9o7WmpRJ5xNX6NnY9I+DBfwq4ExdbzWQ0Fh
K5JT/ftgN8HsdxHlgIOUB1rv2wlZkYbyyreAuY5NQrtMLDdNXsC6+XIMLp35xCn/g4UQEKWNvXgV
DiKF7W1rUQUTzU5j+ofOvQOyNfF++PXN7+fhBzP9TRtHD2xpTOsuvJAxJAvw9CHIXTfmlOPih43g
ZutCSIoI4GNsJJR2yMcG6bRehYt7uwN3Ofl9Nz7ABmBZj9fIgSIXBkbHLhyWXBWSK0DdXHib7gxO
rImOSdxe6/8BSP22qaNJUDekkIWDLVBH/QX2jIZ3J+pCH03rN71ZB/QVcJxzFgq9NhHdrexasBq+
F/sRNuj9lqanTuknx26dh69ak6U/kMJdO5Q2e71fl/X8IgAkrk/KCN6LQCDAhXZtNVyHxRRS0N+2
NUyOC984tNXD+XIO4rVQ2CbjqqQG71SswPjpqIv/y3j+p9WjWR7VDQAUOGfE4mElMTjx8si3+V0I
7IjfnVokTrV2jMMrz9OTu/ZxPNMXqwnD6kBbHrAcZU3y9wuhGFAs6cB1feD+x2WuRRS6pQEO7MgC
zCJLZB0/ZSv80b7/po2jY0zQDfC/I9irVtpCldXP5YbAjsNJ2i/k8TTb/6N173WXjlB5v7C72tXo
kuveV/ShrS6W8vr368X7FQkS/jXaAsntP2Ot307Dxp68Ym6RqNR0N+6AELbilNXC+7MLWoDsCBl2
623q+JpYNYbTNkILsAZyM3/0rcNEtEqjQTffqNucVEuuy87bA8XbBo8e0tzXVRfAYglb4QQ6EtzS
dyGuwSGs6frteH7K6+bj/gG0ADIDC9ljKGEcjHLcfN3pYYIVRAsSLnqE2wZxFZ4wL/zp3fquZ2AV
RAFSTGCLcXQaE1DPiCnC9FueDSr9KlZbnClik9aH7hnbfRiXhxVV72S6IFL62++nygevMwb2VfNH
AxvYFvXyVYCwevAJeI44UIVvMGeQR252zvcTza29eddb+ARATIzIkHcod40qXjg3yKKFoHbaYDm+
wXL8ffTi1T57gBk9bGoed8H1fHui4Q/fiVcNH206JM+bmhG8dnMPc0M3i556ZNpCOpeE8I9RV6vl
SXgKAvu4t4ASUaRfTV2OzjiC5H5YeytCHcDGQo2Ji/BpPh9KppO++bvaA0jkVgyArjwIVMCOJpKa
3WZmRQ/Iku+rGWnv7PH3Y/hBb940cDRVysFyC2tGednIPh27c15G2QhdvbrFDpT+vq33qySwchym
YOWyegccs5SsIbJ5K7DAiPyxnS/V8DhUp+biB2vKmzaOikpL1HVBpdFGn/LDlA73dcpSJKVucb7+
ftoc+xe8dDT5fWDauF2CB+i9S5ScYM3YOkPwLOpikElZ2o24B+fIRw5KWM9hPEi7eISMtLZ3oaes
K+FC8BaP9tLlyQp78m03yno8GI1YvkPAuV/GkayGYdN0bevG/VIjSN5FoeU2d7qcJaT1RZGwBiVZ
mDLpgiTl1GueuJOC0XkVDPyctXCQGyA42c0wu8VbmfvCtePZEtO1bLnnxJSIcd76fSPgOm+6WZ6x
fA2p9+AXincWdRmzU47sISn2W7onEx8RxesOy1oYUVulLHa+1BLa4Nywcjf1TOm4d5FNlHQNx0GC
F8LOdKWsL7XIySYsEVVD+6m4c6fgB1lIs2nmfkRebVenPc2fLDlr5J7IIOZT06Q5gvzSIe/DeDRF
mOUT3Kes2e2uXDikNWkwuTibL6LHjalTciyu5FB4O1VPFChMoGFQEbO2rv0LtbBVfFdzoj/pxa2w
TDhUI8C710s2Uqd/ppNlFRstNSUJZD4uRI509GrIoj3U7ZAXsnNaEGfinjJxRpULLxSu4fic4mel
lfaDQla99KvV5G625CVz8mAz+0v/aEsLKa7Gzgu9gbAXV39HDDvV0IImpPCXMG0rbfHLeRCo+OYt
wmUOEDx4X7Tpg3S27SYJnaVAiGtU3lG42X8nrbJvmmZkw3YcKfJywwHIUwwrcXYoeCfiOkJEg8vZ
eFbTtoQGRY0qRLR7y/euQoqrJp05s52u+eYQWOnuu4LZCHNtwsZORMcms8Wz95Oe1nmUDEtNbztw
Qraw1cF5t3H0Zl6E3BdF6e/6qhXno2/yTcAaeqdHgSpODj2IP4MsNThJ3knsfMbjgEhxJ+QJeu/u
6tyd0kJ3bRYIlDB+SoQz2DpacOnWUYTtf2yaSzPlLkp2fj5j1pbNQbe52qm5ZXCKgMaejIW6irqw
/mQqmCRAA97hKriUQWY3ZUNiC7ZLMrECdymurMqz0nFpUPEtSniIVOUEQwQYO14L3MCuJlfmSWAs
feMXBo6qrjAHwHn2jhdEQang+dXB4VabTJaEwl63tkHCzKz57WCW5Uw4jBz8MpRdFjaLsbLab4It
6RprV6LgvO8X+TDzGQ61CxC7JHKq/NCUtaeSfKgHyJE1TKh90Q3fOCPVV+pyfYbkLZT869xKojDH
OhlNzcaZ2Cdq+2znzXW1ZLjNa4idCHLepYjcJYW0q4IlpmiLm7pHlTLjiE1x75Qn2k0xy2/5zGgq
oftOOQ1EbOpBfsJcA8tWgari5WblEkczoiVd+6FgY+FlrV2F6tolM+IpiTWGOwFR43ll+V0SRoUH
WU6vsqEcxw1zEdhbEFqm5UhZ7DFKd/DaQGKLQnpA7NoSTny+DWOhTd734ty4LkhFKH8keePIs2Hi
LK5s/DMF1pwZuM7hRkfk9KXuCBli18N8DaXnPs6kblM1CJEWPbKGKa1C2CHh+lD3UOmH2vIOwlPl
p6aMoAaUxM8iPdp74YZ8X+YMmqUioN/ZovC7PYIeNdLEy3M12KCJ2Yx+BhMLK5OjqAQlVIZO6tbR
wyRG9zAgNbCOjUvEdV01wyUjCN7OldwVVgA7piji5pnCp+a8chmsFIf5ezvN+qapR72xe9qMSefz
/kmFcKZnNbVwd+QqupV58N21h3JTyrLdUSp1hsN5lbTaKVLH5IhJHXW0aRXFmWZS9KoUpPxe9qX1
VKEoAi0NWfiVoMK9cSgIR8ql6FZoBQL53j5q35uidgMd21E1yXhcev7FR47vecnt8s6LtPCS0W35
M/HA/IM5UlFh/Zb+PWjG1m4gFjyUHSkeeWMwRKNFuXOhx2V+XnRZktgMNT8LZ20nRin2nVYLJFql
acqnVudmS6fevbYi0o5xH3TWobI766vT9vm1O41F4nqWu7d4qzdTVNhbWF3RM0JrgVNVGxXfnKpu
z5q6e9aqbOLOh2F770SIQ6/H2CEVLzY1IQYW3SAjH5baGm+lBEXHKVqyxch5Oxj9sXPBIFrmPGJp
DzZV4ukquPY7hD+kjhIwyUO0UZsweMsiQM1Yce5Mw4VdzdEzEt1NwlWBpjl9ajr4eyirYSxua3fw
06Yfw2InQHogifFp8U30YfOJsB5RLqUVTNtSt7xO4JhoKMLnltns577HZtcNeRUDRi0x2aMfdmEA
5y+zDra2L5bL3Kn8FPYM9GLNS7lHYLx4aJCuhlfOrcNp20p7WK4DNswgAgpFqidv8nu6o1xU1p7C
5G3HLGQClo74TqfSGhOmw7pJGqwMLPFYVC+I8MY5TxpbP1QdwWTRSHKK7aYzzxUfFFYSFrJtPubY
8vzKRmKLw5Y9nMqLhJLVboDJMbbsoExCE2BvyTvsm75zT60F8Tlzm2+0YUM2hAVMjIyf/5BV09Hd
OIm5SEWtsRrP0FCBI1eK4qXitrURdm8Sl/TuN/iuyINjLVGslQBYHtDaTgLYS134BfNvKjWHZuu2
xu4TWIrA2calzOAtjyaGQoWlZEzIvCDdyys3AEW/RQUf49AYd1t60t0hiju/cpaAJEwQnHdb6Bkd
bcFqBU//MCCqPqHNrII4mJlrJaNNlgzS6+BMTsjaNfiHb+0c62u8sJx9CuhocBpg0XIIrC78SicY
w+gQ8x3SeShsPHVjFx3WsrBXP/rJJp/5nJPPhGu9rdnUnFVycb/mXmWAyvnLAdD7kJplsi5lmYtH
K280Wq1rK0yG2auyzgpliv0Yk7Keib6tlP21YVM9JBb3p7vZ9Uax14433LPeEB37JvhWNErAwYE5
DKctnnt56nXiizRDkIYLCbZspiytbHf4PHHuPYdDB7fSYG7AyMEspJGYLiNjO2McGEkvSwi+cT6M
Ag1bbi3EudU2zr1fGTeDUq3e2vbkn1sD+SZMWX8VhRNkAR581tmswiHQmc7LSU1xXSiWBbl2zkXQ
1l9d3hT7gZZLMg+l/WgffBkNu6IOkSObi/xspMScz0hmib3G7tJo4fm5HXYiiCNMJ+DnTKbTEsKb
B9d7doE/RG4D7cDKGx5T6PYS2As2Cz7IM8sv6o3NsdT4dWTuFunRKNF6IFMMYofJpjxyoFLqhwds
dAtYfvkcfip0EUUxGeziyS/1cg58GlEEjSAzloPKmGrTN97UpK5pepiuCRdHvckCeOeX9tPgBMpk
ii7OdDY1XU+SsMOpKaG+mC9shrDjcAiHxJ6C6dAbT36ti+K6xCJtbwrSBAnNJfSgAZmxlg2DmzT2
or+7vK7uh4HVD1JzPiRVtcGMHnYSp8jtgpOaHwN905dEB96FUxdgzNuyR86LA5OSZDWAicMa7BDw
DUVi6GgfaG7lO6bEnLhdOLRJK8wAmxEHK37ZYRNnixM6saPmPFF6rM5l51ifxeSahMAJKSlHHJFD
gv+Q1qsRIhElLJ/8NlhuIbiLdk5QapZ2Y1lceBNW1slj1iFkdh6X7dxv6NBiy51F4J+3oTekyl6n
ielQgZkGx7r23dKc5bpaEqwt09Mwl/MZjQz7DPf96mVgFc+g0XcuGEQDNyHrkXmcR5IeXMb5JvTY
cD9MWq85axI8M5wMctygKv7FcsYJ67PpvwR2C0CXlxNuG8jZdmKbCrDGJhkFX6ulJBdtXyARTtLl
qY9CaMwDbOBJXRDTxS0SzHY+UPWttMtqMxKlX9qQyPOp7smEHcogOpJqtV5ZJvXsN6PKN2rGZcSZ
A/vbGCzTpalhPhCvQaZhmnvSQlWcK7XDq0H32vOKzza481MCGp29V6sho8GdNKsGX+0sbHcH6nAy
IrGue24A1aWB1UI3A/NU66rIwWhLyUzmz0ORk5cmWgRNpFyeutK7njt3dS0OnTGtRM4xRQwtEfgC
h0v3wtIT1N7eHWgXS4jOt3bCfHvKIN0wTSbqujzvl2r6AcrfakFYIngonimW3AYWUViyHWiMCxQt
H3Jkf32CyUHuJAZE7T0K5Hx9nuyR1QW91o0T7drKo6C95a26NICULjpveXDawVyM6x2JzHwbTVF1
MGEHykzAoy8MtSCsReCQRVEvzoLeZmdua9dZQBt5YyYc0wpbkC9l436BV1h7BhZsEQdW3XzilNSX
WBnlPprbfj/n7UKToiLke6sNsqs7a9njHXM/tZwg0YGHE4ztudgbZ7UIhvzGIzd08mBqTvGaZVZV
8jEzwouScYm2OB3h9tIbTLFkfdgHaC+tKK4Vbo0S/DtwVHSQb2FGR4d0HLTcMeSp/giCbnwWcLbC
PA3trtqI3JIiYVWHMwR4IcMSLwuoi6Iovfu8dRadzAgAhggmb+xmF+Co8RCMs3SfDWlnL86tCFAY
pFrh/UI55j3B2cs95xGvMn9xGp6GFJknboxKSj7EZW9ViD2RdlRce4XfTHeW45c1zphL34fQEoHf
dxFKLG9XVd+5zYigM7gX6hSYi1tuunFmWafaoK5T3vfSyULu4/7eNNK5qXWB5OTtrLwfhvmOSKsS
R8wlLeypRpJsJWHkfopJ+SEUBFYGBY0GFpnHmvARKFAbTqufBkkCZLw3mzyV555MOh4vWY1gCev+
9wDXijceYUGAe1EICIHVQT92VGeTUSRoWDggi7vf4Sjd4HDw+wY+QNDeNLB+gFd1ryi33ZqU6FLg
4DTn4lKK/2/a3d9uJUT6M4StqPS/d6Qsh1axDkdPrP4X5XDddTeBc4px9AHuiL9O4Y+KGhABreBt
TxSZRdHh8PAzlgZSE7C28IY0T86Nu59QDF/9sedH0abFCcDzgyEEjOqjogd4HtktR6Ua1AaaQXRA
VG1Pb+HWeG2iHu9vfoKk+b5/P1PK10hoH9rPY5szWxmDeQ8tVzvg1DtBVCjvHP29YmUSuacG8/28
I6u9JmYdTogUXOy3g5nTSjrFmrkznllX3a1KGMxP7CtvOyFpTWzG81M0v/eDiAZX0l0I20nIMtbv
v5qHOnQLFlrwHAKsAiet0v3Mw/AK8o/5xIT/YBgxQ5DG5wBot52fdb5XDWF2gmWw4P7n6iqz6nrv
FyC3WATXlFZfeNw65Xn1ngAKO8ZXDR69Ybml7HbI0eAvHze9A7qx0yclwR+UaNZ2wG6BHTfYpscE
l6ouRm/isCFb29F3OILDVXBJ2A7Xht1JuunHw/if1o6qyT3z3cHNC1zztgWSn5e9s4NynKSrtqNP
VqeMCkZY0f5UpMmH7YIojJxgwP3u8cR0CQuLYDXpBIUxBev9qQ4hNWTATuco9Rdy//uF64NaPUYV
fCFU3VbP7GOPTttxtY3IT9g0GRSExK2+rpF35aNpuKEWX4Yt/FBPVGg+nDCvmjwqOFQ68nNcRaDP
a2r1jLVZnU1zQ7Z1Uzu3U6TrDGYh86HBye+cu6VKT3R5fXRv9xwwzVaxKIxg4QF2vJBWHsmdgcAN
ML9ciQKeHYtkraFSGB7Il7/snf7refpfxUt7/esPq3/9N75+buXc84Lpoy//dcmf+1a1P/R/r7/2
f37s7S/960q+NHe6f3nRl9/k8U+++UX8/b/aT7/pb2++yBrN9XxjXvr59kWZWv9sBJ90/cn/12/+
4+XnX7mf5cs//3huTaPXv1ZAN/nHX9/af//nHyDMvxr59e//9c3DN4Hfu/xW83c//vJN6X/+4f8J
+iKWXgIXAQ/cv1VoNb6s37Ec90+4GrhwDlsnJMTmKK81ba/ZP/9wgz9RhLZh5QDFBRjM6wqgWrN+
y7H/XGupMHxHGjH+wcnl3/1+84T+88T+gRvEdQukS/3zD1xY30wR7EOQHwWrgM7D/wKwPpqixLF0
YSqwHtVkBzuKi3rGu9Yv09xG+MujN+Ljwa04BC6aVZPzo2CskS8IjTaYRK3pyru6h/XEGZhkSCDO
I+UmQzAG/d4rYa2+4+Ces5jmHIk4rHNbdR6N+ZD1QwXbpNktELYeDo19HilajVuhJyUzGQDUS4WU
nG1lgBvjQyG6hxxoKcXZt2m6Xbf0rZM6kwEsq3zWf7b82hHzKv7pWEYggKi+k3EKYXjuTRELUxTe
hPpe4ip4BQy4l2nPgobtDTQZ03ZSLspli14U6hPdgszscgbD4crGjT3LcWiTjwvp+icvmgRA+XYM
H1SASs49iMXAXGxIYq8st+9TKRXZQCv5FIzGclIg1yFqM1RJDqcKraW6XKaqyb+WSxQmAUjNcTDW
i0Enp2VMLSATYmtyQ+CMLL3ByZoCqo2hs1dkMfesyd94Rte4nqnBMkk3LYA8fau0FuQLhF75xeqD
GjG/4dJKN5t6XnU3s+Dmh+wq53YcZgCMbYCL/YyaTnuO24GYv3SoBVz7Qw4H/ERhUHDHxn3M3k6z
7xXXpKKTs3WVkx8swOZeXAcVSOfcIkaet7Y1O3lMYJmT38jQdYZN1OnIe5IQZbHNiIfpnk8BjnJY
1lVVbgN/nsxlFLUjOXRwpRiS1UNCZP2sRb4t+dTN27xzcrgnSYcJGc8krzZ08is/roCQRrEdDNL6
RPBFeNP1eWl/5iaonRcUunrUQyvcL5qLehI2Li4DTF7h/edaOeWx7VRawKN9qQP/HrN8yPetcpYK
dcGoLeWCFJuysvfSnrj7HEZ51BWJNUPjldlGC/ZYRrZ8cJSa1G1kzza/Fn2QmxcY9pQ6BJWR9Us8
9EPbDNtiXhgQ17im/TACP+qI36JW4BWXZnHzqAfkz60+mxuXllnVKtUiKxOVzD1unKpGVM/A+jOR
143aT6rv9EUpB69LcCYv64QqZsFwkyytGgFKTW73JaSLiLaa1FHdpcy24aacOz1xMhgnBF4ccONQ
VNykV+KTXdC6nZiNAgNfQgBYigdOPFdViwArEfLnqAJosreE1aoz49eh3FKoGUJ0umdzgfHvlxt7
ZFXeI/2PrB9xznP+iF8Yl23V+qz71nm0dM64I7k8k1aIK3QM6LstrxaPjwop4ksebkJNymVXOhHY
mUFXef4z7K7xJjjFIM4YsXh0WbVza8F/aBlFvhGhoepK8ZDLJHeacPjhkWlqs2kQQx4bm5VYYZLc
QiaaM8QQdHPk0m/mEfNIm+3IUFWTKwY18rD4bEjRO8V1wSpXA88TAiBU6plZ1XORND6AJYvGedAX
hXtFMUALnRIPIbCenXYBAjbsO8gWXMBQ+7lmAGosS/L5rCpa/Jwv67m+Rq0ozL+ZBpNnTDva1NUu
bMNlH5lozIpOmemH3Tkwu88XGveayI1o5UVeu0JVW+LDFSkWJcsxE/FAVGwFTqFjaZW2OAOxhQ/b
BahrmExl2ADn7gAPLjcjgnK7ZFYFWdk1KNXK1Ooan58XuUtj2/p5o8LVuinvizYMOnjJFUP4OOdF
1156RhKaLIiOMnujadUndV1X9Q+rCUmZwDxNBhfSCbv6R0dFrr4W4cBhkLt0cBXCT88ZqWqfX9tT
L+4qVjz0FmrtlRUE22GAKCHFTRIl9Lqa63pTjSOfzoCnePAPK1BW2mFKXhTwMX8B1DHCoB0hLvqK
VlZFP43at5zr0uAcQ+LB8ICndYssiNuGeQW5xGcfp1gUFSRgDu+tRDQ2VTzWM3dZiiw+1N/cXkro
XX0t2VUBDw2YWkP0z2CB7gMVXpTlAu6JrBdm6aXKmkj3Q4JRqchFgKoOaJzTTL2LiggCIFHr+ryG
7aGH0xSYZJDSqTrc8zooJpO6VJv9VDtyY0s/0oehMr15WlT35JjQRNdOHfblwQRF+LWx9BA9NKIc
h2tHAxB/hHRvelG+Ow+Zr5Uss1L50keJCavIV4rtyk9MD6DeA76yN3kDNX8wCntrL81jxNjMun3n
AdS4dUYzy0OECjaeZelW/hl4FaNCJbAsgZ6i3h+ek6odl88ekQ2iFQaPLXEnQRi5zBmJxE3frXyB
rgWqjfcAi9Z1RVBEzWrBqjYTYU1DlJEQnFLcWF6LErxYhqZHEdJg7Y2Reh0FG4vrvt6aAbvqDqV2
AJUdLjaJU9BZbRjEFyEAKyiLvmC9mMWeziZI6q4HThKXGPUxAbDZFp8De+ybrT3UPY4hVQizhjOZ
s/aStTkCUybC6itjEcJTFO4AzLtalJuwrYmN3aNB0foahZIxx11UVJEH3LvyoMDxJg/FwKGdRUqL
COgk2DTll0LiA86xDRBKJF0Fmuil3zm8PK/zsEdY28hLsyGQ5hV4IT0ZXcmOUbgruBYOJTGyyhhu
TrCZIL+O8f//XP3H6nP0X/8+vr47Vqet4A1//tb84/ZFmqeaP78+ZK+/++uMbYXkT5iEwBLAhlMB
ApNXffFfh+zI/RPIAFyVgEish/AV0vnrkO3QP6H7oeBRrbFXCDXC0fjfh+zoTx8o3WqHiTM70Dr3
7xyyj26eiKiDiA3e5XDVhwof1MAjRATuXjhKlG6bsSJHspX9s+jdLvzOmxUwH6uU8FWwF/6lcCuU
g3osFgdLdsUGK/mItSgyHFUkJ1ysODJqtrNXo/rXpeD1JeDoCvDz4+H6DeK1YyNE+Bj1qnzVG+1X
EtEUcoPUkMQKh4e6kFm3gD+UT9OJa+mJ9qIj0rxnIKONOrTn0V2un0RxNvApRg0LRKXf9+wnBPSf
C/CvkXcDyIUAooDzeowxdAZrHZdoKjDxr9S2/glV0xRJNivHdnfKze3thf/f7ZFoRRAhCzh+0kPh
cAWXY5lNiJZsNr8QoupvWgv+1Qw0foAPAzjX/LzUvUK+wnC1GUA4XBaF/Q6r5y2sOrYonZzADld+
59vRA9Ubumq8PvZK/j5is1YetooxWuDWisJCPXepNRnwEtt9w+ZEuggPRE38xBN7S8Reu/a2zSM0
ara8CEw/u8uCIvM2cqMui5u5PB/i52jbZBSchZu15rI55RK7voNv+wqnclAqHZBpwdw9ziBqQrwG
3PO6DKxXfY7QSfMlkKX61Hte83Kij+/HFcqGVbuGbETvvbN9p/jIIV7vs9VtxIpHlPPi/sJPVktV
Z1selkwhWr48g+v99kTT6yM76uaaFA4arA3b5HcRInQSbouHrTJ/G31eEyf1Gd2Wu9Up7ZS03H/f
FLAF4PdAuVd7oKPZ0xVkCevRaHDFmjSU89ea8RP42gcD+aaJo8kC7Tp4NIg5yIYuqjJnUHeDh3iU
gQ0PDcsfnFx6GbwDvp8YxLfFo3WOIpQAtoC+t2JqWKzQ81evnwtD7SlHyF42bNi1dyGvpnOUr5+X
JEhgvgS/k1OT88iO51eL4A9jgaa4OYAi/bZFFZUWYg+MwWPzNj4E7AhQ4pdV1m5XxSr0j6jSgk/f
x2XMr8r2wi+TUyLSnwzso6kDC0mAUcjoguvecfRfaXkls5bWIEouv4Evb+afCdheZ3QD9QfZqy80
i75GibiorgEbp6vnEsvMrrn8e9Lwn4Px5oMcPXUCd2AtbHwQ5KqCvMLi2vAs9OsTS9EH8/dNM+ss
ePWUGXDbxV372/X1NdTViIaALVF8Yi69X+/wNkK5s2qCMabHrtuywdvDvM5kkQNU2kvdedu+8G21
r+5Bf4BnRzzegTVwHp14dT5Y77AKYD5hrcMWcuw42c9z386jxhyuNmDwxn54O4Y3v+/cR30LVscT
vKR4Fsd1rh51UNxAR4MLcpgqkC1sWAh4Ea5fp44UzsdNrbVClFZx0Fs35lcPi3hTwKJqNhnVSf51
zRnrzrpPebomutVIunASxAihBraj97/v40fjCNuHfzf80zP7VcPLaLPcwt0v89ldKfNdxC6nZTjx
sI4qQr+mfAgnQZRDASZDSvC2eyaHuqubwZxb1VDehfeU72nS/izQ1PCA2P39PsFEGCJdtEzeKXUL
u8n7aaqgzvFw25u3Hi51uGf/T6b+62aO3mNgf1JOAZpZ1c7+md57F78EGVMyPeC2t8rwx90pGf77
I5ofhaiswTIGx8J36l0D8MXXFFYPVIGpt4iUgRVvun0xHvIBUkpAH5Z94iDlfrSWRFCJYuXGlv8u
y8ZFbHtrrdOzRKQWjS9VsrjJtC83WDPLBIhuNm/gOAXOxjmLw50+gNy2Bav0pPrrrXb+10R6/UHW
HfXVdEUsbW5bYv0gsFKu03LDt6uBo707mfXx0TijTgF7HnAsQJY/2rJYFcFPS/omay64ij0ke1yL
DGWF6/48vCg4LEXtlOy4E7tP1rXZBenfn8Ovmz+aXG0/TBXyD01WiRDc4CHtcxKXyynB1wc3DB/R
lf/p5tGbCTs+FDiBTv58M4sinki8FtgRW5ZC72Lv2MupCfzBdfJtk+tke/UMCyDBYdmiSXahITt2
8NaAF02zOvbOYHeIBPHTrrcfTuBX3VyXwVdt8h4aDPDRMZwzzAApHGAUXNLAJVjLidEcT19PHyA/
WlpfD+265r9qEwwxMNgI2pQMKhOUD4Zx87/Z+5L2SnEt21/E/RCIbkp3evu4j4gJn8Nhix4kQDS/
vhbOW5U2x8/crJq+UU4irSMhbW3tvZpyWLmjvpqYbQCdRKD7BfunRS4HRHzbNarVBQYKuYJsklFf
ySO+/F4fh1icua6vUyESGzjPoNzNfVjtVRobckvdZtddO1VYIH8Kvt/+X+7Lj4MuLkQNaniWAgrD
fNDn2/Am+TVbbQyPzFNdqKqsiR+tDWgvXvUAZoIsYs0LiTyGHCVaVrsJc+Q79V4gjqOA/f0UtfkI
LxPSD1NcRhg9k06O2t88xfRP/SfbgmeJeGYe+Q/7WveGq/3sSaduy03zBDqcv7bGl3UMNGL/3joX
YkyJAU5XNM94IK4ewUwZlKGE3mqFuk/Zyp28sk/tRZxRWTMArY/vKUXn68rRUXv/+/X86rh9nM78
Cz4cN/T766QEhD4olTA38ZgYwXEQT98P8mUm83GURSBpu1GHwDkWLfpVipO8nyXAyGZojw12SXW3
ti2/XDYAycDNRB0QD+7PkyponmQtxR7p6je7Lbwhr1eWbW2ExbJFnaaLmDsQrWb3o/Yqph8rK/bl
d/kwhcWK5ZJ0it5E82tTeQE3SNzPSjQsAAMM6ojOm3Q8seqv9NWLE6iRvxduEXzt3EjRMcKosw10
LL16pwXiGvJfMxoveRUoVCgoyPC75r7/I26zcK1Usbaui8AcG0OljzW+nDpVCmhjQHxD12MlNq8N
sgjNuY1XEJgOwDw4qmukJvr/m+8/39oIizisliMvYjT1gzh9Vh3uUW1NBnllBG0ReJvcthQ9whwi
NfKZ0XqO8vi/mAMecCDwQyUXZdTPh6gC7HTSbaULzEy4CTm0qlyJ5V/u8Q8jLLI1tQOZL7MwQqSe
UI12BQrPWbF2kr5cKcgQWHMZBU/exZaqNGbA1INJXMSzXiQ8HVCqCSjgX8ItoY3tnNfQsvP+ubii
Poy42F+xIYzaHPBuc2jimuwuio8JENJyVyo2WpW777/T/Pu/G22x1wa70oYMjI+g1o7deCpy55Sg
M9Wl3CNxtXJ0vnxyQ6r1v1fTXOy7iKWFAs65DLpsn59jxKTYt67a0a96b7zGJYXnTAtFboI29f9q
u/w99GJDmgkZWAR/6iDLtzEwDmW+d+CP9P1qfpXR4LUNf4m5PHIp5qCoVqJYnSGD6DTrbbM9hQXy
bBYIBxA/99Ze3Qvhove32afxFodgggX3FMUYb9wTVL4BjdroeyQwENdbe0O8l5UWW+XTWIt70Ymb
UU9ajNV7SbZFwubXnuMr29lHbNhSf36dpX4BIey5xKjf4DUDKR4okxAUOdMgulqTjP5qO336RfPh
/ZB+QJuATBbBL1Jaj95oApXFcr7lgtZy9ZMApREr39wp5/jh++/8RezB+xQoSQqbFYjcLJaiKSiA
qCJpA82pHoRKd+jhgDntrJnSf7WfPg20mGGF9S7qLm6x5vamuHWyGdfuWYF214Nc9AOGV5Ar+7/N
bZE7GFWSWazHkBHkZIlzY4HOo0Nn+/tRVme2SBYqKOdwrcUwEKbY1Wfdx4v0pMHmut9ND+NhrRz+
xV4x4IQCvWa82tC8VRcnpVPGfGKsH+aVvIk2euwmQeHJvROYbnMUj/MRTULWrEWEOa58OjXQkaUA
9YH5MPsdLC8QqwWZpchFH4CgGStuXo0yBrO0EEHeVvrOjrQ6KCN7+uk0aXxdU034UQPiBzgsVrKm
qjbvy8WPQVYLDKiKzq0KvsLnA1Nx8DVBT+3Raxz8Uned3/G147XBFFiDV/76x7pjCFCIhB9HXNxm
ttCbuLIwImg9L9q73UEXxrc6wuG6bePF1TmHXQLdT9AI5kr1Ynp1PlQGuIpwD6Zd5+q61HyosoNi
5gCWXvFgEkNQcrq2ly+iAT7xDNadTZhQFVh2OSZBnL4q+z5osszPspc61UDRvv/+wHwxt0+DLPbv
YE+dphQdPl2v/1In5yib4TBBCsTlunh1NA6Jyc7afj/oRXaA4AZRYryCQHmCKs0iO5CtbcZ6JdFk
mMZZ58rc5CDSaYwfYiO5VhS+dlou0i2Uq7GMBFLIDuzA3htKHyJ6UdBRGYd4PqWzemYWNCf5hGMK
Bg9sp0/J9SqV4YuP92nERRxCnq3GUMOZR1S9yW9c/gAF4QiKnQMuj/FObNCcWysDGMZXE0VJeW5d
Y8OikfP5JHa6KMnY5gACOjqY1Uop+9LNcoW4UWnJZldJCiu+ZnKYD0Zl17staPbgX0L7Rk6q+hS1
UnoCl0OJQBHPdELVqNubGrzok1pV+tZueoSSHmjP8TDMTug+H+QYFpKwMJ6BxRAQqeP9UGT9tdaI
0fSnvB8aHxor06+4KIttaynWD0uh40MZ9w6MqiTggi5Lc9PPFMKFyyJabadoMmF7MEXnroataBxz
vnX4+JIZHBT3xhT1fVyCeeryJk528MwpPGL3EBsp0D/fw6UIUgWZUds+kgv5O07HuoJ8Smm4TWUB
7Yywbf8xlRQEW8iWdD/yrgWxV62KMdSN0nzLTSuPXKssxsNUjP3RLgWLj1gdowr6IofcAPAyceTK
ksABi9hJd+pHW57bFCo7iSQODwebsTeo4dVA/ellcR4iW7yZbYoMXIvjg1lwNZBxj4w4MsoyCeuB
Fe31CHAb8RoHnPOB9NPPCsorDKvTVGcC0g8kXTK+a2quhDUIyw+2IlsewJ1Ivy8g6GNscRv1LITG
QX4FsURcsbo9na04c9SNYtX2RtF5FVrQIYeb6CBZ40JhDqwQm/Zp5BXIrnLTawZtuIZVtcnAJmWG
H4MAB+R8TX+bLZDSVU491WrvW1MJkrI+s1TToSOdG/mRlWn6rLG00gNTiaEw0nOm3TZTkm20SBu3
EwC3Vw6671sGgvtV1yv9nwkIYoDlJvOqTWrEHb0wlAfZNJT44IrXAh0RYT8LyMW03mQkqhkYVaFT
tyVx/GLlVP/ZsNw2fdNO0Knpu1k5D5jH9KATvXoUWpJsKjpoNeCVCb5YrRQaeL/wywltaFfknmij
WYBoNHhYgAfg9pC/qiEdQwk+Had1THZ93OcgPWuUH0WWF7d81PtjIwCMgkSAOVIYUujgfKlN88zU
rLjWuWpdUWiZ+M3oFPjrURc9FY4iw4JKmIjkCbS1SKRbR1YpEAOiRL6ZUTd4qjNWgEy36KvXnTK9
RgBPdK6aKgIq+NRRfo8dlbrLc6O+NQCXEeCIq8qvVsvr38ZEVLickMg6VLoSbTq40G/SnuVPVc34
Nme58aSCwyDdRs9fuUHUzusTjocn5yO0iqZaeY1y7ryVDCI1AM4bbs0BMgeMEU4RkqM/ZCTxcULL
0xtboFR3VNO5P0JtB7V/0yh3ZWPwbWsDE1ykhRl2SVWjkFajJDmONfG7PtOeiwENl6LS1StV2iWc
EuqE7KqKWK9qoSSaVzgUpiK438HNH8thB4zmdCVxOx6RZWn7Keug0YM0TABkUQDl6HS2OBUIhj9i
BepUpKmjjWRVDR8VXl7XSqVB+c5R4w20W8R2gHbMmQvI7FRCMyAZSXIgh6zsNbLUfA/Yg35Tj7y3
NxCL4YdJjUyohxA0hsDvO0GWKaFekaI44XdKGyWBNEZGAorK71sTi+gV/zay/XxsOzi6SELuxQjh
JZdwI36FtQd7EKOYEFkdu3kcp0o7oJkLCTCo3hpNoEWIb650rGFvyTQiQQ8lnWHblSM9ydKwhEdU
0TWeYNUEU15hv+ZqbEQ+FDf7FuJqlryNhFLeOiXyP4F98RuA3hH6w3UVh1EPia4QcO/WA/qUuaOJ
l3CUNLZrSE0vfSoa66pS4Lc9OpAyKqekCCXgtgzCbuRPlTD4p+d2fpXrcnpzGggv4GxSBcTedPjl
VHW6V1ugTY2Oo51g13LHNWSltYSTCVhHaTDYDYEkbK/xZxsYX3CyHWXOlZWxDUqod7JAUBBEXKhN
2UFLuhSUAcKebEOB/LNGIJ6BUA0x0aL2YwS+AHpkIHGq+ghBl07CCA71Iu2PYpPpthKkemY1AQ4b
cB+eH7AvEgejCGjLWczGCRdau22GCkpOwNFWnpPa2mPiOGBKsL4jEDNQDdc09fEtSWl/w2M4IEP3
QSRu2ROI8UingLhErnkcEPfAhJslKtSQnCnNCFJKcKYG/Tzr3CzO68CB0a5n1zP2XmsHt4Ke003S
GNqewYppL3On8xNod5wqsHI8VeB5pMWekLZPI/g+GddQXxub8lmT6aaAypRr6Ph35iirQ88L3Nws
nu4yLHuYlhTECbtmPyH/k22A5JxOLQ7BtoGe6L02Figr9loe3xVWD/WDqJZHJYHanYRQVuzKdOpf
GR/bjRWXxeAyI8pjd5xGdhMD8ulLh1MnTFsRgcaBQOPXPTFu6qiTfgo8635qtGZf9Um9qeu2sRBr
qzHxYLYk7qpZB6bhBGJy3WTvMkXc1hru1cyp4juDlfYuEQSwLJKVZxMhdQu1J2fDokY/GTQzrmOS
0JBYk4at2VbbeEz5fnSoGUJyqt1VXOMBMFCmOyj5oUzGAxyPnrkNi24wjB7Q1INYiiKaxxRL4Bp1
J26YnSqQb7PQjgJcx5XQhYKg1R8ofxA/LeGnjbMPUbZ8V3IynjOFUcjYoJ8qu9tholtZ/QGTQ3q8
A/qvolBAtPQ+9a08qU6Af1o+g9aJr6qO2NmxYZ0V3umBoRAGtgUWTgdhyBcFFCdSRlJID6n4MUOc
hkYNw3vQJJnpkl7HFrMbDr5kXqkVJAqSKUg6BxyvJLeg1goeBRQvSAvIPMti41BqOXgFWZvBFIOz
5qzDrgpyphAHfEhgTreHrt3gi0qChkb6kV1VkTrL/FujeQsFp0xiFdJm9AaIbnjggOU3HSlhXtrV
CqTUZBL5xEj47w4CUc8TLWI1YKhJbdRMwMB3bMgDw0W3a6ay1zai6M07waTAQywR5iOEMqBsoJnM
AqmjGzZQjhwPavnD6FXoKY7GsINkS+OLFqhrBcQ631B576sc4SRJVPkE4Q8kBTmrDlLB8wAyjDy6
s7Kq+xG3tkAX2InQ1IM7VwfBi4JeQdOrhmW6Lp9KOo00yEfKzk5RQJPObMWtRSTeHKQf7Bt8KEjD
sQEiFtCcUCoWyjKhVQjuGe9cI4dgap/W5cv3j58vUnQDcl0AfaizecASHwQFKEevhxQvA6eBvgz0
LuUa1nh+P333Hp/f6x+eO2rLwQeI8DrWYJO1FxBPA/v9fkItZNiC6eY845ojoN8C9rmD0EbmTT//
8Rw/Pc/nNfjwA2ogyEsGJmEQq3e0uu/61+///vx6+m6Ci2fOkBU6NHXx90unUTdmUf7R8g5cNBVm
sVlfrtU35kfwd8MtHnN12msWVJTwEu/9SLgmzNrnl1xebubK8jrcYOFC9ld542PFYVHeiJMJrKEa
FYeJuB0I4rHXbEzu8s2McmggIuXhoL/rhIfKTv+5ppugffFA/1TxWDzQjarWa3uueKgbupnfr9qD
Rl399xxkCrcOOt+YS+qnKnz+qw79bpm0iX8p9wj2/xi+O9df4Hw9t07R4FnWujJp8Clj+DUN7/60
xZ80WWPkf7WfPo6wWG+LDirUIFUQ4kZ417JzxvadhBynvlL4uERfvU8FQgpUh7Wj877wHw+GkwrK
G0ylPLaAWRd7ss1bD2ZhZ/Xn4EGQtgv1K2ODbAvocqgePRk7ncLTsluriMwh4POWhhE73ORRf4F9
9TtP5eMJzTkrWOxYKir8Yme+zj3cZFdede9gWShisZXCrDYv4TcDLnuDQOxGlTJgwHiX3vf7LkBR
xEvvoOsLEgQNUW/yxl8JfsYLBMG7n3BzgiSIIoP0pEN8wl4LkZdHGvPHB4AcOJTqL0pQYFFDnHfM
yTtGZI6MxcnCT9HCMmDhqhHEV6MBnQ1H6Xf6x5K+kILkWeZ6T9Ducxw3Y+57h8qL7qIX4+E/8Gf9
Yjwyo+rREYOmC3YaPsaHbZaDGx1njQPi7XV+D8tSoKPEQd3NvIXy15pD6mWpC4VRVQOrenYguejJ
GlOqO62e68E0EQ9U3mZqA0sWazv2q2FQDEXhcPbJgt745zkllQq1YlroODrRBvzV38UrgUbaTsdp
IUF1XeIZ/qrdfn/RXHbCdEgeQJTJAFISqOglv4UbIKhOEafv+0TzdJ9sxdbYmGF7Wuu6fTFBG6BM
VdMAw4ZD1+KjxRCFS6oIMpE60e6gixzoQ3Qc8zVfxstYhxIorhgTnvHGpbIQpLpiHtUJDQg+10h+
xPDZGeIbs1yJdZd5DsaBNASiiw47yyXpguYpaIp9QVEaLw9W1fyKK3MFjDyvyOeYApcEis0HCxrU
5ZdO7fHYx4qTthDW1F/j4ob2d8Ath7S6s3vD1+W10eUrlglfLZ6NyjVip2VdNmJrJe+cMdEpyl0j
9Kpjl/YOmPM2zCgc9/utd7kdMDkbjnPYfLM2xmI7OJkGFFup0UAReI60eKtmwOqayu6fDwNyIax9
ZkOwC2R818WD7HqLBrPWqapDPTWXftSe//Eo0DYD1lnXHUxrGQBBF9cgU41R8OrFs/lnDqYrCOHB
Px8FFEvwFFCLQ9RbNGqiTDZ2pDo0kM6LMsT7pEfvX0/fvh/li41toXVhQW4EVE5tyVeIINuRl1ZE
g5mPbvYoV1l4Kvzzrw9OHUHG+m5YsTw9UHooyJQkRhDZkJnXrlRIjNeQ43ifyv/n80InB+fl/03o
PVWienmpPrJ43/+Pf9N41X+BogsDWSQIc/RyUPn7Hx4vsf5F1NlgHlREVccn+h8ar278C2UmHV1Q
aBwhIFHsnH/TeDX1X7g88Adxfc3NRNAm/ptsfP4rov0lX/S1Vs4SukgAZbfQPEPb2cJgEO35fBf2
6pCqTFd/zz6Ypke2kMw3z2QDHdgNg7+I/2Fp/j38R1bu8hL8azgbPTRot4GktoS3Fnqegf05/bau
Z8zwnE1ou3es/mGtg7Xs3yOw2tCGAx8RzFUdKfniCCekUyH1kfye2SWTT1y0PhX06d4tum7Kk/Vn
ZWqLPPh9PHxJ6OnNYemCYEIjK9LSxHrWr+tjdQVBUa/dWr/GcFZeLFexjJcfDj1h8JBM9B7w2S54
rNGI0n9pQmAddEtUm0L0smaECwlUWAYaa5Nb5NyYHEYDkhxocgcaFks8ydBm2sht8btDum2E4OiB
39HA6fwquhcB8aAwgnQwfzCv1jyMFhfzPDAOBnFmbMTsjrjI1SypQkBemX7PtlbNJtv0IQ3Fql/c
5b6k+HSgWamzHzi0Rhfgq4brnKnR9FvdJ1vkFxCnQ/U5EAAcrD1Bv/pwn4aaM+4PGfWQsiLPIKqb
71Bl9VoIvMDeec6nUUJfN+q6OAaoVuOuBMERNjRfiILmaCvmwuxfzZN1h1bOZvYD1X9Buwl2yOv2
MItUA1fm59HmrOfD5EoV/KvY6l8hagHf+z8QsXWbeqWIgtj3MVf7awxkMtB+VPFUWKbvRoNWyair
r1MbB5Idi0L5Z5f/xQCLSdh2jUZmNb6mzrVg59Y41Oz++2Ax/4UP6ebFCIvYFI9WhRYYQbPoDp3W
kUN6Bh2LNbuoLxcKxR+bgKRlXwRb1IdhtINRakjdZg4k2tcSy4u9jM+NPzszZ4Ezg0PU4nSqsVrS
riavM/EqBfXpjJB3svZ0O8Luo3DXEH4XxxSiFyoGQ7akgoCFXPPz9nKYETuxob218PV2oDm+ldsu
hHgKgLWr5PkvJjcHVwRyPKUAGsdF+2kvCxQCtZFar/PViJfvRjxlxznAZmHurQbY+dR/3hG4f+Ez
D/AXbq1LVyUQB9F36V5msJkWZEG0U382uDuq0EldYyVTv9wYFpAdIK9aqIVd+lKl/QRZ8mF8MQEO
hym7q/QrL7YlPQgb/PMIiyME4mqnqnJ8UTdS+PZ+vupnd21UaIRfnbX/QOvgYk64DOdUhgDehHrF
O57lQ+QxFIvTsWZvkFl3afIQRasWixefaDHCYk4Q+J6iUoyvyja7mm3eTV+7G0PVL8LIWzOKXpRN
UU2bZ4NikomtcKmmy0SUAEKmQLocMldx2T1JyPr0HE69JsRWSrISUi9vicV4i4M1VhWErSv2lh/T
+2TLN++Z0rueSBok/houdv5rnzb7YrRF+EP3buwKfCvLesi0X52zz+018+Zl3rBcwDmh+bAdVJUn
dMKEUrilFvtsAz+0vYDg6/dx/IuJoMSCxAEaM5AxX5LBM6vjJswP3gj1BrW/q3XAk4Z47TB9sRk0
G9VqwAGQ6aF0/XkuY9qORo+5ZI+Gb7j2huI0pb52Tm5mfiRcae7Np2QVTr026nzgPqxg28dQXATw
KHVgCpBt0V+GRcmRTgB8rB2tJTFn3u6fZrjYfkMK4IhSsrcemK2rvPGb2/rafJTXuR/5lqeGxjMH
ThruDDfDY+qmUDJfU4K4jFiLn7A43TATMOuhwE8AjnkEkaI7DYc5YBFPO5Y364nZkul3MefFITCj
+q8jhwT+zYF/XOEmbrWHQcimC0fhe+aPfgcbKxd2VqHhUyhOrB3DiyxkMeXFGRkiCaZAzgAYOqa4
ZSJUWhmbXLN5+v6UvOsFLM77p887H9YPW0kmlAPZwd7mDkERyO206Y94X/prpQ7y1Xn8cFLogr6R
ZXxM4RL3Zlz7GjL5OY69RHedz7zC366Dh99bDd9MbFlbIWXalnrG3mSYnksCb1W3gHwJ8E1QDOE7
O2wf9MfZgZSH6K6v79n5A303/OIpAR1Nh/cY/n3PghF+Hn9Fe3HdPGQb7k9vgFBy3Yd11x4am/ff
f9O1I2suglLcjQA94puq+yzx9LAM2T65+U0n9BeVANC+nfPGQ4T1ei8exP4/6Gx+/a3t90bB/ABe
xAwdeK2B2fxP7Tt3WnEod1aYhopXJru6cON3t9nsei1zWht0ESVgZiJUJaVvGYAZY3/ihHgl+fH9
0l5mue/n8u+ZLSKDhO3c2Drqywz4hVOA2zxYAQHvt96YK82rryPA3yMtIoBBuWm2BX2LxzBRHhUT
fkLakUTc/z/OaBEAgP4C+dbU32jPYZvU3lTw3cj0qyY1PEtWGzs7TAPfZlntqtnaan59j/3PHJdi
JhBdTwx4L7wBxPWcwnbI9qu9fgDPXwlEoIVavOGNTw/O7p8TTv8d4/8ee1FWgGLwBDco9kY3OTgM
mmvNIV5Aoz0O4eN27+zlbQ3jQ7fa8Xt6pFv1sNYK+iqzQ+z9+ycsYoSVG8C/Icg3QXvMdaC0UXOD
cxhIw67xPBuShGvXysoZef9FH6L9OKhFFqXsrR3v6uSnAcMOrq/kXV9HH80AgwKdANT3FkcESKOk
5Qj06ZHiTjEitwerC0r7Z7YDRGevB9rTFdnPck2K3xzWurBfzNCZCxDgW86l9fdr6MMMDafVBt5o
r7Zpu/V4K9Rf6WrS9+UYeO2iK4Cn7kVbXc/s1ood8mrd0dGlULvPgRaJQ/ZgPSi/sjOv3dmrdrNa
ob185aAmjWwMCmCqSkEK+nxXg3PLR0hLvjb7eCd2ZWjvhtvBG/2ZfLQ22OUcP4+1SDGVlgN4ppNX
av6woPZVdaOHNNBdCT7zX/l8S86jOHjropI+Ux8/zwjObUJpLPJKruHBUMA602f7wpuutM4Feeyt
vys3ZI3MOQe0z2OCvYT2MlToZ/LGMjHIJaxQjZg+pzu2Jdv/tGx5sX4mmnoOKiIoG8z1y8UpUKNa
TeA1+JyMlpebpqfS9jDSYrOygGvDLG6JNNPgiyq6Z1Kd8p0R5mH7pN86z9UPYsDBA9KzOGRrpZ7L
E465mbOW6dwsR8Nv/lEfzhgVae4kbfc882wIUBW1ehvBKPr3HLWHIAVy3G832951/tRozRne2hm/
zCXxA1B2RtPGsAFLWJa8YbibmSC9PNNTHvugN0xH08uvI788wGnXhBZHR9x0v6btsARsoXwxTxci
fHA+M1BcW3xTCLdPdTJ1z+8Fb7BmDvSPcwvvEnCeYVj6lnjFTvXjQIHHh+JWwPw5a5f1RVKATjg6
0tp8ZlB8uOjRpHXRaJh4m3sgQ8C7i19Ve+5ZwJTeZseRn5KzDrqs4q/JG32x5A5E4+D4BiQRVU26
uKvgdFPDXsfCN58TH5DZrxngcdS1UIuHQbCXn9a6RBexwfw84iI2CHjKyoqUL311p5dX0ZD84+Cz
GGAR4vJkigE2sZ4ltFOhw31dPciDcQtMkifc6i6F7eDTPz2tqPLPRwb9RlTCoFP3+eAg40jRiKdY
RCf3Rtzy4ZyR92Cg5J5ymiuK6hMSvWmlL39ZLoUQCfYM+l/AnhjA1nweFxUkWve0fGmCaNNep7P3
WAAySojK7E5dyVvfT8Gn+IrBKMZD7RlRHWqxnweDt2QJ9wrxkj3GR7qRRyece4n1E7nVN3yXXlXn
zGf+8HNlbS8uR7SHZl8mSIjgP2QZEzRFq1pcJi/G9QjyH6owId2Z18DSQxRLX1nQi6i7GGuxc5I8
zQuuNS8Ofc3g9tiC0qFkRbAyI6rOb+JPSwmiLWBJMxABSJQLOeHJUGB6OLJn6QBJ3oJK9CeF1roR
DIWe3Ugy8CuhZ2Bh2XYadkStbiJ4RF+BsjQ8FeoIx8FJtL4horeR5uqTrraK8GBZn0IcwpGpAaPS
aHR64aUdzxVlQ2gBb5EDBP/NRj464PzxOoBlX5YBDWXWWjT8ZEoHUXJR0+INMvWwW3RhycH4mRuF
A0fOVHBAz+peOu1mkBlNt3abdeMPDfRA2PPqMdOka/LG4U/Qnq5ywB4jYsSDAHEiGZD4D5Yxamoo
QKqUw1sUFfAiOWiFZJ19bxYM2KkgklyjZxvMJ277JSlL1gQCjvaJJ/NWuco1OnV+pNj1LYEz8BFC
9eMhGkb1rk1SuAWD86e+wEIErLGi5o9dDDlXM4FzrZu1wBn54B5qwgVdlpge5RwHFRgRcCniiI9e
ag7aTen0xWuWOPzQDXGMmweuHK9SqRJIUUhSQkbTNuF2ULDcOjqMaB7mXgJ201j1iz1bbiSwKPAF
BRI1rh070JicDpGZD7Nqx43k0+BilwxAx2spfkmcxM9tSnLHxeJkf9pe8qvZWnRPIE2+m+D56qoj
XvPMBgEWljQt9aJeQHQr15Prth2oP7Ch8STYdnCsn0rm9aQqjm2kAidvgamoxJ11TEo9GV1LKjrc
OFi7g5Gs9phWCjtFIJhEh2hi+Y3I4cTpssIwhJv3ZQXvFxDBXPxPuPoTzTxoRqHv0kRGW8gu9TcZ
PFb9lsJ5QxvNYgM3R3hL6PC0ZbLmIW1hXCsycdJ1kYGiKEs4tSp/8Nche1+BLIVOhtz3AjYjJVwB
DjSh2OugFwXMQYKYTaAhTYWGq74HmWUqInnSrHj4hS9eeCWrYxDTieVDOn/MwbrJ+5+xbrCNzJV8
N1osDUcITQbVJLmbyBGEtRRN5orRzlXqpoMnzgQXjcJ4Yln5kMI5SAPXjBm1vi9wXA9Rze/BWRK/
QYmk12Ytk5OdwA68tvIMJKumOyll27lSq+6JldwQET+O0oxcFUqynpZKy+97LFbCnPReJnYbElKR
0LKjKpw9Cn0JdlyYD42RYz8BBJ/pRAQxLKhPE9PAGCkZccGytQOlMZtN1YDuAnWw1of/QrpR8h70
16QYQpKP4qGwhPTNkdDnWiGZC2Zol7k41ky4ygDSqNGL6j5NzAk1Bk3x265UdoUy1DH4YJ25kalV
/wTZkh85kcnPrEv2OmuUa2nX3SmhsghBI4aAhhrdwK9Buto0lD900g7XrTn+EoO2S2NuukUfayGr
6EM7itR3cqxObNnClUV0xTm0dY1WyY9VTws34/R+FAPdW0JJXebESsB7rmI9CFhwTD1PHfIr1k0n
RsD1dCcFVLCw4EBt7Sn8pcornUZ8M9C2MsIhLQ9w7alhwm7fSSnOPZj+nmTgrnTVIDwdr6rHBBR2
mN61spqtqov6oFWDPBV9G5/L1DYeZw+kJsi1FiSkojLixHZHvStirBZg9MytjFK9tVN0xk96STPz
oHKTZXcZlfl9Al6l6g02zF6vNCkK8wreOOfKzul9BjUvATN3MsGC3txWET2XdR57o1pNW70gTxkb
2LzryHXZQZKAxAkKTrb+CpowGqztlAaw7X4uEgn6pm56UaL70dhcmShqGCx5zqYJ9lWFc01gQJxH
LD6kcf9owqFCmnF0ZQ50C1/nH6KHOStoOc5BIYYIUityOUKi38PUyE/g7gsxIXKWlW4fmwbsocRJ
cADonZPnyYZHmRPAAAOaXAysUL2GgQvR4ScyRGkoc64+DEZnh7BXta81pTaDxFLEFjQxfT9VZHTh
+2W7LTdKH32Nu4jrEtWQ6DCOqhmOSX4mVvmIv3rfOlp25GVeBmPnXEPN9dFUE5SPQU33+gI+6rBK
PsdRdmz13nRZqwd6lvxutOysI6kHRbIwb82uBbMUAm04BLHlibqdPEVzHsg41S5SttuINNKbeHeD
rhLUWRvNcjOS5DsTEBu/xE70BFWuwGu+4XPTPkaL30tgbWJYyj7PlN+DIe7Shu+bAt4neYvPkHDn
Hk/Bm3qA0Sfg2tLN0greN4weZaUmPljaN7pJt05pA/pJmjvcBJDv0hWQ7qufCVpMIKsNr3WsNDsc
z10Gfx/PsnvLG+MMGlmqlXlxahQ+uHE/0ypxNjVTaTgV9Vk0GnxjTMBKVYOlfpPRA5mdosE2b8AQ
MtjO4TyHJVpaeym2n6mVN5xUT3HX7knkvNBWPRuJuAfl/1Qx56gVHKrUXPlVVizxDF2e7SJ7lJH4
CVLstWqmV0ZXIHQ1sLeXEXuLpj4UEGMO4OYbuRFMgkNY6lQBpK7pTpjKj3S0hnCqsUqZ7OFUr3SZ
JyJ+GnvzihbTeWRwrI+a8gn2x9E+hs9W8F/snUdz3Eje5r/KxtzRAW8OcwFQjlX0LLoLgqIoeJNA
wn76/VX3bIxU7BC3d6/vpacnQq2sRLq/eYwupu3Y1zOYz+k1XZxro1Be3UJ7cJzudpnHe8s46XfA
rd8tHac7lYsIsYbhmKcPkAnxFMeu3KoX1Xet+k4k7dGsonIjIQL6ecQzGxsZruzp/axM0bauCisA
oCcw6knLQBm1Jy9Wx0NV9K2vVgrn2nE7pAtQREkSy9uKHnOJuOm2s6d9m3ENui6w7VlbHVYv9aJ3
h7os4UNYNeYtGWzeCi4+YgTXTa0+Wa2Do1Bm04/o8ocp7ZUrfZw94q3xzsb9DpIxUGsL6QQY7oBr
LZOOwljpeKXPB8yENlaRvoi5bXb2ApXYydsLnLqtcMmHA/oDTqC0MHc0r33CJEwEXad+wCO0VzZ3
5prrZb8k1Y1jYYIm0AS4k7KEXRrPeJK5SDK7smjAjqhd7uwx/mkF6rqJpRFflBTdeHb7KTN8pzWH
QJtBS1dSHy6Ndsz8ZVjQcpoxFxrcUvi61+rrIspk2PQGUomjeZsskx0qRlxs48HzEtZvGldjrhz1
fHJCzaiUYPEkirppHq2LxYkvDQcUi1SzZZ1W7h7/LXNvFuI5NaMPrc3IsAz10iYOWzutWFbD4gz+
1CHHUZqYDaaJNDHCahYLOxBLXFGInlZpljcvWdpXYao52QXmE1KF05lh9Je3DXGPHY1hx8E+WDjQ
rQ08kW6wM4dsmduUx8rKqh7GZJp32pQXYWd1hDG9SAhehs7X+sL006n5luXKvtOtC9NZ7rVu2VVW
bwaJZhDuzcqW6/Iekyt3NaJ5sBty57boncWPC7Q6mjxGd161u8NJj4yea5xeLnnZHyHat4cygiaa
97Wzi9lvwdBG6lZbRPeG0aG9E14eo4LhzuJg90N1sCwsx3LNrUEutGKHId8qTm0cn0QOlT0reXS5
ly65EO4FWgpBsiT1Wif6DaRXvvfz8hIXS7e1ZXqrYrEVx+1DnHOz9Ln1pkxu4ceK/pBG7kVrDRtj
yJ7yntuttMTDmCaPy6hdKR0GXQxSBlYzo9WSjRsdU4V0TmPfOcHUMZ65yoEfgr42dhA0ROjIBpB8
U79JBcrcYtc8NCkB6WAiDjQpy3bSY3Pb5+JbF8UTgG3i4XJQjkT/UQCtP/Nb4YJ7V8w2TDPPtnyl
F2gQJLaGLEiTQdXmOD60npZfaOlg36utNR945h8jBQRVNeJCnWgtfIqTHAh+g76HdM/W0ltt11Zd
dpW6rEG78H5nveOhbEGMlnZDsalGkofII77jccM5a5vFbk4coUTQh7v1QJK1yiwLp1+pwk0W1hsC
J3tvsIYgdbWbZUCyN22iIeSrN2g6thprWasbp240YiRtOmRzMQQxSV8AhwJm/ujUK8Wabs1cyYJ4
6fK9WgP8y+cBQCgRz0rRWq7w2nvpq4H3hN5cOVRssqZDXqVPnu25IIdYBqzoUqHyjxTmsF5n+3RG
30W1q36vRfa9aacfDTSzIM/0KKzRzNzoi/0q7AQvzKElwJfs/jSfjlUxoxExkACaSfRtmHBpL9+9
YQloQG8KJ019DiU0+oL2sN2GWpOFFgGs7PT7zh3vUVXgep7AycfFK/f/0bLyC2OqHrIq0oMaY72q
z27iGK5+kecb00QuNDb2WRVvM7ur/cUUoQB6EvQFqz8jPGOePMHmAZSajPalmi6cz1iGRZtfuWn5
mjslWiSLPuzIf+4sjRAOK89vtmiQBzU6Z5vVbsRgqcHpsKwLS5TwOCGIQ5G3CnQ0FnJga0yuMjbd
ukA4xoc/sy+75V2fnBe1j62rtFVBAMZdZShrfa6ry3ZcoqCuTXJJKMslVgKmPQdyGC2uQ9m7C2uZ
FLZf5YNzbDo9/VErjsG1ZtVAkDZFN7/GilK+NziaYZmOpLvT91t7FJRKXWfADFOqoW4n2b5No4cT
XQ0ZDgc7hrTOL02lH28ssEa+1ybH3DEPde2ifjW7N7MVzTiAEq272dRc6wlekmqmmceyQhbNdDt4
4jMydrFSVYc6VXDi1iIufa3Xk+2cKtmN3ufac+FI93mysEhEeAEESc5GFo53mHML+9HEmNcQU8w9
SWF3xXMbrUl9CDK8usTCbbbWnFnzKibQ8GdZt6ty5KYTHrlOoTnfEaN4HuN2U+rxKiNWDCrPmwNr
KZfdCIhzY+r1zil6a9UQLvjjNN8Z0srZs81Klw4R2TzupBVtJYZyviHKY4thX2BOw5Xskw9bpcy7
LGgTTHaLPJBn+S39i02vG8s6nxUeCJGnqOu7Hl9doYDrR7Y3X+IjCTysVUUYmZw9HPWKIEcm5kH2
ctCDyKmFjyC4449aMV4g3VJ5fql3RKhmmSJIkE94aN1HU45wgBi17smK1XRDecQL+Mq1n1H0u/G0
OkvCIVeKLKinsrmUnoNoWtOVa9sQxiqqCSkXr/2edNWyNvFOhO9rCOUJmoO4c0i3DiwrbSwHUdRH
6WhQDfhU/AR82wUhEVhlojOYwUvinmooSCpIzZBob7Zo0MeFtist811o+kHp9GPsquXGtLGd91PR
PM5lc4dPZbty7NTyBQAwvPLqW2+q2DBm9qaJRPq6Pn8k2rAqFWuHi+FeNGgBlNG1XieNXxn2giy7
SRbsPDS8d4jnwuGtqU60yF7J1ok3mp17F9IgYMz7BaZp7Sok97CRBDpPAaCI+qr2uJ6cermtLfmU
Lqa+Rj/COS7yqRZGstJy/XnpUYsyRyffRNNYXafu9C3rxzJIMN0LzLzdtB2ixG2KxaRGIFt131H8
0ffKHO2wt+iuU9SOHq0iWz76eaC+YVv6N37Fk4YMhy+LedroY/UourFme2ZUbRrjXlO76yjtLXxF
T1JbknfGrGfpD5qOWNoytIeCSlOgCGwH1SLrLlqvwOgVV1pfsXknSqmU391pltejYVfwu6y7wVGu
xm46qlLsYKzumcdD4ooHqZobLem2zoimhyy3iSPu5JwE7pygbJr7UxHvS01cKS0n2NCitczzY2+7
b1M716HtsNWT8lpL9LsxT7ZdoXPRTd3GjNqMX29vxKCu+9oNRFPeO321mVQEYeZkH6N+Mi/Gy6AS
uTgj8k1ph+0UvP607nfIOV3EpbnJCv2V4h6rmB1UV24Ux93INt5OKhl2pnVEdnJn5TapkaJbuBDX
hg1Tvyim6M0dZhkdErtSmyeuZ6ULS9RgxpfJld4UmuWItkQ+5oiQ4C/rvZiTPB203mpvlCyOh201
6djLjgN+sIJN+Wzn/RRK20JyTBVyv9jVHtGwB8xG78ax5V2Snr2dBE63ddWWF/akNXYgi454JNVi
48nNSQN9aVdTjmpYU3grTEaT53qIqVjpTdTsKWI3Rwg+yi0Nreq6U7tNGxvtxWLpSf04LrP+nuBf
qu6Sdq7W2GuCFMg9qe7H3s2nQ9zgabyyXF2IsBipzHFR5yM7KvMUmMBOXj0WY27ghmlVsrxR1GV5
ybFFtfZmftLL4uTkhAAVwXR6bHXEw67cJOqacIiT1rxt+tHdLDUGwNSK6cf9OJGegGt1kZmtjFqr
5Rqeoeh8zDCH9Ko2RLOERp486am8a9vsgO7IwSCpqeIsqAQ6aGgw8Xyp2i3X32XHjeuTLCdhsUTr
LnKcYlV4CXmp2tnTNq8bGa0ogAxHPS7dJzfrYrEpodWTiWaJXMsliV8xPuasNGZNuJgrS9MESjx3
CtKjHQJBz3FRiHTXwtgidUJ9SVmLJsbf0EV2evLlIk2Lqi+k9dxBnWU2cOMt51IluDPGZnpteW4v
p9bRL8Ymca0wGiSBp6/biuBsjcWVRi5Rhg6Sa1yV4AQ0NmNdZcq099QYTUWiKxX1QaM3HimxemRt
LZLJ/TqynO7Ddjp1XIu21OR3L1q4l1e9SLXhsp4QBCV2K+Pm+9I3OJ+yZ/rxUi9kOoYS3/O7ibXw
F4tOZK2igKc0bg2ivxytuAn7IkbjL1R0pYsvuYxFtVOrwdU2Pdx1G6UuYotNhDDdXuiRdpnNVReH
tj03fdBDwUluVP4giHqqLXXQxEs9JmjDVdb4PKh6Xm4nxbSqOiibwSE0qAp0WDJkYvRtNbYn69XU
cj8wsvJafHcj5zvCME60tiz03oLRnMaTNYtLCul7MY5X+w7NHHhYUWbk1BpnR7ldYieew0m6luSN
iXCwvRL91KlGmKRV7fFYZok5XGSKvWSYLOZLNu3Ry1vioChR1KBP0o6TRguYFvFkb7CbL5LjNNE/
7HzTmFoRjobZ9a86bJ/pwiKDHY9dxybmemtQkKt9JeuyJezjNImnDd0mI9FCmrKLGlPuNqYlLOm6
azet5fL3J+NSZjej3So1emqGNdbgd2w32VqLR3RvokcpJfljlXvvWSSK9pXw37NwKut1K927bYI2
m01NiV3HgixYLXtKOe0oSpX9DmEpZ7xooH0hFjfGsRv5RQoh+m2OR+ObliJng5Nlm5sJNVOzcIbv
mjMYwzpti0xcx5k62etokZp+tKhNHr1e4d0pZVHbjwm6YuINZZVU3A4V9zSiQtg8mlEw59RhdLJ0
auTXfY3ve+4PUWl/HxVHt/dFGpXdHq1UwZpZaP19i2MxXfB/MYgSWnepYUBvhqmsqZ1B5h/xb5vg
QNdBNiqReY+aouX6U9/3aFHIqjMvaQm4871O/EZegIpc55PMZBUlGWnwbEjKX6uBjz3tC2fyqCco
2ZDEx7EU07irPEMHQY5N/PDiuJLayeCMXfdYG0t+pc+qaxB265P64aBQuUnKrDc7v/f0qaND45k0
oNAgU3cauXbxY5mRo6NyXmRMy6bBUW7deu5Uv7FqJDz6Qlblahk8Upovmn2f2pdnrb4zIEffx4oD
h4HWsAvozW/W05Ya9Wp6HO6S1T9urTOYa2IRa4BoQNPhDMDh1EWb9Uv/agnqOQD9Yusf41JOI9g0
LQHBoGRwTtqrSp2XdNBfwd++N4f0zgw6EFLphizPsAANmPSev3Jw+FtcCtIrUPfhQhqGc/YN0a7s
JtU0Xtvn+ArbwlV230ahd7XsFcDiyMldORfVCRSj+inuk+alW3/Rsv0Mz+AOdTD+ACbCv5xLFTQ4
Mzllnr1VyZ0DXqHq35RiCb0l+ooT8mm38OD+PNBZA9pk5y8DM6UaG54+bRa6YbdW0TWpNl95CnzG
vDIYHCcA5wh/OEjw/9rQz6OTrbubvxU7hGSOydoj5QIWqYfKLv+Sgnn+CXVMlXWoswCnYOoaxhlU
oY+dqUHt6328ODmUUkhB0cqmmX/C+8PG11bZatx+dR4+oVv+HBUjWNWzdCQfzhHTRuo0Vqp3HzE6
h9cnRrIIykC9QbpSLWiX/ilPj2dZ+A8P/Z/DQmMj4GA9AcD9+mXjqBhNGzZj+YPKDmC0P+Gfrf9/
pzd12hM/gwlOg8FbZzFhXWMpeoan8dJYJnNV/Gg9H0yVjyXyV3fYVyOc7Upim7g3bf3DgkGuB5A0
Q3rDgTg0d6cTV2y+AqJ9Iob8OSXwLKhFnZTWznEto5G1C4nlD7kudsq1jl/vOruODsplRR0Zu+Xi
8sshT/vv01e0DUeH6W8DwDpbMoqddSeU9kNLD9WOK2aNgN24nxEy+tp2+aQy8NvBzi40YSCS2JD2
yPCkAMAhV3z8V/mqI3jT0Lqa13NI32fcUd60gi8252k//DpTQDQqTuIIHWioD5zNtNfquZEAauRz
pfvTod+cyND5wSGD39Vhuv4Kv/83qwlBWVcdhF4chjuXxhGiHqZi7j7GgBJFUIVLF3jQFdpH4kxg
jO6d9/33U/y8X08Dni4aysh4tZ89g1JwJBVdfpRd9m2wldq30vFLFM/nC+3XQc4wX5PWte4g5Id8
Fo/jY7lFUPZJbfxuPa4hMF9VF3h7bIYvzS6/mtvZ6s0T3Pxcyo+6XXfeVQO3hzhTCUSoukfjFUvt
FWTFze+/5ycyEeBklg2pHqQz0Bw7jysUQ+qtVw0fSUEv/g60MuhoM6ynp4yuuoguS+8iSY0vrp3T
Kv26T38d9OwDJ6VQUorsHy7Ksqn64A3pWs9ufz+zr8Y4+5ppNfV2n/YfboplE72rygtS7Yvg4W9X
7KePd3bYe6Np04IxphzViAZVL2X7/zeJs3c8Q3CrNIbhQ073pr6v04PuvP5+hL95R39ZC+OM5KWR
zubL1EM6p05T3ro22L86MHcAsui2rqZNYT/FeNn8PwzL400hS4ORC9+dLfITIFmrFw9s1PhxQnLG
FijyKJRUTjcmrp/dziDJD/ttnHwx7N9tCgIV0JzQND7HRZVe5TZ1+Y+ylX49rQqBhl30Fazx8y1M
QHKiUBkax+oT1Hn2FHdKkwmme7RRF7oYQY/UhrGpH+YuRFY6XX/5xP3dvH4e8rRRf/qaStcmTZZO
vDqRvIubqwhOTrRzVs5lUVxQDqSIDWPuy2HPY1oddRmSEgDO+DcQAp4tYpIgzA8e4PtJFKa+M7Yl
s1TXRnBieH5FKf10KZ+NdfotP01RNXoLHLXzfdIP1mBQEYJs0/GIUj/5Ymt+NavT+v40kq1FwNam
06zGlbir1vlG+hbpj7j/elafCEXnn/Bs5VRN9ml2Qonu8istNPbph2deN3u5MtdwxaOXLw0wvprd
aSv9NDud8HXomN0pDxkeTrM7CT12O2oPX2+QTxfk2aKdXfRd35pNzwaxfDWo+ZR3Cuq2lf+ibEC6
fj3cp0jvz+HwKjdQAUff7uy6FPSvHJvh1As0wH3ArVwoBiaEOqTR32+SzxODPH5SZ+PF1Az2/q9f
UWKkhkJ2996VaRDrV8bwxSXy6UBDlvj57z/b7drsLaom5HsissCyFRrRw6oAh/T7WZzep1/e4bNR
znY6DiBFIlL5nrXXzQBARb+bqjUY1aCncjun69+P9tU3O9vqVVM2Usvle8tfnjbWRrUufz/A6Uk/
n44ByYL6CA4sn7RDqYF3YyeW9wJ2V7uoeyG0TTFZB0CHE8mT+4Vl97nHFDowHimggdgYxQOkFM+O
kldOliVr9V1XYxAj8p5mqB9l8wohbOTBZaD11BQOfUuZ0ATBr9/ZKk0zWfimeT0Rof9+9p9Tj7Of
c3bYpJcCuGzV98lsNm31Oiw7kaDZKozvTtQEA+7sIxr2CnB+sC55UoWtfodzCgzV2U+tDXYDIEUe
v/hRnx7Dsx91FoZp5pTaSq++93gazz7NUeuJpKjxy+eIEu2P5Vgd3a8EEP5mo9mmoaknMRZwgueS
RrrdeIjNT+9edIkDVtCYdvj7Wf3NubGxuUTPkCoLcnJn94yLNv8klfHdngGZVFUdKkK+tJZ+jUD0
hWLVF30+3/9+yL+d03+HtM7DNFgDQorpPbq1LaivSd99tX9O2+Ps9HBsEFV1+B9SgrMrzaZkn4Gv
eI/Fh4w2BcAZJQoi/YuL8xMji0PzyzBnN5upL00lJMO8uZsTE236Ju/dD+8pW9vhFMhHr8CFqXf9
8n7cf1kX+7Rw2MN4SGpC5kEdyD4vBQCfVGL6OgjpONctykBkrNvkTyoY1DvaEVfKBTZB62LzZZ51
mtYvX/ds5NMv++nZxaHFqqlXv8vwL6OreiO3OLJv6rA6flmk+nToToM5BmV0FpQS4NmhczMn03LV
hjyENxqi6Fy2DiTl00OoKL718h923//IVf6LAuNP5zR8k2//66OiezFfvZUf//7XQx3/olX55x//
S6tS+4MahUMCcFJVo0V7KlWMH538978U9Y+TGqWNiqVD2e5UOGUBq7qVyb//pWl/EE9YSDsigAMr
6hRZ/Eer0v6DVOnEI4Yk7am2Y7j/SKvy12CJXwZ5yXT5BVSLdATtzs67ZUQFHabYHwNsQQ7W3t2d
1ACB5//TuOzzUGdn3pj1YV4YytzInbc/aZqfNPLlVXbxVUPhrPL9eajT0fjpnCXYpun5n0PFWzrw
RDHEAggTyE2xaYrS/2m1b/46vz8rcJ4u+v+e6s+jnYU0/RR3MkY2HGzB7qSneEoT2s1XqgOkU38z
DhVn9tGJcU3I+eushOu0rpP9yLMKCMeQtFT1HYFsW16ksLmaY7QoQ3xtV7HlhkivFeJp6bWHwdSW
FQ14R72ltZcEpiKz9WhLmpRupYJ/HAuQHTEcEknn7bqkTIq0XeOA+zX6EBqSBw9Kto8x8sP3RuYA
MqN+G7jj4gZyHOdHOzL01BdDq6zjeY7gtdTR2kkS42BWKhK5qZVfYqlRbCDxGGHlQonr3MTG6E4T
67pRqrVa6hnmd2N60DyYXCIe81WWePp6AcK/LjPXfa6lboSpK+yN0aUy921vkJid1M0Kopb0bUVW
e7odaI+7EJbi1kkD7loHWoGyrNw+9wAAp/kRzyxUf1K4OcVoLP6E6BqIXb24XeQogEDltNgNYzlU
2INdYoqW7Gka3dJFB8eCyJzY2F4LzpWnK9toFOuvZpxlrpeyNY9xb4FKwGVMvdYJwCBqGkMXWmZR
7qO8VI37Aj7KcD8vKeZOo9M7/U5UalaHU946V3FGseDSdvN0l5WNcYkmfem9YDI3iR5whGYfm8xr
f2A1/M0xiuKb0GOJI0pR59NqSexOPpvugG+ZHusuzkSwlsIKjClUiqYHRGlV7QuYRUvfwSYaED3h
DXSC3Oi+w6CL6w/Rt/YbBj7oZNcZSOLYzio3zADH7lNjGY59lCjzimyrxV7eLDvcXaRxmdHTDV0D
I6LtZIztcz7jAAFHR/dr/Jyi66Jaol1uSVAAKy+dW28O0y6Zr0CsK/G+7bsZjEQHMZGO2/S9Vfq0
3U1Frho3+GtUdPqE0z8UmoUajqdXrrdexKx2WCbWPRnXnGWLc6PFekegXY7DfdEAVZ54YNexNq9G
PlNAARB81rqr4eb49dhH4QLstLil/W4Fuap1F1oJhDvOwXzHaR9pgdlV9Y0pq3jf26X3I0Gz+g3H
TbCjta2XQP4NAJea1lbfigaJKVHpxjFJZH9fmCXIRm8w1dQfF6d6y0VeYJsgMEKFVD6BjaGP3m4F
LkrYrQF41f0isWaQZl2xT5XBuc6p3de7upSggYVJR5y9Xn5HzxogjqqXl3YHPMeE2rIa5yjd4uqG
K17kmOt5HLBhdIdo2RW98UONINMs9qJszMQe/alulqD30upxavv6wi0qSYG3r8bAFjiuJaBtntO8
H54jzjP0uRybYeQ0T6SWRBG+YSvuVlh9cqcQTmTh6ERQn2kKK9WPPNeby5HmXAZDJp2/LTrO5Q5y
pb2/qF1WgQ2RGS5ObV8G44iXNESAcnqx6tnX2pqgqxyn9s7u8DACFhU9g450d07bL1g6p9VcBRZY
oGCJrP6SX5DBXzope5d9W/gjZLuXVim81i9zrV/VSmtdjaIxt6z8AoBPTACROaIexQCfYFA8WhjH
TWHkaMpNhMzQW9853o/G68VrliMG6DexVz9yEUAhH+OZNG3uVfNitLJiCQq9G/kNWEyGDeKWryPc
ga0z2ZQwOgMPvmqehpvSVeZ5tZR19NhX6XAFS228ELUEvKiVwvS7Kq1v9XqZTEx/CmOD+RGUwEnJ
lVWcJB4SlUDAyrDQUj5v7YLHK1JVeeYHDbmvWJ6SB+psP9VJ6XxkU2ffZlmyrGtihSFsOr19g5SY
3GQJjqBAtxTr0KjzBOBxqkO9SvPreuliUlDFDkftZKPI1bCvxHuqLtNOh4wAMXFABCGT9ZWl1uqW
RVdAxXFAyXYK/JDMaZ/CgwyXaYRsm0P03znOMnwfzN69icsqPfS1nfQYf5UFYHMMJ/dL17iAtpAn
uJzi0Qw8p4M1mstI4PXVmmE/zODIHByu/JjJonHqupdijJ2VarvRHRAQcZG2k7HJCLVwrWNMXw69
2Jo1kP4FJh3wN2wdzVIBCszV63uVDRY/z5HLT6LIuGA7Ju8nu71rxSjN11RD2n5avO4Cpzy0261W
96O6Wr47tDhagq9rHoQpiGF8acjgn3jiCGC+QJx8GVyZ6T59C3HIINxdjSbPFXgq96LJOm4baeHc
mraJd1UBYmxCeLTcpS7wMjTUnNCVWnQlFd3mHTUjNdCkDc3eEcNVu7ieWJWpooJmUpPq0I+V9Hvg
xsXKA/XxoynAujTjrK70qlHDHm/XJ3I1Gz4c7bZBAso0K2vaVkvSb+K0KR8AEvX4SpaHtCiBpOIN
F4LCjy7NtsErXUTi5A+YZ7t2AOV4QSXVvZBUMvxKT72DpZXVSi2IXf1+RsVhbLJmUwEcxrGQ7XGM
TDe5BcyD25HW1HGwjHX0YmAxdmdPSnckNlD8SDZJMKBusBaTrX2LcUh9KoED7sskA9k8WfG7BEC0
GUevvURmpt94YjHCsrYHTBinTe85Oz03LsTgZZu+T8Rr67ZQW71ldNcV/FvpN0M0g+40k3XjTMWd
20q6BrYNewEbMy5rFQvbdRphHCmcy7EaOUTdEF0aU2wfu7iN90kRieulBqMEs6uydb/UKmUPq8b6
wB7DgP4TD/ah1nqu18JKnVt1qSGMxWqH6E1TVC2I3MWRtV87w4AXVFZlOw84neHnbrsxNFE/QzO2
8x0Z5/+RCv6fhOtfukNl43f+AJX8qD7i9te06/Qf/ZV2IehvuJrqoeV+akycUt+/si7N/cMk7Udn
CrQPreP/plym8QdmHie9coP/iHSNTO0/KZdJFod6C8k0xR585G37H6VcoLV+DeRPChsAnYjjaV2D
sDx32KbcNqIhDSi/z7N7wuVDM0HzqbjD1adhsnwwDJea4mztyH5EwHjrJs2tB51RoSyhu/Cm7OZS
GOAibV29BrxkBplQ6yA1Z2Ka6qg2YgM2AOJbVm9jlys8749ujpctbOPKL5T0yU2GVU8mgDNKdpQU
5yERA9c35upqUaB8i8W877WBoojQYL17+NxqCqWYsjmKwtiVtvDrxKECVWbPsmzcoB/UcLTyG7Cb
t0NXfqDhtPhjtIDCUb1DvtSRX6b1JrXrN7xuc2jwJgDk8sKZqAlaHuF16tYvVfcypfkd7y32iB0P
ZpVGF26MlabI3ZcoAjjbdlgets/2UN13xZZo4iVO5oda92QwobCwh54Yhy4k3pcktrh3BYQcMaSH
zAbnCSk/AQdZPsUQAR9VEWH4TegJLn6yYDXJDtqk02yjpronoYpWTfeQpPmr0lZH4am+zNuX2Iux
vlZUbLFGPqYNXWlBaA6qDDejZ3M7DVD8Mu3WnPXjPDWaP0lEloauy66LGOtEz9hFPXDYRYuSVVJO
eBkqQwajnXxEH9wXZAqbde9Fd1pDwXoxHg37m2NnU+iYBZLZCCURz0kWBo7LQngaaumdwp/SBhce
lNWtAeX3frqojl8YxFltsdagsIOQhgyFag7ZU6ha3WXiTrxNZr4msI58ytjTOoXKjd2pHQLffU+W
Jzst1QCRkDRvytAdtQbuwvTdQFUC3ebczwpr09mIPoBKp2Pbad7OqK+z1lbDwvxYFA3IZRk9TZ28
hJO+7koc1PQkX5nG8uzZ1UVsIoc0FzwKFObHiMiXLHqXmD8sDUaIm9fVdtEBzEiEI9RCroFivzl2
eTnbBYzu6HHq8jZQbfmdPOfak/DfsN4ITC/6Pthl66OkiXxELo8Cn9spRd9gKJo4FEb1DD2cEHd6
qPM8AC90lU/iqe2qLfQXLEyXSw9eAp5ZV7NYjrbZXHqZJi6MDN2MzMQLwuz3KC2A6Jn13SyNfWNS
RlxiGM0w2iNbex+IPyetelFswFpFs/SrZgQ2ArC7PUnfi+LZBW8Nj7B8M+1L4Q1FUHampJfpmL4K
Vv30Y4ZiuW+S7MJkgfwZz0j0qhxk4+xXzOtvWiijfmo2xlY27reR/b+Svf6UwbVtu2LVeOMeZQXy
hO+T5q1pZaY+PM/Yr+rpw4VF5CTHRbiHiPZI4CXOPql7hDoCrV1u9T5de5ydqdSfjBy1hzx6aXXl
R3z6S1JArlMC8qUbj5kDokiNCBhHGaY5aU1l2zeaXZ+EGdnYqH19z+f3zqwEsVF3r5TDlTsP9/nM
NPTljQDrfZhBNQAYRqlOXphFlAfpEx9Plv+bujNrbhvJtvUvQgXGBBBxnwiCBClRsyzaLwhJljHP
M379/eCqjpZoHbH73Kcb0dFVFZaVGDITO/de69ukhjhG08+8x5drvthy7OKxeqaD/LyRavW5CYN0
bZf4OIa6dtQBf1HoOxyYQ+JS5niYKbiyCu6uue5H80kUF7JdHLLu0lYqR1alvSGPG6sPNq2Z7zFP
u4ujSxkKbxT21rKDKx0eyFRtS23w0hQ7UhBs9Bn0uhlvJ438FY2mDI74vL6VhJW8mfE1w/ol1xDQ
TX0ob1QxrZs4eCSScMuov2w4Y+jk01Vp3OFY3fUm9ZBvvuVvsrG9ZFl7oSbvx9nA6TetlUF3LWws
Zg+iug5ddYq3wxxdCOU2pk+13kdOK10ryaPQvuv65CU5MO6uWTO+not1XB5HOd9PoXxTRXgqqe10
Rb0yhuiqC+hamM/rPLL3hW95GASu5X6nW6NH5WoPIOYi7sVGTnNPL9nfcjoAJqiZeSZdiSMjFGuT
c0s5tjSJR4ncUYFX6u3y69DWukGXw2Ro8/2sRewS+nXX1Bcdp5F0BhqRz4BDsoPd//Lji4rzZJDc
lEHo6lNwxzJfx8bgdTj+4Ke7QCp3ixm4YDMDKUPrV+aA7GETd9HOr6wy2OCq/P20fGvcZZT6ln/S
iva5K4YrKXDb5thX8gXtTldyEDzKCW0drcGV8mg7Cv9+LJttACnFip+GPL4kXt8szzVu+OMWbBDP
GdCSO3bGWmmMtaUjbat9Rw7JJobXxWh6fm96ZQFauyVWThT1ouLcaE3la1gsebWkuCFldgVe/oJs
8LaOK1eRfs7jdhDUpXAdAH9JD0FylFOKEHV9qNiJAB2guinnVVEsJvH0qA3Do5a2P5b/rhNiSjHh
C9KuiWyfykK65604Rq3Rphfj/5jd6GNyk8iAAJrsBgzPBb1s+UJeFpa4CrrwYRa0LLVzTy6nRzNH
ZaZqe1uj73iZ3tS9vM8EvrkwvxnH/nGygoeETTTVUHe0LTG6/10F7lGTFcJWcKPM4WVgWqtGFABu
OOsncbbDEldHypOs+Ad1fKkFU6yVt1bU/Gin9MWGdjOq4zpQgttx06vxMc+l2zJamWZ/1wnlQuL4
CuPnTuN3SL1/j6fTaRLpyniNpsCdu2arjJNDLXYfN9DhcwvHm048A+EJBooOHqbR8fxNO7uUvQqW
hQYDQ6TDYcr2uhVv1aa763FHOwVLutZcWU+3liVv8zK6jUv6ZcN3mAOdTTT4Zge5K9rBteEO+Yrs
6klxkdWDOwHS6MNNwauX5/xN/m6VyV0aW1d5aQIdmZ51fbhL26uobJ+lxV2li+91k5SrIZJvMvkY
lus2aS8qibZJFU1GjXVxCMppz6f6LjPHp8mKb5c1I5RmLQr9zWfaZVjhQlm5qbTRm+sZlrqItPsW
yVQjlANU15e0Gn8NI6qteL4sy/mbWYdPiZ3uM737kerKDTQIO5AuBy0/YBxeNP2cxKLm0kbnpzC5
w2Hams3k1WXg6pW0rvvmKp7lYzFcRPaz2m7b+UBWlCaZjSPAPWB1KSoEMjyUdpLupnI61PK81ytr
S09o6rwSB+msuKjM/NABWILWG1yPevfNTJLQSUGFJan/o0pfLMwvteJYysUYTo4ckNHWu/tGim8D
eT6W5BEHNcY9Ops7yUy9IfRwHTldrb3oY7DFw/7QhhL3xJrze+j6IsaxxMdx1ru7KFQJkPGTjIFE
gU/XHL0mGtAy3KuSmbxU5eOQziulyPdCDGRzQRR0K9Ug7DBV5DfJkWasXtCU17aluU3ZXDbkJbJn
bWiUdah2jzjy76IuuaF5uBfDdAxCnl5o7+RGuZgTwMh2fSUp1hXcNRhGYie193zGLrNofAwr68rS
ed3Y4Bvjng/gY9pIj5yBH/WRRZG37C6/mlC6HxRlPaWSV4fQyWLzkQ3kPg2Its1xJ8rAEap/H8/W
fWhPT6oV33RqutHDGfQMIVuc3YwDewcytIQG4/gLSSk2ee2WoM2Qyu2iSn0eIkJIo8UOOVfgVKZk
qzQPqm/CFch8SEmkxehofwl2mj+zbmt9ghUCgiyLk0PT3Q4d7r/wZzhVuVtMpgBgU5JDTvRN4fMZ
bipj044okuNxumg1f6c0JrZ5TOhcJGfkgy/XHrWLW9nnp4pCpE7lz5sZHhx2w4mgQ61A0cgj7B5y
vwDJibllpgBifzuavTqv1P1kE+tIY7QXJumpAITrRP4cYlCCWb+L1lJNYsJuRzzR1eXY47q2cYCt
2M/NTT0BVzJgZekJmBhssiu/xDSmlZqylplKWMGcvqS/qW9c0rG9x0Pd685sXJdB9b0zgrsmI79J
dsRfqfXjOC1Welu2V1GguWZg+44hp56+uNZEfgBhh0U2z67ywsIsMQtrY4SxR/J9VWa1WxfNtJYl
v77Eaw4DP7oa4QJtLKoJG12pL3LYSg4HL7cHCQaAmrNNGBkBh4r+2RfVJoLD1MiCOKddmsqTqG5D
q4NEItxClV05R7RkGFut17d4+PKrNmGxhn33vZ6FvprVet7avOZYtiaMVGBBZhnP2ZASVtjpYewA
P8mGE2aNRiYNeB3QKU82i81o9mCVOjyUFFeC9EXVIhAfk6xs+q5kMZIPqr7FvvZL6cM32ZfjtSmk
FSzKjo0PrF5mmDezmcirQprTjWSr2WXSBvllXNeKO1jsUvE8zyiTy95p2180QUhx5lfz9WDLtLaO
83E19KayLWkZsjHNgJ5qglI7xrJdjA/Nq8c8WYhzkTdUUApUeDfE5yGfW59zLilasWmMzgFR1K3r
sVSv9Sn1ytrIXKg1xDMmpfQ5L9d60dtwsuLootLUh7QXNADjXtd1Ubly1Q+QXu5EWSWP8N2In8XY
4ytsdLeIlXpjZFOymSSqa2YVQUTwu97J8knG0jW3Tma/SCVTUdPEm990F6nVNHurAS8qZZrFVI9L
Tp3MRSkfhGsQDqxSM2YOBdNtYaYk0rUwXqVBBIhwaJH7JDtegr+Rsb66JAZXipmkl2XkD7iBk5/B
YCdrY5xWFpSnXTJZFSAWa1epybwylFs7I2NuWBHoT9vmvKRw0EuCx7knm6D1Evn7TCM/YHN4VG0J
1JDPapTbrSyC1uFEqJGNDh2gWJHXGjogrHqXqDOnKjYg6GbJGGRsuEDQLJFjR6dnW0YRp8tIswJI
eu76Ym/OybAy+Zzy7tNsXfXlgbjyl01rRV8pIRNF/VPdmd9Eqb31fRw+63iTLd/ehX6NlmTsmuvY
54BaKXztzbEwLocEKy0o5Df21Omat5Fz9AF32u1EF4O+mYS5r+vmn3/DxdntFPznSmPB8ZllYM1+
TiUPP2LbDaqTx4V/2UtkA1AcTRfZlAMuCzUmyZg52pJXgd/Wf6MGt7HDUmWSBMombJL+Pk5vRGap
O+YxkBateKE4bdybNtl3+h/ZGd8xkbxKVAK+BQ10KrW+Dpmb+37U2dAm2biLiprCTxbI1/S/ozBp
axUpciO+I6M1e9YkVtGk1ZdNWMRrqhmvwZzBa4oJPgo18zIs8CvSsfbFNIetk+iU/otQOwglGe44
ce2nOvOxtFbzxs6r42jrGQSc6lGKuvLWUt9mc5Zu+dUahx+19tpxqEj6cLIBXoEdNb8Lw6dBLQWY
mPA1t1P7u2Eo37R2HN8qlbYW/fxNaPGOmqgjRBg4vU2Zzhh8TKmJJ2vgD0IbXh9gwYYWxYKPA4gS
ovRtJafgSrM3Yh3aG2Q/miz9hkF6z/LeFM28LdS2IYms3A46cgOqsasmPSR9f5hCgAdabXhmLrlm
aeIt3lMxpqjd2A+NNOGRy4JNZkJ30Qw6ukpoCVdqYXhFzS+QaQPZ7gNODCvhT/nWKKVXH4BcJMo7
OwZzMAMFk/WCsTvw2llH8S0IKHXXbbzCi9vAZpihkTWEnBRSs+kS2LkEnSQvnS60NsNsezB4yG+n
RfRLsosf1qg9NfMhmtdV2v+00+hnXdbHxc1Kun8X6OauqtP7dPSoovyY/AqaIMkkJSPvIE0Bv1UN
Hvx5vJb8/DKc08sg7sq1UQwPEukFZ2xlKuGTDLFiOmRj9pIZ6lY1ZjeiEMyuQidtLYKE4rt+7u9l
Q36qmm0qxb9qS7vSIZVpg7KX8u5np8cHOaZfCHQiADLBHbuJJ8XpjyAeZSr9VIBwpC94ml9DSlqd
j+ptZPoPyz81H8ZfG9yl6a1eRC90byVyy9tDTcdg8IKKvMIGj4MpEle+mV7C5yJa2s7GShunTcbZ
05DJdZYvZclPmXl9zOiupdSPg5xftp35QCLm3pbMzaDoizv+YBnX2cCqsWMDK3EN7c7i1BzHrxAs
8TnkFebneakVsrIjZk+R/kDH6alZ4yghgPAknlo3qMMXdTZ2UcNBOPCTH8E4rAtLvVJAkkGWMFNq
T5Nbh9kuk4tmbcuPaUViZ84tWrDzTPIsBTmV9w+SbMUrWS0hsEUhLBgkfcEIWEub6xCiFI5+0wTe
phAV6+n93Nm7Xo7uwUk+Tn24ruqOoIaXMeBwGeL0RUupznKnpp3fJFF9X2f1cUhrTwrsn8okvme8
fCfJpX1n6pzYSXSq1sNYS/ueR9VVrA6rEBuzILVX9C8UgIG56F6s9JjNN7PKnLNVT1SSC5soXDVZ
dkmK4NUGfsDxMXwZBgPY5vTL5Cf6gWeTG2JD0X9XwC9d/t2aR07gsWNeT2OwqaZ9Xotb2crYeOjX
GLY5wCzD8HTqT7FuPa8tyq4zmMkIF39bEil28d0QZq5BtbQR3SHvtFvfEFdtXu9hla3rAFwb3vjV
yLXmanAVS3QIqZLbxNI8Cm6unT1orGcLwWmnF47FhaIb2fcaIw95Tm9Krton37Eqy96T0uAhNtgt
Kf5aJiKAzICTO0L+VgCv5HW/SGccOxO7JmempuyS2mCu5eQJCN+9r6eku8frua6Ogcwsy6Xsvii0
26TQCWbbJddv2fddwMPxaSrqtLL5UFPthecCj8SuhDcprmTl8Wocub5yFLtEcAYryj3+khfgWzHR
n8Kl8neiUkmdXn8NhLkpZx47XLJqsjaSnl9qygCUgV7lrcKzgskmRQm1Po5SU0gl1xiNK5iax6lJ
fglURK6moRaQ02vyadsYDxAsDSX5pZrdepD6Q8WDb8L0l0arJvQB9lr2cQ7VXPLUsc9IhlfJlHYV
+03rIkoAFXRCK3xpXrJCprIBFJYEbyhFL8FoXUWQ3PR2/qaoJWRYKpXqdzk2NwUfh9aW9oFk76su
/xEF6i3t+9yATF1lME8nkbw0DburFvaHi6JlExgibZ/GtVMqkhvnyws1pjvSDY6kp5d9L65A/93X
qn7L9/DeDixoyd0mtdDKzOxpcvFsDcGqZk6PM2WWuK2OvtxFW7lLXuB18S2np7yvS/spUW8zJnMq
01oDqsaCAlNvLV2MK6Xs4CZ2IA2+VU9Kbu8yeEarIRuKNeFKSg0h+gkVaNvD1RgtYwfb9aKeymM8
D990hEBjKq0an3P6aJkcU7TiRuMkCT35m0lCoYrs1fIwWhKhYEO51pB6QFyXxHKGW7fzPUCSe73T
vKgw+YiwxHPfLQrptYc5vJrG9FKrBqcbEZiY0aGNM6DW0oiBMnohy5vRO2JlasO3PnwVXQ1mvmEz
1gbx4GfDBYjVXQ94jMRZuLIkUNmGxnfNUPpL6WGa9KsC5H8f4h1rJDeNxPY5qGMnTHUPxMw3K5m/
FUXqar7YLVMW0/HLBA4wtvlcjkYPymhwysq8KjWxKwPrIar17fL5jvz2oEeGBy/zlj2eeABs+krq
d5ndrY2guFEyErcyvyoK8pspRFZhtQcxgN7Ta/b5MZieCIdZk6JZDV1zHBHD5zLNijKcX9qioMvN
u0idb3oJtn+fWSgdcmMDBZoSGkVzZkBeGZ4hcaGGtWzUehS5CXnElU5+h0wWBywFuG1+LQVwk/o+
uaxj8SDiYFh1s28SPIU9EUgOBI6msfrYZF4TIxQs/Oam770oaGghXJaDI805xf1EWzc2WZ2etenG
KSCXQc1Vl6js7XfZ9L+qID8UGf/7P8vfeYW3g3wtbH93P//3fx2iVw6cxa/2y5/avhWLHrY5/aEP
v5lG6v9c3SKj/fAf7m9J7W33Vk93bw1Ijn/1YF9+8j/9w3+EuQ9TiTD3tejydvltQVTkH7rJiy8F
vYfnro7a5zx6/uMv/dOCXv+LrIiGPh5QBl5yfM//qjBLdKBHmCKbtJMHDgAujuLzP7Je1fyLRKSt
2TroIhmsM3/0T41Z0f8yoRhgoFuMmADg1f+mxkxZ+kOJ2eI3KcpCJ6CfOb0/6ELwUSuaCySwchVe
pbMc/j6A6oS742jHDpqJLP3VtzbFs1wf025Hu2HLdnK1M6AhlUZG1Gi2ur32B0s8DTXA/Ap2PFVW
JEJi3lZDivSis8vSXpd+rQ8/KJkDJe1ksr1Z5FMJsWB3bYe+8cEaVdYYu8ituhaVkJ9VzuA3xrST
pUgiGRqL3CKTIyuDcEwaGPRbe5CVbF8bBdk59ChN5LDLiu4lj0P/1ZrYUshykLa7hR0Uta7qx13y
Iytao75Pi/JSwgCzgcdjr2aIyI8VqCltUyaWPN31fTi6RiHm3SRPWeJluG8CBet6vzYUU/jPhRzL
6U0zh/6IokUPpn2USxG5XxFzaGYtm36SZxwKbMuv9hWS1FC+J6FM1Wad080nuJPIQBuEUFqmarqM
ZKtG5nfNx74f4Lbq3dSkwKraLBtlcx2GiQr+srcQewZ8IAnhguMkLPSft6k1I1baIw2nyhTLtdLR
eHDqwDTcmwhxS7Z9QROIznyrQyM2YVRqEoj2fpVN5txaD1lZLNDwEF6sTEo40uSZ7gwdG8AAKvzv
Dg5lDrPp1RRGmvUro69tCDoxurihWoukDsDn6pWct68Aj4z2Ad4WgZ6Z8N3bSv7STUL/u7XEFHfw
5C+iXlU4rGkiNWbk1hqw1sJ4RGMMpJ4abqaXa8tWfOkxsgJtvrOrZkQA0VZydhXDDmxQiKbUpyKY
rk86h6p4XTcdtZ+oTa1HyIZWtBrzTC92MSLyQ6yXD2CUyATj9zu2VgXDknNiML5JuiTqg4FqdNiY
MVkWjz4N0rXcCViXvhJHcFdE12e7Uu0RkGVZFFJMqUt4lzMdSuAdZ34VHtJJZ+FUZWL/aBItMUHz
LzkyGGdUQsjI6Wl3jCsCbF9S/A7EtUVM1PdmYmyR4yJVtEZJEXdplGR3HJlNEphlSAJ8DEUZbRJr
LKx1IoOXJNkxUQtmgyc3Mxqpla7ReXfSxZiDjKWSPQdeFiNgJdM2JwYsMhmFHQb9CfpZg8RIcwKJ
Nl8bwwpaezcUbVVdZWK5WE1qDFIrki9j7Kfxk5JuVBPq2bGQA6m9RjAo6gjpkkag24ElMxFgt0VS
QXdVtemY9yTofjRkH/yjHhsGdc6sn8mj8hvHjFiHElnh39cdHm7ZaYZREr/UDH3eHWc1OjQomt/H
l8RDngIA9rKuF+LmZCGbcjOqs9dmnEKWtuy4tT27AaiyEkkADrrs6Mz7JAUx0jvY0QNCaQIF+1Bo
sAydVCpgKtZh3En7BETkpdrnAzqOckz9QyllFuL71JZuO5TY5QUra7zXEN5J1N3URCXDNdbiUsqy
WV+q4qG2Ia0TR5wDDPpoNF0usOv5dB0tx8hmqbaTYKbLVQWvQxU1rVzpdNKuInsC0d4H5oyxhqPF
izGWlep0ebaIwWzdAiFY9olNwyClvLdqzapdBQZcsOqgU4euTzRz7NE4ZOtMsC3QaYGuZNsOCuVL
08rttybJi3DtUzqO16Ieiie97/XSqapA3SNC7IMtSXlVXHLyvpg6dZLcaQKBBw5+jl7koRS3g5Hp
R7DD0mtti0g4vTWRNYSDNh0BiUEkm3KBFF0a5QwZX19P2rNGsihb0S8G6qhtoIfmdNE2430DUo32
1YNqvMqL2c5JdWRwhJKKxskk1ZSrFEQnv0VoCfl1e4yInrW0HK8ao+y3ijSzM804Nqeb0cikYF3T
CpCzWiJXJj8OkJYdWOo0x+jIA254QhkoSmms4l1ZJ4ZN06ygOYoAJwDpofHOGhMlcJNIJlfDxsyR
uU1kEjVFBeIZvXNY956mKcBiy3Gi4VeCPr7v/KtZ04sULCJpTOokEq0oOjammJfqB9IRXSHagky0
TK4VmWGyRj0JO0FsqWkWR/0kNM4Bof74TuMAApyCDQd6Ek7Ck+90lxYAf4X60G8QQjZ3JWgaQMjr
Zngyt9ZG9s5Z0E4dhEQdNlafRQOHAw5X2Me4YB57K4/m5gh8d+0XmoOg5HdISXQYvBWfmGFOIw88
S1jOdN4fDfRMk4ZrH0egQtRT1JyOMs2Cm4Nu0JdTrGday7HWm8Sxd2cBBCfP8I8RTyyvqKHZ4Upm
Na46wUhIYekYDDB6TXMFJAKqd9ZgtBgt/235QVq43KSBDwvm1GLROrHipLVBSQkZk4bL1oQvKd2P
APywuFCVV526CeKXZEQ+70W6ETRrrWJH2drNGJyF7yyP8/RKdFsI2FBCCJ74x8etT4Xht412lCIE
Usq+h7cLiBC/X0zpT3lNojujQEMUVY+BvQZy7Vbhvml6F9nk9ddv/jcl5qtLOXE3Zn1ZEr2oxzyg
Ipv6L6YJP44yRFhOaIrE1TC9hNn8GE7XTQx43G5mh6rURU55dlH9DzKVOXmdmMi1LBqdhA1ftlHZ
4tZcdRFUbL79FrX+r6/6swVhyNjwaAxo/dmZr0i6juSafiSjuQoRopX5OXvYuRFOfG9KqBDMzfqx
KisXNOxEPeDrW/joC/t7Mr6/hWV9vHO7mZpPDVTXj6Myb9qQ9hjJvdBnr0IS+fVAn96JgmpWsQTN
MU8dz7pgnVm9cbTSsCUtpYGc7jXN99dfD/Pn/SCxVVX6U6rY3PC7fbyfwKdRhekrx8GU9BUx5nfC
7FfoqKPLOac+8/CWX/Zx0oItkRWZ8EUBKXXafm5q9DoNU+NodMOz6keIOIkJu+4yp4tW9vL1jf35
/BiL/X5hxnHG+711vntRPRnATGulo1LSGsLXfGStbbr5egwOip/c0LtBlot4N4g1ZalCxwt2Q9mh
Xfszxdv4leHWr9SCbqh6SIdpnbrJPeaSy9iRzu7H5+7y5AMQjlVSzqZ/HDgNoEfooI1+fYvKZ7eI
eFvR6FFuWsYprnGShwqrk3wsB+Wl76VbTclgzooIOd2QJk9JQINNRNj1WgSIlSBN7BCLqFedoj2e
uZLPpircj+VUz2dc106WXixR5i8ijTc6udFcjCR5OCxXaeqKgBIYPRVxtKuU8POeHWzUUVXSE6vd
lAaGqDYiKgon6crGq0GqMjs3Fz57E0hSFMTsqmCKnywkeUhNGfD6kR4Ji0ckeTZheX39BD55ACB0
ka7pKi5l8g0fZ5uaZjM9DsXRjyVHahTTyRDIVtV0tJFonHnvn9zOh7FOZnZY28Osp4I4bXy2JcW1
OBz9Pw5xMnc1jue2xRAZkjNELvkTgkr36ye2/IqTDefDXSxP9N36JDHTM1vFUUpoajgPEF3K7kmx
gt3Xw/yB9JKJBRSVbtMEeZpOaPlxHM2KOWjF1vF3s1/lptz4N/Kjv1s6/Y4/TLFgvTLaiJ4Z9ZOl
+WHUk7uzak7TIllG7dctYKHeQw25Kq/K/X+ATVqirNNH+f4WT+a3UgU5ZbRlMGVj47rc+rse9m5L
XX57zn79yXfiw42dBDexipi+YSwDU1ihvMQlZeH+yUa1mHZnAqlzQ52ARVp6HkU5Q4ngocEFE3mz
QY9P9Rt9or5+W59NRdUkfalD311YBB+nSB6SkQib+LswkydBAwC5Hrez2m6+HuWzZcsUJONp8y3/
Y4uYk0bKG5Xjlb54ACbXGn59PcCnU50A2NBMtjrCkpN5wGfVMLHFfUdGP7iBJz+isZbczF6pD62H
/MVJ3VzdIKn+etw/b4w0r6HqKqx+fDynoYMxIEuMevs7Bl7aqymNDGfHCuy8PhN2/T5NfJznSz55
8QzRwVpw4vj4nixFSkx1CH74BgdWu30skgClYrBLZHmlteBEGukmNqge0uOMnjpjvvdlsrvTrG+t
RCO4zr3a7z0FhxFpnENbNbdZfm7l/zmZuEhbgx3NwU9RTifTTIoBIUz0o4rRO2TVZcPOicvGCfXu
MUGIT3mbdVpMF6VsOTixvQTDhm8gMisomIvU+/rlLHP35JkpNu3OF07C76bbH5+ZHUlTWajxj3gX
eclt600bsakPZw+Cn9w1wwDisEAAcX44WUJTOBV1XSQ/KFWRWChWRCCHYL8QwNG518+YzNe5cw62
/MmgKivJVqgxEAOdIqdCOpYZlt/iWsZVbbm1VTo0bP/6+f15jtcXgJquE9SAL1SXWsX771Q/gOsu
++x52CubLt1p3giOu9/b2872VM+/OnuM/+OuGHDZhUgaCBso5EkoQU7dqCu5fNa39rG/B3fvIOeA
3Na7msM5/gBZ4u+d6b8qf/1nta3r8i2/b+u3t/bwXP7/UOCSeXr/s4HSw+UVfahtLT//T23LVP4S
TC/WMX1A2N0U5vQ/zBpT/0vHZc1C1xbsibD4Cv6rtiX/xR8slStIaBylFibLv2pb1l8y4TZceX7b
Uov675A1JyEGE5I0GcpZ2L/qAt87yb1UkSx6zBrQT/bUgsKbJdkDYsFOVvKmWMtPZ9f4yfeYAQ2V
2pxgbyPE53v5cSUUdLVKpgYhRr+ZN9ZeddNNcdDC1QJvJ2c5rAMHKYxFvfbxXNRxeppbxl7Saez8
MH9YjCf7i1KbdkTcSxmYfQzbFIaaxEvX4ZqGRKhEHC1bA9EonXSLsWRwtNUE82K5lnPL8+Rjt1yI
SXwPzBT6jPXHOdkGPUOrrAo9/HyQUMh08uW7GXjz99b8nqJz+pX7ewTD1DULDtECRPr4mIkTxmJu
MfvJ2/ayu1qaz+s31ZGt+6Z0i8sFkk/tyhN3+rZzxN0/m8H/nLj8c15xh7+RcSZpvT/AgRU5Eysj
x+2Wx34t85JnHJ+esVXc6FU6j0M62e7+vl1TF+RSSJL+GRbJdKOPk051G9d8nTfjur9ONwuqu1vb
GVOqhNV6Dp+qnOQtfw8qbJmEFrlfPlon04nyYeynmaK64zG+mQ7tE0JtJ0RZtT13Evjs9t6NZC9X
8u6YgyRdacaRkRpBT5fxGA6lo/nnIr8z93OKr5rVCTkbzAaXDpxrHLhb/6bbJDf/Qcb3k00ASpZB
9EUVcylof7wfCjpQ+AN1eV3oPdYYZfkk+t+tNdp4R17XP1CDruWL/7bDwe839m7cxeP+/jlO2tBV
C2HJpSv71dIyQrsIl6YR60RdKY4Kz9137DOx02drnVAOKzKCBIU1/3FMEbZBH0ILc6HgVLa0nvBC
/S8W+/shlkt4Nz3oXmfpiL9U1/Y6V9lkLiKpYIv0yYnvfe7O3ub7/OA7A0A+6BTe/2ZjJdD49z0u
8/fdBYy1nMltzQUs52P1GZV+BaXkvkW1/hjC3lW2xU5zCaI9pXDMt+p60r3zC3KZNe+i1L/f7rur
EB+vIo7yAaMbV7FA0RQv2S70NfXs3S6/5qthTr5gQ4uRo7AxM3HIeFIG2vclqnyhRiWsrer261d7
Gjj+cU8nJ+XKNIpKXu4Jq+yWGtA22CdbeaevpG226eTVOdDhJzdHFMxMtWQ4h8YpvJ6Gq5k1qzl2
veAlEQp9quipFTTU7t7O3Nkne9rvDxPSDY4VfzRUmepB7fq40nlbdNZF1rgqDvQ3vsouiVMXuPa1
9FM7l/U6ba+wPM/3o57upLUWxcjcC91Nd9M3e7M0jSEQd2jF5MZeA7D53PHid0BzMl0+jHgSYYXF
iExgLHV3qajN62RpQUB1NXtLtuPvcEe84In/Th/nc+/yk52HTWephdKei5zEyc4zpYytZy33arcX
EKohmUtnNrfTbMHfz9NmB1+qdyAZT3ZyqU9wJ1g95u37lKBK8SQnvQgO+cXoLEt+8oBPnNtR/5w5
FDT41tNgyILofJqMKwyjL6Y619yo+WlJudtWm74w3TPz88+VILDakBBnyhAcnz69qjbFKET893sr
7vTnYh8yV0bHvi1XMHNc60U6O1s+GZRuIyTB+T+dvlsnkyUZC2Svy6CK9ovYblt35qrlm+8n56KX
Tx7ih5GWAO7dlg1MRDHShpFKS9oohomiZnZ649z+9WccCDYcsKaiWSqtsE6rC7jVpCFahmncCdP/
KvsRrukEtxMbetWdL5ec0GAABxPrAnT8feYCWHOavfJrvC21kSzjaa/Sdf6grYtbgfJipW2x2a2H
jb/pNtVu3IYkUSsvdKkbnVsUn71FgwO4wRWgaDz95I/aOIYlyg632097dU+n5LX2RIu6n0hkWzf0
0tvhJTzoV1/P2D+XO6gdAKlLFR255GmrmskvccOMne7SunIj+gsm05kbOzfCyceI5ZDYJa3j3Bbb
tPRTbs7VDz+ZlPStMAQnW9mEOn7yacVJkSR4FLCfKzPSdrHFqLaTp3b99ZP65P18GObkPlL8qjRn
ZBhfXEQkzFK6WsvikA8PX49zyg9fZiOiQptGMFjqEHQu9/tukTFPs2CCZ8k3Tlu+NZt5l8We2EIr
W9MIfquZ0AYv9E22kf4ve9+xIzuSZfkrjd4zQWVGEpieBaWr0PLFhngqqEmjUfPr51hkTz93usPZ
2bUaYFCoKhSiMm4Y7Zq694h+1Vjr0myhqyd0myy88Jd7CfBmYN3oCJ6pEUiJuluY/v9kfHhcolSB
qu0ZPMUoKhYDJqR7MOGNHtGZAzDtV3nX77mB9Sb0aOH9Pj1bAZAIq053l5JFxWrXAPLVsLcskiVN
KcAG4mCtKUzJSyHql0ClIK5W9jBNbLqnJzgS0kTVBUNEoWa5pzQDMSBDhw9ZyjW7h11ScgsIVx7o
kH04gGZgAGBKrYOp9NJ7MQBRB7XUVvaUSikmeMSbjfkyw45bceGNPmjBYI0AakHHyKRuN8INqJNL
XjkyJxQpMsnjO0s0PQNTFpdLG1Jy0QPcPBVQHlgxdHY3RJkM1lk9Vd7YG80eTvTxG8skEwxjK1pZ
Ksv28FcKo90J4XccttjEFykMRxYyA0hPsKEqfummaELpz+KZBkmTzarO/KU5PY4mVu7Rgkmga5c1
U068Kh6CAbS/cYY35WreXppRbC8W5gqr86zq1SQRB3atJihCaT6BG5UCk07beqA+C+CAsrJK1qIt
jtoo04k0gPSA15Hs9NsUBSe2gUCTy4K1o+fSmj8e2OLKZxkdjbKQEU/hWzLMjmaWK6NZiyB+fjRD
TYMGvtQggglcX0IS+E/zlTa4qImeLbjjUSxyzpSy2QDylni1R3dfpZvdl82c2246XwrEB9ThRqh4
PFgtEYgvtFjs2Mjg9IisQCYu8x0OwGNZ6in9ynczAupD21je4KePxTfzx7Rfu6RfeOHhuD4KuEj5
OJJDlhgIKOxj4m/ZPnVFsX5wE4ZKUun889rjabzFtqlo0HwqTcSDTfUPbaYPZiWtuZFdSJKTMS0O
2Dlra6Z1iNEKq6b8zrI+r6+pC/uEuOMYFBVdXBSWnSII3vGmMSrqxdA6ljvrXTb0rTSinXw9zoX3
4tdl6v8GWnp5VeBtSR1UPJCKUGZp4KoVefkPlIvqZwiiepGr3lQrJiiqmIFFCuLaqGJnleGxeIY0
oayAhM9Yi5jgOJu7/GcdmG7p17e41r5Y3s/oOXmODvl3yH0c9E3iNnvjAOXBG8hLrKz2pSGL2P4N
QGlRuRLGmej9nS73FPKsYT5Cn0DsXXyrA2QI9JPwlZjc1OaO4jFn2ofe9c9+Pr3wWgD+UgC8ML9L
KzMVcmxjP6dgv1qNAsaz7KrgcNkT5PGuBxKJePqpTwMttuYORStGKwTqeRYGYTxl+6K2II1jFqM3
WYnimj3X7Jno7coQL2xyIjRR0flBG+cMLyChDiFnU0Y8BobcO3RLqtvCS++Km7xxzIN+Z97Rd2s3
besnkWZrjwU4G1wauYknA66oaEsuJlYfy8HoO4x8D3mpQ4c6rGTT3fgsbOPoLt3KDgFHZFu6FSyL
GYw16u28gySlP6LwlPwieN7nG9VOH6AksZJ0l2f/z5+22D2qnmqjVuNPG4sQwuE6FCjzJ7iNXp/6
80NGfP8/URaVCyOLlQ65AuCODCFxKPlV3pRBBlIDIclOu7GD3As0X0AM+MZYof9rY9QXlWhZigoq
1QWOUbnypOptUKgTrhpqX/ySoMIBAqoA/7l8f7TY6mmTgcxaQvpxxg5ZQ+mie7v+IdeCLA4wSCZ3
TIkRRNcyOF5yP664C9XP7fUwFw5KTNjRYBYZ2w+sHwdw6VEKDQPNzXZG6mQOgAJBGwgFgi31rkc8
P8VOAy7yEIqYtV6XmKOsfCUR7ACyNbPgtQiLHOwhxaBOHSLQ6rNX4gDVqOD6GFYm56uHdXRdk1vo
OAjuGDQnIIsPCVcI7ClrVVUxw2e76J+Z+XIQOQpiJnk+WiWCUNK9kUl5Bz3qIcoVB/ZkK3OyNp7F
hl2zVmWwg8K6KQJ9fI5xLE8rd4uLO+PRaMQN8Wg0RsynaISyDcQNzE2Yl780CQ7YRfmtTyFpm04Z
ZEfUlX7tWszFrbqvsXwZxysLLmwvgBopEP/poGQzB7MO9Teogdit3qwEXZs28a2PBqpxjRURRdBB
h/ZHakApDiIboFbmEHC7noZrocTPj0LNgoOnz0h0LWOOpTVbXidQ4IHSf7v23LqYIbg9mYDJUQPk
3dNQPRrvDfQeMH0axFX7wTGBLhjJ2tK9UNvB7vAnznJljSHtCqYgTu2VBwM1sUMOPfeH5iP3Y9dy
qgMN7wCr3Yw36W7tlXJh3xBdbohe4+6gn71fa1OWUn3AI2zKQennyk9LmX5fn7ELfYuvTvp/xVis
NDDlW12uEENg3yFv6o5wmkT9+63dJIfq0H5vYUoKfZeE7dam8MKt+zT2YgmasMDmQ4bYHYRzXQut
6BRmDb0neP+O8im8V7vWzscVAtnaZ12sQugYVpAFQFhdhVxNzZ2wXtu/1kIs1pxSqrU+Mzxt2UBg
3RI9NdDxuj5zF9YaUCWq+TfiDIWx0wUwEF7pxYznQ6V/IxC6Cs07tS6deFw5Wi4MBew3E1hKMD5w
jVzEMfTSUJp8ph4t5x8J3H0yo1x5Cl1KQiHtjta5Cdw1GCynY4EjqAzxQ8QgdxBNcUo4KisbgP1t
aIMH0gu14cbklqtVgK/mzuJEO4m7yASJMbWRVcQVz57qljrRTnNF3YGjBVv/ljz9yfKgxhmABW2D
N30AdsozvfRggQUSfwg2COSy14sFZ6UkNEuF2gHAipheUG1Ov0fRF3weapOClmZrvnCjrwdUWqER
7k2rWK2zCV4EW+wAstpGTdkTJBJalpq2o9Pj9UxdWIuh6KHL2L3gv4bnLnxtlq/LpBmh8VelMFnC
Q/vJylSkK58KtfrJFHWC6gAUPujeGCflADOnavBHNcKyjCfeKTcdlHzIyrX8/L0LVMoXWE9GbkN2
YpFwZMoNq9Lw9hAGzMOrFLtwAQLr0rpNtlBMSGz1EL4Ne+Je/xJirZzkmwgLnQqgBE0UmJf1DN0q
WxOijtjwQjSuEmhUaw+c5Cs7g3qG8EEYCuQ4WnJER59lcTbmZVbxeYrEnt67sHSNI3eoHLCZwqfy
ltv6htoo2j+ovulnbv4yrhUPz7YmER8GfrrAlYNSsbjCN3Ksm9TEm0syh/04FvseKvAl1AZYuZJa
Z7krIsEGB1hDAOzocqSaNkGvK+4QaXpKyE99XLk7nTe+haUnOnw64Nn4oMsAaPbwUa7RC2s8Fd7I
3a3AERpOfAs9VVe1oUkWrB2L5/hFEROFSUwc0J9k+fl0qDmVBUPfKj2ou763h8/RhavKu3gO5W7/
Q4M6nAsxokMWB50OsE/5MGzWXufni1b8FYIFJYpCYGstlkgcduiblzNa/vaMmlS2o1sYSLnxngdr
aNELs3gSSvz86No4jTBry6Gz66nQIYDGYQQlvesLT2TcYuEhAsovOs5Li5qLDRXdqwp1EFmHWqq6
TfM3QxucuPRJqmzyca0sen5n/Pp0f6ItdtRpQt2y7hCN/zSewHaBY8EniordbRNIHvei1gPrDlKC
9ZY44EKvbDLn16pF+MXMNVo39SND+NpjB2g14FIH2O0WDHlXcbRXdROvVfLFb7z2eRcTKDOeFgpH
RPOme4UIKhTp/cRBIUl3CC5x60jQS/OJfqQiIO+wEl7e/mHK0GY0V0H8Z1MUlJCIf0yrqvTKKZN3
vcoVSGiN2uZ6El1KUw2UBaD4gGmEe/lpmlK0rdu0JJjWVL1lsAmzS4gkOP9akMWnVKohzZSB6hAn
u6vY9zD7dv33X9zRjkexuM91VdxFELQT6xo+9rAMgM2tABLecE+AzaYNpPu6H2tJeeHkw83uz7db
vAybqQ7hsIhvN8YQJRzC8g6aeA+9JaUrK/3ivnUcaXH4SCVXaFEjkp4oTt9DgYgZ6B0/MRaQ4TEe
elu1PuDB50A25n7l215aB4ARodqoqrjLLnUczGTMgdzAt2Xv9XfDL+9iV90W8PLzBKkle1rbOM+L
ZVjqxwEXnzWNOG2zFAHFBZZkB82Fwr1kS9wXONeBuXkwrgzyrIaxCLn4vjnLcegWIkE1r5i+T923
sT4waAB25JMDar/ySS8uOoHzURWsuDPsgUQrGMQD7A+0Mg3gShn0b8YtCPtQ3EZXggd14xi/rse8
mKuwEDbheIW+8RLwPUCZLm6BtfV0Y7hv2slt0SyASmP0eT3OhWsS2lrg0FPclPC+X3zJIcKFBgrR
uifzXCga+UWGRqT1o9BXLoTn3X0xZ0eRxJweHbBpOyRQsYYNZL7lhYNFuIENApRl7XiP7q6/ttgv
nUCCBQURWRAYoUWz2GMGtY5DNCAxMr3Ln4cSVki8qc2XQQrT1xoyulBPJN0E0TQIFcJAsVN9dIkS
6KlBiIRHHfTQUxS03QGI4zVU0IWjA19DIO+EdNzZvUYvoJlvhDFKpb0GMUi5DLg5PRKjeoYyMYcN
abT2ur2wKyCi6DUjn9DsWl4+RiDFVCjnAobQu7pTuq2CirbA9rZB/JHerGH+LiwZPG4UCk4R/K7J
UmhlgtAUgSg32gGM2WoD1ww9H6SVc+rSPouXKVT8gHXHxXt5GmalaoQQVUNxahcGzB83cNE6wEDA
XUd8X1iQCIB7OP4l2ImLM5GxeDTQezBwvFv20IG5pz/P8Rpl9MJyBIcOEwVuPqqHS0hAI3V6q2iJ
4WWPDaQRik6xsxwV2n/Il9dhYIc4JtC0giGFqsfpYtTHKe8sDRVFFc2GFs2GOnq5vrGI993iOgZ+
DMqWeHrBzm5JgIrlAkaO8oxn5tz0DvwfoBWqukjD11zT9obBfIhCAbzP+5Wd88LlAnAKMJHAc8Qz
H7v26dhqKYYgVDMYnvZkPNEXfWf4Ank94ap9M/wUYJhhw1Zf82flEqCDTVMkIUX3SzYXX7SCh8Fs
zXgFhjcjFpiyAQ7aFiSk9maNonPhbQ1GG4QrMHcwgccsno4QJhJqxRliqQE7dK8CCYcXNsTNC1Dq
UFu3bEjjssY3dpEDbeMXY5u9XZ/d8zyF0gtA2HjZ49+ARZz+BRKLuz7sc+qNavIRQTwOHczsF0Sq
vsep/HA91lfSn6YSggF4Af0VYOPOEBhpBPCCJBcoDn2qn9DWr3cEdDnpJ8pkvgl4QHOYXOCyYT3k
zI/kpj7IbuoZkp070Y/rf8r5JnDylywhGlBahzwfwV+iQQyemY/Z8FSxtVfvWpDFt+VK385yjyBJ
8dn1BxNq8DBnvD6QC8Wn05Esnofh3DYgYyKIGig/6Sd9ld4g2nfb+MN7dG999h/qHqQ9/3rU80Ph
NOhijaQajIP7uISWdwRlcBqg5Ld2IlxMzD+5oi22aTJDT7nXMS7zBTZgz+FnCctuR7rNnNZrXwf8
hwMQy9vacXfhtnE6NDGpR7cbGPzlw1Qh7uiHgQJWKbWboN3MO/7aPPc3MLRYR/BfeOOLoABVCPi3
KOadBi1i6JNzGdAk5Q7PKOAmC3dGlWb4HaF9AUsBLAjFgWkecaC4vP4AXo2/uNLpdVqyaMZ8hmB8
cVepbNi7iIc+34urcfqou61H/bKx+c1aX+ryKvkz9kV9EQzoNp9yjF2Fx1BC7mPYXY6f1/P1Ygy8
oMC3FHIRy9MYTmOWWckYH5W/yXBkgw29aq3czM6fMpjDoxgioY8Spx4VePhA0RE9xNd62I6ZDn/i
G5ixQex/M0K38vqQLifqUbxFzighOl5KjXj9T/VTSCxYTnIwclf2VXfawOMwqFbOirURLrIEok6d
ShtElKzvFrmnVWNXEUeD736sXxo4eayM8OIWcDTCRWagpt/PBfRAMULNxzO4tKuP+A4AaBfuMK+R
U7nQdvhtrSETLryDT2ZyeTjkhi7pGcyo8Q6GRx5UXDfADdiQ9vNmL/XihzUq5GrAxUExU0bkVHzY
/FB/L7eqByIiCGaFKm71KOqtLTmRGmfn8J8Pqy3ODHgwmQqVsMeFtW+FsztNvwadwcz00dRG/1+b
xa+22dG6sEDdFyLTmEXLbvaCkghdfHTX9xaGSO9KaguqdbLO7xajOBsl1BBwZRWl5+XVWKpUjcGr
iYJIYe4gc+9mgX4Hi+UvRZA1AObFT4prFKqHsgypgsUUaoDjFyRDsA5q/0kEn6kU1rffZAABCxii
rnxT8dvOh/Yn2mICwcMqZFVGtPJQAOBZBcC7/RTPJWmVsX7pqAdFHpsmxnYuz5dpXJcHdcQ5jPv/
HkKucH1KISR0fUSXNujjKIvT3gxDxazKiXqyVcDj7jDKzFX+cfMZ+pw4Zk1iCjUuEOZOd+heBzhP
MUWDtpl3pQU4qtk8XR/Hxa8FTQzBRdL1M/BcnCnGBMcgCt+Z7L2gCWzno+//WojFOQNNYz2G57E4
Z35rLfyV6MrVa20Mi4NFmuD7VSYIoI2xS/oEbjz/HCItpgLPfZQUvnR0FhdIyI3DTnmmOPQ/wgfF
Nd5iZ95QV7+DTDfaGE68W6tuXhyVBQqXoP3gqrU4TGo9nOFfaWEb4rKXmV6b9N71iTkHHohB/QlB
FvhMSM+aKaAPQLD7UAoARSy0q8fSj30YVb/LT8O7FcCecg6k7WqN7NJedxx6kdo5U+QMYte4tTLN
aaATHid+MyoQRJr9it81E7rDGVjZHcw9DuhtrKTMxQvkcfzFhlSQRhqgl4Sv6zevZjB5FNL5v2Ns
ub2j7LDHQ9bd0Pxd4oa3a1f2i3vH0Wdf5NJUxBYcVBAbxlwPpOq9UdN/QH59szK9a3EWexQcKmMu
5waFEgykpuAFCjviT+rUN6YrLsk6NCapWz2tFQnWwoqfH52fvTFwKerE1MJLsIddWFbfpenK5fUc
Wb7I3cWugv2ftH2NwQnGue7UD+y5dydvuE08AZ1pvfJV9ZPS4TcR9C6uf9m1ES42HK3R9TQH6tqT
+E0x4I3DLGcspJVD87yOdbo6F7dX0mawnZxFmigUXtQkh4p7us2NAt7TndsN2Q6OLweYYL5cH534
csuzGtVyVD0E+AbvnNP5S/pQZ43BARCb5N9hVT2ABbxP2nBDi/jH9VCXPuRxqMUqlNSBRUbbEpDc
UfkeG0sIYePpSAvveqALPYAvAsJ/DWqx5izU/wsgfQTDzwxETxi+abb6RHZtEPnWCm7i0swZQu5K
AXUT2IlFsDkbmTKJiq2sTUy2ZTmT7/PMZC7PGy2EHwCrbvpoCH9T8ABvw6yu15D35xRx5M7xn7BY
+4rG20aBKRbUUtQguZ08UMQD2GQ+GvsaWJhyEw/u5E9QDcpcCFOa4IhbbrIyvZfeXya6IKgZqgb0
XhdHWAurOwkUDABix7eBaE5soO9I9zGtIbAvu/D6vT7Ll9IJ3jpQx4eUgagxn2YuLFxhhziihs2k
CRZ7j6SMbOmfqnOjgo1rAIQCZQEOAUptMbucNsPcc254Q8VVvx8hSk6yVlvZY86PfwPUKCGAibeA
EAo8HUupNhBeglU8PO1m1+h/QRR5JcKFShxCKNBkQ+sZ0mhLNUpIArKSWCiUDzuUqtkzey68cDs+
SmTPvisTHh4oWfnAom6vT9Nq4EVytqmZw94VjWnRt811h+76O5BQHDCuds0hA+8m+pn4a9XNi1/0
aLgie47OpSrPUnPm0NDQMuKkFBaW8bSyZV8eGXq1aEAB7nemliU4zpIuY9a4i2bjwXg3IsCW6kC8
jiPVBcY++Vb52d3qfep8qWEukSeC6auRs6WmVFTOYUxteDSzm12+jfZlaVOn3dYQf7Fmu/GTLX1X
4RCNcuAasO9C4+Mk+rIAYVU1L3g5GZ75EU5ouQQJvBy3pQ+LkV9Js4n4DdzXwSRcHbY4IE7PKgQG
PRLgXJTnwWU9nVOjKVuLabMBdTJoMnkzyhChXwBYlHv/jarn+f5yGm1xXFnAN0g0QTQhH1zCrhdg
LWi/e+NeiAhb40vtjzdw2gyur5fzA/k07HLD6fpeKyaEraSDkhA4cPzstdpLsud/Lc5iWVYTvJaG
WTY8mBVvNQb4xAz8hoSrFe3966HWvuRiLcJWaw61aURPEw57FLI6hmyn08P1IGvfTfz8aMEXUNCr
TAVBVOUhVPeVmsDTfGt1K2EudIlO52dx7ORROSmJgUUfb+Ud3WGNe+iD4aaRJE5zmyErTQAWR8/6
NITHyDtkk12xwa1dS3G3WFkOiytjrqSTQRrs6DDeUnuXKUMXAGKs7UwjKbpt2RnAwpatguLSUNf9
oeEMFtDolue3hiKxu4hl7yQsols9ktUtqSXJhVRe/UElKBzFaB8HTIuBZC0h+HnXWCq/z2Ye7UHH
T++hINgEIRzFDllI49u6maB610nGTVrMmgsPOYjfcSv73Y1T+9KRDo6QYU70vdXCMDqP4sZntLB+
ziXM1Sol/JAaObtJWVEAJgwhZjMjjRtXKlTJK1o442zxh2ayeresJ23H9Liy5yYKA7lvjcFJqPxe
zGH7oOhj8lKq8rgd9Sg86FnTqU5YaN1OYrlcbYxZlx/rpuD38szMdBtWXe7nzBomh/NEeS0qmEX5
ZckUP200+W2eCwiFGV2J0n9d8l8RiCn38G2fD6QNYaBVhUPM/BLmQKkfmbF8b84h82OJyxs5Ispt
q4/kKSpp+z7mpvWRAKoQwFja6vdlpZuNLUmSeleojPiMZTC0n80qVuzInDGKBFqjgKiHHey09KLY
6CRTv5d9P7tqSuRvcJahxE3Log6oNZYAAU4o+/gkBt+u08tQD9I0JAngEFG1T2q1tes+Ht6UGr5K
bdgPLgyALbdp8+Sn1imNG81k3LZ9Kv1Qyvc6bKZ9OaDEpdEImv1w3TUdjelo35lFUzpNMdCndi4H
NYgxLdtmapQXJePDTSzJRiDrRSzDvnqevpNprH/kfRK6bcekeq/mzejUZMwfptKYHSjPNROQMWmO
+zkJ6WMJ/ZPaYZoZ3dZVD3UluYJDTFJk8U7JqfbCgQCDQXcdNfcAMWeALqh55ghlhT3uGbBMDuFK
lTjwUpF/pniWMng8mBPA+OCkWk1t5LY6aCji6WYIZ1iljWBJmxuJH3cynPbmLvXrIixtfeJ4LFu9
7FIJTlJh3WleQ1rjHlrSfCtVbeKCx2+4WtJUN1QbUrdq1N5nnQGHmAHuqYb2C2YEG04fSZNCbVWK
8Ajvo/k+ovk2buXakbrK0dNWAa+0/TW0spPmHUwqpjTbxmYKlyyN8AdwKQs7T0jzisdb59WlQl4Y
BDAyqf1eJdNemcp9A96WrRcmELBDiysA/O38ZErr3TQq1UY2ZgjSdkz3Lbknd1GsaTddoaHWgw+9
MZSsvE86WuIzleYW1eP4qVaLaW/G3aOJatEWBttgfnVg641U5U9yU03i87aNgYEmLCi1ttll1LB2
rcJ6cDcU8qBEBtRxWh5qNjdHYvl5V2bQPZmih5iEqK6jCFbAJK+e2mCAse3vtGY8tqN0gtxoyPpD
mLQ6DJrz+EmbCnDX265RnrtwqDc8n+ebqIqzIDFZ9C0rddXJSVf70oD/8kG0Rs0+Nmyp9fJpvIG1
OXroCQTHLUfpYlTXWp8y1nmZpKdbvVS4bVQWjDgS3ttdXedbSdMHR40VycWi7h6wQyA+zedkp1nz
5BJoUu30EQxGIixi4UY3AQjyMeuk9fO5YJ4EHYTbRA6BSITZn7rT0kR9qqKQ2VlUJKBfKcU97BL5
Do5vwxZ+tc1t1BXwRRwqbaOmQ+urZgRLNyH8MJvtsJPlSHFYVYSW3SeZBiMpa/qlw+J618NP1046
iT+NtHmBwIj01JSS3NgQztFbxyqVLhjnSvOrJCc+RUcO1ktKfsvyocGvVYYHQH9Nu1eGfqdTKLB3
2F7uk2Imt20yVnAb1OUwmCVha2hCtQ1WHtnvifG2cxIWZ3tCYYdLxhRnulopWxKmRYkuDWRxRzDO
HRr2kT9gft2+IOkHkE0MvoizsQmLJNnNqIl5SCPLUds4d5MooTcpT0o/1LEWFKUEZmeAAqBHzJre
mAPXtrFMwjtZkwDchYNG9oozLP09jmq2b3gG7IkeVe9zq7c3AMhgR2OVBQT6KA8PEzahdyjeW6+9
3ideC6eG2z6Z+9brxzb6DXnnXNkjhDocYqqZbw2Jk8KGwWZ7B7MK3Sc6DJJhz27eFdmAWR8tWJnb
CrYyiDjAQNBJs0pJ3AjgVO7+bVdXSgz3N0uSpW9FpXXBEOvwO7GkzkBJrmlkOAnK4aYsI74DzwyJ
wZO0rt0ubmFNEcMFYTBa467IazgcgTKGWgKZ9hyiFtpdqg1gmGpTLPXe1EgpNogiKTZmOcV+S2GA
Bb9p2PZNBqRT2xHedS02oEaGOF0HZ+P73Ejl526e+60FhyZfzcvZHQe18OS2HQK95fjkRc2AcbUm
85bU+vTRDBpMJtKGbwEXTzZyI9F33Wh6rzZL5meZVgZNU1t7I+q7DddD9Hj1PvXmXIWmQpu23mxo
rZcYVbgD/qaDS5dS3U9SOT9WOMlBEG5xhU9mDATo02985EmQdL3ilXy27kdr5ttUroC6NZn0SJJC
2QO+Vv7MRwr4b15Ochy0ip7slDCk2KaQuiCFFwwdlIS0dKMYI3QNIQs+Oryl1T01e3PbDwn4s5yG
A9n0DS3gdNfz+IHB2NKGHhz8pyOZy7AbbWZchuCQ3sMZ1+D47rIpQQWWkhE/k9LesUZTHjcyjcZN
mIVFgBMZG048KYrDVStz53nO7zR5HF0iNbC6rHQYDhpwXeppWoAFosiw9pmIUzY4zTJYyLokhsv6
WEfmPQ3V+pkjxW+VpLCg2sNNwSyKZ9yEGjonMqAX4Tj5eI3xjyjqZHB0wil/4lbIXwrSSu9hZMJf
qSll8lYVeutDJE6F12nLcKjDiDxLOmw7WtT2md+UwuASaNbbNKzZZEtR6TEF9bkcNjppN9zQMups
khvS5Mld3kk2tKJB67aGIcRhWeOyBE/SetxUFq+RhVnfbnBbM/yQ6uMnH9UudswekzmBjPPCOjMM
6nkkv+Cnnd2wLoM3JeewNA91K7WrblB8MTbXbNhw6LMcKKwU3Nk0kfkmJlL52GuVvtNyA+TkgRdb
hUWyXeD+AbaLMQ0HZFb23lTylLgQBcEebBGc/jGarsxOidm5Ch9p4aOCNLmwcqwH1yzHxtPj6HPG
0y+EzSWLXM1KOn8MQxhrNCw+TJPIgyLkb21VWv7QTY6SZNtwKh1V+iwJsk2tI18y1G/qWL7mHXfy
SB9Mh0Zkmp0uHHvbgCk7NjeaWuKeC3aOnYQxtI1rYv5kRlM8dqYB1x9Y17sg1oCNxFGadSg0c/1o
zKa72OSzG1OuPKlj3QRda/QHJcWN20GbwwggwGIGfaICeEBrYfvJ6RCUCnxwoeFmzq6cJKGTqEaz
HXrd2CdDXBI760taOSkpTXew+mKfpvLwNEPiNnRglEuoG8ph96zDQzWIidY8kTRrP7Si7BwUlfI0
sBhF4bFnzQMr89CwJ9ri3poVjILLHfF9SHsDLRacCJuYhSbO+kQpMrvQGtB4y7gyf19/DK69OBe1
yFkNUY4keESXKuDXBvw2MujxWitP6ItRwPYUFUgo9i3pwonZZ0XdIMpE4GWSfCN96Grs+z8fClS7
EAJNDgAFFu9NwqeUW+zrnf6hqI80/DUYn9dDXKiXQ4aEmEKXCG2Asxit2pLZMpjlTbBlYvfKBuap
jgCV/s/kgyGeehRtWcYpiho3ZJ5YwASmwK762Q565X4WCNIWexVEh9zRtv8NHNmFEgHkRImQjgHZ
GEYTpyUCnBdqbjb4lGow+4rP7ttfxU7y5F+dO7n9B/XpftqvwmcuZMlJ1MUz3Wy5Ws8tosZbIeMv
bBps2I8Gjd977HEM6qcyWCsiXZrR46BLWXgrNlI1jmsLpcnR5b+6m3YDg9Fg/A4VandtHVz6rijK
AcQiaO2gWJ9+15kb1VxFGOFo7cI0hqdxEGq/yuJ1JU3F/Czqf+D5/omzWNWpJm7jAwbVeGFgAK/z
Wt0KuesM4nIac+aHHihAfZOZqMd8hf7/TjD/jnLK0Sy439vv//a7bJN2uv1e/P6Pf7cT/m/P34ck
P3aD+fpn/naD0fS/4OpkwvbANMAnMAnm5G8zGE37C0rW6EsBIY/+DBA6f7xg1L+AQhKsFAPsNZAc
sCT+0wtGVf7C78EPQXjUoXUMJbn//b9OPDqaxf8+9gxZEDcgogriu6AVW7Aowm88oxebKJqY86TZ
OeynlR8h/j9DY4OCzz9DFLdAVE1jixsRQEMZ3q8OifQRkLq5TwGlcBpogUd+WnBCHv95Pv2/5hkE
psi1THmZf/zOkqb9Xh6nytc/9HeqGNpfwgHyS91FJn+bA/2dKoT8JWTJBfP8i0ZF/6SKTv6C3C+S
SEGCof1m4Ef/mSqa8ZdiKhBlBP8eHlQgxf+TVDndWwSFBCaVqG98yS8CfrXYw9ompmas5fGmCJMa
9Zq2DkapHoLImDIP/nTq8xBp3Qq/8EtR58+OJqKiWypUb3T05KDus8TktL1lpLqRbKC8Q2e37i2l
dueWzpNdKFmCMmwUJm6n19Uh01RUrCQY8lH0svJRcY9m6/7voFfWyt9/iwqJQujf6pi25ZFhyGMR
8VJON2GTBkml2WMHOGLSfEYQlnbiFuBrKDtbZXRvKrlDh2LlNoUJP9nfxV+AFYt7FFq6kMxGT+30
HEn4JE0SaapAIu2AqnFzCItxO+VSjn7h2OD11BO9njFF2viAG2aY42LJya+kYo3uQj0YThxKB7+j
LB2nn7wdB/2j50x9i1KDDRtYXmv0JepZNfq6NM4toAek5JtW5jEE3Gsa9TuS0U49KCO8uuNRv01x
QX/rLd4lQc9xPfZbg+hwdCTMcCoV3jJ73HHR6Uvi8Vupy9hA2GRWKA1Y3MWMwp++xLstd9JxMMHO
jWaduWWV6hB2zoZ611vlIAVzmGXA1lNl/FnUMD2GC3S+7aZE2bYNqtIb3DGpYSt9ZSUo/GVJiGci
pfXWoM0oFKLRjrcnRe4MN4yTEIWuJNatGzOZUQeXjIqhsBnpb4WRcg9P/v1IGMqcgwRFBi+px8yy
y4Qmmy7XyuKm68rqTjei2pmKvg6UWpp+z6Lctx0gOICaHd7lmTtZLMrvu1GCYbuctepd2vXkE8qD
UB6neZ2le/yfh7tBa4niQIKyzexqonCgjidho212qbGDsO9g3MWk4JbTZtnY2awqJf2bCk6K18xs
eP8/1F3HcuS4lv2h4Qt6EhGzItNLmSlbpdIGURY0IEE4uq+fk9VvXksphTKqZzWrdtWCSMJcnHsM
+BMny+RA4HKfwYEA12xe9+ybJY7u91ImGmy8lvi7Au2CKveUH6ilOREGEHE4NWM+j0NnN01TtLf+
DBVaFpUwQbwCXck8UCLsXQH+O8s8Z4507lBbbD0RGLYsIEmCS5NfNgV+2cpv10lRiijrZJvc+TUw
og18LuPmWrdNkCxqJWFXNSb2kaOf4a5Y45AuT4VKAdwNfQSXUVCagyRzOeyw684AGRKV9JBfI734
iOvhVIVZEJbwA00htogWY1s9EQm47SvzPKvvOZ8sDPdtw5e2lrg+tdJGK+oDY0VvJxpglVOI7q42
YRct/Lhqn5Fs4Vb5iIxXGPvEgMdO+0nQg+hWTHc2RmzGlovW6x78mCcADSKXbrtxikHr5jWszoU1
SIGRPfPTPFHIBch77UxhTh3XPoVAo4p8NJVgS8/GWux8vJWHgTgtAVbrKB8ek1jjCx7GzN+GVekN
mQhILe9LVrFpFXQKqGQVSzhxGh4OQLB4aneGscbduiZoOiwh5hzr3k/r3NNDjX5PE6R0OTSeR5dV
0lh4fEKbPn2pbBHr6wGr49FxVPWMfJDaXKNjRIAqVn76IFs6fDIiDu5JBMz7EIrB2/t1xelOFCXE
gkMLLfeXoY5MtYQ5t82tDWn/gK5rr4CkO3CF1qpIyaYB0rWvEL0Km6TKB/jZF5U+NULEMTCCj1uU
QfW4AvsVPwnCxDHZ4UDDpAy5b5srGNrrbe8nY5ixpB2aRegDosyStKP+A1X+9L0cADJcKRU6PG8k
kLkM1ZVPMwDlasi8gswrh48siwCrb6MRbLTVLCLebGpRtSU2H9V+n3ntTYvWpQF68KZET8GoyT5O
Ff6nZVP59p4YCSBHeNXcbkuGYNcHyTBpwA90x7teNQnc8tzZ2Q+lovUyqsb5LgS7j+eyYTVCwlUB
kIqoPsJ2FAngdHNE/SaHwYH9SdwmUgupCu8oeuj1No5JOFlMCVPf3T609Ro26OTZa6vpKxvLOnxw
RRsd3TGB+Yvb0XrdxUTeSm4UUnrRWUH7HYDQUxKo4nFmBHl2lBLl5aNrfAmhuqZXbuFE4aEt2/pr
2KK7k49T0nxPAk5uhZdowNMuKUYgFdLNijgZv3KuOgM0opWbSrEA6LZ2O6DdSDlLUuch8mb/xmnd
EXGdYQETsBRbSA4LJSDbQTQlMgsVMHk4rsc/YDoL7TzuWvEuQsNBrRWrRnvLlTOKvdfVw7xXlAKQ
DDtWIOxIlh3aC7Euj+1gh+tG1Mtx8KRZ6TrGn2onpwQdNw6qGhlFVd8egvk0DWQ8kAyC03GNqNTu
6BjRyEx0XcC30PiSAI8Y10PmA2SDeRiYguWCCzYDHSrtMOYmGuWwnIKJHqGbVNfpWN9UbeLX1/Ac
2Y4WxxOs1cJyrfDrPWO/ZkciAXqi6zkXm6iByVFmWnsLbXdurL8w3RDj1OOx97lWpn3qUpDgsEUb
eRX3Ko5z8LLFQ8UCwIg+daotGWyEhIHWOZa93+PI5Z7EvEn0rNbMeukduoOaZaUjNoKJr/XgJAfi
FR6mB+J+4O+gOgfodiqQFdsy5wY7oQBCp920RXoArT0sjiJ11wM6j+1CxtoN184wVf7Cd6YJcMJk
OYd8a7KHaQyKZlsjMddeuwWSr1aII3fgKsHclqyxfpVe9B2dC0DoiF5nDs4ejqNqEZXA5a8cYYNy
GYUDGiIKRBV1hd9BFzs/0AgqG5XKOjQvsiGt/QXuqt0d+IEx3UpvGu+ItKW6SlNVF6uhN4FZhXXI
513KzJ3La26/CC7mOVetSukVIegwbH3MsHaJwALxZEcXMs3KmcaNVYDpFrMnoz0PooHAx9smX7va
QAAftM62L/tgXnjcm91Db0r606a921zZUozAWmDNqVexAri4qivCBuwyHppwU8+qa+4yzjZ9nzp2
4VtUrji5lZwPKHyOsU7SDfDMeGOmwJ8yLkneTTxVuDDxYAd2gCvxZsuRHFqSuEVmDa/NUvsj/dRU
0Uw3zIt7dEOlF1yFhTPP9x2RyZ7XXXFo0Pg7MtH26dHRkQsOI/PlrphlMeVz6zUcxyd12EqZOtjU
kSfnvE1Q89hweEKTeAINSdMGMUNtf2pWWzFwC4K5sO3WGeh+cn3nvhJ6uEvDemIAe+GpAxyU+MOW
YrraBXKoyYGivaY2BB1dD+f4EAK5nRNeX4+xqoZsAgUQHmQof7G70wh4bgduZclNsIC/nXcvJBl/
xUObfmtKER5S3tqH0qvGb0XnF3cpS2BA7WMr/Qyrtgb9ttHrXfwbaiW5CwKjzEInGiuCqj44DDUJ
vlRFaBEcavx04ZW4QAC2D+yPABoStPaxyAQ+T9F8nTv3HsVWiKgqasgTurohQBBA514uQMkssqYd
kbxBxQi9nxyc5yFhXCyohybBIkmtF2Uh/G5v0FgpNShdgc0owfVn47YF7XMVYvPMASoziyqkjb6l
ZVca8Dqx9aA9wmSK0nvAnyeLuDX8wVUy+pzgXe5Jgv3ium4MhBpFUiuLhk2qnj0VmieXJqFc2YGY
Exwu0XkJcAlCU7Wcg8d+0Oma8LaBTYXfFMUC6Z8T0OtWNuMi4QFM24e+qcl9EYGUid27gzjspvdJ
Kc2WAZXGNj26gY7vStMzUi67cS7CaV3ErZpgDoXNG8if0j5rMu0ntXSw2UXaIsWERJLlQ4MCr8qQ
4D1pvhw4WsKZEWi1oyUwpVWwmBzwWRicBkwBDZcDlVy6AgoRu2bXajEUwUqatAuaO6bM5MNg3C+j
scyqGf8x3Q+ua/106Ua9srek89CngyskH8stD8sI9Y+yaJ12d2ys/EZ9rdGAj9qNE9BZdbsed8DC
LpC6QmV6gLDT+MWxj4MmjXCCtFUyree0YPW8SUYHxJJ+0cw9GC+Znxq0ZlcIC7H62ktE09xU6CyZ
nPc19BeR3xFzmByrQUJNe3+G2SyYpJkKOEcLyOu9Pvf9qhpwcXFS8FA65ycx8RXszEqzGRpio6sw
atAkAqNILqNg8PiewKfqiwczlBx6UDXtOjOluNiGUcubB/TUZ9jmxkFJ+OkvaXc9eOH0yRVVkpWF
Gq9xcU4WvbbVQ1xOUi0FN+4W/BOY6IO2K/1lkYJasxIeWK+Z8kB8nkq1lW0pN2iBDhNKBCXAe54C
56fBwR6iuU/Vzozh/LXjVB+brpRlPuFEenC07K80CerPABuIXEMOXVEIQ0o6grbTE3tttaV48Vj9
N2OhpbsrSSdxy/IouomnS5B/FElZ3iZOxKGMrgLMTGx/TXjHsL0sDaf1vShxJUXZE49Bgw7kZIZN
bCDZywu0ph7FzBOadXFAECFoVLEmDE2GjEVDLKOF1weueXajKpV3de3F6omGjXtUKAfoQjmKDQfd
hajzcROzKOxH6c/wZprKxlnXNPS3fIZpVMaLsMQxgw5XvPDBbFpxv6afG98K3PtYWR6itkmfgljQ
6KDBMWLbSPN2a23keEuk54ANooZJrWTbqWit4FgMne1M9a0NUQ6swrYRZNMmQVftGRH6h2Wt02Jr
ksO1objufqlAUagz04QbLgokMyeFM23ncrLOAkvCLX/AjSD1sgI39k1nitLuQMQakDOVOhL9eJmE
yX0RtL6XxXOkOGwBJ2zoP4MZVC5otWoH1lem77oBFiqx94hMgpDi5tWaKweVALab0U9vphF17hHJ
e7pa0amgIN6UnJZI6CKyBWlhQFWAg27oll3UFQXuGxPvVlilpl42MNRBekNoqjsv6DWanGyQyQK7
SaSv4Bgv87kRDH0uXADIntpekSUtUh/sMo0HQpWLIoQJ2D1lpEvADJgnAvcQ6umAZImJpmfTq/lz
3KMe3AlQIOj1EIqJrkLRGAh/YZTlZBSlzEYOQQd2HY8liDs5GGQOkpewqda4x9axEztYakmJliqG
DCZUHMLOYOzaGqeQcccKFz6XQVYPodIvg5SOn3KEsVyyGBGeAblUT/SXaFQjWyZ9RdIcTeb2HrSx
hPMcXY0UQlkO/yOWwz1DuEtXo3j8WkU9mJ5B5HTj42Bh0VOtEZALS9A8aZLmlgN6sHk4T1g6uHMO
1ZUVSIiA6S7YOGGGcb+20CoiRd4CZ1jWoAY4uUvLKvlVF+jKbvsAfea1DOBKB4IjuDioIcucpA1K
T6ZDFd3pvsRl2rbd/K0Kp7la4Kglftb5SYDkib4uCxx4DAlinqVfheOSG0ZPbVnrNvV3Sipf7erO
wSdhcwXOQFEVyuxp7yYjzOaHeNiqcMD9YJB+DFUgn8S0mFRZ3Ie1i7auoDaGFVpCSKV3uhDOcwsU
CxsMGskrBXbz43+Zxh3L1Npyg4I5da9IapGzPNDRvw4NWEtqbsJV7M1XBX4XhR5p4Fz0Tj31S16h
j/AbQJI1BAExAXxyrqCoakmUcAu2CQwpbnnIzR3uIkxCfgR+1mJMWxe4k9eX8I6aSAscFCeDzglu
ld/akO1tMTrXVvEUE9cpSUYdzpP1CHOo4a4FFqFzNeA8zHAdcflSBf1YgRU4JB6uCm1pgQzBTm0Q
5TZoXP7YTqFtchv07c8aFRBiWJSJ/OzPgfd9+V0JLX6Z/z71f76LDl+GFeZ3X+Hvf/r/Bs975MNG
Dm567c+vKGK0/mpfIvS//7+/EHrHC/4FmjHovC78Q2FSfbKA/Quid7z4Xyj2/RjB5y7+Bmqj/7Rz
PP9fMSKvoZ90EVyHZB0Qlf+N0XvuvwDCoJET+SlysdEF+hOM/jU+jFPEh3Y58E8pVuAevskvRSar
71Wl2APsWXtsygV8Y9Oh/GuKvGoivQTC3x0FwwS+GwCYP1fEgcbKuGVi38DLDkw2WGGPwXMIbu3H
eDu+zovF9++HgesdFreLxtm5rScImqZRjdhrAzloEDwwG32hAxxUTarXHw+Fbsg7g8Ww//DhIHpC
+E/djxfk+FoaFPmO2E8S6DdyF/qeLQM0OZ68sEY9GEXOKgqAuTNZuNtpxo2z6ka7SV0QnPMw7EHp
6L2mW/idW38GYc+9FdiQsppg1RvHd9cpwIAMybU0c51ObdMJlMYUVvtuJo10UX96KQjCHntwrSK3
vZ7T2x6a/uFZ1GEKYdA0m+RbOqXApQLfTzet7Ae2aEgCO/6ZFsRuG8Lmeh3FSWM+G5w5zs5BLNyT
gaYe3n5hB1qpF8oGZFHdTd9SRU/FQU+G59Ap040fyAIIlWtGXNpEN+aBF0Mm2ws48y2MR+Qv1Fo4
hu3o75pATVfl6JQr0PzShTt0Zs37Xh8qLmCJjBtaTk1HnqLC5YuUDfXncEzFd2cI2nxCkQU+T1ss
sU7UlahKCAQmFL/hBFId6umwuHaZRrKLy8Bmkr52jgMbiyf4S/ufW9KpGC80LBAGB6L1AK0ZKimK
zHk4UEx4+LxudJcbCjZL3EV3o+GIgkD3gT4pZz6BVI29mwe/QiqfVyeLpJdtkNHa9NsSvKArF+EU
sFcuS5zk+LvhkJaMbEoCRmYGrDj+lM4CfZGGdcFecAYTeCSVrXwHzO1YdPGvnlN1TZSZn7RvcBUa
BecrQJTD0Z9cd+n0EaJpRRwdQF866cuHk8g7DupDXca40XZe5+aAO3Gpqwdk+QGkbqO8KXvc+saK
gDJExsBu+sRKg5c8ARSheVJWJViMQ1yEbT7ygqDCY16jcXUMEye5CkAiOgrR2+iaBLhbwckOdCbc
Wso04QzqBbh65YkT2BTcRJBf9jSNizkbEldi1emktgsC1GEdUI0/TlDB2g2Em96vFlyzYWGCAYhr
P9eoTsypyoOzd1ig4BzodZ0M9uh1rcCqpdy/mgLTqTz2i/peAa2uV72ukV+pC8A+pI67z8LzK/lJ
U8STZJUR8kHOMPsJ0wnorTc4MI4TFabw1PoltOhDCHqunOMI8h9u4DdKUj3GCzgVkhsP3EiTmzFG
1Zl4XbEu63huVmjD42acpAbtikGwamkiZ1r1tgOKMjqe329iFvheXvm6/J4gBrPISN9XNzPm4K8A
cwbNpQlX/JPmAMYgqW7AkK/bLszHste3bdw4y8EG7g6yN3vvCIW8dpAUP6O/Pixw/1PInkKcDJsm
etX0jkWge0kWrt/csGK2exkjRafvYsBos3qocafZBiJR96Hp+sdZTmDcGZFMByhb2m+sLdDLowbg
a9WX4RN3m+5KS0rvSooyIW9xPfEz3KBBxmUwiZL7ptU9io6eyxj01dq/6SWvh5WwRfPd8+sAM7sR
83eVVOQzjJPdqw63Dz9rpDBkQaKmmrM6ZSlbVFy2OncjhZ1i1mGPSi8KqnHVkwBwWS0MnlG1Q49n
TOMfinrJvUFXacNj0FWXgJ6bu1KkAPrRzECPDiUPfPZRjMFFYqAgAgu3d6OFZFH7tQU5HGalshw+
6zEZPtXBb1EKb1i1wiFX7pyCeiuhabKj0iH3c63bBWWAsKxs0weR8vmu0JosqrSrv7rai29Pt/Vk
KgGtAHUdHJ+CWKojumQK2TGD8dmhNT3gAKADgVokeozWwOz8H9L3aE6pTA5oCk3bvgpDOM56orkJ
NZz7O5836y4q24yprlygXRBnWBspNkwz3XA2eWgnNOVGSUaPHH2sH6wPOyz1uSJ5GydPMTS0jyWE
M2GmgfI/os3h7NJa1VfWZ3j3bEJTOQQU7GzHUru3qE+ro+RyeJp5bHcUjaUBXPwewH8NDYO79MeC
8KW0wRBnLqEQbtAmMXcBGfTSacXwKe7CPwzyOxUhqNtPyks3JojmPiMKeJHseWjVoambZ49BYNrF
epf07UW/jtMP+rs6PxUIYDxgPzoxHFB0nQ80uCMlU6gPUCaH1/C5AZLAXW/lSJgUYh8c0RGY7Ehu
hlTxAxsgFJm9rrpLgBetwLFr7/2pqi5pXt+pJOCRD6oGXkLggs9x1qOnnYYj4+geiEtjiLjQYV3W
rt+1ecgLsZHSmJVEDZl3EVg1YN8HyO4ek0evAYl5QIt8g55k9wRmGv+i/GL0csCTkcqQQCyWCEAK
ZOaOJroCqCZ/AfbRy0qok0OpH/tLt/PiTV2adFHOPtsCx5n2/VwGq8ZSdCvdiYj848oJleubbwD6
EqgIIJ6Bf3lWN7VDxRygAQcw2Vt4CPcPkap//YMhCABbHJMRCBBnpDbgZQ4CaOVh7qYnt4OFX1mO
Fyra1/e8v2ZSjNI9wg4DycS5VXeIWpM4c7oHMPSLt4B72nlqllZavWljvPxWxYhiTobywdWBv/34
+c44Lm9HPxXCL2rPIUIj1edk70ervoxvSCIWbbsJRroYuidmP7lMXrH0Apnk3PLl9+p5+cxnX648
eUaVPNkjDvnJz/W41M+RydgS3UEE0SYni8aTT/nwTbZZ8OXjRz6TZ78Z+4zx2aG84mJM9l6V/vCT
9JvfQ4vgDfUCshqsUpZsO4nUp48HfXttAZkogB8tlOEw7D+3jxqFEaiF24PXVwehvSPjFbb9erz/
vw0DPtbLrykbWVht2sNY+EuRxtMaQhY43XVhe+HS8t7SA8oJRwlQxeCKdfYBR2E7FDTJvrHfWQLJ
X/f48YO8vX+BbuSC4fPb4faN5YK2je8Mgh96ylcqiW4QzrqjANgABF5ieb33KJDr/XYJBmPtnNcE
/U8jtEn2ejktIaTBRSXN2I6AYV1sJpP3j+06urDq3nk6cKhc+PLj3oCmw5lUvoJTstf03cEP6Yo0
6FxBk8PkWgcX3uI7s+7VOGfTIQwtsgWNPniVzsfiGcDCsujDC/vXO4OAGwEGIKimOAnPH6aQKQvg
YH4ocHuY7aOb/By7P7RpOq1ZAg85kJf9EJbH3uk0frFLTa6APNH1D6EroLgCOqj4cvYv+Bi99yA+
1mYSeQTRCOcuX2zCHXYe1UFHZAOnVSQhx+4VJNibj6f2O/MN6uz/DHPu9IXGPbN1Oh9iE+2gS10r
/Yd+gr/fVgjeIk4sF4jRuWNpr4CLlJ45aEqjLCDdbcOrIwO5hrTxE8QoF87I01o/K4UIHPYBXWAO
AJc6+zijbOuq0+ZgCo3AFc+HbEqvxnhEbSEskIn0gsj/ndWD8QLMgxj0CcBNrycDXHbLcWT2EKuR
ou1pno1U5RE0kxgaGnKReXlaJG8f7+/hzhZRhDYVqprwAGm4GnJrdL8pCj4A/o36BcLUfcgYBVLv
RGyyDly9AmQMA5JWXfr+J1t2xd3H8+e9aYrCE/gf4CLY0p7m14u14FTCiWVhDmWpMuvYfTtirP5S
UsN7s/TlKKff4sUoPmI5G9HJAwBovYR0qszRxz18/CTvFR/k5SCnL/1ikCkJPcUKeaC4Ucsc7B9+
jTZw+knaNl16SY0eTmmGOqshWAFsjyS2ckouGESdG6b8Xi2nvctFIhwcP9/ohNAcJkMYHMI120Sb
+qpcxgueJWuQCZD1N23I9pL7zcUhz57biVt0g1R06FchorzSnydnelTqW7ENEFLU7tXa/oNNJwW/
GzgwxACpezZp4hl0GSnZ0YnmBdrVOXKN/7jCgavUyX4aZmsgD5/nkwVEizCx5ugUNcuSNr51QvHd
j8vFx3Pmvdn/8oZz9upOdCIDau3B0buQw0YYIvxLSS/vFIjwrErAtMYd6mQ4/3pWNs3kA1Usj8pZ
Be34Ff7WJ4k1enRDpRcUqHDWU+fznz8WdmxA96dwiTeHKDawCCLg/qAdvpiTo7HBqit//IMx8IVw
L0TFBseV189lGx2FMlUHsIRxBUVDPqiSRwfc2wuf6Nxd+q/z58VAZ5ONDeDXgKF3mEC3eghz8pk9
N7l30AKWxHKlQJ57vHTknX7k+SYN1QImH4GI4U2zDGyQdOS0Oar4uwAdVfILwWLv/nzc0bzfvk5v
Z/fQ1Fp700ETsYekel2B5/Dx13nvVEMp+L8jnBP8GxiNwHvUHADTAd+T3RJC42c6N98Yi/9BoQNF
A54FKxXz+2yCh27JwU2ZDnP4fa6+9l2dtcXDx0/z3jLFrRmnE3pV2HjOjo++ll2FVMsDbM13EMJC
8hpuTPKH1kW/JxpkrhAkAenB2zmb0f1gfT510SHovtjiF9AMN72UxfLeg6ChheoTtx0PeWuvFw26
ZywBBeAwMAJrvortANk+NOrSxe39o/DFOGf7Wh0xtF0G99DCO9etb1MNAkZ60zK+SCKRO8hJQLz0
0pnXH3+nc5e036/w5fOdzQVLUmcea3WIMh8tmIV6iK4lIgu03XrrOS82YgUmGQQO/cVswvcm/MuR
z+7hscN0FxkXI88rGM91P/iCgviXCQR5oOGw11sEPq/FtwsP/O4HfVE+nVWPDNblLgBUnL10DSDs
OJvMOTi5WvbLcCWPMGCsHv8w8uKvl/xizLMS8hRtPYXwz7WgTYcQmJKgWnz8WO/tTy8rqbOVwGoP
Vi4DcCpZPfQS1g+XVKTvD3DycgzQkwbC+nodgOjiqCg0B8b5LcCLhzGgfxaG/e+X9J8RztVWrhNV
OHWTA/XXEnBiUtDVx+/o3QkHyui/HyE4+/INnAJJMhcIp74C+Qj1+c+Kshz82wvf4t3yDqCwB0wS
Ymp0xV+/q6JiDdhe/aHYprtTWFx30+zYMkVVKdWCZil0zJfc996d1bAaRMoSIAzcil4POXdRWiV1
eUwDXSHHKQJ/aYrd5kAhfj9+/BrfnQkQ4qFWRmMcZ+3roTQZiMuDDkV78axk8gmUlAsf6t2HAV4W
IjcqJKhVXo+QYK1AWIcLnreO2wTakh8l8ZYfP8W5Bvv3dIPYyMcBeLqznt9ag6qF/Inrg2n68TaF
B00JGepMeA4TCh9g/hQ8Bk5aLXmEjmPiiOKm1u6Xjtf1ZmCTuXAVeu+RX/42p5f+4iYk+ByOUFgd
20quKf9E9HfIbS681nfrspeDnL3XicdQe0XuofFoWMK/pZl2ALjFNe2a6dMkVLg/CbY+V5DfPOiW
o3EXTwg7ysFUTjejLt2rAFg1yH69vVD+nk6Z1+UbLg/40mC3IDkrOMfgSpRT8KwzR8qhyOiUn80x
wg8oQ4/W6l3h8QuXvrevm4Q40AG5I6oLrjZnc7hK+gneLPTQQRDyPEJBvDWJ2y+VDC+UWr8LnddP
Bu/bF9PstCm9+LAyDNvCL6tjkk5s2c0Ff0a8G1QtSQ3R2bb2K7FI4P4BpiTHU3tOs0tb+Nhr6BDz
ek7BuZsiXA5H2eVMCoDUXYFAeKqL5RCP837Qptw0UVDsSOtQKAYdsFGZ0fsxKNNvYrb1DQGlF/KU
VCk4YRQpoqSqcoHecnRLXLgEETQql2BI9PdyBue6ih+BWXbXtIpZDqcI0DNFETMgG2RAslaSulsE
IVD4dgDK/kYnON5FXTNc2ELffh+8Nc8DMwnfJ0nOIR5ONNZsNxwaa/OJD7cKAaIQeNx+vAe8dyAk
kLKCTYIkvDezIKjCJhxRcyFF9Jm0W6/1ltQrQUy8dDq/+ziAs5G6GCIW7jyMbnZTj8YQrMo0hQmP
yKEWPYlOl//gcRI4zoKD475tJCXV6ICdLo4QCoNd4C5g+5LF0INy58fHA713AoBi9p+BzuZ0N+LS
SPvw0BXizh2cW5eRC9//3RFOj+BB7QzO29n69GVat+UQHiL/WvonR6A2+/gR3tn+X+0A59UGrDm9
aigcoD5m6z6eHFX0on4oNkgFypsLu9vJTOHN9vZiuzmvPKIZFn3OVBwNWLLLyjjkcwC+/ELWjgv7
UTT3v4MlPP+E0MFf2CCmoHm0jvPTR97dqo0s3AFFwJYuFf7eIWl5g3u8MDkySSFEjab+iLyhaBfU
Rj4H4TSt25CM7AK88/4LQ5/192JBLM7ZRYEmcvIYYccos0vnya6bNYjKD17eLLp1/MenIT4OOFW4
zyPAEZkbrzdN5g9NgPvBMa42toJWW+4j+C19PAPeLv7XY5xNYuibnA407GPl7Drni2ph+1J9OZEX
Ph7m7dJ/PczZa5uDXsnOkINsyu4T1GawEYNlE1nrwRlWHw/1+7r7+qw5jQULO9SecDw65yRMbE49
NYUH2B1dh7nOcW9cwmV/QdYnC+bi8ePhfvf4PhrutIhfHG1mpO0Qe84BYl6HAam14L8VPFxSOj50
un80bq9hLza1S5dNUCsmQ5CBwOyAFg692JjWOoO+eN52HJppbwCzuebQK8FZIV1FFQBKHcBEu2eM
HcMeCZM66OTGev640g2oiwykV4hfbJrxtJmXkRQw1Xbi4TM1FlfWyro52Mwy18XoLic5IwMwGR/5
0H5xulhlUWVhPe7CGTKpqm7FwJ5eJIy1uQsoDor4oafZXOA49dMRYqVeuFt47HXXvaDjl6hMnQAe
cVDq5I7DRp0HtOSrirhsOZFgzP02vbgC35+xf3/es1VBtF8qnzm4uU7L/qZd1SPSA+BACHP46Gu7
69bOarq6iFWfttqPvvLZOhF+45gGk8rd6XYJMeG0PJn6dPOCrtg1vSfTcv4EUuWKfZPf2p+X7jVn
HjEnfsLrOX22fjoCgj+cEA+naBFg8zCjgjZ4XW26xz8M+Xkz0hkeEVkQ+wtbHuFtPEqV9dPFV/n+
XvD3Bzw71aTv9MMs1bGaiI9cSsHJjndNfAxYLJYdocEn2NS2d6FMCraf4IWzhVxPfB2hVPNX4Oo3
V8EY8+8FKeoVPotsLuzxp3f5wacOz/xOSj3yWrZ410P4S3n2UYB4HILMOkVqHZL5j+/7r77sOZMb
HbyKJv50YO7DhBSn6sfH29NbFB8//mRWgvLht5fR692pAIG7g/LlqCaKjIs5UfIOSuruuUm1/hw4
hb6rPIc9AsJ0L7zGd49KXMJTCHORGfGG7FFDmY+dxDlMa4vgujXdeXAdT/bx925ehptLFmbvbQsR
HhOFLGhfb2qlCH6goMJNh8mFu+XJ/gT+sCAg84eP3+fb2yMIbz4Y97B+ASceffjXL3SUjlvN4XAI
7utP5hrGnBt5SjNQy2T3O0xxfzE06c2TvR7xvFMeyokKsKL2pE/Z98aoNSw6pxwaVrJTBCrIqPBg
Q1qPzipGr3A5gW259Ie5tlmsmvJXg+gjdm28Au4MpK28p9j+D3dnshy3lmXZXynLOdLQN4OsgQPw
jnQnKbbSBCZKIvq+x9fXgp4qg4R70ksxLAuLMIt4Frx+L257ztl7BZgxfz4s8yH3Yc3MvxH/I0U0
McSitvfjqKA0K4NI649W0hQ/ykFst4ISyJu/b2ReLLgTY8MDieRjIw2G8HGdl8d0tJKXiLP/OZ8u
cmpOR9s0FRhDlHKgFTkNpqu90OJbeTRxMMVJxkNsmzdInOOvcdpe6NDJTsitjovkrEqRDJ5ei109
F7DJHbXhSDZHcnsFWyUkYyrGxYq1/tuhoyWZcg0qNSVC+MtDc8x8VYiEg5pKaymyEyG+0MC5rmDi
QFmXJSFjXZJbhEqtVbk1DwLO1HE5rcLU3PpmcaGVk62ZAXvfyuKuFXqI57ykwkdjvDeyeOMLzVPU
qz8kr703zEt9Oq3PWzS3GLV+RK0i9dlRkO1sh0/8tj4ETnOlPyjTSr7h0n87bNL7/kq7DZ8//15n
thl6qjDJmegEhJbvDNJsZtjlxTE281cvyMuVF6lgvSoFM/DE36sZstE0weN/Mh6MQr0zFJwvRpDO
Uv7NZ+dzPv89p+v7489Z3AoQMXUIgZg/stnu1Bo+ViYK4t+GoxhuCmgo/5QMCJPLajpV730cMsrj
UN6N/rOp/TDrC8N6bnFTSzdjotm6TyDGBL6tDjeuY9oZk1ubzeM4y0cSbbjy88b9fMiWPDjRmrvD
0WfIWAhSOLvcrjIvrJLRYN9O3Eh7niui9TTF4d+00b2vMjV8NNXbuLfW4zRhhoNFcievhrzfEG6K
osEJBMvpJW87BtGFdaScXAvm3yZTOqNSH02mZzGzVTMJ/T5Mj3ogVvgV+Wgl+aD3lKKUu8A38GoZ
inhr6LliW2WYOpjZW49c/DNH7hrqm1ILmLD3nBBbKVsj3ppNMhCti/WbapIhiiDi2GhGp11JmCDc
CAN++X3hqTsM3bWt56XT194XfG4CGEOjcOZ5MfFiVxIx3Ee8cuzGBDWHrCJv1kEYKT8Cc2xfa6nD
vF8WrAtfau7sx8OLcnFuKRS/MP1ONke85VGWcHiBJJnutRYLr6Yo0eMXKKLzCwflmRnIdYi8AU1a
xkkiVYrlQI4M6+DrvXozIAP+Mmqe9VUpRP9YTWZ3Yd2e6Ro1DgQQqc9HN7QsdkBGndQhEz4AmVPg
Cq2YKzG/hCK91MhiV7YwpBzTJj2GcuYUwy1FvmTuL/Hjzs7Y2XkRC2CToMgitaNXqIBJvh1bFd+y
XKu+6mX6a2q1b0BQ7FKoNgUisAsreE4XLiYGlWUi8mOQgBb+hx8vHHFUSUIZFEd/yL8aUv+MOZiN
VOUxSptfw+htcAV4jShvy9v4RcrHp8JS96UyfPv8Z5wbXiIZpN4VnbqY5VoNNS/3CIsftaT6ya/w
nSDA4gX62oWXyGnghE2BamZDmX0oCJ4uNqy0MPVa48wJnzpHW9cbk8ct4ihnRnb7zqXq3zNHCsVm
88MCX2ryHsvBTYMR0bN0TPPGaatHFZ7A5+O2JA7OGzCLmjyKIXE5Pb2qC1WVdGp5jMLGfzXwAXjJ
zXp6QfaZKquJwj43VPLiJVGV214fX2W9kx6zOhLvS32A2SlL6deSGBPhkRaMyqRU3s84yruHBkHj
HvYE9w9dHt+URqyfAyUvMQPLiKBd6Ma5cfpdNK8yUizmxThpU2N2iQWnZ2YV4/U3Pnw+TOd2pPd/
f/7n7+JXSAvHqO+k49j27LtSnpB/qTadFEGJT6KXzxs7LbTgm5AdISg1n4snMo84tYaytaqjWieh
m5dwKcSu6rf+pFhffMFs3MBQa6cdDMn2E1m5wgyusf3OK6EG4DYXYrTjRTB5sBJcF22AyCjW00vZ
qtNlb+EWSDEv5Dr1ZNPEGGOKc00+xsJ0rSqA5IcgvXAMnFtrCLQkBUWNZSknVWiYsYimRy5EW3Gk
QTjutuY9e7NDbafjry/h8OaVu9jIaE3lVqWwus3l5knQOow0Qf0d5s9uwk1wlFxxW14Yt3MziaII
ipIRgs2qsI8zCXBqXcd+d0wLqSOB0DXjwzjJMiL1qmQv6ep69/lsmv/gSbd4Qc2VGPO7YPF+wiao
k0FiHLW+3qQIg8dBX2W1cv95K6cLEB4977NZBw/BdFknJqCUiYvYPMIZM7dT5ndbTfOFC6tcOe3L
x1YWN+xa6UWha6k0xnDwF0qM+FiqGFZVUh6RZDQip1H1cJNXgYI1Hzidacz6p0IPhSuB6jLE5clk
m0Y22lqvmc8Whn73gEUEJLHgRpMJBbZQ1w84/B1DDDBbDxFlW+nYj8rSsGqaLP9RaG3yJaHUYF+M
RmWbVasoq2ZIMldtDA+58aBuyk4O3uJ4uhS0PzfGEv4es8825ulLtihyytDqhu6I8OsxobgwqaUL
k/PMYw406rsm5I+zE4VorgzZxBpAbNwEDqWlt5kDxYjL7lfgC26G0Tb8lu3ordSrv648nsGs71qf
rxrvdlk2cAnb4PLoW7fYfQmXyrdPl97HPz+P77s/74UhtkDU2ljyWwR3rpTQlE8wNgPtwsZ16UMt
1rhMVXWACd8xSFP8RZ9anqGfr7Zz6+D9QC2OI2vAFgXXUMTy/VtcJJsxDL8bRrj5vJVz3eD4QVYl
I6E4QdmLvZ+XbSIelXmgMKuWggubxrluvGtgGbSrrCmNy6A+VtoPnDUPEb45XMTdz3tx7qu/b2Rx
JzanFH1LPB2p5duF09c8TN0m7sG6/kEL/I92I6fnB1e1fw2Xtlg7bTp4DdVWv8UB9Sbe9Gt1XW0u
pR5+x7s+7ucfm1kskjBOYMDowQ3eUQ5+Z/HWWofu9PoPqzLO7Pa6WlXQYq0LgYfz4zgrqgiRkWtd
TGrDLHFp8KujwkvdqngmeYOdpPKqwZ/q8y925tyfu/ivphbTuxeszLCYF1ai6auaAvfbxpTfJj39
aVnsqkkYCd+LdhhucHucE4lTafuYvGDJB1Nej/62nptd6ffPwQFK1E/qkyufK9VEvVygTjdVlGFF
21oX1vPMSVgc0nMbKpEhGiBsvviobW5x/c/ko3iHJWX1glxH3xh8V8/xHsRb9Vb4ktynB/NhfmlY
GxhTbrKPMTKzhQ2XoYvM5dNU2u8+G7yHqZmeA3gft8pcC4usMErMQoP0BqMBb01Ve+qqWQttJaRY
fxBTlzTZuDO5ETstvpuOoeoXHnVnp5xMJoHCK7zslwHzsc8BFIfN0Yi61Tjw+qEqsrNWvf798wl3
bqOjWAH0AFwe6eQNpHI9jqtJOdZt9YJb7iZKiofPW5gvWctFSwBJR/0vUhCxDHPhIezXeAge06jG
xDR5zZi9q1wI9lqH+/Q4BZPzbzQIwZ0bH8JY4GMfP6BPDsMnNHNM0nytdPs2RG8/rZvxbmL/+7yp
eeEv+yahFCJWQ/kFQrOPTVFGRJqg7I5tSldSEXfVoJ+eU0pmLqyScxvsrIXEsxH91Un4PFMQI7A7
HY1cKW/YCKQ3czB9t1XKEVgc/sZeO403apb8qKX8j9/Y/7i7n+3lu8bnOfTu8lCUapRH7ALYpWQP
YdwMbm7gOgec7sJUOTfpJcVAXoy4lI+3uK8bUoNDvVceg+lWNruVYGCMLJU21mv/znC+a2hxmcaD
RAz9Wj9GO5gBYIWQKa7li3e6M0F6bl1z4gYMDK5iy3pNrS4S/HfFI27sbvxl2CUOzrVo94VqJa/m
EqpLufP5S5zMR8QqErwaXnPLCE3laQGejO1xIiVN7OJBTPULQaDzLSAEh2HOhr187KQJzCuhSm7K
UCLhDcevEi58m3P7BS82gj7zG5Fs1MfZ1nD/V+MpvikjUYeqm2BHrgTSOul4ZMuK0Luc0Nqly/+5
KU5E6/9ut9Yip18PY2BipH007gcHbO1VaQ/bcFM72p7KM5vTZqNdENQDATr9Vu+bXGxToAmKAhwH
597k/6lE8nbjjXAM7kkirdSb0FZv00ND5Yqe/54vRPYO7da6jr79dXKcMw/XO5Q7DPpp5jRVwd5F
Zn4zzDTGvnf0OLxuOs0G5Lv5fMf8vd0vp+i7pn4rfN5tJliWZ0KK94pxr+/B9QHmPOLnjLvFRnCT
q3Zt3Sn20RQQAGCied3hc6HY+XrcRrZ8AJ/67WLpjHzuO/yr77/vA+9+UFp3aL974lt7b1OsoWDu
Jttb+cRZss2l9fk7xHHSe7xYZhNAWZaWkzsuE4rpBumICVrniC4x1MiBdmq52ZvmpgfvunSwN13X
N5joPo8buBxO6giOdnsphnV2whNrI5vBv0kgflxlXhHFUKOwwKFqqwC1anp3vf/1wreel+qyt/Pd
giqPOYu9DPiksdxUYT0eJUIIIBEcHAv2mvlNCQKkAiN1Y7yu1RK7x9nQGOqKGON4hH/prHOSa4zt
anuU9B9NLBxzMSUvZD30qrch7Ogm2aV959zhQ6ANVinpaQm3nI8jAg5GIBCHtEz7kcws9cJ0qu5b
Kj9+Pihn0n5UHr5rZ3HDLxN8tqVWPXYAMXYpC5O8rGw4SVuTHYcH4zZlR+zlTQiFmwR2z42iEoyR
vRJr8SiJvsdB379g2BfK+FgHgM09U91Y2Lo6Eky0pwu/Vrw0LIszuaqHokhQNBXjbCatCk+ynEf3
LbDRdWy0ni1k3bWModLOLyMSL2nIQ1bG1xLDW/GXrowYnfuxtm69QFx3TdftxyJJfuoYpq28Hou/
1JyhnfmEUzQLY0UWSgfzMgZXYjneYqmNRXxuUC8QiajMxw7UBK5itkoFGM5MXbvqJyrQRhmOh19M
0fPYdd8oz1Idq6ylQ6rXxZMuQJYnwxg7XOx/FLHYu0GtQP0sffFqKETxAV+vcI+eRr8WwOi6BMwg
Z6sUn6F/9lxWM9iFHDPXBPQK5oWV/zyFcrstDemn3ySVO3gxpK1+0Na50AOa1Tvzp96p+npoJmlt
qAVmPaLZO/BaHqomzbC8yxI70yijJXOuYuosGzYg+EdpyMt9CgHY7q380bMm4tfmgM6hE/rjWKjw
A7JE3Hh+ou+MZiodzRj0K2Q/ww5fM/8oacns5Q/uFKP6rqA8r8Fhq1XFyNFmqw5ZSbJVMSJlnQYK
MbICq05TLZ+8AA+8wMAw1wVOSMk9TLr6S9JQ/rsxDQj2RiJnd0knmJeeH2d2X3ZBKvtlVJ08BBf7
EATeWC248slmhiA+tjprm1QWGKWSgGREVZ3ajfUhMiSPRK9nHAGgP8WdkW7KPhlxNAQeQ3ITSkXb
Y8asYt/b5+7UTuybjTAdlQYKQB5BupLrst6MiTJizp746yTtn8OQqlgYEb0NcRvCSo/mQOnhbcSZ
Bva3jcZtjYfeire/tZEnPd/0nS8chDHrbhGOyK7Xe4ltTLlqZ1Nc7mRELLvP19+569b7zWJ5Uc2y
kbylcoRTsxKVZ13+8vnfP3cJIZMB8poUmHES+K9x8C88BNtlp6xHTXUmba9nw3bIdYfH5+dtnYp3
2czeNzbPhXcnrehpqaFwHMDW2icGfpTd4Ij1ThLD6wk6L07dqajujPqSTOZUaTg3PLsIzakNKjsW
Vy10W/BauN3Vbnz0Z++ijDyZI/+U8H3BDRwLrfaZm09yKVZ59gGAMzlJQFx4yZ4uGjax7TCESjzK
oCm0FRZwrHU3cEK7hNXyUu6aTby+FIs7t2G/b3MxypTfaSP06ZugclLIsPkPzGHFYP35tzw3L1El
UyOCPZN88gwQ2iwL9Ek6Qj3eAbP5Msbl3ectnLuggEvUUB4Rfj1x+60MbwLmwdO6uPXqbjOYHMnR
6+dtyPO1fnlBoZwIfy54nRatfJyRUw8CB/wHVdsYO062ptrK9fgY762jdpj25U5fG0/KYxevVOxq
DoJz6fJ5bvnhCkX9ADVHurGcmEIfqUWjRzdIORtjTWqZB+mUjpvCkD23Jtj2MqgCyejPu/1b4bDs
NhlMXtiElk6Vo77qhblExYA1dvK+qzPDVQSyQKOo8T6ttRqpgCi5rV/jk17K4lOolz/GARuhac6w
KgN2qrVatG6aBL/Z8O1hrBppV6NwA4pt9T9gwfdXYgVUO6nM5jpHq3PfWFF3n8C4uWIoqgOsMxz/
GyrWVnIS1m7adrVTmUF86DOxOEyTlGw/7/apyJA4DdETQzHnixya449fG8CXEsZFc8z8bGZheORB
lLYBE9cJX6AfenZeyr90xBauT8hnU4o9WJjU5CjJCVmJ09jupwBOHbidCkSP6d1wWhS4DRCck4IC
RBr+XCBGZI6cLjbJUk+1Wwkp9qdKTvAwTfAJLjHZnCIwrYiPdAfw0OS00hjeYa03Och56lVeDi9K
Emlrwysb3PSV4LZJtMwZxPBR87SbMEsaeHZQ2D3DSl1Tn3rboGLTvTBcp2uDqzC1oBBuqapdJk+p
FMWZSVePnrjRoSjCVriwh5yZ/JSCkvWizGw221lujkUSVkot8vyjHsjCH1e/CvJXo13X2V+br/Hl
CZ/BBv9dzbYMCU5q1Y1KXx+9IFsP6cxXudXbS9mWMzvW+6vM8mU7UDOcQqg6xnrV2WrQw0vLRO16
gpBk//2nIU6GYT3/qZ3UHYHbMdqY3TfPnisVq7fy/u//vjzXNyDENEUcGT4ulDoXc6sZmqMQYfms
N49khv+NHpALxOBNomzpxDCUMqKEYvT4Rq37fNN6ioWvlQA36kIzZ87CDyt+Psbe3ThKcQSrOlcc
mNQ0z0Wy+i6CuSYJb58P2Lm0DbdYXWQiE509qQHohyax0qk5Dj864kfGVXzn7ZpVcPReCNfuvAvd
OnehoTSEgwPbGIWCisUHqmod5AVRuH7fXAsr3R7xxoox56ivm2PuiFuAz/9Wk0SfReql8GxbPo9D
CxSfqgyk+Ea3FN1+E7rBWt/V6/La2jd3PigjcXUp43duSRGm/e9G5+/77vvVpppHAo0K9YPfberh
KA/RhcPwXBOI3FUKinFqP9nm8ALuR9+bb9hT4fTca558kxci+Rf/6cIkudTU4jKvxUkB2Us6eof2
qfiZOcAAV51dhyvhMLgyAlHzy19bqnDUoXAEm8D9k0K6+Se9G0AEHp6VyDXFW57jA9HltuN83qtz
AT1wFvBQKGXG6HmJZRj9StO1Eg8NXrLX2LU1m6kvFBdQXPXqg5b5RQgf8V2LkjfSvXpjVVrregAV
bDUX6i3AmdSZ+tq6JskY3JW+abg6DjDPg9n1dzWHnu0RBbj2m9y3bEOcWsxGcdI8jFFoXSWNh+xX
rMuDVPFqxjsWyeOEvFH8+2mCZJQM8BwhZdddrDhRzcEzZNYRLwwiLombdy8pOLnPx/LMdvWhkeUE
qXQJh/nppo0md0ywXO+MdYH9dQAK8/OW5DNNEZXDOoSCTqqXltYBeq8aI3iSY6hOwgu8KW+ucA8f
xhbUguWrid3pOQbskk8VqznbiUZ6Des1turV0NfhtVCV8jbVtRQvAE271qfSeBVqs3tAchFeiz1/
IY6Ro65ArTV20GX1XVwniG7NUN20EFDsCIvGP5XGM+LG/5Xf/nOHrT9Cbhb/9X///0nG4Th+94Wd
7833//WLcF4zHr+nv/7rP/jP8DX8/p6J8/v/8Q8TR9b+UyZXw8S1qIKjjp3Z+w8SR5L+c4544uyC
NTjTQWGeZJiRB//1HzMtZy5Ex2aPQkcsR+bM/R8kjiCb/LP5VkjJEmK6v2Xi/DZW/NeLZAY4qTNa
h1J0okBUmy72qSIe0k72gdZbHUwwKxKw4B36MHLUUCxLp8yi+rrM0msDT8GfRupl34tGyYgK9/4q
adRg55kVZLUJX//R88I14hiJ2LpM6eQcD7BB2XFOEsn6ghLtp9YYpHrqJDdWpU74UVLqDQgbtimv
0H5JSTQmm3DChsBRYLLYoOwjZZV206sU1ONPGbrAVwCUAzV3M8JA7fsYLvsYXhVWHrjWhFGIMU7r
nCKB1AlLy3Ikq412Q5MCU9OyVv9aULYHX9XvUGBPorVVUmHXl+Zz6/v5t6wKKGOpivtYC9UvGjbx
14bWlvsG8gdvYLXfQKYTb9s8JaazMro6CermHn5rmkiukfpCIt5b8L0DydwSj83BPcoQwKlJnuQR
huG60DXf6PdgWuLhu2FW1rcEPshPXferfU7qTX7RwWrfDpGWS1t56JPvMMa1eNvAsgKw2OABY5vw
NUeX0nPBhOLSFzASAyO1yNVFrpmXfc59vlHbF4sy7q2iKIX5VMVq+xhoqEBeBSkB7SqaoARXE+EF
COCF/D3WM32gLKCRc7fxUg/ElhhjL9l6VV86yQBfYqcq0zMW+rLvr/xshMazkqUw3jXZ1KyhkgJz
1csE4oneGxMOT1VU19tIVMJfvh5q6larPNjERmLk2boOWn48kS8DeoY48G2yDMYyTdTZzYA91Y/W
DLIYoG8RdM4oURrBXCukai0nKrHexEyKb2VhNMltmOnAZ6bO74bVxABCZq/j8VkEdyoeskIcfiiN
kYXeQdRzQJk/WVRjUf+KK1MNnEgbFBtRQx3/BLUzgTZs4ARZ+8JUtmYgH6idOQyZJq3ayFDvy0D2
EdUEhVw8mETvkNowozZRkAzNQQGqCPlNVvyvKHjCAW+AvvhF1a1nuY1qZOpaFTu5cZSwxsmBaSB2
t203jLKdU9Rs2q0ZRZZbEAcwD7IVKc2+laOQfo9lXx3jfJQAUKYdSmGgIxQOoeOoXHgxqX4o5GF4
LJtWVH8okaX87Boc4lVsfrVpAAecUkgKv3RKIB3w5NR/aUQ88nUUyOM6nfImGOsV8GtTTjTSLp6F
AFiwerqcY29eKmMgb9ug7ROnqZEzM9TTGmvwvtPdGphS8DQ1fd6wahQ9uS7CvhuPKpTEYYtLU+FM
YEVWraJOyHFNvQ/ClacMtdMr8GH3SunHxlULorf6YfSa8SPKlCGwKyuoopem0tPXcDJFone1hT04
9KfArJXxthehqzqCQlEWAGxTsFUYlPkmUgoDUrFGpfFIPLh5qAcZ4/zaEnDrAd89iXXAr7dqkVLS
wuqCp76qR2XbdnKfwdOpIiG8Tuo4q74DjsvzzNGocIx+MpJJvBaizNTuvZz70p1meXLz02ChSDNX
MOnTrQj2BqZoL6Q9iVSsjubtEFfgrFhlng6iKpAGtXsYSz2IvwhBW4V7kV2iC+0U54f2qWkMa7oS
qWgayxUQT1IdK0PNSnXLLK/nBTJoSWhnVWxlmgMAPKNkC+ZjHxwb1S+se8OrwunaVCYzvKpa38x/
ZQJY2h3KqVFee6HZlTaMp/CL3rX5ZhIzTOSnAWP0VZWqQbH3TeyZbjP0w2yBAiHA4kmIJfiloK4L
fevHWTeshQAE/QRB5JsWYtVEFV6NGKtWjFJnH0FyEX+TfU8Tt13bZEjYZr8YaD79qAbjSkraoNhV
kMREdi+515xc1qu6tKXGHLt9RTetvQkjWL6KesydrktpktQ9D4No5m5WRfRNzTQtcNUSwMiNCTs1
3kQerJKNHMtQaosBu7atrsZmu82yJtVsvHizJzkdpQ7uZjrDcOIwtt4av8iwomJf8A54RRnMf0MP
sXNsA/ZGxL7SSz3UaEmzNDI3Zgjixg2SrpZcX2ajWkUiPLStMlgzRLpIhf4XeCk/PkyF0Uc3Kc9H
UqpJ3RODas2mjV2DXNO414glRa+VxhQGWz14mx6ncHxHPIWb2bgxAUulCCxKknjrkdTEjsuav+8a
UX4ytEL9IhqM8MHsRq9ZlWWIJ4knBsF3P4+qdSiwUZai6B0jsdKGVZ9508GakpYSaqQHzJ9QDty4
SKMHDy2nC26leYJ2pT1zpqg87tLgqu4jIpGJqWwSYVCcJqofUqnQ7TCyoC/3gTaufBBx2crAFvMQ
T6jWunYASDvigZUBkUnDae2PcfyiB0XsFm0yHopOChxRguXYxsJ+okxyAP25IVgjjqumL+XdKJeE
+TIImD0QrFVpNbzGlPCrHKgyYpLxZ2wk2KOkhmdnnuU9Cl0joOYxuByoyANtz9eAtRZIOGOte0Zj
Ue1L/ulT70+vrHXrAGQUuFvb+E8F2c1tqjaWsOrh/WxCHz4zSc6xe6kjYzJdgoDpulEb7aVurOaq
RfFG2a7nfw3TuH2qWs1KsC/oX0d9qG/Z96kOEaR4+BKyEvF4Dce1VnNGNWp8I4xy3toToOuH2hya
26Sdj7l6VKVNDzTuu8/xJa38Tle3RptyYBaJcpy49K80lfxWJakCtlKqnH9XiaSQpZGB+LTayqqx
Bk0EmHJiIihk6vmRN5WqvJJkMt4UszTWlcnhvG5heFczXAf0rOaZwo2EsGedWl5y6JRBOQQSADkv
KYe7aJCFa4rggwMWtpCv6qC68cLgOcuQ+sDKql1NqL/XaBZWstwKvC4QdcjN8OY1Qe5CgQ2bKzkR
PD67oNiiRELTKjWjIF9cvoxemVa2TxTX9PwIGysim990afQ1F9K9/0rGRDgEQ6LfWSaPuz6XzB9G
p6j7QVIH3U3AQZjuqHYitxq5IROPJkn9EShVPq6K2jKfy6JNHwWdKKaihcJ9WeUAReEb+c11yowU
3SgDEruKZR8sdp1mzaFoSKd+eXfn//P6eU99XFhqcI3mOYdDIDcWQqoK8bWPz/3aSpFNMVVWwfWE
fGE21FCd7DsQo/+XStmP2ZM/rc2CjNk6ABjHIncLiMurZN3yVyCkt7P0bM1Bsht38usldcRCFnbS
1LJcPonHVh0MmkqurWt1r9pJu5quYjtZRV+EA1ownHApw73wSl6E9U6bXYSok6SKOliPlDS41J05
7UZ6nv088l2xj+6SwyV+x9n2NGv+irj6kalbRBmmbswLK9Hn9rwN14UbgQILCgatDVclDHG/Xgqw
Laqd/+khZBUJCSSMKPLwH2dMSfk1Sm6Nb5jeU2G6NgXCUSr7ZGSXVWZj0rQaCwoOgvVwqQLuYwji
T9M6kSP+RR5gmY7hcWQYdcc9KOhht2XgBMxmk7W7QPnLBPBpU7yl34fBUFroiLRoqnF++8xSeBWt
Y1td9U6/Q+G/76kvu7AWFf7mhyct+WbCbgj4cCrAoWPxpJ1CD0PjpPNXQAzd8jhLiVKbKpWduM5c
4eultO8iJvy7j7Q3F1ijeOOEmX/Pu1Bf0de8wwBX08fOmfPM6S/dKR1hY65jx3K2w4UCxoVg6p8G
FU0hO0v9BpfuRYOIMQirR62/Cicq9n0BKU4bULQFIaIrX1Qtn2Za4ypDgedoCRfStHFrDn+7AX4W
RSFkPQg4VpX0BJv8vVe0F2Qbi/T76S9cfPY+bsYkMxgSlQTlqgHWTIXfjM+S8eT5Zt1F2+hOuNDo
mVmtosOeDR1YUaeSiSqurc6vud3r+K75ip1YVxArkzx3P59g849fzq85naUh+TZIbS32CryTszGo
eQebpeyIjSNE4frzFuYZ+lkLi3Ck0hZdoKe0kAuCW+bX9QxgT8cLrZz2w1CpOUW2j/KUo2txiuhy
m4papr6J41dFJa6y+bwTZ46OD3/fnE+xd+siiFNV60r1rVubm+G6/JLu84NgKxvo7aMjrjg1dv7N
pZ18HpqPQ/dPISEdw1mLoNbHRsOxQ9LSyW9G8F0TqbFqeifMbmTzW+a9iYAGL/TxfHMmg4eWAy/Q
eVK+6+MQTDkkGoWbV7wywtYNtfA6jY+9V7q52q+m+lbMhHtldIx4cDrLUXCoU3UqrLrU5jmzCnJY
soS/Lvys07XAKEiUFc8BRLxTFjsE1XpWIHvy2yC/dWW3LnPx3qsnSgODox9qbkfRBflubUoc7jNr
KVY3eRQ49RhuhLFYhZfskxf6sXk/4PdQdguuhIwFQvOPwzQWVtaT3HrLXtQ7/wuXCJjvnK/Bc/2S
v0h7XqG2+Cr8rI1LA3H6fVQRE/CZmzMbni2pL3lqJkqbQNgd99ktyaW9vg/YHG1v90NfIeEafwgb
3AEdP7Yv2SicOeFpm9OdLIxhUmG76HQ2RBnprxRlvN27yde5ztrfUXX1KDgXz7zTtYxxDoFkzONZ
yaeq9VGZRFhP1Ms7A2fQOqZOdyW4nT2fefE9vosXVve8jj6us48NLnZ4wnNCmnk0GO2anbKNNwo4
Onl7qZlzgyhRJidjkTcTKJeFOhqZjbGt/7ST7wOyrf16cocDBNtLk+V026VP79paXOLlVAzhPVu8
lq/NveJ02SpyCN+9au7sUDpe+bLtX6wau9ToYqkaZVZgm0mjpajuqxxzwy8U324vbAjzXzn5XO+6
tvhcTe4JEe58we+5aO5127+LD8V2shW7vRm3+fPn7Z3vFBN/3nyov1vswrDB03qYQxRlfI+y3Zm6
V314+ryNM/cuPheIGBP1P4fYMjEemRk5+oA4VOWI+97V1vNNb7iaU+Otk96m6+Jw6eYsn1tnxvzE
o5xyrp1ddGyM9cAAtkbH3GHt1yvvW3E9XFvr+jEtV8bRsKW9Yg8bCdW6eV8/NFQ4Ro/V5pJs5Mx7
U+Wq+d+/Y2kPjdhfyfWK32EeGpofeJHpK/UFayQ7sy9WPcwT/+PswT/wn6cCTicndg7J5POOKand
bNbSWnajdcLxbc+bS7TFreLirn06yh/bm3f1d6eqOBhFKM/tCVtzI12jtHX9w/RFv0eT4lIbvJWK
v1/7H5tcfFhiS4UWVDQZ7apdtsuPxjrfqLvirXc0G+7wJnDNC5eHRRHk71vynH2bPQ0p96F45WM3
rUgmUKbiTTysq13wkkVrxZkbn5s2vsg76Y7MkZtsm3ilyVf988VX9uky/Ri1WLxBlayEeGAQtVA3
yjpbe7sA2EzmYFXpyKvCNo8jb0SqapzPV+6ZjmOXhOHhDFXA62x5MmJzSbRek94UAQMznRi5+BOn
EMCmjhiCsvcf02EjWPzv0VUVHUZ8GNuXLI5XpvndUq5G5WCke3n6O0Lc70vKh1+1mHWpbKZtFchv
tX/gYe7EBIyG7oKu+8zLaO66hVE5SiT1RJmIUnfIzVR6axzR9q/UXzHkFVJnvIfbn5FbPRq7z8f6
dCnhjwIJhScxdSgnb0W8o1PVDysu+Y+WgGnO41//eexkyELjZIu7zLIeagSEO6eL39LuWqqee625
tC7P3GRpYH5bo9s6vckWU1HXSJXfetvcoE5CseZp6wDz8ObVcOPrAJLnU1puL1dzn/tSH1qeR/b9
JoQICsVY8DYbAU1ObVeyjVbFNTaoS9BR36CUu7AhnOsrZdeWgQSTu/IyJASHPBL8yvplNVTz9pLb
DaQ2LXGXWtWFFfh/2PuS7khxbd2/8tadcxYC0WhKFxF2hMNhO91NWOHMND0CBEjw699HVp13nNgr
49Qb32GVV1qWkLa29v6aJZr9HtAdFK8XGDnqCBBdXEU7hc6oQMHrx9D0W5KOfmm+VHznmJsWAufK
eIEC44W5fXXmPw65LiSOWl/ClpT9MF4tL96wCMDWbbzjhYeyhDdF7UN9U25hIhLAQ+Diyn4KdNBY
Mm3YQUMVCvqV62ubDXUhSc7ejCQF1hyi/SOayxfzx0+PDVScjEXOCXAv0N/XuFozo8Zc0eKsvtsb
PWyvDI53RrNtQvveClE9j8qwey2O8KNOLuRbn3Oh1dCr1FW3KwIcRXGOGyh0QME+SI/wfE2D0RMB
mqW2p7CqFyf8KS9YjbpknR+OiAuIPEGT7dwHSAu+OcBdgmHhbEzsXHzIS8fjUyhbjbY6kH3hmGnr
FGdU/z2a7+3ygnHUp+O3+v3LJvowmy7L2hJYgDPYTu8xr64Y+jb9iN58kv74h1FzNdLyl3wYSQkB
VgLBTLQrZrwJJ7kUNZfM4bfzvRpglVn0pq0SPSnPi4nc/ID+H7A2mfLM64Xg3Id6APkhxsGG89LX
S/XQzzkyBl+uN8BHcQg+vbllD7QLPJexK8ZA7esfxPC7nbia8ApeXv71vZiu+q21GXbWTwPuTa7X
/qC1V0SXHo+fY87vf4mzrkCVCUzth/yc75KtHTrNCQyn7I5F1aG8Bm+GdwFMRn0WWpvF1/a/aGN8
jju/LYWzSrBcMiR85sV56SpQ9zp+FEhlyR256m5c6vedz+/Rsr0Qai8NuooFKYd/U5sX6Bwmu6oS
u8z4KcpLgr2fq3urtV2dfbQMDIAW8vNSZE+u9W/Tz/bA/DYoDNCI8TLgsCamoBRcehx8FQU+7C5n
FQVGbLpfQdYqQMPgWiDyS5Yol0ZYxYEpnZgOp4FzP+Qh9L5dRcM/H/9LH2h1/DPSjrbRF2ciGo+h
EU7QVEdb/kIQuLj7V0EAoJhyKFR+hlmEcz+hiyZOZbAUUETEwuqbsZNRu2tu3G15YreX+I2XFnGV
TPdmpxVmVWDwW5c8d/wSlerzC3i1/1YpDOMuLE2y4mwdSYS2WYKrlgbVLt9K17tcYLvwyda17I5B
ilNPi3OT6FuL1L6ZqRO9pAV/aZBVtNB7YYHKUJydDFOonwUwMun48ue999XN8OH4rBvVig/CqvFd
ICjtjeId/UUPvsF+wRNPsksJwoVN4K5iRFVptlHjJKEJGlD4tGbZpTf0pSVbRQM9B0S0JPk54z8S
57YTb25/SaFk+SPXd+nHFVv+hI+XteZWmYnLug2x2SKyReHeWyRB/7sr48slQ11p0eSyLGDefx+t
HUQ1yQaH1jGAYNsmaf305w3wVZazpPwoqS68gTUjS5PNnMxJdk6q5FtJuwc7Lw49Qae9MS6s3NdT
gc4FKkYgKqwZ5sjHE5Xh8lNgd7qV7svhQiP0ywGWijfoOA6qUqsA5xI+uBmud6byuwUpSo1LcuyX
RlhFsQYV4bl08jN6Lf6cUzDl/D9/ja/D2Ic5rMKYM6E/PxTFGcarmziDGEuxgc6vr++Bw8uiS5WX
L0//f0ZbhzG3G90C5hbnSvQg7P8EODpwpBu0aenV/Hxhal8eHADbAX5HjRbV0t+3suBFqzd9dpa+
ifzvLPwWflBNmA0b9WhH+dWlxPPLj/VhvFXek1ltOVEzO3NlBw6zPUCHLuzoL8/OhxFWh1NPE41D
dfbcjr03wOyySLcyLwOrmC7c3V9PZZE3hx4T6AGrXTHpzC6gwXBm6V1Hz1n29udP82XUhIfF379+
/Ra3Z01UkqVnKG36MfjH3DY80IwuTOLSKKvvX1d1rqMHcC6l2oBl1JkxHAUe/zyTz53FJQ34MJX1
R9daZs2YSrqbn9tHdFLJvkBrwwHcYwyBBRbIEr0euT29IKrw1V4A/w81KXAPnc8mEmZsm0OVnavC
skNbOGHcNEjnWrzu8UC9pHj/eUOALAJ0JfqJCKdwjPr9LNUN7ezJHl5p3wU2/9ZaxaVA9Hk+S8d4
YaMgg4bT9OqaS2YCZVRjfAVoNVySxSk0g3kLttDjGBrRQpJLonTz6+v9L2vof6Dq8WEjf2IN3f+s
fybn8jfW0PIv/mINaSAHobcDTRbwcpAFQMLx37QhjTj/wv8D9g/QhkWsb/lOf/OGQBuyQaRc2txQ
2F8Em/8fbYgY/4LgwFJtB0SJLgYCv6hca2rXf/77I9gRew677T8p0dIAQjfdBE4O+lWwwf51KD+k
RCQHArsasj3VspcCJr5xwGt9fqtywNwBrjdYESQ1r1Kfs6qIynYYj6kBGSJkas4Q2CnTZEA1NUiP
tiYZtpOut+854LpXWeua9zHhdlTEtb4lMjQgD+Tz0Q0YaHFEEp/Z9U+F3HtsGQjFmbYpUYrwJpGT
HRC9dZSPeBcEhvM88epuyFQAjtN8yDqi/L6UJog/puIPVSooOEiTa+/JxNQ9/t8sPQOKxGHrgODk
DAP5QYdcbGMA/EPKNOfRtmLtYWy17MnNiHOjnLoB/ni0904zjZ7jxsNhLBNzo9HO+lb3bRWMyWBt
jVyHvBisnDepIdlO8hj44Ko3IFyUs4NrO821pmnpe2wUekQNLeRxN+zdfByvK22BeZljTwK3omRn
mNMYDBDT496cz43fgMTkOxCKOs5pLUafjVb/YnU1VJiEgLiYbdhz6GhDDE5EU3mdnr03oJhvy4zD
tswYFOzHXBhwQgsqtOth+qYnnXPowHNvPTClkm3qOOlJtCAV2iwDBXG2jMGnDnQUfA5bZJTkBVy5
J3c8jrlp+VS2wybtM7UfdDMS0I/cUxtUmcUR+EavXLltS4HmnQ57pdfE0tw71g38PEjMhcBE4cAY
Ebd9ryZULvommIy5PE8lUP9JnEzfwReO8CqSrxq4A5nXzrH2Wo6q8KdMc2O/FY1b+SQFwdErDSbv
IF1eBzStW82vk0KETTHb12AYqHdKBVCdtNg2lJcB6WTy7uRwcCjHIXkvVAZudVPaT2lesau4i908
qqAhdY3XjOXHXSN2JZU6TKZrNdwtRM9iU4/1fF/3jamiKWvGCPajzYaSmd0rOZHHUVb2C0lpkkc4
T52AR4LRZhExjnaZQG8rt7uADhXJrubRmcxwJjrfmDApAph9PBE3tgJZ5XtJsS1BYNB8O7X7/Uha
yx/hMBZaUJPdd8hQohzquij49PDe7fP0XR/mNirLDFrzUmbqKkvcpPQH0MMCw4rtrWvVxmmqxulA
KheTk0XqN7wYcM7y3MuAiYXGkoDCNMhFIQxVzdtukvH1zO3+wIY527BMQs9DDvYruCrVRu+PrE68
GQw20IEDwIJC12TfJrA/glwzkg0ZtTkqSGycYNDKX21B5K0Yk/mbMoXo/b7N8tdRlwB4k7mFQpRb
QJDYIegXKMDAPTO2tO/wJUeNSe8IYE0af0mBzd7qjhPvWrPobsVcuzcpPsUjkpwGhfeJ62BSwR6w
8exOFc81WFh5lIExYPuCqmGfuQICZ+iEaujCMrqHpt6AzogbU92ftE61gZPJJoxTozhCPSw51JNE
3y5mXQEpLGm/W3Oa4pBRae5qYPtLTw7xjSxE/8wFQ7vILMhP1lWBzBAyKxE7KMxPFr8RGbP2INo7
b5BWxwvZBbgePuu5UxtQ6C2S7yKpqeGZfEifbKnuBnBGNlKL6fcWCPBwzLTilBpM7KzOgHazlfIf
KTPAWNVF9wKZP7D2wSCpXFgTgIGBzz7lR+h2zQGMcQfTj5mek6CVEoKvZSIgfYPI7kLPTp8jOmb1
PbSn43uohdrTbWERGKopWt2wUe/83mrGDYJ08r3MQTnwNBNcKN+a8xzUJ9ssNA9UhWnyID6VHiH/
RW4c2D/mYM/EtIQgHRSuPbcCY86X0rC+51bZAF/QmPbt0At135IKQoPtYADjkNSJfcukLqaAxNn0
ACl18wkmFnrtJXrqvOcGnNK9sV3wOXVeh06Opy+axXJ0QadQtR3mGXFveOrCLAdOMC9t3k1owuRN
fehctzmUeSWuaz32St2sHyerEgenEFrpcWrT57Fs28dqbrTvyqroM0j29qls0SFjVQNZ3lilr2ps
rSdwZ1pUbFpj9keaXxd2Uea+Dp24bTMkmoTemznuaaUX21EJWDqncJTwoYtjXOlg2D31FrGPWVHE
NzWUwKKx6PLF64Fbx9Jm3W2LjuBRNWX6M61dDWEwHRBUNPlmafALCzXXre9AtUqZl1gsu4fkjf4m
8dqrggHa38+yTEnt4Slegt8r5g2CThORqtC2ElynE8/1BkchtTcVIjcLRGaAksQL+FAUiwWiMFgQ
w2HgVm8sFRlZm91IUbmtN9YVXKWmOJeBrnLg9I2cf28L13xzcXkRj5eF2DkjrJVtkFhfmN5AM66m
5d6sJ3HnQDKr91hfdbPH06Gpgm4wEAm1zkh3U11T5YFR1wcFJL7eSsFh7isd6y6GFkBc4lB4hnDB
aJ9G4H2jxI6x3ROlQ8jQyZmGHl8u6N4xlA4JK53NP6ZaQVGQpFP8mjpGi/2lT84jPBlAY0IeAoJT
1nf49HAS9yzoJP2Aaqh2grOTQyPLKojwmFbbUCyGchGapm1p72nqZtIzmTaZQaVx8Be5PivuM4mu
9ATdyDoUpWndJHbJI27R9t2ye0KCJIWwc5iwOntF/jH+rHMoOYAXaJo+KJbOVqA2nAwtybzR5fqd
xfJyNw6ZCUiroCAeURCJ4TQ8Lm5sIEcn6ITDeHpwuukW8H79WBX2XPsWnHpuGEjB93atDRPIw+q6
K/p4X5YzyNF5ttVNm9tARMYtzG14L65tmphBYoK5dFdUvVlFEi5wzYvb4Rb9DpO+VIsaGIHaM+QM
BTgLJJ50NfgdLB2arW2lWAGZYDly35Qml1dx2sd3KXdk4icEp6BP2zjQ477ccivVkjCG68k+Jxwe
ikqJ2ndBKN3qjFZgPdtuVNdJH7F01jayHcVh0kcJ2LvWbvUa8k4xolDhz/Ggmr3OK5NEiZNOxm6m
tAVtV+ngV6RzhvWutCopgklZzS2rOmfcYtie+aCSUhoUXTcFXKOQQKqGKX6ZNNOOMtzoRljGee2P
OsizhSngs2IMuEB9jSf6FCRDrW6sbNSvYd9qKM8BrXFHQZTP4dvC4xcDOqw3lTVnD22eT0EzZdRv
Y630GbTp4AhR93QOUldOh9ylEtJSoAm+SzAtAdeHv/g3RfP8Clje/mjoKn5AX61+g1+MFWpJVW9V
Mk938ST03kNaMv7MAXx+q8du3rlIhh4aDa7hDlyYz0qB2NfkHFmPcONHMzMl4LYuyICB0Bs1h1xB
/8OehZS+bTTJdioql1z1Wpb05CBaXvBrDjWJowR3y9SlSyM+5sgVRshe06jEsb+PqbSeG5PDH0BL
uwmvgK6La1wkbjFE46TivZtMWR8yEITtLZuUGep12t1qEI8CndGJvxtGIrurZCiha80mU1mgUKrE
2ZK6Fc92zWK+0xly73BsitL0s76v7imBbj7ozCowelY9wbkJ0WR08qG/JlqXWbuaygwNz97sh7Dp
5uynA8KzEdapIX7kueY0vgGE8BUYZ9qTXvfIW8pOdZ1X9WideJ0NSqJvTW01Rlbd8iem4eEiSIcd
kDUqQZU+IyCEjkoiYNBhsJmnQRkWFFGj5o/gnYK9nMbdnHiky9o+EjwnTlh3VJN+y2e7g3WWUpZX
wbyI+OksdVgDl5Aw850hJkjBBj4SEEQ7OoPyCaFRn1NcOjsxdgBIUaTZQB8X1KNNY6DJWgm98iD1
MpsHotxW3dSddNGU72aokrKWg1U0OmmopsZpI2uAHPxOrwBxASsjzt4tVHGRqZNYo2Ex1ARk3Rik
Zy8DtlsFpW1UT0i49bdpQAwMJrAgkNZIx+URqMMdezAK2vf6kVJ5TnRnDASYMl4HVhX+aJ3fTSnX
PUeXc2igyx52sT5vwdw2wkzNP0Grm8KSmDLMGTYaHhXyWAMBaHhgT7ZX06SjlOwJgW4qUGIlijpY
bZhhmoyrHfjZ2V6ZvQUdwbqdb3ujBFY3MeARZlWDDVYVh9ZyllHXjHTaJ0GrwBPxgbfFDY+7UOKt
A7I1THlMqaC4midEBqhWkXc1mMOwNWJRAqMHwM4G4PlyCAB6FeYDnuAwIh4TnVoHWzMHd4vE2NF8
UHNhBAtaF5sWgD+N0ZCiVSWtPXyb2mMsZepeS+j2tQitKZuASIG1CkVPqTGzGXtfL4vYH5nMIHPD
J1Pn76XuZOYRVmzIZVG798rJehHg7Y4jmVCE7Mewde3kteiMPBj0lvi1cwaZGIIGGfJfhLoufs1U
43hciRjlvl6mm7QTadjJLIt4XBZ3bZOkQay5qAjyqh3eKyeZg66D9CCK7+ahnNLmri07sqflwLfS
nlHMqyxycLmZbsUAQbSRa1B3LWdtxuFo8kOsoBCkJaUOEZEp3TW46bnHmjndJMp1Ity3A1kSUrwq
JisJnaSimzhNSmQCStpPHKsboWgwHeH0mz1WMrGvmZzkt1ShfOkBQEXTDZsqIN1no3/UgKorfQUP
zSgvgW6o1cgMD3aB6ZYWptX6BtlxUpivo7LMN3NwIngq2M+9ItpTykfk0slA4t2Hos7tXxWRj5WS
FSwHhZJF/Q6OGDZsIm3yyVS0dzvZoQh73wfNzjraV+N9C6Nix5+iRXkbTgTS+2comV9DAo2H8hAc
7Cwo9q/qeLXIxgmSTKeE0x+UNEcTOrb/rFb41xiQCIVMEQzlCJDBv1cjgVZHBtCQE91YzxBokYf5
Ojske3rku2nvbtOr/NC03kVCxe8Nhb+GdQwsJiQLATZco8rtYoIuT0dOIpy7wACUJD3W13h86keU
KIMiMi/Re36vif57QAYOB5QxsJSrBtMwFWTKK/uUQirluRMDgx5px7IDaCUNgFb4VxdW9tKAq36T
wjVbwNLi5CpzV+X5boa6mIdC2rXbwxz8z5vzy7EgvwqbQxv9xrVCGfLNvnGUc2psAaeHaoaPSpd9
c0X72Bft+c9jGUsZ/reKIZbPMS1I4DKwo+GS8fuOSXvY3Za6e8J7HoAb3HJXdVRt5pv4oX5jlaff
ltd8T3AkFr40y0PtNj1dggP9XkP/+2t++BuWn3+oWhpj5aZtYp5m+0dlv+nmhTn+3lv7/OtXB0+v
bRe6RvapU1r51rbUKTw9p47f0lS9wd+qeEslsaI/L+yXg8I/GCo1oECgGfH7nKYCHbZa6CenbHS/
VZB+oBXjjdfMDOyLKYYcSQlfuAudnV+U1k+f88Owq30ap04iuSD4nMYVLNgDtbVuIJEemWEWlDBP
+PMkv/xwIJNAQMthMBdahRuVpmQcZuPUTfMWN7VXkkuOtF9P6MMQqzYSqSenArP01KNc6C8Wu3DG
2JXXfUjC7nS5D3tpRqvj4EKEwpXCPRVDop7teEIb3kyqf9ZF/HtHfpjUesP3lUr72jxJWHvN8iZv
Llk/L1v60zb4MMBqyxdp7GSaSU/zUCa+iTKQl+pziMTywi7/chyEfSiUQQLwkwSmViRlqkl6GqTc
2y3f1KK6bvTsH3V3/16uD6MsAfNDfBgzM6GTxU5jbwV9CZ1g9mLF4A3a/6hz+Hmc1Zkd4CDRjppx
gnq3aNmhED81ffZg3nhhPl/Ghg/zWR1Sl0C7SmFPG851pmpvbgvfyPJjMuV3eG2Gfz6jn6WtlwiP
ljLojmhLfQKuWMYklCrdU+rMFZ51k3sHXFG+UU4vfZ3AO6Qu2IM1Wu7WtkUSOWVMXhvZU18SpiL2
SxyKA0B9jTqtZXmKQ/EsswVergRoYrOw+HXez8mW9zq7zRYVp653xO2AVznoMZlLQyVG7uslG0MN
6PorDqeKG7RjHxg6TSZ4LNN4zESmLjmEfe6GrWa+Oma61VojI/2dLV8ZPduq80xxkMld0WiPMQwt
8ONdOf7/5Hkf13t19mKnZ+kQsxMvkm9pY2zHvnz/8yddYVN+bVQLwtlwkIEcMbqOq7hrGrWdlFPx
kIISVYTkCfWBxRSJRlVEm/BSPvJFTAQbAf1OsISdRRHx9+OXdAV0y6VxcgZ9uNabkgVQELzkq7hi
dfw1p4+jrD4WQZ2/hOziqeyCGmj1uxSolDRqgwqi/Xht7mH0fNE+c0FrrMIk1FmtBaS0gAXW64hC
PzMgYXpC1930dJmaozeSvt/NstKP+VQMsG9BXwyFURi27Pp4RMfswqf8IoJaAA9As1gHK/yTZkEv
OFRvkuFuIbPAjmTMPAeOS6OHamgH7lFzZ19fptB8OSgDCNzGuKB9r/ZPYVsDJbl5ahzzqhTtW6y0
J0eZ2z/P7etRLGjuwLKMfjJU6k1L0rw0TnFio17O7SfCsmdSJRdOwxL91x8RzSoXqmUuqFvrx4ee
2M1odu4JL9iFtp9UqFp1P4cmDdBnKC59r2Wz/2G0tS0ahN1aYSigf+CGDG+E6/G63zqgiWmbHvL4
3qWz99UawikKzwCY5uF+XV1JVo+KPbfcU8dQSfXtbEzvKtSDwljXyAUfuy+HwgLqsF3AO26tf9s3
VCkinVMFs3gx8Xg/ayWsQarykpP7Vx9skQNh4DXjRbyeU6nRSTdb4x7uQCdGskNmgl5o6FdVW10a
6qv0EfxBSMDoC2YTIpK/xy4cPcAZDHaP3inkEe+Mb0r4zlOx6cCktFN8s0tvmc/mrYx8HHFNbTBn
2gtgIu/ZfbdjT+JQ+amO9oVnPxgvSaj5xr2zmaEPdmgOeKD7uq+H6cMICawnfQO57bdLOfoXyQbA
UFChtpGf41W62kGjPeXQs6X3c+bcQvL/mzvTaE6hpESB3OjczZ/P/NcL/mG4VW5jaX2LLoR5L0Iz
cpEYbqqN8232G2/ubiH9GiA9+POIX8Xwj/NbfWE1T45CpLtfFLfqY7etdmaYX13idX91OD6MssZn
MjK0aJzTe6bNEGJ7jk3wcS8pUF9au3VY5mSu08Qy7xdBeUcclrWTt7VHfBfbCGtXPP156VYaDn/d
uXj8uwtuyQQsaXUP6LA9mfLEvP9FrcazH94akbYBTi5sL9wFX17vH4davePSBHDdaqSYW35LAgIB
B3q737gevy1PQD1c2BRfpSwfR1ulLCWkams+0PvR/Mn5WbMe/rxwX0Wwj79+latYGUl6CE7etxSI
c0iHdC3aqd9mGGP9eZxfpZ71bYNICWo/Kgif6aBD6pJywrbrn5sdZA223bAxfBIU4fxUwIQzaLb0
OOGTASpKt+NdgUpN57XH/0Jp4POKIoIQGGsgjNLPOEeVtu6UEnjWBMYVnLfQ9gZmWETxUQYA54TF
RUT0pQFXG4YNrl6PVXw/caBdAKnZ5hZ7+/PyflEFRr4AqyO4SaN6wdZXXqonEH5s0WSf/GZH9suu
RE22O3J/9NrAiKgI/rFyCkB7QHEuUjDQ3CGLmvhqc2b6pBculnLoTW/W9/a06yyk72Xz03GukJi9
sXjalOPkGWhg/5rx/+I6/wfvoA8f/xOu0xu6IqvP/yc6C/4buHP5Z39Lwv8LwiHIEJAmQLEH+ThO
/V+S8Jr1L5iwG8BuggIOFR99eZD9G9tp/Qt6VovoO8DOMAay8aO/JeHZvwANpvCOhSEY5J4WGsQ/
AHfC4/231BNa9YB04oVg47FgYtMu8vcfyyBlkVa4hgx0o3kJcd6xnW9GE+II6GQKQPyGztYKL3da
7ZrmuKD83FUK4JbJan8UrcYrv4mFkYdxEh/turbeNSMzryoGZJRlKEF8tOR64LBInDxJe4AXXGKr
N4p08DvcE121HUCxDvtq6B2fG+BD+Tkb6HXtyuJkUlkpP3MqDoHqWJErK05QcIIPgnVHk0pDR5oa
L86k3EjlpdN7IleVxDuy0U+Tqke0/gSN9+NIQUjSjHbfDg3boTA8H/LeqGoIcA/xBpi9+Wec6yqk
gFvxsMwBdNSmQtzOjdE+cxcKvZ7Z1M4dIJnJbdlCwdfLCF74sZFDJVdLJ+utq5rJg9q7uROWK1tg
0lR96Gu9y04d2JmcewOKQH1EzYbFlg95aXguizEDbAIgO98ccjIGMqnYM8BNrnpD7zMONNHqR2BK
tBJKudB7uhExq4J4UrcTXF7prk+U5lnd1LykFSToc7OGMnepqivAXuyjI7XpKumz+Wj0PG281gR8
AXq/JsTEq+lqTpxHR9ZGcdV13SK7zhyAYFgb4O1YXNmz0rhXN6ICmicxd/gQ4qjsHoopRlPGZ7SZ
yiaSRomkN9fq6zLWEb+TDFpbWHMzHDT4SWuyT3aqMMQRDTgojvAemN0+a8+iIO5jr7hESGz64iUb
zfkZ72lcBIZqH8veNbB7+iwqwa/fOy4+IBTEWBymyciOLWvVO3PMvLifgFcrURPR46DjAEt5aa2y
wYoAjCp9TZ9CaJ8XEcTEocxTyfHeAk4g9mwbeN5bnZc1sETtpAtoZ9Uzu9PMHNBKs2+dV8CNVFSi
PwpHurY9Qv5aQ00phnx114NfDQQpYANtXOdHnllNaDYT1rpxz53eDwcOPva17qTVIYMK9Caremi9
J5B9z5yUnyfqaBCvR0mlLZgelhXsL10OEF9iCsuE1xiNjz3lxkFviy7S4ce6T9FUBEK6AnLBqEM4
6HIf7XVjk3ey+gH06ez1xIJ7MewFPCFN6zYD9u00cGIHyaxXWPkO3g54Cb1nUA/ZciydF9NEPxBD
dC9NTcVrOtLKbytN21F9oFe5Lpsrw836b2Zc1beJW3VHvJPnKIXsmCezVEZN3Y6LHCUUXPp58FMF
lCBs3t5smZTfkxalTkM05ktmkfKWS1MLKvmimrS4KsbO/ZmZqITArFjLgzQxkHNULN3mLTQKcS2b
8EfoZe1Z0BSEX1VlbCA+HwMtPNYPY03r0LQEu2ZaB8tuaEvD2M7IfsDD1zr0sZ5umt4GKQSi7oeK
ViAGibYJ3UEmgdawKSoaIDbQh6/2Bri+GwWX7AgNd7jOWmUbaUXBNnK2Uz9GfhtWxvAI90BoOzPy
ptcuv7F7Vnus0KuNIZbIMMkWppNxwjdLKN3Vi5tFDqkqX2voHKawyvjp1PO0qfOSHzOuylvTrcwQ
7n/ZPR2clnkm/NkOPRvkVcpxdvw0JvFLwm19zn0JXJ6mS3UFJ4EK5n2SjzwyaGwGdHTg+hLT+WcF
mQsApwDXtiBAd6UGp8jwnBBIhpOGdx4WxvAt/YkAibJlbdwfiJYngdkQdtvgVnivxza/aVjHtpOw
jE0saqOhAR+Ksb2zekge3kBWprsZ6aBFY83MHWra1n3ZG2AWu3X6XC0esjrHA0aD52dZz6UPbQwB
yYZp8iHWPb9qSd/6chy1EN1C9zDOGtuCSchhCWI0o/BELO2oB5hgj/dECdknbdCBMXWyigekmiEq
2aQNMPd5LW+K3ByOiQXCMeCnrosoxVvA0xIxJK2XkC7NAjLEcKcFqLEhe47oINsNBOwGIOEBixrc
IO6LxHqs9GopIVljglDVTNohtpNskyk0KJN6Hj2V5ZBqmPNpvG1Q84Faei0dH1XY7IYBVIU2Jmk6
xysAtYSSPWA/IBwkKdAlcwEUUsMpCbBOZIT6o5PwcMRFCyBLTLWnAds3w+42EPppqdlbcA5IA21y
XqHdNYvleLIapWuCFsUUpCUsjiUEinaS6AJy13m/tfOsoTcOsMeGp3I7281CS11PwChlO3UO/OSG
kj3wyhB3woQzc1g4fK58vU3ywcOxAmy3Vty5iXuh+ZnNNHw4/HA7SIZyZZfWhyGZMefBLZoTcpVy
cgELxVEAPkOz7Ajyq/P8APXy7BfMDlqHaOegBYnSy64CzjIG4yOeHhMp4m82QLDAmtH4Me3AnQNQ
JplgdKQ34hrhSeYhoNywjEEHxtHIdxdNcX2HwJ03wIY4VleY2zSd+nhnD7FBHywo9jcHbTQBogoy
N5ZqF9esLve5VLjEWUdmSJXlMxlTz5kE5Or7yTDKYMirJCinvpW7cnZsdY/cSzbHBrCWDI7XMtWf
a047eIywyR8lzBGvYD1Ra996bYYXVTbLfQ8E3xZFrgoKt8iC4BkdFxHuD/5/2Tuv3TiybE2/SmPu
oye8Ac7MRZjMyKQ3okjeBCSSCu99PP18oa6eJpMJ5ujU7RRQKBQkcWnv2GbttX4T3NZq35ARJL10
hmOL1bm4gtTs+i7Jgq0GMgRdSDWLV4m8whwcoyrMi4RnBKlRJ/eaOwDbG3FQ1s3CFi3YusjB63ww
LHHaC72FaMKhIyyNM6Sp9rPUFBUKfBJxJgzd1MpnuGYGZPwK7poKgCdtm4dBZtpzp62o3F40rqrJ
1CoEQJFINcR62egAVd8mbQkv9EHGIGeWpvaNdgv60BZ6WF1TRdsJ1O5eqfv5h5GOy68p1eRlN/LU
kIHy0A0E4ZWEm1ybZ04cQZbxrJCX+jaKk2q/zFhS2LmWIm09GQmYLFRKmo0eT/IOUZ37CITwzzhL
2rNhyuabvhUx9hRHY7Xhwpodw55A3BhpKL11emDtNERO76pOM29BXJUXctdrN0BVyDrSYkRho636
xtNzzfo+5NIWzTG6QcXI3wh/aVZfhlY/z6G6BaOez8m81/O8WtfJmMCFjjXrOkLG5CJKlqF3tCAF
Ajyhc/p90qLuV4ivVurESlTcFYaiXBUxbjmZIktXMSfMMMyZW9apdDvlcf8Lxm1Y2iM45N3UiEpi
a1ko36W4bT8Cy6j2dAx2PAnkq6BrLNjlWLKZdk9LaacZbXeZx7L12PZziVkO0taWOwdT+KMosmg7
YI3kYbQjveCSgEd5N0j5Q5LOmmdKIflJUkUlOO0JsDsLKbMxjEl+CQmAKmcal6HcWspSZVvdjC+X
oq89TcLLyJZ7PBWdJKz6W0AiEujmNlSflLINcPmIl7bYLgUGrbwuoRlZWqc4eWi0qJUrA961uWTM
zqLK5PglSR6OOdq0kIN30fiNOUjf8n59bivtZpGm65SN5wRkry/60JJb9H226dHH8a0o5sEwhdq1
BKVAtJXlGU/5t/WiC1CfOW+j7WwY0x3QzXhfswP3ir4om9joSs1GdYXsQpDiNyldZJA6gJT3ctaE
12FoqnegcdEvxMwc4Gzc3k9iNOc29167ga41XYysM6frlnjFvs9Yu9d4T3SKeaYNRuYz0d1N3gT5
zyg2l3MlxfcFU6TKz3DstdWuFJwQryXg7vR0+AIi2oyAKkHoNQNLJIGmpOSr/FRhbUoMfnpJ92ct
2bKHMjdrysgWq86rR8GWJNUJzY5mausU+MRZC5BmTURVODfKq9FsA7uMIWJBYZI3nCKVDfCQOl7Z
DBdqOQZ7tZk1XGRT5VXHk/07Jbgo34jlqD/IBivTns26+TkteXSRA8j9NdYqn3VWxeGsruT0MSvn
+Y1eAVLF5hQ1XlME6YiZxGw0/ipnCK87tsieu0xoEyevUsx9KYSz88umTAt3QJb3MTOK5BVsZnSV
povyoi56ndA5AcdrpGr2DWyh9LRaM11iSKuEzpi0wo+wqaEJGgLQzijt7/GBKRLs4q3hapbD5WbE
eqf2TLHTfyaNmu7lWGw2/KZtr42iL06q/lpJmXEeyRVJ3Cinww8DIK07iLNyFg/qJWUw2F9aGe6q
YYyfqyaqHUtLpge5iMyXfAKVDnGg25RLFe1DnkokGn1dO2oSy/dNOCgP+WTKb5UsRK+docE5KGe0
R0vhMeihDeH7pbpRldMCmDRrZ0mJnpDTldZWV/XkvJRIaSdSUg9ecXJVtWkNOqMw3RHE9n6phsbR
QeXv4mwK3oy5l73FGoNtHU20tpQxvDaDpf6ZDsrkVQKC7lOCxclqgRILNg5K/X2CmC4izryJYtHM
udZ1BS2wQreSB0VZW/JakntiaU6eHijzBmxFuenVbHowczOIoTD35GJxl+5geKBBrufLCOYeHkZo
1yoMi2bSpE23TMpiZ5YokzFEo20U3NfDmKG1rw0LKHYVhYx6su7T2RhvU2WkJZB0wzYYEWnQ9CCP
3UmIUy+J4gasYmhtJb2EkGHqqIvmfXYemu0oAakvLbcK4mFr1SSx0djdWSDcFd5Xdl7m2U0lGdMr
yHHsDqPmsh1M4TmJU+NKF9PMWaam99mbvadlWXbGZCTbQqYMt5RC6S5ZEjybraXaAJzVs9Ua9wE4
NeSKRLKQjB5xcLtJ2lpDUWCAqahNseZU/KCt1YX0/3pJIZ/JuwXU61x8C7TAeAZuHj4mUVndKkXF
eSlr1DM3vTDE6KvgHLszalX6oQRTcw00R3VhQ1KIEPpNFZf6U91gGESGhcVGC7NMj2HN1NhQOXJk
KS8o9plYrYXSedtMnFAtQG21grXa5VV5RmY5+9k8xWdDJCvfShnjljAHvjwBdn/gCmi/V32pXzUj
hlA4Swmgf7NlsmO1IXEwM/0uKqIeofJKR6N8ia1it4Cw4MIewxQeLbS0iZyWp7k8/QQYrF0N8di9
xiHMP+gKyoS3magnTihCKnKEwAhV5OuHaLDxUbZuEIvuuJnNyXoAmV0KZ51gCIBTzeKpDDXtB3sz
xtizw9GbBe31jdXwu9cPa1ZiA3Mtl5rWg+Bcuzj4xbKDaVJud+Io4X9bZG1vQ47RtwqW9VfAY03X
rCKes7qOuXdjGCpptbi8qLm8pC45Q6M7ZiaF4ZkcDaVJOz5okFkFYK/LYrDrCx7rLrTPYPQClT2z
gU/XWe7/r5J28+71f/0PWaSo+D//XYX8VCW9+xEX3T/OoGi0//hRvP7j8m2I2w/l0vXP/8WF1+V/
AlGFa86Zt2qAKtQj/6qX8kt4OQA7ktauPBqh/Kl/10sNqqLmWhKFqL5qadKv+6teCoMe+pCkU4fn
p1ochn9SL5X47R9a9bRNVuFT+iZrJJEK7sd6adjKBvCjcXFlvdtgqbURDOtSAdlkCwDem2rylznd
IkF5pihxbCuR4E2q8txP0UWhRGfNqO9NRfNyc9jrsfo9Q1t5yldFJum6sJ7jFh/EufrWZ6oPt8Qb
m9Jh59wEYk+JBFGd+kXiQAuEdp8Jw26cV6u8aB/N/XUkGFdDMVPREp8ribxzbpptlVq2McrXJGBu
Hrbr5c19TY23U+pzWCMOjlbwALK72RQvFg0jznAioU43HaY0hTA5uGpyezX+EEjb2NBsmFA3PI6h
2pC6wB66jkcLJ0FNOxOawZOoIY9gMqLQdIsMYo3V+EvppVB9eqS0CsW418gX02Y6y5afsXWfk74p
etySQuLepyTt4OV9BX9vapzUKHbxmD9FlOlisdgq8uQEebSpOunMqvGlNKzvS4nSYPNEXXiPidVK
6qISQJmhF6GWQQkMp5G/+mMlNCSMoy2GWFBMpT/Id7KMzuuU7fBvtPWg2iQNYJk69XXplPrq8SVD
EX9Vf0a6/Hc/7h3SkHfWMiSduLgd70zUUFcQUuC+QF9223Oq2M5Cf221JcD341Sj/qCp+Hu5sh/Q
gsDuCAj/wXKFchOIYhLAAA68KTyr4quluENs9t2Gvv5X7/AD82H9Me9aip/CHHQRAjWgoGVZ7Iqb
6FpD7RUKvl/Y5U7yGNhJl3QO+mMB0ZSWDDY1WKO1rfFuThMSIKvls7vUx++s8NpqO49McVv21XnQ
vkh5cIYwxb4i/UcTAVK0Ay3Grxt8FJuZou2EZ8zLnKCVlwh+JS2btrnToP0Z8fWiW67ZZrZAWg/H
3QlE61wormt+FIkoxoVOGUy3kSQ+mNp10z8K5lNLBWwRHkWJCktfngUtVamuofum22L0qzd/TCII
G1QikBawLQ1zz5rSlxo4JB2UxJJtZQg/oMZzw0mbSg5sS8pvZzndjoDjYkt006C/a/LyDkrrQyug
1l33jlTiI5fcZSGvgDGpn6NW95aVHpgJXpfBBo2g8cuJI5nJZRn/UpZoI8jtnaA353AxPTNPr6dS
94pUvcA37lpH4aNJMgR0WjMEh2CGHhW/b900vIpzepsVXeYazAVGbOq51t73feDIEo6J4kgJeNEB
Cep+OwmeqvLvILrTemQElqOo2ktdJR4UH8of0S/EVK4Ww0T9agm3qRXcBwk6vYJQ7epFpCQsecow
uFZ6FdKAnqJio47mlZUuDwv65PDl7DATzkKtdgsOR51MpAfEjYS8V9SU+Qf1ptaH82VSz6c+2EmQ
/upO84UURRv9ZQpCd6qE58EcSLoIV2bhtRRLW5xA7WgGb9yKuDzOt9SD3NQAQitVHkoKm1B5kDF9
oWhg68KVUDzoZnpOL8g15BCaerOZ84wqICd2HZx1PVTTdmEM9XeNIKIs30Vl6kWGtjXWdpgRjN+M
LNl3ceWWMwflUDYbQ9B3TXZZVSXFj0hzaVU/13SthPo6036mYkoTSU1CB2JMQ3I2B57USKE3h+J9
beRbocB6fqz35LKI/OXKBu7j6KbQAAV5BLWW2BKKRQjGbGtFuBVCwU9CDI2sCuZ19cOqlX1F2dJI
rXPRekrppvWcpU33rFmds/CGUTh6laqn9wENbnrsZ/PMMAE4iuor0hZeZVwq0SX9FzuDRl6Z56I+
XgIAtlMkGZIM3GE3ijyYN5oR72HYbZMZDnlonBnDPY6Ge8BjG16CTjC8zu1OlM1fesobj+QY4yJb
nfEJ1J1Z4jlpBa1bVwu8OCWCAEwJPhodY4FsLKcljoaG8JhX+pk6pvtZnpDWUDy5hFtXBg5pAoVH
ze8G8a1fQTdqfmYpiFRYvbeM5iYPhodRTak1vHR66/MYvjZy2ZGpYxfKd7oq6LREd1pQXFjlnaJm
/wLL/VEj/ap6K+665u2tu/hR/df6R1/Kam7iMOr+98f/xZD9r5+8plwf/sf7bVl+07818+1b22f8
0X9Zu6+/8//1F/8yPr+fK4zPX8qeE4ufFsZl8SF5WzOgL5K/+K1pfvzj/K0s3j79sX/rH4n/lA3J
oN+95lXg9zjM/8r5JOWfiDHi6IN6vgi9Taex/lfOZ/2T/jid9d+u6CDQ+ZW/Uj781GVJM2kg0NgG
i0o3/t/j/+su+5eX/XH9I2B9H+8a0RINwIvoKWn4pmuf3HYMAztRtYHokqnzN6WdDQ570tH9YuAT
bFtLI24b+rNeMtbcJQFV23AQd7GQJy3NF1mxJXxSr3nLjEg/zOqVhQ77k9SkKXna6nsQpy2iPIVe
+a1szhuq+cElz1bhbc6LxoFVnsLHbeAOjlPp9mOLqkYB93Kmij6PiD/ao0ZhuDEs1PHFUv5OSyzY
psjBidQ5loCK0dC/zl2u9za8ZGr3oEm6DT3nPrZVzLLrcTX2NUrNwBaew6dABUi+ayNZvdRSo+mv
RbNSfyFsjFG4ROvYKkfJncaKtm82W7f4i5rbSdRzd+7m7kkUZe6xxQwpRWhmHeMJn+fNFjmFaSMl
s/yCd1SeVLQ/hujHZEhSu9dWam6RTEpt5wUNY0egHHqnFFmZ2LlOxWWhA3ItlMP8TIWMjogqLsLe
zOTebYs8v08n+a1Ev8iwm0Ao72fEtg07Mcthb9RZcZHJkFQbqaguDWWkzzEu8jUeWaaToOaAWzKK
U0U39jdNHE2eHAvhlgoVLAR5MWaKhqUZ7Ufam1u1NGBc51qAfKZpLCN5uIo/gNbz3kzYhb8ouQ31
Jhii0idNyJAKQinDpu0j71ZLmx0yAJpbp313bciBhKd8rip3Izk6XfJufqzVZYbdbS7h0ywF6vUY
1yAVgkX9vjRj4VtpbryVpsBDG8y815WK4VhJK3qjLtAMwzTX3C1aGz2IdAHsuhziKw3Zqbnmbc3k
uAjK7dBlaVmHqLUUAumyMrR4F5rJ7GitunxvUNvYNIhM2VmkT15L4+q7hUodpAz5F5VC0aPVmO/S
OB8Ah6HnVXRyw/U7a6OdBoH83MlS6kTFg1W8lPmD1ZUxgg8dzyBah3LrRHDVXjSDCgTyNHnpLB26
CDKmsI6qIVIgiDr1pjHgVyB4kK2A9Y63Q4XFhoO0Q4cYgGEMG0qH1lMRivJNT3s4UZplT+MxFBEh
4ClUN7OyU6dZ2KYIOrzEYRxeg1sJ7up6ptAbxuT6Gu69+6pGCqvVBONexRPhyYoZXlXE4+syGv0u
TVIeSaGl+bpS+7lIISJTQHk4yGxLjsFTyJXMaD5bzLrL+GZV+wsvtUayFTXuZjjwdJVzSZ2dbGmU
524clm+Z2JrYjCypNzRWuS/GJX4e1DQ7jzEO79k8U7ypo67by3NaJ+4414YjCi3Myalvt1HYUNRO
l3ijR0nybUhiWuEJFzXmrK2c3aZmanqyMQxUHKdhO8osDGWGBYCbcmc6tFBkGQmtZrhPZqO8jaqA
rSDh+y4rfpsmEmo4ZaFumwbZCbQtwoY6SYiCG0SJXmlvF5qTysUSjYJHWc3ixIui9ptZiO1dJkv1
jVkYgdvhiUsVVLF+jqXhmkuMFWTbwH9YOqSAhQRFK0sfxp+cd9n1iNAEZ02FL7dttEJAZTIPbtls
q31bIJyjO/Bdn2kUN2k9uAk6EmESQgXvLSq5yGSxVKZeEM8Xyp7PoAlIdiSaUq5FU8DrpbbalWaF
SW4vjNcgXiw3B6fwavbqlbEEPyW1xyA7QNhI7hIL3r5QXpaaoF8JRiGyhREL0ZbaeOyywNghlNi+
Dkrf7INhNHa09nDQKSqyJyEWHUWozH0Yi+sHX/BZHyUZkZZFn/ayUWU7MZigqpdKYCH6FDhttFgX
iigMzyKludoVR/R77CKVrI241sGRBot/zEGR/qRSV8mOhRLaenrp6q2QWcUGwRPwI5rIiegatAFt
YQxDOjVFSPt1qLBxdqTJ6mR3HJNujzF4SHUiFMctVfviasjMJnRjpTBj3MqjBkGWHpN0e4BwR3c0
EoTbOmyi3hG4ezvO5Cr7IUwpomlzqtFyXKLZfI5l3vNL3w2XBZrfNCb7pNrlUkY5sAMddCNiyMpa
oNZphi1aGksGaEcNumuxTuLLYUqGLXc9Hzyahp0F6GSnojpCySExrwSlix21VYYdWAd4/5KGPm6M
VFaQ5uhnjBIqTYlkOhJ6ed+Uhm+Vh6Mau00XJ3Cv8HQAmFK8tUvbdTanSr7t1Uo4x7G1eBktir1K
JY+eMk20rfuivQYep0SU+jOZQup9vJ2ckkaSE4LlcmelsWiyanq91wH8P09dWdduVdbVVVAE+bbK
5v68EFW6oWnWa16m1vH9Wr4g3dZxsbYRe1G8WkiNcxmBCdGVm8C4Q2Qw36TgRKSNodH8cxOeC+fF
bMWzjcl33tMizrrQqfFVB8c/aMEDiA658wRquffoI0qVs4zBsBKAU/OhqqLcL/IAWlxnSeQGpY44
mLfomIm3otZ9W9BdoQU1P6I91e3EDC2WUQnnR55penrF7Aclbt3ZfNWq8fzcxBOQuyoZrsTFys6H
Uqu2VTtJvzStB5AsxWJ8a/aDgtKXmjaZbYWW/kAXp+w2My3GXYjcnd20qsZvpbPaGVKROxzkYGA5
9F6RdNEcSZisFxHsmCOPwrJVCzTD7KZJYZUapWr+ojHROxyKwQtwAQEJyGYyUEAcklTZVIlM81EH
hdHZqVSqTxTbZR5YGmUspZc2AgpekabwQIoD/UHr+ogLCaoUfUi1sbAroARgq3BtQmdV/rd+mgDX
yh5kjaHXnHi0w2guS4Ygb3K16K2LghYpgJpT6gZrfeJdwYSc0sKPGbtiZRVu4J+P9Yu8lDqUVxK/
TmoTm/RQ9enUX/GI0TgBwsGXh0Zu7XeZ95EqzVqE+RRTl9ecGGA+OfLHmOOCUXtcpX5izOddzrzW
8tOfR1jtoSi58x8G+DFCMQAeM/Tcb1aJuMbo3wqEJ78OcVDQ+j1x70Osv/6u8ANcpmhQyfPH/EwD
pSVM53O4bUPhxFwdDYPYBZqnnEWfSAwB74AFOVO/tyoAg1nVg8QQN0DH2r2pNduvx3Tsw0AZhO4M
gJuH7kExi5orEjha6q+N4zb2aI+5XwdY5/3wy78PcMCfCUS9jRXkLzuklDIk9qTuMkPS5esgp0Zx
wJmJNQTAWyP1NXVGqS9sisdA1Yvbr4N8Rtezcd4N5bcNxrvvj0SNkDcySp4vIBHkHPdT7EgxeOHK
0ZqNaSc+fTGH19LXcY+vh//7iQ73TjzymiiYwYFcf6muRkpTsV76QjifWAsnPtVvaY1346vncgiL
LvVbQApIrVORTKenpdFb5+sBHf1aqAerss5JRKbwcR8BgBOHrsrQu21cMBeR01cUmP5ejPXv8G4s
zRBYZVFnvlblqOmGuRcqlP3+XoyDI2cy8qYSosyHBuQGVYnqryQEf3McB2cOUkqFmOWZLwWKnUGf
yJubrwfxmci0rmrOFA2LNjith5yRxWiUBU0WX+nt7nxxq7uJ4xk/X3qVuo3/lY+i+SmO29EV8C6m
/PHrWO0sxMGc+eaovpTmcrtkp87qUxEO1lihBWZpSawxobYn9UqjZfT1vB3dLO+GcLDALFVMpVDM
fFHHiHX6VcmiraeC93WQo1v/XZCDFYYqAQ+tIaMzZMrI0UWpN4rCqtmzj5Xq1EI4NqL3ecHBlOml
xDFjJv6/bQiHEnDom/Vb3766lcHGoc9b2fIJkYr1Aji8IN6HPZhIMQjzSukSX6k18k+zXDZdkOSP
Sw2Wsh2w6FysUBHsZpxOUVuPrhGUpSCiYIKir7W/92fE3BlN0+e5L0pRBLmkfZIy+QQH+dgHhOOi
6eRtsiwdtmxHWSqDoSp91HP2VRRcI/3yq11yF9P0U3vq2OejOa2IEJ5x4jQP1ooMMUuU+GZyWl1q
4BToxua6UxvVH3mhwLHkvNBX1s4qVSV+oqcDBJvqbi79JAj0q9GQ2m0Q9vnfC3LISh9B96alVvq9
pgCiai4RGT+x3I99fFr6UKlXUapPRPQu66TSrCtfgGxvB+JQcEMYp2S9jgYx4K8ohmysvpAfVxju
eKFskTGij1LaYAxvkFE+scKOhcD3Giq4CV/LPKS8oiSaiUlf+TRkLmD1olBSJn8s78Mnfx/j4Lhe
wM4gC1b5OSKA4lz87JThxCFwbPG+j3Bw9qS1MUi9UfmmRHcSlNxmqmnPF31+9/WBeirOOpvv0gID
HdFWZbbASKJCpjYXaKufGSqyRV/HObbvwYnIKweZnX9oq6LCy1Oakupdsfykgvo0dTWvbSX7FUDe
d76OdXQF/CeWtnoovBsTJ08xCk3tA974VYUpXUItG70/j0EPH9IgYgC4SB8s5BSxa+xoCj9pIl9p
u9lWQqDkfyvG4TjETgoxAch9rYjBzYXIKA7VkJ14wx1bAO8Goh08RIMSxXEVTdulKfcopz8r4bAT
+uL17w3lYMOkelCX01T4dQXNIzONBMXrzv06xqmRHGwZ5HmDOOfBW87pN3rzt5NQ/RjL5r/z4U0J
0RNpZRUfvg/1RccZJCz9vBsvUdikZZqeYNIfHQd0ZWr4K1H18DVQikkVz23pk4fuS5y8qLTJGqSe
9MQR8/uvepho0JkzVJ7Voq4fynTkmUrn2iz8ajC9yXCT7FrML6p40+qK00XBNqmeanTb5aqFLxHZ
1ti4WfdjqdsbE4qQrpzS8ji2b9//fQ5exqbZB2T0hd8oXNPtm2YJJ95zK2DtU2r1PsLBrqU8RQGY
ZYiaqfJTREr9DlT7m1z2b1MVN7MN+hkEFZyvYA+Us7mZ8iK7jqnOUcoDtS65ZRpUHbX4dpzorVTC
k9iZ1GYrLgId1DWkKAcKwrKv+qwFbo7ZuteCBVrsdNAAFxvh5EpypO+nCLZgZRZBa8c89ujHK4Px
o5WySL6JFUHGeVop+tc454hRi2I8oU92ZImtSRhofVxsIPsfzANkBBQo885HlgDGiJyh1F3tKOOd
soo8Nt/gkCX40wgLUPn7eBInfVPJQGV8cNBu3daentUnji/pWLb8PsTBe7BQxAW/F5p8uLor7a5+
qB6Vx9CX7HyfI81ifEOltFPvVf+03utnOQ/SgPexD/JlTYiWTiCZHfHXNY0zdNBwbUIDDYD04Gjf
TrvaHvluqHhSCjPo0CP4dhCwTwvEXoLSr4HtDklCy1VsevqfSb/587P0faCDrRi0c2CUQ+XjutHT
kBGBHOlXsxr8sfrROoMKDzrFoLCHkf3HBVLRuwNtSSKlht8xELmKrASofnViNEeWISZ4hiEjByyR
oB9MW6zki6nqta8oaIULr3r69PVsHf35WJwr1HAAoh6qZEqwzOSQn6/lIWSmxIKuG/Q0Y/48igS9
D+dIOiG4kX2cq6yvBl2pWj8a6guha5+lOD9hw31keenvIxzspSRU9cDUGz9qJt9aghvLML/neCR9
PY6jUcBvyIjNKVTdD8ZRNANdz6b1Q4w8tsrUQ2FA1Guu7NXuwP061vo3PrjiKAVwwBkmASHUf5yz
nJYNFnW9byhS7cFQV3dtZin+rAfxeW51xolPtC6kD+EkSWMJIJXKWgajcrDQBDUfCt5RINzkTSBn
nYOovguBhSaWUngRLJuvh/dZJ5CAmgqclE4C+j6HBzmAgGxsTNFf4vI8nrPbZLrFLMhtBHpdCQ3/
AiJsLF6S1G9VrXO1ojgxwdKaHx4OWQMTBF8OrRP1cMgxL4gBFLjfBLuy2XXi3WRlGzHP3QV7iCzv
zouMrnl8JWjnX4/906ddh853W5G84meB74JOFdRWyS/lULlQl0h3Fa1OzkEq4/PUdPnt1+E+rdrf
4UiS4JSis3Uoo1wBd6uEmnGO8FrGK1x7nUkLT83muh4/zSYCJKiJ8Dn59+N6NdVWG0sVFICXQpbf
xXvLic+NLd270xqBn/O/dUigvHAIXdURD4+tQVSR24iQFdoYj0D4mnskQavX9RYzuMWsdDdRA3Aw
lHNPqTet+cXnYf4n8sFzIO7plraG4otIfzizXnr0aXdaNbzG6WsYQG6sQuyhglNitke2J5Ugk9Iu
S5VHz8HJk1VqOyyZ4k8cSl7chj91AxBDKSm9g9XVt1DUUu/rVXNse+gGpJdVNJ1y8qF2YT23ASJc
CoVddGY11OBQKaGd5QhgmzXgo3cDVGO5wcYrDrZfxz6yQVb5UAgYcCRWY8mPa6noDKGMTcUf08AO
ZlJ4OyFlr5ZvX4c5Oqm83tHWwZvw0xHbTHw7MwSbIxbVTYFbxKbE/OG80AflshzTVMTDZepOpH1H
dqNuUqxaJ1WjRH8wNljaSCzVui9lSb2ZS/zl4I1thfrkG+nIhvwQ6CAREkypStRO98WtuTU26B+X
7nSD1alTeKNfCbZ46lH2KZegPEKtfK1NUlRUkBT6ULwIFRkKyKiTUw5ueZue9dtkkzoTvATEPnCF
c+sT1/GRZWKKpBMmcE9rlQD7GBB0fmZFReAr6vBU9bhMlKuvTy6ftalx4qudCnWw7QukJRK1D2DT
vDbLndH9ErEHGkE+fr0ijywOLiP4HQg68fEOL8W5G2fccSwfpzlc9DoQTLCBmxPL/tjpSRQM/sjG
OFAODxMoVn2N4SVpDBKP03n3Wt9kruDBc4EsmbvKHhSX311EpTOdSDc/d6gk7rt3odd5/lDgsmpJ
agLfrDfqftlJZ+mWprsCFsUx9it5BeGB16/nVDry7VACQJoKgDwFvMMd1+tTlPRK4IP5nzitLnO/
voj36vWw7x9RMdiX1xCo3k65MhxJcGTej4CH6Y5SLj68djH4a6iRlDv9RuidIfayTX4R+M1DAHzd
F/32xGY45AeJFnYA7+Ot2/Pd1MZRgLcP8dKH5D56RZVA8ZON+ITuFkzl2Noy0M3o44GBdc9lUf8p
R+hf8WknUI6BVIdk3cf4vJRgAsho1UnXCdxL2BYsZC3IvK8/5+dThuSCso8ONtuA23dwysh0M5CG
6XbGkiITUcL0cL8O8PltzESCL4KMrlBd+vSym0gu9GWAdXunb2WPlNjJzlp3cVD13yKP9HfDHWyJ
Nhu4AQm3Hpuqs/Z67PR5ZXWJm2nbjN4pudDP2wHCIbBtLFFUDT7Xega9Wydy2M/NNJU7gHyxl+Zi
6NdTDK+vamSLMhI2Vf+N+eRSWB/LbAeqKR8D1sY0G22ESORLeGts5m/hPtgkuTt5wza6gf1z4h46
tkDehzuYT8Q8BikNq10lthUvC2212gqMh68H9Tl1YBLfjelgFRalrnfYJO3qrmntVI5ewtiEzmT9
jJPRM2Ltj1N42LESMvm8ncmvDwuryyryAc4Qcv3i6MV9IPxYsND5ekjrZ/iY2a4xoCgYImBszsmP
n4l8ZajRUYM8VABtQzfJFG1B0P9mFPljFBwP9URQ211v3QWYx7cEq+JTR+Gxr0OXDsYu6bDyiSop
BoWCQk+3GzY6crU6XSibuqyTb3ECdmdXusj22XPhnCoJHblpmMJ3cQ+WHixJU1+nEDLEpfA9vYGG
m39r/JccvWpv3mU3gtv6WXLiRPz9ZQ6/nMnbDo4LW4wF/nFOQQHjjoCnmbgNL3PdNn8t581T5kLB
ddS74B59mk1120LJe0zORN+8jH/+6cpBhB63KhCBJqTqw5Mfnwg5bJNxN1li/9whvLBtjdC4aTpV
uv860uezi0gcy9yqCq1e9WDbASYooPCNuwFf8MFQcLTEhRuS8RP6JScyvt+z9nFWNepikIVWN4M1
qf04qzKKl5qVTbva623NxtrWQfhoVcmeHChnqoMajPvHeE4uNazfoCpxtZkIkX+MOS/aiAvgtEO8
43sdK+dD1z+pNZDsIk5/JUJ0Ih07Mp2Egw7Prbm+ow+GqLeJZrTVtCO3xaD6ockEdx6mjboMJ5bo
57NlHdd/Ah3s+kGVRlqBSLNgVe/ihbm30I/18Fz/80OMQMzfylEGOXq4FJcer5BqmXZQurbL8n+o
O68mt3F1Xf8irmIGeassilLHcbphjT0zzDnz1++HaM+0u9dsu/a5O1UuFAFCaoskCOD73tDfD5bt
m272i7f/v/6cFTahWjyJMMTe3qbBSa2qGOZzghSGnmBEqG4GWO0/f9b/ZZnOht/RWC6zBmGP+u6v
ZChFGYptMKzj37Vy095Kj6jKY/axPRTZxvJMv/lSXJ2bcvj5H/7vCZRNNxw19lRoXPzXcLYSHZXA
wTm3ZfZsYk0PaXH8FYj4X64gfwOGGJhljQ3+u4Fcdg3qegtMoxQPwk3S2gCxKyz6vrK/LM7y9/yf
+JDX+FtTtuVf3VvyoyT0vTIj/39jTa57iv+dNHmE/llkaGX8yJhcP/I3YVJD7gKYNeF/7jSvOkbl
d8Kk0P+zLn6Jr4ERAIdt8eb4Tph0jP+wMAZjvA60lU/Jqe+MScv9D7gCdnerbwd5kf8TYdJd9wuv
71+LfRryHbw0UJsEOs309naQYRU/s3hNxquzfM7asL6gFVZdFj0Z0IWt8k1R16hXyUZZqDNmDVt5
GBV9dXn9jGwb10+/9pZH1WrL3HajXwxkjEp1CrGRLFiAG52jXl4O23xRL0kxl5s0rLGSllWlIn2u
YPIKRZrTPxy+fCgjPLcdraDexXWdHOwMWU1HnYUvC8uKhuGljmtmP8C1hxCYYkCapaVaelrrCB/q
fL+F0gsLZP1g3RkzbC9eF2eysKf339MVI1T2eLI/I/c3H9MmLncz/9/toPSNH9sE0ZzY9WRNFno3
DNjeyrNV1RNqGM3GV7LvHdW1VjUOJ2Qfq44PfddPFwuN2tui236iDlc11BEgXpLqS2Amd3MaR88Y
3NoXISAKdq1WfrH76QsajMlj5wwNKqnBuA3TIb8gAel4GfbNcZ5fZEtqLcUv8FQ8zP/1DLHdgPyJ
GADZM7IMb58hsHUJUk1Cu9opRte5EXReuhZtT/oBeqLeeVjh9Z48I6vyKM6XeeeiwL5hFFSeLPQM
3F+WhmX20vjDoTwPKZGl14RdMe64KpRXvKDD7E4WPYSju5LN6uhUzhlMhOM5XZ+i4EwuB6PwI2IO
flaEeG+Es7oz8/7sTKr1JWkmCDCa+qmZR7DceBAd+sAufrP15ZCM/e9zl5rHCPfbbYgK107Hgtm3
nMHx0VF2/NeqbCuKyjqalf5R1l5PvvZV8ONilRiHuzFpIMfl88GCaoyCbzZ7qhUw6F7rWj/CaZf1
l1OyF2rfs8cS+O+uxvr51w/Jox/6YMCcnTscrlUYN3dtO+TXDHojo96864o0EZveTjFCWRzEKkZn
OieDCvV20qO7eRn/tButecAcBm/UBRGybLLty2uRi0T8UBWiQjsZw7Gt7DIu8IQHFNf2tjkQ0C6K
7kvRhymDdQi8LjEBUqyFrpjNNhB4VNuJU+1FIdKHaGYRP7GRfrBMhGCdOP0VccRcV0Rv3n5rtpSF
mbsmZoGAvoveDpMqgskyMsSVGbeoIbdHKw0uzWDubUTw0P5MvoRjNT+lTJunCrXkrREG7ka3FTh7
xu91ppcIJxTxusfiEImb/ITn+R8vbW51FHGjPWnaAxbbzZNqFNZuhvG9DQikQZYbo8FbupTDqTa0
faEP6G821iPEp+4K1ST6EKXhpzbLb9hlD4hjJ114zIUZXuPcSM9pH19ljQf0hzns/uUS/CgSIwM8
768MPH/mBXWdot7PC8Zcl2i1Z9l1mJtTgOSsv8BIN+DCbTpZpkKr/KFRKv+lLg8R4PuYpmlzDI0K
AbkyRuxBMSskIeL+Vif9V/z1yIvN6h+omfAaU9rLqIh29U9275Ew3mburHi5UileY+dBsZGHE1Fw
aysPyZYg6Sx7vRz+0MEoBkwvMThvpmXaKk7X3EpUY26DPnYaIhyJtV1i69K39YAWsujvNKuwrY3j
hr8VaJWfIvfPtJ5A3EyJWfhRlZL7kYex2hc+QvUtCo1RvKmasHxZPL3oOPzL5Zbw3B8vN7zDNUPK
NpqNCVf83YMYJF2im87oeuo4mtvc1nXvtahU5Xt1KktBiuafuuwzyMZ33V96ykbA1od40orTaxd5
9O5r5r7EDGD9yy3/2R//CsrJ7UbtDAN8jtL5bZfCYYX2vDf7QQX71VupP2oV71UtzwevbfKtpbQt
FsrrmWR2OGM5cfa906QUxVnY8emlTX56LcwaffmXz7ye6cI0BnJs30Fm5WuQouFr1t5Korh7063g
q7vlwmyutzmK+uHiybq9NsoqQ1I/8HqPN0O3dL/pWekFVnex6xltHqNEUU9kUAYdvHd2vRbqH+WR
bOur5YOjhwmmbPNdb5Mzh3/sN+VonpBCvpM1ZZ0E5FEb45v182Hovp9aeS7A34EY1OECGqqUu/gh
jDi5VkhOxBDe2Mz5rliQBwsHxBdBmKUnERbGvWxDYnM8GEZPEqhYUINBThRpXndaFRDq6tY7rG0i
TALStdYFFuoQ8kSJMpjfrvI8Q1jdxlSvjksZ/oU2oeL1NRp88ihDRQF5xdZgaL49M5gDgzSBhyCi
iEQD/N5iY5e5uot0MW5wUnXMbdO0jtfMtvDsnvXIrEx0GkrUChrXg2PvXhS7ci9tC69d1xN1J6uv
RTM537u8trF2cC8NStr9WR3y2bcqNPBr29kJ4Ux+VgKO28jDbk4V84Dvxd20lD2vcCOMPLDbE2Tg
Nj1WmvkFmlpyNFvkf/B7uKTBElzy1bFu81qfZpSC5JnXtiSC94OpMprBzgLKW0MKwakmfNSD/MEy
+uiJiOhwqFRz3DSmjqCpzounrsdq9/OHRJNA3x/eHiu0A1wJUnygZlQd9PTbBZhiJS4G0SO+7xn3
nXdM9bEMqwv28+Vj3w7iKYgRI87t8mPqxLMPJMPYtFNRfSw6Ozw6Ag25aIhqVPERgTCDrL1jlHyM
w9A8lyxWV838721uU5rnSB/bO9mUrEeFnX2M3Uw5LOPwck42//MZ+T0jjqAvn/mnXazf9dr1n3bb
GM2zrKH7C0FQGSv0veYO1yHkG1Q1Lx8d9CIeXeQud3M+gXxYq/KEJab7gWCCbzjQGSt96m7pop5k
TfZq8y49ovlvbV+/CNa1tknzMD/LLvD5n9dN21FFE+oiC/wZ60u3Fgjth9t8tHLUmDiLumZ9Qe43
is+ynmMicFYQtAcTFz2ZToyOQ2tp59koqS654XfR/CGZKx6Wac71jcZTdJadVUjGB11FdCxoAVo6
caw8MDSDB6tPEVrVlnkv25JeDx5A9NUbM62ts6zKE2M/7JDqaO7kp/JoSm+laZ4EuiqHccirHRS/
5qFv+tqvYHh1mj3AJPy7Kk92aw98R156hFZCj+TvajnOzYPsJpucRb8z26p9mArEyISWMneVSMZP
fAdCoBiwW4MKs8Io8un6cqo1ze+nZGNTVFN5lI3tuDwP6vIlQzuiurloQ1ys/iFcSEN5Q9+0v1je
GOt8+mbErCrIROBttiU6wdx3obLKMmLmO3049Lm1HCx+CwJZfxfRolx7N468PDTcW5+PwbYT4V3b
Lcs2zzL7MV9EcQjtKIXAb+R4akx/GkMaf1AiZPQIXKJB3+XD6PeZyHa6wirHrVL0M1iN+q7R2zsl
dw5jgHQwMkvaRzZ4f6STQGTciE/EtqcHWYTh7+NSVfcVAuCbgsf+9PP3xvtFBw5Uq2szgTzwVwbL
4HevDYv/gSgJSByMtiIo2ThLsUVLbfAi2+w91UCbrChYCSSlubA4ztH2L9W9mNT+iniFsWvsCZ2l
3vb0yACyLJxrg1X3kcDdjFJXjIJYWQ3HPo/OFu4PewLo6JxPweglSTd6IWi7rYuj2NYu09/SyZ3P
ix7+GdrBeJyq0kWxTf08Jn22h+UwPEI3Q7Z81neBaJ1HcAHxtJoGEHDwWZ6ZpzYamT60Cw4Rxh3e
IY9moeh3lq44Z6S3P0VJbdzphfabO7WT1wqzvNcAhW3VKfMzhFx27VTpd4iy5+chtL/Uw7RcxSiW
q7UWAUuTbRZ2KQpD5bwBqKB8jIaAm4sVilcHTfjJbKfj0POuNWZEHJZ0/iybx8bUUMNEOEB+iBU0
agytPqHrjWZKisOfPWIykYBlAsp2GiorfOrqZYMDBpppiv45y4TYF2aT/GLW0IkgvRkCZHVXhVZC
U8garOz5t5OGcLIW3fgZLYgE25nREfNl/qewi9bZLtg7bTM9BB2hIyPOah7V/nU065Morhg91bYi
Lq+FHgluHXoRVW1WWCuAWy+M4EOXzlzerI5uS6CEN1TtwluDiscvIrlyS/LjmCaSz2oJLDmwUfBG
azTtx5QrfPlJEWPUH5pl6jdBridXWURxmBJEWVBtLlP7INsm7N0vkPX2Sl8VyE5Gza5Gp+LQ1FP+
ZAxRf2dW8Ult3RwNEGf052JIz06N+FIwITkZx6642mhM4QUzi2uzFnae/EUcG5MqBI6Qg3fM+JoN
fyzxTC4INdybPMKRRDnOFUa/siqLog7SrZhdsV/kRzE2sLfxuPCeGK3oNn5rzURR2KTP90uRORdu
Sfgwun15CCr8beshr5/MbtogTlKilzzk594oc78MZjvdyUNZDK6ZYDOuzz+0rSuKlld0Yu1//nIR
77fWIKlXRAaYWpeHi+ji27uRGXM8ToEhzj3mFeW8y3p06hka7rFs8WMBsNobm8lR/KnCyLAtV5lb
4X5YtN66tDNjWVYT0fXHDoWW/cvZoi52aqTWZMHgkMfoue3Kxmkelzry2OYVN1lT+oENm1t9kDUk
cdrH2arCvV5F+l62yYKA635mPGPNYvbRFipL0+TufU6c8n+r4TTSPNRrQW9Qs+69Oho7GB3uhzw8
Rr2IvsZtEe41LJEuTphqD5oTl5vSaKOviG/+kY2d8pjrxTNCuQjddNU1T1AgXqzpXhaBmc73Tr58
FvBIvNd2u9CtvRi7eGcr2q9Sm7zr374LSA2oUJZcsmErYBYcz9ub1Rm4lZCbW85VOld75Kd4ekKH
XZ88VKKKQ0IPhW+VcbCvSuK00VqVbe+7O4lut5vaqQpfd2NmxDCKDu87yU/K7xjMF+0sdudrONRc
VOO0LBhZytipbJNFPiJqTsiEPnYUt36E8tAprsj6rk2v7cbr52S/lzPrt058q6wVS4OYbz4kXlDh
FRu07S0v9FnbYPzBHnBgAyCr8gwZnPQ6Ixi3dqsro71hldXeZBWVJ/OcWuO9oUbdS9PrybQXAXpg
47B5bXv9PBFtDeOWJNrJs/KE/E5ZnXWkTCxBoEyeKAeb2TRMBq8cdCZe0TinBaOjj3PsfC6Hyr1r
Ok38FhZ/yVah981VxBV+FGunmEnqWC19fpDVxuwUDGoKVJUG0/HyURf3+oTO3IIy4nEg4qZsUjGI
fYzs/q5cT8s+aMli81VECCzx4nOyoV9Q8dR61rv63Uv13Stx6Yxig6obimZ9D9jcVX1ZOOuRGDVR
7qweBu6YO/Yh0ZrtamNxyfWgvhYqueaFcAtWe7kJa4b4Nw5fnJFFVxJi3MjDadbso1WKLy9ts4EH
hqZ3IeoPavSgzwI3k0h/XuZSex5QzYbIGj7KWrUaXvCbe19WM5THdkEdYXm99g14cR21rlV3sqr3
n4N6zO7M0r7xmh8vjBQHtb3GJN679NomUqPiflCVtbFDjXHtk2ttcS9P/NCvj28KYtv3EXJOflMh
zWdHjvKBIC7iCHEb7WXVHaJlBwQb4Ox6llQ90TDLNK+yStJhp6nDeMZ/gl+67lllUctNZpuX8UWJ
nnuUzZoNEmCPBqqly4c444WHdVp/jmvNuhhjUUY7PPjEZhwcbVfF6tckWtrTUIjmrh/H74UGulzL
UhTL3zSL/KxOtX6b3jZP1Ue9JhYqP48crxcp6OTNeiKuumKIa6J5icmQysyx4wFam+TJsMDioEHY
chuJTnw/XUYZTxkfMZn5Xvp9b1r7zInyEAENIqAxoYhujy9FaFM1rWY8CsYtHpenmufhHC8avxzG
iXVJmJKiXaaJGPbict/07bzB6FB9lIU6tQs3dlzOshqMZn2HJeShrTs13waBhmYdwO19ablzvp1C
+1A3OAiZqN5uyvQ57szgz6Lv/rRMAriawqpJTE18DRKtuCQNqqG6VS5PpWN/grC1Nda9tSyGdY8M
6heDPjML9rKNm0d4dC1eT8g2eVaeMEtyWK+fKMGJeK6rlOnvutuWMCXt0NjkWWQdbHNEyFLEiXPM
VM0bi+h3ViaEhmbMiFT24zd4HHDGJhR5S6MydjiWvbQtdWlfylhrjJ3svPbr136yBl3n++ejdHR/
sa6TWeq36zqComjHshUCiAgg5O3khHPnmI5GhiuRrbp3AhLLnKd+nrrJS1G5Q7MvF7PYVmEbPgww
Ln1RTR5ee+GDOmcwZRcV6W7FtNUtL3EDi5xZw0htV0Qi+KCPpnNxkMDbtjU6gG0AZgLFxQs0WwzE
8tjFjAf/FMNqNnOyQw4NtcQpy4+JNYnnJEFUKOoYqq5Ta6ewdZVNte4ay0qIU6R1XzvcnoyXNnnC
apzd4Pa9L2sKchc7gOr4+IQpriBJ2+/LVNevGTILe4EIH/Z86/SWF9tpQV+ty0Hrqxky3g2Kldci
X7Zlno6PkwF4gftr7FCtjf2xHvrHDneVQkToq6kpaYm80zEKKsxNpwXlYZhtpuaYjfeaoUMYsBvU
Yzr3xLKSdXWbzcrnny8J/2WBTuIUKpK+ckqB9byDI2hzbY5u2TaH0KmPyRrBw2BWbwhFEeCT9S7H
B4Edy3M9JBXEhOTidiPCA20kak+8HkZ60niyEY4skjtpM++UJKq90qxqTx7JolVccQic5RpGNinF
lxNdZB1dEtGzWR0ju9JPYcOmfV6HHB6F0x0GUgMR3RnDrDn3ZTFpIvfHUjc3dW5eshnFYN3+OmF0
121KTJ18xVYHPxIUsmo3+06fbc/VHESr/ykWxE3PVQgMiI1TuQmMoTu72ESJMTC8WteQ9e5w7BTc
8FHPS7/KtOUE2tf6xc5frIvvd0OKMCFbf/yU4J68B2ubnakq9RLW5AX0GLuHhaUBStm7qo/UnaU4
4QPGuQPvXUs/xa7dXpU5OoaWnd5MFAZuShswWvBP3GPshaenbGyiLLuVeWPvknHAjNgolq1lKcMJ
N7L4rkOQZNOye0NaVbMqnzwp5mA9V1RzCvswOGN4162FwF3xti7wcQq7ImOIMegSzpdCF/UdrOmd
RnzgWa/n8dlAnHzGn2gT9Xax79ZwdbnGqHsZlF7USCFTtMarZWud8TBhX3GJkES9M+fm6LSF5q92
cneyyY2y1Eu06WOzCmDjTks3VCTD3YBV615WXzv/83lB7GHjMHUdZ6sr7/NE/QVC7r+iNCzKLRUU
CPfLQuDSeBeqilyzT3TXrg4KQqIbRHmCgzab43NfLuFZqdVxu6zVJAyvpeOc5F6UV4UOzTjERQ/q
UB9ZWI06keXpRm15Cntcb3I/w/t3vzY4mqlaqjzZWaycZC5WFnkUKd5k5OYhtllhgHtAPBrSxCUb
2q+RGp/bWS3PxoIq6FQxZ6wAjbRAAc10mw8Wt4XQSLfLFGU5QfQRnhMp7X6e+8FzRfZjUaQd6c/X
RtkHQ6KzozvLMV4jUZNMk66FrL624RMsMrTd/u7zejrr0r8ibAbP0ZSgMzexO7Y7dC8z3LO2LZbX
e91E/rjvEAA6uPFOS3kMRIw1Gkr8BFqjBFvLrEOldY2IEqgODuzj5i0GFdFWUxP7LNQiuCnd8on1
VLElxCHOauVoj3aK/mlZfPn5u1Oz/2XIEqqEqArqR4DKfPcY9M2czaJz+kOOjzKixr1x6gT7zX2N
/V1uqfhzZlW5AfmLzrK2RGBoeoL+Q/1NRttKJ24OiRM/t7Y2eloZTbz2knKTt/NjmSwbs51rL3Z7
/GmSbbO+RWURo31wEHX6mTXZdOsqLmE6af21cBd2AAvClGK9naMae7BZe3P17sAHCyW0afGRjf5e
yGpujPfDsuSnqB1bf7bz1mdSxQsnjo/2VNT5SvB9nDTX3KSqibCwYmheprnpPlv0r52LYShbhFpf
En/C+KWrRhcJU908UeyXVpy4EWB2eINldWZ79hqZ7EYt9MJF8+KpcbZlOgyeAen3GljxUSe954WZ
o+7CADMQ9nn9fhriJt0V5bMTReVFYdHpN4aa+i/tBCeOOIFgypWjtdzHa5hnfT60WAFz1OTnLu2m
fIdyc+u7PcrCqA+0R7us0ctQ9eYAP7u4dLiDrXbd01UrQh1Hymxfl31ymIMmOvI8nvPQDbwiFO0B
AG60cbS88PgPFtwZbKU1F3VlFNtZF6TNxUxDLCoa0TWXdK0PAkVt9HVZm4r2OaqVL0jGVldZQy26
2VW4Zx/DAOtRhdXPUeEuX2AIswdrCeZvE6xV2AZ0VyABzdPSKtrRwpN4qyzEKrbO+KSmKvn1sH4K
7ThHBaRdzq4xzIeadYzWKLVnrEVMxNOTVXfMH+IiGq6zkf0+Nbp2K/CreO6iD6QcZ7wBo2SjNMni
m4Y1+wQIxaVQL0sU2QjYhrDMZFEmwa+U4oy34Egy7SvrEkwk2IH1n/ku5c4OSmkqx2oPdju33ypz
eZxB+3i4jPZes8KVZDWc7sTQG+e0Df12qvfqjEz7Eg7zBvBEcQw7snulnrnXaI1/T2Jwr7KqLV10
UXBSHyDaXIpJ3+lknA+lwKtp6ooG+rVFAh3v2+cYr8yoX9xTjKmTnxK0Y9tO4qBS0UD/FU/EWNHG
76Z+8K4WaENMuwAdvAM/d04Z5gP62Ie2LUDuL+b4FGhL7Cei+dNEB9kqgPADfjkm5mxvAX5onizE
erQoJq85/WNTOOPVXEPBUaZ+1bBRODjhMiNhPWjnbtIdlIx71PQnHlqmRa9bV1JamhV+Htq/J8gN
H/U1bStztyHZ2V/kzc13AS15cwVBLRRy4L9b9jtUryj0LtD5PxzqSVOORmbGN2st6nkQx7Fm3gvS
3p9THGvCgYEqq1robPLSMW44cSMWghDZJVSVedsX48Ooj/0NzwDllAusoaHoqmd3wailbDvnThYk
3S+WWTmsQmiqekx+RaWtFMM6/zh2AAebDvux3tU3QUPKPFrq5LeRrchtUe9ajJdi9/eOuNOHqHWS
PeEVppU4hEta8aebnJ0YhtUg5X6F5v63R4KQn8YDYcDzBKj6doNVGlloKs6IRRru7nd5EVYvhR7g
uqeRxDkUvTN41Ri1G8z/7CPNeklaoipC+4KrJ3L+me1unTwJdpMxOPdmnzr3nAQs1PrAmIJjjMAC
jOawgbamryAn7oppldtK7T85ySc5+vu0LffGwHSKXvzP58/3SK/1gXAtELhrtmO1q3sX4dTqCWSb
U3UEIl1xJPhcWeyZ63ELSNHadn3W+LKAXYfaTs9vfm0b01qDmJ3p23DMs4sxudoegQcmWzKTV0sj
TVaT2hpgaNf5DdSaRWjabpC6Xtz4Wk06AyBeMK+YKp9cu7sZ9QkL+7Iebno417sgLOxtEY6p39hl
sZtE30Hvd6udW3c96tK2/lsUZqcyrW+hGewTJbD+H8aLa3ORIfJAmuYCvXsE0rQvpnk1JRm5EgMu
3PB8tXTf1tqwHYWG2nVNyMudym0m7PBmTZ1+6oL8Y4r/yOo31E87y8gBktTLHZSBYkP6B4PTLhss
L3bSXas45kNeifzZmr5hFy6eJrA4YzSzFqlnbxnS7tDH2m9tGk4XxYk6lO2UcxC1+3rOgt1SODgx
RQPGe+P0OamxUQYM8M3UisNYOuafQ1reaj2xv1Si9JTucwhCVmwy8xdJMymg8+7t6cLpQ5TbBLqP
csjb65S0Jb8qGtuDM7HK0db/v2mak6euP0IeyTaQELhPYLe371PPDt3kqe9zn7W9u7tbwnVxli7L
qZiM8uLY2T5gA+FhRhNeC+eGD7LiGWqtX5ah605jZnrVirGs5ig7mmXxbC3sLOG83mtiBI7ZiGW7
KBVaTe5yhxMEj7iN3HKHCP8vto36ukF/++vBikuCL4oigmXo21+/VIVaNRaRmAGVxk2Gi8lBtLO1
tfT0rhTh+FQF9UOUpiyBTL08o+wUeYqh/sHF6YmrB1gtd3h9ma2jnMdyOgblgA1VnEW3iti6GvZ/
YUFr+UXbD6eIO7jFTZntTTaqe3vKlZuDd87h5y8GORO8/02aQdKQeUIHPfNuGUBQMG70pWoPVtia
28509q6i5UDHLMNvy9LxynTZTmTt/K4dAlL61vcC1pKzNazoDIgfHEWuTPcE0Of7po31qwLkOAk2
cTy7/mvhYDxARLbf6oMGsMQfjbS/JFE4+XFTZ/1GHs5qNfnjWixjc0ymeAKIwiYIZc+rgl+5v4JP
8jHJvKHq4RyH/dUiOnVSAqW/tFkrdr1eIh3RmCXhzENRNeRSSlHvXSJdm7IwhovWEmQNunH9qdOm
XeGEuMLmu1YzlHOU4w2WKto+SGtiq5GGr7EO/PylaProm6ZiYPDz2yCFS97fBp3IDihHpO0QpXj7
aPWA4CuF4X5IuVwT1ivAnptGCe6qrDHOwzd9GT5FolFuY6crN/C8gaf0jk/8yrhE/XQdQC+fFyb7
s7DmrwuhGl8W0z9HPcGlTa3WYm/pRuItIblRpU/8cS2SZn4uCiO5qvncXxGtiTZdQeLeijBcKOuH
n/9ae11kvfu1IOVXmS7WJzA/3r1GzDwSvTvzMI/Gom2b0MJs3BWjr6hOeggvMzYrLpiuv+YwepiL
o5WDyElqTFNmngRlUYxzgn1y1EQTkIvzqJT5bbHt4dDpPZTjlns34CUX4iJ1BDxGcG2cPookI1xb
Y4sD5KPZLsPgHl0jT3axsMHqDmrK3p4C0Ey3NeoMd9JQAXi4Fv1gugdRimc3Zjchi1WR6epU9XVe
kGbSjGo6GGM34xs8H/KhSR9DHOzE6Az3adzapwLwxK5c9wy2O3Y7u1g+aHqhbOKlrNhq6sPZjhRw
+HYZr7FTrA5rUt5pgPnUz6+9pNu9v/YMdy46iJeVBvj2Sasi9qDmGNTA1fQT2fzookIIPEWwVObS
zbZuqwFrsZHU0SaE64Uz3MWGscV7+eCmzHjw4utdXWKS11bi98oojXV5C0BnUK/KAuEhwBPjgMQE
hl41iNVg3oeKOp8HcsVxYF6Uzj0bs5acMYLNN3av9h6w8G09lMbJUiZjW+Psh6gJqWnSqEaWc2kU
c1c3dnEapujbzy/Hvz2KK2YQTjLUJPYD7y6H3qVDVVV5c0Dbgf9A+6lo8v731KzRqdPn1MtUxw+D
MLnTgkzb2pODi6TrJE8obfd+gyVKqCLbaZYpFIE6OolcAidt28diFKO+paig6KgbhD3L36xligDa
ufg6qsMuLOavHZCOk1wGAKTLPKEe53g2PEinDy5EDJt9Mr6fpduaZyPN7uex19hJgqWDGNMe6zbZ
V202bpRAB3Ozri4RbvwSjKRkZLxrWINeWK/kR3NSrnGFDjhpImUfaXOKm7qi7xRdm4/lSKQ8byw4
T2J2HhtUzh6XZN8Sb2PDgNvMPDfXMs6qXyy7rHXV+e5ZXKnEmlSGQyrk3YTqVslMYE2pD3pUAZKa
8kfMnP7IJyu7IPvI2zoS+mqp2VxN3FzO+NJcmszsT62wzA3xnfjeaobnHFkrcrzHqo7zQ0Z6/6SO
9niK0wXQjlN/sjocV5jPFjBTn8GZG08FgxTt8q9Y+sbXNFTvwQbEu9nJUJOJwo8NwDVvyERCeq7q
sciro4NbmSc2ySHhQwfIVlgz9+dfzSmdVqeq1heYxvnOHLqXpRieojDSfJcgiUhM/WgGeXqRha6k
DiEjA2MGnfDMz59lebneXU5BEscA28f6mxfV26ENeKuvwfMxtDub7TTgmX1fJZu+rxFUStmFxbXy
5+TUn8tRS9h/JFzhQXQHYsO4cHGP9dF9jlOTV3JZ64SBPoRZAoBtGR4aHZCsxudRBG2qk2nuW9a7
u6Bpgk8526pNudQsw+JhY2hTxGzNkx53k31Xp+0V+efw2oQad3WovsVN8gsqvrXOjm9+ODA+F8FO
/BMhWmGB+PaHM5rKahp4juzFOmjF3F+msTbOdZ9duzqOD52y+h6NLgLx82j7BpQ8pjxHBe4Xp7t6
6rKt1VXGUzo/L5NjHmu1yk9daNx3KUag4+xCpBuz6Uq+0T7Vbgp/J4gOk8iyu7poqhuY7kNCegCM
QmwdZgTtzirv045cRw0FT4d75c7f+IP6x2nRd80Ep4mr861txIMa5wrWrjMg1TQe9phbFU+5tdFX
TlPhWLln5gKqlItnUYHDXx3tg6lkyzk1Bl5cSXJuHHcg9lQ+N2ucG7im6XU1IICfP1ySCPz2GmsQ
xuVwtS1ePf9D2Zdtt80j3T4R1yIBcLoVNVrWYMtDnBuuxPkCTgAHkODw9P8m5LaSdLr7nItgEYUC
JCsSCVTtveuPEyQZJ5VpyyvWPES0A3zxQwUyysHrsLWK+6aKTBc7EwfRVJATDhMd2YE8GLOdtQQ5
5XmCaaCqXURIUPSrqw3k+FWF3SNKKWXyQYJ6jbrhbremhZYPxgYcu73scWZcYZ8fHzoHuMqlxUbo
8pZtu/M6OZ3zkMgI+077nfE7t+wQqqs1O4cF1eCDo3CTi6P4wm5tcBR7gO/NVTdMJ/CDs83NTmhM
5NVv9NRPoll/GvEIWchSiEuCc+S6FVZ418a8PSRuUqykO+kXybvvZavyXQPeYXLGEQLPL8jmAmU/
diuLZv7LqHWHXQyCXY2AXMgUaOiwaKIOOhnK+3J0X4LGpkg1ySwqLH+4kyiOBUB0UR4C5t5VYeAg
qKLLQx5Meb7B/xKqgYfIwnlIwg4LbGKd/3FTAWf9335cyJF5DjT3ZnIjxBd+/3GxCjq+1BPpehxZ
cuDMX+u2Ll5pJ5rtYFkQW8Fz/c2rnynUXb6FnpiQ6IDcYVWw6QllO86K0uYbUyjPABUN+0DEdKwG
JPXiLAlXtFTh41BDSd9BlcY3nByfxoZDHLSo8T9doGRugOqGXDvuV8CZgkVqE/7E2wKgAtQj3TtQ
bUSgrrokGTswkdZH04MQfLkJHZSBDiFxfcJmcw1wagK9EYBpVjmXdlR1dnlEXUR7i281CqJC5ddJ
K/6EsBd9nns4LuUHRwFkVFsoYOjk34PBC+6vvd7pcIiN8aHMg9agw71Nm3xhun2AiFkNjdtQjvSM
or0xFOaCb26X6BMH9xO726BqFijZli5EZXl3NqLw9+PcQIkdx5IkQ3HGfrTvixABooWeFsHUEeD8
RfCgaA+emO/qr1Zq7Vt8r392VrxELZHgO0WEYNEGiC5kSlkrILBQPStGXI6hdN7GZ8Of05E6Z2Z6
knXhd6ZABAggeLYVyrMi7qeg+eWSn5s0BcgDcNl7L5R8R4DbuEOJrmGPezrUF8MB7DagP1auYgQl
9fCxU9VVz4Vb+3hMj+UbALHvCdDw7+CJ7PB1kMmiw5u3VJviD0VWM2+8f2KvflSjA3wb7b4LlYCv
PITpcJc6zYCEHa7yz6uBo/j1f7/DQYXmz286eOUIAUGHGU8TlGr/41givWRCzSQ7XnV1jBJNiStR
mg0aDyJX8ZEBkAraSJqPaw+7JHxZEAhbFsAxA6vzaFx6b0x2dR08qRpB71tTz11od6k74I0XNzvK
K9K9mzQfvqZLSBqD8D3PMP2bd1+h8lHgqHb5x4BdhaCwcgBb2xl6bvDnpmFp92v3ZissTqDB/aQR
gUEdW57if8Al34qYZNumSvM1JGixS6jac0BI/Gj5RXP0mIIAxWx3Ee2MqHBGIKj4cKxGPOS4dLS3
LpvxR6/pHdh2BERCfKfeIeoKVcD5EG6avvMGhV0t+mCuDItKEbUq5u4wgPqcQhXcQKxbMC0jAUwC
yuD5jXuXD00b6ZwjFGZYFiPD4WHECQ8yFQGK0aPy5EtJQnmv7aJ9jNvSOgysBX9raB+NqXX6YDW2
OZ4XlUM2emThPe8hdeuiFiwKv45RbtfOGSdAtVUIL+xoUzsn1PHjSwuFx/dgb35LpFDbOrVfbO17
OBnaFYqHoZT83QBR43XRphA95ylAKmku3kXzFHQl+9a2tb2M+5ZvNUjUq4yWiGZiewraG+3x82pB
8m0Amgtoq/amsWfGBCoED9WC+kTtITf3MeLLdj5szn1dJHd9iuq9ZgoKnceLToBei/cZRhU0PSI6
eLQ6omwwu6+XGsmHcN1SPHY9D2VMZkSUD3lG3+kbqJsh7XS9dJJeglMD0KDIMOLliOeb4V98zGWR
p3GypAOSAQPj9coY3SEj/+NX+e+PHxQSAEUFETfUkIFizR+PHzwrU6K4Ha7A/ZpWTtLgKDZpxRbe
wJe2JCiNrBB9nXIpz8CqC3APcNUDP0Zisi5q2m3dPgCfZm5ya8w3uWVhw5BWiJROMbbG5pJynhSL
igwIVmte3hmjuUKdatyBXX9ZsGKDUxlym3NTuvIenzC/2JkP9bvYJS828NNLz9XD2VE93/yP2xPE
WObD6C97MIbbkj8TVRwHmiazcMXvj2Kc8gbahyLbALi1yKcKKbbJ+c6b1H24Nk7vbDjDZixjNM+i
IHasZY4qv3iUdkUWsd7FXpMzsb2OIxr0ovqG7G9LNHjG9mXon4yJZTmyuDi5bZ2qPGXKYXc0Ierk
zo1CfOwkRH0Sg2J3JaoeX02f9lTGs70YXNzQPnyNbaR62+nU2aVOEp+I24SnzkY1WMZqujLd28Bo
5WuIT1lIRJPwRFDlZ8crfbE1RQxxbjTlEOPsZQaoynzJoDCAGl5jd7YUIBTGltuIFmZnS8eoV53Q
cZXH0t6abilCFP1UxQv+6vpeEoXYEJ4EbyEZ6winXyRw2JC+6DJbkkYlb2Soxm01JDYIPVhtqEEo
9H7YY9JeLNK2l8H2lxDbG84JRS/wrGGFR46NzCk8CBftOXEraF1j0JikJjyqhk7ujA3FgsFcBNph
YUavjUge2l74B/MC7miJDQ0VmADzkrHH6su0hMy0jdBWLoqlS9J6YxZLk4wext4FDBCe2B2vvKph
58C1vk5A1INEbLsXW2b9moN9uuwV9y7ewJpT4Qx3TYnYYwTk5re/+ZqplDTfJ9QAwVFRz4cCQV5Y
0j3aU5f9QJTzmYVj+sLdtF+7IKrfNX6enQGsKyPjgb9ROyjoZkMNNPcQeRIiOE/FMG2Vxaat6aa0
hDCCHIvvHuFL1QftP7GTfR+8KX8pPT2tJBL199Xc4I1MKzMA5tb3zM4ggpFye9nkabuTTjEsEgsK
F8CwoEZzPukC97guf4x1mj9iJ/Yq4zLemx4YLPrcgeXNUT+7z8UqD4Ppwe5ccQE8eme1jL4iS4Gg
tJz8yHTtHFFbz8lqwBeSI+RA6j3TuL2cA23ZdxlVdfZzwJt0JqIvhdeVEaIN0Oedu22u1L5KwQjq
3SauIoXq7wP3myMOkgglIKCLYp6SoQgwuiSvcTQRQIuYn5T5IQJc5Gz8gXX41oO7AfjO7/0EFPBN
B6j64va7za2SrhoXWtKBcPdtXLtnPMHJ89zzIEdxdqVNn4EMuY6RRlIzVgGTfR1rR/r/Mc+sac+r
/Ld586ubV/h8PfPOAPKuTrbXfZvcx6CT1XdoJRRLlORxDynUSSBWIOgSZ3n2tfX7CBlQZ5ZK9LFd
CYJzi9qBd3Hq6DVqi9IXN2/OxkMN5Q+f1s3TUFsMpefdEYDVJL2QLpML41GG+g5VyosvjE3uilbN
85T2gG4yjRxdk1lrGzeyBzcPcZoAuPMLm9oXPEBqvviCaoKKL2zXevYG7X1BqtWOrGQYHjLLDddW
KKa9Wcbrgvi6TM0S57YMaNNY5nBbpmzmTKTdhHtRCDsqx+C/rBU2QCaZtxRY5cv8G8JaysIxQWTY
N3gFpYci9C5Jjt+/+SUje4wcp9cABi3dC8nSCXIk2BotSoRAFmkYJvd1mtHnBkebBRJSH10zarrK
H4KZTKB3MlR8N04UMQyoUBfQStZA6yZCb6u6bB9NA4Vv2iN8FgIDAgXri4v70503AhDPK4tdGoiA
XFDob2HXcfnYh3F6aVLxlmkyfdNqREkPkdvnsEkIQrB5sjQDeZ/iKEesl0mnqHLkDfkGDIPwSxfi
cTjPZFaK/VGPQwyO14critxB5SC/tufIzgcK/dOOLYmNm2ePp5cBmyMCvXD7UUetlaHqTIjdcWJB
nRxQr+GbZVs/Ky3LRytsM0Aber4X+LJcclS5Du0+f7bmJutBGgyovHhxhp5bH4KQxCfj0EnwOVWS
8YMZLMc6Ac4qaO5M10Ip4WVPNnkJTRZFznh+IT3Abe/dKsCETqjzTcqhAgpYEfDta48ti8ptvmbt
sJRe7r27OPMC3aHpQ0KaZhcz8MABHi6fSSbfjIeXoDiCaIGi9PTzNKWQqepS8nX4vOKu9dOYPi+M
F2TbyddP0/XilDPlnSYRJM8DQ9TK5yDbV1V/aCWC+mzuAiRJN+VksKVd9dp2PoJiNQ93OVs1E8r4
dbJtVmEdIHap6xmy31DUntdAFEhS7/Iiq7yjXXFkUgDrR4XzqW0Owsk+miorQSx32v3NXlB84Mbj
ZlPedO/Zld5pEcyMms/5aS+sTZXbP3FbiRF4R4PDkrPq7a5ZWm77YbPiztpKvwM4fnYxAyGe8ge7
SHY3k7mq8u+9qJwTEm3h1VN68Utd1BygXP9VI8h3F8bkS+CiAhLr8PCoijI+p+C6R9K2UPAdCVQU
trSUu2ozQEzNsHEsiA85HCirLkjFmLUQgaUOaZxvkcYOr8sAwIBtX9EyhCKOdqi7szREP/TI3Ct+
65FM9Pj+BcfQzbuz7WTqATkb9aDHYzBhk5lbBKRkLw/CU021POeycxddD0Z0RnJ5No2CMv0+dsN7
e7KjpqIRU77zxDNPPbqDjLy5V/mdgxuw2PrJQM6mx5MMZ4qmxjNxHpR+6S2LsCg2pkt8EBpsCNEs
pVO/xRxnqNoVEPjO1fBUEeunZ1XNjzJHbIpo9YZgjods6mTdh0q497mFE6TgMn8jXCKvBNcmlP90
lnCfAu1b6yLNvV2Q1u05tGYgjuTyh9wUAfjHzKFkTcK8v/MV2STImwNQPHdrQjeDRC4yLZvhYK6S
YQTR+dO5Bg7SvXMEUEQWnjXGBZCcNatHf9/giH2s5ibWQq5Ku/IiE04wNnMl6y6APFx6jUTc7GbQ
ZcnLkNvDTqvYxbluDlbcVhrLxDoa23UA2YPbSmPH2bpOXLJGbv+bKIf4n9GRCxzt3Pe5iiru/iK7
IK3sI4+eBHeV9DXO1UDu6aGeXj4ntRJFpPDlfI8F0F1mUgB5uXUHcMMKd6QftLHJS1aWKAPYjF/S
IivvbCTeliVj45ewwg44LZR7/xc3MruJ3936IaE47YMQNtv9wZN3ouOvrtM2uPUy9TJRYG8QYe3f
6yxeleClIptZq2Wcy/LHEEMLJ8sH/oqbdrrsKupCYyDINr7tTntgBov9IKFQ5k5pG0BgI+jOWY0y
Z3Mo2K7Usuat930iMcreBkV2GYg1rqH5o/fMFt09qWoc8hvaPAElAJBbnqgfCYoJh6RWPz2uXu2k
JK99WXRLLdLklGXMWnty2GYuIkuyJuPXwH23kXZE3sopt6hnNQCYVo5fs+qHMcdJ+IcZnHO+mIap
fazDUK0sr1eo/2zLL01hH8E5bxBW88QDH9LnirjiS6gyHBOJ5mvThXZMBcSyNRy10PUzIN5LM1tz
8/Rx0qWqpfwSCnuKQp2Ve51T+ahShH2YMwBan1X0tWT9ZvKVfYGcmXhorf7RRSbpFfXqkl1adXSZ
+fLZAeYNcRPkFoVEhAKlvjWDaIGTndISdUckI/+Ynmp0xxZSo8ozRXDH2G4NqMz5yUpciCgh02Ps
/mwydsRFEKay1rW98Me6vUu7dPxSJSib0oFjqIbxvi5asIpmc8dRiICUU4tkXz9+ycf3/+g1xf7H
Wun4Tp3EepEkQYylUXxLEKl/4H6QbDycFyPwC/ECFS8AYQX6c33tA8AsFrwG3cQaJv+hjqX/kI7N
GqgU5xjOJk0759S3HcriYUxOICT603Rv+VO1cXB83reebveyp+UGD9Dx3CYdgEb4lb7Ejjvr75fh
u9ejBEAZ4+uOE+Sq6hv/XSBLtdBqC0I6ZKKzwVqmdlmCqcLtnfZVtZ2wXzt7U5ctXdEXXwrHfgGP
lf3MqpOLI/dCxpkd9RJoUEmcdmeV9r9djZ+j/9HP0uwLhMnUJa27186b6kctMoLyD3ESDQRkK5lB
paxF0cVjjdJID3QM/smR9HkbyYhET2GP+7jL+PPohDvj7wXMW1EVePjlsPKtRWLK5xwAOGThucSR
E2iO4NKV/RF88NXgjvnLOKGaLkvTZqmmyX8r7fY9K9LmAVQIF4/EcFpQkgRvfddLcJKC4lCgHOIF
e+GHevbHE0+s8FanXUsgqUHqd5ZY7A1RatSROQ5Fi/+OmLNlh8J0kMKbbXMT05TteVxDWgo9M+i5
6uNKVcgBpMpFye7ZdpUFKNKp3YhWtdeVb/PMZEKh5Qn9nKoABpFVo9rfGtxz2v/cdVpf7ae5MTPK
rHB3Uy9XIkzfg763D/hXPAM+TWYhqnw/zt1GMi/ySRNszSgfRrlKpxH5yHnUhYjVummYXJkuYVmw
DazAixJPFs/45DNwyXOK3dG88vwaoBS9X3t134EEnO+N6+gCic3nDMrsWchEPOfIXXNSuesYRWqX
bOiAyBfaiSzczremW6syOXRu+WJ6ZPYoXGCXdBfae2MLE1XsJCuwlzEQfpeqdYME0/k6o+6SNbL7
xSptHLJww9w+pbb3yOI0/CL60Is4vvxnX8hgk1ndTBXryEGNbQU5k7J69nNRYU9aTj8ozozmVwOs
3S/TsRmbzmBYf0y3QnzlQZqpVq6TApvU4OdlpYl7DzwDBLsALHshuul3PM2tyJ27gGOxNc8dvjaj
tHGHZebyaWtGNbP8RVM4UO+ZnSvVfill0pzIIIeXAQT7iing22saPmFTuuhtnADB7Ku3E4C2RxBg
JKD2YMg7NVRaRGwBZ4i94GtW+3UEyFy9N6NTUm051GMvEFdqHglCAsacpo5zl+Q4aZpJnEsJAQ8L
TMt5yRJiaOC26RUvhuIxzxJkjCwLCbg55GSaaXrtZD08mg4qiQ4QFwr6rTmA8mr88E/dRDTgeL4O
KRke3Ty59AmpLWSP/WQXhtxepRJUUsiJuOzYA8Z1L4Hb/8Vm4TEEARLSRsab4QM9krkxAw0wUveK
upGxO7q29wogj75O5NPQuseua4NjQ1v5xCuRLmU8hhszWNtTtisGRAvN6JgLd6e9IFmwrs/2oEf6
68IqL1PnZntjQtHgjytju3XjMGihMT9PM8a/TQH30t4iyY6vdvMEVXPnrcnbufp1ma+Bs3XeuKP3
OvOqp2SQNoiTUxvJJHXeOg5+Yj3aI6Qb4vihKK1XM90JhyKqck/hDIWgdVnxPqrarNjnE6Gvdu6t
+ooUT8i60POYT8/mYe6PKdk6eYmY8uxlJgXKy/dm9N8nGS8BcHc6q+OBd/oBT+hmWNKta64MeMFc
kYTnW89xADwBlMGtS3xLb87/fe4fS13BEPPr3pb38VRZVULVi1ADreNKbTfXy2AIJkAkIZQyiYrs
PDwNUSrIGK9Dv0wQdMwiWet2aYymmXo2lYfrgkD79iiGFTxWlbVE4pPzceVCqHKhUgjhLcawt48i
CaZjENYb3CoHhL3Eh8nYFSvHrcfL95v9OjXp8JvvfdzHaCugkVN1VX8Epc10zFSfJjO/GXKCYO/h
xZrPlZEZ+NY5OZBMs+m6HiXQvh05eUxzjjt5i+9LHlr5EXmIyV7M2ohjTA/XnhkwTdPWO/C3KDhz
8L3ZfZApj0KzH8jeZltm1ri5ePhwozqFGtQvL2EuVRejMA2DPsXN+zobZxqgYmlLFte+eQUNittR
Se+x9yq96ACmWZksn8n35So8ZbEP7dY5F0j9mh8Y4w+3XCDgb9XKTGqTwimipvNPCECLPya083Sz
htezagUopFrdFvl8FS/DZibDbXUsd5ljs3VWhe2hLuIvKXDT22uvlN2BkpRBpWgeTX18fcocq6p5
xNhMI8CBHBaTLSD7ZaP4H5XDr8PGu56nQEQ22KSZ9fW6qrGZFYxLmgT1PikyADU/X9hcmlHFRroA
Ot9ftRACYNTv9sn8rmIrtgEiQXQEyFY07jj+rEZ8PULofx0oC5hemlHAGoOoBbYOFA2MGJvnCxBb
TB/CtzMKCsI/V6MZ/1g8hfDChKOvcex5/gLiL3C5QNNe0jJGCRPSHuOgqC6thCKjY82aA1IAeqir
p2kCrvY6OPggZ6B04Br8p/LSurI/QwR0aQbNYnFfdhHyrFDvnVcL8oRDNDh/MYNmUmyBeGs1X1rI
RG5NViuUPoJ9oI29jcrTuz8yWlq5V7vxvUXfP/1/WaP9l+/NzVx92m+BeGMXgX9d2/Su74OAcNiJ
U1qL7B6bsObBRGF6Tz38xTQFQYp0jlYPxhXU2AdjMj0TucHx9W8TzVpm5c+JQoMP95e1zDKfXrfl
javr1tflf18LeNn0/neTmWjW+vyD9ES/BvW8p5xjTJ9m42l6n3/BX9b7T5/GX9b6yx/1nz4gPdiQ
LvCSb54uN27rs5PVQsI6DqVYe5zxldlAWtoNH3L5jxkzFre0WOQlvQ/ILbajOm/KQzmOT6Y3IU91
aeSYQRAj6a471Bphv5VokyTC0xgFUhC4qxBMH1DRvh30kkjwMHJ8G82IYVxdB9oW4ivYtuJhZtxR
V/dfM6EpP62RNqoXxijnkWAAaGxyNLgQnn0oHO8uJW344CcpGtAPtpaoURrv0zYU2NNXlSNWxsUM
AIJNoWYOOPt12jyXheW+CqvxYExJgGhhLdMFaUnwYCaRFicJiB58v5kGKMesoYTtRcZmZnZK+JGd
V8H6ZpvYY8yB9Qu4PJl0FJvGJ9MzqarPnhmzFDQBZk+TOpp7tSTy9LvnNcWli8cWAEoBNnihx68o
AoqykdYU7B3A2nHGSJ8KHf5qz7McUmBTfgCALTsqYUswQ8Ef4Y7Kjqax8yS/XvG2bFfgxVbRnwOz
c9Wk2H277NsvE2a76QLeB/hwgoqyf1t3toWKRErjJ2XeyNWNF3pvIaVZImEhgMMN7btJAQeIe/To
rcB2/delsWaZsEhkvNLWmjwox2DC1WocOG1iEgEvsMVfGGyGeanU2HyOYl2+ythSA6exN40qinA/
Aqzagd39L6MUFuItYM7HurX7XSpx4wY6JcV2ik9hCbSk3QMxNFuvY2aV62URQx07aftti9PCsanA
SuhBg65pk/lL0Uzdpkv8etG1yvc2uS9+gB3ab6/DQwuVXCuxD7okgbcZeDnryvBwdR1u6zw+TM2+
gtAzWVzXr0O2YnTw8YME/7AkfbqOfV0AMw2NbWMDdffjymJkRDlcO/+SZ727bRon2RK7RFiHC8EQ
C+uTE8hxwMSCgHczQT0uOdXN8NTJ0d0Zr0H4mKBRnxmQjJmxxCG547UrVGloIxvcliNXeA66lHfX
hhUyWCiwW5Co/23AOAeOdci9tLgjkA52FsYWkpJBtmRn1jCW22rK9UDbCthL7wOpnCf2s6VssKvm
hpcWiuFW/vidpFa8+cVmLpsR6nD5kEemF35OM12rDIB/UaUVdQobaB8xacPqA4GUH3IWcoB/QfK7
NcaNZNDd+93ut8Jd4S7bRV4bNEgZbhyjLy1Q4mJlY7u2AkQwuZjBfvgYxCcwLnyuvhVqjK75C4KK
Bae5e011mK5rTb92oeLwa/ePuTFGHdQmWbT4fd8htzddkCwmUS26bGvTZLoQIpy9j2f0wowaW1+o
fY7KMCdj4pPHVnbrQUQlxvwkod1J9/Xu5i96AMm6zC6BIcWSPQtbgGNxRGr1m4sAvrPwEPA5itov
j14cFkuAzhA+5gO6t4H5yowWHCBjb0K+bGmGNUchxMwYZ58/5/2+YI58VJSQYeqWeWrRtcOKMACu
oAXGfOjy1bXP3Xo8TdU2dVwBIdnZBVjTDxeT/HFlwFcUskyRAwkmRMYs9Z70QbCus0RBFJ8214bT
MlsAQTWC8dQniNW59YJ4NXudpPTXOQn6NaCl9DUGDXLBFB8PQdrbuyDImkURIBqUEc6Qvi3cY4ng
w6zgkH7ns4BjWSH1PQX5NuWW2vSE5U9h/P7/gI78m0tHh34N7YBvtgclUqCUXIXDz587RDKhFEtF
rxgps5UzDZLPv9iRVUD1d1R3uJNleMi8oPoGLWAbGQInf3Ygw7gECMXDd6ceNmRsUGOoUHKPYN+4
aRWhJ1QkJksRI7Wq9azA0VDxDdnoY5KRJxtSHA9d44CDJlt3bSLzXsyQFul0fHD8oX/1z9fTOmRE
D70HWWZzSjdzWvzs1ul8tL/NKSurfw2OiIhNC0dX8TErxHTvpqD/QuNZQ4ZHq4uNiP/cuTa0vlgp
V3M2AeM1J9FIGpByEBa/azj4D3lYPfCAtg8aAuVIkZdb80YzhLpB7E3cyLwlNkB7UGlW7EzXhdCI
mZSORXupaLU1ZijvfExycOa+77IcaukFcfcJHV6TNuCPY1omj7Wrp3WN8kRLYzNNWjgZhBVpvr3Z
IDxxR8MhOJhZWQDda8AAVreFYkArt4QnBAqgWNw0JEicZVPhQXOztYX9c9IhUoS8QhUQzcWqFhDR
QNwOMgIgwPF700fgHSq8GRJoYydT6IbOTj4TEBa5OdEqBVUOKjyrX5zshJf4ccz+xjMReBSX2FyE
SzF8VbTq9j3TfbIK03xvuigrg/MN657BLQHaXdTybJpYOvIsqFghmNMfjGlq3PaOD/1D5aa1e/Bk
6a4T4NwCmgfLXDnb1EUFBpE0ZA2q0PjVD54hM1W8VbLItwhSfphl9tz5He5+DeQBfBuRUeE8QqKg
w7fOjnfe3NWdhfJyY741Hq0+tQ2oLy1xKj/qBo33/kcDseitm+tVL/mm02vfV/Qfr39pce9HjHOS
p1g28qsnuYBIHLm3rUGuBucfe6DNwTQW9rDXqyTkqK/oiFn+uGj3fQEkHNRCf73hNiHi5aiRtM4a
nYGbHUejD5UTiCJjo1qA/gEo8kZKq49qaOOvzGDFKEC/dup0kHuadsZmcW8mv6TgwQTgadz7XbjE
Poh97YKGRrEO8U5Jwx+RjflRcot9HULsIaH2iLpSQgIwkELryUzI7C5EeagCQvwdA1qLtzYKPIWH
oq8g3PvZHRVHCr9Q2XU0M6Om61bW4dr9dE6RmnzgfcYhOMP/Ke00ROWGnq/AFnOeupgl+zGT0wIS
7c5ToPzyHNr+zgzyDiauukU1tN6jMYk8/VFTmR9ML2ghm4ope1nY6dLHnRTJMY/b66QryntfK1ks
zSUYjZNd0P11lGcaFZdSGw+GHI/sock8sCNyCYRN/c3szwnAfpGe7Y2GnmgBZHWBKoL4HGLo7kvT
Ji1CQ1lcpZEZkr7j9ti+TvcFZPEi/Pa6XctT8CZjoSJPi/A7Uv4Lx+m8H6FCARxGvRIpqxrJzU9f
iWQc0NU0ML4AGLPnykaQUqr2Xs45dACZdgig6K9IHgCqFY/6bFc5GIkyiLdeFnsnxZCgLnqpH2IQ
SQ8UqKyFwVdRj+gDkZCeb2NNn03XjLaCkGs3hnLRYlAU9cU1kBI1yZu1lXpQi+h652FCOBBFpFL5
XsbqzqUxff2bh0hciDROWiL/gPh40b/iA5h5++iYxsTDXSI45I6BKP9jwATQB+fFTMImKaHXdUiS
fExwU+Q7W5ThhWrknB5u8PR1XZCBQF64aDmtIWpFXxmoMaDYonBMNnetAXwuCFD6SHv/OolSEV5U
a/8yaUBtGqtoTtVclcFVlXoIPSCH8lDoZeLOhRtq3vx73yqUXpo5/axchSApXRmbEbIytts6EN3l
4IzCBXLpBdBfih0rZcd3SS2HUwhdMG9R8w5QtrI/WBVs1wGrosdiuL9OivugP/XUT+6HYtqmSeOl
q3FQzk6FyVsLBmC6oo6FItw5+N/G+TrP82u2oh3kEc3KQKnh1QJk2pbgwyQrkY3DybibhnfOyyAg
2FnYAixmfBzmj7Tt1Mck4NVM1/yRVAt/4TBfXG3G2fgZm/kIjLPz6Xf9PE2fzvNun9Vtnpli1pLf
QY22QL9N7xlpvPukc7x7Po4I1N765oqUXrlIg7Fem+7ARf3hk0aDQO0SbOv0DhiPi01r5I4YsPVH
b24KK7GWAtUZotGMGKNpFEA3KGsU0k0j8/7YdFofr7Op/1ZBhTFCITnIPNsk/dJ0ZwWNewAkG/sw
tfj8jXlCEnqlqjq4eiGK/9zlhYU04GQ92rzYGy+dVRIVG+xx0TRBtUx0oaLJ8+jZSwQ7axU6oAPj
6D2b2Gwy9iYUm14V3cHYTVNB7iUKh6HdIAMMmmraoQxw6aP0gGpyVDMc8NWGIsPDzZYPQj2IuTE2
pUBqMC6myYtcR8H/MXZey3XjTNe+IlYxh9Odg6It27JPWDP2vMw58+r/h709pkbj+es7QQGNBrYt
bZFA9+q1Eh9CIjeo7IdFKfClilp44bRGRbdg1K9GOFp7Ly6Gz1Nqfq4Kw/5RppQnIcf39T9dy8H+
rKAZ9oMrKDHc9qdrYFDUt+6aBU7/eXEtll3rf+9atoOHtGSxtUA9POkUSO+cus/3VVlwNl1sxRS1
JyQ5JpIxf9ugTWjuJ1QMjcVD3KSJqpEyUKV8qGzfeTKyMLiORfJhnA3nECdod6ZUjd9nVqHdN1U1
TxvpetPgbQ01b3c1CrE/jRnUQPfiPsWgH4kFjEfxFtub1d3CBBB72rWZyKwBxF72TZeC7l7TD2R1
tKtNSOkndtSx7goHuqwx6C+qa+cfKPnJP1DF55PW0LytDGVC09V50xlleRYbZ5z8Q6pduR42z84y
gBkC9RC4qDcyJ15p4Gk7vUuVvbjIRKYqHzTV4xG0fJRXQNWIzsZh/XTkWqejNibD7dNlkW9SQ1QE
7XRaPx2pjs2g1fFF9cKXcNDne2lqE7zMpgLcW40LCfIyofND4FfhLEpRkAbfhtMYqLclcaPYJ28O
P6J/qt43NkKSlBJCE2ggRwZJ0hzO44M0dueND1FBngDlTMJh/7DbVbBXo8RBZZBYpITz8tjsr5QN
GhuJ/EV+11/9jHe3EcTp3aiE9p2+PIcoxrLeDP2893ZOhKyluPzOb7XVpBv0eaGhWbaTpl96LpVS
yKrZD1BrDxuLIBVkHnb4MRyi4q6txm+3OMUSrJgXj4CDwkVsvzwo4w4/eoHXnqMwg0wPQaQnMzey
jRdm87eqBQasa3r6kLaNcqp6pXUpJiUyvgGhid6n4bj3jveXDJqRgnTpubadPsL6fECDq7hbTdKb
i/h/fRUap3d2d6i6reIbzxSZg92mKIe8ZMnzchgOJUigRx1o2GkqIH+2vbra1lBJHFIrsZ7sYLCe
PIi5DmbmVVsIW9GqdNFnuvMrhGwWF2kAEsZQ2w9HPQ0oxjHgFdRL7rCiIxktLNxGHFF50RvnLtUr
Y6cJszbOYhO3EKQkOk+Vu5VQWt/W9jnym5f3Ebeo+jarfMtjKCE/ANaAJrKZ9c9ozPrbAcXhZ2/h
Po0LM7+n+BW2Jr8JjqpaU/Mzc0HPTOvHxPN0OXK0d2uTpUF3B9LP0w9x8+j6hnqVSc6n6iHSofSA
5ffSL03gN/wapWtPcHBKL8tSHaT7Qskp0xPUFwcnzT47g8GpkvD/takhFQC+mNs/u179lawvOkML
dzvSpcExqgZo3/l5aX2TfHa7wD66keEdkRH3Prla+ujUQf+nV3JNzZpkfKoQeL36LkJaDpXHfwZ7
mQ8gs9s5c2tdCxIOZJtgpASlMFBEacHk3H5Ffry/egOxbt6MmHq7+Tm5uvnKSEVqmDRbcVknKMgu
Z7W7pEoUX10f1gdQhfF1HYrNXiakJ03mz4AhgBATHo2MdlfI+J3TMNfPflbnV0IpwQc/jf5SJzhD
ZTQvt30qKbS8n5/FMvS9eo1i71Wmbk4xF714atLduiYy8nA71AFBrWVXaWKtOZMzjx5kpNqe/eBr
xWHdiBoZ54QmxZfMaY4tmczHemmkZy0HOvJZ5m3CHX2qoefkFeybTqCuth8jM3QeEUBpzxQrQbXz
j+UTchM7J5+Qjl18b8tdw3gKYRG//NzNQY8xisGAGAFirVWEmsuuaBA88xeJCWWafypOKG6mvRmS
UHoZoTqMcvQU3MCcd7n6w4xV7S4jmXQ/E+Ocd4VbaDuLF9leIDleY/kP+Tz9LBpbykRc3/0yh356
n3AFP/LcW+o8qIdOuoJDYlP8KSNpUgeWzI10J78HHaaHiAq5yv3qIr1YDzM0U2cIijUES6u5eTWV
1vqYTu5mql3j2V5GfZg6W8gggIEtw7pVLFRTh/u8H5stbD7VIeMIEYNfRy2VN593ri2LcZMpAJnt
/iEyW+d5DCLnseL5enP2uIRd3ST5nshkEjnPXEJStDWqj70ffU4cBBM2atKBLoAmW/iyp2Uk3NjC
pp3zLaCeIs9Iu8CxzFc52N2WiU8Wqr9dtrBpO7nPzdfSz5Wve1x0W2Dzfq1Dtbl0dVMBpZ9bp7c2
mRZ3R+Nx7OWevhNvafwAdPttDG8d8Ziu4NiwbCaNQ6kMyAnyF2iSXCKnS+5dyk1OzgQEbhkZSpKA
U6AXLM1EBoP310j2J6TeE3IAjKtjT3j1zTCGAYuS9NgBlPkPP1mRQ3XFm46HY+X41lUpFiGMGQFg
SpQoLDIPSmiOd4iWj3e6FvKN+zXMw1zJAb3a8QZ4ZH9z9JZp8YEBOeuAC/+9xvJNa59OyGG1KpS2
G9kSpcbKr4pH5Oy8x1ZXX2zIOy42kn2P0kxNDE+lnpxBJPILF1tvZsivdLwX3hgbT38JiQpdYNT6
/VqwtzsFIockeogbtdzN1GZ8csIcqgw0NXyrVj5RU3vfd9b8VJY555Yp8oFrZVBnUkJpD5kNQ1ba
PENjUp+rcSiOnRNrL3Wp/xAPKhGvpNGy1zDz+j1qCsbVzsKGSIPtmKfa95rTb2lNbgwn/UKCUpNT
zDcOyPE3pCgy84YGxXYawu2hx/vjn45zDP1L5cXQGpDHOcat9aeysJVI4y5MJetQen3TUa2ATPQ7
++rrUZN9RLT6TzFFxNjJhQsDyq/tdH0A8gnBo9hzf3hoxg4t5abUnlpqgndN4Sd7GVKCpj1l6ORR
hFn9sZqkV48TSuScjkNUTZDPK2Z+3oBXjmXmq0/iAl8HjwBud1sZyoSa8UpwFWMnmxtTdszQDAbm
lyvnKI6frEW+HhHH8aFyc5B3S8ODLdkhD6zt1Kot9Y1Mi6MxlZd8hGkxdIJvU5igQyoarI5bnVRv
IlKFus20KLBWom6TZX5PZdIC3RtDa7zryvC1Iat0b4GOffHLMNgZ85CdqnjuX6Jxso9F5uQ7mc2R
JbjXU/8Pmax4PN5pSvSHBmPNo67Y8aO5NAOXMh7/dgmt0N8T0hvrKT/FE3/bMvRmVHGkF46KfTfz
PpVNUPkDvi9bdXN4ROshvANdYN138WuZT8HVhdflai+N9H5n+53LmHZUFsbz7v+/dOzgdch1fS/q
B6swwjqU3k0nQaZlTPz6p1ZC9qu3TmRq3SNArMF0tcyue8XqBG+aC91zOBoWqoWqW5zDvgDNBo/0
dlTnjDObFSunbq6yK6Sq2VV68zKD6OfBdMBwe5rd7DQVDdPK6SAbyPNUf6DSbAnIZXXi3KFNgSRO
mX+YtOlFIYH4NXE0Yz8kS93qwJBg/KZLvYpCuz64woWT7NB69D7ks3Vs4Qu61ksTZ/lUnmVsDSr0
Q50+HKJBj86ODMVJC20fBuDF/9atm/yzYSfTWdMqcn1p6ZOHHxIHuIHKVUQoF6omQx/N8q/jQsAg
ptVPhlZnpVvF7strmbnnprS6zwAW+5MSLQVGjdl/1cG8uxxE/hhAge5btVYWShDjAz/37x5qIH9k
bcG7IhzTJ3JNGzVvwqfZ8Zdaej3Pt1ByzLsgiO9uWdN2yZBKujMuOP6PsH7JSOwBV7QNNUvFtjEc
bWvYUAwHiT99LNRmvlKvC3+36r3G0Zg8AumwrhNS1xvkNdvPBBci0rdBRg6WYQKNy6GmCgQMfGpu
LXcyDqlUYakqRZR51p6yKfQfxCa9LNO+BKaHPlkIqNhZXj3W0lSm5z5a/vg5zYb8stoRiRruFN89
igMss8O511HKNWvFew58QIUx7PcECoNh4zYDclFLUW0bhQniAMpXCsofoeQynd1cRvadhowAWQZ/
PvDCCHdCsFwWRr1RQwqYrLnVP00+2AwZrrN977Z3MpRZGaot1TZdYSfx/6ihqKiayP2TpejzLswp
6nTdbIA2I48Rh6Lks4iMP8fIrR+1vEu+9KdxmIsvtmYqe5VjMq/W77MDfkiYJwCnUo9kzoeVmqIl
GYDKIbjyYQpgt0DltETLGAUQx2utGwNGGgwQ1wUxsnbCgBHWtcWxc5iRe4Alw0p5/gWh+TTGXkg5
LtXigVVGn8BrQbS72IIgGOHf/ntWemIrfIUKCIfSx0QvfH7M+rCdxnk8uIjBwioWIK5Vh3OEVrPC
2P3Rm4hQhuZcI9Da6ue20w6+b/btRmwZtUst7E9effMRo2Zp+rnH8Z19qB2YHpHUrapNj07b0Vh4
A8pmfoa/E+pGP1ORanLCe8BDyT5AFX6rBGl0bzcKWXPV0KJLm0QEGPO6P+SZmn6c88LeqOQn/vSU
aO9DHvY/zzHu29GLwRmYJq8QPqFyKTonN9meYpKI97FepNu+DfMd8vKIlZVJaR0nMjsmB+XLlEYg
yOzl3efyjbhQ2Y6mpTs9DG6Wn6bISOZhQw3PwC3LVB7jtlUeRyd8jfIY4ZllJPYwT+xLzM0V1bAC
CS7Pij8AZkhgpESrXhvB0MxN1SfbyH0x4LB5qvP+IVAt7RRWiLolVs3lWbpvmrD4knvcm1fTNHPy
BC7mLKUNV3Qp58cm5NnixspwtNSoi/ehOz03cEFc4mVWXLhbEeBTQzAJHTjn1nXOKFA8EAKdVJJj
oUrpxvwCNxHJtPbAw1J5NgPFf0b2CUiIrn2TkdizKjJhXHX8LSIS/s3N6sd+q1Z5fxS/vmr8x57a
Zh7m7kfTQqE7DjPtYE5++RpP3aEgw/5nqKAfYEfm/KB4Xn1P9bCylet90rubhG/j12YhqzdQObp0
adZdqT15DRSkhzJzNP4oYvXcSOo0nSGAhhnyRxulZKf8Kvisxaa2m4D1PCad1Z3mvjTR8o7gSx6N
T41pQuMlMtoIxsSXFqTH5pYr8CYiYe/H/TKvmEtuJkmIg8l64Mv2vpz97Cx550hLH1xuJddcS3ix
2J2vH+ua9FLnRHCTuWNwuaWbtED/aFOJfG6rznZ2NpRMR6OykU2pBqB72pDt0LZGyJoDGVHGtgCw
qRuvZmycByWLf/QGQa42yJKXWgmmYwAg85zFc7ArLS4XovZgEmDmJI64zEXG0svJp/40ylgaVBPj
PXiex4qC86kw3foGnDJLtdgpWhzv8nHh55rcR2iWfMgh+xZUxJjMl2FppCeNZ6BRaMdhv7kpz1ca
QcsOmRsRhB+o3bqpyLcND/LcWXjrIC4YhaXgl211k1ViX/YAKuACFewO5XKEyTq0oVSRiZKxNLdx
aDfoVSftd+Far+CFyDf6wnl1417nOHLR+QH+NPKjty9+1fOzm5BNBu2C3C3SDztzCofHvm4G9Kbo
IbHBzd/olL3YgkpF3SFXpwmu6Wg4ro7i7YXF97xJ8vM7O5Gm+8rszWPgzU+FXX5rtLzlchwYn5wy
/1aMSYRmjGgZe4gCxcF4hFxTfyQ7Zu2UMDJewBOAgoDf6jj0mnoIuhiVGfIL36SXU0h+6622crUZ
DZR2loJKfVdqz14yPgR23XzxfHL9vYO2mQwhYyn2YRJDp5ZZzRdAFAs3aNY/yNDwAUUl7mevzcpH
Ang/ZE1t2DzDatfeiRN0jDHKPDzuZNho3ccMwH2ol8pDO+rxUzypGTCJ5lVG0uRN7oMENMxToPTe
JXdN75IujUdOkRdLf6RIgQQ+Ya6DF5cL8ETTXsxFvMk10mQrs3moWg95oD7L6LbgIXWb/iX0smKP
XNmwNxExe+qA5Bwyqp0nP3wEZHSvqLF3rEH2P5ZLo89ReIJwr9iMdpdYG4Ke5aOhxuO56dVX0dkQ
U5V73jnVjG92lRa7yYwgtsyqCnifOjykmnbXkMD/KKben6ARdd3w4rVpBJzkjrqRRN+7atVcpIHm
3j5yl4YmJY8vbl1+GWq1P4ASam4k9TALQFI/ZZ/yUvOgS4W3XhpeXN0+gAWf58bftrLOjLsy0c+y
aF5WymTJ8iHz/7WcdEm9IxbJNTlGK7uNjeoqjasC5NpUiItuMn7h0DcwA+oNTXenC5i6OYjZIbrZ
6+AnpZ6gs1Ac8mG84BL6N+fWu4k+oFbahbp+yBpEzOSGMTdR1d/J5UPuGbNRuTyJ7H4ztcTVyizZ
RFY+PVVOTdFfrhPwtikc3uR2Gt5bZX5qJydC4tPvv9QzJ6JbKrGYKRq2UsX4YnN4Cc3S+pRTBv44
6cpfYlZnAoHAJYz9bI7TXsvDeKcuMfwctq8TxaJf0f8EXhP+UtyUCbSqvoqb2EV1U3oyCSvzVxlN
kgxYmnUSGpRtMLWnziiGC6XRw6UNgp89rRvfDr1+IEIfRx/cenY89AKAFiFT8hrWU3VO/X56KvsX
clg9ikfLic6OgIfN1czrd3J5m9nNS1Pm0FATeKzPcRWQiiyM4dAByuHNZMYXylTP4A+C6wCT6KYd
/OGp6PxXl0LLV5CS05GiFP7wWi+Cy19vNyhFhJQmJu3nCkgHedPo1S286TqGYQtwmVUePAW73gVI
O0Xhi4GmxW7Sx/46jwU5r6WnLs1qW4dpnXvlZh2z3jVzfTPrn8ombx8TpSx53VfZ92ZEF92cxm8E
s+J9YbmAbdSEgx1/8mmnmBxbARzETdC/JC3Iui6DEe822yAtntneRibFpA3RQ5Ja2YMPiAl1diuu
qyNF7nn9rLhtu9ENyALdgRSpNA64wq2KdtR2nKr/xSBVvwNce2nUdvhUFMBuxthpj45u1Bd/od0q
4x+zayefY8cLeO3NC06mMr4YczccMyP39q0WR3sPArtdPzvBU13sGiQBH+3GS0iZ2ZN2SJQ233ZT
Fj45XY5R7eMv1agUhPFYII2WmsoFQYHn5ReZ7/OYd1ld5xdvC55OCT9Aw1gch6z9IwBkdNVq89i4
y9daUljS/JqY5dtf+n9nuWIOWNeZFZLamlO1PvWu9eP2ti+b8jufk5wHDYwahR3/HFb5pa3MBvLG
nKpmR6mte2tppJe4oXWPIK+6g37G2qbDnM4bMa6OvZud6hCUpdjfuHhQPx/BTv5QY92CXJit3rj0
Gpz8tZ3ph3UmMMmgjDOP2Daduw3BZ8hrx/I0FjaSaMvI6Ce32N0mDCSiOUkVpwZE15kHfnw3qcf2
Jm8JnhrRyw52jhgOYzHCPEUXpqfxbozubiOZiMzpCyQZQLeg7+KYn3R/FcnVsav6R+jUBJ1iZ/yA
tPZw9P3IOk+mWzz6PLx2UBaH3wynOcuaNK6ek7Li7w263dRP/qq6qSdR7vcfEsP9kRNLuYrJIrr6
4NruWUYTIhQffBsaoAYp7X01NvEzQqjgcNVnve79vUZ+didDm1PlRjGM5Bx1uv8c3XNAt56TpT8O
uXLVWvOojP4+M+royxDPzsVqBv7qy77beoFmXcgZI8pijiGcdgon1a5CMiWprr1Wk39N3EcfSomL
V/T5pWzrg2Vp5tnPEJhQNb88a/ALbot+nIkKRsh6QOk6eafGjj5PplPvsyWpCX62RXLOdXa1C9cJ
yBof4ablEiXNvNyQ1uFqC5rHqUzC25y2eP2n67vllUdOswyXeEp49RTnwfEUlyc4AbBkP8VmfhfP
YXEnvbwwyOHLGHxZccfder46ObJ0uPmtB2pwnbythZH+rFnKHwMV9H2QfNeGVgPcPyWPQeVG1zqE
RbTN7PwLYMtHuQVAs/fq8FX7FMU5ANcg9s8QEbR3NTpVOy2d+i9TwNMdprnq3p+U/ktuBZuuH+xP
PVR9j10/fRUvw2y8U+zAQidDi0v1zqWc5yzDPgE85Gjl8+S0VDFO3s2LdGt9sNsQpTAIy2Kijme7
NeOHvAqivTIX1icOZWA+yzH/a6xeeGVa/3Pj6VNVu/VrHcF7ppRZelutjqpxJnwTP3DM/Lm61qOU
53RQLKuzFEqPyN6Yc/klybP4hWLl8GxlsXWoLV5I2QyrKLXLf5Ydxf9O1VsPGpyT9wkU2QDqmGj4
i1TzoPg2W6oJS2dZXxy39k7jmFAdler6rprM/jHteuW4sNcSAEjKOzsp1IMHQOQ583wDRVzd/+Ik
9XdQWNVfIbD3GzvPqJLb6ozoYgTTQqtScEa262m49qMzXBVuUCSC57OMLLBbMA4HZVxtVp/b+DaX
Gcl4lalG06CeCSEIkOHNSXbxS/gRmgHFE7+3QhiTaPhrCh/s8VFxo/xeBqs5BJrwEM6wSzSZqx/f
TYgz2m/6bvQqZ+suuzlWlalko6LwXCdxj7Sx3kbGlrfJPZqS1uegiJu7KKBiZyIO+Tk1qupkGz1E
s8usB6XXvoxn7yizUVu7m4DnxFVmG8dFkMjVnxqvIz0dFskpcfjSlAjcJo0eQih/aC1IeYAGhc7e
a6kmzZO8vwvK+t6D4CrYdkapP/oeUJAqeu40LSLYQZMgdBnDbvlw88qt8pngoHON8obi7VmBFlNp
jPgszrKWSxDE/a1pHtZdDJJY+6HX7Z2NxEfAoyjMj2hNlFsygO09uVbwR0uIaR5Sdx+jCrX3ITL4
6KBV+zQF/Z70Pbx9k0UGLB1c/SzOCle9i6HColdCX3jnlxRQw5fxo3Wq8LzWW8hJebGbNj97sa+H
51/2bOjqqxe7JxPFi6s0cxOSxvnNMDBjnUuPm21uflZrQH60OM5r983C1Ri7pb4HbZdtZHO1gL2l
Qs1it2YQuFbZ23iMs+2agngv3/z7sfhLtuKWzJCxmplnqu/dcxEFpH2R+NwMi3iW1TVefZxGp91o
A2AVjVzuvZ9olHtJV5ySzRjkOsjiOr3aXPQoA/9JqBd81sEX/Ys/D1b4kYIdC9EeKNgOK4HeulJs
FOzPh2LkD1cmarVGBdErtHPBafexi5xPgt6qk4bXg2XeRjL3ayRzi6fAvmBNvXlK9ecvzzrK7D0I
C28vNbkIPp2mJhofpf7WSIfq4Bmht5NJO8uyD5BiydytWcReDR26VCnVtf0erVw7+iiTsiZxkDjK
PTO/IrH6jYfrxy4xFID9zc+Gox1B8uZezLni2yrxaE3dxH7bHMRNLwyohmQetuHh0CK8zdEJsvJ/
BmTej98EaGRKxvkSyulF8vvNvHQp9/B/cqRbLRRjhKIq+CphlCcvFVtcZyLNhlymz65oWxFNka4X
ZSSo1GmB5pL+dlq7hW2FjDuyrLW+0I//IhASKqF1aC5cRCsDkaIBpkqT0NmKiziDZvPBDPrTTsq6
DbTWngzz+608T0Zq+X2t0pb8TlD8uHETWj+9pWT7H+vfWdjjVv8nO5JW6DQXGgy1dw+R0zpAGwwH
sAK9Lonc+x49wTxIs8tqHyqrmzeD3g0HQ03Gzeq8bqAtuyxriZ9kICj+3jj3OndjqkQ5MyfzH5AN
KLdksyjyXoZ5OwLGXHqZN6mn2k7+otINJQGxpbDegxUOUZINoiFBMSUMHoLOVD+k6G5tuMTD218l
2od6mQjV6q5eRuLhmpO+S3MfIqxlgTSkNDZlRy67H1N3W6f9eAuC2I3+KQnQJS/KsARxkOn9Xq2M
aueq6HpvwOrAlejVZ5IUhHgLfTz0fgUwS7hpbl1+NvGN2Uaoa96z2IjxHdON0NvYFDNti45CtXYb
lNRjwQvZ8mApjIUj8e/R7M72sHMCighCMo6350ramHuultZFHiG/o/P04qndtgAyd/LQefcMEttM
iunko+UmI1zLU2cDL5h2Tqgnmzc8oLJ6np4MEEt34v27TWG61TbJ1Hu3Z2UjD0RxTBYyUaoCLjAc
3SOpS02ekzysAPvFVCymWwx9GYbKkDyoGYSSfhS3lMcn7d3UNj9u+T0tn0+dpluPkt4zeZfsYCXk
Lp6DcyaN4j3OCx4pm8Cp5donsaxm2+y8Q0ztAOxIuEqTtdMfs6q4RwHgJ8vvXkXTYy9DAe5LT5ob
PD8NKqL/6I+/sSHe+KlWTI3zYFA+wBzGQcDm+y/DsEgPt6D/r+EtR+BQDnsM1BEyxpbf2mQq8Qdp
rNBsYBdBpSFdhPTEZlOoY3p18iCj0EDLmNrjM4UUPqe2MeZvhYJyjsBCvMlrX70aBiVZ8qX6NXTS
zt/1kEFtUfYOH6UxpiB6TAJCwoWjW4d3E3kaZofQIO/1bmKA/YQQBlmMXzspVC9tvBHBL4lPSUDL
btoLCff5IqNM4gASx3KZiEnAnIvhe6r71b00RFbqW0+Ggdp9LxTgMO/sMsxMtbpHjZ1CuAHk9u/W
11MRb6eEiA6woWC7HEO+Oz6iLmM6fc3QmtlrOpxPFF+nT5qT/589XB/BmcIansrARfTPBJ+C9k9/
6Jt2uPi6uinzllqveExJsddwjJoLb4I0Vm0Z17q1dirVDTeT2CGL7VlHZXmtKeXdbbgus0vr1e8M
Clz+uUxbeBfgjU8AfFrqfl2w+hVmUO4HshlbmZWJRnOfXICT55WytRhsstRZfLkxuy5Dq/Kjy+1J
JJStwcLvyrX1NpFJgZnYZNb3TGh/y62HggYoxgpN0VC/r+1Wu6+z1pg2cwW7GBy4W6QusC0TOtyr
00bGWq+Fx2xEjLvqCR7vZF62MFXV2NZuTEXhslCasUijaaG7eQ3nouY1wmYycdvxNi63GgeYvVGN
3llrx+CD7fovbjmkXwsTgUV9HAsQVFH6dUJ2WSPZQhwyiu94FpKjRSjgkKlleqyKoNkW7ahckXWx
v8wQoC/kmTDjKtAVG587M38eHYCpehSjLZBW89nNq2gjNmn8UG2fTKhpWygFbnbN9r97A0lCcdCm
dudarkUBCoEjV2JJRUih1iKNvtqkR+CfWJIAWmVsLY6+a/10fId0fbdYnGVXnWDhGW3Co4Tr8jVA
N2V/DP0YUyxNoFkmJYQnw7/nbtG+1SPV/hgroO3ivpplIXOy3zr37/0GNSeXYORHzXR/BkYlOirD
RHWiYCddv3UOfuOH5xEoanVYw6i/W7fOWqr7dpk1JtxeZLqtDUrcpOub0bh3yX9sytoluk9pan03
LQ38B/VdVJYYZWwmxBXAYRYH8ZHp1VGGt8ZWEDwLjcNIzJSgNo0eFNGtB7X4v2z/V78wQJmeg+lR
tgta98fsWO4BREt23zUcHDbSlcYESFhoGSJstpfdr3bpiW2ufc7fWXAS0/v14tJGNvT9pC9JyPEZ
61rpDfKRHKc2aWyqV4s7B6kwuOvcad5VRspVAWggFCb0AK54xUa60pBVgGMF8uBimV3tv3WWbbwF
QCbT667/adMDI9yoEVi41VnWyorC0LKL1X/nEKoqWyhv5isychtuov1FFwgYOvbzNS21uTxLV3x0
3vI7qwKBUw+IK1CCm6rX2zTCYBsKaIv9UpR9cQbfuFS69rYp/jmU2Xe2dZnsIi7vbGmH2KIVZ7AT
LZ+h+lSSb373mevWilsXe7gLho2zsGBYinEKMhjXq9bNH0B5LFQKC16smvXbxFvb4tM11qlpRhcS
0MVtMclO0lsmtXCESQfRpD4hBDT0HoHpxG6jhYk2uVax3vzspsE4Q4VdLrlGI6SGtEFtt1WhF1eV
Cfr+sFA0YDu5w3V7HKejbaR/wjLNjFFzUraW5qdnEyoUFYX1/rZG5h0zh9l5YcyTf58SzTZlPa0N
zcy//+EyCzuiDTEo/yNpzGnhHDEBVoDnZ+Y2Xv/H647vZ1IlzjYxeOADjNXttW4c6GgHVL6lF5eK
Xm5kfOuKdbZjs9ys/ug+/mitOD3IrNhvLjKuB8Qotrfusjv1Cu11dOPzNI3RBRXpYBe4frUbl5BH
P3oUESoS46g1HaFhEnky09U9pIZLBESGsDVOZzflKL7Yi4hqEpgz95U2WNe1sXwLtHqffAEMExzf
2f9zCMTduspScfFYHwJgu61f7YrnwB+hUyU7zAm02JHZ8x1wrPpY1z1wWj1E+Yq6d28X8RPcvTFq
pB5OqQnJuPggHhU/Gkujk1u8D8aK6+eimrWYbMVVr0GSH2/Pc7eyyBeRcdquj23ouJrbM19st7eB
dD1KKXdTrMTbdy+HueAypxV9tRP1doMPgA+gsjceWeELvFAjh4p5JOeDrLvFeTHfyRhUgbspuiTe
x8u02N5Mi/uoBuUxjcdvMps3oFdK2ESFmylfSJukB64TXTmoeWBompGf3MK1yIdoTpFwaqLUZyNu
0gijE7Vk+dY19XCXKhpIUCpCkOzQlOAqvVnXgyv5rYW8dJl50y3cPAbmK6tkgRKYzaZRKdeOHYod
zKVwYqGbufXENmeRfxkpPX9nD5cF66pyNDKKyFJ44/85IS7r2oncCHmBvtyvHzZYZXyiCPmbYH4a
dUnD2cOr4IModBnQ4FpsajG/iscsmKFffv9pkw3CBWVETPfNnrJgSmH3mLQYjSvo0Dj2zS+tOg2Q
Fqr/kyppFFL8Q58M80ENy+jVh8FhU2pElwk85IAHwl2TJ/GrEgTmJewam1hArHzqiy9euigRcHlY
2pDjkb801CH8pTapsZfRzcchr2htxbA2tiyUMYn+n6vXabHdNl99lMR3bx+z2mL4GI4KxfxisupW
8/e3j0X0Us03t75MpkrXnyZkf5XSQYAs8DrtaiwhYulJg9rPNxR45oPYB7v42+/Nkn91fy26+ctS
65/7rh/zxkc+sfWsb6SqgNEu/5w3e/92yW312AUBJYofdQfwlaKML3mtB/chObqtm+nlV3hzSKDb
mnVnjrn9QpH1Sey5r1Cv7o7uDsEesEDfBmRNqBoGWO1wYV+YVcqvfuw+VS7EuNA5NA9qhVqw2O2m
Q/O3HIar1XxMHSPZKXmsXqRxEfu8RNk4ZJv3Y5laPdfpBJKPn2tWn9se61jcHSMaf268Ll+3DNbP
feNeJYG7Dalg2Ab66KDWErvUexr5LrAbC9ZybNKUk+1cBrfqUIpcjDKWXr3MSC/U0LR6v0ZmpDHb
DpqOdfzfW4oPyiygiVTCJeu69VPXbd58qvxT3vncpmfb688k3tAI7fRLauv6xeSqZWyl26q6naEW
WDjZzUG88sVL5teh9CpV0S/Sk+a2Trx9bfx/lH3XkuS2su0XMYIgCJpXlnfdY1sz88KQZkv0FvRf
fxeSPY1S7ZbuPi8IpEGSbaoIJjLX2tq95EdaRioJwA28Cr8tIaUrRYsqO/AamijC9I0YKSc10Iwq
MWlWiYadtbh611S4qdeEFGO1PfrqeBRKi3q5u/BDM7QR6q5RH6rdIsvBKb5rD5sZ5TRVMCJbiqO4
USaXMDVqAH0PLLk4aiAlS6amCoB6C5R9UljIJu9Le/hxt1KvQZ0Of3Vc499FrtGleEFpCkeJy/St
i3C0Jd3mAz7O1Q09xdWtaPGYDLRc4kOKvGFi7LXuzocigK1njUAuPpVo0JSGJUSxLL5VQjCg4AK5
7P8E329z8DqZ33Cqh0Yh1QRI4sCWpdvi0DG/8RZP+6k4kcCUZnY9bG/Jz8yjAr2I3AACcj1jmwyz
ibIqoG1aXtBVZnWbEqSqRzGJjb5xmq13T/ei0hdezq/6Zu9uPixRSpkmndjcKWfZNP22LA7zOFtX
CyQ/spzGpt6jjzbc4vRzvhRtD8JcmtKAguj5UmklyWQJ6pRPF+30sIbEdSEwsefVkZScR3UT3C2/
0z4EWddHrEdKxhy+WYBuPHDV05MtqNGgwVZFgwIwQKuhJjLOFgBGd0py7JTuwaB15KLjxznbdQu6
CmrXK1EsgcFpl9cBvcgRCMmVjFT/gqYlUFiHTVGtPnMxoHRDuwOoctp2Dss2Fu3T3t2toZ8vwrf5
jIYbtc+jbVzf/w2iU4tohhMnJO8d+ziWoLhocYQDdu0ww/+Cg9U0jcYOW8OhBsxp2earD3KYGWhG
f3nTbF1iA95bBspb5umr92PEpGhqcEOj5ZJ8vKxo0PGnQgJoekITXvfVd3o0hpUMJbFJCyDhaHAX
0IvWfvy09P2ysXJ0mMYcaKpBVlTLdZgjIfbItHRI1NporogccM9PYJy7Fn0ML7PtcFQ5Di9rELJ0
pejPJZ8USiQC0zXIUBffbaDtADBMRUkUS9+cN6fUmQBwoIbB5xkq41C5LUGy0AWkvJsy2TNoQ3TO
MBPZebWmqqrX1RnexAAMOAjQCSgln56w3WMXciPj63q1TF/UBm/asYuyCy1a15P3Q/ihA0Y02A32
KBTEaXqx1NYZFLh4ovx9wGGCdW4FCK7J0BTeL+9/X0JWVEDZeOrQmnVO4e4irdopsy+OO7ADV1/k
Vd7hi12q73iSaaYHrXPpCUCWdY02CRVo9msPNUBFoPXvhSHd/+Byd7n3wng5UFbHPvuLjHfO70/f
C/G40qSnGWnbMQfP/djn+Gf69Yv551/U3SXHFp2ypVe7QZkDcQWdz/1ZgFAjB3Ih4CSctwF9KFBq
mTznAWmTgKa0nMyJBXj/NRzJZKaZvoSOcxf34Yrk86B7uBTra3cvWiA8qPvUt/CPlySX9QZpyd3V
9eXWn//hUhIn9cAYMKUdJQE37OYIkmLn4qh8w2JOw8kRI8AjIOmBJwztUSSTc/e2whwSWP6+bvU2
F6Th96t91ZCXy4c1emSVVRvgJQE1ICFLduu/csSw+6EpDZXanDRqsOh/hOSFtkjajjq7eGflIB5/
jFF1iYz3pG1ZJZyNXkSzNRIFvYs/oADGAQvWhjcuaglTnE7R0DjsdfbvOtbEAN4kHz6F/9OS/zX0
g9+D+H+6y4e1D6IOZYLDb5Mkprl10miPRDfanc0B4FiFwNMC4NQVYNrKABXAQND2U/TG05R8MmBT
HZfR/7JkAL0KhjnHkbZaTIMjQCYsJWCftG6NirPoAUxVlrelWEbkWiAwoivI8i+kpMptmYDsQe0e
aZBqf7dWAmMb1qIOx/qTdL0yNCn2PFsh/sC2WVxSnqAhFzlN3ejrqNxuuwwhTpGAEaGM5GFSglcC
w+TqwEBuZKAZISvTqr+HXNuI3wxjXy4HPhY/gY+ChK4aWGbKvZTON8D+gwfHKJHYJUNdjkOypyaD
VcuNOF/XkD1sLmEDkqO+4fFn5FuN02QMs4IWBnpULNxDBlSLAwCTimuPhNU1MhrkJPMiQLEd/pdJ
R1Z01b26kG41j66f7cLRsQLy8WcDtKs6GK3RIi1clvoPmeXenvSZiSRUz1HkPaYuKhS5n/dPAsdl
fb3UFxOg608eKsmeSB/JcbgaQOt+0JPRFB4I2RLQT+kFrTsIpqBara1Ew8l2dVRBXSHOZhQDEfjv
Z0b6uOjhHIlEzwbKLWq+AMyL8yXtq4+bHsKJonwGF2F3iIe6uYCquQH30q/Z5ERAiwIZ0henKcI9
WclPu9zpOmyDPdAI84nZ6GeVxt6yhnAVzS4Sz2RwKlkASbyc9yRqA2/s05hb0VWrTDddrh4oHXEs
GmQV886UAKMZDZSo8lW2imba8OAX2d4CgE/lSD4PS3QYHRUblBgHgHGNJgNqJ+eeUe+Jj3kEdNat
dhgAjEYQw1shAClQdvfcN1aOjEM57o3et89ZgwIdq0L7VUBTGsDRgbrUt4EcUY30qtPrqhbEMm07
xRvSlQZOxQJt1rHQW/3LQnFQf1Cd6+TU4hFwoSFUZQmOl7+KpLO41e6rcf6LzVy0gFGDCxm033u6
t2X/7rteEWlvPGDVdUFd1299mXh7gnWPirq71mX0kyRCf0dXyrMDPD8gVAL3vcDbI97EzXgFis/Q
hPAB3e7ravKPGKpHTUNMZ1rQNGlyatIO2CSZs3zOF/DauXl9AIVd9jFEP+1zElrIh6ND6TvwavlG
RhK3BT6dr14LaICxZN+zzJv3gw2UKnLDm0FQVVP7my27HnVWWyYG0G2/9evQQXOVzEhcknKM+a+z
5LtjZdQLR1uzMJsNOd1Z/muK95xTKJ3oJEC0cqWBv80sJpMuQME0OFwjlF0oAxutLgcu1dvULToQ
DtSeuemAZdIFUYtXzTs7TWP0Q5xB6r6JLRF3AemaaMHulNzNBg8/Ui7oUA+sntUAHkCc1cfs8+Uk
xrZBnTuYCW9+46MSJbHwv6rwrsrBSfao8nFWgCvSrYBXmcjDK9oGSEXDA+gVukRS8O2i/fUOIev/
EtTDAbK57Vj8++AXKN+yx/Fr2eXVpQn9GOSEakpD6+BTfSdnQ19dcGbWbcB5jKr0N0cykFiHgGjK
0a+w9os4+eijT1B1jaDgKEX7W/O7IRrhn2oFitc1E0d/1xKCLbROk9WxVJZZWC7asdHYdaXVNHjo
PG1QnX9YCG+PHClOCqzJPQNdabBSkSxEZqKGleFkySWSf8RrUrvoHgPaeIl2INiJq2Q1k7xyn5D7
61KK8saQQv6A1PhFm/Iv/o4LnL9cAJuHtdOZBlsMPtpLJGqtUZiZFfhVKZsjzVcH7Uo6ECTAU/us
siKZZCOQvdZwqM97Xe0Li9u71ekfYz5cQovrDQHAcALOYG+CKWU8lfTKrF6PaUbDSC/TWs7ezFK9
Qrf0JqzNNMtVHJoBlQgv13P+OyC2+BqflpFRh3pYRaJ2SRdQKxhVD6ZRv0NyTZUcmFa9XKjYgGZu
kiCr5djMPzhmf3twyWZneC1f4IU1Gps1UKfqGZZ+tgOZAhkt5bHAh5oNPTA0lOnel64yfvcmdVRN
t0EuFELfxjwXDmBx1GJSzikgRBM7QXE3BSflw81xUVi7tgHyQSvKmO/qJAUovA0ujedCOt059NNk
/A9p0SaE2nIu0CVpO/m0BYV4Z0XPZENdVn9m9uCfZkPGQ4EyKqDenMO64bcEJRC3rgZUTo3G6JXA
xUB1JKC3MAC0DNizlnUjspaE6F1Wnz7mMWhV8bU1RgIc1El6Bj5yIJBCrgPuWvICjgZ5YWqmxUcz
+SQsn8DoxBOU0Zo42Xv8nknT4bcsckFwrb5m9DfM3TdTQd9HlojqQNt9Xn8Fbn1xAFZ6dAWSdnSl
2YOY5Hjmpl2/7PIkBL2C9qFZOOKMcavX+ChwtecZqB8Iuq7osefBOr16xFbuUs/HrhvNM076TIA0
dMZB+vaBJNIPb0ato9l7IvK0AHbT5vd8HnQUX9+BXvvvuvW2WA9OB26iwBRlKGCapGwuJXIpzYty
IyCCmE+koYFyxWl5Qafssqp1AhhBPJDCPA1Vi3oB1p7pLcHNE7RCgmY7MOgNQ7+L6JeLh3eNDieB
QV5iU3n3InP35qJfbFov5hfP3JOGBivLgVcGPDc3wYvYQzI8Tov2VDYZunX/IfFOCyhDj28XfG2h
meFAP3guqq/hBPA2+nntZsRheRO3q07/fsj65kt6/Tt902sV2ETbg9WDIApg+ubFykHXu1mnjRk1
J5qOXX6NAWdznNx2Qk+R8pzcRhgbYOyjVKMJf2nDWk0BleFs+FyNa6TYAQDtpAqwaCU4ipPmhMyk
YrhfwiPe9tNP4Cs2gI2c98dJ1ViTrufdLqva/JmkTIrklhvhE0mg3q5v8YDeeX92b+iedm80sw0+
n0HPjKi+ewPb8aveywc0S7C8AoOyuXE/+tzE0Y6iIC56VLeOxtxdmRLxjfvJttz8gwU2pBcmzCBv
nf4Ls6bwcxSb4FSAU97l4Lgxpq+0JB/d6MqyheOFCkbU9wBvdZzaLVntcDl6Pfr9KyA7DgGTnnsF
koJ7dVK8kSYp2hkgkFo4TnfvQZYeVWBAlgmHnV5KBr2OZpYwqmORiU8kOSqodnvwZZkLUh/LOz6E
tBN2zmyQdDW0ZXRL47YkQIIRDTqzYoCjlkpFw8hAes9RHLAnX0CZol+IpoAaxvFUJ4G8Mu05T7tn
L3EBF+HHzUew2MZhH286A7zZwmx+z6KFgVriYwH2MHHwYq/bFzkQDtFZMD/RkANJCUxoGXLevSXZ
wZj7+TJW7AzcdfHiVO0pMsPqE7Bm8GHoQcWeOC9eHovnfmEv5GOgDPBizDEI0wcmXibPrw+dbaF0
SkUA/ykKezsjPJrCfJ6iJTuV6kCEBuBVZcATY1cTz9EjqUY6n3lwQQ3/6woyxGK51q7bg/PtTW8l
AzCdHSQghTm06GOsSnHzHHzEWgBQDLkttysAAHX3d1Z3dEJrvBIIgFRIAHlTescZvUvAZVSYAKQs
PICc2x464zUyAC8X91YxDp6pyjygHBCE5UmFmm70P2QXGmo1C/O2sUDhAgpWpzCiTTehEKr5ObsC
CK84A/K8xcKG0rcu6Jrqoy1NUyXTjMzSjT1QOJJThVfJLGdGcKckJ71GNAOI8R7l0o6+SF5WBx33
4Vp9m/qnpuCbucuqeW+n47ybMx+bkHxCFzS+F3EetB6EjgY7cZB9Faglwlk+3hMxXfqKnx/l1UTa
uwV3UzLRUsHmdgcMhDi4i3e3XgIQ/vWCPN8JUAWgaDxc7gapHs+Taw0FistheZXf8/ml+3cXGyw9
a/x/9/NDgZqU9ZqAH9j6Fjhy3rsFClgxIM/yPPzMpZvv86TgRwf5rp2XCLEx8SKMwjzvqU7EK6Rw
rNp0hrxkaGYCFlY3xMc8twt4oWOP2vRoBnJp9ADRNMs4WtnSg1CA84nXfWzQHnIjiTVDcsITCXVj
yvjmwSv7z8kely26uOOLRuKkGeksVPMAwufNPDT957S28d44dPPFq7L5snS22PThMZLIXKE5qesD
mrIuuXn2II6AZI6SM1hpOvR2l9W2VaxVcyL7s8X9gCQ92Ioc6x9FMuB/EBCZ+YAKw0T1RAGHAiCH
E5haJUcX/ehenLKYbtbQRWd0PF8G7ByfzbqInvNmsg72aOIl4E1HM0MkJUivrw/q0vLiHcsBjkQ9
lWunZdWNzqaY0LG7ytSOCaYzVBCqHk7ynCK5j33s0QFM3Z9CgZpwnEnfLBQmAs9WTVcZl72JH3fq
TFExJ2oghxwbe7ewxEmryIOMpLNqowZhZcVQefYrLBm6pouvbR69OOnvyHehM8yL/Ge+sHBrhHjz
9vvZBY7taG6yMe92bt71HH31vvtk1ujymmr/ShL5JUOSHgGi5W8BS+cfumlYzo2d4wLHwuhwWCCX
xsSTD3unnAlvxxTPQ64oNcgwsi7cCDsEY0scs0taN+xCMwetJfiWtZOd1pEhySv8lTIaSVG406Gr
7bNtTw74pySg0A9G5DsfogXcCIFX5S9h7EUX0oFRwUGhGTpYkcDauo7JdgOBqrgOEhRW6DC0TY2g
Q3NwXgRcQFfgQ4QeR3wSZ0Av3FrvgMNmcHQvy/wbuNz+8aDo7oyIfO7kbALb9eZhJTA7s21e8Qgs
d4C1QAlyeTWsrNqjTTlD5cYvHRlaYEF0KMiHDw0iaasrZxEqbab8OI5h2AQ8BAj0TFOmpnbNgb4+
AdRQ1WxJueAVnaZ6yFSJFjKoqNNSPiTyGWABvY8CIW8Y7WD04hzfCVG6wZ6Rb6o8wp/7beCArsI5
+ZtMM+5XyxnYANgkSuuXuQbjTlJzcYwZl2fDxJChph3AFEYvzzN+vDPNViXZyZOUsZeg63WdPiwn
p4QiaX8Kh085wuvLRfHerJCkD9tsPNPhGM3oz0Kz+O1cUBv+UUculTfEr+eCD0u0+K6jvvy75kh6
/qaxGw/FvT47Gi4qVCLweG7oz2TbTeXuaNpQ5Z3+g9550R+TLC2V0L0r4/AP/xVkKqhcT/0bIJvT
8I2WnRjFJdg3nVZvMqw+DwvLbC/D1L2MTiHB9gHehYhHR9QoT/y3N9HIoqT7ZDD7hxW2aNYRZoqk
o4eKMJf7yC9gGEx0S6xyVMbhqpwTC9C0U4YUTijxGNTuJfAt2lU22hROtGj1t4bU3ntj83vZhptu
7kF3jQ73IeAKAH+dNh3IExxgEuXAMzyRZOCw6jp7GRvAvo0pKdOhzjauP4bbKTSaPWAa8x5nmGNo
bKipk9o5aVbiz7cXE7jwtEG3gmqrBjgDPUt9HFy3Bv4w6FOnqW92selNHwrmh8jjoyWwDC2gjTnz
b4QcPMpQoJFOwQkzgPowtLBc26r+pcM3M3pbe/SDENgwj+2fXtfWe1T0judJwaMNaqAZ6R5E7WJY
iI2OGKyzFI6ajqB1kcyvQ7u8gAi5vwJtBnSSinFEjlPyR1J0X+bBnr44QPfb90PqboDYXgHvxvg+
4ll7ATAjCgLSCtWPqWIIIVkP5DO/Odqg2QW0SjptmqaKPx5MPF4+0tQ1l/gjOg5O6HzHAbGy+kqV
tPI/ePIXXVsdsInn/qfO8UD9hjyarLiFYqe0dfdAs892TYysNR41gNpc37fTMNrGskA7Mb1e05s5
NkkgVH99P1ev6qvNv6ABv13BNGkHQA9/vQ2wpXngVt4cH/Qr0Kb2e9g9EKzDwxLS9cmh7Djg6Fxe
WhteNfMZuCM1dpHRMgNGomyQjVZakh2lXO2k1EORAJ1m9Vzt5OrSene2p2PWii3pKNCMzhRQkKpw
JFOgu3sgiylaezOboC9G8r6TC6oN1Omlo4qju1a+zrQutIt+6zHDxNEw3ucB/QUfIHka9obW3GlJ
Xk3kxewUC8ICm05sL4wd99gPx/PTg9V47RW1BxvLQGMwDr5Rg9NEpxJlByS1rmsAsaExyoCmnVHu
DRZNFw80NhkKBq546/GA3o+tEQ0pZ4rdbTK3JIZlMvAgbW3/kmQoq1e7pXXjhKMq1KhWs7vJUHtT
OChxxYlJ84GG3POT/VQCHlzrygrVueWEMmLTeia1Vf82xH5/nSQARJwl8nYJ+D1QFjvKG7Kg8kYG
mpEOJxkTasg9fKrg8eBmddM0gdhhOIxG/gQGRecQqTaOhHo5whwoXrL4hI1fixDv60sjn3GyrXyB
aI8PEP7TSaKBAqkYpAdv3bApZG9vpRFGV2DQswUNtj7OHsT8iXQoBDPkjaZh5YDzPCvPsgfjkV0g
z0wDiW0JqBRswv5YTwpKF7V86lyicTrUhHdrRZ9S0BHDnQzKaOu8yqsvLaMoYznjOQq8xmU7GOHP
3Ha+FX3GXoDgXl8a0042cc3Nl8GcvMPiNuku8/ofNnCsr2UPxL+JfeUjmsZJqAHuhvP68CtJEkBa
n7K0XvZuNyLNrNxJF02GAaiYVB4js/rioOoF1PMzSCczVgQhCAJPJBKbItC5iqBM2KuOQCLATfWq
05gRcyU+VZk7ANmAofiliNpLr7BEB4UP5xCUqJbJTJb3dH7VN/UaIjNGhr57a9j4BFSq16wh/1km
Sw2uZ9eKTrY1goVAGhnQis1oNzSp3K5y47oJCK65A8pgZfcMdLWN2bMlPGRd0/A5RhMIWgnijJ9T
mgrVQEoyDavYKgSmO1m5k3i3nBmWc0QL6lb7gcgWXTlt+Ck0bHPHepwlrWf1f68OeE9n03F+mRrm
ThayCagC4NHRqZbt0gIGxBc22Cdx8l5itwk+lA1NfYXRh/YZMJSQnHi8PHuGx5fdnevsjfbWB1rM
pksZuFsyc9w2dWm/OEhD7Wa8vu1bAGN9iJD2+wiKiyjIfRRF81amH2koxsUImtCxD1pnNHG95aCZ
2pVz7G5RX+qD2EOEzyIxGrS4x7vOyYxnUtEAjKhuB4gA4K2NkQd+B+U82+xD5QGyj5yFXw5H2/Hd
YBoaMwB4zXCtVbZP5saVFU7/kdVu9bIg+6pSgt0yAm83Nj86JLllfvbL8GsROTubi/naVWrDdDeN
orBF/XMfBq3nhWcwEi5XxhvosMtbrr4ayJ3EdjS+T24PwO03/V3ENVbaA4JHSBcl0RT7Ic7q7wJ/
YpeOCVJ++rZWf1LQdRfDwJ8mR2uf9tH3cndh6wnYZDgTpx9O31ruZMUhA84m8o3jrZ3dedubk4WG
kQxwN6TUFrD8WBtBeYwRG9+xs/geSJPdB2QjupN0WBwAI535qIGD0hnHc1nw7pr4VfcBL9/dB1ng
iYSa8mpLOhp4kSxPdeyui2qGjWYwjQCDj1D9fdB+3WyCxDga4yABYOoHbdDXedO7Rfm36yiDUaKm
qQUwBhquR2T1y/DPEozGn1ODzUcnzqbDwuPh69zZX4DBU/wsevddhxS4zcIDqqVZbvJpcP4TJTiu
B2pl9MWx5+QQLxGAj5uRPbshaN/kxM0gzgEJIRKVy/aQnerbuNsnhfyDJK0nkYY4rNFzQVMk16tt
7YQASlK4XuHsjts2LoyNYbZI0mucLx/09mfPFmiM/xv+F3mQbrHmZ8uq5pNdldUGe4x0T4lkSi6j
OwclOgKkSwtQZ0lVxUlztlLnhVQ6OY1u5HLDPI6jMJWrJmtUheazHDdrunpygXig8nB/h+wksVna
76qVG8ezv5A9CYZTizR7WKp1an2bAyhMq6bEDQ+xgaNZxaFcWItQPLvbFfRnKkLxNI79o7iC/oTg
/CVnevTZ6dJdWMI/0WlEq0h96wwbqMcTiiTln8ecj6fERjvQeoDR5TkOaA1samZghjhAgFkzgGUZ
Z7t88iqUAeAzlgERalsO+QxeBdT4WGoIObBUsIUH7LESdfEPiVQGJGR6GJwmvaIC0HyOBYALZQOY
VRJnd2HPNCsHUNgIpDbdqGbPvhrKWvqoQWpn6W+SOAEYMapfa9QgoC+ZVxcpUQ6JVukvZsmiL0Y5
ZU8xaz7hazdeVWNbnbIKzHRIcLWbZKicHYjmx+vkgHuR2BXjLAeFVo5aTMXVSHoaMlQhgP0M+1mg
pJ95MfYBT+zxMg3Vy78fGNPB8qwa2Zq6izdmVcntHc6K5hGcXRCCekWxbAmkhdBVaMiAPHzA7vRb
VDUlGiKQpl6KGEfMfxfvdAbgiSOj5FvS0ZCNY7b3vRGg6GrjPKa52j23406gxxdNJdgukwEncf6z
b24GJwaQvy8zwEiBiUoPXdLu/NgB2uWbXhggtmq4IoeeQGH9YGil4q7qUc5BBjePu0NpuGPgt2Pz
bAMOeue4KJUKrawBkH3iNs9pnbN9MpTG6kOOniubHbqRZzz6ZvPTUubdpunbZdeqh1hbR+aVJS36
drRMs35CTbIcQL+5kNkxLbi/rbHq+Oc483JPr4teZTNQKBRJj6ZenLFhyyA2mco725aNkwR6TZzb
3j/G5rwVyJaeo3iczvxtRiIZSDcmHYqXtExmvURH0DqadRl4iEzzzwe19n+4ojnG83ortEIv0yuA
iPzrVh58SHzvHklneb1zMttnnvn4QdVgDn0bgInZCfESOpkbxsxuA3ZLHBiD2+BzXFb46p1YG9Sx
uXwmXWtbAKoyMvQ7SvPzuAB6WbpzvSejGZV50A4eMLUNM/+cMfmDden8u4cNVyABevQMbD4TZThX
u7BMFHTWfyx2bxw5G2OgMfwaxtDq0XWGTjato1nMB+do2eFPrY9qN362a89/QvYA5GJHRbQACJ4k
/GCILvzQjYMBlBCT4UTY4pi2br3DM5Zt66izDbSEFOPRqQogYCh3Wggq0fnalsm1JBfSKca5Ah+1
MfW+lmmRHynVrDPRyVtOWnj4Ch4s4A+pjDTpyS2tM2A1k1xUCrZZRJ7A9g5YsVOXh+gVRDlxZMbl
Bxo6APueeS5f/NkqVhXpbfVCYiNXfwzxkAOIImALwDRTvuRMlh9yJ53OY4nfMDp80GDoTu0Z36go
l0e3+SWf/T/SuS6qjT2gCFRbqxmUZL3r7dywwbYV5M3AdSLqYD34dpjgSBO5OK2L1W9/VF8JVWmk
2weDLPE0knb4Qvpx4vHebjIUQLztOvTuAjQyGTCNZe5s8wZ17+RTW+60bk9mhy37JUy+93NcXOYG
dFlg1WjTYIqteRcRqRyZJqJ36BSL3KAGfJyugKhE1XuqvrABDf/kqsKD0rUj4DYn8Q1scH10UIZG
hDjgZmkXHbTZy8FnK/Pn2gLsxALsDGfLnXq6LHF9EFHrgzeux07Kt0WzdXAkClRFx1qeqqU+ljPe
N+eeT87WxHHB0R1RBEhiWcXmExsBPQpi2XLfjcsAEmK1jgb71LtieLpTp0huotx73HBW5Sf8FeZn
fHbjLaA5ARdgitvMqvDPaJS4/8n5EXrVtEkHgQcH2MWCOzhwmhJWeN4BeDkUYBp410xKAg8fBiT5
wijb87LYuvMPz66Xl6wJPRylFfVJVIb5SVg1ICgW4MHNcV5tXJmoftZ+7lFWBTDwzjavE3rCrl2S
MKQ9LGDv+zn+3kPjATArRiFK59hRMAETY+/3xXBtPA81scqw+rhKSZbe6aqz53OkmqDSelrxng5c
cYCTa4BF8D840yXxdbCdp7g5P9yKvgTNjB61rp7V/snkAOLB2DG+JOYUcCAWXtKpKr5wYLntfFma
Owv1s18WP0quU8mwy7FqB/CNc+Agv/bZebbNIElc62gYUfYtbQwUFIOgycH50R4Uu3d6sBGPKJLy
S1SO23n921J0IK2VMWAEQbRxQMK9PeId+WUVmdeVF7mANT1dip9gmQkiRSFjoyxL5b79i5sMQDyq
+QLONOBD7ifp9pd+yoYLijaGdaZ1rW9WIc4jgLRgWWAf1pbFnd1jymWT/pVPQH83DVBo8U6En0Xq
fACn2fxjtFizJb1QeqQ7Vz0Yc1/1Ic8NMNhYx7BtDq0h+5ujTuH7zkhO0gIoHrHGky4Np4/kQSpL
Hdvj3ccIyEhD5A8fbTxHHmPM4F+2HfCEzip9WLnRCAQ9N5eBE4fD3kw7IHQ2fVruFh/d1khWyZuv
Br4mCtV0SADx0jvhJeYhVjtjKw9D3vxVcJQp0ZCpWZkk9R6tUkOAvi3gP2szzfyljG+V/6jOFR6q
7BXyM2jGqsA3PbYnZS2G5nYXKlfxcxWf4pEPzdbVUT/Ft048xp+yOEZZBTh21gaFB1A8MWVoVUin
+ADEgQjo2KqJ4bGfYXV66HcgEbxEh6YGjRItKYsMpbuxd/Ia4HUBkOuKFzR2i4zYuvWE9iiXvj0h
2/Wct7ENiG1lfp2GUYQMGXAiEuV+t4acElXeFYo2OpCIBjUwYxQo334rnZ2pStapF7ljHRDXdL2s
9qEZDVRY++Dy4LcG1D7vhaYwD+tIjIb6B+iG671fZAyEp5OdX9ZpGvcFslm1j3fp2nQ3gzKtU6me
dXdap+EhEuTKwR6H/FJXy3AozepJq/4rPJkkRV6nKuYEFmxUq6hA6+VAsJoujIGm4FfsInHFJopk
u5lDo7vkaN2rgzit+wvz3LzckxaHCVG48Yf6XKNJ8VhNk6gDstBwJ6+epE1VkJTigZxy2WAzv2xW
Wdsf19+FcnvAf9kGAEBqMzWA3gnygiyU8slArcyThQc+C8I46wNhRfFBWxLlQ2I28ud2Ee6JVrQ1
f11LRmZ+r3t0UZJNr/YXw7kgv7/TqvVShizYEe+jP7SBrhQKNFvFOOdPLFRRK0CjS25/K2oUTS2e
izSEGqa3WQM+vCZY3VB63ARkJ5lmyQQwgXhKnvUSHebOTV1sygdkYbVZ3wHv2mybeXWxIevqSGaS
Kc56J3pNL8Z8gxIsPOAWdAn7DBXkxNa8EjODwdNC2i3eOmErr6RbyZtNtFQcuyL9I+WiPoRZw272
aEf72Q3dk9N65Wce8Z/ANir/MNpR1fQ7qLvlgp2HMAVgFhJkv/MUCHBwAOsz9oUZY5eqLoFo76Mm
vzB/LmIWX3JUJH4aRbKV0hBfSFVbcmvGwHIlKVtMpBJ5fiPJXaZpw70hO7VG6+CZ3Bo7w5D+rlfL
sXEqT1FjbDps/c/0EM+yMt+ZcQ/k3iYuvwxp4qD70kE9jnqmCyBrfhLiGwnknxTjT8sunSs986c2
zncLA7saeSCjDILAwZoCCobnKbhsXT/ACXj9G/dKZIQM8N3h4FEcE/Rpnoa6Cp/siiOZYI7OixTm
f6p5Gv/yP1TZaP/VD87vDpCO17Wga6mfUyNy7tYyb1q2ruuva/FPGQaoCEHGUlU9Jzh83o1hEe10
1bPtoOoBL9cF2sAtUIg2cmf7xfyRFnQT+s7TVvzOhnRB9Vz1A0Bl8R9gxgEYqj8lH/FCbuH7JeZA
8IChjb6lsjW+AFqRb9hitp8B+eFfotr+sxgVi8aUym/lXNlXD1Xzn00O7uwYic9XX6WzOi8o+rH5
mEuv+WxEC7IHwMHa0QKG3cOHNGt3IuyyTWWG4U7US3911TCqZqpKbSRpRrrQKdlmVq1XZEg9H6wM
djQ5XbDOyQvn3qe5mOqTjkMzHduMxXxKcG6IO64B/IrD0QHfPkmIVFme4NWLpkM+ZB3Y06f6SrJQ
ztwqoyDtJYqTlUi6/1pDJnSTYpclkGK5W63W9NMAlrbOOhLuHuHwoXslutCMdBqlj9l9DWo/99uD
nnzfW/qgs/Pvapd66QDkPSKZbiNthOr3YMwavEHZfnSzKj8B2wgQsldZ+5COxTle+VFv9f9DViP4
tb73X/4fY1+2JKeuRPtFREiAGF6Lmufqwe72C+Fhm0HMM3z9XUq8TZ8+58a9LwqUSrC7ugtE5hrQ
L/W38JSPAB1kEHw3GZCa6SiPQWzDnE+9z9Kg5do34CPTc2I4AeCaljxCIfRPhq0lO2blpfzO4Jez
yoEbhXFiEWN3VVn75W1ETwwUfmn+d5VeU+BdDQuI0HDw949vOuxatzqaoHf65gZag+LpwHMormMx
7g1zF8gkAfAPNwnd7/kVKJpbBxR27f09lXIz/L17smnyw3wPwPd4p8kyWefcgumh1hzzSE/FBXuG
TVx19i53pp1rO+6dBmZUEO5q/Hc2Dn9CBhBvt8TsVpQAWzAUNrSu2bmmBi1udSblDrCGgSezmx9y
2BjOVxt9mUBGW3fQ/II0QepE7YbITERZIkaTK0SJnSBbLyE6ojSbiFA0Z7iNzmwoFuMW1lkBtGeC
Gg50frxBDTnG2zf0kyhG7Jrp78JMJyFujWWa8aay4Fwd9plXWmV2c2WQ3aBgkd36HjYHTQAdesOO
XXOVq2WjgEZ5lsU/KA8VWixoaaWftCY4LOfSUar4OdLZLeH5QvAmXqdiEme64vKvalr6HMH8Duag
+D8s8XHK6pXBBfChfxfCzpc7LYWrITeYdkpl4W4C2aSglVQalPYRowWaLgPFaJViNG21YvTMoHU9
ioGCpVXzZWhewSfpz3w5sQRlu2rKevu/Lg11pXZTpBx67RIgcrOwmjfdYZHnT8n40kRui1p/ED0M
bAC3VuU6F1hlZ/B6n6BFAhLL3ufVLee+vSqMLruHXKR36LFkd6u2TgZe3c8UF7jZbuCGBEMucrNz
lUp5YDAQjuH4uZmDshH1pmIAjBE4ogVR5ir/RZ7iae9cQZgaIaYKTLGaFfYG+E579liBe+sm6qfv
5KOyeKZ8mH7yX6GVekI9Bj81vFfAMM+BnJmcdRRlI+SiJCqRXTHUniHQbO70il0pRoOpVvHf6WxL
zmFKyKCEfIU0AIRIoRCyWmLz1dQ1yhCFQgnXTMoFaDHybHQ9UAmCGhoNU+nKYlsf45Fetc242HY5
3gAcq0ggJ9yaV7CbUJUK/O88hnSyFknzusQnH+hHaUQ/KUSLlE9HzRT8MNRJS4jS8sLY2rYFWwVV
+kpVEawKu2A+ohh+ObtcQgKYFmlYcmnqFvpXPe9+4UGUHaY2zWHNZ6xzFstnSG0dIR9gnQP0uc6o
1Hb7mvM7hZY4HWnDiH085U0pnD1jC5pAtNIHaQkQorrMco4dGN3eZsb/61p1KcEihcLtWtOy04yn
nATIS9YYv1UmWlzB4KNs2sVOeh+g96z7UGkZZZbdW0hc3qVt51vKKyaGhjLl5a2Y8yCLINa+Nqpa
3L9KGIs6Bu540MT4pIJR9kW58X0fRoxKRmM5j+QxIOv7JH1wt74EEuDJQK9vejCUxjpkuYCdKG8P
Fm4pBwfGE6AzcfNGw6Q0MyoDbdcSrcD1pwXNcL7rLBgPFLd5ad7yFFzaFt/e0fjeS03blSZ2sLx3
6iegAZsnZsoKyHPh7yhGQ6C9jjKQD+gLSgih7eijoE8qDDqIvdrhgUL0uVG87P0IMNzpv3KhLzjn
9iC0AVcvXdhg2OmmaoN6b1WR8dXm7A0u6/m90m3+AldUVGU642tWZdoOZHpYn4z3tofphSBhb1S3
L7OaNwQakgsgA8FuamCTMgdn4W9KpSENfXS8B7i/zeva1LfHKqtPujDCcyrhCBmCD/iW+65Yh4GU
hzyPordyUqDxwn5ieh89mk6+UhaQQP4u5rBUpqlR5hOk6tr+0skBzyQt8Q82z0wAWwq5m/fZarMN
6NAlxEb2QnttxzSca9qUW6n7LVyliybfl0F2zdz+CvVoSJ9bJWQtlr1kVZUT29JGUMLYdcuZm62W
HWQjtah4WomRwQaSUgG1W2WBJQ7/V4UXEnwhJZglZYRngtaXbBaXWeL/K5diHbzp/AJy51BeL7h5
shuUeI0BEuOiBgoQhR772hmGfRUwolnBprTdjXnkXGmBhrKRco9SUzwnL2c06jRob4KEYSlLXVyJ
BjrfD9wrXp+mWvcYIJcY9GgDzgAIjIWEhZpJDoi28keMyoHDTpzC7QCvRIrOc9hBbu12jA4UK9Pi
z+p8DmVTkMFRd4OyHOr0qrrnWlF8qKr0BjW6iR0p1mXxwdan8PihSjcf6kqGs0c3Z02Jdh6h6sqc
Zx0vcWtpa9UBaj/GV7d1b0Pe8UfXcflsx8UcLm1WH3tzgJKGykrG4uNJ6WDf3CrVH35TzCcFWh6t
YECQJu4OOkoeR1n9HcS1dmXVpgOxw754iuPwpZ5Y8Q5jLbGxUG/eTypNjO0K9rnsEaDJOGJ3OxjN
VdrTtgdq85sPBeJNbwsOK/Km/5Lx8U/chngVSLxsXYfCPLZq6FK4O8xHTig+TtVC9yn2afo35dOl
/j8uTyno1tb4J3ci7s0bDUyzzFvTYHcm8Vq1/7QQGL+KtuyuSxhGSeVxqOwXCrWoht6scv/JwkMm
sthVmXhb9OBnzfglr6qUUUgGbNDOiP030oj/IBdPc73pumZFh5TYc3tObNS3qta6djdpTfjApy+u
5sS9CE/vx6BCdBRBWz1A0eO2hBwjeuA5BUvKv6mSmejJSAeVBRWjYYxM18OrTL6lKf0r5dg7m7w1
UjQVuiTwwG6t9q0Fuq1ZH+vOOnVxm++c3gkuy2CXaYhKeYtXxCkyfwUpz3cUyy0LL4eUWOXyK7Uv
qVVJfc24BqiUVTIEOgGdT1oYNCA57CYBrxahlml4DNcF9qpxWYXwFFVdT2sECBmCKQd8GbDsT8hc
roXeVHVpAn3NZeqcXcVSMJ3OOYdR0cIEuH9q83yfWVZ6Qxk1u9HROCTJ7dcSDJI+nVfY5O6mGljm
JURpQIH8tIUP3LS6Eg2UMTRoOUNOCEIOamE5KwrCYQ1fi3G9xOg/IJOx31ZNF3jLpRJ1LrN0f+/X
4mefCrTQKRnAIusEs5H9p4vMP4DZtmCyDeOhVsy9SbH5HN3Wrl0pQXfP3XJvyM7ZF2b90oVAhtIQ
RO6ETTZhSjvCj5oKWbokjPphsMI8YSgMcXABzFw+erjP7eHWgLfOmMkHxSw9Ua4z5ZvLk+Yopfkz
V6mgoAwX6cu9qN34UYdj/OgCu7031R6mq20A3CHiqe0DFR5LL6071MyAWOvMEZLqYX5dyCBEGpHG
nzXfeKRR9cUqHetRiMi+l9PdTNomBpQBf/vAs7zO094vrV1lZJlHuZWf2Y+qCoy1X3TGhqa0AObs
gHapkxwMiC0DfJ3k67xt+c2wIA/ctHUDKwZMtVzwW1hgcPp2Wtc8MdYig6kOryHsUSnuROoHBtqY
lgMki5pjD5XuQ6N/AnbXOUTOVMKiSSapviqjoD4B2zTs+VDttaSoT9A3AcJHVy8sNKeB8hpnGIr5
lP+1vMRS9ihSUBESWIG0Pur6Pjpml0Chy7OG/zkKomTAQutpKSRmQEjFKnB5OKScCsZ8eNu2D3oN
iCE8st5BDQ2fi0h+DSbXPrpqyyUmCXYAeHLTYFQXYRvtsKJDruZ9yQPPMWS9ASkJKxRETxJdLjVA
1UnbwgNMghr5b6w21W+B5iFDlywLPZoAaAlk/N80msZmiCZ6NCZ4K0ThoIDx/WriYXdO86o709Ey
LDHI6mXbSKYgRAISmOnJb+APsDEJanHq1UBHmtUqJ98CmMDMiARYg9LcCBR4sK9iCeQ8VXAeaD6f
3oRYokNaavDZQN+hLTbEDwy0eJdlSu6v7EEuoRgXPogjxAp0FTWQjkzWjscY31M9Be9+Qbw4Mpq2
MD0EgE6hL2hB4eY3sNyO17ycEi8uIn2PHX74jJc7/wIs8pW4zDWHvyY6J9Du8sc9dLdiwE4j6+Rm
0D8tBtFsJsuAE66KmakGXHp2oee+q4PC3bkdv+u2jhfhEBIKUEwfv9GCnXUd3JaiXVM7kLmTSrIn
RHEdlFl1mEeis58r4KJXk9EGeJkPNajPomBwXIYxah3IYyoqFQXx2hitMs47NFyK/FQ4wcehMSPo
dC3BTzmpOmXqbAf4duBcwEabjomwx2NYNhM0ajBdYvDuwCdC81zmtyYEVeR/5S0xWZXGIXe+F5nd
Xpo8ay9sGPE6RfMqRoHdqiB9nA3oPqsBT+bsAvlZYOrjERT1AAidKsQQDpeMDPISIGUuvmGL3WDl
jzrqto47wuIh0urnDrsFGE7G/YFiQIlrR3SpcxDcik0Co9OLbDQYJBkRfLPdFiB8VwoWbXyJ3fcA
t8YqHaorEFgA/7VdsmoMO9kz7qOsOD4t5Q4qU4A5Vx2tybh8qoDQtFQAoGFg+9FBLaeEHAq6y2mf
38C16dd1GbJ1P9r4BbtDLDZ47vdelVvg+WlmdkhSTTyJzAnWfh4lqDBU1pOIA/0xdS80oYQYwO6N
BPRiU3UlHvAuVP8UXDdORYrvlDoMFULXwR5hZxrNfQmlooI0bwIf3gPexbakH0pDKKGLO8/rwnnJ
3EAeYz2NASAA5wkO4rWSDfnzWJKZA+CCU73QQ4riPAvHfeTCs4kFPV5iSh8+Qqh6yxG3JjpqEv27
MGrzANCBuzFc6LXqnSYfsDTFczFPdU8P+m+o2xaAocjhwS2zf9giMyD+mFwb7hp78AJ7L2NWunVq
lgKNEPR8B5V3/+Bq/jGtRuZZpvvi2mmnQOw/HNNmb1kJiYRO1/gO5p7Jkx/JE/yE+TqDHs5ambLc
QjWMYd3dYOwAJhyvOGAqiMWaUZykBv5AF/NDqvnp2zgBYmSHlrywKE0edWDLVahjzwxBE7BWMvOc
l8z4MDTw8jj7+NCFaVenZZFyecD9dpX2dgnfh2BD91TXmX6zxEfzWN1h6eZI99aR7pjLbfbzssqu
pHU1O7mGVynf6YETX6c8lVc6ogFvuqCSyC7YMLVq9BVQrJbIdmhGDZe8T3vsc4HOauhLKNUXjmwp
qwpUOIO3/q3IUtXenfwTDc4A4NCBDuHRDL15NscjleEvi2Ah+6cywP60HeK3hhUvRCutsd2G2Z2E
9+qY+zvZdvxElFQaKF76hus54IRuKJapXFoAN9U4mFb1QvGhNnp33eMiqboIZSxXWi5SOt26ZG7z
JHIOkmcPA0L4w2qvIRDW5yjLx1WqpmAhu8dMg3xoLeIJbQ1I7ACaMaiBjkwgtyEUFqebJRaxLDnn
YGFAKfNvIgXTwUrOpTk+sMexd7S4xOnIZLhdahWozKjLtR6Y890aIhziLGMQXhkEErPCraB3g4HY
0XSE7/5vx9H49lMcf819s8JOACMtpXH77kg92y3nLqdElrEZOJjNxBgJxg5vMFm+B5JtuFDowwDJ
pAtlFE66n+PAVK3Rsa/Wy6MWf1hoGAdjAWNmPH41LUnNFTNB/GmZfurhUG2iMdD/eTBrdrzpFch6
CfXp8E0MUXUQA3yefN63+4UpSCRD2P3+WaACOa3SAp2Boz9nzMxDCrp+/l+XoQXHThNAAToXLkxK
bcdY1Jfp7jiQMI9TosYIjD5EPCwb915D4l2Bt/UBPujGKZxc40RHeNeyqm2ByirUuKo9xSzoSVRb
gT/ZOafLInxoKGx4RMQEpJxtUP6wVzPX8hM7s8gK+IJL6JP4ReRfh9LdoB4ojnANwp8JsTWJt5lG
5rRKakBIsWt6CnS92BvdiI4eYPxwQw1r4A0j29hWYNYeqO3gOyk/z6vkhkpzWvnPvA+dClpdd2pj
U9rDAfwZhm9Pmh6zrx24t9vWyfJ00wC0UqBDf+HKSJrcpGPHSA7wLwPUkVJ8I+g8JgHtpJzEhsna
ajRRfMZj83+eV1auXPcV1CyJL5LYZnNJGn6YGSE0xa3oMNNHaIoN+mH2jAZY9b+S1bl0JWBvV9DF
XU2qxG0lY3ZnaK6Vk51fKURDmpfOhjXC9mgKcF56p6O+SD7kUjzODRhbQanJVs0d+sjmz1v9IuhD
jit0wwvtJ334y8dO0zlV/WqsGgo9tkCfy/V/hPBVvIxjzl/GEvD8QLOnPU1teFTBo2aKNjTlfuUD
bDSgmgs0yIvQmLz3fQP3cMwoYyozeEX6Ny4q1M+r6EeSFF6OJ9T71BX9NkiS5IBf7vTi8+SFEiCA
gncwvXRvZnYVHTRylyYLNVNoCIDRNBPstpaOypClQCJJX9s45hCe4zoPQYUxASZc5qEPSfK6/UWL
mlbi2U6Hn+c5nRfnSeYNTKyA44ROs5j6O9iIhRfGSfJz0t85bmW/bNzQVrlfQnBSaAEg1W74PHET
SAFsUDb0ghYnAT+7rpZL3FsT0EIUkLojnhe2VGGiiR3NaAiI2LXMTQXPpmnIemjegyvkUeOHd9id
N66Jl4j/7htRbEnrceNd+kZD5AY7CGiDbNNp9bn1p+fxr5U5mAcdNJ9SqNz3TS890Ad1FMwqWK+o
HPI3Rz0CRoTywVmenHvVYnempPRYLdNDq6aGnts7HrgxdNLRj49yIa5hWt9opvN3EenOLpZyvBmB
Ga4LgxfvQ+NcbC3Q/smcaj85mf0tr6LBQ5FU27pwp8b1oHdZQN54P4Cqh1toFA17B+XRVTkK8Acp
aE8gHzFsJ8bURw4cnKx1xBNnLdq2uQNF2t5LHe8IGahtKa83tYZugWqdfhhauRuYr50LvUM1y/la
8PgrDCfjt7iJOjReqniLp0v0Fk3oA0+A0FxF2qRfQjQ1gUOP3pQ2/CkFnMujtCQZ2zV3QJ6m1dgd
9l2gnUTimGs+RQ+8l/MzVBD5GQBgVCEsgmtTIEiicq9yoG2BW+q8Tvk+hKETvCzB8caFC9ckz65M
YIGa9Hp0hWiSZv4yDX6rTT24WzlAzg5rsgt8M43XokBtn6YiYx+ntLokM5W8TEPfkDvsHKd1MVTN
U8GGHpyFiR2YodVPbg9Sr29+ozVoA9ZPsg98iMYFpXW1UtShojDfQKG0exG+0Z6CDqBXmoat5j76
1PJoFlWie4lKSBVMYKah0dW9DEaUeC1uOvs/XWfBLfyx/e3c0hEvIaUXQUxiA87SeIKjE+iRIG6i
nADMlwbjO2fcZK7frEI4ul5oKKyyvKAU0Hkh5BrXFGP4D19GNSxTkXH7kBnageKUQYufpqDmvMNB
14dvM65LGcs1KLeBltp2qvHBfVqgqZ8WEPGEOdsAHGlTxF6QiewaRK2+1ng8fU3DEH1J4f9jWzDy
w9vaDzcKUK3L8vY2yuhbb5Yvo3oIkgobU0e5LDJYko/5hmLLApStD7hLZec5zthGJj0/QFeDnybR
AHVMh/O8DvWTwSxAoKdESXMgRYWCUplGfj7l89l9CUq2XyZHOsfkQbJRFG8vryE9AZDDtxqYnK0E
MmNP0wBN/M5/D2q93GtMy7eJ3kbfpBVs4z7Mv0DqYjxC+BfvVSqei+klGLXyGk3jrhIxv5c+wIel
jeYi01p+1xKL3wV0Aw5jJiTefv+N0RHelFsYWN3pTGaZeDfMGcgcslg3VQCL47jhRyW48h37JhTO
oAH3bED2bssBVzxDuDE4FbCG3RlSFo80sJmX8axbM9AAPfpgsD28yypFh9eG41ipt9ivjA4eeWoG
u5lk7SqbsYkcxtKgSzfQhAMnhwzJKIvWG/yawAcO07UTm826TY3g2iasOlW+H2zRQQm+lK35btW6
9csqJ+yoHeN9qNw/qUlUVfBrS7BdU6nC5++VLOq1Uzb1plEicIki43EWQmMkrQ24rKihNTv/43yi
dUrVdZHuAEC+UeJyCi3OeWKA23oah6+u5v6TaF32NEwRPw0tXowcV9bfh7rZDq5dfIUkSL4P3EHZ
rprm+1R9o/XOAI8S14IOVtQ1L0HlP+x2qr9P8A/wZDXt4kw0IN5MPy1oXB6TIa0fJKYZSf3n6Fuo
wVUV25mid1A8j+ArEbuZc6R5WLA3XY+7NSQ9D7Kuwttkd62/dsf9VAOBPM/GBtDMMUsb/Gni9oGn
U3XJx+mLzqT/1AxZds7hx+1pusGvtTP9pGoIDUKm+DPVUclaCiZRYjTrAg1UfPAA/CsjYJ/cf+mw
Ud5wdIQ7fX4ai2eaFEWXHHphvDY5N1/HRIPGfKdHv/uvjYjq33HLfpdwsviChm2I+9voXLpWJMem
maZdBSe9R9ji0+Iy0r/1HQB56iQwQPYT7Ci+4/PIvbILrIfhh+DtZTrat4UGs1rTqUFZcsBCn5qh
utPgdJFxyuC4nbt+664oBqJRhKppWR7q3vmTB+n3CtppkEhYYpQc+ynsfif7vMSzomfQGudQXijT
6k4Lfc5+TFUBWBj0Aw6iA245huDqs1uDuCBEqoT6WFOu0SV9bSuhrwoAevHmEaa3uJSKTDZpe8A0
wltaSXR3mO1/6Rrzp2Hm7PfkZU6ufQlbDnV2qEKjIlTXj6lJAAYf05MmgvpBcd3KPoTAOSvQaIE2
NbUZ6pGv3S6B6WMs9ZuvBhlq45mjwOeK3LRWlAaZQxT2LHQTKY9i85CgaRwmwsL3GefOyYkI8ZP2
3S7vwaRzTYl3Ytlfy7ZDwdgCAw0qDPyQZ9ETKil/QstixeBJbUNKxJuMUoMY798c3qFEzlAm3LUi
hcCyL/+hp7Ro8W+VKZim9ASnQcL7E+gwKzrStINs5J3pxopmdFYJQ48deBwfzypSyLhqKCBAazly
dqCB27uCy+wwoKG0si1RP9EwoTPj5SWwFS1LmjnWV/vYTvQHJaCrnh70CXdACxTDxEtHkXiNnvw5
IRnjf+ICpvO6GSoxOCUB9+GwUPKA89yqGLivxjv0e6entDHxvmuz5GfYRx6IAuDmseYtxD4Cj6bk
rodwLoIeXKGjUN7AelxNI7ThPDzOTW/+UpLTY6q+tKWTbpIMAmwwpweGgr64nJaLGPKgQ2Z4xeD7
oHJlv1iLvSZ+2fw6Wgm/4s+dX1FBaLe+NeEdVMXm3Cxir7ZT3p2aw+MQNwpQMNFAK3L7XoTFiO6r
DonkvzEhi2RXucFDd6Zm16Oo/NVsIArZ2uEPA/w+zwyZeYGCtHENihqikEYd/igc7VRCStcLm8Y9
aiXD6wSro5uva/iOTYe4S6INbjim9OCGAvcja4AKFt64n9IctVO/eFRqQhHYZ1VQzJZg6pas8OAo
wJ6M35Nujv/EBsQDZGj1L1DOjrYuvlyeb45pf+V2BnXg3Gi3jdanh1obe7wbmC9TxABOL3SOqkTX
g78Rvc3VlEhAMSQQoNfOSpiogIYr7o//PccP8uQLAGWs2DbPliqQTnUBOlbWDOZZhzpa6vrGsVAz
G6+9xZpyKDt2sC20p+8CX12UZ/SiPI56lx2aBDwxW8NraFnlG6YPUItS07IFy4eOaGDJgP1V3nSe
Icv8yn0DWt9TBQKu5Yx7VJSyNXcD4xUOkx+nTQhZkWU1BP17E7fj97arulVvG8adR7F5T+UQ3AYo
DywhQ8XLUjyj0DXsm8SxLtwywtcy3ZbM0V+jXkavebqt1QT2qdPT0L3WdXayNOncxdTor5OWzzO9
s/TXTCQfZn/XNGnIlxEsiBzoqcrQvhRjYd+sHvUXJoOvXRe2R4d3KPSqxT6Pc4i9ROYWrOIfeutY
a8AstQc43T+ZHYzfhKmpKlQfXChulfKn7NyP8ckF668f3B43MjTP1IeWBZn2BLD5Wg+Z/joGtk8z
kDfx5qLW/mbSmprp2L++MpTAztPo7LrB5l7jYAMUAIf2xvZV1TRvU5uNpwJqwFgaxjezkRyyB6IG
rh5TNDyk7N4mPRpOMpOTFyRyfNM1vLI4PAh2Rq3hBQ+uG+BXASF0ovmEv49TARNqOFGo9Q/zRg9f
Ejz94NxTvRuRzC/LwID3+DAFIeK9CULcRP8zjjeqCA8LeBXSAwsFuA5s4slAfe7fh9gSW55i0wBh
YzsbPBN6IO+Vqzwn9Op7D/3GTRu11REW9dpzKPIX2nKFZZ97zLKSKwSsKwC8A2tFC3qo/YCjLHuy
8LmemA/Gvq/2cPBL38S+cW8mYAoblCovfSv+DByU+0tc4Y0WdJBxm1SFBn8+GikpP+VjwOYT6NTK
wBZIq7v5lkq33U6f4vOJDpcN0of77ofDUrpITcb0zzZqyRfQg7GZCY+WwHlPo7675DEaXWloxiAm
sWBfqqk71AHYLqhZ0KoVOS3areE3Wox5nF3MkWFz5GVTDC8xG+5XqkVAQ0cal1OFqm824e2zR+d2
RSt+A6snM4rDDU3zrrGBMdTAqDLZ4PVmF+8DvUuecycLr2bGrqDRJc8uuoLPvmzsVYTH5YFiYgqb
8xTIb2gGrEUdOk+9C/hi1sGwQCtd46uV+tXWxk+xoymo+CCsBiPwGmb8Bs3iCC4mTnmOmLu3eO7e
mGsxG7eVrtwAxwiDYxVcBjBaXwNNN9dRDHV+QzPsS2Q3NgAJkTMfJdnEIHwj7XVfCvgp0DIlJn38
lkLj2IvTKTnXENo7tYFubsGsr58EZEC9RIj4u7CMg23m5m8/7baVXuY/RmUlm5UDAwXa6KC6TIAT
GqTB+KET3X1RL13QKG2ci32vdb+tIM9iuRoY3LK72qmsK8AgMWiaKLeBstw9/EmBeKaiFMfJmh4t
x5YoD9xkX04T9AEUm8XHjUzyxLwRkUVz3Xo3jhBlXaguPIftGf73t1CRYSgjM1Lfm+Uc/p4/X83U
692nVTu2QOBDk8xbYLwaR1MsT41qSxDeeWES3SUYis0C7aWjEhIzcy5NtbBt9sBedB78wUCfwW5x
FfURe7ZQxr/3vDs4bXzqzbz40tpTvfeDJNz1jm++Oa7tlYMlvltB066x7wjOEyRkH4FdVStIEAVb
CxW6da2qU1SRosFJ40NYht1hKV01SlSAFim2TFVugpLGYQlRGl2yr/jvKsXrH1rZitdRRLCeg5eL
vfJtUBwEiGBiFbpBuauFZNj/qLkrq+oGK1dzBx/OZp46Kp0Wci3N9g08jFYUs+mUaOQ6Xuys4OMl
HMnSA25nPyiR/kG6QlNb+gFl16/LRSmeGWZ2FFPwPF+TYt0YQ8uiv6Eokn4LCxQvABr61ZrYR3TC
F8+iaYcd9gHJYejG/IH+j7viZVT9Ys2Rt6L8iUpdC9pdJm4G9EqPGhR0wCVj3audVt8CdTG82J37
dCrf/Ju2Je0SUi2ZHKfcN6iRL6onH6S3KQX33wzIG5TnViFQ1avegEjlPKclQPlKb5xcsS+T8bnB
z/BkN6F/yQfsl21tYu9QVEo8LbPTi3DG4TmEwijFRx3wkLBOzT0UwPg7tgA5z7AFraxbVaNoTvf3
Vj0J5rs+zSFM8y0K8U1bHhHz0yCXLj913JlPm2NWbm0LwfxzUak9gaZ1HmnGkaobz23oKq3FaJkl
qklu44Vajs+NpOWmqRJHYE5eSVCO8v0sic5aCNamwhctw2IHQLFP0yU2VHEIvGjy6vg7iCB6qWhq
dreKPLliKwk/OBsCLfg9YfP396gfA88CR+/8KV4men7NE6gjqEXKTwo/4Cs6FDbEmVzRzQuVOWib
1LS4Byy7vEa+OHdGomeeLBsd2LlS3w2idJ8qm+MtJmHrebWArNw6F1mNexRWE+jmPo02qIuYzJFi
MDe5U4Ub7TtJu/SqGUHDPB0gljuLy31aphzbEDXoD26+6TTYceP5fwqVqCwURuyrpjlAiXOoQ2k2
MIYUS5U+LR1FQdLCBsnFX6Q6g5JpgaZZrnk2xGXOsjQAl6GFVouzdexEBigkuLLZJrexsZxzUaYM
qKLip5n2/CloTfYkGVRGndi2dzQNwsp6hOAYqTUaDKCzt3CQSdYA6vAn5kLLuwuhsxuaU3VuQmik
olGaqtY3RWjwfRMv8KE9vgZosXHoYDLoWvlx0Z00H/s8OoK3o9oM6jCRdKFI7FHQUTmzltoyt7j+
g+sFYGfUttHh+wN+XL7vYVl9gE8aoCzAA8NVB02dZaDY37QwBr7BHHi5gRLf5LEWTQ7ySls81OiI
YhUMqVgMlAGFyHmNPNho6jS2tZ8653mJs6IBnhwQHI2lAbQyp/Haw6byywDIAme9/+JAYudpQL1w
VOFUB+MTeyRojKlpAVr3zhmcbqMVgEZFvtYfKsUvhufMGQxR83nUa2drJgZbl0Mlnvus125WaO9o
BtaXeP7P/NCGwy/l02JQWT52Ke6cTyepfKmuT7Ml355ktE27HFY3qiKfuW0xrAAY/IlctqNYajLI
eKhV0wTHYNXqAFNBPIivOqZjTkvLYPUgUv3ZBubi2GSZiQZQPP4p59E+9cN8rgqAzwzRUpVK6/OW
dQLkR6IxDz3UBroyANXkB8uEOHwg4i7EG9V/zps+LA64S1erhltYX/L9LsIG29CsvaGqAzUPoktg
QghIzYYEv6eVKtYkLjhyVE4oLd++JzE4/lMKUU6KUbLbpMOaDUOzodjg8EsOmN69afB4y51XfEDZ
YwDKAps97UvLSmBVB/wh0pSNkPlOrNEHtxSrYTJYkHXrw+OYmgDQjk3xR2G+ghgitv3nRW8+pdtf
FwAf50JE7hO6mPZ4alGk5f/h7DyWI0eydP0qZbUe9AAOfW26FwjNYFCLZG5gZAporfH09wOYXUkG
OeRUl5XREiLCwx0OF+f8Qj5tXRFvQK4Sme9DxNi7Cln26V/zHxdY9PO5PpX7TdD5h98X/9d737vF
srN+7TdRAkDGZu3e5JBdArna5oFClAsByNNOTst1lOf+VaOB1UrstPzil9iW9LX4oU1soCLBERkE
8m6sLGWj+ZU4sTsLERl5eChaCxdulJxRTlSrm6AsbmUvCp7CGo8xNbWLi8xti9M4lMrlfMFl5ZDJ
yfCgYvSwrlQjg90S1r8/aWmKjMUiUbOykosTSZ/sm2Uv+Zrm9XltepWHccgtTFncc9L0eyXk+r6y
jXDpu1l1UWq1sul7ST5hP4CSnC+deIlNQjFMBTrCvrwPO9iQWoUBuBfU3S73sJrKJ7ZaEMn80dWC
WQou23xu/hNXN3XKOALfhzRcU18iKu2tymAoUcMKWICniNOsCPL++/j39VE3QIQZUX+QO9AypsKo
Uoiuxw3TSDcaKa0vocivhqx3L3M0kunQ1sN8+vddNdKPX4RWXklj7F4awXDmh4X8rUQr79xQZftC
X1y7bundIZRUHITNXnfe/SvEBpYkZ/Sd3KndMpa7cV938g8f/ue15g6EXCq734SSXN8akg1fN0q+
vXNDYmiTUapMDJ043+kQW7BvO0IZaeuiejAdzhfUbpBP48S+l+QQUzy3H1YyK3jYyrJ+nbSJeUBf
/qoaTe16NFP92ijaC1WmP+azUpSMUdcWU1wf5xsrqhy05HzwY/zRlNA/FaVrIYjba8ujC/PhfMt8
c6s3QCXmY/Q9shNPBTBaGKglQ6rpzchf212a3tTk0feeII4XRWZyUxiJdh0qi/nafCYJBSrfdhif
zuck2R9WIil9Unzc//vjz982GOr1iN2F2iQ3Sti010G4Yt0YnbZ+tUZabNgl04aezhadzufnQyAJ
DLlJD0MY/k3rFFNUr69Eu2ScbBbY82inigTu/PmKOYUEn48rS70EJFZs53Pz54Y5TGhOEcP5OLaz
4EQH1T1/zXzK7ychPGwblvmYAgYrJBcJvxyEunAzMgJ+fDnUoDcbtonf1RT5urb7ZspNvUgHgCye
BmhpDFxl7flKeTuq0aMERup7XlV7wp/tF6MvkhWSWeUp+cYaqYHwwjXYcI6aAhi1iOoHtN5iNFge
dNkOt0NO5mw+DCp/HRLVu2urWgOYCn8tnG5DHfNLF5gx4MNBP1h67S3m+6GZislvbTyToJNdgvT/
Pp8vc9xGQ5HKa0UJ2eynPTCZamx3eF38+pc+nUMesd2hCvjZVX26b/4WWdcOcSEQaZniWVWKJ0YY
9ijn/RUFgyXvI9P2+7h7quFgns5nmhCgT2rk3mlSZ6pj53F9kZm1tmdXYyzDyGieHkzTrZ5qObGW
7HQES9EMVG4MmXy+rFU24NRSukXk0trEogamPdYEKkNrnw71+UCM/GL+o/uJdmFFxVIx65x4/b/P
85apLFc7f/v7HCHkAt3XVlu0pTjk8fAw0/ri2LsPM0O/FOQUz21JQUV3ovXZXZNDIm/FSdKO+n0s
HubTWlKZ21gY3Wo+nD6dmLFxyS6sPC9g7r/4tMnvP7GLrjyNxPig50p1G5vtGrR28dDnIZYJUSvW
UmznD11a7xFH8JCp1sC7lx76E9P5sFLqhamSuZ4/DrWZUC0fL0KrefFxcPR7hBe8m1GpWBUTOMgk
E80SOdpEg+o9WKW912Jdvq4SkZ+lQQEjeTrfNmq2rFS3P5HMTvtSPc1nE3NITmwCAMv5MHBNKAB2
oZ6N9GuUVNAUmyOaOGpahzAfkOSlqResWaxDMoyb37HM+Y7SlDf6OMB4UDSnyKwcnUhxYaAUtAfb
c28W2kSGCNt8b2nlfZVq5WWqV+XlfMrlVDGdGs3cdWD8AGNqICeY3ZDtbd2HxTD/Mx5dBm2lenhx
br7xxfHzP+ezehKV1sIazGyvV6OTaRAq7NEQ3/xmKXdD8C1UC2sRkHE/85BHOnUTCAFylegPlYKg
flOKb5lrDo5N0u/SSOoaoFDlbyBfSTe1scDmqwQsrIeXoOU8doDAieK41h8TRBSHwNO/RDLxnJBE
HgANf9PYSnIr5OAKRbz8ybZQvHd9e7hIs8LYRwYylPMFeosP8PbR7OMSttnEH2KNehnWtMJ8QxyJ
B1MzrWt+SLkLeCnXYdVKX2qlef6GxK2MhdsmwwEHaARk3aKEE1uemYy8G2D4EOd1LM42Q05S0Ujy
GF+Z6Vj3SBc+Hw9kUTfqdPy8CsTfDEB6DzOvKSz4W+44nndyEp/DnVJYQZJG+H0BqER8HrqN4pRx
++uCFuXjeTxdOPrEfMFzTS7kpYIAHZmH+ausoFaWJZoTu1got4MkGQ8KGPolqjcEpEja3GugbNSg
MR+aLi83YZcFmyCxzId2ICaIddtdiUDySVnb8nI+rxX9l7x2vauqSOMzyAeGU+YDvDRJ6rayqklb
CG/DorMK5UYybXHQ3OhhPnJrvb+WgUNNl+Y/uWqf0vzyuVSryk2K6L6ThTauYEySu0ZYwzQ69gel
Ne29YQFxn46e9SahDGBIBa/h+fD1fZoudQcsTu+rYazP+i7QtsHEU5Eh83xR6MJOUrbdqZgOSYO5
tY3MBF6tkPtdENbTaSAW1YpQVbGdD/vOuvQNs1zj0tZukplJM2P6UVxdsHXv9m2idNkmyKAfGmiO
gj5jq+Hm+1QGDyQTnrvq4F4h/29mB7bmyo6ttLZtCrc6YwzOV6A34xvdwA/WUEf3axVKB9MGmuyU
wybO8+oiHgiBQgGEGNm65UViW/lpl0fVclSH4Mk1TNY3wfggWcqvtbdXherF1AqDB18q8xXQIbTL
7z9eWAynuQ7+Lutp376HUG/E9N7pn4Zq0fW6uCTpnNaOIhrpsha9tnNtGKQ2wIJ7YYBCt0r1KUTl
NwFNg2q6dtOgzr8SeCyclpKXnDZitFehn5g3dpylTj+Jx/7skVH+YZd+5gjJwBjdB4DV59Jd7LnS
Hdy/9iSL6UTzIc41aBl2obqeDyO1Qfs9aIo1cZN4IeS4W0m2FTyEkvWYFKF7Ebb2eGGG6XdVaOFD
WNfFyiTGtmXW4JAskdkm4b2gI+NrP2qL+dN2l1sOKmHdoTHT5qY3f91fl2q96fNIXs8fV+T4vGDS
uU67UiCaQtLMuBoIOF75batdtRjLSG1lnM5HhZdBkxkRiZ4PpYY7ekuzmLBafzd/qu9M9Mw1i2Hh
39/Bet1eSjUS50Nlas9f3uPWUCbFWvg+UnHa+CUcu+GrHKT6wjCy9hQFQfkq/vf5YTpv/XV+ut+1
3OFrD9p90dfDr/sb3uQYb6QTFuvlsm9rfMk0C81ttZPuQmaRha9r/j6dngnufFek/ceLpiyGu5wV
13Q2QyTpfHCt5+fWD+2ZkvIO66jH3DeWHEFAE2AAZGW4S0M0WIV6L5TSPQ2bAELSdBjkLtgvNHNw
/uawtKED/C8falR30nPmq+cP6Y2RMYvk732IlIdx7SrmNrUGadPqPvpXYSKdt4WnLjomwK+5KdZB
HzY/UD69zZs+uW/CANGFKIoPSRaM+zDWwnUVieDW7ovAUUn0/4jU2GlySVrpqU+KRDJ11Kv5o9et
cQq4C1IaFJPFIGLj1PbKoljOl+XpWJJNoPwA7gJNGGub+NbVWHbwSQF4PmlDv5KBnaBoG52VIBEf
Sglrqibp+otcT+Otquo9GPtKOeuyTji2G15acVqeJ6bq7VC0V7YZkdRzlLH9pZ8b4kukYCUlD9XP
TiHBaybZtyHkg64QzTUpLkYIgsiO0qBFNFSe5S/MuF+MjE2YUE2HkYkGXtFgbtG1l7oos0t0/2S9
uQyiuL1UMWG9SF2Prdd0NJ0PZex01KJmkWZsNdkqb2DqlTeVVm8Rjykunk+N4LslIF27+aJv4c8H
yMpczlc1M2UjKXs/54sGvJeb7/MFzFpLviDZu7W7Q0W0vvOVtNtWUmhO2i6YHHUVbIh6fEzxtUUh
RHFP2FhoVxo74vm8PSa4G/ReDF5Ri3aALFDuqfub53iTLGvyPpHHX4d53T4fPkerfItM3XSzbqFu
03fdUtVd9ySWB+U0FLW9ikQvXdcGKxGtUODpJ2JpqAgm5jYvmlaWX20L5wjFz35gP505lcXO2ddU
JC4U5V5qJfVqorqczuezJh++Do1xb6eavjarLlkOsc3mJzS+Nng3YFfmRuz5W3vd4WKyZ/lbIvzO
S6TK1nBt157maJIsrvpQxu49tVHwFnW7V9D6glQy/bOe5JaHBHp5HUuN02buw5yz+p3CeoHRnq9E
slwvIaw2i/nw991HGbL5MJluVkX48uYXGTZRFehOhtViZrvNhLa8RVV5yqATFJcqadnDe3zmv82X
vaxr8GSfqG/pdI813dMpCYbDRh8tiMqoo+P7hn2Y/xQ13sBSZPYr9tbuIZRLLs//bBSz2iGYffHi
3PM/a627Iiof7Y6/jAWtBs0h9Rbzd8f50B3acCVN+v0qQjs4qxY/ZtH++c9Y4+ReWj5EBtV+Fvif
zxdWsMqCMD37fWvnY+WTp6Gxm79s/kCiEs01Yz1fz+dEpRFETZCSh99vwH2cmoCXymUdxE7TVAv7
F2lwvqLF0hgsf19/8SGUmPVFZlUa3MBGZX1duftc9pMLzdZ0B2pJ+2Qo+UFF9eJOMki8DMhkbbWy
UW/1PLqYb6ihdToWA/eFmyYI11iutKzan55SiZVQI2vdl4I0Xyhj8GyMJzIgtZP5UPc1a6HY4c+8
GCInD0L1tpfT6DAfurwyN0p/SdgHqizWWkslSP2H0XMrB0Uo48xUOxQYA+XMhTP20JW5sa6FnGzm
w6jtyJKw8pFd7EmfGxcvFC/KquemnptVSyFLER1zd8EY6pNehqUtRnsyIZqP+e26glZfPyjwllMv
xrbCNRdGpIDpn87NfxSziM+9MBrWfm+7zu8L8ydY2kYn7ECv5vNunepOU6bDumXHc2bo+gnEEeWk
n47mU/O/xgSnoiRbzgdB0tdnAYHTs/mwS0Jpl5MPms8/3/HXRVpGrPFRRMr9r3Pzv+abGeuipZ0i
LP/73PyvuMLOVeKHLLEGSB0DcdbNjKSUXaSNHcJywDDN1LENOzjM4MvnCzBWxY704+VEqtSX8xW+
JlrpWgik1kbz5M8//vtf//Pf3/r/5/3ILjJS61la/et/OP6W5UOJGkl9dPivG0Trs2T+zF/3vP7E
vzY/srPH5Ef14U2H4FuZVdnP+viu6df89c2U/uvXLR/rx1cHq7QO6uGy+VEOVz+qJq7nX0E9pjv/
rxf/+DF/y82Q//jnn9+yJsVT4+qHF2Tpn78u7b7/80+h2nNDPbfT9P2/Lk7V/OefN48pU1jw+OYj
Px6r+p9/avI/NE0H6qmrlqrKsmn9+Uf3Y7oi7H+oAgc4i02SZioGF9KsrP1//inJ/7BtU7ZsGzcU
WLMmsol//lFlzXxRUf5hkrLT8MkTQjWY1v/8d+VfPcTfD/WPtEkuMnzjK36PKf78gzTx9LCn2gHI
1BVN1W0hm4pmCFtRuf7t8SpIPW5X/ivtDU/vDASjrawcw51UxEa8LpmlxE8WPV63DDJqsBiTvNEc
PExGyzHtIN/HRY0SSBWfEI7Jy+Uw+mWzUj3Fl53Yz4LiykyKLFt6LVSwSxAXjXSPZrMtrXy7CLpl
X2U2zCPDcBGKAdOHtRCGzMZaxenuTq2LQtvEfWVXl6IYCGQsxqzFF6Gtp/JRhlXjayAK5iK3VJYv
aRKfWq48ENYrrRqkgO2W5tNowoA7tXqBgEiN9xIcE6MONTS0a6zUf3ZjYEkPCAi1cEVoN0nRF0Gc
5g+mHkkhEsJZYt6PBDbVZcs2ERRgaQM0iCOz3GBdhZxWLXntg1C0pFn4hZHD+RGphSIKklr9yN6k
yfDeQCG1cQijK54DDUr1nLYYs+sE3wOQJEZm414MEIy10lhUp+y8LBBSPSnbtiwLf2Mz9K40WR29
r24xJHAqBWpxWmgGZ2k2midKFrmAI6Wcd96v4u82HiC3NvvcBo50IH3VfCFuELYUpCFEg9J0pvRa
yzcGFS5IDSavYN9Eif571SnYIodShLKEaPocGVAdqcpKslrdEZ2rfMn0xHuMILbHiyHKtAwkl6fB
BEpHAWY27zIFKw/bDiHLS6W3DDw2Uk5oZls/VFd5AkvRGtH1CzFlErod33cECOIFhKsAcSA1yzaD
VOb3pYczwioxFEW+yl0FEV0Zc8dunwAhGlYq/nZfbbeLdScKE+RpYsnA0n6yxnKqyMvgQ2a57DEL
wvQ5iARD0oVXq+V3acDk7MyzhH4rhV0oNqOGyho/ewKnm32ULFHQa6212rbedaCaEmMvstax59Qa
KLaTMKLpd0pplCSlUV/JWaNLHanbttefYiWKxwXxYuI2rm9o5nrQqsa7IXnPfCPgwxYnJjLb4znu
uUi1WL5w74BKGcYSBbvxKvKrSpyWNf50X9WqAa4+SGTEtvbQKN8j3ey/BcLow2XUmZ2+JAplQIlo
rUu9VzGgyaRMaKimj8QDndGQYvzBqxw4WpMkyqXkl35/YSqiL1YGpNdsDRZMN84T4l+mUwJOLM/9
oZCCJQFq4gRshGOBhWipeFB7RJGajz1GkxDAohL/Vh5LjnOxJlXWuW93MaDcEXKzlyUQRfzSVli7
DPi5rlqYv1BxFa1Xd3aVsLdTcrYah3AE+7ZIrMLCoKsnYnLTiZLIS2cAoBeeVkD5EEO8Rp5ERzVJ
h2YXfM/Q6ca9avQbPctRylEGbMfamMSVSNoaxSXVkuRdMwZps8Z6ppOcgJ8bLLwk6BE0jksTDk2L
B/fgFG1pJes4jWULSz3DqItFXHo6i8QeGar6qs28wVRNR+oAV09k+DoyQJV0aTtGd2hMKwqsLMPC
SsobipD0uZVHVjGugE5ZyX3s5YehV+PyzGL8Hu4kcLyRwwyhGivdt33cR81e/1kboKRva6Z466pM
WzKhCW0BTH4M0GKKNK/cWbmr5YA0yoH8auwSecWuTC7Yr7b9t7oYwC/GLMZYepeS5vgBChW7wO9T
ib2WL0nXow1if6fmLCcvBH0fqb6+CarFiF7duYtlSoaKEUJbdu4BnJaxlgV0Uiuona0xUgAjRiKm
6DeGDtMYNFdbBocO6BaEWHKbbq5De83UNFbvmiIM6j1WQK64U4YKgXnTDoGa1hpq0ieRGNzipBtr
U1+iA6SVW+widyVt1ONy49rBImqlLDtJS2n4Co9mDB5ywY9eSp0U4m0y+KOeL+IYSwdU4Po6uQ3c
IiBka+pmspTH0R+xroFTXIWLJKZn4OJsBYhGtzkechIbFYm9ucmZSjJqrDfaMUMTKPTtvFnqRtOk
C7PIWmNToHoVRQtbVUf5ttArL4GHl/XMUcTHuyVwP993dNyTrW+B0X4nThzVHU+2KL2UedHrARyY
MZQuB08BoR1av2aBn2fgI/DwQzvjSSV8ni7ssv7eGUEe4Ezq9TJ/C7LdPoQd2USyO4glc8EO3T1F
2UWW1lXffjdKHAMyph7c1E4m6d06hgOYoDLTEq3oB589pBN2pdQQC8F/qSscM3SVpWoZckL4trUf
wIIjsQjVLrLAu3aJZFeLSu4y5HnijLddiobEW2a9WaKhUPP+BYsBo5svdiCj6av5cYI4jFpBL4t6
sp72CKDFYdGpiW0Uq7j6xjj4taWkkoBAMRFesu5jFu65md9vSgsAIo1A/MWRWRqQ/YLk/pi20agv
qhhq1MaLvTD5gvEO/LA2CJLrUmUYOoGT48MBToV+KM3USJd2nKCEhGyAuhpkA6W5pkjUHpgv8WFg
J91Yrbqk0f0C0+a2x1otdqXvEBfJTWvkQzcjiZMzkKdytgzlUd1EflQ8EtQm7VxAcIAmCwjhCbYn
06BVZEI5IDrrSt9MKjCGfldvtNgjCip7vhosVI3lxAJS/88oMeF2Zy1g9i4NFdJoWR85JA4Rnq1q
JsAf9AHfPbXsHnYtjYJ5ohbLUftDKSoZqSwPhp8jYXwRpXLMDGvZKQm8sgDNyZgH3jEMEjXZRxW5
gX1QVbK38+VcBLtGC6RkCdhBVCeRbMHOIO3nYbhYgTwLDdc7FHmAsC9yoBUaVAi5Y3jg5l2zKElC
6dA1Ciy9iXmjETFomNEweTctb46n+4/Cy7NLM5NEcIdy6ZCjX4gIgODNTbpToxz9AiYq/vFF2fr+
Zux481YKK7FujxZSuE87LF4W1WDH9j5Usx5F8aTJrpCf9ywnz1oSE0GKLeZC1EnTr1BkRXQvCO36
h+UTg1s0TdWSHQ37PliCk9fw5YhnnpUyuOVylBq0MF07NPJzxTQYJ18s5H+tlV+tjY9XxobNslgo
pjAsIYhqvV4Zo/zbhHqAIOqQLrVg2KSutP24BP29EjRVQwqIIiyhvS4ByFVmmiEepE2Q75CfXpS8
lpjGflIR451iDBt0uG6zn2Af8roYdEBrWjlFfaFRbnx9wmGZW2G5Kz95+rhC0w9+tZmgyfifvYRl
sqSQj0qyFaiOpsKgWZYtAZP9pLXwcQlvmoytlIL2gGrprCXQ7nxdFxV/R7uQqUsheYuqVjdWeBum
werjUuZdz6uKUIzF1GjosqbRDZTXxfQshCxPQULJLJbaBpOqVXKQL+RrhhRpY2yRX774uMT36vWy
wGmb9mIbZqdMO+aIGJlUeQuMXMB83ER68ElPUN48IFNhNzr9h7S1Yh7v9qqQB1dJfe6Qbl6LVbEJ
frBuWo6reuMtccjbNc7frRcuCAoIMyz5aEbBZvplvWIspZhlSMmkiobHRL/VBJ5eSvYcnXgVnHj5
rirTy/j6gZEjtViYKYZuCsU4emBpneRoGtfso06MDS/TPl37a+9W3klfyWCvsEtw0kN4W+z7Tx7c
VIGPCj5+cLrXoh9OwYr4SerKsf37uti39qGzDm7vAd02P2nS957hy6oevWQpPDYfy0FYXx7RP/Vn
gnnkxw/tzYBBL3lZwvQLXnRGWPMpxF4pA7GQQ/o6sAncSo28FOknA6Aytc5HrXf0OoO3MprALCG1
VqvkTN36S1b2mtMv0jPlMVk3n5RnflLcVPEXFWMZFg5SRWaiwideKPESAOlakXwnZas6+n97BqEd
dVlR+KsLxt+jJ6Uz5qNhHkHNiFAFC0+i+ubjB/VeV3hZwNGDSjwN1ApoFiCeP43oTsGG6eMClPe6
AmOgrjNuGLjtHL1XZRBhmE3q39G+huSqNsnKvejqJfYX9sq/y3a8zGs9XYxQBD7r52+HxKn1fhc9
9Z2XD4uEHBpaVC4RDzVk5Dr2HbXsPxkS3ynFMPC/0jXdtHRLn7rMy1IU8jbmELL3hDeYIUbHKpOg
/MfN+M5zelXINHq9KMTVfNUDx5k7dmcum/JRN4dPSninZxumYmq6jK+Y+WZeFHohkR5tERxh9s3C
etOq50ljLTJ4gQhVf1yddzqFYaqWDCdeBXJwPItoihGWvhVFELZZ6XtYNFmIkenhU+Jbf//xmJqg
78lQHd5OWE2Q9Yof5SQpZH/p2YeyN524P/nb9XlVyNFrlPpkWdWhQ/UuCIA0Q4xaDE0Rr5DJHDcD
BIGPi3tvFqY8y7CJ5ulMjUcvVR26bIZqXqp+7W4swNW3wS1wjhNjre3Fk+ct/ZW5/LjMeS15NNK+
KvPobQJBDHm5FezATvS1fp+cAH1d2avum7tDvuWs32Zfkw0CUpkTXSBEfhJcG9pGcxdd+MkTVWQ6
+5tfYqmGKTTGRNaLr1+G3A5zwx2oPdKnEK26szgTl56abdImuzaC4KEvlJWieydmoRqfNMObF5HV
qaKwBjZVQzDFTb/txYtojSkeML5onFx07cIMzHFTy66++rix37wfR6UcP1+YKD6azI2jaZnvxG2+
kcPsIrcEWind5cdlvVn4TGXpdCPe/CkfcFRWpnhmbkrsUsBq+Fs5b9yLXqlMx48JQ4J0h+Smq1Ar
7cb75K1505aMNzrhbcMie2HIytHIibZ+2OSxRbxYLraBYayk4ZO6vWnHoxKOhk1PLwKTABC/3muW
fb0Tkr9IiLrU8pePG/GdSeBVVY665NjjZyh7wKx0SyEQWhFXVOXWqbzPFiDvdv4XjSaOOmBqSMBN
DarkonKyVPALxKSNGAqOzE1yrovyFDxXho6bRH40i54+rue7j8yE1qOa7GrezBKZ1mS2Dn8f7MzX
QburwvP/4PsZqC3K0FXVPOoSKNKQRtaakmDK5HH4WAFA+09K4OUl0mpP893rFxhWKGq9BiUYOaue
+GdmJp+U8G6ns3+XMF1/MUR0XanawJNiVBxDsi5BaHmOhHI5Jj1Fa1+JDrGWs48r9VmRR81W8JJ5
RV+hWDzcu3aFTaG6MNsrOyo+GZjeff4v6nb0QumZ5xWyBqmraK9wr8f1+pMO8F5NGA7s6eFYU3Lx
deMpQ9OzTKN7B12y6oxreDOIhGPJWO8/brI3wx5Dw8uCjp4SsGsEWFRqAi5gn7ZfWpf3tsBossEx
GvHQbPt3yxNM1MhqTyEBYvdHFUN3JxxHcLFkhRDQHBZuECwmQ4yx3wal6kjZZ49KmQbu19Pk6xKP
aqiXOgmTpEE1v22H5Zig8hMn5bWI3QolqvQxIqqPNFeIHFuSbCR0QFZGEvfLj+s91evtr7AUDa8R
zXiTHq5DvSbOgxY4+Q9QuY3f3wmr6ZYi6sZPVpVvd9JThX8XNXXeFy9eW/UGwDMqHO6Crbqtt/pG
WYltuPm4Rm/fgdfFHD3JKA2YkOGVONkQwIf8lintf9BmxCFsQc6fuN7xlkIvO8Mqa4/UaplU68AN
MHqw67TYjGmHU/nH1ZnGhtcPiEAVkvGCiJumYMb5utXyPvd9V2NrQeQaZ0fNllBKsO8jz9yqVY/2
ZvXJY3pbIM+b0J5uWwo7AHFUYN+H4TAmOkk3Wwm3PkzfVeJD6UcxII2RNq2Kb3D+iquPq/nOU6Of
WYRiZZAP9JLX1ZSQKCjtTIuILHbn6MTCJjcPf78IXci2xjZDM9TjdWld+1GLUWqJn8iXOrqukNr6
uIB3Wo5dNHMvepkMJROw5GUHRw4uJZnlTRZUyOgkrgyt2Ihx/QbPJnfS2aAMu49LfK/VXpSoHa02
otJPcURglMQg6VLKtZ2aBJ8MxEJ9pwOCUpFtVdNZWFhH/aFQ4Gq6JEudeulekqa0dBbXjraIVtlC
WsjTBtFB0GMpr9W78RLtJme4IQH74z/YV+iWyshsgY7RFfU41Ci5Gh4wGbOo2HhbfYum7om0CZ1g
qX/SqlONjl+5FwWpR62KibdnimaarqOr2qq3uQUvWfukkHn5/FEpRz2+lF1Wii3BI1i+F+KxvB73
/rpApWrTrsZVtqwP7C2GJ3tnrP5up6EdTV2ZMEgW0dujbppLtUlSeIA/PeTLxpMxu/xklfBuA/4u
4bhbdsjIWgHaXjAqYaU7bduwf2EvMRTTax18tmZ8J5rPGCkzdrDj482zj5Y9GeyFFNg3UcYlxASH
sN95uwdG41Sn7ca7lm4+bsD3qveyuKMG7KOsa32XkJIhH6CFLG3XXbTuZ5mQT2pFHOH1cNJUWV0h
thk78S7fiRWRuZ15AAm9kB2xlZafvV9vx5LXE810/cX0rJauGvg2Ew2C2PfyoG4TpX/8uOHeK2IK
+ZGZmPBy8tGSRyO9LxclQ0lSJbteJUfY//2QLGg6XEbZrpKPYCf0uhYTBaBCNgtvE11aezaCjLaB
FNXH9XinA9hCkDliAcxiw5gmghdNJTrwSakJarPsow0UMOA32YFsp/TJhPJOe9kCHW/icEz/iBse
ldOjstq1wEbrcmI8RNA1g09e1bcLekQISVEKS6G5yK28LsJsbMQGp/Co0S6H9Kk1L5PhukOu5+MW
e2df/Lqco1eUVB/S/C6u2gmyuWnbL92w5vHDwPUiHD3XpJ5dOKOflfteCxoyKbEpaWRSydfVA9Xj
IUsygi1x4yutD7fQMi4/rtrbnYpOAhGSDs/IondPneVFZxhUfME9nUCpDejA9W9crH70LD2xEUIJ
0TOTrPGTqePtOsOQyZLaoIrEnC19XWLgQuJqDWZ9KfwK1csxTYQQsCurLpru58eVU952dYNZQib2
JCu6wuLsdVlKbemdnmg1KpvO+K1fRqNTnASXwQHBXkNbFRfxKj/Em/H6k3LfPjgiwtMWkEwmoejj
fumVvYVw6ATCXGJ7c1Ve+8toUX3pyfRhufKUbj5LZL59jIYiU08WvTZ5Yeuoojk+zEbnkXWbUvao
uxewivX+JqjSO4iwaAIXqBmQnl5/XNF36imEwoBoW7D7dHtafb3oPYUfAJAJA2IdIP9MI3UscEYf
F/HeMxRMjmRbJqyydvwS1DB0SIpBDUP7tnpE62EvnZn4Qa/qFdJTD8pteNnso/uPS32nPQUAZ4s0
ggwy+ngbUea9CakyIdHdC+DFnUR8RZgoHMWncgoVSEeKfTVE1Sft+XY8A+RsGfQZG4SCetyeVQzG
KZIhOWZmu+08JCSRuH9Sms/mmXcGNAO8N2tiFe6QKo5zf0kKAQNf0swZTqwTZVvvk1PLwU11W3yy
AH8nh0pJOvG8uTBTn7rQiy6CmMhgV2iBOco5nrzLYmE8MFw77SOdclF9Upr2drkPjoQasYtBXPpN
iM9tzXoorCZxlAkneoAO13vfCT1j117BdkFNI5lIgTx3cIMZNKXLukpt5PbY3vOzCowAt5au1ih2
R0F7V/1/6s5juW4k29pPhAp4M/kHMMfQiKJopQlCKqngvcfT3w+q7r94cE4Twb6j24NWRKmKm5nI
3LnN2mt1liE8y4y0oB6T6u3o1kxn156f1Sj+AOsJIs/oFX22S4UpzEOXJ6Z67Bpuyy7xCy10YOWv
Ps9VbxavHfdXcWXGy/7s1RlNxZjBNOmzUkbOrPs7JOb3vW5ComHX86NYQVi5K+aFDMJPODQO/JTm
zBSlQaWjZkxRhLaxtsqPppm8o9xjXSRbF5d08/Rz6QUE8wrTMAyjfFYpjcX6BhbizCUvD7XEdMBy
sWTig1MDyqxORhODXdEaz5SvM81i1kpy37++Z37p1Ii1Cj5DA3KFfCCOmgr1gEaLBLK80Dc809ll
XRlZvc663JWznrASKdxXIeRHodtPj3q8tZjzy7oyJJ9umTAxrBRXi3OfwwAJP8vrmnSytcTyGlF6
BhT6EEd16jLYxISEv+GTzpvsK/MrJ4/qjdLVaPjZKpkrefNt+Qhgbmd5oxN+EUwncGon2EFQ97/7
hquTaEBg2/c+PWNfCSBI4s/w8b+xYIAnZ/RFPIse+1lnvn5gX8P6XurIv4ZiYw3naTISjRSGdIZY
RFph+urTMVhZp7nB4yVJCNnQUZWdkEFrJ/LAGrnBkQn7YB846LW5WyHBheN5Ynr12RB36UsDzj1K
b9ptUrzo4VNnfqEPvhHPXbTD6wwoB8+rrz1GN4VpUKTUvmRNdHP/vqfFL06QVDGx/cHvxZvLS2LQ
HcWBnnVX2jAQM6nr6IM1twv+Z5Z7530LZ2tZLND11oGDEbWt39+8SfR0GMDnavDZDG1ykLPS8bX5
StGHjcWc+UFMMUCkWQu847wMKzSWVcU5i6G1fzTRShJ6ILupv+EJt8ysMhcIWTl9E5HZGFvVTpqk
+UlvE4S+RliZNnbvzOvy6NL0kjjnhEy8wad+Kk2qyaysiPZ13C1sQ/Ysbbzv598HMk0wHSo3Cd7P
NfCxT4J6HseutHPjmIWPY2ChII0AbbdVmrwQdWJpwavQvTYoI6/WorWDpeX9tDg9Zafd+IVTPJUv
IBBc2lOfk9c4oYQhbVyl89RoAUEYdKdwuecHXOqCvIL+qbLj4DlTw8NgpfbCAqDx5CNBuHE0Lnwu
agAWsQNVNOAOq5e40qAR9Cvyc0HJnsNEvo9z/8v79+lC9LecCUmjPQNYWVZXb2StzUUF1SLMTd7k
xX8m30zXcHqPMYRbUbS3mifLb3xalAQ6SmvPJLcEd7BOZgerIEdfolp13x6bveAp+/AARc3+/VWd
bRxfh1wEB6FQMT87Gz6yk8roAwusfRBNFGlMc6soeHbQMcEIDhpLwPB4oFb7NmtRPheA8+wqtxwd
6F8V3XRoBbZ9tnFpzxzEYsngEPwe9ASjenpp2yZFOlmgXGzIWePKZfI4jTCl62Gjbni88zu1MrXs
65tUwOqgwvRNbq9mm/cqYwFu9g1GWK93Ri+J7fm7eth+BrfWt/z9G6NK6ysyyk+gwSzNqRHDMvKJ
CYF04+peNkOjS1XAf58ddLM3UZxE+NyOpe5Kro0XVbN26rAJzlo+x8kR/72H/9iRT5dD09+qQmhs
uFA+2YUnHZgK+m7d0r+glBG46odv8Mrg6nz0CZXEsif6G5zBUx0mAHb1NeI/RxmcebHh38+rxou1
N+nHankJUxOJ2XG1iuKhjH0nKoD5wnsAbigtHnUNct6XuDc9v1UOnS5eheqGU7x48d78Aqvlti0T
D2NIXyPpzc+VpV/PVkeUbaE9qh/edyNn3mqJDd8ETquTCXtMIcOmTGzYUtGxfW2aEWiU04eWKZ7n
aaDDF+R6d2cx+fe1HENjo3h67pyXX0DTIS2jgW6cuUsmFbQyndlsSCLLY7lbOmICg2+2diW7AGc/
fkV4U2UKtkyrYHHZjzc3sQXdk8KnSEcF8g5fuu50dedvYVnP0YssSlmQewxh0CQylw/8xkqC2ATq
WETc01V9zN3k23iAPuhZ3cEq7MIXktlb4MULR4Z6jQjIbZkpAah7ahGuCzMsJJ4Ay/8O+fYVTDdG
FlyJ0tP75+XCs0N4IC3Y1qVVZK32T4fsY0IxqrRVGR0fWQ6dmufJed/IpRvISqg4UxUCqmusnDQy
U1MT6dx3/1uNuNqh2Wf7/AUNAa85Bq/RbusxPYt5+F5v7a1ugchKgyrHHvxeVd84leiFSDUxom1A
i/L+4s6qeitbq7MRtKMvGAiK2MPsjKVoW9JfJmrW4Vx4AQzvY79x4i+dDI2ZY5FJrd9FqdOTIWnJ
EOXLg5fFVLwYQQa/5wENgvvS2gBpyYtnXD0M9CxpIBJtLV9u5biKUR800F8ErPd66Gi75la8rX7J
435QbSRXbKYl9/FBPUzXcwz7iZO50WCX+63LcOmQvv01VscnyXojRGUM3EDWfKqT8D6r5o3w69KJ
0Rdwp0qBVDtLAycrmvImB2CH7IJdx3LhKiEUqkIueZHQ7Rjz271/bC4aVE1I1STa9+L6gpuJgdpg
XQCIHs2jL2U7H3yOKt0EQozQZrDxLFzaQWgvuOMU1i3Q5aeHhsCrgkeXjkiZfImMpwwKsfeXc+lU
mpTgGChYYDLrkyJoiV/D/Z7Yg1pCNGkKJKGpCgWMDXSx8sQOMOH7Fi8tyaTLRFL4u/WzKscxnDOZ
wkCMKaBevxOtRk53gjmK6cbWXfpQ9BupQ5CHKhCRnG4dlH15a86MtEcGGGNdqEW7V4u7uRy+923h
wcXfbaCMLxXHoKSkkqlTQBIpTpyanBcUfcWO2QHz3n/hMUdXfyb1cP5MGcuuUYWnrN7fDrb/8T3l
FWDAwaJFsRzNU8NBAgVVK1IWk9N6lzexHaRbhcflpK1cCiZ+FyeWvHSdIGpjB9hQolYwV+JjP9U7
PfRtyCDu3z8dl55sfjgICIoHwGPWUO2I9kpvQGBAiBk+yoP7O3dzxGNxU1eOsNecZGd679u8cCIx
CYqKBh2tyDUsiFcWqVD02W0DutQghOki+vBsCM1vKhQATRkJhUZ29YGsWg2YMgCpG5kRHjfQ48Pc
Dvdh1gobz8yFZw1L8ONIfC0VjaLTowBVplwng1wwelJ7pUXokyg7FV0du9Lqm67t7qdp2nAi5xMb
y/Kwh/Ie6S54sVOjgBjkiB8N5M1NPsG7ytg94VXwaXRVh5JM+jN1A093i5tAdVTVg6brO3w7EAps
fstLx3QpoxlU7SjjnjnM0tKDMh1wmMFeR8c0baHB+/r+ebmUu9Lf/MfIKnSwQpSODANkd/ZMo6i5
N16C+4iJFFilnyUvcVPNHQ5boJZLH1YXFb4prwFVz9URCtW21MUmrm25z25S67ZMstuofGyqu1gm
oIg2q14XngZmJf4xuEq/QP33sLhgEBq8x/SYPNeUUQoncaAm0e57LzyMe/GgbJzfSx/wrdXVURLF
WZ/anqOEbAyaiSNJem9Gd6EcbrwPl279W0PL37/JDSQrjKEj4/GO6hYRncaB83HDLV9eC9g09fe4
3hrmV1mQwCgpw1qMwTpQA9y0+Z96pG88OxtW1hg/uYG/Z9Jx/vAbQkQGh2fRpakLRXqyEfucd1S5
54QjhFvEJAtZ2GrPpFydmiSlOTpE3XCDwFUd0TGhDsdsKrNp140SBRncOHqbX0uBZL1OfW+9yLMv
iUcLulHkdmSlpf0xZ7C6SEYxZq7O6EzwlMZieqPUk9nvxFIsi705axrsFbNIljbTY4WhJ4qG+0GW
GoRUxkx7RpYsNmiXGp2JBKYOGUGWZ7DSzDG9URn+BTikyhZ+kNrsLNBTPDuSl0ujpTsiH9u0wwRw
GF1ZK+TfB4v3BZoXc9jVQepD0RHUcrQbe8FE4GtWw42zcX67FOAZkHVRm9RBRa+uc1YPmQTyGWob
FaIaf95RQzwIsr6XEXDZ8FdrWwaVa4vyJH/SyuCZO/1s+aJV0SGz97t+nX237NBBxOLKGu3okQKc
wzwCxDCb4f/6YK7NLh7tzQ3jhMATqiH0XemGF6CEGU2ozFrJ6/vLW1/ktRnr1EwziW3J7G+GhBCq
K+Nsy3G18bHWJiiMn5z71Up8TVDUsQdQOGowUVq6GL2GTTJ++dhCfluhwkuLwaQGu367xkGGDt2a
oYIx4GD5pqtbSI/1B1kMcMe4jgsQ7+wcjHDFxB1qabY2tH9BE3tg8BEBlLyaN07cpf16a2i9XwOE
KaTWiQ1ZWRqIrhVuxWyXYm3WQglEMxkOo6N6+tUrSa56valJp/VUy7wRMGZBZRCCGsI3YUpg2y/i
6Llo2tF6LKRBGh76Ai0uhBGFbATXHkSPE+wE/SHOFP0HwiZx/l32kQxwkPpBlepj33Z1SM3Vr4tW
eDDlRpzZ8LNGx2gZbPONJtqIntcfGCoQa9l3nDOhJuWn000ZAXvPKPOibVopFBf8DHoTKZMPbc4k
zkcXRFJlcj6oQBGSrEFDjWyWI5C3zI7m7CHvkbofxvqjEyMGpQtzAadSmmSsZx1XjtaUFpO5QMl8
IX9C8y51RTERf1aB7xiNtQiCBRvrOt/CU5PL0X7jtEiSmT7ONcBe4XQ3Jn4Hv3/wVbOKDTuLz32b
T62XtvpUVR8UaL3wlE6i6CYGgojWcKPJPgq/uer6xdZ01PJ7v2dveSPerEsLUJ+WKiG3i7F0S5hy
1dL7+Ikwl4F+kDz8/7q9Nw2iWojIp9pD80MGN3+oE1XZ/+9srGJSpAlLQVUSYo6h2qFG/qdQjFvR
/flryQkAnwCq+++5gtOdgi68hRaM94QAv3ejQ3kHX/BNf01R0HKQO9inV8xZyo3z0ernciToZdNF
ZEIaHMoqJDDmKCj0ljYvsouAJ2nqJLtgQtDOP+SjueGiL5xzZtqXujiBDRLoqzg7UNJutgSTmQ1k
48esgt3sKQ7jDStnqRJromsJDhVfTfq7PhQlc48IqbEm5M3d4VMD21luMxziNjcFgFtyJRQzrjdf
h8Wdrk47bRJqoOD+qMSvqxW9bESClOII1b3wWu6yfWtDHfTc7o0PpivL+t4YWj9DcBvrhYqSnF2b
9VOdGbmT1811N8Vboy5nhZHFEnV4gMsLRxFp9umx7LQoSGj8wGVK7y089q62kw7y19HR7fSLTCq9
dRx/D3ivN5FazzLCRh1ZWkM4eiud+sTkzVos9sf6rqD8H++0XeItEGbxIYVhCtA0cIjQHq6rw/t3
/cI9VEHfLMhwEYzPbyTcG49VJMkE8S1wAYj+v1hldGgipMIs5VMV6xvv5gXneGJqdfPkdoqzsGcA
LBIGr4SiELbADX+/RKFnm/lmNSvP1aqVBEE5JkI/u+9F/06UDXvqDU/Px31vJU9QD7roDW2YvXxs
KFaALIIF5Szm06R2DJKOILx1Raf6gl7sHbPAym3rqbt6n97SCN8q+19yLcYbk6vor4VI0qhNP7WL
hT830UNXZ/bMDiJhAz56qT/FJV9C5t++cw0ByuUoQRW2r+0GB6O52dXkaWn0vc0fQ2YzGNVCkPZa
yQ6i9SdY3Y2kYP1FqTBJIlNaQMPwAPQfTi+kz9jUhJwVEi4dzLlG8Eq3oLanDiGUIYmuFHluXKVu
/J2GSOv7V+Ns4b+dwZstXtk2o9GI6RjjdtyJRny3j93+oHnWveIgLnw0fr5v7+JVBJ8GkGYhJPn9
67y5ipHcalq+ZHJm28KfrSHy4j8NgXKo82Ljhb8QF6kU7ywO0DKpsS5lq6ksGErGrY9U1c6iT0Le
27Kv7/oSWusf7y9LWS7d+lKa5BCKRC/a4Jk6/YRqH/h4ngVYdSW8Zt9plDmBFz3lD5Zn3Vpese9u
zWP4nD4rV76Nj3VTp3TDR0Z93MQtdvVT+Atnsfl6rU8WXxdQB/y8NMgXJOWyR2+2uyaBGWpd4Uu2
TnxjhU95ups83an2utvOR6l0qnSpwg2v6is4ffvjE3S/fwMogkV0PxZCyZW3kqZAERh2iG21VDxG
Sbw6sd/f+wvfGWzbAgxkfYxurhIivZm0oVLY+ra8t8pXSSpAy/zou6cBTun3TV3wRwaEM2wo8ylM
Vq5eTr9pahRVqdSWGiXn8C/EpWxlfHzfyIUrcmJEPf1mInS4WSgwbFCKmSsN3A9plJ9ywZpfzCTe
CLUvrojARoFAhLbnev67pPxWdUiI2+1s1m5f+y+WWmm7IZC2POylZS2dQYWWJxHx2sP6ULzGHXTt
9nAF3wsII/9RQsrJ6Z3B9e3ayX+FT+HtsMVscmmBpLKGCXkKFat1IttZil/3Ajgwv+tCqJUNCGP5
gK2lfH7/sy2fZeUB8DT/GFrW/+aqFUHst2lXAjirqWYbgmU3w9RvnPVLRqjp0I+QFJUm7uo+JylM
KTBPQ9HZIOwxto5Y1RsmLr3zsCowpMGAu4Ti0CqEKUwGBPu6ignW/P3cO/muP8h3EM7fzR7dyIMW
28XLx/eO24uTkuk54rRP964rAi0rWkyaAZo5EPpFxsYAytm0A36IVf1/E2sSLF5X5omEABPSlaJJ
7mAFtzNZH84vC15DTQLDA9aGsOq/WBptNIjcLPl8EjLCHYm1DzhC0mFqAb0stuLGHb50KGhTMXUF
JGQBQZ3u3mDAqB4VA0sbQt3LBCNwNSUoty7w4txWB5wUbxlSlni5z4qKKG6bki8TjAkH/cpP3Ogq
dOtDfsiOoKAkW3yRtnK+Cy4DbITBLBkBD2djdSygVAbqKGKxlbPZy+dk0W3eG0b/ihylv9H8uPCM
kL0CWjMXW/r6gFBiSKF2r2H7nmGQR5IbRqqktYDv+E48De77x+KCW6KmtZD58j/mOFbfLLMqRgDN
pak6opAbJJ/yXDpovvLwvplLWfOJHfn0bGR0V2R435e4RNvNlRddZXvDo1a0m9wcAtwwcZuXrRmR
i4tbhsEZnmcaYR0MDYaoWOVERQ+1xFsy63uezNYZmm63sboLJ5/6tkbLGFPcgNUBkaJuFCv1d01g
3ulXFG8PEJi5A9y+si3a27DfMzwUboS3ywKoDYjtnG9joFrcI1xJi+xmvlEO5uf0BzxBiFESCBwE
z3CiY3NT7ZJd+qQgP/ZzuDJuwqf3l31h1ZTdIeuiYkrNet2EqYQhQENgIitKza/GnPwoomzDxIVH
gOrAMvsOcyDzjuuRFWFO6JaJhG3TPYz2h3znu4Lw2jvWfglew1/WjaptXMDzZWGSR5qrRwx9hjeY
g0wJ+4UKCQnmNGaS2thqJlx4BDBBpwwiOI0UeR2MprVQ6OPMqrJRvYLn8k4uFiFq4XoMpAHdqfq1
RZaiEoMOslygN+9/t7NOA/3bE/Or8DEK8tRSE5oZBdN9wBgGtxdu55tlpKD2skdR+1IX15MLhs79
eCZ9anrZ/DfRiaDIbS3qMxc/1B1jthxOMTIe7cYSz2/+qZnl79+YEQUUFXINktRADtxJOEhwu+vp
/fv7ePGgvPmKq0hrLrS4kACP0x2OGXQKq8hpzHbDiHSeOp0uZRVqhXo95oZgxraV7LrnhUCluBUc
VBsejVvzs/9T86bdiJvpK7u7hrPhg2tcZljxaAvdG9dvHS1XyMYaYl8icZ0ZFQMG2gPIgK2SztlG
roysHoekQvY7bgkcUkMgLXZlo9u/v4yzTZTJO1VQ2cAcLwCigkovQgSt/jXkeQX16k7diZv0ZmfH
DjOMbpHDoFtAvLB6Ta1QlhD04O0GoQfoqs5+BaL22CvShzsTGCLKp0tFAZVy0ep8Iw6TFy3MufZQ
aJ0DgdXCTTA/v79pFz4L35wYn6yZYe81n6CZIQwVCXx7FW0TpZJEG2588eMHjGr9368n9Yp10Fgk
+oRa40heFE0gu55QQNqwcBa9sVdvLaxOF8N2fTS3ONtRhUwStozEukX4lrRoi2Ps0oa9tbTyq3EA
UNFMCsCKSnrdtb1dZMVGqLG1mOVXeOPYfLGhm5NObFcpEIECPrFQlHmA5s59/+NfOspwfFjwXiyk
1tpqLbnSa1ZX0D6JtOtZP2j5lf/RYXyqC8QP/5hYrQV6czmAIS1Gi3L2R68Jw/xmohlnbOzZ2Zjy
b0MsBC4dZobhxzzdtNi3ZjGP4pjJrN5FR1pHbGE3M6Ecf9cVT70bXOj1D0bvlb+2Wg5n0fyyRvoN
On+CcFvH16lkCmWc8EYgXZcE9MrD7E9ukrEHjtR4ilnqxySIvv0X3+6N0dWJF9M0Qc6eczjV1cFI
JUeOU3fY6vdeOorEvAuugyEbyOdOd7WJiyhi2bFtlLP20CaUXOzKbPxXFH562OK7eUsa4dL94jEC
GoEfX5LMlcVhzBtEyniMymNtfK2R1Ht/484N8FMpm5o08BZk67LkN7erQcCpKUSiolJtXjtUr0gt
ov/CBrh+yutL44ta+6kNys5yYTKHZftqu5eDYF+WG+f9/Oou1ENMZlCYYQ3rbCQv/B7PTU4nKtNO
9H8qeQKt8oczuqWN9Y+VdZ9QD8YoiRKs6Pc8D/FP5nWWWuQhA09JVndjoMXrwoe58ZJf+ERMIC6V
e4bkJaKS0+2buzQvFoS9XYCrEzS7UqWN7Ts/10u7n3EnnXEICqyr24OY7RJKLLOviawd1QqyI4Sl
Wkp3xVBP38JGNj4KYzLYy7cmV862IUlNB4XiTBpqf/nKguaZxysTCLzz/gG/dDTeGlq53EEcVdVH
Y9OGZhtmSDP6hR6jZUeRspFEnecYqyWtIhT0xorG7/hO4lV0qE1bL5z2Bq7Nu2jfeu33+lPqGcNx
uN7K+c/EaNZ7ubrDUV1nSV5Lf4d6xo/sqvuiBo506KYrwYkccSe7KIWV4VGXkFXcHJe7tMOISuFH
8FE0tlefUqr8MNV0PmWeguiJvvntV/3jwBQ2l/l9yPosns+zyKwbjcliSie2E6F4TukkO7xAv94/
Kuch86mN1T7CbR8VoVIzKlpeL2gK3I1T6uZO1l80mgK1XsFC1G+VybesrryjYoVSosFya3fdfFsA
hRFD5T7uRXechdsK/CulMM9CYuP9xV76avSEyMl5owlCV2azrIsSqaEq2ynpYyi2hzpDDhdN5w3n
f0YsvZxOFbcJWSptONz/qfvqCyPGPS+GnHmX/0yXkeNM3mUR0Bgn9P4bx6JBBq8woLeALFbechgS
2SgDojij2c9H41uceb837kPK1P9RUfqtoPT/uyt/5Q9t/etXe/u9/L+gPa3TwEOk+z9oT3vN8L2N
8uhEe3r5T/7WnlbkP+iMUCqG3YAACUKof2tPK+IfkDhAT01+CKiMEuQ/4tOy9sei3gYbI7MzBAg6
/vnf2tOy8cdCzQnVH9hq+P4g2/n3L/f57/L434rhl7Wn0ZnmpL0toxNELbEUvwOPnIXCy+lJVIJe
kUsmRu1ADPZVWT6qo9BPjtLoANObopFJKWtFcyG5mG2mAQwPGKHKvYzzu7LJo+shrpJXZBStb1SQ
JzoYNSNwlSXHLgNjwlUOCZfoyZDz2vrECGrZN7WTQImMqkn4okg7M9LsuEgmp5zCmJnRila1mt0h
3vtSqIueqS7fI4V9jZbHa6SiKpoh4kSKZQMpzhwtVj+njaE7ZqAocDpaX5SxVp8zQa88eLHBVQYt
jKaeL0x9t1dSsw0f40z2f9aRNDZOpLYpgifg/eWbggmDWy3FZ4sUIiYnG8TqU5AbmTMySfFZ0LJl
Dm0aM3lvQqgEuUyvVcGzjARr9yjB3pc6UVVPkScj+oNermKiqbpovOeOIlgQj/ajz7CsXUpSiL5A
O0iwB0vVTZfHzIPUlR87Xaon/UunKpPl6bGh78mNesJQGGfIJme4TGy5HmUmlssuuA9VbbgFrs30
lW4WCAmXyuC7CmwkwgEpu/CgZIOxA/XTSwdlzLu9yIgAmBVtTm7AOVTPqBJqblzFsHmn0p7f5R6d
S7gqCwUx6UlU7EEUmoM8FMFNItKjHwi0ppIiVx3JlO/H3gqcGV0yPU2OeQzYvgsP1QSBh2WW30Kj
TNyhMtTrKTM91fwqSOJfXBW3Mir4t/36wRJAlET9PN8bErKvohC9zJoV3sphGO8HqTTYj5YB8DjT
5dxtJ1UEHzCFtfTSxL2e3TP61WfVwn+eySZDiCUNDKZRMkH0lD60RC9X2dZ/1RE+5Or+zzmxJSv7
z07ssauT7FceNe33/MSRLf/Z345M1/+Ab3N5EwkzcFYLL/Dwq2mRr5f/gNF+6TQD4+NF0/5xZKqM
j1sQWrxyzGf8zg3/5ccU7Y/F3fAjSccXnOFHvBiDBCdejAo9JGaU0YHXgP2khbMKt2IhqOTal5pd
KEd+imvxKyYFW11A+5XoaZZQ/xmDwq6bkXZuHqFsfR/LSpF7XVQXP0MRXd8XWQv8DIrbMn425aa/
NYtOgX6zskblLs+E5PMwLXrdQdhVt0ZJL+tnI1nFHXSIcuC0udS019IYZ7soGRYjWWNMNqXIuuF8
97lYMFldiRUeUBwg0ZWyBPKjUS6z+CiESQOPw6g9toI1WIcwDJv4s+b7VXctttFYu4jIxtpDZEBa
SC0m7MrJqVs19t0GAIh+NwdDeaNaVfLNQOKMic+xySrrR1boWhvYYpErXA3JAhSE+BRq3hTe4zRf
uszIu00Pfd1r7WEWm7T5jOJJguKDnMk3cjrG9Vc5sBayIXGY92Og41ejIqsbNyR9dc3Bgs2grOYw
3hkKaDy36iUj/pRwYto7EIFhR20y8D9rYfhjmIVRdUGVortcwW9BSV7qLUrWjE7H/Cijnn+YtOZs
1TBa7ctohPh1PegkZD4GZp73tQI0SMmRxIYAo4BXDmUY468UoD6UHl0ZpF4RJpJ8sNT+uzIrPF9Q
4WZh60yTPsTX2jxV43EEuNc5vd5n95pJty53xo6hq3hPH60cnxKN6QtbaqY2+B5qYsHTkfpKDhqp
Fc3xum1TI+WA1UX+0OeFaTpSXw+B1/ZW83UiF0ATfJwSEYm5PBd+NVMW/oXOObB+qRXH2Imhfhle
tAQ9zn2lh2TmmmZEFt800QWdN2KwksAT0XCtCyfTq0pGkXZQSj+0BUTRDhNgAcHWCiSYnEDvZ39X
mpXu3xgQLyRXmqXOL4qSz98CQWoUy0aQ3opdvzSAZxbQyTCxFGbHoinbELkSU853QtfXlhdkoKlv
xaxgdjUT+8pRgkxrroUAB+7KSo+Q8ay28Ze8V/g+y0dKvMbE1e8qDfELO2xlsFRDNgiqB7ldtbhr
y4z2vjmbyZFzWce8F2kq3vF8mZ8D8vfOBj7SXM+JhsLZ2OnS06hLxUC6LQy9rc7WAELcUOJU/2XM
Wp0GTqTkMhN2PCnGg2EKlbrrJBm+6Haa4u4qimflYAWlKdmS1ovRzz6YesHN63w+JkVIhQIZ80OU
CObCND37CWwz4nDTI8mWO6FVND8LQylpEOdZYR16tW6RL42q9l7JTbN26rysNfZMq3danybwfXea
IHnt0ObHpBHz4Kjqha99SiPRfJ2DKPqUyl1REdUn/os8Dvmukf1Sd7NQjWYnm4WcF8tX5WNcqYmw
nyp5Rissy6vUADmmKjSOhToAWF5kle9m8yjepYlES1BMQ736IveK2H4LtUGvNBeYSlbZUVuHe7QG
LdlR0173CRKi8gnWETJcwc+a4QA76Aj8P4iSXH5sUj95EOKGZp88ZuoXtFuVpoRPAHHi3Ijgj+56
Tb4z0kaDqs0quToTrA3i1Shm0+e+6fzONXM0zW7o3ZnjPo5r5LPh7rCqfZOn6UsA9951RXb8mBU1
uWnF574b/XL+roR+fRUCclGddFKEX5HG/jmI0g/U/ie9PORTVB97WXZzoISmbZm+bu1IgivZa7Oh
kciqW/FoRFNVwxLaxY+8S4YbhvV4MxexAcGQOj0zDFHeVFmqp5GtWvNMuKDKYZw9tiLMY4uWpVZO
V51C3Jbmkf9KM3ROb1U1wEcrGhNGfQaZ13U1q1F7MFv9GlYf4VfHbIHbwfU7XEVSL/VOhUo6SPKe
fpNNiU2Z7VHomtlNo95oPyV9kiDtDgVR68hGkWWf2yjomhvFbEdF2OVzL8KKGEHJWF1XAhoyxxCB
vGlfR5N2COM2DHftyOS3m3adfw8BdWg5Y23N9z2jdgaRaZknTj6LSbREieEOpwMRdoce3fRQNkL4
4gcBxGpmlg/1YBtgqa5GWAF4sBIjzQ6JUQyZQwscfLYgS4l0GGOtGbyGxnB3p/kds9KfBl9T4uR6
1pJMt1wpDExzcpaqBO0axNw5Cp4/9zOkrWFVTT+6qe1a10hnqTkKipIhCl4mYS3ca1Oe614iJMNP
NemVdm91chM5QRqWX2p98CW3za3sKI4m87EtQBzLM6bOUL40ejvUewKA4rNV9umhrOPqk2H40udq
mqXv8hx0xqEmPCw/SVDVZlc1lMjdnVkw9uoiAoTAstbM6D8E3/0mkh9L0w/r63QuEtkZ04571Adj
CySP++XG6SDJtmQFUXngVTUVezTzvLiXy8p8yKwi/ZbUzasxteVoD8CpGncMxPZVlLuqIzcy0U1k
DtjPAjN2gefO6k0gdgXnZCwG+ZDJCLxeRQSzz50qjZAbzYbg+PFsjV43+Gb5mElGz8LTMWxeJ0IQ
69bXAxjACtIWdk+dg+aKJ9F/MQwhjA8NkUWyn/mxmc2pjf+cIrjKd3wlaXoR0mHUvvFvDAgtTDxy
9hAJ2o867WdXSuWBRw/0MxSFVmHd+GVqDUuBJdbxWgODxUMsTfFdGefyT2U0x9rpFQtAhFXE0nU0
d8NzJ2jtKw9y/0UW21mwyzBWdbsIy+6HOJaFaps57yzTAAOyz2VfR06UWXA9C5ZvXiVlHNwLZDyD
Q3Mh80yiHiZ5ZXm8Ecsp+zMQG+FzJsbzt8iShasxEZvHORy1T/DlTh2FqLl5qvXSGG2JCOOToZe8
xqqajnd6V1bVNW9fk/1S+yL4ouVpxVQ0wjTCUY1CivmyCtWHXY2C8AO3XJb4NpmbTxNNR4q4biLx
MTJHGmzQZvjmC4rniHBWiTHHN3FrThZYLIFG+Fg9yGaPcArjFXUHM4stznEU4M6bRgCnn/cPU1XC
iTT0QAlnbTaf/TEdvnR13he7whKX0iM9IdWu0tlEecEYw+o4R7MpuELKnDbisZYYOwqD7wj5TAUe
sMnoBNtpAJGm67diFTtEKNAYkCwNbp3FY26TP+bRPiyKGW6YUZ8e5kqNriq/mHxbq1pfp0IfZz+o
LTIykYxWW7u8ONFj15vW4Mnk0ugMd2apuEYciKnNP59f81HVKwfUHzIDeiLklRONnfE/7H3JkqW4
tuWvPLtz0miEgEFNDnBa792jnWDRChASakA0X18Lj6i6GR5Z4XVrWPYsB5mWEe6cA0Lae+3VDPmQ
tuEbEOeQxsbo0r0bTEjfxiHPbnQXLu8Zt+jTqfCaz2KZvOVtlEELv8DTKCbjMdTZ5J0nPc3+k+Ie
TfSOExOrD6xd8JnhdjGE83cSDPSdNzv3To6L8nO8luuAukQDGYcxmbnrkjlBOvLMADsIS9r4FIhq
4fsGO2M+ipGIN1nghDw2GL31nxpHKfauUY0UaxbVMbKvR4WDiqe8ugsiXsA/AbXhDpLUOSoUVvw9
Q5EZZyZUhzWuZ9bsxi6MDSgYXZyhOku6Yd11wpn2KfTdAhFfXdW2ZLEFaQ/GwcmwF52eGRyDExVd
sQ7OQBctIs73ld+H41vgAWq5GEtJ+8YMLWrMgWK/wGZ6G0y+RPu/YTHtnAz0dqmrvipAijLtEbb0
QcFnm13BJ4f3T0h1bflBIxQCmIGZUbaV/QCpwG1CWocyNs7g25DaJkOA3oKCuKhCO7EPNbFK5nHz
3Wsx+Gpg1e67GbK2ipBLpVjYHzU4KMNtHy3O5B2HL8NllSsRR+b58/wtmVYrT24I4scty1nvUQxN
wTc4+GD5mo6P8dcw7Jr4qp/Q8pds7INvQy9hDNhL7I85aZB05Ehlpj24QSucOOiwgiUIkPlN2mUA
8rVqRF90vuY+zOJFn+7bNgvuJB389LISRa80+o3sEwJ2vaEEnay7to1TFNnY3CAcI5jRDSxyUriN
Hali2B3zDts+hYSaXhPdt3XedAHm0cfetxHNw1BNkL1oIUv45qNzQoFgAeZYMl/SuK5QU+um/pQt
DShogZciK2EZRzziNrTwHbDOC25XdJbRDfykk09zUqW5IGyJCueDdfAu3lS4h9aAtdEEohv38KRX
Qy6HPmvOzuCHw5qfZyt7u4c9RXOllf+OsXH8CEZ09CQUXGcRxhpTJr9o2jFx4u0gUDZoUntHQQ0P
0LVwXZ/YArz8to4Ur06sA/oyexIGbX/DDH5ii/8lR3HXN3Kw/+Nfz2yTf0OJkGiDTh/CcAuufdCe
/BYdVCXw6++AQpemEJfk9ro5zsVYrsV44Md2L3K3Cx6WL81TBCt1BZHpdCX+L1KWX2Dr+BhIHstg
9wvDV5D7/ZdJU9yLE0/LKS7xvqyfO0bYu76tECteicCtmISmm39GM8ovNrHWz1md1PTe6EZER3g3
vUo72AaFv9wW+IkghDAjESbW4Py/QFi7yhdU6ImWtoQWJCxX6JnS2yAPSoPg9tfcdH4djOLbI6cb
clRAJPAxQXH8Yl7DlkHbdEUy/KSEuFKDNOXUduyVZ/1Cp/XjMoB94McENTEe+8vpaK35stKtUKnV
fNUlpL4HPCmvUUmsOPYrHMMwDp7ns4NE7ju2CJiaBpq8s5Y1olgWuSWGBvzNn5fgSxho+/IwO9lM
34BTwTbsVzA7W0wbJQPqRpBFuwjvYcA6IAg+lzlT7XBegOW8xit6wU39eStgpR7gfuDSLxOzFF2t
MPDPKCs6B4dMxvQooyXNq8hHTHJAnjiU94fFR7JLK8yQOyO9w7CiwfCypSoS4ccAnULUMX++GduX
/WXd4WYACwOHAR4fMCvfVsrfWAwgkPNwrZGjkCII6wmmwMMp4US+G1bJLqpem7ssdPYLULPXCFD/
8BgwoQgQSAjsD+jfi8fQ+K6rMBCpSjQ3/Cg0a/JOzd9GOwG272iyvKa5+m3R081075kqDxOf316x
pY6ZJxlJS7R2RdyD6lyncL/88/3chn+/3M/ni8ALDPIupA+99AhimWopBhJpaUyAUhvg2Uw4KfCS
HABQb12Y1K88wn/8XpDOY0ZDIVF8qcSMlyqA5w8uWWVdGdFLysyPwd2PadU/bNrb5O+3L/XvK5AX
mxNVoR4giEtRqEQdOVFle3ZwOOJOcYNbffb6JKxKQCKVd+WawVeFTB1/+vOd/YevCQ09DCiwR2Ly
mr2YhuLBVfEA17ySx94BgMx+fE1v849XgNs8jAhAIUc78eu7EPemW8AETsupicBdRPHzXbK+ec38
+4WyHHsBRduLb7EJ2IBsvGR0y7RRYNtMWRnvoCy/mm6yLyQ3t/rAviVv6E5+au7iXNxitPWYfHht
6//ttcPFUciBTgQDJkS0vviSbqQe2PNA8xz90iR3wDryWV8wnnxlVb7grf/4lnD2hkx3S1TDU/v1
bjZeiMY67rKSHOh50xkMuxUWhuYwHv+8MLYH/2J1bgF+24AA0wcYwPx6oXpYbQXKTVYOMOu9C8Ol
vowttYcw1vNrptz/8Cbg3ICGDWf1xg1+cfdMsmq4/eFNSB7RApUa7pbe25nfy8f0Lr4hBc7RYguB
aR6D6vurBOvXrr79+d82a7ryoQ4Nrt4heFlfNwf4jpX+xb5yQ//x0f3tW74sRkgImM6O23Ua9PG7
8cCg+YHZMimjcjliEPnnB/hC8PNjqaRYIc9CA7hhv2BUDP1CQomxEmpCcgj2AaKxwAC60AJNDG4n
qGEFecUk+IXj9/M1cebgKaIYopiSv+B5wsI0GolqcSBfixsCsTOAnFP9EG/EioN55Rv+w6mA2RYE
aNBTg/34kiDLmsUT2ldeKc1T1qqS1YcYsYkk2A3oEf98N7cl+OvrgKg9FNAJXj0s0JeVRp3Ma9uy
1SttO+VLhNe7v4WjG5LwoB2swM1mr9G3fn8BQcxFVQPTUoz8cLT+uiwXlfnMTgb55rkrvB385WgO
fKHeI80rT3f265jBcPxV8lb4+xeFOxIaCXhubqKtFxvM1C1plSUD21OBAvLYGr1b06aQMERo40M6
xTveHjpAUSumvB1m2n++z//wlgRwnMWWQ+B1jjHlixWUpA55sWNb759j0C+by8r2Prb3r/GC/+H9
CMHdh/EluBx4qs/NzN/e+7GuWTXRDigvXCy69mFrD5ISjn8xPwKIj8otRXHKAe698hV/5X1sLwns
WnFV0MZwaPxm6ZtMydSrpWJ7W9Z3a2F3oB6d0qvkEBb9I9u/ZuT7e8Pw4novVlKNwLUJVRrbh/f8
ZnN4EfkXATPC3C/a0itei335/VX59eu92E/TCRzetcPlmgmxdTI9qgnaHI44peHC0/otr1+TUP5e
Yvz9iqDV/PqqYDUJDE1xQ70uPnTMIT314c/P7PeX8dcrvFiVIMAAdwKjEtoY+xR7yy1b2rKz4dP/
w2WQLYDwF7TQv7k19SQaswGDwD2QknOKKJZlTHM52vLPl/m9b9pWxN+us20Cf1/667J6AegxWPpM
Hnxw8b3PTQm8HViNKIYsD3fLMfv6fNX/iL3x/ytRDa/4/5nj8fGT+Nx8+oXdQfEDP2lq0V8QA4K9
BV9lbPfhtuH+YHeE4V+gsIK8sUWGwbtjKyplb4b6f/zLS/8KESuHHBhwsAnIFxut8H/R1IL0L3h9
gKINNiVil9Dt/UcEj2dLpn8ffVBHbjyRjQ4XksAHAe7F2zWoxRs9su34I/oICMpbV5+zEGNPsTZd
cs5ic6eIqMQpqFO4GO8S6vlfQ+jy+vdiHuVyEwrmKwcihVsfGux+X2ckxQ6HNpVMnzPh+3OQD65J
v/VeQ9nHGOSh5GAEE/XNACtGAv8rXqVvGowubFeIzjV1WQMljq/DbObdHc8UeawU8UwRtIHn52mz
+PeYM0fs5CDEoLAcMVQeE7vKuZgBiFelGOF0oqRc9oiEWdJ9yjokCSAqkgvwO8I2MMjAGOaIFgwn
sbmEnaCkUMFkZwGfgMXT9xjsSihKGs/zROlrytJy7HtYYII9IfmBrn68C1AZfIzXBO4Jy+h7GFgj
gjUuMcT39j5RiQ+vpj7hHzfKyh1bQspuh3Zl8x4k1UljzNE3FpbTjrFweKhpK4PxdulNGMBDcFmF
uUeipyc+RFoSeoFhQ+OmMvJQGS1QwCHMbNc1NeYX58gwd9s6OOt6LbvAFzGc4KUndHcTL/2d1DDZ
K1MMb9BwUo5pUz9yskMpxLd5HIkRa6xAOXw/6r6Me96FOzBGylbwGmwyXcrM6QGhYgRoPMHT88rU
YJ7x0DRhR/eiMt3XuQqn+5VImeSLS3X0iJExjEIR2eQ+pETW6hA23hpfrW0dtdchANZd6wZ9llEo
AZoLN0RPQZd8rv3aJxhuViM4F8qv1W6KzEewZ8bHnso4wbBtntihHrxxPFLMhI+SiH2i0oZtH3Uo
cOfljkfTdbCoAdFukYEMKJwDpNelRtddoZDnRIoVtD37xQKCa3B4gROUd3N1CGBejX7LoWPZoVQy
vFhmTrNTWi0qvKO1gieVIPHDmuHpHD389f49MEHdX5TlbVKAiMfP4P5V8jPTbW0wySAKPv4L6WjR
SouxvdPEQ0WiAw56twr5/HlJsASLzODNy+egEbAqBBoiS1mHa7aTEgygsnKDed/AHjnBW2nxMGpw
U7JcYQJrT/BSjwF5V2CYDHztYUQ8VKkYLhPGgt5uWKL5K5avAo1xTbq0SAcDaULbwZx9z8TcgLbg
wkmUuFOBPcNhQiHdpMKcHWGua9bmWbJ2rMygFI/xwfy4L0gtY8R869bC5FCNBL9YjuFxaaLMnSSb
Gti8pNyNORGG7ajy916PmKAmavpmFwRIpO8BrKkd40S3ZWYE+qR0bDCbNoAOwJcNu/CUeXTQe0xx
SbSvoXjqC5+b9CYmTRUcXOfXV0tXeV8n4WbY34oxRu4dwP/VlvM6YL7lMAKa9+CXxvo9xt4R2Eai
nU42kVQWswzj66WxjB8sWAbheWoa8Rhi7fSo+Vkr3vMkssGhd3yN4Rc9+/GnVA/6jkwTHqtNdWNg
y9bXcIDBzGooghgGkLvJeNFYVN328nRRsFtYG4XI2W16H/P8OcQmGVm4Dg8ATfKq8c1wXmHD/t4O
4QLTaTUnJtqzDtpqDJEhdIULOJ7MRq6j3SemUGuCHLNiAsINrTxz602p2o0sar5hzNusO+LXmdml
jgZeybOkb1gxDJ6R79pYex/tClsezNwXawvJbAM+LbNy3M2BDwYHi9Uo3rM1gBTBtI3/BuOfGRI3
VYFiJzF6dy3WJAKm1zKbIuG9rxuM33dZu5Abr6q8LO9DEz+Y1QX60ICNNcDNw3ki97sYTX0dw57n
2nBwwK6nToPnthtiiSXbV72Z7khPe2SwbN7bUPI1bj6xKKn649InFpXYOPo59uZmLKcBTeCedDrD
BzchUNAFTqt4ifs4/JYuI/430HGpTzDMC3bw5DRIPBr9tbvwDYM4GT5BcAsWIoIheFu1xTQ0YCVQ
tiq0W6M/0wIIu/w4YQJ9oLUeMUWDa+ihGuBfewZZBbGrDr+kxGJH5WbxkrC9GYf1zikoxKN4gcw2
YSR575E6wVSN2Ka/ghnB7N5hRcF9QCsbloCla5hLtFJFc75CCAYu9IqxcLOz0dJdAoza8CqBfus/
zZ10m4ntcILqHm8uW4VWYGJJn96B4OH846BAA5wq99GTkHd3TUT2EEt2BLMtDCsvMBGeP8NdVR0I
Mj6YMO7YjGshRyyUIuvW1WFXFTFIzOGI39vkiBeCLR1iqaekqLIKjMhgTbup+1Jh3AXtNYytqwKT
bB6Vo6f441InLiwql6KBHZjy1lwTkwzXfKojf6f7cJ33g6QaRQZR6RzuNV6x92MWz8luxkwMU3iW
yKQATbD3j8GKdi4P45l+aJtm1UclUUaBSMaWb5Uh3S5stPoc+W2CpbIRf742fehkQWKNvo6ysGJH
xI4YGE6ivuYHhWTtJ5hGLbpsqyqurixPfZtL7ju152km2W0P0/34ltcEnmUZCZoGaaowUylZUtVs
N2VTZzCMxTQCqmBsjblTDHaMQATXDGs/vPWDaT0rcL9geyla8RZswfkjX3DQIQwh2XXaghbS9Ymq
9rNKcG+JNPPnGIZ8LfYpW/cHTgV3V+FA50eN3RWGmSMf17uKoaLcxW00hYVX4fz9iJ2APHYNPJQw
RW0tKIieRy3chjQ5k9ZPcnBbc8uhwq4wcQxLB4ruWvC47zRmcEHAdmBLRvOOBZH3GLvsNKj+UXoe
crQTF983pE/vFMXn8rewegH1s4159C0YMh6eImDJYC5QDYqd5rPKa4nZ+i6tAx9pczayrgZlAtzG
YkKyQA/1ZYuQi0HcjA1YXFcQU0V3nqybFtVbm455ismzu5+dn9grb7E+brAErwlEL5gQhfeD83uc
VBpK1wIU21Fdp8p2+9b2kTkmou9lPk29Sa/VEkeujAPD+wJZg1n0yEFvvI9BvGdnMlkQcSYisuha
zVOsduv2zIY2Wb6DrQASxuR88CpnO6C+QYU13iHvxEtyCRrbYZoG8raPkuADifvGfHaYHER54mbc
yZCLeGuB1TWZ09Q+gOwceV9SpLfhHB2APuRe59q3XEe0uUfwzXDXVr4XPbV0JY8u5Zgl90uGbHkI
FcK7SZjkTSuCed5lGahkJZLemb3Ves3WnAcKDxOkTN+DvN5LzI7DtCUpkJfb2QNXiQnzKajgNA+y
zJK3oxBwNApRd1x7IwtRibSu+zaHNMRcLDLY+yMumi8O02+4BHXS1ifMESZdJumSkKOKBWeHefAX
/hYcZfxliv28jnWA0yurwMDpLQtQnQ1i82yvZt4vF861L0r0NRXImRCiqB2A8gGUU6SLk2lnREUS
CdMX8SA6D1vYsLgaWy77VkFGrQreJwIKcg5ywNPakCUF2Mcb7cdL6addXLmzoXZM4qlop659k3Vy
NFdBG5JvsH2tvJuQ6fTIGRTTpWtTv95ZTCnjnAZOn9TGI33QAWnKQEkdgujSeYbuVc04cFKBHNub
2MzD0MLFpAZRdALPrzssI4/vZKVZ+K5VYX/dAZtvDiCkgK2nuT1Cp4HsjIZqDiuCNlzJEfUmHLMs
G1L/ANudMDrNwwKGlE48oKcPQvnzF39JYv86yyxf3i0rD58WGJLOuyXSbQNTKpBg73jaqY9hWC3Y
CAYVmL2mW3Jf7anaFUNao2YOGt/73A+RvBUSzK+TsDVOUzpYUJhMPSJYnWJ3lHuJEbnFp63rJ0cE
txc+OWduFkt8eFLHtqIXsdgJcX3GVXFpMrD/LnzzaHMge549cFdz5Jc1zdGfFEOpRYPmDa1E2LxZ
GtSmOZz6w+Ut2rxaf64wuLyEGMEOP6CT/0YX/oVO/0/owmM/DvV/PY5fXwhItp/6CTHEf8EAAToR
lH/PKpF/QwzRX8gyw1AVvgwEUR6bOcJPiCEI/8KRB7UJ5lYbz4Di1/1EGPBD0OeDaQJ1HGAB/POf
AAzgRP0KOSPgeIMwwBtJA0zEflOQyCClvZrHt5NFqfjIGkRlXZlIsHW3Cqaj/UIH96jwwicnFL2x
uAKjvKIHdPqZBqG0g26KtIH4ElSZWd4vY53Wu2yhnfjsg0d9TcMaDi1ojb0irKwBEzOQYHvmjnfp
ow9lWXbkDci8exM7y68zGzFd9CplbT7VyZUwwGFGSD6sT+DGhCJT3CAuZvA/jBwwJw43CWs1kOFW
PayqjLDCx76UsklgADajGCBHz/G5QEEa+G+AMQx76jUq+DB6zizHqp1X2PQppA6qr7ICnyXvUU7K
e596fZdHsVy9Mwp+MT2QKZ3Y2yloZ4oYuDRbvT0yXhf/SAQqwNwIdLr5tNgV0Xu1i9Q+Q70CRYUe
XYJTYZqnSl0UOlgkM44mKOCKm26/ouvs96VKh+gAWOMmWkC6grEEqOipUm8X19rkaqxhyveJaOuN
Zdfa+iFBQw4QJZHVkOzAOET5jfDLeuN7D9qosgpY7C6SNKO3gw9h/7V1o02P27gKedOARsYPdKX4
nPAcg+QAtJlkl9VmwDlegQte1EKNsqRr0J0ySVBptakH47FJ9UcE3JzcRiaxQ/pVV/E1jrI2uuDk
C3ykV1l2bqRJh2Pc1ymsiyGFJKVjcKY/+F1oszfZmGUfQOFEfpINsP063StYgCR03K/N2FcnqPKi
u4l77AyFIu2vNQrTWw6hJMhDwHQ2UXnnzTB668Y3PWmsLjB39pf3DvYbmRyrFTfEIPxzBJUN/OtO
ZJ8kVi8D4VkO67GGAIZdQdkaxE+rdusIM9wambxRzmsxh3mlhyOTtb8bIMIe0OV+aWXdAu1YaSCK
FMmDfc483r9BIgq9VI0KP8TGXyBNQdwiMtqUj+Ir8Ezo7+H3O8u9WjuIotQ4sP7YeGa9HkMiaOH5
fvUA8qgXgZLqJna9mCn7vgQCTVvAJOwPNmhQXlN49xi4ZGKWkSN9wcMOP1XQIsHRa5h3YAyC0+fJ
JSuqwEvuPFTUY8FmdTu2rTwzavZWgV+cY/Ek7T6sSDNdTDZn4Rdv1WhWQHyeUB0Wzgshdi9wgrY+
KTXS39R30oTBehDDmszvK+hsvLK3QjZPvUsBimUJn+WjVxPZ7Ndl2WzdAVfgMWaKJf51b1qF0iHe
unfLtLZNESuARUVHPTZ2Jeva5OyzeYJJWWjwMxDH9mmCeWIFpeenak2SO4gvMh8W9fPa6J2GqCn+
SFWHKL+pjQOeHJMeUaHD3lOJN/O9N9mUfqajt9YHSgUkY/sKMUIgfXpIkeGqQIMZhKhDYi8uRj0j
n+oS+GDNF7DMAgmp8doOHM4+IxDSMSwkGETMepEhLhBFQwhtV8qbfF4cXbIDSGZpUOfgK1uAFxPu
xnJcO7Ae0Z+tS/pEhBXqBBlYEqDeB0suOep27Gm5pmCCg0Yd9oyUoIa1jc5HBZupPk8GhCVeLxbN
IXwjWmvpU+1M17KSdy5B/FYK3ah0i580+dKFwj2ZEagX0qY4ASMtwLtfvRtCAnisNiA79s4HXNrE
6yWaEI7VRbMAwR2tb2wptDITorCwxFtyiNMxik46kPpq7oL144p1Vs6oR+Avkk1fkb+KABpX9bul
ZxiXDd0XnGjnJoUEletvkPHAtNxosBXA9GfF5Gd6Ok9cUXmoPaMBVwIhupBJjk05UNjj56yHEALD
Pd2eAMGJL1TMLrmbWrGc2KDCd1Fbo/CDFAwB4XM8rk+xS7LbHujyh4Vz8r62qLex5zKkXnl2NifW
s2H9krmlByY6wwoyAfYCW5YWYbVl0AHOK/Wk46dmCh6AtbldvRho7DL49NQt6LJwLcjdJhJWFb/m
nsWeB74JF4exH4A8aLmm1zKU/T7x+7o/d4oBOLTY0ujOjqC471zcqKXIBFlJV4z1Qs2hb1koNnEh
lstAbXITqTlwTyFsduxO1tigjqJuY6Stp2BxfWtJ83kWfF2OHTUTbBHQQoN7DJKzEtRm5ermSb+t
kbOGNp0MSbmuHep2ogH0FYDA6gmiAh/6IY2GTdeQtlUqK+c+Nl/lENXxLYw/++6WT1glyNRduXVY
Ek2ansWaZe4qC6kIPvYefCxTw+iFwIrfvEGTAZ8Nhj8CSd+PJqgqB6URPBylEyLUQOITsgi0D7Ml
kk5zYeaGFCGZWHapRm3EYzRXWMzRMN8OfFwA/MRJFR8hkA3XnKQyfMSJZs6zm+QBL0m8HGIU5zfg
Omt6QI+BDToFBdkvILKc+AV6b24+MQ7aM0LklTR7uI6x+YCyA6A7GIHmpu86kB/54p6QFYejXxo2
1DnEc8DN7RSv/rWPbf2e9X29QLWNum0HvLSrCh+qwuU6EbY7pm2/QM/hQ4odSRrUt27CGt61MMpg
ZRVZe3Eh2o6bjhBibowEJFryiQyswMNuwFYfazZBdwfp335NRBBCianBU6YWIsXTIJp0uiRDiGkN
5ou7AKx5tsQMNHRvevD16j7B/BnD/sbUVRGq1n4YxpR9QX7HjPbYTN49bAbIsU/RZJQo79DRIdjJ
E0dkYLG11AaSmV2oW9iJx0mMzAT82aZqQoWFdCfo8vWM4D4196eoCyr4BY8LS1fYCVk2fwqy4QOW
PgBUSz4Ovrj3rH3bSqigc7NgP78hmZ3aEpAygciOYEtyC58+9qtJoMhTcdvteTMNoEV5bIBiQnvR
m5SNKHXg+LujER2BZS20kUffJN19jX1OoMAU05gvgPDtRWoPfiAQn6bZwQvoonLje9PZN0ANNqzw
YuNlYieNwtTeBB3gOcQzCMwZXN959KJR3nl4T0f/ntezUSAqym59BEipUTyAXQ9UdAR3BZGF/bIC
lF+YgUa4RexC09bvCSzsBrSIOlluHfGm4QjdPjjjTGqBkPk0mT/Udgmj97RO0JCzOpXgvKFnzPK0
RzRX6SLhvAdqLFzPFr9X77ootaijYxGgN9Z28XII53C6sDkNxSGImdNFQ3xjz732pxm1rMyCc1YJ
eAy4hRwlesZlP4xiG4+ETY1jo/c7U8oIPSXOZCp6aCa8FnoYF1fslPTJhKHbPNMqVyGLgNAa2Qxl
XEs55qKOhvomaGuv3Wd0aZd921mcWjWI/d6hVWYAxpc12DCHCsqgEhv4z+Sb/+4W/wVDrj91iyfz
a5v4/Nd/+gxEf8GmBk5yIQzKYdQJe5Ofk2hC/vLBOA2TMAOldrNH+d9tYpT9BU7bFsZLN3c/unH3
fraJsFLZ6OmIcgMbHCytLPhP2kSICH5tE33EAMPqLkmS7V/w9nxBY6HtHHa+ANYknVbTG+cA05yd
7lDzjmQIgs/ERsDpdgjsVEc/GFZ9IAqoZd165NTVvAUtFFeNbly3ul2DCrTA1MPetzUZ2307QjVa
RGjb2mLr2j4OejTvJHcY6s7dersGKGguXUDn7wFmMUAa7ThXSKH3nCwRm9Dr/dRQZCgRUJXziXV9
mEsoYOu3c8yaC/TT4ls12TNLuQiKBvXWdxExCidX7sh48HkStldCkxCNWY9ecrkFoAMw318x2cth
OUlZ0da4N28rKB3EftM+lbriwSkdkK19BX2bvk9jvGkIuOt28WLEdR3Y9kMGvO7Y114zYSNk4wnN
530kaP9xhAw5Vy1mG0MGbzCIuMegiFHbn8GKMoDF2qnAf/TA7UN2uwWyYvAWH6Xy6gctKqjP3DQd
oNafDuvcHCC1W/euNu17EO8DqNI8jKIp4YAJe1SiENekC/OfNCZWtM6dRs79ipFxhcnSkg318Imm
lgY7B4OF6RtbJef37cITCQVPhRK2ZL0LzNexWYIz/BgmzASc69JcaxNOpY4w/I92bhSN2tcEgDxm
cn1a8DW4chUF1ClSGP6pzENgAsWACwcJBbWtg40+AzHJ66IijdSI+imYeJQT53pM/rIm23MTADak
/rAMn5NEU6SpIuMlQN3aYNiCDsB4xHxPXAP0AFwCt8331jbETUH77c6uCWpcGXBnoTzAGYce4Mpy
3T7Hiz70KLyAN8+s4vObaJwD3NBRyO9jPK8wM8c3xtKcVg3KgAhXL7pKfBcIpBZ2qXfHWbcOsH6B
5Ly/zXTriRuQHfq52aXagEbeA5IccjiLQEu5xpMiFwKVDBWFU9qsnzw0EV4RrNBDZajhZDfd1SMU
0HIn+zgK651C2dA+ruGcJV+5tzbRu4o6mWKNLBlmUiI1AXISCEyyUUX4CMl0mGbTE3OSLVd2sB0K
/qmLQCwILAnPUlYeP2JtYD4oomjFvJcgGL1/1lxh7hcG9/RZljU9S7TQTUKutWzKLarpyL+uPxRe
zbPcC1lMvMDhwRXbqWfJGEJNom4+JVOwScp+6Mukcg10WvRZhTY8K9JgxdRdm8pqBBWYeXbNJ/Es
a4NMHhI3FIKWAtDYFHFE2c2mLp2b6UbEI4uv7LOWDmMN0HjzUIpE3NTPCryo75EIFQNw5hcs3Xb8
4j3r9oZnDV8ANV+zZnsDpAWjXbfCWwObFOj9O/NDK9gMlmMOJSBQ/BBsokIEUkJfCB0jtIZQJxh6
C7I27na4yREFbcbbeYBE0W5iRerGMcHYf67W8a2aAW9/cIr30RW0fMF0dkvKLIaRw4qwkPCHYhKT
tf9J2nntSG4ka/iJCNCb26KrrnYz3eM0N4RmRkPvPZ/+fOw9OKpiFZpanYtdrNALRWUyMzIz4jci
/MlhSHuQstMSAb9YukUpj6MUtmgJBMDpaRnS1xU/8dqApUmzr6OJlFJjosklrYROuaRU/3nux9Su
EwO4+MqhhQtarLTQcJBmePd5hw2lLK/vxb4FBRPYaWOJyHSnVVU4SDYJ2ksrUcMI3KAtJfVpDtGL
+kVhspz9JC50oDkysLimeeTGPQvIdRhCgXSCM6QMvv/AwRUVpr/Kx0WRS8FGw9s5DcRhAHWQSEzX
EjKW2m0Fujo9HHMBsLnd8d5PeRWA++DOSLOe5viUZEYH6GVooz9oLa+CWurgK0ZvoChQAitOexMi
56HWaHgf0jrjLKIK56BgmTxJS4oOi1b+VXUlbd8ptyTrMFj0Ng95piwVYI5Bp4ZgzPLATUpbNEfU
0rE0aGQysfnUTMFRCKaOpm+bNYaHGY/ZOp0gy2VlB3JKaS3KaqHXkTMpYDwehrJGAsCO52UYEldW
WIqnwMixzRuXRakda8h7+VDPZVb2dF0FnadaT2WLjqWS8q16rdJ/5klRUtpQGk39IqR1r57Ic0L7
bDUGiB3fDOcjtBS1s5l9w/jLKkkBh9loeG01aTd8GIQGsEYciLYoxkvsxPUQfKB7SjULjT+9uRfJ
KU7Hi0J61itluItBQ7xoVg6+R+ug6CeHZFHED1NrFn6D9s4RbITaupUECfpUY3Hzsw7T3x12z45Q
Lm4cW+Ff/H+TAL55aVE6DM3B+NF2FP8OQZlaf3WNFD4aCov+YGmJ9Mw/il+NaAFyP1PBDZ2wKR4q
jU7mPGjfpylsDKRhaJkGRf5rFsrwpC9x9wSxSUM+IMddOsyq58GoYgfAxPB15q30yxImywkXky+q
67J0wGc2cBttynnQ4hvxuWjU4c6wwi99g6gEX7cTPI6J7mgoGY9KMAEaLUwBXbeCirSTSnNjR0vy
Wyoq1ZbUXP4DwNssODw7oJMKcnKfBkh/xBq3Ci4xiS2qMN8OYg4whK0pNn8kYrU8Ip3SfO8sCrG2
2FNIO1ixmjz3Rp0/Nr2WPU+ZcA/AZHBlfawJOC/2jB6yBxZnREO/zL5pehsf5VwJPEgR0heYpmjx
SGnkTogc/kySwW1KNaNqZEyoyDRV5IcRVe9cjEdHCHM6cjOFRgde+s+wUZM7s5c7JOgq8dRn+Ufu
ke2PUNKrzxTzuH6p0XIILLn+bPQ1GqhB8gTVaxroy7NyurkoMQ4poZG3Sz6/UNmInihzhZ45J+Jr
ZwBDBGct29ROqOSEwnAA7AehdyilP8uhVR29mSPFmVJjvjOVyfgGpit0hrFdXGHQR0Bgue7XPD8P
JCYDfnARP+UILqBLUTmmDrTPNDLdjofhM4j/mbcxrXgbIFqLRhtuWd8B/FTPcd58idZXHD62Ii1Z
msZaLBoU5RvzmNVi8ylr8+V3ly2prTcmbXrEmgEajEApo5xicWVl9VMQFPeoFUrsxLHhScmRWoRU
eanzK90HQFhUF1cd3EPJMeAuejUCzlk/ogmY4xvc+zl1l1YVHoNF6r6bVivZxVTM9+AFX5H+wBla
MIHMUHc6gfwQErcuB0zhtVq8EwpN/USxdjlBQeN1P1dZ9Kqo+YMg1FBnhwTMydSM4+iVY1p/xuH1
C4INqh0qReIpcvjVoC3vUtl71Zu+Ef0i6BEuHAw9cWpIG47VztSLuJn9ieDX4s4A/F5FKflr7qyv
ulKJf3aUeo+TVLUfzLRAiUEo4emTw9F+IsnprXAKRjC0B0Q0jDuqmmjRRWpSUuVOsiRQbWtsusHX
MtEMDjMLrnD6sJubP7JRBqGBqIh+itFiMk76VJPgyUXI9jVNpOPInIiLuVAWC0DSDSUz5o6YvAbc
oMKRopuqpokd6WNn3I3S/L2I8zx/CashN504aHqE89r6I29bKVxzepD7ozKEL4tUSXRaNTQNKfAb
JQ0n4XcxVZHxyACpMvTc93pQVK1mlvzYQv8SBYPldIg0tHcTRYGA3z2RacUhLqkQajLT+YiHsKwc
uROyhmQr+Ssxp2ywzaWvo2MSxCOyQ2ajps9KW9Qep8FQ/WjnDACdOMWFcAqjIHbgTXYRtXalmd18
ErryacGbzED0iX38tU1lzmZDGELFRl8ocSWjmGBATpNPB3gugUqAV/DqWZKQo4CGLD6nhf4jVOeT
XgAnKlNAdXwibGW/5WY/Ha1JHul74ENdfxCyYJb9RNWc0Zg5pSTzYQRzMJ/Upatan4oDKzvXhkrx
slDr0UzXjOoDghxUlfJJVBFj6VpYTHosAdiTW0j/oSWkmU0xa33XlCmW4QgWGcKXzqAPc1iyMaRe
I3UyhOSgzsAZ6FZiOXlJTf5o9GTYgypW+uSggJAYdm1WveFB1pWiD91AZfel73RjrWkUnUZy4Z0b
f+mBFgxe1ktD9USJWK1XEQWzd1V5au+AmaL0YWvZBEPbHkJVZ5wKCL3B7hF0Kf3OmJqvfH3JtEMN
jQGgJWtp/y9ajxrgE3WoJtuampjuFgob6Q+Lx0CGefyiJWhzysWTUKutmSEfUWsfi2oZhZdZC8bK
Qgtp5EFnK2g/GivIDMUke1RiEc7OFBuf4IKLnWF34Rxkv+NGoMq5iHVFo437eDUfxGYZvTYoxcFf
6DAlp0ZZaHMEA02t3+hYVeqhoDZZ2oIwRNJyaFFTGL8oQ9YC6TLbkAq1mieNdKe0MXjMQVQb2i2K
kBWqrbWmMD2E0tCLn6dR6BubXlBTHhQ0lQI/kEWh8xHwWgoHQ74uoINF4cjNImNh6aDf1dr9VFHe
LESLmtnUZJHy0MhqItiQVtvUtdQs6j8sfd8xq7y2e79oW4NLNAxb064Ws+NSFAQ030ifATiVwJVr
IZle+0YAEvwGnszsfhRLdEAlFc0f2gOiXHPAaiNm03YQFpb2vVNhVfyMS9wrS7imPO24Rusv2ijU
0pfCqs3e6Sjidu6YF1X9sGYlwysBsuafAI+Gqaf3Za4eeI2q0V0WJ6DHD6oUJiYMK1UaotQuhaCm
Fg9cVPw1qnOm3iOvVMW/02BqpdyVQqTnRHpVLeeNjdpgACBYX5BLPySK8CiIbC1ZQMeqihETPQzI
+2AshPIHt6dTqKDc9FGMpwRFi6ye68d60VRaNFbUIc+Bwhv3GhORDjktf9NESqOXWaJ/8hyoNKRe
ZEFSkFDAIl3vIvCdcxL/Biwix69Tq8fic1wrHAMHtmn6UeEdX1v+BPc9ln0kWRvzq1kWNdUFswLp
KfU6lXdajIByDzW2b/iDgTFUjR/8okhE2LSMwvDL6kgoHqQELN2qijKkYA2zECD9Inbia93JK0RI
F6fxj3EYM/lJAUrOC6eQ8sqbl0b7iQyN1HwXxawK/FiTR9TnNCwuhE8tvm/SfbGghgO8PQ1ZTM4S
DzFXhryv5eAruh9S8VTyIkrB5plpvTbGEsR4yNfzUTZyVItg8Fvdk0zRwMTjiCKBndbTqB4oWcjz
c5eZQeFkdAdxSW6zbnDT3DS7+46SaflblCtGUw2WJn2lEEAXPui7KT6majkIR0ptXEsPRYqVzYMk
TNyCEjJ/4xdzvcKKi9iKy2MF0CF2TCQENYQjeRH5sAeSgnMKzFrtob+7tLSV6npC/descL49qxve
oK9vPD0Ai7zV4yAia/ig4b224YVYFiDNLjYCp7d1f3Ikp3jWBi/9HPqjdBhXzp4bRaceIm344/3Q
MoCVCzbmNvSGjqUbILcnJIrhrhHxaQ1enpavTFoZHUd/Jbo29/jCW7Z6WLmutOTC8GGBg35f75GX
V67U3/SY62lY/37GpQqAtBuqZGQuIoDOgj5zmlWnxfijKhY6Nw/pQqWI1nI2iEDL72TLe38urii3
27lY2YZn8asuwEQNTos72rgr8W70uxhMpiN6K2W6eERbbufL35p9S1lJtwCEFFomlxFTLgxyLU1I
83SnpsidDMzK+4Pai7CWgs/GVHQ0y3VA2u7wK2wCW24H5/0At2rJGOsYBuocYG3FDTfasjRKAqES
OE2JwmtamZVv0Ku0EQ9KnYmjdIdxt07JdpGcx9vUrhe1xs/C0AJHKj9JpQS8RT/ow5f3B7UxXvjP
UjyPsmFeTrFQ8CjSA4fOibM4lpd/DE/Ck3o3h5C+Lb9g/Q8wzl/MJ2vPE3RnhG+83rNPNs9WScOS
bdC6HDZ/Qg6xgztrdniZeYU7Q2v5ByaMVxzedfGfjXjL4W3rMUJCnajaYfHgiTnL+FtwcfKzOUUm
zJkRb3T0/LBHk75SmyAwpjsqtDgVGQawcJcrtDUHHpwNGehNbYKb5eJxSqi/Q4sfkThoiGMcGB/y
T8H8Gr2E8N+tu/+a2Lv9EZvvDeJfMPQIPASochzbKWhqd7mPcN1dCTfnTtj1DrwijiqrGgrcVBiH
hmTQub0cdhOASR5Q8HLK+TDEh/Q4Plb4OOlO7xiFr9n/xDf8eq9extwkg4UCcckioA2N2t9adxFV
wa4szxSLnbRzxZTeDm+TFiqR5j5CmIED7dsuX6ZfkGIdbr4Hym0dKB5nTzfkOtFdjm2zjAxkXbhX
rMg2yQmCyI0TbSfT3f5kOqf0qmKzdukuPxm9LoH6LdPXunl5v3J37lp/OJqvCxD9yEUbW7LV457a
xbr0LhMeAzuLuvloHVppMx6XAdIT0wP4cx9tOU89Gnfvp7ytBISC0AS6YPQqNcSBsGu4HBz0lxRW
KINL6QXWZeomkuVZpmjDkfCTVtzLchuoKgDZy3ibBZJzLxSjlmGt6gT1dxgkNlqdznyXvgbu+0O7
/nDYhTAizllM5hFW2lxyErUGxNchU1W74knKvPkLevwOChSOpN+Lzj9RMLtK4puQm7sMVoOiKC0T
PYcl/5jHo623E4zOeW9NXt2Z1jj4QGJaxuUE6vPlZyuKlrpJF1isSXqEduYplRvbmj878iH5CPvy
/am8yiCbcJs8Oam9MVLU4/RVwgeqSygDmWNJFWuMD+WU7kS7OYl/D257L44gEUJrYBKr8lmLDMca
8TzK051cpW432DomkMcq+ViiErIZUyY2yMzmmE5UHUpvtDtqW5ComO6E2bhIrZBwi9YdPX9KesCz
1fV3nJ3rgGIMVPnZYeIJKQdqxckvzctdMEgPONXelWtd5FPnF/Zearx+X2wibxIXbA/eyLoZOPPJ
/JhZ/mD5kpN5JlcKK3vN7xRfOi2rcfXJ3Nt6tz6hLoInwjeBjQdy4WLQwGXSNCrYeo7yalHWPECQ
ckkyUF3t9GH1yxaP2k4qe7urXKTMt/H+HXSz+SZJm7ugJiiQ52+Vl/vgcBc7OHRIFe6LkOwNUbkc
opzohki7Zz0W1i0Yu1ZxrAXqoRCBDoaBxoxkl14GB3LXe/nW7j+f3c2SQhpYWiKJgaLK6Ol24pkf
5j9Uxors0pFO0vubf3deN+toSSyexVCuOYrY+BiDS9+VU4gMZvy6u3DWWXvvG27OozoY9JbmHNLX
3uJpXuYNR/2udlavW5BbTv71/bHdSmznM7k5joTQCoM4X2+hqvLcpIULiJm2Yv2U7Y1szcjbgVGA
Rd5M5DxC2+lyuQTjDMSijwIu03X8GBXxX3iTAi8Tcp1euNZrsh/1rTYCtEXEYecTXp/yaKpJMFV0
UpFqKZsvSH08FPI85rXWqI+yNjtlSuaeZrTdyvTDrCw7b/pbufU83uYrlsjIgGGpoLCa1i9TCqgt
IZm/t9/X+sj1lP49qs3HS4CACPrElFpd8WlakdwMMMj8eCjsqvpqVV/1zBMAtb+/Zq4LBuQZ5hBx
rrcTZGtOSWdkMSdU/dl+5RfRTd3cbyHfuYKfe223a8e3F297Hq7+DxqY+DVe4PM48rT6tXaGN9Wz
ZoAx7v3/Bqhtsne1gBRR1LfbhcJRFXla8rF2Jpfn77EN7GjPrvLmSXU2o9omcyOpqgWWxgiHn8kn
zcOZw44c5YnuXYZiA4lUduZjiTLED3FHcO1WFj+PvMnicSzCTVGJbKSSY004i9AJ4+bovD+l1wW3
yzWjbba/LFNJBuFBiwqtLK98KT7Nfy53yrH2E9mN/cmenZmTmaspD+/yuU6fsZM47El23diXqwIN
VAVUaOCbbEZboDsSwm3lINbU8VRhISKMfea/P9YbOVWCaWmsV25LgYJ5melSRct6vA0CZ5AnbxaW
p9wQXgM9OAKg2VmpN77eRahNBij1AWOTiFBJV3zTrQwmeY1apZbuuBFfPyXwXEY9VQE8CUvHfHO4
P7vEwRGbpkoXGZMnKHZOi49HO9UuqDCgf+xVFXr/bXtdIyGqZdB10OHjI1S0KRBPhpaPek/UzkPM
wleckX6o039up8Oi+6WPEoyH5FngRZBxOlv8ajnKTpK9+phvPwFUJB8T4bVtmQb2iSH0BZRmYPBr
b9Aq2Smh5ajJVD9kIkX79xfP1QrdxNvcykNNw+4oYMixmn+Pqi913r2+H+HqIEbYiVcoQtNsA8ru
m+SWFMByitTiPm6lX2ct+QLj7bFsDSeewp+FbP7R64//IiICy4aJK7ZmGZuIUmJZhVnjigDLo+Oa
aMYnKdZfQ95swwScP8UnwuMyLe/sjhsjxZ1TR2tRs7Q3+PDFJVxpCgv1QUAwWmDcmRPZ1DDmn2iF
/xUvSuZB87BRM8mO74/26q6xop9XyUwEtyC9bmUXtQKJDzB6AjJTzWFIJtXLOrrs8TR9V01ZdJYG
SaT3Q16lgU3IzaKZiqCSQbpSBBKB4MK6GYXYqXg8gxCBjrWnz3e9JxihQc1knVuRjHCZ4PCclbHt
Cujb6Adobw4SFYv2Q4+0nWG9ZZWLC846rrNAm2ublhptjrX9Wk2TKM7GLn5lplOl/Nf/HhQ4a90l
duqNP4Kn3ffjehpswv9HxxI9aFTx9U12zUpgU51C+NadXSGg2PWx93N/LUhn8+e6I+UZzvtf8rqA
iIEtqQ6EPBLcFNw2Q84Tq8N2iPv/4Em9r+aO4gB/dTq3bz6SeJFc/VfDPA+5fu6z3F7JTSYBgmOY
J9NfPSZ5UK2pPcU/7x/l9Rvrh2TAMkH/CZHCrR5c3k3gMLN1cWrKXPitGfS/gIyAj1NRZMKVQ0b0
bWctXedV5vUs5iYHCaPWlHMb4sYFJ3ZcPgBv3olw69Ox4QHngS2FcS5utoXUrTTVgBBr7Ve2I7uE
6dhipd47a5XBKB92K3w3ZvIi5Ga1tGi6wRQiZOdN3trEtPpXrvxu48reFDyEvxS7ewx3fQpuXAek
i7ibJSNNQtXGgkRcRz3hKoa8bIoOH+3S0dM9hDEid3dnrF9osxuJqWLmrpB46LpdLtNAhaBbV4y1
dk3qOLWvRd765kdiw68ld2cf3orG+4b0g72HaG5v5HJbTKNZsimAj7thcL+g2KMhkASOq0s0OEmF
IwY+ixhxUuVfBZeRPMfvTeSM3ixW9J3SzqTfRxKwfsouAjMO0OtVcbmw9+b1emMoUG90Q1urc7Rj
N0kuTE0dwwcekaVV+ApNRX30duZSvvpytPfRdsHwmMc3vhOXX06pzTKwdG6p0V2gHcJj6wuu/Kn7
zcmIbvXus/g6bcN0lURTlLkzaDQsLsNNqjXqas2TZrSjT5wbyIFHzuJHL7onH+JdddwbE4hrBwty
ZTghUb8ZnSpFLIiMcCq6kUOFmai+k1n2ImxWPoZfKDUgeOz0+WL3GFKVyZ87n2j9V1xuLjo7Z4PY
bOiekk2OTMM6Z5InHGr47jbsC0pebxXE9nUGPPIvKrRcFc7DbhZfUit11NKgZ6Fzwj4rOVbQHPP8
s40d1nxQTuODgvaCDSpiL3le39OILYv4JyAZohlvneGzYw8Uac3jF9BkK32qI7idzR8NENZRBj8q
79y5rx/4DNQQZZMHBF0tbduv0HFrAlrJtX5t+4CkmVPkPE5rq1XkBbNEJyyLQD86sZN93tvhb4rb
24/Lc5fulilJvGQ2KzSL5SJskBPj46onHagezf3RzRbPiJxGtYVD5sy2dWiY9Kf4pDuGLxQcWMGr
5UfH7ITiaYXpk925cwQU5p90aK9LPMyPiWA4uxWzHaTQLvdsn84Zb3ZSxPrLlrsW/E1uy6+Cn7n9
j70J2Y22We2yUKQaWkr/Oamnh7V4TcfqyQDfkH3fa2TeuBdcjm2zyM0gNiaICmv6q+4AOVGYV++U
x8Ve3Nwbj/mPnb18I90q3CJ5pHNIAq/ZzOWCC5mVQ3Rx8t+ji0SJjTxF5Mh387fyQ/dZ+mMn3I3s
dBFuM5lBXncCIi3c5g7g0uy1YBa7IuD4h/TD8tc/uK/ujW8znwg+6pRx3wIOTvVBuR+O/5F4nz7D
cLTfH96NxIgdCI9HrnRvDh2XC1ObcDe3AhJjaD4BjOwowwU7JYb1dbbZnhch1vGeJaKoWMZFLkcO
EL+js752ulWv83fX4a0PxcmIBQ7dYAk27mUcNcWSeJCTFXEyOJAebLmnGbzafwSH5TsUoXy3dLsX
cj2qz4aWal2LEVxsORUMxr783Msv/+LznI1pk9oEre+wXSNAZvyEfog1rZQrh/dj3LjtrrTmvydu
u6Ey1HqW4X8nbpXbR/WXAo09f1PQOa9sdOvanQbCraRxEXOzqywUZpG2ZGB4Ug+Hypvu13fE5GZA
gSr7H9g2XF94Lwe52VXIBiDwvA5S9RUvkbCJKL7WTn3HFW1x9s7e7a6ihkjbAtku2jFogxmbYFIA
sjeQA2hxqv6hn8XGUYQaPaZ2r+u0F2hzF1SARyP3JxjUYiuBq9lo3QtWlXt6Z+2dKusXOd/Gb2NC
XUvlsYCymbm5tPcCyiXAgwwnwbt5rTTF9zTdB7jRBlorZbOzKvfCbXZzgz+13C5MYde7WAN+WJK7
UlOfsvK/3GEMC2QM5Q8eQrhVbS8PTWT0XR7g0BwbXBPy2JEL9bRAi9vZZNtiHXEQr9cpCajrqbW9
jsFOjQJTDuF0VRwk1nCqGuM0YkDbysqDnKRuNKN623RuI32FTHDKucgo4mIn9c+yTFx9iKHAfMmt
wnv/h21TGE0CWpbru16xIC2bmxSmmnPeCVGmOoJpPCKmdRLqz/8igkR+sRRVQXN/8yWlJTfMIpcl
HLlXwS50WETTKXiSGTtL5grs+DaWs0ibsRR85n7pDNlRkew8RB90ezmE7k/tY+rHd/o34L7+Xsfl
egPSAVlvvdzqLJme4eUJsPDlMPsTZUfLkShFoWMy0dTVI6wpQgEqk/P+XF5d7dYhYsrCmqXmS3lp
Uwrt56ltwokh1u5sz1x/kmfzYfYUN/ZCbw/EeXUyEI2DwWK/s0gobW/2vBrXhaLFreLoj737H2MU
6Unx6YfkznE87l1GbqzFi3CblTJGUhcBGlVQf8BYJ/oWaJG/M3/rErjMYpcj2iyRSEcETE4ZEfqG
iukHfkU5KbZ1wVMie3J5oXj/LVZ7nUQNjUgMySxKLvIm5KxA9RHRU0WAt81/1nKcH/uyX3Z22Y2F
yNucTSZz5qxOFJcLMR2CRV0QEnSsueNRWykhQjE4Ds5Zq+9c6PZCbT4TGodmvRSK4UxSWYe+muBm
fAA+tojHpY7El51Ptr0/vs3f2cg286fkfa7hAW9Co1i8xcld5Nqa5/5FOZZ+6OsHgcIxMj4m/NID
/t17R+ytRXk+sevfz+54UAr1GGEO0wkasXGrSkgeQmOJd86Hm3OKpxPto/UDvvnXnkUBqJbHBZKz
AN9lb4YBVsoUw8PB3ZnM9dts1792FmeTrxK1FaK869bLuOKlxuvaiDcfOlf1tPZzs38pv7XfzuNt
bkJVqsQNykb/KbzwAs9dsN8vS0XPX6QCb2MYlBx2xrgXc3MpovGQTQKmYU4C1seW3cILnMDTn/Wf
s5NTgti7Gd1Mk3hu0g9TOUHBQF8uERwkjBGFqvUyCzXzAbEQGzSccEBtj4ktJXDRe9D2W5uCOotB
QBnr3u25M1PcMcdqAuvndXeFtz6qVpPDvePt1nmz1nP+L87m++lxToEYKilxzNPaokJ+7958lT35
GDrp1/e/3PUdiQrtWbDNPCIG33GdLS34JvNBiNXnZEkOkRrYCEM4PZKPXFWO74e8vmZSQcACCP1I
SeO6vEmbMt7qrE7S5qyXn7N2ZbZ1XoL0HvznPTTDrUzCHZAyNIVvBKo3cxl02pgvDbGqLoID/J17
0c5lbv03bHa3KiI0C/EI9oG09aQMI9TeJYUIkdp9D4omc7Mxld1ezRa3sWK0F5po2NluN0YFRlkH
dAISlmrM5kZCq7gYexSsHaoo08+haYw7zvFiB8dz4zupmHgD95bwgjK2DmZzYbSdZPAcmEP5Pkw6
v1SGlyiieNruFhJu5EgeBTJZWKeWgGnq5XaOllALNYNlqD7mT5UXn0p7+hh+kA84Qt7tJo9bI2PV
A61A/wCl6fXXnGX+Rp4hNYscb8bz9EBTDdN5/SABpxXcn9Vv+DEwoJ35fjfure92HnczSvQra3wE
UnqvjnEITojyAHqpfexh/UWgeIL1Xejs3b/2gq5/PxtsGanx1EUEFX6GqeigfOe8v59vBjCoBcOm
RXvjajXmkJnbhB1QSspDbvUfsnzYSRk3jmqN5z1WXhLwHV5Nl2Po2ZGtMfNinJrgtRdN5A80d0mL
P94fyc0wqzaKavHg1reZiXVu1BOSjk69oLfUpidssA4wyHdGc2PCWOp/h9ksvyKprLhZE2AWi+oJ
davmZ6oH1Q7Aam8wm8XW6XGtlUh/OFn0sMywgpMQgdno7v0p2xvL+vez1aVWc11J68fn/jQLaNrO
g/3/i7D59lkUdeVQoJu2oPgj6q8TnYN/E4HKNo1R6hJbAtk0FpaZtYxBs9JnMxHv+szYuWvenqa/
Q6wZ6WyaMFBskGwxKBq1RnhKJbnxcExr/tVU/R1lc9oVmZjoSsonN+sY0/kxOdRB9uf7k3XjvNOA
kYC4tkQRnscGQCflWqsgH2c6llHfS8HyO7dCnnFGKvyI4hEmOIqDebZz4N24el0E3VwZcIPguw3I
LYVlUp6SZu6/z8US++ifV0czQBUdfyXoxZo0uRV6jD//f2PebNgmWPRW1hizMSEaNCqt9k3qQUQv
qFY5goqcONKi8r9ZlWcTvdm/4sibJU/I21Msx5/SpYO3rlMBfH9oN7PEWZTN/m0RdQxj9EmcUYOp
rk1Tjnq7oHmjpKY7A9r7iOtPOdsDsyzPuhXzETWj049ii5gy7CANjY5xuZvR+fhDrZT8lE4DpKs5
lp1/MVIqAtSGgX7SrbgMn/foWAgmUoFINyIk8yWfPoCZ2tmBt6aT4gLCXhASJPxML4NMeWY1BaxA
Z5k5D3tpwpEPAYgWt76dLXEro5xH2mSUBhs7s1w/HKL4B9QnDmG3g7G8tdPPI2yySV0Y0LlWjbNY
0R/kKvvdKjJk/irAQGDSzAP1j50VcnNMwCx4HdBPggp/OXuhQhduWg8TNdRxnZHRfteC+d98Ioma
HhoRK0hl84lavDQQfGFYtWakyOIUfyLlmz9iwbhH8bv1kuNppZkrtYH78xb0b0pT16Ney3i41/wS
FUW4T2Cl2NS9FzsuA+MRF4r6Dg2YEXREknvLZEYnROskZxblvVrtre+5FqvohZO+eX1dzq6ZykER
QqpzxF5xBUmGS4VH05QqX6qxf4Vh+fn9DXfjls2NDXqMCQ4IMvQmgUVJPZstQqfogQiHRq4/9Vnv
Y1mlCL/eD3Rr2ZwHWv9+lliaEs6RiP+lI2aZ/oI4zXhS68X89H6UK9YhRbH1BqrRswV4pGy5r5D6
g7QuGE/rKh5aWiu5f8UdqYVXOyhLe40vmh6iinvlsCvQ6hqZpxGaEMA4LV3ffDkLVZd6ZCU7If4M
eAVqvYCVp5vIYiB4mY7TWH9AUbcJPmHSoqr+KGMHq89dfsjaJhIA16uB4mJh0KulU2OSJb02pVLK
n/RiBiWyKMgczWUh97GnGl0koRQ5D+POc/LmbjgbxRajWQSDgB5srTjJQ+8aWH6LH3A3WWtSsND2
Xj23FjsPZFldy+hrn/VyTWCsaWmFoHHYRK3uk1XKB5Fa8B2WuVCLOkl2EUkWdpbIrYUI9ogFT89O
4RVxGXQJ1RrBIfa7FiLtMppo6C9lM+1N5Jak9bYc/g6zvYIlAip6IQ49ji6kzaNpoCfaNoDseyuG
TqB9FKrYM2bsf/Dxm++hiMg7KfT25P7fOLd5rahVZTJbfkAw6bMfmvm3xRBsFDdXSwTIkggmdTuD
XrPypsyinU3tFjyZ1wqKpVQpHFnJQl821OiR4w+QUz33O6HWktd7oTZ5yxriCU1lia+YzZodoteN
6Uch+02BRYAgV+HXCBr6vYKU7en9FLOzfra4vxLRzBQuA4+pafqiC9MTUkZ7qOWb3476pYaNGxD0
LZegzHIzQhCXZDmIxr2JrqrbpPmLjnhpHBg/Y7HO9wQKbh0ERPu/kJttEfQimotoXYNWMtcDAGeM
7lD6g35KYaKNAMDw7Ekd0/zY77y0b0fGxgs1X83k5LvckEo8Nnh4rEfeGGOLDCDhuRrG9KesTCXW
j8Ew++9/wZvLVP474OZW1iNf2KDwxUMFo1lqp8h7hwMmh8KYOO9HurlKuZ6BuzE4ErbX2SwIlmhC
8tSZ4ds+lqMY3SEUax5iXGOPmSaKvBtWPdsw3tkeNxcpFVxEZqjeAma+nFNDztpOTd8WkOKiCWwo
4c7QrpAqbwmOlivCDjw1CXIZosiVSsVlk31w0v30iJaLcAh+WRiH/y8huzF21ujNhfJ3xG1KjUNd
QPiW2awKaT4lev9xmRTGhvsUObVN0pf3v94VevNtiGg8UcXFze4KKipYKPslqqiC3gxpotUxEj2x
qztVc9APyYtmK39FVXTAMROA9l7T9+ZoucXQ96ImDlzmcn7Ldi3jBQQvhsTpQtPWlvTQ14vTGbP7
/kBvrhbVAJMjQnzh6nkZyhKqYpLxCHDKBa1j9UnDR+39CDc3wlmE9Rdc3P5KAUwuvd5xnIz7BA+4
+xCH1+cEuXOnghruzNhUv2SGle8cg7c/4lujcsVFcnW+DK22gwZCNuarlQfhJ0D05tPo4w3iao+j
Q6nVU1VXpKgbnfYU3m7mGbA+Es1LJDfefCnOBm0MXTfHJkr19fBZxz2bC8GhHH+9P7O3b2z00PHL
WOkn28pumuIMqMYAVVa2km6XiOh5g72ypItHVk6+U4t4y1lXJy8rEpjFioyxNtmzbZGm1WviDd7w
QAvxzmhbSOAr1aU/Bvzv98d3a20yOG5rBkR+jojLz4f9ap8V9PCdvCrvjdyh3bhzoN9YIXgHksJ0
iHEaXZTNNbTBLLKKa0l2EHR7Uu3eX+cRVRT4yYvfO4pt1QfcEhzBe39oN/qjKlRhXeQ/KBSw+S7H
hiuQpEdKIDGVSGSKrnTI3lqy47cJ3HVli7sQ6OslCVmBdiyvS6iRQNIvIwZ5aFI31SAMpcgh41ZR
zZHfNUlg3A/LNDU7Gfvq4/GsNiBEczpYisFddBMOddxan3uUFBtKbxbewBy9e7TE6++3RuEJAZJM
ogK5fUaoXaN2ozHNjvhRVr2lcbVfxR2C8fRkFRHRz5Mk+qi+wDmZ8NPY2Q/rMXexHaB+vCHkaJWu
IPtN7sQsbMmMVJ8BDqwMl9RvaG3Lx/++4QwJewUZUhvgXOeteTmVSMlJk5oVy0qmgRE9HRE3dyx/
PXv+ASp0/dUXo1JZJytJD3FWg+N9c7iPkyoVUfS2MsNjFX6WDomj3kkn3Suf2+kDTxdnZy9cv5dW
Gg2FiNX4x+AQ+h/qvmxJbuTI9ldk/Y4e7MvYaMwulkQmsvaFRfIFVixWY98DCABff09kU2JmZLKi
W0/3SrI2tRWLjtg8PNyPn3M6vgSHPJPzVAVdEJtHe5ft0m0fovlF4FDOFowN7cgQdwRyiC6vKoGU
89B/q6DIOO2TQcr2E0S27lH2TtLdOnVL+gSXayjuYLQOpBY+HuxZg7uOxdTQWIpKhgn441lPW0oH
KW8G3OUMiAFINjh8x85tInLXPqYbRqIj+9Y7hRrbvfwyykKA9jkkkPsCbhbAUQ6JNIIvsJ8pON7v
0Vjnoa9uRz/3yDDfsy1s7URn5dzhcVb5u7iSEkll4wYzE3r5htDStu2+32shS8yYZmShq/fjuT7w
R55sZc4m54NmaJep2gibcrReaVukghCfStFfANqr/KGBJebMbZYbBaiNc+f2WhlzqmhAiv+gJ4LS
L3InaIzcxt4sKFadPRE5Y9x5GdoR7xjog/i5pARtd0vWfNNYUzBD18aJRS31l2YRTAgA1cDH4rI0
OTc3UvRhQl8V5nZg9bf28xZ0yh5kNdHguvt4xc4uDWhsgDPARvoXLP9nwIm0LRdrLIE+h5xFSKUn
SxchD8/4ToHbAfAQbdZIdSkIKzj3RiSEiRmBAgtr2V1VsHQpT9lW80sfqpkbK2xvMsgzb8ZHcdsg
O1in2xGmHQB+8Q/ga/ij73REVhuwg/h5Y6bbEc3W1NK+d+Ai2tWW+fTxVJ5d92ycR8a4U96ZMfR1
0cTgZxJoVJ2pjiD1M7g6VQRrdtkQ2iBR/EebEZMDP47vRwsalqhnQsnJrJ6lZYpGJb92ShFS6NLk
oW6DEIZtRjw9T80Mqr7oNQjffW3KgZTImv5lyHv1FooHn6VMG0Rg+wuPXFAAAAduoZGVZeO5jaJ2
mQKJLdyD5ZUdLdes46jYUYSEKlqdy1DYcnI2QFxOP+2p/AAbahbTosKeen9th2rAYIj9tgr/bHSa
ngEuE92H506Zs8mtndzr0HpJwCMK8SF/eGA9eLMrP5ogwD7wAOyabx/vykuzqqJdnoFFIPwHkNTp
MqKvICktFl1YUuOtd/E9CuG38ZVxr0Ggptixu0AUP51tUIS8DFuGygrOA/A9pyZRGR7HnLYIfHNI
M7vWXPVKgHJt8rnJU6i8C0Z4/t49NceNsLIHdIpQoiAqNHr/evjE2ofWfflCN+zR2YdWlHzv3f9w
nAjtkS9AiIH21tNx5kNlrnUXy4GmlIOH4rTxaW4nCIHMtbC6eaHYYuAYmowXCEUXvNBOjTnrqKWK
HOP1fMVoCOSg9ptrK6AbqLKguUz1i9vE77Yfz+2FIwKjCHcRCYMkxOGMQvMBXPaA8/lG0xQeBPu0
7dJDmT5viKe0sywIF88jJVwPx/a4+AEyrIWVgpoHdwUNmodsb74P13826+nb8bH7DgZwUTB8Fkkw
m+iHAfYNNCsG707LckgcyHrJh7ZY3YNQ1jub1m6nb4G0E1wSF170sAYGAGgU62jKOGsQlPNMcwrI
8JU7YwN83YP6nW1TJBDCmopOxoWDyJgNWJ4X1ReV96jzAJ4je2B7ZtcWz5pLA/mVvS6SsLvKx28o
NAGJLAoCLxkFNg38PCrSeWdUxii84MCXiuynGSCYoQVZlGyERrJUAuPAKrHBx3v0QlIGbShHBrnz
z/KGAPRZbNNAV/pOfk99KxhBcqY9k+f/AJjJEpToqkOfFgizzpB3nQGQC9qog+TT5CdbZSt55lWx
Y95bvDnPwjPoBeLQH5hdUefkSfxtM1XV2JCR76HrJv0koaHi48k7M4D0BJLlOm4/JOnRe3bqVQqo
/UwqmgN9R6WDn0j5vu1K4bE+O2K4esCHxRJzaOOxed8lQYagRfVG9uPrZEtukSjzJi++lUJ1S/ei
/Xe+Hzhr/JjQgVLVbEyM8ADRhD9t1TstVHHTJbdCSv0LM3gyNi5qkRMdCn7gbkN7f31FA8k19spe
8lwCxukUIujCkF00Ph5g3a0gc4P61J9Osv4OsSlESlPQ3M3XtSfC+AuGx3vHallnCnUT6FrL4Uwg
kkd1kZe6uDvQu8ZYS0AnwlNAmbqkEWjdID0c4okeQEIpku901wkbH4q2gg1/HoGx3eFgr2M3IjA6
/PwoUQz8nkaoiQHNGzPqr1hCIImcAROoIS3d3IqLC+chGEzi5YMCNaMpRufl6SEbQVSmQoxVRoBS
3SDbGSrIYOFhzHxG9uh8F9VuLiTpkCBD0INKkcXw3FwAZkyYTm2CC2a6B9nWGB7l5/rL4K2MKYm4
3S7eV/U1KvKJkKnlwu4EIRsQ6xgs0rxMT/rkdQLoxFjSDtU25W3yM5SqCs/y0ht1wxiSRZf3+e6E
MZRRoOlks6iIGyhEKSGIjgPhL72duErpLin08j52kZdHdGSEu1+aKVmXyYSR5JUGaqBstRtWpB13
WD1fNKILm+V0SFzIZSOmnKgNaxRpm2nHHiW631wxyk6QIQtv6/OABLWS4ynkvGWrdRIdMqxXfK1s
QIQWxdtmB/Klv2Lr/KTDFuoKaFXFYgF3eLo3lK43y0rG2HDSr/SgCXXfCP8cmSR+a7G/7eT1z0Zm
oOAE9nXQ0PAoZjOH0klbgg1QR5Ghv40/NY7HclKMjSF3PCMFGwxbQijoie6g86TjwTZjQEUjJPA2
bOMeeRkIxYLzCbQMB2gUpL/U1019p1IfKnbgts5A4TUBs78ibKdghIEcpngjsYN2OnwwalhM2Z15
OptPYjt4Zpq93rO8p+Ume5Yu113bpTvxQ+j8GDJTwBNAQdVSgCw4HS20QqvOttrVt6D4tJ2gH7aV
8ruPj+EFGw4AgwDOsfDrLB2BhlJC8xU5+QFzC0nHP+xaFVFYX7gc8EIGqSTqoyrw3Dy/gG2OUI8t
IKXAaELqjXydb/Ds+YxeT1fdptFf6Lw5X6VTi+zIHG0UIwXyHTx5i08g3L6tN+mGWG7n15+gzBVN
VOTLzh50KN+AYBZDQ8AHCiAuqYPDPjdrLC8/CpjlpntPRt8B6mQOoBGVeNNzHMihiOH1/CiemuUu
hWkyFjxRYLatDOTGoPXnSmW7+PYCgWvDqoA6LTL/4w1zaai4/cAricIfogpuU86JIkP2vgcPuTwE
EHhHByTJexdA6lArGwEGhEV5p4cNZTE0hrFEGYpwPBpr6SgdHAnGpFlfvbIyqJehrrRflXzxytpQ
PBrbnRJK1aSDSt+q5fuPR3t+SyH9iP8yNj3wsYJD+HQjpa1iTFaCpDH1psaF7kkICs8rI4Ts4F58
8bLJOxkvZ427NZQCdaURCtbQyYWG4apFctVHlSHKCWpnNwZnh4uuc0hYN9AhZKNSNike5yxFx2Kn
FEVj8gIRwdUIq3trm/v9tylC21jQRi10Q+kTjuvTgSUSzjUOhIo9gi+zuZMkKfUyaAabga10y6IC
K3AAcoCOupuISRAuWoNLQhUZBL9QEjld3VGFBjxQAofV9ecDg1FxFQMNg6rdTpilPHNKbNaPrHGr
qzmI4NTUxNWBGNlAShQkwuApJSEEOEUeiQW/ZzvpyBa3wlLtAODewRZbq+phxDXV+VrY7XKsG90L
yxECezzf9UKoRuEyWOHIDNUDMVvzTLbOvblBa+WdCMF/+VyCBho0k0jCosR7unLZkM/NUncoMaL9
G1lmhjoo4m332Qo1UN3rQuGOiwPE6wa0jEgXnnX4yoWVpNLastBDj8D7HsgGYn6QGoJmqEAP+CrS
KjjzfWy3HBnkdovZ1yu8MAyydv56Y+/6YECQ8fczL5wdbqcUUIeuMmh1++Y9hNQQPc4Ppgs5ZVB2
OuJS5sUz8HNUhyLd0cU8p81QLC2s4eIwI6al035rA/Wz7FcbURXuQsXvZAoPQfqRMbBZkGFKYCzd
mdGIgjwB6K3bqVsR/vMsisIcIuUDBiBApdCJwb1lkIhvaxVoZNB129W3FB4MNDgSAjjv4+vowv2A
p7yNBlgGbEBj3OmuN02SZYMNfzVLo3KTNyNaLWcNqfEkNx/+vikHRFdIk0HqDz2Lp6aIXdAYeSfZ
H6UbCkV2o04hRCsKDS8N6NgKd4ynzEqshSh4JkG9abHr721ON5UOYeKPR3P+/kP4yeBCgCIidEfm
73Q4aZVaU1xr7O0++TruOdoiKIQ0NQpESYfm70Uwf+dBL+p7LN4FsgZcYarF7Qm5RiUHsgYsJmQC
hcY+i6a9iQwFGnECee/ciU4yvwnRMAKQEktJI3Frqnw6sI6VQp9ZKJ/SG3Me/G6pwo9n8ZIFQ1ZR
+GVsGEB8nU7iWoC0K4VWOjQoZLPyrUkdUGpz9FrefGzorGLBxoIyIroq8DLRz2Blo65KsllmK5ZL
jYjqZ5i9lLgsQWC9VjvABbz2WlRgO7tUDlah3GfiYYe0Eo8Hzg0I2Bs53nZIGb8DVqM+A+lh70a1
vKNyeQuGeselStx7UE8NYqsD75vcyd7SG4+C8fNu0oAKMxOZhHLhAZzFz3Si1XIzIXlnFqtX71BF
Rfe+rVGPjV3ei9J35wt7ao4L6pWaDBgczDVzF6jJfayoW8GI+JOOEaEaxBhATIwLxFOne4fOaBGX
0Enkp6nuVon5R4z3yWQ2XhdX2yavv5Sp7BkQeu5z1ZVJTryZGl5fyPdWWaX7GKUxwRfxL5nDFwHt
wspUUDaU2Y1/dDtYWqNXpMIXxahTW6gagdfL7begdw68Fspj8jdIywjQhCKb3Lq2jkJWENhgFp5Y
hRPa6ht7Mh5FnWoiM9x6alqilFPGhqbcL8aNZNzX5V4uBY2bF3YNtg2yBxqjf0MsdjqBuA2mZkJc
7aP/B8q6prTtQBQiWKYLQ8EtxPidGT4S+Z9TIyRul6kkDpJb2JqpkfToOINsizzSyW9aEZ71sjWM
SMUlzgCfp9ZGqhFHbyWU8JybVqFeXlynxPEWQzB1F1wNzgLQd/8yxN1HeTGbtclKwPr9DNmCLKie
s9BA7Dr9BSZY0ai4EA/EXZWc5zDWZOgH7eTWHU2yi2flzqxELB0XR8YUhNAtgsYfuLDTKSQgBjAS
KWWIYEaoq+zB0HfF2hbZO0fIGHzBUSIX+dMaN7SsreQZhIMKarFk19w3yMRroH6u78UFhwsejHEp
qtjtcBZQ7zwdGIrORGlaaE1V662cv03VSyIi+TmDI8Anndjg4qGkVCfJ1HIFSD+yk16MF2g9OA9T
RH19k2/1Pbl2QHH+IkqsXjrJx0PjnLMTl+CC12FWq8l1XS7hOH0XeFuRCc5ZKNM0ktWAiQnqgAxm
ATXLO3PH2NKdqNss+/mLwCI7q8dPYH4u2Rcd+XfQKMlzZcJiAb1mYNP/SPbadkYD+7UxuNZXA9vE
3q7XzaNzJ5ImE64j54BLqJGaVILtMRoDQPP8MUR5NrQgb2GFTsSgV8lGBCs5CzkPI2a3qwWII0IH
zmpt2LlFO+zQcrd8moYta34l2+xK/Qxi//V1DstIFHSe9QzzNjn/XBqrBtoU2GQKd4PbPjYP6KS6
GsMVpgfQ/la5q32y93n0F2rSlxzbIZz4MWDOXberZjXILOP0XzWf+h1E3yE79yjdxBslyr6UnzSI
auqWq939J1sLEi+M9BTcVXxvWqIOeSeXlYLsCg2GB+gEj/fdvf3OojSCPhL9ihIvnSB5IyocX3Sv
QA6hj4S15JyB6KViLtLRKhXUH1hhCb0ykms/6Si0qn4apUJBwfNzC3g3isjsfYvWEp4xqx96M7OW
BETK13HYJW4BbK7q0jBGPgIkKPZeeRYTpZ+7WpRZ8X5ChQXBP+i6To/uWM+5URXI+yYFemZ8uubf
tInKkkvW2BH0zpy7CWC/0GZv4M2CciSP5DOtRk3yWUUSvQCv3zzKt3brXKUlegHV2thKsiN6GbKv
P3VMzCLq8hb6DnF7cU5+VenI6NAWv1SrNHYno5wBIiKlBvZqQpvlZnQGWu1NhOWri8C8p26nS6W1
nUpKC9P/eDNfHD8aMrDMTP5H59xkkWZxTDRt8VdCHwadQgon61/J2kaIGHa9mov4Ic4PLYZ/ZJDz
UkOemzp4AhZfGdrQzoPBLFzd2ZmdLgi2z7fuqSHONSGJB2VVCyubL/lNo9tvNUX72sezd9EGEiQO
a4XAaeQGk/YgPu7afPEnWtmhOeXTNgFnjyAIvmCFUYfawDloWCX+PORTrBWG0aE9qGyKr908aVEh
Y2Afj+XCqQMAUgaJoYJ4+6wPCO38OrpaUDSL8xc53dKs9XJRV++FOwqNMYiiUGyEFeTLuKONg7jk
NkH/xAJJDz0AIX0SkMQ135guqoGsYzp7ImaLC3v82ChfVUiHNoOYPIw2Y+m29R6cQH4l38b2q2oR
0UuXRTLc8UZp3LJsNL7jtcsj8yGdXTtWlaNbY7kuVdSmUVQJ8YaYXlbPdvuo2IgSF5cWDm3SDJLI
PJnKzSnpoUcMDDD0JWXjFjpkfhyXrVuYSfD3NwiiC7yWsU9wdLgYzlxSxULv0eKnjXpV9Ss0so0R
4CXdFJHnXNjwoGw/8DkzECmf3jflFQroK5JnXT+4avs0l0RwcC94IWSXGHAIpPdM4eZ0H8LZ95rU
NIuvSs2+MVS8iZb+YdZ1sCitq+D8XlqgQ9bWRoEY/2E/PwpF8U7Vyg4kKH4/VVXqKl1jb2LaN+/L
3InI2c5SnQZId3BPg8UF9ArnxEPxmlg0LQ6JR6arVvo6BWyudJsnpvhQhpMo0GavA37DHxvk/GyR
mPVUVj8ynflnht1kqbrkztz0z7rg9rw4lUej40I+Bbb0cYIxab1b+9STAPdvRbmhi9vvyAj3hs3i
FWTQkjT7VbVsSLaL+1XkJUTj4M7s2OdIcxOMg7xRwCnJYylBLlFCRyQIdxIo07oyKnWKIHK95AiP
loq/SIrGpkvfw6rZgW8gaYM2Bb92etfprxADExwx0U40uUBnKheA91kKnHqsV65kepC7fssk/vRt
snG+f+yeznqiuJ1vso16dMxov3T9xEbHGlmnRwm7EJPYuVaghVK47BjHgZK7tUdQN9kIXwWXHP/x
5HLusV4Lq7TYOVhvIVb1ik4sj0FAWhPFtBaKm6Ii78XFBCgQoYECL2ZzW0iqQVIoFcXk23Pt9lm6
rWJ5qy36FkpVQWuWfz+cQoHr3+Z4CGJqY3wam115AYWyk3hDKqp5Xng3w3cd2eBWUCqM1Epq2AAj
h+FCr1lGZVcKKuIPGyOUN+xpVT3SF2H9+uKJPzLMr106NoPBDDN084A21iwi38CJiPQEJNy+1s+m
ANpyMRA6Hir7oqPNSpxkmpoGFns85IotVEKYOCxrSezd7hZEe2VY/EcH8miU3D1k2mkyT8zpMKIF
lbXzMFjA6I9XNjo8pVyoWi4cJXc3SE0XrxbbNOkO/ADrVRY5N1ZgMflrhumQvqTX2beP3cDFmx2B
JTQ7EJiD0ex0YhdKcqVOEKUojfHH3A6f1Vkt3DqHXHMdi8irL7lxB7QLOIQIwNALfWqsjnWUMFVn
8Yu0AaN57lTpI51pAYIc0g2xaAHP050g80Ko5zDZDiRYOXNLZ2TNQtGq3/YrujxB8XsjqfNLavbx
NZWcKizN5bPddE2UENO+ccY6dtO0FuUp2f3H3/jHn8Fdwi1kKqukM9BdB21at427OpDKynLH1Ezu
HbWK/zBau7gC118iuDcvzjf6iQAHQ/oFydjT+SZz3YyTYsHHzlqkQGbKW9Isygb0UX28i84TLdg5
B1g5S6Sxfs1TS0rRrKuzoMuHpfCYQAogdcGfHSl/AVbKHNvJjKLRjYl8IJvFpA5tLuLQM9sugC2F
7zlUi9HClODamj0mI5h3rijhewaNQAEXmDo0Q1soTrOa3Onoykm3pThFxU8P7QhkqOEbg7L8hY7y
sx3LGWIDP3Jz8fivRg7iZzd2JL3EyPmungp1KWEPx5kTxwMcmXmkqUCyghZeLqZf87LuGwMdAarh
ZhC+1wsnEOyKs52P3gZkym3WGgVgIs/lIuvpArr8rMM6DZAPNlR38HK/CNPYY2guJagjkLB4zm6I
RK+8M0w5hOBPbHNr1shLraQGbDOlSftTB51J86rZjXfLVtR/czaTzBSgulDyBYTmjLlpzAd0HFQp
9IotqfUt407qQN8kmMuzrYGKHrINQLTgPcm6vE+3hiMlywh4ZRssUf2k+SsA3APwW4aXBsJ+3bPz
dWqLL95UVlY3Q0bbwHpEWvYza9frt7aCtClrZVVFaaFz73GwBwwBOpMZXIzfinjhVbkMe8rturEa
7JIsSEKj9BmZQhoUomawCwuGufxpj9sb66Qz+O/cBoU273Tiq6Mh8LznmAxuSNxJHrLBIYOFIcWW
p30nGxukG86LslEDEKf5Kq0PgrBt+CPl/V9v838n783dn15w+N//wb+/Ne3SZ0lKuH/93+vsrW+G
5g/yP+zX/v3HTn/pf2/b9/qR9O/v5Pq15f/kyS/i7/9h338lryf/EtQEyaD78b1fHt6HsSQHI/hS
9if/6g//8X74W56W9v2fv701Yw1E9MM7uvnr3378aPf9n7+hJd9GvgYwFxRLGQKfhfD/dWzvxx++
ea3w9/yfb8t7Jvz999eB/PM3lgOi74f/Z/1uA6zD1KPg7WW8kX77R930JP3nb4r8O7YMWoqQkjNQ
qGfZy6EZ2Y+c31HcAE4PmxdhBnBt6m//+q6TFfu5gv+ox+quyQAVwV/MXdsYJ5LrCuMFQCkBWnTc
UZ8TI6ZSS8CmPrdmoE+libwH5M5kbXXnAt0Pnt6YdbujtWQ/aZ2il5mH1H9vPwyFkZSxq/VT2fZf
sUf6BrIZWdGDohOci0sCYmrEZ2+Hif1be+7/t910CBp+vXvuXvvXt/fyH7uhfK2/D8f76PCbf+4b
PO9+Ryc1+tKx9Ac2qH/tI0VRfgciy0A7N0CwaJfXfu4j63fEv4zzhEE0ALRDPPhjHynG7yaojNHs
Dgw9dhl239/ZR6dPXgmKGaBKQR6cC8akGEeriKchMvr8Ji9w8bXLbdJNu6IBtWFjIvxsUJuy6pvZ
GF21BybSURMwiqOVODZHl2rtWz3HntRqArd4SJn8jNx+fhL3fpsNAuVba8E9D65+G/cjsqIgriFO
Ve9tiHKPTQ+t1b4KJG0hV7aR26jiDLJbreP3Llc/dTb4ctHWECmT8qpbKK0p0Gn0LfA8eJBmqjZK
XT5ZDrE2JVnAZ7HmhWc2+YNqJc2Dore5G1dyVI7ZF11bI1sv77M2wPkIFH0Mq3W4WdYhcdW5p9sa
zfjbqpegZWI3BPEkvnPU13fDjndJ1fj5mtzJTfOUyuVTV403VlVYbjpAcY0a+WeNZpnXScob7eVP
yjibIQQgHhcDE95M+MdIzNt1Hfwj1/bDhRy7jMNT5tK8YpsdB4wKQU8zQYkjcvJScqfO9kDEUnhJ
ameBQxW3daBZWKb+mCluFrdXS5t/aWpr1ySF7upzAumLIWwMqoZl3GyBNHvvjcytpq+jpbi1NN9B
817y7aJMNnZNqx1N2sIn6pJ7Tq5OQb9UiUvXafSBpiw96BaULqRenyylRrRgTfddJ8IpHxTgLg2V
u1HNmchTIUEwdInpXVmm+77O781eu8Ykb8lUy+4EVwnlydh6iTVs48WiX0CUmAfTmhDXIN2Wmvkm
a5PHnJYhVCzfRpvE4TogoLGS8jO4tycXe76+T5fkbkw6ESz+8N669OlcvAElr2nJJbmLejzxlpWG
lRFl0Mp07Bntamoo6/GD3W+KJE9dyym/TKb8yYQoHN7HftFTv7WG0isL7GIFMEpUeAETqBzlytEG
D81iD8lMHz/eUFxu6edB5UKxtG5TA/wXfTSOo6dk4AVOnACiAv4yjaZP5uStN7B97Oap1PLHtR/Q
RJ8mAA5Mptc37VWFo+LOkHT9+HtOr8R/fQ7SFKf7mwBWNhMTfT1ThZpDVoBl/S2dbPfjv/0gvXq+
MJBFPf3r69Qx80Tu+0hf2quu7K4GsqB+bK7ENybV8SarBjRBRs2115UQd3qCBEEWu6hFPybVULm5
nN7GCdmPw9C7SVmEmoEcsVVmX+SyeFTUAWhN6/3jr2UfdeljuTzCQhuUuEGBFBnKO2Bc0GN4dyrw
Aea1axjoQNCE7ERssS9Z4hInBlxgVmVjFykN3alm45pdhSlKwkm1XV1pfKtvb0aduI4hqmX94oxA
DeR0KaCCMNRzWXcRddZHfQEGprAn19FTlJio+Ye8Fjc0cwwXmpDxZpbNJSgS7FCQ5OuLtp9VkF5J
PSHYJOB3hloJUoKJ/Dnvxhw87NM3p6Hwa+j1Q6ufLeKcPaDFL00Ud62ZxiKZ8WK3EaHTlzZbVFfN
wDbU6Sj02TqIxrKuDM3EeVbVYZMaK4q1evXSq6ni2omB+tKQBItMPlcjwC9JckMU6ldO7FMdtd3U
3NM5e+sy9YEu7eoiDpH9VpGCoZIFCMtfzjp3f6z20NFU17poRZOQW+i1PwD9hD6HJ3lVXwxK/E7F
BakX3pT0/tKamxHk56Mh3bbOcA0KXw9YiXtpRnZUHR9oI++rAXzlZb6NqyxxNfSTCM7qQaHi0lxz
/r+upXKpYqeL8kHSPWlU7asVGh3uWmTTjUNXM0gWBC3pPALBRufWTZTioTFb+dZQEtOtSnt1rUlG
qJwAJlihhmnEJEWWs9ICUkA9r1TjZ1CCfwJB6/PSaF8dZWxcWpThOGSv8qCkCE4yzctmufGRVNvb
lTX6UFR80mpRsYIrBv30d9xNEXcFsRtdaSPQM3tmDfIhM4YEtvM+Gcq2qcebov+M5doDSLZBRWwv
1+amLmtJEE8c0MiXJplz/7VN+lHFzoyKppS9cl0AO68QAJnKkN61CC8cvaC+UleKJ8n0W6Hpb63U
gVZhxLMdwtcgddQNV4ZOrA+efpzf8ftczZ07G8roQpAu8Tq7T7YjtHLf1oK8LeRLOneV367kvm0L
fTsnnlWZvtb2+6qc9roEEIpep9SvU9sIHLtzNvWoXtktLULkRLZlrL7mCs02eW0WHmQ0YkSGiK9k
eX1e7XKnQVjGxTVVunEnPzS9iq73tP9KSG248WjdGgsQ9loj3Uw1eS5K6yXVii8T3Lqrl81VlYCv
Mk2CmUJOqkv1Lx97cq5F/9/LzBejoEdBbXNSx0ieEekOSfc0THrnt5OOW06TW3dOVbLReg0U1iPR
3JLWamDCR/q4m4uNjeDEI4X+6qSg085avdqkcZIGMSFRjwvT7WdEyB9/q/6La4dPtk4NwdNBG6co
1tObfrq2phutre90rdzjTZq5+mhEBoUS92wpQY9IwVbS2nWgcesghBiSMpwrzW3S9Y+87m+L+cua
lNeWBNGBdvJau9u2s+VBn8wdLH3br1pY6gnGGkex0yPoMf2+G4Oi+RrbzrZikHloqjwUprWH8iUw
RJW3xEogqfeleQUP7ErSVTV9n1Vrk5gQ9UnL4ON5+OWacddvvMLbpXTC9Ss5aM0fs/KpqAvLJ0qf
7RS7t7zYzmyQTAFw35i2h50po+7uhEjbra+ZhG2v5yuYpau6DAa5s3ytswH5VqfK1fRU3w7LLBLR
+1VgY3M3uLQggZEkFYnyqoC2UeMsyS4DG8V1XKcxomf7Nik76jd9ByF6bbSQUUATSeI0V8h+Jw9D
nVWDmxppdmdn+fgIuJbkraveX4NTUvXsGg0m9SpLHs5sHpiDIMI59EZdcD82FwQsc9JA58xposGQ
CbQFx8wtSGFuiyEDybkDkUEtbUnQazn1F72h/lTVtmuORoEuGfCJrdmD1cW37bhsDaVNvdZAFN2W
eRrMo6l7kww6+EzXwcFR5SQoS6vcsCY4V1Vz022tCpz/hTV7g5J9GZ3kjjQVCreOuW46fdnUKB9v
NbVT3U6CfESZ4oedUuGSl5fFbQkIBRRzep4K/B8WS8ZD2fhpMWynpfxi9+ldRpWw1cvqGidp18XJ
jS3VAai4VxCsjmkbJJpce5qpDzsIiRc4S4j11zbOt8QoH0hBEGpbTRJMNpZKLUsaWNTWNoLtza7R
S1PPhTJKV5gjnrRtFEsEc9biiTEMFJ31tIpnbyIFUABJByKdZnyfdbV3idSunjIPbeDUI5jyIMAX
dI3yogxGVKza/ZRrV9qadnizaMbtrE5Xel17S60pgsvqF28VJFxPQ8aGQlfJytsyKgr7JZ3IVzJj
6rVirPzFMK+RRnxBku+lUtPbGfoYYdn08JamVLsragMuFOjvhkp5XfLs4eNJ/OUXcTGKBrcLHZca
aY5OyW6VJZfhgiaVPMZavU0lk34COVnnq+1iBCmoFMBiWNNt2UlRrzepFcLJGK2LVmblOokhpdiP
cSI4Wxwx0887hwst1GmxyEDkNkJPIsWh7xzX0IYERBSQbUU4Ne+KWnMtybwlCR7Tq0NkF9w2cmBV
yuTN5azfou4vbyQ6qsgyyA2cdy5EwfziycGDDhHHZ3Y7KlNU68VOXZWQNokvS/a1ZTc7E8fdHtcN
8rJepaT3gtW6nCcDteTp/qnUCpDjcqFRnCkhKeIQABz07Wb2Po0hc6/L4eA4TJHOh/yhG+fx8zDE
oWMPfiPZn1oHuEgUfu7slAg45jlszr/XiNcBwrobtFOUObKm6VnLS9PTyLS4TTHfxfmMt96ABItR
1O+VZO1rOAotbR51pAO8XF+NQCNSHixK8tZk+uhKff5q2pIAiqEyR3DBQfDkHtiacjtKMwq8qZmy
5E7yFVjo9A9lUZyon5phqyad4naITLNs2hdIk5XD8FU2mqs+Q5pgQnIfvDxTu0EqIYsQatJ7kpiZ
D+bSB2PSgtXMv1iATPq1vAR1RwQE2r+6uHnUQVxCccwh9hgp0OUwiGMH4ENwZyLZbttXX5SCfKUJ
7glwDUe6Tl4tuGg3aWN0io/pTWVK10OWNIhzLG2TrNjymATVg/D8e1IjxBVsRrbpLk0vd/WZrbSm
EjXGSFUYqlzOr5VuLrxMBrteB0IxrUluQWAH9Zm1u7J1sHE1uPXAC4svq/B5cLJPq417q4tfrB4x
2khBjKKS8PB9fyvX/9RU+B9fMjopNf2yBPX/YGGJddf+uhIQorZVD+/LcQmA/cafFQBJ/V1Bvz+T
u0BnC0qXLIX0ZykJPwLCBVzSoIoyQdUJpZF/1wB053fQuaM2wLLzqEPKiM9+1ADwIx2/A8UAVKAY
TaD+t2oAp6fVBnKc0fVC2gHYfZCQ8S8NSc0NNS0BajWv183qVyg/Vp7upjcMqtUDZycCS5w60zOD
DveCBNdrmdAVBuP2Tc1bv1+eOzsoZyQRRU8SrsZ/bou70pIslwnCAuo60pfJ/ja1fhk/TEPY9Z3f
gcdKfxxGr21ej9b/7s+zeJJsZ3HFzyP6wywrQDIGXbbup/fGSFWk4hYMUXt0Hi13QX+948sP8TXj
zbBuGUlQE637ysu8bKf90T/QDdoqfGArGROh7ibf0av9VQxxZEH9R9/FXnBH6BG0I0hyNuG7kmZv
l3eyvBm6L3UuuAC44OZ8+Ny1KXV9S4kBMwxZ8X+p+47tyJFk2S/CHKiA2EKnFmRSbeJQFKG1DHz9
NbB7ppKovMSdfqu3qVPT000nIjw8PNzNzWJvh1iIfr0O1ouJocdOTundMgfo7b3+vehzMK7EpVKW
Uey1OoK+cnRHiqKssoOsKHAZ0MzyimilRpto6Qk1Ayf8+3MxQjYB10BJNN/tNquTIiG90YHyWjYn
FpbGG92JGpSzyPPPvjUr/PxpbbaHIFsQ+1LB4vKn8akCyRLNzPfBHG2Axv4PwxD/i71JfBnoC/S9
Zzk0y6uaScHX10lO0noCBkyKzWAKeN8ZmW4v8wlPF9mfXvrb4uyhwZgaJDXFFwrFQaD3lYaScr3g
ozdPgjTJjKKNA7bHmYvWOjDvYKDrjaK2w3QjJZgvSU+8ssT7fjO6/rYzx1BJUR62SqCiZdC9dv1L
KHv/xB2uDMwinMIGPs4qfEht858ygjd1qKcYE19lYIeHpdGfpe+ZvV/yrpL4PMT35E1m5MQWkiXR
+FlF4m8HB90zRmLESWJv5nBDiMGYkcP2iy4zdeiJbNOzbEZHUMm7vpu2pnoBqHfPO4iRLkFN2kGG
ePx5WW+64NXvMHPBkYVogPNweoggxHFotsk25pfww39Nxfzh6VdmZimdoFCSDlOglGvNwsvQiOO7
Vrz3/d5I0ouo90bWPGnJpmFOJF1UzUXbLIgxxoOiTMR5arvR9EcxW7UYdYxfMjy+Y6jK9vWlqdcq
f077C0j8jGw8JsBcyoNFpMDMOC/Cyy4LXqPIhbge6tZOivmmNnAEgr7JJ0O9WobO6FZPt3m1lWT0
pH0vjnc1mId92cvHBy7bysKeAZyku1QBJwaq+2xdCVCgkl74IDASLTOmqjAXbLt4G5N9pG4VILX4
DREqZKr3Re8IXGCgyIdKpxWIn834kUfrplw3KMynwc6PoW3YvZVNYI3dOmo++f6S9ncDGqJVUxl1
6tLIjUcgFdDxGQMz8KEU/GvEv12LRi4/yFEObfUCdYlHYbC5cevHXipDx4094SlpqtjNoXHHVDDQ
QDSlLMYD6Z7mLk/R5aeHpvuofSesnlDHmkTty+YhxoyHlIbQxFaNWjM7PTOU8dIQyS41r+hQLPIi
ad8MVshilLVTI1PBAIpMCiQbvXjR+Xu1DFDn3qStnUMwktJdUF5AmU7S7SCupxRer7dJhdpQfqB8
CW6cwdCTYyZCfDs+Jf6ubX91yUrtNiVWD5VfXVgJ9CyMJml3ZEgNvk7sYWQglspM3V81o8dKt1Te
+kjGed0MxeNArCgFsSzolsMXAshZ7wM5WlNUYcG/Jrf4hS1FexajS4MnDqu9AgeMEyRTLu1KOIHF
ClME204tLQH69Uq2aljkUOWFyEDWlrgU0C9JqiNRtyLEJRTxogYnsFes5N5FH04NasdHBRYNIDF4
LqB4jZ4632Kf79LBy6SVUOzL7kTAaFMys6xrSxGduFmTYTWq8rHLEjRXT3r1ohQOF+0b7jUqdgwq
tHpxFDsnUTOz6DP0ahIjVVeBLrlttufzQ6xkRhNAqhaKc829ok0777c2H90piklyRxFzuMwnF/71
FMI75jZOS5yC70/ne7qFrvItGQ35fMwQRpSXsQIPPy5ri26Dh/DCULL/bC2EMYwlgWR3xQP+ASQj
9Oj+3yLZLDnpsyjR5RC/AmnNEMF6DE01fP/ZxuzF/2fInuUkQ5amWSHBCPo1UC+TzSlJGJ56G+HG
0p51s2KgBhu/5lHzN97g3BSp0dLD4otQar7cmHIXBLyyCCFf23G13JFMsq7RcBd21U6p4ATKY9Ht
NH6nsPXQ3Y2jIySjEUjboXeojEIgcB2tshNLFGcxOcajgHw/YA+o5ICajQ9A8FgUaPDd+1g4ZPkW
hscNbbgngw1giB3gCEbdFqSyqGDu0uEdbMkhWefDpVXXen6izJGSN0ymGJ3/pAQvcn8M+de8uft5
9acd/OmrZ1dyUUIOFtTfvdFHopFgiCiOLgnZK6DNLeyfTc3oKf7a6OsVnt3NMcCNPT9io3vQaPGf
vD067CHB0wWIotVgl4544B3ZKZ3/dir3b9MyRqbBJQS4/Ryz1hcQQhJkfzBafifG+1qhRgFg+sIH
3soLMbT/HyuzEzumacr3Gqyoh4lGfZo0lgQ7MfQdPWB8ymCbfgN0y5Lr3so3gFvFyDGoNzD3MltX
sBHoNJvMRroXoq4UQK6HCxc+btag+/cS/rYyy2qoFA1skGCFJulqaOyW6navvHTZM+SnDY6sffqU
Ekwg8wcRjfI4A6Aic/LW6bqnamBGRSqT1460pSjvHrT6rGonsQYJe6RsRznA+xX3G2ie6hE4ENkQ
SbwVSbBqKO/QsrJ1+otXx3WSyRbo3J0xi41oxHkMH4ckNyNcH12F2yZMzBh3msgee+GysL1L6zz9
/1cRIvOLXBlarIDsdlBxAEnZrwRFvsCI3iobJMyW0HuctYyTWbI7c6sCYO+gZ7A7OEkKKhNjeijW
Joc6nkleSOZC5RJKXsJCGjsDCv+547PoL+R1N3I57Fa6UX92IXTtYttfDxEqD92npoNHKndQnPj4
eZ1vvRKu3Xl2H6i5VEYqhM4NQD60YD8M9z///JundBonmthqFQBhv29jMeborwUToLI5D8M6RT9c
oy+6vMRzeXPbJg5SaIRJAH/N7GACjMZjBDsZCDWEDYZ9gZUWFo7lkpGZb0QSZrs0BiMyd4zKu4pf
cen55/VaMjFzA7lowaHAw4RQ7OISHVyPb/+7jsTfrgYFVBSRUNWETuP3PYkmkGknwcY0DIm+lU0/
2h16/Uh0jNaCuMA2WAMGYiWmv3QtTY/12Q0ogW8alADgUZ+4UL6bRkmeCYrP4d6XkLyPGGa7CzJP
Kg+a8CtATMr61c/reavk883iLJLmoKj1SQKLtZ11huqMGxxpU2IYTf6/lEwX7c0ckaGOwQG/i6LP
us3sSQADkdtBWWviFV6uE94q+uD7QLMKTlrQvPKzqgJgsOiEp4gbxCi21arCjWR1hmwI6+51UqNI
H39e0BsO+s2eONtBUalrSaVTYZLizfvKaUC4IHH62coUdv70k99fNfMTdKsVn3VYRQpERYy7Zixs
Rf5oIiAZClduH342d9stf5ubOYnAugKSXzAnu1OdbhISrVfLvMy3XhnfFm/uHCkCF50Wb0rKINho
MDe4nx4bKeolsUu91sr2ETjSpqKQuFkapLsR7L+Zn8UvjD1ixkHEZ7bBk0CeWn0h2N/++YhPE28W
WLpmviixnqkcj58PTOHIDpm4FLmmbf/TLX4bmDkfEZgf+NMHVChXy3ixgOYgNpGvuIlXmZm7SKV3
41mIFfttcOaHpJBriiusN8LXTjRiyLOFbmM0iVHVqGYt7c/twwxOdzBqQ2YGKpDfD1fRqhVa5zjM
yWo3UZi07pmzpVO9Sta9tzSGeONqBhPRb2Ozqz+niMGJCGOoVg3qWsszAy3xoF1Cec464F/3zTdD
swqupPttOApTamNJT/6D5hIHIlkxdg7ZuhvsJXc0y+O0f0uqCjcdEgM46OhBPRCjZt/Xk6/lgVPr
KTh2Lpe/Z/Hbz3Fj2o8//PHq58/8sRx0nc+m/VKz+zA4QSbOiHKXhS+oUi9ExKVPmXliz5IyAG8q
co/8QwA0ph3PP3/LTXcA+xzYnwlGoObanBETOAh9TZlHZ1Y86plyaGaZW+dLN/LNQ3xlaOZ3Pp8O
XFnA0MQ4MdzH60Kw1ZfOxhS2iddFgkeK+fOn3b6Ur0zOPFDr81aPp+ywDEzqFs7EllpmCByQEXN9
a2no9uYd+R9z6Ax/dzuNYThLTSdzALHTft01b3mxMEUB3c1bzndlZebcgjYix5s2jEmyUXexhdqy
Wq5C1Y0UhlKyEQCAG9PYC3qnTQV3LF+kQjKV4XXUHhLRFJvW7NUa0B9blFBIzEyNXwFgYWlJbVBp
1zepzYunQcNa9couh/pUJULxYXiB7hZwc7bUfurRW8lESyx/Adtj9Rww5/xzVmaGEF342mXxiXLb
RH9oCkORUeBMzah+roD5JskzekdGXwxmSCNbLrclRQEH70+eAc8VMvqk6p89Ke02/QVxbWOishjr
+wTDQL6/CfnPvL/EhVNGL2KG+lCoObVyLIU7f8C0ErCGaYAIrYQGSVelPBgFZsAIWJPHYE/Ve1V+
bWQXL2Y/v8jcXaG+BHlucoPn56UZoTgzcM9cUhoaNO2DX6gbc9od9QGGVlwpB2wjA8qvQ60ssKT6
UeK2XKwbrVgbPgiFoBrHQwQMqOmCWGHuxLwTaycpuoc0QkQOsgjmN1T6B29EBbHon0m4y0RsC17s
EcYzKHH1Sr6rCsVtqXpKURgvaGvwgteCyzUipdmjm1JSYyjfymCjqnd49th6jCq+zJla8B5Sl0MF
FhJlw85nhRFw4VpWXB6SwqzWwfO4zlPoc0I0nd4HDAGLqgWKGbIFYXMzbZ9IXbkaJMbwq7dhsBmE
zktTKI3J4HAlVtJgnBsorv4x6wpTEHfUx2YXjg8tK1DM8ZAJoru6sPTipEFPBnoGBCM+RXjoxz0m
zbhohzlHI1dc6h+S4sCRo88fFcA7CSSGwPcopecBv8egmzlq81xpZqhuc+JW7A/S2JhkwmkBmTsA
zt+iOA+v/zlU3AizoDMB/5owaTmCaeP70e35XvQTPcQNzO7C4FInp59//q3e9zcDsxRQKYC8H78M
bKnbuhBv2+ouQJomjt9S2LsRab/ZmuV7udaKYSriYyYl2xE0VOMmB0NZCzHixOasfOFpcOMG+WZu
lr1QTJsNZQZzhfKZyJGZR06C0jK/cFEtRdfZpRukukzTGHFPq85ZD0bj9G6Z/XUK0X/c7FfBdVra
q/ITEZJoKP96Izfbwum8iaSRGkB2ez87xM2nx5WhmcMRkEIipuFrotX0EIjdyp50bP9ZanllZ+Z3
Qe3zXURgp7ZHSGzdT9JXUwQzpTXdxJZvkY+fP2xpm2bOV2tt3neA0GIS96CMboZ5O7lzfrZxc/F0
nFXwoAtQo59dgblOulidHLxxihXxBq922u1/S6/ydwJ7ZWbmcUrOAkp6mAnb0WDA0rJ04UNuLtaV
hZm7BRW6y3U7HR0R1wtA/uJHtgQHv5msXtmYeVoLGlCSD7DBKDVFfhOzTYrKNS1PAS3/QegBT9Pv
nZm5m5h1wG0QGBMOEydd7YaXEEQxzAFZm7XMAL60fjNnK5OG6L4Aczi0ZiO1ZobLEijjn91NvBFQ
cTNAYgbou0mhZJa6QrWVNrEe46v8xCrbAOwMp3iI3Mw30xz8et26AaAJLHFCiE4iZxflY0PvOH1T
stIcBM/PNFPqPrJMsLP+QWqhJKfShfm/m8nu9S85S3YlkhY9yRO8FDLg/htA5yxOR0I4bJm6IeVb
jalwIHcH/S4rF5jybuHJrhdoDv2WC1qUPsUCBavO6rblGU2JXbdRJzbAV7YtD2DW3Sn2z9sybe48
Vosi6EQmOTsRT9rvsVrPVQ1o5RTNZYBs03LPhbqpVLtCXbBzy8mA2gbRw9c1N8dXdUTnGCfBTojn
OLgr663MFhbwVkADAhWCceiMgm5idkZ7Oe0gMVtNt0GDQlTjEReisu7ibbBkZ/rUq+tNwqBqHjLY
mXQQK6veTIdUR3YwvYwwzEodzIOYkSFuqJ0uVHGmb5hv1/U3zs5qMyoSn/aTbeDig/t6CWh1q8c9
KdVNtC5A2eMp+/3jACrIxFyCAXS+3OFJcAqHrqiLWqyNUQBooUUP41lBaxvjPuDjFD3u2Xf+0Zvz
6reY8+w2kl4WoorfImxfNXAyoCNR6U6fmr2fmERPQBywqys7UkszAUjo5yNxq510vQbzUpwQVZ2e
pjWu+/UkSyhDdyJ3OVt/xdgyRO7oY++JC4Hn1r5ef/DsllRJUueJjA8m6jknpi+eF77p1oP32sDs
nDfc0GnV9E3M7JDO1mb3hjFS8MRxi5JiswGDrytfBm0PojyEWMEyOssswPHR8UGI7IUBhNP7juDz
eCi7eeppEALAjFQs3bOkNSO1grgMWXHtOe/v4uaep7tMA4Nn5YiyB2IN6+dFuHFwr3PsORoSVRoG
UqXpEodOCgLEJlwF8GCy+tnMjVzh2swcDKn71ShgQhoh1X8N25e4uBdki5aWIr/+bOhGTP1maLbO
EcbU6376njrFD+ftpj3HQbYQuG8BFb9ZmblmlSYjF0ypDz81k13eHC1xXdyP24mdDBh6iztTJw+N
4bNdpRDwNvLDUsi9cUl9+xVmzssRjKGnPRyq0xMjbgk66G+pdBSa53+woGBEQxcUnOgAzH4PfmFM
5Q4wE9zAdB2XTiGcmmIhDbrpHCCJllT0dFGonr3z9E4Jkn6au2HlQ9RaWv0OKUWjDjYCWeiK31y0
yYJEJoalOZIEikAyX4xIJ+TRK8Q9QSGkzSWzEnj351W7aQgcTUAjgaEfFr+vWuO3mNUXkTPFzNZw
tUsHFaq4+cLhvZWaTXqZIvigoJwA8rHvZooqiTJA/+CH6340J+a/Bq06CiVGNAeZt6SZcjNYgMwK
bPygaiXzMS9I4shJnGOjolWI1kXlMUdxID2xcLxmY4h/B0uggCH5CDZDaZ6AEQhZxDymCpFNSO+A
sRJDfUJJCJxywFMBsGUjmYCOcgxRevCs/IOdu7I93UpXmYyvK3pVdrCN7m7WBCYvoTbX24m8xGYy
7c0sbZGFK0OzvVOkosArcDJE1yP4MtpTV19+/pYlE5OXXn1LCYlxBqID3KCA3obDE5is43bhSC3Z
mB1eUQkH6J/BhlK/q9VdVz9kxUISu2Ri9krSWJmHQgMTnb4bhDdOckrx7eeVutUp+7Ybk+tfLVWi
j00ZtbAhuoJT7tsdB+SwIbnNK0QUvcTV6iU/+1I0mTsA3lU8mkkqBDPnkVVOI73meQQjLVpLYm4l
kjOS94akeE29sHSt+hean/WCN2T4oRLcd9F5wDjkcFdWe7mV15nicWFhhMU7id41AWSp/q8KyObQ
UroWBXVm9s3byKlWp58TzgRbnSkgZZU2ICzEYHpkBj1A05wX6u/lxDqjuJy+JhAQru5YexE7N1C8
QjmO0oMap17mp5tBu+PazPD1t7Bca2CP07lVrm544mqkMACClJOd0mDQMzmVQIn7Bq0lEE6sgvx5
5A5l4FUUtJ2xpajA3x55AFNFddPHz8mIB+8InvfhwBfM0Hj8NX+XU7MeDmOkWD0zR+3MYtXMhAcK
HvEYZbrqNHTHQTlh4IcVx6C7ixQcpJWU7xNMeXOom/u9aJIYL+jg1MapHQqrGKRE4H5wdNZ6o1Bb
DWcV4WsafARUNXTJZpEr92RThI6kAvmgNIZQrYJhz+LPOn6kZW9CqBGD0IeBrhPNGfV1UXgc26mg
d9IpGjOgq5OIQXKC2n1RGlyC9wgmn6RNJ4z7gSGS6QK+5T4j2yZwiHDoStEQcs1IYs5AgVNJvJg9
qdTgmtdAzOxQ801wuhT6R13tc/aGOWyroutKSUzKu9DRhsQnKFjExsgrxUvS9FQV/CoK1Z3QAYbN
FDcBVV7Z7muQ2tBQNTq6B623EUGfLhYA9B5Lr2SFlYHzROHFS1QPv7Rw3Ol6aQr8vpDEYzIGBz+v
d6kAOXJVsgHNMnQQj4+pE+bCJRcOIufmwl7gfIuVx7poL4zDGkQfOtlnpceNld3puG8Rujv4ZLnR
USakWBI9BhCXMwWg09oSeJpIM9JG9aJgNfp2FTYOL6Q20UA0lAGst5Oh11rBh9mdH6qmzn6Bj8wE
cV3hP2thbGtIuDjdprElgNKF7+6rsMJRuiPqUz2OVhloJ6EdvYjfc7FiZ+02G0BjE6VuKVtB+QF2
G7SJAqvGSMEIxhoFExBKnay6YDxXyaUclXNRm3JWrVWSgf8i8XoMYuB6WEeZbPYJ+He0EOMBYGhq
iV3hYVZqkh0HGoY1GtAnQU64AbVh2zs6DRxdp2AQg29liqlXDQ7FOoqcrN7mcWYVsu/wg25nY7MK
Ivz7uStjuleQnBa/YBfHoHlrNlrX2zSze/WhAf0aEzHtgNlr0jgM7SIVBFxqaUiDhj3RTDI+yxhm
yYrKUPrAHoGTryiAgT6UwNA8kQc0L4s7Wlid+kCrx1ARjbEH/3LXOmTcxnltMYwlMP5JDVdNqmC2
4lzyzlChBYDXJxd8QoPXzCQw+wixrQvKWVC7dZpqHkVfXo3v0pKYSau4YfVSqEcJcRaS4pYUFQBt
daAnA0o/iU2Wr8QGaA+JN/iicRqyGdK3rEnNQtWBy4bidMUZggooy5ht+oRbdYXgQUcZQxd15jQc
fA3PxYC+jbJqqHTVF7WXKY9+grnKLrBKimM1gBavAH9I0e/ZIDt+1jix0G4iHIMBL/rCd/myj42+
jzxpeGB9gd8UDzTtQynElRA+xGjEgV1kMzTT6gLaHoPuoyHOyLgHUFzcq8FwFPMnmvM4bsldFQuu
rMGrxIeEB36Kct4wPg9gky/IS5Z9kKSyR3ZXc56kQASoMBXqquk+ijC9WIKDBTSXSmoQ0J358TPD
3ZCKO3E8p9wppJuSrgWMEDXU63NXAG53kH4p2n3gu4qOaRWKnqCMKgEGOSaRVz44Z+2Bhc9Kdw6J
y3G7OH0PQNmSMg/BPtIOEfFqiAuU7TYRcB9Uuxq08EGgGVIRWSAKx+RRZKuUGZK+5lHKQQQsMbAk
8JC4cgSAvys3CC+ysKKI0f3EcFKdhdx3ueCj1kFu2FhyApieAqC4dCIpcRQK0bJdDeY4DNynMKb2
icXSZ1HeRZkFmJ2h9ZdaUywtc6NSNjgcFv0TXd+hPeWi1XefOYgPNd8ZVTQpQSVVrKBwh6sWF11o
TsSlNDkp4CgRwgskyyv91Q9+dQFSFBOdbdaf1Lgzfd4WBRAQN2BPWcno0ibSR1gdc/GSBK6I3mok
ndrwEIHuQVpJfmsMEhqt8T7NPnJpHUh3XGVpAAJwtVfFmzZZsxEDCFBfZ47YPPbVZqCukgDAh3Ep
yVWiO74HH2V80fxVinMophsxjsDPSTBW6ZRTobdwmrx0w84S+M8y/NDRZS8GRKTmWI8vmPYJxke1
UQye9zDnIPu7Tn+oAAikDiObGiom4XEiWMvkj5RCuDG1+2qtZB5ejEaRZjhxXpOVBhwTUl5mlt9n
mJLSXws/MpRh1aATqupuPHzy2KtBuusAeRfpo6K3uA+fWnkXQEJKrBxJMKFLA87YN4pRCci1UWk7
hiCfLA5puAqTgyRaVDsNw9OooptdrkT5lY9OeX/kksd/kL2JYNIF2S6UB7U5DFQac5bXLVKpaNtZ
zNadcO3/gqKBgxAWG/7ivMnNdPHa4OyVkEYqSLhqGOzQKBJNEM9Bo0Y2RnN8yJ1lxdxbz8lJE0MS
FWAw/kAjDzrJQK6ESpWcv/Lj3jSLaCEBnn7heTJKMOiLBQQxMWx9z3+LXvZJzSN6RtVK0x7EJdqS
6b//4+eDEgYvfBBYY1Ln+88HpzENaNQiv85rkDZGuIoASQ/dZACDxhKbx/S6/smY+N2YVmpcLlQN
mu4KCI0pcokyAkvNPYvXFBScOXmXiM2yg1ghCkJEocX9HR9HwhtVDtgLJ2Oe4V1Q8/Uw7MtMN7RO
MPj+75rqf0WX8b9yYXxjzPj/jkBbgQP/77QZu1+gpsyvSTNAnv4f1gxN+RdKJpKCjhjk5KBYjqfY
36wZgqD9C0hvEFeDs0JDzQNe9jcDuyT+Cx1biGSjdcsDvCzDwf/NnC3/Cyqg8kSBCZEEDOmr/w1r
BvneyUcXRZokN3lewfQB1DG02dGvpA7Ut1lQ7vK0kGy/l62OT5pz2g7NOcZzR6rUY6DKw05WQ/bX
H8p//iZJY2mSxudMMCMDzrSPujF8B/sThucQYQ9jIvFrHdSYDt/wyUMv04uf5DaYH1tka2Io7kDm
EWwaMZzIt6rmTiNZf0xlYg3IkUBk2WF8aLJGi6ryxqScvDveJ3Et/4qSYdVlrHhRQxTxs3LDg8s3
tQiG7t0WSnd41o31Qel44NmGMDPD6X8G7XC+2uvjX8fwmiJD+Drrv48nVvALjYoZe4Qa1JHm2jth
HyZB3BTdFsL3Y2uxJC8PGQfwE2ALmteIdboDeKs2emnKYPkmPdI4HvdpGmqo/6BCOECjK14rCkKW
o32INHgL+CA7UiamRx0tr3Usa27sB8K2UEJm6fxQmhBLELagPsIdqEbZhsmduolDPjFbWkqPfBlC
a08djabKkycO8CKmFs+Yvw1X5ahVdppiog5SuoIrNgQPwFgUTh3w5B5SvxAEhkG5Qf2g2NZo7QNW
1nitSLjtmIbsyAJpOPI66JLpII420MZmxHKwSUtxfPIbNrhanHfII4psJ+G/t8Ne3/ityO84eRis
rK3689ffwkLqzxlzu5RqZlMq4kOTyDH46Xz9vQfDI9ihVXABhaldiSOIq0CCPvHbkYPKp84YceMm
q1nu+N0I/lw1vf/6o28hTStF+iGX29hoOhWddSz+pgaZkdWCNPGl8/1VVF44Wmi/ZK0182oIQyTZ
FRBqvfA5JvVRY3itJg2wM2XHhIcuDIk5KENv/ew5fx49zHmAKwfzlrxyw3FEXiJgwU0EcMcVIm9W
KQX4CKiau05pokMzJg5t2gggf1EPN1xO+Tdp4Goz8dN2rSsDMdq06+4FyReOXSS6X/8LN1NpyVE3
WD7eYjXejZpySTrxWeDViBl8wnDrJh3IlPM0LDedXWLm7VdXgP2OqwTxvoGGfdiFZtUX0kVSqm4l
UTzxwTeOx3Spdau+JAIKMXaPUeMOEkuCUOpAsCmquglJ8d6rED81Rw4/ItXUHE2LjJmUjfyWaqmw
FdSHnxfxq1N3ffqApMeArChokywT6k+z+BVLiSwWEin+Pn1g9SfnTOj96Xkk78aEL3ZiAC77JpfF
XRA14eA2Eh2dPgSvAEi+dDMMBSiw01Q4f/0z9W2ow+bcJIhh0ZgdeNQdtxAK3amVUJ0ICHGOQizh
qDIteNW7OF2JHebDJ4U6E7P6JWoPUYdo1pD7SuafQoklCAJ6aAcypx972dRC1HpQu6hOAEqi9Avc
Se1kGtMNcAw3IV4x4xgjogrRuZNCfpOLuWwnfRcd+Rh1u65UhuMwjNVKZDEg46pfPLZRQqwA4/1e
jAd4D4WnhwoI15aE4RsnZ3jWET/dQvPJi3m/2yVczlZc1PzypzijT3Hm62+51v2C6jVbgW9wqfs5
ZURX+4SpJh0CDbi5dLSc8eeUE15VJIWcCTI3iMKGClW5YRV7loGg/VRVPHi4Ov6I+gCVMi0lkGdU
kFf5jYoqg16ACU8sHhOhSMyIhmyTRFr+2FTcSiwhFkW6Qw/RXkxE99DKrHPVIXJ+CBm4qkwwLmxS
lcv2jSbfEdAMrIhigEiFPpc+KlQ0LNleUophHfgozeHpDS1FuleEfjx8/RFoebSFHIandir+Udwq
C9i22RgrOvCSJoDIT9NQMMXE15xvNgsDOiSwtQmTj6yVwp0CFBqYslFcKbUcLPMN8Z0enDV3fd6F
9tAJlQO+bM4W8jEH/3ojXUgePAZVnR5xAhlIFtpil4yi9KioNtjSP0ABN3gc2Dl3YU6AjteKLt9p
bS+vRlEZL+BDLBy9IzXoz9PymMPnzFSJlXemP6t+mbwRhYssDqRwLlfxOaqser9LchwaKUP1Lm0B
BS799KUoFNGuqr5bSyTXTxwHQHNfk+FNTMeLhJLtz4denjLeb84ECRq4EAS3wCkmal/t6StnyjBz
omQRazaCnCcoXooIhjUo1S0/aYQ3zAJoRi1xgHCWQ4CahQz23ZCBs1SCKiwTJWqqMt7x5VA1Z12V
H3vggzErW5UojIaF1au9fklDAHE1VvfmSJQegUTKPbmElIQ2xJhM16TxHtwOgRNwsb+tcGXapCUT
opOP7dJvclPPmgHMIzzuySraxtOmdK1moGrWXRTWYMJOrsEECK55qxUVuvAAmmGxJt/SgSKBcjuy
O0kGLdv385ZmctbVGaqTipbFTtFo/RkkX1voQXOPIooZq6aBCLXYY9y+HFJ0dXNcLfHY0vdwjbZi
/FENLYAuFR8eFdR+Eef9wYF46EURa1erMBsDoYA4XzNkI2AB9iPeWdjk78+ery/A3QhWNwDloGw4
53OTWJEgESnSjcYj70Ml1eaHrjw3qShe6KjbnByV54Q0a4xsNPtE1+7jsWcvmq+jbtdCR75S4M5V
NIynku8TQ0i68VX2UQsVmio76VmSbFVNLawRdDMC+gB6KpV7MfTNUIyz4+8/kLJMZJwATAUCSRH9
Laniuf1fCaVaX4RapyudBaXF4qBxY5VK+0BNOPChpKNBykLe+0270Az7H8LOY7l1ZsnWT1QR8GZK
wpCgk9/SniC2hfcouKe/H3n+7tN9Bn0nDJGSaACiKnPlMo8UtP95DUC+vm94DoHsVKC0A//7BGOq
azmJoS1RPc/qYQEJfNbxtwrL+5x2stz9wKKBuwnokWmK+TJIvfXSZKAhVsS6G8fe/uiLrN9L/JDf
BBGYeH1Cwt/moboVZn5oylz/rWnWa1526w8xo3LXqlT5rLPS3mVuOYa1qTMMjrnO+twAF5FrwCuh
yG+b6ll1s1Bq9ll1E/29rti07ve0FFQ+doiZ+L+/Ldr/nqo9WGd3swNy1eDA0C/df/8/lgRhGaXu
rkMXWULNl5CtNbmuhlfNwnxpU/StKJPVnZUWRUDYsQPu2jfXbev/agQv7mal1PdltvShJAXspawl
LdBQsMOIve047bem0a3f1bZq+0mmv/K1dZydFOv7VBr1/+eL/x/z4sdHwX+N04uDAmzK//R/E8rK
WdJr/InlrD4z0JmJwwJk7W86JNiwX3qTkcEiTgYT3V3RjeauSHBobpe5lkxjtPZosVzBGbExDImx
+5A1le7/fcAf+b7/sQzT0zI9d1VT4xLDreQ/UJYha5e4Ee0UmjFhOODNuem+zxazG0DjFSx7vMjm
1cnQoWTM123V63EsipljGEV5nTQrStclwj84GAkawOToktvJQXdK7BTG115v/fq+j2gn/vU8auqV
xINr1gM2D/J7k+rvt1QdfhRGd9OS+AiEdclnh8EOK+p41npyJLqd9TW3KCEK61oikYk7qGy18zka
KqVWhm1SEo4Tsj5k3WN8rjsVL9KbyXbSCz0qxjlobRFkY+Nr0xyl9rvOlHA1WDPU6W3T7pB2xcHm
0ljb7EAnttuszet1+1ZOdUhOiV9gxDwXf9z8K3e+qvVdJyQ03kn9VMZHsz0keI0s++XVxrbpF5IO
AgGU6hoPBDt0t/Kp4cMC8WTKW2/+nZ0ZeW9DsxIm7DLp8NwzuTM+hBuqbti7PxXxGiMGls5JvztN
Vd6QHigjCnQpMPOtPR6VNrPNGRkNLr924gY60yhIPs16yBdOVkpTtWjBsolvU1ccFSP3lEI5tgav
MJxSbT5Um/JsIWNps9I3G/0ltpq3ydQv6lrdDb9JMTkmhX3IVunPeTbt2PIO2ZSHij08D+UWadtA
n2ocsV57MzIGPFuMeLmgs8MpbBiCdjoNKUIW+3sixBMjw8CuPlvkVqWKEWEun5PK8Nrc8Aew9Z0s
nVcFVvi0HExdA6/W94ymKypK7Soz3HkLCNwbGi51ZYj56TbtfjmW6J0S9Tvb224j/EBoT8vmQlmu
dm3yNPQfhcY8zB12I35hdsqTZfNnsjKQ227Yqx8MifHRExEmH8mmn5M0MzDWmf+WEqTDtX5myXRM
HLB9woRKB/dy/NhjAdJp82qbRyAvRYE8rStfl+QUfwzJN6cqd7oZLca72d6WaU8Zob0bDEqNH5XA
jERP9mL9LcG7K8sOXBxwi5zIWexFGvVT1hmYyOukd3sXB5AV3Rn9vfE29l/F8o4LS5t8R/o1jW+T
7jkfsCsDSM9m9ZyJlNFaNJL7hUO3GwkyCMb0qmmnpHs3cHnS48qb3TFkpt2V+Na5xy1G8xTZHMyS
Nif+sr6aJDL0p1L9Yr/A76v5PuGc1oTzENwx+VLFFGToqZtQhRnmen8vMZndo42NpsAwtMR6725U
nm5eW7g8eeVNJiMepfUVJMTWODyJTAvb+UMp4qstScL+o+ljuBTKgdl3kDNufbRi+L/ko7tL9OxQ
jNi/6BkfUXpTXfupzD0Ow6o1YW2MPpiWP2BOilALzvTd14zBjDxSLOEqlYbFROABheSsLEedr38R
A1cB83ddVHdTCH0JGVrtL7g8Wx3IkiuPosQ4fHI9wfQRLf7JzlFAqBeqjeNADrNTq09WbB07jYlD
P5G7pEVTwsxoNFDjIYetjPDetM8VezdJJPdLO0EpKEgQsTAK2+YzsyipmpTavlMgQbxV6XMv/QTp
WxM16aFDISzRLx7zIdwAfZMzJIskjTSuiu2cut9hE+/L9UMrfmWqGlmj3NU9XvYp0WC68CYDveGY
XJa185A69PDHYFtVk+23XHSnpXQ42H3+UdnO5A1qHH/VZhVmKhMrfV6Hi7GOf8plEW+UsSoyw305
IwnUuorKO7WeqwxjNK0Yd2xRsAqqqQi29pY78RL0JfXKLErj2E2q9Myt/1k0a/mUqdb86i7zsctp
wXKEU/t2MuKj6orMU5wq0pXeeGmLFVpdrByXbLOPonYaX89T5YBfCximm72XtiFvne0eSSEM1Unp
PiunW4IhzpERNW5xbHvcCnVBnpE+q2B2NxyjZGCsdycgR4RpZ4ba5PafI7Xy0VUz1+vLfvhUrAmr
vs6uLkpVMwg1GQLe/6x1JjtaRe5QNnA3WSplX2UDKMvdgHuyFzaY9ZRrKWO0utfOVUOtaecoHRar
em6WbvIo3tzjohnTp0FVPePz8L4423ZpZkOFU6HMn7PLDHzRZHME07suirq8DBj8renYe5uclkDP
+FYMU/LPjZ5PTrBU+eXxeLO5otiRl4G4FH9BO3RWk3poWEJlbY8GoSxRnuQrV6eZoTn8r2fq8d/u
NI0jNhTfY2VVfFKiVeZhgEC9zBXfSoofjbb885qPf3zcPB77993H2/r3Y6vlhFXCBT4aTYMlXqaA
JldWu09ELAjAwHwxSsx7k1FV9BtzQ/b23u71+zZZO97jV9n994+btCZZ13/8WI/3/qQZLJR9UmIZ
7+g1CGIJpz3Tr8QihJ1U8IAd/aaM/cbQj3n/bPHkVYoc2RLAfTiP4pA/qktAjU33kfiIW4ioW/yp
JQek59pPxuus6Wysg5fX3V5qK+NHwopIElNq7Si0L6lQE6mX2bZDKdQrJjwk8Zg7R4Zy1cI4/Z4z
K45HI5jKMtBUnEA7IzDS9a1hNjtXnALCBbe+ZeF0X4Zmi5ohDbs6DfWJBcPFa2ntw2Yoosa4Y7R9
yME8DB21wBDelyt01n5H+h6xBjurtbFLLC5a3/iDcSqd9LxqWTDpud/ASYKeHghUv7bIw2EqvQT8
vc63C34VB8HIGgDKb1K4FVy/BAns+kKSLWGGqlGEVa6GIjbCtnV9qE3EGiSt9b01x1PFJN2V97if
ca/CAtg2GFadYF8VXppZT62R3yziFlarxyaFWHNlva2uhHnURZWo4cgwsd36Hx1tV99/KyX7VLx9
JPb20yzfpY2YzXHONsmOk8P70NRbKsZLk7VPmSWPSXNdSCUb7fJx8uTkEJxGHHeFpiEX53lg1xjY
boi/w0M30Na3aSmDyhw8ZgW+eR96j5q/TpqvJrHvEsDZtmIfT8Whd7aIa/9GZPHeTYtPN19fyaw7
qPUQKkqYJsiUoRy5TBzmKij/FMoY2VyzxWKE6TCFGUruQupnu9eCtISksexTZ4wAFxk1t5HNgmYW
6MGcjmLSCcRQR3Nq8k3F3AxKf936lYANDi2irs6bQjmkd76mfTV3P1VzC+jrPUPCvXfUnaIrvpym
UDZil6yRgHJlasJbV8dD0e42+PAnaWjFE0wNJXBHPUIHF/Sfs+o8dRY8OM5woiCP4Foo9SVgdPiq
8gZnXLfLcQjy5k5gCLUlw8uyONmrc1ZFGdgpo4qWpUFtQsAmckN5C8T+1M6HQoWhNrnvYgFkGxZ7
vcpIAp7fSLDnvVp1sAV1hpOlL6fGEl5dkGluL4dePm1OG9RwF0aX9YH62xykp5WFn6XaPt6MoKXn
mwV9L+2sm4iAbFjeVQ+QEfZV4tskUlKtHyHtcUpDhfrF7SCeaevZXTpqTeWFrJRT3zXnKSs9i0gu
Yu7ChuKeCvVofC86TIm39rIl665joURh805ndLSq8RQraiBJI2Wd9rdZibZlCSztmWjrCCG/P2oT
orjvcM0gdjTeakGbiu3rqqSvdBSfSjPe2iZ9r1AZze2NCKxwMnqu9ua9SXsPsOmgGM0lmXjLkxba
82vTZQep16SeVmElRNgzLcOV9KAZDSW8GqwjWP7Ismru5j7e55O9n7Cpm5JnobBMDeaxuu+xqRI2
ZUmCLoN/lBsTY2VHT16asT2b4zexGed8hm9XBfd5j7HZAflD1E6IOkonUmUebdNK0QOXRTEObPbh
mq9noKe3zkDXurXR1HxYS32c8u0l2ZZfpdUfXZmdKrd74gxNRNrK2PQabFNbMz7qjJA4m3Dj7Oee
oK9wLtSntEhCrcDzhfNo6MUl0yyvglU3qbmvuCAX9c97na9p7QHE19OIuo0LcdiA15Us6Fh/E1cE
wmGFweBWZIZfqUiMKJCqJZja2u8dXGRYAnP7mVGAr3biR+fGB3crT5aIIXsMcBm5/hvOI2vzil2A
EozoXYln3WmlESGyjbsfjE2+ut6IGrleZKwdVzzNFysqLXiizeYvUECt9eQIgk4x77fhQ20LLC7c
Y/mCVPV+GGwPrlbQ22vUzPqtXm/pZv6Z51fUik90qxgs1y9rah4z57hYejhsT51RnNtVOfYGVoSZ
6dnKTwXy5DosRxJTPXQVPgCCb45m2DWFrxDqIhwiy4YXy05uRS0jFJFH5syeackXE7uDVTtjQeqn
h0xj8mAwOQhiRiZxP1MTB70xHdo4CZOKLzADEsdovxNUmWeaz1nflxZxw4UaLHMDtVPfTQK2r1KF
dW37OsInOx4vnUuMogLXSXblxV3S86gokWbgZ+qme4PhB/D3t2lK3wsYO+k9GDPW24MxM5G5koHm
GeANFnTFrsrfqAefjc54gZJ4s0q5a9wXZt43U4G1tFyTOHJm9kO4S9+VBLZne7Zm3xX7e7RmcXP6
d/dnPD/ntKGqGfb5W6ydGvjRynBRMivAIuOsZM27sKuXQcWFwIaKWW4nFuRjpjiRMVafpWr/nuzk
y1jYWJU8Svs0KEnUu+9/SyejO9ZQNuu+dccDRu1hnxoXFREYUVKnZXhtWTmEXye13zaQR7dyP5Ht
m5WQ114NMRwby4TVvIYG7ElzLl/sfgTXmI8ytfHdSN+s4UvNSQSd1qM2NkdFWUFAxiAbCm+zRz82
p8hsx2OFW0lMb5nicxFntzGtP1ZtuoKtB2Ji3qDhyR1v0VI9JwOWFstXo7tndWsOIi4PpkZetlIG
qW35BfbQHcWmrX+UbyS04ONxNyQ+1eW9dMnJk8E1ZDOs2zLnpxb7jgWqVeWYYTEXhynOLrnqXAte
ut+Wq0qTQ/6qP5kHiklvStk+SxCSGol/7VyzOnlhBItt2/TSEtHcjmnkKOnBftliuKvFRcTwmjsd
W5Q29gF+o1qhYIMxCh00bLvqgvSC9ly8CYFJtVAPpC8enAT2GES4OY7fhAo7yNWfmPG8jIt1y7ri
aug5ALK1mzIyy8T4XFXupdLTw6aPUdNacLGTg4PneCnUp/beL/fYgpp4k2vjobPXa6LW72u8PRf5
dtarXSnGJ/vuyd1iim1Sw5U6NtJ0QRDIM4AqB1W+ax1nO3mR83rJnOYMa+q49WdnsqIFZ3G1UQ9K
3L271fjhxL9IHdklA2hAMtxUy5sWUpaV5VTWCMnt5dTxLZjhAhsTvMGpYN9fv+lbfCggusVV/dXm
5rc+XZ8rhZQntXkZcM9e7itlplwqesa1Ub5YKT9cqjqzi71KwHC/05zj4QuF91OSyKM6NgdafdhP
qKiaZ2VUyTb/W9bzDzzDr1srn4a6gfJHXZG2F1XL/bY7KHPtTYk8JG76Khl/do0REQTNQmAQWGS/
wJPhWfqP0W6umiQCAKOdEqWvYR1m6LkyT56dyvGKtbz2UPsJynvu82EfL6afN+uZcd2uVOqXpE6/
16kdWZT696+4kiffS4tIeBxR1Nl+kZ1xWvSjmJgcbMvJcudTWZZPjm2dBprCZXlX2Bpl3QU1zwBK
+Gurk6jtwCI0kuIXTMpHONmF53YqvPo4yLT+LHPtyLyrlB+oWo+OkbzM5nDAouYEgjzM2ZktgCq9
g15qanC2hA6p+asn1G4kj5kZdjQZ2kmuJej82OxWGJRl+m0ask+j0F/tBEIojC2mRbfWfisd82TL
7NI42nHQyzMjnsuEVTnh2kRJikO8hqsy7O1F7KWjeIoaTjoUcdXy3W4J7V9LowXrTBasDfU5z/2+
2G4So5mcyzjhKt10+BH6JUkZt8b1rm3asLSGI/OqV6nYJ7KgAiLiL4XQ/Kxeg8T61lh2hGdV6I60
+N9UYzvFSxcqVPCaU0alskVCa6+9uzxLGll6vLuN0KG38pO7Llf0G42bh5lC0bqBfmTbiWnch+B6
m+/ZTl3CdUUJKDTqnPFojSVTBTUqzvW8BrZpHcBw6nKvs4VmZqDOsb+OHVcNKntqZ1t9ssd532WS
bUVe1KG+VQVf4SE5rZBBGl3/TSLqidHNSwFMMRT2To/xmMiUp8FVbrauv5elyjo9/5kWmwXWhYdT
HmThmwssaONYVtuNidlFZhM4HD5NXdod3Kr056p5Fpvzbtv2CyPBJ3UWwUpUL+qVedIPVYmhLJ7a
YxGJfKZxB22uVDIUxzuSSYYgMtrWwMCFWnswIstcTlO1vahufqMXv5ZJejbkclT6H0tGPEFsfK3V
+mZK7Zc9agfLWA/zFJ+L2jjoE7ZGwLJTJvF+NaNc/SbktHcqFjE+QKsz95AQuPKBlWo8HVu3PdlG
dbI1cgek49miw1XSZlurz3nJnqAwl14+TdfE/6r+2mrxmcnk6c5NBFtdQ7gFPnDXslBvLX77V5qL
1643G9ANP2y/o5joWPaylRrIyMNRs+jd5BWbXA+eGkpacRimNGj0P6L6OxAXGysKfkgTBQYs646g
DPogoA5hh0vShUs8BKomD7YT+7HihANFsCq0U/HcwTDt0uQIg5JvoQs3SUGP/ME1eGKBetLkcED0
8ZLNND+Fc1XWmubxCs0LPFIEamz6do0vRbIctAUMqWYrwmGr2aZz7qoEb/5YyOBETnSJx+FczBQr
KxGXNU19D4BS6zKoxGLtRZLyzkzDk8lNTDqo6H9DKw80xDUleMXjwcf9B07yuPu4eUA3/74rh7b0
1BJCKGLC/4B7uv8Gfh7PUbhe3MbTwVZAjWctBQoYUlAIe61UCk0mAc2Q1cAK3LQxXFZRV5OXi+6f
xx4/1RUD8n/9YVYY4JBZ4gCpT5BXinWroy4RDhkXKnZ4k7NEFOGEX2RpRxIEeJIy9GzNKoJRBTJO
pC79PzdtbuNG/6/7YAb3wuq/fh8zooeUuBweDxlu1kbSbu/e9f/9J48HH//8z/P8+ym2YZE4UJaD
9zgGD/DncZiqmbSCqs5Zke+HqbHHb3rtZoEidDV63OSNjosRO+TeVivApzyumK+q1b9+KmH4cejW
bgfS/42s7DpCpVFHj5/k/VCIKWmPZUypeUfYHqfs8VJrPXU+k7nfpRHnTM7LBQRlQiUHyMCxfTxB
rd2P6L+e6/7UDjK42AafT5OOU9a1ewhy7rG/v+JmmtW/Xvbx0+OxDk928KWNUVhe0knwFI8n+/ff
Ph7LIU8QYnD/9eM3+ZCjPlKK16Hg8I8zpyc27sd67Ns+ECt0vUm4uy1fr1M7hO3aIdtpAxvcKCZz
byazOYc0OP8d6ZOqtfPdaSKz3KQ/QCsydH5lVn6uLqGcSaoYl32xrG/d6v4U7YU4YxUBWnLr8zWY
CUispr8wvZ50MuSnlqRVMHHljisU63X9O8ZMALftqMjhVOWSBI7RM20QoCK6G87YE4mQrXliBHbc
KvtZ7Zsb09lQP2YMQrNB5cTUT82mnVolPZlNfSl7xU/HOhT6nmSQaaCoXq1jKgneFs0hkUmUDLGf
37egorg2p7lNDiU2eHScbIqKJ21UI/lyLezuDTjlrymCOW5O0wKZQPbNKxSCSLacN9kGmW4e+rDM
M2+c8n2Rrft0IriS41FmTcgg/tT327mheFCq/KANbmSIr3iynnX0QPP0+34Yttjyrarw+EbCZgCj
2zqCsDWvUJwAcl44O5LC+A/E9zDNT+BrB7IyA71LfSnP5kTViPVeKfC3MEuyKJO9QnGyDqS2uAkB
KWQcU3oUkDDbrvDGrWLE4f9WBSEIGz1As52lXnjp5nhzQiW3kmut2lz3iAzHwocftUNnDbscI3ag
zNFewwRFptO/xXRXRT4EDSVMyktMwjyujnXLdWbz7YtuL29KtR2QdL2NxgRUj2pmo7dN1ee8y873
znEsdQ4Sh3wy9gWZzTtNGV+SVCI2jH17uReQjE42RlrGiF50PhgNub0u8dO1GhZAae1w596QGkMF
VDBoVTpinslZURIDKVfnFTUpeny8CYvDO3GSkc3BEt8GRexqHcRMokFP31TnRaVHmWrXm3XXT5fJ
qy75ERR5pxCPXDrafiW3VNSHTLwYMxIKffSy6ndmolb+q4/6XiPFslp6nI28oagDC/uBSdEOrT7u
RSlJOEcJ2QE+t8SwVp2vzAg99ebUWbMHh8izu+cGI8HExYyZ8am1JfTNqAEaEvdsCKtrvHP4ZIos
vCZpT/gCHe3F8ruKDrHAPtm0/Dm+MiVMbZDMYnyq4+4rq91w4MXyePIz1/aNwvyxNQw/7oxwp8MD
UUN/VpAaUngZW0oCpCe3Hx1wk83si4zUQhU7fXRg0yJsz9/AEESaeYXL5JJkmiJxd2I2ABFKcGby
Y1zCLwzm4gKvRiJAJwNLKDnuqwXp/7RGdmr/pHmDiibCLmk/7MwmpySJzIkpQavB7yz37ij2gsVa
hQco5HKnyoIej/uOePY8Mb0izH+vecq44KIlpDLGm9+mkiHlxUkLP1c4WWYPJgf7x4QG0JyzBB1i
rLFFz2G9usFm3dPD4Z+PXD4Ohc3Mh8jPMDIPjkjC1AWnhJhZwH4d6ZDk9IuYy93aJz4+0me97SPd
daM0V/aFU+0JJA5dxiz2ZHqrBLiKNw86LJHidt4Fbq8dljXdV13vmTPfNmgSBT50ggnFMJvBjLIJ
XI4McGSs2x9F/qxUuXN46YnDJstjZUTJknnEMDMAUbwSJHRM2kOWk2JdoA3OxmPfUofYcp/Ef9ee
YCJVATkjI7zmnJZom3ux4UpdHRryYWOj8G0myouanl08HwawYsOkjGI9zsGLSiJ/4vZlYfjodOMh
pZ+Q8RBNAwW3ftJKCCjAmGlVRm3tXhP7U19SrzEEV1V7iOMPPLgY4NtBy1AvhZFbsmWYk4UZLDNP
YQQOnJXGrkPDFp5gqRxcA567RvjlhHigOsY0L12JrCvfomRtQqf9Vc2w3XWUWXK4c3t2cExl52O5
HVLHjqbyliomuLcSdZ0TGIxS5ZJE6jBS697i3HwmWPSp7drXwSpWYKnhNHf6Drt6n70G9Kog3T6J
O7/YoBJmH41iBsId/TYH+2bxjF3Mr2W3n1oY6d2TsfT7tsKBJ6sY3a971S33hKD5gDSsuc3e4b1b
G0VKJXzLdE6rhakwnaUKIGhL/M5ZeMtU5zvghBts2IyRzzwrKEoTr7Zvkj60S0hMzvLnjpU+s1Jg
A8WbNOfa5brvbi4QqEEb0B5KmD/uYO/ttdlbG5zxATRGS0Aw1WeBbjKVGgkq8d90OKbrq95O236w
7wMok/Rj/cPUR7+akqPBkc6INnUQMqDZTPTkqLKCiH79bGX2voz1k240n0mTftfHPsrt+lgXzifj
2X1TsSIqdB/3jtgqEtA6Hda/uiv4YIZ2bVJmaWzpFgLZCbJTqz5tiziqtbxk1avmTpc8W19Td/rS
MvP31tMFNeZ7n9CItxkA6maeU015GYSFzoIkUmPZ93R3+nOhlhgL5BQ2lDrTQocn9uaKwXFD5rib
vcaqeevj5KsR4s1R2Vtq+TbU+Vlm9kHLZIAyFGA6qOzVs0cJQJUgv0fgAQEB5uUreWex9jQv2alr
Ng8AyG/qxtOzgoyYxafl9GIA86Znu8zT0InPxGN4tSG8vgHcVd0TmenR/TBo6zFVwCtmfs3Jz7Sc
sTN88f7Z2fTjZB8TSYWQpFAe2nO6sllM+QWvkQvL4f2yD6rUYHl4Agfb64xUkmU9CGnfTAaRSVbA
zhLHQhujrgE0sS5gne+9pp1J0jjVrYpXW7aTuXPN0/jUK4zDUMe6Mg47xJmxG60N9iiaREYHuJiw
2+mO3wOHzwDfRe5SSZ5z8X1G5Ewmz64k5i62qC7oeiS2BrXxCzUQeRa4/7a/pPO6Nk+2+lFRodcl
FDVfMWAi9Z+W+qZuTxW8RLmDd7NixwrAkp/w+G2mv5vxhBg6fSI3rqL/otfELDPnb9/0ORy0g6vx
vX+u7Q9dQGk6rh9qjDDc69+0bF+aR+VPtY9vzScOR1vrDVCelb370/jhfmNNqfZYK5TX9mruu6Ox
W97gBFBkdJw2Bu2vkqXS2I1OIJl97FI8of9O004HP8dMz6KJtvKe/W4enwp72hi0FcZpc5zk2gjZ
epDi1TdZzK/Z3DPVVmrWmGZ8ASruIoLuoKJa6rDLEs1ikgPdjhfSsDlIE7T7tkRsgRpE7cgAGVPc
tB7ikDLL10Nf86aMUjknUtq/h0Z5NQm5uAp76n51qaTyinVsXtalr3eG2ohosZyJi2H0Z2yeid1L
LpU7I+QHv0TGLFBqj3VmE75IaVv0BYJusOU4KCa92S933U+9MFA31oVIPEP4JNh1YZ4UNaueyD/c
TTuXCpjbvKWO70xjtnNZ096Ldd18Fmj17KZIlRqlqnb5XbmEyv2fG7FaB61S6VniFZa65TZeZm42
xVbbXB6PFXU1HGK59aFqbd1ZpAhMmk5bv2tFexw24gnLRX1rmr54fvBq8H16ezxUqK23jnXMZcSg
WrG6Zt9Lpblm8GLZCQVC5Q6k8X5jpAVxOCZUIfVstUlzRqe3Xvs82a44Kq7XzY5BUTrj++MhpsL0
sVV2nZpVv20CAPd+oh5ni36S3rXg4k+2NejuMhqF2tRDBpYcCNFYXjEpg5rJPC0jbsJ7/Ofjps1/
ZHgvP8cFKZRyVdxA7Zz+HNvlcH78ZAosHJby2lmFGj2eGRIKKIMqe99S2j8iV8xXOXZMA5t09Crq
xouRUWbf5XvCLJZLOqHL0Ti5k2ziyHA37EoQIQSibfLnVhExsYOM2W2dxMvcoYKb3Iq/7p0SwZAy
Zkxxt2r7UaQ/DGsVX51CEp1Su8Yhb+f4HbbDqVwqP62q9kXR+/jSG3q/K7VF/1ZVDMjn7A9sFqT/
RYlalp+aGR/KbbQMkCr3WVlU80D7MLzSZKW7PN+qX7MTvxiaSRHnqMLDfCQSfaWf8wnMvkMY81To
XFliYMIz3O+6a31sJ8V4im0MYcxxuJZgPzuqwsKrDGP9TPUZ3Hru5rMt0/ybKL+7faFd6r6c4MWU
1rGS5bxP5mTGyNvOT0gKVVVav2Vnakx88ZRAa1LdvbuN+lioWXoZEcJvJIQlinhSxgEPCDG1J9XO
82sTz4O3DEvmj7MCeyZbniDm6391ae8MxjC/l3QF4xZcW1kuIlVp2sqzBysPE1P8ZZByScxO/93M
xaVRoML2ElCrOthjml6cuk8vW6cggi8Z+KM8qrxcFjfRu2aYjdl8Mq3O9sqhz3627e3/0XUmy20r
0Zb9IkQAiS4xZS+xUy/ZE4RkyYm+SfT4+lqg76sXNagJQoRoyaTAxMl99l5nZq9Hk1+k29tlUnu7
YEyyZ6fr+ZSPgQbtVURnBAZ1Tk3h7uInNP9yG2DcPmnU+FMa6XRb1tFvz9Hdne1rRmgGw4AZDREt
LTN+vQwSGvNW8uCNrGQM0HgdBkDhS8e7sXNo3k5FQxc5ynOYUhlZYo+U5H96Lbz2YsoBfqEdbG5X
tjokicRe3Qj7FY18yIcnZZdbqDriuUQnHuPQfdME1C4qYLxO6A/uWyQE5qm+pxPt1AD9LRtaiF3Q
5nY0uZbO6l9UEbpXUaJuMsbspaUDtLIm8Al1MvcvVJgPeIzcSzAZ/UvBW7i2S18hCKT9ZgFDHdVT
ygISraqkOPsqGj5HSxCqy7v61S7oouli5AaUwb7vHId7jOIKbsyDOXfJd7lckU1nDg+MCKqoXcp0
HYoiwVyQqhfHxDucjr337bBbQPmOvrTmNpU3RUhpmEq6d0OMkGtl94YqgOKPdbCdG7N5nnNehcCg
0UJyOdNiba7EONwzaVlCMV1zLVXaXrs8jKGSlPOd40FICHC8obXqIVrr0scts0RXu2nCgIHDuHMK
eieZkT94lpJ07iZzlSyhiNvBVBYYEa+d1pPEGGbrHu2Ev1MSJOWzWj49sy9XyZT5NAwzRc2Mu1nW
zMIlhUbwMEyqR4XTRVVMI05uv9kXvbMpTVH+zgNMFWJwSeHU9CsGyfVoT+o8DCMm3XkiaRo05aVp
mT0nRWG/tC7OjyIgYLgcHLMoVgam9F0eBxbzkYgoTkmbPA6zeC/HQR3mpGm2DIXq2STTvItHcoGi
oaK45TkI0qYb3bKtZjX/qAfXeXd8VYJV8q2rqxrmzGS7fyuAaENykrNL2KOPyiNiD96FzrkwCnDc
CI2EeQteZZaa2XTkO7lkr26nbodeWgCOTPPku2F6Xzjdn6aOqLZp0FJpxvdFwTqIcnK08fHrFapj
eJwMNoGh3XXrXmZ9y4D4sdzQYaEqEcB9TQOOVeSF2VHPJXEZqEjvWaxwKeXJd9I5v/rO+/yXM86F
wYQvx4uepeGNZ9t1Hzy7i55vBxZytSbkaBxa7IaHyGMM75SlD6bp4DlNJA0Bz22eEKv2+ZQ6FzuL
cBImVrIrxVRWREsDJHtvdrZe3LPNCScvOAROciIEzwIXeANNs1sU05p4r2pZTJfbwRpsZCCX3Fk1
/Xdq7EDw1AN1OBXf1ocTy4zeat70jZefMyygJ34vRBXfDWjChhYzolwj6X9buur29HHq/aDK6Tcu
oRrzaOeYxpZLTBT3bjiR5wEwluCocfWYnU26+2c1FNn59vD2Fd0TA6clCNHlGbdTHVGTDSEfZ0kQ
WKfR6cxT1zr/HQy7LFdj5Bc7w/GZH+E3i/91tOrpvkmTjfZlcaqWg2U0jPox5OPtlEcy4t/521f/
nROMmkjz+wxe7bkqMoUpRm5y263POJTgZ1Ruz7zW5XELImLlZSHGMF1v2lo313SmP3w7BAFLe19q
FKT/OXV7hr+cL3n+7byti+ZuKBne3YdF/1wR/k9jd3i8PRLEzTZl6fe7ocviJ+l95bmor5Id5MTM
j+fbgbufA/7JsP6dS5dnhDyjJ1a+IZdVHrKKkqMSOfXdkPm/YoGgg3uhePD6wrvWAeO74+Ubquut
dd7nP542nH0XmfWpnzSevDHKrsrXJ4w5/kEL5C6LUvKpSS3zaVgKalm1/f28nLOjsliS7ooROpFC
PsMYxzZpRv/03Do72elwjgrLfnAaS95hlwQZ0GMzV6PYqmYOH1ub2rGTSX8HHoW5Ksu5SGYQuoLp
fKtgU6u2Tqm2+RCb0zdR6y4gYaCEsSu8ajwnInkjSQBJyAm31PdoItjeN8PoSNBbzls/js3LMLeK
vlRrkU1NoU2hjRz9WBsPrtnDaA6d7itO5ketzPY1mJ384PwRqasPXp+Jq558plH32nk3E/nhcw+6
l40uN05bFbupYy+KI8l+DUKGufz3MIb3NOYXP7dXbV72l1vOLbCCrWsp+19g1oyLn8RCzZ7nkChV
lL+IjF7dSqaTwXIj4PrOHUs8G2nc1DLFDi/Eiu000gnFzptyBvZLpoj2PT48Ktg8vJu4Lha/TgNc
TpQ7JLMGJZOCIbOL+TXvV4IU32qADPOnDeCpoK39jV37mjrD+Av/9LwOypkidejoMndJf58xC/Ic
OqDbmy55SnOvfC8ZLriSWREe4+VhyryuQsXYh0PGHbtzK17F/FBUw/xyi2zzIHLEm+1n4WOWQyWj
+VUeavw7b/GUnLNFCQpLRiDH0AWfsD42q9FmR07rGu+DfKYF7Rf29O+HBeHDVFkAtYkK7KKxcLei
KKqLUWvIarEXEu/IaTibZnogK19dMtzp2yYI4qe5QDiNuhl9ugyMs6yqZ6OX4sE23OG1Avhze21p
Kc+tmMRd11HP6rGo3tu6MPbzkNZbw2t4uelvrLbMGZ+QXX3TpHD3ilRcrfmMByte1wH9HF/k5aVm
xM7l9pVSMy2cAItj0vbwBUSH+1Po4gByzzoEbTAe8dMJPINdfayrgvnxCkuyGaQQIpZzOqiqBZdE
4Egnz2Wj6uP/HiSRgn8PrWUagJHnWFiXp1SdZgR9pRyA3xawryqxFrITGZliCMEUlLHYyUgOx9td
QTFh7r5u9KlcbhRm3VZiZUzWdRhVfnBD1z3WFpTDsET5bBwytv5yzqo0ORXTSV/88PkWq28Lba1H
aQ2XMB+tY2rcT1RiB+F6xb5zU/ne+TM95yb6ks7WqM1wgyYLiUwX9msl+nxbDjzzdulktIHXkYG1
emH7YjxFOin7/w6ezMKjq/OtQ9fAaNd+g8evqdSEq0FBUSx1h1zvtkGBLo+w9haUrZG8VMLM79zZ
KUg/xcmlt91dQXrmcbaS5rE2nfjS/j+n5kDf+RVXRO+xgZ2H8DEx0vDR9md1cEY4drdztwNv/IuY
qb2Mwsm28bJ5SpeDH9X9nZniNjGKyX5ww9k81oF5zgp7OMcTPkAtLwON2DObg/Hf6SnFM97B/ZsT
9J3JK0O9VWY17okhc68vZ4KvXeySqRyK4TCbbb8lUFI/07l7kpLGkiWRdsplfdQBCvZQOdF5bPyf
LKqzd7pQ+SYt4/zBsJf4hR/GiIPxz4xP5eD4In6EjUGqyorLzyp4MVMCSGOQXpshyF9Cg4HORBQS
DGp28SgWp6M1OAxcKg7/6A2V32D5NmxAK3kWHLHuQUhqU5shnS6NoGjxyppLYJXNoT6GDp++jlrG
b4T33dCphARQfM1tcIRxCdksnOt7ujfxh98jjRb1/MJ6PGAiM/82RZp88O+IFhvKdQ5eFiWbMbKf
+AlMrfVylzuSh9UwbIqfCL9gvRpYX4+eZz/2LcaI2yOKn3w/Z97nDQaT4115sEnV7OOG8XPRQm+4
nat9cnOFjp8s9cvUKn+Kog6AaBcNG3Oc5e72cA4KiU0oemQ3ALxavFe1mvY0sHsM/bb6lWbOo9P6
3ZMXyRp4HhTDzJftkbxFQ5cEjo6TIOPf3sjbYZr6YhM4clqlDQL0bQsYwgMhhGZIuiAtxLV/pXJg
IzWJcfTf3TG8U2NUgc9bdtEoSNBhopJsQRrOD7evkroyH8Yo5lytPpjq5x18dlf3ZU28qIwy5yx1
/IOd/KXJ+ul3nXpgX1uLj1yYs02Bj7BhWGN/8cFZr26RcG4CMf3z2tDbsnqC6Go+NHHC7tRsTrdH
o2vhdeuUz/iRwdpCJ4IfYvfFgyA0TnqG/Hc9d/ogp16v8VJxI3dDdRJpq0+u1Ot8EP6D60TyYdT+
3pkq8KLLqdsBDgle8QqKThjCSdX1/Iq6TAQpmtJTNJfRveoHeRiTejj7Uue7yDQHRPKUO3WaJ2+M
PF6kiXCjKGmvumyaRyenUVDkVkCgeQo3WjXRpXTycOualfuYBZArmzo0Xm0HRdUKBvG7QBpKJs//
GUS/TkZYOtZURU9ugje8ytO/ql+8K+Xwe+iFtRJe0b16GZVh2PTc2KQ7EFMQB8X29z7pKkaJtr1D
OTwU+5Jw4L+v5uVctHxXja5z/v8+j1lyjTFbB+Im9rulGTZRqeJx0jTbVEXUX6VOzAa/mkmeQ/9V
lTU/lznTYG5fRf/33O27//u80mvc+9IjuXl7yrz8gH9fTaCGnX4iDhj9bfyem7cpzH47aVT2Ckba
02CHLBVx3e66wvmMa8c93oAwdA3cE+3D58GqaIfjWdp0GYV2SdbncFtyKsauYfOTNo4ur3omEzaX
Wp8DFwkUtI79envoLw/bBVyA3YGSNY3HTR+Sm4jYwXwYHa8y0ZjkBu6YH8p91p107+olqGdQRKSb
sQfRaYzKZP60VWNvu5GYbocRNVsj7ZWxkd0Xc/z3piUSEa79tMHriC6ZetMSA3KzLSCB3T9Jjykq
zsqGmqshFP2GQBNgd03s53xs5m0kc/ts5F0HCGbwsbLJ7pKVA4nfbjBfqroDaFrK8FNjzQ3D6JmW
TfnaWuRqq9gNn7WlqTtLmqWdTEE4miX2LNbF52iMBDnQtn8Tk/eWXY3cVb+MtijvZ1BWm9vDoeZV
97q1LiM5zGfhumf062g3lnF6aKdk3vVWP+2rVNe/LBFuuadPr8PkFScdoMqrPKh+5ToKVonXzTSE
AmtTmxEh18z1TqM/zrvZslIY1L13mhFLGQZtklEwVbWzWyg/7nKoAYZBkk2JCFSNf84qAxByJqpo
52RVc1XpSFfQLe/qzmNhY6XGjl6ZoBLRxvb/BE3NUEYlEJXtPsPLsYjSTkjmpdAG9/VFsXYnxW41
SOmBR9m0Hyw6Cv8pew7Up9Gmyxe7ASvuIvcNsx1u+2bCWc1oykZsyqGtj7Be6iMvI5Dr25e6dIB8
NoaoSb6LmBwDCjI7ouaEZ+e1GDpzfzt1O/yvsizsqNvhDwZpTL1dr2I7NY/J4BMHD1vz2H/bQdId
EY/6Gr47Z25PuB1wFk8wOFPahHPunGwabDQY7djiRtwCCctyo1t5+RKVzpcvA3iXp9vjQbGvyHFz
z7JzD4EZXFqqfj6lQybOrHJyhUjvblVqx0vowwHQ4+vntHkDvdhFa5VYxQOP/olYblTfHqVj3jxO
Mm93QxkzuGLqEV4gtP1T4sED5DudyHTXLNuiLkKFv31XmxK+1fLdfw8FPYYgU/0+WDhN5K3Wvt9W
13z56bdTjVFBB0+q6+3Rjb6xPCsRI85aPT+WTppcIouu2KC66Fca1tmG1qvDjiHoPvJxA9OkeRhT
8ZUp4eIONnva1oZJa7xN76h9CxDIk/nmAO/f0aqx+AQt30X4XvkECgiEDpCajfgjnD32ZIZ8AdtX
XgGzo5zfznv8Ixx9CNdq++9NMphAs709vv2H5WT5WPvREWqTOH+ijP954u1xY8ZbUH8GpavpnW4H
V4X/ffW/57QdbUyIS7sZ0xu2Agd/j3YoHC3iTc3vusuZDjOtx3gU6DENHxemVCMROSvTFxFpasTP
oNibFnpyYTJ7y+regnTey9iqtkYXzMxqvRs15bcCGt21cJy7hs2y5S3cOiBR6L+7xvhDfUn3EyZ1
Fupj6SS7vJn3mJIY6Keth85g6KmjiUEFYyPXngSKX9mPWSWTlRsVJ7tjfmmR1O9w7LCehYdFUMdi
wxYPj1Ng2Fdu/SROqd5ZhK2s+iRa1ZxMIWgq1eK1S4C3GRWDS+oSoQT7bhCGNK+jR+mw3MB1okNF
hMbEhFsGOc7N9JOkzBON5J1ghjZNyIo0IATpeMD5jud2DIZTLshF5rJ4cgOsLip2zy6eQv5c9Gfi
smW/tYBqPXSYCJU+l68m+C4+bfI5ysdTlKBahAPzWhr8wTFLzUrXwa+w1Hdxa70ua8neDINN3pbv
3gjLqU+LR5fLz7WddZ5+NYV6GFX3tfxJE9umiiwJh5u4iugAqtVH6/F5Hjy0jGn2L8lgkP3oxGmS
AU1WArApkb0gCd/m3nrJiuBKj43YCEMw2TVEX6LuP1jPGI9qjI9ko8t9bjPSm/517YgfO/K+jfKj
VNO0yuuOjGL9pMOEvFWzRt77ZmTxd21kp0qzsQxmEhGybXf8pp2nkFOM9K7pEy6mTDFeFvuRptRe
CVfYG5sWt4O9MV1oGAZJtkZ790PG8FUcuyH98EzPezMdMDzrZpd72VM5289h4V3QzJK1h3ZV1wS/
2jF+qbV4j4NRbS1nuu99bNTtcnH7ufcgCmNVqyzf2SAJk6HbxYN5lcl4ZRr3NSsbXFVDvZZotRPp
Asw6ZC3kGx04ObWfTR/8VI4LDh677UTqy/JNfx3ZtE8JL3TK/pIGWUhV7Gp7Mkgnpx4+vEquRKgn
isD2UI/lFcno041wVeKu5DZnqZUas28lwB3VrXpAH+tw3dTbKOk/Kle+i8BAYXOzI63kdBXJ5M6q
2nuDlXWb5BM+JrZs4+JHq2CtV13HCF+0gBIqOVPZ96r21MZX3Chn0zqW5rWusnrrTNk+GHM4ImNA
vCXO9xFG+1Xvlo/UG6c4ROfTbUtYIZ0h6Wr3TCZS0XLusHFtKEXbxbvSCyTN6qG1spfAja3t1ECX
QGJbu6Ujj2oeIBl5pDs95vwOFn+1QuCr8qD+uVzrZY2db1Q/lbsLsU1vuHtUKGQ5Kxs9EZhe93yW
KxYPNi1N/WTKmMFAaUl9H5DWDfr1kBPaxhlD7H0B7Md+jDKanfivsfwsHcAUQ2bVKiz6OoITrx4T
7f/J4ibexHNwtkZ+coGkVszMEGDyoq5IJEfQEBoE9V2HV3jl6a2dsqWcSDIKIsyjdZhcwmZjbVrr
Cat7nV/DStnr0m/ejUj/SBquC+ZhwM/INMdizUSqH8MzPgpMKKXCE+Xp+wmxrNP33egdS7e4A5eS
bcpW0b3MDY85zc4vN2U1zMT0pSQjDKRhQqXPsZVaEVtz37GXuQwGL44pAipQ+xjtiuoXYXJO+72d
wJJ3vJZFdWqemTL5TvH0Q/DwyY/CbyrfvYQbH0iC8c7ITIe60sHG+yIf9ZS2yatBmkv3f5Ev2WMZ
roXVhGBJwtToEquNMHAsKUX0N03oKdvl0u5ofne6S3dDxR/FZNSEji1eYDSTUky/nLz5nAIIIYSq
3c7AqGRVvwnjci30GW4RSO5APfel/nb93FoXefwYOtGuZfX1PRydDDeYdsKrN7bTtidaV5+dD6ZW
RseinrLdlGI17IuXfk6/VdXSvfaadzu1GboU2D+AISCeE8gdJ9KSgT6oebbOfT4+R31DkBgqzGAf
grRhSEXo2dvET2AEgRYwfc0dm+gpvDtjnYVjsYrD6Bik2ADhV9gevMbC/THG6R0nO3qpxTMkcLu6
ieRq7sNrXnR3c0exqmin9/g5jGHehghPqbPJLkEpfzHEg0kJerhSct7bvovLEGLDCuHvxQr5mWVg
ARvNwrUJmkAm4tuyMGVFhN3FIpfXycjsFlxLg6I/XiSkOBQOT3BebcBsbmmD13d7Ta07+39cb8RU
o9tXI4i2UrfMAnHa4yS7l85bNymdxNGuXutiUkSjkr3lt9PWk4HJ+IH4j/QCd2swODQr+rUTBge/
E9+ywa8rWYCIKI/rCV7Tivv3myHbq7bkX5WHzqpjgO4OzaKH2GIzqyXsH/ps+DsglEuHZTPK8g9K
jTeunm4nbP044fezZpNR31X3I1Ax15U1kLZLK+a8Z1gxM5x8dJvuMdSfhzi8FHgvM43T1CrvDa+H
86anDaHwH5EZzWYomcNdGbuIeiNjiBUDQQBBUQ9cB7WNRyBFdV2wKWt+O3TlV2lnvUEezNclH4zV
2HZfZsPwkyacTnpIrqojMOzLihk42APiXRcAVMSrpS9WsdD4C0T/zHvyjai7FB1TMyYU2BVYN7LI
RGYhQI344SUmYBd0F3UPbh1sHyBEFEzdOSsuwiOonqTjjGzXvfQYIu4waw2zw/8hKM5Vk5ME18gE
TPkDDzMH71yeMEbtgxDCX7cV0lISm+9pFycb7Ji0YauBfYM5kc+LZuzVYCJapvUWhYxWrc/wBt4m
+YJasxlcEV38rP4TLUjmwgjwvjXzJbkBmpcDzZx5jyGDUZSpbi7QlCQ178Uciz9DM+oX5V5AU5kJ
kJtD2yJaJLnxB9BVrsoO8W2GKFRyM49rmz2uyWiSuI0Sdg7pzpqr7yJIqgfRMkNqTkqsNRAFmpLx
DFUZ00PmzetjLLHgt7yo+wxGh06N9mhSbuN2GC6i5gq1vYkFt2Ii6A2DwaKaZtSBTZDcN6H9kPus
x7Ji9g1G79jOd03lZnvPjRK4Mtj5mTX8pHG3EMAq0x3RX8bVl9lXxsotXPBJhTccXMdnEp+ev5qo
/pETARDBrnhVBdbCSCL9mUaMwEki5nZAf+VyBqrVRP50VNyco3b4ZDtH8DuEENc27qsjW29biQyD
LPr6oIyXOpEZanhNDdB9Z1gcVpF51lkEdM1tfo2N8a0xjavKLtYMKTjafhJf+7s4MLh7j5J9TYue
PPTjexJLbgCBmDZ2Hz+0jf0Xmlrm97/SYFEFm3kXpLHAJ6i5yw/YlfvYQ29ngXAg4fiBOBTsbMIp
93aNpFDPzF1exc+qNvZSQaIox5FxX9Q/sUl2sO+L+X7CDI6rCBBjaTprq6YLMiu8SVzrAOt4xTjb
10E/00Oc5R/QXnI7G20JjQ4TbWWGctuM0W8jHhb39WYM55VvDP0lT+bLVFXN1jAwIFBsVI5gIlzF
zwbi/Cn5d/08mveZXz6MFanlon6cmUVtUqG1s//pVtY30wKuFVkkItG7aqQKdie21do4YZlbFGOF
KaNwIjjd9zRyDhHyxaZMcsw9qui3edTLQxDKN3+YjTXl2oPdUprOXvUdTQjcItCwSdA5op2U3X3Q
gU2y8vDTzRnvNRh/p3gOt2bTXgF3l0twgYo0TMp13fv9q0MMdUim9wLZBJAyjOOu/qyiqN+E/dmJ
3GI3tisb78feMjAmuyNieKpw65hc3LagcyAQ+ldOjUYnqmlneOHVaTQNBT5aK2Npcnol9bwL4C4q
H4OqHY9mmp+sSHELlv07vITdpDyYSylgK+1mEhwCfs5ifBuCYlo4HzMygoUZ0mOYk+ck75Fbnxg4
bG+dTDNzZ6pH0hMEfS1+d9lQ8br2nTdUcD4rcOdmsC7GJlx3bBfXdSbfYobsoUeQjFD4PI5uxK+s
OloSnZMRZPMBKPcWGqmvyXm4jRlshcN9Dq4RGV1vJqMZA69IGxIV/Z1b4lAuXRZZlkjyAJCgWlvQ
BiIn3vdsy8BzLyke7LT+BOSjLuJTadp63djM1Ui8IwHX/D4vecVG3CT3ixtSlTM6Ecv1VqpXuomg
ZVNSpbKsDmPkriLlNEdsaWz3BLtfPy22Zp347KGhGZtdvQsrxwbzY16TOT7PvvAPhZ8PK3S6ne4I
dKNlYkfs2Qn3lP2+WTPfgzzbqnUR6/AmnAas6qjcZ28osck3rGJ5EG8m1rVH7tU4dGGPhDa1qmoQ
D+n7Dqu+JhTso1nfyYkr2W3xjgcRzDacof5aP/QmREJ2uyV9STZ7XHrdIysO9pTmXmqB4VZQXeXt
AY4FmOYu/A0AcBTul4VCtDbbUT/MM3xez4Mr75XiFxsUYO4Zed6yDne4hIxV12m2+23x2ZjzuJ1S
Cv8uRzm0nTuRuQFBNFhSTUAHKkvqh9GtvpksNJRVsDKjkfRLTmfHwPPFSA1rCwqWy8JANR/bsVq1
BrN4FCAGY6nPiqHNNiZcRkt6nw4L2K5XzjEds7Xl6nRvGt7Froz63sbIOwj+FUQlj/9Rz8IKXCj1
zUOMn5c621slnW+uoYXsrZzgwGCpD0UjZ9PmEm3WzN9BRL/4vXNxOzZDcGjQed29h9q4ClKQwlnA
/OnYtN6zbCQb4WLACxLmjJZLVQS9iiEJeIlthSKJMd7Ais4t/Y3e4nMdy2ILn4WEwYx7ubFxVqu/
yeSfQ4iuUcusuKJgIFJBXWe5dkU4zcK/DWkvnpuzYed/5ZgQEM4pctEcPnCiX3Fl6S1lqr8SPmsm
n0gCDWlEMElFrMOH0OSCKXvnB+7G3aRpIVRTS6+Cj3Dfw2zpYSKVfOy3rbbFyjXVsDZHmm4Iz7Rt
BIAyN3t0SVM0o4uB0JffmeBGqfxrUzmg3ORdqRgWa1Q4DEefuNR8LRz55BfZiaxaAYAZz5EfwZWS
b6z2jkdnKmk62pE2V6XlBOcQa0aYXrpAvMuBcYLOHJ9oId6lU02gsXGwhIk/MvT/xD4Uy8g4xr4D
F1LW2OiLS9CTrkGY4cOEYZ0YB9x9p1sXYfjl40kDSAdnerB+quXXKVLdqzbOfqUmZEezYQntaN9T
i1mf0p/IYod/XasPuJ6Gu8RjX9q34BzZxn9mcfs86GnPIGB6hANFOnuNvdN4b01uUUN0Dp8J8IAB
iWVpd8ZBOB5Dj3IygtL/Xfl5utbBdOf7I0T7nEhy4MQYX8aPPEJl8vNyL/wWfnZRibPMYpojTRZS
Rv9VRn6YLDt/uh0S+gl7heNwfXvYsNMiq8OMuHkK6juKy30uQQlFKaE6sCBqp/LeYoJhjld5Aj2T
uBOeV1ZSwvMLZ2eEL5BF91GeXmszb+/aPrqWUR4coNi9VIu5NDX+4HVnq8Q9Ao2cjkSYHLK5mtdt
OwZsAu0BT0GQb0yi6SDi5k1gm++VXxmXYuKGG5vqZE6E9wyTYHoA9auf3HTbWGSyVECL31L6RE7Z
XEHy7e561//lVSeQNB9OMYcbWeWrEVXpjk7KSxbnf0YEqb4dn2FvVwc4xppKf4hWQxE/B6iw2wAm
1TxUeygl3MtGihEE5l+5kz9nzDx0G0EmHtx2F9EVKP38avjtRQ7zR+9LJmolFycAAJNospO2JEyY
FthkqH9Zp+qPOCsfAHFtnOzNwuN4Zg7m3jbsaDXhsOTOE2DJ0vdZA0w2pneRjaDBfB+Si+z9ZmNF
xBV6skadz3hg6IyzLKiwu/we+8FFGgWbYVNtQ/74dUNYJSwW0BRanfBh5WTvHk30JCT4EYnxWpfl
70qkn4Z2jwb2qF0zj0D8+Z9gmFVMnKNXFkLwdeyNOfjYRJJ+bft9sW5L+V4Lwo3CBvNbYgqFvYgW
lz/nWPWP/uiD0eDyhnvg10dfz+1ueVGdz2g1gWAWWvljLpKQhn3ypRk2gUk905BJh/hjLEDdWBa1
LPhFh6y+TdQtZifDeAqaO8NJmsRpk9ZhtWRABFa6rMGZ5BYxHfDot7IFg43pbeb5Aqoro40yYCJ2
gjVJEBJpq9YhShiROzSBivcVgmPg9L97Yshp1eAcs7zPLlSfbI6f46Y7pyUzKodiXdqapGEBYnq2
+ncZZb87BiCsqgINYdDqTrjquVfNXeJMf2ZG8GzqQVwUN1OW0l4w1m3nM7ujl+rFBg9pFsZL7nI3
MZb042A/JemVAQIRw/HYIqdBd7JLwMrRlQTrsYndbRwWtPvtLxz3kC3QzrY9Lbg0RRqyxCdXPRjQ
oL9v6uwOu9O4Brp+meK98ju1Qy2vNrEk0dm04ruOox1sxXvaECij2R9dzmwEatvaQiT7mRIECVOz
I1D8obtcuysn9xqCbs4Ru/hzkLhMrEQ1LZ3+caj1Fx7Ke+ykTI4ryuAg0P2KsDlbJknyJcsqsenj
2GYZrofgjdbATg3Nn6aiUo91feL6QZNXJ0PTV21a61c0hxlpOWZbcaXq7mKJ/k7OMQm+hHdbWwNm
YQKo5hAD5+XO3LfuF6NZP2o5HgY7w7au3/PpPgP0iZo84clW55CVxYu8Z9cVb60JyLVr3pQXflbf
02Q/j6G3oZw6OSH4Rz4jfHpt+K9+f5qj+GFKnGwH+OelljnE6oboQD19QF2FIkauE4oCmq5qH53Z
OnW8WbWzrX/CSD2CdnvoStaDYtkeOjQtJLecUXN3CiE40AHbRBVOxSU2o1znpXRn3oZWzlt3uUAS
gpJjbX0kbLg3fmc9An3xV1OsQZrXBm+E/QZx/LfzS2tvF48R7ljKN6aY9b/cGqRaSiLUOrYh958A
+XbhxbFJJc5eqO4lHqz3Mf0/XJ3XdqvKtkW/iNYIRXpVzpac7Rea0yLnVPD1t4PP2Wvf80ITSLZl
CYqqOcfo46UNvqFe3Ew99hbXqBLb2pfQHF35BB55n43UhbEREcaJ9bIYWHUyHiCAjVgUKs2zqXIX
C8LhM0BTtjHpn661oT+RNwlD28QSQN0NYSCzo0p8FEZF/opdLEfcqVzf8tjG5nOBOxIFJ6Guerdo
q+ziKfUfRE2baIg/LB1UgNu+O9c6cHeNQQQvBf/SUbhqp2jNwVHg5uTgVob2oxvCb6qZJlzD4nt0
U84ZfGs4TXa+MbxLBtrtyGessyaW4zc9Ypt1BIXIzCh3nTGtv2vat3EKZTHzklMQfsdkO60UBdKz
8CqaOQI0kUUxM6PAq2ekwwyDpywKNQXruaEUz2nTkAieGExAEztce7nLR2f0+WbIevBMBLcVzFQD
xplgcHdJP34GSodzyQw3tc8qMM0uJRVzlJNfsnAOWobolcoAbGvQlDnfLiUkCJIDq2WMZeETtYVL
bW/h5MZuj3DfgapWDzqVJuoCrkPtREUih2+vfTUjmIJAE6s65k4I15ESxFbA+lh3CVzAdth7XWtw
x8Cq7db0DlvlRU2D75RRYeka7qudC+bzNYDHHHOv34XuEm/gErpSQaVxZzTtndZhdKdeRsBp5Sdb
bV2WOubNCrtx+eVPUtOMOh5+L9TdOSMyAZ8YO6KDcORrogMGoDYgJsZMXzAK+gVCu30UUJTEg5di
HxhCZnrMn8siMNaQGBnOmco1unvgi8WicK6nuLCq3ZpBSGHWOGRmtgoVR+EsmMeW6MgtQS5zNMsL
21IM0iTvQTu/tl3kAZSgEdKbN1dVOwIru3u1zbNNm7pPnuifkI3iJ8l6pETB0dDNu1CjI6Cil2Pq
QoauKU7E2pw121vhEsXZPjJ191DWbNPwvlTUR8MoAvT27pvfMUmB7nAeo/QcUkFc2KF5q2P9wWkX
dV1nyxTP/obIFnx3xBbkgSvAQo7vJG0tYatysjZfVLXfMDrc+oBKo5bidRsU68vNv5GcvWYU4FgK
c8xTNqIepxkrsBM1JzyowsjoBuYha/i43PSpytGORIl7Z2CTVtJizzrnVXXTepEzRVp2ZsWyPOl3
hknh31WjLbUDBKVms3JMHdhnTDMFqabGjHAZIlFaRbp2DxDXXeoQ5vsm21sRGA2XYKosUz8gWsF5
tielOEOUlVAw9bTxFhI5tGSqC0HGAVloVj90IuByxMafNgxwYYF6CeA5NRU94UIZ3LWFBYH5FVCA
wUYeiWYsQgXlrdOheeCCgkASGJ8iqN901oLHEuRHNiK2cZQNvjMGLnR0SskgLDCz0njCbqA82MSf
oPPYGPUxD5vXPKLD7BNd28Tmi1m250r63IRwqi0CmZ7NXlxaDZGyV5SAUWxWaV5ZP6nyEFnync7X
tqtpx1EyT3AQukP4JxFEnwZB0RNkkl5oSJ182T/2UEyYGEx0pQj+nap/VBQxlAbfb2hDScTrviwz
vOMiOtLJIjyXqbDTZPQeCu+pFDZZOKBGtYruaiUUQPpktKtGfqC4dj9UEcNI+QYKHe54518nEu2I
B49WHwGpEt4GDjxXP3hp/aOkNrEr5tkjA7OJnaVq+rBKU/ofXkD1NStYc5Z4YgIgh5YhF1Ee71tp
ftBCcyr3HGplQlh0WQK+6MqlHfifRNQ+sbjh3qtgAw66LYK5fmmn7l0Enmnr9P2nTQXd8qOrL0nI
tdsrvRSiSqeWlonZkJJBv9Zl/+SZ8GStfJpuJfWxWlPU+rGhFLLKJqrLShgQ6c8w8Iw0KwFX6iWn
j1W++EFEzJYpbj0lFwzvH7ojV67bLhOnk5fRzJqFqssvy9fGhWuxWPas7Jlp2XPMNMZyWRG42H8R
f1s9Dkrkzp6dnVPH2pQIyFBTIMoI7JHKS/ZJSfySGE/YZvylQ5d+wRrvTyeqk56mW7Jrwc/qjU2e
N9LOGIXCGLV3ppJv8yg8WRE+1mzg627iM/Wn74J70IKyPt6Il2wk/bdNIS6qaoqUxCcykPJzRSlq
mavKrogofNYOA0dAC9wF6tFDzaLmZR07cpD1vn3nlhyiUq4WOrfTsUf6U4vqkXq7uTPNGglf3J68
b2/snVtKOdNqHllbW9gN78kkmqCLMGBS7oHZQx/1KcZA7M2dTkct06hhg9sbuQ77EBaTAa4FNIHr
28BWYjj+Xf0iFHRFCYZ+SrNJeOKyajHKrQQnjVN3ZzstN9yC9A0LstVUQhI1baPc745jgJbTMSRV
btW9rwPi48022VVu+6TrJVeVznyANegPevxHZ0SAYLU+7JGIu0Tjo6BJHM6JhgJM9wKymumAxWUa
QH7HV0Y0B3oRUE/7ami2LDcRV8l1xQSTiWzwQjwWOcYWk1+B5rOBG7jIQjKZib8BhBpEb50bZEgI
Mn/qwL87Le4aqvCG21wtvvQxKV5Y+RLYM3aHPnJ+/EElD5sQjBTyziLJ84fBPWn1YBFwgpDZcZNd
h5cgHPgYpe2E71GnyAWjVLuMS6aVTU+OOEBHj1wNuROhAOnSUqvwL11rnxirGDjjjtAQ5agNyXNU
xBRGihdmZu0+UftXtUc9hqPcjo9VQdHP9FoKe7h1PUCGVdLC1wazFobhxp6StrU+nlJomHOEDiW4
MWP9s2hKZW+67lYfe3Od+BOWtS1urZeeqkwlsYsqFjwZVsRIHbqGVHe0d4jvuAdRjbN/cocMpSKz
onXQtrfGqfllLLPQ9iSa0a6KEZ2wSXF/S07aA6hgaDKhgkwC2VGq5vcjssVlJ9JHtQv3vW9QBwWn
Uo4/ogRxGiVPTRp/taH+1jhcbE6iPAU1Zdmxke/CN99dHXBr1FvQDgaUY3XeLwwz2X2JSgG0TVJ2
UuiQyUnfSwfqnVTfWV4zo2dJ5mpjvVFZnrKOf6NKtIvV/pky0cIuuG785DEcq/fhQ616imzKKrK2
am5r9NzrPdN8m0AuqocgrpB5OxgUS8Rs8CZoMa9tH8MeiJBNDwIkH25oiF40X//Kh/ZxHKlWZmby
XLnRY1PXuGadBWuGVEaHntv0oNqXsUze1AQRkqklQPYkKPKieMIoQBNAbJ0mFVuTtJWRTltrhfbW
HPqjCI21hgVmC/TypBjKl29lkuwEcszoQjJO9Pgmp8ondlIU1D3r5VVLvL3tANTvPdCxXgMJSWPy
D5kXwUiSrmh9XpuwWFel9ZEZ9l53yz9lkl+c2paLOqXd5O41FtXLoozgz8UEiYe0WQuie0pf7vFl
Xplcw/smIUdVizumM/CgGuoyqJYp3nFX7gk1EzWYPDc16PKOpzAFdBqVFzlwLWEwo8oawlrwX11k
xYtIo+buguln5kyYFWjqbccdjXY22LIGr71niK9Cib9jS3wPIO3CBnePRam5eeklngc70m+NQo1m
Cgqo0XEvSNygL6+Nq1Qi6LaaYZV0lrFs6vSFmQkcK2SGFDVbYOMJUa3Z9IZJcbIlvvPRfYLAwZwl
GOEApaZ3Qy4S1jkuLds5VSKAWbINhVYuS0lYgY9VkbhbjbGXhOcyjj4MpyavJhSQrqp+pWftuuoy
4t1GrA4KmGvAMZgV6cow1V9pzXDV2wxil9G/j3H+GJIr8ok5L9gRxEbVhrBWhlwySgHZjhnjoA1u
SKh8JQRunrEN+cs+cU95Il8M1bi0qvWWJ+rK9vQ/cU7vchhae1n7yxY9zEqzOvfDAxM9zZs0CEd1
dnTL4AmTFqZ67g9J8KXqcc+q/hVp+LduUFxAjPORJsOL7JlD1gG3DUfziS8ogOUBB0sTVt2VQBSI
uAHk7nNfaveWUFTW5QG0RlZdnp+D6tKkymBVakv4NFwGlLyWuWcaS/JBn9UB9pygNa83eAhQE3t0
hZqKYaSJy6euwsiicZ8r6Xx06kdWDXt/dOu1ZYx3sqFtqAbk2SLlyCGuZZuaKLGVFSHND5Fyw+16
HoOk2KilbFeqa7cbvN1fSccdSRH0PRVWWiGA0VEDXBp0j8inVmrDL/Qi9Sb4B2D+GOHecSkd68xm
xM4rBxVrxfhaSLhWvk7dnCnIN1gnhgfWHVIzEBN1qxbJyHLsUCio/keZUOxXS+dz1FjMArm7dSWz
3NY8dxL+Vt6MHaUn+kA4QcT7SCnZy0I4LRbl9jDWmU80L1aqV9wnaYQTEYXZSMQKGOJ0Y9a1XNUW
C6O4BpxHUc9UIyLIA5bxw0Cort5PABVq08sK3PCy0NuvVrG9SyXe85oquqXbCdOS8YfRpDnTu9rU
Epg65d1Q+dPyJN8zEeeuTxO68zVjIQKbhWWx0TIECg6wk2HqHri1pp6GkJlo4tyCzB12hshYDQ99
sTabBHS51m+xpVWbUrFijjvpruH+vHa8+L3TfcJAUo8aK2BOAcPpPo+3ILZlqI8LzwO06ITXtKm/
m1LNMWyDnR7s4dmVENOloMYWCSByPhbfVg8mvU7R7GjRAooA56wyCYtRXy9RP41V8JIa6L2NTg0I
C1FPLN4lVsSIamTC6D/EEc1H96QokbZwO/etsYGYJZ380zgDxVhOKgVfglpQq4Q+uoTbAhS8MXay
FCVrAhFuNIT+nNvadKPF5xCBz8uqOKdE0J5YbWlBniN+mmQTPr6SomlPFpQonUb9uiCPZ1P15SGq
xVsC2INCfHUWItmTk/qkRLRqdGND4OdU4AQrZ+qatQy06K5oAGjrFEN81HPbEVrGAt8WA5K/kVMT
Bp0pHaaqwZdqvwiLGbbas2x0LH1HTVy9DSotVISWezNuvJuO9wUxO2QyKwPQ7pbmKtPQEcqB8hqW
PTLRGDMjPph8LIITnmu638AqFkHMrZJTaNQ8/hk1MxdpTyfMpuqgFy6opkQ+Zpr6neuqt9Uc4jOA
oQ3cL/ns2pxJ5EiGF+gjEnSViHZ2bXcEl7ACqBVmb0edUzIOo2wt6qE8VALy6byZd62iKqZcvHuH
OjK8aYOmtzlF7Pw+xLlVoVLPkfF0GAiw2aFKrbqB7eg7+DU9k8V73eTIE+sTAjllE/k6btbp0LxB
Os6STZhHq0X2L6a4nL+bYArGieZ0HPKXd9hel+2EDsUBDRh0fjQxQP/u5hPoyoDTzB1QpoeCKzT+
fahOtNFh2nipR/cb4yWrVNCo80YJ//to3nUmcCoxog0Qu72Sc78pUuCBTJ55OG8IgyDfQ+RXMVFw
4ymbJ+LmtqBoSabv1EudN42XVb+PUsfttPV8EJNdjZB3elGi6SVvaHhPp4uuCqweFrn8z0aIkEV1
fzLSQMHoo3+5CYBDm3fIMkNb2hTFmCC4QCM9Ra14E1bHV5VI0qbojIg0p9paI3r0eppYlQWSSu9H
ggOmT2b+h+dHTHX4EJroTlVMsAZYQkc/AQp3iLFtH1C0bixTHtPp2+3EU1UjGgt8lHiDtbSNvIDh
HxtgAXxBm4ZwROj4x17hU1dDki/+fjPztzVv6ul78xoiHRAfEeHzPp8H4SDcdauJ96hGh58dlR/h
U4uQfEiW9jAgZV2leUl/jrW4oX1TEP0hu07Ba47RteG3jEpbH8BP4esqJ+pz9D+fi6B9Rqrubv6s
fp+mv81Ny3SZBJaNpBc/QXor1YQfNz/sYx3QbZn2NdGJ1tfvsQ6dzu/T7fzQL638MG/6dGI/lxbC
gpkmHNqNE3ORTSfsdJqa+mgT8Ra/6DULz9+T6X/Pq/nk8uLU20CwO3GP9MrX+ZRsOg3kbQ7xRZNR
hOAq2PsIHLbzR+rMBN75w5b/XBq/18c/u1mdIlVFhGHxtaagAg7zo9wfKdtV9BkRRlASLevq8LtR
3f88mj8xugm0eys6+EHZjIeEidNhkDE6pmkTm0qDRJApSYYuhhU3UMKuLMNbM21oK7RLB0LORtge
68ZBEEVYZtwnwTUFN3eI+HL1MqKRTVk3LCmNCDnaWCld60oPyTz14XBoUsNYtm7QoGYC91LNG+r7
Ae3oy9/Xa+jUFnoT1fv5x+cn9MAhHiKjTDD/1PxEMYTNLhpJnNZCzTiahnv1VN+9lrZOm5bCcJpx
iCQ0VDU20FfDTru7+RWBV7lXYbTvyMCnCKX//mTawgr3C0brQU9WBWXnm6k4/s0qe3VNSaj5PdZr
0r8pTkbMS5nraL3ZnTfE4cqjAX9m/qn557Ee1XcDN4n2n1f9vhSPUVak7SVIw6uj5tYxKltxJdkS
YwK2aNbJkbgG07EBH/Q6pem9GkUSwMZhJs5AWL3NL/n7Ois8QoBU7uZf1I8sjjkBxjWaD/S78hoW
pv77R+YX4MIRpCSOLODwSTIK8udUs3C2SuITnopgEl1AgCZezT1q7aG1TlTyqhaJGZtXobSHcvSM
0zD9LOO7eVXIAFimmHG387F5w+3XZIpDIeDvMW2IktM0HxzC0tvLUv6hFhneCjserkWxltS9bg7E
TQv53QWcrX61rOEhitXs2DSBcZ0PtQNdQZuUqJWC1GM+ND8ZoVzfWzqLgfnYvHGNoebL/vcRpWTN
57OkEjrxOH9fmvU1dKdC0sOfXjI/EZlkUTWWePn71+fjMI0WcWUTYvLPu3KZfFGSpi8/v2KY3nza
NNWmtRTwQIVdXqEuZ47p3RXTpnLg1QqS57oRA5Dj9+ZVy23zqjIiL3NrKJEecgz8k3mFcS4nUimd
sOnYvHEhRRynbHDQEX9Pr0gxk4slXBpux57C1CIuW3utjEBKy450SOTyT9KKoqNEPU9XGPFAa9Mf
lsxEYXv316Z8EMH4UDXM10dbrjD9fdRNrFzLaZNVMtgEuhdMpXPvOj+h5uQt6zayHRMdLY4GmcRn
Kbv9/JLfY5V3LFnzX3/3IkW7kXNx7HWhb4lLD3aFQtAGduPxgixgMebEz0ydrjDvT35lfnDHeq5r
IrY8llmRDFHe17TT44uJFmMhFS1cuXVPzHu1HkPtMep0d5GX9GKl5jwVurerAabWHm+YUWNhVtbC
slGS1O65x5804HRrpP9duLAaw8IOV3VuLUoydurUczdh0nx7fbuPNAxjZehVi1aPq4WbJ18yJmQU
V2+myx+rTFRA4Hs/M6h6WR3p6l7xIVzN2Bl+SPQH4m2u6DNDtXkYmawX/JpzKsdPXyGPlGv/OKDh
KDHp8nDeWI2jMr/rbWU5PxTT/vyMmeSghSA/N/HdWEuGjfkFbhJ5/3ntvF9oiQbUlJ+q/nnkZeNw
GNNv8kmIG5uf/J/X/j4z/4QT1YTHp+q+VBSo639f/ftHWyjUqGmm381/85wUjbeZf+5fv3x+9veN
jYAb7CYirnh6SxQ2jUU16GI1ON5/3/b86n/92t8fjIymWFVFiPdp+sm/71f7+7///sm//7EbRBWW
Xffr76F//WP/+0mZ6uDsBGlhaLX5Dv7+jIQOtsR8B0hzkA+laUZbUO5mIeQtL4ruXgmlu/MHz16Q
RjAxdgWSVXhu0d6ItO5eqH1x66jGTDvzkciu5LZwAvLkQ4yU9Kr3dtKhS6gZQc5D1w7HIu+vxrBt
Cet4lpZSXRDTEwgcSfteJB1FiMknezTHaqALFA8mzdCQqqnBMnyoXKRHvH6liLG7nx/5Gfpdus/R
EX17RZXdbTeqodT3Fis8yluAZ1hoaCy7Mqt7cFGRTvHeVaJhwyqIMtac3l2OSEm380/NGyXNVnEt
9k4JIdUi/u6kC7ozrm0ezLiLTybX8qLUHJJgTJP6doYeLBAECnWuHPcl0Il5j/SEkQYCWpOsxqjm
Ax+4C2F0b7Ihw+Q8PVJyP9r39Is8enuOS3upvU8I63oA76kR+TThCtUWUx4WDG6dw3vh9W9Byj/v
ZCzwVRW5aGHW3hFJCFGAemU/p5m9xb1KWl0oCXfqjTMtV38JXcd+cwz6xPSB04uILeWmZO5rT2fh
rSycS6onz57jDe8iQgZEe+PBZVlwTEy9oNJYuBf0DxiVcuWZkq59K8ehvOOH8akkFHFYD1BmM8dX
3U+xAXml8WIzAg2KCO9dJSMRO2snqK0G2sGZ/NYKzdhznhB1R4BMSfmkiYFXtkdzPgeSkNY9pyHF
RCzvdyaz0l1BWQ+oT7CZ3yVEnOWo60TjtONOkQp1fEpeqGVrLB2Z6j0WoAqmJl1/9gkmPViD6i9F
qn3HZjZcqfnK300ZU5kjMn3by/qPVSmVgV5d2jtbpQSTEZrtjUMLuBz3ha0M21KV9PFtOwLfWzf4
ExACKejtXaKlLn83yrRb9fU1zZNlO2HMGoAluFFCWgvTbtWogjPKlVcgmBQViqck9cUf3E5PMCnq
V5qg8Nuzotl4IYkIubWF0mDXy0A6mMgJoz3p2PcXzUCbluAebPcaK7GjZxnesela7/dRLD6jrFdO
QTwUxqpExkbEkVbcmxOKDpn3U+Up7q2kx8IlhKRPaS3InqXUsDlEzC09zzGh1iCo7SInPeip158p
QNR46bwNmoFmj1KoeOEDg3tNkKIuuG8WsYC5hvy7V5LyVhvFlzPEwQtURblCFh3dtR5CO7OgDWYU
8itE40AkAYCVwNI3oi9KiucAV/uASqJe0x8QGmaYsKYOMsSte9cbrLPikWmbOu3Ox8CeHNyiJCpj
7If3kPuGqJu33gVwnzDB28TMqBhTgoCqWUVQEia0nuCh6782SXXnO4VzFC61yVQKiLbTMFKGXGHZ
qF4TKyrOXenfEyFAMKRKm+s4GEDFDdJg7whGtg80icNNB9XpWQnzWxwiRob26IEaal81oVkvrSiy
VVHqxl3VmIQP+DFsBx0QbeG1pyqSrIJpAW2IdSY22gjMByfI/TOOHTw3wz5zgzfDSyZLTzLQzCmF
nI+1qnHWGhgTG+aczs1XEBubGJAl3oaTa1C3EqajH3yHWPBkQtwE3g99F+fSCKYoIJICZkK23cAf
o1gvlMZ88MyqWjtI8Tes7exTEYRfaL3zAyY80CxKwAUNGvHDkR5yTEofN6NCccui3n9Xe4AOuWdQ
qLTSY1BwV1Qt9YMEX5xfStDcOvFQjA6nrUhixCZ23bO641vDMoLpV7P2kRE306DIvLbpnrTYG5j4
O18D6RpEmmot4hquXisnUZ5bVryfr+ih06sd5rNuISeupp7CK0jh0eb06ldDOE3g1K66ORNvIE87
yqSdhx5p2sX5YV5YFdy5iWefQ8Uvnhimucd0TGJtX90DguZ9ZuZDPdriwfDKPwQVZSLWTvXENTBN
WNla0WXnctq1p91ADeUSgwWxRLkVXsAkYeoK4/TLzLZxM1Sfw4RGDdDblZrlvqH+vszkWkjVSwVI
7IPCh0+JSmVIa7P8D/qVSfyHEH8RmhE1BCxrJ89tw03Q1dqDO8YGccF+u/RqSfjYhAwspBFSqHdz
TlN2QzSHR5UsNjDmXN6KttTUaumY5kSMVO1w66ny23AsjJdVTZ9XWFMKLHdtiBwJkfK9iM/WG7e0
slqrvIWlZlf5BciE3NghgmP49bLvHsIGpEuhusDA2Qtq2p+Kj/+55zQKq/jhd3yPgLHvYaz5gDyt
5q00i7MtYij0Mf3fLOv4rznzl1yPaG3nETidt25P9ERPZfR3NMS0gVo7MW7jQP/DIFRtXWN1vPmG
fSqxqD6TU4a1KsWRO+/i7FEWqCuhYkVcufMwWAognYmr76Mwdy4k6qa7YAhSvBXdCS+a+gYuw+Wv
COtuTEx6AUZtxqgpR/Mxw/NAz3oq907uB0v/zyPFH+QS8x8I1gkh5cBM2lUW7YloKGjSzwdJq3oJ
1WAbk67Xm3W70dSAWa+U2jLwsVgHmZ2ta6NNHzNkwtCBre/eIRdI8wttjaKiuRbolVCi6E/znlq6
9JA3itTUpz6t0pNlUpHMJ4xLo+Dj6XXczz1SwLvRGpZovobXpkKpiUi62IdCDR4i1SaAdYg2kVS3
oquRgc93VIUla5dTn5iPiboALNgP1a2LA3dTDWSCKGAK+zL90jrrMRd9chBEU2wyFSNNWVkQLC3L
uM4byDFEiVBsQjXFsUBiZHDIap4nZaow7J2uBdVyiFqc8hq5eEGXEJmBMXstp7fcWzkSw4SJFP5G
7Wr4mO45Z6xvawBF2flfTfyUtIAJcs0JPluDCFRtDPN7fZTmAeIL3sD5junRdyDRza1u0Evdzfyf
zbuaCkO0sV0QpYhKVdaQD0ZgvJgCd08Ge3mrAKm92ZpDwQm98jLkUnkkC7hpeushrMzukT/6rTeV
d+oVopbDOHS6+z4OyUTxnfpcuLjQskKxH12dqIcmzMo7wmzR9NrtfZa5/Z3OqvxJE/V9Zw7ybv6C
G6+/z7WxOpZJeQVZG15bP2aq09nJlxdQGRWZ9qZbAf42N8yOvsorKgUALWHjIJ9aGgkKoxnZeF17
9I1E+2xs1u6B4nRIOqzs1SvgyEsnj3dKVWevNXd9WzAziN1UvdmJdi8ML33lJuJu0zLZGBaqsBCJ
I4F29ToXDLNhVhxHM9/0ikfwYt59dRa6oKaDc5VlPSlppS8uKvZHajL4EMOyvh/U7N11KfAhZoAG
6eXxBYbxM6UP7RFwZfAIekmZdiy8V3cQjeADJ0fUhs1DV2btHRqfCB3Cta+q5KdMbh6mox+dX8N0
W3eeoJiuLNFPlqWwePFDlXCR1KXjNO3WzALARzT0vEpssGZTggor3fhk2SOxhwk+z99hJxSuRe8G
Vn6hkc9dRKxF5t15M/Pzyb/EfOlUFqhPsNBNJe2zUrjOYWSW6CNWh2UxHSMblLsLN9pzV+l4leJY
gZpUkR+JB33lDJBwF4ryAJfFvsP/yp7RDk+JsJOjTWnh2uL8OGja+EkpEy9NUcGnnm518/2OZmAK
SbDAgcKNr6ii+miU/pOqZu0p7SeF7nRr0v//7t9nleDMHOdPJyN5X49OtddGOjwFmjqq6dD15tPQ
liqN/kgj3DcM7ZOljCSZhfpFL2hb5fMtvQ4KbpXWkK8NQQ0srYbo2YtIh4b5ETU2klC1DqjDIYHo
zCi/GGOhM39tdeak1L0XcQ7W6Rddp+ZI7itH7agcME5pNNpe427oViht1b0x7Xa+uSO7e7zP4jvi
hey7zGQVwvpweE37+Mqtr6A3K80HoRsvEjEaDj7/B4V+iSAULFkdVjmSZKgn1Uwta2I4FDW9wm6w
i7dQjeGbGN2LaerOIQ1omqcyK9fSbjomv7lypny+BfJQ3ayIwPs62/gkuF3C0oZAZY01cwoWhuhR
0a0LwJ9a7mtnW6WjrmR+9BgwTBHI42xAjKpLWRPmRTuE/Toq1KUF5eumpJx38webtwEiWVInlhYW
2ZWfV/JsK0SXUGH6RDiAnth+VyLv558HiiI/S7MUp/k3DZr6kqkyP87jV436Cttvop7jWPg47vFM
EazRwCYo+nd0yozC9zFYxxVKbABeTsW4HlWPVRE/slAnwnc61NuUykrTwGsyPSnrooVHg410fjZy
nA+SFJJN4SNTjScCYqoitug11z6NMEmeSPNaz8fNaZCHZO3+7vq++aJSNqDy3JIhieB0fpUzinyd
A8qkrNmUmyo0iXXuxKsPZPU7HVn2a9MNmOSuKjORa2Du3oVWan7lbfwVpVr8Rsea2mFfBaskGsRe
RhX6Ed/Fhd52l0Tno6AztBHkzuNqA6Duytb97MgrjYT9EDuB89X17jpV7AwpHGhkT4/aH1cBghE1
5itJDgWBYQhaKWswIe79bWMpEVbGtj9N8CdoUTSuE7QJoINK4j7g3YBMA7TIxl4BkfVZR3rFY/+i
hwaFN9up71ylRQtfCYeKY16f8wLcRqCVDgm0tr6ZiHIJKMog1rRH1+rfyJDXzgOJII8DxIMla3Zv
p9rFZuTchuaL28qSnJ5xLa1nNVZYhovowYsxGKVjjN7eFCxvTYP4pfkl5JBfaHH6aBpr/ZCUMnjA
bcwU1Bpu8x7YEfwrDtXMjqya+ZAo3eBByD/+9CInVsdrPeoIov+7POVfAN2qacB/p9XqiPx5U5go
ipO4IJfKsJhk5Z71QQGVrsTE+FNtx1orlYXDcdodSvRADizUOM3it8DOH1tyIPyFD5yGCd4fN/df
8YecRs+VpzTO4yc5V1gSva6Yb7UWHn6gvr8XVtI5Z1kSKMco7L3W7WcQttoLU0EW3nzFblyGn02r
3HVp1jx5uqHuyqJ97DsLR12ZoVkcE/UuSwN12UhjFTeJ+QAhwOQb4e34qlRYxaT6ciT/7op3CuI/
px04lo3jNzjCwCx8WOVXVLIIAAimbQpueTjU4/BZBP1SabTzyMwdlSCxNgj/jbNj0JsgSJf8ImQJ
sNaCCalAhslI5FnY+RmiZR+GluqHuy5FFA4n1CZKp5BnLyfzqmkLd5NIxb4UikMtR9efisrCBiAY
6xV70jylVXvF/YTg0PZp/+Lspx+A0iku9S3zXnlVmKtfpdvFO5mR2qMWhlh7vsNkw2w7bu/KDufb
RPIbu0bdybH7KiyLhbQ/6iCj579EntxaeD6pFmHjBTuD0w1cFF556QUERxtZ/gr/JO8MhNJ1s0kZ
CjhFzfyiNb1Bx7h5ULWi2UMBMzdOHlkHKkMCcVxd3zp1YlyYkw10fMDXWq+hkCkwaMz6/ncD8B1T
rQ4OqBdltcmjlQiJneiasLmfNzIpCJCMm3EbZMmnH6fVvR8nUJeM4gdM1O+D6YgfQywd9dBDTp8P
GxaJ+U7FSfqS97vccVl/OfA5/ILmhFbxSHJO5WVzV1d2ftfFaQOFy1M/e/6PHVmphKpF/mkGzxKg
AV3M0kcIB214AR1yJq8vmJL2KEgpfFQgvSvtLkReZnWecvmtnjaFmqzguKCF6KCRsW4N+g1quS2R
UBPY2qipK8ocj0bv73+/CrzPwzr8P7rObKtxZNuiX6QxpFD/ivsW24BJ8kUDEkp93+vr7ww576l7
Hu6LhmSoLDByaMfea83lwx5pYkoXJ9WO3LfJrqcagXpI9eu3F3oF47VOs/wmfzOcF36vWn/kSe6M
9h8/7umnQSoc2u7VslTZf2yMjV7Y7j3Qx51aZ9/dFOkXTWvSTe1CAkrq1Fk8aJmKz/PHzornskbJ
MEM79cKFGpaah+AP4srhjBIQpb/0iz9un0xNTmWoKKQKFOc20GJyPtv4AAXYPYQ+LsM5jabwwDm2
iRscIMej48jQ38R9BxBEy8nSHKqYkE1vHC/qT1JSETCuIp+2VLXtfBuMIzAFBEbBCpENfQ86I/NB
g3uDlhtnl57BE2a+s/b1Ib7psnb3/AqfcMOzTZiCAKlx6UtopkgrZxNCVVonhJ6cQPUhzUbb7SZl
wP+Xt2ZAlMIU5BrEpvfT9P9gzAq+MwUZVlEjw3pkiETodiscwemyjaN8S+rRddD46r8/nJ7SvCfg
9bEMQA5U1UUf0nOK664+gJhkX2+G4ZejHXQFZV4VwwFt1PCGB1e7MSNfumafnh1neG3TrnsN9LB7
jYkegr/84rl6tc9zdkOEUCRUoLqoXyuVJ59mYVAJgxaNpPwYMS7XmIgBbzJqKQw39l0+EAVYYjRo
65SlQkXe6zuten78YnqrBxvcjTZqL3fYlMhcNomL4C+KMW3kieVsDFm60w0pSQBPjVNDgA9yu9yK
T2q/rWyoqCD/zK1ITOW9HTBNsXXZjaWkH7cJIJj/+mKcu5/6pDrnGSNbUX6cShTDM+Ay6emiokg6
2l1TLXKwXiCRErSco5qQR+CLy/yXjkCwNmocMHSrxHgI8rLfaxGb0yHsf+ZPTqYzY4qibFf7jnsq
jciBQOPECLLaX02aK1sit/Cae8qlBQ3wkbAo4aoN3AseLLExFP1StMG01OU2v1SJ+nQ9xsBCErRL
mq4zVJ4iFvLKvHRBMiXRwHb3tULH2B1MvFBZO5U72uNZ3UomAx2Lrpc4EV7x42uQ2tyxGMuXim2M
h8H3cR7GuM5pyE+fDp2qp3ZCta44CcbjRigHoymmleOK8gLUkj8hfosQSw5A4jzXWA+d+Offk3gV
eIJJY1z8irzYXxXGhHHcVb+HLBxXETKBHf37kiUubbe0iOrbvHuPZKjSJGoIRC19NIiWyLWArD8l
GDS+hB+uXb03/uEe27tWkm8sIHkr003HE74r/6nWEueTYpvIG3xHh8ApjC0VRc402mXEyBNPM9Bl
uk27eaw/oAAJNkjN9m6T7Bmp8fTbs4hEMIaYrqo3eAztVfz4hqnTBHSJi8gEBifdfWkqzBO9bCTQ
f21RU467QjZHSMhYViUYiLiaAE8K7mM7TK/zYl+G/jWvNfNMaJe0BFfpn2j4UVW1/izQkS/hQi+6
wRshFlJJ9Rr3b0E8DIikejl/tgCSNbc+ISVVs8MW4Q06PAk6ZrshlkkfTeQdKgRHEoRumCHdhFEN
GK7Dx7JNbT2vFLZcy/ppwuCO/PYRFjMNwz8q6+LVUIc/ZQL7Gyhgv/CCcQPmn3pHyZP31r13qTNt
4WVA/hTesM8FtrYmG8UJ4AHuQ6V/S61Je0dspC0Nxy/PEDZbaFblqUWzhG8EfB6O9bICfuV7i6G3
Juxt+asFIv6fSvuiX2eu4ZnmqwEE7omm+tKUqUtDMaYnvUNj2pNaNB/q0XYPdH7J9DUXIArC59pM
/zze5aAUp7keqHX0q30DIIIO0Dd1ubLI20GyyDvtOFoJ6Xk+gSNw0feh4Bkka8yOufupRhavqgBk
ikJRLx15Cvu4Mw7W2NG9zouwf4GDb6JUTatTir30iQid8WKroABTArdzO7G/nUBHnFUMkNFTD4KF
X7x4pBzijgIpOaKlQtEFk1erugXua5/IHUg3AlvNZsgwuU59QrBhhkPYwTDfjo26b4IBRi+oJqx2
Aytm2WzmVTXyIYUJczq5Ya2Bx7ERf/s6nB1ncl8mwlXQpPcviuWGm/kuqox22Md2jxySCfD58VzN
WSlPQ8wQArCUe56U4tulLqdY7sFFZjXt+9Tc2wRovcS5eJmzf8wcr2PixtfKTa6RzrAmsGv38vgH
q5DuiB9Wa41o0mVo0T2juaGvTKuiKdtEDHCK31HoHxxfa3eZbfgnOlc6Kl2KFUxiT7EV1c+tYw1P
TethEiIPyH523GmiWXov2pJEgim37CUID+ZosphyetYvKhhSAa0UKIkXFBpdXBtbcFm+B11OgE0Y
jktQJ+oHe9U/kcEsNU8gRWH1uzle7bJpg0SctOF+0MwesRdeu7wMW7xrnEV69/cs+M/ZhNhkUHPj
7f//3h4UPd4xXFoVC9Iw5dACZLgBUyQFazD95jnUgFYyTETnpc70zdCmYoeXP18LQ40/QkLE8PF2
X1krENd3hnIqHZ38kRoEG30Z3dPi300S76KBnSm68WumJ/4vy0bPG+APPJGH561pFJ48jOs7xHPM
TtN2OpsN9PG4jppXI8ilEASc1agQdUoDYZ1JrdRc988HwIuMS+iOQmP545U5f9mEpB8zgv1gKCCH
0a2wua3xu4yGSqqX1OEEatKv6KlWq5jsIMKgOZRT0e+sUnfKTRCZJXBnOO2p3GOmLXyopppw3acF
PNiQBssoaBIxBxZPAXtJIKm4hjSQtfskzXB0YUW5dyPqZ6wr/ma+hAGFkIm/e8julRAtD2K0zdhY
1cfwK/Ypfx3l+xFbgAmq2tq56Gn74yEcMSodzN7xDoUnh/5o1Ge+mero+Wk+mw8eTVLCzckMC0oj
XAkdKJ4+GepeYImdf8X5MKZ3xmb5r0ibDrZ8bukImjM4xl8GGKnRB+SwzkRvLNVO5wnqJTuV4DK8
9b44dPIwv16nf1PkskC31kQUTzRcGdxyBw1sPrit5oC2uXz3ivbXUBP8bMLRMGMjueDeMsEZt7jX
Yh8HgoAbETBFyz0XfU5u5duMZvFxKNGRxwpWAzBb5C7IB828WAyBe3/8pHpFzBM5gQ7EBsS5bRUd
RjPleTnQBa8SAaGLA+467VAXhbpKwOgD3Y3Nq4IFj/m6cg98wkGBd0Mgl5d4Kb0l42xzNXhiwMAV
6tjiJpRp28fUB0j+LkRXDmClhgVkzzMrgqtC4pJTgEkNrM+c7sC/Cg6DRwI/6O9ZiCDAZ2MoAZoV
DEV6HYwYGcVI2Ul2dhTb6avimMEyGBMU6g0Jb6Fr1Musdq5Knwx//vvEp3SalMA7GmRaMPDFeDk3
p4TAfSAV3WfbYhLgq+mhqyyp4NdgmZkqzhJlnqu3QR1udL8af1V4Cw6PRbIUyeO2slUd/Vekcn9k
XjA87rps6odFU2HPGtLkMJRF+pbxRrHjNWyiC5wrER6yf8G02i7LaOsXWCaCwGDzQVToU4gHc505
Q/E89yiVPNTOWs7QLq53BpqO1Swsochb6ZWj3D220LsIsPsCdF4OqUqjzU4/0NuBV2IfVWbWMrLt
d22ipp+nODrF+CWsLVhvbj+sTHkZB+perXNzn0x6vXL+ZDY0YV2WT7ariFtEHF6Z6btJ4eUx0KoX
xoXbISr0d7fOxn1AZxH11B9CS7yDqGVAH1lHnOI3BMcc0tUgSZIOUpKTKdGi9puVHqU0S/DxJpbe
AUmUqY6/trKwOXkFfeqafpIv6yTQh+1OKRklsgkBUiIkWlUEuP5Bau2Z/uVnNcS/wYS3p50bCmJw
lXFNj5EGfeaslJ4RLaZTWmWP/DM9ZBlUmOcUU6Y/CzxJ1FtyHZFz58e+PChSG/dGlL36bTysm1Zl
C1TqKRE7mb9EXc/fqKkZ64+qHmwHyz2aZU09QihkIZNSTO6tE4vGIaujHEKzHnr4j+HX6OC7IFJ0
45rQW/E2X1aBLVYJGAOvKgtvAdjjmDGX36IsLDdZXasnuoN/z7jJ/55lp0GHRukqMXNdFdUJVokP
w1TwLcpD5pYQphIp0QrL7EisSfGclPGrqsYSzdaMuN8Dr1/18omJLRdsnEo67uMdKvmmha2hjwC6
oiwNNwiOWe8b7EbysOLnjOKTIYu8+XGfBPTeiwJ7bwsgJTa09gUHcC6VWxEfi5upORt6bLF8dx5v
URYYR6PrD12R/BqjUXlOHKW+x+ZuHvegHmvP4jB59bfWhh62AYRETPBzbYFXdUmSJYQPJVdhTKTh
p5PGL1a3tgst+DIrNv+Ix9NDP8T6FUfyBv040yiKdlU3zgXYXrYf4aTT3IrjV0UwXTPTBv9ba3f5
xtZ0Y0eetoc3M7QWjdwplG3mbGsvxXM5V3yM+09QKMpNYwqKiy5S3tqiWWC3pLs7VQycXIt3muei
NQTGHmUEcrGBzgpssr7EjRqrX5JsFfgr3xbqV9RmH7OKo9F7/YVoBcdUTo/NYO72NOS9TDm62GJd
nLI1pCO3C/Sb61rNllo82rKvy2j8MADqFIItvXZYatlinlqT7Jhe5rMMQp6jrZrJot6Oea4UFVts
2n/m2Q+LNxz15l2oBvii1ECf5dIVB2nQsoyvO7Km3nxH+0GnuvN1ngVJdYEoSg9Pz7i75l1t64TN
3k+ietVQdewwxpTYDePNLBXR6Lou6GNvqC+Sm0bkwCK0kvEjmuJbY/v0gqORmiJuV4ze3R0qhngz
CIy4kcuM0+3lfoAmz3r+nMwfm/nScWiuj0a2NodMeca3GTy3fYAUBWoRlFLakXJrV8mRt5N7yeYx
H69GzIK+8exlpdjOrffeHow1JqZ4NV86QWnvGyAcxJvzbGjHb/KbiMiWujk3ilB0+6HxHHmivqqq
+1EkCHXTSvnkCXDoK4aa8mScnPFCyEK8mFTDkzNwwk3kpn8+xEuQuNsIHfaXXzlvVjZq96GyxIr8
PusQ60V/arJJYD2FjK4XjKoUzXaXilDCk2f22RGY0y1VcYfHdKFfFZIBaWpkZAd7xW6oA9ldRwVR
ofkhbKJC49XTyIxjm2SzqKuvQnQINQTNSvBddGD5VzYggtN90xjX+SEc5yh1ar3R2KBix8zyvAOi
zwe6VuoD2uzk2WDEBn3bdJdCRoaHxLmcUWLCr5/KYMUnM9sZQYXES+Vjq8K3ftZq8sjUQW3ex4yO
plCPZac4O9PIbVIQpewU/QdNIbUlVcoIDo5eBuf5OTmlSKMwq7zXA1TW+QNllhAea+wNd9/WSRnC
6hpMwDTj+eMpP6iVbKc8FkDa/+HNFK22YTs5LOa/gTMId5lJSd8EFHBFNGCGyMgSb4jYzSMF+bPW
kNY8OIN+6k1KZGwL6p2Rpssd5hqIs+XlxN7X1xBe8WuFBDk37ZJMuYnOoU2XWu7aBcv+ptJbnN6y
z9YY+vuoGsEukRo/rarSvaO39TIWLJmlrUzPpLEmz5HK/Td/eOYvANWGCTpCkBQMT06NAi1iMlxa
PtwMXR/Zb43CAyNN4Ys4FT+s7Rt0+6UGg4C4g9ZCNAycFuO+jYxOlxaLArFii8Hy1FIWMxxLdy65
pE+OVpXEbTMwQPY3XswWBs1kJyRbCDB2SA34qlTJeBOHMWNEnrcfvhurkMF75dLYptRwIF4dlLum
5Lf5Pchyy3xpAcxHXlTuRsuDDo7Hdeephnv0bZS1TaTVt7agPRLSU/1VR+Y74QlSp9XaYMItmsnG
WDonZD1WVYIikYtqNWAuoExNLpgD9W0XjvpW1argPAT5qo9a9ckMKJF04vc2sh8ITanw33XdrZc8
tsOdGnXGkgyZaFWRY31WfHxjrtPvHhUrPEtMYkn8PbZ6gx0cx62u9cHzvwe3YKI9Ku33vy9hslqX
YVcenQR06lyq5T1jTDWBgupTziwzJ+w24ezllWf+fDZmTFKiCC8bt0efVyAl2hpyXt9eCzrSGKaN
7lWjne5qwr7VTh3vws6ploqFj7d3kE8TAH6yTejC8ooMMgI8Osx2bXUCnDd91iambBvU3D6LK7Ln
M+XdJB735GEtWpi9XfCbDmKJnALLAk7LQ99SEOFd116N3nUgC1TEmCnOU8HudzEQ5Pj0qF9sGv/Q
tP556KzGXgtXsfa/MbC9GJxdp9dbXU6XMgr/LXDrHJ49l5rJ5LCk7cNGqhjZNXEY/3M2GRMrf6tu
o8ZFYWRrv6gAyeYhKgRsqx5FmwgJ9K8xsbBZqMFXTXcFhZ6z1Bu3fdcs7d7Ax/tBjLUYkpEcUy1D
r+0wG9PxR5/o0RTvDs3HiebXm2XTWDdNt8QeoWweIp7GF1e/8rcpd+spaVh7pLqulAdv1C1yUbrN
vHTFplCXwiMoJwoq5BsVhhHHle0BH88zwz20X+gcmb0Y505ehQRcXhIB8oH8LUY58nL+gh+5T+T9
9qsgJnZs/jEcRtXr+VKTXWRJ9KBLGj2nlYRkyN0Q5KrklDbi93xlsr6ygUa/lNG+Xiv+1D3/e6ZE
sq9ONu6yqCMIgYXt4ZmafuX0A29+F7yPTRMt+NyVSPE4o/fMY1yehfI1pR/+fjXs+NWyvnh87/z6
/B3z92YhlOp4sH9qWhdb05nileYmxrseGfQQEyizfW5dZmVD1JuIP8d7r4Ol14j+Xs+FU0le7Vpl
GpHEziQzogDlygan547PrULgo22H+W7+1qZuS5rmbcxnisBCT3TBIRyL+GAL8BeJwm5oZAPw1jW5
skzxCp+BePDcS+HKBGr9ZYZ1/T7oLMBSrz92Mii8MOIdAaIhqcDTi9sAvEy7ILkE1dgdnTIjzke1
03uVa3sF3bGpNuWtMKL6zojKTlzlLQl1/8WhHTK/6negeJ2xfbM0Ud2TPp6OSF66p5Es8LfJOPu0
INb5JNXZVmffNIcVlDg55wvmw1sdhckb8BplA9VJ2cyXQxO9zd/QuFJSZdo2mTz85/M/1Jf9hMhe
wtg652tw8Jv5TuWvXSdALqhp3lEZCmQp5K18hq57Gaawec2CvN4PDTLKAnjpJ9oCAC5+8MvFgri1
FdyWZPqVdzOgGxWhWWr6Dx26/Y7YUsbC8lKJm1eiVJpb1gztuSVTEuIlrwdePUJrKNPjSH/1TUtp
kiHdpfHqn0o5/W0noez2uG6piAumXgK1xq7NwnZbASQ7Gla6SXLBe4MSbzkvj0NLPVgpJCYayIvY
2zW3MTGBDGlq/N0RESLU5of3VpIAuubVCgfShoK8WQyRCqqqob+RtK63dvcIPxmrtH7VvAAkVI9Z
Sqn2uFZ8PA8eHPGiHd6UsqCVT/V/UYPRZqehVMcs9pQdv6y5JQnAOo0TxVg5+Ie5tkjyKrr4NF7m
KxxkuL+azj6QX4puhCK9F3gVrHysbrVdaVvufGfTT6xgBfvGDeWYvamdztkJw8jOQw7zKukV7Z7p
w58WIsc/EZEubN5/RjQtTzBIgqQP3nqjQ2Rf8vAR/J0PlT0QlZElJDLnPIsmo1V/3I9BNaZVF5fK
kSqAWrZVq2vLcnzMSM9aVrpefaaatuuJALmHGNC29FFhREO5QJLqs7nnttBIC5YCodAxkeWIgodo
kwQfDOdJxuJ4VMOIUZlJjliNAQQxY/SKj1GGUhnBN1xWeOthTRqJ/uabNDzNEksJeNPhyWiY8IXM
NRr0Yi2cmAOT/Rr2CJe0Aoalh8htR1JXg3aDYNvWg++GqWfYWrLW0kx6XKWFbGcuO+bXyvHuuBAd
gtxM1prqRLd+UKedgfeU6GGGyPNrVVn+LsIEnV+GH75jkBKsoG9oDL24hjMqJW1Ss99mxa/ZVdSK
Jtg5vbJVAg3vU5VKOZiQiTkUMS0gt3zRFMmhLK3xTBCRwnTKLfdgezDctem96FRI6FGpr21I8h86
0KC8LobnPHKlaJniLC4dYzMrguHArcDWeG+WJbMXbKa7PuD6vM6uqR0rV6sU7RFpya2SUJz50BoV
3vHEOw9gp+7cQKeM4fBX5rBlDf2kwGZr2IfAVECRZG56VNKRyJc+d58EwiiZRare9CDKcVnCzitj
7cYQWbvFMaojRL148Nzyd/wyV6jUz2RWn5LbVPjTWqSx/p7pkBi92FFJyGqaTTMEzD6wao4bwiED
DRlO4RzJKEYBlGZEJ0ehVAxuSUcsj9xKzEOaSqn3iLXfqEGQK47FeI4baj5/cOytgZfiEsUC9KHP
o7XPRbInqz4/+4X+K+hC76nTY/s+/wfoD+07OzHviRGc86QXg/EcSIqQH6V/dHpYC7vTm2cnbuix
1sG6mnzrCKRZXTE3SxeW6761djSciHbuXhvlpYJW+RZR+e3zMOuOiW9c9cKpDvw4OGBgJHXLClXF
Mp2ju5mMLqhG+2spPlPdg3c1+Mp+rn8MYB2NiTI5FDyQYvLPlnYSGPA3nI3odbShtlpvNN+7hRXV
uXBISoxyBENTJ7O49R4EJQrHpTaE5UdbAFLwOpE+J/JJ6sfaqUiRWVzLMJH6k6TrcXOhrTT74jMO
Lf1o1uR9EMQYbLvegrqZ228xtfQ2r0klm89CeiC4Gexy0+Fq2wS4Xn4jaMnbfuFORgB9U/37pVZh
tagQ+FElzusbwLwY0pfeXrrcD/aK0AS4sDF+hQgXxHszu6ViGp8TJclQVQxgmyf1t42e+GQgkdxO
rnkjODPdOuiHn5DRaG+5Vf74Zdz+mIIJlVnrX1PG+JJg9uIaw2fc2lQjNZFaGz7TxVXNUVyrpG9/
i2mZ57r1PSjI2oQ/Oghs0aPHELZyeMwrFXzpZ/UDJKr4JFLQX4up73eilejlzsv2oQ4X0y7S7LM1
oCjLgUAeGWvUmL8ZMo+31OiIWgNHQxiMO/4KUEnmda+8ChMxpTVOd/S19TGqNYT3soVQVNTOPKra
kwspjTQvk72gjebSxja4DntwxgsiZ94crd/SZ1PPqnCdUzGCbMCAFH6VCerVXL02otVfsrINV9j9
jG0rR1Oia84Gi9fNcFCCp6l15bEZLLA+5vt5954o9Coxk8UGBW+n4yeKzT7GFkIjU7qzUiQYuABg
YWWETQPHne6K3/tkDFbqPfNRFir5J+85WmFrIp1ERwXeaXisC9eMbpopu1riak0Jy6peeftkoFFQ
hhSSmUOLNREL+uKSW2glv9jH+YfYK+6umphHhAHUw3JOmNUELUeIKUgR8d9KumynyiPJGujD0lDt
49wRcCGe0WyszsVQNbdiYlmzJtEvqdap6QeX1ZfuA/gIc6SZU0zqNks9pK6D5spHqfd4vyo+6gpi
wJvrW8VVK/SXXHHVa9THN0vUrL6ERqzDNsTJkNg/6pD6l8rJzJvneSd8kB9+KqviEhMX24+PuKQt
EMemfmmZ8z+VAjFJirQIJx/bziIkrQQirwtbV25K4Ujgys6UQ51c277Sn5vWQXvEX/UNSR2Ye8cw
vtrEpl1ZZb/nTiHYyqsW1GRvkPL07FWevunCNDikCbLrfkzqTeuNwcUQAPeHjmSiEojaWkRD+kpd
QWPSxwM5X9JS40fVocZYgPzmnZzQ+d5/L1V5aVR1CmXHcDft1CiA5j2iYjH5reabKaRLTHvVBYfV
aLvHm64J6r0pH5XNbNSpJ3xrPpGPs3en4llS+DkUepnqVcgcF7tTiY5WzBZniXxRxRXPKKEgQ1Je
CsWKnmkNnyq98P52iqB4kq0u9vNWzCj6+FiT4FYQlnBRyuiNN1a5k34j9p1HLl5p4ivyWxInnaT7
otuFTWRSq5emqNVzMyVHgyq0WHSCTLLaUrM9beDqxaeW2osKOqRKsrxAOX0u6RPYEKfCFNZ6PG4f
12SEIYwhqmpRmMT6RC1ydAHMw1hXGbwdICX63uMha+C+QspRJCslV4wXUTjK2SdEywUqOm8AH4dY
YStopx+WYsvBFhvDef/o5IO3Tl2cjtMAR4HQpWQdYgsL2wbWWOu6NoormnuxTaCsHobOB4PBrR2G
UPililDYfKrdzsb42K2CjCk+KyidA5so0DqprV2QqNVyXkL8nC5DEoTFoZYritaprL9RdkPiSa/X
K9E0RVa7dYzaW87N+sFmqNaTRL3rXHu42I3+nQfjorVq852JrbONUHCvH50QnhxBGTgHr54yFAto
iskAMraz5D1MX0du6SVEFvNeGqSFZJar7ebLmkkMGD/Z2RGhda8Cc1Wp7aEwh3CvUaafBIvigAh1
VVQ8D8KGICojZKlwuMFR0ipGjj2jypL93P9yR9Qr0EIP85Umu2EOfOOlh0sVmKKxn8uf+QDUdt8V
RXWerwiOa/YTuyIw9EnD05NSKdL0nEatqj7nqTeQCV+Vu7LWlF1V6S+GKgeeUr7XZzWfLsd7j706
RShQAqiSs5kyUiA+Mx++WlDW9kwm8J3Jy/mAPMsgDhBgnDESGOwK5nzzRympx1NE/vf58THrXf7P
lpU9vjh/R8tA32Y2cp6v/JjNxdiSqBBOzGRVkWGtGwJiN3o2RRWzyXaFxO7gDYwpRPn35pvvwByb
E/PYKUOB8b/dC7JwMZIQ3BGrmNzMNHMXQeP4t4RskaNdAJ9EoHubX/K7ut0wnuJPL79j/oKhZCoK
pynfzK/NB9QRFwPjLJTbIgH+KRp3mwLDG0rBBBM42XLCm6kTpZZ6ZzLBsgO3317BOMWWzSE+pCNt
pmfA8wZoHKMccLe3TMWKMg/QutE4zb1uqTATY1QdTHjCOAbLT9MVwG2lhQT1VbIMq8jbd0PQvmc8
P9qSvIQwc26z8D/N+oNXMTzgo9S9upVJGanrzQqm4ovdARym5kUSCJ0mhzaD8ho88z71rGlbWhWS
edrY0CrlIerav2c10LQdQH6Mk96m8kSPXJwn8WyWdons2E9mfw/rtNw6pIs8lXk/nB7TU2mWn89E
md5UnymVSUH4eClMCJmd2KytGqMUZ/lTQcX1LtlMIjIb76IW3aoRbnieX58PiqKF7ECpYAvNAwgS
MoJQtdCluS/uQZwrOwaV6peSD92G8HRkhtGQfMxnxFWkj7PHa4KVl0bNk5pV9dUM6XLXFHtrnFvh
L6zIu1LXqi0jHhWtY7dRxqz9mELXk1Lo8ZiJqjvpttMuY6NWl2Zcolzwpt96hsNiXtC7CA0M7G72
dMk1LJBw9vY+1Txn37emfmrlYT7DxJOerGLzuBgi4wQeiCCiEImbmN2zoVG4hHHgspy7edUY/7ar
Pj+ZTt5sYHN3K9IAGc9Mmrmk8Vcwr9fV+2i59pOXN+YhGhzlmBaVRmuBEIkxae9T1Os7PaxZIWRT
KchM+js6KvucRr+HKnHbWUy3gjrwcBF8VZ1DIx8LDX4a390Z4TMLc/FuInh3mZ48bPpWYl2nKfFv
fdWuicPTDj2lWrkWI0+FWv1kJ0BUiMsGKYYe8KQ1NuJheTDYQB/mS2Cm3GWDDfNCzmuHLP7tR0a8
dt0S1brAHgp2ltBi+Y+rTAsPbdf2u44Jz78v6S6hjPNGWC0tDHay7ENmru/6kI7gXPjNr/WxQ0Yq
4ArEOOSNYRhq/VzfpWERnbuEyFQ6RypgP8vYeyZm+YE07afHgG6+ZuGiU6vyp8qCwNxqrj4dTduP
aOYy07ATnjnp2Nd7I0/6swkpu1rVXhMvfBP1Ydn0FxhgyQmh88UZE/1kdMbi/xS4TBmj9XSpBpLW
gtCFoSJnUHODdz7LHH3EJoHqRsjDSHL10lRdqf0qpPonLX02MV5ov+ChFW+OLd2JpvtiZqr+NhV/
r3I5UjLUbjha+TeTK8gLtu2fNX/KABNxSZXynI6afVPlFi7NzQNuAO9Fz0t/H2cICzNPAiPLyNmg
S6kWcdWLlZdMWEg6IQPQ1NBca4mCkcLKNQq9FE+a0Vp/rx3qlrVZmN1Ca2Pn4qRs+FLFa5cDPc3L
/Bq8z36n0kohFky+lvsDNT3wSDXK0azzyOQtvRlTiaXZUP1trLh/z/pe+XEYUGyZBtVLWoLuR8Aw
WssIMKBw6J79qDgUvZF/jqnt8LwMp5fQmeDDjG23VpDK0ofo1GcEr0gFSoF61YD3nLjWJU5j1Jho
vQlRsiKT0KASVXYbrZEPwrfpCtKQkJccXHmYL+fDFNbQ8SfvAtS2P7qN18GV5ozUTMhNhT4cvAy7
Ki8H6tAfFc9GVDKzMxRCMOKaIG21RNOfezWZKP85NLGunELAaMeGaRNhktAiJf4uKwbA88iZAX5r
y8fKawX5caLX9ii4sAbxjFWxic0lV0N+7naUgkLqe22BgszazxKaUqMg0NjNGQT7XWvy6eaX4y5j
t8Yuw23Hz7FkX6LYuXYtuL8WueNgIjQH9Tp/wZKkPKNs7N2/rw3WdDEcv6VTSZAbAiOxyAe7etYh
0z2FkebtUUDUizgnUpF8Of098Jgwx2n/ysOouVgpabby5Yo0ZFw+OMIRVq91nqbvEHh3AkTAV2PS
MBp1x79QQ9nIfTJ7ifon/qpr1EM8QoMIBdQAF8aRcBGH3e2mzFtnX1lymXdkg5L01xdFL1lNrdH5
NBqfSF1cYRbDSiclGinoB4bbpsHoOSY4fCjZAvoGLnC9jC+aLQdBeqaA4aGyr3HAfufxa9A04ocB
IxrPNKhQBxfWympoQkPOKY4lW7QVCV/9G9NN6SF0xc/UfQBP8b+F5mBbKepfXsquO2GSic0pnq46
ocWrwGA7OzBd2fApco/eZIltA4lxz3R22ANnUbaEiQ6IlK1yE3kEPbAVcxh+DMnV7tjdBfUon2ba
lek1gM+gVj8qXTDVjpsfNyI7E0RO8GQAikdPJ37SpLwTB+B8qKFHR4xJ8GvoNGKZeW5woXuGSoLi
9WhD0NtjuBZbuztlueIdlAhJ4DgWxnE+owzXjz6hQZv57N/Xwv9+zY9Na08zkxzcIdt1dLC2ZmQN
53GwibOZtPQtYMKNGMCL/wBfZ1AyQIGcgMv48aB9sekdnoQy5M+lbj1H+PGWaMq6Zz1iIK7b/0Pd
mS03bmxr+lUcdd3wwTx0HJ+IBkFSpERNpVKVdYOQVBLmecbT9we5tk3BIrld+6Y77BsVJSQzkbky
c61/gM3CorG25Mu9M+RFTDykEYkffMu/KiAcDxqMeLOq+y2pLgSGDc6pHeAW5r8IWwimUZ1b3q1Y
MHVRZ0j+qPtx6+mEQLj59Mt//c9/P/f/23vJrrN44Jb5S9ok1+To6uq3T5ry6Zf8j3/efOdHDR1J
aMKmoWqqjBGKqvL58+NtgPrzb5+k/6UhkFzqLTws1aiRBRDi/gYFT6wLsBl/UHR1Z5Gaf5Vl/IEa
uXrWTYw2LM3L77SOy4mZYz7lF13tJG3Kj4GR3rWljxKRllTPFAWcpi9ix2+8fKdTgMbMqiHLEYvG
VSaMkxh3XT1WBdTNKivYYFXIUGSkuoUyXfBQ7Kkfs0xGTdVzX4AlXvdBGFIa9qoR4Bky2yb8+T8o
5CHwPbDa//oRgXrlvAei88enmlFB3nxjLCdZhw79hNB6g2m1AZL9IO3st3H9r3cDW70N9DP2J6DF
SVW8//F/dgFuaFX2Wv/39Gd//trst9Yv2eVj8lId/aW7LOH/+a+8eyyt//h2zmP9+O4HzG6Derhp
Xsrh9qVq4vpfE2T6zX/3w19e3p5yN+Qvv32Cm5zW09O8IEs//fhomlCyqO9NwOn5Pz6c+vjbp8+P
TMNfroOXsnz55TH9/gtGtM1L/MEzXhA4/O2ToOm/iuR/FFORFctQddH69Ev38q+PVFE3dVHRJE2X
tU+/pKjJ+799Uo1fJZWPLN2QdEU0Nf6mypq3j/RfDU00VEM3YSXxO/Knf43Fj8Xyx0v8ePHIOo3s
rx5Fli2K97ooWaIkGbCL3q8eRDmpZ6Stvw7xfVnKWXeJs8lX2l0VVXJhcD+3VchcdqlVCCz6ADH9
ZiKOhIu8DXTbKMXWDvtiJ+bYZZMrPNel4W4ULKj4ed3aGodNu0EhQk0pM8hBcj6CFx0lCEhNFj+Q
DmNWey3Cjx0iZ4rj9amIv6pl2kEffm9CmfKWeo9YE8Lr6BY1MjcNF/UdtcyuLH+8t6TcQvxr+AzF
IAQL46CIn5M79J7qPF/j7WvhsfE9Fiv8dHDeothgIB1fveAXJyxxysUVpSevDWUE7RQBfFSAQ6/V
LCVVumFoLlFeh7iWQf/4DqRNtHsjw0/S9RwyBWh3Y5HcDeYzRenPcTpmDtxecdmL+MuNwzieUcPf
gXzxbV0m1+kaAArk/D5pvmemthKbcadGwK48rfiGHt2D1W8EOCkpQbNuUAbvuN0OrbGSfGzCkGx8
8vX4O45pN5rrvSRYGy9xLRGcgIIMKnA6vzQ2/auhcA94QfplEbeoVmSh98UCcpcrWBNPBmhm9tAN
+iVIOuRwhNeqDr6j+39XKI2+1htja2LDMaJn4JDTgfbdyesB3XGWpLyIVRXBGsR3UaAAYa4KQAXB
sED4xc5EAokFatrtOfln0RNglcmIAD8MVw9kGx2Cjax7T0TxG7PdVsgS20EE9WRI/KduNDaomeao
Milo8ufc7CUoaV3wWrn6ZTUmy1KWl0pdu+Dm42vBGr+OXYXplsa0MHI0DMkeN81NS1l0LMRlJBbV
IkRNkTIfxnlJ1eEaMzIgefKS9zUTpqizTdZqTs35aSWk3H5Hs8Phd1dEfrrsKBbwPSKQ0v6IEy7+
PFKMMoGSwVh3ga2q/tBDG4pxl1Juckxol6D4cdOpigeoitgNlZNuB0Y66viiGdmqFE2gvZKgbJmJ
XzB//l7HeJ2GJiKNrt5S4VTqVdpjyR3hUKC329gddnUVZY5RlSoqKTqQ35EUVNpzLUzCz9Kor4ex
4vfZ/ZDBK681hY/k0nKaDEHupABammJA4g6McVqAFL/wIiFYlEN8q1vJTaWj0CiepyqJfy96kuV4
ic84yM7ykgr0qrViH1Xa/LOPQW2AXo3lk08XUTsiR2GTlQejNgpbHHOwCsjT6xrLAyxPmAeqlD6M
edsBntVXiuxuMTA4qwfRjsMSAheQlyLq7ntq83IRPexF4g+OAgTq97EMrI4oqniJaWjladL0+d5J
QE9hCXmN4a3NmElhZOgjhfqZFqDgJaBacLwxSfqoNWS7pmOHSPyctdYiQQxX3PVQb8VYUbSuOanc
KQyrWuiXTfCM8dSuEqOr0MhuYAR8O9H8FJj3jj0KJyv2EkPUKW2DXtZmgTtNSGZmVNioO0dPaWmY
Cw/dsl5brCkQExLe3kVSwWuNL8yUsvForI5/BeODbwDFWROnfQORG/H9cKuKpiaFJnnrqG13qpxA
itA3BZaKgxovOXieGHBzet6sx4Yss/tJsgiuT54d9FJFrBCa5/UqJH9tEqLrMrqqqZ3aZVdjpJOW
C80HLkBxZ+GTiTMqXERxWipkf9uYCM7jDlSn59k97qxUuLSHpDmnNHBvIknRyNGZkheXACDWahQT
iuLaMQasG0ZCXdooN+nAJXeELwNY66mSgq2XP2Sj96RhWEqREAdhzTKXnF0ekA2awHcwIIusXATD
eAkb90tjxRfQgbGC8btH9CLvEg+vD4rOta3yCpdBY2o4IFeLRHavsUOHxfktxOeMGKJU67yRbpJB
c6AA7VSp5/JdBuvYQ4Uro24pF+YdlpP30WDeEWmsWrvDCDzDcda8hBU9LKTI2FTuuBLYwmIwu7iX
Uy5BfPttRvyjM+PHB713x8f/7Fj5/+CZUWVp/Hln+duRcUHe5DH9ZVPFnBer/bPm9Hc/jomG9SuT
29ItLCnAEBkm4ebHMdGUflVlcYL0c0a00NEg0vw4KEr8laZbimkpqiLrkkEU+HFQ5CNZ514EvZEj
rajR1j84KErm+8XHclM4KMqaKgKyUSx9uoXtxVakVjjjDnhHAmJ+rl6FK3lZLeIr9/f8vHlOLjLZ
9hbh0riOH9zl3mB9ENW1aV3/te5NjsyyiQ6NRGQ3OEpPI7PftD5wpBv8Ulx11NEshGwaNPxRbHoM
FDKIeKvqkrszuvQuEUXoeArGBlL9MARjuMyyVARKDMXIghWCXETg3UHOPwd/h3lsRWpJwB4MH+ry
CjOLfj2YlsdZpbzEaYbrsjbcumHw5Aaeg1zVNqkMtF7rhhpELMPzErVv7WgAu5NKIEF9iDaXFbTU
MxSsuAcEjXS56bZaVX/BPhNrhIiNCJZNSWJs1yTxVu+yB9lAbwJpykaVHA+2z+i+slNuTgzh30fQ
kmVZNdgaTUmWpki+9/IEi7y7hNwFKcbQyWOEeEv8ZLESOt6M/n5LfHtTFhAHCoGKIWuKNJskntEm
2Blgn6gPaDsxpc7DPK/tMGlQ+eoWXefuzMBf1LUBWifXvvXy1ywUdqhRLdm3N0hQAU8zs5UJFnEd
myDwTGtLXqbZ4bASOEXGyV9BM7NXMe30RNqoehSP/NJxs/zGwG5Q6ZBUQBtCssc4vgMb9uTVODmb
gYpYfhV/z2NrQTELvGcA+mPQI6qIgQ/bJURCtzJe5d7cIaW/yvUEilQZtU6hCKsY9JdjDvXCyPSH
tEt0ezRwU2ozwJfyszSADRetdVSoqp0Ewe3Ybyh7+/bx0TWNvw+vxl1R5w0azC3R5Fa4/xplTdDB
UJrKqu5CzU6hZrsC5t8eslGN9q3zO4aYKX7jBkCoMOi44Qx8l8Q7uYkDbiXtLXmzR1mgYC8nv0dK
iwIBcsU2BdUvsTUJVXEdsWUUPwTR+Dx01xYlTLMYkVWJ15QRIbheUqaA+Ps6SLWjmNJngTdIptC1
DTG4qQzt3PNHsn2ZCKBNq1fKiKJ+0YovXCxg9eHqm6DkEGMc0OrhdeNiL6N3xUPJQWLSKf9WQ/XE
o+S7mABdS/nK5rXaC0u1KpCCRkrHEjF2y8DqxOV5H4DDFzPkAepgWZmeuMDJpKAe7t9q6DcI+NqG
3AtEs19JWObIhUxWNUONHEqME+NEOsTdndvqn1uulDqKgbraXo1KfRMPRc6hlhIlnAPuPHg/c00F
TuSWjoaVgA1FH8v6OlhHHJilhFwtxlrFOva1V18CiBFyD5a+gmneDclDFiPLkeb3TWiQWDTOlARn
eO+6y6Nt64E+7xLMt+9F9SnOyAAKoq10XLhwC+gEC4cqFXa5QVHnsZZz+AvbOvM3FjItabLxcfjA
O/qqAYoeWgbylrg/Cv5l0n4f0YnSlEucIs+Rx7rohK0lVU6Dd4FwgYgJzJtdjvO5iDONWZlfOt84
RzvZ9mps5sR1MuZ2HsrImeMeGkl2IL8m+msFh8Hqq2tFQt8hap4gtpxZevQZJ8XzrM3Xg1vcVlKz
4HazluE6o9CL9/FOJZHvgVrwdqK29nL/fBwgoEvIrQbnYlqAH05WYAntMHzNCny6Mfg1RmU5aiE3
Jp1xHu4MjzO2YfJroFt1gBVCxkxwlx3IIeyrJym2TazBSMNdPZDls1Qd1p2bXZjCleBHjgLbBgFb
xyhT6tqPSAsuGrRgAQqCBQAGjg9xm11iAvKFwy5iOyIDHEIvbGwdyrBQy6ue5DsPtxW+T+5vytqy
NT0hM15+nnIRePrxq+d1ZC3C4mX0kHvWuHV26wzL0Dx6NaSNF3IpxNxTdVc+vi4pbkFFtw4U3MlR
1aSaPFaQYinpwmkYY5xA+VfVXecx/vM9XlbSpuUX8J60kbKvKVtMSshKgjAwxa/pkwnl1QClxdsw
wwizorrdLOXv0YghxlcjvoiHJ3RTEQ8YnoThvOWLQeX/RsbJ9orzmO8Rm6+Cdy6NNbDN1E7ytYo/
WxiCSEF8MWcdJTTornWdCME0UXBsmAxRq9fS3UxgbVTq7MxYIS+LtR3yki6GjjE8NhLDyjriAV3l
o+95pxk4Z3RfyX2eS727UyS8D1wsGodvygAcieJ3UuHZZgavZffN3eSj7qQBIaxcUx47a/OLPneX
fSM7mrHVuIZq4VXr31dQZE0E4QkYmH8sDew58iRZDeljLN8MqEriNcjrMJ2+udOt0YmBCwGr3Shg
BlRCR9XKS8uycEXusi9C499LsNEV7VKmiAb34JtUaHYkfQ5zWP6A5GF4lVwYpO4OSBEboa0azyXa
b1a56UVoATUJi/AauSJf3cLx2ggWDD0db4coX+AW4pRpcQuYEa1LaUlW6VxibBpPtqMUvelnhOVX
kaudmQUYZw2ac6RQzZvU6RFaiWAPgAlOzJeyBVdMisO7h695xr5rszGt9TShWC+s+j5GzgEzxH7n
++2LFQd2W28GMkVpC5bLfzZiYtNT0D+TiyNpIDpDH94GaDp4RM2QNFhebXv/XFBixKIG26+oJpem
06YPQVhuJTcBJPwQYzpUFOsR9wdDypBEHxdhZ57XlhpjSWyc+eUrKOKFKoxLSGjruOT4oYSO2SI9
1BD48rVQqksruBVDYSuxhhW/5YJ1q8aX0fAkozYYFxup7c6nW16cog0WedZZ7n7zen/pc8AD56r6
nM7ijcfMi/svnvJc1Yggh7WNrQzy0SNG1t5Cbr8mwldh2migvjoWSS43iJedGgBwB4DY+c+FcR5Y
Pbry0EpgY3poNkvphQ6QWXFvKKvaMv52frwJeuYMFOl42BXx1VBX6AlCH+ibRa81dh9+EcuAJUtx
CsXOTTtm7gIMTeHEgbVC43dSWV62yoNgCotCXOtI15nhzmpyu4b17lWYyLKmCQUSp2podXK2xC8W
0vONbE7Gh+DXKcgWfGLpvgN4ZIokiZAsyatsu7H8rOivOrk3UHFa9VhizJ77C0s/T8VvgTZixdxz
ls0WJAQp0iRss9iLs0e4nD0NMmLlClbkJEIMCRJgl4BWoSl8NccHSSXu57elcq5mt5ZoV564HJKF
1y2H7lanole2W0BTFGuvysG/SsXVaClO13ROLdS/a1n8vamfrOGuK2+TsFvU7QQVb2zEWZA1eRkT
Jl1xk5svGpK6fY8UgCQUS7M2llOuuVByDms5kh7nPQqMCGfYqhVOWUU4Yg26FvdIJeGyFjhdchOH
wqQUiNbHjVQEa7QW1iHSGJ26HNHxLqP7AO+TBK68LnmrWkPXIPIeIn1wcEeww8rFIujWrYpVitKf
rJOMRN4d3P7abagi93dxJC0bswaLcRe4FgDn0JmSoBHmKdyRFmUlOCQpNc1dtPTRSzCcrJ9GxN8r
ZNxMaMZ51S6DVLEt7iChP8laLDXCT5svo/J6jKW1795EUbyrjG+Vdp0YMjoFaBtGZCnGcsP56NzL
4vMqqi+sSUHJKlYqiulGtEwGtrPu2XUfS5JxYuTUiHi3wWeffas2XruiJv4XTi2e55G28JBqzHkT
4OftodpkySavc5LUWMZwPG87Os5C0uvLCupNC2B4iB98pGAQVBVzB/0TJ3cVG7bOToEGhfGqnXEq
hLtiq6oGAOIW30eAmrm2gb5vIyUCj9+fMuwLoWodOf9dx0C76T6H3lXXXmnuhZzcGeQlxhGKDrh1
b0TY+6GzOsykcLAfbgZD/+LJ5nlARJn8wVBEZCFWBRjsLQjee6krlmN0VQF67bTM9oxr9K1JrqzB
+AKDxVi17M5ERLM0nHfrexcUD8Xm1O02UB/R8a9ikoXyxWAUj2laOojzLLhhflbwWkaUYBlPO3EC
oS00n8tJFRFL2lSCwNuR2YUTETz4ZfsVhckbQMiNqjVOg58Gt4riKsjqb3qHypRsiQsP1mCFaa0K
QRrwEN7dcvtYTfLrFpJKcaSJduNaX2GYYNTt41yBLGa6wDP5LhvbifSBcKxRXA2teAsr7lxvoXik
G3FYiQVA8WT4CvAxl75xCViDpNPIjHmuulAs0Smt3k7cTdf4TqSX1MOzkTMW57HA674W3YUUlU5i
oc08NptmKLZmhcifBgCpsvDtGQFQ2HnjEXxKj0pNlS1ST/zCpQdlkXyr9dUXtavXgP4uDelbaYVL
cfRINJMF7u65ZzhSP2KeB9Y5C9SlLGBnRVq4mAjdmbwBz7I2sesdUrZy/H9PJBHepy+mmylXJ1Ap
pEIsmWTt7GYKTsJSlRasrw7BbihwZUHZRIw6OF4UwuOzNro+flt7X1f7e4PzZOWQhRmm3OqKfe/G
RaVUlsolunsnrtzTle99boR+aeSMdJ1EsPZ2I9+72SupGECkgOTgNgApx++Re6vlsJIwKoaoZms9
L4kzyvG+zZJBPzq31+os99znsS4EKa2KWwsd7h2g04V2Hq0Lh916ma1cu15k1/Xac5oTl+C3FMLf
O6xYlqyThSLb8P4OrGBtDEUlgpiqtLbZuUA7CGVxeNVDsVe0cpH37Y6T07kkhZvQ8B0NdKXRuYvj
Q/DR65VIRpNMkXSVXPz7r2FK0VCjAQS5BKGqVN9Zak4lMDjR279nvnijf7VizTLslmugZa/GKsgx
XEGSF0H/+h91w5ql1pDPE9xJM34l91dGg3LUXR9fHm+C5OTfZuh+H2ZzpfUroQnxCFxF2soNvbMx
J9B50hnCSscb+mgp7Dc0W+JWmDAFamYG8mpOBKXXE0okEV2uxVYLxgPXJRJXXJk/H2/3wym53/Bs
qXsjQoaFxyBikvYanOHA6EjreomUhgOJehmemHqnJsU0NfeWvNSzLmp9WvKKaIuFcN4gDnK8Sx+/
M11STdESwQzM8oV5MmRmxf1oBS/IVSCxcFzVVKdKT7QjT+9kvpolRSG5LSIVqczDcjig4SDl0zIC
Ywyz2Pa8nd+/5PBkq1pZNyhhhvEW3C6UgpXQPFRIEHDnvbA4uZJwgJx4kXdU5ced61101eWQ78T2
ZyawqiiyYWnAi6zZYCQdNjgBXk6rJhkXfhstFOEiosqMoerxUf8wpuw1NO1hey8WQJkxVAoNxcVd
rTwGxnOonujLR9ugtNfELGylaINneksTRfyq6XiBWfeKmS+06BuQW64aJ3okvS/Z/bFRSKpuEKsZ
QGql77skor6cKF5NtF5Iq/aKotnaWDeb8kt1YvF/3JJmiBjEUOpgZ3jfEkC1CtOJRl2p6/g6WbZn
z7odXatnpxr68CVNW65h0h9Fmc2Grlf7cqwHDhLtcOZ2qm2l0lkkuSci/8fNKBxKUEZSjQk0tD8X
WgG5s7Bn4DLu/IY+fvV6yTZRdT3RzofBhLfzo523Yd2bc42KtroLn3eVkdMUtJtEezw+qeUpvv9t
ie+1MNtifI+svg6bfOU9tg7mB1uALUsc3ZdyupQc46z44m6CxbCqx6Vxn5PvuhTPTpWQTvVytgdZ
oekl6TQ5dOlO4e5YqFcnevlhINvr5fT53jhmkgzwXKeXpSMuRgeDsR1kho24iS5Upz83lslFfx8v
xXNkfLf6jXUWAKk6cRZ8K+McG+rZRiRVGQn0gm6S2L/BVWCNFsOZ72DctoBAcq6shXW79peGc7zz
0onJ+vb5XucrCTxjbtB5vGdkx+c+sSTdutTW1aZ/Nb9lTuTEL+aJbfBUo9Mett9oPCJ05tFZuSvO
NMld1zVXwig+8WY/POsCwvtzhcwWfIluhBTBWFppV72D+/UNWOoz6cZbo6mxEZ14GXxGKmvtr4uv
/+GwzvaDXlD93OvRYEEeT+lG5DD1S938UuPU3GL4jQO27bt4FSSS47befdLJVBF3OeK8RfP9+Hf5
aLB1hUAug6qWOPS+H+ys7tQhtaYDATZ3iF8bPSDw8OZ4I9JHoQKdbNXS2Cs0fR5bM9P34zp7m7+t
451PmXEHsrAtLZDI2FXnx5v7aC/cb202vNGo6L4u9dPw3rXuawO9JksbW0tuQOduEAQ9EWo/GsP9
9mYhPRrDofR62tMFaevHN9AM13p34tp5agzV+ZUBPneKyr+6qh1S9caqWOtO5XTUTcGWoUP0E6tw
r1PqbGKMuR+X/rQdqgNQw+8InObq5+Pv6cPz9X4bs+jt+4rSa4iVrIZtcOud44ftPKscVkAcUNI/
ecX8cMfab28WyzvfB/7gMoTmDk5it2TRL9rz0Ta32E0tfYcyQb+AFeJ436qL4hqdsLW2Od7nE3Nl
jmnvxnjwu4xhNfxgW7fXatkAors73si0Hcy3i/1+Tl9iL4L6HaqGuUA/k0hdeMDSfWt5vIWP7hHG
BNCXOOKrgOTet5CX/Bch7I5AymMCRbD7quCU4Or6HzvQP8Id/Xugoqv8BcuN8uWl3j3m/x+g0SfU
4WFk0f8pvQnTnj7ug4qmP/kX9lz5VddIe5kKKHLFwITrT1CRofyqaYBpJvAQYHLg53+Cisif/Gpg
QS1jRobQsaEp/NkPVJGgab+KXAxlSI6iqJsK0PR/ACt6P89pSAURT8Cfxd7RrAK1MEQUMyukdL0R
/U9Mrj35H0Wnvx4/27MHQ2igQcXgf4RhG2XVl7RTn5JqPLGA3k/vvx4/O3pkreHHUKWRHTJwQ4ul
bqcMFOpjzCYDDDlO7Bvvl+lfrcyWp+qZXQvZ1YfQLVMyk9BGlZLCP4GqPNSHqdW9xY9CU56Do42W
lVfJl+gRWw9wh5IzCVmQRVj3kXyiG4camkVTfA7xD+wZrF6ytiF44dKE9Hvnm8GJfeLQOM22hw6Z
B8g9MedaNDFDbS0DCt9bVNd/hMR9itE0Xf4KlH+9gVn4CsNeQPBYxqNIy1B16n8XO8DtsjR54aXs
DAE6oMdbOrQeZrs20G8WZFqEy07ukLgUtedaMbZi2Z/C7B4YpHm+sp68ORpB4S14j8WoEIQbQO/H
v/x0gPlgmMzZYsY0Mu3aQU82w9Y7U87q827FFX8dro8//sDYmLPF7A6iXvcKj1eDHZnWvCoBkIkn
vvuhh8+WsuAXEQ6VoGl0aSuBHBwzKmbJ7fFvPjvB/DmBzNkSBuBTxebI07tF74A6cHCAiBbkDNbZ
Kt9Z16fuRAcmqjlbzD3pqMEzzQTTyuixVHq7GMMvauEBTMBgAfP1m+MdOjSLZmtZ8ArZEwHXbwCe
L0vcd7r2RMQ+9GT5fTjyByrXmZAglSZttbBeNnXrHP/O74/7f72D2SKOB0UkaaOhhiXy2N6itBkl
A4YaOihxpfpSCJgNe+j4nWjvUE9mS5krVBH6QR0CBVcraCnqd4VL2vG+HHi2Ma3AvaCttW3T9iYB
KRO7yzjqXgpk/n/y2bNV3EBWplAnQm6RAOlUttT/OKW9IxTuh9FD33q+gHXd7Y0QhkkcpraeA2JS
hZO3q0MPny1gq6jxl/dbf6mM+jaZduLgxD3xQGgwZotXcqmyjgoxWZJ1lPiwacyD/LXy1fufe5lT
j/ZfZm2oTTmwA/vyM6pTC93TTrzKQ998tkzdPBIjs2bK47z0FPvuBOGoLDtLyhPJkUODPlutcuk1
nghza2kK+WLMr/X82/ExUQ6cFt4gsHuD0gMsrkuVfQoFHVtcpisk0eyraEnoXFCstuVF6oQOV8CV
y7+0dkmZxeO/eoEkh5M4+JpvvZW3ilbR1evx73RoNGcLeggVDVEVvhKaJmdROhbrPOXYV6Q/u/vP
c9e49daiktb+MjKr67wO3ZU71BsdAVPneBfeKDkfbNH6bHFTQoTE2FYxw4rFn30XkhRkGfIfYEQ7
tz+DxLDvz/AU/Ll4rs/WvAoCNMTZg+yY3O4SNw7BEeY/N/v02ZInIwa/TmJhguBd+LKKkbYB4Pv4
UB142/OKhTH4RqfqfbTMs/oBxTKcK9L6sWNBLY83cGCG67NlbxRZIPQ90ykEFI9OsJuN32Qspkch
WP9cC7PljyZHWOlKibI/zLRiFUGeuNfjBkcjKTZy2K5Clf7scM0iQdBWUYUgC/SlvLjCuukmbWvF
0XI0c4535sDhcg5w0JURDi9WypPQ9ldFl65l3zXwUsBOBuE4wJ2puUI7zxFU8cT0OjADpuv0flzG
T0mr9MQKN5oAbxDvrVFV1nJ7oj+Hnj6PJqIo4/rA0wEz5YSRskXnKzqx6qQDozUvG40Ir8s9TNCz
7qZ2YDTcSWf1U7JN1jhIo6pmo2RxJp4py8BxF8HX42/owGagz3pEJ8KmNUYmdNI9CUJz4Wp5caJD
B/oz8eD338WYJGOHVEK8LLMU084CK/IuW+mQbwJTRw5EuEcLybLHBtL3T/VGm0VKGBIygEMiZYdJ
O0SiIlyoo3Ri7U/R74MwPK+rJxzPKxHxbnhJqCAZjSUQFhGRHqJ8rZTNV7MRTnTjwDSbKGP7Awc4
1UcRkhipPg7RkwauU70+PkCHnjz9+94OXYrIIGk+0cXyhGITiD2mdgmwtlwVpBMB7FATsxDp4Xsk
YOfoL0VLWwFfWkQwHkNzODveg1lp588rwZuiyF4XxNIce9PiNSCexMXsfnd3iwsLG+Lz19x+Fe3H
n7suzSm6JarEOOkanBwCgPlhZ7U3bWeaJ85KhybTLE4ZRVd0epzGS10YPKAS2kob2/vQ6wt71Lto
7aJbeXzADqxwbbbCEXoq8aBPGa9ixGPR79e1JygnZuqBbqizJZ6qXYMLDvMpMPtN12U2ctwXffvZ
CrcjWtPHe3Bg01Vnqzqtx1CISTkh9yI6SY8vZofdfBmv3Gh0jjdxYJAmauf+ushCKGQDuLDl2KfY
YKbAlEmyWZ+PP/1QB2brWS2azM1cnwNc3K2KSlkFwK99a9i6zf3xFg59/9m6bjSZYIuwD24sNVRm
kROhHv2zctGfK25ez0DWK4WYl7FHFFipNleidBmP488d2VTl/cjjDhUEioW6sif5u1SoJ0wQag6q
BBPn58ZmdsoxjKzO/Zp8sj9iUCV8xSxp9XNPni1iHOcwvdJ9LpkF2nCVL6Ihag1fjj/8QByd1wKl
WBXKsiIziprJ8yAhYhw+gBU9hSE58PipSrA/42MNjVG1YU5q9UI1BgS+0bstzRNjfujpsyUbm2RX
IcmyCcC1XZpefR9EUeLonGZ/soXZio0bxZVjFQ+Lcbwv0QUot0P5c7mDt+vt3g7j48ODLgxy4bpQ
TRYz/gvkNkRuTsFQZ+XePxeUMo3aXgNhoKmTBSVktG/GFaSAlbmJ/UW/ENYIeaykn9vrlSlW7LXi
5lBpwBrSygTTdwQFAYGfHKHZovV7pCh1KfY3pG7E4FoiGdevj0/7A5FMma1Wswgj2L34diklzh3w
2vQTi3UKth8c35TZYs0UnCiyMQ82uEO4A4IRev97MaJ37Lan5uSh7z7banUjVnMFGfZNplpnvibc
VeF44tsfePQcOa2FERLvitauRY3Lf/+ASvDx8T4wLPJspfrA0hCDYbLL2P2YE9nE9Ia1IdfrYoif
jrdxaMLLs8VaB5JVwxUISKVDHln4C/aRDeSglbL0b07dzd/ueB+8YXnq4t6EjwpZLBCKDDZ4611o
Z8JlvkzuUEJfBCeRE9MX/qiJ2crVMGrKW7cKNkEMEm5Ez8fYWjIwnggRpeHE2XAa+o8amebAXj8Q
Bh9RVBAYLfHGr5DkJC5g2pdLBXmNZSJlP3euesP37rUjYjta6oUfbnzquH3/GXvcWh6cxjoxZw/c
/96gGnvPVzlRlXQ43OiZiWF4jx4VKkvXbR4ggyQtrf6Lrp6IGjMk6Z8hdY5xQhBTqstwagvhvkBK
HRxwFnrfQ0/LziiXLw3EYNX6a2KeSpIdWjizxV4FYiUNJS0GVbMgniOB+RL7Z6l74tx+YKq9ZQn2
Rk+rYog5mFBsSpS6YvO2SR8rv11VzZfwFJHgUBOztT+WoaxVjdettdLEVGmJnfFZVyKSDdk3KZfH
F/+ByDWXr0hwUpFGDf6s3Al2pg1UVU6ErgOHjLliFCUnF7tvnlyGD22waiUE6U8sjUNferbOUzOi
ZBAYvFxlW7Sfw/D++GAcWNrSbGmb8lRSrM1wg93VLm8udeGz0T/5Se1oILmz4sSYHxqZ2f7swgtT
Md4LN00c70oRxYEMW9T8Zwd+tken8uhlQUcvBAIHbqZ6OSz04ETUOPDdxdmkNE3PTDGyFc7cCam/
GvNFGeyOj/6hfUicFsLemppANqjuAd2rnYn1FDslLse7bgU0cl1JC+X34+0cCA2TJuV+M4KHz19Y
ksir8zuh+64X31Cs0JUTgmkH5pA4m5tGW6LjUaCBq0ZfOwVbu8TGxttW0D30bkb/+8/1YTZTa19p
ykr0vI2ZwILEZ+C7Lt/n8s8dIMXZBA01RRBxJPPQI3eyFG3E81A8Bb05ENXE+ewcGzSNUYPeFPId
auae9dg3S6G+GLOfnKGzkyQGe3qj5DQgs/Mr0qVH/lIznePjPsOD/7mTibN9payMUAtd5n96Id5X
C2+prFIHQc5FsBHWyQr9gUvZzten0Adv0fLvpw24ee8na220blEZrbfpUEm4dB/QxKjsamFucApY
VBdoccOtvsjXp8pZ0wT6qL3Z+u4LAIcRrOyNhmCv+BK1p3h3b0H0oyfPVjf2urVb9ZW3qbb0RRzs
0ZlGzlqmmp1hQMVpM10jgH3iRU3z6aPmZqs8zjJdqkQGbrzCNnNTrTFque1WPRTKfwOmP62Ij1qZ
rXbNxdlAcAtv067cdbLM1ujTK5eAgp0JQIsqM8IoJzr0ceQFNP9+JoSma5R5zZvpFuXF6FSLYiEs
zIvYLi4w51ika3OpnZrlhwZvFgBGFBnFtKWtivld3YT/l7PvaI6cB5b8RYygN1d6tlrejGYuDI0R
6Al68+s3ORu7ocEnNN7TtQ9EA6gqAFVZmX7tje5B0RD3kfTUxl+cEhMLanWat0bBHoHU0IzAhnnK
oK4Cdga3QRsA9ILVsIJRSINoXp+Hfo3tySz7suw2HfOyboFo2F3F14OjoeJokgEVuXmFlgd4r8iZ
OCAl9IH/u2cWhAZtyFHgMIiWtzrIwodf6ChPhkcifPNwzIJFnwGtMg3yssEspDP4ZHZ01O9E1GvG
iQYs/IwajqGCn54A/OROlZtGWtx6aM9/L16AGQvrkPit4MzhvA81FovWQM0SEtUwBjWiCXrgT0N4
tCeA/MKzkssGx1srJiagk11CYQhDpAtw5lqig6LE7qLLH+cUCDUWkXbYcl7PWCxQb6nvEJzSaq8O
SHCg0uxfzY0dYrjhVQ7tEOQqgSVAm3IXjgkMul2RnB4WMIf5Qx2sMQ2sKHVhyN4k8lROQLCZgNBD
+3KCqAJJlNvZHxMlrr3sGwjDgjqUfEkwE972MOEAkmAlgPM5gdrVU769NRVKqqvgcsnxfJbo0KmW
ilIiE3BxvDd5YHWqa5SxjuaNy7vP+++Mp6edgn528OMmGrhnwHwYlgsIJ6CEdfnznLsxIKv/RhI5
p02rtylJ6vfNI/EQZb75u32d/AxFZzS8fXEY5vgn+TQfygJwwg25oDGhj5J3iIZFeqj9oZGo45MX
GC3mMgANdJrnlY376/UeGuikkTyw7kzh7oH4AD2Kq+Cuz7s/WYzLNxS8SONhuIbiOrezipCPSlUy
fHeuFQ+MaSc1RE+dbwvSArwgwCLbIM0yKg5oiaN2gAh7Ba0o6WmdUvB16EGbt1ekP5fNEjkaqGS3
GnLzmw/xVl92oEiXKcjwzO5Y3Zt2DfpFyMBd3laOcVpMhNi7BZUQo8/Aa/dHUT0L3EDq1+o3msVE
BqSkshHSNngrENDLNRto3AXhgLuWTDwoRnU1sQpIkTsunk/Yu9Y1PeXKAT7Wc37snubVvrO46S09
op3w2OaceixQTt5A2p4XcIKctii7qAjb5UiDy3vBCUQWEyhm8CRuUO/F1QrpLwBUqorEMwm7dBVc
FDmbzSLeescwyw1No5HavBvjzYaaFOiNLv95nt+yYLfUAnLTVGfk/xVXhtRzhIM6QBccCYx7B/WR
JtIEZ7V2hJxPrtYszM2oO0WCxCwMCzRUER3TK4dWYWP9aar1rQaLo72BrMgA6KqSC4hxA2EuSaqH
A+RbBer+FaolzgLWA4jBuSbp4tJSfud6drVJ8nU/225lzO8rwYncqLaPIuptB/ES2mkxzfRIsbMA
Ly9cPcuH4hAbXvub3PlpZVu0ab9TfRNWmzj2wHb5QTrW6guIRCR43731SRlAWzLzIR/4w/QBqk5U
EAb6jg+8s2ALD0P7ZF3ZyqVmV0ADABeQ7ONA3WmTvcyeA5AjBEsNogK5IdcbrCfdSw8kRYIIxJkl
W8+c+y6DaKOFWdrQXX6H2oELytda5FQcm/9rQx8yRxIUn9usnfJk1B/k5bpV38tCAFnjvVvZzlmQ
a0lgdWpRNlr86URuVM8IrZ9lZF2TId78ES8vkTEch/knW8OWNiFaVCnKjGk4Ze1Z4PcvQ3v8bmY2
NBIS0t4T5e2yEXDWi4V5jlrW03WD0WUN6lXg8ld6UK8KLIwTPv8D8+zqAiKxS5asxm9T+tFagtcI
708zp1jeZPqY9yV0ouU7Ut3ozrNpCO7uvL/MHGJl06n2rOKk0exnOb+Rhy9+lznByLRmCs0Q7MGI
GiuD9EozKjgdeavBpLkKfHewD8rabcw90oYt2r8aXbCF3DjPnlL1of87OrifgasvgaKvj5hkBsYa
TL7itWEVSXlw2RY5oYHFIVZTa+drB6hANp42LZInqH48KaDav/x5nv+yqMPNBmdkYY24Rfigp9gq
F2KBcX8FQXD7EaQzVyC/+S7Ca/LmwlxrUzCTdxk1s6Qr9+ua0LArlEOowgW7iuB455gqiz4s+rEY
W/SSJKnUgb7uR9n5goU6jP2T6GMclvYhiBYNeKjHXQOwYg3KG/DN+qlfniFF2746UXb1P7j98+Zw
/P5hJJ2ANb0ELg1bbsQEsnz1tJxBenYa8+rPYhkQUquBtNvyoHBIREBjPlQlBLvoq0lNwTpy/IcF
Kq4ZqQd6IBkKDWmG8hr75jnOg2AteTNkHH9MnVQBcvMIKNlbbb+MBk5URw8y1DFmRX9u8uHB0dbU
ldrx++oYt0sN2marumr1QhAgOPcngwkQHVkG3Psd2L3WB8T0ejlR7aDJ8PC1ryzt2xdnykQKOQeo
e7W6LJFBxefZEQ3biP6kV2CBHYPjeAQ8cxNh3XjPYBbRCE0GVdNmO0NiUkHi/XjK6U9Ir7gmno2Q
kr88KY5tsJBGGVRVoJRcAaDZFNBPQy64BHWvwPA4psGCGSXS6LaxExzy2UMl30uiZN0RYz5xX/2I
SR+cappyquQ9zQB+SN26CzXttdX8cU+ySXAV4liUzgQIcF9lkiQDQGOtJuQOumijQyBtoz9mgL+3
0D+d66fLO8CL2iyqcbQyUPJD6hyrZCuQQnsYZRpA9gl8v12HS359Uo1l8eXaysOiKe8l6EjoZubS
ai28ytzvBf+DExRZAKRpFmNP6N/red55SIajjmAel3P3yH2RR2GqmGdzbMSAAGmuDhhIuwXjaOl2
kQwle8NbwjfiPeY+2JU3sLGJ8iKc4ViQWz5T0+lIk+PZMbZo/dKRqswD9fv+s/SgbiP3vhYscSdE
gHCsk4W7LWkFo4eBIklpnpqwu1ZfTFTPbGituosPdfjMlUA30j+LWps5SHRNO3b0gz/oU4VKIBY1
WSwvR4fGk3oyQqCS/fYVghWdX7yovyEYIEVqXHm1IBzypsnsonE0iECWI0/A4U2RGd2/Z7M/O9dg
X71skLwBmKg+qhCHX8c+x+X6kPmbvCnT/XqHuIl5cGvvweVhOF1toBH8d/UWSEE0k4WnSAHKflfz
lTj1lav5avYWf3gFGyfqW2HjFd4Sbw9bLKx3cqIji6QbHJoWs1LkSffeJEvv0mSK5ni5UyuveVPQ
h9h4iiDD8Bd59knEZMF106isy9DKeVJqEKQFaTVdNQhH39qQTtciG9KkioT3eH0HXQ+oSVW+SR5W
Cy3m1SO4gKNdWZFK+77kSWYGFDLlSpq626EU0Tyu7U9TFfxPzqWSheeBrLmbRmhbJIPzOBZPA73v
HahxvVzead7XmWMDQobgb7NgUBJKy2iTlcZnSP0USnj58xx7PYQ4P3phPyklkaHdnYzmFK0DSKsV
kEGjME+hbaj873ig/l9VXmPly7RytXtoDud4JEMQsj85ctKJzmvOqcfi8OBtk6OiEStRgV0r03fL
HKBEcwWdqaAGy/iqiQiKOCg5yIf+u1aG5LQZMoNlQlb1BVKBPrBInuyUnjUXUQqpy6rTgioH9ZQp
SFfzdoeJJgQk041ajWmUQ7CjmuMy9832B62gR0kX/7IFcE6avxHmYxzecAVeTORK5gLSv0q1XDWG
Fs1b/TX3YJF4pSHZmqIWA7TLf2ogDKaPe3adixjNeDfOv8fLh78/9nIxdYYJPe77A5R0NP053va6
+aq7xaoI7+9giz8JRSwMb1HyxQCRTpHUHdT2Cr+nt9t66tobKv8c7N135u+Xd+NvcPtsJMbfoSWy
6ZLclkm2asRBBx6ek4ZvyV2FyLWVC6DLbd2C7X+btx0XKr3rhzpurFwGd3ieWSbELubSaBOD2qip
QH97Nb5Jeqn012a9KgRKVKqFtni5a4w0chy6ezmYg6F7SeWpuCUFGqviLKMaCNU7asgxpfryqMsN
5G+gOTQFpjZO2XkuW6isXJ4zJ5uhsiAalP3zWs86OV5/VU9gIQFzYwilnjPkf0xgy9KgFhSxP7d1
yHX968H7vrW9kZMZ/a1HgzNUDpH+kgRH/+eBSGXJcqsCGkIE8Lt4kqNZG32yDfEE6ZKhQy2JEkSL
URC0P7dGKOcx05D1CeV4Y07kJYUYuJY4NmpRIIBPil0/7VUBnVWoxJiNoDjLW7bj9w8+pqbpXOe7
NifjIhMQq8MGTSuHfIg6bIJX1/HX/2v20Gr7dwilnpTWdo4pTTo0Lq7SPvN3erPmLwIb482BuW5u
ZpbpDdoQobTm9oXbJFa4x9UIqRbX/j179MUMi5MJvmzB8/7zixL4xP6d0CBB735fIXDroJlTXSMt
/Rp+VGVBMltJqCnNWKoBLO+GEpkQ6IF0qMBFPt8IjSU0TaGGlo0KIh2Yn9E2fV1Kv0uISNV3gn3g
PNj+Pig/2FKZQ7NNN/H9jnoatkEN8pMTwNuBlAtxgQxFD4zPN+A/gnxlvedVkaXA53dOCOrqDsDV
y3P43JRweP27tZppgOksV6D9AyEFEzpVRftHUx+/9nHmyK/tzRoGHWpGcym7tXWz6HvYQTjq8td5
73aW9HhXp7opCgs1zXB5z+5ApQMuESRpfPnVOTkv4uXnLBLbjj8h+vXmKGexYicmORXkWtEES8S7
iLEg5wKNQZtda32CvmjoO7r7erOs/gA5WSV9hPTxPD50+yZYMo5DsKhnouX92Kx1Hm9yEzsS8YmG
2i1eEuvuXd4U3lIdI39wCRtaHPbWpnkMZqAc2iGVk/mWCM/LcQMW79zs0pqtZl3GdAt1tPWry+/L
//rz406TjwE//mvU3edN3SbUf7ubfVQ8G+Twhl34bQHxsww3jGYOLg/FW6AjlnwYCvwaWqeOw5TM
FnS/zrN6Wgv/8qcZIuf//zRh8c5TYTRDlq4TYJuyl8dAG0J36m65g7aNf+A289sRjReC4MqBJ2ss
K6iJA7RWKmjMaLfm9pddtbqtI/3OPNdJ8zAGUAH0zZ9V1MWC6R0x6b/nqsbioZt+TMvSUKdkONAA
FOmVPErD5ZcatqAKEg7z+UMFUj7/7tDWrmg+VnG6br073PRnZJmvNUiU/pqD9W1CgsLDSh7EG3hh
CG7KnJ37jw4J7chUZJU0J33lmdFBUK24JKA/U9lvYX0hxOzj8ucscqTPjRCZ7H+nOKAJpBscsiR7
/9pA8a/ZXQguCraJs34suLJHWlQazGxJyDvU6vbbYffwxvPbqLkCxfWICyTAGxrAlk2UCS51n8c1
EPr/O58O8l56RbF82DjIkhSbt7TgF2l32TN6SLUJZva5AYLb+t9hCHpd7KzCsklqEa4VoNHycu4r
dQgQxR+Lcv2hQUlA3chLoW1vRpZZPlgWksujfx78VJYcUKYOKli4vSbd8myMbzkVlLp532UCkt4v
eSXl1ZLYdvXay+tzub1c/sc8KzuW8UOoq1OzyJS+WJIaioATrZDpXTN3HNuHy9/n7TpzvQBzfObM
TQndL7CiKZPiTrvt9WAmLkVrw5sBEwrmch2mTYEpF+t0A+Gw85JP171U3F+eAAdOC2WSf1doyCYH
arfNklRnJTxwyNutFY1/6bBF+HqON1qMq/dyXwwEWmXJlkk3lYVytPQHTWEuqFmwToJbDMeGWIil
vmdl1ujYiTJHcn/S/GIVWCfv7zOeTcqGZnmHFZIH1aMgHqwmqO8Na5j2gD0KUlOcbWaBlPtQ5YsC
aovEGDsovTbe2jyahSA28WZwrNkHL5ib0RjJttG4K0wXaW4fPNq9lnrjIbYpPPoPb/3v2aiy0MhZ
zoulU2p48TMY409TdGDn5QRyFQHk70IRaoi3UoxLmwo01gdkj5IOuqFL3BcA0Vai7CfHn1kspLKt
jV21FN6AV2BvLl5VktigUAlsNv+yx/EMlXHoZt+zqcpa7DR5kEzqZzvxLn+ZszIsFFLS7KHJZHx5
yYrsVIz79L3eIIhpdiJ5dg5GVWUBkcvSVbWtG118FKSVRzOCcuczlOwjK6hejvI3unWtaDsXp9Sb
RNlC3rwOs/5gvrDUihK7kiIlH/4sklbGk4VbZL3roqQqbwTGxcvWxCs0tbpYqyDSug7q7ikmgZSN
pYk6STmvLEhh/TuLZqv0vumlLu6bwjeAQIMkPLSQQao73DXWPW3G2GrPWbYK7Iw3J8bp23HtjUax
u5gsyHRqHWR1QRmMwtJlY+MdHOYRBj7sCtULSRpLfB9pk99oXw2dQH8c3w+AfipCJnB85WCW/ziG
nMvWpoGsLa6Ul1TpXF10qnLy3KrJHNzbviEHvODfj7jtokILrWbEKuBjj5shaVxRhY83A8bbJYUq
6nKskgUwfjc81SJMI28GLJCsmzvInaXjEC8n85Rh/euInHdvD1QXRO+CY4mTGmXRZGuHLZAWDKJC
AWiIyuhojVBjEUsGJ9yyLHZ7UaYVcSDY1g4vQ43cbvMGGVYoz7auwEoPS/nkUGLxY6a55CDmwgR6
kBj+5c1GegapcDSvklDU2cebBuParZQvG1jRu3iu7M5XlfZBM4AYb+3yyillweWbNwjjz07bLdlW
TxBjSqtoLwx/hOYotEdvVr19u7xavCEYl96mstRmeRhi2wYyEWkOyBCrQabUXmGsogIZxyMMxqcJ
uFf2Yk8lqCy96to3tX29/Oc5vS8qiwAb6okMuiyBB/V6P9vRDt0fCxIv/7fdUa09+SzDM0QIFk54
ZZnsdtw1J6q1UqT3vWdauLCRe1mUDOKsEYv7gi6ShL69rI/Tondltb+TRuvx8jJx/jcL9irVVgXk
Gv97gy6Dlt2mw2vaC77NOxNYsNdMm8qxJk2K+mGKBy19yomJmptie/s0Brm+nfsF8P6SPDRjB+b0
lPhfm9Vh0R8Oo07fzDU3EUjQuefmEE3fy8cu+37545wsr8oiwbJ6pnvW67iA3Gq/0IqhgDhaCtZ7
yLfTlwMYtcTClBYnYLFIMFk35GbKsIRzeLzHinBp0FCJ5p8AHT+/RWAQjqezOK9K1vKyV/Y+7rVf
XRdK68OUP2TlF3eDcfFCbRaVUhVfRzAvOn8yfzay4DXGcw3m4CYqiq99KvexavkgunbRvO9e3mae
ZzBHtSWhair3dIgHsFopC+RyLG/Uv3gRYFtCFke29XYr4NK2FG+58TBv8vq1f872g6BXvjeQhejj
2lmCdAXFim2OSHWI4ImcNWd7Qoq0sKR9VoYY/cSRhTKQ5+yyiGKeY4psF4htGVueUnDiL2mgO+e1
erWt584RCfjwYhIL/RvRnjF1zTrENVCbSNlmIY2NH8ebVMxbwTEdFu6nyKAty/uVxPJUgyEm9aCT
ngzpKkjS8D7PnMvtWA+1RWUsUZYrbtWMQdOojauB5+lLpq8xDqsUxNmApx1iw6nQIg6CKmcLrKr8
Wv5BY3x2LVZI3+416veEJuDs3KTSd6rOhcplUG8iEB93pxkHJmpjdFMm00Rek7x4NFXf6oOFtF5q
nvuUeMD6282dM9lfW7X/gPfGcVOq9pjW+rxAi6ICQnv6c3lHOC7HgvWG1k7r3gKMaCr6H8Bn/7JM
ETaAd5yxCDu1G3I0Q+1DPIak9vukDupIvqMBAOwt+FWOTvpOUKHhWC7LgmcWTU1LiqG64VwoP9v9
xpzuLq8Qp/ijsli7elAbWcnx7elUADyRuzoUHdYrPIOuyRlQV+ceR7Of454vgrvyZnNs1odbhmxV
fTV0DYlxQvuy3IZW+0fphV1Ihzt88lZhoXeWM9RSt08kLtMRCl1trr+q6o6ntTPBX1QoSs6jU5/r
eapDLTWaEIzQAKxYMhW89jgwWJWF5Nn7rqZ2hSXN3+nk5Te7L4F95+B0SGPrHowY1NXR59Al+rmP
UO8SWAnP2Jn40Ne1ZEgLhi1my19k66qcdkEpiJP6ZOF442hW1EGzGI6upMw6bx3fNftuQfoF+tWC
OMAZg4Xkob9n7yloyOKt9rOWRrs+ea22RNp63alvAmvn2B4LzLNJr4CeeIPq/S/pFRmw1W096wEC
kpVb4zlrx7bsppZb/rw8Hm84JudWStUwpQUdY2qc2xEVpfRUSyS4/HFeBPr7hPvgSJbe7GlXjAds
ok9o6PycwPkYW9AWlhF+5tWVf4ooCji2xQJw8k6q7KLFRJT0uaW628oinAFv25loYEAbEMJMNon1
arkhBZIL69C5kNo0XSOlT0SyvMvLxdsL5vhXaCtDax0v5oGueGriZf6Sgm/l8sc516+/6aUPW1FJ
6w7ioGmK25yC4/OtWjuAl5egGaunyyPw8Ih/z+sPQzSOVcwloMrxGh70YW2U/u6sYH9YPdttAikZ
RsGRwNtr5gKAVkSy6zp4I5Vc+rXK6jXQ9bVgEzi7zQJwlg2i0K2uglPTUt0RQHlztMN16RAmcxKl
5VgKnIOz2ywax6JEscuxAzp5flvnV5pWviUJoiEnnceCb6rjy5rVz3FK+khTFc+qnlEbctPMONvl
tW78UmoRdxxvwZgn+WqXFpC1OnZdf3Mc08WWSx0NFzNQcxpdNi3OhrNonGwqSmNBA2pc6MiTTJbf
1SIBFN7fZ7ybdBrNJQDh42lpA7Me36ryBPELiFBe573gLcvbasax1bTFoxCYEtjredchy9t6uiQi
xuB0BKksFEdbZ7Apq92IWs3BZLW9DR44da/k78gooExz8B1v8Sq50vfiuRehdnlpaRaSA+0RR4JW
7xiDMzAB3dhpdvfIigi4S8Sa0bzNYRx9rMt6UXaJxPWQeysCu6J5Sma6anNf6z++YlsKi6J2mi3H
/bvAXaghbpc9GzS8/GFOolJhYdMpyKvkgzgTp1/7Mr1pcWl6tdfEOugoEmyLN0blIxDPueAs/9xL
FBZJXVJdm4g6j7Fc3a3qbWmIWAc/3waw5P17H84zPd+0Cs0CMjoiLTACjnWoSGdd072FLIID6nMn
UZzj9w+nx1R2Fa65OKC2uQ/3VPVr46ETVuV4U2DcvJmlXMq1KcNeTC8NcE4/DDlUT2rQRbZvqzcU
CKt3+dx74swxx0UUh3F7eTNJry3KlKBjL5bkzEcMu4YAsCfLqac7AFpNdWxW5bkdfqKLwKOS5AtM
j7eY6r+LuZFhqtWKymDoQxcMOgWD7HFGd6Dpzi/W+5YAVPawipgxeGvLXOslrRhoqad7XGi/29oI
9/aqXs+y8rCmgvPM/vTFpLA4uQodQzJ66OS46AHxsb9ZgxLKauk143ddP2ei/Mvnx6bCkg6SSTEX
AyyokT3KftUvQTeqD61snVacPS5N4bEaWhL7TXAufH4nU1hsXN/t7VqnhhRReo2G305/XecXJJgE
HsWJByw6TupzI9ucHOnCwnwplltQ7gsuYLyFYgLCoVs9LkPVx3LngAh4RpFbQUfAaK6t57Tj047+
eXcHufRIdJFJH6b731ezwiLitGLWUx0M+PHBrXbA3wmKlKBPBoSp8USgE96OMGHCzAZpBqMShDsN
O3DQAFmCJasHEEsEreM4Jss4mE+21st7j74rxYl1e43VMY+KXKRaxPs86/fa1o1IIyJSp+U3yGdH
0lw9SfksMFheSGP5Bs1MTm2nGXrElfamDqBECg7VAdwp800divgsuaMwx35W7dTSxhkvrojEy3UW
1p72YwnBmgm1TsirCYIkx6JYSFy5Lqtq9+aRbvWcXweD3hibnS/fjQEYYa/tXjAQZ1NYXNwqWwYe
ERjH0JtE2dTbFOwjdSFCwXLcnEXEZVY+dXTF6Vw013XbuAsVScJxMq0KSzOY9zn46MncgWRGCYvv
E1gCjKDf3IO6XBbuA28Cx7p9OPn1tSKjLiNLkCXlmwEuAtungRHVyUGEd/i2IIRwnJvlC9wAzZkk
BeWqXZeu5cqS3Q5tA9pcFj64DQWbzYFOKSw8rkVjMDGG3YqGwI4a1VVP0m2lg4ngYOT9ZRiu3rrK
Bmj3Dho0ceMIJ9eiWIzrmxnV+x2Y/Eg+Oa/mSxUidQm49eaa0HDMrpp7RXJlQQKR89QHCei/W7ZY
KVmkqkCdJb3Nq9dt2HynjufZH+bZ3ay3UXvNd1xzcwOaYKFG3i+7LOceYDGBgVSQ1jWNzI4q5WZt
wShX6F6aP0x6XM2ab4oKwX8zsZ+cNSzCztB3jXRKnkZIUN7U03umpoENTUc92710TlUXfuFa+xIN
W5e7E+j3zD11U2ikbhuUFb6Np3I4mlG2iM5KuNjyjT6UwVINHvQoRLqTHHNmMXpkSUd7rTo70vIz
NW/RTe0SCMRqomsdJ2yxTIVT00+kavs0Uui9WVzJuPqklqDUzvv2MacPLl+spqlvHb6tUeoW9bWZ
1YBeinKonIDCQvDkUVu6VurSaJ3Ajqp66G/+qX9Hs5bipo9mSKPizyaqJnOe3wqrzru3Wq5oI2yl
egXDSaDEeqC/HGJD5R8CqZ4X8IrdmXHTeuiSNIPLfsCbIPOyGMxKncvOhPt13wn2RVdEvKecuzyL
xNtwjpidhBZnfbCm67Htnu15J5FDtTRuxoI+LF0vYkL9W8H5zM2YKGLtOx2qAg9Kq71enKAyVr+F
pFFbRfbwMiFvX6n3yoIIlp20NKiqxa0w0bJ7cozJba3bpcflw0nk+fcgPaXOrWn0PplBs56+XF5n
npmy8WbTHDIsphPp1uKjP1xJbKOj7opuW8FxwVlvFt3X7oU+WiqRogIXzSld0R8XA54VTztKXemS
XJ4HJ26y8L7C7q3JLgnwd0pG/BSd+DbkDp2+PqdSDXRqd2uK/IE31DHRD57t6ND2mjYM1a9XVgWT
R+Zm3hE2OwTH5och0sPguAAL+BumdiA9iBNjlb6MO1AQs+CM4dQbFZYwrunKTibSgFfgNaiVz2Vc
HWSwi0uvlhA5A7/+BXEvwNxFqELeyW0cU/ywZLVRZqZUzVJkuLOfx+199ggqHwkE8SiUmGF2mqVY
2P7FWzcmdJS6OZZbuoAf6F4/5XEXVcDsuADEHrm73iOPxp0wMcA5oVgIYGEUkLHtOima1F3xNhsd
jiadHLcoWi8zFwF/FwdxrbCAwLrdSzJZCgTLWneVpl/76kvT9WLjMv+oGiDTNRtPNQVPIE5IYPGA
89ToWeXIsI71qZVUvHJ9vf0allth8YBFmTuS3qpShBCY5j8JyKrGP5dDAGffWTzgZvT5hMRKH9uA
idtp7jaSIEhyPJ4FA3aqPGcmxZ82q5OKFkn5diDziVQ0sEFyJPJ33iiHjX1wkjFfBnM6sHn2YLmd
/bLTpIUiQUbQo7NepSIIC2+Zjm3/MMyiFua+L0oXm/Mt9H9dYoow7hzDYQF/TVnSGVpQPWoY87NF
IAnSO/epCEfCSzazSL/BAtfzOGB9GhIgv7m9737mtRG9skpoXHjVmwT/ph4BG9llg+LFSZ15cHTZ
WspthX0ffdkrd7BpFaHpV5urGhCL0dEIrPqg0JrC7qfzdHlM3u4wF4a5akCeJ2PI2SxcewGVM/12
+cu83WFOeujqDT0EkxEWwdSf/0nRGyds5uR8m4UEAlHnZPlyAA6t+ZRn+a2a73fGWgkOd97nD4/5
YLK2amybRDaaNNIaKOVrps+ubn8t3LGQQMhMtma+4M2sm1dL99xpL43+tSVnAYFbsYySBZ6jqMEV
ZKVTpC/N81pLoqssb12O3z+si1zWg5zJ5RCbpj+Ntbes3yopE9zbOEcbiwRs0moDQrXu42yOVAjd
qspLi9Zjswgu2yPvWcHy/GVDpWbDCCxgkaQRqulpYuZXi4GMqrt6m39w0ht5NEtuFkm/RUQ/HP9i
8YFjWVeGk7c4JCYHeU+lup/bXWBJvBVjfLcB3HDTUrTZ7Y5LG6DQ+nNT6/4mitzcFWNceN2JPTag
z8CKkRgKH6nbfDfOXeQEq4fU4ey2fnOa7sYf6jcRWQovQcZCA62+BJHUhF4EHadqUz+R0Xe677P1
HQWKQXHcfo/HdnKzQoCg4iVeWLxgjcb90dggrgAdxFsVCVjzjl4pUZlMSXXKngfBZnF8h4UOkqlv
Vwk37LgiezLZko+mC28YzPvL1s37PHOYO1tVoGgEoiekRdxlfSXDvVU/XP4250XFwgWJBqqIYkM2
kap65XcSmtS2sZvu7CbVorzuW1/KFcFYvKvnfxj6lNUYrYUe+fD6ZorqCOxmSYH2E5FEEW+lmOt6
p05QqjJ7GHVbx8PeunUG6m2kEi4vFi/VziIBtayultxAfM9XcwqNNX80d6Bd3aVWXvVxvpvXpbqq
6qJ0LfQXgpJ46c2TKamZZ4FpTfAvOKGB1dFt66xMB4h7xI7mnJbGXyiJVGJ4qSW4N/ydzieZBhYe
2Cxpnbc7GeMFXM64rlvQPkHtwgHeUTlNZytaPe3aiQzvoE1Trxd3vhaJAnFiKosaBHmpblEoycAe
XX2SvToXAnw56/Y3En444TQdZOnoj+pjkF9A0R3dKurzQQEn3ype6k4N2EyhAhSKWhs4tvj3Ivhh
OFNW7bRUHOCJwV82g5x1hjg0SQV7xLvBsmDBZTFLJCPguOutlLnGbVUjaT54x4SgB7n8qt7noPWz
4GtNiQqLGCzkzFQLvRzjvJbP0L/0V+BGrXYPdBFugsO1ovx98X9YsdYg1ZTXgOaQF/WUnoZoK1xq
gHQ7LM9d0obTFXLnWZi+XfZm3gYxwYI26NTVB4PEo6r4jQTe4f7B3mv/8tc5gfVvCPkwmXyerK6k
gPfhjPWKJST2EFXLQwrNSxO3ksuD8F4VLIhwlJq+yKUW0pbBFox35smK1aBv3DIqvf1kvBc4Z+9p
5CQieTbetJhrA1WqtE/tIo/HBdTNI6o0K/Rj7DVYm3enFdDacV6vLKqwLaahIO2ax3RXdE/VkUOi
+VNXWtADyFXZW/P9l92JLqe80ZgXgVaX/UzHLY+NRUWyBR0L/eSTegk3R4+mFTj65msNeQqLNFxr
o84dCzRfUl+d5MaMTcAyAMAW3XdUXNY/CdysqjHQMzOVIHgUZ3QLDgUrD5WW10a2v3WtEwyqdiIL
/YXtc7NqCsjQ3TtSf3fZFjmRm0UdboWtjvQ4NHJruKtJRkAkLIvqhLyPH79/9KbUWalKAUiyt6Ad
UOCeRfVU3peZKPB/OLuyJjl1ZvmLFCEEQvDK0utMz+ptXgjbx4dVIBaJ5dffbN8Xf5xhOsKvEzZq
LaUqVWVlosenIh4x2aGk9wlkocHV2P4dI7G1xhoqh1pgQ4ULqLvuLqFGBX6WVTtelK9/t+arV4KX
Klv54O45gMhSyTaszC1g74azXFN6LV7uV3YNZj2nfuxo5En/zoGcZJ7eOKrvX750jSOsBNrARcK6
Y5q9ug7Enx3ni078l4/X5X2Tpmss4VhwslSkNodpGIOUJpFsfxaoSCrsMcpMY+pHHw+0UfukaxSh
Nfk6qVPgkqvRPtfkvishgJeOkYLmLyPg/pjyoPGnoJzlbhBQM28BmxTnhp8kHyJNq5j1KNSALdbW
Px1/jBKmwr5SAeG3lOY3wm66BiRm2tYl7/Ab53G555IcZ5vcV2KOuvJs6TwcQUSTPGZ9fcMrvY93
omtsYpoZh3cSIGGzu9IjIIyEejvQaPuP13wjCocQx/9eBsqGkE8vADp39r+Ft0/lffXl2g18HUU3
N7Z2I8Kia0BibRWVj0wXthaJ8t0YTwPUlrOoDN0AhEGpCdLHOkZpI05/3JjY1Yn+9/qmazpXiUpK
abESdQbrCQ9jnfNTUnxufRMJJFZl+rPn6Kewb8EStmxwdXtYVmsBC4PhrsGDpCGaxCHw9AqyV2Ag
zNMEZhHUOm6KFG+kHOgal2iNTk+JX4LJPxzjLg9oTO/bNyjzmYM6QOLvXyssDu2LRB4Zucr440Xd
mOR/UIoecR2GNviDmPDxnMf2aF+Kzr/x+Y1yFP0PKtGd9VJYiB7sB9zxJ/uQfJNXGVPn4dozWL0V
bXBLDfF6vt85HmuE4pg7hsjGzw9u3+DV7ExHmrq3NCW21mmVZLCnqcYb1c0PpSjCzAMDOctMILzu
RhJj68dfx/3Dg7tVwj0EIvnBd+6c/JOT36pnvR/zoDXgfz+s3dJjDbHAqvmvjuvH+VP+SX8b5kBd
2EE88n8+Pkbvx710jUSEa5oELQWCRNTGBHiEu96PjL2EivGdXY+Hj4d53+1S7zrJP1bJmhu38Bzs
gk0/99N9NUKkxEDC8vXjz29t8sriJUj4HeFmxcGfL7SZQul/GptbvSEb7zfqrd4GbVPY3YRU6MF9
yy80ru2g30/n6seyv4pAzXUwPEPV9sbttbFSazhinjfF2OTpcMz1p2E4VLYMkvJuukVv97vq+o6x
rWGIjeoXS3dzfzSeJ5NHmueJbUfEEFC5+80CkqRAdV7nRJXj6nEMVds10JLvlrIWoF9owV82EB8C
eUrbA3o8/DSHlqO3IGdUlAvaVAsL6IIqBNagUGrXG9ISfUfR54l8Er5bg4WuIInS84PDEp8+VtoD
X28HAI1+GHinpBUqPnskcJOu1V97WunFhlvyy+zcJ5YeWEykdF2wXNlt3UJNwNNQNqEIpL8WXp02
wIbY1lyRoDYJGSF76hXQdXICWZJRLKGBFFx7n9W2qc45cT2ge23HLfLQ07Vu4s6U0MDoG6bxO3N/
csHvbFtL+kAsM9BPbYoidsANXUZ217Z+opIb0cWGJa7BdG7FEzx5F7xA2wdPXjwU41PQCnltDVmo
Gw/QDTtZI+eM8NpmMiBLXip9yIkENyONrLS5cXY3Pr8GzE3Kmxc6YAqMf60hcgf6uEAPt8riWy5p
DXWbKLiJ8BIrkPXuXq91xvQTHFIfkacrXQqTYBrObsViG2a4hr3xvLGSqckLuL/ilcXyBLAMxCvG
IPuXPzm7ISye8hec26G4sf1ba7fyUzA8J5WmKA6DcJFJiVzy3V1ubPuGj1pjg+d2FsYk2BcJ9TRq
D/jZFbslDr/xJlmjg4dUK5A8wYO46bjPWrEDOOpHn5u3SVl7bcjOncdbr7eNRVrzZlLbrmYw0ueH
ajHRIkLi33X675CUdA0MBgR8ylWKiaTLFLZEhpaugsU+0GKMPnZTWyd4jQrOfM8uJnJ1gy/sNH8G
XU4k99bFnOxTcQDKeX9L2WXj+K5hwMb2Fq+7RiVj8mWp3Tgv7tRUBcNiwo+nsnFbrcGV2pZQfB1w
XJ0aEYoK50TF6JcNaLKbb+Xrt14qa1ClcJXVKt8vDuQ8ROQnC/un8okjAXPnBvK1f+1Ceq4+3eLh
3jhca4pDk6tkFFIWB9HHjVyCsbqj9PvHy7X17VX8szjwJMZPcJ3I7rFpmrN26+fckjeuq43tXvMb
gqHeJmUBzt207S89O4nOeynYntef/u7nryIgF4Vz+G1tjpX/XakpmtqLW/9dgxJdgx+FoHDWbZXF
5dhZUTbzOtSTvEFGs7Hwa8wjwJqDavOuig3aO4NqAltPkxmgcRfoNX28OBu365rWULBGD2bRWTw0
852qqvvlFnX/1pdXPsGWwp4bqAfHTVqr78JT1l3GF9Lf+OG/69PvxIJrjCPQBa7MSAs1+F0b82DZ
Va8JhKCaQOxKCCYmERQMQzdy0DzwBdjN4NsSD5fussQUVOpN/PHybZzdNe7RVfnkqUKDVLs1NIA0
lwp5AmD9PFd3vkC33cfDbEXxfJ0QFS5px3EaIXWeZWVQdCVDMVvW85dE8PS1cCr+xtocPQyI9atQ
dW5xMEjKy5Lh1VW1bXIp60xD7pj1AXS53N3f/bC1GqE15RI6nBa0TJvA5RAFBGsV+qmYHfe74nNz
rK8gj3/m54+H20hirbEKQ++bYvHt5UidDFhcvfQxRE2iQrG7pPvqMXpJxg415lsS8xvb+x+oggG0
mVUYb0b1uOtJ5Hj598XvjpAQvnWQN4x8jVPIfW4LmrEFIoJwcp6xBHQ1EtAQeZm4sWwbQ6xBrG5q
QTCM45S2SCNMNlQV0f5xC/u79fHV83WcHVwfEhgLQIAD8CaGyfhSAAX+8Y5vfX11eVv9NAiVKH4Y
hiyq88gfS8ii3irVbXx9DVbNEte1F5vMRzqjURYirhBfcG9lXDeALnSNV+VXTmNdY2Xqr0OU7K/Y
CpwaJ5rC/sjOfsRuvFw2TukavQok0pIMbrscoVfzs7amR69El4gBd5ykt4K/rTGuf/8jBzLYpKpM
kf+282XnB1loBeZcnpLIhLMPKuIBbeftj7+r04NJ8n+HI4KS0vcwpWYJqf2FjDFoJj8+URt+ybn+
/Y+ZtA2bs0VBfbmswN5jFW4TprS98VjZivqc1UVtXFPrIccPt7r4qjSWnvglgVr6j1EH7sNVewX0
NaBtDKxbyJOt+bD/nY+callcH65Q89h3+h/efPp4nbYyw87KsEEPxbteYSruvftp2HV3KMHN8ZUU
x/0H9Zrr3Z4EQwwW59tVhOu333HqzsrcJTcGARXGLPz76rdQm3McrbshtqEPdiv7vBH+r8GsVlvN
FLWX5Vipp1J80WkZKGDfFlTscAd8vHob9rLmuRyRK/JMYpajgYj9sqB1Kjn58574f3elr0GtbmLE
YOpxOTo4WFS0IYdezPzj4x+/dYrXuNaSsnkQEis0n9CIEFgH/6JU3EdIQMUIPyNyPKO1ePj28XAb
J3hNe1lPLEN2C3ORWb3zKrScdrcEJrc+vTJ2OoEirmyn5djmAEXR5GUQtxhxtnZ4ZekNWpBmyJzB
0tPhX666WIoC2bvFuyMUaiF/tzTsf43bWqZu6BYsTe+elVniWeTx3315Zd1W6ndVVyDsyAC1d+As
RpCCf/zprVrgmkpxQYrVW0oLh/PJA41pHoMl7egGVtidCKSgPh5lw4rXIMmuK0iVFBxLo2Vg5BNA
ZFFCbDTsRniu7j4eZGOT1+BIf7mS2XULZgI8oVfv2/Zr6nz3mlvx88b5XPMoNq7yC6hU4Puujmfj
fBpmc8MVbf301dGpSk1s0eN8al7uRliU00FP3uI0kqy4lffdSgqtcY+93ziUMmw12xev86m7Sw/9
nsTks3PtDoc+we5WoW0jVlvjHzWQLPaMLqxjXu0HtR/wvNNPH++y+F3tfMfvrBGORS36Gi9gdXQc
w9UDJHKLoTxKfwFW5ATaOVOoUKT+SB9NbTR/9IppHi88qbj3NI+GOUFb1A5ykyhQW+l3n4JQLABh
giO+z96w8AvNqgzdvJ4qJYst2nSNF8iKde4dT/OpAVC0F5OzU0nJUOXDI0dORajnUhvvHtL1BUXu
M8krfw76BeTh+CfoaFj+5UjHuN1hAudbf7FlvyBFYKdF51lhnREqm1gk8KnffCLLFrjNxi8uhIOS
6sGuWWoiW02eCB1XQlCkS8vJCcnIkvIxnV1Fw4zR3g6zphfiUQgm2NnUZFRNTBuuxYNV12mOvpyl
a+37VGmd9TFPZNa9CqvhWdg5ArJfASnnZTllI8oVUDMjgKrdsbFw3bNraVLtzJQm3aPd6J43gWE9
4cdlkA29b3jr2HMw6qnFw3UefWZD8hZ5uude0tbyIyDSvOkf41nN4AVT7pXMf6xTnjluNDl6Mp+G
acxMG5Y22J+KwDyOXTBZITrjg6bhX6ua5ucM8iw8TlLP0SNkz9EG/ctLJiZ+Eq8BxUmVsqQ/eT5N
6kc0Ynh5GQ/GZbYfMon3WoLFUYO5Lz2VFne+Ax5lAE2cBF31hcwSK3LR4WPfOy5ZkIz1nX+KJot7
O8vpc2bl4k240vdwe1kJWe78vI8yMY+fmsTNQk71SAOu20nteW/ccQhSRVIUJqjdlihHzXZfNmfF
WDIHFAyYIEqiedOH1UhmtqdE8OZU9ZU3ou0fWjjQCUlZz15S0RcmtGaReDu7kKTZl7bnLYFRzK5C
sMgl3RePoJoTsokQSJvbgIfXI7Jmk29CVN06zoOReu00n5uug5wRtPic9qWRlRogJF8NvXvnJlKY
h1JLu/4Bq9L+HNqy7bVGXpIW6blHU46KuC+H8pnhIJe7aZ4s59K1XSrz2GmRtENrtG2St7GcDD+J
fsLvlaNvsdfEm/xpr5ypJS9eU9X8aRAEnAW5pWb+tQDARxQ70qXtVAez1fhuGw71VRS+MLnvP3ZV
KvtvMFmbfjdMuc5rmpvcFUElamcGnGRc0msmYyg0e3Yoy/DiZItq2+8Fmn3MHu88M7y5zmIINNpa
J6szNPNl1PkBhi7ZxWVvaueblnwESqM31hBqgI2ncMldha0lI+pKlMzpFE4675vYDH3xFZw08mJU
P1yMwQtl30lln2cv4WMMvd+6WSI1dFAIiaiujf3QTiWxgAMQVxgKa/XC9HnwSTvPuzG/ok/jxsuY
VUaeNslw6dMZ/dJNyxIr9grI8QG+25RZFtbg3LPOJcSrF8CVK6vpdQjHzciLGPqs2/voPRg/q4w1
I/oU/b54FmxyoQRd5UmnPxN/YXWUaVJ0T1Un3AQwqk7gU13ukimSpT8OO3Sb5+0ZEIkivwcVUWmf
7bzNp+eE90311eWuuPSz9FsYujODZdOtLevYAQJo7hMrRSQFBr0svVgCmc8T6rIZeKy62W5QlwGj
ohandOkts8uRM1H5va5wpkUazM5IxPhV0maw5suQG+KxQyXKWWcBqXte7MGRCbHjwBUedeyIz1p7
TljYoOqrwqkRdCK7EuQBJt35SwfVd5whZMKDrPbmToWek/AcUXejU/okB6tr7iu3Y0Tv+gq8lUFZ
297UhnXuCCePfZ8DO3tIDbS68oC50stRj27xoOYBfHSBZgtdl+mla3K0zRoupIlavpQ8JE7RJmGX
eQYIHcc2y13q+O6Yxg7xB4GclC7tL17p224TFL2nhl9O0tmgUEQHOMsjxjtC6pPbjcwDtscZOv+h
ZsNSvfEMVfGvNO0K+l3IyWOAWg/QjQe625+9ErmEOWlZQN3W9n9WQ2c3T8VkZnvfzkXhnhI0udlz
aNmLO5rAnwpSNEHZWK4XUWIvBYtnwnvxiy/cy/OAK8sh2Wniy8BOCJYt+tUz9cLubUj2FD/9ioOx
1x8Lnf8YQdo/7WdWVik6q3yZtVHTuTPfSSodVAZ6qMPtoErWTmE9TnT4t/QTBxGH3arhs+tA1+2h
oKB5eCSw63KXcdsZ7xe31DyUoEqaH4pBtyJwc7Q0EMDLednHjklr91mhL1Pi03VNn91Bp/rViFkl
4Uxatz7YItPZjhpeTMdUDcyEk1uBEX5yk4WeNZNUxK1JWnXmqmR9yAej3GhuoAR29lxbQ6hQDHzZ
dTO3aegXjuhQ0zKozAdJ36slwv+V4qljw6QO1uiiecQFiryOoN2byXiQraInlk/oqM4KCa3OspkU
rqtq7qfIkjPJIJRnONiiC6XVQVKT/GPSZACAbE5YyXHpK01maI4ApcCfk0T5XtQPkygPielK+tPJ
PcAKgmxipYyBXoAuqGGm9S6TgAmD1iIZ2FEolFOeHIcBjJCMk50+5UudAz7vESIDZ1ZTfZFZD6XU
2RSChRPTUxlTt8zdMCmr2rvPaS3028IgXxGnqOSCxh839uicJgC2QCyIcgTHaAmMJWysOut2WZ7K
4hGuZxkOHYr/fDchg00ftahrKxaeZwHGonBs9a95SmUFbGA9dfe4m/j05PgIDw7Es1L7TBUrvTSW
uVLOGOiubjPgExIkdFmg55aQN9WScjlBIDUDiZO7EHE2EPHr3lxZpa0DztbR0Z892/chDqDq3v2R
iJyCvqPNEnVM+UhZezbZ4PA3mpjUQKSAkgb9dG1KwjxDoi5ExAW/blN/YHsksGH1gZfZEt1CJBVq
ZxZwTxxzX7V+aE9VMwULqrnpSyI8XoaEe4nZia4HLS1zJi52EysGwF36vsyj0sOZuiew60SGuQ+V
ybj1mrLdg/uyFpEinE+QJ2OgcaSZnoc7RIidgHJ26etololXgyBENhnw6V150eBuB79+05bVGxRP
lYg5uibST1WdzuyJ53OjkPL3tZ2QIK9Klj8bmqXTi53nlvOrdxozlSHvvZ76h6TKuShiYTMPL4Wm
pv384FeZcT9DD9YDcKXw3QrnIKU6ceMlJyXxA1s4xNA9nQ3cceqKsfgliZnzyzSTekiiqrXMKAKZ
p7zEhWwlcxLPXTpaIJ9GYAXBG1RhcK3UaelfebqLsuusSzrSuQP8jxipi73Vt23+baEy1cCpNS0B
ItaXeR8u+KVWlLqNaIcAQU1RIjiZIHQNQJPd8urfyi/Z3O7QdJNkr2iPshEGePkyu2ZXMV4DeOgq
0HIFdZ2x+cfcLqo7wwxneiqgKjW+6rni+l7xwYYpw0hzbsMzNHONWHcqeKqbT2Ko096OTKoSkMCb
LjULkGcjHhKgUk/ZDGP1KOH1V9Pmab1XrNdoYkH4y2rc9cLuPRrzgvPEAgY9a707SaC0yEPfEikd
wrqCfz0beCsJ6itj1coE9ZRx/jIJ3o2XkbdL+VpmE3eObOQdPdW21Uwvs7bBHxG4cz6XgJKkuUBj
pcaZ+SEVHk84bYUH+dFsqkb0nyeVYxXfmUaLHojTTdsv95VHh/nfQhXjAlVyZg+pFXRm6ppfWaEQ
R/Gsqs1pNv0IeWLdaSN+5fBDYgygaYBYJkiHIrPbwLguSd+WWlflEAhVW80dh1x4+cKZmMDamGVK
WWDvSunYk3AB+KL87Ax5ifjFw5s1mXZ9LmXSBKpSffcdUEiSnRmravzsjjW+/mQAPuGPs+dd6Whz
URGEEJaFN03Zp479RKe0SfXOdTMOpY42W9hwtl1/Hq9qPH1iBkQLCApjtiRyZkECUJj4KkfXIq8D
tTzrZBW24312hOWKXeL76dQEY0sL+1fay+kBYtv++EYsty3O2OEi/4o5uPyXK4aZPC8dqe17Cyxq
9bdRG5v/Irk/TuecNql1nun1NVsYNyNn9AzU3auf46lzxwdcPCggLhSsikvr0+KTm+fu8E8pjPYP
ykss8rWG6lYH9NYsED8FptdpExU1XiXprk4SH4TuidM7OX5s1iRzHQ9Wijp1oO0F0XDQ4GB7P3ui
LfvEWi/Vl7Fx0jL2Jy75m+yoNX4F4E0PL91kE/8+a6RtLv1IuH906xqgiWC0jENPldJt92scPY04
zfdzWR2rGnTyn7BeefHp2laafbGMYdVBDhgpspgn+UuWuT55G127GeygrLp0fqoQXyLwUmzUSxIt
zFYDmGzlNXfqlnj4PyjImNff4Pi0j0stLybbD0otetPGfdWO9l3va7g13JVK81+d8Mb6u3KUyF+Z
dOrUC0yNvkIZ9CwtZxPgBkREXufEFG940HbnCp16CPXhIyUPcwuip1A0c2eru5QlbUHf6Cn89iCx
ECHGvBn09A3RFjNLVF6fYZ/9Seth72Xu0vKDbYEbDD6nVPVzUrbL9K8LpVH/h8P42OzA0s3MY0Vz
s/xL1GIXFyYNDFkrnw13DTGNDPEgSXGuffyMPXT67FYH2EfLva+1y/Kv4B4T3jmvvYnuiqzDtRVq
z02mQ0OzhC0RHHVZPeJQIbSFvy5AOuwAjPsZFl/U0TKk9Rj0Xj3Vp6m8cl1PtaOr4zTz0X+0Iac8
nPpitJefSnQDWDhV2fM9yzErHRBPegNiqhYVucS1hf9cZ4XRTz6eNUNcLGNV7aZkkOpFSmHRNwn+
Lfd17pWLMEr3RrywTozV89jnVnoPQIzv/KS0XODhbJ4P06Pvma44Dw1oeNuQ6KHWUZtnRb0nzVJn
O6mKifcRmBe0FXclupvOzQDbOKHvBnzwCCNkcpcldj2ck8xw764ZdTscW1N1GQ8AfS3yZ89zmQGV
7NCPyf2UcKuPWG3q6oLIRvVHjXvC3zlJz6rLXOSmbUPkgQi/I7lrg9pqKed2z52mnJDkWTwbQCs+
ZePZeKV0fvh414qv4ApCnGvnHS7poFXSsR7o0Guz73AI+D+F06rvS0MJxaobb76D2qPt7fuEVOO9
i4jBf5ttNFnFuDEYoFzdNVTL8Orx9pKy2j4TAh+EKjtQo0M4dEoMvyYLFO2XqqzZcsHNW/R1FWoC
6YLiyOfUIQhg3SSv85C43MKn26K1WPRxgm4j97fuEl6QNplUNpGD44tvae2XD31ui1AlSXKjBrGV
s153Bie0WpK5tOnR0kAx6H0WAbzcjoG9d3fDPf/Gnj+eylZt5fff/6g/2mWiea8ZEuIiFEiIxCRQ
D0UE7vtvV0R20wRsh/TGXtxYuw02T7puEm76QeoJb47j/7MOL4dOxfQx/9T+bO+SoAuumoBeTJ8y
CCFz+8aoG8DK3/niP2Ypl6nPJKX0iJv1V+aMu2mon1nuPQnjnZF7POn0lirb5oquKjGpY2oue5x1
fXJOatdi7+ofqFidIXo4xVcESvNlfr4lN7ORsv99gP6YGfIV6VCmPj364CcVr8r//PHB2MjX/6dr
eNGun9sOPbZ27oVMO3nIy/Ehlz7i66YyNypKGzwC9HdD2h+/f56cpRS4HY/9yXyVV+AUjXWI6kOM
3OHL/G200CZjnUDgdcd2V4FesI/dOBQbS/efFuIcTqR3u+FoWyoeSbDQW9TaGxfEWomE1s446M4d
jk56X7qRwIOwHG9szNavvhag/lgw7Q9A/bSFdcxBT+A/Jrf4mra+ez0If3xX5OnSsQ4bYQ17m1aB
b3/5+CRtVe7/0/WLN59UU7Ycx9BE/mGI5EXtyLNGJfeZfC6PVkwPVx7qKhz/Tiqe0usk/5gM4tsF
UkmoNvVjGyvzT6eaG3W+rWVaWbdfWzkfKpTglv6UX7mhbyF0tz68KpAVfpKUY4EPs+TFLtE2YX36
eP03KpNrXZFpsiDBaqNSpd38nzbj8QAxMrwkzpI4oTS3aodbLmvdDkwKEO1lZhiOoEv+6cTI5IdQ
v2pAmaHCv+STR0/wFYv3x85OskwgTMiHY4/uQI0HMrf3aXpuJ3kDvvQuqA8DXF3IHwPYdTP3iBmG
Y52eRzXskXqLF/+LKC7c8vYO/YL27L85SxhqZcoZ0qSOGnFNJMmC+ztgVXb8eM/f3wx8emXNVtKl
vRlhzW1MXtKDdUB9cgo4oge1RwrxVvSwtVjXC/CPxXIcMSdVhz0fIBKOC4nezxPUHAPvKGKwsj/Y
cR5Vv5A1R0K9f8zim/297zp0zG9l4LRra9f4/QAedXXEW6p/ZhqMXvSYHzXI86+OAg2i3ZNzB6DO
je3aXNSV7c9owuorg0ERYwKlEE8HJGNCvMPwAo9u8wC+a7CY2+omaBarYdRFACEEYt6LsH9yv4lr
NxpvajRtLd8KbsEqZzSJnrBvzcMyy4O2zlwOkcW/DFYdkOKGr7qetv/UsTGTFX7KK2SK7rJxOPL+
BLo+NDC1QQ3QcxF9fMzf9bNo4V9dBs0IjP7UwoDK5ZgWJ8vowBG36CU31mjdtZsUpKTILQ1HA0WO
pihj8EmM5gIMaJjYd+NNgpZ3L35MYnULjM5s0wT8sQeCgmfaxA0Aeh8vz9aXV5eAaFBJcZG+PDgI
QFAbQRnqVkftxs6utUMGeEFHXj8NuWGJplooS4RlnJ6S1y4NxNvQhjTqQhJNjx9P5X30KlZpZfBL
2ZWks5zsWOjQ/to8Vy8kNmH9vfqcP2Ko/S003taarWzcbilVmmJiqPjtHWJ98/t5//Ectk7ryq4V
yioKFyZyJflyKqwcXGqWd5CevOVP3n96YJFWZu3mNmTLwBN7tF7A9nQsn7MrHcFOIM0fGgpSgjG6
vj/8W3i2rVOwsm+Q9y/XvDzG4yb9LKwF6U2rUzsNhoJLxZGt+3jlNm7EdSOv3yOd1qOl7IgGjiBT
TUQbEnlg6Ej9g0XbG6O839YAno6V66/YYi/t0GbwZjQUO2ju8R/pyf1WhlN4fQW7yKCWe+cW3Htj
9f7TSqhtr2hJRiA+DixMf3KKN0/JaBR59PGybTmsdT+hkGlp9w7Ow1XI7ipWzC8wzyt54/UY1PyG
Y9ywmXUrIZiKaVcVGMb/udRDWGX6xod/vzbfcSDrPsK+TjTy5L8nYO1knMYom5pwjBo8F+Qt6N77
qDHs+8rmVW4DsbJglPnpepPVOxJ7/nMfTWBHI8ekC2cJOtUbp2xr11e3gJFAN0po6x6z8cukx/vB
GveWYXdN/VetTpjO6hZI8rKBFab84CBYhiRyVTz5jb/cYOXZ2uyVzXMNlE0pa34YR/Jprrt7zZ3d
x+d144Jc9zyDV2s26YiUcl3Pd1dlwmWeD1x/+/jrWy5k3fNcQV0lIYUZj3MVJW8deOjT2ItYF3sv
dHelaeE3nNXGFq8bnudxQkKU+c5hnvsxGGsWcgKGhlq+kZLdMo3reXnHNNzr4H+E3lA3rYHx85wD
cKZ7+wqDf0wOV36bDg/pv8ougRXoulN/DNJOHUWCiTiA4wKX5lEF+JrX3AgitpbpesL++LicuI9W
kcQ5NJPT7xzF7ocRihQDoyIQwr9hbxu+Y92KKmjjjVOHKQjDvoOS4cXQEmEiypBxkvV33Pv34+O1
Nc7KrgEd6OzMxjj1yA+LeHY6EVUovWXikd0SptpasZVlVwmwSmrAGE3uvvnc2IGZIJ8nSxX5/rz7
eCJbVrgy8GySTi8ZkMy+GgNQVXE07hW3aPu27tp1h2rFKk1VYigQutbu/zi7suU4dWj7RVQBYnwF
mm637TjxlOS8UM4EYhJIzF9/F7n3wUfHat3qKlfF8YOEhr01rYEk26laztBwrG93twRwn79C8iq8
ytUFIlPSgl4NTjNV+wrbFfBfB3gw/3VVH8k81RJNwA8K7tskD8KItunW6g4eigFw99F/FxddO/HQ
bHHDx5qngt/yIV10ItiK5C2zVFnvTT6fwa9lzdF31od16TTkYFXJUjB3fUBqxgRKHiFlNkFTYAoD
WxPDqsKlBboANmDL56DCslyDtBZQmHnDt/jyWCqCSqYjbo0JACBUSw5gysJkGaa+DR4VF2v8w2ig
28moKpEi185Am2h9Bik3BgmYMsif7RrbSerA/dwzdALwqn6SQjfD87uogTw+AIEIUHScU3643Emq
raTMTWQQQFzALAcgjUZbQpK1u6uO3lN4ZKk53LaxTmtRWZEUs6Kp2jlYUZE48JstgVwtCLwOVmiW
GgnRrNCqjaVMUgzMwglgubbXsh5gtnwoRDz8lYfjx1krD7fPzw/WaEeKZGZAW3rIszrdr8cy4C/T
CVdGAYYdMsK4oXrQvaop7uFkgiJAGmID7LhOnSMuQ87hYU5BHzvqFJdVWyeZpVh2ruWBe9ek07f5
4KfbaYrQjoct3h1u9O7Uf4ksH3WYFOiVMYJy0JM6nc/Bcbr5Xy29JTa/u8c52f+35JH7ZWdyzCeA
291oSXYHDhi1aaa5asSkVdxvATiqBT5AHIa75rCdgmdgaNt4ANEM9sInU2fA/vHDFwQKpYyQlXiT
yBhq2g+bAFYc2P3POurSFvdvcZ8EUXiejnlSgOuITsZvurminPtSlijJENR4Dm/RycNN+IPFVbyr
L45PVKvjp0hEMqexnvkKR2EvPBA8XQN8AI6BZoRUJUvpoQ56UsDVJzuEcGOO2nrOAJvQkZQUK+9/
aIyMFG6+1tlBDI8BtC7nArQZnTmbYoMosxgHCKsR4GayA6syHpnT8lAu3VdeGPdd3z6NFdW5o6q6
aG/du/3DMg/FMgxldrBwVQEl4ahkj5fDQ9WEvcZ3JTNXuCO1qvAQ5MOdw8WLaD3ArNk3x4Ww+JS/
Xa5G1QApC6zjVOZAvYUg9tCE9mD+6ATeVQMshfdS+JtYOugc8/7eNezYKM8r06V7Ve9IEd1341K7
HRNHUm5/RC+sLqodKIxUjmP8yAzvJ2CH2kSlyPiy0oUfhmPvcddLm9d2woo8fF6emjOk3uiRxmta
f4K06nEFtuq4/ijvmebw//FbLtRHpRt3MNN8vw96cWx3Ictbem6qaOqhuzSmABPj3aV7seYoA6fk
K849mic5xXyQdS+yAlVOZSuOpT+cYc4Dc7VJM6MVE0KWu3DKggEAj/ZYW+fGwoUiQtAsX7MaaMmr
JrPMPg1G2wt72okjI9yKN4j/HHIQ6q6xFcF4SLEOFFg4TsXeNU17nDeezML9NJpTcvnjVbsxmXG6
OgCcQ7Z7OFavuB77xF5o3DiHnTy7r4ba93rVBkNmnoJ2YRVA/oqjP8TBfbnPaMAbYFSwtZ/8o52Y
J6Fz6FBsxf8uyO+SWLZkTpc5tTgWzL2r4UzdJfADeaaTc3Nlp0mJoFxx7xYYaEw9xu7P4NycjQON
azfd5V67o+49UjV3pXUcOH0ISnNU09ImXoowFuPB1e2QFclMpqAGFmjApagEbEOq81g84ao/Nnt6
g+tk0Jt1R13VuMtQumpawH2Y0AYmzM95ueDVdrirF/N+hO2xX/8BmfWQjf6vEnukkn2Ch8lpEUOq
Gai9pz7Ybsoou6qfnK5kqL1fm3Ob/whZddOvjhNzi8ZW+8cGsHyh660P1lR8uU7F7JPxdptoeteF
ZdlNU514cJ6Lz5b/2Sk0Ldp3QR81SEoHRRMCEmHX5U1vnafaAdwfMGOQ0P018vdjeavJC4rVR8bT
Td4oqBG4WbrkpbgfG2eImrVzH0HErX5M85LDKHhYbgIPN8WRb2aWpn2q3pN2Bu7cOWXmlEZqLG5k
jH3ktj/JAAB5o3MYUQTV30T4LjvYvZgIqVADt5s6KeohKWtLgIOyaSaAYjGTgXWmx/OyAO0RTcDW
gN/jvKNZaT52+jBDGUvXVyM4+3AsTJd0BYDrG/zDu8QAveAGShB37SuJ55tgAKA8DROduoKiv2QQ
3TZC4opjg5Pm9nmZKa7Y7sPs9+VYUV0Wyji6oQ1BOy7z/LjWdvfQbXBetMNtTcTsP0FCNmgOxcDH
F16NxX3fOD8hmflsGXg4cKwCJwQO3nASjrX1z+XvUbV1z5Xv5sboQMIghD9j2pUv4fq7guh76+vE
tRVTW/blIFS0ttFaRmpa330k2aooY8p6eBb/uvz1ioknw/DsHrSHYK8gL75Nze85/H65XNWH7/W9
6xVeWW5VTpgBW18mZAvjwSS3G/fuw1ZnnqZYjEwp7D2wEWpi4tOzrD21XRgbA8OhX0SewYGXCJLL
LfkbKB+kT9mMY4K/QR7Y+wBDhjNov1rLWwYNHned43H+2k8euDll5K/fLtenyNYyMs/x2GQVAtUx
/1soeMQdKwn98yCC8+TcDlOtaZdq3kobBWbwcaT1aqSzO24H0bkEj+hZ88meATm5pimBDMsDGZLl
gAMY6ZBvmLOOc2hdN8TzxFzAjk4cZxP22+BIaG6bP25RIIP08IzXsmFDdR445i37hwOoPCyny235
OFACGZbHg3YkYH8aKdmsNvUI2GNi7LX48I9HPZChecPiDYRW4HOXtmcnhrDauAMN8jhWtX+avKZP
BgKNwm3HlVk53sMywh9FlZF0cYMzBRkv2XL+C9Ip25mYrAajfzH9nbo2jJpj3schHcjuHEFPV0G3
Gbmo/WQQK2nqT+4WnnzHPFzXxVLOgKZ4HiwghKSZGF6IqF+cPDteV7SUK4oOlDKrmbPU3kqwUWqa
/8nwbFBoFlnV5LD/ne36cPRwXORZOoBKl+A6ZIq9QvcA/nGeC0Lp4GDkDh2Y3WVpYXpxxQ0rHXjx
J988iGuu/ZkPOsSGYt8NxZB/N6OoSp5nC5oRvKy4fRRmjDfxxH7+C560dzf260ZahuiZS089y2qy
dO4r8rODbxc2pB0E2a8abRmkl4O+nY2g56a10/xmNWh9K6Cml8tWRIEMzNvampuZj7JXqFs4Zna3
DM5Ob7KgegP1yusq2St/t3qWXus17hqGUAaYYwrYlLlWd8RdPwHCm16uQjGrZKzeArzGRPY+4tkX
uwTV5aarcFjM0gZE88tVKHKajM4DG7oB8doNU/C3bkMhtihj4kzYdswd720cYUQgfN1bmiIEZZ+N
3l7pLgcRpvYU8EPhNHG+VrWms1SFS/HtMNGts4HCAzc1IFliZjy53EeKNUsG50G7EKE9+SjZcr7x
sIUqiNu/+Y74dbl81ZdLId1V8+T4dY4luK68g+9NuwACkEtXlS5D8KATkzEwbo0UbNUgYn71ndFK
EwOKL5dxd0CBmDi3ZlnqjV2ezKVJkq5fR83toSKMZZhdwDLBu8XIUlJkMaj/qSirL57jHDfPuW69
lHF22WyBMAD559QeCkhyjZ+tkD6AM59kEPi+rv/3WfUuT5hT4FG4PWdp5rbrYcJDRRT4OdXspxQp
QsbZ0YZ5pkGpkfo+LvOH4cXeoMPXu1lU4DSPawRDM40UQSBD7SZal17YdUY69r/bKR2Lt5FoXg1U
RUuRW06B6eOCAG2AlT0Rt/n6FZZ9l3tfVba0MFvw1V6KCmW7AsKmS0SDHwPEtS8XrpqgUuCudWCL
LmB7aIUnEMXv3NLooxzANJCpe00lihGWsXU57FwGCytlCsmhTxUlOJ0Vr2vWiLhnXQw6/3X5UwbZ
hX1oQPqkwR0E7pwMUh6ETzRRplhkZFhdBlkD1yM1dqVg0rPmh1GePONPSZ47KHJYOl8XRTKScXW5
F2a+VbY4LFld0jbtYSwCzSxSNUCK4QIiV7xfMdAADyUlqPfcuMNTV5SZnyEcFlnV6+UJpZitsteD
PZqzAeq7kVK80YE27oLXC6uau7z1dS4JiqsZKAb9Ox9BaJHxYR+MHRHgptbJbU9TbNwHkZlADrCK
IA5i/bquPVJkT7k7Qf4LdbVueRohpTEMecrhAn+5eNWIy8FttGbJGU4MLavrExG8uHXN9vflwlVj
IQV37s0QZLUc5G1olrVwo4rmLL/1cmgEXlWBDKgj3Nl8O0NqErPAVR+l6QZVvKjSQpcULZBBdG7Y
23yEfVo6FG9Bs6sOjQm1dNehH98kBzKSrvZFM5ke5mpluJHdFbDTwQWViArPTCghsQHakPaqSnXs
kaF18+ZUOfQsYKzyZUm3xDmIY5Bsn3bZ6OVIUx3EQhHoMswOMFYoX43YYduzdx+sUyyCItoguOdQ
+hPagt8pdTS3b4q8Lls+GAUUPMseLTLNk8WmQ1aBQg9hOOaEcYun88uTTEGNCGTHh9AuGqi642Ra
3sCjhp7pwYgFECQpwUMgTPQSB5fw3Z2O36cISRmTF0xj1eClJEsr4sZ+PR5nmmuaohobKdp9SJxZ
ELXCZhO6/TOZIrvJMDYHAv06C0Ai3leJptP2XPjf68TAlWI/9KEfExKMzfLgHe14n21ZsnyZUzPp
U/1sU+wfZGjewFtuhD5m27gBoz2GRzLwJ9xYxW3eXdkU2TyAMR90rxYDsjzsgYPzdpol6wM5ktg7
FQdd4KgCVMblGbTnWVWhLdbT/waodYJW0qc53Q7/n3oUUSMD85a8pjjG4PojK+ovW42ughJr1fQH
uy/SqWw0oseK1CnD8sIcsijhgl6zy/m4dtUjjvuJ17Wax3/FVJZReX5gzb4FzaPUt+66Nm368dCE
t7UPqT4TGiv+QTOP93X2g3ksuwhAYm0rzBb1tFU6AckY3u7h31Qpu4FXBYL/cj2qQZGWeZfU9mr1
qCYM/mHzmQ0vYjyBjhXxUWfFqhoQKfg7q1htqPNgQEj15tMioQ79mjHdJltVvBTwtrOJNmC47Bqn
txb2P87P2dQifvZCPhgFGVO3mWbJIL6IKztIO86G2UVsmJMwqyCpTR4MczxQNr9BxuEuqy2dnYPi
SQSyPP/e5wETnRuQGsvSvE85RDWhCHzLm5sKmmElDK3vWztLylJzVFfMABl/lzMKpX8H/Ye74bi1
7Ghaf0MfOBUwEeK5Jmr+ioF/1JF7Hn13lK5MjwLcgBXA5lC/bnGMjq1geoN1JQ5HAADlrA2TgXVf
+2r7yiFKG8FI2o5rqCPFgRvUZ6DdMrwE1SyZC5Enhjd0sVk5IsoWSMtAfY/9zHCF9PNyWCh2SLIf
wWK3FeEzVhGPF49OK5K5J9+D2o/cobzpRihyAu09FL7mMkaxmpB9SX7XO7lF5s3zkIEhjHlaoReM
A1Hab/4DpPmeLrdIgSoKyL5gvqujxbF2HhdM5f2Syga5HQqMUc1vB3Hk9kPIjhteBYovdo5XjTm9
XKkiNomUXay1z/MmRJ1sAMzWL2IzeG0zocmRilRM5MRSgZuzMeQuyjLwrBczISNuCxY4tTM2Pc6D
+E05/Xy5Kcr+k/LMZDnCtTKMkZyQ3XN9qlLdLky1Gstov9apZoiuYeptTxB2jvFKsNOJ//eVAHqs
/w9VqL2fPohJGeJXBHnbTNB2Axp6pwWV2Pg9+SB6FrfFObR1805Vy5533s07o9kmiFailrWDbPxq
B9+JWyOyvRYGV34HPjkkOqGNsk5psWbGMVhhW0lBFbsS7xTIaEC/d1avrDAL5y/7Svp/7y7iuxeR
+P/Vo3u4ftShexi8ayoWopAW+7uLyO0HQwxHiLJdlyFkTCDekuF5z7EkBMW9D72PBexDa0tK7+vl
6a36dDk7iJaKbV/oQv8o+Iuhw3qqwuY/yD8jFHNllCj45B2XG+vkJdXdDlttEj2HQZGuZQuKvOW+
Oa1VBvOEL6YdxMYGk00OUXzuRuaIRXvEycnINXumj+XUYAYupYKRd27BBrqfaL0jNuZiP4kB/3MI
0506Y8TLcoAwK6aXC992bWpQjJEMD5zHcHSZ2efHgPDUFNVDzXWu3aqipR2HU/UFXxaeH2m+JMwY
T7Ce1sxcxRog4/1ceF5bExP46mrFhUN20xq/tyzQXKKr5peM7RsHGsIJHHAlNr657AbnsogVNHH4
5yCbEwLr4wECZ3RJHAoiWKcjsCnrlWJ9HlboItto1nq20l2Whtx7URbZUKWpY50whmoxkDF/HTTJ
CWQY8qNxgiKceHP+LgY0zobjchiwGOhwrcr2SAmgoIuX9yNqmuP2Zkn+ilgk5uc19dLqSdce1TST
9gMuwZbJwJXZcYDyphi/d6bWaU+RAmSI3yjCwgkJim7veoETEw599nH5ZkLSrnzobiFAT61kgyTH
IY9DsF6PrmZ+K8dIygY11FnnqpryozhAhT2hBy7iHJhtPOsf+HE3nYivytEy7A/c7SGcwOw5enXE
c5Dn50Wzk1KNvgz6c3M8nC05iuZ/twL0IDDhdqcvtMArY9JqmqCsSNoNOLz0LK+c82N/mA/2oU5Z
DnbemOwaWTPsSKLLXaXYGsrAPodmEH6uUc0ElZTIZb9L8c+UgbRGf0Ex9FCPvmbdVEw7GeA3dxao
hiHgZBX/AbzSr2Xj2EsbZ6PCtercjUfT6mMfTmqahimyqSyy5/pBKwwbqLy+GB/hF3QIvfVUQY75
cr8pDiIy6A9cLEgowFUlZc18bDYHjldZtHgcSgGak+A+0B/skWS4H4XlReGtsFXPu4JBcNb4Ekzz
HUwymigISJF03qqZ1Ko5IB0PbCdr+p6jpq2C+YxThrcT9b/NZvHqhhwnuskAuN7RnKJVZ3ZZiQ8H
6MWAjZeR1sPwT0VniLHXqxtXuV2dPdd8gVZ3idfjAHYNzDJuaNDMmjH7uEdBQvr3rjOrh9nsXd+A
SUnmJd1qksiAgmcpgNEe+Hwa1+D18uxQPED5MgQQviNTjRdxPKZ1ED1vrEGkLlngxuJW7vaVlXCg
guNHize24dUc7Q5XPcH4bSrHLSJZszz3A3kBGX7RZJOPZ6svgwZhvwKxfSCE8bZXfGO1d7fZ1WHN
trj3xZOmyfaH89WXkYPlstlrzjy8ubXE+Keexi5uuDXcM9P8QxcHNh7Ct05tsJmPPuf0IWy9tYtc
08HpmtC2GjWbzo+XTl+GB0KJqRnmPERkIkIieHl8dizxfLmRqn7c63x3bnG7ws+aAG0sS5bCrCUi
yyP0y1MhjtdVQP5dARgn1dQbyJJ909zkY71GITe/daL73VKgKC9XooqDfQTftQKWGM3gjYCQsok6
kdv3XQJXDTMyQoBniDOiPXl1HabCl1GD5QSfMHNHa3pL8TkYq2c4qj32VBfTqhGR9hTWFs5u26Et
vWP3x2ZhCyy8wDSrhV0Bie/Rqy7LfRkpCJsGZ93t61PXGO7bmf9qhOmAtqJdrz5OwjBi+fegtIRu
oQNXBdyaTF5sQs44Wr08jNfCNg5zxR/DOXMjZwHI7/IsUMSJDCDM5sEuYKuDbLhOU1Lnzo8ya39d
V/Y+Wu9mGMmLDnLowFmUa20d8tmDS9c0UQ3UQvXl0omizAR8LCx0FfQLxlfLpuJxKAemCcGPNw6+
jBYsyrEXsAnGRiW3UqN6CZtfnqvTfFFMVxkdaJslOOEwJEOENU08wgQm4kG9xhAAT4E0Pl3X/VKA
U8N2YFOGoe14dsaV/0kQXZr/eBuHR5x/j6wd4jxvhuidtjAPrWAnwqEk3pGTW8NN0ekeJ7rFzLA0
LVH1lxzexDTqDmKXKbT0x92ZM9xZFQm4xc9d6WliW1GJjB50ynG3SMOg2Ob3wS2An4IIXdV94jrF
bcWE/Q+EkPZQKxeogAvrZ1cab1t9bdF7jn8XaSUzeQDbLKRX2LjEAXwMsJXRXQgqFgoZOTgxuPfB
ehEPkX3QPa4wDTzUfeAm9hjkn/C45yXOWukObYq4k3X6LLgzAbNj41W9WhKvH09Gie3SogP1K+Qn
QYqUesrNBfDYQIqY535JyLfKi8BDIwlEG2EU6STiLvRv38QEOQvdFbWqSdJqPgIbT22CNEhsCnu4
2fvphOwMGyzNnY5qXklx3lMD1BaKJnX4J6rF4KdDv7aa2FN9vRTqJZmHySIoHRCzpWuPtb+djdXV
HG9UW2RfCm2PdHbohsjinehvhhnHG589hhCfGQsjyZcwnUTwzLf81EO0APDAc1CM9wtz/lC3uW4h
kWGH7WrWNQ5XgANaHpSzw89lpRt6RejISEMThua8dlC0lY8Jnl4jd2qSorq3xul2nl4v53lVJVLw
IzjMzugFsiMvEgfOkxj+EoZvhQWRAzLDDVJH3VXMBRl3OIVlzUcLNcHYqKii2euqY12P/DCBpvzn
cmsUaViW87PmJvdMG1nSIu2zCa3hBRxUGlg/XEsnoaLqMCkHFP0Kex0Tc27ooL5vQXQ2I4m12XGA
jbDB3PRySxSXN76MP4QyM/XYPrezknzf5ulodDmPAsNM4Spz8IP1nx4M8prhgFKaIj+4VgA8jM5o
WtWRUloo8DwBy2F0JKzLYrrBr3Z66fEOsixfLrdv35P+92rC96TMYMCPEO6te94JlqcWFzqVqHAO
gqsQtTO8IeDJGjTXy3UpcpwnpYnaabG7cDHzRlFC82YSYE2R6yS6fRmeKAzYxYpwAN0Z+KGodZoT
oCSJBXuj6zbZMjzRm3i7zQOo6BUwY1E7G1UU1DpSrmIYZHRiMazWOsCRMbWMeYLjoP9lFOwFqr3n
lYwxa8b7MTMMzZxWVbZPtncbjSAbW3dY1jCFzOMBdxQ302xjr5Ft933VPoPX5MQ2a5LLg65INzJE
saugiVkHQ5i2pndwBRzGYTLXRMVmwfvjchWKIJGhiW27bVPgYpnJLCdywiYuvLNTQzJGl5z/Xqh/
ECUyKpGEdBS7m1aaN12ae2vcOiHoLyzhBYRKKU+7KT/U24jJRw8BN39cbpiq76ToN3ubTY6HhuUj
XEx4tMGXrR908iGq0uXQb0gN1zNMAy+DnMcPNj8xMM4uf7kqbcqQxGoDVcuxUHiB15Rzm+IJbE3+
T9GFwXnJ1x3DFOuADEqkLp+adkJFrP01UjAmwttteZyLH4an8w5S3HP6MijRclvH90wMf1OUQYRr
duOl9gO4JYLEFYMwzu6HAlabPPCjYYFtsBYxrohUGaVIYSaaBdWEucbClO4ItYymRv068cdhfCyr
4+XRUiRmGaXYzyIMTNhcpBudPsMb8kxI9na5aEVsysjEtsgBJttGtCDHsuIlTQ/ZuWGG4eu3yxWo
xl/aByz26taMoAK//9b4a7Jm5e3E4HEyvlX86+U6VI2QNv9GWPFt7dA/teXcs0F8bo3pZDZ9DF9E
zR5aVYUU6m6/YngJqpiw/zPNPKHGfOL+UwG/78uNUIS7rAM4lqUNuVcRpmFjxk6xHj2y3NOu1zRA
NYekxX2ldstaWN4DHGxAbsSKrPzP5Q9XjLCMR2x7iDb5kKpNJyy5MK6IB/+XFxY3bMUjNHScL9ei
+H4Zf7g2JDDbAd3T978c7Itd5NvLJSuGVgYbEtuk6HaU7NeAm5ZxtjyJ8Itv/Lyu+L3ad6v5zCBl
KWp0DzEyELmqkwHpfT60D2zmGgFtxdSRkYFFOFKOSxvkh/5+tdMcCES6aD5fkeJkGCAjlV8TgbLX
iv1cQ+NmKw0Yw5h4UWzvHAsS2rAj1cxR1UFVxgOaFUzsAhGir+zutumc2Bvso+mCuzTyJ1ZYcJpu
bijU7BDtcdhDNHrgd6PVfUeTdar5qgZLkQ7Fa0gStPgGsR/yx9UCvNk1tpM9B0E0bH0TGbCNjjpO
dU9GqqktLfTzxFnH8YaWrhlUHoLnkmvGThWZUsznNVQxSg8cZmE3dxwCkIFNH4hrHTdYdcAJNb08
w1XbLxkeuFZdyHkOYrnZQJIV/J2F2FFj7jwe8rSxMdlIF/ubkXjVdOdsvU7gUrWLkdGCdVdPm1eh
gcZtd7cbNhRQioNj95oMkC7Q4VAUF7GyNuBimb4/Ndjmdf2NbUNTcf2Tu68r/cxwsdyLs1V9vtyR
ijiWQYElPLmzJpyx42OvfXDre2ffczRZTjGtZYFAz7MXXAKhEWv72cqGiEFHDyMRddlhKYAOszTr
vaqzpPXeJ9PKyg77Pb9oftZb82k1ywPe2SJG5zu/qz91hvfPBuVZTbv+Atw+2PvLioGDWGanCPfN
H5uKO5CTHoxsDeKmweu9iyfEr1M7j3cAdos4s+fdYWWGT5Cz1QdjDtq4NjxoY5XUTVsDzuawO3QA
aJ37OoElwTBGQIL2MTdd/8t1YyyllyIUPbc3fK6o/JPIsIMg3ePYQmDuuvKlZDIVflks1MTGnqI1
o02eyLrweCL05nIFimwlAw1t12/cvsYA210ZDV4brTqzW8UUlbGEbkfWch2QRsap+urVzInhCf67
Woa48fhPCOF/dtzt+XIrVEuNLDgIzaByduCnna6u6R17spLEn0dyWCCJfIAIV3WzkgUO87bP4pG2
b3PT5Wmwht6DP5c8yWFSDwPparvufllGJNLBdKAKjF4tSf7EMhdw0VCnjaJIKzIckbolaX2OKcE9
XOnwZb2dt/JxAOb4cl8qZoTs5AtxxNyFxzqm9GQ8e8302e91GVFV9P73d5unzd5qe2LQygCNIgMh
gxhvMxfz98sfrlgf/6Ln3pU+LS2k0lt3V+Jo7ka3vReCfQHZ9BYcgc/+ZupIAapWSDFP6NTZOARh
fxYE2bO51OZTRnBavNwKxf5VRhkW1CIGJWjFaItP7VidbZ9/94rsuTIr7RF7Tx8fZNm/R+93XeUZ
ebCyvkMTptl99qioH6qtx+vB5C5JS+HcwdpWxHY1Iin4xgAuuyFOPIQ1xuVWKvpQBhrCbmiAwDQ+
AC7e3wWdE0dsr9cVveejd23LK7DNwgFFl8I89O1yZlauee9UhJ65z7x3RTtNMJOqQNFhAHzJdCz6
H6b3dvmzVWVLB4vFrLg3WQ0828ngRQAx0pupWLZHWPXoGPGqKva/v/t8nzMfLjb4/GwFIxb870fT
zJ6sLPznuiZI4W36BSGQEN1Vm5wXZ7a+b5X1xefX6UX7MnKQ8MIuYPKz38+5b21uvq39cLj85YrU
IUMGYSzP7Ynjy7Oujo3ChARhQ57sLr+FbOwB6Lc/l+tRjYC0nA9O2+QrFz4SIFwD48rLsGfxW9fD
nqHrqvRyLfuU+SC6ZaBgX2cZxEe4n5p97OV8uvWa7CubDXrYNh308eOWeDIk0DTCBhzo3gdozf5E
AM04TyU14rphQ3K5FR+nCE9GArZzCV2NBn01B9CNJs0Kn1HARa8rXIpk5uCtz2hROPGHZAB8cTJM
HT7o442PJ+P56sKfutUGH6Vs6jFiW3nMy2aK+qY4QLHrVDjsXowYjMst+XiwPRm1tw1tsADzBtJd
3kPPrDYTxwTgecV2rl7N4+VKVKMtRbYQfHGYs9NFiRN5cH2AYlSOd5nLpauaQP6dl/DCBxSdD5bd
suYE8kSdiAzXzaMxhyczMCY62XPVwEgLt7fm9sgAt0mL3cSL+JHtrUk7z7eZ79iRW9cxywfdNk3V
KCnUHZtWw0RBd7JnnhiEgcBhuvMBFgs0tofp+XLXKQ7rnqz4Z7jzZuCZBAzF5rSW52b90lErMkk6
zkcveKzLpDJeqK3TUf44UXoyms/I2srv+w000mbG4z9sIWmwHjYAgiHvdZjXotBEv2LGyai+au5L
153RfW1LHrpmA79zil2/0NylKJKLjOFbfNYhBNFtbestUR/y9Qv1Wh2TU/Xx+5x4v9COdusygQld
tNmtQU245/I/jF13xenJyn+2V9LCdgp8PA4AW04eKPxmtsk9z464CuDhyVi+xbP60cBdTFqBpow7
QbuMZkenxaTqHjnevdnEOxvisJma82T6v7u8uzE89vVyTKiKl8LcETXMAfdk5YghEqFzgNVa3hma
45Eiicg4Pr8MCruDU03aZBWWpopGVlG8+Bk94xr+Plv7r3wNNGlXNUulG7/ZDKxlgN9OuvoDsPfT
b9vXebwrOkmG7vWdkVvcwFEsbNzXGldfkdl1UJVfxetVoyBD9wY3WKqV49uXybxd23CKSN0cucl0
hxhFKvqPAKDheMIO0AI+QBTHWevqfnMngsv4dTlsTT5GJu6WNXfZipGQAX3C32yYf2LUJ0hIh1Xw
iVNDE2qqduwj9C5Z2ByyvFllYQHP8rh3RBzab7X4EfRHUutkBv9ePPx3SwgbvX9X0uZ+OHB7BUE5
XtdDRWMQ5Zd4g75/vJOw2jw1x3j3saBJCJ0vTayoek0K9IkBf2+UyCJ9VQVx3XvwLKJMU7jizsfz
pThn6+SPIrAQHZBRCON+cwCfKbYq4X24PtN6LO9zDoYIqNkwsgvNJaqLSpyClS6p6YfZLQjgLCqs
TqsirAoqac2HwTiQaw2uTnJnfJuYsUQdFKzrULu1VLyNezL2b9sqQwjbxBEr242H8LS45oeBNc9j
jncc0cRVCHZiSY9Z4Vx16PVkrB9bGm9eJ1QZepObkn5xzkvhTFGeezo8zse3zJ6M+evAM7f8EDcq
AWnS3qvPxbjBvWVeoyavI6fxRFTC5IJbgeawrZiYsuZgODlO2y/IHX22i+av7pX7Ixnu12cQMAcX
D/gIG/YqYUT6LxRZw7RfV+12WTHLZLifwXaXt3ZfFcYeWi3b61YUz7U155rtuKp8OVcAl8aHETdQ
/rY1URiUT6NXf2/H/rpVTcb4zbwjvCaIEr6GL2U9vBJH52Sm+nQpJdCsXfq+3q8AtzESFb+pptug
FOnlJU2xpZfReyCyDENno/TGcqJiFd/ybTsSKzzRatT0jaoB0oqfm33ghB3GFhelrz5vHiteny28
t1xugaJ4GbYXNgvWX4rpKcSjU/lROWAFmHRXl6rSpZs3widA9Cg+HhT5F6OrYnPD3r2zk8sfr+h+
GbU3sy0PjB7Ft+7aRhPpbxnxvlfr/NWgOmmv/+HsO5rr5plmfxGrGMC0ZTxHWZZky96wLAeSYAAz
Qf76r+m70YNXOLilUmlzFgARZjAY9HRLHMP/MAlWALob/7KvKLLDg2f5jSFJcPn7JZGjiM3zKrs3
8TCAxGTGymBBu3lmX5t8+TvjFSuwm66JbFtTzJZsMQQrzjOwXvo5fOq8AKrLeJburP3CJiXQQlKV
7ogwvcJmmWYcOC3z9uCoIPFB6mbdHjx4SI0qyeNkSyLatA6JUpgeXKr9HRjwCe9gl9dDwn7o2MJx
DZV1g+P6igU5FGmDJb9hId5Ov5DACLNANyGCmie1CtguG4dg2u40lS7QssgxwvC0boi8XCnjewRU
H4R3IizPZfk8oyr1/VJ4UX1t/3/y+EksUETm4XrJmFPDAu08HvUt1kwv8YHHtNgcX14Tya4VIXik
gThQXnoYCOicWrMOZ60OdOorllwSa/8P9G5jmWnNaL48slekbE9VY59nb3tCRVas2b3C+CRrLeLw
unm01gWhFMjJ9RDk+T8Bv369PEOyjI9ID7g33sBnBz68mn43Wv0DD2jXLRkevcK5nd3yt7ODWIFl
RVjRTg/WylHE27IxCcF8OeV882q4rzkbHzmU6ke/Uqy6rGnBxKmTdzvzcLBSemP2a7SNq+KjZQGz
iMPbrFXj04bZykuTxW453xmF/Vdzx1uj4UvgE60I+nV547R7WLNO8aou22eCrVNvs5z+uPyyHezJ
+i9WvU3T27yCGW1V3EglliLi9Ea9LYzxuP6OdP5Gqw7IrbmMXat9Ueyz41s/8CkiRG9nPZ8H5mO9
SWMCgGF+q50SOhbGDSuLW8dGcnF37shkdcFeWIqdINvdInxPL9x6b4csP+9+kJ/GVIvtW/9xi4bw
0yeKKNnbNjO0yBn6mPxbqFoA5vtFMWfHhv1ozo7FeneXr6qKTcPoOanWBl56cPZkN9QNQAURtfF2
aj8Hn3REGF9HvBVPORVJLe9sYwSFp8otym7VImhvBR6izvLOTff77epgm4HUc+TG5v0UmwmL1HxA
EqMXmfty31nXZnOdFAKDrfZKVSAD2bEukvY1C6GGOxRZatxPkYUbPhiNypfshkSg6DGgbV5fQXZb
xQMjKY90RMleuhvNlFWZm9pPe7KcrWsvv9rfNEjn+l5oRjTOn4BdKpxQSQQimTkRoIeHJAq6sd4F
lQ40Ix6axyL6RQKO9TGj6n69VqVvJMe9iMczrLpkrbO4aVYVAZ1jFMkE3XTDlQORhC0iFK9B3qYd
Cuy14qzdu0mfVuESkqclxjiSLGQnhVnK+jkG+M4swaOQOV2+1uf1qniAVV5XIbuxY/2YL/TjK/qR
uGQRlAfBvJkxowYptHGFuvGRvjQqtRPZkh+/vxvBAizp1pjllNIOumLgh6Wm6oSUXEtExN3erHZj
trudtlbYnRv4LM15HBPrqrjWT9Z368kL/9ZxG84nFdOgzMeYwnlv+RWbUdjtgM8q/3LwWTVpdjMm
PCSJDT8/n/aHyysvOYdF1r4NZWS2Ad6xdC9eLEoChH6RhnRfY/90ZxWjkXQ4wmlv5qsFOCZz0/93
j0C2L4vcsP16cLUVcRZrDyouZUmiTMTUoaDXr/g2ZGk3rMGgV2Gx/+qh9jeY39mSaIjI8z+XZ07m
1kREHV5haYnEtJ8CVTrguloGBGJi+ZXz3emC5tV6NEJ6yl+1NSCK01NiPiJoDtQhu9nbepaWdRUQ
52VtHsdZ9RwrOxVE2Byjbg3GHExd9sN7KZFVvLKi/QQWx9YNlqv8wYyWP3mkcp3S6RMigXoy+h5s
ST5cG5gby6/F8x4ZQQ9ixaD/BUz1eIaYQ9SGmcKMJVb8b2++cxBWn6/zOHl+aqBcmuHAGdbmGfCJ
W1ScBqW53x33NMXWkC3U4Wbf9eVAE8kZQYAGIj891HC+7ic+BQU7tSfv3oqbJ5enRhcUipyYBBfu
/Pv9XX81X+dl4hhb/3c4g2wvIt+NtD+zhMZqgk+JhxVxd0bp9V3RVlk6UPo80/KbOapeX2TzJfgH
FBIjwz1j6znEPzNXe4LvCTN/+1S9iCNi6fy+rdYJBPvp7gMrX59HE8mYQfE6Jfl2kbbP3yuQKYHZ
Nq3L7HqlfzxiPoyg2Lm8lf4VKH4QMIuIupFBzLfrDDRvfJuGRNt/GZCF0DkPyF7iCeBGy3+W2xUE
XFFqOAQj069QgnPmex3qdeqxB98oEdadNo0mTXfPlicdNc6zf0XAL6TnA/Tlf5TTChEeSJCDA9CE
8ndupZO1xB1kATY/pEO4Z1eZ+bJoPwqcCfvy4u+vPbtrOgMKnjlYFd4sUHF3xh8gzX22xpeHLgmu
RP7AaSjXfZ47dq7WH3utB/PynDtezOa/l9uXLdzx+zuj0QuDb+MAI9Xrq4nee9kVU0ly/Qs0P1o1
IRqZGtfodu4gwkbpAe2jbbrrvQgkosE8JmXNkXb/xrT2rmyAxUWlvnVyMx6M+HG+q/d70tUxWKaC
xT3r7Lwazxo7E7isyr+z1/OUuwFa6z8nZOyIsEEfvM/u6lh+2rX3JWiDdPZSFj9XpW6hbCGFYKYt
wCNhIWufYisG2FCmY58HcDA0enR5JWWJVlFQuIYsrlaZuGGMcXdGlf01C52zeX9cZegjvVUVqktI
hx0RNwix1oz6G8Wybn2YI1FM+1+Mn8sVhuPf2vWj1X01iqsq+1aYIBS5od65sNIRZU7A3Ofe06oK
pD/2xbYILtxtPpUbKbx0mk7m9lDtighDEqnZIqaQue4AXZXSS/EqHG6xEXVPR40RwVyCLjopYu35
8prJRnAEpO+sD5sOGJdiyk852HL0moZcxbwga/nYhu9arnXXQfXwmIOSE7QR/bNGlVIUR977f83a
FqGEtqdltmbZw6mk9aNnt2HRNDTITPvR35vUH6doGOj3KbcjF6mnsFjbQhG9SLa47R+jfTcqDr65
AfT3+Ql+Qr9qn40IsWZchgyMt2AhVud+PrZW2xdiFyRoGod1bE4ngjttidxVC6pw04jtwlcUf0gH
I3gEc9Z83WvQR1sGelzF9Gl4857HyGRBHlbReg1Ox89tM+EFo681b7RKkp+K5kdm35Dx2+V2JWlT
W4QV6rRoVtJ046k2Cz/ijvlg+uWVreWvdHGsoCn0dCrLENSBYevViiNRkvyzRXShbuhdVc8Yjn5l
AqFS/WhCvE+eyc126hXxjGT9RVwhmEEtex7RRdk4Qb+PIYilon7/mrmmIjEr60Ew/WkGQYZBhvHU
mqyIu26IuWF9nYk7RJWnwud9fBG0PcELbLyDgi1x8lPnvRn5FZ2eiX0QsrqB51dBneeBOf69vBdk
4xECCZMa3CATuhpbI+7yh8YnKL3jeDdOLncgsxcRbGiRyaSttc0pEJJNAXJwM+7TMrURIYDC4Gwi
6Qj1jcudfRwW2SKPIEpb9hy6M0NacICC3MfjiFMd1LKZEuw+BzSmG2kzAxNgnvK1ux+G9tUhXR64
NZk+OQDB5Osd3I282OcUzMNRtaVrhgcyQ5EvkY1AuKnoK56W9Amei2pevPv9yax+jPP12qno2SXT
L8IO8fwJZSEfU1RvCBT1qAVvr7vqigSc5GwUMYdZteidvaJ1vS8TqM50taG4g8q+WzDqtaKu5jZo
ebQTjz9rBI9Ui0pMXXLBtUV0ISXMGaq+xZoi14IUXBE1ABkGJNhjFuWJ6iL9cY7AFokCW89Z2q3F
6oJGq8uA9dtcMNnaJx2El8t6z32VYJZkG4low4q2zVhZmC2uG6FXX5caeHsgfKtnXnTZjI95/yBU
+R/B4d6exgwabGnnnsG2d4LBTc1TkY3RaPy83IVsyQVrtjgKWgZr62FoLLS0a9+rI031UiRrXDQ0
qFV0esmq84jUujPQoGtSjkjk8qfL4lwRswep0L6zW6P/JxhAu2BEiib77Ybfxxsr7l6OdL7CMGTO
W8Tu1ZXlDNtq9ymUpXlkJ/OP5a2Puq/gH/o+hW2qSuJL9pQI2TP7xrUYCmrSyrji/RLM5cO21LGD
G5di0iThr4jd4yhvnPIR5oFntaSJl1NtX40Rws+0TqmKgley8CJ4z4UMbU4PG+wNPbL7KdB0lHPP
n6OdsUWN4I364GVc3CXl7DtevoHe+8bJqDA6mZ8SkXuFoxWevkFyoI/nWIe0QhZZX4yUJE3iR6oz
SDZDgt3V5p71c2EZKWuM2AIauV1zeA7V+Sm55doiim92BsvNRwyi/Moj99z4UX3G2xNUdaC9h5gD
BG2nYYt4CEpvvNlWTDF7EpflCCZfjO5csAJO3qrgpRzU9+KdYBuCCcydVMkaLrPH/4H4ucUGMT8M
73gcNCIa4XoOnkFohZBkSLXv4Au6bC+S8YgMfe1ErMJb8CQ1t9ebw5IBT62uezMUj9yrVDYp2Qwi
5k8jNqEDwVG+hmvMb5o4j7cVzzixrgV4Lvp1iDzVxcnPFBGE5IgU8X97rQ31WM9jSrNfpT/HG6eh
4ZQxeBKCudiiWZkUlkTwIhpQH3jRgIvHwKPRdB7T6bQmBZScZsVAZBN3hEjvLtQjs7tymDV6pt4L
6E3N8oVlio0smyPrv003huUYm6f36UqJFmrW/FhUxhS4TtmiTnx/HrcFSBu/y+PLG002FMEh+OY0
oawUJPW+gSv0F5abwPqr2G6O+fggkBAxgMyuRm3ucMqDduRuh7oEauMV3y1zlyIrnz943oYscp/a
wRK5if2tiCbsWiM0brvUUkCNJAMQoX/TsLXU4hZmZwJLD/kFsmnFOkvmXUT7+Z1lbkVF+nRh5pnM
j5quRy4SqJdXVfbdh1t5t0G3xV/0KXf6lK4QBYPLWmNz8ZPLjcsCIBHohwsYmM5XfDsgfUs0nUG0
Fy9ZSKZwjOy/oJS+1qJJRSUu8YQi2q/Qub7nLjrTHf+ceTfu9sPkDwB8BlWhKML49+z6wT4VUX+a
Axp0Y8iwT/HmduBM2qfz9K03osoPdlTuoBAz8p+tM2oOlIUAsiUSDH3utaJ1aoxLy0sH1SXuabY9
BVeA7JwiglWjjA6wv0br04w+eamb7KeZRgVJyC/9pk+6UP1oLtvHwo3ZLRk7hO77lLhjZJkoYK5Q
dD8qBiKbJOFY91vLneng9qmZQ47JvGlN1eOY5A3ZFiF+0OhsvBqo8VSbA+8Hlj0aw+qq4lBPDZYQ
aJ+APXFUE59Ut3OZxxIxf9DndVptw2CyW5RG2QmKGkMS5A2y41WE9zjVsX5Mzge72RKMf3WM0fXc
fEgNLQt6KGlPbAqNjQXjeCqyP23+rQe4QU1XbMo6PG4V77xN1bUrNKFRU7eGS9TfOWGfOlPErvYF
sIbyyo39x+oBvo281nhpjGbE5Z+NmkU+v6Wrmr0nMF16PkRQjRP5rp95OJ7rq/l6/67weJL7kQgJ
NDNqgsgOU2oj4QihyCIsplCLl5A6Qb4ELXIJA1jUIhWZiARQYYtAQdffbKPLjg5xuh3p2s6MnfM+
hDUckpNsJ5OGvR7squcJiaGJeMEZdDXQd8Q0EhSfzdMYduVnmxY8xOoDMz0axZAuhEWO5p6BflEc
zxLnI6IDK8JZyyt8NXOtc9979wbR0n5qni8vu+ToEaGApaWB/WHAl3M/P5HxpZjAiKyFG+isdFV+
VhLviTBATfdN2oGLI630JeC8PTkg7NzZb9q/lMt2PdFKERJIqlRtEQ9oOe7gcp/immKGU4S3hemG
hFWcRXByv7RHowsdAGfquH5RwWYkViNy9PUVlr60TCfRVh8Qx8RxrosVKmplrnB1kvUXMYE+IWTY
NHSAbH1QVr+0aQxQSxxdXn6JTYiavQa0y6FMazvJCg5epqXWNiq+W7bowtmvu0yntHKcxF+rez41
3/kOWiLOvCpxyTw/uCiCP43msH/uviJCApui7Z0Mxw9QHPXdXldnsHY+zrRWmbjMUAQT7yECVjBz
cxKUuXcBxIRelkZrgmxpz3WRF1GvaV8+tyZCQDAPS79VluugKqYPcb/rylmxJpK9JKL/3NoYBk/z
sJd810tK3uahno3tqXUdFXeNZEOJqD+DzmvmFpmT0Gnogn7SzluW/7w8MbLPFw59zzZq2+bIfPi2
k11v3C1uPLOrk3JeVHU3EnMWQX4OM43JqLDKKI6oHimf5mjMuXa3NUt3HiqHf26N/52J78IJ0L/V
IOnFbgVH3v7LHblxtXCeJ5+bqGNx3rU+Om5h5M7uJIUF2AAH20Q4EP2hMn2q0JKULbNg3VNWeN4C
ZUPQL5fQqrXAlaAbfy5/vcTS/sWW775+RVVyMdhoe6qsa0MfskjbNyQFQLA9+3+0GoCIyx3JBiGY
tKuDYGIzbTtxneE0GEa8MxZfblo2BsGGx8EEwYpp2skEr+3OzZ1vz2G9W6dJL8Ou+H25F9kru4jc
m/JmG9seIzDcKvCnk0PNqDR/Q8w6aC0vcPMzaYdIXxSrLhmViOWriG1nlUPspOHw5TrLx7ty4Hvk
lNoc9gvd4mxtvc85dBHZZ+4MHGSzYyeLdVPSKSDe2fNUwafElYjgua1HCY9deXbSAa3i+/pTZ0zp
ZqoQlZKdJUruGgzybUuNb7cHfl1w88XaVXyrEg+lH12+s45x07RxH9G0x4FBKp+gdhN7dRs7/dPl
TSWbGsG0zbEcS4O7dgIFrQBM/d/xGhdBpE2Fdpe1b/53AKSBhFk2GHbC5hoseV9He4+WT56dItJt
yi2Xg5jGRvn72zzGuq4KLWXTLhh022Yb2IBg0CsUUcBYVzoaBKiBaaeWAvYhua0TEbTmu37vshrf
7j4NN8WDmxjfuAEJcrzlluGGUpPlD/i/ECyrnt4+HhMRwWxgY8ZG8nVMVvfM6rNGUtCMBbmjgDF9
7C2IKH27U94sugYbGwfj1Jn738Gg6Z6ZSbHYr6yfFN3IRnH8/s4gDBd8lya08ZKVF1/YXMQ+MPk5
r8KsowpX9HGqnYi4tmUu+47k6KKF5KK9O48ag7RBr91lxfjH2fmNNZeRYzfpZQv82HsQEctGy9Fd
89zHuhTjHlBgZQPQOEeXG5eNRTDvnk7mtmww73leH0fu30+ucwMJ4bSqWigzW7E+IGb2VxVpwcfm
TnzB3Ifc4NoGCrKkombQ128u+5VnKjcuW3vhBNeyFU/fmYbBMBOP1JReGYxeDb3zw9QrxYRJ8hRE
hLJtdp8Zg5lhOVqkszokQsrhxTGP1zcfgo/lNke21Z/LxQYxNYApOpiKivmNkzmqhzKEpKlip0sM
SkS3dUY3dP2CDzEL549ZZVFlWyngwwnVUYy+9rnimJcsmQhxQ3l4Z9I5dxK7KKEtc1QH+afscypJ
RGTOK7H6GW9xgBEOHgMdFES6hWk0ADm7vMNlny84hJxC87v30UGzsl/ebqNAp7glZI8/1/zR7Tt/
0y9uaVsrgqDtyGmz5tHdQZXZOq1i9iXWL4LZys7e6Ar6yqQvIVK05M51W0GP8/LHSwxGRK+NhQZy
uQnWb8z9LQFXiA6em2amIe34J+dHMPjRydal6dGFjpqSgHTD7dYb4GJQppNkYxCMfiDa4Dkc62uA
ATod/bwLhqYBU1+x35WuqyiKkS2DcOBvuz6784JlaNzpV2axK7AZKlZYMgARw2bsow5VIjSNC85r
1pEz3bP7wjWAfylLhdeS+AoRybbvDDUWx80AB/wZ/TyV4x6uzf5Ku/lZN33FUSWxNZFDDyKLWtcU
cElkWMuT5bn92d8ncuWivPyTXQjmDHAQ2YsdXWzjW1YNgbEQMLK5CoOQzZNgzRRoGqupsJnKncWb
6b3tfEumrXqY2RaN9vqpoJqIgLbdtIntu+iG5sW1YRux1iM1Of25bNWyVRDOdMotozUbtN4VXdjR
9c+4FDHyxIqnAVnzgkX72mDtjY+9tLgodmLF+NI2qHkc5ufPfb5g0HM/8xoUPWi/pg+Lt4f23n3p
M1WBvczcBEtuc2JxN4PD3iHtFIB6/2WdeNBWzY/aLhQRomSKRLycjiwFB7cm1heCHgFjGYtnAxQq
pftJShgi4uTK2eHcK7HIrm03gbOQ69ZUlm5I5kgExznVbEMeCEtMRvt6s/S0KbX7lkD2k0Hf+PIy
y/oQDHnflnK07NJJyN40X9Zqq7KgcSb2aze8GRowdFQ8mUhctwiRW2ZL98a1dpLFectMgFIbMpbh
5UHI2j5+f3f6V0un78yCN8qgy21vyyup+ofLTUtckQiOW5yVbpt3OLqVvun7cJ1ZXty2eO3pq2sb
cdLlbmQjEKx5WYqJmVBlSly9OJsaT4ir/bzctGwEgiGzcfc6h6HpGjexrsEtrI58yLuOuQ4eXZU+
lszWBHsGH3rudiZ6yQFgZw17xEEXs4IoomwJvg9++b9LTK1e61qK8JexvP6aL8PvzexAbbq3Swih
TBh1x7Mo2ygPNWrVN43jPuYg6o5mynjqFYYOkgvaB9vS00DbaBXaOh/DwdbzpHTKz9HbExE+B7HR
1dJrmNPsksBq8sDZfl9eRgn4hYigOTw5FQS1IU7i/Oi/Wol9KqL8Zf5u3w2gCEGeTA80RVcSnyDC
5cqpzGy/x1oW25NDzLvF744pC5fGjS8PxsOq/S9SABnK/64mB7Xi7hD0ABpZvGjfZdVL56DWtOyh
27sEJv0czSlwhf/tiFEGONKGjnSsBed/txkVgvXr5VFILEukytvMvnNt3AqS1dYDo3vNzRvc+xYb
EnTtl8tdyJZC8AtZzvB0WmHRix0gpxbkb30e2PqQ9FSFYJV1IfiHYdBLuh5TVKwmCyutiFDnBIHm
+txs9vPnhiF4B6ODojd0kZ1kt8pbaHTelNV63hcGYSqHKsBUEg8kQuayaZvW9ThgVkIjZwYLGNKx
+6I4viRQLSLi5hpzzLMOx3Eyxn0felfzbf/H/VZeQ1v+AfXmX6evwxdy47yZWfTJVKBIm6eRheYr
r5zEZVps1lk65UVSbhwh36zAOcnymyKkDkFxlrsT+ljD1gQ3VxVrNISIQhk690eNZpnM1/198UMl
9/Lv1f8D0yeC6XcN92jjUjjybmyu7cVqDyL6372nvS0zHyPf87pwGfBQAp4Nhhpk+7G3IIPVk7II
V7xfp5k+vOqsg4iwt6OQH5J5wTQt8/XsT1O0VdyMNpMg/75a+dn1mykpzc0KV2utHufM63H7zVRp
8489gCX6ZNMsUEAEXUikOUEGpRepvfyaZi+Y17/sc/cIS/TG2ZxXU8sqNykpoYntjm1Q6V4flazc
FZv7Y9OxRHd8OHs65ehCH95672bof61l8hnLt0QHvLWO5sEwnQSk4XbItup1nBGElLVbQ6ChVbGX
SA4UEUiZdQiLSQXrdIzH3YCf8Z5KD1wRBgS/+ZktXy+P5uOJIkS40wFARMyGNk6Sgyu4Geu0Zn+8
lXwuCBTBkyhvIy1nMI21c/9mhnbKekMRPx3n3UdWJzh5PhHwh3hwwIPfPnvael1WZvq5ORF9e9Nr
Tb5gTtxyeNRJnbZ98cMqVdyBki8X4ZK4wbV5f0yK03UvW2H+rqfxc/dDERdZbBkYb3YEa6Mzx8vW
fNn88e9s7JnibiX79MNrvLuW6JblUkPH/Y3x6gVKA9e7p5LukRzaItlhr+Xt2EArNOH68mXv+8B3
hmCes7uRVbbi82VngwhxrPvOmpcGKYDJS41kj6AK/8ZPfjxHphksf/3UhLSAFqlosGRjOqbx3XRV
o2/41Yyr1pQBaljkV57bRBtQsp0KIHFcFj6wAhHcOK/9ZmnHY97gGwUIm0dI+dKlghr9vgUOHV7s
Ze9Dzit6uy278SkXSESIo0VtZ5gbBFiwu6DVypNegGKjKlNLWSAm22mCeS99oVkjw07Ox5uRgKA+
/33ZuGUNC8Y9GnWd0x4Nd95woqz+uuu7InqWNC2CHDfel7Ssjm/m5G2x1yVAnXJ8+bMlx4EIbqy6
ovIrQNETr/oGgRvLykF1lod8eNr1MjG0QtGPbAyChZf7pufz4UEqZp3r1QOHvCpBJnvhEkGMbqnR
nhdoO3uxXvOfwxlFkrf6w3bv365RFqxP+knlCCWWJ8IZTR+y5+5xa60MK5kMLWjpkw+6Nn95vrwe
sg6O+Xtn2mQu6tEFu3DS5Gt2BYmGOljLXAOlWd6HXTtNirNIOmnCAa2N1aTRBWnFxXG10DFzFIqs
/hcP5LNnyym+trP+OlfcCutqLCJCPTtcC6sPeNNvJwgieIEz63sEtjBb8UkSnyNCIPm6F/qOGzBU
yt2QWWYA1vN00tr7ae1++6v+x2UgiJ/B5n55qiUlGERkR7Q2rV+4hpSkVy0AH/VLF4C+0oqdYmUR
H4YRqBT6N1vXIaTb6t8y0MLGRc5npGK3IgQbdPGm+JTD/Xzgb0XEDe8Y8cvuiMqwHA+d1bXRpG80
Gd3WBKK9wlWWL08O4LrR4I91AH5XK5pJSxVxrWzbCd7L842h4jmAtHq38BtXM4vpnOfr/n0BRW1K
m2JWFQBLHI4I4lzbMpvWvYexmt5+Z3G7uHG6ZrhqAa1ILab9HACeex7sVvVmKOvw+P2dReWubRQV
dBMSn9XWFBLwp528JcOt1B6rL42TmQ821OTPBR+7VuHtPu7TEvMdgI0UrWYvSOFO+xaamYmqKzbP
gaNRPQEfmxMwd/SCylTKcklKV4jIHrlo9b74BHFrH+8J6IMSZNm7eIpJYp7qsFJs1I8HRv4FQO8m
c6kG15kNYFi5Bn09NgYjaLLMNm3sMWpa69quNYU3kGXxRIypa9gzlHjR1YAKNhK2UdEGxpsGhlxv
BvMXqN1PjQoGLzmd/n3Du2FBpN6cOMcpCKbIoBtKSMsQxThkTQt+llUj1An843Ca6iOIWqdQb/vf
l/2G5JYlYk1HXi6tTdC47oLKqWn3m8mmb7mxqFykxC+JrJAWsLEg8zk6uMrSNmnS8sa9GsIWfypU
t2xLCa5n3ie3mZeji/GrZlQBr3awRf8dXZAiWyPESR8vz5VkIUSwaQ12Yn+ccfvSQVYH3vZGv9X0
SkUjLGtd8DJ0GgfH1LCDRv4TAreBOf/53Ge7/3Vfq2X3435kgbI+NNmPJVP5RdkXH0fBuz3vUttf
R9CzJflKfmdlNwYWrRUsU5J9KaI8a8oKrVl8pK4Ie9MH8tq4w5didr5enhPZyS1yGgJT1oLWGKHC
0J+30LnCTW4MsTkRonzhsY1cnOqqJQlKRGVkvmaMkQOIQNKDjr9K1+TgEVAlLmWvNSLiM196rdVc
wE18u/5eTNqNWX4FqUCIGhmEyuZ5gQ7saNGrVi+/VPbWhA7odOvaTXUdvF1Dc+j9IULoQea0ri/1
Qk6KKZZEBCIZYm8v3DAc3MXsUcvSZjCt0CyZdvY2E5dZyrZgNzK8ixlQfiwdkImZUJTz2u8u87zA
9zmo5snsJ46+WKFR0u6v4rvMDyMlS4SZTmMB6boG7oJayC2jkDGEAFzg5dFRA/xZnjxLBJcajebO
OTseSueCxFnJq3Nm26gTcFcrgKSG6jlTwvlmiTDTzrMqrzGxAZbESqDFapzyVM/jgwO+S5XiO5Jw
3xJFmQt9XtgyF7BIV/tDbABA4QCfa6vKk2UkRuRzABbazEWM4s5rXE68Drd19wLPcod4ru0l8Ws+
nPD2qpJa+NjxQ1Tqvw4IqG+/sgHVTgYdDCqdYYeeA06SYY5yiNLw2gGsa2Uq6ZuP3Z0lvjda3tzs
VDfcpK5+eHtKPV2V/DkOqv+N3S0RXtvtFfPdES9PlOW/kJp8gjztHzZ0rxVdv/ou0nwmpBf48nvc
VNqPkqkTIbb5rOWUl1hNoy3Ttm7PLAf3UNt9h208F2P9oOW9IpSVFCVaImNk0VXQStWO4Xn1m6m5
ePTQ/LTu26SuyyBr3ZuN5q+4PkR4ropKnZ8o6CTntbkDYOUmm6cbjetFYLegx7jsAz52TZaIyXUG
UoGPBC6AzFmE/ytQk6Ut4WGtZYoTRrJbfCFNxMHesXAUTEHlm93uhKY6VUncSZKFlgjItRuw3tAj
4JktPqIYv4yKrb+FJAsNGvevXfUR1eZkGJsoq/QvvJquDIPHQ75/c7w6bLX2ivJBke2WnD+WCMrN
vd4e9JHh4pk5pxZPpXqHPKUDvWMKdumhWOKc5ih3HbeTtmenfCZfCjL93Ervqhz6Pzke0w0DjOsZ
yQG2KU9OtSly/B/HEJYI42Wk6roxR/xvkv1289oX3+rvq5K/fmoTiTjebGgBq8oHJ6lt/lM3jDkw
vSJGQIRp3/xPxUGWSFPpNls9dT4uZR7rT9von+ole3WmRWGbkl0qCmFrVjujth7Nc4i4hnVufUdy
QGEBkvsXGJz/657HGqcssZCSGIYV5QLUr0JDq940b7heCzAwN8OjWfLzXuM64K0P+UATL69DczPj
1meKp+qPwy9LBPxqJmnGccIIGc1+mw12Gx9XK3ZH2w0nC7pomlfbgdbW9f9x9mXddfLYtn+lxvdO
HUACwR2n6oFmN/Z27yROXhhxbNMJgejh199Jvrr3OErYnOF6qKoktoS6paW15prT0+J4Y2ssrvUf
DLqzuB7vPOPZjEkZW9h5QP5PAS2NL9J0IOtHBLnrZcMCs+62YDArtkyV00Yaa+jSEn1Bwir2+EIm
HtWfZ1EdHZt98CQpL6w8Mdw6tZcIiK4FNi+hy9FW+4wi5Xf+LK344+Q3SHCnT66LuoUdyNYAJs+m
DFRY1i3trWue63vkm49WXF25ZHiykxLaj/IISZpQGM3z+S9YWTIVLwwYlaA2qzCNfPwuxiQBpEhM
Hhk1IyhdeRW3w+F8TytmSYUMgx4ppx3F1Vu7+gWr+0Bo/ZMt+afzza8cabbsk/d7j/FR60bctjO8
Zy+L+sFvWbI73/jaty9//67x0RFOUSyeSuzO1xZlRyi6Fl5B4o+dVhUmXCKAlgtIJu2iTN4Qp7rs
R+aDhx801pVfFpqHahqIKVUboZU131llwUTtKDWcCuPRR8i/uVA0rB1Pny+H7ioeLrqWeiipSceX
Wt/K9K0cV1Vze4Cqtiy05VWkd6eG5zvwKftmnF7wKtpYpDX/gCm+BxSULckLjKrftUfDwgPX9Cne
OUmQ+4j/NnD2gjyAVku8saXX9pxqH/Kss3HtI/BuxbdNl1wSR2yYnpWwJFGRxYlWZhBjhLPDzDKI
II0gGQ/sKftOdHkDMtZjl7a7yo7DvEvv3X68il2y4dusDEtFHCNX02k0wUl1kukTzYaX2mAP5w/S
SuUyiDl+PUk9MPBla2JYkLV+GsEHkWQG/AYW2OX8kJgEgkEtHP9cu0jpeHu+05W9p/JzmtJt7Zag
TyNu/NLlR5c2YQk1p6msNnbCioFQoceGkfVMXyAEVjt43Eyv8zk7QAjp6/kRrDWvuBS1tFLdXZKv
UjM/uaLa67MIJZ0/f6x58uuiMNJqUdX3QNZqt335hGpHHzwCwfnG12ZfcQqSvmRR2aJxe+qAj0y9
ur6hVuu32sbXrzlcKjGnUetJyVtApOrA2Nk+B/XIi+svEfwsBONM1+/AhrClPbc2HOXM94z0cTwD
yARu9dSbkey6AwFz5NXcNvfgctuiulq5mC1l2mg3jO0A2PGurvQhdFHc5g3JT9WpWnjWnE4nEzyt
G9ZmZVAqmSG+P9eiCWQzNKfVpT3q3/RIr3zRZ/mlO5V6+KGtoPIaRnEqDdc24E8NhjcIKEBN4HY4
VsOGM7N2r6kATZZCJ9vKCO5pSem+NsC0XdbufRFHRtBmdeRZ4C449DUHI/O0sJULI/FYzosNM7Ay
jyqCs6poL+JEsl0CRy3P36BWD0wwgkGtXW+Ui6+YAhWxaZBZVnJCF3SeLgtL3GkowEqR4D2/RGvN
LyN75+k4eZLnTYnmcbFdzCk/zWX27JrxhuexNkFLt++aZ1zOgxWh+drKvCkjx3L+0rcd0IwvH/t+
xVJW89yjFgES6RyqX+mPsd31YsNJW5saxUqSLKlmPgosbj49OHS8JsQ9Epnfn//ytbeAis3LG9Lq
hlYwqIq3xzxMv5mDv9DvGn7rmyhz1D07PN/VMhl/eKep2sZ9VpaDNWAkUV1B01CLvjAxbazw2iwp
9pHYVkXaCKPgdgty8tJ3+5vZtTa255pbpGL1ykFPALrFp4875NWCZAfcjfuJ7UUo9vmzvlGpuTJB
KmxPWK5oK2CId0ZZP1fO9Mw0bWsEy3b5w+SrFIY1MCJaTtH2/JB+hqDQLjrSdF+FM2QRzUv5PG3s
p5ULRMXv2WSiw2igH5o/yOG+BhFx3zCfua5nISTxoZ2k4vfM3kIaEkUbO8M6RPZxmH58rN1lYd7Z
iYGmLHU0LLPew/PNoZ+WyqfzTa+dMxWix8ayxO2Ab8bjJnmsj2Ln3I73eeeLawtslQDmbazASgxG
ReU5VkkkYhTYq7zxkRXyHYnaKKsITDdsEH/W9BtK6o19tdaZ8vipuIzTTkNnsV2G0ilCFO9fdm0O
VPq8Q+2aN1vTwbC2FDPWnC6Vn7AAv6iJ6xZOtc2fkWIlz3oyzr7RJoeaDaFOaGCL+rIdmttqaE6i
ao6OtK8kHzfO6No6qui+uC7Lis0DnOLaY5C/WFJaUfADfHz/u4zWakfOr5uRz5BRmwQ6gqYUdK2X
B2X8qfVsD6Szh3i3pTm7YnRUEkODQDOir9DNSFMQwn4xt6gkV7aGCvOjgyFBTtHB7arGh4jXOzaD
lIppMuzjDhKHU4YiCAdB3DHr648ZBhXvJ2jcR20JIM808ts4K3dztLn1zD9bUJW8kJOqELWB8Ux7
yMddGgcW5qchiH3wlG5Sza54KuZivt9ZoHYQpAOFPPxvp/0WR9qFobnfe2Jknk66DSu3liJSkXuo
403GslhC9bEJ4fcct6VdhCxtYCf68YAaRXisph/Ptg++OG8ooD+rlc2nYTID2PawtdzPkdue0nmT
O3htchU70jEndkbQLOxsR3yGzmWzL1z0ZqRFja6RdzFLS4fIH1Q0Icf8CGqkHzORNADj8BbTxtpB
UFyIGGq7bpzhIJhaSg4krhLwUEl5PG//l1P7h/tXxdGJhjYaqFUR8aytAOjgYEI1TcHvDfHZYiEY
d73z/azcvyojYjHXGWMCJyAqtFetj3aEiUvk+6F1yQ2/64fX8/2sOFwqfs3IMiOKwbG5E2NrQT0S
WvW0YtAkdGGOP9aF8iiQrG26eEaQGMD2IE7j27oVWHC58WpaG8Hy9++OmisKbg0Wop+Wqd3ItDsW
reMPPdm4hldOsopRG3k0jNIFfslFRWCsZSGZS0Qg5F0jp/D8BK11oRiLnlh5O6cYQQVcgNd21C+r
bJdwZzcyh29sqBUzrmLWoHsO4vMBnZh5f0S6IANx6/iYNcTrIsiSzTlqq9hzlG4hz9cOimIJZis2
Zxohw9n3TRrorfNtjuuvdmIjIydzioQnEiJTPXS785O4Nj7l2DMjsQGkXa4pHmVeH9Fd24EbJePT
NbCoEHGYdmM/PLHO3HjQ/cQr/8EU/IZsm/UmjimyL6Y9hXWTXmtN6mmsfot6fsXr/DBk461Wtxcz
MQLiFo9gCPVloh9ivfmWdvXJcgHkzM0wjY3rDgtdM340+2aLTXLN81CJF+fJakC7gYMn9Ddq9Uhz
7yp5tKJj636JIXRnFx6vfrjDzpQHh7sbruTKblYZGFOgowxiYuELg11XWXRyKgidJxw8+LzY2Myr
Q1s6f3foQaKk582M+FaTHtvAucgQN8VzTgadvPu7KnQLibYG4VEx4kPZJLbbTVjmK3v/7ZvtGwdU
xtyByRLFRWCn/xgYlqjgvUkkmq0n6MfKpsAx52+RKbbUh1ZspArcs5whtSeJ6YoaM7CmvIfi0PgJ
mtUP5w/f2pqbvy5HbWkJt3REzuicNXe2TscdcIj0EGV6vJdFCn2j8x2txehU4F5iOqCbL9ETYtnF
vjVo2PYwZcICGLGz/SxOH0G7xL1o7AOS6j50Fzes9GrXioVpSo3TMUKYs3Iof+hn8xlSanroghQg
qDXxSIA4OI5llUC724Jeht0Xe2hOb5Xyrux5U4XgQVACGBamIz9+ae8X5vtFvofcLTIcta9t7sM/
G1JTheDZcdnH0IRDkaeBOGuXoKpnHIQX6/ylsNwWTEqQg0j1+xg50vOL+mePzVSxeH0lhNtKDGwq
7W+J8dBX8RZ7zNpgFDth1aKbSIqYcQ9Em4z03ZhroL2FfDipjl1k7FO7CmUrNsKra90pvgjAQgU3
CoykLMxHkAQbh1oDbB6wTeOQ6EW+L2glD3QeAJ2s2q1BrqTFTBWXpnFhNi5KWHZ8bHaddC55EgVu
Te+nOr83rPQhTUjopNGF2Tmfzq/ZygseWb1fjzxvE6dooMq76yvziFz53kqSr2mUP8nBvYiqYtfa
w9HIh70uJr/IrVOT1bsWws7l4GwxQ/zZxzBVRBouADcHRhSpxtEsPPA9+zEYQJwkugBX2j3eePuq
bzau+z+bUFOFpg1mTnq9x3hNCVZhqe3tGswgWr0Rj1gbimJcWmqIKG3xlstgnON6QvpBFyA0kYEU
kFKbCN8NLttI0a7caeZv8DMWVVVU43na7+KDCKQN3evS771GQoBuiX9QdsH3xsvGXlkG8bunZKqY
Mjshg9kutUCF1RUXaWUCcdP0/pSkoRV1Aauhp8b6z3mpX6HufovRceV9bKpYM6ibzjLnmNMEqi59
r52AZgK/q/m15OKyilKQcLo71jshnYygn6nXG/2dU893dsH8vG/2KFB57Im+wQ345yedqaLS5ixL
JdAxiAlM4tinQSuSY1++gfzUgyjw+aleMaUqNM3FTcyG5UR0RXbSbe1Akdg83/TKAVCBaRYo1rLe
xbu6qKwn2yQYhhV5TtJ+CLRnqpgzwJyLrKvRvl00V7M0HifLDVght+CrK7ZZhZeBFLfX7RH3Wis5
HIUeAZ/J/cztJAWVZbRH4MLv43r0S6Zv3AZrM6Y8gboi7eKM4+lIkvmNiyGgUfJ50LZCEWsOgaPY
jLI3hG0vjC+9UbgeIHut15f0ksQjkld6aHbVsRGW9Nqh8Jsa0sEgIhk7Sj0INW7ka1bMlopAI0zX
iIHP2E3xfGEzduGMHR6T9BYvzK8DZKk9UrffP7QBVbDZCAQTq1IM1zDcOIwsPqEIY9YORBpbUZeV
BJGpwszGVIvLWsJSCSOoIAhe7ll0aYX6ToT9EMbbMkZ/9phNFXCmNxHVJg0TlwuULUlg/ytbjz0o
U9wURf0pMpMfSQeWm0K7wpkLiJ3dSIcdorK71nUXFw89DtVWTHTFMqkKzcY0l8ac4qGYdeRWz7gd
Qo37c2dGqQ+6t8qLIiKO5xdxravFcL17uFHdmYyCYIL7YdS+mtaQ+Y6L6r8mrchd1unQPE6mzRL1
xRn5w8Wjltlz0+1RRwSCiCasjkt1phMMt1Bi84BdQ3nmFnvUyqDU2HtRaw13HBSTpEZ8jCP4OiIC
adDMvX6MrgQzm489f0wVeicGTqd8QTaXwiQ3utvpRwHA/I6Xg/Chc1JCKmJ0fQLBEy9fKN6mqek8
GhH39fz6rZ4Q5akXRZPtgqgSN0xWPTe2wY6ZcHZdHB/bngWpRj9HUEXwhmbkntvNpmc3JioGyoeN
/ld8CRWm55S17aQ9LvW2m4+gzLyhszyUsrxFZMfHU+JkFPY+T02/qspP5/tcuVSZYmfdgRMwbuB4
2D24tazuzrKHz+ebXrkifsfpVVlW9jgOkau9zXYVsN4+OKOz0fzKm9VUwXiSCA5xK9jMluEhKswp
HLTpqurT69jKb0gHJfCUP9ipfHHZgNWLg/PjWjFvKlAvI0aK4l5cfZmUQaI715y6h8QCD2C5RUa0
cvWouLyJpm03GRlWJcky6NaPwhNtont1mseHebRTEHgSejDn+f78mFZOuYrSo8CFGKLCmCwgfrQO
DDPiOo/2zZD79rTxylg7XrZiH3uz43W7EIMkdvRg99NFrBu7WLe+o/Ay6Nv8Oyp8ggUk32b2Pm2y
0DW38FVrE6q86ExIFep4LONKcqG4yl1fQ3RDmmyfDGLfDdZjOmcbrvDatleMSF3MyQgCP4QyIuO1
q00nlHgdf0uZ1m8s1loPiu+VDLKJEolgjQabiBr9EFn7t1Hkh/N7YcWZVFW13U6roVcFZzKLtZAa
O2o+dhCP6NkLSC08xF19fYtZdGUkar3eWOR9DYoOPO5nuwmY5A9akT0nCbE23gxrHSz74d2VjNIK
kvMl8Mji+35qvLEH8HmcvPMztWI8VQa6dKZlJgZsWArl+WQCmR55PN/y2itWJZ6DAiHg2gJNZ0ha
XcwBDY0DQqbad4SPrH3so6rqYCBDXW0MZQUiDo2nX2fK6XWuc1xAAN/M3Hf2ZCfgU4yQOXdHb76o
v1t+/8k9ZhsLsxZjUbnpGJv10SDorw3qk3NBIMSaBNUzxei0C92DqAvbcMvWVkk5+5qE2riVoqeq
vWLiQgOH3/lFWttc5q9TZo6xpkE1AGkZRJv9yTLDxChupEY2Xo1rH66cczdHgSnh+HDiGqG0v9fa
+MEvV279FJUtkKGBozNDH8iLeVV7xEkowuf9/kNzo+JN3YjZjazgVzT6dDnN/JTnU6ilW/VHa3eJ
iid1ZFJJ42fKr3Zy32kacPto9A7AFyOsXfB6sAzSWHNEhoAkNirLi8gMEqP63E/jVkH7yqWpAk77
FOKjQ4cxWonxdSjpnaYNwaDjyUPobq7zLeTByuX1G01op9ku1Zes0xAfe1vgTW8HqNO7kPW0E9UE
nUp72H1s3RQz0ORz52QR9txIZ1QYh051xyGIfL7xlQ2tEkUy+GQVN9G4GB9I98qTh4+1q55w104K
W0O7fXyd09sIUPrzDa+ccBV4KgHrcGqGJ0mjAf0dRVz42pzwm0jYdKOLFW9SRZzW1dCN04IgAG/R
GCZTqp/6PndDUqexp9Gy+HR+KGsGlypnHsZWI2kDa0VuhnAOEmDC2H0MdBABihZK55umfSV5bKpI
VC0F93/K0FN2rI/Zky49WfpAdixIzoVlJ9/Bwj/pyOzw/XwLfms2eFtsaitbTMWnSopaCktf+sbr
CdoJ2UZYea3dxQa8cyTGWuOSTnhtO7PpgEq11o8EVcsfs5YqIhUlsUPn2NAdY7N1SEm5c9p0nw9b
jHxr1lIFoxZlQ0U/EdSYedOiee6BaBFcksXRDPIbJzy/w1bMFFmm7t0UibIu8CxKFlhPcWzr7DDw
ovM4m18GWfhVNwWu5W5QJ6/1pZx4mklhlTX6ovkbI3MwT9ExK6ogbq5kNIYs33hkri27csWXhZVM
LSp+8Mrn/siHGkizaCsit2JdiHK/z30+QzYN7yEI09zo0ZSAcBnauZbx9fyCrNBmmyoSdU76ISPA
E+xQXviFx/PnftD8hMGti+ntENmnJDPv5Ch2U6QfZe++zkXtO2Ybouw17MryZOo8MGR1y4siCc5/
1MrKqdjUXJAUymQgT81i7lUWKjkjKZ8g3QgbEFPfyqvG56PcOFhrVk9FeFqTW+sMwSPs/C6+QkJo
lwTsHuk623O82C8Mr9pvwimWXfGnkNyy0O9OQJs6jsiq/zD7aF9Qgehb++EU+/luuNz0nFfcDhXk
macgsssoiCSg9Fb5EY92wAf53KTfiSa/zLoJmWT2w+lyoASnb8Ae3+SVe8/q7HuTtA9zlV8NEw9l
Xm+c+7VAjAoI7U1KkO5amC0kVCGg/4zgWPtZGyMvF9O1A5gm9hzAhIlviuGFzM7L+a20NhHK4ey0
pGn65aUtQSwu2A8239dGFcjucjQ3PIu19LNK6FiBTwaspUtgJIt/FKX9qJsyzEwQpBtVOPSw1kUZ
ZIZzSe0toaqV97epXNR0FhPTl+BP6djtq7DqexQkgzzDin/MbtdfGRFEN4lNrnS7Yrfnp3LFFKnQ
zyxxmxbQBGSAG/oMHs9HW9c/W93WrbzW/GIM3h0MpMyl2S50qhI5ndCkmgCct7ZDZwTb1PkRrFhq
FexJ85Y07ZL2FWLKT6NswP3jOlsBubXWF+/t3QCmeRRpZiyWlOR9wBJrCnkqxg2buLKRfwYB3rUu
9TEuqUDr6CL1yn7WvWJApXnbZqgGji56e6sMb20cy9+/62niY9zWAvcmCn/DoXyk/Zba/FrLyo0s
CwRbWQrHC2Xs7DSPrLt0adJvrO6aHf/p2bz7cDBaUKdt4SaDIMh9omEKyrLo0q6glTAERqgfTHAA
I92+sSJrG1a5msFeMyZ8YYoRrtCOjasNvhVZSWi5EBg5v2HXulCOeUwdULJmQCcDPyz3TpXRCxRw
PeI9aRzO97CyrVQQp5XH+I8LQzJZ+p07p09Zpp9wrd/mhIearW3ZyGVS/nDtqVjMIu901tV4JdH9
+PNdAaGMPdtjVS6T/fmhrOwuFXiZaANz9CV3Saw6ZKjFhDkctuDDK08wVfraQH5J9EusIsf7veYO
3iX5cBU1xRV1mo33w8pqq0hLaCPFBMhqBCKH7Br8R6EdG4+Uux/bTCrAsojiAiqcE851l+7HCBQZ
lXNRdlvYr7XpVw63gAwz0AsICZfDsAMTi15r4ccW1vzVINV2zXQ9Q8uFIyxP0nI6WintN07A2sNH
hVSSJHZmvUbz8fe+OS5v3sQBh61OgAQyXL/aOx/DOKnchizpcAwWAGWaTfdVagVW1rwVtYBa9RTS
ArkMHr2en7KfNTC/nzdDBUsOGlAQKBdeQqfOPgUReRP2QQO8NXgL7aAN9d6DzJZPAwofd3lmD5cf
s4uGCqDshUHBpoeuI+2LM15p0Hmdmi/nx/XnY2ioUEnaOdM4A+e+m8DuYoOtmkVXppvsNdAan+/h
z4cQBfW/brYSZmocE5KEPRnt+0wfP+UdIrc5kVvz8+fXjfEbcV/cQh2mpLgo8lp+iS3NPEZ0RmlQ
XhVt6BBu3U75BFomkF+mjf+xYS2n9t3d2IMZujAtmYUZSsdBKfXJmalP5q0jurYuyuHn5dQZsU4z
qCDxMmCVbEIuiuuejY893wLA/NnCGCrcUWi6Cywrbtgq/eomVZgk+kb4f23Rlas8M6jeiqyIgrqG
t5BzqF6lntm/nJ/7tQVXbvGqY6aI8iiHLlV/WdkUgZVkmHd1DtwOJcYTCAmuo4lvUYasTJMKbuwi
bg6UYgebCYAyJGp82y22aCdXFlqFMs7Caa2qM5KwtEuWfR2bLAIJhE7a1nlKMh2C650LlvqPBVcN
FcLYunbctkWbhLmbybAdIvA4TSiXHdwtlOTK0quoRIA22qmunTTMh/iiIDgdqRkfOoN9zJ6oiEQo
ULRUjiQPJ5fd6kS7jbIK/x/oy/Oba+37lYNtmAZtkx6rjYoypMQKvKRF6i4YWr5FprLWhXK4pY3U
yTgQ2A7bzr/h/U5jn87VS0Y7snEA1/ascsWbMTWySfIk1FNnDIgAoe8ENrWPTZFyunkEZcocgNDQ
zjjkjyqtzdvjmMtWhqwcymrjel8bg3LM6ylyB+mWWAmtTLyEPI9dtpVGXDl2Ks5QgONRMmHlYTxm
+7ykgRj1l9hJ73kkd+dnaa2LxXq9uyE0HVAc+J9JCLY0x6N9lQf13HqFKUCigzvqY70s75B3vbBp
NsxIdCxMLcClrDrW/ZLTygcwuA6gEr9VrbI2muXv3/WjEwfydaCnDPMy4TtmgxprIkS/m5EzPzaZ
6X5wPMuZedcP0mBRbyZFEqLQgXoG6wLS13c5KZ8Gw3k6P2crASZDJbizzQ4swuXMwzHfZY/VDkl+
g+3MzmuOHDUNGxtgZf+q2LqyaeIipzmOOV7Rl3LWXytmGPc/x/BfP8b/E7+Wt3+7ns2//xt//lFW
ExJQSav88d831at4aOvX1/bqe/Xfy6/+/x/99Rf/fZX+qMumfGvVn/rll9D+f/oPvrfff/lDKNoU
VP3daz3dvzYdb392gC9dfvJ/+4//eP3ZyuNUvf7rrx94EbVLa3Fair/+80/Hl3/9ZS4k7f/1vv3/
/OP19wK/d4tvaMt/3Kc/yt9+6/V70/7rL0i+/NM0DWIZQI9b+J8F0AHV8Z//xP7pQjzWsgkzdaaT
5fGCZEmb/Osvw/knftSiDkqfdAsK1zi4Tdn9/Cf2T8ehFlxMxnTTXvji/t/3/bJS/7Ny/xBdcVum
om3QsBJYsSzbcKA3aRNiOCDGZWoeUqR9DLHxpggdybxsGlFRaQdTqV0IB6h+1JgbuXO0yuoh78qQ
1YbXJNMNhglxWhpie+2EKY+EVwfKbADvQJwQ0+zV7qKT7O6Labo0UQ0xIG06J4VngvMichjqZ7sL
FEYFhg6K/UKENuv9mILYR1Z7WusBH3ZdU50Sne55nASShVNe3lICpiFC9yWw30jKhZB7QNZEgFUu
QpVHfQGB5UPsNLuY4wSBVITZ5a1t5id70MLIGC+jqfdnC0reluFNbReg3OeaQZ1jEOVtYrq3dIhu
83S4aecru3VOY1echiR71GIOLXb7KPIoFA2UuttmZwxhQa1AOtk1vONTlsyXkUP3XTfu3Tu7s66b
Yrw0s50OuhFQliEgflvz3su1fl/yN3euDkNfPowgL9RMtiNTFwgG/eQxD3ITJM2udRJFh3fDsEMI
6obeD8l4DbrIUAzkIOL+CgDLiy7dQrz/TAz9z8vSshzLdkzD1l3gk6lBVHTFUFEjjUBsEE7p0cJS
mgC8zlbi47m0G4kdQow1sHQwL+FHXBQXJGXuN9W9qS9sLnkADvidDgeY48e5Kw5OUh00+WI6dxHg
s+PU+GmNX3BmD0TMXqWxQEhU5sxN8O4U/meXv9/VvzrlyzAcgu+3DVSjmRT0ab8acDy/tFZMAoD6
Sge9pWMFfcSvTSa+gQ71NPSJ16UAMp/vdGn017n7tVPlFuxALpA6EY9Relfdd/RpZLMnMzl5TuE+
nu9KuTT+HiBGqDNrsQVQof51gG1HUpG0aRwKXeZeGYNoeji6Zh50EBCT1qh7XMveZIWaFu35fN8/
szrKOC2XIASgw/zYTAW/2Umll3NVaIEDCpC5OCVcv8jLsNUR/Zvj5fBdzlXlVzG9jFJrn0fkwpIu
1GW7T3UDNnc3u6njGJX68rEwn0vZnZL0LtXqU+Fs0VsqKLqf84TIrAu+XsdgKNxQ3Dcb5SQuOCe1
wM3LEzhrPepa+wzJz3KyH2MHGHZeP8AoZR53LlnjPhmT80O2l23tPurjltLRnz/HwS3g2oSav1Vi
pNZMmllEUSA1fUcoa7xSps8JKqUALHiq9LTzQNcecXYTxV3AefHWVFrYxsXJ6rK33pYP59fS0H/W
0yir6bq25YBLxzB0pj4siRg1Ck6DFDINWDv5ubLkNcp7oOASW19a8xO1s7ei7B5LCzTCdh7MMwoo
cugDxwlpvJRVxIuwz0qSBQP9MldXZZZ/piR7I2DKq8w28+KiRnRidh4bh94lhR7WZe9bjQs7TPkr
EtW+E9GL1uDPSWY9GjG7AwgCpaTWc0lCIytOMrXuoFK5c+NnR7Ov6+6b6LXPekOviaj8tp/vxqDo
8YkTJ16ZyGcLWj8jMa7M1gBES1x3tn0CYPxZaMlbkVVH15BfeZVMXmoA41ihztkjD3h0vVjL7WAi
GCyb+smay9MUoRaZ5JCzmNMHF2OFdCLw0fbPsZS1ddeVTICqj95RBl14+24c+SnOUL3dTFHQdc1l
LazrhNvXpd6heIFfdwAuLJ8+tJHwlpE1Rnw5QkLDhfkn0GTp7KNemC/N4AbVaNxZk300BO65BMtT
yud5HD280q9BW77nU/GMWhDiQbMF/8Wjr8NsXmluY/ppQ3o/iaxji2+DCvgeYMjcKya8JHuHHeu4
/DKaUGWHloefAt0059ajnbl3bZI8a1P7FCVsDjETYD3uXD+KOsevXIlmsTOqvjhNdREQ4FWyBodq
Au3mIh9/ZeTxS2ng1jTyt1RCYABAayoh4jI4zuMwMzzQ6F1XWJdmBf79KV041+k+b4c0MOdD27ff
kHd9iOb4xNrK17UY+lxT6kvU8Xj60LXhpMXf9ErOfkqRTywnfxz63Bdz4UdzVgVT+10Dl27oWva1
JPASZsv+qkdwrVmuH7vRdf7+Vsccw76U+7YtG39qG9fXdf1UsK8xtS60IskAR+hBItKBgkgO8gaK
GDSJP5lRCUZyWTzbnF2PvXNdTsUJMcSbhr8VFbbSZNbEcw3whGvlnQbVqUm6N0WGf+ENNk9at8Cf
d0eGXWzieCD+mHnVCMaMPEE+NJYuQXo585Op8izbNj2KZE1oMg96F30AH/LasLDQQzGeUNlwHDUG
hC4jd1Ve/DwZw/ADUoMvaNErS5wZ1jxVbjx5FUHJ59DBQ5nuURHVePoyZHtk34bc9aCmfVjOVcTE
KWuZ4zHIJfi6icYjLX3r3CjkUEnyWz4FeY+xaCR57sZ7N2qe+ooCKp5g1LSZXR88cgSNo05Fs3vv
J4G7g9c4iEIu7D7/3hL5tUxjQAIa7XUeH2JodIF/H2ZwsbcTvLkh5s+IRLwVrtV4ndPdG0y7Xc6Z
FPzNSdk1/GlIfhbPg0WxEUkCzlyKTcBeohKHTk42ovw9P2p6Dxi+OC3fOAmcNNJbfmyIb1TwXW1M
r6BEvcOV8dgn7nXjTLA38OdgPnSJdjXMhMyMvdCiI5w2Ume3btI+wffDTuYQp3DHr6VTN8HPn27L
9BONozAGLehgwcwl/M0k9pXGnHtLWBVcTTv5+9PqiD+TntzMRnsZxdHouVNXe86SN+Xd02JXogJ/
+3+Zu7LluHEt+UXsAEiABF5J1qpSSaW17BeGJFvgvoEEl6+fpLonrl32WNPzNBE3bnTYssAFxDkn
T55MiJ6FXkczX+fHmTmnpsnfSZsflrwX5ue7jwducisJrHbYeUW1JzghLAX3hH7A5Q+napxfHIAj
nSrDYarhyGE98J5vDPd2xPWOEBJ8tSSMfpvpkcx4fUtaHdWQeoiW8cbCu0XHKouKfaYG++O4J2n2
Lt3xum9dC0+TdqtOLMZN6Z3yiqAneBoCaM/Ww0dOm9vUHt5MM3eBqEYbny0xwYB0ulYzRqRt8bC8
mMrxDmN6zJZoU9sSX6zAE/GSU121+3EukAu3a6pxQcsGJjxJA0oRUKp6lU0iCcrlm/LK7gzTA7+O
u9K3ePJOub6XbXcNPc8AJqBPS2R1EHHSvDw2YAp3GG4YBci0g5XXgVcgDiXS3qep3IpE3Wh4Zwa5
pKcmSUKd0huo7hwTg6cAZ1jYNWFTufDFS1j0MHvqfUZcq+E46aVXpG/OUY2fWaJjSvKVQ8tVxdPN
BCQP/oxN0LcP0s4fStae8xQ3rWALinNW+VORvQM6QTYyF69grB/jgV6Tl+W/GiIf6t681eV1So9S
Q0xp5jibTFy8Nc0RwvSn5dmNOGCXOxXGeih6flpedAKvSOQT3XXaX4n4XPfjVcfJFU27NfQu8FSX
Y0O4R8fuzirChw2lJul3pTzSyTl9XKHtqlep8IgmD/8AfJjXaM6CPEJ0tKsDs+ozqM/2yjb4muwD
RAoCk8IYkwyNHQyd80068x6pJFjZJaLAJNnKK/i90f0TkIkOpR8+zWnuw96VN61srnKa+7GVrKsl
JkOe+ExU/Fo69KSK2YfUnBssN9omza3MOwiiFNZDn4bFPKK6wF84qnofU+creUzrKNSC3nvMeyiG
6jz3L7DCvVrC95JyqaHLfFUnfpeL3RLs0wI54cCPy883HT9yoU61gQDmUN+NLr1CdYbcwr1HWP9O
22iVlvo8lOyUnZqF773886bCNTccGzSX422THosEGozA84KaoD0w6+NSr07L1suYwimfIi+qGnqH
Zr0PGjMO9gadvB7J4IwLAbAV6DWxGrSPWN77iQZxyx1YCd0ptfHqsVsZn8UWYKPa/soU3g/K/JAN
1j3XqASMGjD/new1i1+5JVc25Pt8K3ZX3KbnIcenZmrIVCJDT1PrezZ7VzYCPOwoXj+OfhkguyB4
Oe4XWiK8L6l9YbChOKGrpIizoNYsW1nDIeetDDD8tEvwEMaYnWSNMCm8gOkemgvuDlNFr8bpz9Vg
nVJ1yqs+xRNAJuKByIbwg68YnSwHxw47zmDZlNeOByyCIvP8iEdWjXPaEg9jIh8SQt6lGDZ5WR6m
BNGmMdbKGu1TVK8rqs5IVVMfrYzXcom6cY3XYuGNRAWUWFP1tUFTcfSXj2ScQCB1nWOnIohUDVAS
bCluzmCvZtNym232Npfed62HxP/IdasCF1rAt8yL4b7ZYDw9EPCIQN3D/ShF0Gvd7mTs9p0MaAvZ
jO8gfr3z5ipo+ikgWUd9KNG95zL6Po50DZOmJ4zV7mrubESevtctkgGMNtbBJMuAeqIKOPaRFuM2
IvYpz5AhtMQFiwrIRTNsqtbpVm6vXvMhec1zUDBGucE39xJJpGQwLRN+OeEN6foUJVW1YRmUEnMt
vZWOJh7IHLN+jN/QhN4mHgIbXKpQL3s53KGwZWmHC8kt5js5VBZBs29AhDvZA1LIdFw10C8NY1P4
2rAkcBr8LIv5nRLiemi9bFWK/pvXMrg/lWUXcJrYmyRJ33nd6bCd4IFcW2qTt9ZLoSPs8eTAIHkS
ODCvC7qSn01kNp4ZbRw01moukkDPapvx6hwn6WtHHl3dHu3RAagDvdosrxxACHYeqqpfqcKaMBqs
67UT8RNvcxwyFZKcpJErWs3OLmZLgiNb9Oux3aHk7qFS7fBopdq0Lt27Woq1q6Ire7QdP01qElr4
YhNK+ZVr0QCmDGwz13Aho4BIuuUpGzyvhAI6Sts9HfAsqmXLJaYYfYIWNtrCe4fPIqSuB/fnLr1i
hXNqYxvJ24j0O8J7mXoXKdcYVYHF4UFoUuwVSM2F1IZBcxsRZ9U2+ijygoTClHdWlePDtt3ZZ9y9
5y1/kZJmIaOFDmmUPxgFNSBtagk2fLTPXcg0CII53yo3+POxqdfgySlY97AsaJs43lBLjBvaYigz
hfujK2XIev4Fg1rTbjAThmwZ6hqAW9f5IF9z5XY+SeNXqRHtaIwZ5UoXt6Z1t16PzNbJg4+/mZEy
0AqOX1XGVjmkKv7+Y2CiIIS2m8meV2XT3aQU31Wu8c0lJn9EpvmQufTkNIhFecmxFd0gSdq71rCT
G8kkaHucXWLM9l7VtGHv9TqsDXuBhacDVQhnUzZlmCRi8jO1xFgTnaYS/kBqISBGeECHiMIzXtHu
jNHi75C/7wN4UvuRgWPikOavSwnXIM77YFmCMD9DatkIZIUOitqubZCPRze1ac8fFRwgoRM28jGZ
4Hm+/FQ0Rl9QoFxDrAd3VZj3gecfR9k0pz7t5TnLysOyRCH4UXbpa5PyXdYiE+nUgc3dWSPvN0bs
I6rPmuMylmiw7JjGSZ47svWQfSxZiGXbG/Tl92IpNvVwsxQXC2QxFWrbDjjNZ+xN+E9Jvy/j91Fn
78bC9S0RcFAWJAmiEZmsigLeYazYKtNXb8yeHNas8tG4YbytT0UVh7ppvrkxxgLjEyT13xLLCgYY
T09p7eu23nRAaU09Azy2MMOCdM/Yj8kcvUEb8aG0VTCM5R4OQczXPAtLgiNx+NrX9i1141UKJx8v
SrdV12xJ4qFP7+xKL7vKJiv25xlBR48xShldbGYyATIwEhInBAdtgkhbdL6SmCEBTxIVeIIyB7M6
p87yEM+hhWCxsGuG5yIG8OiS5s70Q9iT/BG4sE/s6Tmpi7AhfQ01Xg8RBG86Ku6LUh360rz01N1y
ukbv5BmBdQd1yXvD6DOwhYcRQkyOcxhw/EIBCtybMbX8qCffYgPUDbYkAWaO04BNiM9VGvR1/VbW
2PpehiQrsx6EAWxiAzCFAEW07wcY40Xxa27wDWSquMVg+17V0FQeUH71CHhTHb8mMETzszZ5T90E
8obRuPWa/r7uyfZjD5IIa5W0PU9u9qqmaN3AzgFfFHIMu45OkaG7Vn5PJvX0CXr0c1NpQdek7SIR
cQnm0Jh32VxyCnQnynEGd2NIV6QnQ+h61sMCADSx2UUdxlY5vG6rwEva7ZC0djBDxDxIR9Q4FvlU
N/ED9fwJy4IIn8cIJ4C5gFBeYlnjVOoecArCjmdu0oqGRdB18T4x7dqK+WqbKnJjzdaNFM0e2gf7
qkDmCeChwCdHgTPMe+G+tgn3B1eFdoYNK3C+VRQnQbOyUJQxpPopgyyYJneDtjZ6xkFfaO85G7K7
pVKze3UQPL3pChUkpAim5lD2DVRIN9A6oe4AiUIRzlptujwNEGnCMpoDK8Hn9lXkVojYRHEiLlnx
kBZ+HJVh1JE3K5mOzdTeE5nuesXh25EFnqV22OMQc9KqxekWBW1FrvoJci48qfxm5PvYAmRRF0Bh
YHIu53Vq5zigq8We8UCyaG3bJugh8h5ZcFNZrmdqVk6evPYKkpNeEg7QaOEu6gQe77Peuor1kuRC
iaMSAIYG5l2lxRnuKAiTErlLUrlHM+q9N4pbzEo9ZPCbcpD+OSWwH/QTaDavhwRwmZNEqxrICU8Z
LN1QasfJq6H8vsmndRKVoLBBsgUjnMNa1fJad9lNi0+UFJL4HStJ2FUIALihvXL4veKbYnJJwBm+
q0bKjZzYd0nqbcPqXd1O1wZWYWlzdGBCS6HJghp2WwHx8t2RHSaqDllqhSRyrnvL/kQi6ZcuhEts
atuQBvMQhr1Lgy9IsQNrgWZ/6NqAcUxe1EiF3J0Xf1E8fU5rpGnLsfzJR/kxIX7xFdgecgksTfFZ
Ohd9CLt3yq6JsJvKiY9+FUF5Bt295GjHqMw+QOd8Qr4HA2JRUTjz4hK6sUWF+p6gqOmBDi745NRg
FxVIK00kjhaK4ymyg4+YwofuvBTkfWqeIRzi0wUR/oAoBgAJy1dQ2BhWcF8nJ3vNLLTqgHK2o3yA
cffZlGI3JSbMYn2WiJ2ZQe5VeMUB+NmuqVGqy9iPYoxADk5z7md2WpCaUSxhDECUqlX1Ac84SzWz
1KDw5QKKHpmzQSUMUumRcb3KZnmzQFrW7B6XCm+5RxBEghlJ9QLW9rI5s/KbBjoGjAWho+BQkzLm
XCJB96IRgZWE09ic4Sqz8yq+wff1UJXVGRD8ednbhSNOxTJLk7zasGHoLHIy+J15xbD/vIcBDToG
7Si7PkOs6mgPuHzSyYPTK3/5FR/nhmqbTZSgfvOWhtpol4FTq/ePshuR2B89Aobikhupopg2Kq5T
UDzbFMmmguIpEEsaaJSCQcvZaVKIbhZ5QPhDJy6XN5JCSbR2yE4RpG9WhzRWQkM8wLQOstIJxeLk
Ws+W2x2MVKeorPZ2h9eYpO1TPqFONrkOAXy/tujoTQbpm7K+L6iIg7td4EtV1WcPAz+NC9CuAq5a
5kUZsARThhw3K4WBQvlrKvVzjKTk707bv+IbPFQF/ndJIfiJdvA/Eg1++qnN92pp5uvLX/X/kY2A
luP/TEbwkfSb5OUnIgL+wT88BO79xTj0VYE+MymJvUxp/jcPQf7lMjS+BJPo/DqLUtY/NAQLf+MK
CR9qSdBmpGTppP7DQ0B++RcGaWwX3SPHsYkD+sK/ICJ4H/4H/zm3XIZeLQeCg74irtITl7pWYjCt
PaCHtzJ9O6oVeIeidIMojtz+ulSJPTxYdjaRfWMc5JPMBg8hbCvKplcOOt5rDcEEGsKuIYuvOsCE
aoXpDQsnnguLQLRXys4dA3wMzteutfOvjS5yua480VDlu0N1tGdJkHEKniSIaxLalDNmE2cAAQ5v
Dpa2KK/g3qPjDN5plLQ45VT3rY4RUbecI4lEEmzn4LAHc9eAKgtlcubXjWvih7xqmmwHfqAygbGn
vkDLLEm/tHVOo3XMSjsFAO+h1Y4JGrb1Bq+t/GgSg1iNA+ostBXEjGRGqcZF1tjCEjuJbQaGAB1D
wMRwPWwSu9/YM7T0EVLS+alIam3vIQM4vWSOk80Bps2ttaWrsTwIb+jHhxKWyDexBaLkl4k12VPr
sQG9Ogm+rHGtGtG4TKbd7HBVbj0Fx+oyj6v5W1uXEACeFkALGHd6SMq0MShzk0LPx67ha3DulViD
CN91mxTiz4eka2OGWRfhRtsY0eUejvclzTt/ssA7CSlrEooOgaFi6q9FBzvUW2/qpKhWQtOSi/ea
qG6aDrQFm0xt3MEAiA1ipqwBuNnQEZrsW1spvo7c5NjT1DNhwwuQJ5ma+ztF6mq6EhWhbWi1RPWP
FYDkGqXoMNk+RJf54MPLdKhCpzdIzuLZTr/3KvM0yuUaYVQ/OdlkdGj3kUJPIkUjRFgGw0iFC+GM
LEqzxl/UIAysQidXv+lyVp210o01ztsFCOW+kN0IUII7AbOsaSVju/bjJGr0QdeNare6blMS6nKM
8OKrbJKvMm6ibc5N3QdDvCTSHU/FfCIw9r2rREnWhYKpVwA3PIK6hxWCAc5E11Xc6FR1O4VZLBlk
jq0TNFdrG8O9HKAza2fgFiIbxEb1DgWf1JuiGzFkuAVWDTMtfaiv1SsFDUnVGlzMYCSS08oUw3fi
DBomNiho4K+p8RvicnzQTVZPm2gcMgvWpQZdwgqaDM8wV4Y2vlsVw7XKefxM8K6+Yeg502ude+mL
V9AKRgCFKcLCU1CdKt0spdCZnh0rKGCQ/J4MlrqGoAD68ahiC3RomlUyRm6xGG3MwDH2YPLXaRyk
w1ykKMHHrMghjJ03sJaebHKTJqkmgS2IKh+NjtGP7YtVnzN9cCM4rT0qZwT8O0lFuV9aNbpfRXJf
yUQjKFPd19f4zMYHVCnpKe7iaAzxYJzTQCQFSqB5b/kCgP8xI1FqfLfs2SvUVKBLmXQyQLLT3fPB
axp4IGILw+V+dtEnycn3hnWkC4p+1I9VR7y3DP2eCrCFpc3KggnV1u0dd+qAag1aQWmgjau1Xcmy
9PMkT54x2IiaAIah5TXYHjYNLHTaXuuZFmwj5tj91rh92twyNIrjjlTVMXap4Nsix9DlxnZjeQDu
2k6h02q1nCJ1BbxkHOLvmnYKWV1EmqAbBsh9C07EvHHysUdnDKDWQXFMw4bojTpfhCfUdPLmXrkB
CDzyZraQsGVl477h2aNNiLeJtiyfwAr1M8+ZHsGidfrQGpPMOmjj9lfQVPfuc3d0utDJyHTdVoV7
8HS3VMqYZqA3HWH2156gTPOt2qC1ECvjJzH1wMokwzEba6By2pqCLmu+Y9bHuyEtiK5oFZU3Aq8m
Dsdy1Ogs2lViPy4Qtg6jQooOVOGlEHXsBmBfCyE/P87EhxaFHN9KDPpneuIVUCaK4WJYArXXuWHZ
i8q1qMDQhJCrrzCoi1GbuLLulK684c6NbXfckS4JE4Df39rWc6cAsNA0b/uGRQgEqCKzCFkv55D0
LysbivVIph00dW0bEJeGg0jjwHxhF02tAXvHrkFuzSQA4yDWMJ70y9JrokAOinsbD/pDGvhjPqur
EkhMjES03EOhkJbb2KKF2PMhzi1I4UQqDgxSwTOxYzjmgOECbYm2H6xyVcdR9uClUADYOiOhaJBB
g2LyCRezs01mncBOrhydnchbc+iZNzzNGLx+qliHyrQTuai28DaPQP8AbIdxI6Pqr1Disdg+i2Gf
tEM2AT78NMrMQlcxyc0qrkYCrM61K70uQAkfN6kd6XxFs8bEq47VyRSCeiKSkGeYtEVbN0W2z0GW
g36XheENIvq+XsD6dAyYydsN7UWJfzMmNtqcY5rBf6pU7G0ei4odZosIpAKYxXoT05TKHXCttgq5
R/NvPYIOTk8Q9RAa+ia6msaR3fW9qVusRZAOezAMazBMP00RLlDycatGo6zAaNQYjmtl09Uwo1e4
0TV67rsYSlMoI8EmYjCO3QivcL9ofKLXtM7US243OGw809tTmNRAtf18sjCu744c3igiVhhMoulN
7QHXt/s5fnSJNZ/g+VLowB4LxP45j/KVKFzpAOzsnDfW2JpuUjLTF4y26HFPVV3c2D1cZAu3zl6b
1tqwKHV9k0GDZbLceFfORKHa60sGrkaX7lzX7baNKsc9dkKDydrePjkI22hrpFUNd7QSSSMwO06A
T4vYsUO4TMHyqLLhGBNYfTbfUjZ4EnSGpVOWFfDK8kGnhPFmZIrkG0lc/i6mCuSTahbaL5oa6Q/U
+MgNPIbK13pQLToWTZ3Ze0qH22kSYebOJ9h5ejTMKrfLsNEcOG2GWY8O/JiJBcG2ozGA8XumcXBV
+dUwTmwNMcjmnje4jr1ucMBdo96x3Z2KIT2AZCJ5VDbruoNGu0He17rw2H0PTKsGowOAG1pQo63u
Swl9BRBLijxH8pZ5CubYEGHriZkAulFo8/q8m6sBn6KNiaLc5XPxpHE25y+dra3mymR934Zo6DqH
CrLtjUE+ydgM4baekFu3n7MViyCsmAn2lMf9reeCYelRNfMFaEpJ0JoZagnUvXNqvqLIcE71DA3k
rsF1kVpnTpgY2uob4riVPlRjIXdulqRogLJExusxLhG9OkmrHtRREun5GsqbqahOxqnHvLhtrRYR
qrDb5BlgZfM2LPMYq9kBnDuz9kSshKK4ZGP1JW/bSb1WLfZ3LCOHonqNh9ec28M1rTRCAhyjyHU+
Vg6KUChQYDvAYSGk3GRwD2x614EudP3Nazq0TeGia+svprdQGGLMr+7XGWR1dkjMlF55UV6sXXek
oOM2rH0BaoZ/MnTDbEIYYQ/jSQt0CPyYWPrdRMRam9yAYqoGQbP9NKhMrhuYfYOY0yWgzVppS9Kr
1qqm96oiIwOsy8d7ABwWuzKdFtG1itJxWikJ3QOAqkyVgPbbtJtDL2s1/NIqMi9yxFCfxufMPH+M
3YGuMu0R8UgynIUT6LqnysVREQwtc+27GaT5VWQq7tteYrxz3ou1J3FWr00bSRghZ4PJ1w2Fk8EG
DDzM/7WcVI+ymHCMcy7h8TGPIsaM9tS1AtjcXGXWlZrqeTqmsgCWGLMIx3FUyTmouGNt7DrtVg7w
lhgBTsRt6CjM8nzryCCGO1VMyB6JFffuNzYhWKwSgziHVuscQdaWZWODvhC0X/cYkWPFEwKGvOUJ
BwKa2SgFA11YvVkX6VDfEqpocgeUAlFKe1lqH8s5tyGlOZp+fmJJL8Q78mH8Sr9M4VywGj0bXiIY
uTuXqCjePZWQXW7hrNlq1m7ydJKbXDgtB1TIMvaUupiQDtWk2QCskVMriNIUvbCq6dp2JbwsgYhJ
nrabYdas34g0b96iASRXnJw0kF5uveDA0Y9cSDAFEgYIGOkqTh000hykqmgPdTLEeBnrVnSUyZcW
Lar9lCNXD5K6r6AjzNFZv8plzqtTJ6v02fakQXs2pyO9xS9K9Trpy1znQaEAIlsDq4ermo0jB7vY
g+lFg1Yy3WJn5Wim1Y5FV2XUDvGSQczc12AQkD21MUfpG5JAsbweJukGMXo/DoaFo1IHuMRKhbF2
8KZ7q8dBM9F8OEZ16953UFr2rrWaJjS0gHrZIQqsFDEJW2gAYQQlCuZ5rBRO4mCXRnSHCkWRlSfc
CRgoEuZ8VYNjC1zK04kdupaOMEw/SOQafu9hn1nofA9E2DjvYdjAIT4xYes7TdO5VzzPMijIo8gg
20qj6gsxTzTUGAPA5BWqvkYk68n2zJ5YlbG3CDgGvXxZD942czuXrkaZ5s+89/LvY43o7cdV1Nw4
dSweS+SMHnKtBpmSgb4SXK0KChSOOiT13SjPX8FTYQKNQjfKAkwXoTP0f4CR/ncY0R+HW/4fAkWO
/UegqH2BTfWPONHy8//gRLb4S4CUAd4PuuDo7nCg2v/gRJ7zlxQOAXNBLviyXISd/wGK+F/4UwEo
CPWyw4EmAUP6b5zIcf7yOMU/gAmO4zq2oP8GJ/p5XhHTKhKItiM84Fhgny+g00+zWRWrSVMpsOq7
yWmrNR15x/dTYXftHll39ZlwzceowH9QqX/WQ0/JRalIXHYpJNBHfT3NCT0NwbAaXH9REgA93J8D
ttYHtiY+aBLX/d87E7jj76dygKr9MErgYg5noXe6nutSR3DvUlEtkkCCow5pr5NjLka/0A7/Wclg
4p/IqF3YiGAlQIGcMhDS8XqIc2mAMahCWBhc1z67nmBu77c7SHFt9XfriO6ww/3uaXoo98mNc/vv
dOWXlTH5izvFoS7wXLErfnqRmViowzlWHpFHOjuMJIIGh9QORodxXIc/bPDfDIRcvEYXMyC2I2wm
qADJneJOf17NE4nNTIsnGl3zc/ewjDc/VV+BI4E4FsBcDQhCQIBif6oJZi8jBv/ZQMvK+Fhs2wUv
igMd+BBz+HGYsIQzCnRCT+mhX3nhEHQHtQVsEQrY0xTX7m2yk/vhxoFAYrKOVn++7Z8/lr/XFhyu
LMSRnvQu3SUUA1XXgtmbn3cw8Uy5Ba9Uu0DfzPlsx9Lf3CYwYCDIkKii+MgvvkuZzXmZxd7ZQsgJ
bOo0COF65cB8008wChBUzrgH2+OxHqPHTPzLG0UfGu+X40TiHKNx7FIEquoXvCiWbdA3yveqb7be
IKv988O8/FZ+WWTp9/3wJkeM2QEijLBRNovbD9pjT4CEYeseZtf8a69X7K14EOts3X+q+YaT9cdN
9MvSy9//sDQcuAgs3nF/OT1Imq7Br/HLVh6zLg7bRiDbx2yWNX+iP3z51Vwu+7G3f1i2yvK+npc7
pvfZi3xDr7oJ8hvvaN+3IgBpmiV+iwNQrfEjf37YS5Pyh6/mY2WJOIL2AnJQeilJMNReVI0JMuxR
WjBBLfzRAY2GndE390dTfLLahYKd+8tyF8937IDYRQnolyZhV4XLnmlpbr0y/+LOtc9y8CA5EB8D
TykVD0+NpLd/vt2fW8W/rC8v5pQUz9HuqHC7BiKW/ZgGnkMWnq+fRt9bdkDt9uf1LqY+/1lQAqjD
BBf+n1+ch4CUZ1U0LuCFTZuvp1UCz2hrhZnHIYze7LDe5Nef6Rb+zBb5dcnl73/YTLqKYhWRZUn0
SNJ6O8v8k1P+4im6MEvjxPMw6YV8lf8ie9kKOJKn3ANxIjXma+cl1sNUFiRZl9lAd2leeXZAcz7e
sJYBUvvzI704a/9eHN8ZkUgWQIm5uL2RpMlcVKLwaeuhizAdW3c46rL59udlll/zw4fxyzLLZfzw
FD1bQYjOlSTI2ukJ6k+vUsafRI3fLYEmIQ5xNPYI+oI/LzF7nctUHxEw79ptWkx+VH+2Fy7Os4+7
wIywTQgTBNnmBUdBSzTT6hmC7LYHWzIRj8ikKsiibRJ4BkPkELNMKhwny3HvICNh8d0INPuT27w8
3f6+CNCXxBK3JL+U8e4VCo5eQZ+YbPpV+SBxkI/P6vGt2FW3i99qdiND+YkHxm9v/Ic1L55tCVJn
2TtWgclQTLGITBHQ0JtxsaYob1hkxsIXnetiDAikBjVt/rx5Ls+5v2952aBgpki6zI7/tHvivOsc
NEpAL5qIE2RVF2GWLo7vWlAQqPgeNxBEApQkzh0gwMivSQ0O6qg+OW5/96mAnAKhO9QTaDAv6e8P
e7iE27QFwAveJm6ffelLxzRhnYHxF6ToUH3Cwvn9Yhi6XIZWl6nLnxebUYcW2sTg2oB6Bx0gkBb6
olrEKJN/pRGyjJgCHSFgVjvQ5UfefpHRjmAPukJFLUDv+nZIm/s2ou0np8xFZfDPGqixOIoRhMaL
/TMxKDm6kH2COSv4j3AE0tbNSK6Uu/vzTvlknV/KLEAgdYcGHuD6attHCcb+J7EB3hFOtPss2F8c
OJ5gqAs9wjB5BD0CUPh+fkULlc+KI5mG2kQgVQ5o7m//fDsXm+CfFWyw5hneEWMX8TXikvZ91BWh
paxdqTOsYoEh2H/y1H57I+AuSJAlXMSfi43tlODTdnOUhknZrNj4TuzPhsx/v4IEXgaOKEqai7jt
6MpOxz4vwqy8UvaNNp95DfzuSSEdAoMS7wI6ABcLAGRWlgufq5DNybrOv1RlvY3MJ1/K7xYBxABm
HNpbYKVcLIJuKUZzJaaJnSQdtmBPvXBD0o3o6y9/fu+/e1w/LnSxs5yiGY3OZI3WHzDqGT0YO1n/
eYnf3Yu3aHTgtaPUsy+OVOrmQwoBwDaMyiMGraL6Qf07Twb8YnwfUAJxMMe+zG1cHmE95kcKiAhg
pgczJF3/PqGOS9PPkv3f3ciPq1y8FNZl3IYHbBmOa/nmwQUmWZkrkBPWxc7atD5wxEf57c/P7pLz
88+dYRsvedOSuP385WcKOCIQ7jLUK3U3HuKgOpVhGnrPxUbB8MyHLKdvVpDrDknYrOvA2uXXmFII
q09ufnlJP2RVv1zHxT4p0R31CiMwcUgNWgbLfAnyn1Khf2AIfRwKjJf8+dZ/OWDxTkGq8sBL9ZjN
Li3fphIzYEMz4kQa10mJujx5TiCeMb3+eZkLH82/944Et2ohRbtggF1sT8wUa1oMSY4n7KxhEbrO
vssjJnUDvFO0KX337s8LLk/q5yeJOYtFF4JBP8RGh/DnN0ppDUYWd9FG57U/62dTRJ+EwF9WAKAh
4BLoQl4chLRLSVhJsgqmmZkToGcaVJjsrOQnn/Qv7+ZihYsg28aTNWQKLIG2g9bMnYqBSCcvwrz/
+VEtv+anR3WxzMWjIjNcHAlzkJmw9KzgRf7gdPFTg37TpoKEYAANCKivuLY6/3ndX/fEzwt/YDk/
5F9sAvMbA9VOgEPrOjolW7oVoQlGdP9D2//cdf3ChwCbcFmQAYFa3hsguOXo+WFBtJtbwKiFEwyB
CcfDf5F2HktyK8uW/SKYQYspgJSVpQVZnMBYFAGt9df3Qt1+dlhgduU7t4c00hgZQCDCw3372uW2
PtEjvh33+JSfFM/YKV68rz3nNfA+n+rZtfLHwMub/mPgTDQRNpEMnCoAGosXoV24SJ99h38MsPq8
kqBHFdFTLacqBFCiHO3yTrdTuuhN+E1fotZoOteRrerJCZPM/ldWc38/19VCDfu5TmN6g7y0+aoE
T01Gp1Zy4axe3xmW5ICsaGhG0ZLDCVnzXkTRdvU0jQxyCnbLS4tOzg4s/f/COfbvD+/jUKv5GDBm
UQ6GcIcU2vrYPmyp8WgsCbptH4XjV0RAfO+fL5G/jj2mxyWEh2lxddfXpjUiHUy+RMTuFM6+1TTQ
u+Mon+qL7NmVK87yshjIJs2uG4YqUyf5uBaNFLE8/X6612+HTedRoj/Gr+zIvuQhvHafpE29Kd1x
M9LZfpz2l0CPf38KH4df/v6PT0GhXZ9+VjSItSNHaAbjrybg5c+f5fu14OOWxiAsZ002VDTD6w+9
peOO7Z/PAW7WQAew3djp3UgpAxrEXLQ/WjUrrgXyHHUjq70qHfQ+njtMJ8nceI4xI7DRc1O+cAie
WVawHExuFqpO5X6939ViLOk54sQI5ImcEBCCJn604BZY0ImcOng2Cqi804WHcW5Uyrqw32QNrfLa
6I7TKRhamgZcFaWoS95aOxRshF+rCruTUIV79PnDP7uQHahXXAyptK0jd2GKdDQSRfcy+2YcKpdO
PLXVLnwt51YRCfYloLB1NDSrRRwE5P8b/KTd2lanA+293wJwZLvPZ3JmENSFumrx2EyH+vbHpTrU
IpcqMmxeUb+09qus/t/K7/+zvnZpgNU+Qy+vNBYWsOQEdCtcHK3b///NYHW0w6Ich6Z1NK9kS57G
m1q78IjWxYhlN/nzGa0tfixcKGa5523rOwt3co9G78JDtriXnqXvZeriSuvRIdL+0oHZ+J/P7txn
/mHwdaYjaOQ6axl88EZf3qS+9IBEeePs2p3YXorNz3xHDAbskHroci1dDSaHhRUkM4Op1Zsz5ldt
RfdXpW5q/RJHe4U2e9+iSRsvnyIXLYv96+PC04fehB/Aa+u35rH3u31Hn7w3vYyHakerEEUe3znG
3yfuIht1q2Jotr8EED/zFX/4CerHn5A0Qk5M5Fj05/YbdIhSqnuiupATO/NITWQsUP4W3J+1TgMO
oVUleLqCxClewm6PnhsI1EkVl3LiZ74zUo4yhX8qkFxhV89ThPNcYd9BO2JQPGt9B8JruOCrcGYq
FplkxSRyWPKaq70ipUfbyJSeXTZEwtKpqKjlbTJ/SSEVXlj1y962Otwo5XKK0CQDbGndWNf2CD2D
cDQ889q67ehXPuTbnmhIhoN5Are/iy985GfWwocBV9sUMqZAjE1r0ueVwaB6mJ32wXTuP5/WpUFW
W5VBg0pZvc8q6b/TKnvCO/cw6N2/PziYC1Ekt16ybevUWJvZWtCK2vBS1NAtdBBLfPl8IssP/fv1
/DPCaiUgJZ5MM4D6o+/aQ7NLdtou3Ne7S4qQc5uEBSuVgr4tKyrAzI9faCOH5iyn2AyNP5Rt6Ck/
qMHidOV1vwIcDT36eXdg7L9XKrepxFdesu2wLy8WEt790v6a7h8/Y/XeSDWaRpcy3egl3qm7kBpG
f5L2k6dtnW1043zNfY2SXrCVFb919VtkiG5zam/6DSmVnfDTCy/43IcIiJJUCnlw9CurFKtkJUXU
Jmrhmirmj2nwVCMIBJmjo+wuLmVPlne5nvyfg602FjsA/430GMKT3W6aSXu04hDZv4NYJhhcq9J/
fb621vXS5bglo/HP7FbbcmuDHECIjxfytjk6t/Fdtk/9wI8IUXxp1y6GIhee59l1hqiKqzPKUgLJ
1QPVjXkI0UGx3dxX38MnXO53zbO4yjbFtfGeyZG8H8PX9Ka4G25Dy8s38fG/2YBIUTE+l9W/Kxrm
kCpTP2i80/lQFdVpjobrZnr5/Nm+py//epl/jLJ6tp1OoIQsxPDaLVpALEIJKIpdcBc8xeQ/PMPL
Hlvvi3qHAMBzjtlWetUfPv8Jyye7/gXLGSJbjkrJ8y9DxnZIsc5zuHHKY6gBbehpmu7HSdCpF47Z
T7MJh99Tr/Q13SnkYT8f/cwpyfnIgUxMfSY70iTBVNJnZ3qd8VUHl9JeusKfHQCYiaOgp0Cls3rA
46QMSWFZBQ0UVnyqbKAFuIT0F3Ko5w4SMNJAk94Feuv7R9IAggnTxPQqO71qdXEq2eUpH13Y5i8N
s0z2j3usrvRtElYMk3Xftbp2o+FLp7Xu56/k3IKwKOA43D+IBbUlFPhjkDqCGytPVCijuVBPdZHc
iUAN7qguQkAqW2gzZrJAXwi9Px/43C7658Cr2TX0tim0X0GbC6N5r9ap7qZCo6FaxYdUbkL7Qv7q
3NOkHE3pzVS4161jmmjoW3uMBmrgTbQP0OIOMDHi4u3zWZ3LIbGB/DPM6sxUtTmfe21UPI2b/5y8
FYWymVD1RJZ249iB79Tz9VhiPW9MO4wcLrzNc5MkccW7RPGCFG/1NnOlMtu+B2FptF9nGvfDh34o
Loxxdoo2VSCHBmoF2az6ccmIatSFoyNpkMnaOjMVWqgiYYP2OwHDXMPxiTJPDmc6mhr5phsvGWGc
C3/onUaWS4qVUtEq/KEHOo2GbiaTevif8Eff1rv/4mZr/TnM6k0a1WQN2qyyYOZ4x5m/z3pze2G1
LI9qtR3bMjR6ayE3685aGtr02O8W2OF5MOVurK2yF7vgcfY0Dzct/9I5e+4yS8u5DNmPui0VvNU5
OyApUxUYzHA4s40ZBtsERsKVbDVX1th8k6C5NqNBA2mj7pCzT+gIRspQ9DlcWEFnYpr3yInCkEw5
fC27KetWp/lHAqY17fO58EVce2b/SFuLN2bqhejiXECzXP3QfqHyplKzbER/7HBFHog5lkqVaLnz
4OieaC7aiOf5hgP3qG2kO+np87d6Zmejckk0wSGD5MZcfR9SrsOZCuBC9lXWg2Gxr7U6mFz6qroD
cqP956OdfasaygHSbwiNZWe1kVZsRmTG2UjN69GffcVNfevmB43wN+r+Uph0LhmDluWfwZYN6I+H
Sfd9Vi3NF+/1jfZg4sdGB7gX+rTecCEI3O42uv3XirolKCXapsjGyc4d2FgNK0HTKRAyAFKEJScl
j8Wlp7g8pPWHyH/ObXdBPaFq+TivOMZ8U5GXxGkJVW+6U/sLiYi1bPh9CmTDmQN6CY6I1ceXhAVA
YPr83RRAnAsZBmZ+PQ73NZKQTZ5G821UAdiKHLAn7Zw72360kq+fr5VzH96fv2E9S7MNJd1hZdpF
4TUBXK8sxcPrt63TJdteKNmcHQzdDulLag4szY+PNK0CbW4F69IB3Vs6aKJlOslz6JS0kGWHz2d2
7v2hdlEXJe0SYK7uiG0Rw10YaR4PbKjLtjD7O8Moywtf9rmjjwvCu7iGo0ddW3ubeUZWuOfoocvo
67Ab9/Bs/OinijQ4vJDuOTujf4Zarxdk3pMzNItwsCzsK8VApDbBo7uQSl9LA/+zLEk+cylgg2Qz
+viWgNMnNpkXxZuO7TY/qb+BhCZHZ2M+zjfKbvaS0iX7d2v8+2iMB/nPsKv3RX+lDe+V2RlzbJzq
ycp2CB+p0ytx9fD50ji7ZyEDJMeO9pHqxGo/pp0yEWTyVeIFdDGBuJ79xstt19lMW3VbP7BJi2yL
hbkf+Zfkn2cCMj4AHGwcunnQJKwCsjpUHFEXjE2O/H6W512nWt/1sLpQujy3WBAi2KbG9sLVZz1M
Wg609HKyd2r807SVE1f8C5ee80PYgHV0djF8FD4uFOzBTK2BP+vVSnFrp8lVUxb+52/q7MOicv4/
Q6wWhSgA2AvVAT2qDvU2mEPrWAuJ7APq3QtRwbmhCO5MenIU0t9rLyAZ23atooXFo+V4pwxi38z6
Fh31hW3p3B745zCrpZcbPfprm+NSVTE8wFtbKv3cCDzgyW4z/Pj88V0abLUIZjbHItdZa0Me+XxS
vm586Ux7U8IXn4cLydRzX9XSoEbUSocTVqarIzmd5AYYCtKKwZM9vig3OvZv5Tbe6q/qEw6tPsx1
hSSCO13yOjwTX1FZhseEaxReFetvCoxOREkNplyh5epx1saval08mDaVEmgKzu7zp3pG0sEdA16U
qSgOqtp1CSGs89l0FKQHEx0gfntirjvwS7emb11P2+4EbcO1t7UnfPPCV718UqugBAmnbCEpWfTp
a6E9WAa0OQ4cwWjQMApRkTPfxG0J30OnuRfkZjJHvVuhMJ42YdXPly4MZz4Sdi7FNIibrSVh8/GT
Dyt9HOwRskkl32ezuVNE4ktx+68/RUrVdG5pFlJiWh1XyzYuxyy1kDu4ihq5vTKACb6D8HLhqvX3
s2QUVo2CNQ7B19q2FqReFJsNGIKS6Oy3PiKSZUBKQrbSQr9rRXwSNU1G4KsrObqwsZ05ZcmoUh+i
1wCLM6Khj0+SZJsqAMRS67oNd+2P/KBvYp86W3sERRUorrHTNuVOe9WePl+8f79BxiVeNyySYhrv
8OO4/WBD6UmozMMNKH+R2O3uUlMq7giWSJJ9PtYyh4+rlbEIbulNIb+IKuLjWLmkwUDobc3DhGyX
mukPmMmRmxFl4lC9dZTh0WglxQ3rS/TJSwOvLnhoAfG6qKll1lFwbFvzvgzjvTJoN3lXP9ZhuxtC
sE8jdiOfT/jvE3GZMApl+jodUu7L3/9xF4qcSZ0aCG2Aq0YIjft5/P75AGffHl0DukEhCZXyatWY
NfaM0FqhGs6jtI3gdNHGccjoc9z8+4GWnJGKEoHEwDoIzAMwzaJLwDNB67jqoq6ARRFB8ant/sKK
PCPJQ5tJ1YTupUX5sP4QYyetWlrkC2QytrMv00n3A0dPICm1ieLrTWg8BloNQppIgPa3YDbj+7o2
IqizWN16VaNP38PCMB4/fwRnXqapc8fEo8EiQbLe5Z0E8pUyLlSyLG6eE3wwfEXKp/3no/x9RBOe
/THKakelE7qFXkOZGHgR1TT7G8Yrr5ndP2RlmHnjXP77Jcp4HJVUTxRNWTcDd8mkN4WcGV6u5MAX
KjhSr5/P6EwcQDKfliISKxqkqvX2zavJO8OKbM9w8XJ5lG6Rn38RRwgRm/wmvBnga0M9u76kHvg7
CGBYKpM0rGMy9ld/T5ATjA5dARUbKE4v9lXxLDDzGfTyQtx7Jn9Ep8ZScielQxPXWqMTqo2mtQZp
+GYDG43z9r55DrfJu7C4oR72DY78hdd2JqfzcczVOqnw/WiklDINzOlZYIkM52YupR8ZBNe8lRPX
MrriQZ4oihIh86zrGmVdL75BcRovRHpnnvSH+a92oVbpxkyYzL+IjxMGxFEbQ/zpdsK81KJ/YaT1
lXeqefzWMlIL3dIFXfbkvMEsVt6iXXZob1LDVZ6F8r9YTH9vtB8e97oqNooognzGwFTVQQyZrwGM
onSOv3z+rVwaZnUbsNTBnDQnNj0tDf00Hq7GOLhpce/4fJgzEevH6WgfDyZpqsKy0ZgOSPJ9cezv
uH560cb2DSgt28GHpOuV1/pDe30pYl35/i26IngOnFSUFtlG1bUs0gYONjUmSQNwTvWpuGlQfUa/
xE4nxCHLve/v5b194fT6e+tewhticHK8lkZJ4uN0gxpIRqG0JQYNuVvntdsWD58/0b+37Y8jrD7H
PlCSngqVjXD8rpEhpcKjoZDpGbFwo/LS+1uDFJaHaEEY0RWdWwcb9ypNZ06OjA55smnXLFLsIzfJ
g+NSbfQO/VV/jJ7Km+jO2Qzb9qU7qPtLqdAzwepiuEtTLHlW4rm1NWqTVqomEoUd/XHaFDfYzVwD
Oniy7pdW0XBjHXzp8O/l68uYoDlokqK2tK7pxBDYlUHnHTazhLMhPNnhwio591V8GGL1ElvLCOaa
3hGvpvi+iPmGzXiINqGf7+MX2w320n3hT/vq6lIQrvwdoH6c3GoH7fJcaEPGA2192dOv9Xtcbr3l
DpDAMv3mbOgNWEIvFybSY+T/Fyfln/M2Vonn3lBEFsSMrmcCi5anLnt05uciuATGOLO7LTEd1UeD
XjcUdx8/Q1UburrXupKq/ggCMY+le7U0pH2R55cUOCRill/9x21jidAA4hFLwTghv7zOxDp13Zbh
kFSbylTqJyOJkiQG7NgAKL01oKQ3Bc4pwpIHDxZw72Ru3UkoPNy+FgZOAI4UaGqGkU4GtfPZksss
okHJoae+9WeKHBPkMjvG0vpQhwGXJbiADbyVrVHAGsXtQXXw33GHCHgbtCscEuV4Q+2iKFFU1nle
Kf4k6bkW7sjZZXG9EKtAh7kzBMPiN/r0NPo6CaUUr2FlD8bVkBVCfAm7Sp7uyzKTcd3LQd56oyZn
r3WQAMeciiDGYcIWfCC1IVREWGFIXgDCMmjDgfp9MzNpJWvjZ7rM2w5SpTkN820r0eF+klIYNK0v
tLmL7ulQMbn/Sb1SGLScYWUChTqa2xoHrpAHvimasBwOWZ1A0AJSRhuppUxNuVMrDd1Ta1jNQ5kn
Rb6PWlthA9RHM2j3maPWY+Abs+yEb0qZR/NWEVGH2cJgFW0z7Myxq/HBVvSQxmJP5GUlSbtE10L5
ZSiLEoMzu8ZlZN4VYzOXj4oEUvJaV0rIiBu9AzMINTPv90Vfxx2gNOY6HvFZqK27ERw4Spo4tuRt
EY5hchB6YaCgcapBunaychogs5hdaD6NeZQB5KTKlPpQckWyweiPm0hX6NusVo3yJMNh02Uv1BQD
nm7XEB3kftbZKmKzNuiWdm6nL9LCy2MzNHA/G+P0vkgyq7h3ZOjZyrOhV3m8S4SaZQXmpKUTHhtT
aNVJlrI+/VLBatC/Z6E2j80WcGLbVgeTjvnhIeUahNMAl4QKHPbs1GYNabcQLZBT0ZemVvt0lGJ7
DA2Wgi32QHNrT0dJHiLjzi7LYAR2VktpmIDRTaqcLkrYnZJN13laab3bcfSkr0pJ08Yvofea+VZI
whp/zlKsWnCQCmfCbsYcIIOyJWo9uNYNZ4HAe7lv5jqoIB+OTYnzWJ9O7S/FrIYicw3WQvOaoEhT
TAqeaAnxtMN6CiCkXQ802LtVrjuj5ZuiCLLXRG8AnkLLqcLuV47pkyPBN68swHEsD36BW1pRW73i
RgM7t+hhXu7LUs+tZ7Mn6O/hHqfxeA3+M0yfp0hRuCIHja52L7gX9vX9DNxWgelEFY03JabkDXqn
KG+U3oIgKyRy8cit8qA4kLtNQ5J5gRTuTXO0X/I66yKMQEr8arxhaHtZBR7cdeYAFE9xMvlg4wVY
YYamFzkrOiglO408Kt248rkQzmVswqAiSzE86qydZ3wPey0HEDfkSmRmtPEpEwIwMQq5M45pk2Ab
eVVSwM4W89NJUSdXbQTtTjAMix5Ib0dpYTNVJfYTaXGSKum5mgNwdG5sC7pKcbdQRf6a9pER/4AI
iXtxZRoSvYhJHfbZL2qKDSVN1ZrSnlpfhxn1W1N2Uqa69TjX6m8DOLtUuUU8RBEGVq3ZAmVOqbJx
m2qrvmyDfRYOYLuvK7DI8RelckBn78NmkuNp2+Sl00yeAgRA5BvsSZyo5s6elrnwY8RezbidNXOu
nM0YVLEFgbS0O0CsRS8DBz5gPxbhASeHQzxo9wGefAszMyT30Ny3Bq2jBg0Fsy3hNQsbo7sbIUgY
fJ8VGIftRMmD9HNjRkhUS1j37d0cTkK60YsoiBmijUgSj8Tc2ZskU/oxSlZQZ844S0ZdLKGfFFZn
N34/Sorf8ZnkmdcL2NGerWrNSzcVTeAlIyJpuohwc9tTaRfG794pk+Fky6WhPHaK0ar7VlRx07sD
4alziCq7nA5FKDqT26nWhQe44+TBDSnvop2sMEmyYfPQPMgBvTE/R4de5DvALVJ+lw2QlYvCnG6G
EKChZ5RD1HllhftjkidZ+BqMVXANZHdATIT/nNs7tWb6VYmZm6vWw/eRV/9FK+LyJcWiGN+fVnfn
QfyGWvpVz8abrrfpPIqGCB5krOcsOi2wuXAFwsF3Bk4oW/dAidrNuqsFlE/SeYjcSjOTwAt4RA5w
/sKPtUE7zs0wJM+4knbaA8e+I3/LNKlSjyG2GPJ1kGf4sbWpTg5w1rKxhck+DdoVbiYWuexeFpqz
q8ex8KNY6fbyXNquZoWnvoFlaaYNVoF48R3tuetvpqnPp13Uo2g89XYMhNhMirL6TTInuFExddxa
leQUb53alxL7Kc59J3XBRuRzIgEGrtvqycAFe5N1muhf5QzO6k1ehrPfF+UzlP75t40F88hRZKTZ
mzxq3wcUfnfss03wlYTZQCtxDZj7blyCn19mPsnjs2qk49amp/tNrzNjP9LftdO6WXTXlZDH9IvS
9Na+apLxJPXSzziQ9ek4m6NUHtQgUdRrACWT9SA1mNamRmUEJ5qMI+cHxiTjc2oHzW5SqIZdq0VV
OC82+5jxuwuterwr4jk3n206g8PrXi9gQZeBjYjHrlHuXYHPb16BvGIhM+UY57b2ICWbdAkZdqFq
ofEb02uSXJwg3Xi0OrlypQoM9VVVZyS9MNSL9k0zYnYGW26TzV0mEi9OHB3TWV1L2yuziO3266jy
c1164IB3azBMQ5Dl+kOekAz6ho2lhSPYVMUPJRoAnAuh49k/zalAHNZj3bdTjfYuV5t6dtUOVj7m
m3IUHrDvw4A0M83JZukLPdpZFSknT6glKz1pr2XJ/hbZ3ThdRfRNske2TRzov+RykEe8dCc1/I7A
w5GecqXnuVdZrm0nLefqWzcZpwvHz1zfS2pb44/IcavZYtsGFnK9PfTgyRm9eWB9/aYfYZB/4dQ3
ElgZGNsMb7IW6eZ3fM1G56fSAyrofSKp2WpgKiv9TNGNP6GD06Q0aWs3L/qlwbKgIpeoW1HrBcd5
K1UzrpuONQHcD7Uy7TE+5lhMp8W5LlrMu/FHID8A/L/TblORhfQ0YR4H33gqRtzW3CGT53YxataV
Y2PPothiJKFVP/oymCbJxbMCsq43BqFym8ns+YRvdDxQwDFyq/Zrzl3iCUkplfskybDGcuu5cB6s
rK4QDcJcHV9oXCyNO90K1WQ/FOFUHaUGqRhiCPk4zbl2bIwwCb6liGWyp0ZTh8Hx+qwM5sGXxShb
QFDzGYZsQ9h23YDjw3TKQezJgYRThLLLDDxD/BS4JXIvPL6mbGMEEemCMsjGBN+BKa0wCpuMIEHF
Ow6tn9i1/pbbtWl5maaF1UzzcWU/xU1c3sLeIWNTpCG9IzmRV36Li0qpVmxZVljdYkIhbgylL2k1
be2AzkyXMnqO8SUeB9g95GMXPiWlBXMJn2G8Zxd9OIY+IxGN6SkA8nfcmpzh2zzPcFWAQ6dqqx9n
Oa9O8MWL8FDUU7KQJOTYCP2qy6vrUOvFQ5B06VdJEdN8DB01/2Fmk9M/DIZUSG+JBaXaIx409zEv
3N4lWdHcRnFr3ZhDOFz3iVKwbScVx6jiknlQlBanzam6l3MpUa7o5tSvZHV2+t92g6X8VS/NGGAm
kVWm92XTGepzqsjyw0wd2CKM7VvJ5WEBsIVEUl8FVlOUxySRhuBNKMzkxZmNeXKrqa+jLcGNmt7p
tYzi0aWT1ixnlx7YjlOB9mgtucVSpd1bjVTCvCUckw74LgSHeEQ9GEh9tzFhpovKC9Ih7373w9Bz
MjmtjtGT13TEG0Kbyux7HWV9uzObYiCbOAcZC9ct03nWfGo1/DbQhv13+NU6TnOaCKSTUtYzXvGQ
AjiuYx2tKc1tJm6lFVKmth4NFHblRDeiT5WytwKcKqJquivjfphtIPTZUJkuXq+z/rvm/MR7S+R6
cku012KYHROO2mka4TncxCONAGxepYjxpU+5NPweMm4iV5bdNQmvSDYi/GSyUrmu0soZfuHfVoWV
l+el8hjHFRfCMDWt8h45QVBlQMG1uL9TyibG55FSpwOf3pzw9cntagtmJWPh5DhMcirWfaO0uJCn
QdS1vpHFqn4QAe4X97rV9XtnSFv1KZdDUd2KvBYi9EUzT2q8yQl8CTFEI8TOpIzZbwwdtcmLDgbL
/GoXgY7xMrZBBKdakjTtK+k0jAOISPoxPJZOF1s7dr4c64GB3BPuMDqteTV25j3mgb3l/Ozx8JhM
QtQsmK4xopWYZtTMpk0HQwGqUFhKqGKerb9pAbUUX9YTVXvCAylkL081zL1dDs020TFtV+P+KtMl
E+PHPq/T7qinpTbcBUTKEG7nzpJs7D6SATBg7iil7HbVGFu3StgGwSFRIbJ/41rZbwubD9+d2DOv
hdbIhzGtMS3rU8ufQ1BeOtYD25EswlGdJWdyBd0HwpeqMhhs3xmKEuBhV444J8BfS++iwWq04anC
OBhTWqto0uB3IgVAy1x4/PV0Z8RLvD1HtfNDoolCIjBzjIn0jaLG00MwNbj7BGo+bwalG8ydjUw6
i31sW/rhoNqjWr0GdayNmp9hNby0jNttK7taopbWFe2CkyivokjuJvu+1KYsUveJhVA23zeFmVTb
vNbVAjhNrnMZNvQ+t3ypn2gEc9MeXO9Uay1McTmTTBANLXB/g8tUoyrStsOpY3yBKtBbVBA7UVIH
mutqlHcYFwaPSaOI4SmQJgBtZjz/VMupSlSOopGYK9NJdZKL0bG2cUbxrMtBlTwGdVN+U1pziq71
uVucBba1rJa3Za5L3Q91LJ3kZ2qZk7iqBsXg5MtMRb4LK6OfbiXYb9ZLKKKw2nfRaMV+mtTxsXWi
7HuW4bK5IwYeqqtADnQVf+yUwN5V5FoSC3+fJiQ9SSO2bw4uavV4nOJQMx8E7g2HRKn6n1ICMz00
++Z2MMfxaYhJJvYiCLet3XZubghkv50UHxG52pXH/vcWD1BaJ+Bw/qiXmrZvok6qD1gEJLtenVv9
TlfSZKPhPlFexS3+IYoiwIW7FPuVbjfmvZZEOzMynGOBi21j+1Ngzn5XWqFuMbkJSmIdcZR9QXLU
8450FRnVycQUiu0rjbN9aY7D20zfvnhQu7rr7itniqoDJ76BG0DkzIiFmjL9wg1U6A4s+Lm5SjDW
eoDg3zgejiWRqvmEHXIWuvhsqhE7JYUzDwVmXD40KbxBYA/zQvwB2VAFjzk5riDfEBk29TavitS4
IXKTdApLhJ5Uy7MsbFPHteSRCNM1QPilW9bZWJJCCoLqqFYCi1ZvtKPkuberWMHqNc9tUEIj2Wuy
BKDmORbNnpx9sHWMGuBxJqVmjPmmpiby3VQVOHimopAacZ1huKm/WsWYdp035oqzQyiajXh+CVl8
CYShUzCxuf8WPw2D5JarxckQPPbI4ewb/Bkm7HvSLD2hpdHH5EUP9ES5ziTbaq8dq3J+CaDqGA+3
md77WpqpUovJl53JwS43DIQ0Tlw3pifhbGb4ThSQQooVXH0WH4tM4RBBvFHS5TC0td+8G2BMrdQq
86bTnF7mYhcL/WutEy15Ckl98ahgmy3/ltWBlJonoU1oHpSmmrrWHfreVm/HdysPiu5XJpaSgHzJ
I8EucuuqtBX2dIvUYmKl6jEnvoquY7s35Nt0cRUZAowU7CAitL+KsTFJyX7pm3LxNqEw0+67VIkP
AalH3c3eXVAw9jjMTbe4IOORUmKWki6uKdq7f0qM8inEe7ycgO3XIuGH5WKDww9mLQZCSmIKCAxX
I5YdmJSBNH01Fs+XJsKiNVp8YLLUnoPf3eIUIw2LaUyZjjqmve9mMma1GMsMi8eMaifZ4jczjvpD
ELXt+DNALeOlrGSBH2dr9K+2pjdf0ICmyKyGaNR+sEAN51En57RTHVBw+1iO52THhNT6qs4LDZT1
u7dOS5hOGm22OvNKDHYtEacVE8xrZwg456fFzKcjzfJCMbk/Oe9WPzImq7PHrRmXoPndMUjUQyJS
z5xTbHQxl6KVG2+CEeNniDChvUmHlGuJ76ipLl6VKle5D4ehdVK7KmEbn989mbhrWbdDu1iVNRa2
TXk/3eRtMWJINLenwJIidpYG1C5uI8bEz3EzYRen2uiyOXO1MOqUaWcsnlahEiaqH7+bY40BydZx
58RlVbkyv+OhSDkwhJtn5fgk5mzSlsx+NGMjE8xdg56WBg/LhieA097iERa924VZbdGG+mbGdwE/
MSl4dxcL/+M1BneNPWcTRPK7EVlUleG1pit1ds3tp+j3ttrE32VMVpptoofip7Dr8ItZ2P11FwaK
IAle1aHzU4zm8BR3uKbNHRd5yyGl9YihMMIK4UgvmEyVm5nYHFxHoxX8K/KySe3aZYGXW6+k9m0S
cs6AVUlDPkO1YjAAW4s9HNhizoB8tORssZ9Y7OTEu7VcWRol9y785jidyL+T0u08O52HeU86s4zo
l43xznJzrTOjI1/gOLO3WnrQvLT/sb9rMff7VQd9TFxgidEwPL7sRvXbsNCKnRrgkvzKacSK1cpu
il7U3O4rr4uKmhBG4h+Z11o2Tbk/cY1UvchQGk5UTAsDP6sxg32q9MGsDs6EV/ppAmdhfZc0QWbE
yDK4oHUe9LnnyKEzPBBk5Ds5lIvxEOAtZhrY+shUjNl0rRvWSmpiVZgUTyHmSuZxsoNBLbdNTZGE
erkTZvWdAwkt7QkUOpkdEiDNeDV3pvC0gW7mbaTNU/5UB0F2P/VB1r2QciLclfQ5j5/xZXsLCII0
El4p3tF72jJa6zZt80C7Ukdj/D+kndeS3Mqubb+IEfTmlWS5tjLdci8MWXrPovv6O9hrn63qFE/x
LN03RbQiUJlEIpHAxJzzHVWL8WPTGTnBDDah5Fs/d+Sg9OzmDDKhRA8y3kcaDAK/2PUhvOlriS0l
nci64JA7HKM95cda/tEPRVNGrnRWa8q75yqldC11PTVXt2zGxn6KO76d4xoKr5jP2ZTSD0FfUP2u
g1Rq3wwGZZCHYuLaccGIDPdFhXAjr0zTKvKTnUbFrXOWKyTmW66Pu8HM4N/xirLWaOOibRV/SSK5
cHUkF2G+SCy9XIaQ5tz4OnbRJP9oF8jgvdz0Y3cfwkWsU4nNsuZji7bV2CCKmI4OV1aVWm+7xiq1
m6hWddTI8xGsb+s5XafI39IzjZE31ID050aK4OWnKjsV2TvaFAUyeKndn+FsnotyN41npzvvqf7I
+jHQ6qr7kGaWJu1m1HYQAcrm8aeF16tP0UjS6sXtROHoHEeq/b5ozMnYS7YyhWi/UDCaaBeXg1Ht
QJUicOspia3HP7KwOht7vdWlNzBSDlJ0w1LklKJjWxo+AdIx905nZB/hNThHu1GNSC/cCCp4y2UW
tYqeY8g0YneMmYgDw9CTJ/t9DE/4IQzO1iEA/Nd/U2m7aIZ/DoBsISOj3DJ5AAlwGbTHuYioVN4l
yTL7WxdjlT6lSWsUMU/LDkWoMqiq5m1k01rY5dmYIINE3etDowXIri0UG0SBs6pNwAsYXlEb1+zq
xpw9aJi6aMcgnUNKlSKWVZyMNHVQb+MN0r1Lp3GQbFivosaE/FeKmscmCOsO1fkmHHSvMqzJCJE3
K7InRQuc8hCGUNP9MMKwsM7UuDKlfbLT2qBm1sbott2HYZuHT/KiXXfTKhYKoRCMus7IoWmYyadg
58+ZvtReU8mpzs9KQtX8GOlSlx0Yt22zo6knhn6PWlZ2yJQoohR9HbEgTqroYAhsxiOXqTBYR5mM
ed2NtdJCiaoRQYTOH3bV5/ymP0r30k3wTdqccVCEzu8LpzxmKIqjl0IzVsCbDGqRTNFgNl6i8mRE
3a3KThrP0VT5RhnumENvqczdUY6nQ92iZtaSVnHki59nbYuKShyzWn4LSGm0yIGHq4BRBVDmHKZJ
BnSi9XKlYjLVbpQba06nQ1ra1i5Sy/HXUIff2rmHKcLMdoQ0eQMvtbIbMLQg0QA+fZGOEeCoPP4g
5+qg7DnHyhdJHr+qCQDcSWk20KEC7OWflULOwbbTcfmDwgcsYR8XZteiVhW8q/v6tgrK/XUv2jIh
OFGUtEo7qZjI0AQ9hWkTHO1xGrbQbgvy4qKX/89KgGcvXCMA7ETePcckVsZm24KPsNy+d4O3urco
YLn1gQsZkH36pnkAaYemt7c10bi6RF0DIww9Op9MXGIknaW2hRaIIE2xLUD2z7H6v9nHCyPCAVEp
LDWJ0reeNaq7vvsGa8zGeV91ugsLgtujp2tHFHNajw7x3gxGktcaFcMNlxNxif98KQhCOFimrDBE
JESV/IzGzhlwBBOU+0bX3uR65dd2eCTGEvkS0ARnebzTi5KOTvwFUd19WuUbYxGrnwxqIuBlhDYg
/a9/hJMaZqZRY0Y283aiZ9kGT9fdXoQKvSxTg/QG3lV49Jgzf22hnTsaNQFBBICu6iJ9ovj1gWZY
oh8XKKK2Gz/M99EtWMT2Y/BuC92y9i01hWlU5hgVoDuCtwQJymVFZrTeVEQuYigUwJ9HJfCvL3Ld
CgzuxMiFTUpYYz3oQOYt1mg5CYiKYzOBa2s3qaSWjyGebSop/zUjoK5mTamMNMPMgn1acIjgdA/J
A73io77hF2srQrqdCUwmQRdl9ddfjVq7blO3YLZvunWCwB+tB95VW8FKwAK++MalFWFBjhXzGolC
vO978VQhp8CAa+KZvvyp+zoeShByX+x9dahu4v0WLHh9gQaUUkwcMM4hOD7acbOMMB66IsXw0GmM
TPYQPHTDhmeI2Kp/lgiqGoYjIuIfszKaXkhI+pXtC35UO9pvRl/ny0W+9a7aFR/ju/oOjtRdNjL0
ynTX1miZyB/6H/tsMjxEKFaIBzwAhdLmOetEjOdD70tuvlMCl3NwQ3Hi8yJJtpBml8gSPUW3ZuBT
KN4Cza1dSQYljv/5CcK1ECuOPYBg4gwmx5AueVLM+y67qdXbqPnah+3GdPjql70wJxx5Bw3YfF7M
FfKbIXqPiOhQ1Rue+7981t9rWuLqxbyKWlZGVi1GkpN9o97o73rkcM4P6Q5+F6/bJY+JDLUhRR/q
4i3jbFvuu/4DuDqY9Vr48F/yyIsfkMxDPqI7uUjxsJsndcchOha3+bMDmL76qrpIViNL1pCxqkfr
9O/jnQFIGOYhxqHkl7mUC+PDMCnDLGPccp675LEFutBvjGwL+PV//JbxVdJPZi24OF5vsGn1U1tO
aFeB8kJUVPUKQJ3SkNHX2bC0lnJDngFaVaWTB9pSAHVmBm3+mLFmMLrRU/JDil3tGCSu7Z8/t359
6sN9soPu8OP1PVy9GF8wyTqE7gw9CccibRQVJA0hdhn6HD6AnNpLXnob79Jn0+936Rttl6LtZsru
3+RpNAlIdXGcBeX9em8ddN3tWWHB1ig/y7OKcLxTfdhY3nLMxMvKhADC5tibCuSYr43MYWhWsh3/
E/gmrqvpfjwuRCGBG37aBq6vnfpLc8KBbCOcxelxybBpb89N+hTQY0/O04azrJpxXjSOnGVUV/CV
InKcrjEwU5sTgxUAf+qfRrFBJCCSuL04P0S5OCWjhvAFLofj4nzlTZYZQzA2UK2nD9Yjas5ee9A/
G0dmUyHjt/38TtkZN8uY/XRqDjVcgc1Gmr12/i5/gpAAgIEEqkttGo1mQJPW07l/LOgOl/bGhr5Q
xoh+cmlIyAHiAXn7GQpvLzvJh+VyLEHOecBmD6Y/epMPY+K7bjf4yy053dLSQMgh8ao757QVUxcX
+eOXLG9e+J5gchUnV2w6bto4W7C1wWLQVMdS+pciBC/f1VFQI4XTUuPoCd9VKeKhqZ0ZzvpY2iFq
6zn9lirOywiVuIpLG8KHs0PwqHEjNyQcyRvr1H/Sb1Qv39HctT+QMXr2Z+UQH4y3tKLyH9ku2gU7
7USFapfttvHyYunkjxULX7co57GvdVa8BLn2IYP6VH9sHmQXaN7GcNmfHossKT1+5khV1CTEh4Y2
WJLEUeo8HjuuZdyYwYMxfTHK99cDm/pnOrPYsZcJdgb1/pgDrLskMGPe2cw+2Ifxzvx6fz7WO5n+
p5/uQLje0PB/T0p1Ct5TafNkV5WBm7rynvmyg7OdCfz5Klj0KxX0UBkVBikm3JRIzVI0D8KeD96c
zr+KJ+XufEBI80CSd6z28Y5O0q6ACKvYlXugPaG/Na0gTrnwlV/9BHHYLKrlSLeXn1CcEbyFp/zT
cpAhmzgtuXzGgMh+mXbZIvVbiZOv7QoXWanUHPA46iG7tE7U1p8WRmvzBp3o0+yrzzXe7jtfBr9D
nHwRqkC0nd9xY23Ea3Gs8Y/1C1c5wOcmmWzWrxousKh7KDAOgd+5EZSbLkj4veMr/zoFW5ZuyzzZ
4WL548k569Y0aVLco7ONfHGWMwyuzwmDjdXb6/7+vyzutyXhCNNmMIG8pPRLPfsQH42P49Hx8hPi
9n7oL5ywW+7050F+vTTBoZMlL6rtpPfypHq2lUe7jA+Zo51CY+Pu+TPgO2SxTL7wLGNcSqzr0ovs
bLuscduqvClRElOMZiNarJmwmT5jRJsE8w8F4VEr2xpsSr/0LD1wjh1zI3/xfRa6SfJkuBgRt36d
LIwktAPlpeX70FMfP6VfaYseIj/2VGmfPrVP3WEr/195fTgGqnUMmUFIZSuacJF1oJ+Anhu9l8Tu
9K7TPOu7813eFX64cxBmMd/XgBY/qZ/yHyqRnpaQd33Ra9t6aV+45PIKxJOdML1QO91+rLUdowXX
LfyZ6L1eoeD1wLGLoIptjrQ13WZ1xOwgRNQusMutEUVx6vslelwuRvB3+vn0gujLUtax4RL8ZR0z
P/JNBhSZHnHVT83X6X37Pt5vvcvXztmFXZEqWD6beoMWQE9t7EOnvJHDX13+q5s+/81Gku/AiAXn
3KLxfpnLRlZcdUbVo0heBfeKGd9LfeDjzH9x0JbT/D9mBI9s2zLJnIxNRJ52l2nhc7j9pFndMCYr
Fwk6NO40YSnt2GepHji9F/FE/N6cmOb0RtkFh8cE+1sLGMAN9N0fLfBByUZNetXhL0wLy1NmxwTY
a/Ze2pXhfi5l2VeANf7Fp7Lpby2zxwuF2etPNTqBUeQtwcqIio8QPh2kpGE6x442MrXVs/XbjviI
mqYMOW6lIXposJYVebLLwuFLXGxN3658L55Q8BrQvLJRjRWiRH8u1UGpWzKjM/jYEFiAWnlGrOy7
6Of1nVsps8FqBK27YTNESRV4+X4XL7Yh7nv6o5gCt2S4oy99Yqh/l3rD3ryTPJq6b+EApi/qz7Wn
/TQkt71ttnxkpZDx+kcI/kmqqsWGwY9oq5eR2PoeME3wo79Rv2te6Uc3gRc+1sfrS1/5mKycrhkF
RrhVxDfNOKJWE1skIkXVHqTyqKTKAWLLDf9fqZawNpioUKihXvJH1j3S2GeMj7t6EQMLKa87bg/m
A5rX7jb62H5XbtS9vrf3zodyk2BP5FlZIjSVGqiw6UVaKiyzr79uqMKFBV6Ajd2VqA0fMyo1ludM
XvC4KKZUm4wcK684LC6D47CsKnQkBYu6PEVWabCr0vtFLqB6VPYQnD/qn+0f1nP8rD+C9/eVXfip
uG/urdNST5luDL/f2w9bH3jtfnr1W4SwMJWg/2vQJNQ6+7vBi2svZrrxRfwto/fgZ+60n6Ao234+
rkS9pZtCgZgHl0VL8fW+920xMJFb9F42qYe0AY1bNkC7rzvwqhGiGX61kHOJ+dP5TD/xXGa9d86P
EIWAHPvXvRS+5YUB4XWAOHuqK0VOGEpHkPlO9xEFx59t3W017LdWor3eLph54ccr2a4EAXOAf82+
B/q2sV0rqIBlOcA/l+oUtT0h1M1UUFLUPzjwd/ZNeROclIN0mO8Lb4vHYN3xLiwJ8SxjEiObI553
sMUwYc0o77sWsoj3ic8+towrAkB1w8+hVz/G/uaVuxrYLqwLzif1hUMsxbo97sz5xkg+Mupx3fWW
C+h1rWbZSsiNl/LzEttef7BeSRr4zRGnq2QuwkHp9ql8vnWG85Fv+QV+4y0h4LUXM3OjVC+A6kPW
KOptxEOYNwPDy8jy0Rg4OI+q/VK3ICV7gKT0bXxaGDxP6qdiV9zbXv/pB+jKjWfX6sZe/AbxwdKp
7QgUfKkWMMVsq/vA0J/VPN3Y3LXToIAbR/JqrbXdF0YUSCCrvLnITi0ILYAqH69/v5UePhPYFzaE
ox2ijDDay4kbaAJZ+/rQHOe3+cnw0r11qvzr1tb27dKYcLzRmQIy1OEtUSftteUkpMx7jVvShqtX
7Qvmhqo9M1qm8H2UEQZDILi8Cxo3eap35114PFPPKG6l3cI9Y0yu5qmo1EibtOqrS6RPqsFZYKN8
uPz9Io3qjZgjP/HqCtoY7IjkKtUbR9uC4qyGMAVhKZ23v2JARvXaDPO1CHZlPB9BlOpe3ff5Tkra
DHygMt+qUTv7zRAkHpON+Slou/pH45yDv8ibLn+DsNSaTG1ICt5FJUSUEgSczdsy/IvCFNVmikQG
HUK4C4UYVhvVPPQBGWHzqd+rvxaS8fljc+wZYi/5iKhxPm49zdc+IZYQLzRBXBgil+lUIuVrndWz
Fxn6r6JsP5n9eGCm8Nu/PwykgZBYMX0BA7+wfYME15OyoFChEQrL9zr3XB5slb7W1sJIMlA8BojY
SMFIynRmpTNERWdw6WDxwPuW+L27sLM3D8PdQlW9VVpZkinxSrg0KXwxtWXkdQiV8wte4B89KmWX
77f0qFbv1ks7wtvIjAprtAyWtvBadY+V7Mc33e0iRDXu7NvUh5vMlyHY3SzdbO2pcOeVuhlF6iCf
gUm/s5jsQrFV6jfO1mpcvlydkLI2dmsyxsjqrPfzfnkkMPt3OiMHnu+3s9TV58Fvazw0X4eTbmob
rWpZUnHHy889/xyXgoAXP5n7lB20nq67/lrWAKsTxQ48ky68sDhbP5uFvBRkp6TzG5pUjg4FR2d5
7Th5cKFct7Z6HVyYe6kFXsTkLi0hZkiW+m+DANAD8RKhAmfXfikPzq7b5W/0bE9/Q/Wb9P+gAr3m
LpfWhcsI5PHY9hPFYDViqKebBt7PevktS4pp43pd6VWBM/29r6pwmcPCBt77zJtLvsnfVfv8sJTf
gk9gb/2t47e1KuEqT8+gJ7IWU2k4m/ups98ynDgeKpgk/ubrGQubG9LRTC4Ix81sVS0DfXj26p2y
t79y0cz7mUZVtG9yV31GcgK4ikoNFdWXLZzB6iovbAuOin6yM8c2ts+xyTykwyDEs5O8ub7C1ZSW
tf3PCkVOrm4YhhKUyplXgrI34ebr9vnXpVGuuMnjSLCe9lDULHVoyzOWAp27DcdZEgYxaqOFhI4B
9XeZR9HrCEATKujNiSlWpgYYMmEUQt6q7qxu5oUJIWBbNsQosU6PKcnlXWoobpmCOBq3Mobll15b
ieAvmpzBBJOzku5TdgrnXfEDxAHF6Pik3diN3/9CspJW3hY99mrt6nIHBV9xYMzJmgG7+lseJjtQ
asdob/oDRZ3msFQXtgXmN3b0D8dR9SE1wSzDTha4ybCPzrHXOvvr7rn87iv7KWJtOsmOOi3BSHYy
9tqxO8Ld+H/Q3Fu9gy72T8ReV50VmfHy3Zjt3mso4Vm7+cCUvrc0Xq2/wEoQK397o4juqRgG7JiH
5sprQ8/q2UNp4w5fd8QXUuglyxPF1IooiTJpDtg4qHm0+W5yfg3anRH/uP59Vi9Tov7CSr+YWU72
xe1WUeF2pgwzIPKh2A/Rjz5LhuVJBVMoJXOzt50eNRtReTVcgAjlcbpAsET9tLM5LTPsXGpy/b2F
xyXpN+hfVzcPeBKy8dZS1hJOkyFpUlBM1C4mJfTj6X5qqQ3Wv3Rb2ljJWneYwuh/LYmt/4TRUSqj
WFoExMyD42afF4nLPnTPvrq3fjbPW7fK6uZdWBQzgrZJ8nnGYjV8lGAli50tTa3VwHBhQUgEKp6C
qZ1zOw+VflSNh7aLD062pS+3tQ4hByhtlclYiYAOuZpvTd8CuGWu+/bWOgTfDnNqE4wF9p4zPtjV
7TIwPgUbvZzVzselAyw/4uIAqbyUW8XBSHSCb63zlX2+a5/1G80vHu1TtdM/yf7w2P0ad2jf+A64
Su//b5XLWbj4AencSUavsI9TNO/kInMLON2ZGtrYzNU3BQhDpoSgqrcZznptZ4S1o0R8bHkxWZ+G
++BE0n0DSwVI2+J+q/a5em1cGBN2tS2gGmyUJfqdxrvlGTjeSAf1aG+Uptev3Qs7wuaZcVKMweKE
S/LUxbtFm1ov9g0pYXKbV26+/5Xd2/Lu+idbAwwRNX7vpZDMtGalhBA8nD3tvfN9gaedf7beUknW
vwekavUJGfrb+tt1qy9R74+7GHYsGUVTXvViw7uXpZE7nrA7gFKSXGcvPcbH0HzpIumH4LAA88fb
9Cby5ZPuyoxS7pWd8py/iR5gfngcjltfeT1M//5BQihL4MMpjXGgNz6b7xgZ3bVG8qmoJp9BhP31
xa8++AGT/nfxQlBLstJIpIFnHCyQ7hfdS2+QeNnZnx3y//ZkPCc370Pf8Desrge531aFIKfXtUOp
bXm+HXp/+tq62X/eVdHRuBnvtwWl1xMhB9Q4/IAGOtvCnhqdrkbGUlNvdySxfofcurSTNRcZeVSA
Q1/ONwLDapS9MChsrJ2EQ2kzpc3EM1FQLioX1rSFnajcyIiW1PsP970wJOxlIoXBLKXYkLR3afel
rJ7O48nJH6r+HXRcG1F1/YheWBPCXaYHk0n3ZYEV5g+l7OWUh5TJMx8HX/Wrt0tSqZyk01ZzYAUP
zIwYrXQQ44oFnlMIDXQGMtNkRhIRNW0vvx0/DTvFhxjJSw8v/9pHe93XDuGb+C56txTauVb2/yfs
6rKf4n7z5CdMqahYo3bzOuAnjaq2uUpZhx1458cuc7AH5S0D5xgMvK3q/mpR+tKc8PJKUquYJuPF
XPZm4ZjvjsO+fEputrZ49dNSC7CYL7RNdlo4InoUTJ0saRA73Os3KJLmx/oQnJzWNe6tg7lvH7O3
xfP5NjpcDwbLfv2xn6DUEH+i3wWI/vV+dtDbTkNE0I/T4RBJh6ge3SBL/Lr5rPRbah1rpxJJ5P8a
EzLgQs6kQkuW2zqyP9dp8blPq+fB2VK0WLunL8yI6S8DOmGsGnhrcaftaZKcznvqwts88ksQ+WPv
6BMyyWjQCxfLOFGntEg10mgyXJ7HXuErtwvCb9pru+ztVnVqNalf6uq8UFQQhZZQ0Iyghi3mirsC
ftQn+2b6WT7DWn0/+NOd8nWR9ku/XXcNkdb9BWFxaVFwyWB2hiFceuSAGCGm9rQ9TBypm/i5p/tn
f/Kn95Ch07bYl/t4vwmdWQutl+aFGB7AIAAJCH0Sy/oG2bibNaHntONOh7hPa0sG4Lc6sWsX46VF
IZiXQXlO8zMWi6pyM+1Lo21c+OuB9OIjCgG8VNuoLVReMepb5dOyn80pfAcqe9/fVu/TZ+VjfwuD
3aE+DSe4M5Pj+Y55kn3wLvnSbrwRVg+JqdNyZgiS7o+w1qiHV4QBezqxoUIG0JgQOJd7K4Z9MpJM
mMvQ02mtvazkGxFnNWdHVu+/loU96Boo0KFBWl6n9kHfjcfwzqTvFXox2OW/eYhcGhNy9kQxpihy
+KR92/2CugSutNQ6NjKUDddPy6rvgNEDhqgwmvtSyL548SDghNRoDyBHTs+Q4YY+DAwbVdUtE8KB
GOEpUuWcjbPr76oEUfdGnXEt8wVkCCYaVBUqxEKESUMFNqGaJZydwqTcF4fdh8iu7O+qXWXGaZCc
fAsds2LSQtsEnQFke3EJ8fqBQhfy+T5H0iRkxsjkP8EFV1utvUvOUOrl+FG0kUWt3EKvbAq30FzY
wxliE3T4NNkzhgdETd8Gc/zvARUXViB/eH2xKuYQyPGMlUpp3Lx5Lqf3U/r5us+troShGp5NOm0E
sRU6aco8RbE+eGlySgfblfKHydrS9tsysnzCC8cukqovogIjda36WTP6ZnAwEVy4vpSVPIRl/F7K
8vcLKwmkOrFcYqWxDo1p3OgdbLPtUUsOAI7eXbe16nQXtgSnS0JlRhSDT2MMTv8IIVgGXUtDVwKS
bXp1TXu6bm9rBwWHQ2sDUvMckiBm272gtLw+rm4jeECum1kNDxfHV7iuIXnVo1zl+Ob1wwxvpDxs
1eBWLFiAUChdMpxPV0VYiDlBtRYV0eBpnXTMyuFhodC7voi1hp+FyjswF9OWYSxZNvPCEVIIMvvR
inEE+BTKd8ptfL9U59vH7QbRpi3BtZ3WgrgKbn4eE+NdRZUlvatPuR/ttocjXuArQrL4al2Cg2th
B5mmgq1+36mUOXrewPmhOuYH4z577+zin507eouEVMdAmvPklGRV1V/QwXA3XWyv4PutrpRovbK9
+Wy/qc6z79TJX0QlQDQ0MEF4I+wo7Kps5POIuEfuIkFMd/gs3YyS3rglJOz+dWdZazOymt+mhE2F
umsoLZ3VJHfmTeFDJyJ5xdHJaTCefSvxgiNEwYiBnb9BbLI3Ya12y9tlBP/671jLlF/9DmFX00RL
JYpYlLC84G145Fn+LfPjd8Nhds3B5eQ3O+fQv+vRJ3wvJbutis7auYRpGGFHNFgtqH5en5lq7ps8
NmZCNIPpkgGPULW7vsK18HxpQTiVejl1tZwjNlRG54+ovX5pjfSk2ZPX6cVRQ+Hiurm1CH1pTnAh
qypJkscWvKzdKp/DJFOOQaWkz+lZqz4HMixo1+2tbaDFsxRkFNsIMvH1Bpbw0YV5yY3Q2T+iXvfG
MTz8/1kQPhHqS1MMKeTgWeazHEGBPf68bmDtC/HoBfWPppmBGtDrJQT1aNWVshiIodQPnacwYeyh
mmlwIjviqbn8dN3g8snFgHaZugkuAdVtqA3QtdBpZAxc/m6MlluOW1fOcqVcsyJ4wjnOw0jSjCVE
LwOc1Jtems9b/autxQiBRDortoQMCtFZnX1Ffy4UEFDZVotxrbJ/keWQab/+SPHo5IU6kOWE+S59
gEjzFtaZfXdUFdc8uwgMMLu5KLRd/1JrroGIOWxt3N6MEAl7mNVZGDkRyMqxeCxmw+36H3NV0naK
fTN+e93W6hIvjQk7iUeU5TSRhSAdwMwNqjoeaBYaj+YnRBm97VnrtU/nMPIItz/3DdMCr/dUgmR2
hBWc52Sge+DD3UTVTmWubISkP8xQtlIBNoIt5nn0h6xvbg7IQ5HAubNuol0U0RAx+8/duLu+f8uv
feXvmFlEXykBUt9klvj1auQMVa8y4MboFS18Jzs1VNdWXWqnOp/0LylE01tq83/EPiyyIBJeXIMB
AmH/GMRF8LTscrcsm+HI32cfAebxw/V1/YlYE8wIfhF0oKsKdpH6ZnOne8rJ5KI0boMT4lLf5x2w
rkfngMzR9uW89uV40CLZjS6X9QerlJRDx6v0WI5O9EG/pkeFWenWb27pFXqGpz1TNvf/arW/bQpP
dWM8Q/8NVTAYdCaiVIR1dc8APGN52g0Ukgy/Rw8hUN/h+K8LHi/7/NuycJWdy7TryRR4UQ9wppYl
GGlj4dS2NLvZeEctWY3oq2QczF7qy+SAIyxSDdsRySYtdx2kzWYvmi0EkVEskA5djfzBx6mRvrcd
N1AQdpTQr2/xmttSbYGqj5MPNF04KNVcoMlmMnOiw/vvqlpwA4nxZsBebk1xiQ78DYhLL7yfInC6
qJZDI+UFUnFT/101IRKQUFTjbqiVu1yyUEtux8h3MqS8XU3rZpfnJJpm2rwFMF1ZL9h4ZhnRTTVl
lKhfB4agy6U5C0JwKU7zDZL1myqSNoYzVmIPFwQL5Y1HfVkcuuq6yUC0IBy9OurAb6M8kCV30gBH
X7bVWBHOJKxOSzvJoM/BWwTI0vL3i1ceKkXT5OThopt3yGDu0dEIyaetsahVKyYsiug3UOcUKQAV
dAKyUqL5hyLNJ5npBWte9Cg33jvCl/lnLRdWhOS/zhKgnMtalER3keLcxXqw+1fO/h8TdE7Rr9IU
+FBfb1c1RLGiQW9MgextZn8erA1o0vpGMQxuQ+dK7BCCs15lkVE3yBhGuglbey8rh4Cr5hiV8c/r
KxF87GUlHFZqzgvDJvyTr1cSGWgUaWPCpYa6nTsNbbRPjPRDkaW/EvjKrxsTcTB/WBMOjWPzFE3T
1Pa0PP7VmY8ItLlqmnlaqXioz7id9UWOJU9Nwl2d57wfHTdAzQNmgYOpP8Lm9i2LEAEYZ19OvwwQ
cRvB1lWx5j2XG7J8mouTYEoZdID1YKGY+Kxm36x46xAIUfo/e0DqR7NU4+MK3zaMprkLpahye71+
QGh9chkjitxKKXt3YaXPbPkUB/Hx+tavfmdzYdlg+l9VLcFj266w1Dji6Bl1dFRqwJx6rR0dKT9K
ARIh/96YrrCL0ENAvSLyMxdBPkCLCTLG1KYPWgfEIM9OXahCsHsONxa25lMM6jlw0cIdQmQRVjbn
UjIYk2x5GVpCtMHVg32oAGkgBOmbXgTAeR8fgiPyNcxkMaXkxe+VN9fXK/YCl2+K0MaC9XQYbofJ
8rXTdIiQl3GlWd4Cmkk+Q7Rf7cdjDMtH8OkMzSDw0q1u4OImFzfhPyYZo4B4FEZV2xbcSG70yApS
9hiZVMuHUT16jlJHe2N158ofEBz19EbZYvle8SKFbhkflluCMXbBqGnmXM1BDV/jMB16/S6ZM8hI
dS9O9td3dN2QBuEvRNO4knAK2yA1ESPMkIds1A9GV96Z87Sb1P4dp3MD3rUSaxlvsxhestFa4xO+
/nYa0ibyqNJgDOK4JmcwdDjm0QmQs3SrarO6qgtTQvibhqmIzY5VDfWwn0ZUA3RIYKJjDZHav98/
cwljZA0U/kRKX2fQkyrMWy4Qx/GkoUaXmDRirE9B9Pm6pbXtYxaRQEaqAmmbUOcYmZywmbVBeTRF
xtRQ77RWjtwSCdDrdsTa4ovDW7TCQLvAno0I7evvlKHickZK2fba6WWGoX2WPOhgTouUIkMM5tPZ
P9/Fd/0Oop2v1SEABVA8T6V//WesHDtVBpFMqNFhlDKEXyGBgVFjrSGOTl23N3IrP0gNuJu6f0Ju
zfFKvXc2imErO0ybjclEVs6UohhN43NVsymTvcx7ekPyy56AjUbv/2JdnAFenXBUkNS83t1FABex
wo48AMHpT1KQtLeWlRR31YR2kVwM3YdO1sHGXre6ctnyXIHZGwJ76EUt4cWSQUqtIjlue2XLQLAS
Pwb9eSOSrFy3mFhYdWAs1Glpvl6YZsJG3cxI+TW5cleNRnwL2M44nKW+2Y0xygg8Woq7RdBx47OJ
ILvFYVUGPDWVQhVULeJbpUfcT+955nEpoDvjg4z6GR+QSXqCD+IWXrzd9b1cCS4Q7cHQpUPXBQZG
iM1TyQE9JyqxObnJs+A4FHsIP0+zvdEZXPtmvL6g9eMAaLroKXopd1yCY4WqJy8RGaGn9MP1lYg1
q5edU+jcayh3g8y3hZA8o941FCHfzEQh5yhpw3hCKlTb2+hjnJB0mneVXfQnIFr2rrCj/slCMvRX
aiSwk8lKsIvVOjk0kCq5hTTMG79uzaFIojgmHEqIfZfjepEgoq2cq0okc/HWx7T7UCcoMKffQgdd
2tTx+1bf8KO1439pb/nuF/bOTn8+qwX21BwBJu1bWNzl1pazrjrPxaIE5xlC1WxHE+dxiqR+VIeq
C12VC/EhdqQgd/O+Pbcb/rrqRxcml32+WJdaKFaq6Hxk1JeeRlk6OPW/ZLn+x48c3uhIPTiQcQh+
hKBQiPTe8qlamH1k52Qaj3k/byxkfe9+W1kWerGQniCA2PJUoXka7RI12LWoMI42rbatnG/dFX5b
Wv5+YSmnuScpLVsWEVBKrsE+PpbZRsV43b9/GxH8TStNBHkrNg2el9vinH8YutHZDXH4CXGr8ca0
HmpU7a6f+BVfMG16ZQtrERoLYrpSdFqd5gkLS6vGR3LVQ4l14xitm+A5gmgMNRtxxsxBtweBb43c
q5Dfl/KnIJs2rtAtC8JlNkS8Yu0YaTC909xSq0E2/by+TSvfn236vQbBn03dodtfYMEKQKRHrX8e
Db9ttoALq2a4syhvoFLChr12s5LEEZAtwSC1s7uirvwSSfZcPV5fzOp2XVhZ/n7hzEUzO1IdLFaS
4T0qUEf05p+um9hayPL3CxPntkoUdIs4/3bzUWpGdJPQ6+0Vq/WuG1pbC167PK8tEsCXN+qFoXHU
JN1oMeQ03U6bA0/emgZZW8qlBcG5aNbnjplZ3LpR8yNTqvtRir9P+nC4vpBVMzxlyVwYnOcx93rH
pgnJdBMhL3eukmOr/Kza/hhrj9eNrO7WhREhwvA2cJDZ5Sg6vfUDVNux6KYtUJmI315iPx1rsi8A
pHC/6sKNNg5F74SlThjjtSDPlBw982vGtKzuKt78IYhdO/WQCdmmZl3ZQ2ifYNIjRVgq1ULG2Zuq
0ysFlo1QRjbNPuSDvqvLrcLHyi5ihswWGhiA4obwqXjMIQCd8ansQWtcA1lyza4+Xv9SK0thCw2o
PWjDk+sIRf2oCBC2L6OakFYeZh2CT3NGaXZO0o3ovHLpvDIkPD/6MnbObYfysYLk3W09Gs5T3Rnt
DWWN+RiNunSbZm2NMDD0Zv9+iTz+kRagLI1ujGA5zKY2spWBl3+bwFSfSoj5IkvjTnG21Qpa+WI0
LGHToSa2ZCSCY1hsmw5mEwEDSYGUvkXUTlXsLSDx4thCYQg5J4enqfbi98KCjB7xp6rRkP0NgsG3
4sz63KqVr8D34YV6lzwEcxXtrm/iysp4+fP8X3ikeEQKK9OdcOoCBxL8vJ4ek8j5ZZ7rrUHNlTTL
WS5v+P4snnHi8LaUFqiGkyi4TA+hb9YisH5fj7Zx08wRHGBmjhD29VWteD+9JlqVS1bCMIZwD85Q
60g1Uvcuw8mdp8T1T0vGM0B2frhuaG1pl4aW7b28PiRVaw2VDDJW4uFgOUsXLZfeNqGhu6M07q9b
W12WvmhqkQnRaRaWlWVyF+UlF28RFh/bERKbcbqpkniLs3fNKWhe2fAO0eUFhv16VbLEK7WWCPPN
xJhgGhARt0cE1rbu0ohwLxpG2g99+v9Iu67luHVl+0WsYg6vDBM0SraCLb+wbG2LOYBgAr/+Lsjn
bs1geAYlnyq/2eUeAI1mo3v1WoiCxMJbHjpgb43nvvZTDLwXbW1JzrK2dcfWhK1TczbNgDXgoNz4
q7WQg40COlSgZEFJtnWCQzQJ6DqaAXagGBpMqusjdn3+S4/kC5123Fj0McXBrUbTJhUSk3hjz2ao
K8/AeG/y6W/268gID/tHjp2Qxa7TFEaMbPmSgTxpnq4VT5OE8NXdOrIiRJ+49YzKYrCix9+M8XaW
fiNWnezDgMjuwxLMNGcmDGhdfgsKLMztm8aGOVzyTpOyBaxaQ4gD7A3Ukejjn25a0Y4TxcMVOdgA
ZUI1Un+XNbDQgFKqd4MHPKHPrjllkg5cmRlejg0r32F8Nv61La60YMTV3Bi27cmogqnX7tTJCBkE
6P2C99kNFS2WmErSjNUDPLIqRIpkJhZpWxs15N54qNXsDqVCWYVjzYaNSA7ua1Tgz0ZeFcWdK0pg
Y5oAR2VbSDP/hRseWxBCkTP3YM8wsHdxWYfGBLFwGSxyLfwcWxDCz+hoCnRgsQZIH/uZebC63s+X
L5ddYM39jo3wjTy6s3MSp2zMYMRW58DN+sDofqEgH6XJ/rKh9RMxUJVFFcg4gzdove2NNY9AY678
6lUrMPtM0ttZq8ECi6byA+d0BGLDqlcGpjd8MSmNyFt3DU5paAN5wWgdvG0T1lvZ/ObaEWHYSOVA
Cs6VIrjysihev7AEqWq8UeIXljV+p8rYJ9d2DoVeVAJslFoNU4gQQzfMZTXDCC10H23VENrZweXD
WV3HhwmR92cgrM2V1ENM7drDTOlmaYGOHweJD6w5GzJViKShf4suh7BdFsCxiZPjfFoFg4TDi5W5
V317iDtZG2B1y44MCZdzWZZZhWw1vtye/VRA8m6J/6JPw7Puf9ci3E5NGzXWV9gyrWkeE6L4gNtD
F9yQoILWQjQSe67Eho6GIW4ZqmQ2JJ65h1nV0zxUN0pJvyHdrsNOxaBrUTyDM0U2Vr96TkdGhe1L
ksLNG6hp+96Cj56TuNdTl0VOq+2NVs2jy763tkIAIIEP4g8ZkJmfRiDNUIzcTvAYRGXYjtymN8PS
ZEnUKUp+jV02dkbt0NSPqSejgjt/POFtZgLDhplvyDobwjoxe6JSd1HigBLmW2ifDO62dKtAXf7J
cxmEddUY1DWBGPBsPJoE53c6hxakMFAtqiCgPncKitRx9o9WAvJceXeZDmzw5Z09v9VQmntXqQFp
Oh5R/BcdxXaPJINR1FyszGqv8s4Ip1TdpoYb/m9mhLQvVUwlNkuYoTk0JkDT4RXDN1stN39jxkR/
G0eFOo8QBtNEsbPUwku3pQq0JF8986pUbcnc4Aq2wwVKGwNW6KKjwCdqczRlzqAhyUdFIvPKLneZ
42dRHNoPQwjhSlv3yzHMwHVweW3n8erUKr+QRydFalBLKCq20KUbt53ux8mUfOdXLegoR6D2AUI+
sT05Gy0KR4VKAKDWYSXzl1wWdNfczQJdJHjdgZNDaDxdhKa3tVbNjPitzrrQnetfajH/o7oYFr+8
WyvVPmwX+p7A4OAtA9jRqSVdA/i0b2IFhCbGpmm3DZTWv1VBAQTONPpO6ccHawj7AvoOsr7rebSC
aaiLoo/MBYxsIVp1RUO6jGAfS6/A8P/iQYPAdtPQSs1tn0/X46J1vjnKWIlW9xYdUsCo8cBGz/50
xdUyVm1SLMSHTiU6vUl+0JyxhhxUKQtT6wv8sMR/yZErZunsxvpkoQhoQVJRS2y/T8v7nCZfASj7
OhtQqM5eJOfJPeO0iIVN9QyERVArqKgqndocx7jTbGISv0kMdo3nsLFTvN34mEV2t+S3U6NNdzMd
7KDNgPEdLEgsSX4Bj/TiL8AcPk9MwDx/ljlO1aLkjdPjWAtHvwVKKAmsObM2HRpJAXTcQOBWxDq4
urRu8IeGumC1KQeMkgI1O9aqDHl13hNHL8ZBURu9fY4oF2FuvWf3xKUVpnDBNQ66q1v2ez50uwp1
bAjogYLtV/bwaSwkt4nyL14tOob6LCGOa8vQ4jtcdD6zSu26s7vvLG4SSYBdi0PHGy0YYcyeRtNG
cXeBzGWQQahNGXtZfVlmRIgPVrOgxtu5+FRYEBEY691ApR3GtRt5tBCREKQmmtpaCTwmSVLfqt+q
/GrwJKND4ogskj4X+Ox/3VJ8X6CWYuWpg92ikfNqQgC0+t499+CkKANZzieSY/yxBRQG1wUCG5gu
JEPaUDpT5yUgR3y2Xq3UZ8EcTiBbQ8MRAyM+l+7RoFWrBfQeFUs+RpFtW4hkem+fpsn981vghqib
A3aCyuFpQFAKpdEh5YehY41ZgV7EL2bh/UjmXvJiPE90sb9HdoTAk0Ad09HrCnQRbRJoLdbmDd/B
83RbWZkn+WqtBVYoU9sc5oJij1joWRie83ascYeZvrujed913sFDMTicPHo9kC2dbEnKJBIo/dlH
fPI5euUd6HW6j8NSgW3Y1QnUjBngMrZZW09247qFT2YVEAwoCoCedzvoTlv7dsz0qzL20D67HF3P
riMCCxwKz1euEopBjtNfMY2AS43oZPogPYm/tHNVR8VUlNvLVs7y63crGMDlTV7AVoUcqtQLMzca
jIPkKKBRpb63s6fUHDez4vg1kUD2z0sNPFgiT8RxgmjZEIGQXm7nDJAvyN+VGpipuhqC2F2WbL3W
/WF37WZozT2b58Vf4nn4kswJ9WcjGRV/mfokmBRd9t0+c2VIbdlox0BHF3hvSxWyLzY7Cig62yQ0
6NUQX48eXqTxk6IUEjde2eYTO0KYmAqPlpjPQ5ZXj3kEjudvtj29xUM2+WTJfk5YtMR9ziLt+8qA
TgBUBPM+YupajkYG0B4sZkkKMVHSbqlV7xE0ZUXD83ArWBJcCAg+wsiCK9qCNn5g5LujY8ZId73Q
ZuOu6Uo91FW6Jf0Uluqwd0xlf9mHZUsVXmwzcqSEmuh61YUZtdUAjlV6ha6V5AxXzSCxwGvA9PAc
Fb6PJg6qg+RMElZcVYGxqKavSW5LShcr1x6EyB5SGAdg1jNtQG3SM6WysRh05q+HqX4w9Fj2xF21
gbIIuoQOuqAilMjoinIuWw9tfdvIb2LIYuwBmfp9+VRWjeBJiJgCHDDe1KfxS7NqA8xfNiA+Vuy3
5oRef+a+XrbBt/wkAeWuh+CF6gBql6D4OLXBQOlPZhvvCmScybalUZe/FIcaoRuNf3KrWIvnE9dU
JHFs1ROOzAqe0Dlup85OmYR2iS+AO+jfXCf5bWAe7PLyzt/VJ+vDC/50faQdhiXWsZw4BsSfzPk1
bXX61UppiT5h1+z0totGNMq7bIk3i4nHTYsg6TsNGNAgpocGiEGSx8u/am31qBd7umpBKRqU16c/
ql2mssKYOK6b/o+n3TptH5nLLFn6uhEk1cDNWxZejqdGlGZ0jdTB42ZJrafJmsF7A1Hs2ZE88Fd3
GGVicBii/WqB7fPUTkWHAQI6Peg8r9J/eOWbPnm3NKx/pjv6wEe/P6m3DOATnsCGBtVKrsmHK35q
0F1G/AMLbNoqg7sa0Ndu5m3XfxrKJ5gR9o8YeTomdEnCzrYji1LfSBZJPFzfu6OlCHu3YNB01Ezs
HZo4ZhX+sH8uO07wP1ahCZJUzPQ8yRgF176jALCgCg4KQ+uMzacD2ZeXeg7x0wKPCC3RIUc+o+q5
lE/ppL+0bS8bZlh1RExugA3LgIib2O2bbK33ILuH87KWazJWmwIQObP5NMqfn9eRGcEtkhglEHw/
QSbnPoBvO+ADwpev7drrmHNV4Z2uIpc+mwvOqZLpUw2Wt+61qML20Tkkhe98ta/tuxlqhT9Vv3qQ
y/TwMC+GaJTigb0CugF0yXx/jyojKVlI5S05L+/EfTgQNYDGOIsur20tjXPQCvZ4FqufgeEzQx1Q
yE3SsBzZUu4JAD3z92Y0liTxk7SdzE3GXNQgL1tdS2cxbYNBEJ7OWmdcZkkCMKs9NaBWUKi5T20t
31QqK+/Qx8tDnQ4gCdScOFKZSwKX5WE+qmAMnJv6asmncl+3k6wxvuKt+EV8G1DzwiELH8S8NGIT
MS0N51rHaEMBWrwiAMJTknGtHOqJGeEDiKKPh5oQCi2KMgftvHcXWRt35UQx2otxDF76xzdGuA+t
ThKboW0SJiNmX6cRJIiLod4vuh7MyvT55cAY2oR8dsg8g2aVtYMSD4GxdM4jbJ+fW832sq+cvWNB
3ooIoqJjAhZgwN1PrwH67XNZ0LkNe7LMPu1mzS9qZQv07a1rxxjTAIpgrn5eNnruDRjVM6DVwwF1
4NsTjMaGk9FBQ++zrV5Y7qDB+1rPknz1/KDwtcK01/tkqQlOk9OF0cGxyTzGeViQ61k5kD70im2j
fro4pXMzmJ5DnIQ7iFLPYHmvdJfmQCyxzPNTgp7x0DDJF01YC4qpmFFFwuoAZ4FqvCV8NDnQRIXQ
RY1h6uZFyb0fPQYsr0ZaZmFseUQSPoTT+WPNRXKN9h2nkRR2rqkUPJCNcg7qbsJ883UJPRfACT7l
Au9GUA8DwRYKQtAe5j/iKPwWWW6YHZJhn7FiozLzOy3r2y5tPzfwdGaG7+yRmYx4xNZG7JzROvWz
PVZG0ILZSXJPxYB7ZkZwaKNT63hR8XlcKvVgUOWb02cHpY3vW9OOjNp8xZTqZln0TeItG8waX1mE
7NxBBnoUwt/ZzxCiLEY0bHPQCiSl4LqeUARjRMbiITMhRFh1qofC6OEcqZn4tP6a24+XHUOscv1Z
BGD48Gnc2rPOamtWVl4XZA6YAyY2tCHbOdD7ubsetFy/m0n7WJFy2QNN415leaz4Y0zKv/FODMm5
CL/oSIn47IUktAePGc5z9MLeueqGnwa69pdXurqVR0YE34zVQS0djG4FdVyC2u9QgJP5soW1m4yg
/u8yBLcsCvB1tHEPKkT3TnO+KvlDnkjmAWQmBJfLvLpKK8yfoqwLYhxTLfes0Au/7XuJofcXz1HC
9scvjhYjeF6TMwYRzGGGsq/hW7620cIBIiWA5wdK4tuhtQWC4jZ+0ALdB+vkNul9edYoNiv/8ytA
5w09JZQKxWLLpHeJR6YZA9mRc+du7UDbZTfZVbZNf2oBZpmj4dBtZbBw8UUjWMUH+zSMFRVSb9We
cCeu2BuLDOgFFOjp+dYX5Qt55MrkRivxzv+y3/+/UhTrTm06tLGIo8AmF6Qn1O+gMLcrompb3kEm
9655pNAJ2Po0JPsmVH3waqPS1gSyPta6g338DOHbV4A92UwybPjSZRZmfSG2qrSe91UzlW57+bqs
X8gPU8bpivXMXUyPwcPMEhztxWNtJOFlC+uLwYMA0BgPP1yw0Eyqwea+w2JKNXKqL7YyhkX1N988
roX7HyN8mUffvNariefkbA7UEcoz7LveyCDOsmXwvz+yULXllDUWLChNHqmT+jBCERBj4L/+YrdM
1L/xfgJyW5zWHYs4yaoeURgkwzwTMQNvLKifDkySK66u58iQEIkLfbZ63UactI1xV2NSDy3A4Vsx
TJIYtm4H6CTO+aGD/ON038BB4gGfBDsQwP3SUjsY5vglozIKF5kZwQE4qYqaFfCyrL/uXRCY9Bne
7Zbk4/KOMj8LyAiDEN2B4sVZRXgxQTnQLLiZA2gQQ60DLRsPD6+VGbL7ORjfpuvpLo+8l0FGs7e6
QOTcAGkCQIlS8ek+zmz2nNLEPpbZFFp44/Vg8qtMWVYnvI3+RN0PM++ZypGbu8YI3csJEbCE7C20
k7baL7cJ5m/lgVxrQbmbb9jBuS+TQE5xvL5CKHGBBcTFH8EjO53maCY2tZ+M2uDjBXWblKkajGXy
uZLxf9b4YUhIEUqQEriAh87BHP/QEqAhVBqmYHO6fJP5zz1zFRt4RyC9OKRIyBLyOEuUji8nbpNN
lZp74kBhPcYXZNQ2l01p/IMg2HJ5dwkkBxiOAAzx1Dlyd7QxdA+3pBGLkgO5Atbxa7zDh3KjfwPC
87K5lYPiZAeYSgYSS8WD89QacbNSKSdU21MQCg++7vUgjSd5NX7VZpQQJN8PsVbGjwszOaCJAGsS
z5AFz++auks7FelW/52V/vgIhqTQC961vLK9ukmCCroPMsa0ldM7NireAyv3mm5MEO5thhEqJ69u
zTy7crUscMpU0sNfS/9hjGdWSLBQS+UbfnTp0thySzR5EVWYl0+ghEoS9qOLZ08LcQTzkvkD0eZp
P1iD3oSttozmRm+XnG2AKQTI9fPHC4cFKBwjhsCGC87k0BGDa6pb+4p5rVE8qlBHHmW3Yy2Sgpwd
c5o6hIPw6BYuYTdQs+/cnIHPfAIGrt7gVdPv6TZ5mg9ttARqOCeI4L73YkeX18c/BeJlAV0AH2sE
hvts+FkxIdLcp0gQmDcZh4kULqZeLf3lf7PCr+zRmXpxAq4oHV3YbiijNPeCWVbyXF0HIFaowKNd
DbzTqYXGNJbO7asGDXqkIkrdPA6xJev9rCX/4DDCSC3mA0BZJvpmAlkFmtmUIbTU++qr/pOAcfgV
k7VLMF03YRHGt8VGlgCLUJ73Ow8tQQ8MEXh1AFp3ujZXY3ND25YhEW/BkFbvnYfu2g2AJAvTwDjM
ewIq5+K62ldg3Fd+LFEVjhHUyrcytOTqJgOP4KBtj2K2KJFRjVY3OR7BMS5FwNTfA9l93k/Q9VXB
5eVhQFOkH3atpq49UB4HA170VtMEVP2L+3xsQbhpaVtlcVPgptW95/eKs6OKfl+bjewjxMO+eK+O
7QgfPKWe4nZ2U3C6bxrm21fDtgnsvXWTlz5mVzbJRlaCeq+gn1tEsRhFQs3BqPKpl8QLbnnaLgy1
nxKYv8eGVVFGbyFVFuT4pqvOFHYlaEjHfm9kUdeUmxw9qbbNrqz+oGvtrsvriI7DLU2N0B1Bydxj
siP+7dboPWrPrcUOYCnyq+GxUZ7n1Hi0xzdIaYepea8BecTq+7z/uqQ5EonnpX+97BjvcCpxdaA0
wOg1702iQSmsLtFBmwHalMDb5fuKbpKdcSig9mA+jlH91fV71fcgU5Du2i9D71v/XDbPb9gl68Le
Ok6tdq2JG5jvMxCnZyBOT3fqTna/1r6zyGchKcErNsgOTheJ2YnJVHp0LhLvocDnXStvjMHxR6ky
71rScmxIiCilnS5x1VQsQMU5KkZwNm+HWnLT1oLFkQ0xaUDnwkmJhhObtLwNDK159qQiTiJ/5Hto
BIMC8kqUxz3wsZ/uGJv0XmUxDmbc5Pf0m7H/oxlBg+ILhi7nxFdAht3s810GNsLdm5wwffXIjn6A
cGQuqGI8k2QsMLL+zcqNK2cYnuo2vqkTWWbE/yvRCfksO3RAgCTGBPjpWj06JVCNQF6b4KrFhm+A
EdtOsqDswMVLOJWXjBZaZlHIbSubTV1n8WexOvh2+lsxi501Lb5bEr/3fub2vLt8z/hxXVoi96mj
PKGlyaCmOQowxeyGKqpqOkqKDNSyGthiP8mF9p9U+mM/hUSTFuaoDGh6BV6XR6SrHqqYSOoK0nRd
cA9zpl7jlTizovSbn909u0kilEnxorxtD3/o5ApAmj/Zbf2zNI78xeQ+WKg9YR+nJJ5TAmn3oMFp
Kcntojd+oz5cPqy1C24eGRH2L00qDyJ/2D/LQd3TvbU8SR1rrerpHlvgl+/IHZYBcr4VXD5InpU7
a8Numqf+UB7mK29rPHeB8lJ8u7yktbhooj1toaaA0SRRPxkSPmDFBeQxSCsa1MPvbvildhIbq9sG
eiaPT5y44BY8XRRlw5B0JR5TzWBsrPRxXJzg8ipkFoRA0bQIHrPqokStNtGQbwdTCy9bWIt6oHBH
Egy0IUCzwhoqW3EXnddfKujjFEAYN+Nj706hi8r/ZUtrJwLguIdnPPQUgLc63S2HzbleDwZKsizb
KYV3lZDiYMfk8bIZESv6fmPQjMY0DuZxeL/91E5eWIVXFAQd1oFCQMEGE6DaKPkBLQcILYMykNeE
v5vKCFEpSvMvdT+/eayX6cOtHR26TQbqCZyOVWy96mhyjEQpWdC6wF7poLSRbeiaBRTM/k0ThZju
QZRcVdSCBQA+fsHszY92YJ8bCnnfS44QBRmBBiSeWBJxGyVRcx2vpCLFzMb8A01riVesfZgwTAPc
PdJBFOiE0IOfDuyL28MCpMBC24IMWEHeFEw7x8y4aw39VU6strpxRzaFYOQw6oEnumv80aupn0Dw
088H9S9aECCJ+1iZkNC0uVtCNR4rW0YrTCgUEujrZVdfu1GY6QMF9DtUUuTxL1swqyTLwID3GfzW
/qeYHhEMw8tG1jbr2Ijw3atol7gJP6By1HxlyP10lpQU1lzg2IKQwnrlNI9Oz5dhmn4GdeWks3wK
IlibPcyutzHs+/9pSediMtpA+gYG+9iNpkW/x5yHbECIRzMx/zlalMi64xDdGzSGUzeBIcij2hzM
+xHjnQfa9JguMTr0N50yj30+kNJidI71t53u1bu81h9pSe3+Lz4lgEqjBA2AHqbJhEA/FRrKbwmu
smOkfuLeW4oMX7j2KUHBC90wfBHRqRaucmfQIS51bOsIC2XyakH4LYu3xa+/OL0jM8LtpUnrkEWF
Q7aThwcVGCRl7501DIh7vBLh6mZEm7KCjLw4FG9d0GmBjCzkOoRGwB4w8c6k78XVq3y0KOGWjfXM
lmbGoki+15Zr0+RntLm8casp7PGyhIu2KG21TAmMcHp80IQXUf4w7gDz3mtfWJjvlps0UmVesXq7
P1YmoqqQOHkaaMlYkKY/2aKgbfDTYk3QuDaEQQ7G9Hh5kWsb6WFyCrJ1SP5QiD39+o8N1I5qfre1
5iY3f7n2buok8WotIh6ZEDk5FCDe7Peb1BdPpoIemQyYuHpQ+K5rwKZDD+YMkw8FGBToTNzVLhzD
vL3LoM00+r3fPnd1ZDCoQnOcgKw6ubp1R1aFCAG2ugVTxTip3n0aptHX5qc+l4TetRhxvDIhCcTs
eQdlD6ys8mOvDToXJKre9ZfP+oCugUsLM+AQXwIejR/g0WMDjX8ldnmEMCav94HNCbUBbR1H62U3
iqdYp1GeWwK8DhPvqOqK2Qt0S+dicXVMZC6au00zPK6ThqGvvcSYeScJ2ecZizcdHelunhw1mMEh
/WAVmXeHoim7Q1tINm13rqhqAAENWKsDFQXw7YiV7UyrqGZgvjBIr4co7nwjjcb7MkxDtOqCNMyC
/JkhGcENCeoIH9swhbDq8nvYybgTzs/6vQcCHg+HEwaK3bveTb0EkI8lKDBKks3pfY0JOFWrA6Z9
/fyB/5lPBy3h+Zi63cYLKMqNhX/QlS1J2uwFEBuMxJqQaPL/whYnGuDEYCh9CQEGyty0glT7EjRt
7/c4a92ACuPCJGZWnjHYPQxlAjUHoCh4k06dOFmMfrQcCDqgg+EZoTmqZrVlnsfGKztTC8tvu8T5
1VVqPGwIm+pqa4Ituv9iOYR5iW/EiSWb6ToPEPhJKGcCggt2XRSuTn9SDTUi2ucUHZK02roFO2ia
t6eJTJdx1W+OzAjfQm/EtR5L+E3uMBASKQHn27UJpmSr75fP8jySY0FI0fGZwGrO+K4NTBmn6UwW
gFHyH9DZfqxzKfKARzQhRGD2E/yzKp68OEvBX1SlrjGBVKgoOFcksDZ064bLVn+tb7mqn6y/u3JE
x9bEskdHJwcN3WUJdGXYd9P3ohg3likrSq2UczA1/LEokfzI7rKmgDhW7c/NqI3h6Oh5FVZA9DQQ
bZm7m77oyNYdRmv2oRBgfo1NUwFiYLa0BuiSZH6I2WLUYL60CThB4pbIst13huTzbQfsGXwg8FYx
/9aJy8oawnRB89Zfl/sZ6Go/vrFB2lDdotWGxqy7T99UFP+bbt+h7Rc1Gy9Ey3QjS4DWj+Tjl3AH
OfoagRJkpAmzlqDFRI+n77sFmpKtpDwpMyLUAmgHlatxUBcozmoBy29mqD2RToJ5WqnR82P/WIrw
Yc3dRXMUUqrIS4DH+FmgYv3iHHAxcyhLkw4e4M/PzSaNJh+CYlfzbzmaZuXK6oCyc5oyqNed0QCp
taOwokPKjxnwJiKsS/YmAZfvpwPDiRUeoo7OrMCcpT26GcbVwcFnbSDYVRSb2E37p8t21i8SurDA
c8NLNXGYRh3n2NE6fLnKHLhL9jPHTchqHTywaTjlTVCm3bbH+3HRmq3RvSkK6LayAWOuvyQ/ZCXo
ciXAf3+IEKaYbjc0z3FfLH8MuUoKqtuRq/jKAmyqFrS3/TYLMVduPV42vOq4H3bFgKURMgMkA5cy
vSFSe2S5WQexOdmnS7bRYsSiaWqmS4X14U26BOwZdZ8ouUkafwIzoO9u8ii/qSRFgBXcLe4LYg9I
piEkq5vC1W9ajdbx7OD78uBu8z06se0/Gmiriif1Icv8eedEJeSN62gkvr4poyyku/ZJltevHu3R
rxBiQzUkGEVRoURaaSDE7DvfdurAdNJgGN8uH+bq5TyyJMQHw06TYmbckqKyWySnLIL+Vb3536xw
lzq6nKWhZpVH3CVQLAS6jB7qRdav4JmM+PXwVDRc4JmAh1jClhneOA2j3aqBNj5kNtt003PcQabW
fFTRw7q8nJUbACE3hDOU4B0Lk1vCcvSWo51ycMvWztMca7vGKl+YxSTBe+VsTswIZ1Mxd1QajG4G
btOFDdi0KyLjwzx/6qNWCzUeLpuMRqou5IdpQmvigjk8aDIwZjuTTX2VgoJpTDJAJqrsC6juqmDx
WtmDWWZYyBirkXVzDhm2AAKAYP0Car+oeoyikcDQc5AZzUowuO7j5XNbuVZYLacXBUSRUwMI5zap
I8hFbBidvnWlFUwY2jViZKq5jHRq1RJvi3PWQFQ1hKOz6o7Gc4zlZVDy9XQMSRSPralsMacm8cUV
cAaOEIQwgGeAvQ1dodNFOW1VlmMKU9NVdYtu9BziAUW3ddhsMegZJld2WD4ja0p873f/ZEiqAyvX
7sS6sNCGOm5OCRyIqV8mokWL/aNtC7+zTUziSXL/tWsH0m2A1TgbMHAopytNXS+be77S2d6R/GYc
7ov49bKH8G+mEEXwFgfnC6eGQ31AKKi4UPZ2x5ZnycYwd1EJ0dTCx0u1AdnCnCxv2axpVwOx3TKw
swbcTaVa5jIFjrW7cfwjBDedWtDi2S3KH9CRHfjlYKE3pPY+UcwuWCZX35BlLJ5GRfUeLi9/zW2P
LQu+tFi5ExOwFgVovN146nBrzOSn1hsvGak/n/4CiA86NlAqQQZYTKPmMla1qcFd7LouC6dheIi9
9GdCZWI5a2nEiSEhTZqaPCeZ7lY+6NieTFLr97bGfhmD+z2ZAJtve+OpNbJDYXogHDJImBd5tyuN
GRqkqPygFqMHf7HJHysX8yfLATsw6fCDYkCaMMiUtlEzDLt6HCUt/LXTxO5ixt0AnzJIf07vi6e1
A6YdJ4bBCjXM3a9Je1NpRkjVr5cXxO+4eGnwWIYQIdqmnMDp1M4MTHSdmUAmOtnop80PU++iv7CA
AjFvOWJiVezM8oiQui2q+467hCy77Zls5nBtr0DV968FYa+clnnKxGBBU344zk4B6Nhxv0+xJFqv
hTDokqPCCRpiaB4J4RKDE0RvdPQxk6ldoB5stn1WPY1dojZjOLhqV71c3rnVdWHDQEiNGhDwNqdn
U6dub88uqreNDc2UGiBZ5BFzulxVlaTxvAL9R8kQbziuRsnH84VcQplikCGhzIBxlCkygzJEEaMI
MKa07beK4cse6Su47VN7QgqRm20OjTpUcs1t9lVBY+magqmlvIOIfVC/lbcaf9ce2m0uWejqGR6t
UwgoJKvr3pxwraiTQ26twtYCASzTk1o9ONBx4KuOggjgF6cHR5mWgge4w+Xts2jsb9JFDevuLa72
lx1k9fIe2RF2UWE1xJYyhtVUyy+IH383u2Vz2YRsKcKGuVqOiV4Hxf2a7lKtjriEd0q7wFHL8LKl
1aP5WIwIe6x0otVpi03rwANTj/eunvhaK1nOuqObKOFyGBHwD8KdchXSTRD94E25kU8mBc3v0Sch
hxbXTzJa/LWqMudR+Nea8E1uQHGA1x8iE3/m689gj8S8a3Od7sofzt/4wpEpITphfh0KegZ8IW1v
iHPvGC+Xj2fV10BxhOk7yNZa4uO6NFxU/EugpIcJyuY06NFPumxh1QGOLAibZWgsdlgNV8uUewJ+
KI214TBJpmRkyxC2CROQlT0oMOIMFRza3KrEkdQhZCb4Oo8ezM7QKlllwoRqPuZIM03ZtV+9k0cb
xf/+yABG35fKIjiKUsGrnB1wXP7ouKieSZKQdyqks+zAdDB2hmo9mrDCUqp0Iko24rYQFrXXkDzX
wixKw1eKkaLQvtM3Shf0mOFo7vUdHhBsJyumrH8ojn6BsFYGQvA0NhCwjbvpLb0fh6D8Jw3ysAqy
YEQl6Xt3AKS8DvutjJhqdZctVE0wVAFSNJGvLE4UOhQElmNgQLW0/oJwjyjeX8eyCYT1beYXlINF
wLQqBFnTmNKWNAgTKbgUoyWN+DYXN+1Bv2tebTQPI1P3zV0ZDL73kKNoLtvmVZf9+AGGAOIjEO9A
to8f4ELmKaQMlMEek02Q/JdlfuQzQq4JmhYQ2KWoB6aOQw3fVWJ2NWea1YaGiUpWYINzGtlHMpv3
Gc3GKsgxx2b606h1zGcGS8ogbrzxtpkHqwPAoTYeMNwPFySO27sbRPX2e57Z6XiTpPXQ+BDZMGSL
WN0pzIhw1A18QywfuS0menWCgSyDLvtKK65pTTeX4+DqNwoy9pyICq1uVex5DktGgPDA/Z6u3K0R
ZlfArFtRfGdvUBW/lY1orFUBjqyJ8KxCtxoz9uDnyzRvFPbbsb7wovDI0FOod5eXthbibYAbOQ0u
urliaaUzYwLVKgPDKB65tzLFL0vnprVl01D8vohhC5RCACSDMxr0QkKQz5zUpPXIN3AC4mFYzGua
joPvttaOTcZGKdynsjf6wKwGSUllzT2OLQsB00xIauioJuL6eH6OwUPr82g6aOZZwJVhtBKU0CI7
uVPTuM8yF48CinYP5HYg23H5kFazlmMTQjiyvF6rFs9B1nIHdMq+Dsdf3pOzraP6d769bGt1vz5W
YwuBh1Lq6YmFk3JYBt0AeqMoteSLv1pEOFqOOAE1a+VcQTCDp3zad21jXUNbM0yulysW6iF5yDZW
eHlRq15+tCghx5wXBz8ngxOUZrF1J+2q1PCGL5P935gB6SSyPiRlYokg1YekzOiM96hmhnniBjpc
OstlujSr8QFk+P9vRvgCtyWKbTNT8QIo0juIVEZpj8Z6Y10lNqbhFOkAIP8KnF3eI3vC42ly3SVd
0AUAGnB4bjfVdtkm9wB0R2BBl3j6uvd9LE14P5Emq8cC2j7BYn3NhwySXK+Xj2gFWsZv64cF4Sr1
lbU0Zvv+zvV25Hl+LB/anQnxAidy7+g9RjFCmUTGf7HpgBRSxUcbmctpekgnzWb5AvebwFwPgiRo
f4X2vo2SRy3o/C5gPvhmZFu5li0BP4P3G4ISx9GcGjUHZ0kTHafmWX2M0aNxP1XsqqhcfL+Vn5d3
dfXYQJ0B8gAQNeKRfWqr7RRGsw4e6dh7A0TuDvUvG1ity3Nyjv9YEN+i9gCOtaVBCm9ux+s2XDbF
/5F2XUty49jyixhBb15BV6aNutWSWnphyNJ7j6+/id7dEQvFW1hpI2bmYRShLIAHBwfHZFJSeYww
oPekMHuQvcnFVChpA8kTud9d77HB5qKkYh2sFbzieGg1H4v5nV0+quo3wfoEO/gWgWxeENPq0GTu
sL7oPu6Jcde9QNgDIX3vlRFJztH5vxjGZq786lxv1sVZyIoHTQxyq9VVQ/2ELDXUFdJDfGCl7zjs
Pe1koDclsELDjb5VoSjCFe0q25HNiltQQBV5hritTY8L+hnSuHF7zDbe3ti3R8HVIh10KaJNDA2l
vCR6ZCMtnjVYZO8n7xj5ifwxOdKAevQIwonARlszdasH60P0KOtuF8bC/pfdT8uI1zDODO0/virY
qyCBQBoIn7aEemX2Mepfbq9x96RvADinueb92rUZ8jR0mIkjdZ6KvjET9W0FVKi3ofauHnTkorSJ
gpFp8E30YIDtB7hnJHbb7kNb0bNJUwRt/YcommRSlZEgVNgzki0e5zmNOgKR1YRnkK40nlm/qKtC
nErwqN7bvy0Idw66ObMxMwnvhd5K0lHDg2qv22JszhSJeO2ZAiaWQJeESg3y+9yXAjFCUTWKgjgk
rl+orX1Sasu//YVEEJwrniMbOgEJrC3B0YoGAxJrf/Fk+L0IFEovD65TZKPa2TC3ttXuKqX/WbWp
ryaKiEz59kog/XKJ00oqiIYxq+/Ki+ZPiX2S5VSQfN6NRNGci3EQxowCXuNLDKtVJqOs8ekNUhyl
mmiH+Ofklsf+uB47t0J7omgQedeiFQdpfYNpZr6lVzZuDyL2PeYAR+TUNNWrtEcI9FiIGG8bgQiE
s7O6MWiGTnMEHK0D8dS5fa/EWeaavfnjNtDuN9qshrM2A0n7BOqIIIrtneNcOHdFLKhs7gZPqCT9
Z8PechibDStT2keFjTjGeJ8/zA9tGB1RILehARxiGv6ce5JnHNEKd3thgh3kr41OKbIuTXFtJEvl
9tHqNRMoV+nxNsr+4jDgwEj4kcDgKZhVvZOzRYZDGAI9NE/Usw7pCZptD1pI3fFoB+Wj8RcPYjDx
/wPJmbzUaTBBFSuboXuz0pc6Kr3bq9o1ig0C50/pICcF1eC0F+SXcBFl/hBJH/43DPYbNlZR5wMK
pSYuIn2lZEB/fV0+3UbYvRU2q2AWskGIbTVrKwiEkLizsIiz0tu+bqCjBwOnt5F2bU1ljMtM4exK
h6FT5Cof2KBkYpiEKt/1CSTrmujq3kfBoAZubZSw+TCkHOJhpIxUBf1PbkUz0s4dyVE4/5vF/Ibh
XI+MLsMpZeWcFmQxRfrNLmU/FVZH9z/ObxTO7zgTOvQhFoDF3FuPyFB+DXI/Pjmu9cUeiYvI1ZUP
UyawawEon5MdJQNdqSNcd4758CqTwz4DWXp5ys0/FBbC2DGScYgS/v2t+B4A5JqqdZSBJEHw3DE+
TmNJxub19pfaP6a/QThHkBoz5AIkHFM1fm20mvSpoONuZ4wQy9DApqiACQathNwN3ieVo3cWGt/N
wuuOVZAE6XRg6fOwDGB4ErgWBEdp9xNtELk1RU5t1ZkNt+CUvdehvUEZfkpadZgkEXm0ygyZf1hY
mEwB7zeSR0hrXvqHcVTwXrOQSIi/NsfaZ73zU6CfFq+lZP7A5oyU03Q2Pf29Ea5eB2m8yNdOGgYN
Yxhn++32x9w93ZtfwzZm460M+Ko0qzJcxEoYmZlntN/MVlR63o3+NyBcIkgvqkFKI3zPqQGDtKo1
PSmzeSZxJH9vRuNBTheBje4uC4ogKhreUeziY01T6WazZs/iRMKwUf510iYSQ0b19ubth4EbGM5Q
Z8MuB/Q+4DZ5wkvY78PIm07GQ+uZxDmVgfWOCi7hvSE1Jtv0z8I4Q20rQ1pNhth55sl6HL/S7+sv
45U1nmcJAWPMSMADmn1EK3FDtA+LX0PcVztWoejEME95ZcZgA4SopwyuBj7K7uZ1jd/ex+tpAvta
fM+4p+WDsPC+h4OhMfCgM9UtReNsZ7BKeRx7RPO9LxUu1NUfwWfp1mCZJ8OZNbYobqx5i48WcYzk
jaJl7jmGLTx3LSltOVtzipRz06Yhxpt/TYkUFHbXE7RrC8xpz7FusbjLaaIaHfMF9RuLQk8QKlEj
/XHbYPdXA80mlLzQFsvXo0C8Us3gLYPrTlVSWT+s4qkCV6AtpQJ/ur8UTLxhcgtcgXw7bJ3Oeppm
eB9FRUQM/RVC67dXshsBs2r2fxDYL9g6ri42rZJ1Mcxu8pLjbijc9FAEkWdhTlO1DutdAQJ00WTC
nl/ZonLOO6qscp4nPCrMTOvIqBV3Q4+hwaiXgtvr2zf738vj/bJdx+pS45aACDNYMCVfC/ujKjxe
+wbxG4Y7XXbXKsoUwSCszkfPYFU4RJ9bstqi5+veFbDdOP4cgddwqnWnInJPf+hsQDHXjV9Z0ZXE
aannNJ39P5ogd5qiLDOsleVMrDRy0xxxii3IAgjWxOeW69JslDGBkWvUUV2pkcA0RO8q0zkOUZoQ
S1L/IquF6UGoobEpTyh2X9p8pZt0Kmb4QhC+/Ujy8rgmxTEuRYSou0YBtWQ0zZsQQuNlY+a0W8D6
DKOQcIe0pnMw1DlYNUSUvXAgci8aYvrj/8HiDlQnSWZJLYZ1MMP4kJ7nj/mZMfrm99EBo39fi+f1
zjwkvi56cOyvEjOsMmP3cHgSmDbBAHpXIYViVmlyajurf43MBGJvpkGZdu3aCQlbduMFzAH+g8md
glVOIsQlONW9X391XlWfHhx3DszvybOBQA+ihf5tN7LrrzaA3CFI7LFNVgkZvVWuPLDdQJn3WyUS
mNkFAR+lqlpgycDVcmmWqaWOemzCKdqz/i3P0kNtj6m7aCIi4t1LBdS24KYy0N9qcM6q7yW5Ugyc
txUqtHkuk2INb2/XLgLm0zGpjSop2nUvVyLNRkwXZ6hIqWK0VdKce8sUqU3t7hZasKAkiqgJamCX
GNOMXvghxyGWsrsZ2uudPRGnfL69kF1LQ+UCPKhIgGFGirs/4iIDEQvacqDRwSZ3Vb/wpk8UyaH4
M5MGYa8OAeLeuraI3Nep6nhalxj0CNrjMoaqq/oKqvOYgTyld/aj/Qq6ulDUdLDb4LAF5Q5UNpRD
NswxphMViOep1FyJrqyJV9faodcixUcu/STVTUZAaHys1+VnpXYCr7znSKAQhXcq3Jh61V5W0MaS
qx65zMiUovSxHdQoJ2me4ts2kg0dv7yzC0e03SzQ5+JvMGGiNeaNqu1qrGDoJof20PZ1q7vhTvPo
oTkoJ8TCbsPSzwK0nXNxAcZZk1QqRo/XLKj4l/SMdNS7YSgFR2/nIriA4MxHggTgRCFy4Vb1cig6
v1JTEk13kh65lfmSpIt/217Z33e1f2AxAP+IhtPOz7U6U9vWWjdQd6LqYdCnwpNp/cXJzXOeQgS7
dWJBtWjnfGBWGZNTTO8LX4079zp1zKRLwP9PRxZkNejLGsnwFw9foGDYDQMnsEb+4VsbiO9LWgJF
K3VfqUCeYIFAb2mGUrCBO0zgaCQBdzI2EHl2RPmXjkwac1XByQLdxB0TXf5Vea0beVGwvipu7dFT
/m4I8SITPJJ2t5FJD4KsHRTZGuei7VVp1poC1dCzIG2CVG0wzf7jtnGIQLhv5WSR2ecRdrFKNZuY
cfTQzMVLUcaCPdxxHdhCGxuIoh7mfzijH9AvWqNRHvwrNaQL4uyEPsRHu80CQx0FwaoIivOUau0k
baLA/FL7oR4qUMu+m9Bw1hsi/kYREGcWRtuNzRyD0rXtctC3rSSWaVDahzZxvNtfac8ryaArAkcI
GBbx30sDlIsuNuQOLiMdOnccUOHNBQ3ge05ii8Cc8OaRmTeSM5Y97KCZsGUNGk1mkmZr/1CoWv9d
GqkR5pYmyuLu7uBmXdolKvTE1BJlJHTXTuOJWshQy7rfKa8DdNxv7+AuEoZwwfWKs+RcCdGjvqLI
JYhpJuXOsD9nyTk1nu1FNB27+6EwpIFJYnBSghH7ckHFmBlUcjB4Xi3v6/lFExHf7EU7kCL4B+CK
WSyG/PtKweIxBPaTMRGkjKGA4Ba/Rk9zjY/qAST6oj6UvQsLTwcwDLPRYgwyXy6qnSebaiD/dRNV
cmkUzlIY6U+R/NFOZbdJft7+UrseiUkOIAlmaqj4XaKVjmMnxozju05dMOh2EIGhyzQsgUHsfqkN
DOclJjzMoUjDLilHTX1zLexjG6lVeHsxIhTOHlqMhqTrDKYtM0+IPOEJ9heNZeilBCc6suw6eIy5
I7Sotabnml6h6cMYCXrLP8+y/jcX+gaDrXLjHHqjrcZqRfFfyo2QUhNpkxz/6TJJUMre3a4NEHcb
DYxo1WiwmHaNG6g/tuqhmtXqePuj7NkzxF2gPAFhWuSXOQtzRtqb6LlHKF2upCxaBCllQkkf9++U
0XiySwcyk5YkMIU9u96icgbn9PUiVzNOLvjNiCz9pDVckChPv7eB21iZs4aoNJIsTRu4h7xxpwqt
4yKmARECZwvqmkZNUSIab6SvuXJeLUFJbHebNtEqdxH1KtUz0IghaDRnzdXj6LEeMcRjLt3LbSvY
a5gE+zfYGRDaITThS4jL3BlVak/YK8yPWmSYXDia2oVPPdiPIHtCYAd1lWAdiOM5R1G6fW9iwgCT
AiNWgaK7wmtLmiAMihYNrF/5R/1kBfSQu9HBChnLlLhBc+f6AximslVcfxBc4eyiXnS1sUdQ0jkL
hIUMFFTk4txFhbckIs5pdnq458YFFGcgUP6Z5yZHrNIgUW2h366rbVJr7zNLOlf5X1CjAM3GWcaF
iwYRzlyglClRswM5UF/+bMZDrSZEbQT+YsckLzC4zctk2Ur6AifXRnuiEWPCuC2PWffltj3uHKwL
FG7f+lKKkajDJ2oN7ZiNlHSS4d6G2LeC35vFuVd7tLSuayWwSKRz5ubWFEAbxCAO2vzHLBK9X0Ro
7M83t4ZWpHmuWwj56/WLYkCyQpeJqjx0gy24yvct7veyOH8+UVxPqNzhebYOXybnyUESRE1OatN6
S/sXc9JgLkaDCIJIzMjyFfsRys+JMSLCi5wyULuv4NILDfrFlgfv9sfadxCgwzcYNRRUT7jYYR2N
vtIHUCUNr9rrcFQOjq896d/fmF0DUVJr1/p+g/E9ZDYYa2Nw+2M2s05/VVJL8lrUhLtz7WKw6Z/1
8A1jdTOnqpoBAqzXHkLHu0n5tEjaXW4WxKaZb/4F4x2iVWgDonNMAVMAt4FFBuXeSW7BTkNlJLuj
MntVJ9k4J44+Cp5Pu9tnIzdmgY0T3Aeci5CWLDJmCSa4LFBNWj6ZpuBaFAGwP98cJnM2ikY3IW2u
pIY7QIuASK0lYrVmG3Llujer4PyDYkF8oelBRqaHy93vUpwolylaC+cYlqSf657dfFLauBm8giUa
M3pr1bpaCXqEbA0hHp4t3PdIjEqF0AsYFZcAbzz9GcOIj9Lj8poungI55TKU34+edYJ2aRAF6P8k
6Dh5LUskFXOvEqoa75Vw2fglSx7ZsEWe5gePNjUvnIyxImYvie6Wz6bbPCbvh9PooXGy8pS/ShnD
RyEHB9FWtAZjM3j7X9YVjdYr7qzHDq38+QmtRZPP5p5FX/R6gZdQfOPX0uEKVm1Aza7sjiaJkqfi
O1io3NZjQiHgpiWOchCL1L1VHi8+NAfMZUZo1mR5AwV3sp7iQxVMByXEsAvy/qIlXhktAwIbgYkC
HlptTe5sqJNuGZFTJaRM2+dWI/rUCTperh0+ICB4ppgaHiYYleSMVrGiYbKXOiFTsPpRei+Vbn6S
/M5XgyF9/S++GtscfvO2gJxT0RezMC0ZgIzEvtC8MZwOk7v4We2LZ9OvKxgoAiHaZfyRTKqVLweB
db1v2tl61cP8WTuYR/AaBlDzPPzFPAmHxDkY06jHVh6tV6VQCpJJ0kcktwQO/9riLzF4ecTEAW2h
OUCsrfdnf01dEJApvVvi+cCOdN8Q+LU1Ialw1uoq2uGAucXVOtoFyw7AwyyDhC1LEzR4N5P5blJL
6bFPOue+qaQpuB2NcDEwhFeQdcJlCr1BpGRAXHR5/8Syac8jxhrAsjw/5FKbu3lM13CaLFFOUGMh
+8YqAQU6AYjdYgyasUjzQuDprGl1izALR9oMm6PuagfGnIB//Sqo3lVB/uQ81Cd6sO+0J5tEpHta
AwgME/VcfVAfYi+VMKX0h+f/6ldx2y6bUWGmqSwTOTZdqj61jSIIYzkPwxCQZEMTgo2kBGYguS12
chuMb2h1JnJmfFPKH/VUfr39Ea8RwGSHdlYLSQ9woPFCCzRDat4uKCWK9nFUGvRti9KsXIyHNWBI
hClFYY4TlSaFS3K01tLaelmDg9A23y1jH2TxiESEhgenzYQkp3PfqovgWXPtONmR0C1GooomqSup
UjmW5qVbcxwJvOSjExoEgzQszsapOcVB/en2Ju77sQ0aZwkWnkxI4wAtuaOBESgH+yU/ai57tv95
koBbGfe0iea+bdoFWEyPI7bPTbAc0rs1yKMwfk3By397beynb44ek7pFmy66LvF5EDfwkvVVnuLk
W9br2mJV0sMkW340J55tipqkOEu8AuJuniadlHbqnVeoKZJ6fOmQTfzfVsJd18OA7I4c268pOLNM
C2qlv5TmnZX9+N9QOFMwjHapMmq9ViAtn3P05Q2SN6iZC12q20Cc+73cL/RSc0DOCHHGGC24pFWe
HHMgY1544G2/DXLz6wOEM7ZuaS2zVABCnRliW6OnO4+jpbgR3P5tpOuK6tbQAMX5CdrjhrZVQC3B
+BEKBiCFQFOvflwwojw9WLabf0YJCKQyaJ0WnF/RVnJR8ZKtijRPgC6UTxTdO3X+3piPgvXtgqD8
jXqThpBR40I5A62SdZeA0A/HVgVj16ijSIMyBm4rDYrN+fvIF/qKq9cb29MNJnemJExgF0tuv2Z3
+ilxi6An01EJFK8PyxDEQ35ybo/jC72HZLzAAe+e5t/IOmc4ta1Fy6BhS2eIpeXoeKTzk2BDuaDg
XwdgA8EZzBzPhTLJDAI7yjjQ6DfzXeuNd3WwnlVRxxx/o0DHDpOHeM3jOmHK9A533pIia6W5iF6L
uxnERgUbo39wviAOR51fdKGw3dk43Sssfvcio0pqOXptoDuYTkW4dM9zo3hqF8wiJjG+fHiFxW0j
+BeUti6jV/nUP9RPqT8PXvNr9hBDufMBdHLhuHq3vxznVK4QueMmj8VgTWr0aqZH8OZ00f1ifpYR
GN9G4c4bhwIWCS48HVOtjyrsYYwu2wj167NjCyJ+7nhdQXDhWd9HsTMZ0Wt2RIQBDXYtTA7iN9ne
QlAQ1zTWkydDfv5yIU4yLk29SK8Sa4x3Po5g4DZF/KkiDM64MSyuIWMqvZagNraGY9GgCUhpBT5h
HwT1BsadZIFw93IhIJKn3SzHnym0FKdAW5zoec4dqTpN1lr+WX0SUScyfNCbcaB0iCkNvj0CjJJZ
09rpTKLqV5p/twbUcdQPty3syo5BToAkIhgK0EGL+hR3SrFlY1lCfJKAwPwgDT1pkppY/bcxlgUn
hn9asuUAAS7PNpFqhgu63DpZl8AJvWoTfF30ZJ+WY3qaPg2HBvQrEVFJd58tRMQcd/W5LjH5BM7a
QVQacprApAdlnt2SPoyOKOp7S/FeuDqGgq4tFKpNB7M07FdssphxlyRxk1UzQSMVqsnf1a8leifr
+/ze/GF9udNO4916tx6nD+qnIpzJHAvcxNUZfsNHBk5Ft6gDKuhL/DbWGEMVw4e0u3EeDjnUwrOT
6K3I/hp+mXgmI1OEC4Ql/i5hKszTKXPpTIQ2VXo/2XH0Mi798EShnXROhyH3EdQ7T7beiZol95BN
VJkZgRhLtXCnTqqrSO+iZCZ2Ss+QPfTaPHpWVwg5pk7xpFej1zaaiEHkLTF1sV7clng52gakxJC/
4g1WGTWp6hPlKbpXgvLQ4qmOtIiXPatEJn/MgPTmiJHTBw8eXigGLunL3Y1BmZfXqfNqdhGh+aea
iqh03n7v1XowgmVi4hhzwHz2WFLHxJGxnta3Q9Xvvxpo77UexrC+d55BqRNMBAwI90poYIp2+LCE
5WMZxAH9DGWgUBbySV4dTRljRciXgfsCkTImX7n1phAi7hAfJLqf0qeqTonyhxPvbEsvILjQMRsb
s5pp9GpD2AUEM7b0+bbzvDJLDbyDUDo2mTtDdoDzaJ0zJXOcIS+c0iiY00PVvmb9Qhq1uVuyzlVF
JOxvX+jiC74BQlwX3cpooudr+2bU6w2te5OMbg3lpkB221P/4Zu9soYpfD/1cfqVdaT4yMYGi6c3
LtBzMgvuQL7FALUHtu7fP4NFtRt/11ugfmxn/Iy5QuQ6yq5cDEEmjaS2OrIYGhqp1SdoUB3pPIVO
7wRKUpJEgx7GIvtOprpR+zQ1d4n2c6Gy4El5HQuyH2eizUqGqLeBe/Pyx6mYXajScjCJfh8XRE7c
8sEJ7IzoDZkVj7qYwvKKnIhIf68uUg6WM+deHbVoTmELy5K7trSQaVogAouEmmgAedfqNgvkrLpU
sm6KdSwwle+HdERrnElKJyJZv3q6iVLaLDDznaU5rL+ChQcgUjI4vx9XDo2RaraIoz2Xeuwp+qOS
TN5KRW2GV08GdBbi7wfDOgRoUN7h9tBWC6WUm9hCIZ/Kz7nVW2jAV8KOZhPa/4GurfqftWYxU0Zf
CJJ6rH0SWSAu/JUHu5Hy2TZJ3Qfq0n9saP/xT50EisMqJsVBug+qer4hBtWVGELjJb5RFldulRmH
cYo+1yY99eb0YVbtQ2Uu4W1MZgKXfgKYrKaDjBduS56WTYPmk07nAmdAwuOraEDgLEC4/lQXCPzo
XFJnXV8nWFXUrh8LWw+bWH00jPFUqPGpWcxftxd0dVloBtMsgMd7u4j5MNUaYDRm2xoka+x7EItM
BE0rHqJ9EfX5zs6hixvdyA6iDYzfsHVvXFtRGROEcxqDKJH8udbz4wgh59trEUGw872ByE1ce3iu
GgT+C3JxI0jtFPrzNsbefmEBqDTgrrDRIHWJUaD1vWjUwiD2MmVBK6t3C3S/yWwL22F4nrW3sB7x
BHyu6WDMm5eT0aUVapISXhBrOPoG5AXBBzb1Lohy0y+MpO9tlsAf76TT8CQfsnswWqBl3bu93utY
DSEw6P0xWoaHGVQ6uAUnaj1Cg8uciHlPAza5NBHL7XwK4eoSREHCrBR7eV+cMA6P+4jlrOVlbgLP
IJD9xlMmDktcLE0oyl3zOcW3/UV/PPSPUGDUryxSi1GhKUbs7+DZYY1+TqhXlx/6QHYIlNSM0DrZ
wXxuvpei9NeV28cSt8DcEhHa0yVqAWx3EO/BsHxiW2StXpBmFwQUV9bKkHDFwFuhwHJFLhcbvYHd
jGfCiL++xFHXPNSaE7uR7SRHgaEwh85/OASbKMOh5sfYSS5PRr9qvTKWxUyWsoseF8coZ4JbU/+4
qlA9VFprOi4KhKxMsHx4xRp392wgyKV2Wot+ypUjwLLh00w8MkwHM6xc+KhZSU3bGe97G/M93xfP
CMYwPll+tuKzxu+yQ3KqD4LlCzB5iulKz0tFV4DJZBAcNG4j5xiBkRRigGoAbe0ALaF/6u/YMjeP
N/aTNv5uMI2kTAZAWvUU9FRxIdorMCC2U/xH3UIwA9tCLJ1qty3eh3pkyCBpb4+xWseutEinTAY3
itXEn6A5pWH8TXQ+mWO5Bc0FR05X5GMVA1qTVVIYP6dIJ13+DGkiAnXOv3FzSAYZmHqDzDVaKi4X
2reDpKQazJPli6lX+pkH9RvUF5yw8KWjKZiM3DuYWzju061jmfS9iU+nzW2gl5bbS1/s6Q9lid48
3BaF+3pVKTt9k2FRS5yf84n+TGxJ9Pi9fha8WeHvneO+E/jF6TQYAJmC6pg+637sK5Fr+DJ4vlyk
ifG0P4jUBHYP2+ZrcZdS60jTSEGUQ2jxJdee0/6T4DSzz31tfL8XxbloLV3LXOsAMASzrwXoez6n
95avk/ZYQkRFEiQkhZvIeazWGfHIsGAPnWc/LZ7mxf5wbs6tV+PuA53xQRE1Dwm20OIy4FFtO0vG
hAUNAsFkyFKCg98AcwwpiOL2L+pZgnLo7V3dN3o8B3An4XlgcZsK5oQM6uNY5GCAM3x9Ubs0nEoB
yO61boJ2H7ODmEBCU8jlSc4mySppZU2kC4z39hP6h1yI1AeWb2LquAM1rR6Ak9ZbPt9e3G6gtMXl
PIiSr3UtQWDi3x6E1YBsD6iEeZA4EJnM7mZulsl5kIbq8hCVgNPlMM9iUH99kuXvgjXtGskGhHMg
6lojz9sApLpbRhdExlAarywEgGhnxuluMQYqZDF+q+Venb0NKOdQxqVeocIEUGjweEqgu2pLHDRl
opunDu1j51uh7IRMKKK4n0Wx2W4yffsZOddi6bkD/USgz+Dye4gwafFWzQPLTNG67dGE8Tie6NEn
ROWOxhy16ElhG70+Ma3kOZRBX+4x1abll3aClhJ0Z/5QFONftwNTN8TkNZMz53xOPsnj3JQIDvOk
kFwELz6tIx+sR1+SFTKgTQGmltv2tG+z/yDyTeNNB/UTZ5Qmokimcpwa3TpDxQLBhd5UL7eh9i33
NxQXjXaztEZ2xyJf/VzntRuZivsXCJjAQGIZLePIxF/6mXiO5oWm0QQJFj31637o/LjPFP82ym4A
tkHhPlKH2pKeD0ApZjy2pDAZEmKa3ztkXXMrQdj1uBSiUcfdz/Qbk78aKnSVRuiom0htZ25nQpky
+lSUormf3S9kgn8DTf54UPO1ncxocrlF5Yqp3gTKiHfs0ny4vXkiCM6TmLSbmp4CIl+shyWzTyhb
CtJc+zf3Zhmcv2jluEj6ERjFXRfED+aJJYzNHyjDIlaQ7/6LFub9VSEHj10DX5nOPt8mJp/Stqhy
yMCik7Q7yh/ooXbTML4zSX/snnLP8UZRGez/WeRvSG4jMQDZLF3+BqkFmgf6koD5psHPnjMCzUZ/
fb795fYdInoa/7NIbltllbXc1G/bqryqiElK18HMm4khO4hYYCgE4yBhE9qC4ybE5U71mhhW15cM
NyUqiAurAI2ljj+CtL8/api1YxsseursHDhbR/0WbznWMa5xh7yZE6dLe2UlspOdxmI9NYV+sDXp
9fam7hgO+OYw4QBnzxpmOcPJaEqX1G5Q07BKRfV1p6ENpKji1fkzRgV2s0AhA3pqmFdEZyefJKOl
WS6WmmNYthyG5l1Es14OpWGpjftVirP4u5KWqSnwxzubiKQDhiNVBUUcpJwvj0UZ90sRJ8NKmrb3
aA8VEFlHIqcNbm/iLgyaRsH+BToXNMVewkQ5hVYacrOk0PrKLbJlDPQVBGeWo/4hOejbNirIbKMi
hPExwF1CMcVcC0kqmEXS5n5XS/lhTOvJ72kX35dG1gV5llWCtpXd9TErhOY6Whf4SthQ9RniSgw6
m5N9jvThXo+/dSAJuL2L1w1TMJE3Y/83DBelG52eOE5eQadlKhUyD/oJrKTvqA7VGMkMU8k5DV37
KVFLixgThOJ0O3V1/K/w9u8QrZYL2htdlmyZbbG5ZKcur1xlkYjdCkpnewePzWkgmYsZcvnKNNEa
pvQGDp41hrKU+VH1Fy99jAnZBshz0HaP99WlqWCiPy/oAoQGQUGG6M1aRcOge1uFYTywOaHiwirL
lxDQy1OaTMUXM8uUDM4hM3vXmj7/+ffYgnBmoeZLMSgSrC9VR0gVPQ36k6F/uo3BLivufQGzZgNO
pgOCD57ET1bbsbIacJPMBdh2iw4SfKBvmlrS/pWzQIEFhxi5cwCyPd1c1ZWiQmVnhnlV6sdsRtXI
+pZgEuP2evasawvCXc5LM3Z9tQBE759npFtmXfFuI+x9elxLKPlCiQgVee6USLbZGoMOBLBfegP4
vIysPCqrIJTaXYeja2xaSkezDWdgSqH3k8yYvwtanaNuCdPuj5vM4HUgWGOjVxPnBP0ul99joHGX
yZ29ELjcR2kdZDKszLPaop6s6x0DCx9ALEMzQHzGAxVDPiQT2zFz6N5LVfSUJtVD3NTv//TDAIbl
+EFMAG/6xqi9sa8hh6ahYuO4FHL5YZ7RvmObgbMWf5ytvIThtm3SIqNA5Qv3OWoHw0orMtrj0zI2
AhwWXF2eTIbD5h0x+Agb4OwskdvJlBvgZEb3rKTr13oxX2QnPldmhOYLpTtYeie4766t7hKT/flm
C9c4mUABhi+V5IpCiigyiKGlx7/4TibsmvE3MAqRSxBqDutYFAgamgJNu3M6PHTK8mxqrcjAd1eD
mWIUWiG/ovE3TUW1GllsOOm0gyRB5iBbY/i317IL4YADg401srH2y7U0Kc7oSFFKiSxzehxsK7pD
f0EiCLN20mmIf1iQihNrX/sc2ufDJC3ajFcOmISMIIUWAeRTv493GmZuJSF72s6ygAfvg9AR5V0+
OC5BpzcMsYqEwVKR3KgDtOK5t3duJzXJ1vQbg/PUdhz3TtUAQ0ONaLhTPEwypH7kYRDJXwqiuctD
58aBSCr0+sJjsGgzwR2EYg4vpzlZQz0Vuj6Tir4r4F+zdQzk5qVcHcFZ2vF6UBsH0yPG0tBqx8eO
lpZgzInimyUrJp3a93GDQkBmCbZx90ttULgYoWisSptxrZKobo7WeNbSPyQkxG7hHx2/H8Epej34
aYxMKce0MuOFIBfoGRLGIRQ1iJGiENgDu9E4f3eBw1a68T3gt4PqUwwF1bV1KrR/yjFtI1dNSn16
10ZSLd310SK5WtnkpE16KwmbutFGsq6Gkxyc2aTC8vvu5m6Wzj7x5icV1mpVrYalQ0g0kH2I5zzl
IRN0w1jPWT07R+2Po5fLvebORKMgrOxUAEbxPQ69GxcimRbRkriHYZeiMbRiSzIRUyoymjVExBG7
Bwy9IExDm/ldftP6volB+r/gfoRiA2b2659t25JFEZyvfQeyAeI2Cz25iayMAIIRTB5kFdz2Q42O
OExht3fD1wwjGd19EQqL22yLrg319wK5LVwaCbS5bIG9v3gSaQLT9hN0JYamN3rUX4/LvQ3SYVCs
issB7DhfYVtoGUL8iacH377bp7qprSta2Gd38pZjjsos5tyhKIZuw6fxcPtIssvrCgxNjui7ASRa
sS/NXwVRVYTXDytmMnL5PGQj5+Lh4J2EGqz+Nw7fPj+tfdl0PXDYBKrzmn3uPqe+5I7B5EuhDKEV
cWZrdx83kFx4XUXLEqFBmkFOb6QWwzcLNyqaEzCIqny+vY+7N4EN6j0MpqAH46oZZJGMSM0YmP3d
oN+H7ocqbM5/+0uuP9ZvEO4ikPWoLsEfjPpBmB7W+8TLwRieHKqnyhX6xV1XvVkQF8EtUGyfpzpi
uwcOwx/agekOFM/dk3g6btc4MJIEgQgVtw/myS6NsKqmKZtrEGra98ULyG6oStCPEDjugBGfo+LL
BI3jgkt1J/GJ1ocNKHfEB7uSLaR4/9UAYaAM/QtMQpWHXLZnP5rdE1jYveyDiPNpJw/EYHHYUMdg
nZXcgSunVqmazmKwsqu6iUuxswOxQtWTD8bxtlXu+s8NGl/Z0IuhKPUeaNG9HWag/fis+tqhDqMX
E0PSim+jWQH60oGwqrh3Q2yBucMXFw0ap1sAa4+Quw/AP5J5CeI+yNGgsdtX2RcN50+idPae335r
1keujdWouI8KQq1pnVMJQTSaA8v/I+06luPYgeQXdUR7c203np4UxUuHREntve+v3wTfvsceDHYg
aQ86KYI1QBcKhaqszOw7AJiOIqXIbfeifs/ZXHIE6OO4NkaVzssGehkALCL722mZ0yB8Bq50A/Aq
5h46Rzz8OZyAgHUwifC/i6NcR65NVBElciSNXdlnbtluAyn7q3PxaeXCZQRhVoMAVqbhUcd0R+oF
OyW3l4f6HYACAyhFF+gu9w85VD9S0NXiaP4MURDDGZUweCpyvzCX7aU7RIavFUCm67bYc2dyWAFu
bZAKplpuCHkwYJ2tZle73Cs30kP0AvofN/ICj+MqlyDPs09H019Vcp01/YjIneyGXfZI5n9mX/er
Z942suPL6vNRKXYslWlVz1jWrPrVrvJLB/rE83ZySnRzYr/gyXawks31NlKpYDgaQZ8lsCcYlacJ
oQMAJm/3GGWSteMb1P0wif/uXue6k5t8xeXwmEDLCqMgIEGR7AmUPAoAA2HrRNYLL5axrvb1CqmY
oi5VD2ZnfDtlFN6VJn6oiui+XnJeF5p5va8NUfFEmw11nFIcAVA9+4YPmdJjdEMmj/m3HzM8r7yE
CiViDo1iPcNXQxhplXAjFC9poB+CauFk8Gz3AOsugRhqyFzPr/YepHKTFOPFlxc/wuQl58K62F8H
AlaggzKIwNu5AamZ5UEi4Wrwg016aG6lw7ANMXws+rKrH+Tt+MXiPGN5Jil3DARVzacEjwMD7jeg
OtwuoEVLeP0H9tZ9rozyO8kcMHMWwYw6zX6R6Z4GDVlOXGLfl582KJcLW8xcVQZcrlIcfd/aGE3U
HeEh/KneoaY2vwa2aEd7JXEXXN+b/6dxygnnVO6z0YJx6RYV6iL04hsCPgrfDBxsMHm8tqVdoIfg
kwyFGyjZR+C/pdNcP7XQaeUcY3sHfwHwCvSR8TMOQorBzMET8SAJfW03H7h2Wc8SQG7/dVia6i4W
VKGzyJa33gzqhMTVE1vcDZ7qQ9LxS8k5f8yy4tocdc0VepIHEThZP1B64rdywHim6aJh7JWKLYIa
nUt2wU46VyukzjxG9MVqkbFC8y3O7PiG4BEBZHuynPf6dfZFH5P7j9xUl32ff+4rOU6rQk7VG+EQ
LbBKrtjC/+fRTC7Z8paXiLFXKItoURM0OsqM57Z0HfFTIW+H2st2DXBDDy10CIGftud38T26kd3U
F7n3AzOJWFmlzkuIMANoOi6iaEeeDniSQeP5Q1xyxzmZzAj3aYnG9ouTJVQGWR8mUoDOayGaZme3
pqsC25nYz3lkF9zMhRnuVjapF8OoJmmUx7Cpz4JdB5aj9F+vL4tngToKQk+Is8n+qeVjmn8dSl4u
xH7IrtZAef4y1GFe5FhDQxizY7xiCbMMpLaOmKLHRZ453Pck+egXj5CVScrtwexpAYyORREcvyXe
FLKrHAlXduWJyTFIj2grupkjb8aXoPuNYXNmGF3Zp+5fURikqO1gP64An1SK/D03gq+VLL6Fi8G5
eLn7S928naGHqkT8UtzLju6A8fdGL/zWnzzyWo/AuC/Y2et1r2FH0NUKqXu4ieVlyhIYFdp9sEEp
ENK4D/oRY+bjsXurI4RQbnGCt6tUgMmqCZgsFTYny27QN4neYy9CQQTSj61HAuh8aL+3Wx7/BM+Z
yP+vYugkmIKVDTA7+OQ5O2xHX9j8RjWQeQd+bil99xYoglu5ADvg0ZVtgP/R68rBbhE604lfjPhA
HVyeERUCwCIEgDWL+oLylBVjSUJLi9GG9n7akqtXbG1lG3yU0LoX5ZeG0Q0LH1Le9GC373fN6TeE
0djr/vwh1GcFxK8y2+JjfxU/cvrn0Msd9VH2Sx+II97DhR3vPq1RX3OUxV6SSFlNix5qUIaFQ8cr
Flw3cUErNAltJwrkQJKybvHVOGR+6JGqpGY6okvaluC355zH65uIluy5k6bLv19zdKBeiwpa5ucb
dMohOpzecpNUZloh/7uJwDJR1pphGi3iO5DX3DaPEAdwpn2/S/bWjve92LeuYQD6Bng6JgvPTSWl
nE/xjAymqSdXTP1R33eQw7y+fSwjpkE0EzEICoZ2yohcGUYZV9lkSyHYnPHsi1Q3Lmr3uhWWXwD/
RfTH0IAFMcf5Ukyj7gZg9Sa7k46I2W6p83rLrHWsLOjUOI+sz5DfG9PJnrp+U0ECOkbhOJ55oG1m
qre2Q3lbmEyQL55hh3SCJOiaRaYtC1Bu87NDviMDX7j7hsQNFnvg5hMM54OmEDRYMN0JYM3H1bSK
x40VN+pYiv/Q8QyPITom6U71gy+/UYQnsYcKkrBF+NlBYEAQQ+efbCkSo1aMmcxH9aDkixw12sf3
oLuQ8Br7Lm0IE7Fp2ELnprKX3PNmO1mFqzP7xKVWa9WgvVBX/UIOWryNyTNFd/EAlBzZHgXoeVtP
112UccUCEwxCVDCJYWSWZljMjBDwNxP8iaWp/tBMQLqFBxBM/0hGbheT4aswBRAy4LOgr9WopZWa
lGhAycBPBsttRONBDg3DiUb5tpCVrVWYX+MweuulYKcnyVOWZq9tinHMqN9ERraTxJJH38c4njJ5
uMCjMC8M0arzve4xC5FOPdYOVQs7CqCIPAfcWSriMLRDgWcJuAhwVkCFkFr1FNWi0Mf4oB8P3aOE
Poch4omE1ronH8TA4Q1JstJDwCTwRSGMDKozuoYM4QlLGcyWuDCeLccAA1uY39Lu46flRQYRYuib
vGlQ5qcFjT4on2FZpF+CXVC3+bTAZJY56LbYYnmb8ht/zO+1skKF0yTpoxg0cSTJL3bNrruLkTdU
Xg5WXcnTt/xqPHNZQLITAhWcSroJIJVhKmV6gyc83npdon1Jm9LVCuUvSkDggkF1ELaAFaZHsoLQ
qK28G/DFIA+JpAy67dAvRZQDHefsjlDF9BYv8cbvvDIMc0c/DdOTWWhHg7F7guEqMhs3UDF+1mkB
r5nC3MaVFerymKPZSssBViJhvsvEzIfCdWF3scy51Bm8cfp6H+kDPQ2VKc1dTxykOQpHGbTgZKLb
uElrG14JZjyArRoH3Ft7EPFupR1Pd48ZTVcrpW4P3axScGRhpXVwl9aBPY+mrZogzOAjdphxZWWK
iiviEoI6qIap1pOQRLcb3BR3ujs5xj73I9XmPsYYCefZ5pKvvLqZzLbuZUhZktcKsnbJjnzzRwX3
xGsFg5oQrLev30yXrFiAtK9OhUw9c1MMYeRLhRUOr6Mnej0xC3L3dEMmM/Wn0Vf2syvbrezxG/+8
g0G9lXSoikXziMUmwpsuyHbQcTCv7Ci9+n7UIyhSaozxktX90wFvnewRLSpb9G19C9YTzmgOez2g
xCC67rjrqatuUiTwdAwjHNMwK7sahefYah85H4ztkmCNB8umhGkE6pwbYyDqCXHJaEcYz0Eo7GAc
QQWdcQRNDwOS008ci+QzXFyuuHT+tUgtSxyNpQqwLhyCYJPvw8P41qt2tc03gyP6+df5OL2U7ryd
uThV9mn4tEyd9FaNR2Eq/9cylOT3mQTxgd6VPKy048JUP6DC11ZKHXelr4N0JDF0uQUfjwOFsdgb
toJoS4dpS2iB6mNlaw7myA7Kz+akOaDt4BdkeF+YigGqOURBvuBXNG4h2/0NSk/Ogi4TVNQBYuXX
LNg3x+cuUyGgyRZBLWfYCyfDSbsfZhdvpIgzgPBBWH6xtwAbQ5yCMAfQfGxiP8VlJCjAAEODAIXe
CBzLdn8P6LFXu8a9spe87l4J0X7hATWY98XKMhVm4iovIoEgZ/ukfpKMcjubGD5ftNmdZ+Ph+mFh
hgC8eVWgnEEW+3F5ruJ3Mwi53hKkczuAt0WX7EKqnOsm2EENA40aWgKQ5KAv4GpJhNIQ8VIjdwSe
08u2+0JOhegqP9XIrhyAFHmtHda6IFwEWB0h/sHY3Pm9pM8tMJgmXmzkIswBf0cdhKTXLSZld8BM
ufMXXtr0wcZGe8zaJpWJqpOpTY0Gm+qm2+X7Epka4XnOb7nvQc7q6AxNylvVKJOP58MbYajJgB8K
7eAIFUrwS2Q/edc8M4daLY12k1RJlDhQYHDwpXfQoBzEjbyPtwS3FB5BFuvOt6nqNsArAqyY28kb
t5fNCjJ4uYDGg0iB41ief9BEGJNBHD8+KKk1EPqHHA+YzNb2wyZ+5F2NzCc3UGgmZFUgAYeZy3N7
o1WiWyHgbkwzu3oixY34bQoBpyAMDEPp8JgtmZ8UWp5E/ORDY+Xcnhqp6rBkWF9dyO1OHZTGN8Yp
4wwfMs8idJHxuMXsCZjcKB81hb5rig6sC+Oitb7QpMOpAjLfSzCSfJz7WNpBw6+1yyq2XFmcOme0
cvD/BkP6ktdWt+nLpnAsvS18TpBgBfXVD6NrVkmmL1YQ4ocRRGr5ADLR0oGwR+gh/0E+2WIuVAD6
iHdoWduOd74FSkxwhKn0nBl6CUpbLhFSOqDbF9GfjcW7vjKeBSob0dJeSMMSFlShwjnpjPY0xEXI
ieMsyKa8XgiVehRRZAlSBDP6qX4Jt+Op153kccrBNjySbPyn8XP+bvz4i7VBpILQ64Cvmu5ViMIi
ZF0fgnSsEHZjUP4aW+PndROsFhPRaCWU30DBovx7fjCUTozmsM1x238T3sMQzHyh1xwGp7DLXTv8
hlgT0xNXBqn0Qs3CslAHGBTwiJCst6jstu3CadcxjWAxhPACjKU05hta76lZRwmOe+u3imbr9RMu
T/v63rGNoNCMcpaKIV3KJ/S2qQuxgk9oTQcq43KrhGbkyB2KW9cNMX0cJ+hfQ+T/V1mEbiyyVCkw
ZEqll4z5nV6Fj9dNsP1gZYPygz4oKkUHFTRudIj1oS1mPJjguZj9fhfttV3DEwdmZWEgMPxvTZQb
JNFcWY1F7HWZLXfTrp72Gd6zamtxUk2WJRVTUiBBN8lsMPWZOuDacsyhItMUoP8JtgcoZPkYQIRI
T8j5UCxTyInAa42xcDKAfv6hZKVvJ03APa6nv0Rlr5W6E0q6F1uhx/lcrEcYLjIF0+E4vhikO7cE
sscybFINj4LX/CUDy09st8BQQTZEd8f3unEJc8eL9ZKi8sjL/ljuCNlKTIhgdBgk7NTdrY9VkSFF
AiqxGo6QJT1qgrDjrI/VfljboHYyC5o+nVLYaAC7VAGOJ+Sk2sb0o3veHcU6xmtT1FbmqjrJJZlx
q6CJraDR3b7EyztnPczv9blnGpVfFaamV1MNI6Mj7wdzKwV21aFGDPJ6tJ+Tb7ObbPV20910J96c
DQvcibno/74XXSIIQz3vMrKXCtorswcZoL16p4HVC2oVG846yXehk/S1LfncLxdJaCEciAePep/q
tvSq7wU02WtM9+hutxfus4f0KXvIvGLDKwNyPqNGHXNzrsUhkLBKi/A1Re6c3k4x593Ds0EF4liK
xFkwsboRRPn61G4ToXrQhZJ3uskuXdtF8jvWAV9Xll6asJbiiINNyHhiNLaFBsWG1A1dzb3+1TgH
mn6LD402zH0Cc+GcQzcFzcyOs3E8C3TIqFPZiDFKClEIaIvEs1MCunZ9EazYi0kyUPsg7l7OSuMx
WsxRizCvt1AUxo08QlFACW+H9Pt1Q6y1IPQZeNUj+l0wCCXtUseJgadLMUARIO/bBKIMvMFbVvMX
rVcJlOsgkxcVmtenTGNQF1tIJdRNs7N87dDXtulWIIMuMAYxbeZDShCUf/UUXdulAm+TV2oqCh92
8xsF039YIvQ8h60BsVtCBQVuBRTzx23q9nf64e/6P+sfQIVjfYpySxzwA5RyuAfdvC2MslPqPO4d
5lfE7oJqG21IlGfPj1gEP1rKHGaaSnwKFO0pzDreMSZ/gz7GYEZGB5IMXYFn4dzG0OeVlE8IF3jk
pt+IBrK+i3fRjGeu6quHcZtzjhnz/bm2SGVVsp5NpZTDonaL2uxD/wDQgGt5o9/oELcjzIa825P5
kl+bpI52bUJ5SSlgErEKinaQcPdT1J9Ht737DaFi9mf73FLKPeem6RRI1eP1sA3uo68VRhXIAqPv
ZGoaajPRPv9y/bgzODJBKrL6ipRDDtPQyz1hEhC2pAqcHobCzicnuS0KO3Bj1IS0lwoPp87BcTxx
27wfb5X/24tkWj9NlfJqUEfYH/zsKX4MnMoNb9T9dJyOpOxWeURGcwcSvPfWnbbgQXVKHFKisx36
8O8EnRr1gbMnrAvqc09Qujr3bCE2FlGt8ZtII4WgdLXOJkLAFmYJy4KrS0IOyrUtID9ndR9qwA2F
CzlIY7xbpn6TjYqtpLF7fVXEU69ZoUJCL1tBJhCshNXV6SYfQO2UlNFeB3O9m/eKm6ryj+sWmTXN
9T4Sd18tDCQS3ZgPMAnRP+htYcj7WO6Ge4E748aJDOB9Orc0B0U7FiIsyZvgFKCC2j+0m9AzvHTX
fcuRMXHHHHgfjYpF5igGgUpiEWStfFGIbnLZ3Klhyumy8cxQ8SdaMiifkPgjqL8WObWrJHJq/Y3z
oa6HcuASzrevQAzAXAGOE0GUjG8dOfqQenVl3zw0k83XSWc+yNeuQYWdtO/SGkoVwOG+ynsiBtEc
lo0OgnvVTzzU6jbXV8hMn8gdZWKKHBxHlPOXWSUWFbkPI/WhKk1bE78aot/MPJwv+75YGaJcXspy
SylLGJJulfdmB6CRD4HZDO3KwuMXIJnesbJGub1Ry63WTLCGxN2exju9rV19+HV973hGKE/P1dkK
oUmGAVLLUyXRrlTVDuGK162QjbkIT6ulUI5eF7imZIjXoZb6LFnbdOCJnLNjxMoC5eRpVEaJRT4N
sNFue0NgHPkJjd3duFO/xHh48LJNntNRPo4mS9ksIQxCq9nO5cJug8SFtvo2Fnj1JmZw/1wbXREc
8kI2ghldskWUN0153ymGHWuNXUAWN5p5j5H/w8sBulMVjNqj+ETFiyoRpl5Bv6HxJ1/xU0/I7fDU
eNam9MfvvAkktmt8WqNcw9LULmlUvH2KOlftriiXxyibo5c/dEBAkLUPNKhigGiCfiaCLlAUgh56
hWXcvIWd8a0ZROe6CWadHYWl//aNckFZBBWUKGPfQApy7ALbgBaPtJ1AumLeWr+Gm/oW8juc0Mfa
PZPwhZkAoVpQ8Tv/VkI+4lkvVaOdg7waMg52x5VIZl0fJmAgGjpQoHahucKWNDfTUmtwstBQhGjx
rSgABW3nr1UD/oUCqhfmyCmBs8o+BuSmgN7VQet1IajZj0K+4AlL1H0GV3Yku30mUHVoHDzzWuoM
d4eQLFFAhFIT8KY6laAJUSq3JaQE8dmCe8MnAjDlkTRGCA6fFzUuvxeMAcwK7Wcg9y6YFgphGpRO
hrFkKW5A5+7Havp+3Q8vIzoxgfKqYQJVA3Ldc5cwQWRkgERysKv4W5/eFWppKwKvWkx8+Tygw4iB
uhy6rrBCzw9PRTFP+oIPpADYPVrKpjLqTZe/6Mrt1BznYHd9TeyPtLJHxaR4nPp5agnx/V7fV36w
CzH7SUDOeCm4PK4pcmiuLY4KSXU71tBAgrEEwwvKlrD7gDN7wzu7zA+1WhMVL8qp0kDJCTONKL7k
meHIQ/erhTbX9b1juhwEY3GEwbUMzrVzfxj6REiBX8dZEvKbII8gw6iZz39jA11SiDqBgunjPK/e
ArIJMeZYRLdPMU/l8JaZ5h8nEMTfPg3QTi3ofSkbMNAvgavnpd0tX68v4fI+hwXQa8MMQD3Yr/Nt
mmqhNtUAFiJVcIT53SqB4U9eiVrmdUMX3wOAXTQedLS0AbgWacDEIgRIHGItcRJBB1FH7cyR5V03
ceFZlAlqLbHVddlETDTdHhJa9hLvVHQtrxu52DBiBEFTBQ3ch77x+YYFUyNO42LhAZ+kriIn4Fe5
h/Ag3tC85I65HAt7BSgS+Evp/F6vAlPuQgmWRgGUwrEromuUYgTuLxa0MkM+3MqJlXLGyNsCM5Y2
OipoHacO15z6Q1rGv/k+K0tkwStLadObZlrBUhxFTqfvKllztIk3GMV0tJUVKmaaSy6OlgoreSzd
I+95HlTel+GZoCLl0NWmIlli4nRyv9dG5TgVmn/9q7BMqLjHUKgBaeRFpzoWhL5ODLIKFKrk5K3T
OMjaSwQTHHltgfrukiKmk1QqiSNuWlAwa14UueIvDMi5+SYEMvxXfGf9Sm7IBFt8J4IdI3Z5DSDW
WQJfskzo6zCAQcfP0OiSMC6xyKwEo0TxRQMAXUIvwLR4A2AfkLqzyw2rxYFFlwGUYapFVwOSQDHV
OIgTB2Ls35LjdLfcqhvRUfwcnEXhvtl2e0j39JkTPKrgfDMBHL3lLfcyv6N+BJW2jmAQW6IoSZx5
n9yBbWdjOfotNKwgEqE/XPefy27Eua2POtbqsEXBsMSpgAUXR2Grua03fiv3BpaFYYnxKLwtXucU
XNlIVszCeAY0qYESJdnY+RGPiqiM86VLnLB5D+rnAiqjOfyKszYSyC8+5soK5bqzEGspBJ4SB1wg
G8MvT+Gmg+4Rma/j564MJ5WhDgkWaQloKIvuncuVHilSWadOPKUexiMArxMnp6+2nEXx7FAJy1iZ
Atiym9SZN50LuUunfMPtskSokpOFkSE+zLAeuGxTFw8dvBHX66OcEjNZs1Ym4BbNibR3eqhPUM2y
k2/kLdCBDoDbfmCEtrVBurEeWqFudhIWCoMmZN+BgE83xtv0C6Il0IWpHgCq42wuwy3RTSdU4yKm
FYEuOndLyIdUQdFDIXsUZbdtfgIvirlZi5PisK0QHmuynyKNyJRToyxRsUgdScdIrnajdjh34sy5
ry8f3OSDIQEB9AtYEoTw88XIU6AI44LFlL8we5mTOdON4AzOZIIhkwiNfyjP/umLG0axLBlHGjML
EL84N9okbTtUeo65NUF/FvPo1Mozr+Bz+dwhRgj0Gkq6oMZUyBFZxawW6RQAw3LqWI+jp3rLVoWg
zT/uXzg8P2RdgIDOglAdxVNwTtFO0UECWZQ6PXVEAHfzG4Joha6gbdwbh3CvPk2OsFlOELTZlVvj
jg/aZ513FcQ+Hwq7mAWkgtgiJorUYx7eGZp+HyubQv5WBcO+n16uBxbyZahgSbBuGrZVIvzdlO9D
Szc11Ax2ihZNCrX2q+xUx6Izi5mnAsB73RrTO9clJ8pRoKVWZYIeJM70mjyJXnqIug/WStJfFAc7
f5+eY5dbzWAFsbVVKniaZhJPc4dCV7KLnuLtckAdAN1vEsNKn8+Idjl0BU+F/i5mBJCbA6JMeeoM
UTi8EjJyBi3J7XbjqXRAzvDUQCvDK0cw9g1e8AqOgciOsfNvfwyOpuxTu4whXEmpZti36m1u3hXN
D85nZHnneoHUhuZ9kyyTAgNq4KkRxA2Vg7kz3gKBUBo4cwkdYwzxFPehr/KmZC/7KGRxkHtChUUC
LyeNftK1SWnGMMKwwK26x5yJ0z4LD6oNTYrN8jxySbZY9xFOB6p8OBzQi6A6o4u5BI2aJuQgFpvA
mMHKyysuM01YkGTFv49J6vPAluf5mCctur6N8S6bLyUep9e/F88AdSfgWaXF7QgD4lx6ktx6Ju9Z
xUookQt8roGKI4k+NsUQw0RxbHaSi2YJ4WQmbRNb2Qt784Ayr9P4XIDEBZEV8YaVXbL01aUQSoIW
F4GOR0L8EG4zf0gd47YAkaNa3hp4SGYCJ2BeDjp9WAQ5MxnDJ7QX5xYVcBnPvYInvlqBJgn5CQJY
utfA/xI7HcgxIbjwokIGwTc5CQT5w3SoRtqOMubHTUtTG+u41TE+ClnBeU+gJ6Am3AkbQDI4mBOW
s+gqVHcgWSPrACudr09oJzXX9TKFUPWNItzGicrxRtYJVjTU3BQL+K5LKJTc5GqMRwIgcHhtzRhP
AVdg/LN+792kg9y34HIxF4w1nVmk4lUDelYpi0AcMipfK+E480QPeH+f8omkqcoW6iyQ2Yp3Ui84
YsIj4mfdKaiNE44J7NllxyECyYKyREvsmM89BnkJEV6Q2AP4NKzAETG2eDPgLaA46CWrrta5Ja9K
z3L8f/TvIO6AdEGnjtrcNnIfdmLsFJnz8bDaoJktP9lygQuNiNrKdnkbu1XCbRBcDm5ixhfMLwrS
PhAIIA0898mogsxUKRrYXzwI6j0h5JugsNA6xaPgmMf81ByM5wyg29zNBSc6QcUxf1TurkdR4iTU
+UPjD+mtpQKRiGTp/Eek0yhncy7EjiAWOzH6lSVbZbiB6KEntTHkLr5eN8fKlUijkUh64SyKIuVU
SjiEcTJh0cHJIowQGOUANwxGx6qDbNmEzHVSf4NzkeXLK7N0aSCL1KqNZ0jG9fEEqMep1TiNLJ4B
ah+bNI7CWISBUHoSukcN0j7Xd46Rnaw3jn4CNW02SFYKA2kk20UyO5P4NYme1JgzHcZ40Z3Zobwy
rKomyhTYqePURfnajlsIiIJx9PpyZN6GUQevaJZU6lrYMSRbfMhzTNdq2+ipuQMlya64JUoSykZ5
GWU7+26dRlcD9Zl04stJ8NZL3Qz9kKGILpN9bd4l6IsFQCzkES/S8VZLJc8ymZ1KBlhRF8HuQ3Bc
8Eh3WeW+sw9H5cfIbE11Jh9OubWOnd+DjkkH2bRjgfTZL7aCZudP06bI7OImx+B7u1Xvk2deysTe
TTJsq4JKDrpJ5+Eks6SqNRPcSVXoNhgfgMPaWsiZlWFv5qcRykWLdDIFbcHF1C0vqXDSR142RH7l
ZVD8NED5pj4XkhRnWIV+b9mqY3Q24Juo00zecirueWypvOVQHlhOqZZ3ZM+E8msJsIIKnYXrh433
VSjv65QlBfQXG5YJjWt1x8oAPuePxw7IdWYo/3SKiYD4+ac35kFY1EZFiAUXFoL4bP4yZl6/i/Gy
PzNCXR+mBcnYEYxjji6YTpU8adWPYP6Rg9pc/JvSzNoWPY061Jo5ygZsqZtwW90uB5Tsnis8sHV/
Puize/0bsQPi5/7p1A0Smno2NKjYg2Gx2on7/EH1CFmg4GneuKnBmBE7DRrh+R3EPyIbNQ0Ig/HD
IWeDaYxEZKStqcRwldIo7Sy6HYIevatvbWw6sbZwLgGm56+WTB3kUEBXLLWIy4inoPwm6Y/X95R4
w8U5Xv196hzPkGHSRBByIK8Kt6TkqoGlreF2AJhJpAmqQAgUEj3Mj3fk6r1WoP4T992Hpyj+CfH2
lQCpNtOeJJDFPr7VHwjdAK+O/THif7m+T7tUyO8sKdeqAJGj9bqj4ha3zVH0xOdyg3rsffIQ3Ipg
wYGWz13/+BsFKGZGslo1deCnbu46YHcQht8JVqPfCDfFQXubvzYfDKzVJi85Z4TtnJ/rpU5/FjdV
3hKLpigcwE1+DMVuq5bKTq1Lw0YpgvNqZH9YvIox2/yBj6POpK4mYtj0yI57p/fMTf7N3JN8lZSe
MboIFgsHNOEotvFexcytRR0Iij8WUR+k7EZ5M4d1hLtcaGcnB468TFM70XtPKnggBeYaLQCwwAdA
jgpNpjRDKlYpKtjqXsf9DJy8uJ893VEOgjffQT17egmd4QT6Mc7hZ61xbZdyXr0eirYNYdcKBa9q
Gq+ov+jWbJej9BfX39oS5aizVBt52cNS1VluWftJMDhR9OV6rGHFMgvVE+yhBaYYelRHr9BG6FQl
RovnRxp/m5bX63+f1SnA8wwUvaTPiC4IdYkDGZ8tJnmpkh7SZtyEbxZhFcJcsv1bjD6s4GkBI4NC
uorRcZH6PoueaNIA5VMEz2rXHOOH/mZ8WFCjETz0KBztF5m6lt25sKsTr7jNSljWtqkvtmiTFQA/
h4QlPRbRV3M+ZLwk8nKqAfnK2gYVTIJRrYYgQjCZ991O2eq7dGfaZGqMl98xS0MrS/TjE/zYFYbw
YUm7HRCmF0ypEVuEoowMSvJqGpzNoyEG6RTFbS5g88IMSHz1ixrmthTFnOPLtALtbwtDR+AOo7Oj
TBKCIAIjjBOWum1GBxwq2zSerjs92wge7iagr4BrUd9IX/RQEztkI0IXuSYA0Gpb28C5cdZyiSkn
vqD+Z4fGXYMxOavKHnYSCdyKiLG6WVt2VFavGAm1IUb5POfKXSVkbiXrt2Fv+WrS7cQwu13qivc0
ZkaS1Y+hgn9cVe0IZAdy3D47ZWW5jaPmL6oV6/XK57n62OZzl6kwIWVvQn2QDE5VibcEKrEr5iLr
BpPsp5LaY/gcjX8T0qEsC/weIbChe7Ny1evi0srIfPTlaObqRlemRyEQvOv+x1yHhno4mOSglkvn
5LOljIVJ3jRNEn8LOutFXuKH6yaYLr4yQX0KNQalvGXhHFV6bEfN4psAYGcVT0ud1cvApfG5FOqT
9FAxAtAVSymD7rnuNQ/Z927MCy/uRj8sx8yeLe0gju1Rbs3jrNd4cFilqxc9bpdE8DLVtYLoL4pN
6x9F9n+VOOug822kEYuXo1OemW4+oIlayH86fEVO92rp5BOsrIxGVJr9QkKV6I1t7xX5lyCIOa7C
TGdWRqjreSk6Vc5FGJEm3R+HV6kFOU28HTF3dd1hmIZMwElNKBKDcIfasy4O1cAqg9gR28xZ1H6v
5rfDrN1HCW+Wh+maK0vUvqUxykl6B0tD7fb94sTJ8zzylsO+h1dW6I2zym5JM+TYmPmDekS+WTb1
rtvwmTt5G0clNKAJ6aZJw3KyEiRtXhErIcTflBadybnVIe5lCIrkX/9YjNUBQoWcUNPJJQYo3rnv
lW1JXixy7Qy57FkYOxhTW0q/1FZjC+Grlt7J4qkW3OtWGbUENC0RrhQNPOUYdqCWGnYBkI6RWaMZ
Jb0Gv/pNXToFbs+X2nkK8GDBiJ7k1D9m14AQY+oi49YgQeSHj9aP67/k0oXOfwiVyOVodndI8gEz
aR/i+L4bfqTiz+smGK/gcxtUklCmdU2ImrHYfYzXxKO5J4IZze33/IQ2w+OwdxIyd619S+6zU8xJ
+y+dihi3NPCjawYhiqO+bzN2ZWnpNU7ig94uNsAvdpX+TDTOjcponEjo0Cg6CL4MFXSU1D2RzFO1
aJZQA7pjverf5lMMVjTCZjge+6fhpG//RqgKqpOGKlroCsO4RquFLnHbD+NUNqgvzJ4B0Jq5CzfB
jlglJH/oCzgjn0Lx0mdwr8sIbiZmrABUoo7MnFVDJ81DhnQZPguxHkijpsB5GajAgqe5CH9jDJjx
uiJG0fpGQEUdx6C2NwRRUVEWImRKIefb7cL5lPmEkgCsreoh2XPfBOQE0qUbDGngWapaIBik0TSp
BJ67BWBVxzzNL4TOrPDNXetaIExVSJEKqE7BJ3or1w8LuRwos6oISkO0+xVJ0ul2+zga6WAUaL8t
WSJDrDTaBGHEm6phbCaQgIpKKBPBbY9hlPND0S4KoNw6co1xD3FbPHiqAwEmgYQWMzx/zAuDIau1
Mer4C6MWSVWEXDOIAVadob7AAzmyzh7B5UAyFyMQQEBRh3weJanK5KhAayV96PrD+DM9WY71VoJC
8Zi7Y+sMugMNR97cECO4nNmlrnrMXCyWtoBsUW3f5bxwdeNhAtwqGTkNFcYLlagdAMYJuBw57OSH
rDKkqjCDuVaxwNarawfdaKArVTs/CvfRlkgR84CIl24oSRjCARSRVJ0u2GmEwkim3gxzR+q/jPKL
bhWcJIlhQFWBHdZFFEqQvNMXYD9I6dziUoMSHYQhVTPwddzu7vXTdBmpcLmj04HnAUS5gaQ637YJ
VKSJVpHgP4+7HtDXujXvewXsQdftcLMIAhhafZ+pmZtUlZQamiPaPs3GfSKjnAzZyzkJXAgS/xjF
cR9q6aYP5D9O0cmopIJ4DJQCWIuoNaY5hgxbqCk7AQJvZD1lGM6Qhu31BV5u5LkRyv+KfpxnFHwg
wyYG/hQdZKHcymC2uG6F8cxHpADMQwMgGlGXDvJTIFilasYWCEGKnaEBapG41ZcB89UvEAPe9zha
J4FXQ6ZdEVAH6PwgSYCjAHhED1nPy9gbC7R+7PxX+03I/f4+8827qrGl2Y6/ai/LW1PbIg8dR4cO
YhXdCEAJCbwP7HvnHpMClGdYrRhjgLd8GHs5+x/SrrQ5bhzJ/iJG8D6+8qhDl3VZlvWFYatt3jcJ
gPz1+6CeHVeB3EKrd2dmNzZ6QlkgEolE5sv3/D5OH6EUfDeNMt4scfcAbfdUiCUBy4IEBZWac1uT
mk4GW7LKL+1hl6jGX0Pi3Zh9InGS1fYBAo7kB2hpqCZh9NAV7ugqBv6hixm4eF+n3/QHp/x3QVVU
fqM75yp7LaCYftlh1lsHa2gboJuJFgB8RlhYQ6wZQyWl7zAy+xDXe+vZdLxsY/3xuA2P75QGGS2R
OMcZWrx/StiAdHlQV7eVDukp9v2ykVWRn3+6UytCTpW3Rs/6BVaGqzHM74nud3fpK71DYg7cdz77
7lN9F0OSAigMSeYqW6Cwa32tpiyeYRrFnCLx63lm+xIDsRUG+wxbcsS3d+zP1xRu6sygfduaMGa1
t4b6M58lpQTZ3+f//CQQq1Y6ZyDdhkcs9+Py2KuSm1j29/nHPPn7TgpyLLPD3y/n3je7u9aow8uu
ILMgHNbOYayze1hImjz1mc4eqLZIzo2Y3IreJty+XdlMbOC7oNTfqUJvPPu7kZNQrQAVTz/bKxON
CZHOzmcwtagw1o77XCsjw77qKOb6pAN1K44t0ZIQDlLPXFRVmcECc6NfqRF4TAG1L3yGATPeEQTv
XOj+RBro/kygKPr/2jaxh+BZhjIOBLbHzIvwRvTjRIbY5j//9G0gLE/sG7TVWI1mwncNFLU+CBuu
7dQO0Nh4TFxw61nKr3G0rgfWPF1e2qo0KRoWIkSLwbZqMbE2CggmiMehNQ3wrJd80Fa7jQ8OUMhX
JKHMcySR6SMrPjlsppOVYDfgR6G+rofmyk7v67iVnOhNI9CrAdwRNBeeeP0TNjlK6cAIdVTfmr1A
VSGsWX+yoP/xCS0PeSigtN5KxcWIdeA1BsAp1fShtuMgNmWUSOuEAjfIiQUhssbdkk6YYEIYN2h3
l1egeaqna1tJ54M2aJKPthmkwHWiYUoJZACmcKapXepDwrAcFN8VP57moJxoKjlSq2fqx0c7sSKc
5673mrInsGIbpftKUwPUfGx0lOueWsm1kkzf0njpg8qh7XVjgh4gqevcz5JYD6DfPUvSm4+m/ur8
/fk54pBgTWhjQoMZe7hvAG46LjfeDgggPCt39KsCwZH2R/KcuyhlcZhsFqb0qEjcaNNZT36CkCYk
EAVA0QCbnDfusYdaaDEci3j3b877iRXhvM+smN22x0LHMHmkv713oCp847oJrDv3Kb8rB995+TyB
Dt9t0L7gTQhqDBVo8/OrNY5nJ69LZI+FPV/nRaEFc2J8FmrwYQTADRQCQWYD3s5zIwYd7byveCgj
FgZSwEyqQ56RMckn3DqMaOX814xwwdqLsqDDi7Xkuep3bh66ABxVY+vrngymseUSp6aEo9glOqjC
QZfg5+bwQ8vH+7Sa90oim4CSmRHOokJnCMl2+HBTXamB0iE3yfoudN1Rkv9spsInCxL1CmqNaCxu
+E0apsQv78E0HWHoS7uuAjssXzxr19znkRcWva8/Xvb8rbB2alo4XuOku41VwHSn2M9DXBydXvu0
CdwArqdj4BcqIqu3WFMtBuqnJUghvSL5nvb7pmmV188uAzY81IpcHdTqIBk+d/LGi7XEsGEDr8G3
ymA/PNkmrT/UuQXB6ciYTU0Xw0I9JNYeKq+ar1TMk5yiFTkBmHJQZXZBJOgaOoKCYGbU7UafFCsF
K6x7BXyQBgagPmKRTgL9IBvIlloTXNzOBhMsHbBm7t0rrCjfQXtzr0UWA7eRrMK2cbnhbwE+hnEu
1TZBe3W+Se1kdU7nwRqFchW7WcCthdV9aBElIXQOZceK++757XVuT/BtC+UhN0VBGVRK2YF9SPEO
oRaQR11KhbZ+XmBYBaQ6qKvAzVGBO19aYVeu1dlq6jedemdnxPKXntg+7Z3pkLWWtnfV3pFkJJu7
x/WaPR26Q6AR4y57kixm7qQuXgejEKnZVXYSWZPrj0a302cbVH2jFvbIhzSm7NtscIPRSWWFpI1l
o9+LqqmJ8Rlkk4L/xJMRows0pmDGGoqDs9zFM1Qwyh3zMeT/3j1jOLBtrueQU/x6ku3dOJCntkW9
U7OlLTVH2B4194a/eZxG8rJeFdlxGGECpTngObBKUZy2N9qepgmDCUilu+wrJwtxwNzBXqoBeLP6
jiFSS3XWthf2x6qQi/SL7izEo6lvW/3geyTuffXn5XC5qq7/vTIIfcNjUbcSqfsaasauTQg2DkeR
D3hBMuuJM0444FlUv8lmHbeOPr7kf+2J0KxlLtASnWBvDF0ET58TMKMXE7YDsIJtIO1l8dRfOPpn
9oSjb5pDreca7Nm31mvZ+lyJjPjNq/uu35iHbCclldk+CX8WKGxa1U+q0ycwOETq7/EmO0C36QrX
9zE+LEF5lx+6p+pJkSJWt2LA2UKFN5DrLVpZj3CW8lg98mHV9yVo78hejuGTrVCINmM8JLGNMoZf
KSla98l8V4Kazk2PtQZC/VqXlRfWCSUOH0iXoEQEnTxHLC+AxHdMqwaHr1BL516p0uNI1CEoVL3c
oVMoeXmtk71za4LDTLre1DmEEJCuWpC7afssuy/SwnpMSFH8m8h1sjLBV4Z0KixSYWVztVzhFbfr
7BfJ+d64+vDxkHShRQJ2ErE9WHr13FcxgmMO7ekK4ptdSKIkqHZ1IMvGt13wxJbgGGD2yEidTtio
/MjhMukO4HR3r+7GQD4MshkcT4wJFy1dRs1uHL4ws3y3DT8d4x+Sb8c//yp2AD+Bxgx6TCizC9eq
V4LOWet4mkKjiYVVxA5tFH/RggL2ItnIxKafn5gT7tDFbBq3dvrUT5n7ylRj56BeNxg/ik71JSvb
jIp/TInUOE5NB48WMGXuK7xpw3bHDpyMmy1Bc9+EYFeJLlvc3K0Tg8Kpmpk5WdYMgzFtLB9UNXaN
yYH/nw3hNC20G0CwBRt4S38liW/HspmdbQ8/WYYQZPMpHmfdgEeY+/K+iuLjtKPhxxjNp9EQHxcz
f8Rw+iKUzQRTiUU9u2Aw5VXObjYx9GA+XP5e23fxiQnhvA7WUhOv//BvDS3op//1gqEKPONKnhtv
NMkQW08MCmc2W+y0rBYY5GmUYr78nUZBhncIjd/jIyrHcn7TTc87sclP3Ulu3Ca0JF0Om1k3PaKz
6Q2apIkks8DvyxML1GXMS/lndLrspYeMQ0G/SnZq88rlsmicmw9iKMKHa9RysmO3ScEO3NzV8Dxo
xnqBc4iPgFru6jqEMHyo/Dalz5mNigTfsj+Whc+3VBMzBhuWuewlymIU6+zLG9VG5sZwmag7tSW+
vjzxSQ95a+H/8NE/9oWPq3bdWNcK7OfHCfoOPEzZvvU7/5hOkIFKV1iGvw/dH2tCxM9LzGolaft3
XJwg4Drt6juel8q6t9svCs/Q0XbXIVIhFuOUhEsTNLDEdvH+be5fTK5dEWJuZeH//htlJXsIb90w
MAeqEdT6dU/kuOpHKFE7KJb7zLSLv2KaKQGqxsoVqxmNkJfLcMebrwsI3psAdYFBaEUj0WRtN4Me
ECOh6l5zH/QJL/3hi1U9N5oWeKn3XdXbfWt0960+hGZ/hSK/5FLYWvLpLxBiXGFDA9Ty8Ats5SZR
9EhvXnP7gRHZcDm/nM9yBYxXGRzSCulCA8AhwXP0oqXFXFu//5ZWHg90B3TSQcYztY6gGLLCRAFA
QTY8xxXdJmbd0GmEdCgoLMaubGorSFX7VYnZfnQgVUizt9QZHsu4fciG5a3rlcnv0+YYE/e11GX6
nevTCYwR4JCoc8CjTIAszkNfUvQA0boTfk6g7cD9A8zPtReMkRGAF6QImCNJI9YOdW5QfD4qLond
zIFBBikfgJv4qcF0YESW6B+Omq0SaMGikLmQoVDagi8ROwvEJ9C7bYT5Shd9PzkZ48pbBWNCCpPn
jgLqR2wvmj9IMukNKx4604CCjqyKKf2SQn5Be7eNmYV1jdCHzI1wtCJ+HZuh7fkGMMkecnbZ6JzU
qHAa6zJbytb7MEoxx4nHeBcBFn3LOdSLJw1sK8Hlm3PduMIXRc3ZAuIcqFJMWpx7aKsbbVFZpIU+
EF0wKouR1ccyhHRzHsE/OXcUMOasxpMInJ6YlSVh903yE/imnYeG858gHJKOERzRGD+BBsoX2gDR
H3BFziGoOp9HfA9NXjNQoiG0oLcHhTENyJd/oRusn38K8ewMoE4prJS2fp991Y3yObe+NjVQL5eX
u8qGBCvCeaGJpeREwWp1c9zHnrNfJOnWOiXRwXeJ2xHkoeBpRL3zfEsH9UOIvBjRi6S/p2vjnl7R
iN0g6kFsBcsDHjB9/FddOrTnDIDNeRdDQ7lM9F6zaM2cccMdMNDgTEcwkny9dUQFxzSCu6eC/A6G
HMFflbkjrk6q3zToy117P+zrEcU4Eg0jApy8PsYTxzPfhK4eqtXgovxb4kIIOKrapINauL8BosR7
yfOL5AeRj3GvwprBG+WAsEPvEXADT/hw1EsJYw5cDYlj0EEv6xmEAE/Z1/bggE+39M3Mn5/JV6it
SXxl5YwwjK0CCBaqbxi0Epa35MZQlmg2+XHxzTG/lOnzZWdfb5cJhjAA5cFVCO0TR5wH6Io+4VQD
yYfKrlv6xmFEhoqoghbe3jt+vsTy8QSwAE3G3I4LAuRz32/nyVRnG/ZyVPkstKXBcgkmz/YfdDLW
ybBgS/h4WW4RxbJgiwtoWhCwNPYaAtM/eBeuvFCwJNxF6TCrOYphkADEw8YbDxPoMD4ISm9U3Sf7
/nb6IicN1fnvP/N9warglcQAoEbzsD6203ZmszdQO8VdiKK0Nx7LXbGHGmA0Jl/yKH43gvIwFj6G
E+RIznVSx38Ijj1EgaCWgrh2vqlInJ18jP+zfK5h51UYtxhuxkc+gt1Ey2tuhhLHXaU1sGloNoqC
SNuAXBXiDJuVGMh2VEl4Bai7aoASG33X757/QXNxa3sN3QCXHS5CTqV4vr4mVXs2pxQVmQfKmfSi
LEp3QKVd4fHICeS+yMvhK5M4ihiLxdwTCAI0FI7PTZpGXIBlOs580PyEZUlAjlrtLn9C/ifO3Aci
S4Ct4snI3zYrRZMMTae+ZKD2yUEMAUlvX1W+X7awTpccHrpw1NF7wkCOKWQOAyOFWqP4zOVP6Qti
Ztg+VXvwe4Q5nvw7Oe/F+ll6blHszNqDN/duDYveE4gVjnpkhNMt79CQCCZ7EMXIZx+lRoWgNi0W
2IVAMOsnP1yEGh2JaP2FF4//Y7QN6kCWGEqNCtFtcag+Kj3/ti804gyq7U6D8io3qlZIR1W/DGSd
jA2XOd1PS4hzQ6EtWe8miCOOVweN2Ua1CwyhxGtkVgTfn+0U3JsUK8uPNsqU3q64Yge+rgWUCz60
JQLZ5Bb3Q+EoYB6OTzIjMcI8gXDA88Gwu9TGujgb1bQfcVMo+38wmLYKWtw7T+wIQUvNbciJGLBD
A8dfbsowD/tDc5Me2r312cxBMCUcvaxuM7XoYEpBBNbTQ2L0e8k+re6fcxPiWVPMec5syHlCXgz5
65F3Jvlkk3ZlRO1eJkCxGrsFh9rptxMzFc2LMbnYwBov5GkQnM1rv4xDersgZYkPXJPdRmuI20YL
HCA+HpQpiLX22ZOsDrXyF7BZgNMCSAUIw/D87Dw6U1tbkCt2M9jLqrsWvcppl92Pe1m1hLvdmVvC
DPIzTEiAFxxEBYJb2uCum1Doanzw636xvK4OLKN5WHT2khEVExpuG17e0tWtIxgU1tUQr5w6wuag
TSvQghzsGHz1rgQHuUqmP4xgyJan1DZOw/nHW2iDrgBrsKpGdb/A2jv+iz8TqsVBHpeSCSv+i9ef
8I8xITRXXespJqhgffDN1aj52pn1OmsN1I80KBh/ZZaevcVF6d0n82BIJHFWcUxYqBChadt5U2Up
tc/i6SsKb5Ckob8ub9imCYzsgN7XBjeyJXjIaCmm3WU9tOlMDNHUhvGttUwJOkfnG7L6hidGBK9Y
0rqMHQqyrB7ZZQaSoulHj/7HEqIOsSfARr7qX9JHI+h2zVO2Y3l0eY2bTukaFqYoMXWIh8q5vwxK
iizCgXmXYgQ8fzag17mQf2HE0lQcMqB/MFYrOKXnJI2l5v0caBr6IAUErMmb9mnedozFYWYMzx4O
V8eWCR5RZgVrOpP/dWrdKCy+cT7NK8FNAJAG3iDEDVBICFe00aNInGGmIEh0FvR44/NZ5DKzJZFi
/bjidoC4MfiUNbJUwQ51R3ukdQmCqkxVUcPtgtwFxzO1QwDLjo09/vTQVNHS8gFjlTJOobVLYOrU
/lC7QJYMyadzl6DajHL1MC5Bp13lNl7+XRLM+fNlv1uHDnAigSrehliaY62429zYm2cMYS/BrOgv
PX0dKGjUpnbXY1BZRXmjSiTfdGNVqLyjNoN2FWQGxSaZQ2vDnRsTAtZl9SsmdhZZeYIhEczFfDb1
B5Ma76KgFK9i8OCjTXzS8esWhUL4zUNyMKduRCfN/DkVIOSRZHLrBbkYMwCtggk8K+dVO9+mxKnq
akoWyAyRNozbRzp8x9olRtbXCYzoyNxQxrc42/m5kY6pA+4YHoYqroTlqrXiWwu7t+q+WXzAw9rg
sl+sb2UIZHOCbd4Qwji3EHMzWmfxbKaVD/ALypyNGSVd/Xu06VNJbAjUq7GsJLm1RDDFcdCxiVFo
kde7ZE6b0Q4zoHGnB8uS+02NMsZ4ZaYSv5AYEpFKKmBfemvAEOTi9s5QvuguWgVDrF3XRfbz8mfc
cg6sBX0gLkaIfOp832KP9KnW5BUXK97F6VW5AOnldhLvWF+QLsqQPNMAQNBDI+3cSpcvyuQqQ4X2
WZYciGf+lcR5fri8lC0jGGV1UQDBqDqytXMjBKurNKXBjK7bJD+HcQDipir6b5etbH2wUyvCNRzb
VlpbBFaoWV67S6O+DYyRu1kze8lH27LkYoQZ9JgWuvWiYEXFjMnLW8g35vF00yjK0SnZAynVT8c7
DHIAHY7iI/61Km7iXo+bhcBMotwn7k3HvpVEAnxdrYTXobH9iD4f0yPCN6sLTDzEnl75HLpjq8l9
B85sraEPn9wawYzgZVoXT3apwkzhzlET/wZbAHidZM1DyWLE4Qo3pnlGdVhZMvcLSLaushQFqKV4
//RiUGwGhwQ2Hje7eA25NSJfkfUVAITF/UCaIwQ9cZFb0WUzq0MDTWXEMwgjII0wNTGBaOjowKWN
yu/r8gkET3eKosgGX9bl7Q8jropUgfNsirhn28nqjCUdCIMbSw9IE6OoUDoPQzwa16ORhEOd7/Di
IWBkVo5VDtlN12TzAQBzdX95uRubBxoGcBRg0RglFCeklm5QiUtA9Y976Sab1NDI4tfSUCWhaNsM
viiIYXAdWvp5KMJ7JgWGzKMQ+EgfFyWgtH6mpeRU8Xh29iDAV8Wfxrv0I4cQddXwJu4TsH5UfmMM
mJdV9s2EIkAOZu2lOxajBJu/taQPagnECKh5iEP8saVmpZpiBqtZ1F80V0lgkKFFd7npJDf76vrD
upBMOlBpR3aE8Hf+8cZMzbrOQl0hH5v0q5GW6VvhjUW3cwsXUpeMECrTZd36lFyPF9ALXPCoY5+b
ROeXKn1TsEA1m8gc42iCxLRiveopOTRqJnHCzfOA1EWDQghSP7x3zs2Ni4Eu1mzzs50vX6be7F7m
snZ2pKrRQa+Ieg0ye/0+G7r5Fm2+5nbubhn4LYxYlZWPts4/F2nF8YfoGYr45z/FzsZ8rhqTBpNh
HJk53tiZLjkM2yb4zAMnCcHGnpugM8wPCyLZ2AH9mtkL1OkL5bOvfO40fz6pmDPpGs0I2KAqX8VD
Sx2/FzIVma1VILMAdhzxy0Vv9XwVTq/3DJIJtU8bA3J7sVGQGWBKzHFJrv1NXzwxJHwulEIUaCp7
SGMsCJwHeWLW3912QTEtMdCG8JMhJyC3wntEFqc3lwiKDlCBwyU8MWqpmH0vZjXGo6ph1x3NUXga
/4UvIEUD5xqaEUg6hUwgLWlheEvCgPcnOzj+oV2KH5dD/Ob3A6sbR8VBdEisIlfEcua8Zgyq179c
7VC9JfMOgcRvpPNSm5bQvgGxiQueJ11YjD6r9aAlCMAewzukaxVUrjunDzp7tm90QKuulIEqYRVP
GJJtjD5oXLM/1BbF41K1KsDnc8MKwNJs404kcQSUQrLDfK1MUWIzdINg1YVPAOwgnvG2cdTGWCoW
6NW1AvEpVv0m1cvlr75uMuEAIk11dTDL4ZoXHxLlZPWUeDDCNH/6vaDJxA760Rj86VXfjZgf8Z4v
W9zyVkg0cv4rE8w1YljxMrq0i1vDoD37RPniMiO8bIHvn3jBnloQ9ldLmwqdcjB65N3c/erKrt9B
JLiP7JlMUDrvsmvU3n+5c5pJ7totx7KQn+BfSJd0sTAwUi3vNaWufcNLnsYEk8jFpJCg6+s46mj/
bnVT/HR5rZt30qlNIWWxmmRy3allQXpsjxyfNvp95EF9GSIc0jGjrSv+1Jjw6px0o+gNtcGcT98D
uRQr+Q4YksG3UMu6c3VmfL28uq0TYGmGhpCAQtKK5bGrhhQThy24WRodRyyjbdSNZhraZZnvLpta
t+FxENAI/+91J3hN0XjqMsZ4T9m3kBt7wRDsRz8meW6OqFMA7SfrQa57MtwisL8cz8lnRYUbA0Ws
otUmGy+4H9prnvksLO/RdoU+EpcE0SOuPuYEGhQ3MeESZPf5wbxOo0w6a7D1lXFvQNEBo8acTPP8
ipz1luajgRrQkFTGoVv6X+D2ITt3+Kxsn44F4zGJixi3FFJEwRDesaVddbgi7XzQQ8BXs3BoZAnv
VnzBcxjgsA9Qkyib52SkI4lt4Z3H8vp+sam3q9q4kCS7m1ZA1wYCEB1QLbE41yR0KT9eCiyLETqD
bPw0BQz/WJxMDKPyBp49gnf0eY0DMbIK3eLlmZnOLqOApsR/XXb7zb2HdoOJRxXK0CKoLTYotQ3F
RM2qpw6G/xPrtz2mUPTzctkw5lZ0xPHSIBKBjB3JyrmboSntFs2sVhjZcty/0kSHgkdiF9l7R8ei
+gLBA6u4K/GwK6LLa9zaq1PD/J+f1Gv7rl+8FFKCvtu+2/Q2GVpJ6rcRFkGjDJVcABLRMxAbmqXa
2I0yQzoN+NZ48duhyY4IyuoDYG/kCFqxMvz0is4MCg8RNhZj3HUpDJKu9sFPGBKtfP0XNlD8A/Xm
Fn1wCw5VMlXotmRFWT+o02TdtWA3+/w54hkld3QoRiM0nO9N3Xd6lsa4q229vO29bMKrmFoSI+vB
LfSlkG/oaOxYKGmJY5BWpWYYsQI/qe2wJNCMat9kmg9x+EM/ar/cuA9Ii4lWdx5ivxv1p8WUyQ5s
uYitIbyaFgRLDBEEpWkjSfMRZKK1Pt7m6qOjZYdcxfTYv3i1oWUAYm1g8g3gOoUPulQxsF0xvKLF
jAWKrX7hjJLPuREzuPoYsJXoGcAW/+cn50khJLZa3YUJUv2cCEgqAUv8qnbs040qbBveAhDr49oy
gEKdG6IkH4DBwLYtZjr4cY6p+4RMfqmaksRtI0IAkICnB1o6wIquOmKMJok1Vo2vD42yZ6BbDlot
/3Q1HctBXQl9Mdz6YI8SuumxRrquUIF7sIkTqORbtXy7fGQ3nAyVevDy4laC4I9Ye4xLAoafHP3s
dNaCcXB2epMEY/4babAkAG3EcviXbqMU4qIWIr4aumautMY20SPtm3JnVumd5d1lDYdOFTZIJzRL
9gLdys9wS6EQzUuAEE0QYp7HbGVoa1IDazsHc1SH01dk2jxD4lJm7ZU9BDIEydbjCLVPC/RMoFEH
lajggKWH10KsQy4Br5kJMDzwvvaKsdPq47TcQ0Lcz2o8INk+r69TR9XDJl6uNNrIppg23BM/w0Xm
DRpTXJ/Czen1FZs6z0H4Gp0sbBzz95hbvy77Dl+K8GgyUbQDWBL1fpSUhLjR2wRRw2xBZ5bdoOsH
Go3vGdpLl43wPbpkRMixKxzzJu5xoPUeVeUiozubFD9IZgFdO5AA+eFbY8fQ0UmM3WXLWw6LQjav
lYEnG7XC81CCo99MlQMw0Gj3TuB0er2L49a9Kl01fkyaTomadJF1gjb2DfU5G8zEaAagSMn/+Wmg
dCn4nDIAghotuQLg9s5LZBx+G+sCzBUveLyDeMFa2Da1z9QqSbIlGMDCULss5HJp3jJElddCL/rl
8lfk+yPsH+IxGsYwhxaXSH43gAMZrTl7Dizcmq7qM/ZeJ9cMnu+QnzaVQJ0213ZiTTjxGYqD1Wip
QM5YQ4esMb/JlPKoj901JdkbKxfJLbD1IEPSDSeE2LyNsyY4CcADnaYoOgL0bfpc/oXW9MHZNVcd
8Oh0t2+uuNw8i8yb/IBi0X21Gx+grxdd/sRbMefsRwhOo/WemjA3azCylP9VH90feGMzDGapu56F
3S7Z1cpBYpJfPMK28scGP/doKaOjeO6nWlOnCURrgSnbK+/TPomqID5A6eRBLtywEWbOTAkRIJ09
Yul0ARyJvSXlHp7mx+7n5yRQLTtdkOA5rUGLduALGiA1HL90AUhXj82RPs8H81Hy8TZXBAZmDOqD
JAJQjfOPV5UqRMpd4NSaOYr3VVTt629cirX37S/67u9JZekC+R9d7diJUcFJht6MB62Cp7Jd96IH
8y25tiLbTx/NXRVmoayIvuZB5R8UvXkOosDxsPhHOIlkDeboUVNDJKNBe4NJuuRghJBlCTwgVtsX
9315Yfv5IAPabH7aE6s83zmxOlde2mlq0uBddWxKx/fsa04Ec3kDP1QkV9/yxMrK+3s8BPBICzg0
tu5Duw3cB+XJvDIDaG4f0QBpf7LH+sXbY1gQegPTTZdhxicGmhr/7/Hyr9m4MjD2hbseU/eQqRD7
IdAmY11uJEvAWq6rOYFHv60lPZfN3cQkFjAduA252sb5dy0tLYZincF3Uw0m22+uOJNAdVQCNCgC
IzCi6sv0UwYTX+8mOrguiFNtUBhAnE/w2anIatBnoD+IoeJjp2IgxLPbmwE8F5IdXX9DGEJNA+hf
E+qorrC8xdbIjLkJiKXU36f4RWE/Lu/R5kJO/r5+/vl0N58ggmqhzGu0+7QAcpu138xBsksyK0Jc
Ma0mI7Nn4v2djfdTsVwZ7pPHi2eXF7N+M5x/LGFXQO3KLC9RMbPWvYJHzmcTyrlLG1bOw2VDG+vR
AVRBdxhyJYgkgiFtpDzr8pBg9uq1Nd3V7C2NZQ3hdYKpAemOhz5a+Pi/KzhbkiymmkFUKT+OR06D
1UfQkZJCyzc8DBmdo6J1AtJMZM3nHjDEtqm0zlj7noWJMct4yWdXAr3eMgE0FCCNuI/B+iFcYRm6
3h4DBNDPKufQ6t1NnMsgURtbj6fof02I0pIE7HKDzbAKhbDbkWk3RfU0t9WLPTEJCHpr71GS4Kpw
6Fev1Aq6xHB7MBTX/tjXkVOWV6XWPPQIo5ddbJ2eQpb4jxkRhpwleWot1Qxg65LvFfNrr+W7cv6r
S5PbMgULVSljnl5nqJrBdR51FPFBZykWW7LcdNEJqZYg7SowrafaixfbD2ln4u001nui0ujyCjf8
+8ygkD6ZBeegGL0lMK3xXSVNkKA90OXv4ClAN7MMRms+6PrXy0ZlqxRcUR8sk8RJCVaAYgjM8c2e
njOARWkH8StVk6xwwymRSLlAvNoqJH/EZ36Pnm2S52CiGg31WVXsW4ewCG30n6YVy/LeLVtAcWCK
ApVB3o08P8YpSpIIVA2+5j7H4/2H9/ohoR0x6JsG+nv7ooZ5JCdAlZnl//wkrdHbyUGruQPZljlf
q2PuqwAHDrTeW4tsGmzTFBpoqAlBag8D2OemDJMjuMZlCYrcDKDQ7I8x9Yu+9b18lBy+LS8BktgE
qBdoEdAGnZsa6KA2y9wuAThXgHiZAtPBCHu3U63rKk/Dyy65ER3RFURUBC8g6rmqYMyZKpaUOoyp
SlruaFHM4dLKWHoM/lfOM0MNTSokYXAPpBEioqkxy1xhYFbF6AaKaixMAwbJKQgoGCBxiPfkCJhH
yOnPaehdadcYBjVukqvymr42z8tbGyjHZMTw4r9IpPCzUHxFzRztOlFmk8RGOUIfAJvYt+671rLJ
Bya9/jYm1P38dwYuANM1FsqvKCYL31mhU5pAhB3UlZhyrVCytI+XN3LDQVGRR38LoylI1sQeaOES
jrbCwEXNdnX/HUVYv1G+JOz9spkNfzkzI8TNDl1fNTOAgsvT4g0E0T88tdQlB2DTBqq7kFOCb6LS
dH4AyAAkU2rhxq4T/amorQhEGG+Xl7HR7ddQ6kElEg8xlMXFgmSx0LGnLZoyrY4vRaAng8Ij7p8p
aYoAqddfGLVOvkwa8BzKWBRBD4XtqMudV6vOLYlvbG4dqqMYurBQNzD59zgJY3bXGg7xgKyCioTv
FslNQa8tzzvU1ef7AHzVfywJcZpVmQdeeViadGuXukZIifMXHYlkQfzPCMcdJVY8Tni85MQR5wvq
SWFr+YAspfbS6WjU+bJDsSK5r6Yq+TQGFCtC3qgCp4IBIDFYktbGdHqKFbEptWwfKmbOHrmrtcuY
ru0HNzN8dxjJr8vus7VABDNg4fiYFhi4zxeogGarTwmsJqraBnOFqXXHHh/azKt3ly1tOuoHrshB
5QApOXeeE+eIXc4HXeFbll1LMiC7k/JJgT4HNAFY7T7G2TCgQ1XYfmskw8vctZ3qD31VPFudOr2r
czzL2Ko2UideJ8WE19+/SDieIyEg12yAXdEMx4i8NNb9pSpMv8lNI7SpuhySSm1viWHXGAGfFslz
biM35dwOaAHxftbqepx6iFkzFT3ieaAL6mvWYANSEpPkmxbP7E1Pvfq316b9g9WOGZWEpo27Gcbx
P1Be43KAwlGtbKNIdBv9YqOz7F1RG5DQjm0jjYYpyzD6w4iGf6TrkrT/o1ohniiM8qKt+/Hv1Qsj
gRjgAFSfj5RVf0lyLzu0zpRdl80IBoMZvyUecWtadpEclqVabkbVUCRHbcvp4etIEyy8xFYU1yN2
fdJ5yDSs96KBPJY7BPhvS77wVjC0cI2hKwouiNXRMgeiNtbkqYFnVmHR6L6ugUALoL3ZlNwBG/Uq
PJ/RdgVWEt8W5Zvzo1V7bZPlNb/LCkiS58QIQUHxltftF52Uvd9D5dtP9CUOtHZoffBtveTE+TlV
RuvHI9UDndJ7b8y0kAw9YGKDV+J/dUZESO6PCdCp06ibQbaAN0etSxL1IGeImtHaW4kn2ZvNr+YA
dQSOQF5vFyJuA9iY1s3wyzhWs5/6PCdfAUxH/V1HQQLsu3Z0OSxxPxf9EeB0BykFSlCrsUu0MmOv
UuALtuY0AbpFNALav5TkNFseZ3NEJTDpSG3EbjKEiYcROYIaDFWCYbNvtfOcVjJx8q2lAGrClXJB
IAlnOPcCw4rJTBMcLeYoO1xnPgcAX/5am+sARADoO52P6glJk52CpjGz4Ghtj5kskmnpDtMm7ZOe
UiJ5im2aQkUDCAn8ZwV2qplqK+VsoRqJ01kCtaC2z7orq3Vt4ECAYOaoKjyGeOmG/4yTWyln1ThM
LcQ0C4WoARq7060Sq8rjbJRe0FPzzZ3jaV8vqhLaSEWj2PSQlnYu/X75ywrxGA8xvCsx14byK8fc
ibcjIaaaWGgOhkUVLbEDbPripwmJlOaxzn9etiU2zv9jDGPTfFhIA7L6fNFxD+ywusR5aD8sIQSM
QFH71Q6dvRGphxHsSnKKeME3VxaFz4yEMYsnl1Rhp7R+En9JY0lnUHAXlMdxjSNLQ+IEPiFs6PmS
MK9GDEyq6oGrAfhaYrjEeNA0STvwo3NzEi1gBb1wSA5b6Lz/D2lXtiO5jWy/SID25VWipMysrH3p
cr8I1eVu7fuur7+HaY9bydRNutseYGBMARNJKhgMRsQ5B1c2ixir86IRIaYFxQxP92eXinoOOx2V
csNXj5X/iwpXf5tTULXEdQn4OfOdMnCMhHWAnExD6bpAebyQ0AQMFc6pZmLuX2bwpMLwBrDZyAmY
vessCRR9qukU6eAt9T3Ejnd9t5OGnGPo8iOBeAPpLXIeSg3AFsf0DtjyJslMJxQrMtayWwo3puhe
9+6t1SCfAycARmoAiGQ2TUtxH0u5ZDiFdZ9nbzrlLmo+6o6TvbGR47RrVLoIsB2MD8gnNrFV5Jg1
2JDCrgIFM5jZTTs+BEcNRyiVwZTCe+BvLIryPEP5B3Ub1EwV9hONxhSbuLzjWQz9UlW/d6MS2rU8
vuujbHjXt/DyO8ETAJmnox9Ij1hsHYq/sdZUUOYz8XATivfW0Ig68h5Xl2uiVtDZwnrwIGDL/52E
VLCpjQCDVRG4KMoPfYS4cTS9yurr9fVcRB/a2QIoEp1KdJowkni+e1qJcUJFMANHVgEfqcQJLGfq
L3I5wR/OjTARqBwUC8ByLIfWRYUIHQdzangygLyVMO+1sQTsUYuxErQEn6XAIIvxi3Jtf60DLxJM
5NIzyqYREAyEJFBU1Lbcid0HQJ39bphbFAe7MZugKp8FY8ZJlTdXtTIpn3+fKuw6s0gtbJ1hEA0y
QXrxy5EHH8cAiIjio+n09LmFwSpSEWSngZPmcOs+TSs/EAc0ds0f113t4h6nXrAyxBxUfewKccxU
HB0F6Z4qJmQOg++9oudOI2JAsh8kg7N7W+cIo2iSpYvIHlAGPF+bIaLENItwPDPvHioFM9QoJePZ
sSgPaq99Xl/fVmigqCC8HTHEhKHPc2N902Zir4EnfLE65MvBTKxEdwJ0jzlfbMsnKO+Kjrc3KDxU
uupVeMX/aCViIAROZKT7WBW9Kpber6+FZ4JZC5R5rEK0YCKZhPta8bQ5evpvFphPI8+WkEpAEDtJ
qYh2mYJsp6o4bwveKpiQ0MyDVedLCLrGJnENvb9LDaje/6d1sMxkYgzFQ1AxCE5NcYtBqDyabcRp
b2668c8PzhbAkhBoQoOuQ8tBMYZeet0Lj53p5innicnZMBYcKTWDEss1DI1l/6Ilem3jeuIhzraN
oKSGVgQIOdjBMZRswjjQE8HRu0axpTjeJ1X/i/Rip1ANqNA/RuiPWJ2RqNTy3ExgBDO377oUEszD
ftTg7vmdr//TDI0JKzNyF0pKlU+1HWjyW4IaaJcNHCfeDCtAGolovFlARDMrKfLQ0stMBPn4VJJy
ebXMeqfog3d9IVtWAM1BtRx5FC2YnC+kWNohA62OgLo45oPDBWI6UBlTeUigjWcCovFPO2yRS+pa
vW0lTCiCSr20AZVuHU20qw4lIIKxdcownsuuxQOdbKSksAvcjqTSkUXQnZ6vTx+FUox6fCiUrTvT
HgVtXmypQCfIlrVo+Fb1ZgqexBpU77ZaLLEdTHPj562A+Vsl0xsueTXDdEYdFAUw1LMB7joRk5z/
IAuZF8YiBMERD6fX0kHdz57uiTe8xhxbXb6wxCx9Qoe966cwJMZzFdsULZf7+nF8tw7dbzD0Xphj
PAnEfotciVhY+CH/mD9aJ3R1Uh47FBMPoaPuBK7+92V4pOUjSgCOkSmMTDAWY7DWo8aYoruYQ65O
+hZZn7Hc2snycf2MXAautR0MtJx/MpRG5zAWlRhDLJU7qPO91Vi/fO+em2AKVbU1G0uXqzHCVeSN
cf01HLQvv7EK4KQpJMXA5ABztbdN0vdDi+xLyApfGYJ7A+jU6yZYwlj4AAZjNfC1oeoKriyWfA4S
dGmvi2NM4h+63+2N3fw9A0tt6+m2FTn5g77DoACPAmzj85wZZfLL0YwLGa8+NAp0iGcaL0PO4/+6
rA4x62JisdlaXTsZMAFdvdIuT4cptJ86u4VaAgQ7IQbGuWCo756XVbCTqMBROBTthzAO0YWNPre6
FhPxEO9AJLPL9/0+9VpO+WZr7/D8gztIMAbE6blr6zrGpzpZKMislIkryHVP9FbnrIV6FrsWMOhD
zhgFG8o8d24kNsuhTE0T50f/FPXbFFjoOBTdWv0YG856Lq8z1AOAUkLJEFioi6py0ix5Kc74UDWQ
NlkCjiwTUxz+dTff+jZArmN2H3PgFJB3vp6iCLPSwnQ9oaTvLebeFR/SKlxdqc1vszLDHFghx+dS
WphJB6V7Npcp90bFKDlVwm0rUHPH2wWz7Sx8DH1HbWprIyYLkKd2MoDmdoh/XN+wk7LPhQeANuF/
Rpgdi4JgEocBS8Gl9wYtLC0iyjv6uIfUKWZn+BEgAQBwF8RZ02v2veY4Bf1/v7COrhb9YIApsZP7
RpviM9LvJS4qAQ7E7sVnQ/RN6ZefNpRcBKvE7KaKcRsmKZxUs07NSofkje4nJZXw/g0DAOHgBQhK
G4pyYhwvBz1cpmMhST/aRe3Wwsx51dCcgNkqbWWBnawWlBQTID0slAvqd8okk7CIdsaskSJV3ioV
7Nh9S657x6UHIkWjE4mAO1PmeybUzZ3Sx10TIVXX9IdYFW6j0r1uYcP/zk3I5xu3WNVSBXUcEqW4
L3Aruaoz3GtfzL16Dymf5s66je5MiLUe1cjtfB6m+zIonVtnLihNaFshS+ba7qH+STDMqjn5rBp2
2KS8d8l2nr3aTLrZq4cJyOH0YZmxmYOxr3/0b2DXOMk/Ke3TSGQSubxguJVmnn0+xutnVCq0nn4+
EGHf1XetM93oL5/lviTZ14jzTr28SZA80yYbVohWDXvC1CItEkxv1nYrvcxKhBFpfdBIi39sNdXa
QxjlMyfYb3gnTII4CHV6sBiwU8wVsNDN2OABMQcikeoFsxCp8RuVnTMjjH9CHbERwJZV23m7fECK
ybVymYezY2We/krQJZC/gtLHArEo86HSOqJTFwEe+ZBqFRCeSPjYPVfPkdfZx2MJ4S4HvW3VBkHY
riTINXacU7hxDtAh/fkDmFtgTkezMQq8EMaD9Zy8hKFNRwMtV/KTj+6toiKCPo9GnWeTuURR3O4X
ocOiNe1JAk2sorz0CffUXYZN+OVqZfTvq1Mn5U0jpw21Yg+keVkCO3jLD7LpQnq5vW12M0Q89GqX
dqirYVaWdwa3F4nMClMreGOzwKNBTIzWSOE+iobZy1DQWqfOo6MgmJzzd3kY8HyFhDZlO8WUCJvf
W1UgmoAoxAA+oHHfv8z6n9d9hGeACZXdVCSpVeL+0dpCQqd3zsmU1ov336zQX7H6XHUTWWl0uuWs
L6H+UiYiJ+M95c3sPbreKOaslXiERbWMdYyHNrPb2slbO4PqAzRzIvJJkX32eMwjV/rR6La+45MQ
bT1ZNDR4wFiCJwQg+8waaWeitVT8ApVKJwQ1tNRC14KcW6Tb3Ueyk22B8A7b1vuPDk/RoXTKD8nK
jo0NRDKlKq5I65oRhU0tVEzeS50sd3VI53RPOWkXbitw02tWZpnj12SpMYHaDw8MA7oXkJgKiv11
j9m4V6GTg2cm8MMATF2QH8QZDgSIj2LSEMkzP8ZbyJIGJIXMjOQMWOXk8DCuW4tCG5UOlVigq2PH
MMDNhb6GhaeMNgukLp8UKXSvL+oyauG9vrLAxGPMbyJnBj6C9O3r3N2BMMVZJnAxa+heVIUzcKkh
aSbHngrkrph1RH5Mh2XOzx3a9V2LafsSDyf9kO8ohLb3kicZQuE8iOBGWgJ+emiSYyIW0eqCYjbv
slargddFWiI6GOlwiufpBqB2v/ZAiM+LwFsfizabKB8+GjMsSGJREqvAo7QknT6+YFPfs+DX+3VY
0MoEs3l6YXUTKPYygnvU7/CdKlEkwBJwQtflXYKWIBrCMsjO0a1n57K00ixLq1VTEs2eAi6/IFCg
7/KLbEO0UITBshMKDarxSPvPPaEcx3YGtzmKvvFkV/13ef5x3bc3l7EywNz7U90YVR4XNRmq5gAW
0EPUHIXo4bqRrSCL5yRafyB7RF7Dlk9akB0FoLOriHY/kG5veYknPOkPUD98V0CH1tW28Od1kxuO
hvlYMCdTvBtGVZnHEmiuGnVZoookWXRfBpkbmlzEz9benWbzUUVB95SlTRayXrCyqCoRxTvhIDuW
J+30B/3etOdjtLjQIwPAnjcov2mUEubQYi6QDvTvqzsZlWNxwvs9ISIq8YtxCy47e9Y+ru/eVhhH
8otCFB1PAQKHbu/KSmj0kWVBSQ/sKDEA78GpkheRGLfiTbTrbjPHeOGY3FzYyiSzsNgyAStIYTIr
bclTCBDLoUbMl8FJYkgFisDKoDfefuPC37dcBYHWhPTaiR2TqRaMcyIpcRPVpCOBZsc70IU6gde4
eNdDEF0k0YEXBempZeK7sbLIVg9krRkSQQtzYmCEuypHvHALe9BVex55OJLNowe8liJKJgY34Tbn
XxJ319gnsZrgLmnfpj1lL6AqoOW+BROhiOSGN2+0uZ3AMFLZDDgOS481LaNhIqTkBMfvmJetO3S8
UfCNwiJGTOCX4NEBlopVrpwAL8KsHfbvr8Ki4Pae4Odc+PxWmmZAswDXIjAOdP7nfO+kQh6aeFBA
nfi6eLM77Kt7lEs1pyVGZie4jTOn8TrefP3m4VubZZN7rQTRrwKzoxO9TIHd+/gF+9C3bqu7SLPn
XcR5u28vFEcdKDis9WJqqwfuTQVVY4UNDXfBtAfx5y7whgNQmgD7QcDLlJxecnh58NZ3pOkimEJQ
9AQm7nx/VUFLmm6BVLOidnvFnFxxTJyiK9zKLEnYDFB57LJDsbxzQs1lbxEcceCNxGgnhMMUtsNe
K+PUNsuUkWxP1ZOlHe0tSm7CPeibpw+2UADHXDXotNjTh1RHHBJ8ys4b3rsjxhYfQ9ckk6OYoEZI
oYDIa4hshVFABlChwOKMCzBQPGBKaARzOhGLgugAQfT7QObMW/BsMOciFmTMXQF1TfTkMIJEq1Qh
A5Xy+lXbVkChBt84EdCde0c6x1mWhh3isj4D1tHpf+qR4YLrLiHX/UHesmRhjB9VfXyqC/dPweKb
iOaY48CZvg717B/9wfTVDwO4U9B2YKT1NvjDcuK9cZh89FBVzV1ShM9/w4q7FT7Xv4XJ+EC2Fltq
BI9Zhs7V5mynDMaX6+vdKPOiLI6UFfk3BfKwc65BnsrKGJ8CjHwId4VAOsmpdtqTBrTyONhAtzt9
hypTe6NBwefluvmt229tnX6NVW4RD4kmDoKMGylpAJ6BVuagYpzia8UtF26U8rBQHfcQbXPRcdRz
U0DnRD1eNxUYLe1svxDdKW8X1BbkB6pDujjGwR090Wv3aBl9SRwe6+rpgmAv+rV95vjP42Qi0EBx
SfYRyY8RVOqnXbXv72LX3He2cDu5SmMvqKX395WT+eWO9zrecG2wvmqYAkf2TfnDzneg0BXE3TFo
AJ27DayjkDwnNS9ZpMedWSWdi0RLAiUUyuF3bmOpsqAbAswXqL7iFWS5UWrsbktUT97Jyo53a2z4
z5k5xn+AmNVHTc4SIg+GY9USgTC3Y7Vf6+aP647KUtvQ1xeybDzyALBAA5OdWDQzxFCLxtJkj8lS
ErqKB43xL7piq8+6DXYkL/NRxMm/Xbe7EQJMOoWOVwskJyGWc76fXa8OCSSeExIXD0NWuXLLHTPa
NoEggH8wYcOOaes5sIsizQo1CFWjFBrdlne9P+zSY9Z6YnCQPUgCezwKpq1iAzh7QBUE/DSon1gG
garL096Sw5oEQ+JLaYXUvj0Cg+vWyvceJfVQnG7lSnCVUvHHoLSHdibX93brPCAbRln/hGBhZ2GW
YNT0osxqklvPwOVWOrR5Ze+6jY1bHwhm+kJDYgPor8kkcGYdpSponqEoS4tgoLYCpgSwNFAiKb5x
kEHsRQpf56EKLrMaWEXtA7QlqDkj9z53G6HUMekPBCSCTeBXXu6He8unlGG8BsWl85wbYpYnhvmo
CSMOoKR371KbE8zIv3G28DKmUBsWRGZwGaIRwywmTtVl0CEDSazOwdwZAX2e23xJZtvyJ7/yeS+y
zSWBFZ6S+sIvWcdU9UBT2p5moiWYI0FrUdWc+YGNCTusaGWCuQuKUMKAdQ4TwS0konfCUynYk6NB
obfwm47j5hsnjXKWIwdE/RAIIIWx1qWiUJcDvhElrdN1O39M/cadcfDsDiAt3iP68lihlY9aNqro
6K3D/c59r5ItiGBUckYqiPyKVe5ioOQTm8ob97+M/ed26N9XuYOcL1CdMHK03dQKxCDW9BFatTN3
kuGl6sg5x5fPExgzwUKCw4T6MruHVRJB8kOZ6auo2//F20jloXm+R8P5+fUJM6hYmhgVtjTUmc/X
lFYDkKt9D6o9Q7SbxnRV673RD+BR3Al64V8/WFsfCpA51KtOw5XsBHNqxrkV9ho0IOcdELu2MB7N
msdNvGWEon+QclHCE1bgJZurrLMy3JttkxK1H109COyulTiIcJZiE/czHjoqQJ7AP4IC7vSQXnlD
3JUylINRuQm+At0W71RnnMF0Gb2AUXAnOAZyEFe+z0M/3S9uYkN2QT6mXuBe39KN1/P5z6DBZfUz
BGuUABHBz6BdzfFNIunXYdfZgzMSAaiuzI298gvHJo2xjNOgBAIgBSYIUQFhZ8XEwepLU1wSAN/t
8AlI+PvEi28HB8LK5UPyLxrEGyfPkJFGK9CHQuGeFSLUMoCgwxlldV0HqBAuU9Tf8nqws/GXe6co
HCEKA4Bn0XFCpijQ6b1QqzMaErGFHUXmWii8m3LjclmbYOtv2qCFmiE0yH7uq5fKK/0U/T7QMYOD
ES/yXy+InS3odDGs3GOC8maIthUmx6rIHYQhsq25fOL4w8YFhiWhyoDEAsgrNuUoghx6CDnGZqT7
9k3FOyN6NjAwADgZiCZRhya8mtFGcDwzyDh9HtRa3gEvQuJ+3lGJsv4OwhjHCeNBgqXiw2mOVYUc
t6e3Fuv161Uy14yM5BEaD9jKoPvQ+ucBwH5VuBcGX+7e25THC7XxfKRf7uemMrdNrsphOoZ/98Yw
wogiBN7+EFIxj8AATi4GMaCLk77IpHHyezO0za8xjwlr48MCkgp2qhORNuo658Gl02up0jRwXimi
fqhl4xm9zh3HeTbOAwbA0XAETRr459jbOxqjOjAEKyJZbJcftORRfpeedFtyphZVTt6Ft7Wkk1wT
lWpAj4E54SJYs9XAQMs9SnIng5K4xuMz2Ep/rJWJk4766sxBwiiDEglMdKTPcDMsO50oj/GL5iQu
EJCcDeQs6ORHK2s6sMnCHMDaVKc3idG7s8VjLbpcEeaC6ZQzpcjHwC7b5jbCOoTmSYsoYuGWUWtH
2yUYGKhcA3xhGchjeV/pMmE9WcQsMvJh2t1iWmhigfRybsWYDN741gMUARwnCDBlO3F5L4rt1aHd
DW4IsGVc8B4LKCCk4VKCDq3ZFy8SoRgM+WWePe1AeXK5a7u4zejaVvaY6FXpeTdqEuzFb+UbQDZ3
hYeB/zspt+N9T0Jn8oev1S3PT05zHWfx62QWOE9klZgfZSsloRCMZZHRWQV8wzSzw7dqj5eaakOM
VHpS7QUATFQVislObnnX0NaSMZhBdRYAzUbf5DyQQGABL6oItqGt6cThj2qYbS0AgyqPfuN0ftlV
gnEAGwzIPgYQGUtLmZQSVC/+Gim4XT4XT3Yle/pGb9n4loYV7a04zPYPXmXoIu/E9tJnt4n5aTxE
2MJJUkmtUYDgi8jqsAP43lETzbcCbnTZsgOtP4zwnCQ42OZyndQRRBITeOt7sZeIcYOmoR26Ka15
gd0PB+Q3sgisTZUwzSkpqFyoFvPonsQqrHoZawNtL2mMxzpQnevXwOaqVhaYM2FlsZZi7hCX6yjK
diCO96aQ7WqoLHAMbUYWFUP5oCsBoh5rOnfFBRzni9lV2L/9ckzd6D72ha/gevSiAxSPfmdVP20x
9yeEa7RhNrFvrVW+CokKuTfrQcYYCmdR27v30w6TKwyL1LZZjzXN1Z+S9TWuKtvMeLRjl08N6gUo
SmJiA9wrIJ0537k8SWs9p2RfDQFE3ClIXtvhd+Wus3WJ1Chjo4YMlR7e3O3m4n6aZclL5HTIBEAj
AbGQX5aidgzziyLwTu9WgKJEhLhWgK9A2fV8ba2EkRrIkMMrlNFZgtcgjcEvo3hd/f26S1w8uLGJ
K0MsxrJRoBIlB3D0KkBehUqlH80Ysg1pk1PLHhWz4mTnF/nBySAAPRjqUlRwPZ+vTNP7AiwFWFk7
f1WLp1h8vr6gy44xY4Cp9phNCkAPBgpJgZopwRSXv3QYu1N8HSpEdn7/G6w81CJq02DgwDAKZtTO
l6TO0PFVJ6Q8ZYNRwtTNYZmzqIt6JmOCZq2rrKrQZJQMwP5DBlnKIFdoll3zpClJIcHobBnuXAaF
+tRFY5a/VG1Rqx6tRqh+EYlR6l3/NZvOuVqvcv5j1FqeWmhDI2dt3yMjOkhz7IGT1m4U3pD01llb
7ywbHJNFCtQJlkRpkrx0CJ8yCZSKctX96kOb2V/6Q1b7K+nTsIwWvBL9BTvL3luLQy7HWwkTEoVE
EdoU2siYwXKCVCVq/jXQefF92/dXX4Y5XKXRh+ADb2IwUpl+eJOR0kkhJAGYlEhSwp9v2cxV1x+I
OWy6GfUgKkUihSn5T6odFR7Qn+5sw5cJJtl4uer2LoJeDOTq4LVjT1qkNM0ojdjFUi0xIGTaUv+t
lb9dd+/NiwUyEf9YYQ4buJWQdjQSMFnP5qPi5W4P4aSdag+u4gx+/UKfuryVXfZJqAeisGqBSpNi
OJmdHCDE2tYldnL5HIjwHmHyOnc+mx9UD6M58LmyN+MwXlBgOoS1i+nTMSqzQoJ8HxFi1c7S21jk
1Ce2nXFlgXF5RevSUZ9goSH9j2o/fwWlLimg9KNktojKCHfa6lSrYpNtTFv/sybG/QdDbZVgQI1C
PKD5CpECyRfQ9cGH3F93EXr9XjPEfKylT2Z9jrA08YAG1oGqIQCKwkVz/j9O8XNBTBoAsTetz3TE
PwjSSKpb7XN32klPWmuPn5lui0cqn1ty/J/jGWyCUxaVlCkBXtdT/6x0kb2MPJXNzWP88zux+Kgk
bDPwb+GANRFuzESN75Hj31hN+HD9M21eVCs7zEGeW6lDgQUXMxb0qCw3c2vZmZIfer3hZLw8S8yV
aKRiKnYtpnHMxHT1Wn2HMjUZaoO0Rs5BpvI+D3MnJgDRA/oI32uXxW7qT73mtBI2DSCpRnYNRSLw
Bp3fhV2dRepcIRJBzPstbLTbqYt5JZxND1jZYBaR69nSyvSiUpTIHqfHanxdlt9aB7JMMJVgtI3t
Y6bdog0hEJwkMb4Z8R9xxc3KaGJ3EQaoMtXfFpgwUA5dXSaYHkLtPH3KgZnMbsC7DMTKv4DJbGaA
K1tMKBACAbLRKU0g9vEOWC1H32u+5MpcDpCtT4NHB2V2AWEPmPDPP7+lNnqkjWZC6uSwdPscIuHp
9OP6wdwMbGsjzN0QR0vS1WZSnqYCWhs4o5sWIxeTM7gAMyJT4ZEW8FbFXA1JBZJqIcWnyiWVyOU3
fS5c9OY4YWDr6IA2BtUWnB3M9zPVnqow9FGpkaYr4QOkNZxusdzf2DkMTIMcDS1FIMeZx4bQzmM9
g7wOyclEJDLS1ETxqWZWeVS9xin8iRNFNxe1sshEUQC0rLgWsSht7twxLJ2y4VFJb+YK61UxMScB
oWthUeQNLQYC/+goX3KHppGqFzrRQeV0vba8YW2OCT9RXyejWeIN3xkDCUX1+6JWXyp95pjZuhXW
ZpijFCQqnhQKVqXUOym4KYr7JErcTOLdpzL1XjYQrQ0xx6mEOFNeVllJhs/wgybiYMtwgz16X7Sg
CsSZZ7jLjeGa9+EDaCfQxwjuMAvzLH+xCA84z/stzEkTNC2cZXnExHbd4TlsZYvoiIEBjS1Jyfb6
WAyPmpplE+dgbO81laFGIRIs/IwHycYcG3oxwGwzZF7Xp+IexV0AF6eo+jME4yxvemrzWGAUAq0V
yqzHVk7yLFniPp4TMhTmbh7nkMx5wWPD3KwfY1rxHyvMcS9MqcPQK1yIzhMuoL54FtzcFRaoo0CO
1C8JBKmb18zvHMxmhFxKmcuxPzxL0OUG7yeaYWBaYCPaMixxDca9U0o9HSWSEUFyh+yWwkJnUpKg
OhQ6og539H/zjK4sMytPRr2b4wGWJeuwlCV6fi9pZBFOOKVX9MXJWVlhgpu45H0YhWjlF8fqOBHQ
zGB6Bjd55SqH7KnzozsJgJsGrU1eiY+3PsZhM3nMZUhqodXSi7eCER8Vo3qvQBHLWeG2n/78gvTv
q9KGbnVF1acdvls+u7kyOHnXe3057AwL7Avg7W+zwFZCpKoLRstazc96DYoxX4005LyaNiPDaq+Z
cNiZoSq1Mr5oUOt7yBLflf3y2McYRFax5RGPrnb7UlnZY6JiqIZQaRGxcsx9YaDBXXaUN2ByQJ3t
6De4Qf/rVjOhD/VoK4ib02EZ9nLq1ii/fK++NK7sSbfSd7Gzo9KReNgA3gdmstBYL1WzsDAeqBv9
vsWIpbzwuv+bwXW1k0zyKaVBKuYtdlKcQzR0J3uYVFIWlj1Zkc3xV+r3V04kG1eBipXidMFyBi+F
WueRKodZuMHAeh7YNDXkNQM3i1irGMc2d804NfQS0DcyAdikO4mXD+5A9Trdytf+aHlEs5vfC5AU
jDFo6FqwuN9wWNQhlbDAqp8dQNLsogl4m8izwbh+35exNNW4NmQfYmFoOVLXf5w/ITph115xKG55
WBueRcb3u0kBIl1HOEvLwAb3GUIKjz510wtXG8c4eiekajFTVCT44nCtR+5SvokNhpZjntDpZmxe
WWL83RwatR5p4taoYJgqwFNjAXYcJrvrvs7ZM7bSkgZRX+U5FlQbiaPpB5DYcByBZ4G5RAfdgIRq
plfoxP0w+ldVeb2+gs2HHMVX/e3MFnN/1rIyhUkuoGx5X761H8YOeScZHAmzh59AkbkW+UWpEQNo
SnFtkbk3Gz1NDQEa1KQXHsoB+wayiuuL4vgZS4Mxz2KrByU2jcra9+ZRb77paUvG6ft/s8PchwMu
4kqfWozezf1RqsBMVI+RHebSSxksLWdRPE9gIsIkTEE6pTiftf5SpYEdK7wa2LYFXQSbNSWfZREi
hdRJoAGmqWqt2CMsKcHb9Q3bPpYg7wRTGhTt2L6/EQyFZtKrYdE+q8QrIbhVcQELPCN0mat8yej1
NhoBgjtNi49Phje6Cxn92mm+tWQmDfSVnqPX6wv7f47Rz5UxrhALrZl1KvYseB1dJNke6LQ725Rs
IbXpkEjpCfu58q9b3czHKBfq39vJuIScd4begD2HmPJMhOFuhkRMWWl2I4ukqZ/+mzHmfqj7cZQE
iqLXU5BFKSDFVPQH5IMkKITHXAv/o6swd0Vfg4BVEErwVUErsC6NP0JlNMAhWHGgDJd4yVM4+rmJ
zFVhGKM0qQU2UbOVT/3VvG3Q//rLZzDQREsZpT/ciGAKttXP6K1F3wrzCqDKsgg31ae2LlKnfz4o
4JvnriuGahUqA36LnPvTu37o/QipU3kMIhSHDIyR+ardH/XdvIMKnnP9+14/NsDZnduegdSSxbbC
EDaCi2V+KlW8s9Jv141sp2qrFcrnVgoUxHLNwjlpXQn4sxo1Q3G0Y4dClsUdaPQ59rZiGogfIDiF
PpkFuo5ze/JsBNHQge5G9SVovN4nJHdqktxld+jKARk68vHnW6cSoCxYhEIOeAoYzxXiwBqEBU2L
wbM+FxK9Ty+xK2C4MQ7sIrPzF5oDS39GBx48crPviRkGTLVjpgroKSYIhabe5QNt5qZv8d1EDG8G
sduD5aI/+JHdDXe5J/yRf7m+w1tuA0s6Jl/BUXKhumD2STZFMdjK8+CuHB8z5SD/TukXyGngFi0J
3FasZ2ZVJdR6MqMKB1t2hlq+1/ey4EJ8mTvNRf2PPYFrW4x/9hOQ+5JM2YoeR9c4kZWCreiOVhD+
xcOFBuhLa5idxH/QNtaZ2BNJcyPUA+3UgBtJ/shdKgR+YzmUNgtoICdyQ0AaD/1vpK1gCPmfWVYN
vAcfQ6uEMBvW4D5RQMnOy/Q3jx1SCAyHUqIA9pPlbRR2kC4D8cEEzqx+6RqbryZ3OdKO0G1hShKA
I/Cjgozr/HBXSwIpJVpba93R1bzmWSltAQwT5S2kAFyABfwSwPbBzx8Sd7aTV14mu+X70FkG0h7M
IBg3YEKmXsRzb9BMdlgm2xrG7+aQ3g/DxCsQbB5ssHhTHWC09EyWOSnEiFeYSDB0wvRDbatbSEaZ
TyDzTHICeHv8nDlQKbx+tre+4tosc+UrTQbIDuU/69XS18blRh3jl+smLlHl9BuulsZES0Mrp3kY
UPkenfKtA5Yw8McDHSROSAEWccwC2oibtIrXOdmjecNnlN/8iiqNmzJoFC+k74JgNJqsRr07jjGL
jk7pMul+yJP12NxLhDCZzgRiKJDZS60BMZVQGBjXGBLMo3wYmeRd30qeBWYnoXgd65WKr1Xlml1A
MD3kwTdYgc3T0w0vA8wbUjYlwFnPDxxkMWM1NHF7F8duH7yNt/V30F+6wT1IyWwFfGvla35ruNbj
DK9ErC5FqII1+7F2BfI79YrVb2Hf3p01NXFFXytDBJx1nDii3r9e39Gt8Lw2wZzvfFYmIW1gAooc
jhL9MVc5hDnA/j6MnORrs0y/NsXcO63SzEFaYGctyW6OIdo/mMKOvwLgmtvgdtEqNFYVd96Fmt/z
gvXmAQBjHgBxGuQDFearNqY45ZIA24vxqkV/4K6FUAunB7ltAwPSlGcOB4D+ffUoizTKx6rAhlST
Vhvtfn425Y/rn2szucSY/j9G6PdcGcnVQpWKHC+/0Zkp/Z+93JggiJq9UyFwf90aPU7s3b02xhzo
cQxbs1cQuLQwnp05g6JtEnSHtsG/5OK005XyDXwFnOGRS7oTGi9Xa2ROeZSo/STF6HfQRitdI2Xf
SJ6BuYh99ZlOuIm2+E0S7NrlJe90RRcrxmwWQDT4iBhqOt9esaBzJAZegCBEt8X6o5v3g+KZ8Y0m
8yRcNmPZyhRzs0sjfkNCC2ulkjhLVXl1xcuWNzwSPConamlgM0EUdb6aSgt0YxIAHkah8FhW4b6t
R1dM5S/X3WRjJWszF/23PpDKVizA3SeJB1FPb7Oo4x3grUQIBFC0QGuCvxFQ4vO1KGIXlNBaaADH
Nx1Qzd2NbnwjeToyhQAkLZbTubQLZt6nD+1D7PGejlv5CRh4QE+IHJZOTTBnoVyEJqs6kAdSlukO
1UPwTGt3E1CFja3u2n39L4a2TyP0jDsCQYaLyKREBBc8jKOxzKFZRSCXdUXH8HpoOzf25LUfyz52
IyI/KH76UODmSZycyPcg5MKjHZRHDwOoAzB35/FY/zYiwvoHsZ860sdFqEfwkFhWDLh2nn8mydyS
Vs+HB/A4g40oEBPF7upo4kSFLSdbbcXJP1aBDyNMZi3l2IpFE98KQbPL2uCY2F6cKoNYCqoeOjuM
VRsCpVhJalKK1h7qlN8gHuZpVfRHIi+tY1mY0Q9N4enXDw80bIEGRcEY/COMXwdqVJt5COKHSGow
KvyjAIriuoWNmAYmwZ8WmCtjnNVelZYhI+ZY2Bi1tzucTqvCxOtwBwZUjrWtmLO2xpyTORgbbZoQ
1ubq00SGVtSpbYYDx8pWMnG2KOaOqBLokp80klR/OLbiregouQP/k3aGG92VqtOIuz53hAOfZpC3
wouoKizG2JhoUkkHA0RckTbYVRWS619tC3u4WiHuo/OAV+NVkjQS+EdmYP4yb3rvwOe5QxO6xjU4
OeEDgKRJd6Rp6G9lnmfGmbQQym+daJX4in0c2kl7NwYyJx2ku8SGNnAmgV8WJCQURHq+vNaU6rgO
TzyXigf2BxB7CX7DJevYSpgAlaYERiBegJY5c80qAq4uYQK3T7Rv32S39uWHDG/K+fhvWPm3jhpS
XMyjgtUE3CCMa0zWLJtzD6K9WgaQRypsQdmBq9ROzLtZca87yEZABIwHZNOoGOG/TxfWKiBWctSI
8yKgmRmV6a3e5MNOaAve2Na2FYRDDaQd/0fade1WjivbLxKgHF4VdnCO7fa8CN3utiIVqfj1d9EH
d6xN82zO9HkYYAADXZtUsVisWrUW1Ey47TPbpPZMPS5Ct3wHEjqqSStxBMELhJGQQYQWWRd4KjgL
nl51jaNiHZQ8WXoVLdCcN5Lvddruzm+YKGacWGJr3eyYEptgDHJJFRq35NuIw4Qh0L+caL6YQgPV
WbAC7DOpmJtwAzfL4+K7NWe4bAwsb6moPzfvRfdyflkCnztZFRfeh8r1EqV1i3Ct9Sgnc0DGBxCI
XZLieSy/nbcl+1bcodUmuAPW0wLRdTOWpm/N36rFBhW/hLBS1Gs6WRQX3kG8pCyrajGOX1C03EzP
KTjp40fwGoMcg9zGgawv8REHuHgE7BgY3Jj+Olh9ODd0O+J2XeJgQnPxh/fyl7dbwf+XoKptXA/g
hclQaot9zJkDU1Y//QduJXt9iF4+Jz+C89A1LqsO+lwgKa+R5mUP/U3vj1AZ0IEvUYK3NSDYgVf6
oBfBcimDBgki8olxzlPNUo07z4RyKUQOLvq9C+w2wLr/XjUIffjtRnP+OsclAoqLzrULwqHM/lWu
jZ/KCkViB8LEEBJ1cNejgnl61oels5uZAhGhAHWIjD0NuscYD2Vb8+PHJSyRM8tEfAR5ARb2aZK7
M9PFSsZZheZcQt+S+jkZl6DJV0niIzztGyP66bpatx8IxFXBkKl6UDR4GbufQwn0e/lElp/nD7so
AzlZEHck7LkzvYUUHRwie1hBoxqQ++qncYmZLwO8ioEVpIXfJcAd1pJMXHRrn5jmDgJNgMNLS+yl
ugc7B9CkAAnv8xemvtQ9y5ovwhD9oduA9g6eWZzjt95QWm6FEO3p71Dz9cs/gHKDFRIgD4zMIdHn
xxUau8VIbuUU0HxxfSXuUErp98b8r0UC2ckCXwQKsJjSM/l1rDbmDrUGRK1WSvx+uYgzwAqd1/Ne
IboCNDy/IaEBsSXMR5w64FIXaZpkWhGiHOQvpQFypCIswSRnk+/nLQn9DwwYNtR7QYeO/zs1lUDe
jmo9pjxsy7cXvxz9/iYnePID/Ra8gQ5jGP2qOFrviMbyxJF5N38hbK1zccpIGUGTURBQ6mPY0bfR
yI1DO3xrj+O+2suChwgIqm/NcVdrMls5xgKnDjMT2Y21Y8ZMf74woDFLccJkpWXRZ9ya4y7YxmgL
r69S0L01rXIX653+WxvLamflQ3dFaC5jjGH/3tfdBDMS+CEZWwD3LfN+qBq0kLrQcm+pB2zvjWPf
TshWrBl8QrkVnfcd8fI+zXEfDzPnNK3rtAypoj0O3XM3p9edAXjD+Pu8IVHsMDSwl2CmHtL1KheP
J4gKFoR6wHDM1XxPuhykzEChBv+bFS4S06ztqT47jGG2uWxAn0szRWJC7IAo7oDIDeU1YOVOT5uV
9UXSdhQJ0BQ2T8M+iajffsdswjvj4msC2XyqiFUEJa1Pg5wL9kuexMpcVh8Vtf5hgOBoF4FfMxif
Zd4nqt6d2OKillPobVERHOau9lGUMBBE0MkJSDAG9bEkYBBCtexWllEJvRCcwJiCAtGmxQuOWEgo
M7NpSFis6Goo/uoNvl6ogM/JUJrs+Hw5XhtL3H3pueO4jBY4KePZQD0yXoqI5ij32GYvm535L47y
uSruKAN3yLQY4YxYTVv63nftioVkJaB+ofstjca9zFfEp+zTJHecpyUrwP2BmwCLioaFBKuZHc4f
sQ/MytctBOc4KGU1ACw4F1kz4DK8FBGxCyfoaBZRcePtPL/CqHv2YO2AGr0ApXzmly+gzBtA3uKB
WqvZQ6kmXH+Xz7Jhe/EX/fvnfMyRbx6r1Txq8bomRUjHFx1iQhVTRSr25xctM8KlrMXY2Ws241go
1a0x3tjmmzJK8gVR9xtH73MhXIQsUrXz+hw29Hu18+ubbqdj8p0NiiOH9LWX7qBcV6wgw95ZWhT/
/CMeAciPACDF4DvslJyGNswHqUXhIkjXSfIeq8ud1oJE+/xWCl2UcaojehpMBuzURoX4n7eUEuj8
DPkleNPoFYSBU5napTiSoToN9BWokEDKdGrHtmJaO4XN0GXkpvaCaT8fMjaSGqWX1c10JNBClcUx
0aODVcT/3yYXXaiWznoX4/j1naEErgnuGKShh75XoXawgvunPJ7fTOkquRiT2LNhTSWchuIwugU4
BZIL86n0EUvnzld39kEJoUo2y+AgzBO+BIHNSrlAY1jdAnCZ2WGCmQE16GECaE9OmiB0FsQYBwVQ
C+9TzkwHtM1kNEoRGkgXvL9I00tuc+HB3hjgLvMeSMFGTZMSVIPqZa49O60Nmufw/FcSGwHrPZit
UITkwdRe2uu6jgnpsM+d9yVb+kM5DvRCLWJZ80doyWX0dOyJY/BkttmoOvpMYyYhUPiE9m9rpVzO
uSe5A4SfhZEg65BGAOE8d7b0dXByUIsDf75e2yqwaamsjSmwYIIx2mQdPQcUKpxf9xP4CnqStSEG
ib+Zo/XUN7KYLjo7EFpiUjk2NJC+ZB3A15IRFEsMIqAGQIRCcOFgQLwi0EGVSL/VrzrGUQIZ5YPo
tQaiO7BiM/5t7YsM77AAvA9cGFOVCI00HOvb5NDvlah9cyz2UrO/JyZKBoziR/aYES4ZHwz0dJCs
Y0oMp0Fx1Ko4G9eEAI+qAxWR3LBu6XpAyfCg3DcPINXfyXrrgtyO8fr9bZLLXkkK/ZlyRAlLL2bf
xURb390W3uuSSUqhAteHHZY+mpgp+QJ4HcZ56Yi51iG2/tKc85ehNC7tOpUEDFHBDDTRH7IZEEgE
L97pFk5WM2q1opbhOvjkR3awXgoIWA2vY+TcszKgdScVQBAE2xOT3JXZ4Y22xg26JTTMn8w0gMav
FnovxQVjhMqC8kcbTsjMJxpBcvBZllOK8liYR1KnO6BpAo0It+I1Tluv0hqcEwsg5mmPHlE4J2CG
6q+qCJUamcuIDv/WIPv7JqUjSbJg9BGqXUZOfDK9JBhOPB+RZRa48FJ5JVQ4tKL36+ln5YG+Tha/
pJvG3VxjmSxmNjCqeIDbk2TXB+lOSwDTxKPxIbf89EKWfAgPwOYzcWc7GZB0DCtUK9q4OBhdfA9V
3OeUyHh4hGY8qCcif0P52eK8oXe9VO8JlDvBh3CN2tq7Fk/fXMzqn/9CMjOcDyRdPzeKWpRhQVKU
9n8oFNqt0ilEFny4NAY0+xg0wNwM0OT8fGqe1+7St0YZxkXia8mlqswQZ3wx4pe0f0+sf88bd2KN
Cx0Zxa3duXWLav6ItifFNGxi/QLuWxajBHnoiSEuYChVVmZ2BeJ+jN3e0Cvj48zarwXA5JCWRxnQ
PoBvNVz2f/LNPneTc422V/K005HaQ+fn2APE6JO1rwLN6l7PGxLdKYzq1zTRgkI+xQLmJkBoUCjF
6wTtn3xpomm8GrCVzQJAZvb7vCGRF24MfeGA8doZwnNICCvvmroPHTi9B1tCVyhZjMt5xZBNaVU6
eHR1GYrelRGS4WlYPChYyK5/mSXOLSw1S+mgoteDCoG/JOCa8SIyjqEjY2D8eHTz52q7b5wnDE2n
DeWC9K0ED4PiFxf20dinh24vG18QLwl9MHTGASjgUQtOSRJdsdCSiBtybN3f1EyvQIB93Zbarz9x
hU9LXEAazMYo6QhLAHzMgOuAgyjI2957TV1ZUVbU3jQhnu5AUMqGPhdf0I9ReWkGhTKBFszM9777
I8/9NvFBEMRqf2s06UGV+Fnjq08dKHWkVz7zua/f7/MHsG3fHLAG8l1xYwNEmB/BiQeeuhWKC53P
yBKltkTBartY7t4iyghVlXiuUPeguj/iNalPPl3AdR3Gv8aLMbJ3zd4mvmvuPQDyFUkqILypwbcD
2AumpVBy5+w3VdmkzoBTkX1jY2jVLomcB+cD55D/A1SUIJkDxsbAQBhooqHJxB0Nc7bp2kx4sZfQ
Xuv39MCYv+RtGcGunpjh3DXubaVwBphx6uspay4L9SJXQE9gZpeJ7BEt2sITYyyMbtzFM3JoMADr
FTqDv+7osbj4wFp/b6+YCna2k7E8CE79iT3OPeOuTfOkRNdidME1T7/F1VW36sAiv5w/8zI7nGsM
szPVRo9NrFLoGGOCIYZmMgGtTCF7VrDPwR04rAh5iI286qsib2+s3WA6NUjWF/1oxNpFk4ySe0bU
K4ZeIrgAGaEZ2oTcaixHX0nSASg37tSArD4719QfvhvvUPJ5lL1aRA64tca9+9IJ03M2AX9K7hx1
D8rTsYPeD55/8XMhJV8Q3NMnS+MSAki2mlbJRkk1+jiUEFMFnbfXSTgIJUb4SjNoBArLTIFn7Jab
xiz81AZZfSbL3WRWuHTA0dN2ySZ8JWu5sYZAD9LArD9gLeaTtTeM1//Is8qOlIicCo139I8xQQfZ
Jb6mQyszmWsLW1gaAd6YbIju/0MhOZJfhusTECmpoNAYMS2b3crq+KKHNX6AB/QzE1HFfNtpEMnd
fvQqJn8JpGrICrazn4bdJQMhpmh9/q4K/4/UB06McpEkUUeiOymMOsiDTMhUNLZkqFz0PVEog3YR
gKKgruTiPdEBD8lSAhiPaQMn5dW7FTrivj3Lki7BWwazt5+GuIiveJ3VgGEWomGegqGkovWcAexw
MZ6hb7R1sj010rJ9RPZC1R7nX11kkxqypXJfUKGd62qJgvnfpgxyZe+amFGUidfJjHBfzESdx0oT
pOSF8jLR2s+XZzJJvplsK7lISewO040dHu9EG/wYKjSO1gYNZIpUMxqzb6OyP3/PiGqCJ9+OC5ZD
StzFQV0Jvl+NmB3yhzkE5/GlHaY3xV27q48jWheQcCS3sgxatp9c6EwnBaTy7tSEDYUEu3mRriDi
cB7PL1BoBNgdNo3O5AC5lwfJS90oXYCY+/UI/NyRQLlxHUrJNoouUQsDpGyEWvNwx51GEGdJ465o
kaKj8+n31RAMjhGeX4jIBKqZGHAHCBfhknNxe8zrLDYQnQfTBVo58yG6vTtvQnhP2wb4gZD5Q9CQ
Z1SeSVnVKkGBuLpyL5oP5mtW3usg4vYHApd4XWyNcV8mwdh5Nxsw1s4KKGLzYwvRaOnlIkqktla4
IAjh33EB7gvgXlwsCqOIjXRgJX56va/tLfSH8yi5nauAOJLsXvi90I4DkBcs8Do/DeOaSe9YMW61
0QhsWzlOen88/7lErs0afv9vgdvAFPVthNIMbdul8rUU+U71O28HSVogWgcTlAG5ggfF64/C/ibD
JjVYnBtG2uZkVtDqaTBA1u/8QkQPE4f1ftkpdXCRnJ6evpoLO2VvdnPPHibFftqxerb0nmcbwqe6
Gzt8zS3WNHcEtKb4gLOYgJcUeNUGpd8eTTQrjdfzqxKmFQ66hyAF0NAg+Hi7bHZO77qCmgzgql4M
UNWLsosZurtN4A4oxbI2S3XdvkwyLkqRV2ytsu+5sUpp2vdZhsala/dukBjNAfQjBgiH6h+S9YmO
Fr4WZsltNO0hh35qqYvHpjMN1ArwwCOBpft/AVgb2eEQ5g/0B7zEwhNMrpMiXODGLHdjoa3TxLYJ
AqW+6K+X2Hqeexdzd114fnkfB5T3FjbUZzF6PTbSeLo8ai4V+NjRaAa/Xn0YIPrLuLmrPNAv6hsS
sZxUuYcIKxS3gf8DSUbYSeKxaKXbX8Ad8KGMlzYx0CLOymnXEOehz12/qExJHBH15rDEz5VyMRKk
AMTSDQBZvMfiZg1BTXWdXQ+ANzYH91FDGvzc/6SyPr7o6Y5bxtOYDiOGfr6wc9S95lAG+WBawFm0
/iyzHRgaMeih+9ltaQeAYZ3/pIJQhjuHcXRA9gviw9w6m3luJ6cHlkxJycGx2u+zNf86b0K0l7CB
QInymQf6c84GdRutbUiO6seA0WimJ5WmPhORcLC0+Ud8yY6EDJoqXtinUfb3zZl3Gii8LjgTYLfN
dX+e4h/ZpEbnVyazwZx1Y0PDYbCgKIi2SJkd8jX3O1AznTch8PeTvWMBZ2Mi7yiuUieG0qqDyqN1
0+SzvyYSbxdErRMjXNTK18kY4xHsWb1lBWzAoaifHBafHcnpFcX/E0tcoEo7lBcJ8Ur2rLwybb/c
1YGHyocZUgzITzQANkdCcMB+PBezTkxyN6nuDJjrMBH8mwYV8GHykxWP9tg4VCpyayuVLFHoEwB/
Q/oF4Hm05k4/2DpjyC4mIyqK5YPTdD7VhvAPXGJjgTtOGSGpNQwMF2apYQ3p4jEpgpY8nbciegUB
UvS5ELbQjeeZqw0xRxMLWYB420H37S8GTYC24l0ZrfshdBHmu30SKpINFNU+Tgzzp2qFunvJdnDe
xfsKMtdKHtgOdA/rZzbOxOqzzt0A7Zk53zd2IOt3iwbuYB89DLQXNPzHOYxVV0pnOYBU9pFya13h
qimi5jBC45jegGN+bz2Nz2Xwr7XtYXNjlWdNUQurzd0Ssw+LjQPRNpFWte8lJI/Pf1b247+chs/F
fXnO5CVRdAdF1Fgpj6mHqgOpzAvg+C9Mva/8RKv2XTL5cztIYsx/8ae/t5XnM3WnxWiVFTcNA8et
x+aoXVVhflvsUxdTOXgQHNJI+aXcyTrx4pizWTJ3Xuykj9t+QX3afZ7f3H2zQwMF0IwYKOoPCaig
ubZlUUDoRECYAfsC/gMbAJXT05ONXpcV/YRi9dUIMYlh7yLwzEEPF2Zcl1bg2MH4u9w3k+RCF10Y
W8Ms1m+O7ZQX5pJ4QIPNxD1olFxS8u52syQGscPPu9HWCndjVCPmufK+hLeqh1YHmSaRdYLY7zxn
gbspnNrstDEFTA+0LQ/58m2BnI2L8XjIegbnj4RoiBIdkc9vxR34sRgskIvjW+n32m4Ni3sjNAAR
mV/iIwnUY331qu8mRjMJVbSo2IHCZaF+J5P2lGypyc3+TUs6KwnBrzDN9Tq33TtTae7Pr1Rmgkvf
U6cCdNpBZM3jPYiZ/FZfJN4nKpdgL5l8tMcmhPl80p7sJe9Z8Bx31ROBUsZb6ddPHVqV8mqJMKRs
jbH1bnzdIm6SKOxkM3YTJqBQNhcgPBxeCdjlGC+gi3ZXNx48CHJLnEa8lZ/r5M53bfa5p5bA9xT6
day0AS1lOFWZBe4gD6OarLmGrNlwnvt0QdbX/q8fizvFpdP2k1ZjeEa/H+Hy1S7dAUmWHJU92eFi
/3Xe+8SR6XPLuBMNWWh31Dy4BlR+ggTaBB2AsX8W/j6NcGfZLRqwoKltFa7obiUGxnLAaO5JacxF
SeXG8/jburb63hwAVw2dJt2p2iGxPV9TxqCcf+jom5/fOOGzcGuNO7fKpLRQnc5Z1jx9sx1wALR7
N9QfrX1n+9Y3/SCDAYg/FTSqLHTgzS+wMohEdnpisYNVX8bja4ZiIN7+kiMk3sNPI9zpzUg3lWUN
B2/iW23SMfVT7rTuhmnzFva/BnshGIHUy2MPUM/gCxeWOpbtqFgJZj5nf9EPgFAGSil7v389srBi
woDmgHkCxBOn8UhN9aagi9f6tlHcTFkfNYsuwzJ+3TVoojHuDFTmNBcA21MbeTYqPR63rW+ZqwPC
GE2Z71H+GW/SOp6TIFsrAj+xFG+VvERFi9sa5uKR1rmpRfsxCatkCB1Q9/vUqJ/Oe7rQBmaZUMHF
CqHNc7q4LiWOmTYrJGHK/iVNMbqtyvrGAjQUNvDTxpeKJ3HXJaut1q9jkEpbdQYUmdElj9bgGvcA
Z6xPjZmSN2gOrk/JYKHxaWhU1pwTLRS0DbaF6i5Etvk3xqxr5myADCXUq30COkhFkwVCFk1P8ydA
/z40mwwH3U7e4yFNoNtg5E1Do3cwWIfOXKqsO2tVPP2Ay2qcd61GF+A1hvK+rcEWezz/KQUZsGGD
lMIGPAq/4wurjKbN1Jy0GEu8XwJ2ucSv2XNzyTiAIFq+K8JD/FB+lxhlkZBfNeDgDoZIQC7zhSkf
xDN671ak83Unz46LvpoHdU1RpBysYres5U/DKH+WWk92RUEVfwJJ+xOZVdk0w9f4aeDrMvS7yZrn
BvfkiO0JJWe7gCjrEj/2dXrteXPgerUkqom8CA1zPFJRVHMNh4sFgKI7WjMWDAPhTda9rZNU2eU5
iYnk1Sg0BCYiTKExV/oYit0kWhA/Hua5q2AoNpUkgnJq/gACh1HWMxTuGxAHngn0rw3yv9Pz35uZ
aY2L2/qmM/qk7XaDWkZ5o4fn3URmhstE1JgYaqM5ra/pSlAt867K7CidieQIfH3CwAsANUCcZt+H
F2SnCYBnpq20flt10DJzVn/O8l2eLbdtr8pUKERrwuWDloOF1yb6radbN2W2U3sK2LbWDpLlgO65
zXMz0h/nd060JAjMw99YYeRL5ytxx2rAuGIaNt74rIDeWM2cQ2wA4JBNz+dNCReEHgO7rjGqxY8/
aoVnKI2GELk0+RE0RDuDPbyG3f9khWdc0aqqjUvNTsPJaa6KvH0YOhDoZtW382ZEB8j+XAzf+STo
iKUDOnrh2s4/KnteIh2IUgkkSmgE0qLI13R8Hn6yrfKSMZ91CyHfRvOF0CvPLqM/WAd0YjS075BO
fWEabcp40LsmDS2QqdIpdMjbeQOCFhPurY0Fzo+t3GtslebpR+MTl8a3CiXizr6odsUexNrmBwB1
yoMck9zHeU+v3QcZa6bQ8zY/ge3zJtoZBVDZeTtiGsyiwVhnvklH36pUSRQSnSXwt+CyAmYeRGVc
FPImuwf4K4GGsmpcplV3QKUqNLzu6AHRcH5XxaZA5o2MHtGBj9+651ZV1uIuxgRc5q9mHPR6c4FJ
32+e6rYSHxFtH9rWGBcEPRomBrnXSlx40xjrKSS8teahj+ngd2C19+nqyvh2RLkwEiik9ACbA/7B
XRetOSWes2BZ9l8KNFvbh/Ye4+43a+KjTP2EldKb8oIp3qoP5/dTUOZAcrOxzH07kufJYiewDOlj
783aaYfxgO7Cf1jf5RBbwQsQ9vCkUEHwCdTOF1g0eHN6pVdg7zuIXa6MQxq+rfdAIKLN+g/MiSLJ
1hy3vKEbbKOPYS4p/UW5a6xIj7Ko2BdXRnKtFSCOZWZllVrh59wsksv+s2bOUquBVbCzBWQhkeGu
V1Zzp1cZ5LglCrKCNgPbUugDIDtmQ63cKXeyFSMEDo4fo+53bmc0JgsMp6P+FyUR8HmQtAmmUPfR
JZIvVXhGLFcDZTseixp/Rhzo5qyDi6WqA/EXAKTc7lZ1ZeTlos+ItBBMHsBgIRHRTwPZUttu72jQ
LNQzPK9by7dGyVkXWjAxY488x3Ch+XBqIVZLT6urEvU9K7srFmBHeltyymUmuHAyuC1KOEbNUo63
ZN4viUxsXPQtwIHz9xq4XYq1NYO8HgxAM+k6zr/ZCuSfdVlqK/S3rRnuYhur2U5akBeFuRnNdwOE
gtSL+KJ8tHNUz/3kt/po++b31fbrsPkHZ1q2jezvm0stXmhbpTlubrQ8A7VIwgLDTZKoKDrA2yWy
nd7YyMt6GlW2xPKY30EYFKybLDQuFJzTGYMxdH46h3q4HJTG72UlWdl3ZJfgxnpX1wvgtS1Suaa5
T1L9VVHcfeGAdfD8MmV2uFsnc7tFHTL4i2LQa8w1R2Zu7BuS3p83I7qzt5vJxeAqVZVuothMMKZG
M/le1ODvAlqilDVcZYa4sEtwMkpdhWdM6n2u35HiZ5H9SGSDdef9T+OJgZfO1VaQ88L/0j4sTcVv
1O9/sGEQqYZkNCN64x/djtYbfVojcwRpddSOZOe5E/XpbLyW4/x83pZwNRtb3GmqoEXbkAUfp1Mx
89hr6ME/nbcg/CrQTsUjGHpVGN879WaNqG2RLbghqPMMyFxQJiBS7hOwl0vbAOwDfymaAJcDVKaD
KSj+6ZgMnQHucIJ3g18e9fdmZ1x2twkI6pdXelE8GWBpXy7Xa6j5/JRSJopsY8LAYQQ3JvQhuJAx
ML7odcZHo2Gl+wPoqS+ZZhCFzgzZQ0rZfWpACm9n/vRYV/50kOX6opC1tc8FjVlXpzZHthpapbUv
qpcCoBRqRmkLAhUlPP9JhVnj1hgXOfAEbC19wGLLI6Kjs6v3AG6ENR4XQD56UhJfkQttzXERpKlt
ZVhHfNe4/2Hrf7nxr1axd2u1SNbFnJ33n60dLoB4Vge48oJlKcZvr3gvbQmCRxBwUU/HEUAtjXFE
cj6SraTPvLFPQi0bfI3aO8eoMPmb7M5/HrYd3DJOzHCuYNt2TnvqJSEpi7BIbldnZ8T3CXSYy24N
Bp1Ktk3weU7scd7QpChhqh2Wleir7w4oSYISVYl/K8B/n1+ZzBLnCDqY+kdQ8bX+SrQXioKlH1MP
te/R8725GiXWhJ8LkCsgGEGrghGA08ilt3bmYm4qCT1MTwzVHMTpQ7/IrAiczgFi5m8r7O+b236a
ldKmI6yMhuHP9YPq/fu888QA53WFUeapTvB5qmk/pkYI35A4nGyjOIerl9FY4gZLmDFLgtMaKGka
2KZMpExsBjB1nB+0VvjHf9yYy1zZBr5+agD+Mjevaxr/TEpTNiktNORgTtlFMcP6UhyMvd7QQezd
+k18TSmak/lx7enhD3wZSiaA10GGE2PCp9/dKPCiAk9U6w+pCyUtlwReTp8XSo/ABUsyPaGPbWxx
H2gZtWbKLAqRaqcJSHWVYOT5D1YDfnoDNDmMwYk7K6AzrVDrQjPKIQ20Op6SsXpSkyaqY1nNW3DR
YYKd6V5irNDWv5IN1fMMHcokpIZiZnt9mh28czI3A1eQPyWdSjBH2E+dBoqAkRqmZCtFdx84a7BU
dJRBCfSFqNDMR+oueQbgNkDADbAhICG6y38Q5Bdyum7RajfW+Oypa3urmFc87oHww6D+4lf55KPk
F3Wk8L38D57B28XxR6yj/dwD35CFNnhhe/MN6kvn/UR0tLbr4d6omkPAemth93r6owB9JZ31sFVk
mCsBVA4sZZ8fiUdqLwuw4EPPSneY+uyeUG9v/eR5RDnNuqhf82h6kaIt2S/nb92tSS6Ou3ZZ2Y4C
kykggPoTaxSSfXmp1L+msP4HrIDiNaL0o6GVBXg4/0yox9YqG1JkyDidt+pKjVi9J+0D88n0qxu6
H+JQNmUj/Hobk9waSWxnLQG4E4pWmJst2+KNpgZUjQtVVssQ+v3GEhcdE0MFaTf4ZkLS2qE1aj3y
pBKoe2MxfBAIDWElg63J1sbFyHqam7IbYBEcMIfGcvwYL6IhXiWBUoD1Qn2JzVqxTBDtNM6OYyY0
N1sKmcYUhRNtRyKAepyfxZ7dn4G+6y66e/VQBtYRFbXzh09sG/w2DFaEUjP/SJlza85dr4UaLHBS
OYY/b71HJkLL0Ov0cgwq1DlWvNB8OeeigH0E697Y5ta9FG27KgpsK5coo7zFewxpQeVArwPrhclL
0Gi4WihgiYUSyPxWcP+d2OYyVFMvKs1osOeeAsZc7WGqZWQV7Ndzp//EApeZGtqSl4M6Qcg0hwyY
2gTFCrY/aL9Ndb6TfEWBp57Y4p4pudF7tWNgJyfg2c3AOPS/43D8mK7pMHdQoyxVS5IVUd1+a5On
LILu4KgkzCYb48OyQI0TjomPnhKbkioLf9EiWR1MFOFOjHIVU81cUjeFUFGYX63As2I88fqDWyL0
9sMRrIKhDC4m/opAsYACCl1OfuahnouqBiYJO5ul+7Wc/NV57KYkMsf3899Q/Ak/DfHp0lKmgDhg
rHMdAbKaSGBi+kt3svB/M8PF63iZvHroIRSuAeqUwlxNndvSsvbnzYiP1+dquGBNu6ntx4Udr8oN
9Gy8qVciMcHOz9fz9WmCfbnNK0kZJidOEhNZ16CVR0XFi6+o4z5ASqRegqe5fCP5hOIsSO5/nF+c
7FNxscNNW4eWHXxiNjLfMP8qk2vXljS8RVguePrn8rjwUU7ukA3M8dzSuF7JdG91/Q+rjo9GAoTc
rOn3KmabAl2P0yB15pfzS/wAB5zbXS6iOEOtF0Wlwu/v7Wul3I27BTk0lK4/plYwX7DQC9BuLzvU
rwC6vqj2uqyLxc7ymZ/AJ7qQHOoypW4xy40JzGE/HsaL5oYR38uHTEUp/Ha3+SzXAzxnMvohg9iD
fsEwqEoQ7/Tv/4xVSIQfO7HGpbxDUTWN6uF0TGC0jdgQNJ560TTvSsDJ9ks475ugCtLrUsr/IEhJ
TyxzUSbO1AHNEngVq0TaQQltgaP+OuzWCB+x2S0yJjjpUrl4oyYTUF5Tj4B9bNPAeSqPK2pdofWi
JX7p+NYeHGOPTONg92c3/N8HiJ9kV9bWTSeKT1r1lm/W96tsDFOE5zjZTC4C9c5cqmuLM1J8a47t
zRIA1BWBM3UcP9jF7GMXFXf0Bo0BzcWIFQmznUwlS1BjPvkJXChq66WbNQWLREMgYBK5it75rqP6
gETsm+ZdzV4VY5Y8eCV34kdet4m8FPjzrklgVB/ovvXUsPXc73ldRF4nay1K7hEeKbVM0I42V7a+
GMO1cetXy/F8pJNcIzxKKokzN04rWOiU+Tsmce76YQo9J7s16yFijcTcUCSxXXJ/8IgprwBie6Ir
XjImrvkYtLAapg9lMwmSr/QhA7D5SsRUe8VNED7RoaA1im+J5UGuLLYxnmCgJ3LsqjmVFX0k34sv
+gxVNVjrgCOh25fanPrx+vv852IOfeZS4KENNYg2WrVAAEP5/9Fa3UOlJTvHHC5HpznOivJ83tx/
STj/jiJ8Ta5sdEp1dsA+ajtDhVkcJnYE3bLqFiqFUbVXnhLJ5StbIxdXFLTO2mQZIQFfjFcpgcjF
tETzjIAdX2iVtDIiM8f+vnGUNO1LtWApIbhFyieTaUD89II+nEJ7592D42xvBfqh3NvR+b2VHQMu
wzH10Ssz9uytLCBU5jHwlLuykTAsyRySy2PqrFFIs85ZaBi6ElE9z2+c2pBec5J7lUfeUxXixySB
W9Kwu5q+OZfzJVzEN96nW+QU4fmN+y8P57+dkucfsu26K9QSO5cOQf3OIOjD3vwBzdagOTjP0879
rl6hgvyPRIJkK+VyF8C4spjOHxd6fFFDAT5yQ+Yr4+qzkWnZ7LDk+/ElLQ95qGex86eiHJ47F04s
nZGUrYj9hI3/J+ns2V2P3dQe7X12GEBwHtlRBUJZLWSaRPQyYfzn/Xd1Bxm3rvtgmsyof/6jCk+D
h9a+ylBwEFU4/RXDCPYPz04A/SStZl/2XWv0YbpU1XRFE32MJXeQOMHf2ONe0uAbbvWCwmMtDW+Y
yL4g0C93Q/AB92PUVzuA+n31Cqw1AZpQ7jPZIT7I1iz8uJvfwPlSlVdVHldIB01nwtF3fTxI385v
q8wEl/DaS+zZlY4LydFm3xpu2kWTfDiZBc59LLdO8mHuQGyV5Lexrj5VsSXJUcTPk81GMefZuKgJ
mfXcY7de/Y75wg82V/1xCMGgFUI2c/+/bRl3/UCa3FDdAl9F76kfF6AgLsJ/b8GwgQCGWoMGhCIX
lJVYY7f4CN8D3Smpo86TFopEx2ljgkfvDVT3xi6DCXCQ1pfQyvTwVA/rPS7TozoEFYYL3xUbVU2p
spnIH8DvixYeIhM6X9zBWtdudOv/PO6YbFUflLe1CbEP3G/QpiKAXD7K/EO4WIzkaBh8AkCIz5J1
a5h7q0epEYob/gJaedRrHQSt819NWPFDE8VjWpYwxHe/V6d3x5mZya/qH1b2wa7mhtp9fNsf3YN6
iKPzBkWJydYed7KGCQNzZuFlYZMjAwEXtkuu4vk3UXbNbMkWJ0qXMWgEgJWO2TWdhyGPRZNPVEVS
3oXrzv7WBvFdFrFELzsyCoc80n96dzI3FfrKxiiXAjW0IebcwkuV5kk1ISUM+qXzeyh0jY0F7qhZ
6+xiSg6Rw1lAakptv23v0eaWWBGvwwbSWINwx5deb6qthVNpbB3FEJrJLu9kCBZhowKdZPDSYeqO
Ub6fhsBVs/M2pyNjrjR2y+/sAszkYR0owf+Rdl1LcutI9lcm7jtnSQKg2ZjZB5py7bvlXxhSt0QD
ek9+/R60NKMqFLe4rZk7EddI6iSAzEQizTnqncDlqgF1kWzV9g84QgSL5G+50gaGTVKxQaTxtXH4
SFnlR1q3FuQsvUGPZMiZrqRo56GjOgL+wYzB4Tpx9DI0826cMmPTNVbj1Ebygu4mvmJhixeLCDfw
f2azMzDeuBxoUKSWyEQNfvMo6IEo4tbZ1z396u0IoGIrAcelqoQQQIGdHmFrcrCVTcC9iOOPeK1x
8lwZK+Q8S4p4LEJyvu3c0GoMrNxLJxBldrHLwGh62aKWHMWxCCloiaJOMVoKi5qDYZfRlDnNQB6y
GA3WBVsbiV5bjxS+KEYyh3ZoA8YAOZ18fDSKT5dX839owO9DEV9wFFqoY6GAAgeIsIKcCrk5p3Kz
LfPVDfGnXbW7LG3JGx3vnfj1I2EYjuwGK4Ois/ImHW7jdttXj5dFrO2YFL2YyRT/5DACElDkKAbd
FWX89bKMtWVIL2adlv2UqRRWk9oPs95sWa5wzIyRp/9MjuTzkmnsIhJjuxSCuZ84dK3oMeKr9/ra
ciQXV9tTlfMkFrxLYGEcfOKxXejb/rPx3O1fEWHXwTmX7vYjTZCfO9VcNrwwE0E1VX2YfHatAYQ7
eKF35JDeqh7d2XvTq/w1BVzRDjn1RnQrqJUQS2WFCbTlonWHpPhx+dSWvfm/LUpOvJWxhpITwU2l
ssJBVOFE4WOYHyZabDR0JKoR3VwWuHJ+ctKNKQOCMpHUt83EYea7ib/Ph4c/kCGaSjDPB2RlU3Ks
GN8ajZTivBg6SR9IEiuearbGruzLeM0lCacm5/gAYP5vWZKHpWpXDgkhKH3l+qFFqziwqo3YnYFI
d5VVKntoawK+LqvFuL8C8Kmy04kPhob5weba5AKUcQ3cb1Ftjr5IcsNNlYFOKe4KTzF3VvJs6d8u
7+6iNRz9fMkJt0FIQ8ph6DR74oEOcI1dYD3T+HPdWM5lUYvX15Eo2QVHLW+qBqKKabpKMHpaAKps
ujMme0Ur19YkPuTI1xs5KfJakFHW2o++SFxgEbhafkh03SuNxru8Kn1tWZJLDqGdZZvjhBqfz0iI
2Ztwh1HC3LHQ7BW58UHxe2CxKdvinY5mAeamh9wfb4o7xatWumsXzdEC4QqoBUzTJpI7LZGvinPw
n3h6He5paB00riVOMAZ/Euv8liOjaiVhHgFQAM+jBlDqW8WYTQ8V4fw/lCIbvpKiL7XEalgaXBl2
4BtRv6KSi9Zli5AQrz08nCWVpAYuH7yokc40mDcn8/soMNa6xxbr6fRIiKSOaLEyeDsEiKTUqnY0
I/wMeGqQeXXX89x6RVMCSst+bkj2rQfJ12XtFCd+5tCOZEvKGTQo0Jd1DJj/eK5ukqADlSFlgBCz
hvGajWlwAzi98RrltHBfxn27hri9HOQdfYAUSARFRBs0SMReWLmiui3etRHQy/aqJ2Af1xjJ1w5U
sgAgUPChszuA15fcEezg8DUrW7p4yf5ekZzfCRTa2JRDLRVg45vkUYuuhuiDUVkuqa4rtsaWsrIi
eajV1lsyD+A49zB057W15sYsWsnILrqNoxVJt56iZxqSbRBRmugy1CbfHp7LvHh/WRWX39FHYqSr
DHelkgKiGbFr4I+fyj0GgtC4pZXbCgjQaFLd0g3dTZprDs5alWRthWKTj24E2k4sSS2ITuuHkTOn
1N7peeFdXqCkGAKOBClFQIrpFCk4zHydCklYleZDqWvujMlaywl7Fd3RZRLdxEgXbjqFlpvCnEZ3
KOtm5RaX1vcqWlctC2TCOgbbZIDAqWwwBBUOuVMYHM2+YDnf2ET/UFuKf3mNkjb+FITcqaCfxV8y
hY7C47IreJs7jV6gKXUAGoCRryxGdpi/hIApClkx5PuI5LQMOql5jkFAxy4bsk96Cgj2Rkk9pSnJ
pu47EHno3fQZuZ/+QNtovFVzzNNfXqgUQ5x9g+S3lE63srYFeCt6nbXv6JYCJIHNyA87sTHHORfB
hmrB9PGyULnm+1MqMBc0ZmIOwzYlPW1HlCSSjGhusqcHQSJhXoVIBfaYmW/xNkkPazljKXj5JRCg
QJhTxCUoD7PPemoz4I7mjhHW07YE7YJfxVZ+owRdd8fMxl7Rn9d2pqML6Uyg5ASsoqE9J3Xu6B1o
dUnQ/igwE3RT63nltCD9fgkGq/oRqIi681BTd0lThC54VdbYJpaMFdMuRFC8YrpG5qibAwVoPCYW
Phjc2rWNUYNb0zaL96yGwClQi3ttRPacxOGw4m6lO/nnFmAKymaATAOto6Tedt0kTdeB37BJh/xq
4MDcDwYT45ljYXms04zNWEXoLA+j/jFLW31Fs2U//FO+hWFhYHuomBGV4qooLHnR5ZHuIhrp/Ojz
8AFt3354U3zqAReegRKjuQ7x9zVdWzIpeEaQyoC53WS6tO5+qlgekLQADlUMSmmA9uRuFegZd8u4
sTHFHnD+aKtTEW4vm9XShgNYB6sFF7rgWDh1zBXaeHLALOhu2D7ObJeWT0m1UxPMsKhbbdxlfAXY
a8kbA6OMYmgaYuErT+UZYCUE4aIGrhQ9y1GMr2c0h6ZZbX5qs1FfQ71bNCkBBofxI+TAMY92Kk4J
9GYE0C5xVfQPsm+vEdatASw4exX2ecn9w1aAX05wfvAZp6KmOqJtnmFQtO8G1cFQ4g8WlGumKVd7
XhVUUPjhAtCxMHl0mtRlRoKOE5fd5XvrkO3ChxgY6Vng6K8EQWu1kAUnqOMFD1RpQHABXU/yuvOs
h0WXghTuFwdW0Sterl2V8YoeLuwecLcA8gQGM2DmyVBSs573Y9SXxC2S2kmKgx6+v6zoMimE2Dn8
bCTTgZKvgutCurWSftKBVD0CwMbrfD11BJG54pvusCEH4hI/9YfdG4u2QiY6BwDKhqkvW3i1U50o
IyMdrciGTrSJb07TQxFbL5fXtWBQeKPpgpwdSDagADgVAQrrJiw7iACzxqFP+HUVVJ9RXFpxzAvX
L4oRqEXYwjcLiMFTOamJNq4M47wuwzSdkTqCmQr2e6e50Q5cIcDGWgtMF5wxRAL+D0VNlQhmwFOR
ep7i5rUbzQ1u+K3qwxMf+l16pW2rvRjUClwhF80t7lt3FNgsJghhgX0EQEkmHVrXES1ikYWFdW7D
X9TpPrDWpovOzQreD5coEPgFHI/s7ylJ4Y57JXd4nYOBPqC99pEluQqakg5N85teNQNjZV3nJgaZ
AIcXm6qCakbSlKmYGiUc9dzJmcn3YxV0m6GNyYqiiJ9yGsQAHBIBtI1spGniPjs9tMxQ00IBWisQ
/RHgX1EcbLa1s1SNXN7ryju7HxV/mPN87TkvN/7C2AQGHRIVGsCpgAQmvW8nIAbhNTFTdzpkeHO6
dewA+8UHicSNqBdzlzpoMwPJyCZw0NjsrDesn9sivsAGi6XA4sUNIEUPCi52AiBYNOthBvpTMQRo
1hHhWRRYzcOblRR0PYLK1UCW9wxMqkHzkZIrNHfMOj5YIIbxU1aHDg0BkXhZ0sIdivsapmCBkg63
tuzEQMqpGBOSzE48pNZVFWOCxBnGRH3P87bAsEGVa/czHnQ/miSwdAfJUcPwFCNkwM6v7fLj5c9Z
2mOKlRMLNor4QdrjIVXbgBtG7jDEpoMyXeEhFLljHa1VzxdMFHqEK081NAt6JZkLr/UimxXcF2ky
Xo2xpjmFFd5kU/sjCrtoZZMXV0Up8A2ZANGVfc4EJNTAjoA0pQU5GMNEH5jfpNaYOiMPo6fLW7jg
CMAl91uYZKJ23gHmx8SVUWQIUDK1fYqp+v6yjLUFSbsXpNCkwoaM3Bzc3jYcTmdQ3K+BkC55G0B1
AkPmFZRWtnmlyZRIrbPC4W2cDU6Blb1LqJY+E70KY7hvluMZE2XFGpbi4voQqoioCEAHhuRsWID5
CR5EhVP1IXO6EPxjejOPTkWrasVvr4gypQI9KBpDpqQmjitorkcjQV4hiR8DRr5fPrIltUBohNZ9
BEeAw5Usa+4AWpeOuJMyVtzk+viQsWql73dpKcci9NPLwWo7OrWGuPZa46aeEsyURvbVPKcr6fEl
28WjHWCX6GSDu5FOB0PJRR3okMPC+ywiWzOPnJB8bVptc3nPlhf0b0Hy2ZTE4nSwoOZ6345bJAZs
X82q8j4CtvcfqIGJHhtERGi1AYrn6d4hLIvJMEHUrKSuMqRguR73irlSJllWgt9SpCh5orPGeB/g
+o44v84J2k7rLsm3l7ftPMMAInLhUxG04lEmB5NZO5ZznOJ8SvQtb5sSiTnAQaDQnauZQAvlW42l
/Eqp6Li/LHlxfTYuMeCEImUix5QD4E9qLYLdBkPhR2X/Qtv5/WURi8oH3AkkvhAC4UF/elCjPdIy
F7FdHt3OjflpYMrdrOi+yJhdlrTk/cwjSZLFJvY0UCZi/zklqLJ2iVuWw06LjL1uN6UTJtlK1LG0
e8BiRtCGjkY4P3K6tKjJmimb0Hxqt10AdrjwkdXtGunjwhsXYRRiSAAm4DkNMPlTKQlK5wSZTyRS
ARmDTIHGRxShtPkb/mm4Vcg8u22TJNvEQtt5Nvfc08zedDBYY3pjT5JD1DXKH3gUvIFR/UZAgMSF
bH2W2SnxjAtaj2pH6W/b/IVXd33y4fKJLvkTgZgLYO1XRDnx60fJ+MSKRsAZdNS1U2U3gCxrHA3P
rlc0VB5V+BkqMwPmh5ZRRKSSf7QSpmYt0vTIImgb3Q+/ms/hTtspPgESBrC8Z3/0Q7d6evPkgCxZ
7jabB7UJSgYNooHOfU4L6zrtJ74S4SwuENaN4qWKnQTP5Ok+UlK11tj31O2fBVEPPYBhaZc8vY4I
OaPfIdACkK3xMfTIioNZFo1LB09lvLMAtHMqekqmVlUmiKYPqqv6RPMMcDc/KpjJ4O9N7jQIViJf
c8vH1lX2xcfLCrTkfGwd9Q5dYJyY8iWuqrNRd3GO/Z36Jw5cytRUepgGXuxVrq41KS2p67E06T5X
SZtbbIKrM5rMD2my1zXVn7p+xe0siqF46FC4U+SkpUspVFHXawdEeapmpy5vQm2rFEW6D4uEvt0A
0eICHlZgtSAlKheqBpOllTaBCMQaFGc0vujFuzZZyYEueFHgDiLBbSE4EZnJUw0hlVlmvV5AD5oY
ZB/M2ONNs6IHizKAfQRCHbz1z6CxQBEQz7YNGfVg3Gud9tCGa22qSyJgz6BCNxBlnXWptlEA9H8l
x3t7tK1tawWaW7FuDUZqQaFF8hGLAD2iAZ91ulmBBpdooiXNsRK6V4bgLtKMPXo6vS5Xny/bztKC
kCQWqMIaGkTk1g0StU1oVbCdJCi3qWp8rU207P9nMqSzt7FLdUNwLjNP+EbJkG1XmPVGoDfhZQGr
RHFFW7hBmexljazJonGoCqD7TQ8RLycnzTHRSsP+8Q+Wg5ocEOXRVQMLPT0dktB0Hpsay2naLyPJ
kFVRMupdFrJg/uhA+S1EnNvxpaiBW4bO2DMkBHYhxuhQnylNY8VxL0vBlgGhW2PwnadS+rSvoqbA
nuU60HWQYACG4UZL8j9azG8xki/LwlaPoxko7nNn9B5j8V1mx4Oz1hm4ZDY2ciT/Wo10w5vKYGe6
ibumnZpNnLBvpsIOqMHrbhDG7/7gfNB+qME+CWYApFvALiM+Mh1KUBP7R1vXH4B49S0n9h/YDjwm
/D9edsieysU5HvYBywrc3azq1cy1xlidt8OIq8G9vKCFzRNk2MAvZypqoHI2xiwCZcIYHHzOaHlJ
NW5Ne2dWxk2eRyuShOpK2VJxA4gnt4lMsHxdJyNp9LSBNug1ukRpUD5mCc1WVG6haQCJpSMp8gF1
iU6TFuuJCkI/8sCsPoWV0tzEoQmSZ/AODD/0FIDw+UCtBMwqefOUNA1PVxa7YGHIbyF2RoUMAwdy
g4QGng2bJj0sTGtHX8m7ELeTHWyaNNldPsDFbQXUPsoUOkC0zuZTx4hGugFbtsu0c8MQnKEJguk/
EGLg/YoHkfhyyZWPQFuI1RHLMUkCHrnsaxApPy6LWFTEIxHSwYE4zLR6Ao3v2/zenPPrMqw2Vht/
zYCbfVnU4pYZaHDD5QEmTbkHe0iVEIU56AjgejyjLe5IWa/kFhbP/0iEtBob8K9BLVaTGsPWaBN3
NPVNM84rara2EnLqyOFSwyw1W2B1jg1xiMG/ghXt7ZcF+LZ/75b4hqMrKU60KIE3RfqPpzstKSKf
tEXnlFG9Bv6+uBowmglQNvQjyF0oagNmgLgWQYlme6BS9bV+8P7g6I9ESBtWBqCeQcYMi2lNQKlu
0mwNjHPx5I8kSNtVGSEGxRgWoTZgfyHRcJtENqDk2IoSL9kLyNhQeEKdEv+TVpJXfd5aBjTMnptN
OFp3zThsx6T/lrXVh8ubJi5Q2XOD/UrFWwEDs2fUi6j3GiMqIbgj+joV+Ji8uSsR2Y+ObhcYtiPt
NL3Pki61/ZjMxVOthm+vAcGNoqENBW3UDFAlPVVCArpWVS3MwumG6Z0xWKk7plDCqWs+XV7ruQ5C
kA0WGCSF0QIgz06EMTfbKLTxaI46Yx8bRYP2kChYUcOFa0qIAW+Z+MvGLXG6npKrWU/qyEABzzh0
N6DynV1+v042er4cPM1xNyB9L4J9eTlqSWuCHKuIJ5k3hNN1VgQrL9Y1EfJSaN3UUQkRqBIwsMlH
U1d7ljpPa3DyS5ZF8GBFpRU9jgiLTvfMykarmw1cQtwykw0z4y4TwzPtez1I4zVQhkVhIJdDbgoa
B+q3U2GV3TYRSyl1zdF2pixzFMvCPN+7y9q2JAVQC3jv4yISmn0qJWMBAV0IwkluIwQxk/Epqrhf
IdWycoGLUFs2YdRPLV19bXGX3/oIvNp6ruDErSTvN9Dw6SnjgeLVrLSd2lLTfcaVybFR4lkpkp+r
h1A+tKSiF1Y0DEkpYpDDkgQwpsydyQzCr8Zh6RqAzPkuMsyPUjhdA2+nMzbMXM8KhgltjFSQa8Ww
Nml5S/G3tx4VZunBaaSjSxdS5Dx+UYxqZQQB2AS0YpvZj9OIDGz08nYhOpo+kc0SAZ3cWNWXRT2M
jDPXmnVvzEcHtM5osloJGV+pXk+1gaGogphRQFaj4Cspd2FWth33jeHSrbZp98pdvCselU0ODDG0
LjwI6NPGQ1umazjGvvL4u9kvkE+8LTYA0vZKby2TJ+TJ3wMz0FCmwBMErEqSGeSVGvYD7rK5yEIP
NOovedp8Acyh4ZQGz+CLQ+/yRp9rJXgPjyQKezkKaqxM1VqlhC+x1CpzctLvWGq+uQIoZIheKBvF
OSTYTmVEvLOaqse1War9fpjui7oG20H2B3p5LEWs9GglFVIsLVpEmFsBAAeIlBtFm7YAgFhxIIsb
puto2wTIOZ7a0mLUKihNRcQAhH2NyENOP14+kIVKCFORWkGvNxwFtFNyhWGDhqwW6SKnMaLC7XWi
cwdj6dWO46I8lLmuOQmdTKcOGww2jqAHH6nePNtzXO6LMcDAaJKzz5c/asmxGEgqQjFNagHP+nRv
kRJTmQU0FbeuGo8N1zEzMAi/EsgtCxFPYkG0h0TWqZB5BhAwB3827jL0NRZInjdAPe7eHMWfBgKS
mlhdXc1NECAsLV8GcFk38VcN4NVv3S8IgUdBC9trb6MkBLme2chtCNHoc0K+aYAqyuoVRTm/yRDv
4mGNYhneoejxOt2u2kbjf9ciEtRIYIXOhN3b5kFbXNVWmG/UivEtZpYfYtUOV9zmuQlAMvC/BaGk
irBN0lCwjGqBmVLx0r5T59KZ1GBl/879ICQItwQ1QBpDjun1idvYPQUewwKaYprlD2kx39kkAa5j
DD6zIHjzMxUCgfqNujSYqLC2082M9BpTriqcRRdrm8nWnJA+Fula4/W5hgspBONrwrbPCg2xEteR
VWFZod11G7PBxWMPSM/V2rBWkloWZUIWrmgUL6UzSrOMm0lvwE1F3W1XD3fWFOIOqVcOalEV4NH/
JUayWa1vJ15yKDrCVN1JuiF36dC+OXIS2/ZbiHQ4gR3ThHVYS4FxH6ctg7ukL7+93WIxYQO0GfHe
QRHlVAHQ7zD19oznTpWgZhcjSkvuAdq4sl3y+B/yLKL0qkPHUGm1zoB7mJ5OaiG8Dx2DlzwZnwNE
xD5qQjG6QvnBrqcrlAa8Vm1Ktyq6D2MW3tR8rSVnyXUcf4XknqgxWXMfpqWDmvCQgH+T6/e8SdP5
rsFkQH9boZEs9BnLEmunGcYasemS0pgotoHaF+/Ys5wg3PsIxnuYQc5a3xgCij6dZFzZaqF5p6EU
dhotqWgZFKnW15M4Cgd4V9st51hj2JKPU20EThn2gJ+1qs9Zq7iXtWdxRUfCpPuRTH0GztuodEw1
tm8qJUU7qN1bKzjM58cGUhOK4B7XCp7/Z9GqwpuWl3EJvxtv0ybdDANxaJR8sMzoqzGHO1rytSbF
85VBJp4rcMZojAZP9qldFCbXk9nGyoCttle4cq1HaEC9vHuL60LRHrM/DGANcm00KfBkSWdeOnRO
b8uw+DEToIJhSmljj9zTlWYDlrr6zUeGQjmWBu4owJ4xOczq0TVTmQEW1tmWO2m3YzitLOtcAyEB
3OzovkYocFbFTId4Bp8eloUpNkSjDW9g0tNT3aT31SqB6aIwmJN4kmmItiUfGUfpCPzxpBTN5c90
nNyU2h6Z28/RuEYzTvQz04LzQEMQ6j7gesJT+lQn0AdsBEkN+81oABhWu9f8WIu+Raymjppy8BQq
6jNSF9zNmxih/hARPwp59KTlzXxl9lHuhgMY6+EiaoeaEerhqPE7NFcBdtqClnca5gwDcZj+7pqi
ebZMAPFXVFccqqjUq4oh3lIS6k4+sG+q0mNyq89eQP04u4PN1zA9lnZWJ2g7hi+hMDtptQbhwxBG
cNmxbvraqKOZvDdfrMy+agO0GF42hSVzA3SXiKtgdbC4061V0MGYpGFWOkHcRddhNOR+EVXJSrSz
ZHCoFOM1hL4jVL1loy54OGSaCK/Kcd6WYartKfr/Nkk6otNUiYDuHKKFX3Fm1VjL1L9mp04dM7QH
rXh4b4tJQ3mJI0vCpq6xn6AcvasU+6E3Ww5AXcpfrICF17SmpdtYWuT0ZnfQ0/qJdPWbHTb2lmBq
ANYJqnLg6J3uM2+CKQuSABif/SFC52MyqW/1L68SkIdBuhEjH3LerCAzV9q2y7xSDz8PBUvQOqev
BEZnqgkZFBVYtB1hLhjJ2tNVjLVujLapJF6vaLZPRpDXkzHDM9tSnVTBC+qycp7FlK/iKIUzs9Fr
JKvNmKZmYdZZ5tUEdB/jOzo8qd3HyzLODEDIwDCJCPxB8iF3MRCtKsbaBjdiNFRuWxQ7rS//4GQw
3YAIBPiMmPuUzn4oRfGz4gBUjaKnGoWCvpr4ylYtL+O3DCkgiLoWemHx1OOTulcLo3TqJHy8vFWL
x4FmH4p+STyV5JHdoCnzLumgYWGcqa6J5qL3naXP+7gN5pfLos7T9DgW5BaJZoJ+Bfkp4VGOoqkK
7fiTCq/viZnKFo3VPhDM9+0tgL3W2ALOh/YkWZJ3GgJbq8whBwT2dXdIe2cGaXqzbW6M+9ZRJlQH
pn10WIutlg4MdiQ6UDFWAAKm0wXaahN3fY0F9mXIXasZ3gG64t3KLi7Zq0EtDHIik4ILRdI8Q695
ODMIAWehR326BSypP+6QZEzdGSi/uZ986a5W+YFEPeDE42JDj8VKylj2Q5nGSppCbLuv70RWkzqa
O+2TwxpQqExAjkZh5J4Rh8BHoG8DN+bpPlpWNgdxVmZAExt8hCMkcobZwbY27vRibtMdIrrKAy4Q
Bvks8KEl7tr06pJZHH+BOIQjVQUMVtnFZtI4eZXcMpoCyri5wrNvxcL/j5Wi5wq3GeYG5TEUaxw1
k4vDrG1HYDaDMrksvfBLWDkCtI+55bbZ/WjujZ0aYGJxbZlLuiQCkl/iZdInOoaocmtwxiTBqOk4
goyt8sakdlPASF3W24UdRZiHdgdkfPBw1WXjH9IksEO98aqKe2FxXQapFyjlipSFBR1LkesjpZ4M
/axljdNUNPW1YOS7uMHTF8XQ1kXhMHm6vCqZEEWoKgSaFtJnGK1AgHeqKMmkDUZHm8zLP+Wwx8gt
vtPsUe2c2Z393M+ews2M3rYAY/IruiOMQDLIE8lSAW+ISuAu52XjxaV+UKzitklr//LqFs9M5NBQ
9ES3ppzPmGYQfkZkqh0jNsltpyjUM3IQrxAb89aXRS2u5rcouSdGz9F5X9c5KInSwXYtMmsO0vDZ
fkWK8FJnm4b7GgOmNlpoX18lR3YNCBnNDAjsbe6cFsjAmic4Fblbo9c73dTXAh4k2ZiPzc3k5171
lQLEQQGzTgxYHQPA+OktCmK+wEfO7nSPWg4aJLfJDiDyN8DjXdmT8yhXKNfR14rVHH3tZGr51Gbw
ufyDio8AJVvixFtyyD7nW/L58tachvMYMwehOt6XKMlhhoKgx/hUVqokALBojC8UsApGlz7mGd8X
yJQhA+mAlwuBtPXjskRxG/4+izOJTDKdPGIARUGndBReGf18XZZ+BGZAJOo8zf5wWdSpIqNrzEZ7
LgIpZBgxiYGc2eniMgO0H0yJWs8iD1F7FegAnn65LEI6rDMZMoTVoKsgyE0xqIj+wENrgi0lAgQ+
anAPNmZMwF3mjlr6Lp7mfa2omzp/uixfgsz7l3y8+JBr0VC/lZSltThwJFQRfGzqvbljG/NbcM8P
lodUJHRc34/uhEt7BGhe/cAxFOgheMVks9tuyP3lb5FO9td2//4UYexHemv36H6ZQ+htRvlmUpJN
A1wQPt8k5rVNV2SdenxoqgDmE+lWRJQCP0mSBXKaRgXGTe00NZktFzko5F8jDIur4BJV9cwd5yha
yaGdOqtzmeKbjtdnRDUzo2p0Cj0o7oeiNt7ZdtnvLu/ishQ0lANdBWMh8vBC3yldxlMcaGoh74i3
PDBjUam5LOSVYefICn/t328pkt2TLFS6rsBZtZ62qUKnez9/Ix8xiAg/aHgjUBcFKjd1emBI9zd6
6zD8c7lRgOd6+UsWDhJPeXSd20BsUPFyO93Uvqoj1lhW7bB24M5sWP0m7sbURbwL8rRker4sTnYJ
0JsTcdIZmhFTg4KQ0UH/QBJ/o/lY5U9FhcbeFz3KJuP7ZXESyMCrzkCeKKOgOxgXqrTPGjeVEFA9
8OFflLvuK1AwcNNYTn+Vqg6akT2EetwJvg27NnEwG3+NiGKVokd6gZ19hBzvzeNo4rHfZ0BdNw5s
J4A4ZrfbZ5u1pogF3QW4CMo1QP0AW6+cGjEnppUhDYCF1KfJpzSa1U3eRWuYpFL4/LoeiAHKh/Yq
Sy4pd0lbNkAe5sLnXeOh0DUOhqrtb9WXyOsdisUBIr9tHPvDhMHU7/HTmtIur/P3B0hKa5RtV9MJ
H2AO7dWomDawreI1IUI1JBM9WaVQ5SN3o4MYWeeleHoZ9Xaeb0zz/TR8bwGplddoajGmA7fKn31o
//U8/nf4vbj/+eOb//kH/v25KKc6DjGkcvqv/3NXfs+f2vr79/bma/kP8Uf//Vul33kTP9dFU/xo
5d918ofw83/J9762X0/+xc/buJ0euu/19Pi96dL2VQC+VPzO/+8v/u376095N5Xf//nXM+C2WvHT
wrjI//r1S/uXf/4l3gT/dfzjf/3a7dcMf+ypSIusyP+2b9Kv+Usj/8HvGPX+51+Y8Pq7hpQ8HjOI
KzAqCOcxfH/9Fcb+LmBEVFGgRVOihag8L+o2+udfCvs7yh8oDYNTHv8dyS8oS1N0r7+m6X9HFQvB
HnJ9aJFA+8Jf//rEk7P6fXZ/y7vsvojztsH3nGoM+C7QJIN6C0MPBGYDTLknu+5aFphGZj714T0D
9RG7ruovvdZ7kRJ4A4CSstCGacwON17sMfQ4eZ+1B2oHnmoBFSq+r/V0G/PSP9rKX9958l2n5vLr
uxB+gUxFQ2uSTL9GtCxKioGbTz/R6RtHm70MIzlOClNNdskXBvjntYyj3AzDEB3gmYaGEMytUjT3
S/aTdDSe6krRn2ZUlquy3Wl262ph6Ab1j5lZGx6lXmN/iVW20+fMG9RhZ/VrVHqS70XFXjS8aRam
kk3kUZDrOrXiucbMdYhM7xOxAxCLqYlxO2AGz+/06WvTqJVjDxrbVZaKe7fK95iEqNbueimHg9ge
WSlMKWG4AbcQlZN91VClhAQlf8rB8f6uNYbGj+MpdJXMNnYFqR+yIf2Ej9zGdpU6QKX43lZt6qHM
GjhdqtvAMI25l5Yk8CMj6L3O0D7GU9z7ZVvVzgSATI2Fa9MS8lzsz68WIHMAIUK7lCodH7fCyUwA
KgClGT/pbr8vN7ipQf0DdhCM5CqHbGNsVAcY2+5ldZWt6HW7jgRLIYI2J5mucgjuN9YB0NpbDWiq
LRIyl8W8tlv/9u/iyYVjQSoPE1BilXJJNmKVMTVZxZ8qBWA0bETGN8mor8z9Y58MoRdleK1WI4hH
09z8qFWVsQmQaURPfAZmOgQduwB3hNdFaD0J2Tx8jPKY+7Ql5pYEBb0aAoQdDCBietX+UMCLs8mV
MnSBAjm5Rh/7RlPftGp0a1RoGmwp0AbKpjI8ao93nTng9kRu2CnnlvnAlgo8e2oA5EWifhvT8g41
GsDn6uqurAu+D5XaukEmgTvEjO5BKn7LJrvepDbZl9Sg277TNUCHJ7cUrZluVdHHcCpMYCp0V3Gv
7PUuNtA2G90wO7oZC2MTM4IRtznaDrUdu2E+7+hggMAsCDH0pOsjEGKylzwKd3FFHit0xroF5u2B
Cxum6AK237cceDgDRQ81Cdl3dN19n3g7OahIzfu5Y9WuGNr0ECVAWZvQHDQBfcPrMmunqO24DzH9
AUTNNXr3M7UCvANiIxgwkCpxg0iOwM55MSVqQh7ott43IEIm22hXr3IyyJRwcHSQI55EeBghwSfP
6o9az+YkJPpD6/VgdZ6QYATtsoo8KvuYbTHc1zvVvnzUnXILandf2SvvLiu2DP32+gVozUDhE0jg
jMmKrRY0JwMU/6GOCaxnwmItahxMWqAzMeyz6dDSfth3mJtGV3jfOlTtuFslGVIupGAPwJzOd0He
TyslL+ExTgzOwivjFSwQs4AA+BUndBRQAYpCB+EHI495l/ptnXDHZAxo6GjLvbwDpw9hWLYQhEqH
4A4Djh+TBEVDEkTTMJFHvO+AyJSY9z0q706t2jueae/mPv5+WeDpI+rVlaCSp+GRixoE8tFSBSLU
Wi1gtEqehi7c5zDbns+ezTKXT8bKbYIRInkbxRWOSgcDLAra0uU2eELCqertUnnUePNRaejo2kla
u0i1fLYyQ3P+l7Qv620cV7f9RQKoWXrVYHmIndgZKsmLkFQlEjVTlEhKv/4uZx/cmyhBfDbuS3cD
jSpaHL9hDbT2ti3XV7UjbmXHb81+bg/A/MEgrt17XUu2HbQqE0ersyAbsyNX3Rg0Vh9rbXmrF90t
3rCnrjFvG65fuWzQAkPNDwU0XAPJ6COz3TqwhHWLVkGcOfoIKoN3PbWOHo5DHdoz3ALIqCWuVQEh
MNs7v9HcoIUFy7ZGmBP4bkoi1WU7e6JomnDKw0abHqxUpkHq9VuReXWM7GMFtB+MODwUxnq910Nj
yqAgwkQI2d1Hp5y7wME2ZVyDi3qvHrjb54HL1Ub0bN3gCwOpCT9syxpULAIvypk3oc/rU257t1Pe
vOVV8ZfOBUzuz7pTm9o09tyncetbCtNSQIqitsO2sWH0O5hVBH7GXvH0Xbf7u5qnIoSp7VXLuR63
pb/JalCxnNGG37ETCuzLhEr7XpSDCo2xv+KkvVJA5wbCmPbpgN9OYKgaAGsGyncPEWjmTVZEYM2c
mAMs2jPzVjPbNNAa/a9iI5AhhBycCZj6Pudbexw2bqddcn9AlrjcWYiEEa/huUfI5gD/8vWAavCJ
m1B0945UeV1gQ/A1UZ6lXaG0r0VeWcjYKzoS4Y9OoZAM6vd5Td9FNuSRBTfm2Es1EvqTWb8A5anF
JJ3MEOq83m3beDIZzba4yXq4xq0GqedHK3UVeFgun0I/G7u9W3ckMZTX7/QC6OmRqCymtV5EqhWz
GYnck6+tI7oiNGReDhHpaH1nsYmsUYEswsxAHaooq7dc6u0fS+TWZrALe5tB3vCxLUxQ/hoTPK9s
Nu8IeF4EzYqBxo2Xp9D4IOIeWkZDMCr3uunQiK96MaxBzMmTSavdwM/5ERJF7XVdZVqoTNnue9Jo
K6+d0007D2OUwmQ18EZ1pVlqfPVUtsksCOSyArYqlZqLq7yq+i1DuAyWuvPoFfJalrrAYWmwosQO
Oc/ypHfBZBejMvephkvZZW4ZAfkInGlH8NiLPDYcKGx6SCsDoyA8KE0GEHRlHGatqe7qEbrLLlPb
M/589GR/WzS8A6qAiS1XFDF42hsHPnnTlaobWIl0vRExDosNXTF3r7NjbpckMmZASAJ3VBjJo35Y
tJkfi0k3AMwnduA4aR2geIW+REeHMMXSxPDqkJBptf311FgKTuOOjapjCuNIkvq3cBooEttliJ4K
Wv0Ro0t3ntThjOmpOvQ7XT0CcvFfogXwDthIx87aW2flTmv54ICqxJyizF08OHYfGFLfp1S//f3q
X+ZW5zFAWgZn+QyKAbHr65lp4MSmk8l1TojtWDB1+gmZkH3h0r80yKKQzrKqLtngO6d2st/sScV4
Fi7iW38cBIkaXkx01KCm8vVLOJCkXlbbzqnzEruP9Cue5BFNujrmJjr3Qxk0oVxfqrJ8DwowfzYw
fEDdg2n+Ud//FBSIegY8ohidk+PzUKCwUg8yqOFr8PsyLQqB55jgrNSI9BcinGhG2It1ohKlgVkb
nFNuVn9H18RLpeCnMeCWLed+CBgsaAM2s7CzZ+3k+hyyw423RzB6BdWXOz9vR+QB3aaf+ZOg2Z0l
+iLwOXJ3lC3dQM/ml99/8U8T8/kHL9Z8cmWhFT3DD1Y7lKECvf0H6O2FaVmCmv8zLSClYm4wJ/jn
10VvzdJSrZ45p7N14QTTMhbm1zSZYFzXPF8qT34PXc6L8Gm0RWrnNrPKucJo9nV9KJ544AIWglbI
7m92N7wMoUcCswiK46WBv8+lA8l0gGB0bKYzie/rVyqjKiwXT9kJGqwbJOjrktVvViVef1+yb8UG
BJ54P7G9zrK2CEIXs0kt2csScLhTLXsPj2WbWA6q6tbAdkrOT5XHD6mcNrBpvzb5f8lQOEe9GBxq
gyiDoaC1THDaofDlwPCRjf2eaQ+FeWdr/yVn4H/GgNwS6m+mDS3brxNZgk8qKUL7UwWhVQ1ZI7wi
//vgHZ/x/4Ywvg5RjWSe5YAhFEPTVd7kCn3f9AVclohccgz7aV98HmuRE+aWOU6KOtYJIIxVztzA
HktYoh0vbIvzX7NIfL580vnm/XTHVYzigUACcYL0X343vdTH9Ma7m48Io7y/xTrfppe8g5Za3P9Z
KEA0wfR0QEdcckiYKYVTebl9oqw3dn7t2KdZVzxKjXmMkR399ZiD6sZM2odsBK7HRGstHJlm7Zis
n7g3t6Fq5jdlDHFWDpsZIlgXrp6f5h5v80cOA2rt8nH27DRNOXOtE8+aUFl1kBtzYKeXuAQ/DXOW
PIOs3JkaspQWndK5Q8KeW6fB7dfV/Ne20pVRXlAb/OngAxSNtAnKWtCQXHZEiEZ55oCtcEpFhToH
2nvBlNqJiSZoqDnjChHrFEgQhxqXxfagLmEWvr/dqCt+Gn+xwyBEYyCvQTGmhs14Ohcv5tT8/X0X
f0sOIJH3eYjF3eZUVVrq9mierEmbN+CEoj0pm3bdazbSBKPrAl0Y97loNYQM9YXSwRJYeN7PGP2M
T8PNCnDpIqUfB2VBsqXBBD/XM2T69IiHSA+SAvWVa35V/2tXVZL9+f2TfzpFn0f9WPZPBxeObXZZ
CEyrNkl3Uwy2vOOFXaJqQlQIt567dLbqeEL2diC5B3+fTszxME7vuN0h1jgh3SV1OYaa6Dfp0MWO
dYmo8IE7XNwtX37i8kY2aqmA3DPxgMMVM27uzGheOzCjKnfsrQ5p6CbnYlPPghrNTmDAIuf0+yz9
vPf+79Is2TrM47UtkHGfHFYEkP0LHD3+fYQfzvCXb1xc0/NYwzhsxjeWgr0zN59B9WuRl6Vq9ftA
55hqOZloI8HhDiRu1PAWQSKrnR4WiIV5qphrXHe2gNzS0FF1L3P9JKjRPxFDlk/mUJILeIqfThcu
KRv3B5QG0Cj4+kR4VjpIYUnj5KGe0U73Hin3fd6v3aG7KudbDcUXMAouXMEL8MxHoewMzwFlF0gE
kBYWZzrXGc9SeIacfM0Pc7cPurJ5N2rzr8/JX7cuoxGVEZIV67lu39rOuADo+NYiOp9qYA/Q0EPt
DP+x+Oq2HJlRNcL42LxqY76izB0ilQ76LazVdpdyjR+vaWQa5wY5CPqA132dZZejkmGAFnWSA+Ce
ubt2uxRsQf1KI00wGv6K+OzQ0ClopwuH5KctjIon8BVn+MO3bgqsbNM+6xz9JPUN8bS1Sv2gEJda
Jz99IOonIC+jaQN+xpKg4ahRyWxm5KSsFr4v7kYUzq6xyaOgNDSFGRSFCHxdhH5/0XEEDd3l4YFG
xgeOBNhW56M7+umypEUlO9R57JPL81XLIvCrA0D5d6Zzl1Z2omVe1Hq3g29cOLQf+O7FqUWxCpjs
D2kOvFFfV7U2pOllqkWs45CAqMkMKpKFme+fie5/uf6QUS/u2zzU+RxpyoYm8BTX+Xyw2qeq8uIc
ruCicPdg66+6el7Z4/NY7mkvoOBugdGOYtDMH2xFUM1B2Pv7lfPTGTjH7RCeNUAQ/NaGsllqD01B
7ZOPkJf60aBOsrHKgJJdnW6sqVgBGRwUlGz64r3Ths0wXTLm/eHaw0+AICR6pUC02YsJrBiTuTin
La49hGY2oiCzqQEJamwZtQL/Tt9+/+ifXi3sUoS8aEg7QCUvnnP0G2xezvhi08g32XzjwUzaatCR
ynno6e2LV3tw4fgrKV0J2sc5a0PdnHejgUY1yU6NEMg8erg7wHzUyULHn1Ng/a76Yr5wRf3wuH3+
oUt4oSebTncr0zpNsK/TH5pLEEnI2y2PDazqwCtGenoOHcGr+rp7M2g12ZVTWCc4MPyrpZTozzHz
fjzzestx2LZCX2dZB2mlWV+j6muticyMpPMk8Jt9FsFS2QvLoXtHx2BVZrwOQC09gPHxDPbfBA3R
GURTSxyQ6zxWKfCRMOOgUCPhKJR6103mv3WaWmXC33LfrcOcWM0b9ecybGfNDBUpcyg3mnZICxew
ytlBWbeOc2/c+AOzI8PRsqCymwe0TB8r1awo1F8OgFuudL0BFc4e32pP3WgSGOOGAWIMqWfwabyb
gY1z1JpsDC0L7Vfe+Ik31DaAyAAI680NfvwaBM2904pNRhp0KLr+KCf92mjd0GmGvzbsFQJNcw+O
NFfUrZ44gzBPCXkB15oSH7oQKW3vpoLFwtdWLC+2zFQvZV2/gJV3A6iztu5J1e+AI9KvR0hTRnUq
5o0zTq/E5n9q4R9Q3r8tMmMH7v3e7GQbFXb2no3adUqL2CdjccNsnwNsNSWW20D3uwwLVJNLJ486
nTkBHt0xMKpxCMk4P7h1GgMN+1602lWfNTduPkBF39kiacfdDEPwAKprUQuebqM7t5IOQ4j53rQu
fRzaQcffJtHcwJ/zzSoEZbQM8kbs2877wy2IUSLYjM3JeKE4DCGE7dBOnpqE+eVN5hUCMqKwc20K
xjYwjtEjxNlHUeb3bALLo5Al2UBLMFsxyIyj3wHE+Qiz8JXU05CZIg0yFFfChlZoCHtpBJ7npodg
aZCb3p2tvE05onleD/O4s9A0UcRqN8KddnWuPRCiDMjaZhPi4u7Gou3N0Jhbo8gJTGkA2839HNaz
JV1LorYD8Z+mrCBY7Pl1GGcVuqV7VQovYe64Mm21SUsICgEK0QW5pt1pGirjpPe9uEj1IYJ01C1q
sTqYrPmtN6d3ttsVpyEtYimMNLBqfyvqOlG0uuPTVFw1xbC2Jvrit34EvIN1w0VxkNXsHoo6l+uU
j/3JLP0tE7gIHTc/os93A7l+MGE8Wt4rZt2ilIOCr3mjVPfiG/NrP/T3ozvfWbMRl0P+R0fjIOqF
xJ51vT4s7PygFaDOo3gu1/B+N+G/U1t7h7Piink6YB6kgkk7d1koc69K3FmMER19FhvKT0iRDY9K
wKBbCBSXWhP2w8Z5AotpfP/9iv7xWoKAIdBWSL5Q7fl6Lblg4MwAOSGqt7Sk0WgMKdCku6iYc77d
vrzdCLXhyQJ8JoAYcCxaPgSF3oiin4zT2A9ekua9FtVuu6NUAvJaiQ0f3djRVFzghQoMTT2MrTU/
0J7PmymTzlbLxj9cT6F4kFJ3N1P3UmC+fBtRlEbS+WGxAhtTQLy/zsMM7SPYZlLnWCOPD9Nu3k4t
fEp4d4PbLuqa7t7WL2XzH5rzn2dlOeh5cT6FUpmmtG7OuXOccbUGEAd3nynHgmt1/pZ6zgNDSlBY
873wnHsDwIaIog+O85Tf5VNVrXyt0/fCsewwM+XG0KwEmyrSDGjNoRCBHiXK3KMH5ZfSo/MaXuGH
2UP3lGigexGOtnWNcneEI3Pfe+UUMqt3YyKAFtC6aStSeZE2+C37wS7APgCMnJwFlM7wvc/fqxqf
wSvTRPazbzZ0Xe6alU6Ccl1FH4S3W39fHaq1uC+v0XyzN7/v9O9ZEMB/6HxCL9GAoIC+NB8QmRgk
4C3kNOj6YSgAfvZGB4pyhhQR5A31bWorvoJTPI3ntjogZMnjzub/pfAQVghJLgjHYDVDYgYSG18n
YTrnSSn4rKcmPzlkih08SXyWFyopy/18HuWsSwrkLshv/vJjM6l63dQ0dfKndKfVRmLzaTNndTIY
G4caa436/36f3wVFAl02HCHw1c/eFTBadpaNJUtahKJ0Yx3twEvKhynOQxggo6ca9xt7TVFxBabM
CaaI3E1r9y5f20DGlCs/MnaXdtq5wbA8WJ9/yvn/fzpYBfS1+oy5zlF495omQ27MkV0/9PaFdP5b
X2X5zYuojkumuTix3lFuu81wnW3HVQYFOiPIY4Cl4t9n+D+khN++67zqn76L4F0ho1vlJ0MDXm0c
ZHvlGErGXavepsKLAGPY5nVJA7sBWAuYr8diLgf02fjONMCUa/rxilEO41rVPkI2so5Hj16b0L/q
ewE6TZVOEBTw2whB7BjjENOgmeSOzMoNDCH/cgXLRYu316RD3jn1t0Ci3KlSv7HSbO9TSE2klcKv
0W9d1UO10UHTp3GfK0d/8xtnT+qpC5E3o2raWHs79V4qjVHItKmNw4bEBMd2sqzHQWdXFvNKVFLb
G5q7VVAofSOdPqZZb8XONK31yuWxpuZj6/Rb02jjbNL1oMqbNHSodaResaad9T6NlhV1hRbjLjqW
qXejGdbOI7j/UEMe0R7ih2mojlC2rFfUMbSEicmDhR16fk5mHrPKX/sNfaA1vJ1oSrflADxBW+RW
AIHPbUma1/NtNvblWif2JhtxO+uTgOxsy7bCN2moKx36TlRcA+7nwCJKTqFq0zGAgc46ZQ3a6wgx
IMYx/UMsPiadGvut46bzDirq1korh9gUswwzZkFrbVBgFo1bnWeH3ta37iBfuAmXD8uy72lqGzBH
qM2gFkJPoALwNpc6JIuAxYLIpJVYXXZk1NjQHn6EXe5uOwW4S2FoJ5ZX46nO+JPf9XacpdnaEOKg
d/4z16Yr4GZvgbTKQ9uX22GYd5lsw6ntq1CWigfUNmKpIcb3muymyifIUnA3kno3r0Z7gjgkVe3K
qw3AgQUc5pGa8kgbXVwN1KwhKELLfD+YPT0SzUwmd36eRnILgtEfIYxn4vUE+pUqjRTQjWQg72Oe
SiQ1RRoMDr2dYAUI9uQcCZg0h7NVlUmqp4iyqfbYalm5ankvV1DHOXa4D0LNcJ/L0tq2LNcPgO6Z
1wz4kbWh1JGofmdMfhn4jRKB0ucHq6WJpvN9rfo50AcL/BwHCkhNll1nPjPgAJTv/brGAfGVgc/U
szDnNvq3w8hjawLCl1jTrQu3cnD7jO5gGGxNHXXfFdKBzkQFuCk0nlBi1sYQj5EDUGrtBXxEezo1
FRiu/nDUUgK3k1lLH02J/Mt3Uujew947gKEmwiSqs6gTKdvO5ogthVJP10K0o7LHV55XfgTHFBFJ
N4M4tZVPm55VLBoq7O26oi3gINZwZQjDAvjUfwXPpE9I55Zhpalpw7XR2WYM6lpEOjHgAoAQSgYY
cirVHKUlf9X1HntiGJ0H9ATsMHXUG/Y4jzOOjKX2uXilNYcgujeEvKd11IIClMwjBxMng46rV1UJ
0bBWRQrgjPDbLQS13UBM1Ubrrb8AjQOrW3b3GsVtUWhWG8IH5EBhMzG0/bjOu3IMQFsaQNqs57ij
jbEqUncFi4M7kJvqIzNra22Ocx+YapgxiaURWKVCeuW0fcCq4aH1hIPcsduBo/XqVK0VwZ2jB9zI
GYKCewkcsaegZsOD4Po+U+S9c4tHCNH+AbVSD6UUr005PqDkCiGMCU02Ba/waJBujiNjbdVg7eG0
OGzGCcajKRzrkS95AMhZ2r7XvaAr1HHOO+h5FkCTaQoCcN597tBXrYQBEy2RrllFT9ZpOV6nDcPJ
aeXGqSSaIQV5NXLnxqirjQvj7ohN/NUq80Qz6SNVgL8NfX07Nu5r2dlv0Oj90/Vnnr94d8whD+ee
nhzNex5c/ckxRh9PxfQv60wRUrs3I0KQ2QmoBkV5CUmXlrN4KKZHwbkKtJol1Ov2zKE1YF42PnzW
r9q6YkFRq2ffGV7SrO1CW9CNUQ4DTrsErLho3ryifzA7e5U73s6BTUjtpCZCUM1A3yTdK9v7B0WC
9cgBK5tNVMFc/s/2u7euQhWksVd9mh0hrNUEIGAibEq9UE5aG3lGmfTztJepghBr36wgSwH8BDDd
hV5h1gCWh1fXPi2JuTKLek/Qp0NltBxjF9W3HF4LAav12ykzzcjLtS1R4zlgNnZuat1DB/BYNxyQ
DzUWAbLmdaOl9xXO4uzyE0iJIDuo+d0iHOVzffwLhBMsLafqKWumMvI6nvSufCpsJwtsUQCCOc3w
evKNvcBNa3T+wSzbQ+khwyW1/+Z6dN1X5jXP3D9V2Z1E1uVHqs+gb/gGlKLG6R5tTxSvqVGFwkx3
wgBzgAz3VJvSQFXGP9dSO/Ms9ej3jIRGewaOudD+GIR29BokkODlHM2OZ0FOPEjip8X74NfoIkmA
0+xiOFdeqhci3Zu67J6hOvSgMXX00CAYsm4tax9/sw4BrpyJ55rQe2LSZwhn35WZDwhgoQWpw6ag
8YYmNJmVYTfJTQGB6MFnadDq3UGzoBhl1+UNYcRP9HT0EAqIJCWVCGdHAynRhotUozOgktoK6kb2
KzXsbS/7rZywFob11AhZAhP1cWU1T7oONhqMoa7aqblBgQMTPQrE76SLiI0LV6NF6Ilmy3E4IuiJ
Rr10tbVlAofsNsDDjZ5/nxnNqkXMGhGqATEvcAU7sI8IbLM7FCzPAnREFCbLDojPYR+J4rPtrM3Z
vIWJwWNT6DtHQfRXmvxGuOrO9XFzO/XchLpOrmtpPUOpNdQqsYeA+2H060fHzxyAZzMLVVcSzbaz
4tTLg7E33vu5IZGGBYXWngE++lBvWM/+AY545zg1XeW5cZia+ipF7B9OEwsNm2/8ebjSvPTBGtQu
q9WhFOMeopJ3vBnWGa7cAC27K9TrtUiaI64fVHEYHWLPKHYCy7cbDLJKrfE0F+xuUHwN6W8RaWke
8364mhxXQuIpS0g+y4CmfhOe9R+CgcJD2FMDnjgNnTOjWs2c5iAlVNsRt7H09aTnuMF6W1vjU1ac
obBXyfKqTLM7BVPkrEAfGcjzLrTK9KWq/bWcsX6ynK89ozZQJvNgZV5378yWLwBHj0leiUeDcUja
lM4t0F9m4KQdanFW/QRs/hEmOCvRtmcPiyYkTH8H0jMSEmZ5g7htO7cNvc4YVmPaYa4N8ldiFTIq
DVz+BN0LC+voQKe/S3dGZzzz1PMQpYA+5KNgGvjF9NoyaOsV9d8xb+Jpqu5ySouzv+yeGc0awfi7
b6bvblfGdtftCqbdpGOHCuR0nAYY7piEXA/cJ2hCqTfwISC9hnrl3JGHfpiqiBY9+tq4+a8agr/2
96zhW3d7UWVY5mWy7+fzXWcdJyfSq9C/dh/VFXzhoA/EHyfsVxbBkIhv6kjbmE8XBl92i5aDLzKx
qgAgXLVICqtN+j8sHzDkwzy+ZP2xrC0sB1pkYlKzrHKebetogPdRQ7In2/iJtf7/HWaRgXWy7lTV
ZfbRNaz4bFZaNyi5+MDYuP6hNNVeJzxSE7m0iMYPGe3n+tSiaqCRTNcyV5Ejj91HM8q2OsB7U5SF
5ep/IY2xLNctJvNbr99F/uyOMzlmED8ZSexOHkIx9Vwh9qeqwkNX5u/OTB8mnQGR/eJhGwHMfHKm
M8OQhdO8s73iUvp7YQoWpUrGVFMbsiXHVB/DWQekX/xLPfs2RVh6Ydf+VD84U0jRsYGxhvVxpD7l
2bqbw/Oi5vRkpLQJfAhsrmVjdvD1ddCM4KaIzJZOUTNIELlAwo7GzhGhKJo0Lsdmb9L6cVbECRmI
E8gIcFP+/gO/wVyXC7Q4VqoZZrfJiHfMr5yErvWdVxw6wNrvUa1niR/jhs+j+Z4CByKGqENWRsCj
CC9ZR/1Y//i8LRenDkFewUZdesfmir24qxmUdwsRSJCFXahFl0pnyy7d8qsXh482atDz1sVXl13o
9HmcqYu35aWDdr5nPi19OWgTOMyOf2xaK5DgfXT5ussOVC9PubPLtKe573YpuDFtfm1I48LCfuvs
Lz5xqXhEUWmhVjrTU+4ilBho/pSlphEOClmfKtp/+lT2e1WM92ig3Q2GQ9e/76wLU7wEqFiFCbJk
zuhpLOSNSdZZ318C0S1bDstPPK/A5xnupQHmg8xOfaQifihxVxtPIpQRiZy1FsF58aIS16V9uiyH
Em4iGm/wWTxWEcSIIrVzNu5/5FoS4xLm8cJb9KEK8ukLC7NWpdljNCvJ1s3K2/yHg3iJ2vqh6vW1
HAiJzrOr7Flb8mwu+XUmM9WfWfp4XLU1e89e9JUZQQ0mAaoe8G6o0QxxXa8IhEZwCd3xREP9dQ71
kN+Mt/2bfL3ESPzW47bhufD59yzOp+ogcskK9DMMR+w5MwOo4keZhF+FuOGyjtnU3rdwjS5BgkWZ
6t20+rAlxT1zkX0a4LdSfw2DwrBBQ7vrEaFykFG7TSZ4gAbNqja7lbTJYUY7nOs8UZoM0ISL6vZq
JngSZBd19rVpzwdouANintrbwcyi1lFRkVe7vqQxmctosCACwvoyEQzFR0dcgBJ8kwdYzsLiBhGw
3ixBL7ePLR1u8k6LwXiJmzJ/qjoXylg6vok5V5nbQ8Q7/1vMfYJuf4RaJCpc9sYX2o6W2t5Ix3uS
O1hI7ZKA0EeL4Zd9s9SG4oBCAETaaeDI1oduVSdlSDdsUwRldKlC/v0+AYkRUBOAb2HE4S2Vx9Dr
71GQNaxj3j7L6TBO9MKNeWmAxW3iFSXqLr1pHyndF/JBkosvwvf76usnLOKOvCM5sanvHs/QS4uF
/uqsBwmvbDtGAQmKkGQI/M3Fw32O6BaL9GXmzh/+6RJxwETvPKfVjvmGbKfYXYE9vnKSDoW/sImq
W6jJJnIMxys7IZH90iWXYHTfbzFEQDqEMyC2istluXRl3fUapGTnI7MmNARYeC6t6r34U+jXRekG
aupWE0quvz9A30Ovr6Mu1hMOnwqpZzUfbb95lly7m9jYBE01kKDTAVj4fbRL37hYW0frCrfm0zk9
ydblliblRo/J+tJi/pCDff2qxWLSqnPaYtYthO/6ivOgjulzixQ/UFs/aVfnFy+7TYeAXn76fjog
n5fxvL0/7SM9yxW8beV5aPbQb5B4n+X23HACGCg0ArHXoov4xPMiLffu5zEX4enMbdL1uBZwZIAz
OXXX+eqsjaaH4tRfVHj46Tr7slEXz2AxlQUWEl+YvajICc11Fs9ZAHkG3LrBxaW8NJ+LRy6fSjF0
kME++rcighpavWZJuSf/OFQAbuCKEzVv9evvu/SbSAeelC9fuHhSOtg4MwgOuMfurzxj4pPs2Vzr
f9otysEQ+UWxC3SWwLynq0sYhW9crsXQy7eizY0Gso4ZYu5Ns2nuzpKO5dE/WFF9BZroVmHMbGVf
OJY/Xbmf9o+9yHZtJR0LEaJ35GBYeIMfSq9LzCwLfp/XC3fNUkcrp+WU5gNxj95cJGb32Fh6XFls
zd3j7wN9wEd+ORBL6GVp9QwNPT1FvgZmUDzcQJ7sPxq/57C3T6rkkgPhDyHvlz1jL66cOScmM40p
xRnsrrxtf63WQByF/nu7yi5mZj/kLV9HW94ys2lwU0dIYUD7rMELqScOTNmG5FIB5huQdrkhF3eL
ORFjsv1S+7hK0y0KpSvxx43PVEYEfZc/7afzDkKpCxEZz7QAuP56fzKjlZZZC+tY+FDtm9cmvySh
dGmExUqlhZimxhitI8xK1yNpQhC34wsb8Kcb+fNXLNaHCq83C2bZCPmGDQSZWAAC+d75a8bTju+G
p9+H++n8fh5tsUb17I8WVHPsozABdXMOU3vkUPH9fZAP2sLyUH0eZXHvSwcGvMOM42slKM0E7dZd
j3tvM//xNl4T0A0ErKP+XIi4ye/NgMdm0F7/r5Rkvxc5Ibb1aYssngSNDVPnifM94pJQeaui5IF3
nf5Tf0DoBaranS8ESZfmd/EesJo0vsxQ0u3RGTTJK4A5G8emFzbNN42b81H79F3LYkTNqj5PdV87
I3qOyojSrUxQ74shk8tXf1RY380vdmjtnDWNLt1fIH19DyKgpQWGK9SfbdhtLLasLyp/5Myej2Za
V3E3CHTA7SapPZtApwH9Ld7UbtxWY1JXJeSDoVwCHRBQr5QFClENsncKnHRS1G5ie+VVQfIqTDWZ
rbOWGttSQXmzr4FHGdznviy1YMgmiHFB8hnKJOte5TvhWmjrpkY0uGIKuP5/SDuP7caRJUw/Ec6B
N1sC9KREyqs2OGXhvcfTz4daTEsQh5zuu6iNFhXMRLqI+E3zJ/WykpYCkIoyqPaJWdzTz10ZEA0R
hENkIvS3dcI8+dKrKKfv2HQcyrrfyT3dEVUr7gYtfhrlKLCtIkQVHOVRctr14EM+L9wVejbUNaVj
1qgrqQqdyWYqFbP7Vtd2fe+uOyUyUBPLz0nlcVfJj/3YvNWjv1RdsbDZYNmqlrPfVlU+l6H81nfN
sbHKn7mqPsk9BprlSP47AkNJ2ndDwOLFMAfhoPnFH6nF66U3hbvckLqFUSrLvjG3nexGS8GELED5
hKZ+Q27VpUKCspv3qk1aH3Fdv/ZC8FJY/gFno2fBs7a6EZ7EaIAfZiaPVaWBNhl9BwwstvJt8N2A
dh9mFj7zgQPahaf9KFUbL5fUtSKqm8QrNn1Q/mBD5XaqjKsxDleqJm8U0/VxloOD77vUWgepefNE
2W48dSVXSMi7NPYcRIKe3SR8dNX6Vx9o92UTPxaYW68aXTQWSqM95XV6btKe4yAKd7mU7/VO3Kel
8ObG8UFraZh1ffZz9MZdLkYggq1ngM9LVR/vPDcoMTdoNoEWf4fZZSDkUu0yfVy1ltihHCnSXM4R
s66HA/Sbn8Eg4L4jI27faOsJvFnU2vd61Fifg2TZgsAq6IN7IR0eGiM91537YhnRjhaVuzAjJGpi
VHJw5jpoqgREPX5G3vCYCally7ivRHmyog3xR67wnwHXui5TRXJkicqKEram3cv6sS+7EMyRG658
Ma5s36sNJxewi8la89GKka0qOjnfW60IdEqSt2qQvg+9tEe/rlkoQ6sBTJEzh67vnRwqqyKMFGDu
9auVyStTG8VNoVZ3sSG9wYzcdUaGZ25KWzpDhCRuMd/Gf2iV9umboBQvnlzVth4KqAylwrusN98o
Mr6MrUzbUGTWYXKdwqJ6UX1vYjZkL4bXAQ2NxnXZdb+Fzii2SqseJxSNJNMO7GUJFxxkl7Wov4Ni
/A7A/ZyK/TEddcAiOe26IMvulNTzD5laATsUwWjoY/ru1Z6wAf4fIWpc6Gg4pTh0t/RLFwmIJjsZ
459pP7wMOjtBTpruFBWyXbUNkHPJXbeAh/iiycYr6oceF8+RCoedGAAMSaEhd6D4Rzu4+CXX0Rmu
8qmXhTd/lNdcbE45aovQzU+dEW60oD7G0KcysXkMx3EtcHU0dOpoJA2r0h+fhVFEDQZ9Fzf0bCsr
NuA9RVtHmHTh9YNhA7cAOjD6h1KVXwVUXYLEvTO14Exrn952uGyMfMmltNWVMHCKpl97RbWrzOQd
IYhfkaU/QQ57Mj1vY7S1uWwxvnBEb1xLIzg7A3HZ2MXiqxSVO7UpdQRofNMukuD3kPnSfQCyFc2Y
qt3jCrgcUg0qVbxRQ/cuGwNAJtrw6A7trzoLH7VSm07TLY41j0OTC05lCrqd0vS1DRGUj56I4X3t
9agj9SmrzEujlVeE7kaqug06Jr88lrNSB9tGz4EuJca2s4L8RRvACA8AYnaJJpZHNHuyx9Htl64e
IVfglTRCDK347g5RtWVXsNaF/k0I5H4ph+7e1zBQanHyXWRj9KrInZNwoiwwu/SA0xnGspW6xB4C
iQxEU0B9oUE7ljvNC7G0Yovi6Om96GPcAYEC+yAMpm8nUpk7Q6X6aH+mA9Q4I12QuFHuywrOsgiQ
HqSKKM1/yV4WHXq/PIoBXNpu4sP0GpNtgdPtsuwBADGdbLl5j6rxRxFIqjNg8b5Io75eu8hW76ym
HkC6aOHaM8Br96r8wmZ4E7UwXUL/2nFMtMuoEO8sqTFQgOt7O0ThVhrMYhHQSLTFAVGHRAEgKEjN
qoyKclla6ZZR34dQGrogBs42aiWyVkqwlKpAW5dt+uZ6cbXOC+HFjJUAsFq/D2XQIfo4fNPibNlb
1lJ23fugA+sC8tSk6Z+mqHwh+QMOABKXO7ov1VD6qxDRSfhnIZ7lrr5AfwvRrDjZthUiZUAyEc2C
DLXz8+IOHER5n3lVeCfnGnluUibLUArkpSvl+Q6/i8z2oJ0ErZc6QWJ5KH2l/YqTZg8C8CfwFzzd
BNTK5M4M1qYXZgs9rveFJ67AosdbMFi/gxzMXjNI30U/54Ztq3rZG3lv93pnLfDU+dGhWmineoJy
6eCvUlE4pTGUdHzVBgbgoy6aZw+IJJ3bwALVoXf3rZwrTqXVEbKKqCMHg/buarq67WEvHc1QEBdN
Zw1Lq8y0TQZ2x7HCsj/5YupUcQpEMulObD9vnUq8U/Is3/rAIDcMXlwBDXqJG01dGClOvFaTFWAQ
jeJHm8V03+LkOJhda/sKYLem6A9BgxsgMpBA+YQu3JUunHY1KfSNj83d9yKq9gMlZzWpgwUnTWvr
AozIHDEufLSLbAtehQ8Cr1wBFuzqZbg2+3BbyPlR1dyzF0m2L2n0xeLIHjyU/wUkbkut3bdg85Km
32haUyIHa6yMRv1dN8CX5Cp4ggNzN1jJdgysvV+k4yLJc39tiOZar3zQVUA6qwZWl7dvPCgLpRpB
g1KlVZ8Nh9IQ3iEY/Ull+RBlmi0Y0TEy0U0H8UXn2du1irQry+6QJA3AkPBdtMaTLo0qXEJod7Iq
3PHJDkmbIuEA2GqRVehumnK3rqtuNcrjTgH5vEB8+t1r5aM+FAWANTNcxIo17prIB0noZbJNOXIX
ZtUy69MHqWoiJ7eiVcyDeRGlKpLAoNswB15XWbmR4+LJ5ZHgjem+F3kTCGF9MGC2Lzu665mg0/OQ
wOngGnknS73KgAEfWm0tHrk7suVolccMhc8FXlVgy+rRFkRtKWe+DttOH7Ze3H/jR8Pc6DT/uyeW
2QK1zmAVyZw+Cpgmo14JfmMD0N8UXlL9hjYQLMrUtb43evJYWoNgN1b8BAoc+qwag31SUOkUcu7Y
cO+lZsVVE6UPJZbGi1qT9CXd8HtOBXTUI3dVSfmj26IXKgOKyLuuWoSKkn6rs/iXEUgn1wLtQkPs
j1uwCns/AP7YKnDCML44tkF0QirvOeRxIrKy21HN9nhmn0aLylJaRQudajC7sG/uO4kWTydYv3TT
H22/Tmj6VPrWNfmhcSw81XGV7sbE3SOLcQc9GiVDaOeOEsT8L9nYLvTeAOmMwpKc/yq4qBZYG9yF
oQjFTcMo0DJqgKpDcQoNnX0j/FB1wSnVYFmJ+V0TtiuMKB2BWpEYjmtZRUtOLX+7mr/24RvavWs8
ZA1Zip+q/jJKhX4nCkW7ivS6WIUKoLoqeLXcFHmGFu1C3b1DJdkphXAPip5lAXVSHbndJY/HOjDo
ZV5yGHZa91plvVO48Ytl9o9wY+FRuKlj+BO6L6p/WL2EOJXJzWI8N/1YLNAlfOXSTBeCkt6lrryp
0vK+ERPoQ75TR+q2y4rHIe2cQG2AYBejMyblqczTbEKLhTaw/1UMVNxs6njB2b2KAUYuQn0gKzF4
6AFeyxH1HytTtt1R4jLskGaP3JC2msC9mqMU4nb5vgvgVGN6jYOytez8EK5SvgNAPTneqDu9NA+i
1k2NLqyuoLoOerlJmnSlAMVMVJi+itA/lU2xTyOwXH7BKzw4CYr0ngfhj6LUFMcX3R9+5lt0xqN9
2yIaWajhVq0QZgPYvSxCH2V6eRVJykvOo6WKhkdPJg9J9fq5bMqVAj51cl/GyVKQ/c3YqzsrrJdD
LrwUZQo00U+csKjfAGTvvLhAtyp4JkE5ha3s5InKL9ZaLD60RXI36VmZyc9QTx1NSJO9pfe/lCCi
HOC7z26eHCuvX6bDQFLX3Ueuegp9fyeEyqNaBPSVFJ7WvNHhKiKTyFNqm8tm6xRGkiQLSFs9kg3Y
IN2o0txKsGdVGsFV6P6Mnn5GbZHM11tLqn5o+3bF9XCj0nqhxPUpl5+VajyxyDFyyqmQeK9hs0rq
W/o/fxXMZsWgTxFmNZgsD8QBc1rtTHe4XMhK8xQP8S+hKGobjuNbX5QPIfSk1ahXHVc5eZIbCiVp
UzydGHbkFRyVZb7qTfleTgawuqq5VASUkGOFbkIUF9Ji9BscCWGgZIXrxFEa82ITqDC17Trz+2dq
Ufs4Rv3c97OtKrh3QTc8+2p2JwqasNCrSmCPmuu8E70NDGHs3RL0U8Pk3WzlVyVJ4ddyluiKAO8s
UUbMtOWAzJmrUjX7P1rgvfDHAPum5s4o6wZULfAXLY1fjZLHCjKQbyAZD0OunKOi4dAXS1sxShMF
eAkRH41cG/Ei+Qac49IisnRdolAj6YhRzL4sBQXP0otuACpm3Q+j+E12q7WC+hIvb8++XvG7VEZH
tk1SkVDAnc+YC3vEYdbTTI8Gar8kR0+6PW6Mh8CGgm2bm/jcbW62P6ZK2mxZQaCkfS1ZdEHlefW3
TpJs9EzMFSbhvOKOpydl++JYbzKa5njpcosuSts6iXfl8RaL7YsaEvW3T8FnheG2jxDuIgU6Kwhq
to68k5cTsKMNbekusehwQZY83q54f+1WKiJqDQjDygwaiZyp3vmhZShKQdHqqGfQrehXCGWs0vs+
XE0jj/fRtjnoK3MPkMK79/9tXXMKjLwHOtVojCjmbDHJpaHBW7T6s5u+duWbFO/r6sZ6/XISzULM
zgmlphnqRYQYuG8j/Ues3HDuvTh7k6k0ZEgD8ea/ZesPs2d6QgCnIhvOwYv0xluaTElzF9o+WCbI
6leOSCO/uMNveYlI042S7ZfCMKP7GHt2pPe+FbRilRMbgbACOktgYtIZ6zdL718CzZbmrDgrjZ5v
JXR8znlQ3deZzEMiUgx0b5NdKYnNfdt2/mLMWxxUon4Vh9U3mMUBmskq7of1Wy7Jjzm8uKOYew8D
Ipy1lv/SKo+6U02bpandt7rlOa8oRbbuDWhtjYBpNZx8snZ1JY6djDZyMNqGFb0LsAIUK7q33OLe
N9OHKpMpFQ9gz8fmqJnNvRkE+7hxn/tY+NE06R6t4kNNzqpMGv19lJ7FPPwepC1kHeFkDPGjVkvb
ZJR2rdku+7E/QCxc1QiyOHIgqIumVvZD0p2TJLpDJG7VptW0Kb3XuHbPkRUdq4l0qcbpz9EV0T9I
w505+Gs0mbee2b9j0HTohwwOC/QsKcnsqlPUhWJmzzQ9USithfegi55MGa6UEFmuLZgo6Mp9eefX
wVn2w+ZP5YnfhDJ6J5cX14XMK7/s2qWaFhtP8hBwDc186SbGsB3kFLGuLN9XZfxTlXhTBF2/15rh
SUNL406rY6BUQfiCnRBK9UMwLtqi9nistfep5o3Q7VO0qervfj9Y9hAKd4Wk3w+Yjelieoi6fBMq
3qnx5VUvdiuoNfWi0oxV1MCFMaV2HQvlQ87l5lN253ELMA1lg+2QVQ+9IG06xdj6pXs2cuux8RR9
5XtTyXQ9iv2dZH5DHEdt0k3r+4E9ILOBpt6eR2ro+Kq4q0KJHKRYQRfwjkIFfd5vwl9j4VHKHF0F
dZn4HhLHLke3mSboWu3i9ygrtIWfCXZc6M/I5PxRh+pNaMI3LEjbpVFlVEt7E8YqZTJrcCQXZkxi
qWS4pU8BR3dPeWSRyzGlnohyg5SO5Bbd2xA0O3cgm0yn2lMZ+VtF70tbQxF7JE+m3VAu2yr6HWMR
iEbG+BZQpFoMYbhMgvJOiU38qQZBsI1M17cs5B5QOUReTMHbRQTfbhNSIF6Ejf8TkiWv+ohFCTdL
CuW9ktWvSSYjG9EJh8jU71EBiGxBrQo7lsxfpDibxErwNQy1GEuGIb0P3PoJF5R3qQBcJ1u9aNci
lRsEh1hrgxOqZnFSmpr60xDzyWsTKZZG9pZJKIJ0coHOBaPyGnUGPB8FEy0VfkzU50jN4M77FIol
ea37LJYIOxRCHGwSBAqcVoohCIVAMgZ04IUx21NJfErS+D6upfQJi7a9lPq/oRj6i8Aw7xJlcFdC
bvwX8ManG3V2PmpR00JnG/QzK0ZbBH67zVrZW/Wy+FM0vL2E3gYnTfdjqu5g2OE76GIvyhGG9SAs
pUZcXX/QXHg84QWJZq2BGgu8+RnOoa0EqxD0nN5y8IDSgJPRMexgjpb6jZfTxWfMh0BTe/jDnZS3
UhhapWXRKjV36OKulXW1JTHcXB/PpY4hEgu8GpA+A/Vnza6FUIySptEL9WwMka15P0xPPHRSvK5Q
WdeVX+PkM+PmG9N4VvXMSRLcMKXqBR/UtzoYVpgWbNHc27JPUWQw7CC5cfnP/PgmjQJcO1S0FzTJ
QIVpLp5btG0pl1CsznDyqDBMxdzfkQQNPizYV/nGQPG80zG9t1DcoUYX/ZQ1iroulNtQtHPlGyzx
Bbr13Ojoq6ZnV6POCqmbxy9gcTbTjfm8AAL89HtnL0AROT1RjHX1XK9ge/6MNtURjY7Y9o7Rb8sm
STkUELEhgmSYzNV0E1zbOFz/DRdu+k8/YfZJEYGPcQuw9LOq700Iqyooq/CmVfOFFvqnKLONCcfL
1cTMN84pDPdO1PZJqEDGhCe6qie+bAkPNtMjeiiINa4bV3u8PsoL2GVLNwA78txF9di0Zk9PjnnX
82V9OOdWtZLH7BfVQzspfrpScBCi5zh+kynJlZnsGOZzJxWbIcRuIFmnpe+4nbeS3XQ9cj+XwqGw
BJv6th0U9X1U5IteT+61Mtym+ve4/QPhC9seFTeMdoeJzkkpyQ05l0Xy76hfaJ54VGq6zLwWGiQ7
0PH1shEKB2bHvYBUAL4yFEuuj/7rN/48+Nmj2IisQtHcSjsLfQZEeS/7MNOF5+tBLkDJPkeZoRb4
hD2Vxsg469+4jPwJPGfsQ8d0qGsyrWdx1b/063xd3DqVlC9J3MfAmMp9Pv3iGCCUWirGuZEymltB
oNt6rkFbndSZmtzgpVp7m6LxULmIYX+iPtWeszjY5rySnHpUV01oINRUJgtTyLaeFP2KXYumJXgn
RRBh24fHpFRqGn/1LZ3sL58GG1ULAIQuivIk3T67Iryyt8BvYi+lu8FjGRq5QzUNITVrXF7/PBcS
I2iISHVi40byNZeIjztdG0K5GM5mObDEHvLgz/UAF0bCWFCZIpuefPOmr/ThDsr6otfqktxEMaGP
c7y7ZreT4uRGqeliGEQnZe5UlC/+bvQPYURNMUtdJ4xWUahZG/6TcpNTeTEGswQ2hU4/rIfPQ6nG
BE0ztxzOqrpvs6MnHQrjxlX1FeemiAAe/okxu7L9vEegxUoGyB3qLgBkWm/c1YShFZ2QzPHW1X3x
85NyY+KMrrXy1zTmw7RVlhnUSF0N5yj8Lci80dMbd9mlOWOqsIFglaF/O/v8sdlKuVkxZwbPd8kK
H4PWWOMpc0P46NI4JN5U+NegeYuIx+zT+C16c31I7SLN7UKkyR/eKJteHAgmkjxySO+pe80iKGxS
1+PD1F28xJPoga4ZCiTu8/XtcnEg/4SZF2FwPJJ9vJl7bpTh3GjJTxRcbqyx6U77VNxiiaH8poKt
4osjzfV5JJnogwvXzP4MTEYQ7nXSt9LYp8Jm6G9pEP+d93ksWaQgwptlOshmsTQtCXRwBv1fFkVG
IQ3ThJ34XV7GK9dpUQNG9s5Jl/V62KQLYyc60epWPe3La5vhsvBEmTolzmHzkyGuCr9FYLo/e2if
pV4PDoaGLrlhtr3+6S6VgBSN00HTJcTkOCQ+T6zRKzI6BD1n6bF1zF1zJ7yOiGkc80207ZxmOzwq
v80f3b64UXualt5skjGZF5E+NqdNNt/EUaEUYt2y+EPoDP//5neXwkwSZkRRMcEwZ8NDvbWgX1tT
AVGMJ6mR0yUSm+euxY8oVo9iETynSfHNzNHcuT6xF7YeuSBwL4w25UnC9vO8RnRw+q6WurOP6taC
xmy8MEOazvlNHuiF3cdSlRRr8j/WeA9+jiQglQjcgCIepN5FRh/OTW9tiUuDYTegmEbuh2/BbEfI
JLqa6MW8OHGqptlg6rAlblExLo/jnyCzl12ctGD3U8aRmyzApMWv4Hz9m1yMoOChjqA5KOn5IZL4
jZ9FYjWc++IpKN8S9dZmurBtKaYicm3wNYC+zFZbgYlUg/Ipn2Kl78ZDtsOT6xXA1LFfSkt1763c
O8NRbkS9MKqPJfD5IZ+myINbA0HhwdqCUkPmGx/+9cShno3WpKZbMvt19ojwykb1hUboz3R57lDC
XFpycGMU09ednQefQszeEKkrDnjHclUFjX6M+57zTg2UDfycDdTmF0EOMQlGmPrl+si+sgEoQ2PB
oyuSpmjmF3PMMFUieBUU2asGrafKjHd5Ixz1NsLgrC/FJWqw/SFUUPRFCA7+g9+Nv67/hAtX28df
8PcXfnjOqCloiCQ3+nMsVKsyePd4Z9Yq7XZkY73m9/VgX7kWn8f7l6H0IVotJYqWCW7LuUu1Xzmg
kmvjs+KYb+05cG4R8y6tzQ+z+/fXfIw2GLKV5MyuH01ozzfN92+8ob9C62cDmu25TPB1K5k+oPvc
LFVbt+OVsi92deDEK2FZLgEkQxmt0PGCAalvwjN17scgsn/d6gh97YH9/SXoDiskDijbzI783kOd
twXHdNbu60N/MFbhW7BEm3jRLsNx0T3Rib/JfPx/rN9/gk5H0ocZBqvcCRISELAWrHOuCz80bPMO
o5vfk+Ybji4YKy313kS93sttEt245S4ceKQVIhsHSVrNmnfB2l4chawgE+t8wRarByM5ZuTlVSg4
19fthUCcqTItN7apzpX2eZjqMBpNEOb9Wa8U4HRvrT6JH4LI5SF4PdKlbIZQuPOhzWMBEJrdp3o3
Yt0Vl/250JR1rcvfNCmz3gDrOiH2owoKkGriHZo2faoriky5oQhHowTt5BnqjXLAhXuXn4JTt8mK
wt1q9lNEK0/QTXC7swtlr+g6J0beqf3XXj1YkpPJ4BBPEgp5aE5f8LGUQWjdQ0PLjfeuGL1JWJFf
n9WvxzvXLYbvGs1aoFXzmhUKSK0oqG157tu3xKx2Yz8uLXRtESCwS8SVpl7Q9YgXtiMhSXvoz06C
r/NRBdTpggxA8LlGF+kn8nbrcYGbR7XIy0XjwLg5xEvq6f/+rURY3uwi9g8XagdcWHJTJWN5zoRT
np4rVVokWn1jO3xdGFMQfZLlJcoXwnMpGoC1R5kgagomJzS/DfiE5CUgzuuz+PUA/xxodi1TZ1TN
TEoJ5IH1F9E/C/UbN/+lD4VzLoQjhQoxR8ns3IQM0mBpkJd/aXI/YP0CzLfdQ7fqlxic73N4UbfE
nr4eJ9N1Pxmu0Gmg8DLbWIkbCapBP+cstiYytIjOAF0L3B02ATcm8MKX+hhJnxX06M75bpn06VkN
gEYZOeB7TQai6ifL61/q0jRqVEVkKlfIGtM6mB2RGZUKP9SSv2mruUOpHMyJu4W/cVTsko/3XxiH
mEvTnsCsB41sZBNmn05ATDePse0+5yVqsyhpeOGNlX5pWDqCgRO4AxtQcAqfh+ULeuGn6INO7uVO
/qs9xY63FOzWDu/SB30jv6brW+I9Fx5J0qeYs0vVZAO3cSOTKJjJUQ9QTWCM35C+XjaVujRlz9jU
Y6B8x5L3ZwOqPFUCPDmVzLqxeL7WoZlfppV7iL3+NaFQI1PuG8TvGHx5iB6au2TXYOeMdhF92uXg
gO+Vl8n9rQrbpUmnT8L9x03L151fPBW2kUIep1MJpMGEU1hUtrSZdFpQ+1hpNmI7q1ssugsnjcmZ
SbEVqDGn52xLYiKUtSDvEA7uktQOhORYVv2tCb0RRJntRrANMTBNnhEaYnmZfmpN88a1c2G/m9Ik
K07VAeNLZbZcTeh+YSpSnBTFY4PjmQZvQb/R57o0io8xZsszhrBTJCOZsiitIfgvE/FWhf3C+fhp
FLOzxPAlLxVGsrGY5igQdMeyeoQcO3tEHP36uXVxwii0YryEERaT9nl/40hduHXvUaDOSkf21O+F
bh4gBt6oN10ckYKdg06pdTr6P4cBAdRVEWSXM7QnRFdVO3PhCQr+OirW1wf0VQIB42VAhv831KyQ
UcSDWxcDIzLVokKGJWMTxTjXlLEVII9VLf041R2rKMGE1/UP1W9hIAZjZytNpG/R7Os27QioIA4a
pLxD1ymEsmS16r+v/9BLUwKZEI8BidIR1fTPU4LAeF7oKeq+OZhpmgToYcMjk5+70brxjS8tWJ1y
Jv+oq1PZ/BwJed5caH2OEzV8bKxDoN+S1vkKt2TOQePJHJUk8VxKnyNkRd0rYm50HJTJ9wgDICd8
NJ/gwkq2Z2ergFbU4lYJ8+KopgMao2hsBOYnVuOXQWlUVndWUbGWkOx/vf59vnhSadOgNGqjsgHS
6kvRu1TQ5sqEujoHog4FSeyVtaDjBi/DQLMqOYQ3NaTQ+xpqMt4bAsuVEwEZXLW+tOTRJsF2AleX
mtJjXbni/RgMlW1J8bHuvG3qCYljRK22iFUIW9d/+aU9/fGHz3YAwpPt2Id1fTab9FHFO3spWeCN
wgIQ+/VIF7+BBp6X6i7ugfNOXRt0FdgXvTobHY+q9iXFbep6hK8iWdNXwAyXqwk/xC+6UGpiBk3Y
i815fFTuewcjqLXkYKxEKQN/9XQTbKOn/Lu0BM8l7qvX6MYquHQXTzajtIh4k4hf2hG6CfA7kPTu
rAMDepBt+XcRLTIbAfkNQrCKXfwq7fibeBNPPJ2InytyjJv6DA1W4HZfyhmRCYMGYROST8POCjt6
MBpbcoCG2u2CvuugLpFrfstO4kK4WdO8eDRNB4XOw0fFkvfzdo5URCaKiNhduZLrF0/9WcDfrE/X
P+3FZUpZk7SUw4ka9ucovHE6OEVad24luEShi7JR1T1oWXgj+b14I+gfAk3D/VCksVRLiMKurc/x
IT5pKzpK35rG6SdE+MF/UJYF1lhn/QeE033/fn2MFzfIh9DTV/4QeoDbmcPBpQHScZULQelIUIRu
7ZFbMznb8DQ55dYrWKPqGqL7S5QtlY31AAqlwMJ+G7xVkAudm6n2rbHNVknma3U1oI18lsTXrjh7
7tP1ufsq1zRtfUQdKAZpZB7ze6tCgzkqo7DkGSzaAvYYm3IPdMLJfgFI+w8PFPJfKk+qgu/QvI3T
mfArxcYtz0qrrmgaLfLhNxCIU3Sr5XfpW30INDcQLAO/MjKRQLEGT0jR4BoiP2X++ya6REbIoUVO
Sh9zntU3eePGJgL0Z8NdJfpjJ+L3q2Q3EqRLKwCnVty6aApjWzi79uPaU+pUpqMjZ3Ck1Kch+tf6
TiyBCSOI2TPSlfo8/czDKhxRXafxrAT7pO5OUobbb9HI366vtYsj+RBndkQIIrQeC2X+M9BwWKRS
fpL0dP2/xZidBX7dF0oW8TAts+ClqcANe83L9RAXF9eHYcwOgsFPJtCxl5+t/D62nnLpm3zrJX8r
xGzXw7/WFNes87PaGnyIdyN+da0bO//S3ffhq5uzPLFWY6XWapoKnt67C8T4W/DlcuMguevIhqfA
mUTl9vrUXV4BVEhFkcoeUIfPJ7Vp0HPqShmzjTh9pia6U5JbsqeXp+6fEPLnEL7U4fYy8HUE9bdi
vbfVDzLY/3EYs6xC6bRURFAhO6fgxOv0TSlvmUvdGsU0kR+utE5Ja5S1quxMod4plU3V4AqqPv5v
X2P6ER+ChGjiKoggkByZNarp+zBzV/8hwqQ3Sr6C3ZsxW8dJJI2C7NbZudO8rQwPWlCSGyGm3TZ/
whn/hJgvY2OkrKoi9X4u0MbDhiB1HY1cxgaqF2OUqqH/Eyr1CpmfGy+r6bT6GngCXtATMqV5XVDS
B5nEiLGJgrkIzMpJ0PBvMZ1BJOT6LF7cqbwSDctSAOzN8W1KmzS+WbEYQqVfSNAV5fZV6Z+1nFsn
frse6ytmfLoMPgSb7x/LL00dKg6V6ujORNAN8giyTY8CrvbI8HzPF+NSWWb3GyQAu8W/Z0zxDGeY
gO95FVvi7PhuuzZLRXkCSFTZbsx3kkC3pv/3taUJTDKBtQGe4zr/ed3HtaHg8AGaoOoC3IIOFgz+
67N4YfuCJaGtpZh4ZH8x2FSs1q2yrsjOlvyn1XHHsO5HCO/Xg1zKnS0ubUCJ8NtIYmanachFR/2k
p4IZDc0yrlHFCE3kkQpA2tbR1Eo0JIbcSTqpX8D83yE/dfTGMrSBXb3nBhSuDEUakrwU/rquP8kq
GM02/p37YYm+VPbH871b1glfZgY146nfx2kwFbznBZnR7cayANB7MnCUsxJEd6B4/HsZ4inK1BPT
mH3Q6rMDuhksvNHiqD1FmgaSGVUZR+n6m2EuDgYiKoUleSqEzsKYURUbMbyxk6L/jDF5FhHC76Mf
1z/zpSAIeVPUo+RmoGT1ebWmdEMarTSb05iaiBlAr5dwOGv//IcoHDEUmPg2nIufo4yJGohlojcn
3xoWmvWEVtAikG8VQr/c/xP+hcYhzN1JQXXev1HyhHpSoTUnz8sy29C89Yhjz419cWHCCKIrGok9
HZX5hFUCZsKgppuTmj5WabvTEbRqBWF7fcIuD+WfKLNXoAH2zbM8sTlpXXSfhC3Vyzp6vB7ja5Nm
mi9DmcpjYM7VeY0gCfBIA9PanCa+8+ggNH1fY9Spr8Jlvm4216NdnLd/gmmzByH2aGUjW11zSotz
EjZ2GGBtcOvjfLk1pxFB6jCplAI+mBcU5dHw3dgoG3ytxDsZrQxd7MDNFJ3gjNMv+A9rAZwryGNZ
hm00x1RkIrofgaHUJ1j36NAnZ62QzmpU/oepY0FTpOOs0dX5De3hadakZtGc5GHTQmAwVcQ3ht/X
v8+lFQcGhfeGoYFQnGebetflsif6BDHfTLTL+sRzrke4tAKmHJOz07hQ7e0TilJDZdSn1PhjPHQh
mAUUL67HuDQKBQtrCSTGhVJjZf4f0r6kOW5dafYXMYLzsCXZoya2JEu2NwyPnCeQIAD++peUv3fd
DTGaIZ+7OIvrCFUDLBQKVVmZxOUgCh2iIi2C0WqDBrxW/2ACZXJkhQgCaO5dxrI696ykAkVXRPis
Ean0G/w/K/HyXU4GP54VfdHUx12jm1LojzFQTcYYKmSDZft4LQUmNNw1q9pY7KleBewsfRgETaBX
cGuiSyqtCDoJXmtSp48AxAnq9GtHTD9ry5XPv/RpPB2tfADDETblfQNRTjXYk9lHNpTTWYY533hN
UWXNxBwezp4cmKYuYjJofcQhMTd09BaDAysw+jUT0n1pVEY/iQqrEArSfsya46ysJJCLnwNwSnA8
2RDRltML3nhgDcl4H9UqzSAamt2VZatDRVOIzXVXXrM0L/Zsv8YR4KyyVuFm4+dG/Zw7N2m59ppd
tIFcGBmMhka8jFvyHD5YBid9pLmf1OJX3oKKtM621xeyeF4wU4jIhWo7Ko6XC3GyouJN2fRRVQ5F
KIaRBCAreTQbS9t5Wf4M4qoV5Y/3foBHJ5BY+A9a1eBDubSYG32s5HneR63XHdCltDHLrH+42W7P
fx+8n7hiwMwho8braSJxlsckqrLf4+Ac+kRfeWa+37j57awBpzAnzgjOl8tAR9FtGfiio8ksQhNk
T9z+3TCwRWZhbEzP17/Se1eAMXRCcPjxkd6NXWJ2VnguAnJUWoVP1XRvE4asNlsxs/hpzsxIuVPb
avaE4E0iMO/dqmUDBd38w1HgciWSv+FtPogaKrpR2YMyRcnD2slP1zdraRVIxwFZmed18KSRvkxm
GwTQNxIp7fgzgyZ1koMZ4h9s6JiuwGTCnDZJy4B+Y5GNOsVO6WaQga4TstMrwex9RgYU38zeg1H8
NyOXyzBF0eXggSARhdStA0JylByVpvD1bo0ne2nDQKoAU3M7HsOHl5YcxSkBEpiGyHZBnOQ0aLAl
2Ydr8jiR870PJ0ZF3pVT5kaAY0WYFEb0u1JnxwbZpa4lK5u2tBQL+Qu6TnjNIle6XMqQsS5pG2Qx
4BjetPGTN3qbj395BEugjjHV47xDLlQlUmVH1EM0Cb5NC6AX2rVplKXTfm5iXuTZ5eL0LClIWg5R
b5p+HzfHXr1PoTJ2fSFL/jW/XeYGK9ix5P5F2zWdIpJiiAxxrxbFxoYsKmivlfrbdTuLqzmzo1+u
JhkKsH+VyRDp9k1qO7ejdz/V3t1/MyKdeQF8QUlsGIGEaAuo+WgeS2+VPQ2/9KKyOLswZncAWUEv
HvWwy5WQNK3yoYz7SMlAFlpCb6tU7qd2eGVQBb++nqXbxZprVBrKJfifdEmaYLxlWmz0ER6vftF6
d5owfo+K+0DJcIew+XGnBjRaRQBAleH9e7ZEzmylE+5knfxybKgGgknl+oIWvACEZEDaosKAWCMH
zBoUzGOKB15kcXq0qs+VRW4V4/W6EcmlMYqEG3/mxkI5BreyfPozYD9IzrIpqqYJus4isGfsCm5/
1ICuW5LizDtL8y85O6IxA/Fx6+ZTRIRxtPPhuZvYSlNW2rF3JmYXOTOBS6xkmF8fIjzLTkIUz2lN
n0HiVAXXl7JmR7r09ZJ2ZpnADptZm60s6MHubFtr70sZJvV/6/EwoqLhrgGbi7QeUOlz2qhTFP+i
G0BJvqlNwPfqU/4NZNO+AbbMu7URIBk/82bTQsUabF8oAugyIjLvoIwDXbIhyl5qEk5bsQGn9gP0
N/cq1AaBCALNpbUDPC4Ak3N/o2w/vrUW8k9U1NAjBjDvcsmmQ2w1zvgUcYNstMa4AcbjO3imfl83
M8eds7j0Z5VnZqT7Qs1IRbjeTtGsWkJ3M21Nutf3a4PBMiL4j525p+KgjPe+emvGzsgNZ5oiIR7c
HWArvs4OaWiGngCnrY/edIOyESA5a5iupdOGoUY0D6GBh6xb2sdM7bycao6IlNjedhiiItP4D6cN
BRbwtWEjkZ1Isb3KRdNOxOSRNnxmubHjw7bWxhV/WFwHHnOgGkNa9448Ikm83ug5FVFeQZsB7FFO
9/O6K7y34GKDAOFA/oNqgTwU5WVTmiali6ChxQDdz6VpATLp60YWjhWs4Axr2htsVq7e6V5XiNQ2
J5Q/0csAFZO17b9WUFlG02Krf4mTUITiqYZ4gU/BHvwre1g72dL9CFfEL8CnAkuGCqZ5uWGtYZyn
z4g+RW6T7qqUv4CM8dc08AezTD/Hqw8jeTDrnT0piRFJPHUdgz3Q2Qbxb2+bHLNA/eHttA2kzD6t
Le99TJ6Xh2Whu+CiKifFSjXvwSOO3mKkOcmvifQBY/Ezd+2Vp/iiGdCFox2DRgm6PpfxyWG0z1Qo
gUY8/zQm44NRHDKVraRm81V4GZ2wljMj87+f3WPCokYPhOwUKUrpD/Fz0zM/FXtQG173yjdE1DVD
0qZlFrfGtkcYtJOyCQdBgBdsYmdbqWC6s+rW8LUa491FbfR+0rh7yEgcBkOFfkG69fRYDR1NPNME
N0GeEe2JMtC8912xs2yIDphMP9W50oXXf/TaF5AuX7BnO5NZ4QuU1q3NWz9Od2b2wbGwP8579gWk
2Jan1dhUTo73hBVvxw7KslDPqtp+JbqtrEXu+Nvoq/Y5QVRQ4jvwPQVti1pFvtaJXnYn9PaQHGPq
Uy7wms3E4sJjU6RPU3ZI1MyB/nM/QqVIPEyes1Lleautvneqv+bmgHvmvchmM+iN4QOJ49j45EBP
0HVPt+2ebNp7d/RVv3piYLe+7hbzZ39nFdBMzEaisYBu+KVVSxguCMSRK7nefTKaUQqKQoB8q4jC
q/3Brr54hbriigsJGgqNwNqizAz2DxTOLo1SvRusnjVzVNeJr22Lm/IhDe1nkIl2ATmmGy/UVwLQ
0nUFlmIXdUADXDS6dGTTHDkt9DnwMSHIhJKtuZqoy0PKb86PJhNaGkA3gSBBinF9rg9qMXdnEgEa
fZaNIW27u4K6k08dfR8n04MlKtAwVvSh7wBMv/4l34on8qcEFQdmFcEBAqigdPjUomMglED4S2rw
sEIeHfSIGP/zrcm54+59PTePE5DDFwwtashU4tYcoiYvA+rFP71+3Lhauikp2PVrNTCNDhyaTx4F
pbFaBYYge/rRyd+3HTv7xfKgErNGhTDQokaaCoUQ9Jpd9zefyOH6xix9+nMrsotT8GELXUFOV3kQ
YAGnrZIXK1fPUkQ6tyHd2m6u4e408B5UzCk006M9FQHjKyFi2QhQxipmMVBqlj4wxQy8oVU1jGCW
wcaxARjIrVeKNYu7BTQJEACAM7yrNueGM5QdwUHpmkjhL2RtRnopn8IQw//+/mz/LMxB3Yn1cLg+
iqcJZ8GBNoznssrnCggdWT21ENtaY7ufN+bdyTizKZ1MWllVrAkND0Jm3BLjMcfsDwc9nAL5Cler
N5gyg5LH7+tut/i1zoxK2UgOCTeLMRjl442FO9e6rasVh1i6oc73UgpqicNaq7U8Edma6VezBHTF
Me6ChzUi3PXVLJrChIaKchRQwnIiDl79oY4TBlNutW0IZA5JUt5paQE6YyUvV6wt7t2ZNclJoFfZ
g+4YWWlt5TcTh0jLiGPbNcBAXl/WmiHJM1jam5VOsYNpJTaGfUc7iD+z038zInmCDQpVjhJoH3m1
+smN+01W9N8SPqysZfHknm2a5A2lXYMHr1dFxAFCgiBVUCgrT9dFC/PzGMg2ZNrywGzJBE9T0uFV
af6OOXgZp7Xu8KKb/bVgqpfRoWW22xtTKaKM/LRzEih1pLUOCCA/X/8ky3ZmiQSsAwQG0nfPyEDA
plWgfqfZ4QhybrC2QgJSLddCz2Kug3zAsFCMRKtI5llDW8+kWpaJyIJmQOmXgIWcamB43BQiUD67
Zc/9U4pey+P1BS459rlZKd1PijFloK6eIsv5hcs/rY9q9/rfTEjXkWpzj7oc/YmCgjxdr8HCyvaC
1dvrZhZfxGdLkbN9sM0jjzLIEI3c3dsMDP4tsw4JrtiQOzZYg9MnCNQf7QZVtrQuAXuMIf5WQ5iK
o8tw/ccsbysIM2eyM+vdmBzJY2WCj4qI0HQbN1/zpggttkKZuHRFIjVGJockDtoa0sZ6GMJQWReL
yAC5Otfua9QOPacMWX+Xpx/s/b/lYBBzRWSf2fjQCbg8cV0WT8JmI+rLI0MXVvM17UFR1qrYi/t2
ZkW/tFJnVp5pFqy07qes/eboz8T+h8vwfCHSo6Jhwk5slJcjyACECqRRmwalr+LR1D9d94GlJ9O5
IelysmrHIbXZDFFcdM9Dqj4qON6+k/N70tognS+hOZoodXjd6lLsxagsWFQBOkGJd97hs7zJqcxB
typdRJ3DA8jR3FaDsxIzFsquLrRV/tqQLip9oDomWpGPk7B4GW+Tm5kOmL8mdwaqT1DNS/e53+7W
mpCL7n5mVbq38gHEe0kHq5PI9yMehPlg+AXU2lQAUYtqJVNf3Md54BKlyxm9I+3j0IFF0NUaESGZ
oQEb+RYyq2tRf+l6AfgUhxjjnaCOknxxrFVBhd2LyCm2nZEHrtKj0w09NqhV/INbnFmSnLEcXagr
KFgO+DxfBjd9rVw9XrGxthppy/RqiAWNK+R+uQV9xVZ/0uvs1rRHFuoK211f0LKxmcgVkqVoqEjB
z6JaZ3EgA9BXN4Ii+wxv9VNebXrPWcmX5MHHt9D3Bt8D2A0oPjn0JRMUK/sG6yIgXVE+sx3fT7vh
hT4o4ZqPL8WMmUMGuM0ZxSdXy+OO05Y1cAjSNts27yJmQ0wiN62t2aRPpcufhd19+/hOntuUUgA0
wqcY1NgiqsZvPf/ipo6vmr+0eq2cs3SiEJFmOjjQKL2j5mxMotqJhpxN9CQUCaiu1sZ7ZweT32+Y
kMaVi+FHtE4kB6xsoTVjB59oyA/IsfKU+/b4cn23lm0AZ4GmD0rUslJCURlqnRg54itkNljzpJjQ
zXT08LqVxWQGk+aA2xgqOMhk4KBuJnD7GptV9pv60KhBthlvnE1FwqYCiUMRQkRwrZ0mT/T8cfQz
o1KQyJVprM3O4JG+S/ZADzqNH2cBtMQ3qGaKANLQ4C0Mqm151+4K9Npu2rtVsp05c3/3DU3wlBkg
sHAxrHJ5fyW0At9cB8RkBsno0uGWTwjGppgXv7Rt/JN4ahHUuvk5rfsHhqbgSgxbdNK/5uVSU1WV
TcIoPu9k63vV3k+IzNc/7aIDnVmQEqkSyjsFSjQ8UgGfMggmxNPbUvnx34zol7uY2gUQ2si8ozF9
HLThPrZ/pcTeXzeyvFdAmwEKPGswSLdX6rROqU6cR5NhUD/JIfjK8UT5b0Ykn2wwZtBiqIWjY/1d
K16J8uv6319MZgDE/98qpKCRG6lDaw1On70U93Vk3Dan4liBT8J8cP3mWX22X8WNdrhuden2Ojc6
//tZlsanwhxqzvqo735wntwYeHfpw2GsnM11Q6vLk7KmkmmKnlEsTxzbQ3xMborNG2tFILb2Z+XY
hAUusbU58fmQvj/Ef/dUulK8WtEd6MkwgF3jjadA0rtwIjWNRjDH6trPqm73Wf18faWLWwpoxfyC
RsC0pYW22tgltMMD2mGvWoohEaXzHZjreXjd0OIBPjMkLa5MyoE1GOqJmPZlpEPQelYwrE3cvs0e
vdtCZAFAQKGfjLrApYeotELlZL4tOdiTyU/jtj/VT+lDtqPb5qDfkuN4RzgQKqsBeI4/1wxLrjkN
qttTVecRyDXDbN98xeCyXx3EIT+mKzn28k7+XaP0yWKNd8joex5V3RR40FYZkiGwxjU80bJn/DUj
fbA6A9dUxTweee1z07RhMmmBNWGeZBVTtnzazr6adHtxdYgBwsdXG4HsQQ2n3VZf5wLyxgxtXJ3G
ptw09i5b5Ytb2Um5HpbgMTb2JuJ9Zj2D8dZSntTi9C9u/79dlAEOTgzQ8QD1MdSpx21GrC0ITiEL
Nz5dN7N4qfzdQVO6uSqBEcxJKF1EFJA1MuO3Uekv100sRqczE9K9lTgk7TqOlVSW9ljz4aBD596u
WetXBCRZEFh7TEC/7oPd89N1y0ufCTUhSFBghGJuAF4e6kaYmVZpeElkSh5Q+zbBK7YdV07VkrsD
BoxXK9o8CB9SgoEimEm0Cpie0R42tn6jlO5GB+mquQZrX1rN2+ML0Ju3sbnL1QiW45EwDZg14t2d
KIxX2nUHm5Vr48vLdjzw+qMJjHaW9L0Ke1SnDuqikZ21mt+242PDMXUoMlVZSTbWLEnJRhVPA3jx
kZthRjfkgvmMOmGttsHH3QCX4/8WJLmBSRQAuxQkmaZeHRPeD0HCINXeVv2P64aWDtO5ISmWo3PX
8alPBLr0elBnnW+mH5R2eHszQGQXPu2ha27LMLXJiL2m1GGiaBn0PZ3XJEnueWz8Q9XurxnMIF36
WqXn2dApeKQSiDqnPD4o1f1gcKhxscfre7boA2BFNGYtIuTI0seZUjWvAU7hUZynO8KTPfOUrT2s
ITEXPo2FqhJmAjHaigkayak7cIm1OYMPjAo0WFvRVb5Xfv/wUmbItoHUHDSigPldbhovmG4WDnI/
pxKdP6he5rsG29vV+HrdECZk8aekrOHClHTH0jSmipJ5LHLZ8LN1KShRcxtXhEUglqlpAZQaQfyY
59/xvDrGbv6t4WIz2UUaaiUxAqGaR40GnbttB+eodxBERVykEHEOur5PfNbk24R7O7111CBHdVNA
tzRDfd3W9UdPrcuNzdx710rADJ7kxy4bjjG0QTUtDoZUe9GgZulX6UADr07QFxigslun7WsFCCd0
fs0bBeXUI1XJRk2tcOrUW9AcPTDDuSkH70VX3H5P3fSmTMZtDinuYNQ7zCUMUJZ2jEM6mdmmNvXj
1PUW+sOaG+g9RFAVjW1rWt7UfbMfQOisJ/m+1ykaoQnZJMTaADG54fr0qa2UPnAY3xVFmyIHmvTA
dOqNW7Z36Dw7gV3Sb8LQD6yFhDNiOviWIPVastivSu0uqdV7UD/FG5UI1P6JS/bQ+fua5PEUeWk6
hTmF1HlZvXZl3Udgjh82dcqcX7RHg3G0QC+doi+bJ1kRQhT0FrgzCN43urHpC/NYDeUTZ+LArFIL
c7W5U9N2V1PuhhDSups863Pm8r1FwdmmpWRbgUrJUsq903Zq2KgttDHwohEulEzVngTm1OwJ2vex
TbcpiPSAmvqum/RFG+0dxqNunFz/ZGUxARRF/VZ03Va05os32U4wsPGrFw83gB3cVGYLgd2k2Agz
OQg1Rr3ZKr5WEz0xrvY+batXzYifwIQFTdguPRBWEJAT1lA4J6HnjBuFGFstcwO0Ab7URMuPVDT4
cQ77ZeGTeUn33Oj5TewoR6T24TBkT0PNboyq+6wX/L6yUQcBrmczmDzzG8Ux/M4qbl1iYjotqXau
PYW8Y4CQe8mRWerPlqV3YjQ73+rzO+Ephxwc7AWxQNckDmrS3XOn3NXgRXW8GnK25fCcQdwob8Sd
SCaM7lnIRKa23KlWva+pcpsm/MYTULp3Ou0mKThOTlV/ia3mftAotA0BizD7rIaQ+7Q1YusXTyi4
3hHowqGvvqvjCIJvK/9u1OIGEp+ZX6bJ5IsSYOlyGjPfG7sbj6Gz47mD7XPBn1GxuFGz8lfC8+fR
AHVmZaZ+N2a/JhOysgNmzmoTUE0tPXST8wJZTqgRdOK29LrNwPpkAy7bb/jUUZtDhRGav99Z0dVB
rzhf1YI+WlmzSU3j0Gh9GXSx93GoNsBcUIFHRWmeV5ap5IaxrbgywfVRt/PL7rtdPF8Pfgv51rkB
mULOMzvmTa6K5wXYU6ai3tTj5Ntt5xMIQV83NQfsd1F2bhTgiQstPllHCRcgr9E+Ru3Ia5EIaX4t
HoX1s4fbm2tt28VlgWVzhqDroPuTLihF0Fbx0hHVHY88KpCANkm2i6d0Wzbb66t668y+WxZYj0GQ
AtwvFnZ5T7kqS5IB1DRRXU+Yv3RHckgSxvx6yu5Urh5JpbVBmRcQn2330D775JGabVtaxD6I//dG
OVb3ZVnH/pADlmEZyWFUaRuAtxxw77zYQo60wKdnv1ATCzmQPHj+kRvK48fUtfHNGtP2x0YHmnBg
v7s6r3eM5DhsBvSjuI3eQuYy382zLaLFy6QnIEB0xzFoHR3CkrUGgdlM0+/zibBDjN6KP8b1p7FF
pEfPdNgXBriNvRgEhrGe7BsnT8LBbDbCYwZIABXqpyZELPikiYBZQ3I7FTzMGyuIMZfE+xYRrahf
XNqI2yq2f7sEAu2e0/wo33or8W/wooCqc6DA1bve00AyM3So/Zwp7XMisnbXunxnaKILGoRcfyzj
Dvxg4z+kgeDbBzErJtIwVSXjJou6HBSioWrAqeUzPvrM/QTS1BX/X/TJMytSloE+vccqiqMGlrNt
an5PtHwfF48xXaOfW0gCL5YjveNpavRZ2U0ogsRmkMTQVcy+dVO8ue74K1bkYrMSZ2OOSaE51TxS
FNjNIg9GJQ2vW1kMGmena07dzmqNpdGbrUgwSJK1JDDS77VFQhvytm71yfNerttaXhFmaucIhdMs
7Rtmzwo7K5Fx0gbw1ufEACKh/XTdxhICGh/nf0ZkFYlOI10+xPACaEJ1L7jLUac1oWZi+hNGgII4
86sw/0q/rzXnlr3vr10pTDWjl0BWAqVo3MlbAeO0rf2p1zbsgxJj86PqYoXSJ0PjeYqhtYUuBEn3
bmaeWK39Q2H9woYU39Oct6lw4Ba5S3fcU+7BJrOCA1vxBnt+A515HkQ+WNYC1AaUVjCKaUOdr/DE
lZiw9JA6izyG9FUG9Nd11qMca8dP4KUJMo+uWFhexv9imyF9DWPqbUpq3IQWwcdA3y07jI7lX/fq
RSNzTQgDtnPhfP73s70a3Hpw3JSi9KA6D6M9HirL2VmkX8EMrZmZffzMTKNXBnMbfHU6lr6Om0MA
zpNa2spqFo/K2Wqkl6cGJR6tH7BlSX2DFyHGa27rLA2U6vv1XVuzI10IzGGEQK+TRwa7Kaoowa2v
FK9pav9LDD1bjxTXFKqPYD+x4AJQB2gaqJipXlADf8LadqNU366vatGl/781DcPW0kca3HgYM3wk
T8+3NtfvC7IGCb7qBzAhnRqqKg4xGI5mmtefSic/DB0I6q1s/99WIh2detJZXfbwAx0abChFQdl5
/HHdhEx99idYWpj7Q+bh6ADcXe5WYjt5lvdzIDsYaTgeppssaH/z3xj9fE1Cd3Pd3NJQF1gc/pqT
TpCJXkWuFiUa1BRpjlEo27osv3cif3VZbPipoW3r2Bt8kKMgebUOtEBdg/E9Gb5wiJn7xEKh2WBo
DnCWfFUyNXLaJglbkBD58ViuaVYtfuiznyudREggmGBya3kEpgsfJefRfLbLlYrz0vglKlmIWiC3
hqiF3AlmaZsoA9ih3+Z9xwdPhaWgM32b+cldD4lgcTtjFtxH9oqaQKxt1sYT30pZ754QZ79Avmog
iSD6MUXAeRG/Af3s78Vdd2c5vviinTpMKL0M99Od+toNvrqWLC4e1zPbkgOm0FzIc2biGcwsH/iE
0BvWQANrJiSn07K4ArmYQqJG+yqgoOi+XvfqRS85W4LkJSoQFXYqpjbSMTurJgMEsm6Lj+pT/Dmp
Z1akaG26lep0BaKBYv+iTu5Xa1w+8x+45gVSmNZS4GxJprNIFcBWxJ8b9kVkzmZUH632xXbitS+/
sm1vo15nt6nHtAYSSmaLfoF6bI0qD3WLcz8ppu3Hvw+qxLMWFPQJARC/jHE5NC17yHxj57pnx/pq
T/dGvhJHl1zs3IT0cbxYqdUM4kNRrbWJrw+o0+k9Xq7XF7JmRfpChQ5uOnVCy5dbv6Ho4jtibVJx
xYIuXZ7ZkDSj7jooNzn657QiIHYX5gfJaWdPBgsKBuhAuoIKvjz/rw4ebdoC0JeKwdEs5AFe4dvG
GjvwQnpzYWZe65l/oU479iLHgFjf2L5mH21nX7oNJml+Xv8qa3akCOaoGbVqbY6ezohhzibQYjts
9R0bzRU6pDVL87+frSgRmHcSNa4jHR0pQqqw9J6c/PeUZh93tIutk04M8eiUxqhUo+JtbyaiHdpy
WpkVldYClCF4FsHwgiPpaO8lbkncK24ygtd7Us1Nx12/n+qAKrlvq2uPtbc37Vlke2dL2jdBh7IC
pKY5dY5y0zRqqBLlpnafLVZuHPpUmb9MSADq6pGZuPisNixq9nkkLcpM6QN0nUOoywMNyVGktxQj
2Vpa/hQrfFuK+qiPxtfcUX1A3qqdE6uR3QNdCD7Be6M2HzvMpXr1M1PH10bhYQv+8jLvN8Jub5I6
90taB60xvyFiPIz4gZQidOKh9Ymub/O82HBUQZPGCJMakMFY5xsjyTaI0gFzulfwI4b4xb5ejY+u
+4XY3T2o0rd2Xxx69/m6k0uB4f+20AOB2fzdoMRx6XpGwnXLyiDsCrLc16RyjpPjhddNSPfBOxPz
Tzjz7kYng8MGiB5rM1Pt8EDTb+6qL6ytQzqsxSwcOo4ZeOxj6A1p6Q+Feitpu5zkvluI5G4VknZa
VdAoA1I3QEIbqXf9V35wPuubchuH6k8LrLIvieE3URWKfff60TD+5xcAtI15dg/Fq3fsbNPUtbGn
Q5pbL38CTfY8JFmy8rkWdxKNXozuGwjpcrVKnzzIlqGdcnLMR0/71vKVvHjRHf7+fblQRTx4W0kh
3DSgYYISqZ9gXF+ZVt7acvb9Z6vOzEhvOfT1OjfWU37CVE59UHko7pKT/jO7y4JxQw+Q4zq6fhKA
7GzjRbirrvv8YhQ8sy498cZKnyrLxCaWzUhPSWp81lOK2n0meDAIDJH/N3PSKe7Z4HjcgfcXvzmi
jGn+EPmXNST0imPIhSud1EknOKSmM1JsQezqZ/zH9WUsugZkplXQZ6KgLZd7yq4GVl3AQpKnQYdR
XJqx0FDXimNrZqRzzDmPeTVClU+JP9U22WnJHRXpSk1pcbfO1iJdtRVakH/0yZzhCfdLXqzefgib
7y4/0wB3qoqX7Dtho5YSplOKzeI0xfzlfW/kYawIX6XFPywFCmsgnsTs/Bx6LgM4quQasdu+P/Wo
84HNo7CdleMiV69xWlHhA8geYQfEVWCdvjTB62ICVPottE5b6AA6D4DS7bO7eJu/eKf+udnmR+tw
3dven9G5qjjjjcAoBSypZNOZrLFUCCKEq9w2rNzF9gHILcjlapvrhuZPffmlQGwBGU2A3MBBDxTa
5eJAeJjX0CQiJ3tq7go11nwgqY6jlT25TRzmfOiC6wbfO/ilQcnBKfTptH52cMxqhHH2S9P7DSRH
V6y893AdHM5gIsfaQBT+Nq1xdq9PrdILo5zV02uAO4S2U/r66fpC1kzM/35mgqpuwcFTV594idaf
84kCWXzdwsJWzUTUM+rImblopWtCIZPXjD0sgFrbJ+yHljzQtRxrQdxv3ikUgpBLAXIkX9uogqhK
AhaQk6mU4WQCw1ll1Y1qpTeZ3t9kqW0FXhm7vq72aOBV98LszXD00ltHaA8pWm6hGtMK82LDKY/d
J+qOyYqLLm20CQJbkHHPrM/ySLdnAeuTUEJO02C9Djk7oquz8jBYuJF149yG5JWJPTh6Trs/Iu4u
aMB867Y4pVtw2e5YiJZuEQ2B2Nvoju2zp7UXsDw8NIeYC/NSQKag6iyUBObzW3s3Pmt+srE2zW1z
UEMSrIOPF3cU8iiuCVobCDhJhx5EVdyKGyCcaqtLN6PJdnltrym6rxmRtlRtE80iBozw/AtrvyTi
8frpWPz7oE3GoD+0GUBccHn+cqVhXgMGt1PJPYhDpeG6evtCFIaQCQxA08zCFSAdQMjOMnNgSnfy
qjyop+44VL8L4PGc7OX6Wt6wGVIYBvuCDcI9jBDOFMqXiykoJsfM3C1OlWsp/li1ajC4fZAIa7h1
GypAED12e5UUEE734ns8Br9YVXrPphFl27p4skFvkeaTvldKeoPb/U5vHXRXte7BS1yfjkMWlEoJ
WBlKritRanGToFAE9ncUVlDykn66ZqWQyPXqE+Vfi+kZSCEfHGq+u5aArdmR0larrCDmVKTkVFif
aWfsmuqBAiRp5d1KvJH7E39OIyjfNdy/0MuQa3cD9xqt0xngaZBmES/kKQ9HfwxYmKPMtsqJuRTl
rVmaA0R989NJ+vQuwQBsoer1Scmawzi2YeyRXeecrnvYmpX5NJ3dVk7PMQDO0ubUxjGgM9zv7BfP
XMH8LiQTSFWgkaKhtfOeKCsHCZYCVE91UvM29ZEAdkEu2jqk4Cn0kzI1NtNI0u31lS3FgXOjs9+c
rSxprCqZurg7pSiAUqfZ6lW3YmLRI85tSPFZBYluPqgVP+UHCAnv48M806OGSYDuZbh6G0hF8Tf/
O7cmFXZBoG+4Y0zpCUBP1KZct/MbpDE0BgavbD4lihKhIb1Ne6jZG7T9piZO4EwASnEr6CYzMJPu
E3HTL3w6dR+mlMdNdf7bpHxbZ7anGJ2gpz7WnwdmBA554kr1JEq+sukr39WRysKjUiqZU3X0ZMXt
trEfTTNZsWDYKzvtSLFL1BhAB/YL9QRWHxQF/KN6pkPz167SzK/TDjXivCs88L3FpR/bA7pjKfF2
DnFPUFM4deCku28MeoD66f3Qq+W2reuDW3hfkEeBqdLxWDA1kIwx8eLy0055dbXu1nJ59YMwQKBG
0wL5u9nEoEzvgIoTp941Bz8ZtFeqzS3GKdlbwg4KYDFClfF4TxPa+Hpe/m7AQxeA7eakO+SLV9Gj
7oonhcMbS457o2L7CVPw0NlzMcxUM4qaN2B1CoHkd6XelRm5iSc7KDMXIFPCg0bkd0A3bfTS28Xm
1Ic0a26Lju7qrvheedZd2g4Zhl/HF5eUkcnGvZUD5sq8JHTS7p52ehY0pkkDMxc6pJLrapPrrPnm
mKgzDUNcBKZbVEfNaoZtlfBD1+v2wQQHb9iz1H0hAJpuUgJMhQ9k9BcF+odBwagZGM1QhmMfD36B
ImRZQNLUqCE3XSopnq1D8s1yc1CbWpCH9otUs25ohrLu/+PsypbjxpHtFzGCC7i9cqtNS5VkyZZe
GLbUJgEQBPft6++h58ZMFVVRDPdMP8xEdzsLYCKRyDx5jlkwjim/CeczsyERJPTGqyX5x2mb8r7N
x/S1ozHJAsOJWWTU9XAYE4t5mjSLPUq10zaHikUohth5nLhmgdgP1XXeyTF0qmaWnFdMvxcuMLWk
fwOBVuwNlW01XlEPMciF0zGqYSVUXFLsOZgU/CIfwaRjdoNf50MCLxJF4zujPQap6UBcclQM1x/s
pnlw+pZGWdrlByphoE0VEphj9poxdsJLO8qgN6j1JUa6W8c5ZLSTG8uALKrXGkXhV2pP8T+taUtq
RY1cCy3kAdQ5XqGPTRij4znGYF+Avk2LfwGD8GNPsEma8w2I6F1WlZ+kNNutovSNz2NbPOptdkfa
GoMiptCCDlKD4WCR5M1IWRvleKH4LU+3jZoJ1JXTaiuGGq9Umap+KZnqpXaSBQpQeaSwzDCtAb9y
Wy4gQpG/D4o7QcHJRjyj8SY3NtQI4/E3b3ZiLETYK0htRF3/rIi9Z6NteIwDo69NRVTQ4mgIZ/BM
qBx4ZqKqGzdVDq2jyEACrJmPmQ/ukZMwjBdBy2QLbkDuqU41eZrSQ/aSTQeuVCKiSS69vOU1OqiT
AELaoX5a29RvwOrgsRqpmBK7dypPM5TLOwbMbvXYE3Xam1P73azcUIFKXC+zV241GpIrvIZSUm9J
b2DSbgJIJxdxvcXY5B1kqw4VfN2Pef0PpcCctlMHsKKzkXUbOIXWe5qRtGGadJVXg0UjQNhDZzeb
wCM97NS+3xM1PjWNukk5qXyXTN+bLt2SuPo2tuWdmlj+xNAHVByL+xUfa0+fevDxKM96bHVhDcVN
YlpOREtgu3qZVg9WD1ytEY9pYDrj98rGI9NWarmBmnjra7aeIGyp3y2il4B+o+jVCro1mEE9zXZ/
jTFnUWs0lZ84Rhb2YAfwhJY/gEds8nqzqqKRZmgZaCWNWrQftoR0mW8z6Xp6iudkWpvfcohgbIU7
/mhBUhlolhW2quCb2BXfGghX+2Y5vCGcfMhMuW9TkYaEQc7T5PQBEU0EnWp6ZgOJGfR1vg9q9cQ1
hoPO7LwMuC4y4CXbY9l3436iNvftMuahbOztkOdPvZ2THTjhRn8SlumxfOYoRO/oHqBjEKCjUeXZ
BaYPClBUeY5sPto6v8vyzAjc2ARfuZHk3xTBBuictHn5hqqjUfuqVEUN5UuabGTrlG8l5nyejb6d
PodJikPiSvuogBfxXqoyG6D8YFkvejySh4S606dA1No4hSuBw6gPIEuz780i4UE5qfkuGQ3MA4FZ
cQv1xnJPSjF6rU6fQARCVypqVysCZ1e8vUi0MwC+Je2dDskD/Ujo4KF+4HfaXT+8lZk8ML0NOzvD
VMeh6su9HZvvznww89QzRemlMvUKLf2E1uuv24nenMgt30jnv2uRKBt9P9Y1KlKnsuSeNDD8Se8E
pvAYX0ljr+bK/0tj7UWurA/EbVTpNCeMPaHlmfsz0seq1yphy9njP3kenkzAjeFIQWtskX3EmPdg
ToPMtYvIbyNC5FS+831yAiRypz5P/pzRbfOXtSHua/toWyCEwvtfg3rWYh9TWiRuU2TdiYvEq7OP
TD0NKS6XtV288howMSpH0KiBKiz0yC8T87oAzCsXHNrGEwixTcBKt5gMuqvy/DVLlVNa8GfMDUNj
p3Meic0VP7XcI2Ko7iVxHGkduW8ExIn19LOJm1dpNtu8FI+VRQ8JiU8stb93I1RNiPVt0toNoA9g
cedNiAfI86CXB62sf7fJ+AiaYzdkaHD6kksgGiXeIkhxXzBclQVge6uCvhhsTyTxbyqEBi76ToRx
jkwpBhuY71rFY1fqGA6RSucJvfxIRPdhOSUGGIpvitZsjN7e9kDQY/iZyn1v27nfyKlY6cMvSY1m
bzFB0gmyHCBO59L65XampZ1lfBxz9L5aHsXE2ThmE1V5e3D1QXiEQXsD7NkJshV78Hjf/Kp79+32
EbySL1/8hsXLBHIGMUM1TpzKNo4a1HK9GGRsoO2Tb1DsAFfapPrcMGvvttkrHjuLpEHW2QaXNXr3
l0tXnJYWU2eLU8qTjd6FYNQB2hJjbStV96vLO7OziHw96GvjBOJiJ94r3siZ6afOiAxqrr4bSONK
VFkQof5WzwwfluDdr/0p/wCDf7m6PB5MTVZJfkpJ8qiY0DSphnqtI3MlpoGV27AAC8OR/CKeYynS
bTVuQiVV1zdaYX2CUPQwTfKvVVmh701MsCyBRxThZQlT1UeSjRq12KkzNAwwQ9WMg61k6IO/9giw
sYDxey6Q2/jP5Z51+qD2I0a3Tmk1bOL2AyhHT1jIHbq19uW12ixMIX794Wf+IgZvDz3CRuoUpwzV
Ga/2Sj/edT7yEMCxvcJPVqVKrnghpFHQOoDPoya9rAUKuHavF/hUsVkQr+ubUOZA+WhIPrQCrxTl
M1bT77f384p7XNhcXHnq2ItGtFl+SoQTGVa8Zaz9tLt6pVZ4rZByYWfh62mSmviLiBMYFcttziqk
cvqEAeEsDTkd7qfUfcgpfa5r5Wgn7E5vJs2bhrUu65XawsXPmAPOWc2obLu87lRDnEaj+9E2MXiQ
pmLlWF91HNCbogOKwRq0Vhalkgms7fnEY4YyourjYeDLxFd8CtfRfP4xbvWn29/w2qLO7C1FnkeK
weyWteyUcOnX9pOC4sJtC1c/37mJRSBuDJEWsub8hFz1m8rswssHg/rgtrAwPUt2TW68FSMqKGlX
JOgS6b/EwJ/TTFuZU7m6t44KWPesBoZsfPFD2kGxtKab0DDZ9T+Jn0WGROXDm7e28vPEd4OKrS1+
Ljgt8k/r3Obidih0ziHqpqIPBaxQS1F477gX1/odGCi8rN+z/luL14IxbG7v+hzLFnZnUA0IQnWI
RaLIfumsY5OYNVTIyxMAjF7c/jLtd0ggY86ReG71ftvWtSwDwlozjxskHCDOszCmNglTR9ctT6Y3
Rc2u33TbBtuaPzWbvyUumjMa9G+Q+AJOgVbUcmEGGVNdZ8h/Cdjrmsck5P78CZV9dlrDh1zbw3NT
i2/XQ/y6xKLRyUGdx9Bwleu9x8HuijJDULjt88o2Xonh4FcDBTVuDciHLjkpMCPvoozvlKfmI3lQ
Hq3f9UP1pm1dvwjJh73Pa2/4rQZo1wSrwPp5KUt3OTe9iG0GzZ1agTLjybrHu3GrbRU/O0z7KQTp
9m7V2tpC540/i6QE41VuLmCtg7eku3hTe8aWRUpoBdpm8vUI5zLEjG+w9kWvhQBssY3JRQgO2nCk
S8udoP1kUHzSIvOLnRGkOfC8nvos7zS/8Zv7+pe7koLr17f2vyaX45+yqB2nSuGwWKjpgVc+YEGj
elmE49i+OLvqYIZ05540Xw9Evck32q5GEWwlHswL+/KB0W7DmDeB0vqSSBW0BlS4WV2dRtCcYso5
vmsSoNX0R1XTvpml9VS2/U7XmpWU61rwBxDzv3aXBXk9Y1bKqxFxKDV/DqDxLcAfgPk9pK9+AbqO
pCL/pFqzL7r0m94WW7nOuX7lIYCfABQO2owIUkueevCuOXrK8M3xaAvNiILFOI20g8Ctanlj0B6b
l/6w2o+ZH8RfN/y/VpdcXZIPTK0y+DhBQbjKD3p6ajTpF8NPKBXF0HvRnEhDOb6ARnivm74+8JW9
X1n3ksorc2yoJug5fD3PN7xDPCbSj3v6MtGVVzsUNVdWuwiVHSg1Cl0V5Slu2a/GQPs4I+NJL9iO
Nu4bb7sfIxRFwy7WiKfaVebVw5B50H98aZT6gPbRLjEy1ZOOcjTizAJxBrizwZpcePUoH1SZ7iBj
qIIqQOm9qW0gY5PJX4zEYBkZ2S6fUKUDu20V5QhyQatOr9qIf5KXVR1g/o0EUCDf2e500kcjVONq
Pyj0XiE99wqJymbW5Pd6n+iPpBd7FexJnlai3Og6WpQAkuaVLsVUa6nCeQ2yp4piekaZohjPKwAI
2l9tPnxU4FgIVFPfZloHpifan6wetON91SR7wzVGv23GH5oVB9IuM7QtKDhxGHkEokvHe9gx/Mwk
dDc2GtkMZm0GPUAWnLKHtLBftLiMvZgVutfGXWC0/Y8mI8fYdp5G1u7rMeu2pTVmYV7QQ93q76rd
ffKueMbE54vD+bfWQG0d1c2DyfLnwmS/XReV0knTXyroDVoDtbym7CtvSlyMOjsM9Mrxb8fO7jrN
jDhqqBY17+xk/M55H2a0jr3cFk8ylqHB3W/YlNeBd5+GzkKWZeBURRGfltbzGAMQi2ovSuBK+d61
1qE2GxqQon8Ulf0jxvvSazLzmRnKz1a3IJhdISa5uQZOwqFh4ZTb4H0GKB10H55CB/TYeD74lqmF
Ccc/7g4QW7ZHUkS3L+IrOfF5wFiCRBJhFJOhNtVJyD7KKge1npWawZqF+e+fXYDSrSHBncfgIC1f
WffbclYyMv1qSnYW9JZ1NKgfUFJbboH3IDomlixTHxUiGcrMuiMp6TzOp22f1JtYJAe30+wAKtnf
p246oc/T+AbtDc+p8XLsCjs0Ra7e9TN0q8pHMCyBYsV2lB9mqn9nBUGNN9EeB23U73nptIEGBJpf
lOVMQ4Cyr+tqacDq7rMsMS6YoePpTZ3zRkcnCdOyOWLk7bXPc8u3YvOeaF3QU0G9GrOTXlm6QZyk
Lno2/U/XhmC0xfoCco9830Erb1uDiS6HtEVg8rzaKr24R8hlIXzjI2maZ62YwPs0auMWm0ADmeSe
A0URTxubV4cm+y4WezOvX3MybpzSfCoTNyBtEVoTOUhzDAqJvqymPQhGH7WE7phCIyXHgEVcmUCS
Iwlsx+mlFOkPAIIOSjc3XZmxq0BYJoEopgY6K6nuvKAHgxLiZG1Z1QW6VTzTIQXtCNpsrbR/gXXo
BRfFMyvKh25oX9WSi6CUzmnmRHErYXu93aR+Z8f39kyhlNXWM/7oj0FpgS+K0ygfpBrOEnS5hBBP
zPlHaqfWRrTpPlflOxi5S3CV6LaPsPAjSVAgdg3mOSZ5GOED7jAW6OZW91ZWZx7lEEt02vGtkAok
ahm6XyIv95LSGl+N0RC69giVLhqg5MdQIHszXA0IXbo1k/JQJVaJBooJIiZZ7esEbPq5nnssRWUK
chNPVcwEen8DeM/T1zgndxazeKDVMTgxMhx6rbF9osl7eKq9wZiJi3qaA8rcTqBNxDdVgy5uz9R/
3KHJPMUF92YsoN/byCcn12fpjeHdbIzTBDWriJX9Y2LPRT+lDpWyDKwcPEtGAhakokhQngc7vqn0
b3WufAf51D+pSdG9I84UJL0eOK14kEl1qkBQBk4Z7dj2XVAKVnqYdP5Hs8pTmaE9qJnlfVN3j2qH
qiZKAv+A1jpUW7IvTLX2Ki4eE2Qe6LEZLzzJfsVjh9oP+lraUN+DJf17bYg1nfhrDYKL6LVI5d2y
EHRylOLURPLV+q3d2VskOxt9x16rV3c/PuvbfqutZADXnkogZIcaBVBJ5AvPXaulfaGxjJ+0UkFm
wx6Lqn6yeXOwB8AiE9UuVpKbqxH0zOAiggpbj1tqJ+WpzstwrCQ6aHKtXnDl7W6fL2pRd7K0VIMH
IUqTjXyY9Y0/zI2y0bf1iqGridrZWhZfbDBQzS0cV54A3n7O22pf9pMedIWZ+rmoeu9f3G5n1paP
L9Ggrd5Uxcmmqi963LJkrWA3v/e/5L5nJub339n1lmsN4UUXF6dibHaxrKJp+HAZuQfuoE7H/Qgi
JtnXmyFjI8hcZHh7gVfKkvhsGKHFf1ECWZbQmKoNowYS0ZODfqc2ClCjt37ajStmrr8l/2dnWTor
Up0DBJ8Vp3LK7tPRaIMSCS8CS3/QpEBPyQTHXdmVqO5kKfOl7oTJZEiAVeKNY8h/Uaw/X/ZSu9Mp
x8TVmMlOxPyBiroHrkhvqv5S3uFP+eVsc/8wRJ59WqxQrwbWFCdQ5ITohZ9Sw365/f2u9ZIvVjI/
rc5sxCjh96hfsZNzH5/EA9/ycNoyDQ3O5N4M2asaiIA6nvqr3TZvK7avn/n/Oo+5iCt4FIs25ijc
g98qBGP7dlY1rx7+7aH/n6HZi88WOfZtT1UNxzBvpqhy0MnNFJApjoHoft9e09VQaQNZaQEubqCD
e2lpSI2hsUtZnDpLPpZdcmw1/S8Vnf7jFmc2FideaQfM1KQ4C2m7Jw7KOg7Sp7b/V0fuzMyifEPt
3urQAJHwDPcRYnAeCwAfghR4YPp4/mxWX/FXQ7MzN6J1IBhwv13uHRB4TZZ3jjypkN/eiFBusl/0
BPALSjYOqL6Ld/Yeh85KAL12m6LBb2ugdZ15NhZfrJej6FLTrk4qUTzqplGf/tQ0sIfiSDvTx9+7
B/pFqKfimQ1qj8WejqPT5hUzqpOhEFSC6M86Tu2VBV1zwTMbSwYFIIuciduoPhkGEIEqKKm8uuJr
DNLXtg2PP9T2dIy+fGlX2rrddDqwTSdhAdiVmalXx4bja8Nw53amEtkgDlq5TOfNWdx0Du6YuaKG
nuKX+dXMyakTQyEVlUxnb2zFhu5IRLZrVW9yZQMdBzNxeCzBH75MrAEKBHxNjXYveGNbr867vWan
KtJ65dMY6n/w+b6NmEXxbFIAJgWgo4/HjOErNYg2bR1wp4nmAZvsfWlgaNwVYJk1N3hbfziJ9Tkx
/RklsuYFmE2UVxr7VCecfYwqHmVpJ0FhalkRcZOjFrONQYBZzIX9T8adHe54N0iK+CCEcwfEymNK
40erAheOiRQjMBr8s1C8uJd0wENi6NcEIucgebH9OCUuJi0AvbBNF8N2l8ezkxX4tS20lgZg3zP0
JnYabz90UOdGtw/J1zrmbAlWbEyWY155Of1SUNz1ugJL6a5/JWGy/yDeSP80c3N/Lex8+dp/jNk6
ypVo5UJa83JZlcrqinFk04V8p9NDO36urGb+Axb7Bs5rG+g4dBvgWIuwRnSmcLvBLdf7yUN6pNty
o/hm2EvvP/2FtQV9CaOYtlShqgVQD1hN8HpbLIjhCyKfpSeUH8PKBN6OoaLTPLX9tL29tDVLi4vI
qewKMY7Rk+3O/IcEHfBP1D18xVh58Vz5RkAqENdClxYcIe5iSeC9dnJpavRUDO6LXgJA2po/b6/l
mtNd2FgsZuw1gyU6oae2aD/7ss0BzqU0oMMPoYOEaqzdd1oP/0iUtz2TsJ+OlHctcVZ8/8tKEW5Q
IsdfCDwATiy80chsK9cB4juVKaZARifQ2xV//HKMgWkEWgJzZUhS0GNf7mVtZHHcM/2E7pfct5hk
CuOhhjOy7K89EabArYPJQMPU5+HfS09MShVwQGXQ0NNzD8D0vtZ5cm+DVVrYxQovwNd9gykEJXVu
PABmvbhYTdK1aYa740RH3NtJnBysnjzddpEv7j4vB/Lf0CCFAimyycvlFND3A4kLluOU0KyVxc61
38tEOUrldNvQ17sVKom2jRg+d18BM7k0JCB16piFqE5tw0E8ve+dHxnYgk1H9Vy+9rj/Ew8u4hOa
n+fW5mWfJce5NmT4LRjTU7Zgt46aT7lnUXeII7rrAy2c3smWBpkvV4LHlZcHRvZ08L7hjrWcL1Ee
jXzLnuoMdZ+g2InX9Jsd5c9ijo3v1jfzZPye+c3q2h83Vnh7f786y6XlxYqLJKFoCsFy1rFAauaT
xZJ/bpu4MpMOG6CVVgGBQjReHuQGkJi6m7CrVbUbdJCniX3nRJDA+tCjfkc/UY9rPFAgryztq49e
mp2XfvYxR1UDBE5h1SmlP61RgJf4nmvfc5r5t9c3u+DSaebWOcQWMBAJ3uxLOyW3iy7PUbSrDTWo
FQzgpAT9hSq6beb6Np7ZWXwqlrBCBYnW7CRaVO0sHwOFcVBH4G7yi/0QQitqI7/fNnrVPc5sLiIk
UXrFsAo0kbNa+eCGEqiJshKu9K9PX3wnBEUdeYeBU7BICrS8dzK8uqtTGVZ3ZtRugOTqUL3FE6v+
oUZsy4N+q96JKInkwRHe2hG4vrFnP2DRRNRrE62hCT+gCsgehL8BrCd77qPLpkENEcOOQXrPV3b2
Sr0ULzuAYwkkNFRowC6WrdpUQGnBlqdZOk333cjcmt9nWMldhu6wA/LxQ+x/3v6cV0bHYZQA8QgN
cIDGlwnYaLKOSmcqT+qGv2rSG8HBvxtfgJu3H5p99xo/t3dsm23rx/I5Pa3dGld3+tz8YqcxaOa2
4NmcqxxdMEMS6s20TQOOhngfOFv5nKwOKF6LAo6lIwABs4rS3OI2NAQfTbXHNoMyglWJL6fYr5I2
on//KDCQ2ZogJXAJ9DvJkqQ8Zn0zAuiRn9xkDHnZYw4fqhu63a+Bu64cStQiMFcJ6qJZhXlxKNFh
4LGlgxnMEuSIJOBYp/WP247yJaYRlDDx6kOqQkwXOcllTJtca0qzDsjYnBH0wmj3blCj8vREXzkG
i7UgM58fNgBwIXYCGbMExhgNJJZb9ICPOhDhUCbw3NXr56oJSH46fySRLHsRn5ntimZgsjr2+3xn
Rs2jcei21q4MmlDZdE/Vi/Z2e/OWFdr/LApFYLBUWAam/RdHG/C4KlaQtICw1NmoYRF124/BH8Ix
yPd//Wr7jzWkxypyS7A3LuMnSpZpbjdWeTS1AA8GT8ZrHFBXdpBAqBqFISgfIrVcrEfrKsPgBPyg
guwT685Vft/esLU/fxEWEtOgHNlxdYxpHJjVAxeud9vCwp/nPbpYwSL9lqqdTQVGAI9CxTDhkGwc
/t4Uxua2lWV8+2MGI87gF3Dwvv2iJRanfKjAR1wd02LaCdXkXqq99ePPukfLg5AX3XmqpgIzrr+1
DhO1ICfhhR45NA87K1/5Mdc29fy3zH//LP0xBiLR7MfJavNfHaR9/pLS4staF8cKDyob06FNdczA
x9VkaM2vTZHMQeYssfpiYZHwaBV0FTUXFiywSNh5Ezkx/VDN8mPM3LvRSH3DLVHmWcvnlq+AP3aR
0OHWQDYOb1/E13SklUYLioABSoXm2DzWL1McoKcYJneDr2yqjaTR+B1N71Wc4HySlksG+TPuZuDl
8MBa+Ckx0UNuRIJN3TU7dwo4Gg+WV++yPUZr/4013Ig40yhlAZ+2jPIAAGOWMdXLY2LVe6aHOY/w
/3bTRL0qqyGo1Php7URMK0PNXstnr/gnBHNwfblIQ6AettjlhJd4L+RFecz6KQLvY+hmSXD7PF45
9RcmFnUM4fA2ycscJuxtJ04AwIGk6raJZRo3Owsq//PlgqsSeMPFMUjyWkiXi/Ko7oFK6L3qsX1h
j/S+jsZovNPv+meMebpgsFw53tdizYXhxemwK5blk5lhcXfpUX21t0jiTNDF+6CPBy8fhqLJof8O
FoDbC766p2frXXw2RTUb1ZS8PLY14AriZyMm1O+mldVddY4zK4svl5dNVWcECvXCcLcCjNGWaFec
Y5EY/vlw4Na1LXDmAMe0vNR0ywHUhNHyGFdPRCkgjHNfcby11W7lfXhtLZqGOuScDeCVs/AQDZ0B
AwP95bEgbFsCX0blihPOe76IGjhCDkpLKPq4X6oxdQURKlNK7Jbd3YM65ZBpRUAw8xMXnV+vSTdd
XY+pYZgBwk1oeSxiFDAnTTaMOFWq/V3R3lRTrLjY1S/zp66uIgF1lo30Jqv1Hliv8pgrTkjS3+iq
e1lS+umaOvdVQ1gBTjAq3+izYV/PrkiltFQFTLfFcXAsb4q/mRC2i08ZSp23z8yyoPrH15A8gWEQ
wU7Fa+TSkF0C0dYlEwhVN+Kh32TP7pN6NE7G3onULRLs2+aufCAQM82CZHAHvEMW1vQypWlRk/4o
e+23K1PFk4myAi+f/4yFy4HOGzfHLM06Q9ovVwTUdjYURdwftS4NlNL4XfQgfxLOCtfZFzMgZ8Uy
XGO+pNAMXZgZpTpMKhPyaHZajQxDHJ28RswpV4CLX7YMdtBGw1izbaLgvJRxcxkTkz7o+REEdx4q
Hp60Vyz8+cYXO4YEXUeGjpFDNMORiF/uWF7EoiVc5Ef7cQCG9LH8KR9s8AHcDT/I3oxEWPp8w+8K
/RT/8MQ36yMGqyoP1kf2vnojfgkA6WDQQ9HFhZ9c/hILaNy0IUZ2BC/eI93yvbUDIKYNSFRtYn/6
u4YFKA1RvUSzAtIZkF/7wkgJMg3Zui0kRhrHfsc45kOiqX/vJRcm5q97do6bRvZtXNfi6IJ5iFrl
49SgZTEMK0NyX8IFVgJ5ZXgH9NkRNhbnSspBiDGus6PqQAmUgvrBtzjd6H2nR3ytN3HFmEUIuh+Y
JMbOLa+nXldlh/SJH42kDwRPoewBwiQTwyIgUrodL64cMougCOWCZ3yuBi88kxoQ7BTTxNFnfQFj
sZ+7zzz+S2LE2Q3OjSzHUYYRnM95pfKjU/12y09u/v3HwZ8/lyowiIp20fLjGJ103Wrkx1Z9Lwc3
7I1fVPlMSLWSmVz9Lmd25r9/5mtJpQg1pViHCn1AQBgCTpGkZCFLV5oCa4YWoc8quJY5oDg+Ktpr
NwCHPz007Ul1d3//8TFojdlEsJa7oKm+XI+oHPBzEIsdmxhYj18C0xAVhAlvG7myFoBK8FFQgpsb
U4sCAmbKE8waJPyYQfXaKl6SioJhSgtBThT+G0vOTIWHGb0v95Jjm9yUscvgBkWgk2KLfp7fYbIC
6PF/Y8olqCohqDkYP7zcuVoICNAZDjt2VfUKaQPi59x+6cXwHeXsv+TBno8PymT/M7ZIiDue571r
xvhMnfMjRgXGHcRjyYZ7VfwtqOr/beFBaM48pmRJZc9RXoSyksmODhM7B3T9YMsyH5piTT/8a50M
i8JFBKgkQhymWhZuAREQyq28ZEdOwe9VN5USZHqLgoU5E3SNrlfkHSQDxkcZV70vLa4FJOneajfl
Uc75yvecPX1xQWO1qMYjCQBb+1L+1FZzUObkPTvmjXIyxiziZfOuWaCK+XsXxa4iBUAHHwXWxfWL
KfESxbSGQaRCfmiFvgUr2h5yzr/Nolu5GK+kNfMH/K+pxcU4jA4IctKKHRU+E2WZIeiE3m6v5uqu
oaENDBdok77gEcw+50kOCeajwt4L/YOAe65idGXL1owsvF8YQh2UtGBHg9ReYoiwUsetna1dhH/w
YF9cAB8fJW8UO/FtLo+0pmiSEXBpHLMi3xhCp+BfkjIobQxP61ySwKK95ekGaKiMtjrkbj4Et7fz
6hfD2wdRRUNZYSk3poOabcBACTsKx3pQIfnDGvb69yaAlddmYBzeJEtsYTYpiQTrGJ1vYsPqPDp+
3Dbw59wut/Hcgn65jVTHC5FXsMDSgG6zKA3iyHIBWxSBEqyxZ2vXtmwutpK5tfyV+HboEqXkjY4o
0vVRDNa9EqMhJai/Jh3jGnr7QR1Qlen9fadaO1cXvQdKM59jDAiYnZVm5jVHPf8ti5VLIwGUrVDZ
sU7uXQH8zDeR/7i9u1dMQJ4UCBI8v/7ka5ebqzSUVDlYII4WOMrYFEc5homNlqwcua9XNkRMQOTt
2uD4RaK5OAqdMimdOxrzhQMKMVvZFKCUA9YPiPOVjGq+Jy+9BYkHAE3IrMGP7Cwzt0Kh2jQOIzv2
g+IZyqNWYlKrTbw86cKyXglXX50FxvAOAb6VINYvuRhss6nRbUCQV0WI0pAn22Fl4+ZYtFgOIgh4
qudGIFpAi/DecNeU+YBY1TM2hXKEYrJhxGlYgczpUWf1xqgTaK639uDfdowrSwPUVAcxz9ypQfX4
0jEqEOMpzEDwShvD8HhnH0jc/foXNgDYxcsfXQ6U+C9tTFaauwoWdixE8qbafFOC4OG2ia/ld8wP
whMgrIrH9vz8v7RBJ0ykZglsYIIQRA4mOSix9N2yuafQ5c7z4aV1s8OodY9lT5kvMgyH8hhSILGa
kwjabGCQVCaM48mZibPjK9Ht6/nT0GsD3zL6AyAlW6oRMmZTmnYxPRqZO8J684u0Wh/Kso5WNmL2
lKUnATGD1uVMuYRK/eVGZC5PwX3o0mMV5LviiAHC7bAtgyEcfmb79U75ktcbeR9WhtqEBs0QcCIv
8z6qtCStdIpAajafulXVHrXR1yly7aflKBGbZcKauoSKNFCxERBmYQthLy91+HHEJLOmVpBaYtld
I+rngpHSR7gW4G/OU59KHXgK6GgGBJD9UKjdz9ubdfWrOKhnoP6JtvWypkF5ImMUXuhRyzA4p32w
FvOL5OW2kf/wJy0/CRCsaNAAIj8r6V5+EnCaFyBOHOkRM66D11rdA8qt6V3fZPeS1ZECdUDPLek3
lfMXq68wgsPEp5W3m4zpj50DTlXZy9d+LLeFHN+Tok2Cye5A01l8NHYRVh0xPIM0oGcEW8qYOhDY
Uu+seARNrEnyMBP6zOj2wB3gmbglwWrKQV7FJag/6T63EW9ye9Pm8mOQGjh9WePbLXiPx478aHvw
SrI+LgJLK15KUGAaCn2CyFgc2LUJkk6Hfm9Nt/RFw56o7Ryqkmy0wj5kWXNyAdz1uIpyciPbOzSG
0i1nfJ853c8qzl7bkUGy2kkCpEdvhQEaXx6Lz5yLjWaL/yPtO5rjhtUtfxGqSDBvGTpL6la0vGEp
2AQYQRIEw6+fQ995cyWqR13223ijKqOJ+IUTgBvvsReafh/z8Ucs9Z9GgUVqdGtDPe9WDLYGjVl7
3Cl0oSoC76e8r949Uk9R3iWbxtrCJ062of6kQSvObvQ1pePenOx7SA5T32ISfNS61KKMlXuRD/LF
kkwLu27YmU5aH4iZbis6QKu8pYHF+IaV/Fm6+Vo3jJU3kaMsxWOSmw/pDBufSF6toHB/F5sO9xHa
dk/jUB0MmWzjZhh3WZOWYZG6py7R1pXW3lUNfxxonYXT0L3ZOpnJseKRi9T2eVn/gCLOVQNeqOWg
LQ8OJuDbnZGAvu8NQTHyyQea48WyWQMkLZseBDQ2IVGUeHtCjNukMmk4xaUXZJmVXHiozp33WZkC
Oj06KqwgYnzezNIrHJDqEWt2hdEeEn0g0eAAoEeTgULMeAKYzWlCl7u/2j5t7xuHrxyBnqCXizWz
oKNQxxP6kmpXqu4qqdwNNHnfyql6b6AJ6w9ucq2RHkInDmA33x/EM08dfjmgdrilIFi1vBkNCHqY
TYGnzqUcDIF6ZaTqQiT3/5md/44xB0gfCj05TyYTmVp6jPspg17b8FyUXr1vYy2UrX2HNRpfs8xD
i9RgkDEfdNhhZClOIi6IAJj08dizadyRvoYSc9y4j7h220NqmNlu8lrqDyl9aXKHHAXRsuvYSy7c
iOjG4Bd+vqxwH9ooTCCVR4vLXDzWDrSrpemp9KgzBaUb5awmGD9DcgGCv+6o1iMdIaXc3UG/vQ7q
ht82vfeg1WQNXPJ6ZBP8h3vg7fKM3nadHrLYeqgMM6IOsQNTjPekkrWfGuNPDwocPkxP0OhUw12s
qV911j1ORvGriBPvAN1hBFq9PDbKXuHYl5gjjfsW9CFDVFonKATIRzXpVthwe0L6OHgg5Y97dxr5
Lm317k6gy+qzBhrD1ayrnNkJiDy6eeU0/AiGSe2jYgv1U63bJbXegdBt0m3MSuFrGv5hVNxaqfam
Z70T2H2vdlVhXJWC/dYSRsLGJCuVV7dCdDBMKLR7GFAkKzmA8BLjDtLHGiIWJXsi9nRDmBU0QPgn
ELhNhOWXI4dKgBO/ukPJf9ZZdmNwrm5pLvc0j/tAtlkR5A1d11q27YGmjkY3PSTtaPm65RwBJFOB
xhRmsTuMgpDIrLK9AKHbajUBsQP3hpX6b62i+gpONzKs2tbyidIfYSYyRGnV3xcS1nLaCKJ/q65Z
ASoFo+gtzaLnRkajAsIGjVO+TQ4ccatO6CszZS9jQzaDC+/a2IWKeeXmjm/y+Mmus59kgmFiMtR/
2y8CdltH4wvgGBtndtk0hH4Kq3SJ2IKJG0tej+RquKSzdvZS+DDE/PcPB9bUkoyl0OE7VrkC66dC
eQBePP9y83wYZBGT1UMP1eMMwammF36MGEBMF5n0lz5kcfN0Zs5MpRgyiGBadS8Qgd47gQq8tbky
IsBgL7uO0y83xefVWdwUFFYtSM0wooD0AeCo3XUW8d2YhdmuunJujZ8jRs7C7gkHvlrliEQjMFM3
31/qXxENiz2yqPLUMNflNmwkjnUE69B7gGDCKjC32aEL6YptINy9vwSBOZPlftqWyycwUy6pYfB+
BHcsJNprA5lfyAA53YXXZInwn2PrjwO5Mwj6w+bMqNFRKec1hbK5X/6AxoQ86CEMTPf0GQLr7p3V
+CV0qQLNv+zScWFHLSGCTZuVdddh17Kkv7ENIKqcfv396p0JwMGPnkG2qBnP6IDPHyhNmpclm9hx
hKiSPbQbbXBupEMubJJzwzgauIgzOIpaS32Z2qtjUjcjOzYOhPDHnVe/ifrCyzn/1M/vJn4+8vcZ
l4qO/Z99+mGtRjI/WAZlRwchJBJRqNMLtGzhQX/jNN01uPT338/dmbrjHziFAfwQgNmYvs+TZ6ua
UavC5DErNSDLRYB148arWVCIh2v9c5IUBBr9cBifoMIfQDnz6ftfcO4cAKAAmqGLCgxAJJ9/QKFl
zSTbjqFtAuGUQpeIYxo9Kp32UMXiQhp1dg1B7rLQcISX35IYDlklrvdsYEcp17x9yOVB5n9d+MaE
GgDfApWFZ2eJG2jM2iiLQrBj5iS6D2mt35YGra7vJ+3rqUJ8hdo6IlAUXr7CfPsGAXKMwuMwlPsG
mVvdXdK3/7oV5yHAKqbmzMdewiykzVXCC9QTLYs9AtVBcEd4T5jAm3GCAYwpnF/ff9PXtaE4xcBE
oR2DAscfQvCHvZ/gDk4z5PjH0YvhhfJkVW/VdAlD9nW3YZDZ0tMCrRUM5sV2d6gw4OHSInyHGFFE
pIWuvTlOgKn0zzC4IBcSnbPr9CEOXrwrXlLHnqUGNOp6SPAZW2Po/mUnADIKLMwMBPzSCjQNLAdI
g8e8jtdGrl/DpPbu+4U5N2c4MkD967j3gD74fEKRzkN3Zg6gaid7yoUygrjVVhCj+c0rqFd/P9jZ
XQCwA6jlKMGBd/d5MHeMEejDf/tYu+L3VOTXalQbrv2tnyNeRWwEJC66i4IapFXn3/Fht7E+BdzO
wrz1gb22bvqIBuWK3bmmn+3QOghgZYIM3/ntvlpO9Jfcpi+DzzP+YXDhZnAdrzB4TRCjQzxrrNf/
MI0g20DIAQbuoFR8HsEGcTUZY8KPvBohzF6iiAMtP1R//2EYwIpsHe03Hbn852Ec5hQl0V3gENzq
muTePfDSGoou8YVxzp2jGb70f8dZSkuOMI+KS+nMbR1AC5nmF5n4h4OElwHfgVsVsLzFhkisxIbl
O+VHL33QwT4ZT99P1dlPQJRiGDAnwBjG56kaOKe1IZES50gtPdfY5sklsN/Zs/NhiPknfNhWZmMl
JUWwdRRyWLnQSoMKc1Qgr/3+S84P89+LevEl01xqLCGxfozjukBHq46c2Hjqa/3CvXMGLfb5sqaf
vycjQmuKFu3qNhpCM4BfV4SiXVRvhyvoeW2//6qz6zM38mYPWXDjFltZ6QUeOx0Xjyb5Xdaym0ld
6heee1Khi/c/QyzlkzqSDXrvVunRYUi3dVAwiO17kChsk83UvHz/PWdX6cNgixugLYXN2h6DNcJ5
S4R3ZTue9F2h7v934ywWSXUxRUURjf4czUCSu36n17BmuwRlPjt3OJUA1uCaQcC42AtQOfGkhyuz
NdF/qPLGb5w49QfIlzKZpfDW0MoL+/z8/vsw5uKapklqld7c1prZGPP+A84dfafQW0OpmfgXRaLn
qfoc/eOKm2MTQDVRYFy2nzq3b+H4pfOjRNdFHuECNkAKG/KSQZH62sZ4/n7lzmS9n8dbfJ82qAIg
ZBMthSoB6dwur6FTcy0Lbz/V1T1UC+DjOdivTTpuE6d4qdNuD0D7L71ynsdR/1WOsF36/iedO4Qw
20VBGMkcCI2LTZtBEQHKzGhy0OTerK4sVKK+H+Dcqfg4wGK3WiOyuwSM8GOt/QQ5HC0iE7DGv8ad
zk8VGlo2AEYYbbFX8SRKdCR6frSLXy5XkI7965IWBoDJCx4SNFvxan0+DGKypxJUT37M6KnJT4Q+
p+kFhb4lX/dPjIISKGIHIPTQ8l8shQ3R3FTkgBgCtgANSFOCZjU6oYuKLuQ53SvN5TxCLw8+i8W4
FqVFQulOBzOuf7VavJZQHY8wC4ZPiLslKj1k0t3XguQXIp2vNBgEBmglIJhDNR5IrsVzFEMh2ehH
wkB5TDZ1vXJe26s5gutCcQ303XTVDL53zO7i6PutRM/FxeBVzFMECj4O7edV0HJpoope8GPHUJ3v
MieMi2KtFcVh8tSDrXvHZHAdnwxw1jOUHhC7DgtHWqFbF0ikq11eyFVKIRasJXBIy5tUoB6d3SaG
iv0WZm9Rh+ge5WDeBi56GpEt43ZbdfxC2/vsd4A1OOOoZlrKYqUnR/ZNrgEzI4mAoXdMf8MjaW+J
7JRUf2mg8mdXAdyBoWYzdST9n+dMihGmPbLjR6U1r1btRrWynwhcDb9fmzmvWt6kQHboUMby5qLG
4gS2lUc72mr8qHU0g9acfko6i2zhunmiSofqqV1Mfs4vnJlzl8sfBTOKrwNDajGRZafJxu4VP7JK
rWw1MV+68l028SWEzNmB8ESABwFu7Be8xTSg4W0Y6EBQG1pV/aA/gq8CAzqV3X4/j+e2Bq4YsNdR
lZpLX5+Xy5LdbCGCLT4pbZ+n9RbmnlWo6eV2TLm8sGhnB8N1NluhgSawjMBh55siBQe8iGqQNe9X
Mulg4pgHOnxn/uGzbPACUAaYC1+Lk+tUHWVQ0mbH1hV+M1I/tUQAiSifq8fvRzr3oKHlgPsTAFrk
Fov9bmatLu0RW8JtoJ1LAdt3LiGcLwyxrO9aHqFD2+MRKyF0bwptByf2f3hvPnzF8i2IyyKfFG2R
fjlbLz+Ms61K/fC/mil38TLXKXSj+xifAZ/q6wK+OfHkXKjgnn0qPn7HYt1hBhpnZMTtY3SwbYE+
HBTiwngLSwInLPVoduLQI9Ci5PWlRTq7t+dSA7wXDAvFx88HKR+A8dUHnFigEl7gjVyBbG5cyW5c
eaklL2zv+T9b3n5AiPy/wRZVJ5ZIq7bMGhc6HE1VrN51lw5hantFqGnTddM4lxyPzn8exDaBYkb6
tMTvdFkNucMJT8iMsPEQuKokfyypezKSSxIUZ+8+XHr/M9R8HD4kuX1XlikMRDFUmYKGzaM2awOj
dS9cRueGcQ0d1xByDkCMFzefHATWURm4Ioi+bzs38XP4X8fNpST3zFo5OvgpMxUQDcols4cCPROX
UDY8qrwNi3JnTmOkQxOVwYRhKC5p2Z4p96Pk9WG4eSE/zF7hdijethYK4IAzkzyD/TWEweEMbMQc
eCCghlwNVqplUDS778/3mQmdcXtziDFTi5bYc7flonVGlN49UfktuXUt7hfmJQb9mY34aZTF7kBa
YlVJjFGKwoPu+G+vjcMuObruhdzpzKXrzr0gkH7A1kcU+HkeY3dI0oS3eKuUHSoiHqviUsHo7IR5
QIQjh0B5dxlNOB3jTtPiU1q72CXNdFfT5klC2vDCbXH2U1AmBENwpjAts5WeGx5suQt8Sin2xcS3
5SAvMKTOfcqsGYjkFhandKnu2sZwQM6mjAGp777AOgRymia9FRBEvfAt55YfhxWNLMgbOV8wtvFY
MQAJGfpnoOMV7ePUPLUlW7HxUinnDPQbclGznB5Fu2duJ33eAFaRQlMYliboGHfRFPbXMgtigM2t
dbuVQUuCy2or5z7OBGge+hBI+b7QOJu6YQMMYpJjOl4P7f1UyaAEO8ArX74/qWdA9JCAMA2YQeIV
+Vrwh4imMgdk98f4CnUPKH/GG2dNQxHwixpJWH1M1IfHCuBBAFqBHUaZGrvDXsYWo2wUFpRD+bNB
lQOerbsCBgKbKmlhFiHN19ysSz+27GtlIXRKsz+GZOmRoyfqy4LAr6DDRaLEe9/CxNYbM9/gzi8N
2RPlRglvTTf1s2S6cUh1nWraO7dy/IW/eYr4eVHTgBoYiUENwkyHGEqT5qbOu/vetNdaVr+WYxrZ
PUiQrCqTKFF0Zwhm7hqtaQALAoQlLYojAKs7mctmzZJ2l+XJz0nmIrAAZgpjVwJ0yGXEB+qGZs7v
gKEpIgsG357FinU9WlMkOf/JqnTl5Hrq15DAaPbTLQCP7h2E1oxB3w7EFDAS6WGilcJRSmrlxp4N
dFpIEyJND7N4rEMjNfZF7B7sFgJQwobreoVArZHZC+VyRYzsWm+tXy14P+iwqjZqLcizF/2xTCk6
/2B/+NVYPjdjA2DkeOzi5Aptd/wHji3CTgmAiLrCT5h2k6pmB8cSJ8LzubGd7ORJGcAHB566A4yO
YCMeetoIg4KM33W98eRRIkJI9N5rncsClCX37midSGzes1qpkM3ZL/WqKshTWM41LRwKbabru6QQ
b2nZVyuJPkPQUMBJ4zqzImdyyhuY6Y6HIabqLYVAHIR208jTOhLWrNRCbTKv3Lp0t6maIIjq0DtB
yiJw0w4Aj5ZEEvYu8A0ZUCIvOQ6ug4x7sIw1pFd036mYeACgblfqnRlWKQ91sz22TTL4JSgDwIgy
7tuo1UVoaBeFX9fOrnGpCNJWbFuX0mAa+92QOJu8TdON42YbQFBfRBs7Ww7qhA+jXqCRk3EI2NSp
KJ3G64wgFGyrHuBFawQcwxTv3uDuRjU1vlZgU3d2LAI9G97rVkfxEd42DX1WCZDSfUOHk1WPo0/M
FsXCPv/Vo2oeNHo5rhqYyqwlhauzSpIyzMVgBSq3rzTalbCZNw9sqsugS4V+ys2+h3+vBYPGwfI1
uybQLezjDevrF9CFtvEAN84cZvWo+m8S4knUe1qw5Uj8NE7W1jbfIGmaBQ28nsa+2QKpvkrtboza
vH0f7JLsW2z8cGSQU5hM6BPVfXdHEufgSf19dDy+gg4koHbtbGtC+DOpzedmgCULjANuJQi8kYRQ
JbibqRNMRi/8XGj3Q+oSH2QBKwSTrVmrboCbU5XdgOMwHrh0XlXpNSunLO8gyPhkkgF9hArVYlvA
2EXW7avbUfCpW5jvTon9OqIMcsvsJMe2UGQHVo+9mXrxnsHXZbDT1xF+4ZuuTjdwJ1YRk7KbDzHz
09y5FbC990evuTUK47dr5G9ND+dJdIJewQoFEs6CEQ4F4pnglc25q/nQX3pMk1jAXwXMtVHY2xg9
69Cehl0GrYAAXn43yvC2VZFFOgNeeobHcdsADxvRfCbBDpwGlPS5TZ+axjaCtDGvtJEkmypLjrLo
ISkrxie7SH6MLSwqy8bxB1X2geobL2Lw5Yptpw2BLyh9va3eBNx4bDPbZ7LdTRVbxzQOKmMQMHAz
osqufgtvfJIWxZ0kbjKgRhEresI3a/qsO/Gzaw6w3UzSbRPDBMzIi59m7lnR1Mo9MSr02uskC5QE
Yr2zaMD5cOfZxUZ15A0GC9NqspNDrFmR2/NDq3mhjbp71MlpS6Z4a+kNomGYW3e+zbMmQA/lwYJN
km/o6rXh/Vr3mnrd5QVwoxYF5D02C18HstFXlvtUmYMM3QpVGC3h3oprxU+qiWwDEAINhMaKMK0N
I3BKXN79NDxmbadj/ycyGriGjWGlhzpmyb4vxb0BrFTGKMA5bvwgDStoE/RxYCYZgjnyVBt9KKEs
HOisXktTPGqs33gZNkbHiv1YFTv4jflWb+/7GhKkWXIAlPuEEPMHzWm6mYD5vqsHAx9ZwBVaAJ0+
1AAOiIEbd2NW66d4IpsO2yTULWaEZQPEKdHgCwYYLVog8CS2Bg8s6riCynXPtMiAo3RngWmX6eJO
9HBWUY52ynD6o9J17hUd34x2fJbIEe0h0zZwNYXCrQavvlwCSwzN6lXbDhC85WMJD/WZ2GC/dZMF
tNgfV1uzefIkAUXARdVX9Ymv1WjOKulWYTbSrSrZloFB66seGPKq1+B3J0DqjVW+Kmj+Rq0hap3u
4DboGNtTtylYEYEJuXYqIFxhxnVwe5jGlhVPYAZnRMR0XtQUg9mRDnd4gqd1M9RQjurqe5ugfNNR
990a43dgeVtfaTCotz3H71BzBur3NhP9TaXMZMWrCo93Pt7QysF7U/b3DeTl7dR5bDKKqGIobnu7
eETt8JravRV63FoNplqLtDpIYq3aIv+ltdqIaXGHsJvMxte73vSdht47RN/Kxlopc1r1WvacZqwA
UjP/YcL90NCqtTviaJXJtash8iC7Mk9+cEvcIouNaGxBecMGu7/3RFjlbu+blOFAldedIhvYicO9
j0z1WjnWDmUruEDw9krl9NhO9Q+qtBj7zJjCicnX0WYHw4YMvmfLNb68DhN4+KUEyhFe5j1VhGS7
kae3OJo3JBZPccyv3MT9wfQ+hPlc7qdDF0rJN2UvxJpKfY2lv8/IhCXsvfUETRu/K/oysMVYIAYF
f8HuDG9FVTntgH++tsf6wTHwStiy30GBjgWINUqfT/yxcAqYG1Y1GiN5GfSD4/iIkFof7ff14GpA
gg2hsIynUeAEm5kO6HYu19CjRAnNQUQkpgrpeEKDWAwPZMRBgC+8zxk5tDrYCxxywnn7g1heDFxP
eltN1AvGrLwCgm0XF9qmTsaHCWgcB8oJIuHvcd+sUAE9pbX2jE9O9hRt57UzdHeOm66HqekONLHq
AD0f+Nn0LyDl/vTm6zQXYiWrCoi1hG2onT5MLcITtOG3ubSv4eqi+RqeHDkSlJw9a4OdVQYUWoAE
XIsQH3U9sZIEWqKOyrLxq8u9V9SPugmZYgWFlkLHeyanyoOTIz1VOXpJIzVbJOjQhQavJ6xNe28r
qmNN6y1QfBuqjUkgEA34eg20u9eTVyMbNoj2qc88I3TbYWNT/K94Yk5qMm449qVPc3WdlBJ4Hh3P
DOzbWjuc0FLxlTdtEMW+83RCWqhHDFlBCHvPJ4QOv81WPrtj8sjSsYVaW4wCtGkX4Lp43Fckf9Qz
7Xfj4gbKR7cKxknHW0SCkdlWwMb8pvVsVCEo2mNj+0on+gickRFwab1phrji3nRHaMuu9cb0fFsV
V/XI87WZyfhABSQM8fD+JFCzC0gz1fAoFs8Z5/3s9PDCQRvrE7FP3GYNFeED6jtPEFDdcur6piWE
L3Sd48cmEHevzU2pKdMfSjxWDfhLvqO8OExN83G0ycNE6JttQZUXrQN33c4269BGvcnL7IFy9kvP
3EiU8X5w06fUNh+6rISatEMfE6Paw3n6QWP1I8ttUGwKPq5Ac3N32ezxRxiwOBoOwYppbKuBNOh3
SbsFT8ODnVy5MtxmJ8b04A7ZwRrEsXR57YO8AWpvXqy0qgtLLR83ZiqYX4v+LqumPbF6FpZDBjaS
fp315jMr7SHAgxg6XXKdMYesBpaA/tTZGkI+iyAQLR5yZvQ4fs2LVY27XiMlnj5c/UC0137udC9g
NTg3uaegeThpCnF6Owe/9ok3oNrV/TFh/bpKsztTCjjhgbWTq/G5N/NHQ0OeH/fkYHjNCzMozE/j
bNPC8bYtR3PFeZmuSaLf5pzuaavWKra2otGuncm6EXb6ZNGqj4YqD6Fu+5IOTRrERHuLuTTX2ZhO
4PvVRzstx0DjxZMmKQ+RyuLeGms8KJ5zRZjxOJbu80BmCzq9/2lm8aFtu3XDqlWlsYfGTk7oDfyo
ayqDqdXy1cBJOKphW1l01yXdfdNlGzbKtdPla6vRj/BwnoJham/cLtmCYHIoLRZOZn2n4zcj3HCD
emQiHAbwqgy28txJrpTbAORRqiRIK3pH3ObAKN/y0oZ0pSZ/N8Bv+WIO37yh2zdKnqYE6ZvMx7eu
qH9JT2sjhpDfHfHe9DD82DCR7HRuoSSETWwx0GRUUz8zczTDRBoyRCjhrdxqkAH6Db8gxK+FLDUh
P2x21/FYWEGlvDuIrah1QsHyN02kNJUrn4a+fHYSXBoIV60wRjrqavWGTM6LjdIuUjtH+cIY7oVG
sm2iw2IxYRm+1fNWMrW2bWfO75F2lZYNzAs16xdqnocB3pq+XXnPgG+p0Cr1JLBaPPIpSfe9PUbQ
PDghJbhznKpe95X1VBopXaUe2YzucNMIrn6LVHQ7R3b6xtH6IYTJ8G1WIgYwoA17YLN/dJym67El
73/uMmswMfPzgXIdftvXybDNbEw2scZfntUAWqpVvxyPJSu91GGqqSWbeJAGrtms2CZy2JOmy0Ei
rO8HmJxlfXcQZb12YPSE9OWtGTTq92ChBoXqjozrq6q3X1IuNlncktU4ZXKVW2qP2MVbZann+pnD
VaDM+JDO1QInc73Q9ZrfjdBqf9B67g9m+1Q75SbuwPPi3Y1e4jrKOBicE2x8SRLrfuIMO5dNJKoJ
CgUTymZ51l6PutOuOnjoIniWfcBziv8RUFHtQlFtUSD8T4UGKAN02c1Z+nlR6koyxc0a9c4TXoC3
BsADHyzv4Pua06JC+GcMNIchZ4NsDaDF+e8f6tIKNsREuC4/1fpz6yqYZXsbtIMufMlS9uU/w8w9
GNT0YQu2BE7YTHLpxkkGvfX/IMpmC3a+Nv16W6xgdXr//VctivvL4ZbKU3zsXMJgUXfShA7WKhAU
iHdgHBlkbIC9afT9aGfncNZSQkMY0l3LCjuul9qjHuGwUR33mgtKpUUescNu/3fDzNvlw1JVXtWB
nu5x5C3GUxbH66TK50Dpwtec23U2IiT4YmDPfUUdgweRNCi3nLQWJ0Dr8mcPpZgLgywhXv9ZIcyK
NpMPvtbx0550qjT5bLxHd/8xBbIP1hpEyzW/SHY6sx0wMTOeHrsPEdfiIAkDsoUVMMenrOVRmRID
BPdmI6s2Cxi3r+oyX32/VMtK7vx5EDqCOAnK7hByW+JzC8hC50RxcoS6DB7m6xip4KTKg9HAy5pc
9UiT7IHuTfPNohfAEAsIxp+hIeAER0r4tEDsb/GxzNA7XUJbG1LxPMZ7IOM9YSKi4EbgZmbSF5Z1
U6h2DL//5jOnwHQAvqDAK0D61J2r6B+259hSA29Nk526vkPhFwmITtxA6cbFy2RRj5+/EAgTuL+i
sQE9jyXG2hvKacyNpjzFpqH7hYWXBGwnCG9Pcoj0eOJrPY3VDVeTjfAR8V4nMuqjAu4B2FaWkbCV
uzaqKglspfE7i1WXDDvPzQV0pEFX0gGo+NLErPFaJX2aw76vkduGm3sg65+s2Py79s6fiZgF9CHM
4YDNrS2aYQ1y4S5PCDsJ/VG3Xky0Fh3z7vtlXTZcvgyyuHb6WNNErhv8hJzWXTsreL2v7LCJVFQc
9ahBb+IiHvPMFjY/ftc8vR+2UlvaOS05hlRvybXxo722Azn7cyCbXJlqfjO29XZWyrzcFzlz+2Fo
UKI0DfvLWHbMSiCYBicjsDWiRiQcS/md1YkLj+4MPlm0XoB+MSgaZVDh/uL9M/VWo+Up46dign5R
75LXHllxrdJrsGNC5bXHQjYv0nbfv1/Ls9vSw+l0UAsDfG5xNeQeIJgA81UnREMgM5PQBWx4qC5p
cJ87n3jocfPNWEn01j8vX1HGGfVilxzR+thB11f5nsiPsVKvbXIJQ3fmagciAeHLHycJyO1+HitB
Aa6msUmOlNy1U3MFdJbPYOKNWHCt0vICkGXJr/9zGCxgIEBqhnwRpvLzcJPO0Q2RBjk2Zra2swGm
ux1KsQ3zY5nmgd08wvEdBrwxSQIS35NpgFUWSJHuuAOm8Gai4PSm9g9vMneFiDc0g7JFJjeIpo+x
Xa5oV931VfuT0uzZ43MjR79wZZx7mUwL6AoHypkzJGFxtmovLXE12fEx3VJUVtBk5IGxli/aPV9d
ckA7F/ZhMMjOQj8FijZLkEVTloXyDIhfZ789dFjgSI9ScMDu+uf0sbIiLwmK0qcX4qRztwdYZmgS
4zWy0I77vEY68YjuVH1yKuq5+hGHkxRrcEcDgTbRlP7KbH7hPC/xTX+2BfQdQNuzTDxM3gJtNlYm
6hbKYScIQpzGteXbO2cfb52r7EpE8kUPYO2zuURkPneaEWAAJgjYOkWK8Pk7kQIzE5j/7FToRiTp
gyuRRLvywpY/u4Yfh1m86xnv3b5gFTmCw7wF1S00NmlIAtOfguqdbpzt399REAkCdRrqsdoXomCh
mh41TQzH9Svk3n7avcdZuvqHQSDqgwYk7nrwHj9PXezUYmIOS05Wa6N7SP1O05EUtv8SEn0Yhn4e
Ri9LoXSrwG2RoL/SPghNW5nNcGGUc1egAyz0TI42UHhb7AOq4+bR0Uk7aobpJ/wHt9mmHKZIeNaV
q18C+px7ID+GeYvRZFxpJeTaoUFUQBVHxc6BONalCODcA/lxkMWtzhKLMFP22SnVURdzjHJvNt6d
zJzfXE4nb0gPsAm5brzkEk3hbLQDfD+IEJBihHz/YmRlCz6kdUaOSYloKrb66ywNdRGUTpiXfo52
FwIC1u+mBi8a+u150gPlzvohyiTaAH+9TWG9A2FSsJk9zOLiJgOc3yZjXHpH4P9RbV13IN6Moriw
f86s6KdR5r9/iLa6zE2pDkm1U6WpMVAUYmMIsf9+ENzExiyOh+f6C0Sb2IaCBCPLTrXrpAGTdigZ
8CXfz9eZbTO/ycDQwEAUF+LyWJcklQ2N0xPqYofKy+1Vm6Qs8EqPRmkNetQ0TG+VaN5pof/D9yGZ
BUQHbpFgJSz2TQ23ITRupvSUqkoB2MfGoNXo3xEG5mcG3/ffQeaX78NKmdBwT1GHxUknvd9Xxj01
hw1x7Q0V9oUs8symAMYKbzdGg9DmMmWGLqMrEaemJzbWdeRCawm9jX8onGAQQN/mWMT8kqr+H9LO
Y0luJGm3TwQzaLEFUpbMkixyA6OE1hpPfw84/zSzULDEbc5iZkFa0zMCITzcP5HprUUttXRPhfQc
d6dEiO1q1WhzOmRnyfa7ILNDWB8lOTapP55AulxnqXWwUmEThUh1xdrOyyonEfqtJ0g3Gh24mKOs
oZh9eV0u3NTTY3AioFIV+IBZS/1A4M/L8KE0rBepVSVQEzhOkKh8+t8CzcZaJXUS+oMYPkhq/Bkc
/pUppabNK2NltS8OCIsL8JfoIX54wCQlhAF6iOHDOFa+renRZyzJWttI3ZUVP6fKTUt+euazPERe
TDj3vl/yQS247jBSAzUkWzjglLrNXupDBQHRqW4oqW/Ea8Rx/iKfoyAKMwd7Vkpg84eSq4tdN1BE
wDyo3A6UMUpf3KcoG4q+6PgafsgyJCHrTY3r3dB6e7cvnHSEKBT528iKEDv0V1C8C28qftEEeOSx
g23x7HxRkWUlP6Gq43rZQRcQyVKVI9n1rZqs3QcLHxepEwhJiGmghzfPJwpa3/hhqSFO5/E2EMIH
LRhex0FceYksnDDkeXDkUY6hADgvXkSjW6dSpwcPISpbtoYfs03FdmWhLtwI74JMP+LsxBT7rjXM
lg3Rh4NGt6jfamXc2LKRT5bd3SfUBvVtAU8EqZXWXAm+NsJZqtQVlVnLHVbkmG9MeEBli9z4mk72
0oMOLg10RxR7mc55vU/0wyLJMpEounxI8fEyvddoeB5ace8JX2Wzscss55Xf2MAYV0a4tCopI/w2
dKTWOFeoMCMkgAoPZ/JuaN9UH05nDNrSAQJl2iiKrKGMlyZUhXuJFq05mVTO8qG0FvGGKfrwQajL
H4KEsJnl/bh8gi49dwB44bI57X1OnVkOoVYmnEbAUFAOvvea6ihA5UdBOlgdiFULAbDu1RXJB4vn
Vis2QpRtC9NaO3+mgczurIllKiMCw7RSmHy/bGW/HXtKCCaE5G4rbYKtKtg1Rx6I1b11Cm9XD7yF
gPQvYEKQ8iI4MqdUNqKu9WacUuQ7tsci2ic/83anHvV7Fwlv+dAKv/61VfNkN29aVG8pVJsfvHBj
1xpNvW50UPa8JQSBYkdqoQaCfduEGVt5xX4806h08KKcnsq0n+bpDLtHEuqmUk6aeQiKZluJJPjj
yqvy4/KcgqBnTV8D2ZZ5DtgLgTF2Sqag/TECdQZLEin/TuSI61DCQwCuwUTilD5kEuieD4DRG/Xk
RekuFIpDYlXHyzvg91y8X3wU1/FE0ABVTtW72bGVSH4vgM82Tu7L5NirbjPqr1CRs58gZn6EYOMc
1GF+6bupVaM/6tLWW+t8TrfZpZ8wnTtnx7bm6ykAYurnauHbolAe4SHvYLjsCyE7hNXaO+s3C+xS
vNntWvhlUwlwm1j+3kH4BMKz/2bd5Qf3oOyHTbZJH4Jdc92rmEJfnuyPtapprqEn0m3DxW2eaLRp
NpRqP1IJpkKaR5zR8gsI0z23bjmOdgry73LAORFpWkGSRvUZlv/kgzcnxJWCHvtNGjLUm/LY3JpH
7wiKGh/xamXLfbx6CUSdEV4aRBr8jN5/w87w4laQIgZSdM95F+w1XwQzDO7LLqaHu9WKd2ls3WIO
Xa4McmG3E5pKHO03Gpjy7J7oVDUNQy0IHoI+sUclPMhFczWuJTAfLz8GiBQAnjN8wQ+N0r4xKngN
OYu0kw5STiKcD9UxiJLvFMX3lz/b4jrRwf/R7YGJMr/5ZA8gVunRLs1Co97m6DYHUVHZDLPY6HLx
kowqJFplVa1paSMiCEVHWZwIKepsJl2gvRL4Ly54R3TiH5WjfRsP+mflzjsKe+6iTXZofBCA/1qT
Y/p86NeiFDex1sn9Z8un7VPEC62GxL/YRBjoJXvwS5bd7SYREG9XrKzWhYGyUBji5AgHiWl27fuh
3MUcrXS9DdQARkpbRSkegdVMOMCwtd0AAPLlb7qwfnBShMrE05fH7wfhm8zqCqvSzZMxYiQaa7Zl
fWrH4pCCr74caWE/nEea698UCjBJHxnsh0Ktb3oRloEEFqew8pXkaWVE8/qLpgpD4IO+RPqm2rVi
srfQ8DUVb9esliGXh0R5n26dRAN0vjDNPi+zimOMr+mAT7jOhB3OTC+XJ27hRmfi/kSZ/v7sHlKb
cnBRRgseok4HOjhu1WZ3OcLSeUyax/aiOgsRdb4KhmDotZIyzMnQql1ffNZgkMgl8KTIanYj6HL+
Ezgn7Q+j+JdaZb+3GG0gqG0cYJMj6vvRtUEbyurvzY2hK6jbDvXhCCzZasd+8WOdBZLfB4qtrJUF
iaeeZ1EA9IDypdJh6KOVQ3Ihd0dYjkNfxBWA17I2WxTWEMuIZHnBQ73rtgr+ihPKCCGfXXWjH4ZD
tlIjWwCxEM9UqTVOWq+gkN+PK3J7NaLJGD54eQUrA/1hJ8oTdU/BR9xkgg/8oBZ+eTU4zlwFdurV
O2xPOpqFLY3XywtpcY7Pfst0g5wt1SYOXCMPI+a4Ax+t15t2aByU2p3LYRa3OE5rQA64FjB4nIWp
jKozI8k85Sr2XCkedUYIS6bf5sqnv4jEK29C0CiYgc7eQG5jlp6YsffQJrLBftpBrWzy8msk1pvL
kRan7k8kYybUW4uVl/SjydRlGN6ISvc5NoZnL6m3l+NIC31CTDF59sA+wizpQ2o9YHBW5HhMPQzY
9Nqunig7ycvdewuC03Wu9g4lN8SLpMiJBYRFO9zPSwfqaePQbW+vgjxLNkWUv9LZvWkoNzttFeVX
o2JgGBGPD+CBBmfM22OFnKutC1Z6PwT913CQxOOo5LtSsL5HSobuYg2IvvCnGlaV0YGOfkVWtZfc
JnGClvQ611E1kS1v3Opw7FSx8ZzC71/gkd70HRLRbSI7QG8TxzNKd69ZVW4DHpRsLequdT16NFt+
jJnFAJzMtxpF/QONNuwTrH7nyXWwxeb9KqoMcpZCLZ59L2fkyYjaF87aNvqqg6O5yaHROxiTYj0e
kqS8tXLIdMNgvUWpfKWbEeBeOYWx10zjKcvcQf37LRfaU5QG+rVngJr18+bJc5vbwK3Ga7PBUqZp
xtc8k7zdWHWPnIt3ZW4+ZbX85AklWHNZ3Umj+qXS40Onp8+JEnwtsTLh+Rhvqc3jPFHgPR97+X7K
CXRPNXZFXu1dRcmd0tBdGy+7hJO7x0S+hASr8aawDbxKj7VaSzdjqH9qFMU/JplsQPLpP1dh/UVs
1wwrl5IZXomgEWlGkEXNN2kihHKWaf6DPKZoafodlHwRPVwtB9MSxF+UQutXzt7FkDLmdqj40Yqc
VywyM9XkFoGxEyB+G5juxqW7oxYPlRTs0ahb2UgL6TAegv9Ek+c7Vk01w2x0/8EHomPLQ5duMi0t
HD3JPheK8aW2vOu2VXoM5uHFRn2J0kwTHgdqO7boKj+axPjmyVW2GYLu3iuHFA6XsdZL/HisAPGH
YP0bnMV3mB1ggY7rbY875ikei51L1dEH+d9KKwnEQhSL9EGm6YTTOG2E9wfy2NAh9MFCnLrOuBsb
8476jhPr1evlKV/KhM5nfJYrSEYDe6Iw9FPgsrbV7hZS7UoKvnS1mOh701OA/06N4/1I9FzG6EEC
zTZibxmpD6P+pXYxe2rWru2Flymr50+g6YecXZUhwoydCLOd6ho2D6Pt/2iPvxFm4SZxsINxksRp
jvW+fSk+43+yctss1VdQQELhmRoLokvzMpFem75q5Jl+kp785/iUHKp9eB/cpp8Mz1Y39ba4iR/F
jXwI7rtD9Ek4/ksf799pH4kCeR8lqkl97P3wVVmoqNSWysmry91Yit9zRd/3ZbfW9Vr8noBhUAED
ivrhfcw5X0SGEZg4RRk2T9bbsg3wgnpqBHdlSj/uAa5VrCgxBCSRpvr2fkSFNKI0BlfzlLSG3eKV
hMSJnL1d3gHLQQAG0JJSpgrf+yBtoSV9rqTKKUbYQMM9iQ6RjWXDSh630PGaBvPfOIxnFqcFsqv6
iYLAhfUkOpgpopUkbA2n2kBqOOEWcFhbkotDM8ix+B+A2nlSR/0CpI3iyqdGeY6K3tFkAeD3mmbx
8shoYEmUmied6dkMuj1XNbBvhX1nSJvkrj/W9+ku208ZevxaHAOFVb+GklpchX+C/n5/nW121Qyy
vtFH5RRaI8IOV1CKDr586xvpSma8NIkW3V1go/AoPgilxlmtV31T6KdYE68xVruieHQkH/h1eRku
jcdCbFEHHoUm0By61AyCEig9kyipkcMzHt8hKMqm3SXWv2450tiZsKIW2oRwG2ZHviymYT6GOQs+
+zwk4b7yzI0rYYEmCI+Xx7Q4dWeRZu/DMalcYYw65dRoHToBoz0icOrSZr0cZu7I8fvkA8qAXaKF
bOQHkEbD18Ahia2FFAJMu0f8wzDjsCMnOD7C8NvW22EDT7zc/3tQG1PJI5sCnog26bxHR9mlS0XE
eE6u6h0pbI2OG3l7uUKsZGWI0+E9q2S/izSbSjDv9X+QbRXsLacecIFC/rrZaU164B0RXImDeSAX
ih3fU3XHEoM9QPht3dNhKoNot/JzpsPq48+hlqdOLkD6XK7Jk7KG05mT2T/qV91tsudZwiEGs+94
OdJSfoJh4j+Bpr8/2+Zt2WD/MBCo9x8leKRtH//FJXMeYVrEZxEybfi/08tM97gLbHLlDVnxlSW6
ADCeVsqfcUzb/ywKXy9KR/L0k4uJOazQ2g5recfjdEQ7s3MsT7mCWvFQKQrMfNn8IpXaPh4H6SmS
/Psy9LqD0YbfJBXJQBleaE4f8T5viievUG+LunpqMsOulIryRCJcCelwqkF/OZ1ZrzllfNzTQOhp
Vk0AIko/8+syzMY20CtRP0WweYdOvzMT7TX2sofL313+GGeaMLJFcgy0P+e+BUbfAiGKZBlqNxjO
hOORpN78lCYmNHUw1XaqqU95Ih2A7d3JXXXTipqTaBLCEXAZNTd71bzytfSReiEzvdcKzMbiITqi
DvemGPG2rQvkPPBFiVseGcK/NLH8z5F09vNn+9XrygwygqSeBgu1Gjn5lIl1YsM1f7o8T4vXxlmc
6dw4W1dWQO0gShX1FOFK6Rn5JtfaI8aGJ1qKK/fGwheh0TolExQVqd3MXiRpGClJLkT6KY+DY1RL
AmUoFX7wqP26PKal+tu7SLOal1kj+yp6Ho/OXXYXXEvX1jbpyJPce965e8ipl+MtnDFcujwceFjj
0TJvjHZd3XZjo2onWap+CIW0cwN1RfBzqUL0LsZs/2uYcIRK3Csn8E41HOdN+pmyyrhxN5Viq7aJ
QNPG6O3S0TrnL9JAWKAADjTKmlP99P0aQUcOOhEuoacCqQXUfvrszkzXgJKLIwQpAoqDUDQ+Z8sD
m/U0SLJcPZVvyvcWOmhykK4fH2u0N3h65XcoWl2tfbnp35xdQ0Dk/8ScLRRXz2OvTisV9xn4nzJq
o+Wr2N9Uak9jZwXXtLDTwJ7SvNJhfkl0W9/Pohi0setJjC9Nqvu0cI95U16pSXOV5e5aHWRpqyHq
yCnLAWuSQb2PVQeCiGzNyBf7hSFyYldODdJ1EzmpZrv341abKFJjtlvFiyzc63SusK9EV5Anw7yL
7FkGZQelklGq8w7dSwSTl2LkXblf+3Lyx033G7FBtZknMwnUbDq9Hp6dYCnk70cxtqnfhM+Tv3x9
aGFZPDdQesneKAJlR7CAhxApBEe+1bf+rXFa2x8fvyzYZRGRfASF+bZz6xq3y3IxhwaCcJvoqMXX
KmodxeOS9dcIJUuRQFVC7UBIm0x/9l2lpIitxiq1U4b8SzDY2JcgNnDnN+JKvvgxELc0nhsTe4Bn
+vxIMyLWamfE+smADRkZ8kajh+FRvtPW6lQfv+MUCZty0N8Tg2p2AeWFbuEHWXMrlLyZmyS6dtV6
reSwsFreR5l+xdk1F7VoPQljMpxg126KJHK0tHUKsXG0XDsiTGf7db6h/LH1MFAGd3qfNCGemj1M
/2RjePVNomS7COR/aBU2lhCOKGgnZEwwwX5WC29byv4aaH1xYhB7QUYf0hI6+u9/spYa1J9DV+Mm
RrvMTbZWF8sraeV0vr0//5gWFRkBYB+KKM3VsL0xzQSJfAx7B+RECpSqmnRveP4mKR9yjc6zpq8A
Wz6euO8imrMqho/OYpc0lnaqm7faxa1VRIoNXt7YdZveyzeXb+aP5+D7aLM5rBKAyrHYaSdsAjeq
8LOTlI3avl4OsvihqJ5OoGfmct5yRpskGfRUo57bZldegBKFvobyXV6/k3kU0pvmxMB/vxikilJM
W7SoQBougmCJwqcSEMHsWw3x3ljBhlNLXlrsqe0o6qRdWSiZzRkEtQ4n1A2CHKMNZiHe1AOdh1wH
h1n6JH29fNR1obQ99PfszC/exF68kjVMevVG7lcOlcWvcTaI2SZMk8JUAp+0LAsER3FvYnUSRHr4
m6/xZ6ZmyUrqI4KS6GwbQQIvkWsKMkZQvf+3INPxeXac+Hnr57WXAmhogtdAcj9Xw7hSjV6cLG4U
+u8Wpbd5NVjUsgThTc7FgIbV5FrMoRV0a4IEy1EmFA94E0Ces3VlSJgcB5HJWYYxt59GDrhBe3R/
Xp6uxdsESh2NiAmWMQcUSHVf+laTaiejUBytHje9aQKZR//TXcNWL4dixgDHIvKvzWqJ9ALzBHrK
tMa6PY8+R/A6cMchuoDp/vKoFo8y459Q+uwo08IOhR2SgpNaRHZt+E7aIfpSd3bo147Xdiu7Z3Fk
6DeAq57sVX4/eM/WnJn0nmZOj5okdrcmRctYbpGBjHdV+C+tqnh8cmyehZot75bCfBTVg3ayVN+O
ldqO5BIFyW+X529x7bG+0QdXLPEDaturc1HrEIY9Ibe2cUfFKQA/hML3y1GmD/7hijuLMjt0WlMd
MP3g1aliM+Lmd4b/I0Kk1/I+I/O6m4xxTH97OeTyl7KoZpMBmMBP358OvRzD9xB9+khURUU53sQS
5rT0zOOVy3QxEDkuyhqABj7YDnVakSTK0LB7LUzQsUQvi0+y+S1GIffyiBY/FbzH35bdQC5mu4qe
dV+pra6ecv8xrD/ppbZhhewuB1n8Uv8Egd3zftpCXWrJyDi50TvNEQdIjBf2mN3rZFtSuq0rVAm1
fAU4vTSFEqffxCNi1c9zd72hHZbIfCtYL9dh7D9prXuogSMJiblyoq+Fmv7+bANrY9D2hkne2Iju
rtcAUrgpqIz8aAR/cd7C09F/y0hMR+77SAN9r7bLKR41KFMVeoie6ve2/GmYa1DFpdTnPNDs/WyW
QpU2HmlJnSCAx3h4J+RrMJzFIJOLBacEbmBzZYIAsOAAUEM9JUV+9JLgHkWyl8tLb6EFBaPjLMbs
2+gymte1l6in/rv2Vj9bqJn0oq1+Vp/LX7gV7CTVbtDx/Hw57NK2Oo86+05RhLJYUScsvjL9mrTa
oxlbP5swW9m9iwuPI2LqKQO6nmf56CDXguV11BJLtBaFtAmcXgwALiKCpsZrDNGVaPMMXym6GglD
cqPByB+7wHwou/Y6H0XO2mzlBl4LNTtoPVlNi9xouUFiCkZl4WR6ZWcyz5d4zVBl8VP9mcO5G07f
ymYp6RlbSkrtMpKAXz6q0hrBZ3Gpn0WZpWPhACid6ph6UrCR7qPskIb68fKaw1yZ3T+/EadCnoTL
DAoc84dl6A6iWsmcQ+ht3wdped8kKoJ3zSOiMwaP3+5OCcbHVCp/AOj72oXqAabcQyO0vk2XQLE7
OaMMKCKYRY2ji/Orxo+ObQ33Mk0LFPH6ZFPirLNFWe9BGCj/FMHezfrHRmMfaQ3secm48tthm0XK
p8pVDrLXocRfx68d6uO+Dsw0zHQ0aJRdpo6KnWXKjZqHTyDdIQOF7UOBEajb9Y7utjd6gXKX6u7b
2gB65gdX8RhsgtG4GWX1mBiknJn77Cv5Ru7F7ejSRxbqm24Mr+rILJ2GiqOdI65iYvQIC5xOwaCi
vB4ouiO0sTOghgW6HglihImnVXU1sDvzaMjtoRP2bi0+VYOMtqumIcEbihGNA9+9bnPrl1vhnpAp
+oNh1Cgwy+iYa/kxNkUkp4vXvK2vmx7aYanp3wTXwO5Feg4jFXFk1bgh/SP1Sp2o7A7DMCDEq+XX
4tDt/KS3KMdk154lv+ASto+7fF/o3IzxJEEvdN6pGtprPU92moRGpIEntJTRYZPDn2if3CB43jD9
1SEU821rxV9dH7EXS0WwJqwlJzeF61YCXlzqj6LbP8t9+EO0vG3SjLeSFryJ8fg2aNX32kcuLLME
p+msG8HN7mlwI5HpBhY/IYaQVjYPhjxGuIHCC/D9X5GblNCN3WBXK/lVFuebRJeDbR8lt01g3pRK
Pe5KT9kJqCnT4EWxuWqcqm0xgpJB98VJfIhG+XM6WJO6ahDawhhfjb5ALdzAdqGS+tjJxkLBEl2w
lSrynMqyjqHeP/heINtRaQHJANauyAMCX5BygxSfRLHXf+ieW+7jsP3pY8vgt/IuQEIZYLxuy8J4
qDX1UxlL9wDj3upGfkCu/LaI/ENRqwc3rPZ+YG4GTf6qCultjHj5kDaHvi94AkCM9/3mrhTMe1JQ
HzsH9cT7mgp9b8QgvoqnjCwgT8InNExTu/LANUa16hiq2zp6Fv+MhOK71gORr9QtQE5HbZHw95Lv
FKA+IbGcO0kQH+qov++r8diWwo1XJl/EscQRVLrzA2/flvquaFpHtZB9zaDtUQmHHWy+FJpYIprb
7pDivS/NDvm3QHwTfeTi066InKoUNn2bPRoxY/Ai/iAOnqMSHovbGYEtmfFd1zWOYoTfS2wuDY+O
mmaOg1PWcL88g+UzldDDwR7b8cotjWvJEp5lmWkZrPTNbdNPvQGlvxdTzWliP7l15VrcdCp/FpYd
304AZxIWWDy5Gf4RmEvZKDxvsl6+0er8oNbJizKGN36bXpltfYyFHNckgNa4Q9TbbLIoqAxWtRVi
BNB7LvrK46buhOe00De+qb2hWnDnRc1TZvKZK6mrNk0p9zcm5TBHayxGUxoHQY2vNLMSbUMYj0Nr
XUm+b2HIUX4fY/HYi1hGppqOWoDef1H1+q2z9H1a8Qp0JfGbpHutU5bSvTQo17rv7tNEOMp6ZTmJ
2N6KSf/UFRQbg1gYbUPp0KFU+ltdH37oYCj8IsGLJG1vokB/lBPE6sOgvU50pFaV6iaQM7aIKHy9
fC0s3jz0E1E2geqizssNKb5MfV3pyknJxVvTZB7TVQfT6fb6cPHwb0+MUhVHm9krQqmTQPJw9Th1
eu5EabXN1PbGaJufpuhAWUyTz33zvNko3kuh53/x2ETj8b+x51QXoejldJC0/hSkSJVb4X0+HsrS
/ZvXBAU6FNyQDZTnaNdIqtEBU4z+FFf4FzTpFezBvYrUo5XTPr78xRYzEupDMOh4Y9JweZ/kG0Lt
d6kHXFCQ/I004PuC+nC3kqEuLouzINPfn71ZcEHJ8PTkJQGj+qhrN4iEreQjy6n3WYhpnGchRN9P
DVdX+pO8xzLWKR4Kx7+PnHzb/yIRsH3q3vZa92hxWHjhgsbS6d3McTdaWpHejCTeY/8p8J7C4O3y
t1kqDUln/778fkxxIYZjovHvhwLqiO6Y3wti+NNyx9MkjtQPf9OuOU/pZvF00+0aT+aJJCSIMOI3
iKw/FXxUv+3ULVcqrL9X1od9fJZAzlaeoCa9pPq1etJTSJvQiAiXYIPilcqx02Nj2ysY8lDxUMCY
u09xqb2lebGlqnyXGrhCuFX7aI7Nr6rsXhKzO4Iz/dohEYpgiNJtg8r65WeKjDNnfbr8WRa3zNkP
n61mr/L9ZDDM/oSqeTXAUpBeXTnd/UWQibOloBfAe2u2nju1GuOxpzHZRuZN7TcHLcmvG1P8cTnM
4hI7CzO9jc62jTR4qRGNen9SRu0gedFeSiJbL14L48lL1tzV5tbKvyuC0lm02UsViA2q03QETkLt
RK9xwv/JV+aVtIk3/i5wUEsXj/hVCGDmekdy5I2685Gy/U0FtzZrpMzfT5QPK/DstprN8WTRKGcy
aIhUM2+hkWkHUhgcZtriq9fJD0ZoPoSk910/IqWPxyEEumJ7ef4Xj5CznzCb/zxVcx9/DlCQYjbQ
UcFaIhWEvzoczw6S2VYLTfi7YUBdon5DBB0blDvtE3rfYm6nr6adP0LyUW33TluJuzi4s7CzjcLf
0C2ty+EUuru6jTZhsibxtBZh9gXx5ahirxd5T2flRo3Q3NcU8tTL32ipvTnBLehfI4AnzguxYRe2
YldGVHVA7ntTnjhgH7dPRVXZdm1mbOmQYWGmdtZKYXZxc54Fnp3HbaR2coC71Ql1niurUzdukMkb
tyMhyKrvQ9VbKx9smq4PG+Is4GydxHJWYVgWqyetxneuvRvpSbtg0S/P53IUJFaAg3Ppz2Vd9FCI
YL8NRBHvINLbcfXVCv7mjJ5kXP4vxqykKNfDiHkgIxHlz4FxMosHyVgJsVg2gt8wqd0imWTNDjNX
AV2nZlJ/8ml6FfGrBoRq9B+qeCULWE5tzgLNxpJiL+PFWjycylaunE7Hfav3qJtg34WQAxXmG72O
XrBR+5IkvJaRtNIdxZwsdLSHQg/ugBHJm7/4hGc/yXp/bWRmmGlFScc/bJo7U/bu0ibf4Ua0vxxm
eYo1E0kJOMo0Qt6H8XS/iWMkUUj1Rbh8qa2bGAvxDm49ZeUgXlyUwOs1CQV3OmOzEeVZ3YlKw6Kk
e2AP2Y0qYZb7F1JtuGHyMsKCGFkqa46oinkb0ecHxR+6ODeHD7Lropu0llktlebOo8wWjBE0qYJt
lHbCFG5T3QnY5dkhrdKT9JAd0Yq1c67W0uEteYhftM5eZS4v/gC0ZBA/BbxF2er9d7PEuI4SDJ5O
godfJO4Mug293dE171OeVxgK5erWUGPkjkCG74dWWuvfLp2c8tkPmF2rI/48TYopIhXQwsH66Vtr
uHRWGxW7STnb6pa/MudLy+c84PwwcMU6rAOeUZ41bGN1TBw1LLaYMK710JZuPARPwDiB4wYmNjui
PTMqlRZ66ilNxwdKEY+lV6/sugUMJasUuBBEBuwmzLkqnlwk/dBVHDghck2C5CT77hS9WORk+Vcd
e0LHtYudcLSav5rEf+Ja07I6S0aHMq2RyeBUMdPqFiL2TVH422ZUVg7UpVNl2udwJXhjQ+t6H0bO
vCQK6mw4eUP92hXlrevh3Np9y7Lkbwb0J9K8t9+PftYHWM2dyhB3PGNwDOVzLq8xQZfHwyUko2cy
IYjfj6dvhqzOXYk+u5/9EuNyH43xcVDV207pV6ZuOjnmCQII5X9CzfZVoghK3Gq5ftKzO5Uz2Hdl
24vuFPmqwr9Karrt5QtgcbWfxZttKzlErRlGO/sYyFWGdEqy1shY3LhnEWZnpRBocilM9Y/ETDd0
BBMVIyB/zfVk+RNBUmTFTfyt2a6V+jKF11cMJ0PG4jXXD0HVbcImux66NYbf4oCmUxdEhApWRnq/
GnCgK10zAaNI6u0EZp3bTeXvIML/r4Fm2Wkhd/KQYBJyipti16b6VWNh5oJZ3eUlsDyeieVpGKzv
OQPDjzNjwDVUP2nlm+sLe1nAR1FZO1YXaLOcefqfMLPRtKXYhFEHUMp8qTfuvtmD9NMgxLC8bfcH
XSllb05idXa49XaJtG0qxziqf1H4m3BaPPfxFvmg16VkQprR34G7Wxsbsb9VsnZbJaIzWr8uT+ri
0xdatzVxZ5jYueCnGaP3gnmMfvI1hmZ9H7GzlJN71zslz/035B1QsB1MfeUltXiz8IJS0HpCBfsD
ohzRCq2rAma52upX5Wm4RXxhn143OyxePYeUZKPfAbJecwpYOkYobcI9QHsQSfbZMZLkhlWWcQ/w
pFWfazmD07RmlvJbFGB+NE5yS7i4I5X5QZAsK6zaTXQSyCnpwuJ5C+HmGtO+bfvJfLa+FDe43R1K
J30ZPNv/uQaZX9ol59FnB3PnG2ZXTPikbNC2EsIWQdEfzDWDiqVj7DzKbB79vOsL0+XmJDF2q50i
oRweVRG08nZ7eYEujgeUmsKlxjKZY/26gAJgZrXTw368NXPoU3LdX0lW/fV/izPb9sFYVWpZFJQ8
y+dQDRwhvzZDa2XZLw9mKh3IE+V1rvqOT3VkZQbllzH+UkWvQv1o+T//Yhycj6xuFP+AYL4/9TUr
LdXaomWgeA2gKkTNuqdKWrvGFiiuk1AyfBDqknDI58eGK+Qk83k4nMQrCNY33V37FF31h/Sbcjs6
2pWyxeXjVsuc6H6t1r44h4DhGOEkozYnakiJJY9SlvKhwmHr9rdm2R0L+Bn/fhrJC9HBgR/Bi3O2
wMk1ENYJApqsQugoDZaY3J8ovl+OsrSNzqPMcg4P/FZKmVQ5jTgyAsbcBvRKLb3CtHGlgrR08Kki
pzysZEjj84OvbMkPcE5RTkIkOhVJ6CA+Xh7L0neBjoR0IHByHiTzzAakldrhnXqqQngy6Nn8kMy1
/bM4irMY09+fvQvgxQhZWbFJ26b/WpvdyVfWbojpw85Pb0Qr6GqTCyIZP3sTYO3ZQ3eSlJMm2U03
Gld5prz6iXstB5G7U7r9X8zan3BzB8Eej+C4TOlhitadmGAmLiU3Se3/zWo+izJLBZWcBntswBVr
03uZRnqdRJu2XNNQn47ID1M3HQvgfREUnksai4ll5ppHedSIMKEtsh2vf1tTE6co76sR39HkrUnF
bWG9DvGXPvh+eSaX9hJtS2QEKMFBZ5rtWKASIS0UZlILB8d3810a3Fr4jAbSy+VASwudnGUSN0WD
SJsffVFjGUmcSvKpi107EsKthfqnjirQ5TBLa13n8IETA/L8Q+mkMGLRc60QUoXS2Lma2UX3628i
oMxHloI5zfwtIltjmcg9Pfpx/KXT2RBHd3s5wuJU0bP6b4TZfq3BQZRdxmYysHgdgmwvafF1PqxV
B5f2LH4Y/4SZfsbZsdDUauiXBldC7Y4bJW1uSutOCL9XbmWbYXq8PKbFB8J5tGkhnkWzShmYTcK0
/aeoBgpLOiSTqsMVbO6TuuOxtQlfgp168N7aW+/J/4sj4zz+bKFbzKWCSjjxFcFWhe/i/w/FYvHL
WTA+4QfJaN3MjkE37mSj92lHNWnwVLjpjaclx0FLVi6NpU2LjolCMgQWF+b8+7kcx8Dw2qkf1RbP
STnaZfOr0H6OgEkvf7SlzUT5UdYBt0vI2s6Gk5vAnmIg7ydjaPZCvq+xXL8cYfFFw8VK3g+RFFfO
2SKUqZSpQsLpF940v4y36NBEdnZbX7u75JgHjrrr9/J1d722GhZnEKFxZs9C33zu3QNaO0nExOXY
67wfVlHaQh8c+rHe52uGn9MczY934yzSbDPnwTCO7kgnJak51htbcjd6vR+CnynnX60/mWvt9d9q
8B8jWqJo8EpEq2K2OoYoiX0ZP4OTNQHUvNb8HpRq6YDHEw7/j7Qra24bV7q/iFUkuIGv3CRZsS3Z
sePkhZUV3Hdw+/Xfoe83ExlmCZXM3JepO1VuNdho9HqOYmMOfVEyLJLU489OW06Ko4672FIKv9Qx
eVUqWaDSyjdsjn20SQMIg+UcWK2NuybpH0cTFIhdgz3Iqqr3ecqOtpOesYr8KVlZs1VmPgxRX7mD
mn+LG5K4HU3jx2YGi55j1pKnc/sj/lZ0fVkvXIqhLxkbXh3YfJdiXtVKgkpvsEz6JDHSNQi7dqLr
f78QRICE33GGe0B2dJftx9vqqT22ARbVA+1pPhqS67157UC++88HFEwGgHGNrXHciX4uvdwGt6b2
eF2jzWwbCBB4IAH2BEBAQSMLCGdGlmL30H7MD/WhudP9xpuO5EQPyVO9bwMVDnmYwMjsRp4S+tfF
b9/6C/GChgPjRZFU8JP1SxOAwb392J86L3/UCxdNlg61o8SNjuwe0wTXJW85aLx4iOSBDm6jiv32
S7LSadUexN2n2ErdpQZGU/nLcrhEyuYHxCovgne4znf1EruwmD2DpOVEyW3m3Drs53Uttv/+Ct+h
gohVF5MGdcqMqKuRlqh17M7soTUl9rEtAD55HUyHGQqPZY7OOaCV8Vgib8CEaO7BwYXXddj8EkDV
/0eEkMTpo0KBCYc7Zcz3uoPV7+jOiX9cl7H+jXf39kKG8H6lTUlI0UONbPxi6TdLcSiIchOVBWBn
ihsH01DX5W06pN/yxLRk4YmjtJyhhqX130Y9f2yj0UMtcp/m5ON1UZLjE8u6Wd9UDlcQt3PrpeKT
R3sgHYyzf13K5pAZqpswAiydEUx+vb0vWo6pMDpjjCr7ZZ3pbvgwHZZ9BlAq1wwe4u8dgN+jFb8Z
iH6+dWx35a15kqXIm8YIJ2VYSJHQUBPuLJ8dU9EbRI60md0I/QUkD9fV3DzMCwniQ5IBiahH8fOU
9jdR0a/hr0uSz38jZKU8QB8DCIXCncqqxuDNkiPT59+j+HkgtwRxx3UZm3VpzNr/K0S4VUTvMWPO
4BkInOcy7zWHerRM3Z6yDwprgXg9YGXABhHlQ4HlvuvStz/Ub+HCdQPZqUPYDOGLwl2KnY65niQi
1kN6d6P/1Q8L02/tMa2BNqIBpPcUNQku8Rcj51iY7v0GtSbKZHYhOU5gM7wV1y1dr9MSphcVOzNS
3AkskyBTAlb4l0j/OQ5nMo1uUn8vdNmQz/WzRKvhreQGk6qzlkGyk5uexntXup64bfT/fC1dZPiK
ptSKzbWGopixa2WqP2QHu+j+6mr9lrLqeRE6USdZKh5jRtAGAnajAK55Bo0lbzpZsUZ2YKu6F4II
V8dhQvnzxFSsDmhne/l63bpl57U6/wsBFfYe0xq77Cc9+aKDuy/SXezvSOx7WwsbgCPYx8b4uqCF
Vk0R4ZikOQEA97Zi7bmlRPJFNkhUwdqHIsw/MgRFShuc9COHIukh2Vc33RN2y5yg8+OH+Ej2QK7K
LU82yrj5El/IFJxfDZ5Uk2K+/KQoS5g41F/UuwXALinvvbmd77rqcP1rbR0kGrimg+QOPNNiXpkV
ZYv5aICmdu1zYn2olef/9veFQ1R6u2vrPNNPIAjz8wWobVz9/t9ECGcGQDiW8obBFpT5yDR6rxez
RMSWTV+ekvBclI5V9EApRZw3geRPv3fqGZDu4XU9toVQbHaDjgeGJ9h0ksXRmNEaxFsmxs+RAjP6
vWLM+29SxA8CyIcpr1L9NFuAu09uAcTqRRhzvy5l26x+6yJ8k4U2aW1h6upk0D40W+4txeN1CZs9
IlSQ/j0u4ZvEqI8yjKSshbIlpDfTx/Sk3GOda9+7fe6b5/iBhu3tDO7t20ayG79Bd2KsBGboGmJp
CiGKoB5AzLSBri94apRHMrAJQFo69Sut95nW7A2e3cykvhktxYu4+kmi+dbYGyVAxV/jPDRwBOmR
ktbYGwOGM53uVZ34QIdoa6y6AREuB3F7A04G23ZHoG1JBG95p0vB4pHrzDRIgVwke+6eNSzwhOPt
0gQsGFxgs95Mz/wA9oDuPvPHvZQBd9VKDGkuhQtRU1To1lgjjzzlHyjwIyx3MDz1qXliX7Jb49D5
Dgovvv2cYmvuRuaWN68mWYHwUAJAg0s48SmzVbzJ+N5M/1wkzKXtSznLuE/Wm/dewd9ChNMtW+7o
vQMhNlefY3s6Jqbhz+n0M61kWx+bbxv2qf9VSDjMCqswXbNAFhhWfMPDUC3A6neJx/0loPv2ie+p
xO9seoTfEkWygwYwH3ywWhwhLw4RH3btqEmu5baF/KuU2MxvkhFcHwNCG5soYaY6wYjVjwGoUkP3
Xa01iUKyMyRC6DmNQzdkWAAHBGSfuPzruFuOiodNSttP7/RAPWLLV6KhxA7FqczC1BV7KFAwmfPY
NZLY4/Ezd2TUuZs9iAvreMX3ugjhgATogPwH2cNyT2+dR7rDmvKH9vGgHQHb6dnFcfIwnakFBHyi
rlO7MqSJ1/v07iqAjwhIOGgcG+LuZcuLZVFmOJrxxr4H2RcmAKob7TgAFthnH+OHtdyNEfhP7Shx
cZtWinaVSV8zaJG9odCxq4qFU6zq0Hue7O1KRnS7+QUvBAjPbxnTLm3WJL1xcqDX7mewRICBT6LG
ppR1eAJtD7QMxDYzT3UbpWSdnDTeoDqNffIkSve8AA/l9Sdh02f9FiRWckwFWXTecLzzHZb3SiVI
auJ1ZNo5oJm8Lkqik1jeQH+iQAmum042uyME7PTjsehlCGMyfYQ7rTbxAnRkLAtm5uxrjeYyNrsG
OIHGUoa7tG3kF2env02UaN41iMmhEED2c4/u1tJyrD4MR9vTAQzh6sH8GJ+rb5idlwT9m6ser8M1
/7MPfb0GFxdcj8B0oyQIz7pgfmXm5ZXHbuhB22ke8xQQpe5j6dTh5t260Hf9wBdCAQpMwClEjJOa
8R92bnxHuCQBbZZ9PuF2DUVB0zqzyKk3f0CKVzp3o/WVTt//mykK4YDFzCqaJ5SoWkQiaspcc2CB
TWUoyquxvfOCFwcmBAR2PqfNQvGVyLn7xfZlGAMTt+LeFKAJLGV0kX0eISQwnLSbJoAsnHgEKvgh
OSjs1386tleolwsD6HIjQ8jeTCAuoKE152ucHjuJ5I2U6GEItaiKD0mdY/sDlZR7FfTFUaJJxmcl
nsgQnERcznlvRvCulZ16/RS7ujoBTk8yUyWTIrgHxEvYZSEt1tdo6hZF7ibtx8SSsUnIpAieIDFI
H9cK0kGmjR8QX/ujpd2VRudf//QbIOfImH7bsrhnnDT6UudtDawB3TOKNeTEm3RDToY7Zfuhc4fG
tSVeTmYIgjNQ1aLR4r7XTwVLf84rIH2ql3+DtHSpl+AKIhQeujjpUH/kQNlpxqDsF8+28uD6+Ukc
myG4goQyewHbGjktdIeOaMD5AKRx4lYd/Y+SBDdAC0dZomxAb6ZIbg1eBmiePGAY+bGza4mFS5QS
US6qbJjQBMK8HR/ZQQM3Ik874JoTX2H768e3HdH+Nj+xn6kYbaomaz0iP5ih+Ukr0VRAMTfovmjH
lS1rDok/3Bb39hjkedCVboF62yfZcKnEIk3BcZgNU1KU98hpoPoxoaYfdVzyaMhECF6DOJUK5F2k
Wa2ufauT/qhm0fP1w9xMsy7Ocv0JF24cLFU8wawkORVd7w7dcXGA5YQygAYEGzX5q4j8QtrqwC6k
KVWpTCZtUEDkulsMhju2nXddIdmZiY5isBUFfUFEQyqAUKy27DytK/3rQtZ7c+UxF4ezqy6jtEQH
EtXkaFeHw36tmORSjoBtXRxMY74SyIo7dZnSEa6b0GWcv+RLHNa9KYmxtl+MfyWI23MFhWU1AD06
dfSlGrDuaf0C3Z17/bQkaoiQJw2brSpO8CzV8YIMsw5Nmkm++nYRz/itiHAbyyoDBBpBadpAMt0A
9qKdTgBMc7W48Ybx1FrnhJTB8DdDCVjk/ucLiXORrYaJtXmCao79swQOVA3Utv92eOvhXlyZoW4b
Q2vgA0q04XjyhSay9ssGXw2ecwyPAqARu6Eoib0VoSSNZQKMzzhFP+cbbOV9nT1shH8EOMJNHYLo
zUu0kIyuhYyiD5ZA/TDdFffzke8tyXO1ncpc/BLhZawWMPM0LSbUumBowYTISz8L1kB58uCXgGOA
fZ8vzLcerp/x5i0Ap4GGPWtswYnrb0UMuOs5gthcL469/sUcwR0xq5J3a/OFvJAimOhSMcItFTH5
iJ40bdF/HBuPtIDF5KrkxskUEh4Og4FbqeEwGrWI8fp9d3gWkE4Sm28+HYDuXuu4+sr28dZsujIe
+ylbY9pcdfOF7kHnA1ZkPYiUXbnIcGC2VfpHmik2wRetm60EnNWnHGNScX9OkhQFclkEuNn8xmDm
/yv1bjAdFMdZSwskHMyYHuLUPHSjAiBbPMSuUwFsSDvNy3yKsIxfxi7mlSV+TKalYCOkjZYSII1r
q+UxAxJlpxlBL3vztw3xt46CdXTYY0kpWx3kvB9Gup/z1CVtHLLK+RvndXGagvNy6NKPS7FWYKb8
U2xz4GYusiLc+jfevcUXMtYjvXCQ6H5lylDi8kZKvjOIAsSzJP+LHR+ALwA6DqPjqvVutcwYOqxQ
O/V4ilTAEdD8yRiXg8HA0nvdE20oo2HhF1P2WCjCGptwp5Iybs2KleOpqxfMr9yxVpFY2KYEXNmV
QhHLK+Iiu5VnwL4BKTaAqFrXHgCWJYNw35KA7QrA0IEtAsyawnPCLV5Vi7YMJ83OgKrILLeujVly
UFsFNzTNQEsH7HH8T6S+yONFsQFzpp7iD+xrtdwr9+2BBPo+OlighPQtJQT85TM/kWMsyXQ27ijI
gLG6ApQ9VI/F/aiCAsARMJEDeKUPrYI9xuxAaRL8uSHY2LIloL8iwHIX7ijAguIKtFTAUCBn9Hbg
eGR3c/sEHRvPLUA31jXptxeHT06e5XoFS/DHwPBiz2KPhRPEoY3OkQoelqDLPBv/erRPst7HVr9l
JZZBtKGuk7hiATjGRi+GfGKEtoDacOPP0yMwWT+RHxMKzit4F/Mc6Uzd1oe7lCk4V1bMuaolSFHN
VA2L5BjreuDIunEbzhWKGfATOFMH647Cqdp50g7lbJzWEdO73JlBL7looModzDvsKf55/A5puM4Y
9yCgsxScH2/SCFzfKMOuhMZYJXYzNOOcSj/8uTVeihGTKmUylqovtRMrkdgjXEkB0fIXIgj6Q9Ya
TRuvA/4Xbhz4ovm8JOANs0HJ5FlDg+1a4+W6jM1vcyFj9VwXMsq0VwqtXwPdGgDJKdgslZ8EBTkt
+Zvri6/yrzbCd6mmaZ2LHUegItrfhr6/o2MsIXXbtOYLEeI3wbJ2l9otOWVdf8IS251t8Y9DL8N3
lIkR7DnrusamWJYBS+PLXH3ttE+TLImSfRYx6k+auk85Wr2ZRd0On6WL8iAv4Adm7W8M+eLQhPd1
StW5w+tunNgENO3ZVL9XiQzvZD0RISBZb+Q/316sjDtkzq0UCDQnPfd0fTk6AOKuT6iWh0Xd/8Vr
jtlabG9jzgxPhaDPnDlRh2l5DUQwp4pVAVKJ8Pqd2XrNQQ0PP/2/oEH4/tgYyyYzjscTW54sOrmK
vJwsEyF+f72w7alHcDWF0Q4gzNO+8KZz54+DS8PMx/jCl+Lbda1edz3efaQLtYSDY/M41BqBzNbX
wtwKShRxBm/0yweAWvBHrOVJvtSmkWMNnmCpemWeFx50tSedzbQIUYONpVqy+h6svOu+08lYgbcW
TTSUsRETwyaQKQm6FZrFTTBuYeW5cqdw8rN9VHm5X3jkAIo5y9W8+ZFxNwkVia1sNQY0aq6L8FhE
BaeF4PZ0plaIaF5Disl/ReiMXbabPGWX31AmhejYvGkX4tYzv/DnrTrNLC3b8ZQM2RPAmbx0MB4x
6KW41WDdTR2VQUduC7TUlTcauaG4QcQLu+lGMx9PlpV+srr+BpxVPwxr8K3c+t7TSZJhb/pe87c4
4b2KjEVrVQYjHal5bwzO7dLms9vQSWKbm2phZtOmFlhk4U3enmM0L2qdTfaAFOquneKbpMTY3fKN
qY6rOLXkEd687YiLMJ4KcjFTnMpA6jnTzCjGk1E+W+RL08uGk7ZODcgCyG0QgxHseL/Vpk+GtBoS
JIRJSty8v634uYxkY/9XhWAkX5zJLzuwe41Y5oqcuwxjBWCS7seP152UTIbwWUAQQcypxOQOOJ3O
vTGGmpoetK6X3Nqtr//veUEVISxuqFPrTR4D+a8pDor6wKfoxlSZr7dYJpfOKMukCX6wRtSSAx0a
nemB+g7AOJwo8Yt5Bk0sKvX64/Uj3PRIl8oJV8iYEm6MK5iFlbOwAdVujc27hsfAC1ocX29U32hV
YPtjqZGnx3HOH0tO/quxrB/6wk/FnC+VBfzCk2k/5FW96+oSS5uSxdCte3WpqeAMp7hr/ocK3ONU
XSe3wABAJA2p9W+Ir+aljPXjXihiWx1S0tHQTqDl8py+v9G7ZyALulw+nroxF4vSgWNjIwA58DtI
snaAqzNMwC/NJb3Jzeye4BHLUu7xrApJ/SUHD0SpjkGbfL9uMpvnCKxN0MKu6ZuYiHSzkY20KqcT
YMGf2mryK8IlWZtMhGCU8VTXQ5vo4zq2fYMe87GbRsnTsVXIxJ7TbzUEmyMq1405rjUk2GOgf0B2
vbeDOdQD41O3v35imwHHpSzB9EBm0M8zoHZOo9rWXszHe0pI6FjgGGPm3kzMm6JTfaV2vMXuqTtm
096owZNkp9ou6dK93jZ+ZfOn6z9LdsqCsSYqKrkAutROWDvx4szxiCqJImUShMA1S1uS8YqMJzo8
WXl7qxSJ5MJtPgEXX1F8yxRaGEOEPFLl1m4csvNoF0+O3v5FSeviA4opS24AuL9RNQRSNabGLBqO
ahxyWcVp0/X/VkYc5llR4/u2BlVAZOq7Pv06tYAJNe0dN7C/ziUqvU7svvNVF9KEZ612JmwLc1yA
Lph8NcgxcBV9BBxBwzFn7w7HlR58xbXtQNDk1zv6gG7h3HmFLrkdmz7z4ncID15X9xWaPQhSs7EF
GMKINjujflI4fqzI6MA3zIWA0hrQNUjYsGYsmMsUOyiwj0jWSraLl9m1sbsvm5fbMPpLGaKtAIw/
HeCyR9AW9kHPCJjdU9Tsrt/drfrgGylC7FO3ytiix47Q19NCzU8CquzBTbZT/fYmPWMRxPEnWSN0
40vhqcHyFLwm9kDEZm6aJXPTsFQ9tRq9yyzQCtAhNEEd4+aT+XBdwa1TBCIq0HrAA4L+maBfZdsK
kBu15ByBJ1Gdbrr063UBKCe+f6zXwBQJGWqDyFcE/9fRhKECpSdnxRq+x7oS7WgGOuJcn4Cs3Jvl
Af3gXbE0lcusoj00aVbjRdVLt5kVXBMWo8ynO/c5QTZALWymVNHnOrL3HcjP3DofTV8HLKWLYZzb
hIIYiGkPZqkUQIY02LoFC9yoFGxrkXEeHYhMOy1zdbPuEZMr9wSs5m4fJ8BfStaOPajYQci87JYi
BcXWtPhZ0pVhaisWQAOdl9QsH4hqDqCdV7wy60HsgJ2KZUoaXwNzVuWUn+cF9NQ2wyJUXCaTD+ZG
7Uyd6IZlJVLeihfMdTpDuZk4zT9ROzZ3/QL276jvs6OZmi+gkrtVJidxe2aEqRK9UHO5j6ok8Y1Y
P+pspn6vGS8zaRZ3MbniTYsFMvceyk699pTFNXbVaLfHLOnXuAZ3XAuO8aY1Ql3pwafWEACsG5j0
monxkbaYFcirLCSdVnsDw3kzDhLVuS3AZdVVsTdyfAiApA77ypoat2DNMyfjIW7j4gFwJi/6UH5b
6piFetV/cyrl3sqNKrhuQhs2+saAhOctqZI2a8oMBpSoHrHjIIplc9MbVw74XyCrNQE454C25G1A
qSdTUY9UTc/FQvwxOzWEuNpcuEn/52OeBmBvNKzcaCpAUgXPuHRTRuMJ6Ok6qYNqxBB4yfpjDjBr
//qhbU2iAGnbQokAdRAACQkqjXqtOJmpA6e96T/YKFD4A3gp/bItkWLAnO2xeahjZXCb3hzCGomk
7BesL5vw8r35BeJ3WwBxtegsPY8eYGD9zmMB9btQDaswCWWrXBtPzhth4sFWVRQN85ye6bwANVj1
azCsY+9f8iBsicEjuhZDgJSKnsZbQ6knS7Fmy0jPlTp/j5Lea+qHUc8WiZj1aMSjuxQjHB3NB0AT
gk/yrJoK97W2/26p+Us1UiDv193ZyvMYtR5iS8RuXQMHMIKgtrCxvyteA+B8Oly3MnoyCscb09tJ
+8rZ7BdJeN04N260AeYJHSqibYRn7u0p5kyZGPrOeHWwXreY2edZkcF0bbUVAQamg59GA1bLO8gH
sye9U/SKjbhLC4sgCepvjAbR3nCpG+/BiBjO+ygAhACXneKmaPAjAOJGNdGlFykE9LLoqyqJ6Qko
+iFetMylz/l9/6k8FnwH2vIWcGs0sGyPPsiuwVahwbmUvX7ii9S4BYiwnrRWcsZG427dXLWD6oPm
gXvSZ9Ji8mrtgpk6DvgtkKAibMcxvxU2KRgPKLmTnFFRfojtAU+QM097qwWzFKUmcJqUSJJQblxA
x1mBnw040TWkeCtybpfeKAmjmEXtHg1lwaiF6qpFIfHT7y8gCtbAIQe+24q+8g6gIWHJwuc2OXdG
qMZYztRu8/khQoWtqWw/liX7r9747UmijgsEzxVVjgCcSfAro2YtNksbwHmZ9bTnRvQNoCjAYRqn
JNA6EE9OSP+xmQfQAD6AzClZEH8YXPFrZn004uSe9vOvlCqqrylkCs1GGf3W5PUHZ9GjgznEttfE
xqGfTNBCIkd0Qc2FMnzNvw9qf9PFEYJLlXr6FB8IGD7LlN+POv+stwQr4wXJECxlj1SJ6U2rxJOH
ITLF7/Om2S3gHCbMvMU0h6cpgLBQsv7WpgjNdJazj9qsJoco05xdXA7lykFZhVgv24NzwvZmao5h
46SFP+ZMdRE81kFulrLt9I0UzFTXqvK6+Ycuv1jqJV0DpiO6JGcoB+zfHswQw71+zB+jgxMg7mxN
t/EXjx+Mo1N6pHfLnXmqJc/he9/69kcIF9PqLcfMo8I5VZjYMorvRflUK49FLpttfn9BIAfwm+Bz
Bwzve1Db0ZwLW+XOCfygvHtqQCla/DmcDsCvVjhjTGpi+kTMGtqsaxyq1Mk55U6IcYbdMDoHp+4l
reUNZwb/aWFvEvX5dSteuOx5OXQ64fDhyt7amWGzo/6KTai/oq3L6vUbvTjg9GswEI0YoCl5tyDK
6iUda5yc6S7I9XJfS0IELP4UpPsKQHC+9L3dCNIgzVzBjSmAiN/NWWHwJAYFOkJbgM6DTzlCZTEK
87T0VHbk6UdKfTrb+xFUqtcf4I0nCuBzpuasIQwas+Lw0DIb7Ux4ghT2XH4YfPNxAhlw0KHn2e6n
2VO+ps/dAZPkP2UwBxvX4I1gIbLRZzNrBidOzmDA8WPa4vIlaJOVhzyVVF42LsIbSUJESPssB9Jd
n5y5qt8h9X3AqM8+XwYZ4NymHPQZQTpj4OKJI1KgChrjKMc3LBPQ2DKs60S1ytyW/YUHwagZrgEC
prW9KSgUjX1k9WplnWbd8FWSh1Xv3Hbqcmhz61liH2sEJrxHl7LEHdyeJgMa7pp9Mq1lh7D6gx11
VUDy9GawIg/ElncqjVs31prUSx1erMBWxCsL8zAkqWy6YGMeG14bbGUWUHlNE7yybx/9YSrBh4M2
6Gno9diNlfpZA/plEpeuMdzWo59rXvm1UEjA9f7YtuxoFcN9OZC7noEiSnI074NX/Jh14I5YGFd/
xzBklaM1UQfQMGtFux9cI5h/pj6qFKioBckPs3Hnvf3nK3UQaiHvALcR/hG//TiURabrBlAN29aL
6W1Df0XYdruu2oZmBN4IDVGCAdP3WTB47doUg47gZyp+tHPzcXEMGSHhxv0ncHcoa2GFHE1ewYgr
YlVYTujIySoe50Z7cIYnvemCjhS768psXEuQWhk20EMAxPoOTkUdQCSz5KOF/u5PgwLVkvxa/uZK
EhB/gGrK1kB9IiIdGfDdJR/ACZIsXxU1unfakLHpllPZQO5GH8UkiHpBQIozw0CmkDJZcasnoKyJ
z3nOqn1GrDteM93V7QIk4zk3QNIdg4U7QfzSMuI1VH/Jx0hWitk81ItfsVrQRXZR54THtgEXVGZP
0Vi5i3XUUQS9/uW2TORS1fVHXAhhaPxSO9Ltk642HurIQdSNrsJKry1lefaWZyGoUgPxBunL++HT
wQIPMqJTPMCgi+ya+blNuTuv3L3th9iovDmvPLtVg4Ia+P+zwavmJowLFmRJGgBxUpJ2bL3LZMWm
sAAKg4hH7PpVTFNYkwCyTbcVzKNm+ugzikESq9NvnJg/lGb6oenJT2tMj05bn+u4OkGtex63u4r1
ByfltzqZv5oAwLz+VbY+PYZzkVyCYwAg8oIP7vQy1pS5gXMALV0NYs14us9mWcF969tfSiFvv32X
lQnTbEgZix61U/rLnKzbYo7ORpwfriu05e0AqrReJ4NiSklIuaqsr7qygicCn9rkWlb7lRWj/zcy
8NcxtA/XLX7OyZ51UN1DhqPn1OP94muYY5Tcl01FkA3Dfm0V4FXCl6Gdgt2GHOOkPS/P+WA95Oki
+fgbIlCCdRASALgYBiqIyACo269rgCdCPqvp91ZGa7f591EUxUnBjb4b2KqW0tYBXQHjynNf7XvT
HfNcNvq2FeADF1hdSUVw6VWxJGp1qcMsE1q0fvuheMCyeLAcM8/Au939IHvZZu5W+qKv+Hc2tu/W
mEE4taGsGhv9ZRgzIgX1OTtWXuQPHgpAndvvpO3vjRv6Rpxwd9ZawZD0nJzSOWxBc3iOQwPrrRi1
+5E9scMUMI82gYKU4s+t/I1g4W0qBo5daN6TEzeA/THAUS8fr9+jDWA2fLCLo1wN6OJN0AvL4mik
ktN8AxZoMyz9AssIk8urEIPt7uhXflK66ifb8lhYBTJysy37REpNgcaMUYz3MV+RK20zYci5T3K/
qgYPLZfrGm59vBUGDCh9BpLe1+XICwVTe6y1DEA3p0LLfdu4RfUsUC0WXJfyvmAHnDEEEuhzaNh4
EAPpnBQM4VJBTtAFbCMGmpk11dCLo2fAaT8CAU62SbYRuCC9xXOxtjMRMb++eBeKqSxJa0qgWLzU
gWl96srvXAewnPHUY8x6sRM/sT+NhuF1sfnHdokGMBrQKBzgB7wbQC0LVSuxHQREvfbWUSq3Rmx+
/Tzff7U3El7z+wvlnFaP2imB5ddoWoLSwEP4EKZVLhHz3vzeihEcSWz1utIOMwCemjpszGWlvYt/
XFfl/csLGRaw/7AupWE0eFX1QpUW/7W2LWwuF3Ptz7YGLMrPBsrjWfT5uqCNmOutpPWXXEiarbwr
og7LyjOhbqtbhQvK2ztErYmv9JSgCJmdl1TBc1m9JMy60bKsCealPBq0weD3VCyI0CbJ2NoGKj9+
FRw1olvVwd6YcMbMLnNjGrCC3mMNKf9RRy5Id/3qdh69DrQpmMlu3fHe2MN/BoPlwdv8OfUMNmRw
/igBAyD2XeynEwzVgKAMmxQ5/QgeNAzu2x8mJZHh8G99aWxaWxRcYevXFlIwpK9jwik0bcwKcTV2
mbPHpfnFM1k+uf6ht0UEKETRfMSGH5zNu+hn0WrAl7caADLYXj/2+zk0QnKUvbOb+jiAc0C7E/UR
W/hyoLdvW9BRYOxremo4dYuFumReZ3myPy4pQaELScILOyTMJHUG90n13nLRIShcJ+NhMkT763dE
ppLwohqjhZ66A0FRTW8G42XJn+aR7+v8dF3O5l281Gj1PBd3MZpL7AngtUDNc/Dbj0g0gNKFEX0H
PSsXXFHfW89Jd7LndNMwLs5R8DUAaDGqqLCxLrJje77rwXnh3LTSiGjLO18qJziaQZ8Wu7IVGEZV
hzogxKP4pY3ng+QMt7zzpRghkRg0VWnqCiug8w290WIXjACOFiQepoTQ6h6boBwDee9NJlUopGac
9BrApLVTlP2o1Vt4jr94dC7VEtwEmj0T8BJxrSpeZm5cUWTDJJU1ZySWToUB9slJkdXj9cZweRl5
VlwuWGRtX8bK+Rhz9df1T/Vai33nkX4bnhj/jMvcWE2G7fnRU+6Vo7VTg5K7+pGdTeYWL52vhtkL
+QTkPO8XCo1oE6MF8MeR3hsnQgUngqc3Vyt0IU5RedLNDyYKOCnmoa5runmxsZKCeZa1FQTq5rcX
uzTaPMI7qwEaprszj81uOrJbLELTDxZuth7UO3xYGauZtjEvh6436Gop5sAQeInzLXqSalHcwCrL
2Mb6ZF97WH8BF3HJ7qHkHbCzMGuJLWpv0lBdSfViP5f9z447u8JIFZeMNHQK62OXTve6hYluG5PW
6DP6bHYewBvtxdrE3SlSWhd9ExWF3/mpS9TTYpovLIrbEFyPuddnauY5VRNU7aD50bI8KQ21PZa1
u7juMY5IU4BEJC/jkj9wAzvhdux8rhXl1CULpjBTMwvbWVMRzLHYU83psS/iJ6zSfeUxA2ppnO9V
LVVdzpL6YCflLU0jdEm17NM868MpsfogchqQ003sfi6jA9DxP42p1XlOm5hu2YE9oW/4TTPT+XGx
rSXIUuegK+xnTQBXMYzdQddGFL7qG9rmL0xj4TLX3C0Ue6eR6CnmaewlPAOzY6WHrGy/ZkZ6Wxq1
45pW9LAs+b3Z6+HMyy9zEXmG1qVe1k6P3GGpS/so82or/9imZRa0g3K2SjIFcwVmX6RftZtYc+st
scp3baFOIQIFihAwKUHOG8U+T5pbfdaXULfRk27zTA3zfvAyUj9j4ezWNuzJ/3NDRk6EyOwVExvz
pG8N2VEUNUutCtBAgQW8ktnNB0ALNzsMqIToPacP9R2a12T/55hlyMUwpgV2HcRj70oSbOlUZ2Yl
Ms488UeA2Nm55VrOcVGHP65UrykfON4QlKGxIDolZWxSDBjmSP3sx6ovvKw/x1y2jbfxFr4RInid
nJh9Z0ZYQLErEuRtFwJBwnVmHlz/XBvu/I0Ywe2gz4lp0tnBhrbyKcpS15jtEGMJwWp71yVtpLKQ
ZAChYqUmfr8sRnk5qTFCpMX6ZZPhYGT/R9qXNUeKc23+IiIEiO2WJTenbbxWuW4I21XFIhaxCcSv
n4eema8yKcJM9/TFGx2vI1opcSQdnfMs51R+Umx/K9o6TdcX789Yi8UrCwBOOhgahdKoPtomPXes
2zNeblR/t6a0WDzaJFnczCFnDoVb02999OK0yk5ksMqSWxfvSv6AaxWpHVJzgHiW7z3QjBwGJi/e
e51xUxX6U8bz719/ohVCxnwbGPAiJgALAK5zvXeN0gEStxlVAKGE35su9RzFG0Yv25n+gPqD1xe7
xstGF7CLrWrfyjfT0c13ZgQPnCjoYjFhkAxeHjqxoS7o2Rk+4/ogebGRP6+E+9Ug8yJfpM/crFJR
1AO4Hc2uYNVtReFJQYPEzv81VQdnxMXXmn/IxUAlynoZGVUtVFLD4w3MO6Js46TdCohFGtuSxGpS
LdZC0vBj0ROIltU63di1c1a6SMAwjxliC8AYGMiLr4LbOxMc/zeUAnD+RNMPXuydwrortLu0bv2K
b6zbyge6Gm/xgXIAjspmjnIneZmEDiPG+YLvffj+bjzZVjfvxcwWse6oTHNKBXTPDv/qToogLo8i
1bOU+HWaalxduv7y9f5aCXGADiBwM8vAAD+yuBoTQzGJkPP7xlFPphCHNI1+8CndOmrXIgOiHjgl
oNLioKR2HXx6ySKDRXiuJbyO3V6DwngTbeyktbkgaQQsGlQ3C4zc6zFqldu1Mt9PafwcJyzIqsxt
tWEjHFZncjHKIhxUjWkKm53bRiBcSAXuoOF9/U3Wzjxc4X8msowDnXZZnmAi+fn/cM/hZ3bsd/nr
4EN9+5B55u3/g5PF2sbCOQtxdiAh0Gha7F7K7FKjQH+GYqfvTC+/T57yOoAgKXtQHq1g9LRdfhh/
lRygMO/fO7rCWv5i8PnHXZxOtJkGVK+wrILqpyyVQyCbxC85EH+lSbZQYXNYL8+Qy9EWYW+VRapW
QENgqtE+/6lTDxXB6bn6Ueypnx71k+5l0mcc5TrxK/a38D5rGx36CQZsLHGrgKFzPdksEyOfSAfF
p/wRRpp3IGMM1q+JUxcWBxuHytquwA0GrAn6h7hCF1+VF4OMSROpIRmoz9XHpq8CFRrkX8fs2q5w
IPQL+3iwIP6SE+ApT8qKZCp6D/TGivKbvv73gicgwRvobUCiBb39Zett0sGTL7oepcBp6N0p7UII
+Rgbl8vqas0tRBNFfwr/yusvo6pT38GeXgvjuEUnfMxcooNRp0RbFdTVBbsYaHGMQKG05Jla6aHa
Gc+0cWovJUax8VW2ZrM4SJCSEV2fFTfz2jBdnYsPa1QKj8j619eff+2OxLFuAI5PZ7fJxUBQ0S41
OelohOvKDXxi7knk6DtOxtLjkYj+y0dyDHS64MUBpPriI1l5OyVpYeM9lyMdlK9JlYPCtPXcWf1C
F6MsvpCVoJuUghoTxrnwp7bxamujFrw+AtgSQNvCWWupMTLmA5oQCvT6oQh+GOzyxTCcDdbtChoE
uwah/H/HWGR9lE8TLXV0BOpg3JEAZg6/hn3u28cKJx0evzNvNN0lva9sjLzWDTHmhxUI0sDCAvZx
vZVQvmiTGFLxOGPH3fAa/e7C4Z0FMMKCT7F237xG34fWz9BNds79zdbbe+WIvRx9WRTkuEyKvkdE
6r3j2kmanuLcOhQ2dDalAjq36PJp46Rd2QRXQy6aCKnC5oMxxeQqOLtD/wkPVgGsHcTh/j9HWjwm
o9Ex6wFgxVA1R1dlhTeIY9xUOyfZ2NdrqcjVnBZbzckymtEYH9F46vq9ighiQXwaxn2MS3IMpnf1
FypiP7b6MSs742rYxd5DCtmnIDvgtUxj33Bir4q2bqwVaAWEW/7E5/JlKVgBIumIqWk2r11qxw+F
cMBlk1Hj1x3KYXr7RidrXyR24lZq9C6ylLkWVJ+3Tum5QL3IRq5+yXKPopFmtICph3is87doeEOP
lfmWyvdJG/1oR80nlPmSyJ/NyH7YifPh5JW5jyzdg2SF17au9U1Odgy6qAimpjtqonzLYhYh/KTq
iSjCu1mC0lFG3B3j4QfEA4XXQtCgM7LET+u+9Usxnk2nu1Gi4baIhuMkC+LlvIeB+DA+snF8Bj7y
NQZfFYCJ8rfdde+D2d1CuK2/TWnzPSNDFuR2ZHg6HyoPNdKt3iaKWRvrtEhlIB5ZR/BKmHXi8sjr
lfw3Y1rAUBl27Vwe7R7VRjBWTn1v3okRvnudERQolt5WHB6pUDMDu3YKWdOdM1L8ThhIuA7Kvy7B
QxXaKT9EOqU+OrxoDtvJT7WhB3QFX/DXt6azTSDWJnx/rfWLuPDTltw2CdvnbXsTyUhzC03bO+0U
ux0H75dadfmtbrUbVhmenWefapZ7Cbd2Bf7sWkx/LAg8DIrEh1LgqbQ5nIqUJ8iefCRDBLqsmMnL
dXtCCfeH0if3jpUUJzNhYRangABZyX6su5PVdzdMgNDMMwnbJjKcmdT5gU/Vp1InJ10OD1arKGDk
dg9Drn4Qqd1nzrSjRSwwE/WXoka2n1n63tEBfaa8CHSC+qvRNCetAlOQD8k+HbJ4n2WZJ3h9IrUG
2iDNFTezVcAXy3L045KeIIbPXKOPjimv7glw8zvmKLAJbcSRkOEJb+iHlMSo4+mnbhDCjaPpoIjq
UNriJIVBD5VuqK6RKwd9YJ8QrjlWsgcaule/OTZ6R1bFgiFD7x4+EKpPInYrVTPeQyKfeEWfdEeE
9HMu0I12cvznZZk5blyJH1ipO6lG92WqPg9WZOE3tq+CsndroJHbWc2bU034T2jVe+boD5Wpcciy
6KqXT82j0sjfla4kv9KhlCddJc98UGJYQRSZWyeF8GpBf+YlVOZ51R2B4UdolNPrWFSlB//1F6H2
qtsk8admZaEjJnDCIRfkMmLYrtmVg1tRhG5aDyezAeN80AKY3RTe1Jg3TmLdsM56K6FCBpWF/Dxx
vleS5GBr9XvlOM9EiA/IWB7GWjRuFGfwPIyKn2Ola57SVepeivyjgE6Fr5rZvaFYRxtPKWgjEwWQ
UOFZxnQrldYtBvqmVazxv84H1y5/cEMAqAfMmIBrt7j8s6wtIxWwZ6j5VZPLZDwi6OO7aLK4lzYx
9aPaepE8h5qomcidYuWwluWPCaOfVBOfo6q8EcaPamVjj5J4CibdAcekBdnLqJvvX//a+ccszl8I
IeNd4QCBPUNHrzMV9HhT9JNyM5ycfAdrHmLu0BiidhZM8K+kOnO7TVfFzevHvh5UUSoL7jPDDBYB
Jd1rvTSoPPDozmWw/baf8+/FDK9umMUMJ6A1BifFfSrSF4DLK+sjUjZYlRsJ19J/QUtLRVcELjEV
iB88mPZtBx2E8cHsqDcBXP71J9uY0NKIwWyhrmAUFtJaDoFDNK9rXMuDtoWa2hpmkWhxXU3UrHaQ
/gjrw6qdN52VO8raLVmtjdRxqdcxSlinSkPirUFuk171HOP7QD9k8/T1qm19o0VaFfNcEDGHgSWc
FzDmBhfn4rBvhzIOEmEogZGY00Z2szo1KO5aOh7VcHNeZJAxdYSacUBKiz46a6SGzEXV7LRsxjSw
LTeT1QzhYrDFBMfOqIlQsKkyiH64bdeYLplgjPoflvFilDlqLmpVE06nTI4oqWh1mAzAqkr4bKL1
PPdKefbx9WAruFXkqQAmAVKGLiIEH65HA2EDHOkW3cuGN5817aH3Rit/km3uKTWazabW9SdmlPmJ
K+UvQxSWW6iF6gI3xT2dxY9M1niGd7oXx2rmVelgeErBHjd+5vwdF0cMPi6g40BFmxAwWfxMxch1
LZtsGRr37Ss74Hr3okNxBvnAY356v5kNrsSyCYwbGqxA2xHUnK6XpRzV3oqpLsMqYK/8rO7SQ/c0
SyM1hzh1zfs41M7aYbhR376e6D9l0L8mejHw4kywiI5nexpPIYDZva9BBYw1EFwq4C/vgjC2z6fx
fbS0X2rbdHe0loU/UXsnK3VHOYB4+UDPlWgfzRKGFrAQ4q4ZGXiJV6cKNWs7c/ZDiwzGItVL0+m1
V4jhZkocaGXOlBKZ3Gfj+GvqYLLVD2Cy6pAYoanc1Ur90Oj9dyU170xNDruvZ716EDrA+qmgq6GI
uEi9kUnTLCotAJRo+lk7DGln5Zl1+f71MKuHxcUwi0txKo1eSwqFQPUpPUISFenea4t/nZr/clKo
0EhCVxE0SGA2r8PHjno8bG30fk2YfA0FJOOjeOO0Xau9gCwO8T3w8edsaLFoML+eKjxXCOr4+fNw
193X1DXfonN0ILvubtxrB+0jfqq+bYGWVz7W1biLVUyphF27lquhoj8Kc3JbpKrGsEUA3hplsYIV
tzpdFRhlmCbXbrlXZe9grW5cHysn+uVclmkF9lqZKzZGaRgJLDCsRrb/OuZW5wGyFMwJ0AFDb+o6
EgzJYqjTonTd9Zmvl8cJKaepbLHvVudxMcriZqogh9DE6DMjPSqDxsyeoHa00dXYmsj894trySo5
TSAko4aT5rgtnlPUYL7abKCct0aZt/DFKHbZq6IAVD6cGgKrOt0dEieQkel//VXWQP9QHvrzWRab
Z2S1Y1QGIyFk239Q0bR+DkAfHF9uUg3GxENnfVOa3HITzgtXwNa3TpSNq3f9mwGENp96qNEuIqOj
U5xXOfavZn2znIBsCi38Q8lY3iWQd/mfEZZRMU1mE1fzHoK+EcjPfhwYhasSt/6hd65+0M/otPmO
J78PQHy9q+/1kzzQx7I6G8ct3ZfVD4s2MOxa5q76crb6pOmyZISEtexrLy8U6MmWwos1dFu+/rar
63ox0mLWBlH6ntQSIUSczCscdTflQLR9PcjKVYKJ/JnOYjd0sjGKritxlaQvo/PZp2GkwkDN+PdN
5/nNCBsVgvbXXw10gyutoAJKe6lT7BQOqH/WRv4Y5eXGQbg6nz8DLen0Q0EU3Fk2CU2JRCOlsBws
cw1YPf05d4ytfv1qMFyMtsiuRgAOcbpHuO/7Ai5YycFMh8cm3SzCrpQ+sXygpVPI+0GQZ3GJDPqU
NVOM0yRvSu4rY7arGnqDSxvmxbQ5FsB9lXb2avHkdoyG5N/38i9Gxwv5+ixrlaKqgGkj4RhFRzHV
37JS7r4OwzU4qzlDiDA3dLjtpQAJfEMVk7c1zjE076EixZgLU+tqV/sZHid+4yl+RPf/3mMM3m9I
O4zZuQWcsMX340pMUqWB7MmoTL5iRrcKIFLSjF+/nt3aTkYKBYFJ8EY1KGVdLyArIXtY5w0QUlAa
GjNAQn9/PcCKvAkmAhP1mbRuzUjk6xFSUkF4VxM4g8F19puyQTWzYKZr6MMbtAdPaBF+DJN9m6ri
p56MzsauW9sHl8MvjqppHCPaMny9Sn+WVX+EbAXgsFvghxVaKWYJ4g7oJ2DVgFNzPUuYVxoyqaMp
zJnYDZVVwrQ+uzFBD/EbXhpuEYnXemoyoNycm6SkKHxawh/GHC8Ca4txvFq8A6qPQiwCToLIkq9/
jckoDrKMTsDL8mOpueWzCg/44hYGhjseNK/JPfVFQHfJTfmQguMRfP3N1066y+EXaz6ywuz7FJ+8
Gro95YBiqgKdFzVSf0BQ8v0/DGahTAl8MERRllAMqOfkTNWHKVSZeJADHC0iQ5We3Q1Hp6g2Us31
7/xntOUhXnWdMbIIo2VHsMMolKyZZ7rOQ33EKp/S3RaCcfUJAsr1rEipgde9PH0GkTRjVKjzgGXI
DPAUMj996U703tnnQQYC7G7cZyfluHUArShmIaShzDerzFC4IC3uXxHFhWImAwlRHgebMXsGcR1R
FAfToxLgFVu6TjCzbutwymGO0uyd0Ar/28aaoTZzffdvVxlm8sFMOYQgRp4pwFcWxI1kVaFv1khA
shPHZyY0MPIyvTOS+IeuV3s4Ib+iyAwSjlScjdD+ZyMvEz5kCSjmAFEKW5FFVjtl2RRDDn4Km8qN
9qZXPtFfymNzQ312TL0ZZDUGsM9+Sp/Kh9hn0K3dONDmAb76AYu3YUv7ZpLWaIXwYr0Zh3xHNJiP
J6YV6F1zk6TVBsZhbTNr0KQDng0CO38h00tSUhT/57IQe8ytLlDyh4iYUIbUNya2OhBCDcxqFOv/
BiPzvkotG1tLDpqXTtAtTL4r5NxYW4Td1YHQL7AR1Sh1LaGMCsauFL2bwlR7c3jhKfltkqs7EyLV
Xx9Na5erZsHzjOBumPOj62M4NQfAxBxFgva8E8xxubb1uAaLci0cUEYzIJE2yyMtdqlqoElmDohH
msAZVzrfAXdOXGj//aSR7dVl/lww1dgVEytdq1Q/ZO2cWwp3Sl17KXTjZJvxuRhAdtKqAY0ruotG
/RXOlQHMgE6T7H+XCUTPVDvEI39AO0+/qS1VBp1sg7hGx1r00wMdSz+lzKtH86i3A9pyMX+lCbp+
hQKOzAw/DyaFWC7X25vcFNyNMzM0Vd1nTH0ULe9htVQcRtv0RzMPOcV7oujvu6ww3DaKXqFzfGwz
avmjWu1ZpkiXi+E+U0pQP1qi3hhWcafVKFrSNgfBe7rJbXPXlDTQivog6hpkINCI6tR+rcf4mCl0
N5oikFpxNKIc+jmyC3SrPPSleoJm5z0S2tt0VCFLZit7R6LJrJYnliWm21LILo5d5gFm9g7Frf2U
spfBbOEHXNPn3OQfVlv0x45AT7RsGt9hdoeHvPNGe6ic5cCvWHr3rrWkdIcadJXOfpz5C76iWKlr
i5ii5Wk+Q7269syM3TYT+UUbzs+m/NVaj7hvDtOPUTd2gAn+whe9n9DE9g2a1AFruOIqmhZ0ZGIo
zJdACEE7023a+mlSuvdocO7qFAc1bfrzBFic54zoondbt8bf4Qi9VbB0ZrY9JX+J2TUSHkjCcnrY
0manWG+/GbX9+fWuWqO1mdpFyM/7+6KAYVqqkg4dtlUddJVr35qnclfcKoH93O6cH+2xvpffjOPX
g/49L7j4XIy5OPbB1QPoCKlsaPfDGS3b5zTacmtcayiaSMPhAIO7Dk+3xVa2a1G2VaRP4Vi338Z2
yINxUn9mkf6iZ86LU4DyzxrZg5g/QZ0v551vWnaQm8q/9wSxIO+C4xHvHTwMljoUtoSu2wihmjDL
oHRBEs/GDfP1emprC4qa/6wjNRPtl8WKLIOgbFmgCA/QVQeqNstdaMPD6aQ0+TFqm/NUZbXbOOJs
QGuoy8DoRokeQutGNnqiqHzSmD4ONREokUxPtQ2ITKmit2JrQt+lYxxmHJpJrRp98o52W2nAnEEv
b+HLnz9P7yIGYSc7UaFyfCtArck7OzU38m02K233KWrEfhcQ3z5oN5Y/PNA98/MXyE/8/HoN15cQ
3HoD4EBcmound96OKdEV/IYc5mo2hYPVy9cDzAH31yRn8huSQAq9uUXQdzb4jiQxEPR2+jSQvHfN
UoEWVbuRYqwmubhw/megRU7DanUUNsNMYJ5WuKUBEE5v1RmwEQkeEE7zETMnc9E+gzZm2ruKYvee
aAkkfBzxqGnsZDhozNQ9kv+2Rm2xKPPd10uxhqOD7KBG0b9DO0BdQgxQSDN6p0ca1J+M+/KouHzX
38Ynhh7ZiKP9rt6Rm/aw5U27lqoAMwrtBIhBAN0wh+FFmLUSUgcleOUgnRWnyZjeNCb3MRFvqapt
qbSsJZaXYy1Cuu0TuCuUjgw5WJYJHPJyHe7FZ6d6sid1aznXYncWEps1XVHcWL6XEyjLKopCZRi/
KvdA7/f7ZEeO4OVCw/G5BDM5+bUlOLBakL4cU7teTJINhdUiRwmTIrnRjey+k6VngCvjmpq+05ru
qWqNY6qV97HQj7jhNpXmtma9+JxZFVkAEXVmKNjYATAWfapyiIMit4v7zCLAdAluJgB2yaeKpnxf
aZMSqAURAe/b9NEZ1NodMqQCXwf32j6/XJjFly+6OrcKtQXWhwJZhqde89qzh6/HWI0u0Jsgu6XD
KXuJ90gUXY0LCx+8kNori4oTc5L7Wq19XUk/gN38/fVwq1NC286cn7Capi2OLmAGzVLlWGkkRjuq
Crcn5KTrG5CZ1VTEuBhmcXBVtQnUETeM0IhLt2jBbi9Hh9WAXMbKIafAEULDEM/nqOyeSpX6GU7S
A+fAThh9fVDS6tUehgGO2uO4ccGuLQDk81GThUcB9DwXbw+tjB2zSycjxOlIpQSQTw+iZgsxvVoP
uRxmsadMu0smEU8myhP0NGOLcQOnvyzomxF/AFztY0s7eF7R5Z2EfgtEpFDt/dsYJ031KJlq1Qx1
Z/hWi/ipafu9IIC5Ch2OSZXxHd6mr/8+mEAEh1o9AQ0HBdnrgyNzhrTLCIIp0ZoX8PDPUaadLZFv
AO7XToeLYZadUpJrUzpmmgx1cpd2b6ASbsTE6j17OcIiKCAlif3pYBPSvf6pAGDZumXY/RThLIE3
evb4lBzqnY5ywqk+fL2Gq9nt5diLSGlreLGKMjWBo3R+SybvzaqSgK1OCQjB4hATBYTW0sAj0tkT
MsLAQ7cVN0dNZ+OHrJ1Elz9kcQgrEeyC7KhByJ6r1/Y9e+O7RPPGb/GtOLVAaJzasDl1owvJ2A1u
99qehBMEWtT/MG2WcQSCNIFYujRDA3rXwOJmTQddha2vvBpGf0ZZhhEfoxF9Y90ITRrDAO+s9eZG
HK3OAxAhE8JO6DYuE08QnpsosyIjHNroPHW/Wxg42eZGa2c9WP+Msiy1jsIoeNrhVtIeurM4Ggf9
oB6SxFULdzxZe+dUBt1t8+Ic/4PQsgWRaTx9TFsD/HVZc20tnaaxXZihBeFEJjOviZ6Evl27WTnK
IOOM1x7Ku6hvLo4VO4orwmfAlXnLj8O+3if+vAtRIHClm/pb8tFrcYECsqWD5YUy2z/p0UUuGQFY
zqYJ61mxYW9osCzr22qrabsWGqgUQlEVAoazSvX1UUlk1lRVjWsHMMVDrMSu2WqBOtj/IQJt1NUA
90W1ji6ZwnaW1kXt9JhLzkPVoHunTr4LQjfu97WjAuc9DM3BVDcgzXg9m9qi2aiZHQp4mnmqTNXV
OISdUflmgJcYtu7/h6NpruLB/cOwdIiGXo+nSM2GPulohMpN912T7ujXj+Rl+khfnHeck8VzHdb3
kCZ62aJmrt7juN9mbvfsx7MsI6a8zVCI6iVwDIlyig/1KYfvgYkKHagD4AzHvrrVD1+7yVHrhc4g
SukEBLPryRL4VEciVmWYEufApvFBp/FvWRMPwMB3AuNk4MybjVtodQ8geUBhBD50fwmCN5XDEzOT
BtqdOEjqndpv3C7/oGGX+Qk6tv8zwjzri10Wq02SaJxbYZHqb+AaRbsOh6XbAY/oFjaswKEnswNY
pYa2Yv5zRH0UGnVd5ZGqln49GJoXlxJOdsZenzy1+SDimVvMfhUqs1GunKYgz0x5y3LlZqpsecuN
jrpdLnJ3AsbONVHhdPumYKehaMHS0AcIzZLfuTUl+A3Vc1L27X1nwVqOl7blF1y9sYR8Rhc6oFp+
ViHCBLOYW2TPQVRkt4po95VS3OqQk3WGbM/H8gxtlwEFXKsKnBEchFHs6rrnR8cehz1rO9OrdDto
ZfYMtIP0E2oeawuqn61zznv4FHSdhiIk5weH536TjdATau6rpEgPoxndyKH4XSnk/euN9fczGlVJ
uAfgg+Pggx7W9UeBNZBM+sIhISmQXORvJkshgxt7WVFuBNhKuxtDaf9bwACnxhItneFOn3gX9SGL
cmyghmW+NrFDU0LAaozTp7R14LxpQ7ffapLnqjc3MGRbEb6YKpWK1dVdbIZq/mKLG3tLuXPtgHcI
AFXofdnwB1ukkBGvxl5DCyUk3SMbbjn7VvUbadJq+/pyjEWq2OVGk3CiGSjw9oF9Gp9L1VVh/Oh3
0oNVT3SfHMqA4IqERNYUJkHpxR9fB8y8SstdPKvGwBwFljz45zpgWEIEZylmyWVCPMR4fjZMHh+j
eBD3SRzdQChnxE5EmUTXt3CZK4UKxJCOo1E3oSwDV4Hr0VVQscepEgKPKljmueVT4XVucax37H7L
pXV1Z+BJDrV5UH2gz3k91GR0PB30UoT5oJ9kB1cyIPIcEX03qo3XzWrgXCzpYlJoFrVp3yLtBpvr
rHW6r3fJHiAo7+svtz4MPI8MtKyhU76ITyCoNaWpLCMss3Nm36IbM26d8WtbDCjT/xliEZ6sgD59
oeDRrybRG4D6e8El20hwVp9LDoLAhBMWEPLLAkarScMu6sIIpexeCevMZ6s3M7+jdXoSGm6VnI9H
1NdmMl/l3I1qdpSqsrNjdePsXJ3txQ9ZXGg9GnxNWw5GmEHMr4dYHtT7/sMnuxhhcWTlXGgCFnJG
2Ep64H2YjuUerbHg61HWVhRCt/iHonSHRvYi1IG+t1K1NPSQgBM2NfelfUssw8OF6PbGg27fGWSC
hc1bG/d+xcqN4VeWEbB7eCFD3F4z0PC43mhwImzkBKJmaNgfcfSbwk7t6/n9vZOBlZxvNw3GDDA8
WeSOdZuIhMlmDCEz51XJ9y5n+84SbttuNT+2RlpEhIRBhaPFHQ2pkd4gEfL7Dp7W0X0//P56Smtr
NlewNAowqwaFpus166dRn/q6HkO9qU4ZdY75Fg9/a4T57xfZGik0mjloFIUJ0lt72JfxVqNr5TzC
++TPHOa/X4wwcS3CC4JAHbzvEGuvGvlJUdf4eqHWMIpXoywOVyjEaBPJHR1cROMTyV0Lf2EPhcXP
LihCGL2mOxMeTRv7duV1dDXoIuKEZfdtZCDiojQHtxouwv1rVYStlgfNKP/D/rlcx0XQ8TiNqtEs
xnBK3yPlp5zajTXcCoXFBk1hupU2HZhnXRF7ce+8a0Q+bHym+Ucu0gqsGIUDIVSqgYFdXE7gBVtK
CRI0uoZpGei6B1SA/Rus4V16UgLLg9z/97o9pj9V0y121nFj+Hm/fDW8dh2LmozhcBzjg7WB9X32
JcXT/BD9bP0BJGOYoW4duWtgqav5Ljaw2g5EENlhTeVouKY9kQPAWsOPEXjAfZrbH5xUT42Fd0cR
PwFCCRhKlJyjHFJKZf6oMMAUUl1YL2o0kD3t27cS1GNXsavbOhfFXVRADmFjjdbD4M8nWpwINnr7
UZQLSEoOxl4Z6anVbWgTMvrKOrAdHdbeqaNZudqk/5atWfgj05476NcotgmFgVjZf/2DVs4P1AIc
wJT+obYsRS4iqOUqBfwoUIIIE71zI/NRz7ZKQysnOjpxeK0AXwTd+WUzXqp60sMol2LvskObfww5
PhS7x8tsYxdvDbRYXWBxbWjKQBjNhtd4wyeAVEZXT+NA09ON02lrqMXBaztMQEYiH8NBaY6ZVnvA
HjHevJTZBoFgJWKuFm9x9jZFLFPNYSO0wLiX2dzLzY2pgIbw985FmUSHdoOuQuTeXBy1DZKu0mhs
KLfKNH/S4mTc59oAr3o+PClwF3LZ1N5ZFuQVSJXsrKYPxaCII3J+nxfOrUrlozqw9tBUsB/q7DhI
IYmEp03m9ikbPW7PGxPootG+qzj6DkJGloenyS+lMm4Hs/am1vK1KhlPpIMnlYha1Ckk+cjVYVdB
KsQdGunsWJ5/V2xnB8PvQ1rgxwxOH5A+ewWP48XpAIIzkldoZv1qsyqoGdkbnfXEOo8V5xQdlTYz
XMLS2m+A/ILIAhEuzDEfu0b9FL08MZIDcyXPA8tLv8VD2x9UG5TY8Ux6w7qn8PHysDCBxuFZD+2C
+S2j/ED/7fdYST/mwjeH6lYvnefeYAGANkcu1Mcybz5oTR/StmFuRKbbDu0ej6lj4WfpVHhjZh3q
Kj3QyYHGTARfQ8jsfbaa7QsJSF0H4eQ+nR77jN+o/aS4Ba3u9QbtPFmnrS+iNICSwl4VZJdQerSb
dF/U9fe8lmfKARNh3SHi/JQO5n4EAXhgNOy62q/6JvObxlF8LRpehg63d6o78OOgJHKVKdpxtE2D
IQWDC94OQabE70rcftfpGERJ+V5nRsDH9D3XlBvFzO5snsOVskijHa275w5q0K6m6QgW2j9l2XhC
RafbF5zcKLK4NRQHSD1teooEt10pIJxh2xGkZEB3KOHR55ZcBxQuq495PsIzzYKmSAOx7OGDwcPD
HYvmAyCpH6ycoPDd8dyVk/OYFBXzhlyZXPDobuPBJj7kgJ9SbXxurP7NyIwXcPVh45O3pTtqkLrW
RXXbR9mhUGNoxHYJ4g+QIBcOMp+kbaBqY0juOcgIS43f5ml8x9vGdgGhgiVb+9sZ8fbrJIfPvfw5
SfNR6+mvXqT9nsbaTib5T+hlflRO894z4JtNSboAPJZ9wmZWrO6hWxXkunmA7K/lNs1wHIjz08kg
el1HtxBxPgMC91mDAdiMk+P1usj9mGg72xxqN8f/7Eptumcc7kRCwvsbFfB9VciXpkpenEHq4N2Z
L00+QMkvIkAltpprpgJN0wnSOyKzfwjVfp0qZHKSxy+DDYUNhlw4mCSpfU7UD6WHZxWbfhY0BrlA
/1+kfddy3Dy27hOxigFguGXqILVEJVv2DUuWbQYwk2B6+vNRp/a4m+JubHvmZv5/XOPVAIGFhYUv
wEfRMg5ULm4mK/doR29hwwklG0OdIekNZR15gs4lYDVjbN2zDordEBjKQstJgVIs49KTpPYnREbw
HqV3bp+3p0GlDwatHknGHQMCL3anwJDEYLILdL/fgwM99sxpLQkqMMPXhvSw86FWoHagG0ByBTsR
xyZE4H+OjDhqmXPbZOQFuuH4h4WKgcMmGdlbNM47qIP0rhyVrl70b33pVm9pApFWPB1Yb1BWgh3f
fB9zWF9nUvFUzuyZa6ilZw4FYdA+Ad7IDooMkgG4qzdajKxYmTP4F2XjjDH9rbLyIanlJ2YpX0gp
P8IosYR5d+yxPL7XzSx2GmP2UrCkOrNB89MKbR3iSoDCLJnkFDVYYZ1+P9b4O7mUvFlFnkPlMfne
TdS2Qgwlmt0sy7/MzWDsO9nyGxX8ZwA9QjcdeVBZFjQVC36vVJpnafmdXoEdjtdrAgpk/tuqEubq
kmrtOMdLU6GC/Y8HlOcowvyBsHhIqVoe8WyDnmsEQnyuazd9u0xeJXkpKx9plv3uUvMIppxbAhVo
K01S2imSjwXPHBhRsNY39C6yjSR5JByqCnJOmdM09KeRYY5UjhHmWv275vlOLwvLLkDXd9WkOsFl
CBr7Sj4+4XZungZD/wEoz10bFRBChyRPn1dHLUk69J5z6DPNVnM/VPRQlBp+ilY85ynywlzmLnSU
artP8LtKUp8Ks3u2CL9p8qH4Mk7ABY9Ss1gnZfgUsXUiUSM7AEkAlUushxEmfbbc9A+0b250tXpm
8vw8FoVvNuWrlAPmbzUsgoqg7HIp9Ou8cHlKfw50lG1S6/Cm7uYZojBSAkPMPtoBlS37MgdPrMMl
9thS7Y1yqP/QcqA2Bb7KCdX6JwAZxTGLY+ZKOCwIK59ZC3h/IVG7lEs4+07drkpbSJsllZuw6VRk
6Jq3450CTR+4wrSGPcuml9bsbhp0NIKhZJUlJBgYPbDcupGG8duImqep0vtcJtg71Vc17d8HQkcH
rNm9BQYCLESKn6zv012Y948Ga59nTk8qU/yIlS8641+GdD4B23yna5Ob4jXRI0ZX2dA7cSVWvCmt
PHljp+wizv2mzVQbjdvvUEJbVJfjr/3cfSs5/p9zXgVwEHzrAQN0W459UcpYOo3UmG4+97UDCNpb
nKWoPlPFU2DcrJHiyzyEkVNooD9Au+KIVy3J1aLiNPPkWYIUdjkNL6XMf/Wx/q6pyWuRGD+6ztxx
E1UfB/5Hh6/lnLLGiVolx5dne7jF74gShfbIZygqdHEOhfreG2FGr2G32kZUnRJz0L2YtUj1vfEV
eHh9F+twU+cNh8FCcezb7hW30kOq1HdhCAkL/H6PzOEOtZUXUhMeMAUqDIv6bOC+mZiPczr/Zkn5
EDLzqIxT/RqqeeV2Pb/LIiLbGUkIYIeQOGz0B6XOX3pumR4g99yZafsgWfQOVhg5sk/th7EO77vM
G/TMtMsYNoYyfdJofzMl8rtcNj9Qld1ELZaYNP9slP6QsAQLL9yHXfE1jZCC2ukLJgedm2w+jJl2
LPqZY6QU2jhZuicNvbdm1QP99qnKsyf0yb9mVXIMG+tNbk3XKq292Sr7HA8uM1uwstBPA3vDCVN2
a6rzCfrhz4saZhnWt2Ef33IDJoFZyL2ySyuviMZvytgRVxuaO0Nq/WQxdDabCciMbJA9KmUMCDXT
gDQJvyWtjt40i+EymBaF3c4KfaQjFHyIEvqKBJXoNjO/tax/TDM44gD+dbBIDO0zfd6jcgO2g013
Hew3bbRTX0F2hMPWrH3NdOt7reaPGi80R2pkXL4M/TFC+WsPGrC1PMQEs0htbQidfW/HfF9a069q
zIudlOAaC3mUypby0W1mPHFHkYw+SPWLjMqjOZa12+X5M7VgQgWNjJcpNh40ef7WaO1sq2UiORMo
yfeaGoG6YM7PmUKYPSZlDUYDM93JTF70gYc7xlvF7Qpu3Fh9czLSqPegG5kHSRiiLxHO8l2BNyc3
knCQ4dUdJ7GEdpyN7chRZdSJ2w/8NUyLdJcahdc2s2bHRvVT0qwbuRp/Ny1OUz50R7nlh3LMcHan
yT1YlosVfAOHa8wgn0DaYEBYVnaFJbDroRnmqKh4D00Lw+YR4m92XyeQONPI7yRU7yFGbh3HFL4d
Ou8f2hEfILG0xIt4hBe6OmrsLhbR5T7eSVYdh4t7y6prk3DFjCNVGgIVLjS8UqFZBA7E0NV2JTGP
KnxPIGsR1mmr2NzEtbrEojQtUviRHgdEjfA/0/HYdclhSioHZ/pXq+mZPSi6as9qikdSeJlYemQ5
wFkEWTh/0eE/Yk8Rz+0mzO4jrfEUnb/0AN/VrbZrTOu+iFPFrtXer8Jpp1edr82DbJvz5FVx63ec
tv5ErOpIc8DzKBTCJXiw1dAMsoEgLZwwkfYJfomfNkr72I2StJ+5WjhtjXQwM9CVOqX++9eT5UkI
JGQgKwDRWvuD5Eqoh5WlceTpHGm4Gl+stHMNqxVxlv6Xx6c/kVZNorCp03ho5z5o2XxSIFxnIqn0
cuuhn3WSGCQVFehVVmGn4JwlsmdG8cvftjwun79WN/cUoI+wpqihpnxnluOhYahfiaCv8sGBvbY0
V/0+Ke3zeKxzgl5cc1BHWE/uQZYafuW7GtzYztHA5GMuu08f0hf4UCGf2uV98pSe/p4yg/bOn7u9
seKwdzOaL0MTj0HevpsDzMlEmJzNBsVZgFXXUamZNPWzTAIoOXuJBDU8PC+KgizTdWU6jdWymWsI
XAIMSgJNYzuzKEu74zhooIBUOawyT6GMO3HSVoNnFGEtaJAsK+Ja8FWfEQIzUroImAVjf0Pprb5c
fwRdni0CwMVnWrWuBqMr9WHGevkfub/iaZSc2EdVuNO88ok/xQ/8RrQ4tkcGIg6MZ03yCce8eHFQ
GqPxU6fEyfpjgU6jMQv60lsLRAc90YCtM1j4aw2HvO5bFaQLJWD9D1krdlVTClrPW824PxHwT5ed
ZzYqc5WhMgmadrDJ/JBLltOB0ZC8/23qWKDB/zMSgIQv49CxMDOcpkOgDM1LT9mvqrF2sGcVoHw+
KKLrBQcvW0XWADE3rDVQC4LGWRz28G+bVPk1MdCXyJPppU3Z1y7pH5RCs5uKxa6q1hXqneo1UxcC
JUq5Tv9dmgMaGkqBwmZYdPZJFrtjojopLSZnZpqX8PG3OnJXMaPKLWBW6HedMu+tQbeO4TS/1BOs
vVD03CWyVDo5ihIjLJ+tZnr728lEWkW7EegsCAkA8XE5mXIMtd4BtmaQyIvhw/5jbjnoEqK3q88r
3IS6BuYRFGOQA9aAGb0oBklJIEwm0dZWxtgGn9KuOsEX245igbmjAFIBjbvLsST1pEYNk3B+UnQw
JrmCXrSxK+ZC9ICwdGI/rQxsJBkPzZi4tckBJKjQI+mTIehUNbXnNt3TpLwtDHoDHtOLIaGyu/6V
NjfvWcBViRXNY47WUD4EVG9uMzRwq4EIFsIWOtACFlb/cG4AGWnVfi5A2Da6BDFQorvkSxG5icd2
AIzbzWNnONVOBEv5/Lmwj88CrgY1x2EBWdkMdWPzTmNIAsYPoMcITo0tYcaLKKsSIMrHzMSFZQhy
+2bw0GwbB/9e+5E7vT06ipN844mr75kf3sGn6PpX25xSA+wnPLjARQSAgMsFaYSjxJMRU9p6UGmu
7BL2mrAxh22g3XKbufFR6A2/lYQX1QLsN3jDaGvApcblBL1zhLSexswHndLCM9ZL6ktwNm7RkqJA
VnWjq99IruipeGuRWqjJAaVdSHRry6eQTAqwxmwIDP5Umu+D5V6fzs2hnf39S/yzV/Yxissqr4oh
CNvEjQf4AhpByg7KMHjXA22WARbIkIoKY0vDWGMSQknJlCpKB/gZq07swPZhhNET3MyIOzszlJYc
5ZQ8tT9EM7g5wrO4qxHmzaDwLMIMLi1PrXtRUz83vkmR4KD+/KEgAAqlHuiUomsBQublRGpsJA1E
a/B+BL1wqS5us3wSVN4b2+4yxqpUVHJ9Rmt34ose6suUz7umVPdTl/gAFDzxDtDIXk4DPKv5mc7p
rk0gr5nPxBlo9gPA68eqxo24qGJc2aV4x3Mq8m8STcLqsOh5A0+5WuG4AvUnq2nvyNLjvL6QPp8T
mARgABZzVuyMNRpJHaWy6UJc6KoJqFd5/J4Xxl2Drr8cTrfRwATouw2ECPTNVLityAA+L8j5yw9r
MMAbDEI5TJ6Tt/QnBDyom+jOchDao0cdhe1K0ybCPLc1l7BmtGB5hyIWnm+XccMceoNZlqqBTHyr
2fev5Fj5kdfb0MMwlAf2HDnqXnR8iIKujg9WscUSLeagzaqQqJDKgEd4OLv+BT/feJYZ/TOy1ekh
kaSYYEuvgkzVHZS95Q2+7jNf5KSxkXEQB8ZJgHcpBuqxVZxG0kvGIAwJa2nDNk0Alx24XBQuCLMB
DBRNlxa7zlFv6q+aIBl8PoURGfBDoPN1KBivmw6lZNYQuIAgQYgbeDnCPPcxU0Sn8OfEtgSxIKyG
hLPwoi4XCKxvlGIegUBVRhV+mpYbwyq7NvJ9pwolBbc23XmsZd2cHRN4WMiJbA1zoMqwRE5rv1Lz
X3rU7ZoUsNfEEKrjLbvqshpcits/ZecqYM0Ax/6wVp8kKYI2KeoIVaqGh4rVhteQUXfLtvBQZ8N9
IDXJoYLuMJSoGyLa/ktO/fRDNPxnMXdanBcvRx6qM95dSQRpUaO+yTQoZzAYSLIGzXaGZxBPLvLu
YMCWwYGQKtyVVbN3jVipD2VlWj+ub5wPrOPqx6AER9GPpQWi0JokxKIIvc+8AtMc9l86y59k6Evp
DRJRFH+Z4mJvSsfELBw8JtqD+qutIG9Q61BURq8YQipuD3ZgH5VeOjXwwCwerv+8jVV/8etWyUMb
sk7iy7VnGDJ0k2PIqhSurIscFjbW/UWY1ReB49bcUxPyqGT63ne9rfaTK8/wrcAnuT6g5Qd/mm7o
KqlgMqFsWXN72hSytR8u8RbeUSA8bSOcC5MckG7qgI3GKUFv6+9DYj9bHzwbBdSpy+UmR2MT4vWR
BkTvHmPjWBrQ6QB6qeS1q1u5HYno5RsZH+Xfn4DL+j/b2U1b4/lUAbp85NoDUZrHnBeCPbSRPBDC
ANns/2sWrBKVloKbPwBqEqi94eT0G6AG6EMD4zA8xngauz6BW4vwPNgqcZSyOqclW9iyWuy0iQl9
JdU2EyIoZ0Vhlj8/m7ZqVFgd97Ue5L1hR/QJJAcbXGrBRUs0c8tWOItSNzQe8mbhjJAbLYd4nPQ8
14vGamWnwn7C5kpY7qjIK0uCWS09YHUYS2adwpMtaOsXI/31D1/m7O9frTQOun9ayfgyg6y6qQxV
3/LLIEn/MmUwyV1oDDBgWyPy5ETpJjw+0QCIVH/Iwjtjvm9I6ZclHqABl7g+ps0PdBZttdrktiWz
GkOTy8rhngOVKAtPSMog2UvGjeVWMLitTwRWiwHE0sJ7Xde+vNOAJJskLVDU5laOzUMixKhv8bAW
EhaKaxkl0ycJTIPjaXwaKx2SMnl4C8iNYg9m9aZOMiAJ1biXqwqYTa5UOFb4vUrlf8gWiyIlpC5A
H/0EqdRrOsQybi0B+KseI4lvApgXT1CpncwjYZaALb31Bc/Drb5gV1W5PqlMD7KyYEDRoqdBqz0j
hVekBZ5kzU5Ut23wKWDACq9Q8Cixzz61pstkHvqWpRMa4oMn2cwDZMACf1n1u5317e8FuMDFhpIH
+uAAw6KmuswhmRYZIEZGJGAdODHS744Qwbm/cUyeR1jzzWmYN7SRMhIYxbeYoyMTJX4H0d3SOjSW
3ZT13+deuGzIEElbZK4/cVFz2G32MaRgAz0tfJniURFfq9drwd7eqDMQBppFuGtSCszm5cTVoWH1
JcOwWgo5xfd2Bt6yfSgVEYZ4Y1NfxFmVTbSK6rYu8FKhQAIdinhpLHqa3FjjFxFWSyCyAN9KS7zA
pPVgU2QmvM3aNIIgqC75BRCW15OisnE4gv5vUBBPYFsPXvTlzPV1Bx8GWJQEIHvPvuLCEg3yYjr0
3JnTeUnQPKrMgZq7gP4oCrs6YAYN4IACRkwBcMA3JUikCu9ATEkP14cnCrMqZzJFwt7O8WbWNa9d
+ToNlq1I++sxtu6uF1O4SkuDkqRDIiGIvJOP1mt71z8pN6FLnuVXsJ2DFq+r1kHUKttQrl10G/58
uGXoZ/UGsQqmsRRQWvkI/qTDS2csbO0rQB3GY3QbHeDydiju+IHs2f2wNw76Y9L79Of1sW/OL8QD
QF5CWvlE4GvKhKZDB8hXpQKdNH4zAMHVmpfrQTa3xFmQ9aaz5plFMzhtaS2/mEz6QgA7bcNsr8NX
yIhjwdLc2uOL0ihQGmicQxn4cmI1OStpw8CRUaI7ngYRnpL/fjznAVaVogJINbAU4GMN4C8BjOWo
gJ/OwNSHzPKq3rsebesTnUdbpUa1MWNiDSWBNcngqs33TAGgexY94W4l4PMoq28Eo+pabjsQERTt
R5wWh7J7KeJ8JyvV+/XhiL7OKj/GOYtqPSpGuMboNqBLAHEL9DAEQ1lLy5QqjQxlcQROq2eclPZo
kb1m1EAPx+71sWwt7LNJW8uF4dNEedGA0KYCJZgr6ReQhyuA64H2TNo7qQAN6HpAweRZq6wL70do
UKJUDXj/RpApZvn1egDR3K3ybVFUQCJCTiSoWHqXEuqQSjspVeVPWvL3Juho3cP9HDIiaPjiv1f7
1NRJMUogMTXKLSGD3Sinmf1DLlBRWtPFfwlSQKvTsUPTXoMDlh7AyCtBE6l7grrFz+tztvVRoAqJ
zgV6aChvVxs0C9FCh0spivhmOCqt9dAWkWBJL7tv1Rz5sLcmINbgzrhOaWmYtkPTDzooasqikLu3
CMQhrIRKLp3m98Ribs6kf6n90NOFyuHH91krrDYmzacQnu6BWf4iE8zCzNxR5X/JphrCQDUeVp3g
j10uA1SXja7lnKDpZzyEI054iFUTXwKOzAv7RTA9VP5hG2noU8MMXVchYbtaeSp4EzDixKUg6cOf
fU/eOdlfXxNbSRsrDlRn+NSBTr1ad4utNCtqXB5JpewUCj+2pPALWAj9Qxh0YJZHk0Xzc3XUQUOg
RkkYojxKpINUSKc0BHx9mlpBGfZRf68XIEjhCrpK0F+AQuLlR6o7RkPeGYB/dX0OnC31iWzeZ3L9
gyaQCUMvaq+p0pvZ5N5g8t8RsfaxFafuwNJDk6S616cgkhrNsIsnSdjI25htwA6RTWQ8Un/WBQI9
mkQJQ4Gh4RXFNjvQsHJ4ram4ZF6f7419eBFodfJndBjLSknHIBneJKBAqDXYaffVGF5GtOarLhfE
2xwY/AQINO0hr0BW017mZhcWUzIGTPsmwT4c13JXCh+vD2rjFEPL/U+QJb+dFaIpncpx4DhUoHfq
ZOpT1vMdL6V9GP/IhufrsUQDWi1YKG+ZUzoi54fVtJeK2KnU+2ZqBFK9oiirz9Tli/q2AgLnREaH
R9FhTtGflAtBO2Mj8V9M3Crxswxg+dHUcBevplerAUj9g+X4383YsiTPvo7ahroSDTiRjd6yNeVR
o5PLmq/Xgyw5drW9L0ayysFGzzgq6YUdKkV7mJ/bWQVdL4U6UfXIrZMZfW+4iCsv+Eh0hbYzrFHS
knTWAsbom2VxyFosopWE+9fHtlHSnI9t3WpFEAbsFshINZBtSZ1B1F52DPoNxYD730VaVWe4qcLj
eVRxz1HD3SDjAqf9bKHKD/KUIO+LxrTKC3kqzbTQ0C6JkmjflyN126IenCLJb1pQgq4Pa+slDDMI
rXcozEFpaP0sJxcV3utjHR5nyuhTkit+kUzNA1h+slOHoewnTdo4edM8D1Z8Ym2PRwAJiNqsAMuI
GyCF1UP4vZwXwWxq3dOuKY7Y9Jmvgy4u+K3Lqvm8kv/zW83Vqhp0VW9aOVaCgSs7i6vuWLeQYuT5
TQ21GseAKJ8zyGXiccvY98MQCQ7+7ZzwJ/7q4AerAuZBRqMENE4B1UqAg+kQ8vooRUFWCw3q0C0Z
k0kJ2kq1tXqCv7roprG9O/+MY7XCMiMpzGKxq8zUGORpdipI9tgo7PX6SLZgNpoG0Vq8+KGCltev
962sDfpkAt22SNQTb/q1dEBc89D67a10bI65Hz9MoQMDHaHww1brDCrPELCCuD/kvdfGqXOa662W
lwtgcLFFjB1JuknhEOQQW/Wh3f9Dm3a0FLolbU7tWdhVRo/LqMX2kIdAGlpwluLspDTVi6yKirbN
VXIWZ5XUFTmy5qSshqAe3bTtHFP5exkrVIK6hcRGwesBNvbybMJK17oKbGCg2JQT8MzFmO5iSVQE
bY0D3gGAlwOdgzJ3mc+zE9BMSqp2PUBlYTE/k7H7DU0XQX27HQIWBYDLQVp4fU2sFGWy6gR42MF8
5fmbEYm6wpvrHJJHoMegSwsDjdUgBl4ySHNinesnOPQN3uzynaU4401yUh6tU3jPgu5Ov+l+SYFI
nn8zf5/HXpVD8LJhUWMpMMKcov2owqoXxN49qKRBURLICTAY2vA7A+6SQ1of40aGVlh4SKCkxeAM
p7fhDTSdvAz9StusZGqzEiX/9Tyw+QFw+9MhBgbg4vpGRhI+l/JQD0EPWdablHKHkE4RHGQbkn2o
xnAdwyVTNpYHt8uVVBuqLlkL7HkAy9aBVL2fufETLGz2nd03Nk0dBnMM4/d0SD0D3lm+CKu0vQwA
pcXVE5gb9OtXv4ANFYcyGyDDuzB26rv+IJ/S+xDMuq/60+zUuaN5jQPJil/WTyGkcTkW1mcjLrwq
bnHQFvv0FtaElKsN+Rj+8hbW2uwBnxnMEOgU/hDZ622vOrzomIup7aLcdzlUdNRB/Auxbek9ICrk
oTnAAGdHnkOXynZ+0n+mX/AI55DZrZid3KuP11fUBnYZHxtSsXhhh5gYFtZlfEmehsGyIiwpUKcA
gnjhi+VJ42mTrTnNgxVgH1wPqS6H4qcJ/k9IY00giUiiDkwH7DYFdhD6Vpmt+YVbn+QDyOeT3R8t
UHHKyCl3C5pZxhmTfc+7xZpTUCAIBm+sgZSTNIEpMyzrbEFSaj7U5/dQGcxvBzdycnf6QUWywFs7
GOLD2LpYYhpAmpfTXSOpTkaKzy33s62QfQ+ZkevTu/Vavugb/yfEKo+pTcPlrgLGUGYQA/lNGr+m
t232JEFxsvgZUUi5aIJybnMiz2Ou7njt1EuKNCFvDw78vlx4U7qG0++5r/q5n71IvmCMW3v0PN6q
OOBTk2q5hWlcapLlXWj+Sj3dDm1zP+1FXsxbN//zYKst0ucckg4fg4MVmFJBPmM09uqUQyQBlqe5
qHsiWCLrG59uDQZIhPh+Unvo01dLeC0SBVilHJobcArXseWL2nJ1+C555axl7vVPJAqyfMGzcqRJ
itDIqNIHfY73uuE9Fr7FiCKsau+iLdK2XSgQE53eUqn8IseJqL4XxVj+/GwUVc+NirZIVXl4R5Pa
McEgvj5PW2Du8+26lqedWmYk8oSlbJ6mL8keS3mfO4kTPi02pP2LmL8hWM50lR+iboRkjoaC10yn
7DlVIgCQx+I+MYrvdQ11d1qooaDTtPyV64x/toPWRCqQtq0Yxn7I+MP0HTjDu1gu3Trnxwy4jOvz
uR0K1xT0lHVwHlYJtipimQwtQpUS3kqyEsJS8Dyj3E7HfxrUn0ireaxAhq+m5RiDzvtB5eaPqZlf
TFIe1akTlGTLj/48f39CrdMrpLAjWGMNMIYc4edUvEPs6HEO85//MHdAReJ5BuUAhK8vVztXkyiV
Usxdo/02oCc2hLEPrrHNW+3xeqQtwBEa/39CrRK4AREhbixFVnrQTSeP7MQLXettdCYXBpTTjdCy
ZKvoOA+4SuJj3TRqBEUh1DnkON7mD/QOIu4HaQdVnP9DvM1l+Gd8HzX2WeKIp3yiDFK7QSbf4d66
q/L8oJX6nrSx4LzfimSgTMcDDciyUDK+/Ghl1VNg4DCw1NC9hL6zrnCV2tqN1BJE2lqF55FWCz4F
wa4swHoMjIQ6MlMcQ8ufDT0UoO22XlHwPPhnRKtlGEJkA0a1Vo/DvTjov3FTbneRJ3+LRju8rW/5
Lf+p4oIGKp+orhCNcLUqTSivooEHm2Q06TqLuPnoQ9xLlPFFUVZLUW/VpGw0zGPtTQ7uiPwxQb3U
407Vv8m3kVM5kcsF324LvXM+qfqq41eMCUkh1zgE1evos7v423zIXKC3zVv1vrxVHKifD0/Dvv8m
2Ohbp83Zx1zfb/jU6Ua2lNjju3Rf35lQIXqAqqGnLAaLEDd2q+8Nc2HS6oqIQ8vHWifN88jq5cbI
zKoqoD4vB6aRvmQA6LlSrMNEvbHwphJHLygg2PfOrM2dYMjLX3wt8KowgchLpqY5prr1FJ+YLiwR
HMlpXdTC3FP3QlKRYD3pqyLFGCQjsyxkAHRuBw82Hw9GbicvZLlOOfBIeMbcSrZoejdrflzQYXBC
iGF+6knKKIljE5SiYIjBJI723RM2KagBX+pD/zBAIfBGFsAUNluR5yFXn5TAu1qtehDtRg09ALWZ
dkwr9opUwaqtoXashQ9gne9ikjpc5olTTVag6N17x9DM0UtuK2P1KvjaWyUizCEs6NPjFg9E6+Uy
iwkeTsoilAP6VBzGg/ySgPF0y99nHGXKqf9VzoAjCVLIVkwTXGMFWGiQ3D9BDlSJ15TXfdCozfNI
1GkxDu5FKWPrkQDtl6WdiDjAn1yOzNLKCNQhrGMIOdoWVFfjzHK5dgsSvJP2mF3Lt2Ruy8OXf5jS
88CrgyYP22zCOzmG53NP8+cDvYGwXn4ynCgYbumLJNmgAl4Punym9aY9j7k6dPoJW6gP9cWngfra
vt+Dcfx/2axbyeE8zuqIIVZYJG32kRwGL/uWPJi4KeeH6dC/RK4pWCebl4vzaKvF2Rp5U5gtos33
+k52zC9w3XINr7ylv6nToKUiygrbK/N/1gxZ93agLokGeEf6gKRgW+lKskvVSJAGNhtIf0YFJfHL
hQnRjW4sl1FBY7axNRsS4g/NreGnbr5Lv+oSyoTypAMYatrxvt+VT8Ux8iv3+oIRjXSVi5p2sip5
wI+ICsNhRAeAThKE2Crtzse5OkiwJGM1MifcoU2YT/ISao4PhbSTpuf/bijLUM+K1bZjekQHXC+y
aLZZCxHSUdS53uxKnY9llUygnAZDgzmSg7jlioPLouIrKe++FEaNT6iSYT+2VepJFeR5pZzg6paK
VOE3Lx3nv2GVVzhXNAsCz1g35rvW1nZdA3GE5/su+9IP760BCcg0shVmOClJbMg7CnLMVkVyHn+V
Y9pcTWUoIeIal7k53O/wIGwPvez0hWH3ZoV/F7G1Nk/M85CrdBMpcN2DT9ZSi4Q7OJu0zB2+L0JH
g89VW71NHyAHXDBbWJSI1u4q8yzDZL0c9hCoMCGZbLOb6j67j++TB7bLD+2zNOIx3uY3ohJeNOKP
hXixmI1WSWIcHr1vHudb5Rk3yyA5dUdrR26hUP9rEAo7CdLsJzs+CoMAaSI4PJbn2eyd7tlDckoc
3Z7c7mHWkWdFuHjhMFfpBxKKemmWH+dI9EicLsiP8f1SZQ5u+wyZRhgpSYKL2VadebaWPgrCs5mN
oDofdssRqSnwvdLnApVNr0H/GAL+gp0iWD0fE34WKp+0yCxa7FQlgYccrinj+CPpVI8g5n+V+z7m
+SySUmZRkZnmHFT594n+qCE5fD2A8Eutsg7emUhcV/hS6neYIlQHza2d8KDdmU+mhY51Y1dYH8L7
3ta96/xjrXPNXA2aJH9s/AhyU3jCS+956obP41FNbLhyOxJ1YgbhTruFHZeg8FhOjP+9miIfD3xn
s9qqNIE5Bb6fAfHUMXlW0t/XZ1W0QFbppYwqieeZgR2XfM9zspPMAnqammv1grPxel1I1o0chY+w
rVFbOUhxBuf0SKPkoMElXi13DWdux8lTMZSCNSPYaWtBobgszFSFk1IgZd+bCvwkE45/XIQYEK3M
D+7N2VeKcK2Z8yWHxLcE1aHsgen11OzR8HPjRzjqeZGwPtxs7pyty4/a7iwmHvdLqVsUMAbcVQk0
Od0GAuPEjp96e7mvLo+Oc7wPez/yRRIOgj2hruqcWkqLcF5qb2rtI7OHopfuGuHTiFubIgIfic6E
9R2NdLoFu6OPc6i8ax8zv99LEEXbwUbxhtxELuRZRA9Vgk2hrjINlxnQ4By7TuWQug1rmx71H2Gn
/perc5VaWEyUXDPR+JZVSLNH0J5ZxOgTEQlRVK6pq9rFmEmdqjPtA4iiPUOBTQfavZt2vW6911Zd
udCTfjYa7SactW+dGoNYBP+2jFd/7cIIdtR/rsFkzVYlcpUrjYoqPBnq+5CWexjdHK5nM9GuWPNV
9XauaVOZ2PCFnR1Gt3/GpVe2yx31andqPbgR+NUx9vhXTZDfBKlmTYyceEWzekaztWeTx2X9Gcf8
o94kj4IRLneyKyeCpl7eMQoD8tiFjn3f+5OHQjQ6wnXDmXzNq01h9bl5/EAeAyo7pq4Y66ZjVHWp
3pQYlJK+ddadxYLroxH9/avBKECc183ygtrh/ml23+dZlKq2c/PZEFZ3v4rK3FJThFgUiQaoJNd2
6ledDT+R2xGStjOx2b31TRZxJURDW/78LD+nDR5VEwOSwSExPB5HHvSsdtdnbxPeYyowrIFYFt4s
1jtKX+DtPc/nwMxDWzX9ckxvYStz20/dqaukd94BSGkat+EiqD3XDsBzNjOBBJNKvwcnxTETyW0n
/jA0s+C3baZQKqOhCQulZdtfDt9qZ2x1a8QbxwANG5Ll9wQeEVBY0XHvroUKk9s57s9UrDe+VUey
VIR8DtBFfJLV1zoiu4glN0Ot7+ncHyz4AXVWB9apHh46FT4ipiv4GptDPvsJq25KCC38gqXhDIat
eYR8spf6No7k/0falzXXqTNd/yKqBAghbhn2bHt7iIfcUHbiMIMAMYhf/66dU/VkG+/PfCfnOrHb
Eq1Wq3v1WonL7vvADMQaFEJHvlDDuXgVnxmdnSBr0I3Szml3nIZ8lxR0P0B0xi0y68Wo4288njZf
r/KyW//P5eaTOYpyQDwJ6lI69F+EWe+q2lwIChcj6dmSZieHmb2h0OnHycF0cNffTTLakvzfC2zC
Lc+snP6Ks/OphUSU0KIBj5dia5Hc6HYbaEvzgP+P6PNnu2aZhCTQz2xiXL3GWmzra3JlblBRgz6L
3/nET6H39S1fW//VE2eJhVQcitdWMx3rDPmopDsMp13RULzKJPWrVOww43XszNqr7Nwzh+iO1+Xt
VBkvUBT0Ex1V6UV6k8UDOktCLJow3gygNKPrE0oNchkiACW/126zlZn+BVnqx887iz8JVxj0y1KE
RhNsLUxuWu2q0/XV16dh4cjTWTPw9DZsw5H0IIlmd4KqrVak99KMb0PTefra1MLBm2OGTaIm3sfY
v1DHPY/ne8IXcBhLFmahxC6cOKY5zl0nii0bRcDbh/+2htld7CR8Ar+b2YMhWtz103DV987CvbO0
iNO/nx9rhqGBPkV8MpXmO6gFdvrCh7iIND2LHHPoYWnoMQAexnSEvtkjbbvUdZxKBD3pt1yb1lVb
v3UTyK+aCRo16Ylnod+bTedHGN0KiwzCY0C9cW1VRPGqp/1mtNjSTPrSLszCDrOSSKvGEVcRipZe
qYEblPSLgzq/4UafctE/MZTO4oyaMFSvwHgDfvsEAnh29QzqrNtKSzYiHDaanWzLIvphdPnkagwK
H6VDJw9gj6BJRhQBjHrFxuzaJuZuILgwCf3ej3mg5ekWJ9Zvimlr5LZX1Rk4sTroABHnqUySawbM
tV+06qaz+tGNG7Ats7yHwIlpxB4lkKNIeSQhw8J3LK7fBaRXWFY/a6Da5FWxGfPutiURvKPuAEQT
48GZzLsQ061urRXrbuintRkmMgBibfIoKATcqM232lCt9FAO0LmqMCyCbnxg2SFz9biwAwnaYAAx
duPU3IOF5YqxOOAN192qYLEL/czVkKQraJ0cWIghzj4t7nTHOsYRmixm124mTez0nF0DNr+BSta2
ttWNhiFTVxPsvh3Kl4oj1x8MdmXV6aOEdphbOEPndQIaoiCl8o022igzfGnD6UnK4dlquaca7Yqm
w47z+Duojw+VDqk5FmePeTuicJ5rmdvYTdDr48bq7QJU+mobFwAVWOqKhNCYH/QdL/Q9kjnkyxDR
HqYw8Y2IBiQF5CxLApK1O8OB8NxE1X1NRuZabfQ6NcWVjmQssNthzWt6X5DBgzrz1qTVo4NhXqcf
bh1nBLuzzgoXIPHnlBrvhdPdMUgshsVwMzTmaownz0pH0xWiXkkDql9Je2y1bAs23ruJljexNYBI
nu77xvHRLQsmo/V5a9ZuayCr7yMdTDQD24q4vvs6jl1E9qNJzcEjgGlrzIp8jDI8UgUZNbD18u9D
QAJ7j2t9TV6aPaSi/IC7kZfv8g1UnFZ4Vyw9aS4d7hM/LvJqjB/r9izPRCKvt0Ll5JhLEIMKHjTt
X2Gfz23M7gIAdVnsVLw7yggQJXkVYUM18jaWie+we5UidUh6SFm+fL2xF5dmgPqJmJgXwJjfx301
FRFTqMXkWGWAIONBK8Xf1N7PQtYsDWGd3mlQLcM7YYLggPXE9HSVxks9zaW8YJZ9ZB1g+ao/kcQO
1M+H4gi5s591lrx2NS6Ef79nZ9fRHOYsCadFaCEHqSJoWlfprqvsBT6IheXMZ1ohmWSAIha5hxaG
gH6g+gYxh8F4lIsv2ksOcL6Ymd+xIuNa0oJl+lTVrDFGsQ630ARc8We6IijwRzdLDaDTp/jiDpuP
AjGrL6COhKqUpY+ukTw2E9By3WPYlF7t7GK6q7olZsGL4QMDMWDx1YnN+JxHIVdlnukNiu5kl2wc
I4gNr74Kj/SlwKRG6ycPYKZwLXBAq33hPDT1Iubod4D6tOqzv2CWIFh2PJa6BcKIwoGWZFeYUMTE
gIoT8l9pSaHTF+u4eyz0WTroqG5LyPY1dXlTi6LZgfkAWqmg0PveluR0qShQZE8MImTQJUtCyf2o
kOVzzwbh6w2wRbmold9BqCO2zfBKGvR6guxjLQbpDokd8AHvvDCyAV8FxmgzOZADBHvgA2vT2E9K
SnGRqXs51ddZFYKUMzoMeW56pIX4WpRTT1AM/PQgJwmS0twbNZMuFIe7VWq0e6qJt0nSu9ZSjmcX
GlT/sgYFT1k8cJMAepMaaC+Ool9nIGP2jSmcborENlapY6yYZl5FY2VfF6O4ZmBkdm2VLjGqXTxb
J7I7xhHRwXv8MeT1TmVHlcxRKGlA7kDCwAa9Xl3safk36f2ZodknFzI3cHQzOF0f5iA0Hd6gJ/43
geLMxuxeBCBe0KkoyBGsulZWrGrjPVEK4q2p+xdB78zQLIxXYFDjlUJEwpCO6dEmD06S6v5fGOEU
D0kGafrP83tscEheCnIci4NJr8pmqbl48dtjGNnGIChQaPM4MLJ4xEWuyDEiNRR6tYDk/IdhTo9E
j1Z/s5Y/pmZfP5YxtI9jwEaSNjzYEo2+JF8wcbFuc7aa2ccPOQbwuQETGlJeQFXdUfzk5RLqd8nK
7MtLJ6GDVsEKpcpv2vu2j4P6r4pDZ0uZ3d+a4lFWp0h/uma4tqP6tiEKwaLjP7/+Kr+lI+Zx+DyR
nJ1+izFo6CoQXpOd3Ga3sf/DWqe/E8elAcnTvnxlaeYATLZxNkLbGmrpzoOT6o4bacONaqwHkpp+
HzW/mqx8+3p5py8+t3l+z808QpaYQs5OM5mphfeOpe9lHL8RB4XKiL2E8I2FqHDRN85utZlvsLqI
SjNB9ycxiFcVuduwznfo09erulzUOwn/2ADrgnVpVsaAaCef2ggtBbLT3BiML17crqv1CYjdbq3H
4b4qXTL5S1Cgy6v7Y/aUO52XNhrQR2Qj6g7MVn6LFyDXIIlTLEW9y2YcxLzfVFJzUGCpcl5ZTgdU
PWt3FVRfVWE96JIuXBUXMz3jj5lZpudUFqQvQ7TmR4ZnmrzBc3QhfF88XGAMQJ51EtJy2OwUy6SS
Wm2jCmLSH9ysoXLOttBSftS10NehqznW9DWV/XXKuQshsuBrN7m4QNwbJsZJTAziz5zfSkvIm4Y9
LvaOPSVa9DLgbfu1iYuf6szEzN91qUUTJuQ7RFz2w6jATx0Sc1+H+YLHL9mZbSRRqoewMpo5Ot/k
Q/9USjsQuth8vZqFDZsXU4EpsGoO4jcQ9N1Z1ZNJ+r/ZLkyzEQYKQLC6nZZ5doCqQelJwdv+2OrQ
sWw4SFlij/CXv1jGmZVZoNW6eLCgMg4ANLjlivh+cqz/uI6ZZ2VRp+pKr8gxg8oPHahL9F9SW2Kt
uwy8OFvIzLvycJQNiW3ctLcJ2WAYeY/xoTUGXPtAHQQ6ib5anMG46ANnNmeeZqhI0HFE8KG5s3VA
NQPV1QU3O+3/p0vpj4k5ZU/C5FiMU4r41r0lLVll9N0mws3538wf8zNDszqNVFbJuwHyImOcbYZ+
GybFXywF8pT/K5fMXC3tWBPZmjaBKSkPDApYaFg822IKohaiJV+79aVtwygoSN9PpSd7XusFqh+C
T+xkK/pudMD8jD/GDhgcvV64xC8bYngW6+w0mWF+PKXUaMHJoaMEgDJQlvYBOOPd0arWEID8ekWX
ohoCAZhkAFdmdM6RQnNbS6yx644JJ54ApZGA4i3q0V9bOR3GubudW5l9ow5CLbKh8iS7RNwpeswh
YZ/ZI8S7WrdKl0YLMS60YG8WHFSdC0trsSqex5DWHPNHjYaPIDIMULtO3CaxG3fi4D+lpNrLEMjp
dErWaNJDOQwqtUL0V6AvKyFCEd+ISosDbJ4/mPZd32o3g9bdNx3fOBkmhiRkgile1Z25EipoSLNT
JUTnmVGd9I/vUDX2jTD6PvT5jnbsrm90P5rko9nLIEI+WCSDa2soGeuTxdy47jYqi4ISybCvtznA
SMy8GobwBsOEu0z1wzZL+iCM68DQwUFfTl6k9RtwKl1bJdlYolrFgH/7cSzedb14zENnnYUiSA3b
b3pt8FonPg5RXrlpb6+6WO5YBsQ6t4vDWGo/lBK3fNB6l6e16YH0znCHwpErLR3XeameqQDTbl6Y
Xt9FV0RpECUU2raGDKOr1XW/dtJ49HMOXVWneYgVvy54uombAsKmajtNeoUf1tGJaaAj1Jr2a2HV
nQtF65uqN2135GIb1XYPvXipu8xhtafZgIykZDhmpXzoaRR6MkvuonGa1nlrKzcaqiygIr2SmVwP
DgMUdYieUzVd9Va8SXhxr0rjOtdIuxWJdZt13XNlq/fJyqRHouQpZc5VXSZAjg9RMLblbhAs9uI6
IQDUFW+tk90lMkXliUcHlUwBaI5T7zRfj7ofgGQ5V36vJ3nQh3HmiXwECXxjrzjw/r6V6+9pkseo
6Tg7pHnQdKXgLhgK46WN68wNuZZ60hFHw5nGfVobIHSzXxMZHSFlv+eJ3GCEolkPovWjKsVIZxqv
TWGvlcVelNGCggyyQGi7aPtajC/xlObwHitZRZYR5Jr1bjYMmJ6qujFKsTPb9rUY2EYYPXGVM6Wu
0WaDO6JL5PZDelPS6aUf8qsUWhipo4C/I/HoFnZ920YWWg8yzYMYZLRlq6hbcf4mFdZaRg7I5zQV
TJ0ZZCbdJpjic1WXH8o+aTwnL+/tNrppiuEubJt9KHOFuXkwXbSYOTGzPPUant8ZRv9khMpyaWxr
ngzRbcnSFqJHWlDU8dUgxgdTSzq3KPv3AY1CI59eNTatQaxTejLRm83QVDeDhUeIqYaVUVjch/Ya
vmdeDisrN3HAUs32WULIRvTRFYjnj6rhOG0CerJgdetWykkav0LHaMWzKfYaA9QcmV5sIUYCFGmu
d6tckNJ39PoVVbKVKNmtSFpvaPVdGhvbMqU3YWL+QAIOaqeoetcjgO6a/JFr1auI7WLd2xCkMoyY
u0Zd/pqkbD1oDzuuytNvnJBfWpps25GuypQVj2NorHWKErndoKFmOogi09h5sRqurK6tPKs1MdIr
8AENIqJVWU3xOmugc58O26ZN7kuTSNcZuTeVw7WsUg7+V2drlv26SIweK85fxprdajaoTsrhDRMO
vjaVftmh2Kr1rd9wo4GouWrdugV6j4/ZfhzUPqyj1iNJebTCLA9MwlEzhPZAxOTgQTV8P8ls13dp
5iIZz91Sphs7t8tNlNCbapxuunZUqKhyts0qcUBUyLzcChPXsa0fSQ/dhg4UTV5tNxAhD5vHMA1b
d4ydO9lTFrCa1G5BODbRStbSgGI4Y5GDeEKsnYY6shur6RXAjcaDDudbW7HHSrTbkAyhi2H5zq8r
chtl0zNNNa82SxAx9aw8hL2YvJCOP8KUhvBumnsj164zUotgSsJ8hadZFohavPQOmfYA5sUuoeUq
0R3NLXPUKAEyua3CEYK3tRMFtow2Uwfp5RFkVHe9Y9fbXGu23US+h5YMPUKjrbK55dYm6sm2VrdB
IsMjquOAZ1jOIQ6rdzBnU3TLk19FqPlZmxWuKfNyBdbb0tXN0gqyGG6kZfIq5IZ0O16R7dgxNIm5
5hN0PbSkqnGNK7M/NIWG0AyiMeQOzMfHWaHl1O0w4/9MaBp5dR01kFYTL6TURq9pBHSJ7cbcVYin
vk2LzqswGOIZSb3TJ36rGfZDBEYMzxjCwqUgSN1nGVeYNEJLFdO71TWu0lfDareTFHtA/76ZSQfJ
5jp5i5PusaNZ79lD+6hCyGOYZb3OCifxq9Pwv5ygpSm0zGMlWScoB4JIvnV8DB1YXpkn10kiuzVT
zQpzQP221uTO6lFtB01rsZMa/4ltfrLqkybRpPVrPo35d2dkYoWENlvpffnTap27Enptrl2b0YMl
oKaXZwD/aKN5E2rGTtDim65poRvVdBXlUMP1YqljSnUk75Zp79PKWCHLhMtlOLd1h5uOEu1NZ8kO
ejc6Sv4E7KZcgxwMi9esgnoVrwflIlnMvGYIqZtbZFUMcqciiaSHxCvDyW/hfFcQkM+CkobvhWUI
L1PpUcUdQRuG6wdUqUNfGOVPu22u84Hc2hjSfe91XgQhlKN1Na6FA3c2O7oaVPm9FzrxUjnibrEB
ATALPrpNW6wFQ7aa1/rOAcbg5EGBzptrasQvAxpzKpebNMX/R9/i0aj4akyd2utzPvgd0HzeUKRt
0Klw9CBV3W6HBhMgBUXj3XbioDFG0JSnyZ0QBt0amb1LBgotpVCLXHDDrKpw2tj68BNNaTCNFLta
oqXVt+aGdWPtRTnI7aSl3E6DgHSSfbdTsaZNdNMl0S7l/RU6AS/GGAJxMEBUAhqoPuvKINaRPhjW
D1prN+DJ3giTQiodg1KREK6ywgbpU7MH7/z33kpfkmgYPK11DiqGQpuV5Ic8Z8cqEVucIZ8a8rpv
Kz/shF8pyz/RyGiIWpj5PiFnGg24i2ila4n02kw/tBPxDbRsnnA7ZFeFriu3ksqrR3poIZdijhJs
q9YBTDjXo9XvCQ2fWzndTWMm/LHAn9mU91U+lauolD7GPnG1jXaQ5dNbk0oc6N6M3KmTNx0yPFvU
a1KW4OKcWq+JoQVvato2KUJgSTTQ0HSQIkIwyVaDhYGSFjls0veY7Byrh6rTDqS1QuTX8W2WpptM
h46jDHeRM/qh44DGVnp9k+ReBsiTa4Xltu6sZyUhZ+SU8Z5kzb1TsG8lL45Tzb/RRvpaZ97A03Zh
RHeQkyCe1nQ/krBfo/DzJOLT0HyVraUAFINp1j6HqjT2ZrrBCwcuz8QGtwYEFEI9d7VWe4hMCGDp
pnAxu8ncts73slFboVGkf1rqt3hlp1myBoLjSYkML+Ei8oaE7fMs1l0C3YwKRAWB1UTXhdlflXp7
Hzn1jd4muZ9TAn+3wSxpjm9VHz1Dcmxwy9LyMisj6PNVgByN1l44+mOtO6DGKhpE2+pnn9TrCSAZ
T1r5lusyg0isukeacS+q8RENowceIjcbshszI9cqbldJzBrAXLpDzSBHrIXszcyQn+VgTVEiOSQE
74hkNILSrh6gPrcqy+xOtNmqcvI3sJFeZbR1cO+xQyRC/BjgJpOTboqEvTKF2ATpJ2F3VyzDD274
iOhrs/J2bLo+kCkU84glVtIZ30GBkvt4DQBOGOE9YgAyilsF2T9y2bR76ZviXljhU1mUWzuUbhFl
2NgqACvPLdM7Z80QB8Iq9eM2fkhi4Etae+3EmCet8xq+MgQgFyS+mKqNXVe7ARmLSxhHum+aLhFV
D7itc5Nl5KDL4bU2Faqm8LURjCQ6sgCNjE9Zmz5EpH1PhxSz9x0UagdkRUmN6di8pC8kBBwpsqIf
SFn8rOY/O5FDZhMDUzgT9YblIojyQrqqQZbVmySgVnMn4nQPyBBUvU3fkuiwMYMUCyXUi53q89fr
rAY0ZTkujs6ajoWoqk0PLRC/MXIGvJOJfMDW7J2mm21gTkh+TJC6uxCA3Bua+U2YxZpn6jnPK6Rt
RrktbBGgWEo9XNIQLWlAMWZUo7YwY3KxeADxjd+FAxB8zupHaK9yEfZNd0zxmklDsepLhJRUuaQd
Fgoip1/1+WH/P1Nz3IWoaYfA9lvquLhDSN8OK3XIlxXqT4XwT3ZA4coYMSn4SmdVSyOKjYyeqn25
NP041QAHEzdpUgY1Id/GOjoqeZ2kB1nj9Syjwrd6kI1+XcO4WCnBxyH/qDHMZ83KvhsdNMQwu2eV
QMw5B9FSz1HNQktgycypOHhWnyVNYUZxhB0VTorHWYRnTe9iSHj19Wou9gWgwvq/5cx2lCLF4a1d
6UddBwVTA2/MnZ86e0i7t4jE2yZHwpiIXUqV12XdAgAJMuYXP+gf87OK0NSzqm0mDZzhJLQOkLhO
EH6L0deUveWlYXhEM56msuJXYGVDuJLktkeFiidRjAKCQqKuNzcANYyu6NuH1EQiqURjBgUTLd6K
/B4BPXVrkZQ3SpnCFwRycEY4NoEwyaNulYc4NZOgCpEQlBH/EWv2egrbu5APP+ppeNO4ec8Rmn2r
is1dEfWDlwsUSiFctrehmH4dNW0PSWRMjkES87oGSZabGda0kYRuedz8ikt1Fw5T5ZFyvAfy6YUX
oDcp4Dt6hpZZP73gXfIN8PtdpIlXU4AxPW6LTSajNZWJWo0gbcSTJM5dIwvXIzHWLG5Tv8+I16Fq
6CnmeIKpe7vRV60dImeK1xaVq74FfwsQJqxKf6DX+ZIWGJNPq1d7arbAsW0MqMfi/kLeqIdvRjm9
KVu9WtYAJ+N4KyeO4/UDVL3VBEzlJP3K6FZWnP3QNHTz6pZ4UZofQqS9aU9ftRoCGRXhz/VAdgOd
HsE3/hJa9A4C6BAFAQeym6N6NhiFb09kZXf1CTN6b3XAEgg7KEowBvBu14CHYjDlPaH0PSswsgny
i7HSg5LTQ6KXgYNSv5t09BYS3t/0Sj7YE4c4m6Da3eAomXkxravjpHfVPSA70IMexJEoQVCioVXQ
9campNad6rISrPis2upaH3vDOD5LZsh1qrePjDUHqdpNi6edZ9aV9GNzOMghRpkD79+uiHdjPW4n
kn3HV8i9WiqxHw1w6Te2PfixFVs3SOzFFdLAflXSHnWDyMiD3AAH4tcn90J3AHhL6BrYDDVoYC8/
Bgh7PA0amagLi6lc24W+SS1joVx74QKBCRvRgTELyvKz6rMadTJmIUO5tmm8JLRXAwh0Qd0UqEV2
ngu0QB9MzcJdj7YAhAr4BMXXzCPhBs08V7YNnPGKg+arqbw65h6K1Au7eHGJCJvEAQ+9hef4x11s
iwhVyNrpjgY4c6s4CcCXD76Q0TPz16+/l3nRFMifcSPj7gIt80dThglJBLRbcHEA7t7Uuq/K8I3H
OfivpyRBJadaMRzeHCVyF+BoK8grW3hJgid5b0WggmlQjmpj8xri2dTHQzNc4fna+hB1eRRg+jjY
SlhrivQ0Q/04tesDXjUoUWYT0HtjjhxPUZRzx8kEdxSlqJommzjsssAZTJ81Kl6huzp5lQky2q+X
/mnl7DQxyQxQehlYPZltMljSpkmlGNNUTrXNLZT3EBV0s8+/D3qbPX1t7PNIwsmaiZYJRE2BCp6D
yEwmQ7sWYJQQfu/DENv1D8m+voWk7xFFGys4kaYBJ7WX3U23YcHX5j8dy5n1016c3dupAmRTJbBO
x9cKanT9kmTmp8RgZmC2mXXXpbYYMEU1QCdG4fXlOtl66o0lYpuLC4GOI7pcGKjE4fy4EKHlhZI9
5lNKHrYem3Kk3TibX+/W5/TjtJozK7Nz7+iR5FOGKnp4pQKxGjfhpt6iDQOmkSVw69KCZgHTHCxi
NhhMOYaIJsQZ8KxusiWm2EtGbN1BEHQoNm3eGaQourWGA6BDh1xbA4J/1RUZXX29a5dcAIJ37Pcg
sgPtto+fRjPywjAi9O7jRh3ipH+rgaWEmqctF3qqF1dzZuiUjp85czY1jcPiAnBqi+4rZm3i+F/D
Nk7CZmD6w4HFtU7myBCH9hNg7gK9HV2tx9LYJPnYenUTK//rTbuwFhPbAFPgo7etOZy+l6QrDNqA
PSS1921R+qywFrbrMx/VaTFnNmaHP5dh7lQNbKAiT9dFaqMBZKrsoPPpsaXkBnWK5mpiLMEoQeyj
ArAwLXoh0H6wP4sNxG613FSwz3PrlqB6YZTRatT5Q+XI+6+3c3Gts9dwISY+xEWLD2c88KhGxlh6
WfIrjvqtER8z5wVqFy6GZP59fDUBEnR+R3cHKgMfXXJE8TlKRphN++Eu4vRXoS2Bvi54CiWWaaBU
Ah0BUCJ+NME73ickw3Vlj8ZPVk/Ca4cp/vfr+GBk5ipyKMA7AUUMSC8aqM3/SPN8IbZecAZYYMD2
UAqZ+0+jMaUFrVfM1B1NiWdd3YOpUmOj5iaTve2MTiyYu7xrf8zNYoU0i5ElPfCGGHIvAgzXZq4u
aL5wxC6EPkoYgYAchYYkktOP3yalNR9ahvuCZJnfRk9JXLotWkRfO/fJdz+UGZiOGQ4b9JvgEXA+
aX4OkabZdiT6I9rt6GnttKzyi7R0VdUEdRkH09Ksx5LBmTfkZRIpSLCBMEM/yAKkg873Fk8xhc6k
MEFWGS1wf1/wDeRHjglNHxv5/RwNSKnTCmCgT1H3gSX3Eh2kSv/FGvnvvfzcjj2bCU44k51z0g/K
JV7JRvazsbty4WPNXIIRAyagPkkpooJOzFkgAsSjMEGeMR5zDf3GOvOmMPUwGbFgZubfn8zM0ve+
lQmufAXWAlBEp+j0oPH5tdctWJhj/uo4bMAlrDVHEYE1he6mZOn0zHPj+SLmg9MtRkolit4jRopG
X72O9+pbdlu/y6dyb93WGGIDZ2jmpzslwX/Z2v9tC6nx8fDailVMVt14jEBYXogXa0lCecEV5pqd
UjlWb5yUtAcNdfQUcKwCb5syc5ZeNEuf6vTvZ4lRPxgJeCam04tG7VkzBLFI/90R/fSpTms9M4He
KC6nAptFmPBkedWOIPFuf+rhr7/wOh0ayoQjMYIY20c7jZkCXzHC62yMwFrGi8YXinynX3AWTP9Z
yJmB2fnM4s4IzVxCSJU7b41tvpeAZpDe3kWG/JU29rhwjC46wZm92UGF9pSdhFEzYkHqO1hfHtAD
f0gp2Xy9b1+b+URKW49QMIzZ6bSCwsKa3kEEijmwpfrE15v3iZU20qLOGcdhPNIUWJ/hOdUnLxv2
QzwCNrGEcr3o1RC75hCb1HEHzHbOJJNZ1Vo0Hhv2LoFei6u7r/fs9As+uYLhAHWMPhvon2c+bSWi
UDWawEdHK3etStEr069pRaF4A6XKsKJ1ANYodh8BHvM3sefM9PyGbUMacQ0YskbYNzRn9wlfMnHR
I85MzE6SAS5a1ky8OaopC5jU9yTN/dFYAlFe/kp/NnF2nkBgSTOnH0Gw123MOvplobW9sFkXVwKl
ExNsV8yGPuMsJgCIijLQhLuu/yaBpB+hkjBWS4PVsyTkn8AA4exTQsfNTxB0MurCnMpxPCKnCzqZ
3+onmVLLTtdaB2zd1653cUlnxmbf36xV5KCxOmJsF9AkmnhN+muqvv2FEahpWgzKGVDFPv0RZzHb
qXWRO6ExYH5WrFEGBJ76YHYLs4sXV3JmZLYSpTVD1ogabW/QpTsFRB7KRyHC1ddLmfNp/fN1zszM
vLkyWvBITWAZwMwiu9VXGDDdWG/6W+E1e+v75OXXQ+9VK0jNrulC3fmih0NsEkXSU/FpXt/AMG6h
BOvwjGYuMKtuBBaer1d32QJF6mhiIIbMuTBzaFaYnOMMMX2jiOHC4RcszCcG/tk/+48J46MvVNRo
OhlWDbjp7GfxE2qHq5MaB/Qafv5/qnEsLcr8aHGgZRRLDdtm3Ud3Gfh7S7/4xh+yLbBxO74n+3j9
9S5e9MSzJZ7+oDN3r/s2zYwCWZAwWzcmB679IM6Pr21cXhSGQlEkxNf6dKS0MFcD8E3HOr5Nm3sO
LsP/ZmB2nIZRIU/MShyn8bXMwEf18he/H6MPJjMNYiEv+bhJUcMnvWj74UjRmhIQnmzGv1mBg/wN
foy3qjP77iFG85xxsvDI6msfT35vqBdy0Tn04R9nPjMx+9JhFZpUM2FC11bZq7J9vs4PNpRCvSzQ
wCbZ8XU/+ICc6+BaTd3mdlky+KIjnP0Js9jaOBMwwIAS4cjeULa1kqVLb65m83uROsrRp9oSh0bo
bB9LDR4I0BHOj9uDQ2ZlFqtTRfpEzNVbK+DcQKYO4HsAzcil4uTFaHFue7bBLE/k1CtIO7VBrQV6
6AJW/I7avuZl6GC41PAdsYp87ee/d87fMx8GEJ82lDo/OmeWGKNek7g5NtO4AZbinodL1bTL23qa
K/nHxrwGAEQbTS2h1b+3VUCGbtPeDqOXrv6PtCtZjhw5sr8y1ndosEdgbDQHrLkzM5kki3WBkSwS
+x5Yv34e2FKLCcISqhkdJLVVNZ2B2Dzc36JB3oFsRNlwt90+31Pr/zW2aRLDq/LglzEyvqBwdYJW
Wis+3I4wVVj9c8WAr45zSUb3cNqDFRmnclGDYiQcgNaRa1FHtkbPMdz+mYZp81fxCXI8e3mRGzYt
v/4jNAoeGoVXjvD5q305e2WNb5qEL7Dp12xd712T6YojmtldtfDOmdt3eDP9FWiSbpYVcFXoAsPt
g9vzaay7Kls4v2ZTja8hJquwVIY+h3YYzClXlQWzIbsypFVU6Flj+a/VG3FwplhcqHuDOTwHrwuT
OPco+RL98+z78iUToY4GcHdwsJyo8SkgbTT3MqqLnT6A+mNTyBj1JgmMvnLUp2BRdX/uFv0af3JB
tEOr1hxF/CR7zGughOkl0ZaUAqaSg9P1MpXlbiNCWZYj43H3rkMfAwtdWEhygyujrrz/95gmR2ke
o60T+3l5FEgAGtGrzwMR3XvG7ambnTnk2ihuEwHSPpN1E4JgEEMlAr2AXPX0gviczkQ31xWvkW2I
bt1VtXsAwWLT+JK4EHv+WPtX8CnkDeBMglomNiAztbsQ+NpDYoUmnrHaAVvxZ7aWXkRAgazfZL7/
OZHjeKFADGv2qe1lkoH2wypcxShrbHmGcw0omK3UkyUBgbnSA6pCiizBNFtDJj65G9AdKeoSpfYy
v+NlcRcBYxzzd0Mf7GCCtnAGzJ4yqOEKCgACwApMN0Go8VGSS9gEDJ6GtXyIFHK+vVrmQsjAIGgE
cDNAFSdrUoZiZBTEOGXakBkeD434+vl2hE9AzLS+IRNgEwmQzvA5n4QI25o0cBrEoSzjQsht33Z3
qqB3JyDm4VmMq2BhTIsRx0F/Obz6IFT/tH4W7kdXq9rxTf652aj6YMWWdvxN8OPn4oN9uQblcvqJ
K70OV5TQ16Ixhz5FHjkkzKBVRBy/4NKF3TU7V1/iiNdxmjgNPWGAKFSNl1Ma6Emz8LxdCjCZqbpR
MuiNoFvlyaHJlbob+ObtxTB3rMsAosgK0Ghjs+p6CAo2cCd2AIK03oUvFaMuQBMaft0OMncCykAb
CEQE8VmbIrSyrM7y4FNUBFlAdGKr3hYsebuUA4xvoOm6RkEDGG4eHGFhehT4wVC1fQFUQ8J22D2O
kJR3giw+QaZn4RyY+2pfI01eY2ka8sB+Q/egy10HGNi7bhBCvfaXZmd243wNNJkeaA1VaJK30D+A
nyKIpmDmJBsPLvGKw22Ebg10yMKCmFtyXyNOEikC7fMoDjrgkhpN57TWiHJlfXs5zN7ycMwZjzlk
o1gW14tOTLOsbwgmCtzeDLmaUzuuqa5VwRzl3XPnNzE1n+fB13iTMfWFNohyh3hokxs5gQJDujSk
8eT/tvaA2BghNThZp3jrSGZ9pqUZ9tHo7WFAq/NhcDQns9P9ks3T3G5SvoQaZ/DLYZqnfcPKtgR2
y/FWlRM5rS3bpbN0g48f5daIJherFKmBx5oCohhBZvdBLxi4WmNwsSVVL71g1aVestaov7q9OGbX
35fRTbaW64MfXgoI28jMCNODt4RwnAsAPRGAxSQUa1C+u/58QgRqVxJGUA8EcFgU4UPYcT9uj2H2
nfwlxtRxNg8CEFhBIDyCQFRbvdWCuivD5xmMqf4Xs8IzHEMaz+CXFvpsuvc18CRB4aIa/LkBImvh
OgWZVNTpR7IJbfE5MPg30EdRGWAGeNSx0Tu3xzz7WQWeBzhKIFCGnezpLlLFlKY+ZNN7YqkuCA1c
Dfz67SCz5yG6539FmexkUjYCy0REwW3Lv9ROYJWvsqn4Bvp0MA/mTNB7b4ecO+qhq6SO6R5wKlMo
R6f2KkSxoCumeMlb44JfCCmGexUm1wt3yudVO91wuIiRtMAWC526yYbrqaYNFIq6x4wIlSnztcFK
qukshWKaJz8RoYRgUG1SFT2vss9f+lS9BBzwFzQlq57KZpb3IM1nm7CvfkIFZqUOxbOWjISlkjlF
Xb24bBOHdxy4UkrCGUEhrZXY24ZleqwiFejvKtPF3DWHUH0FXekp89z3fhBOgQ9uVigNpZH7XKc3
fvIzcdVs26UJDxoAyKMexD+QdVeN7kr1YIzsvswZovLEQnB2WSpneoVwhksaqAqoiSX06TqK/MJM
JAVpDaVnSpNfSjs4FWvXTGUwgGHc2u1B8+xU+LGnRb9tOukQg4F0ydyy2PCFx9mt1lJTSiGZ0Ett
YYYNCHJSfAnS8p75QrWQjs0CE7AEFJHiISdK00IUgElJAT+M+vPoBV1Q2NJj/eZZ1JRRRxksUe+3
IO3Z3AVqkEvQjrnoY/aEJxW6Uao2BZWVUAxQZIaDn1upp3QtmLE5rPh3qCrb+RZiAjWqmqJZ3Psn
ELqWUvgJ9H28QwlSKojjSBq2w3R/ZxovAIXNQXqly6yUF+y6awc9K6tTnni7uIxtuQyNQo4rQ+GX
8uC5EhbqfrhWRbwlRUD9rw/tmC8Dmgf48MyurMH2VvUJD5Yn6Jaux2aFv8pMtm9XSxnlzKGGsPgP
5dFr5qdAFJ7vFIX3R2Eb3xRpq6O8vLDr56pK8BimSIzRxBxPmeuRBYPi+i1qK8jwegphVKszfUN5
SpzqOXBqO4HIqF6+QCvh33Cs/cyIJ0fOVXDxOjg0JPg+QYEAWUvyoq3qfnRguhttK3M7c+Jt+EEa
E+qrw3Z0v0gunhGZ7hmOVI660Eyb/w4iUPcADEOzaArwAB3SDZsGnzredT/KdfbSopS19++EA7fP
LiWEXA3eFneJmTrF76ccRMRLEQ1RqANiEq6/gurGpV/HDaYgszo08txkqa41t46+RpgmNUIhdFAW
qY9iHuvJMJhKtbRUZz+gxEPYHDuEArgw2SKsgWFYyaBaVJr8B7kb3WyGdXDiLNeG1ZShvEgfIQTA
YGO9tITHVTJdRWNjXB7Dg38zWcJ+TzLKWkSGlspFs7st9BKc8Fzqif1vuH/Ofcuv0SZrVhTBUQ4G
RHMf6o/2EZxR9Cyhx7puPgarsP3NUiI8kwGgFPOv4U0+rDjitYoeAVuX2bl45CA5U8T+Ag12Jqsn
MB0EqEVUsQumdR916HvIjRBIRYpNorOwCgyvS95ENyEmCL2+TlJmZEpn+YVm3U5x5kKjgkbQyRYg
bKtN5i8IeJ/Pc2E4Rvw6Ikhw+DfaFHovC3qmvSbqJu5OtyPOzeHXiJM55Ou8dnvPH46D9JjD+VeS
loquc5MGZhkcGdAqG9uN13s6SeuYUVdjR6WWzDhBm0xBhypeGMe4b6cr/0uUaZ7fRirjOvgSHbEl
oQT95kM0KEgeOny52x/skw70LRIyUGxvsOmU6fGYC3KUh3hl4qROAbFCyy9x5F9RZ0DKCRZ54k7K
YF0Q8AtxZyfqS9hJvt0mCRs1o4ajPCD3SgubhIt5zWdv+dvYoAE7IuZHUspkrri8pNAQq2F90oQb
OL9dwLdihhjDMYclTaVT2MwJAfdQEWwDtxie4GFh8m1a6iQhz27I3kkYakaoVZEu9sq6zxoBfiXD
S++isCAG7kKfee55R6g4JoLQWwUsefILe80/N4yiu641mGinnT5V4KGxF+uw8TQCe+lpN7vUIL4K
EiCoLlgH1wtaScEOjVxsGQi97qj/zg3QgZAvhf98e6XNzjgUWEdSAZ4hU/CbXEcBCYcIk1HCe5i0
xUcAK5rbMWY3J3608kkw/AaPJ5g7PkkwljCLN2AmX2RfvmvyJZ322aF8CTNZvL1S9oSPEYYWyiZM
/XUgaQv896UQk5UgEwgVlBGOzl6FVhl38tqltbbwraZwa5plkejLGQ7nJrPEIivXA0HPD1pD+4Zl
Nh940ELK6L3HNN3vhMaoeqE1SMz1ptc2FlezRi/Zb1pnfr4GRhlLJK4aQSNhcmXwEMzqYoEfraND
w/UeZOHQPv3+ItFkFdkgWA64nSafNofXTaGk+Xj03KV41ovVypXKhZU4V4pE1+ivKHQC/Q8DFT33
FlG6H/KHsvPQcOTv1R/1cSwmLOVoc3OpjdRS5Jlo70w5n9D2GuCeg7lMCG9C4sVK+LdYXQAyzyxJ
CnCspo1mM0CJTKZGrSQ3i0Mc2ZImnryutcsIKkO352YpxuT+DmsIvbQhDglY91ip1poqW9hY43E2
uROuRjFJupSGinkJ0dcj8Ao+WBlxGq0bdSs1kkOVn7dHMzMtVFTEsYMIeYZv9w9U/lwXZfbhqCUZ
1LCkWs+CqnRAQ1j4bLOBiKahcsCLcMuZnOGclKJG7ClAd2p3FEQnkh04/M/t0cxcFHQExQIhRGQJ
1YLriwInRC7WXdgf8xrqUL5mBtq+rKDt1T3eDjQ3GqSMyEVG2Az6vNeBuDzFo83HGVDUDKI6qZl3
RE+y3yXfjmcNpbKKHA5vNBCdJksBYmw5hURMj6KLVpq1kzzw952hFIao+xZZWtpzo0KeLcOnCUA+
gIGuRyWOrmeMyuWxIw9+01lKsRu8JRDX3P4ZTVaR74+Dmh4EnkqjJu7S4RgDN0Wy2KzkYn17dqac
5c/PpgEdDzDiZ710HOjXNkHJoGbty9URiT81iqHJTPDwVdwP4a+wYNSAaY85+O4ealzU8BR1J5cg
ci38Ft9XIxrMOL1FYFNRt6WTRVJ0fFG7XlAgQ4ZYHeg8kp2spKdCNciBbfxDDP2T5+5ndL/UZPo+
jwhMEVRUkGd8a2x2leymeQDJ0q7aEO0tiHMjlBdGR0R8w+kpBZcdVANB6+IBd7j+xgnLG2T/UX+U
pAQyXpLXOz1Vz7SGBirjQv9HGaBoLEGOSmxcG0pieDli527ivGmsVuDwz5qaAmHWc2cpjFsg+Kj2
kDYQLMnLPPsguMFV4q8J0OaR67lbua/qVZ5E0FjrqbBVSp8Hy4K+wsxPMtDZSA0fLndmXCalLmja
OombVdSpW23gLBFGfHZVN69tMGQOU8HNCIMfbdhCxwtCujqp2JPPJZbsyXep69ucy+2buPkJKMUK
6q7gjUBi1iwEGWZ0WqELYnYOI7wKYtfpO0AJOIVAQAUaxrqbE1ykHmFm2HH7OE9/FTk03njPjkkG
lwcZ0rOq+05KrodGbrt3NXj/3V54c9MPLQdcgSK8oEB5u54ZhVMKsexx1Cqaqw9JoUedoDNlIUeZ
W91fo0zmPwxlxS/EtDr6CRQYKWeI0Ss+t8X6JTrF9/sQBdYv4xlX4pfd3PocygMwLgWhWP6gdX3n
+rRGn2U4Z4QNxqDkP25/wPmASO7GooCsksnxIUGa1/dwtR+hKqpH7DGMNIgXDZDXfeD8JdrD9/MQ
o4OdEtz5UID7dh7CADJuBnkE7o5Szo0GtTti3x7P7FRp6MyObzZwhyZTlZRN7OUa+F0D5A/b+JCn
nR5pFfqZl9uBZsfyJdBkppjL9xr0AoGo99rKqOIBjpqCv7C8l0YzuaUgGAaFNyrhlko4q09fVWhh
8+918Zs6IbhEMDFfBjMO9suyc0V3kKsSxC7Kznx/8eql63b+a0GLYnxuYoFPpiWABHDiS4A7sWGU
+NYjWVr4VEsRJvPB92ILHjkAtpJyLiLlrFbJ+faMz541oB/9cwyTyVAFNMhAqwIqDH0uhXtOZOg1
Vfe3gywNYzITSs+HUNYGaSceyhUp213TLez4uWGgDaHw46tcJVMIQ5ASUvkeeBJD2+pR/iAoUL93
lyAtS1Em44BML8dUAR8rbDMTpUzahSe3WqICzNTLsGrxcBQBBJJU8OOvFy7nq3EBcWvAqnsdeGcD
VOge2BmHP3YGi/XR7xOy6vGyT98M5HncL9B+EHnERSp5HXnIlArSbu2Itm5RG6qcZlVaUOdyll6T
c2eAJAm4xgGuRttkMsRSdknnAeN0FFtidOFzhepfUj5H2tKLYm7pfQk0hcantMm6WM3bYxO8JKyA
JNPj769tPL5UPIohJ/kNH+azqspKLmkhSCKavbcRxcy8HWH8FteJGiZldIyQoGyFR/Fki0J1LRs0
Qe2OQul+sDbdppqy56T2NWpTQW+a4McAIjOWSJYYtyPPrfevkSfrPQVeCK99CrYqDzn7mBubpoK4
ivlo4RT6Pku4PgmRRRXOSaMsxPW6K3yiDkmV9Efmn8vuXfVff3cg+PlURgkSGSpS3cm6hoMN2uKR
3x/F8EmG6TyFiirzl15GY03ueqKuo0xqdl2btDwefNUx0A6Nz5mFLzstAyuC1k4EjTGiBev/y7jG
hYdEB4WZcQK/XHFcCFOJygfxg6TlWYzzOwhJ3Q9tudDgnJkeAMBBXwFTFZMz7e8gL0aiXUEqHC62
Nr7dasiX5DLmU7a/cl5psgK8OJBTAC27I5aCIbvtY5fUgVP2TbDeDtlSRjp3/EAlDg9zVOdAT5ys
B3T6oSqYuPkRdUIDll0QLi/OuasYhMKy4fYcfd4918sCYF70NNH5V2BmM8XGiNBwl2sGoUR/l6C5
WbzUxUE1AitwyKlR9cYSHPkiONmu2hUXcaeufCt2hOPt32KmxXr9W4yf5MtSCUAWiAvWjEM26N6/
hMdgldrCE3f2X0XP5N80OAEOD8F9tUoW6mEzBxgSYxl3M36F72JamiyVKVpY9THKyEcuQMzfrQPB
KAr1gediQ2lS0YDRXG50Vbxwdn72bycf/yq2eD1sWUgVDfIlEFhEE4jnpAt4Eq/ugKM6Vh+UkMHG
vUsvclrIOqn93nB5tXeKRnpTtface8Uzn2F6EnDV4KwDNTiXy/QhcmOjUcvYwKzaQTE8NETaeQMU
mEMJ8g5yZ3FuQdYBRMpTnj0zCQoMUdMvNdbE7/sS5z6KvKiTQE3pG/GxgclD4FE0CnlnbJrDKP0d
akcrevTf2sYceTWK0+7aX+pTZgbP6mv9q3vgnpdQt+L3c+/615h84zCKcQnCiRdFLnBRgmhdHfoD
YBhmZ0sQpYaFuxHbvhkZsi7axU6DJIWh1oarJ2Yt6jUSnE28iJudaXRd/1aTazPKK/gkMPxWpdmZ
ggn88RHS7hEYcWMCVdxDpZy73N5kn82z6WpD4RJlK7QEx9Li9Wrj4Xuj0URhR7WumYH/f4qA0DCF
oKN6KSevcI3Yu9C1pY30Gjaheszdau0RgrpFl5gqdX9E8PcxpQwyrnlZAwWZ0Z9SK/C4rQIAtBTe
yav0yMfDqmRAaDZQdFegxeNnFf5u0INcWyQQoWqJKQ/KfpBQrahb1ck5jeiBAg5xWzeh3jJPgGql
6mSx95S0wgNa5is3hYWFJuU2ak8owMDuJev4XM8S5ZecypvAZ2dYwdm5DA8FuehXsP6Q90pW/vT4
eF302XOnwv0gIVTvIbEUKf6bF0SFpShDpdeMszovhgVGKawqMVtpMHtMIeRo8XVJDOK1ik5UhqR2
FHYI5UTRB8ZeIklgTwRRdVjPpToA5RCg1VhhEQZkH/yXdKGQM3hg9IGVp2V7J9cQvI+LHkQQDtqN
Hg3ZnwLVXA5fILFW3zoe2JwsE17buLTERuFWpdpKNvodObRltR2cH5zbi2KmTYPLc8RfKjwcl1FP
vF4UABDCdiCmDEl19TiinuF7YoBCbPYXcRH1NZOyIRiaTiieAw8x5RHAYFXk0cJnx5DXTNnHAQsH
pO7X7SHNXJ+CJoJrjbwXDYHpiGJPIB2DI8ERgEIbdfSHRhwCvVY5I89w1N0ONnfIjWqPaFnjopan
wSIh8rW+xQmecMRuoh9VKC3cT0sRJnlbBZBmmnmI0OShocZUL7KFPG0pwiS7KcuCuXByAe5HWEnu
E+wzbn+juVnHwwAwRxSMkaZNfn6dCXUfdwRLTIM7bBMcSvCGBhIsLOXZYfwrzPQxVYn9UEQy7ptU
qu2qcI3Aq/9PIxlf8GiX4Pk72SxRz/VR5WOz5OKjgEuikTdJeLn9tWbuKxEZGVVkQBZRNJh8rUQM
VQK5cnZMauaUHZUsTSQAJKjrUPBeohxwlJTLnm4HRSqLfT65HL6G/Qa4yTzix3kCWE/lm1pA0g1W
9i+/Ew+1r0WGWGtrEvrrTnS3YiSlhsqUTRDh9OZTYPD9lkJBju/5DfV6gDSov9dgTL9hg7bN0/Tg
g99hixSmjKVfGAInWGBnw5ErLsygHSgc6+lOSUijc6FyLpPqwjV4MlSaQ9T6JHuju0gC9w1I9kCs
YVMCNF61aW0RzdtxXLqDKxEIVmXF654LR71WCXk9UCH0wseAlAl+Cs2pAn5FvmeSJkG/Iuo+pIp7
TNIKKBd/kyquCZH3XRCjb5CImqeHgVKaSVuAkTEoR0kojlCrOQVd+4urkktVcMeg7i6p6J7CrttE
XbQaSq27JPCMkQZ530RwvYFZ2AUMMNyfvnBq/A4mEaGYGriiLlLDR8jtulWbqSupqQ9tETyLtFkV
fAFjO/YI6udgaPAxMbkCrmqxdxq84dGTuE2VMBvojlcN5BEa5XDAcr2DqjRE53Gt6HUlb1uvUgwf
hRozdFsnCOleLosAVmbsZ+qlZ0GD1R0ndj80lXugntdYpdDu4iK11CG3FJi85a0m60Wn+TCqC+9E
NX4WOrKPhsKK+uyAz2v7mf/oxZD91Bi6HFIkpHDGYyUk2kVYTcGPCxNFty2wNUbhBk4sJjuaE6RY
hMTozKAWWbjao8tFigWnERU+JOKbMqh2xCFriH2GBGgwuJx/gSy4KdX+e9x1yA9KgKDLPFnnQ9nY
GvMdGU5pwIehvYYqNyghQnAIO8kSve5Zy/rHumzueA15dD74h5aHCEtU+HC6CRR8gOGQyXhqh3F5
T+LqJHd41zXdI6vYM0foq1IWteW56tEjkhH73CGFo7Yh5XUIQ7IIdA8B6400+QnKFPdC1PP7OKs4
o2/oq+ZxaP/EDXAj+V7VIKEvgVqhZ7CZsVjOf2g0v8Czak9GBHDuOZGYKwbfFHcAyNvQpXlx2+ih
dn1nCAVLjEOspShT4axdOn1GDzUO2kPqhXBGgyWhHrvx1g8kJ23yR8AfPb0uFWZSj18VvfKjGlr4
fsmM3wDrbfpF5upxWPSGTPp7XiiQ8IgXIc2NXJBeRSGDMHfEHZVG2kQJyl5ZpfJWk0hvNFcqwyuw
JPycPyU8GhZ+4mUQn4axVR6CR56K3UYQ3Icg6Pc9ak1yTx+1BkdFKATrjrFzIkobOR/shMrPvRC1
d8C9fwR4IBkC9GkhJzK+eeInSOv94rxcMFq5qnSkqN3RBXUX3jrhqao42fYHoTBZLTQmSgywGXE7
ddO36Y8E6CdTZh7bx0LyjN4ob8IFYYCvQ67pUju8s1j7cfvcnMk1cGpCixkvHJTXpik1p/Vaw6s4
NdN6I2GBEnnDe4dAWZKGnIuDJu8nghUsaTq5FCLY53ZSGrCjF20G/j5z3+HNBH22JdD8eIFNbwEo
IgEtD0IAEPiTko0QBw0Di6VCspHrDVA70GJWsaO75DFlS03euYIu9ODRCBuhpMBtTKIVcDxN5AQS
U8DG74QVZ70pDvCF+yWc8Qy5CWiKL4Em5QWWNdDlIj4C7aJzxlvJJnLGHJdnVn8pjX67BHyfmy+g
tmGsIkD45xtUSKljPE84tzxWeWwIuIg8z9f78b0Z+7+fgYI8QkZ22Ahuntbj4zofIsXTyiPNcjtl
2nOVL6U9c6PBS15FE0kbCRWT1afVbaoMbVMeBwqrEMUqtE0UvgSdav/+bvoS53O9fKkCURhuRVnc
liAQAuIu/BQFd0PpGsWOhVRxdkCA8wP0iaX+DQGXpEKpaF1ZHotEDUzgxi45SouwSIMNb60AA3t7
XDOZKYT04MA0Ni4AGZl8v6DoccfgSXcsM3GN028XJPnCiKS5GARNGUyRhI7vFMsjJRWe7UOHviVU
uOCjBu25CCa7SdI7YpeoupLkYFXBv2TI2FbOxbOP29tIc7ahQ6vB9zi860EaVojv9HBpC+sXWjN7
CATba/qdligG0DsbGsAZ3IUJIzx0WkOr8FaWPbhMDgKesqkq7DUPr3sxky1NjepzlhXin7DN/3zr
/st7z45/HkbV//w3/vkNtDpYX6FJcf2P/7MP3sqsyj7Yf4//2l9/bfK37vL39J6V7+9s/5JP/+bV
v4if/4/45gt7ufoHK2UB60/1e9mf3ytA2z+D4Dcd/+a/+4f/8f75Uy59/v73P96yOoV/3fndC7L0
j3/80frX3/+QsUr/8+uP/8efHV4S/GuGH8Tv07/+/lKxv//BqerfJPWTuAzVzrHUhoO0ff/8I6zx
v6GyCUAUcNUQNKdYN2lWMh//mkDwR8Bx4F0Ggxfwv7Auq6z+/DNF/RvQS2h+4akzoqlk+Y9//mpX
c/SvOfuPtE7glZiy6u9/4Pq4vliwIqGnRfBfCgBnPFT4r8sMsAdJoE6nDNsi8yyciZzLTLFWrFKO
bdjY8idTdWHI4wUbcm/SnzA/XZFa36YBt5YT3AnaC+7GTeWBjtfr2n0jlqukEFZ+xK18GKqxhq2V
AqwcVKvQjYa4w7oz61gvkXL0fGahNqMrkrRBr3xTgY/FspP4k+z6undqrVqhb7UWgzVkJ5wGxtx9
Z5jg6KcKZ9dc4bh7SWtM76U/CVFosrdI7z4NVvy1WwZWX762A6QDImUD+NC2Czq0wNRtY/pleFSj
AVCS2CSctlGKSww5QAlU0A9ZUX6ANuGd6/YBRk4fQQF/PV251F6r8wda5PvMevTj6AC/2J24zzu7
LjInzPlNVtJtXtOd+1Pdp2F4pD8Zlxz6jVCTO1B3i6y1wwS0BUWxG8rZ+OHYjyX29au4IUjG+RI9
kqOSZpu4qjdiUK3xmcJLWZqF2DtSrDiwmvFee9mzhpyYj0Pi70qP7uuh2avEcKXsVFl8XMEwOz6o
p85OOVRaKLQnYulUwZrLL1On3DVw9IWrbfsSQ7mM5E5JcwdgLUuS4J4Zb5JGWHUhv4Ij50rSylUF
53PGn+EgfRKYBXatm0OzK9SsTDPUj4qHcZerSwLsWnrJkqN1nWsOLJ+c7BwEwrrLg7XW/AA7wawS
2YkluAm/J6v0Gc8sq+Zry4WzJnwZ7MRSc2C9u9paF6FkUcqhAggf357ZDDQTobO6XrWlp2ovaO1e
iLl94aBXL6EWCtxYjlIpMWMXh19YnYrIqtTjsM2cLJJ0b4PKTJ02MILW6045V7lw1tSNGx44MDoT
l6798C72+xOVFSerqU59sPA0cd11O+Am7LrSrLDAj/LMRv7Zl40DEyQWDw7rfIfhDXuAoHmZwB5V
RJH16CXU4Nfqrkwf+fu1msowpt10HoCAUOHbguakgNYnhbvIDbf93bFE9+KUVqGDdMWBQxmxYoUY
/hNdA7+hw8TBygaydcC1oGwFgf2VBiuRQMlXMKjWU7l+FHL60CCrTSTJ6IBXgg/npXzixPa+Tbwz
4HZH8KYPuvrMGa6WbTyqrGmue/CujrkdsEG7Ide2fFFu2TBsNBjf5kFmZm2wVtt8xf8KDCqIVmCk
MC5jG2KFymY44wdAB3atWTl4OEc8axgWFf3lPQBRxxlaIIy7Ww9IBT40Zw9Sa+vhq8vX+9iVt27e
7YUTXGoPsp5b3NCttYfAKJTmjkjViezhp8aR1hof1x6qKr6sQ6jXTmTQmbCDUIG2Q3h07uS38AUv
56AIj6I3HHVPg4N1oMtvFa65AF7ASg2nUbajLLxwGr1vHjuLSjjLDXRZBNHM9egSk/5S7xpANIfc
LNYwu4UBzcYtgo1YKeu80Aw4lunDY7Umwv6Qo+JAtkHm7WlEjipcgFMtucvP7IVrxXPIwYBbfhQe
0YmWqkN8EFAuri5AntzD3/VekPxzmEKtrE2aXULOLTyQabeX7S5LbTfSrLLFA1QrrO4Ay22Bg5ko
wRl8Jh8xDbYlun1iKQEzKVsRke4O7JGE4jbLOni/FFtf5Db5IcdfRIV3I4iB3aX3cdqsVfAglGe/
fhusfAhWqiI6PXYrnOjlZAdLl62UWnA+tzOxsF/kRi9osa8rMz8jzTOhm6Bx6jqLY7QaanTvBYcL
ACSB6YEM1wq4xtKmPw0hJNm2Mvaqj73avGd3JYF9tq/LqxQ40H1136MwSsCmpQEMpL07X8vsipRG
ue+7bMXB0k3Im5VbDauIM9KHKFtX1IOTc7eCy9/KT5sVDQ2llrde3m7Jc/UqsMJpMhvOfpZUexiQ
ZIcObRO8tPuNdhE43W0e6RnMZY9ztEhyvLh2eoITklxYqNitDN44/xDWoRGokkV2zXNB6QYtuHVp
kp1ULtBZUOC+vmKBxEVVD96YKEaLII9Moc9KUGQN48Mav4m0S7z20Bq8Aw/4bSPXOyb4Ri+jnhG3
h5Rld0PF3QEkevRcekzXWRnv+aR1aP4rEiEiGEJrxfX3ICztqNruMhbuknHlbX72bmQXqWuNRLBe
PrmQVqzkxKIiNUUXhshDaWp2X3obymdbvh8w/3oclLvUBhrOyrPQJlUFP/UalQjJ7JrBhns1Sg5G
nylW7vk2bN/wUqLoAO3hyl2xbeeXu5AL9qFA9gPrDsKW84sDVvu+rk2e4+/C+wETHD8mPY7o5JA9
uBAMYvIPN/Z+RF71v4RdyZKkuJb9IswAIYYt8+ge7uExbrCMzEiBGMUo+Po+YdaLV9Vm/RZZi6rK
yR2ke8+YKieQpOp86b/u929VfDZRfyp3Zky32divlYIqdUiof8v7wesIwE80Bov7Y4HzonVU/HEd
gjGAtMTf0h9kJX7b0vMGyQT8sABBNv3wDTQw67qbt67JaI6xqlDwMQPiuA45ifYTKUbeaareORMQ
W3V6em/aJK46IddjU4CJtk8BHshzea9M+w0LeCoWgli35pV9GOH52v2wC5H8VcVbT5+26v1Y7WRS
QGSWvJipmnXVmp7zmJq4xMRQtIFeVWE7TqEyoEHStMLZAZZ0iohrW3QaatQ8I8fwBsXR6MUz6a/C
0a9QkF473bzWpn4FWnldDX49x+1SBvOXjaCntqPoqrYvpecbrX1Re6vw6Z+jc5l8/YvuH9m+ti+3
GSWh9dznLDzssDT1lKl1cdtLeWtthKd4yJ3Im7XL6hk93/iUS4sn/zEX/+/w+Z/DJjz+//dNcCys
dSqQBWz9xr8oX5yIK0BWuUSdRr3zmY9VANIP4TRe3WgBumHDeXKdWO8JSmKHkNlqOKw8KvQIwF2w
ak34TmcZDhPe+aTNNzjCyp1cQBZeDz4+vff5sAN1XFJh+WKDI5HeDTKmmODK8rx0i3VRrpZiIrKY
omzMPWrprq+qN7RdZEE3UnQXm+45RVSbjZxc8sFnPQQAOS5tKleaKOjg3lC2ZYs2lqMasUwiNtVU
bFfyJu7KNmmgcLFOlimzmVWdlq9QnMs966+r+HE4C79pzEQeVWrWKFr/Pl3piDvpIWmOxr1JW2dM
upe5xGxd0qSu1ESQ5w2WjAlWvm4mcefZyWG3KTaHZDTG5NytmNy/x3ELxmx8a3VkJiATvDKDTuyB
6fQBzCw+7M5+qQOaU+GQw8tQazkNfnfb8+L+3tefl2rFjXjE1nZE8L/Gx0xjqxD+CaIDHoAI3Tr+
KMcUaaDp+lvXm7zVq2JczAJf6AVmh+s8zle89MOQUjMb6jvVsDpMU7pYY0rMLpUmT7vJTnh1JPWf
8VIrU+zNiW3gcsULukN/vwngwPqzV5MlORYQrMsSQ34flZi+mtIIUYSOdPgAgdDh2biOvge1auNk
GkNrPEJcKJ9oxQybXQmPCt5/DZz4HqmjBaU+iw+rjfd+imt/svkbGdCrgsum5/JOoOeSw68VfVjr
W1mKB2Tnzyo778JabpbPkLOiOx3g9Tveo3g/9qjLbK9qrOBsVxgAeAD28b/AEgBv/vWiwBkMJacB
jQbCo38KGf65lY3njHgZhDKEtTFkOz1z3qPg8zADsNrXOeCy96hbZDaRCbZ9LGaOfGk5fZUhxwIx
gyaf2ZlqoH02fAt7wLFeNfxMe3WNme2XUWHX1U0ivGvL0Th++5wSpjav80Yew93f1jrdjZtp0oBt
RjxWTbz92TqUqRhVYHpXumooaWOBWlxLxwqv8w0v7KlYMcWFQpWxIHt3af2yB8Sh0KhDe2zHSCCH
pE6Ft6GffdN2jLFqPOHeHxs9XvCS7k6AuJdYdFCPQuajlK/oBXxBqtSjn6y7crqugwlvQDhIvR6B
LAfMyqWvV6pfSdVvcCM024gnVQwSKSJjAE6D+cuKRs5ZhIqjhmx2wop1EcEBdJRnZDY0wp8ugfoi
ZA5WSh8QUahaTRQEdqk+lJty68dLiwC1wXrRcGIaIluNv4I5AU0PTJ/LhHGxTSvLSdA1njR/1hmv
ru4bk8wsQ0kbS4Nrq4RwpK36az/uhYyMnK6LD+7DV2bdn/Ax4o0JIbQKDRuQ5ARnfdndbSE8e9Bj
FR+PK1HNq2P/0RclNAQQUtOjkxVIKaKZTtF5bNFRh6gnvTp6e7Xa8lJjWKIy6mAnd9p0mK3kOLbk
NJQ4VjuXCBGhFX6yp7RX3BnPtTWisn1BO9Pu/Bf8CxqCfz3LBLi1hngsBJbCBYpYqX8+y0dTDaCH
6i1Gh4mPC0Y7K6/SoOABrrCnsA7ejHN7HiGQInO4n0dYY0XujT+k7jw1Pd8tIH+HjzN8xQ1Q3s3I
vnEVIdXXZUBX0VwMJfbw3OhKqJ71dG/36F3FTaiRC3k3sGBvPDB5ou9NsBuGW1Vbrk9L3ta/WF9F
2nRTBM2XZsuVyQeKg35mPdx/ya2Hen64Kq7uLaqMwlVL+IEyvbj6GPcyo2GZrpJAprQ8VIGIGJBn
lhGCCQj1wAoVaSd2U8bwnoEp6U23bGM14HxG0fHknmd/cWYt7yft0vs0hswo1/LqHNKj9ydDRtbs
b6Ue9d0a1658FouarBVIDNjXbGXNygqgAIRvOAMJqLkRMwSSOG+UgQ7zZ7xtbcdjHJUpsbrHqvKX
9poM5prhI6g/6VdPk6FBjnldd9eH8oUia28v5tsBnvV46f0S8yCszmEzTCGBRwEF3RqL+mf00S5u
qU0ZNkI2zU/OCZ+l9qqL5W1q6dtM9LfumyxWQRAeJK27c++pFjRFRaNyLb0tI9xDBNc3ZDSpNfcp
n41EIWNi+qHBztzUZeYgo6sFtctPXG0Xt7W0eHGrt22M3Ijto1uGDGt/MCjJrvzAQbOPxprDzLEc
FupzGdLe3/TE+aW8sl2PRQPzlRPs6hzi8uP1nOHzI5xmzeqZjZ4sQfU680+NHH6HbDX9e/qrXgdw
AZuHamwjZKSJEPISLRS7OaI0kL0V5hVRE4Rtn+ZyP70lQH5Y7y6BMt9n9gsz3VAipmlylYLOPNGa
MWH7kkhbJrxNy45Gcw8mRUJCpQEuQPefyxq0NyPHy7K9A5vnMXG/vQ8JN10P8docytZ7lyx4uGvd
r4FU2zD3O/jXNco/EeHzpCOWRYmU7tmelMTUcR0nuimSGmPKPo1x3wJ2mbuoriVEis97iXWTmCF7
R6xNsqlaiq6sjIgxHz14fxG64mOp65wpYkil3BB4JtzlRYQ6F8W+suswH0/U1vMZKceeoZbJ4aar
5mS1IXMP/y9Zl8emzi+irl4lvqmzQmfM09+p+0KYot2uOYNQ4BNdy4mDmgADs/sgy+RkLHUUJRnx
wwIio2D44d++6NeojVbTDue2iSZWhjclWfdvFcvE7rDXNXs2RyUvByWXtZlr3Zm3kZybi9ohKUD5
0zVj5BhPtdrGOjAajoQeHHxCx683r2G2ukt9KdWADHOshPhyK81VQv/PiLwRjtewTv1bv7f5aDaZ
9mf76M8Kc53fLKX7/8/FSLr79xH5Y/iHRgmxIxpizqwf9u8/+BW8ZeZKSdXHaCvDxLYHi2EHQzeG
1H1lFN3XzuAqmfET1tTqQb9hWVPWEJFUK7kMk3NVyylpQRJoo3KDXO2OhLrnUejPRnWmDYZcO5pm
nPW4qkY8Y8OFWH1yBFOChznFGpVui53gKE0O3FXtyjwMi/GOJ2fFk7PeS+yO+97gdhwvYBEw1I6Z
E1vQcAErLmeEEeLuZVIAwCgAGe9p/25hAKdTGyy/HSGKrtUgju1c4wat4FHiHcZm+fTzy5E/TmLs
WqKqW7LNA1rtMc9+MN+Zp4xHqE+qnQ9Q2km3GxfMlJda1oXzUCzAuR9bjYrOCchaNIBLRlKKi6Zs
+6cLHQdfZ2QbwsTYGjmdg49xZq5en55VobYRPlQcC3aXmUPtb3jREWzYjzJ1zHjkzkVbNJf3HIkF
0HYIPdCbdHeel5E/wSr05EB3QJTyaRAsNI4tOzETmOMF8G5E+iprZkwpHjjpcJYk7JvytdfUl3qv
HljwNPqqKk7CBbtUezTsat6OJGvOD93owkXdghpnukO8cV8Ci+kBomOCCiexWX8f0LBQZryUqMam
u2s3v+39o5uOVG9QgyGrdJJNim9ay0w5esKkruGsz/T0oewR4nWx7Nd+ilqcv9LDMuIuVv2uHsb7
XNUu+cFhIAQlL9usvtFje6NtcdR9jLc33hc7GigOLiWmnTsvTn4Ma7ADSCvr7DCFP22vfW0GSOiA
/3cIuMmCzfFnxYXUJoQRODycu2w0r9MxdweAP4VFfSo2f9dwpLoDO5+Xzbp3yAfFb8C+65ut2dfz
y2A8bfBjch7z7gQNHUJcLGHp2wLD6jokylAl1mnFroEVWP3Srf2FDNsDwxPCE/WB3jXm9kgfxXbr
NNN1p2iWqp+MP/qThYnn+NDXAs+Htw4vIx0xVznBsRwB/rSWqcXMMSJeJyOcoOSz9vjC0lL3JnNK
jiasJ7w2HImDpMnL3c57VlR8iZlyxvJwBwUxuAdLgiNkyppPO8lJ+kFPlpweBDzWa/1wxz4y5grH
6hibJsxtNXb5OZa7iM12jKe2jTeUwPcXZYSCwaHXzbFdZ9vDumcXL4cWcF29AXuX066IgCdXHde1
bud77e7+qARWVF5POPOg38nnHgho0VD+rr4vf8n2cp5IFTl90ShBdYEpflZtqNB5YZS/WgO0S9MX
FH+LxFpKdGSV+XSS3MFa3N6104w25JcbNHA6H9LjsT/furV/s7a5wM9zpbm8yF8b7XIDFME01Vix
rRToESQuXbID2x2OTGm10FBlKDQRziYPzXGDJuzv+lBSQPJgHpp4ZPgIlTKUl5eJmv7LhsRFM+JL
H5uxLBZOwiWSBdvWfK1kIZ7XvnxqjPoukE1P8URDk5MdsTJACnNDKSxwlembp+NPBiiYlNEH/tO7
6lI/NkM+hGk/Ts4eSgIRWlk+GNJ52kgBv60QfDpIB9/pmNDSjrUPKmmh1x32XpmT0cAdYphYIBBo
QGKjxZ5ZDv9lfoYa81+Xg4EYPQfxr1gD4bqHJfqfl0MFbdKwdHob13gYIXEuBcMtWSavvmo2waba
iMfqir4brlQXN7jSqQv8wgnmH+v9dsTYaeaGZvK4OL1yW9Xy3tBQm7DmLxAZQdpmqkeMCbnXxqC+
2JV050bNLUvLnXrL1/ZtNZ1kLdVkShwopxXAH0a88PvJVNwAbvtA9Aruh19mg6e2reJJlpEqPEor
t7lr4U5V35CQbFeFTstQzHbYY8Sm44b4znyY9kiouifG9oZd0TPm43odnxSbXlrlizS0cKaPtgfL
lhnT7B69ERnUjmAtck82XNthh5UNCZ2A1Ngw+vge/G504rMWic0mH079J0722D6GZIWOH9UQLgpC
/XP/Kw8DSAwOrRYaYQ7XZD88VVt5BaLni5ki0QD2QoIZgfj1i3iRDY8JIshrIBFNtkgDjzNJNKkl
BGxSAkSOWDFrnJi5SKwtB+nJL/YphBVAwuvRmvpDoTHhDwziUTJhYnPBSNm7eMYCOJPnmo8+x7/n
ehcpx+GWPkaWrQEu/Usz5mQYOnz3GsD7Kaj57+67fGLYXNQ3sQ5vpbK/KmBlicpwNmTLsafzEO7a
lteR+aRA2FvNGWLNIl20UVnTcHVEaD++kUQbdXblW9bDNusIWZShucbbio/bNgJDDU1bpmJCmwXm
U2G5+vMbyysurpjbYAu69sR+0o7xvunbc6n8vMwutwDmL8r1QOUvd7jngL88hhI7w23C4WJuMiKg
fC2TJNxREz7/njm/bcoK8g8OBuEdfk0FQhxysrCQnp5mDJFml+E5aCE5APaYoVZZSUfsmGhjeBB/
XvX4JKFiHsFIsLoAEdoBX5eVE+52ByvdincezON4unv5wO/s9XIAO8CS2gcyW5fRyLT4PBEfqZeJ
eMbrhLXjfiQGkZFcpohYLLIkidqgmuorEcbTDsJ2xUrniPPZ+FrBLK5rtCwkshAOPh9DLJQlhv0n
xgwXLPJWtU48CtyIR6TwI4q3aORKuqr+alTpXiFCwgqndohsQFYlitSWevCqo4mR8htr9RHzk8So
7dab6QF56ENqEoT09LAtl+6egYYEB7jCoITyBKKs4HTUtlBRRCitKjQGO9BBVNYqKaBSCuAAcXW4
OdrWSM1NTY4bL3qMW7uNNjoLFOGsJT4ahs+JRWZ9hvDDhPOpBf//zIvZ9t/HGjJm0cYBYwNSiHTA
A/881rpFKeeqxFhRGph3uyo01bQTKGk658AEGtybGIHPhF6RGcPVKWBIfzNvygJoL89a6AaV22Z0
xb6QS8MwTTVzUWu3ioN6Ne4S6m8z6n7K1aO9xmjGsXaxKl55YlSIEVSZ34rHOM34xhCpDYZlw5N5
HKe7whO79xDn3u0IJVLedjw37F3/u+QK2/0ZwlXQ0VjbATlXutvn4HXrE7KENt8ZvW3vaIC5GFE1
uIug7vRe5Ysu/XGmPnlWclWZi8Wmvl2B6lVDx2gyqGrlx6BP/sLBvW4X0cocir6CzTk0sNnymw59
thMlOyaSNwa4fvyyILcONRCAwCaglw5sWhxIz4pacty6v+e0Rd7qcQM1FutoTNDqITUlSHb+BnGC
4GA690T7TX08XiAkYdrpi07qmRnst4002WtWgxwyzw+6joBOQEwCfIclB/HD3RxNvq0Z7hyQK0H+
Glt/9UDkD4JDpbVDhJv4ktMcn0OjuhAy49kugZ+9t+b6xAW/i7+k3K6c7VfrWlrNjUOcYELZoCaM
kgRizkQbacIGRCAqCHVZz+SoN1DWYyJRgv2KvsFIQa5NM2hPwIsH+tSA59y1T8FxyNEjh5nNGaKt
kRHFWHueVbLYKWbL8BDosi3LtAIcLzxDKO4qmL8uQ6YDGbFHLRvGX8hiDoVpZWKHVnszss479odV
eo954K9dwUQOsisxmy6ddOTC4FTZGMFOFaz0stmAhomKE+OMpKJF0uUN+gMQDcN94PwdtBRyxg2B
SBGrmFarcAa1QJqNt8LuNEGWvZhuOBgABCBA51i1N+ttqsOqap47r/teG5mY45R0sk0Mu48O7jdF
B4qzidyRfppPyGpW9CmqoGBDODZ30vPc0wFcwbm9titYb6tL4IM5Kt0HpwwUWEa/t3gVYMlAmSZI
6gFAaV8wrKuuLbdoxg9dmaPBctDyAgGaBpJEryKH2iGYnXDnfglMovwDmfCKENe+BT87Zc7Y4zPO
R6XMf2CaEXoJKIPbDD0Aq9PfVud8spMt6w18Wgt6IyDC5wEOs7BeuvD7PvLz3hT62V7VAS+DoxVL
C8T0AqkB/gHVwbgciVyt2NiqGBUaKj6BTh+xqlB3MPvbN/KxYW6w7mav3XW0OAz2DYXCt9FMFTDF
DAfjaY7hWSKQvXMnktjgSYCKBI2p+IZDfH1Zfa3r/Frr/N2EusjCE9RioPFxBSRrt+JGbsF9emOL
I4FUxUK3AvN7AZJgntVME/vF3tdL2yQHK1ML6aiYiRhmog3T82RhwAaseZQRekgjShf84JFmCfxk
f5i3cDPq0Dz1gP7qhs829kwGvoa7Ghaky4Y5M3BWK6dSyeoF6xz8b54Jb4E95JY6ZgRclrBStY70
qs7V5Nuc9dxYgBh2Oac0c8o5d6b7Unf4vpEx2DxbvfEsbVCzi/qK8vewpMBMhosJPmerjutg75hd
EPjJj+sixbUD2mRtYLClXZxn0BAAlGMVU2jw7QwAqLuZQ9RzAEz0JzjVDsoD3Q9dVpolaIQxHPfr
aBigRJFmBjlG47fQ+vxMHaj0qLCUehC9RZVJ4hYP7ICxsAwtegTbZiESrwknQJJsPcO6M8IRoCTR
w3I5X9pVSxkdvBFmBBfTh9dcy7cNc0Cfyh6ahei5t6BkHhD+348pNBlp+3nAdWbCF0mfCThvyx4w
YgY/koS/jU8BLhQVmbJBdbJZrDnRHEBMQwHm2NXN6mdAK2yhFgjm7sSTtrAnwB7w2gxAN3RwmXrM
pjNeShlbGIlw/TaRg3ysXaQcQ0JzsBh2DeyL2BlXbGOtDmKquS56m6jKmBzWnHAGTIISBNz2OE2q
a/sNNnMH9Bw7OJsMS8/W48y6GiKCIafbFjUtvrjeK+871hdenJhgN36pbQ12T/NqMPgqBOixWi2a
BdynDNQ914D4w9TkK83xXxgspEz8n+vdgnER4kULMdKq9u9Q1fmwaUlhK02YvfoGQCJcBWUF98Mu
AvNzkY3nQ7HD0/2IJbmz9u8Gde+GqIVSuGJU0oPHLT2eoNW7SxydhzuFqrYG1fDowEQqU2DuMF4B
tXk3C2pf6bPx6cBuoJC7YTdxi5Ii67nDAvx1gECGUiqC2zKqlSZegQ7p+MCJE7cQKHbVDBwU2ln4
suV0Jvbu640TOQI48m9fhWqocc1NBH0HXL/HOLVP4bYbQMfh4X61yAgKQUYjVHWsyrgqMjKpWV+a
mYnyN9w/eS/KrLMyRX0S2IJ+DI+vzomC8G6M99cN8h3VqvFfZYr85lSvtARfu+/wXw5dY0HNaL8g
nMKvQHNR0G51X/r8dygXz+EhA2e76Z6xfm41BBqLmUEukONGLIbP5aq/HIHRPcvWCptOCzcngVLq
gSPJjp2hih2ogWws8/t5k5N6pQz6BZwOPQ+4YrnjFIwSIvyGBDMJqdRvJvXBRUy9p8GZq51/dCEC
PK0xzjD/EL9OhIqoDX4PXI7SxM1zGHjYWVYrVYbBS5iQkzlVdqBNAwQdPDVID5MiPZwaSnKIJvY/
c2ffCExA9gR2qo+54wDR21fMNhGHDJE5PGjPr+ETqjWQHYd0p3UOHZwGCyZ9UDPt3oZ0SJxJvM7F
CLOTBh56Ov31x9erWXdhOHcWoJg9mwaEJFs4GHESqXuKtQVWfojPzO7eLdq914Ndsid4+xcTT0Jr
RfNmg3/AaALAvyd4OE7sb0jngBSpJC7f99hMgBVh2dhvgDf8XlRv5la+4BT2HEgyINdR5F4o1ofd
/WrXbw30IVozBfV6dY+06srQ23fy3lu6IaZyB/QkXDCbmfDLR20cnu3vqCvXmiUwIBmkE7B3HQ9B
H9rVhcxaaE3QQA0F0Pn2gLnm8HSihEiB7sWWzfWQL2dCwGSg+RzaqYtT2M56GyZfgZathmKsS+dV
QqZ4whsU4unfIHmF6Eyj72VVfTjRmVJHy3oKG2AhF8u14aDaDRTMKW8rhKn6UoIveO90kS1iztqL
cQWi6U9HUClnXu+8aHTg77prnIPPJzvFQRlQq80EfgagKwdQVSNmHyVcsC2NLzskm47Go0lHBqD2
NK0T9HpoUak3bAKJPQerKhJ4pthWRrAORcMM1WidgDnolsCBPgp+5hwxwPmwlhlBOYvKH9Z63MUf
jgjAbdTC8VAuCBdmpebPmvTV9e1wIDcVRmjCK96xROgebjPEcyHKjKWMQd+7s2zbg3bUH529vhgo
dtXwF2xcMPMjxWeO1Zr3yVhML9NBYsi7Y2NlsfKhcYACeJThE/t7LO6sHYnSymTEDwIo09e/BjGH
svpmJrbrPVAHIDMu3myHYahkl7/6V4ULTqMCYKl8rvHaMR70xQk1JsaGxFjKrKTfuIXCquTp8LTv
UDGeJ+b+Mt7mNkZjfHR+TtCD/UheQFD6pNWQDH3G7aomp4bLsyWZ0o9+3R0/9sTI0L/IOFymCJEB
V21rnn5SXIzKfEJKFh7UFZtpBcUF5BONst7pzO4bi9XJKlCo8pNodB0P/WJ7BOCM0kCVqKc06RUn
REpKq6CBsRQhP5Sg/uqG8rqe42X1JtaECEQPiPZnkdJVzjkEWaCE0PcUAuPOjshnUeBP8wc8iieB
7c8X9YLWWe3X0ZieNPpoJ5/91MHEyv+L/UX/dyqE8RP5YsDCrP60FagORPf/IGgY/BIWiizM2KIo
YiFm3NY6vkXotG+1CnzrZhftKd0Wwq0SuiDcDeVxQGpIw04FjEmbiADbn5vFX+slVoc/q5j8hkP7
NQfgtwFRWpFVVXF9Gdx91CImtAhI1WW2SdT9eHk9FZPgePEx4JHx7WTlqxYWuj2m1gQvXQLhUirY
kQiB8eEVMZTQ2jnPKDmS61Wx+aUnPnI2+BasA/JdaRsgsSuA0EtBiA12GyQ6BGo3RMJWI9tEjdUZ
NssWW19ao12qY7oqddg7Z9pq0PjL7bEBMrWBSOGZzMsnJGZeHdlfLWlcDqW/LNmsA2TpG09YbaoB
T7BlnRh/kDER6CYP4Gfyq176J8PNce3BeR8gkCgGA5a8jTyeId6A+ifabRZvZIsHu0qAKAuJQyYF
dhOYV6Wo2REcwKl11oDWbXKuDsWGAIqlvfdL6fcjSj6h3Yfi3oKcoNVvdlXCX4oH6nqEhHTQ+n2Y
2P/N33srcWQBOtetGRbGwGr1FDqG1DlcIiEcmId0B7cqx7+zRn1rGhPeWbECib6e7wrJmKOmeJmS
MrPPbG5XV9Szz3BXN53iD30bzOcW9FC1S9A55pvhdPfa7lxZ19lqdg9dGTMb8eYoskKSKoygKQ4o
/KLQ99p61vZaxkuZldBr7LOEJQrtVSDQSw/Dvy/4g6tV3CwGCN4xUvLV7TETd196PQUaRH3KnuK0
Qy0hxpglQCJToJLPXTZuxYP9+F8L0D8cQP8Q+Jk/78F/2hSJDakHdVDrg850BwDPP98TznWHDsvc
JEYbTU7KQJZQCPpo/9iqMwFzFUzViy1qr1I+xQ7ZlqGEw4xwupGENqsAgIlIc86IVr2L2Dyol5K1
VrD9zdeqPK/QmYtXTMUdA/uJe2rA4U8sKxKHGUHVHelI4SnJEunrF+ufh5YURl0X23xrjheYydJp
q9NyHRO9BCy+3xe4EE4LGmhRoVQ6sCwUhYsJw4IZLthIFiajCcMOmfD3ETLZSImps2hu5GzSGXq0
FjSDg0ObmW2+NmM+FNzXWgLh05dh0QKKjLcTotoeoxEYbHfHZLs3T12rPlkVCIvqW54ifYiCdQwc
V/MIeciV84EhZYg50yM2kmj4TvgK9mofr9XZX08JXS8Bundht0ZXIwR6RAzYWJusthKfqgXyaMQB
5G0xsj7rlCxGou7IEq+SA5CHPUe6OsbWic/t8CExC6Ce6Os5rNeCcSuYui0471o7QWrsSszbzQ8R
XQ2heIcyoWCquNhOQXsbSpUPiqMMjLZnum8TVBEVJuhewFlwgzzEn9QjqxqeBzCQdHO2niA6JdCw
/yHsPJbkxpJt+0UwgxZTaARCpmKSExjJTEJrja9/K9re5Pbg3kG2tZVVkRkC57hvX3t7pToS4X2E
Sp0FfnRpOKdDe2bR0rg9C3K+wJuzb3Wo0iOP9MioJmgORWBlus/9tcvoXoOnOacCYFxL3+aNdCDf
FLdQzdboWJaTki6xGjqSVDjvta90tNxKSRNd3oq9vLNS4o7Zbpijpt2irVAiJdMjbr2ouUi8j7lE
P4pcfuzMg1JkZA6kMWUVN63XLPrJi4Ci3gepm2g04gUKxBwmbflqEYCr6fchad/2GJyKyoAnMi+9
mnpVy75blKK8tUChf5M26W3m7gDRM+Peg1GH8NbWIB1+wNM51cwfX0NDL2kQ5glpR8XNcEnOMa+j
1l3NUryYiCJTgX1Gvs1szFL5zeH2W9Hvtk9CB/8PhB1V9r+ea1WXOSbhnllYQsrjf0eEN/rSiAxI
2lMzaG7nmu/6mF2H3rgJxv7ArbB1wi25ZBH+m0vyrSVUAnl2ryygLVk/x19WEu4KnoKmIpvfwMxA
e+/XP8BBT2MvRVqqh/Jh+upof2z3xhDjhIkvthgorsAg/VM9rBCqLnExocnMjjc+4USzpdf9UdbK
GT+NXVv5efh73Cw8WQrVbz/YyiTTqhehqsXjgKsIVVvbnzbJLsq6IzoqRnwVJ8Jjm3cnv/YfrJv3
5NPeazGVQLy5HDUbqBXfUwyrV6Uhn2rJub4ZrFF4S4N0Gfr0gtXifIFCfTMf69794Gy8KeBrcvup
EIs6zPsZABPITK7FM3OKv8Uy3qTZuvZ7BX9yXPzhrdJaN/uJOeG3yf1Sc79M2RiqA+lq4higtvhd
ItvykDLazD2dZRiuwvSoMXlLc18UFl/i0BIZIeR83XcREcWqwt6pH0qduWv+fSwHRJgu6tcOqlzL
EX9M+VYY8o2U71uh546wzX6LFClsKphWUi5hJTEmH+h8hC1Y9YZCBLhiX3xyFiSkZ4YiXs6VPnOl
F+xilFukcEfFp9fDdd+ruOEwEQYVRitrcfNArSwc+WNv+UrSB/UiB9spOGCOe7MN2R8k6kdwiOBV
e3E6cBpZdWYvo8KWxj1WLRtgK5uRWJHOR/Iv9tEfrDRIz3/Rcfwm7GkHpHO+9dcf8usOA1qaQT+h
BxMfzqMTgnjtt21twh1Pz4teAjLo9VX7Jb4OvWKLOylSK4lidu+CCt46gzRTV+V3HCR4uo9apEBT
TBsnJ0tPfCmpfclkM18l+7ug+xmlnMZgodZx022aS/744WgVeXm0NKWhn7Y2e2NQ9VrejUdrLB8/
JfTZ54rKLWievZYubpfVnRsBqeNHtpmuYc2e0t1nSQMFkEIDP15xQOU0WZigzRd3YRKu7XJat/ak
KvtZNprYwt6xLlMMphCLXKB+ibbGoqlABOhiQUMwXRICbsUevwxrJzsaW0BBijQezvcnjDXoTpmY
2GPWkAsSifF438XqY/9BbteGEJpaUbkakSHg4kyR62W0SZ0FBUnuDcfnQJzEUFwnIvAyrXlkg3kr
u+k6ifEXyqZ7UJuXhnlSS1v5v0Kb8VL/9wnFO8+QCRydfQkEJfyXjxViWi/6rbEiaWgYWABbTo1H
BzHqk1//S5cpyFUlIKIk3DW+2lEBR6+HbCKMFvxiWlyvqI1cTEbTnlse+AJTakr3zv1UcD/lWXre
XNNUmBkjBGRVtFdG2I5T2EumW0u3SuYbR+6J7LWqzn5OZCShcSdKQRXMt6EUxLXo1t4srR72brWI
B7i5ZZjPmZVfKlyN4mBh7KHs7Wq7E0CtPLlt2d9c3jGNhS0SvFxPt2mMewMRVu2u3/nlKZrLDPn0
aIiX9KfpMtsbxlB7wRf5BGqk94W5sCwkjENu9dq+qFHbm7e10q+amTDLdRYZIYYYkH1EWlC9TCz9
xVHrn4FpHU77ORBqAroXkHNI4G5y3kUGFm0SSDxO0qLdSi0hSkF4aDzEBLII/aOppEdbNLCE1My9
9rBa6TEbRMSUedTV0l2Ap6zYZ2q+WMP0MEuS90WPyJaYjp/J13JZBWwvTw/OC6wr5cAQ71r1QU7J
j/o1Own1cRV2/Wql+Y2gtlvjPAoq3kw/PV63MT9vWMXUdo3To461uz5N15778lkZWwy/qaJFQQ8S
J5Yg+7gPCpWoH0sPSvu4y+NdsUubl+RKyG1w1z+hVtj12hulJ85fBamiO6mOYWnHoAyunkpu7Ezg
TAlX0v8+H5V5PU8L+P+oppFxTTIDmKgYmmSq/70BbbLKiZVueFFTow8yIyUEWwunHqD0OX72lmGK
1Ln2NP1PERXTFH22+y1f3s0i/Nir49IN2hW210pJGxreCBWYix/rCI3EgqEAiSio+DjRJow5KkU9
GiX2JmNSu+47PSlLyj/NxGPG5+8cbn1eB5q1eJbqJY/8d2dWaE7hsmmhrFqhCNyUL0XUWWVk8QNo
xfNhr8Yek7+iCucKW4h5XATSbet4IZg6aMzSTSfVFbgrSthBxUJqlQ1vnnK/35H5f48HX6KlwySd
u2u6AcDy+w3ziWVwFck8+fBZlObnCGnSamd9V84jkBJ7N848KBVfzpWvXCQZRWhZ0yts/UvRGXcR
L2vC4t9u90ydTnI5E3KOdiu6rbK6S2u42bMXpmeQwxkkABctb8rhdtpkV/4FeoAgrc8aFGteO1/E
dNdZOt000SXC6EEMe8R2uvrvSfcYfUnj8aiI55AX4Xqk+wUfhYV1Ap6ybj5M0oOa7XABFN2NNrGC
+ptpE4kjny3H0poY89xJsHLbyInPGZXIWsmwqnzCJvxmw0JeT0FSYdHJsORdV6m/TdGvrkiDbpb9
JTIU4I1cjbRVCKUpC/2bnlNSFKeiLW/7ZSFPMd30UEqnSKysqDraEJ6IXMfTnNGaHhCYbrNlPxiK
/JihVtaCgJFM+CgpZb9rJwVnKCOjJQ5Iad/Uvn+Vx/JF/ml1GS4GnT2KdShnSjC2VUBxcB8l01G/
voUB8h9/aFqvFyUZzseSxWx/PeKjaew+tbXzZoEK/5bBT8jECgpdhekdwsEywopfNcn+DQV9dVWf
0Hg1Mz3XTXfeElrl124mwYNO2mzfSqN9w6kZLj/0CR9vV7mTCLKmLi7JvfxhDfNLxoEKfDGaR31M
fjKzGmYOwWfDoS+jHG9PfhWG7UpEgt2Xim+ZyY0aJtNmX9l0G2pB1PU3Y3zKzfUvYc6iwRojRVsi
laaiq8GdFr+lr6i4MltgIX0BOrUuzJFPRNYiNaCGqel5mKy40OV4+pP584xyaDI2ynjFfRp+t9Re
ViX4UziPzLsgdADMhZlXnUn8KVaU1k2MMbLO3tUOzNXH4AysMdn31Wow3arnMXvvmVsUFC6J9ufv
8eg2IVj4V6UOcLaJsiepqwf7X+B+CpFe1ezyfcezmdQtt6JxataJETcczRKojdMhBeWV4S00zAW8
p6Kl3hPGT7bRrYvR3QwHHoC0rcImv/iSYg+17l1qXhntDDbevw8qiY9LL8NTss6PSyIn+3Mz/0ji
nSOQ6+nLqvBRFI+tVO67xzht1NC22ON9795SBqZjy6bg2UT2D9h371ZKj2dD8LpZpKnqPICg9AjX
nBwDU4qmG0ulmUHdeVNzQfCWqufXD5DeIkEDLlCwtfa1Q/hBBVVbh8nvtgnnpXQNIFfyU1Kop6vM
BcFCUh42hTyAiebM+6BW3EpSLLlLipquUixu7Y8UoGHxRog6WJuvNkEi9Uqz9JLR7vcsqCb3i1vp
jSHiUz21dQ8/L98CFVf9TzZJM6SrZCB6MRbe2LITSD9LBO11/u47IwKAE1h1HX5kKrlr0WLiWxcC
0hSNJBwW9dZZ30ySwjTh226Lg9PO/oARl9PJGquzFTJNoACqsOgnf3mt/Ab9wDcZIMqTuiqitqxE
TL8KBXMBoyUHeN8RDjiWJc30gCo1GUnErcDkUohv6bSWEmru/ioU0oukDw/TWxlrGi+LPr7oqT3+
aUb1hKJy7YTQYhSPVRy+vQwZBjIN/SOwyXNYDL+GxR9WPj98WtcP05Hq845uszUu9l52xWEsvuUt
YCzt5XrKGMNZRqDJtZtQ2SXoRkVu6/U3sbq2TEWu3XjS09dFFd8+xUXzFj9++uaOFdDUIDeH1eGK
4AxYwWasYHU2BBZWMNxFoDxPqbbPAwU6N4GLUec2bALG+0XpsTYh/Jeh5B9s/WLn+nur9C+TVF76
dHhpO9yEYFpltr0KMyyfn5jz01/otDzf0ipy4pnv4EuFEbBZKdAVoEfMCf2P9kjPpjXGfPixMt76
+GtWbjkQ8bqXtpOyJKIyjwh6mwFaHipv3CqN4wq+Mi62Gz896+TPBmazeH3+Zp2Vr0SO8h+FI4nN
ZevsWlTs7T47Oy4kKxxPm6U7S/vIzhZWrAFICGcdBH/t4cEa6DlyoCKFRA4SF7Rbglo9YpUj/+W9
7MsPeV2Y5OHdIh/wEKyPfNw/BvGqYezBvtUz5Bn+NMOTAAJmos4yai8vU1B1ItGgz2Q+U+lWqCCq
s+rNK+ySfC5ap1hMWzVnWyfFIqPIJe8UKAs+OokLc3iUaX+fyUDqD+UyNQ4mASjjgbgN4hEUojTc
vfiUvhJCCVnOZy8W4MepA4URiGvofqW01eMNMI6Y4TM54lGVfO3PXqT7ZTXvCY+JzJ6KyTU44Fo1
WCU1fOZqwllPNO7seexeuXc1MvwW/o2ydVfLzQxsoX9Mr4ca1xlCZGWwobwk2x8B5zA+Xyla8Cod
5j+j+m0tTijIOMsx9Dvr7JNe7MkvE2dNywBTwHfQ2F/UoX352Y1VVBtvDWSXaZEyQ7KQKy+bIyne
vuOQOHFi5Gqg2LvolOvfbBHBC6PecjXRr6fveZ9Cg10/s2cJQAfLazP09pGzn3UzAqRTBCvG7UeO
zw3OAU3s6E41VVCbvZhE91HPYdnlhBC7PNRu1fi5rJwB6XwpOvOircW1eKvH9qc+TD/JG/2pDQ9l
304zvxTSbV28DlrxIjUFBJ56G4fuqpJLtTH86+K8NuPaa/fdTVQbPHl0uecRGXI11s51mMrhxueS
OeL0tWxl0Ktm0JTs/CpS5xhadzxgGynoSqdI/OKo743opmh7SvhUA/zD/JWxvlBBgHEH4W38teNa
IjZcg4D06e121NEQ5YbjrD1El8jowcLxmwQDwkCFMNAiB5GWk3okEk/codnZYACuJ+dx+6OLgJA7
E06tu6f4g0yAZxEvibSkV6s+r6R0ZS3WWlEgUwF/PxYcT/rAzsaN5i6Hs+39LSGC8T/DyDfZMM8Q
ieTKbHEO11PnXl+ds94KcmkL9KYGSVHOasasWQhLdT7NxGEAOo+7j3D8zJMPjr4Jp9JWy+Wjn6xT
QuFUuiqaVtXH6VCeN7J/gF5Jp7ZB+mxtJH3yMAOVHn8yOzzqU1jivV3696IM/pHo6Fk93CDThozJ
qGpLgNKC+nqY8jV3Gxy/enUb0Z+z8qNcljejPXeL9lKTdSsqFWtQbWG10/xnM7t8Wl35V+8Pf0mE
EFAlxf4gno/mOKe39HYgrfZAUe2ShEaD00YSw2kaw5WN5iyfHzMjKIKFVjbHTGLNGHzT3mv5lL+E
srulP9CZpWSNxuJhoj0J0F9H3QcTWBbILMMkPER8NoXDyZObOi4G7BNaQgMh2DvgVgHx+5VTPs01
eejYhundMgXNSF3ddtDdJ3katwpmeKb/+qUaPZx3lDVWyH9gVkaEBZfkglMm6TEwvVanjtB/is1V
39HJ3OEv9YLS+LpGnyn6X5BUO02jMuB7/NmNXNLgZdn+KRgNHtvCFl8aiTSOI0ZdR9+xq53UQyrj
XrmVDG8dSz8nQ5wsCUudF8gpXlR9hEdThvkfwy2NxEV/sQ3XzN+k+kXfB8zMjLYQFMiX7X+p/FGF
2RAlX/MJMluTXuWmdg8OxQ/KTldgl8lop3ruZSBvnFGZ4SnmPxazrryVreXGQ24wGniTSEgtKocy
ZScAi7enXA6kf5SRKN9uZN7FRA059CDdJ5c2LqfcWq5iS2hv+9cSXV1HnlDjvf4ykeq414K5oQdZ
9hBRAFks1KU3OE+K/Dmg1zdu+8kwIkV9KUZv6S6fs6Ng3tQlzc9qWgEmgJtP79soDhd9OgB9xVll
hq4y9vZKqm4qPRSgobnLXprdNzvnmMDQJrwmQCxNajAHtDVud2n78dR6erzCOj+lugciP8W6BTLs
L8UFDFFW7vgXNSfXahhkH8bvlIHpTE+/HGEQS0KoROnj8bJIhOexx388Tq6+udXuq/PvIjKGJq56
EWogO2fISkQ05ddc5LCZdl/kbRzjQVQIJKtpzRn0Kp+gggFcU1Ax01I3vsUozbO8sVpLCp4bJuhr
a5wtwwA9FxhrPEnqhdi1AXdgC6kpgZfL/7pMhAm3SNsqwjmvQl1FHNWaUJudX+lLqduWrbKSogTn
ZK6oii6prU5tHR5dkg1ksE/zI9P71zyz3la1+uhKF6ogPb/imZFj8Dp/xKpwkutHU+dOij+allGi
ZayXa6oD68p7NKi28i6r5rUf9HvlJbFu/RKMxZk2rLSc7UOVRoWn8JeR19BICJJ/5jWL9GSMYPTr
ROLQzk6Zp9TbLXchx1rgrYJLFXNbdjJ0KHu9CrWyCTfAIu673BWz3qXoEWkZlN+6OJ2GrDslS3NS
LIGzwYhUYiPUhQbQqiM0TJrVRTHu7mpQcLdEJjmj5BT5HpTYTmuGaDuh1lPO+S/5ApHSUF46zjIn
thbtgv2HNdvRpG1hZiWBijAtGr74sjR9oMLj6PA41iBDlnsdqnbC10kOMEEbnT2KuLWJo+KJNxm8
SRtsNRHR5EJqW0s1/G9AQc9QRbZt8JL+zwDpxOmlX0axiuW0OFdTcdkF60L6nV1wxEn9Z0kUzoYy
x9jkvvz9EiW20j6PD3IGQFnloXOFmIgrsBKBj7vTQlc27JG+TiYMgJfjSr11Xowk3pbkZJ37/4/8
L8TnINXILwJ9PPYSa/ON80B9smEPKalRenzk/EsjiF8D4p50qVej5ZjbTSooROff7KR88Lm/ELFw
o5nnvweHnpBfY7LAvGfdmqA55PQh4+jI9eauM5kIvHgs0RzDs7B7xaF7PckvFstUuIYdUfvUIc2F
Lg/KrQ2qiLaSUPnzrMFnGstFq6XL+NEf1RsJLxk+6QMdlQ+tDv0Vnqif65eMhHKyXLyRlRtZc84I
8pgdfvsklF96OsPCqMMZCqtn2YcxkLc+YRiSeEwTF8EVfBGHcOmrvY+Oo+ynUmDyNPQXBs9pOcZ5
Pt+GsrlrvGRDiI/8eMisi8ZohcmUOcceEugX8pSEGhxg8wzZm1qHFef2zriV/lZ5hsGs9vNnT3W/
kDcfU6ef0eSS4k26AD8oYLclmu6GVjpC80uRyrhT7qChR17FjAro4q3Ircn7MVIhFnjS4WhJLlro
r6QT77uSJNBquG5zPTQdQXE/1KS67qQaaoBB8wmQvf9EYECKnpnhZ+nir45it1Mb7IoSyM/IqicO
V9dXFmlcDIUmbMXNMJ7FEkc5qz9oQ4XzqkrBgQJESZ5UpkfA30HWO4vcbAZI0nEloO+fySxRkmwV
egcwBQV2mMCRkCck8zcB3fYk8NZQ9zKDPNWkREBB94GQar54XRRcUYmrIdfmhNvMqYoL3TUmR/41
FfNJed3oF4s2480jA0Q5fAyzwWywUT6rTgM2rdZRcr55mk08D3dF+SFFdEFUE9LXs8UQUsJWMAxr
CijzO8jOj6x+KQiUmIxwt2JtTE6diLSZjRcx+OxolFmlvZjTpZzNuBshVDjWk8nmpCJAideiT8he
tru/FOTrJd/toTEQxVTxV5LOaUpyv860DOY1a7vX7XPFvV3dx6QMxTKxyxFn96a/bljdyPXDjNyB
1BHIm3fxZE2xRdkLWeIoWyzPebi5apY9sNLctYkwi369bZp2xfqDTdQxG+NcpGq8vU1HrP6eZBsf
YfWm2MlQY2JOT/QL8rFFaqOce9rDr0rWIq1Yo0RnciXrcexKtxnlzP5gvbdvhfuxhKzzJfNgPnXy
FO8jwfLPX5ps+kEkeF8hG+xja/N3cdVflsGVG+N9N4T3goU+OobY1u6iLpIILjf7q5WJN3zU60q1
0FhBykq07tgQUELFX4C/EjSgpjXos7lJU4bKgu5t+eyRs4cA1HVcOcebSRjTJoKgjkJcsceg7OWL
ok7XRkbk30rGo2+VD4L4Sg+mxEXR+6K5+KMg+1Jd+MqfXUwpMMtA3KqAYy3wpXD9lqChqmZ+WGvy
EPX2BcxbWF+zZH1lxnVtdtKsjFiTf+s/TQSeUoqNvY4LSzsNU39igUWkw0K1ydeCxkQ7HkDmW3p1
mUiceMsWFM3a5i1qh6gD2WAfQ5jIWqBHSWeCCWBXKgSE99nXFXr3xZ043lm64GYo6cgKtvwTvHaC
lXH31dG14kE27Auz0GrSb6VzsEPh6EI1Cpb9YMT6SCXGl9kH8fdemX10MRYnewgV8bf0QhCHmXqE
TmIP2Xx2IfqKnPqdQYS/8KzXbPVrJymWt24X1kg+xBvWwRQKb5koshu/RJnS6vuoHkFLqH1HGa3h
Klqgtp/JbLv0UbGgHVK2P6kAFJTaQsHEoo435SIQMGjVvJnOpJehZOAdnwMTU7Py0ksu+F1scbwy
Q5boVxETWONwkZWv1IxEk1uWBI6teoGGnhueumK5kxKABkRuJRd0D2NrU5s7a3EQkDaE2KcidvCd
pEfvVi2hHYH6mqQa044y3CZknIF8rDWNIF/7PFwQjNqcntCTUIjIZN2UW/Nv2ZmxfMw/kwXsatI8
413YL8cK5swzx1jhlJNVRr+K2+Miv8F1uMJ3kx+XQdlu6isDSTjSU0JZu1UppvDWrypQa6QtFCmp
/TKZUnZlR5M8RxlWKfM5MW5goGiPHUXRIIO43bfCY9nBLf1Kv4pSu5N2fK8YCEGFXL3jd7PVsO7M
slryGLFY75gbNUc/tnAs8eumJhWVGp1Ed9L97Xd934TrNoCkOKs4n/pdhn5iGDfLzp6/7/Lh1slB
0K8ZTt6PtiFpIh/frEp5Kzh/ahxc6qcI92Cq3wdrkiCjz5lqxkIwn0tLJu1xCwcER51hdg/pTtLm
oE/BpBfBJilQPk8TzCYr3kqgAosoLCWnFEgvqZnFRAZsKtYzI1pT3omhjWiv+JayiJstJ8ExkJl1
sWhul1731Shz20zzpmGhDptfoOfu7fuhmB/JHfyHLxVbreTqnERW9bmQj1N84EZa2uTRdum9GOpL
ZvyqxR3a0Jl/JYgq+/v8S+zTR61rL0Qnfhcy5ai5nip/nvaTKg4xg6L6UTCiMIB4e3vTCN9kFg9V
wr1VnkWxBKGSr1KCpnU5QgMbsliONJZUrFSt2W0a1DNrQ87lZnBo2KVscIINcYc/kwjfk4oguNX2
8qxT/tSOPHHgE8EaZwsLs2jIF7vrs5OZoLOmJIwz2hWn8HtfyUpt7G8c5KYcrVMV8WBH0vRPjYCB
nd76J6w0kc+jfGx863fxA6rXzh3dHYW/TSxPMnstyANQQdK1vYqlaT3riXiRmTGymoJ5wjDUZymA
8r9rxE/1wQw/nyCTGN76U2SVxtTPvhjJXxUDA82S6du5s+E+99tuipdzbdlL57C3Aoloifu/bS+e
CmjT9wwHI13gaS3KmFXZTwxURtAb7HvLcwP66LEbxh95aKzKtSVrvO9/NwaIG0lSPKn7zaqRw3rT
FS0qNSKFdU8k2xo6pCg0xyoTUL4Jy8L3IuIAcwphuzQ/8SzSGDIBJC8KN0dxXaaFjlyPVPKEGsqV
5JE23CIept4Whan1OFjvFB+oKNuAGMLwJa8QoUwI30A8rIvwZ+KaN8hENqeTZL/lQh5N+h7V+4Oz
lfu8KQvPyrSwW7LIrBlC5Nap/yMQ3FfHOOx57QPn3bUt+ceTPWEF7Jf+dBjPyBxYb5JRC2xA/Q+d
DIzGzPEhkgWlTY9sVm/P/r3QHeI3cB2IhyOCj+pCqKa28tNIvheVUqHzrC9pdZJEZ+PObZ1RQ+U1
qAaWStIaLV8dbGPBsAQxZitswWRsFM2iFex16eiWq+9ADxgBH1Z+Z2Q3hsZ9gAXelnA0JPwcTvbe
lQT5romn0QSFLKwLQsQZEg+8xMkuo5o7WlQFWQPer11y/IEzecYWNawzj2SfGfZOcfuV/SIjSp7N
d5lkUZR1CT2+Ii2Wd/wdVRXppLiaLZCYehZ48k2J07vPzxUVMHdkn2bvVdO/Eo6pFNKJZFl3kJ5b
44ig+IOJlr/GH9MySJJPhJFShmkTyElTwH4Jc7NFphJkk7pUc0n5L6k89dJ7rKX3W4s8asaEnWcs
7ctUv0zK8Oiz4YZcn4LbslTayfQ17jVbo28nNuCcH1GRGw+S+16SC+U66XspjJAFQi286eWzOHKt
dQ7xOIUSPzUNA9H7Zv2cm7MxAGWioHcwjSYcf3f4YrMVUkxldiMSeDORsJBOvkpEmT79XQkTls4q
WbAZk25rhU+Wct6jzhVRZY/GcBsG0I274r2LTEE+y9P2UqvlW7Me7/O3JWD5pBgqE9nPT8OxeVhe
++9qJ+AMrQ9jQ0sCrJ2yd4p9Gk7/zj77uN+5HCu3RZlhf7I0fig/FgV+WyMfqHRYBneleevrK3sQ
EraJEndA+mUsCv+0kT6B3DOF2OzcHongOt7XQ/8Y8fnhsePQlsgzetVidvMV2nauHzN+sumCv+bP
IKZPu0PY3fzGbSTTYweW33RktTaIbMqOvsmwpxOCjWm3ABPHvt3C7MhqZe2hfeBg6k6BmZOqhTvU
en6zGWwQpCXiXxtiVT8LMHnOZizWpZUr6zISprBUpfP075jbYTqpZX5qaFDnWecsk/UECCKSJBWV
hCC/VSITYwqaTiTi2MALjCcR74ryVxQ/9MRXh5OMlqNNDNuazd6oxvaqtsvs7ya+1yy/0qZvsfjT
YQDI35T9T2t+QJ+yRudnZnK74+CxcqJSM18x7IlFWxvHhKvXyCCGQdLpYGzPMGGEv62KqCBaAuGT
0Rs25Xy0MaR0NMt2RlzHKh+Y3HdnIH6Vk3pqnuDSeOhhU2AisjQDqTdfbsfcn0xaQgENXc9Po0DD
VTzKoQbHaeNmmE4mk8dJIiOhsXwOyCBbditcxewjMRpO9bkr73jMy7uQzUwkhdZVWuRQcX3dDutV
5AJZGpM0oYrjACPwKsfC1p35QwJRQfLphnMp7XeDJQEuSCuttmL8lNSNv4sslie3nQuhmG6h0lS4
eazLWoAS75qPE8xNZRn7Gs1gTlBF8tzOWvm5rNTewszMSCXbav5iEJewIyY8tfvWOzrsaNGIYB3S
SdijRgzmOUrI6z7ktXiuckrR/hgR4Yde2ZyEm8bc3QEn9r6p3euiMe7p8kHyWK7B6uD9kpnXgkAh
tRjB9JJuZyuneOrnaE/YOpATE3CM1yZ/61v4szQ5AAokaz7tzEx3ZqecVl2ciVANHekOMt8OqZV/
JaD++fapaa1xStgNdvrP/xMMFKTJcg3RUWqDWK5yptKqHCvp7m2rXxsDd4gM/6wml4mQTdab+VWC
ptJXt3nC8ycK2Xj6z/8YBu5eIBJBPG3HeOqPabg0UjHgf7kU5rWx7mNRr+GIOHDKE0vxcr3hzR9J
k+u9aR3zeLWMyKx+WuaPhv2G2G4HndAf0xax0vGMJtOprobGlaaSd1+zxUNwxqnwjyuBRMypjJck
Peh7+dVqNUcVZHMb9jdWmutH60gmd/bWKH6L1kFnLE7YXRZMi8OLqi43Mmr+VvVXnRh/1PltBkmp
BvGLjLJvER3I6D6yevsFWpZikHjVJAn2Ipiy5FMgwW8dhg+iEohAfGY7sxaP6ZbEGILJhcC4sE++
M8rOZ7yK2ky+eMfYQVSLa7A8tn66XoiJtdk9OiYSVdVgvFIceFCvM3eB0Qvv/4+p81pOXYvW9BOp
SjncKpCjbcyyb1TGQTlnPX1/YnefPrVZbIMxCIUxR/iDYeTfoVj9o+pR5pm2o259JX7zF052Epu/
oSK2bt4jyB7IEyMhWM4+ojhJa3yJsXANwgimNoOMAWXNWJtf0U3dj2hMTIkMKFf5DmoN0Fgg9nbT
Ze80riWKcz1YwH/0EmBkSEgyMxSx4PVXNNfQQXjLypjQLZMIJkbMgMKa3iRU2Owq8s96LfROMA//
mlAV3L4lm8kNCgWl4ajlWDNEfbqfWGFaRGe2c4d9emKZgT2EwyqM8ngvhNx1ESpiUkwHVRmonKbu
f/1OGnvCWImqTxOnL9OAvokAOzWD5TDDjqtVANBfcqFnXtrRGZoslTxJQ+RsedSZeQ3j3x6AUvnI
FaBq44PsDbXXaWw3k0Tqo2tB4hXNxe8mLPXSCn6qEG8kWIuRJYQbfZKY37TFrpI5rxh2187zYST6
x1wjiswtLXRTM3eNVJurgCK+EKRiJ3fKMR5jF4BGyxDLL9CmUxnqPO8MADB2yNwsaim0+nIX60EM
qYfT9/nmzzstGtEgUfuY4eWcY3iLtrud42HnMCnDtU2oEM9c7hLLrXyk+54ve95Zfe+UYySi+2jm
u+dTc4BmWQ9+K12emnIF/WptEQ0fLEgRywf0y5qTdtH2+abPp7BWIzapEukyL3jeNXPtSLBLN0FB
1dRaHag1TYNHBR1wGxIFiybKd+myXT6C2RuDSkrCXAZrIj/boeaQ78h3gX+YxX/PK//zS1OftXWu
gzRcXqWjau/qi36IFJ4q0Ri3z3docM5ej52+M/huid363y1Q3+1/j8rIiBEo6YAbLJ9mzAKCGhPn
HP70+S4LB8LD4p/53KAxZjKa1O9iNjLqBq1Ti/OnVdHhnZGp0y9+fJkKZR3xb+7/GtVAl9Rumk9J
V26K3N3E8CePz+yEKoiwhxZE8x1xcsznf7Xo3MsWY0yaCNO/mXE8RoLnGtG71tTRs0Q6caergWW3
BXotKhe5qhwzH3kzIdpwgjrpYvqhOYl6CqOVRsJJwQ7+pOPAKa/JjbNlVQxXq/QmmKNyi6jVMlba
sEUDAVrtt/F0KKXoOGufaA1xHm9EqiqSQoZA7zMdiPlf+7CGn5DN12/jGNkpw85Kem1I1WLBQdhg
YBZruuhsImYwNJzCg/hNwsYiC3AUqYA3nPUOZV6ByFUPVdbgfAeTWd9kg4K6ySkI/ho4azl2gnoY
446e7Cb+P6NuUk/fehTx9j9JW57T2tpn8eXZHtPkXdQyj2GHSQGuIPq1MPMTIvIUbX8FNawsautG
i9atTPSIK+aj1UZDBw2QbzuecQ8+zVxRUyJcY6NxhKQ5aqRtvs6oKloLpWNOp36M11GewJ5r9gVC
HaZdthHtBwTLaJYa/DOTcFPmKn2zn6HU6Ntqq+hnOMjRcOv19A2Tr5cGf1GtWEMLaCd9shFbuSLz
vppoioh++ypY4M/x+ux5TQx5I6zB3fuLeBXGt7A21NYpooOWRnYoHAqkrErqhrR+hMyMa+hv3T/j
NvifsvguAs1OCOXA+RiwcC05hDewQmgnd2TyNMJSRw/tIumdTnvMZXbAfxvKOwYyqX/wq23TAMjp
YPOWyMXMGwteZEE2alZbPW3cSesO4Ly8GKpFpji4OvgaLQy+VwrdwQ8Wsv65/SvBepWKI6gajg8v
6aQhhikuvkl2j04/vD0YhS5SHs2hRubqs4ZTNlOMp0K2akTJURgEFViUQTW4zom0ZrOixiKTDsCo
UBcg4tTwBXn3ykINaLJFiysCLoHSOXIzeTmtROobD1lf2wD8JscPjRF31jpZg+xhsy4praLmHPuB
23QwBetjJgVnKKSpdVd0V0W8gJKTrvSMxQBjf7BvFbIBt4l5sSDDFLPuDCu6lGitrmKwZLjNeSPa
mUwMJshLlYTGcfkmjSQe01mW3hlt4Ta6lmUSuCsZjHVL0VVIAmErn5WJAjVpDw2KBYeR4fYg5tu6
fK+L9OR1MlO1W6hnDuLPdqfQBMs/mvGOfr9vfcnxYfrX1Fsjw7FGwsXBmcV45wdA8jN00muwG/3G
QqYPSezOVVj+0GjJYlzkxIs6Ir9outUB29JYAISwF9sQILFp681gazE6RfIfrNlHydHJp7Omc2YR
XM3CdJJDx15HgQnkf5/XrsK6ijQ1YiOK4+OcznwfrjA95J2lIo8a0V8/02GzNTx+FJQLElTjMiDh
TWzbCoVKNB+6QNoTFx39p0bLIWfmKvpcxoxMStsgHWy75rUuvaFRWeLEczeG35A+aXpyoBjDdDHN
FCSJIIkpYkr8I0IlmBqXn+q2SQFDJde8z8+NCRWQrstMOyGgsRadBQXZYLqDIItpngbDW59v/S3i
BDqeToQ9NFeE6m7BVBniPYJ5JGTpFHqmAIAFxSpC2FysylBeGxEAJWnAbSqCjza5pfSwOr3Yhp1/
JSBu9EG6TVZ4HoSXWd8lkvROpZs0JtNw+WpqlyZD5RJMDQadhoYOgrEKMp+yGZfhYvoIwwN2LN5U
Lr4I61J4k1MEMautoPdvRQ5aAxyPqqCAFLH2QfPy38aSw49brgzAcNSMjalHW6T44+wqQzXMlPFt
vgsLJIMvbm3MoDjCZbzkjeCYiuAJanUQICHblp+ivhswmUS2AecrAEIpJ1j6GmUlGiVedQyzaxFQ
/Yd7QRBP2TCgHRtNwUVskF5AINVAr3Xa6eEuyetVGRyq9HvKNE+MOC2ikWxZe7Xk7K0AAi+QOPvS
Okm8cHwXBlKMqn+YdG8p8kcVqEe8BwW8k9J/WwVMA5XfTgiwZEJ6saaptQhD9cvj9UjpZwFKFlN4
aua2kgQvWP4fjtuy+7MsSJjdMfTbgwhWuyDDiN6YJoTAjZPurWcMLpKcWoB8SYnvE0PIAFZNSbWE
MUa+UplpjZq0qTLWaMAFRFpcb228+ezCn9YSQOGJTnTQTvbYbh+6hkWZ9Nk19IGol1IgqGVPZ6g6
hWMHs4AvN7/32aEae5pF6r4cwEMETsywedK2SW1sGLFvzNLaMrSVXMj0TtCTLdByCSSvS9faIc7O
s+yIdK5L5ZiQKBERJ3NPDo8B/DrVDqbp6gpds+qcmEgF1L9t1zsw9jHEIAGCeqCgqA123UTrC+lX
Oku7sPwI6MqPSBGZ0huEEMwomVF+qcTEzrpbY7wR1JgR5UoDv82sxjQJnjdRd2eNEVT2gfBSu+Cn
+n0yhUel2nbI80Fa8Xr1e5ILu/72jVdVhfv+G9UEzcmZFmGqQXdkeTF/es2rrd+DjlMAgjENEWvU
dyCBgjq0fuFMAdKynGYqWHivyrZNcrdqTr4JDVg+TyWiBtOmVL6lyrQjjlDniOAZsgUzQVlfLJ/U
5N4Yih7agPi5geVFPBDpE5QV8F6Tu69AsPjdmtHNRUfTWaq3isHOoU6TgbFMtoA/n0+F2KDyvsd3
AXETNcBWg2Yp4gQ4IsJkIYziMgKzZvzH6h18SYFXx40jjuilEFelUNgsxMdKOQwjORtzEuo1PHXQ
u873sQoCsDyKsYp70z1EcqX7i8dX9N96dPQK8WbJ73JzkKaYTcLfe3DHb4M/b/MPnaeHfYEp2nQZ
ZZ2daxvQbfNz3WqbmXV0XEkzgE6ia2jQFbSOaolvbvPS0+pmnc1JafHU8bHBSOZpncqH1lzrxLxO
+hiVH01pPZP1d5DpuhY/k/RRy+9+9yXR6kis0/yNy7SjMvFNihVjTtkAqFygTNU5MQz9yHQK6UMk
BBcnOLNFbXOqhFEMMB0ilT54y/GXi+9Re1TNRQScMMDc1m+DyAdCv30ZMTI01EcqHWTYu0o9HsFm
0qYkTZEdxN586v/xw0xQM6SKjR4ph7j/iB7o+67g3NgxE9FYOfXZ5BbaztQxArzUESE4cUyZ2WU4
sPqQ2DF+Rj8EEzUaYySnhYIvASuHCMjajMjGlVMGOipoEZWMaPu96IbhFIPqmED1GLzUCHuQFyCv
VYzAXf3fMs/symKkIM00ORIPYp5nZND2pOalJWsV0DrJ4zUGXLbFopWYq9H090GACocf2hagogEX
ey2WXYSz7DZI902DpMB+KKHOhxSUnoTtH/hjFHvtJsdvKx8dkkQAvRL9VdQvE8jnLVCPeXhr6pEe
XOCF8irRP+MWJQu84YPhN1cVZ3l9CBZTnj3Lmjs4GSDCESUcx2xVIgxKdzLiX8rF1zCmRuS75YyD
7z9UO593Mvk3QX9XJcZihwxWehqCku9RqAf9DxFCNt+KjIskIRksb2VgbQRYH0wjI2AcLZ7pKzDh
LhahsRJuZAUtIYAH4D/b9jxECuyNVz3oyI2Q8mvoPiIjg16IShvQjK9yBOAdsw2LaflbbAwvpryR
ZhLQEDnQ0ktovAodpjPrHiQCqAyV4SAjhbDCKqy4GSXhm1xRNd4Qhg+gtsVImkIWc4CExzAOfJXa
vnQE+TtJ/1G6rxopBZ7VbKPoXMC4yAFkp+2HOLRMAiTG767YZruB03PsF2e9S4YcYppqq2k8mCNY
jQZ3NpPSelwbYbcVAZMLIjyxGu8Cmo7lWm7iHfrBEwSL3Dw3iYnOiGPCUv0OJAY0LHf406nDN5LS
g3oU+xwJPQPx/71iIJsrn2jEKUytCYtqV6/N7BRBRimHeCOOZwvGhjrhINAxNNmQURB0S0Jwjo9W
Xbx1DKPn8NZJN01CaGnc0bOAxFlvC8gGE+0rNhplEs/YIrVXgzdNWH9FZREBd5Luz0+CPdRpnfE/
kkoMhDK1vGJLQ9rlCsF31/5WSMqyXwHkRxXWobIzA0T3UUdunVmlz54NCwYX9IQ3k1gvC86yBkyw
/Wb5VwcD2kE1qCG1B0zC4WLJ+niGmAQHMXBUgCPGVjDPWLrW0nsNRNQuTPD4ABxBoPERCaYh+jLS
mG01x+/mFMYPCMqAdZLyXoegx4C+Wuy7kn56Kcj2CKaos0ChSU4QrkQSUClyRCrzCj7AB0D/PqFb
K4Jaks8mbzw1Jx1FOPBkwr9ElLyMKVS/IJlWE71ivUQ0uyw2knox4Ap0xB056tYdGTNnQDj2q6Tx
vdZY9wsXUnLjTl3JulsOTlC99jFtZrMCSQkdtb8OsaPj4sXVfUkegnoxLXeR5Q0tFGZmUqX0YjT1
qRMdoUdBGyiBaZwM/BazH8DCSXvG6eM0Yo1QUy9SgsEGTqP3kGghv87yawliUSltuA5SqaE0gQo+
ypuY6HmC9YtLBgDF7GFlDE8QAgEiVhT4/+7rDKlimgBySq8VQ1ZTuvngEynoMB5ATVuMoZhibieV
pzh2B+T16/A942qaqsxV8OmJqnsK9kwuwx00l3pmy1+a5J+pwqEMz0xBlj8I249eWEcUEoDyzJki
s9tGFPsAHcJGXCMJ4aup28EpSQMNfqlbLWNhs9iXODZ0eYjwIr1JruhFclBIFaeYyHVOrTl6ALjf
CVa1z/AGhHZox8rovleeVKPKcyDVqTwggpUDPaIDJkOO0qJEBY0K3aMWqZQWxanDQGo0fE6lo7x2
DLaAOIyeVRyhb+qo3eQOOGrB/BMJQkj3aZBUIjR3hPaosFJF9R4CiPWmhSzSQAxo9oMlvdIQbUT0
XtHowbNAfFgfRvAbqq8qU5qY8l3ovdeWMUQxvYtohitYcyQjFe25oIvX6vTl35T0EqDjR0WWR8pp
nN7ESNuAT55TnQmLOzTVxZScvMleEUrJgDOBwq5EaVv+zsBnY/7lAJ5iuqxZxQxL2lYon3Qhan99
BhcgiCl3hZohXVeoTgRSUUxyAGhMQgMFr5wcpEGtIkQ1NGm1M+L4E0VFaizCVAdiYVjunj8978xe
QNopAwFFNbqng4RCsThQ5+UCkM0FnzeC3apmtDWlMUDnJBCwFwn0yXk+fP6i5wQpWnqZYxbUe2FI
UrLHLCi2FRy/UOT4x7mQ7GRlFm8RLApmAtVbM0u6N3WtdBMyYQT0l8lbnIakm8zRcQypDhiGkF1m
WlWe2izOKHCbctjR7WYIsZfpvF5AGFf4QTFxwwhMPoW62TCsNWwpFVEVtaJyJ491uROXu57VJ7VL
otOk6AnwLb1AMxitBj0ql4s5ifGkXH6U6rK3+0xHQ7nGyCYLfqrAcCZEreN8OCvZ/AHYvNxNgdhe
ikbXnYmLDrtHWjRtxNQsTQRQoE2KLIAiXBjXm7RQII1qc91fnneSIL6CuglRwvt/T+kDZ1JT8O3T
/CEW+psetMOlTtXhYsZGQnShA7s8Jcs9GkMlyXZUYTqUAIqygy7IMd9IGMnUXCPTswkMI5ZcStfY
Pn3SmSLS8RZE/VeXutzrlqYw8FD++PmjWGfpznCeP4NEy3fPn3z9PYinemtKiThzhSyNZ4INbyuj
v5BDgn0+Bzg3xSuGQaqhYShBixLHbLHgx8pQMbqTg42VjXQslrtigNT+3EJZyk/9pMsrcdneWMF+
YJLry/N3Uz9KmwaES3F//kEFN9rVmVTYvhmRVet4h7JPt89f5pXOVw1b4DuSMK+Epd+cCkDyklG5
PN/8edcu3fDnT4EIaL2tYSM8NymN4ay3FFFz7DtdLqNM/z+bG8yMq9Qw3jw/6Xn33xbgfyND6Kmw
V15e/L/2+fNFs4yqs5Eq+f96r+cLk9r86WqQ2n5SstXPjS3N4J70reH9/8/97zv9/8f9qN5nFK4l
FVyi+hpbK249UCEd6cZDra1rFXfKTYHV0rCpmIFRKAD9pFQ26QWtufnN2c++0P4RhbXYbZvcmVCz
xBwvWhjCZbzThWs9bY10/Q0AOau2dYZswxHskRq865Fb+GQyWNqBPlyX+QYRCLkDNkkFjXcp1Dug
oTY1jTxCzPMQuKL6LYINEle0NnCTYvbAGLxUmENCd8eRwNVjN/jEn2xeEAmG5CQBJEnOWAe8usG4
hXF76+jvIUQ+NKAmgjlTUIeKa4rgRTmJCPDNMeCuzzbeE/0FxRxWnVpmTVtlMFkpdCubhkcroRni
ybh4tTb9CYkRzeAwm0MMBDjL9JNoDmZkQrC6MOiDTVnQn36P7/meli5lFYUDN2TBYGYZMJEI4Ehv
tLb0WC7se/DZ3PwLWto4JCJbGqh2zlRocDI0xic3FGnKUgtQrtp0OZSXNrOFL4DlDchQhZLHDu8T
svOWQ3c5BhSJ3Tf8HlrKvJijQp3DKIziAuTtdwVt9JvW+aBAP8GZkV7kVkHWHPJj5gzBuktXMihV
/V/FPAyED7iehSuEcuzKRCxS/hma3azCSdpZ9YuuvGTCCiuXmBbXvLXEay1RryFnc+5rjijNzXWM
PsBwL6wzeuH1xNyRzXbwhk+ARRLTKWJFl+9SkHwuYtILBLak34wYlMiMbFONKyvaNCFEyw3O8hh1
mox/asegXngzZjuRVsvBiOl9w4HdBfFplm4M7mBs9OS42LHzqxh/OGiGblUcYsL5ckZt/H4rSF5q
vanBJhf2GnYfhscPpXo2hvrcgPhIwWoxW5eQFqGa8owFKAVbMBZgmqBKS6DfqwPfwAJiSn6RnzFj
mQVqEijBm6g4dUCRrLNibDUMzMH8haGLzBFjORVg+mTDcPaTVwF+Jt2Tpf9hh70dEhD+IBxG8H8g
DaCby5zI0c5IEcNmNmlio8OADCNvxRH8G0CMFrb5SQZFAd+xNz+rPz5hymBXrAXJjr5my+YzutDh
EQ6D1PUVGE/D5SVIgsikTyFMMhfhMqbSMqMdTj5cUJf+AgxayYYvBcmStk6QIXYDKtFDesRfhi8O
mwNdMIJXNcGxsdXSKXhTH0MNOp+bAHYTH4a9wgQrxR39XVG+6xm2AHsdlukpTQk+yyex82i8VNNZ
wDCRJjmlzkJLgXqwFusVW8jWxin5ESziNe8EOppmDpmYgFMBCT8YDmSsRve/24ytCuDMljkD/SMP
FDqz2jADVrUOmpWZ7DooBtAXAIbo9qKs7hjNIoCSo7ARrBt5xy87k+mHF4Zezfgk3gbylTZRCvRB
uCjyIdIZbh967TuRP+bwpUxXvAmHow7ZU4xUPD5ngcLPG5PNn7dyDt4VrSeAr85SLSXsSk9Hq8Mi
T/AkE2HbA07blnlEAK0fT9i9R380w+CLP88JCTQPoFJmCsVJ84/1fJr0fS0g5UCxvOtD1wwdrEsM
9CSAk6OoTQGF4ynXrbGpp9NRbF6wA5ynk1a+xcqBObLW7gx2aHhkTtqgVRSup+5A7wA7IvwyeZI6
WsIJtQHcyvKCaxMyrFvqUE2jN7QADYXoogAUD1cA/sp4PRUuc0/WV8x+zJjiy851MMY29l4DyTb4
Q+B+gPhcI3ZV3xELd+LesEc43QBTo7WEYKHqthqiuw70DwpOPJECZPb/AODB3/jWvvU/ic4K3H/f
nrPVRBHar9sejpvDRjIcUROIh+uBwj1f55oXMkPjAH91J/EX+QVGx3VIUcmCwHJqG4jGZTaIhhYu
+ezS9FMNj1VmbE/x8DMmVzwr2udCo8RvTX8UkuswXNEzAorGctg3DilkC8HBrj5ndMteypIRlM00
MEzJpdme5eMslqBf/s8jrWSQCQDMtp7LDou6+qtWNt6lqIQuOJeLSrcQpAyNGZsW4vPvGwDKg8dY
C3Od6dd4JJ/gjXk/dE5+We2A4DXH4TcFhgaEGVU4vIkaUA0sgne6KEVA7cSMGoCZnX0ajwFYZL58
HPe6Snni9MwA2GI0vgBdMEgrME3vnUh06MvFiivqtjlTZCDhjOQpAMWVjn1puwEaxpnS6avFYaFd
UXhDkxx/UPyImWoC5IQEwXjmF88L0GrJghjeBtPa7FHm8fT6EwqiCd5X2vvjetaOCLsy+xZoMM5u
gtwu0mkP8Sb/ihjfcchgLH/UPzNemTWdbafBzYUyChksPvNtuvVIO8tgVqDjAdpEAhKKH+IWa/oV
gX7R0qMe79GxA4Xez+5Y7lRi/7iThY2RXHv51g3XKdiZ9G7is9p7wbTLERcPNg2ZBex4E38Vj5QO
iwZIP6jX1PADGnu0kGKDn4+ukJsJdoyPBQsFlCoVZTmvxDIFr0nR1kkSdE57VnWXUyb59T+wD/Gp
rTl/qFdEhFns4pgk6zlaVXy0+FIqNym9ZuNVqe8paK/eW7KyYSOqJwnxUU4ZMd4ry7cCNOxhSoXx
GcqhoOjiFapOhrbmtmA3yYEQlW/3eFqR1Vr5dgR9T1+GD+owLF8jeIYBYADuNHGBdoWlO4Lc3fd4
XhUbskIOBskJBwNUaA1YCws/HgwD3LZVrsJ2W+nBLlQ3bAJDMeXR3Djm3FoBmu2aM2u6Lf/Vr/Xr
Mgwgp+HcKxycLqvEM6lElvRuzS4vGyennY0KlQjPG+1OB8oLqDFfIxdzgA8mJjYNiPMtX5WxFvZW
WrSCXb445OgXwXfYSbGM3skubV6D8TpOhy0vpfglL8SUjN1DEpskl1nYF8NGMq98ZTYlwStHcBTJ
4Wxhh2CjGGigdhwEKTleiHPV/YpzFveW8cEG1NOB3WIpG86svjv1yRu+Etb8EoW7iGwRZc/s2CEg
wYhJ2POaaDjCO8VXhZmi32908ozuZHRgIy8cP6wpdOOQp1cyj9C8SvNLiRtQf+RJvT2Lwiad4Oxt
gmGTCnvmxJy2CiLsKrmFm9xoErFFbbnjvhi2aI0gicyhDeFXxq6F2J/q8jeDg8Zkw1gu3ofFZqA5
i5F9BO/5pSlvFn7HtETVU6ddzO6DGSyvaRE1RO48BVV5whSu46jge4R5icbo2FFbt3/0rV0dk0/i
SEctIXtEF02kwQdSWP9gAMmru3gN5kWkJwvTYXCWCqHbkLKRvtKpjmlggbKL92UOE23JeIE5tgxW
YdnS0EeCfXb5xuDTdIf2G2dmPzFDOyYDg9AdzZsY6QauaHJuoDEcLNaXH6Q2NfI5FeClm4DfF+mG
4bhDUgh+xc0SL0mWfcS1yBWZUjyAHiy9F94KV67/e3kil0DUhLXJKcF+TbwA4xGBXGxN9JIJDswE
MJ9RT7IB82Ur+RDuHFqpOFOWBZhQh/4PNUDxTSIO88GkgwnXXXdB4XQdsZ92mmN2XqS6lE25T8PB
NfObYNGEPQgMxwZ6KsdW+ipoc2dbRDK6Z/IKXIh9Pj7me34udtZqOCGpcem34Yf+Z/wzSA9BhMAY
Rm593LP+Qe5DQRksGysi5EFeoFbsVgQPGJTa6Qccuvf6g9UI2GPdOhEEScOhWTzHMBa8kGEch/ZG
8JZYIVqCmO2XdvrgWJYxIP0NFQf1zbDIfnsFqlD5EgL5VYuMCRDcfoPRlYEto7zhPui9ib6zQRLn
+RizwsicXBJ30K0UKtZXGjpId+q1Z2Begs07iSfq/SnJlBPhH1DYzbf2OZ1BxeSajSYOE01bfov/
ADLwd+NV+oSOf1deUKbC9yR/5A9+GulsFCsKJ6oCxBo4OIRnbp1GDwYYgVNbrtx5FBQ5bb7IbSCZ
T8xS6Ud5uuxwKzexCLDHHclU2P0kPEjEgEGyYAqAe7DNH/Mnbkl5be1U76Hg5ci3Lw97Dj3EC6hu
osMGzLShIVAIpCx2cDROgscMd0Ox90h+OfECHTgNU3snwpaCa6Wyadf5H6FLlsIVVf1yCFjDWSU4
HF0BQZmkBrUuhw48yv/swqXkZR0h0nWJl7Nc3pGN+wRTPwFMqpYFeQaEOy4LPloresVFa8u/KdAg
en4BSaNTMpqGEEapnNModnPZWdIRRFq5Qe3DUrOyKXtm4P0yJaLDQ+PO1c9NuydXytjuN7uKJDK8
HbsEgs2vdI9f5ztoleha/S6OiKUd3Jhmgr8v7zwA3Qt3ibJtCQec24zOhiU0/Pe8/wMgYMclvNgp
As3llWQ1y+7ofiFLburXZRkcnUVDIXDY7NBRHX8nvgMORi4oh4P/1x/CS/POkI9RcJwt098hc6kZ
amosFX1MUMRUwLR33BSq6kn4RnJQRTYJaV/ZDjbUU+uQxI1mwmATHoQXzNL3nHsMFrN/FNclQHrc
d/A0SMAk2uGfdsw3w0ePdkpj1wCCaVqQy334b/FD/+Hc4LTUf9LH9DF96D/mG6GQej7msf4DogdZ
zLeUfkEaO2QYaIVWsHHIhdhguhYjJRUMFo9AwucCe5yRNE29SbIxhxfpaAfuoUX7UbK1T/VMY/IM
wJxKO3R9uhMM+YEDMRAqGK3aoW7Pf57+DYLkSAduO+7Es3wer8EBVtadjwX203zgOnvhYgv/hgv0
ri2tjLt4qffSS3pPHwJOJYpd72mGCJzlJKLDEgP5hkBhWA349Y/8M79k/7RPeg808SBvYUePxm8K
/IBBg53/ydhJ2Man8UmDAtd7KeWKtI2jxIb4m3wjbtU38017Kff9xtwKp/phncxLv9kmv+ZCws1+
SQ6SX+sU3VTorffot7+TXUFjWi4h+CpLHCfvvfX3/m5ehJPwYm7xVltbp/qOzhDZPx1n+IUAjVir
mFzVd371iH5r+Hf1Q//AtPhYPoyTAoKRRstyuDiiQ87qgcAMp41TtVha2wSzgYqloRxdjh1SY0OO
Rf3yDA0yUKJE/SVHRFKOkB+7OBbwJ7yyU0Btb7FPLglCFDwMJEF80AshHPSepOOEuNY05mYbuL4k
l7PKgHGVwSNFSdw4lKj3LbRGlwPArbxzFMBgEa4I1+gK8Y1Y/Am/C00M4RXwKm7JqvzshuAOh+fQ
stwiy8j1RaQwoU9zRS8RAyzbWnHNtXk0Xk2DyarH9KRgas+BgzbGOZ6z3BBcHJALaJVyK/4o8zsP
TAONDOr3zIRZ4eg4IE8I1sKacOk/LBiIf7QnaFQwWS7+KHF5mxJ8ILPlyck4E179L/Gz4eB0qB+u
zJyShcaird/ms3/DgJECGjRY8ocQ+H83HtVQ6vUjEFcvPfC+tDAy9H9wOwbquNTQE+cen/je/2Pz
JMQPWCmh8YQOM6z5n/SdozWH0ZyxbCUtEroS/zUu+JkuSYwlDc+HtPfcHhtvjIi/pr8FDMf5+695
nypHCj0AT+ZfeakvVINEzuaTIMzY80oIe0YQu38sBSddIIbCsLjpzWW2/MHptig0OiWLK+Uy0PgH
Mv8RVV6LLJjNWnonBlmsZ788TI6cmLlTxQigu1x6BFCWGfzhODEtdNLKpTvGwizSDmyXjiBnHzlJ
BOac2QHSCwtzha4YDTNwYlylrE0si1CyOFmnHwJaqTHBddqQlQIVDGf5mXEbCyNiSkj0oD/xtdAJ
MGSlo2bYSJcTsaaf4cKaySo61suzNB55Mcs7P7MRnNURluAaYByHeqkgRXzEDwXguegQLxmKrJOj
+TFCVLfHjXUi8Ptb8zLuZzwdlf10s+7G3XqwcBHt63N1te5wws4itcVwrF/LV+2eXamKh1tzjLxo
R1myGjfEhhf0ko9ALE/lPTiKH8qpNGzhXXp5dk/nl+GDUKe8SC/1xn9bRkKs4g/xg8HrKbhFt7Bf
0YklwyNyLHktGSrrM5OhTCX6ZDdGBevmNt9ZfanQWYZZ51inKJKIO+HruO8fpLbtfTmMBDHL0y/q
lvBPnxkACVUsEEWYExQ6dM85At44uQSM+M5uGelpCks6wTJC5kC0TXB5ib2woq5l5L/iId1hHKd4
yGu4Tx/Lfyay5qDOWmwDGPV5gBxgZqelx5PcEIMnQyM1IqKRnLAFoJx4q/+e5LekUPxMymQBN1rw
AO5MUUvDu8N11h7wmiCY4OfMyjYs3ZPyzkmtEiohRqVk8JgvPrijwcIpTI9F8No7AZZdsOzAh3nJ
iMBLz561ld01k6UTedhjj+oo3ecHWc7zqqlwQualR/NC55Y3JJiZF/VjwRfc2j3xmhCnBbb/4/9Q
TZCqsSQZqG/6Tl64S5T+oDnOOpkA6AKPp5AqrExrF+b7qt6wCBXkxKkzqEivOOEXUBx0tAZa4xMt
NLpTNlZZRm2b3+VX9CZczVfrGL6jWBA1tL0PVu9W382H8MWpT9xmDLCcy7XTc3UZKCiQyrCF5g8X
O9c4m6l/sDe4rJdlS2UMbocrwkLwGe20TbHjvBYeAw2eZ8Im/6q3nK+5705AD4ev/s3cKavqpX6r
L8NLdy12oN8q4vT0W56TXbWOdtWN5Y539dlJ2+iI1OWJ80l+s0jMB5sGNWxpEheaZEs2Qe5OBbbA
5y2sFhhn07WcN0lxtvx7ZWKM5RYLWjkmW6IrLNnsqokmb2EbQBuYbEgwTN1x2gwYMvTuhNo8Lfp0
zfVvIYUceMqiIIt5oVvX0OTxe3FCuqnxhnWfT4ZVDvEAVNF7ka7Y43xM/8eIgePAjwZrwMF8la62
+krqgVQpuisMKy6Ms2kHgvJkVULejFqDfQ0ACSozZyxhxUeUz1VkrCB3ZYasG/jMFcuwYS3xCI6L
clJO6aNDBZMFODpTqoQtOsAONSpnT6igVYGI3SYQNhAuWWKLcceKiYeSkBwlhV9t6euQvXKj4AsR
2M23HOfgWKjLgIashxSPa44LiHtORa4tZgfkDKSDXOxczSJuZ/+HpTNbUlQNgvATGaG4ALdu7YqC
CuiNgRsKyCIg6NOfr5wT7Tjdtq0I/1KVmZUVU1AxYBXi+3TuL/0dcwg5CoHUyynm6Yk4ZvcvvNnV
DjkAGTBpADko91/mB/v0jzHKlqw9S6zoJuUf2GCxYcsBMtvp43TMZjt5b5E3ckt0tEvD4y03imm6
rqe51V3o83pztNnXho8ZTuu4pJzIG+h/w2tls/dK8x5zLK2nGFzb6fqIQ2/CXzdH1DoPUPIc6WFH
q+8J4PNIrFMAIT+d/isc6KQgV16uZHkE22L/OkSr9rzapSs63eziVXiINt8JjXHMxHtYbSSmGB2g
zeKH3MMmkf0ULB/HmkLBsKbfcp8exQjwG0TuKSnRZ1yqwypA9j9AQcitdyeBYofhHKOTkw294iVu
7TP/deEPYE+eI54XJvOjGWzjd795yzyYebLlYzVs0m8XTmOMHoZXgR3LyAuGtf6H7CgxonXTLrak
EwFpyyK95Hk/Jg3mB/IFHEYfINryiE7/gxemX6j2ERugIxQyEYYx2uPOPulAYNdkvdiZk0cNSDq+
fJIHBM0wo4Ud3JyO3p7r3OdB8PZ023BhQRZI7s2C7U3O2uPAtsI6+Xa+czmn4YEkj3wRRLk3AMt9
YwT2xYpqRMvTWgEHH3VP8aoAmqZZzaZc4mcBoU86r0nGr1w/XBHI8pWEJkRW7Eh4AEgE8riyAyfL
x6ztcMWMzIi3vvUwiObemGvquPaLpxIxlb552u0zF4dzSaP1abyN1q1FZXBGQjras5lxIt4oNgbq
uEU2puFG2K+nxZZGQzdOSXzsd25h3r/vj/BcW5pAf2gnjcfIY8ADDZaMS2VHl8x4b3s2YPgqXtEq
HYCydp67l/NylPVvu3Mkk+qsu9Zjp1uvE93Z2XDnj+VxCN8zRMrg8MXUPEkmCprcwrpXdhxyA+7B
hUis2Ym+pAj/1k/uyR6SK8s029MTWckvegPeYHNTSQT7KZkBgfY/UIB529njCST2I07AYGfFmYTz
9rg3a6w0E8PVR1/dvNzwg2FuH40SWpQ75zEmBhsU+85S23UOIQgIva9vvk3RMoQbZpNvN7RfUIpn
39PMFNEYLih9Uljuq9vYt+7reIs416gXnMyPrbvFlOazzNn3NN6/L8VFhiM7DLs8xeZfwP3nRB3X
iy46WDa3pzAmjLRVZn8+wigGSOfc47K7et6oaIP5I4SGhOwtfTs9t9BzNv6Q42XR8HV+3IpzNaMz
maH9PY3K1mZ4y42zWXeebhJTL/rxRnVYE8QIl36POf7XFMkPy120wq9r3LCURp/ZwLlcP/66xtci
F+IWoOPvl/v7qSI/Tif+8ghMgkPxrPyLWc8w5GKQ0WaVm+rKcGu4+NC5CVyJ/V3kA/LKCX/iINOS
MKM37RqERUQCLMsEO8Qy3AoIJ2yCoNH34aBrHLevOV1U1tqi4XW2hLI5hce9gbxEIcELoQdpEvOC
UcUi/SUL7MqGAUjhLzFUMjRptUGmx5/2CPkpNBnQucnVNtpGNT9uqg0CAlgub1u+KdQh/W5im7a2
ZuPAvtjhQlNMcyM/Dm4x2zRN5s7qTvd6i7sjWTjy/VG17uZ95cJbnWKnS2iqUH5n6QYR8/o4RQex
+Z5gE1A9EEzxTY0gWYIBZjZRK9NbOpL2+SP04KQOYFjEJhnAI9JysD3Kd/AdxkIjGHEjy+WU/XuE
33KLndd86i8J+5RiSPzHH3D+ZAv8hY/sZg3S31g2ug7oBiE0z+DZxwtnrLN/OcQ+OzIYAREpjoV7
o5hzL9UssqUxLcHxmZOEgEyhOUUbf89Z16muDd691eceXEo/dee0lxxnLE5PGAk8nOW+BYxZkHBF
e9ZiH3lhux/vM/we4LG+WGJRP9TH8eXfRsiD8Ib+C3KsH+xZy1mhaXxKG4Zg32Gbe/AO5LxYTLB2
bkqApvbpSTrMAbCdsXY6rcnTpDcBeUZyYNElhvyfjGvP20RxulMePjtykpU6L1bdRXUoTX3+MYKz
dlV2n0N0Ls3gXG+KTfn3WrElMk1emzuz6qCfIEhAtLhvXlm25VP7ws2xs3Ovn5rXmkdP/Ehy3jgp
11+CSaJJ1Hg/g+zxxyB7BJA81rmy1Cu7N80gPrhndOftOTHCIB2X5tH+bjmJRSq3lMTDZic/2um+
3mh24AZudO5dA1fz3mvtKgf+Me6udoWrfIE0fSCu+n5Xdn8ITsIAjXHlD7jnXXnOb2+Rj1Vd6fXw
bkCDQvUgIQDgHdLYVv0OeZxH4CVf2QiWDvQS9oWFGcby3hh84atkNJ9qJ7lixtTpRw4jkixIUiCk
lVxzLjPzEeyM1AUEhamKNQP9N8me6Iv4w6V4kO/JiJin/AmjmUcYrv/gRcFlIR0Ywbw0Y5VXJNfh
DyTjITNlBiHYbQokyWDmPeITb5FQc/FChQSKMwoJiykEeQ9jag38IRC1qtJoGiUDHrsyiQm2m4zQ
G//n5xIbT1z78QiFZpJoOMZYSOmDffU2n3PMsv4ruwxZ4iO0xwO0NrlLq9ApXbNMSaFffR+akVDm
Qa8lpJrgMAPUMmTarDw+PjZcUKL96Vd0QTTxIpuEclEuhP5k3ST6IE3giUCWhNCYvBBFl9kw94d1
b0jQDsgIjFibWIxNy7G6bNODpf9ki/8dL8VMaTWkEJNDfnDUFZ1dBo+X3PMI2QGfqU3oTkB/K44j
QLwIBQgSEoQLdPEUa20KTaicFRCQ5kJts2tGdmBTV2l2NgI8+uxEBHMMnwPWRs1NPIEnWGCMNeei
A6ZHjmpoU9WQFPq5u6OXEbCKUTJvsVzEq5QBl7LzdsEIGHwndY5t5YTCttET65vy72niJEN3R/h/
wqHnAb9lcIX7SmDBBxABK9Sa3WZLyeXlBwj0trIf5PvmNKNPcl/Z9B8sEpTaLfkIoJUjUiEw3x7a
GjCkjGyaT8VSnrv6srchv+GCVq62as10k4Ld6X1eXkK3XFMzWR/KVbnxIVg2PXoZfgi9s37rmm9i
8wgIfn1fe05svncYAeUb7qp7nxLbneakZmz25k8c+PryTTLWxuW0O/Cy9X3y9mKjXCTT702DctIZ
eoPwDes/0KIB+80TUw1qYW4ZTAqyIjo23143/ZC5PmUgOGUTa6HQwesap3ZAOGJp0lHePxrwBAy7
qF3+moDeDLPaYqCxKfXYN4FkrWRXk/mQvE8eM/i1UTJ7TiojN7OZsPeNEyQEPAM3HXL4ISk/Gepz
R4OFASwrqD67K6AB9XzqT08XA1GmfyngQw6AJ0wNeRT7LdOXvbf524o13KDg0mUpocSJxQXXgRHg
A+oNUDWwgKozfDk8l60aAg3MA+MWMAHYNmAVUnXYKuApNYZhFORcoR4r/VXFkjzQq7hN0TLuU4P8
rLLasidfdI/IBPwWdSLzKg4GzL9jG+E8tKYcJutLi7iGVYbGCqxHQF50UgeOyMHdRqShLQpaacqC
Lv+F5H6KdTTZanQfk7xmDUgGtELsSqNWNv7+vXC7pliD8pU3SOQ4ZNtDMJXLxAL7B4rjcTA51pkC
8uEKwsF1YR0AZRMELxVESbmAQghMfVLWx0tnz3mpU4ysf2cHxoWMF+U4eSenlZ4SgAzEiD/2jHWV
G48EJxLUlqFcAke5yEXf11a5B/KwP5fPhSWjdfiaYH53oUNaB2Xbo51aP563jHQenLQLcTErJ6FH
sKEzx7m7UEYfr7Sbt94tumh2vU0v7229KD0qbtAZITgnMuV2vJEeeNiaLr7b0iqtBgZeQEn4Dogw
prQ0uzq84NhWkseqaMCifrEl/mVsEwzeL5mX21A7SM91yt9Bk8GLyUQSSfj4EaQWMx8YIMr+XRz2
SD4rm9+2WNx+4QK1kzCkVIuR82k32KTkMUgMP+9rLNfagCwVM3rCCJB9j4OuPOmdTkzdGJL2tBbh
JN0ToVSH+rchfrfVAT+v6FxcinUKNaz0eySa8ncviWVJgMh2oJ+Ixsn+pFEARNW263Zdfst56dw4
OOWGr7dyQ8fGk3lT7faxE6Pe1tt4z8F2PO4oriTYieRn3l+7AiC1th27IsYhsucNOCdknkeJeuiV
RTJWQTO8Bt+t4t0Bm4AucuzPhukDE/k+J1YlRMdoB+ssEtMnIox+2hl0lWEVTe7UUaPDIoXlbGpD
JHYR9RAgOVgsYDmMGO47onQzbNMjeoIGL4vRhiIexTAMlU6fwiBJQFrPAbH7E9LEDS1+SYsQIHpR
x0E/sG2wwAJZoRf9kGyTuPV76qB3aLKDRdhpCtJfDijNBO2nqHJDs4iH0AL0qn1Hg+KsHUANQP3z
G6JBfaWeQysz0vXH4xPxWZo2XiC2flZuNadH6TfOnGKuK8OloZMfCqqA//RdkRsG3J3jKBD4H00Z
1fPYe6EQRt0wRkPXKv8eX6Two5cy7EEgcJYffYYgV5WLycfHyanDyMGdD2ARHSO+ji6ZHO+Aao+0
nwwaeIOieDxygSF4LjWEYASZxyhuu/RGfnHNsaoCuysHdT5Cbpirw0wdwldwVEV7oOPP/WRBHD4a
MMAj7TPCaQFZYGmHRmPVPfMabVeoT0U+IW/IJ6xuD691hgUhrSe/5zSF9vFAwoq/nlyGOaeyq/5V
EeYqQtA0WZJIiFFy3sksRxTN8D3P40E/6ndM6uTsaOFjBoxMtYMLmR1s1TNvF20DktXM+NjACevM
+C4yS3Cl0ujYgCBLZqPK51Lkw+cehonr3CgNfK9Xsm93568NOJf5dYqT6ksUx/pKivKmRhwnv0KI
uIAIEIq9OwDLBv4mmQGzBiJP6Z8FaI7ZxLAbYofyx2qH2xIrtf6hYlPus7eEjcSJBIUClbOI/xId
kNsXCC4zg8C6EvqFzEXb+4AvXZgIVE7Na35QdoTCmofmLyMYAwnisgKAX0B+LszEYotPrdW0GfSs
LtzidXxhxGu3YuFbGeshIFdpd27KLdjqK33j29BqgASRC0BQsSmwpEJ+sZKTdkKsNMho8AQe3mH4
cNKadsCfSEsJj9mgEjK6v3tNzxFGKf6BY2q8vpS20q0KpJ6+IfdxJ6F95pBXumMqFY9puIHx0qeJ
zJwiXLpSNftP1u1i2C2GuDLj/EwfrMcbC5PZFzQUM33kWglQEdLMPywZVXwoCKw7/e7+2USxiR0g
hdBUCcvL8A3ukLSjx57xgd6HHj9szxAP7OKBlMhpcD+SEA5fFUIcBC5DLMCpYdO38/syWFbzcPWA
f4fnd5pOvNP3H8fHqA08FKCb/gmn7j4hSueTcHL8fvfyhq5gH35gbIcgRir0qGKkA8aLcFkajlTU
Fzl0sOpYOgXShJb9xyl0xJm4fyTMrkR2yu17gd6sV9pOL4gbRKRdApP7wzYsO3p1toZFb0SPMp8I
GV+BgbwipK9TTspJY8rB5ZAR4LXgoI4OBswnDXA66zcuX2obkPQkw5oRhVlOv7Vv7xNHMRrz9obZ
NNeWxVkxsb6fRVvl5lusBWwLndt9y1JQ3phY0JesA9x8r7F5k1TQrIUex1TjEbehhhmjCw97tDIZ
N0jdXnSdHbCAUmIHdAP0JBXGdyi3IdZ3fKoA7QDldrSDDMfSmgPfCGxXO0RMeFr0QYF8bQDwp8HM
wwqyiLEWR/0vbK3rG/hkj+j6syDHM5+SEEvfvlNiZiabX3DOyWpVaLm2g0SWLFr9hd/Na7rJDuCR
KH6uifkTwZLLkrCSu5LB3l2SSCSxjVO5a5wajqS4tSS9zDhSYnRJ5MPqST8lQMnBJruSCmQ9Mkjc
KUtCaYaI4ONgz78c4bnzZ75J3AmmF2wIVx2UePv7hl8+Di3nSdlFvkyArvQTpOI8mYG3Dj87PhCp
QzqmQGyXHxoOTlHz8vDevDe56UN7Es+8p495YpXsKUistnLfAR33598psYmZrrCDB03HL5vAOBrD
Tx5CM9+10Gi2T2k4aKObiVfxBh/xHAK2D/4OXoYzyAd9DrwOSMDnmh0AAkhbKjkgswNkSUYA5/mc
FeAHEEDAuGhQRznvHI1pHT2X8JsOaHBE6Tj/C+dHWxB9yYI+y4ywHL70rzvpzhvOZ8nf4iqBIvCQ
zSoLBM/A6EBWaS/ePg3fYvjNHlYJfG0DP1Iatkls6PLqli4enm9giMMmCmCNY42R8OXPFTzaM4sv
o7sopthuLRRPu933KWhdcMmpufGaNrwWb6ZyohBsLtiQraf1sZFGrr8LhtP8DXQSTvR5Okbqwr/Q
5LqGZrp5mtmBwWMyLE7FJl0hIzW02X1dchjFQhbQ9jnj4NLF19U51h4tT9k2QUy/svd9bqDVIduT
ftbMzIaAAKHHEYKp9vQSTz+rZ3Z2dsoAYNWf9AY49AhPQqq5xRVkpE5QImxAYF4bcJ9dd4I9jvXg
OY/5e3qc4Re6KBbf8X0dbEPj6UVT/wteijMkWC530UJbpm7nQEkvQY1yQMhAfOPfcOkl0qzxAhyw
1GeSW6OV67/awBzDJ6w/BWgBHgHM4UGTkheqHXxZ7tsX/cIiyjpWqf3wVBC+77vMO/KPPZsEr0KP
NP9Up33CBBpLy4vyJN4pdjmA4459O0YIAZVPgn54ud9VZfLbBo2N2dN2vk2N9uF9phwDzQZTnnCr
g4Vha0g4xD0LwnGZ3XQWRVQhwNRwL0RMDJD7tn0GGbYEfLvVDITjjCtNf04Uiyt1wvD8e6+VUfVX
gba1wNvKXYv/GcB8/zy0gJGjTWg+mC4hc/SnaANZP0Wr75w50nIy5my2fJjfCT2sdrDFzCuB6uQR
SLE/EFeGeLmsmH58DRMTz+E/+unOGfqTzMTHfxIDWD9oU/adVn9wwEyZ1z6bYb4/BCfnsmdMoPKP
SEeeyeSiAhXsWlvrxhH7oRBNQYh7/2OpWsUkdRoD1SLdec1jh0pxK3Uo0SUr++VAyj52QJMQv011
A8h7BxgLgXEK5RsiGnKkl4MFyxJcFNYcxsE4rt+n5Po++SZ+uTMoH7N1ajuPUTAGhKQEAI48BMbg
k2doEIC9h2jlRDshf4D2YRWtAlYWf8ZZPEBLjIPxwxQWKVgh4eZ32RKYbR6JUTn8yI9BXrad1vw7
yeGbIDFW+ZLzx/LSvL5giuQLHomzCLPEVcKhayyPodseS97fhQsEYuT3KedbFjwhQmLOYLlkJR3L
cphw3pFq8J14/IIKsCgBTU4SFsv2POfdSgoYeF8WyceIhvczPIxMMVNPdnwujlPkFlTj7NqTisWr
NQlnLfzX6SoIwNnieuccAYEpdIEsbCrLb8IVZU1nCUxm6kRGXMURfpYslUPQjlEIZULx81wd44DX
b44gT4CTjzOhG1jgJ4/Jl/GLjBYWi/qdsT+XRU4d83zIURk94UTu32tq33isvXhvSrM0P2AgNFty
S1PI2Lz/HbbHQtAo5JLH2YvvIGPZNN6L9hg7tHVz1OUI3lCs/94bsoMgOLHeW6LIzEpZGh/zyvhO
ex6584ZuYfNw3oP24A2nHFVl1BztdypfiJwnbV4LWTbv+RnRCpBl/DXtzWjKO65G0RR/qsXRlLxA
PR/NYhEarXGx6EGwHP+obZmI3ODFsahj3hTzovZCzmg0jsawNCtaocq4C5F1Ik5lG8uWso0xwWbF
ht2Ek5uxP1UHOQWlWW8q62hXluwwOPOOvsPj3/FPd4NLYtzX97UEOrqkCeTrAZkveZh+7rrk6sot
8Z4GueGsmPYGZHp85uZSLmUFfo5h95/gf9mSaZAACz53P0JPRBWmTAu22g3rCmODyh4+S2dQskX5
NBrhuluhhcuG1XWJq5q3tgsiyyXnvDIgMC6Ffn1MEkvxSNUzizsk0wuSqjHGbwtIZNk+MCzesqO0
3MS+b1vufauunjYZbFoOemZzhvMhny+3S57qW/hyzXRXcmblFlooxsB4+UVu82JsOQlyMohpm9Pg
W6HRmbXYTeA/6YxLESE7cvPGPkzextM54mgLGkfW5JIx3S/vBRfLvu9zyMDKyz3ehAybjJqbAB/r
ziyeZjYvwDuRuYbfwdPr/RFjTvWN5IBPiqvYoYggyQNDu3Y7ZnZLbkS6uK/OfK+84dPhHk0ahBuZ
De1HhSmf9zMCSZk+LWHinpYs9JgZ8AU1SXNKMFFOhDok6QUXgE9XUKBvSb1bHDjaWyaFIjBKb1ag
0/1wrVtuBXHPltk6lwwCKg5pPsCm88t8ua/dfNTYMIg544n9tMmKe2Yp+f33TM+sVRMftD7bKsiB
UJSpS3tSHCGUw+PGThuyrcJfeOykbJPNQ8FHRaYIvnruLe+Ll+vbx13qAjUkrz5lSbhfoUKc1atq
1l2pq4d3NJXZb7To53j7XhD1WJxt47Vtj+nOK+SRQTOwEWTW7LUqNiELoswJNiIWtpgNre3k12zX
njNfVirreXsCzbSDXEIxQdvBXKTNfDGcWyfm168M6jFLBiCnfCJTFGYHfrMMocdeG4zYTVkGdaKh
nAWntHzGbWYBiLHxVt7x1nCxr7nl3rhza5wZCNx6M+7otszyg8WBx6WAGyu2/H+HDroovwwdPAb4
koquHzKiuyBeunv8KxnK0Tbe/nQbqku85GoznG4G6boy2ouQzVS2SlwC5XizHZokknam54btKl/+
21j4vFcMjIjlYuLVzqie1iyhpYFR1IiCkAltwdadW84bPT0iM1BsBuGt60bb3uzJSsBSyQh7T2V5
h9s6lIfXSp8XG6y2HIlvP8uczT4337BsBQwbUS4LtzIqpsU0Y+mN18VWlCwiWWiNX4unx7TgbTJP
PTNqmZZMMqZJ7n2YUUIMfhdY/OJEr54kCucddpAIiNxlR45XsN3VrtgQbpM3bqN9ekH6IKRksS7N
6vAAqlgG54y/ZqVkEKLhmfyuLZWD/kHykYQxAYL+OIT8KHtaPGY3ZRFCpkOdB5fUOP7d10+j62bA
p4IReRTgf+SoOTnAOpyYxAJZjC7QmkZmtRd3V9ZhfdzcSRqxC9kbM+j03v65ExTjRwn/5NDrcIm0
kTz4SiCCegLhxGveNmLiF/jtuT5Cikmgs70P3w5r7Ar5hQQkrKoiP5JURuIIiRuoPNhI7EWMMZZY
Tvbw56w9ac9p+k0qUi5Zh4ke4lW5JOMchCI+Gj1GPLoTIRM9f3jVFjQB0wPdypIXmBH8EQLQwfeP
rZ6fc0YOT+LtePtleRWZSkiYEP8QIk4ez815IwKaEfMLCUyLwILXIRiRPKxLaCfjpkBBGpKAfKcJ
a/579V79QsUhQQ6BSwVnivhlydwlrJFgUbha2Uge5oPg6jupT9HmvkJpTnhynNZwSc/lcU38dl+R
XooyHeXiVR6t58/dcwnZveLkOQSRQ7gnRkDL4SPvEO4NHiNEUYRlEChI+TI+ISvFqX0qOQNkrpv3
6biG87Key4YhF0D+YU+953JORfeC6l64GACfdXgFqVKxBkD0AUSCmyDCYrSmaCXJDii+/al9uEdE
7Pg7QC8INthPADDQf5hQwDWYAFQAAVyUj05c6BcYOARszX0X9RzP4fEugvh0ks6rdcNrXmpTWUW2
umyeG0vlXMEwbQu7M357nXEFeH8pvMdFc5tQilsVsbc2MNrkP+ivpWOTVCckb2SW9NWOAETPX/AN
UjDrbrVnT3ozRTZSQbg3iEYYtvpDw1UKdWhNKz/qyzdbEQAlAi82vc+gPOMWhAYDp9in3gcDNLNz
e6ndwT2E7YH2wTKybGOegCxaxThBBPlZBWFS7WFLcXG/O83L3Wl9+y82HItn81s+PnpdThEnhPB9
JiO7C8mo7MAqNC9MwbEGMboeOhGrgw7EfSE6sGbdLxSYuCG1NawTdywlsJGgJJHKT9huYNOfKuMf
8cLbwKuhhab/nogpKAwAI/oKsQup+7WULWUYG5gpaDn4xsyFpwISguDDIon6KH1XrUWQSruXhGol
/gpqeMl19HcIZUtq5SizY4368WQIcJjv3DMWkO7u2uihmxeInM+Ku+TcnELwUK+mIycwW4fqx+ai
oqU0C9IJvhZ+l6IsPusGKqq7pKeIy1uf0C4zhJokSbQlJIV/XdAjXXp2OJf63Y8BsxDtu4t0/zFq
sBTAnM+13KUbf4ZL6QbpDlyaKoWfCOEpCH1cGcYEm18Wz7Yj9O0PHvlcQyJN5ui6HmK0sKTZifFd
f/cpsOPcP73ObOoYq7/c+/S4lEj3cyP9pzaOmCQ02MJ7LJ7QLLA/hFyspCyjD4NogiKA5osO7f0A
QqAEYQs9ffVkZ1DPNJ60QQeC7QvgtiKm5gyOO2AZEihm1mOuA8NUf//i79Jss3arRN/0WV6HRgQg
wJ7SJM4ldKKY3Nb+iLin0VpCWwG8j7PMKojYJceQ8Lm5JGQmr1En9YUNyBDV1vnpBcSTAbFmJUgg
6z82EBw2N996LwR60sc5QUjMcqJRJSrCY/+K2Cc9IcVJT48d6vXaKZfAWU44V7xoT7TwZkPEHmD7
3ebsIxLQ3C9dl8i20gbUQuGb+S/o7LoAJnxLBMk3mc3/wRYSgzIIUGyqpzxID8gToP+AIiyPGC7U
xMqBAI32vLxg90xDXI4WjKB2oWu4SMRZoJIihcO+EAx7Dr4BBsJjKexDAeA4yLuCWn5otwC8BpZD
heAHJ1XcX0d831HF1gtqqFEMuhDyYlMq+jmgCkJGQlquJfpPjpirz2dRbhxsi6ooDlln96SQ44dy
onUDykDeCOgJAfU+g47iL3Z8D3l/gsL0XK8BXoCKC2hlAb2HQO0ZenlIA/pDNwcg7Aquf3U/IWw9
45qmUkMIdgqZjo9nhAp/gLtYrx7xaiHHCGginY1BeCFQmVjMZ9qOYpSLgQRyjHNrxRO50fSSz48l
Ki8dVX2wbbwj390BYPkH8pY+xtSqonMxXu7Dkwyq2LYXGnOuAomL97ApRNbE1wLiNQlhahGAFtRk
N5c9SuaK6f2Sbp9WCiFKgHujPwucBCVbxITwfz+4mayGWJyzSkoQ3uDXer1hESFY5Aph0lCmlOEO
fXQxINHHUdSbNMjNaCiYjfXXLGn+tdQ//C4wxsOuLc5n9HhsZ8M2q+VzRAt6dCiNMR4j4XfyeuE5
NkqQI4DXUeb2odJKinyKc8w8lpTsTSCHvJJQ873RnRygkxfekRLPCc0Ifpp249wguRTKKbhE6/u+
NEQ2/zEkgVbsni1ar+Os4UK5/qOcKy++JJZoU6N9aaGonh+pNtP2BTpPWR3ZJJEFKXuI8c8e9WBH
avmQ/m2pAAW6I3A+SbFYcXqz2ddY+QBBC2MlOKtAA5nRcLG/HHXs11qmWUG8nBjBOiPpYz6xAOEc
wgoVQ86VpGZEpDzGasMMl8WDkA9i+J86+sdXdm4kf6ROpQdpmAtLmNlML2YdWCffwBEw6pkHVC+R
jbbA3pANtGRlgyikgKnFOVZlrGFBW7/wAoEz+ouCRUZ9Yz7rcNioQbS/UJWCJ+bHwyO7ZWZXGOEK
rUhOB5PIyzEwyBPLQcFUYnemZtdl8U3QO/7GO8gi00gmkFgRUVTNQQ0AHZkKQJA/OSy6VyYJ8yGh
2ILoGFyI38cMs4DUFUU2IocCvJG4Q9q/xq0hVrRv+g23Rw0F3JJXJuXjKbwgPCUvxI8sH/BoysF3
jl6GgAjRYi5ZX80CgTycmU2Cgnj8t/6QED4/GEL0fRChQ3rm7zliyE9uUHEcHUf8dhubJ1k41wIc
2X5YQh8XAL488IPHgy2XjXP/MN6u8qcdkDtRWYbvNCL8XXHurrRlz2Q5Yk6FHqt3jQeQpNFdJO7C
k/qW6lZ2usWTyM293u1+OfyECYjGyedJ8on2+VPcMBkuiYjjRdDABT2TsCg37rgiDCIWNZ5UKPxC
QWuBvkHndZ9WvBYgPlpHFwZ9IHdNm7vognyY/1EVfOz6zZDiXfgj3hNpfsAG5ZOKqJM3qwVtHWYA
f6s2InRKY8cN41detUOpRZnCspgrTJb4xLzYqhZgJ/+6lr/srdGvzBIJdw9f6A9Jij9L3flpJN4A
rQqgF81orfTSQReCISxZV8cOiBiQ3BvBHvglXQsedpz5hBTBvumxW26loAGiYVxP1bEgfILwQogQ
GAhpnKGdJw1fkUP9PQXUIQn8LlBL23iIkiahO//tudGe/W8bX0ieZQc05dXqTXvxWqOKkBUBAE7x
govuSg7WOCNhgKlmyh1NxgPbEfGPLvsbRm16NGCDA8QQzp4tFF8h9pPf/kl9/hErG0uhMZGUB1As
NEQRAL/HNfwCMvVE8w6Zwqr08RRbsYmVuCFjpZMvmCS6+nj/Ox6EfPsHISEPc5iXYi1CkJIMXDDB
j5FS3N/aSvFQafTseK94NehZOn6v7m5w5sTP767QWDl013MiilSwA6NieYTtYOeo4W04GUPpevhd
HGdwOPZxRinSBFDTAnNEj18ZndF9WKmNfRSG07deWkpg9NQRlWCFQ7jJjWWR6IMok/vHFTYdpVcb
nw7oXcQqu+iIw/ugVwyD7p9ot6hF/aLQwhJEqHZuZCwso98Td0AfAovg69FPMJKpxL+nRk9MSTaV
jD3YVXESQRaGVL9wUpRN3yFV9VXw10XiyS/x2EUg0JigE8Ph6xiMvlTu+DN6COAUwXvh6JACS9I5
AO769Ly+KRLoDfBICV5/QWNA5sQjJFW6WObSN0AqZhXeUR3xKxjGQ+vE06jK7yKyhb+nWBciNGgO
UcDSwJr7WhlRn8H3VTJ4HoINwX9NtIsnihw6gSgW1phLQJE4HM9DG4Wo43DmJvUKBki6AYNiSE0x
WZk+xOCHB6j9B2fBTIYsT1B8DEuvPq/dOj0OiCKhPMEpiJtTMPeukxy6aKg/1861JhsqRb+r1JKi
IM5T6gGV/Fjm+e8hVgCwr1CuVPRLIiOyB/IUuaKoEJDGcjxHMey4U8gj9Xl3yIXjlEwX4iEYC5VA
Tj2ilHIi+bEAGkL1kUnPhBLAZnmpOs3dc8KEBamQADqcd67KtULpvKEQLoECACaB9YHTEZ6DTwCt
tXpeSWiTK5df+FvKCQW2wD4BIhfd9OntZNeclD07wC6cODHHNQ5Im98fl9cuQEK2O05BiHEvcejF
eiKfHiFyLcAAD71N5WYs5KyHXtNFNRl4H7dkApqxpyD18QovXPfcwEo97dwwddPfquYL5OzWMFMv
RrNTDrTzy85FCPq6kbH2sIA6R7Zu9s7hVn31e27tPfZt+3FpsOrfOm4C1XgLvPpG/V0DKQ2Lt96n
2G3A2/L81o2EWQOrM96efuuwQGx7qIxv4fp4/kiKLX+25ODJxFLqoAmWQ1EdJ/CECMpdpaRva5/c
EMvZFrlacENIrO4CFMzTp5u4D5Bgkmbe4PfHtDlOUQN8iMHFkA/PARJmitRwA0BeTJTJT9gcUShF
qNv4Q1rTJApG4EHnkVNvW+7pHI+IMkIrTNB9aEoZA69G4p24X0wqSb33/zJvXhRVJxpKigY6OD80
qZJElUMxTXqCUVuTpvI9N//qU4GrUBlHuvxbQNB7w5HyE2p3nLqYOupIK7Cl7nd/tUtSo9EQx46K
wh+EKAF9ZX76xoCOGZjzshaIJvEfMUcJK/ScskftDajBEYCGlJToF79aEcLs3yN8em7IxLlHQson
5rA5fvwNcmr1MUqeJYYCdK+f2Qs+N3JKSSzOSPXQ/MQXfP49zdM6Im5Aw0D5lYbnhoj3kewru46H
sbGs8hRNIcJEg3LG7kpmgkZ5p6DG2fWuCT5M+RfTnFqlrwPo9RNT4MBh9tDnfwwFsPdjA/ciSWM3
B+a9ldDqTft4E/MzDXk/9QjzcPYweSmwS/Lo7ECZAceBvoLSwVWPQvFFi42DSBlYNQdW/Sy7QJxS
sSfIMwzkF1mLLObU8x7uLDPt09epT+ESXAs8LN5EoG3+rD6xdIc7bc3kn/N2oQmgHWyoia5ZjPgP
JQYdVk61TFgmJpP7V+tRLfPD/RycOU0fIkPggeis/wgodNyouWmyDgknlUDtsfarBSoJwzSqRs5N
0ODd59I6IHKvLcFvmtN43rm0jLuzvp9QxN8dcJRy37wA8tydr3U/vQjqEQHn/YqVbXFctPBwKagT
F1iUpQMIUXBLcnBYtefkV1C5kPT7XzZfSB1Vze4o1B0hA8cHMQklzdcBUQkYPcQnaGI6PtpdwFFZ
DUMq1CCOQQu/pOgYwyFYP8lpRCK7QeOQYBgAFrnOrXGJuJVFE+YNtATIWugnLM+JEcliu79YlMxB
EHkQayK4HFGdbNOJRU2Yx2NdKqR6t6b9IqnPebHOjgtNO9WfSCfaCECpW8ctLuQXAEDtgj8JNQKn
LmJ4OG6rQCbD4r4LNsEKsSFSFjhXuFO6CVFgJhmVEJLAOmt/DvkBY5g6shnoVsMKd+H1eYXO5rU6
6/gEogjwFJ9SR9kTDFBVwXyijoh0SvmVEpFNMe1AKJiIRBCvE1FD4YS4edw3vBgTBVTTSk/HS+Tw
RKo/mnvmLhEGU5kbf8P2hIYc1AjsiDXgdQKpO14UBP28C75aE23R2Xa2Cj4mkbj08BocFhVL/3I7
f5c6lIilJ36F9vmX6kXOL73je+Cs3r6m3KDNRlZPM1h1ygVP942P98jz7/n3doBmNwzoZXL9Mda7
L1syQYrzY0qpanekeIj97FAKe1ABQAsfDdYD64t0Z0heMvs9F9pkiZEapMlXdinCpgoYjw9J3slg
1T2Wccb8vzoPzgDLFx+Z5xUnsDI2RwIHqsL2TFR+Jii4Ei7s2EcBzicw+LsnsYEsBN8+HhNwDU/+
3cesu8DJROoA1uFBPaEzQpvlQGyYCRswsxU9AuBRQfEl85e986dbYPP1pWBU8OqnicYfKl91GNbo
i2BoV2y36DT+o+m8lhTXmiX8RIrACAS3cksSEgJBNzQ3xNBN473n6feX6tgx+5x/LEjLlMnKyqJN
iKZJum/YYRBlwr+5bACsbjVXrj4oPpTAtJ4e1SsazrCwgKH1LtvUGq5H9nDbeXwtR3I0tto0enuE
WlrxtEenap8KAmUw6FVEOLe5OsjgEkB9ApMjcalRndF7H/hz7lhDTzeDuIn4LkU0NuM04WUp0WUH
yEV7YofLh0O7FYAtjDYLk1eRhuO5pV/S3zWvzGEfsQNw3co58AQq/LduSQECy8fbsiC8KiEtbaEx
XohjzXEE5l196HjzeRxYFKpmBLYUK1TtgUJGqe7YKyvNzX803ibO6Dl4ohMwbs6fg3dcQqfbn73+
CmTt68+tOCX2B9WvESkHr8c4Qkz2+Us1jUZHPTB0ZKbMIsMPHIfw4yk7d6/wFCqwOigbjsRUuOfV
4YMOLw5cvpicZ5wlOvZ0mnhGKg9rRdx0aqyeYtRJd4rpevSClStTR4lqch08MdSQ3rGvE2v2YvFo
n9sAG7o0JELK4ezxj+gIx9Cz0rAAL/TFrb+tkbrWeUHqvB+V7EoT3x6S2PKHjFoeFSOmMisGrHuH
o9NIWRL4eTfzwLiych8cOXwTMlOgnaK/QJoBuHl2DlS6WvEyVIrKOPiAehNTukSjURa6SKAMwFrZ
QV18QIpzYASpeRXLVuaKSp1IhCiPruB6CG0SyWyFB4D1UdpAkF12TIwidQtq5epE3KcP3Bw6zlC6
+G+yQc1ZkBAGT2pFOzP1N3MsxIcKPQqKN+BWZ5hupFtYUlnVM0jwMd6WPbn0XGPJlXHyu8MbJfXd
v9On/k9Y8gICgcjDdDDgk5yxuoGr4a4rwSsKsrA3xOJYRE+YK/rfF6QLJqeUvI9FF8U96AVXvhHE
mDz3ncJt4Y11dGA8wpoRqQLTS3sppoQfb0IHcXRI/wlJYFxBvKxSB2Q+GCpZ4gSp2UocL8GJctA1
TwXWI9+0KFrmmk5Nk+c6xgfe557e0/1w2aNu2W0mKqRfSWAPIBQ7UGzKriXpQd336m4GmMPNkvlH
4mwc42t6jLUC5/Scnj7bedNYeTVslNQS+aEDiSqIPERzZrWzpkyghf2wKKycdmwjZot2U2wY8V7O
6TMUkfYJdFryCCC4gp5RCOBX/IT/ljXVAt4iSNChwGwyoNqDmwn8+gXBAc7mT/idxje/AmIF2AHk
B4MhEOQoQ2eB3D11AWg40TWSfSFIf0SMJaheif/xD9rfIDf877lsLiBIFsQPovfS9/AlfPff/3/8
8mU3/dYFAn/5E/6MR+S3q9/V78svzwMuR/Xi0xmsPumPaE1E5LuP4TEM7nRGVPrLtNI/jq/f5+/m
xJ5MP+qD47ia1wf6HWh/tF5MGgNmYcIAPEmL+vACIxOWdR5X+vdveBbntnBZkHJ+HxwfmI5fgr4t
WDHqEbT6/d4FpfG7929+ufnlr4CH/VE0+MkBTH18Hjd4RFjP4/u33a8Yu2+brNVf/aMPvdyGlbAy
igy8IuDJL7AU/93Axxb1JiTsdnP0PjBrZOccagRqzxwZ7wHNIHa4hvlUQRwDDwBtR6ynWt+K6vHa
tIp1hmphdEue4d2H20VZuKw+u0//7m8+0cnmRZcpsuY+tTZ/41f8Ve/86ZAvxQ+/FqLpGC78VoBc
fUD9iR74l8fQAWOlze4bffjsaDYhkxz9ZQat3O6eOqvZq7gl65Q3KxCEgDC36NN7mDxIXhN+8mH3
1iNiUhoc39EDZdJJLaDbPQU5j510UaHJ1oUojudwgnXmDCvdZ96c1Ae17IZgETlK5xI56Iz0rJhB
RLnTQ47ZXMNpVku4fcSRVZCvQ7f5y4fGDJKP3r1qD0I+k0rW2dKcQ23ixM6YtE4g1TuNtgY5K/fl
b7tHWlD60/AY1XqN4G1WcT25f+56S+KLjpWc4kPsJOsCYXx/55/N3kCBD0/B3YdK3Gfub3BjkQ6d
SsGEPfMMK9gFgCQCdyDxDqGzD9GcPz91bh2ESOltzKbF8gQ5ngmh7bTSffXrOSf4Oq6hMujVJu9B
rViRt3UdFmfzqY4TK6qxxIdZO17xDPXgka56x89G/87x7KMj16GdsNGlqdS7+My+CeoBAp7xzl+F
7fg0O8xOnWZw9m+BLEolqeftqBq3U9j9l9kjYkKe1wxRuk4OqWMYm2Iq6Tm5m0pk9Rb5ZQT3nwoM
NP6Y+VgRlwKBZKam+VZ6iRYhOqUsTMVHoyl9Jseg6Vveuqzfo7ThPcJm1acbMGYAgs8kmXCbrIOj
sXzHR6aZz3HiVrHPKhEyf3SRPih5j08MWnD33c2wkSCmz+lchFZ6Rz41vSTVnKudtHMKctghCp/m
ibFkWmb25l4cOo7f8m6do0E0Odj++3KSd7ANzuaYbfDC/RrtqMzo9Nfm6C/ju297YhhVEUeh3SRl
TIy3N4/RLUIxPF7Mapm9DWgmiRHsjUlAxMB+/EIUc3xJqaF78Urqg5c5dNaGdfABPRKn355sODDv
4OpZJ3fPTtyGtG649I9lTSYxR8yqCR5wc2B2kw4bZmvBfVkUDehdj+QQtIJ2/IpqHSaXBlvotdHV
WwZ7wz5EjRjFYowRJcLPem6bN4H1Cjd9zeWk61C3SeEQXbp2mjGTcqJF/wBZheyPVwAYjO9fe+AC
Ajcwy3j6+FkMrHgT2iMtcCOu904Rouq0ONnQ5pC2H19tmJzVEAHUfmNAIWKd1rhGiPuxKRX/+PSR
q40O4SbcZ7fO+qPeqxWVLqWVrNa/hxX+6hJzceNEdK20VjjpOayzYqvuCjRhEVVd6Nqm0aXntN5F
2gQ5p3r3Gl07Vlf5GO206OxBCjfTYJ+12TIm03XWqQ3hfdXF6Vw+G9/1b3ja1PGY/golPn6zoSeP
BYgWRhfZ+jiM6cshRgJGdavhUto4FHVDJjgZJJAY4exVf6ywFTRijEu8Zal3IcvNt9Ilw187phLB
O6aUmmxzCpbxOkUkEOLoi+uPTiHDCZKjz5ZGl2jabTA+qkN3rX/L75jHY7b/2GZ68CaG4QUV8R2q
1MGnNs10cgkQIIfyeQwRw9pAPYUBZGAjBRYNk8ONYVZAqfeJ3rv3MIe+za/e7MYZm8120XbEiajH
yIF3kVMLFt4r1gV7dV4IwnIxsQhx6+IuZti7+1c7qvAI08wa3H4XXcSuTCvQwza8hcdQ1a6sBvJ/
wYpDgf8ITtGbo/0enPEyVyKrekllq0fk1WXKT9vHgAFhLr1kWL9bcoqWxmvHzAH1rUj/4Az3rMZZ
cgbUQRuDRt7IqwB3GRaE68wxvHUe0Tq5mnrwStumYep9es+7OB+8keVvDfMZIwiMTV0Jf5HTOx3h
DTHtt6AqwrEHAhHQOOVt4+f4lXD/9efmRHs1vUuX5BrqitThxFqjI7gU9GQ7aXxTnCI+TGt9O3v0
3z0rXWZOb58dswNNCxjCDg1lgWUYG5k8k9P30/HggjQmz6SZ1xM66lhqi9e8RJuRPB+qM22gc2rn
uL7Myad9xbJ1yJ+EtnQvhedwNbK70+4rYrB9gARi9xDv4iaet19NnhSa3funk1Qw6tim5OxRpwwt
ztEiX/lHw0ZyepCG9h/0nVCjip/8jEJxdvi9E7kooLE6N6ZApXa2pS1k2qfhDl43hEOEMDbExY+g
1cdYDSqmHjMPw0VBKtQj2N/15ImZ0mqjzMm50gW/4ZRbrBtDdYMjbXc4UbvbTuktWxqHgSDe0QA7
6CN8WVJap6BV00ETPDwawDEBa/PoLJNlss222Y7Ukr3gqjHOI6co3qE0xPuBYbhvb5Pek1pc7558
5DzDe8AwBx+0cVTNHjkz7aKz2eTHg2fFyEl72JW+NSiPla8leHEXULQi1l51F91lzLjZ3tI8WOSr
wdP44la1+4DVgND1pO4xMTJ7RE7vNNvNKsUOS+IQV5/FRwkYohItPu7U7RiKyvWmJv0X8q4+mxMH
eI/QtfR1utvUZM0ptb93cSO5xDVWoUnhxKfxPn6ZOqfcyWtnt5Hb/Sch2SJ6+0cesU3zbuvDCi/R
reP0LlG9t8K/vPpL6MnTTHQZZ7zp1hKHf7dN64PF765ziras5ca/mzosKwwK9yWjHa/aq8YsB5vE
QADsPboRxR3sbQUvtx5uoC8rEdh9NvvN7JY0A9obw6O3D6zkkVqm5m78vWnHjfgUvQwWjaezk6kR
KQfFYF+hkxW2h1WKEN29OeDN6VsbWTQvcUlWIEM50veIL0byoufQGTBX2dS8BmmVWl0YBxLXvlA2
DkibwOWe/j52CMphmcjfMyGQIQQY2oX3DqrJ+Xf575IykpBQBUsZr0ZXlLeB/PsNVDcGF+yKhVVi
yHp8SPkRX9JTTCTmMgggwMYFiiKWMeF4rS+bfg2p1ROvViHA03niNnwaIX2UjDwqO4yrPIcoLngU
M32Bn4xx94hwo/bwhhpKbVCPGRjGJj6SCu92IOJkFR7REf+NmEu3nQCoB1xQ7gu9yQHq9CF5Fc4E
nRfjpO8eFzUUgVvdBsrXyBm9V9A0d6RbD4FDrL0MEFEMLJU7njAIa/6ZSJvbQlC5zJBc777Mo38j
zqmYA9bMGR6CiuF5EpqY3+ETF78P3x1wSAPI9MbWBS1/geNY+gev7jP6waf3F9uNo0ZLdvXpnPz7
GHtBJ1PfJnN8+ox+SRi3k6JqG73hT2HMtije4C/w19EyXcY3nrhl9mUujTbvQNMIoeksuYSsFrNB
3BaP1uL6oynBRV7+s3MUmQeL2GIwmv9SoIcBv3QuSALPaAVlD9JKsR0/+jUHc3VC3iato8L1SGgK
dZke02WiIlw+GMc9K1QYLXuHlrvo0BTr1z21ljyHFML9pnl4FJqDo0dY51Gz8c++Q1qjjot9DL/E
4kDWcEMNdmmfWfyvxQ7dw21s5Rc4JJx1vDfQwKVL8sQdfYa09RPVrPxm1AwZ94G992QXb1ELk2aF
DvH3Mq1yLPYMaat7zqCS3FnrKviiFay8RoCue7/ev4VHuW9YvzQP8xUNGiIkCkA89QzPvpKAxk81
fg+gXDySNckPfpOVfLgf/8DeglV8DRAQ+rWSHWE1rpQY/f5Fp9qCBJkeV3Lro8eqMQX7ezppidH/
vWaS0IAw2ofE4lL5ChFkMQvbQy7UfbnkOISyRx/OIWOOXpAQ3vQdwnTFa+u6XJKXYfbsn48lmUtk
4ZjT6D78R1jJL2HTpQzsnj3mMxDknaBefbVjfhBQ+Su/5lazOgF2c8N6oT7v7XrPgN5gfxpdwidH
oYZJRwIQz0qM6cRLsyRpuyV3whj2jACrYi5JfUiGd4og4nBw7gbpdZ4cYmZKaBMwx9rijqBo7zMk
MaUgefOR5zFLalRp/XMdtUI7umeMEd7ly2RBXniLTp0l+20bMBRQEnBHyv0Q03jjU1CPIW+Zs2l4
lPiCaul0yWOJeTB5GOVHLaoUpJuO3yxOERgtofqm+w5fdP5bJ3+a3UCa2lDXVvQO3pLt+Bxew2re
7B/JlrUm3GcM1iO6dMiUe8QHtaL6xfDa2QMpMZLAlkcRM6qfInoyALtZRIpoMBdpV5YA6d1Bhon7
ofGKbXR3NowSZKQbA4fu73cIrSVkrfixcqc+Mg0d27/4o6M7antS3j14E4dHJrshgIXNhgWc5Tv+
aMrcIzQDLQ+5cBd5U04DQ7IwhLwZZwO37t8oG8Yt7+HZgFlInvKc0N84DdQ8vQXvBEXJe5DlYAz9
NYzUE65S/UQ0GQZVdwIzmU9CH9llNAUFcl7OvfsHF2I9YrgheqYezEy+VkZSYcYM3NBDXzI8B8yi
Ci/hyZ8jXEHY/0qWMTrvHgVJqDRwDgAwKMu7V/fb8nYG2axgyIEOsdHRzVNiq76ll/f58+/oDgBg
CbJPfDHPQ1EUR6fFAMd3LW/Dx+Qvvr1RxpBvlhEBNv4Fk6ywOjP6jzMq0W6p/AAOhL9AksWTL6dh
hFcD/PAXwQZCw4xyFllChZiJCUX8G4yWx0A+OuHeYSUBbOhffmsEwCjHEn5OYdLSWSdG0nGoxrMa
70S7AM0Elsd45i+SHxowrYCpyTEyYW4+AUZLlCQgxMJjMdKbLueTmVNqDXsUlHxt5S66FCf3GEIM
hkJYwQ0tTWN45m6Bl9lomy/jY1rG7wws2NKOok491BCwATDUApBkv+VbAWGEvwadoV7dDo6dc4RM
JSmINvGJS5OFRCLa/4GwCNJaZREOhioLHo4ZbB5SU6SeKHWDMiA/wSUn7PConRNxQpV1YbzEOH33
BxWE8ZHsiXZUt5YQZn5i0dlntd213c+t1+6hG4Xwifr4zhwxuWs6CtlHJEN+DhGUUv+Zypo9kt3v
NLPNk9xOLQb0ivJ2VVq0+DifMaNkJ1Ue/RRYxAkYII9b5r/wfUh7Xn02z2t37S9AdM7lG7+y57nY
Rm85WNPjQ0MH10NW+/51SaxoDV7wpM3xMAEeZrNJ30hvT50quTXjkGJa6gM7qfXXLLczPg5fDC1h
BBtyURsebVULKRBR8SPDYwAPO78LOOse/c5xy2e1jahkKFbizmny5a5sygyZkxE7nIhm2kItjKnw
8TOifQS2EBUYpCuArKg01uhxYTs4dlxr0m5UHnBPwA9hySmJrx2HrtxNRtsKFxRAcHDTs0LxXzNV
F14b7RboCyRb3JbD36GYAOsmvLg4XdZzFV04jqwnD2f/tHypjpKbKvsL9gpwHoHN3REED8xNDyHA
ODxNdg7ZLTyxTgVjTzl1FnYLXWygwT+D8MZ1Q7nHAdVjVDGanDM64fhrjRByGh3/aqI5cf6dcE3h
NLz9A6yhT/OYo28M0OR4cBk822178zV7s/Q4HL4KBAT2/KudO/55cHRQqvOOHAsdFF7DWxg7rjCr
wyCExNWacO46cKO5pO/0PtzQWsrYcqJhRvlg2ehJVoGYz2NGIHYF6Bdtz5WZDiF4EXYtOWyWB8NB
p4rDxqsAJ9TjEjtNr2MHcwnRJVOcfCczlsl9ko3qmG4CmycDXKLr3YPQHFmuqjl7LgXNn9wrqtO8
rxo2dQsuAQEunpLRhAFAV2lt9KK0cBisGy+A1JCbzyFMFVDnOaYVr2kqGBHLnSOehdUSqCDDbAMH
PImn1PirZiUMa3kul+WfOu6J880lY2+15DTF8q5Ltg6mDWeIEoNiNHzEZAJtw52NoZNy9YmxubyK
wGWzJFAL6SrW37AliySstEZgS34eNUiDFPbi9yNlc/QoY4UO5skxP0fVLqR3gzIEJ69EPvjZseN4
x+CdENLyxjM1GKilmLGrvJ5Wnx1khyc3VqkZTLnvZaKpHDdEqB8fUPOotPBa8kuIEOKnLui0w4nl
2JHKgLfCa80Obg6FzejIM3XQb3NIZkjVKu5sYA+whTGSC5glJGNZGfQEdEN9m8fiYpin+w2RPz4H
8FJ5/TcLhlZj+Z3A66QksOHcsTZt05/9HVk7eXJ5sa38kN3cGgGZ8iWTITGmd+0gb413HwIbcz/W
ZG1ULnypMNS84QwxLhx4g1zh6F8xeVd/Io9U5wTJZZ3Y9OHT7X033UdIud2d80JUck2bj5dXJe7u
3z2ExnynaAGYbbyCCqw7n48ufjO/+LDw8FDajPnKnWV6zncOwYGtvnntyEk37pgPwmUh7BFgvP2N
26dg7CbdwU+H+ZquilDo4PDqUAw5pvj+gqDRpQDittwe3oxHkmeqeTN9xfjzyGeUX4CnkIlf8fFk
l/wv+6N1ZLgJvuLz09G3XtEjgRnN6dyBkyjcgyNcOg2SV69Fc2EzIVvmesExBWtjzwjdF4Tq+kxI
rBRMKVhOcCM09dGvhnU+eKgxdtrBxlBqxb0R40BP47t1fun4BZncGhSaCI7ovKLaQrMCK0NHCa6S
iooL64entPBjT6JRhWXNjzNLgJ90WS4r2KBiT4dbvCIMOkYr78LutLmHHG7QVY+IPXnwIjk6rwQu
MnVNd5dqP2jg5Pm4d7USE9R6EKYQtfJc3h3KCVl8nYeteLMcTBgrVZSnRMGerCAMX62AN5wgUESM
Y0VUdzDYqGKUx48EhUPKjnAOghVA8sHLxyCBpErw4n3URLEtdW3j0j93GOzH6ljukEoBf/IOm9RB
JsRSXJ8Y+Vle78mPr3fQDKsBCvZei53Xmx6M+hiRaaCMrYuoqGwX4f2kJ9PBxbnHiGFlHrrUtOmL
RsLN9L7p2PBbYJfIQbkUzngRJhvzR0Bxyd0bJSt/PxcA9XK7d3wqFFVksq2gFsuH6ue8EpILJ+9m
sEsREJmZyITcSAa1QFqyVo/5EwQE2vGb90OK4B1GLHCXIZ8cfMwq25jLKzKl5NrRmkLcHyI3yFmW
jRQgLSd49uvg/o1Y+QDanO4kX4coWXShH+zI3Js/7eDuDmWiWc55j6akEBR0/Az+z6XoR+IWs9ly
uEAA4ekfEYtuwi24/wXZcWwFEN5wAvPtjBlX7hBmp3unsE9cLjOPchLvt3M/oZ65R685e7k/nQY2
817+0VBHrAxPMAOxPJz5rg3MfDgRDK8wmo6dEDCEQsZv51NH5R2q4b+ZOKyQrnjOMc3HDJoQDoYr
fwkmWIC9wL4jpftlQBlXmhXmKikKoDcWG4w0i5xz+vR3MmV6jG/bL+ghddGo5qpo/U5BNd4pRKcS
w2fIzWwN9ngPon4PidepMPfuAIornp7wiTetJbo/tcna+1keuBOfPx9ktfHa/YEUXHpEWzaRhVeI
SyOV2bncFCIwLKDMds4bFUjnkF99Bd/YPQWJfxva6rfdmfwgpTCus9AI5Ue7AVeOWTpAJejy0MXI
S05ZSy4eDYUjhTa0fbAHKIBxU7HyH4vw5X7A3vK6A2YB849thgvzTdopPslga3QJdbceXa1v5rib
z0mMlM586cdabsUcOLZMgfKNn7FIfaQwOcb5kLfpNn0cUpwL9MqLOcFSFXNveS0/Lq++cuJ2ZGdQ
9QOoqh4CX6WHoiGNzj55kTIACucr8/29kcXQizsEL9QuSIpUyqKo8Qhovy9jo4NH+zRbcGSqC/+W
FCWEL8TcBNw3UJWb0yLqYShQSAiYIOc+ve85J1exHi+rC3gKJFJwDRUJ6u4gS2j0UCf8mi5n1c8L
haDaEpWn/vwyNTjM8It3izf5C9vbh3qD4SXldykikbs8OgQbPeXfwouonfFwlwzonkBXnzThqTam
wMeyyqR9gy3FGWKahk/XAkdeO3rLgHbIp9vcNsbYYrMWicpLCrTaOVki6ZHy7hPQUYMNrIHmNnIK
T+k+fSSQCF6Y1WZ/0YVC5R4Ql9cKY4Y+FCXUOO50I+66MFwZzUr43hjpIaf+CiM2P3l5gz1UWbU9
uQacd2+D8ZTRVDBGxslzS8XlzZ3Sp+5IPRgrjStbBMjn4BwFiVKrxnvp8QgW5G+f7tz2mY9L0iPN
GGRI3GLFTi+V6XKdem8l/nErbLkn/5umUqLWJ/nOxbwjq3jOyDH66uuGZeyVVB7YGGoc+a0AAU99
LKINgnkFLK0ENLfEzxA9b1P9Oo2WhILjGWQc+t51U+A9l7Yf9fE6PxHDRjcOhry7NsjaBSCEEJ1V
5aHgVv8S+EvxiVocqAHfvwLKxwq7sMIiJJLMuzNzyNBhZVyCSRWHeci0zmAST/wKGQDTBVlbuXgy
SO4m1XGgtmCIWyKqviO4pfzRllfcllZfeRVPGbS9OuX2ZjoNyc+6yxBxABhpD6P6DA19FBcOn49f
9LH+2X3qtPpszj2hCQm8fBW8W4bilE79DJhADznZ1Cug6Eojy8NYoweQuvKn6T9ugLLVv00kHuGQ
frRiBS7HAV0bfpOD3t9QNitBs+iZK/rzGHLJcnBU4RCykZCKK4AkdPeUzn+m+J/GXSJbaGy+9UGb
s7/42HGc9qoCpJKyUhyE0B6l1PWI3BQM52LKgh+PBXwFikO+mcJix5xAVB8uzDW6R+cKmaOswxUN
Xo4bBTIeIIfa4zuU2AXWsBxADy5Bxcdb8y467a44ZORxq1hn+g0/C8E4Ui7ClGg1R4PK+1aW3kSB
jO1j2Zp+gwtAw6sHN5j8uYlglVyk/tEiIE9O613mXcXvzg1sGx/d9hjphfQ3fWM8rhx0HaYGk9x4
QLD0wu5Bk61j+yG7Zt+oPZobAa+qx9fOXyVWUDG9I7Qu5Lcg1wSRXQYQxA85gtpvA9Fz4nKVHA9d
Efq02crvKmRQgkuUriKhrpyhA+hCJi+VA64lnWbwyzt6yGtCmATHv+Uewrr3pEJSN5t0HylygYCL
nMRMHlCFt0+deh1qjf5CG5Uo1aInXd7rHDzCZfedtLNjQNcw3gx0AoJzGWmRLy2wXvCc+HRy7r9I
jEXfBNJ40bK8x2DWXAASJNo8zTYnQeR0smVcLoKcGAQaV2ljD97JNGcMTl/UD84xwTQGnunF5GRg
W+hW4P8UT8lolieRTRJT7yKtHg5JPMOM+g0CcyaOueIP4PcwtXViFswp8S/XPZNrFLNmSZMXXFhS
WNU5HsmFJA43pfxUBm410bqS3ftPCAUKBIiQdp/Cv6ZYyLuMBUgUODP18QYgKTXiCSAuIYjRl+Ks
fGjWwkNOMszlp35o1Tm/oBhMjsccPENFdpiQln8iAy538DiQuaI471dziqjE0Mp0FAuWZgVTy4jc
P0RAbBWqbSBgHYWs1w7D1LAqgLtdiQ4Kh6qyen955QJYgM8lnmhStZAUGSPf+o8PJ2qdXGQsQ6wF
MOziH/LcWHfZykrXJjSF4EVf0Z70HlmYFDgGbAYO/1nUCs7bnfO2RSJN8oMX4mrmg8YvUC7K+OD8
kKwAJ3C6F4Ad6WUxLNaAtC2EeYXVHlU0IAUSgA4ekWSbWdC9dnos3c6dhsRKgIIN1gPaON/FKPBU
wDNGpwbvYdGFPggRCQ9CuyI7p2hr9gpqCa2d2yE3qx2IvQGRiPTsUsJL7CAFb0g+cCe2sd1vD1Ry
rLJdKNN1AGO01EAqZ+hnAo9viUzPqqtRiTbRKKwZHlTI5Q6jx5QHRF92wGHbcMacBBiJnBDcLguM
1+ShMR0cJ3wAqnhI6XNxlFo+saF/YMkOU3eO4NbXYjos9Lef/C1QRxwYXXUlkgHex40HGTgH9cTG
7Cx92LLkk1Mmf1ZN1VyDh990HY/mZEb3nTu1XrWgbWM0jSpgfnRuYXGRj8OT0TPI70yjRfwALD8J
k5CtYBZLA6x4QZcXdGBMVbV49jf08jIJG0a9kq6bb2XI34M6coo5IISE3NKkAeL+CHcxpaJeAw2S
Jx9mke4KK5BJ4cOoMOr9bbZRh1RAlxwCkAjhDjIz3EJ5rAtOG/Q3lGIIckc8rOyh8mQy3UR5YtmV
StLyh1PR84ejYeApg8AQjAkPHwjH0FzHaCNMVSW2fUcDyMoc+NKdnTg3wkdBSVNGiZEuSTRvn8Nt
h7TOkCi+FuyUf3oJGcEI66kaET1sJlLUk8Qgk7DpHFADo8UwGTXyXageUC+ljW8mFgnc9VhTX/ed
5axa1BilWIrM9NinsP1Rz44dBuhI4ol4R+lKU7loJPBVukHouXJAYUu5MzpFKHJoVfRLZTgtv0Ei
s/XrnAmkn6Rbx/oxn9WsTJt10Frj5YM7TlSuotEReIHb0OdwogH98X9W90yLAIMILKr82hTdGwlM
kjMzflEzJAlgvGnI84Io6Ngi6MjxnUIQ17gClE9RQTj15YMAFPHv5/TwD44ulF3a65FZp8VbFRmS
MHUfaVqfIinQYT5FgwwVmipiBitAjQQhhz1MkzNI2oVBVzW+AuEg7sYZ6NcG2EbMCDEgzky85V2I
Qum/0HvRJAQjXGYVB0Qr5ZQbrsDijvuWb1C5AS1BYqHTiVxW8eQOdaI9fk4GHNySDENAGTRvyNIK
px6mCpRHqSBVk0npcYCG6SHFBws91kcKk5pmomhL4mvF2qB7RDtCg4dCvwA2l9SyROkmf8qn2T4V
nRoJ6f4aqW9ZZBkbvDihk0JSusWJHwoFwAcEEAQg7KBQUJiGjXuMHVlNwF4beBJ2GhNmIWHxNQwN
4ddPNAir4aLYx8JW6vDy6TICcN4CSpApBWpie33sggkVbcjE/AvOAttH9PGvyWOp1CWRwXWIfqWH
niLxn7juFJR4krqsPZqLAqrhX09ZHf6SJETJb2bcvS8tyDQB5AfarSVrlM5WBYw0HJqQQm4Gd+TC
M0s+TJ/HiydjylmkEQ9TZ5Y9apQ00aIZWU0vtEjrt22WBZdFJUbQ8i0QZ7XV33SX8Px3XT6Z288c
mRR5gU80df1FF35BQrkAl4fYYHxg23sOWG4zqYDEoCtozmkdmUBoxHV4+k90n3aZApQL27+EDLDn
uaZw0kpAP5HtpSOGV4R9Dx0BOZorEAbutAXdrDF4wq1sw6C3gZVQ4+T6sJnhqrjihGYsvA/lkNPT
ZDnlROkthGTYzsWvvCI3ozqd8rw1t0k4+XGmQ6sYVnKWf1nHMryDIMpNnLDWOzrgZJXs3gZn0i7Q
/SEyRnEDq71Lq/19hAEoHZAER5s8FspYAN/gN5RY2iUOyPAAQq8l8eg1UtGTAArkS/jmiheeMlas
SRObxFppS+PfUbF5z3ZIhkH5xEQt/Xvk0O8nk8kjYFHR6LrzvfvRlT/A40TvLoMsItufUvrjqlKk
J9goi1KEh2t/vuFNaNkiAyDv/3eOSAX/MhcWLKBRSuohWjcGIkKFQc3kOlaMhh/Gy6LuhgCfzhBJ
ZEIECbKvJVnw/4Fb6cWoBO2xqh6kk0zpw85JD5X9BdZHpEyaqwpLdM2Rt+Oq0ytIh4rmGAoetLkH
Yrs8/dNndWxT8EHg7/WP3kks1sZUaGljN6iXMlIkwtFjXmVRSEwULcYQGVEua/nHaDcueypbqbZk
M9dcQDRl2WZlijpjskdlWoA7JtqPboXY9Gi7ERnQ9qZt5XjI86vTDTvOQZmiDKGvq0eLIG4HtS+a
7ig20pp3psSrREp1DtopDdJv5Gr09JSac3T2eJQEOA+8hdPVwdbb1OLWUMq6ZAwdOr4xE/rnSj0o
tOux6SKm0azLKaKpLZsyb3mJa9yIg8IYefovR2K2KX3Sc8v7qYS9MEAwvYWZpi2a29HqRqSK0X5o
2FWj5+zASdIX0FlPTxKHlHXR6HHAWHapyVNf0YLhEHYPuCLeWIHNsM6hsnE8kgFuMZaFYgLYMePm
U8y00kBgKApz7C1MBdhXhhLHA4h/VSAU5lGU1DXk9LH+wL8OOXLxjOb4dWAEgE9QxrUfD3MdGxrj
wWt6tCN/AemS92W6IeATABlC78FCKWkhP/eWV9GFBIfuTcPeycP4CmyhDrHNC/1d1Q7ADj7ADEYy
M5OLm53cyaJ4j1fdiscvq9GwTLqZ10zGy6QOztKYjo3uRNaRfgfaDQV4Yew78qYlqp5DoOaI0vCi
8kOeL70hIFNx8OzelNcgp/U4J+Jk0KHIqLeYZ8lUibO84gbWGkpBzZ0TMk3U0iVoZg2gwh9T8iXc
KdY+/544OLQwDytSwCFa8C4As5KWtX9GQFyvpgjNKWA/GJrR7bh3AtW8EBpS9PHmBYyKjOguM4yM
6XyrBKFwvaWmvmI/mwOfhjscmAKSnbF7/IVgzVT6jOBmFQzvP8eBFg8Qh4Vc5otkqIC5Hg3/3ySs
2NvlV3WyFUHLrDil+o+hYiR6rMCqKQjnAuLQMOCEsnVmwaoIFET+11+Pc+YPu3kMxxHIGMSBgIqk
++oWvG3CMmLftCh8NMvKVBEzrEYx9WxuypCM9EAzq5q4aEEnZVIxYwfdc35355aH4N9wrhM0dzBO
Gwxn8QAlwvBm2Lto9fT4QFpH71GP1xhp8xWaF1x/tx3y1MQ4Zf5qBwV5YgZPV5B8NaQgCe8IzSa+
7pCx5/S3dGRY9bMqmpmcs3LrF+6wYCPvpO6su8qOblwcKarQRh0OVaVg9U4ZypaU5cy+8+5u3e9p
+Ow3AiY5GrZVJUIVWzQYnOfiK6XAGquspdUseA3YMOG5gwwJ7Abq1aptURUqaYNOF7R/82EVQ1gE
BPwoxECe/CffymL0ChaJ6g9ZyCd6m1xCGr6AFOOhXjgrGvzrIdEdHBeop9jGasT+spybD11GmCV8
DatVoahNzlxwaFhH1DNrQQ3qNt1nyniRsoq5cDnTdWT9UK4k3ZrtUIaVeW0HdCyL47j0mWmJsKMy
FYVj6wcrOeQAcLkLFgxzgWiyoJR5gfeq71zd/9kWHZ9rNA3nZFgbDjx2QRYeJ8oxhUZDBrnJwGeg
IyHxI2IBCBL7NMUXkwh5QzphtVdqcaTSz+8gMUVdygm+2Vfuh88pO5g5Sdirh2oWmGIzvvIw20Eh
rgBwexwDpWLd1z4EruHJo+2UXsmhtG+poe3Zc8yHiUvLPhKmQ/0ZdJXAh38NxvCxMCssA5+GGxJb
piD8J2YEvF0BxIyeCZaNuu2O/oeDGRaS24TVnBT0aLM+5ZkntBPUheHgE8kUXArzPN8GiEvy7mY+
30d3rwp8ssi0a8OhtgGIJdzxAk9GYS1McaXjle9QRkWGuwDH5uOaPbQzCz6Zj5vLNxXDHQL2O/II
uXZJyfMEmmPR6pn5deH2MHA6Gjs2VUmnE04UrrP0RKA88jYscvEqgLTo0sQVTtOePRTFjQrEm5XV
PdmGQ44li/l2uTw0ivtco3dMmI1r2o/my4FM13Aoy6RjBaqTFdOYNdJqc1mxxXBuxFHgyXljWgoY
IdyVGCtd2xRYgBo7XCP+DMcwjPVtKmmgDTXfmTl6pCR6GfCkKeYchJOHqhi2uOAbLH7UyPTmBQZa
X4+AU/c+iPH1+B96ejWZEgSdjddfXs8wPXNZn0OGWnJD6vA82HnG5WuQZ+5MecgdCg/sb1Zgk/gT
Pl7bh5pPh5M5xz9JMXUPzQ+0kL+IIoN/nWmD7uCkoxXfoPy5X4iv1YBwpKcUMHl3TQ/fiPJquMvm
285VFAH5s10A0MkJ5xmDfQf/WlqM4W7CjAJXpVtW/9nBQ3OnO5gDhAR4KjyYWeFsR+YPXi+GxaJ8
HzmCXXnR3sxQa8ayLm24KvMCaTI+j4QVao5KD/py2S5dBR1UQhKmGfJmK6PtK5ZhzgxYrjc7H2P1
QY3pRKh671a4tOPrSbpIiPjcrAjZI4tmtam32vjTe8B8VoR1qq2wQvM6tFIqB2sZisc9qD7Te2uI
+soUQYKnt+WakIGSu68N4e69kfHh21UIwn1ehS0r2hA0btwzEBUFNxok4NySEYz4PQ46cz1R9Ly6
RxZjgcCjfwdMQqybnnPEle4hD4HwLMocdwQ9YEHBTx89KPMx04yBvEyr1h+A45wQoaHASikfJYeF
hFn4K5C55gcAwHWn3fZXk1bvP5bOa6lxbYuiX6Qq5fBqS3IOOADmRYUxKOesr79DfW41h+5D08a2
tvZea64ZDFiUYIw4A4e4Gg3SEkn6tKBg3oUJO3JgK6CRx+GDd8jb45apM98CXhjI8XK5mFg1XSVh
zj1HwS4CpzwlnvlJdRp2eespUCtC7fyehdYG5c73TI2bbbdkgswBktVlD+gMEww0iOJwL/717xa+
nZRZaOHLO3YDMG5Zybz+D8v1/hLFFvCqv9N0xFtl7UEyReOtv7cYYvtfLKlnP27JU4VNQDhvSMeg
+2SRcm+O99kYn7TlIV5WJ8GbTQrqL7I2MMwev6tXyAT03K9iUp/CldzTP4Tr5IU//B/CYxn8GCTh
APbhr1tcarhnYTuXiwh90K2AE55v/z2lhuoQn7tLsSex26dQxDoOG3qYF39g5DB0ZLf9km5DuuyR
6aFYIjZlP1GJAuwCJ3g4lwkBeAg/d5xz0vS/f1xwj4cMbiHCyivPhg8MB5FjAvLCHjoMlQPRG5a3
0V813t96o0I3qBY9shConP5hEA4D9k2vpDrIIxOHEvK5sgXb9WbRcBbaUEuHm/WhPXv8LTzfJVs8
c1Jzzl2rmnUoLqOHDDjHiCpf9d889EStPHIbzPloFRmGo6vCAZFWiItF1W0+MZwXt0PseqWLyLnV
bXQADTN9/OV9G2H0Py4l2Mqh5bWcUFAbRKvJDCJ5FUwjre1oLv1jsmeSSiu+I2et6nZ9uqh60qMQ
WAg7fEVbb47qiuV1PFykUwmxX1vWu7F1ZchrOACKdwjR1FIU26ZNihxe9Poir13eg6LZFqA1MlJs
IO+HdSo2dYrCIab3B02WvEMI5qQC0HHJQ/+NbyBfYKP/gb//hcwQ9vP66PZtSqIrA9yZ691jWbfl
HRO9K8DOaIfwCs/xYMc1AsLwW/mh08XRE5qqsMeBUT1ENDW0LnhAMC+u1tm+oZ0xMGMDfjAPqN/8
cAMMPTh4pBr0N4eUlZg4BE5h3as5xinbIwjgUYO9joYLSamBrFACNobQIy+5QBUoBMHMGJfMJgQ8
9zu3sHBkB2BzAxkxFtLF7LmV+POOr8bb7jp/3xwfvc5ldwzWOXsVhmczssNtXE7cnDhctkhSMF3E
uTZcEqke2nW8KRBMwVVCGo0ohz3Onvz/4BicFplDu4LmZBvyEL0ViYgzEteG9L4tSPgvm0ZbLtjl
aFZUZuXCEShzK3NCES0NwlwvsSlrFpq0rL8itBkfTQE8TCQHxB7gyMomimyWWTApT1gwDM3nxol1
+iWWsCPDdaAspn8W0+CYWL/seElstQTkMuPaGUQw/xIJ7/1xQQVnvtL+CnuBWc61h9wLaYhh4R/m
ImiVeNWbelpgYoxFClMRgr3fa5osLJmITVaXnmE3KRQej80odPpv7Az/ER0kxPJkE4zqbOoh/hqz
4/34xetgK6zIPOFHZNaG27QMl3hn4gSB5yHvdIVTBFGS6lbFgNZkxl9gESGOiwkyVQjGxhIev2e7
BsaILD7Qr44Rfzr/OYVc9c+9kodRt7MD6jbOHJLKoAHNLgtYMQbzXJIRjTZ7OhBlhJxcoDOBRjI7
pzJve+PuwaJiW7I9s039WVBDnhK+LFO39NliOJbFZfXgRhu/IHLfZbIh8OfCwYp4A7hb/HlfPdp/
jg+8OLy/uKF6zMxxEXhB2Hpkj68cEfna/BPxBaNomLsjTgssz4X5CrKecnlbVPZskWFZKzUFW4uP
prnkNm72zGBIgyTWcX6fTO5fVNF/HCcE/HHvn2eHPzLR8FaxsB+MVTeNIBPF4ewbWPfdKpWDtayY
ywK1nqJApquIB5Z0/N+2Mfkc+mzphoppwGC1b+bvJo2yW1YDjmyxtexlutL81kfPeNj4qGSzb818
VMNPynprvVeK32uLX0IXnHSP95sjp5Q/Ei5N/xj8ftHp7ODGvo4wkh95aOgN7dXwbn2Afgzgx9i2
/SnSN4WJ8Q8+VcNGQBevvsXsb8k6gf0rRY8CxmvwHWfXXHmLpl1vvifS3SMDMKkG1D9w6WO+B2IH
aA1SlPkisPQ8Il2EdR8gkx8egn7Sx21bfBesJjlkUh0+cmQnPqZeUm03Ab51yqlUPgYVZ3jj2vqX
QSMClavSyo2TUX5UWrEsCWTxvwvvmpHmbaTQnmUy9uDzBPhVN955rD7LmIhKDTc3RIL5QTc2Y7Ue
8AHetrLP5q7bwQRrQGT+NH7owaWW3/0aNVb6Nyq/cUNP4eExOQ1LX7u0KoNKxIEqSp8cYYSAE0Ln
b+oo2fr7zjoHBNr3kN1D7DG8Ys/ZFvwZ3Z8Qv+mUxcMtxuAhwS3eTymL3sX+qUeKC6krnTgXi2FZ
jdQITb8kq7TARP9N5VxQONWnmoBi+OM836xY+RMkYLL3ehPDI+VnNL8T6SG2byJ0ixHb+zylQkR3
PtrCABnFuOnlWow73PpgVeMs4fP2NOIhNFdyuY4Kp1WPmXixoltQXbv2KLenFm0qwb/dW4g9iKCy
32JP2Rmwm4W/rufu7UiXLFdNi7axQUkV6LY3kSpWtFSYumthmTFVUK41Vthg3FSKH6R4L2/s3Cid
iIBWCHRelfJL4mDJsTcZ2EPiCGcx/zvSP2Ok7xYbsBxS6jDjnpQ3E9KF1ZfrVr9oHiK/Q0UaefHK
yZ2A7Ir2pUF7alx1CfOFbRbEdtldJQNzc2ph7kRRPorSy5xAAjW3x+LVSP9K01vUZEV49bIX30t2
h1p76sb3REWtBR/xsBWVc/FRIp6q/3yDol9FYuq9IiV2LSymKgW39n2YXKTCWLTVoxZGHFV51ibE
KgCxaIQywLMLzR9Neas5H8VDVTYPXSxxocI5UDjiPyqcEFmLRxLpSUxIWVBSh5ao5OwgMS7K/kJv
1QNiRe8Fitr4vWIWx5mwbBXbb7c13gHlrrQzDSIAVVj66kjrqp7SdCinZulZub1KKZOI4akuJgnH
KufhGByz8hVchva7d32PM8A4N7o7lo80P+nsaNNe8Dcyzu/XINnJ1qaIz8PI69KCpalv/XpTBFuj
+BsUcC8jX7Y42QmTufIT4TmNuCO2CIqrjxC35sw5++TekrlMCRjuxwCzUtU12exGzCHN9k1ge/K0
vdnA8CYiRl6nnM54qnzEyofOLja2yDOR4U7krlP9D1rFYgtdI4JsWH1Zw2U0iBYN0czye1rAElIp
2CodC/R7229G6dOAwJN4P4X5wyGn46WZUgrmQsGBcFWDv76ErRdwIs4utD3cyFi2e9WkHTPYpTi+
2KBSiyqXi1N+eaq3KLFxkEeY6D284/rRsLMOyqmhB2o6CoZzQ6SSWuIQiUlm+qmV/JTdvMSN+tI3
uOeb67yDGU81p/6G+UnOTl0RLVJjree3AF3/pNwk9M/qm1Hf9XozjV+x+vLodpJsJ/fbLrqpcr8Y
NXNpqKeCENbuoHJmlSmsFNSg46PEFLnGSJTTtpABFSTITRy2hRA6soK0toG9S4cltw+9PSWYp5CA
OEzvpn4OkptIhCYDi5I+L71J8UmX3aL+aLm5rJvgPzodxWSCvLG7BuKbhdmtGpAgS09k5X9NVy3b
eO/730n/E7ckY3WNa2DTmZuBo5O1KqgQfHSMFgAjWmvfGLBl8RuXZdJu9RuHUKKynDLfFovRljAd
n0hWtjyPuwRFX/pmWhaOrCJJy0SDZMyjGyiZ/V+L40d8k8xHLRVsfs8az06RSQjbu5qesF9Vxk0V
MPRQ0RSEwGxDaectJ8J8KgiHOvouxu/au5vQTYRzI24K7xjFH2b9yTqdzm30VRtg8G5urRLzWId7
9htP/hWmQ4ZrU/GjsRJaY1NjtGN+B+Opk25tucmab1QhartMK4SIgC8NjVGlffnBK8fcvLc0e8KJ
icrFbG4dnZxCVlJ2+ujirZDt9P5KbEqNr1aOIo3lE8mPtjxoxU+X2NK4NurviUjxiu08q2Do8hRC
vAf9OHdzAyi5BxtKyCUUlyKkHvGkNU8cWMWzrsL1MfE1YAXH6WOItn3OSlLI92BL0ywNi3W6WIJY
Rtec2IEMzg0sBayrwkX2YSzX+5ExgbRt/JmcOz+OUO0bBML6TkHEOJ50du+sdkcL4lP1FMJoH+/T
uWQWSQFMafRUk61wpV9N8d24C5PhDPIp9qQl10zDOZZzr5Ng3EPpMm6j/wPskGJDyh0oeXaNLU5y
qcVqMVSKG8zmjS2aW8IPPLbzEH8UapoJulMAZPFmqgAzCCxid8BhM3Da6SoxsdyM8UWofyStdrTU
kfByzXGbyS1OLFctDk2N3xap4E3DwTEdYZwkW5nU+JCY5BHuB7RnTl4RdyRxaJY/PbHXbX1SBKLy
YJFSuCSYxyriIwY20Q45VoQhJaoAR0i3y/aznlXIeXMTZ8cJyEFKtCYYOd5EGLEFnwOyAIElWEir
GMxcxXvEfGbCNSBfbelhyJD/OQpCNoMnZ05HHXyzIhx9nWI0Vzq++NKZVJPgU2vr5jcs1k26tbRs
XVa0vdz8RcnqMW7BQGpPNi272FvExn3AoJC+bzxlWm+r/jsXPojkhSayhzepvQmpacbiy2NEE0XL
VOFJ+a1tSIjbYEJhIulhnSao9OwapiHVPfKTpdRfApyAaH1i/dcQTxVzuACgkoxvuYcaIYr2uYum
5c/Hz7CN99NWwFElOPrn5Njus2NxHPfjvt8sl06wk/F4qrbDYTjkp+QteYvewivmL+fkbpyNs4Yx
yuz7ke4wBNgH/ZsZ3CaKaLLsCBeCVAsRlGWF3hU2DPIRRC3SMhmWokGKkSMXjvgvE7u5KxuMu3bm
MTn4JyxNTsWh4ldzUHfZttgOq2Qd7PrNbE3R8wzbfXSMjuXs9ICZ1LD1N6ICPN1cunERI+0n5ISL
Ey5zXOXCZektvjO8QmkSUcNglQpRGCcii53I6XyXq1aAOnerSl5FydpC1xevU4x6cBGRVl6zKjWn
3VvwT6TVxNKwVpLmhpNbQi6Ha/SYvazHW3ser/6n92E+h1+OkhTEikk5YzleTHiKT2AxO5VfxVZf
m+t+M78Y3mR+Jcfk34sJjv+9mGHrMYOQN8W62qGZORTxZzJmrgAWqeaCzTMoN2G9FTnUi0MCOTw7
qdYpFM+TcDbrwBlILkrN9VglzqC0y7PUk7Ftp5Xt+TbGC1QFOfrZr/Gn+aNE+mctww2uzC7bxp/1
N33Hj/Qh3sarcveeNVfF46pkh/maxCd51xySrb7T1/o6+f/LKI793tgmx5qrUu7L1JVqN4VsyFtk
ARGBZ7jt6BpIQbYShgzEo0K9hU7KjfwpB3dtOEWT70qt5lCHDVLtCN6H11kLXSJny6gdnztUKsK1
luA+EezaSlkLEcRc3Z6irW9s8kEnvv5QCo0tVeyxEK2Hycmtgx+exZinAj9D+4ymH6NhRpSCZXHp
8ii8Z7AJBc8ZJDot7ShCaDY+M1ruNt2HQfeWj9FRHc1Lk1DTVspvF+MbMSyFRvpSZLhGBHQ0FrzA
TN4kBfhfbVf1mT23k2jYq7F97+mv48g6WBX0nIwtxUKSKLLLyOnN76ASqh/deFGN95qFXdzUrtwU
OWeGsdPNX7+/6cZKL3R9r/b+M9D9xKlF/VpUhfCKjpTPkTSKV8/Y+J7HvCYYyJDUFLKXG5pgMRM+
s1An07xq9V2YoxcVLpn8bSQHCw8JzEGAARnAF9ugOarZHpQ3AxgAHA3PsrDq4kOiHTzJFXAVMJ2w
3wSQMLFK6DYG2ZoY0XUHxXzoA7EBqw6fLHj3sgu80vfUf4u4sRPm1MaSoodTgQExVv5sxrTh6nwa
E64V9fR5tgyL8FO+GkwDMFvpbfEnJ+WSqRloYzn7sI+YOVYL75QY9oA5TbDsWcSMTVWXkyVGrVk4
dbzjrYlK28BqRbDHccWJnqM0obkgcs+aHBOVrGCTH570rmzupfgGYxLqd76O5KdIJCCnEEYg6iby
HpV+0KxHEp0K+R52Bw22N4EJKon3Dvw6WOJYwSoLdtJibg2W4ODg9H6+lGkbcsdKHCtcR5DriW8K
Aa+30sWQTzMUwDtTjLR6b423a7HwhBhwVPu17m8Sz23TtSmvChykMSGCZDhe1SqCdZd2l6GgMzi3
FAOTncuAGyYqpvcIKBqguwzeEmvtZ1eBYzkqumU6faX5L+BQojnFuJsw0kDtKV0q660dDkHPe7MS
wXoE7bdWb/5wHzD+14lzzFcGe0uxGYgrl45C+Wi8lQkBuH4UCiGm2zA8+CWOu9+teFK9a6X9zs8w
Ao1ApQaFBgs7/TlaZw3bl8A3F4HwJUnvffpb1k8N/igzpvoWeCSwHUEGa4sN9SD3jyg+hfpHPN7M
5N0M3gTxGGm/ZvGu1k+Ra282l0i2C2E7MAjSfwbzqeMaR7ge7BPYi7yc5NL7t7j6i5LvQXTLbj/g
mzJdNX9XGrvChJuj3DLxKHpHsyfC9pKBMmOkm3zExbG1rnXKPIlSRut3JgmwE8fwZUz/9HnaElyM
8Vh4JzGD9Ju9eka95SVqaG63pX+VsQjgs/9noSMq9z2eJgw7q7OsvkXQARvXEg6pd5zYmkHUsp2P
Wx4QYwiGpkjvtOwDJvXvffkeB4cMayrfjtWdRVCJvDOqDzm7MDNtsk3S+gsx+OkiCGfpJeowZbHe
R0AAXz0qMLmkXXxv6l3cntLsonc3vmZikIetfTbNFdpDYSalY2NefEjdOz3RwH2tnSf11BE3HO8s
BO/qPvf2MC2trD2JdYZ0OerfNCUDr+8kTEtJ/1GBXMMWiexcTeYvgcMtsnwKbNxg6O7q2lz0GTMr
f69zV0bWl1pQR+Y0xuDMsCwk4Zbh+9ed/PHWxz9DwayR/3Sf+6f/1VAotybABIEBNa83PY3SKza/
LRPb8FMsbJrmL+3epua3wdpfpF34NnB6VGAGPy28E5SLVu1DZurhW8BIU/kSMtuUP4LolpXXQF1Z
2U8XfsgWZvAZVXt+tMyr3DoCtvnmuzVDIu1L6H9Ui+o1v/Mmzd1axShD694FCuIeI+OJoJzmLFew
54elztv7CCliflvAIFizMTCjbcJCw1QJxEjYjTCdx1Wnrdhlwt4px1UNNzx0iVLhO0OMpgTwXqc3
HcWzK0QDqLjpruch5BpwHMyOQV0xo5csl6WCDA2fFUQ4psM/5EFq+E/igo+cbBYGwuai5ou/GrGV
7GboluJlD7aOZTWWNzzbOVZ1njjyzwg9KBchk9knttQUifnvIC5i+jkiMvv5L3z+CTYoX2q/2HDQ
6aCbkHr6ecbIXJEkRpHgtcJJJAc/UVIWFZH9c2khHhFdpXTr0g5RrdHPoJfP7Ah3zsTuS7siEgPl
M7x0+kJI/pCUoO4xxGDIjeM+8kc0l1jrsXuD8THSpP3CL7xYYHuO3/1/EfJgUjJFL4KUBwCTgff6
g5E+HxG+OdHcuuQQoj4IN+DRDCDWv/TT+hZ+5dv4AtoRfsfX+EpI2XhVMHTela9w/2N8sSp88GwE
lLzL1YKnwJPiqYUYEePxPS9sgJY5FJQZ7ETu2b/wTyaxgIkv7yY/5Ef1nBOfig/QCG8vQ+9Qb+NZ
fgVz5gI5DE8QRJ4Zn8eX8Bv8cd5NR/GqfGXnboMT3764zdqCOUZYwS4nvRjunIE+88EVxBcWxJh5
qCNDQJ6T0mdP6dl7azYbYc1AtxF+cnyM5GV6mVBzzMIaoseO/WpOfYp3OHrj5T0nv/m7muzvOWkR
QDk5t9+MQ28A82cMp6GY++uZ4+zvZjukeTYE3QIyNhlHy4HpEl8hN5aguS2N2hxgQ6wuTo8IPO7z
+gRCedYEoU9Y5E9PPCnmdIU72Ch9innucMxnMyLrl3CeOfF3Dgrwzuk9OFWELMzZsch93fKukKGB
6oTY5OkJsw2OBTb5sx2+/tDPxoUzmSXAh/9bPdnZnjPB5I1PkGWYm7Ms5iHXLz8WdqI6p2Yqz/6X
TT7/F/QxZ/6Nv+XX3MD+Ei1CdDuRHYCKmPVwsz37e3+3cG8vcfCHssbLgsz87w4CzVSeBjKBL+2J
v8upRtry5F/mXwaJy+OdRCl3jjPAGjxb9LwM7YPu7gO+2hPaH0MS8+H/hr+sHz5A0et/H9xSTBSW
CES4swB6uctyWiXuMv6CPhUCyxNeEyis+qD0oPtjKk8xxQd3+3ivf+FbX1uSeus3RmWkPROH8jUP
H77EOw7xpCcr+/5SXwru3V11xQ//rv7y7zCsb07DdTyqdwhS/XG4kSiGHRjZVs1tImxDJTkxesS7
+TVp6/BL+uAdph9tnhQ/FaEd6UxCiKirYAuiVoZ2xt2qMQl4dSIIxExbKMGeeAX/vmfs1mK/BGcg
70qFdYiNFxwJPj/Zabh+PKo3J+DIvAOdHRZsIDbtu84AAHYwhw/wGK8+ti3SUCwnHdYVVinFWqtW
Zs9e5FqRq1pOjeKtd/msoTAsHdlfGlBXiI4kLhMHzObmM8gmKRVyoLrI4RuCusyXGATNoQ4WUATl
ywIyt2eLkjtGtpi7BjWrysY1J2iRfVUD7vGA0pwZHtU2Uz+KhKJeB5rjjU6kOQysotQdzLWbm7Yh
2xnmA9Tn1ZLBI+dGVdsyCNc8FFg2utM1hw6Rgu/28goQP0Zh5Ltm5kgWSD3F+N7SLl15U8o3Dw2f
/KYUtxAHUv8QNxc1ZuR10qzDQJR6fy1J0cMCBKd66yCa11HYD+YpM+7KeCac0H/Xo60g7XuYQ7D9
prUKbzje9tI2lFYhs7bagfxAGiKfw2lZQzL4CQHg/nz21W/KF0pH60dBR/VZkZBjrNsvcqrIQGC5
UQozvGWgyz1OuU+hz9lBYhHHB9e0xjAMvwkmFj3lsgua3EdOrtpp7gKeCVyXaplBvonmrCWSiNmi
pcssmmJoPdpRbsN8aTlkRGIQcZ23SwjpzFLWsGlYNkRqzOUSs2MwRsCyr5mU88WtSjA29z1Xev59
epIpduSsYI+WHxJTtjkTWD/PES+UEqR4zbnU/kE+Jx9Myvf6rKZEiGNd/END9vc/9SSaKjTBG6RR
WM+Q0bnT0QLN3DUTKh/Du485fhrOOF810AlBnL4j5SH67192iXHEo2VOqN407AbGEYr9hWfDfoDx
GrwdYmAoPUlcIlu6ipYlip8Pbv5/T1i5SBfgyb30NR2Dv+lNO4R7mssDiHPyDuxB0wRqVPz1sEWa
lT45dfuMrLvfPBNQTKmAwqJ/dkbE3fhpqcHC4L9GwHFmvPbTF0W9pv4q3l0qHlpxEiX4B0y7vSuL
eyS3DPdCSOKtY8pu0pA+O8+DO8vFh04D+8DXknKlXSv4GDauYjLlsrU5w85pWfPjSlLXTLZGEA51
o0q7Mdp5zUlFj4Ir1rAqcQ1VN3G/TuUdVVMkO3xzHGwL+jRYz2grwleABqE/5AVYwrbESQrMZwSM
caqJ4ca6UNe0f3GxEimvsaJSVnK+qtBweiduH7M41t+RdIYVopmbmgEz8WPiWmbNSzNdJsH2C8F4
5vRgRrh3pet5ul85Q+QWOEPK5LGuPJV31WUgPiqrMNm0GOjMEbeke7j+4KSlK+CPENtssgpoKOh7
4ASYTcYbHUMDaUPrZTBDh90BZT0FqYcmdBhS14B/YKaMY0vqtig6CapcOXrUWkyLFMScarauWwpU
aARa7S91sCWperP0H0X5zUVqEwuHz5WM+qtbTcIpsVhM1Y0L1iT7Ovugc0vDQ8Lm2gsfgfkc5W3C
Qoi5CUKfMz33l3KlOIZQw38xmWNHcj7RrQkHEFWWYN4xGxKKVyEZrymmnfKFCcpHF3RLS+L88zLf
HcYW93BxrJzYCh9qolbnIPb0V6tx6+vGXFzW3VEVS1K4ehGXtbKPN2ZoCucpJom7OTTZ1o8cqrP6
R3xRaUFUkR+0NU+4rfIcM2vaimUL8kaHD/aOmJZDhdtdR+IMYAG3FxgW5tXJ31Nr1RFZZ47kwZVk
M+FBOZwoE9kymCRwDnXKmsy26Mkx1HHeSG5lupLkNBPcCFf31uw57PRQvtjYqLyp4Nk+YohkEszA
RQdzz2NlL61qOeIwja8PXTQVAEcxBzI/y/wX2S3gAw4FOjpzOoIedN7MIJQ5C+EiflGk+NQlPDLO
IqAiONd8RQWZjKjvhisrMUbifKikOZSMWQuFSfhWmLOSkXmf9gEezu+WuqEN4NQiY+bKKIMjCdrU
oz/wjyj+Gx6U53VPCUZjWhFwLu/pUm4BDpy8DMaSBSQX7dOePeUZbG3Ld/97xNVgTlJfVNhukBxM
Duqe7Z9xFjwCcOb4WyZJD1oSH7gOjAv1DYITXLAJpxW+A4LQn/cmEcotErhKfmfymstZfPOpJ6qb
/Be8yuP4TdX5DsklIaCZ79H/xPcWidh0Y5r+o5HHDc1SxsgC4jTCI/OGZAoPQeWJ2POjhHKdrgYi
DctD+0Vl6zyRB0B1RQeNqBx5DBKg7iWwv6ZfkveWtGsrdbkXPJiDo9sbNniCYq1icSugmsPek3M+
46xddflJzF9Vs4UyBoer966w3tpmH9SbOlmrmBopsEYPcbRJ42udny1yy/oPHaA3zI+Ztw2KG7av
3eBG6kUwvsvqCZFlsoPQlvD2wCGPBG/4aNKG96+h16gvWsmusCux74/kl6m2i0T69bJzbx5Haav5
321w69990kunPYxIOI1kFkWv8qK5xmfwgn8GqAmSMb/tfbWogcwKVo7DMY8CmwmuxaXBgIw2AIdX
WA4Y5kk2vCAfI5EROiI/dk5rFQkuxs9znM9Z3nl9DsxKf+fzSt5wHLH50E2TUsi9xWLmMCIeMPvg
SOfc5S7sPki04zDh/z/izomezN85tuRXNEeIdR8Tssk8pBVh2THVxQMcS2+fGfBCYiN51/YjVDCF
UciSDVDGxQ7mDjMC+LPckTDA8r3M1KBzKMhY79DKiTRN6Ig9hiBLuu+Qwz1aCRlSJKpjActl0OyB
wE3UffqhLt2hcWAPKOiM5ZVWb9ia2X+pCzUAvIkcw5tK0VuKnz2pmNa7qBxDVHgLkTjO6LOBZZ5v
xW4jaVsT2b61y8NV763L7s1QVwz0qBT5qQWulxFM2blrpbETCclh4MMg+od6mJY0xOvMc1QioKHl
YvP3Z9zJm+SKy8AxvO/LgJyLcZmCwB90IsOZL12hJeQY3Xw2YMk4YgMP4ZJo2AaB4fjd/MG54bwf
IKkE3OtbHs4EKv2zvmTBZTOU3vSTjJnodY9/PNaJLLhPEPiQgIJThJaCVErm1AxmMUmj02AmP7fZ
PD3lq3WD9w4nIixtGQdDWbryvDS+wNsKpfE0vQl36c28RslnHT+t8SINdMHtg/G410GL3sUBfVhz
rLvHlBzU6Ox77160q7SVLqyt/gUfR5Z2Hqyy6RLia4UAmsQnbeUDMuOLiLhxm5p7gA5wEpJetcIm
+4sygB0Q2IQzh/2WSg/AImMx0PWTZQMfDWMfFV+A8V3H4CRcJq/iNbykW3ZuLxbzNDyI2dPyeQnW
7yiaVfxwrIXyk6EV+QvwUWB3oymjSLxBPKJhUJ4owdn5gX6R8RIQw6gXhi83CP5tZxoWwGzJoM/k
bOUMUr7EkxRBUbYNJOCfJq5/mB5ENh/0PBR84BYPmBfqQ7gAic38bmiNTgnznqRdmBMfQC7Nk7Wu
qiCBC+vCoYWc+5iSPCg4GrO0BT+UwjqdKd3BCUCa/osfPiDbYys84rX4Xc6RT1v9zH1rHblXPMAJ
9YUG5Y0XwQ++S5ioeC96yWru4dBmYDXAcRtznWw09uh6+gWf81+6ZrrhcKe/1xcjhAUJRfxOa81b
XRF6zV+j04BJw5n1S9YlJQVSMNpbSuoOFp58p+cdiP0TLtzEOgJCSBpPmsSUO/yDJwPVLilXRbb2
EPVDMIvWFZJV3Ny4GcjXRsVZvGc4aZQ0Ss6onGvsOvMvMd1POAxau1jc9cSjAg/R1IpLyoOWuTkX
BfuwZk5C5N1jq6LlmH+WsKIUAILJ1qCF5sv/1V/AB+aLPrt9jA/9NVzYq0Qs0bGhwS8R3jpsF/q9
F5ec6UU32pQenCJwF3sooxT/gaMEttVC/SS7Wk9tM7UhxwbBqpvcVl7xv1K9sep1PcGRtS18s8J5
gXUYjcDEYJiSb0AGLWEHjqwG2052lHzTVauGnpXyFwkL6fJzFS11MJZZ0Ar8ocmN+BC2crQxrFPm
HRqGWXjhjWxy20I46OXSQg4TrCZvNSj24Ll9sFFEG2aaRCvtL4XCnrDdnmnMrhbYsG3kv45wAg+m
gV1OsE+Iq1/HSFfg9kHRAolwZvZ/vTQ77keHeGhqJVlyo4SOdU31JCnrRt3Ah0HloDBBsdyudBRc
fxo0A445ORXantRNwQGDHW0v9HMUAJSP+h952aK4YXLAkSwg9a84ZdftdKBFtcq1FILozl8cSKeb
1lQf5ITzXDN4fhBK38mdm6MctQ8ZB/b7nFnIAQMHFdYwRS0Bqs2yu86UvLeSpXDTf/Vv/bf9Ba7h
A5wTkTPFO3Vdtkh+wIKw653DD1Guw9yhne2uEe09qeGw08DsW8g5C8xUxN/20h9h+ctMr2CvQ8zq
beqhEkNTbQ6PKoNl9ikBaUq2xnSL2gjjJOwbxrWJCN9YEgbDCS0Jrsh6xzqDR8f6HKIh1dKDbEKo
tz64Cp4LaMXoMN4tb2FgPoPrfr1pk/VAKJXypsR7kSKFY6PaoM8nL0K+ldYxanADh/KxVQi2MNYW
VHXSv4j3iLc6p8BfCuVbvQz9TjSPESvIOmn9R46zQ3Hrx9NUfQbRXk9/g+AimKe4+CmHLzl7GcE9
y28p1tN4cuGsCtYk3RXv1YU7Nduq4ZvGSxzcZJ8ie+b2CFZ0QTEzuXwjzpqkujv48EthTEEvV5KD
2T26YpsT/2G5SrFlVgHQoyBGZfOMl+Kw7iJXTHY1LFt1F+EIWmyifsVasvAFI9XSc0ucCUTWx0Yq
txUUy2Ez1HaCt73GCHhFNxqOW8rpSeGvtm23LrJNkM/LNSP5Zlgh4sGMsUCpg5gXz2bKNNzJkmcf
7ZRyZXbrAKL4XPifYbIFKutyVXj2SDI5XiaYRefchzbHDVodD8iSloyzgB+HSThONTiuY4MSO+SV
B+gH/4Uts/3NzRAfG3ZQSiSwPjodGhm6kuzJbsWcY3ZjgNDNhIW9vlpA5mGQx/IScGVMllxsg7Xr
DBCzoAGNroSEZKTXXqmeY0G/oSWfljMVHhp14IQhUDuziYVIhmYK+4MY7plGZLsobMYv1V8Sd38H
wjLQn8PzIheiXlZPgC72UF4npxap7hr8DG7+yOZ0GuBwsK7/R9N5LSeOBWH4iVSlHG5BiJyjfaPC
2JYQKGc9/X7HU1vGXu+MB4PCOd1/ameElgx3R06AHW1IM/ZJEaHdasdFO+qR3wDLsIayepLHT5tJ
WKugdEYKvZ6MkmeSMJJDHqkIfS069smbnSeZaYnX1KcXG1GyqKRpIc0lzVXI7FVnFn/FGCN9Ggaz
iEnw9bytPZvpYFjx/75/RwyzZ9WdlUwTTVyrQHnmWeW0VQmAWZraVKnGSJk1usdmrNERwH27Dqke
slcl447UKGMcEk1W/H1VZx2/LRLvJiFalaD+aMy75GtqjJrc7WoYMJh/XDFjSmzi0+3C68+Z12wF
kfjFtsnOB1IKuwJ6DNfyxpAZsDeQN0MjqaBvpSgc07ORvEQMUr15slNdqE9yZL6Ym1jiqFQaqnMf
CTQKMPipMQsgdXyMebCc8H2CgZ3srHvZudC+HR7A7zc8CN61i4pkDXYYMXox1sjyeroDt5fkqs4Y
Gb8PVjlMWowqmHuwtjjTAqQi4PYCUJmE5EKi0cABMMxDaxbaKE4Pg/qbqZeSuXzlLawWcrorgSHN
JX+lFDON9I1qkdeHSlr38gzzjYzZiWxs+q5viXYjm+rpVHNmeXsYynXhzJ4Q5SpmGNR1bk6ohDRh
c6uqWcRsZNmlI3sTIVi7gY0SRNxXHCmVKh/ZnDHCypVhTolnUP2qNvWpSBDLJC7bFWJxHcorHXNF
vzAjcO8hPyeIQx3TS7Nk98IkMW40NmKXbqjGbsEeiGSI/YSGCGEPQzxyFARjRG1c6nhyuNoDOuJ+
3NA6QYH+jXRkCY/hRLIxzS86FUVxJdiiG94KrgfWdNHeFaM33mWKeyxN7AEI8rEhUc//SkfjwVw4
/pfmjIsnvpBzVTHSWvAwCYM+GzR831wR8trrjtoKPwMbFkaS4ij/cCSILYLV46hoVwrhmlKSNAma
UDg7zvsRpgIiEMoC7IKF6fXi4h/lZ7ZE+h2Oq+AQz0IZBk57ZmozrBQTc0EvmNPFv0/EU/ygmOk5
4Gd4EUpvfG8EhVNxd+PsaEEwisHN/Y/0xTzvK0OztuGNF8CuyVfjq//hRPU/1bHcp9kUwwwXIq48
Lsp8Ed7Yi01e8rKFm3CW9cG+N1v/kjGtCEKZ0LWr+iOfi2O9Z7ftfzImrCpfvCgaTAeUvhr353rP
yWw//Yv8Y3wpX7xfUYYKUgYEhNuLN9194ZTm1uM4UcuShEEtu7e+BEYNo9PmI8FBob75e7sUsmvt
Su0AXEJHSfnAwWPRhg0V3OiZmzWG28kXza5hOCt7vnRLN9oNeHy4aQ9Wa3b/gs7tWN1wbCm8CayG
KNB+n7/a0Wd4KJp0YfvCPTG216TRcmvfSMTFLSUm0dL2jZJVcAnn4udQaTGpUuTgkJ3LBB5jy5XE
tsW0AJHAy+puPKQHrAMCiLWyZIkRg+epywG+iz+gy/ygfKXbSL5EFbxpvgQNxXBh7gV6J2GDgqzL
P2HxKPAYaR3vBdbFiKMfjhhr04JJgTA/1Sn6KE7WLb/7PcY2E3X8ybxwllousM98L+Za0w0fslPE
n1vkL/Hs8Q9EOYOrAbn4L+0Y9+4fSJBdgSJB2yilr/T78pqWgocYIm2s3h+scxI+UGKBMHlgDk0m
ECmU2BSOkbS2yrnVL9/Bzla2wKAIlRNzazw/eukQaGh14Y6Su0ZMyB9IwI7FdqUJ4+4hhi3PXFpK
bEAOITHJOG/Gpc8OCcGBCnMSgynFE5W5F/3YJAFDQ/dL3KzljNNqWgdYgOm8mGy10KKFgfkyd9/9
xLA3NXPZQGpQ3jHWEGOSsZS6SVlNK93zu01O66clG5WePfnw83lQuHa2Lodd9TrSI/IrkmHd6N4b
CqZaaP5EpsSlbgdoZxAZaC4IDnmFJO3y2pxReEf3GmtjeiEUyDLsOi7MjP2Etn7aZdOnNLfSSWyM
NXBQiHfazd59EVjGMGWGKjGiUJkkyoQNPWZ6GnbXJ2gIAjhsJWO/GT8rZvsIviWvXJDRBAt7BDnj
CuKLrwnLrxfZnlqvsQfkSDFtD/mTVEB/TRArS+lEI+7QnCEsROdm4wINXBBEaKQbegoOhXR5f9Gm
YUw28cETZBAI6UK4VT/87xbvxgjep2ZqCNQnxCZuB+CDjU7mLJlCZHYQjU7LwfZcwaJ5Xbk0+L01
xfWYqkvspwpiBLqtMeiAIHtYEHCDC/PCCeSV5+HSkBlehFMhWvKNgtYU4Xw2yUCCIZqIptanvF8e
tOItIaqk8SHUJ/ypoOcY45xQhpHP8CQOmiR4GrpKXOmsWRQ1qBbgZskV2dB3WofnD3v7QdC0a/H2
4Kf/WlF+gHIRUTIPKoP4B3z6+cNtW/z1wido3+GQXJ/r4VoyB12fMKOeJECAXyE4g3Ck5Rdregkl
KqoLaG2W8/zzvW3P2pWjRJPN/QWNBPyNWMNwOHeCPeZdA5HgYeeepOlhidA/1F21MNbmtrJ5exys
kfxoUB1fpLP049zLDxk06EO6hFfpR4j3UPQf41tNVce7RH60MwQ0ERDiC+/2hQAPvo/jLlBDMHnE
DhDxJyQTnHkik6BaSZvEQAcxz6uA8RQcwojzXTluXNG/cCW6KEjQl5jfkIMABApzZyRkR2MOC5CU
Rc9O5hRZ/Q4a7zHoWoRcoxY3LMBaRzYlY9hIbmpHb5AM8kgYv+aP0WV8J0IawAtLlLF4/9CHPZc1
R8+FjhR6ktpDz8GNAZAD7vg2phURAcSkWOKNsHph14ealFt0KQIV4Gfg3rmEn5+IfhwYgWxco2bu
QCI8nRQMgkMzD6aKMFSk8eZUI9Lj5cZs5ibmDW64mfUeA1AVyJObceaLbyxtLGp1BI7UXvY4J9FN
WavvmeHM4fDywIvMCSAAmn620erYvKgAkUGO37XA8PGgxqQe9EuwBhPzhL5qs2XLtJlqUqOM6iYZ
ta/B7TrFScKmSpOL44CgIwaPYzDllwNiQOlQfdL280v8jsqNFnrED/MmS0NwIZj+bVGNjSyYvd2T
MtVmtXFVcGM0VTcJAIKgZWkR4FO0Z1IJJb/OSDYh8smEqvPqwEucmalOC4AJ7iQcwSw89A2Bp8sz
+72oinXEsFvSGRkKQW0KWIJnqAU79yDUYdZpkjk+wsYKhrcyVvJZ/nnTVjO9Rog32LvEho/RFskG
dYUiguFoo+xQ1Hs94dakhUXzGo0y5m4C9tON9FyZ9qbL1jWBir+vYR4l2zfGPHlq9zOzn1HiNXRd
gK24jW80VTyXgzgZUztwLoGNAWLKid5PaP2bwqX3ytQRHklaNSo+KoLyN32PMgLxA3cgAY9xLIZH
6js1Im2bZM0joEeGnEpeTCHKvFj+HY7IElfEXGfo7LD25UUUHKJiFjCtDUM8I6SwtPpgpDM5Wgy0
YPhJxyVW/H5ECx5w8fgT2xJPQ8UaxJOCnDhGyQBuMKILgShVKH8FS+BP8NhrhPRu4XEoSwEHehwk
isuR0ijp7WnMlNdw0rcub61SR3EykZEWq26MspoRsMOY42AWXmLN8lhwKpTRXEvUrgGxUBz3u96N
ZChToBisHLQlqNNeLkqBkEAQgChuJgiRbgzuDy4VPQBdI7ItwNI1lJcUaugrKFopbtPXVKC/mWux
IsouNK8PJ0xcBjIP+IFAXANxLZI7auBatHXdmBIBWIdmx2YQhu0q1YShaB1pr4xzaUC4roHtRvXC
fs0SVkCH7sXfZI6YRoRXvQknFolVcI4YI0lzIK+Ccc/2mIwCznScTG1ywrlbuaxeC8ApTjYNeED2
BLu0Mg1I78O7EbqdKnQh0Mm0QwCEopzh7uK+YYYwnT25yM7YFluhq/Faq7GDVIW1hPfDLceRI4SQ
fA7S4V8TyDwOmE0MBftEQ63sWg+JC0Ub8yhb9wkGKAIufWVhk6knIJhJjXuONY5dS0QTcGIAB+kq
uM/VC+A4bro7Zu/84jwCWmOVM0Zwo1vs0gMFX827abkY0GiLNqn8e+s0K92bJpQXCO7rloXHEFJG
BPdjrqQnVWKNQmNE7KcD/UR0Efodh/amvKuX7pR9DMmIlsxkdSV3ot/4QMbYddknoKYoqhk4ik6I
BQ0qjDp3bJKpRE37YfjCJC7fgSZjSkO6V0ZoJMhshPCGhQuPOWcMAK3Cv09KUDgBFBUXLX+YTOrS
A63lPCTVBMqRr9SUFsUlquLYA1bV4aE47bHXEE9JTiDjhYpxSVRXM1ZLQLwRr6amM7jWZ2Sc9BkB
1zJFltCxWcQZMmKW9LuXGzF8gmJ8ybYNUwx+ZCOc/Ct3EMIEP+hgYKUpMXS+sg9SRAD9sF2J/Z0+
g4KIVgVOmp8mfQuMCL04ShcNN96B6iH7Ij/m9UMNUOojDRALzWkgmFz9Aj7JGaRmRnY0kB1VerU8
a9+LArcoub8YZxE1oCwDXsAlBJqWY4N89JpXd7NkWDnNrkdLkXmBxcXtlpWHVKEByyPcnmFhxRo9
OjeAuF3qA2EDAatzgm9mOpQzIMiwmjjWDHyC7U2EakKywAUX2O7wx84LyWMl9XuIxLGcjSN0hLhq
nFHKNk7SGt4LYJQHi2KOHYTpbSxQdNgENZtsRRPAVf4EJCzC7ByKCwq/PikkLJbkF9BBe9xyPkXs
J2unvicBg8YaKlTtR7JQLLE38WJId2FlYvGmeQJBYZ0GRLEhzrhfeOrd+8TVIgI7WK2bG5itDz/+
qHmFmBc6hA2sZ2MMVgkjSrQxf94UAk8tX7OKLFqbIbdT7u0XmErMguSytlcRUDigyFRmgaCK/7se
2TSqajEwCqlHoTKVCexk3hBDsMCDGfgrTw1tkuRz1V/xNdC9EHHPbJA9hsvXLPzRTAvPjeRVLeaQ
jWWd09ZlwjxEbk/OFVaw1jUC9MaTGhVLMqlw4TxBz9GzzyIS3BHpk++brVLMEh3e343fLfTk/jyH
KhML7KhdP0sfJ3ojkYESwJbpaSsoMa1lWFXycuYv8ddJg6/sZWhARqkcj201Y1ipnPeTv7/9+9J3
Bthqz/zbuvhKqD1NFFpDdvPR7uExoGTSFr0yE25TIjieu4qg9JjKFh820Szm2rIqNwxkz5QZTVsg
AAghPi1EXdm+SofoVCjxj9rJ3TXNaRuy7BXuA8MJARpKKKGXQ1duUtCVkplNlfqt7CJFerJYm+a0
xqiup0dA5BfppuXa4UTD/ceGDLVzLqxDWT1MaaOSM9v1EdY0Z2z4ZPRUiLXLfdLeUmKeQQ6ea146
2p4WU1nPXfumChwKbZzovyop473bJGusQ5HGZvZaV/SncoRdM0TYkuyfxp5ONjQuzuscRoeG2Mxy
n+swIO9t+CTYwvm0+7OmACsNq0C59S8LovxuAgm0P2aMQEcsDAQgTf25DNEaINnHe1sSSANRY8gH
g36kGq52+pOxUiZC3d+aH+Fwkd+PqlgoMIhGeX1amzcjpdLj05BGhT9P42v7nlOxBs7FgFjpolvG
Tv2MP6qCBtgJkGvH7uBQE2H2HYie+FHVdU6NaIDbvbZRRzupg5VKP+YbqIc4jjj5eufMMtmkFtj8
kzR9bl0/xuSNk0fhGID3lAMhngAypqzSe3LfI7PIVVSeX08JSYOQblIlmRqSbjOc6gCUSYEr76vr
GUfOzGknh4hpoK6Ry4UKUx5Ctqb+C2e+iPhw4mqSlwQvvkhUORndV455tG5Ryz+vZkiraBBZBXL1
/HoNtwzTlvEEmO9iGH4Or8ZVxP0fRfuyXVSc55YquJTmgVZiwiX9RyegompxhpK5x6qc1KggaCQU
ndIhmr0DAnJUa5SjiTAXPtOxh4ZcKVYR9U3Yu0z7RnLMwHYpvn9S4XcZAzLYqGv0CFl81la2erOx
T+bpV5ETY0WDYweMIbGZhUY7BbpmPxfa08WMIks/ub0q84OsH6nzn6Ts90ujW1Jfdtlcs/YB+xW+
9TKgGWp+MwqyF2LUFsv502KrByet8FblyyZcvsDsCos4GFQSgEsWjbxNdNGwHHIKNO7H/H3RpHUN
RlaWxThSf1N5T7U6oHurMCxXXHYFZs+u11gbFwE+Wb/b6snmha2ywN9bk4I0zBqdRcYBwsq6WQWs
HifOOKelTLKP9kWYoPVjWkfnHc80C3Yeb98gk9dbMbPWXyQILnw2/sRKJoVFfnaYewQuSCGITjBw
h0u7p8KWmuCtl5jLY0WuFU5hTTN6zbdYgUIuhOEWi9pNqZd+/4ED5gWVGg72hCjsEzJdov8MyGq4
lhARchyRPRJx9FR93aCoKKoMm1s8l3A8K1o7k+gm9bP91Dm/VvOZyw4pmXHxJtU8goA1YL7xusQq
ITyQe14oISMeVT6M4TShov14CUhAulek0FTA8R4G1kq8nLmq4RscGUxPNicPn2z9yrV1aNQt9HkX
Q2u5WGmUiSAzAVbRlBLXj7SBfnBnfhto/ZkYak27Bqja8srnJYW0+9bnhT5Fo2ZKUzP1sq/ktc/0
ac+wylVh7nt+hFSmyvPVDUakAwctVYiQRPbWkbMU7qYBEW/RJXzv53KwQLAQ1oQLJ7TPTEeG1kK0
Y0aPt3pXWQeCBayxn4yh23ztGtUIVSloGpFMkwCtE0iqHmJ+L+B+0lOpqlQR+oxOHfwy0ubWe4rV
Tz+WT1jtZVdtwK56naStKQDBux8bXDN28lHy0wQJGE9mNj4P1vto0JCICBccPaQaXuKKKWbIXzP+
gMopwklnF+ueJp30I1YgCeyk9ue8OllaGOSEUlmUoEr3UqcN2pkdYFSizUqkuQZZD8HzATbQYMeS
+kPp/77mBl2+5U/SdqljEzHsK4BFaLxdMmdwotv3zFhmiKvPASLuWTZJb/FNukiX+iP80v9ppcxv
sAnQE/Av6j++ipsWjwu3+hnlG2h8fk6ONZK+7Jgd8z35dnuGaKyRUG1aPopdfsh2TLhYkRWPbEwh
YVuo/+V1z0e+T/cxn7TLoOriuaIjz/uFC+jr9Ym67jP+xMjwZV2da3+Wz3gON5zVpXgG8e8BjDFE
pPsXz/LPnhEdg314jEmEJV784GysQ/H1xyhUX/g1fhpMIN3X8JVjsCBamg/hm4DxXtPFSZhWBhdw
wWG+AdMy/x4IhoUEHwgGGpc/J5D4j0iNqmWuLt+VeCR/j4woUmKlSTrDBrul6v5Dw2N8KQZhVdas
nYrk/o6kPjHKvEbiDvzNLUolD36tkyDLHkdDAhdBvE54o9DEJYJlghwlgJ+IVYiMBtGOIG01kAwB
6DYiYYsHbQqsKh1TOx0wvIQj/YeGlZ1QMDXbcg1Ousb2saQzXlgMZGWs+CpYspkzZPy9e+/QhO7I
99tJ2+DgEzUn/zoPB1BfepjoI6Nv+7fFk9Pfow/53oGt14fh1B46OBHpKp+lK84VPuBsvuofaCHY
cwgXZKS8Q3ZsHrxDpAvsriBEPBToE9e+95/9J1kOj/9f7T8sCGKAhxku/j2KfBHg0p5pjFaqp+2U
SPWZ5VkEdlXEbRWkuDEkBsGB+IjGM220zAAhjNEFHI7BXSZDa5GE8CEy91GXLRtOweD6uJrEh0ks
mQC+eCBflOgXB/GgDKeRMxevQyqYuL+WjnbQHBXMlIcFxWj9Trxi268rbEwkIi9bLs1il/GRHsS8
Tsa3H8SHGFPwPgUHcWRfyYsKmU4bvaL8HNNwmxQLT4EJ8ABp4IHv5d8DQx+0Ui7Ti34En1jlMLtw
V1zxB52tK4zXHrPMsdk2W6HDjD46qKDu1OzaA1TVvjnCZnHXiNMCo8LdpAkfFBd/+sNNgDup4ZYQ
QfjFl/6hfwDf8kAvDHVF1yiKBxsDygiJm2ChyMIERQalO/67ZEFQ/p0nkA4QFFYrHlA2GnvO34Om
899LZeIPOXXipZb7fy+WVJxdeWhO+UG9MG3nIt16GGbrFhtMKoBAtpOZnLfT7vTmcos+xIWHaPc3
+jZR8Ibf0kNM4eIKZbkGfOt/+1/YTYJffrWH8rDAgAyi/CMZsQP7SDlpUfe9eWkV5TcYwTuWJyHd
jfLRIpSV4o9YdvCCqjflTSoxKK3awL43wVi/63fz7l+iW3RrP0ktepQb815963dAAoETBCO4IR50
u6T8QEchlYEq4gGEKof5Sk//AjvtKWow+rkOaTQFgdDf0tN3QEHPMTVWDbODmrV0DWTAoeCY0kSY
l4NkAnKCCqkN4Q8MZyYhSHbQFsIMXgf7/FRPSnsMlD1uGsdeO8bKYm8kDMNyQd6A4mKcjYIrwNAC
UBmuJFufWsnKkZeNNO/qeWXRh8+LctHrnnW0Vk27HNolnaKxNffS0d/nl/LyPiUnRoJzmvID8aRc
aTLrdmRTyv+ECscdtLOY5gBiDJtVPZ3b05nQ3kHu6+18kNw3SR4mJYIXEG+9Eicx/M4GxoGE0gZB
FS6hod8ozlYadq20C+4gJ0BFiEpoXEH/gJJIBQNBBD4EMsQgoLLHMjQYKgimveezYGVsXl6re0o1
RZ2FNAs8jAKb6oresZZ5j3PiIbE+2XChplF4Ub5VAnzdqzpfDgRehytQPdb6N60f3lfk9NxqwjQY
fDaYYsyP4MyAgEOadWMxZUc6+DsGgR9J+17AMbAJtWxGzpIxOWxy5SZhTdUYqSDufdDSU3iy99bW
2Nprc10vwhW6bR5grJU1A4DXmD2YoqgS+AGiZ594JhJDAKqIAVTFOoQsGYwNjIKPVgyD8jJtFYRr
HrF+IsU1Ud2CLNe/K4zjzBU2MNwFqRbTEO2Rie+SAHxEB9rSQO8GXWe68ZtIzwl2lqglR9e4pp/O
lTv02KBObU76JfyQkNtLj/zuPPpf4zHclJRAJbiv5hbcn/fX3XiIfUJ6ODeyw0DUdDC1alfvLYeY
xHlWzTV9hdD8hYuzXuX1al0U65eyDqW1kq/7YB0QWvOmwSL0EHSf6vZvDjsbmUXiIjsaWBecMaJI
vMefLzaX9iyqgJLVrcY7qF/E8hF9o4pe1Rv+DRABvm+uSZreXxm6oIlVj3g7r30dfRPKDJBkAKae
o5x/IQ5fO9GqNNGLLXVloVhz9TnPo1mbgdQ+yl/lAV7e/wLYsM6w4pi/9u/7O/l+f5iX9qCz68E5
f7bo90JrapPsmk1f8Sx9zyFJWm2BOQlPGob/2Fpmr1Utr2V5bcvrOtsM2livyHJMGVKCLsSCmc9q
x30BxBCRh2wbthWVpGfVE/RBUQBeOimB2DvSLPoVwboTPhlJK4aoi+GnYptjNCEzDRlAwjaneRDC
jMkRxRYp0EwhErMDBlvsyGDTyKqocAPaE/KMcTYx8Dyc8VcIVXo8pZh6cB4y/ooLjsqTqYPgss8x
S1qLSB+gk0EyQPdMgAInQ4pC0DNAO3g8lyoIKGJmLtV/ikGwgOb7/ehhbf5KEfQSAObNdxMTm/8H
vcIcYSUxkKrR4Yj06jHSrgABO0JadG2kNz9ptIfyCuzQ0JG0H2bzwWvgQwEkwxFn7VBXsMzgtgyc
CZyXSmis6iEyESMdxegaMYoEVpsSgulAFBGZJ1zLooSoSD2tmOKT8SEGJ6kL5Kzk2HXBtAqmaCcb
UoUR/PqTmLFEPcIcEP3hxRbxWqjDHGRARSNcTXFYGCzTpe72jk2AM+YlBrcHpSfp5bRolnFD+5Ot
83LlOAvHnBMYnEjztljGzHTX13K1MZJzX6TLjCc2qgLeCDTOcPXXBMg9w+tFlJ0KbzJRG4xYmLiE
1zBLXZH/Tg1B8Is0iqEAQYVwDAcChwWuf462J04qBSV3EGKXAhK1/CvFlVX1XXxENx1NTHX8Z+No
TuJ2km7Ozbo5j/Qe35XbcOtuzU3dG8dhy+AjSqkS/IZwWfY38It8TMJl/xxT0XCn0lfBGlDdUemp
TI1DF2SLXoqTGqFd/9OxIIZFBAvSBqfg6yMImR60BS8Zal/YhzEDV8f/7zEVHQUq2jPL8DX47K64
r67WITirO3mnvAdPJQDZHIO6nUVlVJ8NygwKjb96qKDAIFNLvCF95eirBmjtZhNLVs4Te1a/5qo8
qwAmBdqG/IRfhQQmV/fY71DCpijbt6JKERVKtY3mzgh5+7dQnliPmJUPgdTteXlefOeYv484XqVs
HzrbwlnrBeZWMIG7pH4Hov0yMDqtlsvlmzTyl/fuPYgRpG09swoYnZueyCdZZoRLlLsAfujJp0R7
FhNymM9iZmj2KfLRGwCDlK11RD5EXmVbS1oD8eb5o3Lucvf50k6O8sKrStIUbFaPaqRZ4SsxmikS
y4q4Yn2On/cZeCFv06f6LouNoZ9Dfw5vA2RsRzMHf4HMYotTUnEbm8zhhQYuZi+LenBb1BvkoMsg
P1SC1PY0LXQs3Nj2D+ss4BBtCd0Idz5NCBsWawECbsplXE7reHSrXGfLFr8NaTOiXUpGbr4RLYgT
3Vvnlg9nxz7IFJsirnRExw31wuIDpolEHUiKlYeHRr7wGG6c+d2dwqjKYN2i2vHX6HEQmhPBMhRr
CFUe+TAzqxrvIgadvBibfA4h7hQ+DWxHDui+3oPwIoGNTVq4KWcnWvnPuWXNIayCdFnQxnUCripx
tTztTCzFpD9AbLtZhD508kQAQr7bi2S7ZWhNTJQF9UylQsymFCgRhpLaizra9oO56TFMdquwATgh
usgz/FmqzWNlgvz0CcwFlJFPm2jq4D4eXDA+AyXAa+LDHlKRMKUPSz30+qxe8snXaJovrXnNJ/JQ
Fo12nM76aY68jyJoASTeefI0eSDln+liKqmnkzRGxQ9XjMdu7syyR/LQ1ypb7N6/IwdPl/1UWhUe
o8rJIBsFJNfwlNq8nEmrcqaSdYBjEDQTE+aEn5z5P/7dWSFanb1vBLEkD4k5miWW4Cn/BggOSOoB
SkLs7lSZ86KKh/+TzvIlwY5fziydlUQCz405P8JHhVKWcbZofLFKrQLOGIM8K9DVabnEvDvnvWFD
zvi7dJnOmLs887k+PLLZSL8c5UuH957ylYwSXAy4KVxl7v8ovHhjni55Lems8KzVK2K4pjRDKdsu
EEu2CwNv/uz1G60kMu39tUnbO9z89euS/opRetWtekjL59X4Rpy+G47Bl3XCfVqRFfWR4a3JRsMN
8FgmHuYY3+t7+BGQLK2BHI2UB38KQ/9PhEcBC5uN7DLtuazH/o84G6D0qBm4nDB8YYNsR6xCdCPJ
p/ZTf+tw1TgI6fsZroRjxx+R5LoPIKKOxWeyL4/5MdvHR/PrdUzO/EP8tdIHJlz1K+tG6rI48w35
6qxrrPzLZt9tollzsH6A5QERR8X9yYK71q/qDJTXXDabcGb96KuFeWWx0jHwcC1ro3RpodAdkUoM
mPUlnkr8tz0q98IcYV7e5UfQw0GJoql9eF3lg/zZITll+afsYV48LTzZKfgfIc8/OL2c0upD+w4q
bArontmzRzHZWzFLJCWJmxK9hrsIALjH7EwYwojTWcuLFGb77VZkNuL8IsVfnpYL0vx50N7wI4Y5
sYkvQz9WTxzZ41Ysa88AmEPaDXkLDmhNVMuzGewqBFTcrhgHJ29j3CRe1nl27vUZ4B2OfzK5XMGz
KS4L9QtgGrQumBTYWSyhOyAEDiIXIhtqjhoIEACCl42Qtk7YVchZ7FxABMIYRbSsTSqkCxNAMwgJ
DKuNWMOktmOcBVlEvZhRUNDcIHBAQGq6auPGo5zx25jlH0Yx8TmRcByKy4ujPLQYOh2NK3oXrgiE
Syg2u6nFdG30mSxIeINrSjm3ST0wwSfZcqnXopLnblA8Li49da1m7iCMQylkj5KfEN0N7ja2Z5Tw
+RR+i5PQIAkNPUYa8Hy+sSgz1rixwvhAbtj3WjKggt0XU4QSdDAeqxREwsBXbuqBA0Lk2oRTqrJC
wBUnY15dg43OAU2bhSe41Pfc2lYrhkzl9/byAiKxF/UGFOaiMboTlQQhL4aXbzTXQEojSlYxvYfp
GBON1BmMwkx+fM5ETr0/LQB+/EU1f83ExPF8UZND43j5nomvS2ZIzguS60fdA3W+KnytDLi+BYf0
Hu2qufQoL8bNeNQMt0DAzn71sB6on08On6+DdbPYNk4vMceeKaH7+AIFLB25n3kH8LV0Z8E9veS/
9ufzQpQe1zpSFiJzoXaslfyZ3Phf/+7fjW/r29y8voyTMleOUMMv5kemv+peng5bcto/xVAJlmPt
yMqAKoeBBr+iSyQ8njeWHjoA05pXnG7ig3ij6SHf1Hfn1l6qlRhCjCj1DkaV/BVthLIdgngUfTOe
5Bsp8EHgdPnBlS/JCck+bSSbXgQ5+kc4BweOCRphrkjjwaIFvf1vvcLei8xCKISo6wnpt6gjGCUC
Y42AGGVXI7jqf81puJN/k5N2e5/iu2hnsHcgnQWAiSGt30LyQGIvcKXLazWnOHr5Cb7lZfAUSDeQ
unM3oFeB9+au4ibjoTDtosfvLrxV9Z+CxC88VBv8c3AeTgT6Zu5C8c0GNh7Nmg21A4NOM0CrducQ
VLtma/8Mp2EeLGVaUtLM7h1Cdv835JCIAyPAmqewM4kGkgYFDE7gm/I9+aZ7/aagRZTS3tF1wEsV
RDyMCJ3BncrjFyKMno5b2m+hfMRv/wdBhTteHzd7cJB/s1NxaubS7TnrL/EmOCDwt3/Lg3KyL1Th
oLLIzCmb7s23f2m+dXQgAszlJamm8FpAcL/Ju8eUzOwOsvMIeCMtFJsRc4XUEYsLr471pe9clcA2
Uc/jKMUfxnrxgyyEGCGaLaQsyir8SDeiBtukl+EhgAcuwuHBVhTwis7ZzTia++CeX7Qb7yngztK8
GB83d+NSY47i+w/Cztfl+sWYi/yCRmJnjus9fMO6PANvzxgnuMTDxX0s5ufSLHiiwsO7T0AT0xnE
XNMfkPnPdJHuCxRwLRV5jgou/Ogv/jTddKv2gqdkWKFARKuNj2oOWroxGa8qhrOK2Zz4mffKVl9z
l0z1z+ah7ltE6uQjzPHsM/23pf2XLyW46/sDDSAJUdqqZLz3JjtJD2zd4Fdc3Ty46riKnKNzJBOg
ub0u5S/rgyHmTHB9dw++4JqAUhYKoZv1TydHAh6zNtD2YWRGRPTgHoAaRc/h79M7hA5tEndScOCq
Tk71RXo0K3GTiro225FpNSqJLdIvTK65xAeBVCTfjLmJPvgPPCzQIYE1wBdcaUD5WJ/jcXmRf6ka
IvaWSyh89M+7dASKuGkc3fqi3JRbfO/xa1jHjrZMO+L2GES1wZiXe3B//fpn7fS8Nh/djkV7QX+6
QLVEkpd0rFz/3G3lPXXNzTmmv89Lvej38ZK6jjLKWnVb7aR/dttu2+6f1+fVOjnf2i5d0p7uw1VK
MVUvTWJ1KajkTXJT18qxprZaDtpk2NkTZReew3V+lU7qYfhQ+cEXBZO6qaLR88u/dzv5wLf8ml1/
eF6V3bCLr/FV3yAOOPGrqYvOr1/RnHySlnpEgsMZ4YL9W2S5ZjlPjJRhvWRsDf4XpvhIqNMgL+mV
WXseSCK5rFtuyAeFFysY37Kwsjyzo+OcQSWTFhS2sLgUKQyD4HnavVi3UROjVKJiTUTbZ2OBSwRq
isSB4oLfQNXs/5Tswm+XXTikOADc/8VA2WbsBmPUZ8gpQZnVHkRCCM+QFSElwoZG7QOSzFNznJg2
AFeJhhBQ75dFlasq5XRyZQUHlmKWc/YhR4B/LMK/7DVsYFxz5vTFbiP/En9RXvK7xsZl7l80ng2N
eSdESik4lfKILwYY3fuk3FgXUwCarbhADW+Y59yw8o/8k2Hq6hh3MszxCNxDUFgwxfhQ3pnEcn9u
dJaC+De5Sdh6TJe3zXHhEFG75+R+MN5jJG4/ZcsB5Tj7Z/3TPtvn4pbdrKOxrW7sZ5/+Z3Yz18GF
hWWtbJVtcNGF4EAy9ddWsh8vuVno61wbVl2uLVrrvfPf7D8krsby+5q+nzejbc86qAkyn3EAoQle
ZwMkOHj1WvTzrUYzYIJ4mtjREiDWIVq/UmMfHKwWKkjVNkE4MAHFWNDFv9+MUszMq9bSDEXx1ETX
7SuB23SGy4ygPOHa5VMasLKwCP8SNEWZhxArjTHdeW00p0k3ipliT6Vq2rZCLkslD8xT9hN0QBZe
jH7CvxI6S8NzAIEwuUZzWVnUw5x+ulYWDOwKlKnK1DhnLWHKgIrQPRRoz2SJ+sAiis/eSP0O3+vb
X/CHaNmLCTUuRkbEVlXi+Q56yolFQng1TRh7W3ivfhKXK+Yz+fFSYn5cjwh5CjBIRcncof+IOq+l
RpIgin5RR7Q3r8h7i9yLAgRq731//Z5iHjZgZ3cZAVKruirz5jXcKDAw9UnfTwR3O+JXzk1ifocF
sBTqzBq2ATlK9qxUZhmx5eqYqw0YGj0xt5zBBrOeS/7WZJFAI4PQGE+cYtGaK6DLobvGQB1MMFnr
6b4DOs0usnIYUOcChanLPJzDjxvshd9+lfmlxipRecLnxKgeQ4AG6Zr2jlEq2B6BWzi8+vRZ6T0A
B/SwNc+zra7MqK55prm0T4FlU4KG7ITx+rIA9HBmkK6ZDeBiZvKkcZSX57k8d03QlNWjkbe1hmHY
ooNj4qBEX9jaEuw5Co+9Cm1g8qQmx6rIHOnq9JmJzzKaJdYs5+zSaD4A1Mc5QVXk4TojVLs4t2F6
w2BBKmABTUA/qQwY0yAPNKoJ2TeNN5PtcaKNAbBcg4MX+jv5ZRCFIGPi3CsTXUbCwuyJLxNmzCSP
0Xl2sHPYqBANkxQyg6PFd4K2GqiM4N1zvHiC28m8tLM/HKxEWPR4TlAyMwvT560uxOA7gFzBKIhm
0OihrgLIMKkDPJX+VEadPyUtENNOHo26zHsxOfboFIgzxM0MDANd5y/oG7xXFX0os1IMovD0bCfo
hF0DYskkboVmnp/Stgjp54LXyQDqgTNNLmoVRR/Zf8RXahLmVf9GVgpYQTSF8Qn/Hkqz/aYGw1UV
wRzjwA7cNyXBENGy0CEzQY8JnK/HBMOo/MacwQXs3Gkl4Y2E2nmZalP0AVDpkViqwmBv1zBXJ0eE
yGZpVbHhxJsiXSRYfWVLfhTPENo110WxRSUEXVtCjVpPUg0P6hmkwySZIsmE44KhMD58zIzaB55g
ubqwnlBIaBL4zTPehhhnMCayTB7otcjkC4C1AFlxB6gnmT9mVAc517yAk6VQ1v+kn4Bf4J8AVpCX
GELUnZjjhQ7v3Lj8m+w51QR1Kd+HvoCSDZisQDqhju1BSKE70FQd+esI+i/lHXUn2Hl0B4AHruXh
jIlxAONRfDJlpPgUoUt/ww6qCMYkPEZUs+UHzxXM7PnmUUBm1Lmo2QDk+BMvMUgC/GK+yNRyimzu
i2UBucC7tZ/oleA3ZNZSVqf4l3l4LsP+8ZYaU/QcrHmKbB5wkLeJiTTwHNcWPC2kmwbn00dcHxlC
Ocynn+iH51Z/USZTuqYXhukIbnn21Nj8ZpBBPiGf8+woYdnkoS2IwEFKXn/Mw6iAwYFZrIweGIE/
eSM+GTY+2k+mE8yZyS7b2hcZRAT7GsqQr+iuo9WkppZ/mUcz2oCRLmYM38WpfJQH9dO+MKflAnFp
lHikMrwlOA0mtfh/cT9QcANcmpf+UR88QYPijqkRi44YaYNyspx6RKrZGB4yTHf+hAROFS/YDPAY
1FELOd5AzABMP4aJB9jO18HbURAgCOBb2BS40Xj6CFY8VeiFA1UsVL4X9YHYDxQEpvovjQhgMdU8
yyRgwMTT5ku8Y4IcJ6pG9C20IiwcLjRLjKvF2lEvhQ7UyChZvMtc++inFGc7wEU9ojFiWkNvRB4c
yDAFJmbT3JnURrwjNMbYOdBI0HX8wa1ixh79sLwAMxjjUJJOscv6m29zw7MceV9QxWIAphIZ8uGC
GlpCKWH+thv0vwh4xI1OtrbBcHtBsleULlwWEaZJ1pIJcQk4SKhHjxMCGTPLATTZw9VjycxYcqZQ
grE/yht4tmOGPgOGWYwJPumU8LuzjTGzAtxCGGXC7pOjRUNqMy9bZWo4Z6oZyWM+y2ibRls9nCX2
smmniLExFGgfjDoVdFrluGmWT3Paobak3EbtE30G8lU1p6xOphcq5p3xSiRvsmk0y1RdsN/FdAPP
Kc4nz27Opwfpy5kYhMvHKwik/HgXdUwxUX/Bw/t28mwXTrWysK+BBlqJBRngyAkgiV8QPvQcDLgr
o1gW0nfxJ28+cNyJXR/KTvAqyY6G0PTP2lVirU1wL8FFMDM3XLREn+fesgXozaZRsy1wTGB3rNF0
TPLsGDtrjK55DvxGlq2J83M4NvBcI3WKIwfaOMcTpEV/TH4X91daIAkft3/NJ0vKZP+BWp2MdRw+
/+5WrgqbC/cI1ovr9uFkY94G5iXcIUg/6naSGAscFO12jk8MbP0+JKVmMVjLwFhEJ1hUnT6HSF0U
M89YMJJCEMUtbIerhBAJIAF4OflEsK/QKrR/uhKkMvhRY9BRc+ZBI8Cn0Z7UjPL45mwsXq+3VCBZ
xQfczhNMNppthrd3d9CzNU9GD/eYLnK8457/j+Rrdmdy7HhuGNl1rEA0LCqaUSH6QTmGbSvXCnE/
9zdJs8FzyrEtfTPWYIVz8VjkvTNpHcFkyLSJl8+LYsmot9ImzNK4clE9qSOGxuK6cm40xCtiLo2J
jbvF4jAnmosWBqAX3Yoxxendl3eZfsHvPTSnuKj60RzZjZltHXmfZTu+zsgFAxyEPgWHkv/h3fVL
8cMwhH2abFhsSBThLzAtsLHBe+2PUWUTIyCPi5MbrZjks89A0WmNcUCUOn4+vDGcs8j0zVmMwR2y
dhuMbsTJy+W3DGG3XoSQ50+Ju4bFimyQRZkPMxt74JxZxCweZixf5sSFPGYn5GwNXv9OJg9OKbsV
YyB2OHnM6U1kAPcqRkFhw8EHjUUsak4Mn2GaNuGRKrVL+uB9dJqpgWEaVCNTJBW7mPlcUbF4uFAi
V0FghIoEUhzMeB2nBnSkcHiRv1Kgj7j99WrK7S/BdU9RL2xwxQxebAxiBNyNMBbCI7NKN2GP8S33
74ziS9eAcAFOPhzslkiXZBwp1gDrjzyrRsIVeMZ2ZOIXauyYx+ODIduUJ+Tebag78DbHZYD59JMw
JWyosC9nTQJY4nRIc/IcNVd0MEoukipqPMUQ6zeCW+r/YoeF7vbefSMD5DWZ/VJtN6624jpTUEHN
4/6HTv4kTottwpqx1mIODlYhSrIIuqdYmrjJ0AOlDzaTmHgbkUPKDJ29tknFbQVDi22Av+TQIsGA
+hMaOg4q6ieLFJo/2yT1DYd980O5yZaNi3GCqkP5YNxG8cUCoiTljubu4KcghqjrMaoi9OpkaPCq
IE9V0aZNqcg4FRfP5zyxSZCeFckc7/mgPz5xLKmn7DP2b3DnWOY4oVQB2AGurAH6BPwIGMOBFXPb
wY0dA4lxU8hIU+icsT1DrumjAvyo2YeobejZ3/iIICCSXhxu5RH7cJKmgA4Jp4NKQ8repQU4Z9HT
TNdAs95If4CqHrKX/1Z2dK8D2VFUjxv3jZkVbSmdd3Tz35jE0OBmLyyH6VCb2/CqYUf4QqJj7Z4P
S+C0zwcIERiCeehuEhAZ6kke9paXyVo8gigOfgL2asfx8ws3uZ/+iAuLfFRZcQzCaJThjev8Sh0s
WFploqOOoXLu+DdgBnx++BVQIvkdNM+8AnAM/wLSyusQzwQYCCYQzRISGAALxH20/iBCGN29gGH5
e9AD9WDj4dC8kAQZDDKp1j8wc0hevsfEBLhCjFwSQNkRaWzxlZFaEEyYqfAZr9IJoZtLmxyUEw2+
mHCpOJ2JeRbjqPSqbq0zkxpXhhGN39CIMeeTvY0XLEAM/7tg5AYi8ABKgSGpfJjAQ8g/UYNazbVL
yZW+O9z6gfSgT01jim+oLzOJFZdtonIJ8kI6ME0tswwGj/wApKK8LbwOhKGORi7IOMGOlUgsjG0y
0lFgd4mM5X/PgFwu/HqYGPrcAiBL2ARplCoYkYlPn76iZEoBZ/Ijq1C1V9vUuQdgzVFIC4oGQRN6
fTZJYiG8iewLdhF7lMVYD8JV6rKTkkZKZW+Fi4qdJiVHizOwx5Tt3SJnzwdxq+IhQfmmA5zZIRg3
g64YxXhXs1nVUEYlfVwnw7zSIKaRvs636X64iJJwP7int5avGRyPmXeNo0k8jafhNJuJD7pR/nlO
UMvyAUjxgV/VBzXR5H8eq2Cy4s7BRESbCoJPVBx01gKsORjjnf4jMdwpYNBJ2GQjcZCxdmhpIrDR
IS/lyT1eUJxo44rEULtBMJhdO0z9g6170ihLy+5n0LcW0kDpprQ8cobSt6mA4kTmKrO7AsFtuLSf
HCy4qlbYDGiMniEhqD+9maFlPmnGd/GKYe4QMO2HcxWdi1pN7AxJDvM1x8YlBydz45E5xYesLgLt
JzgjDqw0vFDBnJS9PKmen1LIRI6eKqj/KsEBcExbx5y4XnI3KtYcnHlnU5nzsnz1DIc9hd1U2jwx
zffRrLkGGzaOP/6mCo6ts1VVflSyLp5znJG0vc34Me2zVZAdog6HhHEnr2r8S7EiubTJ2+uuffbj
V99ifmffqOUhtZB8HEekt5f4MGFXpPZEwotAU6x1lYPGgE43bmbym9afHatRxXKt7HFeopLZw3B6
LqPoU4oekXLNYUQH7HB28W6wDrQpyukfcVlny0RkgPY8a8Gh9Z+2PnZU3xpEkATBWA37h2iZTHR6
ERwWNsfOhhmnAiqoePnJ8MRoHcBmngEJ6uztCdwOaOckDBLNpj98CE09o8M4ImU5mKjcASQoNRAI
MpoSodpqCB+utHnr9TPZZ+4CLKlKR7NmJ2C4JSkYWNRbOXwNNBbkQ0UAdIWkjhcOwEiTXg2sCVLp
p5UgrrZ36lUNm1//JDU3H6OtUJUgh7Fx0JHILsazDMoR4kkmDQb8boNkOgXhKBCnuUvIGpevMkZX
rocak9cSo42qPxtM6M+GhB+kmi1Bzzz5rUe/qEEdfFhrmzmOhrMYM8gQGZCd/RT6L36I8ADxBgk2
A0Z+LXoLBNzVy5FBhFx8iACo/ZUXkJ5SGpMWWZk1wDLHli4BpFKppwmv1EYG+rWI0Ih2q8Cadz51
ED5gVIRkFMPygGdhPnsyEFKCB8lWMI40Rxxlc9lKUEJBkDXmpbnv27Mr/WrJPPxt9W0r6Q+HMM6n
I+F1ODYxecqzh7jUjgeuYlicl8h1mUZjX2q1P6Gv8Y7R6DF99yDC2uxjZXsOIuQCsL4r1GP0rkQs
4RhvwfrsQNdENuRK5utZiw0fyVoIndB2xWje3FMGnc7cRvVcCY6mxzrnyE+DdyGOoPAhgS0zBYxV
aFEUY5qbTqzM/tZygAj4STWWsOoAaRvLwdZzDs9OhP9VIztuZ30mLU2U9Cp5pR3sRQ0lv+A6KjZM
oQizUh/nfIT1CXVo0uiryrO43g9SSE/kt34Q+ghOQGXIGxbq9cQjR0YLHgNvnBxiMCz2fTy6Payv
uujegMn5hYXUhewcxwLT5E4xz0W7JKVsGnBFfXXsQbpuKCCe8rp+3tv8qln7Gs0TXzLKnZM9tGpj
IKQPWTwGftl9Ei8aw1zmFVO/AMo+AxmFV6dGVycVLmmLNj9JOYV1uTOwua17WA+g1FUZTUIKJqd0
AADNkZkQkV5RD1mXjHwjRgDZEyZg2X6kjGmyGV1LOSx199rWa02++tj5aJBzcX6mPspFTo3JFKzo
2QYi3PXefbTosbwAFaE9fyKqlXA9QFyjvd3wHevL2D1UPP2K7blSAFMAVJ6UZ6rbEinOpEi5GpS7
TQzmQM2U+i+TNaVSjYeQR+17FHK7GHD4jRTfUndfMndqp1VRoPZlxMU+nEmfjvkumHrK/qVHX66p
C63Hj/hCkG/OK26QgqUOpYL2lUDs9JKD5q0zZonUGoZKD9bc8UUN/GnaI/2dJsWyhk+NEWXUr0DL
6Lexzuwk7bMpCtKsT2ZzsGt9aRmiQveHs1s+BvPhmI9EfiUcyvrWUwm4l2fkU2E3pqBWEumUviMt
SLLTS/Os1zx1xn8in8rDeKiu069eQ+gf7rH7z9gAAxWUTZ36MlszT9MflgnFTunPwwbr+x1BAG7x
MMsd9kWEp1lQc/VtXe8kcxMUS1MBgh7b7kKbwzrV/J0uNkysWaT4NhjQnVdQ55zhHg4V/g9kexcL
XZ52qRDMdaSr0xpE/YWKfKAKsUGn9OKTuC1N+4r6tW3SSlr63IhpcuRjiDataPZWvc8hBoippLfM
MaTEptOCeFA+nICY9IAk9RnleCyPmrSfuNFedZeFsesG8Tsz/sR+CJC3ScaoFxPTpaFEWF6TpzYI
cBuEVJEOSgW/87NKjbXWYf4fxjPdKxe1Mus7eyWZvBi8UWTcaxGzzjUqqeiEOLgxHq2Hm4J/f+pj
VUpmlg6KmikbN1UmQ7HwnQAXAWWXUIFHK7Yf3WVxA5wl4yaeevVSpr7s2G3b/Nf2Q4qqJYxBn+1j
lTHzzbYFh4bubeT0ghl5x37EVhmMsGnuSgmgDqk7yuoe3qEQt+LmOfT+h5JBIYh2tOvw0etu8mQI
YGw759y2cLZaruIpeWJ+YI+LeDrIe11nYO3QPltIZFdCUhuwc3YSoSnaQlLRia8rdt2EuSp0SP+s
Ff62tNG74fXVr5PorAFG4JKLPDWSLwYIW0v5CToFBqV3dz9YpjJ+a8bCa7aheiM/lSWIqf8iJiRb
Fm7pzTSyz2V8zMxDiS1a95LAhzMUNU6xUo6e8tV10HkSnCfnQ/OOwQiB6cP8U+/OT3InuD0dsEyv
eUfNL3c5UdVqc27yE3llMTuWRiXuQbcWilbO/BJ5qRBcoZGWbIq69AbQif8pzHTuA61/LkrU0b3M
NbAQ6OOp4AO+ghK4u6EiWK5DEE3+Ce+sjoyf3hOzoTb/cj02PhV4cpnzhknZSCo2g7MI4rUebQuG
dObCid5PFaMcODMVBAm6FbvCZmlqWFuNqTdcMNcCywYisBaBOjdU3IhXtrluRJKru3SONnVknhx7
f5+buDDjUdYfNeIMeX4MXCxOBto1DIw7JHLJXau/ivzlZT8eJiLYNDT5q0WWg6V+PsZHDHN3bAq5
lb3hWOBNRmWoEfJ4lqNjIs+KjKCXc9heg+qrnub6yy4xmEQNWd/U9G4ywCsWBTw7XGCx7TDMs5Vc
KgJaBV0gJw90G+UnWcyToXrE2J2rBA81c+KHGLdO7LE0kSYAjFN3QtrUjPDCv48Yy2VzJJj8lAF/
7G3exwX+S1gYdXgpaOPYpAsQoSDtZ4xGQkGw0l2FZGV2tBf63TjKe21rrrVNrZxi7ehDOKZySram
t7U+67v+Y/4o2FDBQYTxz3AO3qVwfoESLdRcPUVHzMaZIUInvC6x773/Klj8JRe+DSq4beBUtI9C
a++u3bXNh7rHjetICBbZWoKdrVwJn4LL3QrF2k6wu9ptfkxhg2RnrHgv0Kn4qPloL/2lOGd7PD+Q
Q0E/ZrbE8I2pH36gKIIYaiKH+hugU54wQw+wSWF7h34uhiqCMwOAzfwDUVaBTgvt1oucwj9YPw0/
BLKK9helRbKME8wTy4PQyFko6uIHF33pP1CFPFEJIjsAdPyLq4PGDv4CUgN+RCfA5AewmOYEtIOz
BtIVo4Q/4jMzGVjPqAXZfZjC4+wB4wRCFV07nTzVCm9+8hqaU6VcYuMWuV+J9d1Dm7JAPxr+kYFI
baYAWNkAb5CRYESCHoWPCcRnAH2BmSBV9YVLBSc7ZwWmRlgbMQMAvgWvBdllwCegQvuD8UMP1x7g
G79DaVQ3E0yycamrOHr/4FUGixjFABESQ8qwDdCOQCuAchxZ2VTNGFYhAag42AjzGSAkByt3B5EI
1wXG4t+PBkNbTMGdgFGZQ4JkATMD+KE5Ag4dAEWdEVokS19X7rbOQax3EQxwZa+qS3yjlZKxytbk
+EeQXh+ZGA3DiYldaG2DbAG+awByedXVGxBH9l8N3ZAM08lBZQR4ekzCNSN+5bk0/YUU4EDnY8hi
3IZijkULqiJUCkw9gJeYk7AFG+REcfria0m79RX8eD+UM86L5du/NfAd9+v5qG6G+ILzwn0f0SsP
A4E1LwiiGCWJdSIEriUpcunvGbe5D5dAV2WiN4Blk4HQV2z56ynOhHUwo5tLpwQIIKVXDHBF2NGg
UgIyYLNmEuxCEAZx4S1k1fwNYhr69b9xDU5AWM8y4EbiAKsUiyujn6JF4QUTG1R+4fWcEMSzYpbz
GMYcDPwU1oKYC/nUdgI3c6Dr/a2YSbGQJ+6czHMiSNgsoFWFE7hdbDEElMzSmTeFPjBBuTc2/z7y
MeJIZWSDpzxHLqakNP/cUONAGkWEKUmjSmLtUcIeMurDQhjDUkTjTsJtIHrIHxtH839in+yccpPX
iMA15N7FrkCoHR/+ybxTBNrScUo1mHn3fLixJCO0aOqk4tgFlmXmy8yH+ATjJPBn+KW/WIZ+R1Mo
DdPiRFDcQditZgJvzH7ElIpmFc+hPx6VDQuI85Up6B8TCDgvfkvmHLVOS98Ge4wANSAUCMETlf1V
aKQE3VRopKIpcrip9/cB05V92R7j+fT3kY/x2BCmemCsTETFnCufnM/nfxsLLkgwGdI/01P73n1Q
zaGWf4rNNbi2d/Wc3jibsmrvavhIUheuC+hdHkErUfrK2dtz+pqEnjowa4JYkE7n1A04QdeAgi67
L7qaVuL1meIIl6uNbW88j74JyBsQlVIPr86xrI8NohARnSE0F7mKm910s9tw5AgpqxBbq2JSymnP
gJP9HX9U9nqetWFsNGPTNhuWZ3RP7sq5OwmBG16o3yAzf1Fl9JGU1nwKSb16T658H/aKnBoWRz9N
G2U/r/ZbvFrrk0rwRXa2n3xWyQXrgWG49/zkuV2dyTWvTJFxTtJ5kU5spnfdxBgxhuYDN8SxMoJv
M4JPPOr4oGr6wI1kRPkzwnSMjwzbSL1F7wCUU0ELrmacvBr7AMSpIQYWsQFb/VWarAd9k/k7PH00
4ia4t7P6Vw7YdfFUMQ4pOGiGPsrbG+ou8nb6yXlID/WlvszX8Fbe7o/xDn/8e5OAds+iZOa7M6WY
utE0RS4ST1J8WYkO6JHHzJtkoSQ4WCwafVG1/CL+iTh5OH6RLBVX895cGw5nIVXSOG56HIUr9PMk
HdLlk1ON4wfjrXgjq5jMj8yGG4KjRt6W5k0njsHY5+k6ZzjlGHD6pA+tSOetRQYihXaFwwYDLOUQ
xKcBI2wRvJKso/IEsl8GG+YShF04zztTBiNbcD54Low65aV1b2Yuz+ASsAUBMXj1iVU2uA/D/Mrq
a2ieUxSaVUek1pO23730z5vBpNOOXpao+JWfGrnR4G8dDwnMwlJWmT9zgZDcAzMzpTyVv1736yOL
RaEQ9l9yH87d/Jd9feRQpjj+zZbQM1vuuGiKtRN2U/qAUMSEPcLqGx8CBmiV9lsgmMgRTwTqtaxS
Rhfc37D4S9DuDCpGYQN2Y5XG2Y9Q2CLeNHgQkmwjiGiD58QfLE5ya0pvLBWHypjbEmtwnD78aC9b
CJp1WJvaRpG3egdORYum23gXaUsoQu2w9JtdWV0K40dllJdxyyig4yk+ehLIR+fQrLLyE5cbCnSj
rX+MbmsDC3aAGJaFAWSxyouT5VBiqbusnxrGTwWOSAHkvdtj+1C9Rctpbcv4r+nvSt33zdGsXqFx
JtOap+yXl8HdZ+YkxFYh0r9xfkhaeNWQwZDwVDCgO3Yn5gA06F51VnsLb9Nrgk9EDLNUu6Fb6owf
1z3IykKDQEPCxG+drvuAQmQKE0Yib+HT5oUXIIt5/9BM9tLwmKBK8J8Y4lvcfsm1CQEPs7ffMYCx
fjTpXiAFgevvLp/uFEFx1s6ezbq1Vo31HUG4TDw8x5kV196cAHIKyqe+ddSFj8elMzf6eQP60MKp
pB2vYqDysr6XOj5mgQXygz9lNrM6OjVQnJlOIOOKqSRgJTd91Uz99AssTWenotm5owGUZHawGrN5
ytIgOEfO2WE568D0qoWwdrgUDakJ0JbgnIVCetJsz6lyC/3fCP3tryodTLhN5crk/LKxby4+g+ho
snVpNmMBoUVujB3hDoSQPAAHfXURE/Pt7fHnq4eJ5fKNi3OBGot2OT4Pxhq+kQ31cUEOGuYJ/Ei6
O4fsRwp9WExQU6bpjdAYWVm12ZedM9SJz2SwtO/KOKLs76U98l3obu4iVVeQsoxvwgoDea135IA9
WMEZzMDuQBB30v7YVOep+zL8q0fX86wXuUVp0WNzug7dhaF9Ms6rAtixyq2UOkhlnx3XSeGxOmUI
UFJmA3mgOE6PrbugJiFKsFuU7cbxvoGb1GCmS3NfjAQZmwgK4Czq3k/zWil7nqNRE36xhS6h6kvM
Xv0MBOSLOAzHnsvy0jI/B+/TJ48XWkWX4UlA650gMEkiZNpldbawjGow7e2XjrGV+7Xu75Yg3dJP
L51lfddru4K4+2hra4tOmvUFgeXMPVsgSYghWrgtydVA5IWu3tjF7KfmsY5psiieqIHSO26jKcW+
PR0AEaJN3kKTXCYOxy6AGQ6hwcRGflQ2+zC+xVe7epfpFZXONMEOpd31SBcpKSXcHt8SvW+/LJZ5
MZHsSSew3HWW3rP6bNbIceS3xzCCtcUGYHP9Cqz3Fhn+OjZUh91QLy3nszN3OVaGyax77hSL/gD4
ZKLoa904a9bGg0AOYS8mOzIHOzmHyYkph5nsnX6PPULIHSpxY1EHByRhMqCOL3X5BZKiZxef0akD
FKGru86W8CZ1PpoS/3ltm0Ay55nKAZQl6663ybS0iQiX1ymuVA40rIE0DewhuKoorUz1jON5Ks8V
97v2D3ILC4MjB4v7U8hYDAPk9hiwP6QeDqaYjLv4rir1CZgDxkMg7yvOsnCOGUFkfOGJ1LcjDJcS
RmMub7NB/p9tMtcEl05uIGnI9YiPF1gdvDmVu6DUttAteKhu7gtOT4I5o2CHHVgabIASaVNc6EEl
dsjTHhZaou+kaq8459pn4NeRYo2Fwzq1b3Fn4bX85ds3tz0mycOAhzK803rtqjfIJe6kMTcdRSkJ
Ew3qK+Dz9BUi0FIlblmyb0PSasu11V3dlLIphzGJBSb4l5HhioizVsO3hIy4bJt56VBjkMJ8Xfpq
lLWgrqqHKN+odHWqfoMHqROLF2DIjJt8lJP/jR9//V3Zn4ZoIjk5xAFrIICxyx8DMozNPM26hfE3
cChAcEmTrGQT0zuZHrkXS5+jwhrgqaBWu6tgITqHm/Q8B80ew668x0PsIuc4fD7zsVEAAtfIIEHU
UkjsXYNDIkW6NtYHkIR8jRS6KyGB0jRLyI/wSHa4NWLwCp8Xoa6jDPvjTaJtWe7PaOP2E/xHVAyl
tR/6LJXJuRsgcQhPKb7h8aSyviwEfG4ZTWl1CvVkV19BOQnTZRCsomRdR0tSwLxfFS1p075DHtT0
a5n/G/x7KvFig24/dfQKfNuYJ88OB9l2zJbowsauH14OFRd3ZGltBBBz6K4tXELKBtdDyN8+HbtE
RJ3kI8NCpxgLe1L/VVkYpqzjYpb9pjraVMk5Gvho6wkC5tyHHPNgNs2bNc9zYnrVq+vdK+k3aYgZ
WQf+ExnhpTUp7I3vqlQ+LoiwNcbZCpiyu6jUS2CRcgD+krQLV1CqnH5k4fSTT/E7cfUlrMgIMUeo
GoQpj92Mrr37tILPsMfCGWN7tQXLsFZqTZtbHiLm/hh2CDfTatpiEQtrEaV6tjXxrDR+HrnHGlf2
tPPGlTvHdcl8JJh5VOU7z1g3hS0EVRGjSGrGKMBJmQpEhaiQM9IWC87/wu0kMmlLAHt895bkjMQQ
LeIhp8JPGihrVIhPDeO2DrWFTGfSejh27Mrs16VnCI8xjYCBcU6KHeW+tng/jDU8qXYW3PD09r0f
BTIIlXcNIiJ/xTUYMsBkd+TAf3JKKdU2bhahtu3RTUuUrDnZjPRp6lc83NR4q+CGN0Ctf0ugjs7z
0IIrI9kJvUlu7wN6DZiWZjjr2t+2JeKTWlCQEg62dn/G+qiJHql7yNUl1iJdxDXeGOUmZvmLm3pq
N6yJAUqQjo8H73Wb7hFgttGpIuzO1e462Zk0PNaigJXEPMwoDs+Zg0FuFK47bQ0dJM72RGMrNZ6M
GKmOCMotlC0oTDCsYOHpdwFN6DpwLaPflu1uWEfUqRbDtN64I1po463EkNYz3maJoaAAqNonatns
I+43dpEysDdGKiRNRT1WIGeI4iHSIGh3+lNa+8zOoXDmm0KGWkSTRS0TeOsYq8oE9CuAHcpZAPEd
ug3exnA+63VJTh9Fn/n7jF46jJDMNHdhUSxSFyNi5WVjG+VOnxeP+ZA9hh4O0gMlVLincDTqa7jI
oFwCpIAI8VXc6SrnODPko/TLPXbrGCcx9bM59VCDyGISPCgqQt5mRhslUVbWlKhoohu48FBDrWuz
wxnrB3QLwr0pdGpQ2GT6R85xAgRo7XDHR1hOn5IuPWOGcJ88RfIMou8eHgQzLs4Fti20ORhvvZnF
acim1vXLYr49Us+EIeIImBsj5SgnUPWFtz57ALbFbN7dFYQf4LF/kOK30k0BWDU7FRs7zqQKPCG7
E90CUw+poHrJdtDUls43Flu/nH4xeUgGriHlg0k+zEpB/H0BdFH5UuHyKuBx1Y9mD0fup94Sf3UG
cGq/jJtAPoihEXj4S/6Ey0r/cLeutH/E1oPAHOIJ+tc3XTpoNd45yO7IRASArEik/zCOziCiO1Np
qgNlYzwL5Q83MCYENZ3FKCs+0puE+cLE6CbcdO0+JumKtCUasr+/xUUkRU51ep6iL/Wlv6Iv76uh
iYL++7IVEfRpPfghbJrGQz7lN/1EPEZ9M0WyZge4e5MexoEghvalET5ujv0Nk8OVcFTxTvb+uTfv
xbe+976Ta3RlNdavlA97na14IIHi6r2G0gw6sQ033ZUloHqM38eDLRQQFMQdQ2nYjDjV0qNCp8TP
n7mZTGGB+TRvGxmVgyVyQ8A8SPQwhg8bbhFREiJKocAGz4LUhiSIH/fh/a06siZMmq4UsvM4/cyB
nTVhlLYij1X+RCe8zX4akfoqxMRw8D7zXxqT5tu8+58C+P5hjuRly4Lx6bfdYcxJWUQc5ATYi8Gi
ieyfIb07Z37Gf1OB/ftF4OW29tHfCQqxz8Y2+lb32apamQtzH3+6S+ERJQK1hKlhvhHJgByUu/LB
q+fNJhb3Iz20m2yX478k1l2ys77jJYiS9V2TuZFMSXnBb+MX3OyXTT/bNXvmfagLk2lHhi0S4S0a
iCk+J8I4HYsMhKPoqi7KmhUFrW7tTFnrrGO4gC9osUhyPtpNDxHTqD4A5B7xslsUJ5NFb30DBnXf
3dUngqm45hum/iQtAWH0D2Bk7arxCuKHtTJWPYMNkc9gcOe9AbxB3i2gUyS+fMpQ3G6OI0SXQrcL
A/CRrBk+Vy96Skh4NO9g6QznIuxtPjJyWW4xAaJw6LYmxmk009GIEDRm4gf+B/oVf6vKo4NCNjQ7
USmU1lCu3Iu2k076O0UHGh7BGoVOjuVMdhwbBOuxAI8a8998ItODYoZmkBEIHhisPwc+E5xBOHl4
Z1NXh2+N71ojt9uSybySvgkP6QXPMiV6CPbUWjn/6QQAjxF9iLFCiqXbmrLY28Mcw/Ee5R5FVFNO
8IRAFYZ8j69YJ2ZsNcjqp+MLAh4kNlgC5RXPBvnb60btt0d5/dt8NoQZQnj4MO4tgCYmDMScCq0i
16lhWD9P+/HAFPZTweapnhds5gyEUR7ydJB0v8Ql2sQYYii7cBuTKw/CyRqQbjTT9YXmB8pIAznk
47lBaZherF27dK8GdJAtdDp75Kz9a4/KU50BkTE91EhzholZC6M76cZCes4YRK+tdXWXVt2dox9z
AOeHrgh7APvJBAKZ5Ef5nX9j1sTxptNdCrfQUf4dfwsbEm3HSe/t24sgOX/gC67cqOCwkUKpxiqR
+wkAN28fijQ0Z+GX9tKzETkSvG1Y2UUEglBdo0BH640Fs8c5zPeMB5JvgnEJf4cxG3jFyLXxn5vF
oKEsIzLX3Q90p7PhBiKsv1H0SzsDJW361nbVVD6omxY1PhlwE/2QrFHBrfWD/SncPyKirXSAYtwn
LkRJoW9W8SbQpjXyk+bMlfHuyT5El59yrZ1XsA+30o6FL3LGw+OT78SCgftTKJzdecmrrtblJcOq
0tvneIVIL3vpzoUu156lHwm15IfwHCgRjGeLZt2IgHNCrIgkzxbOC93vVDwa6ekt55eWWyZROCVw
VOecxA7WB8zLpu3GHHFuoYGGeDdJSS/HcehKCTONxvEs3YBBeeNqRRO9ib7ts5jUkRby7V3RR2zb
e3fsd9IF6NDIRslFffWvGOe2D9rLs4HNyQtl5Vxe5DO2qzt4cn6ktwQSU9/tm5y4y3803ddy6koW
BuAnoooMugWRM8bxhnLYJucg4Onna5+aGpdnHxuM1Oqwwh9o8DZK38G0HfKgT6RhlGUVtmw9CHCu
+tPGfJhvX16Csn2wcu+WqAH9kV1XL1QaWEs27r+L/pJMZhBZ+M22b29Je/G7q13f8/0seRHLf9fJ
DVNdiK337dvxrYBfmkUOT38cvXTeDT+ZT4zUeD28dUNxP2h7/l/XK6khjdXnLZDqCWzln/BMuY+y
/Ox7Y/PKCqqP6dzIkuejVNMsjonMAEM6dBuXNqSH5lNbVrf5DKTsPt5qv9jYvaxoQfEzHYndqT+B
GoAM7zC3raGlJx3UKnaBEb6wjPRlTp/3lzVmeLq2IsJa6gTluvCwJCD95TDoBUwb68mZiN51CByj
HZHrJM838g+F+glfHtkFS7/Ivn5niBdj+OhJ6c2mu+jPhzvTStBW/j1Osi+HPjThcZJ6O9AiPE+o
PNmns7/5X7UCqqe/+58AiZronFw+nR6kK7/1TI7MYlz5ZEuO4YLbEswPbG8IxVetzJesGX40BEXt
zMkS4z37602FN9BCP3cAsWC5/2q/zRbV5cQD/bxRzIJO2RG1mP8cu4W3Hqs4jwlBu2yCrD6PXURl
olq3+r67+JR7Hrxr97v7tc4BnUmwiL3zo+jJfxy/AaZf8h+b3/TITt4JFPTsR3ZU7EUZ8hre8fgG
qN4DQ5NO4XEDhmyjV338VO+/7dXxqie0bilQr/B0fNMsuH4L0HkqsAnRnYVo3jkO1rV5dx7w2aWB
ri0M0nMRc740oSMtvmDvTP0zXYl+yuPUDzjrCvj/TzanOPbL6Ofw6gV2Zlvq+DYsPofLZL4wuH3n
BpvfzW+eEuTu1weAdeO0r1623b9BX9hDNtQ+gl92uR3hbj9apWaYCKEBWejenpIx/VQR93mA9JDY
ixad/c+pv/45DmX2TFLam/HF9qINnXw+ukGHIDMJM0xYay2sTJJ1K/dmnpYJm1A1A283CJ46RQ5H
9lFiQEkdxSf2M087AFXvFCRK34B3u5di4/YWcPAFxwdzt05YJpfm/PnULAw3X8jZHVbTQox3tJZ+
akI9Zjo+vM6fd/j+0SQ7nn3lJg8D75Fa+xYSAUwHtv3cVs97g7XROgqEfWjwMA986OJTEy9cnTrL
MWZvtJ81SpDE9KmodJSwYAPNv0ggSNErHBr+GGE2s1Gp6ck3j264FT9OCDc5ElaZKs0c6PHSRGgB
yn8fead6BxzIn9CIPrwYygjm0elPn/oT5nXh21XMPvOj49v0efsm/HAEO3QPqu1DQkM0rwpxaQKV
UppccS7ec+8nPBKd5tdUC0Z02z7eKuvR6unYuDUePcVRupiV68vt5fy5H6uCxPNOua5u0Fm9TzuF
l+PHepR+Tb4uzeVzfpxrEVTopfvJ6EE2ITcpTB7Liq+gnsSqdlW7oJz8c+wS5KG9EzmVM5KGv8sw
PzcEx7BYc0qAei2BGGBru6YqaVCIUEis0OhRk6XX4z3EfU5f/gIo/eHrynTOHws3ZIYXnejTamGo
z3H5ctyvnxWSk9f5P++JhpSiSvJxidz75Usr85pUfRcCOIQ3uvPy/3dyZ4FRIBUPSyQJLgJxFG7G
f2XHBjFnmqAgSP+tonnPO3xsn1CvTOA1/IO2BFLPVzQJJ8G8Rygs9cNouLXu3WmjlcfT8bI37ada
i/jSSbWWvUuz3D+Yp5nhbbiPd7V0XzTSTdUf3n6gLZZrrb4KrUMzOw4CF7gPrdKQYVlj3Su1Uj/L
XnFMoAuRRrDeSb2WIfqhWIr/zkJsQQgwT3M7oYLano7siWROX86tLaS9nTbzRhrk6Pxf9Qtve4R0
3RVlQ61onaz/GCZWPYQHDRzFL9tCEJATiPpp6ik1KA0EjyghWnmoEV0RjCDOtGe9TFuK5ZCeu218
SiHEa2BMwte6+vg+fpPVN7Ez5ypqCebgr01+zr/AtUfn4Fp6/EqCvwY4k4Sf12Qlm+BgMd5Meqcx
eDtICQ1i+AnAuyttwHtlD1UQCrXKodVoXRf9o5DiK/9J0wSzNpkHXSDL9khhAflkaON1v6zBwFiE
w8dz+3ppbBzr0YCtLU1NZwZe0H3fR3qjphUgPmHNCQ743tgUvPvMVPjScBBxRLA7YcSQBRFlRW9E
KB0xF6IXmsCJw+A2oAgsxr6yNQNh4B/G7WddvxG1idQYmo9slxEQgQP6QraS/DqmFJzN198uv+dZ
zXrOf0g2GC9HEyvDC4iVxMgilnBqcuLbONAGSKomhMYa/lixOvs6vxeIP4ZTyq3TdbQJ+WDmU44R
R09pwcyzeuQmKOAA6JtWtisG5fa90fbnPIFTcjCmX0r2+aT/F2wXf/2Ytr3tvr+eBGldmi7jiPZl
5it6VSwhqN+7f67G+d+DiGsaFDz2E98E7RyzeE6ZCG/i68u49KUDl36WamOQ6fYjGqu0wD+RNb5V
s3rPMtFbZfUPBjxkv2YFC4DfQ99cUY6XJ48XdBh7qmjdkwhi5kQCLpOeS02dd7it7KW0taz3LxXD
zARNfT+kLRCY1FIl0yXAZzCuh373kicWtae7OGCZFPAYf95dS3zwC1ZA9eGs/tPVocvDijgKiSMB
iju7Z4ExAckzo7xt366e793blKozCoFt59O9rMQUP+51GajwSmBFkevq8oXeXCmcfvs65M6XBfC9
fDtpJuaa56ccaUaVWV+VwsDMJOMWZGClOWZ4CNn8CW3ybW3fTQ2IUJtyrh0DpJ9v33HYcJfjTX++
H6RL8aofDfJBQ36idHe7NM7ewpk2ibPtsGT784k4l3zcNUxcoVT0nXcOO1Kmo1SIaei4fBc3QZJD
nupujVDbh5GYc3vHLvDPPJJ74cqtiZcxQcQjvw4VqK8B84UkjzB/7PJyEWRH9dPHqg3CVb7Fy6QB
GE8T7YObSbMEuqOrJZtdjU6NawfQzNfhg8IFoDD2tnrEqaHQpz/f8Ucv0gX8UoTiWdsTDyJQh96M
EKWiSC/TzEyOPxiXSA3/7BuZprKNChgZXzUF6YvhWfWL95q7PLcOtKQRjTci2Hyq5mpDFIvfam85
kHoSsO5b9NU2NdvbSvnMI9j0tz9l7N6A61v0y9i+zTAk3qehMhvbGymcUHoq1ADJTNhkDKGt71TJ
DcR+xV6+l7QpOsrTR+XRKjy0z3xbjyV64tXb9RKxmBgRN2mij7Rowg7tlT9VFxuRRAuc7r8IuUBv
bj70AefWprlohp4TUO0AZz+eDxaHyiKYCp9ISNQzsGY/FiJIGZtsr7WU0tX7v4dWbfAh3fTwKkM9
Rri9qObb80labTiYqG9b5gq1nv5jgiFbqk/bUnYQP5T7v9tVyv1zOehKl8NiyNdm8zqLO7pU7B37
ZAlnfRvnJqhmmb/EBrsyLYR/lnPCOpXc4UZaFRJg845VVbfc9lyUKQke50PR80qTuELfpsz/uGu/
VbuGNl122eGQsrUyv2fjpK20oAwLe92PJqlOkc1hR6isjV+mDOJOuhl6TsdDnBk8BsuuH/qtKH1g
Vhd7ztVh0tn36Ojw3uL1NFwMhBsH7SvnemGY7T8UPN+pEM5703G+7yXoY3/xTOjnOKvL/VTHuZIb
HjW38vVUE5ShlxnOBovBQZR/iVc0GgZRoTrtb7P1A0bO+DFUH1fsBJ4EkghH77orHkx1yr2FEtWT
w6qgWmIwrEzpKDd2Ki4j4rfHFjXBV70u0wZxIDwg6joNOd0009jt21XqO5zB1CKrNFzvHTLsAwqY
rqOdbWYXShC1u25sv9zfUcw6JrakGmkpDZbDvpaaRO6mNCkMwYc7qc4qjBqVLa+eYWDLK0oI54bo
gXGLW1pAYmuA1PvldFzmC+xAGRbHYiQhUOcm7nYZUB+CbeWQaX9aqhjajJeI3gReoVTGsKxme7Kc
8vqADkSRyAsSqi/6TeEJ5SyM7K12Vw9Z/Prx9s0hxkzAWtKDThEBewymz4ifAsh5b91bKlu5aw8q
jePcPXUOITIU38Hp7+pe5IFmhtpvp1I9OxbjeXbb6qVDEuuhH6569whTw9cDCb067/rMg8pg1Esv
Wpd1/HgSC9nvBdMhqIuWcVDPdv4mJMM8XlD1xWDHLgdLz03PBuGS4lMbwe02zJpwYew3Rl/2V+5H
nFyIl7EG7oXe7a3P6ax9amElHqZxXlSMiNYivmvgjvRCeR4O/ag4Xruqe/JzjX4kmyeIyoAHOO1q
+3LQzinHqxMjb3ZIK/N4mrnHQWN+HQWMTEvzNJ153xz65fzostY2eT7um1FqkikOouXgTHXb1siY
bd85rF/3hfHliP1WSFcjwK9jKF8eXtB5gq7G404AGcRPj2W+KZNlfAPar0ABaNSsRUyJBM6hLVVy
RsjSf+fHmCIZgh2ipqV8ejQZ/+VBPzcx4St2lFmnE//BU00/abFu38/d6NCbkoaCtH70C4mpkOVq
jXdEoKMg0zkhb2zaD/0JPgdcbJiOtIqfwmJHxfVnP4Rh1fsYAx3NE7uxluGo9FXoYBGo7OdCGyUg
TiqCkm+YmogSxsf1x2mTXGEwgjDFkuuJwj4aGHAsp69j7U8kkXjK/bnQKf6JFpx6KtnFfRALEdM8
krr+DUkCYVE672QNHwXM7BRibQUS5gtVCuV+R+pUyLOqFZPmYtF+7JuUHkgbLHJ1QOVw5pluu9Yx
qt/SX7dCgzJBMm+XVpP9owv4LcIhb3AvHaydNtDCPWldbCsHYuPT9zSVivXLejOKFnU4cWgfJwRG
D6yDhgYdge0AjpziEe7N+RGvaDon9OeqBxsWKCkcLb0UEjIkFMBqQagxyn4WUTxT/MDkod6h/kRE
Bpjjr0l2srfBQjp6tRCVwdOK+WiA8N38ERwfX36e/EvZmj60PD5PI+dWh5dDLd3bjQh3nJ7v/+7P
mcmhfR1ceDVp3ulrYa6MHTb1cxfiuz0dpvpOtv7s+dpZfOQ6lmiTS2uN7lRlIlmvrmqDdQzKW7Nk
K5tmb9bsXWNWAMwbxBLvueau+mhOApOBelgFoLz6FdVTbyQFGmx6qvlaUN9/xA6NJxC0J6Jj/o4q
GRsDwbNEmxodaOef97MGMBhsAHGHzGA7LDRnH0YgFzCpyfNuxF7QKGfLteM+Xj5pxs2/t+8OO4vC
+e/ARJ3RZ1TRpOr6F1OVf+9h5t4/ygA0YQJjzZbUPcqt3KWRxsE4s1hHA4/lHeKzBRVUbhl/ppaq
W7dSc76uwyEQi4Tmy25qYpFrrgs3EzTrVvqvNWtLQFsSITcpzLPkIF4AHSAE5y7Fa8MzYodH08MP
H9nQLDj8OqNUoZYTNaAQFQqRVy+hEKMaL0X5r7L14ojyOjWy5JdrGr2i1GvUuT5FnfTzqnklt5Xr
ll9uT8Te6ouOOMqyXHQ0KTqX0a6NfvFPJ2oboDKmzP1ZMitHQGq4/VhJCO3+aSLqzXJjMOsNbQIX
/OUtIv5SGsGLvtdzLtatamT/5VSc9UdmNXhQCcD1Kelv6+mHplJRIpAoT6o6xmZeTdWxrUxz/Ya7
hNBowlHVp73S07LF3lQqy8Zvzbn0zEOj0JjzfUzJbZR7C0v0u4N4dAUVnbpd0WM3FfQmDVUPbD5t
XvFG92heV+vxXKDsclDFv68H9+W+MbNs91E3V0IgK1w+kvSmcXwUwI4X7VXZRS+PtcV93zudkmZh
LTTa3bq34vx9Ew03m5/sUopXmHVSgMrzaF0rT7O/dw5uznGdqCUSdakym1Y3SJ65eA1LiqOdEhqF
U07pRP9jLDxITW5eqe7hxH4XPTmyFceAFpSjpo/KHd6ucgEZs+V5HRVnoN6f3I9O/f3vnF28Ch0K
PyqWSjarV/9/Rx94hD9yozshxS8+H7/XlDid8dPPIj3GeYRCWJm9KkSlCYbod90ucmxSDyWKnyt9
H2urvcEAODTWT/PB7p+m5MCKbVuRrRWjkC0jG9OivmlnJgy29CeybdlO56bc9CrMWH3dFNNUhJaV
ppPzgfLwjjt8+Zr/m/ZPr8mr6lDJIfBaGq4GfIaez8/z0fr5AKQoVdS0+geBEtFGTv0IEWg2jHbe
WnZyhObXVP746s/5VeknjIKW2btemLhNJZYk59r5roK0r6kcHXmFLGsbonfkE5a1lUDkUivzBmKn
6LIY2nmxilMO2Z63bnX1tXnF9lxfa4pi4dHAIUFxpasz6cvfc7i+a7bRcP72kdPP3A8ch/bY7lWN
jPGBW34kdulQFHA/GIMzGk3OBatgcO+s/7lDz1itag7edqnN9jVPeuZCWVQWwlc6rXtHAIp+Yq18
6MyOnUWhfSnVb0kjvW+kYew0Ji41r1+WanfChIc4exqu0rCgxQXmjkYVNYndNWnmi2zp0uvqdE4q
8EYTMgVJ1b7d8FyKDeChWf5tdf4spFGWDz+3G8BI8Mhc9HLXdqr4c8hPIs3zg2FOIqca2Mf6sGve
FG0yHmp0PA7yu3oqX+puFnyL8rPaefcCxT/bfG09KoaR5V39fB+fF4NM7jklY7nNpPyW5lMisxaY
NJbHt4deEjxwKc1b4mwP3f1SaLzTfDVO+cvP+vBxu0jwNrWbqmp2Eul+nycLLerjTK/yABB4zldO
OurEBnflswjBdpQoqkXvc/K2BSXxc0rjc3lXJfPKE+L/4XcVvZHuukP+3h/YnPPu3VO6p5N6CT2j
dGyfHwgu11BwKrcKVKCS27KRKq8a60d/PafsqYx6yTHCRAlc3O/1fdCtW6aaRf3ZJLNHhj107udU
OzHzC/mX/cQhbft7nJ6iU+eef73iUSQv5Vlzle1gVlyPhCIg1MgmheiIsh21IYQy+z9JBf5QNt3p
bFaDj6pO1VSXp9fVEqd2Zbu48XxZFwTrG+KDnTKhkiSyNGYfEUJw9FF6PBVU/naWSWTa5oEUSHxU
4KDO6eEGaUiRWotqzpiU0XFniTXdX+YHhcUkubWT22izNcmZImTWo8Oqv1V4pV10/VfI51lnkLa9
XWK2cGeSRLkdpyByV5nXGem/4n7RKd9Yt4hzZlAY/m97LdZXQIU3Re2IHe+h/Pi4pQCPrMFC4VA/
XRatU2nzkyGwn14uvlLn9fM1l2mk7gfwJ5XAwvbBo/40We4QgEvtfXrFySvVvBYIsHisy8ym8wAq
mk3J0V7O3ePy0ssvUvVLOvjUX9US5Zc8xW+b2hTcB79uf7rQISu2d3dm0JStZjhS6U2+VdrhfZX/
ZdafxY3PX99reyIZU8iwwyFEoFMqBoSk9svSkAYG4eCPiGf7MgJbjnBGr0uBtNbsLXpeFAq16HZr
OBteZudUYz89NrPVy23d36SCo/qFD3hSL+6wh6g242yU2ZOX0hAd03t/XZ7V82dymFtyDfwskpNS
SoY5xPWWr+4iVubFjXpiGiVk0T7fdr3sPF27PaLq7dDIoQTudrBiy0XjJFW6H1f9xZLM0b6TjUrv
Oyju82bemRWj5mxxbySpcguav3lfiyegSTP1fVp1nrjnY79/LRNAKVDgFU5SXFPHQWDJJptqJjOt
HSKp/f15ugP+yBKeQ8hpEZFq0oeZVbjSx4SkujCHatgaOk54PBCGYITJVWI5J86VwatbjfKAT7m2
VKG+DtX906Nzel7G09bjtYDlirWjZCG9UdDo/oVKGRCVU+/E6NFvhnrknGNCLWxPFUqsMHB49i41
Av593gAvOlsCTI9kMK/vnkPsCpED+KaSRTVf6X3Rv5ElL/A08iBlwDx8XmbjwjdHWcGbphGV8TMP
ranWUW3/Z3VEl78bvONjywv6gAaTkKuRa6r4V+D0qmLPEOReGriZAqRwwRlxj9JbZRkLit3kqqbS
01NV243uvdsT5TzNX+TXYh6EHBwpw2um+pAbcaNiQ9NZtMGdXnc9Fk7/5rEFP7AnvP9hcB4dBSRB
eIcLaXOX2GMt9lpeHH3rar8rE2n/Yx1W0Pj+LT52VYXrZqHDVclnzgfLWDBj4vfx/KorGK7Nv1Sf
FmVdESue72PwplsnJ0qp2B8DZImG0j/Apdoyxo6Mt/BG0zYxL0UuHwt9o2lhzJUmjXvE5PTw79KY
K1JdqO2fpw0My5uuR+h4V1YdSqZ1lFWFV21uLcsbSel6QNPJ8oSnppKMWRXi6dTQoa4SHQYSDljN
Ktso4JZnrBdlxgap/NaB+wExQ0lKuW0JxeTlVwQEnfZEC+Ql+ydqn1qdh3H6JXnQ94TIUymFWMy9
6ZdEA6gA1yzFVGl9KzRDLoMlC2DUpmtXaIYCJokIuWVz/zR9MXjQEtNu4Jtl36MAK9y/2tGrVHaq
ZDhbdH3i/RdFpeq2mW1RtatSga2V+lOwGtGS4T6ryVzrDGnF+sBlRoJH13Jw+rcdhJwq6QF6Haoc
sZPK9jU33neAxjydVdU2yTA5fMCSwhA1WyNjagRXQ+qh8e1JxE7RFnS6o4BvrHa9aVJZ/LNgiQ3Z
meggtG4oSnr9hEbb6oJa9ZK0UCo+vZQkY4G4GSsRSzXD5MVPkRgcwOZ21dVoQQCn6tFWgVs/jXlL
dPv3fdrOf846hvD8c+9fxvmaMnM16ks9+e2m39dfOwqCFexpkIZCF2ZO+bMte2yDPz0nz3tDoLj0
FKYm5iCcHp0Bj32w60mcUUupd72Sd22AU/p07Vqj4xg1iePc661j5Sn3B+q1NcI5TjBUPT0HEc1c
88F2l9ZME6eV9HJYMhEXg8OzhWdZkbYJs8tnvkMaNi89+iqsHOW3ibr5beIm4XzsJG43pZ0R1XNN
U8y15lD7DOt5kJnkzBlTJPwB3XeTcC9c1LarnAegoEhqf3uCJsCQ2ejwODy2UFQHelV2Bjnng2dx
2CowchR2/EIpfdEOdzD74KfgD6yax8nth/TwslxprQdCtuq0tegtaoW3dBm0QnfhO/8bOgyP+naS
roLhjqM68dwZDqbZ7sHsRmFiFb7CfnT4Bz74+vcAKlJwc4d0a13YdK5CjdXDBdtYKguw2JXyznSY
Cbi3y3NYOII6dQK7THib0ifCfsAlzuX+AZsUvZE57q5jXd+3e5X1Xv8UoA3IOlX5gd6loiO9nRHr
OD32sUrUT2Eo5KyVqb3Ywa91IkeZweKr2Kc72Oa90zuVYjWCkRPlFjNw9BhmzURJwW3G5ryeQnk0
7YWCAcORRf/q/CkNzvG5TnUvpk5alaUMdg5tIIbS4FILOzvTBJdm2USaRpVbHcwjlDvLPYQqx0sQ
TL/UgCDMBv6zzjX3pkVhpTCvtM3tPtXWCBYiUwekoBsbOI9cAtCBupzPObywv6gWvrUXSRMc9PMO
iimHcdLQR5RtgMef4b4AtAvdTXv6Yrv2kZfwB27m1/7pYCreQ4c57Ecb3y/QXQwxUsjrpqVVbKjv
L8w1nKnL4WwMJjVMVQ7tsEFR2AlLo+lRjv7QitbjyHVyNrRnJzU+Kf3EIzxOwtQKe7hzJXYI2DHm
b7lXD/MZ+MZQFhvp36tRLraTUNMoDbIf5SolumoBZqrc0zz/lX6w4yh/bF5KT+u3Yi39YbQ9t1pu
AFDzowIMy1nsbZLuPTz1hEdRHSrc/4rjzJAhkk7f4OizIMutbjjX8aZZqudf1LqSBldyC/s4FAj/
6p0oWR3tE/laML+hajtRzwmPHEqubL6VuXWF77QWWAj904oHVURhC9YHWk+3utKJgEdmMVp9nkjo
oVt80Bw8xmn7aNKH4m3rm5TehBKDnOQYRvRQAzlli2K6KCEZDCQe68XOBwTh8Z1NiPlPWHNT8Jxw
Dho4Pa7udngak8l3KM+/HTzwoc4+T3JZV6h6ChsPC8hegAoPr6+Z5uE5sJ565S5mvZgKnOteF4H7
AzC0AW4zNaMOv8c4F2rk1tVLmMTFhvmuYgY49OAkW+QzUIsGp1+P6+0Ccf6SMjXDjL/VT+ZXUg13
Vh6BroRWYnn0+Nac1ghtgQcgQNXLbVW2S02d7Q/TVvoOoLywiJHu6ucYtNcQay5pawJRIeu8F6y1
8Ph2n+gWKnnH4aK5HpbeHpZLSt03W9UsHvNvrJVNJQ0HPwYD+NSIv5cslROcJZGFAJWDYuCioZzx
15RyGjmKxDMZQW8FumDhXFIt6UIIBNiSP2eUyr+XF9nYejifBPekbVe/psi2TT+H4TFnlwBq0iZb
9M9OOf6HgHKqWSK3TsDSqbOeGnp4mS67h4aOOk9krPK28EPjtFHgL26HU3DoYs6HdjCsxjgzoZ9f
v9i2Fx8EzOizOF6eNh+PVwK75rDkB807znSoyx/svKhUX7efqxBt1cl+rsTKeSi85IVW4AMskusP
eL4ZIsKzFmGrC1+X5+NANORg6Czjiw5kjtyU/ySANnh82bQ6YQ9mEBBMWNHOnQlfPihEodwInkN0
lfy797S2Q6m2M43D+uZKPFJieg5VRn9D0z0uOM+wRQbq5GHTF/toaDs3sr/OO4IIF/B0kj/rWCTx
cDLwMBLwcRbIiUvd53SI9t9bVQPAHxxkZDxvX2gnjS+yOQKqK/VeQU1WR7F1/5y7bQyuPkqIMmDK
VFjSFJj+zVmYDXiZUVI7d2kdh3whqd0ciV6uzNCdyzHC8grAdgeei7upBdtSTxVJkKsiL0zVijRm
gKtZ0KbB6FJLV+fXht78hpJSTeRvNwk3GBKMUMjKf55bxJVzdS3WjL3rnw23cw1A/damt9HB3+jk
w+yq37Xng4ybTEj89s7piha3U9HqDYJAsP1HYVdTVfTWgYThi1JjjHn/d2g8OrgDZCBuHb9M/mWa
y0H0BX+grP9vX3+sbHqnxqZW6HjsexL8h3UjGQNyeBbCs4g6/a6veA3AaAo4vD92ritkTSvMG9pi
QnwaYwhf4nSntNKdQ9sLxUer9qaXEwwdtOp3PRev39kWxOuf8HQD0c7HQdyvt4MyqAlqh/QA4IBX
tat/PzpljcPWrbOA4m6verJAJBTciIJSl2j+VYZ9C3dd6qf6+cBMeUyrxgU94uBfxXJ8ONTVZQun
FI+dO8WM4pEb3DE3TpF9nWU7ZbtMKV3PSccvAjzsXfI/9x5CTVmjgneIQt+41CGHWQyF51WnECCK
0w92eId7DNgTuqxE49RHz1UCsrPPJfkdm1c5QFRn5LVFIHfoC0ChYJ2+3Q/KOuDZOJOrEuBj2XKM
KvQJrnK5efUu/9o3Mtv6TNvXHg1zkSHAGBSJAQESO2n/+iTS0VQherLEHfyDR2gWBJUTxPJ59Sr+
uNfYueTzdfT1o/wyE/ONSScwMaF4nznEWAy8/MrY7/lYMbpcaB8AJGU7rIfO2EnxphQLdWYPDMXG
9qwMAMllKnsrJGTMsogTtNPFAUf6B3rouJH7ONVAjl/SI6VKDo2lyp53oordtq5QDP9Ot+knGPXo
GKAi8KXRCdRf9YmuBwIW0C5/jxWp0xGVvQZKgvZI+SPzneKXV2oaLbzoVPFLk0MbMacmLy1O3Iye
brxWCaHBZOsGkiUIBs4I1nuMy6MAHd5UL+lm4QKHYgkHgK8lyp1JKVVjlxAsEH+imkVzTNItmto3
7tkWenY077NhlG0XmTsaVUAq4UC5evOHNd81Na9VsBEaSyp7n9DhJJV0c+ZSUsncPVABNGOu3/Nu
bhKsm9yhMsEiaAzPpjX0iDtfnAAYUnevJPZ325uSfYbn4yB9GRZZkYaCOqPtvIRc22FrhX2qCau+
+0tcGL07e1fDrPpjh321HAqINY6tj2XtLujZhgLy/R5nj1XHZPlKUCxgUg8C0s/pCM5l1z9OOC29
hEesSXSqH6cDsygvmSNu/jdPfBaAZolrIimtj+Jr8jT9Wn7M4RDwG850diVHWgc1j223i/UZ0h8K
4uQucotn8+R+ZwsRq/6DHSs4I7ZnfnS+KSwcFi0KnKgiGgcq36Cet0x9k2sel7F5o0JOvLq4pRAQ
TDlJW+6+Vl9oNslyZG64neJNHWgomjN4yuCFgo5LwD64ZZ0GmOkzJM1IdFzQwUq/vxmupBjrjFBv
/VF991enl/pFegbcQT8910pvWqdNCzpukW/wyp2W6vvF0KXpvJ9FFZC0YHfI0ZN5EsAlht0q1fQK
gQqy75VjaAyFZXosTvQjSfOHMcQf4slriZWz7q1CGkTbbio/KbW2/IPWWAhbiMMULrVisravFnDL
jFN+XkxrKF6/cEH6hHy+vStvQ4GznIe5DxDigUKU67JQoz7d43PSNlvSH4ra61ktdWiKHdk7zVZN
NvKsZS+cYXbq3fH00MkcnOZ1SYc9owDpKQVfAH35wb7LNVb2HzEuDTJfrJRMf266Gu56AsxNj8Vm
5hZcQmEhF32x0JKunHBMUxAm/u5hPonUz9aCPifC1TGYNObeFLl08rOF+vpcsx7LDZ8Ca+13R0EC
0Wh4upyVIzgWwUsWQDYZbS2b4KOuQ+sUvFK6mT93V8Co06ifKzUhr/VEwz5AUbIUl1FzinFipAQ/
8Bvllt9GpSZoqsKCZEf7MT2ro5SyeAmyVtqoed14A8+ELbqG6WhFFkQia+4IhFWqim25Q0zJdc9m
/NQulAf+bZvdTYebY71gIDST17RRpaaxd6Xb0RMUldt3AXgCQLSgtIBz4NtEsahSTuXjDKTH63f1
yP0EoNUL9Aqlgfalj8xT6ceGOW+k6tmPF88YegKS8v4b+TMuxmjYwe7MtKoiTerkbtrn+rkXmo2K
h1axDd9VbD7F2A6HucSq6NmEWG3KgIdlDyl8r0WiAOqSrG0ClNVIh97y7yN0+/bn2JZiY7EVm+q7
hPBVs3ysA8keip3crHZTzUHzlBGDNc/xrxW9UQ7i05eGGv9ox8CSYbTrPQYpfIeI07BMOhB82K75
DWrqWs5DbEAQDuHcyNORMlx4fmiLB5AdROUpUBKAogJ0VaPZAEPafu8nxC+CP6oSqMTcvRvKcAjp
J+nIX0Eo30rfbl7Hwaya5vE4jIpcvqD3e9eSc3mxezKED3GvcwkrL8dErSqf9uSjAQpYNKPyG28S
LlSBslf+2J4bFrX5MC0GVoBTw+bmwL4FwC8wpdRNqgcdAIdcIP2yqKU2dbRsnkvu1iNwULpMV3Lk
xbRq8TKT48sc4WCsadfDts2nOrdDY0xFXW9/HmelqkrSx3hX6hwLtb1MxDCZMUrDCNct31wksohl
av6b/Fdl2Fw1IGru9ojY+vbysGrWMa1UTzFdiq3cFZEe8bh0JtvgNbZdKL1iA01Hl3Zhwsx7WOru
g72keWxigD+7QqesJwjRquQKW3hjMGUPfyciQmtNVHtVAmNqdpdGxFBs8v31T1ZVBnIwLV6qZiAC
RMEIP14DZT3LBnxD9HbPYJH3ie4ROF+fm+dNfcFDzfdH7foXithgqc+Bd2+vjYdaYsHDaZRmjbxC
uPAIeM6FesbOdIsXDN1lJeHpTG81sGq3bpdRo7FFBciEmGJbW6RqBto4bi8NoUTuVBMhYIZtHJt1
IDu/x/awqj48PM91/8PQ82nVli8FKWjoBBKF65pmGm14QfqeW5st5BE08/4moaTd1Awbismr5rkm
Xk9KTvQXCviiGnP3BKJeIhxdy/2gfygyOL2ZGh0DD0G3djevp3L4h838rgbHDqzgQBCzrF42L6eX
+Y9FDNnMBYw8Jdsgsueg0voSWpaI5JBNR9Y7E3WI5NOT8khQVEw58YpDEuaOrLgWj8BFQGQHOul8
RhW5K9QLMQ37l2ArY5MjfGxJrPnzhHjBygth4Z6CQGML1HivZyRU58Yu07D/P4andC+Z9QRv2TsA
W9Xm5XQULxoYm5ChNNOOP2f6m4AzGMjdc4Aqh34LRKBt7g8goM3xmIWj9JEJDqgOlKkC9r1/c76o
zbG5vARjREG3eAb0ng4SpfEigVUTohyw/4oJlpGbDtuv83LbgFmGdi/+lolmUI1rWLBRIJnd3pbd
TKswFOqsnxehNB6wATukDrFb7s8pXI6HpaJkFpzAs0Al3ybRi2FYcFqctt2vu7eCTbVyvu7JGiSL
7ty9toIDVvSds9HrasGN2EUsWj5XoKCbWDRtVC1Lxt5sFSIeY4yF6pEAlFYQhRMz2+3w6zA4E9dt
AemOe85WFtutY15DHfOBZFMVQHkOvWykUeoC/K6ixVuw4dJw0P8yVJ9CPOe+aWBE3P5UDcyKtReH
WaIrfJb1F+UrSHjeUvq2s5kARTH3VN5QW5Yb11Nb+Hld1W2Ly0tVL13OUeSBThRFDMOxshiIIZDl
qo+Wl93j+i1cKz9bkoIagQI2QiS0k6lUGTNPpzVjokS29wjncSKMkPIrdhFhU67LNTb5RjKvn9VG
hYjL6mj1BXexydcfh5Z9W5gpFjaTTVpvjPa9oktKN5yNHoMn5B+2bStNdD7PxHaFbcapFbIZVIw7
nDEyh5DGgPh6mb8XP2mRyZpdMyzF85UobBHivdzzkFpJR3BeGBZ+LEYrSFpjkaOUCNA8qsWn8zo8
z3s1Pjq0PWt1kyC6VrEtSXcErSxhnMZzgV0lGz458GSsP4RCBqmK3PP36C01yI6yH8dvGxmIDdcR
27udxMF//L4NUK6Gp9d9LzUJTObCJISXIX4we3qOfpuX6EZ5B5RduCFPQR+QuRw+rQqbnDXGXd7g
hJF52qEikbxJvSOVFIa59zsA+tf2W+Ne+DY1iBkGjCEpLTl6H93tO90M7cYvxkMnKK2n3FdC0mD7
zmlnnG3PXsrPSIWOCJ7yBGisOHc6FiRORUa8SH6vk50qG8sDrdhpPZWqLuxn5t67W5frhvPBNnoL
crGPckW5TCX1/EN5xO9PjgUarSQ7xtrntHJGduPVx4E6QHmS/cna+ZSh/qyPSCenpqH+sIEqXHRu
k/Q/4iBDppbqQVzIlt9gYuWgRFbf3Jp0Mx+wztpo8wrIo+/aJ7oeujZztgCABNx/tjHnTYumZ1sx
wCqG4isL2VXb+e8fym2QZ6yPbpYWybh4MSIR+qo6kv93m+QsTgmyOGec15j7SXQur6HQwpYLicnh
Zos0xvaNt+KH2Whrs1emtzW8WAN0/LFRBsXi3ubZbQFfKK8TBKYJUy9cp63N7vWaX8o/roPl0qS2
SU0fH8y8TvDom0JuUkzn+vtotJktZLjlRq7wUcjYRWh6/4+kM1tOVYnC8BNRJZPArcwgzhqTGyvG
BARREGV6+vP1PnX2mfZOjELTvdY/rVyNRpSnasVirj+kAUO+efVrdVtTy03TP0P3bxIJKoTh3B7O
dDCYqcVw6a691G+OzSf6KXPfvfVYoZgxy9y3Pt5TK5Q6bqaRE/2p+oLTksFiEQXOSbtm/vTkwH/t
3t9saaiGmVx9vOMv1yLMu1wCSkC6C2j/f7Gp7A84sNk2sKNRt5MISVXD5QHY3oO8YlxpyGnGeH7E
p0HZ/CmiEb7vnyS7kAVIMEIxkHPDRWf2FOM1+UXsSxmoJzGtkhujUoc+MQPOOM2BgFgBEoyva0AL
8+7XDUDkfVltmaco/Etnopl7Qq7EeoENRg4rxs/9AhSBZDZfj3VLjmZFyIWIuMh+zF9hqsaEt2KX
Zrkg1xCb74Fj6b5jk612aSw0PRRPjQCXcXn/EQyC8QozLUzeanKQQQnbHZhs92VRLBdfJ01IHNGK
vjccpvdP4c+gpmeTN533hlC0H8Q21hmKD0mD9ossl6hak01ThKtOcueFL+ZsLQyiVRs73V/3dyC2
UkSmWgRltwHZ34s24HdK31z1Qe3jOXLLxXN+WqvIFepv6YfDpmC4/IPB6W2oCiR6CV9PwPyyRORL
KAfcYr1Wfl/LMRTk73AgK+BqS+gemgO7pPUjOpZjJbBV9KAvpL/NlzAHUVsGaJUJTBHgIfBl/dvH
vHSBUD45XTIAuwltsC1NCItj/8bi6RBaLhPiNzotCmdTkLyomV4XTkCwe6C3Akiwh4MNGSbIZsix
x/PG7zSKn2GQvM1xSN4uPZPJ5gCo8hlpO6T5XST9WLSLwk9LFQKf/Xg7SKn5ldFAm0KSCtNf/4pP
TqAMyU1v5/QS42SnGrA1ZYg9ViK++IoHgQRjRA5oH14Ov1SVSYVEMBI7aBPyzghFJj4Qu2pWiN9d
ieFFMBamYOw4wYn1yBuRrIyph/+7irGuNJMsXVYT6eINhQDCHUbN8yVQjDjFQvbL1iSwimxxhyK/
Im2N4gBGiP8ALqccl6ITqKTukobPgUyzQKZ5cXfZtFWRl0IFTHFEyQJwVHyjb/kewybBbnQGekUU
i9jyI1siJXj8E2/miKjlnWAXik39bfqivjlQeMavrfVRrjs08Vs4yA8FefnzOng8NJJhkjlyIzK4
u8maL2noE/JX9cDHO41PqlWvNNm87++38ruRTUZWP3Fjj40M/Mar5OwDIfBeUOJummAvVw4DBs6D
EISwvmB1aB8Xz1UHlVJGXcKG/1xiCwvLzSvMV1iq+OuBv73YYO5CVILTioAMkXghLYU0vFg8FqRc
76TlM7wTwJEuyIUG5v+biDn3WP+Kv3xOKMQ/efQpoRa4HoqDElnLx4FawvqpDzwxIsHk8Y2p6Sh+
XsnPEt6oKmQ2OqEJ5QbudIlfFwpYW6tLK5gQAzJE41IKnl4Zm3tm4zyPeahvGda3bj1YYnBMHeeY
RE7I9UPypF3mvwNUM9Bkb7uOp+7jw7rUAUBnPn855cGCnj+txQZZwG6eXxgKEXbhu5pGaGSiKymi
JBARAEFEc7cB4uMvlIDBc0Wwx0KeY70kvllEJphRhQW9Y/MWIRGdjxszJhYIPUy1LCMyfIImef/K
xJGPHylpa7NH0n68Pq5fnFnEH1VbDAHzLtH2445nk6a/WeSX9yHdPOg86b1PjGynnhI033hUf1Sc
XvddSaAOiTEb+thyAWQpUNcGpy1nJFX2y5l+acntWP1MvsBL0c2qu9M3zbmKr7+LuHrUX8Jz9DF+
kgGAjirDaAZmFCMY32ZbNhjIFHLXtu3SQCLOBIDrjBsH1QoyNBWWONGN1/Tt1FGityi/2fvE+sGH
dBS57c1CwDnebfv4euzZD6wYm+MaxQSHNNIhBB6/jdjIhhrlB3Tcrg/Fyf4NiDw9cB04tP4Aqega
Ad746fwki4Hw39mKp3t6kEb4d458FVFQU/auNLK/UmQ8ngs9S20VN+fthEEFZK9kypik0K9KjMgg
u+hC3TPO+i3s9pf2qwdQ2DDDwslXkXuSrSbiVC0IKoJV4aw+cjBRKPKfyh/vhsaXmoQ2/7k70RtT
GqvzjGAJosFQEZYb3h2bKVyYTnXIIr87/KnIQJdFNhFV0/PqDEyK5mOSLsr/wh2vGYnJTB3OWmqr
5+f9wvfy63ahZ6HIopDiC5H0kJb4SdUzwkyR1LRNaZShCQsbgw1NrclElzN+UAsDTysOmB0eA4ia
PYHWezmdTS/d553/vP5yxBmbU6jStX0qYMqfYhvfI4eSEaRY2BUmrD62q2GGSfZPFA8XMQtC++53
XKj9JDHOIho+/VI/OIy1iCW5QMtxYIeBCQCMoKLlSSpdDMsibBbKnkkEE+gB5EQtiNUVgqp7fOfs
XLn+1ZmHTvp59P7zEUkWsIRwzKZ5UhuLd59Yp90LLaSuYhrmXK8ZNsttZooBjglakda95vH9lmh9
xAfonx+3afJ4bNpy/R7WFSK2btNdE/IaJQL7W59x47XqMzuG4akgAtXb1QjrBre+Opx0zDb6H8DB
J83wBFG6FIQgesXbeUubkjR2JV9Nq/2kz21p+gSeosW4IpLLP8dxrqFNnQw0h8R/4SVttkVxeU0u
7T3Jh7/J87t8eaX+qVB49GmcvUmjdLQ6xlMk6cmj/czHYfZoCVTKRdG0uDJ2h3uAh64Ydlq16fSF
zDVgIJKiLbpq/+ij7JYQKG9kHrPHJnhrRRY+tcsUUeAj4rhWmSLEZMbWe2rh8+Qwf6dsk/bNDfG6
3pMZL0KUovxpNtFLZjBKcDX22tsloQ1ysa1BkClZF/Jrq2TpTDeilgkm+nxyXff0X/X0o2C8IVnS
D1vFktfwbcTM3gHCC0ZRpGwRj1x3J4T81cw/m34p5Bp3MjNj9Q/kayzgRgGSSy83A+OVgXA+Rwv4
+u0qjaBj0gDxRBgEoinNMRtBGnArSqjPFBFwm+/HCSgs2KAcvdiCC8CM8tPol8PbYrg6rRzOBpwR
ZGtq0/NAwHc3LHRODoj7MdTgGLFtvfbWc35juU1cg/QwBklX7ktLGsbDag6FE9MiCI9DvSfSDFlZ
WENPdkPDLTMAO2BKozSjbuFRot+ojIhBHWKIMiXKb0U5ianB5LbYp9alIxQsJY0wzyvzeJgvTZt4
cxnOXCtxiwjiljy1fxOpJu9kMomv6KZfScamJ9+DB2GcPcYbGr02OJHRRnTUOyETv65DBZt16Tf5
vBdqa3ZP5u8UUTOsGN1Hs/9I+iFUxRz2JSOFHoQCTvbM55GeG+2+fJO7wKks+yN+b3KLMHwVUd7Y
RLT2iouS2CKzF/lsFz6YO1G4yLOp5nj6Ki2UmjjF4Y/UAltnT+Hh5Uisag9Qs765kz1Ffv+y8Qfq
r5i5PjDYeOoUKZigqLmNjkKkdu5Tnj7Qkd43LwIY6p7oi3gslpa1ps1oTzs1Z0K0P77ilCglVP3J
CyFNOp/0a75QLRNL/6ZNlZ48y7Na9SiORZ3EAI1i/chXLTNdmTTFRArGExdORbYI3PHdGZGlUudC
WnZUjkFtEI8qeRDSJyWiEAedZXvWJYep7zTaT/LbJNqEubLPm94veg6boY27fsFkgZLcrjsxKw6X
/P5Y9Y+L9PTkgtmpwLheWieSvNPv8VNaaX3cPn67wTNKtwURazA1eVLrcD49S/+FO1t1Ldpf5Eay
l8FJtW4/UJ6S8rpupsFrsEv5N9WYbu5pXTwFhW/wMeLLnA1olv4qtnGCBnHPqE4n+SfVKTQSdDxS
GZkox/Im4rExXHYKEpsrtyT2bHAMVzroNF2cPscGYhYgHBi/cfQyUBifNKvQnMEYMUVKtad8RmuR
IdqCCwXVXKRfiEAZZP3ooYbFGJC+jrT3knDjNwKIqfDhrIo24Q6frj6dCOOLUH7B0NGh/mSdeOUb
tAmGdsAonvqvJ/A4ljxYAloaFGJsguRo0EewHnmHXHVS/vd0Ic+3kGjyz/ZCKQ9TU98YmuYaUnQF
Jr/C5dkg0gBgpIgxYDrDEDx7TFwr86EdbpT68N+SOyj+HUSLWyv24kJom1liT4VQadEEA9wT8cth
BnafNgKAGRWn3zHKfMsCFjsqz7U6m34ivehPFOdwvnb+oWAJI/TyjIZsxVOkfXIe1b8ygz544yqb
HsoNK52FPAtCO/2b/r6xye/Za9GunHKoSLsw3QcZyDOmuuSyaN0QhjRId/9PtwF0Hmy98F7VepR/
GxJAr43IOQaWzqi0yaGq1pq5NXqvxGKhxVLjm5OoNX2gOGQQwIHQlQojKEAObg7IJQRANXjgEzri
Yx2A3zWLaMjDnkYF6I6RLuBRMlw0M1RngPPgDJBqELM650bjTk68Jt5xZ5B9dEEFOeOZa6DaAr+E
YSwJyxUdhwKR8HQwA6LdoMlC+gOrRSFGf16rkejSKZMAqOEBS4aYC6JE5FjpHgQbqhDgthLRPrgp
ETCwTigVcHkxNznzIONJEYTD5jnlo0FbAeABjIM0woyBOV8RiQMg/8gpVRiDodXnEVFCj2BiKmhn
GJLxTSwkVJczaYX2gVQxGK2ajBikASx+tGNirBFrPIBXAb9NNw71NTIN8slOtItvyg9cOJhMVshe
NKT4Lz8jXhJ0Hh5Z/oUhqv/9ArLnw0hdzGumENwwluy9SFSwQDxm41F/+bBUXFLILlmZQyyU9KHP
f4TI08M5B9DeYNdlIDGwJ4MIny4ELRAn5hLZ8LshFCOaJ9HkASmxub9Di8/UzRsEREISnMCcdEVy
SwOcgVcGhONBwlNI5ik82+MyhYdkYHA+nw7LdBrfhAWUq1T6A5skwTzoVlkTedhM4ymtd5bvFWub
qfOy4Cx1yzsIl1hNjzHIiZ4+8d9zuYnG1J2M4c0MW8FIAx5vSmtRVCsIPEoDxrPCEacQ/Bb7BsqN
BLUJo0l6zBm49B8uaQUIkuQ3bVGYTeKyDLHj4f3BNFi/FnUVMRPznc5VphL17s2KlavTqa7eBYYx
H9ngrr70Dlpa2zJRajcb/ZfGBLSZhW0R52Ea6Ibb1QAAzDUJapkJFv5VS9A7qKiSDdxiT1qTye5O
7X26rwYSCBXyPeakHzR5pJXBUPkPJTBIUeqPzdS5F56OvBA0A5RDCfjVWU7Zz1vZE9wVY0opz9gL
mUF7sjUCzlCcAYcex+RugKPaPcWmBP/u5IbLbS3ykAuPla1eFzR5tHiEDVjqfODyjcvplKebQ0PM
YZ/r5Wdr7Ef+x7xf7s9wIu/SlhHH31m9M5uNpPyZj4VhfcvKn9KcdaJw7rFhhOb1o5QJUqJ73vOE
watMTitkB8Ujhg0cmGxlhXrKNfRTAL/3fFDWb0I2OA94fGly33FjrKqpf+pCbHSvgdnPVBJ+fSXj
xL3dETW5UJz3JwrgAoUfujBhLkH0SvOILLtDMj4VsnEPJYEjRN9NwPw+b+JruFnvpJxiDkNtO7go
+m9bYPu/1jPmZlL+yUQu0b1HNYE6gKEi1BJngANI4L+cG53sNSCKCK0hoen8GaEgDkZvF8QAZELx
a95B4zd2zWgHdI2RIo6Q4S8PXx6Za5hDMb+qoRyaSVrbd4TNSMNttIHYbKfrW/hksD0Jmj78BYpr
SGS/AK22UxdRuV3sCaxP7l6+lAPV0T0FMTgAzOgxHAgWAsojYlQIF4JKA/UuSQV+HRPfEmSh4ovJ
9b3XepVDFtGvHqKms9kBQERGz/wiPJP/N/fTL16GPeNB4Cg24oi8B3JPKiZdEIzSRJJXu2wDfh3k
ie5k86mb8Zbxqx6z+R2UA6YAnSUX19iljjK7TN3xZ5qMK8W35l3w3BtOHdx8TG32y/5rgrtfOOyl
qDitZXFg7p5d2fAFM0RQThdpiZA939Hvoy/fdlFxuC7SA4miuzxU1qc9S2ABPON3wfZkD2soXqdw
pJDulSvD3wQTnjb6CrGBYwnfOSyzP3W7AKCchLeM5ZDPD4+YWEEnC8395ZN9NYIX8hFN2MiX7Hcg
sSgYC+Lynjd6ePMZQOvx9Uc+DZMfAoQS/coKkQy4bz7XySUp1NVwS6Op4BUkhyM35sfRKsTdbMpg
d7Q9YjmyNAYCEGCxbM4kfjyAiI0Iic//h6UcpTwaR+fKKwj1PNP/ZhxFfhObLt5Gj1LfFWv8ZP9t
nzMaTb5W4qsxgXjo3WYqOTc1/4YadK5euSWnKyr4PBe+kQehDngCfYjVIHUOkgfT7XEv/btNS+7S
ZvB6V4/5kgn/5BOQlUpOz3WJo168GybT82c+ci/HcsTFzH159fSenjoDTgJII03YHz2KQ94zk4o9
JcGmaZcs0xfKcdQ8xB7x8W2iJB2yWTF5DG7NE0McIU+w+Bq0ebx74vhmiFBDTuA54gvu4tOzdjVf
gRoHoX2NeIA92lZZ3FmYzxsSYIWqHTH+jqeS5N5TwpRBdMzQ/OTLoDVDcIySgPFuYN02cBomAcXn
Jr5+oOSfjsTVIyaLJZmzUISqUdxJ8UzLqN6nrpJABS5bjz3Gzr1z79xDjU0hAb6yzxNb8zm9ubQo
nLm5HoJh9+EKY8vEFmj++Y6PABqI50oIqzv3Pp9ESOL4gHxDlJGTe8IxYvAS8hKa2EXzGbaO7JHP
wEcGaAyY+CkAR0wYTIXlz4ErSFMg3o1LhBFhzmXxXyzQ3EdsP395mq8v0bSx2jh1PPYDW4nY7En4
ZB2d7LVxefDdDbgnhcyxQnwPuS6Ci/kCa65s9AsHpausQQhNrh2mGHBCxZeJS0RckYB7cjcqtg7Y
aD6xhiYddpydcQBuFVMHKTJtpF1c0xbXBcICcEBh+EDsxHroPaav2RmvJz4C+zazCiv2kxcbWo9Z
CZKO7xjnaTD1qeBtEn3ZiQkenZ3lAAEGTxBWd6xE//9oGqM18sUZN317JUaXtBWXyi64Jpl3dXf4
peavI2nLbCNY///J6IW/i5bHPhP0zL9qfBrIoOkRmTP3sJcjPx6ygN9FmT6jwWDzw7iEXB2OFvtU
xofVIkaW8r2Q804b5N51zWIQvlhhVZlyA8Q6f2wovBxrhhKPl2g9GdcSp8O/lQn9QHKKMI32AUae
WMxlZEoQV4PNnGtKRryXLYW5z8VDxmNDpQhAyuk0y7wiyZcFh0OF08z09R8TIyYJN8FppRKYmeTO
GYL9QjAcEdLcnhkWm0hyH3wv3qoFDwTrjIwc7jI3iAGRBCzxVpB5Oa/5iJBLxFgXzJPH1egyhWZu
2Fefv2xr33hUQTiJWPxc8d7pWX3CbwJZKAWkiGPxQabkjefbVvzzGql4AFrA8dHDsR8x+c9Tt+ry
/5XSh3UkNsO3zy3Y1v6ZIntWs1PxFLDsEL6SnygWBS0Cx52LVk2YIFngKeYmxtpzMyZ7NUA9jsHx
Cf9142eXPmhJi+mBfBiuHZ8sEN9GmDfLiBhoFt3o4UBymcHp6gvkZ2SVUKpzlNGukXdUgrhjHvGw
3QiuhVvz8Ev7hyGQLoIu4d6l8qADPN7wwTBSmt2FhDwqEuHOE2sWESc7FXWG3bLWK4cqcIED1Udn
x2CtSMIQw1BXntcmeHn9D8m6eDaFa0VshOg+jjTywtjgSwFzTKLqR1lMFxlHLw/B4fE9YXMZOJos
tnkpbGJlUYPGLyc+KdYLYw4jndt0Lw45YgGdJWc/riA2p86Fp+MGZITB8RDi2mIUE/sXug+uexPo
bIViS9fDd0zUGFuhIsommiv35d3sq3OL2qTyc+oAzpmDIE5MIlil8LTgMPdyti2s3F7zR707S70a
NzX0CmlcFWfGJJgElQ/EwDWBvPFvVE7cxw3MA5mGNEHsUIIR+L6HbJ1r9MwDpr8B56PuqQ4I9Qzn
wYiJ6s5houBlxecajjsCiXws5YId4W4hoSHAgfXGKmS/B2illKItYk8yMPk0vjCW0h36ss/4JBa4
CoXAIuHUSBc9WdRcGE4n07+zVd9xjpZ+H4c5+TdMC+WhxErhF2JfYVnDZ16YaGK/19WKVcIe8AoI
Vw/FUwZI6mc76ieWKK4enkw5GAOga7wncMwwMQGfGiZ6IbLk8a7wzB01kVe/FjGUFT8O1tWbrnm0
kU+iU8G9D0FTEnH+b8nZ1GnEGl4P/Q8w3iSqDwh9x+MUs5fQlQlHmdfzJpDjkRsu9lwY/H/nohh3
yjPndtBM3eEecrKSepqg+GZXJr8euAtPmiGMZkmLWT7dQJPIR24RQkeMcDwfKq5MnHXRZFHGGbkl
wPXYAZiYCzkh6sAXZw6JqirFZuE9fWqFRJ1x4lKLMysTc0+zhor/FxPwV2ywINlDBBpgftV//D3M
5B8RufkkXpEKmctF+gcR/KKQeHJqEV/7eUss1n1Npdvw5IpiPLuo+KpuPPyQ2F4fWJARV2JtxJ7W
uPn8HZV/pKvhVqVRpOde/NN09rw25lvh0mVnpdz3pbl6GXyeuDXUGKfD7VPkHuBZtMV8D3JbINoQ
9/GObpeWsRHSMt285irHFmIziiM1zJJ/CcwtZ/qu+DDm6paARXbHrehAbvPBN+aPmOoLCdqXOL8p
aWyxaoC8aBxoD0Qi+tOp4zyRwtKbBEMgaiDEeD4GqY3B1YY0k2H3idxkscge1jcTSnNCHjoQvHdb
qUfBNRG3dGyPoBYvhC4IvfI5r8uUGmJkXXxG7FAtpziR9jwn8gcL1WvnWnQL+6PYSx8YG03f+jcR
gTtfYe1g6kZ0W9UbWHKGMpCvKhYCC/EAiUkwBNZpYbGDdmR1lt9oq1wgIe4IylseQzEVgP0EzdnX
hGkI0nIUceBPrt2/sQqk3Iedr7HqWcky2VfpQtQl99DE54cmy9iKuQwEs25LU2SFWctKRFly24YI
yZhQJguCCEchCnqcPbPmT2weLF+uMYGei9s8m082DCZcVkfI3emagQWuFQ8LhkRFT3LSr5xR2FBW
Ix6jSGY3kcmPGPHg0hHNCj9NXkJ7sUTkypkp0kVZmdGdBq30DbxVdE0fJfjiWWcMQ4EVGBkfOhoM
Wli61kx89XWvxCLTs5KRWARMNnO0VbEvE1TtjK7BdCjIdTOqv3XuXzoKa9NIgnQRiIDmcl37NMBc
DhH2+9N8Y7ML+ZT240vsfTonGiz9poxqv/jFt0dMW+fTmm3QB5S8G8HOg8Zv015EPkN7iB4Pr7PT
4F+TFno6e36Q0EHZk8b93GBNXCNIgYhgWChpqEp+Tf4g7XdkCujH7EJw7azlszTfolmecEqD7HFl
SNFzxRiNU3KbWyx6weCyx/knkThPqXybi4PjEcMmJBM8nncWZLUT2y1bjyNCIkqKgp5X4evFUcVD
hsPzFk45kq/UR6zkkJaOePeM1p2975+Af/xBR6cQYwkNnYVDxLr8FtUGuw5GHsfioVMWw8bYlecR
3SnBluoWxAqO/8aeJA4PSkevw+tsURyPHvu0A8M640hKauI1bqRlwTvSZxQLMd6ihaCsmGHAtIeF
QkjFi/xb3UtjhBKuuPhkNrDbiUU8OmnMaA+mMgOG8kTRPkDwKzDjwNdQ+uSdoOsrOJ/wXi2JMOGU
snhXbImlmGzD56s57V67foclejP9ex9QbEs/6lHnmR98ZTOskV3SJs3JtwJoqM91LPpma3tkO8Es
4UsxPh/iQjv45xUk/fXvfjz1Ivv6yE+p/+7gEBQwQofFQdmsi4CiHNNmESNvBEhFhgdlfqXZQM6D
xCz7ea3yC8q5+gD2yOyLJQMY+WrlcL8w72Kj477uxaCXbEcTwU23ltKxXIir1YfKfvLr5fQL2+G3
2aNrSQlnuMDHTnfaxYS+FgTz81zJmFJmzHJCE1FdgPAnJJbByfAeveHbOk7/hLwmZr+7YDW57ywx
wR0e/YaAjxnbIYYxtgl8EP+SfKXjNbbiaqsg7Ev3kxzuSBQUEpUS4Uueegatf6+ZonBAnwPaLNG7
btBQfFXUzB9MjloScNAwXaMnI/YayWe0i3C5EOQg6RjZKWCbEJhZP/KwONovDz+qsQSknUHwkF7E
xiP2bbxrtdJJVR4DIVx5zfD/n66J3CQyM0dNB00xryGdvNMQlI33njIWMZhkEQPRlXeiP6K7HrZT
17z7BELTTJKSoHgTmpa3wx+OKk7HD+keTpD+3MIHCUigVM+wYBul2yM1WXfQ6QlNMwRRz/AEEaIm
NQ7WJoaXgs9nL/hKZJKESzsZddGdMU10yndGAWzf8rqbJJBaSjPPyFAfktFcYgW07ktisTKIEgV0
V4B5RBAjB4FdvYPSaOhygGDjHIs3/R8w+BesATHr+NRp5fpZtWmnM7DRDpUNMxTzpVqQtTsj92vQ
gnr09NSbmEEL50jp3YPvQ1mKsQV5DqoaoE82uvjJeAgrJNcH9mJiLvhnj5vwsahMBjqSFw1rwgA4
8C0DSh5CnUF03vMZoHxH/16fXGFey8MTSQ5vckgwiINoZalzv7D2e8kDysYmgt4DikEbbSD2TuKg
4Gqh+UKtaGiQvQRKze6NIyzGjEYsEH76suS0rY1TJZMc0ioRMXKZVARmJiiuI6UOD1UOfIPqrBU8
0vSgcYdwm1G+onaZglvQBpJlgooSHS7SUfS9lZ2L+cNi6aA24GVNMukpPbDEIJX+1VYWL1c5TzG9
jLmCMyK9TogTVZJmUGywXobCMWq32iLyERmZHbwFko+3PZI7cXVRfdTfr6tIxTZoHdeIkAlSRcsI
9zcuCouhsCKogkeTkZlo5PACwt9AvawRBOofDLlZqHErVJCodJ9n6Cvyu1AolUGHYZaxJtRJgJcY
A879mQyiB9v1EZgX3RoefIXoutmUCGEkS58k6qxGFGQ3Tjo8F6iC0JKSCbN9b5pvdKvosPWf24WB
hPvy11gMn5BoMOenFLm7GBvI1jL5pmfG1SYC2M500BBNGNxeOg7Z2eRXaBD5cYT/YngWAkDn9Sfj
OPo4rXBRBww/wdB5QIQKMs9kLbbtr/ef2ADg3GBA+zUxcYfaAaBd8xDEJncOvfvnlajVLoHGr9nT
SPL75GLgKYerI/niG5OG2JqW4iDuXJhpdIUMNojuv9gsMWUQIcpsQG6uDO80I5yLa3Gdq1G34l1C
GSPXVL5hD4UaonMoI3FoIO69E9qWofL4LDs7O09XDwR41qb5fOPv5XUXCgglrgRE6UjrVMxL/8zR
uNBMZGUTwM3bTvrhhuIyem8YW0GCBFOKZ+2ZF30a8OFQ1zbUtPLz+EEVarBlXHBBgWJgzULhlpEb
QCE85/D4MpBkXV18KApg96d6ls+86emqA8Mjy5g2bqMOOIecGjsKIgQcZo7mPH5f2/zMaAqOA3z0
jd0dRFulLxjvy8Dw42M5CaaeEXVzCAHnJgZaeBbYOkAiXIOQRPA5a+cadt47VLzeNjZsXChwybga
z5jjBTi5I6tvQ22/yVYUxiDt6IW3L+SVBOFQDPxyrU+BsW4P2k9vr14xsvk1sX3qvFvkn1Zsfj7P
8LXwZIm2fLqy2+6r3zFhXmnURtqOMCj3ueSAxG0HnKQvlPCfZ4u+KKeauKD10mhtRpemjoR21Nfs
L0ZMd8gYdoq9v+dg53/acTiOC/hf/QTd5173yK2C6/4U5uSvorQmX0VJZHBWCGXySVYoFpl7DKGa
2WgnN7QJK4hBij1pcY+lw4u5fVacLacrdcOcRiwajmEzA8wR2VI3B877NOdhEXkI/Uf1Ie0Z3Y68
5Iv9FBCPsW4tPHY0hOYsDSef6qaHdduQfb+fztXFI7mJzCcBfOrHMUy/Tp+QM/77G7UTO4KIuRk/
GvK8qFn/6nm9qzCl4aL7I3EebKUmcIxs2m36C2HvEj4wJG//RN5W603e+LBctlXpLDa71DbOk89s
kTNkHC0+ljBPKbx3790hIcHCqf22pV9H/QW5s+kf0wAgEkRLdG9YFKjoeZ6PHe9TxL1g4PdvYb5j
aKz3dc5sInNd3RXAALWHbYLoFYnlkuBHIBfZBnRoAjnL7H/Q3z08Um2BInX/6CCRBkStyp83FIsi
18p0iMUNngEWUzJ6OCFEzgjHdQO0yBdgzyKEpwRLpt6zz83svCtIEDPc2nl7jGKl1zg5BUWgPANe
FpE2GPKBdE7/GAHwfYDhZ7jks/ETGUYIWABW+Q/gBrEkfRkkkjlhAHSg3uBhuO9mv8ge7Zf7nc2g
DhBR2z8/aM8hmHDwgfQJCEvh0yBE55O97ctFADVIGii+iSvyjiaAEr+X2wdIiwO5tsCiX1dk6wI5
5SEhF+0UkCLha45FbBoynkAEyaGI5v2J4WY0l2Ah3BH0ZCJYDW3KDLIeOMbkPV+TKrbckzd11EV+
1sIpv2/YbQTaKF6be9JGaqIhMbkHFdFsJksPFtotwOUK/qpcbfbBFFAH0yhfbNm6e5t9tLPfgjfI
R5+R1BpSfNkrwtl4yyA7orLfiRC485fABQGfwJWAEUHiBJwnIGJ0iMAw4k8JhQZ2JG6BSy+oi5qb
0NmH9+x4OKz/Z42IRYDMMe1L6lHROvth1gFlZj5AO2CmiGMSqIzIoROtJSU0/5a5QKLxJyMNmHeM
mQTp0MCxlwooAyIbqHXqCFz6hyiS2e4KhNvHJruM5L4EoMSr/ENEATfFToxCjM4BGIM3TSYPD5gK
LCWWBEjpqgdKEUDFyNccYsEXCQCR6neGgdNeT93LHxJK6AvuMqATYBpidaAOkeHSkdUtuh4aeGAS
KkxeP7OXZ4GoEUwDdn2lFWa+LXArEST+z0og6ax1X7xL3jcAisnSMLhZuLH5tGyjJ8xM0s8EIgD2
PrsQnIYaB3n/dxEAN9FfegC52Z+xVr+4OvOi8RDO53jJQHj/zSvOjkh9748gryIVvSNh6g1wG/Ei
Z5OrJhZF606czkGF6Z3mL2bYlr7lElPCLHhxXTDF2m/v4zn7/Jk6FqwByKlHOeeKjfGLAx+ydSAN
BX+WQ7nFBBZqHQYM0VfQmzcLTun64emWIw/4Qpwa17AZ1mixUpcSicaCM4X65nYBHskVpz+idklN
TKer+u6SgFORZEOOKi0MjfQZ8CBHnsCTUYYnlglc33L6cVoyzs9tPC3kAQHSrmdLsYAAwwH4mGIB
wiXwe0ErCL0xwhsy8WiERNxQum/gfnmk8YmfGTrMZBgXDy6hZtiJxGdzNXK/C1fn5qLs0jij019q
1Z7q3/SIeDHJeqpsvp0zmfLlgXHk/snpTkFMJIF1RZgrZopREOMeQ/L6z132/NR+8Wwgqa0Z2G03
msM/UWkzOxLDBorF52U46MjnyG9QhXsNVxjjdgfy9HBePx2mSmncGZYJ3/NtMNFPFnOHHnviUNBg
dywYJFuoZNeMIX0icQgYxIeZSVJmiGopTzdp73c52hgqQGYyBQX6HJ6WPij8KjZcpBEhyRQOXmr/
GhaQG6nPwJYTQaUoU5hyMIUtoM4NgaeEp/tCHmX2RyGn420kew0GQnR/tJqvt48AqTbwmEZYYpEz
gTuhciB+ibAmsea18OQZ+yq4x4yzp6mVkXyezbA6Kyt9IcH2ACqiooXuFhsmLqBQC+/xJJT21pe5
baNbPHXIXkpSKqFucY35oQoyqpdP7Ytoh4OfsXSfN4IqhWcTS7tnMaXCcqbwf8wzQYoK90AvMsyL
fCEVx+GBpCIgHVYF/2A26zPO1FC7AhlNUMd9c3aiisLYqPUkApBp4+L7SfcvqDsEe4OYSf14+WT/
4gjiAc6cAYcB0itheOxQljkjo2eEmirmqZRNj0dS+QbRhWctEJ+dAvy2JE0g/8agR5Py7qNqCCQ1
wbFDDUSQrai5Fm1c/jsCU9+cd6vpXE/GtcL07T+NS1IeH8fpfDqvOAlegbHogw35j5EaNxgk9KBe
q8AYI4FdxHAGVZD62YeapPNx/T6+j8Xc3E6XJtbnHyO5zuW15hDWHRj7YakmLYNO5XX11xz5/WUa
1sfJUiR8yovJJ/dro60Q4H1K/Dgik9b1Xsaz9hRTGbExkuhYros1sYsUXtVWR6JHAhQYq2Ag8hVJ
t/+If+gCTDzodcJT2PJJ0TFBsl19QqDCU6Anp6CPjORGEgC3/33UlkYC5/ajbMdFv9EulPGfaXJN
LFxjjO/aFPs+yLb59pEQgslHFpstO0AgkDTOLigyGSgP9SYmDJSc/ptgqWsEPs4Fg54L0vV1LR4M
EfvKm1k948J/xddfsq64slV8+5h8VjHa5YW6QD/LmVv41qalXjZX5EURosVRxPcRl3V+fpRwI33M
B+NZ6rmF3ET+LY4GjG2QnOKDPzgqmCZgY3Gy0XfBzBGGuq48gmEdnVytnL9OIa8XS65JSfoEc+ef
gemYbIAFj2rtIA10x4gy3xltwy93eqR473nnVN89F259WyhHY31aytF0KX1py+kyP1zDazhdGmvR
HeA+44WYWhZz3f9de0qGKUWx7qKedXW/nL9cQBGOjUmYcmtM58mhS1VIlh/y4qjes9TiMtIp8zX3
wWAtUk8JOr0xtJtA24RPCUf08MUxLTLZLDtNUvDjK4ua3wn7ABk11wWklj35zh2jjYHcvEKc31bM
7xVspSgB4J8Z38aRabFp3QPS3dm4nm45zxZjVISGP3hl+AhPS8PHYesCNXjaVlm2UeVOQjWZzids
P+mcLiSugqv/YqlJbgY7wklHbCoReGSFwpJ4rAwfuZ79H0tntqSqEkTRLyJCmXl1nlGc0BdDbEVR
BAVE+Pq70nOju8+xbUUoqrIyd+7cWaJCJwkxScqSxGePASQHHBc8lyws/6YA5QJsigNAf48VVS8t
8eeQk+ATLNwVer/0Dr3bBML4yHaVqel+Ls/NC8TdfW50115qizsrWl8mvrXGrk5qryI0afBjzNLt
M9B3lneb3tfmPCcQvy6ZnHsqfCC7Sk917D3oAz4GVVeox4aUPCFuPLN3t6nF6lB3OibkyixCY5or
IiwGiq3pZRcOPpNonlINRmu1n/sXsuOLr+p03wMdw3vAq5T1LkannjWWjSVmZxkOQybNfUiLD/d5
VBbmqcTxxtE5XmfWIpkQwSYT3S25MXoHU4K+Gq5p3/AIAAbmUN85M3Mu6xxB2zEcLio36amC0y4e
4BfMWG59cyU+IVrZnQ8Fcmo3uEv8Qu+9FHAaptD8OZSGaMqSDrIIbB1pFLk0SamoI0AJoFtSLkyZ
J/A5UxHHW5af3GwubUxHl/57LLPdmFGQMU232NmhNqvm1Vwdxv7X0/aNZY7xM6bWlEqWljN1+P8+
lInmLGz30827TK2WuON1H5X6zm1yG9Yj+WJDGT6OBzecvyaP2Wt4n7+Ges9hQt6HedeaNhcGJgyW
/bKcPwcN7no+qvuNoYFNVpcNNztdN7dJ3WegJzn7XT7KRzJ5KLTqgaCNKHaY3FbR7OAmLEuDs5Pc
LaoqP0oCTtvUwjDnyPPFqNw1kb/Gt8Mksrh+S1KMIpKITPeMZnaUGJPZAKTB1W/IqBHUweqRKOln
eiQ2w6fG5xUBVuEkCZ0GuhlIvvQJ1+hxJhWBpDhJ4SNUT4aBjBk/wodrwjs89MEIuRt01OBu8AVr
74Z5hcTZQ434/x+hlhA2EY3IPRJDZ83yASFnVwyOLFhzwmixJ9wm94nq6u6Xsb4PDZZ8o6cyvvLz
8BDpGja7FL10HgO7Z/b0XjbMhgKSqD2lr/e0Nh1mBwXPyetv82gWzeSeWgvaUU2NhcZGpy2UtTWV
TU91o4u6hK7LZ8MYhfLxZou99ynzkB0Zw0WMMhWDzhxm6wgX8ToPFAqZrdltarKA1N+cqtx8FA7t
pdhcZRoPtZE2ijzt8j5+NuFfvConSr/RoYsoX+rg0VUH0SidInQyDsEjB1SztZZw0trvFsXnbWOU
TYAOJvehM6374gl/BqF04IPrQtZAnTf+GrvDhF4XAHDXrdhZcvSdD+WQtz0DjtoF4gXxXkrLS/oe
xZRfSrfW4pgd8aey4x6Nthlas32Q1r4HZX763ppDdS57rb4LMURMsIE9SXHM6sXrZAOJnpjNY20W
Ts0/ynjC9WNr/rFDeqBbYEho6XNLjZkJBOdglXjqudUh/WJhGsPb5OWb1AcsxWrUIzHh2QTa/aSc
1Jund81a8erq3Va22/BNN8ZlsXAM0gF6ggyyObz3/11riZoGgsT4jYi1EAaYnQd3CXqW1c1uM/PW
f3Ib42HTq3YAN2ErxbSKz4BBZRdrjnFWxmW/CbqKbjGy1hTFz6jFFSoB2UcT+6S1YWVYklhBLPQE
VETcVRztS02DaZqT825tDHUJ7+O6NHf2Lt0aRBvjZ/AIAGXK3TXIY5qlcFfAJX2TGOGonL8MYeLX
zL14Ek+svsznuqt1Xz2yCuNqrMwd+drRZ6UM0vWV3nrPUTqKxtoxGjQmT89CZQbs4S/T2/GfdXl6
St8ahfOyI6MZDj/Yj3xkTh5seocJZn3FlMBK0NuKWti1vfvgK322CgJ1JALXyTlkK0Ff/AmyjDPF
pkI6hgLbeETABNnhPrYofUYdalJPXij63UkSmRfFR04hopad8C4ikG1OPqsMTkXslUeSudSZlkfF
zyjrFZYTx4EC8qNocfvEGouX31gCIbvKWlnnhDNudcLxu26onvFlilSus1Y21bxmb3xsZWOLGjLh
+T78mXMVz/zMcIdA/rLhNObqytRRAw/Hb1JwNEv1Qdlh1hvbT5CMOLspt5m0/IfaXFBgwW9AmDJB
jrtITIKesHCAaKCxqZDt6h5wKt4HQS3+kQAmLl0RQA3STgmzUtieQisuRtAR2z4SEcAqNofAI/iD
M5Qdww1xGtCnigIHKlb0LeoYODVwOKB4rIgBbB0hw5Z6bfMiAgcyKw1SLIRNi+fujaT+r7JcCvQA
bkG2iw6ZBCBxLWqnAXONalsKQwQo6SXT1arZWrlNEHb+p+K4k00B28KWZ3fOST/F43R607i1AcQy
Wj5oD0wWGj3iw0SrpOUjRAr1iueFsAonDoamAQ7WHC4uxvAv7WzQSITuDeEbgqfaf3XBwFAUJujW
Oq5fdDebjZB2kZEG7vHvrY3d3mzUxW1jyaiZUKw6uQ9rq42iDkiO5ylt2mUJspLCmpK78UTw1uCj
5RTuLaEDD60hXdH4GBHShsfc4SwJnyDzCq8W29feg0hGndXKlWDznAZ97xNcO554siBmA8DG/grh
k9ZU0C3ky0/C1FPG2opBgAnnK629cETp99v3884+YwRXnBk+4g82DFvnfBC3Gdmstd/LCFQj32zz
aFP1/6h95HQy8OgHJ4YQMDKzRd9d4RJ+BnPxemXuYJQRMwhb/fl2MpmfVwAY7ZW3YlD2xIRc2qZs
/S2ol2uXrQ2RfKtoXW6dxaG7GReQ1zZZF5QtG8QtF1H8pL1yoUj5vFvr7PnUDelTaGr8V3T9nNkI
Hle2LouC0aI7zv+AmKhMV8RCsqUH0skDYPBMHwLc1hj37xy25t5qz+z4gnnBUOUVt1YAV5PGp62/
DTe+FQjBFZ4SRMOAyQpFXtoR0EQdbhxYNRfFtCMJBgDng+EDIlJYjochkCqFXJC8KY7ndASuAQ7m
7knjeNrTbABofvCi3Q9spokOP725bCyaQ61FZpCX8LsLTjT5TITuchvgecO1EH4kbqP0/ujL2sxa
Gl5t1d7TpLZHSuTnnldtiFdo0/F1gO/5j1D+gKJOLSxsKukoEXxh4Aasc5myBUQJhPLhWIgHw8wB
HpUrY3KJw/WGCYpwNpirqEUTnTCeckwpfkAMAzZpBcEPhAaif9n2YWkzfuhQdQlwOApQK1RPZhuU
M+aOrARh/qNtCnBKSTLPUFzJIIGRMCudlisjrbTP4lgIFu9ws1D8wHHiqqcCIoJas6KEAMSQM5Ap
t0yIiuX41is5Ih/fPaAUrqOY9uGKOU/iYHo3kAwTqFQuEvRtKIxrIRoLRh/17KHg9xRgYM3Q3GjT
PuT/C7h1XVIjXHQxcKCiRXD/o7Zc5Uso2iQXYDv3HF+geYWwUXBmCUPwMZmgkG5hMAOQStQB/I7h
gka7594ycRP+LKzNhaQWpI5AwQlqtNbsoq0bBHXkX6GlCDsTgm8rqNrM+bEloDBxPGcdBFIIk3fo
r+cK318mADf231wG+QUOgJuN1YYwxkXTNhAfKCLJjCaSvqnO8GDeK/1IDrdpS39C80iMVVOde35Q
zoZ54lMoDuSGnHOQdZYQYCTOsyKfweQTWjZ//LY8mTA0/mgFZ2SFyNjexlemUSQOL/HWg+NQHc+P
QCOsS7IxkkuB0U0tbpf8LAQEDKq8wmqx9hHZ4guVXPaeBm8RIiArBprhzxwLp30of5GBrTmwweSh
SeBckelzljSDfKHO2Rbbw9jBOUKv480n0+GN2UYiBRsu54JCnRAlp9BopxQTU0wg3HxyW5hmCdak
ZgP1kN/zkimAe9UOiCOIJoAMCapt7vc/myATSmNGSL2Q8OOlOkmaLAjZmspg8SpGtPWBIQ6jiFIg
AQB0CHIQIUfwqKd0IhokFPAIKfkAEC7vg+vMhiUUbVkkYmEgCHHFkBw7rCyT7jgKKR8SG6AOAnCg
RQ18KPkVQVW4L5297Nmw93tXfAB1QRsL1nqA3CSa8MGN20O+loVgMdpyW4S3K3M8G9hdKlGY9dlA
A3eVYZJaFMlKmRyNQiQY7tBHhgXUZGEdPiYQt6nPkFc2RqY88oVLKL9TyggbH8fyOr97Sj76EMhU
Peo/63JM1WiVzB/s69BImCEsdxoT6bO3Mj4kk3cyeKm90OnGCGtEPcsY2KB0wBkvOH+dQyiEGcgX
EZUboBhq7xWOEuqWyxYSQWlCL1d0LjsK5D26rS6f6eB+549D5TmI9MGb8jluKM9cBzZ90oCWQVFS
CnaRmECZD5/r9mpRwW9yrCbI9cDUBAa1cYiy9ge7gTAFDg1EtibSGehq0cHmCvuRpAMBJgkMdkga
q5JhPMFsInr+jEjJAWw53dOro4FpNfsabZoS2rTfpm/yh+mAGn82eLxVwjGxvHg6hIzvsUcjobDr
QUr3PLB6YTDhsVLdgGgNi2/Ffq2yFbDsZdV6q08QtobVOmuvVqwSoCdpOGAMhiEvP8u+mrXgwyPz
MJxzwCFNp1urlYffN/LkJYB+bT73vHp0WERY8gEFp6z2a3sFM6V9VsC5UWac/tsrPMLYI1v9efU7
DhnRAWAvBkKYlLQ1GAzrgRd2V6+257LuNHIZdJJ1JYuBq2FMqOZnQmb9Fa6G7E4N5iO+yY+DiamB
DvmrwcCZxZrDQeRHSvSEWd8YiZdiTymzgCqJ6jbGTlJkkoASGXzZoUmJdlYoFnVhdsqWLDk9lIjY
pqA+dmVXkd1NKrTCsbA72enYWaXcj6VM1vgLxR8+BN1HPhPxkqmlAyyAaTkQzqJPJ1C2ILFIIu0j
eT6EtKSeA4trwAWkZIK3PCj/KdluSKswinDhKLmAoNCVRKnQLsSzlAI4ZCTZCmF8YNzvEJJzuI8I
WiOTJNVOVEpztyWjLIiFsNihQ3N6e/oeYJ0oIPwVDMaYDSoxsXcyLr+JIa5Mo49ryedh2LgFjyE9
VIf1CYZtQbpPqtRkRkTAShgfXoAVJy4QyywlW1JcRQ3Bj2be5LQkKGDjItUJwSck1ynkaW5ZV+BQ
arGEfQJSJX2A4blCzBb8ixvIjgk5txXICgEiIR0qm4kgof8Kf4RLShzAc1wPhRU6d4I7e3QoyJJ6
pS/M3hiSpUltFAVjUJEFtYTGC2AjPpIYtB/8wvsF1QTRZBPBxLkyQw59wTwl7BfM+dbFmiOXQIYY
2BWg+gXp4rWGNduJFylFAHfK8MXhEghdOPQF3WSoKR/FxIdOL1+iTAgUTL51JDU4bBncU6lEZXcg
TCHiB/2nXGkkGUjJUcOt+y1w9q4eXa6XAo03iRNf9IW6ugDo0x/yMrUpLW7dhH+MLaCBK76XrIGM
w0kMJ2VDJYMsHhlKB7i1oBfDFMy4hFHwwmMiTYRHL8ueDlg/K8IOMbWIEqQniRyBJOD4h9EzXaVZ
l7jHB3gQUl0huQLyYiRzadbGTaMrE3fe7McU4RjcZkweSl4Cf8msubPWxNplfWMsmLjYv8OQmiWe
e3bYZTgk1881eWxSfUYTNBAxGQgA5Ib75pz/+29Mns1CTfrOTB/eyIt9xg9upiQNbl3I+CQDvozU
j9VMbowTBlSXbDNIWwcBE6B1ungAa4TjBqsKr4cxFjsnq43qC45NLngGyQBbLMjBrY19Tcd03t7e
11cwcsmScO5TRpwZA8duLDwLLAPXTNjHPBK7Iri/aKNRHMwkkJlVAxbiCWMCCBv+FRaEHk2WYP+L
TWD3AY6uwX2hg7MOHi6NZUh52GzZ/24G28QARJCkQ7gWCErqVMhd/vJJCvFihgaWWG906QakUeDM
k93HO2DmsdWDmpOwEefVpmoGqQoSB0UvnnxGNkh7LSjQHQzkvX0HZLQAGg3guy/VUrI67NF3GOOu
i6EiGpFGSRBmMB/5XHAC/BgSIGQrmYC4dv08ENWxHCWurjknuRrk7Fq0sQPgsLx87LTz8R1fBevv
XpeSdUBwZEQMgy2/9kjR87m0aIM4gN4PFTxfFAn5/fxCF5JOxZLI0iaPHQD+CGEMD4xxfUU77MV6
/JDHdbzbiGIt6grhKhpjYTyx507Qc2DXgzoGFvBbJ8xtBge+u5Q8/AIbDGbYlao9a1xOnx3k1H4I
MP3/ZF2HLBFplsUuB3WfFwr5n50V1xV+wx6qIscRhoCwQ6TMryYSE6cUU082RwgWkjWR4hv88n8z
Dt4zL2ez4SPFoMqmI+EX9pFTgmDQF59OipkEf5ZD1Dj6JVWzMfGDnM2HlByYCNYeuhysC9mBhQUi
58bNA12uIZLJiqH0cfRckgWgYpy8McGBeHaHuRxFEocf2g3xSYylPYcCzWQDRKVObMuk2ykz1Lt0
pDB2Jv3ncpAy8oodZGzwJ3OsAel1xh2AVNanJJRkVQH7tFnUFAxgW65MPCHh4FcI1+JfygnKM9cl
mzCGFlMi8ISwRiRBhu8AbUjHTJGMIdWXcmS8ohmYFElASZrh4uCjXHkF1mKqUcVGaoUWzFvBZfnc
c7LOYCf0IzIrrGtuu6Q5SeeD+ZNs/CUdSdpCojOfbXv3HeSUOtD2iDOGTiO4JRxuSGTbw5+seYeW
4AegAdzEdNucwQx9bJ/bHPlVp5tENCJoQ9mmpN/qJtNb0eF8LA+yAd6fI3UU0MsN+sW3ckp15gVc
Vll1sCjJ/YseGmobiOBRLUZi5tbXPH2nYYb0P5iyeJRQJRBoaRDBf7qIbznk2WnVYtFLXOTzAMOe
7kOEgXmUkksqgFye5JKIKmY1BXHlLKcF+31MYdD4jZzBDbFB4SJkbBpiNSDQkrgkdcn/GhnreIRU
I6KCxtbYWtTCqN3PMKOQpNrDd8ndzxIdSXwUxGSonV3r/1zfuoPHa3F1nDEdrkG8o7aOvg+iNb9v
qI/fxv/selRr8p97zAPWdQ0tB5pwo5Wd4/0VyQKUfPFu1u+dMK5hfV8Q30QvDX3N+topkHzR2lqz
kxMRYxYLAaURcoE7iVStFMQ+WsUFrhDqBQixX09QU0TLE/2+b4vzvp7Kb+uR/5R/gO3C9set9ioX
hoAxDj0w91u0Pfk8DZF/kFyKBVYcExemCecJZQWiSU16TKjw6yBYXxqVtPHgdY+fDPjr2EAjEnuG
eOlG8VG3U06IpPMS1NjhdqIg/oKlU0u8nXd5iHwNL0IgnZOH/vlEl6bs0OTgCwz+buvEyej3HKTZ
jKJ0ENWprT4P3lpLgWCHTAl8nFeHbhAoxEDgR4FkkkG9eCOeIY0bhJr0GyPOW42lsy2aLxCgqTQU
eWiIk6JpSnUDDGzUVSBUQW+qUGcgMs96jDb0mpzI2Opkz3796FnR5EmP2KrHX0sSJDjYzT4VAffn
Lz7jOAj4CB2zzbtyFj4jxlj9hqREHZGyTtS5RCP36puivtSiGRYieHwLtydrQ/hqwIqG/K8L38RC
HRcqMjqm8Gs+8xhnHlDuzwJIoEoOHwqBaBFCbMOmRVSLreEYIp69qfboF/IWhG3vreqcM+d+yrHV
OndTiO+UJgq3nPUTtRAGnGlg8p/VdQfuTO1ZEyzjgho4xWiYaCjJK8H4uWkUlqzLcKDjm8LR01vs
ZfczSzgPzB3zHUE3FjN0INXqRpC16XkDhGvJtwrIw55G6TTozS8opJA7RqyTpYEa07oO/iW0aScX
kqRiZd/2rPAMJd7X//8iRMmLodmzfX6w0g1ZhSwfNC7JUKHrAOvRlsUEvZmFhcITS5RFBq1cbAWT
A2UaRoHEOcegJc3uuqQJLQb/dsbgkz7jbLkKmwb1MJB0+dWIaGghaTVkihulfIfK4PHqW1QyNsdZ
s1fgWucdnox4EgSMSICeNRG9yVvVTt8RC+Oo/vNZD5L68jCuQ1Iu8390EWgqA2Mb7ylZg0dWeI0N
EtJ/zz8ELkmmvI4knnKaWaBUbbSusLkAgzSuoBOCUZElcGSN0uFG9M2Z78x02uXBlqcjZ9WioQSv
oUiH+l/eQnEFTRV4jEgQT75/cvjlBdSBSeqcKGYD1HJOJLUuaEVRIycVCSfn9Do+Vs4JveWjdYqP
2qn2MQa8GwOA2np2UXArENyF7U58CE0SeWzKDd+/Ng/Ul9LqnjYlGISNPq28mvnK+JCjwSJC2Ma/
+4Mudw+SA41S5FlrxfO3rUHYBG36NZKUhjF4ou1sQFyHKiCJKSTIwXm88Gx5bM7kGCklYSPB6FL/
QQAOUpawCYYIYW6ZfEzO3Sc47JhyTAmmTI1QWHNLG96znkib3T2cxHLN2mMTuYJGb52tEkQnhEJ1
jFhKQVs0d3ySfmLtqAtxEIWTdhjNouWQ+q+kl9f7ZEDuBk1Dn7eS22SC5EEtvFSXxkUET4vNT366
rKhNLS6vDQXtCOMmXjhGnXyOkg1d+MiHje90p7fnpnzBlRCijRCLEmKs+wjvfkwZFR2gKTtEzvNI
0RSGjPJWdE7VDr9xM5kNNBzHHvOA2grKt6hWY640tfYrlj2joEqCjIklDQhyGhtmXXr7qIcunSAi
FFGhAxOtX74TxBSWVFmeRQP7zIjLEkEklOIJbAcCT9wDPFnoKIa43TNgXsRyGSXmEpJuIlD7XRWz
0nu7FHVkeyFiWNsn7TcQxdq+zrI2wZ1YWcRLqK/hY6WI0LVerEFJjKordVXslGMdy6I6rMh04THI
LcYBkObmrE5wJZ4Oz+H6GbD1mjvOiMXMnVaqy/s1oH6HQpmYkgJrgEZWTPCQLmixhF5aSlySsYGg
rDZQ4lWCiL+DfOqTduTPis2IT2nGq285/6K5YpMV12mKcZuk6bRALQ0iodlFzIxVSScK7d5LokFC
pFAyHbpou9HWjnFVqe6iVOPVC4Ecb2Nac2noWF3dN7S2clRBaND79AILTXlcJaPvd/TWtwebasCe
Rm7PS5V+M29T4Ovg9Kdjmz4FT5pY9Gr6H4W9iDaPjalqju/pH9VshybyiR02WrZTFrCeztGyQjv/
m0vd2zuDV4g96NEAI3t243iUUyyMtljeBVi0k7FRSF8bvs1K+pxY1MmcdO/NIsKaOr0obGfv/icc
OIRHkCubqNK1KvI5ZClQLSBAQSrDGiJAdlM/I1WHN8M53JlT7D03I4ioU0MtyL5CY+A6bw4l3CaR
dvweWWjyx+6b3nwPSgAb9+2rOJYiwguxF+W46w0182r2erzbChltKMcWhcTq401pEJW7Rj+PqNor
8TGQL90/1LSr4tYDSyqG17gDpd+Y1XS9QkOW5pD5tmHMwu8OuS79eKVvyefm35RT6qC12inf2kg3
78PbLW1rsKrRj1kYzdE9xhEq1/aL0liwdrPsPMMHLWGmKlwPFAciRPJS0gIUqDShQF0roqS3YrGd
I/XIpqNT8Ph934cN89t2Mrw6K+m/tb+Hlnc12+qnJpkZOhRmy8SaR6+dU3/xlGoKED9j/Y6HiJOd
N+oOfW9UvZd/r5P0hnjKRwky7ebGbwJQnYK2yo2sav5UD8u3ucmfYDmsrCskgzc9ZGoqBGv2h2c0
c0wK0a/NdYqaXkw7jaoaOsa1ayTh3+0TYdwh3cCatZqb57VohRBNcy34UoX4YHtvwkLQQdsbOfvJ
t52yM+pao/NxhqGS9OzDsswmlX7rGp/tIyumd/s6vddu/p3V9IaMJ5GzaX6hEX+0oWlvqxAPL6Er
1bsKU26+Z7zsSWSH4zsf8Wq4SQK3qaKCrYTqgV6oCmKXuPXVy0g8ktWqaEPTsUOUldPuq2BkkAsr
IeZSqPcwWRY0A9OTE62MkPGLTJqkjR6wxb4gQmkyzJldNIQ7AE8b2bXTCFFmMQPtjaAzwusPhB3y
HC3bEqVbKGeZezPo4BU4tZ9/B0oJAr41P9QGYxx3JiJJppfdUc5q+naz26SlGcpqj2VIRlVP6J+H
GuI0K+YhTTIztpjGp+bw1A/VD09LQfQqe+M832M1xKpEtCLu1sR/DXh17HpJNrjm9EC06Z+bhj3V
iCnUgrIQUlyNiE0TEmRKCocIzLoB7bELUCprvRd1aU8KRHwfqNYdFL/xLQfRnSKHNx2Who+H3Dxq
256zcEaW4U5d6BcfLw6R3Eu7H3aZ7/ITTdTDJHni0jot87253z8d5VXNFOPu0sMvScZ1HU0t3Rw3
LdIGza0OC6oSwUfaO/HgfqGSUt8zvXmqsafQ+nlCxWTdWBhLa/k5ff1XhRAhqvK4CPkp9ZsUcNt7
hIwXn1PuwxYgl4gjxIsuN9glgBYuwnDg8PKe+EKFO0/zr5Tc3Tc4SngmvIE6TnJul9sGD4S7dtu8
Lq9L88QfKR8vLkRHzVM1SlDX4ANy31nSEpomegeU8O8bzS1HDv1t1Nlt+/DrpbrPGFlU1Bf2elyM
OLm0HV8iHKd97uf+9wQHjvp6QYufE8c9LNCe8MvLDSX570+ARCT27emBPs2PiS7iDfROp5CIjzLc
w7QcaWjqO2iBaK6GysjHD4/h0VriSHxPycVa3jf3DbO2eRJdUNRuqgt70YWggp4eCO1CuKdKkZoM
+1IcRWtfmzRogCHdQ6BWLvGXvts8+Ld34xGxY2KliMolQG2guige7r8duADVo8i10X5HbYomK4wG
IT6at3/2X43lRh+dcr/PNj4rIE9Et0S6kvBh1waGC/AN8O5xn7Wkw6ewE0tP3SsUIjCT1je4n2nh
ALM6Q7sfldfg4xaLD634vvQhCcfR7r0iX3eK/5dWiFY+vim1n/ejuLEwBGjbqonfypZrT2EZkn09
Nk9Nv/YJL6lLKC8pt4A5A4eR2eS/TzmqJeqCHkd4pMVVejJx1/iVCYTR3khtAgYReP5Ia4Wf3p+G
D1NtsD9jIuM1TOapFoDV2TKGDFwosQB0G/5l4LhIvBfGgefxQrhyBoG8KW1JkUIs22hZM6RQ02KF
QoFWShhEexhCAvL8ZA1/DgxRERb0IOMrnG5Zw7P3VqHQFyAVf0/vvueoJawef9edeIooreNRVXvz
yH7zEBf1K8AHdE60OADjIdBLcEHtLQCqOYcape+ECUrqbRnuH0vYl2Nje1/I0SGpAUZTmLeF3je/
TXGtcO7egSA/UBCabRNKBJODypHf9TJ7ZMZQ+Br8ALE0eG4N7xFE20dgrh4BV2quGj/CY3NGSes0
6+EIuDfuDuEANeKQQKsuYsdXu63RN6seULf4pM8hLhJibfQ8pAyRJnW8/vTyrT3Jv7UwcSu3ntEi
fhhBvn/wie8t58pVCTAdLr7b1/S2v1OfAdfr1rt/BUMhgmbL1X4RJA4/hDZKjoszOFH6lL/g0n4D
CG5cGD4ot1OPuoXeUfOOVOhwddw+h+w63BJGsJRvhMbZlOhkQ+T5hT0FIyFqO2mXVGqI3iKUFgqg
Gy2OfDOQf2nzmEAExxkA7Hz4o978HVBURFoVv5U9h6Fk6oCdMR2IE1mCyLgzO/j38GdLiRDLi5lF
JM3As7K+W44NrMcVVGcnKBb25kkfA/wkOmXMFMS3flbhsaJHhR8hTiMqdcoynbwu1PXSGpS1Y7ii
rDthzt82FUDJhUc5BgczWJ+I1AgRWRKEMbyW5/BiNRcmBP3EMKPhJr6oC97BwtFoFGbvP7503KL+
KulDdBWCIxbjVbauQeMvwQc/UgK8+sKyoFG3nxIvcFt21V9zz+OvB/ruweOby3r44x7I9P1uP4EM
JFXgrJv1B3NzPzPiLEGc+u+WO/l0n9BWRSKknMUg+t51l9CtIzsavWiXDx87bVJ4TTIKmSdycI5P
+xFkohLv5eUrFOgmoBzU5/NdHaUl6ndoHq9+6mZrSSugFAOwAYXewcbdqFBCWm6peNmZwpCxtjXG
NA7cUuByX2jbYgq8Uq5TN9nfFw+X1wgvn3MHv2By8a9gG/zXbLZrKfnmryGTE75H0gE8AczkWuMz
7+DpegsvF/xCItwnkasC+Z+v4Ha+Q/7HiuII/kLU+14anRB4hW2y6wRC5g6rwVRhGf5pnr4q59oU
7/hFu2v6kdNi9N7rNyjepG8zquDAgT3jQX+8dhK1Pu92jC6udwXXzS0x/nOiMGTS6UBkF13M1hOV
FEBNBAHIb2MWQIbpsQEwRb+CWHL7fF8PnVfUxwBiHLCTMQPxXBZnK5DOI19CbABOlufXQb63wxR+
wa/APY/aN7VHqM44aMx63k6lM0dmKtChqBxmawK3IYhUuQFExMR/UcPRu2iLhPAiKR00gWQ6uJN8
A0GC1z3Ujo5zTuBL9cu1g7YzutwAgczYN6V1uGl06mP2/pOwpkULAgAovvJ6asURBQWK5AHYCNwN
mqEw/R9tldpP+ioWUqnIAyAUXgwgw+spOqtPDwRva1efGkt9GiICZyzDjZDiocaI6mEMkfg2IDMK
rfg+sDeFF4+eTDYsVi0JdmY0Y/EiaUAu4DcojAvBS/3TLAfGisMfsAXllFIPiksC9Vx6mfec0+Bx
Bkc0I9ZOeRUUJZo2HUjEM+gLWghefbBfHaYN1g8NOBzBzg/q4DjQmrQAw8hUZFkpRNiIp1DWBK4O
imIAp6BM0IHcARTGTbGofCylmPSadpo1/efbVLnzL1ObWc0M5KYzk/m+Lombf84Bq5oyj91h/jp/
t80ABYOYrmAB/T1itIOYybcFT/D0b56sI79YvLyn8IdRBQATbgJC07cMBiHNhHFLfqCylLmqHcFR
ObopFY5IfjRJx9FDlq58xd4JJIKkcDOhH6rsjfq52MOFobEf+GmIhe7ZZxhd/P1Lfwk0X0DbzyrS
P9/23WrzFxRsVMA/vol8aem1/C7fLtV5jWNxBNlOV8DU6oX4GkauChMVPIdy4f5nAnWe3gaO/wYJ
j9saBTF/SAJdGptcutiUs+cfM9kRDvIBHj9n/hH3hlgS4K7W2gDVAOzPieGKWlPJl8akevsF8ofm
VO2bTDCqjRfiZ0r1hcgkqyPLfU/uR6H0IXXnh7MnvzXp2qSO5O9N2AuPoYh1ig8azqqRQZpfqIHm
Itk84YzZolTLsQ/rNwrFyiBDnbGjT4uRQOlX5AoTVDGT8YsvpacNjb/XQBtaK2dyCxIaPlkrENJZ
1W/+aSsHbUZncJ183fBye7caPF0y4HNlXLvPkz6t3YdPBKBOzXW5wJ+ul8+Ttnz4b58WNfqeVp3q
vlxUHsg+4nvqgh5SIkN4lEJxZPdmIGfxBq6Vf5g6SxhWC8PVF/qisUCQXl3g8sHwXhILGEt8vaTC
xVN/KAbRA0/8HH2CBb7xA9m2CBMQF2HPC6XjNQs7PNaibxJf8BY1bASsD8JF+Z+DmXv2PRt5qF9A
k6BXwhV9Tvy+bi75NeVX+mBBlmqre7TD1wmWRS43vPBIniq4nw25KApVJ2/f5n2I6dOiIW1/Uipn
W8pYGaBv6fKZ+Kjh5rAON+9T0lXGX/dwJAYJtxSGz2raaUysyW0rQt5fDlmKNqQyzkbFSEHFC4Xn
+0XuQ+02ZvWyOUwGydjirijjpw+Hb65OtZW2qjyeH/DbLEHgS+4cnz/Od+rMGdjt71z+8p1X/ZrQ
RBlX3nfe5F5lo3LB2cotR9F4loxTQPKhKIkZK3WG/+LB0R4XWPutNX/2D7NyXIwfU2LE3cFz+FOJ
Yq4885jCGB0eUL3VZ8ibSu8wPkYMaerrEA6didLTZ9bK6MBgLUboo6GvKOfGy/iTnEeBMjbPMXXr
Jec4AI3h693jcQ+QsyW0cBPh5ZiZi0YwOtUmfFzEBpnRIvRsdBSEu+VL6dGFt9McNjx5NXooM9jG
q4INbkWXMw5Y/1VeYxZuZUALPhoVTxG9vtMZEsWcJYOP2wMuukKFdC/hLfGpvcdxYj7pC4I3IpT4
KIKBIDDE5zW9DKOV4zb9GxSxU7LRmBQiDkaZSXgkHEWEmFUtncmafgMdX+b/Md4AKccbeINL2ZJO
MXEhYD5Gg9jl49t8cOo//XJxt1ofo22tmCkswCxuGX/6TFmpaPRsH2skv9kazvbM9OLA+quJRLwM
9q45ewUWEKt0mb2u6Um0iwNE9ZWVs6p3OozuMcPlGTtjZ3Og4OApQ2dXjdPpfdkIokW0UMePxWeK
Sn0/7ed86ePYreAdhx0HyXCnwxSYFWMk/s/aLhtnA3OWDfg0BQmaJHhtX1uQLhNdV2V1D7Rdsn0h
831lInx3Sk9+VC/hGaFeotyOUqw255TH2fg61XbWUI7GuoD4MJcXWUN7Zs2LAdrns9B9nMsBJGzv
MDsQ0Q4VBMIf/bBHSc3ssQ5xqqahG7rPacllZUE2KLbOjp95sY1wvcOWPYvW0fl6Rgt8WW6vi2qQ
rqtxNWgE1z2PtrdlNQ7dBqNbbpWh/ChzhSM8pgMU/LfZNqGbCSgFvGm2Y1hbpA+owUAUt4sMFCnq
l5f+PefXXeNIvs2+/HxT+4Ke6iZjq3/PqxlyXeNiny2qWeQLCUTxmxyNAklg+sb049I5xUWHaYu4
0DZy4zWu8iKBgoiwCmXY2D8KwZ9LtGXcfKmNqylV6ThnVlCstSA7G1v+H4hzy65HWy/I+UQo11ax
xtumtB/8myTbniwaOgrZueCdpEiKPaVAxMowVlDieRJcPmlFV0xpy7tUUbvYa4FGrInnZzTb8kad
9/4OgLv7QqRIjkre7iXN64ozH6SRH0gWRiBnR1qat8i5NKZ4M8aguSr39vkzRzfwmP69ZmRU1U0k
SUtEcXytp140nwzNbQZYZfgVQoYryyezy0YNQnKf7Q3fBgvY8BoS5snxtbnP4mO0uh+ziyOCzfpC
c80F1EP4Y1K3rcwovSUct4cWGQ8IhZLIJJqzPDCPd2B5MBPkFQTM5o58Dbk92FozcAF8JvwgXHLS
fxLATcOpsBhIlQ6egbj1HKdJGoN0O9gBFk4XzOCJt6+C/hJ9dUBf1DkvseekfgY0rN0IYZCEIOn4
w4K9UDQgWfsQAAyi6w15wnjDfv8L3YoLv+LV4qWyd7GD5Ti8ECcrupq32I/ulzeOrOiqdUUkCVfl
g8uL5rCJ/iz+DR4J7SlQFEOY6/sjA5DWJy14/UOJzbxEzMsn7WGZq5Yqjlr090DCwjnheHMwIkgD
igIoLw/4bEe204JP5ROwV2k7IUeNTwpUdwFLS5G9gPCzx0yC9GAGMWpiDDkluP90+sbJqX2uhvQ9
qoPEofj57Pa/LZoUTAmTnG47vJZ459l6n9g24R+xfUMDAtxBpQEiEuwzrp46GJ+36Ej7bzgvBgcs
KLmQu2QoOQsSq8wD/AE8+9zns/AFKvEtADOb5PdOjYXDcqClDLAjqOT/dIvswi/EzmKFM6r4Kblg
TvEcYTQBd7Rq+uTduKLigooY2TU0q37jYSz5DDaJ238sndeWqmgQhZ+ItQAJctvmnOMNyyyIkpNP
P195Zo3Tx+62EeEPVbV37b3l/dkvOCEuS7Z3j0QoCVYo4uD5u5Vyx7l3W3vGy60J99Q4NjfVjF3K
22lXL2yPWMqLAxtyTfZWtzO4M3RZigV6dsBG53PBRQWSLQOSWD+RGOtBnESY8uo+7nh2WjDaLuwd
jzvBiJkR0nC5KJiBcoZIbEh49qur4d5NmgNCRwi/5dOld7YjTpxf4ifHGJMK2zgGCuaWOPKDGvbG
U245sYmNdgtyh0fGAO49Jlkp9+JX2uXvgc8Yj1wdEGpUe4b0xnE7OLx89DuXjMMgViuuP2JDxPji
CT5AXCyqGbxv89isOlwb68gXvueEuPncvMjhc3EHeSu+s458tMaKoyV7npkr5kexl/tw8k46GyqI
rbf0qCogPnDHLHVajEHjt4/leypQeLwt75r4RSdjZcY/8Ta/e6fXCWle4tNfS7pBMwFFXsLu8C5+
oO6RigtBuUXPerVnKKDwT5upUIlBWpExhXfc9edYtKKIGm5Zj2bvrUT5kLf3ei+hNF4TdzQ3CPau
6mXd+1y+K2YzvgcX6YKpZvrxs//Oqpk9dm8pFWyVQjstDfvGjOtEbDxzkLBj9WM6PdcZ1GDBpLHM
mWZwowqkw999dZIvvgMYUPD83otApBs2wYp1+bNKNzm7RGNknoHi+/UkmjVgg8MxQfbyCdswmhXz
fBouqUvbWC2TE4EBF2ObAq27YPLissNTirm9smxbC6njkj8x6aj2IVKx4l8mNcENU5Qf3YGhmV3e
iQFmLaoLrkkEeunQuzsqivCkKXumCw9+z99R3Sr2ZOyACntmNHfZ3RhHVgMp2mOSdLVgr+z1479h
S7DPtGsewVU5D+3CHWQt/eX+8vb0t91fW+J9xhRzmMPzI2NB3YAVQkAD3rbYs3wwerUZS4y24tR+
8/eLMYZ39+6+LB9S2ZcwPCAmA+diFp4aawwUidiLi3eHNMCNYZwS6h/TO2fvnSS40y5UH95bwQvI
4nresoRInG5F+IBq1p9IFDtdUVOmZ4bO7WIg4iY2BNWCHm4ZUQ46Vx7semkpeox0nkuHNz8biXlu
upSvHiV3MeXF0AyNmApp8WIgzujCj4vB+RmW72mwLjuNfTDwEM9mdZYwFKCExZsxzTytLhTbQWG4
4LIwiIdI1uLZ624dX3dmnDZ7bK2jNhOohvCUDd1hwklmVw7tlRQQnRUlkgWHrLoPVISlZikKDjoy
D/lW6iYebQRuL6FTgE0QWQ4JnWqY/8rMQzoayToccdFmdCcV49xiqqhMkpTMQP5jh5MEIccRRdK1
DKRG3vCFnzgWt1N0wTmqif66x5V4+C1pK8KyikuJlj5tRQk3QLxNZNYirDcWdxKae3oR8yzpip+Q
fGhxJfi1CnRpAIIcLKcsRidCQdRh2n7wU/iJIEMThnCISoo0AAgNU1RG5D8ImrDB4fpCXRT1EWmE
Ega69KMLD1g8juOFiaF1o48gNZzS14K5CH+3ROIH/Xn+8o2DuczS1yLdNKCGRxyFCLOPlRXCysH8
s1bvwdpfP5boTm+ZWlw5gaDsFTuPe8RUiHx4Ri2Y35D0AkUxRgGowJr3rNVyE+3Vv6HgnYiglJXY
O+Rbex+jYHh32UnnFe3g4tr8HQc8r7fFWLmUWwJf/c4X7FaXwfo1Le/lXSHF4Ry0CyuAwoaLa91v
85XmKAKHGsGlhM0OMgkgEGwWSA0W+7hFnbRNsauC2YlmwfzVV/D4PdGI/r+tc7g0tsnce4i2VsJ6
FC/de7wMCE/Ubb2N1nDalL2zR9gJWWb4CQH6Jw1E4AywM7HIm1LBIeDxaB3CP1iX5/6vd51vYQo6
l1KWN8IjVT5RsOaLcaeiw5W9lqcQ1+p4qnI+KfbforISHL7E58UaEIdGatbYdNncZggye6PGOJnD
DpDuDqdbsvDGwD0h91kKfMmMUbKAkbsqicvRSwfLw3Vh9lpo/eocb6rz+0YBGf4ahXHKiMAShNLU
4r5n4uvXUZCPGzVFhEY3EJ/mgEKC3VG2pWZrI9gJB5rSH/Xf8+NIotBLN/GRkB4ulL4pj4Bf07In
020EayJdQieAy0NNfcC3+dKGEI7SQT+alTdh84RHiLMijCtcXBzXb58VGuH8J+gMbC1QwJmyxNx3
897Azil2IoMk/GPowguK3uh48mL8UpEYEA0hdePsqLkd65vU12l4AsoBhnsfofZxuALCPiIU12Bn
XMs56quXJ2MXv4SVO3Nn3vpzelNBXAVbf+vy5pScstYDMrnfwvD901e2TyIAqA+EzbBTiDcoDlPJ
BrODAEgLnwoJqE34Hsrl1M5gSSj3kotQVoRvwkO/GTeB4Bhk9TRfVCvljNxbTgFS39RgrwlyV+Kn
Blke0CDExhn4JkEQyl4+Nu7auiq0hpJEoy6I1iDveKbgnuLQ6v+BmsCr5sl7r6/ivUKYTGRFmAlv
Ff1B6q2XXnoASvwuoRkW9p+JDpUcmvTkJ/sz/44eCwFdqc0+aQeCjIy41I6E63Ek5aIyT80XSgpM
OFAGfk0VuOJTIh8E/1S9hUf1hsz1h7CLFnvtL4OiwxtdtTGzKl4S8lMEFdNJSHD39E7wRd1lyn9U
SNk3lgWw5roE0bkReP6iT+LE4gLSvmL3JMRKAeKpWnqgrhQzuo0L85/NxTuxHpDecFzK+swwF9r/
ihoptETzUrRZB6gL59sXIZh5oeAvUC1xxhDv3n46jVhwAlISK25B+OLGIKRAYfx5iEHGaOtFaN3c
xyfYkeizgwz8HCFOPpz2EysNh0M0mPclCHDfmDu2OC0yJPQrGR5CaJCvnIx65/w4M8o4pEmck35n
RWBpYqVSIE9CJ3pey215ilh8EEmeYoDOIh5Pglm8+SITxmVmvR7Zu3KJzBGtn8+BtvquqJcSgWur
x70A1qWFFZZYq3lkZyXq4MK8t8RHnMK/ayQB0yzechKcASTArQ9ntAllN1zKvo/bDpY92LAQomm7
kC2hQLVGnTPYGGegtMq2MX0ibKPPykuwzVi6mwAQrCZ/CYQKVk52BMJ9mjCP/Mv0YMKo0MHqlsf6
uTEnIgVlrDXkfBFhmSe7iI3T69eogBRjmOOc2GMZDDjN5oLz5gGHASorwY0FNyJgK6pkzYS08FmX
W3Ury7S1bYy1tbD2rZMUOZxRsXK6AgqUfEJWZFLQmpCPlkkyJIbPkvvlAsMgPPB7S/vCv9wVhgn0
cyjL9Mpz0U7JNZ/m7Ava+DPP6KEMuvEEvAI8nMm1ijeCmdOvIE0Lgvm9QZNlqZXqRNVq7Mob96xx
jkUV5XsGXma5BZXhO3kdFRFKGk2qF+A5DVl8xR2BX743oCqy0u7cNZhZPQcWzUnJwM6A2Zz/53o9
f56B3R4TWjcOJcsPWixobQP63JidrOccMNyglY1cJN95gI4cHwz4bBwoDlAzAKVmFfAhtbKEnZe0
WVBl4AEhATDZOPC5YGLAchZwhnlN1bISiJGjsWlwjljlZmav0ARLpDMBdjaIOBA19Qqo3E18slEs
R7ISLgAlCZDxol/64nTMZgJWDTcqLDr1Dzv6ccLExZvT4VM9z5Qy+PeFTu3vLGPKJSDdvhBHlJwO
Z0HeBV5C6RBQPWxHuxwXpgTJ8AqAuIZ134I7ASf0RVssPUxeO2780b7MI6cMvnWO6UU7ihSghl4A
7Y20DLTreQnHghYDenpLORXYKZyrd4O3zsLOZ+TuKzZ3iIurne2zsK/1m395XpTzl1t51NbOLj42
zu9jaYhQOQOAByAuO8I/yItNC+SKi2lzeEjqR/TDEaNA0xDdYvIHS/jbLJT4XcenENVkohBzbI4x
XVr8IC8uPwB3uOHGCNZ3BtpnIQbo5o7Ar6HkyEZAPwB9JZhEYqIM3UA4O9I8wn2TEzlCBMhmThcg
cA5rhfmFQUWG/KK+SWbOOZmJ1IDs1+ys6Y39jIPBV4G+Ao0PYI5rAxb3EL8HPkJ6zFbq5DsoqL/F
x3ghuCFtCEdlV25A0mDw/qA1SNLpA7Ng2YfZU6qznOpB2l9gxXBkoFv42zd2I/yX4TpoZwTl/Rlg
pqDeUAd/3BLQRugljMvfB23xUoIZGgkYF9EZ9pGKHmyLuwj2bF3Nui27csbw1g8MLuBnRjZFM47C
RkpDe3RmlEP/5UZbChttz71a4xKNJ/rS37cCegt/Uy2+0++iQsCO/6/lAX4+DOtqxxYYb37KWDMu
PycRsksyU3jA6yBc8W7vDSzJ8MZc54rxyBD2+XFCmCPKs8vlhCnThADRtn50Gc7t4+EjLifJPKRt
gOFNGyBkgHBhjyIoBzURKBtqNsf2dZFvlLO9+w6yGWikD82BusSMi65aLQL/6o+Lbu/4V8qwxq/t
gUGAHDjME/ikmH7SXQFYGcp1glMibw+TngmWtAhp6KMyaSqmRZnlB4VHqA/cHW7UWv2RT1ikTMq4
aLTDmKCsTL3vt8MT1rJhen8m/QZA/8S37h1pU8J9gv0n9T7UwgisiaVhJuUE/ulS4lvrVMytk0NR
OD0Kk945M5T0/0cQQqA7Pg2hYkgpiOaN6vf1f2A4mEkzMAEpmi2sU5vXzVlCQGIwMbRgyvCci8q1
5Ft+KOvUry7LKpKIl4N7da988mhHeRZtUimfstgYqOxnbdZJn/EfdVit+NxcKehZ1F9zJE5KqofM
KlkunhwcbjfEUlfWVTbL4GyBPk+lTjvPzkgu0pgtspDZ1ZfQODgAuusbMGQmDA1VvziQrWNRE7J7
C3dO1wf9DosmTwzEbS1UQ/WrPsjerI9sBRo2C6nEfDzYHP6FgKxyTdYmuE/pIRg1x0INo0OY6rKH
WYu7NpFJ4u5AcKQ29ivBNRfAnHAXiBiIYSiaOavXncooJQr89BYadB3rKMji/XHKSb/KO/p8d3bQ
90knmXPQniBbAbC2yIRE/q2gIUjFM1HZS1HBHcotlgWF9jm0/200gWlYoGUhRfFMMlA8w/pcHDYW
erW9o+yQxxBltWpEX7WsXMwj7hzjNCAe9Vt8ZbHgCXeI+1SX1E+lHs63XG82M3YABi/bB4ITfEvw
wm6CH85an0uR/TuiK/tfsyvCLTHJfDZ+T+2Lj0GSFLqkdKZdcFqmRCQfmy9kuWR8QIHyL+ZWF0p2
28dJHZL6WuDqSJksqAsVINLZnkvIq95bLmt6pxDNIybe/QViPNcoav8elG0IYLWLshJteJG7qbCs
km5oAAk2hWJQoc2VnZmXr5t3s3jKtbAO3sZA8bghUbxKEEAstbbG+lo7JiBUcIT2NtEJIfCNLyo9
NjBNFvyIyCGk5SX9Y7cjaVFuJTVaMmPnD2lqD88DKCsw1KmxV10NfCjqfVWYLV0GeG62FKQpEZhl
w4k6rNmyIZzt79/8AbENrZNX94VjpNHNX90iwBWdClyLrxb2DrH8hLcgb7L0VkTJPWqVc2X7nbpj
f1dgx8tOTmbjrqUJ1V4ilkuI0qR99j1xD0KDqs4kQ2e2Tx6/KDif0I62SlAtM/slC+N7QbWDEUUu
yUefYXR0huO0YBAtXOnrQGt2gvjb1Fqn9JpN66uxdk7hRV/59+8iGHEhm2uyquAcnFnuGVOEXQwc
f8dv6oN/9s8KQeShuWYPYU3kBf65PHAs/yc+zQbTWLKIJCP1oC1/sYtBislTDkNmM3+1GIONaYQg
an1NG39PYqS8Y3ltcrYIEScgV5L59K9ZtJjZxNu/Y8CdIpAh+GP08mANJuFjYeaGPDVacf64dhye
d+fBebNO80POm0X63/gn2YONq8Jw4SAUJhRpMLMJuP02R4tpOWMdYgnjrrIOnrMdc+y5cg8eO/71
SS8ai7Kk7/GSbw/y3DqxdJUExSUK2hQf6LBKAO7KDek2llIb7gD8rXgTb3zcKmhYnorK85t9kKY5
0nWYpOyC3NQJhqw0kLBlvm4ELsLVcw9EKxmUMJo+IKdKcskL/u3wjDc2SLYnag8/ZURmugZfTTnp
Vz6ceuUycjGVG0OcYR9fGPAkHeQgCdkQEEDdTXOcahvUAL/IPAVIqhU0tqdIcNE4XbceZpe0DWaY
Q6dvsGI9BB7Tlblh05bZMd3Zu7FQn5Ma/5RY7xGogQuKMawQp2Wh8w/F2hsZ25wVeR4ctPV3Lf8D
OE4w4oBcZO/Co31OVhAAK9p2eca1QriI7XNHWjCkbrFKyaAFtCTeIQhLj18oTqArVGNvEmSxT4Bu
wjwSkBWuEjcra9EGap8hJNlnOtKoM4CeBip7ljCQeFF5Y4IIx9VGO4WY5tWOcHmAsfTgIrdJ8MNK
GFnAshBPy7xdW0KCBVnlK6+M2Zea8k6cMwwnlV/B9/z8gar++lCtW3wsX9IwiiCo8ZfEHcJC0hyi
NuJUHumNd5I06Nd0ySIvtQQTniMv4zWs9cSEHJ4sQ5F7HvL+9OUTHxKNlJJoEAUyQHgNER/jAk+p
HaHqNGSdH3zHtB+kEjHL9vOZK3sq0yOQXz4vcXiAGXC+oar5a5J+CKsXliRRNNeDsxUmGeHoyllm
O28jrWAEBdKpeWPJZX9hEukHJhmhItOIWeUinfKblCaaHP8mGeEE8SbTGEMhZMfIheC4EF1xdFKF
FrRdIr3kzPekZuRGRH98GqJxD3FGrtCEeJzbwYcE6/ZX0rbKZEEY/CzMahZ79DZRAd3pMDIOuL8Q
2tobMpgaDBONMGQwwo5XChMzxiiWM6C4nsgSy3JSapLuFJJAAaT9uWmbdZ81xjllETOeTukWxE6N
w9itCC0fGfPE6G0F35WiBdeT53A96aFidv17pUwzEjmCReQrERJSaG+gaebPp+ZKfG5iRKLc6iuV
M6KQT90KJclaUARgA2DV8+9sN1Sj+CU2No0j+w9sU85TXxNTwj1/du0/yGmLYCx1/4IuBrZSIhMg
W5Ba4Nv3nb5JQFeqR0AghtG1EWVBpZHNV+nyFee1iZ8LrEsLWPXoAK7wUh7AMUC04CPgwvRYAqoC
FsP1ZNbbjZYWSM+2ib3pr5OcV9JPzrLAgpChN26brdKihsOWHvJRvyzX9XuXp1B4zPGTRbhodD7P
UalMiXHDb+frLTXUl81Liq9v3VcQWieywEbIH+NvQAsejmh11HWfQ1MsmfoGSlXILwRD7z30i+HL
XGvF3il66WOmx2PvPX8+No3nyNSXUTmNw/Obstfzu03wDMHq+jH2JRSqbsFjbJR9s7kIq4Wj0JY3
fVcLJL+ixkZVbkWwMKphlY6qavy2x4k1dHFUzqYB7V1YP9vdXB1p3lrL5no1dIxBEA/j14gpm9KU
Rgn+NUpfPes5DINpEKyjpPc2d361Lav1B4Jktcgh8+GQbqzi11arxzZGCY9V6m5zpHAfA9dvJ2Ff
LQZROvrqJ9teOOzp/sV8LW4Z6r3ZLI84iUXyXablukhWsbLk56Y5iSAHOetHdCrUZcKcYVlwAsBb
0O0A0E1h8cn4P6DMq40KYxLl1/CzeSmX4rXXn0QNH+JB2DtVfs/LhUc295o9IEd8hhnNI8Y2sC/N
GjUAjdqT0wTa3r+VVdHsuwUxX0FOFR0Me6/HV7sgklNWsRRIsnMIs7NSJg5yls/hG7akzfVc+O/J
k1JZVl6Nz7KJPSc4ziyYU+1Pf9xjuih5AErQ5o+cQBNWA1RkHJ7YN9AwW7kwv8iqQD1R5EUPBcZB
0pVx/4buy2hZWnX/9R280LyF6uaNHavv05hpjQp035JBDHNukXnLBhwMe+Sa3doePcKOZnZQIOgW
eucFjc4aksw8is7A/Azz51x5zL4AWfnEgWNULEK60ot+rXU9Yxoq/fCzVP1eEfa/0TBsjlN9FOsj
xoKHX3WA09eo4XXxOfnGHS3pKWbv/ezbxqAK++wFWtH1nkMtGqrNTohjD4Z5ejdATbFq6Y+BhnOe
ymm2HnYrR6vr0X2prdSB1QHHldf0G9jel90PnHSdcLT/IG5EvR8pN5e1p/0MiBS6KjIc7WoVku+9
96wpwlRHN4+uatq1LhTBNaNbfKZv9PG/k+f9leGhuHtEE6We+M7ORtPPPIcaHXTzt7FUgg7+fjU2
AurIxUYQArjRrV24nFNf61kZs20Q0vZsjp7vToycChTAnPbJdpP+5LDzQHasRGaj75UDt+inepe6
EZcag7fK6KmEbUhmRviAIIjCdynaSV7Xybu0Pzz8XvTpl3gbvZdfcxi7fbT1sNbUvJkabaiyIav3
hWZpTgqz19A6z7jHw1J6MVwBBARoXDXaFYcvus2y/7F632wURUO5Z+HSdZdesbAyeg66pTv8KHNV
GWp2O3ye3uHBf+2yYmN4m2CrCWTORYzAmp64IZpMHgTlwx1T6uWDAfUM9NbScdM4O94izQe1Na4Y
Qy5/9tm8vXlBv4GzNbx5WvWqYI95SVl0ogQSGyVJdW+nqw+MR1AW5BKtgxb11GJUW/3E3Gefm9e4
f1iDowC2Pe0t3sY394YzfEULNdnb1TEJiKXNc1nudO3+RWNLGypH0+1knLUbLV7lqnaGib1O6qWF
HDYCNM3Dp2Apkmjp8fdwsaZo7Oz83sjBdvTVM+y7yTEtF0FzXaazlzpK9H6CcPhHpgh3hI0WhkfV
MeGBOp08WD7sTpHdWTVjb9rAvZ382BuF+qrp9QrkyiCol+UixbElWdXeJTJmSjW2iklYD33kobwu
NzGiAxvXdgaIcmvgO6+eTSwIy2tc06OaA1iQ3OMqGVHJ14NHO3lNzMYkJ4ex862iU52Miao/ITwZ
e+2C7nwJM9wE5CMkVkRUEiSlTKgnKAv25qc3cNNeYqGJ+oZNRUNgvuDG1doKUXO/Phf6oCguvkky
x6KavWBjPHdvu/8aBBkMIuh3yM5RhXFmOexjo8uEMBqdpLhZvxrf+pvt5G8/+8QgHE15C2LwRzlL
0agzV1Yw8rGORyWersNipgINSkNXNckbI7aRx2vUrHoBDWZYJNLsEI9MpOSr+QsXtnLwNPpOPm2+
5nV88qFXNscK3XTmQEGVjl0IzBtFzahdf3s099oq0+zPQqWL6AGXqpDNX1qrWG0cFp9XhyYGB2XF
6q8GUieCJ1EexUeNa0AV5U8nXijb/rf1xL/gOyBEaRxLJP/zDovASzrI6cUHXhrFVK/h5tVtDxdB
2vKSbpbP4uKJ59K1aVNmaEoLxLUBGaGk3SECqCM6dGpl2Ki4hWoOPEPWHxVQSJ5zx14/y3iof9wp
uKQXjL6s8yqf2AA+SdFi/Fqzb42GzzM8PFUyQfvTuwW0y36drK1QRrDjrKOn6djXtU6VlhP1a7f1
ht6vXJXV1BxUAVnlY1I0Pu1Ix8EkyUEdNWIX9RkMVQemi5V1DNfuBUjTKs7l6xMR677LjmFuvzlm
RfXa+Bx9SvBhgjp4c4qXlklBgl0yeMxIO7spR0uTSZxgtDPUnJWaDoPHxIROqw6jqNd0uwkdFH7n
Q2cr5mL2sBFMItQcUf4qOxWxFsUOLDUwiMEu0/qLrjizWjdaLHDw8qKuoY8++HgTJumdEAVKtouq
EySdRyWG4KbRSjC2Q1ur2aedGa9chASa6C+aHVXte2iYguNorRRSBE73SJPiomR3uIk5+qsM1vrv
gyAc2nF62y7pVGzr1CvfXQ2iQEKPdDslb3y0PaXnF+MSAypI4RcdUJNwF0C46mX24mn2vp9B9PNN
axZ9In9S88+OGJliTGR0XxQ8X+jW+0NnUzzXn3qZ13vFXyQ02/qLZuJ3qrjqOGYDp4FnO2Lbbvpb
NSZgsRB3YG/UY4g0RzUPDk0N6i5BfUkuJSUIaJ7kJlLRJ7cw2+mm+IlD8ZUMG2y/hPgKkxe8QacY
9sMBKBKQy7DdZLgj1m0SCD6LcaUAQymH9cLfPTaK0yZJDM22RW72HlgeNXaaTKQNhu5zAxBM+7OR
icIzlgxYoAN/XZ8aok5H6gQI4wmoFR5lQt4AVOm7+ScM5MFSzVpAw9W1Ad0qaWNnWvydm3eMgvkC
Crqr1o0+eVekdaihUp2PkVU02pQtTJy48HMjsUHy60yphVdRsqDjiHTLR0cAYActctg3tJ6aUq6l
6Frtglm+afKxQMAoOqrcTUiiLQth3xdVkS7rxAfpM6zrQwiuPZxzc/wgonZstsuqRddTgZoor9S7
rHIfohu8KMp+jCoujhtlx4OHqbYQeCbn19ZEg2afei1n89yRRzVxcfbaEaMfybjKub19MLMb9Qqq
+r9CJSkhxWjOllIGdwXY4r13QOn3JSXa+5futLtW/zFlY1DJ9WMdgugeCWgYWKnUnihCg4Sg44+5
HDVQmqZYYrIdR0vsP1JC4wMxqU0ySN71opY/T/Blf1IepBwHQJvuIzIiZMrvjoX3HO/7HseU7M2/
4p7v7Ql7P9sNg4yjRbTbSVudLIa0/VFkpN5sTs0p5uL4FcUdLqlB7aDCfqCrRMMnBeGM+KaFKTH6
SmT5Gf4G+RT0Azknau7cmhUCEeTjJPvU7El/ARn5CNxX71huX58OiiMGhi6ki188TAXfh9nJhgvD
cxZOk083kS5mDWJDi2LEC/8cZJ8ZuC/a+PrcrJw+2qbgIdQCqLlIOePHd2E+UCXBThW3NaLDHSOD
E2DKvI/xEMwCrg7meJgCPw/gGaifgMtBAwckg1ILiM5XETPSUcKhUPfGZYhMFImCKxk2dTWNaeW0
S0UA1s+ZIAqizReUR+vyyd+9D4KGH8oEHanFUVWFW9jsPhv9QmNd6hXNLlgFdVZeQ0Mx0CPYQ339
vyz7kTtJNZcxwF1ir1IvLGEmHISpu/+eGnCAB+qs5lxAa2jrw3KNYSJwBTqnbps1EBQkLjqgGhkS
LGG3agyeROjgZ8UEfzqFe+R0w+eQGUF1glOlxkFub8QDHxkz8ot3J3n1Q/w7yWoR+M+6FCeb+O1F
PbaIl49XDPUOhK2axSLGZoguMRBa2pBQmSYTp7GiAFXs20HvnQ+a4aJQh2XeD/JugKeGtfDsTqqO
YqXXwDdKJHL6IL3SRcibECqjD6t1uB5Gk4zQ6Dee6LPHSdusQDBTaIp+uMq+9JRoaq/UUKA18by0
ORf81514p320k4qCiIFwUmzTsIdthp1TPGr2kPAYeiyQprN+v3fPOp7k3/D8+pBsZ/40omyoN2m3
ZKVhY528nvrQQdBN/dA7VCpLCj9+8LrqNuVN5fM6lEbUV7E/10K8ckE0LQ9megwuQUkRobjSuyM6
SoVHZ/OKKOc31gFGNFqvoGLp2atmTKPJpIiTcaUjAtnEprjKerGNTJAGItwE08LkEooKWaJD2B23
Xk4Lob/aa4UIVMP9YyX//qHu4ARdqBI8nu+ugwA5qk5mB9dKeHAMcO3ZaRC3wFDTRcIOOq54KDO4
KXqglyBtrjXlZAIHASyomfA8Q/1IeoOpdshvCbvpGgDw+7FvlNlnzZtREz1k68ZYlOSKlbZ2gSX3
xqaeGluD1gvNpbLs3plT8CmkFRI6BtxeuJ7ZRfiC8G7/8b3foE3QC+HRwAUBZ6LrkdPkc7Chcsqo
rxAuKBc+LU0c9Yn+z0NxZQ0m2P9SZ96XsOVQRLuUcNPqm4CF1AA3Npgi5Uoqqpzf74qRfTfv7Edc
M0y2uUgoICGX+E2kG5heD7qHsfeE+cPtM+nxKtuu1S5RvIrbD9jINrJM3e+r6zdaTtYy7JZKKQ3p
67itW+hntaCtVtShaBKguAbXPW45exGO/O7YsljvGCCsEQ9a0JjxFNCAqimehgLKUu9mUAIsO6yX
2a+c+q82yvTnW5MYkYKVFFtJ/2UNe9JVi98uIKXRlmlD4ApOWbdZUylNSh2TSiBinH4vLgZhiONz
j82e3l2WAlgYcCoer46IDCDCgWsn5AHxLsWWtUVVEssYqF8UK4msqcFwZjYYHK3X6D+iwOXLvkfy
y7bLQ5+jwXlQr8FITDl1PHWsNkZc/XrudsUu7QM24uKo15hox/RiEFLdXwwd50+FIgV6BsPn7z22
gNsB3h9/zSuOPQeQeZHapXS8YarxeWHPrFi3KTJTLgasBys4swFngPaY2gDAUCY1MeNK7u6KQ9pH
Mtv4Ui35MVDQuJ7X8+YacbA12qhLGnNoOUZG9IayKT5zQK6ESRReibQIm/4FHSSRPys9xPfO1LRB
ms7sbfRL/Uz1JhSWgS+hAQlnEYsk+n8+CF2wI9Poc+C6sKAjFQzbJpM8Dxxjai6bV20ZnJORu0Y4
YKlMKfSBTDMUzrQDnaV/3wEQe2zgGU3ZUKA5oGOhH7jomk2bdLZz2IVft0zoFMRgwCpzmAnnBwoC
oDDxRvqiGmCt76GDe2U6nYlLwgM1Z4ynYHMzGPtsDzRh8RX2F+KQAKKPvj+nzoESslhHIu87a6Im
q/5MLTEEQ71X/kPyFRdgqVBHZ2tOyxLneUNguq3jXgUlailoqzUvdvx3Fp/PFDMoEe3FUhsPQQBD
8bOE6on+CKLU2Y6eM8TqpBtMTGa5IT/gWkfKjsMv5Sti3ihWswQgQzF9rhHZpJALpk09lHWJhhCY
grR0UKeNcHJDB8f5o8xb0dbMQuWdoItDEE7BdOjWCUQJkf4CfkIbJL9HF7VEwIzKNn91b8ja9sUj
x8QCSrb/NZD2Ra5ODh341yVGmxO/iEW5lObtNXFu816fWJwRK4XIt6ajIT2xTsFWE2oZQIUoJMKR
SNYw3rbJoVoRg8THnFYJhvFj8ThW5/im0V3/m+QUFFixRsLJf42yuQONm0Y7wOvG2EFh1to2t9QN
PwcwuWcpZEtjkx4hSbxh1cZwSa1bmN6S0lhn9M40I8BM+nb09D32tGreyPN9+SYXU0/qy17Sh32F
fKkdatjs4IyHGjEa1KGLTvXoW8hvsooAAMtG+FcDOZpt1UUAr2WXLX7VwAsBqIPiVtg2kewtOpTM
Hb9DQpwSEKPWzh8CM8HoAe+J2hWehq/Wh+CviaNtK+Q4n5ZLXiNU1lZo/+lsHI5roUHxaReZ3skQ
par9eXMoth34CcOwT8aC1dOcAn7+2haw+OM7mgoeMDy2Iwu8jemcfkK991FPkr54hFW7UEutDtJH
vbDTnNABPaQdl9bndEjOpYzeeIWgvgWeL4h+MKbghX+IPlWX6vK1s9f6kirFvDH3Jyb/kw/TdNqc
piNqRZhMpfgsKfiAK21pWv30AtpZva7XVgaQh1u/nuY+sSkfv/ZScmClGxT+wNgHJ32v7721vSAA
x2L1FGKKfUmpw7H17d1LsQ3X9l1ln2M/33oHbZst3F21CVfv1XNBE6rPlgZvDpTt9oJsifECXXMR
fFYd/kRFZZ/kEj+4gtba1+w1izZ4AwabfPdYmWXrww5N82m9+0xeM8yX+1Uvx3YSDY31c6SO9fET
faNFPGuOGlCqV8O42xwZ42yar7UtBYYUm8p08J5rHaurj3MsFNOBNnmCzvWiYT1wttkynRfTQt5T
WmGjzWtWbMJZttFHtLoO7Hl6NufW0lhSuqoOxpR26gN1p5A18tMyD/TQKlcGJC2+FYkgvKODc2XI
PG/hmR5gY+lczWs1Lw6ffXQJ9qpIhqVkx9yv6qAdvr78JV3JZE07Uw7sTmmrPT83oEpgSzQPgCMh
8EXqs9eQFdMuqYje8HMWi/z+RY9LWbE+fPfp1oQjItJcsEOO30tMq89z7Z0ae/tSC5lXceAbv2nm
0i78AX/+ZUeTg0vaQBy2Fu2ALZCFs6KNZO0utD0aydvGRY5LJ/ee8IvzeJ2ghdDi9JKch/48rdF7
kLwatXr1E6KMWg9vefZlxRp90RuDqVcNMyzK7PEjnzfzuUnPUDCp05Hjzf3GLnRHXw/XFyqOewJO
v0C/ZaJhC5WODMrDztp5kGNaE4O6gN8k1qO2Z3/3FpDKx92+G5tnNM7CsV10SoJRrfPphSYuM0MX
2y1oa4Shn5bGzk/pI2xFODSVnYcOOb6fGn2VvC4ET+w5VY/FhPUhjzop6X3Y/TIjjHZWIGb35xOw
YPhqMNPbHxsZu7aDXybxD35l9/fpM0erBPp4yswne94gNi4RfMvfo6wBUoc1WjAExn+fWLtjYtZG
K/8OULflAg3ew5RuE/YLR3ognZW0zbM10KlHJzXkZfj/l8b+zX4U9gjxdb9TFhKNuWtoGfGjrang
pJDnRJu8JmIiUauEguY/2tkV0Wv99EEcANOhZlu1/vx0Ej17eOdEWCOjrfbsvR+47JANCD2dtMF/
9KzHJNd6Lv4MWN1Ta6RNhdj82SG4bXDm73aJT1bSBkBkx/hQodtWqBYRXMCxSChHPFpPtR3m7Sdo
DrEPKozKEgFlxejB5qv0DWWAAFyBQjLZtz23nn3o+VABiIvfhBbpXwLb+7VE/c0hrBeN8LZJuPvp
4bvOFUmaA5+cgMsEjf3VNfB7fvceRjegroIFPTZGrO/I5qO8EXdplM0eVPj7r7pTJAPW7e+g+Z1Q
yKQm/QT5brDbMu+VQwQvAeLwmdnoQEKB/ggNDwrqb8ywerEdqCnCPn+MJZYkNAZtOHUY++HFQroc
9h/d+Evc3ysh+1Y99hy2pgDMnAcDtmxpZstDEZZ4l2ZWBOioJ8wf3/YbgqkkkIQMXdYLF7kCp91U
UdiVblbaSjOz9YJCDCgDS5cnXENIjtx7YFEo12WrCTEHlZeibW0aqK1RP6NZuOUuec8UjP+aQDlh
ZcLIQm/xKiVt0zKoXVEstf8j6byW2zaDKPxEmEEvtyI6m0h13WAkS0bvHU+fD86Mk9iOLJMg8O/u
2VOa/Rgrv8FnldqNwLSIh9nsSkezdNgfDHBcmlEgLqZPUmKR2OUHCY4Ffx2e1CAw6CywnyGukd5e
sMXO69CQQP/H82farx2H6qx5nQqj9SBB5AQHFA7TrwzD5CV6YxEw8goZQo0HbX4wPvgXv5q/ZwYI
86FkRf/vU5lh18HgOBuP8Py02C7/8nBwCOIa3ayuDqFLYVN5SDFzJJzj329miSNgpsGhh9KZhod1
xZmPNnvh4s3GQ/5WQtSDHfCsPGqPxUvxIjyLUPFw+PkefVLYLtZP+ra7SBjP4n364Ooh9hDA1TY2
ULv8WPzE+gSUJrYX6QE/89OE/+QzHxBthPydAef85t9KQGWY+BzwF+JiaB43Ab1KDsvWsiesTvhy
ZG+Kn2XHpXY19ie7yfYhVoKeNiM7LMxfg42bKa4yXWxD8Yvx1V4ujX5In7hD6V+MxYsjmz86Zc7K
R8hMBmmWIHHeKOS1zAONV7iuIC4gJtIhI/8FC1+L8Fo7hyCJsBErwr+7rSVQDe4oS2wzIjb4gwy7
vljvuSblkc4HzwxuZfl+RGyIsgUDU8lWTA+SwrDuBwfz96i5HUb3vVvlp4bABUxgmE7FoMVXBOKS
TBtjj5hcIN8EoF3dJNnt6DcVkDBkfG3+rYpbieyJMFndf69wfyX9FsS5zxd0hbuuDkcAH3SLeCwP
ReFUE7kogIAfV9HTOoZbX7cc3oJAk3Su0hMXTlHsAvoTtBj6ryS+1+Qlz2GyhMb40bBH1kMFVXYd
qiw5cVtNj5Lo4lZa8zSSkvbJA1N+88DxQ3vmctLnEBFQ2pXmQMBSSxs8QxScdTx1po/tME5OwOVW
dB3yU8TbRbslBrjpq5LH+Ukd7gYHhJrjbiLBB8oYn67sdOzBEh+YNwerjMM19jk/d6cqiR2LC1oL
FDXvn+QOZ8ElZ9cDnAc73FA9iP/Rh/4BtCa8QmyE2tJ/ZJGTUkoGDlc3xvXvS3jVn4H+mLOhmZvU
MuhA9DDRPhYz18MfZkEA6MucDeoGEkl4xQf8peUH3RRlZYeXV3KVsbChRa7OE8Ehw6sQw4Pzy/Rc
iBdledqWp6W9rWg6CV1l+7m6Qh/q2GiL51k885NRP/IxCvKJB7QYwm67tNK5LcJ4+Yq5gN2ZSyfK
3qIeKC7UHUPFCdbTSfopnbXcvyF+1TVXG/OMzRetSyTdVIaHHpLB8kRsAZom2AvdAB3hi5MeqX0W
nYfOzzB1gI3Dfo2mB9NA7KQxMCJiCXOj9qCXmNu6useNmYsBxYLaZ1VXM/NVhpou6Ahr1479+olw
yspOPWZs+FqtDqcLqiC1PSCKGK4q9m13868aarvMinqPWT2WEWvn4gfBc6fp/sxfKnoZHtqLI+pE
MBzGzO9w6tH9egsS5bDx6BnBzLsNeY042kot3tesitwcxSsEMcaV1K3VQFs8WpaSOQegfrU5a8yV
yuhFhBpBtdIPLSWDjQOHBCv875kETnB3egNCOJmeINPzUP8KuqPAVoRkCeEyYjZ6TlCeSc6AVK+2
pw/CKCokeGDhJhXKltD2scPBS0xi+7D3UrLmjbWvsgB5nIcLRYNzfYIkRxRp6urQzkec7A4x+FPF
BDDRz7M8Q3RI0HNuT7Dy2Ht+l2/4OBFeJjoFbDV2ldPhlZK+Gq5eO1nm5KRvYuF441HUfvJofxsc
vBXvpHTEyS5ihzN6NmA/+rwrs3DSzgUKW+I71uaRAX39pSdmi/AgyE7k44je0jucf2t3iHmJ0B3Y
wdHGoxOSDrxZisSiHUZoc6Y70flRBNF1EEdOTyC7KUB0E7bYTEFUWrx2Ruvn6+IhMU6c7OL023LE
V8HMCh8JM4lc2Z9NOhqGQ30XYNmTqCZBZdtbEGY26IPs+kB/SHd6Hz6q+WGV/VH21cJLGeLUYyed
FOW+IPnOnurqcR2+yFAUpFcOv6QPF5TYuh/lf7M2MPcOSBRfooyT77glrxO9gQHaIi3vpURtTZ8n
+clYAIuHjx6zCnYPkh6saSBCkGu197G+aEC9LX7y5sugvBrySZc+UmCE3XFiWw4mfFCsqFob6zHu
aQWJ6TuciN2DBD4fKjuASGZK0U3SR1VnCcLqNAMm7KEMJJTxKXudqq8mweJXp8Az48giwyHyj3J8
LOK/XeLXtAfdiyl/lxGpdzj6rRQNukPxtRYhpZtOyaIVB3vjsTEeRfE7V75kNilijNJafanKPxYV
sDtSOVXrmOgnLkkiuWXi5gSwl8fSvOTVRTHPlvJoKPda5Io/7YaKeThY19Swi94ZS4fHUAEnhYQI
xaJzYDUlXbBEIQfZpN3H4fROJkpJuNd8HDC80I/AMnV1hPGkZn6cBX1ENmUYCyfMwfXkGd+RCB81
40VbIAUGC3Zi1XHNw0gKgdfNv0sCASk84wJJ3x2X5L4E/MW0HEnsANZay2WN9teEVTr8QE6K/Zeo
fDvWBza30MSsRSgfnQm7DlAOFvtwqPPbgu85oYnz7lhCpSd/IuMhHmxuhgnNTPsubud6epFjLG2Q
DPR3pYeIjA242H4PyWNF7J762ex7E0eG/li5I1ekdVuKDCwZjpwO1dn+efP7XCahvkW/m0guwEHD
x6p2WiUwufK4WUHWmlw8w2lCZtNlkNJmrxK8frUl/WSNQWy6fF5NeS8bB9uy2RMNl9YHm5NKst/l
NGg5bQ17IaNd9CfNWawgpQOd45uBH0gMr+xrFf2lJC/n0K6eDqdObYkeoqPXzhUu5VjtxsFGTK/i
lcahMHDxw8zWxiBx3fY0IXjEFLqtPKDK5Ni2HvaOUnApJkgxSb8BdWfbt1jYzwdN/rKRZko2AYWg
O9fjd4OZRILvDOQhtbJo3U616OOvPkVeulN5p2+z/YkSgOH1c7HOrfi8kZoSkVqqUsjHDzUikhl9
3QRSOuNnggNyrX+uUA6ncypAaKPZ95leq8TvVk/JqPk2dDxomAUisubKdkPT/0RsLuurKd1k8xKD
Hsrq9JDyjxXf1QkqrQrPfvmcO+ZKtmPSRqaNxVWQ/hbpyzaDJPChU+y3itCkiHnxFpW2WDny8C03
P3J9mayrJf825kuOwW3uJwLcQh5bjxgKQn2p/Nny1K8OpD/OB9rHyghaUo+79wnfNN0uOfl4qGqn
g6YrPg+Lyy+VkkcUOqijMq9aNocuczcn5Spxw/tyFaymO2iPgAj0z1rmyNCg8aQDamPLAcvUof+X
uTckzndIQHfQ1t3dFMkf9zsN6rojptRpeK7C4DEpUJeLLuA5o4/lK3necVgS8fLBNxmmJooe0et1
onJ2PI5mn2Mo3e/JCTWJ5IwGYqYDTxrXEo9DUIDhI/5moGASa/5wz2CS2WjOLHlC7mJEBfNXoeOG
eoJ5jUKT7liDF1cej7q6+XMesN+R6RsW29wcsmhoheRwmY8LOaXaUSev2jhwqrTakVUbBGKtvOqF
x4OJ91GkhtjGtN29xCXAYkg5jlXIS09V17SciDKYXCkyDJEFtyLhnaxMUVfAVMCRUHSlmeHhkCuB
RJALeLXopVKImVBOqezuA3wOfO9NVFJYPrBRxd1g3Osz86uRsQIH0XZkAw8LPIcP5sgeyqNQ6tQz
8UFiOmE1z+ybHdsUFnAYryerdpMJtpI9kPaZ+AyboLHTFCSySy8hwOaXzy31cXPVzhZw/s79rjoa
qPikcOETTmwVwbrPTELN1wuHCBEagoYkz9hn6o6q0Cwv4/iTjGeR6jLJoLQAUNV9nn7V/AYaxA3F
sD5m12K8rgMIlaMl/sDlHFwFbs9b9SIau6tXxX5/C9jpp5XXZ7xA2Ei2dAVcYGykGUkzv8CaB1uT
xAVFYLqgKWl4Ir/W0aWjAC3iIKaDMVif8u1F2GQPKmANvKzMYyCkT1KWcINGAxeV2z19liE3p0cB
emd0bKP9ICTSIiX41pYEn9CUfSjXPH16nC1XiwMc1qCDYPTCvVU7leQ3KuZDTtk5pX5dIKTNwQAs
jyZ0uowQeBTHWp75/aSBm2CPcB1MtyWZT2U8DAfyz2UfjyzCJzQCXJRrmV619jMT/CEOgccU9VLI
bk0gO1rjOKgAyAELhCM5EEWNVhqhhyOCDrQP3WcM/kPoV+3y27SgOp3VYC+Lxx3ClKtiwjq90jWJ
0VFun5SMtYQzD4/jcmpQ5ilXOih62giWCKABwHgTCvVJL85U9b2w4/Y52jOzLJTT2ekzd/ldFsz2
PIsaDw4DywbZNo0shAaiHTOPb8ONpkqwZTlYH1rsDNfvJHcmmJB8J6BLPs4dYnmgxqmSIwrHUfUX
0xnroJmdCYRePs56CBLYKv4y2JtAdQo1PBhpLDiUhGCYnifQzMzutRBcc583TeVsdVfuiwoygRjS
ecprwMO2IUyanvXomIM3se5ftc+uPjXErRjOml4387XDrn3Fb9VdQelBu2HOcPcQC0/+IagIoStQ
BgCfuLefpav4N65ssDlC2QhrmwlHlTi7jlP7LOrv23LcQ3HkMOv9SCOtt68vjbQ/OT3iE/xBRz/W
QrXxosabYDsSAa6FJhQ9gUHkAnzLKFwr8Ghvq8VLYBQ9FQJtlBdDdgV3442py3WuLmJ1KYxAVY+E
AXGEc+F52sn64eGn6E/1aZx/RlZ5FGLpqBIJSlegXHO54Gm47E9mFaRz8mAkP5P2qKIUHpAFxL/a
9p6izI3YRgL7JvN5EN+t7NUaVIgAJ1HzUiPM9Le1DujLOZKM8VywLe4v0hhwS6eEby/u3lzjUUe0
3B+8dreAHynBrtURngAoAztzrQ1SJvj+BExI3NEknSzD0yKX0y5BdMA5aZ6l+pamgSCeRuZvEFsY
qjCmuROEm75S/1/M9FaXQQNWjI1q9ZWpF73yN+2xhXtK79S+DfBbpvGcKU/cAKJ2LpkgUEv11rPW
fc4rDjw3a3Ko6uhH6DYAF1IpqEqM/18Wk3CVc2P6ZQMP+WPq/ZLYvsFTpqOIwGZ0afFAD4EcAYL6
2o5kIvx8sz02u/IxnOl4+5NO7CY5MblrC/Klql8YGQE/qblMoYzE1EJGdgLVWuJYaQFLe1e10Gqa
B2Pw+Dc2gIS8sK8sqPWkg4H7CC6rTJOWGlnP+MCYlfQOrnoMrHSkmFShJ2UCZ8bmiwXDI1BqkKBA
+lrsUKot+dXaLlkfdPmJqJytdE1IExhhk9G7OgqBiMOBmTA7wT9U6rMl3PjGsBby9apXl2ZW7Mz6
YkDPGsh8bDAapko6kLx97bIXgHSatRhg9WmFgdjcReMxX4I0v2jqNV5u0IkK65b0bxP1KjFRo59X
RCJYaC2vkxHCUc/GoxGfcuIktqMxhUN/HgufLKkmvavVbwn2Vu0uLvLvoP4pVIx5aJqgd9Y9kh35
r9a/S4zdSowkiS51G7FnBCdggTJqz2r8PPavItYjavfHUn6l7FNl5JBLr2NDqTOOasJ2qJkcjS5x
VjB4g0dfnEEfrSdBed3Uvypskk0Hc+jOZY2/qPzagrDAOxD5J5YY1OrfVQy09ozLVP01YtqT++J6
0HEZxqkwf2L3zKZBAp8x/Ek463KomEG/XRPlJMvhLDizyJnhEmWJT7nBEBYfUPPo8nFsTvMaFpab
zK6evy76eU18eM1MEDyrwhCm2OEKj83yZGyPI7xAcrzW/G0CZYrRHglhLZ0J+Gqne9sec2Z0xUE9
wr3T2CpnrQFvih1QsGxvhvY3Gk9jfC2zcyE9zbC0t1Bv71A+O/miK26PxEnQXhb1u5+vUvGc6Fe9
e5nbk4yfX+MPvRcRRQTFD8iEIF0OavyrVnQNQT4S6HrO2icVLUXkV8OlLb/q6jRUSA/cAcikf5gQ
eLjlhGOpXaMBby8aEcnWYR3csXU33anIsB1I1DozD7Bjl8d7axzH9qIvtGzHIX9px1MjParjt7Qe
UY4YkK5ntwbEyI8Iq3hpeWELCePsVc8BFNvXOrp04EhS/jn17wPZXMPwvkXXUXjrkPKMWG70hQ89
in1RPds0loIVziBUwH25z1okrhw+00g75nATGcobDvxjPN6L5Rg3l80MJDgLuOQpNGMoTCEHBl18
ErEwrP0BB7zZj9tTpF2M8sbnUE/XngcFO22W4oIPg25nvGZoT25FE5oIwCXHSNC43JXGSyrfKINK
uRpVWEkALG6WXHXcr5l1M8rf7neyczVXvxQ8SKcac+hBkgOxcmXBQ72o1OFgusZyUvnG66nEHCBl
3gyg+0Lb1Fe2jC5XEEFTiVee+cfs2U8vTlLgZSjIjm6i+3hqdA8udlkgyIFn73bTqxrdFz20TLef
uRPg8bvidO/Xl5jTT6bvPbXFJcuvtXaJEUmJ96Z830jvKG4x9AbI01PDxi0QJZcFG3dw8ZYADqG1
zBy4OChD8SGrbwy9GOFve0BB8gdqJ/rWscVbUnzBPqthM/A9q/8st4ZrzroGjse/dFgDCPLQvuKN
DYusmnb7CUgac+VsrC/IYmUiWCFg2WtC+XlgpoB1Sqar+hdeOidbVh0E5KbjL/JUhkZ+JE9wVml6
DfAWCMdEdoP0ijiC/C8NyCJmE1ZyrnWHqFSRBZx/Eg5yTD+Jl/dZ8jLvbi5bQ4HvP9l94VSjA4UD
ginVgbULnlhYFVBxEGiRTJeCItj4OQGrImTEkZIvpUFePBaotCfsHKxn+ZOBC8gbpt5+jLHBuGNO
xbtjw4gjFQZVrGjwraThxpmA3SgIKIANIBj7CJYuu6WlZONMJZoH/iAKMma4/4EngD4DPo+FDOsB
GLXr0Q6Rw7EjEUwIbFDYdZV/WZrgrztjwMoTY750mEFx4uWi31aOXgHBgveD1TMX4SoJEIC/Tii9
LaxsSPRgD/iPkd68Td9c1PpT/UXWAXu4+jBft+kAig++hRXfF/WGBQhwDLvbAm4jRsPuplAWASNt
WMGDRw2cYmdqbSNycdPf8Mf8B/vtTlztIaXHYb9LCg/vmYOideAK8yFCGY/YOdNQNW667NEicLqQ
LUkqQDdBj7gbeb9QwP7nPm+Nh91Hmnmq4RiwvYU9DCLpHDoqsWDL8tByfvW7fRTsTMiFKMW56SAV
YwbI4Uw1AG4HCxNaPwVi8pblImYhC1TehKm6YKkUf4hLzK69GLCO5biBhrgbGbLwEMJsPSI67JWP
vfMEo59RLGDYu1NLNVoJ/M921N2FwpiRT6g5ue5yT5NKbJhobdgXeg22nc15QzrY2gDmwOCIXEdS
icmQmg4myQnYDZhgV3al2CrxiodqQh+EB1CwsZKuUG78CwElfSK2ayzJix3ap9uQOl/hVkDmaLBU
O+j09xoBKVCC0KSFCWaY0lObvkI75LzgDBLym8E8m7omnj5XOI3dBywmLhsfE081e+5UcVGfs8IR
0IN98Rmy1+Ka9tuDDC0TsSDsz+ghWg6cDDBL66/4FRCUMQJMmcUcYD3gnCR4wkjIo8dPKiB+k4rz
KubvC2R4rfwa8e9Y2JbAdgxjieRJG2DbskKWB3TxJEbzNG7KJeF4YV9FaBPH2r+pa2cuLQ8WDlXZ
cYQ1iR6cPZLA3g74zmMLKakolGjP9gUvEzw/F37YQzfo96/zUwdNhRu9cVl584pXaIa4byg7yQUg
HHSc0o6lBBZFsCRAFDALohcWj0ALRIjy6tRif4F7qvXegjKc2RawquCokIzRtFSOCTcY9j9qSjIN
0ZZS7DAvbWQbwkSGzCVxqKZgfGN0SStHlUOhdyBNyICl/YlMv7WweUlM4/s2VmSRMQB5kgqP8EiG
/7vfpRjgIWvlU+f8gQwHotevoOE2PSkbYT6LhoB3umWcaoDGOS9+mMRTuOgIqVS741vjM7QeWDCC
arOEZHcAVoQ/M0w+aWAy2yEtumcOHLlwyjLgcwILZ9Ln2kwf8RNL2qD+Tvfd4c73KZCfUD3+n025
qJKjoSJhSYPqEH4qhgMQ8tmIp14FygV2+s9RfAdW5QPwNTBU82+oZUsxV4wpLruKhdhLmOlUSO3M
vsGIfxfmD6bS8dypj0ww+EazqGVHhf0o/t6mDiViHzAZSnQ2OtqBi8cam+6wF3HtdLuNbwVavi8A
Gvm00LbzyTP1fizTLWqfNOMk0H+M211Lj4PkSsPZ7E4sVLqahI8rqyvZuvDgT73D2f2/ETtHR7Sd
JVZonQu0apkejzzrvbZgoYKU364HpAWOJbNowWgXAQitjvSO5l2E1E+kL2dRgYg3aNNA706aAdL3
ANMC+gJTP8SLJkbZ7VEEosKT2gCwmLUxCGHX7pAXM07NjjTfFfgcRvCYqEPcaQCYSDnY1rbFG8PC
xNaw9/vNgbPeo7PgUJEwVLFbXA9wp2L3PTnYyUHvZTHLejRfHrSNO/CAd4L50Ym7tdn2DRkaZjw4
CIRWeCM38gOgwAErJg8qZvg7bXFXOlCAN8gXqwd/WvuGUIlPFg0HAT5sxCAQ4yke5F6yG2hiR6A/
mz/JFTeSz8HcpVM0FJ97VAL8TmZoeA4QxOkVcIHl0OH/5zco0PRPEohG7WJvQhDTy4zvcaI5lHIE
3hz4fDXUT1bZxjtxyoTGc57v1wYeOTT+EPxxBMldXV11mZOZ9FZY4hDrkQjiJAtkfoqPRDrgXcvC
/1kHCP9HfoWTTg3kecPrHgPJAk7Unk8HI3n5bnjXsOAptT/YICE1pqXiSvCDFRFfsZtxlzw+LBaR
eEFuoQBHu2KMVoUlNXG+IN6Qpd0CW4scRzscRyK6U2hepIjvDFb8KrFG+d+jHnUOtfUftR3yVULr
AQgCcQS8eP8VFbuzY66d+Y8DgQEuojp4kT+avzPxv7eU0w/fJiyzWKvuGh0+niJjJDosPxniK3Pv
sqCh88OQHG6EeHb4eYmxXrw7l1B7EXUquElou80qbh78L4hQiKrRWnMrzRlA/iGGLEWVvpZnmOzr
L5YNP+nduKpe/ZedN00Cm2teJstOcnVYmHEGURYBrmHhsTb8593N57Kj/cT3JLtggo4N3VoVPbBA
72T2Fw69Vv8KNRnjYuQYpU1Daew84vSr/Nqj0PkT3EMaY8gX1jolSCXmNNBecqqbvxcz6zCUrizi
sxRo26XOg7rweXTq2NVMX2dc1Ny9JeCbLzbSR+i+Q+ogoRNpdUVq+tWKvdK00YCoeL8pHi2Xonv5
5k2Z22AX0sLrwNM+7E1nxeGZmCbMwMkyzf+Y8V6P0Y6PskuWGB0R/xaNPddw9zVhwZW4luFifaRK
rj7Y/EEMYmE3iDSRSyj985FTBzsfriKyInQJ/9pzNAP8XFRtFWoWznp8BaGVZRJ/TlGEoQ9Q+cJR
KRIGrCLoLxrHYgbQoOKoKU710Icns3jXYYPM9AORGQV5PVIFHrXys8sNb0CVhwI9MbmBCVwbaj5j
hN45dNhYxp47ko/xEgqtp8Z7T8SxlQhVuFXiywLzpiSuJv4SVmy4sxIw6ltoG5AO1p/Wa5s2t3WC
zpW1h1FOHTNGsmc+NtF3jh9bDuTaFo+ZhqwVLXJ9GgyC/tryLRo+JM5BS+LIFLj5q84RaRzRiwH/
RFStJm0emoGFj/DHkKiw0UB3GUxMR8hhW5bqZcRpyMp+gsergQyoj+VwXbnEZrgVmC/gmtmTPFOe
KwPPCFwIBGRGGp8ELO9Dx5s3RVRqy/CZatNjzGuYdQkKpuZG2XIvYtnPZtnOTemstCBbPY5RdAmx
xoOB1T0H6Jh8KVHpDhbArzQ4JlxCbf6JEVrW1R/EINVyF4Yej9fPeUZO3pxbwc8qMt7qE/JNwpwj
SAFux6iVcCLiFZSut85gLWbeRNQg2jNbbjrWu6VhP4MGYkpat+vY75Mw7q1qwk1uob+Ep1fC/cwM
Jy5TL6GqjPw6IgdhOoL+NEiq9GMMCKePOJ+XHZw+ZC+zZKtNG6i9wi40RsO0wfLTbFT9AtQBLCwa
iOsr/Ioi4q4bikBpypMUD76kYHHIXzbXsPGI+GL3Wqa5q+RQVaBa49KYRl8LZOseL5pwKt5KmXKz
+i28TeTjz+gsEfil8d8tF88DMzT+API42q38u7+X3KT1xavnRZxv0zcIiUnIiMjjuHzPO7socYeG
5PfbbmwIr6uM6eX73jVf8zhytA3RrOBAYipZAKR40RD1FtUIc4/IeCZkNbSr6y6bKh6t7tXqGS95
77tyXezRzvX45GjuiLVA0+/InKTfKcyc2cyaYLKS5cn5pRBKx4BjhJtpDGdwtLX1PlW1Xe61tn+t
9Y9pHpyIj0+kZL1I0ZWKmCm/jbE+sCLakHJ8TPswPjzEMJEvVnWp+lMFRHMmgp3ziNkLBUQKeRp3
sX282aViL51MkpbGnm80nLJiaiBdPEKbNtFomLu0KJYfKty3etNGsolWN+ONZiy4esTEcX9dTU9t
zor1plmPnPfZAH8aKYMh0LuwWtMjXDBzvH1t89RscmjGKaKt28hlS1xuwDo6J/VlgXMx9tdKvOl9
4iwjc6WBApP+QGdzkjF3pxHVUz4nG3+hwJ7ltEHE1PgGonAHpFF0mlZaqPIrZuwr2PIsT/HylC9H
fXObOzJ7X6atxklmrD/EyE/Zo8WeUHoJrjBWtSCvcjTmGcUeyI1l2tCPugJ5rbn11hi2UJ5V0S3Z
QuXl4FZcAaVjnEzlex6LwNREodSPBcl8orfCXO6vYvGtzh+5QEhhOpIR2/OHHxeYYhBeIr9hw5X8
AkEVBKkhGRQJHUBKqw/XRbpMVTDKb8tybdo/lfKZQ48tFpQSEIvLdLQbyCxado5af+WRGz2rcgag
xhLV4rNaX7sBwjr69wF2JxxtgS3gcS7J5DPhHxtvVRpq6tsMM2zURnYsBkshu2WqEyqsBwJxea8X
vNh04axiwKuztDF7R4delzHiRuC/NaBbaxLnNcKjQ7sGcFCjM9C/FsTpYwpftYBXIGCW1/IQMOfB
xoNppM6oQdP5Md1tOsMIccPkm5m3pB80FAKsh5n1PPJw1M5D8mMwTppcg/lvJXxEHbg+GILKFh0S
OJVIg+zVWE94CkzIquGSoMdNWEQ9ZK+YHazwxRmA6Hikt6Q7bYXDWAhlWKVqsyXbMGTl6Rlo0Q18
FdkNxJ+NtruB4xQhrjQhEoOkQpgec1EiK54Gh2xZQA2Cukfwt45fWzn+6tZvujVgx7Sw0MJRZCdY
oejPsnHCxitpfnUDttGt4TaWNlb1w+w3sAtHBXdT7DXfVmvxRZWitrpWnrnFCrezYnVkV2/V+vBH
gFQK/kYaN4QsvBlxE2CWyIHoaGrpljsE4rDlx48Y5xPdiZrWrphjVaRNa2QAZxpnkwXv1mIthVQM
F8h8cntjOEY11iO/5ZRdpqlGb0BM2zI8lZL+2HbWKVJSbxF1EFThqExfPGquvNEYC6R+R8utVMeT
oeinfIof0YpbYIYt3M1lra6NaHC0Q5FvF65GOp5kPQ2MOmMVLoDHoXkw0UUCuevwEJQKw8mf2pIZ
nQ9Wy5o3xQm+xUdksk4xRcBcG2+tTN/Qa0+A+l8CpbMy2czQ2LRrOcKkt+ri3G7Qp7VUurXte1X8
RpF0TjnucrP2JzN9aq3laaiHl9MkkdGhjpxjbPOr6KhU40c64ocTDWzsss+qUj6ievTNsjoKpaU/
DKZ0NzuGA3SxWIMkYn5ca8NXZuIi8pc1ya76eM/1t0bKjpnEoKTMM29z3YG+hImrPfWxcTIw8R3W
8aNv0lPTSEFEomUdgU8zy9XY/qU7qi41blZx7ynm+LI00VNZwwnS9RehNa8tJm/DSirUoL7onRYm
aXFKFriFMWZ0APNC9TJqxQ1GQqS6gwSBzihfNB05SWq4nfbbt8e4N5xKiNHHLj+x0fuFKp6VYkb7
/rN0+mFV8os0LBzmvrHBf75M3XGKWPKCGarSy7QlCK1hcWn5fdhtEDhcN+CWEcA4oYbCZwIH/kYH
QtPb5XcRaLEbJXyG4rAUJ5ZCQZ1y6xRuIqOIKqMH4Gik3tIYFmAY+nwTGmxqXEVg48FW9HOJglpE
HgnXGOqiqrg0DipqmV8mVLnyeLIhaz1lwq3Y3iTV8Nl54K+04ZWoRKeJClBhetqjYjJgRqTD7hhU
wdAUj2v10uXvPdPX/nFJ4rMmhdYaZOtdG5uzWXKQBxs3GSYh3XiEwg//ZklPANFl9kfOjnTuqehb
uyA1P8ULMaQZelqWghXmD8Z8iHKiPTBq6jsZgimk+/xPBIxcMmJbi8ZEHB+06hrnf3BrMyB3am/R
eJXizrdWFRnCd97DzMcxBX60hSYciMcMEijTM6vwwsLuYkAR/5COsFDWs5Z9jNa7ZKLhgM024xTa
fMw4uS4Y3yWBMD5iENtPGP0lzzx2D4n0OBkblJCdoHVP4m/2O63kejPbrv3qYet3TvYV44CURcIT
Tnxu5NGXDRLSsTtIstOE8fWGUJ5xoQYfnEm2be2tdyqUcrrHjBEjKc5OBJRlMSWecHfzL6v2CXaa
RitaeJv6OGLhnBLy3j7L+VNfXaw2oO5g8tGNbkWoGvPfNFzE1cMNqmJFMR6z/rlgu1jh8sXRgiwI
Ut4WqvNZjxhT+gt58hCZGzZXglB7uF/JLa2JySb4aJpot+YPuX7p1ftIUxoNHu7xdHcyjNdYg5T5
0/evU/cx5v2jsfIB1/rjlorXPAuNYcV+ToPQDPPCmXTcH3VedfqYx3+FaI0uCmZrU7Rhvt6Kb0Z/
NGcFXxzB63SyVMcMTGb8kDgUE+TXCU8KH1Tf4bM+K8cGH5sFyUzSgM1VHyvIYpLjVT4HhQFCv/3I
IzwPyHIxE1minRoN87Gdr3c2BuHUTt0ZZKZQsXhMv1o8AbvHbf1J5cbuCEgZpy9lXiAyYdwHEJ2/
tjVm8sy4Rf9mRYQyLi8GxsEqhiRSJkLsZhvL+DtxfzUAQfH6snQRB67ObwMJa1Og9WooFgxYHfBV
vN3TZnqT9sXhiJbsFM/Z3huBE9F9ynlk2tp03H+Y/ZXdOLMUHFxGLuq2Ke5LfyhTCmUNcKRxIEWB
sCIE4vdZY7AISf+yw4gv+aXZXDMcAkAfhdU5W4v8JBrwP3wYStqVnR+0deK5obeziYfxuYdtaVeI
8RtSLotBx0Pnz62xdQHo3PZn+vcnjesCt5Uvh/W0+hB5De2knosTOA9/E/6lHbacOGIOjh6yMsAH
iMen9zFSp+eIgSURbhikk59gqFkWmczyLTpLBGDBsO+ti9Q72pXFwT9BGeigUrjTSSWRZAVRCZDO
0RnDNkQwHKL/UnygAWwT2JGxVFFvewiWdRUkvFRcABD2TRQLbCCewHl4Jwo2cRfMIaYT3gjgTfwW
mL9w1cMsdZoTGgSNU3cljUS5gn+wSsBMQrjmr2yT+NskvzyD1s338hLd9uunOsBc/V/lKv3Z+fso
eM0b66fyspwIB/pkK0hQO2cy/wGMwihIoc26pRdVPyJMGF9R+qXbVYu9/D+SzmtJUS0Kw09ElSig
3BIEFcWA8cYykkSRqD79fLunzpyZnmlbCZu1V/jDkvANMkfTUY3DIIsnTB+m43YZ9wDOuHRZ0C16
6ZT6buN1gQ16eFD2aoc2DKBSgiUlCe0bkTweKChoe8WTJ5WhaKZRAyF0lI4HJ8GwFoL7TDXUFFX9
1/g3QWpXNMf+bG6aEciZI2OqkXDEQ3WKm8h1f2Irg98MgQUlD86yc0cN/1M79MW4rFox5HYlbOss
BRnWmjuY0kpL2gnYeaZbqi5uJ9A42vpRNebeU3A9vltlgLyhEbq0IpFfakYtYh6R1XjcFq620HJ0
kgobl4Y+ybh09CGcwaq20dAacxScMoMhjoPrSrb22B/HHy/NWO68GauMFZjOjpJNixPIa+dEm1Y0
H93KoxLucOdnCphrH6Ce8NrMN/0/sgWglsFCG/Oe4B9Oxw16dipyiIxzSie6fDGJhpLtAXPlCLji
og+2ZDlJPp9IJ4KYzs7Oz4uFz8xZKqxyw7eOi4/Hywdj1nFUYKcI9lgw7LF2Y4KPZCYt8hOrmJeq
yZrRZxLIYMy/hlhIVSmcB5h6QBYCcM9jlJmvmazZunKlj4puwP+uJU+0z6ChotbCCTlapzMFkZAW
h6r28EVVB4G1jvuYc7F4RjWsX5k+zTiKZI6Y0lvoYhX46cwGm86JRkpDSoKyMePKyuOauR8NZUar
ddj5WWR8TwDRVUxSZSucESw00Oy4M0FtgcrDxcvQ7YDnK+4ToxTRa/RoIR5hvg9BBTUDpxnpw3yI
az3eb4eIwcGt3zAoofYb5tfUrUbchOMGzyA0tkF8/tlR8RDS0psgJ5JOj+G41pBCG8luOGZAp5+P
AL027dNizMeFJFLkGfZ9BJ1jd1zQjjwVe3ijT+JqZgI+aTfFFckInoOczqJogUaVC7L+vSHCvGbM
Obn2NH+YM4CYw4cVsRixTrm14ZLEKp6xUr8wCDHJFaeHXttYjZhlCas2oh2qeLgTEl0e5mvTrZY0
W8m56L0SKZTFA+WL1B2MuT4EahGRjiJyaGCZpDFPcoa5X0YM1/2k5m0tnhY6UYxGwXO9aYczpTou
CDhAP0oOOQp0KiDsAMGfMkYmaHISzFWVsaAWoe4y5ukFXMq6Tl1dd2O2Lhq+QSw++/i1K8R8Vyxj
VCDaNbV8D28DpilHn5sm7i48Jp9GPciRvHaBvxPdoA7BOzOR+8LGmdUDWD4u7/HLRuHAy4NsxhFw
VUKH2TnvOEA0ALdT9BxmCF3rPOCEsS+EPtR6Svf1QDzQKdMRv0fzYsRRhzOGBxAAJaSfmEHZT4+4
+TViZrvsNJAelqzgBA9PCMZYGNP7A2VHySOErngEGQNupNzn9Lh3gwJKJLuNwSNSWMhP+kTNwZgX
FyNeAV6TqbLPVIMP4K42uGhh3nf8k+X+eeC8RpL/qOxInskBfkjkDTyHXM1+vWKiLJcuS4WGzMAa
/PH7jnfigzZmO+Sppw0mQsUox5+yY8lWMhfGlZ9REfTEz5VLhtSFL0/gZ0Bg+KP5KWsm5C1reFe+
HCAh4aRiTS8HY/rjiNAdx/qQBhWyGVgTYRzFhgvPugqqVQRbgzEmz0Gvi3VjQ8aJZJ4t+RJgf2LM
Q5q+oCJG1vcuEEJ/G+nPTq6oUWwYhuiAxa3wHp7rDqAf3CHSBNd3ZanNYKNYAryOlQsSZ/h70tlW
g84SQgbEr941t0obZoeflxZbsbjduD1D2+SzkLubFuhQYHiwgT4nAAP9EVMV3ac0aayXNGc/eJ2I
uw64PKgsGE3q8+elyyY4RrGATOMKc5Lnk5ETWQyPTY4kME8fxHmLAVR9HyzYrDlVlA5gifIyspl+
OYY/XybTL67mKNZ3eMbeCWsNTrMajks0btEf7gMoaeWAhLPK8dyC1xTH+ahVrYhnR7il7JILqSpY
kgxIY7SjFCzjO8Z22sN9gwKJn51R8mss5fEdVpmKDMzLCfy3+XIivgYgwm39TQJgCEP0hiySBZPJ
xQeQQGzAV+aV8QEHQLNcQ1KfkF+4mY2u/83/GGdmWCtQwg4PWWoHjDSNx7A3If5PAtKD0hyx7a0C
Rr2Wsv+g0JahxUsnzlpCs3aXlEQ2XPb18vbZJhxLaGcO5Hr3bYoPNcJxYvHmJs2NEfQyR0jmPC2G
l39/lycB0d9+mZ8tEkC8MKj85zDAD9dV+OGAh81m6x19OEiwcrfYDs6BPjwHLwfqp+zy06GxBFBi
xNObMk+d5dvMbN4m4P+SXATgus1B0J82YIIYuokxDPuofbuFDojNUWjzvfVgfst4D/hxFmAyZ8nn
iDcG2M3BHa0AvwVzwNHhRsMcFbiDAa4wI+Ni/3KD1zgVCjPmUrwH/09GmJ4txKmKgwkA9zpPiwNC
jJW3v81DhymIe/vNaJEazg2GhH3L8cEoJrfnmU9Cnc+6XfCmic3j8LFF1MO+bKvxZ1EO+Tv/ytiN
nXd8kZ3cBpBip97cu8wfhjffaivaUSCMPPbbTX9BV3qhT6mLLFqmlteYW8DlVmX/xu3Q87Zwjrz+
9PIZP4xL1+dF43LobVWbnqQtO8245+zTkbTwwoBI7DGLHRqNTY/eOxqzaCbzfZWD4kO/l8zDvs3p
L37mwDga+4/ZGUrTj6lPf+bsOWMMazAjtkAtm2vd2YsPUAyO+GdeVDvnA7cab+3tPX5yvo3N281R
Z1waybzBjXTmzfh75R5RJU7nH5cqn2s0v1Gsc8md2KGHPtqilHWr3LlTTObbt8WxwAcEveW+4ZyB
LDCAlzivnbgM45eXjrxks92i6zNKR4rFDMZbxmY++eDPMk2dwp3z6chQgV+zEK9wgJezJhruL6A2
HoCPsZzfbrlLu2ZC3/zWZ3UxWR3F07lkzm80KEPjdmMD1WEkchDYtYyABaFKxYFLZn/moM60BRFJ
rTUXilHxbXmhrU/DwgW9Mva23HgGK3OIrBYQuKk3L1gGhd03ZYd4z+8hJ9L1w9GcEw+97aUx59EG
hUzqB/FUmnPgVvZcXpQWhgMgKkeh184bg//Nj7kNRxhsDinnWRzcciap7lJd5hOJazqwdLOYXI5W
ynmiqjBpjNt8yTnq9qU7p3vEf3zTkWag/s1l5XLKjTtfMki0ewhnLVHz4mqBWTN47o2PK55GE7sE
Kx6LpzzyfxOcT37BZ/Q2Dl1bhKwDxYuJbLwpIhjmhB7jFjuaH5gLGig62uQHeKcQlSyJfbNrMvew
mjmBZUtAwYMZX+W/m1MahwObkelDNeboJXNJb+uGQsUEhzr+RObJAfx2hnA4SW1fPOUNwYqOHr9j
cEZgi6y5anP7lzCEiaGj5Q0Vr8y8oXHn0m23OM+fm6D8xUkVex+sIX/jxx3ZYArmIiJqsFwM2VKH
h56l4uNELCKIDvm0IBwfLTwqbtporl2XLJByj0ma+QBjadmz/XsUmvv9/jcurflj0pst5+ISx39h
YsbS0dCCewBjM0LH0c3QuWGkM6P3D0/Im2tW3+wtAZ1aJCGMxokVqLXzF9YjYQ95vRG7kyHsrbQr
Y1bdZuXj3SYfcpfo091fCOlE+MJ9Tm682xx8sL3kT+c4pGCcpWY4PfKvdmOIy+zHEx8Q0Ixeg9Gx
D/DpTT8onZd59iVDHuajQz4CBWx/hpjLjw6Hjp0tgWjI2C2zN4Q2YwwqpS5VSc/yA1FckaJE5nHc
+OJKFj5+nuZI3FYUU10C/dsMeq4PjNL0AWNwr0gFFwTkYSBMnfluwD5ojAj2dPcMdkMiL5sFZTuh
OHg7PhJsEGbEfWJf4A4ZZxWpsK59QFr0RGclkIPIfM4hzRpf9ke+ARerZvUdkKJYgs0a1Sc6sEMY
Z8HBf/o9q2OrHpuM+0Rnq7WnOVbWu/o0GNeo4wDOQbdNXB1Sauoav0N23Dd2gFoNoIWjD9T+KuZL
sVTZl8lwn1bPClh2C7Z2k9aQla1/7nEklqz4dskO/TLFTviw2MydzG2nAfhN8YAuWbqgcdi9ecLq
KWdJMMMwzK05X35k4cNi5V7VpM19o7HEoUKU5+qjFBoAJeHf9ItW8IW8o7tp13afirM39IsRUIwA
cIhH6hMoYx4/EiZOBO8A54FSGFze0cuYcp6jxwiKuc138OhbcJoLCOhdQ6wB2o+eaoD9chqOAbtO
vhb/faxsyesb6zPc9Q0eWx4oRH+GyyVnJKy7XzxLo8R64awYUBIufLERw+jkgonUJbVLwoI+FJGj
vZEy4Jhkw4SdvMR6MM5vhywhOOsYhL0M/3AcK3ayj/jhFPNv8fgj6czawW+XT2NZ1yc+3+JnkqH4
ALRBCe2IZ/Gxwe8vRpQEPoCsRLIhpmysRlCDdrpI7bfzcUN7yU8T49g2gOVMg2Ug1mqPa03Oy+GY
RAHu3TS0h2IlK+ZvKK4W+8CCNuKs5ijBXuKbjpk3Fb5kHHrEQmRNhsfx4UA3ykRp8u+A9SHfZNHp
1D8HhZecIx6MCSBWbhQv7o7Viwifon2VufSCjUMxOjNds4q98Jw/hPzjWaV5p43FBYmoRL92+KAS
rRW4esdRUmvI95eWrI90zMiyTjhNjljAMy1OCubJSDR9Eyeh2M5gcOA3rpRG+yVzV8igmE5Las8Y
KrAkkRLpMswBBv7rkMl7ESMymXDFyPC9bVPELui/zBDPllUnBWLldZ/IxEbjTkbnLkunX3BKui7G
Z73mHsF3e76Po+eRnak/AGdj9NAxfvxoIaLE2Zeh+gESwZyJufdP+ljph9SE2ZOGl9drINlVh0sn
w+45DuymZpuA3BkdkQwXI9qlnMG++STrX/dCpxm4KnhgKXFTiNVFjVeGPDD636PzZJRZIZWCik4H
oRXph17Xt3ZTGotF9Rn3+rkjhbn7oVuLMR44ugzWVV++qZHA/tyKbh+jMmG2AWQww4Y+3oWM/FUZ
bBNIPBSL+5+jg1b9pCxqsIldwIDv+KcP9V950spENwqcr0BTHQ/f/JKM2go8rhROIry69A6SuBW1
EooVBUoe4UCd5IgZ0TaQW7p8n+aPx3NEaFrXIexSqH+VBLpEDn/kOXpSsj8bZdT/PJ0aw0WMREom
aptnvX0E3/eGgdr1WHbNThfMUr2Joks3xKSvxBC1VM3jb6G9qTBryCqdSS45+Q7x/i6QVjJduoXy
Kj3OJRSOHKnbXxVoa/5o0JlgMZLa0nYCH3+uj7CbRvhH41jSkVZyD8cjrPUK8tonhE/w/DHwEZeh
ZkfAPp9g/L0iWjaAR+p10qzeuZ3hbM64XpqkSaD2tl+thkfQPcstljWPNxLdCkhlZBRB/JMyp6D9
NFLubwP+kd62BBF9QB9ch29QtXdNaSjZuUDrQRkb2dF7orelQVMNk1uagOixE3gdME1bNvLPrALc
icz9F5v0sDehP6+0QMXmxxpM5onHA4AnsPkQn1B27wGjt3F4RPKxEq1X+LpFH9qEzIASU1kufwJF
nODG/ljZdIqfQWcjFOLHUEM87YCQ44wuwGtT2i+74zw9AIXjeknzrFrRcyXzc+OZtArppiKhYpN+
zB/DdFIv1cljVbdu6YwokShgBBLQRhnpz40puv4w0M3n79kzyEcwrWkj0LyiO3RcKItqqI7Ulbb4
DX9Wuc5sYirqs/S4/d8FzIjTp34EtIIn9uCU7ACi4TzxvclualY2irh0hGEn/sAfiAYauE/Jb4aJ
2U7Qz2VL/P1QnwuJWEAnmBdadJxo07CLANnG9GIWs+mV68+2XPeE37dFL2+IsMr0O5Z3yv09+84K
/L8Tv3TwNQNeiq1kZiuU/bTo2O7oTQc0IO+D6RON06+dD/EReVqayTScXJfRvbzMDp3uJD3A2J7S
kl1iLNyWQzBAQPn1S7qsZ/zbLF5ChPx4H4yAhZ3db4TM3pBeIWDBJ2G4nDUevexHgOpCukzZhsHA
krI48kzIsgLbq5BlO0tLVjGi75jAIU0MdlMgcG8YI6h4J1KpwxSDvFPe0nYatlOWDVYBNEezBbf3
FsKA2DAKYryDkzWQk3yrjPD5mRW2EJWFZNyICuN146Mxu5hmY9GnZwa85c/fGXyBJx8e515IEQK/
ywfPSg84lVZcqnSSLliHA2Jtx/juK1qxAZq7FQwIgXRotnRM0wNwUn3SsZM5CFuRMrH1TvkpBnkv
k8OsW1vwfpgpjePJx2vBBpbDziaecKrGeyqhz6tdP7yh29jhnHry0F218xb4x/4j1iRoToP77WCH
3CHpFiiGJbWJ3Rmm87fXDr9+9/pjdIUmmZ+O9cln1G70XUUmGgqMJQPQcExIbQc2lKgDnf33tKEW
YxKOo0B8O85fU5XFze7Kxt1fAlDp4BaHJhd1GFY7184ckWaMkuNpM0E7jJ9Cjh/vTWwNgng0WCEm
o6y6wdEDdTj9TX7IA3dNcN+25ggR1f5KWlUY7v1lNGBXJ+E6n8ABHOe2qN26K+XaW6JLjIpiAklq
D/bLfzsqdr6qK3v0fWrcInHochmpuvQwx93Lc5OO+ovkRJ9+jPHTpMCwIoFHCaqUqw54VH1M0bTm
i6O+6T1HCs7Lz0mMNZmJk9lC2jwmqYkwcWs0HG5J+qeSipHD3PpwFgQIGoxMgSgkKkVrfS1TFEYr
IOXJKt92ruz4vWzSXclLXvobDItzco7O/OsXAXRlqK+PXuYI/tn7ABQmXHdGH5pju6fLPeY+YfiM
Pyk8/dpPb/lWLrBRQwhi3GmdKMOJy2xVkHv01C0gcKHgjIF0EoynFg+EnguC9g2bDTw61CFcOtu/
vg6+E1tgE+UeLEFy501IIDAxYpKLoUTEWIm+A9LSDyu3O6FFkJfJ3VBzBZj1s9JDvKYS4pZj4lVF
frczxIkiR9yYQqQYD0qHN/l13QY3KmACcCZI67jFbM8opKDi2zdAteNYwNEiYsamj/olbYcWYPQX
jRFDejgPujWk1ajR3VVsVY9zpEnRmhR61BCdCybGrGq2gu/tN+kt8Q78gTOkz6fP4mpMloGzIEal
WMLg/NDoQwJAdRaMP4w4dzEUNagQoPcu2uWzwdrgyWTU7rLjInxzQtXb03zY/hdWKiaFXdZbZ4Wq
t8xUfAjkvwJUnEw4eJ450S25A6nqvya/e5+MkF33Ul76/1sY5787hzW6YAnwnCBGijsh9kYAdR7G
5/6hu0oSulG85lAGEsx0zDvePOn75K5+TW1VKEOOtkbTE0V8KkjQGvgEmb1Fvmnpcvuhp12169cH
QoipFQuK4+nscZYk0wf3lRvR+bWDKfdlZEyVBn5MzAUZR8J5JiOzCyCfO2n8cBWX0cYmkewGFAX0
KohRc23+WOlbTWDZaV0LpU82XNRgvIZ5am3GoUMFnu3I9xiXh3jYK8Okb6BoBx+AKMJqZwX3H2gx
QD1CIAmNG4scNu3hDS5ezw0iZvQJzBRF9Cpa+BtDHWcQRiEQY0G5PE2tZuoEuccg0m1ylHkQgGDN
mRUwxLeLRg8cVdBTr8sD1gQZNjSQL3PtIW0grAhJDsltdcZORo03yZ5U63vFP/gBDvVj0/XBrhZo
LOAFWHkSkxtw4Uv9xMp7bl4XWrRToucPSk9t8XwdMXBHNaMUnjClUA+xaFNxHtLRe5Ek42UQGREj
z69ZfY03p9gY3ctjk9+7fsfPduW+6YvnKFuX6wd1es/LGBtozmDK4a6AYKLc5Jd3uuTqhUH+cLBg
RjCCvOFg2+iy33T3vWVCN0xdxjexX0wffu63KKznwROl7yIIJ38CruQo03z1YveIJ4997HY1Rsvs
Th280TlfZmvppLt+g0ylV8tJU5GAOITQTm/wb5oFHaAaVXMYjEDatRvsGX0LMMDsUh5QH6PLT1xW
3HeLLeHoCcs7nbzY+OsF82D4uCmMkFnuP3zYMoJGgaa/4rLDv1LnlQ9/LzfL0ZEYJW+7pzpg+AEO
tTfyLjgW2g0wD3Y3DKEYrAGeeQiDYCYvTGHOCaLzOTIfIFWxKSUD2PJggr7wwFUrV6UVESpdtNNG
KKLjscCQi4ERQ4qEWShgEUpO+rE0jWj0ZmbB3cG7of6IzR3cIlkMSMbeWfy27ZPavkwtRCmcoYZo
XZOaJ0RQoVLDvoOUgvCqLVBNAY9DqwUXDgogAG8H+v/N/L3s3hlmvwfo/lkZGJQc9qeJ58TrjhjH
LmfAs4ndih5MBvUF4yixvrCn4d1EUnMuhK1RtOtuknm5+e2iWAjZHD+QISyEE+C38Au3byhDG2Br
geq9F/U0HBfM9ZEmFtbMBWt0j0kq9uz9mbSEcjRGD3akjOMTBLKIntZOX8GheQPWCGno1E52Q6gH
fAPJ3pBSjQSMBXR4TVnvFgRfF3ZyPZXO6vZ3TlbPVbv+ThETYQ7PUebIJYIgruavRW8SHo77Rlgo
QFkiarxvAwkDEiAWJlnRE+/OPzMhJjgveZjQIiFLkc2cSQK5v4bfFcguAFgw+doxexsWhkcE/W5P
H7sfYOhiPrargnrRuclb8hSAktyJJwM4IOV/NlUwxIUjEBMfSahiKmix0k7mFu5eRDZA/kSTgPCp
INUXKF7pd7cI2tWyCd/FguXR4T4c6nkd9O4x3Ws6o6twRCzijUg6AHgVsvn4CeeLBjo6/BXW4Irg
A2Q+wz8EdMCl4t6Y8qFmJkfRDhCkZ0XcnGTKTsfWlvXMx4mq6HupGDgTspFBRXsVsTLeZVrv32zp
HXJs2OcoVRtsb3UI/IlQxiV0CvYChirzLOgg5/4KkOG7sy9Q8IE+7AONwWOA0CbZPaxGltn8SweY
8e5SGyKusOEoOzuYCZo0fDIehu5LCUMLoyLrnFLxyTwdsTnwv/4g4JMq5JoKqyHsoyiye2Zw/r33
K+gxP6Pdg6oRFxgsNDKL3OkLm5UOea+03tGcvforYMkm5OaWIo8nd48RRRBtW+gviEWy32J6A2Uo
h2CDmiW4BSw62KRISkgl+H6m857dK3n0R7R9+UXqdvucWTIiAHK3mVExEMQHq0UzkOaKmcsmd2ig
MsoX64YOCihjsGoHejEc2oN5NUx0ikzaizomVFy440oLGMStpDNmXLQXmhUkL4lkQTNzyXwfeNZJ
zJBYI4uCqaJgOqJda1amcG1W9hLoNxE9cnocInD0zqRJfx7LQIrPQlCbQdJa5cEhX6mYCoFSgym0
rvhAHqJ1uZDOJUYKSKe5OYM+faJP0knfBQE0ejMn66EKIvqfJ2LBieIvRgWcHXLZULaGs2yDTBry
4qjWgQc/Aa/iK6M7zk7q5fUnGg8eif2ht+vcdSTIE77aKczcPbAe/Fnf1csjaDevZTUv9gk4oS0d
J0JitONSYPuNCh/C4EsCYUQ6RDsGd2ueFhq1imAolofOjScPNIti8ChCpwZZJZ8/ZxYGRtQPmLAi
E2UNsA/DnoDsRZFBwkoiSEqKWW9zFibVkJHIkc4Rs0wFhEV8QiWfJGADtQ/JnwK4wQbsBlXl4J7P
m3mzKhcdgfwjYHLHYCsgbHpIBL+btyJZ5NDqQz17LdXdj04pHQjC8SnBYD7aFfvn/HHt4KsOP6S/
k3ffe4JCvsCaPTAkicevKSnUn98MDzy3PF2H6wIvGvEVyQKh/v8KZNk3W32Zro9XaCR9viBbj2+s
werMcqy2wpieEFhtGVLFawXHl3Q6mJPq32gdkBAnAxHy4xAZCDOSTJYQ4b93fouy63uTziButFu7
xNt9yiBmxdZbsmJUr2Ht1FN5S5PmBv2JYrFasZN9b1+ytZdJ/cg2VjOtWkNa/XKj8CYyWZbiA1L8
CCGDGL8tn07fnxNi44S5iOAMpxXSZaH2FPZ6/Kx6fnGDeyh4YWzJjogEOBnxx9TwdmesJgHBFCui
t31spGnmRTN1oTrStKXuUnwgeqZqI0NiY9Y4Ew4u+qxiOyrc4/C5VYJsR+gkI33t9ANBeUAyXpzi
a8Vck+byNbz27s0mDkqkD7vW797ZPU/khvHRyE/NKQvyWbSUFvricSL4pjAed+0u9tRp79A7vK3U
I2skVmENTr3LY9szSB5ARrPOiBycNb/wtSEhu5U3rgqLhhMn4eNq8K/cW8oVsvx8S4IZ053esrMS
0aF+dHPkvY2a9iDIYkgVFGFs2DwVBLZbrhoFvahDQj7HtSacoWFfQ27EV9jA4owdaMAvkmJwBj0g
8oa2onU5gOAEq5VWG3sI4Z0JABwhfMVrkN4WqT1vQ4Ds8FfAdmjoXinb2FpKhBenxEqFHQLQ04VQ
3Ucn4yHiZ4sGeGRGd7YcNhqieRdUKbvKX26av00KFw3hBwoLQO937UKP+ncvgXfvPsBvkIRC0oNQ
8RecKY/eFw6vQhfjLhJ4DOv+XpEDEmTbAncciDQYIDDpNJ1z4MxBWGEViqA2/q5/Ob3O9RiSvnNS
HcBPsqhEOPf+gUvDNUoGJtkzb0g58C4RJcYWitvKtWDDo2KhhlCQUeVdgCneuXJcKJL176W480d1
l/8Olhxc1EgHacN9+Cx/S+7M9zLwB6t2J6t8yVbz2HD8nFtzT04wPXy0IO6oVp+woSYXHj+fdrRs
d5TGYAWYbFNAZFNtn03TW3wjFefut/vfTLlKm2jL+cozXkHBw57HOuMF2rXYPrbffXTmFunr8hLd
WeVrsRrLPZwWSKmMDKnGWXFBPM231BTVhAYXW6awucLQKTn/ZqRzYrMR3R7goMFjm0Ouoev5V3ry
cUeT5Ud5Xu87sDyo2Tp7Wk0qk6KM99UCKiB+8S7I6MrCv/GDGD3FEAR3ohKHfG3nBVRININ7RgzJ
CFQIWRHt+C8YKprHcMEtCuQfdCNWZkZWbr48Ll1zJ5eiRBWvg+xoJZvMeyLq+rf4uMh4y2grcYN2
vwVPQXn5+r3Db9aBh4OisoF8LvL78DaxLllJ6/6aVRUimLTAN3IsH7Lda8eDI67YZ/HahSM9ZWex
5ENnRT7FghFGW9PohCTaTp/yWfr0f6OGoh5vQl890ERZ8DRqFLGDPVU4+MN5n+EKzTq+pKVy5UI/
vxZq6reS2hP9z0isR0rbPhpe4ipIfUG7fNwlFL9zsWJZnb+IGG3yYPKkvLuGciGHIIviIYKb9Qbi
sEmvLKAv6M7OWtpSVmSL9BAujnPqz0GQtiIbIRixuXA0GmrUtPxIY9grsFXdksVAHyen4TbQd7sR
ronBtE/YDnx460LoJ1sTwwhdxZkd6SgJYzL1nC707Xuh0lgFPVhcoWTUJ+SFhKgKGswWldD7hP4C
2yAoOpWOwh9kEZHS2GRfjH/2W/sT/aIyIIRx2yj2RSpAe5Uijh31h6USu8ULPzyxV9Uv8KBij2XL
bxkzUQHlgiCPAzJWpuIXsiUEK15wLg+kEofsS6lufA/6li27f1bP7BpsSNQ8NOFIkmiK8up8Fe2e
++6Jo2g5B0qbfA+8CRXKPubbJJDQ7NHzac767LeldOxPop0cKKfBnaZncu3vNABUPDOzX1Aum4CO
8rJzAgz4RcXg2m60e7nJWbzUuugPQGnc9XZcm/IEDnFIBZziw0lQFlBsimFtU89Q+PJei9Kpp3SP
fcwk5+j5vsfF/Dgu6JumMzxvMNlBJt5XdYFZb+8loZPM5Wt0KGcOsh953WmbIbQiM81bvrfaLN22
oWF9/MEaKfCDvBKgvRB3C7wJKRE/83hbMv28fheRF260hejsg18dqjuStjvYSwCsoEPTZY/gOOtP
Mjf34aSw0FkRlMH8eWaBvNbJKl60azbs9wIf+sv3QB4xK+ZqbD/n7ewTKFeiNYGbaPkXhHkwo20n
RyvDpLXKGhXCWKKQI30nrL3+GrltK1pwdHzovJDStX2bThORpYM2qIJ4CLJ3wsdG9Ipg5ZOHX6n6
SMxZ7yIJIu+gO1uKvIQFxcKH+0s/hJYFamecShMgBhS8lyS62JvJQbNSz+zGaCuIBhraiMi7FCZH
+L+kwFpQE2dBgGAv4BdPox6ZZAMEoRr1YEwjUOaHcE3TtE8HVPRTpRnRVgn0k47MXs9iwyYJyTA6
/lo/HXA0cvXCrYF2qUgF6OSHZky3JHdYFGpXQOIhMP3+vuD3+tSKJYYJcYKQ1CZm3b5NUK0Ac5HM
wsEShayIspUtKRVmHC9BxzUaHgbCck8o5CO3/rygvdjS8qONiYYHzUH0TTD0GNCuM/GIZFSg+7mn
UccBd1YNvoeYu/q2eLeGBHD84RT3NU2iKUso3aQboMEoSkCh+OzoE+D9BDIXZxBqgzs485cAX4d/
zZ9HAKT98tuhQdLeKRBwGqYE/DOsY6W9aae9reO6/prKodqByezcP56+C6m/SoDU2Qb+SUtNSUl1
0sRvmDCgjmjlYvgFIFtVU9q5aWdcDEC4dtXFAwTouz1VJXStm0T6W3UFh3gXsLn/xo8iXR2T+fOd
ISzAPCXsHCQ5ct5qgxZ5aOc4wigpOrndDLx7AXl+YJdSOu4hlPX+IdD7HmvYEoVybCkd7L8rIfHG
HpWWaw1dxOcjOX+e8zCJ16FCJNVD/9vgnNlR59m76/SRRkXCIeMN3+1gmhX0z/s5fg3c2IGCwj0m
vICcn98PykVCjR0Wf6rDsNYmD9xPEjIplOg+TBwwZK9g071iRJEbUKQq0McOPXAdOF+PfsqLYofB
+Jcl1wcskGqaOzjEJQ3CfPETJYEG6jBXhx3pnlWp25Pi4TfDAFRBsDYr4Dj+aJIAxS9BVWmn4oNm
SccJB8q4kAEsJe/hN0c1s+jZdVWfjlI4Hxy7jERVT03Aiaq13RzR3cs/7iCHFwkX9cfwF08AWAoS
jeauriAerpoFmUcMpZvxxvflql8NtrOQouo4MMiQ3inQ9+45MQp3Lx1TUwlEdwskBouaNy2YNurZ
Ahfb1YkcfbqISmz1FcQBS0GEZrH3el74+I37/b4rZ7/ls/9wfwNSrT6DgbhHUoL8QJQ+kCOTvYam
SaV0h0fQ8c8piAk7+XS9GFyDCpi+ibFo/+lO9VN8BJUWuVTMH3ozD/P+9FELnmmOZZY+m9S/jldm
zUTv4o4rwATwmtrH8VpRZksKCfEHhPEb6VkYqcuq+iJpXi4GrTbqIsfdaKH/zHgcWAQx1Wui+eIu
vir0Jd8ZVLKjI0Ope7Emkhq7tKoLQbAeHomQIU2MWsHjA83UAfR7DemiGLWZHJn0T4mFuxIOxd+j
8DX9IIvROY4U3a24D72ckjgE7IGJ8KsRtLuOWz460yT/MHmGi48ojWylEJbmuh9iV3mcgsBeIN3E
vJ7Q0SsFg4yp6qj5zhIg/X+afaof0R5dZI9VHxT3YAQ7K5zSKz0uUDM8sq5FAFH9no8KfPc3ZXMr
AtVVGyZ17xMUlXQWhkMoUfkVys0zYDWx735G4QQEBmQo4hXMmt2Xiob3RJ5BGKEB33gydbwcaUFD
IYGz03fpMDz8rjaP2AFAvJAMMQUH6wwCRIE9ZOFgDzAvsuh6gMECq07x8BVsnF5mloeMss1lkBf5
NeI7oG0OMXwkGjf1VIgs6VBQLelctY5yax0Gg8RyFaZMDMSuRH0IZNAJmarjphlhb8n97NlIP9L2
VQag5Po41A7w7rJBr3Rr6zWGYgOcnCkbo8beuZzSc6iQEGSdHsoDHka3HsNn5qb0Ur9Ml3mZ6gC0
wumaK2qhhgMTkSZ3fwh9AVLJwAxZH5BTkjnGcOypntAg7AvyW9x1IJF1768Tt4JRv2D8ZDM4EdxM
aVVUjobk6qzylJOCrbwhe3JQO+lYWmZouLikIYjlR5CZeu5xUzryEa0j8O45eoQTOiSyy9WCuZMx
Vyu/45IOj+D6oBi4b6lWxEPsNJL19B8rzpspMSlPbTWgsRAXmHBZmh+6QyAjs6kYh030JYZDpK38
RZq9p12gwuosQm5m8QUikOLIZPbc1zRFql6IZTUTCTVCmwbQZyI0flbkAq9pyySPFJeO3msaIWsB
4qELPWv8jJ3ujSNATAuVzCFfldOP8TnjsTR4DRsCr9XnYTUiZRiOmKrC/KR9DFxgpKCkY1Kh0/9G
yo9Ow7k3oy2eosud2PQCXpz+a8pt6WQ027CS6IZDpvnIIAmG2eAn5OxY1JXHHS6dZCVPunRU0CQd
GPK28xl9cLylFSbg9vCD4eZs2k2JzxRtnS5UaNHKSTD4wU6Zt1bRoG2uOXQO0ofvQdpmBylBycFs
EHeGz416s/mawpnEN5cUVeAt2DzzClNW+HfL8gC5p8LLlBStY6kkSojusYVXHitDVm2MdiOYUOD5
ZIBHIO7VMw1LBFdpTCYcZzxWXktuH8q86uT3tnWmoQDqeCm9M/SU39NnBVdIJLrce9qgDtf7qbhU
IizoJ1yjYatMmH3A+xh4IEghsuDIZSC9OgPBQ4WNIikJVsywngZ+b/CPpfPabRxZwvATEWAOt7Yy
lbN0Q1i2xJwzn34/zjnALHaCbUkku7uq/jSTIeWAGtLWylOeMMlu5zIUd+iX8+AXAIlABQjuymzs
NmDJQNhdYDeFdiNiNZTWNwqs/qt9spYZShW3Htot9sfeivfFLItZVKbw3Cco8KSlb0OYkd+sYGIR
rWrZLKtlhKz6TAbhioeKFsMNJ6j/besFywfWA5HALIRoZ80ogsIjdRVaphyZuk3wA2w+tDFKfgYp
oRSLSX1FAg7vknqOP/tXsYC3YzpTHF+t1ragD3HJr8ROcHwWk1GQi3P21P0Qz0aVRhVF2pl1CqDD
X0s68nxS4XjFWGdBCMOw90fRMEED0Z3STX6SLrpFwpN++D4Yjf/+R0GGWvVKX4FVJKFaM5SqYLV8
Adr3csF2QagJ6OqByak+w+3tQTCwNtaoo0wRLSdgyxXci+7GtUtYLvBfntoCYM2HtqqPezdDYGiN
7NBnlGyokiCSOf93FP1fqSh/5yGN+Bp5FudEE65RzXGBqBeNHW5mFKLqYTRloxs/IbAjPf2HZhSf
JpzjqI/Vj8f2cPfwAjigCCMRsvx0vzrxlF+kHf8KRE2wE69KqFg6zWj3Zb6FG+KgZoK7slGRbQRH
E/ySh0SAu8U6RQD4xwvyi3eKfDERlmGL6S1ZVkJ8aH02c6tAhF9tBqdc6pJ71Nx8m41FDHO5MKOA
qPB87Oa+jMspjEv2BKXDgku96cFvm5YUTdcesCT70QVK5/7TG5y1ZDBoEz/aZ822ZRfDs8KZ6sWq
32GRrJgnk32q72edmHCuz4rgJqKczb8fJrI9ItDKuyUeZB3zgmlgHBqq2oPUrx30V+JIgS21LZiD
BBNZXtaMjrcCPt9iiSP+JVYR/W2hDPBhlHiifHLzpVYrSbN91gGmk8IiUy4KWtPq1nNQG9zsgYmD
mR4zUG+6jZ5TCQk+Fs9KfstobvEDgLLoYDBnD2S25OI30zqqJKNYpxG2s8aBCliXcAMl2c5krrQp
mG7gs0a0uEtYC9raaaQf5D+6PeyIy5oSY61g3s3l4mDnV8GEPSpP7XB3Uhyp92n5NKwHrh8LC0+o
MSeezpVQtH4SoYHqd6r5Sn2cdtBhBDfHYxpHxMxEYtMdvugeeSjrH9JiSA+RZmm7lHC0kqbYU5nK
VpJ/2uYgk7QMduet2H0xn8NqToMkO84ZomaWeIBsU8ycsBRjGlrTfpNX3LRgE4+MT4Zhr6qPPr2C
skmhighLEnYmLf5PylQtV2q5TK05sGFPL0XuUTPDzC6syNGrr6WzyGWso5hZCpdceGrhJw+2XnYy
nUUq/8n0vmX+bMcDncKU+e8ely2/XWrGSiJiKDp1/YzOiRJWqrFGnsZszXL5qrGnLxomvyJUXOQd
Lb0KPl6L/KIwMMqnWItlIA/V1Cw+ontIzTtxhVhWg9+380ie8upMXGP0W/00upYl6Z9fgnxInJMP
LpOdRUawOTdT/nOcWVufw+aAYUyJ/iN6RcYhofA1xHBmEAd84znvijUujwOzitGjiZJW9ff4l4QC
xxxhWeSM3uRHHFyBXZvSzqxHyICsFp4GA5X0LNcLUdkayo5rkFV2ltw9tBn6TlHXenKLMYE3sMnQ
OYkrjHRF/zRUJ4lpr+p/WoBMLkhLx3Mza4S3tmAt+Py+jHc9j4YuQ3hh/lS15NBg6oAdrK5gTfqT
1J/xH0yHyV/NyLfcOunTr8+1xeGFi4qfYilDfoBtlHgJMQuKf6ouxENntAh8hGiVqFhMJmwCbmE/
LRSWjimDx51JzzrmgLGtFYT1YBO5idDaWosYvM19Ws2Wxz4Pr0bEk3aLWAatum38c54djQq6RGQe
AvMcm1cBFVn0Myg7mMQmoz+Ka2o/ql3q5uYHUxSltmN15VKYUePQL412DY33w3mvS0tJ3NbY7Cnr
BLOxVIfmxIboEStbH1PjvuyypaAuBQScXD1HQXkyrNjR9O6cWAetuAUO1lzeQhBGWy4xnUvVQWbM
HD9llMpst+A9mvbRiDpXgTzkew/VWNB+SufeaT+8MdX3KNV/1XDOrUmyaxIvPYAd3dtD8GizNdpJ
sJroIMiXDJ6K/IKuPsJQ8cZlVPmsyApJuj/s6NXmHMkXkfS+uD1j9iiCs7QsYIIgQdyPycfaZAwq
0ZJT0Mlg4jk/n4hVR5xU5oPvrik+zbNZnRV8+Eh4V3Zys7BiO3Bu5GZWOnYowamL4WWB32pHx3wF
9TpCGIififanwNwqXw4dQ3NJwhN3gxFQ1l4bfNAYEnXEyJVrg4oHy+UKyudy9NT/Dp11bt2zwe5B
v+RLwaGVOEj834FEtOtU7A6mRFMRHrJb0v51NUNVqolIRz1tfiVuMtMLgtzLRdvf/OruKY80Pdf1
oe62DtP2qh++dWJkKKxzuBfUzh27ucJYOkmx88MfDq1z7RwzJldlnyHnv0jKT4dfmZP/cG9ZYXF3
lrvN2HuId3cVddcMpLDjgYCfbJxad+nR38tFDb0bZwBGVMSKnJVuLeWzsH6YYHICPInWEiZe/R4v
d4evr87M3drHw95Vj5K86/cq7ZlkHBiXpfK4qFmrLtxycfaCD8TJ5ocTOLia1E17ob63HbLbkMRB
CqUObjNVblSKUzOATI83Utz0GxIA9+OLW6bMSRPYlpfNy6rfxDGGRPkwFe6qIC4lrrpfabNG5u0R
AlT66UY0aBjYMZwGy2WcPfMgm3iCAMpCQw1iyRnPa0iVs8AnkwymhhQBdZaRmdx7/STgPleCtAgK
3Ey5+ZLB4WistQEvLZJf89K4RVY+rytl5Q05AQf9dDDbeSXiLe4dTZfp4iA1y8EEtRJkBxwtN8AA
FlgTTUVRnFlQ+ENN+qrF7ldDiNGSFSTFTEHLX1m4BQ3EKiZs6c7Tf33hllbrnJyW5qejv8BxfKln
9oA2Loa3sevEbe/eu2Kjpp9cOXfOj4d/D9iaeSGktFB/fXKdrW6ft2vPXxvaq5I+iYZJpGYHDBKd
lQHxwZPX2KRE5QJJBI1fJEwwa9CYUbQbJSU5iBWwJyKWysTgeT214bQOMdGdIW6QqKC7g2TONMpV
PIlC5YQtK058kWBjxi4Gc7ebtwTZTqRyG+R4+FFzwOo8WeEB96NSeEvapm82A8u5CM/eqWtmaWg3
xVz1VoM+r0WSCaCLMSOZcZLFDEwoPpW1qrM1T7rB7jx7qBYNeS7O3PPsUp/VyPfAxtCNtstKnGTi
eozlIMuK2oV+HWMFa+qGc8IpaFB8zPkm8FT8gHLgKRJfaLIylF3UXLtwo4uzrmfmutU0AI14WeDh
G2ylEdorTxj2qf4pzPEqzsYhhR58ZO+e67gHfXkkKOSzs5xfNH8XlLeQgZKgc776K/wIcA8yGEVb
yT3lz9m9gjWHz3V8wLjg7MLA0Da6+9uz9j3w14RxvCPNaMJGASqkCePIpkrah6eTa7lA5oHLgxXs
RPxvSRmIyO3CBBY/LlJeFuLY2ZlLGUaQxXMlN4zv3bNngEwOB6V/y3D3lBRakffVib8mY7WehhhI
AHM37KBoa95JO1OC0abfMW2p/HcvVFvsFkplq6GBUEvuIXcMqyY5cN1FZR4atsboghl5xSgX3NHo
mY1xpnbJmpyijnPaS2lH2eSjgpQ+BhLNLVP/yJkhbbiujmZX41CPnkzROMbRekQIvvONlu4Yd6Iy
0k3KzBZaEVaI0h7/TmIEfHNfeNBpYuiBFR0Ym4+SM2jAzGDquGMSUU/SpkPGGI5ZW2wkzOrYQBRG
PY9dNEL5CzFYYxixD0SkVVPlV3WZYGCEgTFtx2QWf/YXD6fX09rk+CbSgbc1BleXhuxa6pfBWerJ
q24PxHqBZAezUjvL1l3uCJmEjwpTdVYjDuR2yFP1OxTx6uViz9mdownMjDMfs+pPWC7jfsHB2/wN
Z/nfxxJDeSK9Mm1uGCs6/6ix/ei3UC4F6IEnw07Rp2EGB62eRWE2H62Um0fXffJmnbh2JO29bpYH
TOnTF3yPBE+JMAdH+TqnPfnYAB0XtflhKGtIV65AZ5C+g0gb4EQMbnL7HBIyLzaDxCKC/HDLwqc+
T70N5ipEPGkzekhsLFIfA/55RC52hB3hIgN/ro6pteW+ydIjT7dpugf9gANZt9izTsb5lvstvIRs
5Yd7IT/lLgAUfLWIrFmD1ssHRs0QQdKy4Okf6lsHnSeOvtj3OvMBGV+6tNRdG20V9RIYuKMuWAOp
YtcW+9a8w+Fan5kyg3DytOcNNLSjAnmEWVtzZDIJ+hxeKWlkyfaVW9NAXLDIOPtzm2WdQW5q14p5
a8tHQvXhJ0ffWLfRK22nmbFSGORgaNdsXG9lSjPHXRiFXSk7i/21+/VgMTl2Yz6GcJPZbjoLArBM
+jznt2CHaCAAM80u60NV2GrN5jqh+/LDa6Uuq3qrNou2W7XJ2sLESF4GEBrTVUAoWjgXm03p/41W
0w7weGU9dBDsod5K2SqqbDY0usx8y64jJ3OWkdtgqrggm5xniYlKmq+RyuK+CM6qIg3b8uM4qtXd
wBEubjVraeKckWLHAuYRjY75YKKZPI5BKIyLq6nbMsZMCAqMvwJE3BN5OiLI/MPJUK9e/sibMW/T
VpUVXlhyfRxkBG/f2OARwE4Me2FdC+FISKOUrQ2mZ+ivymcfH/r47jSfMVPOeqTmWc6mQ7CNAlsS
Fg0WlRi7VeK1014YpMvZvEOIezNNcq2iegmozyxHvMSM4+jekFNQmX53yU4ENuqeSrnq57EFGRCQ
PIeAc/JoFf/NPTAtA/fW8bxadMNbhtgTWMs2gDTZHPFZG6ydCFmY4FME9fHJGQiBACYrj3p6S/CM
5T36+yyFx6NzCeUrgwgTEoKz1EApGXl7B8bZPGGBeBo9qbmASTKjOg/LXxDmIn1oxdnBnpWMCnfr
SzsBH0IsyMyMDXuGYZOnemQgfLCcg+JaIPjt7aiZd+F6k1HiV1g7Md8smFss5fCEvEutj/w4wVz4
eLHiDVl+s0jqq+tvFLzkK8D/4EJ0qSR/lN+IJ7ImmJPGAfs/Ud6Qzl1uwuSkwgVBiKfOy+zqRsB5
5d2sfyS2j1mubYVkETgP9thB2gf5KjNh65JzSGtf3oL6ILTbSlu68YKyEZmV3mKDe5UZR5osyXrX
61jh3hQERfiBEItBA+WFJ6Da2CcwyqQYwDCmcGwgQUY57yjcKMWpxOHCWiD8hUaPpNa1nZWjrHgI
Sc6rhi0RMnq69ToYznCNqcEYLv4GxE6VDF5PqsnxxLRoST9ZYbc5LJI99Wrw6NFNKhdV29Y6y9Jd
U1DQ5X90caEyiPIOTrPOPEiC2USrbIHZtkU6rHaLQztLl9CzaVcTFo26BJ0gsIBRfW9tBVx7tFDg
9n0I6LNMZgwZQe4yWYOdjgARGN25iTEzw4FxPtkavx2+QSDV43QPEJt1Muwk4yWvogG2m3wezDkU
jS56ytIieSQPiudatmFgQKTPV8y7KtDQmcV76KeicvYEMiM4LCvrkvDsOCAP20HDc5pyedLryM7X
Le5g49HaJh8Dwh8be53/OtVxIGtOU0H1a2YLEOJUBGO8y4GZfkxMVxVdng0ugKOZ/F2s1pj2kDog
yesiepbugZMjMNpvGYbumCFuD8k6YDBj9He/XxOH2jWo16xDW95USNIpkVQFmfH00s40DhYCRI2U
R00ngVdrTzVlAv50Q7iGe6lMmv7mCRhu/lkmGd1zTT+2+Z9YsIvyPJHPje0wrBRG/kVp5zKTxQWh
ZzpdB7O4d4ysWOhBlrY6AoN6rMS4xVEAuUZicg4ry2uI5yHlCHyVw5npOL5ptX8SranHPFZxlsyd
++aZyxtnmPv1b+oefAxqA+VPzX4FBswMfnHDzqyLCRFQJPpJiEkTOtUF6Ow8w5KLYZ/PiC4FFwil
TYcXo6zTu/nUoAZj4AoeREesB1VVM9w6KYchAd8qnbcwRFT+I/xPcFZpaqdkNBtzP7GHbEP+L1nk
jna3MISHSqAy8tNmFv59HduQYwcFHSvkTHzRwu4MmZ6hq55/Uv/eglOakB07fOysu1bgMv8ggqeJ
v/UPqNQMU2XXd2ZZ0JOySEroxEh3CA4Js6vMX3D3r0A7gg8aOES1WUtCBMBVyxwSlnkY/zEsxbX1
oRgX3d30wr4nSlwrAVoY3pAGlBH+1RHrprDi4CE5JNdlSwmH7GzkyjGHYzWq8rNVCPE8Wsa5D14h
eK9IR7vplAse7mZ3cPtNq8wZizr+tqIilvqRBQyJmAq5LzrSD5iN3ZX0jtswPp2I+OJJxs5vCSYa
dpwUcB7wsUDdpj3lL3vbuhNvhXjTjQ491M61bDl9Vem9oEbssByP5eDQOqKdJ3zwWQIK1qN1LJK5
Wb5a0tDJYoAUWpGb80yLfUoYUqu7KwXPRtfam8ItKze+R6lqaN8ZT4vHPmAC57L3KFtR3dMFiNDi
PNQgnsFEe4AkhZajSSlT0DM7JAFZ8P+ibOcMcLtcaaZqCvbzBaHEZ1dqp+MgB3PeycD80oDv0efP
2AE2894J1yuHMy/Umy6UGIvjvRJHSPOQDLs4BmFIn+trnN0nUsM2lE5jsAnAfvAsNM5luZAcZdYQ
umS1SOjAIR3c8BIJ8gScHJ/z2OBVzIk0QC/7ZGPoRHpp9XUDOhY5SOKy5jsD/Iml2YA4vtXw7Pbb
SW05+xbNrQapTqs9mpKRoVg7vwZgmsfsPnd/GDRaMNkqFxZmBVaBV6pR4D8sAklpxQKdnPyoGIIX
DadmRiQ044LuHlufrpVmQlavG7GH2+qndl3J68RqZyEQTopfWZq1m95AL1IRUv7XgbT6xzEg5wPz
3fjVP5yIwE1HKgTvDz02J9IYPnOtliKRFxgsgtXlNG349cGj47Y99J/6OYD56uDEcoAFUjtmYns7
n0UGuY/z4QRniPEnGhEZfS5XFodE5D1cPDDXOXJEeN6d9I0hGeQn2NMAntxSCcsqFI5IbJ7GDWr7
pt8aN6bu4VN+44MAJqvw3hbt0bjB9D6o1+gPMzfeEiclDD5gID4RLDbcnCH/cQjz9tlZ+GCQxPiU
fDGfhcS2dbWXR1wGOGmB0hzs+shH7lCKD1OcATEg+APALJ+0dDX4eT8yoyH5wQZ3oVhBTl/QFSBg
JvmaQ4zNOwRoIHcP2GUkTgM3dpCb9tlfIfN8jqZ9Jdd7+Gbb58AEBxI5sjDw4OwHomC4BMZLHQOY
j6MbMe4Q4qtv7xdihooVFo2LOOk7RGgq59cbn19egMvJDBGxFfoC1HjSi/fn/QF6Q3NoowmroSVF
EBYa13wBASgm0Tv5Jj69xMUWuUc3jeFGELwhUUp/0XN6/77G4GiBRAU/c0/6GsOuBq3sTYU+i3wJ
vtioXf0y/oZH8zAvcKF+/R5UeWRpqVgwwrfuMYIdA4lw0pDjKVwo/hLRGTU1GBmlC2EbKLm5VRSi
MSacWHKZdMITkg3hSRBzRzWN7x5fDMgIamnAudzRU0ovrnPzGkaaPZMZ5CHcHMYP4gZ+w6MYGcEw
5Pgapg62cEMPgB/qhWFkceJZQj1pBw8fpcKp/3croSz8Mxiodv80A6DPiOZ4cL0RJlVu9RuyafqE
KIAgPJxD9mTyyL8AvKdv3lL9BrcVL+zdHA9u9k3jxB3vn/zFKGtRv4yXSNDx+GgDwiFYgDOKviOk
fhk/FJ56CMisIxprmKY8CxI2IKNKaJQLjR6AYBysLFrjCYxBdHWuyeE8QZXA4vonm/CfDqSDku31
n+zoJr3KS3ZyD/gTc64A/b/AnY0jeqNUnfQPONXqg9CsC0eysYC2idgFjBKCCn2G+DHHMN+RsEk9
4/8wBOCmkWBIVJW0GG7DzTtFp+zEu36Fb6iDjPK5GpeCT+CdvJ1mJ7tyk1/ikaFAzB2euECfu5rz
55Qi3sPqaIFX38WDPMBy9w85infzYe6bG7ZDN2nRX7BhOrmUd2jhb9INEwaatVe045I9wyd35i2+
STmdApfc0BodgS1YiOHFOjr7AkJD/cgWo1B35E8qkAqKXbYfjRXwtMGG0rKLU7Ybbj6yPCgg3Lni
FCOTL4/10bL7d3SCM3ySztQj8rs6ga2jTkL80yNuvlT4jbXvcam90EzkFwuHEDRW3Wi3wEyXQQiL
3xRYPoA9MI1nrH8eRDovrp4TTPgF/I+4B209X8b3pm+kWv/EFvB7klPKu0X/+G8DpPJHZMXP5PWK
ENNMHjSuw4nnnxfnI0NmVUcaMA8kV5Iv5BfMaL6PS89vOEDYSuElGEw52I2R9SbfAcA61WhLkus3
1hGEBzcEtxmjjg8eKxxP3iwLx9tB5oo3aOI3sJAgPF+oWjf+GzU5IDRrJ3nkRyyd/qw7O1h1HiVa
HsXfjaXCNs3DvoK8PoLW2rp+8qCNyhy0Xe9+yxoEnMbXGKf8CCNwVGOw+O3kBgXtCON7X93Eh/ow
H/GbCvLFI2yenb+IEcxI5a1ebHDUA9oRoIzOn1SQFw803HVky+6bPyP6fJkP/1JReeAmy3T+y32i
UkBw426q13BjXwZBKN+jvYf0GgVDLZ+uh7HU8GDz2NziQ7QbXpxNXIDGlnjog1O069/FrnyPj1X5
5vJ3L5ZjxxOaviEVv/P3gLhd4sGKTukh4ecQqL0LDyPHAtPGnbDFdOJIr8L943GB0ciV5jdYVp4Q
JZ3YU9h4MA+p/3HLkZMVO+cqbrz7yJvn4Csv3Fafw5DdC50OElfNbngpC/+SHmFXtueKojjmkeNK
Z7xh6eXsh5fxykDyggRHUB7izvcgEPqrso6OqvTwGnHlC9mxYIKnJQSmmfLWylZChgNJVcwVOXnW
GlKTVFZtuW1WXpwtWlp5uWPBud7CwlF2hB4iRtyRaiyFjqCHVzaYZyVNnoYbvZMeo3nPMr+aEk4k
WEbQijel6bZ5IW/UplxVjEZ7SHBSgBkqqZhZtlTa5Jh0dtFD76bnLvWAUWqyiMtsSQdc+fk8doeV
SfRAo0qbPMDPJs+nYo2RMJtvxEHY8QPzFtMD2c4l9VamMexzy9nk2rOyOpumlEFMt9L7bJ047i6m
U7ZqZ1554ne2tmKcMRLzNYT5Sa+1X79OMGGYWGM4ttKvK/rm1FDmEQmaUmEd64o5yRDVsF13qdvs
dMknHgJ3djOldM1QjmChQgRSbwnLOMaJApTEgiUhx+EiIZSMBKm5T4KiEZuYunpHuRPm5Fa6UnXE
GGsqoy8OoRGnJBRF2LIJ+i/D62VY6Lt2sE46hYNcCmuXiDhRi89qn22CLtgKlEJ6eIsyyEbMFtL6
Ikh46LK1dGuX3NHc37W3IQUtxM1HcaapuijiFYzczForfHtabIQKFEhQZjmuuTlPhJISRrB1Mc59
Dt4pkEaRXgCkqDF7oQ3TG0yXAsx/+xBHApDkPl7G/rLyL/RDavd0k23cQtgjeA2j73wZDXsYmm7v
rmSiHEqUth55yxXoa8buOdTil1gAfEc/SvLjq8tCtiF4cfi7MyXaWu2qN7claowxWukoM6YtZahQ
E0e/R91JMVCt1Xc/uqnFX6OsxeqnZdMr9LVp2WOmAaTYzpjlxtOJ7g4613Qamga0z33PSZNsEj0B
5Vmm+aOoUC+0JcjPpgQbTkHgMjSrHcckdOBQvgzMbYtL7dpWfJIEIrHSTdUchfKq0FTGaG0UmtAs
XSgoQUsqSaE7p2MG2aH2HxrkMkGdlOLFV42vFulS1E1FXIxB/bXBnQ8EaAnwzLEIoPZfJQRVSR4q
K/zKXAB0qd6lKQK2vJtUhfRVEDqigSFbK73aa8GLxOhUEYlkAGw6Z3UAgwNL5mKCD7di0b/CW+rJ
+4hEbgKuBHigO8I4JHy1VDoJsxsrA/astpVzdKpZ7vCm95idxcos8myzXsf8gLzGOdDduuZd1+89
BaYmv1PYjMpZUP60UV3+EwbRQufIykbhOKr49JFLz0Jby+0rpeWuRaSF+U7qOS6yT9Lcfciy1VrQ
4klgvJQKaHPbCvsEKnmHzD89qNVfH9FLGQ9df7QpsSnux4zSSaXchEBGUusi0f1SQm0uWT8Dnb8m
cgyRZ2UwsEHeXVVY7tVTXcK8npMD8Jf85bakW+BSJ+SNZXNd3zjt2tdWg4oCm4F/2ezbepYruxhb
DQloviUoHOGQdwy8I6mvVWoyz7uF0ccaebyg2XmvkBfrniMHjMPDBEV1ZphS9WMcRKdOOoURE/4V
wqqNF3m/kaVlo36U7uRQGyJ4CMXN0GN15ZtfZRgsPeyAWmMhdusUhoDs2BDbw9JZypiE+eJcpcCr
cbZycc8H4sOOLdBfjjNNUtjK3xo9NZ1Hy1bTz7DgN4eFOEBR2acYvXc39SNof0xc1LGIOMj+wWSo
6+XTwFuzT2Q0s3cfLRce5ORkE/hiLnGKQElFG0MrRWcF8RhuKBcR9MbH7aC4BNhmEa7mrg1z1Xc7
JouM5oRpJG+dbgW1xE0od6tbMqt23BTIP40KlEcC38byjvh01cEtLGxTFjk16Dp7VhSuWoSItetJ
6O/Udi34UxU7QviosLZ9ek8xwsk4GrG5bNa2a0e9S53NiC4Rnsqura9mslKEOTTNubFnWqFi/E6J
xATzCy0mkWJAcYxl3ZloUgN7o4Gi2F7QiVAL84f8lyMCntdd7eWJHVonjZDe8Rp3AuDbTWgprjhi
oCUZ5JkzNlc+fb5tSHsOjyZY9XCqhlkTPblsTjLHzsOWARnQV7Zby/wb9L+oOAwu4tL4qQn4oUbu
S1kXTE71OZ2IkeI1cfRIwRLvTJGjFrhlyXCawhw1z4wkiRGmigfIi3CfE4G1t3CfCloNXnZCZ2AG
RKqcl+e4fuoYgubHlIdXpdKIAm1SQZBLlxW9HByJhikKLTlc6PRbhl5aPAvrzPK5MQtmLym1Wy5c
G23HK8TdYYnmKFX3MvymeINrSYQjavvEy4tkcxEnuaABiFJOSgRj342kRZpVCx1gtMyYLwio+1vz
Iqj1IkqTpdVCQYsltHLYFW0lcSVRZSuLpjc2mUBNa+5StMytCtKIU6cyD70prkp5gX68MHa+nFyM
NL6J/UowMOdQ661mwk6tPdpCRI8cOhbs570XfVT6XhDzmu1045M7LqOEClvllCp3DcobhQuZ3Xu8
baoqXFV0uRZhWcLwMImwEDYju5DtxS2KZYwZjEc/r4XngemFLjLCogiW3Hn5gYarVUtDIv2Eht61
euwSBnI0lK+lEmnQwpYZXLcGEw1HGE9oIr4JRs359x5mHhsvrf5Li+8RMbXhJsYUHUjGbJQ5lpSb
FjyUmlozWmIlVO6FMAmzeqYBSltJf3BBNiQuCZpQDz8j+EJwaWODFYMvTEWkkXH2kQGme4ihGCra
5JbNGy45+ZcqC9w0Mf2AMxGYxXRwX2baz/sgnVdquBo5MlCqnIAuBquP2jeWyhBjRYW4TsznrpPO
LbFfp5VsG2a1FZrhGkflPoD6LMiQjNNgkSslTlriwQ+8jRGEd6ce3qOI3ojWPpFudaBytpfnykqY
XTEhy5Ll+GOFPlkJJmdwiBUBgv4MDHz83E04MHMU9yS8njLmJqKRL8rO30lBCeDNSIkJRqZkc7kx
4EfTubFSEzIJiCuFLquCHJG5I5PCYMkMbaRbYf3lgL8anAFnTikasd2GzCdlutABB5w4v+iw5nRU
2a1xpdj66keHB0TlaX3ojibxQu3KrXYZnpEVivdNLJx0/93ZoyNqH8G/ZBLggDs3OtML9a1zNPTI
00mZTYoHAC15bb26gniP7VoFd63j8QmSpW4BzOCHVtpqNeuEXeE9jWYrtxijtefAYIrkLn3VtqqD
y2bNX1NplcpK6+3Am2uVBgtBtns4LaaxdXK7dTd1A4F21jA6y241osHxn86+urHMt2FcI5/LSkBn
DMHTllqbGCVatTiYi/VSNrqvmtHGIEJ9RIpWjPWveSDM6jtkkNbH28RkiCEhkggwMWIeVDYagrY/
UZ4BuzOI3amQR/pjaF11YRE5gLic1+cQLjvT1RCurOh9fGdtVAfTPQNGDRrA89IgvXNknh509yyS
mogZShpmq0Q6ZhKPKXR78+Bre0c5VSDntb+tnU9voq0L5yUKlnASJystwuNzSoCSD3Q4iDPwALgM
9UanIw+nPnL/eHQhnY/IXWgL+JVaq05bMHcf+L3Iwli56WvQ8OxZN+hQ2KWJB8bibZYpUxcrt3YW
BQReWyQwKsV3qCDgH4p5T3hzM9O0J1zmFPla6+BMaNCcNFh+IYtJcLFdh+5KFZYD6D806qRAoBJA
RnVsiMQBzHYA+LRdSR4AKfnp7T7wwLl3lWdNgzzlid5E1lwGTxlpU45bk5klckU6knJ+BPCwTmGA
No6f+pjGe+Xn19CB/0MV0D+xuBZ2ychNm4jhFla02REHN23hH1UGJ1C0lAP3rABc9i5JBWY3tRhx
udV4E3CRUed5+RztSbUNbzILNx7YP3xYhZlrbawFWHpCuiitKVs+qXHItcRs2xm/UJm0dq+BWgog
z4wBYypmdEimshIZUTf4JzVzIjFC9xYMf2H020YEm/o0sji+NBwNkxYAPqgvOj3POOIEsyt6KHLR
SgqWuWAhIFWnyP7Q70kTrIKFN/57bQyFYTHA41b3UrWFH40MSPUWNKKxOC3yHWzVpvv0HXxg+c4+
2xrrMLBhRtTBnMlB2BLWOnO1rw7WMSKl0PwKsjF6zp/4xAITkoc9KReSUvobcYwTXb3hVOhXYG5O
3h6FWEmeLwOWS55DDfvW8pvBAm+QDm0sDZzX2CnaImx3tbPmDEEsOqgLWWQSha2QuhHRh6juJc6X
fgo8ALFnEC+teA39PbRv0Zy7VTcL+5lb8U7aNYBySBEr9e1CKrAPNc3dwMT5LCTkHtty/jMgucjo
ahWqXNkeoA7lGsOH7l0ymnKcaB2UoOnulYlEAz1RqfOVVavnDu6Xqm5H4rJZ2kMq/agt1EhFV7f8
KDoY76gaZCUXrOF8a3ShHXCoJRYRS547V5N9iWbHod12VBhubLR5sdcxKja0iK0jJ22OyF/BWbhu
u82KuxuuunJlVuYkYprR5DV1Mx1Yq3x7+gtOn4yCQukp0hmnNT/WfySdV3PqShCEf5GqlFB4NTln
MLyo4GAr56xff7/1rePyccQg7c7O9HT3xKeuJv+c6ubFdn/thCHX1EuFdCtTgGWZacr3FOOFwjW/
Mh0TEkivsSBLPJIOI9x7h/JLmjksYU/+DZMC3A4vChmflYBr51XbXtfXtRe99EK7hJAfhTtoe1IP
WjzMNcv6DUaUmZbJxm7evYnJNxMYgkMoNRviRlaB2MkCv00mWXT6ioq1hhjB8Sd1h3WrwpzloJg4
mTkulfRFJ9d2SEK+Gbv2m1zo82NfRDjgjeMBKx+kOhpeRjoG3NWSdsaFa4yejn0E1cfm6Lrlu+CA
IoQrMMLuqLzpOOk7W+toYXebTmnx3ZWDvFO3/ZxQuLLP0TLeYU2L6stcgK3vWV9bRr3O3IW7wD0I
TTkzz5x9fZP+MduoA7+ejGZ4ajKIy8IwKLv0N2AAXjaKvvI10EqxJsz3g6DN70L+oBiheEB0XdjM
CoXTSxo1Hn3jjUtrACkNbW3pzPi1pkTTi5nVRFMmzC3EzwnnI7TkvLHhmJAELk3+xQPBmVVfokOE
CvFK4xPgkzoKZBTALQyn8EHyH0wTENEJW6Q/4I3VXb2NA2mM8N6kcnnG5Lnvvy5BfSwO4Yl2EZ0k
3mcXB/jI4Epat+qQaV9JJt6IQv0u+vCaeEGUQt6Hp8GrRgsrPuMKUA8wXA5fGFoiYOowzv7ETwGs
IdLsG2c0I/kam0L+K0TGicXRCQ6d+8tHqIesp/FE9ISC77uG/chMNqwgyX3/8WeKD2Gg+zQHngRZ
Q/bxmVRzguXE5RNHvwUNbhzGk9wUPRXsxLmmNISMXjxXLjh9F+lfD7EJDACRBfKNgc7wZOsmEwpY
F2sxnSGgX4x704cxfSqAYsLPD0JCqGDKiXfkfNiu5PiZIlb72K+KYwUaSsucR0w2tVN2dzAYqhjA
i8/FGD0kMHQhC8Aa/0PuTMyQcMAEg7HVE8BwnWFpkAlRKbRjMGusEETvENiTLgqUN3wJ4JBIEwlk
wuI2EZZpcgHJnnvg0WYPF3oxXJTNsAS/X2aH7FBcmAC4ocf3dyP1X5MNVL40rK3YBBhIlFhhpSf9
1u/qo/Xy1wYfiUeRt8LM118wZ+tvCyiME9SZuSBGpvW39iXfsoP3UG90Bmmf4o0Op+PBCwDoj87x
j/vkiOBjUd/yHyRz5E/CJosuzLuh1cFqA5IW38IyxBnj30EXBeAdiB4gG2G0jHcruAStNZqWzHob
8HUUjjrsG8RlH3WMZuxR7+DDXGrOyl/rV72JD24O/2gINmf1x36DA0soS0NRlPMGCgxNU7SrSIU8
plQwMAViC/7gFBjVF4mGQQ0NgIwLRvDoLvWp3+WoeiHk/qBGFafgj7xl6ccEKk4KLlxzyT7Iz6IP
/Lj/26p0i5Eo2v8cuj3CrIyOp8rG+Y1f/a8YfIW1N0w2/0uCnSEmXBK5qLAtKmwaoeIHiWY6zmMi
SjSiVcv79NTfBmw/c+w9rF8SiuJi/IJt2t8pnw8bdKG0reHYEg5oYfGrvOdR2S4joDHsd6ib2Dd/
oURykeDjFol6DPYFLsc068T8LewZMn+GS5BwNG3pxeJrOm2DOTN1Rc+BPAofkUbY2tEb8X8w7zpF
7/6h7KK7s/HnxT28flGXHEf3ES0vpKiL+NRsgEn8nSL8I7RvnhQbj950bXDLyHXYb8mnuBBVqgse
LdmhukQf6KDZhev366bzIh5HHxYZ+Y6Sip4xEVyMyiPwcZXELUC6QM1N17kR/UjRKgqkMe0F7f7X
FozpdmBDwiaVMYq5KCfGteDzo30ZdM1YkixM9pHoqNPfQBD0t+Dcn/DKGiR1pHGIWxO4EpdEE6Ze
+d/uhqdOd/IkvfiUk7imKy5svZlE22bC3jYFEHnQSjI+9YMfIoR85INKzopSg56aMR3Sqcc9oNEJ
3ip/qSNI6tMesNGe0ITCQxIJm5lNad7Q1aRdxtwsPJ8FgVHIESt8SPE8gRF6F+/e8JGeJU7uRAo8
cE4uXrDWBeOEO3sJGR2vlmaR++N8rE+2wGeIjVQ+eGd8NOF5wsgsesUMr3tJrxLCRTDmZ4C9sRDm
5fPkH9mdZUErlrYTnUaeB0/if0cp54OEDeCN50MjrqP7Q7uveXOuCDNtNjjHy8M5VG9p170JCil+
dajU7iF+pkImTfxKn9L/1naEsHNzLs50oq6jN25Jb7bivP+BT3aMsT0EUoEAURwq5vERpJD0x6Ih
fQc/JlxpC6CqH5/7GGNx4x6TvbJABs9oonIenbm7e/4yJ+JWtKWYpHqEC8+0QSrbP8dv0UskSNEx
x+HN/PuAgPXz15t08WoK6Ot6Z39Fs/Yq/oj79I/MLFlrWAH5aybcHTCjODANbsEYmwkWE2umBzJn
STg22jNzBtF4I+Pv764zvtcRR8MTTOid9I8RBIQ1cXRxilGO/0LYEjA0ZyWfcbIDICPwoyDiTGLQ
yQvhbXRISU60TbmreR89kPpvcr6S71AeXaTv/ta/kk/0qS7eI+G9jJMjYaN9ifECf06R7c38FhMK
XoSbCLHuv+RS8yWROpU77xEc2pv0zSlo3GDyCMNf6uAQ1cyk/lPYk+Eayqwr1323gjidVns3ODj+
YRQePWktB+tEQn39iK8JpO56bzXbOD3F3mrkz3CyD7IFJlZsXcsYI/E16cwraOXw/RbdUtbEwMn3
pOlcHtUf2n7xU7uXP+xtbmB3Jw6FPyw7+1S8K/6J5veTZcdtYYky9Fn8AkSD0TsmGGlrPgfvW4qp
e8B0B3+Lr4cwWSvuBbaD5tTZeO9koZ+hlW2SBRMpN9rJuZiYEjYL0bGs7oy32+IxesWk8E7399os
4qvDkLzuz8reOdg7mq0/7Dv4mGw5uG4wFDgBYb0SbCSxVdkR6ZVoA/FBeSvvmCMFEXspGuk8P/EN
NkcnGpx8R1AXxA7gH4yXq/GjXqU3B9o9w2K3vrLT4R7wOxoNZXq4yOjFw9Dt9J/aOj2y4u5Qqq/9
zhiLUcDtzrjVp+LQsBrE4vlwdCQf+VV8aKK2UJteKgdZe+JOW7fogdES4/4AJtkoXEYaPdobpkb9
w1OD34FNPp3xg3WgIY1zRvuVvAmpvHQd3bP5RYuaN6TAfNP40wRD6SCgCGvEv2zJ3WLCkH017DMI
R1wrUhjhli8f0BVhsrUeEcGqe3HXTG4xj5u9CV+8VW8eGJ8J2jXkUFxfgg5kH5ImusgEHnytSEIe
Yg+fiDwFkacCPkRUy735oYdubHCK40p/a0/+6444FZhXXBDls/YcPa1zjMO7sReT7PCM4B+amG17
0C/tATnbBY+Vk2jSqwf3iv6VJ8msuS3U/nvIe2sJQjlHqUbDXAQgb8/oqa2Pk7NgZjV7KACnfEUB
cbbf6VN7C1JHdGbmxwql46plpgKhqOTWsg54A2ZmJUPdwLkaNsii4WjMd/UtuHCSsl9H/5g9Sx7M
7iUsUE40+M79UuF8ZtzZW4fRmU8uymU/+e4XY5oe1m/ySXE/g7LAI5FFQZdbtS/vITLACGaxwswu
5dI+g3+0ilqs9a7eP/knP6LfIaP0cSZ31/nJ+SWEmN+UzH9/mfPY/uefQhKUFDEFU8A7fMXwpWD9
tlf7DRFThdxGXw5awejNxEwWBmsVDumeEPrHyyC78H/YKBwPxFlIB3zjmW/LLT/FBRIrT2MWHqwa
4qlA1+GhM8IKW1g8ob6kHeZ42+EdXwWLwF0N4kxE8Cs6ahf1pG6Hc3/UcFPT9tU3dQSOM8EyoHT8
1o/m2X013+YeZdmNl0WDkCm49S19mf/IkP8p39aRrGhAOfh0b8W3cG3TzvJxdPZv8NO9ZbCpV96m
P9kbzNoP6lZae5vsn3sTP9YfzYt0MXblvdoW23QWAeN95Xd1V66YwroeYUEFAPpTbRswLu45xyZZ
Pnuh4iAYp28QCecKMY2OSmXjfs+kni9qJo4FeHOUYpSV1JcDA62ZC0ha7IsSkCMkIOyL9tur2Td7
9IPffwbGo0XNEiPQAn7RTCGf3RN2QNkh7nDdSeo4APNrfiXIwtwJuR+TThjZiAjW3EnpKSPhbMGf
hpoB4UO7J3sCdPSvpiKPDtid3cQR9penCZdh61j+5r/y6EvU1/QzsUL7pr3oLbWzQ0x7Glsos9R3
MOxd4B4m1f5DVcdrhCUlpArkyJoo37AmYtQvpRz4ak6kg5D9T131JNfRGI8jKFpYqEHYwygNHi6T
keRnmTE7aJz9vTEeN8eqCEtKCmXq4yd/nE5gzhcwKMN8Dd9TBPTkxu70/9nzzpPHJCO23SlvGK7h
tUNqTiYPRy9/MZcX0wd80PBXfpFxqyJfx2YDgjEKG/J5CHw6uLjQUYoCV+XEt9fBd3eWSVMoSChO
KOTan/pKMOVWUIHgygtzkjqEljP9KN7ISTjqIMLAqMJbkVk4A4z/bALDhPRWqCLZK9mMYpEclhSR
W8h7bhD1FPeMw9Eh6xL750kpyHRIrP1u6q3a1LdsWd5MlnZ6I4wEF+eIA/Q3p8Lf0mEtZRfG8Vzc
U3nzDvFL+WYsFJeeUOOfZIwSTfIL/Zfh56At0Lep6KkzuGK88TP/FzPU+1iA8PrxKoHrzm2CR0+R
X2hA/GOWMkAajprC1iSzIXjBIB5z89mUeS/uErcjpdYn4f+d+NRVPahCdJBfyiV5CDMx0c1AuA3T
qmEUhYoa/Q3lCqBKRBuEXLDEWGLQyOF6KJAQOUS7Dx5T3YcSMeO3wVQ/1ce5GS/YigMA1z8dnpv6
4/3rzvqPc0NtfVIuRE9I3puE2U0ShRZ19CbdMYN6FZB91a/yVd+ajf1PDP3OAIvwVnmPTojIL+62
f6gHqFZXf+tebZIGAl2zjq/pNjhz55j2eSByhUzNgXey5NBgKI7/418NeJvicOEhrqKeknbVHT7M
w8Vp2rk4l+xO44LMRHw/emd34yC++jf0gO7PWmYQpnVBaobcLLv3j/4hHyhehMMRBzA/wTRK9UO1
Mpz0CV+lShAmzBxpD+cjTl3jgJPsg1SdAcT2yTqIOkLnIYV6Xz7wcNTz0i44t1sgBgEQrMWxEa6H
i87qCj7MU8NB87t9wY1OPiNgB07vB6RUKB+yYIgKYhaeJJ2ovinDgwnvYOmxvukJJHjD0bTDDZxp
W7DlSAYBmkUpB2cLRiUZ3b04q9fiYf0YgBD1rqD6zjD9Z9IEBkbilCw+ySGgmoHbDBqAK8qA0ic/
ZR+d1dM+BVIyIkmEFuY/g3Nwhid7ie7eu1q5G3Wv79EPRC/0qsmruoUXNLcwzqNXjXTui29VaAM5
dgvcYAHhR2OolzvlzjYTh53+QzsImq3eCc/TmnOUTgo6LGi1vHBBs6VdUIvF6P1j2VWf5jKiPve/
5FvywZpnB8P8kz2smyBfppz7LGguAy872cerHA8c+G5sKJxK/8IPwII4oth4VPHEMetJ6OSsQjHE
juN4ohsOsEAwZF/98mPDN/gwITWi2sDlmYMEnCIaGzG+iV/AdJlon+OxP61v2nf88uCN22ILcwQS
A3ljd5NsEPmCj0XQoAQHY2rQiKB1+9LHqLCHap1ns8IWXjogiUjeCmKbA84xJmvjQIHUxAeqPgHk
6vL5kNNYmaAh8KgLmilmLIPCOAsxoAHXsi1JcwmM4/2jVOCNSoCbJ1LSP3/30Rugk4IAT1E+10X9
xjnGcmreZGe4irPoiYTQat/htSMbJCkEfzNY/ySFHz7zjxgs4MrKDRXBqPg3nLu9vNMu9CarR3/q
T+pJ30kX7wcXBmiKlCqAP/cq+NLgWq9HcJU/ykN58EFDEoOx1UWlavzLP6SPfoL/pZ74UYxbeUT5
qcOdAiMgMwELoOznShBjWqy6xvEbenlOIcQTDsC8Ia+Mc0Fm/0K3aJPOUEKwcjiFodmTtQ84mSw0
ihjmGPBXeODRF6ceB5tEg85fBHihMhZPA/z8IpUocTBtv9Bg+tgVjWtM2lFfIR+k9mWN/yPJGBGG
UX6AgfXYHggCO2tJOJSi6KLNA2kdFTcjrxVkeBMd10PCOLi0mHrF8JGWQ9Ib/y2z0AI+Eicha4X0
kBObtXRQf72D/Av9Rv7FowquO4tPRTf1YkoBgHD8Kx/dX32rnLNv55r+qnM6vAdtqZ8ELm9vRhf3
nnyrW3VubIONt0yn1q5fyPfgKK/ldXju1/1aOvh7+S4dxL9sm/wkW2nJ4MKFs7N2zi64km+Rgo0e
+d2+kB2Gd/9tXJWz/BwB7B2zb2PbkVo4R8YAss3QyM7zV7URUwCGb/eF8Wcvrpf7m/dLdATDx8Ib
BoMNpAEI3QE77QkrQEgB0nd6r9fh32qh9c4q6B6jT4XuiTMaSUc1GZgmxyQKbjRB7u2BOmJxQr0E
c/csaV/RvLxzbxWmIeHpwXpNWB8umMujZo1RLL3JGN1/MKyUHz5yYF4zTrMaG3ckoda9+1F+GsLN
M6d1erJv0N/W1h2qT0HPBQ8xTsl39cPnNXzp1YAw6Ct7Om+URvRbo6f+jjFiI4v4e1OZmgAQVuEx
9kXSmr6tU/qO79KG9HYmn+K1+5af5sZepItipm8huizVLZyDNRZVG22ZLsxNOlWWdJTtxcAdzdfe
trxH89HDu5rLcq3yED2Q2aKhyEOtsEjfJX9D7AOgyJNzcs/BT/bTL+J9eh6u1p3e5LPaBseKg/TA
UysYG/oOntGPjar8q8U4+Lf8Jf9gdZU3bmNONj8SFrXkKvaebI2lScBjdYrcnj7ib7UZMQ4LHxyr
s6UNrgudQcS20JBBvCrQyNscDpxiulGu7Fhd8mo8+6uKcLwOsZjHwwLmENls1izCBAySv9W0Mzd9
xdkr06gv05niI0ucGLWyqQ1CD1VQV3LnAgdlLmK0zMnmmZIwTDNfmlaz7HWmqWvaoVXcndm7m95F
mYdYuxFeUjKn0SXimAHfIXdukmdvaVC8pwnjMAV5Wa39TZp3jzwHiA8riLTDlz3cMzNe522MzBaR
ZTbCLwPXTr3814XWMRvUnY5Ay2yQicbSSpLBK+JpTnKno7Hyw/6KGBE8I4MTLeFtHtjjxvSW8IYO
sM7ALl+9cLIty5UiFBpMnROvx+rA7vHmTQ9usVPh0OsVyS3nAC69Y5Ogm2rzZKDlY1HtyAw0KJxt
5puHWJaAlYqlp8frQrMPepBtUsyXyBJ4FXjPTON4gWmIT5ne4pAxhcw0sq9GcXOR2KmVISCB0Ayp
bfAVTxZGOjOk9ho5zFptLBoPNUxksO88OLpptUhA6imEakVQisRwH8YpxsYdv+AzD/KbBc7Ns+JJ
Rdaa6GRSIYOr1YBBZ4DgvTpXrXhsN1xMxV+mPDe7xbfhaWCiGeLOahh4L+TJNLX6mTb6McCqA3sR
ypimRtG6gM5YtM7eyxzCubseuhhSBFOQy31mlse2s5juhlguarZhEG/sHmVUGq251UuVxpSNsU+P
4szy+rlShKuexOpvOG8er+uAscSjm8KEukCb6AXeD+QvNhByRSbi9AwDZpnBJJ/ZSM2Fdi9FS4/p
AlAcPA1dhSpcQ70e5jKtfKfXj2U3NQsNSmo8D+gbGD4q2BHAtaTNWw+nbMOgfYN41IFrUPu4DX/a
FFAVw1sjSGbq0I5zE+MS1PdJLXiwHd1zDlQ94nWMNr3kzg01e/GQ866nlTak3QINqWVQvMftMsWM
ssgxLa6bSVNFU0tehoDqKp6OuVZf3FKZ5qkztcBLMmdnWGvTZ4qwqy1rXmb31iPpK2vaVeODzA9e
cnULDYPE7kftsWqMSOkD0iwJqBAZM/HYkWHbQMgtKnWWZziJ9Rw71CgjgmSFGLGmKeEEWC4MN65L
p9/EYgesRayrYYXbMq8oHDWLgEVjJzAr2FhE7676NqRzMtor6kE313px64xlTkJDvYeLEFiIGz8C
5CjMIqQFv6U1EDmwJOm6L8CrfE6gEgo/BiN3m2m3/q6Tp71+6sqNgstgNXeNT6c/TNiy9tmZVY7+
5UHBkZ2tYa+EVVWyc5xlpu/z9lKzBD00cOjaW/xIEv2qDR85OYXF09DPQrPPQEPcbzC885UZ5upm
udaEA2RDogebXl2HzcNITznWoAvV+wA04BXkLdDqdsFFp3BUImx94JV61GpMKQ1q9uOMcQHsndIn
bALmdHPyQVdHirgrmJuVbBg8kVLUtuhcG4K7/O5SlP8le5/aQ5ArsmlaXk2PQoM6s0hph9gdFLiN
4p/aTky1wMBH59iEBVGZMwzodXNTm9NghELxYvp738Mce4lDPSukKpdwb4NqideNT9+raXYJ9MdG
X7b5so/3CiaT8rE1WY+LXttJuGZaG1N7qcFB7769/J3WPMcaJRHwUURb3b/2AbOX1g3dxfySDvsU
XmU187q1li+GkkQswwMiPMnxIsi+cWFr/XVKj81cBRDu/RnFe2UcC/kVyxpGuAG+1tLGwD+0H/sS
6cuUxijrs4UsiAeHs6O+sZ2JDEiNJog5IFAwGbDZE4vMWUPPKfkNkeoncxtPeOYW4nkGLOLOU2fH
sZbUc8+eG9HKw0XWmckQfxmh0kPO68EWSIea1eAjizEnjQavaKf4T1le2f5UhUdYzzGYteoJ07GB
f128TEX7rZ3F9tqMZ40OZeaYNye5mhXGMhluTNO2mk0M5uzPh/BhajbOoWs8byLR5vC/5Y7wTAEy
1eKjH0E5CK41ch5ogZGDkaCElAShIgVQCfFtuFZMctNNss5A2EpZ1Py56CVzQcmUaEg4Hy/6xslr
pD/lZg8j2w9+3NE5A0CFS9GEICr+zPLhV87b5qL1b0bNGcuq21SkDD5Ycjtt0AB1/3TcXZp9YWwz
rNjtSfVJ3T2h0DKoMIGkauWfWUAFAG1wmFSP3JNJnWlyco2DLXO0PjBrkuodVGEd4cIQGuteYjBQ
oUzlrnowrZp9VN5EomFonyxH+xe9WrrBI4UzptbPCYtcYwqJMjIx96UsGT6e7+5GYTOXTH9nq9Kx
SsJ96zcT4hmQVQZw1hysaJjbkTltQZULC097Wj14OSpM3kK8n8bQSr69FrsZCamPwkT33oxXXnE0
SHESxT1HDA6PLiMl34aau6rygAgTTO3IJz5F5s3sqnMboymMUbu9TANyYZGce2oJtC+LVKmgmuvv
kOUhkW3GDXPpA4CgU68EK9mL7p1TLPQkWuecGp2MdbpMhsrwaJfhTF6yajoYa5o59/xwVjvGpLaM
TRiTFzfpKrLx4IHIUYfZNam/begvroSRbQwAnigzP4sWMSy0KEfU0alTU++2cltue+atZvWwyBji
U2d4JKSLrHZumWnOyz6fkh1MNVMkOyyD2p8kOV3Dwl/ZGlZh8Obk34jVqpGjx7Yz81P/KusFbL4c
k0h/Uiqgej0oYy05c50mnbCQx36pbS+poWIugozD0bDJ1Rc21KtAxh1ZeHlnuxwKWtXhdOm3B56t
XSvMDEzWZVtsTZK9DPY1YpuCTH9IkcW19TLuIdQjwnE9Y+Kq8tRU20PtMy0yNfDSz7SjiuGFCybU
EN7Dygc+GA3H3DeZgmDeTWaxBF2+VIE/ZRwj9Ixatq0Q5UczVy7Wfput4boBdBmOvMQPZyVF1tYI
+305KPMGx4MyXspNsJcsOplhit0ik8YV6lDLfNRgrEq/VCQfCvJdluFtDUgm6TSrA9IKebRX+2kT
pb8mbhSRRbXnYbmOqtaelGa6tVoxjYz0bTRsq1A9OEqxMzhPBrPeIQuaomir8rHIYC0qdDxj5IQb
RXCQU8zby9/MLS+SoUyNHtmEn038Mtu0kjy3h51W+UyGRVAT+EvT7A9V6c9dWZtKdTKvjE9TpfvO
irftCL4ShOABiy+l2empNE+cYJ+1iNc03KMya5VIw6IbKZsCszbLASJrZbzOMjznIBVVS3eXYxNn
dphgqow7A4qWugFp3d6E5EsiM88K+BM5DnY+B4zeMl0BWofSLopBX5dyu5WGbltl7tavCGlq9JMF
AwdRt0PiNg0NfampxZIFusqRw5lA0W2f7EfhsGv7Yt7Y2tGS6CVo4a8dUQlJuLKFu2YY7YK62IQp
CirjmEo9xADwR7lkuIAUrIqWVVR2s74cPlrd4Z9mrUDg2RmNne+scrQqo4BrZMMKlE6hG8ydapj2
Rr/QIJNX8KbzhFSDJ28XpPyKO9V0b16WaB5bfYsF6aIzw4247P5IvWCJ0ujdGbXVrOlAK2o8A+tY
+DRMzCx4KsbUy5keGXz0vp6GA/SpZt4M2A6Rl5cfU1uMQIj8WegtC8qaEPgcU7XCySYi/idQNEb1
j4OSZQTTQj5ITBbRtx5CjWA9Ci5mBuzh1ojxiVSjZ5dOtGQ3kolBR2ZgNQygQJWGm5ODtoFDlrED
4PiXHLcZtO6m9utQbGYXy955cMCAY6o7blsUJYUFqp+cZW6I5uPtkW8qWpEe1iZTrV/26cynVKIR
52BbKcMbnn65TLxi4o7DJtoPzryPpjloneEtS3+byDtEfGGyTgCh5gRO7F0df9XIO0fZFlCGrYls
fQ/x1WKJdMtW2/bxWTXor+yaaG8UyEmWRniIjYOuLNxyFhvroF7hcloMs1ZfOfqOfgEGfzlGQv6+
iGzi1aJUQfKcm4mYqmXz9OG/xHpa6RvSZ0HJFXYMNlgaHcIDBnn/k+mfQ2eTlXXGBEximIb70AoX
Si9fdFwBCVAK2xbN2URMNIoRHz2s4bukP1SnL6nXxykqtQ68G/tV3pe7KvrWinMTH9kfFucc/i8j
jPuEwZlmrmIULNg4x7Qs6nwZGGsz+6fYh5q+xQiBJVo0VOjS76j7sI1GELki3IVG5GN2i257dK6j
N7OhbUCJmOyFKcCUd3itflflvyE+mxbeOP+oLGK8ICS8IoKnTXuhSQ8Fln84KpJkOJDxKm/bjz5l
891pq0xjWjRGJXLOlItpSAVqE4Ow5Xpq/d5zoknkHe1SWBOpXJZgqeWc47ws7CpKZ+IKkId+VYpb
ri2/OigDI/kYhp/IgUTAHOTFqOOwhPOPuWRm0EKBHZDhyIppXb0lX3XdpZxMq3yqwF2VdqosxEgs
msRcMaoGI3eZ5pu5y7urGb4kBHQ1IJUfH5xRN5b8fmKoD5d7GUdrOxtOeSADFDAGQZnG7m8YSXMt
ia66Mxzk1jzHg71pXWNWZ85W/C8Z5boymSBt3pxIXwXsMRM/IsM0D47HoKF4JmH+IfZ/HuG10OCV
7QYo3oaZhAoh0exJE0fTYAhQU6MtgahrrpraXDoBzlwhSDKnQ6wUi6bql+LpxOrEwq66h0DriK4n
x4XpZEtZZ9ZF/5u05SwvEoRlm2J0M6EV5/ZoVhCLIwl/SJlaWeP4bdqLoTunKpTnEnIUEMo0Hh3t
or1UI9j74dXHBrsOmH1mfqW+/l0sqkr6LprwYSXuIbJom0MCdb14igKF4x1IW5riFRWrW22YdcC/
DsQar0JCEJzQcQu/BDk+lLTKpU3KdMoaJL2Rthk4I7B2h3ZTRga2tW1AceCD8JJoCxg2RjYzQHHk
ZR8sCYcu+0hxK2qak0cq4sTnAmRXGfL1ADzbJhIejfkG25+p6hMasC6I5E3VB6cRdRSE83GaWnff
6DGdqucWFa3UmcsuGU1ChywfFoBUW1sZtCoPwpU3ihYa8+yiKvkTKF5l7WzjtIrZlURoqSTmbGS7
SPEY81mV+wDfRDUdlo7IjxCxmjxNDniMzmYhdbJiQK+QVvnoEosBCN60sd5qR/MgCp997sw0SxnL
bossljarP9qEvXkZGnuWe+USMHrYq091m/2Lvru9upWf3aGfS+vmEd7zhbf1tvqpXpA3LNCcTYsZ
+gX+D/i6dZLW8ZpMtFzpW9CopXEKrkDDMNLOzkkg+foOvJ5rqjE37ss+hOdolUy1qTVjiS+zkzVL
Z+EsPof7EOQR8PhEmTU9SjNtKa37I+37I53ieuXfzY32EcDvKX77gL0b9y4/xRNu4bVA82PmHmxB
ZwzqC5yAhQybHsgfbH/AylqZhs6kS2dNOuvR7epMMpuWGatiPIIN2I77+EvTBJEh0yfaaAy03JqI
sEUDgZo9kGiRf6Vg+8yebxaigcDezeeWN9OqCdgyjQpwZg1KToVeZwLsrPcTiY2NXCJBWzq2+EOf
AkotzdCAFHUCQstJECP/7WYYegM0YCnq/wJfYEIjukWtaMbCJ4WBArzqPLULuC0PxtMHqebFSfxZ
KD44eghKz3jgwSl1AA3xIyNKYqHDH+MF8mvNg89Z25iw84eo7BhygZZBfADdmQYJEQcsPX537CQT
rN55ub+0hmkKs7ToUtCN4Ierfz1YEIPAseYzqQWx9R07BXniJAsmmCkYqGNMIqi43RmsJPD3YMzf
qcH+4BD70xjLWirIQlyR0acD3y7HwPEe1CwaV+140TKmGpYEvGFYafC3//D4Bm9tQH2g/ScYJhdO
fYr+DlX9l/L4axVxNXT+0ptGDwAICU2AnhApFFTSALEyT2ZM44Bn9f9l4KaiPaOLE+LIw7xJhV2C
JdFXSIfEGwNcJS3jJkXbiCXLSooBkhiuo6AZ+MJ+NtK/EuQqGN3RUQUmSCfpgDJ3jPLMC6fg6LSU
8OADvue7OfRnkRqKDhS9BR6Tl82juYy4T8RTBdtK+EkgcHTfQHOeGFgIQQPCBEJRE7XxmDsE3QE5
FcZ3UBfFaqsYUwHwywwdBoRJcBEmgUJJgaD8i8VNHsFQOy4YdiHSV8mpgxEiAhDGPbHwJ4xN4wmN
gumI29ZMu2Bu8PUWkQMy2Smvlos4VBOeIp/y9/gKj8Rmws1bTScjtoUi2mWUPvRQuChcEcaN8UWN
C8fjN1MTCg7zeKBRUGeGU6mZapCZDfFdbrXGd0kf6UPjFvPXYQvgJhEeuEwOwXLi/21WrjhLnbvI
82edsXHo6rCq2IuibRh9c9V6knt6W9EEpb7+hJpCr6DGs6CiOTexjWlfMPqHRGBMaGCH0/7D3o3X
GkJ/L8eFPimaaQ35up9gnCdpk1EyS0zG205y9lmAKeqU2NFapO5ru1nQSeL6sefBC2QLb+a56AtK
Cy9EebpN1FlA2JQWfb2zEW6NqILmJYLiEcKGSezN2D48MU9Mmgesn1bftoIgHNPtRRHNIlyWpZmu
rHx7pyOwl+dlso77KT/AhDnTmjsEXosEdZ6MAIYn8JFA+rKHKpjIgkUeTPuEdUuaO+FMJx0joxZ9
lBf2BohmNMBS7H+hioDIlFOajXgCR8UyZJZMMa2jiY/eRSz/WSljhcr8DfAM+pBjB0sGxtEU00Rn
0odg+PCUcNWEsKNZc6uY5dYYjweoXjwmnBIIVCqblA52L6jw0KiQhDCmJ40nNMD7Xxqf/CwgF0ob
BFNYdUlnAh3EE7qXqGzoFfGeWeMfiFe9/qA0K59Uq+kzPwrfGvPeX5mSB83WOzjb9Jdg5qE7JlbR
bbrRG+VVxL9woOh0ui/u6hkBAGR/vCGQC3h0AmiT0Gby0GELFb7ChdRwDp8FFLjlpHMIjxPSD/wS
MGWvwyVDABh6zihM/GRwKxVYYCwYDyhPXRkUc0ybQFjD0UEbxqhYUoJLxy4g2H2FgFh7BpqQ0NIk
AU5VmZLL3XHGDFJQxQCaVWGuTKhIeByr0zib4byR9yvegxR7eLFL+CFyiae+t6qtKa0tkzuLyBWS
C5kNAZHoCkjBUAAhZ6ScGMsDYgsxPsmuVqRe3CpuWMetOmIEbVZzJcBkee4AfCjzNmBezIw3BDu2
MsEJAfAKlMf45Sql5Fj0zgmUrrC/w6vgj94GZFlDAyKuQhG4a284AjCCJMIcMY5NxcgZNqY7FuMM
IGowczb6Z/1QvQ5L+QeGBS8AYi41HhoA98nq/RMPmJAw/ygH/9F0XruNY0sU/SICzOHVkqicg2W/
EJLaZhZz/Pq7jgcXEGbc3bICwzlVu3bgVXlk3wb+2li7Z2TMGVgmqfHsfYap+cdlnlhP6wlRBX3y
J59FERx4rnhk2oC10H2hsPzxOXiy8gltAWDG/+btMkGbhxuP+Ap+dTwJ9n884QIOKflD1wxSUEzw
vMH3PWHvtbThDAX7AucmLLOOmFzPEahAZy8EU3Rb7nMY9Cl8ebyXrhyG/JyurM/uig3T7PLea5/j
2hPc3UP9yf9B877HNfZMC/iAxMVCd2a7PkCNINIeBhkkDBEsnEJt5WkLXAng2RQYdAmLs/wcr8gV
22JpQJKs4+J/Jbws1pguLcIVGOy82PbrAmFCDK2z/+zXEtxp2smF/0NHmYOW//B2qAXgcjY/fFjr
kzAcDLJyQS3MjtbTWJRnbV2fxZcz8B8W3ybZN3NhQEVwHJ98xI8tEVl0UKJxnIIWfR6f/ScH8s8l
L/z2v4sr4YFwzdk2hYwC5IP2N/th4AJzR7CPUBrk+2wl1AUIoU4t4h/5JjzhIE8vtY28zSDuOnBx
33txmMS7QFI9Esm4CPaCJyVOU8G35F9wvgqPcCmzP2a3ONfxNxfJsxPfL+PboW/4L5s5PHJN8M4A
tPt8X3wHr/Y8LsdLfkBb9CePwVnsj9gZopNay7OQ8Q9Vxk1+FCcVjPGkPvBMhLc3QgsdhFQAxV3B
bEb9wOp8VKeQsSD9QwuNdLFcsNRod+gWsBLpRdQjhZTHcbtTgJlbtizoQ/2L1bJ9sXjVL/6oUIZT
iijCPTF/QZPgWRJuNX/8RhiVVO72N79RlNSNH/EvRRkD6frVvuIbr86jvrd3Qmw2rN+wNpgmrpg1
0zWvhlV6C3fFr4hR6+/JMiBvVnNDxJXePCLHOLiUm+gS75ILTMOJUJ2FuJMw7RPulEz8+C8xwNC6
kn8siaylzksQolAyMWf7xcTPSFwElSLDgqKV/QX4iBWTJYPtQJ3q6VRnj2BxMsUSyYNFE8JapH3Y
YBRAJeE0D3FFh8A0HUk4V4WQlHWW2LJuRLdA3vikVqhB8fOaxhbm6GL9Sygqn84nCw+ZkCJuQhFm
iLjbFz2ANgWSMLSkO4eWaADpQhKAiYMtWI19NA3+/I25TzAnHwC2olJNByYyJrbxoGNijVeJavr7
MUT6SbkDAQAlFeIRvlmJJymxQhNO7viC/0WtzNkQzGH2vhyFKMDpFForP/AsSKqU8CytoGrsbOkJ
Lpf8YA9B2QtXFbPPaffn0IgNCimGpBUy3GHFipspPSZMVYh80rPbccQI0c7YSd+zAZqbzUHSNWMG
/06mOBR1A6VR6H2W6SOvEuzsRybb2at2rLnXNxPf0v8pavrjhd52GNpVLAfHLO3WWZEtkiTYFllM
YBAMFQuxhdrPMyXEBNB9l7rrNYQTtOXN4oTKZXdUsvIR4xrR+ecQ9NlQYQyGOSGt8KuLlLJuoK/s
ZD5ZG3cvf1jGaULebDXXmvc217GAi+qDJKlooG333SAuemOWwGfMdPMSYURFWY2AAfrAM9FiKOyQ
DalJSmhrmqwD2y3CYWHpuM5DB563z7xEec+4ytZPUoO9VXAl06kImCsn317vZs4y7eZQAkq4AgOp
Ycyk7nZ7UaVg5Q2AH8CyMIv6VyP9ZOMc5BmDl1GEctyTFtOfJsRxhvaPgsHUmPWpOtErykIcJN3O
GBjLLqQ7JkhrqVeWHhlAWobLfJDgvjRJddxgouFeS+pXyFAyHP2vkQ+uQIk0umnsZyTixNPE+Rpp
JEpOAkHHgPfJXMPvnMPqChV3nCsH1cClmgonOVlhsTZ9/aBV1jZIosMAJJhn8klVzJMJFOrjVlM5
E92W1h3hcYr96JlED52xT5DlS924TrHqjRkl5J12bbXgmKQ5VzA9ghV5q8T4iV5wXkBdBZlUEE0B
/3C1xXiJ6oa7Axc+dNTcDaKA4k7ORY1AtVl9C94gLpJ/xGtIldYTIgrLLqvxD4ImWAi4H7L1czfT
OOA/BE3lRwhxYOnAqlae1Q/qDCEVQ2nIq8SiQGBrJ0qT2wMyCxs3pQfPxg8XzjZUeR0KgSE8Sw3r
I3+iYYWbiLIpeXlUXGDDH5b6QbXMpYtXksUYXIQ6TdBjpScqHVYpiHMs40OBYwhhR7M2IM+axGXO
9/RPWuozJ9UmWjC1NPiXYmlnmRtQdNi/ww3RKKUkOwHbANuDfuMoyD/Kn8AR2QFNWyZ0heMzwYjD
mFKtwMh1ngNij+67/sctwpFTH+2BNEjMQ/HzhH1eYPKJ0S99tCix2J9x9qNyYiFgG6Mw4iBzbIwn
RZPY6dgwOFK4vQmrYI70CQ0fapRvSdRmVETxd/HDi1HFXMF89+gTTgpCumrXHopVvIb5gumm9kl1
1fN4jp/Vtj2TLYAAyj+iPrq8P1H0hFQpJNFu7UO5jp5kJ311B8DjP7ElT/lTFtkHhZMA7c7i6SxI
6B4pe/AChSQPWiFqPUo1SgJYB/EVP1dAgh8P6RD0g/QqTi8uLyKOvrmi3PqkbKAi4sHvM62H3ypZ
4jLhZ4SavBJ0V9ymdFRfn7A58s/k0/4nf/Fhg/rjNHyZ/wxRXcXiTf3+z50UPz96cnaPP+9UgrCe
HHLqQj4TlP5QF0IyXo8JpvfFX/Nb/G7/pEpj/oT1GHMFCOHvp9BaIn7hK/HF/G9y1H3qEOXpPIvj
sMu/cFj7wfv3T9LFWRHrec/zCqGxYctynuJGeVKxciL5R449b8WHoEwMf9IfDgV/4HT8bQfi/Fqf
pDttiyOmtMfgnF7bJ+/I4CPi07VPuL7iI8L9oH6h0EDmxsXCfdX9cAPSKgw/2pO3auidVMRG6rU7
2Q/7Vp3yr/ofzQoFT31oTloIL/wDI5pPxEX5Pl1Q/FDOroqfHhEVr1xR3aYrlocrl82VUvSpoUEm
mgqC3VlCB5t/akJIJp04bhjsc6Oe+aA9Ik7/iKgN92RueJymuRzuOrK5btdeygO9JWm+8NdPtBmQ
3JcZRW2OZis4cz1wdEk1LrYa/hBYkO6Izt5oFyAc0D8HEtZ3+AvBFoQAlAuwSN+aNIbjy/uGHWgf
jbuQU9iUWC/GPg7lAH+bTDP26GoG5VZLMAAgHW1allN42ezu9iBWBIoglD6IzeG25weKEW7uSnRF
7y+KI+QN+MrCPmcPh9DM8axO/PP7HwsJOz1NJ0IaiLcUgRD7ul+o3KyUFRXveCn/oQTkydz9KOsf
5i8TuN/qof/mF/qu7kHvyW6WHKQXHhx8Fvjk1Ay/2p0p74Ui7IuzxZu2Z6E4YgnlJJk3VPRkEH4o
d8hIV9DTU/sln6RQGC0BajEGVc72N6Uj+hA+k/8glvHOy0bIsKAqs3TZE97U/OVN/5TyQI/Db/dL
JCa0CLgW8SN8cLQoejha0stCjstK639XV40yjFUpPPZr86tH0EsHDGcbSKkDyfzgvwa6jNPfDcMl
2j5RJiPZE79YXZUFpovraoseB+EwDjBfLXa6LILc51w9dM7c2yAdn97FvLzRW3ALtqwCCxKPW5Yf
5l+P99pc2humD2tlx1LEvfSDuS/HiEvnqqCgSs7ap7h0ihOKiRvyfeS/7AqMQwLiF3CBEEx7E569
+ctO5wnZP0K9f8XJvpVc/eGqXzN+RBnC1W19mAdfNFNIIqFJncjV+my2FQ3YuEj2ODmheo6PXKzr
bkt2FQ4ltAqomjhwXH6049kvp6ATtSNiAjRXzD05wozbipvyQsPDv8J24QkAwZSWaK7832zRAQF+
lZCaQAw7MF2HAaug7XayYCnLHH6aG9Z6Gt9r90yuvxWrE70XRgJ/6B1CN2JWgbZ9dlOE6oAW/P4o
AGAMa5gti06EOwN8KNcEAR2Iho/8n7P62DDhA7xpbOEuwgPRGXCpydwOB3fWsCkGCzit8wtQgVFD
gP8A3POQ6on9DSTzH6kdAOmN2swR/0ixLJy6uJy6KdjNGzBf1K+A9ixFbByQL7GrAXllegBB+dQ8
Bz48xeCP9OWdqF0G0GasK4ADv7tjB5FJ9FnATdytojD5M2gAkdFEBc5dT/8FxBvg/KVNgZPfxiRD
OS1g/s7BvWzaA2dz80Ghg/wNzM3a+9T+sa609/TGi6YP55Xg8kGx8/7CO+jBTi+QDUqkkV0ATBhN
nZDoPbithWUF1xVRr5mQxvxXIGWY9Xcf9kN/sOA9WALAjIR6tDpRA3g3neGh6Dr5rxPMAHOSf6La
eqSUVlyvNKt4vyzrvYbNItfefw82RG4a0VyzydMlAwJDaxOW1aBZpDiJHYoHKzdtOVsfZROlAD/w
oJgAIQGzweEE8CX+hhpZJz9BaFhstEd8UthxhVGwh6+10HuMTxvMyhZF2FuaaE+C72hR4NIAX7EA
MCLlj+xpsi7AIJVmpv/gvuYdRFoBALTPfHdKvAAbEm2PbUxB96B7Ugjy904x6xC/g5ZxIDFpxjWH
5QCiGQEHMe8ykXscPiYUpioIw8N8VCcODUs0xzs/jBf7Zv+MYnIsyiZUrWLX52sJu21IZXuZHRmP
LNZNqlDel4dQrGHeCqIPxUmUV/w6259mw8cWyjVgveI9DQAxKOowmcc5/oCKfSttO0gbv+prcD7g
xTF6ZixX01XiMhJMDePjq2BlFwY3rsOlD/jIEOtubkrSAliTcAWitAA2GXHBJQcJlJuIMm5LRopA
JNy0lMlgWLb4Imx/45NekFKHAoVnUa842ZSyiekSFxQbLjUZuhX4an9OEX9VFSAjRU7zg6Bc5bUp
cSi6bXRCQuX4X9EsR1MqMy4SU+Oqn8I5dYYpxo8Z3DPLJeDFx8SR4Y4+J9jWaxZ+u8jIZaandqYA
mJTdxDQjCIdjjVAcqWRUzhMCW8o5yT9cDZy2gGKGWix1O0rogBQBKMvAlRP1UR2Bp+UfBGrCW5E4
A8xo7A+T8gtD+x+RHE/v/4c/0n23KFuMGe03uC2rdamyVI8UsKKE+usFOFLi2DEEpwj2J3xpSNTC
hoLPVnK8zYlZk6kpiiNulu4qPQdqb3ZwWuge/Per2IkN+a+X4XoKBMxB/ArwBh0Caxr4tNB2aWIc
g9YV/SscT/BzTCtzQoCZ2r3qOzEW/mdB4ZshUOWMC5ksYzO4CExzQHfe/oyZDtHzBrHIWM6auIFN
Sd3jYTvwdonZ45C7+IgxKzBkV5dnzC6YP/JkhgZWOTOxVAdMgBUMlpKK7D/WDZ99QscTCYkXZHPS
EUU1AFwLLZrNLST6w5rKhKbjaIW0yBGwvPoHYAFk8MARg8NLfwTFwUun36DdADpANja9KW0QLyEv
DNzBbPjLQg5q/uRw3wgqTDAknlaYrr6nZTirQ0iWU7CTAi9g6A/yxHz4CONqcd8XxrQisd2HjO8q
retBwiV2nQuxn/i4fRTw6fGkaKb44mmKkCdiy/CnKpWeFFh8GbAY8w+G74OZ34svRo1CLwaLlcuC
YPpSnE3OIVj8eAFYSV4cFwSCVJr8qT1wJ/Ms8BOIA2Lz/z/KxL1dfuFr2wDwAbDQ2gLrc82SKcf9
P3yXX2ZPGT7lyPaQK48aVTCXkDDfp6plVUUGf2QppVulhHdY/bix6wnFM8asNosMF4DFrE/oES2c
KLQnxT5o81+53z/JYON6/KG8h+jwLYrI90G94dLzmz3A640PvLQ43wxJksQlXBZl4XsDlMTOmwQz
tmS2OQnJCJAVux6jC2q7SqxWrJysn7TB3A54X7D284ANjqiZUAgfQ1jGC2dIWJyFACt9Wyw7oE8a
owhc5BEhsfpyV9kiDIb1koadJZGyE7oWACBDGoW74T3X4DMN2D6LYXH/wk49qmbowKFnUgegYeQ0
YayI1h8Mgfa4QOSsz8f9cPJ+GOGelD2Ex2Nxi08E/pDmdsd1AQmwEP+aq3hnzo2XdE42Jp5xvpvP
naW1JNV5R0wcvxhyiHjOqlwOM2kfnryjdcc468EcybgLBTHUOpTE+aHa9ct2X6yKI8OYKxtAc3wf
PGBO3nKgGqTslW/Nrj5om2ylUcTFKyIS+SXDzS/xwsGf440LDpEei3DRzMWfMT3BniYkbcH7El4I
AnjOVu1eB8tubu+LfaRiAICdl0vNFY4x7Pic1+HBe0FfR1gKH4QHVSg4KsM53KS6GcJ3pjCwtSRl
apALHEAzmMC/RUiK0xp+TmU64QTwYD20HIj9ArPoTDHWYjXgVXklMEYqSiVx39XCf89giTR/U6AS
HzZvBiWwLxfvwU0FGDJh5hglLkqo3j+Ffbey4/dEr4ajGlvzIgmWjD+jq2Hhyn2TtUXRug4D0xHF
z0zVFzVBJJgU2KLo1Ji5M3wf2dHnyTjMOoAmWatJPOCmNOeyhBUf3orTwGIwBCPN9cG7cxcmZUYl
gRSZYC1Gzyzn4RxDecWa06JJ5oJClGklsztUV9+D7goCAEVRNgu9GaM/44LP9hBcYmLPocipCwca
qYW9gEsJyfTSN9Z+vFAxkBn3pbWoBuKup63ksooP6tIyoRWx2+0ZxxJHZJiLfNihtMTDnAgCmA0a
DE0KwrJHAi+SAFYMfLsOzAbmMldWRC7qnNF2FM8wtO+ktW+tAPFwJm4ZgituROqXwjivkdY25s9W
U65bzdkETbWK6wbqWbdWnOxiJPnaytbm0HPIelcH9+vRejgGKuwimfWjdjAZbFeoD0YyCXP/rMiu
aeLiwLyhDEBKBxtAUQJGXaRvQAoln1veSe+JWrO9RdmuPWxi7TFZdM5n5Px7l9VekZhUqhBSS/8l
p9D6g0qhzq7hRRs5fgtw2vXEwK/PQsjYA7prheH6jBeHAgJCGI3rYZDPUqR/v5dKjEW0w/LjQQPG
aZGKPaKfjSmnHWdOrmm2i5UlKL+ySZpFWh4sE4iAa2JmO+fBO1fdtfN2Sr3C1cHs8cuHuDwZDa6h
fY8BEIFM5knDAEb6bFja2nJZcQ494iJWufP0ST8Fuqs+ynyBBjCMd3Lwz1KuJejlAI2vdb4q7TNS
rwaLDiWihL3zCbpkKtxtLxFJyy0qBMdr6OyvHsMRad6RJyCi8r7e8VVEB4SzPr2Yxi7uv2qdsWS7
99St4MDRzCYWYeVTQe129JeesCfoDSqJpZeu8FJFeuKQgwb9xnRHfTtmcIlnljlHMaIq1G+oe5r+
IkeHGtvvN5Wr/H5oVfBhy2wL1VcZ7KvsqrOhSy1gIruKTWCe9P0Gy5A2jYYj8LlSDulwDlDHOYfQ
+xdrr74/JfbZSn+JJCTv66uxf31mbsw/I+Z/CDHfxQT/0YCyXO0+vWxbNItmuCPXSYylbR364ebR
Z0UeG0+OjBtQJZZ+/Ahcjj0lD79Mbd2aN8RpTbkrjCNbv6M+bR9KD21zva+Kh2Aato5EW4oEMsZj
HTmZioMBWEQz3nMJWkrOj9xTiYZRHRiDp1KC8W1d/LerZt/kDz49zrUQ8Ytr3nzm4fPdoh1vzll9
k8cZRSW+WbiWv5ILClOcJ7UzpU1oT9qXtw2W0ln+JTMT1BbLXJJa2bDw7rzVS9Da1pj5p+KB/JJN
DIs74ix6YoHYJo/UHpQipj+hyNF0YtNEVejAEMA0hrkWW+FUJdFRhhQy9QwXUgb7HE1wM8yEEUDv
9r0bsXKzfvdu261HRAujS9YYGbMVYaDyou/XarwiYhI5EAP5BsEZMalLdnRRTdJnO5S5mAjoynx4
z8RewFyJ+V6z6qtlq1MOzDDOmFFSQC0lSpBseCQhSjhtNCzvp2E+EfUfOqVso0ZzdnWX+BypnOJk
Y67IIyWHbrjl+oR2Cg+VfsrHMAbXqUm6nNOP5/2ZYSRJocngsgwm+ozqNYVHDlTqrOjmLc8NatJ2
3WxYGEyWlHkdbxq+SDpXzamprzvCuvT5u95n2hKH6FKdqv69kYA2h8Elzret5xZUg/xIOjVEST8/
5GB76EIkTmep49G2tbAIVG8AH3lPgOhcOQfqpvAOVoBUdK8Wz7g6cd9hHV9bS/+9GOo11xpjLCh+
urM25VVU4OH/XbtKT5p1eRf7J+MjdZNoN0efPaVhTSKM6EERveHpPEvLXZ5srHxvMhGeR/4OUNE7
pztTXRXJglldWO6CyIV6H5rTUFwTLAptu8r0FcWiN6vVA9bYwzhjvtABuEYBfvSLEYHtJgkecUaY
5dyJN2M4xTHakUj4vG2d6k7+rKFt3vpGuhv2Qr1J7OrBLGnm23tAuwRlTp6ALTdTE/4aNekkVF2y
lGpzVrWEwtLI4R3oao4LMIzKO7+X8ll9Y73vBuMm2QfOsS0/38VKTXaFNud9Y3UF45VRp2gcikOd
uOA7wJ5FfVI1gDNXnT0H002Q6eZ7Wq2gnjmxaxZuHRxsbxM51x71RrWQpK1VXCIfcd6K/DyW6GFu
WjDiT2VxL9m3IN6BJelEwBRnmpexWvBtcLFOkuMHpJ+cxPS9XH2jNqnTSxosk2oLTNLDt68OinIy
dHDyddvsRn0/fEnZrIrXyWsPyGJIU55rlEe+EAT8KN7zN2xLuj3dm/2V2pPWbMDdsloQu7KkPyy2
6BzK+qi0Qr9KIAhO/DDGN/BtoNOQL0oPo5uMhWZu02NGuyj1hZ65VMJW6xY6eZeupO/J2WyG8fCO
sNGsf6NirgwbrohhXMlglUgkZ0W/zRgWospasjPplqBccWWX3oP1PkcGsH4q06ZYx2h0InuBNiBa
hmB4vgHrd1bQPljVPDAO8OJZTWjNogN0K/1ouF281Nkl0zOxNOyJPnSbUf20o7uJm0YnA4Rvx+CA
2Ta77HcMVE4BuBjy08VPl1ykdEiVflGtu4L/FrX4+yi9tzDfdbR6xcaI3PZ9rNiN+ASEdrQqcqtd
Yl+E3R9Nvr3J5LVZf7UY33uX+r2Fv9NLE2tABHvkwOA4GF8RiRAnjwh7CBZlJvJimc7KzsQ0zvtn
RGyMv8fROx7nFkzfcaVyI2U2okuUbT9VyOqW7EkSGNpTuwn0TWvOnsDfeK3aWw0fxCvR42wy+Rcr
HlcePLqpqu5hlBLI1WnffbTrPsyQ2++UZFBozpkyq/A7YeQbLhIDG0eFW2YhArbqlZeT5J7fwu5q
FVsbRF4jw4WkVK1fTfyc172yjmRMEJLpsCKrIunnXXlWoK430+IpiKD5TLKW905BIz3Vb7wDqTLV
0Y4E7olTh9tQgVGddNlaUQ6GfKidudOfgXepEQAGYB+aztS5ZPE9186WtsutG1/Fw9nQYPzyGPs1
HzNrTlT2STWlJ5fiDQsYCTpoNH15qet8aOjhzs7Du1M/Oede3fCnzrp7ZDDSM+CUVOPTA7vBpr54
o4pff2vlsdoxw2iX6q1Jz994aMnEgXXnANJQuWmdf94Ixtm9cux85cvbfxjqLbbuuNJ/NC1o5huG
IBPbnJUPA/gdDDdpJVoNc10ZbnaDQq9Gy1Ha8hkQJJzAb8iUcLKvutySqG1bTKKh6B37bMkFmNTH
vEUlc/f6iVjHvE3tb2SkgjDeirX6SNGovj9jE8nQhwIXs+6RJhwa/1KlqxKpHRYcPnnvyefIWFfO
fgwVqM/bF9FSBkYqlEtfz2vrGvgPM1rYsO0lFDUEUbt1DArOaCdhXNT/vEEq5O6rTu8UQeq6H14a
P06wv48RwTBBQ5hr4xl9TIdLZyL5Rpm9Q/BTGvuh26bl1WeMxdcpvSVjrHqWHEZ7kYQPakMEPHQ+
obKQ7rq8CDBxzYwLc95whp0SWonKZbdL6pld3Dq4FxHLsPEbNQuQJ4p6jYM2nr+jiu/6nsXaZdQZ
E2KQmm9VLqPGcNXiVqU/RXUynQMJYLK6VL2NxK723hSBq6LdxOEW+2d1L7w2Oowmzu9qOaYuwqU4
XBgtJfl+bOckU1je0kq3Kiyhbsadq8X4RCb72nuxdvCJ8mTPWQJQZH5vNHBSxYKZ+DuYtuOMf+HW
HacoWkDZ+BZ2M8PUtmUkKd1GRgTlEiE13wIErZ1AnlAbch9+8yCnacKou5jH0a4vzmQ45OHFRyor
cBYWaMg+OcHR7Q78IVdOOXa+qIbL7O/MKNmy+AauteO5jOqqWAPsgNtJ8s7Od3qz0TXXWujgNB4+
WvZGx2VMP1s4BkrTy5ij9ppGGGVgROfeg/5T82dhvVG8bWKcgrlE+T4gSFkVtO/NKUsWir3w+0fb
r2PpoM+5r9/GjxZf8Sfjx4DS64P5mbzHnIJKItpr43RJUgNFg3CgBbbiVsMJidoVrhhLA2sNLfw/
nmZ/OcMpwKPZgV+7tqKjNEOrjK1rY2+68c7uRK6Vmm8IQikVMJc1xrAqZr7j+W3O9JuBmGGW9svI
WCresoRZaO6NTFgq9KHLXNtxE+s7Up8KGihQ7bqkcAQATvanyl+gMVMJ98HVAg/tcV70zzDdld7R
gRtCvY9MD2i7ntvOVOqObX7NQhfoUjnr7XQIl10/S7xF3a2sZtY22/7LrpBdH4p4a0lzPxQNGgEu
EJVabWo+0IdRnvTGtbW25b8C1DpLCNghaPylS0wI3su42XsMx3pjX8oncsJj4v6wZjNdEgt6XB9L
mrqlCJpvZ2+8fYmhC/+RqaF3s1pf4mVOMoeI/Jn19pdKySyDzYncEggXnU2qyDRe8XJcT/K1GJky
4XSxqK7MKtiwc285ks6Sb4hYwfGpn+UAx+Epq9zvOnXNZgo2D/Ae+YKIR0cU7TREkd40IgY9AKvw
5soUfg6yC/OEjBfZjzfO0NjVAvhRYT5/pLOomKpXy5iFJ7gm+dIAlBvKf0qyYfw9V9Odyqj3aQ/o
fZ91cwj1T4s8+WxhqgRXL4vuRNQZhCLuU46L3217c2syLmeS8zRQOY+s/oLiXTyGxwjJyZwpwtpQ
xWLBcrM3cfP/AqJwVTwRDgjmC0D8+neIdo2PjESjukDITXj83JNoyU9+IkY5zHTkdOfoCyoEpkKx
ucsdCO971J0ejUW8G9N77N1qB5LE50hkZncpz/wqFSx7KoXzKt+EmPWVmNnXG6JrgOO8lbdql8CI
YNS5K5LnPhIonphFE1dKUtbe2UFa3eLjtwUnWb/TO23MBZXoO91Yd+KvqEedBezsrtp4ySyNofYe
uB3NYaaqK82fh04CvsQu61FzvpmowhQxISvFEOiSb9KJ6P38ZF7SQsDd/Ay8iyKtDbzFjW2mnymz
DXR945R1phlE7UQbaEWuzP54BTcNmevE3wZamSx7vt0UMJR+Wfbxr1qgNWWdyQICtuYN/lnypCMY
x6ZQ8yOG6eolhI9nT8YC3gAtlwa/VIwrEI+TfpM8W66lkZHsd+Tm5l7P5uoMFoGX0WazqqW40AGv
EoDR24vuPXsPa1n/cryn+pBBuYzqGEWPIN2w35AhpdVHVpRag+4SL+3U+3gvS+epGODl0kFhxkfg
lnSmEMdk6OQW/t7Au8s5cjBSZ4N01nc2lXKnlOsw4mnWHrAHQ5U/N+mo+sSYgRLSsX4iEOYgO3rj
Jc0+Q+OIA2BJtfN6R67xyV1jyoSuiMA4NvDyk1K/asVwWqQTAIgp1VmLXJYzSnPGxoyQR8YsCuCo
Qt+xDrylw4Ssq+mZcbhbFPB6SL0lESH7iVuW6qs2nB37qthz4roFwTadp8qqrO6IKbAAoTgDsH+T
W84QZjEEKyp1wqUTWLqrIlvn4Ul9A9GtMAwBbmXShN5cvbBugQOG2qottpL/8KqnVN9TZFvp+O1E
eAbnkwYX7PA7S6bjPvcRPM4heoJEUBwVlKJUV/7HD2IM6E8am3C7MK1NQQ5Ovsr1RYStYLhihhmR
tUpnrTBq3xgiBIyQ5ClJSFUyr1H3ShPGqkm+SPRFki394oorBg7f3fsxtMsYzDMS7Kqqm/mazXp1
URX8Nl4Wc2DtYY9oZWIUw3en+dXUawzCouLl1Hpg+td0yKmqn0Bgij5nFWRrJfYdQSLOUGk289es
XG2N19FCErDDUorchnitfoqEBErcO97YxYsfemmLDRRtf8Aml404Vi1R2zOaUZFpSltfES/RtnMs
A+pkYxgzgj6QJAjLkf4aNKvWWSr1jBeVE4xMaHUWnkql4nJhZOZB7tlVqBNww9ixsqTdsSzXhnLV
rKOF8CI7Rcx5TA+yQnjJpBd5VV108zVXzV0Sqv0lO0hCThvdAwwqM/jHYWADkjW3Z3JsoXep/WcS
TuUrXclkuFJG0Nqk2Ybg3wZGNMdIH+8EZufaQrZmbTlfqsiw40Mc7xz0hjHqwaBwDaEeMVgxRGl8
QihctTM7OZFjyB2QUlDXCwOMFmBqYchsZrPupk56CcWli7wo+UEuxr2rDAc6NxvEL/FnOfAIFmNT
UjsVJhHhllmotQjfrzrdaMY1IjakPHTK1tI2torh2IFZnTas83oRVEdGvAx6zW4uzWjOslWpL2lt
lfHMtIs9iDK5d65KOzfcfcCEcZVRq1LlrNGV9v2N7TSyObwiFfAeFaKnAVpKrTV208qeCR4aFmd0
Gfg16tosrvBNlYh2YKAAErPOB9CHYSxLiYO7eeMkn65AGCB7qIfW+nbUK1MvP99QJbKqRN0vAECX
zCj1B2Ur7e0AI3prAaKQkj3Q4r7ZYD+XE0vZaSvDf5QDwbnTEM5zCTqFrz5eTMe0xBMLiplBQ8Rs
b8B1bQrEJ0HgqucoyT5y40UbFhc3q7lLCqsLu295bClK7wnuAtplKOAvyqIbBNZiTBts0o8FAc4S
dN9yrYRrHW2lr6wMdRPp+F6NW4WNI5WvI46h3pqY0Z/xJTfiTFVgbD3QlfrLtidoqzBCJO3UKrCE
mkdO8Q4SYFSrUMWhMeO13ocMYckATHzQBjfc4QRayUuPYGnvmjjX1ts77OSYh3/7ysIBqhrUi0Ys
0LiAjcrZMals2Jd2Kn3VY5iZ5F5gD+NbUydidpf8KOYyUy6BSY12xtdw1D5llB/Svyq5D/bF+GIQ
bs8bbc6Y751uWXGdF0SzDEKpDvkjiy45Mo+hOaSaqPIQmCq9q5FdyKbeYDNmdo9a2qr6pVIW4KEi
RYHJF/o7HJAwTdDlBk0jtl3MlIXNR3gN6xMomOYsfTQf3rYu9nE2g2rFCMypFnKqQsp4YB7ileia
L2Pw6Ni5hOWFrnyN1jXKt47JHOoq1yfJvg68Uw25JoAeFam/PfoY7TcUex1/J3MnsPHW9lXqXfxY
xdjHvNPmZh2pyUgNEz09Vu+I/ENvbrwL5j8bWVvWzk1XH2Xwa4jwDTIW++TZl9+lSAlP5imq8qTM
0e2ZSyxQdpVzDgeks+o/H/upwsw3tvxVxL9BjjFNn+7fYqcfuUPUetnH6U02SMFx8HNKGJYDxEN4
SqT3TOZlC6zMYsifvpkflQinRGd197Ff1l9mey0qoKwyINaVhFs/EN0X+n6HmbZMH8d9Y99S757Y
P20uw3ZnMErZqxpnLYDZxUWp1fgea9uaHkYpjbmjvymjhy9+c9pCKo7TcBqjR9CMXxXy1QChLo0W
voeZxKIozmH52WXJRMWVMLewiTL+ZaQOStg0xBG7Fl+ExD2qTIboAaMwGlP4V1I9161hDcE6H6wp
vZIR7jI4JjFjFkaHfkOnYFCMVK4yzo16HxrYNZE1HiPErA0MeUkn1ih90xGczPiUHRq21HQtx6L9
tPaxHigoA7Sdh8AjdNYqUg4mviTA3ep/9sOAKfSPhR7BCgg5miwJWjQFrShrzXktXYx8mlP3IjSk
C7TJ64BeQCnH0OndrMYSX5VpHYj0KnoYielofxYqRuauxizP9528IHCLbSLYhsGRIRbIjFUuEGrW
r/B3jF2rQamL9dqL+WpmgYe7so4VFKYXDCKESgcWCcJKOGi6hYxS6Gpht9UZlQ7A8Ec9zP1z8Zk9
GyTmMnZBLDtThrAp/KmLkAzbrnMBDvgX/I+l+1pOXNnCAPxEVJERt0Yig8HZvqHssU1GBBGf/nzt
fepMzfEeJ5Ba3Wv9afVz7ekLjHXygYG4/q4MHjyIYVuWtyGoRteZf5qni/fcplnbPp/SsRnC+Zwm
+tbcr4UqtSj3P5zIlB7FLMxdhlbS7UH6WZBS7tNJUpwkh3WitJI3tij1L3vjBluVnImQiSpUzEwp
bzDJ4ISHpnMCdM1iDzyGJJu15BNDAMvTpqss3mMSZJV6n5BXu21wt5M9Qkgjk8IqkoiNth+sM4Ms
AyK/KQVa4zhvTFUddQ59PtO2SPKoAdpQ2e6DLmWab5Pnuz/Ge+IJMA8R5RTuY+KNEBE1ocBhpp3U
epJYMxtPgRcnvkRxnMvIZ311w3Qm5QCio4zukL5L069Xm7bQNeXWcvm4zsssTGa1BBmc0Zj/Gb4X
08ZJ3V50gXmkW4VVcpUVP7WTdyZT1Jg0ka7UkSUn7inAkHVxIwQz3v6iWfpaC5A4NSIY/M30zg5W
+4rnUTwvW6Vcjx1Uj3XYIuQTupPCoZPm29dNjzn4WO1x6yK989eOXYQhYzQxBqkS6OB/OBnjA8MR
U+xft8Mg+tk3iTIxrBcZLOe2WQIKoPqsdU1bt1uzVOqXq7202LXGhYruSuN5+QmdJa1a7bvatwuk
p5mTEqY2nTzOC4NJ+mNceISxnSEu2hcZZVqNWx/FcGungDBJrVEbdXAk3KnQbu7On4XFc1p8L1Tb
J+DHuvC8K3Wmp+Yh17ORQd/GV/HC1cZlEe9zbfBtqdZf7D+y7fNy/1gut0IK45CbnT99zsd46eQP
j/Ndt7BtTphgF70S+xireWHR2m+f6+WYpXxZb67LaKHWhq7tp4az6+Y/aD6vYznNB9uEvdv2fE12
xXbt2DmUOsCe06In4Dlnik6F4MvI4MYRB86ivugVJu3DvplNW8tLvK0LZuxQQe2nLW3HYYF4SqzQ
rYdJmWTC6L5Z2o63+3Z+3pkIRl817QMO69Ohcz3ivd9W5RB+CJ2qqX0zyIa109z03aZNn+97dRvV
Cj9bstN69asscmc7xpQhXQrHBN1P1yB4YWEyaDa8VAHC7dmku81a4rFOuw7hQ/HYjC4P9XOrVhyu
Dvdc/tFESqjgPymyZrl2iuvO/Kt0ZC9ulMfLl5rGqd6CQJ6L7IHRWLiInYoLXBGxqbWZsYKCzJMz
wWYlxlZLqJCNLFCvLm+hkBAQV0utjLm99Hp1YKTPtb8MgdqCU61zhmPx23+flk3FFcVb/hrPyvGR
OPxIhRB7m9NDwzDdaEPz0KkfVcnNKJ/AenOuSdoXniC0Zp3T29zTWfiYVT+qERFJpQ3P5PwL1HSh
Ag6xje3FeXw8fWe5DsvkvPC527Q35vtJoj0ZBnJUCItxCskvnXUuFsdbmf7sjqOTZP7KaDZ/KVze
CiXlaJMoj4zEwZ6XoE74umlMmZkWsaAm0r95uVn9IIu24dp2gm2AAXROfBGcPza4ay6ZG+E346g4
jrffgMF0uH6BM5JDAduLhZbhUrAasBDuAI693pDLNNC8B25r57cc7w+pxQDBI4ja5VvXZC9I2ehP
nrcht7wujWRQeU+v/cNN5AyEt+NlTo5Nuw9hOLW0CfXCx09yLU692ea+eorrxiiTveh7+FLw3eXk
ypgQBYO759k+lDNktRhnHt9cwqXJtgDMP9fibXp/XpLZNyrTOD9cicIRELaQeRlPQB8CmUUpcHHk
VDKK2tizpDH+L5FBWxytW+VFO92MatJqbEKicSbJZZ9YzqVNM8aBZKREZP5CW5bJ5UKG0ShVYWx3
q0vDUqqckmnadu6VuHE8yvLbB27uWsPtmPr1WmQ67Om/v8U4kLjn05iyPb3Gk2d+93khnGCHzTD/
MV93LrnxciJdQCT5Nd/dLcTcdWab99JtNDl+3myrxa5vmBgAXRxOq+PNpl8c1kuek+r4kI2WJdqM
2ku12Mk2z6nqI9r1LtX2LddUYJZmz5fLcC/ys9ItF7XU9xcxyPXTeDVtz0vtcp7Qc4xfupblbw4W
m/coepRYdZo/F9PR2u9dvuangzT7Klxe8TTT0tO23nJS5syAOPxb1Tv8xKV9fEOk11ue2emyI52y
7Ia6dyLuioBOKYp9yXrVbY8vsGCysVmb9ed53UmrN4oy0VaJ4KRq/h5QlJbfS9Ov6flhvhiIckIS
5RYPi8Ngb+LQVN/bvFx7BQYejPfRI15tajFqBnWUnjDhM/NTy+P6qm/Ms8nWYIK85MKbtNyWWmgT
GYVusvHARHqzSyb3m+uj4MooHV5v7Ws6LDGbVnv0ilJRF4e2N7qevh02ybnWoxPyTaeoU8nePCQZ
kYQEiRDCn9QgOXsOVdT73dEQt+rzoRpf8r0DDbKht5PE8qSaW9UeTtMv027PBnOW+86pae4x3X9/
pPmP/bG7WH/sLp/5Wm+G5885KGNtsPpEEKu+8kx+jFpYDklRiSP3xSSnmzSpMphByr9kd3SjMI/q
piWb2nOCGEf1Hz7Fw5HPwk1o7+yX5CYeLn/KbB4Mh/ummAw5xTR+Z6pANzLYxh+QjLqrH3ofEubL
V0qt1eABJhyAtVZ/gPVRmJaCCYl+qDnACMTOj6t7Ec3vxfei9JZiW7TX9tjMWBeOcnU7E37v2ctl
30OpbFLq3dYqFczTuMhHQsmY76n200bihp25uUDmGABCDE4GvpVI4cl4hxgbimiGYAw5MeuMEF1+
ML6yltRI2m4xLIsr51xsHnwABzlQJ4RLJw9GyII5Rsl+JZbtrqhs5QcT8xYE3za67AkcMDOZKMnq
zdqrvm4qluXPSkpvO/unFbk8+mqC8WXv7FTVPW1i40FV8stt48qFyhhIuQ8ZW0rMaaz2LTfMx0aT
Q/l3iJGfykHOGLKS/k5eUMyvsPxhEaUMPwn7TUHZRN28nQHWiWrE+AUd6vmu/FRfuyeBNiDUJzN0
g8FS8epGq3yXNwD6mHhdxMz+E5riQBRotzs0aVu3nYzVq94yjp0c09IAP3hDHhzrKl0FP8Mi0xsD
iGWvtKuLmNJWt7F8mApjqd/l8y2jHM5EFDqNQqhRLHiyRccww8zi2rTXEWkYf7zeJIp0RbBld5uK
lmmI90iLrUP1zvPdL/LyHdOktm5s3yt9hTTi1Ium1572rCCrlwKKa9crO418OnvUHglYMKgbIPt3
nSuzVp3nhHGLmZqzZ+2ECKOF5c1QktK5m7xk2UuGc34RFJGJE1ipE+akTVHQlmqU5A0QKxNE+Xqs
oxdbkNVXbZJcFY/9+7TazK+6+WXHv+ZWincZau1FJp82CSL/v7d52Jld3FwWx3JvIjkYZIeTYTDg
Zt3ljdpc/n2IoRTa4pm7zRJuKSl804Q0XrW2AegekvK6lRX7/g6vqtp2HJGSBv37slksowE7uUOr
uqJUloMSMxHOgyWLec6DTqxXK8YOx7BFzMP5bIx0WBx+NqVsDqnWLt46U4M1ykmoln0lwZc2hqZ8
L/yuQVxljYjskRoHZuBwus0NVg/a/cOLRsA7RbGp7z38Hknqau37N6Lftlg8m/fRO2xa+V96SpL1
bETHmHvVF1Wk4mi7rIYT8ZZ7c7lhgalRZOF35rsfd9E/hiYrjJo0aUbAznbfkbGzXfQpzbaUinYw
h00khjyeV2hpm14opQzdpZ8ryEdbph2KFvSSSsaWsvbKwhaZk9Ba5EfbqHMSHnPuTdPvWq2zTEeV
rLXbN6uLbnYUsMf3iPD7i/fhEDsF/T1nDxG6Up0IhbGacSF/66yXXRZ6Zev+Qi3VmDxzFyLpvWuq
J6EJ+XVr5kr26SoxSjnJAPeQLL2uM6EgjVgwbRSXAdLT3grNDnq0OEVQzBIH6sWSu/RAnqmpCfm4
lI+Zh/KXBuEVDQm3PaJ48nt61KeUvnh397rsNGbUlsNvGpPI/ChsvDfB5kaGH0NSkVregRt00iIm
sPZuhEpp2rLo7PCVQAU4g05vulv8A6dIeRtm/tJV8ZpDXvfvTDy7H54C5A+tvsVCDigZ41LU6iaU
efNVm6rKO7FNnj/CEGXDH3dJtm2LFZRYYScUjzHxu+G9x66AkWsenxnzr6APbIN0Sizy5zNtSrdS
uffx9cjlZg00prw9Mnv1MnWClu51OyjVQNeBHKQaruQbISRy13IpKCAXi2Zt35pESUU465/jCkuH
ZhZkhLaQlLEd2b4Oaas0F5wIsxT0HPZmL1lG07rUK5TbcorWt67knv0j4hPSAuqLPLm3RB1yuNGP
N2wi/uwlfghdIn7ZJLpi0R2VU3crTMEQMxtXqWXdYGcM4Bid+r6LR9MD6rnIfy6+Pa3cqx46F7T8
S1M/+V19E8y4iLsqXVZC94k/lBRgMuZ50yhJBM8nMiFIDW5o/EVLmmptIgqikXHBr5KD6H5WWYrh
UfnXtubeYxw9YbYDaAQ3sHsysS0QYjdUzvVDfFy1Vucm14pRq6tJMyeefZXUCVvWbZeIHG2XtvR/
CofrqovKQg1o8W/VruFL+1PzVB2U0s561VrmExw/GVx2sZ0vpo+HxV7/cWtE2Ufu8qINf1rUx9XJ
S2rw4+EjR4++WD5FuZ9L2SzYf1Msz/r0vq0MFqvBrjLKCGhygoDHpTL7++1tmvbpuQTqLwxGXPQW
+YcDsrLYO51+64unU2WwdKJfuyFi6jwweECeeoUwIxXqHfJs2plwdhMmsHUREWKHumJ2ae7mbQSD
SuK6JKWICRSw1DRL/FSnzu4h2KWdjwbAEX9QPTFdpA2FwlFGHmuZrIPj/WpH2x4zwS22BHl3IeOH
jvJryaa6EOaaHBya7KDmo1W6+b+UB55ixQ2rGg9aXcTfKRH9UBNNeWrvQryjCkWY8t1K3N3ZJux0
cXBq+2C3dzlpekdXtFFFxNQaF60eb16tcXyvU4A9mP98mHYNSDARuqSV+tq3pRvcHmoevdFx0vYY
sTbPvm7sbtDzR9rvB3EBSp2r/pCWm6f9y4Buju+3C3wzELPMZUH24mEDHZcI0XKtbXUcaXbP/Tqb
K1EhbaOibZ428/NWKvCwbu5ju76S20whTrlG/XWnE9nV70pbxOBd7qXwQUCx+y8Mw9EhajC473ql
UnsaHn9ipLjIesAImnaFoeCr8h6AvzdVNqDhlCjhCgXOPQxFxxxZ384EmHoFVHQa/Foz9zL7TQ06
FIB3lSyYwHrNCbNBKKnUdYzNQ4lNENRbo0JUaOTp5bt0ajDWVH8KRSKMYBq6PnNsLvYJV6z7D4rW
OPnMKdegwcppF92sZaI4S3/WUz0rAWEr1QKCajnG2+ZzUIKXa6J82ufJL2bOK5+esc3NwvT9XJBK
nMzKnW31w1durrTOQ8Pt6RC3e/BP20gByg/b7vraOk1iyWvhslzIlZtsihb08pysat0s7ZwyCfAd
ipmpTa8QJuUZPL3rz0z2kqgvgsNb+fEX4la1tH8vU+uZ84HusbMGmbiBzebIHWLbu3fJm6NwIHvH
bGBHvfUwKeDV1uD58ZAQRTqGgpj8PsCdP8pDO/W12lh2KYJYQRXRSu6cFMtcAytQ2rU4GD0p8kPc
X3ZRsxRcNdQwoXqh0kL0TTKhUa1qdr+fGwaXyK4wBel2HMnIyOaQUIaG9kz1KTC8RrfjCAremFZI
mDu8XtlTlj2PZZ0pd3ZqlrKhJw597bW4eNHipXp7K9FzXPuT8qtfSG6kXA8KHkOmDvFGP79veS1S
/v2eWwooatuKapvO+jIuRv2lIaF9iW+r9Xi6feDDLzSiaiM/My+nFUX9idt6VGk1s8qggJO+9uWO
5xZPF9IM+ltjA3akF/IF25zBS8TrNi5sY2Sfh69S6ngct4de/tQunsazMzZGUPr9NSfg+GtLGQ5s
EsYvOrHOUN3e0KWLnD0lVeTeN53aRlpr1Mr2zQmt1iE+EGZpPszQWrYnUUtm5TrxFO845uTPlgfH
+YsY8+lpsIqa27oStE1ohGFwbrAkW+9Cp7bnJjd0VRT8+XeK0y42MwfqtWtcx2FFL9ee0WGZWPKt
OgrmY6gjysKqrzbWkelNTfeoOG3nTwMLQIelgzGmUeegfcle18+eQWuTMc9mrH+v9+YyMNNEOpkj
1DClLf1sBpPuYecqlZ999K9Q7peO3SpbXXFEqago8kwWtp0d9cMhJjHPicmH8v1T/isoWGmCaZ1A
ApsKnORNaYQ8cwf0jhWqEWwHH/yAmBYeR1oeHYTHwA4vGM9BZCbTV9EVqIb3pgogwRYOEgyS1vE2
9rxRXjs0wNzmF6IZDz96SFkfECUEvf3DBWUOZkMU+QIOWjT/a4yzQERz+IbcORyraKF7o+lhM1JV
n6qf2h1Zg6GdAV4I7Hed/hk0qhfU31+CKZjhhT3zFiqbxM/xR9PttflhBnK8KbTZ8ykeXB6+UPX0
zWMc4iEp5ELWIy/46VseIopNVZdqQ4houbx1CT6fNecEwRhPVdr7cazu8VpW/06c6Wqa6kupLy9E
Q+ay3/AufHsOhL0UXSRhWDUXoKHv0LjZderFxOk6MRc7Cty7a1N/nc67Uyckl/OtZZCUFUfAsKsn
CEiKxoPWiisUciTps9iCJTqC/TzfmtKqTu25bR2/Z/0shmgZVl2ejZ93TJMhHgmn4ieodsj59WFa
wr/8goM9XqMnCILYxPitAu29orXFBEr5sY/auhHdzI2nT6D2MqZZCH2o3uVPS78uco8nnARal53S
j9vKFOv53ZexlPayy9+k3aURdgIEILvLRlDlF0gcY054D8BfCI+jef7jL8kGWzGTs2bkQEWIccH7
EXTz9jmgQ+7O19xqdxcvh+vcg6rPf+JoVynsgSGFUCxk7WPa3Ng9xPWGaBE/xyF5ASW+2i7TAUuv
utCr87jdtonEMToQpvfJE2iE8OY2kXPKFk3gE/y9lr9LWOqv/oEpqjIgHoE3lX4R/aVSLYfoGM9T
pe9kYMyNXviiVY9WFJADUBCQHWUA0isKKIrV6XCsfKXjypf+PO1SFX8v25aho+Q0WryVZUeE2wp0
eNp1S8bCev5VI++FvtC+niv4mD0ue46i3YMmIeqCB86fSmfdP+2pvSToscQxyEDCOM86FghvX74S
miT1GiPF+VPVHd7M3yqRul4mfFeZq3PzzaykXOf+D1+Qv8IuurZm6AqtaUTYqx6sdOal5qYiUL5R
4Exy2h0G4raQh3BKwMX+faE8kEPh2pZHlU2bpWU6CytTHPl1yS3Yu5xHVritPjQdp96iODTe5bBu
r/NJ6Kw71f3PQbxOqfpS293XYcP7Eqht91BZPZVXw3KpV77xjw72FZKrmNxWeqB74HIcQ4wHu7Jv
phnjsiqOMbP1KWV7TH0KH+A51Wau18nSAE5N6XN5XB6fX4LKm2JIyvwlZH2Im3ee21PsR/kfW6F4
09hpTtJJEyp4nNJdSPPkLqCDioXyX4+iX701bRoeg/rbLfMqAlylKuK7KMzfqd+xfh6fuRVcijPl
VtnDc4hX1aQyN52jtaVqyrB2gFAtSysqjyTIOvI9Ju7CbD2ghd0eyVPprDmgEkCm7FgjPArz+53j
JG0fydEKTXrZPQmsOqOWENTufb3ZHLLVDXouhICHLI3VgmovVabJAjZjfv9FKblop2e9+tr0kmDH
/+OHwP6hU0ohCPvYv0Q8XKcGnbn2yztRKWybdch2o3hpRPL2Dadl8k87t2KiFNQ4bNCooF6syKwF
UuZNchEXR2/M7wOvU1A2is+zt8ycpJBIVzcBed7ej05P15dTf/9kjb8cXvK/i5FGEDA3MTQ6mK05
L8VI1Zvnn0q/0q/1SG25vR4r7V33NLp8r9t/AWjSV/KDlRTlbFTgFL8OZm8evEnFS5/cQohGLaVd
OwYTPkr0+Ht5u2nsVw1hD9aHAa/doiSbvwGYuGbgwJbk92FaDbSzF4Nzvv7qInWuhTexC3KQr79w
GYDH5MOPBQlZhsJpgEQgBIsw/c3+bUM0fMjiEQNkoYKm/AZ/xEgW3kKW5COdGOc9ySSq1yeqBu3d
ld4oePTBTO2LwD0h+KsCpZxU55fpQ/oZgpXRed+nvldTedsZHF+7z90bNG7yKvv5ps/F4SeI8Pmd
PxyG9ovzA6w6pNKcvoGIeVb5/dP58/Jk3R4+rsN0nDfovv6ajlXGp9Gp4yuj4KYP6Jkopc33duQg
JcW4t2G66k/nh+rLSk692wTuAl78u7lCL3kCNJnDk9akFSz5n6qQWnPdPg7VFfv3GayCtAck/FB+
TruL9+wJo/+X1EQh9eCufa4fKHqH9eakO29f+pXmqd+csN5DDV5UIl12iaQUb5slObm3V3XIIpZl
2xaIN6i9HlpYkN5xkH/e3v8XVyjoQTWXgy1L0xMMU+/N3pAgbdUNd4knNmTn5p+XSaV3fIbg+VP5
OuqB7w+D1eNWbF5JZK1w2g92avVF5bXyur8/3WPdk+tw43dHHYXj+lnTK6AmHTudBQ48y0GB+9hg
yj/hi/ejzfe8vX7ALLqmgqvCdZEXNrTVmDY5UfVs3n3m8pR7u36q2YBeu2rIFph0pYwKPRJB+ksA
SQdB/mbd3Fs8uHjDYVZ3tX+wWosXq2Ipnd78V+2xF30QmIKeS/eTj8K/wtuleW1gABn9xoV7fIw4
pEshOPDlmxgii8+tSJF6OPaOPQTc5Rxypfz76hzIQh8vFbbU5O+Tz/zh03dWn+k0Nv8K3/4vlYEL
H/iLetr++/uMvBQ/ePvvJm6Cn0rhQb/6AU7zSGz/lR439ZDhxEW1/M31is+lvuJttHqfve+/qy+w
s+AE9+zRan2D+Y6BwZqEsC8AekA6pb0UQ9Cj5eOipi/FqJH/3X2KSyAcg9X5moDiivCBBru+WQL+
8cXoG9cy/BxNnyggrokiEMovzL5vT2q63JfDgcrIMs8eLRMaffj7Pz6kp82o0s9Gp9HxYdkDGFsG
uzH0/TH3eno83Uvf87nMf3mgBtWfac8iCSAxY4/t7TiMurfOVjBFob8xuPzSETL3cHygWdrLoNqG
/Mjtt5fE2/Xt9h+LLWZv/08kGfaC1Xv5Eh/HtlC/bHR48LIzHkYP9uyNz29Qf6W0ufxFhbjQP5dQ
vQjOfMkrGFVwocaP9OScsj7mwNO/KpJ1D0+3zv77OvQi/O/8Ae8a1t42I9hcFLC42Xv0u35w5WjL
yp/bkZ/2x1AMxdG7S59qls27xCZggocttKTknPPyqpVfQNKUFYWMwmPSm51N60oNdVkUB4u5qt3I
OJ6eSsRHsKs8lMtMKvV1Mi8v5aFCvJ1ulWUu1CsGtGIXKS5rhmRuJ43wLbniurclraxcaGhU3/WQ
QhYdOrP95P6Ge16klPa16f3BHIisuE9OaW18O+a7lVthONlF3Uw/ty2ZF1aXY/W8OT1OLJg8rMfm
vU8mP9ztFvtELrzOHJMFkKXUpiYUgPd0zctFb0zZ1QBPJFZrHFSDrILEim+dtqf2KPXA0TJntl42
D4Rj1ZigbDXpLq9JkGbQS/GgrBMnUEh0Z6vat3FI0vnPVTWuUF0FSdMsPolCooWkCFW3j7V8s7ec
NY/bx/VmSCa13+vS+8yE0aGPPz4TKRdazCXkV/q8oLqaNvcZhUwrd+lZ8SQuWgAnfPnGfa4Ybji+
bBvpb4mQuOGBnPX3/7ZvKqf5Q8V8w3C+O+s1BJqwCSEOiVpoO6SACB5q1cwC3CVqlG3agYP8kZ7a
v+vP7M26ki/gAP627K5hroH6QxHjGzF6HC36IuvQ4bPX8QlIOCdij/5r4cSHHcZ7DxMnGPsDcDmk
1LzMFMa08a9hZ9VPMpeZ60OxGIn2sfJCFliNxtoP3j3X7FOvOxu/OHNpcUcy79A6VqLQFcJxjg87
0epz2Z86ASmAWg7EYWX2XmWSNXgSpTM14xkd2FTB2yeVnR4Wg5qhof+E/yBKxVFFTWAhpK+wbzwc
zW3YNCd8hu62+ChttwgIggoRBEbVELzArU2iUEf5ShlfIOpJ21SzwjUmLZbI4GedMS4sqAoWWY/F
BtRwV21HPkBbfhkgBwCclLDEyTUbnBEB9buC7dtQqN/qrDepdvZIxy9MMZQwt29Ep/Zl21X27zGs
ujOxRaaypI2nqkdMTGpImZ2bRArv+cvgnaFgXdltognTy++eV5pug0ffMVbVX2XIjsEF0tiI9rDD
xvxh8w0Fm5LaXJQjwpyU0nwDoNF21st64C4oXVa+X3FZpu0ZhNiAqrSxVssupVl1KxPIUKgbwWlH
ojk5YycgQgKhgqu7FZBKlStYFBiltIXq5afdiELIL5ua6t0MyN+W3MXOEXob915gk/sFVDuZKQ+/
Mupk094thkLDdjQ2h+FukSw4Jrg61p3y2XSGLsjN73K3XZ3LxLzXxGv470/VIRgm0qjYbETd5c+f
cx/NZI4vtFgHW5HvBbM+32HydapZe235CMxSf5u1ovJ+z8B/Li/ZoY3z6aR/lTI+s0s0qbPrg7X8
SOWf7UJf/jhpH9/zTlGIOwkvMBp8aISoogn7dec1ksH6YHY2aqjhHsI1oZxAKuC7xsFDRh6IQ9IX
akBVIAp+xHV+2oHHHk1w0eMWE3MqIPinSqtSGUgBzGBSuKW/27KE5aWxMCl/pufO/NoqkRmnTf26
6awW8GHR07Poq6cfnsR67zTaPKmRUadItb1hFFULKuZxEvCzPST7Q6Levjn9Zw0cj/WDgnF0Xb4h
M1aPTcAOsHgLx4essI+/7FPFpPTSXDixqV/Vk5MXD61OBVqz+A7aApcL8h+qK1AbMW8IZlQg6A2d
SZLlPe+QRdfI5DQunPUHk5b17xXXvs7D2fuKtOobDZR/gbKoE8TcE3NdIC5EOE+wGC9NN6OLy0fY
oQbIS+oZqEVEhw8O1QYnJpaxuOidtsn1RPg2XLP0lIfVU9uNMKEtKvbylme1tafQ4Ii2viaxJSZv
7A/7CAAGEkJKcy0IOhABhBsgif2WbTGeIgUmQffgPthtLAEkBRzDslgY/WlBfZGJ7NuwwVF1tBao
W25sO2wZJmijLneNY430RdBlUNq8eFpv5PTv3uZe3hxF8V9tyeNjg3W0Q74W706O6idIqXXWD7ik
9V72rQvYPtX+rT81ZUi6N/l4sqcK9y+kDrqd5WfpjQoGqKFDhkuALau3kKeCeQ+Y2gv6Ds7gzhWe
TDc5f6hXjmPmlmBxObqeIfJOIx6dE1gYDh2Y4fE9B9NUiDa0I3nbQqOh+Xak40+9t3g/C9k9s9QJ
azGyIGguMdG/3iyx3bavw9r9ntXC5BWP+W0IK53Lg8XZEL9fG1JvBa/5Q5Z3eSv9o3aQ0iI7RkcH
S5ihc604sJ8FobNRuI4oosmka2/kZZEZpgmAUF3ujzkTb0p1pSVi7EBLQfYQGJTNd/ETLOhdl1+2
o0tn2s3aNWG2uU8bOo9hteAEfJiaUbGQvmHsXLLf9LJN74qHB/iJkznH9Rr5HwqysaAieJyHGjaZ
qNMbuZ9I+BKmN4+aDruOrWaGQ8DroImcY3RCUbNajm2/HlqhjtmrXcT2WY/IozoOI+MKfd6e74/d
fn2MCYCMbykG0sQm4T5o6a/Pjs7qTzicg2oBIOaUdYKGZ+8dKjVlJw7SiHALPZLhKM/Hzn0IqPvq
9A89/g8iQhOe/5mYeRjSUAvyUa6fgVCR7qcZosdQZwrYmIV8H+jWwlsU+mYq8YvHEclO4wx8I0/z
8MOw4ZuQTR8E4twyf6n/I3eX+BFmKZVC4KEgnOuhCc/1Y/Wl4Kr0k65FMNGuJg7McBx3XpOdfh4+
V/9uHeYbcPUAgO8Eo4/ag6qVppiFnO2WmEUwarL8Mw/njMBLslcXONt00CMzm8CiYWo6Ti7Po3sl
7uM5bRzpHM1rKw3NKHd/DrVkirYpNDzzCg4kZ5EfYtOpXeNjobn9UhQoJ/KnDmpAHZKxsQdQbU0J
XQiTy53lM4FqkFJfNdrX7tgT898LGAQt2qqRGQd7YTdQq8ZXMNm+wYSCiiQ2ZP8JxGXuGtfKrUn6
XBcLin4TZU8RG6QAMH47ZSOaSt9obFwiabWV5iWXpCSKRPTyKn/LT1ba1REphxb26kg1A4+HeVg9
dpxyzG3W4kKQHCcIH1qIP3XddueOQ8ZauqKkXGB9lDD6+XmQmS5eC5Houyp5HWn9yL8gsBDgXJGZ
MeiKo566gabrT6UWSJN02VtKkQkzAZa755yEhr+8dq3DHYnb8wlFwo4Sw3gPCxYEsteEes5eej4H
FpkZpjxvHSqw60Zp2zpySJ/fLue+CiqQwdfYxbUPI09RqCJ38do23iWQi9qkHhzb3O/pJTkbzkOS
Uxhs6h2CgNW6uSzRPYd8H9QBamXpySTDFJWVN8aztZrGq/fsEO829CytVH+e6y5WH/SRxJanI3dk
C8MTsLZDMzIaR8yGiKm0ReRVZ/PJ2jLUgHQUGvDR4q7ngyw33tv5N83dKU6lDYAlZuSOLaq4GxYQ
6xc9TYyaqsRcqlsw36JZn7Q8P0vBONOxZ6T0Bsx0AuAvpUxdpXnOupzxUwdWiSe9zRR/OjWdYoG0
yQG29c2xeKfcsXXJj1ALdkSaOVvhSZzClNabOZbQNPFWHCmH1et8NwQs09NfxUXB64IXVZbEw8x4
jllLfI4sCnwjtXJ2GM9KDA3jSXF8ZQo2t3vRmdGaEtIM5xQqxfGRbGk3IAdSY0g8MzltRTQnpi4i
aBRFeHfpbB7LZGCeCbPiV7MQeEtswHAK/bzyfTpmSx2P5eprv2nPpFFOzZFshuW3YB1uClLIo6/T
TpntdOIOiAluEo2GVbuMy0iavKWA641p/eVskPpQ68EPlDJ4Guovw2qcXxtjIZgKi816qX1cDGfb
7lkEEEdDqVNhmd98nhc9pHV+2qYfVHedsqGDvDpvkbSoD6u5ThB8Oton8W4xImsU5Wsnqqb96+75
aCoJMc5Zdu6oINZm29zmGngWwNZyfGk7yd/NWsm/F5VIf5Vn9qU8nX+oU/xZn9sIg3Q5REMrjm+G
b+1bCzkkejBPkE3C7BjRQmEMl5DiYgNEd2Y7G3t+9VE0MQZGYykxDWTIuP/qD4mPIgnIDeRa0sXL
bP0IIVxgijtCIlxYfgAwU3Whf2YhdyAw4VtNJW7/RJiW5E9ElW35w8QL6B7EPpWT2meySP6rejAp
e+2dd87CJ8EU5SF7TvqY4jUf+9grskb9Fvjzedk6oyFVacrcXCgX0El1CIU0y4xhOb54OioCLaEk
XU2B326Dt29pgax4zQJ4HWELW+f2FkFxoIqtBcVRoKh65ZG5MlaSIv9G51ZySRt6uPq2xS7u70mu
k1pqm7ayzGdryVmMoLxMQbsVzta7vL25EBfA41MCRioGE6gS6q0y0YDNVy1VZ85wPASVSx61qHf4
tt3qLqzs2p5WCiQQfuU5U/Nby+V3ZSODo+4xcjS+3IaVgQQlt4K0BA1lMtU/cpny422ce572C+PC
uDZYg3UfDXN/Lg0O7yUoWHvTC9+6frvelwal8al7/ZdDjt/NR3lzCnjcHhIf7DrZy+V39VK852oU
E/eb+9izIbOnCTMYHsjwHgv7u8Xn9Onk15Ya+9+iQFJToU1x8mrCr72+FQHTL+V/1zfftO73o8fZ
Z/H+el98nG1F0mWOfc1paHC+Agr7ajSe4gPmQKqW0Y2lQ7rrEFcP9gz6zj6UfvlSeDte7wSKjEXe
nwoyIQKEE9KYn+ZfJQWSZ//n8Jq+Vp6mrzfttdQW4dFPue8QLvEF2tm1d73aN6hS9MpoNVgNpvfT
+9Vg8Vwa1Z4uo8L3/Gt/DtHyJ8FtX4ze01fI6fSr+GHW6E7i/tXvvQskwi+bKuac3ept8lFRPNUa
lUc2wbMX9FdzeqUaeZjuuBxg+U9YJGKBnLLyT+1K8xgUMPHkr1ZdA2X8qPz41JyNUgD/mU5RcpF6
fPEddfUu+47CVxkVJh6I66f4JMlbx8Bhm6c6CA+QIzUqiVu/I/7yL8p/SN7cX9HvYRj9FgOCp3NS
mv15JwM4ogm4wBQnL2K1H4GEKwp1W/k8ttmJPZlhdvxWXPdfcVb+JPmTTEUv5ocQ+CE3VYIGi//N
6pGyWHyp7ihcobVBz4rg0D9oHta/lzAywcXQV8CrC8qQOlKmsqIYRo3QHxtleLrOHieVgxi5u0Pp
QGpXac826f2iOnmtzSW1lHPEVZWn0pkceJf2L4d997Jdxz+LY7Ngjuy0GE82FRKb+WOlfH4zsrtd
vpz1pDziNf5x8WB1ZOiRdKiS37Quq9z7ejsBchzG86Uj1y7JBrc3ETVfO403W5m+cuxm6/pT+fqx
W75eFoFBXAPVFyYOYPUdL1fe7+Kk8lYrYS3W0fCSl85RjPjJk6iSby9LlVYpj/l+CDuhGq9Rf9A9
vdYDcMKqUbbIktxQDbT+qT8sW+VRbWiGI9tlnPWiQHxH3/VEAWcfmv/kkonuL9eoPagY5w2yokTl
6n/KI+BJLij+pbHEyPdR+FTuITeUMA/OH9lwbY4mVsThE8AMrF36//8SHB8UHliHh/qQ0vnHCVkR
LxDyc+hnxssfNOUPdlvZP0B8+AVDo5Hi2b3jJRLfODCOtld69SknjbeELv6yJ6+7O3MaM4QKdqMx
Ha9/DJG9+FAYP1nMXa5RT2pDWl/lYQOLOYkjL9uPCHjba+11EVe+ws+eObg+XKQH7yAdCMfnlnw9
t0SDdm9PAsNjAeyNwtc0MVQqYdD5XibUmvHi7/3L/7lHRd3/TV7ZvzPvhizxarcYVrCRBI2QVh39
ehbqIWgkObcYp8IDkv+svmzfqy/4cRIRMVCfi3dpr+tG9Iup+ka/G0e4jDOJnvUvFgjqA6+z2phR
M4d5R0RY8BnHoDb+mjZdljk2lkjRTu+uhxG8MAeHccJ24cIMGEhM4PT2DLgZwM4WwQ0ByDORpJHi
EvReDsbCHd30EK4wIK05C9+WzdrcnZNdmJBAJzVPyFbiW3yKZ9/70WGsxY5ebrGkwpEuffe5/iwg
2Gy+6ae2Ket4vLORbOxP1WrUqt/9sdy3ftbJRiYCxCvcWz7Y/S/944PfK17zfyyd15Kq2haGn4gq
EBG4RbKACVPfUEZEETCg4tOfb659qvYKe7VtI2HOMf40HswaBCNICL3caRHtPNqPnFKZA76FTHaL
3oG4KAwEG/adT/KdE7Log0QuxHnZZaLlqY8Umpc5H64gn0yAfZwMWpZrnLHv+txoiHS5n40NI6CG
6Eq964Jb/rNhg3sT5I+Fmd74ReKAL9qdYbcBGEVSykPAYFBumbsAPrmNeGcEZmLowgfRuxitkTOQ
qBwjlkG+6DGHk/t+qK+KEAki8TDH5wI+EL0gd4/Ozcehs+OOhGqP6ZvnObezbB1nADVEhTA+tDfg
C9qMGjS+ID880q/0eEDp/fLjea71FhQcNBdUPzz/AIlUP+3FQ/xGi8ZHBjEsd/k7UGfGAeUrxUfv
YETd4ZFb2YGv5//GT1Xje/iCeyKzhyeWZgrA2qhdBmhOG80787TzKOK1lAAPKevONl0BTne0i5wI
aLYx0f3UAWG7lawuQeg96hZssm+i2vMRRmCGUhBrQRA7ewPPAQmtmxrfP0/HK+oteUYG6Cqsx8QI
CYQPHsEv+ng8mQD7wGTxLSTgjCf7JoCu55GHADxgcKxsFeK+tO9TBGNYZ6hdudw8MCwuyITEGsKT
wMO9v7LUiLpOY9bP1e8SnemW5vicQgBjpzQxiQsba3v6rdk+AG1AEMRYnq28facPCNTHpJw0ATvq
O8VVMHlFBFmg9N4CGhXEN//jBkF22IN/oDViAciWVPBa9B/rCLXYpPyGRwchv9R3sFRgA2vJfOpc
Og6ydtFKoQXvPcF+Pfo+0uB6W9hcWipmHZcTMjToC2AtsdBVBwmijgBB95po+6/Nkz6CjaNc5uvQ
a8gHbeOElxDbDBIHKEdGXnPJCoc1eHTnUddGr/F5Yo5RXjo5OfrMaUYkQBjXIPyu9bExlYfkEvPD
b8lbAK+3LSZklBMNk7jI6fIQcveWxhbhKqOWJVa68wROcSkC8EWbKbwckKf9U4+Vj5yzqJwgb2K9
gO4kMy/EXehfDjzEUXNgduO844mHSaJBYKKYkJjV+GSVFMk1S5G0Q/x+NYlZvMes8qB5Hi1GG+u+
IBZx86WvCUUduRHwJEPCbj1t1ZJjZ1/GtwXz0a4xyEg+pdkhxA5mbsKzqos1PgYKBOMknJ3YahRb
rB/M6Y1ZQa7Hcl4yPvfOkV7JmywP3JsSUimKqhPDMoCattwxpjWYcpYQRUyleRNJyAufjr7/ued0
4BHTykv5W4j5cMw9Gj6n5HKovsLwXMICHUbQLArEJl1MzggPx7J1tP0PywepB66YDPALsgOFOCvI
iuYBuS0RH5ayYknmpobaui1+/ntX7WhQLztAmXaDkWDDTh4g5cVzAvnu/Ga4X4NqlLnIdZAeBbyb
//Kb3dsHlfIx4QYGnAVBT2LeMqOFfYI8HTz7Q21lMm2aapg673ygbnfwdEYIC0yqRMXlzV3ui+U5
qETRLEQUPwYtdENgUAuHPK/Pk5+LouqaKPaNrDdmUTCcYmzOqUNw6GY4oYPB4rX/dBigKWL5FEyl
1cbvPeOmBhUdjfNwKYMJ3HAHMVqXfEl6hm416ywGY+LU8oA67fIPULWYAXEQMYkMgu0M9Hgt8XBL
++cWpeKOqknU9pxjIVO8Q/xxZyOXTTWX6Kks/OPvPzasOsmYpgYa63QONbBbHnpDGGTeji/+XODu
55J7f2l4gNsK+Ttf22UbpwrjGquuyi+2fcWFYX8um4CeHKsgkNz652LudDmkA+/i5v7PJVejCgTQ
OPDEcIuMp6TwscuIMD2e0PLr9reM+9y0Hjcw9QJo6JNxrBwUWtZh7hPOCDSqQG/AIebsn7cQXc1K
GwF1c6PjbZzSH5uzwUHjfvhMug0k1dvaUxsOYb7ZD0X1RsEknJa1lXkf5+32ve+Y5MjkNqr254CB
BmNIO1RwqIPBdBCyWmiY+u45GizU1Ix+hw4VwOwzPROcTaSEtUaN9HGQNqMVWUN2IkMhNDJt0nUT
sKzKUK6sROKqaU8n64aPSFmDvPREN4N3ijAerKgEL9tZrFnmHObcuS7FJLpeKG64hshE5J9IkImt
F4KVMsgTbZ15g1O75cS/I8RmFzoJNLest6+QIvoFIn52NOJalgCiJNnwZPVCLG74wCAIUP4Mr9uv
zYDjQA7fuXfb8t00g7Abr4hvIwSeZZ0IhFkuhDb6/gEM59L00HjQId0TseyxNTxt/Hx2u7wcWm4f
KqXtJY1hsWSfPQ4LnezIjI8rr1HmgR9/lszpNfGSMgNNt1+tR0rLGXgB1y4tm10jcvo3SY8Hi670
FYn2hY9LY3O2bydMn4+1OTaLCG096kSUSs5XjGd72/mSoBLjj4EafffTYegbvoF1TbuC5HXewK0+
Rjx8VqTF6Gnm1E6GgcJi3k41RCP+QdJqiYSJNDu7uv0hFc42N+2qmD9wi8WF/UQJPkGZtbgcBQRl
0Wsi1fTMFHsEVOJKQi54GTWk+xEbZyFIoIKi2qNUZ1wqAIYrQ14QHekMhogX4eE4hUDxKUZR7gLG
zjOHXiY9YY7X8OPIIaRJIYGiiSHVHSS7jSfbUx8+uod7IxplKWPCXVjts7dNPEogxD/0gdw4+KuX
ZVoG9MLyqeOCSPNsWkUDr+ddaBz3tyXeWOc3Jlb+6XUUoCzcLE350pwTa//7N7yZMkBxSdfY/0TM
msM+RqfJUICnY3gE8INNkDVJFgj1jnikWWO0NYQDZe+bfrrnXGdNipyyP3zz2dwGkoy1Apk0SlPc
eYyJ3eKCT/lHnpd2CanG655iz6efH74j4KCBC/FAeVCC6w7JvTeCM7d3wnFwp7NPZNhYBX6JgJpb
qencqu8ADrBMQlVl3hc+CQcGiuq1tGdp40d1S9BUfCKlzyxvNEAALi7/TFpA5p1Tbk0quCXrF+pA
rhmUA1QYHyA1nlpInhrZJgrQBYqOLyOeH4OoprDWcwQsZX/xa+q0uH7JzwWtHhgMQS6C1nSKrkN+
0mfMMvlUynlUqxKS6B/KRCMHl5YQXs6lczW513B5ZX8mN7eg621uWee9SA7J+uZYBRn4DoqV2pdH
pUFWibQybyLysgO6VcfyJzveJXldVvLso56TG8O5tAHDuy8IEUt6h2dLSoM5fTVS/Lx+5p9MpaH6
9Yq0pzI5oPxMGunjfhpw+TOajLyjpKuK3lrS/wrZXDe9PkOVmKJY3ttRR0hxDdFe1zDtV40UHvWH
FuWzVKQeA7oALUxVSi9Pc9eQaiM99j3l90cMNWpe5YaWs8bbcE1eMpluahVKv+tI1b6ejO34mxGz
muO8Oj/j+leMG9YeUxCMLbz1OfncMybQfDxIpLK6T34PcqGq+2ukdbdZXzLip1klPxkEtGjd1uC1
cKs24VdpM2aosaMwo+jmtIxPLv4g+enYiECH1PfzEIi2Jm1naI7UHZi1TzmEy5zMvVHrmSOMVm79
1z/SqTQRCOhvp66Yx+PjOvAYVoK+wdd2uI4pDuoZ2xQrtAve6mlrcucYEsPe0lvix0av7DST60jM
LERzSTksAB3V5r2QXXYoRSUHIa77taHfUUpdIOHp/EivY9lwMvbVc9JSN74oPvIRsjm3nIidUIuk
FdA6xcybwkZ3TAeUmvLm6lHnwZBS7uwwQfi9DZ4lJo+RRBBnwcsHmUA4UlMswr94RSgKI3VlBFBO
JiehdLURCysCBgfw9xuou69/dQjyZL+iTKxsGCiPeVzujdMGwU83rLsMkZhQhd94vuw2eQQDmmL+
3JD6MWfmPJYJJruI1a+ZvA807WHjUnF6tymtr09rdfMAi9EOgboX3s2rdg9shq+RshKcIZ9OAtvB
dePQqh7J5ffzv0GAOr7wLu5VdEbFlFG4Th1T6P+JC4JQ6v4H1Uo956k+8yKO2YHat3DQd4shi8y0
HYvjZTKV/iZn4d/l48xzsYjIfmLu4y5pvdKtScVFvEiZjT8TaoMrQ7HOCjVr+BzvVHsPH2N99Zjf
PX3HCXp6d8aVQURNwFqvo4o+ANiDeSs+0IdDgJvN7E5IZrpTzgZvhZa/ooBqvSe33JVGGQGBg7GY
3xJOG4I4ZtWKzDCkvsZJcUW5NAi77WfJ+iuLBRk35X1MXcYGfd6oN0aJoC0iQYxNnPgdVkcqsGbD
AAs1qjbdFv6fkgJHxltwv5cNVguyHJCfgxLZnXALfd/Mq8JA6aIe2mEre4pjIy/IzYL6D06nRcaC
1Zntvp1hyHIY5oPoSGSHU8yANXj18YuK+LogttxHGAUyh7TPhQzk8rb0bF7LNR1d3u5rRHVf7YwA
7KlY1NDCeDfuRwgWpsj7ynP+uIcAh7i9MEs9F8o/FppOz1PXd4T1wLIWqSmG4okK68N0MOsS1Sd5
WovBrbInprIQxTdvwbZP2R+lBZXEF/lMXAbAyouHCZ3poU6sPkNCpMwInzJ6NjoCsj9wdcaSq0wI
XwKihmyxs2Fe273YcBgcBUTN6c2cFhWETlpvgMsJ4Sugn9PSuTjKBm+385uAml9Xt91vok1MWwEk
IgieoTL2nZFVH9D01s+cAhwk0AISGbizAgoUKBDE7S7zzzZ3X65D6ooZ0IaPSlDEMJEm9MXrgmHX
UVMkmQ0zNtfvdc87B/XDxXTPIIhzIJSOjcNuiJfUNaDzia10a2ohq96h5rHVCUXsCxoGeZT3m3N9
12RX4FTZfKYKo1z38gydMvsJx3NdIQCxf5uCdHqvYHAkAzUnd5+6Cn+FJ42eNHAsV3s4BYhLKR6Q
14k7wyVG/YVDOxTJXj6PFbcV//W2os/griZKhkG23jflGfymPAlNiuxdZf0EHFZcRrDQUZIf46k5
Kyrz8E6A/R5TQ5ZPwopTTWRfJ++oKqP7DN+F/nNNMpGHzRhM4IsLWwgbWcPwZtYL3DUgpDzPkOle
nwkH9M3NpElZtXmwtsrHvXb+O+Wxc25YLWxqWXYsFm6RKvGi4OQoTIv0p5fhoYEpo08zJH5ofOHK
9zwadyowZxDfT481XxmIYRx9T1wI7zsZzKgw1Ql0R7EzbcMpPUrRiZleCSLbcNkPzPHLKFHfX49g
Q4YTrcRrziBqs+LuPf3z4o1bYHP26pHEGzYvcRdQu04gWggNsgdkDNNw3YUUpHPqGQ3dDFEW7sv3
HNKcLGkjBPsBE0HHaniqi1WKNEGactKVB32CC62XIMTBWToHBw5J8iK3p1BTcBqY4dsSXfxl0lI/
IfkQrIJHtlEVQOudEIhXEasQTTE71s99PymwiGT6OCSdIKctJWy0oZ7Pii2Pm8gGe7glx6AHVPDn
ekzWGl4NkeGk7y/38TstEgwv6FF6SAOQcd3HzE6gcDTwQ5BzrjGbMPwAg9D29EFu+1M1W0A/aOvL
mwZVYnQQaq0RKmWrJFw8yD9oxa9ULqZzHYGfMa4SGdSHkMQhy/r5Sf/VOPkC0hYOAJ6yfyADoR5E
3cv+Jfz/75nI+Ik2l1X/skPtcVsYB2Z5q8FlpWp/jNMWw79sMGaUib0NI3lwjXKHF0tBeK5KkVGi
TxEFIQYioYPhTmd1Vgq9/SZDMPD9eGj5ZT0hTONOFziYUsITedOb3vnTIDhnpEh/32qDvLjY6hm2
7Y9dL6lx24/NqL5M2fSnv2LRmNsLHSC5GqINeJLCsiTIbt7vxIhVY2DXrEpyOFgALrBefITgyW1v
I8r/3/yrnMiH/HUTw1x912fGKaKrokm701MRtNNNG4DrHks7v+r8gc4JEJR82cEVBsocI5dGAd2+
Zlk9IeRDuUREf9yuWKrI2WOmJsHR/hvkrFgRtsaDkoUcDJnkmrJkPM81j+Vr+DGTmxw8+yTWvHbM
BVLV0+tHdUyUWNiAGj6I0hoTJ14auDvi4gvKKeizGzM5Lm6GUfifOpFTTBY/hvXmHrJvDIhSvnrf
X4QWoRisGFauTyQzvXSHiiA4+ZowmAcX9f07/VC+4QdDhYpiRouRZraMGHoiLxj1kQkbaFwDA+UL
GGtGcgxafLx3wiuL4AZ1I3szUhOyS5ggRdDMBUOciT6MiC7iD9xvbyjdSYcUW+Tj4kL4I2QkKQeP
7c+D10dc+VFFyCdVAdII5NV4hihEiRp5k43e+MyLxOnLZLTGJ1njJax0/Ncc4CJ4wFWJQHKhGUb5
i4RTppK/wskLBUV3ZAJCv+ciHKJ6JaXqgsYbHz2q7D7VHFLUWvIB5hmgzEvYudGbXfZdwjxoYd55
HlE4zZDr/mg7IPZrAZVhw841+CdERMRMocFE2YGAHAUicAyCBeyciB0J+3gfjCVYLR4MHisUrdRV
YoifraSPyT/NOK6Jx0Zicd/2iVWaiW/cGFBCvxSjoEZEqpMtsX78fcFI32OUrUgeqcLqsA77R4Cf
/hHlI9KIwbFjchgu0SeLogiDwWGIeBUjyO8t6it+PkcED/PEsQUpRYWNFK6eycvL5png6KB8mg+W
LDUIMPpHrgJvQIYB9CvNKO5csBFAauAz/k6iFY07IjgxIo8FKS58UQm/xp8jpl0Ub4DwUEzPIxj8
Zf7PUYVvFU8UHop1m9RAednwxypDwBZbKVUQ0O2HAol+1FY1zAaEdNvEBpYMALIAERhxLF1dkhLl
kNAkON4vfBgKh3+JrKybzENV+/8t/ArRh2xkGZQEvp9zYyFKol8GeBLgPZEslthUMcu9BVJeQN2n
r8NlTeWLW/Oy514qfMxEEwFgNuk7QswKRDSTAB5RqO3B8IwA6SN2nyWX1IOX3vf+fvtLxEyf+SUo
g55HRw0K+lpflx0TAaxuuHwTDNnDKYX9/+U93A812YhpbODk7mufn14u8U+/u82c8NKpQX7+iEnk
k7O0kc7Ym2YxobVo/8JsoYxJoFtSdhFFeXvMap+9j9JMTtg2N6p16iVgTRA7DnMvEqKAmbRGcJ31
mSLa8MiT+e9oyNYeUziplj4Gw7U4pTGuUhfJHRsWsK3Q9QKKai7AaKRj/DoHaGDPE12cuTunAgzv
pI/XyAOTN75OrwpMq0iw8fM1+id2yS9kguFV4GqgfcwL5aOafFFxK1BiAdYC9tjAiwkTmEUsWBXd
lhANAIwJHkeKBhwUXGChchjwd14p0kTIXMMcXk12aOz8j+OyM4FaipcSlhuwPUvzB9swClwmdYIP
68C+AjgEYflXTf2o+Xk1BeABpQUXp+ch2l1qc8n/hKzMOZKJgJOvzavoE4rDWDN0wFoij+E8Dabc
SBjbOVUDj4qsigTcDVQ5Fnfl31rcn70Q8HLMB+KUjrvwDrjtvV0FZTBzJ4Vs3f1jeQuxDCuYE0Xz
MqQIXBczKhZhTaEebJNuqdimK9FgAXTytH6j+5YMILAemhgSC3pY+BC+ILHCzIjdS+BLTNN0gCp/
nKMsJiJumcVVhCxyjKt4WW93CtipELaLzr0OYXjRwbh4QGn+vxY+DBpEwDjmjLSx8v//f81Vm3ib
VAD6YELULS4nHoHTsPBZqTSfRhegvNz84AW+aQZbQnR6rI9YuyEKeJJ4LVQAKx1TxZbFjKfvuWSC
87aYPVK+dZiHjPKAqvUgH1B0GVYWoFgUMnWS1kSkzDV+rIj7YoNAV0Z/LKjukLAQJGKrHEcJZAVr
4h8dHJonqgxk8AjIdhgVxIer3POeVZjD+RxL3JckhsAAnd2f3xTu1zdncJleDvCA1eG7AhUHabGY
vPCDOMzD25E3B0fIDghj0DTplb2vCGG2ujE6hST39OSlo4xywI9IQXVYJ/dIsRtfm9FJfqw99PtE
puRNSqZvnJTpd0jIh0vEUDmCdg7efALGukHK0dknfEYiDeb1AjqZjwqz7LHB8BGenmqba567BDMW
7Cr9sos8jaYdRZoDRunnsEqsbzHx1W5vUbm0FEINv2tjaJzdETbTvk6FPOK+YJ73d0cjSXO2YCcH
AbmDflDFjqEHuQnuQ04UPx72lwaUU0VxGRchpkxyKARBhPAc2ZtPwNEmdzjcqfge8Z0EfoEmsQsy
7rxgUo24lci/fqHyBX24TvNQsGAXJo8MGSqEx4YPgsqCxF6WZbHSmKIIQGYw3IkLh6xmwRvgGLoN
f35GHiunh8k3k2uMjN4jI2hYeEYA/LjKYyMwbIbR++g7JoQ/Fi4E2Nl+EKtDRT5U0DAieXmMzjbx
LCrYNGQK5xDnGRU/NHdajUiW8DHJkGkxq0Z4RYb4DUCsGNliZamAXc7226KRt84uCCzooIuOBlHd
hgDm2f7GcClunsKjgb8Ns+AICozi5uUbKfKoIXUu7/PvHazXCIUd5fLFRX2Rh8fvCDnSpPbOXCJt
VNmEMhGSAlACChE3LiDNPaScE3ixTEgoUEcID0GbgYrd5on3XpQSGHWQENps8iq9JDMcJ3jjsYgO
f4zaI/gd5x3nu0uwwBA+4cjb3rJ60cbITpmyZuCgUd0/k4WNLdHkRmMiOekYXEBCJMBlWg9EgQQm
mm3Sl4rw7D4XQGc8eABXLN22NgK0cbTdTl/xPcJUsaMKQ/QFTGaCpmjrPxZNwPIWLjuHepfYIUQH
BqAe8NN74SB8RCYjYFlbqglaGMbMnMQOIbH7QrnB1fGpybkSui5EvDNcSIA+zMWihtl1dNJs0hBO
V76AJAb5LkYJZ1eNFeHK5qZk+XDuiy9o5+0I3vkF1gTj9BAJ4VKy8Fs7+ozkkCLGvseTp8+oB4SY
iWk9IDCE8PNXFUNfYA4HQbXLF+8V0olbTADJgmST8xywZ4fqWwhTJYyWrEoAiQhjLVA6lhQ8CQ1L
DMZyuFwWOGuw4etixaG05LeNlID3IRNCAk8YCaY7brwIX8KkGqHMF0LO5Z4xSq4Uo1tCaGBxazry
Wna1cEPBy4m8Dze6t2JaCAmHeD9Agx5BqbmSEioPt4OGQTq5UL1fwhyYiGgHfvG8APwHQKb+e4Sv
FKCQQ14BXi5qhuNsXqssEHijuIkfDNKDULyJJEBjYkzEAoikHoE0+kFHBlGltxQuImwDPqF5ft/m
T+89EudCONg9lBFj4NPxPWbJp980Ll6XB2/CdOkKmUIYYsyuoCG0YS4yXW1+pyxF5Q2jIkpY5ivh
MMQsSiT729cabwAcUTC8btgTuVjojBGWVKTisNP12EGBlynLIWCblKKVyZdoZVl5AGrX0BvtEgyZ
IFI4Embq/rPm6P+0k/DdT0GB6HBxeLvH1IvEW6Zo9Hvh7wnRQ1bCUrwphE89M0Lt6XPfQv+uNfcK
D11OEFDKJ1lh5rF93bYcwCUYeK3zbqEXmwD+B0qF6XyOsG8jhCTxAJSUlORNjycW9R+wDXoGEnLn
SJUxK6OSI3FA230WDKHrQwTfQlzBLP5soYCSii8yCrC70gpU48+CoK8xLRWtBc0fD+cOSZXXxRgQ
/4Q2gnGXbkUnxQwfbJIJYSbO4Hh1pBXYNPi2Dt4pUghIZ+RvmMTYBFcVoRwrEQlLx0Q0Kj/6PZYX
/x2CQMV/Po5AgaOTPXVhx0LUJFYxsr28muNDiQsj7aAvnyPZET0g/IOJpgwtmY2GwyFV6c4BYVVe
PD30Kn9MAHbfcxV5h4kO4UIsh3f7A7MoeBX3NxK2KT+BfCiCG/gwnA2+mwQ/0/kOPCp5fh7torAp
dl7DLGECiVtGMI7o1UzmAzDFjYQWQ0D7GrUGDXLt51M8Yii6eoSOvMAnRTjVD4KdZGGClpk19qA1
dAi1gBgn+IGCA1yNt0GRQo7DeU42NHFqL6LvBcCL9io/skMo7K6NUzM/4DGXqxmxZ9fvFMl97+yb
r9Ebtcvd6c4BP1TN3KbHOC2fH3AtJ9ptamjJ9+HVqMpaIWgDKa4vk66OlMYpyT43HBJTbtg5IHkD
5uBRD4iJxTTkBNuj8nrZxTekPOlk5twEBVmsmohH5IgkMt+4eBA7JKf9+5QkyL3VRfdxeCLFEFTy
w1AFkcmyJcqXcGHShPthToB9k4iQ32sAkcmgh9rAeGlL6+pu6wYOHRIzhdnw/Byeyxgr0gVHKfgu
Cgn07mQwXRwAIpJiGycrPMDzhTb7XMjtG342X0xMpddQnNGlqRMDlmVzW59XRSQjLTcXVFZmzIat
xrlHmPnHu2X+b1ZQCZD32G6MKPcMbmk27Wq4lycGfgc797Dq9ILLZQhkRD7XEMIr4Q+edo6eqqD9
eL25HBQRBicjYpkjYpFcGadet672x3APHuwpnu3OgmxfP12U1W67XsFrCtk9CnR6XW/12T+c5/r1
sPYfV5++wNetlc5v8tjc7sWiqo5YU7yaciwP85CRjx7bZ2uLwC4r2yA4qmP4ubuDIImrsWOzoNri
X49kX7qGZH13tyO31IzqAfIH/SJlqiiQDSox1J4Cy9DQOfUneD3xG4FT9CVETCKqm/sS+kpsYdVu
MKGq5BxQeu7Q1bK+POMLBVc1frI4CxRGBD51x6dYpP/1AtSZHBNOIET0IUsPS8AOryrpKGxj5M/9
E5ciG9jdoaCeMbkm4c9HnGqjshL2d047LJaEBIUnls9h9YP9gzhnDkPjRqIq6h/yWJ992X24afYU
bT4mh8y97AYBAmI8xHB2GnwpCVuM8xXXLcHW2vjn1r1SXt88CnpIPPZr6PdEd7gB5LmSmNvGMRfn
pbmgXm9GH0ANy/yDr7Fr/AfW5gwVfiAdveA8tUO2RkBVNliPLE0MVZ7pGWPZ5cFyajq0cY+A/ok8
526gP+y7v9IuMZTij7iszKGaYNXmp7ORkPBBx4IWWpSq+bSYnl0CX1DsCgounyo+OSMuMzp5Y86S
2Pl3qC8Rx2K/ptPiBsGUgvKYWc60ZUzvE//EhutwfobnOaUl0mxx4tlXd3gKRbUpyst8gZ3vwT33
8ll64DonqFsHk/xoCDMds2Nn+0GA652MHFLQ2J0p9uleRFWKpIxa/7UiLYPYb//4WlEieeqOLYYJ
dYT+624zpuGSqEwfGyTCvqj/FMHjcVPLsWDtMOpimSJru92qLn8jL4h2u4dQRmamKS3sDkEjcoSI
6C80POQNITSnBhRNPHpPNAeizLtbf0KdQxxSf0jEEFI5ykMc2wNeAUqR0DnS544N9HdRg46mH3aC
IOkl1R6E3npvtACDlmQRlGAbyQcMhIQkv59c8A9b3Erkq9FgRb2YYEXrvlMDjLBDGHkfrTQ3MhAO
LNlrbyzOHqMDkkHCjNAD42Gt26gc5rvrqvbB1KzGPjBggIgZNGyS+4BvAvLzyLTDBIVfQwMPWANZ
PQCRbOQ7+5ulzPvxtSPdliQyS04erqCOKEptKToRaGMrARwpxEjrt6tsduKQNmATHLIefOkeOU7N
BgCL+Eg4dfgGVHB2b6YGyGh9cGG32Vf7NqydC/2++GGmz3GLl0kupyA0I6SvPi7aNcgGeaegH4RQ
kyqCXAtjy9slpcorefTAzoOv+3b1MUBFF6pj8WEG8cO+A+HwJMYoZrgmJoCHAHXKQBEYvc47fEIa
4WlJoYOEDTMGMp3/QJmn83URqKB2oAt9OlhPTIAoxDYUVlcgCsho0qagb7iqLvK2+QXJIVe5Pg3+
6Sy/6/tpMCVSMDQWPY9JCeAzRjyYqvs8uaQF2jB9DBNzXQquj5/xRbAjzYF7uDOqoEjk8LY1x3zQ
9ROSkiMtEuSt8c3KT5ynSIr6ufXb/MZYHLmKl6BYykiEetMbGNQn1OC1fvuSpPFzZAKj9T2Oeltv
Va5qsYVooNVBNwcCgNZjuRRIGZwmIshlJj6E6SPK6kJeILjLhcbcY24I+LE/c16tScbDD5CCQynz
z/Q24lqOuE2xwk6eu5YL+wzb8F/c0ecx/Bd89J0UO2hVqEptzi325IIP4vxELFhj668hjTUErxGT
ksaFBMr7d7bEiW3WtfPUrEN55erK0+WX+DVLvrsD5zYyI8hd5zvuZkQmxcZskLRouhbVglLieJ0T
8Ld65cP+qppSJk8ZIzz+jL9xlxqjbHcbX5yr29FFT/kFKOwU7tvrLIaGjWoX16t33bONuYMRtZOl
g924Lf6NmPF+jLjhMTw7p1N/1V91I/g/mGXEjItTN3qQMOHrm1MGbSvxMPdyyySk2ELyYgatX8Zw
0OyQ8eF0MoMsoX4eGskFYefuPL1Me6NmIU3ATpH9GtbpszM3WW2fmkWz+PhMPepelpGom/MCNvfw
Hf8mLAjek/V4xkMHuE/ALaBpb6YfePaJBuKjAUStmJV5kv9eQnlGevbDEVyweTBmMNc7PejPTPhL
wWMzsnanBepEcq84xJQJVBMau+9Yax18Ycjvnn6+gion1dJ5MQzWZlBMBOMsKMyXrc6RRh71gNTv
OeWQR0cT87G1CSnTPhdfPNjyn+SekcCuCC9MTduY6bYeELIH1c7EM1vZSClsqUdQNCzrS3f0gJlI
pafZEKy+POMNZobTeeeYAm5lgPyP0QmwOJKj72X5uP8YVuAngNh+SYjRgie0IeEKLQjagty+Eod7
mxTNHFCzoiTj+/hUXqnA86C94w5jeIUcwnHyLVCkggZ+uUxVk6fM5DMWr7XGEg0SSFfaDY34tcbh
VhGjH/AEq0OSPlCT8n2xOv7ldgPOyQTq02sNWqvcAzHSUSxOjOhp262Q8dV5DDh9TSRA8ROoLMtN
j2k9SMNIlWGfXio397Ehao7azgXfh6Ui+A89Bw4MSsHAUAJygFxzDfp6Tej6eiFxvISi/d1O5GUt
dFZOFlY55ODee56au8Mii8tSE0Y4Mpf6ITB3Nq6lyW/Pa74u31EFBgXcm+vUdwDvETKvifMLgJnx
N1I5QlNTWiqCZaydB86WLrj1wHAm6qakAiWO+2UjUqWYmaEyKFbfMXdmGSl3lL9rVnC0D5vBrId1
y3BVNBKGWyJ8xpzicbMPq8Vl2o0Km9Kbp+S+m54XrHNPagIw4eu2iX4cFVvKPGeijYUvjv4X3Tqb
6YlxZjoDlXBKyycwG7Z1EG4CEDA5oLhKUSJM4Axn5p5AGqBwsgGNU7tEe10M0bT+xBSeJlDWzK0+
YXlCNU1TjZg9Aps3UHbuu6W5/jLt+522SbV5TsnWD0E4mV9zD+9Jz/kFHBoKIBVMkFSBEIEle38+
kgHAyfAEHSfN7w9EoPDfgRIBWHHZ6gQ1/ExzGSoXEZ1GXFPcHXkPKpQ7DWhJKytASlwplol4rXHR
D+4+CY3j6IYaiW520l/I23oG8AUsWY1VzDqlK+DyGikOTTav+SDJ74VVikmJMkf8qlI+qvuI/mFS
16QJZOdtf224Hyi/9JqwVY7vy4HHwSZVCoaLJKxKy5TtiYMWn4d4GbSjiAxQCSsugxZnSMiXCjI4
jm4jXiEh0kIUF8DkCScK0pBI/CoxykBPvQHrACKQmlM64c/ARcVRMQIbNKJKBXfTBIJiyDzwHxvC
271vW2SngnRg3+6RtoLwGJIa5r1esjGf1DV2TveV1skrELMu3xwX1RkWWOoxHqdue8VlKt4REfNM
WvccBH13YBDGReAgYTTOjOchwKRC7ji0hYBYUMAD+EI3blFnowqE1QkaGCPQvAB1KnlV0a4YCdXJ
ZymuenPQ3dfhThbULyL7MWEcjk8dCfLMlTYBNghgFPEHQJds50RjswszRJT3z7h5IR6TwZJMNKc8
yI7QetU4EFTopzsqGY3HxUISPLxv+fgsLqm5rxPh0HuiCUNkPfnDxrqFS6DfRKozgwILYJ/IOeNd
yBUdC92c3x6VFaHWPuLKatjf6iNAGfhsJnVX80KEOuY6ZjSiG0O8Lc5g+UmIl/TvU2WU/ymj65TF
ByxlCvoBoCEf+84NwZ4wFmJWAmbH/u8YAXjiCj/KWHgwe8zWoJF6oAHEw7mgq4Y6gFcBSbXfYuzS
DXSTfyA2aDIggNo2HR0UO2r8J7vHrH7xqoev4iUH3bCMTbF4rZhnQi/Bz8uC4u/s5o5A9G8LdBqA
pR2aSAkio3Nvge5l8x8akak+rSCkoFPWwmVNMpkyLaIVkIEzaTqGr1j9sQpIKZor3dHAA7/Ty7Jz
r29rpYVqaHqbYlKk9wigskgb8sJZd6ZX0joJCmHikaOc3oiKks3HRn5zqiMzRsfidvvBvDdG6TLH
Z54yczKNCn4kySrjItCmdYQ11+ModHbmv49Lgl/I2wDazIndm9BhCf5jB/KE0xAcCWHofSE+rjSj
DZuD1Dv8n7XPDgCVzGa1zEQ4Atlr8axejySzCHD/2OxEwylYhBIDKvsyjltC3ulYQXPTZgWIBI4r
3uIaE8HyGmUpuXsyo164NjcPZGqEqp4+nIQcCAXjMCGvnW7cpPsFIx3xIzK/A49hWIcl8ylep0vy
gBGMS/CERvxHNLt1Hn2XyomrQi85u6d65RFS9rCu6W+pIFxC3M6J5B9N5qsPLyjPto2alje7JPjK
LlLd070SI9l52FfsK59lW/L0h7IqPses1wZfHXWNiFWghST8Q0PH7QErMFQRfyKJbyvOF8nwJON7
xAdUO/iUAdEnKcZJnJH05hkqQkyRED8QmDotvMW/E3ZGjjZczZGZFn8AJ++TvK9Og3mGOJFSdn9R
PCCU02VpqM7HbV3CDLSYnDdycxxpyYCkKaMziOBf79s9ge3UTH9f9pPpZSvCCH4z7vq0n7bMTDgI
H9QDniICLSrY0wKeHfpeI83jhz84vHz0SUP6ZP4jmoEFg6CdCbgBE2+AJOqP9eYjEYoSAk4zOPaN
8zNzuw18UH1xxD2RL4wAODwswFNZvcnv/B9J97WcyNJsAfiJiMAKuBXeOwk0uiEAIbx3DU+/v9KO
f/YcnRkNgu6uqsyVy0QfweIyaQfIN3a97MgG0Vr1nC/VRSM3+QuNuX7kMAF/H3RwBoB81T9hLYYT
MZvLHAmb2hHqm+XZ/XcYzlMjxNraqU3SZ8O7+jC8/oxAll3j9mBd4FjM2OSzHLna03X32F1UeZXd
IuMeVU7AWcOZJ3merQ45Jgt74EMuKH9vc6O8cReuP02zuOkhtEpaDjfucbcoUof6LgzZzC9GoFEj
w/u0e49DNsLwC750TRQgSfkSputtbodroQxf+EI6ahZB17xoRD/peZQyncIfiTvPXsy6C6nmwxA7
HgD6V8gKusjqZp4g2o3DHmE1x++/jek+yv2g2YSJqBqKsHPg/aut2zRKH9SQuMbdbBw1MUM55MDA
XjFwc7lNFlJhCHZF8zb1lblYRIom9Pm8JGscyEKoHn5uuAhXflmV9Rdr4kCAhjr0WTeVjrXVBAu0
rDa6q/+I+BZFdNkElVb6UUwFS9wvZR89WkUdd9ZFlZW/XOneopDgeBWmwfdKqYg/RhhoO6ygn+0b
8WcQPylJz8sSuoojF7GfpOQ0SV/KBJOKIlpCNIkJXo2B6CJVuTexMPgdl5xSTzWEJNagn7zumstZ
0Euvv9axkAyMDQg8X2iQvi76OmRQxGAsBBrThDMdSksMY+6RmS2S9WW+cmwSxYgpbIVqjD4QbY0h
KJNgwxevsuvHabfPH29BmEO31/cu8KO9J8/h21twy0NVGob6y2gLb8lQWelCjpoMNUyYfAyFMe+K
8JsTjW9S0voA80ighlN6cuxKQjne/5dQmQQ/AxfJaJJD70cy/C1IiWyal7GfS3uSVQ0IivjlvHWa
vGrOU5PlXY+j3CSQ6JWeE4SQ/Jd/Z4zIhhQjyOpgFmiBeTRykyv1g5kQ9/uT2op9F3swBUh2ljNs
CE5vTO7zQXq2aMfRWA6/6Qon1cOhMTasecsGbLuG3Mnpa6POdKrcKhvPyG7C0lxdTLakLs4Easv/
aY7IuUCWdR0jGh6Ex7giQjsVd9lgdwyIAkPpJsdzPU/u24gdxY2h5avPwTPD/tNggiuDybCoBLa3
kcn+csBikCdCZz9QenDotEE7mwIV1W++ZOdcRRiWfakNqgZGoDonqnFqYjLcoa5Ill+NfJvHwieG
ZrqbR+yDDq5a91FAijPebvEgLQWH81ZMJsvAf5MNU9Igi7DGdz0jwc4pCuS252dmupwZ/frz8b9T
OnA2MA6Bnl2wp9F2srtaF99E9BbT0HU7ZmXMlJB1J+EFgueraNbaPrXA0q1bZd+JTYHg3ti5YZMG
wr81T1hRdT5kpiHmVFVOOByXVi1zAwfntYEQEv7DQO8uWqn+onVtOFhWLX8WppCLFuQb4k1Or4kw
OAswO8B8H383f1AYWYy1a51HZjPbiuzwUT3qX4Kyf1yNd9KDDfGWZXsqPtBWmisQED0lH5dWSsdV
97fZbTGNdsdhJtPKt5Knom8IAwQ/2uueLqVVc9e8j0tGBodmupPrxFq5TmJZWLY3TZ41zQXR/Md5
ch1mft/8rGGmvuzzFV5195M1BdhvepbhONBZGQ0HxVtBIRNjGZEpOdYjPdQsT2SrTG0nv5btMUvc
wb6axg6rbXnExAuLZlSXr0NbuXDwHRtKlUw/23YnEm0n2UMWdG3pZRI+0qa5NKIz3Rzc6wcVlVe7
DnfNHEAWf6fmXOW7qcntvdqGL/vz+03tDRLUvi6L6bzErvdML/btGvYXc5QdRejRPPjPr80MfDNn
hqB4oi6mWbpOs23I/rP76u++vEMjgbwSdzGXdRYCjfqOm3tjlX7ffCq/WofPjbWeaWwHZw9gKzvl
ga3e4pPApQVxuzj+F/BywhaEk2n2GmwCuEc9Pu8dzAOQu/nWMReEGOFRNmn/Zg/g8Ub+XIN7GGsN
/AEakeMXoQWtk1vea2S2jQNr8ZlU+0fc1sdF/1pD2qPMlVCEpKQyNOJGuZCuIi5mFLHbVLyZw/gc
zhuzGweZz34frSqJ/pqjA9tJ1g7ViylP0L7QfFk9Xhay1FnOQnO5+VaPcNGAwY+uo2w/00c+uE4T
o9do832d8kJhx5mZHnrGvVxQ/My/d2Qeg8dlwZ6+s0FA3I51+BACZaURBBmswM4PDTzEXUIdkaDy
8YPLP1FpklmHvStwL1j7pL5icFmcafJoI44/EMVuCun0xzuTa8IlLPc01NAWGMT8UY0/9yTYdbBS
+zn+W8/Ondu3D5Uvn7upctT0uoyUnCU1EQLDQETXrHrtj3zn8Xv79SWlZ+jbrk0CRIyOIWNRPfS2
FjTSyT/rTMS6r9fXrv0CGZH16ttsxfHfnUrg3HQw3iYnwnIt5mmiL8eSQvbc9Jm73iZOrO0/euGh
MQMcQ5cpdUN1OHlOchxjjt5OODWZw6MzaC3e3susmlGYjJEMp8bBTQGBxdl0C42is01oRSDnYfF2
/1xPDSpCA0o9gA3OiYhcSLWdDNah7AuchSxRIWfY3Hxks0XXHr8S4/A2ET0txHW7Lu1Gr0eFcvZ4
r+4X9RSb4zrI5461eQ+0WBjQGC/T/LGfq6YRm75XKq7BXnXJTPs3LyjxaylPiYswQ+ZE+Y1Yy3rf
lA7QLTTtGPkr2tSKhDgzTecGj1ctyA4SzRV38dwgdqmfRKCamuOjnuvrs4k0uaHAR+RFGauvFKFB
6bkr5p9BTXiWac7948gwyMlfYFXIa++1wvRWiBVdtP1PlrQZbnAaQvH9ivNAeOL0FhJfYkO3t8Ld
S3SIdGMC38/lvQ3oWoIPOY/VidsfuYosRDLvJKzS5AGQa2Hr+uht0S+mq0YWy0tJ/AprdJXZilPf
qbhZ01LwmHq//B6bmS/3RwV6P5dOskGJHBfBdx8TPPDXUBY406eKK17rXZ4yL4ArP6NbkVUfX18U
J6w53AKD/9wEXZsr60o/E2TezK2GHgP1G9+sL+rbgIi06cn4g8BIgs3G8ujUOen5LeuQzXAfHDup
YhZtXSW0nj1aaqHkhAU5NRo8uYF7rGy5cbqAgbz+EuFiXxJ29j9oWqqx5Q/Mw8jCXHFXFrNl+Xio
qnCP87XkWwIvNAh/xshRBC37H7yBhXFO901NgR+1CUaqm4b6aP0z/l2zIyv5QR7W7KLCGtWDu/jL
l/fC8KR//Lf8UK+LNr60k2NOC5msHUC3OE9a27k6U+3hbft1EZfaufQebTxQfYwfpuJSzoOpfF4L
CiM/2xBxnB2hEyTIiNi4fOegaKD9wOJR570nvctIUAKvBcOAT6/gEoGTtDHb7hheFSGNK9YZYdS3
/3BkUmbRvfzo+Xmh5Q0PYYx77l0sKGuXkp+rmVh4fB7BJ1cfoDVClQURLikwU2bNv6/mpR1iOHC3
dBeJEZMLR0pOLy/Fj5/JPfBv7x+ugm93gW/cMDjzqbX+SejyCEF22bMjl9FXXUuHVH1zLY+tw36G
4vAopAbmWziSj8nXyRYCa4dv6GcUTI/dGw6+l35wiAldUXpo+5rY0EDOq3jrfC7aNK6ZuX7A5mUf
CiXev3vtDnHkCRVARCCXiddrhiidHfjNXCtIiZTQoMYqTP0+22TVS4ZTBjwvrxs2cMA4t4INgSOA
Oyqq0d17byW4JYwJIIP/jW7AiWCLthcv00RBwUDUburB8mbDjogckYcnFPd3m0XrKtzdYx1CVaVY
eABaikMC0FCgQr+Sc1+hzeQb6Duj8HQkwjOC33LvnAf+IjnPTzON6GPBi+c+cNPug3jLwjl8B8Zj
79k69G6teyc/SoUz7zOi935Hkft8TbWEjubN9x8/4jE/fT7nnFTmh/mNrxLv8Brs8u8KPnlNOWT8
/qt3SQ79RlMBc+57cDSlgU3t8wuYd7i4It9W2nOSDXItf227PieLLoib4vAykF6FzEaNyP+YuPni
W92R5G7ufyTPDMf8HZY/Dtd1oFSOezqDcQ/e6f+GG/PlN2z7iXuw7saHm37y14u/tmUHL4mq00Pj
Y7m7+FofedivPHF/0RepRSXAna/g67fIiUIsCe3ggK2Z3uJtOBYyNY+bauc0P/Jtw6xihPVWeMzJ
MDT66IlSeBoOO8v/7Tf4y154hxWxLJ1uMc/Z8PSNj7X2Ap/6AJ2+SiSP5J8OhcxyduuHW/fPvnCX
WHYK3mTIvcnwCPkDfRdzgVzhvit8+0M7C+3ZissI8zcuHD8h0M1J7Wik2Pk4D3AhFON+qdn1+w9k
wp3tl58Ldhf1AYt5u8/07d9xBIFSECqEVLGo3iiJW/xonUc0WvU8YCowO3ew6nmNdvNouvlc9R6f
z/atHdXW3Ts55KKxaqSK9w5lS9tmK/DojlgXrvOmn50d+qkmex9zQxvRPNuwwzxsTEh409TUgaGs
RMklnQ0+VLkAtypSL6CJhb5qU1dlqryIlHzLa4qs4X2oUcchc04hdx/tYED+JDPync4i1avwC0aj
ZCbB/jq3COnItrxHP/mZmyxx8rt3bfBTg62fu384yJQUgJ/IaBcLYLYZxrBnluGPsl8cMTyYfHHM
4YASVrs/diwhYNxrK7ZIrKdsaGeeS/7IU+sx99R6Hv3uObXwIed+vzZl73ykh9fu5fvWG3Mbu4bj
ctVDlgNQHQe2ar+scgF1NA6fb/NzKhjkK5Fsag59D5E9MrkK4cvu+5pvvCJIVaVtNw/yiKFhJsPb
fbbil7D9qbc8FSHkhWGNH+aID0eMoyvVUEC73tsQoQs5zHUTjbeJlcxSBkhjOd6G5w81nn190T83
7XZgGTNwIkaXQSrR7IgvoCabWXJhJGknNOtyesyste1H6uslruRZyGBKh50ymq0VleFYRMqjKhYN
aBcsJr9pnxeSZZE6bKYu8onGmB/Dt/CtLIci55QSXViOsd2/3tG0nRoZ1s7ldi2HhTFfUebLd6yx
yBWCHDHEx5W8dhTI1IU3GGOyepa+e3OAcJFgm66jKh7JKBFa44Uko+1DMUsC/ShED6ChgLngM+rF
FYh++q4RqAPXUFRtm9HXYpIfKC+N3iaJWb5JKmt2/YQOTJRHopm8ZZ/h+vU3SHV2iLPb/R6U2Qae
z0K2o1JzBdEzVKyZ2Pt4YeiLL89YE+AvZ0H3T/tFifoeF8e8lZaBZMYht5DmuKbiici/C8eocKUA
6+zT71vuzwijrZWiYF3cygAHMdiVtHNOAcf+R36YnycR+pRojPqBWCe+uWa870e8p2Nxx3IPE2Ee
K76NCweWw4bjkFojDvorLsaP4DGTzL4f7VHf0XyHzt/IDl/Dcz8awr33DtOh3+6vwgON93fzk/WM
dEPRTF8+ieHRcgAV1jXc452sCuc+kSamPoiGBxPeDCn0tXA9MlUsRJrL6YVQ9juLocE012xcVfN3
TRLzmxnutZBWbH1FPhfJo3jR4VKGEYB57vqtZgtJqHZW5YDJELbP7PTvcS0c4ejOV/Mzu7/zFTrh
fl3fU6AXerlk6Wh3M64kvczY7t+ficLJguif0OpGqX8PkztORb+hzHZC9TaP4nm2eL5Th933heu/
HCEcmV/nnHpP/Hhg4v3d6DB9jB6j83xvXbciLXfr5bfPq9JUK/m97Y2nx9Z1voewFHadeOM5ciuf
fljgIDzCU3Ga+hPvYLkIlyHOkCAH2ircYaq50mVcfMipjP/delbX/EIxFQlacNXsfj87sIDtS8sh
66ERWSpB4hvHp5MAQN1+LMj6UObn36rcVHAcwGSYLSbons0vHxgj+/w1Zs16KeV5+EVFx7gaL+U0
StJiBk8m5/w1dCJCBR5qi/Us4jH3F61J0ngZnq3uXFAM2gKYIJxTAdiztK+z8dxyYXtwZZT59wUS
jx8bkQLqVH+D/dDzHR0Il9Pl/taieHeYE9YXFHjdBAnbieyvd5XZX1kHNbTX5nq62dwydN++0A3a
ucHB3q2aQhGmA0pDi/Cg8iFrzcucv9yzOLKXLN2nST/oMJXCAsAj8SVCgNX9MPgEbcg3tjPEQw/0
6OF32WzsYmyKuBf5qBZ6YlE80alhpdr8/eEqlIJ6f6eF9nviim5rUTdVC87EUZfJwx5tgB8FkyjS
0dndP8+gKqh9CwyP4jKm8LXGJa+MRZYf3H79JEJQexQqyf3fs/fqpDpxeo7nrw3flmyLZaFmTAFk
oy/xtSZBUpoiQlUMMX4yK378avxA4ETdFHk6wPvMW779uqIPyK5Ct4nwnf68CBJzFcffqU528Bqk
v49f0cyDkQRM2Qh9H9TVIzY5P2hKXbPrTeFadFvj7b8NtJB1abPvwRFLZC9q9tTF9M6vptyueG9N
UrIsr7Xec9u+Jw+BJZkNO7iNcTM8lNK9P44ccJzmygMRKyvD7ZuX3+xJ/Gk4XVebmqPFmQSO4Q3j
ELbllFNNrg8KoVdeQnaDQ5RiOFvlhqi0Uf6k7Bv8H8AKb6EPfkJbyhdktvxgyUZq0VeoOr/UcM5W
RaJWfa7NuwHJqI1GR8+29qwLEdrOrpYkQ9hPNjQS4m+FcO51Dd7xsqhktnUNpAbG6aylzXbWH7eh
g1t9Fput2kriddeQSWJmenhvIs+pTn+e39vOZn6TJYFnuuwYf54SDac+7idnUHKPRqy/Zh6vUCOA
gVaxnVh3XudKht4J/x9wEPjG2vFbLy4jorD/IC4PojYF+xGYxbNRVY+yoRPqZEZKguv0MKc/S1Pu
rDuoHAaCo1TjNOfJsyil6EymDB7np5ClM6BYWw5eDf/vnBSwuO0kRvfpq5FpXAIcAVWyTfC7FL5Z
3VQfr5LaRNrqQ4LCWxjL7NpBrnqY3Jvbj2V33d1fqtfm8mPXZ8Jb40ID8UJC0P9EtdycLEstoQnd
h9k/TInz6RgAF59rY8SXbKruRZ4hZ4DQEbsbr36qF2efU1gIH02VcPIH0sGT3J3b2TZYlnYjVuke
BRJ/nqdsl9uc1q9eSg295jz/jgq/nt7k2BLA/BnydzNxoc315LkU9aPecrR5vIdfLB+3lfOzsPuK
bcHQm3N1my5vYhX05N2nEhfi3sqIdVC88kd1hXdBw65DIGsvrUqxXHndoeV/6KLcEiL1dw4SA4+Q
O3D7pnA8lfYDcgHjQzSFt0Ut/ukTp8QKq2zZW35vZxoPNbV/fXUmhqxA3kf3kDw+Hu5Ka8ArYWOd
S5JZE7jhR93o+v2Pscg99kW8pT6Wmtk5dsjJW6/aDn/2w29vJjg7rkwJYsKxcCKYKBZ0rnuujptP
eW+98L/04Hkjctp9nYo3QyXExfdXe9t4tVPf6c7F4DkLs7/Xr8qk3rmxaHHsr93KawViL9Wi5UsF
CreuI9Mfs8UkjGpfG+dGrvbW1ZO8npITgq1Ftj1uvtUSGK8qkva+SmXQDRoFuHq2BSnPURTApSqR
ocsZIhRNQ46o4AFYbj0518/O94PLJ11lz3immrCe7v4Tl9AKrGqfufo2yTcu3zoTqynhQR53odWB
80E0evikNgudhVe749HsJo4USO9lCDlAwg59r1OQTeK+6E5kxL5beq79PIbVrb1OL3mr7qiurzU6
KMAFo8+mZs63bWeLxgWm630Is7t4xFOCTa+C1O8dDcv81nu2qYLRXkh0Ok797gWHRS5ki0ORrQwI
kGFf+fhez9ITxgbOllUxGFza/m38plPV+DxlNqPDJILU8snByXWffCe4X1UfrSfaSgOOxN61cQkp
mdpal+HIl+XdKCvE865THtXwZtnXhIWWqXK97J16m2/6KOZkF6qJQyvPLznfz/azbcz39naa+1l8
0qO1Fp/Zvt6SRbR0Ik2cIRT2oS+CzDHYUm3LqF/F0ycyDhEqbYaZACM2dmRBF7h4D/MJLSnWTRBx
UgB2LWOxPSHiJd9GeKC7wDXkfrDuLOrhIZWjQqUKZqEG4MWtoh9RDo/e/i07449M2yCEgYXHnPe0
XFShZJTT3qdH71i6kHZ8rHEpBPz9M7bzrZdM4ThF+fmnPwcwkQw85vfBgZMsq2Un8FKoExJirHMv
5mcOI3vdo/SYIHzw52U8VgQmLUsqhOzsuCwZDh+baf5IlWMXvax7R2ID/0U1cBoErgSV2LL9Y8vG
dEi4ZNnBlu6pjOLfZ+ZBf6zCR2//dWFOEFJhEbaHyy5QIPf7HObqY4bQz31pG1pQ+g9mlcA4HjX3
PLdVB5kXNhDrP3+DOnTRh0TxR0UlfAtHJ7tHRQLnoacX8J/sF+j7G7EXRTmTlQ8N6Ku5qa7/vRgu
4xR29x17We9PR0EHdZovSY498Zk4C3U7lyvm1rYevIPNYfTubRgKZC+Q/JiiNbS4skYmYeaMlIYQ
z2jj9L3vZKf609ZDes2Fz9nf9zmxYXopmHshqFS9ydjMWEWl+JC8o1hosuRKfC0/oq/1giXEq4wa
u2PPWVNHBZI44jjrWTY0LRJ8SxIqaq50Ira+/GFpVersesCxmbOxQCbRwc3ytHkiM3zrbxVgtocT
0srS3WZ5Mi871Omst6XrANzjjXxmGoJ2VmK3jiivzIwFGgdBiXMTPb2Bp2ZfcrOPPw8cuXCHwuV/
BKOBce8ypA/mVqnflo0143IKX32FoYqj9EeVALcywLyrRQCHCNhhlYrJW6zwTk7mYVPuYZ3dtyv7
LKAPYD2N0BXCMbSpL0oIcCYnwlW8P42etqp4FFr+kftJtZNd0e9Zq47rOM3WJ/9mgO3CjNeUubYs
AsEIjNadbPC0x6grvRr38CWkmUW4b1p2DLo54hmkRaMjU79sCSmtkaAPOlb3o/RH9lMAWi3Z2TcS
/Xgn8IHWZfBzoskYDrLdDQaDZzTLwEp8ThiYC+YLYBdkEaAR+4JdLBqJjwDjmHusKvGIIIkwU11W
y/uLB5DDde3wwBOiS4XpOUwfCg9EV6jPw0HMvg+YzQw+3xaI+HjQAwXhfMk9N5S04FsZO++ryRib
pvSi6lSB8jxRkPLRaa3pEZ49Pf0WL753zBTYKSd7rEXqQI9kTwktvFuJOjTRU587IbBz2Q8Xc3Wf
7QfEabihMP1DRI8/x0tIHYLxfj8m55+LvrR468s9aJsfBHBmy6YRj6YCvNn+i35wafSW8Bfc5Vqy
dP3Y5HjfZmfK1svwGtQaeZZm23KctcWiiBCu9mzxi69ptRbZkGOurI/K/vdFpDhUN3Oy7aR716Ia
G8R1RY+rgBZLzwmu8I4MiSRI41MFkxrdMZhsvg2DnGjZjYryZwPr1ONrbIhGWI59xSfrLmVlyKTa
/jwQ30qAWAwe+6DvDBvN8sM+yQvInVbl1nQjjXsHHmBtqDkVk4vSI0nHFlYJGwV2OwhdKEoOC4wH
KKtIvEQJp0Fhi2P4Z1JRvI9AVyBCgaI1R1uYP0/XiXeJsgk0JieY+GlfWpoQsDeI6DFYHphcO32K
2dHOuRNCw5+fUMhn+41bdclTFTS3SbSlf6f2shveO+ZKdoZOG2EBYz/9wpbar1pgNbk9V5/CVqJo
CCsCLaq0a1Hvmphv6mezOwdST8lnUqWLb6U8EOY2x9Lu0+dkHWF/g6/XUaVSzAjCZ86oopOf/HEY
yf8AjP+shca/wD7P+Iw9RD0CHKv1/ChQvKulkN93Vk7XHIqZ0r9tRh8p5iPerSTgiSnEdhDWRWz0
6FtEn7v6hSeJtHvl8h//1T9x6sB8ffhXwAMJZq1ylDvSyBClK3ijQ7XYyqto1ASBmRKuXDC2ZJI4
UhKgebtXu14IvWBIUsS0/t7VsyNAZrCBAjEaXDXpw8OC92z9sZvSnnvW322LHZcmH7hUQd0TKRFJ
My6lE10T+7IFp54EXq++v5ce++u03KtiVD4NdfaxgTOymOttEYuVV/sfSjiAOPQdIh2bZdKlw29O
As9muN9a11zKO067pAMnatpg2sY9xYRlH/xUvi8TKMHyB3Hp18QAkhWsxsXY6+RsRRR6VRMQD9XZ
nAg+f8iWMdh5fJeREYPtMPfiLwf2ONbUUV8R0yAW5BPnL1y32b0ca2hxl80ERRTpjim8TJJyuhc+
7c0NCOOPcQ+ccBpu2JRVn79Z/Ja2nglv4HWr6PoXfWd0H8UgKpp7VJShuZ7lzY1YBEHPDnQYxhJ/
S13dsSvQBIr4uPQz5KBIFBBFdqymN9H0PlJbmQKoaGRRW2/PeXakkqQGP3xviyZ/h5CXTCwQ3M0N
txvx+Su4S0Qf+bLT99jd/lhV539WDJ5/Izs6ROHFQnvjM5fxgBKpaqjlBpDtXPc4xVUJJwzHKodu
6WGD44FCM4w4yGXbz9RH+i8xenxGNcLsVWDBiaVwZW+2pS17+aQbYptqq64XGNySMEw3P0W71qMB
CoGapHabBHa+TnfciyXx8h2q7H9WjaRbzQWHNG6oZmAOzqvg/kO+0HT6Ol2dx81QE42hDcnwXyXd
srVvftfNqLz8CJyHPHuP3MRg9ahJy00y1cSJPF2sQSdQY7yVWOnUSowQV2wIl28XJtvwpI+H+38C
GJxpRg1gZKXUng/A3xYfiGYvfbX+wap68Ds1T95VwTbB9cc02M/ER5xIEwl6eOQ6RCJZEjasKFaU
fJkLI9LMKDTh2C4NU1IqCmF6JtDIgMOkEnQTsirIS3tavDAIfPTTn25z9/rDT7aOwdrC0Xb6PSrp
kj3wYSZhPMwKmMcc4FNfAjANrgTmRSURJetyILcehVy4cYPMFC2/eGqf3CKzNk+ms09JZjASFbdd
ftyXIjSJNUMwZoDywBRBKss/M7FKCJxhUm4+TxOAZ7K0Zu20jrEZBm4FsOfhlnC+I/7i22huCM1j
2CV57REARaA6FeX1EtQ1kEWAu1M7xLXXb3/4VLo1bkXkQNswSdh+pT7A2dmP2zjYtD/gTDp8bAlO
YEwNJ8YCy0/2mAGgYox5XBdZktaYkkb/VhDW+DuD9vGzCAJPddetx6b3SHzm+jnPV3vLiD2qvNKy
OytHjmGdfWtJENoYt2HykNsl1mqu98DZWrPHqUJ23xbvb95LLT0uPBqYKIvOspXvEhVlu0R0WeEX
qF0Y4KoXnsYOlPq2vkIEQYjasv9rHk3utWrTVedteoL7OxB6udEZZHcqpdCkDM4Q8nV9RvQQOXaA
6M1zysJXRH7t5ZKNsx3BEIijwndqnmzcK1Dp6/e9kmxA2DNv79H3gcLSGdUgkcIOAVIafwS0cQ+m
SgCFNLk93JAd7uWP1uS0q9HpbbO1xJmfJx1hpnaI80opboTYtqMTlRpnjp76iATKjA0ubEFiJi0m
qifUPrxNZzUKFD/qqduxmWY5ob+f5LM+g6f+qZHvwhL52B0adzOT9hpzrH5GdbCzJUurDtA+limk
+2YGy/mis27FGzs3oLfrvGUqe1TLJeJPYelasilfc3lgZLYp5dq5rPKqtazHWf9s5JY6s0yMzA2y
8zzuU8vN8NLZR82o5NxKVo+AQPYKGJxagtaTMNHEq3Mx6WTtlITAJvCocj2PJIwZ0uwzor5yz3xg
we4q53N1k9DcQptJ3GI2OBMMCE4YfLHONLqiTzy7GoIAtQBfq3EhxVuLPWw73Tefuga3ife7exxI
Srec2YIHwwNyLazzJc/CvXVcsCQsF3br8lY6+vvqVN/Zlu1dRiv38rrnehxbCULT6pu+LMYtQOJt
wVV5JoW3y7cqnh5lP+SJzcPVwGi6sXur5/pr2xxrIwNrmSee2UTtNdjPFlZ1ilfxs2K1xfbG78um
rpWkcMUXBxRPKZJ4Pzb/R41fMLZsWMTwc7raOCdjxluzwNb9jLrSDaYXHmXV1E+qZr0+AT/rgkHQ
FauRxOHHrO9Sf8XLz/6uQcAHSo8HEW8m9Q5qjn0saWlz5gne+2jdu34mG1hc5ir+2G0LXzyq508f
7dyK/Vu0s4bQnsNtGU9OloFJ9dMs5/B3Q1IdJnmM8mKLktY99ygSOjrlERdMQsIMHiFeOcCf5qGJ
DXE9WcC6vch4kKeSYw3b7h6Yc2BpkoF7BeTGAldNjWiQRXMWwrdCmi/s7sUMN0kz8OqqQdLVe/28
utqMtKef/cLMolgQJepltxh7Ob7Tk6BSe34rMBffqrcyYWW9te6ORZ3JQ26Pf6FT2x/MwYdqxwR3
UXXQxeuLthvxfMjtZpEK1VRajZ1drNo1+UWT2ce+osI/XcpUc1uZsYyy8CDQRUPodqID8Rf9d0yX
YtnKYV1PdPLJgrlRrrQxHHHCl2JRZT8XTBFv2AFf/2LNlOKRXDgJLGlvGBFzveY6PL0kCpl/PuHb
snz/Z1JwQctrWawmXMdNSL5AxdsWnv1xy6WMmhonHZ6+99I3cPKZbkaNtcOrdAoI+qJ/R+D9eLQO
31clRh2pLPmZB6AB2V1s5wtHhL90uNzkzINXWT1JTiJsEbB4MMjC9ZF8kpiNez5l9BUGUH/j/scj
tEgavAFaem3bDTr4dN32paEaf9POxnvE6X/h5Ncvk6S3XmZ2GRqV4xKMK+G79x+n4Rm4fUCZvNfO
3Ws3TYtmBDK89TiMfsJfz7mA+FqwrAimR2j8Efd8rZwHa4VfnVh//O/26Rh/m0MFtrOQ68jn/iOB
RXBzhI5/JUZwZ9ciKh1AvT52xqjBYbxy7ZJiUiLhcbpUHEMjE62ZoPlaGmm1v5jEe9aAYc45H+aa
xlfLpkbXJmQzTn9brNCnZI/W98NZ61sT28COWA3vMxzBzfNdmLy1/WUPizq738XQBUNGdEAn34pm
YDY0fqLmh9y2Y8Fc4eetHVHMFd6omsclymwjtPZKOVu6CenWJKa7sohSPyZJpnDhkcn8YFsdS8kn
LuQgjFkZ4pPxtQ8NiyNVW+ny/rEXTjKHf1IJhLN6MzpVDX7TTKEMYveeUDtOL5wwjyLOFimw3/Ox
cupZVkSTGPjk3tuieHi+v32Hoy58JvtRJ9b0sE5vdqF2vP3q3OpBQh3WgqXuKVhYGK7o810lWdv/
O/TJZB1wnUXb1bEVBgAhkCNeJnqqUvFeIsDY5M/YKLB0BV0ZrwVzrIjYFJMpoe93G3vZgbCwZxh9
ehuV3ZBg0uxm/XX+t6tGg4gWV8/hG59/+UtIh+g+f0pYVdhTGlJmtgtPtCXkTNFXUQDHaXou39mR
6vFVCy6SAEHgH56KrEv/9l5YNTbV3PA+UPkr5/OW4jLwUVopXYSF9rPpPwItcxmr5zvrbra/HOw7
3HCWA6MXDayEJImdLQHJ439KSttBZ1zTWEpuYKUFvdl8rwf3aQB5a39UneUgUlllyAW9wI1bscrE
S+pbr8yVaYmMJhnhZQK/7693rohf1FbHzbh65EaK7rIUZlg/t3X0JtdPn0ZHKwoU7ZKlesDhwNda
z6Z2YlxHyEuzs+/mO5gttjVdHdOURRnBMiHtoAlpytUV3hA01F6Wf0Sq9TRMQEQJqLQPslO5yLYh
OQbbZYsRHyT1aiebrZqT73AGCY2yp15K6/Yq+RoXOYEZ2H7jL+XvcxNDrbo4bS93agd8FqX3D2bB
H3pirNiu+AbYENvyseC69dOxDJGDsB01ntRgYigJPbQYOjStfy6wO7MHGsuHOQfe03NRSLqaeE6t
PWnfnJENhuq/3Tz9bzXf6RJIyHjSM/DSvIgcGeXV/vFPzQHanobKCEQnr4HW3v1s2K2CVhgtNby0
GZMnYsMiLRIbVzEvMPc8d6MAVCBxeu/bVek1xrDazu5d5FrXEdDlUwpNGcIwYNS/6d+3X6qgJ0zs
VHCW5ph5BJ6RrgGg5eZFIetPy50VzoY69y+7K2cyJSPFwKPcll3uJfKBZlI/rBhPS0UqAD1XItBM
yxdYOIU3VvY2OPyXRymbqXmuUPunyGHgIhKEl55RkZyt77mrzR9mTGz37hVuzqR153+PVXU8fH24
Ce7Jq+Z8Bmr7+JK0U+giUxc86aXZvJwA+4g73qTvPLzI0AEZCKqZcyv4xMOHkgQNgfcJSrMxk3Sd
b6VdtvyCfej2pYfsS8hVvscOxCZg/+f8YNXvsmb/7GUhe0jk51gZtcrlcSkB5vRIv1Tlv3qtc9O2
cqmjeRy4O+yLeakeN8Kr8qmhfN+uurFYZRtVsis7YW2zq2TQ3mzblFaJ99Rfzc3cALNHU3S+l9KZ
+nlV2d3KV49Hvrh9qwqXWGKKjJv3qGwfP6xCxEP2XFKeBjt3oVHxCWdzfgf6nPW9uPG382X2/aIW
Vb5i+Jj9wgWtBWzGt9mJV3m89pShkP458TqLdx9R43LundLztOCTdOHxkQGL9B/39xsxvJ48Xbj9
oCuh66AJxQl4TRWi6v1VOYdmJmXcs6zuQG3sLulM0emiwvn0fpxLh0YwQTJw2iQeIRXB5eG08aR2
V7zeyot19WUzv9XSydrrJxkvNZ55JOjmWUrrob7iKbH5ck0ul0b2XtW2qWqWBgcoOH/l7/ZQ3keV
HUIB7Fy/nm8kN63sn8029k7qXxp4FVUSD3wshJf36POeKZ7ToWu4nStpNTmuDfskG1fc+3vH2cn+
KHAfB2q6hi4zIU3YfZnKLn4KMp0KflNIzpTT0AhOAIBx8j1hLeDFfeBfQ851C4Ij/gQXMmT/0dgP
F8Mzydm4kMOySBeVyH7PSa88N52GJ9imE52Q7/cwzPWeqvX64/n+3JVEpHF/1+Fxg1WmX5qZWJkG
L/yCMm5q/PCPl1r2Obhfam/jti0UUzY/fs8GZkPFNpC4lsavUnooG0Yiwm1bzcFHeC9tq84cTh6m
WwvuJc8QuJETDO5clt+crUYRCkNxb/dOVEJbLweAe7/J4bjkLWj6TwiU2eItWeedMX5+m6w9EpWY
rT1exd19XWpjptAHNMCiWJBxbHShoE6XsgIetWNIiDlHUui8kr3r7DXIgpp6p2XZTUCh04AvXkWF
Jl+P20huym10AuzO3Qsh7sWfRTFWW3RWQC5c+XT1PN+Udc36p339ysFn+Z2Pvf8uyqtOfPp7rKTd
WKYWA9S68zxZvbY+OUt2tJ+tACIcUbnKmprLoRq9vh7b1u7WvinrHsLry894fyE+41F+rv5FR+1+
KVpUD/mP5bO+OtZ34+I214ySzHGKfkhu23vk8NF+o1tndSwejnXfn2MlxGsRs21/5OBYiiflInR0
RnvB6CLBlr1NZzWIFcENwbmnsxmcW9veubCtggCaucb589xDbvt8fSZa+/qxsK3vW/41mKK4bO0a
Owd3cTn34MZ+Yql3f3ORSKyuRcNsbyt6c11kkcMW66n1+7q1tDBbe+RpL3kY+L5yvq6+bCRHxGH1
tR5wU0w3c+V7L91cV/O/1F7ljYVb4AIDpKolWgS/ZnaD03RVtle1Nh3Emu9NMT6NFeON+HTTSU7T
jXXd/djX7RRRiwlSfde59q6V6HNbv7Zyjbcq38HRfc6qZYpB+Rz9R9J9LSeWLFEA/SIi8OZVeCOc
EEi8EAIa7z18/axi4vbtaTkEhzpVmTu34ZZbv30vivPC4V+4H9vxLiJTpLHH5TQi/j0ObrIHnLin
PMBhOd5dCqfSo6XsfH29uUuHyWsa+7pMMny3+J3yxOEwtIRb4JnGm1nbln2GEryBNcjPB5Clg7oz
1C7plFOj0quVvUn3kbihDs7BqE4T+UGKxqwJVgdZlORm9B1+Hxzqagl/LEf1x6/RaONJVlPCnMvd
y+nhAwh+/tsZwyybkclcfwTqnkuTFfTpGCnFZ1HwZWC1Bzw5lJyoYSpQ/tmLgkqGiznkzKwZbeZP
72NfDHxeda6qxceh7ysaJ4F1PnlbsCYpED2aP6G0vSbZTnisAO7ppSMs0B1M8+a2v2yS7ipSh3Yu
93K2k+1QMkwOMj99e1Zgt5lTpKhgporJGTQ5MRURFn5TGZuMlZdNc6O3Am3GVYTrrq5mEhrxmcRI
mwiXes8fuijS0BTBAABRIfu3+rm1NxNCE4Bm+g+pWzumFUrPjKukyvpd6neQbl85t9cRKkC0kmTU
667fK3gYP9X2hY/m9WcY2GI7xhornmUCxDe/Tm6lSCKI+BJI3ssAe7qq/nglfptDGudOVQeCD+HK
ivT0DHz9DAzwY38j02qoDVv/6Q8WjdO1ggSnT+F8Nfp370C/0BGfHVRHV50nmrlCIP2JXPB24DuG
aYBfeMw7ChggvTjWzAtok3dubWhIqHyngvajpDBveDsadG0XBCJCPTfOaP7xWBWyeQsRT6nO5ios
bvtRtviGRTPM5JqLbweOGzkPpoS2QTmN36e8tqw222CukHOqFY5OrPvH7l98fLDLrQNYCX10Mxcv
gXccyxb3rbh7bm+IV6RkyUcFCUXrayjHyqPs3PBqqn1+98/D27E8PQzeZCHSXjzy69b6KAyJM2Ml
re5F9P3IDpLjRef9MO9DFVoF1FoMPeDya1k4lc8tHPfis5qhvM+72dopAsP86GPXvfUX6PGT2yzL
asCAkvSk4K9oQ1XBX60ZAeOoyPpZnh+OJhVVNff8wObZlVGzVDDNpfmCIGEjgZHd6NxYtx/9Z/X1
eSlnK9CCqkdQ/+Ty5+qxnZtlKPKnI7Ihs3x4+HSNdkXIdGPVYXWUHv1ze/lzTxSTMFyXA8qLgIfM
/chHgQFOXcNqVjILCO+1nqvkcNiFqUJQJQiz53N+z8cHIHthg2p4za9nC0zT4G61agANF43lDLE0
VchwBcfAoPdr2EJUI2HfgKJzaQIpWmQrnoy8EyY57JUbDwVAZSBKnGfu3W3gtC56MjzxO20CwUph
3bT4rMYCJO8UGKNgglSiaHPKyNAOm5x0nz2We9DfpL42P68v3e+I9Hi4P30A+/zxCVCD7e9ciy6r
iZYJn0uAER9YyspX2yBtb1Mp9OIu22SfZhE2HZcQYdM/pJzGG4iP3SpwW7ZnBQGqQAF+2IGbLWK0
viBSKMj+GbgbFo1Ey8wgbJC2SNxWQ8BcmX2U8VgW4/U8o7XVztEp6H9Qu6a3BlXQYpqbZCa4GPHa
pofWk5xpQPgbyV0xv+hdquF/u3buJ6e3zk20dAJIR7Nj12bvZDeIXPyqxdIvCbplcrnXrby6qxZD
e7T6Xf3CZxB0/crrrhykJTVAgl3yli0vBMXhbd3pweqRllrPXoOS6CmhlmUL6SgCzoPsSoj7rkz9
Ou969vMmsKlL+oH4ci7Ryj37elt+13Ou7cpCapxL78G9uy6sCvvkamSPO8BjvgSnZJ59nFk9iLeJ
1qaR+opaZAAd5N6boSnm9uGTzWR+yZm9B5sGZoQYYjpyo4d5UdlMmAF1yTBnMjO4O6avY95oBbFz
i+/VZ7iv7Tnxz1gr3XHKSM1FPXLVJGrPyy6zA6djN8t9feIxB/1EzdaX/byxqUOacFcnAk153lQx
OlOCICTkvqb/bWtoKXCGH3qe39wPvlJomWlgDrTxBnXJf86DWwvrMTnPm64dfs11/65dXxeRtK4A
4lTQcDPgBwlitkaqhPLL0cscuI2nSnXXdz7AQO3e4d0KpwmSncUwFGaPjMCkjwmd6eypEA+Rxse+
Ts7R4Uf+P52ghQpaX8bsPYpNkHgYGCKV9Btp1RqOYuUNxZ80N5CEnNwXMbK5XwFpW/yUVHktLqQ4
ZfQp2SFFrBHwYk16NlEXpYbfsJhANfXpVKD7R/Elnoqr2oW59QdfbV8/GtKc8nrb9L/VRGtPJFAh
Mnz+kYK+w5CQ1cygMiXW5braAfoFzeXfBVLh5TqbLxzG4K7JPNJDgDdZwvZuvVuIrsBZpLQ/Crnl
THhBupzze7OvQDCXTMOLEOpVK6gHJeXpbFAesHESRdrmaJjeBhVwDllLDnuRdC4YBuRKV+jGP7wB
o+Rg04w9gJZMCLZ6Qx//LoNd5fozin1Ehk9zvedHcUUZ3sgNk9blJDJkJRTsqavrf0unmu7rH5/x
UwsLITfWycO1+G8DA2AnyM8NYiyykEk2aR2t4nmXMhKDVbLSLiJacDEghjsyrfMznoxfQbF2LMb1
noGHixCINcoDwwFQXHY89Q2+SqBf3b/58AO7Ni087ZgMkkh/g1Y3C0/vwPiyl/i8GTac0FgZXMAJ
CQtKtxqXiGfrhRVgbJQXE9c4uDGG1qc4lkbumV+RN9YI3yBWjuN8optqCk1p8EVmO4PizFQJrXaO
4vG5KaQQNA6lzBjpPQxsY+M3/ZKJwbqTwHy5MMn98hEI2tC/nokXvf+YcMNdKfcqwBSGqcpyU1D6
PoOPkCH7MlcwWTigmVYiQYgWXPJuDXfQKlE4d7ch/yGFSWkHROsqetM4ofyLYITm8lcmyHIQlEWz
YAqCm8yZAskbzJIfNbIN8iZAAoKVX8diOvqby++p8hnnVTB/nslC4AqPGuJe2qNCth01AZxmeLLd
iQXftNBmnFQpCg8r4q8ZV0vNYEpfPrTwCDOVbXGBbxLvLyTkFimpcYAsbEoBqA5wCJy4+MJ1YQuT
bUOHRm0MiccY2zxu3SNTVqGApIrYdnlIRs1dQCyMqXDrETWy73kEjLFyMjDtIMreP2+rEjIFrEyg
iJArG8qv4f91+Gxm6kGDUAsTsXsN1+zpGEq1SDcU1AfJos+8cYv9Tk+8ZxzIRfErQ27YeQPOTIF/
VNmJn/esaZKYJGM1JWJy34SKwdIgJkXukP7lvgUSedt7BIf66Wa0D+bddv01d4bEUbzxb1tXBM1d
CYwB2yD+NiwLsKSRAUDb0WMDCGEoXvqi6B/MIXFiu65bRvQCaWzgiaPBtqN/EobbRlOOTzQx/wcU
a+Aaxyb/qJvLJLvdlrv5TZU8JtW3yyqgfBroCih+QFtMDRTNXxW7q429gwiw+sWdozNAQIFIBzR2
SKL875luj6ohK+dYXksjAlbVEKHD0nXbfTrQkUAB7ChDNm8kBFt6wQZrpnUrZFq5U/XEYF+3ghq6
72t/TvQIauqwx/9Aa11P56LCCF9u3rxy3lIU8dZsYeg8o5XIZNE+78qLnvNzFS56KfRZjClvDmoj
vlxJIvmirDGg9LNBNW6F/d/2LzFRXgH8PYix8FIZqn43BievMW6cgP3/7ya0IJLKU9YFg1SFCuAT
WXBCKxEysG6l2w/Mhnkrg4eSuc2ldJtwK/wB6HFPEBo71CbgQYy+eU1oIubKP9WhoWVXOYNuSnUe
bK4kgQHiDO6s41Et3gd3ngwpJsJqvN8UvOe/5a5w/xums4ZIBxOmFV92bHfVihNYNlsc/E29qDIN
y0rsdM956kbDKkFZHL6PXjcNy7GpQwe5s5Wq05syRAs8Ups7AHeY27p9pTIF9txoOv/kDJdornlz
/F5qiZD4tBjv6tkGGnbYJRLChVL81HPFRUqkDOPEjgkKa0weWiHn61x4NUxmvRP8P+mRE41WICvH
3bCLNlOupRzKind638WBqarA5vXT9DBFlbEiV794Y7FlUQ2xrHNu93LRWs5NQ4FHIxZHf3LnGx+e
C35Q7isQLthS3OIFDeMQ34XdPawilwdXr6YnRgJqLuOgQjTEJjt0Harn0j1BR7DvYn165v8yFUi9
pfAv4O5ZJ1DkVttMKMTJPDuUyn9ERXD262e4cEYBo99cN+16OWDymxgILWxTB8F2A7RebVVx+fk0
YQ2mVgHvT08PIQ+Aj2LwpWw6MZJsH5KudbadJouVLHOJfyOm4A5yHLzsa7KccsnPZ+LDpRebVUgb
Vq/y0bYrn+WjgBtcOHg/sj1hqdXs0m2VXwzm4tDaYrYwSNiNIAZleDa9qNY0/xip+XXjVhPVnn9p
NXvX39X4VF+Wd/Xzb7KX7YVn1IpXE515dT95Tm9uoD+POpquPy+D2xhLjbY7yH++7v94bEW/I+Oc
k7eD6jwMPLOKQwwRlJgJJ1mAB+ransWfPYOf6OE3+e2A46KvfsQ7j/XSfdvzilVlX/iRwMhX9aBO
rmyHlxZG+/TQOzUgC2ad8Zp817aNNEz7OypDkyMr344bYl4hlCzxA5yjek2w2KLEL0ZrEA6EP/eb
n7cFB8BUYnQK3s1uJ9JS6utZqsq3ibv5Rf5rkNyxKU2e2VDrgvsfP4l50e6f+HnIvsEL70cmCP7s
ETIydexE58ot3X1Gq/H1wARRYKmWhpCsGu2gSmoj7qZg+hZd6cwgATCAW3PES4ZlmCuYj5lankJ8
G56XmXOmlKPv6EYmal5Vas4Bg2/JKYGDcjKvCPWPOzC1rZ2xjP2Z4wZvOSOAKy6/Wq8VGyJLDwdN
ZXWrPoEFJkM4arZPCsvkLJyV70HPNRg9uHyZ1rIfF9j8cX4WFlh6ejjJzbocwe4xDv784H/M2YyJ
zPmdAM9sIYH5TUqI1WAQsC96Hcjw81QIoIsMYj1NF4M7d/YKs4LCEy37rbcT8WqsopFwUfXCd0Tz
w2dqXdrKg+Ulbf6mg46UeMaZ1wZQbHLIVlynmMYp1s4hOojKhYM6/Krqds8oW9Y32qx9M5J37ho+
tAEeR00v7PTksu1+NLmoGyw7kvdRzAEPuDzjg66h6ahaPMf3wVXE4iHAHFH/hi06Xg6faui1jNDP
23/rWM37h2IRQnGN5PeYwceSS/vMfO23dX33aQIzCvHgZpjrTwL6c20/03kzB99tcW84ExWT9nnq
+Gf1Ci9cljdcOmPLMq37KF49JZrAn/SzkEwMDdWjGgDfmqhGGunrv0gvnu5gwQWe0qoWX1Yx5qKP
4jH1MWceakFWT435uaTw4NiPyhmpCVF2hY69HX/PbJ7sf7kXWZ6P2hLiDccccvwh/FRwnTqBTaqH
Zz3MQpFgnMCnKoZK4lRIpV2KGT6Ny7pb5RdXPsenquUJAvPVjYG9TAvrCVe9saycVt1IouGMWrPh
00FdUsVwy2LnXhvqlfso7M+RFuiTXuSudttJBV/8HF+1ZEirDdTopba3svrRxwyN9uwl1tRturSM
B2GrmLhb/J7fh25EMmNNl8Mn4/D2LFtfC4itatRcM9KN7UOSzPlQSo0jr27cTGhfuu9Ly8/NqxBp
RiSN1aKEbXz3OeKgsUcf5Vyi6o+EEtNujHUH8LmZMFgWfy0EFhclaRb7KjJuevem1BBW26q3cqge
Gq8MGUR5uStr+RUV6o39oa2s4TSViJRiFDUZQUWG59weWtb55dneA5AyeZ+xZI6G4xzp3qPAVfVW
Sr4+CY1Tx8oaKZ7BPxsqxCc3/6h4f32+95GqvSUzknCGyVZIryuPcyUdrx1f78rQ2fO3MNJ7mosW
0pLIN2WWCX7jiilm0JIXsudS7NCKyVdGXLZC4sxfgjp1cas5Y6kiEheJRcEoM5GrxlLFzabhGywQ
m6/7MLT8O/TuolY9iaDIZtu33fJmTvY04O9mGsLFGsi7uKFBLax6AB6oUVrxDhLanFbokE9MWGay
LjfpEyuGgzpb9dIYwdnatX9BBVf+2Jd78Zq9OTMxiOPxkGD3mZ09m4sfo6QK8QclxrIJHevs8S04
2CvJ3ChgMSD5poFtslgUjjPQWZCEQS1i5e3Mc/EJdZr9B68GkDKfPdbiKpb3AmYIl324/2c8ePkH
TIorPIOahsElfM2I1siFkSXO8NtgAuHSyDDS2D1KwhSkzgLFwN9jk9jcNNLIxApnICTPWhjSz2J6
EhXiDtKo8IkGYcAhu9KjD9VVSLRHTVo+85EfyaJBK/xqMAMVhFg3Iy7cy6TaREcXVWK2r8isoAUQ
6gSl7+I3O6Ogvosb3fQywdL+pv1Y9QLmIdBkNFw1LlQxsZ/9X3ACIVGvrbSLgc7tSFPgBvijE4xG
+Jd3OOPZQg8NVZoBwCxU6wEp+bjPkvaA1M+9H+j5PJQa6+b2T9TtLFpb/j2w6wOxzTcaO+vA7EGT
+L2A1+JEw8uwrfico1pYMC8EeSNSPNTGiRYJ/CmIDUwhc1+XQroT5aKnqP4Sc/A2ellmRMqhwanz
nCiqvl178ZYRocXV4vF6ghgSCJpPMak/dqMspkiXtMvP4qV671+quIFprbAPGw5bdjTHoVh6PG3o
DUvcIZV1BnqSghWkDpXL172sGsS/6dxA6AjZjy9svaG2UdmCwGtCVQ/aidL6kefIWLdbpQhYb61X
L1cneKJhQlNmxZ8aKI18i9JKS0uE8o/fovJtNE01+TDzLKV9JcT4johWDeI12NCdZcUb8gkyClPc
xrmf+PH3H9pbaZ8uHWgCWYUh/9//TGgq8CC3KFCqj49wNw8x8pjqtPQH913+aGLafNSzBSQ76Mdc
aFJa6mLQlN1Xhd0Y+sr5eXAajwh/maRHP3bjw+Dqp4p+Wg14b+f+zgHMOX3wrxxcXIP5BxPugu1X
adewYcbqm1JiEAurdCBZlZglaA8AKZjyPI7Pn6MrIYrO9qFtTNWvLCaxmkwT0AOZrWC5Zz8eU3vu
UQgupF7u1cdhvP0U03qrs5x8UbicP4MFJN9aJP0tOd8R61YtqgBFgncv5pdDbJLX4PjPpd8OFz/p
P29iB/p27QCy8IiopO7N67GEGrZ1E4U5VM2Ncnpb0FEVaJOu4GtELJQHfD1imEkujPAyk5sDEeo2
m3eNoH4UjKAB1SnlICBy3XUfB1xXWCSibGhu47OT8ZocgkxF+Uc60gfs25H/gqtgC4cVYAk7MINr
8cNBOIGT28Yc1m6f4muCw0g1XzRRQl2WKQILjnfkKk2f5VQwypj3zzO9MNAKln7PJ75MGcI/Lw2b
gHoIEL3nsOz2tcPYJEIXny2nxY2erayg7rdY24nGaYrHeKsGkqR3t6pG1KyrT6+zyJce+RYiS9zW
6ueJgcHJ9+7y6e4l8rHGGsUBZibhxE2B2QoG0FkoEqIg0h9eBomyJHd47/4d1CJPBERt7xzkpilR
569C7vfwHfXuaSTGcGk8VIyOeelZ2Qwf3yYut7L4nA4m/e1fyMyBf7MHFnHbtQM/u2vwdrp40ydT
rD2KFzMU7cr0cSseR4WrHL51YTTKx6zEyAeWzHZGsRDqH+NRgza2URoBll7bIlLPaF9cWvl0iqPC
jWgRWht7E7uf5Zwp2KqY8YKXpRQXCP9mN67QuH/Eu/OxEQrtgvELsxZnxHKQ6WVI3DyTVTG6q7pE
rkD8UDSh4xPCBQaQn/6G1O8u5cu8mMmU07liPNN8GPYppeVyQfAj5eshz7rkvCkYZRs5AaFIKxCR
9qNicgP/JFPCpQ1J8dcEGlDljBGeK8xjGheQtazMMo+ldYiYLx53lZUSx5kTK51dPRqyzgagyw3h
8bFu0SdsOpsaWswNWoUtgT+Q3BK1KNzyxj6ywMzb42boZAWE39/RWP7wb4XW5oPh6vGBgpFhfE+q
xgxsuIHUNeMmKu05cnr12r72Yn+IDM1z+zF8ft3N5G6dW3lTS9fjdQSBwATYddKD7Hd0mGmkeq92
pHGuOWh1JK/2tv7sRqW3x8tytr5CzPxlcvl13iZ61nskUcAp8hJzPRMPyw9rJ1ZarcrKaIX2IWkW
Ur5uPtO7SkZc06iQBAzK6UOu8j5kiodVGcHIa7wk8SWKVvGcV2dhLU1SnmhYeKl4aTcc0W7wxWST
idCm4LRlnZks5S9ejJyHQHMyet0MWSFtnREWubJumBy8vi+duZugtv5FvkqTfKOcda8cM6aPbCFS
u3QvTZfr0sxWntV0ZVNjOlTffGfkOi1bz7EYmxYmRZ0bYStdf32aTsYr6fG9fhBN6Pk0cWJGQiMD
mJEn7VigZCS95wDy/O6Rj8fCc1yk86vPQMzf1xO9B9Vl+9Ua/WOc9excfjONePPVjlWX0priXRlb
A/O97SAy5Xj7ZumfB8bBxwHK0l59M72OPavBgrJlcCW9Hh6Gp+/oIDqwjtzGOzwQiyo+iFYuyJCf
a+NThNP6SPH+67o9Byg969YT+QZ/DtNj+XX5jlZun4/PVTFeWXU8sB9AfvnGnMn8ZtA9XIbdP1vD
HOnPtBGUrCP4nn/d65Hp4h8+kMVq/7kPAkdo8+0XWI3Lr2jdt/pSmJlneGN+xNqpnkntejYaBhI5
RwAw31e8o9Wb9xGnsTzSn++C8TyLTV4/+hORKqeP1I+6xRzMRshhyWkKB+yzmpzZC5ND3mLb+qOd
/d403iyCiMJzk99uC/87WpqrKavsxaEWo7IkdnuaYZGW+6e9Faf4WsMa2UObd/nTJJC83RDfyxki
ih2FIIp923HmSdq6VEErzOAJMkhfXwlNVN2vGqnWZaL9tw3RMg6zn5mv0dCWnR36ET/ohSleddvX
bRGebSirLtY/uAraiVCB44Q/S572eeb5BJYDoq+e1yTLuHO2m9howqxx+priQc0EdPHV/RWsN9ZP
jBNwKyo6M5pU2CW21EVezxjHwV1Fa2TX8fd+sB4n2mEuOXi0g4wmJTTh/VrDyz0EdksgZG8K878V
dQbTIFcrFeguCnTPEeuN/lvkgKeH16Po1rkr0I1FXTujzOl67PdtxybSsV93/p0zLp1QxjPFGq/T
qHzhH8ba0e6jFe0sB/GmJ/vS/91DsNrj10Sb5OX1S1bm53ImkgnwYIBOztsi+IjG1ftlUYAzwO+R
Z0lr60PV8fbvPtN3OJGX/f2MNdMkWZPF3X3+iWlSKIcxN7P8d0t4DJb9/0+Rg0bl0jszdSB4PJd0
02q1pwEBWB+/Ozs7LQkbQfu3Njor0wd+rLxNVojhMH9H+pklC+9oRIB0R1d1O1UMbSFOwUJMS4Nc
xyYxaPP0Wha4ycVtcst9xEcgVYX0eWbwqwnyB8juh/y0fxv4PiYWhs5pP9vOQgPFgDEsJ2sJeQEW
phO7zhyfLohFlPmyUqxFmEg0g/8S3pY7YqBKnH7sjaWo7VtMQP1Kj35WVmQ7i15wXpJWECqqu9iE
HKtrjO7WlpWfWIJW4utZjrUX3+muqK/mtr5oBPu+x0QzicTkKVgbznJi29jEbZmYeAs82Rti09vv
76lUyn7TErpr9uH90cyo4HI/Ma9R4bwsULGk1XVwoURgC6v8AM6PKe/I+nUYGaAYE6/zpwBIxHmY
T+IJ9OTTe5AbfQRKN5I2symTkJhJ6zgLjL3ngbyWE3J2mZh0oD4NzjPq8SAAjfYViJoXLR0kH7Dw
aGT72b+RwJjW83vlstk7jQz6KyEJnpnVpV34WXeTghyVkLYeiGdqsv/b9xOTRTXjYj05r9qbThpr
A3UkmpmP/BfkwmCNG6lBC5zCh8ZO+re/h+mUjseb7j7DdjcUcrdNR33s7WXmI21u/IXBarLKw5ef
hqp8p/owsyYbIz5+FIPNU9pMRy538bopb9MFw1oldvyOCh70M6948ZGsZORxvgpc5l8ScOh7pTso
n+QiOj/nvBuDFN3QOc5uxAVwHYe5saFRbvwcWu+GVcaYBhzG+0j5LtYuSJyTRbMAg2KbNcwFHKQ0
mZILBC9WkL9wDYwsJO5H4REvYK2DoAzYwFPcT3uRH6ZWOOS9yGAxuRiXf2whR452JOJvv5rBz9/I
UjI/QZYnabJSiHjRxow4OHC/PdqQVsG3/+9N2G6Is+Dde2iPAxqdUNQGxzFkA40u6MuDWeImd2vk
eyvgpW2YvZNFTEe0sCNlHWgvqKJAXN54hiw2xu9n8H6OYxZJXNFROfMIaA55Lq2riY/SnLgs0TEh
8Zc5YWwwH+rE+O6zXghePMa0+GDGMwYnURIj4UwQMLOIGGDCfEo0tV/4TwLBIDtlIrXS8ImYWP5L
wffHo/b+W4r5J/04eQFZeOe9vOfeJzkSYZ1jOzDr754Gm3ES1suukyfQu6ldMEbCXRuFjtIfccfR
WIkSZaNZqD8/z51goxTc+i+9nRy3nOW9E+ImaqS9abs5Dr1jc9999aQJjW++5fq3mNoY9cDeFO9I
6GlnsCeCPWvEFTRB+BV88OUCPb/j/+Lfye8QE3dlqe+wdc+YC277yU6yExxpRp2AbsR+HDHbv11j
06jP+4kvziH97GekEmvxCegkWnMnvH1Dfg2xWWzi5LfthbrgPTX8X27iVHerxWfKg3t/MXVzPSEO
h/adAa/pnXnRN45DZkCg/vUWd/B2i35eO0nRLNE+tIzfXIJsgHeIWQBXxH5gKWGRG8C6Ublgj8zz
71xIkt96V280KxugJ+h5yGfiO/kvLIBMneZh12IYMF4Pd1zXr0PWJd1XY99dd6/9lCU/pE1bBjzS
rR8gWXD40j6ocRVX480D3/VTjUvr+r3hzPUacCAjGm3xKHj+O9ZkEvbPXWtTk2ivfP5h69g2N3o8
7OXplWfD4nde33clsXQtbHPqDAcGAGmN/qa78B5zw2qHtzK8w5v2EfjEIKhl6mCeuuoFvMk81I2y
6y2mu/aZRUL679qJf4fm1AwzOBYluNEc2scu3CfzA+ug0ALynJvRIPf0v+QsM4E6bisstqvL7kEi
lCj4sNrKSPUCFPmJ1CQx1I79dXdjvV2qUO0wfIemIEpkLM0MvRXGdxt5vRJcCtL8GhIiHIgGgxPF
svvsJxoIKmDKk9ec+4n8eDo728rO07Ykj11WQnheMyCALccXXw0TE5+6/+XCNms78zHmmL/tLPpy
QPjVrG9LCkw5EUJ17CmwWYpQg2xC2PiJ0KOk7Vvx5oJWseNIFs8m2QhVKM7zwkj7BcwnvesR4x1o
5dC+cgXVDRH937mW/FyaQNm6YELTuab1jV76Jn67J/tBSn8slRAZqLBHP0wRinCY/QhOpY4Cgy8A
qQ2IWlGZqI48kH/bhvKXHzfI+d36KhPnfae+ujA+ZLLBgjI7BBYMYb6hfEW4VWtPBHdZ4JbRPRAO
HLoZK9GQzVTm9TZIw/vBaXqFu9zVcXzRh7nv6boAKjZVg3fgRG4e8hOIIo7oO0YQ82JkHfIVmKe+
lD3GdKPi/B5UMatM9bQuZRLFTLoaPZbup/xVMr1vzvE2Xs/I8RR2dA77XRmB+UF1nCxCel6iH8z2
JpGvpYzVJFMpnqTqiscEdRoJE+r53tSpXJVhW0NZ5MxLMRqtmAfCzw0G1/MS/PyBcchGLOepUXs7
iwqpe+n4KG54HLx1R48E7wmhRsEBfscehMUKaQGIB5rGvjz7sX6WxcdkNanYWsnq7lWYXwunc36O
yYOztDNH+8hOQYlz1Gopb/b0byNijlL+hI3/16eyGID/s7cYC56+ImMni2Jj8ZNq+O3dC3M7loNf
XOUd79xz0JWAH5EPB7UzIwHqU3t6DCPi/T3/6AIA6+lf7B+GcmyNycHNph0rFs17XmMy44Tyml80
KJjF1+KIaVW0lBC4Oteb4/0l/3kCB5xJ8RNgBPKCR7DPTBATrgscuI/H0sKoBI3O0Nv37PPKhGf6
LaUjqFMjYRWeg+bscSnKdkAlrRzm7eeuIGIr7hZ8IEvnV+cyrVlwIBL6bj53Ll8ueVDkTQybKOFD
JbVyMpGzVXLXOsx1/izQNBtnQt8JZRzNc+qRffkEnt/h8tHEFBZiMZfkdgXViWAVJzchXept8Gcs
gmKO/p7iXErSatYck30VhsCbqnMI45CFTCAXkpW9CwWLzYLWkVmMX+6eC3nvv5fc7QeVKRivyyKs
PB96D13lEe7z2ama90Zz5FNPqV5eXA8Q95Ifz31eLUpvbRalLg1kQ/YVlejnCtgEqOA5M8+fmAoE
L5l5R8lDKqpMSN7zfMalSJ3v5r15Jqf3JH1Y4bUvpM3L5xUmZOlUftRzrlsKKwiKkuKc99O+coiF
cz3qMZRQ5v37wpmp9yUAyMBuS+S9TixECyWzyltRDBwVFcPEAJT7ff5Wgx10+h7bon7kVwT02IZG
p6jsmQ8Zm7xAX5l8Op7fcLvpZhvp32UnNo4G6oEF8xqsviLd5fdBsFX8az/ZT3J/ub871ebYilWZ
iF6MroKRYJJFLPiAgnHL+tM8L78YZ14f9wT0jAJczZaPGcm6INMR0Z5mHA63Y/drfqfLKcQRxicL
Tfdn3GzKhgiX4+p5L0iQvMcCxeLCeXiOR5jqEogqo7z6FVTGdkdhYm2z8SRZoGbCuVwV3LtMUEOx
lAk31xnFBkioI3H3ukPGfBA9xmHs51+ZkBiQ2arOlv8yIb8s8vfqpprJtslu23+nssNirB5Dull2
yu6xtxubK8SaZ9ATunLbI6bbgja72+/LeP7vMPZkTuNId9FSNg4IUm+D20Cu6u+lHvgsK6tu+y+i
ukMVbD0Gj/HoN9J9sNx8TKVWmHFcP09fiIyDFxLn4PR1/z4pcdgFfu7/rd+/Yt65DObf1Wz7VV+0
9v9Gv/yFWnsu4MqjQ1sRHu8rchzVoIC2csQfjTKldO6DvRYez19uojAyKrtUNU1bJ6tnGcD4TTtk
/J6b26bz9dnHrGYWdP3TcohHDFZ+4mdQ7JK1xA/7pRYKW/tITEfhkfoyvf9aNfSsy352mA7Qj75w
28dEohTWkVZ3DR4BjRwLwVfv0ubbapOrZ/sRtOfJq2fP0svZrIaav/g/Mw9DYr3PISp0NDSEMnXm
XSaQb1Y+pIadA1P+N2VBf6Bs3P6hDr65IFKlnI6OxkcikENgMOFD098v0JRNQyfuYSA1/s5yhjZk
mfiKbzV44F1ygSi8+3GwibMJGpJ6u+FThVJVzmeO4fjw9jMamlT09CFobGrM0BJuC4bZJn0oLK/F
m+UMZjXEaHmudyXuobG1G2no52PlAihl52D5poQJoJJLZqTtKQA1fD98KzVRSscCXOYl8vZSy5Lk
gxi/XxQHaojTBEgDbgS+XX7P+GV+3ZQu4on1wkOAlYiGWTeRCND4RkUS3GtiX6oWiIICBNajAFnP
3qYGsJ8LTO0NCNlXXTM1fui34CGsv0zC06GxTSOpqCYYM9phXQlRghQxpFzxos3RAeXg67sYYRzy
nHnOq3MFHwIrRNwTIp0KhA5YGfck2E1ldEyRDdR23nwuwq08OuJS84AR9ZDUTm/6hzXzguy2dJM/
lSRpeVz1o4mPY3xg/3qK7yKLJ4cVnJH1PK5ahWx5vW6k5p8v1JmcIncXacSTjCI8yYUwhquhRYJO
5tZ/ndsZI7BltnyorBatyP1cPZFtnh4nzbQWZXirJ8aRx+By7hxvjasmbqc3O9k6k/fO/DXPZ+Pr
n8QGNcQbcNx2c06tLUe8JUHy9Xb8iak/TzE4UW7UfSWFbh4WzSzJw3X3Fb/ZpJfHynOJKXFurw+n
cgyVYrVc2MuS9y11plogla1k9sP1dddKJbK8brkZbUVtL2Sy3tKfjyisN4lhtTsy/k4OUjEwzHpZ
Xb3ANOnV6eeUi0suu7ZukatY39nolahuorHGPsL4Tw8fOdi8NulL/bBLD/AJthmNzDGx/lsmJDq+
tJ/pa/Uy37S2y89V0Apvy/7Ml61I5vExGg1yu+/IsQKGOi0RGH5GC2ExrvH+56Fvi8bF1m9N6zNH
HpJS7W/Lxv5ON5zL9qPrR3dk8L6LpJH2maSQ+l12gXnBL/gqszb9aL5O9e3pXniut0gDt2Z6JUuY
UCqbPPwk5zKTModOHCYVWdHnjc61dOZW3+/3/Rh18nxkSrds5lIHx8T18fXKrBwe60X7cF8NN8tT
Z5n4vT2Sv8lL7vMSzwzvz0fvvEyXn0lmkhdzMDtONE1efGPxvJdcEnlWdjtFbkZWZiRXTm/iqqVo
+RRJlq5bWIjF/LpcmqPRonU95D7XGcD/Zl1+7UbVxfVSu88PtfNaaq2T6P6sPXbXxuiRGcT3QhKs
inX6WZ+vM9/L6L0B1dlTGmTD/HbPzODOz0A1uv33f+WYcsiHcMDEOBeTFEFCHVK2VSy57laILgIh
XEJJma46J5ffZrtjU/HbIBSd98DlgVZk3vABmCEFu5fyHdOkKOfcjtKPHdGrQbS9q49Kp0rIeTSK
TvFNTTQP9UOFBLt8LODaYpwjLFYu9XRhVKI9LtFb51/dZFWnVbnVGRR3RBf670KGzlkcJ/ZNcYtL
cmnzMaWMyNQzpSSbWOYmPIorQR2Ta2QOq1Lmsm1GkMavOZWd8u/F8fVyyVS3i0g9O5rFjlKwsv+2
t7kk5nImxXAmLn7sei5vEyq241Wu571xuZmVxNblaITM4BSv3qPV9Tk2FD5c6S4KXfBEuTsqvD56
XeaPH5cKyrfrui1Wj/lW716utnqvjzFcQH4imJoYamiajY2QLA7FObVypd7YkVPyqUor/HX+6EnA
qzwKQ2VOdZgoJIstAbsYNuF/qdKCInUY67V4mX/0ek9UgkRpmM4Pw1fBGf5CQsh9DN017A1NBws/
UZPnH0lDH/HiMNLKlnns+Ny8G5rm0G0DXoAk7rPkzIZKHBVwya6zBlJ2fwOyZt3OpkU7OctNnO7Z
mY07XWMekwetZH6yuLlr78KDXZBHiNcCceWGsTYSPU2wKlz5MN1MleLBUfAsvPdQvTM5vTVEBHoq
1360xqIRPUWaHDiCPUOVB12LRWslUo+WsbD29fTnoQC7j1QIqCqK8Hv+WlMaV15fxtSVLLf5+ut3
PSAG9YXXVzqaYOmasZ/nyhm+B891vLdfYNis45+jZLb1emzlrMzr0dEGhc7ynGOpnb9HSx6LOMy7
1bKzPF7K+4i68ZwtP7br6rm5rF+bqzv9ynWIlt2ArGhwsijcyf48mt/8Ahd2v4EsGyP0Wf2IAOai
CwyKfuZKQTswr1MAIYfAHEUFL/EImBTiDPECrVzLvrUE3qikGj7iesw+1JKnNfj+j6XzWlZU28Lw
E1lFDrdLBRUjZm+o1uUCiRIU5OnPN92ndldX79W2Isww5j/+kK5E/WytqcJFvqztc8jQzskCOgs2
583KRE6A34p9fe3rBYUgRJZsVm3RscDmTncFd9ZyrU39193qP3Zi4pUPBBHSAAFdYqEO/RiLz3ps
btGxUXx1+LAB2hcHe5vghaBujcXjACP/ZGyyA5u5vRXIkDFrCH2zbzwuvhUECoi/zzV3CcqC6ahE
2ROl59YuGLsbjCLn7RGFuugm8SpYN/irh5vHLLlgOL56zOCjeARn3eEl8x9GCF4w6iYJIhgWHYFr
yldoJGCdMEeZ/Y8JccLTArIV+KODAAdjJ75Kw1XoDEeRJ/URkivsdRlh5k35E0QsbUyC/FZmiegm
wvaeqPe9djaX+dFeWpTO5T7boHhatxfljnXqHrIze/FMubMTScgr2KuLYZ8M35awin4i/6FritE3
7UrqOhJkwMuFVqi4c+QT56c7Fy9OAzy16mqdrfWbz64XyaW+Y7u1IeqAL91P2BUXwkB2zxqPkw/S
G4p1Egzg5ayIIhMk6wKwK5tghu+DXe6UPxgRS1C6HciYwMFEmFaKNlFM6eY7qHCkg8Iv8EU02Od6
mfNoqNALMiLyXTOnpwMTjDr68BCaU+VS3ZRLv5K32qKc1J61jNx+rU9F636iuP2J1eKEhxpcr/7W
zuQtOI05h/G6HOzMae2lC/sc+OGqvgqrB/Ns0xmnm/zcB8uPVx+ju0VzSPHtneFTwV2F16Po/UrH
l/eaYMMzKcb25O2k1PQoTVYUrlTQj3/2iv7iYGveSiBBLOW2xYGf01TqTpwIBPUm+9MZnBRvm2hK
LYzp2ASA2Pu4haev00V7fE1efMgA+4XCqxxtQQN4oTJEBA82hE1rzcAMIazzA9qAeBVjuAfdDg09
ZwRlRqdVUHoMN+bLf0c+1oUzyY3n1r5fKQsFnDqY9XN1/loSwzTupsCbD08Awa+FfcWQnf/eW2UP
wOy812TDsHjTv8nPhBLO0VGsu9+nA+IhRD+DU8lDLaEfGkTTCDuszwxLkc37ZuyVS7CHLkkDEWYg
fW+hwe1PAeYAD9Fz4p7EU1p8Y0oJJ5oPvMFEwsA35aAULu0VNjRzvpirbFrIzjpUcU4iWtEToBGF
8E7/SYCImGjTHWJjv0t3G/t25Q53rhVgNuWBMCrmfBis2fzfV+yR9vGWqiLaJnswLMb582pgl8Rp
uvJy2g0c2qmstSnH5c+5QZv8G/xyyOW82+Ei7ke0cxBIQHOArAw3bfDDefi3M7EtFIUF3GCO0xx/
Kekr+h3fjgaIB3/FGbu5+sldHLRfIxQbMbZ3wF4XRIOPO7iLFo95GVnl/Fv+QGmS4+5NaU7SifZD
jU4IKnHjyAzFrO1HTGW+H0dESjX9KoolAhtrOM4AF9mF9qIIbZSv4Gb8Ci8AH88rp2dPO1PEawJg
A0OxQ4H6FHAG8XY/l/toKy7nwuwt98xjGbSemD7gu6L7qRff5Do+/fvX+FFRe2kH4vAArdMzUjci
KAQEKLyg2327GJAvOThKi9avBGD+73suj89P7M9ePg3PPQRbGir15buouPqVr3HBgJ9/Zl7NI753
ZKrUeNmKNxRhl5yBCbaEqXHlrAw4oNyjE1IP7gFdCvAp84rAcQsxj3VPkPU6QAjgB/G8Waa6H64f
DUltjSOYI5ilAgZCZgHIQkJDY4tzGxYj2Eehtgfh413Phj2kH0lbrBYiHT4Cv28gRa4hOsEl7H6N
jnOX0KpRpAGqvlhAMbEW4CbPELRF+x0AGVVsSkzXQ34o593f8LFrON/a6F2H1SHkGAjCnSEmg0/z
8xYBa7Fv0/RmDsOvYJ2jK/sRr68OPSRhHBvnAxiunE/rca2CYCLkg+r7w6ckr2FOD/ymw3sgjQQA
GJuuY4QsijjK+ic+gkKBX9n/ihjAyYahBSyA8lT/0R4jmxKZTiBwLKmHuwLMCA4DA58BT5HM15fH
YHUUyfzi/V5nlclC1+kMnGb8DtBX7WMYGUBPxBOw0TQwuPHyFUhxts/uDHgUv0ByhJADElFWgz49
r8Ev45CyHTpnLwlVMTOEn3D7ULay+x4Zo/ziFaDQbEecV3+Akc4ktexDHItl74UXGoAdUt/HRb1C
DV1ZZx47Qk9PWNAle66huvrhnv8WTzY0cmNIAk/2wVnAVNURgeEv1xLuAbg4iy85TWBzdwfWZpu7
cklcGIPoAdrLTdGEQjm71JvPnjkAv/TVYhVA90WAoxpYKbrpu7CmJJJOJoQFQHmMNLQQO+6wNlCE
O99lwAZZFP+hXL6zpfM70SR3rlU5s4KI67mLfR5Aj6UEtC7cB78cT5QzK5LPTQjRRlci0Zxu7JWd
myt8QypgvotvL/qo6+baHLmXgKjG2cBbjXMQ70+GCiwoXiKWxObKA6ObC1IL8su4ffYj/kCvN4Bu
ALQLTRa4FZAGKR61ApDUmVVJIwwE+kIrTl6sUNwq5hSfLR/lqwD677T5SHPnDopVhN/Ua399YOBE
L5zCI1pN+yPwP61dakKASToNDK//njvzpzvKE8Fs/mKAdKwJzhGx4xXQWwHHDe8EsCU828GtEAKB
gPwH0ADqsS0mfg1h9jFZZBRZD2DqCp9zjRbdXp8/z/qc9jf1rSoSBXoClnxuCRg434jbwGdz+eRE
KFA1O2GQF91eF1C4zBQS+/by3mr7J8UyF/VlB9DuBzdEYfn4er4BGhIyGjJk0S9QyMEFAwN8DCU6
iHDiRXH6f5oKehvOCwbtYExWAb6Av0QLqL9hSSp8ufJ5/fc+UeZYF3NrLbDrBMl/32Cn8Mrijx0V
2AHiTc/0BzlL6S+AfD0xObjALHoc1V/9V3Du+q2yULe8DwpUYEprM5B/IuQ60MOQtsHSwm4BTtm/
YAMWCO7W0XCG6ILG4h8QnBBTcYz5RzqoL1qStY/n5a4lkSsXiazMoy8RgPuH9nvPxtAfEe6RsLig
xfO4MCJo8afk/3QY1YZe5ksHyCIBymHIJFBqaKbMAjfz4VYgBoFC3S4zfLfveJfv2WmYV/Xic6fN
OktIT6IW5AgC5vxPtGJFPhFc729JCzgAJ5v1AAk+FgIvtGQCATfgwCM0p4VABQB9bN9cWViYRREG
NCyNoG3s198hzDRA06M0owFHohyfYZB1sYLDYH+ZY9ZBRmmJLzU9Krbwdvh8ugpoGovjr/1PUn/c
Nzv2lUYAw4kFMi0wQfuuZejUGWXmD002mDusJuWenYL1jP9rrkAbzCk24f9KBtoYVCpcC/OOv+J3
plnxjfNldoo1WLgZkr3DhsZe2d6/G73JrGOHZhF87ct9camFw+PnEpA7G59EeBQF+YzD1QZPeSzf
Od+JNCxa6kuhd9FvHJrIVjgJixCVsKvin8KJ+YFM8IGeQUCxDiQfuE3sU9BgILPfsCaC1kX5xogU
hjQMz/DveaO1Sywgzfti1IqdQ/SDIbwlLGC/IIIGj54OFBZaK2RwvBGgMXMYxlAP0PkHdyDdWS5j
j04XnWrlM8aTGPxV+kP8yEwHEJb+VIz6OCEpf3kzjnqHf0T4iiKmGnC/8YemXMRFa6RtjHtEVWBz
3+VCDG2gfkyZMOtA6u4nk2b9Dd1av9fipPLZq8d8q8KoYPy2+3ybkHYUbuhh4DQOFZyqLsc1Vuxr
LMj8Ev6S7CzUeSJG58tvCfe6H7NcilAz9kIGEYOlZSgxLWm1sMuB6tM2IbqKbZXRJZqrd6llf2qO
jBcIMME53KhH9frcUlKo1EQ6RRi1icK+w7GO7ZPtlGqsEwOefQUJG6UJhYfKYAaepfYFyGHvubIR
MTnEj4+MjI8wFaZYlnevDYhLhhJhiS55cKWqYhDxCrqkb8obqlNejfSB6YdtQcO6JvyYm9+a/Dm6
lrTTaY5aBzQk/JjaiHMlg6/lbjAVRfrHUMel98p+hIMr059dgJU15JSJZJQSil8YafKNvjsmtKwN
kQ44c1AfosFGWfK1txUOW3Q4ULFiKsriSlsUhxiKJYB0WA8Qm5BnohqAJPURSnsWLdYrXkCznQUN
D3bUD7gd0hdhNaVdCo0Pn6MQH1KaGxWKKeK/xwNjgu7n7QhxHCEosluh10SoA+NfLK1Y3AjLlzIf
s2QRtkXzPTOcMJuhjMGfB2WVIMBhE8FFQYaTR2+kFeRCouKEgMEbs7iG4D9Cuw+JQNGcToNZIPyH
Rf+/PLArsIrTwEftooHc8459+AZXjaaFqbqVzpYb6G5f2rPGVNwqkiahtlM61Xn0OMHFTvhKnHem
OeXHnofRxE6zhYK2s8YEwu4NJ0lZ/1V9MQhLD++VlH7iC0vKKE2BltJhbyEWgXcRdG+vKno305NT
+SBAzyqHeqkiTywWNdC4hXlqWKOoTkmjrJpFY21kDmDvmuZpXMxSs3QHzRM/vcb9GPLVfFTuB9G8
HgKkvNWRXJOV8wFC6llzGrKGnnidyEiqP+zTKME7dfKmO/Ky71FTsiWZ6aK0rKUMHzPUx+Eg/xe9
6q390s6dQS3eURJVxgozEbk0fTlDV6r2bq6HTp4E66DKz2VIOyJgyVjnYbe1ZBNiuFVDE+Au0J8d
4KOndaxswlWzaCZtly605DmXKOmWuY5wBe7Xy16pr4p2AyGciRe206xmd2llw48MY5yFJo/RZj7q
QbYLBzQfP6pXZ4rfdw08axHnEeNF/QoQ0ag2PsfVUdaTaQb5AhYNZ8VzJkJnX/EQpcmBvRdSH6OA
bpF6gzgCfIVZ5wpiFJ0+hghx3/hVMXIxIFojZX7eGKZ1O4JWy5BlsEIhbuCYmBPGq/Z1RYBLrHZe
07gP6NPx0mzHnTyNkL8000G0CV6zeLC0oMRwmu3dwcdNPiy8HcydyUceB5rbxzzMmY4dSuGgeNEH
E9wmNVw4Hk4KQIp9ZDwe5Dg3jvUGcuS404f5TW0gXyJpZIMfh4BhBBViisFVMkXZP5ixgoL3+Qfm
KJppowQclSKgR0OUngPugo1Qe5jBT4sEcQlWOc7rzenZOVmE/6ZDZm76wePS0bpxjT0BxJUxBdRA
GmFxKucQncdKOzdKz8j4xm5I8Fly0jki1upUlrA1dQf2og9uVe6H7UFWl3bn4lz11tHFHCPif/LR
uwSX3emhH7SXXPktO79nxKOrf6KbWzyrCSrssPIKzVVQUSJHaJY0wQp9FsuHRHKbYi/Lx5D2cDkN
G18up5JEc2VaS/ugcZTMfcWzQDqzQLBDPR6LrplK6qxNkdj8dPoYfikWphZsxniSPzcvkhH57ign
kNQxMlCkf1YtVpLNnEn5o8NMjPzmsa+RrzAKbHqHvXjjxI/X0Fqt5/UxMQC63/OYeudWu63LH1hl
WdlwHCE+CTfm55qNmCeC+p7tFFiJvIM5Sy+S76SYVuw8aE5QjxTlSOO8w4EXF9RwiKsfgRz4jebR
RHs4TxztbEfyUtaRahzaP/UbY0/FAzRbWcvBPAPdoT07mOMh1tH2cKPBD/cUJWtyfRINzOpNzYiK
FqryYE6wmRSMya+21bFm0mqFJDE0CFPStzrsPtS+03hejdJT5iE0gcoxolWNs9SwOJAZNcVjx1VX
9Knx3YFJ9lUKGxibsRedaf4Kzj62406w93gNJQku+TnofgeQVgGlMeXg3uo30RlfoavGemgjbTT8
MA2Xld4E+sECgnqkwPhSYG88TlGx62BW9opDNsR2Np6/8sAmJiKcwsmiHcuO9NcTqYTVXj5nXsPJ
Zx+gDoceivPfvDgWGNnpa22JQdaYLzdF++Dj16lzHDBXwYJJCSTWQrvDwYAQRPsHRE1k7XBmdjPh
0Akh1TlEU3Suzuuv/GNlGedEEhBrdBJmFA8ktBZJOdFURGt1Digl7DqNs4j49xVZHoAfS7jtQzBU
A1iONxa6lR9kOj6y1tb9ekjloOQIGTkTg+EGf7WvjXWn2sFdwqtboNeDG4ZaB8xBD6XwwmAsfDAt
JKXu0GCfE0/p6uAIGq2lWS5Uw1jPydBi8SJxg3/Ggv69ukMkROT17O2oK0SIJygJBlpeNCwHTpXz
ekz+gjg6YYZDueIymjkNDeH23xC6uSiSsa17n7mLt34luSLeh++H7vokvk0xVncQ4Ub2hJZ/sEcP
sCp+QIoVFzYB31wizwEzwGk9Fn9mpM4PKA7sCYRACAhCmJlPYWTy9a8iSwrYj8Q9mB/V/IQ0B0Gl
5cY7NBnPeYMhhUN1XI5hFpTjzwwMC2M8ZfYe6Sf4s/8g+znEiewu2TJwsVu9NbgWiYQzShyiANwa
yBvq+w6v9JU1PEDW4PFiO+JUTjnBLX+trq0lHEafCBVrGLn1RPEPhDeMYldZqlNzXiHQnfTMeapx
Xpou9HN9jF31PNhZy/5s78oJePgTv8V4wZbD0OGYapDnEhBCscDFlvnzEbX554+CCEl2iaMgfmAn
qL2iZBMUXTwTMsi4lGq05Giv7NrD4CQ7dOI47dE20k+443cj6OnyiGMxcL4YE8DBYwm3RoWOmDCi
5G4hhZnD5hAZjLS2CWziJdQRN8o56TMEPeeXjt6Df+D0W3mL6SPPfvcCMBEKkkyaiBYPM4rxxqRk
UJ7iOSpHe67BYppiklA5PAig54S8FnE29/+jh6Kaxb6Fb45htCguf0lEHiEeEHGBHYxcvgQnCGER
xUaWCTxfvZnQRZEK8O1ZAuoxtgMLhpPk4/Z7bkBMhvZOnyL2we65HMezcCQdQbWGH1fyjaXMmRSo
jbPFKL0PeFrvGGvi+G5PQ8daEj7VQeCyhaUl01rd8SSnSJA4VUHOOxeT5swGTHHKX9u7wW/thaM6
GOHC3BPMMEINh//jqPVeRwKUrvqUdRfJoyrC3dGE2SiWmU2iqcAXERJ7Ass56xkz8+PEwnsKF8MB
HQ08DnkBv74yZjYJfAaUv/Yvtd1qjrMUhGU62ejQF6jJhJa6XHReueBEgHhgxjGGpOH6/khQuA6b
K4cdYCmAgnFJBSkOJ0TJzT4XFesOwMl8CCttggcNZjMzzFcwf3gz2iBGyitgA1QbKDLO8J053gnx
eTfiIIg3BUOL8x9ev/P0F+r7Hx4SmIE8d2iZwv6HEh1lHbkyUyolvNPHGFFtHoQXYiJ2R1tB65YF
mZWccpApyFaZ4VM3N2aDFUxpesrYS8w4Fhvk59C1gurMdDhgKMlJkEVVFOzzXGy1EYlAnDY5KOgo
o5gt9T8JHKpeIo5ZpKvS5UMdSPbA2QQ1gGILF0WQMQ5DlCf6FSiZpir0Q/OqHsNNBSvhmo4kUCwC
3QlK+8PLYg77CgSIt+dL5V+5QS3QJs4lBcOUP9HAgenPbH3iLPL1MMIZ/eEzMxnY7Z8QBKD5p9CS
f4oNh0Bu9nOHMuom/M0I1tHG5H3ZcEWFgrml44aNA/kiS/76AXktQB/1j8M12A1EKN6JiM/1U2hn
Sv/lG3fbe7nmRPs2MW8sgLTRcR/+fU8p6nIRukFVQccTjr3ovnNmZ0xhKIM8EEALFwWehHj6qsOL
7BMHdg539ObfZANa/wqfVuDnn3botmTD0vfg8AkUD/+Wc7i4maN8BdLPife14G8B6LV/4nTLaV3y
E84Zz38f6SQD+FpztXItQ8C1QoiQjCCxgvg9cLvn2ACXER/LbFMuxP+y1MEVJcwT/zyZ/GuDcx5B
mHhUkYjMGO69z13G+gpOB8dlWnYiRfGFVRkjQx9/MLOGiYz1gwRuQ6ChCBEUQxAEWUwZwhA5UtML
HaC6CXsXXcJvlo7TW4yOBsLmPzL7LuUG/jBWEhgbZDMpHWMeZh6ZZNkFLImGNPh0cuk9Lgg4vCAc
gdY7+JxAqYcvn/7dAZeJVbWOb+TPb1H3CCEUNy+b0Ouo4IQeOMxqzyX0tNgGyJqEJZsFIQDFurNc
3K/af92WRgngPXM84E7A6eD2EwDCs6N3q/th4TFXHqgo1J0iTSNtnkFbksbw7x+KazRz0BpSpu16
gtV3bHGUWBM3IBMAPXCEZ9VXcqki7yMejHMLxRGD8fEDws7ngirU9+IiX7mACM42Jzg/WIfaTwLl
h87YFrU7KZv4n3YYYJi03scRDwfa+GOBodyIf7IGXE8EUTgZSmdSAoaVB5yde4loaJAI4md70G7Q
QFDrO66eJD1eRaPtmq6+jOYvW91+jmEYO7w7OIr0EyGEbro/m+uU20P+mSsF7xX+adpWEiMSc+3a
0zs/VD1Voz7ItZVp6JPm06+tpnVNGovFE1Wtrnl91e/fARUycceKWk5Y6nTZXCVPdfd6Reu4if13
Enj0wO6AK6no/uGdJR4gVvDSIUIdO61q/Fto33rWvcwxw0DuOlaPGaXrELorctGStQ7LSLFQjow7
BBAcLaHG0lMYYqAFSQ852wn/M5cj36gTPg+o6tZMcibeRPaghxO8LnsgU0PSUXksHLo8sm+3uFYe
uQQRDSrafe+OVZL+QmFMjabygkc+6bJ4/Ao4XKvdLHwN3KyEqf+28C6m1ZbUh8BK9i+N9at/oqn+
BMpZqyyvHJvJy/uE6DO13NNjwmFqvNJL9wOXX5HViW5C6yux/rdtKHr5bKBNIoWkRaifYcJ2b8nO
p0SwkZORkD5neWS5PZBimUCpt22slV5LOeqnho45VkGqYp5ONOnjDIpokqhuo6bjrisdOaQhVkjL
QZxvsrJdps9iFhqR38sVJq1wsbAsA4m4ktncDuIZK1iY2ttBnN0kW4p+zHL3eEjLNnluVAu5T285
VfbZSHU+0bX292n4aVGtP49gElsU9g2ch2pq1yid4hfsvNJpGpCy6HnAgDMOJhqCxAJUODWmpZ6P
kpiGSL2RwoaODRBBhKHEPFXWdcukoVsm+4GJyq9dd1iapG4N2wlSQM4GZcLYd7APS9JZbTEFwEtj
P6ejWLxVRwcW0EgFSZyy8Ji7MpvkgIDiEK3iRlaE2QQqNGMI5tRa84fiJfqooHcY1pe6cJT3NsVW
Ae9klAOP96QMJjb6+57FuF6rmjvQN7WE2o5OkxZfc5NzH8rLfzpWxenY4kaYlsPb1GgA4PsnJlk/
8DaadVfSaSng+L2wcWu2MVPdKv6FoJ9FC5qu/NMe6wySb3srbczErYX22kn5PK+Xpo0nLSxicikL
iv51/6DYic49/dWXfnyLEMSKVnK7yTgPNi9HSsgwo8PRy+hzOJl/1GWDfMN47o3wjpqmgWki6qKM
eq544SjvffofHUGJGrmRcWhe46LY9hW+4IBBLFsf2g0PFvS06djxMZtmHXou48S303lZzavQG5iT
BLQ4oaMSXMocXcitGVweSA/6Sy9yPLW7YUpDXdjXtem4SuPRKIlW+LgEY7s6JQfVZo+19kU/NZW7
/faM2i8pLl52MIzKjfaZpm8aCVg4ImtM4lmc+QYEpIRDOD3jSD6UxfJJmJJRXwUDPCWF6NDVp14D
0ToaxqlKL8/HP7U5mYOEmKtFK23qGQ5ib/NaZts4pDquj6GNoUUfwJmd93Sv+lVKGWuytyflUiWD
mXZhUUFr+Eua35fhqIDBMn2AR4BBIkVpfesQ+73mhrwosHuO9INcYueG6VJ7eiMBMXCcoYnVRkAl
Mb696fEpdzP1uYrC9UvIO8LVEw85uokcGLLkaJDurT8XjQayWu4oQEqykjnNz/JfQffHLM0UUvKC
tplpLXpVOOMqXhVLlCNnO65BdVd6u+0ZzoOplHlVwvXK8DEHCx4MJaEoHRXEBpg8+0o+TbAueU/1
mFWfSPB9is0kHOkqXkYw4x7jtzU1paVlIb3Cla68p+9ZUUAn3mTRriN1M/Wi/t4akosv6WNm4g6K
x0QSLhQ6BWW6tZTFK1nm2qRvWKkpi0BGRw0rTBNz5LBXmuV1+bINblnE9ynGr3I6eEzy2stKUFPq
xjJbFoRn1JPIgMHQ7LL6oMFmtNby81QHJ0tHEOfolP/Bc24VPnuRlpDliFPezay3HxYdsztUsm8+
nE/h59LckKat7PJ7Ui3f1QrNlYmJXW5AorbYH62bEmwVCcFh6tLHlp8zExocTLZyZXT7mOAssmci
b6D9Zd1Uw+1E7YZdvWkir7cmreooqZvb04aDdfN2n/pEiNeIA6snJg2Xptm1ODjFf62NaorjCJaA
2TEdrFpah7AhpjV+DqqK9d+sk4HRC2rH6pqB4CmHVFq/y12t4dfG8aM+4bCZlTcboiahBAbTQbG9
dIC+y6nbnVl1P/FrmWlbgHROIfVRR6HFDZCai61PGHBBP83hZD6XirQISXUnCmjy+RbX+xZnlRDF
Tz7MYbuRfwJXtyGtzIuLFVb8kb0qn65Uz4NizU8wVkyBT185YP1KNDrjg23OeLqI0qxuk1uzVNsn
n/OruHbmLGinQbl/f26vdqoNDnUwzyGX2ks1WOgm1OjyENlTAplUOqzGCP9mS3cssuFYmQfgdhhq
lRuJexCrh0j5G2Apq9cEq3z81vbA5p4cTo0MLvl2wENt83EV7CnbiGjqMbwgk1132PjqFKK6K+Na
2TvkQ1Xq/c0QZyHTFCYoKxvIJNZnUnl41hviuskTV3/eA9RckzK86zoulRtJdUO40Y2j1lgd4683
KxVXbWaPZAoiCu9dt6ZRsHoJqzKJ016568pF+twZuPJStiRTyqPUnqbW1bC2ERdHuNq86FcfjlGc
3Iq1VO8jaRSfSFrHkLNnOSBQyjCOpLobhmPDKrMBVgljeblP068JlYJRgz4XtCLcfELBnZygLI7m
vEytJhnKWNa8RFrlxm9M8zuAEVlN7HqmyvPAXCLZfOjLD+aQsLJTNoq9Xm9lulLpWx72ZKaFa+X5
l6BQbVntO93gAIsvcD62e64nH71CDq/CODFuaPn4RkEvqgWXCE8B2GWUXhwJbcdgIVsTLr/s8SBy
VapJRZ5w8xPF1T+e1jPnLU47o/dr1gxmXbWRcRBVP9vi6akIuSIP8SEHwVi5xWd7sHrSp4FNVb58
1uqk9CR7ntIJlfubPvB0yc/CaQnXwdAb9z1Y9P2ygLHdCov8xzbDeok6OqbB+w7BIfH3ffst3JLn
obIYqp2I4iLsIkSsq7lJ7ZWfmz3wP1nv2E3mvPLeldpbDFspH9Dk1CYqzfb2F4w/5esDUfeIknOh
yVT/mDWDVzquB2CI9bwcZE71IfpY/WO9r3N4JIbYhP2WOaUtjNTtbIhrhWOyX4RsM6nlD+pNSpVZ
Pj3WgZgPyNcCjQ9JCZcAffkSaoSvSbT4AOckgy22akykkBVtkMwVIq8aJL3EUgOYN74iIWcfPUu6
hC8/tlxT4RgA1dNC0JPM6CUkNEptyF1Z7imapyvHT7MMOa0wyAwLEY+rv90u8j7ZoZUvuelL9Hqe
BfOQ4q6hWDWaq6r7ABQIcGzAp7K76tK2jbm6VYjA9s2VL7tkj/uprf1mGL5xx+kDlLZG9dd4yUtl
+FVX6fmhFuBcrUjSySjf3luON0pgkmkn45ARksbOjY7f2W/UMkSrJy29gZMbyW+V9/v+HRzTgrCl
N3LCKJx/ZHjKdfJYppp0ewfN1q55wMVJytq5Fr9Pydv+p5sNjubvUfNpFlXMs//Eja+qdHi6es6J
Z6QHZ/3RbbXUGGVkRCec4aUXJrVw3KTBGH12/5WvdfwOtMmzE3gAHrNDGmsCuP1q2fghsN1/Qi0e
CUg2fBqOrJjtkmT2zXJudfouI4ThlOYUsemLhDVXmCx/cCvDzZkrdAry8MwhRmYVmUYlLBBmOMua
H9VTPEp7vD/QW8MPJIxLcR6c0tI1LibZjPMLqQlpM5Gh27M0EG1rOtJHVBb41IBAava2JO7y4xBO
x1H4pW1eAFuAMgqdhHHD5ZBim45wS6nVGcF5BYul4bDhVW+3138lhYOia0fj2hoReEc3keBxrKPp
e4lcdppe3VLFYBvvtWBIk+uRCRs31kTMz7Hix9bHIMSvcT4pOuQhbji6kx1iIBV6IUuTFGRMhW44
wAlgldX0h/I3O3w2dFSyP3WrLD8b0OvKJvAXMzwC0FbxHIgd/X7yI/92hD9wZvu68oQHmtyPA7p5
viHBhfCOqNk9/VdmVuvD8IoL2C8KPLBa8ze5vmgR6kP85TAFIBP4ShY4vUH7Jz19YC2x/aDP4zNU
+n1C9Pc4cI3aQp2WE0R9UJp24NryVFnoO/PX8Es6J4D6eFMFl+xP2oDFwjFmyGT/ekwRfWmBKfwu
WGR/hvsUyoIlcCd8kQrif7Pqp/H5M5ZHpkc+5jQjPkKb5YR5URDvcNGZ5Wuy3N1qneAU0S4rwqE7
mOuCm5/+tkvCIP/F59JvD/YJ7w3elfVkQgQ1jqjpNEE5AkCAg9CBPLZ/C/SMGoQKwqiTZYE4tPwr
/qIppCyNUUQL66ZvE1gx9BkIJBZ/QkII+NbjKnDgJoi/5BEpC+47L6digQaGYwB9V2XZ0VkAG+Qc
D+sB3haQZvvHs8apF6qOCKRjDqGVwVgcw9TXsDwwS/gBaJ98AzGnbSv5PI8CktKxjYd1TEeXWfGN
fwJqx6GPBhVhIXQEeQlEF2LDvhaI1KltPUzgmiD01n7I4ywoHpbFtULjD6dKH+qw/c6aL/lw6685
NEK/9OgJCkc41mL7rIIM/1q09XDKgQRvgpRD2SM0bP864vmlt9TMP+kes8PINX9l9UdZjvSdPM33
IQRoSF249f1A5H9yiXxWhOvgvgeOgSbNlfgkIXbDDE44uCDElkt7Te/F8XHl4we7595uhbFYungu
2iuRiYzYoRUP+YblFZSeqp/oxBLLx7t+buGy4BG0/zrFRd2Pci223V470iO1v6Zw+R5AH8KP99xL
1/I4mAPCbzie4u73Bs4CuUANw+VRdJzRHEBPuxKblu+5OuWYX4pVhYMCnGUIXQuDf7Z5798aWw3L
rUg7tWFLtqKbwzxAN8uJ8Nc+K9cB6ratzNtentxBEnegjm2lI5qwdBNf+Dx+QFug2ufic9M9lwuD
Q03GfEncMvn1jmmgD7khH45PSOFwbOKRIsk3MRkZtuJG8B7N/Q3S+gbw4EYSGO/Kd67+g+rsh7aF
/5lkKwIyL/Wq8WuaTpcOohJxDQjfTEydcWPiDPGDI99Php/mtsNcKR99HqPHyZho88+O/DZu6RHr
KJ7+Uv/t18qS0Hg/PEpLk+GSXc35CB8Qj40A52VwQzYO1gkcRegei7tBJ0siJpissh+eI+MFCWbN
CXJaetw0zL6gBAz7X2xGaZ3QPsk84ThKf4RkYXLLUMOpmHQQAElj+nHljdTCiblNMmEtI4XihhvL
GgkAx3gzxc2qeBy0VQA/6GhAZp4a12z13Fu+FAwZlHgpMlYYpXAn8gJp3pij+6MfvYhiwDqCbBo6
9nRUH8NgMPwo40ft1kTRJOu2H6m0zOPVYKqu64m+M9C3qOse10oRTk5ld3vNPm6/fY4o9rTLx2VR
wC3hVJ2et+asbIAWQKPXhFLy6hMrBzdqgNZ1SCj5tDujA78T4YtZHjPxcZSnmL/69i8NJpnm1Xf6
Z9cAKsaZKcyNp2FaEscptAr49RHt/h5L5k921XzGikriHBoVEGRr8sTs2/ASAmCqEc6iPc1abO4I
TUCQl8EWGOvauGlmTwxoMCEPZjWpWNYUqLmP52ZMkwHwZPlIJlo/MdiWudoBu9sYK20WfVLdA7Ix
ng4Ba4AteTUu0zHe7Q1ZAfb40S0K1QuN0TtwawNDv7EWYo+Oa1IQEnYxFDHOX1bbAJeJjkwWHGaH
nI4e6DgVRzVn+JJh0JGXJMYP+wHDadQrQ4k0YWxVtCF1A5UJrizvBp/UmTisNOzMXtY4oJNafeXa
jcqRT18bAO7olPGYXOFTwI3GMILtzoF5wPIYD3mKa0YcHedatN61C08P2lLHXmzSvxxC48W6nwrg
Qj8TxtiDHho75omnI9Tt71GEFUY6VBvyz+nUNycbkWE9ozCFou8yovlArmDEejgydzAtvlehkS+a
D7vz41h40YLW8br1zDPGrqQlUsGLNdxY0o5hKcRac6yKiAdzlB2D8eNaePytWFE9wRDgD6yyKh8i
IB4+yh4hmIHWf9EW8Zwuejzst8kfjxQ7mLm1kDbyKjLHLDBsMWLA0X0Xt4etHIZPV40xeaWtdHuf
3o5I60HCDVlgSE96jR0kw1O4KkhIjMiVO/U3Mp4pGKY4C9ADHicQG4IF22FzYns0FtGcw4496dbd
6n8cnddy28oSRb8IVcjhlUgMYlKmXlCKAIicw9d7jev66tiWJZHAYKZ79w5gG3uuxvqkDb7h8ZjC
7qJoFPxx9KCktjvEznoYHqYArBLwo+/0oRjZ8325yMJq0m8tfxlfZ45GOxipilcRVprROtZnQ6Bb
is+tAXXuZBbkFjv+kq0cERPqxsKtZD83RTkLKVx5WCgMnCcEiX+MwCHrdJ/F4/0dfQuuEAx9wMBh
Qw3X7MCABkPznfN+D/VHGHEHZGAAFjgoXhQMVydu5E+Te9GndmF18Q5hAH79QLdtdRBCsT3VGK9E
IhKCjdxAlwEl9yx/cGHabwfGDKsQ56Tn8YYJ5413SyUhX8VOYnrLFfNPVia/4N8wkeea1d+kQpTf
yyMOChR+1ANW75Jgex/cYmF/3FN6Wljc64HMwY4L6I2thf2TFwo3mHJV8bCGZEqfoiakanyi2EYA
y28JGLeLA1/Ii0DTB3sarhnRZHQIhssWwz38ZjGLd3yTgvhNTBDfmbXqwDxwnD7sD7jxC7SMdxYA
+CCNUjAccVq0tlMoWL3Jk3aQXxiC0auhfbjyoX26f1sHh2C05grh77n+if7wziJwomtcEkFwsmCg
haWOIcHl6bFuCjp5C3AzsNiyfXPfLrOPARTcy87xqMOzdQeOQ3IrXYBYQ//fMCU6UcBz7PfEtSTi
+SWRVS23UOf4I+bCKhTc1G8JF4Nzl/t4u1awYxQmzn4yblUHYt3WkXaEvON5yqkMpRk/fRwt89v0
Ee0xBAl6kUXcwI74w/EH92mMv+EuzY5Q+SKQWwAgp4Df0Pkk0e4eMT3Zq1owgYhrQZHv5v9jOWl5
IoJhdXaZ7M/Si+XstIFoiSOpkqA8uRzMqbdCKogezoq1z7JQ03fT/ZJOO1vaGoS3DsTTeAPhGXLQ
m/5dCrMmiK2TNBzUNSRpJkHlZ9HakHDAdPbcrpd6CEtg9Ah245bvbuOmUZCiyS6wTfsgswRAUY+h
LW8jJcQ3Y67OzLGhKhQxkIHHbj7LNE2BHVMBQGvbynUwDZ4ie1MckPkGt5A4D94ekyzhgwb0tjyV
DJpeiV40ECCYQdLvkEBHdIa9rzG2dfzZDDXZs5zASYPVCKdplxkn2X4YjTBiikQhoB0S62xkZ6UN
NbwATQbJDMNdRlKrGeL7pJihBVKxPhjKKZn2JhlZxNd3IV9YgKkMK5FTkE7s8aY78lmvMBhMsnOS
k8tdqgpe15T7TYP5AxwJueIdTi1wIHYivJke94uNZozQ2AvGzInXNUzIWyxO5/KsNspLNw7vst6e
MsN6M+BvO2RKVdg2Mo263e3sQe6UrQGuLkf9T9sYDwzPZUEvr/Y4ZL6hKKhcjVi14QgzgV905FA3
UBdZVDqw91+hjnNmlmjIvhYxZIcrzkBS0NLfsOWSX6YXiQMEiRxEcCH3qbBL3SI7wCEFi6jsSlbB
lc+J+AP6rGv51B1RjTCm9AXlnKX6VP+Ml+KDPxUzEhzXIM8QxeHymAKVTWOPxgzzUKwyrBrvlVy2
zppRva+19WXlw1M0dLu4q18nnHbNEjkXiD7IfpvOp7K2T441QN1pg+pDK8Gw8nMG1KBL5AZFnzpP
Qw+/v2BfnPskcEin12z5tZKUP1yGteFXGep+Mzbpn1adx1wlkHC8So3ybGeHVVN2USRRyskPzfDc
S8mznDjvqQF+TqFfsXtZK+e5DEeWsti6fyrDUwJFvjSw96Z/A0swrUtUypjzUbxkud/gx7EKvDCq
d0Ze+7VOyF1pBHFXHbiLBxv+9hhd9dnylYzDp5+C7i75MpjJnNtMW4GZV9BnfXBrJhUS+ZxYScHg
hkBr4jIKfKMxrmBqArRYxrAxxMNFilDGcKDp5mBCBtWxJ6lsRA0MmHLSQyXlzIIRUUK8G/VdRYat
jVPd0g3+cNd2vUIUzKIFjnoHWXEuUco4HvWNxHkkrRJTRVrt2aByhJBN23BXSSDTsBZXYL0KpgXA
gWKUQRxh+H8nTkGq3ZVY9myGX11AVDZ3Go5b9yLCoLhjB+iCNFmpH6Ogllu/VEckur3bL13omK1f
4wt358EuxqCF/a6gVFsH5a0pSDRokrCfFY9L5E39Y5QCTtoWuccVSUWM++BDV3i+pY69uxtTaN8G
1MCr8rlI7SnNtd2dA1GjxlnLj3qdtynEmPscb9dh3fYxpKH0r9cRf4NophUe7EsqhbXiYJ5GbrMa
oX2CjECOdL0SI01AUI5FUxwzHqy/6+6hGp9WE+M3qK3yl078X7uHwdJi16BHGPY3wTxfrJjnbD2W
HOp9TYas3X3cp6kIUmnFPRqtgNacJ1sgzHBXeIz4oWO70skYmwTobpWz/UAOlMjm4LDLcBNJlssy
SFB3Cq+cQjVG/JbGnPJOs16yjLA1h5FwheOAALx7uiNVKnHH1mjYOh7LPNlGoknSl6DB2auPhSRC
JmO8trIHq0RUMcA+Tq2HEt2UjjffvUt2ecNBYrP3I6wdpseUBvNZGmxmVAohvSPurh35XthXKU3Y
ZWGtKwzn67AVPnj4ppkJ1Y5je1GPATm1+YCVMrtLsr5WE9aQquEr+rAdOZQz/lzQlyzUdibnRNtQ
ZOK6P+cP6QKdt++9hpjcTEHLzSNi6p0v3V86lXk3Ud6SAh0tnXf3xm9ohBaIvB0UPqiMRpzupAbn
EebvmbCT1J+1WNoM8HPlpGHqhCqseyoQf4y54cWMrxacIs2x3sUTtMQe7L6KPZszlNDBBjO6dgbS
q9DKwp4eEsI1pYasUxR5Ev2IlbimsJiaTgsKdY35xBCdFPbwqvpTkQE1ferCUnPmyptJ+8rL66Dt
k/qsWWc9fq5pLYryTZJeCmLgwI7H6WSN5NZCorPoY+cE950HFccCbu4k5DZsTE6PD/y1nEXc8im2
qzCfTul8i+ZjeUfD1lMkk2xhYuEfS2rQ1CsDUldq3zIZeZf6sdBZGAM1uceicMAaVAmh6EpPYUAv
Jbm2QP1caqAQjDwRCewYU7VJKI73JLTzLbVHz6otgry9MnBYmDYqN4bTsST6rAxMuyBbWQkN8PGO
cT1qADAzR3SPihRMemDLoWGf76hAO8qiMLF30QfoF3xOsPVOOUa4JUQnyd7Fj5ykE44t/8WJxFcZ
zg6PTZmQpCgcCLcBrwVFy5BnDRAYHmfqwjk6NpggLkF03yNVKMwDZNko29sgh9WttXeUY7xYeTnj
jU8zLJcXil8ITqP+LRA9+mFUHO0XNFK5PDCpQN4BispQa4YLirQ19kn3XNrAjET5TPgfAiMizSFk
tOQsEsNWUma5VKnJf794WKwQsGllsm2zH8/1LcE65JkzGy93fOUpbjEuY87EtKk1/ITmmIUVkeUD
YVKQHFYoiObr9MHCHh4Z10F8ywWFlxE9ztM1IYoI/A48l+MP7bT+yc1S2IZBMd4NW/j18kWwphRi
ic9IiLpHtB0QfbgpH9aBV0ZXD6gC7Ap78wGlHnFwkKZZKCsS6Q0MPMRtjDohFrXMQl14kTGpf6mw
cP3vxTwztBeh1tS0EP/kF12QHw1u5U+PqoSajVZnFl55MMbQ5UtviCk1QLxrSte3M4TWbfhoyOHp
xPerKlJTAno0pA/LJ/sGRXL/jA61vaQHXgzq07uC2JQQUNhojGPFG8dOn52ZhG8Vd2YGJlzNBh08
AhZdOLFWfaB/1meCPH+IM5tmD3FjnfpkeguJa+eRX0bzITdcX5k5ExsG9e6CG5uLmA7HUHzCrCTM
8t0A00/bEy2LT+dyoPqFEQt7LqtCquIqw9uQ446BpctiYaZJIBnjhvodw9rMhp7p0cAq37jWks8G
4bm0Q6YCCN5UJpU5xJoDyAvPCN3e3O0L4xAtO/oWZiLlCI4D+y5g5HVX2X72VbaN5a2Z7aLiK60f
ElK8VdyGqCjQiLHfU4R5FhQ7SuPfrvgqEpwa2atN46SbF9wWonFbLXusvvJqR/J3W+/syV+d7X3i
OHiHOAnXYa136xRgCD+A/mV+q/pstStIs+YxKlmRUBFnwraQbZ3o2Hc7AWEjVRUEV8FBbHuf19f2
25imJt+uKuGPNPIkHm4IrMs7wo0DRmcapVECWcaL0VUlIZ6rfcLdEyGwKzDO6jPX7/B3XzdsUst/
a4czawLvHPuTKpS/pLKV3lo+ifqFfAhSiCkpIOzcCd0N2pqWEQnWhm1NKOYlXKmOBWnhlVtLboda
pvaowmCQQpwiAJ2Q9N7a87DAQeU8RGI+GZ6tHvC5p3hXITvzHIqe9AIyIQKgMG/+6T6ZLnDmY7jC
zD4XmjFqM3QqNH+0xHjyM/LlqSKDSCQ2Rj7jRMZFExMMSO8RPDiee+g42BYQsCgwVAX2Ks+XJYQP
2eKjUGLIxMYyDlRIB/YcNtqJxBaFbWdPBCnEYJnIOvA7XF023X+QgG4TWSPri0EqrHUHUA5G5wsd
O5hrXgWCzD54auUhBW5Rwv4g8uHhYULHfgggYaES629yifId3+jNbIWEUI4wDaATE0KVi+VnqeIo
oKnDiEb/XWAXDB5k1+wKCRfjWZukKM5EjGux5GXlcFwysKV8YJfg0lL36J/s6mxH/bm8dY5rY1SJ
jUXrsnXR+8V5SOcYZUL+KrhIOaW0UPZDlsXhYYh3C5Pp0cupJ4A9xg00NFi6ZLe9oMJNryunHj5+
R+trZToAC/lLeS5vKlQpYSRLRvLJeKBfcr7oquBO9rXHOSmYxJGn6h6OdQ20fVxnALEZmSg+vrlM
SNnNCEfgBRIix3ZUkCVOE2r7hN0rb6zLhTQJ9AR10Dd+xe+n3T2glGoMTyre5zGIpusmIcDwfhY1
y7g1BvDZZ2wX6GRKYSQnurd0dgc1QNNZZs9N5t9xR0EKTKgwsV/IE5UDX6vfEhkrkUnETQnnFPS7
sgr5rZ/XhbioZ6V51vKPTDlmXbBGR6RzTnFbl0tSP9flTWfPTpePJnvLQDwhDLfPgiswoJKM7rvR
/E5IEzEPNUhZxi2rDUKwnRc7ficbcowvmEYmNIQNCU7OS23+xPqV1yGdByFB6X4cak1GzoJ2Ojrf
XUTm9uhizCzoSPeg0aCpHIBvAfkwzLaIfDUCtgTIPezd1HwMVvvuyBwd83BiExwnVD/pdS2edsmn
/iA3L2ngm0M2rFFx8/QbvW85DNnW4jjUMnK1lAOybzDSMI2nuxwRPwxXqqIpsiTrQReCRWEIYsAl
XvbNlIdNzqgZqcZsEcRArcWIQI3f+mYNdOnPrL6ynAIa10gDKhHgVotNKt99zoSKx6Gcv44QCAAL
VSE/qSAQbk0Nt0Vln8fsn4jXOue1ZiBwv3sFlkLyimb+LwISkRxMukZoOD0TSgxhbeKZOTxjaj1P
5eResIoYEDHEO40kHdthdvNR9JPfxcyO+X9qYSMvvzh2ivZqIa7TxPexwHCUoX6DFS01kZzBVcdU
pgf1UGzCGmYizxjjzupzFDmeM1yM+/uiY7qa6CA5Jg3NpwMWgBFX/mWAS5oacohyV6SvC/xPPYw0
YmirZ52TMu5gPcMB1dOTrfyI767LBFCBpy/px5B/OTq86YrMLOjYykvNkZTOoQ7cizNk6dWOl4bm
s0Wa/erdcVoo6Q7R5vuzRcRMkIYJSw9LZ8O1fzChXuaQhlG+Vbg+KAGZE522qb5xijaagN82UtgA
mJMYN/owsnhocdFmtIJGaBY0eb523fJoI/Sv6bPxgWGmbQkvczTxtDUYpvRUO6izmOORxVfF16FZ
7+e1hQqEjprKI/bHxDVgEaDloEJ0QH42GeNa6JkW9rqu6mAM46vof829Nvod+x2dLfzwZK8uD328
m+drfdQP3f+h55j5quqv7BUv66/RcKx5ybxV2EHx9iWTjmkaFsTZYXGCgv4DY/BzSjesYpaOgZdr
f0Eay7EzoFvDmpx6k1JkdJdn2tg4BW/YpKhuPpvRhQL2onDa7SWBxuLFtBl9BTPLCikB38lnBpj9
2BxROAhUvgLqAM3os8KWEeuVxzvHS4IFS2hkYfQlm2erduvFTykUMYKZNuUCgIEjdY0yFoSRbKll
S/x40gaj6RmEsWb7FJ0ekkmM84FuEfyLyld80/UoUQ0IzjAHxm4ssCI/3+VdRO6LQUpBYKGnpqDq
UBO4XOc7oyvqrmxrUqpTfTGSabedgwZ8U0X7Rn/EsrSRgpGieETWm4hK6FiQxCTIY2EMW7oLOhhD
mnj3ER1koNUIaVA3U8nRmJxyjMzaV4VWY6HK5mfTRLiq6sX6Q0U6bhcsFD7Ae2XY2y6bwHArv2A+
mqxGFjAuu9THg4eN639LcHrhmKEsg8mC8ZKn/8jaRlk3GrBd6mE7jkOTafBYujYch8zvX3Vi7tEM
iLoUIfGm0ph5nebVdwiA1Z7N7IU7nM9eXfrYUyWSrylh1VxbcG6eZqB3HzTMuXTRVgX1xzEBNRks
qHZnWrs4Drl0NojVgunAXkELR/xFHMaXTKBFO5O9AiYSBAYkMoY/EoBchoO05/IXiR9B+GFU8ufA
MGPOdHHQ/dGEW0hJvAwKA/Ha2OvYO+hjEbo7xojpY5kB1PoKuscuaJOjBnvroUBFA44My5KvPOkY
KkMy0vzVoDxkYQQKKFvvMp62DA+Ko2jo0CdLfuSE0L95UQs6KhQT5CLngcVYjwYxh/foc7/095qo
3wRAAS98r1yg/gc16wccJyVqKch0xrxuT8wiSt1bxjymELfC+uAZbhxQIbp4CjAvpeNj3bI7YaXL
P10CDSXmp5m7SuEraKJZvJ9S4fNdMRVRb721eeCvU7aB/mFqnu1zoz0s1Y0VrBHQpXp8h9w8WOiK
mOIRkVsd8lPdwX2jqthniS/bL8mjBMORQAu0KJsOEKx4GOZQBVNkmMdemJ4BEHIjNHd8P75QTx/v
ZjBgYok4gImcA1nCr4gMIWWU+wTdCOSkYPffg21z8+Zsa/SPMT8LPR1UrxyUniBkyrqN+Yx9RS3s
vFBV3Z9wBZGPwMSKvoWqjkc/jENji2kWHsAUUUDDFtqm2RVNk/IVf9DPGZFLZb1+4Sgl4+zDeN4j
YICiqa33kuJ3eP9I24H9qg+QBQ6sws8efeWZGW4CcLUn4h4/j2x54TyRnK2GJhVRAeKmvX5nfYu4
A/pO+3N8QIRD3PyG//GTqdGb6/SLaRS0xud4P1zv3yDwiB/0BPkW1ih/6iuVDkQL1hBsG5jbMLl+
zV+UUtST0LqGR5rcCP2YCPNFwTMwm538lok0v0dKwSM4i6oMXzJmrMfoQiKHUsEp5fnba8uB1AjG
FCg4bLjnylHMDk+rw2MjZovVifagepwHwRuVWi+VaVpm5JetGx9KyHlUMHlA+3N3thE+KCJtXfTa
8M6QbQuLH6yObewii9P8QJfKdWmsQCE323qvmCuRiTSKn4eGAouAn+VEIX2n9MFHp74MwukJUCei
7kr9CrZXKGsI9jcowWwxRFjf1i9cmTTp0KYBt0g5QOrHPjRzac8JN94L5xnYOkT+clxyKMfwJvFR
Lo4zWtcDKz/tPfVSRduSc5hP3mlGNn3k9tqWNICDusv0zf3s4Mmwm/HF4QQ+agcqWV33tGpb3Mld
2EQXtfzkGeSsRg125Dxujm30f6Fjas+ByKTjKCqIxZMYaPBUQgfLPeXaMWU3ecY35tMAHw376P8+
ePqtOt6ZUZ6sx7bCBtoE94OAUyMgZGVfJRgxn9W+lTBwUskQRaffhqxZc9osOjAg3sVUZz43WWfY
/dDjBC7uebXlDTinkcyLI05z/Pf+ZGjb5Inrw5UhBUNhKri4A8Vg62qogGneCNa4sf9HqGh06ADC
j5KOAS9fPKR++p9ZhiWMcJvGOLZFt1wzg6C1Yd9n92/PwCMKHQ2+RFVoxDRtEOdO+HOwiFesmFKv
vOjNgW+Ba2sKbxDXA9bMVSZDQbYOxnsFo5HBKSAHzLj1Icr3VNFgeLj78jLas/0JEo+pBxbF+gws
iR88mRy7meiTg6Pytnw4ItHVOi8kfb/SqesEE8WfeO1Qs5KOwusjhkEL75cR8h1zCjSjgHhAGuYV
iu9dGIxkrw0MOwOmC+pChLeYjJYh+g9oIkTJTTy++FJwgenHjC0DK/23wIiXWIm9xmPAxzfsdOxp
2xzRg6bdXwJ0z9xQ3uKdjSFGVP9Ur+aVtnomAQozfviyXA4QHoaNhK5VvsiLkR95rtk+smsXogpk
YePJxMAQ2RwdPpgVsFm2v6sEVmvb8oy8fH5wTuqOshOHUJZF9jLipXOaMcg5VtOG1MVde8ijw33g
UvAj4b6QjnaSAKMO6dESOC/38xAxXznFV7UK7OgR8v0Ku5Kn3mV58ynqzPSYvsj6Be1VfaAgth+i
9TAv0FvcnNzioMdA6V3JGYUgmET8iX6MXvpxLrckdOu4oVPqmjvjUUmf+dHS4qVHvql14um+3wOw
DDbmHpF4QdSc6xxlTsQtMgoqNhO2CrEKSNAsUITQyf1+8UxG3v9TT1B4tTAFZLdhMLblwZOxcDkA
VzdX0hRA85Xn7rHDsnveoDOut2wTGs6AUXbSts2LduDJYpLCFjpjDBLtkJ537v2JHJkZBfwHQzXs
O5sqRBryWF0JCWf+/lZWO+fUI+xcOPXxLMG7kIkmki6JRyGk70WUJGwdY+EBKuvCWZQnMgOgYZgu
Tga2PRUf0WN6tS+gXSARfAWfMbYaE45ZHCaLCUc5mN8kzCjrAO0kqhMxJcVUC4PKCqnCpph84bVF
6ftfXEyzr70B7MBtQD4A9aBhOk0m+SeJCmLoCpzRuQ5zdny2vjjOYV98zZjx1s/gIhp0z4dV86K9
yswf30GVvpgDcYPkidMNQijpbI5wK+mAnK90q9Nr8dgxkBRoFziri1sOxBvMqmCJgkabtguYBPaE
IpuphvypE4lE8M20QU/KSpYNr5WFDJirxPs38bbPTxxt6Ik5wdHpkM9ICzV/DbMrvfVMx8EnePIZ
CCdbwFlxH8kDMjwoW+juQHmXjw7pH4FHOG6wRcu+yNdgk6Hn+OYmAr5wMHPN5rce7z7cMfl3ODHC
GMCEon9ub8N/dsd24kW0YS97iCbAzmHVYgykGrhFg04BU4GSClILgimIIxBICEWDOw6UWnQBLHPA
RFiz+h8IMXxxtikOPMjX4OOcqQSI4SjA9snf8JFTd8FsDMobmj/kgu0zYK/mMLUlsr39EZBNwhbq
8pIwRWxDhNNs6JXhAVJpOOjgw8XZQNKk6ouLBp0WSrMIC/L6AyUO1RArrjoqGIVziUdfw23c2C7W
SXlLzjxw1ik7tgf70hwTaw8ANCJbb/Z32WPdCmI6H7rj2OIm5ipvkDPyYWP/RrPb7It9gv79Qpct
knMowqZpW04BUFeLjHQNxW0sN88sXZYbxUt9MQFHMUoHBAfSV3of6lSO64Eg1XNhxF0gd3DyJiKL
WG82db+/YgQAJsj1/Z/pwrCKkRLkfLBKKFpMxEhvSzR32pNGM3cMaz2C3Apq8PP6wz/o9lCFGLgI
4xekA/9pz3hllySsdT7xdQ1ptTggYEgCnpMibENMLRD4PvWbRygh+i/wLNKw4VH95JOoO6BCAPEw
0Jpe5Bfm33YoDGuoZ1c3Eq4NvLzqNfqAhGYfBV/6EydCfvHoMPmgduTR5NDRvoc/BBfpZngd8E76
5Cmr8IKFxQqBGrE9+pmt8k25hTx0JIFxesW1ABxxEtb5HKyUnfYvp0T1UX20t+hVKLYR6nPLoP2e
nQjmq88CSa+xr4wBznkc+s5je6gPCIuAMlZ6OTb3/k16xE1DoxiBhnnn4BDIAiPbSlhLV3VAadn8
SiLZbZuIuBY07vPqSafmSJ2SOzdIHXHmc2ogOeakkh5zA7tD6y4WohQd2I9q2NcHccwgs2elYC8S
U4Z6hQKsiK7JvVPL4FQ5Bou0pUglMYq6HIBg5pylvMH4GnhFK7c2TF9KLmwJ8cD9pVkFFZkAKvCf
PTxyjBiwvs+8qSYLFixudwPFEiD6NbpoCO4xEwcdmXwKoeLIngJNAPdLHn+eJZ4PFUQe+1qmmJwy
sA7Ye3+HD8pw4eH8y/yGIRblA7JSylMWayFgvvVZfuW4ZmsU+yJNqy0yV+8jNH0LLtXftLePSDJV
oYJ/VF+B4VHNwzeDH4zH1vf9YjJ0Q2uCQiAlQYIiw++u7EMiK+JVJCusOLR3r+o+PTHq6k4y+QiY
Thrv+CBcxEiNc/Jm//JKxIFw1T8Rk/zgaIkKFpzNduMSOIIxAsoiNmxs5PF3Y4vPXeOb3cn55oXg
dMW2jrLE+LbZyhZfe8eJxoRAx6YnXErc8RukHtYtNEkangUVCBGFH2TTEYx2ZQECZOb9U5yfRvMD
Hd6IrrTxs+aBc7C6JgZ2adwRj/6L433AMRTtpvAPZbiGXwC1PNQUbglOVb8AWu3T8tFfzD/WuIEH
HYvDCRlNsAGMz9MjMDj9E8J13nt9w34XrbTIocAqFwuRnJhMpt/MA3jHOSUqKZaFsBzl2aTZQDIJ
RfiETCY7ZEwRNykkExhGHCGdWxHzxtbHNgW4jvMpxwTU+Sd79MHfGLyw/cI1+pge7VeOEoVwXhnA
C7yYUuzGh65y+VoKhfaJN1cgLcI5lOnk/0kfDaD9yU2y6SZNl/k6qD2bqQRZFrYa2xLWcXTRJM89
MTTgEGPL77tQbL+1KwoC9vlt/s1K5LxjzkOC2XFJSI1Qswt1oSgV4TiBE6IdZUdUNt11+qDoWT7q
W3ogoRVkacGZEOVixLrG4/NLqve8JVLt6D3pIqdfnM6NL0oUTtfiQ68fGJ0l9W7IfDGT4gTmVIFM
C5vi7opER/iWKCl6AXLiOcoiICOOvqEKwPSLD5oxfE7YD9gxuLlMtphUEeLBQ6175o0P4JWztlMG
jAN8nn+GAcUvReDMczlC0wsANkfqmSpIJ6Yr3swiEYCTr45bthO7BmF32Q/gBNEG8cqoesEaqFQd
Brn0Q1Q3CEq6A+0cG0V6rN8E5P6FOTRFXawGUbylOQYD4Mknu9Ki6g5oBln6nOI4NPGLR4jahZVH
n4Cj3Qe+GHQRNCSliJJgMEhBo1oHanqKd6a//BFmOUN5jDAZsjN25+ARK3gJSDqH46ou21kKqBoY
boEnMBfTEWUlIS4bkuEzs6DxWbKQ4Z2UP2M+D13HKY99FOoMg1PXtHHN28EZl7G4LENY7926K+j0
GNspIYwFpnXUYYw6h5WJ6NamQ6OjjA/oxBQDiiz+Kj4s9RmszvYsHUFriN001HbKPIJqwSpfyXbE
lbCHaY4J5waKdY4AFpSUwpbdbfKSh0mFDgZFmLRPrzAChoGcsf8VRpaySZHXIZGHpgqTQzDs6yUo
sn1PU7a4EBVIhPLj1wXUrc+xQZuJkLBfmj/Gy3yZtKKYp6LyK0ZgQDsewgewygi+Da/fLS0fAj8b
x/8EdaynFEoM2a/emEcL0RLMG6Q3ymWloDEf1gtUck7gAj89wL5XGM/lN6KMfA4hj0SuBR32v3OW
JOSm4LM+1tfMGonlQu8dHYVEEIYTDkaAN4Sk4seMIAStF0vZEnzuoQ20YdPqqIDZ7FzpPD6Rgeze
0RYQgSbCmlz1k02GrhyV54mwcoprqkKVLQNs0Sd7Divw2j3aH7XXe1iXHHHmrBAlaIHk/DDLhAuM
aUdu7UBIVmGvAwzFrn3/Eba7j0QzT4f2O9YDoQZFRVHLh8YANQvGG7PShva93EB9x0+BpWegHWd3
99EmyycHaz7OeIT1L/opEwItvkD+0M64sbYiQxwmOsIP6vZnmQMI1QdyQ56HB+dc/TlnzpcLN+m1
WLdUYQThcFCEqAA5UM7zO9eCeS7VFAYw6lXx2ARJjP4x8uB+WbttkW/pGiTc5VaYie46H2D8cZt4
lW/DlUZ+qTDJPkCmNf9i3miJsqwTZNJ+aydFCAUVr0gkCEOzbTOcECXI7QAMZY1fZ1o89JgMxQqa
DhN5LGrNAQYIBLfsnmDm+1Gu9C0PZXrrRxyuhLlNBUEF1UbVpHg7vXVgqkP9ueIiqO9kpnYOtKTZ
NDdOTRMHKkqr3qLMMQ0Y3XRIVgztITpL1U3nDJWaG4SmrIvwc93e8edY4vOqcfZy46UB7xbHnSBl
1z3aAwDkaqErqzC4dRAugtnN1bGcg2H90vvPCYwoSekYNGil9FAmD8LC8WwgWK0QMEJ8yKujQwAM
7k2qtF0yQFC8R5bxCEUsGC0m9vXJKMDGBsy875xfmGwuynhQMslXiXxcBOeg+lMYNkT0b2ieozaY
B/YaZWEj5Mdjh9h0TPiFWgXoxFng4/PU2jLarXXdaqtCuol+AcdOYpBd7PPGPzkl5FGhuLTrnUoZ
xgzTLxIacoQ+kr1vsnlfMQPIzWKnOHj+EnM89KSBZ85RwghQiqG50CjXkdepMJgB6KMOs/BMR7DN
ic/BidWezHwq1lGSMqxXpJhSTaaiTLF3YfJtXGzmjrkEDMj4r0l+O1IGKrPeRlBvoG0LG7hHDY0s
wQBQgmhJ60M3f8IdIja3gDFtMrRobwUbYZeHGelI0EGpBub2nXoEJAjGyCQ91fFDQ2+oNo+ZQToO
yhV7OeNKzGrn7HayKyidTJGekKKc9tjsrnSa4y1Rut3KT59HHDgz4J2Jw3GkRLlMMeQFkYCK4s9p
vjKH3127eU9UUwnPhak+cLNjwQJ4sYDWR/2jyoJE8Se53rQtAW38sJTsgWQ6AUE07LAUFvTVVDPU
OIz0NWPaVqj2lh9HexnyHUVDKZjp56a4FCsdD42JVPtWR9uF/NmYXqPqQXOea32XZq8W81TqbE5t
FVdb+DJLfW3V82KiDhh2UnyTqHelEpb3pHq68gDSP1TAtqgDZ96VXcMK7I7OsFebgxPzYqhZ+fQa
2rFwbVAB3cq90h1l7Qnc01hIXt514+NI/FfPVIwiR1Md1zQ7D/5tWtX0+5RaXNyo7r2lfJsKjAhH
ZX9vsLsDjqyLCW/vxxpQxjbhRJp37F8QJMhtODNs0RlRLJMfa9FeKSIOWo2Iz0vcMo9KGHpD0ClR
Wc5M1lXq+ZrGImIkO4F8yOxUJdHw5TtZr8Ub7X1r/tbGZ7XuxxW3K3CYrIPwSW8pC3zCfqsnVC/N
U4fYT9avChK+GfBfY1A2sb+lCL0lMoHUSKGVRTHxlUPRr6H+lmko0a6o6b5LIEZygCrMjQpyB+pO
c3uYUhbAXpz/DOu1BdmYC5zUKh5OSiFHfoDiHIuJHsxPBBR3yhgTR6OZcfA49O6q3f0owTAZUt7I
sKolGhw3a9SC9PZ/EIAZZmTwAZ8LupGl/sxxzbToey02REseghSYV3I+FJzLChqqKnqdahWlE40I
nms1+4i1/KnT7T6ephSp7fBmU9phfuU5xnR06nQn2+9x/zqKCfLNQa9dUndZGEklDBlVRnQ6i7mi
VcBKrR872ABa2GBmIVgFlYyvWs12TOVR3eGgdGugrp9aVcGPIP47VfdLDGNOA2prmAYxF5JY/asG
can7gQu/SdpbB4EkV08ORLGWymSmDzKkCV0pRreN8Upq+zTspcSAEU0/bnb+yOy0WxmWzhpudJQo
iKArDKQbOD9Ye5AUITFah8u2vJE4uimYExF5m3L344r6pMPcKSVFvSIQBB61thm2lncg887AEg3k
BZ+48mk5xgfFSw8LsKR1EFkXIMOhRtBCHfCZAPjAHULFW3xqR1fft7vZ+0L17MLoQummhqQe7NYA
87VuU2LbFu3GbRqGLLMNaMuGpHOf6tfHTcTHFuyQB7n3YQVWIKTqQwgQ4tEekAOODS2FSkJ7EvsQ
OnwRpsjJw5kONusxqiB0TmQzguuEIukOYe6eUuC/4yKhayeDgU+NeB3p5av4zvOWmVJo79CP+LiR
BHC1MHzTeN/TkTR74izLwAYLLtxoh5HRfghhvrm8NCB7XrFElc4SwPe4Z47EuMWN/WfaokBcDU5R
l8H71v79eqb2fCpJFGz2KLsOUAWCdHNe8UsUAZREq3rrIb1GN4WAwWb/LP4V+r0QFiCXJvWBXk4f
GGPw74mdJIcSP1LG3XjNcq35K4VrUF8UjHrxwOPlxASdichKKMeEj5SXfsdw61330R5s8oADxi+u
4rVNIdUHiYBI+/mXyL4exVf1Txv+MoAkcx14Z+pfgUOzHSpceuHUm2PtDO9nE5/WYPClc4s5NC44
D/reeu93zOd3mCLi+YvTCx6qxneFS7Jxpgwli5LL4RMm8MLsgFP++MycYg96DNINhWY7H6Id9kPB
47yVTskZqPHANcp42eJ2w7Z9Kc8DawZNDTtj+AwPrTzPQDvpdd4A0v9j6b6WE9maJQA/ERF4cyu6
8Y2XkHRDiBEb7yXc059v6T+x98zIQvfqZaqysjKTTWs7ujfYpI6eE+PWWkfKkZFmvOqMsXA1HftH
G3U07a8G+pF9HcwTa9XtG8/GqkWusqFM2V41eJGM03H26zye/per3Tu3L32Nca4WBuAKLmsaF/tt
CCZJfVbQa+P1Nytu1iGdTPMQryaXljJkUmEWNx0U3pf97XjbrPTWYwCbODMYAgYp1kxHBao4Ty+q
SAcxNuflDVpjuOEfASFxeErpLkMAj1/5VqACtO0/wExtCXNlctRRYYXl2hvgacivkywB1mfzZ6T1
r1Zqy91rucnpdR1dPs25mJoN6czbqz2qIaZgilKDqORqJ44oK5Z0/gyXH5fhfUwMon2snT43g1vi
OEA2DnP51BWQrNqi/jFM/eiawZ0vz+YTIfv3y0rspmPXSoBfZZJEMkue3rAc5Yab+nCOYs67CnmR
yeRmMN58zuETy+qM/2mxehlkJivqfi8eZUQ/1MOjVvpC6TNC8Wj8qkGMTBpoWoBtqoe68o6SNvJA
bV1b8zLBtfGofRwhGfuYkHDtzteRClSDSFob0agdtgRZzIu3s4nQ77QcLHZLdRh+aVubPV/MzXhs
9rysBmNpJvv1a3sR72wVOCI1Rcb6uja/v4SZhW3v7YRmXu5SzTUUMU3VfS3z0ly1wrfch3l7b2sO
SMKVaElJtO0N9rWdd6G1mkALaMPUQdn152zZs+AZPESVbqiwwsCb4Wd+Gs82VdKmvbSm3BX9WXG+
jMM/PDqBK14ynkHfauOwvnunxLc8lAxR9oxNUQ9z7RFP62HWPmJN6EQvb0O2cNb4D52Pc5PqR/3Y
G+ciXQQfYUdXbPFfoXNopZMrh9Vp/YB9Hqbasb/vo0dUb0PudSju+/65P9MBF3awl+F2dKlrkGhM
+7Uhb9FeZYhDZawMKw5pzDq0jr4fPZuqzpPw5eOoMANyVXu++UK0tLHjFTafIxOGw+HTQ+xlGsyG
7YbhmVj8kcZhU8PGgM3bGiNDxdSRevNFa2k/BsPAr7qlrtCI2MC1SeyUUqpdoD3tG8DR5pMKRDs0
xD6+gAxB3Vz4FWXfrn0azeX/lDzgS3JK1ISaJorpf7dhaoLw1FkMi8G6h9F9P2gih83j0KJQW2Vi
0y7njA7F5VZ+Hh67CiP/nGoYgp+Znjuch6j8YXL2dp+HJFXdJNBFSqzx5nPfOyi0hR3ut87klsTv
Jv4zGQ31zqDSGyRuVbkib9k9nqLf7m24/ngGpB/t5OU3cUoL/l+07/3tlWj+P0CKiVqsVU+YuTLB
8w3iupdkEW97OX5yy9qypilBCSYWsZhiMCxQc7BKdjb3j+1zG44OX9SzJSdWrf/fTMZ7T+zf7thC
LcHc2rlZuAdBbHL4VGJuXOYgJJsrWJocsJEOc6YwcSVVsUGMZ+xIucWPGP2buvWT+Azt53MTr/10
dlDrs9bJbpHy/RweuuF8c34F4+Pwq+n/dt1jKkHXKLxTWB/d7Mnnxna86NqNH6m+VHjZ56QTNF5h
3wgji7+C4+4eLYaPeDHkWwo+gAjcWuqAYqnv3wGkXQsorvqlql6ptq05bPqf4fXZJi600WNFfC0A
5glTWRitpr4ZCJUDT/dlkVTifWORbMNCfkAiDVZJFFzbz5ZCh0yIUgOx6ae9RKGIju0FJo4DWFsx
JRkrHXb4nKWVes1RFeeGDT7HgRQH3BO0ecBb9HADVxexibQaAOZV7OOTBGKuFhxBL0GNVZlsqsq1
O1nNPZFECfynfQ78IQY2CmmrhI+uR61A+TsvLu0o3nBRvXyGKAWY67Z3nyvWWb/DfYUekHrR/rtC
4iuQwI3FDwPc+3dlsi80L9XnOK81wTwwqZuIDlOl7U2nEorxyubmfRAt3lKhtLKDu9RmfpgfexuX
jhljzGxx+4CtF4V1Ns7VI6pMwL2nm4qjbfUCRd5IyMxfP7cY3FwbuSE63+v+sm8nC0XgewcD4j/R
JLdN0ptIc3zHA9n2OzO2BJQkQ2OwQuBlDutdDMC+e0Y3/4P1BcOptrpOKaMZtOpMUfsxTJqz+4Zw
XpZxlgg/xByYFJTs0UaS6Jo2umt8xB5h1OHZvGf/VQapQR4A6YyOplpbI7ZJaEOz7UyxT0N/P93b
AiKrtnDP8xijc1GNrK1x0OKKxzWN0v1THqtTx5DsAi1h4xoKyxoKEIHTfoagMe7U3NO+WN8FhMSz
ymx1/U5XPkm/ShJQgdxa73duqWYhh9+im/m6lupeD2ydrWqYt9NwIG1xu6uCduvktqlLs58zxQ1C
tHtc5CqruPRHScdOqZptFr8Rdk8l979UOgtHXTnKfiDUHaJ8H48f8W+RlDvrgL2HhX5mW5m91xEw
zb9qQcntcbazEJ0k0JCP3OlvbRkZWFEeLhNk88cgZc6Q22qRgAzx/wsOgsz0Jdf1klxJq/dhJTnT
dm6Wug5B9eG+WU33qAc3KfbFRd0w0hNEolR7OXP5qaqEz2ImwSoj73hkim6e575xZs3N8RDlW6Jd
vbayvfLo2kp9lV71fQ/u2JFK/i8/RMsC/7bUPe8bu/ff93SvtI90QWuOTqD35eg+3P9XhqxVr5za
vN70Xi9/p5uHd0n+YvUyzVb1JCAevhR7fGfQGjp+upIcOpn6KrHNzn8qtbXLNOVfN2FJbzbxYrDv
uWhI4unVUGxeXT5q47zc38/uFM/Dcld78ZTx/PeOsozjr9AOSYEOrgsaBifP01zXxCk0muPD2bY1
75gS+1ppAkpB+SvNFIVFyJ+7z4woQ0d0PyfuDBuQgoQHeDp6PtKSvVE8zacRfc5WdlzuyLcrr7f+
tl3o7umJx8hjOFTV5az47QVQNXNd4H/fk6gk92E2TPZN56d1r7JbPU5KHgRqWVmHz+Q+vFbBoC1T
f8prq1kYbDr5MeFJnZLdbP8806dvBpnCwazSi2u1SXBzpt8qtj/lmoqQekm6T84uwkohZZ5rYEPC
FI7t9CjonCO6SbudcbZJG0vLCaP7jTnB5x9LQQ9dYUJlPTkTvQnjkSJgEpG/wasYKTU01AIdt4tq
+aMw3CS6bWg7BAsDijo07cvkqGqF2amqBgwQhar/jLTHvO+fMibPR3SZUW+05YQUDkvBoxKQzvzi
esR/9+Xa2M5y3fQoLSzTWqcK+8/Me13/h3ktuH3AwQ3XI11L3V/2OxxePQ4vlU8/nmaQDiXpFT5v
JE9I6fCM6+AqRoa58rJk99dB5l5+bZVuk+x4Y+n+NvZtBCfmS368vVpHVwoNhH8661sESz6WolMH
aENhk7A2klDNN6+tqX2zn/0+No6hBsUNvmGurMcIqIvErtTVAxfpB8jRd0xS+CvNYh+Ls1BFZR9e
G1oCGKu1Qmwk5uwqlUaLttRy+CPmACaM82+wdZGMKFVEEiCDkggguo8z0V0mcf8+tGzGvXDypei3
37/3AkXsu40F8ctHgM3jO+ImQudCQSOouD/Fbo+vrbZtLSChdy0ciKfPQ0utHLGpMnGIOLett9j5
Ex8E3jK9tkVkcwina0ARTokupcutUXAqzDAoBJd48c27hA8J4sonRDU6ZLNKZoc37JoYee8WlwdQ
/pqmUu8tDFPYReLhUvGMrv2QbF2dVEZgBaFQp9s3F8M//yVSwS9PqYZ0HTaWEhmZIXYX/6tTHuYh
S1vXfuf5W7yTA92c8YV2+MPKI8mKrkKQiX2lWKqzS0JIwlVwGOL8/Ou5V0lFGZM0FZtwrZ8WE4CQ
giSbObINmkHZIlcZ/Creg7+BFKghseOATRGiqWYH/bh/n/s+9Y4Wiwgj2f2Nxu0Z3k7941w9Cz41
oXW1UwmeD12BVj6UxUV2pHa1TYRzgoIaDOCX6WCMV5ANdKw/SgnTpNSoCFiAjLWetT+ZwlvM4LLD
I7Hxi8dIvI4+2di17V524tX7zOPSTepNdf/FZbW+KYkYcITWRk9wCJ9LjZZQIvU3Kgu9p4cDoGB5
VBqlRukQ5t2j7Sq6mpbbfvENjexgViJcA2AEwqluZrZpMfla1d0dSxxu8cHW5BFjAzc5eL8d8EEV
ZKbJOdAx62gKmrEizGYavIJK16UnvTD6US4rjODN0+QSa7SMM72fGnQ81kT6WmZSq2F7Q+m2t60E
b9p8qcoLSlExvkE9klSwx8kKV18eQZCqFE2ruT6mRI1ZVnVarXzjnPX0S4OqBz9RjqOX0mFhhJvU
Yyn/714L78ggS0dlX9fyNfQgw4z20fYbcymGJJAn31tpl+61+XnpoihYMxI9xXd8DivWgzo2l/2N
oeatFgZ7JerG/xR3SXzuUerfon3vCNtTPhF4+V3KT9/8SjrLvtWgD8YpGHx2NX5r6RdtL/sGXedc
9eefHm7tDIMKzCFgMeVWmLly8DhjQS57mwRwo4+HbEHWYbQdrXvLkUwOzNpGdUiJy2C6gmx0IXyd
EBIAgSAKuBu8QAKhyBmoE5xe7EcJtvOY5xyTG+2z8kQUGnHuQD8g5o0wVXLSW9d0YzuFHYFK93/5
ePDyRGweLuYS9IGQBcVo2hd2QCoyJmKAClAiUDOCtcm6VnDpGkPEW4V2/lD1dziUgYeiTmHPj5No
QtRQrCVx76974WRNf6BAWXWWKfPJBHduaHZ3yl+X4a6hq494+yigkASHDsEj2IF+F3y2H4lzhr9J
Krq5eiVe51g2Zk7ZuyEe9lA8cm33t60dXjUsQ3rdHTbdQSszNF/Pt35QPdrn8XFal+ETXWnsR87B
jRAZl2M3UHlDgffTNjF0QemXVnEIk6NUA3QjO8f71DdugbLnDUBA0UNUov/N0apW6SQ6FpMRr9gm
TvkB5aZAL9J9bPYEhzbVnOrOsTFOjQDhJZAgwQBuYoh12mQz+Xiql5cp3oCW+MpGDlcbwRlATO9s
K+UJWGW6jAV0Y/BYUEUgjOdnTm+Xt/J/BJhK/x56n7V8148dShhL9cGf999LDUwnDTwNIe/On0q4
w13jAQODDOhbaOFcVB8JnlVhBoH3PO3F6NezMAGwg+DBMwkidn+gt0CJe8YhwIjnj2vvCS5IgbVN
v6H180Ai/P2yI2Zq629OTwhCjJmwe17AhI94Dzw5I5uHb71M6+cxd5JDumcR9Q/d0nv5v9+3XA29
dTNctNd9OOoBp10vebQeh+w5rTKgHmwTCruPVLmrlObAAhpEt+TPo6eoSVflLrTcHwELkBMRJpKK
iVE6xZnZM0yRdS2cfGbNOrB89r3L6wp1aCK7nz9n6M4BoglYodkvuUBJxPJkv1PuEyIJmHfjOUPn
W9eOtrbXgF8jDKkpmaus6nulRq4dMG6g5mNO1APm+u84ys4DJn4bnnuFxvSD3BTV0SrPibY0GOVb
g+FHWTaJOScQDdM+gAbElW5zFM5nOCY9GPwbJrZxCbPWfg0zcifuMf+R/iiONS6e27ePc+PxcRXq
JFM7uyyMCJz7WrhKOwaIqLt6FT9qpqjUbDdCSH977c8d0Kn4kddANklnais8nbikayATS1cqVWEP
Nqp9gDhKJJeQv2pC+AjJjlRJf8My0jqMgi7Ukilovo5w8arp/l4WeXB0xUjiiybyuDaI58DSlpWL
927IG50QTW2qlWExKnZO79ogl9sXH3sVcIEk7CRmAYAuYoxWw9YquoLFYOcZUnKb4UNq9uqZqao1
Eu/zLFcGhi9Hdzir7BGOsx7ZCjHMV7XNnDcQsFPr48AW1gIZC44KDSyriiio+msGKMaT+2MrlO+X
+8LsEwARMxej35Yl+VS6lXFGfwhge8cIynpwbIfQRMLfumGs2Uz1iyqjkAT7vAd3o0C67E77m1eZ
CnK4drPwdmYNjSybKa+ImmKqjXp2AhsIDWcy1JWbDzhwCKUPg5/Grs4GarbR23JNV9eTvGwAly+E
NWEuSe8NYjlazLMf5f65fRZSVX9aWJTYHtizAYSRJiBnNVedTacwuPyD1sRh/LXLWDlclCSbHTYb
QB0R8+1jS0E9wBVyT2nwIjnPAiSQ/lDYmh2D35t8627wrZMTKKUyW9dyM+1c60Ddw019dG2IKmbl
L3qz3QqlB9B8bqL9HP53eK2J1eb28dQ08pS2VDVur06FlrYciLaQDdyT5CZa1oFTymPJn4XXwBMH
uHkrIxTQEThg9TgKYEtpdmg5757N5T+P5bUkoKPQBvjxKd401DUQ/j52jsddS5U6Ezkxgw8gvNBT
4iJ/zMiuId0m9LJmAZS6O3Pc0BgWEqJFWVmx/xyS+vYluNayd24/PgL0dK9KRR6GdDrK9zTEVpfd
Ym/JajBO/zvHzxZBpK9rtdw7cy7sbTpboi8vJQmI5LkCNdAPh09cPXT0+Xamvfw/hrvVswCovxqX
BlrB9FI+ajdFi4SqZa/gSwSEolTy41LkkWjXsjAM8cjUM9tALU7NYXbswDBlpNUA+6rGiHUVKbor
dy1GoM3s+PCe5ckVVjWgj6c5RCtFPOKlMASEyDU6qTdYqZ2v/B1u0zZQhYqEhL7SLXSL+9rpUEM+
XNbc+Tj1plG8X+zbVP5wYAMJzq+6/OiiZSTkbM//rv/JAK8t+Z0cWJvpb1TMvJywCwKQtOmcRZ5R
RngmUMA/VhiFtZze82KH9cTH8kT02tqqdZ0cZ+Htyn1IcST7z00YZscyG8RGuBVCQhUGEqXXEuty
aMCx8wX7sI1lUxn+T4RBqxfMpe9eSQXbTpZ8ZRBMT3Mv4z7kxLAHKpwB2mtPx7lhsaPaXX3IkoPN
WEAE4um3zkf9n+dGSMMrwjRjqL5hO1KfuzAr9wpXKc/+Eu0ay38Y9+pvVsXVxiQXYw4oLRSkPENF
4Vv80cGGXUH9IcC/UMkMWCLBuOT9MVQqTFdRTQSM1gFya8Vdq4DB0FcDAhLGwaXDtYMN3Z9PGs+4
+UkvYqIxsQH0x5guNDaDR1JoLN9xqm2OLT9dMzJOo2uDrFF4xBXAd+hKPuOi/50d5f7/XjvAYZXu
NiD45oIFg0jyR1CvYr+PsT9/Jrtkn2sovIdxtlbwa4kZWCZhKhYDqlhFTQ07SqFbCZ1uOp+laoYz
zNolmLgU4MEAq9oUzUfjOx2nbU/QqHRfZcMWlO9rBidmXE2PrtWblCeBKlhN3BlQ8HuHc0O7orMK
eeD2orgaeK+eSVBVFIYh+KBH9bMfofokfPz/jTZYXMKSK7CPFOUQV3eeOTmAF7CZJnjMkUf3YKCn
uYoF5L331r8W/30j7MDIH1XBenKNfz9+WtAMB1zRBgsEv0Qc5ClYtHK5OrPjMbQQB/Yl9eZkJLen
VdKhfroHGcWcZbwmOxpvtlxM/nC9BCs/TGDk3qTyjAQz6U0sNIOOEusIByARyMOtAbDxG1kbbHvB
jhdIteg+bE5NcZHPZED5Y385ZviohahM+zg0gqIYHbqi1u6RTL0A0afDTTBORW2lo7SVE+t8ElLn
dO/OtOroc1UtIiKE261MS8RZRSPd1ysob5rWbydxn5KE9po0AlF0LzbZCfXz/5HkQv7OboIl52+c
/W/j9RupiTQ8Ej1eUnFB8szw48kfQWvPCwAir/NPI7UkRgtHT5INk2iy39qu6sdv9H0V28fOmo+p
4VQw9wWfFk4R+QTSE+93tcUw8763enhfBJZg46fzuR4fsbIyyWp4+gqE/xwSYvX810ysr4MYz/7J
V67KAxrrLLOr3r/RPgr13LG1+ixMKhPhfyAw0TG61E+YCRrGHq/3bxWWdjqmdyoHUGQc474/o3L9
9yuUcXIOG9dGio2IqNwYQeAend4wCwkwAlWUxg9glvC5BhqWDfJEntegGF8WkY4XNmsjIumUc/CR
uFMUl4diKqAgk/TrZ7AW/ERIOVP/pMDhl+ASsAoddWJ92oDV5cj8N01LL+WmJHAVui7WrNYgL3pS
oLCFmTTofzBeVmpmfpZrwmIlgt5GMXwv3pgrnFnuiflWp+EpTtlHeg3gSkq+u89wEoeyhoSs1KhM
bjpnqI1aXhdp4iXJe9WkNHFab+C49i1c/VplYkZllMruftk8MwmZGVZPXfAle00Cys5sXEeFyDCS
6TfN34A2WmbLPkb4gSME5wScUbgDYgZO8Xjb18BxjVC/atLvcxSKb8FtGWUyPA6Zw4fa2kfgkGDw
dMKr+a+jKvqlj7tU1UAt9cKfYU9/aoSaP/0KiIAX91DkaucO9jQb5d3Xuj+9RZ6Cyun05eZ9cJbo
xF1YrYZOjQGmLoSxptdDEiNnk9FgxZm0Y7RhuVMtU5MbgsosnpU0bT2u9Ir1LOtsckjdQ3f7UX47
sWHefqRjimL37xUI05ltvI4f9zHzO6iierWlYcHgNdyjpQJBropQcegCIk5vv/E0X9MJeBw/x6VG
aUIRFm/k2brBD44jaMIdSK5CJXJ18hH7lqN7WD/yJ0dz6Ko9KtgUATzHuNi3M/IErBdUBgSJ9ubD
2p4MLgjd1WDqs11Xm/6ysfvU5O+5o6wdgZsBYRQdTj+8S/JAbTiPzJ5Q9JJD3Lmx2PxDqVjpqOAp
oiQ5wOxdkkhIC0zHXkUTuf2jzn9ilxQqktmvZ+f6DH6yyw8cfIuM0YgCUf6OXORoZPqBoi3hx9zb
WXJXVOavG5u42l2jrVwlzzo0NRQ6dXeP+kUPRmNHlTvgRHT27pXmKWjaLfvlFjEW5JPxs/NTblja
qrAguMxvXQvLso+xuuteOznK1OZ0y6HuuD3GApEQPmg47Qcwc6NcvhpYLLvPXevMZDgwVAwBJpy0
7ickYnHuCgINlK+/woi4fPXqMNbODhnDKT2GHo/txAkxc0h1AT7pl+sMSwKv/eMoPlpI3STwx/BS
bZCJ7hnIsBDEYvbpvlaY6R6zhnf13atYNwksta3jfljprtUWvHUvN9EhGJazC3voBp3/Jul5qHyT
jKXd+3rtP9lDW1LL6m2QzdeOP6zNkQTL3h195xaf4MHj37hIwLr8nwfHRw0BbsyG9tpByb52yrsI
Yes7eBU/sDAWbUDLvXnt0CbQoV38pZNWc9CQWNgB49EKm2vqu20Qdjl0Am17YQZDgBqqnu0doiTS
n6GG3AX7F46qfUZJwJV7lKrgarESIohqafhfK9L1mwiFQW1dZyBwOyLu2q2ZzrY9L2XvwxGTA4Cu
BfgW2zKvtZ3WuTTR8uR8aPia/ROi5ckqTN5DhRqaWmovV/Wf5t9E0AsWhPwwl9NVPfJK+3f7f8dE
egpv2/cpAVGagC9XyiHpUAYop3ubodI/rOZR1KdquhLgVfyEmZhr9DnGu90Ix1l/D82bcVjf/x4l
9Gv4uuVNMxvxINZc0NMOq09g98Y8gL99hgk9eT2yqv/OP3ESWsreDm8/5TpA1y50hdvYF/87fEEv
d1/Fen6AhF6EsMKfiq+45tcaqf1RnuMOqqX9idjLOeKCQHFvxfM9nFnH8Xa8GYaCR2CJZcakorG+
tVqNj2Nt9OOwo22GIHrJnygY/ebvZPTU9mNdmXp57PSlhpLuPFB5VEqqfFvHUmkToPX7KV5daOy4
x6mJZHCg/+g8q8T2mZPWKnmmtE2JXSPrTEVdnyQDcmcbRbOew4Uan5+8or8ckq2TMUCc6lwK8UX8
eUIz4J68svOTFcDsBkTqFDAHcaCb+Y/VvNgX2pHqfsVYCXlDyBywGFxBu9ghMUUP4xItJ+fGUQYU
arDCXQbD64li17KWI6ehuFVKlBuS2z8JT0gdNpIZKRezYFlRTh3wXs3K5yRE0VFDn6i06b2AcPdw
eGbDQYnHQod7YleZynZc7txt2VKl2KwrVYaMFIfkwHBZgWWDDMJUEb/rRUB3IRPDJJh+B/TDgc9a
2eG9bSvktmAB1fxYAzGODC7pJ1+MBPySSnYEaOIzV61oMV52HU/99Vf+5fBe+PQLTajYroWd2jqq
8wFRtUnPskJPabUe5vbv6wOjI9gt3T7Tc6WUgHTsewEbkFsJws2rmTaBQHHLyY+i0uS4r0nKNfgp
+Bbn9DXZuLZP800+xOyq78e2jBuoJCuZjpces5cC7mvngeg5YgQYga2784i2M1wn4coitjcy+Zqt
K5hEfqcgQ9ritGJ8Lxvk9lR+os2NZLvUPxCXrOJtbzGodI+z7WQa9QvDVSFkQiH3PU40peldkwhK
NvUuQCdial5oLgdg9wIBbzcoCVIwnJC8wGlDaeqGfOsL/FxxUI+eB0GeT8BlGkl+iP0Zjn9rcVAY
NgXqOfxMpi6UX6KwvqpQh2NVmvWn2qe+i+QgxnJyBoLJ4ZPiF544m+e1HgC6rFGFv6B/pJLiJMFz
1VbczdQAqlQzI9TNwO9ycj1rYUsRfvyVLQJ+K/7e9gXupX/C8uHv22WlaCV8PI43sLZ0w0sMQ+Ok
htkQF6mWqfQua7uqZHOXBIzKw1SvcnkQ8hF23AwRz00pcfxyybA2FPhgaZ6bkjZ8snOSE34H+CmU
fmN/7eTp62sNHiXzciixYCdnKnL9Cx+T9UipwrxejrwA1hi2mBwIdg6ipxgcmEzP9k3pSiT7RWkQ
W1T0C/vGrIiPz9r2W9tpQKqNhICPYeksvKDJVeiqy+cD+wKKWelW0lUrEHQJ2qAsGZoYw6ayjM6T
P/RgGpWG4YPqtS2cPuGEEbhvldqlWQ790YGghoH+s6jEP6F4iy2FfDOmMVQXdHGXUGM51Dl9z25z
xT4i3YE1WURHgsPTr/Xv5ZVg0OH1JGTWmtvdf4tNkWzeNh4mXSCnneM3NJ5zvON+8Fdkqu3H1Gu3
35tuiHUfmvUxxhXJGE6SZRlyBk7V1vVyfAsKgy+al17pKAl03zDuMyONfkp399pag3LdCyjQqTA8
a0JRvVaOdAcGjWOiXqp7OuO0XAzy9VN87KRUDcabNyYvUTB2SQ906TWdI0Ju9TjHi9Nw+7H/WAda
IeeUvm5gdbhzqIBLyZbfHlVXAvasiY1TPX+Fc1rkrhjytbwI0KnOKLjKkMD+euFCgVNRUq4T+Oy5
WvlNqpoVxsvLth++gV+MBzd0UjJ3NAADVcFf0Xi5HpJBsUBq5DD7l08uraIyNm5jWwqcEeFnxun4
/P1QVjbCkpAixLDU3oMb9VN5LihhbuPx9ftHzWM3JNhubhGSb3VyoHDIrH1vp5q6pB44OJgGdkXY
pTZasG6pIW3UhxQc3g9JqVvua34FGRHET0pDm7UodIhkS/bkL87+mYi1LRXBtz0EmSfgXuEv84/U
r8qB86wCdli9Bi7VtBP+BPg2IJYBgiIn10x/rILSzC86BMgEPyoKe08c3iZwbQO7lyKFwsN1svMi
i9czlBgEk6kuUAiqm1e8L2z0vIRBMcU6N6cXA6v48GrpL3sWgnK7SuLMoXCo/0zCzwQgHp1yBY5b
DK6z5QjjHJl/cHt1Y+VvVUCCTs5dzBDATBkg41ALQPax/XSLLv5XOdl6FPIuZ05W+q/j6fhBvGm4
PsY5p2wAgEJJhnrN7I/qijej4TgcvyV1lfz49A4e/QqHWzgN/+7aDXXPgZBqrMV8LvgyJyUW8EIR
QWA0g6p0RJJq2XxeZPa/KpTup7abB56hCgR8qovvodMzr3JHUMaRfi65YrB4k2YCPMhvRSdgT7Hn
u3k8uVO0aP6KAzadRSc9+qWOlDjTeiqxPzOoLdSRmQWo0fGmsmbDCgeFsZwX/qozoTOk7IkXhkiU
fO+jEKkbsBCjPOsGhscCJDLwxNKKSGE4yUPZsyRjMC7DCob5UB7SleXcrR7eVTnbgackIUjzT5Ei
1AO4a0dGKUNhqv5+GDZFu+rRDDRHV0n2Y1PPo2N7VGHkm2nzyFv/dY4IKl5WdYjgbBm+K/nALUlO
NjCl4pDUBOT5Su+W3JfKcvW5U0dKVbczsVAJoL6MTE5ZyESxYUWfqBjV0s10PzdUdTLgi03bUAU8
Ph2qY4xeRlNKbvNzBtAagPpdMDPRJT0owPVD0dsED4GahHSOb2YK6hlzTmM/Hub3iXJAwGPNy3wj
I1RgyWnZmT3muNPFAW02q8lZEsbEF5ZO7KXixLPthWk4hdpQqK1piPfLi1f3Y/UCrBEHp1Hgbg0C
+Bo0gD539v7n8qU8f2hMcFrJ7G6U9XH+HE20tpxPQ5SYfRN1INWzuQfZki18bjvGPUAwse0L99EL
Ur2UZLymsTYHOMfgCIVPW43zIogLZIOakTBQJWNEcisAc4oHw532K12ONa5Ab5cvbKOo/B8cILw6
9OvNyyogk6MAHJTry/41erzdsYdtiqwBepe3hMbuO+hxDEYAVLyX6wGh0vT2E+meoP+Iy+KgcNWP
KvWd0LFVyzsYioMDp4mo6LDYvU0HAcRydFTZmzQ4ZpFS+Bkpm4nYONx4GJQUwFAHxU29BkKHUNwk
WxaL9UFMwl/BgOQ1VPyEe+k5jnhydzBLksEhxJW7du/AhtmTn1QaXjwR/Zf9fAlBx/BddEadbNlZ
zltvKDSlf+sxDaq3e7lZpHQSzFFDOrse5511zi33UF90mV09Vk3iE1zXOJw6GIfPfkqHvXoCU+lG
imfTS3qonxvJ4L0YZ/S+6wpbtfO7F85qH+u65jbnSj/Vpo70n+PwP2bluDJrrTB3zqD5wS2I5ORG
mzeukRhv/+nVP2LljQtRdniVIySHkBHEj8EBKTKupCPma93wzVKT8Hq16ONUm3zlucosb+Vw9w/q
Mwbh943gQrRr54eERDiCJ8VBDmkm0yOo+Wmb1M2XHCqRVj3moREz1sqFAwg/tnT3tAMe6UU/7RsZ
/XCZeNeGv1ISJ4DRO7TzFw5yPzRqEO4fpHQyvSlN/ge7Pfrj1WwYo3YRPtK+zJavd94yx7jA4W35
WhlfBemzQqZW6vMR3fR2AnHB7YIPcK3cvjANf9Uo3VuNtq/LY20zutqgkhW6XJk/dnxNDr1yW6co
MyXemYvmIsUY5KXcLrYr8+OgIo1qr0ac2ZW19QNt2xWqy+1DKtqMdr28xajYm4qeyXXzUkQzblT4
ASX35Pl5+67IqbuXZkFVf17u/q5qJxvJOi7A/V9dxPE129637vXwh9ZuMPzJxptR6lBLt1dKr4bT
HjwujPMJJAQ9IRMirCsnp/4yKX0v0EyiXP9JhKNX6v9OFofmphxMRkt7ItJoTmZIh0nq+rVcIqZe
TfXLw6tlPrpWgixMaVRMHgONz/d9x/O4iVS7x2tcHGY+SuND4+0Xe7og5t5XeeXCeyivT9anZrqb
6U+H59ddb/Pv0SQtvftXbvMj2be2JP+rW/mLBKy3fz3emtvXVP/X01qc4unwMNneSLME8XbNvBcA
nBbitpn57OVz9XyhdZhkqJgPl68sSIq55l0KrdCWlLUGvRb6i1Hq4zJZJ/nhj5/qZpnFA65Qxg46
rXqPweqtdNb+UE21Mz2T/8D/wtdyo+Ku+/un7EAtYYsbNUjduwW3/vPO+XA0HaRGvCUx3bI4DU1/
a34ol9kX5z9vg8xHLosPXc13XSjmz6XOODE43E3j/GdpxKX7Ip3+WIN5juS6otJo8VYY3cgyIHhk
IvfL5uWoubb/m69XDGRfi364wzxT0uKQD23/zpczm/xgOrwWuxQw1E9ZovQus1KmVu5eJoWPSqc8
LHZTrAyp4Zc6uY9cf6MrggPjAo3U3D71sgKZMrDnJd/e9U5hfqf6VyJpo+mwMn4iuPeu7+Vk92Zc
AGnhZl8C8rJ58zj4QKTa63WU+SYq8Oynhxb9TiKFnIl99I/WxvPMmy4uJtqlc71n7yyktrkQ9Ogt
x+UBKSEQ89pHlNFTRM36f6Yof/BQaHdY1u9NNpcC4Z28lZC3YgXFnjZl0N2hDtA7dVUd1v1dl4UE
rTA1tzcVm3shVu7IdLaZkdp7c1eJeTF/FeerLM1U8T6QL4W50MCPesJUc51r/zq+fq8VxLoa5PpU
Js2AR3X6mpc4pAc8ye2EqHMCd/4Fyj9rAFFy1q+fiZkcGqd+rl/qZMFB7M9G8pPCyzOHmgrqIjiG
WzzYwe2BEcB5omTlVbPQS7ec0YYhRUtjOsiea6Weqgtq64BhDBO/Uo/FYaF3eKv0Cj0vOQDc5+y/
A7txpWOF3dexmcyrvlfu2hyWrwfGv5aiBWnDeLk0ysS74qlG/dRL45zsE13fq96it7KblUrxUwRa
PcstXfu0WyiYqZn+QwDIjZGNNsPV8B2f8bkt9TSpP99ZV4AxheQD9SntHigCTEq6svrPK8mE/Fvm
0iANGMp2gMN0sZbrXCrVAm6hVKN77iOvXdii3llG2c+nddoY+FiUQm90a97uzexqUHxbdY3gKGcc
kHpLlUBKG2feHZtlBDbSVPqOeBEux4th7r3wb/dW6En8SqNnj+BFCks5ySb5JCMB7Jhxf+cBzU6P
gc7asboch40rq8Hv8XIMoUJl5EfXHT+4egR/ScTNU+PZKyb3wAk9ZqILcmfuPXQqAwePIP6WYlD5
CwC8C5KehTa2B6ikMtDWldYcmX6EJuw7l64wYx/Jpq0JNKfxB//9fPm4KWoC/ymDpRPwIajgttbJ
TbcFZtwQgvlOSY1FutfJ0fzPktpUw1MqPbVEU4tcDWylfyRU10UfCIOetAK0Cn/DoGZFZ821QK6z
/pYv3jvKhpVfgdauu1HuhO9uhvemF/YdkuCLOnZw7qeVe6/8U+Dvg4cfa8JhaKjrf0gvP0SGgoQo
6RB3EeS6Jg/UTCgDxY8WiS39LsmWCGU7kENXvGzUVtC/kKPqwHGA+CXJyzL0byOzVFTqFPi9vDBr
cNuIlP6oDMpyyEobjPRNWyoKYw9dQpTT5LGBoljqqdAqlh5gDYGk6JllOwBlCjglFRDLY/p6/3em
cO0Lo7bpcJjG4Yja/tT11YsMl+PwpK0+IakScpe96mmW669f+aeKK2xY61IIZcLkWTxemGfmelmW
r2E7/sz0IA84kJ3sQDhZ/swmz0VwwWVx/iPOaaVGB/WCdwRb8Zk5OKL9ALWyKaEQEnS5Nzn0UH+w
sYT1/cvKdrwbLjEMTKixcvd6bCPcdDVmf1XMNI/RVLu8ib0LwxL1v/d7Bz6m4tgvvEPjT0YkVy38
g4ovurs3uoT3f+Dx98Lo/r4gME03abgCTagbk1/miAZasL32/mR0N8PtLtSVc+9B+/bZu/fK3usY
Z4PrhqAoR8C9//xmPEfGaNcxWplpAzxDCoih7quDcwXoou7QybDJ3uifWlcvk2n3ZrvolJ9haWWT
Qi/vn0FxcHx3Vhdo/Ua0rlxqoi6+6ho146SkLDTX3nwiIVdzdOYH/0fSfS23lfVKAH4iVjGHW4o5
BwXbNyzJkplz5tPPB06d/9hjimLYe60FoNHdWE+73PCch3kWEnKsYWqc/+PKvkfW0SnhjmubDEv9
k+lXPn0Ejv07kn+inzREhmRoiGtuNAVko8hq1/ibRf9g0b2hIoyNGcGX0yJR8gSlgnxFhbLqP5fy
IczPwMtaNj0M+AdrrPK8UL7Wi58n3lHU3coYXa3vfW/lxvUoV2AqC2jgbgxkWVzR97Y3baJN31LG
FZY5ozgUu/M2K2wjo+XcQo+aIAx+6ql8dd/atrz1epgBTm9buXk1o90QdBj+fLa7VqJwd+lc3/HE
uWD2SBbmyf4NxPjXtJ6wXwtNxXNjcZsB9wSUrPljC+6Hdph5QfrfOtV/nlptUB8sWvESZGodq+Wu
s+QfiJOjc7REo0Wl+WFwDcJ5QiPBRqzPWzqxPEkgnjft9I9tyydzvOiMlUIFYsybvc9MsoXd6J9t
jKUiZt6koz2fga3Go6jh4/wAu2XH8RHI6ucP/YRd9cBPEjOL+Pu3VuHp/5+i6rSPp+jbcqhm1aug
1RoIndmtDWMIpCkxQjjRywnveIj0b/KwQEO91bGLDaDIDdjdxbi94KUE4/HRnjqfWSXeTWk1RgHm
gmzen+aC5LftYrlYLYyv09Hx3IyN5aYOb18OdWYQcHptGo49pgUGl0UDwMqqY1z3c1qUEKE2Q1W3
ZNHXYTZvyQ2INdDwR/7nMpB+7EHJQgVANldoHcbLVkHhFOSa8uqvLmT/yv/Zy6DotjgybL94207u
LTdgD8LS9CMuSS7NuhVoSqFp8g4g6DGhIDfmPHHw9YJ7qxUDGfI9lZ/3ihtleenA+JCe+rSIfq4H
HNA3mDcZtE5EmIkXeu4NieydJx7nTV0NdFz0OUXvCNAWXMuLS28ERGHEAA9zaRagSHqgJ55untqm
Y5KITd9Ko4Lby0bdMrg0zqn2iWvepuk+dOHvwS3jdbhs069SLIStq72xFYh4fUd43ZSs/5KLEJqX
Z4zItHU7ZcPqpHB6Iuq9tLKzdq5QiwZIZ9MG1COWlno+UnawkB4PIEcz++hSBQx19K2STpFmDEjo
7NhiDXzIkA5OBjdwiooi08hipYKV0JSRzHRX9Np6cJP1BumpiguYqfI9v7RAVelzM9nUlN6wRU03
F6eyr4/byvOtZ/YfN4DBYm6WjkD5cmfTha0oHx+4yMUmLcNszEkQUAMeXFQv4TV4Vy8lkDmhmvPu
hb77waupndb6v51r54V+YaWA8MrQTa6Q8Qlzvc0XjiTp2KqdbwLTONXDOO3onEUA3hmvULupS9tO
qucphIAcJGHLJXrnk1oW42545BzLTvnQP0tALFPkcHJ+S80GSNw7KK7BEp71uSaj2K3fXFxGB2OX
y5bBYPahi02kOF/yh6HiI+Wbe5doTa8bDkdGxTHTzGnFnOhVs/kfGhL1cHRTbYD2Cku9vzqjM1zn
kvTQr1yaOK+Ysc4S7atoZ836XtD7/W/s7HzBEOFAoKGB9DPkM6tNFZCVq9NMXXGrn6xfEuX5MNWQ
HrFbQK6zIXB4NSHVy3bNTCKSlb6wLHFl2GQqOceBuUaLbngybdlRE4pcuhfnAhMUx/mqv30LLiKF
IXKPy3zAE3pzESxLJ4338MtvOLnd87SRvVR1iRCt7JdcD69woDEmW2KUfOOq03B3dPx4Z6UaMcJa
6MxW7KMBsJE7bX77hkR5XxjEZdJNJdPLEf93k00aQ0viMUJuIcq1HDLMuDtmANHPHstFvZ1ODq61
x1XPhcx33glSO02tQTAS4M6tVeg+WnMk0dk/AHGyz7PttmjwYE90WdIVKljC6wPjzPrufduBEPv1
ILhmE80l3D4/mGJdIGKCRlYjrEYkAIlMTge8POsFa9v77Cu2CI/eDGZXJ9M1a2TVTvyUFkZDlE3/
+nyAg9wvB43xjIGiJ3b1add/nXi/o9FGz43oeNfIrQfTy7DYLIx0K0f6fNFVtbRa0ycByjoAjHcT
sed/7puaXc4p1Lu3vfCqrQ3M3bOdoq732tnfa633U9uFBuKSIm+Njio3dS20ydvTLj5PfM/S5y3L
QKt2ayUIapqPYEQuO/lzOdW6tbJ9TGBfsnszCMklXL0/uPyXi+PHUBVHOeA631qG8UygEVJ0k3ND
upzo5v58ZDyqmuqv7hzoeR+8+Beu9Wldz3UfQ7A2oB7q3zi1vMfOTWl5WsabZthXgMYbp4Wx7b9Q
vDO9y6Y16ST56JX3t9rqX+KTJpThfaPQyzY3llu6eTZgQchh7ccNxCzZxGD9em7OB+k0JGk2CkVq
vs9batmZN9FSvV++P2kAGeI/tgjet9asx8gN9GnRbVee6OPwdqA70/LQ7gtQeQLS69AY45qGJf/G
vOCXaZNYdWO6V+XRozdOCoS+NSlrPd/H60fRsCRoYZNKvxDOno+NTKugAkPnbSVaM0YprWtnPjh3
FsZsmPBjjJHPPIXLt8yC8enZxpfqSOjF+r4zl70Oz2ivwfeuOoALI72hr7WWQ7DCNX+KeBaammAr
gONWG14DgMMDtQPcH1H/h7BUv39Wc16ijSHRd8z9Cl6ttCKEHw6435MTfZjuehCgEqPdl2FEilbk
pnZQy/VlJFII3c7IYHgjqp21A/ZaM4y94PMWmpMZV4dztZHo5ZKRKpg5pvUC7cGn2B6I0RKHcXGw
+0o/B20o4t54ILBk0LjGmVabcMPCFfcJoND421oyhUIZdZyK3k9+iyx6DhG2gnFfoMDQ09ZaiTRL
/GE80MXtRRjhIkhBDhzDC/2l60N7CIfoW+uPVnG87SS6iW4RV7mT7aeGk8akZnXasJZ9K+U59XyJ
djUd6wX20knCfiBllVvL4sl1j5X733nnKTK4l1esXE1w7t5MY6S1Z8dw7lw75w7vQPO6duXLqrFl
gdVboxiBW6vnkBao4IfFfgaXsl+cR/CuHdqbxpa5L9qAHAPXzHdISduNt2SLEqmRylMvPi8pKwwS
pZo+JpGyGpNExYRERv+7jJl5go2A8Uc/gsnCH5FxrtZxrKI5nViVvrgMWd1ZMyDJLr4cIiZNTL43
ujtfInl6sOGKxmfu1HCQHU2Frsw4w99qifcFX8ZNKzRHDGe3lUOuNQcu6q1hth3K17+5P/bh41De
/cvje070tuyKUralY6ST84yrupl4O/LjvtiyfXNn77QSC2YhcWpJFRz8xlvvpBg6jDukvPZx20kv
4Ir6sdRJWAIWtWdlGslbSwKBpa4DfqkmkjHShl+lMoZpjo171yMKFxlZS5E/9maEj5SXjy/rpYQX
EyIFXj0PdDq7g7PT9EWQxOTmT9NwMaWRrvl1yhk4KgbqbF2SGDKS6GU0wCXYfgM2IYALvzsxN+Tz
Vp7yMd1LkiISFURSOe9qoFnv5PxXzQjUSjNspg3jwcji2K3c3umpza6o4jGgV3QjrnTclHyifuFH
v7nUVAYRGYoS092jciBCh142U9n6olibfDMOuWKQSvAW1d2+nj13R9K+arHjubcH3pJhlf54uk3D
bNCOBdz5b+lqydQMpR7ogc2WoPOcmHTbcUcOWrtp5LeuQs/udNNi/o/lcAWBR4gjlHH+W/eTBjF/
PmvkVf3iwCsZ5Nl2Vt5TyCBSNGmE77h3f4uZnm6edmSUkaqPrvlqrkquJ+VmXb9p3E31kzq71qqd
kTxyQ2kjMelGz9A6mzZEUxHXu8dBLY9genr2aT4mNZf7YM+IGbu7YzzRJUR4DIQe07keye4mVRfl
jdXavJ+0mc51O9/i3DQe94ZtgD17HygFEz3L0T92rK+tHB/s4m77kFlTPS1Qc4G20wYu2Mqk+GM9
/aP4kfNYrtMaBcEZH0BEuOs6i51Ck9SBcEOn1cpEcbGhLf6bEnhJZP4HOxYzt/iTedJPwUxufkua
ZxZojsUGmM1zgyCQHWRzA64pWqiShJ8gqgl6EgzRyOiqQtlyUBCi9qRQXR3PKq3w+JbjvGBlgFeK
n0ovx0icIKsx9fkdQykNGgORYLLLYDdFPZvqEbGr0J5gEXLWTpvcaQCHBCwmFcF1pLjHnqcUP+9/
LuMrBCs8//cQuExwRtlT4IVa0BBZ26pU855nx/JRLnxwLGkJGXnFhkYPcN8u6qEzrGlx4gb/ISPi
+I4IIhY8gEbYkuZnEe8eSdHi8YviY0CpMB8R+C7yVR+JZy0QfcL2dVaFjz9MHqUgNQYIn9rmU89w
zalsP4+rRslEeGOOVk3kqX1vO2LVn5SuT025EOND5Q8r1x7BpH4DYwLyoIAQBvUkMyRd2XUFtkQx
AIDhqMCr+tg4AJsgvyODMYwsyW37Vzz4oCFDL0cU/4Ap+K3B1TQP8hSOuugm8vwo3LMDElDrIM5B
dwxdy8wc7htBc2TFU7QrFmFK42LmBwRugl13NtG7P+ZQDKgKPxAP0CucNJEVRE362FUT/AOdSLk6
OgfIgfsO8+rYTNkBiydWjYYf3VxOZNwjCWuvgBzyCwIPOGMN6GIDQ+cI6VCBmBYFPEW1PgaPjXKl
2JjNK6VHLf+efPf4JReY2wj5er3kZhwGwZc5j3Gmw6JQmbe3G1CCoOy47tY4yfWln9wlDV5yXKV3
5eXCKdHgXmOWVoy/aJrpGXhHICeTAW4Z2wj2zfR01+pO+OcCfm3aLtiOicgylBbLKrCj5AxvFPFO
X1G1h3HWxezz3C/sWCTbzKtqC894+0Z0R+AYXtngD2i1+otQJF+e/WabsfutjFvSRH3ejSpQqT6H
pLuYGcxWA37fU+va5F/+Howk/MQ8mfZHTq31BxZNqDONpEuweFnqfj+Msuc7eAKaDb1JQL2gKfxt
kIu7U3Qi4bwphwV6gc59EYkSciffwZxE8tEP5jzqzKMed8645KjbxSIGaW1gnudPafVIxOxR7Dnb
jV7vofFc3tBPvHq/u7OyPr8by4Cr/3JAp3UV5QqMDX77AlOTzcxgJkErVWYsYDCe0F1vFSRobHhJ
RRgMu4PtPZ9xi5RE6pOIiFcDnqOXes5mAt/Q6nqe8UHENq7AxRRx6Dmyr+EVpx7AInv/hS8vLlmk
QDZL0QkoR52odnTLSNcQhAmT1jULKncfnxKtza0dvTJWDaU38iBQ+HnRBCLbclCU7KGXkEOxdkg3
ecYrqber+p2JSGH25csEhkzqCdHka09CZDLBsrE6NjiyLR8vmWKTJGU+mpTGeiN58qfMT2r1cn80
YK2ZdAcj8HZu62A4kLwX+Nor8WIPIFr1eeRy/bq+fB2mDPD60FPCh211l+odc6/LVHPOZSPZn+VH
DFo0bEG8QaajEfqcHGuUDgeZ0IebiuFiIMyMKtRhTc1EaeNm46ZiSJ/67rRrIr2x9FTnjgiPKLuj
ZN/GrJA5LLwVK/DHvbjNOkpDx/C11Emfvj0seADPEvPaAZC3M0C3nTu3RfUkD+x0LQIKduahbk5U
8V6//wgIXuBoinQ3q1XHdowdokR8XZ5v64td3wUgphEnXM1Nqe5KnI4NIESsEajCDHAoWOMcPedb
JPZ1X8TApdO083DcK549Camb8wQjGsNyrHklKWaVbRxshbr9DKoBFoLvstnfDnVmMufDILvCTGsV
P0FmQozj0wPJfXuRf7saAVcsp6RsDhZmZ6yFz4YqE8A3p8vB5NS/bmuPYu0qDhz4mde3p/5i29gw
BynWzqXWTYGL27Rv3gt1xWTajI5U7aJnmDPqoTYtVp2esz35WOVxbMOrrou25CNvHsa9U9hhkr7e
i9XTtlmY10KLlmnklsODZxKJYammG5NEM5FulAw/LkguNtmaAYelfW3N9H/ZmBab50Un92gccrXj
sXEkl1vXCovmhuu8eRg5M73Zz9eL+UZuDi1+OfyTOtgH6DC3anZfWeJL3rEeytd0J2n+m9Ja/ytT
lp9F2SP7C7QGTr4YS55k3YVwIxBDJKJe6b6smmMXP0HyNSp+Yhp82VRPBy16+odUUt2Rq5dKUj3w
29GwUrv3GE6Mhf/9sQz+nDYs4nwTsfrQFueX04Y8G0azx1GZGuJa3TJ1wINs8etOH3oZvNEjU3lx
MYQIt0g5LK8zP6KWWISS+eiIFVIQMjPn8KtNq4+sY3O61GGl+qfTdvFnP7S4parFqvGBgvK1niPa
UebAqnTadBAe2t7ZH0c4wDghIog+t2aR3e2jpjtyQbjbVnmF3PKsqh0FZRjD+2mw52IfrUtSmOF6
18to2RDKGvtBviIidjYce9gC7U4vgqDFuBus79yggImLXFNl1uKlprIJB0BpUk4ElcZgHZdEWTql
SWuR0Bt1uMMdz13Zz7QtrZGvhJXkvXooGQj0wlBQbpG1Javplv45wdqhtlfRzZu6bzcTNNaYwLXF
tp9EMx2W7r300Hi5GHH0oK3lX/rtVLazzj8W5+2LR7y2D5TOFESYofmHVYVL8d5aPjjhY+j52AGT
HjRu2rBCG9IvL/rHWUMtwNJf3JBPbV7v74+mrq8YnDdNp2myDWe97iVFkRDKduVU0pBjFKiBLQ5g
4vPIPbVtwuf8bWd6Whxr5os+PSU1nnwY76MDOvbXM9POlAR1GIk/Dqr1k7irCi7hPH3mmyX50KVq
jalOiHzbMgc1hR+irF7xMqNgTIxSW0M7Z/kIk9KqKyTMYqdPRlnNZ4g6gZKkJJke2wThJ8AkJaZP
Pi92wkHtnA4RlkRDYeqQ9WqlXN0R/JBG7rt2A7MVJatTy0NTxtKE1kRW7cNX8lSxPba43PB0MFuM
lUtZXFHlBVNy4kDDL00c2+bnmOlT/KQwWqf7GtIwXA7+Rqf1dJ21QKJ1ovF8OrTEWuM4M5NaGqdU
4Y+KCsh5uCR2sf19mABqZIk+rZLikAXjLpgWzbvGCCgDzC47VZZ4q8YvzzzjRdcmXOLbDuLJvS7S
53/sNgzNbmwbtUTvvKg7/tiwiObL4WzMllbFaGg5ZKR1OhOlR226bVlBWmh++pQK4g8DeUv7+r57
uwQWncV6DFXHpdBSRxJnHOv24o5hp4Uo7oTalFIs+WMrqT5sSTHRvpC9Sbf460p7Q7F4jr4QegTh
9E3IMymkN/H6WVYYSRIRY08zGBn39uVbbXHvFqfjQ99MPQMS90Yegq4fVDTRFdp3+Xl0ifz+j6ES
D2KUYTgbLeuCk+gbnhlxPkpUDD5agjFzUa9pTzTojHq3NNq+EpMnQWfe4d6R1TXv3Pv3RJ3VXaKO
jxOQZxeKI+7CjSTsl2rcmKyx1AHVqeSX0RyS1TLt1OAifjJ09Nhe+NKJBnT2fnld5gYWdC7XQsPW
WEk6wt1fg6JBCajDGl3ZMJu68YUlFJhyrlS8y3x5Mqws/b77w2il5wC9NKVxpGWF/mTonHXKCp2G
B1pTiiw5QKhgWSKJQ5s2ckvuVMdhLYxR/SW2p1dHNH/lIKF0g46KjXTsYdoXLcoYNJhwQA2P77ls
Ews3phmye8iZc1oa7VQb8rn8om6zzsY2kFU51ll40x+MJqZbe8O5etvdO8e7k1s6f/t6fIFR2nwN
V4fqc7FhmAykmcXPx6JGOp+zAqoaGPrZYZ3qNnqN+dBYtKdj2FITxZl8YHRNZIM/KSVDnWqYnduW
jNpTpDhOp14kf8JQ9X6ord8LY1ykJ9kp3y010Is2nf27a2bIJLKqfclXrrPNAACry0J7PtKB3vYm
+3d6wuKps3hdnFuKpwwXMeUPxfemHiJirPrqFbO+eEdsWO4Hxfcvq1P/BzKJlho2ywLdfd3KXv6I
QWZuqqG3qab8pmtppEsH+IiT8hQLRXVg1S76cDuwja3jJaRsJeZ0hmPstJQUqPkpVV2ocCl6VLQx
bDDPZ+DF0+ld8umaekH/VIPp0UmSN70sfl/o9M1PJ9RdM+Rej/gOh4ch9cq2p4CvrZpGqdRvhB6E
vk8ldvYFwZnCHW1YSEz0ZwOAwFRDXy1u0EwYC7ZNFj5WMJrY4TIA3IWlFLF3cy/L8q6ryql/HDLQ
owdGOJ60qMZDnv8IUhs+8yCbLxtTcB2FwJsW6pu5Bh4U6i8t1P9vEE7pXLywHziP/macR33iixjy
VfAcbs9thVa45RGMIGZz6H1NM4eXVjeZXJ3Xjdv3JAcPx9L2tQnyKRrDxEY+sRtHS5l8DRpoGrB6
hJfP0JXz0N9HkujkOtrR/DimEJ+o4rPv18/taD2yvm7fRpOZGcdb3kuGPN7UB/9fgmDHnINJHVDx
TVnJwh1CCTrp+a3JP/PQeOqbNshRa/XbR2fWTdKtPivUfDVubcrGPyY5rzspPCaVXQk73bzxhMTJ
b/7b5aohgb/HRbBx/y2+M0GdUvlh+XkLH4PA3CSY7ySBmi8jvz53nXjrR/2oub/GfqfPdEv2XL/D
Z56vIQh/FV8T7yl+Ej5n8X+qO5hO0diBsFp3MIe/17p6GdC/rxtIEaZsrr4z4S8Wt4snpoVF5sBf
M/uOsfo6M7EQLjCWjN3fmGXVcpYLpZhK4/7GnOtHjXB/C1t8y+VKwKf/rUZhaM5sk1EKWhn2lKtj
xZjxdtFBBWex9uS7/LTvW8XAjaC08zyb1l3cR+VMZq9ypBWv+wvdO5zZ6o+aqwW5AeXMcOCAHqZ+
hrz2VjuVzKKcoeKHYItYv/R3Muw++ec46DNyJ6+xKpPZQkVwAb8VdSCkM8CLEQCbeq4ETcXiso0P
8b1gSDgbHEJ9zRXUoKnnWkQWEyO6CSKP9qy2ZhDfDRj3K4xqHPLg9GjBhO+sEStarsqJDJTH4Rpi
ZJYneY14GfwFYtDZKEHLmuTL+o+6WhThFDOa7p2zp49o8cFE8xp+4qdm7RJN5RizR6PcxEfZVWTd
ma8z3Z4YGUNMQ7vBqyv/WzxX9xmCwYf53pH6cAqU6g9mY7kHoUwP/l6I08xRjjoT7UuNMHPa4VOJ
Xi6qhtsXRewNYvr4gN9zMoLIzFvTP0L89I+1uFCRReUHXp81AEU8cVqSEhEqBpoDAU6pAf7ftqfE
xw+c49EzEsEnyoPR5i9SZ0tdwm0KgJ3TcwTOoD1tmXZMC3CeSflPtfC6u7wKCxz+v889kwkdtzvG
P+7S/RNqyH0n1zn0EQNC+YA2FW4Ye7NkTniLz0misYin3CZ2GUSNaaG2vb+Z4vJ46edNaCO7Tyeb
E9o9owMZuoxm1vuqzPgBFKjaP3+aj37D8gRucv4DrARfdGnMCDYSS4IfrmhnmpXSxG2Xemb2pKpP
PDDwkEJ1eeo/GyFFJJRpZBKcwEZZUZ8oLP97J/2Wg+HC42MgJfUYnmH5EX1mgi4AHlvUqOf9w5BE
eZ8rHmyIRoQRIWpL/+bIjou6BQ73XEAApQoGfOMhySaHfxfKhXcnwJyU/Ea80TjiGB3L2WXj0kE/
pnDCPBNb8YYTfUWTzUEcCCz4hc3GQ7EX1OMS9rEQlem4ZyDUde80CxCh9PfQwRg05cNo4b1576ar
bd+9krRl29vlq5uT4T5+x8W8lMj53TPDxQCu3iBRaCxeiWemKWd4VdJyI2535sVsbbyxfY9Fe5K6
iEt7AYkYHLPq5If3YW6Mozc830Mjkx+m8PC88eOX1s64uKO/xNLOD5d3jLqUDke/iA9Ri9/BR04P
70w+fp2MkAnuPIJ8sKSLBhYgTZ5+TbrKtFXnYNoXHiDnF2QE2NGLy2WNAklnrCpQUf1bOSwiNWFm
kEdGsQGhToYH8y17rG7ghpxU4NLi4VyGAG1jG4JU13HmqC+513buDyeKQxB77jSpqWVlGjo7cvNn
J+r8TORBSsEAU3CBd9iDXmtXulaphKWiWAPEYo7ZpQz1Ap23scXy4e3DvGp5lhQ/seUtlTc2iCqn
dwwKX/oYhE43aD6S5sC441p7wPSY1cCNMCX6aqEXZpXNK4Vsoor4fjeHRePYZESZ2kW8hPWZEW+x
zbD7bCeIf9BfCcafg4ZX044wDAn9LZGUmPMkD79Ep4dPdb/Xt8s6HHWjRpHnmAoiLtwaq70Qn0hX
b9+iFxNN9J697jVBYrIMZi5N+5fgGjwbakXEEzWiw7F8C9kYCsG8g8KgG8ym2GcshQu+OtCR+aHt
dG2eu4LgPc4uArhI61t+Xz4bBZSZDC5+QG57XK3gJJU2TfCKHswk5ojDi5zAmbajN9zuww3VgzgD
/rIrwzVDMehskj641S1jtyARTRd7gh6fOtpEk+FiME8TzB6NLkVv69gAsUBub/M8T6VoLQwYbHh0
m2wWJi3+E9LSAOWnpFZsdJk+M1tLV5yGT6rSyoW3j1Z/j5ka69DY8zt8fHbI9xfrPtevFLuFfLOQ
MqYRr5eNcsHnQKilQrMS+EhVL9P6dl2xjVev8EHLVlsE7p1EctjU1+8ZZFaEYoTZddtI0Rs1t/iF
1pOqPjBtNy9rnP2HLA/TeNWZklByWcYdfgRgKiPPAxjKfnU0Mfg1Q1iV7KH/56E3heoFVdI5KIWQ
7/ZyBAiJV2m03XCtE32004QiGfGU3qXUCQlKp6An4Zh9Lb161v1CAJQa5EcZnmivyLs0VKPMd7aX
6af6jh9lkCu6e9VSitPNsnUtO09i+nn+cmjagkKObFfOjfDKOjNNH6f3wG1Bgw/DEZNBL1w1q+4N
mqQqdBmNsCtruUaw+jTyFTJmkVa0mvMx8ln2g8/+BFRDZm/x6eQJtChTTzrkbKx5z7ZAgPhTaF8G
ya7Cxhqygix4tZF/4q1r6Aum1iPS0HONeX1pB166/wA0W7tr7J+gc+IaCiAU+0GmZxNfYr3JfUGA
uP/xAnoApa9l7K5rXRm1wQWaNyyYUtUJw1jYen/DvxeBlyMc+wcDD4dCshrJ7DAhBs15UuRZkv+b
DLeFiiVUStQy/R3yBvqPU2FIugAh90WQ0HmPqCg6Ii+6/eQ9+xlC86zFgNxyqurfpWrrdF23KXzA
7i/gQV7wpfqdJ0ahkv4Hlt9GpEj8wj9/yjaLdVL8adrEscnOqGyOKumX7Fv2HTKnyCHeCHvuS2W5
Hq90HUfZFKCizBm8cdxhNLs8vnMQBJ0nrB0F72f7c2MQ6/v1/fyuGFojhketGIEHuRw9eJAzM1R8
Yz0JMhOQlZ67aIPJV+cvzrtrscIdTIWjZxgxKnLqyCPodyL0fosWlCE+sgZvw2Gwcy3MT/iNiZ03
aeLzYEmxvbEwsO74D+ZbaAHhLQq8wDyQj3UK7Bk+doF+IWhsWFxIDAfZpvMM+QABkYIy5Afrhm6z
4829l3J31aKlXxL3W0dVxxIGXeGEPFGDxJ8j460INTd1Ep6v9TEf+sMvAQBEjLXi6xCAC4aawQmm
8PFJYeou9Vi2F3+nCxTGZw9Yk8ZSnZcilwrOucMIM7YFGCyNoMy7TfP/z5lRxDpeIzUmzYa9ZStg
RhkxxkfBKDXJ02ZF4lA+yL0v8BTfjBsMFvO8pnYGO96wYv0EPOWMjqaj7agTvn0z0fvW5nr2KPr8
0SLj3ILk/zJjox4ByCjNJ7cm1c400nSNWO8ylGdv1F0V63SQHdYyUDebR51W7xxWsa5EJ7kQB3BG
6sosxa3XGLwqo3bBw5bfG+CDL3B6uYoaDgcN/3TAT3LyxVh6Vyx05lxQGZCblQLJZ3LQ9wqrmqV4
utZ4Fzlt8jzuWXiAXVNNaRvUA0xRUhAJwW7VFXzBFLThru4QhHT5OqIr5ALGLtUrfm5bk2uTRCUb
fUAnh2NHm7af/jE7UXx70u/PAcyz8foWkV0TYEq0D6XXp9fU5cXPsFa/NZtYyWKtcl7BtHdcpFBV
S7XlqaYKwutwwyYD0pjACjWxVgc4MNTwIx38HS3L533x1dwqS0g66qM0rni0C2QSfeM1l6lyYlZJ
rV+CU2B3gSfQ3xRdYBmNd//r2JPgKf8yFK+aO4tO0s8zmwSWbLsoEC7N2V+57OTdueZBMMOKuAea
lGkrOvuJj/Rn/h0eK/jKLXEgBFU0htn3M3P0wqJmKVvVRywiNvnTjMJSmcYtJzHcdXLTKlh+05mf
OikT6UwhwFtwDh0r52RDyr9yXPklaFuIdyg0mv/3WV3O7JsOexulgC4PHyJo0nDR3dg9cB7LzNcA
BVvx9RTTXJtOCx/FBTjqSzyqy3R9nuq6KNNbxTHn5PJnWOzplzBC/5y27URfeBOBXev+0TlnWhaI
gjT56d0ZmuIqACfygns+X1l1ssPbuSwUn5Mv18LLzXbYV5KryvsZp5Oo2MDXReeaVPuUt42bOrUd
BUNUXhqA6olbtgG1NfKhPdvzyPbglBVWkJZxyFqRHdLC3Y5mHtgrhrhRvhcqPrYdlY+cXRqhu3v7
lX40XCiGGCG1K/TvUWbwrTKfa1a/dOTAE/0dEBhvxuZDG0fLFyamoE1ULKbUh1qVR9swmhAL1tws
wYXQY1cQw7gYg+fRYkez8WqcMTh09aqeOb268+65ix0F4zUCxD0P7oxiUZmxLS9xZWFVcUKve0p+
cj5W8iUw/8AlDbd0cqZjb8fmzC8uR6f72Iwv+Jojs7NxutP2Q5kr+ZWOrQ5jbdLisNUW4bd/tOid
FNkfYpNf4T9rfRij9+NcuBt9+4N/YJhqls6ucX2/SrO/vWysr4f8T4fUx+4AeQC8po1/KkItgF34
uLmuaqPZ5YXxpHXx3BimPk7K/hGTNU/j8xt4MfLW4fmPmeLF+Bz+y0UMrov97e5RpZ171qLaHJ3i
FgUfImgbx2MxWPyejuK+BFM9bL7A6nGeiC++gBpCXwAQqQKZhmcJcte2MjGXBWKtRZn+ffnC9udN
qWcRygEMMGKW5O/T5GW+6ew+No4LDOhrc/2GqyHXOM9jekCUq6VfEdiTeCulvsprNqgJuZcOc9A9
rycHsBmadiEarfv6boU7GHTLjtXN6+L1vGxmc7XlpxREezE/7UpvV0rW90mg4rRZRZRPK+HbNZfY
6XFPk9K7CsI+4CHRx0F60mJSvwwLoHte2JGFSnJdN06z2NwAWvv3FcFvdggfFjFiCMhYEglBI38t
y6fTwz1RZrxR+1bq5lfUYkgCfOKSw6OxwYgU5sahi45kVb5nEXHJd2GnM3DkzY4IBIH2CgdGhBj9
4Gy9fLgFqz6ze6OqgyhK+iLhTNeYG2YbybQCKkYGRElvJOatIrGbycAj//BKZnxvYtrgEYuMneGs
fPr2x0TrS1u/lv4Jp26LQxuDIWnUZ0//0aUR9FCGp7wGlcVS4o/U1QNMtd1VDMVreL2xklWSYvgL
/MnK8VaVITRc2cktfEWXPV/VElKpLAYuvYsU8xh2t/ZVK7Dn3LYFLbn49tA0UuiGBeyfat5jzwTh
y/dmrCyTBJsy/sgSz0i3YxpGBjXMbpyOcJzMPAmHDcIMWbwrykDJWe6fIL4preBcdNy/AT2v3e3Q
gJ+29S/yMY16iiw0heUxhQbDTyb5X/mfnD0E6XwzjXQa+QEf1tP45Gh37sMaKPzY6eZ+RZF8EZhr
DwaHIXSEckDon0aDCSzkkSrn2Nu/L54VtO/q6LB/k59W32JgB29+xzUPJNrs89ClKYJP81o03/Zo
AsZ+tPLqOs4IL/zM0tfGJl2d43kQAexxsqX22avaVveQ3/PTp04zdtvEmMKpMiGt+A5UJNlYN0F3
i69tgT1vs6CEKlWkjClMABLyGINElquL7yTkX2jBY9L1VgPMO416bHXgDIGzpckmBc4RlX0Etnum
LkD4WmzmzbrpyC9toUuHKaTv9ux+LwZnNL72peluPcGACwCSgubYcOe4ZK0rsAY5Fij3c317WzhI
xURpdfirSrTsIXvssKoVhwKJ/oukGsoTsMMzwZ737H0rCbCk1dXzU20uDznRH80whIwsPL02UkkO
x/WqVNHll+3cwyIGpcTQWuP/COYW4Y+faVu3Go0GU0uB0U7abu9sKnm6dy2exK4SZ0VbnL6CLpqQ
7nlIm10n/YZO/lRLSCYGz00XPsn8OGUIIZUVJe7AxIli/3qtxDGk4UbqPzq+2xgKahruSVdNfmyl
TvWdZHS4ed3ucGdczhhZ6SoiTaYdKmYQ9UzpyMBWNHRkRXgIjZiROpt+3ZpYCZQhjqNlz6mi0/XU
xSImbjoHzM8nq3M9yilO1W3boUQk2T30ge7aG95Pxr8bZz7uvYnSS5XGM0KJgUqG7vpHb5gGc+pE
uHUEdsUyLeni9fiorjfV9Wdx2XBnJTDufelQyT6TI9CgIb9krZTGMavqTNx7rG7D/6bUP/sNDbY+
m4AQs/dvVxLYeyvVLzHUzFZz48nPHU2PC7PZq4Ya9vFSidalvmz3xvlCBdvEiVdoQ0Gf5BKX1Juv
Xh357PTe/z9LifTDeltXM/1obtyg/+ke55agHpDK6tWvWU4mVUFoc2KNSm/VQJm7d2fX8lfImJGH
4YSB4Kxc6cVDF+DRKQm/YvKrA+zWkWRYC33r6VQuaPl210zkM6JsPLB+kwKghF67/vEkf4t3aqkU
zqMqYUygeTZ9C2wXT6Q6hRwJh/NhdolRQqTFA1YKPsbM5H2yrl06CZsUCXpSl2+gNIbtwBOJ9CC/
a5S3HHeeFFZ3oyQqjZHUri2+H9EEje9g0dkk+pe96WgpymbE+RUbzjBB4CGYeTnk/8JpH/eaTLhg
bvem7cqjrcBPZccGyom4/V+MLdi5PS1ocxwcji1eH7NOdlVP3RiUlLN0svL7TkJtfXoDC5UaeZM3
N7WNQo/G+jY4IEkzPu3OFbsdbeuiKU2Go6ElE5unc2W7vlDxoUXYUp8T3uXv1SCeVfnyq/D3/G7i
117PlskaR/G+kxeMk2DyW/HorZJ8sVd0qOR35gGxAuCZChzLgg6ioNsQZFtRLPYKlXNre4dPlca7
XzBjMDWm6MB9XyUD5ZbV2eluu1LDO0bP4XlOKSEGtzPx/SlqFCmDVKC07Qty2Id+7ylNZ3wh9Zh0
oXz0PX+o6CMCxgwtf4v0aroiFgWH1lsn/axLJHm3Citk2r+Og5AF87oGkZKbgS3QmR2bMGKDwCL/
w7JK9GOnjy6dDbnbUIK9lb9KHa7vQtWpceU0ZaGOhJw1dBfV95RmPlTFvQs6Urzqxtmcrx2LUfRq
58ZbH6c8ZlMV7dj2xdsrUwxYUT58z71wsXIyl62tJnXU/V+myZy9M+CSycJo3wNKFu41SJ+MbAqa
zD8adr7j7l+i7UabjIGFN2LQwcbmkGgwLdqMDpfm/am3Z9Cz/VjKcU5MXvK9bFazo1zcNNO71qm7
U+rbjh5ZvRVHxTCEYQ7CP4hIZsBHJjFg57MZrvsHCodxun14y1JCviy66VEKZW7kKQEhDs7obOkG
gf8dHXaUu9Vz2Ei7N4Y8/SIUpbef17xHNlvPChlbI9GO7VOifEF64gyQ+53v5beVWfeIFGHQO4fL
vvItnETLXEiWRBsvm3xvGfTfyg0dq7GVPsHSlPpGqbz5Eoeun5YK1cTr1IguX6U0OH4ss835vjob
nrqnnwnq3sdGffDFnIhUn2ZxPDNwE+P25WrUCTlB93yurm2wVuknueGgW8m2b8v64s9NXnetJs6o
PS/Z9tEh0173j+YX4Iola2eDNtMv6V1l3ae50wAfTrmD7JvLfHVnye9eTn4dC2zb8MbQbWEQADk+
9rk8zW6NbPtk1m+lsWrtWnydTqWqx33HDHwzMbyiIRX8vJGYUcDVZ8P1eD4++Lrp2q5bGmSRVfnA
n/5keVq5V4XBZtbIquzedon3+XgxLMRT8tQNAM/6jTm+i+cjvm37i+nLBFw/KplZm3q56dQ2Fzor
nYvMcVFOY4fiOv3kG1nJbXe/r16/1vhA/dnwygVycJzXEuQ6H2xfLhD/dpYaqlua/GO/dLd2MFnf
tpcar5mpApcaOyyhDm8bWdXonn47f5zB0IDetwfZz8diIZeOO+BXs1mkOJ+glk1XF8Pdrawg6rhM
813jLMoWuomrx+f2fKG3xr8ONKp5zlRdumT65dJ1wS7dtFQUHk/3LAu91xPs9/4j6b6WGsmWKIB+
kSLkzSsqeSSEAGFeFNCAvPf6+lnJxL0z3UPTQqo6dU7mzm029VP3khruDPJn9cWilk5Vb/NkjDim
eXO1f/xqdawcFzQ2Zr9Pm3F1x2EK9mTO/nToZW2Xv1tJgZzi1ETP428+Uq3xd1oumI7YtYP3mCxr
8b9nu2pJ5/ObPWH53R10xrQ4/7zH43fGTm8wRH6xoxGnJLuTM7vTyXv0meBM7jKXavGLR1cONxAz
gAaRZe+qVWK0cKlusvU0/HndOlwbHpMtB65s/QYQt8aMb+aic6ouQeFSXS1qKXwhyNW1nYY8TNpH
UkZWFKlmOlMbzbvZQ7+8hZ+0TjnN8YNhU7EifQ0Lr1EEZlzNfh1PdvPsZjjafy22z/n5ayZ3X0i1
i6MntuTndPPKMLAsroSXMKwZ/rM64WNHjiCSi77h/xmHemDyrq7iuP7p9PA3ouO81s3CImzNXzew
2386DP6Io+vgixPXYClkOKiy1h7emDXdMTBxyAI5mKsqvhh3O0OzZpKPvEGEgm+HaAq5t6hvEboc
JGCv35Vbs47vHfdOOw6atevvjLCVqxYMH9tc6/jIG2Y8vA5MWIoQwf7M1DNES0nYnWgvbwznxmaJ
tezj5WFEZ+klEzZT07sNh+r65YGHPLO9ZQ33qzP+KiRZNqaf65rDG46djF8LCf56M4/dWst2OXht
EmZp/Gzd/f4CWz/RTwdTwudiPuPkZ1vrTY+6TAgbqx1+UeRtliWUHJ7z4v+cxbXlQGXPtuHVtDa8
kzP32YhtjYzI2bdBlQ/CMXD1Df1Sv7VZKBqxa/ezAKzgLGmUUWIwYZKx1oE1IkqTF97Q0CL6zCaN
5Se+R64+bU6bRdycW33yvHXj+kZVHIDCx3ZtBhzWiUe2U64pFkh4EPoZETIRVoRGFOcafLqUcMJi
xeTWgRfcdZjh7LnYEGWAHcWSP8m85aVFVJ747XNtQhFjMbgFRSlmw6zRlMv1WH5im9+zklKp5n/L
O0By4S1vmnZD7THeFS+F3kNN1AGg8JIfpD8NQhzxPScrz+fPHJK5A3kvGNRbhSzWWekIufSzyvI1
8o31MFIyvf/Ro98Qo/C1RIgRLlGO+Ui6+ubN+eMJl11V8ze+wzVKo+BVzd71MrMQ/6LLZpBF+/OG
4RP9KcdMNq6UvfwhcWHJ8VAbi/1yi00sL9erDTiEfBEcgc3UP+sO7+1btWKCfBsu3lMzK1j3p+hG
H8ee8KlEnZwaq+fpwLMlSNUosXjH+SliJiSD/E6+g3229A/zSz6eklVWfTwsvgXiG9qzOpsSbsDH
n32Dc0iQlrLmZfgy77fE2ByLAF00/bkc7D8NmJCrcDDw1yAhXhDMzLpTb/UBmIeHQ4aNnw652rlr
0oX6xOSqe8mxrDliJbEfNdYiSfZP21UQ7MSGGvTF+unyCGBM/vJT7P+JNnz7ovOm6GpwyI5tD2k6
EozoMZFNmb+8l/zOBsgMQEnbTX2aUqPvyM8Ky5BcEyurmvrCu9YKlJq7J+kPYA3HJ+pIO7tojBXU
1oZvGvmw2c9CQYWF9za6O4ilWbDUdj092D4i1zANLqdtsxwodhhUr0KyBhzEK5vmGm7CghO0X/jt
LNiLr/oMnV3yZZSb/WXMisMCOhMN+ZVz6RXlaTrAsSN6g7MAVSAbbwHmNJV4rdl7EAHh22/FtvWZ
/0PbsNlvngBKOfinjt9Dy+JHZk7Yol8SFDkbsdfePaPOAXgTkKeH2XaFoCS+01e8EFjziB7vKWQT
xTf1M7abhbpVtjdbwhHvJUEz9VNdyT615AV4YIJNJSLE+6YgQk7Lmi5aX63VN57e//G6i28uRUl2
OHtPR/3L8rCq5I0lev0M6+vM/ep7rpP3RXo4DErF9OCvxR/9WrPFX8hr8bfEQ8+B4B7M/ohk8oZq
dotyw36oJbFH1VetzFvmWOWpp18BqfybfnpqAZDdFVV2+6hUru14d+84hvvI9aKNc/J8cZF8/3be
9M3ToQ07ZyufTGyouTdT123V03G6myAL/2B6HyW5nnCY/2bKH9eP2XfBt+6b855AT+PP/llKKYhK
1081dpOKFzkW7ocWV3FfD6h3jJGCDOfw29fng8rRT3Av4GmaYwwWe0cQSbNVqU2N1F+8zQ3nI4r8
uKM4U6qAN/ubzYyijxd5vjEf5hsbFJZeYf5ij7f349eZigJl/umq4scH7u+qxE5JUtx1VubKDV+K
3JxywxFpABsnSrFhw0UB9aO0tDt+rBFwXIIS2CygjJx4f9BYyLonKWa0dwfX5ysSePe0lw73xAAu
Qx6ngoq4MYxEwaqvIAON+e7BMtnwu+Po0TRlkrgcXpDMCfWb2+EpB7YZPbIBJvQbAAecBD60DTX1
wLSMoOPvmmmZKw9BmSjL8Ug9Le5Bg8hFi/uMs/jKcxcA2NZZ55CHck+Lcc2tT3U2b3/8bLZtnKt/
Eat4rA01TK7i/jfdrjxAIvw8gOno0xXBxC5HpJEJVYGRQ3ZZ8xzY2fOMfitP+19wNED7IRPuiRdY
yuw+3709lA3/mVwMIFFxqdoowvP2rWMYag+s2PKuXcpAVw3ow+sK4oC/LqVJgi/HPoCWOSCQ7498
x8UoNC82GyEFo+udncJs3MYTnKcMsBAzU8isAVDAoXFFR/xGWszx4THBJ34qC7x2JeXbKx3VQG18
lUXTpM9QHei3hiJ7n2SHmyPOlCGSMdq0YQi0eLFyIDkxlQGgTfqgvRgk4SX1XZBupcz+FSQI51uv
+ErFe7uir9BbEAGzIzyFwaCRgL8Z+MZ2uBxCEkRXUd1cr1XdZ8skLP8Y/mvm5rXpcCarpTZSZz+M
fm79S3/ZuX2n6pnvFGPbX0qQx/Pj6Ac9RT30rQJbN7FPsg3G/ElOFc4qWJ2WlGulpNgLCoovIwf0
98Rz32weOZYWkmspHIQr9/kBE0XkfVtebf67hnmxB043Ri+7euZhl7sbb2oXvL9jM9fntLp+GfU2
6/ryda2LZnN6X3rODqwvHU2bPyeSzNEMgCCbVykDZbPKXvZY33eKve3r5KUgbrGT9eMn3fjW1H10
1yWOtcXe5ay0Y4bbK/Na7O3bZZFdvVG4DocR3vo1jbi+8yfMfaYJ54lk0ph+XfprWZ/V+ReeKT+G
f2aLi3m9kOx39wVPXvX0XvIbeQfHKtLdLlm8KR5HP5mnINTRynu0q/gHdU7ItF/1VDMrweDC8Xr5
OcX/QOMFKUBzwgevpK6atWyUvsWjefrnMm1soJd6tpFnkH0YN/4emOyvRZn+pc1mqW2fcaTMP8fL
ZPNv/DXyRhCCuP6StxwTtCLdZBL/G+O/vuxRLMd3ZXhiMq6zEX4ZDcb18qDkz6dfWX0It+ARB2gL
+73MoXryosjqbJkDxk0tYRuxJBad7lt0meXBWoBvosVNytVLhp0vrOv4ioKENtG1YNK9fE/o9JbG
SO+/7owG5d7ixQt+wTNcuIfxYNavH+630vvKVYc2aVxQybeNYLq6MjaLKD4L/G4GpHS3mtJZUJC9
vISCo9XM17lCbh7nwIx8fZpucHWN+grHB0McECkrYds0/F+2BW2v0TjKhvvFYVl8zlem4yvnQd4g
6Xt+bSpD/DeOqaEOCtK1mx0HMpz6yhnIqLZezRUzxQa68VaruqgdP+ad3bR2htsSuez6N7NVk4F+
rjN9NJmY1XNfUsmQJKbjlmGHge72Zb8OvTQHznnNS5pDxcSXJMTc+StmujQ1rfmPIWKeYQxcBNnD
l8Cgyb7QKxde87Z9NKK7vxypdLbOTOap5NEirM6wcTRc5ITWx7DeFqq3Yz1LDfp+uiZMlnZBgLzO
GipbBmupYUb46DY5XWtLa+ntWrmbP8srxG5aJnkWKVMeKrXp8xSR8z4Dxwcp6wgnjUW2scPA6E9P
f84wYikfxs/7+0qBv5nMBJRuacAwIoYAyD1mNi/TczOFaT2m1iqz5eIY0F1N64VRRwoKzxWzm+v3
jYC7s2leOI3BdrF7cHG6HCp8BNV4J/Rg2GKw5U0dt2DeSX2RUUZ9CAYtdXQuq2dUwd7iYAK47pnq
gqtJfyqN+aaj45Ukdf1L87Kj3zvmII0xQTQrKX+Kw8pVtB9Q02WmFZVHZGfhbf0ULv3iz9bGKd1g
2zZ9FCK0fhQgtP/JcUcv12bQkFPvUGhtNJSPyCO3Vde6OP8JxXLm0dkfzM0inRjk5NI0gAvOZGss
fTNCCgl/MNbnIrbuMbQQ5QDGJ2HU5v2iY10HHgu9dO5us06I/MZ4C4qUUuviUhsddFZfyvbKl+WH
wi28bp+UcRazDXUt/iET2DFKDeFxddff91L4XZPGJDpPj1Tes1bq3MrN6fF+WjL/gVSb0xL/AASc
O7mwHK1J1Rz9yttar9pGPng3foQX4drs9TKsKzrl472ffTvw86ohq+SObaOZ2Tf27/XTmVwY6Af3
47fKm9e8/p65OuuGsDglyDfnEjpHje22c0m9pGUOxhy3Op29ean8Z2HJXbSJLqeMub6sUdj4SpgO
FHQZBUtDImme3UwYCQn20kZ0tSnr7vbcTWO4cgZ1fY0N7X8dsaVB6AkCeSefrYfHLcpwsc+HLhTF
MXPFvTX4Ig4ny5JNAQF8MOhflFGw+Db0UHfHpxbZsEjWFUXxNlJPajMJFPvOJlwMJoXuJNb6bt2e
vuR66ZWw8xs9A7FnWeQgervBNUnl3dQb2rDI4QZFo0mzWZzhfBVLhEv1FGj9Rc8ZQSmsIRDBEN9Q
PuZXuknk5qAbNbSyj55hhj/lGWuSx3FwwirrJmXgy0WN+LU1ueJ1baZG2tA10v1g+2u2NTs2x9fq
9mOWZLbt0dC8042l8N9979QNPcw5Saxiv47bIFibt5Ja6iYjeIren41foUq8NpOVV2kiJBkUuaRB
vLy1tKaX+9HyaX+on/qVL7IiAPChs2dykW9iN8tIybwKRGJKSBGWyVTdikKGlUPstu7OTCcqxupL
q8227/HPE8i5ChoH2nC3eJ0keBXUAqwosZDxsO2AvRlkmhZzHwIxnJh1OyyKN9E8C6gy8cyV2gq9
+aaR/xxvnmTkSVIFDIzrmrMYbMihHfht4b6Segijief5gNZr30MLSSNfCGD71VkJnNVxZn958Mo5
IGRfEAywIm7hMjO6BZqZwqFK6hoNJE/HxuJiSbCht+dHOGH+BQ10mm7fpHxvg59YdlUEINK5b5pZ
ipoXs67si+BMJmQ9zSISvRlIecFeuarfDd0YbEfw56XSQK0svPniStLbMqinu3LD6BgjJNU27fHk
8nYXFVNb3mAlYjTCodvAGr37cXYbZigq2OHdQUTKQ83fLZc4xxj3FoLHfX3hQEB0/ZcNgmaDQ3cl
K7ru/Gqc31aMFxZ15652b6QX3K476ULd51b4qkont/p25cvZx8U94cOvozxMLTqZ0gMuwOxY4+TB
0gOAE118TY09mjeXA8Dj5FjDPzaaCbqVIsW5zHOljAnq3WzHdUahCsvvLPFPTKJtd0idiJfJcTBN
P58/prm6KaJn2SN8ksqyUdsbe5/MFylnjPZ7XF4MDmWkI8WVteKVNy2giY72FqS0bwa5QsEOscrl
quaAmroHUx2j+PgTIy9FiSiVPvka6sbu2zzUzdylMevl1AGBUEEv32iix131gGqQ62A82XvQFsu4
GPLi9zwZmoXy5O7YO7t+6LAZoXynAGb36qOY7Rtlzofu3nGoFsJz20xrHzZtrhXLgR+M1mIePub9
Fp3a6hlF3uBvU24W9/WMYSfX/HkrlBlwEauSo9C086ch3XD/b2Yg9dV5BbV7fk0oNtYDA30MXao1
dwdtLV0buQBtVdFVwnYMeSeN4m829eTRMPxeJtaBiMbCrY/sMZ50dXM6f1lgfnPjj6WkV+nG5coP
WWnkaDTH3FEe8Ftmuxoydx0TMnO/24Apm6ddLXdPCWXePvtHGjs2+BH1+86wqFS9fmC9BTOT3/bu
W8O0eBk1TPLg0QaIcQhR5NRZb08aSO2b5/1n+fjl9MJpmmq1jlEP69dTT9PhFDSrwqnrEY1ap/Yq
4/eZKYFcMlcFqmOiKjPiaZP489xWxR/FOUL39px4nE5m+H85ycuIYMIaaRvZM0Wppa9CxWLRf087
F0+Rky8hzwKihdzb58fAcIGP2W5lr8O82+TvvfFN4Ue5Iib7uh1ecsP/wZUNqGvfwkp2Ek/y6Nca
v8m5XWgetGHF5PghtfKH5atSNMxM/pxDuOblGkAr44xJAsyPaX2mfh2WFlApj+PhAD479txWu76/
IopQ4O6trfWNByVJne7UKvMPgUbFDxt+pcSmOCDAnpm+2rL4U/li3rL/SwF0UpwjxHO//bOwyMro
lP3duL3lz0qvJPdP3X7ex5QhhsHIp/dIiOYMbGp4+O0TWyGdzOWbRAj3wEAqR/xtYoKGwiVYPOH8
Mdd0eNvDHWDL9nlzj4NtdqOGDjX4zlkW2mymAZR3HxPWgI/rlzN2ON8xbFwSvaZDb7ducU/A1yJa
nDUur5tpvQz84d9yak7Wni6pJCxFMswMJOYKBJSosA6DuXKLvQrLEAYLakzNYMtRjrs38hR0rwxD
yPEabquqeZ2IaiwNitwVItraCSwBtKKWrvntFLuK6hOQoArD+MHXt9NhV++WddUPbd21B5BhhFA5
IxanCq3R0C4yrV2e7CfWTj5Ij4HPjfVeh6adSi2VH3pulF3bMvSS1AyN+PhZyvQRMXL3qljPvb1i
8c7mitKz1IF5nl+C3vG84AW74LofCKJdO10KrqHRtScELYf6wEIjOZEdH3JplCfqvUwSbvh8R2lS
ki286aXE3mfAGJ5Nyqsmms0J/hBzT1/ujXp5fKpZ1Yh3NJi83Jjo9Cb3njjprtnGvn3hwjquOaYO
IJyyJlXmaxmGzO6oMY7wp/Lhq8zEbkG2GtOgN/DijMQZxsppx0fwhOyejcHHi9rqybX6E/C+FX/m
okCOt/b8JA2nemKm0KbkcPYvdM4qdPYB3IQ0YmrMgQ0bLJifh56VonHzjCxsKxmtIuHy+IEquHi3
x0VDMIWnJ4YH5R/+k+Wd5NijVJuHXPmuaKwytnfLesAlyjKSV66TZNV0JFLrmOddXlMDvkGbm0gA
3m+J1TyjEoYL2Zockg671JuTxLMxed/JtXAQP4s9yYv1C9127k71JHX69ozkgqityZ3S8tb2g2Wp
Dtq/pptIHpljGxzJLMeNf886GjVp+E6HJpX0eB0KkunAzG/Rt6sYyuFS5fbNkfaZsMQjHDJu1zUE
oF7mnjEA2y6Pfb56+N58p4dXE0M+A7c4uYu/i/7iUMtUGgiAmNng9Lhv8LDcOCBgKV65GMSY1GyX
pkrGLc41gxlB8cDmmmAB/lnvhnmmONTJ1M4ma8K9HowR/+eFzu0HGIvExjA4PA10D2Akol7xh3cj
VvMEcRct33DAAHeAw/O5II/MRdDzaBe+EPa6iTiF4KCZX40er7+oNJPusjeRdD7ugeJULaKxRo+h
O5sCPyvQycaGyPEptbfZFyKtZXPr+XfpIb+srSSpO9Ayoo8pPrfX2h4KGZZyqETKMBMvVA+vSWYJ
i7sXVpJzosa0bNJKt8/ty5tV7r/SbW/kM/PvXDuA9G9vZcqW7ND7YTmhwEDjRdGyXwYCXPi38yhv
qyCdW33Zi1lXYsD4/9xOALNzFcI5k7n8dm5j1sxr01rh9djdC2i7/lgiP8CDGYZsRspZZdOOXNMU
vAWtgMTfQkMnJVFfNwyUflIR+idmniHo9oex7u01Iu4uoaScBUMQ2XWGm8ECMpx2OW3O6tsXbncz
gplxzchrUjfTmWbru9c/E9CwmM+O2/OXSSg8mHL/RKTqBoM3TLdp30NXKO/k8IS6NnnLPKOkqj/3
vfMAIDur78w0HotGdNKSt12Fcf3P9R/iwViX80yk6oZXRgAIuLva0ho4e9vAKkfqjE9gkqV69Fcr
GeYME2juFk6bM1LND0/3/BBjmuqZAbZ0C6T/Z/ZKYlH9r2TvNFk79/Bgby30TX4P4k2SbC37uXoH
5h8H556fP23gS/oocS1xfTqV1/OHGp7dgHtBFSNfONxqI2u18MWzFjzkcFsl+kh3Rwqd55vGCIPc
9Kuzlf54/jl2YY/XRiAC7kv2RXrfBxVPdS+/HZGcTzCZppc7HEKWsvYD7INcQVj28QcM4rsPFUKy
Afij/IvpQpzPZez8eUlA9UOppMr/mCBMlAbbnh7ALsnh8voCfoJSe8MnwsnsNGZD9qvfGGy9hV6R
SiLbRjt7BjF7rsohFnCuj343vh+UbeT2Xh5enqedo2k3D4N0DWgCyK5evuP5SNaR/Vi1MWkw9JzQ
E8Squ1TZ0+zWs9cAczevNeKcjrpFElX1Ir8GwGBoYpyOLbCLTsZExLNjb1bnzMh/CvfHDzfCnqWW
vYFcUJZj3BL79SvGc6P0usJIjIFs4dRgE+p7+ix5/j63B82q8JN0IR37XT/mtYv+rr/4jrn7qLE0
UF19T74d8ygRMVijz4gZq8fS6A7D9nntqsbULx5p2HrmYVtzWIJobRqmN8XHYmM6zH+wtn2MWc6l
XhZ3mHr6i8EDjS1q8+HUCfRHb4ih2ObqO22NXaUBKzMHzKTeITI91a9i9bJcABEg8t3Vvy0Tg9Cu
TFp4D0SGt/r+LEjJ28oR+8cl0P+GkLqm6yrEOD2uLfqiNcZTkU/G3XLg0NP1+O48Z4n0p7Poshfw
HMto9ax4Nt9DgBnOP2P7YnrrJ5lqGitiFkfks70/4fKVf6HPlMkcZjBpIQ/NeJbW7Z3BMvONxYPA
y/6kDtaAZBmXy5TDPXfu98uG7WXRntMGK4f7Mo5xFXSijvi+CehcyyGl6x6cvjYd6djmLiAwjm6V
6jjF6mqwe11smJyY1ItiLRewvkuiSgEDB8kXAMdIa4gQ0UkS6iyyDe5JQKa76Yej2ihc4ArUZ/2T
6ZS+ZklexqddL/RcMjoRAcOYxRz00HJZwr1s8U0Y0yoyR4nJnqv0XByS+Pm2WP/Z3xjpmjinww3j
8v2XDVVSGMUOtAhzHz85TC2VpzbjKBZo8UqvSuvlB1FenTWDPkHUBXMYwO5KYgaXv0tUBeycDOqM
bI3Cd99o9T2oBd8NChmIphqmevycRI8fM6mgdKCFOEc+3WPSmazPEWHaRCQh5KRgbxyH6LMWIsBC
d47R+1bEYJGx/GgIm3uYDv8iAIug/q1h7eTZg/hXxTK0NVam6tq8s4zID5UYGWslhdfvuRtczNK+
ri/aO58YsuPjlnNxOtScJtQNsbF+zvqgeoc0B4NnrIVebGDpT1tGjrPLPNcwpGsfgEmcliou3Y0P
nT5n/+hfjG1oyRwAD7ASNhPnvy1r7/KB30mIPm6s8CiebgW7xu0+6M7KJETP1FvdbsWxRy0UO4pp
WsxmXab+GXHA9Oxqew7vFDjmcvysVRFEFqlO6pbKoeH/fHhGjyBSIigXProbQ/nVsaGfMASMAjJs
EG71YDEFIQWe5PwGH4w1qAck7+wH7g3HVFAVfIP9jfumeVs0OG8r/c0U72EZ6ZcrggqsW8swRJAZ
9248ItK5BtxDI+5qnOvgkJ1jvAQj2hhZfqBqX0ylSndOz+xL+tPgSP1+/DSwBBvYnYaz51TlbvWt
0wYuFCoN78wlwF3P35ruO5yqZXq7XDxNR/K8TfJjq72amSyH83MC9jEYVsSkNl1WMmjPl4d5Ocqo
1YKhBfKZndQhi03GnGV65w/o4ymg2zhSQRQget+08m1NeGXX3F9r8ZqGL796AqKhmz3zFjF0OtyH
3C5oauWhkjqm2DGRtblXXku8Ng9xbOy7qlPigHxI0didf+qRxwOtgY/6F6mqj1AKCu5WjabwK2xi
Pop9zJS5dOvxsJLTVchVQXPekIjF0M7Y9SFQqSfdgKu1rIdq6P0wrTmbYCWbSNkBqg/Y4xbqlupy
2Tk9ASn/4cn/uzorToeWb3XqygNb1GiKDqvuJDuYbYGO+c3gIiPOWG6o0HFK3v85IkkT3/dkud17
qCnNq8cXMwuWnXej6VMhX119F2gtPgAFZrWKj9tzdJEx42NK4YIivEw14ftgPMQ5s9i1cg8AGfmC
4st4DYeVlEVVL+/uVqn2aFQDJrnTpo9HE3SptZegm1xy+BgmvzbGckOblVkYLB7qRsC7BCs9IyzN
sQbdaM+gnQV6hAdkCJwSbQoT40oD/qLCwH5+JiSN+niZ+InrzxAMs3o0qi43yhHJe7U8kCueQSSU
xLpfZawcRb2rcmTV2rSun7oMPe2sj3nvfbmNOWetCxeFmVLpTNs/D0sJEnZ/rVwD8fmawgXmjAu3
CSvrQhPXzvlkoi5TOp2cF0YWd/UVCA4QGLQqTxJ4jlAoTDUP3O7+8JM1oCAx89j3YBlS79fiqY9D
jHbDET0UWnd2hgMgzvQvdk12ozrocblox0WrMHOtIyeMPkoPHqT0tfa2PAwuu2YKMWHzz46qLBzu
rvVxsZOO9DTSAu4PYcYyn7lv40/goq6+OmEQ/DBSyvwDKLOfsDcjEFypcj/Hn7Imh+NSMp1Uxa09
pjqFp+Xy+4ZWq2AwemLrZ5NeYL/8YWqiabjjrl92mB7k9vB7003L2EQ5W7tyS3LooFSG0YgTmpab
fRgSSbNsCEl6/hRpf8pCUciE9DKqNrIcbeP2mEk6yc97EaFjBrM7Y6iRyJvBlO9j9gLzmDwIY9cs
mMGMH1f5JvXsJUTZHN5FJUFJibJjVuBxWDZp9HAhgRClXHXa0wtRU5QDP5yuODl2aWaIDJxr+RWt
73o4I3QESWwTkqF8t/whvTXfPbdTnWCZEB+q7HPVrITZIXkKlY6XBzDZMzKdY9f75aL5dOpszTLE
LpKhX/QMS/l0ZCbmpzlsDilPIafVrVc6XIJhdls+t//ACgpXAvDgYwLEzbSWiESlt0MYZihu4VpY
HxRR5U/DPiqBwJeDrQElw2CMtvBoibww4trsmpk3pVwoSPgYdkemd8huVnK49mtYKTGHnhbjhV2L
zeHbPtv2xBwKNZKj4yWh8blsn2d9kiPijPz9fjAK4S41gwBI1XP4VdwJiMTgCS5U1HWmGXwmnp1A
dn7/1hAf6LbuWctvcwSchqV/2LxtzG0hnCXHsSqMqNcCyy53pjQMg1uh5X/iuX5Q8/D6O7VUc6tR
IkYlJN7+dFwFHoYd1p+qctpmz7xmI0629+oZlcSQqzyb7Kzy4nReF4w9V8KuaP2K/VShkXk9Zt42
53p+3lcXceC6FnoYoo71cyuyFG6MfdynP8ufTMfysqikU4b511lmp/rJPW67fblD6NnyP7cUbwtH
WWPPbuDCecz2Glr8XUU63/JRAZbqhHeYIBG3P4LWvLdUj+7QTD7saSQWPsKhTFTWQAxn2fRTIawf
L7ZTDwVVeKKB37SoX/+RyJcXyfrXM49M1bLR2to2ROvJ3lH6S5RVX35G4195OjsX6R0cTXE6L/q6
HyMg8J0wU90ARtlbdAvhI+GfgQM59XSC486HLJ7aNolLgmcXFUhknoOyT3XnrpPgFFt8HkPw9C+n
ycAhsz0VHtCYnytJ6b3sYUABpti/BiXtueDoTaWT2T2v1/sLSmGBCC3YebP7rJ4lWOWQBnPHWKrL
VWPWAmEMbczd9K8qDoa1kWmumnBm51P9zBsIxpoLWqAK4sTANlm08t1jcGBOb7t4c8pPl3UJC1Vj
6fNY6VzqSOMLzY8LHQ3eqhWFmeZOa3IDwTkGsgwAEc7Cpg5V7panYIqsZQdSsJlq/lV5IsgXrYsB
Akly2xrYUQ3c8p1EHyf0Um1GG/qwuhdceXElkaRJ9D9d5TpM0SXGQKyRiPlQhk8CQGrLu6ER38Kd
vL0pyrKOnJgiOFUdUOEimW076hxjmj9jrVv1FHe89OT+OVNZu6mYHnZY3X2neLqW+udx1Z0bgrHz
owV5H/3O+qxjKLWd1/6q30TxvbXAEDytAIPycxI7w+9F3+6Y2df2WFqKpvRGac7TeHgllVRymZqo
yv3YifFg9nHWUgqo24K1PTBRZNuGtoOhGceVJRZnPrsa13YWlQ+EkFSi6zIuMw2WCKdQbmW5TNx7
DWrFsAu7vN3eFMTKw2cvZ8uL0NLyo+8uPGTeJt+gZj5jS/3wqsWGMJzS4FnrSHFOvV3QUJHWPrGc
gIVvWse8p+Z/EumtjrPNWsxGn+z8YqhUFlOP2y9Eu4FwphTcVNUvrR0p/B3kELCJYEYEaUn5UFZE
sZFzixBpp2SZdl37o+oevXfT2jyfh9HSBoUemINdbS9EH0+4jCdjDySPbo+mz5ib1xGrKMQsAENO
JS987VZHuooO39v0pKNJ4G/mG4dk4beN3MO2gOB08KjIgY7UehTaMdYrKijsWSOAHey7Mg9Ufyiv
S4St0oOLbeWWz86w6rJgWfrVZSNBi8YosFC9mQrrvLIsbDmD6FoMuQxZsR3ro9B4clp79qhFN1NZ
1D0qQXfUwvj7ZpMhlNPPs1A5hQpQ1UjYbBWirmLWxPDSLfD/GOD0zQ+UwDfLICxV9HNFTJ8wLUNM
3A5GNx4v/uLmOzqWGJYatgGPwEp/ZPMAYT0zQWmNZwmVthJDVHtT8DeJVRswidkzqNmntB7D6wvP
9eCqu5rZK1AqfcbzNSGPJ7DccDtZfg0z9TMac5ivBv4N6IZIOM/NL0vwBdQb9MoOtYNenNetuTxo
5l67y5vVnamG8bnPH39w/dg/HgJSs6vjlO+7DqJQWm/6roABSCxOuzNxkFUD/rLBTCyWSFRha6BG
i6clOGnFX0s3k1jyuQeIDu2HOxwQzyiMUZyrjNDBBNESOhUQXSWMJzYx245d2q2HeYigwxWGERWe
1vrrkJDEkPQ3cOdFy6U6fi7e/+Z0ILaR59b9MJVg6UNz6fmynvQ251oe3zsMSxXIPYNwDUShgxhx
fQlLUdODa3eTTnDqcWc/pD65aoAGpj1fgTHgqqY/r0Gomb3tq5Lb9M7Xn+yP4u7wtEWoPn/k7svD
42P2hZ93EziNNFtoFr6kRz0yQrm8Zr74nvfNvZD6G5uvsfcndOpukoXSovij1n4FZBmCA6Cok1yQ
2se2sXpyrs8/oEMctx5YNB2Y1EzBRIBm3Ubkqawgn4xy2umfgD1qnDp0fUHa9VeY6HQcsex+7uJj
LtucOiLQCa6d8Qc4c+HwqlUQNmSG6B5ADvhjxxxzwG9DVfNTCNePj9LrvAaRnldpPSIdSrov11i4
BTxc3iclOKIJStHL8gMNS7qDcgitZMDsFsbIdRTOGs/k+YZpr/d4KjRzCa3Cq3sQaDdbOCpotsDd
W3P6GG5nr+di1UUIBQRHp+TUTCl8m+aMWDBqpXFt9mRw+xoWvTLgeqaRlBFRRfvrib4nVVs3xFEy
ZqsFGCZZY8zoPf+cb2V6Qs2mDb8IW6S3UGA3heMFGBYQ+fKFEVvj9CXh7vA6rwLWl12dEI2kz5v2
ph6B0UBppklaqw+oCwSXSGY9yNTR5e2vZlpE8zhfAzStTSzJexhx2jVefvA+f7ptg6JDSWt+vG3M
IwB8/hgOu2BwTDbY98ecUaBIHHzXj90DyhwAX5EFuO8cf6y+lzVdWtN8sbGoA828ERTIGe1JDCZO
0DtGWaD1qarNYBR9s25cFqtDCjtHVcC+3Z9/t7YYCeH+1A+rJWjVgivactMI3wsdyrg2Fhnzok7F
mNr6mfOfAitvtMq706uDSmOw/Dn/zNWFRiFcn2pq2ZklJjU8YyEFod6XEZ/qVDGJGzhL1j/x1kxb
2Fn46vjHkNmYwtTCUMXs4S/yVDb1CzCoMXs6/thxMfLhf/8vNu0ZmAENjefAg4dDhRpA7e5/KD0J
sRgk/dzLPEP4AldlG1yrvNrIvBvPPEuC8l36h5fz7K5YrOcBTp2YCiZHjLrwhmULjV1YMKwI8ZAx
kWfx1p4honjYYl7kjX3YK7DeIsg19xWgqJYJY6H05Uo/6H6A67rrjTXndo0xJ/RE1SNSRvolso//
z0lxMzNVQ2/0zh8DcJ/chRICB97/gRYw/L005DxzcGpTW3F5fZ3+WJPc+SNlOFVjqVX+PjHIeQkv
neRmv0INba+1E9y4fAr2L51ZAM3UkZSF2KLV3auJOAUXHHn1lfLiE7sP87llKysYY1ZNDfiMeRgB
rp6iUT92AQyHL147+GKsTjrsmuFJmyTzVfjSrdgcbYKYD+HqK/p5W9VEz55iCbDLkBCAflTFhGh7
YCJ4KJOUf/8PkDpVmW3pzlx2OMbmPQ4kqiWqGxu409k5C/mAxTpff+OkW/YwuOwf4w5iGejRYwZ4
rxOv+8+/ujf7azpr4BFiloHXduRlPx3k108izZbxvp3QJhuToL11tX+Z1GNmZzxl201gpPHxOMC9
xrqxFTopn8HyE/uOXqjyennaPnrNGBiGeTmCbPdvk7Ke6xlkPIbvxnfYex9ICkRFn7tvZ2vpLVBF
tQQwWs0AHC/LdFCxB4cWaEcKRN/07/hLLHK6BzhuDFYgK8CqOf42Zt2/gqznB/0OWCj0fOOGjl+x
C8vA1B51/8R95IIaDUNPxJRyC8PJdS0n1veGmlLRkH8EBuyScQ/3+A0EUJ0V2fHQsdYyVEK91PNx
VEV0z4aZ0N3+azuiOci879u51qx7OyS3zd2kuyUmOIFoeuSh687lYXmsjzWAk/vLoVvCTTJmaEmg
xpvv7juTF9SG0vPp0shBb49B3j8zde6MV81d6s7r5Xs7zE2ZHGxX5eW2VhI25Yw2b3ut592IImLR
zfUv6CO4HWdf2J2aa/y0cxVNokRLSLRQ6vuT3KxXWlVvp9q+w/azV2gVByQLndR9vpIcvY+JScD9
RT7IIA/0BfH1riXcC5x6HP7t66yb740fDpf2rEuszxDhbmwy6ouV+1z/cFA6Xwf5SZ2k/muVTzJE
Fs38o8JkQ09JqdEUQNQ9ygw39irVRiCZJI3IikvTP3fOd9fXyqm2LTR24/aRMczzseMtnVtU2N1F
NzVuF+nMUdB7FZXBQ/zUixJ72hjHSyTb5h415vnW98u+HcWxhD9rjfvaZFwrozWwBD/fVfr+RZ0x
2AL7i1iuck7ao96Vdb2BMs+M5PSnok6D/DpL/9Uo4ezzl+suOAisHm+MKbtZ67O36xF2r+S9OfX+
LR437RSD606xud3KLamuDMEY6RWTbKFVLrRWqgUaFIiMnrC5BYviNzJ65M7RYRxw6ZamT5UcvKS2
xwpzWR/4MHhvR/5hnHDDkbU4uPXLu+qxsxSqcbk/0qsU2P2daTKbmf5RcgoBaWtOPtkpV4iLQxOz
7+w3tUp/xiWA16uldK6Wxu1JmxB8/lB5z74eO1vzUslZqU4KA5hNiCi+u2MnlbtrllrLEfg52W8a
5W7mUB1/bZvZRS1fBA2Mhwxl6MByyflKWPTuHW6bxBipZ7dijZlSYFlQT93PXPTWVojeuls2aWAr
gDfdsZx9K4cZMzC2F0mWylU92R2zFLvdoYdhxexrRQk6toN0K4u8UKyv4npP/PGttustmlfOfkmY
GnD4SdKdY6mddgwTuFwbq+6OCIKv56lWud+uExfsghfdykf6anWxri8sMGuZyIQVSHNsTm7K1xsN
5k/n18njFDDF4mDzsnrMdvId+v9VVya1l3wY7xpzeyC7rrtpvvn3rftdY6cqbs4fpuHmKG2tvmiH
n8P6iXh/0Z4+bFWe/KgwRnGw3aFDR2rWXb4za2ebi8td/Ku6P/Z87e8eFfrFVes/ls5ruW0kC8NP
hCrkcCtmEsykSOoGpYicM55+v/Zs7YzXI9kSRQDdp/8YAHYha+7X4847hMceCOyc7P1jjdfIqle8
fYFx4tq0Wx3nERf7oG2SvafvSfsQj7oRMTNteSo3OtGU7gTucA1OAASAnkGw4JHkH7W5EPUNas45
2qHBkjuOP06RjggfR5yjbs19f1aO6Yg8mpQ1gEYOKD6zASFsdHLMwaM8UEagbP8A4ffvcM3hA3xg
l2Pw5txLHItLNqL+4SULs5jloDas5zl1suK+gK5NVjjri1nG4dVlLcmMGadzbiBlY2zGUdx+JSlG
BUk2yqbcpTuxrtY7X1sXplt1O23D54ZeLMT8ah8afiGTdO/JC6LTeQBZiGumQGaxveMaGz7PLU/B
Es573diOl2A/rkL6jninLGTOb9znFu+mzidybqo3VhOPs6+Ffv0NsInTVQOMueGuIkKpK1neIrdl
4RFf9KdgLXbmUFi8GqqQxMpMvEayD/YsZHvrNJJswgJKXxuhaRk/T3g8ayRt2gvnx78azHXq3YkW
5c7k2bUPPNAOto7H9PrvJwSi6L0ZP0LPzrPj3RI5zicD8kbInWLrrXnxWutUtNLUUPP/EmgBd7mW
Qp9k77Hqsxe7INpgL4hPcI7thVnVaLaWs6rhj6qY4jkurrdP2VWgcw4Y9zFOotUjyxrxF4lN9cLb
Bzf/QDxYfeHa8wF12tdb/QxiTooUSAKB9MTS8zdcICYDzdKihWlAGYhJEZXpdqREQ1mV2a7dRi63
irfHlPtXuPUCETjDZT9/8s2AIvLdP1SPIzOJXnglsVRnpw7wEjCZ2RCORlAt3cbbA+SUu64QIA/b
PPLQYAF0Fb6DkAoLaXArXEC0idggwRzx/5hTD+RPIFBk0EgPkr+C9iKx+oAqm6sqsB40adh7TGUF
n0m2ET8Lr4owDB6iEGwiPoh38AwrgBVPAO7O0SDTy37wXAA36WfDw3AIFRm57OgsjLL1Jm6pLVmg
ztpya3POSR4g0Ns7qJ2grtY1dW7UYG3I7bFOzAlszAfuuXTkbyUuYwT3nUN405Z1tN7hZdR+uJob
da9tnLWK03BhufnXQB4PQew/lpuiDOBte/BElV88AuOzrHfJnpWR22fijqDzkXuR5YXb08JlOs3Z
M7I1Nygv1gf2jBbs3CoCAPHdMGaah2hv4HNsop2Cvq7fWif1wm3Ji61EbrBY4VlwYMaxm57qrQWD
ImyV4Yq7NCXzm/VfPDqEVCFKbFawVajkuByMYYKiskSOuExH9374bhceARzKnF0cwHgndY9koLoN
JLzlEiFtIVl1WFhoMS7OiyI6YQ5k7CHRlHeHMtkzotKclHB8HkdCXSI0asgkGJqFW5NozRuCUXpO
z5YQ3MEPRTcIZl4LGG8gGKMjeC9Fdsy/41uurArKWUjK4h5EwvPXitMsaXiIC0iBIgHiP0kR7A34
JF6mot0C5ocHoMAJMpjbGoQFfG76rsFcCcGcvoVkKnHDg74yruA9PJXQodA0YDNPhl1QXgWHADlp
wLCYhx10Ty5UiriJtzzgIg4P8TVJeCB2jUj6Bd2C2nwSohJeOj5bfgocEDFiEfJGLBASIGAUVQO8
xPQAWOzm+UpR0Yqz5EenBpMagbccHHB4XUALBd7EH63BNJWlcsPl2NA9A/9FssQ7ywrODyZnskU5
OU88nfkFsRiwOCZrzBtouUimc8DleHv/zfbloX1n8sV7Ak1pCLkCIJnAv3j/sB6QivDO4E9gidsn
239lDt6WJ5+jAVAjxBOZYyJkuwfozgjV5wEllnwnv7cHvr0oDsHLQAu1aJZitRD8B/oSMEbzXUTp
UkNIGDKBDS432dm8DzZZxIEI04pcJPiICgZuzhj7cr2yICwQNLNVqfA0XBntCLAqlj1uDcgCEVEG
uextWbqw4p59+lv4Qbl56mgDX6s8UVHCM1rC2sFtxG/ZY0EvnaMDWXuQvqF5uWAhDgzpGy86cSbF
D18b0ad0TFwMBQe+YeGyQoDOG8T9N9ys+AjworO4WOb639JifhBHc2+sFRFx1UxPT/67KugL1saB
6CC4tlUO65GR/jXiEd3zMOsXQm4iCr2XpP2DuXAGCO583HhJNx5m4J2Tf2139QP77o4EMJdZXWIH
vtVfLYUMA/NVucOW65ww/IqxpOjfqBawZ/kOpfgPz16Mc4oYIzDSmWDyaLWCUNCOTCeral5DA5nO
QvtJdxEUT7dM//Jxjke6X8OafEluuZaJFQONj1b6wfjBHsz/iIqNZgYH/omXx7PL0AjoFK1Y0+aZ
gPBf7aNfa6+crDvOXQHk2FIQH9EtcyMf0Bti0jlisaC49YyMAa0itlogb3J2GKSRiAClouxAGLts
eHgF+hqLNCLAW6obRMhDSuMUfneRwy9UjlTkAJByE6KFFHGU/BlpDbj+FxItg24HlelT4HWwiCSc
VNBhDeTnKkWkh0KCrJcKWEFF9j+bmB9wAzRfxsG7WQeVGWYO4kNYyqX4Cpbdulvj8VMuEX4D+mCF
Mk22FtbMfPGf8Uq6IPa5Y1ig25JxmrWcv+tvHdFGJL6Iwdny8H8gigZE/QWSMY9/zZe9Keg7ilfx
L41nG/kVfPl3/7fv1kL09kpptgJA1DtCaxiS+ULkeQ7Y5IDh2r2Sb2qhj0zPeB/xScwBMkv0WeCN
YKHhOT4XR+AQZhRQEQNJ8BeYKChR8F2e6cxEOeuIhJZ4IdL+R0I3InStoKza3MJfAQ5HEOsXLDra
ugUJM2T5ywixiOERQC7tauhS+4u1FpVkIrn5ZCwJSAA4oS4UaT6KLuDcFmwbl1lOGjEKGbTmiK9g
rD61eZogVRTUDY1TL3EJUbuQal38W2OgJNzhx0b72QhHHkg+7MM/TgMEHxzfE4J0Fvj+kxRMcmpA
ccWLR8QSC6hZaPCIyohhQMTH8Zl8JVfx9ikE0XG8pToMshl5QyGatxHvCzgTZ/a0hl0uy7cbqom5
/BuaoHdE8txxhwucKVuWIq4bqYI1665olPwdjAyQJeG1iC+FpAttio/aVBQ1TQSF82ednSCrKIOA
YoG2nxMz/lW91HuK7Eeks4goU+aYC+yVoIiQzEAkimwL0UCGvUMAkSE2LvMXaB6cXHRNTRshL1KW
tMmxAg4iRZ2sJPKkaNXZIruukOuFWFPkheArWJeRU9C+JsEFt/Bu2glC99+h4q2AZBMDqKBGgpND
GoEgIQv+4AirKyg97yzCoGAtjatgSso/4iUy/lZu8CUVVm+h8OdZhfpTtwk47h+sFbAcStS7kFEl
kjAYCZVkegacUu8hcu3/xMxCiSokuoKZIQObDR4qFyHbTdA+tLXhaUKi+YIOQQv1H96JyRt7Eckc
FzBqhkaYXQQ0+Sc30Sl4Ud3Jf/81P9UrFFyRyElqRWQ835NAZpHPlbyIVS4WwXXjbXIeFqBqpNqJ
gGyHRwPgSLowaAIYerwK+ASCGNToHxi1Q3Qjd9Kk9iCfPMpo19E32C+cutfpS1S+U8N3zc/OUr6j
sRCaY9rkWKRgktlfmY7BhoU+ig2bzWjEOcCMyuih4F6hoCl85zjITsboTzoL0ZKpULDZ51ze22d4
ZjEWkIxPSBGVzqKLqr8IJwUNuum/5JqRPU5F1CwC9i+N27nsif9GbO4l/B1/pPsQrIoNNsIbTpIF
4UZY6Q7s0Xwows1I3g4ZaEdC1CfuZ6Yd4OC9xSSJXshmKxOeYj5J3Ap3ITwIynraMbUD/V3aAcQc
ay4oc3TEUEAFXPdo/a12sA7wLbb4ezzZkz5DU8a0T/7MDZYQepAxnq3fWZHpdGPYkL7Rt1DFJGJn
CXfi6UXlyZuH4aIWPjfv/K838B0ns1STY3tLt8EVMQdW/CsHkR6FCAIxLKMkjx/kd5tzBup0FA2V
CC7lG+ikFaPh+QN8FAeegil9z/E83ZE8cmPDHE7ygbGcfRG8C8iOzfZe3JNf6WW9CmZXf6vuOV9y
kECxfUjZsb2ltKOcax+4PBjSLiKlhnOqqCEq5wwKTKR08uxlTLIF5ioqiSjf+hcny/nb4vHBwYm2
VCy3yTcqLZRte2B9ZC177iJ+Ju6yc0R9DRxZyY9nhCR7ir7mHmLQjg39TTM0ogl5I/J8HneEQSLp
0Xu4lkQisHLcagSGBbrOrQcEYLwic3iTeuTj2rOJonXB+UkOlHUftsvBjg65ApQ14qdtA5qAMvTX
0bIPqBXlSSsTYxcmycHxb70Pb44lPPCAQ3VCyInyrWRp1ouWBQLHesqrPHQKqr6ORnmlk+4QoQKL
FWctJeF7p4xu+Bb4GRGH6THoq2/5U/XQHNkAi3ZufmQRAYKUzHLYMDF9dgrpwwDpeYKoHGClwvMb
T72bmDiMrH0fMT+z9gxESVYMO7l+05DD5h2WkIZlpCBne2AmSuYDdyw1uMHwI4M0lGD5mfeKBwLv
7blp+ot1mX/bfe9KobXoYSHKql/lSeSGTJt6iSAhxElU4zHUKHKuP2w/XJjkt+cAZUUcCldnop7C
0XFDtV6nobMxq3vOcbUNNcIdvKUm4jm42l4az3VoCNN81BwwtERatmm+C1WaCKxFUvWz3vgauUXM
FiucUi0HC5dzzc+T0nuXE5VsNUs1MZa+hltaxjIOR+ssa5LafA5+4QRtqoWrMOw+dEN11bRwQz16
DEX3aNKNMfYrSSIFkUNljvpXsez5wHlzgNEdDHKzSmNt44i0OcLyhSp92+Ah6y36t0Dxqsokb5Xg
xK7c6IIAcjAk8NLGnsYGL1mNPjVX1kIeSCYe5Gfi9+QRURNHVfwokwWJ5DfT21le9fOQq+NI4Vr1
srPilxtb5m2ucL9H3sKRh1UzcuVUkO9hn1Sk1VIm68tYRIg9kb1gUXV8ZxpAnGiC+cSj4NjrzCDw
qBkWk51ugomM65RJHduWZJCCo6TEV04UduT7ftoOjrJQQ28ZkPjha8hTuwoZTYj8Q5ki+FdbAbb3
pLuh8FySoGJVm6Au53ZERftLCRwExMgOFJkfg8GGDalBWVTI4HTUmyg5ZwSIB4luSb/j7Dmchm5Y
Fr6z6G0y+BFh0DRU0N7c6AOBpcU5K6KTPSyquN2qnr3NGRSz7Jl6wU9DAXPO2CQFuLqzVzlup2Q8
2x1VrchdbIM5KXnaCpKT6uGFDLIUZQQlSC4W+sz5VlCk+T4ZgTWCrvJkTBIK7S8tVBdGx4+TOKc0
TFdm3h/C3L/njVO+MYXr65g0bwe8ISTIevhsM3Bog7vQsVZ9mqxtTXSFgTDE5dIWwncD9NR8r3mj
gvbJ0TtpuWJIHnMqB+yyOJS8QC0DibSfbcCkCZZsteO68lBaOi0l9781AumCQ5Nmf4wyF4Scv1Qy
XRMYVOI0OlnmNkvD+0DkSSFzugH88yLZ1ezx5FuQYO82qSlhRyqFx8G4vlvS3OTEn+WbpP+Jvb+m
e69zt4Q9iETdc3SQIerGuQrYw4YXuehxmLgYuzCrE4bCmNvUz0I+VcSaIAxrm6/C/ElIxEEulF0J
kI6rgz/OGzb4aZU3xJXNinFOKg4V2FO21gjTxOY53FSTZJyLlm9YzzVz7/X7yVi16FNHUUnemjOz
Pcrk44bLIN0r0bHDlaotemPbpxvOic2c9yTiHFRvRv08eSumIGlik4ndatgF3nEAjG7JH+pjSlRI
6O38dClRtZGsDTKey0J2g9K4OWy51YQ4BzhGqs5GERA9nb18XshkOPt4iA8Xv0/ILKmGe5aQnfLp
DwrR8fmz1a3HoEIM27DP6eRvSkVbV9DrXpsgaQgy5dqF49yPMOyUjfama6xxljfs5bRZdUl0lqoC
ic402vvWSUmKqhPgqHzTBfWv3rKflfQcmuo8qIAtYKAskY5bk15MhJGJyqDgWzm83l6ylqZdb1nv
A3U+6nC0XhWc48y/t6Hoj+qeWeWwKCKEVIONV31GfcMyhrQ27Q4GdZ6VZLltNj18c9r7Q3IIBm/t
gzqGFaOjqThur7AIjjqklR+txxhyp/AGelzSpR+SyqTaB3vEWdBmrlVYe5ncbb33VybBSiUzZJ6C
Xo0Mxn657BR9ZckYDCKH5Ad70Zg2QlxiruUwpVnyaIx/jhUeshHPa2atjADKiEs0Nsmudcj01dB7
KIQrabQ1JYKmklEqJHCuTJWj7ipetWrsLUlVvpMcE31Y1Ib0QWJ/Ml4lk9fdCpit0W6q7x0Dcsbj
AbGdNiJqRxZfDC9Dlua+Rq11bG7tglB9BBWJRPHa1KaXVJVpBqtIHkENFk6XOur2bVN+dIl3Cv1+
WyEyDYNHFmBPjMEtbW1vlNXadIZjUlWLxNfJOS5upROsq6QmTSVwWzs8Dsiq/ZQFpwGupyUzzIeX
HEUjN7m9CFhJWIVOIz5vM5avkqVuq8jcKcD3DW6iMXr0KaOkL+OlSSX9pwg5fUt+9erHalNV8Ptm
BdWu+3MfJnSwVBLWK2q1zdRbqB3O16JYSFP7GmVn25kxyZXEnKQhfWm8zbGHVCeT3EwnQ8r3n5Wk
XCZUCJ1ZY3Xja2p6+67U4UdjRGvVUJHvM9f5qLEkxVjXMfEchJQMZfpXmxSylpgipSl2E46X4t9M
gn2s+3oh6/IqUIpXGcv0epW84FSS1kYbnqJ2Yma4dtO7pxIxCinpW91OEeTNBJqK3ahXnXXNcCgH
JoZ++OkqIvMRq+/w6Qw6Yx7wbU0IGhdRgQoLEDhgQPSNrdQYRJejCqp5z8vqqdhUx0TWS6VvOAxu
cjZtUzAQ1TY3ZWUv9TZ6FQXn6p5jpo8Wvy2PY4QSOpkFcXRLc/MYYIAI2LGCUr3GnraWDFaWlhOI
77E/K3Oj1XZeUG/kQlkFUcGtpduuxy0caOVOx8iLiMkvCA6VGKz0cyXTYF2hdxnohU44uRfpIvX6
e101v46hr+xCo6rcwO5BIOjEzd2Q0KYRuGbGbkw3k5IxZZaY/fDst9FnDqiqpsOltKiE10G6/VR3
1UBaGgEnpOI8GMbwNnjmckhTpDa6tZjIQCgYcnNP+SvSTJspPmZ7z4+/0mB6TCj1S2QrWeET8kGx
V6r4dOAJKtoA+JNat9O1j8bilBTT/pFI59AZ50HEh6aVn+PPH61TbwA2lNHDIF1odOaBXi1MkzDd
xsIX2dInqGZ80UGmqGBYW0FDMM4tVLtsm9SkqUAjR/QiKYkFxDF9To7vsg8kOh1uUfCrKbgKwMiT
n0aCQCaCqWJ1zitWLQr58pNHQbzHqSBVZFJMs52fjEclKTdKACAZ/TZd8+dJ7TONFcLKQmpfaTex
wAlthJMeZ51EX3lpszY70qGach06PSc0gs2nQd7B2zDxSKw7tT6unSL5nUr2zr6CHqmLtZ9Fx5b0
DCUKcBlIm3GC5jRpyiFHPffCo6GrJ92+FoWMkLrGhc5MhL8l4cDclNKyka11kcUby4Cmawaa1LNl
SBxKk9MjlGePQdf34o3rKntTZWzrJGtNKdlqbXNWkuoQ1uFb4vR7X2UGz2yo+L7cFmm0HCsF26rm
StlZLmBBGnVtDTUZGaa69sBDpyFb2pPBmTUDW8/RRKyyiZ8rHTg0Z4m6rPKA2NH4YUioOcfG4VtE
ZOujJHBiFDnpSgx6avU91mTeZ/uwk94Njgd+NJzpifFzBKChARYW9Rupc7CfhNJTNtsNQ2Bco7vW
IAObTZ6oMJ7NQFNa4FO8q3NmIwsqx4ZSZesxC3/0AlWTJ427Tn6oYbfINPDGmnkgJCHSsVD2KrDl
+Qgto1lracrcsoxW1cg+12iryuMtJvhRt49NjbXQnuR1FA+HItHdoID2otyxswHTmlhi3Fb96k31
EYv1OG85BZp9dHfS6ejlHpAooYRV+Bk6CZiCT+kAGAAbsBPll7z4dXrjpkv+RktI4B8y1DCVToaU
vi7TYaG3HshK8+5lOHn1kUF/ACKtkHhPxivt4QW97q4V1SmI69+s0k5935+jwUfSgfcplKyHqo2f
FjeFliVbS2rAFshGkTfJUEHTb7OBE3oS8MBiXouz+JY4w6nJunOjx0cjDilZJZMjaTh09HRdOPnL
LEswgwbKt3XqnyLxboFh71OQe9nSd93QusVgnoya7PyGnu7ROvvlX6vnMHBsVFbvFprBj+a7jV1s
ui8Opo9aRnQ1pvK5S8jQ1d08sVxPCreBNkD3c0IYgPI0D0PTqDsXo49R9JscQnIkkDhwHYCBz6na
pjYhsxtL2trEFwocM2XUIQRqHyBiciigk+jPTfaNdsyss4nwv0vOuobgoLuBHpP1QDSEtSVbUtWv
5OLF8bsyXeTsMwheTv+eMe+BI9FVrv6YJHtxjerTKH/20bb6NrQfZXz4+qs2XoEC9v6Zc/xgfo2y
cybdNUQkjYQyHUUDlTX82s1ENmPwHIEzPM4GSn7T5XMJghRDb+Nuqma992yrQy0fpWbbcQf25MRH
MT29KRJH3Av2jmlcYiwMlbM+0CNVbhyJ/NHxa1LcoEVRhAibhwmSAZE+HhGzdmvJZVSLdQSuzecQ
SW9SdUyktUhqhaWWV5K8HEIgDdjdGHix/SrL37JyM6JK9Vte/dkTJVeAiQgOi11UvYKJxrtVapNX
uEZy48D94D81/BXkvCkz72HPRyYONah1swYomvp4TtAjOquGcE1N4xP5Wm7l2dT/OuVDTd2uvMbx
QaqIywlHgvLigymt7Jb4U/0axdzzG7M7GwPR2XOno15ornAFy70y7WNj1ni7NFinwXYY3TQnQcjn
LrhJzIMZGOLSe8fgr4FU2tJJwi2yt3mQSRfQQWnFLXRWymNk2K6UY4GexlkCuIJxCnFbCYRjwjA/
JY5nqKvaRyidYOgGc20gqtCi+1C8huwVNcBK5BWm6Z9OF8iIcdGENVWZSHg/ysBadWi3EjCdrqCU
fNyWMBkN8R1NNp7Islb81TBYvx1aoIATU1KdG4+8R1ba9jJgTq10sAj7PpCxg9wJAj6hf68+VtAr
qLeo1kB3AGcCp6M8o/HVZdYsZW1OUdIe9Pgm9WdD3XneTiMMIxhnlocSNnlO4fdEuJyZYBOlVnuC
uMj412mOivRb2reovXnjXoGVNHt0Y8QxQpIhYn/PG1ft5gMRpxr7nuvb9L70D5GCRAHPpngO3xzQ
6vf6M/opL+wp3QqkrjTn03SVimOluzLTXqJiLkCYmmhuwrOcXvP06tvxMj6MyFvgbUNPw8+MDQaI
XN3UzlMciv7DjEliyJFgUqFEbxjk63siP3RzWbVXw1izOUQIVGriT/Ir8ldvZCZ0XBm3BiJgaCYU
M13iVvS1SOOjbS9tAfyKTFpZk2Lblce8u8jxpgg/s3LvkDVXPmP1HBa7HAiANEr7KslMm/BrPQpA
n3upcPaTtclJ1W9vIwqt/uqo7yG22rj6bsmugMnQ6fTi1lsqNRNW+e3Uz5DeEe2v5auBhGVHUCHu
9WWABwm3MBA78zmn4WhWo0uIK/wM+o/PsEH6skzGk3+X5e1w0iPg5/eq3NtIzyRg6MLbFuaaET9i
adARA57RrCgtJ0cCnr2n753y5Boop9LGXpwu/ChdpUVySDWV81awDI2baj8T/a9yVr5/5h32eo70
c/K7GpSCxRvQF1yPLXjtZpT34JhAbeZbrerzShNJAfXSAvSOC3+ZUUcY2ixIJmKTQJkNzO4w5539
rRRPy2NFLZDRULZU7X3IEB05AXx5Qw6pSSRm8RMiCY7pXbZQClTIZvPyR2mfnYKgBiP/j5/QXbzq
g3Xv43JqCEJEbAN3iZlpYCRonX1poWhVKDavhM1/ogGmphEepJPHMlXorTHwTaPpizg3g0XBU8i3
vvsMESrlQK8GQac2uikGRgVyF2NqycpmZfjR7Z1JJmedrB1nY5duRpqzWqLkLN8CEqqbOlvV6kst
f9rirxiTRRo/OOfNGp5k8u/84RNjeuJ9xsOnQloAJ+igWONcljrG/YBREjQ2nsArr1510AC/cHCR
f2iVG016KfUVrG368pqXNN1HTjQdAXHZVtbO44SiBZWzSS1rQQ4ys9MoXOF28l77xxw6ziQA8CcG
F8rZZmMqOlamdNCq11Btc53EgZxTGQ5w5IexxwN1rmM+QLcbg15YnuKSeePSdITUnRKAyyH68BvX
oEWuvzcpViRMD5P1FWo3HJMaGgxdPlLLwM3SKmuF4wqAzL/e7QFIh6qjBk7mpHEqSrZaud+byjaZ
DpWFQphIKlp6Q2JclyROq9WBYkWnXQ0wbZw59PIn5MFS9mV3RxetpiBW8DL9rZ9enCE5tdwKB8Nm
L68m0kgaCThCBGLze5lhEBFjku71yECid1MK5CyQGJknASXHM8lfIz/thps9XSx6T9jGTIdl9N2q
iKBAx4CZXUcJCU/WZBcg3TdPvZvKPVTunvppy1TRMSDL6ibOdgBVGJ2tdlXHj9y81RwL9IsSugF7
QY8qDRUH1jlUzXl3CpNsMQXF0lCefrzUof1adwzn7akK10y5jrTOcrdp4aKNt9Ex59lA7Om0kdkw
lQRPaAUx2FMijuTP5y3wsdUnPacMb96kOogLBGW+cmhV7/FOQ0emCya/YhJOy4kk/AHOufjVq9+c
A4KqnavqFqFnTzHi127hrDIFYehwtxVBKVWGa5bExd6r6V3zCAFoP8qoW4ztV6hve3nhZ4+yASG2
RewzF9HbRMPBmN4bWOs2/crlgtok0sTnOpP2sPaHr5hoWKKTim7XGa4FsycfOk7yWYt0r14yOYXx
pmbTqZa9t8jsvy4/57U7pjsd70REOHFAUDCKpa4M3BEQgUQHFEZmdEV8mY/rxPhSIexS00DFSpMU
bJoKhNlP0UomTrip7bVK5E4SfDqRMJlekLnwjjTVpv7zlXOgzycbzrq/Vs2WXIPJ/HaEaq9SF330
8LJTSXcKSb4SZHXT+LOgOkvJRxO7ss4s1u8sHXckj5bVU04HVZc32F4Zq3ueyKKX5ipbRLVRws/S
hjmxf4wl4Z+hfg67i53v8njTOHe6J0gK1D0SWY4Oyfrquc4xuscyFB7NdClqErUhHZXv0j2jbw3/
VCHaCEsFuYa1Dlw4G0STdCwSAUOSBdnTlk9qavalDvtaW7blUh0q8gAwUddPMz+Z7MBoxGxQp3qf
WydzetYIuIArwq2vrlk3IHZYd5oRAOOn6x3s0CziISjrhywfNZP7qDrkmbzRg582ZJCle4aGynBf
sbwrriV9jupKTggIXbUkk6RLTTlU1T73z1ihBwKw6Wr2l2QSVvXK9pmLhNJAk+bkWFBOizfEWha2
NKtIUMJYaP5aejNLEVVU0YVeiiR/ptbDBnlVKbGTWeRQDLXPoaWv85xAGWpmwvLTbRzWgck86gh5
vaNdvDv+J9K6+DPNOezFa6zrCb6M1ilmUrmXBCQbyLNKiCLFLoX2mKw3CvYSbg4AkxZBiI5UN3h6
dPfwAUX7rhFkeCrJQu/4tlgZjeqcicaKTU0dOZG/0jVizWvZ8rWQBGQV41bxnduU2iCTStt7l7eH
xPkkqhWCWESehgR3zgf8feHCEUqGLSHMCKIrHnIuFwcRMvuw3JIkbhRzghoteznE8arwGJnSLwxC
E8J1S0Mx/M6txC1mq/uJNwagztwm2aZWkLHHyldjOwQJgzGaRv7ZqciGVOdk6ihqJGch1wCR0+ga
dn6Up/7c0PepJjETRXNmjLunWUH1KgBW0jVPPe/2QaTvB98FYb9x3nCS2o1D+JTetw95T3VhV10z
YfRTpbup0v9U+6cR+L9Uo2upDJug0xj40C06zdkqqQCE7DEb9ehE9t4Gg4iM9JTCJwRBP4+UylVl
XIFWdlNwhyhd/+V45J758TqwZUKp00On9rvKl05Gz7KdUUWEGjEFFkZ+KnlIcII4xXhhkg1O4V1l
WV8FxKzkNUzaiGJUKX8kKrNElakHca0qqZsnUNaKn1y9ArOahkRfE/0hXaXM2hS8wWb70j1y4FqL
bA/j7jfGNitIHU6uhUcS1NT8hYgqC8QDLSFeTXeqGgWzz0vJX3U+LDKWllC1VyH3WAygUZaPDGyl
6AgQ4aTHoqOv++ojHc9KgE3GYD0qZmDLb1ylOHpPxw0ox1IJwFj9W0zXJ2uaWt0jnyRnyhlEoKUF
yX9i96U2IMQQ8K0SOY9QCinBh05Ufv6nizFzOiiQeZP/bpGGT/CWGDsynstFJt1kzjdy4eYESIh1
a5Uy6TOhR8gB/YfSLOwMITgcnxQQdXfqThJBKu3RIPhXueQUpENzFChvm5kUXeBJ8fl5TM+4AuoN
80FJRV70aLEFSCfWxaDBWsqEsGBhQRbQI2OuN8yXnrYNS3zixOl+6iYJONpqkuemv3TQadBfHR3i
btGHq747J8ToZhdHg5wiA/dlcwxCodjtm2JbGBu5WTKlePmKOGqKoTmeB9OV98dAwZKuCnsD+TXx
/LWfZkfhKGNSxFHGnoN1jMPNp7knJsZ8GUoPeVybEDTxIan2uveQAjgexiWV12zyZdlSJmstG0+d
40TUbI1270Qf6BQHVErBvshrehnZUr1l3MVzDZe7QvYK+2C8iwqWwlBamwNUrNURYD+EqzQxjnka
IgKkEo7525ySvd36xONO5luud6QxZkSuN+ZasmgJw0MRKfZeoPkXuWbbzIszWNZVYpcaDXPl5P6h
ihGwdQNoVckwH2IWrHwatEen+CQBWkeOzuUi/wXM8Mkv8udww0CcvKg/p2SK8yCeeuS34RtyluiH
+CkEOaQ3Rz9IWXoSkyqR0YpomV9RP/F0k5ERm2/Ot/W0SSAR8STMTDFdSf7FeLbv4aXaZEC5b1Sm
LbpNdapOKvZBMgGajf5OXhZZ3NlL/E5xkYGV6IMQRRGatvH4chUyZ0wFO+mmvTTc3GhA0J2/OT/G
T4cACKYS+oIunWiWPDFv0cbIy2n/CIOXOI6J4AqJ7QY16YVFQEABwhNRPvj7hTDixV9cLTxz2RMw
8AOXSvdNrvbkzyHf/VH8M2HL+mB9RRlaUXv1zbOFLz7aeL/OWtlghltIiGn8P+1q3/uzdgUm+xb5
hKITnSH8RknMhbMExtxXdQKeaE7mO+Hjn2iq5XeUUfon7/50sz8Rpti/1Uu/8yBwvZD5aaiFaENn
HU/pHSZFW6TTo32eEI2Q9EZ5sLT1M/QdgXodh/JpeBJKwKEFefX0u642KxkL8f9YOq/l1pFliX4R
IuDNKwFaUYZOFPmCEEUKnvD262e19sTV1dHWiA7o7qrKysoMgmUlAXcNkQDdTF1hBrl4U9pqM3LI
FY081wpoFGM92/oYasgKCcRQrCct+jLNgm6is5pGcxG0aIQTj83g0A3ktlWCpLIMDMqcmQMh2LF2
eiNRoyc306fNOVoro2P8PEU5qeCV6d7C1cjDX6trXv2BG+NIaPYRjRybeXlEyjAW6IAC1UHhfDDz
dwNZuC608QpJDtGEYCFCc+BLiQ4DMZaOz9j6Gob68EySQ6pVGyXKF12vz9XB9HQop7liXiuVgQNw
ieegbYpKBS53jk1NekcLb5jxYnRgkNLRfeIn16pXYGVpl9jOTtbA3NdAvAe0W05muVYB0+SoZIBW
0bubDOs8j5T3JK6WTrkL02FjjA5IDHhRbtCvirV8+6wB65t63bd7pkAYrYXGbVUepDduPsJMXHK8
vuCnwlOzFEQvmVWGpUVvllPVHWCQYEiHpyJVHsYTjBnC49V5o6jezS2FpGEuZG1hMd/72BtwOmq8
J/OIjA89haQlurQA4FTs3UeDs/TIeCGNnzWj8T6CsA6ibOj0uBzJBuSBzEVeluEY0acbXBxGGHjn
C+nykjwHPmztJpCSgNCRt8ZC2AZZZ2xNPCSyyUmi/jMx0BKe+tsgT5+VRXJOFTUgrFepOFUpHDXq
hL07IUtLWqqfqnvz8/C1Q7W3eH5nDRC1JFNZE18Z5yUVt2Q6YJW9scd4o6XmIVcEMyTnT3CkQtYD
c0AUuzF3QM8ABTR+Vl6TZF3VK+KZjlQXPg7GHGVY5nbBYnF7IaWmRqrCOWJ70DSIVQFSIhA9mN5l
UISBkWqN8sfADEKyol0f16sCyXuIqujro5jMXQvFQLFM7Y1iJCx98mkmFWy06o79fjqOb+FXc/A5
zxCSYNEjsEkzllCWIruJWxUWxj0y3TAahN0IRSm2MCpUb8V1KOwuaU1dMgMARbeA776Barpr4QJG
v/4+WLO2d00s55BuuPFNhz5/6y+jhoWUJ31KQA+cKcVsvBsEe2n2k+MCAdNtD7BPHo0rGC69dxVH
hdxL4ZSTcABT0nLm7ERN/+mWjFjgbHSnCUc3/8KfZ9JshOnPFUc5mbfLOhzO6AvwxPAxPooXDJeX
zr46J4/6NbsirHyi17UOXnGSWDt8f67kNbb3b9lrdSgWiOoisZxdsysUVcSeIUEmV9jL4Q98ZNbY
EUMMQB0Apv6KRJ5+yjfEtjdn79/9u7o2L/7F/lBW6GFYQTgPyC4dwYbTBprylcpqdGT/XfMvYaXt
M4Mx7sp/t4QRktmR7Ujw9tvoq074w1aUcJltrmROpTCGYqr2x6xkkElCd05CPCELJqZMcuOqpog5
1OY6kqMb0Nl7Z8uo1JgSBEyazwDxZ1nnH7WP5zWChQqdjkoFxak9GFTykDNKSxImOSzmmCq4VlKZ
28qwSJMGQikEMg06IuqjQZRI/qQHvZVfm/fqQvhFD4V6DD38vcmoSnEhivj84LzIp/zaPki4H1Qj
GfcGjiVL7Ya28Ltxy6/qA4iLJj/737r11+eieYcuy8OhVUNFxiAegnrRuczA486GZpclpNOR3gF7
hdGLh2LMPRgJoAYktB8YTHfeTnonLGNzSjYA5FeAs6P4jvBSBKgmhC1Q7Wlg28Fp+iZQ0A8BiifC
0V6gkBd9wwCtWUQ/UeuhLGfiyPlh0ulL3BYhUcYAoSPEqUgm4L0ywo8xgUg/KM4ahByeSG+ZFMNs
+1TbNF25iGk2S53xJhq4Ud0SZosxfKQ6buNWd4hCwYfxlaOpOwdVxWKxqA+qVtxHp0cyemL6tzR2
aS2MUgyqdLQQIAZui6BhsDRjC8TM1lYNt2ak/dGf61gU7RUZht1JX7o+vndKehukCauajoVb18EF
0FjF+iow/XcjI1eJJGkf1v4iS/KrkoBQcadhlpxSv9+bUAhNjfmzQlpmscl8Us20EOZ9ujyEULW6
d93oX0EKai+LaQlp5vPDSfGfBKRpYvrFSauiiKA0cFVoVkG40jVEIzRMu8GnFUJWSmUZJ76bci6E
EdzXoUdBwbIdIAqqbAh2dlyc4FKiFGUiG67QAXtCmxCaz89jzNhIHMuzKPtN8o84f3/WO6wABjLM
eK+DOX+zelTsdSoaXpLAAGGMEhkAmlK0oQF70dUzmhcmPoIA8bKoddHTw7MApfxGPuc8zA92evhl
GNvCMqFXblNWqDytuvIIu7yEbBAvW/pPSAy4OapB2bJum2VK1qlbh8mi9I883XIbBeDyqczbYAfT
SBasONZq7TkovEFttda+tjaN18jSXuVQX8jVAULfQpOQm4+2ts88siE932rm/BO1Xz2RaJKgdKfV
ZkA1glkqGcCqKZAzAdwz2gQKsKlcqgDB7n6EU4MsQY5FDaNAwySxJuyt7YwY7tVHsx4Xkv1c5KiB
qj4uSaW9iAd0JazptS+U926gPHta6E6FivPW2oD3vY89Gj4XyjZzaMKNS7L+yXoL24LQn3ilxRbK
vzoaNL51tVk9IeNNU+kv+mFA4RV5izBatPg9RoOgRhM38Cjoo4K92SzziqU5hctO7mgt/cIoo82R
LrOkX9gm8kDYLpPd6+b4Yk0lj14VWrOeYnmh9c6bUhSr1jJxnrNXJamlgf6MKWgnIVMogHgdZ03b
JXQ1nFkOrTR2IDc850+ng53fb3XDmtfMI+rpL0t0FtTgykG1CBGSMoSQcZqg+LUjnZoZhfMWDRYA
T/hSqszy6wxjVAzP+sF7Sx80R3UlV8cVUyxVhxVgeZGQHmhIR5UOTVO9AW7ihCyljWLeDNJdOddX
EQifajtzllE5jEsHW8yCKeiY4KPTughZQmnK/G4Uri0m8XNoM2p4jv3nZpra155UaSDByGtzoXb6
W20W64qSscPsM6qbTd/EZKf5qlE8CyGogAlu+BKc/7B5ET7LyLNzxZ4pqCvnypddJlT3+ilVQ1qO
kIBT5K7wYdHUfqOmzdH0hTaFzXzlvFbRkZCzN9mqXgon3Dqky0G/rjRGGZDzjof0M0dNEsE2qgSV
aWJJo8mIIo0WfOYWknQ0C8aQJiftm845TSVuix3JYS2/jPjG+bLoahFptfC5E9lTDD0nR/mxMD40
DK+GVN12iFaI4yF/4ieMdR5uBLRp9MmePQ+lgAsZ5nL03JXtGrJZhdICg34d5gTlZ4OEXiwEIIYE
MdGGsSWNYAAaisyCHcaLJ8eCjeaSXkSsRyxetGqlMp2LLHDe+J6ixqtWNl+70qbehANReLo4ueEV
2cy868hSp/z6OfwO58z8iOr3WroGCEF0/SPj+DGbS2xAWEbKRLaZv9XFn6jIPMc+A97WoWOGgiN2
Bo93NqCCNTAxm/qXjF/l0aOCNqbQfujXOW9TFa0HZBoDpl8x6FGvpoxHI2SUgulJSWemYETzxsZc
Bz9TnUsST3fx/BpaIlY6ugpjbkHy0DG/GL4bplOmENQKNBLcKEBAtpSF9l4HaxwSYHIz4EL0Q6S8
lVOmIYn95Tvk75GinDSVOb7cZMyyz/3PQCEJVWlxr2Bc9Uc/Gs9JkOp0uFCBiHOyrMghYGVVF2ws
M2dq52nSALDG+Ftt0dItim0q4fbXmcxjDIUCX6CRq50sE7vSIVQXuhmAuSfOHcqatYft0W1SMi1o
xkT91J9g60s5BScxq0K7AR6joh2nPsegelSmbTjxzQzpxLc2VA5/YsasG6COmkW47OFuO2FUzZVY
HddWhF9QlY9fmfmlOlr25SQyZ1Ph7KZeRvXIkaWvqqLXlIRSPE+kAtm8smlPAX38Knx2RzMTra76
STyOnuMPdWu9ehZjguocq7TUtWUyjpxRz7KB/5whdObk8MP5VzmF8VomO+kNmtownu1n62/CSW7e
YCWRHTkYCf/9pTaZ9DU65PG0IPb+/iK0JeiGHRvNbkcgcvGENL/Qnar07y6DuxBEnfzWG9nwpr30
gSpYSDRYqlZdyRIGG9q3bjher+d7WTv7CqdskH9KI33FoHiFT7x0BsTHR/ND7YzVE2p6MVB/Wslx
pG3aFToqAm3/kevNJTVpmcFDsvD2xAVKC5pV0skQpCgjy0PrVx9OYX4/R5CWZ3rrAsJ4U4Lo41Ks
bUP6X748HnNL95oieJ+QRpoQL1Ts56ZvSdQJYpqtbO1Q+0zb+l1Ogk8FgHBEiMmGcRJqORz+JP/p
bpi67fLX4YWGLRpy4Sx/Vc4MBFLaMGxK7cDs2TkXRouC1Z1AxKIVBmdpZh51oJB9/8Fkwnix7yHb
hD7BLXlNHsysndSLsfe32l4Mu1p7Z9+gwpY8woNyRlKL7+GhOw/n4Fq+Yjxz6h8KpQovisIWtdSF
cphkGTVgaKm4a+Inw0OzR3Iabryn/MR/787VTUzODdQHIimvDsbKeCl3Fk8nrGLIHF4IWDIDjdm8
OzQH4bJS7+RTKf7/6jCQajAEiU8OU6GMm7+ZTJknq3IDEeCFVtiOuPTav2loWHZr+TO9ZPy36l28
SPXeHdrddEQi8sVa1EJHfokk5rZjajLf279YV27QCV3DJ1nVywgnNOlteMleoQ5+FGf9g8TAeetu
VHfBg2qOWRO8JxjwoKKnHwzfGKW94ua4OPi9KhtGpjjVP5pv/8d+l38SSgJ0v+nLMSYJ2+NK51m9
UIFK1gxIgssGAgAOAG9BOaN4pwg4gOKNi0hFw2tAi5V7N3rwIypqt+pcgFacbU/+GPbSp/zOCUH6
v50gOXDyzxwq47151PZP1P/SMxpr53ZJ1YPtS/swuIMQvnju+kRtZJxjRnFPYmyPSUfmH6h3+ECg
IIQ55UZ/t7xmw4x3N5yRfcZVDSNTZmR0SBU6tbar3LRts43J4X4YHHEQ5COlg76Eczk1EGof6Hsj
YQ4uyshWODeNRWNAS2NsbknBL9hgOhGMHqgbkujiZAI4Sk/yk7KGPLNDFS/hrnYH50z/aHxQ0YGe
8GN+BT8BA2DfcPj/m2+2aqFFDZ7sU8pGj+DBfeKWCTYYCk14LGAcos18+q5nYuVwBj8QFiFcecaP
7BnZSh3AmxYy2LxIqgrfZxvNuwBYWJgxoDOJ7wRYEqgPEA0vjYw48xvqYzgox/irYtZTPnUf7f75
IX/GdyigALj20vrSfxlyptTiFKQ2aO5o94Vf9GLlBy9RHIgk5PZsWrTI/t5bzGwbbFOLYlm8XzhV
fNl4pDMsYiGvx33iR7F+erHtWCaILhqNeNuOcC4olNlw6D5EZRteeGnzl5IQyQigFbpn9OtQTGGu
AHlfhqZJOCg40ZsARILbAkRAoYAN3fMu5GoY46XO/EFK6Cf5BPVFUQV1lNYVYwm2KxTtwIXBSzH7
+aF0ZbKS+4eAAnNP/DVLgYKCp6eV2ULxFd0JyFYBkwSTK2oUngIhD4B3/vuEkN58+vPLw/SSCndE
HzcH//R4W0445495bulHF64I5BzUseav+YsurQDQ/V8TuYpVtx4O+kk9Wavq0HNUFe80qvIHiqDZ
yUa6B5GeE/sneRQ39aJAfLnpDOyCoJw1zka0zrfSNduWW2Xj7PovZWe91otkiebje/PCeqovJbFz
lgKwnqa38LMUwPXMqGYM7L5WK3y7kawsFuWuRffSOmsoZpan+H3i+GxuyHE+qrO51t7s43OV/9Q/
0klw/eDyHKRXZxe/hW8qZ4b5DpVqpx6ajfStHztwJIMBWgEiTeBdd9gb1S1iLopV4iOW5tFbA/9i
xBalARAxUo4KDaLce55Z8iO/xkN6jxIiC8bZW3sLNScK0dnAJQQ9AKIteAyr2mX0A+Yf2V1Bqvlb
pm43uqRzCpPWPzkFH+gdgJ/iNQg2GzMQMFmb8W4SFu8DgQG0LMWi/jvdLd7cjd8xol63aMVAdJnx
xkBfAxuJEQ/0WsQEmCOk84NLDOQRTAtbNyxRXgcyZ2Aquq4s6fzKnq5P/C1Skdnsee4/6kt8tt66
FwJQd+Ooyh5KQ0xBhRxpshnhkEFKoFor46A0P3ijvThziUQo1oPaAA2C1rNZbhaoTnVgAp9HKS5H
yXRjXwfX7MQRwXV7YkqJ6fBNAHOclyMgrz0TegLYMCQAqODAbgDZ6if+0h8UY1BXYeDDKr+j8Y4h
C9gN5xxbqMf8enIjBwdWmJqz8KItgGvKP83ff8dCziHFkXhP+PX+eanQW2FHNkfasDyAXQwVBToA
vBXxLLZgo6FVQtMCvliHth3jGTMIPv2D40kIQqJoCZnryo8sfk4MlgtrYWJOWfdQmmXRsB84Pbiu
Dbw0ut3kx8LFkKOFU6gQD8DDiQPf/LDezGN8DiH6ITnFxPch/wG9fL6kZ+Q89xniERzY9i8TQJwp
Bk0TcCzalR0OpUDSLTKZ0xxwXpgI2h5sKAGTfT7v2nZ8sx/GlusI1M3FI/5DCg6/YK+DIwrKgAnb
AXoDxE+xlLhzDpVx65ksIm47OsKsMY1JAhnGhsuvYJDxd/ky2k3/IH6gdRWgYGFKK+B+TljCH/GC
T0qM/XeAc7CjeuHwCsCxQBsMHWBFRHD/rC7VhXvLQfaQzgMDzSxELKOk/2F8cGiTMPhn1cPoZn1l
UIzMhj9kofBOGP/ijRHOQwR4/4J8LF4Z51m3fEQoDZ45tIk4vAGqFj4uK4u+dnkio2BfEZBFejHc
uEXIiDAHDbGfvQ+STRYCTQBwGfiY/6B/NC9CivUk7aOTfxG5YSJ2AkYOyo13UQJpspP6E5szwwOu
ETbnKpGP9bK3P1ly6mdxxNsCfS/YHDTB+Y5+Ob4odEoj4ZYpOLGwWb5jSmz4t651ey6ei3aXrYqP
bi19UZ7ERwiKlKW0n2B1NYjmQ7cpwT8pQt3mh+IU4rm+Y/4SZDLbM69+kG68o0RscA40onOOVjZt
SnwzLapbmtSeimLy36VDVLphHfxd8ubQHYik7DWACmStQUYFCZZIwBCxG6JaeaVPS/Lc8YfhD8Nh
JTsTg3kcGqDdMaIaeTRmGHznljd3yZ6lpYdEScSEjCk6gsDTbCeemafF9IsH6YOndcs+aW51xWcc
GLO662/Th3bsd+VcvxZfzZd1QB1c6Ja6bAOGVZA/x92DaWqheQYjmD+GNFvRXQBpolWIHSLDtaJV
lhC80Zjnc/MdIVCGzMC1aVF0c1iXDm8FQuCHhDhk9Wq+ZItqo27zRfMa7nxks1B5XDB4Q6J9A9ga
b8lBfskOBRDpQUKCx7k8iRYn+RYbHr90+BVCoryH/Dyw//uZvK+zGTx9hOJm0W/3Q62O6wCMim+0
AIJvojhg3fPLOFrHdmMdx3324n9PMHOp6njvZ+3O46sfWJuQshAaPCRCuoLkB7G4fYwgSbKXvoKX
5qN9w3Z+Z73UO2PLablkmus1obOBpQziNOl7GTG2I1vBLvTTW9D735oWzhW7XckDbNMAN4Wx3ii9
9lXrBohvzbRV29Aa0MvsPcj1n2EhjwY1rfnSRwypMeaPEQt9eprRsorIUN3/Vnq2b2LtWqqqJ9vd
Juo54FKLtpO/qHofw5D4Qyaj0QZ1LnXS+zgwajz1azlWPsYYIpZBO4z54L5kQcblZ0FyKMmoXEIC
kTSO/KfBk/RR+ZVGDqRIFqgVIICiIRMQ3qpBWtuKujXjlrlwEAm5xMUnj4IV80s2HjV6Ark4pgdt
TMuypX0u8/HklMkhmqKlOV3TJl9xdmOvRBcukdKXoCwwlKmIJPQ1OyYhRqu5JR26SmDCKtLGJcZr
Ach/W198SvyA5E/poYZb3attPVd92C5kCH5FOIB7GggTrhx5mmcqmi8O0vNxuYImdpoMsgz4mcym
zXNao/XTXxg3fGPV6neAR5U02VUf5IPoaTgzefxzgUWaGZuPiAl/d/zUf+lq9JnHxgDPVTGO+oXl
Teb4L1208JlKN2YFkWCNAuaYv5TtPq3XNBIjlflyDyemAawaVZPCRWkLcQ0uosQcDFIy2DCY84yp
WmkJnUoghwVUzAVD5LzdVLxjBj/pW67Sbs0wFzJbU7+JDSjx3qeJZaQ4nzizhh9WPW4A8CeI2fGd
mxdf8L/7F9TxE4ZOUN3p9oTIpSMKh5wIn66Aw8Fa/0WgRZgEKAr6q6IEop9JCSQjyYDk1+QSImG/
4USQMY6Job3HCQMbGAt2MZkBz0NMj3h2tJKxwLK+LTKLcR7TTEV1lUYgk4oVw0MegG6jceIJY6/i
RwuEXCFAPQ+FKaMgyociOpeS1m0muq7oRAqBM801QhT4VniD8b2q1xIWBZhAWh45PN2iMEIsmo9J
dk6PqZYJjQvyGB2dVUUc9wnWlYZw6YvwyEaerpm3eM2nKxMUunM1pG1IU2gzQWfWPNzjO5OhM49W
fENl0LrUHwZS76QAQLEMB/49yplBt/S6bilj7sZLX4C9hBUD3lD1ilqAy0aFyJZCLw4pJFIogjLP
jUuTUBICCMyvAAPn5IVaEfVpyOmOutWGgxXuDSg/4wJVN2EVJ2MOtsBHrWUrW7d8ereShYU8hezi
Yw3xJUeUHcVDey5YYOPSQCQczTDfi4ylDdTDDD/HcLhAjtmPd77MWPUGjVREnztn70AhA6gZ6YXM
UYeAXFbkC4TYalJbugfdnO/i+AWSYSPT2EXhaFw+DQ/14QzoGjdM8gqCnzXTPsKThtzM9J68IXBF
DJZ/ofr85pDVKOJeO46UmX+FUBl3wuaQnBBxnPobEyisoEkdSGT/ZU6xYGWKBjmBVajH/PU6KZ4o
syi2UHWUMOYTLVxGZzx2FCvVRw4UFXJKOGZz7rAZyOadWwaDlzpsBjU5ZYEhqvSjHKnkRqGHGHxj
7QwHgeDQY0MEBIk2Xs5regSQBo9TYRw2878DkhVpRh/B5uOTmIekRLMGATA6vIy+oGZVev17tavJ
UMh0ELhCuENyiVbPZPmkzucy0TqjfEeSnUKdPjfmXAjnAJoxEvKdkW/zJGxNOFaP7jWyZzGyzzEt
sJl1R3biq+P/CpIRohkFKnUN/TrNRYcH5IJ3jzxpwFX2mGRrXMbcCW3+A0UfIjX3FkllH7UiwmHs
ytfgN/hlMBhbmF8+qykcNMfduM9X00W1ZiYJROxqFyT88lu6LE7Nbrp2uxY70AdSNHBklZO9Csm3
tj0MsL2Dhui6hzJ7LD/slX/TbzQJzQZQg4DdvlgXcx8+kMI1PPIB/nc6NMxjYK4L2AaAd4hu9Hv6
M6NxPdMXSCoDdhguGtqckxiu08SABUFaL34F9K4hMcrFBLZjsPF1vEmkIpCCgA+hwZwL8c2hjSDq
pxmII6uUuc4QTwfxfRkHiBVQ4CC9Tr4Ks9zNu0Wer8YzxM4Efay/12vrv10Ve6QiSYWD7bLA1IKq
iSKDWm/cEkXxdS6QxpgaW1sz9Nx+yppGJzpiyNrvXiq0BUuP2hMYWj3CsqAEo/jtwME6BKgX1LEk
1OTI5Ln+hdE6Cj6CMflz/6A8M27auTgABZFck+m3D8pIGgh8l24k2H8oEk531Jv1lRw4u5IiU5cz
PK/e0xsVJoDpyHWkm04Ru2+ZcUHAisvCqni61S17+BfHXtioZXOhaAdB93jwhCMUo3Gp2nNgMwnB
v4YsXYjeDaTaD0rb9JCdlBcwUmqC0BZQhPgIPfjbmtKye+/3IqWNXBS3XbRg4nsqqOlzmdwbx2Lo
BcxbwX5ExIy0gPYG7qECNZ71VLRQOg34EJQgsFxCUdtaZ94S42qpJ4ChivELQQpRhQWeYJYCbKkY
rBfegEQTF+dB2UuZwRvJmQmSOCbEJcUeAEzMuUWYDU60dWbKkXPG/m6BW/lE6gNAjCcDOuvFFcgf
9CmpxGNgcTe4djeUlEq4jF6huFTSlDRiRv4O7mxhZAuKyoV60D8f39WD+h5+D8AqzILQfMCDmm7/
If+advLa/phe+hP0USaOBcuPoEmY8jm27gZSL2R/s3qnUkcqYMPmN6QVgjd0zAl1sWgJ9Yq/jhhY
Cmbk8S2Ce50rQKVwSV1NZQOxlkgHO5KMhkuLARICakQdBU9xJlmiuf/Z3SXw98ItEKKGs0oRNbgl
Fm7CI91Tbt2qoHyLIQUT7jCP88JbkXoAsQ3IidBKgNjn2QjrMPbGJyJ1hVxhHmRAhPt4ly/Ba3Ki
YIMPBgGMaw4aIvdr1hMUdwpMTt6683gHdEUpkjFiUDnFqMc4uUDaaAk/54KzCIsRhTeOFXRLBDPM
a4FbK4/zrqD7qi+SjCkoJgFd5orS5yIUcvCujDH7kxHSbTmsIu3FYMq8W5j9xR43EOfRCmDAIwpX
xcSU/7ujrWgQj+PGiha1Qb2yeHZvFso12OqGK4BhW/f2oAlBiODXik8SxwsJb74ACXMmz9a4Sjbl
vKuW0N2w+DBjpJO8IIQHOS+XrFMaLKy3LhGFeXWBY0NSjWN1/8edKdawYunkkQeSs2QSM9vzZPAQ
aYWABnkWSoIgtUBD64QPFlzO9E75xnJgzQqlRYISIfjBai0JKhj8PHgFNg2blT0MHMDSZWNyG9ih
viSk/kBRoh1vjL2QCRtpwEQNFIEyuU8xCQ6Z3/VIjMGR2fQJopDMj6G/KjHQJCKwg0LDgV1uFcKK
BkSKT8xZQ7NEEx2bqVxCO7RxkSDroqRGPM6aIbADoQ20HVsUTUEi1UMhDKQSBFDnegkiHxz1eUkK
qy8THGkA/VgUe/NuYkkUe1DWJCbeMMWOqbthKc05tQA97G6l5Ru4mzamaMYyGpfQXOBvadECqbAO
NwWUPxmeaBYsMERAGHtcyPIqahYj1YDNCNWCUR01WLTqGsCGlilzq0/W9QOvmBD2KDyMfl3b82e1
TCWII0h/ocE1D41lHr8gITKSiRMMSKsYkOhXcHBjyQvtjZWvTXxLDC8svbRdsybbfD46Ls5EDqU3
C1WCmL4ILE4NLxmFVzZmOOyOyfcMY2mUS6icgCB86pDkCjHu3kVDROiUNiItzWTXihe4S8Eaa3d0
E2TvKXsjMehvO5HiTtQg+bxUBasxpT9heQG8/XYJvsaiAlcG4mFpyhADGFQal4huaHj88J0wwEn0
FBFI8T1wKlJl4CHmoBJQD4ypOBmvSJDGjCWxqU/trjtCdgS1oxbC3DOm6x+CZonxeGjfaOGQ5QLo
ke7yNyqoGbLSmcd+F2UCdA7UIivsxidxDsc/BRZaW4ICazy927+wmUi3AQZNbH6gnH3zIkgckq2R
IHNajG8ZQY1EgkQFmIO21ZGIDEjqow8nsHsmE0k8aVxgVVgwnoWknkDvyQopHLkUYJnw0GDX2pnH
8cgRXKNy/z3cnyVirqB3JOjUAgBF/u/4yScQWKBI8cj1hDk2/DaehVyf90M5FBYw5OGu8U6APvlB
+mqO9GPf6j323kvlxb4QdJHWpNlGFLFhYf3hldONfQh0OQgYnAjKxiFmcw+CVkjtsr7YfsCZJMDs
SU5W9ifwYNl6tLtgiAKIEpFAoXkgNw+6p/3BWFzIOUAWzhQdKSj1CFvzDspGYgCs9ofMEfPGB5GU
SPS8pBcKQVBDRmkOJBO8JXY/L1Ymc5BVtjcZhLWXMQBhXyO9AdDFWY5a7I3sgi2bo8zHiUC/ipSv
Ja0FDmbAwm09eLbUioBMAC/jjDDhowsHjHRNX9Q/xugoQXGGFkWAEERWXqDE94smFmgoIBn7meGb
ubHSsQdnKaV3/ZO4KaI2K1nBzAQ+BX1YXQDFObxfsrPEo8UFBMYYmoiGFiWtRyXIvRaDcvTk/9ow
HAr1PnE8oxOwN7GJbYWNsJrg7zkHrM3KbakhD4n20lwkKIz9oiEdLEaF2V5OYFSHXbNZQPOoVOQh
PbyJO2dRoPfM9kf7l5PfmbNBYXeCtYaIxtMbwMfD8EB1+VhERkT5rxzUpBv8hXQb7qx/wPZ8T4HL
4gQc51+o0Am1JVvUpNSYleZVzwUCw+C8hTZjGpmxsxFVuM41eB6aFrmAjcmn2Obscf7JNaFBAYic
4IDlIk7BMuDOksOAvsA15nybSGm48i11omcHqygBoHEnUt6Cip+Ey5NVBmNcRRfEASJ7Y+KBskKa
mZCK8E+uH/DPYy4tRtpGRZPSUyFLMV6iijKMyEepRiVPu04wSNkcTE2wC6nk2yWEUqwSIE4jc45S
RMZIwFxWxGww7gngt1hY80U6gNQ88B24SWJ5NqphVDA63TdciyhOIS4DKk/CzEhUOFvtB6Kp/pn+
gLYDSHNjicbicgSuoJmLtsmKEUROemH4zEgRpDkeJyOrD7VwWbQrQgLXl+OKFAPoDh16EhOq1YI2
xT5HcpudzAYjnMGTzoMVMYF4xcYr0bekn3RPz+MHo1ecObuO2gj7KRrKmouco4+OGhjzZ/7Drunx
JR1dEqkeNTXwD5YgZ33pTSYTAN74DicbDkmvzRRyZRpBJHfQwJlmiV0ytOwLnruxd97IwdmzrKZ6
ibs1tSRNqiudKiI10Vu4RJNbc+P++OasDv1RIO1bodouOkpkfBQniQM/SSR0AVOjqBz/tpqL2pXi
w5xxmQhtuW3cpcZtAz4x8XxeB8jZzTWLWXfP+f77PBlMY2mmjB6sQjkmPs10fiDiE12gbXAqIcJG
gYLSzB3+QMWnIuCdIAs1sqCWQ2od+bzdnAZHQB2Ch6+y6BQmJfn9nC+Lg3yE6zp3ENFFQZCOC7hj
ys/uqHi1pxRUeBul3kp4N8CHhPs3kBwvQx/dUTH8gLg5yUvdzYHokXMh0tKGMMKF3K1oQZIecsTx
yqo1R+ZqxNoVz5t2ZcluM9J0/iuhEE5QAIPw3/X6eDkVjLHN6XOb9K18F3I870uxXL56pnVUqk/4
m/S+3IyqjyQn92gg+kgB4s3FmEW8ZFPSRAF2RDqbwI4LESUI0ayaM+jG+SIVq0wwWGesShmTDJTF
TdFF44igL6dt+z0wBxuOyrD5s7ujmCMtDAyxocNqqUywxnDOJFYSeoEB+eI8ZHMSwYirDZgUIvOY
O4AQIhhowZMX7SrSjp6zFN88hgkUGHdiDIEoxjJnOQqJGUbexQ2UuZ1cFAIVjWhY9jfoHzf5Ue6Y
oYOjzkALJH/wLnFozTmoOGZNRPMlb2yFtDtlGp0ksiCJ2EiJTHhE7JdatZ2PiqCbxJnXKUs0YUdE
ldsl1UiCmirkgIJSguhCA9FtiXsMfSkcwhsdr7O/jDPALZO8M19UCPbf5EtPjwCwEn6oQuIErMbE
HEKgXlMtUnT18WhHthx98FE8L5TIqXIhRbI/xI0dwdSQ0USvh8bxgkXNVz5AvRRzGfpzYdTQLilj
XDihZ2ZlFdxfZxKF5JWNXv6MC7Z9slXflTf5Y7yYdy7jeBkv8JicN6r16MSlZYcYb8Hr9NZf9Lt9
lC/6BzspWXbnGHvDdhl+PRfWLbkeDQj8nFl060Qb6yRsYwlMIwXClUqyvFIRQEUCTgHogLbduGRu
xKmJQiEQ54B1608lPxExARhoYpdM77v43HNSMJrNkQn3ktjEsUJF0DPtg0b7g3bg4CwMi3ktSdP2
xohcKNotudLPzaBc9c8AsfOIaus3cprvuus2ycbJRG+qznZ5hEiMg2QYJaDNioQGnGD0MExHzVTh
zho03ZHX/DXS9reJtI8SmSgWVGc2G0gsurb4y7EgXLBSJWvVosvR3OxmD3Pff748w30yrctoXdSb
UCcKvdbxKgVMFfzhbWEvsWcIjIWPO4DQM0SEZB4ZiwqPHnv5hFg0zpFRIL6ATBNr9HEOGg7sbGku
Iho0w4InSpse/3VCj6DHdkVwSmKOZ0S0/vJFgjQFLsNSTIDalH24IDHC8LedAMjrPVuP/JzgTrYo
8dxoUXxTGpDIcK+AewhU+GHCF+Of9sP+ZJPy3PonD+7uypGLyN6na/lQT+nPeBUFAcgLPYk9T0sS
y3cShoEAxTqsREJL2cqDItEzBPKnHUya8LyTBwfQ06AIkvhCp2E8g9aOKnwRI5KC+9+QIQk5tclk
i+9IjpLP0McmL+KL3Ir6nZYjxRPqThPZDvAQHw7+JZPLYnfPRNOSlQburYiKVf8cGde4kJ5LDIYy
AMK7hbkDFeBYHJmHL6hVGS4FE2DChUyOsRVilnZz2NAAXW+CAqR+Nx+onjE0KaT4GfgTlBwXpJZ7
U3E5/9o1tCsFYYeOLYnHc85HpZ3Ld/2Xps1xZFnNwmP0bbxXX8YhOjdE6l29QWIj3vpXHwsrRkIZ
DaDfiZcjRfoOMnr15Z+CT3wAZEhCAjTiwxk4jnYfxYU+Anif/EmhQElBZWJvWBh0C4o7t3s4GhRH
Do0PkdCRciJ/wYUGBeMuca9oF1A/tN+GaDrjQsk9ERUUtcuXJoZe2l+6OLzwBDIiZl8gInG+0rw2
Zp51yHmrX1gGOZyqzsxn0kigv3hBmafpAF4dcxW+ZIo2VG8Br5kvUq9//2QC1j9FYO4pOAsdLpb8
nC9fX0jDolSWMU5cjLdq+OoJx3hIb/QzwrtdiVYY3/mCDMXlgchdUEsZCyB4LhwCE7TqBDxN7vcF
eIPcQvKt/gZ764d/5Z/Rd/Lt/PBYAg6fErQHzIPuaoRPzR97SnRxqFmB7/+IWf9mfCgtubb6J5sB
Z65CKMr3++4dLYkYLtwX+bD5PTFYp3/bjNSZDw6BPSjQtw/3h3g50rV24QNQQsIc43X4OT3Spho/
p/+4Oq/l1pVl2X4RIuDN6xS9d6JIviAoSoT3Hl9/Rmvdex5OBLe2ljQpkkB3dVVWVibfoWJDuXrg
TbEXqFzZFAiGhT8w8jkN/R/KT0pGKFoUnxwsA/jGP1UQRHjwpAdP0d9/HDmVAIE2M2LbAY4YVIWU
omw0bi2vwKvzafhP/gxlMeUod76DiPbB5+edcv5KLy4z959SkyvMMuby032Ont6T4SdWLv0SVjbk
QhqfrEVAJK0Ug4Z8SvoeEW5J9OZwI4WecKp2zcm99nAwqPcgeKNjEn1QafIQw6eUeOfs0R7Gi/yk
SuYqiEScNwhfu56KTAA21R9ljkEsZpFBHEgMWNp8POg+RBs+LZWUmUz4CCpTWNgykUWQ6XKFeEAb
yBlh+aDngGoLSxHArsAUEA0DYie7l2kGh7fy0UDEGsQKsFe9cFslUEDyZ5CZZKVDUOLExBW7CAod
ZTUbqWTQidZjC1KBCa0IMQqiy1dCCKGQyGq+ubxk6aQ1bCc+CZfpP0ARHFFIdvhUeAveMY1nBn/o
3iLCz00kSMhoyjIuzfAAKw6YrRVRldc2r/YVY26Kq17QJ+mTAzqDFXVApjgP4eVJOtdMgOApt0hn
wOipRaUvzmMidv9DkKS6rNmmmDqj/kQH0hLVG2gBlxNwARAiTuiKTnhP9A1JYZg2tcUDzJBLE+Ad
Agvpr/tJu5MWMmMmlEXcdQFEcMaxJkFKmHX5A0CaJ1fRv2+Z48t/8h/1ql6HJ8oTsFSDCfgLYKIN
jQtkIATnEc1QolLkzYhKRC0gR8pknjtkjK4Koqf4isg/oDD11bU71T94K/Pl7/Mxlf/rvwRmRTqD
FhsAHyxHDp9Lui4ZUKa1QBFAQzFEfOCDDkSF6DcT+R0NK1R4xVeBUUCAAwigOXEAcEh+Ncx72/3A
Km6OsGu+4PxusXT+pFSlmqVlUVJqwbIDZvxDLAA6KXTzM2U4gfrNHiAk5/f2R30KgjXHC4elew1v
f2bx0ClT2isMwD6wNmGTIFUO9p6JbgG/gW8mEJfso4WqQzrLB/tL9tJvm4sB+g68Cnv3t9nKn92p
PJCXrIZn9WTBWS9cZf7Wnf9DiCPCSLfiVJ3kLXvR+CIh+2uxUP5T4IjXAV2ki4K9UTTFzRmUgISN
ylqkY9TusKARTuK9/n1aSFfgtyBBXAXma+/0jzxR5fFmgqPyDR4MskvOBixUfWIB/2sfyu/+i96p
9g1Pyr+FLy4BUCoRFF1FgY+xcniPrHzoq7gOUXHDasBjjZKdB3RmCY84DK140Fplu5I50MdG6uiH
YEf5AAzGUzm8BMcKnwAiQ/FB40f0HXAIgaJLEoQiEu4ICdLvH9AJCBScHPAr+ErAcZMpSRZtWEJj
9SQQcjoQdYnCorghOv6hfrTOiQ7jH67HZCqh6L94zTVvnkhRxHfqm6v6VGFd8kFvbEXSY7hrXFLq
Yq4S2S4JZhYLfRGCB1GGGoi/I/YVI0b6rAJ6QD4o/kDWIRnY4fCooTJPDI6+j5IWHRQqigeDW4cv
AmKn/2oati8MaJ2NNGMyHRCCFiStU3rg9MklGmuUuL98W4JQfdLDlN0JNrg0jHawobJvhcIYzYff
kE2ybn5QHUEQTWWAlJSehBAIVif7+hdARoCzjUgZ3RoBcYG3gY/MG4l0CzIQNQrDaKsBaXi02I3J
R5lTzs4QIaZhyhCUCtEddT7KXMZRaJxhQqRMC9qf6EYgAs9aZCaGYfJuhrTBCIaez+xgxt+lh8vI
XanOaHvy7lsTHGA22rgYTOtoIsFTlScO0U5FY+0jA1KWPugQdwyv0IljsaLKTfOVsgLRHfNjYKXq
kA6Zc/5XU1FCEoOy4ArPUetC3gKow5WHLhIxYOCgXScucQQ2BawJRdxCrpmO+rQp5jzbpY2HXC/H
Ea0pwUREDQ6lMEv5l/kfck4GAQMMWQ756P6i1Mefd3+5nean8jP+QBHThY5HfYOSwBkL9OSToI1L
fkb7n7OWpcmxxOoU5mw0Y/ieqvvvtCM4g0cZRGYQ7v+KBfJHlWQdeI4W55RDju89QC19Sh3RwUsh
OP+3ZqG92BOyc3h5NCGIxURhOnMjGaLO3f6ImaPUP3JEcDR85+kN/qNcTrCEoWyh2qRjUpHnCTMu
zmPAU5FHij6gQQAHeSZ7hEPxd/SxfzgJpZv5rk5seNBTvnKGwgtEjsC+cvpwqqtP8pDhKfbbDzkz
qQRZXPWGwgMJLnj/eeUJgh1rh7Xq4vhNRSSYfy7+e+T8zdQy6RMzDDtBV1oKJpKJ4Mg8F9+aHM94
RpxkSGt/zEB4gjIxH+xEmbEMWIGYfMIYRAiqv4+UUj79HbLiiY78EoBTPMlQumObYTAoXpoOCJ+S
ySgG6P4pd97UyNIBbDm4T3Wr7LU9Fo6b9mLQPuXMgrt8I/DrjJr34tTWvrRvYqnIgrhyf+CYQwOB
uSccdf+j3hLsmYXkrKk4dUYo+ILEzYkAfEj9UxzRXbmWPxBQ8qX8Tp7FE27zTaQOaOC+8GzE+PJa
vWEuQXAhDYqGf/YjeGclKpXiMRzrF8AOpRzJLD0hgYkwFczpzVLqAZFFScDSIJUhcxBtYrggKUqo
/xgKdRkvQWSC/PLov2DvguHLnLzNbrzk9/DW/lQPGb0gEOX/f9I8AG0tZ8YngE116k60N2bGonnw
UdrzsKOPaDITAkOAsXIyJzJA1oTgxpItULKT95V3YxOsxw2DCt4C/eRDfCme3olIzQnLIzjxBf+t
g8ns0Z9t5zrL5+qVRcVThmu1E8fMwljUhz8CuH4l4yHrsCCCk7RzFdw3xyTpGFuN88fDd5RNTBUB
wWcUPZZKxQpiAQkbfQ6kS1VD8J/Iezma2Hy1N4cXRYViY6DqT0mOyJDJgUW+z45gVbsiAeSvwVvj
lIOJQBHKEAdHHykeaTh7hDOAFJ8kvUJkW6S3YkvQdSLcU0WCkLFLpxxEbBISeI4L5p/ZK+kyVFmg
cLLnnF8UMyRwnjnjnKTMG5FrM6Zstx4Anzsu2iJTymYeVOM8snQi2YtGWY7Dum7nqI/ivpJDzFWW
LhI0LYJaSx35mHpmjLMcjVSqC5udPg/9eV8t9XhFesglonccQwDFTc7Hs1QQC6mHuYDcFy4snwdY
gM9AOkf6RzhhybEbKOzz8/ALusfZ2H2SroKUw4EIiZok7cDER7AArjVnIPECi1nKIqIT537LBpp4
1cwYZmMsHikTLWBnjCgznOpPuItUdRzOBCNCUsfiRiiCOpkJwj8uAuaqnL00AAXsALGSz/bUaOqI
7uQHZzwvyP3CBZZiikXx12TkZ3RvTGnKv+Lvsi642HzlH1AJFdWM8EqiTG0kmn9469BOR9CaOwh1
UfQgREUJXUxHTo6EnnpLiFaL8oA3Sp5CdkFqMY64WAlWBsUbeTFWbNw30AxQNQDWls2Etw88FZqo
CNkCtnOycbD/1xKFQPIatiFaZxCiI/yDZpAJ0MQkdEClAZrtKYVg2D+hoMHj4IqQTuV/kZtaCgVE
0FzCOTnPf7aQrEAGEfAYwkm3eeaX+BKcWHskR+AmrGPpFp24sfKzPbChRiHPxdJtD8PD2Ai1rOGa
7UQmSn3I9mZc2yadnLK7kidcCi4BFTA0FeaXtQ8sZYthKnkTHpBSc52+9gTIDFQgCpfgZQBnljIZ
K0Zq/19jOeM4jP/RFxE7hRtJ4aSLuoGbza4Z/yoJlfgBDMQHBhuDcfPZPIZP6ZsaitbQsC0e1lfz
W56rB/1H9Sqq9vQwq5ll9O/BOlhjvL0apkzlXaKnfUx26YUwa76p5kgSGQFj9XPb2eR8zOwp7SnW
8QgO7/avyHN5VS7KXaLGDybkrHzDPSV80ro++DcED7bRwplZWK0OT/fNpSQRDjkyiFrP9EKTlyYy
d4NfUAkTkVWiGQgPq4WjlaVlirvDeoW92Dz9H+nFReayAkGx8WQwgeZJsOO3BBr+FPGQ5/HXKLG4
Fs926a27XXkI78I00rpZh/hXpufro1KAmN8kBpylLYlUE4cS+uK/JWZ9pJL8A+kQfhZUBJxZTHIt
irV2gF732XxVa3Pn42tLOvUjXQxi+gmTW3gUF+mSfZk7B8ecf4hGbrOv7Dv70vlBsTbuGFxjyit/
Ix22ldf+Kt96Z2+PrcPeP8rrgO+7L2nZfXdr/LsNnOWTtbVRlqjR74o1rkEnqPmMvXw7d4RKfl1Q
Saaj9ngSH6K9tGy+eL+/4ZyXljbZIr6VL/3BJAGDBqjHk6EZ4qjEi3sg84Lig4cdEtBcyOifRP55
cxYIhay8XfXGv/vcrfB2wg3dfsQb5C633Wo4Yqp3wx0Xt3e845f+plqNd/1UfMfb8LNbIwU9fIUP
1OLv3bd0cHfpZ/VFhw81x7V5Unf+hn4iN4e07uW8yPSqa3Ed3vgzXnGzJB3ELfkab1phammh3Bbf
zE8BsVUr74q86FW5sf7IF5kk5N5zMBBqgG6Ul/Lqb7xVGIiAlLD86VQoDPOjBkRj/kO7eN+kuOSx
5L8a7TFKjAmZkAuZFykoMYAvqJHKnSS4xxWGDhKWjjSsaFLR+Yd/Q0MJ5iKCT7g2osL09/A7DvQP
/Mygjue01bt/Cd0cqAHx1OcsAJhD8I50VaTUMxO8ld4JDgItejJs7A8JZUR5xoOsrkI8F1CVUVgI
pR6GFTMtmjGknyRTXJ5CBO1obSHZYn24v+gY0IDlmKEepw76wXaMFItqHn4sXTdnEnx7kD7v2Tef
dCBMMQx6Mx/caKYGILGSOCPZE1jAO1MzF8R47A4CejH4QhWTEMuaRuRPfB3wOIBWyZBePMHZApCd
JlUOHD2NILTKR5Qbaod78UEdV7zdX16J0o3MvyMLJQ02iBzMZsET+kfy2HaipOMqUUjUd+BgLjYP
ftkzagPvCBUmQAuIKYgDCgPIf1wwPiTcfDQ0uEIBy4UVQgFe/luPPwXuJB79JVEKcgW4kYi1MwTD
PmX2hZyXm0oSq93JqYsv84QJNYxbXJM2wwqweRntYLot6aovCia/hPEqUB2WXmC41DiMS8HqYvWg
jSWK20f14PzxCNiKANr5Bjdi2juEPnw2+Al0R7hImJ/S1+Z86C+UAIQf0h77zfFKJG2uHJjqm/I8
u7KALYd5YeEjD8psP+irPPqbfYw39Qy9xoe9Vdh/9jbeqCt9hR7ltXiSXTXXhqGr6FRe0G4+KCSM
tCTB7LudsUnvFDj1ob1kJ/cNLi7dSK7EgwTt5y86kwPuGRakAqZWPohnIfgwU6/1Bdbbs7lGO+/E
dmLel5MbNJcoS67BuydhQ92QB/k3cZkUgiKIdIPTiBwMRQZgNaLv3yFKHkQoJ/6KEDxOKZIwqkd9
l/FD8gpSJJ7HscWDy0OJRS5MiRWJ6QGRuAjyCBA02xyyOGGMt+ABp1Ca0SK16VSzWGPEX4AWJz6t
S5rFmIOz0hml+eu6gKxxFnDIk7+QtnCIk8WQwpKokVKSXwGUgN2Bm3BhuEx+MIH3SYLEBwjvj/yi
illhASWTWN+M/fiyP91PaqSMypVevMJhPKHqpd8VkUvDt3D+YUHadQxfL+hikSejV9cKfIe8jXKU
7itVLbMVq+E6TIt/D23GS1FLwsGHpwXC4jiQM2aZOatrgGUxpONRuaLwTPelmsnjvm/mAJBZvEIV
DzHqDv9s/no970ocnaZWgcAqY05TW2ZQgr4q9k6oR82tctGNCzRcaLv1FcYPH8pNfrsQhChca9LI
aW4vyPUBnTjiuURk8HTceMug3ij42eUsZBaFv+tO6f/QyOvRVaXQho7w1sRKJwGjCiN4H2VaD84r
vbBASN/Nd0YKAdyu3biK5lw6V29Muv7mVWiCcAwxDqe9bpwFbABxFozwUp/OjU2THsjXuEHumyVS
MiVI4sOCq6sJ96gilaf8Jzyg3wiIDU8XPdxo2VUzxZnnNZ3NKVkDT2fjkUWcGOUDoSrvQhCgOHaf
+RlpB2YeZCYc8oN65TXIpEieRXuMS8AW5SOQ67LqyWbJgqQbP+P/oY02T/Iw1jdJCuWG0YoOPpUC
u4mEjPtIRck71VHD3FJ3tj+04mkNChrpD5+J/IWUhAqI+oKnMyXKQX5idTt/yK94l4yoQPyGdfhX
HBdYsv9zvmEb0LisHvUZXNN/UVhY0Yd/sxZAbP4Lah65VnynnvzrhKhUjmRBpNUFs+1AzJfmKdyw
h6fEFOZHTQ+wP6NDD7hOK/FvZAOWYYMqwWd2xHxy2y9rIgjvlIsCHYdKjsVBAGDSgyaMSP5ppb3I
vhheOkp75SWcxwvO8XzTvJNrS7dPw4faOnu7fKOvWBb74ppc1SNa2efuKD/IN2qRknhfOKkwEMhh
cSJr+hFR+558cWZIF+eSrZNvaS1mJf2NuvXePHcFoUnlySwVYs3WfIx7dRt9yyfzk/NPWpcv2nKc
+IjDktygGUvac+tv7tE7VVcShzz+NEHpNNBrJ32YiAFiB4BKpT5DnPxGmeJhTLYOfe1YDVbCoYTA
kTOC/Ia2n8zRdapPYebUlOQ0njMzOvz9aBikT7tU26mRutCY/MoC2FOKXW340U6unOSs6Se/c5t5
4Tc1ISS3ToMrW6e6q89G5yJB7qb+DEs3qKm9V67G0Kf0DYKBd6CzHjJXtWddFB+yvDZOo3hGr3rn
MDVQXwkXRZOhGxNyfHYy3t2x+LGW17eobcZVylax1M47R5rtnYuEMbE8tJdtiAFw4xED0xo+jREr
077L9RPpYRybpzzszVPRTZKi8WcORs40geFLKx5RRPYd8yQBqMSp1Rz+/kurNYwnZZNhRYUIWwVT
S4qiTZ/ajJranX/sTHgMTnMoE6tCm3sRj3l4DLsMwds+2GZNBxfbowwyQitd2czVKwnnsVF+x9nY
rypXDvEZ9aJjL2ugwHGbLVLb6OZDk3HW6tCtMYA7qknl4Q6B99cQRciOFSVUWqXQpq1rAyKIl6yX
WlC6h1GLER1lVtO1rXdVISaEEELR827Cb1sZzU3VV+vYGYKj6Zp4T/TV/O+zSGVhzXU7peeeN8zU
DdpascITZwgmkfrhv89boKOklPq2bIKVLj5elZcN8ALNmczprG02fIozmTUYO2xvXy2U5d8zrdSa
2aFsbKt6QFlBz9xZE8jmbDAhLP1dRlQ0aVU4NNfcUqFmGTd6X6FIpzc+Y2HSw8o5vDMpjXZhZquz
3HGc3ZANQuibZNM2POaqDeSrjMEeDoqLx1gSRs3Rcum3mZ315WVKdVIUyn0/a9FP6VGKNpTfQko6
ihkWfdvr1kJROizVTJ3y3S2kcVEE3ivRG/yL4xqjODSzdsnfb4uYyCp+W4c2AuLw5Eank3eZlgI0
qFa7t/U+XnTI0yd5p+Cwh3nF35e//7RayFvWMPasChf+35iunALe9qB0pyqyx3XrDIx4eNZX26Ym
+rD86O/nkOxhNuuUgw6sOENtYjQx5ZqKHGTOSc11ZI36RNC5MDLH1GfdKLfafLTQMm1aDaYH/tZX
H5lAjoHdZ8GvFHLbgdbTXPnwFYFRJNMMbxTXg/HOOaFJHqBDuU7xhQ/5N0aKJkQfgTLQPVDpSIzf
/hm+VWrOI2U+aUBDKg6PWqe8lKhZmf6yOBsVElUPQza8/dR9Um5kcxdEPzKTKmpw7S3uEUmwmj/U
Za8uqnRjJ3vc9lrn4BobI/n1rO9OA4It8Baa1ZysqjCD2anDzPUfDRyEMP+Smp/euRecRCndggD8
SdWAeKq3XdqCK6hzQnjYdeuk9h31PY2AXGe2hffgINTjADNHacpMnzMfOnoxIPMKnKqI0yBx0Xtn
dsHHmMlBw1nS5oxg6TD9/EU7Tpxd/Y2JtY0GA13OHtm8kPAmTxt5X/pPryWgq5xzzNMaaKy3CiTB
mLqUCieoXxiiUIPA96K10MELsUDcBn8gz4QoHXHSQuopV5a+yY1fSXunlAxZCIw1AoWjfmVcPJW+
aCMkBpAFGJm/26Utt2tTeUeLaxYyFKZl+1Lau/XLST6D+ppkZ3e41PBYKVpC5ScBtQ60rZniMXBz
4PVGHfKmXX1lVUntrs6oa+i5FqTMHh8k8i4AibFLlqy6H7m1z/tDZiHGkeozr6qmhorRVDUHb2QI
xQ2Wg3LX0O9gRWw1/2kZJwzJ/2lVtFZDjilqSd+4SuibOA31DlBGvkhHjJIx7Vz6AzqOgjzY49W6
1SRSTSj7y9zYeuFak2E6eT/QZ4XyXgWVNU0c5igZJWloh2pod0jdPKBjWeRPm7ueDFBH6R6N2RVF
3xj1FuiuWNNbiJCsVZxI6q1NC27YhMayjpgjpKcQ5aeCXEZDOI06TJk27RKPbZKhtl97GRo7ayfb
j/GjsW944Lk9JQ83surhxLSrvtxX5U6x9tK4kbHt1HH33beMANmLADcU7WrWKENu1Hyn4aYTTMOO
HPdAxQCIDyKsSDM3WQ/W2dXXuoTS59dIIxJbMM1e9v6pe1fmGseoqnglyAQ43GgMmpIIQ8mz1msM
f8yArBiZMjDw6K9giDSD0npBVqnKy5yaVUPyXt841il3lzY5ggPLsKCsL72dPnxq1k/XfRvjOlIB
GamxY1oKGUsG1DKqQDSD3xS3GBlOrZKlzqLQ6EMlFL9NefC9Q2evS/1taddGv7j22rMPUP4Cb2ll
K7nBaQmJw/ngH1P5Sy+vebH3TXqWZEPQ1KtjVazNYjP028xETvfmx0+jQ2EHqm+k31vrpCt7u0JF
banYL9wXjOpo5cskOqTmSqt2qnXNu5fsXzn7jfDiamcE7wqkjbS13yAoutfjncMYVow0Ueg/zHxW
RXPN2Nrh2mf4Jp/R10W42xweenTuKUfwVaj1lzYcDOWqSI/Q3nsSCf6aFK9uj0XzjupdHewyAPAW
8YlkH5AYSyhGUy+IDeh6UGpJZQsfwTP7U3XOHjwqyX72uOaaa1yYVGfK2Flur2J9kYVzzQevnxTt
JMMKaRBKxzKFU4Sv2NWtT0a48cMNUuQM7QwdMpYC/7nh1q5Yq7pjsAjDSjpbwQwOfd1dPW9lBhO1
uffqs693g7rWGDCw11zE1qZL7B2y+idx1kWwClEA9NZKtUzkvWKcmux3BHhCdL6EPZHuzWCJNXWR
Hjxnl7IIy4U8LHtpFqU7Rf2hYZnnx8z5SsHoCuWoocnh7NRs2mqIit5deRUypY+PRTuX9I2qH3G5
ScaH339ZEeUtwarlyOiSsxov6OiCR/prhRlEoQ3GaWsy561diaiNzXrULpl+IWqp/jJo95X/gy2s
HGwCd58ZJz/Dm3fZpRvfvuA0NGAiaeAH5cHZXGnDBrdZpTjn9Mw9moByey8RfnSOpnKLdIyZmJNY
duHSEIQp7N0W2OCwLIL01HRL+nGueOsZzme4N3XxVyahyLjyvGVCpR7SszN66CuoVNj+y4Rk0aEx
tWuibzv+JiRojHXrYB1wkNmzDV3cQeH09buJxoXuMJjCgY9Ag2y/fvf97yRY2NlMlk5hjRfmv4wF
K61rjXfzNJeWtuT2k2RgllaTFYuSM0Kq6KdCiEgjzq8rxl3bI8qrA3E2Rx9oXDf1zDKWxDW7P8q4
YFKOdw2QTydDHSXtP8o1Y+mwsRUFjZj8oVNytDqooBrN41KIPIEcmhhXiu+Vdw3Buma0OR0HevvM
Urm/GS4Yqo+dypL3bRPn/bPMRFbtwboAtBOxA4JMSGbXRLSRmG1Ww+jfsqHpHmdHtx5gS5w12tZJ
fFClaxS/2g4yWgojkrl2iRYs3tZQiejz8z8j1CY1Td0gfY3Gs1BulQdRBT42jsDALY9aCLAywjFO
WixGZUQxlyaql6ve098SI+tOeXG0Telu82EXWXelwThuPcJg7GgxUjZQpjlPv7xI7mcWHPP4lHMq
S/pTNeiCgcOI7Kk06HLZd9e/5gwolelhMD9r/YEm8j/9nunVJNYESzofN/ZwUWDMVRfN+zaLgxyv
U2OPPi1Z3bbMvkpt0ZpbcjJN3kXaPR/Qrgz/yaC2ibWONSQqVoq8Sc13beyrYK5IkPAYEu9JVBIY
Hn37O8onqzkPcD00D5zH+zTpFsXdnJCm1xu5mBnpZ5xfwuJSDme3GNDI+oqqz9B+ZOZBCy6+mzGy
vwuNBSVlU14Tdds7iy4+SPbRsYm9l6w9tvWhtI6jD6gsJEKvJJusya5YmsOu7j6bfIvssGMe61wQ
IaRF9FmNOIZAoUfALobZkiPpojnadAQHrSHbl/U7r0666PJUJ8Yzuu4YQT8KZyHULB2jPVJTSweW
oY1mc6I7zIgFOqP/vHA2SdqFbx1VaRlri7J5hw1cVDg1Q/METYqaZ0yjudfelo4+PHtE04VUikGl
DWmtuoTqLipOPnmXEt4ZpkRYO1MQP12q6VcAsz6me4hiRWM7TLexdIFQNQC3ukNhd+2inh/AuftK
rIOPp13wjPs1rTDbZVIKWzeDdvugoUZIKybFPkPrkJiyExCVhzTMQgedY/3ejJdWflG6caa+PBL1
Tv/KlZMWXRoog7oDpgkAP9wYO2izrxpP63br9wcVEc0EN5fimdoojrNMToOHbeYVY8RAXeD5PmiY
rW1UlrQ9YxiVkVW4JLWDPs6aM6jQ7q61NrqZoS/jZi26w4BE+C7SxR9wr4PnV1EczdSBG75myzb9
Fv9cIcQcmvsgnkdI2quHtL1FGZr5X35+w5sxHc7QgTsGaqqbZH77JKyS/V2UP2Nx5/iy+q+WSZmR
hE/CTNXf6c4GAlvZX/PhpzZE/rRPvU8pPrbluQ0YYAMpNc1DFx66YZ5LUNr2JjuDCrhillBug2nd
MtKCe4otnYf6UYOiD8OFuV3duzna1TfJ/JrXUP/o3l42v4boqhIhKlNBo+HNko5UdAXindLNrH7d
Y9laH4pqp4/YvO4DONX4oesgHl+ZOi2aXRUsI2dXwrIf+kds7wN75qnPjLZ5oaFRcw+sC8rncvsM
gcnYZV06gMIdQ2vZJG/cU+Px17QOFZIXhbbGh9hHoLiYuxiJT91+pqb7UbopsIqwDLAYuyEVLSUG
gwHxvIeBfkD9yN2jXf1Y7qeG8zO9Hbq2hDEFkpWenZ3oXpDc2PcSiYPqWQz31Ht5TAZmjCEZOHwk
ChGdXkT6VuUFqt8SuyotGeWq84+KE4wU5WPIT6BnKYhOSnsLN652+LHKs0IL0XceBRbRpKnuuDJI
kkf9aQqwjxA24hncdjsCbOzvGroHaUYi98YMrYivmsfkqnXV3VMXrHEiATykaz+03z6JnZTtI39r
GcykJQ/D+Y7Ubd4h8bRS86cU4jwMl2MuhbiyXx0bk+OJ48wKhvCNvdnPFTFBBZFqFjDmqQpSrN5B
Ep6kw8Zx10W4k8M5AI2hIXMErW3lNELBklk7b+lEe3ToHWtbeo9c+479TYTWEOVTdIq9XZN8FcaF
zCFGP50ApAPJtOjbZOzQRvDWxYEPtUH3f1vw4IG4xEGDtoRlk3BtAwo8eMVC6ZJBVq9chh7meAsN
HX8CH1q6/W6Up26zYGoM/D9Vdj4RG6c85rt777NqHibJ9kijNEF3gwmQvGF2BrVUjiDw+kF9FM1L
kr5D9SSO1NKcZ/ZBGs++ckbYHfMRV1nABJakWekARD0NqufoM0ICV700w542qYKhl77uGAP0rzIT
eBqyKGxk3ta5RCmWP5/CPBTOXrUP5gAdOoZnHQAKKQY9cKQJU/3tMcEnZ+8wPCXlwW43Y76sBoZI
B27Vv9pcJtVT10H6LB3CHsMf6Rk59KqDjGpcNXS0TAzLbA4qgl8V0MS8RcY9PsSiFLE+4nwZC62O
nda+h0zIz9CeGSca533LcD67oYsJnIwrGWfM1fx6HcrfEe4qEdyhezj+esk6Sb/yUQFhgGcEJO5E
J1NZxN3MCfY6I8B4kjj4aYqp6xCpGWTtKbm7Hgv5EobPsmRMpnvXJvSx4eUp6wxPY+sYNZC19PPo
owbiw261OetPhvvttKumxS1uoWlLGVJbPu0tvOvptaGr399jnC6gVYTbojgp6a3WFxZaASZDr1Cp
rTU3r8LmiTdKQVo2/5COcgyu5sXCi4TekbKgTvT6z5gOQ96s+nFm4kIH3ZKR4XEiMFYkvuK57OD4
QPFvfGj6rRkOrbFKgmuSPhvetWRimVEiwmBNfC2ZS2QunfseLSZGg1cGvnKOJYweNhW9lIF+X8f/
l/J3ijBTlD5z6540Fw3ARuleXDcrRuiU8Zz67RRns3z06Lm2W8CCnEXVTx3/q0qdmc2w1QB+l6cl
/QgDtdTualM7xfIpExXMVOvwjTg7zss1LkH9GfmQl9Zae/B035llsroxMmQQHVVR9wM0qL4LqAD7
5OYePMKM1ziHPKm7dSq+2F7UreUx9QlGJgRSO0UerPLNbqXpQb/K23YWuvJ1KPOdXdJ8L+JFXUgI
g5jrdoQy2oXOoooDFpi+TIMghWpc3WrDeycBmuDpuA8oJ/KKF6JLq4a0hzEq6ZRqYXdLr4M1qrYK
bQwrfaB/f7Bs6CcFcdJO3J1k5y8l5UCw85mej4yYVqq2sSSGR3urWsZymq31wlA3aW1o0zCrvLM/
wgw323zl+MyP96ZNu7jR81Xxv1/+fstBibi3+Hd/v/g///n3C7scSlCR+GooKpbXNbll4nj1lIzY
X5jygK+cAXuuK8x30OrUi/2xVSkMSkTu8qjLrol0LSQlvQxNM3UNDE37CDg7Vyr5K6xwAMFxAa61
VX3rbqTeJbK8lOJgC0jEcrCGbKJWA7VXGjv7LK/glJZ29N2gL9GUKXOcWfFpVfW4SK3cm0cAGBBu
PsgKduQExYGk4klDj5P6J+iQ/mUd/yvSmQcJE1UbGiegdwgr7Ay44KhXMIhCvgvYC4Xuo2nmGdws
cDxasxQXsM8gbGkTldmJcOq10xDdUHNSeIzqLphTzgZIyytH2hS0sho4K/LcbIQ2ME4k+UDiM6vA
BhlNYcIGt4Zhhq9GDIkIxh5k9Bfb16AZ9eyWPt1o4sZuONcnf50sLcR7zCXSpehzaFDlZu6SVAgZ
ZYvWAsyEl4rNBvQP1DxocoIB1nCouVVQodBfFBPSAaVjLL5Kv/IygXIpJomRp7V2ya8QXDgnx+Y3
wLcbzSEEFoY71UPl/CvoWzM0zgzSUr+VtPeQNYTQRH0AHnFMNgAI3QFwpcFblrFrQQRBfWRe6IjC
AiJAiITPh23ZP0pCMXHhfrgzmfSG/JbCJ5v8MlyqQ9hg2IOuxVuBNpFg4wuTnxb0R5vOKQ658ozd
5jjHCxUrBVtJ8c7MC+CSfAe8K1HiBWjL5zlgdcPIMjS5f/oPr2sjWoSnsDnBkdMM5qW2HLNVo4Af
TkHBGZm3LyaSmMkmkGaJuimBVuT+3HnTKtxws+oU0H6hZGJSO8A/EPKzPrGXivKZhVMiPH+VMXkZ
xep4HpQL7CT6cel2JCkPyZ3yqxK+B936Yp7inFvydYHaCbpVDAOje+WDpSi3tJshmDD8EgyZyKuO
kNOSboqoBJLUzCKDYkojdgPuLGSg39voe4CwD2+pns1zsomWkBbP7j7cFctukxycVbOkazX1DuXT
PzlzZVqeqkO9g7c6sRfl0Xs152rPJZnX8/63/czO0b6EZtWMkxxS929O95gRIIYjBI+DeYtJyLHd
zBt4sP5Ef7lnMYf/kn7Ni3Vqv1G/Z0IkOiIGfazX5dreGLR1YadcmjvCAGh8v4oXBRdLVC4hiCKX
/+Ft8oHBcTjIYqzZgECIwhvliT9zMc2FPfTNfbUv4248mRd9OS7Gbw31vOwx/CJnfPZvzrfxzQwL
ifhv8Vt8tl/ODrAAod4HUzn23cR+QUz7YKlMDxXzTaI+aO03/6XtmHq+yJCXZPEbEhXvl7VOJ0mB
zPZLMeHvwZK0nbG1tskG1CF9Bhd2ZXkNd/9D03ktqY4sUfSLFCGHzGsDQnhvXwisLEIWCX39rOLE
xO3b06eNbFVWVuY2rwlf2B16N3/yzaPze2g6f5+RjAQiWlTZgZMItguSRGzzvGW9IgRAbQXeqZlo
MEIRFfQVYLDsX8oFDVY4psUDYM17y4hgR0q1z8RWCzO6tJ88tSVC5lNrHk2gavWDQekai89YxAD1
aM6iAWLRU4kbz5nBFi/D7FOM3Zt9dYhMNKLeykpZyUN5ga3mWLyadO9tg6m35eEsELLs0Up0Glfq
l666kI/qQh9S1qRTe+zMgoHZXSgzadcOytHZ1XvqUOe8Fv+3Oetnb3CxR2lGSrg9D5vr+8H/p97S
OmL18PBO3ikbUEt2EX/sgSlA1OWzjsb2uFpB2ALPUmIQAaOPx3rPIC8JpA7KyTw+tHkEDkd0/Iul
tKeTr6BT7Avgao2+bbAUbgvvrqbAN+tmW4Ze8TCFnpSyb8fKlTlDocs78R6pmqJR/hFvA/6U0HRX
HIRtuHAGykunAgC8huTjL9+fNwasGcYFuJBju/Km5spYeA9pdT4Wj3Yfr6EuEiDh7wTiyOhbaUII
WtDa4UeRuOPrIMYPX2LRhJwXeVvhu4oxRVuAC+YP+BwsowdnT5G3fVBZoRqNV8mPBwmJjLan0M+G
rDKtHmz9kVOCdQUPXvqAehXqBPDjW+BryA2m/YgAwV8SqOHEWIxe8YG8ii91+UzLo4j6nJTfp0mP
ygNiE0isMM5tHj2CWUcacTGikPB0AYWtUn5vBYsLLwuHdg5ziJ+Ih7OHvgWGAzg/nn2hiNeYZyTy
j4qG7sIxlP/QnCD++ntj0y71NdJsPkiQk32pUBSi+kKxdcMakL57JSBBtKSPzD0mHqy2jNtvuhIy
lBFNcngE5lUHzJz09AfkAMgFPnK0SD8g/Y1xzhW1++CBubJQylD66Rr3Eqc5aPPcUe7Fj8qFvvAT
FgBb5lt4x/WARmwC9ZDhxEcsbArBpwB1Al5JkcUHmb6untAloDjfyNftWzmEwbWFbrEltFTb1xJB
MpQnkjWCfELKoHogYyC6KHvqGcUDmiXA6ga+UfMXO+9lx/UP8CXOuzO4mB/qio4e1jp3eprUIUCe
vKDi/rD+2QwUVzajUbaCE1guOhO43MyQbFRtiy3zh7o5r4qJTfMR0RIxsXl9OczDPa+nuSp7in3r
Zk3Rqx3WaDzJF/YGQvZNwfdE2WNdCd2W2bMvHsEpOGm/511t/TWVMWnGJ36osx1By4zlt+6incYE
4fXyTxtfDKuPqNnrQcO3vUIQ5L//BjjDikaFj06hkG8SCjsCbINDxvrDfvrPeID6Y75mo/CGthON
/O+2WWOVnHblqIe14TYaFY/39jfoGHwSvSeUlq+MNj44N1hDRuKY7xtDa2PPvGVAfGdXDQInIH4I
UnG7qYRBjRBg17fUrqgbEk0Twc6VMWwGaoQsvvUsNzxvgEkaLMzzDzY3xgFdUA62NCeBDgFcNK+v
ZQcvSi60eqA4JG7vgYb6utiysjS0GqmvCzaLwgb/3/Rv9oQeVHuvnyuzkcdIHIYidw2W2K7PmyE6
wwvPNUZsM9iRL6qdMfpMwCXCJrlQJ/RWTrCqdnTMPDfdsCW1hDwY5lOXH1DdZ7nasE0Jxg28aIFT
GtY7oFXRKruAvevcQEV+n+gD2HPzJgjvQI/wQznwpb8R1KPXSuMEKmK3CshfnIUPIVtCoSSQ7bQb
UEn/Hi5sFMS/wrPTPvCA2JPzzPJFuqhW6Z0ryEbt8LNBSXSXzexDOylmMUgpQcNuh5CCeL9sAvf5
nJYzz3NWLWESCzR5fAQktaCiA0iKF8t5IbKMq1N9Qhz/O5On9vizrrcYCaFazvtCFshl+F7QjiwA
zRu4TVOs1KFQmg7fPyGORYe9nAsyVTMUV8H1M33tW8zVpRMSJv8u7+DScAutIITm+CAkx4rzs+bf
GYvKRlgd5XN9C+UkQYMHfBjluC19/YoJ5UMPpTRJxxwgGcQFML34I2lYKXWYQ9WW0ExEJNh/roxM
LKBWppiX9kwnT4QMN8Ud4fQahOvg1BnDlcRUSZ5C3doSkI2jiYCOMJfiv3TGWX344xyq5IOxTtDl
GARWdNkIwqbQJLRX7+nrIWGPZK9YHVhfB+WYdOSMriU5wTh0cIc/AGKkEM3nb9dcg1/4KL2w6oJf
7+AAnnbBJQPz/gf5ZktqcSE/7iG9WWqdNRUiOky0BIQWL1/wPf7CEiBELAb4TFX+IziJ1bNGZjzm
pYsJXCzrgZh31DeUjT02ds36R2k+7yK3nrXDFsbbexWtkDBhZDPA/UWygcIAJbmd5HdjZxKv6tl7
yUgQKEPe8/ekTXjaI5mlXhBmz7sSGnO8qBGjgLuwYJDrI/WZLPJNM2k2xg4mWoNF558Cv06cU0bH
NGch6EzU/ncWYmisjKuf0dRnzBN+b6Nl51oIvyYm2BAIZXxEX29DsISZ0kwY/vH9dzh5l4P0BX6E
0h61KfhvqJkwM2NoiUxOBhd52/nJZCWiSLd8oz+rnWQLMGwIPR+h3VcfZQSg+trhDXEDAULgo/pT
TDUQwMWFv2zh98NMEkroQvcIRpTdZdaBteVM3wsQZNDRqDFz2z2wi587c8q/6Y2AUTNRhCdK+/uK
b6EMyC2FAOJ/uGueJeSWsyhqCykUERFPep+3tfKow4B95sDoH0HGBGnPZgIpQRh/O37CLKFTxZQm
dAuFclgrrGCoo+KuTcgGXKw2Qv7EviqkC7SFAP5l/TYb0ecG/YCGUl47SejYMBmrHnxn2vt06un2
0bH6R1ZiIYeyhHgPKQ0tao5A8K1OcU+Cc37LTsw/LDuIuyjokQag9ZMNYoHo5Ef4bnAT1Yo3k1Cl
6ZoHoKc8XGDCvBPiARk85TFYOvgis8j+xGqhnhKrNqA0/Xu9M570bwijBQDxYFVfwruIyvwgE8HY
GJm37CLiIdDmfPKZcPxohibGLUbopbj4C/v2I9FHl3zib16X80DtG8BJXidt/1s51lhEs/854ZMV
CtI7SI9mjPjU1jgSJlbMeX7M96MHS5rwk/PX2h4XHoaqxqIWLaPTe4pdg9MRC8icBRyDpflrK60I
CeR5/Ol7yyLTXEF2XT97qlYjYSH3OiVrfpkc5F8OygNETIkVFylCCLvXFNooyNWRulUfSBKg/fBb
xjpXJvD3waJN+cW88gelBTS0z5+JQDh4jVSUmlDROQny+kh9MF1D6hc3xp7xCGHvo2yqUXKd83Ls
q0ErVWjF/UnXdI6CMS+dw28BAwlDrveybvgJShUckWyAfzGWeLV464Kas/coDvFtBg8XJwQIoeHS
f0E2huUZMjd8kZt0Bb5F4toKqYs2RW+Cy2fp/x2HizL3/s2+xjdrV0E4Uy8pZCaIUskR5hyqpRw1
GkXL+sEixJNhbO/r03cWIJgkaKHlRjowpdG/oD4NgL+GcfdbDFNMsckbqVggvEJtY4W8x43hpmyy
EfRFyA7fGTfC/SsRWuFd7sS+cvgQMBhJAcAgkcJ2SSBJ43k35hmHAiiBYo/AwOdzcSLzQ0IDcDcD
8T2DffXjEDA8P4CShdLurhlyK4qwLpJhNxjPFwQGItXiRbon5sAqXsgwwtg+YeWOovC1RhSbMvPW
o/+9ZdWKTlDbHjEMWg2DPqFPQE/wYuMegmfImuyN4q8jhvrr0hyIt6QSOJOtjZO1ZQERPeDDeQpO
+UJP4+fdsHy70d48Sht41C3VHokyumCrpLdwYq5BIJNZw0DydQYCxPO/cAOdgxI4uTdsepG/fMm0
hTkEUvEaZStfrFecKxfLGlYC6LKwkgGF5odwC4wt9B5AUZHJysVv8kGy/3o2QMlI49ewuG4Srf+8
FyIPsWbZ4vhZP5xIa0XcEGeVOeEa2SJ+xgLHPVGuTw4wttCpoHVORerAl+1dWXPw4ElHiYuC+98p
hXJMDcf88XbNCfjpYiS5328XDghpCMh3tCZILNlmMHLyDa+vuEC7g9HCGIIvwBcsEOWEVI+KJRsP
4J2wLtCxIB7Bw0AxIr+DBuP1Erwg0MPvYFMs2nFdAPyg3/P7BwJ0eqxm/JTzQE4V6DG0dtBYIbWC
jQBXCAVYQp4AuvMli4j1IAmhgL1GM5dWwDEaJ8cPuzAho1LNPhsSlGV4s/f5sZ6V9/SYcw7wRe8V
I54UGufMH4b/e0E2o5gxAq0d7k0o3TF0hQgKXIEX6pPEHbaJ2UNB9uyvBR4udo3UasQWBEtNiqtg
l4YZ9pY21pJqX9h0vWcsgPmQhpdy+D7tOduuaBaseJY/k24IKednyaboS44oXTuucWmGBH9Ypwsm
iXbIdvAhKjD1+XAaE+R9Wos9E3UT/6juojE9Ncb5RlBK0knCGPgcLEyffZgxqFdVo3+jgPeHyBPX
gOoOu0VEizgILw4ZI/MABvV94SRw6HI6/gxlqN4HwVbhLbJywJqBLSZycFSkcmAxyJGNIWNL0K9h
hqCf/XNg5NAQRKVq8BsSvPV/x2VAsuiIjAD8yK1BznNDi0TQTkg44P8CTv0NK5SfoCjzrqkHEs+4
b2D69jy4MHzNdSoGLDx+HIAZJV1dqGUxun3Sk1cPji0ZHDxjaLXwqNBwQsvqvMQlhhYdJ4MlKOYl
qyU8d8R7WFWhwECP/vGquQK+A5sGOjm/CUuX43G7FqIkVMQ3/Jy77tx4eqpQuOEBMen1pXLjXDy2
96560lCGyCJcjhpHHnwONS9amCmT6bD9acVeg4E3d/SHfRV1z622D9fNHhY49Y5iSzTFkXIpXeuV
hv+oNxbZWbgIVv4imJFPjaRDMctWwmeUvQ7X80w22SxefDYaFmjN/b1EVuCYLorZeSTvXlDChBsX
18a75q0WT6gSPLDsCcxA6Kp9btq6PGjr85auktDmaObKHTre+YJEB9Q9ILnnB7M/uILLIWOX+Epe
aYmDc4UIHOvkQKx6PWm+scN/hjzBX3aOQhqhB5oFXh78Fym1Xedm3ghKwQWKvMCSCIE1Wlva7fs8
L825wVOb8PRKW2iJ/GLUtLwdIFqd3k8fJdSl5Lbz5JDckgNcv3qZ3whZb92B4PHU0MNnoD8zXg88
PLbCMZr1gq4YQszJesRWfoWro/1LeCW6eU94kxWLIChaG+wVEtl/IZxOnC9ARJFPIJNKfXRvrrmh
4hkAvD0wYZkI5g09swj4kt+1PYwCESsVL7/BiBTC/O9rsuPfvlQTKZuuDJhBfGhAX7DOuTACmUyZ
xeYanU0hLuddWD5u5ymj6bxkuYBMfWPRgdKs+H3YfUyY10rfMX2YTILgSsSHHgR9DoE3DvUMfnIn
MLq8WUMdP1vqysg64eRjez0eaH7gYW2DPTf1XXHHySG9Bc9z85ffeBSmQhMZb/Neq/ReoFe8gZ27
ZTUwvv3EG7yTQecG9Yk5wZk7ep+ZhtCAmFrxCOGHvBkn2oRJg9UVd0uZF/B7WPYRAXjLbqSKp8It
eS1aNUNocKDDmVVCfIhaODzC35V7O5Y5ro7GICPubffYoYHAg7frM5P43RMjg8WtrLoAtoMLUkY8
YPQnOI6xZJ3e8s6ZdN9ROASvPZAO9SVB8SK88xg3gm1kQtljzFc5sRC4pdAG+f1FegD1cn4wUj63
88mDqQT3FQ01sMPb1/MMyU9eavPi+Tkkw89EvoC+QHmahQacqrHrTHQsLGoSDfNaTYExkK9Ns5Ew
EAbqy/+SXjQK+tjbDTrjoC/EgVPqJJ2xeQ1GFakvGYur0DD5S9fxXGTF8brlG9Tf2H+/SN6iJUvO
L3sV+S17WfJn+2qPyb8a3GZ9KjcNxsLJXr/T5TfuHypqJouoqDcmY+S9bFpLwrhSOxUHgE5/8TM7
GJNk77PpIAMYG5OSbuy6Xb4ESJ0uXLKLd9XNPNWL8ySYlns8oq94ClABoBbKKve5WsAJqOCK3hU1
ScTDkQ0705ajUUk5DTrvT+oXudZ32JPZyF0R/qWpoYkK6h+/wvJoUhEgv8fDAPkXARCnBEA3BKLf
VaZz8e3llVOOEO61kD8VcuzdLz0GdUhNYF6sMnYpLQFfcOhUxOFqQAAXCzmWRlTk7L25/yX41alc
kCOQubJJrJZk2Nmp2BJqRWFP6dJ2wIJB6KtC/6K0/PPjIPWm6I5cXH3CawVgoEi5KbKjQUMZMUDk
8SHMXLhQqrbD1I3HCpNNqEkz+m40Bn1WS9Q/6KbyMNc0HIubdqI/RyNMFJIRMw77VDMpZIoWpjSL
56i6Tn1y+OTIXjQ78ZIZD+x6cGHjSbET4oSUQeEtYNZIM4x6fQipmVs6ygiviucDPp8OJG0k7USv
6TuXHrSfABPwhq0NJ5eP8RVrR1FpjLDcobr9q45TRP+3y8JpG1gJ5T6LXUAXRwR2HdoV9xvk0jI0
cdjAsKSLr2k17CtRGRaiPclcOCqK/unPn4XjUtjhRqna+EWXDhnoop8ss0X+RbPhGqJDJQtpez4o
gYvRxL0tsl/Gg6xna4kxru3Zl8kU+EmRl0iy8p9Pjx2MfyBp518+5CGHncxWvKZ/s+K3GWQ2RCeK
lhwWXbk55zgTTAbNla4YvQdIlEdr0s60WXyVHsUtfarrZvm+GRPhZv6avIe+q0/quYEKEMnl4r1R
qBoRKChe0HJFNxS4Dsi0Lg1xvlfAiUbmipSY5OimNo69pfNs/mSLGbhx5fBKKjoFGgwW8QLVZMI7
ZIpC+hF3zUCM5wwqquxsWWCW+5Z4L9jvmisNLCdYrZ6Wd02QzTgHlb0Xpqtw2ykWk/1SSxN8jF55
ja9MrFIYx4hvYldAp4YOzyPY0mpgwoXsURb0GePrd/Fil3eTTuUTaK8EYoOljeyJeyFXqnvf2MlQ
qVKBNcPiIRcCsIMefb9mGcL8FOULtHf/UoqtX6FXblJQoYyBHYIkJAfVO2POpwWnb7hG/U7gKY7y
wr8aC5SVGZrAycRjIHSUrkW9pccqM7ZXjcnAgJ1If/JfmdAUVcf3lInJ2KffJYYXW60Tow9LIbbo
7C2lK70CmqLaPjjRH6Illj1qZtFnTuXos6DpUNJUAwlEDkUJEZ0QPNth1darD/W3aFw8lCsWDsUD
vW5KMgje4mn+OlG4RIqeYn9z/YVWPiG7TExhK53OMbD7UpJCChlRKgrn7GPZ5r9PMlX+hIqfv3gL
Tcs/+AyAe8UyXuIkpGJK/6vpIzKI0DijknjDPTH5sodNOGekozosaj50MU76o1xXp6TH15QFQYFM
RcP3VyoiQqESJDau1+JECZ+vOhPmC+tDTjGBTi6dwIj+CSptoLt/bQ3GTNov9B62V8yBjJLFzyOc
Z8lWHdFMqEH/mgH03VDUod1G74Se0zkEOylcaIh9xEqTNYIpdKXYzzMhcQ0P7IjUB7Tmy3dWD6qT
SkQgZnGl2pVWNJoWK9rSx5zF6TM+H4lnhLxomlxfrCe/EqWo/CL1MIaUMgSklLuMa1y4rhYtX22V
jummbhnSXLZHgZqVY+g9+JXXll0WU5yIRRt8TtTg/jGpWr9GXBdVEpv+6EOmTuLfMAgVLWZai/jv
vB/MOKJAso4GOBePXsP4Yh3sJU4Tv572Rj2k5CFdBQXcTj+F+Y7cHMr4EL//vge630wU0CovNF+B
Y7DToM+Cdxx6/ROJigw0PA+bcTE5dJKquG/DF0D1CQSK0fNYHYJJzvYaEAq0GJwGvH6LHiuqaKcv
iGuaZRo3iUM8sBUh268Q/TcsiMj3G6K8Jpni1fHAyBD20owXwlMp9/RfqEMKVzWhTQE+xjhaoA9Q
wGc2lqyqx/PdugcYVB6YssVRnQeTtI9HFunT4TwHXoLcCKXb71/n6a/O83Rnn7Rl/OTCCGX2RTlV
lfAVsbdJ/iev7Ys3aVbS5YweLWpF24ooCuqG5wAaFqF4VkHp5O+wXfh8u+C1fif6mTAoS56BuuYQ
Ww6xlHZcjjGpFwDww31yJWh4wslL3XQ47bYz/c61qTWhnd+XpsXkC2Bb78L/0J6dZ3D/TgIIRLNq
09kVm2qS7yrwMqt8R5AiPud9cQ3BxBueXQb5Jt6nbnXE8mR4nlgTeaEuiEULMhNW0mAQPKwj4enj
snzBx2TJaKhgMtDsFfCyL4N2K4Yp7eCWqme2hdYlfsoa/pqW14B2trSKtqied4MtiyvfZzs3FhXS
IksGqW12LeHKmsYudfRPYu9eHX2uFKWF3WP5gKpLJ4RUhJgndoCUipG5wjCN2qmIL4xtQiChRnQ3
r/+mTA6WQb+ri3AvAR9hirG+QFRlKS/lv3DN3EC6FLESoiZzThg10YVB2V8SAZXrY+DwASaeR84R
pB0AJp76L3dgJMPZZAzHT/MUsG+jcqU6HIyrYN4RHICLDAkfAaZvBIsISGmvVh0QyDSHUd4lXqIb
IBZqivEdYRKUHoOfRDulRAAQnzUpLHks6QDmcD+bLlE5TXET/6n88RlbLQAHPw85Ov1cs1gyWCcf
XDUzQixqTBBpRkueoESLidSR9MKbqkdv6/FSjKMNOoM20kMYWeesQBSjtzy2341jtQmQgwlkLKKp
vfrhOmbWkQXUXvHi+f3y+qEJxVsHokDLKtoyOGbSjLdeXqMHx55igRWgvSelzmuL0fnpLdLKTDS+
2n1zJbQTdZoxg2YQTYMH5+dspMxcg3FkGayh/RCLaKV9xrilPcy+tpIXyuwzkrYeG+ilsmxn3kSe
Q9od4UaAycjsvBGXLzwKSLI4GP8S3TV66yyrNE5l8Zkw66+t3+2eN+neuqf78x20GQkYJ2S55oNl
FiMw4AvsEgg3fGY1Zvk1Vzxcg4SFTT7tCPMfWoMrvpNBspPAgkFO/6jrIS7xC1dErPOdOEWOx2EV
84/5gjHDtyaEipW+s7I28qI6mltS1OomYuMueX5vYOe+BxC1Fh38bvkksuZPgHYkVOTMZgdJhj9p
CvCK8aZdRcJZg6Gxr/larJpCjoe3sOXN886NYYDIyp+8sDZQsmfkPiw5LGPsI8u/ZK/M1A14LH3j
P5UlYB7H6L22+RXAB6+U+0jczowZ/gMQMRdWOTEi3MO13uJ+PvSWnLB4FAAHwIIceeA8YYGuIe0g
ey30364Ac3F4/4xThFL3nb36YIGk7cF84ZsUvUkdSCDgvPz2J9VSGxdbgWLiPGsio05AjibliFQd
bNZQmSV7DUSTMXwzNvN9fAV2PknH+p3N94zcOhoAEZ0aN2/RoDLztJBBXbw23v1zAe5pUGMjsKtJ
dTyn1MALykw+vRc0HurtV6rzfkn/qfWMUaT5LIV2Aa0lroybg60UUwpJLhyhwbhAEC7/CjYE+l8t
/1WYqd47/JAggieL2MN03+TxgfMWziagkLsmpGsJHeUeX1REi6uEHUg97JQ9O6F2IEoqFb4uIClQ
GSLaHmGNI4vV4FpCBXhNsblD+o9Ah03ByKGkgrw2yjPUmlGdCNF7s3ro0NNYRG0b8T0T3cliCKwM
b2JU9ajuFSZ6uA41ABShEBsRvWG+oggEo5giKIc+I89DSQ9hPVNI4PAZK2TsKFC9imoU6obv9y7H
HNlwKRedG9j2ToNLCdphOuYkDkbJPnmx2kVnleJYckNWikZAgFOcBByqp+uD+I2lIZLguEdzO9BS
EGYceq0rJzNtbn1dL4EzsI/PeBQMNXuqvgav1kU455O7MEJxXvKoFbWulA3lM9KFM04PLDrTHZRY
6VZTcFNP3BQ6Q5S1MpjwP7dmrh+1IZQD7WL04ingDoTNU907G720HABE5k+QFuMAFD6Qx6V0QwFJ
1Dif6hPpI2r3PGYqWtR3EPiRYGo96UeojYyiA2p3SuQoXo+/NWL0mnCaWJWEmZKM7KVC7pu+09mr
ndv00rX49K5WUj7MtM0XdGNUXTuUAYvXWqbyoBm3OoUGhHAW+i3Gqu5DF0X8KZ0X2jL9jt/SuvKn
hjpqCtd7jVDexN26Cfp4dNDhRacVsagK+UNeNx3/Gbr3QdL72qh4d+F48Fv8Ck0A/G5YF0Uyy6rJ
wqXtab6+eQrsMyh/oDyG9iENpqQH1Rt+H61f+savzKENTA/5jejkneIOVZ46c0S7eMK+gbXrOyP5
R76byIssFXsfVEcEV7iv/prM7EcJzydUkZfcITGgJnbQWORuISMTaUXCLL5HxZdVlLS9WvpQf0hc
7s3Ev9MisQ/hAlmLGvgKJTfKvTRHkgVCQ/RaPvB8Ny/3Oy2mgG/GACRYUghzv0yFVZ5J3qR9Yjk7
MWlnX3IQ1IzJDbnVvnFZcOP5+fh+vCFQsE0gqD2iJeky8YkHhS76PJ+LvQgxzVuyG8WXHUwgTF5x
Dj4IrHiyIrOvCcl3coh/2zX1CHl5Qbf3Gq9zmq6Y1JZkD+xQqDUygkTbnC+ovNDVBGkigvh7mS2r
ZTSmd0plhsfMw6aHg/sJ1uG8YkRKgbaIrg33RCwnrXmhmY1JKvmCIfZPQLgITsDcKXTBuUrYhPc+
tig1pXT/6UGz43k7td77ULMraG1CEXZQoUj0of7pw9iqBXTcOLJsP3h0vCt670DtKlwF8G7DnNgY
UIGgxw/w43f1vDqwOMmR/hQ1fMQsgbixbZKnFiKhok1M8kLPWNAW6dISVykYrcnjWyR8KJSnf1mn
y3Y5Yjf27QGlZiktKwcIt9E3EPH7YQWpewn+uj4ARZ6bf4OONv1n9PX1eq+CVwshU0DDm9wp2+nn
BdN1gAEYJKKK2gDGB0APviOj2WTeMMlGscGxXAwmQRiGtoMXFXwS/JKhxpHBRf6IbBME7sq8qXWP
bgfTisYQgaFTuIiAEW9puCUkyMDJX05OVQ8kHtYF9ALoJW/NK91wim//ijPtBtifAfKP8jfqrWjA
ISMDIB0NMjZAKDoMcO9DQpvD4B+h0mi22Z32kDtDvuubCLEsFEtRX7UPjZAPoB8vMBqzrBGLaIh5
rSHwoDh9UptCmp+Ek90pqbrwUP0pMbdUcTu9+vQphfoe45DhleIyjofbu+9xKZQCyMTZGueDKpvQ
llc2gEakSMSW+BYealF4q1IHEAd9bCyNa2xppR5vnrjAXJeTHqAQTERx8qH9jKQYkstUgilkXLIR
kBFGAT3HDltQVQxVsJ0V9qTxzKpdw3fbrM8QxpwQ3SSmCH1+q+532LfhwRUNwJVwRVCrmqz/JocU
9+YKV1HujUZ6hOa68BWgWER+VhzZvMFC6LTDznthxc75PA3QZ87BADoKK6SgX/VSWgMok9O1a2lm
DSNvIOt9qxyQV7FVldeK3DVEeYmComn3GKLlXsNc1neZ/fl7iDmpSXEUe1MEGCSGzBS4/rvuU/vL
s76AVMg9bprYx/NDoa+g84dsXTmBloIRKRp/+hNN5Q8NxDObCBQB+0CLENEgcgKr4Sarjtg6YHL7
yQdN4NQcuxbWvmwLBOPbGMipw9PRPjPk3cypJk8CGrrkC9VQLR2pdRA7qGO3gTqDYDFBXGKIDKJq
jhIUlAMzHWFSeeH9/YMqEHoBUVAnMVQUk0UkTjOt24Ih/RQHFU0kvmlrj6+0h0aUUk0HAbUutYl5
nuJxH3LNSTXSUYjzKJ1lSzOc1JGLrvErndEUpD+EHICwchLsGryt0OLBsdxBaoJcxkcQ+T3mn/RL
mFsG3c2mV96pJwlOliz2T4HqyLowMuwQJpRe+hoH0rBjjy15nJKVZi5CB0rc886uWo8EW9tgzAkT
XtVzwZMq4FIcKRmKzVjtYpwrJnvqtNWMf0p004CNZyMYywnLxpvaeRa4CUwplk5Afr9qKy8gpVGN
mYuBhLXrUQDMemWB1ctAopTd9pmhGdXU0s0/I8S55FaIQb9meEqi6twSmyJXO6BvTLfWt1yyshRq
F0IrqvBJiQBXUmvCMpSKG5OBDV8Idy0CtOewTbQuOO3h/Qpp2uCj6cGpRo8ZbcgXZrr+1IrcMkdP
8LxklOVlH1VyQAS0iZNAeHIqvqD5kQtYhUMfHT9c2laN6Z6/3Yi3BH3UGsqtS7KnhrgMjkxzkMHC
QNBUduolrUOS0DR3SaPe9El/4okoOZ63wC3IKMm0tDV4jDGatxqb2mmifPtSNVVXZGIcBAFSspwv
VRQ8Ms0e2ogy+xqaezwZFgmdcMmGgI0DezRRMRDtBxYcaJ1XNrdsZPRFugfn2/Yi4KsmO+xh/WDS
s4pQjwNqwIxj6oOtB7f+elDqoQ+B4zMlQ8CbUb+1HSUfMG+IHgQZEGdZiiHzsIrQnZxItkNk1ATo
He9SMEfYJo9Z6pC14XS27kL9DWhjgGv7DuDgEmESaQz1NwkcM3GxZRS7Qaobdg/+cGA6qagY9S1/
CpPtqy1bZdFWoxcAzQCvv2EHFwobF3HkOxDhFyHeoPJBq6TTbyXUPhyUzNOj3v/MQVWwVKqsnAgO
Vj3u4gyBAJQ3oCzSmz3lf1ZfoiNVX9ZX6JrZSSGFMK8/Y73XiAYAKRfFePB0oYMXKzeJCiJHKRq3
wu+ocRXX8t0OtqgVuxUXA1UE3oRDLGlJ3Ceek5nwoNN4w48oYWC/x2MhDosgiNrr9cdhKukY0xQ8
fiqHOp2NYQReJT0IWd98SHlc9fofE/Boz6OT11m8DphzGtSgoEaJITU7m64ujQx/Fb/HEukJa7hO
twCGVDvF7rD6kXXYkev1KArGsuyEGtUkBBJ6VTjzqmkOB0dfmMTQeGBmKO448WvQSpPqNVftEdQx
6wO92Mne247dSzVXNidy+Y9y0FXPq1Kft50B3uoAsxReNWm3NH75w9Kcxlgre5OOOeLj/YUGOSWJ
SHCQJd2++vLqI40zq08KZZn9JBm+zH5IgkVlcEvSRS8n81xs1zVNfJZDWKD081DJs/QFbowfo6eE
648109lTmbT/PlvvPf/UvawcgflAex0XqrgLK+8dsenqabrDdzo+fI++emPtaiI3R8y8WwFFqcjg
5w0ONwglfRDlxyimH7ZgkyeF33+V+Hc4H9nNUIqF0kMSokw9tAzZV8ejDlVItgpQsC/UBlvCB5io
LROPXFZRt5ijG3rvl2G6LbvZt0slzqMGbnShBovqz4MSR+CNsC5tSdQQydIH5J/GgiKIeqdkqb37
WvH3gWZr92BzkseF+NdDxGOPQG6NX8iBbLw4Ut313o7mW4NQVqxhpdnLUEv2RY0UoJFqO79hzU4b
VYJptZeUoHYDJZ18OyzdcWDiDaLH8UD6mh2yN1RoGiN2AinRXZj1zcgyDBjohXRMdCRn5LJTOFIa
ZY4qKYCmimLfkSXVtRo2SF7xVqE2W55Tt825S0+vqGXkQWl/xGhyJR6WrR/E/r8RMngGroEhukWK
N84MY+qXsjaQmzfbuxIJhBwJ+Ppdp3O/yD6OIY+tnh3n+p8ZLs2YtLRqdG8vx9AeqeWkZwwninxY
1N4AQnLfqDJaiOfcZxMvA9dg89X5pMdUIsUBBaZx9SlIBB9+owkY3kTx3jNhMUpWzyz9Ib1KnNLj
KHTzOJk0UjtFaJJGMEqWIcK5OrxROR3UFnu9+psKiZdD0gBiiELH0yuk9+R+gHGOaVAxTArXCLHF
Qjvhi6+amQ5eYfOXksG/fUKR+vc1vWHI2Kop5dbfwAkUxdX1ZqhnCE8lWIDkLMaUQc4UKTjyGLld
PwTF33oj7wsripGp5yGriY4Gtq9A7zRLe/f17UEVlSM/+TgI8nwy39HlryP7ZKdx/WjtYxE+giQc
eC9EevFskOp9EACSlKoOnd3PmR6N6spvcxLI1Onr2dn7zjssNHb4RXkUHkFZjs94g3qYNCdwULym
Q8Z6hs90eZO9jyp1E54H9msTJbwmspi82Fl5UAwq7UPdY2B98IuNIzJgPYiXdRKkc91Iwklj0yTR
A7W62OXhmyE4WusVNhwGPeezXwezl7ZUzl45yX0AHh+l3tSlWWyziylT99EbYXbA3qAdSiUlK8ki
lvit/7RRWLc9QsTX96KFbhBqz4Fq7JXYQpu5TT7s/1tv/D43YytEPaAs7WP5emNPYnjPJk8BqNrQ
HBo70YYf5Q0DPpLQcVdR0NOHykfXaTGlyrxJ/HJwDkxK7B6VpfdVRTqL+ZZODTs9+BYqT7al1+PY
yhNXffn6sKO+xqhZAo5Rv9VcIhvsFzVrR2mEyUzFlPdtk4FGWqUt9JjimYa0pv8to4NsyfOgplP0
9dRo4Xm4fzeGNCgjiRpOqFwiKYsdntEsliP7T7XTFN4sQE2P4rkC0NGSrMO5oY3lyfkwMcyJJuWU
2ZDpHGUtNRSdCBOksbwJXy3q9FGlDBQvvlpaJl3btL5YFzZVIif938sDV474jpixwKmCdaPa5uOW
MRKApEyAO5khfABLelldNIBQeD5Tq9K6ldmzS/i6A96nkg9TrLUlMg0WBxcEH5U6ch8qFXU0jAwH
CdnyPGAbGFd9rNplvHOoK9AFM/+o6uRBH528F3r35dQ8DxX85kFQyvsqmDbemAyuSPr+vZBE/oiu
tYlPO14zyjJCFNf+08qBce6jMtaWo4zKl9f3MM+gtJj2qb3lJLgCUQvykaTbe4vU1U8Ell9HLyED
E9H7YhnZA3olBmA4VFQEZOaY07TeAE1CXGSIByYr9Asju62kTuLYIf9vMU4DF0VkBKcMkzUgNe0H
6DSAa456FJoAcUBTBr+/pEuLjAoQb04K9QZ64rf7Q6VejCcPngNQc5MQA/f7iCF9On1V6oOKVEFi
ol/Y0r2mLILlDdtvLqtjbxt7AGOCDWcQTOukX3EcA9cbiSRc2LD5d+qh/H6DnVXr4NCIA0gUTMHz
AWta65QIQa8q7HwoLFChoySDlpqLjBS6vdRDOziMx+ChkODsSuP/WDrT5lSxLQz/IquYwa8yg/OY
+IWKSQ6TCoIC8uvvs9O3qqv7dE5iFDZ7r/Wud1D3SGb6SGpsCSvimU5uRX6Sd9JZOUMl03dXtPMO
JKrHe5YsBIFPRJsUu5658o4eFayblhFCA506SD0TNYbs5W9GjAQXA6oKGs3OK0sHnAmGNjMTwdMe
RN53fuYqgk/A2aZTZUhLYavIAbAeKVlEFj8A6CpqO1R7gGYOLeX0Hcs37C/w33RZ5bfuggcIRWil
RTW4So7z6Ece8xq0/0W16MeoHGlS6BQ+C/VAg0QDwgRc9K9EmT6cBo057pv4sY54hbjVlLzhJTqT
Pg/eA+2Dn6B3klyaXRR2tHrso8/cMYEPFJvpXFr60mRrFJgEe6XlUknRxsIlmjJXYkdIHMArgD9a
HgkmDblPD2Iv7RTvZYwmyX8jxcbw8ChHGsOB04VkBWMKZQ0OgmlmB1TIeDgxEwQBYdJGfPcICP0J
3AJsdl9nwGGf4KFcL4sTfWJTV8O+p4Hmm/8bp8GMAaNiLAcWRx/NLzGOKr8J1PfumAND3keXFXgZ
1QyyxqKYl1f01mm5GstbdmzvA654VT2d6UP70QI/QatEBACyCH/SdKDAgh9DmO7WVOUse3Nic6ue
vAQfjoziMc7v0ePpqRLmD8sE68EhUEscLbZdHRqqByybvTZj63eNOy086xd4dtL5r1vQAyY1X68h
oDMFO0FAUeWiqOdAe/9OFJdPixXKY/Q7w0d9Q/s0NP6U4QSfPMUxZ5G/oydSYulC1nspfUwfJ1Nb
9dnPa/KPsXo7bEomnRov3nsUxsp7Xw1hVn5yDpjytmn9SS+aHgKhmuRSp8vnE4r52ko/sHvEYF4o
298ubGFmEYrmwXw3PZhcEzpc1a2uPh5jhbniDya19jhn2qnWISsnI2HuGhnjihYXVqSle/jUvd+R
WgVZOkdYpCGZsSKuyKQOTTCYdt2YKzYd6g71tmdLleuAf7MZsRQJZTVIVASvZt+DqG4JT3y2INjq
fzPbRCP32hnfc1CzqbZKKNc7r+0DxBl4I/JUAkLweKJqeo8+saptHul1IA0BtymjU0/Dd3tWXjj/
rBQghW59J1sG2pyCn7m2wz9TeRze/QLdN+M84MdXjCXm0OND5xuw9hT3TvevBtNhbprY20UP6aMe
forck9A2mPP0xSfDb3GuovENzSELW0y8oewCwS/evU/lnPGHwa9z7lGECudRgSh5lmAlJ+FIRUuM
yZh4+P6kWjxtfNy8zM6rG190P9qK/gQl+FvFwXqegiwr9aHXlma+whKjrHDD3piVO2X8p0dtt6/p
z6G+bo0kMBWQkvCun29E+SgBLK6CaJohuuH1xxxN2T0hOmI/8XAwy3g/F6MSDHpkMP4x5vXD5/vx
Vr3TY2lhZqx0xrIMdtEU6KtO2mrDptG+7lhUGs6zccunR1/dvy4ckL28wmA0ST2rX92uvjF8KsNm
1PH7Cm644ABTftR7mbgWa1mNi6qdK9WxxukLp4J7PD79x3RXEqL+WJDDzfnc0AxN8EkN8AHLeppB
7y55ZTK/UeQP4ZW9D8pV7reG16UxDmeFNu+uc5E1St4xGGO5ax6LbuJlffw0D6QFDYOXPr+mklOk
LmO2fjgztJrmc9zkS7gf8vxRBBmPVX4aJ55ChgkG2W9ced9Oi6FD5yUyxvszY+yjV/0Oaes7dNeV
XFSBPljulOrV0uAJFVuleJz0K35aU9zOGkledKXlK8prXw9DcE/kbyPVfCnvo3vbeRpQmT7lRLqh
HyqTylPSJ2ydxyS0auuUlQyt6jk7GCoSKL8FGymbsQQexjEg500waZLNVLpjZKgvKlny32+NR6qF
OZYywSTJpWOvU2XCqTjmmSdZEtVaXbqSmnuvwnJ7ED0z5cQFMSkYZ5c3BuocFjdJi4mVTQ1GoFej
fZO6lHuGSgKWQss9wdCiJ/T4ryjec1eSCRP2XPMNEkdHBSNsrVaiXH8fM0qHhhHzK8hrIotLHqUn
swTCwDRuMaY8iRRU+N2Y14lbYuyT3co4xZvNBD9sJRisPNyv5+LO1EeTxp2av4Ja4Y5J03kPmgVA
bgxfUpoGUqGFPedykj+DqqKsxBvybaHz1DD5KV/edRh8LONjiin1qvvYm7XXtYrKJ1EQz9QymxDH
AQC2ccUmGt+PVk9wGmIWw67ZT5lJKfdj/dLmb1NZ6umEYFSI4wCWb53CAdYBlcFdHtz6nc3G4V83
+Rw6vGlhKv2ipCyHsKHQqO2XRFRDlDcUSqhvNtwRdJ5Pg/vgpsansKt0c9WXpd3ABm4u035+zeK+
WasWtoorzsB6ciByhQkFRSgOZ+Y0SJ/H7rnALI7hoNbNS8kdu+iehFQSHXkjymLa+Qw1VJx8ql27
xDhhPcIM21OOVUsF+hGTw6/nHjW8OqdYQOH6IsIMtSssM6CJPWXef3IlBKjUyMw+pIMZlGjeITS3
OIIM6JIs1OfoOywyU7J1s37hyzA9aV+CvwhkzdRFOqA7nqMHsOBjrs1vakmY9g2tKqX81w0f8heS
8dsWPiJiHAa8pAZixkK1KGaMEPqRZfEzSH/4gWKdICQhcBgAl9b0G5nDEx4jwxvOcxRffLwfvm2C
S0T9w4ejm8VvGIk85nhMj2GsCOVQN7+S+ybSMPutPgdkXGqR5WMCsTeiJqQu//wjy2yY5FAMbNJo
6uGdTKYn4ugF0XSL6Ykj8Qg7Pkaht5968Jc2yYYyEwER74H3U+x5a5UQ9PPeKZx5+wmKFhRhBsIc
JtvA+oSZ/HlkCnlsj/ng77gfdvUnTSyl+fW++NOO/ke6xRmFAuCGt04OQQc6P6zvA4XZ9fs2uFTz
6Bsp4qDZZFAvYdm+6AWwe/NvGticgykkLhLQqpoqYKxWWW4BUMt5ysQH+iQZrLULbyllbKph9CFO
QHBXeaSs8YYaqInyAqKtXzGhe7iUwdRp1MtPSBIYUmBCMdi1mJxiAsYTgUU0qJcNwQawinIa4+Tn
lCmnYKyCBMgyygxcSn05gaHjSKYrGDwJVT6ll6Nj/E5mcB3xrvg37xmYtzuBaQFywfVUJoFx3zIA
MrqAYQ4k+37DiflKo+Ee3hPnnTCLffjsC/otrHHuTCN+G2BjDxT97oJGJrfMxvlKDC/lr9Q6ApZy
bNLBW4Z7n8ZviTjk1YBtI+JS2VNr/6Hs3kQuwLiTY+pl8fb+3GpyJZ5cF0/SuLo1YCy1h/zkyIne
WQQ4V/UcxSsu3XQ4CoNL6od3RE7IrEFY2fW/HLTTNm61U0aVn84xy+esrR8R+C4bP+XPAHeQWehw
ZGPEJhNb4MbH3/rRg5IGIMaZzonPzQjT6bx6+wyTuAhtNbe0JYkXBgLTYl1XwTSxmSXDgAOel4x1
Zp7bmt+2xkgu7YPnBSJ3J7vpFEKpl1fzPP3lp7UJSKn7qjwj2bYTnLUInA/aNOoQ9vYUG12o8qe7
dMmhptVflTW/9z0j5UiDQGV2dN5BjVylGefJsFfy337AbstVUFHd3+TWCYb49URKAtP7liMUGYYS
gxQC84N/U4yrz5gVDaxQ09D/Y4rJzBJdxDcNHS6QLfZ+fsZUVqPtd3G0kwh0/s6hj99D2D76ytRs
pizGr0XD9rZR1TPL658ewxciC56QL+hV8NkCEmQfq1yaNgacT3ocXl5yphbqKRcWhuBzjGKAR7ML
HaP4vhJ6CXCo2UPIi/Ld7IOQUthlXqNLv0xnCx44RTmnRejnMAvJSSDwsA0BLw2ZXTN6adBkka3M
hMwEA7ch60yxqaVLZdYY56T97QARzFWHNIMe/Jtzio0LzotK8Q6nhWRaDlzhd6Ad2ZCtqDoKNRDx
M3Q6KKgGyLBF43TQgPL77KbeiVrwyMJFy0XkLCNzs15NUr8YvWkG8ddl+DEmPo7hjysxVHjIeQlC
cCFdwGXV+gsvpYLjMGYWLVMYCA+kdGC4Awftj/LAJkA/nH2ikqJJb4ndGQNIbRbdUTD0MYUClkL1
UXmvHvyTrF8Msx/W0pjMn7Dt5UiH6DXypuEYXZ/RqFDw4hA49UE3DGlhmoHyxkOarItFVS250f9l
DKaNp5k7/SFmZPoUUBkT9Pj+CCnozEeYwbJKXDJJr4gmTedF5u0Q4/7ABFBQc9QN014gl/s01DFr
lxe3a/SWfeJwy9aDCpuSEgz5qhMLEO/RLqpJVTDIbpgR2Qb/hiE4onXEJiLcdRLz9JrPOIOsw9Z6
9Z8qT5Nj5TTHDgz8a6ClGyoJxoEgRTeiAMawqPcM8cYaYOKs8+/pquTrWHFNV6SwmU3YvHzIDgwk
FQhShOsiiOT+3dieva51+TNhrS3zcZVQKxvtNnJFHgatCBG8MeQl/I6DB6is/OJb4JZ4+NjNdcd0
9M/JfFwXNgWwM12T8g4YFhc+5eGh+Z7ElSsz/5glh0lMcDncwOjhxtah/Fc75HIF7yMq5Ej3cB44
wnGzGVHNOPOAQgjWma2gCCW+7qlO4bR+7aFo9tT5SrOpNFv/ojqrN9QhFGZljPJNcXGh2bNNZ47y
7xneMfGbPXcXXtQm8PuLhb01vh5nM1bcEb+WMWw3zCiblYlBGcNtVBLvBU5UwqyIYouv0PahpdCO
wi2g+MmxZZkK/kMvNNOolZdA7o+tdEyDh5uF0pIJhdPHif2D9JJp70wOX/axdrTlMfPV9XXx088S
d/OK28tmGv6wKJzd1YWYd4AfEOTO5mrv8l0fFHzj5sdcA0LONuWudB4r7PjsxmuDSfxvkzu1rcWU
06v6cPc3KX/JYwlthGnzTIoUPwvVGYG0AH1hHSb+M5x6XJfwIXwPmpB+jLrJF1ZFSGfJ5sB3bhAx
jUwP4WEwfQSMIFaYLhOGcn8QWMNBcwlIs1Fhoh6OCRdgyyAlFwKEtOBbKb/VuEbdx83hXOF4JI5t
xQGSrcYL3lmQmCIYZyEoLjnCvKM5xRjjV+yZcqelWpt8PMNyi1hUiRIfSTKIgMATyFtkeA5Jj4C/
zH6DvKGzRaK+0zZkdrLHmdjaoOQh5p5HDWqQKmBbgFHSB68vnwG4zoCN+8XsAXI8kqaw2DOh74+o
r0G6uBryvPiB6rOi4L65r0Xh8Mk8PsI5j64OB4RPkMPfeoSBFLEGDwDFznaIySG05eDmYr3BFzIP
x2Qb5oedRBWKZLbSDPZQMMwJLTrmwTiHHjBPY5L8kDGX2/taqJMNFk7ic4ARbdy/qWWZGQPSIr9k
m5EicBvHYIZjY0CCvVO6zZeGj1nDPF3yGOrfcCv0b55JxDbmiid3/AC5zo/Tnb4apigxPNIITcig
1uEVXT+K8O2/I3Ml3HkkW+I8+OZKkFlO4QsaS2XZ3hzE3vlSyWx9VYRFyM8jysV2Snvbho87PsZL
8ke5HIJnMF3WJ31b+kPwWFwxNrl7VXRD1dn65ab9hXfB6Qsf43F4HBgtv7IIYrvxjgTXbED6gyLF
wo/ToY7SRcnmU2dIzxV8DliNZyyivKtz9+TZDe+g0r3ygFu/d75yddAP5RFSHl5mDGikELELJWh+
rvzUxXzUJ3xkxo84iPMiiskZ78/B5OnukFK/Es85eCOkq+/aU9zn+u48znAJuN4HPSgjTFp9PeBI
nOGCzSssaiwlUO+EyD3hIc4IQT9BuNfWTJsRfz1PsuXh1SkY0miOsEQkO45PZcF2R9Up4zJjedb6
yYQHrhUKrzNQHDUe8lEGGRMoZk6KbAnETr4kDiKHaOrCiz0I1v54gq8DzIntiDfEymSWOPiHuiMW
VpmH1K2Jp252FDaRqo918/ouxEVBscPLbKBgD7IVbHmgeqdxkSyG7fyOnXLmPnFbtK+tp31Xc5xV
rV33T/mwvq1vofnTPowPJjDlHhPdcs/kePjXU4KcKh+wSwyIY6FXLPDDA9XuAm1t4Q5puqCno890
XF3CqWJQEVNnxc1FCbHJcGkDYKqjDQvM5fUEiT71rR8DR9vbgotQHfAXX3Uxwr9ygdppuswP6cFa
Uyd2FORhvoDW+Qxkh2ha5ixsP42t5bbu9YTV8mceM6A+A58KTgQJo7ghVHJGSDPZGXYUfq1v2Fgi
BvuKU3ZWcAEhUDo4RsJztrvdGLLxsWVsyMeKcCrA3+LqPBZyoPNsI7azB275Vg14H1uKqTMkTQTN
eiyzJ8gByvaFJ7aM94G56gyDgxjl5UZsGDd453YV4b0dP/zhBFFAmGVcGZgIpYRrnsQuwyscIMOo
ARRt1unLLxzQPJSlhfc8lVyH/d1RA/UysKAns7M4GCtfrOx8dpbs1WUy20Pcx5KOgQqr4R6Do80m
LjylE9f0Au2RiFRBIpRlWyisH4eUh3SE7QZhNtbW4cPfdrNffpdPv8QvdjCC8TEg8LjBNnLCFWuf
3c0W15B9TqhrsKlkT+QNXibucBFwP6rAoL9JvPFbJNRol8eCUYh8ki8DpkXw+OOX0zv9XPm4LkHF
+L/iSOHHLoOx8S9T7GyWYkqKwETDOSn3p5gCO7kPybaJc/u7DMGnE69xk0DdPL7zOTDnAfqQn/ua
I60gmux+MQaIn6y0dRN8y3z5NFmQbe8q6/c6R7L1+EAAMZu6sIt83HTncHF5lmfD9nqihXU0J9nn
C4ixFHTOL+/EHfmDP7FpBxflgrNgpscY7AR4nARX77oy0TdBBK0O42WIf/3JMvkU4iiqzR1OTUEX
CPnMdHlbYL16aeIuuHOFbz5/wy82eIwzZ8/QpF3wVOmnGptUbKrscN/6pqhvhCS+ojHm0reLu4OT
4yLHNouB0d+Zc9b5AmpVboN84eqnnEt3hPUXViK6SIf1FmBXuptu2QQ8+ZS6WFDZKJjYLjmKWx/m
t5hB3VcMZWizK47nAzspJxkTlgwtPiahtMU8jdvEgRrcoeXBBMyxPsELHgsej4torNHMCPUWzrd8
GeE+i4p7uIVUfOORZkp0esaT7WMhKFvw7FobDYuf7eiZqzSUL+qJ/+M1B4xo8Vv/TGc3hvGsgfHE
O8UwAEjWGQMeifU++aTM5T2yqk/W2nIws3X5cDs+MUL61WQJKXsQbSfFC47qM92FgrQo5+8fWn9f
W2cnLYQz/QzE1sQP+4mH9m1WbpLP/ADDe43uAGrCjkljYKApg2gRW+xZ2W7COXfzjcIlKpDbzJrg
wWTJrMVNzFZdAELBVZjaqJq6+FdzaPpYrev2M2X3W6OGiFNUO4xoAfYw+E1Di1advQ7OExKhH2k9
bAGUwputhK9PdduvmZ36y5eDxwbTNy+d04p+3nm6WSrLYZuG6oKpup1BiYN5hTTMRvmGEM7Y8+tI
GUGo6g4RsmwihW4IvtEetB/DpnU6m8V++9AXxlzbVzrOzkxKZzweG2NenEqTuPMZbq1T8pIGnyfn
84VQ8BO9FB/vSczIHg01fljs9vSJzPsHH//cdQkbvrALNjG0O8kPuUXVobhIa1wWYni1yiczeiHC
tKDKq1vlB05ZoApvU1Q9e2uOABIhP17eP+g9R6G1nHxJP8iBEFggzOMt8eeRML2ZfL59ELNgKfaI
KfLb7uXZBEnC09ao0ggjeTN/hb7uyLAS0ZuipyHKETArcdPWFQw2yOMM9pGf1uKfGgMOPj3tMIUf
DjE7Y1UchXJSWr1X40bZq+fin4EbGRXmh77Jjtk/uGrZqThdLwg2WTbGWsjibgvUbwyUkWhTQv65
BLMziNMS7Itnc2BdimHw1kyFdE9fYk1h7QluWV13mI8SYdyf688//8nn6rFBMgD5nkcfyiP+cCDQ
nxxbPF9Qtvi0+BdTPdm3MxJwVAR4oQH4gvTRuJzfZ8AJWB3cb+EigFXtIvnEmDlMF8Wp/cxO3Mrk
B9HCWj4jcXx8FMfmn4hxwbUR3irnJawMxDJs/Nj3c6VBeZnqA2xVTM6cvHB6iOA/Uwjh5FW/mL/Z
cANNeO09pEdEQLPhH4zryZlgwV4YwnMLeSh6RFCA0phYyi7if6A8vojime+pJjO+DXEdqwAi6AP6
IP4MFI08AjxVpssib4GMZC+hleMt6Ix3A/kW3Cbe+n79TYY1/7wpPe+H8b1IKCke9MG792tfZYxm
y01eEAVn39kEwDUegLkvc95qy7xmWgef17tVX0lCplT/w/8TCcXNYUm8PhTZedGCwITYpVAEzilA
FCaSuOHOCOcoKPWtmYVAF41b9IeosgCMNfRWwF0sjVCgA32ymRlrYN+FjM1sFemiQ1pBW583aybF
A16aZBouIFl7msu8hCaCM2oBML2QN/n8jiM1JLsCPd+fDUJ2EU8CEp3CvVZOjhsz0tbOrqYzlMdm
4ipPnKcxe/al1iU4Bt6hKXjtd6gZKF1ehZtk23wSmXjAQBdAinB3bigoYZdmGEXzjcSzMe13CMU0
DVQH9mN/P1p4RKCvHWj1h9+pengMe5N8C9SYTGqBdkp9Scmu4aiPD0p403EW2ZuSn2quAmJy85FP
d/eISA/e7IRo0zye1j7xihUnq3VU8tjEt3Lq8BVNh964mKrh6w9hpKYeLY97x+YMNRznEI4QcbL8
SWITjB0EaYDnjROPc5EpLxy7kZE/9TK1AUpgJlqyzenIkfbf36LiEc8P5wWFH9k0mGxD5x8dbmiN
7pxFCeNRtomdgHyKxBZZtLB0hKW3u39eP5vOxh0NB5z6B9DiK8PL4R8JKDAhOjx7hG0bTCPYJ7TG
Jb0u0Yt/Hl43EII/ARPzHWKEQfEZSADcZ5oNtGH8u/7QhmLRwPo0MBOgiBUsf3TXOEIAN34h1Di+
WcvsZ7QhGCFirwjofEbSwfeKxFg2aBxEqgij/A3rz7xAF2bABTsaqkV75gcAOtkYasQh1myYONB2
mPsV33xt+LlVLsGKDIHQqBD2ZgH4K4KKTOMBtwczCFTh7F9cJ2Bd5Jj4hfiyTzE2yyHqAHUy1/XU
SI14WIqvB5MQIW2dc7K0H9pO203Pxk7CdUP6UD7SNQXgtl7W2wyAS9+9GL/ks1HsGiWHKXlkXGJ7
eLvXr/r45D94qvVxxw5HsrBBDhMLC0vNEaXgWqWhUKOrGcvkvSoRA78eEIiR49UrSijHgAth03hq
HhKhBMHWalxDdZ9ICWvaRYwrHU4AFKgK0pgPTgIOjOENRv68UbmmECowZKd0/mUrnnAxqVQw2oAY
hN3xZ32BPfuk9BsDwsZWsDZ/2FqYBfZfCEpX+pZ0MzRQ7Z/dxWpyqiE5f5nf4weY3LKbj3Mdj+Nq
o1JRWKG6HTZDNG7uAR4QyyHGEzRqduwsLVwkLPTUC1tJsscagIrn5fO0uS2wpY2IBELLeElQ9N8D
c9MckRLfj7KvU+5VB940DJiBSow4JZIUcg+7jx0wOKHrZ0ToNrEllCOieaAzlwNc3Wyy4NwaO/N8
yuM7y1T3hpG/HNMHq0ylwIMmF14WDg+djI7j5OThPiLeDs0rS4Sic4HbCQp02MPZ7nF4HXiVKup9
A5eimnoVOuhZfJl1CclJ9H20fJyi9JOGvQcnOuCjabF6geOaHd+9kNYJyIp84oE3lwiY5wZJBbdD
tupxOSRXVCDwKK/eZxxEaHPYletTduFInxxMG5ZODJqVA7ExV8DDBOx6w+Gx/DNSVr8T3wzyTQcB
Umyxxk8u3FZvmwavzMZAkjRD3kQOeCX8Q5lM4LlCD/lLNXQ/WfuODnLYIbVqVg+czQ272fNsYxYL
dvkhVBjXII3h4h+m0BGEOQgfmqnfr7SmslwPl+5Sx9WHscq2uDcM7xk2Mz7KDo9OeQn5RHh5shDg
EZCpO8NSDXfA+4+G8mzEn0FYzIgVWOwgR26NKCN/URgLA+NPCPoTxQN+sT/JnkuAHfqIM9n6KQyP
0VLi+819RaiPLzwoytkM2i38Kby8FzIGXLgAnCn5uQGZeBn9ArZX7Ki40T/ZDR0dBl7zxwZg7/TY
pCjbvxSsKY+vrRk3q6uDfpDw5DiNhzmPBCgz66x0b65Mf6O5Jiiv5pNXh0V6vn0fdVy3AsNnQA/I
m7HJTj01aA8gOYALaVRGN9ajcA/r/XqNmTTDzXZbMi1+L/pf4u8c3NVm4NgAw2ncLicffES0Miuk
Zy7WKm4H/GDMvtjBPDjt7D5jRIAKsRcAKWcrfNIQYRNBR+NXG80tAeNAvp3EhVzraT6zv30e1Gum
NiC9y+yTKSzOnYy0+Ry8MQaq1bmMRK8IVOVc1xoGbJA+7h9ymNiZW0RX/xVwomEeqm2mu9vSivol
mGmzKqPHL49dvql8i42fOmjxsDFExW2uwFR058BsWfQRHGQfDigXRY7TKGHt1+R5mMsbMBfwKEhE
vWNdPTa19wwl9+k0jnJWfBSRs2aOIyjtY+pipS9hfuGmPrtgSPeELRRS2GyVRjJdLUcFTu6LF/Se
mXK8fsr7m4v7knsPRp9snHkdGGEXj/HNZQsAxiyDKko0/GuTSPvHJGnw1BVUODl8xFXAkMgZuBKm
Nziyd59r/mSX7ZswD0yAEIY4Po0aRzCl0RBTLxOY6XHSvEC9YDNsc3y7XGic+JA68qrfTOI+Ar4F
2+RZ9aAJRPSFCwJlHcntjxykD1SXNuXh5vYlzLmHENvNRfWLY4Vt2r7u65vWk1aaI+40BULqkm+o
BuxnWN+2x/EjXRLB5j3FWn0sh7kFYEgd5uDf7iae7vbfFocXpgzWioXkCKxTvbyEtzKG7qdeWOrg
WYKpMrAIuQQMCxTwxMZ+mN57IVF7SHP2DviL+gX+J0Cl2GqZcGFyyeNlnoR5ryXcuLs1gaC7eke9
wkMnUhco/2mKAQkBYGguKPShuDAxAUPClulEWSTqo5qJu3A6wk+LHaNZdeIpASYDJxrZgmZM/Jj8
geDCMAxfoAjW52jio8HxRMLDpcVwejjR+Za/7QL2P+6ZMozg2X2P5+LSXEm+tiUVepedGTJ47Qkz
AhvAGKtd4aTNMAtTxmo77HU2jhsi0B1PLD4R6/L3driyN6mO8sXjgpkyL6pjIAhUh1YWFyqk0jvl
0K0JesHOgkUh+ptTe2AoQ1Xkt/8ex9sX+LTCQIrfwbzly1E5QVkNJi5Xf0B5xPAz2RQ/wtn2z9/q
tbQgcmR74TlMTQ1SzLV6/XLxHufX5v752KIpn37g3Mu6gQsyejIi0ZuH+y7vj72Dv4ZGWK8hYoDd
AXkRZdPClOP+vQ+Ti3RgKsl9wEuJApM1D2AbTy7y/Lmv2YXoo2jNvqR/xr92O4YliBDPG+4W1p6H
vBUyOO4/noa/t42493lMrsLcFI6qLV7Ofwhm8U1rADEH6gxMF+nwhK8vChB+FQwLNmYYGQOuVZxE
GHhnbCUY8+8Z/VFRsv/zUxgSMyXGhokRAVvJx31/W3Ix0TcclU3zAY2TccEH89/7GnaMFjFyKHCo
5IZyDkEixBvzFSlndddh7NxCxOFyMKDfUpOCaWLSSwLrN79lgWSiR97wH/2FKnfJQYxk+rlmdF0t
3198ivey+WFcxluBqsPPJBvYMgW5DcoxJdGj++n2ZOcupSMOxDFe1ivR0G47kQq0v69LTiYdY1eK
VfFsADweRHoETwrGxbCL5lP8RrgGXAlwW4IrEt/wxW6jejzhAHXVocLWDBq626wbLoP6wXAj+vNe
bbF+H+cMABlX5Iuas6I5dYGINJLZ3/IY0tGy+EYGyu6EjnZPkc4p2pNowLrYgJsxwGiB0DKOAP2C
FTk4BDmieAQNou+gp/CQpwJIcdafUBRDP9YDPhgOBvCofZClVb55ITPuPFzfecBZYxTyYeu9vHRv
7JiEhaDrQhHy5zwJWlDv1IAS5rWYMvwXjmvT72x/5ePCtY7qFZNj1/L11Z2DAAO1gMwsRL8kmQhf
w5xcJjDvE+EwrsqhjMHEAp1ilMynLgRqh2KnJe+j2JdHZkjyR3tEGdHMxYDoG4vw7WurHRQ4WO+D
OFEyzwIPp3hlvrABecQJn3qs5ELIceszKvSw6PUnK/kDzVTI0srmgzd4kxmpN/j3siKavXJEfc+Z
UEZU2Dxh7I8UcOqJUg1nBkpgOpqOmSAWzyJDAar2Y/kiR+S1qARXvj20vxSMmIDt1JifRe1sDxw+
eAD45bZd3vhYhQMofhM+1dTNpECQzHJnjdC9LRSIhQEW1X69IuUPHB4WDtv1iqV0O0sosYk/OIz7
ke3bgQS3rIhy4ZKzSaDkx9O63PLegt5HpPqsgze04UMZ12tWCVuBV0ZdDJ7J8SpjcGQ4L+8WvuYT
Hyq/p2/hDXWW1xCmyPTjVz6xgp+rcZ994h2eb5u5ytZlxrRvQpE6zjHoU34NnLQnJ/PCMnsvnoTo
2mOo/dLoAfUU32ypUPi4h68NN+iQ7fTtZMlxR+UKExziSaBFffT8TgmGwVuATZt9r8I0/yp5qlcu
xTK6bVsRSEQnKpHFonz9BR+xx4EPjxcOPfbQyPjiWeVurpMNR4rwJLYW+FMfpx/NWljBolrdlcz+
MJvhiNIK5/bLHowvxPDzZ7xf/yRIPWDosW2QdV3bJsQchqZL6DPZt9x5LCiFg2LBbOAG8W6D0jD5
pHvFagT922u0IbrBVUBvTJVEvAhuD8LtgOtA3FZF4wCshLEmLnfiORF2/7B5j0SZ7Dk3Bq/gCT4q
lAys5AfOVUAA0ITgpj1+MbYqQFFsbgvyR0ZolEVsu1DJz9im2pzWLEw2cBmTIwpstLioqo5yBq00
EJbGDxs/Xj4a9WH9yYPH+Z3diebESQghDi4zznCxCtw42TqmQMeoUSFp06A0K+XQc+6a3BTofD58
FKhIbJFCTIATOkI4NhWsFUaHjk+YizxwdLD7LSr804t5ThO/AayrScC8BChNCjuGFDz1pMaDBoB4
MJ2FZ2jGNAtM6LZ8z1vGPmGmhOaWwA0+Fjw/VpJoy3ALgF1Z1hRJFOCLNHUxXeJuoq69dDvl98Zs
v7mAkkk/gLbGZxm9FzULdBAdDlUhFqY8QtmqOaGtBBemdc1FbxS2RwbcDOO574yUVbxeJLiSU+pP
LBspBsgCO4iatluZAXsZChLFVWMuZHlGhEsRhJPYAlM/GmESUmKTXZFaOPef0EA+5AhGnP8Kzahl
tCSs+lYAnEqob2kW8RluNyl+glg5rNCiPDZ5/IKTsu8X2A7/TWUp97b3WF1MDjX0q49rjCgSA0bm
c3+1N5eIcAyXVY7r7h26zWyYi+AF8/Rcvc4tMUCgu0vA/DX7PdjA3Jjri2d0pVTl0glbMYcZqJvv
m4mr+zCAgsrnKpnduobj0qyVL3gmC7AZ7feBcyuVKoXu5NStuvB97L/Ia1q+/DyaCtTc3AIil4uB
oWIPlxPNO+tS7CA7FoVwWWZAYb+9MZI3eHSElf/XNPw/aijfIPbC/7NGp8dGBX/SL4M8mH5Ad9VF
DkoakwmBFIHFYF4QsuBx0eLEDaqF5CRgt+UfLqE4c2nkWVuVaRNXYf3jmiT6DEJGhxyGrM4POAQc
JjTEwHeAVuxFTCngfiJSU0MIpJgcv54oyWJitXny6KzbXhCgsP2gvEHQQoWDNL9DRlM7rAU8N0Qg
HrsRZywguXIAVDFvmLjagl+OrQMDN8bzBGLRkmTCiBS9GgpNmpovAW2hqemxi/HMqQfAhV0A6Ai/
AIo2ZypgIsoKHlLhJINQ64kAWtgW8YoZQqQ9GjHJtCd4udw9FMg59sn4glE2H6H+sqH8WfE6ADaq
KACEejpHT4M3FqKjX+sLHQF+TXDjYA9h6kDf0h5htUA8g8+IgAiC/bjjmNQ2WJqPEN6wiGGWdsLI
EBsSSKsAmPBcAScplKGswr7ngmEPQGdBJa0WHuYRQIG08dR1FkbfIs+ArVwkjX/jfoE1Kl0FZi6/
98/JSb2MJ2kNPQ4t+LiR1vUFwg56cR6N99WHlDhqNsQmqr3XWdiZquBCn0D0eFZOfgtIOLzqiYO1
emEvYxP6wybPxNAKlfXjG+BvCqHuu2fak+14g0jEuJL3HxNvdAFVUo0D0+DVKe75H42DfU37lfcN
fG1OF1SZ757nqHzGhpo/vb7g91YsNt2tqivi476dY4Kjd1UZPl6y4t0GNp6kSxq/v7cQfBlpmIWW
b/UaI4o8v7mTvsIrU60XDa/5hEeXtVQMmTFOXek9LotXERjlr6nf1nJeCY3evXfv7+sF7yLUqzia
MBK4d/A+dFAuWdHYiSeJ7JQ6Gb+v19MuEoCo7nl5p0O9NYXM2cSCw0TEYN4LxDvX80NSMn/yrK5x
ojSwKG8cqVWBi0g6OV1HYNeXYqK1Yc4uaahT7oPs52mNa1nWhk/l85n/j6PzWm5byaLoF6EKGY1X
kQgEGEVJDi8o+9pGbOT89bM4VXem5ro0skQS3SfsvfaqnHS7W66a2cij4apqbBWooGd1ZSij2fgN
neFjcYSNljqn/Rf5L21cLnbP+qs0W54KY320OnpPIeq7sDrlIPa+fld2zBuLXN5fXl40zroVmJU4
a6NBDqhb/KrmmlwJAo1DdbrbJcdZprrQiaym9ZwRTWg3oxRJ0BIuiQFYvuP5zXaTpAiT9A1npKKp
mOqmNZXsyH2gIvyWcA+sxcImVpresiqZn84q9g+8NNX4rmVbnFjoKs2cb6i8cCJJS6p51XtOTXTy
9iEMcTGrrjmTQE2uSOnE8wAxUmkYcfIvUtLFOP+yMmFGk2054hRqAyP9rzb1oylpJvTZ7kGFuLPX
JDiBui2lQDQ0EhH0JfEU2W2huYIcMNrBCFoLZtCiLMK3ajUJVRWhx9rbQVWttDGuG+mLjiPOmNqT
VPXA7N3qnyvbU9rWwLs3JVp1MAt7r8eTNQVVMuNd0Ys+KpUhP5aDzWmVok22dPtpjsyMFp4GZVWz
yGk65VlSE6co8OuymZ+mtRmobFSSUp2xj4fWBbBZ2R+97QJjNTms20pfX2z0LWNUbVWcg2vBTMWp
OI6UPr9sAyC1SQWj3ELWnZWzzllUtSThOIZ5P+eIZ5vxe+ECBLd4FEUrEUQ3Vjxv8/7mkiSibkcx
lxsJSRpPKp49ud7LdedKd5Ll59gIgoaz7dDvjxZgafrZObeRelYwSnW99lG9POwfbglPzvolxqeD
fgwvqMO46K/ZoY7/pmT/mlvJDGAwP9cy6DGRWkwh2PAUfrmfO74T7+BWw5BfvzrMQzBUKyAInEM4
+GgU27N03EDOaVhYWehgw1uwUZFx8aP+nDlDlvWPg7QfO9pyEdJmJcW+APsoC/e1jtKbhnUqpW1p
/X+NGZYwNhY8CnRur2aZg3Gybnx0YrmwDgRXu5zaavN76hQ2GeNaBVv4nJxozYkvyN4EmUnMeTjy
KsBXaNAWrwJao/EccAeMyqEtg2n/z6WWGtkPDep7qOc/zNzvP1sAS22w6uTyfk7JGO72vcX1yldN
8lK1vmoZNAhnaMwc4toEBKi5zHyfujzqvO+Kwy/eWWgc16BJOzTqnNcseZLP6Vze5dodu9Nuyxsb
epWKU5wqy75UWnIu1uI8OkqU5Vm07wZ5mvVhuQ01wtapx4SNOyDPfH0a/Ap8kIknjs9mUETC+dn2
rxfEMykzNZgfbUPWu2D1CtvoqqG+dnGqWQLfdRN0/EhbGme9e2g7emhNjcvCicZ3K92P5ngyuQ3R
phNHN1F0wdCS+WmD9mARuL4470rnIlgaA2XIaJHgOm0pkEpgkm+2M4WKqgUiZjdl7k82kjNIpQ22
E6H1hZFDGMC+Ys3HrKcKqRFbrxcFGwlHWClqyJfr9RX9lR5+tfqJTz25HmN7rcwRN0L9RkQNs0f7
a8AMoJL8/VbmR28784Abnl7SF5RJVHISC87Xdvard/XYXzuBuGz4cLqD0DofZy2zGCZMBLRbtoVR
kmEFY2AHRR9er+lWusVVy9ezXLN4ZTPXeWP9qhYZIE4lsvvJ1ybEcFoVyAlJt24G5QijKYsEI/Zv
/FenYk6QykXO1/yoljdTPtjsz8e0IGSQFz9Z96BXmRXQyKxAZhTLvVk69rADx7Az/jfz2XW7i7sV
50y1Ird3T01pHFKqRRgscxcXtOyyovzAzBxON77nIbXW1yspWeQsVnl0JXake+ZSk0baAbi2lfit
uYWtrR7nlT1LFSqNy/f6qwQq9RuOae2L/zHzEHAN9tfpFMk/XXotnZdiQrvo54Q0GB6wQy1DRbsl
kPSWHrLooe3xEytuuMzIUtU8nDIgQ8NlRsKn/eTJ1sCWHOWPpLupBG9JbrkpC8rvm87aCkygwuGf
IxtY6wKm2HpUqQg1vY8LxYl5tdXV47ldaBNKF2Fhxk7y0IwvLosb5swsq+xUHkU8/1T0S6WfsHJ+
mTMN5I92a0+NwPNdd3GX/twmPD/ZesmZE5nrWdOpxLf8nlqn56g53/q/qSXZdDax3e1H1UQMvgKf
tZAzAbPW/ap8AztFK+865y3ObKBnuj+A1XpL3WjF7UcFuqHaBkpGcNxzDXIgZLblnJJvJX7Aqfwx
/py4udyfbR6ZDrBGhtoOcMxq9tLZ9rQ86p1rx3YwwwWL27+rH0D02TICBz3OF41BS8lrP+AVar6n
eF20ZvPNysL+lAHM0PhMkh00vtvMuBGPzYE9c2yOl5Uqv1yvfGGxhQ4F8qdb/VEBwM0NcxFJGgjG
36Z+GNVd28abbDjmmVgbKAb5NmxFtq9qvpVsLu1vg2DGmtz7Tn3sGKHW3+5X6uK/ezROUHPOpkiS
UgfgX/1owGdlsGWksZwMyPXdhyHyeK/3iN2zph8MnJ3IWBxa3beNcfB97P6pLgVfl4U2HzvzbDSr
p7aVpzOF1eGo+RpjquoHUqgD6ovvr6vY7WQ03JoUtVUmz3Jm17pSksb5sl6bNnSAMO+Mf7DQbtDH
XCBeD54feWRQ0KAqgr132e1rdxPfzDbsx9KXJrYxEFhGjSHZE9wo3bIH4IsmVgSlv6h11AY6r++O
NE8ySYCOFMnb0CGRxK0+rm/Nk9c05EOOrWO5W+tFr8rb0JOBY4Owq2hqbOf9Wfogfps+tKc9tBUz
1Co3RC+jv5B8jHQnEshbTEjMBJPTAecJNWwLwcIIbCRQ3EWFQWKSoiIYQm/KIDo9yBdWpzNOXa5G
uVlH+99SSc96yf5ykJdhwiWAtgg0xaVPXIIniRfAl9oxSpb0f7ZPdX5kFF/UkUmfbgKI6Mv8OmTD
eV9wlk1IBaj2l6uw2VYB3yKJpP9qTMT1YxKnRgcX9GvcveFEeXuqKicUOyGExbsKnGf/xYl60fJD
Ze0Xi8tA+VyvS3ofdCbG4n3fjLfUqrw+Y388FBHpBbU4zhjsM33x3NnxVMLW+ua3GAe/593hRM0c
1JGQovr8Sclt5t5olmEK/mXnDMtS37T+lmK97D0IpeHSJUhewmE86XOwGf1blianaXzM9eohW1Hk
eXSp5qQ4m85Fqdlps4PI7GeX/XQaWi+GIN0fda2v2Ws8B3/PHc696dJh3DQ2GpB1+s18LO7wHDv9
oyXDe4rXCo0H45Z2QUhkV2etbM+qRdbDiCF/yM/usTa/rcjEWHHr9UWvH3Yb5mSA21XhaX8XONUD
VECQMJBRbboKAh0WT8DnTAmUb0C0GfGw3Auhn91qvmx9oJTSc7Mc6lkRdPn6zLxcaeOuGmP1pTEj
WKjagmbaA6OlqMbaQGMWUgyNiFn7ICluDsDS9PuQsAf6WQJ47CHqJPzdKL+oFynm85ZO2fiNiuum
Nvp9Qhu4d3O0VfN7p3vp6pedds4H5QKj0sazDDajho2je0KlJ1XxY3cbJWLid7SKJtlcmguZFD7h
tF4HQB9teVzRaWoQJJf66K7bEbXjzG0wqceqsIM97cKmwCQADM7Z0Hss29FavBKZhI+1dkba/YOH
uv9Z8veJb4vDZVAV0ZzaQS+/pNHfeChb/V5SXIyso/8kmOQqbO6TnZ1b96DXCKcKLlj8ctuMNg33
9hqsgrF+X/grfaPdoELJTmJ1o9QJFDC8Wwa7K2GuctkIaAtnVCzb9234nhafDrM5fx55fzP18KMr
2gNv/9ntgYDDbzHgv2ofswPtYyk+XKN/7jvQW8f2lHZ8mBos5nAhi9BAH5MlHEdhoRteqfSewUHW
8buQPW2tb33U9d7e/h7ldS0A9Wski1QImCEgcDBeOjpmjkLavtLn+Dk5peQJZxbNWWDYSdQqWVxD
WlOXIqablszLSZFK5r+dzvwVuR/CgPxWF/9NQ2zqv8qxjKbBOSE1cufHOuLxZHDopJgpsT+hUMMc
mkn77ErYuv14EGZ+EcjUwCcs6GFoGb9ZzbmYbm71O31Wgc6+aU4QIE9DOA34WrUszD6rpj/pxklv
0jidY0vSV848+lU8A+MRYxmI32p63kvAxG1oHVSdp0kwUF8HikpacRzHQvJnDaaSHdwxy2bKxMxV
vMSqwUYM/saFqcLv0EfFN0EUZ1FdGiexmadUvEgqTHlS95QNPy0DPRbGvW14lmn6IpgFWarh6GdY
aHkTaXUF5a32NWSQpZYUlcMojPMCA6PQm9ia7HPKY+zqXTAP661tzPuy2A9wmf3AdYDSD1XlQRgH
RfmWi1BhcpdcqQjrF2PR+KghHDR2hw1RiVqJdmKqInXRGUlgCvQd0fvzjqqtIadncOI2N850KsQQ
QI+HHbg8XAOHELAiNMz6Cg6E4N/uU29RAOZjUKfPsZwQ7DGzPBqZ8mGZqld2ttdV+61Z8/um/TYx
dBW7+2juSg8f5Wh12r1qMD7zV3ITq16XxZrBQgcA64y5UVife1bQv/1SSBEy56thpvfCM9gvbeNz
0N7H6qq7fhXpse1SFM8btSefsRJPzpWKhEXzl1a/EFE8tw7C/Y11+sFMibV8S5UlInZOSSIdSPxc
BetPHXyxypkK3wID3YDogukfbEw8qwqkj9eHQKGAOiAFZOV1qLCCezsDx4psFpdQXozuFR+pXPKw
2LekTW97P4caZXn9Mqhu0PkL+67Dt7Dj2t3wsuLj7olzcfTA6XmLQG5AXCIda5/JT6RnEAsvSL/F
dDQqm59Gebj4wjBdo4hWgdX+t2xg1BUn2Pl2Rou7N7d9ATmkxDhNS75bJ85MAP3TYEdLnp3ny6CZ
57bXLx2vk9tgFcQAYfiWq4auOR/MBBa4A6+JHWZt+3sigU4ggmXlBDbBALsjEr+et/eFosQyilNf
mlcQHMbcH8txf2jk1CuPxEW3kUxBrUNZY5z5mimNdVAY+MKyNEgt0x8xQA1oLHsORrvwd/nt4K7w
OGG7sMxMJ69N6f7flo/dfMwUcr5Kwd/d5uq0ZdQyvFo1k9Wqjiw7J6+Fa1J+TTfpRjmnKROZt8an
en4OZKfyFpmdgWZIQbgwo+20ll9Khj3dkrdaGNfBLK7bmXybS4uIeRX1sZnWeLDWaL5WnRPuRRpG
Uc0DqKLLHegsK0+bLb9JZMDAMVD3NDQS0vOEGg62Eyp6dRKUlwQ2mGHFsULqXvJjYi2SotMtu2Pm
bB5Jka121hLr0pr2dbQFkQq4jHjph6p7UOQ/Vq18Z3JgVrfeqG6q/pn65YRFsDNBO2ZH9dh92Cb+
/pR1TxbYu79Jn3vUBZlUuyLu2iQaG3rNo0FeK9jW9XXy1pQ2eCXuLTi75ei4TTzOArNWf9al7tsm
nzGmWppx7dLsZmjyZujyZnVfI37I5TN7Z/V875CNpI9t6j9TRLSLU5/KOUA1uvQXAXDw2G4FyEHq
2ymiItRYf1XuvUNQY3M5V5C6ec9dB0jm8Cg07FfZYyRPSLV1DJ514HBdCq7LwjS8GcIuxX5vHOfl
Vixz6FrUpv0twzY9ddZRuySSmdhrhZgB8OREFjoe00dqeO164vHerfnwRG4aaSABmEKNKdOrSfGL
SEKB0ihs8yYo0/NW2tEwsi75qxbKhampYs7+ZF8aPG0E47qCYTXXt3Zp9Ow02VzFylG23ysmS6wE
qUTUk2kwbqL92DkFqLnox/YJGSBu/rriIFLXaIHfqjgIIMEKQremJM+EPJt7GTdbHm3QEya2lGI8
vZqszfas8i8MRtaWv00UkG2JP7yxguI9YQ1ZDqEoyNLpq4upFhdVKy54AeeG1BiXM3D63qjXRbfC
PltCbe9Cw1Uo+tlhPgt8tWYu/XVKfaeE9wy3yFgNvuNlX4+uWl3TsqKZ1S5GB7gLy87mEKsMi3Cm
MUbZAB6qE10kqi6eUwmBq/K3CZLthKVnZ1aJhq41vdXk0zg9xYT2CeZnnq2B1irMjE6Cx70bGz/S
MuFtA/HN5J/CIYMG3gMj602GsZSQWvNU0vogazbh42O59c7EfcGMR+beRpPJe1wK1oaHDasDTxt+
4LfCjG0efclEsIf/k4Hn6Mc5AgFapAPyBp4+irWpnt/zEorKRVqfK1OvcT21Ep8/jkvGqJqJyVwV
tL/Ke9IVj0FioPKcxDhvI+J2b3u2fCz71fFEgrylxGW0Ow9etFPKBq0jZGYSZKwQs8H7PxiVJ3Uo
ChZ0kHYm9oXYkTmeXoJ9MBAJt/kgIKzgep7zkF7wXIAGxCLa0kA5F9PR2UtdpQVcg/SDhitS+2XC
CJivUhAmBiKQQ3QktqVOWb/xoKwy9bbyh4kN1WCLuj2WsrzV9jXBUwQpFbskJ3syPtsHeQqFL7X/
JkV4HYBiL3cBN2UkOQD6RAPI6chJqxJixLO8z1Y8iS5OXSNa5irSPKmsl7mlBkUw+0L5rnPULHZs
IlEuBWlmzX4rPOhhO46ksrnstX7RtvIqtfFqtuvVbNZrt43X9NjiJNNBOW4jbRSDXHOfTxkCvsOG
6LKIa+RsysAbW5acD+9yx/U6oMCdX+uUqFHNYIY6Y9pu0PAfhQGxUr+nTF3MkjFCTVs6gS1EqD97
zp06zeCfiVc9b71wZw7jgIwoLfNKa3kz+vFmzzhXVaohLDTdsU46z4WCszalpxl+QSQJa0UjpZp/
m2DBeBPjUBM9e8oIUmGmN03fTMYgiX3boITk/xibmaUVWtC1Mz5jRTtENo29MVbAuh6bb03FSc0T
uu78S2mdT1OZ4RVaHwUW3QXh5bC9lww59+XKebEp4izITNEv6g48HGJprTA6lIxrwFFI5d6+mwk8
ivWXZZI7pFlHHT2+UAIw/VCESvPccPau3b1G3wV6lkUHOoWBB9Lt8LjHqfO+KRtzaNALDJqvWVhw
3YMIDgp+eYMCMeciEJPqze9tkUXmpAOhJRF5jitKq5HbTJPNhc/akhk3u97upT+zn5aJr+91tKhd
pEhaPF7idQFWL3T6gxVoqn7Qe4IjNpIOgIGU8rFDuCroZ6ko68YFSDJHqvsYtia0AfaZUsczZIZt
+2vMoqm243ELJACm1QiF26JEhbXRElKQ/ZjV74LZ/ka+9AReUjXocYBRaxTFinEiFKWoTgN929by
GhDAMC3BQc9+J0Abpx7LwmB5DssDWgz2z7b8eNXecnCCjR1aRdGU2zdhkQ+RdaeWO4czuJfP/nNy
xIexFJ/1XHxS1RkK5taNke1GNqnOPZlOYOT/jETOE+nOaaaMy90RA1apF0t1fhotWV/V+inh4Mv9
qc77F9X7ISFQWjSmJzXKjlSG/JKAT7qAxKokqictNvf63K3m2SmvKUzhnGiYrkZSazdcjZSv/b1S
2IQR7FLjAdtfkxHaGkFbw9JRA6lmVfcF9YshX/3akU1T/DJs1eclQSHW6JeyDfVRe5oVuIPWPkzK
j8mRsbUwzie2VUOwribkUAlO1GNpGrdic29GNIshKkh0alnDtTsEjQ6Uue2eSvnT5qNbl/NJsBIw
DnJYYw7fyFFglLvdab4uc7RniKnZXRRTFdqOGSy5py0jyOqUSA43bGx4yH+N1ymuTLHZlue2tc+S
X98q45Hjroig07KHli/togXYTG40AeeBGARPcjGtTctPg83we8UKNFEoZfnKTgdyQOlWGJHNr5jR
WzjCW3lRVINRW3ZiQXDKwJ0LQTIAhIKqCKR4BbKwC1qE15fHhjlf9eg7ci5fSrQprle+engyG/nY
GfA7iJ/5EjX/kcDM7lGyY8lrmwEoFcqG2sOL9N6+t2ghf9V4IgcoPf1Rbs+a8IFsFtFa65GSLVFJ
VkC6EtxzzDYEYKnqs46E1nMekTnMXPQtiwl2e17G5yBbuQqywG1I5TIPLfojC+h/ygZ8DkpC0bLt
NPYHrYb7v46eqE1vZ0+xyI9M3ilAYzOWhmc1oFBB2azKWY7k1RpGPFdc2rAriM/IjUudLhdHIzhV
hbAjlvO0PwVHytjhE7XVyE2dEydo1sfNnkfNUXutVAxiE3/PPxOmV/u3iuuXic+jcLpb0bYXt2Gr
Z72VzEVOM0RbCzHjorKefqHMclIZijZUChr9AXsbeQ/LcT0sQ3F1FsmmQLk1GWLqQzeosTaBKmlo
rlPj/jqEfsvWYtJp3HU5319SkOlau9lVpr/nnV/UDapZQ4uABvyc0KEnXMQWR2HJUdjB/p6YRjTa
6m+1Gm6qhKZ6MwGcNDuZKeX09rklsDUJmiDHkUqbpOKTxuBUjRYEHxyWa/+vgc0ExiN1KWEUGVkk
fqTWwbLIXdux0xukwunY4qmBITjPY6jsWlDgbNg0r1fUYKzgA3cXoLfXCXWr8rEXf1es6Mu9pxZd
VBiUANf7iXnkT4DhmjjW0wuDCBjhrs6R9Ws7DVx1fcHFDeEMVqrT8nYghptObN2UhOdnJMis/1vM
FbucQn6z9ZGHNbeUm6j0K7WOwXJp6HGvoC2rV/YL2k2hc2uUj9eWpARKFDLGk813w77umYgLw9eM
9F2nFtdB1JXbV+m6ZDypgRq2omXyNYRt+tzSs42XB2uafrRwNTrzu5t3UdnD5pg8xADL+DDcg5b6
VsYociSaxo0UUwR9s4UztqFG8jr7Ld275bAV/1qD+Z3x45AhvrIPe72d8unBP1r3t1i0R2M3RxU5
y+bON6KpamO+YNku1PfenJ/k6dZkIXRTNKxqVP1ie/Wx6/xLx17p5V2oP/pEPGuGb1a3vVeMOKwB
5YCgqfpz3WYyXOR5HVomZF00FQ0RfRa5jWswsUxz2ZbmIh6Dno2eBWpn6JzAFhVlvnN0dJr68ZLN
t84anjpqmg3DecufMHQxFY9joqJdluY/XrayBrGaQdv1NJ3mhriCZnUebe3e80a9Ocpw7TJocFh8
kwU5wMwcLDAqThdEH0dtLU5lp4SNAm7qTyHs0+tszvPqRIkuCfjQPF0eKHleNQOUu4HFrqTsNZgl
c2BCRDOOWUedy+BMqH9yFEwHTHw8Jg0z+axjSfRKFJLXaSdVquyP/aweFSko67EVHZn/oa2SBYCs
WGe1Z8BGHXpEiy5QbwVQmxUmN5vGh+hiBSStlShxSpyDc26lekan3SSXhDVJ06WkmfXnvY0zpSb+
BziXRmn3xp7v3kywjBZYttTyBi7CBKufc2DbZ/OLzBDfM2zQ1H3qOqBRUPyZNmLjTZyZm+rwXthc
+rMED5ceDkn3w2TQNv2eRkGBN58cI1rn345E99cZFzt5Q8DzxlshCz4UJOVk96kuGJAA7klH1ujw
UBJyrIZ7CqPffdlJBrjSmIKM4ey8jodKUmqjr/tlrceuVYMCqi8l+VEVtD16cmwp/hfJNgDQ8sgn
m7J81/VDsmKyYcujalejICLODdSJJIRs+WSo/GFgzm3OLOfj9gXpZVq6KECibT/JghlorToWYVL+
SAGjvfYnOIbL0yuqRPrCyM7sX5hoYTaUtV9uma9YlqcOIPD5EAx64YFs5UeDmjJepMAiLvOjjqJN
LAy2eat33mqbd9VxVQ+n8f9XhCxOrKOAnLQiSM/087Yk8bSVYJ3P9NSNm531yokqZvjxjuGK0Y9W
0gSINBKzfqpSFv0D7UEesBzZjDqeGb00qLqx504gUjeFcAuuKzGF5lD4zUYWI3XPAPXUMoMeErty
LJPHAjy2Yc5vMOe30tNmgjXIGbNUXLkEAazDrZuNhz3M9yJ9Cd3f1RT59kTbgR/v0GgoOUoJwQwH
HbMh3XXeZ+fOLAfqob/Tl5P5sjbrvc/xOmsPe+rvXYG/FLzkGFbSDPaOqet+XBnIGe0YqD3vQq+j
ZutOBoFWELjXMqddZVw5BsZKLrVaHJbWCWgwTYeumnCaHFUyupWkaYPxxa9bUGbUMOO3iEEr5+RB
ZJNXwevL3LiFMUCyIoIg+YrBaM+N2lM48ZorvxpF8cv+pcqSvk6uhSA2CESaYtzMxb0KmV41hEsA
iplfBcLPaDhqLlv3QZTLu6zrx7QStGI4aNz2C5vdw7xb0aKoXPYjDE5l6BjP1TTzVaLQsRKP0tIN
2VjxhjLYkJ9+WlwSuSKDZQdGRB6XlkKe/atjubNpUsdvyb4QCdRzxOmB0RxKunHXyuN2+E8T2bUi
kAhxsv2mVdO7wW6FlfJBX1iT74cewvAyBJXFazUJMMtoyQnDq2A22y3hAUz/1yvrhmoIdS2jsE+j
MVOiQUR9ax4dFkfzJSUitZh+7nl2LdmZM4Z+bRxXk5+ZTqQnCtumQFf5Gdm8YO0gcGLJTYLQguWW
thhJCPrQAYJP51ZRgm0MV34+RgXHBtF4ibCI2Uw+8tkfLnYB6+lWpXtUNVYE6ylfnWNtfKguG0rC
I/QiPy2zCNM50CsMet0SMB20mLyI72haJhUPZPKpK7e0z2KK6agqcDRq/B9y9MLa01HzYypMXsQt
7GHGJZ7TEhfLPmxEkF8y0XiVAUzvegc7HCkNMygPJ2HtXGI6gQyauLixefD5KByRqfGQJjU2vA71
prxXXMeqQ8tV3RuLEIrmtLJwVHXzoF24jY4zN0DpgqKobjaJFdoK5FhimRCKZzJbEtXHJBZucXja
+u+t1bhX3iYkL24WvdZRQ2aFEzTZCoroVt4ShnrasEWlhraLb0PVoUw4aLcPjnt2nru1XXZ1vtra
hrW9fVXpHVTGlPHhwEhyUY5qwlnHjK4u2BWyqSWfeFhDF/wjgiBrRZHSW0HdL0HNvD2jyOi2uNj0
9zVvL5oRpRRECj6bzLyOQKDm+oI8NGbu6tBc5erVIo833VysVdkbCZ3tl8mZTGcuNevDKJdnCou3
hI8gJOtinc3bzyHp4tIZyUlbPGOf2Ce7n5X8NhvRlgNlZBfQsB13uC9Nmvys1P/Rxw+iCGf+aHBP
XIrY4tnNuojJ7I58LSdeGBPAzyygfQiLddFyVPaZ/t+8FO3fFv0/cieIgSg2gUUmaego+7Nz1I/c
mj/Xtrp36p3QHDcfTk71bNYJvHN7HZ3s2lqb7/Q8C3qUYZ5cjAOa8w0MDRHCeh8uCX1TgYoic68d
G/7U6E9KMkZKG47zdO7aGTEc4aZ0aWW33iq5vCU7L5yV3HRZogxBBK58jUzZHfSCVPjFGLQciHWi
gyzlzVuBcpbWccW1gs7fHFH528p3jUjmWnMP+WB/tXrKROqFUBg+bTULuyk5gCHL3UuxO+dCunGl
6pHNXdftAJsE6gnylmcbOqDdhAMxrESiGaq4D4N4d14uwQLy2iK/emK0NemN+odJzp5K8AwL7kmh
9gUUtDQ3rZ5uarXcqtcq+4L+JlQGrNDNGld1y0iQ8QJrwLKJJjGdRfuhAMURnwrAh3KiLHwjaix1
0CNRBBnAhikmyIKwriWQ/Da7lJi3F4FPc4PJShgknc2ukx5kBAIOrWoTlaXpgcihwBNmkfVfOceF
nbRBb0QFAQuVSqvfDDHtMfVV9hosF/Vlgko+s5RNGDCz33izYCPnUIeHHJz+sZ4XnykZk/LC16gG
TROrV3pvoRC2OsU5dYDMf9dMad+13Dkpq0nEAxkhLKHXPgu6eyoKn3mAP0hqMbl4PdoLuY1e3dOv
EiCL6+ZtzaMxyAQsGaRA8Uhyye+l4U0wzJPSo+NBOKdZ1al+pJUGAU+SRH1ZoA8zwnnrbdhpaH1d
t/eRp3g2OeiMqyrfoHcqJgWf0TcExj7Fpa8yCcjTJND4LNZ85tIPJ13ve8Lf3Pe8J7+tNHu4WsHy
VqCMTkBePFQI3GbNHL5WzwkhUy4tCZdLoxL/h7E+kZFgv2qwX03tKewKETTMSidFY37sMWcmuaW/
59jUC9cr9XuPqnPb1XgmYq+bvyv/Wse+DKV+NljWZ/BirALLNKGGO8f4yZp/aqK85nP/1lcoBvvd
W4R2yBx/MSC3UkhULwFvy5lqb169OB7Hhauwv8NsvI7h9kRHSzUkDRZ9jH4WNYNR4kQqe8KerUV6
MlX2bvBW9q+XPo4sqJvZT/etmR5F/2kmt9c+otRZXmJtUwGIL9bf4WSxcqBCZPluB7a6BrtNTgkT
8cHsWFG5Xj/+6SOXX95lTZYEpinDnIDYkR6tYGliwnyEQVPUG0E1WOAQt3F+Jw1bFRph9tOSIahu
qASiUcMhCKXHMCVrQb5P4TwJbCN8sTqtoI/41a8K0pD5rOQpg+qVUD8RJS6fgZ4fCqUvezoR9myc
KWCG//F0HjuSK1uy/SICVE4xDUUyGCojdU2IPCWotXR+fS82Xr9BDi5wcSozhHO77WVm1en/Jv68
5thxEJyARkxO/VKSaSOkH0XkFUtiQKE8eCSqg+KLfPaL+bnCucY5/mLW2AKuxOD5hKOcPs+lCfol
OamjYMXGWN6dh6IMh6w90wQo5W3R18sEoFJRlZr+Zzt4iSQii3KYRB2MOgWC5OzwSObptCpIZA2C
F2vQ7LwM8qx/QtvywT3p4TpqT3WqX81We4X8oksuOiVcnKsrkMuuBBaqdO3Dcd606btbF86o9K2x
ktdlZXdDuCpLTkQZUDT5qjvai/qsa5PB2qKODIoUM9HQtUGV0PZpPEfT8nN9CVKynvUoPk7lGERR
GWTqRMHDZizW/byt/WnCWEiDizZ7nZV6+adB4265wZhPV2B4GcKcbwsows65JX1PCwQZtrOKjMQA
q9no/oCuNvP9kgbMtyIhaIm7p5J5FpbYlryYqLqoL2XnhGMRXVRlppRBhQiLbtxcmuat0t03HeML
nR+t5jHRis4PqJbJCDZsEIGx8dH9bK/MmceISJoZUUn7sh38WeXszfzEFZ7L36UOaT4+Y5f+L278
PMqrOTmuqF5pTvrnbCNBzQchMyAzzIx/jNl+0Uv3MS7pwVJJ6ftW1TtOa025L3wJEyHIp+t9XNF/
2P0duvzdbG4tMU0m3bfUBBoxzxHXQehSA5YeuftdLfxpGxWN099NDwVAWMSqctbTmyvYdatfhbVn
YsltUk4R6AXZBKoXCUxhVmBWlDkyhrkk2dr7JP9L9TKfi+ar3JCAmjyF8VdExy6lz+HKlD1vrka1
Dmb6EiPzntXzI87Sl6Jqjwpf3GpKvKrNiJ/uEdEYHWfGoxsuFmwAbN64kVgPi4Eqisi3lv6ikN9A
u3fszapJgR1RtsapsuSp25o3Kso1UShLw8QPJI+KgH5FSDBYmGUN2Onmj8fQTJjXAhFSp2SAgA7o
5gdDjcn8djPqfzlf8UZ5xcPQdsUrEcgxfDHZXOV00PXDaph0el1E809fT1O7H3J5ryQsAR+in7hA
1wNLKbNnwa+UopsCgzMfK8RqbRc1VJyVpEBqGew3ZyIXgRxgB+8A6xOCGnog00l7GdaYAoX/rBFa
nXpfcWGjfV3aHhVuvfaYEXrGqRhRb2kBY1cCsCxnN3wgD50K1QdZCgyAhNJgicAiVqe+LLpWZXRl
TpgiDZQtUNrmMYzDxeqClRQIkwKTdmp3ojR9GzXQNJjA1FtK5UipZ/AEO/7XrIyew61fHio7PiPp
FBGXFau96qoE39HpHbTPjhQBDNJuanR29Tvtmm+PQ/1o8jNH3bFScQZR2jbApwiMB4Z64lSSG4NH
Bru00FvMK1FCZnxeeaNt2rFS/l2KXbztwk5M8ez4ti09bvcj5XNznQDkaXyAOo+VxGmzBqR1Q2/q
SAdN4pdNcch4x3VtoKt6QtaEWLYpztYch+nevir6aXTKp4zRvhbj1Vjytyjt3rCQaAqhvmD689Y4
4yWYPBFlTIOaj8qm9qj1UUw9S0s9pcGVn58y/e5WnyZZ8gXlA8VxgDVyCXwfE/WsZi2k47qn7xkl
wzr1/Go67UFRTMAMmILkiWbxRNPY7qigAVP5mCl8nFh7x8t6igz6pdeP4RfdjBiOdK6wM9+4qAzZ
tmaGl5CCq6VXnhwqdX82BX3VisOdHVcBE9U9x5X2TN4Blcu6RsTHEN8XjA4aS/DN6FBXXLbAHgpo
xTlJ6LqqsTvSZTNgKbaP6CVewQaxfG3N4SxG7TwvHxHFCBk8axVd+nse/a4IAKLGxouUg6Vg42Qi
JbY3y64zwWcNS4eUdkqo5DBZIV7W+WDQVq9isSYUR7tqsXFVSvms8/emZi1rZE+lGl76JfV0thGY
v6LyDuJ+G6W4QPeFeYoOUZ5SOz8k9IGjqw2d9CLE3OarqTc+CwW0lKFomsvI2grpl+vs+hc4QMdS
BsNE3wfmiXogPJwg87wvXmcre278Qr7oQRdX95JW49mLTPfUI65r87PUtGtFPiS7g4X067Vj0VPT
csghOa7iIgHrQIIAHIzyg017m9EgsteLxk8oi47tzG9Q7yx3hrnqC/tRGsq9b5I7aHYIXhmtJ9No
2XYB726LABRORz0YpRN2/XRVaDh3y3MBO6KCLABXupmF3ZEWp50NXzzCFzdNdjaphI15ySucXW1B
pSma4LwsYTuFSf87N0GWwr41vmScf6Hg0kpnX0xopz7+r0LUVVPzLhB1zWLyxIeI36IhKJMK00Fx
rMuLpA4gS2cqWjJvttC6mIua1I//QABttqHtlivsjFxrnAZIvRanAOxIHi3XRh0uOXWEJpR4uSo0
JrPxxf5Qc1HjIdbq2FJAFVoEuqygd1q+DOjWjAxeR0915oLMNzB09GZTbMhCTZHUgxk4onCYrvik
4DjZ+S7AmaGd/amcMOb6oCVakDfoGcH2xZATmd6bRNV5JZEoqQLRbOpeg5HX5WRPy8R3V8urs6fR
OyfJ4qt9i0sSrspP97xu+SXhPNZnBzKXEuCS2gdpbcgUCidS6oRzxKSljLxpco9nGtpqcLF+/Qtf
AAeOv0pGNPD90ShndPnQlo5xrljQ6Fx9lfZv5xI7TpJAm/V+7OoeXEAWBQUQvUbUa9abvmWMPoUe
DX3gNJGBu+Rmx83nj2l3FyGmMLLVc6zqjME7tGk3Rzkh9A3u1qA6vGdIJIjMttFL0rA8pEzFdikZ
lClxnzFVW4yvGAs7oOnVoCkmTsPknDAYuLO6z9LkOo3pRX5GRsquAB7C5s3ID0bEMmH+p3JetlBP
8/yvHaCP4nA7eCoNtQmdkmWCEbd7JXlpXRO8tUUkvqiII2u2gk6N57gvzi02M+ZjGtMd3na66WK0
5mI+T3TM2kCMsUHubElMVUTzLdGAyn8NzmnB7SunLzyhC4cp2bC6sLWXS2LJK2OGi6DZdjhSSa5N
GzqU8WUUfHSjLU2Q74Z2Ld/MungdGvlcuMNiEF2Zs7Du3Id2+9iS6KQ4IX4P0ByLm6m+QqnThBaD
uJomuS3TWcm46RKqwQFpfnbXTUMBAze0OkhNjZcUZTfZaaZzB12o7V8WSYhVSjnCTL+WFb3jF854
qUuJ7dAoQ10vQx7wUWyd4+UPU1Q3CJo4EU8RpzCEMUyNLLXy6TbFd3MToIEmhkENlgVq/pcpAg2P
NYr9aHBI4I0g7FE/tHx4h+lXzN3UBXGX9jUvvmceLC4wVddKTArOPtd+dysHiYqqcwZHoI8wJjsV
tzMb2g3AylaBEZ4dtL0fpOUnxR+tNR+Mvs9o0l41w3obh/W9BonphELFDZDBu8DyZ8wTAa4C1iUj
WqW+JGGs9l7LuYrLFYABXYtGp8EMZ025GCP1uRSUq28bJCPJT8CnQAkGjyoAtAKXsAUQ0wM5DL8W
lpKR+hvbYwi/zuJ4KYBbJR9TvuPNBYnmwlid9y9dpb4kRLmnA4wEhQCl+Uir8QVex6m1g4q6k7bU
miWYUvniCYhlnnxM4qZf6aonNNVT3I8c3XuNKk+IRyp4Lsw2lvEiBA7RICotuMXlTwlxqmTqS1fb
7Mvkte30l1TQ5rBMu4zFALDE0TrRUY4PFiRsQ6W26WrN5nMGKKqRAlTIexlhyxv1ALVtgsaxGWzH
QGMt4jLapjzHlXVvLN1h5UGfGc6h5LIatWRczovPoYUWCsJLsI/+kUfuh87v7iQz5dW0XEZXGquR
piLsvADj3RlsItG4MaH7Gd2flLOosLmqiw859ofBsa7Ds9QRl9OXWYiDBH5baebTReSPwgw2Hq5r
eRG4QjzK7AT8vB/V31P62jBsGQxbuAq1zdKJMKDzLtoQ7rk3AzaolXHAvscZAuz0aY39V+ooXy3y
WjKaX535ObviwYrlGdVUkkTvRsUdBOOzMoODOv5MnVKbvvHceieYV3T3tCcfuUlfafcJK24dlYOb
dU0+60p85rL6minPjHy9w0CdPdRlYWkUKhqz73TOLfeky9GrTx1rXCcjecUwTv0qdmcK6N4w4xDj
bXHrsfv3iqyExKKZIod8wjFCmCM+MKtg471H0vJMDcMYV+ZdwTdllGFVfo4jMuP66mr4HJDq5Ujh
ImOE7F6ceQ6Uog/UmI3ogltyXABrmRVMSkcWUjhwsWpHau39VUcnMM+k7rI/j1d6p5PIT+klBXm0
HNwqMVbbITqtbApK+mU2yMjRTqyEXWoSbSn2WkY5VXkY9EDjrOys2CtYlwwYFOrtm3JtwTdMuNd1
mF9AXJFWPUx2Y8PprFfBVnRHTdA+Go8xZrDUfPx92Nype2IqHMprLOsg71F6VIOsv9nihTsJn2fi
e1IqnXDZadM5UQmrLw749tP5s6WMKIO+6k9a7xyMPodtGj6SdvxMKB4lwXByD7lN1QW1nQK+bBzT
dwz4b7ZmvmbCeiYwppUtfaj/ej0v8B8rW9d6og5e9Vq4gbisXjglHvDfUT6GQituG/gNzJ7QLqkT
1sHZU1e/BuSHvTtqx/y7IVhhnr76/MdtiCfs17Mx9sEMONxZJKdvVkquKpMg1kA9Nz1hHpN9sPDg
azSUgKNcE4MFIrDqGgfKBuKNnsFWN9I6XAuoJxTSELZU0dhKaG3BQ0ob/FQV3vytz/DBE5V9Gboq
OVIiIQKKgl9NKryzg59oro9bVpkHb5Dg80wJI8OHywHE/qro78hKj2RhraJ9k3JLyzx2p2ZH7etl
7VEyKuoyeBFnLINOe1Pr6jbSf9pvGq+d363evWUa80OMwMuqS+HsInXFSBq4y+oGVHbg6rO3l/Va
seqyCK1jJ8RQVBIVlLMkAJv2scM4Bs89aLhCv6aUZwGsXdrHHFk0l0JLOU/JDGlzXG3b7oG5pq0L
bAzjsdxGjJeKPT03uoOuFO9Vu3w4aYtJjS89XFYCl0VkS0XLTka7lIZHHdfdwPxLaE608KFNpyPU
5xGzoALxjS8MyJGcJ8hqjQ0ajc7ijQVV/sz8XEahqzuU7GIM32HZaaowtjbmb+ZSH130JCL9okbt
xCVDrGbrXGMFaYT8G41s5qoJ8ky+dkO1CQSLzD+qrUtvIfrG6W+Tchud7FkDyVkVrgqWr3oomBsz
6TDl1CdDeVVHJ3CHJjAb1Y977oGoP+D97PPVIXBmxc827iXpseqzACRw7sANku6ECrQvmB2Gyew5
6gXuwAzJUUVyNHmemBGfVIqQCSXH25UIvCi0nHZHpljkgfLYGV8qNv3/daW+tr1XRhuZwBjTzkEu
SOJI8LuHi21dori6TkcNal846d1KkrsN67/O9s2wCC0F+pgLlpR7tidhhUEy9TUETM0acJ0k3pjx
urYVEhKN3uph49w7tEn7J1nY8CEJNOrR7OzT9DLDddN16hBuZ83dh1Dv7jjeCW8E3U5At+Gi/ZpB
ISIvs9IaCl8IqMJLRmUfvPxkkF6ANyOiRMnKbwW2osErcSYWQP051vdsMDxRwe+WlT+tvR9h3VsF
PNBVrxvPNH7ywbwo+MkG4PyuooMJl5hD1vc0cf7znHfKrQ+dZFtCv8aI05fvL+tYlv3CwBxm/Cd0
5GdkqvW9wz6l1/rDHs0Xew6seYbKwZ2w3rvV8J0wtYIOc0/73BhyEtUXwvr5VTfvFzoBGTBtqDVP
PGRjk/nLgMsHSjVBMlOglkfyLVrVDMjqOMcyP6cHVoUYeNhDxNO1mbprFlWkVUC3NxxNUIy54mVz
Aw7OEQDB7CK0I9oq07e7qECA+SOxyfgqELMTyhTj6OEkjOXqU1vdi9595pSsEVUEuObyD005GUAs
TKC8Tr3Tse3G2ALkafo94CMedLJNesW6n2EECGIiuiDpnjNaOtgqSWkj8Upwquzk522IPCYcAHr5
7hKhuG1jydw/lIXiVzu9Q9hpygCsN0i1lkpZ5Ku+xNyAweHBBM/3+DQ3d21/W4AfWkOn97mlfXN4
Tb9tbAiFkp9GVshKS3ROTZEs4y8eLD6mh3QMtqf59MLOksj3z0S8ACVHanKaU6IbzbdB1Z/asWnW
s1xE0BFgatgxuHPuK8LBMQB53quBtaH0LyOkdpJ87lHbHU1DHMKHnmvXJYuuoituVlnd5oM7OGch
Ti22ywyscknYOV/Axv5lz+VjZrfTEZXEXhisg/DXPpgARCAI/Q6+aDFIKWQIUVdixYiv5r7ECsLO
jIuTiJvSmY9lWJ5wbNxKWLvt5Vr/f7eQnx8EQGlNGI2NcUhpx8By8WTT9arJQO6yZgymTA3iQ1/k
gal0FHkubGrdsM/xg9tXiUd7wLyrj/RSv0ikE9WQnEOxtxljLcOk6LRmE0oTBdF6xnLJiuQK1XWd
THElu2RRv5aGOZryY+BQZI3hJ+cBUmcqHspg6vAjkje0TZ2k+c8aNXxqFhwj+/d296vI/GBZOqbn
ZH4aoAB2/1F+Q92bicfs7HCHH0Rxi5TlMljTbekUTxArNvDgsOCxbg3vvklWC5lY/fiymuIZyT+7
FPZNrFhnBSdpG1iGDPSVy1victwmZ65fhyTGIYoBwGQf1Zwjlax/QSwYoY4sACqq06VJRc/FVtgS
0X8ntBeg/8o2OCg+o5S1S6bc4q7yVJfmurG9U6KVmGmodrRwJNFZCqjfrZdXhDggetu5iLy96AQ1
4exNjJVsluFSIwWX+mUyromCzsdZgOID0aB0/6R91zHsTVN/njx2dUiTfolvo0IFxbC9W8BuGT6O
zkmptqO4x30HEGgmZ0v+rXhUUOatFB+ML5mqggkU+7whshJ9rCkJitl8ZQRxj6FrqbCOhG5Axrc5
0WHcDjkyLIC9JcOKnOIUZf/Z1CMq95sBnrvG8cWogCNysHAqR+00HAZxtthbKFVHCAJkHHJHyV/t
KrRktHCJqOHkt1xKPcLRzBoBfpNBZMV0+V85CqRytn48AwQ0ELjftuv7I0hHdEaGJI1DozVPbQxv
A84nxskvjqaSHkz5UbJg5h5r6Tz2U15wSnprUzsJ8dnOsc/2T7cRq1P6MjU/t455Erqbk8G5aL0e
bsbOiCcnvyic8rYLWJ0vjd3A/60TMoBnfm8SgI6zqI4LsFxCykFFEK5DknlkeHUwFedCiLu7siJo
i1dFwUEBu9QZyWMeeV5DBZnGHIxrmIS9kxCJFyzC4jPMX9eZ/0tpzeqfquYdRRaN9bCNrBCzVaiv
CanXp+XfJIxAMa3AsIwgptfTcORB8sJbQ3cW5UGMz3VGj5OL15iDNxEdM+ERYyxx2EpopnWNmcz0
7EfBfNlQdSFSgl+Jds2te+OsV8W1bmlOIWQ97tX6qyxb3Ivuuc+IYuUZ40JmsqejkSiajk59F8m+
7w5Lv15H07zW6CnMrgWYM0ktGdh2W43XdSoQL41LJP5OOWYYQz1nSnPGVLiThEgoBLRws2RoRFDv
XG8YTkU9nzvcTqya61QlXYgmvZ9OOgfFGDzZgcXK0Izeed5w2yWxdXPGo6GTa5NwSHCdXjhQx+yZ
ErKgXhIKoHPNeaZR/Mpr8Ww79cmhGWsjo2BybPhoDgjQe3loxkv3kzkHe9Z8nRuZ7BQ+NdI3m8bv
ySDqiLHXXyYhPVZYnsofnxK6MIDF4uZt4C7SMrRM9dxyflkaGSS17WMI2COC5DsL4FF9myzHS1TL
78hOdYG/ClSbVRnDLP2njlCEOA1WEhNUX9iJ33dUlBj0KZCGJlP3wDYe86eTUOF5nNWngnyhUM9j
U2S55sTVJORXvM7rxwb5GYBROqqpfhmVGQqnvmXnjv/zCuEyIt2Nb81zXRrm6I5kn3SJrzYxE8uv
mR0G0X+EGTVAE4g8LGg2x93gOZ+QHER/SG/BeZdsiA0O1Zb86fxjXeDpNHnNfjUUEpMsJOu7sVjP
gTLnadCxWSUHmdunWntEHQ01ZnOxWRx8pmSwcMHsDessqxxFdIDHZOOHg2keABdSPWwydJiIjk7x
kTBsi39Mnp1KkjMPzARRtNFafwt8GnGNmkXsdQQ+tRNJVzSk6Oc5617MjiyAjYwhpsuy79GaHYkn
OijplpYS81SgahmishojPrcrBtL7aIDaEEeTOjiy5u5YjLwUBle4/um6jtdwI+PRkBFcFlMe3CWk
9021l5Dm51TfkTRP6Yig4HAjXzPP9lDwHIEjtCTyWW+PNrGHkYbRO7pxOADzh71aHRMwMcISSXE5
doQibt8eoUzXrscciKheK9plJpE86s+zXt9TU9ya7k+Ee3/+iYYvG/KkXhxIeS61D8VLG+zHrXpZ
bCBwJaXleddM9AoWyVs+ZG+r0RJVlJOIJ1/tCeJhQYewimdVFS85GP7ClwCPh/YjaQNWOe02t0/G
aZepHfv35ZCzEHfGcMQrM05cD+NpVw3qIYFRK2uKSqdfXX2slO6UZA1HnnVyqZHBxeYSGlQA7TZ9
fRvtivg3eZw+Yi72++6nzzIGtOVB+Cc+MpOn5BhZr2NSP7u1eYh9+xh55pHicJTr1jnz03LhEcib
Q5UeW07tEXdJhW+Q16mJsDc2vB+QWZjQywhiGfw9UXtfkmvDkvy9j4x3LUnJGThO+fKRmYRzkVW5
jX1IelUdol2d3VyycynOjks6ToIfK/9ISdmA9OSnmwnsqUl8aBH+uT+A6RC1URLr2bHEyNWbPfVX
7qqRedWWYsP5XIJPjTS0+bEKug6ZDdCBBdt6YRAnsee8P9spUQIuKg+sT4qzN9M03zEW7iiHlX2U
3kMGdPsfONVLZFP9xlAwb1ZJZ7MRpx2h/1i4ZnjSFTVX5NIvuEzkpAC5uIs48PBDlNVXm7NaZt0f
NUT5Z49kNsMmYg/VvJe2Aw+bhTE13n0+70hKOI0UaSgfemGd6+nGh/ke1+NlVmBGSw/vU044S8Lb
7+a3Vi8fS3uxmE2555CRM0AKYfs+WdlyEttXgW2i0/HWWFeJBGjgpNpOkIZSIIZ1wppcLiaFxeo2
J6tIFL495L6awi5H+4JOMHslSyrFOlYO1/GzI0diODSk7ttk36mzL0y6X5i1Bi7c4zqeSZpini8D
Z8K6CATNwDESx0RK4WrHnpH90xknhMG0PWMuhEXdNTP0b4pbhgA8DpuCdUT8ndWFL7jmjhkpPQ6P
rVwGGue75OqdExY2Lcf1F7wtPdpF6Eh2b7C3zYb4mwsxhOyXYuL1SAweEeeQzAa/5HKRZ+tuDjpz
vqVlduXS7spvt4SWgnHfl1buTbSywipynHCZ5hcXOPN1b6yEt6y/YkQZwdyRZ1B4+kEh7bjuhK/m
a7CsDclsyjn70GvHTweJQ3LdZdYS2JoVcC+NAhtWZsx+l2PhJUaC454qWlM/adYMN92csuV318MU
RVzSj6rLLyAxlTmkI1A8byMo8Pk7Gm1KgUakRMdJ0jWGB3dgUlXYV+ebUMXCqVTp4zH1jwliNf/U
l9eh4u4l1bMyEubWVA+lbh7xlD1K17ivzAdS+ZGghCkDpE1R2oKnYlEZkE0DJ2IUKhaZmUkCujz7
HSk+K19/DfaVLXlAEGA7naoFAHCThUBASvbdk5EjfjiH9sQpD0DokcJHuiA2CxKpiO48w2sf2aMR
29shuVrFe8w4ms4kAQ/nIesDPbrXJFA0P20Gukxmp8JP3wdEg3gNdzs+4FggoduvMSILn6t2b+YK
cUvy3cUcUZYUUbbmPp8lM4Y1jefazE4zdSRQFBEXIHL9zDel/gfE74lm9kxoAzPls0mAxTDT1BiD
zcXygL+2gYVtjPRU2OKYFiQWCxg2/jYSj5Mi0DRS+iB7F70hKbnbOWTeGWTeSR1T4oBHr3vEpJ0O
/Bsas7kGT6bELylWNJNnPIF/l0Vzwo0iHf8fRcrdDR8g22pINQkCXJMNAvtS6+LQiNoj7OGUyPnk
wF0yv5OmMRTprSOBKmVjmZeXzMgfK3dqi+8l4bfwTqnA9T3kIf73dZpvTK4jJHmKO2xaiRNXi1vB
RDrwRjSacVQvqp49nAmx0a+QnjcEb9Wt66zesGVtR1/Y4qEjfzRgaTtP3bl/gwK2mJKQBwaBtJIU
Hr6TE9vDk5WXJ1xRx5GZbI6CXj3RwtTsRjT5tXqtH6IZn9UyPIzqE/fhTr61zKeLKC8azpb6j0Io
hXXSiEQR1Xgy8evZpMBlfX10C7rDWAhEJoUgxEv5IIfcZLkX4/KdeWZhaSsML47aoJsH34FmHzUU
nNlH48TyzeXntHyUPLOtVV5qFH0Azorrbwb6SoTXEVoqRqiwEzqWMatUSnYAAMh7OohImeu6H5Wb
d+7knvmVmuUHszdR9WS8mjLUSJtViItZ77ZbhGtUYGMmpMa1zk33Ucw9d3f7Eu2m5T1PPMzz1x/J
W16CnNaDfpoK/tKsRJzel0MwrOKFKxChQQFoXovaT/rYwt56n/Xu3uaVWSFjLahMOLdjYhJ/pTl0
hxNjsaXdEXJCnB1svKu5x0krT50cWKJAo+zrmZsrmTMKWRlMvmNPIHp8GSu2BM3ki1j6FT8KLdcq
5bIuntt3Ql1SRdzWHrcWTYi5aZ26abnbKaUuK1gzjB5hmBbMac/GiYGh2dwg2K5IATMO0db+ovnF
AmpIIp1F24eBpe6vij83AZH438Sa7r05K43kUc12h1CCWoaLdZOV4he3ThqXuM9DW+6mYbhkGQul
hOSfEr23bkJjFGebVY1mnTIikxZeWGEYF5LeZPyf8dEP/rdRNIEB8k5Qcx268bVchiAa5yB5suPZ
c6vZNRBQ69L65kwsDxp7G9newu5AMOXlOJQqeqOYHxb67dxguFUkx61mFpQjaW2Fsc/tn8r4KhOc
egampfLaDOuttKI7/2WMk3p+H6PxffgLLZWob1bbvsekypSkjud3MtNUp71kPdqhs+5E/qH6HTBA
vfydSaatJySg7JEa1O2wsKxJbjGh8fpO3krpXAUYnjtRZVQWF8xhEC05ECGWRixyBGxTKsMzeFPW
tiw1VmF162fxQDCwvq/fdIL70jEKzWwM28Q+MwK4RM/qUgdpYwgLU5nBz6a+4VDFRzGp5LbUem5k
MOWgoCfFOVEI/cfaIJRrRDxLRDH5WN8LS7uv+yltQqm3YSWn0Mgbbmx/ybGZSavQIwm4H9/aYFTa
22pY7El3bb++rMPwyMR3jc+itIxQ/HNtoLDkUDnFU9Y28VPyPszRdS0CdQ1lRxcqp3wryPNTocaK
80I4wLSUEAHmkePN1Vjm4eABS4oCMr/PnSrP0WQRmgc7mmDEIloIL3Q+f9Za5xvmydZUvn3QPRUG
ee65HcqfNe9nsNPFnvyh1/xptHc1XIMWH5ZYvdVBgmpfst6xUe7VBrESAGntfxs4mZbCvpRFcXlX
zUtrNUSfJPuiCHLYcAagjHY6cGi2JzxR4GqdeyH54wiYWePTwPLQhqWfib535D9TKbhGr/4QpYiN
S8DXeWbUdCDmdU0LmtQNWiI8YALqJT83MTGqU36Oyl38Gqdyi8Y69nzONC55KfWAh4Ev2DRbt5gb
g7ZDs5lL0kIAiBOPA5MUG8Rdc9gAmd08JPfNy4uqASXV7WK6yxbEQzLQyoNC2cd6znTCarvxXOIK
sfxJIKrb8qA6QZ8cv6ufvqkvTovIt1BagtJQL0wxrUp7ZYM1SRsvFrO8DthXY2vI8Lgn2wl1Uhgv
V6M6ZCiknXMu9DTE1rKd1KTxTCbKKtZiPSd8XAkKQhLN9pYofPMQTrQr4SDXZrWudmJcQVmvHfJI
tZAQL6NDP9aX/s3SHkMeRFivslh5MpmY32b+rirckc36MJnfRl16kNUAYLNfEknKxhbZJPHYDxOp
Tr7IhXzukF9Qo4KY9IDql4vmtjLdVvF0wMTTEaXr1scM50kHHkl5wNgxLJl0InUL+hrRFyNOB6Jl
yWhuVsxpNPEJ2mlU4+Yo8Z2smXs1tfeUy6qeRbxEne6E2xUmG/swbpIQw+Jhu4bpQTS8LY03mngK
W7z7kTxKxsVixhHWEM1UbYGy1pGK4QGoY8HsY3DZcE/ZtlJtEHW+Fk2eEnXwcmYwk3Iap572Ggoe
+RS0a1/HTB67SfMXOoejHIeqWX+ppfKZYybnPilWTi7lXvKAlfYtMb8jCN0NqiCM/pTzZLOGYxmH
5mm7ctYzsPkDu9wBAKURRI7vXBwq1a0gmLhlalEWKpGm4ZL4P/UKBM2npOz0QKx34aiIyoQtNQ0x
Oex+2YX22zafe8NAr4XZvzDFEUplbpcHIG3oBHVVDs3Tsup77WQ31zYuatoRNXTuCayLLTeMEvij
fr0NrHDEKWYjr3cWBmiz+VJTEJmuClpBWWCDIJz4Gkl92dztY5fckefQ/mk5y9Sec4MBwjpJrqcu
qLSBy4Z0pgi0chl+6yNOEPoIouiY5fNJGsrJYUZujomCu0SpffoqLoqBOPZP8/I+4dgTl0+YmrBM
d2XOKT2QhtPEe6IzL+Zvdo8XGznQIPBY55Mua+36bX3ljRIgXlFA5uxIPXTfLY3xNObhMFBVJucg
y+ZXVlAHMcmPUU3ftY+FMX4ivbDmyLQA60AZk1DOtNTZKvxQeWU1duteDJMcviVoZfloX4l26Iuw
jpNL1VoXJ0L4OquyIoS0PloTEDMknkVX7dyU1yWur8jo8GnlddRhZz28OPMuxlGeBO0U+cZo+GWD
VID/nuySg1RSf05sD7HCsw850c5RD6l+STxL8pMCU/V0GY0vYlax9VMxxWedQMBjymf9f3g6r93K
kWyJfhEBevN6DM3xRv6FUJVU9C7p+fWz2Li4DwKmp6u7q6TDZO7YESsMECfxrTGqOw6uAyd8W2lu
LQvf/lLt6giULstgzLABg53E4Z6ayI+ledAUcbRk/Zja+Uld/sqh7Vow0Wwc6siFxcj1a5/omHCr
8+xkJDJnZCGM3i2Ytualg6w3L6B9eN80tXrJyi0T2zFsFDy7Nr70mv0xQfjVHhY6NFWm9qk8OCHS
ozESQzf9rCiDztilvbMdHnOwolMq6nbUSXfrhDm+Kj0tRuYH4KzX3H2nQ8VstxhuapR+l6uHtFAP
Ay4/iWsMv/EeJ1icnyJWxyrbHhYisJ+mb3QsHZIauUgel8NeQgNDoaoxqcNsMYoraw5W8+cZ1Ytf
WjooKPnm0jLz2etqQlZ8Cw/ngp5NFtbTWBbUjPMhaaTnXleNF2Olf4QBJpDz0KRX/LsO9meB9bnb
HsBEuJ2e4/4hrw85dxsVQLOOGCHPQ6JdeOtc+8K8WYClowFIq1jI4yqP3ADrr4+H5LlI8VVOoqts
Yxkcu8uSOaCb8Wcb4B9D42jt+k0pA2YEMwHwQOWE0CiLnBzPKfjYwaGNKJZoPcOM/GUd4PU+iNJ3
ZTG5KbOYjz3raWy0Jn3YLTzh3tqKbnzR9OF1/KeJhCUKqWa+zIW23oxS17akmGKfDN2hZ9kmTHbt
o3ptUuucks6kD6xM8T30SAYL5eDDamrdR2umC0qR1eH541Kk34zrh1CUC4zkrG6uO5mfY7u1rkch
Al6wGlimRH1xcvXZR+cyWVs9XAfiXyr9qtwoaLweJFjUA3FIkfnpK8naXdPDaXm14vbApSVmKZno
GiXjniNZLPQHTK2sG+U/8viWpati7BwySK+2hZVjQNJJKdTkr0MJmzosvN7N7Ls0tH7D5j7HgFG/
OiUkKQs/z0hcEIrL8rAdtBvN6/nnLP19iWg0MSxmEbK7qYat6OIADFM0vDeSdjOgeo2UCgAeTtmV
rfRf3nylO12sjMekOHEf3dtO6TZImhwKGMoFBha9Nfc15TPhSlsr7jrr3Unlx9If0cJI7Vlc/xKI
bkg9PIkWXAWZp3LWxwDuV0kfpcbuzmRmXPiOYJmvDN3TQPyUsXGViuiuv+MFCbGJQfkJFaJeBrZY
3vaQSw+1TK9VbB4UbWTHEK+mwh1WtU3G5lYDoJRigTDhRU7x5hVPqEagRfy3O3t3JO1dMup3O4+v
kvYZLZMnoxXNXJc6KWjnhUFC8iWcGHZieyrRmSpe1Qj8D695cl+tKcJq/ZTeWN8R3zmOeO3XoRBO
K9wC71k7/2vhbwgFDJei+dhDqEpxWMVGupezF5xPgtXvhIavoeGzoISlQvF2J4RXTjawUOFWfLu3
M1HrHgp9mtRuPV6XLsIBniD1TnzLdayqdrqypvjFVB2S9m8QF2OFNOq6KNlImsxYy9YFVXHCGNGj
aGbOnU3RiWaXU0wNyCpDKiUI7KM10o/JSyuA6q/OP7zWesl24d0eNBWwqMVlOwmcqQqWTgQ1vQZr
mxW77BFX3Yhpx7bWTqsvPn5uyuNg9CdLJQVhpmfclnoqLiUnEPY1T1dv+LPWzX7BH7HhoDJx40aN
Q+HTNoFWUf3I6N5oLACGz07SXXCXn2X+PgOaZgBF+U04+SRupR2rthrYDSUH64VQQfBhJPQKrNIW
u5AIWxk5eRrdLc2HUJFL8VlKtbNJ3xT0BUe7C0O4kmeHKm3Hws+Vr6K5xggwGrGaDLN+FP9RcYd2
zniyC+uotvExjhE6cI2UO7a520jLjmoucPdb595GHrtzfPznjU6nswHWHBH9qFoHaZx3DRvT5tSV
BbnQ7KoY9tXM1dtziP28BasN8R5M+DW5prDz7AJCTSuuRB+u4cxsJh1NDCh8pzwjfrKerDXtOQ7N
Kz8nXeDL3YnknwJeJNLDO2Xs/UDAlOgZsd6CkGlvFg/5jxpKj3punqPSPivtO9SbUyEdCRykHAk5
4N4Wf2ejHLK5O2QcPJMsLrOmna2e+BQLFESqEkt+8zDZqxvqR5lRplqCT4regcERZ1PlnwYP+I9T
DXuMKqRl7R224p0VvxBz3ihdxjoSyD//MvrEovquYfqzwaJSetbyMVB2fy2lPqXc0QhoGjYJrIhm
B5SFfdzZuzb6dtGvm7vTRjgNfXxb+fDda8QavmVneMTLNUtKPII0bxiuqdBTv+n2VHtz69w2s7aj
xsWN0Xo0XJYxbwyLnrRPuknsPwKjuqV4Dv0o3eFzISeibhLB4Pel/DM/1H4EBm+vUDOqDlxnLZ+S
WChEA9elMdDnLoBciCO4CKye8ZV4t4RCYT5KcnMJ7mRQAW0FcXLbcR+g3WkDTZp1F/PJVU2qU16F
J4thgzz5GbmeccMETY5JKEzbl5wcGPUxYLYsL5nepYm4INMBoXu8xBjie8LWAyqnPrMYnNnHdj0e
JPYxa0hdOjjItAByyBgkBxTzYA5xtHYsDzuuw9VWVENQN0cHbVDWQ7IkzJDd6/QlEf0QJ+B46Xx2
6KnDwpXBrqFcLaSD1xr4lYw5zleBG1qpYYIbDbenkNQEvt9KOvL9TJLmYoyfcAXhpj7ZaZMvc4bs
Zeqzlxa++Ai70XpPXxOEr0Ad33T7ay0No5cOzRRfxtBjkiGHIfDPZukBLRvQ1ZZMeqfzOzkW6iOX
2ZgnK+8gUKxbJ3GsnGYwOnL6PUTlAdc5Hg2fdpOR67G/AFnWSZj0JEwyU9/K0atqsdYgdClZxN7J
q0FrI/SVFKxaisWz4gyXBS6KDk8fzUgS8Mpwp9CxFso0FOkkumNXB8urpqorRbGXQPmqH9XcPUOZ
pug1u39vSlz/5qZhrzuzw1BNlPMJ3wNf4Jr9yqw9NLyHieuHHe5ZktbQ/3YmD95BZppN1huqJ0j9
Ue/mLbqKkV3xiq7wdb74vWAirP31ZwGPwHDqjda2RzAu9BpcbEc/r8pqiLJaz8axGfPD+GIgLuuM
X71KqINwHOZnzLcDbnrcjILoH6h5Wzr2GFw0YmXgs5v2CDK3tD6GKds7mU87Q5+QnZdYK4SuCA0X
ljZ0/Jvt/JGtv3HoAFZrfMqwohaeM4lVhc9nU3gCfyqnjuu8pbUASEtPu/00tQddbDNpDZVoy3TJ
8VhV5V+SF7yTbjpFD7HgHZ9pR0f6HAi91uMFjwtJCeNaFPYt5HKau8WSsQHuzg5Ygzn6Vwv5PC3M
KM5LrYI1A2jKe2a03otwel9E/D50ORWFu5JmUl5MfCN7l2LOMTRwNZ8X9uMRo1F8ncsZ6RCmvVYd
pd9Sd9nMAfoo3JkErCRFHg4Nz6RbQF/cXiJs33LX/zbrFqMNTvp271QcKbnBTIt+mTm8ix1v4ot8
VUJhErpn0lHvZZ8d22IHb1H3u0fCSnALkKELsfzgk28cFIJlcsMSSALbcA1nBvFRShmTQ8TZAomW
hZIUsAILVnNdgkY5TNqeVxs/T+0/qkCWQz7n/4ejAlEcOIJ4HRRe9iiYhKBx9hRWvTeSbTSER6g9
UYOQqoTeyDWX5908N5iUBgkmmtsm3zEv3wVJqEMSUlAU2PEYWXq1zfQyYnZUJxIvkX5UEAUdch04
PwiL4VToYue2flan+omZ6mBDQ2pl6Z4x0Kfla4cxJzHeWlN3lfijCv8IjFfLt8W+cTBeerA4mVbw
O4CuOGdeNFhew7M7QeftvITaRa2qkOVHusNI4hElkFT60okVVtQ0NeNqr8WEYSeDV7H2YEq6OFxJ
sCZFOU8vfFyKveanLk9+Byo1ChYyjrNUHHXlYbGP6pvyviyQ0anQTcrIU63ypL1i0kULnPwa81lL
GiL6EQ3ElQzascTZ3h8Jk17Dbr4IJkc1iJoEakuLBAr9AioE4SZyVZ3Bc0KuqqMsJAriRg4g7RaE
EkpzgA34mkixN+PrpbSCa117ayoc7P+Huq+oKg5DllBPC/dK06vcDZWbsWC7ApLLGgg7D4Q2y+3s
2ZWhRQ/suSj6kfASTBY+RRrweiIvBIjDdVGUF24rUyvKBxEm8HMkmpjswInfVGHdQrwQk4KW5TgY
2cDZ8e9bFF6ADONyD/mNMjzVK6AdT2T0TCDLCIarOAjJctlxe9n1REkqcYjhzCtDucthMjQrk2HF
VhUwj1A+aE1rYOqZUX94jelkLx8UzOzS5p/Bz5WeDBxh4rAUwMUk9iL4VQ1WsgPjBgGpuqS1TsGt
S/bGIHszWbIH9A0fh1tvWzRVhUukvbBNw55+qxOyiXQMaAUh0yi+JPLfuhDrQrnL5UtMxltd3tf1
dy7kU73ZynHrSxi1JO7pHYw3R5TQWhz0f9rh6PauOo5gCDYXjNqX9RO5jCYo6hk6O4IKbKsRrFuk
HSWuXfr4rypxc0MOiWegPqxUeGKmoiN3Q4CIrp6dhJlxUBg5zfIg6+kRnb6GZg3+92Ue0t06TC0c
2lnReMz7vkMwLbKUYI2SZsRdjBlJsN5hgkLf+aF0oF4xsdqhVj8yks46E1vpDK7RsptS/5hsAsfM
FdDSqIgIHXYqXCcbfM+U4Dj/UcZsvnEOBkopfnYC73Dj+JAnAlOx8FaM8qrnZ+w+U0/DYx3HXN2g
bUuQ65G7d8abjUWpMKBZ0UmnkRSOysbVHMvNcSC0/XEu8j1qrFSf27G4lFTm8ZHEtv5SLCQkuzN4
Wy8kxcf6SpUX3+GxT9tXkJHQ33zDBoGihcFM4Fwgo88vAr4biQm2UNuYwZPUdWNehYFyLxit6+6o
oS05Vn7qK2R6jLRA/7m6UBYIC++CQYI+jM+OWRQCaoG9HvdvTi1OVgvfHG4DpT5QCHyLgqiKmBde
VWzUZjadLRpNUupEETw3Ul6/cd2US2xY6KUZ+ZyarMDAWMwCerHEM5m1O1eVreTMRDJwUXcuM3cv
l17cMkaCdpxWfOzy21v/qvw7QV9Txiu6a97NvBow5uL9WbsHq9bTT+NYno2m3s34kChoo7Ckuqm1
HyP66E14g/GqkdlGtjzY7xmf+xqKuaG/KOusxT6bGAhnJRUSNB1AWOfZ3Gy/CV7PQTR+cGGyloTI
0ZPk2IY/JL7eBppLwxk3I3sTxzkwNAMzVeF2USpV9zIQoV3F76kfs1OD2MaIUKEf7LVfEPhQ/5Pp
xrii0qSE6W6gDPa0EMGsGKALmL3xhGWDrWRMwhfK0xRUAwUphxGLXwM+mid7zWxOCo5fbN8dxdZM
4Ct5QKvILHFlPRXYtqt5PIqQoieTBU+z0enYGejYWdi4hHf+vtLPGN//9VSu9nrpVhGu9q1JnbEB
z96gYU0qXghBvabzC2qgjVEpI10lgRCn+s68EOc+GTi6YvUD/vmdHKAAQ0zSUymK439dkVmXBLO6
VcRNth8yGRawwX4BKgHGPh47WwlKklPYRVa6wa69hawLM/74dhljIGK10qBnUcBo4R9D4J+wd7Uz
1zVm3SY7zXSVZqNMtDG5YGHet8V9IKSqJUQjqfKl8ofeDJ6Qq97ylpu/dY1QW4ZB2taDlpl6IFQu
bypt2PEjmM2MUgigWuEKQOp4GP9E+Mym1f2mUSKjM/V7SZqxke39qmz+O5mUX/KqBhFZstTmf/4f
yn1xareXkSk0oV4tbhpWf9jainuKJ2sqSTRZhynvaWKtd4aunrIMO0sKilLIgdO0B3WKjinThHoU
nkbNKQNVp+VBaIotm5MwzH1WrxAFQ78eRbCCbnmtGtfeYpTs0B6+NJXkiiTo0zG9KcHE/7ooySka
Cdlq8zlKWUvtE2SiPkn3BiMLstcCXFqkCRjv0heeSvJEKUt/RgrJ39oSx1g7XdIGYMqG3M/O5vUr
IbZOq9gK3nQOAXj2nqLVCFy5q4+QsogTpVxoXlcmgczB1DjF0eK/gnHXwGi1hWW9SaEs5n4qsMv+
1akxN/iJD710xF2GUIub0l8iirFz7bbozpV3+TWibgSWIrzZh3TIyPGzXTyWw2nE3R1RAj56FfFi
JCmK+ey9BICOrJmJsbnk9WQ1JF/86RUYtStiE9N+zhne+43IUEP1Dfl+vyM8oUp1gFUETQnqtXPW
ZgIGWydv71pv3+Vwl871dR6sM+AhcjTt2u0zD///slJ5WU3xM1L+LsVfqy/Z7h0L87VT+KT1a9+P
Qqdo/SEthxC72Gj4VbfNsQVLfGhs6g5qWvyMFgOAAEnETr5mvmC7KiC4RvJvq0RHi15BeHX9l0Q5
Gr1bqTl4lnMaAZVCS8UeIWSfEh7ypvtIWkhGkJ9BZWpVZDixVyFdlMwisVy7Y2QRFGu58MB724/o
3xJmjZWdKGEyItVqr6U0HDJ0ufgIGOtnp5PNS0yLwBLjMZ+yc1bvWsSHBtFGF+JaGOlVpLdeXvad
ZnA9ccPVJVRfddxdyMQYP9OFBhCYXGVySDRkJCqrdS7zFZf41qBEftT3OOaynj0BNjhJNj6kIf0s
0vjTwGBPmsRplvd5Em8rTKf4mcL2IvKakSfZUdCTjo+EUyTUSX3cMp5gTA47vX9f4QxdeCppGSDD
ZZJhsgwI7cEaJxg0ztHa8QcwEkahBT3p/Y6ygCUBWn2g03Qywc0MmT9iSpDS0k8LRicTXzF4p6r3
irWundQViUPP6nIvqyR2bvie2T9qn5Y9XpVRXNCPc2Qs/DRcFemfCRdnU+nTRmZqH3GtIVHuK0y3
Beml1lFwfXY7ArQsgo+tGbTFl+BGO596TX+MQty7br5qLYx0FDmZ3DxeiZjXwqGkh3VKKCvGFVOJ
5j5F4YNjMMv31JewfYM2xW5MxciJA3bEyR5HzaMPOgTrGeupvb66p30DqjibKzbLFMYsk0/ygbeu
xL4kBQFVcl4N4nuY0CM4t9kpsphZAxz6YuNwbH27N7wWTkDpCrCg7F7tQVD5YO7lKcaTeC3bkk84
baldtq2oEqJKTaO3W6Xal0ZbgElpt3WwPbWQf6mOHuVnbdxTZqSMBCTI2Ambcsfg1vD9qrliG2yC
i3i7fssS6PMakCd8ynQf4Ce6YWEy08ETbexFlHIknPRZ9AaSOOXyJqIDxdRiYXtQT3Bzplvb8fsb
TloKLQO71XDJPm1cnekmxruhcPU1oa9QqeHK3EEUXM2gog1c0LP0goXBp/WPPhPzZ+KaU6k9NWTq
c7TTB+fWfnBkVk8N94yZOUPmAhw54K0pm6EAnKCxZ3MeEFvVXqkP24kD0OO9DfOgQHREeZU7PLzG
5JFH8vqc43H1irtre+H0WjEnaZwdTFqb9cLWNCWlk7BuIahICdQ5mi7smfA440h1X9+IUerqBSRf
eZd0cLhXWxQrVdEQhPqTk3GUWhpbsGqFHSQinlPb2kQcWfSv3BoWAYpBhzEf4A7N6lyf0dN4Qm71
iMtEOkqJTMYAH3X61iUjaezqliv6VR3Kq9btrArsOto2dx1OxXd+8hQk8KRHazXbmbfUNi+/I7wf
MYtDAb5tgWKXlFy6yjtmO3LD14mDL47B/yDHIWUY5cbOu0BRFSTGT5W8KVLCR0TVLus6wd0rgmMm
M7liZ5HBBVX2ea5Z5MCU4HXFSd3QIZosmASxtDMWeqAMWQAcK8H9tM6Pa+gNeIHB+zgzgmzNQ0pv
FdwUXTS3ydzmy3qCDD7xMazIIPwz1Vc0GTzD4rczNsiRV0zA3Z2Z06DyJ30OdfQodOeGn9xJMnpT
sCJj4+jRMGfWeLDE0KlInVLITUeLDeXlMeC00/DX1px0jlwE8YIpjzDjQPlY425J0IIpDkqurw1J
CDXm3Ffq51pKaehPG5/8SPqyVC+k4LtHTUNufAHgGg2IKMRuSpzCsal5uUp4FlwoHlWylAIXWu+r
GcSo5YsXOU+37BPh0eyHU84PQ44fmPzu2U9aHEjrgtUFn/La99BELXBCc0MTY0LiR+wH/Fc0YFtc
qrnHbZD1/AQP2DISqsNrNBav2jepNKU4DHD3fmd9C/UjGCFe2oa+52qjqgnUY+XsLAR+fwpEtumW
TgN3ySowjW95gwMBO4V9Lb/CtnUZ/wSi4bC99D/4Dg5CRaFunIDSnCOUsAEuAvhwIipUlDTPoVk2
Wv43SeAAY2TSHQzAGJlm6lKn5Lcn2duCxMkuVvTEscXCeMNRTzlr8klXvU6/9EbHcgjym2QnTdLK
3zhN6Eqitw1HPHi4tdtDYi/nEMbhYoHBnX1mt6bt5IZAChGDInxxJMm3a1olqy3r5fUds5WLDwrs
4xWB1PIptpEG9L0hPUpvPEZXK6IpI8meEWk3Ushiq5IAc3CwMHk5Op8sPMQafbMJRVGAkg7aW251
QDlklwKdtclTb89xwSL1qO1TH22U/GxMWV1ce7JMPxOkLJNnycnYtL8mJY5Dkyhm1vJHqDaZOnJm
thQINrc8e3b5P2XhVRsTj5GZr7QBKE56YesME3aWKQjHllqDV1EJtOEUyNkY7U1Sv3MvH/PLNMbQ
662rBFNvWqyLqdO6QYH6YOkbY+5OjgnJ6liDMG3pGx15sS9wSemAnY2NntuoVtnGoIlGm6/LgcP7
HYOP/iPhF9ku1Qzibm9xgcO7anRIvvODINsMjYiAXaVOm3Z+T2HnWWi9BZpzCOVLiwIntSiLQ2hx
Sj/j5kq5MZ4eSeP4vLcEDDRN2pCZkTsfvye+WPjbSCzr8vW9KWgwcSALPxwEy+LHwUs4i/jakOw1
EOvHmlTQZWEZQSTRREoqcDA4XKqdtwaRj4Q/ooGGr63Y1shIDTDDdRXLIFC1PTzQEiLktAtLaxdT
V6/07d7EYdvPNp23oJGMjuLremOVs0v5kKvRnaThNVwyCpAWhpFz3Hw7qBSQz3eT8exn7nn1KVp+
6u4LGKjNN4BzLjee8nszXPTBvugqZLRquMbZdMWJtkmybZ2uGnVxSyXe/+MmZ08vJ8aGwPCWDuR+
gMCeuikD0QxoSnPeF72H6r91qrdhnrZ4v/qyfkZ4Gpxofp3l4q2jWUfRjrkhIaPQLbQ1hHHsBxnv
8r4CTb7UOglX8OIo7BbUSIkCJ+BYA7/j5BOPrdb8Zp/Sgel8DYRbOKnj46SzLWadOUEbp8TLBTPl
rt9vGXeq8T2ulSXRlbYHNwdU0IeKG6/s2A6SDpfCyLF8Nf1ci77PDrVxuHH3Hcz5BmBKeZCoIBkZ
sVP1q2BFLisLsZbpYVLKtp2cT7W7jnAGJBtj7Wv3J+a92u2Gd/TXgch0AvSUMDHIk+6qhNuuYduU
7SxdPagAVGv+Idm0A/ILEvjx6EfaUm6sPg3jsOTlaTHv9gQ4QYxnwiGXWSEiTiOV7UZF62UTgVyI
0gk2Lha47YjtOWWuTr9sXKWRClUVfrY8AWJlPdh1yLs7x6xR+B6ze5KqH9Ne0/KePD2zeK8397gF
7bAd8hG1fwLRMnk6XzCC2dBQCuxi3u8fPNWtuDs1n/Q/eYM7mkBszc8rnLgbc61XqnZDdw1+U5Yj
/Qknp98QtlwXJlUhY/MvfYV1ydCShGCaW3jPtYgP4DcwqvYDYj8LLUoUTkIJ+hfI3tayV6G5jSjL
Oqi3CSXJGvFsZOdhE+o0Qw/+xlX0noDKPwY8mf3WQzOwPtr6ruj6HYAV6K8uaeuJ0TQ8gVI9S2Nx
kJzbbPW3IXfuaZ/t9QhEFfomtid64sGhNDnefox4E3w+xdehrsVEHjWDiKnjWZwwDegQvMqXaKGy
x4wv5gcUG08flU0e1huuQUCTgGwxy0vs/kGFytSpFQwBFPEAteFhC2Qy0mTqlqHzMyF71X+bSQgB
RURotne5wLDE5F/wR8NSr3DE8bLTGyqn7Sqwi3sDCsoOX5QoALanyugbNZlQhYbJkz0DvDLNSwOp
ST2vTPuywtNBFoVl872cPk3jGvbUTcYR+akq0CAJqPoQzGAEQnkOmvWr8q0kdCM+m83LTBakIu7B
cGtVJxy+In+rv4ZfU0AbL5jktkr5p8nNm1z0d9DnQMHaarlROkCSFkRNseWAM/axCEGW/bWYF8HO
49midCLq+NBu4F28zfZD++5va8SgzAcqQt5RqBiMnH3NxSBTYZoUxHGpUc2pHCsnHCoY7jjAvkwK
wQn2HgbSQcPiy2V3nBrlSH5JI/OZkY3fp3hXmlc5ccvsxtZzNK7kPuhCosPEdCs+IqL9jeikZCLR
lAPb/tDwS+zQKW6fzC9yQsyLCMoiOljln1YivlEkfEywFFbdUTh0IKMelH5YCLimjEaEwJSqJ869
c2hJ22L6n/S1wICF/WBD3t/nZ6ywxzD/mH6XtkVh0HEknzH8jOXHMoOHrsuteJXfudW1qEJVKzYN
ZThyb1KGC2da3T8dvadpUT2CLN8sEiWawMopxNRcHkuKH46x84xgBxU2Ie/2o+C+sxkSB94Chowk
B3pS+rr2r9KqD53xtk9fRKy/5330DmBesPiy9beJRMKKKFvdtAXBKyP+UKAzaSB5SvbVRLJDOEH/
/SU+vswJWJxA8E2L+h624mboE9snYIaZYFmbng3FwHs3HuglPYxPIOKtgqdiNw8YB3Jmr4Vvuzjx
3cyVQNAaoWMtiDnh1/VdvgJGmALx8WwBlwumQLoCnMoLtchXDM3P+ynQyXuELfq3RGSObz+8OPXd
BopbcdfLNHJ9qQZ2HEWAryEyg3kNH0ab6GqO015tUUbrggV1f04z6SgG/SDb6sEp5sMgVYcF+y2b
cI2MCHFK0/iic483T2oBFzPpQCAUMOPusgwPoPzqIYzt4RTlPZTSzWDHR2OyDpWw9zVN8QOPd/RZ
YSiJUxYCbkpS3ArzqzIxX+X6LeNJ6lmvW619J7eq6QiAuFdbZbWuERdrX/SofzoMdrBtmDaNSzFQ
IJGyPEhKvqPZiaHa0rGK4yFaeScgFktAYuN1QOnkvlpb2ElPhIuDmCIhHUxNGRWnUXkY0puNGCXR
7IV5HbXaxHTTbOdY802mDVRXeY2DaNVVTOO6RIHGaJzC8I/Mek2ZDQo1CLfaoQ+QDB5jW6reiqnI
tyvMaBNbGxqiuZtzlNdKEZScCw5UOgGUlbsKSTR+SXvpJf08YC6pgExREbm3ga0okFZ7m7Ie2csf
qo6r1PlTGynlT5yMUBSAFbh9/SmjN4041zHNAoMHhZjvcwBZ1KWDfSBMNKT7qRo5tZNrhvl9av6W
Ir6xm8h6tnIYGlFWiq9kTM92z1T0V6kg1OD/6rgWwAfJsEOyV9uQY/rodapzDMwwvDyGCBlhtAGw
3qlEMuO3mXfVgB8KXgqCq4UxIGXOp9FWwd1rf1PCviFKsXNeZ+dw4wYVZFHC7c08qNJ4lL7QB4/Z
EPP5Sbdyy/JyNZo2+6VQ9kNIcxv3KG56QuNYr99gsPQMyO4ilrMCrMae0os9gISyQXdwD9fHk8MX
mYmTFkdwYagJ4a2by7wz6eTJ4X9HjcfHuwqxCTsEy0lv5ToqMYIaaD/OwUTJtu3JWsQzgqrZFFsG
hpsMzJdLGgBsNRKXoQALYf6m9F/8wLJ1AGhf1jvwxN1N8M6PiTZO9MSEprKFQAg5ZTc4W5PlqlZb
p4rrzWDI+K+2MfFcqkhaQD4JENcJTYzLl5eGPEfiZ8Giumbn16JDTpoLzrOXkaJwpk1eE40bk6LE
Zmx3/bmt8pMNGYyijm3NdKQzVqz16MN93bCv9W8Nq7Z1w641bDWAjEVcBmWDw5tLO26CkJRIKPMx
KOFElPgJheHJ0GrgFSXmPxVIEcAA+GuQ+/lTkCfk8EKCmkfAe4QyqNYiGov1IOXNy1RZ5E9H/E2Y
yCdyDZLN/JDGL/pIefk/03hYLNG5a40hrATRUvZcHhVpv1gfiwVkWUjBAlhH479GHJZWLgKO9mCc
CFZD+LEOxPJn8hPjH4QtFTTbVJJbg8tWzqw0Fb+teb0hjcxTvJ8p+ih4GisAZVZ7cMCQdMtXEn5H
hfYRo8Q6+TMvoGfiQCOqVr0aBZk3O92qH3H4jCQWJU16Azhx0+PlNsbarf5WyQPYRX92RmJ4eb1F
ICVkcWn+M7J39e8yZ8jWdmCFcrBikapWAjEh+y1NiHmmI93/O1AEWPNC7jQuGnBvpvA9GnqfbRQh
JJa/heSPO32QrjhK0ltZOVvuNh3ep0Rs9J6tA1dSjOlWshxawrjUpR4agQLdGUFFD2FbJvS4pg0g
PnlNpsfbtYd5/fz1BhZ/Zz7UjX2AJSNrB4P0TwRGRuerVrD+zThnpomnYmNWko9xxVIPup1dczbp
EAAuNUnmjJ9GbsO8YX8+KhdLvzfkX2CB5wmoWGq7pzQNKkrBh6/ZwcFNBymGsPpeaX9eJ0FjcBY9
Dd4ks7wNQURraofXFO4F+OsehcCm4aIjuOfs5xf6CwviU5q2L6d2HyPtt0j7BtL+pGI8zy9tre06
1sHsf+buirC1pfIFRDOJHZll+sIyPWPpL9QdA1yIu02Y7Kyc/jjgbsNAOie3qJhvivwRV8i/C5W0
loXtYT4ykm2Z1RAFsagtCxYcWrrkIVvvc0Y9BDSYk0v+q7GojWJ80C1abR3uHXtX48wHcktr0bDT
GLUMkGkTpBMm24xpaxUkKTRTsT6yuQ0U4CeSXJDJouyD/52j85jzvEVBy0Ttz8pF4PGIWS+FAFjg
gMWxs+pjzUIUC2usBnovyxqGuuRqcckU5c8QYiXoVW+oE6o5OoZJwnWa44suxZBQB80psYkAVL/i
LabadCZNliy3iEJkaE8LXaoNXQHGjHuSqko+6zXhjJTgEFvTQby1QBr4LaSYbpviazyhsZF5MekN
gb4tcvWarSCka0P4v5u5yrqdZPqWNzgDPmWsR3yuZl5wM6hYFDO8XfUWssmGMgibTnYOwgJvD/Et
aEy/UcU10oe9gLV8fMmp6hwiiysC9RcIyMM4euRhATG2TYPL92uUh/3qqx6Jn6GNjct4TOjq7c6x
bZz7pj9xh5+qbSq9TWAG1Yz61OYQ6dyxsquUxpB+Os7X9QIYBVWieuj9uA8BnS9IpDattbW6099x
9cRoymniRlYO5OA6yQ4NxJS8nXv2pEnI7VfBpzgDAITYN1N/MpNMwY7ABtimHxY1o3lrAqeqAzNL
AoXbpEntgY6cKsc7oXprClVxuL8l5wrkMOfiKc6KnZm/riceTlmC6i3FfhRhUfAEaORRTPid2p+c
Juomw9rGdIXcuBS6l1TY2/pNxROxYKEghibgGRpILRGmg4hdq4QMSoFQWppBRx13N31ildjoAzww
KhXH/SAkdkLiV9H6nbTSxsqt0/6gyXRzerI0+9CJEC/h3epb1sHMlNcqwynIXkRfeO3U9JUrKBdr
Y40cMVKQT+joRUmmnQITf6QxwiT6Tn0F8Cn5fzSd13LcyJZFvwgR8Am8Fgoo71isonlBkBQJ7z2+
fhZ6ZiJaN26rJUokgcxj9l5bRSfH6iAwK1KbSEioL0PhOwnyKAPBCQx41d5mzFyHANVh+dLS6k1s
ZRg0g0HyezaOebZRIEYt+jM1QB6Lr6ZjBTTxlWOgBYqER7Ux5L2OzAGy5HPkp9KQ6pqdSJnijS+/
58+OFWTLeF+51AQujDVLbQyQUEH8+WJJuOXi6YL9BN9tmIebjCyPWruxJeeYkZ10yhDRl1tmYxDv
SOxGLsyuy9P8c2xBc+V6gGtFnYahrHEy7LvASgEsH8BbH2LgU5sWL1IHTq46zCzjlz9zeXP0Pysb
LplSXKzWPhfUIgkFJAG0AsMtg4qBRUZRq97I/WdxL1krEnyZBlmsGR51m14NWuJgaEBiqudZuks1
+lyiRvgqmcH38vWYK8rW+Y5FnpzHvYaqeNQUvhnGWgsuFUnmmJ91rGtDnlyobtvgjRZAJZQmD1fL
rZLP0qqm/Jxqa1vO2JSYb64lSLJRFO3CiOXCp6roXoJoUropXXi1yKMzes0lw+NNU8Vz0T1q3UsM
vZ5kk7OfpOuUDGiDUXssaTsCcHaAi+GirpPk5YsS4IsDk/YTWaqkfMIBG/TcMfhiWp78WihnONNz
IdCikxAFuCCU3bKpFxJfJ8a9jf9Dmk5kTzgm1OmJi1Nilp/zRWASscFdVPTrDiEQSz9PohPsNHox
qDlgiothXJGXEVLL+DsZP37BVXXRj2yKxg1i6AnR1rsKS6QB6+Xp8lqwGbe4vAZx4fAjWaqD4dDd
4YMvwqwqxP0V3WFpMq4lJgaDgEIxxw8yC8SXpV4ZWtQdEs9sPZGHhK6sYd0d50+V1BrmzXHvLEEY
WggmoHQs+zPn32yY9tAv2LzK4bnDcKmDc+EPFH8Cv86ANIXX8CZxrZqkxfJoNbFDKEuf/8TNVde/
O4r5vmIeWBKai2Cyv6GJcmSD9HNSpZHNMd9cNWzeYKViqrDgDsPyG0oL68WL5stMd2mIlDOoewVF
g8VZBRSFp7U0XnW6LR04kMlxyMDTYMEpHy0Cl5mKZeKfiZO1A+iHRAkv4DgzIipYa5HBXJ8Y7bN6
6l35fSZ/ZgYbGmyofJyq+IC0046s8zXeiBlSAY0BkKvMz06zf23e8964aNbgDjqnqcq+BDAXvkLa
b/EqVbUTYlIV3yUwhy4+znK2VzAtZOK7nhFgQF9sKWVRhRK7w4FavEsRAkvaFTjBBcDdQQtxv8zn
qd51qGIslpM2a+rl+yg9AsQAWJ7WQVZwLOBTwPaSgCpzbOrjobMR+ohbov0Cj3VnNd/K1qPttGM4
ZsdAey7GgWBSN/a8SyGORLjmEyq3zwmHtq2VezN8iTSKYY7GTmpxzAH0a1lBIcj208KDbcQYjTaM
7KfMeIkLBnSsbQAoQM3hU1kYj06oTq/2nF3YWF8DVVmri8FHURARBw4u5pDihjMQhTrg0GW3Xx1I
X1xNA52mZB4ZT1YgZzTCfHJBMJ6Qd8YAnFylFyw/ckHQfc8fiegtgCOD2HOfm8GeOI8SB22cYOtG
IWO1OVYr82RxoMp2/toDDsPJHGItz9lrq+InDnETZZz4GJevDf2QwA0ckN8DIVBD0ibbOyUV2xo+
xdAshJpdyjwuI7PT7/Fjw4j309dQIMCvlMXrvk0GY6NhwKdwidKOK36jhCwYcwPmuIArMDsh6QFp
+zBnpBxBiIW2ZJWyIrnsqOrKUbrRoxq5sW/RZKho/y0NOOasHfGdHUsEdAAlG6HttRz5zqOvKN4E
25cvDSRQ1pzoTgGB4bTaKMV58FqeN52Gbwx2Rkyl1uBLKdAJSi4P+D0Lp/sQ+PuIbiOK2ZwTQdNY
oP6CTTlj7Zj3hN/tBV800p8Ia0KR7c/XambmyIM7wVol/TNzZfJGLgEd7SBf5xKHsokPYkhc3D0o
orZkeSJf6J+j2xnZszRVIh6M15HUqLKPj9b81pUSsuSCa4SMCoJtyD1IQfILJzaTU1sGNyUmFy3K
lbNMPT8IIvvQiNa43gplhVvcGR/dmGLjDz7Lme8Ib1OtTl5jPwTPrGzCTMkQ1xmuUGtPDBW7xceY
sG0yvJz44WwWDEJGr7QTQDYbRnVuilGlM7VLmKorhMhMbtdJLQAZITqYCFoA3N4Rk/PT+5kns7gp
7EuWql6ET78eyjUQSmxw/rQfdHMPk6rQ8p08tEiTO0Y22INUjlIEvUa870MuQYpzBh3/epxKrA8Y
TJJPg2EY284wYpMIjxRGUjDeWNISEoaSkBtc9rpMcl/SCJlM4HY8TDkbSD2p95YfHDjismzXISvq
eE17EFdDypzkwk4Jy0azL/1+3wCHEC35ZOFrXsr3RCvWFh8S9BeDelRSCjlXCBj0JfuJNEMWCmI8
RTRrdu7C+rDxGS6FO9F3OyXo3a65LZvrjsaU+55wLhYosPHsb3rZNc36rocEICABlIlA/M97eLJ5
Rdsv/11E8UVXO8yArIKp1NNGpj9nnkqBniGp6yeCzOtzRNU2mwC3UCTnQK/bvNh0OEMzaDRt/As7
OEOFUX/ie2usJRkKPbZClei2ir4Q4VhEMxZrqqs/Un5j38jKY9T3bmFqrGx9d/lhWTe/2C5eIox5
9eA2FomIIS+7dQ7acWWCgQZM4TQMlmwTN0bi3JtYdyu6PEST7LpBZuyjbn4oiBgxxowEylnaIyJo
tVHprAgryewBROd7nn+XACuDlL2g/KMZ3GX590Bsrjxgui36zzBOoche5rliXEbKKT00a8StvHwY
8zJVrOjx+KD+DqcfeUl0ym5a6cnqhCuN5rlZrhjJmWciqQgnzMXK+lYQPTbipKABn8cVEIlLVJrX
nNAWC7m2hOGQzgaxFnWDeRbVV8lvjhixps9gaEkiYzLFzDbEUTGPH4vGdgiOCB/gFr02xq5cDATW
XWpemtE6RqqJ1qx1/0PHz9nebsxTlER7/ZIXcLSjbafh9vdndsjmVtmr9a5BT9HBCx6nFQTsHXmU
+FjqvZxbO22vhl9t7Wk3W9c2A56agd9NGsBKbYyV/N7WjHe7rRbpWwPrfTyg+NE2/z+4DzBFTfwA
ZL5V+2odah/YI+odAr6zKH7NDs8UrWjwZjfTM5rlx2QMrzWxJAu3mDg0vd7a+LN1fHblsyexU18y
YpVNmdTvvSytOvthqtoBlZcywwKxDqjnD8sgbNReu6Qm93ydjPLBCjE6trsehNlSr/sYi4G5GDby
xuDgR+QWluHN6pHwMHiteZLPEvWgZHXwdVlgiHFtMk5FAKtJDEwIlk9U7AwotMd4Y2xS6hRzlQi6
UsqT1lJPVh+fe3xRpJuewV3JBcICZaPTFICeKDmxt6GhbeIq2pYYlAKWQ1yjzty8CIlQc0EHpf2b
wvHQqq9ziAEiK469Mhx1QznGVKBwE50c6JOWgtV0tQx0sP7HWbqoB4j5iswfMqWIBIdhsklk7N94
0Tp+sDRAfTu6DJ4VfBV6l+NMDjaKhdHr2JLRhLYhUHjduKYmBpvn4l/Sv8/hjXEtbl/dJ1CXUQ9q
PAxGHctqyyP7j5vCf0clk7wjrQuq3ZxtDWjykAWX6vFCcVa3xCsS6FZFIRrP1utPTHa9BohI10Bf
HOZNgtpw4HGG/wpFxpi+FGJvbJ00Vqf7Z/XvBkZlFO8Mwrd9pGxbUobCkRJbZ7ZYRU/MLq8B6xgc
a+p87yh+3NagKn/NAf01i6GJhqF96u+zemM6kOAfLVv7Jpe0ell/M2Ppyjwk11815eTzFZkoR9Bo
eiXkD0hWCpg6iSlJITg8+eIMzWHx0ZOeKLeUCaQ4xBwOoVsvJIeq51kjKZdeYC4y90Ez7Y4wEJgF
dwasapxSWIcCDoty4LDjze9QRnTTH8deKlNBTr8jTzSivE8M7niB8LMcBuWH3SJRfvg8gm6n2WyU
k+xCkAoSkJk4DSBEMl0FFT0mH3KYNaV9UKady+A9qprXOhru1atgAWIFxonvqIl1piFrVrBriWUG
ZBZW3IJCCqyfzUC61BeZR39e4vxayD985ux/hbQMC4e9ibK8gOKVrW1Sd5rivWND05kXjRkDgNhL
TRzngLDivvh6oj9u6A2ViWWQv86BJqBk8omqUYDK+DcgcBEdN8fGm27sAm1a4SaocOtb7V1Lzzk2
Z66VWe/Wy9nJQY8r4qEmH/ViVSKTSaaBkWWKhZTFy0oDV4VnwcK0aEw3X3XxH1aqI0AYQO2v3WS8
+iWShhUbgtq1S9QdGEc1NgJTa+3aiS1pwE4qfQz450OyKPT4lBNefFb597QhMSc5BB/ODAsyDklw
gkiYiRefvBwJ8QRdjcWvA6dHyjBlK3IclrwFzkEZxKpas85hmr2s3S3GZFIJchKiG9MuIkKbZi2y
9dghm1jb5a8mDkX3zlBy54duVyz4SZ57iXSUnQ3cmWev0Y9yi+yDWAmXr7aT+vdMXX9wq04624T9
WD2XaRyWRhmNoQOze7If+ntaiQfS1q5AYZqkt8XcDCSiU66khpFbjghseczp0bLmlvcvLcHvjLnk
rf0XL3IVaAlhzhgeXZ0+iVtVz0BloUjQ8XFUHyAiRWA6gJ/1onLRxFO4dSYgSN6k5KNoTuZ0UAIT
Qj6iNJSg5gqMAykx3ykj1xEBDwOxB7IKJP1nyyPdgv+FgZm0pyZ79NrG8qqPmily8u4TSlkhpDU1
hrlO1S2kwOoQYcFO5KtWGoeCofdSTvqSeei5Ghpd+48mmdvT2mVnw+R5adzrJ17fx+zyHf7hJ5fe
2t4goKAaysHlkYtGwd+HkkN6IVF7+N4tvj6yoZJWRjIcc1pSxKEuuOk5q7iycJPn4mBvMB5QgCpI
IObyN2rSfcFY3yaIcKBgRpNmIzYgpcL/LpXPnpot7Y9MtZKPBN+nnn9GNJwsPHKkCk+/Aabi2RA6
6skpbbiZlu3KdQXjEHDkSmpNTOZfILF2Zg05w8Zl79/V4CuiYcRv0q4VQh6s8TIH7TW1gpsdjrfw
nDcWeKczW83LQEB1ti9DCIvyVZ3A2Ou/thHsSemGf8/AQsdND+Wai4Y9HBvwIzIaZ0A2lGCYNd02
OoU5MKl09fVomyeo99T4IPgvp2P7ypCYSfpM6mJ87Ig2ltJDw2MSot1pFu0OBvMU3spEv2TxsP/v
VWVQg7egzac1OIcbrfVIwnR7uJJWDJpmMexzftktQcpUPpO2q9J635j2XjeIXrYYtZUzkGGPy5v9
6bBwB4qKXLkdJDHKkxpdQdpQCKFm6sgd1sWVBTA7xk1qaR6RbL54yu3kMmmsY9OZDLGOamONsJZs
2JW6Y/jn5uRMBWHs8A+NiRRku3Ju3Ln4CZWU7LzkGNmXJrVOpqqc7bi7jL19YUE+4SEYA+WaBeKa
RdpVxgRRrH35qijFZiCVMeP+sf6PDJZABpOG0stYP6IqF/a0maOTMBqy5O/wYCROedEEbz63lzVF
vDjnM68xEx5mQZB8UW1r4lznw2kxOo3McBL2NKlgrcHIaGJsjCaDXE6TbhmPBCGGywiZb3Eh4O2G
JIERChvxZI7SvVq6uYQlYH8yhodMopD96LmEFUGgFw7qxBKLRrEv/rJGe5d7823ZJozY0P77IOUK
4/cNUqaOYKluvktKJyYOJ9IATc5AZ/KEkA4D7vzYL3Hq9Me5bo9pZm/U6CWtY0z7S+HDxL6v10Ks
i1JBGvVlMtowYfeivSIOKf5KyZmS4+CkzjEbDwe78aF9jgHrWmYV41yuNZp5E+5TBvcJ7sRhGSB3
4l+uZSRLw3lcDYAqyEI6dLhaGRuC3pfJPVL1cG08GjTM8YFRJy0cf+sxOxVWe07WUmYScVERLAvb
om5cDZl20A+HdNYPNdLziSmyeUD8Tm5lAKQ6t6s1q52O3BP7w446Jy6Kg+prT6NWHjzNQe1fGiDP
5+pNOiofee+GMow4pGQp4T0ST2YTXubCMYGTlk7Xoeswo3c94rjtr3FiuLw0UHLN92DNEjS42BBi
IDJjCdEGJ5uOqvpTBPJBQsTCziVlTtmNV9lHded7Php0qXoJImTugqnPi4i28XDMJorGJTQrxrHZ
OIWVH5iwtM1viJM41NlL1BfylPKCY4AA2VbCdU4+1qzcrPyzYq6n8Tk4+MYTjYiTnOsWnii6Yy6B
MH+Ltc22tRZ50Kr2LbYqZ3OGcOuDzyU+VaLYUtNjhWuCQZa0gC74jK2axASE6KwlhoCJOxPWay2d
IcF8EXFXYhGfsFob+qtJnqr/jbqL3jnhwe6y0jH1Z8C11OqvQAvlT93athz4ZUobtKvrZ6Ix5tJo
pgPJabXXmSEXGm1o/0v6wn4mQoeU3n1ucYjP7Dn878ZegmW6VcRCBBMxmltlRAZ1jZYIXQ2PJw9O
xZqX13DaoZ8CAss7nmis5juSxxgUkVRLmZwVOo04UiLCqiUiCnNM09k6o0JMgk+rMK/md8OVZuYo
yks7vRhTulki9ZixXUQ9XCcsFoOF+mMFuugT2upaPbQcCaHblN01jgOQUJ7PP21wYB7eod5B1z8K
atTnXAO3zFBKsHixfRYMGEf5mpfC66KWXieAxwjhUGciVO0KPIkE+nqV2XnljSyCi1VWNy1h5VWs
63Ii5sZhgKCyAG2a05IptPRZudTvdaFduq65zGF8mZTurAJoTKtfLdlpXJZqgikVIYUG2VL2FPvs
Mz4J7McoSsdgCxm1oYdMISbNGGJWGA0cPkzIMH6D1LQstpQgvvx23FtMT7XgNP6RMHXROSZ8q8X9
DypQlBsqcNwZmQqiYd0kdAHSAmW5oSoNK4gvMG6O0XgfGfgH44FIwp0MCpn4FReEzQTC3OgfyTJr
mYjxW9hrL8QjegByQgGwkYkQOcUrnK9JfORDxTomf+Sj8gewVFSF3yNUNR02bNrCqVKpVElyQAaD
eBDOYHTImxe58DdhoG91W4Zj9KXkDR1LQNphnv4NRSEj9FB++hLd+59v/Uo+DagmvcVl5EX6vMnb
Av2ZFw6fRI0oTATZnczyefpQIA6CTIYVAVBj5LWBVk6auICDqnXhHjXNThXH3WycfMpzAiPoh4Wx
eMm22ugD/ZW2qo2aILK3U0F0SKRu8xHQU0SulUCMxGSBti8ad+pUvNh6ehMZyEN125ft2ejFEc1A
n4R7Mw+PxJ5U6FQUfA10IHzVmDBznw+qscpsMsADgZrnqsPElguvJBDDJhDDIgVj4DIuS+hDzeLW
HV3jU57GlT/X21JtX+J4ESzzG+KN9G0YOx+UckUo60AUZ2ezaW3mIyZ3roDiBDXeBFsWFzsmeaZA
STDSsT8C82yqE1Ur27ZmcguBYjT/0ZsveTPcWIx2+c4fEE6HzWEMua7s7GRJ9gmW63zu6urCmiVH
OJ5O8pMAwP2oIZlQ5Gf3FLF2rRrFjQq4Sy8zgU7/nuK1EtIq+J40VNQ6NYtM8W/gnlYxHk77bIXb
jFzXjBtYOlLUnFJGC7BNrORNtlCEkb5qvCTgh5VZefON8g3w1lM320efNC+0RAa83vg6Zuo5Rm9X
mvJhHM1DwDqKwmcdAK4MB6wSayizF1lffRtEHA5EHAqLXSsUifl3xIEkvWlzdjVJOBj446pZu1cb
pO2YUXyot1Wqs/YKGFcbmDCE480HEHPg0NOD/7EoBV/MJnjpDzthqvsoaPaZY2R0ENXLC5dADGjM
elU/7HNm52e645NWYnC0vNVv09/yt3z+tnImNErhbFTuqyUeYaVZH1ooeOgpfq/2d26Mxx15Q+Qi
+4wnNd5tq2Sll91C5tRFcqtHTAighMJQf7S29dSj6S2zi9eE7oxeMKpfIyhIRqrc5RmPpFWtgdEM
ePVLUJtJgk41wUw8hxsFg1gzL+GJhhsMzg/mPNfoSFJpDdypuK7/AmTqfaJQvUYIB8dtskPUQiUK
tUmTEy8Ke6IsVC9UNkrOdorhdZtZHnZbfGDbopbZ4KRrHXJ/tXhBOARNc0/jC/1/qXA6wn0NEpli
pAYBnDQ7HAAexOgrc/RBZ4kBHsouuSo8JtAVefX5CxkJsFbbzHfzl6WYhArjKcgYVagl/X8+DmnN
hWzAOSZqNjACYqy+JlERWPQfeu3RVpgdw2MNWFcjvSbsmv9cUwNNaUbGkIFL0wiV//qA2t4ABN3E
EpvSuPVEcFmKhRo7umWDpZHY6AdcqMXOzuxdZ+P9T6atrXqYMdKoeJpB/aYa0Xsqle9/JZt46xKU
/WU6TNttInWct4SJ080WJsAwVMeotB5DV24aBgwjxWkREksOK7QkYg22ByLBHS/1Dr+7ZOqXSM29
rJHRwKIlygBBCuRYAWsiU2ORLVxE+8R3G64kOI5bLB1SsctHIB3Ryo+O4jRyXK9cv01dOf8oOoYK
4YqFjw+hj08sqk4lNjVxOw7Gj24mu2yuEI91O6ZNZGV+2/HOjx8VAvwI6wE6H119xv0XWOoNnotO
/zcxT/XZAipNtC65p4weRSXWk74yDrOMP5nRZkUPO6GJtjhTB7yPDA3A6Egy6jQm+yW4duUSYi0K
g3SbMTztZz6NdDH0/Gj1aol8qbDwgIhkWQhRSm33y7XJKP9UfoUhnnrCsFtgSSmCMDZ4oxYw4Ukd
gbQHIXH5e65ZSY3w8NVSwraENhKMES2zDR66G7RbMedXnZi0EFYFSClOdLdTwDRYmGip2ZpdOqVX
5Znwc6rBZGVsj2MJcDsW++YfIk4bySWjxDigmgJSAnEaDSWwXao2s0Osxn5WSbPDgi5B/WvUV2LZ
HS2IyBQLTkMpDoFPZiCq4nKKXIOvkCZs1IeL57BU7JvUjNfREGcpEjur3XWlxsAY8LWDMoyviMLW
i8AYhaHBjKASnoLuzCOIMckdWT+9VZgjSvmTlwzirdj7I3JKq1lpTq3tmZz0zSGfrb0tMXKHci0r
1tbE9h2rOwilG8OoqImKFe6IrtkgZ479Y4+yfzujKsPUfuhneKc44VWavb55pjV/i+kRigJ5tukF
GHwTQagQ75LOu8TU1KtvDMk3/nfsGyD9zXMRahejaq4dIQ0ihpY04KvPZbB+w+0v7C5c3UV3Nrvr
gi+NsgUSJFjLrZhUhv8wl2AZnk7s+WP91Y+LezIk65HbNxrUyxS/d/goul05vjcm43By4Qp7nXel
W8SK29WRN1lnlUCqlxYxPQEv1gjb6s9okpM9qkcT/JN2HvnSD/2+giVmAvitKvh6s3W2/IrIwW1d
DNeCv3rE0so+3M3xH0IwiWVkuI84H7hZQIxN2+BuD1DNU6i8luWwQE/rXx/wKw8L40lFJe/pjrSV
CbAJPIJNGUJTDG+uDtcI6Oeq0b7HcvImVn+q/Vk3SBNRbxzr6KRBd6+uBfM3BZlH11MxmIclvYEN
YinIDtJRLtgjvgj8akpwJ5LilbjGRz2JV/0n0Z7l6L+zBf/4qMtrAaknaS00X+82n30YDKemg5qX
3vK6vebldBlzBAJMHDHSretQ8ZA8KMDkhhkeHrE6A5P78qvEg6hr4lL1zUWppDMX9LpcLaJyeNp6
W+xVWpfqTDDkWvwN8uhluHcWM0LKR29lNqr/Z0YAy4sO46sBI9FOXwWz3zIqtoujd4n5rlHmM+eT
yvIW8Qv/U6El0bkLmyOH6MISkUkV0hZqZzNtdLbBJeCADvZLkRCSqopdQ9ZhiasldAnOujQt9HJS
CKv5WDefFCP7APL5s8teOxD9Boj+xMTegAWjdCoxYAFUGPO+MRBJ9Yi5LMMghviV8F3fgOJHbk4e
32NCDgz9o7A12PoDgrP4HMbjUbbjQ1sUG9n8ApOYE/QUW1eleaiAa9Qu2cjByKrO3PSPyM5eA6y0
k4KTNyiexF8+5ypfRzDpzEg6lYV9mqYY8T3qcm04kZmm+46GQKUOHXs9rHo7Zz9z05qao1m95Amr
wWxe2x/VoO9otXX44FPBYJm3L+wNclEVb4IdELB27SZAfbRdeW1uyVdeyW9muZ+FONSLZxf8x69g
fluDhZMGcPU9c+wXo9NXSnepEDjWAZf+xF8m2ZrJq6lnGwT7yFv98R+U/DSvXCVkbZkOwBh/wHy9
+DZsD/3eK4j9iEvUi+20arPhlqXBJR6LVVolXox6sg/uk/xiU8gB9Vs1JaoUYlqXdTXr1iyRTn+9
yaJF8sIQoz5m8ows3WKKVil1n1a8DDkahgQUn+qyJZ8CGtfmM0wBJoSRq8G8RTLY4vc+58SpLD/f
41TWzZI6L/E0mlVbfrcYVdn6vVjmGaxvWS3YCS2vz+IidQLpI03RMdpEpXH5V2gckvU096/oTVTm
HUBgihnAT741kfpSjC1BXuyEnYKFrUypEHlhoLkdroumYrwy7Za/Ad/fbUQW68rkQygxGp0J3Y/t
aBmyfPI68aYG7HbxpbLfWwCXJjpSI7nyWCxnLBTeZe4iD8wTiCgdAg2RcQUcpY5Y/cPnzeMEKfNG
8GGl8ab44uCXIFD5L7Ht70dMXZW9V/i8bFw/Cr8Jsv8GTR1i88m7FyEcexvoKt7svO/cLlb+xYts
0zgPecex7ttk9jJvYI80tPM6QdRapJPTl8TpTQm6yB117sLDXbFoSoP9zAeTGs5vlMkKGBU2LGde
xU3RzeuxJzircwCzDVP0WrIrsabBkfv2FPQt95r2Q4xT03aYocmniZjfQSPoOUNxpi868BiLAQOq
lbkA3RrpNaa1YO+SMFAiHpipl/iII/m9AMTTItErOZQLhMjzR+4HL4ESYcSMDkXM82N1XtZjDMQ9
iLlFtc03bntMd+swJiYsmLcWxLEMNYIUd7zfrRMUykc/l9cIqVoZgjyTgIgarxr6QeyVGAhWKXKw
hdcNmlhsNRUUBLSPBvlovpbZtFq5zIoufbWocpK9SMtrDgZLUj+K+Syj9JpDIFRljB7PIbX2aDU5
b1x9nGpm4IIADvSSi14oQCuklwYdLvo7R5G1Y8lNkjwaFD0xoWBzLh/ruDrWg3FYZugqP+r2J8Ia
nNo9TFyZVX7pwYjMSbGNwIWBKa1XpvgNHJ+yInIYp+tTfSWg8Uw64VlkP3FlYjPFPUsAc4GWM+qD
Cw4eZA9QSvNVDh3Wninc8pWNE9HimxPGlIYydTKSdWjTc1qc5tY++bwgsrInC+1Uy75jfhvQ3tCU
MRmmjCRoq4KUliOXB/1hh9XeR9s7xNqWnKVgW1WMY8tF/PVhjodBM+8jUpYegTLo/Inbu29OSvBe
6U9BoOKMm6zlf0NGeoGodgZucyUocHvAYutCiNnFyqp5lMg2b1nMxidZ0s9RbDl988XK2QvZHFXp
pUuhCHKTiAWqx9yt6JZQbryX5GAtYseiQMymAZ3qD/EoCHXOvWH6U0YQWcBNzdyLVEc3tg1T8e4n
MKfjuDFZKBH7yd6RjEM87BnLnrRex626Tk124yYjQhJnaTdmi+OYTeyA6CVmmKa0hteqwUZ/g/e/
9i3CJHMVV3HqKAvfDRNeSlt0EcY9Nz4M2Tioq4JNraQS7KhIhGmO50ZmIOxiYMHj4d1jfpsN5mQq
Kj6zkToQK3QJWaBONX5pdp1t4xRHBMokd+55r7jri5LGQxiGHsOy2D4tZ23N+cCWu2qcbmjWSwxp
YDrEAmn1tSDDS0sRbkugrqHlRaiqMg4A9OOIdga3raVDueTmbcNuulSycgLhEpHzpHG2SGIrm4Ao
TKqS2ZswMOYLswsjxjT+Zixxq8oRxlu56bu1RSI646PFUgXaF62O+ZZdUN3bHFQ8Yog2WdhwD0Vr
IO0V5u4RjbtcERcQ7nNwbzANdYfnTtePJHgTbF83/9QeXi/5dSv2X2v1iJL0A3FzCH4SbfhqxSE+
hm+6vxs/TaynTDRSvnlWV6/I+t1n4dEy0EcftRLfA39/guN9r4RyCd8QD4AC21jX2z2Zr8HOLGs3
J6cWgwm/h6Oz44SX0h/re/YLTx3/cky9JIx4SHmBVBFpn1wb1U0Q5zQogilJByBVVxVyXz8ioK7A
cbeHhmdWn3ZFzrn0bzY1B/pGfNvnMhE/kDfwMCxWBmnYhnR7UeXFeuA06Jis5aadnlAgMsDyKmom
PCtjqhGiALwfklmTXMr431Ld5OGfMZwE6LnSpD2V33t+iUqRFXEXG+FvdjEb8qdSbKBu/0svcEsZ
guGo6dacZBgPuAUViHCzyYNDy46YSuP/kvs78l/KiShe1RMk7PptuKtP6K0gnS5JXQdJxRgav2XW
agu+ko9E+8dr1gMELhJnau7LtWmG0jr+rE8qtoeAgmK/bEu2KsVLRWGBvotNmymvAjBoDb+84xPP
jbsyN1Dy1QUSFQ0sjmYNGgLNB0qx3jgbqe91CL5wV08rcMwrtdrPj0V0EQKNTHkjc+6qMdDon24J
5HYwh/6wMYatirl85KKt+URLT6E4SJBjhVuH/1a3nwq5cDPiTqcdsnsC1wq8IxAJYIMxs6B/FbB/
U2RokmjysmlD4UACAywAsCSPmWdjUKlehTNny36FdT1ZxY3xpcLD9YAWykV1q+IPvhLoyupxNS2y
tBC1xesyFEl/sC61d9zwNjo1i8XL+CfXG7zXgj/KilATlKYL9SUUhI3WjzonH1jsKbtZAaQzAZUQ
VPTtViqPJqZ7wH2aHDsaTxppfHupV/YieVaVeRiT9ZBlt+wOcbEuXyzqmXs29i7KN/1QceeTaT9l
MLbt2ziTs1Qnm/imf981Hi+f6CxeF54RaXwFn8OUBo39HZk1e1D0rd5Eph2Ku5LsmXrDCHTx3yO3
C479L84nx4a7EUhr0w+8OTnUeu/IOpmrLPlC4t6uvnmi8kmMryyqDvA5XNl/7ZDxsdagLLNHRhlq
5/HxzbeSP4Tor4lwlJrSyiREDuPXWd5KZkxuBYC7Eln/lK5boeGdxoJDsCDUphT+ICX3JtOHbfpJ
fO5BmYDWnOlKA3nd+Hi6/zfhmrAqT9UZj8oustnsVg3ZNWR7TBSIv+YzFSpyD/joNStrV27vQ9e6
QHJUDsUGnzm4/sIRJlOFD3ydcG2Olr6tE/AW0dnXvzJuHyk6IWw22k8usF+pfsw90derdD8TzWdQ
RSrDqZfTDdyGrf4dEnP2q1DaVURxLE0cWIpz8T88ndeu21iURL+IAHN4VSApUlm6wf1COLSZycMc
vn4WewbzYKCB7ravJYazd1WteoG0P/Kn8AfPztl2XHvoudWgsFZkwA8SbxOKcgj1F/f88MoPBoVz
vo4dh/BEoPHnyJw+DftYwu0y9Z8DzcUGj4osht+8SbU83hPps8CSs5bpreC67sHQjtwjFUSHigaD
GeoXlZ9BvCSnpJtPyXYCbcbA6ixcQbmyy5LTijFypFQKq7YG9g8k//pnb7Cv12EhhTHhQTH722Ut
DUgvKCZke1k+GYeXwcFmvAngbKB1xUPAIs2WH9N0n8g7gxUkmewBV4156WP88PJDtCFxAY9R7If5
OhUnmiijeT6U2IQGBvyIg3BL11Dcf5lfJARy23h1XJi2/JtIsg9pq+zVBw+kTN2iQGThqR82odSi
xSlMB+DVPdlXpM/WgwbkE/4KUpyg/HF0phvm18C7p05aQkfppYsxFf8w+RyJ1XfEHXgz7Pjic/B/
jhZ21SPDUYk6AolzW9KcJEGB966nVouvlE/Foe98Bj7KyaeDynczaGRRfpMyAbcFLA1+Bk+qfPst
+b1V8hj5Udb0UxS9q8e44pALJ2Bzh5WvaFGeETMOnyev/BI8w+b+efG84z4y89sIegPNvrrw0ONy
WBlSluWTh9M0sapmwrgUD/RI/cPplFCuvmse10yb0AyIcQF0H4iWKZxsquLOR8G71SF2x/9Oispu
Wt/8ZX7hGLOLdzsb+whs+LyvY2pjYkI9NypClTQYWs6SoA3WB1AQxq/0gM1vQWi2jfQLheGcw1sZ
eE8vr5mKqfZZj5gsoTYni6CuwD5qZHHg7aL97DWWQDLHP0uq3Z7pxaGFswe5m8wbHx/MS8Wk9s5d
eZAvThSTy2quDvcTm+iExutFx01ilh/OGOEJ/mPwzOxT0IvUTrP5ARWP9TKHCU2Q35vJkmktBiZg
/BtSRduzAOick0PjYSZHNEwobpoeac0sysGNYQHpRHu4VFx6IIxPlPKm/UHVLcb59P9thRqFzTNJ
1A/o4UmssPX+Mej21WSRLW5do96VSj+wnGDna5AyycSf1emfW81gCpYZPLP2I9+y4hq8AtprCyzm
QNouJm+PLZ5tx79G3H8KGn8QpSX0WYWPjOp1FkgKNIsZmgV73YO0UvtqDYeh30ursYd1SarHgA0Y
zZJrY/22W8srROWrXCVJ7fiM0My3rsH2cEFVVrJjUxF9mIsgzpaDoOoChxGOIJKtpwqujxof4mjA
jV+9VsV8GiZtL8troBExN/4YJaYg/q3NmlpiTZ3gH5CGo6go2027ZyRGepjEHbPUbW20y9DSdMUj
vMz0YLiZw8tQ/4m4LKDl4l9zkVTuS9XeMZPMFs0wywuKSkBTAi3DTsHjqrguxDS6c/+ZCtQ2t6PJ
Q8vENaMDbEymS72FIYmBUBt1lEf1SDiMJ/8e7IX9TZMT6Y3VrnyKNfYqKKaZlJKGW0uqthC4uI9W
/lBJCynTIVLPia6dWupYUlpnK+lUYRGLyYdksHj/lmOEjpn4GYYYGacN/lOvZAlojp33XxGkVzdJ
yBr4ojxKxGNLG/0okfwWs3Uvmyfe+oHaDIDIsbscRhaZ21AbsdjcWlNqWlPK/KPW/y2onsPeI/gw
4NCGWilCabIDWZ6D3smwiLHXPrND8ER7H4C1bdhWwIuWya0LJQnDYd0Mlz4nTYc6oK+Rp8qzp9Lp
PChXdcgOK4XFAitBgtdQAxSvrY+iTkG3I9wbZIWqi1Rv9iSWUayBkOWWx1qlrz4Vb5sHrh03/6W9
LYyEZ5voFJvIUUg78e+cr6/eGF7y+HfmkloNftNPKaVIUv63ipgVencwjjWNwlpZQrdTr0MRszct
6J5nf5Rg+9LpYx5YWfFmZE4guGrYOMsI4pDAUZPRE6D8wpXicUAbDsCO6VRYBN6OFivLVGRHogQM
n1xcKy6PhhlRgikV+3aGCpiSpue7SAtMgNt3AXS/momkUSOJPa1s11OCq1vQHLE06mk0cbz06ylL
AcAV3WkAS5X+sYrikSGgrHhsVqY5fLujjIeciGMGpm2kEi9iW1Se5OG7QA7sat7QxxlDa0FcDGJz
OBEYWlyqW5el2W/2BrFkXkR9jZG2ntxut9QETfLYjtjgkKAolqITJ1YtL1EqfyI7hq9eyB9kBmbz
G+SCPWLZhJLujfVvgMw1wcreoavKYdDU4CRHvFc1P/urQa3PuJdgzUTknHdk6kLn0gebTAou7o+s
7JrvWjkYl+4bfwUd7nYZ7yuBO54Ad32eWj8ldd86nBAx3Y5YQrE6Tpnh0UPfcr0jeImZtCzgPfkY
b2rou86795CSX1z48of3pjJesmp+zJ9S9I09H89Nt+N3aqm/y83zss5MW+ivp4Qgx4SJtWO9Zbcn
O6HKo97FEfDAfZ8aQQvrxGYgNCF3rTycbvF75+DWmBbglfBJx8ukU03qdPe8xe2Hgcu52jZoRF25
jXVxX/Aj5tIVG4uD+iaTCB7hYslk6Q0bghnZeNJPaJlho5s8SFhLZlcWgf5of9PQobfY22jMXdZt
G2wf8K4UOqh8ZEKJXxufLsdSqDOHzkSWphR+U+GbBjBFtjISDxD+2oZt7E2gdPk8BNiap/PAK9ah
j6OC2xhNlCbwgrC18wgis4jtIIdaZFcPzIPAHVbOInT+ot3z5UgdpzvztGJg0pUmkL/YYG/zaDu0
rP/ptIbSVeXyid3C+DffQFO6SrypvbJrvK5zMBjTKzZpCd06hHHW9LcmwSjck51kJEKjIYJYtOjl
4tbm5iHJ0QKS9rBOKAOQ8Dtzjx0FqvSHE2FdKnY9fLatr742ZfhsjVL67UKbPfdHbG5l54Wbccg1
B9D5vbeRlvGTYzfcxb/hPCuoWiXtBk5QchxWcPAk44Osxkkl7Ol0LQHGFFOx8mAh/TAy5w5f+q4M
uDt/LkMRLHFobcxj4K4SZlBZxqJAqMl4bEYgc2NwyDQbp0FldEHXXCRVPC2hPlXFfsLGvTvQQiqq
YhyZAoL60o07icvVyJ17RTuGbtS33Mqu+P3iy6gYYQaaaqT8i9FlHbA3mMeRvrva8A3c9RuXPu2F
N9c8HBifhpJaxHF9mIV+KyBNYIjaEHgb/URXKpTaaS9NVDhNxgOG++GYQXHPceMR3APgx3js/bhi
qAS9NUOakJzh2GFjr3BTZiwYDZkGa7qJF6JgorfdkZhv/3+F7TGJBABkE32T6FbDjs5k3C30N6PL
NSbF71iwCK7zr5P6WbPiTE396OBVjcuMep0DZ6JhfjipeaNtSrcvVk3AUbJ2lLFc66W5TzzUYH41
mXpNWPCaHobkmW7mpAmNiVO2Ha4a6zS89fiSeVMnAg4GpdmKHCqzETQWTg/seCUItXhUfYVsCTPI
Ag4KaH1pMEc4umv8nDvAqcSnbRNbj7Uf4JSzeDw6LUYQGXxovrMy9q7Z4Je0C1BRwWVxmol4HGe8
G7ayqcmfY7eNf1DzwO3lJSs62cSMvG/xtOKR2ZN8UqUIczmwKIVmDkzzLcWzswqKrLu0a3aOibOi
LDAtyMG8vjsO2A1tO2n5/1s5cN5MMwsfQ23CwDk6nNqVAqtQrN3yQy/FVzYyY058Jd24YjDQEFYz
lJ84EtyTLD21/KIqUKphYqiM6wpAD0a8yfhpNPONDYKtVIGl4FU36a3r03czj29B9mRgWyCzXcV3
hx6TWeM515tz4QlnDqVqD2OBnPuzpoiDW+8eYcLFuJDr9a3ThqtQL9t1mHGO6lfzMHOey7NnxldG
MK9QFhBVrE0A/dKO7XftDPKo32C9PPVT/t0xw75po8znkLj1ublGmC9UKRz1+JGNxTNz0leZkamz
cjIm1Rtk57vGSEHMt+edm3LI6we0e09X512b41UZ7YteA1bjaq43Gyp0rylFgGkTUOf6s+nEi75z
1q/HxKCEu/53qqprG4NkkX4SJMUWJLS3phZvLZlIKnbPJWZjDEAI1+jmxL/GrICJpyF3CBkvXeEN
rAgmCmGYdyl3axj9iJcHVCxQQDQp44FBMCfvC/MenAdjno78ItOKuxTvXpL3CXMFVHqiyhRRcn0p
E7lh1nCqCj+4n320S9/IT4nfnSgSl2BDKtJjI04so3PQDPFUsd+TG0tlORC71XBOHf1VbEhPE/b/
Ip+P07lKdPRpMgbgt0BN4x9yeWUy4twkdAENROyIyqLSXEcpusFaXycOfm3nDwMyXiSCoSNkky4n
jpmnEloWDNRau4y2SRXl/zJRl4nK7jQ7zJT8AseaOJjNW0MaB7OkCla5PipiuHHbjhnRZe2GZf4m
eUlk7HMaRMpPs1bedXOTeWCBy0Ax9YeWmhgFy4WOzWdd3WkSXgRMddwUFM5Cu9SszlOlX5oiv6Wo
XJTmGAXvrpmSYaBMErVsMGq/RPexbv1BWYNmvSg5GrQ36P2+bVJQ9io8Bgf3VM4xjKkEx8i+qW4G
zNMxAipDNbXBiDel57lHEuC5iy+lkwOLQ9nsKKEC3TqR4TNy+MkS+dzJ9llrOJvunB4+Gde8zq+G
pzL9tFtCo+6Pmbl4zTwBr6tof2JBJFydBwII1/Ncq2FlSEEN954fjycLbM8tyUGI+b8kR7/CSpHQ
/TXTi9LGSzdbQPUV762GzTjCRD+aZ7p5rzSe6uS/NePFeTfoyuieDPpjQ0ha8F+ofMIqRRn4Ttjx
gcoh+t6OwCfcEp1OZg2zJHD8SHdFzPtk3BkODkmYgRUiuhwR6e/upvQxk+4bisJrF8M1s9kbhMIY
4eymyEI4IGGichsgZKb6h1GTkXYcjxfQa2syHJzvQvx0SEHNDCUjLLN6Ut0O1pRGSqgfpF3SPs0s
cSH4uMDzUxKSen6psuQaN/FtQGtGxKnWrT7tYg7qg+dbOaF4jX1oog9HjNIDRcW0N/zKRH3E24LX
sNvwVA5wrSxIbT4VlFz0rxBc9qJ9zBSoLGHJz4n/crDWEITU2VDyy1qrF4sIrpqAgioK9nGA4eOb
hBWqOXc155SAZycGq2KOn5PR7qctNBo5d4YIV7Ymj7YWz6p/WpQd1RlfdOoc8iEOVa1nDvs2NncM
3489mo+4XZ8i91gNkHAb0DZ7dsWkdCmUEBRKmEu3azLS7+NIy24CWnKvT9+p0x8W8d3JCU9l1JOV
5TAbhUl3Qm12LpqN5avdvIDpnVTeo0deirVfmvTJs0iUFDUlCfy8w8CiCaxCM0skcx6jPnoKS7hS
rn0t+wM301ObY10CHGxKJKIE6+Q/uUW11UqPcapgn33ve5MmF4Va8lW4FsGwFVWvZchSEz5IwZYL
RQ96pJlTEUYp5i2lnrFT8AB2nPSYQzU7dwHypXTrxT9KULYC6DipwMXmiTT4OkV6pFo8gU3RiMg2
V78FSvEMvyyxWnwx+7aFIy/6B1F8VglbLAo1+rzw/1gAaYRESJL/GPOMu3IenpqMivLDypErOy5G
dFNR05XxlwrxWeb0k8GGk2nQoCItvvUkUpD6nM9en44g2zheza5DX0I0stVgddLwSaEDKJJFJcm1
EtPDsTkYVXCSWdQlLS5WpIVRm99Wpr7RLEtM+kQ7lAHTowPNSKP5LyFEVgcZu2NyDTzRavQpAXG7
s/CZzjTTGCUIX3w9mFNS3OCzVHnWeNGb+uX0xrOkbtbp6hMRq8dUE9ckUe3QqQXrvV8eEgJAZLfe
jGrXAqYVcnHR7eRcERZtp6cTLS70Bgxr6be6sP+WHhipvQaqu7YG1kw1LfGXaVuHoPzDamrBhZEC
rSKmHwr3Cg5OMRvbhnOGoPKEiyTBwj+m964yj2rbsj0OtDa/90N8Fyqx9l7c9Em/WtU+arOQSgPi
GfwEFgUaOfPbULl4lxFgunO5ilDPI+CVdM53zm7xZkH3Jq3juJCY5kz4dGg7feOmDMrForsdU3Jb
uDJ0GINBeVp79N/B04iu5XS8KnAjiH2uOUCi7aCFVcS8KxjrB0HfL6UCJgGjSop5qwts8bO/nBIF
qETeUhACrgh8WhzKXf7fYynR8mvV40dCOWMzuqyfIIynF0VcEY9p+HTrX/xfnjHeYjyiRDFb1jOA
ltI/NQfvinaP1IKVJ5YPKR1cs/jHcOST7HRu8Zz5p0R/Z2O2o3ZaSeBRSuT35b+lJrlqzV9Cd5s+
OWht8cxVHtazTnsSrLr7DDmQe2FvT9FH05rvLEduprb+qGSDl+GJXjUwI8PDKfr99EMYgC0SNpw7
/TDoyUkaYubCnWbLsGuGA+mA80BHJzMV9axlJvmlwtvrUp/ZyoYmPomCIJJKxX3BYhJDT/ogZPcw
UuMOeAiRZ2Kkk27buaH3K4hsMqfonpPc+rnKFmC2vYYdeWuf5myx/pS7t0mRO8ew3c5S0gs772mV
2Y7RymRXQPhitmqgg9fRHVpmp9w6SlDMqg9G/MMgRg/3gZtZZGyAYwI3EhawBJIbK+/1diiPanzE
+6DYSliZgroj6JYzDdvvuPPrs/q7Y8tTyoi4ZRqM1Inh6M6j/LwKLgBJCsuUt2hgcXSr2P/vqbaN
jPUuD8VtbNWd8qwU5QiPNGWfnPehYYuQ9utQiJi2wn0kjQ9hGfdebs6L4vKkiaOr/Qf5C7zfEDpN
H8QFS18a5ivT+61oJtXoz6WZdlHjAyeXK45xc+aPAf0sypl7IS7xnLGlhGN0FEa5b7AWz9yeFUXM
iUMwMYH78A/8jWijWDnlw8mVRzJBZtnoYFJgUnRafVm29tUkx7i9GAPM3kV/KeR7urM9YQq46FbC
qTb39N5zljiYTRqNcCzMMyti9itFBdh/uI7tdMVi6hUyernzIVQU75TBBQdLileQ6FULVA98+6mP
I5R9ADDaoaQafqL/E3TiMnNdDZmfOsHCUkB7QJyGJcTGnX32cr72+g/izHh11SVMZfsi4IcNOufW
vU42oUYigNTY0sbZa9FhnuSDiXwwmKcGOSKC/Ai4jFWBYrSXFXvOWF4yzhPJEF1LAzRga6IUb4Jh
8U+NwKy0Gn9dTpnk5iU1yDMziICLWTVnE+SOYrWCatBpbbGPYvwBSkZr66+VHotTvqbXWASYDow7
5Ye53xiWh9eElx2YURXMaAoOo4XKKGoaCjRkLZZS/BqZSET5iuC4ttz32wZxOyRiGvPxKZNaq+Xp
5JigifLJZ8TSCbrKfHTa1iRUlS7hM4u6orS2Du3+QyUROG6tP8vfpKNlgQ+A/Sz2IBgaKs4gNWk8
FlEYmAA4Md7uMm1iudoQaPgJQgTpV7sKB7GdYwXZHXw1YGzyeP+BIYMXewIJDc275nCGRIq/pMZf
Mtn4I3CbFYjZMhaRGEMuzViIrDRPVdGrqucPXBNkHUbdCjr8GuULxko4RHTUYQtU9n9riTc138O2
+cyPPWQou5oORYuPZl0OI70cGexEiWYx/CBWsicMXINnsg3Vz3JI8SxIK93XDHdKgBXUqFbHvi8u
CRsT4FzqIl5mNT1lUL0jlEJ9aO89c/oejNnd2A+kuHNe+QlIiBX2t0odiHLZ+jGU2mSxnR15jfCS
V7/NkEdri5Ng60PDHAFnSgpjcrAWyMWOhoBZUFXfnjsc/iwSJFKx1DcqCYbVj4xHV3wcewRYarPW
R023RxL1z4QfvJAllpuUigBXjCpeS5+Og12dFICwTtpCF9WCPFFzR2D7c7TDKDzR/c2d+jA2GF9g
3JGP6mjUTtEKjOHBQL10g58VnMNpCFfezSKOS72e8sI+GUoWaKAOu83iHGiO+mnK8mdmL2/e67Jq
XJXiqyBIaWTTS3IKkIzzfTolOIwzAxodW/rR0UMaOC8F9NOoXe6Jpoegvesmf22CZfpI2CkafPZb
6fKoauc4L86QEA4br0H7nKVt+efHBE069STLUDpwfkNQZj4agSjoreRnzDyRoH/TeCdze9ConZG3
IMF+IRqllGsYYTLqqXe0aQCLvtpJCU0O+6PaXjgmXceIvaVVoLTlbBomnGg6gW6XYD8tOzoNO5uI
WFVII/tcVZgdAVck/5ozZxUA+t30d/mq/olpO9V/6VD0AWBTE2AZPrljSZRgAlHByVlmTXREFjP2
BRjLcfiNTh1izm4mZevrHFcQjSIURDQzCYI19fV9Gkh/6bno6uoKdbRDmeF5KKZbPJKerKkavUip
+LDk/oO9hCz1oQyoudCgYcq+NYLNMPnKqKR37DiYeDBUsNbYoWkrlVeUpam4A7maUp/VcLmopx4T
Im3t9ET8AFUBEY03Ej1KHHNyKjGaP0ainxYqZXRWZzYF0f3Qeuk3pW7ZqAadtp7YyZ8GAIqy8aGS
nZwpPKKcmIqYZNNoTAVVjtxlRxQMlxMftlAp/avCn3Akt6O52X/GtFPnsvqKDemBs80EYRaz/ZvF
yfgYTmz0bgoHbx8iWr+QkoEcGR23Br4YomILOZ6nep2AVsaCCRAsjsjiXid+kOLYFY1rW8QrNjiN
wxEXU67JvEmayE4aFweSb6hYgZNP0xo+C0P5tFKSs9PDXp/pipVoBOiLRXj4tSrttaSuvfnSpbCx
MYt7zii7Dp3awHHS0woiv4KHipZnwgmd3koqyGEsnloOiGalx+nWq9kIUkOGMWkabTwZLIU8YWv7
bSIuDNyCbaYd1V7ZbzB8bBUO7Kl9XZC6qvbda+5iHkCvTQlf1MfYry98vCZ9Zc2GUB7ggdCKk0S7
sWGUZZOp3Hg1rMCY65juxhQx048U1dcmSjskUIgLXxmmPtU8zapz4vUToRhlehZw2N62dFBfXVA3
hIjXh5X3jyGT7jJA60jCuqNey3tuUgyTGFS4uxCboiwwlYlouuVbSe1v2jJ0/oYTVwp2dt2KLA52
wYqnaR71jcdvuXWWLDNS9oi2PqOtcz3kHNv6KCSNnJHK5magSemk1ny4BX3z3SeYusOQ4+dfVFe5
wFk3BjpT9LAmsJXjdpRWOK+aOzOfWMfR4ufrvEiNfUmiMo3lg7xjJ/NoUVzrJ3t0+D8GmSOFEmoH
YpNO5qzjv7O9aO28kYJqzGFGtVdXxnLK0rChqmAWapkrfEuS8GbFEiLDrzbASRUPO9WCAuOk2Ne3
opnuvOfQZOkEz0o/xVIuwA/q6kUu9ilk/InuAedInADbCnvOOn7mKVe1aaOF8AiFTLXB8DrJdC26
YbAs0ytlLIctrFYK+gzYAxAO080ZtDXhTKsPdS7QrR7VOKDMjcU7n6d3Nxhvw1zeilEdBDqzvNJM
TZ5Kt+yntToPkXyrM1ZQhnR8ycHSWHSGsCY4zwPmARKpMhFMhmYWhK7M59FBsVe45RC6DigKvOF7
oqWSo1HCK//XL1s9ZpoTivZzitovujqi4jCs19bGB8ZmSYIYBbsjlb6GbHzE5rNaqKN3pq8o9obz
wFWaMQDY2ga6Gj0UMuz8J41i52rF0ueiydEvGessi35TmngcCs0nPHzS+VNpatlEvqSh750b6JDg
KcL4wyOg9GyIcUX70YFu0tozee3zREUlh19YUFgxsT96xCqKr0lVdjzpBIchFclNgiK69kRvrCMk
OldNVd7RVPtI5zlQKuKXHa3uEaAZS3ItiOE4e2PKHel0WPcjr1D6jPAdtPtcw7IOHR5RKC33cz4/
BoDbMvoQIuEgOx9NXH3EUvUWInsha8RYoXhAv5VmuC0HWVKuxXNoFbSO5Aqh1LLZHelkyQA9maxs
MYGBuIIwhi1yO4SxXSGughM3bA3mnEEmrUi2k3egTs8TuA1OvKlHsxALg6WW9/IbZ0oGU2HhrbVT
bWYUrANbq1BhRNhhHbeh8mLzvlSIM+wPmFjXT003L9XzWsM1yQBf8WXoqDQOKe98eY1RhFuleCK+
kRUEFstXOf8Ebeha7PcsrqrRbl0uNcZ1LnD72PyIdswAcklmOLHO1hwfFdY+mlaeN1TTDFBzmP1o
ByQJiaoHVgCxNR0J7zKMxlvOV3INBPA1BToMW8DIqDfGIa8ufoJQY3aEfZYEX4tOsFI8cTc8JDFD
oZhuzvir7XswD61T4p5JwHzop2IeA+VD5BArGN5TmVpvTMoSmLDxuwF1PtK8ex+T2BdsQjogC5QV
67SUWqiRqYSqxr41/m0VKfak1pWoe6RO2sW6qYeW3Gx7My2NT5PzoBMM+ALiyWoBdWQnpSPk/lss
HTBZwFkzyn0ive0q+XAS9Y3/W22iR0Ler9n4I+QtzUBWHM9KFyb7XWZIp0ElW7wj0CrbzVlyxvMQ
K2ehqudCDRt5OVnZXXXUfZoahypRL50s8A5ZOydTwm3lkk6I8q1zbm2i+5pCKnuE68JZwSIDORa+
zBmgI7fp7HsqRYpocLFNy9gOVaLV+rH/kHIbWXx5yF9lRMFUv/qq844SGtd02Z9ajP7R7IMkcGte
FIQeAC23r4EsMrWoYHnZ3lk0D3DFTuZP5WMiGpTdCKBq4KL33VsbclKaQTaXJ0mGG46kkII/mz2J
DWCkYbGN6UAt/4ycdaAH4Zrn6R65ZSazfqzoZ8MFlY9HCdYyCyXutX2B7IclOOZEyTtCoWipp2A5
m91O+GxztoHdI0MLz5EJERwGraKmW7D8dP7vkLhNhTRheIqZAEhFaYNxvBmvczfHjtjeOH3f2yzn
XBHdMENrQn+Mtf6Yc/kRl/2F5k6EtYHTSFz5YyxRAsvvJ6T9pHwocIy4r0mAd+RTPmZwMah8e8XK
HjVx+TQeb9pdnaeL4cQ7R5V8WnL9RftHryxPK+K3UGUPaOPh7/IriVmO7/XEDErWblHM+FYtBP1H
OjiKoKEUS54QFYB2Ddvx7iwmuleWb9FaQaEZJLxDCMheCzJBSdpgTOog/xtnTDAk44qwAHRXTe1Z
YW+i/a7ODchlK4pv9urT0RCuwFaxzmXCtz19MnH/Cb9EPBWn/BpHRWjqaVjKUqC2RjCLm42fzZDm
A04GyCMtnLyY+S8K9X3eiocxTajn62VC2zBnMmfz1ZyIyjr5k4fcy6m+E1jeDhbhbP4740aH7/pq
4+jVq+W7zuJ3QSehUdevtP5ZZFgnI6ATnNBAQNL2AMgOooF26CRusrLyJHr7Wu2oNZGnNKWfMK7L
Lfw2Kq9GjhSYAXW9DHNB7tO+46+4O9kBjFhh7m1y6nAo9LH4NJTiXINRKWD5b97LHOwKL5tTksGo
SbMgy3cUL/zY4niNDZaNqB2hxr0KtybhK7QjBRArysY0evFBlWEpK7IfTqHlJLdu0a8yN/C0kdW+
nPFhtTSWJqAsoh7OZCCZKWt71a1gHcQlm4mD8ofor6GgzADEUNkf9oK9NQidRfVlfTg5rMWMchsH
cYE3YQffqROfWlGfpQaoM3OIlL5UFFOh9y+T7Zdi/MFfTNSIVoUG2Hfpr6hXNORwvemo4qOXMxa1
NRAch6pgZmpwSYXXTQQBsvJlayce5WhauM5YB20S5h5nkf1DWr5T/CQq4XSNELfU+BOpMoH++Iyg
N2AWW7VdCuerEoiG+sU8Ory3Td7btOoeFWs+htFH1E3nSZiXlVJRpn4i26Syqvtg1QwcybMt5Gca
Z6/V1et1D6KccZKofo41IoH2F6fA0Yyg/kkQZfGFIfvJdHxZwLYsCS1cyw7LPJ8xQ5yjtiJL5oTQ
+PurmSTUDrzNPPdsnX1KC2p4p/3gXdrGCSrqeBWXSuYpO4N/nPJLV7F5wt1L5xddhV6b/cb9eh4k
NGByWTI4TOU0rePJ39jta1B2VcA4VIvjKstMOhKbDbeFgR4LPAq7IleCDAQjbADfMjbj1j94Gmo4
YQ+7JKcwAcuapiCu7WNZku5LsHrYM/iDP2qsUOspB1LkhGYZjvl6alYR4AWXzcPaHhGZ/QI/XMIK
MEX41BMjAEHEEzwF125DCOKk+lvATCuknMM6PTmlfZngqcTXrUiFl5Yoz1U3X7isV2v1Uu4tM/Pp
M50VM6CLu6dHdtGocc3OERRa+wRw2JUaDiMN3jaTXlwmlfacwTWvFQ6GmEez/kiMN7iMnZ+ilEvd
xPMdgjg8uD5aT1JfkHWX/Xba5artfnL6StgrtydHpXlcUj1SnH6i/EuvJNEsumVWLE5ZG+hqEdr2
C12WRqXsgsOQ1SrtVAMzlguCrvGNpjiZee2vr5nbXg8XL99NMpxlqjjBZlM+QxGW9ltXcBU48xZb
3xN8xGjhqss+mha/YGueZ7yvzZk3D35CtaWI9WeuZYwSRTAdua2BGcnZ/Cgr5cGdBOsbPNNdx7i6
4mtYMK7yXD5OyBNJd8HB+aeIF8z8e/VvZ6ShOdpBC56qVe497kenJkqz5+fgOGe4Re8bw3dDIoDS
xO4keskf2CIqcFvpE93ZRsyyUGfPrzDhce8YjPHgoOlha1rtYuvU09JfmMKg45DbIhVbLL6I63na
ykWFs8zeXMyQu+rYvK0HHlLXuBIXK9XDkixYqB8THujPoUL4rIMSN5Hk5OEo0Z8k9FOCIBMFzvlA
hCEEzmc5bjZ/p5IeOsnujwqzD30Q4qkT4Dk6R6p6mdj2gvEh902lglSAm5u8xkSdSB1vVgG7ahWU
+Nan83SloaCebDLaBDMqTx3YBHLu7B3lTEzrrDGG9tkQ9qdhaw6FT5aMgUqRGE8ML4dS3yNLd8sW
WFqOpV8+bZEwRdGiUR0QgUz8UilbaAfL2szZRFSgeSHaqITuLSqhZ+uUftYrz7vHCFdwYmlt10j+
mfGoK5qNFNjCREbLZq+A2FHxWFa2n/TZsRjkICnhlmYqXQ/Taeaasah7G6E+KzUZC5MeZoatIj/H
iXKXJP0jyz9q2S+vOPS0zNepXkxowELu0vlVE2tm9cmCAlNFJLwCCknf85fFw58gFUD4R/SfKq9k
1oAU73YplQ4l4b3p3PfkZoflvMYeqv8xgconx9nNYUVotNV1Peg2Uxb4AouArJyXIV1knlEweHly
KTBgqiF7nImzOhdWZIIsbSzXGSkrtZByTzJxRtHqLmu6GKqFmgLYoF5qAE1YLb5m71h2MpZztbgQ
D59UWD1mQ3JLrBlt0d2Iod9Vtqk13/14EJQC5B3ZXvK9vZxdZCe5tLp9tsn4mhRbb39vFetUfFXT
8n84Oo/lxpEsin4RIuDNliQIgCTo5Kp6g5BUUsJ7//VzMIue6OiYrpZIIPOZe88953wIpBeYi3Eu
q+hUzxJTiJfYqV0Ubj7sbokBYx7BSyfuNXULjlJ80rvYsEEhcFF2xT4but1qkYyBFsUv1fg8S/x7
dvw1xEdQEq9D3LoLE72uivcNZCOalJ31L+fJpKl0+wgpkikdWqSsduOvFb1wu6UE7Ux1CMaEp10G
bDk/RZu/6tH8Ji3gE97sZg0HdSFhwXnVLOwNoDGU/s3uqJWhPXfT8Jp08osmX7VjS46cojAGAyG0
OnA/pTeZKarK8cm3VUAz2EwnDI5047DgLp34OqS+OqzMvWu2COn3nDnHAV2dsfz2neUJ0fgZjplp
c6cbt1kD0ZFr8MiBHKJCUPMgBbgZcUXAzid2nvm3wS6jbYNagOFSjliYD9nPU5diuuSvvjAJ73Tb
avCoAD0HQiGehc1wYj3rQjnoBQ9W8zGuiJSn4/hV/GQ67qPPYnIumOIvMewHc0LrNV8TU75Bc7jV
OmcmKEFSN1fx13rSii8WA4zoC4E4RhXG8n32MBP6ZEImZmZbxCTzT1QD4qINt5h+LEbVwaAZW6YA
ka3STTiMRGKuVkYTe3v1FMZDGpNH8u6P0xwUBIvVeJQXLMCSoZDViNbERuKCGg/tx2piM8Kc5IAe
tzbgEtX/IAgVdbwmlTyV6OvxQ5l0mMu7OMbBmyLfthVvzgeP+mBt5kNMecEjcFxHfp56J2pMQ/O6
74TmgRzHjYoLzdqg85vLLF18CSDCwF3EUmjG1T/GIPxTt+wBn8KnLuCHzeuhY6VyNJETJMcUTUPO
1Gf0yqX07OZ3wXWvA2SF+8RTk6JJYfMwdSh0TNaHBc8Eo9H1n8kdJDF2HTPwulSHM348iT1wZTPP
IxM1zW4NPldKhd3Rnl+L/zT0dyW4mbEeMDg6F8wTIRmbbr3qtPK6Vw23lVGfeGQkH/HYTeu7wRhM
baozCwU/F8znYkIJ9j1b7igZT8g8T9C0A2mf/FQ5XHJCseeaasMJG1TYJBcJDY6hutGBnTMKQcaD
t9xgm9/A9W9hU8D3ikRoWQyX/+RQ10nOfDdISzGS8sHteEKgzSi1YRtLOGzhR6i4rC2MmmCi9OiU
uF7jmbs49uVleGVfsNfS9NDQp8/zdWGL2yYAhaAO6lN7TBrtyOR9383DbpTma07y54SpwpBfI/Tq
Bir/RY/DGMoz0fRhfVHK4aRr9etkJ98wxfY9ikApAs9hAzXi5IszzOI1xeAWG3qZiLkxvVCo4Lnb
wsfSVpFHw9LOx/SWQo03/6yiOjXuwSCQqWSKoZromTqSX1MYH+1LO9CXVTZpg+2Vpl/uiFm1X0er
9GqN6RVPYUKZSiUq2WvQ1exya9yBbrluFE31FyOZddHzIozUT0MULGYw1pniaEqwd8ffaWZpYbFa
J0WqFhiWpQZDV3bsKFEdQtVAT7DUx4q0q6Onw0zlIFnGRaiKS0cQh4OCPyjDV65Pz6mIbpGsf8wJ
l79Owq4kDiZ1H2tuV5Olu91dC87YwnpV9ZX8xeiwCM4TllfR+imar1JGu0BFaA8OW2I8YukxmWhF
ExqKt2hejgbWhS79aGWuU5L8BNyI1iLJKFUeZfTZbvJyacQJwbScOk5mqM6qTjmWBPktKkvr6peV
9ymp1FOePon3PIvFPlkT3hTzh/+SJXjs2qMO92GFpNkhNNeZ5rRMfcmzDhbieQwZn6EhB13PWwIU
ZcXxbst7U/2L88TDmbfoxk0HIAaJ+Abb+9oGx5x5Hn+EQJHbMNabGLmrOduRASkGnKGGi5oRyESn
3XMd1BDlFBLaqKqa/hgpTEu4CFa2rhYhvyo5iDIrNdLHBGsYKhoTW/P2xlfFN8V74qAvw1UvnPG4
cuq16peA/8+3F+/ZfSzQLgzUsT0RwlyjCXpZ2KgSPu6xsTxdBIj9CE8dQ7v+LP5DnjozCMzfYaom
W+yF4QXDm72Y7w4Luc5ID8oXYDoCCfhZBLF+sDgv5VCE6mTsxf8/DKLR11OPXzgr8jN56ER19Wd7
as9KygoNIUZi7hEdLSpz/Ok9Szm36/FqJncTvU48V5fmCf0DHQK+KERjJaXcrfwbczjH5yb/6GAa
p6Z2tsHpyeRWT0h4i6Q/LZETqO8rErUJ/oIJ/wy5x2fscOO+NhAy7HrgMgjnsjmOmsmzzhXP4Ult
U2idv9oWFo8yKDCuYVVmyTWX2aWRxsuELFFencv6kZxgZ01tf1Os5lkBou3X98Yo35E1YRHAKYW2
NEM100jTrUssoFBWaADX6Yjcia1dNIH0seIjU8tdXuPIZbOHkpx4skvO9Yu/C0IRUgAVl5cxkkag
MtG3gVGZn9icueN2PbX49OAErCY3MTMXD8x1myqIoThtuP9Z9Wf1XwdnLO6QsaVBm8HmewgUCpkh
n02lAr3bnnuhXWi6CwOz1qG17Rv7/IdlZE+THMUonl/khmhlWEZyjxdbBSflOC8C2D9KmIEdAGyG
WKv9UolJekZY0Y+EYUs48XyHYARzg65Lxw5xU8ePTXe22R13lT786xvi04mFWIt/A4jknlxueLST
Gsy4oUz4uJQX5p6JC2U1k5BSu5SqFJr5b0ITh9ru/9oyNTZ3doNfneiiLsaRRorIsKLlv6YaQ7ey
fYcXHj97vTuOqeTqy4Lsnf872NlWWhkGf7eFAfUbLWXNVLMJ5F8ovo6YnkurPtmCP1OpfVoW9AS0
v5n9pyO/aoQPrXTTDXPewRlwgzjOLUamkJztklq74jyd0cwM9YVUrrpCD0ja7nqJEP5bzXAfi0du
536zgDbnTvOjWZBqVQTRgwX8ylQkfbWEu1XRBSnOxJqI7ENJ1sdaWw8ww4gQn9NqPpVGfqZW+WTw
6uByUjSDifixDxochoQJMMM9ziVVtXtQVOyKrKZNFpMRunHJpoj/JpTKJzInnGAVSLEOLNQKDAvh
X3MRhuYD8Amb2V8lOP5V6XfZ4uuMkGDcMlYsHmt207CRQVuoWNbHCCMBHtU23R73zNKeJwMjtFjI
RIOU0mzfeveCT3Y3yl/MIilMrcCaN3rHU1lXVx8wKzUe96n3g+UyJ9S6WI9pjnGJ98VEyAjCXckZ
EDIjWVZyotBJTwOmKp6laAom80I6+z6B7UtYA6sk1bw4xGYDs+tCS36jFoOKi2jPG5U3fQiN58Kf
UH5FUvCTr1Oo5Dqk+dzNFBIzGdw53c5zmhUAPkFhBgQw1Y905xARbEh35koLLjorWPvUS5XXXh7D
TNsbQ30A+DshWyJrOkMJttvJmrgO1hAWwh9l6wJZVrZUoIl/W34utsCRyHbxVyd9Z5RAHJzPSPL6
ujhoBBeUFWUQ3tEdugNvyldiHpjQclwAWN2r99SAPWOQONpB6rDe857TwCakh7LQlhS++vd6qkJ0
zOe+hxmY/1KUhAj4UoT0Ay4qZWkpesAfdmQJ8vYUQapgaiSmFtxMIT9jZDLtoO003oG1XJ7k3D7I
BHpolLV/RhA5i0tI0l6+tw5ucgBcJAKBSR53IDzMvfBwRFUsiDyZXQ0r9b1FEuw/QqLp0AYykFEy
zgZBORxiKxjEHANg1RxzGRiU9YKr3nUUJLoEb2L65VqHeLOczAlyxZ8F/npc31Ncv1ir4lE66URW
5J+LyTte2YipYDtpYBg0I1zMuybB/dyttvSUyhq371XGyoXFTlsJijnamNw7FVh1k54GyWYXDcPV
nxfiFKqI8c6uQyo3ELdJbA/bUPT2bA5nlcaTbmTS9rIMwVRuT7UE3w+1gK5wLSaXBHl1Qq/bQpPp
JBJpm13330ROVTyLszZNHBTSufhvHVY/B3O0U6V3i2rcbIlw++JO7/nLVvLDGo1Bi0rBnAFLGdhV
pNfMit7IyYhB3IxQ5pTpd20Gb8kWD68d91DDqmcu/nRcsZpSnMUufymH6ZzeLH/tpTCplBuZx0NZ
hVqC0R+LjJ6jYhsDQcvYJA4m511gF9vieKKecSXn1UFf71jpjf1fl48nEJsnENi72OYpGK9JUl17
KSIPaMGe+jmSnRtL7aEguiyG1LDGepgkKHXifUUTCYuPtfjwFgPj01o5TJBv7wakPXbX4jXK/g5T
fkCNxZFRD9dBA3FoSz4MQiyKiVX7zdz5+sTGJkPJLRDklwYN9dHS/EhjFQ4cR3XsYESk7y4sWOLl
gruVT8bppD3BilTCSAcvjiNfVGO8jEY4zHmwCMdP9KvE6RJlX6qdn2oDFfDbwhIZNdJMBySQLo4F
nJkLYfC6OKXTD5QqZCppFcryEjahml3V6tnBtvua1/LU5N2pwafGu4pfRSr+IAb1ylFw9D7iYrgU
SAx+TMB9aC10BPW7jBZpflfOSGN/8cAnMEdW/QSzvsiqt4X2BpkukFALMZnBAdfZ5zE2GAPtTYSz
UZlf9ca6akAPlkpxF7HcekO7lY7Xs1Uu2CoTucVZ7a5bMcowPGU0SUN17OWZm3SXE0FeQTdOzepG
P8sbhAOT4dZ8rikUjLHdNah8KoslKh8xjgcWEeQxzoGDh6eejlbaHGTmaBRC6GFU51IuNiMECniK
0dr0Gkl5nyY0CDiBihlgkj+YkKbIzEhRD6ucfhBqRGAzBO3ASMJax+gVzwY9BD7vcgzIT/hZwbnp
GhveOWhrjLFKwubc8sfZSzqGhmjx65AU392YdzQZwJhkz+hui8O/Gz1tnkOm71WPpBdM5oKfUoKC
gweFhTKCbuwZSaBiGh1es4WMuvojRSxHF742L5KJUSZd4Vp3L5KY7pREvVw9C4T9kdPfrUMvqntK
qkRsl1xSbRAP4TDhHpLKI7SIo9r3XsFWi53DnqfWHwvCL1wZj/G8vIrPFIOY+ja4BRRwZ49etBBo
zDignZ5dKAe0wwGdyynn2y4Bp2nTebQW8/jvegtCxvasbtZnupIMkf4plsJOS1imYxIq4nNMy7MF
vGLpmNsQU/zJwK8s4eEHUvphSdF7VdpvTvalZRmJm3Dt+JRUeFh9DgXeDpyyCjT8Hs/WXK6JFuh5
jv7i1yihfaA/aJyzVPR09CzILZQp1xzRiLokKPn2C1ElkdYcu39dqqEOppaYa8/EBo3dNVt78rfQ
lWIdEcisNdgK/bmJxEXlfMwuI5R5i2mEYzKkyw2Xy10HiKjj55EUGaWE7Dn3gkDptdS8WN+1I7mK
J8oCT8MrNeDUgfbmQPnBSYZMyKwQwNbmuSiwCYQo80+SwT9txXnWoxOTdIeFtUn13jHjivBYOFF1
0ib2LRafaIs/CektuNiRr7j40DBY/GUOsGvONLoroLFF9k3KkUZYnoNVi0tQv2bROY6XU1k8cTAz
HmDvzy7fwL1Bo2fxJtE6kfZYSPvlCbB5qv3ExlPN/oJ70dRJHam+l/K9HVNmBY+S9W7zBx0BJf5u
W1O6YwuZXT6pPGImdc4vyrIdqzO3wzeNuJ2QDWQyeB7Zm/J8wAwoZsRsxKsoTL7CHt9etUcpuT2W
qrflZrxLI5gsIKbqP/HuWFjzjvJjQjLH0mQ8pG18iXB42CaO2ancD3Hvz0d2lSteB0VVfaHBwVY8
lQg5ye+bNOz67qrdVMJ0zqo3HkGCgHHzZKc4LgUtQYHdIzmlxjfedsSdQMEcn9RUcBrY41nXAN12
2qCdmN/j8W8v0k2WoNIK6Y589i5X/X28yArkUlNnd0SyPJ88kyFvYCqZPhRkuJn8phF4T50FsDu1
f3PJCpvSuU3GjoW/a7zEqMAIgiLz+7+1Yf+5ELr2Qi2xn1NOaJfQ4OS/IcPOwHZWHd6Wbe+uQHx0
dryaCSHroZFVVylXD7oggCxdHktUPwbf1wsLZurDqYcAU+Y6g34/+mqO1t8tua21dGFIMsGM4O/b
/5rlW9XVm7na7zJSu4SQpdz0SbEMVsuliduiO3HRvcViPFXje8s0VLnL9cfG/FF4dPbqvLopPSIV
bKK4tiVRL8ZukxC6xPA3jf3fZYd3dEz4M5L5bckflVzeFPbwJBMEsWGds/bDnGaXrh6yyfERsdwm
kXlHbKZvt+wex9CcvxHL+L1m06dtLqoSPN36jAQMBcwT2rYiE1sa9rnQ2KampArnVNwswKWdnf6p
sjCJ9kYn78igLGmM+ubSq/jPVUY+869VT3cm0Q/HvPe6hQtTIt92239nnjLB6uIvbcyBcmLJ0zDj
Ajgnion3f2GgZTlGQHZpYKCiENwJttr7jhN5VbRnDMJYHSGsyCFmKq+jhk9dwlrPsMtg2NVJaJrG
bfReXiQ78ob2bJbladKKIHaekT16K/t2xnL4I3qOg+mgxPVJEsCJMYyW49+iw7PNllhWsVLISZBw
HIzpQWd/XJgKGvgGVxj5L+mDyReBrWzznRaiVqnssw1dV4SLHkiz8Bym3U3Zh/xufaE/+qh9lPoV
HxXc0e+Yj1dDK4w4f28kajj8XyAr2YClNOuSt91ldayDzsFtETWHGsmJhtPANq/p2UwtD93HHiMw
Zh54CAr0oOpdPwNl7Dn0K/gE0NgT3INMk5rJJu0g9wpqTDld9mv2TWmLPz1mOJsxstzIuDnQJjaa
ckgqcGg5ZdiivJ2pweJ8vQieEs70dmOZWru0VskcXNGlYgGAZRWHcq1cuxeOOD/66FvqipFyL+6u
/dzfyq5Ds/NvISHTxqeeXh0OOqUC2aWwjcum61w3N2EH9g0VtK7zyGcCcjPzgOTNrOdTwW4oUW3S
Y9WrifnIFt9QHxO9PUXMEYywKbD5d4Y/GsgtZnEqKMXeez6z5W47A2Xk6muh+aoGSgrPrKm8dpK8
pQVzan9a8oO8GHDeemsdhm+t+khMMmaKTR2xa5SVTNPS64SbMqtce8Ayymui0eY10Hum89AO19VI
bg2LZMVUbn9JyploFUwpDqJNXVC+DkV1pNU5TBYBmQeiJ3j0MQ8hPSQJe11RdOON1tpjWfaXjrxz
shvJ2wZn7SLXKQhdAF0GBWdkxC56F7c/0Y6wSME92d+ruYDHH89bRpqDUM8aP6MtVZaplBjRjcA3
AeQMMsDEqysRGc08vehdBRuMuOuwlPI47CyF7ADgReIP8tAJl4eDcaZ9X4k00jruI6TlK8U0EhYb
sFspPfKspAHJXwuScev+MuSGp9Is1wZj/+gs19H/YwUHnYgGezlvsnzGPGg83Rw3egNh/An76DQz
1GjBJiUNAF9CqpjfWKPiVsC9JtSoNQaRuPpQCftrgWrpbMmibbUyHhS98+tcBABhm9tk3my07be4
wbFUYtxjHGh90GrgQ8pdCXzbSsYo2DeV3bjTileIhH3P+QsXGuQgAln4+3SW9DJEbgUNEOyN/zCx
VLb5xhzJDszxt7cMr1ouDL9d3SGgBDX6YNAp164wKHVzrNHvg1HsNtVN7WwDMsYSET9x4wpkcPhq
MQ708IEzQhIJX8ATrdPBdWuErXk61G917ASIKx+OqJhauolGeaEUT+4reWTDlDknE44ayHcbD4vp
j8rZMOIzD9gWt814LQ8iVx1+pq3G0z42wjnIOt/WUWMPhzEBPEiYSI8rs3qOxBErnHjN9BsN5SXp
KZ+ck0DKhpQAK7AO3GzzjVX7CJAtGkarMH29EX6HmKDwrcZGaoKCkbXDJitKb82sB32sBXOCaLkY
gmo9oO8/2NkDMCcwwQkfSjueskXnsHMxf+NC0nErwqQASdqaEBCoygubqVg1XrUBgyZFWBqdbTKP
Wsk4K3rIfHWfdUuYgUaob+X2mxo7KaaUS/gh7i3TtSx5bzGzzoSXOHN/YFaY0DcMqYsuQbs5rnof
1JeFYBy+7ADn0RT9A7tKIZxIA6eHTFzofR4IPUC7LD+UOjoY/42dxdpul6Anl/5LWcBYdCWVRiGb
AxX6j8pyXQX6ioGmjpIJgY70X57UxDjzccgCikF9ahiF1EVQjDHknr9rgi537hmMljsAL5ipdBvH
yL3cpWiksnwIawg3ThSHnE8XZ+gvdSqgY3fUzxajs4d06mG4rKxYFVJohpJ1VPs+I1wZGhHWOZO+
fj63gIwI7iuNVwexv+X8ceI/HbgHiGQR7fmUFkcU6qnfo8eLlBl9qCvrdOffZfmxOnsDOExFeTQF
iqt3jxHSI6wdi11CBryMkAm1r6gaSeO9axBuI/m+aFsDDn+etkX1APR00fQh5vadUDq7SAIh2GU3
8BnBKnT/RsUnCZh4xFbGmzxxvpheGjN1hsRhd0GujWc5j4BivC7ia8iMfcyYHs/4gGdcshu3f5aF
znuXeNkfjhAYOuy2UMvsY0hpDWQFnRFnv+EgFVoUwYwAfBZKPZxfC6fSIg/8QsEw4vht30W3ELX2
hh9SHqMzoKQORIaLlCa+yQK7R1CKnfVuH93Frt26Gd1kym+lEYWIBpD1JHeEjId529ghS5PZypRy
v6vSg7nKN89hD0zqPU9YTsSzzfvVkddLrcmDRvxZkfy3jkDaKnwWziaxAadA0K3+agobETmughWx
hOUvOddi4w/PZrekzXN83cSSpjhMwIMkDswEAW7iqAeLRhOQljvLozu+6O9Ca/zxNYPxVIG/6bSw
cLrL6/gq2L2sZA+mGfl1IIOG9W+lM9rTcy+bNAp1QnpDSaP1Iqd+hC5bJD920R4NGq2xGi5prFyM
Xr+kLzaN1oBTE6gn9SA4qmzfdytOAJKhy8HrvxR7Os5KgW0l9syFGvCv5KRYH6ezZJv8wJhcNSmw
XyMZUkiACX0Zj40RHyvpu9eLIJfflspxIYfuBIuyUX6dMIrtxI+lWPwoiAQn3nHio3JyinDuwaZ0
l7/tRGAhZwrdF8IAzkGoqo+pjDxpWPy+TgOT2wyOWxLoM6FoeEJiNg1G3Ho7chQb1K/DQ6zlU86U
MF5v0Y3avborhTuPbyRe3TQyS3Vy9Lg2uFs+1Nhi9ZrDaIaMuxpXeNKoEvGWCDRnJwvlfL1+YMmJ
o+X1CmQsRi5mtuEg08mwpkfEn5KwG8/TccK1I+KzUBxy03/s45sE40UBk5BvEutNqS6Rco0LOJqH
6zRNvCsP8Y8djTDuMWs1+bZk672Y0ru7HJBk+UMOGQgw6Pgw2/HemCB2LV6gcRvu4aNXXZWnejOh
zIQPsDnD3EnB0NSIzufztRyIj1hu0moxD4yvTQtcooTNa5TnBHaoxT64JCtKS9zC1g4tACpsKfXe
9jMrBiiOm87oLgnBMepcHLJpvpZTf+tGDE8gomUfbfB8Nfr+AHRLZxuqIYuZCwbc7W5pcV42z7xb
d2bDT2gsrlQZLgzavOYak21AtrdKWk+q/rnxkXuu1AFzUTuFyxwF3ZwBgfdaW1xHS1zzt2Wn1OSk
mvQqbTAtbORYqB720wdDkzc1BsJPP4PUQZWnE5KWGAuvlkQQplDZ76azacvXWLDBRTJCOkwylbSb
Mi5CK4yjn0yOvYGQk5ltlbXNPt4qQkh7orNaDbQR6EI6PmNlL5zYRynHT8yrq7IJSmx4+b66hnLh
zQ5xBOD86c97hRjCHNYeDpWW4V1a3kdoABoihpg5PflXs6KQvMsOpFjwnxMniazDsQ2vRrCfRX9V
3HPT16oPrPVIDcL7u5KnkvFqrErAGv/yspzrpfqATB27bT0HdbL4KtmY5Pgyv4xPAIVb3bno0RTC
WH6wkKHhxsqN1Da21St+4lw72IpDCXTC1fY0jeYZ94KZSP/IbOUejeYtsYgSQEJrE37KKcJbrozc
BCM1KV4HCaMk1lP7s2M6XRAAJ5geCFzFa057N7+QqUgE4EHCAS+u3a/eJ1D7UD8s3TXprGtDyF97
yfKTWaMbpN6VhsKXqXehGTNSW8gLQuEK5Y6W4rrFDZIWdMIxWn2Ox7gqMcNzQL3YBpQh3F6NwLsI
dXJW5p2dvxj5PwX8JhgK58eA0NEX74CnsJCA+o+8hTw6Q60CdYMHk4TmuC2LsiRvDlXxSnLXLabd
sbLs0SIVml/bJX0zVGIJsm/gqm9OunPG6QC04I9AazVYYLSa+MMYIyhKJCeMQfHV2H9Lfg9Z1T2j
lLzOeegpBzseSxrnaYLWF7cPKa4fdZITaGXcox2uuacAqK6hLK5LcuwT/baFFZXEIoEvqDNkmJLj
lxnb//Zf+aRCWC78nSrODZGT2VMbn5rJ7+eqcGjVg5mNngS00anAkrYROm9e2Lg7IDYAbemZaFLX
H1sHjq5GAZm5J6GmZ3bV3kC2oOSqFmlQZGOk9pHAcM9+6VGRzjKjHNKGC5o79XVmIKrqvSuFTCV3
9WCGA25yOySPTcoHQhc1mGrWLVKs24z4QnK2PdKGsYxvKumoWAUqAhBI8pvl2zQ3O8veI7p8Rg3b
21K7D9GX1dUBCpgJyYHdjUfZJAwA/e+QrY+m0h4puEK6I0XFTvyuYPeF1I/Ckho59qI/lqjDGMFC
hlMiWbIz0bX2UweSAx0I/YGzQqNE5aGnzhbBoFEKtEt+XdMppEfXIG7WzuirkLorVq4ESSNoqxB2
6uvgT0XtRyicWpuhIvm18v+zqUo8xTOCkc+1+RF0ij0WTeL3CA1M65Cjq2mxX27usQ3WGINgURCJ
kfWFwJG0gzGuj6Q4WOY1GYb7QD01u5pIA6k0A7yYKpwg0v4im5ypvnnr1PydpsRdVGKSFfYd+wKt
GIkdZAqQ0WDx8c8IazMXdXKrkJad9B6xBKhSIuTK2htZuU6tectHctuOsJrRZA4TCG8BM+LJrQAr
tWi6AkZXro2PqXyYE9gVSLDmFamF7lisc296FarkpGmsQLTFzzTzrHQZvT/mNbvCSZKqLzECdoNw
WOLsjnEOm+U3RYqcIkUeUxoVZ7rnCyVXY5IWVwWDkPz8t5h424XjKd2lYVo71At0G5vFEGXXvqa3
1Rg8zuutzEEjYx0cLVxNCTuHCWatmDhBDvS8pvoeIwqSHDU0HSnsIR7Pi4R2HwTWLi9tBBDZbVKQ
uhx14DaOSUg31rllYKzfVH9XLppnNuHQ1p/2S9VCrVWoR0p3BLpHmiKAQf6g+JJnp4oyvYvid5pi
OqJzZrRPdez/1Kb8Z6mkYEzHQ0/DHiHKt5v85Ji4XBwtUNsRPsJy1VWYQeXdbiTXgnRH4jBNMCu4
TvItoQRWDZ4xUS+gqFESmZi+Fd2EaFB4YhJ73OEOARdDUpGi+QE9lULRAWuwDYYvrXUtiD9pQONH
3MEjXyayklzTT3XB3CHKOVIMYD9vjnqedIWnmEdy/qtkaJ1f7Na3IJfEbX6tle6qULOgisdJweHd
c3hvkGmZrQJyeZVM0bWgNTb1cJQQKpXpHtqAWUt++6mL8m3Nm9cCA741aczl54cpWTdNz6+oSLAu
mJfqoLyNLRCndPODd4e03gCgZddcdPa9ffkxUeSQnlAPzr4jqlzG5Rp3UPeK5iyS9kJ4C5oJKdxP
Jrol8li09ZxV5tk2xaXMa9g09TnmJCcKLCH2Sn9xgE3Rl+xkjEtVTeTIXP6ZEgbqWoJ3mmjy2CSQ
Y7wQjw6t2RmDfiG8e5H3cPtf4mVvLew2Yu0yVQR6gy5cyujebgsNoihURK2LTImfVm+Jo70pUGT2
YzbdJ6aVvH4lw112GCPSKWXm1T6MzxTX0dox+sQtUMmczAldGm+bCWeejAsT+x3lF8gGMEwhB7SG
IRQ/6IpizUCxJlAul5xlhj7vSzWsCcerECyb4hyDN1c+V/5XVZ2DE2GnBXKuczQwS3hDDFyzm8TV
bUjWqTo2G60jn48l0C6wXzGDF3T9t3ScMIkoO52bIq4ljLjzO3kpCGZuG79qWr8VppDluEWDVF6O
QAH2wlzIL3E0viw8HvBUbXMFk2v7pfZAYurKeb1PIZx2kCJnlPIRmguYmQ0B0PKUsDRsYefpL2MS
5nkSlvrJ7EZirIqzQt8sDCZRPr2OqxNnJLLlUMI+iQuoBxBIJsSA38YPenHEOftC/yrq0tWqr7Fn
jdThicoSyAPNMWO4WpD7scUMpadqXd9lqflIcSjJxks6IFC2twCQ1cshkHAvI+IjN/UYMbgs4Rz7
Mi1yHWbKc2RZXxOqNaPNZ33aNG9FSeS3xvojW66rql1HeEGL8Hod+sXDGEhQar4dfQwjS2JSUF2T
fLlaKR2Kceos8yR01oGFerKBm7CpRAFWnHbKSkpk/hWrjhdY15+Y+F6bcPnO6gi8kKAk6YzJRwxt
VX9Ynz+LxNf4kWCSVh5dLu55xNvG+7Tc1NeeJVaVHZ1OJ548ISWgcccTuP/ATPDchAzJzpGYz4Rc
Yd9JfW587kvyrzsLkoWGjxNw9QzSqvwtDfluvkzfosdR/WD/c3HCiaUDtr6Trv6q7KdqZwjiKzbx
dg3rd4818C5iQfYiBlxLRc73u+u4G/PX6Vj/KjNW3YvmNTrj8f/477dW8qIrbLHrl3wc9tOMoOp9
PHWOOHMZozxRsFYMbzCSP+cSqaEOlgylvo0fX0VjgJva2UYVPC327I0Jn5NSM2k4mhX4XWXwKht5
uRc5rFJi3V/jOsCeCgBCnOJPKjjMBeoJJMNp3bN4iOd7c5mXAtNWdcleecgXASnwHqmobmBA6hjk
IpvG+reD6qF06UVdUP+MRLmU68k82sxPVmSPCTMfnkCv1bSjetBw1c8+GwSvf+CNyRrUcIDDiEdk
uS6NR1sQJws+bU6jAxYzKo7tqUjd1XV+K7U8A5Vg3pHTexLUhDx8txx0dsmWze/AdHYCGDFQuCOL
p4TKUFs2xPwQejLSq6XUH0OluzlrWp2cuXlh1KYeJA6h8mzMNulF1ekzRrj5+ZeBew0ehw9r2scF
p/IK6ZSksYY9dFXH/v9YOo8dt7F2iz4RAeYwFSUxiMoqVVVPCNtlM+fMp7+LP+7AjUYHB4k85wt7
r93osqPDwZfUe2iqRyi02nwcF2SJi3EogQoyADoObIIr2klSTSoaJ795Tk37WlUJuOROJHgb+CMB
PXXMatStGTsujJjdJmfXagYRXsfF5ZiJ0JCaTL0M7EdTJh5zt2VzHeKSM3xJHmyZsCw6HZ/fJOe0
eSr2nUZ6GpmbfdMe2YTuTQ4cSToXK6UyqBZAipDlzWXwowHL+IJiguEMCnVLIo/9J+kQ8ELb6OQb
0Bo3d2XS1ELWWJ3SssNu6C6h6Zz19q4IxP9lRlCZcKeoaXsggoYC09UupeuSB/2FnxBxs00f6puE
vSalz3CFhWLk1PqeeEUvP0SlsgWOnmQOfHji5xD/7UzwTlRbaGGushvHykWq52vT4/UF45Fy+cSI
LAkLUkmpkkzyrcEtcRksyASoQhiAKv7M3Fj87Cd3IiUQKir0FmUZ+VYHJ4NuLNB1yVx/tYrAox9B
b1NzdORS/UVashfGVz8QIzTAsjQONW/tQKxL23LbNOQJugYpU9m+vC8lSGkS41qOUTx4O5JUNOBr
LLz7jEILJF9JS21MnMX7dTGfkjV/iFILbxcchxB+1m8jaR1W/k5jDY7Kjy6oPO7J545qUEo+LVrE
lOji6mXSDNwFq/OFCmDQSHmCYQlIDooA4crIZN8SZXFIboucnuuRpTFsk10nDhczjS7G3J2bWA6k
g/QeeH/0zY2LtjdO7i2RiuvMXG7hj2T+HWtAc8WtR6DCyqxiofP/O4mixvB/0D+ZUWGVOpRQDdYE
iQlSJzlxF+tD+qe13WnCZ1rzqCkN2nHUC90xzMeg1c1TppQnUZn9yQMpTcDg4EtczrhcSXZvPDDd
dpHKjHqyI5+jrYrFBTXwFngIBttW3bH63Vx9ETWSJpmOWuo3NBohJRo4MSxuzwprSw4QjGBilFQz
Bqu7zC6jd2gFDhsGqLFaIoQylpXQPS2owHVmefFBb4tzZ05Qq8NDRZdWWtFF8IjNmGKfk0vt1CCW
5EBTnpmogN9Q92M77o0OaAAIPOTDJRb1QDAoHRb2+//UHTMa6HIIRkIcvkyhSE8PoQhMi/Nn9Kdm
PjqMrExSE1r+m904YSOKYkdkSzejDMTVEmPlKg3FaTEXRC99J8fjDRvFLYs2KWbnaZF1A5bL8n7d
M8/9lyGrIgeJREu0NogPfHb9XEj7aimI6MXqQiVrFTB4bzF8zHI+jUOOgV4DxsA1PgUYDRSQcgJz
7BEOn1ClG/jhRBsqHFO0P4fA0hDlkHFtzJG3ZrWnC5Cj+onBOt+mNfM5fCQCa+UN7Gdb1ngW+o48
jhS7pxEY/7oldCKVOGTawyLOEbbaQaVATmXddvkmznzQdZ/dArjy88ROQZWacy3EZ8O3ah72abqY
2FwXLOVrmpxp+lvM6aHu9nRGk9jYPTJMGR3SfOgM2d3oyoz0kaqu//XvQ5cknl2utpRIt29SV5LH
NKCAQXS5L7rsxJTdr7FjtMiTpdUGPQ9Ib8A/UvyACkFNRI+bKFjzeiSB2d7QqkOk7BC55VhgbSI+
8w4H7W0iQRo1N0PqmGdQB9kmeWWveLqL6Er5UNKYv1JVZkbpR3+I5RAIk+xNEWcTeraZrTSyHeo8
NtbfPY8ZUTV3TIfXobyz2ZR8TcRWVxP0VbQ3IYf+EO54db6SLsQP+hfBYlQ/cqN7ihvAHTDRRSZi
V6gsX/q0ZHYqhewmh6WhCR6ueqYy/s781txJ4+p0oeZIGNBwkjs58kAJQxVuI1c2Fmow/nAby49k
oDGvd5o7JUSKwOVtdoyojPiCNWkE3TMwHOhi1VGhma54RmvkRXhpZBOGLIia9gcnwumYuFVU2tQM
xyVWsVvaLZTnEDMdjqJdpsOVI3qHshwTG6zfBPEP8wQ+tGF0axwRRr8eG4NLWTFJTWCzbyZAeGGI
xpgl+CiZOUQTfca+q/g8gQ4vck+C467PTacduEnCxaut3i+P8MlIp/voUYTDNd4U5oAZErTPMsyJ
HepECMjKOW9HvB2NHXWqbTEiJiRjr+t4IVf850QjtPgnoYZ0bMy96jGIIVI0SEDijoGvW980GFEo
xENQ8CM7g7XwWGtINfDdX1vTeM3ACUTn38axmB6jh+8HlAyfRwy5URr1A9ZiV93G3AQs8OgPdyKH
/8Bva/zpMoCcyU7JSdEX6PvoNdKCVC4uxqsKxXkGLNXhYGCrZpwlktlnUwdLBb66Py1QJgAIZzwe
A9oWVWWKF5GsQhB1wjYX561TK4x3d8jLKlfvMvhVsRvtFGnjC7Ig5rMo1O+wJNZDfQ0TQbsGuJYV
mNjXl0AQYvRLidtbZEZ3VB1cKaiFEJbPvuzDGX5Dyv7o3sI1vi25hZ0RRy+ik/zJMBCAB/aCZFeV
RFHO7HLIdMaXEs0k9/bzYR6soOq5iM0PLeqZx0mPHIrhsCB5KW29N9x43IIj7KFhUdPAgEPDLaPh
jqZ9Bw90RS1cYkBB8iUI02kZiuCLDGVCZyDHGihiRHFCVcGJn8Btjve5+XsxAbKVkGvzO17LGzAl
bbDJpC7zZ0eilWKUD4P5HcZ6dZGQm3RuyCNUhcyY0O8nrmpLoRlYFZnRC3EzqEVqqgG6+QzsjJF9
rzT0UJKD6dyP62PMw+do5R9E42IEgWt8RI1bQyxFkYIvTqOxGm7Sot81YIq8dUvlls9KQTvNEjIs
Z6/RPtsWAzdaHmuRvGFbcoMWdV45HVqalN4Yl56OoDm8za5RH8KOXjIeEZF2j+JDs6wbG717XYCz
q04GDNgiXz/zF87PmkNZ7xj/yjPxfijLMRixwr4I2XiLVgWaN9rmtXRTMHOtSjRDTtSzSdGZmZ4C
T47g68NkVe/ClN95KZ2lsSEcNvpsfk0ALFpnyVEmixe4rPuCceZKggTYxKfpn/NqvVnkaEQLApRM
vmjhfFbSHEELAt2uvSlLdz1Wj5YV8ZgHak9bg+++4iwuMFmpmKzaEtJcnTrw0aMwMMbuqLl6s4vA
BfZPucCO85+HuuwuzsXzaP2exepJRUxfbVQWU1qMUoguepgtMqSmCmbLkgDJFBv0oh3sFns9vfK2
uBk93ugYDUdV3NoxvI6nAqkcKgV0nAyY9RhVyeo3JrU74axaq1IFFx45Xq6GNwNvuUNiRtn4okdq
xrJXLqEZURkR74MBfEio2fTIpdborIq2WfPwTf02aI+bHCztd/u0NoUI1RG69VPnGJ8Ka1ArYnts
MvdiBwpDDSwKXxcxfPpfw70WRHXJUKhDMk7EmJyRNXNrfLplTJdDR9I4OpLXhFja1ZjOaaicE0pq
idoZcuG5rUXCa+rzYEVnplFCeck+CmP+RD16lpsSy3T9ewFs18f6Xb45q1Yfo3PBUCN59ZLw6E8J
xIZo5+E/gwYVpep+HpJH/7twxg7tRm86oynh/IaljssU1Jsp1rQDwhsJaVr1537+wf49CbBQD8VH
KI0cSjvEKBHz40jh+V+8CYG2Bnb5b8T8qf8cRxXCd7xXwhH5aPjQRf2BVe8yQLqjYlibxDcNaMTL
5IVolTUT7w2hSZu4VbC8ectWnhx97F14Lk5Zy6Dn91G9uC0BHyqWvciwNaJats8/RUE8RFASQiOY
tEvb63dVyh6w35BR1GhQYv08jRXcr9wrzliJUbHEgJky9L9pgojVmt3+1FfgsprKhYxxkELbekSh
9mEqu3nEpQOaRpEmJ3yJoXp4DIZwABlJZlkqDG+57T9bwfrMleRLGG7ijARN6Jyj8GhA1mR8Zh6j
raq4xMqvdACGWl8AEJ9TSFxN5oJgg98xEz2D41sP9J+iIfnLTFxmP7u0MM7yPAbMu4soOwrERAjV
5s23iW08Vl8m68BIZimBXUCvQ+ew3nspuqPXvKHGSsL2VZqUa4sN10pSSQQ/SCcm3chg/KgNSY8p
r7m5w7C1zId1V9nsrEjLW2JCHXBlWKFhz7+lU0OyV3Jo7BKDYDVDF2QZ9TvxUa+su+yuZn9QSfJv
9eQrm23pcwqrl2GtL+jj+7IC6hW1L2vjmIbXGk1MUSjkju2shzcCwnpAIBBFZzzVIRXqSRskL9Vq
LyZYd4yQEdusMdsyuvJLSNLvnr0atoluJnqDpZqf4bTAvBCs6775aPPlvkGWo+pOKuldRKyaY/tY
u1M2scGqSMqdrkblm8sXSrIRddauRzlfiNpZwf4mI0PPMNrmRKyZmo9CKAYuswd1QCJ8hjRJID+q
UQNdHYOwTgLRaIiU0V8w+jgT1goJObpXlJv1rklk8jjt1m2iH8t4da15NYf2opN/hyeym9FxVP+x
BD10IlPATYtQJjEavgQxjq3Fpj+LdRAr+IGR1MtyfxCxB0q7BXUg8BgnivdoWciuImb9vTBQm6UF
LpSIwHnh3dynIGJ4koErtgwH0NLFq98KeGOiyW/61teMAmnknoVlRjoDAgQql3Ooj1cVfQugHm/2
qQLsT7JogB3RKHWExs297sgWFMXONjQYXjsRiDHCJaSMVZzvGwQOIbqTrUXBotm++xmI0b+5oUdN
l0PKAon2quqK58trMlxNGTDI7gZg9MBejjAXZuislp8rLArOHHj6R15V8irWHdNoGwPYrkU5gvL2
sn0x41xeC5n1RFZcxqQ/t6ddgcCmd3GSdlftEaGbtezHOEfBWqUnBxwuWQBmyQbDYHCEC0oU5Z1h
38KsPK1Ow7YOaj1UPO3QTFQCBsYVIAGFLhzJxLEH+V/OStiC6b7SS43VtbDWq3hcjgqufxSAi3lS
8mfo1iOoRT32+uKvjE+uyFu/0i1fphLMPHEhnWa4tRIT/99hLj2UUjjWMwWeMcPz4NRc5evfKF6D
BhS9ityFDXqLW2niuKHQ4WZSssTFaZgJYCoaHqeeiwOxCoVZuLKDlHdgYMu5OrD/cqeMDfqvivjc
8SEa0fPA+/ArvsxFGgxrG9QNjnaCiyQVWcVBi5pXza4YE3NiCmjhJ1BP6lOVy5cGBr5ediOK064X
7vranMOGiJ2VNu9KCTEOqQfJEh9q5pn8gP0ofq29AhtGdSU/Z4+z5SMS2J7Bi6nRoySliDJRpjj+
00zqQ89w3+I2rJGQyWRhrtAilXq5arZFShlNNDz+HBTzwtyfEFDMU1wgeju7Iom26LRic9+bJenS
9EQtlHfaXp5fmiuW54wloSIdc0Ieac4OVfeS2PuuYnfuqyYw6JKm1fTiFlnw8Jls/A00KbjMTi0B
gVMcBwS0okzRe5KTyZMXW8S9WXFHb1pJc5ATehzHB2wT/KE7sYRw3VN88kjRJbNzv0yBNLDtZPuQ
P5SWhddKQAMRagpBCennnJb8+9VHOzSess4k/iGrq2ulL7cmM+6zAqty4L3/CppFwcCYnAZeNwI3
YxQJ4pdQWHZ6Ua9xVDiVPjhTuDriLDuwJGGbUFfrUIgEKERdMBBnKOM4YmqgiwizUU93+wgeUimT
LoZupoVwm3SEc9TpzTbuHTP4zNJPFg9LUUFVb/FgEqOcnwuvJgZV45+rTfthmkieNubNLNv617Sv
6PWLF7gTgIOYr9xl32TSK5XVpympD7Gw02m4DnJ6S/ua4bUtWiWR67be0vEDf+A5YYrLfJeTbuCk
+8z4YyksQ3fhU+R3N1YSljqdYACEFmgQ8YG0j068mUl5Lkb1oVofrToFjCMYbruMoLhJAT3yYCQ8
GBIw12ZhXZTgqW3+th3+osa6VEDHDbeTUIj//45X4X9SDZ0BlSPz/40khqbSf4xRLLiyUG32Ssn0
HsHEarCZFlKWANL/skRD5sXkk4WzwrFt43I6mGCMYQ4k/OyRpVyrVxlhkazEYCKFuaWC0vgXNiyt
5CxMfbDqyMQsWnXqA6ykW9qO4syJhHGeamDIXYgZrqRHtpK3JDiK/rJCJmzqoCVTxO/YUrI7I98F
g6VrG+8SGQFkE4vuZzyIUJUNYznkqnXQhv+KObY571ha5FzRzFVmajp9i1UVSRWu3ywKCQEcjpTA
yJBT2knNx6B9ktma50Yd9FQrsx6fBUDDIqnuhlv+CiS8QF/BRL6Cxio9tHbmLh9TTBrphryNNUy3
deJHDdGgvexlW/FHwsKyHo2CDfE4u8I/Y9QYlKOdZLLT3QZ2DDif0CgKoMBarebacuRdSuZVspAk
1qaIWBQ07ZENSZeD2mBv0PiLQE2cxIdsT090q4oB/qB+15fkoeEhqeEogie8dZnoZiDWZaQ7TE87
YtaQOnlqkkPH5SN2f9mDIuB7J7wTIJQEJak4ptUhYYvc1dxqZF10irWfktmuyTZxKI7W5jJ81f/4
u745L3166Vfl0nFjrLa4yM6qfw2heZARx3PHnScGpDlyXsCFQV+KQZXkwXqQj0OVEko79zjTNw5w
+rhg1GDcPyUgQqdHhy7ROsdcyfpV5nwJP7mQ2fuog9N2pIKhqQDWO0G0BqDLC8Q6/zX6msKQk9Wr
aXzUTBj5Al0CEdaxCLr8WEqWVxCfpi/YmIEo7voJ8EG36aoWJDf7vjgsFYjDgpddm9Ew656eJ/6q
FL6k1Rvo1Bfu8jwfDfmuQoWB8c9ryKx0KoZzpKTn/lfcmccUcWPnHba86JrNo2FYKOnBX/6MsFma
K/sXRDdGPHplDbBUBXX3p1DtzVBUnXOWQoBnYt4TsKKnUMY+tpvI6BPRHSf4WaNvtZ1PAgkl2ZT7
ptZ7fvHNi8J6irenTyEFEHIq3XNL3aVoHIxmOhvTeiGfqta9ZMOkCMMJQcOaQ6YFpQiWpxBvWd7c
I3q6gbmw6wqLeoJ8xcp/J/7WLfaG0m+NUU6EeZuus9lhJQvX0NWrjNVCBeqvZYNrS0X5LQC9H6if
0v0/M+csuVnhRhWR/GrpfZjEmsbCZHUM7HDQ6Kwv1dS/NF7cYbJLWok6Bv9JiWpRooY8FQBGyPm+
zZzaU/GYhV0LTiHL6Li9CJ08GN0jDKTUrqvKs1KDFOcV5YQ/stVV63nfufdxjBzjpiA6I1aBo8t8
JYLXAxio6IDxS/xZgac3Wzbz1zYdwl62tAcVkbylpwEEE4S5Mv+D8a1cys9KxocH/6Owi345R0Z0
TlhKZTXRYCHaCaSE8NhnXTvFde9jmTr1fg/kQ3J0NmhMu3p8HPsapKM5SnuMHcLYHG5/LV27YQ64
iuY7DJk0EAOox0c4fOZeU4hzmmgUJjanw3vlp+6jneolExNpg0GTsJMNMMmxZU+Na2T1caBfou7f
JNfHogFnETaOlHN2v3fMMhBhnteFFoanRYIxkgARQQ0sM7Na4Dj1GdkI5uiakegmOnEnVCL0K4g2
Tkteuzgo/k1MxeS7VZ4H0morKRBZYRmbv5/NWbDFafEFNtXeiKmF1OU8ps2ln8yLvtZXI1nhi6jX
lNEOJ694nvHNVIsfRf9mLOEN3XZ3DsUWUxEdWSGcUsCDnW4b5fpYo/Exu/HTUq/Ij3kM76HXRsO9
n946X2v/WSOxrpFYGwQj6MuXnP0GGHZYwRr3+nKlaRlU8g1aZpQdB3YFlUv9X7EcTXa2ykdd00Hk
24m2cvfsy+ED0MJPPl83vclJqQ7Cr/F3hRO8V0lJrs1LOvYXddLOlRGQHnzSVHgYP2ok2xnOOGXY
ZunJru8G0I7eoIaUYBbLn2mvRjNWrPRzMMD462x51H054mIsrKMQS3hmOpfJDgUmv0lddwuF4DIE
3h1TCS6lyRwCluv7hEyuFglWnMUOe2QHyLAD+hZ7cuUgX64q9rH9l6HpiDMpsOZmv90BGWmdZo4C
VQCj05K3vCYESAJfH6SSqQ5e5e4OCR6LUQUSm8HY6PdvEI+bxYb0MxrFer3LmcCALr1thgah/pdL
OVgaUr14Klvx2qTLmXj4i4CTUhsvqkENygSEQMMQeeQS44j6y8SBr2idkZpcZNh2ebEFfHaYXlSM
vQKDZPiMIxtQMBqocBUA89m3UZMhY/5nTNVpWaunEdevWbddnQQgKUTZe8TfO3aHOVMO6FE7o98P
/JQRgR1TbB0Tk1m0yU4VfsPqm4h744P5ORvgArLKmQDfxrOrdQgnIurQym2E3lWYVUnohhd8mcpH
G6e+FKU0mFj3x8xHeOHnBLLpZDrpsXqOqwpKr3RR4X8ZnDG6+UJ9MaYfxqi/BrS13VPXpucAfzjW
SiyQ+15+5prMLwFme67dLMOZRy5wjDJ6ZO4pgjSmVy0med/Emg9eQl0Fp8SUHML37MPYExnvvDPT
NnZ7hjGupmDVE522nmAYKLtQ1ex+X2GwY3g6Rj7HAoqxo/lf/x0qgEf/RZPlLMZTWda9zBGYEr2s
NCTShdOpUutAw7Q4HKxEOAnWm/ftaE7jHkr43eQxZOZWztaDRB66XrwtuJsZgdU4t9BhDRAKhsPP
WhS7ML0LQ34VF+WMH0JSEyedxuPi5JW9V2SKCFH+ZJTWkYbSpf15VTey5S5aooAZ5aEDWcAoh06d
pWzRuYMd2jX/ifGT6PVRDJNjYSgHZSBFnOpexxtnaHu5Gfcdyhz1nObDpcTTJHHslZOyz6f+yTrp
odf6UdtMFi7ZETDqmBNgCJ1Jrmc/nTEdgFLlrlt19DdHNEosS4Fzad41DHqlvy0IRp3lr5azCI7s
caxOraSesqXk96wfIpVBEbr7BJILrBs8ZGr+wcIdVOCv+D/MZZ4RMfDFWbfirGM26ojy5K/Z5oAu
fS3BOSNg1MGebrAm2Gsk8jG5NLB/LuFBn4MRqnvEkBamNc+41cGhBz1LEvo3EbjGZ6mHvkRscwJr
JZNdrPC9bpf9wvu/g3CJumVPQldk9JcanGUDI03FjEC24r0+V+Yuu6Z3AFqXEYl7Dy7zg52i1w6t
l2ijF//X5cDoO3v51C2m4qnokWbYDvt81N8lPFJfB0lvQAtZpC3fB4Y+LBGsRsu+DkUeLpvK3rkg
fCOoZ9nnj1w/TgEyXip+OCCs3LISE5rPecPOeOHvs+8q2ZcQ+RNlZqcWUiK1HBO4NEJWXDNpOJui
Q1h30l8LEIVI0Oq+kDnIw8KxlQ+tRxUfb5ZOdv2Wp0sPdYTLfSJ0mAMJpvdJ5kAy+eYqVL7nVdJ4
ouennt+zqGFJnL1IXWW7cTbjb93k5Y2ypyg3D1Ckn8VYfsW6XYyhC7HYHU7dZ0g8TyHZjMZxQI1A
c7lHw8SVix3fVIi0QZNHcLWQsOv0ZL1QFqtS/kZd2ecTFErzrQrLdS4Isexu1To4iVqRTHVf2Hik
NCJsqKsuPn6X7yUn5RNXrJIrL/kr2zYmDcsmwU8TuwaHaARKfTFGVqNzCDyZXjIDK6H2zgQ8OZM4
Don5GF4zbmzEZAtuzRsz1rm8rYNwSRvlLAttMPyIRM7goKBdOrPw3WdYq0py0dJlOEiECxFnelBP
bFmn3vSKH8rbULtOOZhtAsiV9ZzW+GQg2sWd5TWo7FW83qPYPBZFuOWdeglBtIVn5gjd5KuW6lV/
hF9zT8RyAf7SFp9cCEFGFPS48Rx0CvSPmzVX58WaL+Ab32ZKVDzmCxJsCEN56NeolNHVoeZe5I91
6d+rHb0SYvEsJgUhU4JBxe73RnhT6cm9aUwEkEDmYztqVk+vZK8oTa8T/Lw2jyhYvaw2PW5gb4vH
DHefLAq8qSQ49Vf6C0NjVFQBtVwueJqMi1ctfLGmuwpmW6AMMau7IAsf2px9yF9KFX0G5o5okVsO
6CGPYmQkxq3x9BgeNYJ+OQ5fUmzxaKmbCUFEb6/F+pX8BlsqEbFzJ40aNsXOdCtCXqoOXo24vpje
zgP5GyPCbUHey8NL7UVHfcWr6mapCdtA9yLF8ge6C/5KUokA9yfvA8brAUkM2niuavN/yYo6yYoJ
t92sBCp7tGRgLJTe6139S0TFzEcF+O9mGNo1VKrrbEK8tGaGEX6X5R5geYBevd98N4Telwjixi0B
wyyPPTd3CNSPoZIzzRgAcvBl3YqxuQBxm4Ayu2S1elYB5uinNGlcqZ/5Bl5LYgaaqZ2nYb5gBLpK
eMo6yFaQlspM8QqToYH6xrkzLvrL6vR3pgzvZuWs7OyoYDuKVQp9uA0x76uEKZn26wXqXl6rN0OO
WIomz2H5qeDCJvtNGbdF7xhA8Plhjfh0WslPOJNNGhZ5KH2yBLCsRIAwtnlLnAVc7WlIZm/pFRUW
5i49NZ/EX+AHM5L3IO6MASOjEjPJQW68BppIPpAin+ae0RCUCbg/ygZKhIAWcRNN1Iim7GEep4Yg
cpzX37Ze0/hz36/Nf9K3OPwdSNGqVwFmJgGTxXBQfqjSfG2/l+rKM21Nh4EYkYULnqH7N2gGyCj4
DvW0A4dT1MlhnAmnBIrVAMfsEt50yAghVN36bi7UkozWWGJ1Bi5iYbinhPLqYgekIzxY+/QjOlYD
kJhRRXP/bpid1qT/gofBLpUILFOt87AMR5Jed6Y8nVkZ8raXaLQeyHzD6bAcs2BuFU6n/ozEjYCe
64jwZOHFlPCIrFl/E49VkEQO8tlrplNrGMpn5RWgxzXmeukY34qF7b6uXfu653jnIseNt3TlRRhS
pKQ7m6o2SzzsfjydMUvf9vKrnvNbbxVX2hwq5j76NELjYCH1nvTptQjmQ3l/KxGfPCFFzDZEd2Cq
J7Q7imfqRBepGxHVyHhgD6n9V/tLJlSgBTxVNJrDgMlJNURgWsoHp6OHRF1uuXpZ281Pg1ENCWk6
cOGT2koeUYYKZ3s1JgKPF6DGNUaV4WmhDS+bR3q4VHh6MyysA57/StNQs+uaRcA1d7bG4J0mLR/0
fR7Jfs90lCHvZifll5saL89cDetmR84iXcYkvjNyPXWiUgtSmf8BCLKTFwPzKYbnrSfXVZiv9Wwx
pmlyLNJvui/TCcQ/46KxK3qrFh50HbnXUSWfFtRK/arq5APhy/gPqR1yk8ZjUG7dqxZUKbCFBFwT
aFDE6KhtOichO8GkCOwsnuwfuFzMqpanZFO/85FuI9MGth0dZSVqbl6poL9EF7jigb05nzu/5xo+
n8EPc/dd4QY0mxfTcAlVR4aqA60Jz7p/iARUyNXfjdgwvi0HxsXPwnwYrequ9/OQdz+N8NExswhv
CUPWlmec4B6vmhWfJUcZIUyl8VwaHMeVPSnYFoWgMKfbAjs9oswTaVjM+Vm9owvy/4+kMD50JmMF
IgPaPHFcES5wiv6ZpHPDBKdIjUAc+4CS/5ThIcrRWhB9IBMCpXDigQVqCZnTAPNVCmNEPXL0v2Fr
3hhVPSzxj04+OsC19/SXt6EDm4IBoQwHO07zQ0kZUov9RVi3XoIsSaXFLs466KQwK6iIXd4o4mPL
QHC02KXWn2Vk+Y7xsIgNXtCxK7VHBoE7FDwoRHj2HSkbNtAvx8xnxwLxkUm0GXxucqdg+Jj9HNZq
m+LhxVvaCkw89dsUNnelf6AFr8psWz7d1OS9rii67TqKP4Ywf9ZyfV/a/JrYYdD0ewYFt3RaD7AG
ahcwEsiTmhwhkcCHCgILaSwxOEFNYJtNDYqk1TK6GxRyO4J4npCMo9LlVOHqFlw95BR4rXBrWvmg
hahTg/lftoh+SCCrIX/nhKnoisI9upcVjJKj3Z/W2XCjj11OFyHmmFpzWGgGOmNz8pJwYFROBHPV
e4CtvO44/FnaBm88XL68u+ZFfvtfPXuOtOYyr5Fnzp+pwnQzMCwelC+cB6A/yoPalDddNR9i1D1S
c8+C9cXo81lE1WPu3kxo2SZJs8boFEHf5DQGtW13HfbpLIJeQL61McIG3PS0q7i6kq7ZC6IjlRNu
dPHYbGi0FIEpAB/VcEgxdBYqGC1Bh39bWN1J187EYf0mZq0R42CKxWutFddK0S4ZByOBh2fSqfOJ
yZtqM2PAesMBsczuNGmQf5CxVLIza51LcEpq2ig6kIoLJ3Nl9MjQpvyvtUtYeKK+eBjPfeqLYz5e
rYVgp/4cCgg3EAi18z1qiwtoKGww3OVicmlX7ZxprPCkE21JHcpePhpgxa89m0scVJzeOyGIrpg1
X23ev6CfOr0iX7rfXLFDRaui8Q9GUHhdRx+z79DbysImhpXRzLbn2RhBbAK9OHR98srV+ZVYxylK
yICVX0wnIbdx0kLHP2gzKmtOWgNxYVymTjuf+wZlPr7pyUIB3aH/ExVXZYqJ1lcpryv5aMIkkhWB
m/JzTFey8Rj/sITdMOUzcpTQ5oG3EDHiXKLDmn7WWeQy6Jy5ixwRaQ3GpBQH/hJWLIPxxe0sI71z
MRJEtpMGoqCE1evxjNSZi/YPA9LJIt9eYVGC9KYVbS1n3Ag/R0QODLYrahEybAbgDPDgzergHCqT
HXHohs9YRV27RB4uSTV8CHX5lM3fVROeBDQooB1oVRsImMolDiFqb1bIZWA3SbckSwGJ2WdB4/Pm
koAIzoh7Vmt/wPq7RQrX7Z8WDYMGHgs7IS5zheOXPI/60JhasMzGqdcVpAJ/9PwXa6490v61elha
fm+y7DbXaG9hq4s3awpGkK85jJIBM9EknpBGgTIM4RSC9CQMYmOAi4RBGDDAs5z0tKOyxWgzwtGA
OqKoysT+2D7r46QmqF74+qdjIcPOhQPekHbNtMHpcdwqhCeZR/T0zogTXBguupR7yT1/cmb0BuKv
lESIqSKlmDG1Dl7Dqtm2Zt5jrFk1TracjyDZKqQxEaikiyWoTGpZS+FlmibjGFX9/9F0XjuOa1kS
/SICdIfmVaREUl6pdFUvRLlL780h+fWzNJgBOoFGV9+sm0rymB0RKw7sxqPbhS4LXMWakmAWkDZ9
9R8tmRgHz0muhcpsRDHvdm1pBOfCUSsOldq/XA2IFew+lCT1Z3s0zkVaE8SEGrMfCorv5cGp2ick
jvNgZnBD37DPnPtURZGMz7R+oEP3OKIVvvDWRbreMXCvIuomckzYfkPeSxFrmNMHgN+aK9NxTGpm
s+xDUsOSBxSVn2uB5J5xJaQoxHoVEq7cWvpTRaCNYPKkn2NMdhNZc4dM1eST/qQ21PxGG2/F4OVs
r8qUIJBBkCqvczLdElrDBANC8qn5NJ9EIJL2VCWcw8h8Ujh4hUh3TYhLmn2YUostkXXz9q9gOc/e
s2UKa+jUNl+t/NX06mlE87Rep0KTKZegVoCveMbKacDwA+2owwtRb3PyqAbj0ZYuHoP0vpTQd8bZ
s3Czli+CRJiREBY8J4J2PjH8TbHrzsI5Oua6EzkOOn/e3hUttMmLKItBRQYOA5uSOhOEDyxbgvQH
mf+wnenEp0WmXeBYUHcKzli1PuuKfY6bBiOiA+DKuGxlTDEPGKVyZ1oAdeCFlPBCxqZExDgN0/Zh
Ldtn261HmVA5RAjBqWgRbplzTi0qr0HpH5bdcg05rIRsVFHrhcnopStVfsJ/OoT/ZjXHL5PAuSgj
h1XXxZZJytPMlYspmP6CdDFnMBh1Ghg0ff3SFIIguh6YyRxIBTBl/OFWT5ZKL6txZ79aosW9pVJl
znl24s23S1J4cDorwhwTu1bPSmbjioUr4vQ2zbjpyJYz/1R6LFNWYDMxXigecvuV+o6cB0onlJWG
VEXg4Iu0sjq6yVMSpamZpaX/jJSZ83LQPopsCRKNJ1GAQ52gRVYTZvCVtpJHzqpc1DQqnZyKCkum
W9ixBu1tMrojQbMclFvhl27Kks0JhpRDZshw3uDjrnG4KAr34iLKgEGgJCe3pY6RG8xrVy3Q/T0D
c8a8/axboCuj/sbKaCg0cSUJkvAjM2hAUsiNuxQhtkM0zN+FAb0yG0JAo6EGztTYt4jTGydDd7Le
8l8OsWe1G25dKW+jzCPH+lO9c+e75iQLtleMBgh/DOOgwscN61Fj2aikN9hUaPrqecDIXQ10jW9g
tDCU6jss9RzueA+dr81TCGkXNTFJshCpU3nzWu3/P/5gEX9wgCKhmZ9X/5dFA1cyKtErM69wAMDd
Bp3QOWCQ3DeoD7Na7rA4zhho0ylQbKAvAA9YKFSeIFoBNrgTW0fDa+Ic+EWD36kVRvbQZXSXLglx
QoDUNR4QSPZ2GgmDgEtzzbf1MFsz1jhSfXQFK8A4NGIXtnpJzH+WReq5GsPY7sOyJtGM5dkN9MSF
LU6/BfTN9GXp1wH3DOyZeJUYR/Xcwlos/Qn7Ab0OHT1OM7LzvpAcDgCzSOqf8RkI5vvkHRZ0zNpo
ImECDC6ibfvBPuzPnePHPaWanKqwNe11emlj5ucDWHCF+uMt9WQDDSq3P2pkTQpBAgv2iWDQze1n
dTDeuK+ZGSEm/KrM68jUK8UxnbOT0DkZzThXyp2Ag4dXeleIP3afvsmVi6TsueOAsLv1OiewcYsE
RXOLQXlElns19eKuPLXOxh7uRiwpNbQ/m9n8V92XbyyiuRS3dMXQAdtEmPQ7WMaX1JrvZFy/uRUt
iv5ZvcOGuWVWvyfLAxAaEqlcGKOmwwk211hnoTGvoYP1yMJMx7+myvl5O8467Yi0uMwux2aGXL1p
MMKCfWu4ESkAfEik2HxoF1hxOXwweZg/ldUiV2N5cflzbmUwsYCsuI9I0U+kPEbiuKW8THF/Tohw
Q+9CtxsbyQLPlIdXYaSRk6Fh/xeK+Ayke2gfvXnEK7Gj0QfEH3acV4blMINYdK8FOnzaDxdVB06L
Cb4lZQtpd0f2eq+ZxrUcNMiYwstHNKkXI4ER6EC/zfjqt8l29KhFMOnpJi6pajJDpW5C19AIIGR4
EN63t0J0JGOzK3OBM1Pji7Jmt9nrmpQz5KlTqCcyaVWicbl8XfkyNg11xihcg8z/pHKl6Vcv0867
2vUXXKICn1ciryuKAhaFx/SdJCsDLOqu8RW1CZhpQLG6udeo8yxp10G/zSpe1gygUvyME+WZN+n7
Spa7sKwXN9dLp/q51hLH//Kox/HevmFD9cmx74p0PJTD34m6MC2NI7uIXyO4nWtAZh92Dtj+VbHh
dIPHt6NmvcucTjWDoiNpXuyfNmJcXzAQm0Aq93lQAJzj+bdnajkqLTRqSgNW7Wwp6gWuopPSqtLz
zdVHpXHZ4LBS9OhQXiuH60ZHWMYWIDTmq/W9Uo6b2b6J9q+R4y0E2VyiOOK8Mr83tnLXao96W4IV
pgJWBwM6BT+AhmH27wM+16ACLsKHQDyd2qoVRj+c7uqvLZLIyCWDchPb6+tcqiJqMiT56+A1Gq2M
1G28Nz6mFVEe1wAgEW0AnGR/FR2NBMvp1bAhv4ym+pZG843rAdOwtyzpveHEoMJ/6tv/ZNpfh/Kj
lhlkfwyZeE1ecRvMd21Dj28Gjm86AhOKytCEPeXUySXvlCvlYleeZYV7v+uc5wo0CFkMJ6l9IwUS
pACE01O4RHjrfBwX6B7TBISkYjSqerWD3dNhtSoY+bEduLLc5YRis5Td5dXj3R1yMzvQMrvnwOpM
s9cDuVIpZMBTvB+wVVW+GNvz0s7IqID0iN403qRAeML7Y+wVsgipYvMRMe5LMlpTvMFZo3yqfZMN
NrXs44o+uqXhiLQ5M94aB3LKFeQPmrs28weRCG8pqNjkpXPoIXGsJ1yDtw3Cm4gwGUd9JV8pPTYp
d2UyNgFylB5YMZ17+sRkeCNX0xpR2w1HIexj3tGAlLt+iSLL5zxpFHpUzLXRPmP5DNeTC1UrTJeH
OfTcAbPjZF3wTAhl38ofYwanUBpPA90FhcB8Ikw68tNN/uVrIMPyH6fDneYyo2tB2hR0rIPrhZu0
k6YMVo2C7gF1A7upOd5hTHo6/hD33UaWo3yCK3BnLP+LYpEJ3gqOeXApmuJs5tp5BsNP1rMSMMJb
v04iIqOhWbw75AE6OD8Gx5seiLiYLPhBcG3iY5Z2dGUTZCgJvi0uTgX2iJxRJy2udWAaCSkvOsXI
7sHQooqTcBe4f1se+gTQKUzyZXD3gO8M7hmqGSjvEDmFUu+nmi7eBKdV/qHL6r1y86dICITDJGX4
gtVl+0El5aTLwMZMv0wXQ+beNiq7UacZj5lisZYHqJVFZvCu0N/ZUOrOFakuIK4G0sEATo03XIlz
aXCllvxDygu/vptJpMZYyZdxwNt3hqGst8nJwYhbL4+tG4kKjjewRZoaSKRcsRwnEJcrPXprWQTM
qAxAQzklJ5o6HzQAzm4G1guZNJLOcKrG/0q4dI8cRTBuYW4yDy9fef9TDLreflfUU2/RKYRlNM3h
NRHRT36/Ej+leaTVrYlNzL+/zb78XOZ3Lft0+4GKyyTcfsj2q2HYxcDr0GkJzGOKVxikjfbLZ3+2
ZXet1l1jNlfuvtm6HlQAW7UJnNRsg4uRsOJQhqU/BMcCnTrA1vF6Sn2di10zgYGmvxzFMJ0kOWnG
ab3w6buZaTpuENV+NlOzbyliLWIyMFjsWg8q84BYP/RkXZv7Zv6xEx9P4s5w8fb3ik8vbUbLT578
mmuiW4PYrcfvUZ4AwIHdXo/Ww57ZfvR31/odi1Pyq+4jTSG94j6zjUPTunMm5aiM9Wl2qJzi2FVH
6fpUbv1r8Nvv6iG0jf82Im8JMEoA5Su+WCpx8bFPtYMBJdvlLjsbxxgdUpUweLZZkzYm0NiKsA/W
nUk9u+2r+cb+hxBt7CGvRHarHodlPVkJ3KH+2zQPJtKby0S1HV4KHtTBITKq+MUQOycxvfQ4r5Xb
mAIU688G6qSrt/vxWyuGG8OHHnRdtnHuyT9AWBwHTL6qJWjA2S0DZyZj3rd/iBFTO2RQ/e1eDIuR
ERiUnHEzF2/gvy8bL3nmhW1aPap45n6p5ClfpH3n3inJQ1a+jvt6ynUulrvMyo8vg5MgAqgAYlOP
xoSAMokI953dRbYlcNG+KcIAPoNVPqHPgeOASsYr4ZI4cKaCm1G6fmv85jE5TtN65G3ddYKmNDO9
C3u6qqR+hmucETqXvweMnEVfH1qN/mhN3eE72o0ZJRUTdcgPOdHJh3qdQq7GOKUvSJI0z8wgdQBX
JxuPMll4FwwORzUvy7/ETZDGWlk2z2bxKOc5wCUVSC2lQRdoBSOLlU4ROkIr0oQdZuhhPC7KGDn5
Za3iUDe2s1bd9NrAnoX1sMJbO4LMcwvgyJ6aykDFUUmTYyiHDjjCvshB0xHhWO65Y+7pdQ05M0EA
KJ2OcsjXcXkIjZ5iKVkhkynBbEcZjxHDdotvpsw6PxqXNQzZUZa00Wqqu46D2hhjn1mvwwTZGZC6
3eR3E3SqtXFMVblbCHLlIgJXHFmWERUIr7CBI6H8UrcNe9hdLh8pGV1Kt05g+podbyqKnQ4VmjF3
SqSIXEWG+t9z06IjyD4YZ8oyaZF0fA3ITUHylbro/UiWv5IvftFOG+h6elQSlW4aL41WXIUwr9qp
2g8xLG68Z3nyOexuP3NEmoFa3To5m4ZztDWcvX3OQeeQA8HW8ldPMdbhfG9SEVOBlzjYv+HDerW8
523/nlTLh/GFBZfihhvc9l2izrsK3JjOGMt2mcfmMLljiW9EfxWbB1zkDCq3THmEDr6jXRuE1V8D
0yOZJNYS1wqFg1aguJeFgaaVYKTHlwsISwWAAdWeAHZdfQ7PusGRZqAeVMlxBsHUMLveKub0nea/
eMSjSnuGEJd6IUm3OfBqXoi//jwa/UUPhUtGw03Og77Q9mKdVSu7rLtxKZjEwfZLqz1FO15JOUkx
3LOeOCRxUKchAooJVDc+rFTsXqR+d3XPJewouyHA3PyiGzPoVf3cDZ6xfaeTDzA5fYiiP7TFfqRb
QDScNMQQqU7L+JdVqH3DWBmMi7fym0WupIi7ZYYDNmN1gvHfaAOo9w2412OrQJv/zrf+lP7kMhZu
ixEWaefX2d8MQ4zM9ZDJRphXc2hWjFqhelFshzTuNVKGGnxni+wRZ237XvScG+w9D/l7KdInlkwK
VFG1n9g5Rno0Ss0+9eRaH47EwVPTYEwLEWcXpBioNmi2FKHsFisLMsrls6l+4W/36TbuRyjQFSka
41n1X4Yx+BJ+ZLdRmTwEwgG2ftqIZGq2iPQXyzk7NRA6mafkfj+oHpNme8IFWfBup0f1TRhDwMk+
YSOUjIeGoMFxwrFxv5RE3w2OA+oPsyk9qDMsIfa0S8VdjtCDqW7PDMJXjvHRktstBFzKzPqgxisw
2dvtH4t81DLszSejlU5w7wPjr7GUG9xmqFD4GVc7v+BXpMq/vlB2qsuzZuknC1U8GzlPqTt04int
w3mmO5QGMZUK1XggS1z1mBLt0LhX7N1L3B/X3LOwuaYVRyKL3k1Ki+rsbqn5zfbjjKSEYxxkNhzK
RYH3C090uLcW3Wb4Z2uCFRlPeCfp1Vn3Iw0Y2Yucz2Zfc7dT2TX0pIeEuUJH4NNwEEHt7JEQ8ShI
kJn2fHTFn8Sic4FrW040Ka7TY2ZC0La1TzbWLyHyLxhFn4P6m9VhWLGxr0cduG89k7xnVu5qPTEt
0E142Gqpny2W4Uq+7L0lwi2FDs12KLO/IsPno7TgfcTdKqt7noJD7rkz4GxPCHYqjPYG+2j1X/pX
mrTvm4p1sE0/pFF+MEDf5XwL2hmQ8XsC9AadUCJRIz330BjGnJZGHe1zieAiTrj1mZMgNWBpZ7nr
We4qToaV7qmsAAarzrM9riqQiIWtp+SPZwbrCoP1AhdmgQtT59Q4c/fXOeX2H90s4eybJx0gXE5j
dH2Z0UqA4GQH1+yv0m2vylhcW/Qf9nSu6CQTG/VFV+PN96Yvp1Fx9raXEi+2ApNtqd4EBkKe1Mc6
1sRl2qvq+vC9ph3XieZjFl5N00U80XH8I59sguuvJm8naEotJJYUJVuL3YmTWzO8WZdPzXW9Nm92
jbSiDgvFmc6T/tu6ZDoIWoH1n0uuQ9otGX5vDf5tUm4K75NS/8jT1/WooiT5laSBRF7vVcCVw+d3
hVW0Ken8UNUj2duj8ocrHeiP1mYdQaJQwspxQXbrTLsGiuJQTbFgO3m4+ZjVwTcARZx4l6qKYFge
jBSRb/7mEOPnIpYPfjFj7ayvFpMr2z0Ox3g8LIoMV51xDSLZGO/VqvJrgisQ+2yW1ca9qyxOE8tK
m/tlNocGPYFganfUDoTIErrhHISoOemchEPTusArT+eqPMQc51KaY1aOdCVJUo4ZjapQZVld8oz+
l7CYflF4TmFDs3KneqAMuLpxF45LXdnP1TAAIJG9y+yAm3Yg1zcUGd/x0uSvPdySzNpvnaTcoN7b
uNzn+sPsPZcKT8ErqlVn2yJ8V7+nHCJf/w2vffUqy1ng9bkYYOBZGmKiFEInYEQBwbDPfmkr9GO6
0OtX3AtHFX0rxEXcDsx/0YRLS3MFuhaitdhZF0rPMbrOjOuQi3A89aZ1Kuv1zAJ/abo/o4bHZ0Tg
zZWrS8SrLudDZu2g1+kJpQwQdLFvTYK59R/3ZtrlCdYSczp68oCKeBudxpW2hr79xwE9XTJrT+/F
lWvvY7LBvC959BNUbZ2mzzEd3lq8DL7ADdHihkgpEiS5fFBBt5oM6AUdZeT3pzo4ZGYeTCOD11E/
rL/WX0sFqHkkTxAOenlXOvu0ZfsJWHlT4sWhJT6pmRHiClBhysCaWNCP7DAjzd6szjuqxxc6wRDD
tiFMKGliKPCLOoCnyMbvl4o9GAFynYcdwzCP+ov3arrS113I/xL7KPLWt8FX2VTTGr9oAl3tzNPb
gZvqiCnhpyYGfwUdnWDgN60KVEP6pW/F30V2ga5Xby9XIMSPlyvUzaFiGeVtltDBVyYH9I/bORiY
guZmp+r35QemV26RTavBagl5RiPaqyLySpGeJTeKh6/uAKNA29AJwZHlNh1u6IXuu+K7yltTw2Ip
HzocLfUVmOWyLNnXua0LoimqS1Ht8pdy8N0oKGfDWF5ZpyIl+4FHdRpTL/1loFNp1MlZ0CSIdrr5
9qV27+z15cZkRg0GSP71CSeW+de5sewAoBkCtPRgmjCh6o9WfrQkRyb72s72tRcG8HzG/TYW9DfG
piom0g1Mkd1c7KG8ENO+NBvokCFalYmEAv9p9vjKggHdbmMs/mbo/SEX4uYWwAXpJylI2jTp8Eig
006nEUL1s36FI7w3GMK75St92kw9VortMa/gKMh2Ageqo6nhLuXG4cU5mFslskczQhzSdR6speWu
u7Oi9kunAA1Lcw2wm2CBX/7+l9ZMyGnizEHEV0xnvuYdBMfdv2DrrANGnx4FXGaR5b5xx3XekfkC
6914c3zYK/q9lvJCqSVHUu4cnSujGQz+X6ZIkesx8t+zoZcShM1rAUoPJcXzIxkyjRJgOkc3JjJb
G0xw6ZN8CTXnyVMI3HOJCDUcBwp3/5Wfd6OuSI0Cssc14irFxVmuQpu5zFLD6d1bsIV16EJ1OVt+
fJgpAdAarrf/x9XVODXicatvSQXz+hzYI5KdS7sougc+oVjlTAGInLEjhpTDdBCXqiT5xgAYw1y7
BBPIga/8k1TgrhffkwmqtOf5dZ6que/iS/wkWUaHZNwDsgBMSZhaQYr8HHxurdz0Fy490AGr3cR0
nlq9XUBXAYd4mzD6y9jVBPVGDSISLAM+NjjsLgy5GueoujwLFSEGjyoc4jtCVYBIF4zzi2mM6s8F
SDTGki/iiMUB0COgAX/TjhpX+oK716wTFn4MFCmC+q7s14NHo+2c0dNEomFnP17fRbaIAuUz325K
Bjlnrc6MW/GjtHcmZgnHNxBX8EUiK4dz4yaPNB0fOciJrpgf/QZh4TsuD3JdDptmXexEXvoUkzNz
Qo2IXOdNhJRtPHLNfcW83J0xpoGPl3s8eXyaWi6Pqj917MtMyM8NlYnCU4VykxV+EAVRAjmrP8nG
OMVZxwgAsDMYOW5YzO5a47Q02M9V0Nt6d3zOiUe9jP/qEWqtcwesnf65i7PS7FsA7Q+E1V85rKTu
fLZxduRUfAJj/0ypFF7T+mEI8e1I1voJ+/2K82IWn1RLftSW+Wx0+zE6QJi1m+6PzGf1TtA7WOI+
ggbMwUkyKsqK5dCSJoExyFFOptTU/ek9NTcAgFSndsAQkKCYdPzAjN8ydTk3iXYeFPWs+IZ83zgY
Vpb7BW/805zMII9t37q6aBLje+fkzwEI6QyElHs4ySLl4KvkHqZX9+/rpQspUXWp+mPk2B/rEkto
95KTqrOie1zASTXGiGJ5o/PAosNB3SSpN3uyh3o83Yyi5pYf39MNiu0IpOM/RipEijS7IN/ASSne
XdwbroBT3/wwpfXWo1h+5pWgdxZlj6/Stsnvcrcl9lANXp3XD7fgaC/LOyNsLpYx7S90yWlwGhrQ
KD1X1f+qz3n4Vp7TvhwksBODOwHSUGYfsBPXkW9iVYSc1J4zykdWDz9MW146e750nxd1fJt51gEd
Ee2n98Gz/2wHS3e+JhMFFbrYPrmO39kWppmDn9i9tIZ2TXoKtq5MyUnM6J/NrtolPbOPYwxAdgSA
kvqr6kZu8mvIqQO3hmN/5lO2wlxPPZMRIer+Mam2iwpst0HgyXY4hGPK50tk3tLD53zgZ0k3JmBi
ZwP2Nv9UBUTQT/b0GqMOAs2wpOeWl2xQ+3OvRiN58hk73pYvlGLvCfsANHTOBVqpwO3+2Mhur04R
2BgO9/OnISdPS23GUHQsuB8VJsu8dw4GzvAOfmrFP+q04pzJFa8t/X2zT6i0LENRHlN0h25N9xXz
RqUSp1ZWdFYdrJHcfd0fKwl89lU53BSnAl47EpqWt/j1u5MOcrt6N/6jSTxkHh0qMgt7QhxjtR0N
ccQ3hjcDKQ+SqeD4btxnZw6spQ/H5WbHMz4QqKf2hoU8hfDXhCxUnMIilb+14W9VuwesuzDm+F3k
TBEs6PYIyB3iscWX+YocaiwksqO9CnSJcedGde+RIkcdD3miYVMRPrqGpXFcnN5etpjNSKLKEPzy
ZahQp5MlDob8FXl7J7My4LiQ/i76x6rmlwZ3XiU7+s4z37oNvsE1cWCyuD9THbS2j+Js86tWZsKU
4xi1uhGlWnIcZLlvjP/WimSwx43pCBxY/nKtBUM/qch8uuCkujTwrbQY3WYqIQt92DDmFDb+HIC3
/d+iPHFd70pT3HTbuA3TANsUqj9zVQGFCuEkmH9tJKMLCAam4XcNwAjnOE6s32n/Ci1IxwSDUn3m
2viZCF6mz1bPg1m8rDyGv6lhjbxG8PFQWz1pGdID0NFTQOdYB2qGdoMIVBKFcm9R8dBgtANPqCwf
jM5Opor9f9Uj/Qx4fZ+axT4Vli/pK3KtyZ9uzateh0tjDAu6Al3BhcsesWkQHU/P/cv0d95a0+dg
Vh8NciL8dLhxDnOQWRMkHzTLTb04jnmdC+0mgEEVmECUitArqnC9UVLB9Z76GcvQwczTribYevGo
KlhGOal8sIFmO/unqwap5ALHGcB4aCt6GG9jk/+sdO3a5kREcSqb6WVpSFFv95KclUx97YgtGpaH
2ZAqW58TtAqkTEaCkCFsfKiyCeAU4DXh965WP+JYvXRMnLf1NH0zKIAzrj7bhqSF5b6YIYY0zr3D
2F/60CMcAnmtqfoDEuCLVd8jAwoTNzXmApnJW87AGkk7NPJolC2f5hJRfRAiEGu6G60d4CWHgU1y
hMQetQK3QA9OmhD9qnvLfy1/gMaO/pocmxa4ABuzzYQUaAbveqxiaAUz0MIJEe7NwsywaD/jCTmj
6QOT3+4M7szuibSieNJQG68nhRotTqvV+E1v7TuoZf6tyQItJ3P5ajr9mbtEDTLAtlMW5s1/GOba
+AoE5KDRgLvhTkR1PnKdyovQadfQSAgeism3E+wJfXlSO+XUlsjMRXOpn1aTvJfPd1ePb/Wtl1Aw
mStoMgkttLbcKsk/BmuyfqEBp5SExPfX2XdNy5OlxXROa0eq53MLp+ko/Qn7pYLR1xRKKDPQl+21
aPrLWNZnWmh2Sk6n2N+OWbVNnbstcLEwUmDYKx4NHN0UC2YPtvseoCJdE3YLdPBZGtdW8rK1QQll
qJ51j3nmwbmp6fbYC1m+bQ3eob35J2vhW+OkYJoc5avlN8y4MFpGzUCEiHE1Z4ZdiYeLSudqiCaq
v36hZm1FflMtMrUe6VrITBlvVrWTGv9Drgz7tv6yaV9XDMu3081vYUBIm9oCRKcFqmiDhZUqCgmV
9VCSpilK3NnjafmHZH6gboiAHyZUwhIVax8KcHWAinYCgjVi5i0fz8xhemHYx9ZDBegHpM+nNlrh
MKWkngCIlkwyhqj20kcJsXNc5l03ZXBysruqWrd1gg260pae3upxCN3kL56VCybqVV60ZDubmTw5
3Xg8ESdPOGkuh89m/7koPF0rTH0aJCslCXqfYakbZLaFsRcaZHsdwLQ3JOnNz5GLtGL7BhN/PfsV
L4rvJGW0QZBFxw6tDfzeKCj/IMFOaRF5cHlMuzkquaaPfGy9LfZqSljVKPCUkt6uTjr/57w3fQW0
q8PnxnEtmU80tO1fVcysNS3nrr1ep4Rsfm1AWOvfdXmHMkdbw6T/nhTwz0imamj21eXVzkenw1Tc
3AUvJj51ZmNLTncDd7OOl9vvpvzuAjwara/mff6ErexqZ0Z4F+DYuinojoKYRXW2IWHw+OkcRyOh
mlh5RdiwaTZHh0faZshehwvz0g6/8rSdCBGdam3/1p86awlbFFVqyFXywrYsw385geFlcw5/XG9C
90uYV8bQNxc7WAmxx91yUOB8POnw8M53+2cjb7oxX92vdw4Uh66ND7TDBF2zBsVxujQErvH8w4hA
XilfPKUzkTyKY6Ji7KPti/5Q5ZQ9ZFf7t3n2cvRfNTmYwgR/fFTw91SMqixqWGhamCwsP6Ny6oh7
rSnoBO6CLrIWwExMjZIrkZIcXJjc49I8jd/lYVDgTlfNdZrna6uo1+SnNZOY0D9UEh96XAe0rgWp
T+huO+u4lqfJ3XOysxeqwJNTRntwYokofgcD0tbHwmOeTw/i+kN5sxsGmVTjOgxAlFU7TNoMQCv7
KGx26Vk/57xze3fQIo0wXaOAM3P3Y5MeocV6I2orqPTA9RxydTZemnyKD7IHcBKM9RWT2W6jmGVR
h72zFB47UaHSjjBmB4WrHOq0Z7jItOYrzPjXOcdAJwntOdNb9k+37DuN23HhPCouyD2ygoJp71Xf
VirNPv1t5/aFkGcSyJpSumra6e+lzeA+C1eSfff5S1cZsVjqFdabbjvREnt90t3tqz2i/XtCRfbU
9GNak+JSRPjqKUgAeu4gjT+1n7bXqhj4TO20k/fMgkg+jMGX5SvKfFr/Jrg862sWOL4ViZGc5vsL
aSCuzntZ4qu3MjzVcM/qxR8rNl2xX+j2Ss5/sBDanc2ENDmst67tyF/bV/5AJX3mJhTfAqlEWQ3M
lGkiv49tA+jDGCKX1CzjKNfvlGHm3C7kD4viKwKMVkZGE9EcQA5l4fqz67oDU396Kbxsv+uCDlJm
8VBhzhJ+QKktUW6BlDyg7oatxNgP/HBElCAHsJMAECt83io8QoeiYvOeI59mgFrBpR4MOCKudzdh
YHbQD/+ZDoHtlfA/2dR+InP4TZIBW78g3p9OOmUtWE+sEOMxDV1oqvuZG1Zd7Yul8fXb15BDf3Lk
I9/iN+7gQ7I9RHDuBGYJruLp1bnFaOXSKV7QqsJEM1O7qK/bSOGrY4APT7T3ldlmeZve5VkJUrxI
wJivNeT5GZhHy2fXU9qnGYeBJTw3uHaOyt7COpnY9Z4CWsU912p8rXrrvnzQpPyw3Op9kMQwwfuR
nSuXM4zFWmXkzs9QD9UegXPcu+DhbEKCJtKmjj1uQl8brDf7oyQxUGIVGkmyml+dEgqALKUK5FDD
pCJ5lPUfYsyuTuOeXZYmIj2q2R/TrxaeW1M4oUqb8B+V4S8tcrXzRIB0zj2bM/YIoOxAFH52xRBs
i8K7toLE3NkWTzXQgSlenxkqZRvNFWc0F3LAGFqoA0yt1ATIT03XYxXx3U7FEh9bFh73OmSqb8oZ
EL2Cx8S8oOr7zIXDFPbfULMUcmXsKZPa7oPf0C0kqke11m/rd/xM+D01/J4MSFy5A/fQE1v5NrX1
HaC45fZv5Za+ZUML+Uen/0zZz9wbbIBBjEEinTQFJzqJ809nXphvPxcnvThlcrkivEyEioF544Qc
OdRhibtrqX5rpHuNRX7N1fKiOunZrY69sAKDuzq7bIFzIXFC09YwkK18c0jRyvusZueFVAxblkZG
1jacG88B/o6RTMnII9JbYzAQtNgYZLMZ4he8jTQGUWF21jKQNFwf5AlgYDaDADaJxabzEw9V056r
XDsbeXrpKOdVof+CDoAhBRFOYxqssB0Qen8kE1/8hfpMJepA4g1ePGkknZ73k65ml2yGCMOKm+dX
qZZhRn+6+dYOc/D/gujSVofqtLyc56i+cUkdJ9lYBaMfd3ONwPLRaQEC062CrJOSAHAuM+ZcjXJQ
/SLSyrMYZvSAoC2Ma48acXGmVlmL39xbTMA0hslceiu3peyq1PSoCyOyCXtSl8dQhCFIPjlv1qZ8
OCDJf+lO6Vef6T93Xt7HpHpaVxEJe/0fls5rx1Vt26JfhEQOr8aADc52pfWCaoUi58zX38a+Rzol
He2wtss2c47Qe+sXdFdZsXoxAPdioarHpqrzSkScZBzSwrKXvtPO8gax8zLOP3mq3Ldqb6EMIP07
eNojYBQlpO4mmgn5e4X8ndsoZVCH0F1lk12JVrCSITXlL5Hw8eguVOI9QYjT6qZd5DLrHLgqAixG
+fb1IUiCl+qB/Ge2zQWsDi0+xBE5u0pFv08mY5+RFyfcrUn3xFLzZkAfYgUtMBWxZOG7YZ44dt4i
ZF4GtLO7EG7bRueFcCyB6sTYcgEGxq+EWOJDlQidLpDGTeTBlIzdJreKkCCFZSCG4CYNNMJfEHPg
ttIPYP7ca+DFhRTMGZ2n2XjianjN5zDVKGB2PH5x6ytElCE9Is+i6DwwalgnBiZNY+8ZDE1Hso9E
ppTFntGz4jbMUgER9xpeX0fCNtOTVYSvdcLaT6Xeoh83B/6MGX+PvstwxndgCqFtK8X7slpvcX7Q
/9BPMneKHC4dQPfjTZSb81r+jd/nsADNg0SVigbd21WBvRDvQ/BTHWwbcK1W1LNEigI9XfxEF/DS
bCJO5i+B5agp4LdXnOEeqjoUw7SiH2psODIZt1Y6cWMnHDcoxrufqCbGqCRTVDmF8EjEaG9VzaEF
7dPGnPUZ2OUf7c72GsgS+uG6Krjs+iPNElt+pkLkQsbkQgrMqJU73TrLPWvX9A3rMI2dNp6JGM31
iK2RzhI03aR3bvJCfv8oOKksWrh4yXCuW3e+I3dI2bccq4NOWIuuXciZ27DySsOAhvgcK/XSZkBH
x/mFhMzMO1vYCJpozHls+iOIYB8exGDtWoU49z+NUiNYmbxKYS/I0DnkpWDoPnSszNqeDtrNv8mL
PvaNnc8I5qQG4f5yyC/EOCUxkVjjzTDhzNAbfX9n6RBggfCFqIEVtKuxz8p7DW/KKJiB0nAPj3kQ
Ex2wl1Oeux4N4E/YV3tRnPfgWoC2VIi0JgyDDQotOcjk8DASOJajSdVlCTJyeGSON3p9m92VOnlW
q/rSQ8bS0IAwevZ4bPCIEZZMfpObw24V8f7vUQYTzuSYVutgvyDtXNub/PdTNtdld0t5RjQatCR6
s6h4w6k46x/LWJwrsb2C9drJaHo69IF5Od3zwbxDS+Ga8ae59Ouo8AtIQpYlHIkutgkymZUnaV64
VIHOirsMLDAHzT5cVG/gJ5yJOC0VPqMdpQdyIQONmRNiUL1sfQucjl2TY1Ke9TP+4rM4AyVABVgU
dtuQZ9hy0REFNZB4p835JZeOKhvpgf1jF/Xu5nrB2VOFuhMDnQiJCCvA/jF95Q0+lGl6jD4r3Hk6
+OH1jTiBqbv1q/Sw0vqlaKzzjB9idg6DlPvTrVZ7VruIX+cFGDgCmAri1qaKT4+SOh+t1YLUQSYw
Tvbud2NsczbmPAgr2vYPfif+MES5+LvTvj9daEJr+nzCRRqk3PljZDo2LzBiNdjJ6ehp1EEyY9Ps
MNXgY6DEpOkn2xWbYGFHS6tDFk6HehnwRHa+v54tsz1X07on0mQvNlz7svJgcSAq4OY0ZHt7UODo
IOQAzRRGs4xvT+Mjz/lPy1zQEE3pbaPM7ds2cck8R1vLnjfS7q2T6slTu3d/Qu23UHCe4m5MsRKq
HD8CtjvSvzhtMQKy0z+C7ke9cSJa9LTam/HN4gwf0/otlrI3UbBeZrsvYbe0keqJy1ZJgIYt3YZR
zkAQes5IM8UzQ4a4iZJoitz5gmMpMY6dGoMqTnfrr0hZvXEeiVQrj1oZ+Zas+jIwcfRpYGfBQ/Xr
Rr4RRZVNg3U8hJ+WjGxOEXzc85biSwJITDOI0eKbjXiYL4xtmiQkVNt6A6/BBlthgy3IAiOEv4kh
8W1BJYhEin58u0kWEuYaCFsjWMXUmWm4Ny6nzdOa57aU+OJuOXZI+00DHTu++BJLGaoZUTIvmWw3
VnJZgZFIu2YS7FT+TJFhmwizkEsaxrGZLD9VklMXpecGNIR1WEiWa2RSDtgMjWnkNzzAokaaMWAP
5gFkstgCh7FxJU2QQYlVqdsxtBOw/U1zROzkGlgG2l75d9Ty9GxUk5v+WbbGG2a7GzNV+FmvvE6f
1BTVeIpkMbB62S9EuDN77EbD30SITwO7qfUM5FGD0WjEjQ8W4yiMKgjUpX/FKhdbgedMS04QEc9i
yWoi1K/Vs9TNq9Cr9+yZ5PItdmxQtVsYO2nZIRif+d0wlYsKUZXNmpDU58hqT9NxHeZbrE6X9L/S
r2bHm2zvwUNh4NDjZzNM9ohFezHdiVCcPiaYKxbQsOX7qnwhq7UXNKhaCySejYS55Z2XOocnQQ8B
BpaTCgA4xareSEGE9o8UkLMklOd4zM7DbwVOkV7TPmuPWsL3KV4GDdqDTAYJsQZ/VMX5wy3I1wQi
4r5LB39dDn/GiYEDzNZIxDYIiGSUfOtXLrM8j8a92XvRgCWkwG4O3Y4+3wWIyf4SvbaDne2RqJTo
k3BPWma+Nt5rx0xg6tUQkArx2gvKpd19J4tyRxXrZLjsur8WdBk8nMUVXBXSUhDc0nXQlWtOpG6u
No5VMT9h+J7dipdJdUDjjnuvRMcRG9iSUUfEQuGro3Yc6uTYADiXqM07OXYT0orY6cLKI2IHP1qL
+YXHXus7B4WFyWaXERtB5eiuwsV0xseMfdKca88v4RGPh3aajznqBpTAteXUQ+Yuy3pgS4QTUTwq
ZEmphrGD2u2HBFxU4A1YbO9UFj9Yu2ubqTT/AhsDMXRXYAE1bhxmPySxjylyt22UezJKBWfB8irl
/KVh3yS8a0WCyLAt8ot5PY7olMpePeRRdRAy1evNreQglkxyUbZKUiAY6EPBvDXdcjORpOOONVu7
r7B3V9OdgdujtqnQejhnvyMG/Ysu0aIjdMpSj6sdLv7eELlzVeAGDePv2lVIw8onPDQAWUWwAeuQ
XTrJHjIDa6niDeggmc4QqPlXDO1R1Ty1Wjnna5wEg4ZVWuQ+3oGJgrB5N0vhBtjpWN02aFL1N6F5
GltQiNK1igOThpi0SfpyjLfTOMIcFFAd8Rg0JGKRQiWCWRh553LeuY1nIn8y6rZ1RXeECD1bXJPk
sKVHanbxsqqaUUp2VOl8U5BluK1zhel//0flBhVPlzpn1LHP8+Ssu6R66cshIa4wVXDMGkwK9+MW
ySRdfIUB08BXW3DYhOQstmUEGdsfahTXGLTSWgcGFZqkE+HNlIgVjSCRQDMNZ7kzgpxuCGsQykui
QoP2HkbMWeTxguG+au5x1j+GCDAxS1cxDp/JtT5rc/RIlOLBZ0hM+aKBL3uUb+Wg2YSIEeK7bOVW
cu7xqszCPwPyv0o2cdVeiTYi8d2ftOWaMoAevqoP9kFZA6UuGphYkPsFok/PHN1pUTey2rYVvrng
7ivdJRVMMpBU+BOw00Foz6jlJ0k+i17jdPUYUG26Ehp0C+2Z6snCtMukcm9gKECGGujrUSh+V+bq
x7Pql2+k7s2Wkwh2iasnvJfnpjPfFpSUOpnwKo656FFUkj2uhhvaOgIUzXTDEMUoocuEO+LoJi/Q
lrH3GzOVfYwojp3tFlrfkhqxWo3bbrrSbnGowGG05qjzps1Uqv2m9UG2WiAixJTATZ7XuAfLK03S
qdD1U9nQtBq/y3bfGDsRz11EHC2Lja88hJrV4PPiLWvXoMRIAkafrbleqK96NZ6hs46OcUMX7GOn
ghKc+73JPMFugoE0HI2QXgN+MsgutvAaLzNJcS4fAauvc3RJPmY2xyLSReVDIghAELzCJJDewMau
qXAEzaCAatUzJ8+DitJGKX+3Vn4aFitQ9TVoBvnen7VS8DLdI4zpqx1/h9CkxrYhYW9hVqgc6Csy
wBSCGtTiV7gYuBc4X0EdYDtV+fVT7RRX3bnOdx8RaefDALChuoqfEmVBQUAf7Gw7mWWvAWGyoLIU
6MimtCZAoDkUrHe7SeB134jlYP+aXya3CYszBtWzeZ3m9iSy9xMzAYEAGTtQEDo2touWMvx+k+ir
Jybshp+XNR1a6KNd3xsy+pKexAwJFVJM9U9fI+Sqh6aB3ryo6Jn2yvd/HFRtnxCIrMvkOgO54yTd
W6WJxI2idzMH7MOPBYO+VbsxlqqwAr2SLUTP76I/miAC5WuPQ2t4mmRsCHyXPS8T5nIXE9bZlRw4
BHYSBswjaewLtqVAByKdutw6r//MbrhpnXiHc4f2qXqS+SjIsAadspofRpI8C9mR6CyE43OBNz7U
Gf5uTEANKbA5ooGMNB+SmHJusx/ri4B7x7odkK3MFRqjj9L7ESRXbdi4494CH8V2RO3ij7ZpjyiE
w4toKmeVoB0lZOY/NRgZ3AO/KOyTSf8jK+/qou1RH2h+Q+pI6hcN9jxGMFTcCGkFi9Z3lymdK4AP
W7H7AVLAZGzcZ26xjyLTToPF/CwUX0oavW1eb+32NeHBjQgP0m4CWQonI5NcWPXIESAPocjsxeJK
M3+VkgXRYHNd1eK6yBrwHRSIV4nPdyrs+IcCFSnmn2aVDzWWkgZpR1GgG5d1P0XQJ8hLMDoC7fWI
kQgxFGoBam3GbmSynNrSacPOTzKqNujjfNT4XCMjMBUlqDN6RZhyOv2REBVBCaW9Sx/D1Pp9qHO1
MDrfkaj6KAtwYUbqKlS3CichmAZ8QkrW20L1ZHvyqyHtRIfvwGFZRA5sNqcm6dKqiDwClShydwIV
dYGEkTlHsqM7AC2xtGZXUnQmTeYlDLHFqvYKfqiyPMAxhErtOfbUOX83zelpTGheuzeA1I/4Xxcw
ghRfbNvhLDVUysWGmNrn/yPoI7VUWPPy9WNrYZb3Mf3RUCuJqJV674TWkf/RwtIAkCcDy87CNBxZ
w61i9T6W/xbrWp1o9otFuRqqEIxoE5O3SMquCsatFo1YBY9QbOpdGsGT4INusvXGkehMWWgXJLRL
YzANRPfWsm8QeZpp7+YkHyU5hVuJqzQ1QVPsaK+LuWJdRJxIETCYtlsIZ7BcjystJyTNui4Cfo9a
HJyZ5iFtuWvWVy9SpBB3ONeLV9aCN60V3d9+VQ2MGHmgJUtQkU8IqS6ln5PdWhMPNQFhLCiBXBOF
UxPgTIMDvDVL3eJrtD4LZa9JkSPqKEnWb234I0Ol6VjCJixhwSjtzVzYt/caPoE6+KM4kLY12iqz
DYZkQcsakxOnEY9CnvrlLBGuc6wH9d7QMymkyKpF9gwxwgr7JQT1iJWVKK/jrAzPUrQeccyjysBJ
ji2/UNv9llJXNMZRsX5aYSeAXYGUeBRj6AdaFhS5gcyyxRpkMp70ZrSAqABB4ZC1HZL8ZZhOzpQW
sjXGtJMrL1C4S88i5KADuKXLI6EOMXkmT0PGAcOjHH1LAxAs3LgGjdmARng8UPrFR5Rs2NbAzI8+
PExfW5tA2yzhUupLJO8YuyK205k4nvoet8Mhm3/FXXMm4ANVk+gs6FqJHZbV8ZwlIUkBLH4aZlmm
R/DmzUpHRnL9ba7aG+Zikz5LQslVoScqhSdmpgfit46DbZdAtq7waiWejtscxyHcOptsNOK989fQ
EkKfuDMjMXCMPHqya1zlS6GHhCHJ+2jqCVcM1pxZY2+3Ce5s/Ah+qOfekO+nwTqG1o2Jj6d2Jpp3
1KCoObXrFJFeGX5hHUAw+KdKVLdJMjT5ViCkwDWU9zTU3ggACftbWcO3BZBkGOzMsKkQPCbqhm06
92EOd/uhXd+5jSDk2Zm0HAmC3dV6fQCi7WZP/PLo/U5GFN1VAQtUaNw0KI6SLWfCuQKuNWbVpaFK
xlNMEBs7QFFBbQgXK8YrCIlf8QSTOWBheEK6T54rhKOYH4QMB2bkDtPCojhbo3WKSSPOo5rpuXfn
0QmkRN/LaotvvPdUBYlIQVshF6if4SWNbD3301hew2S+SBJJHwVebHIJrBMMzKqvCEXEgLKRZ1Qv
wUYl4br6gKQDHqsjY4xZ7wG7VMhes9Alr0hqkDTQyhcm+PiEjN2gEEH2ypLiAl2OQvlZTkawjKsP
bfqVYlifrdlTL0IKeXgTiQvELdH3ZxDSS6DoLdt5OPtfZUyYuig561/luKRIb4FLk1/qWKEr43Sw
CMh4y9HrdiWDp4EtmR1Oi1uQjZu8T6ritQIrs8OWR4wBkj1EilWbJNYk4rwR3W6F7bh0PL4YOPXC
y9BWTQCG0r1CdBdDZ8bkdqemd3Y511ysL7EonnYIQuPbxDQALL/wbsBWiSK8LqszTbsRyaYueBZ2
/9XNBDZsvEuYm52dxliLIQhSbJbYj5Z5FXoVC63KTpF4RZJj7ucIFhH/gKprJ61eg0Sp/J4BHjZ5
Wu3aGu0QRBhBbw4EUGoEW2cVn7JqtU5mwVJJlM/CG4tDIAPoekTvYxWUQ/5TIyQe9+Nib45AmQyn
Uwltx2Qti2letAdGXGhYz22Bx4N6CqGVZIg3glzTdz1c7pAs4KGNvOeS5KBd2GZgDsno8bbZZIfe
7wFAR6Q7JY3q1GQaUwzmGHTMi3LGtXqFjIr6UQ+q8gvFyDP+ZiLKVpb+NfSGvSUqF8GgdZG5C+0B
mpQyw5u6bAkKDbUbZmWe/Y6+ii99x1YXjVYGu3E06lfNULboDsXJIrakR5tdb1CunzDaG2uInygl
jdBmodA1NQLb8Jlh/pFQSMvL9AI7iUkJR9iovaQBVLJgPsO1fq5OSWOXw8hPunPbWPg2yc9ZmXBO
MmOLwp0VxTG+YyMh34pkRUD3/TBfszq5q8P6qAXjiTHwviIbkCTaGriyQuOXK5lsAVfpwEfWtapr
RtA0UcoVIrQFZ5nG61iZt4J9kYKnNFuqJ2O7ZftKNrWnJriDagHI5kQyBhmt9TlU6vP0AcC7mEN4
XDFJ6bGf47BgLYPHzTIxaAvDCexSUB3nTDxZntYwu8v9loM1rC5ytlz0zVUUtPnqbMI24LFMhYxg
guPWtOaRWBKdHjtRRd/CQKMd2q4/NOTK9z0ZgnnkrSsG6tcaE3KsWQ4DuN3cIsS2/xsxbH+VNapj
9DnSq/BUzctp/A6nGMPYb8XWUHiqG2zmGxyK0j6d/jss1tuKdxWL1Tb8hc6+IB3PFhZvvP09rNWR
MSXrBJK5ueLw0wm2rJ6Kqb0Bx/pGhwssuxX795ldUr+bUlDywNTySwFVGRAz+0GmdZNP6KWvktYS
AhxAzwbIEzrRAVpHV1DrDe5Ylptg3YqSC/UbYQEa5m1lnxizP97797Atb0sjnYl1UfKdI43dmX/0
XBUEHKqEGSBbHUgtn4vJF1KoOrVxWI7D31mc3Bw6KOpKgGvjr9zBLRt242m26MC6+FwP62WQ/uQc
VRo8ssn81UoW9S42qq5z5Xh2rVB2ZxUJ+j/jXxb/qn3lXcEMvSS9u8CNA+kTe4WaOgou6K5hFW2t
jhIK1GVvC09/SCncUgpLmx7N53uesHFhET1b+tEg7VtczcPMTmZWGX4BjNfdiDk5ddrynKT+bEn9
tdiLZROQXPxL7TNcguVuNHk9v9YWxHkZExiigojqL/2/JlLPsO5477m7QdXcnsq83wRz+EFYPKBq
dmqmxgbaU7UU9oBonDRXnKmhVhskW1vu46Ahtt+ikLjz01mz1+8aFMxmC2d4x7p2ZDqtMZ1mi0tm
M6xXeeNA24OqOkjnV5lLvIXOKZAX8P9yfu1/cn5JJzRWstEAatHDLOanLpgvAeV+U8AP35hTxSWy
IpzbsS0jVpJD8UKX9TMu66dSRJ/ccxsIHvDYEijIUeT5b9ECfis3nwvqwn+Q8rd6It+85YhIzsVA
uYYLCpTrMeZHq2itMAXa3fzMsKul23kxeW3NRbrKzA80j53aAn1sYK1fSWdGFxit7RpFgdVrNDMu
cpeNtKNT+OeMA+loBhSQ9b3BXhEzHsntYjGuuvlmtQPMMVXmU9d33SfeRs54Foxjm7+oE98srgUO
7BKEegWAtOuLgwWUeVzqvSB/ZeizR4qgS0OYDE7Frgs4PM4l3jHOZ5J5ODp2Mgy/HKoUMcMUGLIX
scvoS+gFYwk3gLoIQvM6+MuA5nWAywhx5iL1FrtNaHYI4YT5GPP5ozLTmPmlNKYwSwvpspDM19bT
DYc7WI3RsVr1rq7JYwlC0saR/h4mnhPCGJruc7Hi+4zNQko/Gi16B9v8r9ISuPG/i4lHWq74mlCu
MBHakUoOjyXpCYchekcm5wIDaYtsAS9lERShHcOyNCvnEAIEMPGikvBS2tHvu4KsKSR/ZFfP3c2y
sseWQXrJR+YT5c54D4XfGRbOJi1w1edHXY19KxL8WCVpqRtO4i5lwpBMN9SFEyK8HBFe0ziGYTwH
pXjVZvUydJLVkHYZ7hR/NTV+3CgPDlWC35GOcweui9AnTKeZLR8YzT3CdGabCJoG7HaNk3g5MAK5
jXBJsjR1O4xi82xeG3EXXU0pOaMyPhlChTEFCeDB1KQbJaD8Hf+bDpN6nfhjB/lNRa0os53EnMpo
wmljjLgF0v58PahmcuhhWnXkZvwNnW78B2bPkUyEFLcsGlglyIFIRCobY1JZpehywMiOfADzKDZ/
NDhE79Ixk6GkWMqeT3ZP6boXKePw6bFaVdzys+viy9ADtJpAcL5LOL07nN6fzPM4rA9riW3X6A8M
YQjpGX5HyCE4Y3TlrFlgJViv9taJPvWj7hqPj7qNwwsV65k97cmS5oC5XTT8HbOMDjFFZL/5dBUz
9pXWIdN8exlIudC5zrcxFml5rH2CBlBuH9CiHcrLfQYhE2m2r1wbhYbJqgJZI2NjIv4P8kTL2klS
z7BtLkgY0eDt9bH2Z5FwZWM9JVJ8lj1Dki7hOcWvUublrbHUW3LBDIvCI06nq/Ynwak6TW+RnrkS
aWQtKnP5py2peh/piwy3XfE95Lt4jWGeaztEPYMYEJ0g/gxZHfTwWJEstjBbWp/5lw8bjDJq2ck4
RPd51n1MjttN2Tskk0Rg2LCccKffu8Qe3vtixPolAA7AHEZAdvy17lG3eV1zwSXIsmQa8ZWYtIdu
+heRWY4FrGknb44J1gbMqQE0k1lSZjopIdSFDK/nM5ZLCL2okVwGBXi9By+Nt4OCZHoYj4rYHdRS
JkMDCkMImToP2gViaU4asjrg/8LiPoq2aWDnxGc/0WwxzZqxQVZafyik/GAIoReTOyzSfwwjGaTN
M0HG0rVBBbxVnutgJYYLbOM+HWuC7yQnKhExt6SjCu3szujDZMzJFubknNzJBJOc3iYHPfMr2Wcu
AwBmOyvoxfTlpE34TPjRNZjkowlZ1PD0iWOEhYb5mGG2pD0yypvADIdYoJyXLh8EpIx647c2Kd/q
yEyKRK+2RdSuHcwmOyrdcNy2s6lZuQvd8lUfKob6Zmh9WHXEtsL4GNLamci33kd7XQAxhmRCwqhp
3nPNuFkvkA8w6hwMoDvp1hx6Qp4laD+xsJyKYEyRlCILjqKgasNDFCLZ0DetzHXYdb9lbjHtayBX
CC2waAQKC4BZFW5/ByJXBkry+pIOna2Fyp4MigBdhET8SHsa0RrtcNid1xiru85SCZmybbHKjvBU
5kqBaEzG7kQ00bifx2h/wyk6DEFBPzPdlpuiSQe9aWAltn5WRuxRga3VdorPUaU/lzMM053lmkCc
MpR6KXcjNh0vvGok1IKHUSuEelV9K4unGkHqugHGAYbSeiNGfAn63HRqXqOiHywScq91BR+6Vlwc
NwugG8Yn6jVhsFhnmg8aHwycDsZIuJgx9+2AOxFhTJz7ksRsQ9/h1DnM/BBTiYxmOcBtT1iQW0tG
wE16MU0LSPXERoVCP5VeykI8gkldYA8N/rmcUGjcGS0eSXrYd80cd6pbvRCLP8L6qg6AvghliUfh
EgozjPL8VMtEE6JQwRQJHR5PgDHgX0CSUVsCxT7NIaN+HRUDaCmXtyzy+gRFLF0CCcIsJBlToivr
xc/M4Nn8j6vW9CU6peQkJ3owi0OgffFiF0JQh8wnGOA8HIZDH2PVF/6yWcltgaHawPEfOiFJ4i1S
WhOTfsMjZrwIco9gr2aCWwhElzo5YlvEl15KgAtvMDJiHvt0lwJVrpkFhCRFh8PqEMaH9dYWyGQv
ZvFYfrIpKRf8WEzf9Lei3wFrxufrNy7E7I2mtLLnbmiTwPlWoeRWDOEEkWzPpn1HYEbxf+vJDVAB
CA+hJ9lqGD3RKF0LfACJzd+qGwy1cuMI6bFuWVfwY04zH8bkSXxRLL4ogJmh5c8teczT6MUyelsC
5jKS6XuYZz3MM0uCbyMz9yMVL+iDSOA8bkJgty3rfuDIqZ1PzWltB1eqPtaHhjg/bODy7togbNn3
Ek/YMKGLr+PMUbUQRqzfVXjf6/in1199AxAox3iDILJnYMsmJzFdcYZkwa50OWXw+BGRCZibW6Rs
g0HhYXT3WbqH6LPC526QdJ/lXkCnPuqKV3J4FcqPQWOiYrdTBuo8rHaIwg6YrDD24X8UfaRMfSGe
8qQhsiQ+SbiEuiYOckjyhJ0exT12sVQnbAsHEdRsz1Qt5P7MMXgfZtcMV0dvU4pODv+IeonqjoR2
dk9LoErJTbdAMosQO9aHIXIWs6HEIilSfMasGjQS7tXolGV6cBj/ZdMUdPAeGZ1mT5VZ7jjfF8Py
ljE6JFl6YHVUsU+mOEFFwsR5rP8oTHSMOsHxt6BWDHQCBCQ/gmvYaFDgDIl2gx9LusSpeAFltCtq
Dax5eJ4dkhQ6+BLfegS70PpPqqMwvUwQI/SOXMhPiESvwrBekhpfLPmrQ5606zTuOVrSn9aqkaRg
28DLJ9nJ0VT1m14J92k2H/y3niinTeWfgEBvW3RAKpj085qFZ4VFmMzEo+DKTzDx5LdEtTEemAmS
4IHMgW0TA1R2SmPC1RGEoBmcb53Any6ifVeYcsXGDfdJzyJkT2IJ1tBlTDjFdiOJY4aPq8lRfpSf
9r0TZQRjiicnIt8zyM0gCzYJMyQer0MPmqBsjQ8D0aKjKvjA0v0+Z1hZDq5MApOC88Ti+4ioAaLT
jEmSD3lGQT1mngogMfxN5KqOvhmTGk71xouxlWjIWpkhH8YCe/7Ca2+QHcgXRhQaIXMAZ9FjsNH8
Aar61Cb5AVn+rlbK7TKQbllR26CyidCp79QaxcChuXEYXjIFCs52ep5ynboqzk8KhUeU7CfRciXZ
S5AtRWPiN1p/1Hh8AaAyaN+NfHkHeJbZMh9MFY9iy1cWHFuNrleJDmVEop7X5Nl1ftOKwuF8f2iA
+LXcdIhFwr5DQIoAhxxqgIS/gZtjJZVqKmOXK9oOR9WVxZaQb/mpXy22YitSzh7SuTJ+K5NONlB3
rOaeMImehUR3RE4Apj99/JGwZYhheFSoGo1f4Nt90rZF6RSRllMN6UWxSG79qdb5bITEbA4G8SKC
M3TmuevN81JLZ1NpT9VLYsawab+/u2a5VFl0iXR0AS1hu3+Hcb0vEwusxHRYlBjmY/zGObs5BZW6
DhJd9FfBOtYrVf3ABAfQm4gBGEeZ8jZ341kPVsx+mV39rcGG5catXfPLquNZNP7LcO6S/UDPLssW
0kJo8mtLnk6HaUOiYoYzx7iNTVjG+L1tnJiuSW51p8wSNw0rdMIjLiXRzXKQ6DQk2iVvgaJnzHfr
aF8AG2I3fELMhlwM+2NW+53Y+BbRU1wf0qh+omAgUwbxtl6eumm4WUn9kLrolbKoF4KV/XZePxi3
tTX/SsMofEaKsCxn9GxnSxjOCCmEY5zR0qblYTqIs/akYtxFNBCWwZhW4gFW74ay47djU1912zxt
AcSObqZVDhEyAuj3u1LS0LiUnnSco4zBseSQ1+MqsC1KVNCF9FI7fb+dAlgj7YbBgfgV4cmGgNNk
pttQZDYJYzPgDYksoGhkSaXCD1sZltN4FMt7Fl4EobjnZDEKkvheg4al5WZ0ZbVHayQJ6GRVg49G
1AaUdpowj1V5FJhs82PvsJnP0M3xN5aNuxn+JBspD2jZsGPrttP+0peN4eyql5Rpg+y2CCKGAsUS
CJ/12UHUCKfrqK4HirUKLQR5W06IT0SDCmjhIef+EeAr5drqrhjpp+oG+g8KU7zqfmZIgaaTwTSk
5xG79W6M5yC6mIxfFaq3SsdCR/BEPMBWiTibYhEYYQ0u1Y45qobGxg+tNJCHJeuqkdttsOCECchP
DT2JVWHPMkea7TVD8mKfDbY3xXtuNfdotctT2BiX3rL8uTlrNFBcANfKkq5hulzZ9fLbYzCH2j6e
0lu4NGjC1PPybvpKE5014rtYP+0rioORl4LDn60smCIQmlu7w5E4Ictju4dsHMToro4BrSTfHbuQ
CJ+7SppzkdFmrHZ10ZDdy2XB40eGoc53PacqyE8FWGEtIgiEYJLgr9bCZL8NeGd0bH2tG+CmK98k
AXcafoi5iU9ll573ZyEGAqg+IvRfU/hhJLzzRNl/GjsT/4mF/wQFvK9qtV/T65GJqM5TMENuR8mF
KrLbZM35q5j/5SPA4l7y1VD2k0T3Z4LPDJKah99y1rxV6voyH1Wnu62Mnmm8mxmpXuwfoDNeTILn
ZOTvkdQfUnJ9aJ3HL4UETmW4w+8RG+SI2ElJWA5x/6TRo6bBUp7qw4BLb83iQTnO4xAYEV/48rB4
5FYTEHwMpoM2Qu5Lcv5fquEKlKazan7167WOlDMan7PoaiYROsPKb9odW/FXLOrYFEiRGiXjncm2
H2eTPb8vM52vWAaRqfjiWJFcYV/GQt/VD4TKn6jNAi1rTrytKiIusM4TqO0VpPOkGvtp+tTIoFca
HWH2L6MmFnSL1KF4STmbWHrRUOVwO6/pTzyu3KPOlKNYWgp/TDXm7FXgaHf1/zg6r123sSyIfhEB
5vBKUhSDsnSD/UI4tJlz5tfP0mDaM0CH8W2JPKF21So9uxeFcu9695b/7iWkrX30rYx7pNH4Lcg6
GbQenMNk9oz6pop6aD6RdOVArxCClzDbuPTBD2WIBNb5v1v6pVGuJ9TooIkrjB+n/Wh9GA3Buee8
w0IBW2vxU5VrFimmFBWE9/Tzu4iDY1+xMJxVyYm8z7047nfrOnFYUYrtupJQN6nq4hZxmeP0srBz
iO5hQCCvtqc5Mtu4EWhKCl4fDBxNIl41Qk1o56ZZXBMah9C8L7KxnlPIzq1n0UYAb8uuJ4UggnA3
ICc587/yV0zZ4LA2VyIaadEfV34J/Eql5ihxcFHgF2RpcswFqFtu2rfBbn6bkua2BhMX6arCh/vV
nKAHH42MeSXZD6wKXOoWzusLkuKCd3Q4QoxCMTz8sEAo0RpV9PcS5Gvbf24TqIBmu27MFSZ1DEQO
FeJ4Ug5qKQO4LKJuoUp40gHqAO0jxz61wK5q/TYt+r1JcVikYVyRZMGbirE/87oUsVk+m8OzSLsg
yTDyVsl1+90nxOrs2h769jkX4pMRATwhoHpoKmbcP+bPamufYzE9OBHeVS/lwJXmJCy85pbU6ZNp
t11z+OIoPsjRXFMhPpDEbLJoy3tsLQ6BScYw66WFRQy5Ie8u+RBfuqW/7isIPlhZw3MvZF4c5axz
m6XtxsDus/TP3ICX7vqiKl+3pb4CvAbb1FEPCrhVNT3Y5d7ftflQ3qLYIJ9Sxq+QFJQ1/z/N0MIi
OPMrRYLcNdmTucq9Ww9xsm2GRwy++T0Ar9ELdANm4TqMdemWM8gtUrL9UOgmET4kY+ey+z891qqZ
eL1qbvvv0D9Uy9QZJu7xDbHXLOVVKVFXYY7kpT9Sk9ktEvRjp8Y/lGCIHixm3pze8guzl7NUGqeu
LE89gch9+6BbKkQKDMp19N9DI4h66RriVIjEAm4Rnl67BySfEiJAN9RcI/+L40L2m+tGjrL7pCea
r1xeMQya76qOwTeG2i41t+EJwAmWcxDZuxAt56loXGa5aIuM49SOE4+kuopWvoZ+vq+/AHa14nJR
R4CJ5FgmbQonM4/kmkagdOZcqlGhmF3132/la94IsbS9L6N6aYPO5g6XROKsCR1ez+ogY9MKLb1j
zrpHM9ZzihWCnW6x6SaUf4mkUHEhH82Rsj3A7LEmBUClQkl7vxNcUoVPNtsBU1lD7n/XvhIa5t49
XjnYSV1B2BW3YCPPB7m8IGrSi+JxT9FESnCOE/c049416ikFO4r2rK1A1FROEDwEgJ1O2mskgK5q
wZLY2W/VWsl42S4VIH6jZA4HrA2sTPaF5jspOLuR4aQWnnDlrwYC3UX6+z44cf87lN+iVvhinwRY
NWinsxIzUMEYDrDs0Ts4gccGwXL5r4RFts5lj7IgFtDhuFTS0biqC51tAoY52FZMRI5M4eP7OeM8
YRHD6Ak2kTGGDueZO0MSzLmU5qzlo9gfhYJAy2V+X+wGTTslcv9+wPFwdjnjsYUiR3oNYQ0qJBMb
mKFVmHXAAxfGhMFqKoE+70GmEd8lpEaJxTA78vtWpaQ3Ok8uijyc6QtxZHoQGh2hdJAONYb9/ZO/
V61f815CSExfFeMXgyUs4aQeiwKpIf6+pXfVTL1KVAAydJxZF2RMSFKPRXz/r8UXNWvDSdG3swR6
uGXWRn3OUwIkXaYEhPWjnAtuQtx/I47Eu8FgmSMMmGFBT33OLsQrxuS7JBWmQXmPN4DlafndNP6+
rS/L/ZdPfQRyFqlBVK9I9Ncmry7V0mIodxp0DD4fjJB8vpcBz2rQfAHpDarfq7UHRvUrVST+pPxV
E/MvxjSQ4s+C8fVoEuwzL+kC2Msi9O+hO2nKk+tYy4Ljl2ddO1fjDEAKWT+nEFBmHUjCHQRFhrg7
ozwJ8XqkbpHhr4m8q15w/000mSN5TOV6gQR0MbPxXCmMM7rXO8vJsQWgm09lF4Ui7qzUHNF0vEp/
l3q6k3t7JPn88CmcuCrkXCdjIH6lygAO9+KxAu8ea7LodKA7rqJjoob2O0peyr+Pnl/blHodBB09
jbBPQRdCI2owIneMLt4r6zbe9rZnJriFFvLBwHyHZk3cxvUfLgcVRKnkn47Zlh+3gntLvfKZcrqU
4QZ3XicpOkdbaT9iblOkKv2q1WDRKLaT03gb5+Rw61HI+BcsOJfhzu5lybaslJnFZGepedHN+FSU
NIbFRWhCvuMNMg0u4bhjhsodwPYxRH8nNDkSuUSgI2vCXmvCF+joZm5c45XtFoQhyJb44cfBNk4+
gOxXam3PfWlgE7L/800jJ85dBazYOBhYSO0eN48wi7h5ZHyUMYVe7AgxO0LW9DatCnAW0cwz3mri
OO7+LEZgiqgc4AjevZx27zV6Tx1JgwBGMlirfnRCZ2vPTLpTDABgYT1Oa4rFF64nmivNHekh+56w
3godzkt6iItl99q71Yk3FZvFLlVBHOUJQC+SrV1/mGh3r4eOVJuY0uF3ThMgoO1BRh6aQAdloUh5
tQ5DexDxcovcG1X9khrm1SjNG8HoPH6ufe3W/PBb5TVd+gEU+4PJo65On2WVfxK6aaUp6nYiYbe0
7THJf8zMxjJN9ReMUDFFBlr1q+4wrrblUYV520Qd2ugK6Lid7iadTaIm418HxuyZOHWxj2D2nljw
C0p7RtWbuvEQS7QWgQ0w5P7CVFfOgkxka4hmhl95trI0Ze7aZyewPuecquQhUxBChxMN99EsExTn
SYvIDoPjBiqfAFZ41eoCZStBaERVzi2PoAh7fRMRkaYvbj1RY9HKNHgkKAdiW1PltaOKGb5AJRf0
hkATSw5GlO/BDko8P8/04F1+O+6UxelByS8toZNoQYCTP3SFuNIC4BUNMSZlt2HZKgMw9P5fLRgx
wtNg3Y5eNf81gUTkLDcyAQRs97uWHhYRvwXHZmyh5WMtKp9AOUNcNyZDrqyePsDzSaBt7gGiLHtn
yt1OOQ2EQDKD4gMiXEKY7AB/FPXAyOFTIHiaiNop7+gEidcT/mQFx2AlH2ml1FpMZJ3s46wJ4pji
g4KLAsfDVnOVcaMigpNhjiNtU4P6YwdGwbiJzjYdyogSmNsWzPOZ7oXztrfnntqMcaS8oM5O08Q/
qCg3FftgPH1m4DasGijzAzjAaeGByIwfZo1LeTgog+oxl5yrFEfd5NH37eUy6zvXEauBUEurw7RT
1AO3bk0O25pzVlEw4TSRDgDOuK5oW8Q6F823rnpOU+1Gpqh0jCtDhaj5lC35fF4t4bwQhJkIwpQN
yAgxR4QI9y4D3jacJYQXRhRDW7gS9XvGUkQjGVbB1gjzHc4bezUAORK9KoneeZWDgTIJCQrfjORs
YQQgiKadUCUA4DOwoDddnqlv23509NcsdOKNfLzLwlYeYSlaHvBi6PasNjehJMUQIRsKJjUj7C2t
HlrbEqVJf8oTCHrw742BvXw/rJ3uqBa9s5SjTfrNag1kys960GguAQ/RYVaWcMJw7UJOLzG2D73i
WUyXRPSJCY4gtlI3pud+ZG8xH5ROct5zymTzFIl/gOBFU94rFXjXfN2yH3k+n1XqwfVOfVkLjC3j
MQkMm4TtSZTnov3wy2M5qdHOnEWkN3yQCH64f5XmI2NsvdNQgsGgVehelim2P30Z/BSEEo7zv5qI
kqhj9iL2XhHtKqWRlBMd1DLZ+f2n0JIh5WCRdzc62d2OexSapbfj/DAwLdHN4u1UkWEHqsqTuheU
G965FZMfI1kLJmgnM9KUSiRY8kmNnruwgQ402SD1C8SxbuViLX+1TnEtO+KkEVckjKxG8SYWVhEK
fLwAC6IPkgAmth5TaC+t1pN8Gy9Tg3nVFPgyX8qE7vYwflj5+FLimiv1peqyR6dKt8lmhA/D8k3/
xg3zrrJDJs4akBPLfczh0Av1Ha2uPAOa+CKkfuhhDe3nDpOc1v/CmnMYjw3n8MKXYtHv6IUrVCkA
eJV2yy3tfr3pV5V1t/r9tCYjJhFOIMOuHnfcs3hkjruhsY0wrbUk8kEbWjl4gZYs3EyFW8ObHb82
anokBobafIcEo6bccl6x5eo63FbzRzmadlkaBw2GD+MuullaD0YGe6B6MeEjGkvLIn9KxA8mpStF
AJztjUr03IhgADZqipNz4zKr202Y6ofAyvpd8QLLqfKqIQHN0BLrpv/0yCZxYO2+eYxorTo1i+xa
CTC/vfbNMyPVCvG9Wo+fZ3aG0qJfiDEZrj/Njj8WLWf49WM2wfq+wbOULbeULfdJ6zfb5i+USvS8
jKNFFQ4dY+K3J32LvP+sm1PPdJ8loDHSix7+lAbt08A4NtbSSxbjUy58ZP1/m9a7w5vyPzEnbNiz
8/Far/1FvYxQwiLr1csC+x81g4lCLQC5XvbtGluv4Pr5oDwTdwkaSBot5rJawhig4af8mW4O+daF
lH+egors36xn9M6DUSd3UeXxmaubVBw0k0jVOr90CNAC9gBt1V+FsVMKXDagJbpnLlmPimyymlzw
vJhyfpUWrnJ9UfC24Z3FNDTBqo7HhDhN4vcTFlidh4LxfceLeDQzPM2UxDayhVL5t6sBLTv6tPiy
lfkGB5xsrd46lvJXfiRYh+gaPJG9u2REMizA6NAUmYgaIDSS3yk85VavfDXhlcdV2vQniOwL3eWd
yVqEYox1u7M8EJD+Ei4Df1X21PVnD7oedt4x49XOaoLD+yVm/D1Tna6P3bUO5FAHWHOWL3I1IsNB
VKNsQcijljvFYJ5EhHJbPafydFzNxM8Ztj1BqcHjiauLSanr0jPW06JJb4l24Q2CI5qF5HJ/CnHh
TiY+aWaM+l1nuZoVmeEVyFwbzOxMDF2q79Ig0m8D4x9q+RztDcnsUblU/zomqLP4JBg5b49yXm+x
NV0cMpH7L1gKHL6YNBLdK1sbAuiYswST7ahg6OHymyXE8WmiM1I9knTzN+MnKomrM3Pl/GX0W7gw
dTeZiDr4LjKoQYwaUg8t5tbuLYCsQzMZUZzSMEvoWUspUP1MAohYVeYLFeKDmttlPtLvfet7w+ZQ
Yrf7efiWGEVMnoB31d54VCy/E4xAwFHcnxgLArcia0Zl+dfAY/Ecp1+OiudU977WUF3xkVMSae6r
XWNPbDll1J+ZhZ1Prl8MddYKk7FXAjoQSDaMRDhmie1mIj8ghEO8uhuc+I0Otz5cPzERKDRvd7gS
WqdVNczt6cVgeEBAGX+jAOOzRE2e8sobCuvQjSLvQnfYrD9Jys/oLoXiT4txVHTFtwYx6Kc5NAt8
muZPNaVxGYZQec9FrvJUoPHhRaS6oi3qP4APUwaIGF28pMLyC8ww5n1I9JuRiLctm7jNfBg/FluY
Cn+msy2fi1djWk+5Ze5Knwq3vxtRUilT75Ox3rTgDZXvNRzQ+LOS0zZaKAjGoYNlnuBmo57Hz1cj
lAlDYmRn1KLCnoOrLz1AEUdG+sm1nYp6mO0rvuGzPtiT3SdMxChEdEyEaHWzgHyiLCa8Hk/xsSyn
ImcoyqbyInqCTU+jQUfhe7FrdbuAVDnJC1U5eXeFwYqKNQB2ZWEcDlNK5R+qB0YE8bA4luhtln6c
BHZjJLVsdyoaCmmpWpafvaDYjXmBWQgq+a/WNmDcPQPcgyR48YcuvrisOWu3eiXvs/mz/lOo3iBS
PKw1kXg3OmI3+XLhFFMN+rnl6FxMQS0v9oq1IOdcWOSvfU9wYXKRJP68ig3ZYex1dLsqDYAVKEr4
1yXl1sftIaEOpadcRhE/5Z63kqaHhI4ys6aClkJxaHDSdpOaFcNMDD+Mfqm+c1Ur6AQAEcQ5KAAk
hlT4BYI66xRMrib4OAApdYG1EVTMXavo350h+ASyhoAK+BkW5KmpAzDZRJ+qsMsAkqYZ9X+ajkOS
dhNqYa5CsV6XbSRFRiSZ9otyP0vgdRfSRgQSqELLJrANjO7lk22vDo5LT10Ud1u+BJgheFyqzFbU
7Fp/KqTdVzLb5JCPMgcivgtKGzjP75znaW/jD3XtgqGQzgZeawCCq63GQOQ+0uIFBZROygH+hH6v
nDeMjrcDOrBn0Fb9ayQWZZd8gjjok8NqdF84r784cX3WGfMQ7aYwVlMo4GiZ4JXTGM4D6cvpkyum
qZRhBhskz51lCiqNaUDCaQRbMoy8OJEDxgZ00cHJ5xqn+4luEgAoPAEuE6cKLRRzuMju0JNoG2/V
GDvigOWfQkeIIClvhpM/mdzf8E3fCmBZDE7lCtdbHoEgiQU7Te3mmBvCQ520h6wPj2x5DbIRWRf9
7W01fyxAjPg9DLmN5AJTxHyIX/KA9hg7HHoUtquMqEkDWjIjRsSl/A1C6izlNtXFrSlo/+NH2hgs
LgTy0hCk9VdLNRG8C0oFSMEoSs8Q5mD+ff/scsb1Wr/X9JChFog38mbGW9Lu7Ni1FASY6WAoAeUw
w/IyiWZT5ozhmCm8hruG0tpjy9MIM2xQNM64TN3o/ykJVsFj7XIi9kwma34zwynJlS+07wx2saS+
CSmHTlPZnmoHyj+gC2+kPFhjLkCHxMCnYjLKRbu/YUHL8TEMlGx5Snne94cy5VHF4iOqPNc11r7/
2t99ux+X3C2G7WyV6J4inW2ntVcDut2yc93UJJTB0CbWp7T+UXTppiFT0v1U4G9+3/ieSVc8KuUy
chI0ATyooM6OiQZJizdbPOpI0BOb+vfyY6Ijwajost39Py2BbypWcuypPGl9wxtHf4QRiVPutCs9
eYyia35YGV0i+WNsKh+bjSWT8LItwmn9qxAJAn1r6uQlz7KoOJ1y2WlGTHOwQYqFz/gMopmyLFDg
OPGgjrFeM36BlLmQnzdgtnUSw3WoHWTRcfObL8Dgrz7eHuiCYjN6M/inoI8zz0RS/e/tP6Sjgpt/
PYLMaL0eX3C3UrilH8BoHugzqGpoUagDrkScTO+2c4+qlLEGZjSiuKOhkM4Fzs/a2sUQQpiIJoTs
4KR6ldpwFt4f/e6KKQ05VhmqEv2NvGLo8An7KE+5uU9RplH+QbYxG69zWl06JTkbzOfQnOPsoFxU
RqsoXDHGw4V1kia/WT2yngXYb/1th78mDIiPqBe1Z7AVNisbI11trY5RuPdNzgjmrIQavY7iH1lI
IknYwfaA9Ti1GnPeQB4OlC6zaLhGEWp0LSjY9VOLhkJ+/RFkAG5LQHUvuRhwwUTVDL78CWHva7ei
P/FpQ1RDts/BpRzl1t5ySNWtFNDzWK+2lkh2GfEdx/OBmzdnVv5W5qZxX2AAOxmzFAyctxeRmOgu
8iJE+3gzyGRllumnBOx6PodxuMxlHhFSDhXjKfYSDxiszW7ye7aT/8xSfmWAPOr52nB01vf1lTVO
PwFcLhh+YLoiYF7T62Pwyb3PyYFhtfcyXm+KYTP43ZWFzBYXDX4sXT5MFKmZlHJMABVRgc1XkvhM
qC7alGHHcka/gC3CV245PFSzaa/ddNuK4l4B9ympBEyTe/chLslNp5d03k5E45izErEvHNx5RNep
lepU/JAdezgqXs+0C8b1+meOncaKgdgW0WL0oSqMfMes1t5tWJmap/dJ5tvm6L8U80WKyYkHzUyW
cVfwY+LY8+RmvcYQexLxNRB/GOltmOruoLTjmeANH/+JrFL97GrLl6mdo9Y04EMMShOsX3wV1viK
L+Aq1NWlII1S2e8ZBeQrALpkr/gcy9w4MpzAqTQcqQFHwQkw0mg3OLdO7MYGDYJvJjhWWrxzdHkP
yZthT2L+TAGz20sHHeFB37l3Gc9GT58tEVRuwYj6NdsSLS8ZsvF4A4+cU2n2Nsr/Z7L68xdD+QeE
26EL914KZlt8X3YWMupOSzdtTzctaYs3XnttaEmjnrY2ybI1M2BWE2Qxz+6HlWK6Qb5qXCEfvNSi
LPdL44ZDAUl/nMDh3MySaiRikBwzNpI9AGJ30Ajp6c1JrbrNQZRGEm+Gwl8V1GRfGLJHqZf3oUlI
vpqXJYuCmCRPTxcWU0lSGRUyiZl6Yg7xtS0uWaFjj77l62lWqKuEsjNEEPP8meW5FihZ/zOSYK15
Ljbq+XDK3RaV/hxzvfdItdQmGpnPtFtmuF6RnkwEtAtn5RubQVwLD5G7fyU8SkqttmiPvAJSRLr5
+iCFzZkv1m/OLWMykTlAA1NBAHnJXuNPouiLw+Aj5iJR4pHxGNNCuw0SW9N6gu4MnuhLM3LN7pl5
MEa5sPrq+7ep3YJCeRtzjEiA3hvD526vuSUQq8/B+ojnHZsKyc/syCewjeuL01uKDMI+RDBrezut
bcER55dw0IitmvG5nz81baK0guV9AeWsF0jALh09bHucRkYWduPFl8WThomKG5Gnr+Lh/XXpww9O
nHlKoIrlplJgV5JVWLl+/LQMrJiYQc0jj6RFSIi4W6c+10x5TZ340WXZpxLujRbOWK2IYRZkLwgQ
YgfXGv2scyze+XfA+9HN0QgdZFoVV9Ag55MNr8mGL312lAF+WMJ+6RXlgndemD9FrfqsAL/NM3v7
zohxXS6Y2+YMiE1r3JKyvHJ2s96H3uQggwbM8aiJ6SnfJ+LR2MxgKmUa8qi7wKVOaLZr5YRRAbYs
Lh253aHz8z+Vph464mALcTC6d9y6B19DPC7W4wNx2bQ6bfvf2MIpSS9eaoCT1tWL+ltkPCzCTt/q
3lfa2S+ZWS8+ePcHMbGk7O66pD3LMnltsfuULBZmKUYH6xmyShyarlWceIB23yU1zJONYggFN9Wa
R8qwKW8ciyMO8/qJ5arhvi4Mx3bq6C+iBxN1Pb8tkALVCof9cYBgSBUOc1hgOkvjq1Xvb1/mjm2L
S/5SIOtwFuNP1h+duMBTX97MXD81QP/tLhWfxBQ09pI2ZZlheeeQnikH/uh/0mluUAxIlsgbaOZu
uD0M91kj+8EZkX7HvnDMBZOkWV4h5RVAYuNWBnrwz1hUulmTR/J2Tiw+lj1fZYjXyR80bOBYtRdd
BRY5+xo7hQSGeeWJpNXerQu2azm7dU/zd1JhhZzGc7GQvTzEKkEmpu101wlIyBmBJnzBba/7Iue8
JOjU+Qsd7DuX9m/Owrn6BHh7sjhaU3lmIPZQSFaM4GL4RVJtdZRtpAiOzMhCmcX+mJv9WSU8J1kO
Sn4Fe02urrvHik/85+y3H0oz+4s5+hIfnjHD9plcM27vMi8xGuHw5iZl1zG/lOdBEx6wXkfuDoZW
f6ym8FRTDzyQuVLlONb2NFRnSdrORq7TdSM7Wss9of+qa9mdSjIvlsrQrLFXfNA3sTvIcxrMO/eL
dmXiyxF0oLwHN/SCG3oswESDWH1H3poU//iaHOV+tbN6vWTvbYhJA63tc7IdN7EHeQ1Lnc8b5wOT
GEwbGmJrbf6f5lQxyKWoK9Nbghk6RXNc0Rw0rZabJp78jcwGuJRDQYxb4jfsqDkRs2tiLHQFmG5j
LYfhnyEq1xlB5tFiiGfh3thzdajkYjteVo5hRkMy0jC9f8vvrJGeBssk+IHkKqmNR35TZziNoqfk
5q3/b6JPbudB2E7qWoQyF6IFyyUyxYorctbpoaedIuNeYxjYuaibwCzaoC1IqhFNv4eWOa9ugnnV
IJxzVxbJW8q/ZIBQChuL2ZiH6vcMhz0Z7RiNMBBO/YfYDZ5R/UaJsJusDAZN83noHfPbmsuLJrOW
NYwIO8CNFWVdJVCeKuJojSc1XIo3fyXeQfXnma/RI6+T2O08nTipoKhhQW9fw4yCne9EZEgHdHxN
/sT81d4h0hBJ6TMlBKSZ8qnioeeT0L9Ulowi44ihbkG3U7Psjnt73ZSPcR0+3edIb+r2VZNTp90V
12xNqHm4DzGKzn8UydFdMIrbuYmV8ypT8ntMKgunzfqR0NdUp7wVa8lCG02N5ApLh7sHqDpQCFJ1
cDuh0EwlM3bOVf/nV2BQGqKlaChqmby9+ylpli28jEU8FqQ//pqkneVTRm15kSeRIgvBUNm70dGN
RGTB+WtS7t5mO/4X6fROYlwyefzGmvMlY/IiTXfU37Zq51DKBLsOhwqHcnrOLah13zpij0DByh8t
mcG7dgFfyAag7nGZkuSoo5aZ+KI26zc4j35+41Nmr2XmMWxcGf8/0YsbuoI5g7bWyPpveHChyWke
xNLyspx5dIeSgTEESzqOGRkGIgZyGFEgzKh2jqWDqPocdwC8zL5Mq3B7Lvhvcdh94cfc2VPJjbWf
CK+KAWEz26IvcVjf2eQ4ECl7mCjIJkfGATSVz747V9aZOcF5N5NzM64nH/46KC8pV0i8dkey/CQJ
Dol0WLQqUHXu94whsp5WMQaE4rCe6OAG/sN7QDNArnWuIHq5qbkREMBGvyjsMlwjKzBs9WL/01MD
XOFy1HjeOMAOUZembrXvB/VBbgEj64Xz/1dLgYW7ZuPXX+7pvJTT1xIplM2msRDEoxHo7DZtAnDi
tKNOFeoVnuhUAvzjsCgqiTdq8kGjBPQd4nxHZDGVur1wrMWo4gJIrraE1bgQkMUqoCAQQAJvdUxi
DLvNgmLaKEJlk2h2Kye6Ev8hT9sF+Tj9k9wMLxjyrmlBXGiuiBXcNCc/DzSZnikK8WJzQtSVg54G
sQY+4ICILCpQeAJduPUnw52FKYSK/h6rZtLHOGNWw9yvIvkxzqgplh100TO3MyyvoNTMQ1P/BcrH
Y7TEXhVzp0k1nDMcWeMwRh3fl/7EuaSkilonRIZnGuSAGNLBrNF5sjKSVdmw8Kh5WoUhcSLzwz/c
dpVv2BGpepUEoLvy/1m3lY8HnG8LklJdBYMFpFaDSk7mAGS5GkJeAYCmY1DykjJ9xXP6bRTCl9zs
X6ZifFbEc3rat7N0fwkV/aOz07/yvMTJRSSNn48KpJZoCpzdQZ/PC1cLyDYWiguSVzWnt3oTrjFo
napYb3gYbsa36NCSHbIL7bvmD60WssWGxbjQJfVIAANYfRnmo8ZVlvI9w9ld2ZEsEPFQUjKyCeBz
ZwRvCRaPnHls6nvnzgX6EGPHGMDTuGWhpJp8rxRTKEALtx9Smp7GZxNmY3PZNinsjfkWp9eh+P7/
zmRVsFkuCWAR5ERZyU9sTbdmUoDtQzZ7N/nkB8kqXKVzRWa5G7PcCT+6hR+9Bp9eU3bAjwHoEelj
/VZ3WGYsgatjQZ6T6sRtBa4YgoTzsoJo5eQdKLj3f2gdUlGiaY7EFchAX50qd8fW0A1psKGPN/sf
UD7Kr56bQSnk9y7mCpfCdpvN676V13Zj/tmmTl8MTOkfOwGBjt5JhkAlE0LwrBAFLbcCFyi1f+iR
5hAWoYyFssIwW8yijn67pHIkAbUwr1FMx5ta97eRkFCeYIrGdC43VxPT7rbhq32NcXVts+xiGMpp
7aJBpVLTacEvhDmtCDVHcNQgojtzpSC5l15HfMfK/rWANCikBk9aM4HaxsHLId9UO0Yzk1Z6PI26
jkcXhKeGxWIu/hQtY3g5FNQtWmQlkgkYg+LWSNqv/0cUaL2Ng9MSIKGATMB5y5SjMxHwmHBI/GqJ
QGICha5ALswZ5xKspXaq8WJnohhB1hDyhVELJcqD5cjzN1aNowVKJJmR1DPMI+T+SvLYaQgdNhSg
T1pzAIT8NErFuZvp6xqry7rMFz8N95ZJxk7UZXK1RY1Wga1eLNxuwz2Jo02lo5x7VBhzijaoktoE
yt4KqI8TF8iJ05JhOVqecn/tArKRC9gLuwEWSCbXFiwQzM14pOPH47Skqx8ZVzaWagYjIfdmeRud
QSa/PqzEvJTLMBlX4KHXfKQecwFHVw1RsStRXuUnGm3AYzl87KdqqCPuU5FMPUhFPYij7v0Jh/hJ
1FEaqatrZCzAnvD2baf5Neu3S98TJCOvOWyEVi209CFKlCks8c82vi7TDT/WDLqSYLYUZ9voUIqX
cLLg1ApGNJ7rn6KRXbRYvsDWvQIGPxpUDtSONBIhXpKHlTF8d6jBvqMfTtGC6PJ/RqiYnCgwi+7Y
flVmE3XP7TbuPErb82RyEvavrCA6h7FLx9ilf0xOt7B8+BIU+SQiHeZ2nCbT9RsSpVu26aHaofxf
VWg408+CsGBc4p93R80dP2bub+X6ZFT8UvbhY1osuq12rJn29jUyu11V+u4wj9srg19+2yhtmyiT
qkgY3QSmVYIikHEQLATFk3WMnAyoDaxq7Rv6gFcl2hp3THqvLogY55JLLB4kxmH/McrpNbHIg9SI
BckpZ4KRwnJd3i0Muy8LTaBrOPiPRLHu9GkJXHlHDxgfLTF1mx+K1Ml0i5iWU/IYSJ12mb8NptwO
Ljde/LH21DMSYP3R43yTh1/bnYNQovv1n0Yt3ZausgIL00BXmUDkAN8cPhTDSVH6gB6pFFGyGUG8
MpEDF2gHby5FRuJbvEpQa4rqWa2kRnWUiS+sXYNpnOIYN4/1kom9tI0cymCucYroCjodR28aVB2B
syE0eI2a4lK+dmWPIuhWSoxHvKNORPZ0i2NE1dp7DPMdp3EKO7qfUUOgkUASMFuSAwiGokkBNfA4
lGIzY28kAYoqyEyC8hDhVLBWr0/6gIZevks5bSbr8KFwLq1jrqiy+RJpHKcDKuy+NA7uPXo0FZsH
HUWtlqkFhh8QhzJKFlvuTTL6u9HaGs5Gcq3Nh2Q2J2zN0a73rMy2yqhAV7ND2+Pe7grqRfYrCg4d
Jl5sSCHchlSOb7O3OAJbv0HF4GSOnkD1zXeGBcs+v2tvJnfpfytKESyyGBCU5rZNgxVrq6iEVW9C
cM2in2KoDunjW5/1hwuoTX6tHJj3s9ZhzCjjsyYI50GW3zs/1z3p3CvdWdHNU3PZByLt+6F68K9H
AlMp43DaPirhRhnHcwCE3WfsXZO0Rcga/yaNDe1/TJ3XruNYlkS/iAC9eRUpiRJF2WvzhcisW0nv
D+3Xz2JhBhg0LlCF7k4j0ZwdO2IFUJb6gwHRybq7Ea93jVCoLv5YJH5g6X3R0/lZYGucxFdaMWf3
8bFWG/wSK5uWiCcTnbG8ipR83WnsNFev77/s1iaGzNDyD7Rlvycc7Bw/Bb+7aUMMB8NNI91RYWEd
A+CjRsdti1+doe8MTpHtSejw6J/d7wyaU3uCNiCR4yNoung1tHhl0N5KuEcy07gsxkfeybgLwCQp
JU44J4iBgiFQ2fzaqO22ReCjPqWqfrKx1WVVz9ekUMaQ32BabedvlDyu3o4ZxiZxaJ1popHMGACb
EVrYG4s+D5N8vRQRRUhl5S22tBuT5WzvPR1Om0f3dcpGRww8iOiKM+iyxosLJlAMu2XefxS4zMmk
+B8yxqNDvFAEhv5ZNKTZDaLiyYbKA2dXiYNnE8dwDaMmhzpeBle+muIDhkSlvHp6UGKsNz3C11/5
gaDJUQUDYJ0onl7jhlaPmoRk8AtjLgR/Xst7loRxd8LrdO48OkXoSjKovBqa1BudcK6QyI7eYIlD
hh3EhMuBmrWLqE3RMb7HhLydjq4g98sWrC+3vEJSnqEXKlm9/9vDVaM8+PTYcC7WJWeXFbl+iU7q
eAIiBtnSc4EsUItrSR+al4R97Jwr+sU4lFoxGolEUxO0Ou7/wmpuQ0OvVNw8RTy+KPLO7fuSSNTo
4TzYde9dx593+ta4rSVua20AWopbN5ZAx2MCy+D8mjInQtR8/KbD8C8LG5jhynnlioS1L2FRZYY3
Jtyd+/QuOzjvqUxnUi74hMl8LO0Q9tWyd+SVDlsr6IlvDTOAs1ny2XnM+QEP3iFtWeLX8Okyeo64
siKurIorK+fKatx11V5LFt2hzCtL9q4OVy5ug2pSmIetgwG7fFhaEiq8a7Fce+KvwvOco/7yRZk8
BN0a0gEVQQTLZYAuMAYmT/lbtD+TpoCk5jifp1BQ6SCkJ3uHFToKHQ3rxpGo8O47okTF6PfYpVRC
wcjpp+Qp/ibsw6qPnl/OizFijgoDSIaLQAua5m5h7cmbKIj4GXsjwBQErssqstcMt5hdTl5dy3HA
r+mRDHQoiuappKs0+FC8YujquyyV71DJzH/KgSTeES1A60wvWzC4xHTTQIxxzPVisWu3GVzmysKq
YtzWiJI47e+olmeRE1gS0qP7wAbzPuNjhljyNmqkXQjU6ca/vZk9o9q660p/w909TOSKnEMnQRQE
bCqXnpqkR8uRjzEcVjszfPZJpXkqee0PJYIT7NZomCgYUoOmADqLppO+1M/WnM44oZVzKbkvScfK
toyevk3fCHAy/jqK8HA920t6rYuaGgEs/tGTqQvhjFBvlPratvVhSUEYlLXbdBi/OdRDTM2BQ3zF
ZPsmsn2D66WLeUkq45r/Hej2a+n2mxcTqgkFVgDIEzCUvcBXbZ7Mh0Z99FhCK9pFmWuom/2sf8VU
yNnavZZ3baI+RnskPgYr0qKZCBKIfSpwftWUt1T0Upq40eWWbhjTeJZK9BjhKujKO0QYvIH2ZrmP
4msdt1dnGK/1Kq4tfsp+IbDUY8ggTU/QxC95IydAZlpXS/7Oyki5gkb+6NqS7ui3elVYCe1/vIQq
XzjMT8cmo2NpHoFf9jQathupTEuMfcwCWPqZ7IrUjst/eCYMtnFOwh+OeBmCxoTlQCOZKanRmYNV
2dhcbeLK4l5m0dTyoNS+I+W35T3waybvM9quDiGkRH7Qp+oQEbi6r6SLbfbhAwvpMnswfLnKyVEw
qBOXNmkhbL48Gcs209O++zJ6UlIDAx90kJFVUk5LaD8f8o+RJbN0mw3e25o7S6wO7fyhFNpDZujI
LTYb51AjUdxK+47KbV7u6DekoTg6ORWv6VCWzYsnDo72lHq8ZCETudXezTA0AeSiX4/TRXNEmCUQ
B4C/mON7TVt47PRu2Sf3jV4LGfWevUVmc3ZaYAkEgQbTOYXhJGvU1tSXZd+8ycTim4T6jl29J+2T
zsphWp74QTEzGGSs1ef8bbCeKVjma2+1rxAGgdfuBRtH+jqQlAtnxKDFKMDF5q8MiMI89xzdRj9F
hp449yl640cEYzp4rNMO4HeRyKdRgw0y82C37iqi9Ir+WdMVqbMcKgwiL38iItxqYLYZCCADhAFt
slvIWPLNsfDlATgb7qE4WW+j3XyNCQLwYF6HSPsAECCJOz43BCQCFJ24RkMTJseAqINF3F+Q+sDB
hPUAbrjjBOUyhsrNfgc/dcjrwrXLn0QBRiNbR66gQjl6AByaB07ffVpQtiPeFK4aK0wEeQVqnGxp
PRtpGuQHkhUEDkS4VdS5DoaXeO13amvujXJ+15f1Y17rT1f+xPgYdMkSgARiwpkDv6mUoG0nwpNs
nNgStnUM46YtMAkUTIuyRYNzxIGOIzABvqE6MAl9JiMvH607a5yI4atKsL7+rwRgMAIFtyTzEDmn
BMr/Zj0zapuxoDtWhhthO9JMjlcmLdfyWwHFKJo5FPfhHM1XD1mCJoFsaxLAJpjSFNrUuwUcWBzP
O3mNKWNozoBVzxkXezX7Gg3RXxuT9heTn6b2mHRwFUnRyUgvmjZgYpgCXJsT3BNQjz62C/YI2mFE
8ShUcMsua8ZjVA+f1UzmwWpcMnAKSeAWALNiP7NJZ1HB84PjzMAB/Tc1aquwfVgnvp1Yftrofs5A
QedRqn9ngDGzybkmSUFJB/RluP12FhIEvcwYdykAdLm2/Xw0T5230m3uTm69j2VIDLRAKZvTks9A
pp7DtvAFSdODfciToOxB01dvPUzqeYbyXFNzjeWCKoj4vOxlUo34BXBYSNhfl0qhqNY4fqW/bf5x
Owi34tLRyV6SF10PoapS0ppWB5l2S2Z2TDrkT9W7gK1novEUin6rC1iUDsPFurIfLaagELjDqX2t
gyyP7yAFPCuJvYRTYOcx1JTlp/Q9dAnasn3E1y/hZy8VC/KT5qfz5KcJhk9iSPRLaN99wkqYR6hM
oBRzE8UPNLTUBxXTHtOCq86g7DDaW0tA6sWL0uQmVu0SA34Z8AFOyOIIHgPL+Dfxu+uW9+hLi4Cd
SpCpG151qNlZRd1dEjjTR2oZx+QgqR0uFbgJMMakHNSZk9JWaFFVy0xuQU9bPBnOsLNnASyDQ8st
ytAjro98PVRjhUrJ3MOURJTKRRs1cBmMla8lNNFJiCiFTQ39PoWMBcyVXgGK4gvP6rLTxbwp0Wd+
QgBEuuDQYmGKmeIqXA75KbX0dyc/F5WBEcx6h2XTxJ/K30HKIQwW0KawNDUzbTxpUGBV/y/oHfGV
r+tpeitX7RH38m1YhtBePxIkF7c9TApbADD3KFkWUN20a1m9WU9y2CSKnqVo30u1+Egs5aN6z1+6
Ks5/X7Wt7PsWfhsy3ZQuLrknuY8eUa4+hJ09YvwrDP9KKw5Ush2YcUdcwoWk/6dlD/9Py3Z8+blo
3K0pHv/U29Zg6q9sC7nqzkSBTRQKoIGARtuyBcoIiY17dHt5jaqKEDtyeM4uhapcWq4+FidZNL86
KXrVLUIQoMG4+KzHNQxHj038qSnSw1IATDZ5atM7SBdQBBS8yi9tM1xEaV7mNAm7Ge5mUj8ghZGQ
BC+CXTBdr0WkIUOeuItuohmvamNxh6bhD3aumQPSn0Xm0P/jR6giDoudkddDjgNknTDaEx90OLn2
k5tbQOCklowQDZCs0OfuSDfUoSBSWEwnugkQdCKfWgY/w4lhYFoxvst1eN+sNebwVGqQ1nr3IOU7
86pbBA0ILfdTRqcS/G+3DDquGLTymobkqB09x0Du4DhaiGMkW3uR1CgpVoXGCV2g4/rSxDNv9dew
L2y4UYv1ZjXde5SdiqR7xM+OMpE0JyGaTB/9b/vYDRRnnvOrSPZjc3HHB/r7PgdQNcgX0YCrItJW
jMZBdUpulvU4y9zaKha46tKYhGBg000aoZpWhHiGwCrD8QcxVCZUZim6GxfmWResubqafBj9E1MX
jKhOZfGwUZw052NVebZ0TtCQlC/WL4FBrXC7X5OOHtubgTKsF5MlcEwFCZvMghm3tIp3a1XeS0t7
tyblfR3DpUt5ha9votZeeRE2SgYP+bPgJlYX8lIk7Bv1lcyoaWa5s58Oh7YZT2YD2h54uMnLCy4T
lcRY/DrKjy3DBZN6Ngx3+BQjB81mb7fRg6bjS8OLmugWtXHkaxM8R+xq/8vXNhnLOcp6UrQxQnYY
MOcGCDHSBI10K3wSkGXiO/qNYXrflj8s9TyH9J5+kjiJcGZicQz1Lxw4Lg4cF43Ny9PzF25z/u7i
kuhzIDa3m66eUAXvgN9xEV56NFTo04O4J0t6mtidE9sVFisUzXNUyLDk30xErTSiC+rQ0jYW8jT8
9viv8yQ5UXPitwbJsPYgHVbSJkBunEgOtGg+1z5i+iGdbwYy1qxSY31YHiVdm4ONlxru5Fal0MzH
iidehNNllWLfecUVnNxae0IAoW+b+ePUrelJMWbf075V0CjGaatgMZr3LJUC5vXqgX/qnvfRjZCQ
EXV3u6tuI4KUpbCWwHZkk/EQuB9xYwNGg5DFSYBFJv1oGtkMNCBqIw2yuxP5EZbDEpv8D+0lOET9
KmG2I5nmWznuxayp76sOWJwOo8YHRQOqKrsy9UUZnu9VVITDsaq32r4vYmqR+EsCe6M7D/Or9dug
WduelVtfYi+xL1Juh+MB0lUGzX3MDigJy+a9Nv1Bb9wFe9Y8aYFciItRuNXg1hYL6MRt/y7USMwE
5wRsww3JbK4ccXcEVjxZ4kGi4XhByqmK5txiBp7QCgzQMzbYGYnDP17yCsa8FIebOGGl1s6JMjw5
2QU+IL9dHDg/D4MdKexXwqmorpyz3iTeqzkhSeXeA5/fdkScGMhHKF5fmSglptdRbu4ow3FIP3NU
FBZ70xnrPh07Euwugi9td2jW9mq9+v1qr4Dq41MOPaBWtVO0uJY8Q8ipAsnMj1PL1KE6jwoAdk2C
KAkUVhPTMB7kN9WDmJKDX40ye6ecRTo/2kp7JK3xELXyWLz9GGc3PT4Ws/PY2196X1+K517TKFdU
xwDdmN1JoCrzmfEFRnOkXxQI4XPZhG2qB1GgXyQcTisc5KIz9iQuDhX+vHJDeAEUKlCAZlqKd25V
kUmJKbuaIQJzKui6Nz1XLsVCiGBvLNM1FgPu2/bS30F4pQPTGIkZoz4mEyqjmu5pYup2S0+vFLy3
aUboIo+Pzky3qzg55Ickc9qBhJqAce1UMRyx3SMkOKyHcj+B9DYypMTK5CsMKfieNPYutNhYfLOp
wVG7XDA7ecQx/VavYKpDcqgx0f/bQMyPaHScWJjWym3u+sfAu12o+ZuT1+86rgynyQ/yH7NVXoIQ
ybIY/Ex+lg1uZycvaa2fui0ecdzeC3fCTp1smCHrw9JbL+VojvrrZ67D+vqz7VT0SYivRuTVseLV
ArzbkGGRVr16BaTYYdA4Yj7QklfJeDJHAG9ljiLOnuBHjaFPEuYH+sMHNq2RQCItbB8NPh8no48i
afa646mk5iftFsfSRfux3jpib4aMzNscEyIbPAMQ+/gEGQy1wXX6wQuUe5qU9zaaruvdllmpWBwm
WI7M8l8FbEa7pVUbbY/bwsxcZGv1Uf4lCPzSqzvmD8iooznSrU4/bkOeHFdGCmK8sT8MznRLP7Bi
b/DpbjH7zOV3hurVn7XdFhuZSjoVBOG1ETwrJ3ZoQqnSnzGJ8F7TgoR9d132u3FlYDENkhnlTj2P
GKCyf4lRkmxkLbWcukR6m1DoWIZSaXuXIoD9XXwn+fxO7QoOF0AGhcYS8GD3kc8yx6c6edt0PSJd
uTc0HfCFycQpQGzQlWQ1I+Ul5qawRtlXHUjYKmDNVH5nzYGhJ6BeJ5Ag/PLuWFQw4l1zr31PFAKj
vffWU+Lwsa4yXko7tC4ByA+srQG1E1Z6ThyVmKm6tM9EX++iMK+VHIfUHTCT/ttm9tnLd2kOeGy3
qGrYOtGVHOTdNutH+UEc8VhO1ltZLB9synvpIazuaTUzyDZiQ/HwNM9yreN2Vvxlj18SKkvhHHP6
A2FGnMANnnK+PQ50W9Gu++BOM3hXzieVwWGEKUf+1Y3mmH3oTlnHiwYad6nbM+tXUKNukmTITp4m
r4e5SI/orBU7stTJfU99dF+6JgNr0QIOTauEkBF9shZrCLmmxFerY5nmLyx/ozO9S5HyNsJumHY/
EkGLEVS1BslO51wxwmflO9bUT5IsBIJ21b9KlX0UifnefxoaQBzUhnHz3i4oeXjKJpr09Ge7tZfg
Cx4rd3TmgwTQxVwV2kiqfX9m15cGPx/SjM/FYIQ4GJZzaOP+UMpvW5KEjm8xm/uMY59JRwv7r5bL
PEt3jOZc5dxX4Hco0GWvX08LWNT85byyyyIte3o2kVfoySa/ndpcvnCZF9VTY6bJQ+eJnMkkx7CU
PYU5vyxTfhskZQMfbnC9VkXVXK51U70QjYAzIOsRLDjmC12kZCtlSztqBSHhjLIPiLJ27hxD6SbL
1oemQANA4+HFzOlHCeYqAuyTXfq1vCgU06fLq1W6l9bwluK0Usfw0kkCtTJ1oX/yiiVmpQcMC/6o
4HtDXRyOTBYq56h1qD0QOR6oRG9i/WeGY5fxeqQtM4sCYR9HKuHD9LdmyW+wTUhs0HzHQ7h80RcO
+0UO2J98jqv1uQSOql4qpJeF4xJk67PJPBqTGkka1tFyhSfMHI4SQqajnJ2KRnj7aD0WKHIdFLnB
A6w/lRe9w4JnKJdu1ugKMdPk20pn8jA3B4Qz+Z443TXcJSt3ibVu0nhggRlo0o2QjDdToxiyOhoY
afqTLZgewPdZzoyNyzo6RfyewkbeY/BKCjrbzcxvUMvIAbUtfFZU3emkOph5Rtu1cEOXSY/D1R3Y
pkGBa2WmpaE8rSsmygzDC0aS/k1KpefYNQ/LbG8uPK2Y0jNXzosjjSSp2/5kQj03i3EmPO2I40op
by6T16uoV8Bl2L+MtsKpa/p0cV2UNLtJVk913oY4Y9MpD/weD22MMSOksJAbPzZmuhmGY5yWftWz
EAVGcVfmYT/lWAeUCOpFzwnXOs8I3GSGA2nhtQjtY4vccUImK2+j7c6cHFk18lKR8/ZdbUeAys5d
gYM3xtRXhAv7a7Tfg2BcZYwEqAF9h4K5PMxc4DnkMZ25OMkd8x6T6di/xrl+LvpCfBRnIow7sTIY
23H0gr79VuppOGi/S3bGsbew13f08dJz5AKA1NnFuaJ41+Bppjr3OOtula6gHlJ62qKvf3Qznucd
y/xFvkzreGbf344s8ukLdDhxmta0Fxxz8v1KX6a2NV/r/eFLfVSoqmYFZKv73JKm+CjY9DhxyGjr
8gx2Z17BG72y/F96pZiQvrTjNJXHCNROiWeAp4UGEzGW9LM0BoO2Xpe0uHv5AgsEqW89VQNiEF7U
lSleANtJlRt2S56mMECngkWO42BXgXm+ZEF11BblvZiVd+fb/GMn3XMy+9digICJL8w5nU4OBsiD
8dnwOIyM9rNt148UMw/b6RW3vEPunwXoX1Vvnzo6kDWFufxPvVG28vUGZ+nW/Os0y1kgQKQmama1
UCic7HtyL4pUnzVbOuUEeKyTau0sZi76s44JtJOZne1P0dk35Vsi2csPa4sOF3FGTWlB+1uk0Rr0
a+SBOUu/UvqwsAgfLEwGwGRv8W/W1kb6GMidqC32E/PpzAaE4sZl0eAp9IqkbbYTqFGMP1rY6dGO
FSRHLOUVAKmcb6OKsa9CqM7hVeV0j+yyiw4ona5ADDw1w0ijKJdGKkOJLHaV/iNj8u3UKkz/NGlQ
Nu2518qT3cfnjsmxSfcJmr4ZSn40LsDsaQhv0HF7Ti7mjjOc4BXfSVVQyBKWSa/ZkgMy60Lzj4Vs
qHTZvgPcovLO0ppj0AC3Vos+AMRXjlCMIJewIS8liUXUdIQ1uk/eBp5fosUDIHD/8cOW8zxIvQt+
A3iPKO27I/THlKUPk8jhNdpl9teQxZSPJG+au09s6dhwMKdo/djG7ZHzs9W9ZmNrdUz3WWbe4j7G
qS5dFp2+ckjICTnNcVWeqi/LFSqXzYDP1b5YZDjYFQ4jJ/DetbkIGpWZF6Hm32U2XopoX31KNW9u
PnhV2I7gpEFbVTftYxhQBO8uH3CiF2+DA9UW2i7ZFZ3Kr42SVAbzTQoavque78ruLr0VAf+d7pyi
nl38u+i2vuR7Rupws5vw/9reLdvUa850tHdBxmyhoRSYxKjr2vAHnHkJNBCeiu8svSluoCeZ6qCN
6twnu2WXe7YhzkVNG0MGRqM2g7FYDjM9IWN1UYeKsgtQvPhTVnEekm/czPvZSc+EbU7Z8S/kkEtG
Zm/aad9IuqeJ+FMDaU1f2GFsEIUNDJWiBFvpQQpMLLoKM/xsmZhAYP0DwYayCcoaMqocGAPcBM/8
JW/NrF26iewBNg5h3Yg23JtMe8CuJQcIRWr0YmsMvUbXw+ytAtcWv0ZvSUePydCxxlumm/dhKJ46
YVHhyzQbAs5RMj8XrT/xuLoWYiazyImi3kmsYwVRvAJX8iBToaXYgXKA5EB6tKov0g+Up3aH81ZL
SftCi48c8ZisRxVHhyI29phVOnk8DByXuK5ijrAaW8Fh8XLMsJ0JXpvpNeoXv+52X4ZnNzMVwjsT
ClQqxNHRaG/4lfBnxr48lyC6jo7NW7j7qi3T376KzOYQU5/lM47b3HE79aKJ+VBCITBF6o6Zh4OC
d/NHgd94NSo6LdyerJZc3DJpuSZhXq4QTaqdjGi4QU+cf7slnBdsALPbg3ZfHGu3XOqREjCQ2qo5
+GMxA3t+2iraPfHX9mB1zVkCFGUAihqkNBzfkwHgCuUEdTSFbQmTXRXX5ohtk4Vzbl6kycEMNpKC
1y/DZz6SVI993EBHk8YZh3DjUsFawqDXx51PpRA12KzPej8nhqsgITGu/S+42CJqO6A0Fl8Wr3Rs
RPuSKroCeiaFY2jTdk/BUX2Sp/LMi4draDeO9iW1wPz099LpHzw9ngas0oGRYvsm2kLxm698WHyV
jxua/j9q5qc6PYi6FIC8v6hVEfKpUGrHwxCJmU7kZMqobYSsV5l7DltMSRgBiUk6+0IIX8uhK+6S
nkoKUCfyxF9l7g9rSFkQngg95H1x1Kg9SMetr6fn2imfqiQ9Z3t4cVu01Nhh1KfhL5L/6PPoybaO
SVT1Y1KGHfF2C/nOvvZ//nPsrcxhNbmyDlNq+adPyrANcADheYQVHVNvWzH9FF04TOzc5y1I9BD0
CKrASCYG3uTE/7Cvj5pQjwuQGZXDt/NyKOouSc8WJMzz4abQJtVdUN6v2sLu/FqdRnZIWYrUAiTq
3n/021jEbQSZXq4ddwZYH9sleVr71Fl4PqECY/XIAaEhN+MQ1bqYGxGcNEQQHETzFCLiEc/o+TMP
4UjtI+6h/crsqpPbHfY5/5ZJO5tvXlyTkhj5t1rNODlPXc3m0AFGlexY5nGOOiTyFlBz233PhDed
4widk+7SkjCmEO2ujlgSi+MXZmf5PCmVv5az72i4gHXHL6sjZYINoiuYp5e+7CCisPIa9tRbGKCr
i2k+rvzYsEEG0PozphWexEeSS9LqbCavYadzW7HwJmu5IiRcrB96HZjpSoIZjWf9qMmBzr2dk/yj
ghdofcwAeGnV/Ye5t4voFPeWn8/yKWkHH5cLcmBp4ATAiP9gP3SOUyPIaDPqD3YonJ1gZLLL6RC1
2mHhuQPwbCcz3dQLKruyHNWEp6B4CrZ1XxPFyVCsL2kpvN52W1IBRXRxNCksssvI51xjno6G8qIK
jUEgCyWo2oo8h0WlhBloZszfMdZS2R8+MiIZGkFl9pNpRcgJ+iwl2F7/wQM3Wc/KNJ+51s4tpcxT
f6iIIwJiKb2ALIMSe7KB3CiD1NP3C/1OGjt/DbRK2v5DMsmdlj3+zami9/XKS0vS6zNwVLdMnB24
94S61wAYIMoK/2iKn7X/rqhztwQlfUxGRuEpmClN5kZdpaZ7q49cT0NZXCOVag6JWmZduWEau5et
i1WBheQAYWY859J4Tp/1b8OoSFs3pxoweTVOOxukJ980kRfrNgzWxzoon4ZSf1Vi+RrwH8jZ0xLW
Y5T1vYlBoo53yGl31bWz7DbGRijDSi+pOTjMXvocWMs2snSrpv42U6Rl2RdNuRNnPEd0UZNc/SnA
+Tf3ViPUbat4dCZvNC55C0mgRwlUVvLlJc6A3ZI4bhz1XLksRkmLaObFDo1bRp3z2Pmxc6VSD2CH
HWKHVxUWYuV9LmRPJ5mTDubNJq3lew5qv6qCZUno/QPloN4mQzsQ7pI0lx5WQagX5C1LUpZCArda
A/M/EZdcAYO2MnpSzRbJz3XlMbIvmP91qQnokgmUGCuj2Z8osMnY0fes59n0BNG1cjUHItkueaxF
c6k1sesTCvvGHtwglST+X91JHmmk4IWPgwJnMmFZooxXX41JCToC2noTMJc05Oyp+Ss5/HTfkT74
DaotoJdjGulMgtNpTm06CfbS7Flcr5p0y1T4H1HLaA1xwvbGXQKLYDDoeCDeYXoC6EyCYr+w7SCq
19CpTQv4prF4DbOWeSHQSNRcf9NPs/Sln7Sr4w7pVXnem6AjxbNTf2oEehUX+9wA8lPWg/qiMJoh
f4BGl/0dGWY8myBDhGtcLfBY7ak34S2jHUE4c+ZNnfWYn4avEQKTao9Ppwr6EZ8PzaXQ6IbW3+pc
sJNRO8KDyNGXo4yhWTwac9cqNbBK5V7pzi02PqZRPVFmcO37KpQVIq82+GXWcRqNTeyr7C602vTG
qyDzzag95TCt9rYp40ajhWnB1f/VgRMjBN5TPG38ar2dRn4Q31WppedKZxbnxJIitDvEpSG88CaJ
sdaiEWi/SqYJk0oENb3IVGxJGcJjekjG93RmocgxZdpCG+z1+TF30i8521j3kB9WDdO6c67nQMUR
oU7OziheEZa6UvdnLK4dT8BhIKrSnVMyKnEnnQpJZjFCVWJPbAOXRRMTG8MT4WRcks09GZqrGJLw
HdgZarq2z6v50Ji8eJABaJvCvaT6OSQ5pyYWprPrwuF67nX6lylvzwUlRxYWMhzzus7yhKpHW2NK
1ZPj32IsjqOUHito2RZQDW1e9ozkEtxAolAFRCT2I3frxzhVs3VA3PXaP5H+n9QRtvNliATUuKQr
/KksTobR+kSVxwDUHfKf4MN0x8FxyzrbV9qESc3e27S62+OKLSo6NL8qcveqD9RVj3x7vbQDYacg
tQS1KxFIPPE+DcA+upxeg5o03ABjkOuL4ydXWKweOfSukKmgPWCVkJZbNjQ3edavcJHFzvgGavbU
8vjN0D/nsePPa7yK0NJtV0Pl5c0e9NybSb6ce5ADljSdYP9ikTGd1i+DjaNUYz7uQMRy32x3FERw
Dw2fd/n2GsscVLmKOw8cLcSpQWwLn2MqA5BuKGnJJN8wZ9bvqSvBamnXg2agv7AAn3zLqegXZcmA
jjE26WWAU92VuOUzN8HHuozjKSBxztQi03qbUAXBdM5q+Y6dOU5vEqmjEdMpQYG4JDqLmXCRp1DO
pEsgoHMap9JJ/Z8S0Wqwb/CvskS8QfjHu+fcscYZYOw4rWdf0gFOlMBQZWHYBUKDrJ1SjljgEx6i
8wQu0hT0z1CVjksIT7DWnixkdxY1iF7OXmZDJ2NB77gTMPOalINAcmD5Tvc1bheFszDFmrKyHBq0
DKza5dj68TNbs2c1cfebcAGSq1cvf7SfPAay3BZA0eZDNtEqqJh3vi5hAGAXp4RJAeOYS6PntvbA
2nUZehBHrGMVSFnE+D4jTkqS8tmfvbKjU3ikT8WQLlyae9kk7McYT9ray/q9ji1Z5ZTR0q0MKRBL
8mKKp1xWL3z4T+MfZ65vGXHiKnmbHI5O0via2JkU5xb1Qfn5qf9ErvTDoeInFfopqbpTlL61DqRb
ANxaw9HOVgGHZa5O4E2Q7Yww95FMFy0I/HzaV2a9n+igyWy4+W4rz75LgQov4Lqa8HITy6NkT6PT
QJYuhjZeu8S45VV0p+Xz2SuYfAjXds7wAvnXsr7azKVpfQI+55VAi3JA0rQnMPRK+V2jN2Mh+z8X
/YNV9sOa4qdFZr9y05do4y9NVT8lz1QLOFk5BxnuFoCSy5maD0p/d8uIr21IKH63ToaknopsPs0T
oT22IliOCINaDfMCmKXE7u4L7pJOMy61yM5G/ehKzSVTZ/AFDLSwtGx1yV6dp+oH84yObTGLRIgQ
D3zEunK2c79SJljbGn3BY5PTud8Q7JNjyzd5aEqy4asc+pwxeyts8ZK+Zm2Bkga33T4KyUDYhHHh
axNNcI1vCZnIYnxsusTTrasUsCNQJOE2DtAR0YSajDmnwIQzn5PuTp7vsNiQGqPFN4RzXAXl8iwU
KdNoTca5R7JFqCYwMCMonXbX6Qv3WnuVJ/taCXHr/lV7NnvDSxqwaQ9X1m7Mrpzt5PTL8eLb2pB9
bXex3VxTKQqJ/YRW71wUKFUCHE1Tn6yMcYeVgm6c4j813h1is3ur56C+E1sZeYwuv4ZWnnkGK39s
ADSJ8NkqrzXJ7kBLnlKqvmarxcZ7LE72L6UJxVeC9mcS5yyG/yHqvJbj1rIk+kMXEfDmFSgUUN7S
SC8ISiLhvTvA18+qmYeJaPaN6NalJFbVwT65M1cSQeVWYFHoU6qvn0V0nHvzZC1nUy73+VJeVAOf
G3bRumqu3XHTasZnRVVnMfxKKLebuV6qp6Yadpx+4iIXbSgTRgCdSGZqZYd9MJ59cnmXjsLsQQnh
15o9+rNSS3JTFpfdeNMavHG3Q+LcFxzoy82ka0UXTrimwHbjIYT8WxwF03MnAIYnQLLnGqotlhkN
HiCopBR2yFMA6MbdAEWCyG1eeRSD8GfcKLzaBsYESyWFMKBzahuDpswYz0GBpUmH5Z+FpYTbx6Nc
sl2YnlZ4LiHrXseX0CijLwP4PkUUfgloKFG+rYQD7UWgpMhmps3d6zRyiDQe4rTOWfIoleoPkNGA
4ZG9rVt6F6j8jr2qe6PaEVJownIAh48FrxSYxWL+pnhjw1IchsRdY8Nsc/gvBBsoP/ReX0gM+HNj
WRzXZgVEsoIdwRZb3V9BCIy8zG3OQ0vLB4h9UyFOlz0zmrvnoGaOGnr9YOX1wdYIwPJhrOq3BT9Y
p1+rMg+BZZLe0LccvTB0D0kHCiHyY2HukpGVcIfkwligUYIB1K7cKHiAq1jezTn5CxUKEB7LwOJt
alnXNceSv+AmtHyzWJF6eQiyR55fb10+i242EJWebpUMKQHtO4vu1PNgFyWlFwHXCJHr88bB6N8c
yo+pt/aDJvGoynYRREU9+dAmULr4IF77ZqURfAro16DCqEtfGOCI6k/tCNpyxHtaws8rtmrCp7Wl
TQq5azLYZnrNZ0Q6z+YBVfH6wOthB8cpdWLYD3tC0DD6dGopZ2AFcb1cE/9RmvDpgEl2mLVXOuGE
fkj2Dvi6uP7UZdLwpco5RmQSTb6Mtf2CN6ngPhTv5fxZBeMl7c19MkiHrEm4IkmnnKVl9DbFyRlY
oWvL1adqS5+P7KaDwgA9MovvxA87vFzfMuzx/G7Yzr3ulQdk/iVWzqTCno1VP1eM+siKD9QR6Tsb
ZW+BxfSSJl/F0OZ9BtYvEOc68M7OIvkUQvgWBT+ygzpNmteiy2VfmJWnL2KHDQe1adOCWKxZeDTs
IVvfPsF+CjmNOy1nlWKD9lpPRJNiirgXvq/hMlFs0bqIVBc+1ZdzbR8sUBqFHl8Sc7nyg7Yf1bH1
5SHeOTqwlPqFMFk2BaI3HI9PJSk94ASDhANtYl6HaV/Wx26h0320fZPKERMzYIUBI8Yl7rCnjyCv
2GoRxoQuMeG38ZX2TlrdQN8wjnrIOC8PLxiDPFAVi8e7HSgThU+4ppd1X3CAjhWzvP8KbW4sHOoV
GDsDmPZLKYpILdW07UHoh/57aLTBpzdmrS7VkTDm/H/vtwWvmXlK4aOwhcN7kt6sC51R06NpsQrP
gJmNTcym82X8h1D4vznumUGoYaf7ynFbF+fRQqXNxtbNVBeluSSTtM1269zuMBi1DBsDvJTt/Gqo
BN48dsV7RGPC+FBSOg3HEyPrNVYjGMnKlc6Ko1bilWOMAMHbzZMHgAraM7VqWKvyHhaFHcAAQAw+
1iurmfmarCSbdcHnJCSQdoFE7nLHfRZAi1aScyqP2fq9LRAGKPujFuPd6OddW1FtSjxvNrYDZUUy
RUU5RUVGNAb0bW0mq3pKhvmYojdd0Y6TIt0E+8aJnWwWnFpC9XIUVP/qUvijtZVKyJVUapF0C4et
/ltw4+5LMNPv9klM7SFNsyMKIGmhnYAooEPYVBKySfPZVjQ828ll3dqW/Sg740YTlmYOj0g17zYB
kEkA/CZ9jrp+STTtYt8sNr7l1/oZt8VZJNb2pWbS70f4SkPgA44ihnf+dh/W3/Kr1snD8CU1Bq7T
hVxl7AMOp+uhoeuhXRKSNVAk8vY9hYje4khmCnJ7Kz05SX1KfjenkkivtNMtKJL0pU2ZeVxT82iU
6zEioZZjo2yrmTx8fOCDSqN1Sa8ey0JZvqAAOYkZzmYaju7I6qlG/4MUMYLXgJiXQM6IEN1sYr+W
hIdYSkFMWJys/+S+4t9OzwlmhFKKccX8yAWvCxS1ejIvgic5ZbCnjXQseMCBOX5SsPJQ5QKn9sJY
ye9HTQPpMHonTtH8agT//yJpbr9y8Nn8VXhsytU7Sn5TP9lReGRntzGoC8boLfbawJjUQE48OKjL
CbEPENGEiRGVGVqtkR+iPNrpjAaqvDcsnAJShLgTbydW23m35yndiuBQHMlB7nqLgKPGWqbhqr6Z
eumitDdmfwc2Ea1hD6H2d0mVrpbUX+Z5JTPJBhcDbk8QFHGV3SJhtgr9Dae0o+/fFYiFEmoemVEF
7YyQJJfVgCh3OkJnTextxDaiRT3taBNW8LkyCOgMy2N2SjLlhH0OWMbenqQ9HeZnRoknflwIYTZf
a6NiEbw79p+BLa2ecciMwPqsDMSjtsNxBg9gkVDFUGqU/FjZJTicdDulrxoodEGuqybe2z6k5pzX
mlhOtx6w2u87Iv7UYxAEJYscc1lSA9XyRkXH5aPf+V8HSZw7ul/SMecTvOwt0VBpATyGmVlCzoYw
IbNk7ram/3Im2ziTW+Rju8AMu32NjCvg9de8aLITbbCImjwDSZMCB0l20CLLjdELntfDTjVkVF4u
K8k+t9vj5ExHkKJHwRgimTQOps3RMPkhtQLhO6RkOa+vbTJdJq6CwEGZsoNGoZx6bbapxqfVxb4Z
zMO05UErQdTrN0pmnvII4CBgZgXLmpPfnXbGOPfi8T+72mTbr40XdXDVA6mocLLTXd9soCNteXps
RZoFHfIFIE+eFwKgSYGIYSJiNBKydeMrifokSvs0uvYRK+19UrY6eNL4u1djGmyU+8jKsoR8Ss3L
zGc+M9tNNnXnWD/RjwIahabjb82sw4VdgbqE8c+o2u5cbNgqpQQ+LR6udCvNAsHZyn0AzQT/Nq9K
nBz/T0RFC5AP02FhU2W7Gc2Jz0+j5kGW4VBZLpHknJS1ImaNsh+zq+uwc9aBswCPk28NK+PJSnaa
9dZ2Dvi59CZhjuSQMzRzzzEa82CAmO4mIL7VmfiJtm24krAuD1LFtUCwU9/kaSRv+YFqerHLWgF8
i0tbmu0LTp/SfKuc6p27CZAzLYuflJFWI+JIamGNhWaTkefADRDtEDP3OelzUqy4CvJNxhaxgNCV
/XpJSQk9yRADxmny9YZCXdSkli+LF4EVOmisirOwH7nOYqreUCRG6gMmUTBxxJhMq6bSBbZcsmyI
g27amcBXwULhpLpGTSDVL49RW372c7UfItQ0x95lXDv7g4N42g/Duf4AjFGqbxh68SXPhCdpXbLP
DSXyrWFcXz1O3VVO2ShNUDo+jFw//BdxlZMjaODUymwGoe/i2/itSOy18U30rQskDmllOpkS8cgI
R7Gor3E33ygxWrpLscB3KOfrwN14WDc1Ru7qk0jJOxVa73zGe9m6p712r6PxPpfmzSAPYAuIaE+N
K55I3zVkM6mVtzgsqY5AkhEl1YibxpNMOWj63l+UbyXd2bERrCytMqSjxUleIGkFc/LaUFPIBuS/
qhYQ2JtXQc7KzdHaTYLjliFUmUlL13SP8onqoluKstT7jSE2M2nrqRNBhzPYZI25ji+cyLt8eMgK
09TGUuygaSowfIwJNQujx/JCmv031Ulu8tFXdjaOqsi4NtRzpgScIW66jvphdx5WlxwlCciZ/cNK
K+uIMeUHHsxTf1f07X+tExtGEWucKt3HkGThAEGzA9dXwg1V69E1rzlMUS1lt6415/iExlWedKYs
vLbn0pPOsypz1rrO2bnrEMb7fL9wYR6JwlCDVGqLPwzKI/VT1N6RDXfYpjyj9rYnETYKyz8xLj+p
oaz3w4xh++KOmTlqZQylLJSZ5J3NO9wRfoOG9YC1LHvWR1ovXznp8ETQfbOtoC9qaxFgR+Uj6v6n
12QeGJ/jvRX/kpALy2jd5Yi/Ycw9zLX77A1twZmsuwWiRUrDWDeC6F/81tZeSelz/QaeJWFiEKLa
k7I0PSUvP4Rqv0tJ+96a1VvpTUYDHwbeR36h+SrTMANYCqVJ1qXXenxLyHqWva+plUl3iAv7lOBt
z7dUABiO6/QRJr979FAAgcE0se4rWnpE7esymTdpQTZObXYgPYcp76cMD/lQ1QlrOvaANnrlAJwe
H2QOqKsWn1KLHS/UGxefJXe39MUJVROiQb6CF40PebYBt6UybqRELvilY0IZtr5R6GlsPlLe9AOZ
LXve2y/59A8oYR0GwVTuxmLP7oMzEySJxCxAItAyxCPTnKedWW/IrLYxEZ0Z8/3M+i+KZ3bH8bYb
ov0A1CTOoiOu2+xYYdNL6jJs8MIvVBh4ytvYQyrRyH5s5AjgpL3POyLz9h5EaG6Dd54s38mDLsHF
l6Q7hyUiXAZIn2SqXCvducKyg/bv3G7+mxo6KLS+dnamLLuavexinqrmPRMo5ZWFWdSzDGpiCVH9
Joq44Ljt5TPwuqOdMhxH2xcbxm34W0dM/AvVu9UthybiqMtJN1IO2+mcYv23MKPbgcilwDScICpO
MS4nLEEO7J16JRl9wVaFGufsCxbAE2rVeNfs5ETlM6UNDRXd49d/o5zbuqrN5ACc3LPMm17ei/RC
TO5FQ7fhsl2LnocH9GPmT79LCR/om0a7yFeBidKQwqz96LCYcrjUtG/1NWMxsujAM5xgBFiNqOFk
ju4psZzzqCUHWz6s+qkB8bYWK4DOOFRg4FX5HjgZbKNI/aB9he7XKSQLDeNc3zXabhB/jemfHN2l
bjgr4GBTjN8NSVYg0swhK4r1HI9e8Sfuyi2qng8KNlYf1vjOL0jSi6Zobtz+HqN/M7c8Gw0bWJNn
9T81Mcfa1zKw3f8KccQM1YnjLE/HhD9glvKKgxFDwVBNa9MTfNvR6oPJjmT3Fv4Wy/KNO8nayakB
9cK5SoxtwENHXhDbYJDAnEgu86/sw47Cnu6xChM6EUUg3NlLiGa2l/OYNrOaEMy8y2stXK5NTLsQ
Gqs3Q/G2zNIfUsWXuUFqND+jF+j+IOdblTpddaaPvU7ZyXSBI2PfIi8qQL8pbIHpxaJSPmEhby9T
UILzoVRvasqzDj9kNSnlwpGYYt9Zi8vY1TtDecsDyLpctYOYF9DsG08oX3SCbQU5FsjnxlkmH6lw
TjEMeZR2y2HX1KGt4wjCUN03bRDEp3L5dB3fmHH4GM1WIYrp+Ca8vAnAWWECfpaUjXK3nyqz/2gL
92o/I/7aFEYH5kbdRdiCcLXDJiUIN/kf15xWF2iXUc7VU6GDg5YHUj4WevBIiCsham6kz9WBAwcG
Md7bxL5G7Ip6ggNIqb0F3vIIK3Cujmxeab6RA/joY/02N3Ygk1PlXxtLGrBsvJTpQeGIzICu4bVr
Stq3C96bIfsXL+Zg45oljd/N+LPghRyoQyrsrUJ8DbfDBCJa5l4OuYvaKhkeEEb215FecoUdEle5
45J0W/pxCIT6eht5sf2OQx9GCXFi9LVqNfjjbwD3vZYlRCAaxAEzltgVhWQ3O1xSHSUK2nxd2oHF
CKDBlSQmXqrmGdNwpnOvcRQS9k+NXO2QMFql7rp3ovmWRzEBU6hVnKA95TmWwqcBGei+AsGxk/s6
mbzwp0X7ET+iGY4cFvLoqcZd6DWcSlUwsss0Lq0X7EahVg1heuU1z+sJgIMb00IYYxbh3lvV+xIf
YooHcSEwY8mfaWsc+yjiExIOdJXc58alDQUlQckU8IVv1UFHeY1lfn5/qxx1gxabSLNBdUDqqbg/
w9h3OHwjFa9ToAjpiHehUKqjw8KcmMVEb+CleolYDyt2ntUjrnHgr/qet9MeT4gnVMdTZDcW+p6P
ck09ayyomHTJsB+owzMNv5Gds865N4Z2qTNxryDoKFKp1SApRvZZxS6tzV3booZt5Fg7NxlVWHG3
0UaMBLl6tSG4U5tx04mD0Nt2FSFNdUl+zAFd62nuDhF4YSrQQItvYofmMjVBKWAZSmiZVCtL+Fih
HybZd0sPIVuE8mJgoxGEE6RAwSNrb76jqyQ11LjpoV5DuvKKpyzgAeFPoGydpz6I4nlTnnsQhotU
HPQfZTsb5YXiiS8x8czBkePoOi0cgrDNfTWzkwm1cNYq9Nj+UBliD2Jmp9Zz2FhRCG5iV++5IKPB
8vPXcnT1y3IyCjrjEamXH1wW1NBr+yajYbA1D6ncH1Pf+PNMUS1tC5SWpp8Hak9JVF6y6FfViLOa
mm+7NffK4lCLndblj+2YNs9IhoelFO/p7xfH5rZ+wG+rpeZTQDsxwT4RXkpywptQlYXefhAifod7
ty0ItS6NfY0A8yzt+hiNjfFRNKEiRxCY82PxUCn3oVLnmD2W77aoT1wdGqEfuw4bL1lybdkJ45LA
HEnk4ZzBHMF4T6jsRGMKNG0AgmRSNgwGvS2HK99Vzg8617UiBpXz9pr/K6O8YxK8rwiLWD8OyocC
p3iFU5xBIVlp2cr4grfjSjR7Cd0hT6VwHuNLwhGVB2yczqvTnO+CbyAZ146FCdsweqxN2b6oq82e
FiCqbRPWRvXzVnC1aKkLGMfB/E2t5L6mwr5bBgadkEMm7UAitqe8IecOXWlTkLZSulDmRpBxYzci
IDKP9bO37asen8ZJ43623rJau9VfPCEOdd9jW+HVUaS9vTcLPAP8SIR02Sod9NY5O6YhStPEMToe
4BqWaYLJPArZTsULETistNVoHgxZPxoZ1r7qs+VaUEBTGTcdXoJGt+6O1j8ycm312/pnBV83a+NB
r+uDnjBjfYO7AJn4HSVLAJ9e38xkto3sKXcUeTgopniNMxB+MaONqIHm8tPmAYvta2UJGJ3T3xX5
d5zgYx6mcwlw6cXqpKGdkrNyZLM1Ewyi5IwbwZLVVAkMl9JbLWxq40HQ5ss4YuCmBP2UUDOQCDam
h5zgtE0vV/Eac1tQZAt7znxTOgXZTeWoys5RB8ucFliSukABgVIlZ4aTrRgZNhcsCR34PpLQ3Kin
y6BQ4zltTAWoszg1dPn1XNQSTfhKh3szT3lkUoOp0sbVr9vxDaSKqW6b2XSfKRiQQBNQ9mM2VRAr
JUj4Kzz81t3Z1IdTljml+5UaI9VXv/Jq0yv4KfxuqhmhPeBQEu1v417wjwTs3VixbWQnjq01Zm1Z
stcMSyGdSwxluCBcLWZVo9CKoI17uXdhlMD7/1EYRKcKEwVx0KYHh6g/hgEC2uKcV91zsi97srcJ
wk1pIGFNsp+wxuZAwoQD2ExKvXHR3RLwAg/3rerHVKfZFgCz2DibnXR4NY2M62ZWHJ9ewy1AUo9a
ruNC0qel9WExyOIv+ODSbUF1pTdN8aFnH645XpE1ZL9Sjx05F7cc5SYmJ2Kw2nNz4c0zmKnkex27
Syyai+i7i2Rkl56PY+uIA1z0at0MUIGGFysjmQhugshrEGKkUMWyna1FqF6jfzmTkZbDNNjU6biz
MQ90JJKTAYhb8xhZEmQDT0mrCJDZtpGxQGJLBPnv1B9fiQB2lfrEbpHuNfVC28RYKPtRJwRQ1Tw6
+5Dyw3mV0K54TY7OG6u4o5T2J1WJf1ksDY1lCXozvkTmH71QcQ2TejWmd2ghuVI9V60Km8Y4dA70
spVigPJhTrxno4ddFQ9LMe84l0n2jzNrBVvmx9JukmYIVZYaVUthc6peVsU6LwlgOUATVsXivJ34
oederAtwdbTt0N31K3Yy3qGarxLpdF8mJBm3U4eJDG3VxEnKckYbrHPXesUXOaZ0xjA8sCZiXphc
bJP40DEL13s9Seg9ysLX/8nie2tqHqtd3LvYTanr/m2nxnGc2lNCZ0IP7ytbvew9jiNCTjFZzvow
TW8qiI6xtb1Kw9fVemu3zRoLLRsXOQ08zbW3S04DWs0W3P1eKg42trBn98M4uqteu0iMj1NyzJfu
uL7Owwh7NrtSVqIECCe3+rJ7NpWSTykQU3RfhnBq200P70LHSuhaDo0pBUPQpO3p4kuPuaVzL0/c
KWfBrKufDa0qxTdqqoGtA0odFW7YU2TlQ+hsadX6bCPrzH/nv0iMwcACdQJsg6MDSmrj9exabDPf
ZWxaxnnYaXsBtc3sKsTS1/eyoQKzIoE0a9Ont0KZ7Qu2F5Grbgd8OMV6ZSlQAjybHH542jYCfrlw
7CxUj5GbPzTdurdVCsmANTDLtbgF1997ieVsj1O1V81tP6KqWVghoiTMkzFMFIg321G8amhyb3ZW
UidwVrzV/OC/I7rV0Tdo+j61v4oYZ/1fSpESI0ZyUnBsg29SmIC6X/RNwIFI7ZZwmL1PknavpArK
RRSWJMzYHPkpWJcMS5Erp5M3/Z7IrkTB9FtQ7IO5Qf7nDvO8Tw1MZfroYW52FWhOjJaWD9VIHn1O
On4PMBgxkyX3LOYxT/vNy+yXbN5pvL7opIrnDAfsGOSqhQych4bhGou3xAwR5hQW5WbwJ633kb0k
6kMZkaOL/qz6M8ZinS2BR50OiIOO43wDprvaLtgHxrXfxpq0/UssZeZp8fevjA/7SutRFGKUlH2O
KmrDVHILZRSmnuOtg3UEBGFHVI+r3NMZaTdkV0CEtGTVrEBkUFxjgzec9FYULUB88wo9ze9TGswK
UhbUKuKXWkExyfFeLC4J084mPEAptp3vMPHtUqA6NU1W2rnTMXKWm3EzYIRq2OiPHBHD+zJFgfBX
lHCNk3S48Uv4jywNB6doDgnzwGyyuN60fbofsVROYkOwDnmu47dc+s8OjHd7LIGSr17eqKRqNHgR
mOHYkjVfXbmRSutNFs5b0lpvRSmuVn0Q/NnIXtNQFSe3IXGuXc62ksV189FUzfvaiZuy+ojejxgY
/HSlt/U8KhiAlQGm2UbiA6gLf5gtv12KbYPw2svmNoIQl8ltMEbkWUOrAyOoDy6MGeZ7nL0Tyf1b
/qDy+hhbLVy0ns/ryr7ZR47zS57889CRC3UHm5JOq/DaJXZfzJQVZkrCImzIN14pZHb0MbInCSI4
+fDv3H55rzQAJNocFrJGLCHelYT3KF8W8UGdzrqx7DzxHY/t1ULDUWHs+xPbjRV/RETKmBlTUYn1
5Zeailxe8dpxkQ3XU0HzMzEP7dviEZ6GxOaT1Tl5xUSVNkJbMmGma/k58iz2Gura5hIiOPG2uoGe
VGxAYrdFjyLpeFL2U1nUDTSvHgJhh+ycN0m6PtvYuYMyPRHyTGPz7DgEJNbpUvj8ubiQZW5G7IL9
fZssR96V6pPAPYZTfR/rPpmUQ4s5QqMMRXFHXA6wjUOZGiEcjdAEZZkK481sRnuTBuWYL6dwkC9N
O4GheB0ox+gbZd/H/T7ZWKOyy9EhEjokaF14AXomPKHjVtGD3URv5qp+FS0u/52GkUFjgUkNGsNw
WwrK6Wj8TUw9xOiev1mCNpuP3l6vdA5aa/uqr+v4aCRYLg2ZNcK/6TVrs6OgzAuUFi6VGZeKQGHW
xymoKfd6qVfUC8Ur5w8yclkY/HSWbctilZqI7QwiQQp6/Ekg9S3/JUjTHFf9maVxD6SKfRXVOU+5
dfzll/0sXpc7rNEBVUmwGEugLC3HgqGSAlK+R9Dsfgs/xta9rH/kCDXcT8tvsbR7bj+SIC67pmd9
Mejvw3tW6UdzPJVKEw4YYWJgrzt3gALBxk7PEBA6Tza7qy6RYolSl1kuUQg0mew6VfNQQz7Jj8pt
zUIqKUf4rO6Lqk/uA0GQ8VVNuIpj8jIweS2IdGvi9RqWCi4PJr/eTm+DaLh4Rpu++EvYiJRTE44Z
ZP+YAl/e9gZLDnk5ZRRxVDX1ZQEf2lPsxjeSe2/1iA4z3xgzg1JV3m0RvcVIYtr6lJv20RXRzUK4
MxWCBlfrruuo2tbymMj8krq1EWhYZ78w+ShxbUo/In76CLXrWKSVX0ntczpELyPCpxSXH7xovJLd
ScmlY/OHezk9fyWtrCm96B4xzrF82rFyd7zoORbdLkNAQigsPmQyNSbP+F0TphBw+AvSRKG5DEL2
LpmJnGTFumuAMkdFkCR3Y6QMYENjcc5YApKOoHYZnzKheLGywMawNyp+rrepImeShYarGH+I+JvO
lSHL78SZTEs0X0hg+2wAp0x4L8MJordvWcJnCe7D6enYNFTKzwQhN+/+sK6b5V8sCZfqn7ZcAcdQ
jblIx+GTIAsNVu2nowz+i4KzMH1t8KGp2M50+ZfBkmXEuKp3f2ARiurpqNPb+KNLrKccCDx/Hf2f
kx4TmASkzodPCi+8/MeEhbSMbxWBIPQ6VCULayl9VjbLTRJC+o2iLfidPBSZ4/tLo5Y3VeWVwcoj
6fJTj/CkTq62sGQtarf9gXYP1QZfSzR+LRU5VxJcPG/TL8t29gsoKy5sZC5qN0WYL5lv2Ff+7bLf
gg4McLMD6+GW33fm+29a5COF9++7WpNcw/eOIEjOko8DaJMahZXG7ZjRkLFM5QF3SYufMaKrjjeT
OvoKQuqLWm2Vp5QXTyJltO6SHlb1DEBRcjz9VpEJ6WrmW7EfrPRWl8ZNKNVdJPM9vhes9sFClUT9
KNhY7k0N4Sr5IK/jSW2B3Xv2R2zDL5gDbspF5+JwirTmySqcz+vNci6pbR6Tpy2JC975y8iMOWW/
GhuDf6cERFLw6lwr7qUsAVC84Bfqg2+TbKw6TCywFu3ZYF9POl8qtxWx84UJmBe9+tEXyc0BmJjs
I4QvJWfHHrc4K7pXpr2djymzZ6KVJEr5HxLcXDCWtzlWbOiEEClsFnKA5AU7cpaHC1eL4khbhT9o
kjfb8lXh6MdoG3VKmGC0rQ0HnQy7fbTHi3eCl27gzR2AWQwERZSbvWqYOdOLWo4XZIhL6oC/z5bL
IlokKluspPNvWQ8zNmWK5smvjaxh/bbGSssNLJ/DsncCyaaDG8KBTJIwp73S7Jdt2mQBYh2xGmrD
rGB2lkDonAiqV1ERMuhiP+ZE99HNxono86jyqFV25euTGwX28qwTaElewWremoLMoIBy4r5t38mk
ujKsx4kPes6QwD0PRBwdSNCGCDCWfmlA3DXhh3UUAo+C5MWbCi9N0CGGQumECRsiUz7p3ChUCX8P
xyvFTv5wJPAA8++ooZh248WR9ibocFQoSyIsivhQb+dq3prjl26UHht1dLt+ay6XqY8CFTc8OUKH
i0hFBIYldUiKiaI/PhloX+DQhzy52Ll8FuM+kUmeWeJkFgyYZsLOrDw4S72HcTqzt4m5hNJ0nNdc
TolWCKIVKw1OqSpzE8NO4vblclAXhOxJ8jSEMz2jEBBTygJaIqE6WrRY/rHFyJ+/VaEEcwcLLv9S
BZJrBGDIy/nrCPSUWpI4fMCQoaTgjuAlpU+ReSWGBJW4Jf7FNY4fbW/S/tR5psif2aV1KC+ZPANo
Eu15oik2wKP8RQdMTF/ywnfKopL8FxqpicMz3vWMR2x5QRwX/EH/TcO6rSUVPgs6YrpZOmhSlAJL
CH4ziSS6v2x/WN5TPCc6jaJL6ZUZ0eCMFEHvLu1XIVHxaUm+let+x9p+Zstn6F+mzSBjH0eTOgbD
ODlpAahq9ux2dK2F9gyAFg4aVkZWOxWn1QTf+UvLjZD4xC5rtI3CJSmL/b4GC5B+j816duhbSezf
9goFobwtTrdt8yg0hBEQQsTRZMhiEw9vqEFIlWwSE7YsoFEgUejp0RQnnSoZVovsd8kGvyEHeAPG
5bQD7Pi0/hhKsh9KnU/JOaactWxoUydVhNbn5EkIXIjcqVX3z17RH4Wi36dJu0lMhq+TiSINkjzT
vZ+VgMHaMu7EWL04hUBm4D6sKeabF0/J5LCOZ5zBJHdsFE/sPLPCwmqnazUbBkYZ/AgD9xPekb2u
cmLz5iQLqDe6h31vm0375gpcFYj3dkpYZwqWPECsBSyk5S3LbNZQZaBwa3bwGzbmBuyxUxFhLtnH
Z9+TPHsyCjnJCFfo0U7VdIxRJ27QmADxQLtmNELe3PPyjctNUv+YtZeOv1P3WZYmTy2eXfRiQXgJ
DJ7O6jdib6A7FGsXH2quved989aW88OY11t/F08nwUWQdYfOrI7MYSfgIV7eeSsGpTryWKPL77MG
N83j+pmL1HeadA8UH3iHRYxBlfpw3qv0aFRpuuf5VDiXIuXiQqnVWNpbx5KoCULn0Uhof6zc4qhE
am31vYicd1OP96lteKY2vOs/o87EpbCdcKqwWjkZiNti86JB1uZJVBmHlLYVof9bFzVY64vKNitr
n5KUEO/6J628OXX9JACnz/g0m4jReFZcgIbgvsCSwaBvyzKYifOSaNw6r2ex27DkkRUzcDBtOknB
dsncFumwzQU8+3bx12daEsQiF8G7TzAFVja9HxTYAIfJIxlPSeTPb6tjXma00JWPI1vlm4WInmOr
NZpTzT8d66/g9ylMfbvM83apqSNxPnU6OvrnbG9M1Hrpov/Q3gTeogV/LSAJVczg0cOSW0+x//AQ
DrXR/l+crz4roUVdWtkubtaH6qj5GrJOPbFZFbz8SCmFklK8brxnXJ9mLjjg6oj6HMwJvgIVJ7tR
vJk/BTF5BG8r/aJck7ve+HwFgW6CeAXGlDTnAltJj+IaieqRKWhl6eDBSGUzNJzt9yiXvGKhAWh9
pEN0kiL7SEvfuuUtQ2tghE8NoP1P9HrIcqhrfL0O9VShhFXsI2sTExYFV8b6wOLG3WasGQdXjsTO
TKadPt7riXPf5B3eY3dpcDZqEN8pB112a8RZUl4Acu4IrwwgbhNw1JU9XVBucV/zQgFBnBWeCTXO
QwwQTHHs13L5VJXWTftbHSs0v3r5LbA5ivZWYq1okTQtAK+N+hj+h6Pz2nHc2oLoD5kAc3glKVGi
qNz5hZjp6WbOmV9/Fy9gw4A97hkFnrCrahV4/4G2b2xekZcIu2XJH9WKTWmEpQh9pUQsZsAydLqX
9qAhe8lOOcFsJxroo2iwl7RKb4tTKz9FReYL+FT8Aiiy4uuIxVvrH4ynTPzOJYnRJoXjjGNKi9iT
SIlp9H3VWM3jgoldQ/qjoFkqm8+thXOgc9M8tTOF/FEk+spISY4BKqi5kKsnd9Ne50Q/9tMn7oyG
gEU5Ex/WyP1Eh4YGiBCOKH6stoseZGDGSn9btek1jQ4dYnMI98uY/Fg2nThUdwAoYTyd9cSCdrxP
c4dXyF26uzJulziILvfFX7yp1M+qvjkODkukHsb2o4C3mWGm7HgjqjZxB3M4ygysiJEZdlnI+2Jr
QwHKnPWcQOdD1ZMb5+9uWQkB1A5pT10nOzHyrwWMEsF55lsv7SVmgQ2zwJxZ4IjkNyP55SCVw3Z1
4uY6DUCYFJDcBMkotyCBIriKrrhqPboFz6/RU3q4qwZYEeRVxFS7snnehTR6ykn9UufrVdOuAnpd
P61v0a6p1Xvc5XupqFwhGu4hpOE1GgBuM+Fu9Mu8AD83YzcjKYJ0QZVIB5uUebOfkyrI5+s2LR8E
ZNdilxBUGnyyZOGs7AUeELQmNABWgE2qjHCANytO1WbHzEZhPMHN0RDf64jgNgeZmcoFUYZy1qi8
kGRHuhHVlkYHv4EvIaRwiGR4OGETKKERyG3pNrnhMBI8r3/HOfOLuPB1IfFxwlb0gBe4k/IRFyJl
gK1eU+FmCztFw64fkdjUPEGhN1s+6DQhT5SlyABGtsy1El/l28+YisSNNTYf1H7xpMK10xUm3ooL
v8+HJ3+aOjPgD0V4DVxgAhVP7vxG1n1DqDikOXSc5l3+0GhiECSO0eGtzlmr9+0Ok5w1qFRjKjAq
a38oP51vhpsteQtGxUD6wQFInsSTBIIDO4jlTbDtF80VGizoxK6kM5VKB7XP3uTfVpxeev0hStZV
q8Vdpn0sGze1eouQRhPiBSTmNQhh7sadi3Alh3O7j9YFAuurQFoMeV2zVGfRePFRfGA1kJg1jlSf
9Sqoz+RI0vqg4V2mbtDDgxpNxqHDg7HEHKFTpyZhl3GG4GiX486eNNi7zI3mDip87ZoLz9o47EMI
zVqDyYLalgVHDu/mXgDRSxWDTfDyNrQogoZhgWVj5MXApKbjOa/zY1FUTvQbwWNC5UIkJAxGqyhp
h1XiihqVT7N6K62rwiUyJ6WhcwWMGaoqlXhKOXOrGHNbfO5T9Z1iNgi5MOrJe2PBXsQ0oFYLQ2yY
lrLgdnrmVBwY586tDThynh5rl6mTb3M/PzQje0ymzeeihNeokG9lVt3FWr5vy2i1FdHZcn7vdRrK
Jr6fo3qSjdWO3KqA1jmyLVCXAuosjyy8wStJ7Wc1Em+GYQjkWk2cefkwRg4NBCnxGrcghC18U2Sl
NKfEdrW2ht/22AxQjit8cCabuUjRDvlAatnpY4x3FfdUGMMj7CqQEQojh0hvvjgOSU+FfpCi/BdF
OqXesqtjNmYVM+bLgKBRbgHNud0J4k9avWwSFFNCeBVryfisAxMkwraaz5bM1xmuGSm3EaXhgx9w
rtO/CnVeehvuAK+0JAPVL9huCV0ZybjuOtrlcsYgb5ZyibLiUmG8brT6XiTXMATq2bwudXELx/AK
aFUsuOjnPp5O4Ol2SJf0VupUVcpHTNxNUfxMVfwV330xDX4tfoF9mBOYZS9Jd6w4+aRSdCxHQstJ
DAXjp+jABsjWa7I+lfpnmsyDMEuHQYA4UMUQCHccHrLQI0m1HCUJlgEoZaKzjflnsnJ782RZUIQb
ElEDXvuITSpLO0fpGJjJv0hZBWFA9sNmSff8wSNqjUwmFAJjGZ6tyhrutVQ/qiB6wfn+Fl/6Ngx6
vTonpXAAsAyaYzeWALys6pwO+blPjIB27GAKonX2kgjPupZ6MscnUeV3bz/FjErrUN8Z6XZ79+oi
wVUhnOXpwraGh/fTHGiwhF0ctgV0RkaqKoVK2+m/Ax/wKoETDLXCZXiqXxVdx9PfcemQQVQqArnZ
WzdrLn6Mg4GgUAnUKEGIq+oKTgcnCvj6yBcM70Qwe8tLguRoRhO7iwlfeYELHKcjCAUw6yvWUhoX
Er05rnjsDOyLxV7JrRtXmFvDc6W+aGt6BOl9mJvLbIHQ5AJRyqg4XQQZIaJHOD4hIdFSTBdsDg+H
8U1T7igTd+PlyF/UhfzjJ42EDWYGO7iCajAEPbcI/At5fqxanTwP1/98hA03Q80oMzhmKrlsKHIN
PNI+pJsRqP+Ic0nmpLCuJPTzo0SNZK+cZC5VuzWpHJXR9xPz8rkSyiv3Qbm0oZWDrhM9SesOuvJX
QSxxCVuu6hRYzVuvfOZxE2AsDeIGn4xd8rZENC6bMprmQhlzBKsFb8jYrUzg8D+ZJ7HYz7z6OtrH
esW+Y+1JrbSFr67Pkpy4jtpW0aeO1ahf/khDf6OfEm9wJL4XOhHktSb6MPV8T0tnNpfDGDVO9tm3
P5UyezqvIIUtW+bjTmA2QJ3bLkMSjJPnEtQkSHPLwfHIHHFkZpTuQTHaM2vhwFooWhJJJEKtECYS
48/0BOXQ/CQTAladHPMusWdglJGEfn22sPuU9XkWRhwSyS4sQMCk6Gvd5qWKvWpkwt/4GvddCxek
Amd2CCpRPNdTeBnjZyxwYONiPq/jhZJ7c0G2zdVblhG8u2IKCJauP5v0E/pV7+gxPx+Ua6x6FsMi
anq8vvBNa3UNkzHSAFqQT1wmjgE+b6mPsoV9r6MOEvKAMq+B0srUGq4XbcQ0omFcjpAakA6EhqPi
p1bT5VL7pn6Oy4VMhcqDJjCbiA/ldrABGTwyHVIrMgGpeGQ+TvMZ93Ru6QPOlvLcRjoVJyMNHfhX
yDd00J5SNnvozCt+WQ13aIw7dKHbJ2HvHGTi6EriSb1TTi2154NDB6NK0c3KhluiDMSi8icW/nW4
MyWstNQQ50CCZ3UCiWMiWraXiSgCGhiQNSyt7KjKZuPteIO+k4l8JKoPcNOfhT9QYUheapIzHP9J
VIjLJtWSDOHlkqsL2ds1vkXQmkqLqKv8TzSsHZDzgMS0aTk6Cm1i0s4IYU8w39Kvrb6mUNVLgk+D
2AYjnMpLazYKM1DRYxpCIBootBaiiIV/dDq0ccZGtf8tp88kDm8FMWgi/K/My1+Kkg7wsdj67gll
WTexH18oc3mWXUPMuXkMybVRxctQ+ZP2Nemyr24SvJX7o6kdu1LdZgRQlPL+KlnLhfuOvvbEnxT1
oPBGWKv+KVjYggxhCYwYaWdsHi1YEswaJhHwjSqdU4IcQ9PuiBqFhULICbsYp7NJCMa0u8q6eBuZ
j8IItseWMQMLTcsuyEy5mKOjYvFFfVqaflOSV9h2YYnA+SLqM3F6MK4VkwU2FDNy8miXjAs4Sh6V
ewwOuWgLNjmeQ+juUieTBCbm/1GaV4oAGDcMLQM/2K7Tl7S00A/SY8oRsywH35CJUQMpCAnVgrJv
dFdoSwy94m5Io30zUV4GyDRL6ViVXqaRqDL+abZwfiIiR5p3QMry/DythR8SBhuq24L9pOLFpEuD
EUazY7H6mH5HItMv8EeZEKVWc5Mz69601N3nNj6eoELHZ7aqhu9DBDMonSEkaU5ad24ChdFeqAiU
3kYQ3xpNy8PKOjoSyrfsgUPyR9ZdxPCDnAJzpuGoK8BXNFyv2kDaAemg41rVca2aaG1RwdsrcnDK
BlwJLVWtGGpNzht9+zFAXO43XACwrRITCX5O9N3UtZJXC7VCHZO92Cs7XTNt5kCfY1Lac6NQiUVR
HCeMOv6jqJvthXz/5iCw0LOhvxaM4Y1rLgfIGzLwx9U12SzNE6hmSbI5t5/LmpaPLwDXo5DuI9KF
Y2RiCUztUd7crbAPYxXRGcYxmbsV4pmC7qiNxHpMUI1azuU/ZTwAgxhRIYKZhMtD1OZXiXs96Ude
9p5zvzO3JGwynwGVK9bPDPux3ocYWNjMk84WtewwYacpoRT0SUDUMQUSYVkqLoKriCjJf+QsRpTS
HtliBur9KvwbcEfJF6ckD0YjGGQaHh6LztdW1g88t4Dos0Om6VsevOZ6i2OVYyLizEKbAl/QN0AL
0fskU5hgzFTQ7PpPXT4mw95NdYz6McoOqAhZUAIjNQ9y+TYJWx1pdjJIRRJ1UuxMFm0+PbZY7JK6
zTnBaSCrliip5LSlEaNDxosjvh8Cj6/q7364d1l6SpOF5ehZDK8Sv/FdFiRbFqvLaDTcHfKHpVJN
E74zxXTORnG1eodfViF6ZXoNajqCpDe4Yv4byuatIkcEEBY9iteW/yRlaocJ4RJXx2MimfpeIrPX
FTsYTuRantv6kOQK8rN15tFc0qcA01xjxR2bD7cBD6GtRwnCr7Shzs0ec4doF6RJBv6s8r9tOQnB
0/IP2mmyeXYGbfFF+Ejz9MT4v6XvB4SvnK8DoV5+Rt8QvWO4tRw3YCeZJhnBjmpKF8+CO5U5JoAR
+PCv2rOBYE7iD6XCPdHn2peQ8gdFOBU8p3x5aXahEKMhgNtsXDq+T2H+K8gs0b8oiRuddPpX1caZ
SdNZyJMglVD0gV7JiZO3NdZ55aBGxeYv9FcpkGYJUl+QUyK/XaQPxKwWCRmrfK3YhjI+DapbDHSx
9Kwa1m3GnQmSmX1HBBy4dRT1E3FIeX+faY4FGC6kiCs4pVoKZkY3TS45aQu2AyjQ+404BHZgu9mE
NIwAoB/MS4RN7sY9bVd+w7whW5R4rc5s8LLx0yzK5LeGF4WrTFDxdS5o9WoijT5Q5ZS8mXVKOGU9
Rn+mcKeW/2Yo66uwzyGVbZJj6BvSW/VLq0AsZMy4+e5sT5V+boAuphT/0GYU1Xahnbt3qFKAIe8q
faMRnVyaI+EjLFMeILRp5coMOG0555w6Opkj6j4WsqKwTt3ob7p1XdQ6DyQlh/QfCUT6MywvXsHy
vrV7CAzAPjFtbt99eB8Cyy6/7ItLLMxeMzmu/8gBuwnfswruktuiU3SLmzy3gWb3bAcXKhZRkbD4
WM0ARz9WwXUisbKD3C+KmAcd0pwJQ5OX/qev8V6XTryLpr2MgoH5ZlbtWnjjGIZ/ZWl2Mq6bRPf8
tn6ku4VKlOczzW9mb6c4DeQ9AE/T54mkjdm0i/I8gcSe4aX3TupLJlAU7saUBwynkEZfyrj7J3xZ
Vf7bR85zpJZjfM16p0VM+TT09xRsLxeiXSp/5PmpYd6Pnad4sQa3bgJJN3wWIf1dpbPnGUUj8YNA
4s5i0K9Hpzr45CzahSL0vc23Zvp5+lNWf6XZKeqjNGKcqLkA0Ygb1i8Gvu0ICbr+U/c5Pgxvcpkg
U07/YTF3Wt5b5WUzY6fQU/YzDZ4QMRS8eQBRSYGnR0U7LRW1aNN725suRi/IYxSrkUkOQephsBit
Z1i9WGPPNIzu3eeg7kyOx+UJlLWMVWVxMuuK7d04NqEPSFAdwCL6K+wIfmycHhuMbPw/ePBPTARW
f4ncMv/NbUzeKou4QAFVf5aN15pJDp+09CbV34V1Tat/7zLUfOucJbmfpppfDU6caf5ARbv8jeOm
2/dx5uJzdjD7zE5M+4sy4KS3V3XfcKQQo0fB9teWlM2bp6niavc2m7T56Cc8UaLkJLFLpc1Ft66q
/EaPhnaKtOyoodRXRngT40dn2ZbIQN1O8Z0MsBpn6T6hhtSzH/F/aKNv4crKuImO1UVCJYP/wPQh
vE28E2y1kkcDFWlQiPzrWSq8746Gj7H/AxjtiDAZhqtT94az8tPb5dqZngbxLyM0c90KDNazCjl8
ih/Wclg59Qh8Ws16uzWLvsuhLQ/UrIAhAAkOQt7jtuyJG6LQ+Gsq/xKcmqR3gCQ5MINdAxhRKX1K
G+qPBNbCR6si8QhIPCzfHwpb6AKGUnmMjcLEnjqatHfT7DkRRbRYy/mPOKk06s7VrArUTAvqOj/r
HIrEV/07n1wpL4469t9B5rL0jiCDdE96Q9V9M4lP+jfBsCVtfarJT6XJwciWQZ9hCwDY6eKYFcJb
k36JIHwLBvYrUvOsansCznuMvoTongxDZi5EHFcjOhE7qsbIAAtfZXUJ5wZbkHYKJx4yOMr9saQ7
SJbfFq328rX3oNHbjZiR878vGXtm+Kea3xuVdlZjBn+M8ibekKYosAgyMAdEd0jRpRTdprwk9W/P
mU5TCYOSfyyH3lNytFEehhEqXsZBsHEVujUVGIsMPHFae0lM4SFGpsgi2SDRzpZilHWZ32p/kbR2
LUkx7avmSDSk8p73CMMVG03TUH3SuYJ10+EKl+3fmkM3XLquuwzRTh1szH5+QyIbRIpVbXvCS6pw
hm9NV5yVa/1r6TgmDulvjFmEg3f2IZWxP07fyiJehFkMECsuKW9TBeuDM0mU+Mx3+j9yFe9tPYAA
jTYDplNswZXzRGnoWDDmoG3yjSCZBvfEKczfvPuNQeZYoAEmdupcBZVEB+rkxr8yvs1Zp8SQyRPH
xRQwRUaUDTsgdGzjPKLS2k1/tWK8w/KfloS0UBzHVHkAQbtJFs0d+/DFoo+4Ka8NcbjK+kGdGeqJ
eGOJtd0DBppbJk+eeRwXJi6jgjv3KB+FN3GJacX9kpdNIQw9tdUOgtEe4a90frLx+TmBNTwqyyGO
6Nzj09PgjnFkmtWE9kf097wGzomAvKiuxZzJhCrrWWt3aQzpMmNRBdtz6RkcGQIvNasvbY39u6bK
CeZTUTg0OzSukKqozdk7tWPv+RR/SIygZXIF0/ugJO9rt+foOKwsN0QY3EDEzVORk9+sFXL0zLFZ
q2O5MxMCa5H7LmPJj3ngOww/+SwA4Kd7h5WVSDYTDcZ+XNew9lf8mfmish781db4XBJEY/Y5xBsq
y5Gq726vdJQMYO3iFzM5gLGJQDTsB46ppkDCoJ0Clk0sly8dScLNvhbSYqht6AcKla0QhwAzmvLf
oAzYzpwMLMqw9E4l/QgcUGS8wdSUX3irdhTKU/LCPBtiAx8Q41XdlsT7ItD5iXe0IPSjP8Fqg3Vb
uHzLvySKJBufJbYGNmC4UulXDgcwgZZSoI0fF3qjjCNeuEIHz1AyKNbtcvrqgN4unGnqkdE9+Kyc
UHmi3Y01fCjrsVJ+pJZ7iobkTEpfMt9HPoptI8T6FLu8zFw6D8jMKK5qKRx17D1F7OUanXlwm0yK
plVHMC9NgQTI/D0ZvLGUH/nUPhWmCqbiKZSG4iY2cBIXrXxclGBdBX8J8Xa0LwVupmhs/Yr7khoH
swChvyDyFxGPz8l2TX8zDjVcfQ5WzZwh3yVmehJLewraasGFpMAIyHdTWTtOH810eg6nMiuxd6jY
hSy/kEgAGjBssEcRffYStDJ9I8hqZNTRyqy3SMOFI+oHVVeP/Go9b44KVEB3rip6q47rMuz8qd78
ZLsxsweDeoymu1vlX4tK39xIXeiIJK6R8YiipbMJA/0C3V/CFcJEOi/sjlFUVPRHWN5ewShTUCw8
7e0+MSUCuSndpD3as0zZd3Roz62I8db4mhIAYGShBolYhwExky5P88tIxmdcCS9cUraAHuVPZhTo
8IEmLGRYGQC2pLQ6VJgVayqMrlZ+mgsoUSNdcU3AzpuH0HxNpgtM1zIFdypZAVxCsdR4zURDdIPr
fdjPVB+n+6nWsfnSfBmZjig1fn229PZiZetFnP+JhNgy/o6eIiiVdiY3uM4BIsiSDHczzO8ha56E
3WQMyqS7gcOY7Dr9pkmt62PQ0CdOxAvwNTNujv3rmCXPrEOnwDXEZHyOsrvwaUWHTo0CBcCpJGDf
zl6UyKf/0YgPyCx7JWYZlV4xvb0pvFHWRjRpo4+Wf6bkhMqJNaktGRK35j5BQNVyct4okeXEq9PT
vcxRM6aJ2l6kJWgVwA8Si73c+i2Q78Zv8JclZEQyMxiz+CLXtDutp5CyTQbukICLM+P/g9g9q9lg
ZawPef3HGLPLdMoxypYMecScU1ouBOajzOD4rVEAPrbmkMBrBZbjgW6CGR29JE3yssFcIPBuFN6o
zBjpRv+n8LaaTCkVEN+kt5lmYn4RbRriSBUcszx50aJ/WWOdovxcslmv+C8xkQ3doQGcJjFs6MX9
fVIOJpsR1dIVYEy0PFNVD01EnlD6ozfGQxOF2xRXbgidvDplf/NaIYDtw4Nd/xYtOFyzorCBG37j
EdUEkm+LKC9VctUvq7GjGk1VI0Za0n4JT1I6HJeciCJwfLbaAoJVXu3jaD4S6zuo8kFWDqIKRBzO
Zkza1ArPM+3e/BoTSzi7XWV90uIRY2dD55Rf0vqRRKC9TPOtb/p3ccUB+95lLErgLRbwFnG6eKJG
REBuYZ9xegkTz4T6O2o3S+YjkWIeHNy4ZE7Dn8gIz8NiBJGpndi0Ywj1Js1V+quQ7KJ3PRb2yfSl
cbHGnxyF7tSGV1CTmX4AQG5iOHlEyoGkKxcFE6zTxdDko/YiTiscd8ktyvVECQzqr15v91p3xitE
KpeUHvOSRrZbMJ1KfDSq+/LI8M1RWIaFeZQJKIFJJfejgOOW3aQkOANK1aAGoDquggcKkh6PhSL0
hSu6yJxlwypKwlFR7LnEFn3rTnqb+TGL1iogWVA3BxqkSyU3YQRa1DruOYz4uyVRg2ipT/JqtwQd
32nvMKFN0q8L+vLMXpeXzhSe4teYmKa8PFQ6+TpsLCXTXHPfqJwwY9Tax7+iRbvCXi+0DfH0xFnx
BSjyMyVlpYiBJIinjDesmZx+Hh0pV0mW3IQpcixCH2XiKiLudC77SLIa8iZrRMgzx66SmXs2405F
S249LP9UvoZ8Ss8BLdJIAE1lR8V8y03pDHomm8ArppsFCPidsWvlp0AlWfJXTSkmyyUnlfbk9A/T
bHlEzaTjvDVk01mYSgFtMhHowKQG8D1/Cx3ysDa9RZaE4eu2KTloz2PN64tJc0NlFxmdq/tuvvIo
LcZEaZtmW3nmWpPujbPu6QYBISxEjdo7QxY6/3F6UAGsdiKclh0MWL2CWFXBNmd52eeN5C4lbGjq
zlSwdOKlXIjjWU78SUNaCNkOhQr8tyQ1NGYRgtnIjKQfeP7yZnOxt/u6+zQt1VZcISlPlqIGBjHu
Nok5srT73uCMIrRuXZ6b5a5ic3bDXNoJDTSG8jTRmqY2yUH3cAigP3li7cTqNwRQyZp3OqmLkY73
ukdLVEgFRjPLjrpfe2SpJvHm8Kyv2/mg/0gM8WOIp49GOhcXbCpgPCqX3j1BvuAIoFFZi6jY0oTj
kCKaGr7K2Tpvc7w69UHN7BVFCojocMBlZXyijwWCQGfoHMT8Y1yGE7Kgb6iJXylXga8d6qOarTgi
aVA1HbNLmMdyOK6nw4w5J8XYPzg6/0ZkThaREbPX4c5crh1eKHNHGpvr49z9oJE4U8s05sqBrC19
s3glWCBMfxZShQtAJlxTM65yaitX4SqTPrezrj+O8brj9h7RislMDxSohqF+ZYwXSj85ZyDY9mRj
hgDMamTLQnRa4vm0Ml7kWkUF71VngNxFfyLKKAlf17JArxz355HBNDcpfg99fOjc5JaoveVmdZ+t
p1lYl2XZQ8xPZYw4Z4P2GaJ2ZeflRndPCYqZwOuytX+Wwo0Dkq9+c4DsTUCh+xXWF615PdNlzp+h
3ANpqQNREAIBridA/f+yZQ71MUmXozF2RxVwhXSpCv1SMJrLWF3WofdpenNElbfW0LE1QEgHVMH8
KxD69DRhqjEFLjpRD+vpPdNMJ8fmwOaIhL8EZpNR446todceNdWNBvAEJZt+al0CrEtzeD4Is7Nq
DYzClNpwGYPVwo8sEWiNdoptywyJJULmzzmo2VYykOiwDs3MhLMVCUIwTk1TaIAdRhLJX0BCsN5K
dBX3gLoEwQZat7fiiBIC+WL0l7ULj2YonUGxB+jTfClroCZGcWzY60rQHTRkGXSWwJaHz/61sHsZ
ehq0JkY1+WoxvlcBIs0UQyrALgRyZg3kqHIzWYjYwllesRdvEaoOUA9ACTInk8FlW7tz/9MUEP5a
5DeGfpRD8SionC+L5DgrjVOjXRVCeZhIW2vEZjNo2yNTg7Fxa1H0p2jiHOs0uswWFXNAshdFfaol
7B9qIkb1R6uuCk4KDNxEeBP0lr6f93h9TKrkhpoIHy7PtT2khJusiI8Ms1GhfvBR8g6jQKd4bQta
Ey6bv1CIcC+xXdFO7GgSiEphwqPGNRI3j4GW3cDflbnNb2x7/IC52tkTJ5GuyM8Zxr76pWXG0PAA
6CViBeIZEZBwE6LMaYczh0WYMaWkQjwbJZzgKU71fpcLe0XMgogFasKbUovNxayaa6iMZxlQ7DJg
PcXHkktviYDH6Feh9QbEcj7E7sj0nXs2mkA4xJcZL+QcUepCXQHs+Ly7Toy9TUl0mebf1LCiQa6r
Eltd6NAJ7SzmN8vTFyn0AWNqTbxfpfQQMvupxlcTYJoJj6XmzdR45aBanNGgrAOIBPP7hHtlGaGF
0F8nMZAwuSDL9bfWx4zGpUAcX5fesCNrOE5JfwOAiJnN2LSo+wq3W5h1f21grX9pCTFqYkU15YM5
IJy4pzuGkzkiWZ5+Df3gYOjMWRa67NltaZ+F6TZdXYyBtv+IMnwF05xyb2vGP9Isk+xez8WsQ+X9
oS24E88kB2hEBcmFrhdXn+sW2zGohUGky5n4xdRxC4sfEUvAn2hgVUxS2a9owNQ1bS/K4LOQzSpt
X8UYWykxU7hZ61tkBxjh8o2iflzTUw420Bp5thaP59frmBdfazCc6OMD+ri+giNRuyOdw4StEg/+
EhRCJvMoPMj55ew3gOU5AtxNQ7uVcH7rOb/25tvC6alNMVVZGDgz9W4c58V4tokEETS91/BLOuCO
ZIY5Vtkt3GNTR9szNVfkbDcUfLOrLU2A2YY4sEkrWM7Q/JD8IhNTWTfhQ0OUx6p2J0jIpHt28wQS
MiigtQfCS1aMNAbErnW3plQF6AlH3heNPpR8/ShTCQR1eqrHA/kgrxDZFGJITz03J/YqQSdRklAl
XXl9dde10kas4Kw8IRNO6oeWEYjIO89iw40YmpUDA3KW+hWKHAZKTBcHuJ+oLB39BJRRc7DeiWUY
mF3QD4pbWtwwMCGHiEFuoiY3axDvDb7OcWGMnVZeDTcqDqYczrh+oTfAK2OdP0h5aKrGzkzoKUQW
wCxIXG7T9UsyRYdMf1ruWmzJlgSm9BFSJqgQDbRqWjzmU52Dz2o9nFmJ1JygAegf8F5PFpSCRtBP
BoVyvfKCwslhMGPd0vzPGVuzUHZ2ObSOlbdEm3c9VndjixeU+SEh46PK5MrU56V9a0XuydOfuH+k
sex3la2jyWZUlkVTda0LN1plTyh2Q4Vfg8tnv2D7dNUcLojqKu2ebDGV56hzZLwbRrr97C3Qe+P6
tYu8QNwm+cOZRrCdzF1g0NSzSVoZgjtic3JKH7pePupWuhu/pWkxH1uOFrNBGBlvCItZ9sVahUXO
rdr6GfOKCiBsax8YmLzM9QoKIdS+oQmwtijFDisjaSMsPD0Lyj2JorPMkNj6M058LfdR2nlpa9t0
ouJat/hGmkTcWAKannOYbaUfMY0SRNBCCiCyycbgEqwGY6HBMxAjl4Sue878EhnP4gjUtyxvIgML
DfsSszv1yePCxfRDfjEn+fBdffRYHTtG30nA9g6Xgsv5rWxPKkcwY5o80uoGomaHHJBu8bZ2b1hU
fkOnQKSoIKbXmBwwYC9oi39XgoLmzI+51mwAs49zoV0wuLVHvHCES3X9b4bXO+zxe7wkhuXL37NU
+N2Ea7vQ/O1dWypOagWzxtIrxQo2GNB04Zy0ndvKqSdGjCE6whPFs+FfGRMusaXmmWWn0/LtIMa5
D0Ogadlqcw/XehdVnyXCRHiOeut1FDXkgGMk+Ba9xupUEEvQiRXMoLvQDPi00ETKPttZOGNH9P1I
and1+WNlz/QNeoVqYKZP4Flnd2sUbLmYPZnsn5kWh/+MGHxBAc3kKB0aL2yqW1Z2t8ike1ZfbVP9
mrLBM/vRJRyJekZ+a9icP9vdGOxdbPmpETBIaOwRlbvgZ8D9KlTsGkQRvhTvv1TF9LeGmN7s5FXg
0qx+IncbgnRIztGrPt7rBqvC8IshDLvGtq+gv7L9wuJaCoI1iVu3m892ux7vMgu4d7I3wJjzbfFG
XwSG9wDqceu5g4eUYmCTB9FXaXSZ7kusqHS71eMOoyd4aw8oXE4hnVpagbGTbxqJ5wI7BYZOmfsy
QKcd/u+aO64eUNkT04RD/AGIQgLh5ch3VlpRDgnpg+7IZZ4HLhN0Y9etzXiBfJqjMNItqtnXme7M
oRuXaCTrIxaLR5VjQTfie8MUrGcJkHiU/P49izgzOSNSeDjg0Qulw0ilX83aTRW1B32O3j1OZCMr
dE2lmLRP5VeTKp/k3L8L8zeWjHjGpd4RtcdHP3l7kQ4NbFqTUAVDq57Cl56bAG55ruAAaZLyD+v/
Q3AaEuOy5qi0bxhrzOJH2ZAbQyCqepVNkZQNtwXs0Qo1wAY3eYXPecTRGxIvDrm6TxNQf5hxmYBh
BHvRu1BQg2kUeNSYRX3hDa6yLohCTtNUq3NBw6QOgfSIlIpNWJ3yo7AYFIxOBw1qjcK1WP8Hgo9P
AcoaLwXbNRZaHkY71Xi+FO0o0n5CzBDZfKhQfeirkHAzROTJ4z32OsSLpDgqk0Whu8M3MYQZny+C
NyvjQY7xS98zTK4jEh2qUEPDCg9LFHP+xt59HWgkzri9FnEFI3u60cgJga1j7CWm5F3U/BB+xs8J
w72xPgZY0Q99claxINYb+lG++EaHYd5hX+St9kdrK+WNDzrGtu6QgBANRtNkymrjEZ+YjPyPpTNb
bpPbtvALhSpg0d4KJCRAjW3ZcXxDJc4f+r7n6c/HrnOR2rt2k+S30GKuMcf4hrFOJ/kxVuTPhziM
JaZParnBiMaYOiqXQ3SlJlMaWKCCtGPkdPIRZJ/JNM3DTcS9zvmLHbratR55O93+k4SgxNmxFpkk
VOdpD2AANGTkrO0lhSpK+jEafDETG1FC/XHVXhvGV4ZLVZGu/LzUyyzyQBphPePLgFN9nVP67iDU
YVUaxnMHiZZrZ/2RgaSe+ptmUtZWIX8kjqrQl3aM3owataiRuXG6gLG5TW/EcgHucJUYLeHG/GuU
fHUL4wL7zuR9o4KE4Moa8yUAZhI2NX3XdIcal0I+mK9eTmRhk20voQgFYEN/FZRSkKO/9Xpxp+T9
jmsea2CES6OCV0QhVvbI0963+KCaBjODjBJvBXqzBMm0B8pVf8TzA8fuop9UTXMLMrqwxC4aUqrZ
kD+7rOzDTDdh+l7YuW4JD9F1jR6DcDIG3DxyJ40SePxsYJ3r5TsTzCm4IbESS5r00P5Xg30w0rtZ
C2AAbi5mWFxfKpfBtVkIpqGaowPN6+uwt4nghuzBiqo4aZ/SeF67gNqxuUmcJP3g5emL6oTasqcF
qBXS0JtqcalKJj9udUrykQ+0P81qIGzFqbHWyLwSci3DgQY+nbMp3q4rdMaRWsWaDiudS1L0ldm/
cyakFRybFyUV3ZVvhRnfxj8qIMC+t4N+e01HcNMDWqBGXw2ZkQQhQ1j0ytk0TKCP9sGU8HRmwrVG
ThbcMJX2U4rm18zTdenRItsvuBdH/KHLxP97vIwdVBl9gdeHOaJz/36k018S5Iekfi9SNmoHtXNO
JTgjk1m0N5k2T/Nme0EHjdMGflqUr1nMb0PS3gwL3gObhOt7rR3JvM+1sasnSvPVpcHGV0z5Be4I
OfIrUNKHUWGpxSc6TC8zd+JaIlVAscDya4Dcq7Lz4eECyS1gKOukD1oNCBPno6jf5bV9rWl6FH8T
qjL/TFrvjov+RmPBbuRsdfOg2B/2ih8F7nM+GIduI5LJ+1CQDq0Vn76kttlY6pDfVyRca/NHlJz0
6LUPWhRNXYMyVDtzkhBAzOkv+AWJ+dYzBi7T05gAUeb5Q+MR4aqg/ELL3tQ3JqFDJn5O1e8dKqg1
F9O2ztMG/qTTPHHpgd/uJtrObp1a+ypB980yo+3iLxwD6quN8jFSpcB6zjch6C5cAKapd2ROq5pl
8TS4Ea/DXnAAAAZNyh2suLpil7hm7Ssbp4Oq+x3aFzUozGlOzF/THC8DvqAGDPAGrqJ+Fz28J0RK
5CZv4IPQDFQgmyQQcy+Uew3B0rWNcI/YyAgN3OTynxu3nbXKArXgqhQa2r7eYZKBqroXahAJVPHT
UUCcpiT4uDdGsbP9WgzI6xJz72ORvveGpG2tWYCwuHOG5KM2xGnAu6hYV1D0MjVMZXaW+Fokgvz0
iyhWF6kOg93R1mxXcPBSDVRjz5N7tzBzak//19I9jh8DBF7QlB8GXid6YXX4sosiMKWimqq+cUu7
Ha1WXKi9aJQTDmb4xJDZJwp89WeGiznuA8o+xEpP5HGK/iMGwTX9NUPLRgkfk/JBUEiREVfeRo7o
bcLoaOGvcLGkpdbTbrpAtV3AKq0AAaj8zujBkbuAT2tGz9Elw6kRJCssWt9F7NsgV+JSC/Fs4SL9
i3bk1IBFihEkudGSTZVAjJpEp592+t1SptcHy6beovlb2hnX8qERCDSUuXBzzLqJQ4JJoF64WPM5
VXDtkm/Z6q9c6szu3uAWpYsCOgTBgsn3Im5+Oa6f2AX24MSS4HzFbtuHfI4A0Vk4czWeeRHE3Jdi
+rEA4RoRkfzE1ZIvhruIq7c3P3K6kcSXht13w+5LfODxQ0evjWm/pZ2OAadZYBg23gbg2K6gjIMj
2TDzrzXCEkgzeHhhREH5pIaNoKFHToOx7oMhXwLO8S2VneI/w5ZxouWnrsPn06bhGPDQ0oKilyvT
RuL9KIgYm2O8VX70a6OdaqAcbgrIzSV/Dxcam65So4Xdn2wwLzk06cYuESFY2+DuIaBFxqJpuNIN
CNbPOKlOanf4UJk8KDuYDWcZD0XHq4ZGBBvaVx9vRz7eIxLvKcvZHjlJQRKBC4YkcP5vFOui+hoG
skikhxH3/+0s7PKsagryS+mlMJ5bnLOi/7Um8WlgLB0X07W7A2CJob1aaFczedQKwMWmr/sl29W+
1e9GY0HvlLIVUuV17cyacHN1bbhQFIeUEHaFDzpzfqyyyTJ1ba0LcFKc6eTdk49y2H8foAUjfAzt
MyPG85UtAHMbv2oMxtHbYAK5oqIkwT1HmHZzBkotB313SjqSIFGDh28AykgBmJW6ZRMaERjpmrr5
ufCWP8nJTuN713V3rQQ9FGF/a6abwRdfDjOZIYcWyQnDJUOOM1QGnYm8Oo05sJaEGqz5pu/wEW6r
4o6pVXvElf1CVvS1qnc7r0mtssY51OXxtd++rJbsADwcy5MgEBv8R8a15rmoIccVPictlUD/Y1jZ
D+IUrxuqtBwbd71gYbzqtFMTqygDPTytI8OcL5CYFVeU6GCIXcPFqkv/KXMSdcdqGpwiCXs4wdMC
luhlmh/2n+5tMQbXPnFpf8glrJGcWZ9IadWxz9aY/hqSADO2WHpzEoZuu/aWEqc+7cJjypaJWtFG
Z0pb3MHcjpqmv3Zz+uyG5L2OHRQ9z7B1pHXb24z9VwlBdOdnxud0ImeYY8qmQH77bLIxvOAPxwKl
JWfkSa81dE/ObjQxuIXmyFRlzdSoYfsTQMf+zcTFqrCTTtwXyFLj5+wYM1TMHVBWxvF3on7YHSWY
6cH4Go0CsXNfS5Ngf4sIdRHWJGrABWRl7pTQzFTXxqvSc3CpZHCW/I6LdWteCowxk/GH0OOlKTt/
n7jJj7bURiwTVTWipsxL49rFNqfGSl9UNDhegF0a0/C+qk+SMaryzC46jrNpO6i41of1lq/HRW9f
dgpPBemnoiAzWd6U7RGBqPguMaXTNtGvGRHGjVGxp9/LSC/0FCCSeBEagVI4xteSLmfBtRq7aGMl
FwVlEBX+MtG2UJFVK1ljYJk8dpiVOux4ET+4TZge3NZzSZA+IjRtWROGCEQgZ0peYxtuJF+5mH0F
BCcNHrd53qDFJ68iZyxOyF60kCPr/q4Zyv1T+eafkx3OIcLGKPvVt1U+ZE6ZoVk4EFAdFlic4GhG
K2xwK67mdqswAqrUbWje7K8aIY6XuJsCeAMOIDkOaL4T8XhNf3fMPbXqK2XhX6E1OyPgyUqxEJzC
rTiZBuq26s7gf0bb5QYqYRaZ2oAfq8ZrndnD4JVcBkjPElfxknpEkcjuxPBWfErY+CMu8YTrTkNr
n3gYBqyHA1uBXe4kkDpVr6q0vZlEXvYq46uwD0XWPfbshSxR+RDFLxuJMnFXQfTM7XiP4uxuf7qG
+uSnJfIvWf1FgLPY0fOqfgILrzPD3vUYX9Oh/LdRqkAVo2WsGC6cWk2uCilWCE80mSNCzCZqFWim
ic9Q+Y4/Mv79/57tiHo+PWRNdTWwiWrAY2qV+D3K2fNqDvPTVD+ajqGGKxDYoTmN3/VvMfiq2FuK
M592erM7dnAXVzYNiOFlRaUp02iKJ6Gt/JVJNdPAfcyXxf5P4nrT9PcRJ8kESKyTPHPEEUYAj0U2
jZTynuz5zNs/Ja+8Chs5yVjUSeVNGa66ZV4IQgcjRUdgE0qZNkyPAIWoX3DjumsEIHM9dHZ5i3TC
7bBw+A6LITBR+ZdPFWYWABunskdKhfQwbourvHJJjd+1PH5XgDTq9GK1Cuz39c0UoMbY9vM1iwnI
r5PD37M24mM1sP+3sPuyefjbVIDGU7xkYNG4y0imTQPNvui6zrHC+pAPnzJuKlVzow6KvgslTMDs
22j1Y8nuUFzJVYjJCxfmbiJmWVc91nTA2Qwos7oXDVR+5kJCvp11r9fzbE+cU0GjkbMtvQ6EVoNO
UBNeLSP5tPoZwVZNpQcETyAfNydNPOEp7Y8W1mCou0D4MFtX5G3rQ6+w3npLIvOysf8iaMlhJf/J
1+8RJe5vkz0A/nbbZ7qRPgWdugBq/cYfhJOJfrp7N+mvxbu56VfFHq9bRiieORhHSaVMp12R5+e4
UIAmdXyFY8KTGIjJNlDZgCumF83Lao73+I8uHqPSOWo/nujURAuwxcNirIozvlLMVAkQKIZ/ZFNS
5CmCJxZXbFREH7UJSZacRXeScw5f9e+6P8xwi85x7iTzcdPAaeZ0HrDIuyZHWc1dwC+HastvywzW
9YiLqlDkUxq9QJRWHTo4eZYe/ZxcWqzwqgUz6nvhOEpl877ROlchdsswY279DA71Q11v3P4uRlQc
CPy/sBeK5Aq710Xny1JzHCrs4vuNpvpKf0p9+LMmREY+LLYuq/U+s56IWIIab/Ezt1jSZbA16vVg
/e8M/UjFh9GobwVaasd+K0V1l6RntdZeDOG3TdxeEUEin/FZ2sQNitnLfg/ydULQRn9CSCdYfCjm
91GFPKKzVkUnFB/o9AYBY3yDcyChpuKJpr1N4jtRGPpJg0KXSilO6785b9oi/ik1HwyhQZ24JoMm
ju2AU+GkN3/hNmPjxZhmroECuBwOalBmkQ8x3wyyWdAFZx5bzRGEPaWOHxWOW44zZf5tJ+JDH8z3
ep4hapZBf6Fi6aAm7jDCxM7H1/a50D9bjrBL5+TZoWjQU+jO/XaBm8xSf7rIG97nW8TcNhNl5iV1
kGUsvJ9zy2N40Ts6+KA1rLQJ8ts4PdCSeRH+bHmz+i9jKT9n3jC7u9/WvvOT5bjr3I3yd92Jpi4U
TcRLBWuCw5f9TQHH0H2Q1mpaRx7ooMWTq/oUYR9S7b9KOsb9BUjxRJ4YV23+3FipdzpAg8PMkFV2
WDy5HXT6Rf83aTS08T+SXnqF0K581VnMrPIHWxzZmt4hn74PmyP+DbCiM4hQ8K9krb1CqgznmLgd
NX7G3ST2Z+3ddK72RtvKllGAUT0mTPIJ9S2E0nB1m0QYBXi+AlLEhnGEI4tSlAoUH8lWRCg1Z8Bk
UB6BOukYDf/9BFiVLTi9h/QIEKOmWjMgmh/KyltTVn5zNuZPi+CLarzLFLeqc3trGrIE5Clz9WSA
rRTyL6xpKXnB3u1BCP0UNSXDd0BnTKPc1fM3eqXWXzHQFqiMsp6cAMTygZ/kvwAajgu3Mdl+He1X
nemam8wcqHrnN5ygbUxsADPURjYRVABVZ58G17MV81iUODNnhVKcxgFtVvYThYYgXNmp2E4VtqQs
Z+FJsDgLYzw63DZqimpmVq4apniFAH0CisMgPd+OHEoQmGIwPlwhut99TECrDlDNuGsw3j/2ZViM
OLjg0tC3/tLgmuGlBg+j4F7MZVXTa99Gx+BOmY3RIZFYRvPTbOlcjNHcPEJZZmOxSYfcrXGNI1Bm
gVSVPR7208Ls1pT/RYQs654GcV7qY+ZhQPVAQgmzd0b1v8x+SzCY4KJOeEdP9gaK6ViOkqtWxk9B
wdAuWMdHxfgUCTzpzrpOfcG7BeUooyyArU0v61Tb62FRyqGVTWEtEnw7t8bgZ7QdhahZ2M9wFfoL
hHSJa2gNOZjtLKczZUSxZbvWHhlEEhmW4qx1MCqTkZ5ATv28JLQGnoxxfe2PLdv3KQLoB25nYu+l
xw0WRoIbh4kNW6xTPczbR3CmleipfcNiiT2llMPwGIm/C2fXHYNm3bdm9TnHIi/6BxsIzLBvi+CE
ENtDx+2v1Wo4cO4wAA2xT3Htw1SGV0FGalF+gfOAB/x3WNdzzWVzonJhBdjWWNfS+LYkIj8LCiSO
ZNFgbyGvJ7YyXOQyrJUkrFMzsFYsbJUnY7/STOGb8pc0ZuEIN81sr6h0YU4lBakwc3dPWW6MJ3tW
EzgGOF1TrJr4SpTvjLynZcHNUSPopBgShj8/1tzYktla7UvxlibrmVQFddmXpGX0qy8DoLV4K+gU
wTSW+oYi8/Wj2U69tGzt6MmYMZaaVDfLiK1LbR1nBA6J7qkRN+Ko/txYvOGqgrL/z04NB1w0mjvb
jJGs42QUYM6XA1ydo5HxfCPAIP8oXaDwIZv/m8ioNdl3DOH3GCe+GM6xQfsOe3bLeNllXWVJ8Kqe
LZlwLuWDiEiKeluKV7ISI/uKP1G2nWtTOVeUqGQT2lTFrBDsAXl31y8zJKZhkr082f3ONLzR7TQo
p5gkitgaz7Kwq15r642O3xOxbYGWV3JI5X8UNvQpmtuS9PSs86de9ErHBE16Hk2tbC1W+1AQ+KKt
AEwpFVNnmmystyrkxC6TY7MWz6l5LH1xTaLkmswc8pUcDttxtvHqu9xM3aIfn0NtO+1Ukt5uDxI9
vDYf7gzdYuXZuNScDz+qqU/iKKrsC1fMk+E19rtZht1GETH/rTTnqZ4ZzIdzZXns2mR01zT9xqvI
FAspDeJAznWRIvN2Ip2BeIhVBF0SXOldEoQtqDopNJyudz1XyKYceU/GUDaZvlr5FG31adB9rddg
1vYXyqCJWSuX9nuaxWVSpGDDfzmM2yFCINajQ/8rlSCbA9aaCcMU+MjoXPgkY9X0LFmp9sIco2SU
VsEPMhAKD/lk3/Gg9IX5nt5SbX2qe5nHu/IZN31A+YYO4Cyn363j0zGhp8RgsiZLAkuE9dh0uZSu
Yn1apXjKi/aW8iabn6i1KYmuXoQxS/m+zj+2T5RNWCmml2oSR0h6zp5jN/xa4vKXxAYb9n9/Ucj6
aZHwvrBvPVVetWftn5TNH8a/nnqZBDsC0JPBAMQJr82GwMR8OgUZ2PQN9HZTEfXt80A5Jdv/Lvn5
64hxePVHNIGlHLzC5xYaO+XJyTbk84O1GAeW3IR8lQtRxDsJD0/b0gNYhhcQ4mqlPqR6fklbHzHA
I1aQdOx0YUs02Nab4iafgSOl7aV4iZs8THMl7K7ywc4Nl3bdmPed0GQ4bHT6sIyTg+Ir7zGjK+u1
8TLcLHh5hX4VDVHlVLrG9/ge4Si3ITFMaQSL651hnBcgGTr9hElcx5+yMnIO60XApQYbZebuBgJz
Qm4ocSox6J+JRXtWCZbASev5qI/tUSeW0ERuxlsSvnFb7tVlbHMwLC9MFioPJs6leEJz2WAgsQHe
SGIS+bGHk4YBV1UXV96NiGPdJlae+awLdZmr+vvc8WykIGBXMCt4EBXlfYmcDkKS9sCBN9cnkyjn
AliKFtTHAEp4pjoClmmqn3Ibz6zuJMrRhksCdYJqHr86L0brEc1iFQgFkr9GicOhFd6CXRWXFnGv
Yx/VR+NId0FG98NB+TuSMBYGVURkYsUJmN7wN1HgkvFjaQesbTSBCBixuNZnubkCCT8q7XtWTX7B
6igzHqbJqlT8VjE88l5FGF1n5TIKdmlL2Bmq+4N7sbpEZpf5NNrlKJUZSqVX/EyVU9FT3nSe6EDI
yEQf9Nuqmo9yKO5x3l2j0fC5qvz0Us4sLyGzLkcjW5PYI6NGEGxh5rF9aJPT1baHF1OxPYtlFCh2
C907F96InMQRQAuTSi0cll68rvgoTXaHtWOM9Kca9WtNhkIDHdC09/6fmI23PhPPsmUIf0me9UdK
PpBr5cl62WRi0i2zf/kg0lCR4gNdZZHmA2FFIZE3EldIhHyuouXMhc80q/chG54REn9KtkDPrJe/
1tGERmIdrZuSLJcel/ewyueFn4kdNvE/4hJO5dU9yNWWL/gBu2vVvpdl8s5V8kfSq7lcLPF20VLg
3eygKuYCOHW2cG1BA9g0foOtZsPCVhUc6NA5LUoI5CVg3XMXFgmmSWvHR5qBMU5unRlHeAEnpqMf
a9YnxtCU9sVMKa/SB9p1JO+/IaHVBHxn9jJT5s2izTSHcJ79Uv1JuZxH0Y6zPhIruzA557ukcFXJ
X8lwQ1cC3539ntLMUDw138IEw51B81Rl5XMRjM1+JTfsECNv5CSL+GULh50Cz5cqA7xrNaxfSZB3
LZaSY6wcs+hvKejNg75iEcbJZhoTwK9Y1YVasOtx5XdS04QYDQaXzx+VELIwNFm/ULltu4Y7w7Wn
tE/G0q54FBU2AoOA1l3YNPQzBJLaz34OjNR9xpt+oegY4yGw9u3GT9kbeKpMOCwu9XpE6c8juAf8
TAandHngChs2a8I8tp1kgcaVRIdleC8CNt0ykTlQfO7+OVVl5w7+bvZlKXhkRVyeiTACh8ByAesL
utyRP8RKIBzx6qPFqXciCGkxmD5Y7irZdbsPRsAxM6DWuGXiRWWll7AqL+ujYP3D+mUlGGB2I90h
97iwwygJZbYvpiP/MvBp6LcteyEoCfUPrrqnYyrk/MDgTzURkyLDFy1/BTOxYzyyLH0a4oCgkBj6
o1zQLribNa9KRRCePEVa/TEjXhhoqJGTEyo1CmQGik4Wy1PoEyv4RYd2zseVAE/HLaHgSVxJMqVI
ybQrj3dD0i/Ruh7n7MPIFpZm9WUEDbbqVOGQJCDSSX0dAijv249aRR5ENDRGMJGYFBY4ILbg9gNs
UuH2dtw6XLc+FRIePc6iGoFnY46eAqpaDwlWSXX/vBOKzkOLQmtjthkwamIVadhi7CEbGmFGk7HV
78//VIRsDxtUeKqPGPgW+y+dv+gurkg/Wl0OTYsEkOBqipObZBCwRKCP/kzwlO9Y7NqImin3nGjC
0aHpvlxql52ZodH8zjABjkrjuLetj3GjSTqyTwqFldEGDlg9jvlwTHH4dKbOM5iij8DzCdM/KY4Y
vL5W8ixArBIbyWFyzccGXmNOMensqIzZlOW6Ge2zZtjw89hmSqX0I0sC3vbHdPnemJsqjIQbHLup
4q7H3x1+UIoQx54Ny49wDS0wcA6UUD1w1u0qI9fGjvsKVCKgxEnbcaqXV+i2enzHDZDBy+cc/Sj0
14g60m1mVxCPHrkHY/oy3vvhX22352agkSel2XN8bv2vuBLHlQm+wB6Usbsr/+W4/LbdCF/EQUNf
p4zXh30YsPWQL3wwIX9i3ZFarC4xFL/OuFECM3N9ztjdG6/sKhVLcqWnpAFS5tGOzF/Chh30RDzw
8+Qk2NRqt15RjkPaH1O+OSX35AV79ghrca5TVwXTDJoIZkdCMAivlolBvKZoIMShbHdHOpfACrb3
IsTZfhLrbWqoRDkNlQUvqw75CqmYmxT8egiVbDxwPNqySk0v3r7NoO1JPWje8J2Q+HcZiY8Qo93a
PC/OT4gKa8GwYZ2Fp8Vu/wkmAWGCbDTpfWxJEp8x9TkDSftUyy9afIwbmSapMozeZvUDPIQ6JaHi
k55YqwWlmeDxQIKZjT4S5aMpDyuYnDINLVLGNbBKLv7jgk9mRJVUzmWLw3GlRJQnt4O1eLULKr/N
Fx0vh/JCTckA/5SxYO97Zb1AXHQx0HyCYV8ncG8YFBS2CKGsYRwick7971eFq23jbzS7G9tMfELc
0GG58A5Op6NqolsB40roVRUctJAqmEvCqMr4o497kr6bOYN2ZZk9J85hjeUQWU9/6JgrgfWzWMFF
8622kQccK75GM6BXTx0vFNcKeJG9Sr7YraVdTNiormPR3AOaKXecNRIwWPsSSIrUiHDGYLmcLOSD
TT8M4mLegGTn8Z61Yk6CmFhuHvqGN3LrAqw20Ngk/c5kuMH0r/Jp8+wsHDNSBxwKftK6kjcewjzi
+yFTLfH7R1ZvubXqCtlaFvYytDTXoLe1rN+NGtmdL4tJPU/9gmXnP0iWlyjxNTu9KOZ0URFJSgod
uxdyoHObPnprvcscWSjFnUpvCg6+ZvrfFn9EikjT7pjhOFciwzE7dnIoYmNz/9GnlZalY2VeEi7d
+qZcFZN/xgAcAUOfVJugc+2TCvcFqLc5Hwf0MKH2JwWV6hpn6tnCAsQ9Zazkayyn3JgBzQn87azW
l8XVq+hEE9bJMnvaaQB609ME2jLmjtFyNUIiknBinvHzrsjuE40NgAGBHP9tYDb/GIj8ilxgxZor
l3aYk32icIEGv0bHIDbQ1KvhlTys+fpBJuOKYaUA3WHIv8pDe4yN+ZH0rbsDXqMrkQNYDz2Yv3Ef
v8F8NJ5uEEu/x5Db9uYJyqMosJXehUynrbqckpXZ51zhA25dnjSAIauDk7iUThMJ9vzSLcaFlQFl
B38sSCHaQrOiASKzXcN9Sw7WYtkOpoct2kwcBFRUZEA8Rw5a7Iwt6xAfa5f7QyslPUk2FV2NK6nM
NGqN/bkjtmrn7Hvan7Omk8E4rInqUAR4i2dSnJiu0HNmr496j35gLVdeM/1LYMRnFfKozWNk1uED
BC+Ff5gvDXqId/Vsux2GjVNE/kAvO4iQ3oSU1ddMjZ5IK3eCN7zxDmr48c4qGf/NX1qcCdxv3Fou
Hf38p7fZRB1xQjTHXh9dq95c0RvPVJvf2DkWVCzbeBapnnCBHf7RGG4jjomJFjmmEHYqgXYTj8RD
7iJMuadHB+yN4K72NymTRcfLtGWmMOkd65jmIWcQJIQP0LMEo7z2klhe/BFNaZDoRrCsNzwi2eL1
HCvjW43Vqc7skzZgHTBlz+Qrnm71eaLKp7Vf+v0o6YOeQeaWPppMf6i8XSQ/FrIvRY1f2JiajxGO
luOPWBZpWxQ8eGLcPEnVbiaoihyaOwvkl6jrLulEiKPxe/KuBRudfIRhCkqzPQ4Yh9jrHVW9DiSQ
MkX4ke/gHJKe9b1aJV/ilz7ujcxhRk1IyU36R2LKm9RZwrjIfPjge0M7NnZcCpBljpH6nLaMTfiQ
KCuXsj0pRJgN7JCieMvqRkyPyq1Rwfqs/WkDrTC38HtWT0veu/JvlVn8oTI1dbgE6bCzNJZaWutl
360vxz/FmF/Wq4ElW1ShVcFl7eqbidEV/171Jmd/oaNG6o2C2Wy1gzp3O4lokAZN8VZVh3wvKl2N
W74Ytzj9u26+OY5eIzRPD+BPzaXbOiS2jhS6YXZuwrQn/03DqJQ/9Yr4QLAF0wzkkIoS3BzImEmf
3Pv43r+2+c9hz+LUJ4Yyll0pqprK8COxi2MXtGzkc55JehvAOwLOQgVpCIJiwY3iAuX+ZvcwrKnB
Aos3QjoEBiMOAkNnNzy3zXgWq/FcYbCWfIj4VcmMu1VPUZnpZ40gGGK46FMk1A7jFGHsb059SZps
SV+3MX5l3MeHJZOLXcHuHNIYe6TWcUEPulF2cOeYPT+g2fTVdfZ7br4IDdqkPTVzfDfJsVXGm7Zi
dCnzQ/dadcU5Vn52AyqZblNAMJ9MrfBWA3hd0rIh8OZp9H50YqwiEW9gD63TJu6mXHMOnWo29re8
BouzbeRQmJa/c9Ag1UbX2LtRxJ8qGgc38yWnrhPYYw9JeWOpFA/XscJ17VXK71W6cF+C42KiXb5T
JYfiBxdM4j1HcUGPZWs3Rb0rkvyGhm3eWBIm3C0l2jmPGq6Ipumh/x6rLPVbrfeXDe08TYKY7cwn
ufZGPX5W/SchAmeNFJyXSahTT6lLI330IHq/EpNWICU0GFTlxrVH9HGiyxbFuTlntlS8a9L4EQFX
KKrtNoCjVQf8CLNvGTxu0j9CBMdkJtMH5hnUvUlcRKs+LIXEVGb4A99aXL3nXLwPdez+yPJmNcaV
pl+hqYHOBS0wsycFWfPBwFusILhU2t3quqAfTd+jcUv6j3kl1/vX1Z5eiupiJ8tNf+XGlS+4jL9a
9FfJeBnoDspfV217xNMxd9ZfTdCMxj31vJSX4WIRUGO7lgz4pxV0k5EAgKg+bL16V9s3kdpX5Vcx
F/e2NK9Vi68+6Y6KlgdloN6G6Iy9V6sW3Kzkz/Loct3XZvtFz+Ryb4BNae2LakADOeAIGwznRzrI
7VCleUreJDuSwYSfWpyH2PQmStEk7BHVPclaJ+XEleKIbtaYSMIBd8iWh4cBQ26DBxBPr9+MPV5C
8WB6KiczkCjrTh2Duk3nYKIGHopg5H1iSMdiy/0LqP8I90t9HQv7bBBA3PMhXVvSjzh5Kci+BC8F
LxR+JJE9sBg8jGN0nBCecoQnjSU1AoAj6JNnY485+dfoADxwTV5NSxQdF/GaL9VZL3CzDhT2rKea
4RKO9py/rf70mWl5uADeitfb+G/11Q1EGgWGOT3NFZuOSJrf5Fp5m88SsbwgrngfS8s5vicvquIk
/kz9zbT6dax6ddOD/ahdURlhu/7VsRBj3ndta8Lx5nIhx+tWaUoXr2nsV7TSkN70kwJJcFapCrL5
TtmT6ZlACiMTeTMJCSi7msqkUydXCLA5iSt9wwVDydTeQ6cTLVlCbEowBVOG1py66fKKvbkxEN8B
VaiUdi8zmxdoDhRQ2reke8sZDiaVANMxZ4Qf7maMTYPASqX3gedN0zedns9Siw6bh2u3GzwrOqm7
fDfrjhnr52ZMoNiElKiHykjJtWki+NrhQf9TkYsTFqx9/QbQzE+RbJBRUW1afIj7Moo4CSegxo0g
V+nByovHbMQve3oghn5nTNcrea5rqZFINTOQmavXxfGtGGnn4LXHDodwvzo/bYOzUDNeW5kulJzW
aMpMBu28DGclR/wA+Gx1mDIKsFoIJjD7Ooh4ZdQEow3AwWqCIS0CRaWm69rLLE/bRyNrd6YXIX4a
43LUAXFUREQwDxzWgUfhJ46sezfHt4ZKw4OxUDiyuhuy6YS8FI1+YQKwHF9KvLT9o5zFNe5pOQWX
faa/gMX7fNT2OSP3NFaoUjWcKlavOoD+ziK9ilYkNtANjTthUpJfDGxl8FzZpYi48DsJhwTk8P+f
z3crR2yd7D5iYOKvqOqPUZNuwUsTC4+THl1/dgdH4Guo5MWJMwxIJMX3imFjeTNjFnyJ/AYfjGVB
PXr1MF9uOK40Lowsd5t3gx24yg685xXR5++yXT2buXpTrOJ10GtPAl6fsD8aWPwSzl3lvQhlX96z
Ec4d41syZO4l/8fXeew4jrZZ+lZ+/Osght40pmchiaRIyoZTRGyIjMhMeu959fOwGrPpARoF1SJN
lUIi+b3mnOewoulXT8DF2P4ypwm4OUiyPPFK9XPSaJKT6bhW2HI4p8YG5GzQPotxj8EIIt8M85Ez
yQ9VA4hQZpPjyESKQqBwarBo7J6GSYIJgvgRma+M9Vch48+kp81RUoB4K7EtYxEJ4/duSh6aoTxS
mucnXc3UOFrFZHMzSdX4ymDtBb9WTTZHwom1jzrRWVnoKWXuoLnG1EVn2SCWylC1lqM9abHNHHQu
jnHJlgZtR8ZkL0RZYYDRnutNz3MZTJZpNKgynGAP63fRMWYmzwVeLWy8Y6rIR+zB+1RCs1FjSiS8
lYh7EovIK5Us2IwKKpFZjtxI3jfdJnNrEVdO7naSbfmt3SceQIgjx8G8ooUe/SdmtEJnlVZE6i2A
bTgL1WujxS9jot9Ns72x4prbgC05pdIl2WAy5D9Kre6Um1UOrZfV+qqmeeZrnxPMmUgH/M+RozPg
YpGu/u6HiFJKYhEQuTXHiQ6uixaJ6TbCOkBZL7eSQhGbY0enQyPMiW1heh9QbRsGOsWbwJC8BtdX
Y5kZJYVnB8NTsT7O0fcKu0Poxn0iSQB1kmMUrGRHqE7Zjc7AxdDFQCuoWTaRGmskYrNMdM8I9Axn
Ek1IzacSW1KFoLTz2x9tE3qzVak/yOGbr8u9EOUzAOXrR/hWkNsQvRc0iwaapWVvnqUOUNHtA5El
ar0QzvAAFqwPBYb7bybq63M8gDU+LX7zd/4wpodA6qvYkuZlw8RYCJ/p3HmTnyv7SKH4A1yoMvrQ
mSZ09uIrZDEUOsaa4m9uWv40knDXBncTL7KBxfywzrR0VXc0mS5uc7I0JHln4zdoB/gPzCc6Wz9z
R8A0E+8wyRk0iARUSPhRVwKbo+qm9rBAMbZTmTnd35SZvNVOsOO6S/srI+0pbVbwdVSqbeLXU74b
4/kQH9E2hfhIh+uJfL7wJeVEiNDRFJudt9tcpxVSFP2jHJqjlPfH9PLZy4ubm4obw2uZeW02YGPT
0BDFFC86amvFhZ69xNDcdECRSnESxctTE64Tn1GDIKCgo7SXvwsZWzwsXYXXIvcujwTaHD5Q7Ks1
Fggsqs70bsKZAtVDA/CrhOFSg5rSQE0JZGZLAmnk/b6WWLO8jOeRmk8U2FsE4POJX0cbUOYBTKMA
oXcw5kKwfCvwwznXa5iVlfo8Fi4RJTJYFMo9wNDhcbr9v3Xa0mk8rxm+cLX23MAhPIGaGu5pmWaC
5GOsKylQx0Uk9ERR91r8QHV7eBoXSy4slYYaIc210mm5LOI9oIaD5txgfSUQCp5GMYc92VID5F+a
6N74+40Kw8r++eFNMFvJ5t394EuM19nPaC0VZ0G9tLznN4td7ju7cK/Z1a+zml5kuk5j8M1wOuFZ
CsZXEgoI4QUXyXrvu7UIGCMTso4TjMJkNgv5kXZc+RkK7S59EFZjmnhNFRw9OXN67X2wZ8x/UL0V
2nn+kSrjLhFugyZKqD7RxVzzYv+PwOsNFfOYEqkw4kPHtA24YJvQk5mQ9PfsooTZqSGFy0CBoPvD
9svbFOMQRfMhnaA1YV2PmqsmqwdIoWJ+aUWYniaSUMX0yWmxB5WFf6MBGWSPFuIOgz+ciD4b6UDs
GMFD2yFIrWvBPVPq89mhDoSp2aIfrdbmHJvVOX7mSXkpqBg62DpKTh55RbxwD0CUD2FJCqR/WPIn
BugENOxnHBE0T27Z6y42DdKnkcxOiOTEhb0nEqnqE1nZMEuPTH82o/TeavUjVMT3ubQTcIz5yqIm
avwneSbKC2yZ4GUV9YWXc+1upYnZvNerBr1X9qxd9My2PgNMkxAt2qoZuNCM4bCEB4WB6Tt6Emj0
yHMoFAHl3xW/OdWFdEe7Q6nZnJ/G1KiSRgKQYoKXSMzZS18tDDQsy/5mzFt7hrgKg9uw7E+NxuMx
Z5a3D3sF7l6xJzHuXlG3pB4OU/8jjUFVl6gJYREkl3YcLvCTzttfRyV/Ynyv32cnWwE6xdGZ5DIZ
8LxA4QhXgIeDpeGD9qDLIgJ0wUjYhcBie+ZGnrGMEAab8LBGDCkMbj/wpIQT91fnZzLBy1aDda9q
6Z7eSgRiSnMWNIPqK70SRXLszZ8pAUHeJz78k0OUAX1fTnBylH2GYaWuV09hTmv6TLuDs35fP4SX
uWzfMmmihOp32s9HTqPDW0fhzqbmtHbLKcpEcLoW8go+Bg352E8aic/Llv9sovS5ohjpU/HZvLOj
rrBcGcAD7wt0bXewsWFemzq/oUqPeIKFqLpCAJ0LQOEUOfev4lcEUeYjvNfW+P6RvjLcgh4juQUR
jc3av0XPDF6i1S/hqc7JbnWGzvSV6rOI63sdp3eax5tVjjfWFItqAskvrmPSXkZvJLxE6/FVsFsr
ZmR0wPZG428Zb1oUNEcvanbs3uW2JzylOpGXYWemiNzACJZ1v9gDxdF+kSFasB3MnvntDwGFyfYl
IgNlPk4QJz4zUhEwNMTpW43oX+NnHRmUMIZaG6+ce8/g1S+9N8d28068NOIOHJ4LL8V6C2cAnTzB
yVRlaRq74UayEjRHcULuJsHDGnphVrXX/450kMx710eYEClJdtf+3I8mI0vtmGgLD0XUI6DQ4A4u
L7UMR567rVyeIw0zjJpiLAjm05eufG7Y/mzCQEic91KA/Q9dKxep76G0VX59mtb6kdf6o/oldOkr
HzdnNvNEiyHSAO7m8MHwY+RHfsVR9t6o5SEkGmyEQCbw0n2AyB/5K8gTGUtdjfW4ZvmdjQKJE6i+
HVVjxZeCwmfXKDGiNaHBqSepGM80ckTGw1FPkqsSJRtXXFBJKYjXK1ifVnwM3wlqRYVtcXqWcQJp
sXHC3igXp/qCy6xPIWwXkLFW1hNs96XGm0EA1LCNiqO9fGhETDgylikqITjnSAN534SMte8s4zIR
rsm6t5veJHDXOMbPlOcXESzpRoZAuo4UAWX4e8YjexTfaOWim5Zt9/OuF4RA6LRgyyRCDrpPjciH
a6QjIWZR4cvchVaKtOUdDu1JLyGRh41nvROJ7bV+8SNGbI3a6tzRl8Efn+UcryskG8Rv0QLMi0lq
bYrHSTeOXZ15YNTRMZp4l6ISLTkqAL4esUPslHFx3KU/KRsAEvlmtbBJnRAY6obioSRZA6ME4fU9
jucKlYMVkfE2i0drb6I1iZ2YWPQ6EIiEEXLTJuXrMpd+QxpCsu+R/eFVKMpgda1qDEx1OG1Z79L9
sW4xq/sytDvWCGDlRgDCdf1jKfVp+VE3wjebKiAyiWed0ZIESpqehHNpmLdJY7LfseCrgAzz0Iu1
+rlDh9icwT3S2qbnSjNPnZfn9UVS9HNNcFEHTkI22tPgxceUhEPZ8sS5c2tymBLSlkylQVwUgmBZ
7FYEHYZJ3J2ukZXStM6n9czErGTTIYxOw7waYYWrNetOKuAekioYKWR4UFIzts5IkQn9uaAU0oHA
x0uwHEksCoFjectD1PBdNDsIBsRD/WSHqOB/hFAm182DxhSdaQ6VBsLx3sovyf6nYPEFJwHKgF2Q
naYeREPE9bCe1g0i3RrXh8zjiv/OJtBlMMYs79kY/kxACetHthpBXKdBht28F2tPPZgnBmyEIojj
Xf4UhPw8QwrTppPINkzJcqdFv9gyoQbKoc2dX6DNxe3Oft3hkw0G7CM50matJ0NSZUIqAr2FKcNj
DZ4N0WZSBm+MzD7QLgzcbrOdA9eByDOk6p35CPQjk/WhgTZicGM0ErMCj5A96wYnI4rkABVIZGLk
/lgLqQINjpEr8NtMDG4PCfJINjTeyECJOn9bRf4j3MfWy1bx7+i3sn7C1iBXw2Xe7B/+8JF4cdiy
WOwFlsyAx5/oc3pRj1TLG7UvVVi9rEVpGpBeUB5wbMifCfGiIWKcAaKPcYQvffypA43DWGTmVjFL
WomVZYxGhE+4gRhP7lJSP0nyee04N+C6JwXcA57BlgjKjsDLSia3BgIDwZHpItsJeMvQH2fB63br
icUhtEPskqUCT8G85vvemo9DQoU1jodQetNR65TC7G4cy5EtDVFAALgP2ivKCIzcush2nl1RzSIl
4d72K3i32G5U2Wt5s6NaOMPLzLiY+UX9HRKsLSUKjJrUlSArhcz3nxIl1KCWC4anpxdWVAwR59/k
zhSwXCdUd/yStiGc4tAZwLlGMaKNvHPGCpPYczwySUHbOe1neX1FNfSyibOI0JNVDQXbY6kW1OC9
L6qXPFadCX9vj6F2rACX4xWIdq8tsh9cpq8JzzvtITfRx04bxtdo9zzhqynO0oBVTz3MK9IGI3NL
6DuaUbuliZaDLxF8BZl5Gj6U3MLlKMtsXAi+rVp3YNrEIM9ImEsjEB+rPQqwGudGAiewsUuv+AWR
yc9J5utF7NXAC3grEaBq4BUiBtgVOeNgTGfTFJ45bmctfSiy9C4P+btxk1JXh4+rsz09Covykjiw
rQh+tshpE+UVYRSstZ1gZBfVDK/ht14X91JAgiI992diJVBC1QskFKZRWeoqa8OnvgMkQV1JavR4
jVJz/xQucTeZWqd52GUImRFJWwqWptx9YQCpB79R7vLfrKlvYftTGeZjKzsAoWIF6X8kQXA7bd5F
FkXLJZdJohFQPIS7p0HvOyLlRJP6gigNgWui2FksgTCZNh1Kcq6fGZtwfyJuNJtvYZ/flogbMcyu
wzxdJmk9N/iALZ3ldLybBSXAdj99TEA8S+v8d3jUi3m1ohkZL8hFaPFM3ANa+z53seK5zK/+wGgl
5S+YSxg8b78HCAkKzI2yqa8pSxHe0sJvkJCE413I0f8RUBEmrD67s7AxPkHXmRF6Ocy/Ve20ZEsY
dbMpLgw1u5svj1lTXKgMLskFm8/IYMwG/Xuigs+rec76hjzfacgcGeUclZ++xLfoKLIm41l0YHv0
KyqU82ILu7jvXvPfqPCvUaxeSPrzShaBIxA4mF6w/XOlCZr1S280QkhHqtn0jkVXE9/Nv8MvOVxY
wSz7IgID1kT3dJWeGSdmyHmIlnTXmhbxBSiYjja8WdEf2SmF0yA4rU6AFX3cdChNvJViaZe6cuGb
uqwwZIvakYBcCVVyhNe1cjBCEDxRTmg1sSHYG3Km2HeiR3/z7xZXZ4GrU18x4vUfTzGQxlorQkKZ
sUuF7zhr7ByPmDB5FWnIL2IMilInbUo33KdwBZeQh0wRtZUGg7Jjdou+9Wq8U+Yvw5kt0p7jTRJ1
i5oMPCQxiI2+J/2O7Wit9HSwSo8otd6ZDZGfLhY+WpJV0XGlXeNOB8b5pVrWHrrWXm9t1DFPg1GK
hGrJyMZIRmYeZmTZS5S5ilKfdVAya8Ep6SwgyJuIE5Q5K8m6+EKKJVhnIITyO9sEF+rGKDdEZLEk
GAGb7JgXjRzTzA2dpLCxHBwb+LENa0YETJv3UGgA7I8+BubSQPd26apDzGUohmA1UQ2Dfon53vZL
gn93/SoRWmu8kvpzqChLEfXX61dDPHbyj6XRIZv7aPJqzPY4znRrYO4ddYydkQ5hioaAbPfFcg1c
Ur2EFWFyL0+D1C2jtODcIq8VbyrQ0nNzZhH2Cu1sPxdnAt4CqMmFxFuGpmhIGoH0sU083EUymXTR
jesYaJ9WrRRBiSO9KwbWIMYlpAwyfTLV8JrsxpMQja7CTrCeE3eVVTuSK3Z8aOcacvAyH2xOTJa6
0q1ItsSdgphiYLim3BVzsp9UPVpxzOmx1wKkL8+qrNlf57boHqa/2Mpo3I32dYa6N59iXPRzol7F
Xw0m34J1Yekwx3X0irWba32YyUx/0lDxmpbiLe8VI3vtla/NESbrkiyoM1vBHsQBnuG5kFd/xdbU
FQgyDaD47XkKGXzDUU5EjuhXQblpr/KlVW86Gyd0/3eLtEuewwtr3pTWTDlMV4k1egoYf3hJSUob
eAAIh5b+SCEyq+rd+bwwC56ZBadkCUlMglWLIqX/iqdo47Se9RfLzjGBGMtBr5fzVHQn1voWGER1
W/LVuVdCxEHfHZvOjrBrfJsTQ/IuorrB2bLo3kMxFj8s0VyozlMzLeM4TfAtlbG326uoRO5ota6o
i27nZr7xLRP490dtxUPPoGJrzneZgdF0KG7yRGLTLpsolr+GtLgKm6KsHp9Lp12oVa8K++nCycHh
o6pe2OJ32WEaZQbMdAD91kecCqN4XnZ49VuauMVNee7jgW9Rl4kAG1q8OBqKCfZuxLcu97kuD1ma
OmwBo+s4tkF+hjJUY57tYadNZIQipn5Fq3uWl+XUcGGZBCFjGhl01sRQldNFP3zyldMXPa0M4acm
1AV8Z1+d1J6BKZwzX1PVCyCBazRzVuReQx9SyCE1IdOWYLgwIukEW7Z7s2ZFGB7CZEWtxDS7qWwB
d9HMt5caUEf2IxR9PtK575wEdKGpGc6KIhgoEJ4FjR8YCJm77oiwERj/xkcvv1qq1x4EVQ/Cr/Br
AKIqMpc6GNS2hCu70UXbYG9ZDnmu80dR8WtN97+iy6yPb0qovpl6oJheN7P5x6sxE8OE8aKGqT2y
Qe7ZIIvp6IHvqYHnmi15UqvTruY5lNjjgn1YhA6kk+bPnmyLCeIRAQ5DTuIM6rImvyAaZV6JHnoZ
ExsQPBiLGGVezn12UD5a9U+3Pb6lnkcKN7YFnZ+xQLiBsPA6APLiaflGNnXTN1drBGcbn6HHZjFb
9LcMBBs0ybIgUuUHzbLuN7+MirEHxVSoLyh/O3LjAR/WsSuvisOQ40BgEFnJceMPZFwUtXGcFATf
UCv6FNVSGvMx+6MwepMbJWagN/ppFCbq4OKyoKogFAjlnsrl+KVooSc8IBZnI3IQS3ZnrynmQzah
sZZ2q8m0htGR9XOQaoTFFHa115/6k5pot2j+NTeM1k3U7B1aIhaxiWWckgNbok56ju/tHD0j/3nR
E44QJgn9Q87ZfeXjsUvXN7yOr9VDgrRWPNC3hxwLGKrmQMNZlMX42cZbigQ6j/8CzNPwW9SooMVH
jOQrJMykeNWRsgyF9GJ8NjG3+KN00yE7R9Xq1PAeBUxqQ+nV8MBlcLqD5NUN95L6RSaA1BFvCK3B
E8NdErZ2pNDcacjjyukgQ3FDWEUZIrFqaYmYknWngTQhoI7qa67Wpj32byKi4pzUvFw7HLEvi9wu
L9VVllVvzCHddosvLQ3PkXMD4zYR6qDJ+6AEK6jlx3zyEoFwvtMEDdorh8PEuGUvkn+hC8QGnaMB
KdNn7I/aECwdBmnPHKpjOnmRIdkNim8dhQ7RnBBbitFJItUJOXgdIRzOEv4q6mOp6d5YslVhZvdS
etCf47OenWd0IqutMRXeTyctno6M8oep9TXG6WzucRb/FaDepf2+4Z98/f06nJHF3FkcPueOGePX
MoUPYmU/Kcg++uWnKzVCpRHRl+Kjqbv3cjZf2yDpLJvRkW2gOwrJ46vTfW7ohwKfsyWUbPb7w3wn
ooDdBryn2SJ7ttHdxyMjJ3toif6iZTzNvtSdWjQY4AVa4gj67mQ9C5fWFE+A+k8cKLJenk1ohiV4
/z6w7KXWL3NC9Y6GZDSHq2YFQ/2FH/84anjqyVK3NlAyXT6hQsm6F2FIu7tI5GuhwZ4b/ZyxDBrV
PNDLq2CKNyvs7iargE80JaALEo+nClyh7AQZEx1lb4Ll4uRAD9Jg4zW1n3w0IXzhHEKS1mLTrxDH
1/f42eRHis+Y5eiSpprdPDe2QsmxKpWrsvWkiKw7gPe6o02Tgy+RYKda1TF9lbSJilOmTF7Fd00C
/6lH7sROAzmjNNlpreEzRsvMQVPvgdMWGrgXnmUoyVDAAo63G72kwyHOTGUrUd2KKzr2gWM8s5tW
IEiAsAVctywmU9zm2pa1fLRatni7Uzen57rpzkjtRAZ/8lFpWGG2ZDkaH8skEEBKYBC00jzFdtXj
z9kZvpkJjHI770kLda1WVqoUmQj3sfHHNvTkdFcsG6Px1KjWGXH9ea3gUBwZKFgkDBkyOCFMW/LL
vH6KLxH7qJR9VI/AER3x4D2eijVNLGZO1hHB2x79/bXCpwRDdW3nQxePfpW6AhLegStQ9za0LhSp
vdvp5I3/1p6jzLy3QWy+ovqfWnXnFXtUYVn8Z5iwENeDK0zvWsxgNeLqWgxfM2TmGL3fAVMl8KH/
7h8lmXI1PZTG+thM5EONIlA51uu3cQEDnVnjbaHaXaYtN+vQ7VNIXzl6c5NpoXjQRO7ObsTpU+96
JwAPTlqB3ZUgJgs+Bv3LlMejTkzqTBK8hAY2tcaDdsV/u0SgyvYp5JtBrv+RioksANaBgyTCvpV9
5axXinUvhX2QMPPTqg89Vh+qarwXFvImiyQR3vkIWxYb0iQRWB02ex2c3sonLqtuB9Ry7ugAccfW
u3x/MDLMaFHtp2/oC4jJ8gtL3ndg+DINSxAegfZLGTA34mhaoHIB1UOCKVDYhMdRFI8HgdAEMBxj
TAybwsmIpmrl3J433+Mha9PXKu9ewwVLRwin1TjIKVsMm7gOlikAA0flztYEiYrgc674yZD4gl8+
N8K071iEqvkQiIdLJKevRVI96zPNuqVWKKKGmo8Q+1nVm3cyf9BSWRvBGfmhVR3apHiUcfOuwXkw
15shylf0TVXPzyEruwbz6xAvfql+WVhZcM7tuoQUHBMNd2zH0pvKpCdVrlDQXFyCWndLdIiNhnrI
+BAI/JQ6jv/xUMZdUBm4DqubyYWnH8F6PlzF1WyCWIXlvETdVSb5Qeiv6nWGoTX8GsflXjpGYKFv
rKrv0NBwO/1X5aSkkNmljvC1lWOTLSvntwLraxmI41lCvFk7glGPKQnp49r4ckqoQV0FSURcAOeN
SNEYDdchYrLFAIgcpIqobI2ua7We6XsOmIkO5YD3L96tmGCyAp4BOsIzoKg2caM2hdiPDDtyFpKT
4V2JU+j0iDpKidQSsTxuebkzM8ixNo/FO5bi46pnpIAvuA2kfYu6RjOOkt7bjCpJSkGq/jbjCPOj
R4u+FBZ+Tziu/AUeQ3xtlWdGI3Yai7ZBahohNjrNNgNf5qvqPVgjHlAruFgJDQl7m7lBmoINAJHa
HnLBvqxb/2OTZrVehak9kXDMwHugZVdQ+uYsxMoXdloRx57EX2lgZXRiUIleq/8Y4FhSnJikCVEH
x/ndjON7kXArwm+x3LDicU0dNlCHSSzARYOFIbGR5kdLWnXWPKsEQE0Sl8dO6EfHyn5hFXTHmJrk
Y0gFP1bLk/i2EFaxGLAbeUXJcbBOJllFDbgXOsAqnk6SCUyZ6F9ZegPoxILojc9wiZZgWlA6iYRo
qqMz8uYqJhn6V1aR3QxgZPMC1juKJgRyO6U3L1mEKzT6Oy7YoxLRM3Hg8AgoQhzoYXs3wADrwk3u
6/2KBAZOVoZNSCOgtgKKY9LW3spvRfNXBpwixpIqRAmgwDaIGeVsqLwezsY+sf5aJEp8Gi30j3sC
CM3Xb72A57BX3aX5KmeMhVqNmwf2krr7Y5L357XIWczyDYB6UmjOeETQamJ4ABjMFi+cDgmyiImX
uskiisJt9N3MPk+Ux2BSBKSGBIuoNBf4l2n7W8tFZ/kVyfl5EcygQ2VpVU1gBMphFn9jeHNy4rca
4rfCIrmOgE6pz3okhwWWVU36pnqz8WRlS/RsatVzKtshMQQxrVsmAOTiLgwXcSfii+djDsuIi7ew
00S8F4Z26+vohnxfzz6qXncmfiXrUJ0ttgxktENdqTTmVV/rS/Qth1iH2MLIrDiuA6gqEKzzT9Zv
tSb+xDnI8NqO6coWwKKJyYLO1DEUYMTB1RzjtMH7UXSXzmQjI/22ku9szoPcUk9m9SMR0FGTRzmQ
GY6xYtQtXyT6wsjDwODBu5ivNf5UxBUD2s6ZAYCBc+uW5t/rJjMg/MY6oc1xLMj/ijS6U8IE1yTS
YjyWurgpeg6oJXPg7kOoHvumPGiaRoUK0Wbmp+6p/ZfyQ2y7j9w8ZS1htAVi5/JZhN3cVVGQQdNm
abX9rGOF+8pkoJ0BDFu/UQOpuQxTz8etQoMs/ODjJvEdSz4ACrn46LKePgnqtHko098TPSPEXP7g
cJMS8xateHDbnm126Je8xNxw4UTjsfeFBMpswoOLeViduf2kvMRf8dy9QWN9M6X8bRNo3RYlB72M
j9gGfHloACGyTWpETygK2uBoD/5uIOHuRfpDfHAGT6D/CiM0Fljwwbceal5J39wQ9Y+d4h4zR+tY
k5GPauTrpcP9UMtAT5HmTn9RGOzC72rlCa5kfjYEguRiaBgbvOR7YUJuKNsFnALtVVxS20QJriPN
SBhzsg0VsATqOtgPQhR1UMNvBpwQk8c3Gce0jU0c+p2l+7VIMSQc4lAI9PhXCtOEaAxoflZl+oaW
owjf7hsKk2avpcKFmv7acRv26Cgic2D0C2vtyhUfX0SIZM2SnnVGths5atVww8nvEfilU02WJWnW
A7j2kLj0yNVZkxs55G4f0SrXK8naQsST+B3DVfZSgAOtFsVnMcEucU0fEMx2OhKzccUUPVwBT+nM
hBBRYGIQfwjG6tEuKls781ryv660n3BpWOeTCs45oxEPQ/iynzFQDlUIWjwpd3HMkP11mh85IJ2o
4YuT4BRy006cQZr+MRwUdCJRS+EJPSqFzhwSC8aYoGPjvem3RIlLng0FJo/w2vdoAsk5seRjIpJm
yLjc4gGG3rH4XcT5NdY+8/mX3p5r8WzWr+amxpA5agvBawi3bKHQTYf4Uum1q6q/KUn2CkgsCynE
U5YvkiWLNetgi+h6y7e046h+ay30xfmSrXkg4lZBDeCj0m44GUn5YMP6boUZ9H9CSU95lgVJ+DDa
D8xJexw4zjywnE3QETgjkVRJm7kiEcoSwT3dB3AzJIiDs94rptLWPBMb8pfEaBKd7FQbiXbjIynS
V8ROrkIH5g5Ol1iXvIpvxqb7svSyFNsaKHTB6H34zIgEWtdvDceY/EktykwpOSlDESQYvXs2n9Pe
quaTctEPAnr9lRAGsqoPXkamVz+318TOOVuF/D7BikkKDJIl+TQzxE7bMLTTQKxemRDHhC2WTPhG
x0mBClgIrWBZKoBiwyX1JHjpA9d2+o/xPU8FG2VRdkGR18fhZdHDc8x/aiQ4TmQ2n0j9EammSqBo
7lpEW5XaN6PJCLd6EhND+zV3Gf5fCHFAj01cpvBj7OEgFf0pfz/JMkk2wrpvFXSBsu4D1Q0K1HsL
0ekmVEoyPfXZE84L9Y7cek9K34h61ggIqdadzr5+j1CjVP6QKPrvf/2v//O/f+b/iP5UN5aYUVX+
q2SEWCVl3/3nv2XR/Pe/6v/6de/3f/5b1zVLNhVDNCzdVDRdMVV+/+fXc1JG/HHpaQFwRdjIbFHZ
oIggSwglnnjPdtpr6+hNfUYHW1LMiSVOvdS6c45xSYUQmCMkXqvSHjFzds2xnbXjpFrHbiBo1alZ
7alrhRK4dFuQJ312KtC1bOrElXANa8HlWjDyEo+99tdg6qMuyTFDwazrvTvMLfY3nCiAchssU8SW
ZuiHVb50FLbi4s/049AWSJC4c5pftGCQu1MaJueRCBt1DaS+uAAX+0MYrtOdLVFlhNftqvZNNWIO
OHQUJRIZqnsxWo7GdxsrQXFXrOmscVGl8hpwVbUkGqOt3zWbMap5CyO/zocTCjc8KqgFYaZbJpg8
GXJa58Ex43H84MA7JJQ9Ww4y1zLVjILCWoN8nCF3lkNiyXByom3d8e3jHyEzmSwfHTXq2tsN8csR
hKBo2ItoKGbUtVPXoNxdHUZQKU+wZIwPUyF73bBvxcUROsWRaDqjESrnFahdv8XzoS4wUJNN7Cmw
HI5HxdiiRxnf/jHYXeRFfqwvoz2ibDWHfVotb6VuvObP5kQjkRBRhtDJagKpNE6tyAdrobOqFhSS
LCkxUby0+uiOdXVe+dzLdr7GzXSDsnrHPE5WZXps0vGZ9HnFOI7Q/qWpw+iha2cSJejn1jdl6d5B
FN1bOViCyJgwWfFCOj8LndsOsFFYLG7JmQwDkBEf4jft0yT0rRXQXmOPlTVX0LFcqm6ZJyfr1Ct8
EXtNM4/yuf+U8YwfquPWirSkTv/Pd4pkiP/tTjEk2QDUaVDiG5oqSvp/u1O0YQ3FuZg9c/xCEl0h
3JgQboDo6kkRSWHK1qrdqfCKyN5a0GUNx1JYj0zGjyp3RhpvqcgFkIHUGzM680HbIXz74KUO7L0r
AT8tXXWtHoVMPErIuCruCt6HK+xWvfEGEaDE8ta3UORzpjIdmFBsGTOwOCitDlGyVk6HdB6n1WkU
1WeHF4hhfgp1GUVbdhZ68WxoblFHYA41u0jFG/fxHognI97pVguBRnO+kok7HsEPMsFol+FtrnA9
As2T3sQ5J6VqRGgoXpZbzTu1AAAPtgy0SiTJAPUqMGt1DLKxtmUar+aQs7tRAjHSmL+RUEF5BZtp
JvZGhWoyrbdJJPyB8zqKMK1KoVPRJ5p65n4Sqiwpfkex0vZQDbBrznbKrkllvQ/CSpzSV9PsX+Ji
eBYqsMOmdVUkBVJAsa+1kFBnaHHVbt9wKRItVqN0xSqJmVovc0DGHel5iq0GpjyDSeNGZ7Oia9Ak
I8vBaOoOeuFuReK8+EVMXL05uYpsOMnLFvY65XeRvNeMK7fgypXlFpkyj7scg4FmcvCDt09tkFWi
0d/nNGOH1QQrpoC0yz3xWd3EZEDGmMdBMAzLA0+zgwpC73++XGVR/v8uV6oFRbU00zJUSReV/3a5
qv0sztP/Je3MluQ20iz9KmN1jxrAsTnMuuci9jUjIvfMG1iSTAKOfd+efj5oqqfElEwa67mgySSS
CUUEwuH+n3O+w2MlC8eTfIIVgr2/WD3P/V/DXGhOM0tfBmuOxs3rcwo/a76FN8mrrQtK+c6V3V1A
/x365CcTMhfEc49b890LzBtZWYYuwN8W48yLHtl4lnucvPs0XXWJ3HuJOtAZe/DY9pnImKWsDwA5
D45bHDSCeKiFC1ystHWmwBDM6FzV9ilqaZTzKHhnY5L0wHCP7tz/kTK/qubGDvdORs45HDZl3Z2V
yagXxn1c6Vd6QKGFH8bSeQp9+UwoFgHIdi5Jh54SRuskHq9B3F+Hl4aNPVUhi5oRhn9d9KHJLgBN
EUR+42KpMhjM0vbgRHRhkNaz7ws9BLBjyGLVY/pjAbqPp2BJUGo/6PV+jJwdNIqO0ptAQlw0tF1b
kIH1GZAG7AuKlk7nJf4IjrztWmGCDwiqt9RwUS4IFWHKjgaBgzAG1jhshuwzR8bTqBts77iZ77SY
IfWzfcMVh0OOu4oNFUa5cSaTCfz13m0U2X1gVJDzH5Wd3fuNe2vShsYE+xrG0QWr70pzj9geKFfH
v8oUsELsLq8SiDVj2G2syq0yvY099hsDnTimO4avO17YovgmG2NFrGEvC/YrU3+Mg4r11jspQChW
Gm2A+Tv+m0STaDj0wm+5T/z6PjXSezpEbqnW3Ma+xwTOh2Qs+9baGk23/XFzGWqW7u0H2S+3gRXF
0d4DvY/vbWN71lqnRU9SKDVDkxmH/fWXwnCF+yffCs/z+B2h69Ix5m/N77Y7rtC8OCx1Cmds4zBI
kImMqGKd3td2XTBTK1/HGV8wbr3dLqA9wc7fdUrjDbIkGqN4Y2K9PU0pN2ZnITicI0p/d145nHNd
wec2YGE4Bo0xeFlqWKVuItCeYZbDgcqhm7C2TRv3Mc78yw97ldD4OGJIC749+5gtWxKXIU0aUfrW
lyBD9XpTse3W2HInctp2CCQp6OeaHclCP3TKfi5w7Ft8xZlDvcqafjv82Raj62zDIRmT8BqzSxe9
ZSp8a589/KoRXzbb+lnG5aOOOTl1/Y1lwTKvjGtD8Ns36zPMM1LQARjsBvr0MLOgsLAlwb7nROtw
op206QB9PCMdhsGZY4IebBW+/mJJOrGnhFwAbZt2MSVpTCfq1n5oSvs+2vr3rohWK586lrLaB8MP
GXWXDqtRFzI7mSrIBO0x6R+JfGjETCLvXIfQ5PL6JAEqgge1V9D9xL3J7NSgcEy/4x4KFF2IHADl
bQjj6zQB/KKcxlb1iWDgdyuXR4tOsRDZhSbl78a1xSMZptYBtJr3Q7bWPmksAMDVMcK/1DNuYTN7
iGsQaS6dvtkBH54AHPXsnWZXXqR9r4OKbIW/qgsT1zKgQbnTt3S66cO+65l/gqKWtN6GzMdG1N0S
+rDH+LNdAaFDvTg7LUKen99ZUCDJWohDjPsY2DNuf58YoLfNOUeGSDsmIJMB49Q8s8DhoWmUMuoe
nZBi01L5Z2nxpvGddUbk1WWsiaqntl7arx27JJaY7goNHL1kdQOTkDruYcCYRQ7CRL20s0vmOJeo
odCEBq0qGq+ZGnHll1f/Krq1f2UJPOQgsEdmOm1Zn9y7sn8EffSYooUGi31934mF6eSvWDIJkJpR
+BC71iKorV1eGtdK5hdmM3jqIrCsjFfNdfSa2BzQdAZCqPoWjOrqagXNujYDQoc2MOZkHfVUHgfv
2mzcIEKJLWNTQotz1y3KlPLBZ9b1JmymTZRAJoJ97RCUqSlLv7UEttF0FRaAJD23gVpXNCbgRjFp
fcjI5CbemR7UM63LHYJFuqfbcNcctbV06YyYYjrQ16JhSpBW+6xY05oNCiY4N2AtK3ythTubo/Zt
G+5i4vxq33TjtsnKXbeELJpax7DEGFm/NT7pQMpkbbSosN0h76cQKu1xb0Uev1KCPIvy3Sr0PWUd
h75BbCHlVXqUBqOtBO1Mwgn2U4A1VuJLB8RoTsZ+go0w4b+vKTIN1nZytuEdyA5+2CjA4VDGcY2f
oil56ov4cTHFN0rH1VlQpV7E+rlvxcmdxBEzsi4AipBr5IQ9Sg+0bXhoWnX0jfikmujcaN5Ze5eP
ycumA+pSr6X3M2N7UByTb6rCgDInBsGSsO8T7PsUchx8L3Rs+1g9VIqxbvZaN3D6e+hG5VUzm0Vb
O7tBpTdSwLfSenCpYc34ZUVQS+UaZDKlIx2VUAjlpcJEdje99L117GLIy2y+RHtsM6AlZFBeWHvX
RnL2NVBw7FEZDe8zzl4uE+JoZXp8OTFUxWbJ8R3JA0xMxKNlarHYGjwFN9URlwvggAmqwbYSxZH0
GjaSLtgkFuSbkLWSta/eZDJmagnppWG82BL74ryqV+QjS3ItKRVBoIWnoiMci7dAqA0tCIBVsh+I
4+s2xRLj5Gt1fAfahk4H1XJmmw5bq9G2kAKO6dqevwEd2XbMuzxGt/25hFy9yftxJQBw4wyofG9L
ocguM3l8trhrUT0G5BlG8sq6+gGuKGwMSAFbGdVXo853GhW2neouJeCtHJKBtqy96hr73t2kWzvR
UsshjhQjbsfGPufaeKJyztTuwlIsyrP3rZXxfeNadynn4HcZXxOX7a/LaJHoHyV9R9WpU96qU9+o
U9d4x2ae7mc02ZDZPjo0OKOOLQmiBVSB4DIrJUGH2trbFlsq2KMIX4mndiGwJjzBW24+cY2hLFHe
i2yOPb6C69d7tNb3tDztzbugdA9eZtCgubCoCeKmWaUl7KiInjU6/1zOf2yB6PYg3sXU1UnvYvpR
rQfKvO31daFIyPPxG1QmmhC65pM0CcuFAAxTd9EmTD/NuXa6QtzN/W1ZI1O/U0fqgEmmt8F//e4r
UtXe0aVeBOIVSst2hmm5SbiIJ2MZAeENvAt2Zd8BL8M2+KcBeGwuQZXDJYmK6/iKAXfIHocl7j6C
gUT0PePR8ZszPXowrRSP8ICNAQGLzTBEoA6yrTaiVDTDtgz0bfKh6prlhUnI0TGGsxAD9rT2nIDe
8KGE3s94rgg8F2Ny3H/2senTo8O5WGh7uwQdWh1L1iRTpFSA4ki2nVVdmQc7ZzBn+svuuB9R7MLc
vwlERyg/0j7AXioZ52cv8kNocFMoIAVJgwalnDfiHEJxR/BFYDuQjsiEJco0WwLDNvaSLUE9GId6
m78HmFd6DNAWXFMOc+a2flKgCzA+jnBqQNnX+nnyzLMpTZ7K+nnY5WhKidHRgJHvdSxk6im+sZmg
gLfz3yxuvOlFKh3v4XitOaS2RXzV7g1854wVvRQaqnPn0GeiifkB+pkjgIQpjLrhO/DW+9Sla4Fq
yk/q1Tqe2jZC0LDUgx+o9iH7M/EyTO2zs/f3id7tBxVTZevsgnn7n+19Guih+Jt6jw893DrkJqA5
d7YJ3ClbF0YLAhBmpbnW2Vp4iqFqutZ0Sg35sozmheJaN24fhW09abZ4xn8Ya8OD850p7laRcpiY
CIw8C/tbDwR6eMho7hv7U1T6tL0v3T6ln6IFO9vP45qfpNiY49bbbo2AMPP+x/VsDfEzyZzY2082
0qWzKCs0BZjFPY7SZr4f04OoGMD0ExEIHBcp5q4QcX1NN2xBzQietjlQ4a7vPnIDyNo6eGuleQyG
+Bi/tXV4NMJs9pDSybTWeEHj/sCA3YV6Y0vGxBhN9PqYxdlBSvQ4tEmN8Aou3VYnEEF+yTlOB932
r7LQbgSiPI1DmKYeiDEtqxRKAmHOLrN2YW6xWxS76F5j75MVzW6Q2Q6GMrGL3qSgiQQxGOLFEAbP
sQt7eSX09pCLq8J5VanhlPnaAceiVxd7G3YFgI2do7/omrbknOTjyLRmKdED5WNxcDMOFYmT4cku
i1PK1JB6WlpUOPHVu06NTCSBF6LUVg6QB3+X88vXv2k4h3rWsfAoYo/gg4U01B3GGg2GlklTQfQq
9holf/iQLGFhKY53njtsFRXgfm8ujdjfSVTBhOqpsd17dY3MVB5hZ54ivGrRk97BjEjJBDGCkOLF
ddtXOLY/oxR+iCMfLUs+Os702O5qnF4Uyh2jQ1VhKQAkUsr+bIafyjOfgiB8xk9jzSDpZBdj8MoU
joLI3faSEykz59YC1IuBc6sbT3Nr+Q7MTx+Jm4mMGz65+9rQ7mn1vfXuIio9rDsNmj4tR+wdFHsH
k2EiMSmyuxxMdMz40GBi4hFFRtUL+QwqXnwqLCGqbAyWuZEzUEyFu6NzzmW449+IGMKToJNukZEd
WUhXX27an1TJ82SdlmENndN+8Idp2/IYlHwu0BljatoiRUnhSAIT2YW8A0LjamSVTAnA9w3ZL4z1
ZJ/K+IkWDfij2VZOgE+AVVcLuk20VfHBiuGD2m066y44i6reZS+c3IU2K7w9s55wa9zjLINhBIgQ
+B464kpv+W5XDv9caPTb2X21CZ/FJTXgrjEr5zifjWu9HBgDuVtOlGarNhmClbCdq8zeYqc5hh9s
pjzO7taWzOMqBjk79luaQzY4WbYm1gJlItBZWEjPKZOyeoTCRLd1msyPCyAkLBMmvotqxE7H9zZd
8ZHn4qGAj5qAnE84noxwba8OuGk6ZqYWHqdHNw+1pDwnrOYtoED1mw9snuzc2gE2TyJuzcO197OD
7vbHK/sFae8rT1vouU2VZnbT6LFpMTTMi56L08CxKJU61gUprofoW8hGMOCd+o4LfmpoA2jXutpG
HJB0jBjaB2yvUyTvBH88l5deiGshmnvwlbEbXJyF9w55cl4to5T4tGRmep+evHeVjSdNOzGDKH6+
JL4H+dahmJV4YjpRhM72JQg6wBkVIF2gA84P/wQDysNSEQwHuywPGJj2qRhoKAb564BwSS32b0c/
Y3AxXLLe3FMzh2Nzc32Z6D+sOIGhX3UJGij/F2z4NnOLjBbsVFjszBR0gUErAevUxkGhTPzikeb2
yH3t2YqT9mUcb4b0ZhsHhVUlydO9/qoG/aBjCKEF8zlBcWWA2a+ADw4hqCsDIrN551rmHVGSO2hz
y24ChPkYuv0JyfNkyhFV5eInBEY/ZNBswoBvkWuvK+iUpbxPCCS5VBcYHMxjQp/tQ1DBCbVi3PQu
5lm6lPEaTOUiuzGAjFel9qhSkJ0VAwLD3+c25dO3GOYOm1Kf3Icj/bX7ydh/DdmiHa9+P923fvoo
Q+sp4FCSo2Co0H+B0/ha6dMrCroay8MQKQRe69Go4kcnzSmVwpMVb4PaWWQQZ4NkorgEIQNEYvEu
2XnTYwmdPTzmmn1oENZNya1JiZQmcfMMhOgYOXSgjPSluAsn/UIFrQbRNgeoZzTLZ1sQ8dWHo5e/
N2GwcjDkMcJsgQpwrtfpza0IN7bmnY358TK1fHuSFRGVUd1llsQL1KySKj5nojvZc3nUxI1KgdwW
K2/a/7jRtlBFYlW+sCg6owfgZ0tSax1T4MhjKjfYAvO07Kq7vHdPTBw1p8XNsg6qmRiy0TtzT+Vb
fciA09pEUhjK58YjPquQ1G69BlK5hnfBZpQ35UG38EtxDrcIPYU2ThocFhOidMEQSWuvtlS3EBQj
Q6IA8WwiGxdiAbfoSzIZc8LoLtgUahxKImspsAQP/e4Gywx39g2h71rvCsBGLh0aRzwlnD6giHAE
Ex8m1G6DhGRIQpKyyV29o7WqqOVFGozyWVuLZDtRf5pjy6lJjs4A4JxhDl0K4FQkJm6HGVgHO9x4
kNkzNtzFABljuDjNkw9JF5rczl4UT2T53umcPEllnObIikGjxRCfx51ZNI+y7R79KX1sMI5VoXb0
174lMJfkR8n+s5D5YaATpO/2Tod6JMsl2XwNVFg8bZs3PgN9iC5g8olXUmThbWN30Q/rsdepcA2w
/76347IZ0QsoyonbDxfU/w7r+1mqXRPVZLqnFUbHlUI9s8YdPYiJoBnKG+5D0MBtcm8HyQMtcSs9
6FY02Q3U6tRwGgIHU0/nbCWOAM9bpGq41tFwhX5LfMit66XW0dix0C1gpSDMdZ3WHLmCbSgpM7B4
16r5XfOwDdq4MeYO02Hj0aOnnrlNKHsm+XLFMHPwQbSXfYAj1rmysySuGGF1yY2tjSG4mTHs8Yv5
fS7EDP1LUG+s2r1L7eKe1pd7xIT7KNaXBndHl3U3ldGF7LqXjf4z0lBeg+CE/Sypc1CIHWTiRSxf
W6LUnh2du+gjVFd7ZbzFkX6OAoxDTn0sVoVCfH9pJT059keIrcwfPhur4wE9ByIke8xgNzrwdule
zwhUa/64JH9CRAEzkMPUQ8thtA8/Ax2ybRQdHkb6cqujSYS69wR2HYflAIzw1DKEFMeIk34TertU
YUCH6npKMNtLvz7qrn3wHZcpurUYx3rvuMZuSOU23+U7y3zfMQBDStF0OpvWqVlggxU40t5KLT53
IrgkwrmW9quZ0vUWtLuQCQtryJ7+4X3PhGVoLyqJNgVkwmV8Sat2q8YfVA88WSPJULYnfVCiDAP6
9xmQVkT9YY6r59YtbvUxWrtduzZ5kJVu/cDMF5Ybu969RqwOkDHpPqDpDDsc0e0NJAYqMkAFY1/R
ynHlIhn5SEZe4G8gAGK5ywHPTcmpTvpjl1sHf+ldiw67dPjG6kOPNx6dyDv46LPNrcIdnGvtJe3S
IxbXLOJZVQLAmhZawhIuVnrXYHN5hiHxNxN0z/7jAB01yvBcU3i61J15wP67AbpTxLLiRN7va2eV
CdYKF0gX8/IKyB30K0/peCzC89xjruksgoZxadN10tkra5ucPCTtDLdyojmbytU21BIvHf8l4Hhj
tt6mQAUattEjNLR2TUkZrmSXgBMGhCNzl6PFL48uFG/MjjnoWHN2EXAq2A6YahjRU7S6sSudsKfE
rBvUu3y29YFXkz5z7mVW8XU1SnDxcHpL49S38EkWzSUrYKOuR1zwRe2sx4yYOlDFifJo0ledGpi1
io2CpDyiDWZogybluHYJRT1sthUqdoXhu9GOfSBXjYlsuEOA2BKGoSQ8WndswwvAebQO0IeB1HJA
ETp8frb0PGhrZ286xY1oyzUC3CgjnpR+fRate+wnbD0TQEyX0SUGJTogwS2SiveRkqlI87ttK4Nd
6yIxs0mKMxLwvKtufcJDezAOIh12HbsXzofg0qL9OiapmXTt0k/yzbxX6VPzFYGO1CZpi+hN9eMr
ZoeFKMY7InFhfZ/nLQ9pd1231Hlq6cWWzlkzmlPBcavxTy35IH7SwBaK6WlIBhcgxCYKsSXAXPOr
gvQUIKfPcsQ6lLu4ZkJEfcYm5FbqLt/ZsGIrmMs9J/m9NTR3OYPabqQwRouPkLSnXpw6z8f3V8CL
+NYhloTGRsfjE3zDR0IVNhL6GZt5wIxSq5L9PP13T0Otb3+76f/nLy6Z+jfXzPe8GCsVkAX+9V//
16X4zB6a6vOzOX8U/zH/1f/7R7/8yTPtD3md/2y+/qlf/hI//1/XX300H7/8C2Wbqhlv7Wc13n/W
bdL8l59n/pP/r7/5Pz5/+ykgdD//8x/f8zZr5p8WqDz7x79+a7b/2Mbvvv7zj//X7919pPy1Zc6m
9Zv6+Po3Pj/q5j//oTnOP6WtwwoR0nYsyzb5Yf3nb78lDX4LZxGiucmKLF1WkSyvmhBLkf1Pnueu
52FsnrXp2XBU59Am+InWP4XwTA8rkqF7hok+94//eu3/8jL9n4/lz71Nxmxd+re1SVom9DvBD9M9
nceE+Kr1jRl+ntpGK+WhtIFytzWPHWNwSkqXxjknR9Yufvf2/Imb6te18Y8X/CK5RwYlZ6LlgmxZ
F9U40tB+8+XjX1/EmH/K15eF/8R1TIPvJq25v67AZVL1Yy5q3J1n+7u94QwMmSX7iY9/xbRy5/6N
aPpn7+LvL+f9erkwolfMLgwamIqf3tgzpq2N+G/euN8+il9fk2dIz7K4mYTknpn/J373VGmjLFaT
5pDrXdL19khgFup7u/IXzkbf2de/eQfn/+UvV8Nlx83hmLyL1nx3/v5qcgichOAoT80VRP3Hwl+0
P4cV++RduKHQBEygt/AvPXHzZXZjfFz/jevuj/cJ9Ip/X19+uU+6gfKCUtLm0SYHzXuPg3DXMmf5
61f5h4u4us2kyDEMi0OhNL48qCPp1ELJGahbnRV+/nqEhpDHy7++yh/eyt+u4uiWa9m6KcwvL2WK
slYCbQOYscXBd0DePgBq35R/84794Sb8cpkv94dVR66Z6gUSCkFFHxc94cK/fiF/XC2+XOLLTaFN
Ma7aiFdSr42NcZoJwbx1W7XVzvJ1uCPsr12b4fDXV509Y7/ciV8u+sVTNsH2aQv4CisLivRGNQbz
WCUYDxcgQ52Whoi/vt6fvo/zmsEyyxosvtgfZDUkCPXKZHYGSD4v3iRo9f/OOykFVlJKLASevC8f
FlxW1WQed16zsr/TmVVdqSFdB2fjllFw8Jyz4aXZ869f2J/d7b+/5pdPD+aNCwBOxuscgJxmbsBm
BpVc//VF/uwecUxekGfDJnd1c7YI/m6Z8myROz3ww98Wjv4Or5C/wgm+hIqxqB8rnAy78uVvrjkv
519ukV+u+WW57xlwR2YawqIBqla162QF4GsDvpNj4vbvXqH4k+/zL1f7coOIxqgz4tTmSr5jo183
D/6h2IOacJ5IhQDauXOWaq2txx/Js/8d8+CSodatPpWP4pStAdWf3f1fv/4/+WAdzJbsBVx2Err9
5RviCmcy9TwDsMeEuSeEV+bm0jI//jtXwfMkXEv3rK+3bBY4nfLGxKTz5zjiOKmIB8hY/c2DZ15y
v36Ulv7vq3y5SS0I+aI19Hgdzk2c46ennTz1FpY/2yRc/f+9oC9vWyXA/Y52zAtq4nCdhqo5yo5h
YDP04+dfX8rALv7LC7NtTFuWIW2PbyDcJN378qwh4amodiFaZ5ZheWkKu8jym5ZEmcxITYcjaKV0
cop3KkHCH/nYT8OTPvrBE10jjPMktrQe3lc1QDWxxaVhNoG7E9KI2/3MYFwzHMnqF21w4EVqcUPB
auhE0w+0pE06gp8dzL3SxWqgpsUU8YvuqArzrFEk/R3HxOh7Ytj+g16Vc0C1DQp+sj2RurdBwjD6
BlVE1K4OYhoUzKbpHrOQOchKJMz1nwvdNmWE1SWYmAoxVB/ofY0n7aKnTl8xoOqpkzPNIcqOfW17
hFqLwSX04ZZU3hYBmnfaSZEshkHXYFhMIpwWIut885uV5iM1hV1Pk7E9kPQH2BKixTQtAE7lau6i
syU9t0gSkkYKHaQs+bG0Ntee3rtQtI3oCngS1o4R5R/55PLoMhMonUvZUxvXjFAnKgqlgfib89wS
iviDLnmu4EbOvJ9+KeSwDnI9JkGcEzbgPO5COcgYNruLUDY6/FqVd9Sh6R7NsrrjgK4tqAQHaVcK
+k9F79n92k+C3F+2Qxnyqs0xVYLOzFJX626i1GfrM5DC5O43fvY4yng0TrpXGNR5yKAfg+IYWUho
bm/m2aKFSpXx4iZ3P4xIK4tCSuKGZWxRCLaonYRJLyTM18RMNBckcxu8TGjVzakfbIG5MY97KZcp
RT3gN4AgU0TGuI5BBXskyeR3NFRy7juLvI4msmmd9XhUV5auS4I+uK1lMyq165LIz5dJIwasV70P
6Lmo6ql/s22F9MVjRn63ojggvJ9Q2DTCx+rWhSw1PBE8xwnM15AgysbzUcMGl2GkbqdRQoDM7Z3n
ttfLNxWMWkTdt2GHCs5YHMNryjRFiXmiwxLyaJJ3OZrVsQRN1p67NALEVFuZU7+odHjuQlVo34Ui
3bOsnKJi2N1MpNUTBzGTlIkopnXbU8KVWW4JbY0vTwqCNGw6eMyNgWlKDZ1NlqqFq1eaITH5Jq59
+sQDMNpTP2jYURv6LqbaE+ElJipYLesYpPxQmd3NCo0Q5PTUkOqzB6XWFvYxunkFakcbZG9pRKIf
BIoy2MDwZjb1DnRUSeCv8DEgR6OKfo5l6EUX0wrr72NZTOlS1YOk602lXgho1JjoNGVMZ5+ChggR
HtKQbnfNywIXVlmCPK/rY8WM1ETUpCclirtL4s55sE7XyABUWnSe9LIWZGlGuKScmNTMkDDUojJl
kC8ZB+nhQndTClMyJ5TqioFwdJddTBYjCHKGgcU8mLQj1PNRqNJfl4XDK+6hL3bcVzlO/9Hx7PCu
L6as2WkhIfBV4xTEEt2uQvHnM38N3NYwPit7gERXuvJWYLVMvmuVzV1RJYOiwtf12/aHp4Uy3IUj
zVg7iZA1WBQP+P4FG7W96MqSxy+Q1kDHJ+A1Hc4HAd9ARukcLjBQCG41DWeviRNIMEuZ3+t3cOUF
VVQtLJ1iUpVANc3j6TE2PJYf01F0KYYGNR8gukTG2pcQwoUGkrrbMpJadjByHxYiAo7DmrwjXwRc
gQxD3GyiIgag1ZSGfZ/mrrJXlNhH06Hwi0hfZqKEhiM67KXvPc3tp5oMbYUFPAy8u8o0GU0NsZYc
OJPhDPUV8QOSpRbYsXQq4I5bXV5RgWOqoF5mXVOoQ9Vl4NYZdFOsZKUOJQID5vsRXaYtFc7pQL8z
uQfyCwqo5ewmW4ZqaYb+OOE8R1tGQiDj6GJZIgGB2U3UamdK29rTJdI5mJdi4VGwFVDKWjt6xzS4
86x7mTMDJCrgkmCoZd0fKvYn6BSAEsmAhSUxmHRWuQavM1cuNY+07jGAIcjv12a+7AOGlHRGV50k
o11rFJUWQ1MivVYJcoLMnfSzoDbjTaiuKEPM9kkG3DSOElxLMkh4a+AlSGQrw73XJFVBLAeDAQRq
gDJsg+p4qWqpRpoXzAJbR1Hwn5smgAXBZ64/6rnTgaAFQm+uZeI48VIrCu0tDi2S21GXZDB/gOue
4Q2A585U7ZI+DiJ3bip0gltdOXOrRh81H6EZRMGtsgKxZmXIrGWRkYOIhrGsKbTtGVWuCst3tFVf
F/k1MSvLXki2CB1G+IT2cRV2JaTDqSStrvV8Th+OzrNhGadW+T024hFuRSt7AtpFRc6u60yxlRrL
4ME3k/BTbwLrtRCJ7W/jAEYNBi9fE/eeV5bfo8qjblbVZcSDIui86Vvhc/vtGnOKx/vUDj2Szq5R
4oLCq5ukTIrxX4Dds7zRWtVajwfFixy5QYH32UOIuNv7+WSAt/Bkk2Fp63KJV5SyXe/R0roQt6g3
hfHFCirdfSDNWii6lIMgudl5VDa7rGHKSoSrM0BGlGEvIIH24MIpr675+anRfYubDjuINfgNUSEM
Raj7/EAjBsw9uWmB1O+23cGJiyJe1kMXUWJSj5M/O0xJnLdkx/jvo1sVT/w9mPBkhqg9CPPJaUje
htO3zLYyDXkndgcIso0zSxOaod7GpAf5W0x9SH7Dp+8qM0jxnAej0I0brIvJAeJg1zpFhaW0pv6S
9wDgPT5WC7i2X1X+j86URXeI6dUxSdk74+AVi7HV6phKw2iisUILTcAQdkV835PtuyzyYoba1g/C
denEylqomIo9Ep7pJhLfCQm1ksh46j5aoFDSs18zYTxOhaEwEBk+s3X4r5pfy6Uo8LAulNP27Sbt
dPZmTVHRuaa8DE+wXWvap90XoVzmjcgV+KgpED+iPv7mBBEUnHGURUyzdYNLH7tzZW0wjQCPq2oG
3AzjW+tWDFTx0Zo0g6rnzrEoAqS214pofAzLiGWgAGQZQvRkwVhU/FhAqiUrKACDUiUrR2R+ceI7
Lr8psoEkqJU31XuraGaYlW6GP7IiCJ4mq5o+yBw27yR0qSBksSvS4+B5TApjSBXdXmaULC1VW4r0
2dC4xzZubgXW0VNpaD6FaR1Q42enIS2deqMTotFMbhUNNwP2M03o0YNV4W1d9J2utOdizBumaaas
zEsU2JA3zcolzykpMiOuF6Ux73cYIbIUY2DeVGIO6pI1QqPsi4UlWqnStjWuEhnJyanGyMbO0Uaf
kzZ4lB5bpZ4/aanocNwQaMNIKyPAu3FVl69t3LUHw7Gbk0yq6FtWT+Wb5+eFWJrKNtggGe7orV3R
EJcbwG3Ccoj5yNf6qAVAiG0VIdFXMi4YgtQIBENVFRipRt9rV1lSp0+N5YmL5AsJUbScSJ6nRSrk
ypW9JpDI7IQOs85w61WqCtiCellhUils3cIsOHp2gfUvb33FUzOa7ypCA8sK9CxyHqHh0QtfHMjA
RWxiq7NWLccH31HIof2nPudv7I46KliFqI99hEDvPhBXcwGZavaeufm746q70QS2DSjlroMcscCO
ztw5bdj4OsKBUpi5D4WXv1hjem8RUF7ZeljBYJdYWpO2hh8m/GXvpLwZvFWXchDUWaR5vY9n2bJL
CCOljl59n+revyjme8OqwT/cRvqh1cftaEUPQz+3NTgQDDIj/8RYri0R7n6MIRJOQgSaITLFNYTf
31nVzwJDMyaWnLxHyZnKbpqP0W4ZLxuYrsguQsO3dbXSDOfOK+W31qUgMUM7N7L8uxyyl7pN/bNh
4IwOkxH0sOfjqAyHlP5r2mXIjQLdUw8iMjHZTQcW1QcCaHiex4TShV4YYDtc995M8CVlXnoSfUeJ
VgCerqbJm12gxxdJJ+0f4LgNNQDuSQHQEoTM0pdksjzfxNQ8JpwgwT7YmvOulaW7yJNyJeLqOogQ
UnmsvQVTScicUoi6ofA2CyB7k+ZYmAy3he+/iNF69OwhfCl0vBDa/ybtPJbcZpJ2fUWIgDdbAiCb
7b3U2iBkWvDe4+rPg/5nRiSah5hPs1NERyhZhTKZWa9B4Eyu64DyLfaVVz3gX6kHaLaTVJ91B2ay
7C1Mc8qpuKmnDHEXz7sXk/F7q1vvVowRTaoZSAJFbe8OKJ27PeIpvOChOVZPwm/G0aAXa3ZkploK
vQjvB41KsO/LFsUFIHhCVPuPauW5lhI/Sj4HJtKFv1B1nWvE1omm+hofJmtrddNbZrLQEyTJUCRg
75JO3pVin11QrWD6K9vhKOAy0Xq/Sl0WN4UnvictxZ8w4AAvk9A2liR/GdWivlA7nXdVIfk6WeL3
NDdnmjpaQUKOqH0lfYUCnYAE6lDSQZtj05gAtEndSZYadJnlnjEpsxRZAePShnlX304+BsNcogA2
ePzepK1mC8jmss+oVtnJtodU15RRYAbG5F9qqRHxgY0Wp+PgrZEybSONcu2obZpt8KHUnKY0fMR4
u9+qFfo86bNGusrwNoCZnqvUuipF9YHFWAMk0h9gGbJUArxbKkVNN5KUftEUCsZYNN7wgwqcZETm
NlcGyx5glG3iBsORLtTx1gtC3pS1LwAop30UCi36Nw027mXzWAsFtoNaUV4KRpS41GFbJepeGgum
tNGWbuTnqaPWCq7dwrcqH+/mKVZENEBj/QtuNWhQ1a3squjmVkjcpC21P30upJC1bt8k+lMj4FCu
4WK2wTrnezglaJNpYJia9jkgn8GLu/upy9SuXkyZUJK1UDBPIMRmN+6ygGrpKUbhRLA+QKBpkAUV
7PAKa1/2mvRaTfw8JYbLR208bcIhVzaDAnGdUxS7hbpzJwpO5L4MZHMUQDkyDELVV+5x0rsseN6u
eYQHooxWMfSRW+StKQw20wQ4ZoNNu+gHCO2lE9KdJS5Jtp/mHhLrpo50hOmP+q9O6/PoGXilUALz
hjAdhMb4QxsbKr2RVlLuVqUv01X1MwOSXlakOXqYWdDfZxSMJSdC1oFSoTIXHcSYBB9iBxysa9kY
kbsz0xKbVmonGBhSzIjopOeZO1R5YN61QVzxVk7tCLhlSBv9tc80XtYT0IxR6fggjas8gicyZoLw
WwBxfCk3yCQacWNPHU6Ed+QMJhrNbKNkQ26iRQ8oCuE3gwVM8XuoVWQiwDXm3yZBlQI7E+rbYhBn
8ea64FDPwv6l7ifyHrjsClJZTd/jBR6aqIDIAwokITqqIy+aX3wWGzIAeerH38zaMxE9STvgl10F
77+Oxnw2jR16thtOS5S1OhqJ6EgObWqLwxiHmyKieYJ2nTe86uUMYaZkGXmb7MOpuu7C1vsWFUPb
3BekERFnfl2ql4VvCu8N4jfFpRT4Uo00RajMPo8qVbaCKa9tjH1XACZOPN+GQlELO8kfLX0bqGX7
CwXi4jnpmwZkatuOCsCA3FJcvIzE74khdj+DbqjMXSJoXCl9SkeInetNeLuqEXgiZe6cPKEhV7R2
YMVT8a30KtA7oyw0IDjCSK0c+BPRa9WlOUeAmcmPmC3HPN9lCT2jxs+KC1Uq5Ou8q2qV2cZJ4Vnr
MIBy4cYqoLDR1+phSYV5fCUn9A0eUkTQkC2Xk0z6NWrGGHLIS7LsoFbQI5OjeByniSrqwIEAOCao
OlSkC4Y3IYqeClaTulbPS6MjCohI2ImkqLznYMZqoXsxgZlqQkTgbqRKSaorIc378KeG+Kx20+ft
MNzEQl+80UTxQGZQ6/TXqtQiCo7yBMjW0Ij6q7GBgMSppNIBF/wey55s1H57ulcAs59yxO2scEiR
GesElJnlAPF2+AP4RIkk0M7QWAYWNTVCuztNbLKOY1RDPHgojAr2QB8BcgHgwnkqTiLuc0kwvciV
dpGLOj1TK7/rvCIAX+JDSUNAsfVV3+nyPttrhVp7V23ZYsqtpTVYZiMCNKPGTfMjwb4p3nnF0P2m
O3lTY3zKkvb3tBKpUX2nUeVZO/CLSf90Q08T5aB4QMPITzdh0D7U+uSE3TgTy4OtiYg9pfN1BmqS
biFHitLcKYX10ubg+XjDShqUWFKLrApgta+Qz0TmPgUU1RZRMHfSWD+ZjNMLApkRCpC5Gqd8xdYE
Y9nVYPTqzKjeRJOTeRMKWT4BFk0N5UVsh9nDVui86NpQdFhKGkeheBFUZF7xpmiSQL6n/4fsLxeT
x52RGLnTmk0MStVvIiouLdNvqwEo+83U9NxgLD3qpoAsfAtifgDKHsoyPAsuW1jgQogi8pQProdX
sVEk+UOaRtDyczV4xiyS+9AvWwjC7YRfCZQ9RG90WlIbeYgRY+lUWTIvBF9D3IQVB6w9HqybudtD
7UgnfrxSPMS+ocJmSrrtKAyRJofXP1Ga04StUDTjJBgEAKBR5b9HaGehUCEp7TuAYQX0uSc9+1QN
MH9QN1C8pMLnOod7L+Rcn6TsU35ZknRSIeFhqj3KqW69+YFV+7ZidmCslJ4tJE2ADa5lYDwvg0bq
c50rs3t56zdWhF5jZP70ByvhlsZgWMX+upaqr6k6cA4hAqrID3oDYeUpC1p49ENMq7GmzxnaqZ5i
n9rW4D5NPDGkjRkUwXsWt8NXCV7Ni9jAbf4SaToNGIxeOJZbfg1wfB0qVA7C8JsWyuW7pikNSb2S
lq866AsWbhS/+yXySfgDRN0mUYyGXvv0FmdW+cbyMlV7GKbGEYwxKTAEHGNvk+j4n7h60cwcH0vD
JkKU5B80SrKb0FRCN+wEmpd4yOIIICscigDo6+CVVqCH4RJWnbIJ7hbgZabBU6omfGkSnOY5oetB
o6EvS9A8LsywahDeLEvsfEdDQ0THAHrSbjENQkvd680nCiAzuu7VaGgdwHypblMKo6lAfRwWXFbS
8G6kHfJPph8MT940596BwbawDV0vpU1kjjQ7ZbgbqIf1GhhSIahx+RzodpNphRaMwyKa4q/FhJ2R
a9EXSlFAC8rnirOqdBqjHO6NodAfOJTDzh6TAc9LwaDxmXma7qMvmMI5KLtKaDdBL92SZLa2rxZ5
sB+oh/ekoQh5lEptJ31UI+0VDQh8AE0rQ5uNOwt3C5rFKyWSNNEtvIVLHvER+hBpfk/9uI0oA4eL
Ms/UkfZ/5/1uvc60S1HiU2Vx32Vuo7bUjmKvW/5bVBo/NaUIb4RowtvX876LZlk9RgHCWKVnqfej
F90VhV+bG8ruOYu1fnS1WdACb/Lkqim76NkLKwMKnGewLjVSzvvSCvmxgRqO8T5R6xCpNEW0bju9
sjJnUkuyT546UEjVYnNqcCyTRlJfUZnVpOi54/nXcULTqiqhHk5KyVPCILQRZgca+tlZJT+HwgAj
VlCmbivLefWL1g6cyqCq+oek7qEXqlwr1auIXWSCyjpXMBphMVy/tDAxjtdMDOuBOZPsxZNY3Gm5
QhlNH4W2mRBl72GRZs9iYQgk+mOGpqEfRYjcReKU/aS4nKizhSi2NpHUgTLXQq1CBm3MsJcIJw9G
tYLeruiYY5ThYFcKnYwRRq8UrgizKX4c6sbSNnEqYbUozUoMoaLCNwVTjM4T1A4UssIe9jIN+QgQ
5JT3IrVe2E6BPcZx+O53NVKko0QDwy6keqov40Q04MPjjRahVtyMlRuQAnR2CvCdXzDpFDGgmOrW
acYOVolAa+/JDHrE0aeYJwSemBSw55h2TnaRZLKK41mk0i/PMcmzVTktQnXYINgxviTqhN76JJQw
82kpkdmqafnuN+ADhpQmFwdw54+4n/t4vbqmJEXhYHMZK6a5MQVE/1CsV1cesuXj93KeYnV60aKs
aBLgXIB3C7hApnMug7sM0TrNb9EMtXu7d2EntrfYw7kt4MkbNMa26J65iF4jS/FG09IhQ3bri/Pv
wsdYk//7JQAlgEromsZjyAJKMDYqNgs5Qozp8CZUP3wO5fMBPoFnjvB9CN4dozHoaKA7IEAQrPty
/OnXbT/nWnG5QTqqeCg8S5dW0E4nASD/B1w0gFUZy4fuRm5KvfDACfQ2m32H89VdakdQfDfeprIL
23ozV0Ie67ORjBp8RtR9jPmVHSOeGbBxADkhmQwLSm3F0QpdvisA1+xys8d3MvWlW98AootqtmH3
WjWtwRk/ze9x6I9X/4PQSRplncW96vQTVkqF8NjCKi8spdqMnrQ7/y1PQSNADxiSBLpGVJQFgsAU
O72mKladCiZgh3aIOiEenVso/bYbtatXls7xLvn3rP4JN8/6wdDSygNsXBFOQ8NDUSjj/MwupZfz
gzoZRRE1UwG+xWPTAoQx1EEp8N7JAoU22/gvNabKOcyn81GO99m/xnIQZTF1olollDFEQVntEamQ
W7EVns6HWBvIYrpwDe0lNQlIKTOJXvVAFm+UdPJjpRhWvszJRXcwmsV6Z2kUPD0ymiC6LuSJ8uu1
GWpbM9z/aUjmAso1QpC29JE4YXGv0MjVuRGBp65M3OlvAzYStxNVMcV5Yg/WWRfD6GziTHWMpPmt
FjxOCEW/NmWnv86fIItlJuV1izY/Qbhh0CGMXtNS/qVa9V8gsVDu+89YFussh5M1YWmkOmWHHubw
ElPatnhNn/8uynxqL0FS8C0VAwFTExT4IoyXepmhQg0FY2fuGid9RMHXna50u3iGkNO+okTM/exo
LvftRsHGaRMjCFvu82u05JzgsrLz+/YeC5Vo5ZedPPwPf9liF6AUBbDGUyxHfpjQ/eiePGT/gy8Q
otzoIr9Ldsbz+bn4wOiem4vFZsiDRJTwM4WcctlT9W1QYAOwvA8vYeU9qQ5yUY8eqro38lWwMth5
lj9FBrkvkUdw98iLNCLvsljCbhZqkrYfiptc/kalCmlX37R0UlaGeXIBHwRbXOR0HMirSmO+VUvM
1SG7PKu2dTWjRpG42Ht3SL8gD7AyRPkYtfavg/MgrHK8OZsi64JiMi0n2SOviZpNu0kru73BH2eD
99XI6pIg09r1VXNrXOYOgIOVn3DyeDj4BfPfD46HYKKBb1DBOyJl0q1qSN1tlWe/zk/v6dll4RpQ
KlRZmz/1QRBFUKOgNDIWUV05VsCWyfD88K2Vg/tjSXxeMn/iLLbHxEMqPQAG09udUzwbX2W33OFV
fK3+9F2sj57SPTCF28om3XTD32ubRT49mX/iLzYLSkmw1ieP3tvOvKQTZm3g78L88C9i13trUO+7
bb+KTzwIO5rt/WhuinfjXoIrtpKxrfwOfXGzFGYb+tX8OxLzly+WYFVWcnzp5BeFYENta8BuUee/
H3xRLNZqSQpEywEe5KCqj8YrfqtOZyOTC0UTN7wtBH9HWrkATl7Nlqwqksgq0pfJL0KsPdgQn9Va
vxfFiy7uA7BANS+T5xfsyQk8iLNYSOLYwEFTiNNELx5+Uqb0428CQFfTkQKEu7BYKaM/JJElIPxQ
4USlo7CLlvrKGD4zWkieLdJ2BVoLj0bm4hvxRi+VtLgtx3oq9si2XViz8Mu9R93lO97Kkjv1ZSyR
eoYbE3D6p9Pab+B/p7lKWW7sFKnFqZnmDk8g+741b89P3qnFx7UsAlDhSDHNxeQhpmdFXUksU0Mz
SK9uAwwt+qRyz4c5PYESzBW6XTJv4vLxIlc7+opW6CWudzM49aa4S28sW9tJrv5FcKKVCfwQ710e
XpasIO9pUH6I4mJUQzA1qPVzBZmJ0zmTU16WWIg6zYVyE+6z7/01ryzNi+WIj+eHeWqtH8SVFocF
7+XAeVqJRmSFmuqYOBJQqfMhTmYRcJ0YGEQgyFWLuzzwQrOUe+7y+bhIMLOw84fxBh/DjbKL762H
eUrV2F6njs0b9dOkwjzSAfRpmrzcZ6VAnq/M9U8ekjeUv2uQfrFcbzLtVk5FO8n+ZjJNjWoZgrLC
i+fxkun8PJYDn6XpGQVdXvql+s3KXM7r4POQ/oRYrBMhNXgf9EiCeWKxgxib0BRV8jgdfyRVva8D
pAW89jmUBN5RvPtK1F/SoLwH0HMRTig942x8CdrvKa4kJ+1aB2D9w/lfeHJB/WcODHGxoPQpt8oq
Yg6UUNAdDwnePe/11dqamnOj//88GOJiTVVyMAhTyyWn3OkYHdIsdsw9al02WIoXxHfW9ufppfTv
ecdO6fjTNmUV9lFCcoGRIfSvS/VSdKd99hQ9KbeD7d2V3SZ7bGz0KG7X2iBrMzpPxcFtq2tRzn3L
J0dAzBZxuvEBfp//aNI8XZ+n09QVEwKsZC1viyyemjQYiRGzRc3fqYsJGnpY7d36Uff5/JalmRCr
Q9lTLUlcpINJ5ktNAdzAzYv7FI03Fc/1Rv3Hl4RMMwcJG40rCVLNYs4SOebNJID0b6ECOLP1Rh6M
sLgZklJcm7sTAzqKNX+/g+8jprHhhXELWtH2BRcBVDsHuu8GDiwIfSPZGE/GTmohdbXy0eaZOv5o
Mt7nClrSmgKVdNmaa1E0aZLC8jhXp6/Zs4551YXgNpdzJapgHHLHqb6Rr5DqWtkNK4GXjbl8BGmH
BrHmVA1+00DDEC0DsYp+z5Znjz0NoffzQz0xxVC8NcAefMs5qTme4qxVLNikFQ40oEyG5EEHlSLj
mHM+yolhHUVZfEiIWfI0juzxTm8AMl3JAA6ky95PNgiKrMQ6kV6gwXUwpHnIB6sG8rkP+J1g2oby
b4sHIIoNyVW+RzwDeYHzIzuxv4+jzQncQTRf9kJNTT+idY5/leFXpTzgabaRL4Tn87FOziLYE1OV
VJDsHwrYB6F6rUXuqCDUVLLzwruifpb8cqthkl0Pwso98PlsZFwHwRY3ri77vT4WvefEFhoazbMS
3Z8fzWe2u3EcYXHhdhIv0mmSw7PckyENTvsYOekutv29sQOEE2/XvtXKkJYcT7BdsIoQVnErNBDV
1z78xxTcowHNqgmHS0GBrdQUyB86rQV8R4jApj6dn7MTlfBxiMVlORijlHlyn6KjaU/bZg8tCbbC
tt7gvoBO0dZEjGmDdPEO95YtJknxRnjQt6GT2d3b+Z8ifc6Xjn/K4uQYee4qRN7o2GbhrX+h79DG
eZ0bO4Yrfq0dyQYJ+FBRFAn3a8IFJ/p1smbKqj5XKhzR2iJ2ExRFzfOj4HCCtC6SWe9gcFMb6beB
jI3IABg9IOsrR8upBQQTkpyIvBfz38UHTuO6FqdSFhw1+DpK7xKkoPOTeiKAqZoch6IOwRr22vEK
GsdCKtEmj3hrhyOZuLG6Wr3OU7O42o5CLFZQbBryEMDacOWH5Jn3ix2bzoZZs5tzkvX69USJwnl1
MKTFp0KSRpFyIQ7dZttcq3Z1h04rQJJ8hyPtBS1BFywNA31qZzW2/20259k+OC8zC7INcqaoOZHM
m1il+ms13ufc9Whw1uIIAwXRR1Gk8dQQwCuKC8luYutxUorXAZeLMYVw1CJDd35Ypy64gymlpD0e
V6B2lZonRE2uw1usmi5MB9r4g7dJnfWk8kT9fDhGZVkPxLUvdW1KtHrc5N+za/+i3mGuurcexafW
UbfNt+Bq1vZaGeSprQB7U7QUDTEZivfjQTYB+hOGzLqR7sRLc4dU6KWAsfwG/1pbcfUr1PP+cWbL
QULvywRMpVHaLjZfhq9YFk5QDUTrqUW0uJd+d77wj+UujoMsth9DFYbBb7ERb82dEfxGPvIfH1LH
ERYbbqKTR6+YCLDtoNaAYZ9+nP82nz/NcYTFvgoNiHIYZJlOGSBZitnM1JRradU8D8fH1HGMRRIH
G7qTKp47HekOm6z7uamhvuU/1a/VA9qtxtqWWhvSIouDbTJOYQk+Jle39WuMIjty54BwA8nmKcwx
flu+HVxOK3fo/L+eG+RijQtiiHxsSlQFGvUmCKXbzutziHwdjYfe/37+s504N5hTC10FywI1pi87
YbBPTWiqnecMP6EloIj3zXOS31G9abgv6x9rtcyJDIGmG2UUCEqRhf0BaDk4f4MxSXIALYIDh+2R
Tp+d3IXydrxJtiK9+esGWeroFU97B9vw7iY2VzLYk+M9jL/4qKZaRoLnU6piPuxgTG1Du4OfEF93
buaGWyu7Pj/Bpz7nYbzF54QbYBVIIKLzKfka7OnSxZHmMpxmAJ9Y/MU2Pwy2yM9rKS9VsWRwDd7j
Pt6oAFr/t+EsLrdqsCa5FKm+U3FC4e4NJ0u9+Bqt1QGnth4a15z0M5pC+tAtOVglTTWAV44V2cmD
apdjmqgJ+/MD+Vzjsg51iwcy2s3qJwRKlQ7g1zuKatFLMyeeRfQyyMpOrUlrve0TL48QYNDdZzS8
pVjW4vTV4kAQq0zjHt73bgmvdVe63TWNC8Bi29jWn6IfiOLtMndSydl5MFvddfPtvzhU2OMI9Egi
JoSfGk7whYq+Ys1xjdVu50M6HK0bNUD4zwwhErxEcKaqq6qvV27sE9/xKO5it6mqN8zyZabjMeyu
vmpHeWVBrkVY7K+0k/McTWRaaSjNT9/C6Pn8OjlRkc7H45+pW+wptFtA2JZ8PPlmtLtrlGkuIgeb
K7Ti9zmMJbTVVyKeuOaOIi72mBSESqSZDGn4KdqTo13lvFF3Nu6wyMzt2ou/CUeOw8MYVofKcnWK
qZ/Umimm7tdh610q9LQ22DduhMtqtza0kx+L9zEJDUGFB4LFxwJ2KbRixHLoAWz4/XOQvZ4fzInT
1uL2kHAgAIeISM1xgjiGQTOYYmY60jCT9L9Y0xuuRwkc2fNxTpweR3EWn4jrTeqFhoFIxTOpz0Yd
MOasVoKcmq2DwXwcKweHoNbGAPixs4cUKT1Ygv899f5GvYvjQOJb6BxQtJAWI/FGswdpz31cIRCx
1S4srMjhffwQ9+K2fCbXogH+ZP06P30nNhVcQZpVyMiISAgtn7ST0at8c+p8d9ji2gOWTb2YZQ0x
gHqGnjnz6V6EtZifvxkx5yYgCx0Jy6V2XZ1OObBVLkekc20MNZzEaXNbQf3mFSnzR3kzbvz8YvXo
nQ/346P3OOz8lQ++Ygm2uEmwsJlbIt+VbexC3Qrt+uuMZlLekYr58hdzy4zyBm1KpiIvazO6Z5kV
IITgzHMLp++huwo5PiTeatSL8ElfqZA+r1JVPAw3n2YH4/PDRug7BEPh5enYpmMFRXIQI5mzktuc
yBxVEZiYypAUEiZ1cYvKoYQShKz5Loaq+9L2UJLGa2MfoNO76S5TOrkdTEiMJdpN9lL+SDjE1n7C
55P5+CcsviU8Je5XUaUQcHBJpK8LTJ7nxyd52+yEt/zHypc8NbWHI55X9MHUDl054Gql++70NNrm
rtgOaKFvhHYb2sjvbAMsVvGlWDl1PjevZ8kODfQimb/Bu+rizs5k2E092Zc7vx9PZOjhpbc1drID
oWwlCfv8TRexFheCOdaYXPnEmmHrkChs5H1jF6fSG2gygrEpfrRb2PSmE21iB+Gczdr2/DTF8w/A
55ehSujNWcvB6oUVKp4Wu1Go2ZF2Waprp/inK+kjgqrKM0AE8M7iI06+6kV+aiEiKAyITEL4nC0B
0AiIjZVW8zxZRycNg0AEl43PbT5rxR4vF2R2sdg00ZsbSmy02vBlwPkOYMW9ligXYho8rSzPk/EM
HgQM8gYsNheXbViWmkTHKXYx+wzZeU7xy7gIL9HDdj1Ux1weaSU33ybxxgJF+k97JgxWlUQR42aQ
UeqH0fnB3vAVwTSmkmmVKz3YBFOFNWbr92s7/vP6APeP9jk3hgXB9wObdRBmqtNeCPIkcWt3yjcG
wJ7iQr4b203jYpGw8/EL3PxjmCBDO4y5WJNt2kjDUMEzrQcuRfOq1NKVPX7qyxmIORswy9jp6qJZ
KFRW0Oioy7lW1sH0M7LG9qvkBrkzvA0k/H9xP/l2frV83gYq4DXWCW6zPHovRXibEu1YEei6q6rZ
xRhkG81862BgTv77+UCnvthhoMXs9VohQoppE1dBIADRE7uKf52P8CmR4PuQQOicjRqV4zJ5MQSI
QEJOBEl5nbS7urwp9C/nQ5ycrYMQi0EoJiTc3kNoIPd6B5+oDZtgY2L422vTylqYd+ny1DgczbxW
Dla40nVq3ZOiuJ4UlV/DJKsvG1V5a1Gz2UW5jg59XT1qaJBszw/x5Hc6GOLi9EiUfrQEc46L6mFk
zs345/MR1r7TIrUFZ2Z2mcAkJo3wkMkazYTw1Ucf63yYlYFoi82E0IegaLgjumP65OF2IlEP/G8R
Fk3oUG2DgFZO4g7Sl0S5a7CWOB/g5EzNBQA9CrKoZREQ5n7jCz0BEtQCBgx28RIso7XM4vOiJvuW
LGnWRCX/XoLfGmlSW2USUFExvg7jVw8GUwLIwJIuzo/m8wchDm0O8kR5VsJe3IPoneD4aBFHRNzO
rlvM4ENv1XF9/l+O981xFOV430TdvGsqomAbIwoubt+0bSZosA5sKdEFhIxScJA84RHqBFvDbr0b
FXXzcS2D+dzRnPX4D4Y7T8fBBp5A3gQdVHrEaRz/Itt6Dno8qHNiB546gbuaBH8+MOZ4dIt12TJ1
BJ+P4+kIc/loxHE9gb4ZnkE8v4RXOETvYB06E68wYI0cyu9wVXD/8xPvx1D/hF4cixWmv+geBjNZ
BNFuB6tJejHeveHme8mVN+jcrOkRfyzKT58ZDDQVh0GV/JEtH8xunndxjMMJDpzWS9/suurNst51
NXfLJnB6CbnDESFKaSW7+bwhmeODqIsl3HlDmEV44LmmtjWx5RTJcZp0pfd/cp8cBFmsYGyTjR7Q
cuqGldLDdQ2f47h8Pb8XTw9EB5/Cyzw6j4uBjJIy6Git88XUx0D3t5b2jMTX5nyQE2XEPF1/oixG
UubjpBYaUVq7Rtq/2ZdYLMMMFXj6x5MJykzrwPveYMK8WkGsjXC5/cQ8FVFrwHoPrymv/469k6MJ
ayiDtSjz3w+WYYtIpjLq8zziEor+Xhm+QHZfuQZOL4g/07jYXl5GxYkxVorgVXETemikeZl7/lOd
vAMOvtQi25DVDNmhlHHIpmfLqe/4yI3B3RZLYQ27+6nnPR8WB6EWCQYItqBPR0LNdax/hZvqRb9N
7xEs/udV7HGkRaIxwvquAuQa3fS1/V49i79nKky4qx1xW+/7rbVT7JQKWrPXO6or62KZfIRZEpRi
CmWs7b43ZbkxZSRQ0Jg+/9U+SrnPp+B/VsaSZo5mTdVPCiOsXRNC/SWFybBHitjFD90Z2XIosVw2
l1hOb2OUPS/MW9oTt8YNPL231LH2+V+dj39+z+JY6eoYhbSIYavoxVrGVkDIU1rTbz99s+oc+5SX
1ufDy4wSNGszKO29Hd7OrTtvP94jSb9P3BALwfNzfHLz/Qm27EQgzVxEOL1zGhe1WjjC0CAxOARA
AlZ2+cn7+yDQcgtGYo8UELtcNr/G7UsV4hkH0kcZ7ApvbE/b/W/jWmxDNfOUvJ/PR17HEMMV6dKN
K6vhw8fi0/Kc6euiSF6J4dDx6Tioemn1YsolvR+uA9v4Ebq4RaeXuS3YKugQLAS+VjD2QyfZVTY5
YW2vrcjPj3zzcXPwGxaHp1IacZcP/AbhwnhqX4Nf3T5Dm9pGzFy6TV6rV2EnX083sDGyjfmYrkzB
6bV6EH7xVWdwci4ZhFd3zT4tbGB/Tu0IO+vV+xE6a2C7+UQ7N+GLjxr6KKmNHdHMqHPG7FZPFBSs
aM/V97lYbQL1yrPWRjiP4HNMhBFow4hM9rLO6mTU5lU2SHIto0mAIr2dXuSPte273i+UQ0weMC7n
MxbL5DXG1ckVhusBfQtJlj4b3yRlIHityCoOOf4weHVUW30vbeu22cT7aUf+uQtup1ttNwOuxKvE
bu3h7fxGOrnCqM/kj1U2dyyPVznyPJVWxUxA4+Cdaut2ydDLl9jmnLgQ7L7YpHsslC7EC/kWTlij
rNwCn4mIzPrhD1h89bgLkJYT+QEyTyeuejk5xTZ+ENz0a/+1vBad/u6/wHydusYPgy4uVwRlxUkd
CVoF6XZA7FEWhdfIa65ExeTUku9qelwbr7WuEXPSVpKIU9crjEH46bxWofe7SCxF9GIlzS9Tt0BQ
NNJ3PSJ0UXBx/sN+fg2b5xUpDLQw5lfYZYs4yBS8E4W54edKyTa8KD88vuSfacrJ9V/h905dNrNZ
j4WnggZ0fPEleaRBUFGomdQP+lvm+JfP/s38SPSGX8/b2nFxIhw8AhTYAdGBY10yGCYUQJtmhNyn
9cKDEU64L/5dCEOBIssG0cXF8csrto/pIiFS/Vn3UKBda8KceBfRPsgQ/46w2H499gFIuFH3Rvvw
Ik2ccmc6FXClLHE4c9bWxNzTWZx2R9EWXygxejnIa9oLktY9dqPwA/LOVaigmIfi6rexiK5KpHgt
nUK0iK4nRDlXFuUc4NwPWOw7I5tyWkL8gMaZSdXK9WwQNB+25i+4DL8xMLf9rXwRvK81NE7sucOR
L9tE+RQhBJ8xz4k+uX0koHjaXo2msZIGfYbN40s4k1v+9T2XlX0/iFXAk0HqItrueC8dZWNc24iw
O+rvD2AYGOjiSrqscodnPoN+P4KzMvfL2tI9tf+PfskimzW0BAUthamuq42+CzCgBrWv3oMM2mTf
FfzpVl3+1uZ4ca4hij9K3byWizJyAhzIDGur+93KhbEWZT4WDorWJqxGqxyIIkcoHWOLk+IaUWYr
Z/Spu/lo+uafcRCmTECKxQLTB0WzQ+zULu4ipzM2xtWcDJY7y50u9Z81hFsnuupe2rvA1SK0s1cW
1MnRsppIEngtMpcvUpPStW2n0imamocEGJdednZkrTk9nTxKLVkDUCbDtP1AZh8MNkP1LKtTosTV
LyENN7K1kmacCgBKzeT9kHaXZiyazV09Foahz9svnvZJL+zEbmWiTuWqvLX+CbFY7yg2UqbO66L6
SGT4RjeW+xMquxverW2uteEsVnqpSJgyJ/NXKUvUqtEysn2cC/7isJT4IiLvoGBalg9qlV/02IXM
SYoj3HmX1ra0P1qTYPDb6+hKAXsBKRHGzd8sOkmG30lnkofmpeZUGxpKHkQU5iHkEIxlMI8AAdEP
zvkBnlrbkgJdFaj/7LO6vI1QlB7klvGJcee0wXuKpoig9yvnxWdaAUfyYZjFnVNHKUVMRBjzxth8
mytuf7M3HSAW94Vb7psdyt6rqf35scGVPT4+jExIJmRgP3obl+l3mNqXnqNf53CH6Oy694Nkh7vG
BeNhN+rGcsZdf1E4szDt7vwkz6Nb3rh/Rm8tgTu9mEyRHPNDOkhc9a6hXRVgrrmWWpzcEQo8Oz4j
Uj/yIlOyhrZDdJYwWajnT6Hn57dla6xZC55KH3jpmYEIOktmKQaAArdHiViwIxDuj0Lf1kamrkYR
tn/ss7cp7VaugVOdelT6/hNx2QrLcmPwMouI6s6/6G9SG8n3vb5NLtcmcGVoy2aYllaZL+sEmjrp
i9Tprh+NT3nX7gXZu+6T0UEIcS0bO5UOHg5ucWTWqdZ3cUYhEu2rPTCZbbxTEMdQL/7ySDmYx8WJ
GZVeWQYioUAdttOzJT3L6fP5lX6qkuSenJWmDCTGzKUBcBnFgqrn1B/dVtlaV9HWutUd41vnKjb9
mXfD0W/WLoJTj0fEhD5EGcI2W0I5pEpq1doH9NDbGRl8OWwC5ydC+Q5Mhy3mXJdr+/nkPXcYcbHT
CgFZXqslYrIPfrW77qrdjlthhxjn5X+B8T61rw+jLeqT3Aq6uI+IhiHJDkPDGL8Y23yDBwbvsiW5
dfoL/8v5D3nq7DyMubgXsPexUAYkZoRdotV9H9s3KdRXLp+TCd5hlMW1oKhICSP9Sh75gDvpNRnd
1VyIxDf09i67q3o72e2+fxIQ2slu9Mf1dtfK1C6RuHLlt6KaMsymfrME5PuxXTo/kacjADGi16BB
81xcQk3dB10jMUSz/pnFv3mA/R8DLNI6rZwQCKlxvKuN8CeSwpeDHm/Pj+Hk9a2Z7GhpxhHwRnx8
k/rFJIxTQa41S4IlqLM+m9VGdaeL7ArJ4Fm1T3bCehdu/yYLOgj8/0i7suW4kez6K45+xxhbYnF4
/ICtFrK4k6L0giApCvu+4+t9sjRuFbLgylZPhCMcPerWrUzczLzLueew4dc8+aqR0pZ066u2kh5S
AnlFXpuHnlb2eUYvAGL1BA+apNJPeBJ5QzJBNiDigTtrhDC18VCOH4U4UzUo3j6uOANGX5CbUgAD
CHWZb2VqSV23MeS8hntUcz34vDNuoVCRovBom/t0H3jTA+fbrZzkhU3mgakwWEkiCBm64U7bk6v4
UbvDBAJtd1CexWmrQcV5sHmzzechD+I9ILJR0BUxgsZisjNVKWfUNFVHCJIOyN1uJxaiq8XgJI/V
bTmODpQYv1Sgcr683PPVLu0y37KCrmeZVeAcyxXofEGiUvRmQ3QuG+Etjv6IE4cRInnSoD8JrZmx
NsEfPj8UPah7K4iZJ0UTQuXKvAX8altWAe9r0jd66atYH/CmINKSwLnCMnhotQhJqB4cUC3KGe1O
hoz0fNVuyYa+Pto7FyWxZg/lS01EcV47nyGBQFxVyCXoz9QSR1+2WxkqSWi/z5vOgcoc6JByizsN
vPYRT40yH1HVdKgjjWD1bz2MVYErYgYKp9iojmoi1Yf0QXsjW9kt71nnmWU+qzYVuSlijBtjgxnU
UdQZ5OwTxP2MjDM6eD4mj0jldIFM/FAkhEAX0ASybB9sa0zMuC2Y1IGxx6hYcktAxpRup61h649c
6DkNFlgHIihiqEgrRaLrTDABAbqhMHIQlTVuB7FAp74DEhB6AfZUWZCeuWv3YKIG4rd3wntupLa+
w7+MM1FFDinmIaNkekFll74FBt3Qyd8hAvkieuMmuaZw+yC0jIlzYFcCNrrhvwwzD5jUApgKdYTM
9b9JXns3b9UnSlox7GSrPPAyJOqeF7aYpSSuTExlJ+Dvctqg9Qh0wmKI4Fy+gVZq1osFseQUoEjX
tMGAr9Z+Ftuy3txUUKHWq+ZWKZIP0hh7iCY5c6/sWh10uwTKdJxfsPot0T9BLUkEw+/Rx08uwb7U
Kbwenfp0V90M38h7fASojfbk+D2aVaXt3/B6sas7i/IVeP0kMCSyCLVaIlBkBtDRmWrMvFRP0Frl
RFPrR/PEBHM0pTk2iBCCwQvCCamJhLPZmA/KIRWtn7QZ8VUd2QGSGQyrc43Tt/jMc06MM4dTg3bz
BBVCxelfe4dyPQiuaqVvNHf6C1wPK7uJaRtJB3mmrp7TjwaFUvsDvWZBPgVpuB9Qp7azDXi+Slf6
odgNCEJ48dzaQSSShAExQPzBq8JOpcvQkK+nFpSdjVu9qcBdAFvoST9aO3R9m8tut7LCU2tsx6ES
RF3JflqTPAWNnfnKdwLgdyhlU34fOLz5t3ODBuUiRbEY428SYentkhbtSl8dMbyg1YdUnhxjzl8v
H7zz4MNAtks0cHjhPpPZnmIUI9zypyJGwcA4DnV23nDNZ1VeuWGWdpiDEKYBKKsVJXZDWf4G2WXI
1/k7vyzw/hubvmieyJhci4axmySMvGdTxLthVhZKx8QVjLqhnwPRQhyWkwvGzCYlGaCIjoX2/6qa
qX+h6LNSXjqOo/9phymLiN1gCAmRIthpd0dGr81PRi9efLHiHFiQYQByCm0YWWceoazxC1mosaOR
epXVpptn2vayb5zfyXQpf1pgX55eNTGXPWZgYcLJtkCo9NJO2jV0SniV/rVvg2sf3ieLaMqyiAW/
lvpxLAjkL/Ooxj1peHnqI6Mws2eozbs51TzEsOJdkXKlO84jUqzvxDQTQ3SYLIvHAMqbkwG9hxE6
PY6vzpijhmifHfgYwsx1AVVJoZ0ssw5F6ObAYSHxjawrMmSn0yFA/fvbjuRRQ6leB9MGW4DKpzpW
o1zDUTEhVZeKuWgPfb1vDYFXTVj7wKeWmEOZQqEJfU9QRgWQuaeiDXMhW2nvXl7PeYyILZYAiiG4
H0F7zNQsoBubToKpx246XIESwi6N1oukO1l/FGJet5Z+ruWTR6mOQVMCeQ0Z9hhbeeKPmGSDJ0Et
QnmJx2h2pMlv7X4m7cFo8hB1ZhQb+rEhnCh85TguLDPJuC6UWj5UmEr0p9IJetMZx83lfaRf49La
mBtMIoLZy50BhR6ATDRyk9XKlVEfgrnlnPuV4wgGCt3ASaRHUmXOhNrqcdWrFYYdAZNrNsaO1sdb
7pT/ivdRUmpFkhW8cbg+ljfy2IwapFzaxC2IBlX7zEnU68DXOd9lpYZsLMwwUVAiZ4WkdlBfAvzB
83/kTivYEEPUQXSXfS2//YAAMu9q5q2M2cA5KsDhn2eg9moflOwgy58Zb2hppUxtYBYf1CRUTAkU
nIynR2mjkVmTMAXbWeZrf5ffhpj37V2oTpg2HYPlh1try4JoEyIRkLiCIp15ceIqDoMeuq6uDH1X
ub3t5a/J9HLZydfXhSIdimdERquS8Qqo04KdBChpV9xH29xpnrPn4ABh9U1pBXYDci2LPF02ubos
UCrDEWVgBnXma4VF2A5RWUJLCfqScxdYHbC0ZcxZ2Nr9AMZB+DoqnuhnMJvXdCM4AacodUNIgDX+
ZA0pZ673fB1IVsAVDOpZQFwxcbg8T6U8zHMpNyjkm61nBrIbi8adFM2Pl7frfCEAn0FNGRhHwOah
vLM0M4uRSoIhCNxUhUhn9KL9jXVgYNcElhr3t35Gut6V0BIBS6PvQPj2Kpd1cFa3d6mvcrZrZR2n
ZthoPg3mggQx1tGI34T8TuOSgp+nX8hlf63jGBKfRJwCkK8o2mIdWnjQINZr+cFTMjzVXWrncnrV
6d905brw0UCDcmTa8VA1vPUxz0VpgrCFhLT+VNz5Ym/JCW/YZCX9wgrBqY6rAHNPyNqXrmD4LcRx
hUhFG653FI9y+zUC6OPDLaYnvvJYZVf8e2GNWZAWVCkEY0FOFESVLSUHEXpg5W/LZkFcCCVmGeAF
EJ5gQHi5pFgeQF3bQbnURwGtJFdBxnG7lfcIgZ0oIbLDmweBTcaCUQskBh+/4DT7zlVQZrVzFD13
0j1lpe6eZKuCxDw3VV7zBlR6QXkKVDJtuyzXhTov+qsCWE2yprUkn1jN9HH5XljBHR8nnan4A0Iv
0LUsTahyMXVKBoo4/+BvELhCwjmxiYQiQGtpqLSaMwoP/SFy5hhF3uA14gperHgI1qihgASYLIJN
5qnv4ykWcghYOqSGQil5nEYwuEju5XWu7CRV31OO3ERgl2SMSIOUqwl1elC4alslGyFJrUozJwZb
Afth+v3EDPMq6ZUvqrkBMxSmAJlcFI5u6qt8q92iNn+lQ3jcubyuNceERYQSaLTAM9liipjJMmTe
0WSpndER30CMtO+3lXMkzbRRRr3i4wvXbVJckowijgkChaXP+NB716UG072DLb2Cc3J+EjCUIdga
utFHWLNvWJGn3F1e6uon/GWVJXPulKkXRLPynTl8l7KtwgUB0yBlGarj4wHPQuviGIFly+JdmrQ6
GcGjmSe9abckgHB1nr8VUXVfZbVqXV7OSnFlaY7xFWhqzhBtBXmgujFfcxSmMOlKJ3up8Fnz++np
0hjzycRMkpGgUn4koXOE9GlI+m0S8JKdtaN8soNs7UGXwl7PdLqD043W3JbVewvZ2Mv7tmbDBAhP
BjWJiLkt5sJq60bPZBMBkwhCkLCsLVLW9uzzBv/XjrKKQIagOEpMGYjMpZMjkwryKMlok0Ty5MYC
22IPoDCdNS1LDBsF4Iy7vLIV/1tYpAfgJPSAMK/YjdoI1sIGNPnNRzPet/EXIvFIIdbO78IQ3eIT
Q00e56rfV5S1an6VvPF7CnkcaCZKD3SoCPO0lQtpYh5DwEqSYC7MMkkCypmToo+p6WjfekfE5GBk
DaAhxWVpqR/z7HaPEF2FvCLvily5OBZ2mbu/w2iLGCWz6QAaCvXoRsdsTehID5o1OJBaGCILfPr8
6umqWSCFgZEDLcpZ4lVFBYbpUfhwRMF0i3kIrLjIv152mZXDgPHFP22wlZMwrKpAakB0Gcy3YftY
yNeFwDGx+tlwLyog3aM1bRbsR9QWLRYBAL/GjWZ7jpxwvvYdeTfas9vOFvIJExrdfwP8Siey/jTL
Iv6GOW1KTNMEbg7h8qw1LKmMLchwby7v4FoAtLDD3CfmUKWg7wbtF5p0oq3aZFsMrn4j7sar6Fl/
JhvRgWh7+9xsE/jOlfgefbn8C9a+4elCmQhZBV6zg5BA4E6D7s75VsiBISMN7xTQdTCvGwWvQ+iY
UnScsYSqQzBUmo519jjyw0Ow1+3senT7hwj4uMsrOk4YXbLFnHS5VCVSy7BF2fhEW3Lq22DfAN7y
0IrWfF9c68C5SLHTyh4U622OdbphjHWATijVCUT1CJixlteb2Y3JBKGXAGiX3iHAGRs7Da3eY2PZ
M5841ujtcWYN1Ut4K0A9CIeW1uYAE2Zz21A0BvyGuKVHQ+cczD7AhdcWrrS7ep84vlvwgs2VL0rp
Dv+0TC+gk2t8JLoAiSgfX9TLbuq74t7YqbjSNGSNWx4sdsVJF7aYJ2NsILae6SYGhPrAC4CQ69Es
MXReT5u3mYzjpHkOjKOoI71XYjs23kPpuQXluD49VSXn2K3da4sl0d9ysn1B0IyJgEaAa27z3Zx5
6idFhfteZyIIA0l1aKGyxAXTrDon+FGps9DeJ2NVInLVCB3cBeCvHpTc/h3KwpYG3SZQclPxdo57
Uic4c08dIe2RxxFlx+UqkV3N0ihUodvtEYrVNHNNXCiVgAZ0QqvESrdVDty7/8axuxLM0Er+n3YZ
5wQjsRIGM9ZZO0SxUyg4fSWvlNVFcEljkckVZUexRSt55NVxVz8sQIrorwGXAKgUE1hL5WwOPWkg
mxna4l61xwg8h8C1gPoc/6Ni9/f8K4/Gz+w2o5etSWhq04/LnA+Axqey783w2JGlbBTKptnxY4q1
qBQI0l92mANCI1LMCsJO6+jWfN2DabCytGuKuCC2BNjOhldoXYsWFyYZjx1QjoqiDCYBEciv6RNZ
PmqxZYJ+JXmabzB+5ZUb7sAVd6XMV+yHMcQRMkLgTelAdIOzErgZOgB0lOjves3JzjIZkhC10QCg
SwjW2jZ01dRCMcTBc1VmlvYxOWixpW6+4ZXH1p0V9VKCARxUDtj8PfHNvC0xSeYO++OQolthuCF8
B/wCCJPsEbNsPPzF2o0AsQuUe0Bvp58x3A2hMUxjCNG4WUgskZJJ8SQvVqYv0YoyUCpDMo1pObba
0oct5A1kPTziTUNbugpfq5vcC1EctvorgPOLg5rbgLt5siULGDWtPfDd9M9Nj3jgb1xEp7+F8aOg
k5VKNvMIkyPj9fwR35Hr9LawZQz1+4/VTn+BbMtVxXmb126/U6OMM5lDIedpX0MYoPQ3kvQxmd8l
FdN2xtO/tzq2oQR9dSIN/kBPyeCG340U46XjVWuBnuY1e9Us35IOiYdKxmW7nPVpTIgVxHWtmKUY
upm0zbv7xjCttAwtlSe3s4I6X3gSqxw7+KIGnpbjLRBNmJ8F2PW23uJYUhnq/IWeSw3jAn+HjWxp
mHk3C0yrBXNIL9rX9hpAcMrPazjzpnezu+I7qr1xxZ1WW7/zfp0bdnLG1OJy9g1s6xiA4JlAEx6c
uXpmJfYITmtb9JGH8J5Len2fvVwnNpmXS5JjDczLWGiqC3aeEqepbhSht/2utArpb+B6l/vKPGAZ
uK3zEBSloEMAyweKh82DAugQxBJuTbtywKI7WFkF5CtXmZ5+MXahgNyDHAdVUvQjmTMpJGHb6OhR
4VKKn8ZdtK+3H/TdBBe+DWoLzr2zllei24ZKFXIC1LXZOxAN+rqsqDk6BWWoVnQlvshvCtlVn8Fm
BBlDvc8bJAhtshkbC/Qq8nvIKSit3PTIn8GRiBQELLpsrNkP1dilHQ5PAPBpVR6UyOfcA2vBAagl
AQ7HCI9INWaW4eVEBIFIFcGDiYJ3oDlgZsMTTb5RAvT5efqifkltkwcOWPmSC6NMRCLmXTZLqU8v
veol/trggUkO8Ut1XT21dnkQecXTtZYZDKK1icYpcucz1zFKMwhVGAwhW4jP2W1GnEmltEeXBgWF
e/l2XcufT+2xZR1wMvsQ08auohsCNvvoanzsDsqXYUOr7MlOSi3/o4eOtl1uRi4rMn0QmXOyMM7c
7XNjgJfBhPEW487dG+WBeQpczDVkz/Mm2pkoiEDgYcLg5zPv0Ky6E/oYODQ4o6C4Z/ARTdBVtSqX
kes/h3ezk0D5tbfwsBioNg2Oej1+izxeirQygWZqp0aZBRet1s+pDqPife8IKMXr78ln95B66P4G
h9Lt3QZkw5A8A39q+NkBL548cksmaz59+iOYKpA4J5hVDooI5RltT9l/IvRx1Nv8Jndrmy87u+pi
p/bo7znJfsNUEfuuriMMtdfXxh7iktvgWb/CAJ4JfjsNYChL9hS8d7REwy1drK4WfXYDhF64oVjs
YCmoXdP5QeSOH8kb5TUFRlA/hG8YR7LiewOlUptzpHgWmTBQUkNUx3RYnFQvfBJdyRq3dWwHkSUR
moB7iaf8vjAt0D5ARwI9IqFQA0n65Sb7TQbY5QCjaJR5GvIJQMhbUJbRoZnqnZdLHHu17MklYOLB
bNkRB8a8cL7UgOZ5xskVts0PyVNtM0GhG7la842S+aVWfCNBIMiedtljuK2Bt+a5MbVw4RewRds4
H6JsEnFRTtK27UYnaPctuNlQcZArqwqu4vmV813X3riTNbPz2gMavmLXYc29h6aCm2O5G8GmfYzM
Sx6NzEJKvvk3bTJntWulofJ92BT33YvkdBvtLkIXlNb7bJCzHfjRxOoqjwqhOnQGoIC6dKROD0GI
L2BfBSg1+8n1hJFLzqJWQnowRFMR0p8mmJe8NfMA4zG4gJQODGjzdYDO2nuP3vW4p+Q4UWxFaP7n
3EmZ8zufap8iTxQBR0EXm+3rznrjCzmkImhE6Pr7GBnvRweRUkpxN7pSCy6iacv9hmfLpVYBN0VB
HDUiwhK6GIDw1N0Q06NZBxvVAHOfkzux1+OAdvpW7ewIaAQLKn2Bw9MAOI/zGePMQR2kYijb9rhk
AHCg4lLKruFQFShik85BasE7mNRBFgdzaZF9WLVezaA7iOseckFO1d8GqG3WPQ8lc+amsAIHktA0
xaAzpq2Wblpk7aDpOnLt1rS6F9WdCpviGwED1Kwa83olRrh5N/v5ymRArjFeCt1QiBCwDB9l1EJN
RsHss9BP/rU6tuVOHELFAuCl5Bz8FVM/tZRAMACIwLGWc/JmToYwZAlCareLQNlsDMWVQIQXqOHs
L5/F821EbVinigoonYBKh9nGoeuVFmdRdeS2toHZsWKFw7d47v1LC8xhrxtShFMOwJThF/exmOZW
EavfQmCuy0l5+vdWw0TrU9JipCmGbLTuv6nZuwmupssGVo4TVgPORElHIY12RJZuF5d9A70SjBQa
h9nDFBwePWhr7I0P8Pm5aDe7l+2tuMHCHBNKtJDGndMU5kaQQCnRU6XHVov78bKV1U90sijmjqgM
CZh3DZNZjTjagfYkDtuw+gAjMCcyOg9/MYaCnBigZJR5gRJlwt+0k8s5yDHtpkK5ULwJ3jDq8zHh
JZ2/1FfpVfwSHZQNeLdeyN63Soix8k7wmrsDtAfMugLqjvPsSqzMDsJW0BXHWLwlK/5VqBq/faRA
Fg1lDwyk450BN87SRSphhk4zeB6dBmTCA7nzw/fLn+vMCfH3AgCNuw88NYAks6yLftcb2pxjKptY
gyu+FSOoEYJNslMjQKAJcRCMcPxwzaShAhaIRgc6txgFZxYVtFERG4bvxIg+KIGfVT3rrvEo2c2u
RU2Da5D1fHRzREiQqoArS0iGWXYhf5DCisS64My3CuQLzQKRZezpN/Om/ZHeSC/oYeVc5qSzcUxq
1cR9CFwdIMxn/uHXyjg39RiAAL53TNTlYyjauBH6D6VVP6iPkwOpXig0yDygDBvNMobZNDzVxSCd
zSlwhzZwJQA4JL++Fcv3aMhtMZKuZKl8nLvdZUdiz/3RKEhsVCpLiXoDkwIXc5sVvg+jWQ/oSFo6
fgmw2/jsmyPn5K99TaBlFeqsGOlghUFqIajEWRGR2xc/skrZ+COmVGbdu7wejhWTWQ+Ir+QoNWGl
TZ+jJL3KJtOSGx6B8Oqu4QIzafuNQlmXRwF1v0kHyA1VYRN6v8GnCtyq3A1WrY3by+thb6vj9zmx
RH/JSRCQlhU6qj0skcrcl6HvjnXNqdudJecAIGL6BSU7KM6pOvo0SxuFls2tMQASUhZWlFr1tWxL
1/4GXHq28JBAoFq4H5ptcOwY81g7zm8VUM5hGzFehzkiIrEZlZHGiE/nEcO4GvzPaqzU0XVg3/AJ
Z7d+AIXTJvvym3sKuigYROxpYk4EUOfleo26asZ2KBK3Edx+ABfCFHJe0/NVwQQGH2hoio8HpDNr
Iu0b9EoS5Img4VVtMcG6aBWPfKtQYhJBE8W9LmX8nadBN0Q+KJ+zqiFCRWfxmK+fuEoxg1Q8INNP
sb1gG9o12MF3LSgewisV/49zc5xflIw9+ntO7M1ppyahOmNoqrD6wPHvZXt+ahANCVguum+Qy9Id
cLtuNBSyNpc/oUxfUGaxYPtCCIZnXENEwZzzbi79tssFjDbFpd1WhVUou1zG1F4iOGGH1L+vMKmI
Pwqr5zl/mqKNKPXWDI3VrA2vEPC6ARrMhQF268c+7nZapNi6eROR1Jrm2oKQUCyLbhoqv3s/ITsA
VRnyT+QPKJsw4Y+oJpMRpiHquMGDGIA6tLgVE86BPrszMCdHh5QwGYoO71n6DvtllwVj5InSXtZ0
Bynv797lBkb4DaCjcWsoeKSZmDSPSV+Wgy46gv6Ql5iVC0Pbj2fOXp2foqMZkKypKlI93ExLDwt9
VSla3xSBBax3nUt5yotD+kWFS0+78tngMOOd3epI0iDKCWUZ+nVwKy3NiQKJUnXMoOaKeS83GUli
FVqRXucR5iGKtjY5u3jmwyjxg30VSYQM7my48tIeBplDjCKEgGSXOnIiHXhwJ5PV+r6UJPTJlQCU
LBXn4Jz5BmxS1k0CnVUJ1UL2yzVi1M9NBTX0abR1Y3QE9Xf7QBD+XZhgUomubPQwLGGiC0oztZEY
F45WdT6PRVumn//0DgCeCqJRiOQRUiCDZbtBgpIUogKxQXC5mR/Vy+xU97ETberv5IqC4rrXr4Yl
XscPaY06b+QJnunwCjtnRVD2N9BvfHIJZtVk9IJf0d/QWZSrTLZDKLNH2+YQNk7mBq7uqh24P2fN
ChoHZDPchOYspTr+Bg3VbRCqmhj1ZzYchHZGAmwuKNExbmm1mMwoHvrQEveZdpSZTNDpbGqnyG1Q
QLu0mwL+WBWaYpwX4QyIwfwQNphE4k3yJscPERXUt4dtFCaOHvm2BlIa0DlommGlwsuQPPo9yOKH
1KuGyAVjvaNWpZ3l4zZp6u+idCWZJShhc9uXx4NKus0c/TDmhPdGs0eB/bXMVRwqqd/EanncNgfV
49AG5mcfQXks6kFtVdrCjlcXO5vCYG0yRz4t/Tiv6Q5VE73SgMfDrLuOwmPlRR7vkTxD+xytUYZK
A1AflCwY5zSDbMYcEg6Ichs+GZPV3ulfgN/cBtedA06ZuQF75O9CN0F5hEyCDhujQoZhL2ZXSZtG
yF1ygGzqbS/PNjTP7KLzfzMsPlqBVizSMzSaoQK6PHYQcijqYoaVoc9soVFwtnrncohxvntgGDIg
1EDnM1FeZIF9WTcOmVwrkUes4Ca8071qA7VdS7+XPSoARikiL1tkcxd0IBcGmUWJmJkZyikDIWv9
MYyHLi0sIXu/bOOYmiwuTYNOTGNZuCdQvNIYn/DzSImm9ihENLgmJglvwP/9TbgtHrIXSgeLTPCg
PPToNcNDQBivehAheS8DXKC800DXc+GnsPM7RRm3oVYWgdd7xl7aUhpa2hjj3dFn55yuGKEiHgrg
Bs6mxWvFj3LoQqPYLmX6DEY3P/loK2UaXc7WcgypTLgC5Q0AM5DKePE1xN93/mbeUQBqtm8+W2ju
GegBak7vTlRcPIaSmIv/5aY+5PbAE+U9/yUKxruRdoCxCkndMbA6eZXiZpazcIYntf6t7D/45v3l
pZ51UQgemxMDxyfpxECvtq2EKCnwyvI+BycgmP+d7quOLOcHVZcFHOMv8UedvfjULFDFFEiI0PNs
Xb0iz5Ffx17wFkMgGmxEFNRs7ILrKbIy8S84z1mWc1zpiUm61ScrVQwhxAh4E3vivVij1qbazSbQ
kFdAE4C2OdE1SulED4THA+d3hxBZ40ymmvdyWRZDFXuRGtXbUcZ7qg1V7nC+5qq7/FojOxObK8Gg
TEUVeOohhdtS2QGrx1TBl8oxoUKkfOqCpT5cNsoG28zS2Nu17gc5jtsy8PzhWQ0egXnoccn4PHDL
+Z268BiWR1ZR+kqfS5zJUfsUe9HKwrsq40WiZxUUgE4RikI4GRVl5ClsohKVyFH9sICokNdUdkr1
TWYXJHijk21/qmdN882YOZLrf+Hfo2d5Emue8dFG6bNwpObNx0g6TG8hlVZxWrdVnkTnrxxE+kgs
b26AsGj1GZVgExcr84iAMyAM9a7JPCVq3iYom+Tapq6LbWV+9+uZ4yln2DbgvDCoDcUkcJBCYZxt
R8eKFhVgyxXc6keJuyZxM/RrJRSm7n7iDLKd9CN/kN6ax/CbGlg8TrdzT4X5IwIMtFVAbTCLbXJS
KEM9Ca40puDMgDpvs5cJgGfByOto0qrFcl8RxiPVhTsBx4ExwuVlowIXpIYmNCwpvjbaUtAgwZsY
8vnEaRjGWEJIAx1VjCaBO52tgUmjlmnT7EfePEofwSxtp6i7GeLMmsbRA0bcGcLMkuQrbYTKnsD5
oufuY6JqSsFtOg4GNHiXyxwEotT448AL5zvMqtnNcI8Uz55b0NQInKTk/AJY2qJf9+T+DidtyhqI
HXlpt5OKzPGzpyLmdbXWFgROCBRRcQmoaAsvjQxRXqbVqAdeK1/X47zRQEHTjOQmlF+FiMeNfX5b
YwgeJC4QEUZjEBaXxqbOFyqx6EKvLgWzOiSKmj3oeaPw2KpWAmB8BEz7o5AJJh+0vZeGjDALpdDA
3UnzWrx71oAGuxPZxW66pnCe9EDuLj8Ka0tDWQ/hKQ48wBlMBOXXha4noRh6TT15uflFnX2OO/w/
i/plgrkr5dKPRLmDCcq9l9yo7rhVcVVKGxMaCGA5477hXIuMtxO/n8K2hUVNt8sd+O1RIJ03g5cc
gp0IJZD4nhfxrjwI9Mv9WiTj9B3qgpHQw6R8b2yABANIP0Kkkt0FQAz9Bfi6DE9Y3ibUHvqd4IfU
KQZq6SlzSoY5TubQS3d0doa8hxAOP3KV3JUbHiUrLVGdGcOwFUYRJVQ6DaaE1bdyEwBqE3qkmWx5
3pthYMvSdZvUVtG9ZsPnZZ9cedwh2AqpRtz8ENeD3PxycQD0FGJGsJmKpd2LmMo17GCL1H1XXjUA
DcmvZWXre9EBB+L/1Xb+82P8r+CzuPu5rOZ//hv//FGUUx0FgIUv//F/DtFHXTTFj/a/6X/257/G
/Fu35Wf+2Nafn+3hrWT/zcV/iL//X/adt/Zt8Q9u3kbtdN991tPDZ9Ol7dEIfin9N//qH/7H5/Fv
eZrKz3/+8VF0eUv/tgBv9B//+qPd93/+oWEb//P0r//Xn928ZfjP3I/u7XtRs//B51vT/vMPQSf/
QJmLcvhRRvufw+7D5/GPTPkfwHlSWSHUIaAMRYu4eVG34T//kP6B4VzQyKHbpKJXQnEbTdHRPxHI
P9CqQUKMGokJhV5Q/f7xfz9t8Y1+fbP/AOr7rojytvnnH8tbDKNIaEegtI+yBDRkVaC4lw4zovOf
9zO4HPxZ+IZWsjdpHaf+QX3u1xmgJlBjRY1axmQBnnDWJwNT0Epkf8BGN/KzOcquRKLZIj0oWWTD
O9n5fy3vdDnLNP1oSwLQCsVxKIWh5ckc7lKfWuwvqlRB2c87jHBVgO+2U5FZpVEU3zRlGvZtJ2Sl
ZUiCPm7NNI3dyz+ByTfxG8A6AMQBCC8VgxDQEC23VGoaQYkJEQF3GKGAtanvUif5pj9UmKlQPwKM
7HvTu8LjkDjb5aNVPOeUPg9XALPyeSyH2Dex8imJQq9MBWfQ5o1RBjdloRvW5TUuAxW6RGC8wKcI
cinEEWC2Wy5xSotO0Kp2ds1qK6p7A121RHm7bGN5dWLjoD+N2xmxOwFEGPfZ0oaZloaggcDU8UcT
rJdqPjymYV3vq1wHJbv0Ax0p35YEgzegxqwNQQp9jDQw61JUBf5vaRdVkUwz0dVwdfNdrx+HAQov
5sjZQObYUSMajoOEag+V1lDoI3US6Wlx2JgloPXOmNTXbVBd50LBwfUcgYsn5+6nDaQDOApIREzW
I/R2GgzU5ZCEdKTzoIMS3Ejgvz10E2k26Ir96GNR2sl+rLk9SYSrea4w9Xz5I66sE+Sl9Evi+YPe
EfMRxdgUa7is7sjjIFm61La7KJw6zqlnfJ+uFNw6JkgccVcC4sD4vtIajTyjYOYopLoXBUz4FfFz
JEV413vMpVxeEhWUwNc52VmCHARwYICaAMsF+Rhhvl5rZJVeZF3gjko67uowfB/Eoo2vyziXHzpC
2k+fTNl9oZfkNjGM7hsNXe2atGNpz0jzbaNRvoPAw3wxKhkg9MAQ6trSssycoBWpKk5Sl+A5yrsy
UoBwFNMvmlCm342u0qEWohfqjzgZPmaIcf3oB9HfKX2u2PE0yu/NPMq51c6As5tIJaxEVyCgAKJf
4LCbmWyAbBReRyMRd3EeSFd5gXqjPSoFqmFm0dR30RQMX5Igi/ZFNBmVNQCKGVpNCc78YHxTKqJ9
z6RGGfCr5l6wK3kkMDcEEKDMxFeidKJVVwSQb3TSBs3K6l75rjUCZoa7QMw2pm8kO+JX5NDoCSr8
tSFvE72Ov4xpIQ6WhNfxKq7q0IlDX0JON87qY6AMxZMm+rlbBYq4KVVN2jUmJFKUqolc6AcDRJDo
4iErIlJZqp7okFvPCMbnoji106BMdYtEWYPBfjUqsQN6CsJCfYw/fH8UrHnoe2cg6nhPtFZorVQJ
kZfnuYLZkqJ7KdVugzFS+WbUJSvArS7txjLsN+XkG55aNZpdBmKp2FMC8IvT+3p7pUVjvslbpagt
yEaL3zXByIprNTUAgKvVObe6Titu6hCciWqn+Ju8w4gbDqr/tVNETECQwHB0IamuCsFXnrt0nDDP
pDeTNyghcepCFZ9woFtXhMDjk4Z3LbwXBrmxVakPv2clGfy7WIrqAWOLJPGf+j6WlVc9rOYGvMtt
TDo7GPI+sIJAS+bHLhPL+jPvaml2xCRs8uEmbXFPfMW4ZSFsJmHKhU0tZOP1gOEKqXTKKoXEigVd
YIzO+ZI/PQ2yWdwUipwXT3pi5L60KeYkdrLI9EF/o4R4g1HMHt7LXBrhUqTSA0f09UQDQ2kn1VYE
h5osVUkOSBb1t9TX85deFtBna2Oj3viBKYWWgnb3bNXGXDlGjJ+kqEXqRm2SOCijK1aUj+YuUAga
Ek0l2Umkyo/ZbMhWnQ7JtlY/u74Tdz4oRLeZUchbmQTRPvNzyPsERvYyRXN/pw4apkLyLLC7qAQL
ftvVbjQO9ZOfTbJHqi7bjkIUuqUfJO+kRKGxaWRM2Zpq8QCMCxjzpan/Lo1BB6rA/rtMwNMMNyor
3QqnD6HV0Vz82mG19cGn9D3iJE22KdWksUkYEdBPVPLTKAnZa/S/pH1pj5w4uO4vQjK7+QrU2tV7
J53OFzTZWAwY29jG/Pr7VObo3nQlSp3RVTTRjCZpg/HyLs9Su5blg0JwUqeG3iBd50eorQaA7Hb9
XCQVTTZLsqJPsETrSQPbvW1dZk8h5IiKaQj/kVnMXnHCrHkIBOmzE9L7p/Mr/2Ghg+M53NnA3rfE
2Z2D0GoZr3UCq1pPlNYfAgjt+OY1k/V8akJaw0VjMa9Yku5QGXRAaTxV90Oq5idY0KZwR0gW+rh4
NQVwJ436BrGWg3ib9Gy0RVEYcOCoUf2QcwVc+Bk/vBcWHwopUbXX/sqigrZ2ODWjb79Kp+hJMDp9
USytVL7OHhDrpJ3Sm1VK/6XrqzneDWmiP4QJjtxUBlDMSXzy1HccOxnfEMCwaWE3WVCJXbyK9K6B
8HhdEJuJXHsV24fBIrZD1UPokBF3WNbBPUB/q34y2nWgAuGk+iKsN7I8bdr1mDa+OYSzM5+mhkFC
RlcT/By5bLzP4LH394vg9DGq0LlvcbUWUGEFLbnyX5o47k8Jp/w+HrL+daLWex494uK8lfX3kGJb
GxE09623mEdpUpgliRB+h6eqCZObtfXZMWv9ZJe03rwxZ7pGYVPPX3K/riaTK8IVVAoAU39iLJMk
V1mffVWokWz9qCdxPvHE7boopt8l6GyssGzJbqGOTu+sa9wPmjCK01ouct8tq69zuq78Yx8PluUB
tPA2wgNrNcDq2el+TYGjnRvzUeDU2HEE1891u+gvMlrOoNPxOEMSfQuSVfShItLtGMpCrHB6lS+6
XeFKuUp2mIGdW+DmpXo0QIY++9j5c/YDYID4R5AIWuVxP7rtCuOUl3Ho9n3g33jug65TVZ7Fm4qU
BeTWM9FLCGEo8KhotZmbXowF+mkSROGwQVFbzlnBVCQP3AaBQ+9qbj6nbkUYQGW9DJilkQGuOmsY
MNrYbaPKooMvTbZuAW0ZweiLx7S61U3t33nSSz/TQFTPODepzlXje1B1rLyNnGrAT7MMTznGUVfo
UXSf/VjzNue9Sd46kyRfhjXyfpB1lWtu17hrjrWTvTzC9RoQzGhZ5Os0de5Q11X0mmaNeG1MV7ti
gU/BfhWRWnIFghy0nBjJ02QKsLHbLK+GcIEYj6iHIe+ylpdEDOqQUNMdkiX7Aj9mlDF89A3oSigv
Wois3yYzNXm01t0tTnZYt9NqePb4lB61peObz8DwUYEPAAPvumOzUrFhKfMOSTOqrQ+u3u2sRnlq
Oxm+ItCRbyTwkh82DhVgE9yWZCXDiw5iW0Sa8p3zW6+F7GsEHRaMdFi4FhBoTXU4F1Sn5nnssrCs
aqyUXLAwX3AN1zbDdovQmYuyI174JWbrbhm8ksT8ScY67wYJafAVoiPy3nrJZrDji53+IZl3rMEH
QR53s077uOugwxYCivzoSyjoEYDrnCv0Em6CBagOSPnhmMiDAdAW8prCfkRUqoyXFmJ3HYxve3f0
Fi/Jm5g8m6rDAQEdoErn/vkAqSCHF9WllTYfqd2ha3k32CTBirb+pp6X8QAauHeLTBxCUOkY7ti8
1g9rFjX3a+YN94le7rvA39Az8N0gBxW2rx5SbJqcR170omrRHTh6QAWdRLTRMJ95nvyald7st1uL
PsZ2HMd2K4EDDUYSb9KkXzcDq4OStYnCHoQgJ1RvAF3h2oqbZoaeSGeJxn1WJceFRn0plJpuYqBw
ckEowOJh2xWJjOW+d2LcIjwMoeHYwbyQY3mtDeuLSQ7mheuEPCIuVMdwlP12DIEBc7bVZZOM/g7W
qWY7eRq+1ooKdFfEvItcGN9XIvsBZDPZWPi8nySJu33SW36XDkn8SdjM3frdAP6nCdODlbCQtX4X
Fan63nRnbo8mcAAMVZYzNo5FEy3jMbMJiM8ITcrMM5B1FcbdEzebnVVGjkWNKcdGZ0ueVKx/wdEd
vQSO6s1KmqFIBKrpPFrDrU0qZOHtQv1corlx4DPtDp7M9Kb3Gl7gePDyYQTAWGWkL0lSg84+Luog
wHIqSecUjnjoymOsBmqceVxrr89pOug2b2TEnhM6TN+yxKtfvXHuwm0ccfUxdmAvlXRIzW0i4M2E
1sVzvQRhLqO0P6lBRZu21bMqOxB6Tj5bk+8ckp7zSWi5QDVtHWK5FdxlRZgy/i2KgbgjfWtTRJQB
GNmDs8vGJh4f6jyaNY6Splo5blc2iPGk3dxNB7/qvXgb00bvw97guCIeTzZ+NA1rgS8A3kK4ONB9
4xZziDMZShR9OpBzdNkqgCwydO6oVWIuwoZkN8wPkm+MID8mscKSaCAZnzdm8SFK6KWuLWbdpDek
k3M+cx5+6NAbe6qQmfY5FN19tGpjq6Amjqs/162NEUIrww5aURDc+3UyRVtTtzUIynYSHeaPdF7m
cpz9L1h9wDwurU0+kF71BzZD4QWfTewqasytCyRIEDAfPLGu9k/pYpsdXDLqj6E3Q1xitZFXFdh/
UVv4PZvKDHIx/LkPULkpp7OK1T7Aj9kFvoMKz2IR2+51UtXeP7xBHIFcjjWfsfeRpbnZSqgKr8R6
JewkEdLplCiAfad23cYZG7/TFrDyHFBXNP1CPq0nNwYONnJj9+rLxkxFOtV2yseeWvpPqJRPNki0
PL0bx4rKIhVT9IYcXwK9H8AUrp35+Cwa0+zTNuPbABxf3MNy2OmoS1guhhWYjcGTqyvXQWWIjec5
OkGkoXokFfGHG9otNIaKSeB3n4GusbZc6AKnQmsjHylKqnBeduLEol7vex7PbW6GFK3hSTd7a0fI
L2ntt7mektYH6rRdX5xo05fMwdksmiL1eULUV0Rdm3XHRNERAWGkEbq2QZXs69h0yylFbvbReGP2
kHYVuzW4M3foAYAovPqdzkc11GMuwfYbi3DtMlqybAhezDRDAXtMx+7D1GRzVWDN4UpLY/dYV6He
S/cd8jul1Sq4Y3Uk71o61yfaiGm9lXAJ5mUnY7JPzvwRt9YGgoC92TH8lPjoonX9MrRy9HETGP2E
pG3ZJtyB2MUig/UdzJ3G/YUeVwIPFtk9rgrLzmBShmJYMBWHRlcuKOAqAfR2MC3qzcGjCWGvneIN
XAXnKKf9gNgHGSbJYxV1ZR02ECFSgd60KbaE34pkgwS0LX1ium3UdOtGRVDd46BF7PkSZngMn209
eC2YITC5i5A+9VVnd5I0S8EZxFSaEX8dVeU9Ts66nNbgrl9iCBChDXHqg9m/hYXC+bBYWv7PwFq+
7QiA53k2EnQ1QzhhCIQx3z0G2w2JYCnPZoeU1X3hsbcUerBpaT33ZVkJsrExc3ue1qBFS1ZtVWp/
wJbLP7V9c5pW/Rn6RP2tl6lm11SZfIqFGcusF+LjOZN8kVkKs/LZc2WqtdloGv7wm0zvyGjs13bG
Ekom78PSzq8ihPRNYnwojQmfF6qaoIvbCbelpF6348ohNO93uOt6h2aOAJrcrBneRkxzIQEBhmXA
WCEAGXFSi3A9uKUPzo/cPPRDhhhEreOOAu2+iVWS3S3rIreRo58X1t0PXcUL5ouo0Iq7lyVC2LJV
RC17lHR++H7gfUyhjbav53B8VvB/QVhAQFdmfng4t3Jfky70T0lafx4Bqsoy0xagdMOoOtTRvh9i
hyqPhfpgkm5SMT/JfjG7ukbJAuES5BhEvYAfPCjT5WJO/Q33sJvUIvCd3SzysIbjaEuqvhjCpiqR
YGP1ejHEc5oO0K3W94BmnuwJR/9exsO4iapV7au5I0Wc4Y4OJ71l2Oxl3Vvvvq0j9tT00CNI6vEb
ASzrtgZo+SNUbAgauCD2WHDtt/DpAgCuSb8D8B5vo5mm5QqMekFgd1+OZranZKBunxKe5C3T3nb0
5qjwmx7/SZYeHDG3HusA88W6EJ6T1DWgAtbqlMCR5S4dDU4sR5GEONXtwrVO7+a6W4GaXINtF6V4
iSypX1dkV7degk0w9N6yCVtvPSXKqUMtJrrxq8A+IwDtd2Bei9el9toShZrxgSN3LQalmqNI9HqX
DXBuDcfstoaG7iFSOoXwBbZG2fI03LMhAeZ3ZkjgU+7xfLD8o0saNM+8HnyIlQXNgY/MfVrVADkH
p9RxIR4BFBElq9AbyNPUePbeIWg7V6qzzRAz/hSnNQ6I2p+9JwVaiPqQKRN8qpNsleANruIuEs6B
0KR69sJ7D6WRyXPdlyb0wVzgng8i4aoRuzXAZtjcMzPKK7MvcigRIty3KobwMAFm2Q3N96lKDNI9
wBogcGmTRw1M5UEIv9vpxUNNQ5Hz3ob8ZYSEo5g5AqmQQ3IqiiaxSYOZHJeKRyfN4MY6yzQpaaIh
gDV5U6n7EcCyoZfJySU8/IgyV7cUweTjhGAgwIe5p/qkWEfcSYPXk9sgadsfJojki985v2gZTZ+D
Nei2qLu5HaXzlFe+mLciESESnFh0OzmN2T6ehiXYsspb7qkw8h5lsUqXtafETsEcYee6JS48F8c5
ovXqPpLIUG4ClQ2Pw1jhHl+SROetsTj5RMJxeansxYq4Ql0/oqJMCVLwGQJiTaj5fulHhMbpGuQ1
WUDgrLoJwXVIEY51do90KcoNfAWKxaTTQRiqH1YNyf0euJ9DZ3qbg7wY5JYuad76/rRZxMh2TGfs
4NWz/2GikcnhaoHJbVJaGBq7veBCHHRYf+o9+oWnC85qgVyisV53ZKrTT0ry9hSZNtrhDlOlRYf3
61hF7clMdLnh7TD4eej3/U5MS390GrVBEaZPnOrpZkK5pfArhOapX9tDKKnd0mpNT2nEhw+hGOBk
6Q/gIo1MFAY142KAW02BPzxtpqUbN86QaDtygWIXHSfUg8icZwEfUZBTOyyvtwo10W3HvO41rE14
koANIx620e2AI6aARfmSRwsNbrXOop22Eds7h+xzJgQ+ieZFAVpUBA7nWJdNz61BySsVdbqdWI0S
Z4qCI1vf4J/0ZU40StfNXO1oLWkxw+b5GHuIQ5o5JvnIY1dIi+VTd1zlQ6SfF902JSp+b6hhQb9C
cHuD2DcoIiayKheuknmjzbrlxrUoxWCN5z13OFnDVOQBV/pbwIf2mekKXC1tuuaGpg0YWwNqV9b4
qnStqB8b1Ma2ek68z13Q4HuDAnmSnFZ3htiNlzHyoBnvDoGIqo/cT91XkIh9HL/jOm9NjxeBBsda
DJStD2JS1uSiRxF90V6GWoWN4JE5J0sZs+zb3H1YFRBC+QI98n+48qt8mYMuB0UrCXYQlmQ3QNqA
Fp/ZSu1IZrs3SKJ6T4N08Q5xIOReCKdbhfjx5CYOliSXySMNmGSI5SZUFlIDhDVUaQCvZKgndrog
CPV26AVOh95f5zeUAYAincf2BsKnYqczG/4gk4bOV9DND75zdVG1woMGem/mvdOBLtcMeui6957R
Z0IJvUGIORgcYZFj+Yhy4UPr0S0X/d3kixq1B8e3TSWmh8pDztEB7ELgvuNnex3f8jqZP9eTpWKr
MCtFopNp3Q0ojpJNPAYoyJBhKVqUf/2gkQZRk7ZAhtb0O10sAZ8RlaVy6MJ63y8EdTSgI7vjunQo
f6Zz/GbaYNzompOv85qux8C38hRTHuZ9EqLUx2uEP80qPwKvMpfEyGzXIPbFpSHpCfVJifrQSsCh
lIktUGWrS4OSwHdDBlLAX3H63DOTASTva8TGcoiWolKpexhBJhvzOsB+Qw/v7DVrOFC6nV6Trwpt
3iNNXOyjApqiztKEMRzRqnDBvLKs+xEPcoSCHhegojYGx4A/oFxVpsECOaVQ0Om1C4IGGb2C2AiC
iZsJ5+BtBI+XH2icoKJF1ZSdoPWS3PQzYl7odd8hFBle6pgtvBxsFQG62GYSGOlghatw56EVgqZ5
dFtVETw5/Ex3hzBW1XOrh3jTISQOwRPMhjif60zXu2lto4cBFlEVmeFAlEUjtOqbyAYHIwyYHWzt
bntnyz5e1R3gVOOVLujvDUg4iMGmjIBkCKTWZWvQLOvEnejQBIUpyjJ+VPya4Oe1Ec7//5dWroZt
d9izMS1j42SZuMYcEDpd60pfILPinz1OKJ4EoMEB/vEbqiBaA8ubqPfLgAt948wcH4MeMCLCq39C
D1TQrEMi4sKB74IViTeRsfuWYvF3eUzgUYDMoUIQWQEq8vd+6AWt7H+eDOXn6EzcSUByeT8BUTNy
23p+inMnhtYyN8uLlBWafygkt6NcC9gIxIVBYIS96FW3U+Uvp7aK+S51bNqIqSf3MdQ7yqjzAVyd
opOIBP7suTnjtfBfR5ZWx3nae8nHvz/6hXrhz0cHszoC/gVTCuuqi0d3vUDaJDVSmorJLQ4AvZkh
rrxXU8e+9L3VyNUaW/RL0m09T7sbJoz40qUTe+kill2zOLsgpf37PHgcYB8gOAURiQtCkk4skNm9
SUto0LUAMEadPDmI2L60aS93Y2K8eyAou23vIfuqe/pjUtTtTJfMpUS/pIgg+l/ERPilQs5ya8Pa
f3Uore9QREbwVw/IipA3N6QYFbEfEqTP5ewb6En13nSlKX+JgzmvWPrry1x0yUMe9JK1zC+dgBK2
w4nUtWF2mMYa6ExQsVsqHqcITbHIPrEU/dyQ8jyxfbOzHLX3BlG4JvTDlU/++3Z9/1QX29VFrXMo
3ARQ96saqGeflQOaJl9QAN4uGzS72bZ6uqbjEl8gBv6dC9jyAC2DX4Covt8jXUqohj8ALTH4/KYk
1AsI6aMdNfFZ39SR+DEyHtRtqTduwdO8DcSsTjCFjfKQkUI0CoVeXtGSZvbH3BNTpgKg52Yxw63Q
zhzDStMbdGhVwRpb30pUXmU+xB7ECh1kMgAjiFAZGcMUgjVkrOaSpba6RTEtfUA2yQ4s6b1N1nsI
R6lqipbbLk+pSvIRSJb90Jj4cWGTvxsbgeamYN4pE66+I6hf7oH/qD5I6q/bCTTXYg5RHZS4D7fZ
+LOM16Ifu1QBSMPVWrq0g90M2uIwIx5A70xotbPU6jLt+LRrwa++oon6xw/+f6ceginvpx7oAcl1
CjgWSUyReoAIABb/90X1hyGABIFOSJTBSRTXzPshVo+vgWsAVYpFvGxYmEzYa3p4/vsof0C5QI8I
0D8g+6FMcrmGkMysKTc4rKaIGLRoaVM0SfUVaSbY0dPc7v/7cCDlA7eK/jn04M6P88u9Rv2Khg3F
9l1E+0/P0pcK3pLNYHeiq4fi72P9AXMFqOPZ4DjFHgGs7P1YntYLQdKXgs0KKSUPJhqtJ7+FYnn5
+zjvse8/z9dfx7m8qrrZKI1qXwrRai94bFtmERQGEItl8Rd0snEsTvFy5Rz802f75d2yizOdw8YU
LFoSbGaBHkeKUs+QR/ZZJNeASX9ahb8OdAHlZGiqjPALBAqKtUMhIOp01A6lx79P4ZVPdSk8gFJ4
6LI5S8oF3lE5FKs3LgWyYa69a+qz10a6WIAwOYokrqkAAruHOWBAA33olsf/v7e5WHgcV3yEyguM
yyAXdYqqjH+klQA7Hpnlt78PdYFnPF8Bv6w9yLG9X+OJF9rQALiN7QugVTeOPdopUYzEVxiwaffS
rOFwT/s6DYos6YEO+Pv4PwkJv6DW8ACQzUMtEhIEACQjYHv/AAtvYHPnQ2NDzyE0AecKWiehMtUO
JOhm58013EFXk248mw23RoTNgaF3eoy1RJ+HDNl3arjdLbSieziDy8Noxwqt3wrlMPTXCbqZ4DYT
Kvt93ePa8TMPHc5wXHYQM8Z9M1h0H7vULya9urxekNnrik4gR4VoDo3BVplwuInR3roilRGeZ/Zv
L37xkft25WyFolTpA0uwAcoRBQpkd2XnUCmI2blSlQTiA6oabj8jkyv8CAlWbwderFRBfldl9Fvs
1909zsnlOxf+erChhRRlmsIMrgfPWiG6aa1/hyrVhIxw7R601GMR8QrJKAB8GCZsS9On0bZHwlx4
kxc//f37/r79aRAg4CKA/8LQOLsItwIzG4MIlpTN9Aa8CyKaq0pBf5hItL7gz+OnYCmDsf9+BTWC
1qy3FFrm2agfIsLIFu3/CeFJL7FFoRQToza1aSJJProI2IU0Wa65Kf8hZgdHGmI0CFUgSwOp0vcP
0a7ApQB6tkLKdzqwGwFnInI42zlU0KG+Frj9IYiFECohADxDdAzY6otZDQE+HmXnBxuBGtAm3M73
675bywzKCx7wfflZrCO0/9Hi7XxRvR/2YqaJb6YuHoDmRiC33iOSzm6ZHPW3ntirQvW/H0wAIaeQ
JwD+H1y+S2p7EkyutdBp2pzl+SCnlbcQf9qAfF4AgVIfI5hJ2JJ/mz9Pu/WaLeYfFm0UB6DzYuWC
0XBJl0SZPxQRBYoh9F6wYtBUv0JTvDJAevH9EqNsi9IwKefpzacvsf789113IWhyNhHw0a06p5CA
jcNY6eJYh9wrXRjUDUt0U49OxEVkoa8GABUgHvYNxdhDnS2IrOUWlN5jOqjNoqHdq5pbr54Kxk3h
zPgJvIm9cmzXTs2LodXWsHWzxOZKKHyxd34+bEQBbocXE1DhgEy/3zuhxgHhasRZgInBmwi48XI2
YwKdgQ5EucwFx9Yl3aclsuQGYXKDbjCF6x/n0MUgsbtyML//Nr89zWXY7Jp2QJuMIWyO7PKoFP02
6aX6TwWgfweB8Tq4zqDg4J8LBPoCJKIf8JCUIwHcBW322b8SKL/fP/8zAkR9AHJH+AVpm/eTOnhV
FNXcSyBTxOqbMHHpp5lAM2WoAMBGv22+GVb7sZtU9P3va+8C4f/7yBenxNLVNPT8NcCSQuVlAP4x
z/oa6Bw0UYBGRr2zDGJeruEmbL5dGfv8Vv/vUv05NsJ1kFywbQnatRfrHiwTDqYEPh6UJNrvhAzz
QY3kTmSi3aXA4H4bp5Xu0VEQN9oaeZAWeOc0UGojzCRf1rC+ZlD/k9x8+UhBSqExCtl8WDCfA8pf
Mpah9jybANsOX0y4kSfwpBkxIcv3oEm2LpmOcVDta/TQgEX6HLdbWPI+8hbKekP24NQXxH6vtooR
4Hz1J5gMJOw2TKtSErqZAWlG5fIeMMOyMceqqbbJcFwTCG0qaG+ycLdWyQkWKhAJokVQQQzFDdEx
jL2bzFMbz3e7Zp3Qu+u3lAFJaVibuxqoMhK8pTOqZG0I66dq0/YxmtGPOmtL6UODKfa3GaAO7fg2
c7VDIlEI4IDC1d4HYoVwBWt3AlI56xTnPt/XaGW2NL4h4tSzz1qS20TqB8n6pybN9ugTfgWmdGcS
WjAD0LVUz39fEtFv+xmuCQTGLlDZB5kNHKz38x+ulNoUgpYbtqJcXdReam9XBCpL6QMMf3IVdAdQ
w66HY5U25FGwZgGaPMvQUIqTHsCJ2X3ghDqJ2l+XYU59tL3dJEHwDhzUSYLGbGADNLxxXwGUMk4h
t7nLoNOceMK+hgs+E+0UFEripYKaj78CrwLBnY+xxofjsk5fRsPRI63QFhgitu37xL5Gi2JQP1jS
6V5BMnbbU9OcBjoxsddzHJSJpl0ZIHO7iQhIE7sxHdh/jKywm7CX0K7FHfKzVn0ZvNmAtXoJPFKm
tYk3dSKfa9U/1anfFSwM5JtoJT8CMwtDl0mz0zL215ja77Otf/fzL5vnMtCBvr1OqOJpKZpzyZWn
b12dQPsRgnCbv6+T9wnxz5EAQkZxE4UFxFaXsm59Gi59CDxtKVfAA/J4Asa5MusMVS3jQ3N+BI27
/O9DhmfFaPDjojP59/3KdEPS0QptfMi8xf1GMfXtfCmzLhiLrBLzlQvh96mEIw4ELAH8B9sRXaT3
o6VnZoTrFMhdi1anCurOm4kM6473KNP//cV+3pHvzjy8FsTxEJlCWxIUzouxgjmtHOsEQetlgz2x
fPXhYRttkt1ZDbgvzX74pAEvGXYu2njHYA+cHXn6+zP8HlVAjRUsQATJwNmjwHZxFUQStUf4AMHz
GD6v8eksMk4OK3yc4B+3v2qQco7Y3r3x+Sti6cA+D6pdyaXScsASn48T8hy1iY7Bx/RmvtFf2YsP
v6H+9pr86kX8j8WKGx0mGhDyOAt7+JcqFxpoIst6fMsMxsMIxB3sSWKe7OOhQrDc4kT3ZNVvMqdI
mcyJesKVnG5ZmEITo+lbWSDT7IApBqAD3kHX1vX7etb52ADPFHCBnzrXiOwuSiRpJRUwPkgTZk6f
vMlspUYbpUVjzkIRoUA1Mr6y4P404pltd5apgrLRb7O/ZiMQICHZkL46Ab5Uxhk/0FhAkB83n3NX
hrs4K8DhRSoLdQAsKsh/gRP9fitphkZXpCfUvUkMYAR8Gj75wRwOuRjnseCA01/Zuz9D4PfL6/0H
vzwqbL0CFIGM5GyuyZ6iY3uDTu+X8LTugzegD1FaQ7+46I+AOfwvJL0vXvi83iA3jdvzPL0ohl7s
JTgdtYbW5/3cAHes0Dq2sNpoALew/PD3fXshr/ZzbWOwsw0buJMp/vX95PZetk5KxMHGqinc9PPE
chgXAjznkuy76mTaoEDFQS+aVLuHwEFaFRIA5QgwuYF/IvMmqW9d88rRO+k0qmew5uuj16EqAS1b
AW8PVpCeZzoCageGKbnGeP59Kb6/My/WhkeErqn8We/smpLDdbnzlLdNrPyC2PAeOdg17aTfRoSA
LBZjhDsLtiig776fMNq2kcc1Yt7VUX6IgVH/YCBrsovR1gzzKUzddwXX+Ye/f6eL1u/5O2FYFCDS
CLEVkozzY/0S1y49rJIMwy7P0qXaMcTbWwFg8J40HWCRK4IgkIlkXmcoknYxMG8JVHR3rkUrHnke
4Bz9EgGbUHdXbtU/7BU8GCjgCPgC7FByMR8LqOhtajo8WE30jVYq2gIqH91r2ZoHVM1c3i9WP+HW
SspEMrbVPWHYNV34yEni3YJ6094Nok+f/R6aflCKKaXhcwK6Y+SegKlb/5Pa8M+ZhO0g/HQgzoQr
5NKRvFqHeqWk8yHoOdIHlMzEgbZr+unKB/stNzorNiD+hZxlEmK8i3mRa9SDQA7J4fMZAqwfsk//
JtucTXskXILH/4U+4W+xN1YlGsaIAxB7wC/3IglNpISulm79EsJE/rFFjRnu1b289sV/v3wxDPwi
znRyP8IeeL8Uk1gAi9mie6o2Z9Xu/tnsQdMpzpZS9fO1hf+nd4Li+fmAQgsROkLvB5saCQjXWJES
UMr0SYJJfUAZ11yp4PwevpzTFohtIKKAcEL402j1l+01e5GxNMOiyMaZPDgEBNtVKzSf10m/oTq1
zyo0DqWJnoEchAq2r/2SR7DwMSrZXlk55+P93e3zM4WChc5ZxQvV5ItwbjAGhEWCQHU2NSuIgOil
EqN9rFdZH0GzrYGtJq/LGQp9Xsj5hC91ZY+cT/2/PcJFTOEsWbu4WQDiHFQAGIabwS7rgJ/OwG1A
qXwAxwgELw+/oW/y397/t/v+vP5++RZo1HIaWnSIeePxrxqFLOi+RgwFe55WZxDeeCPhoVwsFdJm
gdDoNmuioPj7U1zMwL8PgcAK/ZoEpdjLdefbSUcILWg5Vk2GjKx6qEEXz+eZlUao28Umd93y31qg
aLOeIx1IxQLc8+/h8f7Nq35KE9m6qhzktvGz0phhA+r6lVf7qYP1y9e9HOayXBlo8AFHpMeInumR
QeUPgv99CbJxdnf2DwczjcDnC8pL1yVjL27P34a+2M7CStnEbqTlAiiaKtoO4RNza/zZW1D29SB2
9ag7za698fnk++2NU/hfYHJxJF/K75ppjUNUOiEJk7gWpQVuJtBAXANGDjCMG8qiBC6WbiqqgX2R
IbEH6xPwAYfADq+jCJHXZOvIrzzWnyYjRLUdaGBUqvzLm0i7kfQgFHpl8H9IO68luZVjXT8RIuDN
LUy7ceSQnCF5g6Bb8N7j6c+H0dlb3eiOgaitS1Ga7CqUycr8jTXYZYRIQ65Nz6mpHJOoupt1deOU
W52lb5N/Hm/597ONZQDtwFmSeCpY/U8QgKwPSVYXG+n6SszrX6sYbQwMf9BbRB5jVQIKrWmoDC2C
ceF0HmQC1lbxR3vMjoBnX7u7zfbMsmbWH5fUaKk3LRJbazVQFezK1EcVVlB5V9x3uT8draWKlgsT
qJU+tehQj/ITmVm1l4yog0Uxw7PhMN/4nsvALn8ILVUM3njwUwpG+Odyfls5n0OtaS1XPEWH5NS+
aSHKhy3F6hsTfBlndTqPYxhC4WosN3ihqzhotr8vd/2rBbNuv1juRu6WRP7qRcLKuYy4yj6Rbyqs
VmNkPrxpAwcLFGuESgGo9/P9Y3ed515FWr1HGlXvtbFd5nA/U5G717H4BtJIDfDD7ChO+7H+o/9d
C+Iq5Gq9yn1YNG3FdBrJlxRqVp5vOSXdHhUPDpRiyJXZFJcro+tVawyDGhGE/Yyd4kvudmCQYvse
qYGoWfSVs8TZWifX212VDTRIJaTnqHitwTvDJOd+okamW9JE3JVGmO7KXKw20hXjetXzx5dUECEo
eh/q6roWJpSfkNIT3KRUzJ9ZClqY/+EeUvhLmH+IYOWTReCzWsvHsm5/wZQUPBNZgoWNmHk6186Y
NrZgPvvisA+bUvKgWzZQfYzRiTXu3AzQ8kMmiuEpoTjoNVOoeG0xWF+ieUYFv4LvlWPVe7DEMD/0
swFWswSFrwgy5Piy/910VeKOkOVPggQsu+R54erN3HqdYib7rFYdOv+ZbYzoISRD4ETSPLuynsi2
KcA+gp1ZH6cK3882a7HT7js0XILoe+vn9b7mieyaSypWNtqhj6Niz3sIopiSwQ3wjcmNYliP4qhJ
R79poB93hglKIJZp+ZE6jlFaP8RxP5waIQUanVsoJLXheGxbzbxD78TFT+SYSeE/DBaaf2ulBzBK
zY/59/sb73qxYF2GCNPCzVuKAcsNenY3RImcjgqaAFB6RqiXdyCFN+6F6zPkMsLq9klVPdXEmY6M
pQ2pE+Mp43SwJ3ayXN8bwbRh4bg1ntVZrAepCAm7ZOrDr4uyURhv+THcHA/1XQq8YAPwZrqcsdEY
Gr8uNcDYqfBHEyf5u1JIPF710vcmRS5e/4sPRPkRczmatjxWLsMJiTAHTUbmlKtlc6dNUrs3rXCz
C7GCH//r9lapbwAk4VVPvMs4RSOMXdWJPpSb+bcWc0hlc7CYPtTBgxEm2gN1WbSZ4jp45cU/Rnak
K4WbaDF9Y3QWPwpIAyHEm/dHyvsTCQY49FEaqJYBYZ79SviEzM23NpP0UwrqeJfQ9TjMwdTv/3a+
wL9oGCHguqBZYDIvx2EEyDFWAu/vLB/qTybtPG/qWsP72yhvVXegMLqxuLqsolSDgkgPjyBXGl9F
C2su/9v7AdYv0yVp06g30cukuE9raLXM8sEwej+QYMzoguRWqWo5wjx8lrL0sYvrvSBIXxtLIpeX
77quCxbpGWRbrWijhb4M5DK34WdQ8ZKo55iYAK2WRRT0vdFEje+iZZPtOkWvXkSx0l9gIM2oslh1
/xhRqJ025vdNVn0dV317D0lv1surfRyPcqiqmea7glB9CC0KbVUIN0oPI+OuVNQ2gJfOpTBaY+JE
85R+y/wIKzgBz0chrSVAaymm7Vh/7808g5pV84Abxrjezdp0V6Hfe+gyvXB7SywP5dCRrXVj5ZQN
rNkKD2JUM/R/2j4ydn1c0nOcsh99FGanoZvB7FXQZGFJ5rvQKnAqjvzowyxEMcwkOXaqes42ZuOt
LXY5GyxqauBUlej4ADe5XNRjDHTHSmaAJkiM2504NfdJOSE9bKbVHSW1CPGI8LHsom81ajOLnqdw
ECvk/42JHRgKUrUzlazfxShLH3s0wu0OOTnH0vwaOZvGQCQmQ3Nj1mBCzsE/k9j1R6FqAMLlpmAX
uHt6M5oXp0jsmo2xXS908CgK9SRKiLpG4rJa6K0xTZFK5Y6ykrTrniN8X4wv/yorKYKdbuTqt9bz
+bpaTvez+05AWENrM4CQiaBS1W81FQx9BAER62v01ei6d3m/OcZltV5+P9BVQKxIzJAM5Lq9jBqR
SEHrRWm1dQWA1C1Qq+QgHcbDL0RIIpKm3/qh3P9lDe3tCOFOX+zVkO0EanUZ1Rz8WKuVBAPg7jku
XwOaKO8fUjcuW+0swBv48mwyp1pQaTrJvjuW4vw4ZaJ2r9aJeHw/yo0L9yLK6gYkRW+p9vDJTEPA
LSqLHlNfapwyRudHaeSNMd38VP+etHUvfEqEYjKH1EIkAjGYio70c0zFByBy+3eeply5lyt/LVg7
GlATfOxDvNmHFhNpSDLV8j1dhqfS73fvT+L143EVbDWLNCqJhwyw1/wDJWg33+V3i1Ms1WkHf9pN
l8eb++xsGlf3RsAhOoYRa4+D3Pab9qNYfhHKx2F80cz0+f2x3ajZXSyQVYYpmzos94ZYZSKgjCga
dhY1j7OS/hiSJndDP/uWy+Cj3o/6Vhu+2tQI/pIILhCztQh8qjbyIGvAhKiHP/umk6Ky7XQPGgI8
tvmJUkPZ7sy70rGOm33wVan4XzubNA0tGnVpv6w+pgE6aG5B4ruAv9xYt3YVgomNrNut0R2yrDvy
uL2voVZGGeT2jXHf3PVnweXLYyVX5KFNobW7YdD1dt/jiDJmP2Iz/xQ2MeKfnzszOwYCmNJY+9A2
0FMRIKtw9kwxNtr4MTd3KxrrnHCLgdCbWuvZCWSl3aT0EQ/sMJfJwYs2RdGqeTb0sN6IdHvUJv0/
JNjosayOcDGqwKoU0BKrXLcr/VDnykaE22P5d4RVCWSUkzKfQiKMM9f1mO3ASN6hR/Tf3ID0Ev9n
IKtboR4lMRF87iKTPkemKw72SCQBd1LX7iTjZWOxLIvhapP8O9r6jMOSSLYEgyKd4cPzmgJFR81N
GV1LF5PDEMGrpuEanMwi791MVky7roTYTozwD8p0zV8Bgt/eOMB9STLQVedcXb9xpnnAqrXlx1Ty
16H62IZb7vRryMjbxjyPsDqKgjGQ0gy8EXKqaFC1ZfzaSbj3Zl1d0cYvwmaP/w2Sb+jiHuNUnvdd
rYZ/qm6uvDqOZVulQr2vafTZqMVY3vsf43oJg2PHDAc4Oz1lmIiXG9fvs2hC2RJdvbp66gbx81xK
G8+F5U9cfu6LEGtkaCehFOTrseBGRucFCC+iQS6Urzh02HULsz1/CdEbfH9Y1/vmMubqMDSTfLDM
lmEJreIIxatlFDZ8jf8mCN1VFg6FtbX9syaAUzFnNAkLRf2ptVXsWHV+qHp62v9FIGxk+Q8Xy1UX
0Ap5xzRpKbhlB3K9bnPppDTT54pXzEZKcHM5nEVa8q6zszMa+sJAzV1gL8YwRjQ7TduNwSx/4mo5
nIVYHZpV4bfyIiVMS1P7FqXDRzmKPxhGvUOtaWPl3VwFZ6FWp6cYDYU8m7ngdoPqhubJDCaPzPT9
j3NzPDyCsUWmFEPL7nLKynBocz9jeYethGTGYBsWpUwVmT3px/uRbpWOaUfTUKARyb22fnirWaBM
ZbtI+TujizhFG7nprj1QVPFC8w771Idth9abK+Is5vLvZytiHpAKTmd2khrU6PY+a4K1MYHXr72F
S3MWYvmMZyFMLSaZ79+GJe3kH81Dsu8dHFhe9Fff2zJtf+vWXq2/s2irJY4U3/8/GhrRTE/6nEyY
aJuinYpIgvht3qN1OlAlzBj3j5YG4q9WTRqnRezpQ1xX2kEqjPgOcjZ6aLWafpvTKHd1s1V2EAeb
yk2Npr+LwwBf76wGub2xBq4uz1XOvvz72WQZXWrWDSAuL3iZd9MPnPtw6YVFIu5kF7K2sbFbrw7v
VbhVzi42eAiaMe8RJTH3yHDdVVLyW5rixzkK/vhJ1ttgGV/0dn7ZGOfyhy8+0xIYxxqa3wZkoPW2
Eoc+kBqT8j6N2cHRT+JD4QhgyEmkrb3Jy3jL0VPbiri6CoGCRxnKFYpX9orlocGYe77YN47c9POd
GOnqHah12RHSAdm/uRMcSnRYqYLk94yhHlCP1oTsIAVzhOdUqULJNkv/uVlYGLPRdr8LOto7tYvz
X1y48mvY9NGPADmt7qiVELJs5NtTJM6Tbv6ISIqK3ng9OcgZl18NSxkP+MYmnZOqVX8s1El6gmaL
EBdeEW4YRoiH5hbYCJqO1pcwLLqHtGvFI/Tl+kOLkM6fkLZz4zRBgraPpcR3tZkAvu9TFVUAJRMP
ptDSfdGUFunOuqq7e78Oyxd/qrMNOMkNxMGy26lbc2YaGCesFnAoTB1YUc5LxrwfZRSyUb9sPVXg
NT9l8w+989FLF7Ml3asH615rYUYnIuRRJR7SQya1vS2m7eCVsYDHm5hnhdsp80ZedP02Xg4lE44u
MAHquevnlOIHXWQgLO8WqYuQ7057RVztV5M6vQdTCq2iTY7fZsjVzMQpWhF4SQjo9TjQwlzdEVVb
cFr60zvkHlxILBudkc2Qq+1dsP8Qaidk6+p7ml+OdDCPv5KjvsMk7WQc39/UN+8SdjWAYY3y1vq9
pE5akJQqV38QmYM3W63wwANn2IA23HiE8+nOwqxu5CIq6Bw2pEuV7+d3pRbX1DbLsrVHcFzozga+
h161WcLut2qKyLQGqJOa+zqThqeApsvHRIduEqEPUQpxDRs4qTrnL6cC6Q/gAaSOFmQp1trlMZ6j
HFYgHowOkaRKD0VZKC4Kttnu/SiXuYmJdBimZmDiSU/pySprtHoYzDNFstD3evTerdE4RIrh5hQl
irzdGNBlrvU/oSw4K+xqvvBqQAvH1+pkwfKm4k5TUanNPrXKFtp8tV6XKKjyLMJNAKKxulp7946G
H9TAzATQ2MMb4hB536P6Ri5Q76MnZWPBbsZbZT9S0KCBmOKfucRTf0wPgce5b89OfDD+RO7WHXR5
214Pb5UJ1UOGrGAxC566Dw7NQ7TX9rIbn8ytw+36Y11O4yoHQg93wiiBOG1S7NRKPwo1mptFCehI
PeSFcp9nrY2il5N339qxOIpWuQ/VeV9z143NFvD81rFAwWq56hHkulo6tCO0Aigfx9uEp4Mtqj7+
7hHOtxu5zHX9EXTVQvrkCYWd9vpIj1v03dC85vhpi5+9Yj7WPmpYiIzdyaoQ2GZZ/xcPRBknIoUN
Dmp1XYlCxmFK2qhZHDLaZzVJbVnvEFndGtfl11xKGIyL/QATn1oFpYbLs2QOylGVJw7xsf5YFfJD
zilHrvX1b86S6yirNaNkgoiLCoc3IvOnPkI4BwrCQ2w1vwx93jjCL8+t61irN2KGdk49SFy+QVph
/Zj5j/qgfe5jXC3iEP7S/21kq/uiXIgm4dujd/6kCn8sIXDiame1m+i0mwv97EOtMkwLVMsEm2S5
bVF8xCkGC4hTjFIGQPDigy+D1tKK3dahshF1XX9Rk5AGfc2HM1QBJUTxd5+JG9/rVgjWHwezBekd
GtLlCqysKFS1sKXcMpO6RT8m9cv7n+jWEj8PsFp8syZDl84IICI90GhOoB8baYs8d2vVnQdZrboO
syLZF9mugQwNcbxvqsJTxewgl9LGZbk1X6sV5zdaYxUTkZIOTRH830tx66F4KwTut5JKTQK2mrqq
gJXVLFXy26NaQOQ2MeSPZi59fv+roJzOh714pQEGFBcJGThxiAav6Ukgo6csMwMoPuZUARTO2tLL
srq6a+JgtiejgqwkFpKb+GliT6l2H41ihsJ+Mx/zWhboO2MikGTWszVOB9EvdjJ2XU0X3hfNHznA
V6MPdxx6h8X8Cd+RUzXpqZdEPM8NNd75Yon4pGTuFAm1TWlUc2SBux9j1r/E5ojA2Ny8FqJcu12T
5F6qV4FdlJqJYvzwQez9EmlX1L6LCkOcfV3NP2f02NGaDtA7zuHvBwrw/kEesd5IM3+H+e4/+Ee0
XoZzhpOVYvqo+fp8p/uDbc2ZY+pdjXVyKulPuAFkJwwJY69IkEzPQzHzKktE4nSGXIyLxCij1is1
+tFQk+BkiHm4L+VEO9Xt1D7Lc6G7fadIu0SIZNQCyvIhGtrBsSoeQYV6omYcux0KpNC908rVcK9w
jX5AjZnZm8Zvlh7asfyPgrcYdg9t9oLCIHY9BswTnSdmFsM5N0oEMMsP1cdxkpDYnbGmBL6H5HJl
Ze4sQDTojYWrbswUbhXq1dOc3k/4Ow7xZ+7Pj23WfMdG5hNibl3yu/421Ls6T71aTk5oKO5KlNPd
ShiCfSDMGRSyMUcA0qgdVC3ifRlJ8T0t9sRm9Y5Optfzx3ho0TMvK+lRr/2fAYyt3vdnO8TnxLaG
WkanLomw9Op/6QKqx505iA9RXxyHWfwujj+iQVQdLsL5gRcdH7BAhL2ujQh5SQH5fVkveU0lPZxE
PXZ95c12ycr6L6IySJNdYMD4u6hy3sDRLKKYrYVT6Km9kdznaPs7WhJNjop28YBUGDrGO58pfeh8
Hc5FEVt40RThLH1GOiXv7KTLKc3ocvesCHMdfa4W2SQLqtjPLiTl+Pvb62ILrja6JoRtnOCmDfRQ
P0rqP6E1eIOWPSroEL+/3W9tdgoxJtIwQEjFt5f9WempBciQWkuTT0bIQqsFR6D+kSpbCh03juGF
+fC/YVaHY1ZOqdHjcoBWs+WgXdjPPfooKpZbwwaT7npAMOmQJ9BVCYoleMfLa0sb9aHLFRSSg6k8
1Yseaj4r7Kc52nhH3ArEY4W6B51m1PpWN8vU6DUuBpHvgu0CJYTGNtXBOvn1t99HpZfz7yirifPl
ojOFbgYfpRtPwIY+ZlK+V6xko2hw/X2WMOjySRacR2OdbvZ+V1VZ1BquyP7ZmQDq3dlAO1iviuRQ
xMomCepmQB7K1GOgWULEufxMRWMiitEjXtJ4hi074ksuOwVmFI70Xf9qvcyVja/Xl+EwBBtba5mw
y9uNkaJF9FaDhLi3ytfksLEog9Eb9KHv301UC54FfzGxK4LZ87VZGbDXsBIcJ7TMff9brl6eSwp8
EVtb2v1nmw1t/CyI5N53U9yA8I/rnVnH3MNC7cqDX41KftYoXi5XI+oMJgnXJAk8m1AL19EnSYzZ
boRCO7z/q65fUPwogOvLWwZS4VsJ9exHzX4DAAb/YIrcYeUkbXkKfVRP/By1GTN+GAvl0/sBr7OY
y4DLv58FXOj+uj9WIF3N4U8fZ19ruqkbX/nWoJCzAg/F61Cz1uu5aTohKfDlc9Vc1Vyljo6+3nQO
MsCHZMZuQxogkLw/rLece72yqPzQeea5i1TCakl3lVTlpuLDHI5GFb14zU88oO9o9WCcZxfjSB+h
mlrFnq1qPiZjVD1FI7fn+z/j1voGtay8VdqVq4cjJmAhaj4TgktNAPsLw8bDPMM1T6JhuMMdcsHM
y8YfTGq2KoG3tjQ9d0NH+GNBmq8uLSlBLLI1oDBnhUKVvcUxQGqfYZQIDkxmfWOct47fN/9mk3ob
Duur2W7Mokf3JUR5WC86B1eQyoFshchxunt/Qm8tV2M5oTD85phfDyuC2KxCY8Ojumm/KXX5ze+F
n++HuLVaz0OsdkRdqEpgDhD2cBP1Y+VzO0WfQ195rVXlUFQbDdRb4wEVgn/AUpwB5XK5/QaMuKpO
BWgedSlJkoCqo1Ru9epvbgbTNPlCALRhHqwWQzxntAADSDfiXCcnCb/B350+yQ+alIrkhnFuyw1C
+GHfqJiPBcV90jXCVlvi1hpZbNpRLOEwuGKOaWGnhCg4WfRWezc4xF8jz3SVvXYKHPUONrO71Yi8
ccLrXGgmIhYwz2HlrIaNz02uSC2oQvVjeS861Kj3pLq4gxyzD5jVeH9fB7iMJ19+TEPw46oRiZf9
0ObRw1vCe39pXq8WAsD9X4jK1EzW+hE9sE8ITwarZVTqJxBe0odsFn68H+T65LgMslqSWJl2uFzg
AJYGj5OKE2he23Edo+Js/fXiXyLBr4BHiIimuUrawrGoAXgxnD5urEOaBu1DyurdugpuzJoMG4a8
DTVnatrK5Wfx+7o3I9oPbl/k07GRhX+GatB3WWjm92pe6ztpxrd60MfQ0dpI/DDHWfm5VXv8+Yyo
36U95sfoIyQv78/z9X7QqbIvBVOU52mBrc5M6JW5aY38rHAqp4esnIW7CAFwL0f1eyOhvJoBqAyL
8f2CoEDdZY32xqKtUypxRqUonx+K0P8uRcOG0uH1TbeMhosG0h2g6zUuMxhCoYHfyo5O9RnQYZ55
c+/vTJKlUBIOhSA+xnLx7f0pvIHX0E2NlwzQKhmAg7r6tDkJGDamSPy2bu92j4nlVaqdOKrdevgC
tw6i90ikbFx2N1g7l1GX6T7PmapJzcSYqIvaRHMyKXE8Wz9jV3DkfNd6DcBLpGq9aVd8KNz0u+8o
dvGjeBru2tZ9fwLWalQksUs/SNSR9ZLIL9ZHXNwMqdAbuu4KWJHsvjcY7NgVbXz8wlM7O0473CB8
+ws6VOl++IgTyPvxbyBLiK9z6YOIpTi1JsxEYQPaAxE6PsDgSW7k6RgyuZileO3ef7Y+b4S7cTad
h1uT6WlqNoISI5UQ3+PUSp3LzXfFl/KAC2h9GB0Tzwq7cKMneYO1enOhGcgEwdpjwFdSzmj7D5mm
I7zS7yZP/1FGSB3asRs91N7ghrVT+Lu/1sJdnigEO4u6bLqzhYZ2c2dNJfI34REZmkP5ZH6gQI94
swdk0/Zfhdb1txb3Ncr5Mubq+J/Uchp1g5HKe3MPsiJ3cWjCNO64IIYw//lSElxxpC/Ft8wNdnO8
ccfdOBbPxky1+HLMg6I3haZEyOLN331s+foCFSp9C/b7dlVevg8WaVLmlpSE0uqaPh5WsjmPFXVV
OT4hemh9CnadgxW0q9xLBx871sCOnFj+PLmtE212DKQl9ViHB6DLa0jVlz796ggZ2xrMMcV+jpD8
GB0wyXXk47DTd+JdvN/YNEva8V6s1UXjt6aZ4Xqx8GDqexkIwkLyVj9b+8KdXrdyoBs7BaV14Ae0
yqhgXJkm+Jnhi/5MbVI8pR8gPuyzPfCc/Xiqjtkufog+bUWUrxP2JSFaZLxIK4GTrOYygCOcpVyz
wNHLQ6ujoYXJI1692AZnd/7g4z82crOHpwgAzAiBbpLyI37irmwOToe1c6urdoDf8SQrrmnisin0
rjB87urCGevcpTBsj9U/fvEa5lsdkevVbvCrDdISqH5UyVY7HNG9DONPRXcNHfu32fBE7bcmFBuX
8w1I0KLVwPObOQL2tc60gjS1cBiDpFYhVCjtgsOwXz6M5UXO9MtEVTuDuWmne+3v7yfSDoTDeYCj
ugir8nI3m0GZWkOJ4PF0Gk6T098rbvVgHinS+Z9Rcd8rXuKSL2NLcr/Ab/6LhuBl/NXa6BQAWlVC
/KUhOLuK2zzQk7eDz5Ij2/WD6YVbu20Z0eVuQ0kO3InGdMOQuGoGYquRkquAvf/UebInHejsD7Fb
uYuIHcOOHWGL0nS9iC5CrqEuwCqhMiW4oaghxsqca91ot/MQfqTpv+ngdBVsySX5lJSoKeWI5uqR
0/dV7w9KoXnUqbMKUH89PsLslD5IddG/+AI6qaWkYqqD+AeE43hQUYCGt/upw+AETRiQt18zoH+v
k4GRilNFcnDcOPCWj3rxCfiJS90ZcA6KKFeqcXE0q0IM6wAE5/gVK3AEMgNP1ZzEMZ/CO+lP+H3r
DLrKS1YRV5OSon+WKew8b+ToKPXvifZHan6I9RYQYS0At7DXLoa22k+CmoCd5ZHkkYektvJpVMBu
YnFyZLCefgQYmUV0u5PPojs//Af76U2+fTW3VPKxHQO6R+L9lhufpyStMUigSXUvSYvfuIdW+yFS
/a+lSealGnHgmGmByvAoTNIBspbhtYOKpNZY0J5EVg+IH73FxrL1vCvRBsIbcHbCks5ObIXz17Hy
sTgRFfwxDYpie/pwJfaLfZe+Tr0Z7hQ1qMAmxiGtMGzsE13lTLHm7psRi4PjTx2uq2pbP8poRjgR
6FZwWIbsYfZnPFFt775JiMh+RiAfUE4SS4cKkQrUQGipTZqJ/zME3V2BobuHDzVStV076ocoRJ0h
wlvvWW8fLJbuY9njxNmP6XhnJUB51M5P9pOp0OWSgbcyDU16UqnqAIXLY93LB33YDwYaoYUVR17Q
DNQhImnkMEjNRj4stZd+nyLU5JS4xdMRzbNOQQQNTEuhYBYJ11oScM9QRoXO4Vgime0bxYM15uGp
QwSwAFE0N6Yn1EHmQvUIf+ZxGlPPzOTCwZBuvm8HjTMhFaJuV7Vx0dvxUFn/JOlozbZkDEKPh3uL
GZc0jg+9LI7fo7JVTgP2VspeqiwoJUpZpZ951oW/ykDBukumpZ4p2iHF7DCabGl+kuve1tK7ks4e
bdX8s4W7Qbm4I0/pLkuwEp7FozjOO/TMYFi8qD+xkRaesJFUJFsEUPujF9spcQZlMPaUEWts7SND
4ymhTmJr1wW3DPMbio8F/HG7ick8G7Wa8c4Mp9gZxrpvbdz49NjRZ1W1PDqFTcY5KGrHrKvobEw4
vIy5Gns4akmuYtEgCpX0bpC7+VNr+eE+TXzpTmhT6WlshOah6KCk16beBmT4humpUpb99PsJK1Zz
aUcL4BkSvNaSif+nIO+NceS/xTUYOYdETCbseCW5cqYpr9tjXiTVKxwH/WMo5LOBl1wK9nSYJrm1
Z0EqWpybVfPVyobsVyRHrXUn0Bt5VXsJT2LMTreuqRtnJKUiNHKgZRnIh68uxhElKWUKdQ0Pivyo
n7p95dA8s2sv+rAwUwN3y1zouhpH4nEecZWGFpWY1WKmal7+dXLMU3YqHLrhiTMjZlh//A9y7Bs3
1UXA5dA+O6p6M2lK/DQ1r/9Fc97V/wDkf1xKA8JePoQH8LebFcCtkEuqehbSUrCPHs0JQfFKdcfs
H8BV9qj8n6dylTXWozjKta9xB7+MuIZ0D9FHjN3t5QFcP/dftnoJNz/dksItbVy6Zmt9bUlplSht
WnRrKXhg4TOACf2l2xQ6ZDt72gZq35rGc3WC1fjivtbnuIOCoRTCMfPH10mcvqqq9rf1x1Uqs7pM
Mb018i4kjFGMhyQW0SnfKFBdl4reQphU+ZDTNDl2LhfEQHkW8QoF7UorOVT6J13B4B41xUWRanjS
A+655nVQp32WBF6exXdp/6x1htOoj1YZflDE2JmH7BhXX7RQ2/dmBgO/tYfkhwK1cSNtunqTLr9V
Bw+CKBGlpCvVW7XMiqaHiRJV064ypkMgTKeAa2FCYGMspaMkRXeWWuwlTuWwTw4b8a8y51X81VcP
ENftNTyrUTUHovTY7ZP9L+MjSqduRJlD9zbC3RyusZBfqOqQqq8+TTJPllq2SMUPJxykvOIhuEdi
2Ekoamw+Q5a/tcqaKNv/b6w1ikschbxhHSxDK4+ghIyv2g6dTTf54+d2nyIIkO3yP/LPlhdCsFnT
ubV/L+q/62PJCuLaXIba76ofpEMnIGFH057cYBnuZuPlxt1yEW71If1ObNWUN4SHPBviA8Zen4Kt
xbL8jdWMkoeqgEqQaDKu5Bx7ZLH7OBY1T2lOc4fIpG3ujd1Sg51Ku5wcDD8oCo4nBIDt4j+ozd0Y
40X81f2pNwu02Sf+MBhenIJ7U6bj+yv0xqPiIsRySp5dJkbVUp/quExC8E1eEuaJp7RzdcBfOXxo
tGhL/ue6mLvc0MBnVLqE9M3XHQnM1rHVKRXNG3ftPceAh7ADlmqA8SWv3g/lxg68NYXn4Vb3c9VD
rWp9wlUy+vLznO07He319yfx1tq/GNRq7edjOTRBRBYwOLwvuC2VQ+yK30ZE5eO74qnbWpg3TrGL
eKvFHwG9tChgLvHkU3tEjhO25VKLJ+PY5w9bR8tbY2W9Ec5ncXWMCWajNN0ST91nj+kx/oxX2q70
bX0vOsPz9KNZ3r5udqwfW6c5YnHrzif/PnmI+LCSEzgZIlN29Eu823oT33qrns/E+tBTlVLE+5df
1ni8EAYv/b38lkW7/ik4TI8F5SdQfcA62ad/sAjc/AEbn8JYboCzDZSpCs38t09R2/19QUV3tOkC
OnVqkwLaQYvm7tb3uK5/Xm6itwf0WdBwqPTMT+Xle5in6TF20eD7PnDS4lfo4ji0fblsDXP597OI
pRX4RoxKuad+hPPlVh+xzkZh0Ws9DnhcA2x/Y+Ne879WY1wdfv081Yk8DVya/+QhvXw0uXYQ6Sis
tZ51Kv+ZvYojd6s1sXU+rdNQDHgrLWgYqKCX+15qeW6+9gjLhnprq+bLvNgNhy+B9s8YfxdadeMk
WQ6KdzaasTqu2gYcqFkTvdVo+lhUB9R7Rfo6iB+SbgM2eQ3YWE3w6tDypRkwZUwsaowur2gP8cZD
I6u7XLgXfcT+HlQRq0Be1hun5XKnvDfI1ek1Z7NvVMsgtU9fy6Nf3uVusS9+8bLo9phNJt6nwd7E
aSzVsfeCro4wPyOvrZZ7p98pO1Te5mg3fWhcYb8I+WjBofr7dvj5wbT2X+xNbDVJhfmS2ZcxfKqN
LcDbzZvt7HG92pGznKW1Ji4DoqreN6j3bknw3Ep/FGyb6bEs5gBrETADJF1XFCoex71lR+nvFPT0
rGNA038u9W+KFe3fXxi3cpHzeKujtCh1HwXvpZRGU0SlmD9hfJDetZvSNbemDpkUMjodJNmVb/tU
NsGgF41MXaJ3q8mVT8p9cEpfISSMz73XHbOnLenemynCv2NeG5bniZ+YPjFJEXazGzpCv/NdsJ60
zq2XunM3W3LvjxJE1OWRjSEfAuhKS471QlXQFmzlUP+kzXpcShPWcXOHXS8XBAyhDrFg6NOjcHIZ
T8wQ0xVH4Kwo3mqdHT1GwQ7PeW8p+UiTN/K8w1919vpnrsWdtWUco1yPd5EGxXluWa4g21c7PMXB
rdPjSfasYey/V229SDFrbfdVCSP1ZKC9E8PrqIwfgpD1H9U0NDENS8c6RXFYmexejauRHz5md2mo
UMYT9N5X7bwqIwQLRGOnlKH1LKrzgN5kIPlOORTVYzgV806MBIkqk5RFP6c4yTwjy6qnXhPqYzMI
6T4tkQ6WAzjh2KINQ+aOAzW8cWitl17W2y1t/OttpLGoDRPRLOSE5DW8tywro8znWfLUtthrg+If
F0lpD1B76faSsHFP35j1RSmarijTjmjqqpUe1ZPYazROvQzthFj2lHGLZH1zPGcRVutqAMDeJX3P
n67Mh3mizTsVP5Ms9upqS0fpxu1/sYbWjTXKeWIbDO2STpLG63a+W6xQFiwCsmP/Qfnw+lYiHlUb
UKY6IAxpuSrP0qoiRDQ51Jk27ak+dt/DnfD2FKo+jA/Rdtp4BbsA7f92lHPusVXXeIRuCqyCGreM
ybK5X448k2oEBsubDOjb8/jmKPOvSMs3PRuXOSoox3aYSi2QHQjILmAlwUlpxqLU/VN/fv/ieJum
y8udgVH5YsEDcaWhfRmuSwWtnlKqOuL+/zF3Zd1x20z2r+TknRmCJLjMmXwPXHtRa5ct+4VHtmXu
GwCuv34unXxxN9Vqfsm8zFOOI6nRAAqFQtWtezEclIZaO/XFfrobnOkDu5+eZk4d8unyqG/DmNNB
l3apVi06BnDDq8Y3tX9NlG/MVPzLY5w5XScTm+3naB3VlHCuDJgYzpmd9Y+sWENXnR/BmKFdM5Lb
WnjNmlSEAeFGvFDPXVPJC1cdh8H5J9P49yDAbpxOA6puvIeIPVxSp/qs7RqElez75THO25z5c5DF
fkzoKpSyqFS88utMNWNsIi9zGssevP8EXXN294GeAboSnZMgaDidkhqjj21Q0O2LytCN0kvfSdcH
lTqtpI/n5X9j2UfDLBxEkTUC1BKS6qXb5lrdi03vS8F/kFF4+/CAMR+NsziwUpuzZoD94kVZXQPd
sh8e0cuwTyADZdpD4sgQvci92llL+6/Nb/EIMVC80kOOZUy3qt8G3YZ5xq7w14Z5i4WaXd/R/BZv
jtZUOzVHfPYj5IMGut08zeBJQEMe1ngZzlkGMLCALsxdXEBhnFpGX9d5NwCpAmqbEk9GZvfiGU85
+7K5r4zyJvEhJxz6cBjFnBJkNyDABjQZ2Hrdy8OcXbij2SzzG1XTohyqV3+QOGuvqdvtw021bfwU
wdL2/zjYwt0RCo1Gpcekyqtkk7szeKh1TTvdgBNrszLWOccHftFZ6AIdcCDlO92m1IJgNAevMxKR
+SPrHPmAN6+t23kC2lxpNxz+AXXu3G13NOTCQ1mprrURWB68tB8dQxwmuhnE925EXAbup5X5vc3Y
nA62WMuB52YsgFj3hJ9cG34DhJzh9P4cyzBn/co/U4U6HW/xHuW6Hmc51IW9BGSK8LnQso5tKL8T
4K6yaLohOAMVJFKa2JGtUQ4dcNL1o00bfS/o5NbyNaXCVpWEUseMJWpbSZ02tmKm7HNk1g0kbtOE
DduUK/EO6rTStRLVdLA7NPsP+x4hqPT3fe9JaLtYQWK0XRQ3VPVaFtqiV91uQKWsLL0iV1w6HrJs
hOJIuGKYZ+zyZNTFOnZcTscqj+CpQDGiWTst+nzZMmZXvrhSFBlkoQCGQpcaMlWnhm9OeqMPE1O8
SU03qhK70pgcFGM4mEa9cqDPzuVoqMUKpm2aDYK0iqeIKwnKRqCGXTHzM24Qj51ZSAEkX4BiLfz6
RNQcfSoh8coREiqGdN/08pPRlN/+wZodDbPw6V0XhZDShmNS6snh08vUJC6RriclWomUzuQJ5tfb
XxNaos+xkYOZQ3rGa3dz5GxGN7mfBeFmzu5OxnXmr+YJ5k14Yw9HIy7sgbeZVstzCj0dr0sUKcub
2G0/ZWxbbYcg89cSu2cijZMJLmxCLS0VT+1JhTxbWICIkij3Vju2NwDL5ndmobZXrImGleBwzeYX
hyqM88xiqkC0VoS2ETV+JCMobD7SqvEuW8pZgzwy+flIHEXsDPR2HK9V1VMG3YWmYA4scNhx//82
yvwtjkYJuT4M4KnETVIiuSIkB82GDhrFV4Z5i2AHuvrYV8zrejQOuldLKe0GhJ9X7KrRbdkbD9O+
+dyBrhS6EgoCKO0jiFye15kcz8XzCjpLkZ4DN4jxpm8b3YwyF32u4oJGY2lvc9TqU8Pufc03N7HX
Nivpx3OGeTTesldb0hvIbpu14ulhA9os0xklSCZCkjzXHxogFP7+Dh6Ptjh1ddZGtdZgB0kO3dWq
8gCbsK1wdC8Pc34V0eg/N+5AUnxJ95CBfztO1FTFm7/eqlczLL/cz0lHvPtXy0TnjP+YD29xtkch
ADXjE5xXrW30bN+3sZfK9YqPPLNRJ2HU4ojpcd9CWRaRDW8StJJ+TiHzFX4OzdaBzOjK/fJDSmPh
HSEyCbSpKc8IgCW7xBhOY8shBuwxV/eaD+pDrdjt91lgs9pBYvNJvsVs3dAmB2YDbA6E7JznANcF
eMLc6mbcrAGz5tld+kILV6ZOhjbEA1E8yMC4UuXpTKyY5pnyIkK5ozkvFjgsO5p0wBV65iG6T/al
P3fRks/arXGYeTOVTWOuOZrZ3C/NauHQoPvUJAKtxV7MI+ugd63+LRSpAv76zLKg/hgz8DVITVDq
TWvPskY2aXrlhjHOHi6fmPkqX3yTk/tpsb5FZrA6Yz2kEK1x2CVNkiBtO3SR5nTpxPaTUuqHVIvL
a/gKZHR5HmZ/W6p29rpHGdzl02Q0JR1qRsSbgLkOYVdjtxFJbRfWFyMpriTDWrHyMyfqZMCFMzLl
hkoR2ncg/5hep+TBaBJPNgHLKGQvVNYIC9ZGW3iJWkYwVfdIOVFbMaBJSz8g1EZDv+noIJm6vJvz
BbXczWOPtDDlug4FZ6xRvLyBdD36dIzqNple22SFJPBtkyT2DDlcsECgTxJX1uKmNCQ1Z0aJLHW/
o48MCrzEZX6+ndzCSx/01DaeLPgF2U/3ALGzYDWKmwPd5UTRywX6NgguoQt3sYU80geJArKJ+lLv
caRwFDTioNrjfK0SG8Fj6fDYBnucK56TmzUUxLkdPR58saNGZo2TNikKKLb4XiOjK6XI9JoCsHe8
N+VoxUGd29Tj4RZHVCqo4FUNjmep6tJrZahFkArpHkcRPVckWk0vz1//59oirwzGCQ0asDPxA7qO
l4ztFAKXYyiBQUa4ky+2wOXvM0d48aa8Wwe2LTIub0dbmKxh1lDWGEE/oZsFvSFpnL3o0AnzmJ4z
4AEa9aMoKQXNwmA5JrJNTwqA7Y94MscrNn26q398ESoDugjG4lkLdLHMQ8+Kik1otwZ9E9Wb7UgJ
Wn8VeAVlM6l/L6H152g4OQZo7vAwXZYPY1brgMqCpaKNDXPXkLG50tX6k1auMhGd205ElAYgsYBl
vmEqLeXRKDoN1EcsARjM5kmJFFBHdbdJDMnJIuCpQ7AII8CtQQdeqdFWByla0EYgnNNJtQYzPLXm
PyYOnoX5ixAKWOzCc/Cei8QMoVTfGvJzZuQobOUC7TbV+E0mYiW7cH4w8O8CKQwd9OWekojIVdN0
6GkOk/ZJz7O0ttMqJSjst2ikgJw0X8minMaEP6ZHNUTwaJ8HhhL1WRyuoyeEwBGtLXmmOmlTd2yh
rqB+sZK/hbb4cxBwOoP5A1QPqDmdDkJVbiVQWgghiBbfMnA8NN0q5fkZs4FlgksbSF7ZRMh3OkZq
KjWoCE2Cdlriy4dJtjtEfNUWa/daBtPt5YtLPXP6wJOMvAY10KGNovrpcHne53UCPnjXqMYehHa9
pF9JDNlJiXbhDQj+BLNN1kdgV62oXfBJu6JyXd9FVpcdhMD5TMCKhlXnwMiaQmzUaJjZ2DTNrsMY
zU0Gn7w+NcKgzCPtpsrrEq0ihuKXORP7ODNJ0Edp7WmDAfr0LMW7uR5Gl09Sd9PERHyS0rza4wP6
jVqo7NGQ83bbC4hzDFNlrezvAoE4cyqDZQjiPngyoYsVDbinq9GnEk2iBsTUhdl6bZsGxEQD2ACO
v7S+LpLGSQbcNMlwrZXynaFMG71Bb0yNW8hCbtGqH4v2UYvSQEtHrynRG4VwwIJQs2ZlXzmPt0lh
7JKsuqLj13EYHQX9N4olPJ0WdltNjsEaG3fOSnpsucXzpEx9xt9iixWQtp5OymwgEoJCkoZKgWm3
UeUqUPnsBLq7RmJr+hqeZ/EWnBfxlEh84WkohDaFUc482Dtlh04EPKjHb8KbPGVjXkv+ZQM+Mzno
ikLkZGbqAOJ/ce67FgnfumcaAF2lHZa7cijcjpb2yMCSI6/iiufTd3xHLw1kcWsm7diVoNAkXkpG
I/ZkK9HwOKyNPt1pECb5BELMEtzxiaW8oHvK/CAXQ5jY8qDKuwoKViuPiAW4bl7qU27uxenF4Qzr
ofnBAZ5sih1EGuxsq/nrwKIfte3TiZ+OtMiAtuHcLsixqQC2qQ7dMneIXRSf0L1ojwcJi+DGbn87
+sQxffNLfS2Dx2LPoQ4ou3OLcr/VP0b+GpnFmQN7+rUW2y9rcZVos63Ju+GWe5NPfXwRP3oFhwjU
9EDZ/dhdFXguJ4FumzYeA7v+MXPnPh80zNuFL66H4K+s0n99Hf47egXVST5GVcn/9T/499eqHlkS
xWLxz3/d1K/lg2Cvr+LwUv/P/Kd//erpH/7rkHxlFa++i+VvnfwRPv/P8d0X8XLyDw8CyWK8a1/Z
eP/K21z8GADfdP7N//SHv7z++JTHsX79/devVVuK+dOipCp//fNH22+//zpjRf/r+OP//Nn1S4E/
89lr+TX+JWiTl/Jl+WevL1z8/qtEyW8IQ6BLjCMLgUeQeP36S//6x4+035A7mlnJwYEOBzy7lrJi
Iv79V/qbAUwJno8UYiAIqWbBX462RfxI+Q1ax6iwWfDXIGCE3O+v//6CJzv1c+d+KdvitoKsNP/9
19PQBZ8+kxbOFzBoBnQZlFun3pIURhv29YQKXUfAj4takmKCf+fOVNZkQ96MhEAf9GGgEgA4ED2K
iyM1THLYpVRQm6rThlbxl5aBGTM25Q5U+mBNPdqIP+d5PK9FugWYKawQXm7wzcCvzCnP04mhwt9C
5lLGMchdVJQ4UEcgLzYKRBfhgxQQoBJx/6/yg5zOEsOCCQKCeSCGAjYQgedilnI+FNCcKAw7tTQn
hexMxgo7BnEAl1eoIRYh4JuRFhO0zEqJa5B22FM7+BxN2g3EK8J8dC4v5OLGWQ6zvE51UkLYWC8N
uxTqM9psP+U69Yc++xT3dDeJbBUrPt/PR673x4BzVAJWJNNC0+IiIpRJ1kiNOoCteaf6NaBiMwGD
6lT+Gnr07VZBUWE2fxNEpmDLXAQKxaQ0qDkywzZ08R0trodRrrbq3LOHtPmKOZ4bC7yH4NLQQWqn
LFcRMEV0nleYVGJe65T5LRCkA3R7xnaNmHUZj2D9UHuHy8F5RtMnjO3U8MmIaq+CmNMWLoK5x/ZJ
gF8JrYAPsl2uZkhmIzvdLOiIgloJJMFQyMSWnQ6WplJu0AwSsuk22qibLFADcMBu1hIxc5xxaZh5
eY+eO1qoW8pgovm6o/dV+MHq7y8b+fJdMC/ayTwWkUWYyVFvppjHrKo9X6rVNboxbogb3c/cWMNe
v5I/1D7ZsBv0iCNNQRzqiEN7VWzNZ+NDDAZ1R9m0m9LRUUXpN2vNKWvrvHQrUAVMzQ7f74f6SSCh
/4Zv1xNeuDsuL/TCqTARImEsYaEZIIYZGh1rO+I2KnzBjK/GKyd22abbqEF9DdZdFDwUNCipTrkb
qMuB1vXXEvOLFODsUHFpKGAtVDT8Bzmj061PCjVEWc4y7PDQeOVWje25FSx35xiH+3RnHIpH09f2
EVx5tN65cmbhwYf0g50ItzceSafDo7dYSwWzTJB1gDv8XrnL7qfYrpwYKHPzJrTpS+NaQbrP3Hy1
Q2xRKPwxdzyKCfRzNVxmbx7gjNMcYnqgRU+33TbbqZBUK2zuR17htL4B+k0TJOMO+PFdDvIN9/KZ
ODdzCjwr2E8QHEAc5nTmHS97NUUSz5amwQds2x1H1VbjyFf7wUtBsFBE7S6NlZVhz/kv9XjcZYLM
GIH+ElhxIoFgpNJ8+E2nj9G+PtLD0IImp4JCrPpFRJUHdsvrvqqDyzNfvjNmmzv5CgubCwdQmcUg
Y8LUCTinEn9K8gc8bj01zAPI5Bya9HMRwx7WWNeXacp55JmST1NwS+BhuUyHJLjRkbQAy8psbvqH
4q7bZFtpJz7/B/1ubwOI07EWG6zHhtG3JsbiXr3l3K52cx2z9XVbf043hZt65WHNqOaVWzjyk/kt
NreRBKjyB2bZROc2Kb4Z9OPlvVuUFn+cmZMRFnuXqG0TSRZmleNGUnbUp+7gy16J1xuxm9fkEH2u
9x9Lu9mSILwhjnaFRuob9JylwWb2IZe/jvY2mjld5MUFGWvc0jMk0uwGIFDFma5mrrr0FmDJoHAs
56a41l54oLrzexbdfx5a5LzWH5/nBk8O/6LY5UHfRDdWMONt03sAEiBgsWbw87Jf2pbF/WoiAZ6b
zQ9TMPEtjU24NUAaSNA+LIJ10ztrBTNTgQImIvDWL26ZtErispstzxrgS5vPZrFWoUL+8M2UKFrM
wWg0p0epbi1uzATmbYHHF0k8Gfk8CGyA8YVVVQWFEDC8OPkI/mlbN0YttWt9sJU2LK8E6ZEn1icc
cDNtd3rN5Eekd9jG5JVyq0Bvw2mnov/UlkUfDCmznJbl3W2fNP2nkJhiGxdtf+h5CR5VVqegxIGI
mDvwLn5B52VxW4ysfsmL0rpF7rZ3SdJZjlaKfC+PtWZ3TVV87toodmZa9WuBbP0mbydxRQdCIb4X
RZDhY/rXRmq5b4Fi3w+VkryQSh6dSk7LB4grZH6hR7075Hr/3IC5xqcJ5x8BBew3MRTFryWQ9Nyl
rVU/c7WcrptwDPdtxJmbpPKXFs11XpHw9LFVenJXt5H+oo9Ne19MqbbhyAXvk64VWwHNlx1Rx94V
AOZYh4EQyU+YPD2NoIB02yKpH2V0uQfDVKq7vFUmO2lagjXPQVoEHc7tVIN2UynlKMi4Jj51dZFU
mL8RfZ24/rGX1AIZWDFZ3/rKvNIghug3A81TR1Al+pj31IqdMZRVX1Pz+lXqVMBXWDp+sCTebLtK
Fh7wN90uU5NwE+rqsBsLYByh2TK6EJ/FWzClIHveVagGb3ve8cHpRtm6j2tS3zHCSq8trfZAUlO/
K9ApsGsHzj09EhCuERAndBUJ1OwVJATdqIgh5mf16ZUhNZpnVW30LDRWbyMoI93pjQCZatdWjwra
RK5Dak0e4Wma2t2kgFZEqqXMkTlHuJUM7LVCk+web+SEb5VmGq+5YSRBi2fecyZkw1ELoW8nA/hC
DUxeLlBdEtxIS4sgm5U8/EZW+hL0RHW+bxj163wEZ70u6R64kQefRsBcgjZfeh5B9/YpA8HcVTua
vk6s+IuWSUiWWr1UfGtGNipBYVShHcdkhNJeP0YQb9bC8tEUXeWqcoNTorEyxfs5Dhmy9RLU3Gx5
oi2g2VGsPhdlHD2aRkGvrV4pnkIwYe36agoPY9hLOyMufMkSbg65IWOq8qCwwIcTSlP+kFlZ0dsj
8GqarbEiTh1FyZv2KuNxUdhSnrTTwazHBM2TCpi6FLP5Vsgg6rdH8CMD5m6MQIZnVOJfRKtKT2av
N4dCisJPoYLTZOdZpVybVcVLm6Sct4io1AEMVTmBFlNoQgcnGTsrdWnG4lsqT1UPwZo+pEFo0exG
Vxsi/Eqpu8gdMgIpNNOK8m2uWhyiaGV1SIYoV67AiZZ8EeowDmA5Q42hTCuwNEmR5VhgjfmqIK3/
zExt+lxlzMps0svVc9jIxo0JHkZbm+r24ySiaNNRqHWCXGGoXuATiJeYvGmgX2FAi6UaaLRjcpPd
VT1l3xt4CJ8kRn4l6wWh92EL/QIfv/MxpXkPxSFDzT0QedNDURHyyPIcartiKq46raJfSsDuHcpR
104EpVcKvHMQR0pGXFlFQespHnULBT2lMI1bZlbt9RRL6MDPDSDk1BhojcIoddT/YY2KHMluJwp9
S8s2g7RmHX6WGjFVtoBO7yP07sVNWKeWK5UlOMEwt30Wa8aNiOIWdAK0z5g9dUDd9SIhHuhsLU+O
aPGUjV2c36RglFX3LDFluLCUX+lhPO2UTvBHSqJia0QKuSFQuXJQjqFu1ZCqhlhi0qd20mmQOGCy
JmoXalYa2JZrTaqDstbi2hmmRL0tsDxZYMQ6755EHk0PRthKg69w9DRuE0lKGptyRvZRrDSN00MG
CgycqUmeu6lPJzti0fAlk9UGgiRgHutdbnDxglJvfJ9w5bk2auuOFbp5V8VJJaEcJIWZbfHwGwXg
UN62MvtW1BkeNr0Vd4dezvVoJ08WQw93x76xTqshMc7j7CZG1fQrcpnCtGMFRSuHWehRFkVhfIjC
CYQMfREFBZcZ7ryRiNBVheABGfqOeyLtpK9lUUCgEE6JHwyp6z8SMPdtq7RAExTA5tkNOCmZDDG5
8GPVc2SUh07TYo+lfY14KtZbP6pFsYk0q/Llrsv2Qur0CCCTHuhyJFloZVsi19CKid7pTW7Ild0W
objpmib2Q4JiBdSNqeGqpQ4C1zGL0SoModcUMt2TRlww1uF5wQjaTZ0kkmtPibE8YAOGoA0kMGu7
Mw0eTHpVXYuIWA+9GinQkFZuuzoDg1+a8q+WLmLZpaTRdiSP28+mMowfQG6bXlc4ItyWRR36Y9Hz
Q1rn7UPahqpbI+LvHADAFLcuTSh69u1HyzJriNpk00NYWnzbgmDWtDEyReGFJ1+msRzhaLPwqWyY
CUcxqC4poVFmVV1yA2AscPh6W+k3pAiZ31VKu8PLhl21zKp3Ba5pP6FQtbab0uhcBA66Cy7O7DmN
S0h5jabijD1wfoRO3E6USQQsHpnXdANiQj0xt7mYhps8HkewlneSU4Ty+LVUG+nAaBRuNNKMt1Go
gKKfk5LuCBpII1DsPTSqpB8gKA19HCEnO02aOjT2FbGL6z1PQGU31C7RxvBVAU70A8QKxg0tAM6K
hjZHwCKmfRFHOL8kewqBOcITyQCOf1ILwwOnJIgdDJPf6Ti+txCWw0VXpFJr9xApPAzZxJ1Bk9M7
UjTTXQRx9B20g8KNlKGVIgb2K41r68WMqvCLzgE+DzWEC82IZYyHPNlSFKuuZV5kTk0tCxmasJF2
0gxWsdUQWmJ2Q3sHzfuZw8BXb8tKA/eplb18z+omuZFiLKo9ZTTfxPhm16NURne5ytgr3Gq9V9HG
CRm2keHJMAxIR+NiVUo7q5NmU3LevUBrqN1kcsc8S2u7GK/Trt43oRnfYMpO2raf1exJKFHJHVD9
aH5YFaMHUI3kJQruH7Ppb2lOjbuhbI0AHcPTptCmAgrfbVYe2liBuLgi+gTdHWLqEJhZqVdYqOpZ
tOrvBlQQbFNmU1A3VL6SNIRBKw+VZbiMiviMsCLgSEfQvEQ69ZI1pJ3FQStFTci94iZnCY3/yIL+
rTrRu9Wfk4rRxWrS/8c6EZ4wF+pEL3mWv5Tfftny+T/8pFSEv/x3qcj4TYcmAMhZUSlBYWhOufxZ
KtLJb1DOgfQKNhpy9LKKrPifpSIA0H5DMQiXNKoZBrrt5qTBn7UiiSq/WT8E3IBhU/FzZIP/RrFo
kZuRlLl6M5dTDFjPUf6VKDnlnSTlm5R+xYvrFt8Vqug82tRmshnHZieZ9ArTCsYBqsFEemZG/nC0
Yrd/PEZPCjpzOuLnG/Xn2Iu3aakVQytkYQTDAMZNYoLStGH1ayikJzGqjU1kXM36BIJwo783h2w/
cLIZs+zvvZF/jr98waOPElKFgx4IX3ZGL3bQgGi64P5EUr3e1YF6e3mipw/Xn+PM//9ojTUQ5ChW
XZtBCHrRQUE41PqXP3leqXMruEi6MFKhWpakVlCUkZ2BVhkUpaiBaStSC+998UUeaSiJMQ0SoQEp
bwzxgXTby1/7vc9dFILaSTbYlAkz4OMd57u8WoVuvPfJi8oPZNrkCOyv4J2DAGtg1cWAMLzcV0MK
LtXqmVsxXnvRuC87Xd1Rq3+CfKpqDxrkUXnukBrin5enuOBl+mvTfzBxHW06yVQ5Ae7BCFqn9cYy
oCgxmK7uajcysaNt9IjculcHnKwMuEiT/RxwkRZpI0JSPEOzTRl3VwOvnTK2HqcsdXNE5d2Y5Ggi
BytH2NzWZuZJZT7YBqsQF0gBzUBgWU0dyuEqlJ8ESJQnqKlqHNj8mGxpbHwyRJnZAo18BNoPQ1M8
THG+wcMPlCDgvwxfL6/aO9u37L5Qu4SGkyabQSrp+5YVmQv64965/OGLAvLPFVr4G4Dfm2S0SiPg
O21n+e1T93H8RCA3P7qIeL/kB/Xx8khztuvMsVzSVAxikHpILpiBFoBt7iYJRj/eyPs1XvvZP537
+Hn1jkxrkiETH0cINrJ8o7HPUwnx2Hhlkd777IVHkdhY0kLgyKsRhBUS9oVX1n0EpdWVz39vhxcu
pUn6xIxLfL7WQ7FlK5sr8MlFnv3n5i58igGO8T6GpQYkUq5Ap7jLesMeotqzYtUBKeUGCeYvfFJe
KoUir8f/4SXyo+JwtBlVVCdhxTI96BrIFzsykETRzPxrgPfMmYmba0e/v2xW76zdEvjQAoHCwWYO
kZBUc7Im9boZu/JX8HL7h+0cX8XzbX/GouSF7wDEpbWiQbGCUuk+TSlgi4LtuxwgyFrfDGm0AnB4
b5PkRbRBQWWJ/iDFCEpD8gerAt8EQCItCMSRXLpmWfM9Jz3evIoM+WMNwXKVriAj37HrZb+BEkcA
gE+mjljDpzwI67tuLY54b1vmIY8sIJIpz5OwoEFLAkCA7ExZ2ZX37hB5cdAZ0hSEoX8i6HdzkbbZ
NYeOQzJhptipHpEPc1vuhNdrJekf2mPnzGBx+LOR5DWDxERQogNkRMoRumcPUV+CMV4oB5nE31mu
b6qQ27U2fCJJ6YNG37S5mm/Z2Mg+k6U9zdvbyOr3Y28MNsP16oRoXSFj6JagN7VHc7gfCs2FbJmn
xuYhL8iuVPkGCZEdXsTIVjMPkulO1Y2N10/qVqYMFFno7UYf+10+KE6irAm+vBM9yQtfpKT5xPoR
0zVLJJIG6Cq1EJC17mr14z87VgufpBQRmH1mR10qkW1OljcamaNHyPJpX2KWrJyq9+xvEfMoZdvG
Fi/CYChvcgnMZfXT5a+/qJr+26e+0Q3qoQaoIflPg2ysO1vPyVPLjA9sUBVXwKuWU7TNNATqlTaH
WcaaK5/X/60ZAiBweqDowKF2GHdmMPcFxUAEdBswTLman3t5MK457vO7/0Y+jKeiABUqhA0g6J1D
AZ7bnZoN9hRFDi7Xm1BVYwe5ZgJgD/84FWg11ftOsVVD3mQ9WDXD9gACtw85ZOz/0d2oWIv4pB2t
sQuRcQo00E9bdeI3auT/w61cOCkSIR9CgGhHZLVTh4emhjSJ9jiGmatmTgto71QntjU+rgx3PgIC
y93pFqYlN80O4r1BaeZ+lOr3zXBn8OJelsRWQRBO8/J5VnvggKQ3lulB2N6Pze89AY48dWuIQPVN
ixas/tXKmX35S52/AoBTPP1OGp6bGrbRCJBNvY4TMPXo0SsyqSuPmnee0iDWO/38vEO8r/+ghPdL
kIf408Zyoq36PQKByHql9UcsfO50LJwKnvExyho9bjJVvUmt4W4I1cMQN8wpUQwa8ia8KyfdTeWG
+5MVfkBBypGaPIjDwknAX7EdjVrx26T0kPj6e+38f3kKujAvCuJLVMslqIRwhdoTAUufltEgUq2V
4/re5i2cHLo5oqI0E8iskCYFBLO7a1ClUtja7p13omj2Od08fSrIYHV4kvYJswmbHiuWP122u/cM
Y0m6oYG+lVhgPgu417nEnYl66o1mo/CPCny1EuDMIdQZs1jKiQkOYqhYZmHADRdcmT1cSC9lbl0F
OQpsl2fyjst8AykepDQRYWUGkc62InHVWr0m6TacqhUPOHv4c5NYmFHUqRRdzDiiCQmI5KQW2ZRk
OxKUUSc7RDbo8jzeG2bhnUK1LrQCfSaBrn5Cw7+tVpXby6CFVlgg6vuulVfm847VmguXQxKQ+3Cw
Iwc9RX2xNnZa5wj0GFyexjsPWjTdnxqtwnUGgYMQD1pP2xX3BcAdAn0TzdVMpZ351nYtMnxv4xc+
h+WaRAsLIa5sXafsITNfdLQIFytx7ntnb3G2rULXhxxCZEEzbCzyEqIQcnmB3vnaxuJQS3XZagYw
fgEvvGSAzDs4qYcPNV9p/PzRBXjGXI1FoFJqDVLpk2YF1obehEEbVI7uctCmuorfBf3mH55tYz7z
Ry8MU5JpJrWhHugcXOkoL9JRdq3qmxIDRLAWdc02eW4y8yIeDcIrVOLHUUKw10MQo/CGTZc65hUQ
FJ7mN2Bm0O4v78o7272kDNckE1XDnFiBltuc9HaqrXE9v3cglhKeCh3qsE+xUDM93oDUS+yCcOKA
hrQdQFYAcuLpcnkS7+794mjTMGG1mnMzmOlWZgZAcMoVT6Y7OLNfT3tvDcr13nItDrms6Klm5MhS
swjIpN4mmViZw3vHY3Gqo8oE1qNXkZeOP8oo84kS9osCGEuHf+b/lqx7jPTCCEOo5BioCPOmcEIk
2Yo10pZ3VmbJHEjRPd/SqKSBGSU2LTYZpNUu7+47fltfHuwoFCjm6MhSJVsdoGi8CyM8Ei5/+Hvx
gL44zuCcLRQx1TrcNvFVN/U7G0Admzj6zNC/ZqHvrc7iPEtqkik9WoCDLoGAjda4ZvOwMoHZxs+4
iqUoiSz3ec/BzhtA3+8OTO1sixYcr+kdIEsg5bVT9nnlXx7rHRvV59kdeaWsy4ywjlu8BeMv3VR6
SQwJYAJ8X8jcyyO85zT0eZZHQ0SWaLu8qPQgRqo+Aj5e2SkQWkFXYOmraPOBSog4AFK4Mtx7M1qc
54Gi9iEJvMQEWCbAvyt7LVD/BrCh0iEC7Hyn2LPg0JpC+ntmsDjklpZoFkQHEXwqO5ZCJ0ys9aW8
N5HFtU0bWaJNigrHiPZ7Sd4Z2jYcro1o7fPfOYR0eXvHuSiSnBiQagVgNZa+EhQ3kmaNT+CdhaGL
M26h+BfSmOgBumrsHGRd6lqucYHy//kaWhxwwCr6VAW2Kigj8jGy0l06jbcQX9p3HVopYjPa5I30
rVYtZoOQJ3lAVtSt4jgIR4C1C6RaCnNC/QbOR/wvZ1+2I6kOLftFlhgNvAIJZNY8dVf1C+rqgXnG
Zvj6G9TRuar2Lic6qa39UlJDYnsNXitWRN+D7LJ4OH/2ZCu67eSnk57q0KfDaXBCBhXDmQczqEey
Mbs5/3TJDUTUfO7Qy11BB+SEemwcKcbh1zTiOoSmMXFePp9/h+z2K7K1Z3ZfLCRHawUYNb91qivk
wM864DUAoIyeVaE0Os5hzmkwtJDUaeAqYivB8WzcuVkBjWlR5wG66TBMCNjnf5TsJAkWnSqaUykV
rkV5yYF1fUeSf/7Bsv0SbBfsQg2xVg05hvUyLGGWGIBVvZ5/tqS4rIn8bXmpDIA94vwPh+mwjUKN
yI7f4iMqlO7UIBo1Pjkqjr836vyhL/1F1BB19xS+EkqsBSUoe7wyJ1R0bd54PVkdlxElKh0CLVkn
d1czfjO09p0Z1Sleih92x47KjAshYGaq1ga0YFfMMn3VyjhG1tu3lQCgZunDCvzQ/AIqigBgmCgZ
rJu2SX/Vi/pCLGCNxmo+DrQLtMLBZPuyPlNr8lne+hXLQoUat4rePthz56Y0vSIGn4Nusq6pre/Y
h8RfGoLDUVa0pGF9ZkhQe0ujDnK4eocS496cpeS0GILXmecp4TxL7JDoLw0Jy9oHdnXniMueLXgO
SNCMKN+v6NgrTqSvUM3ShwMZ9+7JEgsyttd+ckyN2TpZkdtQpUuH+24YPBz63+fPuWzVt1d+enSp
oyqyTogiNYXgFdonZboG0F91NX1PeWELSF8dbCGBAPlFmhTVjPkKJXPcAoRsaM5B6q7BAA5T3gZU
jSFAFru8+b/xuPz/AGMIHsegecJSNDRDhK0qBc5Zm3Y2WpacikO6+Zwu6wj86YdboCi+0/s6Yii+
a1Hs7bG2yI6TkDrEKJ7DguExq+z70lzlvQ6w5M4XSM7SR3Pr04YzZL0xqxfkvQADGzVozFb//FGS
tC81cdDdrDpg6HXUNTchnCzKTsQbodGg+ZjGOO68Q3JexbFEex0ddW3BxLLR5mD9g7I9pbZbYp7J
Zb6C2a1SCxIzdO7JTv9IdpXVBePG7IyhrX0Xh8rD4vUYRyRe+l17AinjAWLW7vh2/tMkmy5OFAPN
ry5AoKEqbFXoCaAHuPK/WkZ/nn+8LOv6mBv6tPHjAkXrBF4q7IP4JomGsLvpr3RM0X/fiIecB+sG
0+YH1DEqt1eD8y+V7ZZg+kvDcmuk6PCpGN2k/gpsgQrhyWLuvp9/gXRzBFOnACSDggrnYZMGaX9v
Ciu4Kp60APNiPvBDO+Vjmd1vMMTPfjIZmL0MHXjojLCgrnm9XmUe5EA6TKttNCN7QeqDNvsLZylq
j6R9FdcQ26Z4j33i9/p7fKqPQE08bd+ln9LH6l67ng863grmA3q7R2QvcQsir9aAzDfRyYJiR03A
FpH0d2s+7Bit5GRrQmS3tBnURB3KTp1KrtBEbN1Gzb5jduf+/CGQnDIRpFn1VdKsmGMKedW46Ua1
1r+iYabBKZx/gWxXNMEFxHHO266xsDqUYRIJIzxO8sRAQuFC+t2PdQ1TcOBJnPTbZTQ9kIpddZmZ
e5CHsjxi5CdClQo+So3QNnXXbqP6zp9wv3lY0uYyvy6yHyycQljB6WioNbcVhXpk/Pf8x8tWV8gQ
IEc5OU6KK0Wi2fezyTzLKYHm+aUlO45PdvQEJwHQWUvA0+WEVrE+aOqkIyypyoXLIviHWW2VulvR
92lH1dWSX6keXrYsgkPQUr1SSLmiF1M+jcs3beoRecI8N4PLni/kAG1cdkW5Ik4bysNAnhb6stLX
prws2RbhlzokySalN5EF9JruDmS5jokS1HX7k3V7tSmJ2YuMMIaloW8BLr/QrLin17O/QJ5xj1VS
cmhEKORSVjbVOMrxuvluFoVX6k/n110WUT4uhJ/ipFlCdW4lgEJNrdd9w6Ch19xo92XqTQ4IV+sD
OWYX9o1EICQvCw3UImkcVq0TKWMJ3tHkWlnWk87GPzufsx30LwLKR1nv0+cojM+NBeayD7SI9nO6
4RGHCE/11p/2u+6y3RBM2ALnWY+SI+K8cl/ZdwvZCbuyIyRY79AtSVGngKSiEHVQykO/6d+ZF8G3
Qbbxb0ifprirkxZ9tdw+WsV46BPDP7/osuUQbBctxzwdUxSSSPdaFInfpXvyhLLTKYIcB2upKwxG
bPkvBuM2kaPYR3G0RDICqiA//bHXV5G4fRHzCP7WNm1AHRs6KAcMzu+C3bTr3WzvRBXJEolQR5IB
cZQlnIYN5hq8NKWZ15l7CGBZzVqEMypamtXm1jIdfcVbQRBX3iU/bH9rIuhe94Qqyh7fgSwxVLaj
+8m+jGlqsyFFWUE5aV7qgfZyu/UscBT0O1hed8KY87UVi1BHVLmWpMzR+d/SQgamRT0k6KPtCVtJ
7EwR7DeNna5RWgO1EfUvyP0VFOoubXKJMMLKsDIT7HMxMsvMp0Dc9KiHD3O2Y8Wye404wGUUmJEj
Kppo+tN2PQN41S/bQweeHMdDPgg4sD9FFCo7qGK7mJm7yMT/o/dUYRTAANF5aNrvxXof9ztpxdc7
oYoCegMxJ66MA+oLmEVV05uufmM5PZz/0V+fIihd/ntW68QxO1PDBX0jU6qDTf7NCPbJlGS/Xaiw
oWWQ2hizRJkqf0rqx3S8HtqdXy4xM9B7/fvTMUGuMCiubHUXA/0nMIZ4GMHAph8UaCLsTSZI3Ctk
C/59DRT3clWb8JoCqguoYXTheAUKuBhsHUcd9FYAqrZ7R+hrDwsNin/fRRSIP60jWuRmWnmTebss
BRhvoRKaWBcdUuhN/PuGqllIUoLqJuzArTIhCYMEyfmTtG3pf7MKVQTzocHZTkBamEB0n4z8gMrn
CsLQ4bpvH8+/YDuSX71ACM7FuFijwRcalioGl1cDJZ549jkYWQsjy1zLVCARqzrB+beB7UjyPiFk
J5OZ50tcx6G+ZA9NV9wzAxIJtJ5nd2zUm8bRHnWz/DkVY+U6TmP7+jS8Us7/NlwHG4COBj4fxleH
z37exke2pNcNGOznrATNylh7CEfvQ+VcDbXmgZgl9y0GJQYFhHh6etVCwc0dSfGkdvxesRbXyNTI
GS0OPDgHKw3B8HZVW95QLde0XMOqbJ8YYOdFgdKpzq9HHUO0I0ObX23pUZ8noHKJ7heGeYhZGUE8
/Bet6jApFh/DsPOhYkrgVHPU0P5V6XXAMeqwMLV3ndmHDLj2jllBasz+pNXf1AJwHdN0VY1d5TZz
IjZZP5yEYQvGiFeWr9rDn4Y4KN9iSqwfgbgHOddY8bsGCBBXSUnIuilc7Amyo8Q69U795MQAQHad
5pVZ/9I27Z2hNQ+6ijm3bNKB0AbRwWGuocoxWMnbNBhXqq5+y0HM0Wr0qsymw4KZdN+qpuchVqLG
nq+Affy+8vE4NSgG6mhVdmn8m1dFMJj6N3T3g3jNQXANga0Bc9K5A/4V4vwgNaZPGrwsdSAlhimv
U24TDqlmEnGDfmOM+MaSPVX9WLptuuLfvWK4GcQW2aFCjRHsD6OrdYPixVl1SuoMnJvmdNUYE1oX
Fsa/azK1mMcGkdzMe6x9UvuEYclIZd/TdsYUHruODTs9JHntF/16NbTlgWvG/diMByeZDhxME3Qq
vYlolodWNcbKHeW2t+Y3IM5/YUQ/mmn7noHEAPwu1c1AwDhfNexGAwUBBrEx4Q7K79tpUH+uJHvX
kjEgBgaulhTb29wOBjhAcurc1G36A0wUt8XUHZ2qD9TBsT2DGMTvOX9Lpuymx4mvgTrHHLkRggGM
ulmbPpl2CwINSn0nW0DEHv/SFv2YEiC+yYzZwUF/nzrqk9F8zpP8XpmSqO9Kz2546SUpZJEK3pyS
HOw56KPVSb64Tds/NJlzhWrON4D2OcbvVNRYzNoIeLf8hLTYL5xJb3Dqa55oHhtKB4P3zo1VxjcF
Gf4QjMePbDwRfX6xsGExLVy7ciAH2CnuQhbnMGvL335R9zozkkwTugb/uli73QiEt4DRlt4md9aE
xhG66KADv9mYrMY/iW/9Pu+kJPFCxMnmlLelWQPpBEKLoXtRgA0rbd+sa//882XBT8TI1hOtQdGw
wRhPCzgf00C7R6Om7z9yqCUq3pXdZdsi0BfuXYTKWno7q+AhdUL1iT78Dz4mQf3HnT0taPw63Cve
S9z6fzSqqcPReMf2JPpDET+2zSEzjueXS/ZoIXyXBWlTUIE7cKuOx5U+rArzaNd7Ao6SXE3ExvYj
Ko4I38gOKnLXkW8gV/IsXgfdUng1rpYtbYLcTHcu2pJwK0Jl7b4ZbQsEFGGZhVZ8Wofe1eIfih0x
EJWNe6VESa4OFfZ/rQUkEWXCdLxmOJTPPGgi+ggAxzX5nj+pscfe5hO0Zbyco2O0p6Mr+zIhsGcs
5yCrGeKw5+w201u37rjpG/AHKHD/blQHnn2vdiSxUBFQ63CdpuqK+b1CPZnWrwmIKad9p3QHgyp7
vJC+G3aX59owxWFh5CGJUSct62hK4TLphTdnVcTStqxPda5kMeoLilf+rtEMPqwRB2YX866Mu+Pq
Nnd7hMQSE9o4xz/fnfVBz8AjU8bhqMbI6/oHDEQ4rmHleXDeRmXXBhFMC/5pAxC5ATPcT+ZrEqlR
hcu5CRI1fxs62evaSF8j+IICZKJ1pk4k1O+KWzPQI/tYRynwu8ciABv+HuRre9wXXtMS8nlNTzM2
KQo2R7lBxmTtEQ7I9kH7dx+csciABKoAimDkrjDXI8TS/IyuO9cQ2eMFq+9jo7FmygjgC+YV1a1g
ZhVSm3XnLiJbFcHCwRhvpzYyxahqwSFQmgE40f3z50dicSKE1u7tIbdYiX0133N0+YCPYIDpWouy
c92X3KNEJO3GP0mLdEwiC/zlmdUDsPOL2b8Yknxlry8vWX4RT6sobatbhgors+1DDZIpZZOby2h0
2RoJRjyQuORVPJMwrWswJCxHY6XfwJr9BFqxnRqPJkkXRERtXiagWKo1eD6THcwZskqx5U/pgFSW
opuYflAjnWxa/JjACc+nKWK62Xu4qNWHvk4CStZns4EipoolrqE7k5UlsFVWnWHR1de84282RsXO
L4gEOgY28n/NyTZaQysZVqSPwdeYY6Vjbj5YTQ4mzQWpMHtW2/SYK2loFEPjdvY8+s5oXtkZeolF
n3ict9dWB9zlzg+SLZ/gN9C0m8d8ApPFRq67gXcbb+OQpi5+Ypj4l8FWVFHcEqlCs7LVjsMVRQG7
8zi919qn898gMXIq+JAOBT4TNxtwrSeAflYGKEsvtUHBf+ACD7awATao92HDrnVqB5OauBQ50LBW
O4YuOxQiXHeY56bWZxtO8Ia/9tdmoP1pXuj98sb85hi/gjkVdLx+uwdUkqQ9Inw3sQF2Az8qqp9G
kCa3ZJhcc70yB8ub68Fl9p5vl6V05ubZPtW/NwJTyGwAUIe75V1735yAk1yvjMkbo/Z/yOLB6+O2
N+iVs0jfyb0lbtMUfA7u4kZpmylBFvy7jv3WLMDFGfXj4kKlbMdqJG5TnNm0lckhgD6SME+g7wQN
X1wr812T3M7tF6FcRAPXtFkcdFfAe9JmIIXcpq/KAyvsXzVK1NbkHPWm9ZtxBOvx2zpnO+smiWci
PJispgPQAhzBMFnPPWYEaDef1lz39WpPwvKjhfzVlwnJRBnnRaXZUxoNNhA5Zneck+xbrvfXc/w+
5L9TC9+LQgJUywNrSQ4peBshilUFmpo8KY0WlDpoDxtQxNp3+LV7OADZlwv+Y5rBZKmpSHGsHIS7
kzH4JduAh2tz7Nai2bNyya1NRA3b6pis6dRhgTG7glretxoqRfV7cWP45EYBzQ2EfT1ynyiu4+91
kSXvFIHDhp6mbd/VBIg+UCdMpa/Zs1uWKqqXd1lmui1GUCblsqkoUPT/a+/gZbAmSHGR0GjujSxy
ph+JEuziEmTfIngTK60blFGtNCqqNli7Gys+rsUzh+g0QP+VT8zF00u6k1bIXiZ4EU3LoK+hI7vb
eIiKg32cAkyGRnu3G0nI+g9qt8gcZUjx+Dy5Zclpqp4vCoWbrtJnj6uAIlK1ezi/YsmCtkOVzBgo
3/F6soLWBzz9kz9HdZ2AWA77Owe4pnvFQ3cT3/+vLx9ssLJbO98hMUkRpTuWfQZ65zgOO8tn9LsD
lhEbe73bGJRkPSJU10hK8IuMcODDYUEh/mC956DNOWwKdSn1TQP6tXsmKCudfbDhf1q1xalAujnA
7o1wXYINXbnpZMRQJzsVvwERDPba8pKoJMJ355mXZdxhexzU53Mlv3Ls2WOzvWMS6kfc/sJ9iyBe
fU25CheeRq0KZJCim8TVVObnQ/4K3VLjKrX5r1LpAmTij9aQ3w9GgVKK2oX6hoACd5yRr15v20FL
2AOAuk+K1p5YablJp4Y2z9GDX81oGWmwgFTbXe3eW7LBclMTcyiMQwt3NI7g1TbdRIOMs1qdVnV5
Gvr4gdTxGziHf4OI3s/V/k9JHU8z9FsKrcZMKwLG1GOegn6E2+85x3wCQDwnrpilW0PxFpTdVWi2
FWQt4mDgluMvqf1ugxHOtxYSqGb1p9VTTGklkIFg7OegG6pbGzPUbhxz8dnY3GbwF26aZT+hZvlm
lNZLkdDXJAPx8bpRq2OAsK+rsJyUVzqax6ys75VFOxoVe5jQdJn58GYMytXS9jdz7jx0hdG4ldH9
SjhYKJbq2lCMu2rpjkbHQXqvJ77KgMedGBpOmhJaTpd7Ohve22F+4QyzT4syQ3/aucvUNPeLHHx1
fPYqjCdDXAoaiVPi5lqxoD6ORilzjENn19DqmZUottFpSubbWaWQ9qxOo8KPKGXeA8FzwF0xTAuV
ufbE/X6aIbDqkMQ121UH3TV4wXU7c227ivpB9ReN/GU69QFYvTaZ7YMi/Fei19zjdX2i8Qp2Ah4u
oOQASczypKQgMiFZaJqgLijmUOn090w1wGWfphhYbNDjcrAkZjtV/qimj3ELraEVfCy87g8babXV
DdfKmO1U0yQ5pC5cigYD2R0OB8BX42+okhxHO/HU+VlvnktT2RmBl1mrmAtN0zqwDdqojye0crpc
cftxD/Epe7iQ0hSMcjJxsqX43GUtKIMNdt/SZccVSNyziETOnFmBPG0CQddEeVG3OumY3+lmdpcP
/MJ0SUQdo25jrSl4VcPVmf11cHyar+Ds0wMl/6sCKmubPAA09EcfM7cjR4OxE/SUg3kGW6NGTzbk
W8wfHR08BXe389FVsqoiWHmqkEVNw/bZECXwkxidTUSSxhsG8FFf9gohyVmGmaapho3jvRMUmeGr
BRSneNrt3i4ktz9xSkJLmAZO7RFRIrLu6ucRjakhnCM19+or5uue9c2ItGi5AuLQO/9NstMi5FKY
3SpAiZg5YZbdOPkdJCFK5dTtVb4lmyLORkCCtS/0msWhsUQTvefrXZIF53/4x3n+KuAJ6VRRZVo2
AjodKiYB/2w9vSxgf1IXmhwKiOfGpPf0JvEzE4RXaIMGZd4giEA52bIL/P9IrSzGibSvS2NFrAIU
Lx1LaDnETe5VH/HDNJsQk5m+rcOhxfVLuulI9Bmu4YQGtKQHdd6leJV4NRGpnlbTPOkzGF5n7fda
vKxF5639u87v0uX1/IJ9oFO/WDARaa5NWUWmCk6tD8ZX3Igd5rY4YGngeGN8aDBJetD8/6vA5P8O
c6masD9zZlgJpPYIECYmtFx6L0MAzfskmPJkx01vj/rqi4RQoCisKkeIiodx8VddS3fZGxyQ3DA0
wf9DnJJqA0PpNXbmx8Xsn5ime7QGkd9ElrdqNX2ngi4SXy70LEJIAP8+5dD5RoNg1vwaPjFVkx9z
Z+0xHMlgMppQK4sHnndzjjsNVwbmNfl26Uyvi3J8yRPjlCb9NcR2rqxiOjRa8SPmFI46if+0bH5t
jDEcefYdeKQHsqBTrqu5j5lJb0x6L1/UH63hHFKFfafadJoNE+ga6w9Z2U1daz5bVRDujtWNOjrX
VRGfKqV+rIfl0RnHn+fP9cemfHEKREw811twYGIIPLRohATICJeD7cFqQytoQuew8eA6hwbDqU9q
CgT1xlu2P/gjq6N9/P3TDaIHF0VaLyDLaX/xYISW8RzVV8i8kISvD6sHAMSpOTYgLQLQYNnz2rJ7
iwijn3stR+zByXc2mgroWN4UUPczD9tEY35I/D2q7A9Q9VeLK8SHCkyPnTrFyISSw9bv79/nBwxn
PpPTxfjDD4f1aQmTTB0KS8egnlndaQs0RiHusOxMAUoi6sd1+dOzbc1kKzUQs+1Om924r//Yq+n1
2nqCgsbjtMx+Bez++ZMocUcfm/XpXXGsJRuVGJrx6U/bKSEUdllu89G+/PTgAfJNTCMFUt5hBFSs
9qD3ELTxHtmvJAf42PtPj5+URU1q6HSADH8JAeF0DUZP6QKdWX1PHVPWaf0PnzAH7QxgDxuCQA0g
SAnOqvbKcDfYwPqnNPZx3ZKUQwTaK1pDWam2eBEqaB98T8ZzCQoAH/JGK/rHY1iGqu5jmO38pksC
t4i3nzq+mumskFBZflTllcFuCKBwC0GE2HFwkmMlQu4hm2VC2xLBSC9tdDfQOKMbsPD8z5c9XLDv
PJ4mEqdLHGrDo8lHvyrqncxSVpESEfbjQBhhNrrejuZtiUZySF4gXqw8jWDeqk+Z7/j7YsJbyP/C
T4lAe+LYua0B2goiVSPUgwppTf3dOnzgkgLnfhdnIdtuIeXoZsxKQ2wJwcaerlrW/SET8TMnHzx1
rBOvxDA8OJVw7W+bBNEcsAulwZTTnPkDBauxSvpfig1ojgYRISf+ddkmCunKoo8blTlOSIosrh7R
pDf2VLVl50PITFhrGICiYl2ddO1cI+7v0naMzv9sid8RsfhD1k662Y3IeurbeYy0FTlWejAw23z+
+V+7Atw3/y24xlm72t2K2weEiR7HvrqrjMLLqr3+/NehBYp1/z5eK2xbS8HqFy5d+zOeIDBSrFAY
NCBpBSA9Z8ONvZjL4fy3fL1WEIr892W6QtOmSmBMef2mVKe+Hj3deY2z58seL7iBLDdVo1FxrLOM
XI0JRonBhHHSnfhgt7sk/F+fJUUE6WecGSSL8RI+Rn19204X/vjtfZ/iV8/opJAFa2NBIjEmPgUJ
bt9dM0Pdib+yxReMXu1LYhQVDqqZXffG9QqCWvJUTjtb+7VLUURMvjWUk8onEF2vLRCvxeOwzm6a
U69TbrW9cULZFwhmHM+UVhCJxxIVPzaxtIxHWeqrrbpTlJNtrXC/yIcJlXRmxBg2fhu0CfJSe40N
iRGLQN1krQyDreg2qGXQ8r9UAetRtQedlSy9CM1VSxvUrMlCwkwx76q2jjpAbcoK6PA0O/bTXrou
WR0RoLvGZlE7zkyQePzulZe8Cy6yWhGNS9Y6W3HxicMGCocuLaA7PdT5M03XV+j/7IGpZDuw/f2T
eVXcYXperPj1SeX1DCKAFmYFdj5BtjSC7SZxaUIbhSBd0x64dqR7kyGyHy2YbKvqCitiHHgnc5ca
yqXFgTb0wh8txFtilRq3QQEZWly/AkEHpl2ccm9TZWdSMNU+TlSjIvjluYOCvY/7skNqn83fNFb4
58+NbHEEa50WxuN2TQiY2SDQWeB2PnWR6ex9gWRPRTitWbTOAjnWOLSz2B/qIarX/PtFv1ykps02
7YGR45f3AJ2XU6CDwNDgf84/XLLyIobWWDkGyzD3C/A0+0lnNWpjcLknk/q9sK2jQ7vLll+Ez1a2
kkOAADWYrrkywc+oYPY0uz//DRJHLwJnjSkfxi4HfqhfKJQ2A0gTu91wXPnhsucL9rrU86SRDGtU
FYzhhsuOtTYqbrdkp8LKdl4iOZ8iXrY2ioboE5ARHYb2oD1y4j0YaE2ys0ay8ymYL8QxhrYtsP6T
7TnGjyV9O782sp8tWC4vbVtRoAQdrW0dDqXmNUZ3Zey13WW/WjDacWyBk1U2WAK/VeZgmH5f9KtF
rCxIBxuNq3iuGY8u1RevAkfOHqeq5DiKOFmO2hExMfkeZqlnjZFa9xi8gtqLvZPiS3JwESObYKoo
ZxZ0/UpM35HceR5y5WFaHX/SsxtbKSEcsIeYk3gHun3ipzDYrBs9QA/AnBav12XfeaA/mVyatSFm
9I6Nlvnn90P2Sdvp+vQe0vTQHVmhXZu2FYgAswSQPJL5Rtv5a5UcmqE41U68k7fJ9mc7bJ9epqPy
xpca5KMV/8mnP8qSeGZ6BL+kd/5jJCYhktDSHoiXeQTsIbEhO87H0WfNcoMa9LCzWrIPEG2ZQO+4
wu03LPnkKgNaiumYoelHgmobyDz/Fdtq/Le4oPwHxIrLNQAQeIm6gMV2bB6NlP4+/2jZAglWbVl6
RocBp8ri3QqRY631tFW9KQlYIc+/QfLjRQArbtWsTWdAXBYTc4WYCVTGPUZYyY8Xwap22YNgWEe7
EpOfLoXklYN5X15fRrOtiBBVPafa2hQYAtEZ5pUTV4fuA384vyoSaxaRqDngOF1VrklkONPDlE2e
aYODoB/CpHV3IZXbIfzi3IhQVM3UbStOe7jszAWA2yswkpP92aqe6s8+ZNH5T5Ft8Pb3TzbcWE7d
ODk2uLcqxSUEAwnt/Pf8s2U7LKTRceHMs1nCP1D6mhnfc/150F7OP1pSH1RMwXRBlc9mCMcm0YZu
X7RwCvl3flJ/bMT829z4DLroC29gphCaaWbQpqiRUQA7GKkLeWzsdceFypZItODCBkqJ4NF0Pdq5
5XU6+A0qxT+/SpLNFUGiWmvTsbG3p88vbUxcpu9JFsrWX0SEQhGNKG2PR/Og+7nptyQH+w0A+v6A
KpbHbDe+rXbGFCVeWuRwLVAxZTGBA6XknmLcfZzvignTdnvgVskeGNt7P5mAkiptUhv4FHOc3Cb7
ZSUPEOs+vwOyZ29///TsQeVZNSRIMXorUpbXuoHG+Y5rlnTXFEMw3U5hHQR04f1nXGfUuDhoVnOY
2vQRSL3vIwTuc0e5r+Phmpfas5ZrPy77JMGqV6Mpy2LzGGwEAH8wXKUAn+jelV6SwIj40MpyJm4y
uG2jbN6WibxSp/5V5O0J4zHML1V6HHAbP/8lsoMl2LW9cghUY/otjPlPI6N+MQBGx4xTO19EuKaI
ANGmIxCBavExq30yzSmkmubmC3SwnDk8/wmS1pgiQkPtGIIrdWwkUWfoQzCOiQdKBW/SgRCcO9Vb
Y/oUpzY0a9XlLimVIuIqSAXa4e/5939gAL6IUiJyFCJ+mbLYiOLM842HBaTZPbrkp+2/berSCn+a
Xvy6YCTSftybiZed/P8gnXgFOXu2IZ3o6Kmr/a2iOBtG+20kEKFrR480y6M1K53bNekLtO53UjlJ
3BdJYa28KjpWNmlkYyKtB79XWSTu1IG+nt/N2tP5JZWcyv/AntAX2HrmSC54HhZKdq2P7CeoSNy4
mXdMWCJiqOiC6+Czoa+rBhsGodhxI+3VH9UTWHWu9lD2Er8n4iy1kVbr2uKWbNU5Ru5uGrCTWPT7
+RWShDVdiP1912SmQbUkgtZg6DTrTQrDPf9o2eILLoEnBlUVE/BxMl2lgD+a2XPKykC37B3UkewI
CQHfWRyKWz7utFqjHzqtBEsPJm9By6JAHsecrMti5n8wlnqZNr2SphF10L8G6PqWo9jVjf3vgVxY
aBFBk7TNUrQMTWxDejVl4WR4S79jA5JVEsldm9XM2tiGDeSpD+Yfv7G+zdobqqR1Yu44f9krthPw
KTK3XTxpINtHcjoAKt3E1Smd6Su4AY9tnIcsrXbuChJLEIFzXTpUVllsSDa0Vx3nysmPFCjt88dV
9nDBjs15VSu1r9Ooab+tq19qb6jYXfZoMcyvYB5hHL+b0z9x9d5ZqTvpL5c9WzDgpgP/TlmjENvl
UZxGU3szTzv3Gdm2CgZMuWM4to14GKeJm6TE48k1QEiHclE8qw7O/36JlxABcVnHqpwXeEkFtqYi
i8o06EFUVNeP558vC3AiKg0aRTHJZ8iG5MeNX7CDGM7/kKqnpz2KDMnR+Q/0jBptjjkDFFeG+2l6
Nu3bQtlrEUjWRwSY6aSBAiywIdAXyF29vF67J50q3oxrwc4CSUKAyNfalmrOG75VYXH9W5/ZjQq+
R1xB/OrY3BfMXaI9rkfZt2zr98lP0LIyofyMmM9Tw+X06HSQwB0aj2QXWpqIMiOmZpXjVmPJFEBo
M/24qtYBgNudwyTbaNGQVZ6O+YCNVsvJ71dMDtDOsybrMlsQ4WWTlfUOrjiI9KNHy99VMroVPY7W
Xs4lW3/BoG1F1510bABfM0xvdgJQSEVj96iClWHnLG1e54sUVkSX0aJweMPUJJpf1aANMPjmgtPr
FRRuXuLvcXlKRsEVEVo2jWk55DoYtfNj8TiV7njcOIanyTVc202hpeaVJ8cv7i48tyK0TGvXbEko
MhmlL294sXhda19PJQ+0xtlpWUiMUMSWgU96nsYS7aJZVT1l0n3a76QvsmuNyOUKOmbGShOMR7T1
NhHJ2OeW+0G+f2j8/s/eYJ0E1q6IMLOe6GjnbCN86l3xjZWu9QroBKbYy7+J5nbXHcC3ddjtfZXE
FEWcmd7GtdNuDcjhMPvUyw4TgR7ypmBRATtvPyqR/qbenz/WErsR2V3Lui0yriJ+J0q49AvGn1O3
IscBrGqXvWAzp0+O0cgw4j2aAHcVpAu7+M8Sx5Fava/2XnIjO16C5VsOuDJJghOsgR2+XAlI5DC+
vWP1sq0Q8nDaqr1iMRSVen0ARaAKuklYhn9+ab4+vgZmvf5dm7IFcUlJcEMxQhPzfoB1Z556Kh+h
QAvdiL265Je1Erxl+/unHUicTGnTDmVo5iivuRn/P86uo7lRpt3+IqoITdoSJCRLzuMwG2rGY9M0
NNDEhl//HXw3Hl5hbs3W5QLR8QknnEUW7wyV7wZRHyGXcYULZevCvTheeNccb315V01NxZIpLtx+
x69nffTuF3Cw+KzsUMN90OvP2991OT3Fy+Y1/eVlgxvTfJwTvPhcA/spISrRPs0WgP8kfYwXzF/5
5QVWoWiZXs+bIxt3ThoapuFPdMv77HL4hsfPK/rL45PM1Axb4PHGjQyor3lJqN6OO2unXm2Fb6tL
bHGtJ0onXHUArIzsycc8RsBEf4gX0AVgUVZvxSaX67z4lMUub8fGAmSiRgET2YUnTzDCCaHZaJ3I
AxQAgjHSXrdxuBdvYrxsseNHpbWzYkDDwNCgcl5AjHA0PAidB1AvDWCGtDX9q4O32P39VHec5hWN
jBts+1Ds40fLm/wprH0wTjdOgYsnMLKOxSFAoC5DxhlgVcB+XE67CV0otwaaPNm4Ty4ekHNa8/cy
i3NY31KGF0yWFnvDAA5uWsqtHT8vpP+ERXj6YscXaWY7sWqk6LCo/i6LpigO3j4XcbRpsLP2jsVG
T5hF4Q+GCxGMz4/uWviln/kNuNkIh7Ig3ezgrJxeS0XICTvSSrIG0s5TEcUDRBWN6Vrt+cZMr03E
/Pcv+93ENZv3RE0j24ya5qhuYULWVtBij4sS4yOEBsGN/lmHMq9i+R1O+G4jflt7/GJvT40kGh1T
FtFRQHH20agyCN5E2j95gWAFLbbzlNqu5XY4xpOeh+hEXWUju2/bTSLxxVwfz1/sYmuwaQKKeBo5
ZxUi8PZuOsDB6KqNRGDd6C/KcXoHt/+w1YdaWURLZJpMulqBrloaUQIjSA3wnyIEUH9jDa09fbGZ
jRxSugkqQ1GrFf4oj63zQsnGQbEyUEtsWqryIa5lh+XfcN3TXSXs6+wtS8qjUPI3Jx43iptr37DY
zkSV6NpUJmShVO3cw2+0pda9OyX+v4VVS3watwQtmxbF07H2rKPl82MJ6hpoGqU33NDwHw/upWM6
FXmWC61No3q8zs2PBNiKZnQ9pdsov6/suyVCrc/ByFEsJJy1W/sUkkhkMH7F0Ku2G/n4/VCtvWKx
tcvOmAQfUgh66H8YbBZtctagwqyOGytqbaYXW7s0QSmLOWGRMspzQVzflM4zh//W9z9/LexYmqQP
Y+UMRo8Km8LMU2YPwht1Q/NY4zyZbh2MPd3lsfsnUZsDm/gubZxD4g7RpDpXpfZr40fMH3PhBlyC
22IcjYVWDChQ4gZUwzyID+0R9ROoe5bR9+9YGcclxC2xdO5oQ8miUWo3amnuNFq+luW0//7xKxt/
iXArFEYaNBVoxAVg6Y7wDO1XCW4b7QCApVtUmZXrbwlu6wyRI5pqaeRSCHFzz0zevv/5nwXDSzMw
D9uXi7UgMbEoM9Di1rzmqcfxDm+GZ/O+P87kWFis/VT2EIgKjC1C3ifB/NIbF1d5CevZhKk9i3Sr
IYHV8ZsUZ6QXE1APkzTxiDQe09gSHtczqDc4nUelUgOXCJ6zlpw6Q7ke6w5a7uojg3uL19oE1HID
CjgZHV7Nkfsy08GPztC5AsD5+3FaW0WLOCHWOByCKsYi5qhn9BuQ6E8/uGKE3z9+bX4Xh0mtmz0v
4j6NinJ4U4wJHNvh/t8evThH1EJSfVJzQDCL8aWs9V9l/vL9k9fGZBEc5HZjWx0DeN8EvMw2zgOQ
NbW9MSKfS/vCMlni4rhlNKniyCwyqIDFtphwA6n9KWn+jLZxUHvzXWNNJBVuBr06/O5bs95bNTLM
lMyyErAAkDIZvD4rIWai/3DGOvf0xj1ZGkwAesW47q068w3uvDp2cwVVEt2zHVhgOFb64ur5Y63r
Z6tzT6ae556h1ImHYk8ODCO5ARI9nHht+Plon3Jq+LE5PrsNuBeWWYLH0CU73DWo0ub1E3eKG5DQ
g2E07ote5x5gVXdtRULgFqK8kQ3cJmxICnF26Ay5K6v4VaJnaRKn3UnSPCdmsXPVKsoEfyFO/qFC
+8LT0a+Wg7uxQi6X6Ii7RF/l6OerJp+gfPZkv0ynXerRwPVtKO03JxbNis5b9/7KkvmPjh9tJ5Lo
uPc5QTOT0rz2gPva1zK//X5NrhzHSzyW1qudkikxi0xV+82c9pgJBdrkWgVthGnwbLGJ/PqkjV9a
oItwEuJwdtdXAB5BGfdkWV77kIS9Z+zNY+KPrb+t1PGJGbj0pvljv5zRJhY0qSqcmM3IjwCoJKAM
8NZ3pfWQ11oKnToHMKEk83iduVFWjMcY5W+dqz+Z0CAb4/hU2k8ciis0aXFwjvdCGVngONpvOo7h
0Dv3o94eWt6+o2/ouxzBgMihUy2b/HaMjTNh2Qusn38YskcPTlGDQt2ScloJo5ZAT46F1zuaBZQh
QgGvT/hHZ9ehUSgv2kio9/2qWF3h83r8OoK9XlSdIlEtNIsaRU5yq5osbC3rZmozWNDnP/gA7a2i
uDIhmDFB97h3TyNw6hkf3mrWb8Qia2WrpTypq4PW0GhIE/qhVMIJGh+6ZE+Waj+aOq412wQhx0lk
COuid1Kr6CpsFhvmU/nSIlrcYPagw5OySXAPqPp+BGRBYewWUJtn2sdXVVOGrl5BfME+aBXZGPaV
zfgfBKndjXAJGXBpdhDmma3oeBNQ7aBl4OGnGy+5jI8igDD/PbdZNyrELQDITyv+osHf09P78sBa
+EpJ2OE03O9wrGeMHon7TuGRIpkOin7pG9PPKc09Wo+Bpf8mJgg5Fj3H6pZS4lyFujDiS1RlPRAy
GaLJADx5noYGEU4V5OgRGPAuMuq3Mq+8FvrEG0t8ZSMtMZYjcw1DNUdkt4EMZOxZfnacPQzT07CD
PpKfh/ldWnhb1dGViGWpwpmZ2UC0hmXRoB+7MQ8mtkWwWCsdLlGXpmHZrBhyGk03bTAbqsXBBMEW
6BJYO3qM/0laAetmsSGoHU9kTADgYTBygrD5gDpGoWykV2uzof+9KGFyxaQ7SBalLTuQ1oV2d3Pd
deZeZNpGSLo2A4vArsvUuABICwNECy9Jfzpbrf/PJXNp4S4Cu1JxVLQzFWTPrPcG6LtnzXjuLPCS
m3ZnC+jeImpHnawLZUP/JH32ODjlB5C4ys50y2Mm1RtE3r+I1L0KbppMDFdNljzbWnNX2wizVDPx
4Qy6byc3GpPiqhwccEKGKgDCEi7PzINQ6qmg8oo28Fri/bjjKIhTuC/H0FZ2uBYNsnmqFH4NicuP
rgK0K2MHW688ObKoElv6+GvH9RL62edJLtrWYBHENk+iKc8mr0/wMws11boTlhNqjWKgvqAHsUau
zTb+8f1mXjk4l5BP9EnAK8o4To5EuTYtttMb66edxYeEW7lvIyD9/j0r4dgS5ZnSwWC6hk1cWRkw
PA+VUfkufLG+f/raV8x748ulqxSM2aCH08i2oUqaKV6OQBJMQSzUyn3//h0r+2wJ5SSszsq6QQ4i
E/iA/ZbVmw6lii1uzuoCmPfel08AS5mZNmF5pEQALe/ojXowj3OLcVvjdm0OFscQ7icICjDUeaa4
vVIVaLgSPdIruSF6tDZAi4OoL3K7rKoRqGT9lAOGV6exJ5Nn1dyA3691Eo3FMVR0qeGmIgOFu3QT
YBSqO6l/TK46erAU6DxIzqZe3uKtiCuwiamyxfpaqWCZn/fHl8mx7D7NTd0sgCrpU6/8mE1KIdU9
/mkCmKCYPkcj2Ngo5M/BxH+PRPNzgXx5l7ThfNs1VhFZne7HauVNyqwye9+Qp9G8cbstOYWVFWcu
oTJKZheVRNIX2W37EyT5XZISEM0rW3pTqj0IOKNbg7h1mZV6TEmPsZzoxn69fKGYS/xM6WiuDWhu
ETFu7zqSnUSyaRh0eRmaS6yMA28Ul5O4iLQ396W7zgNkmGFSel1QfTai1CALAGvYcg66vKng2/z3
vp1Gx4U+r8kiCOXVKt/r9b5utgRBLsd15hI5AxlLRTbZlOFuh951o6Z+q1k4ovlu6qU3Mnkl8/xl
jMd6Y2LWBm/+yi+LDwQA0MaLrohMeEYW94lzE9NwVMuNx18+p80lZsYSxCmHrCwj5OYepI3PlB6S
5ioZQHi0lY1oZe0li2OupLoJW087i3BTzvLMyC1n6PdgwlxzU7p3bQUvDrsuUxQLqpaYmQxytyhK
FVvgsrUnL0+50oaiOsuKaMrGsNEg173FILsMWyPmUmaJYUASOppZ5KhjsbcT8m5oLqROJvJsuCQ9
a+jZH61a3Gi1Zgdqa0C+mzM/L5PicRDS8eH4l+ytzECWU0KX9PuLVZ+/7L8nHlnWzUvGajAM9CLK
df09BbLRm2qAlFUc51mTX/OaJqFINM/tXVCuu5OepycXUd6QwRG3ctkD8tcnZml7rZrOZQHiGs/6
Z1xBPzkl4fc/8vKsoD/598aQHWlGa2wxWDQ+54N76JKNBtLakxcHSK8KZAdFl0WlHfujMfiGtTGw
lzczWSJv9BIOhGpZwMeMmwfRFYE7mL8V0Rz7ovyn1hEKen8PC+gzal4wJJ4KhNV18cZr6Mpv1VLW
fv88Yl8Oo5oohpri/Is0DUZHqIhSw/SnHIX3/feTevl4JUt3ZTmUmTUOKUwMY+hRN9TaQb783DXN
SagM/kEw+bVq831g7eH7F64knGSJwJlwWTTOfADaDvrzpWsknydHM+KUTfpHNqBYYCWmDMqhG/zR
Gsi+gcCq0LZcjC5fV2SJyrEVNpm5NSKSGflTEZfhOLIzpIM2wvyVGI24i4TORbPY7tq2/KTyGp8+
erMnB4m24D6fk3PhtFgicXLOK7fW9AyFXceDqHTQQV+NQo7edxQD9mXlubXhBQzuz+g1XQ6MtxN7
TqMjGTD2crQjRW1+dvk7r2ugzUn+CtH8Hw6NM5Rsu5PNlLu0Vn0nG+8TcG68bgSRN6scL4M4u5eU
sAKckv40cPWOFskH7AwCqmovjjLs2oIdWOVyn1jWFZ+gvMItjyYM6mmI4hJheDJjgeHCBQB25Fmv
eWoZH3SHAgo9XtvFnzGTLyyP/0xGfKr5tIuVjsGINw5tRUMFx0kO8I681RX1QdT0NpF0P3XWaZL5
WSPwLNT0k52Xxxqcwdlqu0y1/QR2CqX9zrEHr6Dt84BalWjYleHongKfYq9XrdCaTY5NvfrQS4Ve
9X0GVm72M+eqr+t2KKp2X2rm20jEz6Iqry3nF6ygtyTwV6JQstTxQcZeFcKo5gWj+u1jseP7bpfd
VsftvGelJkuWkImizKa2ruvZkoi/GwbYtK1dhEXMcwzC9Epq2nmDkoeWA7rh2Nm/i6o+TIJEsdre
uarxJuAO8f0JsHLaLxV/GpsnLGWijIjGfgMOf+NAZfX7R69s7SWgIlbEYI7OHFzlSkinJ10zI/fP
98++HFORJYpCg9cvlJzUImpgSgYusnWUJdtZpfqkleovjs7Y9+9Z+4ZF7JYapOqYgeOjIk+Ze1JT
bCb73yIrYi9itirtNKglI85Qm9wz45d0C+5zOWUj9iJkQ20vrQhCqiirSj8ZA5n+pORUte/TfOSQ
jbFZuzyWOAqlM5U2nn+/cSPUg/qUHd1QaEH/kf4hJ/7gPv7THCyREqZdgUVvawgb0h+wp9HKp35T
JmQlBCVLmGMdG2qbF0UZqTZQtFOxk0Lfcat4M1C/99SRPPe4ilnspD+IKuCP3Vo9xPLq9ECa9KxP
6bWrUx0mKTFKcCl6wG02ZGE/QHkqLws/SeA8YopT47YHQ8t+V8SQkNTKQ+Q1J6TwRwK2j9bKZ72I
vbEfUBSkJ9GLxp8S0L+ogLGkzJ47dYws2f+abIFWqvHSFfyla6tfo2H+6ZLkhxbHTehk8rF28tSr
rQb9PthdwWHgCrLPUcdh32IX5OCY/C5m9GYy0Y41auRUWiw9KMT5KEgGMPXEDaDDxjh/IspwV7s2
OmwDQ0sWnVhh/BQZv3WosHwlN+8FSFJBk0MsV4tFWOOuSvP6rRvIOWbNbSWA6U1gQNfZ11AIPoxm
8hSLsYNbNvzXW3t6tOr+JRNO5WWWgF29dQAa57rM5SvP48hw1FfUb46Fper+0DQ/2rKuvIGUta/G
WRlUU56FhgY7ZMMyrkwDQC29uxtd56rPxxfeT29j1gW9hMuXdApIRssTdRLqMclvYZYR9En3QmN2
YpP7GwKmD72Bzldj8nFfUxlWuERlMnZB0zc7s8xvSScj7qrnYhRqCFZK7LV8OMOsvvHSrr83hPWU
ShboLXocnQ1PYEcL1TaJSkpuEqeSIXXawzhWAkWh/sqZOPf1gV8ZtXZvFNCh55X81YjYDKZJJr7e
1k/tOOwF5dU8bSm8WNI6kLy8cjvxYqLo53FNvVLj9hSz/tUdEtNj1fhA+yb2OG0qD90svxTmSzq0
t8Zon+vG2RW1tUdGdSrK+LE15IdkGlKpEaUHfbwdzPqetd1vpg03etdCjyft39Gv+1lx66gBk4hZ
elBs9QR31rAr4sR363hXtupVbZWh6TgHC4miX4l0587aDbban9XJvIpHSD9WOpyG4N8JewfKriyW
3KpMf5Twha/bCoZvqIWXxfWUyieqJwFiYCOwC7OHv2S7d3ntc5ibNhW7Nlk3ePBtDWwMbDCTjxVd
3gwWduoE7VDQMwM1Z8SvWxPOwEO5RygWCpMfKl1TQh4rYVJrTyAP/jGgtwt+kYTx52j6FGpuQYWw
yYNaK1QZWfsa62BeAmPjp7L0+0bu4eLkK1TFyFr3FqCzPplquB0aNEF4NZz6eGw9jJfi66JGvTdP
Q4SdxyFWqNfL8VzGvc/jJkj755bEN8h6gkw6H5Dxu3INlsCmpr3t0/GsTYT7sCAIu1I89Kz2OLOB
RjNUcE2r0DSKG5g8HaFZvh94UYVkwn9ya/R0wIcQEUEmm8367kMBPNvkhPbQ4scYAmyNMYR30ns/
MCto4BPpFVD08HBFnzmCUC+3K+nNaTiIpgMizL7fjYqIUgt3ttZfu0667zQJYyBkg7p846y+buCd
qqR9mPYEvI08uU+HLtKTpgqKBo36Rljci4sC2157G9Q8nFw5QIDYepSqmnrWlD8rdfkqFex41dr1
si52JUfu0zqhqtpTkI5ZOGKksfCBSeEVBMYSOHD1vzILFW9YkXpdar9ZseXDHPdWCFhAKrHKfFpo
IYFhM49ZmNcdi+xmuM6V6b02hgkoPveq1diLUQ/3o4DhSq5nb0NfVJ7o6hNW9tPUGwfoJO/NIr+1
XUxH2Sd+o8FHfHCqyEhxBrVEdF7eVRweZKXhmSPYxj2sHSp+I83qcSLDDvIpqJjowWBaoTqa+1ig
6tMDrso5hWxUt8cZ/Ao3My8dlV8OG6mnGewDHZd3dLci6tTH0TCCLFd2eaU9J6ioTbH4bUAYsJJ6
e92pru9gvN0C1Ixca7GAkr1dD4E1xtMB2rSh5jR12Gra06g0t7bsAlgXww/NBiikVUTQp43rdVCv
QLbfAoSj9jssJDXQ3brwIIOyhyj+XW6x3B+G7tWEYZhXdabllZL4pIj9woCfGppUPo21JqgEwESl
+ZG75XUtyQ+uMzjV1W/UpqGrxsCGVleKrHxN1KdBr+yD3cJ0V8gamRB4K3VDPeiSp76rAD/P0YZX
q34X0z6oGjeyCQ17FbeG0wfAzOD+JC+ahiPKRFEIxeDaniKl7bARGzAUIFUClxyIBQrqCW26bvMq
KqX7nA3prZlroaNa0qthzOMo/WPJY+HZablPxuy32hSeNTpyz/LR2McGFpjh8j2N+8EHaSgPkO0w
Tx/MkNaxF1cVmo/lT6WF8aaGIrUxxPg3+oA+Z6TV3SEFKC8oBQQXTYhfZeluMKs/DWPNUaPVD1cm
rS/SzmtqLYJo9g6i6x5xJ/BRiuLV6uQVG3C9UJhA+INZvKRGOSeR46kFhnCjILNSb1iyMJzKSB3M
LMreh9lgMNvPqfG2e8YKToj8RwVYjZuiUpFLFRBWgvp8hJvRT/0q99w7w5+BQpsuDnNAfikLXxR+
tAbmd243B4lwC3qbO1ZA+RzqqKe+cofLOBLR99Ho2piRv4tA9li2TOlJERGree1pF1Kafgia/yg4
dmFfOIFQrN9OnITfv281Ql2kILLR4Bg2IkPTkV37YvL/bxjhiUx9RIQfsVd/Gj1vZSVrYb2zSEvU
Mp/s0W3KiGqtXxoHgZuYla95u+uiyvVShLRjD0KeGu9yqW8sxXn4Ls3fImUpxtnuAVTpqByA8dV8
ihLFxgCuLY1FCUghpWGVGhpYra6+gj15Jrl6KgUvTrxI94zrZ9bzg5O7nrQfals+Z7r7asstDvta
CjkvpC9VwxZS2H2dCLQhY/XI7CxMaYJKjHa/8XnztFwYuSUMGya2IC3kWPntC6xsP4ltre1VIcDL
u/H3VmF1JaVcwrCHBpbvUAtHwq2gDM608kU4Y6h2leW56fQ8OaYnW0Dvvv+olUqrtdjNhZhiqoD5
FHG9P/c23XdkikTdIzTeAsevLXNrsZH12lBtGGXiHRQ6RUiW7kbodFYeWqhP1V18vQn7XlnaS6VR
N1VyIiT2k14AWqoXAa6C74dprbppzWviy9rqLNAvxKiXUQuXHD83CRBe1avG0YyzmeGlU7Yb7Tcd
dgOtzrcOpLX2yGKruhNX2rE1imiY+peOdO/Ehd88lT+yzvQyo7Y8FQhgKMjdSVcXaMzAavH7713Z
StZiJ7esJ2KYW6lxZ4H0+Fbxyafl7396+BJ1LVQnNTQgTiI+VF3UMSq8vox/sjjbKhWvtO3JUpUU
NJbRHqccxW5RPeg8fYHq8FPBtKsCB6lHnfFWNN0flWUd5jI52SXvQjcuPKOkL22qf3z/oSubayle
alY1AsiK48CwInj+IgABWPYPaet/m6UlrpXEEIY0XXxlVn5k1Vl0x55trL21n744F1Qd1m9WBVhl
qZxobF4NltwrPKiJvrEIVuqKS5RqbXT9NEG0IyrTF71t/0gW5/sha34xs3pRpSE2xmjlODWXlzqt
k5JbTR6BHMkU/ahDd4TD2kRct/RPnmyRZ9Yqzf/BoTpyaIq8yiIGWthec8SOtRMwZGZYJzMWMx5f
TdN9YyK9HkYTFZs0nIDpQvfBp6YOesGm0d/K3l0i7VWLG4rL8Evqdk+ToFZfSbvhK7vC5EEj+e9j
MOs0RvKu5eBqdqG9E3vrkITpvo+cwkMbxjNCekyR5JzVjTeufMwSaz+orc5G0vNIzR8KIHBia99v
IqX1yxf6EtXLO4XkWaHxqAlB7w7wNSyc1UlgYY++CcDtG2twLTxfonSpZrM8ndwsogd+bQQTWP7E
GwGZnfnR/w/FhZULY4nPbeKMlkbZ51EMJVeAWmdLwMbwoYwdFvst2OnalCyOhgRm1sNgKLgbyJ3Z
/dHKfdVvQZNWToUlLDenVtK6GT6AU0B+VXmVDiiwGph39EvTdEuNaK33tMTlKomlQnqQlpE57HQd
uAN4U9qAjaMKK+udUbU4J0bhxZrwzZz9UF0r+P5KWElqlsKoupumlcoAvXDS6rZOrAclm1AHM2H6
OqoncG5S3zHU5wm8oq3QZSUqIosoAvIFTkoqROX00Ha+trN8LXIYKld+8ghFtVBkvnvYSnRXR3Zx
QujTqKcOQWfdJOqrnsEAoUfB3WrSZ5PVYenM7DblOamHXVGwc9yZD98P7MqF9R8YrVuJ3G2HDCX4
AJoQe0khlmsihzI2Zm5laS7xsgPcUnS0abO5cfCYGuhQtLYdxnz0nZrtGSS3/+1D5vd/jTRZ5dQW
mCMRsMmAA4XAd9v9jdtUG8//HJELacxS/rTndiJFMoMpRe/FjB+IycMyNw7QarqtyCyy1/4xGGJJ
i9M/um7YKISpwEnb9wYAGI4VX6kpEIoJLwuPNjn6JuWvZKjC1HV2KlzKwsJpOm/KqmOR1QdquMZO
Awlr6N0DGKvAYinqhxmnXoXamaqNBwXEbyIBHhHZr85wSl+v+HOpq1vK0GuJ/VJpFEBqC7Uq3Ijt
bpZgL4IJMnMsSM7DbrZKNeAGqwT/BgskS6wqI+gys9jI4UPrl3nnJ/aHYz9+vzZWtvLS171wk8Gp
aQ4VD/egQu1o0LfweZ9w7AurYik1KhzVdMymxv7pW0Dq7dSH7pjhJQjTvM5qAoU3+1ZFEVMBnSRv
W+al2fAz6/V7tYivWysLwX7xuVHfdXrj56w4sbwK6lGfGV7ivoZwf2qRJ4dnPkGKhspD4vc2piHp
fFge+ArIuNVY/pl6vpPGGKjoPSmTFXSicpHIW+H3I7iyFoB2+Ht7UZJMvWJWedTvjB314Q4CBTf4
9apes5udSEuoiO7A893isHziay4M7BI9nnPXFHmOJA5cqIDo+v3AMw7vU3ltO+ZPgm4QjG+9bjbu
sjRCvG7QQpY7obBMCBa0bwWnr90kr6D6CvtpxVPq7sFWxrvSxAaZ8V2uaQE6JjE9bv0owKarMnGl
TclpBC/KdydnFjxsDnoLfydp3OJsCaem2VGj2rl185Irc2PSfaPSiX07HfamZhqeRnukmGZ8k/XF
zkr4a2wNZ0WinGPa100MG0vBK0QA5AWKUj+MKZ7gl6YEPJe5z9wsrF0I7znj/VAlBwuNwzQD1S9P
qzABMC0gFO39AQ0dRe1ReUULB+RX3LJoAKOWm3mNyw9ok9y75ngbm+4t0FD3Tcz3RaZ8mMn00Oby
HeXxfS/1W1s0e54N0dB2JzG4D4b5Y4Ltx87q2dFBTxVtlnaTALVyfX+yJ78czk4GWxaRInXV93BC
DpIja71uN4HLqiuH1Fd3LQK6RvXQqUNbJ8JAfr9sPw/nS6tokca41DCU3HDySE7ZydXrkKTT2daE
547SK23uW8axMH/29hAiogiS2A4my/ZYrwQ1vcomEjjYiRPMIfTkSAZ+1ze6Z0Iqr4QUb5tgIzhj
0JhvTMGdZk9HLbMjvX2o1ZumOJDxBgpCfgexQ7R+Nr5o5T5d6g5LOEGCl6PkkQ6vXKsBKlhpH1th
Qo1VwY/sbsD58dT6lPfQOxA8HJ0fRDW9oX6RlROWMSbVVvp9NSOsCu3d0utrRqddInvPkc9V9cD0
Bouo9k298NqhPqimFsYKHDgyceswiQ5xGwNV3YS6u0+VKnDTZuOQWYmQ9cUVrg+kTiYG+KVIip0G
uIwJcbXcSvbfD93a4+cQ6Msi1LPK6PIGi7CmAUD7YTFMIbqiG4HUWrluKXVMpi6DpwseDy9znI3i
HX1biaU9X5PDb7F1T67cZZ/SDV++QmtjXQjSZhFgjsJL4sHyZO1sDNHKPtUX2yUvO8YBq8yiLG0D
JfNNyI1WlPgstb1RO7rDudwip6y9anGhlG3jEoGmSKRnw65UUo7T9nebuTtJXbj/9qHVC/SVi/d/
m/xlNM/j1mpTdEVYT08GIGTClg8t3YoDVmd/Eb93JraN1qCTZN21JwKzGnLQb5Q708/QlNAO33/E
Wn1uqYwMXUW7cgnKqUhCrstf8qRFbti8TUd7rwYsLM5bYp0re2Wpjyw1tcjHHiVhV0G3o2qelT77
4eRbZbK1xy92upTGIBM7zaNquuJdHrQ52E+Qgv9+mFZyms8Y5ssWAaygdeMZ1yeA8Sko28Wp9T44
nQboQ7mVb6yVtj8rWl/eUieZ0tUZvgG+EjcFd8Ouye67NAF1HepqujgwpzvWNdhOann//Yd9BqwX
rrPPdfHlnQ3tE9ORWhk1BvrDTfOzcIoG1dch8yRBqUIoXkbMY+eCwVEl0K7IG+1ZdwBd0vm+ThqA
CapyXzY5MF2u4w3VEKqD+msQyhWRw89Gqp4sBA5dXIQh+B/PjWGZXllpEBCxAQCYnH0ybe2Zy9Pk
LqNy0rtphaAZJ4B27CpwEFLgaLVzY241aVbqR+4yOHdhFDkBKQCOqO3+yiaU3GL5BvTRWYe3lMeb
3+OY3ff2/zg7j+bIdWBL/yJEELTglqa8kUolu0HIEjQACXri179TdzZvNLdvR8y6o1vqKhKZyDzn
O3I8zHoCH2JpEqKs/N3Bnesv199/js7/9ysLf9frQHitLJnON9isbbsBZzZvR5PWw/LDbefdwqyY
ySmMbC7fXdK91ACglUQh6J2bFhEbDNIh8j069mO56NeaULWWk7+aqlpuVEfQgkIX30zi678fsX8/
lsPfNTjPwJXIfKCn2tI75I5/Iap64kG7L7quR2hlUGEJOYMRTdjrf//EPzwG9u+yDLxm13dgq2oJ
I2L3PBuInqqE5E///e//4WgOfxdm1Ze5Z1lghZZPuMYCd0liTMTKw/8heP7VCfbvE/Pwd2Hup2Co
XRwKa2dhsHM2kYQRu6jvlH+CMAk5QX8bzf/pA/tVpBHT2Fv+BICawT872UeSnee6i+zq/r8/sNsh
/G9P7K/KXIKXR3XQiQ2Z932/r/14FrCT+NGIq/N//4g/fie/ynE4ohcLKnzpYVd9d07YRV321XWb
Hl8+iEiJU/sn7fWxAN4sQ1Ut5+Av8oh/Lz1QBf3fXaAQi0syGz+ZTMihXNZL1sTsb/vOP3w1v+sz
NyxrGw9hWhSuhxEqxvLHJ4/136Lm//C7/67KN0y7A8ig2GBOcKpVDymakrgAxH/5Vm6f/r988/+s
L/5XeWkGavNWMSQ/h8fbxrle5zEhBzBPoITh6V9+yu05/bef8uuFb9oeutgQ1PGsQWJdjvuTnxdx
I2FM0ZAcIRcx8S35XRY2WnRowaws4ayKHbf9y4nzh6VT+Lt06zGk07yAu9UmjR0tP96qW7OkhI1u
567kQxthwfRXnuIflj/h76I9KxK6zfwPStYud/L0sdKxWNlf8mWOg53+Cnd/VzT96Qn5dTaUcsjH
8FZteMV2c+9cIHm4hGX4/xPpBS/Ur6NhISMD0EvlgDrsHNDfODvja7P9v+3P/1Sx/xmP/68nsJXc
bWG0Epv8aUgtGNiAib8psnr2D5747+PGP9S5f7q6//WDRAEJ6wRN6MbawQi0ydcouCt78ze0/h/+
+d9+bTE7rttJAeaoY5bE6Ya7kFUvMsN7JQT6LPfUQzfOyd8YeH86UH+buOGTaqFGxAcHJRtb4+fe
HuhD+2QltyHtX9cUf3h3f5u3i7IASjUDsniKIX28k/c3ZPG0mtMs9p//nhfxh8f4t43bMkRKK8S3
U7TJiJQzzxw9hFr+9wH0h0L9O/VATm61NC1wyG5N3gCLfwGkKJ3g9hxz7kUeil/kVtXqv3/Yv1/X
w98GblF0PBtH0K0UkHQzeunK+stp7bvsD+f175SDrmBONraiwHUd+5qg8J6ExKIAtJe9kOGjgjKz
WFoT5b2KrDnben7fYHVR3AaIrolU1X7kE7S3XXEXmALxKB70oCMmRGgB7wTMfDHcAA1ixLWMpiw7
lY55CjPwIjATOGDWQeEGw+bNsOoe7f0dZhMb7ft3+aieYOgQkWWXLzxv+wjh2yuAxK4L4Q0gMJ0b
UVvqfyKzZ5KtJkbHQz4h50AG32asOAa0QVRmQEtW2r/2uddEjQTaRrUZZqX9PSQAqRLiCnfmti+d
vQZDbcYkPgY8cDUQaJ/tDAnQTglRO/dxuRRIhN7kRD9WwbiumDlxL4N4IP8UcuAIfoUPkXrDygP6
qnbcqKnx2w0dJCiNAbSyhrZXeBX0V9ZpcsOPRrTbUS2n0R63KtCvA0UyKkBFhtGjzPH5OAvZmp6T
1RwYwFtn87AUJVCFllIxIIY7w9t15ir8h3l1LNlynEx9mYfm2jr6Ijv1PZpyZ7dwT0wCtzHR3vXD
AIoQMg3ryn4rOu9KMzHAKmVdqZVDCV7Uca7UM1zFfuRgy+BSUOT6yVl1g5NkBVZOpppS5lUyGQCi
jowlU0dY2xrf72DDxZepYGWJeXNTbD2i9gbgwbhvdLbNuvSLt4Zla5jLrBgO4K3Mm/sqG5LMHWNF
6VqUU1o7TqQL2FoWcyXudGyXNohL2XoRz9pVBgdtxIfq6o3W1TGsxEOlfsobr84b1BQ1lj6OtblY
8CtESzgmgxiLuB6Ch9F74mP1SsW0a4l8bid3D6XGS68NjXMd3GeEfMJgEaxmAiACc5ed43x4vnUV
rlh1FJSBaWSrhWEcSk2XhKZ56KoBgu8Q9o3OpiuYQVaSOmVUZJhtzvm5gjTWKhCjaEPUQIYt94sx
YX19rtwA3UiTxRpkJ+7bOoYEMK0oJIYckfXdUvPY6CLBdL6PRuacB2Bta9Z/GcRryAkXgHkUI0Rv
Xdrng4jtIjj8E/ZpuWdptUdFEPKJbK3NHATHvPWvjQezx+CGlwVeRURtIdALT1YcCvdKJBb84fxo
wx6zFArAkxZ8ldLB7fD2EMPdm5LGSThYm6EFkxEh5bEq6l044oAIgraGedeKaptFluMnfIBOwKvd
Y+W7TZwPwY4FMND0y7EPyY8OrHcYrlFYagOJt1d8cH8+N5N3EIMEy2WAu2cxw32ZiT0WMjDSjJsa
xPM4z720wN5ikO+yxV812XLQCl4Hr191UNJHamyOKrT386JTVjV3TYe0QQLVioE43wqzdScAu9as
3dDZf2JZ8K0nLhNvtm7ZnhtVskTZRiZVO+FQcvRXjX7OLv0h9sr6JezMS965XwoS90YiqLLryzvP
NAfZURK3eXF0bFlHdT3c7lEsxvMZu62EDwnmAlk9mHyCHWE6FI5aqYrDLg28b+M368VtPvqMXO1Q
b13qKOBw9crgJYyQPe7HjR+WEdjvRRQawEf8BnagapMXhYlabn7ARFrASy0vYTsi4KHuY4m3ksp6
RYbqYV4YfGPNVtPmWo1zHakcqV5UHH3S7Coqt6hPIvIndQIscm2wHYsGuFO8onusa+dqY6kuGx3n
sFxjsvad+eOlGoeLtOD8Ep270Ys6TzYCC8fBgjkkx36C+pdRDSeEbznxKN0Bmww+JoUjEpBUF2RO
8TUwbG/gnvIVb0BAyrSM9SISbALSm0Ji7rA1C6s6guoIwbtN/loVYxr4ZG+3yEoxTpaooNyXFnlz
+RKkXZtrHKjmUejpK+P9vbS+SxdmBAem2ZTA1AXGcNoCiktQHSw2PTjUOWFQsG6yApg2C0SX4N6j
3eNMSTQpdTYB+w4XfD0O8Q5Oh7zBnh4sy78zsrlDdXwlHY/JUl79eX4XuszSzClWEOTcuaXYLf2E
5JjukvcmARrmw6BK6ZqQNKzsvSUhL7c9uFhsB4t/qfcVjCljN8Ydx+EM/89Kh85PZ9ROVex+yPIj
GMjvMMQ8TLp4sjhc2tqCWsl1vvvZX4GouYX/bzfAAI9B08oyV7ftPzXHf8UTH1nfYv/m3SEFconc
HK4Ep5vjRcM+NWNWpCw3XUr3YRmrqy/Yybb9+9HQk9O7+xmf76CDI6/5bsY+OKthgMzHZQsb0mbh
4o5PalcwiLQoeamyXka1mWKmVJAsLR5ZBX9/0+K7rergbhQEIhu58bxljGsPBuCOsCZuAu8gnT7h
YxiFDOrZjPTHkni7WRenqhs2iJJewc0SadUWwCpi3qUaMsVBw09DNf8wk78U0BfL0V2Xg3/R+NOI
a2wFuUlLqo4OYT+5N1CoTTmMZktwueFAJ1cBIDKhFppwxZSHNO+BbuGYjCaYtfaTrNM60I8dNdOW
UmiggLFzShpPs3+yQUlJanh8qDb7YNE7X/qYNLlgPNJltBKwAlaDlx8nFVxGP3ipF5idxfwyMUiZ
ps6/wsa99zFq6xB8GJc2GaKwmPZU2ZuwxcyyNO1GIv4JfAS4SOlXOZofKyf3QQcNmcXJB17ndGqz
O6UQ5+VlWdRrHxamEu61RgAyDAa+mPUzhZ0hQi8KAKf7WUq6tTNh8NH/452kn+B1XpceAXOmAnG+
Ep8EHoeBi7PdWl7cKn9fM9hKrBrry6q8uA2CgbsyuJ1gc8TBUPD6/tSBPRIF3vRsMVgGZcZSj9j7
KfuEaBmwhT7NvZxGSIjZdKGdVgzBVhMauZKZjQ/HE54Me0MYSq+n1MtkY/gcqnC/OHoThuO6CPBQ
cvrB/OJih+UhIw38tWU0DUNSDwxeVNYfscDEcZJHeVufldeduib7Kvpl62RFn85NFxPl5HsyiVjA
ZwochH/vuhR8QbDMolLy76wWr8Yb3FWminsF+DKsOzJxnO4OVJIBXyw/VXixM87vrL4/kMHAaQeK
5C2uUuKj80O26ZkfWwxZH0KTFJnDG1r2q97hr5NWZ1/yt8WdH8qSIkiq2VpLe1/r5WADsjP5bqy6
toMSoba2TlVdLJpjfjD5a7cctl5Bd6xiNX7beoZjs5yS0S6S0vsS1fLeTFYccg9Ot7m4dtX0tujm
RPvuXYBOFXdjce5CgxcNeYjA7RKknljZqlTiTYzOTlMK0K+7AW9xF3rhvm5Q5qzaOsDr+kT6Bgev
1dwP9XJgsztFjh0gJhAUjNAjEJBxG9T15aD84bOko4zhs73rw+Yd1P0TIXih/TlAAi8C81Td4FBr
/NjQ9qgXN629dp8NKp2tdtd7QNShOC8Zwz2jcWMLtI7Oy7CEIBkMlNDALNmCtGb7Vh1AeaMTzIZ4
rDUswcrW7xXHZnmAcpD3Fk8q5qUkUI8mVPimG+Ulcsp+fLd6G24+OtbhDMR4Hp1e0N+7nvftkxl0
smA83P5ToLI3KWNFUhG2Xnpbxa6z3GyzNIyhJD4K6X8FtNmxhW0RB74v7OzelfV9XXR38I4SvP7B
eugG5N0WJi0IMBfD4u6bzFxoX3zbNdLLWjHuJ9vf5ZCUEVU+4nO72NW4JnCFkizbtpZ8KRYSMd7t
TT2dHPQ/XDs7+F7Xw2ROlH7nhF7tBi7MVlMf4jBwba0y3wK8B/XvBBEzb2SooqppYpHPS+wTchN3
jGcqoOkYab/hAbpo043rGnkvkdDdXubTLgyGM9B3gOWGnrMy9ozGGPOSSZzC2T5ZlYUGKbDXpNCP
Axt3oDHF/aCOxvZOrvYuGLHCbr5Mu0IH+9J31mUzb5Xyygjc42ciunUmnLvBKkyiDPZCgqdFDZg1
r+NuzrFX66PJwEQ49CvUrgcIKtLMzT4Gr9qJLDi4vTlInzwwMCvdga2bcjw4LDMwSR5HSLqjvhdx
Sdmu6cetK+bnUPtvoraTRtEXl5NjBngbbYKffJkT7pWHhpWAyANq5ZdbO/8Ka7zOQ+6dszCMWxBu
Pdv0aLCb96yqlrSdrTEhdQ4f6FTccWPuWmiVSqkSAWZ3JEC02OakuCqQOTiF8GFBy1OqyoN9e/RB
JR+PdsOh4TdgJFTsNN24BbjbmVQNIHo1lrMVsts0FZZLA2yQ0Fjs0L8nY909SkelGS+LeHTNlswY
0ULKvuWcvjQLLpoLzMVauAhRCPoqWSb9DAv1ode0SDocQzBxZy+qMYDJjLqOrBAGbRpglzcKWKUb
14JHdg5+ltHeCT2ibYfCqOAkBgT2EoT1m7Sqc2VbW2OG09CUF9+C5mwOD7KtvjS4sNx37hanQXAd
i/Gbg2HGLDSwzEobOsILOt4qgb1sllYeUcNPaiL5FmT4k4FDGy0A7KwT+lY45tdctn0SOtXOF+Wb
9hALa1lB5EoGREBo/+DZ2RWTh9GtqtOp4z9ZNa8oQhoUUM+QObkpdFjp4k5ljAyvnzAID8jP4enC
3RN1BGwls78TpH9xdL0jhB/dGpcQMyw3+3QA1ZyFYVeY6S5C+4K/Yd6XNts0PfCW8gftbSzcZu1L
9RaEu7otOc7UPpUNwu5wLGaU/sDwP95kdrjIWeUevEqYr7NXSsUDgWhnKrBBztAg+7kBOFetJooK
5narsscR6TRAU3P9bLftuxlDiYCc+pJzZoMkUyHEwF4X7bwtazJH0irvuzp4FF75iDHdS1Wao5qh
sHB9nipneAjl+IDu42xLKEN9e8WNl5ZZuaV1mQ4zO8Dgvqacgtb7HNbzmiJfNkYLqSJP5vCUL/O1
NvZ9ldtnkHkeJwJlA/4Gs4d3yzFHXzXXvleXRjVnobOjqjUwmeLOCu0LxlOrIHeADaHFXUfm51wY
eNkWHKlZOlL4jacsfCBZ+Fg0zbWzkPZA+zMNv2afJn7bHAcBbHgDgAH0Q3Y2pcoSG0ANznXY76Sy
04V6lwolJcp8zPLJUF4Rfg273Kh2wYxehEnx7akR6g85xjBCRph4XGSJqAblfwdF901xwwy7+R+S
waf069Ncej+tEisureey1fCWCnqrfVdZ09RDdEMMpfgKFLdzx0yqezhFrNL+rBGBljZ5Zsd9iyi6
dqK4o1nh58w1Zjo1JmVt+dVb5hE+/XNAi9gurbRoAkRpd2mF2QmtKFL4fmrBV1Zr71jInzKvBzCx
KFvkZ9ID09VJDOSlJfBJD85mnsxjwKYbvoJFLuu2PsBa8azyBzRQaVnJl2z89IvySc/2HLfUivlE
rQh8VsjLTG1H6A5fABM5eZl9xPodrOdMoh7W2QvOMHSz4SnDCAmpgYd5HKHRKm5b4adZQZE56Y2a
WTrimtQIjhF9iJNaDPfhSF+71kEZsgy8VfU1lHY66y72iNoH5bKxQ5Pj5fXi2sZGXNozQBMSb/Ds
I5Bj6vq4MPoceHkNs724ZnijIwMsQBnSmPTOQ22PdtxMy6HQ2Z4yXMYdz09u6/cx1FmErGEwpnEz
wq/QR2GXdwhr0c/L4j+HdACIxt6yjMYFLc+GTUWsrdtdVwVbnwKs0ZXTthHh3kz8a57YvjEmtmiT
uEzdNGyxYl4BsWS1sovuPZTOSWMiWszqQUFqy3p7jgrlJMLFKGr2myqdbAREGKzQgUtsJeDB87Qn
lr+2Z4ipu4BvOzTkjQcD/xyoeMSt2i2Wrd8tH3QIEzOxCWqL+lXJ6YyWwqx6FmxnuDBisTQHU+hP
bXWYcYTyMtj0x4J0I+K1m0DMfw+6wANEwNdZ4P9lLAq70RLPNXrebnoM0fJ6IcY5BmCybKr2cwdb
fx3mCi1EC0Q/tyLt+t9A9h9ExQ714ia51imYbhhq5gqzBP89G+cvdHAjzks3DrC/bT0VY/QdDTQ4
AyfyOGp8mprEmRfEqiabzGqTsDSPfLyGuOjm8cjIqpv7VVORr6kPUK8Uflmii7cccjAqEDWRgRlg
215ksNXA5V+B78/5d4lwIFwFT3whVwIlZYGTnpe491uWuG8HDEJrjaMpXNbKjBZmvVaCOxtAhbgI
KHrsZfBeej3AsAEom04EczSsHlTs80C0KVNYFnvYP7nBFILzI1c3tb9hI6YwzZLK2j8guBENVO6a
eGndnWzpI+PsoaAQxmp2qbp2704mMRYsjVyrncS2Ezf+rSflCjqLO0v4CVUacIybhR14BVhJoaaZ
17mwvvMebY5dopwpGIrn5lXi7cdF5J2V6L06/0HldarsISqn5W22R4zRgWQJrGuWLxtQl2HjHhDa
1fTog0An0iDQkfJjmbJVSJs1KWtIfmVizQoWJ64OU5nFLZ9SBMi/k3zaFGgbKie4Ql+E3rr9yWux
LiAg7rNhP4/Oo/b8U4C4cA1uYhx47ZbbABkN1iPSLX6aBllumJmtCDF3rFf7zIYXtibhfp7KUxHm
DwuU6qMzbxe3TFoa7HNbPtpztVI6OwPhlCNFCxd6z5FPeHV3i2QbnoXppN0UnOmVNxdp07O3WgXx
AghJV47HYsbYM4eVxfgFzgzffaaBZthZi0S6/VF1aEgqwDUsVpxdC8MCGHiKEY+IVapjz9RW6eCb
BU3kjJl1I1ik4WwwUIQtcfLIFirmY195b1IhIHLAhd5rDrZuzppnZ/D4PirmY7EAvkY4bstOn2Wj
dpM0F6/GqbB4H4HAyR8Qd5Uvzl70EIQPGmGiBKwZ37px+/CMzH19r/zi4Ia4zOVIGWXyTOpbc0Wi
EcDBqB89vBwyT4X902RQcOOp3lkZ4CutnX9WxvoKHR0PYfMCIlmCDU0M+xyGJuUJjfFpZLiNafZR
+V2kfRClliDRMtyA/GGtSjv7hg38YvNwz0j7rEmeBG69N33x6rlN5LrNvefon8UUr7j5v3dsQFaM
2k4zIoMxQ3MNSb28g16sysEAU8+4G+WYmSB9PZ/iGWEOCUhAcSbKpDYCsmgXQdM9hPa5N+KOVD7w
ug9Td2Y75NXe04WeNXpSf5Z7G4AiJjOoaTzvjGnYqQ2bJ4xMfmwQlQBwqd/aBr8sNjMrjGuO3mBd
vB5vbO/rHfIdQFoZpoOGDiAWjO6mcLwXfvUjeb1DsjrCridMCATyocSTzoDbanu8B86GQhQq9PyC
7JfYAhjBn+zHXC1wrCN8YAaoCsFXXzXGwroTL4MVJBgg1ojP9l7sFqptA25Wjpu89OEjwHX+bNN+
5XgZqg0ihPs8gQzajpxmFrgEeSvdIYQGiJmoVNaxCfwUGVZbmzvrxUANB9d67HIaU7f40aHZ0Nz6
gdYogTAD4xk/9gcw1nnYbj1bfCG0YR8M7gVxbs9UhcB+oADWmCiuXFk+MWf5Xmo/6XNMPDywm7BK
AHM4/MwNhZQ4RAtf4FdQaCfSUlj3gec/6gLtZTjxJHOOWPL0h5xYaYjS7obAUxUYra/J0q2F445p
eWMPlQPaN6LCHapq2mXz2Zuaa56Jx5sloVmGiwvbGYXmPYZh62KyaudpAKjQ3z9T9LfN5J89RuKm
xjRMZSibpM/XPPSfayF3bQNvHEa5x9kpHmapH7Mcg3sarGs7uKMzicmEX80yloC3DJuHebYfKwPX
RO/ckMTdCjlTU+TbQLfXvtr3NYD0UDk9YUJ01CM6sgm3V9vBEBaLqak5CsjkkHGWtFzjDfVxXjVF
7sTAskXWRLch7+IROJ86R6zHbMYtq/07ueQftbodNvBKQhhfIZaOgkRQyCkpWwxTWO/FvZOtWMOx
8OkP3QBMFMvy04wAM5f6mzz7mYd2iCw0Kx7Wq0nWuHhNpm8sUOK+wfp4QHZQ3Yz45ZvlHdKVbRtW
MV6TBwAPEycof6yJ77LcfHtF8Vq77T0O6HNRD2uaQ0/h1M3rCEM9COJg+5Bgy/oimccc3LWp22qM
WrEF+Bz5uJsDtmrs6V2w4tCPhmx0Y7DKyad0xPwLKH9gwpedjeC+MPBiD/cs4WM3ZMQp7/W3j3ub
CrJ9DSqfU2drOdzQeT7QbNMGknLM5hElOw2YM8mTX7QvtBzWAIJ+uMX8hPSph6a3750FZdeMV4i3
UNFs7MhGnQPpIPQJE+UvVGU3oR2gCxW50zmGf0vPt2bBUVmh/MYTGvXKqpHcVh8Vz3eYP22zGeOl
EuWMWmWXdoG3qnnzNjr0VHgtOg0JYXjYghqPghe0+OIypG8bmXVxyfKLW2HIOQaw/wg8LGTBAooH
MK3V7Rll4gP5qUcD9ppTWskwCzS4DRhpyJfCXr55RVH9orS9jKRFAtdw5D1k2ypAFcBtHfSDu8nG
ihDUsrub9spICNS1YdeWW1giNdApvPJMwug/8xAD+5to08MM2+XhhgQt4vCm19GXWFfgEqqbI6If
sNp2sD2qBvSPIXBa6seu3AffLzHwW3adhtSl8FJE0SekUHeibVLNyWsxsNjnpU5Mt7xWsse4AuvE
aJnIvZbtpvLga2L1qR5/kAkG5NYPZ8jSsq13a9Bequ3gvs1DrJP6dYskk3hGZmnJhrNxTeqKOmkD
dihaEDJD4AtU7yZ2Z9sQMGMB0S13TFlD3FBshITz0I3eBrP/+75WZ2/uwLMWp2F25ArrCtT3sMR9
WcxPDKduWU593LQBNC/i052GTxihrGuoukTrETJmhnO7nNqVH5RXnIjHIkBcp5gxoXXc71ljV0Sp
lQott5iBYyLPNnUlnbQ3zq5zO4r7+XLNQ3NnOf3qRsFCc3E1COVEPrFgmH9jAi0GuNIhbQY9uOn2
yIfDa5WHaYvnh/tya+Z+bWUjPC5DwtGGJHh6SeS3SJNptb1mLs5dCdVLR6ZESdQJi9o4vjFiw9IW
FbNS/qqssaJwxkuXtd8DnXYq8LHs9OV6dkgRMea9k/ZVG4JrrtJuLEnxBQBtHevMT1GxtlZQdzGc
WxeFYWQv9BIVU46djvi0Ka7OFpZJeIetNbP6Le+wzVQWT/mcp7bAUVjAOTrwc0Pdt0x0cX/DMyNs
b8uKqt0sIVYaYJlhTD1GyvN3TqBXc8kRj4OkzAAfzdgLhAqjLnjClei9WCo9DAIqnIMB2ZSuc1TA
I0QB5bFtgS3WY+Sl8xsYzXrEMLE6aelfsL/gsQ74aW7sz6oqVqZgOA/UwVb+U6Nw0+Kt8SMMdfVa
Tehu0MaJtVexbUAxIFLDq9Y3uOR4tXE7xRr7MCKbYGd3/NselYXjAjfjua391MwcNyR/rx1dRB1G
ypi73Fv2zTxCEaCWnYlnbZFjtvVycMJD+eqDrJf4vvopwKQuhHoYqgG7K3x5EZTt77rq8MGEmIM1
s4kKD2zF2seSSoK1ygEIrUd/O47jKcdQjxfLvSGYkefuZ2DZBwMjJ0JzMFTkM9Y6i/Z28N4h+xT0
ztHMGHzmB2wDkqYSWJ9JzPVQL184IEUIKNqgWcUvpPDq3dyIvARo2kogUN2OQ3bXtZgvFcujcEEJ
K5fQADg57XI0TnmFkzYgsDtW/C0cEfA5uoDTyeBNQznjOQO4o8tj7rY+7n6QDszcSvLAnIBT1Gsz
VF8KMRhU4+ZFIBJC4/QOpCZKM5aZlQTy1IFwNsEr9NjI8r1WM8XlXxmcrpANGZ9AKYKDGhw/AyUM
hAAwio1fRb2Y1O8KBHiHfA1dUuJJ3MF0x2Dz9jfMZxi2VejZsQSFsBPVBjqVugJNAFuJO7dCL9Sh
Li0hfJDeiNhZzyYPS++OkTXWWGzPMEZ3LrpWcMyiNqCJQFJwiwZMmAXLZjvpsmbdOHjmbz6lzt3C
Cfruh947ZHbYE2bAR9vFOoDjUI/m3M2YVbf83vfoZpytVQuaHQK1+tSz0VPZnVgtHTRVfbcnxjoX
2Mskgd3eQSTx0uBM9G2zA2AWs53shxEsxGorXNOK+2lpW4deZNjbTpCce7giaz/E35WozAb1ev7y
XX5fU+dlxhW6dcJN60DY4YezjBjeiqSsBygz+nyFFDos25Y0wzxlIuCXs2ldaSf1pD5O1MFtfoE6
26hLjRTWsoDtuHCW/di1Ih7Um4elc+RgqYwBOMFHGF69oftwsWDAiORUlcOBjN2JY7DMq5xfiiF/
Zjlu3VixbDOnh7aTYXDPzQMn0xCbyaAy+G9VXrubbK5J7GbyWPZ5ivBOBiE1KmoXWg9hzS8Bw7va
d/OqDcIvDVEMII9nvKVvNrE3HsX1FI0lBlew+228EXzIHFXP9L4V53z6H47OYzlSZAvDT0QEPmFb
QPmSSl6tDSG1pkk8JJ6nvx93PT2SypB5zm+bK3HfpEMZ/jPlS2GjICSKGYGLnyyvtkBbJfJ6b/ja
XSZDuc8qG3f6Fsg4VxAoGaMQLlI7HAFl4oauPWsrf9YN0BEnD42lzQ9chXlkG+Z0Lj2Xb2zfFKEe
jzdl9JEwx4Bb6t+wLq+5XN90qQGw9ey8ZIeSa+HeusoMHSKDeFMPE98O1ei/6UpcrsHsSKVNDWWX
+j+m4kFV6jLD/ZqpuOktab9NR4axLWALJt6u1Wj/rNDgsXITEqnagzVNV9cTL9UmF7CRBzRZ/+2y
HtTzABlmaffSyYK5m3eOT8xmrNr7IDEEp0tQmQrdFBqplc+Vz4BlT8mDENXd1BM+PBi7uq5P1rCB
QNb6R6OoLU/qICvzyNicHUVDe2gszx1tETHgi/Kys+/Z39OQ/7hW8o/uE/SSRN/rIpJUufE6J0XU
SxxisQUaNPlDbPOT1txzHmvnyZi3+0v9Ak7cmqZogj6zo1kQ/GZ5zR/fTaodcZ/a1d/qUjT2A/Kl
r72d3NQ4zBA3dciSONAqgNxKyp9yoIWByDC5hJy0MV54oCaMp2pLGpH6R8no5hJvORZdULFYT16J
ZqtGQtbbfywbdVaiV/9pQ0qycm7s8wGSoPK8P0YXXwsyRmuOELthZy2NfeuVF4DY976wP6fto/Gq
axwD46SWE4quATSXKjCS4cNz0vuczYFdZnejNXbxkj3ljjikTfHbyGIvZvmrrPrdqvAZdPNRQ78Y
aD5JAG7VQ4n5YufTKMFmcfI7cbPK8lUOqDFIRt25JKrg7EfOtyKAHczkhZjkPTMieorijR0zZI06
tVX2bNfO1e23pXtLUy9LaL1uce7KVP/pQsPi2j6uSsvDootP7jTNoTFnXoQ8KSrIpAl9VagNrqFe
biHBc5p07LFdM+6SrMM35iZRPLZfcSPOo/AeACX+jl0z7IlccYHMdNoR8nusYRDSxNFguUpinidq
6tmHs9vUWpeOdDDKWvNXZEL889m/5DF5wBiUQ+7Qx26af1YtP62F4P+L1escm8c2ts98WZ/V3BIA
gDlMMrUsSAJNz9kX252ZeuBBY++/dzVvJ5HmZdM4kcjRVC5ILLJYQj0Of5Gb7dgfzZ0aF3aOXJx1
PY80AlV7qwcwqmsR8N09iHn+0F2ShUSrHzW1XEedwKQM/RWf+mksC5Qxcp/4Xh95tpGHrcG01vPR
PLIb7WDS90ZS/9qpp8jkaPrjxB99LjyyC6xEBSq3tXMh+OCnHqFZnxVW2OUGfadpGyLjScLZzKiU
sBqHeFjrmiSW3K/p+jYBL3UlVGbm/RcXlcbTBq/lrGNYEnK3q0S2pzz7l1RhIt6piS+mPrLGbg18
s0siUbaBYY5vmp3dYHYxhOdsoUhjRSCz/rEk3FiO2hnLwGn2Br5ZqXYpyFGQFnbcdULXALH1t1Dj
WUuWd5mBpTGeE4m+p/1RRnqNaY8JmwiEBz1GRo99zR+aP3ZbHvwh9cK+LnY2Xd4ol/pl31j+W4zg
qeqHg2vWv2pC9dfVrRdMfvGQLeJW5eRPZzLSNO3JMp2b7q3XgZ0cPeV730M2WfG+31ypbdoD2WZa
0JnpAyGCeNorD42XV+xKDwFM3JGvoi0oUvMqP5H7Opdho3cGvXcFB7xhvU3zvdWcPMh14HGDL4lY
pUC5OHk7YpU5LoctVHQbOIUof+O00qNhZUGw2+OwAPzlQl/5NdZhzPLvBecn13eYECa8Ko943z5+
6Arnyt4Cg6CPyDHW38nXMOqLF1OKI3H8RNRUkmjvLuG4a7jN1FeiQViVC4MgMwgJe2yc3jhPweBB
87UJBeXI28LM+TK5O3eJSnmKKZw2u4hPOWiH7GyjmUpRc7AB1/d0fa04TzjXF2KztvrzyhEnXwdu
3qKh8vwg8jwUhm0SZ8A23unObpxBCRDV7DIuLI1SANsoLwO75Z4nmFvKimAacIJhC9Y4rRfgfrMG
zhKj4HhmLhLeLrOpB81FHcWrYT65vh/GQKyRaJu/9AKmp1ZOCtnHdIgHRNOZMwejNAbUw9lhkQRS
L+YhjdPp2ZIlaID5Wnl4QTTjpbC9q0LG6HTtTWN55GsTCCvv+FcVeBzSOAkk4Gy8f7b+KLU82OMC
yM1/z8oXKuvrc+1aVjR6Ygn7bDpWpPggxmScX90bZCcRHMaDa26DGOpgrydXo4V9t5T5osstwif/
MBcYKV4O2BsnOPIJtN72FE463Mcg7Yep4rlLGoAqz/+YXe56IrzRpFfOpUqIFLEIRh98LSICpAG5
W6+VNj4JCZhqN+Vrrq/MngtKqqlFlIwST0pUCzSIzDJHFF3ezVI1vEPjewHFTMiRc/ZM6z5LdSj1
EtkLIGw8mh+D2Eb2dbx1cGQ2ea7C4ktLgsq8Yz38g8AuskdxLipv11Xytxxmd8e0cUDRFQwZCJdH
9Mlq+NbVNWNYZcBi35ueVUFKnUG5CZIQ8ssG77p265n+OMZFCPVoqT5mx1DgPePwIyedjMJ4ntDE
v6z51P5qXXUZmPMPtbTkV8yzBoA07GXmPUiRvNr69ChSk6gBD4Us6SnnceVaM8deXJl47IhCiCry
6IT2XXViTedZQEiZm3aEtO8258a3kMMDzWd3kGZy573l0kLEu5V+GBDm9eUK52FPV4+Vfx4/fVkD
JrFE9Wv9T5gxj76BhJRc8cjubKCVTn75vODaNj5WU3GHxJvOsCfpLHb/4I6aTqNrn9iDHmr0rq1F
MjCdl+Wug9cni+UhEQYYBjNrNQviiFl3vEIhx18LnR/e3gCCr8y/pOY4rht1o4eLO0FEvFFcwpor
uBkuVD8l2Nvf0nWsxzjzkAqT2VGOw7FDfjpaIr2MaXL3av9JQe/pg4CthbIsvVvaoZ7Oe4IFwdSI
JOXxcIa/Vly+F3Wts189T372zku8JCPambbBH97X37KzoLdJY+Gy2o8Fvij4zE0641q0FSxZGYwZ
7ckm225sNaG3QgVJcsyp9BZwhSOFwBUnN8BcmHjrXnNHlG/xQfok5iSt+KOGCXcEM2FX8OlJHb8h
3RluXlUFp5LJc9SmN9teYAGceu8YafVcZOmrXnIrOXWcbNvZ32VlZ/KGOUo7asQb1DWBnxhX5MWX
2EaXaLQFxH85nEoUK4VqKoCbwdxi2w2avpNi38yqe+l8+EnUI2Y4z723l5ATsfT+za06KtP0jvxN
R9OR/0bkvDuKXl7bEqB/sT70Ck1QvkLGzmhh4tW6Gu7v7FRvLZXAbelBFL41oqpOUpg/npH84S7Z
cmReqlVcRM3kp4OY+Ll+TDswKl51aiCIrwvnc8hcH4yAFKPGf27m9iH35GMzAMPQNBikZnUqF/SO
k0ey8Zw/Vn11HiwEhpOJlCONz52WmTB1MH5EEeiMrAm5mS1bopum0SSzTe2iFGz6mBwGC+R9AxAb
2YTW4odjTGp3j3iuK5f3OSst1G+tD/3pLciZeA+KlTghPoe4uXu5zyro3kDOjtlqfXlD3rFdjGGM
QYOSwkg2w79UNfska0JpCrXriVeybOfYNFwsDjCfJTi4EdthO2J99RaIqaYbT6Yc9p2df+rIn5eK
ROo8+15RmfKWiNcU6XzRQ5AWMKXeON4SgyMfUByCtthNOUKGtpRhlhtvPoZU9LkJ4uYpdy9aBUvp
6wp6KyU2XApxMAznxfWsB1Rl2Y4c/480Z57U4uyx8H28I0bJY4A9X58lBGtzGFDTHHpuKN8v7BBX
Q5i5FbiGlJdGcA/XggYZRgEzk0flcoFriOYtL36ZpvV1Mv42c6ZHqtaPDnXYzAq/zbRYQWJyrdlN
H4esEsG85H6oq+EQZ7V+6Kf1M+t/jcmhBAOB0FpvRwRoDVHNbILEdLDQu5utB7StJI8RAR/U037O
kuo09raH72Wm6gACre5+ah+5VLzM4L5QJFrnR1b/uq6MAFZhqb3eOc8aNAOkT1Asd3T6D6a2PsxJ
9dq4HGRr3zQnFCfHotDSSLkAvA46cq0a95rcAO9MJScPSwDLQ/ulGNU8BWvTTvx6bxbntFBwP/lK
kDUfnnCLDUZk6qziRkdr2X1Mvvnqgg+WdHwQeMaoGxtR6cu7SWrCTmvGh4pNHKRsvCEvqyOYyyXk
xLkAX/v7PpknAKR5xevBFiLAIgcek372XxvL+LO1IoA8HTv0HPvEWI0nVU6/9Bfd9KJo79qqib0o
EqoV6CBpbBOhd+UDJ1CvwRK4kBkDRlyb3S83H2gHIra5ARZwGCi5NbpjSaMcksrkmpTsbqMfLMwQ
uzI2UJEMByRrxzWRj2MuT5U+Q5cIbbfCg7mOuNvOGIxuPiIyj78cYRKnNtg/heHvmwZLjpYoXInM
D7qBdq2nW6fCe2ajdtUINoGS7ni4rDVKy/ZFKWEfNCIh4DBLwMVWP2Sxu7fj4RIrSuJFcVG596AR
V7WyLqd9GayrivBqUWOsifsGhk/E+K8mnbMqnu9uX0AiL0HmAOnaGU17f/VC7sEduE0xT00qh+pb
nhZdHS1tiHLKLTbj2C5jZq9SdSWB9lIt3y6aOZYFwBkzOfTz9KBWH/uUe5pn7iczQZo9btdSu6U/
iffOIpBrjaugqdJXjOXPS9O/jImrBUDDJOp103c6m+CrEOoACl/6JD5sGn1Ss2Yu9cxADsWDEw+P
mcp+hoqc3ZWfXlOiY1rasfeac5moc+VBbSLz2/ksGk0OOz7q85cgmDxdCBWtLdhJoMp6+juZ61Pr
81m2UJ26kz7l4/BZUN9tLTF1QIInBQdQInxc5YV2Td1iL6cmaKv1n8zZDVe0FXb/5Avt4OoFoCyk
eeVnOAHpkml9NNQpzCxC6oGuIn2MCnw83Aw8BGWfc6kVP4rMU92cHjV6LncSp09vN7+jKzFLlKi2
DGfvd9pFoDBxx+mE8xThVg8325Je6iSRWfpw8Z0dDkb/ZbgN+pRFR4dC95a0NAMN8/TZJ+qocTOp
RQsLnTvfQRVgJjTl9L65VxVTZWrsTRm/4QX7xaL4neXTw8pykTSMSrY0aQ7jVcuRxYNw0XCbDadM
PTb01HhG+pzT1I0IRV6YrijZwWJJ7RPyJ8xIvVwCvyk/ETe/LpXeM2o5r7WNHXTUkE0Raeup9DbU
5d0pMR4Mw6ff/3URmqRoub1M3MzCeSLHmXdDHqjZg7nyh6NE/7+s/t204TyS9h+QUQmYmO8bmxuj
cgouR3AvSqsoAyJJE1BygMjGXRe/Frb1IQv9phoz4MAPl6rPgr6Y2DBN+6MlvAWnXYkjifNEhydG
qv6QpMDCRUpFkaMFY95BPtXq0HjVm+7lybHNi6PXlpC3yynVGdTYSI6d3R/ysmN+xgaZJC+lXXwv
mwbfGrcd0MjfELGcbHc+DjCaNh/L1Oj/IfdGSbyJsjp/SwDyzb+mpd/YAc7kaXkh6t9PjSRtm2mD
y9ZFUOh8ZJp/qpz4VR9t6O+RZDsi4CzWdN6Mhcoe4Z8MqNWqIh4FKmEx9THIMhH0PtoJ1fUUCbth
OizDTkK400mURJ2cOchQtam8fsy1GtXjauDv+NYT9G9d+4+diE1t0axdaeRRZmx3nJY8OM54m1Dz
mKk6I5K/einWMLQIqw4zq+zqSVke5W31Q9/4gal8WEEvvmwD15IyuVtWWUWWTtIKx36oFIf77NLj
VVQmFLOm76oajqcplw8IOBMbmocR33nxHWwJqj5Vbn9ZOnSTibrnWecGFf7FHbrR+8akpjhmdt0q
ryaoP+NleWX3cQ5JJlDt2lgoVYtfIp+L9yVNftuEdWtKpr84fJlJpES22iOCsqdjb0zP/drvgWpK
YNqCviWcDaZklmi7CqQHvA9NXE/KVrONYi9Lmr4N9Xruxjnnahle5ZxvDptdr5xdJ6cnqsH+Kyv1
l+HGPnbKjLTSwjbYfqsmZ6Abj3lPuRbljWwbLtPrKMPCH8/xCILbYfFKKmYnEmUDc3APnkQe4HdL
FVTJeFpV8pmrKmqN9hvNyzs49U8+ymiAJ0vcodsli4gPNtp29Lr6KfXW0LLcq1MlW2Fb4GT1g5Zk
94xGutwAiR89QIs20byTVtIb53lNpCvgXVZF9MC7atCelUJI54wx/gTuTrQEuEy7JlrWNZo1HYDH
KZmMhk8qXwKRNxdd+R/82IdmLG5VNp304UtTvMRqbfeNjrpZZucy1/5TVEhZXXtpG2bIjjNgNJk3
ByeuQ7EtnZm14ssje9UiEmwaTHvXAx/ACj1sXXBUxAm8W5vNpz0QGYvOhCNh8bKHFS7JtM3jWteR
GfeElnh6EuVV+ohKh0oyP6wLvkd5pl0T9Eclg1SOJydL8/NW4uZk5UPvUIwDhuh3/Ynbeyuv0U6F
kT4pQJHd7MhvCED3YFVTyKX9hT7uYuG8sFv5OSoUnXqMNM4ZnhqFAczUT70b39pq2Xt2d7Camhk+
4z3rEu7J7pjpxqMu259m7d9dqzwm3fY2uE3UDVC+1ZTfNd8JOy/5Q7XYoyu0GyL7pyXjNQw6vlmt
pQ2sRKG6dvk5XftgboaPJWY5m2X9V3GyD6jIThkUv67zjZUomrnC3XmXF9SF+cySmDmcfg7lOu+X
nhEgQ6GGm7m5Lm15UdjwSPc+o6ZBEWxiIrWW6ajr2Hby7t5k5h6K9GS0OOfHgVHO1i6QgM/GioF/
SdiHav/vmK9X2fX/SCy4dSMwX1GPv62efzOFYFBsCgArnsRcP+BLffXqJEwNsbJuxH+6ZHpukgVr
h/sQd4AtmPWCOvNOtWSs1zWbk5uSY1ldVtepMFKsfjCM2s5qmyABRoaFgP1V9TVnHXDFFPbeep8t
/105wz8sAUSkC5d4uJ6LU3fPmNJuGho2nMMRzYZbQXy8K4z11WriQLnLvwFNBQiLG5lj/VzY6TcR
4D6VrkxTfZufrFmEqck+YjbYiHjWdjSA7v0K0rMsvpYRXK/X/89z7d3KWA6sI5d4wGhaWH+Kyn7A
bRCq3jhW5CpZLkeF0v7lZQKaT82GCbDCmL0rmHdHYb3JqjoXq8mIQIRaaaDHzkvB1W4JhsU27ImK
5OilkGv0iE3o56Nwis9l8JHdELmgWTUnRfszDsxMfAhgi9a07FZwQX/h0yxM51fL5F6D9Wossd96
WrNxDMlc/3BqLzJ98pBn/7xMxfOSaBcWpodFc1YU6NYHY1PgKPtXdl0EgZ+A0eFxXzH5m4XxLLP5
O2/hFMc+5lcjT4qH3xXAEY2ZRV04y1Iz3S3smZa+4kZG4jMnxUeyuQryBW2chVe6bgmyaPZlyrsz
DvfVkScTbByUh09qEH/9yT1legbtJuK7gUEGUavJFEAYI892XBMoYrn2Lzz+52SggkFMGPVxcV6Q
8qTC+0J/9tR5iIaBSwNn2QAQYJ0Z1cWY/+pze6szLQuQxbHlc3V7WdANrHktrAwb4EFvwQ/F8lQB
JfPHkhCclj8pD3yBLLEzkjTEdv0SdybjtrvcazFXAXkcmzCaLVnT1Hc+OoERm58l6QJhVnPYjN6T
iYxZixeEbK0ING8TQvqTCqp5vTTozw1UHcoDd28V4TyaFXlDekTdjsVJpdRyK+3NRJ/jNdVzjGPA
Lg0fI9KvpP8pYLn4axfQvcWSvo3j/CArdScH6rslkiCZyuvI7Qw7eJ6r9dL1PRulouBv2NNBeU6t
7DBlAzjCMmV7ELQ6GJRxcjDd01lFs2EKZo+nNWqEd9CK9UPP7VBz8LCPZXlnHOL9HYsTbtZ/o7T3
I6tzJcYThAgVuCqUCHAWB5GRWuIg7/U/uake3UV79KvlYhno6zFOINm72ln1ViSIhxP7VLExVKX5
3HXGOxqnmz0mz95khdXknKcJV5NVmvCNc/LZG9x2M3UqQapXH5JVkuyZy0TSVpck76qdz8NIDlZK
6FZDL3vtLnsBVNJo/q2zFpg0/w/cM4Afp6iLnmPW4hcP6VSfDTdrUDQ2bcOPDmVhFALeE01kMuBq
pu2Tas6PGvsmUSP2cYIUdpKReJCBqktquSIMbk0weURduP30j0hGmpq6I0uWTlQyIWZM21tMBJIw
acVIrini1edLU8oF3U2NfHS9UW4OKrj8N7nwGzFLc+Lab3aDf0vazUmAccCw7r3ZY+XRY3yhXh82
EzRMu27L/BOGVu5ZvNFJjc/QTzc9ipntXC9/MmxyKYy6fnEWXBhm4p08rQAyNGvqYXLUFeK3caan
Wc1XHmJwAE9ir6i+feaVvHOOOumVfl/0odF2R33kOzu6WPL6roGcnrbu1yhZ7HOu8e2ck3iv6avA
4TB/VnFF6u38g+0F2G6q9ht8vqSkH1rZAvxbXTG3PBQ2//8Y/8FAfBE+Y2ffg2C4iPyG1DrYw09P
hIvJag5b+Dn32Vmvi4hb47hY2Scm+51j978de0md+Cc0wGASJUMvQoPEMU7VmJ1ak0taEzOzjCSq
YkVVEYmOW002MhR+cZugoCoPN90mPO7Li912kZi00B24ClrDfhlzD+8/BYMdaK+s/0y1+IT5WnbO
MAWprec4ycabTfDCOZtddHR1pM3MlJ2Nl8vf5+ky7iaJbs43XsUiudYz6xeu4T3rxdGzRgpdccLp
9LuBMDTLnViw3y5mV9InGA5aY2HzZkJSpzR+G8vNV5WWeyonPuys48gWydHltInL4bV2QQp9lp54
Qaei669Lg/Xc7a1ff1opEbSggQeH+NHVzv/FxBMBmPjcefG8AdPwYG45E2e6cICt02+/ZHdlJCjB
mP1xzDwAuj8ohU1aH4sQ8zQAV1rSpuDUBwzQR00DU/Ay3P65/ZBguh2n+tueuQlm6V3aGqympTuc
fmDkvM0PlcZgnkaxTyD9AsTPx17az2JIWbm15aUHN16G9H1uW8xa1Kq1vou0UKTPS6enx4bTkggQ
oFKvmPwo6S3vvRCEontd/Tv0LiKNqTsifTm1LgyiWlqMFgPrtaNTS2PY+yGdTzq0mLvo0TQ7gSaK
SGlYQ2G88J5CoyIPhwTvn3uSbNDcw/fZzqns0Q4WJL37w5dUeG+MlgCe6le6w0duQRD38LS+OVyq
BnmVb/wwD+4q/BSNzU1adskXcQ1UPqfaS9ZUERT2BUaDJg900m1pnXyB6LYmemNixhrSDkM12kcy
8aMqp5W5AcAfx+6wYmXX8zkE/KLesLzX6A7SwTiYbX6GMiWSwo6jZPbeMX4WkCcdREAOdNSsT+hx
D5OBZSFtcEkPVf/a5DzkBg4y9vqjR2fUyKK2m2Nj35QZ7EM1vzRzggjMY4KqPstpPo8ZSuE1mT4x
3p0TGk31sgU1HQXnUvosm9kOaiyeSR6HOuVn2aCdl3oNBsqauyb/1dL1XtVovJHdY6NOz51LbKUG
ar/iKOdotxE04hYThf6sKcRuLj99tBi9rB7JcIrEIUMpJH2fLTx9hJf8aHuW60m9lK4NPQnbOxGi
Qyer98Zj9t/qGA/onMKsr/aLVR40s39mEv2scD4GQwKIUyswN+JHD5Xg7HUGio1NZo6KIBnZF3uf
PHcKm/7Nq/utmfKG65IgMPqMK+HcM/+36JF/zChsFHWrWGOzB9G05wQ3om1TsZ7QSYIe9N6486l0
cMdiRC4a+exk6Qm28ZiTNtTVPKzIzUKdUA5b6lcdriyVzYNdLz9IWsHds5OJR5GYsqDSEcWzvK02
Ug2y6xCuNc/FbN2sZPpu/ZxPyHoVhCtVGahg1YGzwC3cR5ZWH7d2YGXtCZQ3KrXup3L0TxNn4Lrm
bQT9dpAagbhoqWdoTDX0v7VjPtiN2qdZOQTk0Oi7ydefq9o8t2kBSIXPXDT6JiNMlyudjjTddsAL
oDz3tMeCg7Zt56ID6l3NDNq83euorYc4JXrAOYp0OA1tC05WNhRp1+pFX1wm+vyz3bLWHPJBWsFX
h5yvvu4/62p5SwrruphVuheu/TU33knCS3lMINzg1aOKu32V28iNp3sp5udUc06OrSIJoNEb9mOJ
p1k6BMmVxXOvTyh6xOs4OUxDLrx3/Dlm8slt6CPusHy0Q3Pwq/FRo7QitqqT1rjHwkIjMyDJpkDY
Jg+NNwZlA2JnhL8EhW19Qyg+1aW3kOHUyEogy+26/dK6AUoVa/JO6d5FI3DMpl94lBw6mokgTGjd
CUFcg1VvfSQgZQqcGrEEhkXoNiCnGSLQOOtxuuw0QvBm2ZBnRNgzfHODuCYjOIJSg7a0GUc4J2Jv
pnTBts45riV3wgKIfnVfWvPFb/xDE6uRn6//eg6DleV4EVqs05gjTzUyBp8WrtUoqmtlds4+dXzW
Kf+zWdsyjFu/AhXtMfbYZ7PvvvDjb19YxMl1sh9dREmDIkhCcY5ZoInTxgFmoZmTsSLcN1cgZ0E8
8yeT9h9zQXrUpJ9WS8rbSrRIOmY/hTT/8230QDqRPZOI943yf7AZPFg+O3WCkSGu/Wdsk9e1hixd
6lDvdGrDu/8KOpX1Ul0cJAbZYtw9VDaHJdO5zzJGCmisTWH2lhoZLDsY1GDC2mILPcs0f3f06QVc
5Lq2DvJKN1iyKejK/KjpnM1i6M9qiKuQU/OfNa573YZxNYoFUfzgPEqaVCpPf9IlbOfavwDQoSBa
9B9y/3lfcM/qEtaqNYYIK3eET0uPvVM8NO+Og/8MqobstYJouO28rL/zsiQExTX2dr58jFbymlIV
74wkbOKTrDZuy3XeEjPGIIhEFb7vA/z4dSkhI5as3pwoWjATe7Yjgf4/V07PM7INxjIY0WGiDnWl
88gpp6ujVyPEBEtSXrVEp2TP/ZC/a2L4V/rec63420di7vqFOQ45vWcZ/5np9NgtgvM1HRHO5Wea
tI8O5zdy7ikopTWFuoOTsZAEB2q2ChNfHvxMzofcly2USAsE2yPOKlZqWOKW/3FNiNDDqY+eCbVT
hhYJD8O71Jpvb/tmSZAHc01xkuAY0HnKiNjC0o4DsNyzPPXYsjg4pZlGhpEgal9CsmJlpEb3Dfjq
sRyym9MZ0byIl3yAOPJSXDvUJMZxIiCU17NuzPc0LzAWqrI9Wy2K+dEk4C5O5ptJkBNeZYwQygu8
QT9UybAvq1Jtq8kYElm2x2j12vrDmW6cGZ9z/5mYXRjnvBmt6qM8zovQqE0nMmfMS9hwXNCRMloc
tutKwhqa1uY0+g8NdL3LyLdt5BC2LhWKgxwCk1qgxsn/xCvhH751M5zp0/Lm99zqT4CrsGrq4C7l
0eqz7f2eGZPKNz0uPjQjPYIFPRbDpkZDmOEswbCQ2h1vQn3KA0i+if8t9mZLXX+NSnvXfOQNo7ZS
8tMcnRTJGkwtj4gNG7CVlziftmL77W0RFVn/OqNI11qDc3RunzGxZURylF+qLvld5fDZGl5oTC55
TVUTzXb5IYBOj4YLMuKhHvP+/3SiHsfpRScdwNJMTMqsWxppCzFZdtgyCEQMpGE8xG1hHMak+jOz
2ubaTEwerTtF/D354q2b6pL8Fv+nilE1u8I66Tjpx6Z5xKJB1AFl4WsDDFlvcf+291ckyc1aFTKx
qb6hLT/1QLyCnZ1ipPpkwMrpLclk0nBKbugJ/2B5sAvtS3P70JSImsCnL2nWnEzD/W+s2QRFys7c
ZHVY1nBIBZOYM5rvadbvMWPBaBb7kX+h5v5nsuqvIQHDh5Xpimrfc6sHlvDvvuvsy2IMU2v+QXJy
dgZuYLssQfaX4r+mN9+Wetv9eDtXmQHAF3dzhm6RTRy1ZGjsVo5sDzcf96d11fvieR4EuZ7pQSJn
iPvlNcGvy0Inn019elK9/MbfDF8s/g46Mkw3pTSoaMN8hFrCfA6XF+PoNeSxlPduEgbQFr8bLBrO
dd17ZbXXBnnWyRMIINvOGq0/NUk5YHtcaJ0KsQ1tSiTRPOJkxA6zkksxLGgBc2ndC6t+KzuILb86
uUnxE5cZJovG/WprizSX8lIg6hCCNo6m+h9n57HcOrZt2X+pdiEC3jSqI8LQyZDy6iDkDrz3+Po3
cFrn8olixW1mRiYgAhvbrDXnmPdaN95GLF6UkhCTY3K+isSK3KgB4xBbHUp0n5VaYGoKtXVby0fV
B84qp/PToI7Xs0jPLOfpCxjfr5QQW73va6upmx9wb7+YKZyPWEa20aPn9MV1WA839PlvKU1vOl15
bOtxyVyeHAV78Vj57sDey/GViOaZH30hk9kUiuyijN4pIJyxb9+JVDE5z9t6j+K+5qQmGZnXzOk+
6Clyy+gVg1ojOiGAnoPcJx6yrSzhAyRRSKAPZaTjjal2e12KHuPEYjPfbfNuesFCbxcjZAXUdwGd
V2rZRWt38XCrqrMXN8nGQIfT+9lDZESfQmd4KaLmVCxvJjlAu0jlpg6rXSjUH6kS7Ks2eMzmRr7J
knSh4Yj1dTRXNxjlatcap22QVHfYq+FNqnA7hIAe7ljamtiKq9jgIJ+KcouvVb0fsvqxoCWw6eWq
XzKhtK2acFDQdOta0hE6luUSEN1jiQzE+ck0qJ0nlXQ/9kJsT5xmYTcY1HBnVFrh5MqmetAayMJd
P+z5EHlFkWxHYVeu1DnYxXqxs1AUAz7xYEyu9Zl6Bx2HfVyidEdWhsQFP2Mf2cC0grVFHSHLFTeA
SwPEazODIVDVxeNILxyszrbWu3v8eegfspC2PnV6bam9B/MdXDL0S4iKAHW4/dLfBWVWIE8UKwnT
OccxzXoEg+oF2VeFUn8cIs67dNLiiVwoySi3qFvU1TRiJWnQK8CSmR60stmIrP2JbJFDN9XHpE0/
kyL+gwbH8iwteUHmu0jodkkHaoU2+tU4EYtSmez+4Hd3+kZqObAkWuhY/SBwXlGRN2N81UnnZq+u
lW8atWLVqMv7OlVjt6WPwcm7cfsaqcE8ABcb5xVVZmTQo25nkYH31yCAdJ53sQrMLjSKG4RzzSpQ
gJaYo04Om3rsfetI/tqqElAKjHhYr+pYfB5QzXmZDMnSKA8ctVHqQUOAz3ebwtC6Qvl/H8XJp8gh
z278FBxEvLdavmB0i6vJCFwln0MbnCYqI8mmH3yt5QX9/9p86XXZMaa+vlqqKkUZejmoqG5xJQHD
qgtl3ScygqBFyyPYeZwc/C7eCKiz2NRz8oIWJAuuSeUzlZNNIPo7BrQztYgWVEg5pV9BmkSLHMai
rWfFTlFialUL4ZeqYFDpFKsWDjiF47K4HhedfNgZT4ZaeV1W3ExG5/UFvrlRRhgCuVce5l06zccY
4ogiWa0rIldgvHO+lyf4I+gtLDa+QPFkXKtdCqUkpkzL9M3Hh2H1VqkVWkyGG1K+WuNQOw7WjBsL
bfEASi1QVJpmcHJ4HgnHrMVVm1WgsEPmvERkPZFfmG8f4zp6jvNZs6tOPNRpc2dmaIkVWaJS1T2T
A/4x5zmtqNBuVesJ8+5rGXcPLQAzSRPald+2q7kPXwRIeqGK6lWuNRsED4WJEXlZ166G3N9xYm6p
SvvAHOPGWk8N4iVRm7d5FGL0ANdR99I3R9srpFn1FcpGzFep28QSxz9J3wdjCh1G/swSmZ3ZZGcU
1UQh3/61X2rGsgOqd3oiU9AbPXPM6Yp2V/1Q4ivpXctiNjY+8k5+lo3kVahpYArzR18nGM+G/rEv
X7oRuYssId8Dt1bacTmwjZ3eTD2wEyv3Znl8JMEMdwOeC0o/dppID0FXIl+ipg/r19HS4UgnrHfa
jP61YuS3clC9ReQaW1OPWrz+Mi0KC62Gqdane2a14VFoiz2lmecxQSQKHKaraOFUGp1Nn1A+4CMc
ilZKoD3hFHFFJJsBFctcFh2JgFU2yp4AZtTQeS+4WROV+bWkPutT9FNAuNtiSFD8HH3NycDpiVoL
wL1YHK+tMHmoxeYON409y8QhNNF1zCEOC6tH4wvbi3ldJPJ1X/tbHOPbVC5sy5y3EyexphB3Uh9d
V6L5OZSZWwWBJwThS1FIRyOa7vFB7/3EeKRVvsyBcHPUzMum7qHuyq+8gFhN4z8Tpz96z0ExzPw9
tuY3sUHF0cz7sqNZCMq7TMdbxY9xKo8vqWa89Gb4KcI3mmAIItFFbZmplDjQEKOwxHd5J46ckqLw
vR+7o5GQdZhT5bYiAiApyonyI9lNGBQpHPkTACme+xWOBvDsk3k7CNCIe3nXB+PWr0uAStPnhOM0
L2OkZFq30vFPxdatUcZMLbXNf2tLASccQU0+AJUeTGUmOpI1LW1bZqTWyWpzXcZ0R+Lhvg1KiqQ6
BKYCQzOkgsQrZcuuBHkD3Bn7cKtdyzG7nGjB9cWyvIt0wbjC2elS6LrRe+QeQ2Z4tYFBX5bCwBUs
BENJknxRMLkOcUQT4fY2D+yR8t70MCxsC4UeHaYB3EwM8HAYvbpW3D4gq1LUrofSuG0Bn5oyjfZQ
kGO6bmzVUak46IgSzJP6cYiTNzOgoBDL+26csZuHlGPMP7Oq3SDEcCKzIqKRvnPc7WR/oioEhr2U
rB02Oc8SSeJlQqABG81P1NdYnYM3xJ2O1n1nVgdjgNAcNVTfjcaqr9jH107Mv19LaJnmOQWUJIzX
5FIxBDQOkmyjxJ4fkptWsOA5DoVfbTCkvUhN8q1oyTubkn41xPFdGbYulm0IiGw3OCr6PVKama85
1dzZJ7tLbDCUiH8MAKVdR0ggQJKghDyY1umd5dd/1I5curzGKCSZ9I2CkFK8ipxHqoGZEvskpNZW
CDWWe2pZutkdQxMMWpT3O1XvnzG1ygTJio+kp36jVfPiskefDd1dFqwV7i6kvWDxpuY9L/23ETR5
Y45/kMaCtVCJcdCbzGYd2stFVy9YHwRKtcsboo/sv8ftyGq4JITl06oWJjyW2PX0gGakFJo4fhAH
zYKZUExDm0QxfiuVGnzGQXILGWdwn2R/DDaEpUbFZNCo84TY2O1Uix9FjPMMgNTrKeipPXYPIT8I
VvElaSOJoBGeq6kDLYxyTLa2FsFqWBv3Wpfe1YNw1EXhz8y3MysiRYRK57oVJLhSBm1ZvYtztVcD
YsotjQIrqOqbOlEeutba+qZ0J82RncnWse3NZ+hQj9lYrkXV3zcl1X9ZEzo7lSnJtFaM8qhLvbRR
ad0U+SqipdBXog47S7wVA9GLgtJOTJSGyiGZDo3I8Sj9wusUuZBeFw+c2xqqK9T53qA7OkbzsR3j
GABRCPkrtF4Z/1T+Y7Yi1uMcFrFDJSfdFQkaA5G0SpFNqklnmCf4oJeCvwrKtzgLPF2o/shL0UyM
B9REMkU4aWiCW1HAHqR30r4u1cQB0/pB4usDVp2bBmnHkE/7RJG9STb/xHLntenk1TDIbB/vtKmR
lhdqtZPi72U3Zm1QiOHXCLuNkQMF1xsRbBsUntEUwEVNW4JOkDrGd8PCsZ7RcBtBvBamABwRPW4z
i6GYGkj0TSeKEqz3YseJfgy3NEMrzJ+1A1DiW6AVrgBcQHkCdYMqJhP9ehGfVGFx0CXhOsk4xxqF
2wQL2G5c8aXsDTmlZV0QuBUB8xSDbpXynAYVhQLO5KrtMff5/ZUhDl4zKWsdfk0h8obnJXt5Ag81
ORbLZxvm7/6SpKeKIIGHGMdtl76JnAdXchvcm2HhxF0SInii/ARO/y7lqqt+cXOi7LClkqWGbG8b
QSt0LNFlFX2lxflZa6bXS81NWodwtkv9K5Y4/yYRTY3avC9n0MYpPGA8TEhltIH6CloRalePRkyL
qlC7VWVOjxTfECogtPUzqjddILrSQPEsnhTX9FVI2NZd0KPbo0b3kkasAmpOUoay0zGFLrq/fZU1
H2VHdy1K1EMdB96Y53usH7S0RuODF9BdGVPJfzswE7WR7ymF4JYdfaqYE4pcKhvOPGx80CA3Zn83
ZNK8APy8QJcpJuHL86llzaX4kWUZiz9acOrdKDjClopat51n1rEhnih1jdEtrEKnGYH3UsDOZ0BZ
jc+upuuke2aJBwyW7ORFus2dOwT5YTLonxRleyO02hEcPh9BxKfBVs3GWkxlbqJOpN7h9t5OZuBW
tflcKG1l09s+jmNxFHQKS6N6g6mKVix+cXBna0lipQskHOJm0VJTMd9TleaVyRcjGxU7DJ9trmrd
moLpTtL0EYn+esjNg5lC+oF/a8iUe43eCQt9OyjcjH/mKE/dXafuNYG+EpFsJ5p1lJp6q5qkTBit
/CZF7aueIGUFJPA153gNUnH6BOO5hj9wXS9AEgx2uKTnYo9q5UnsY8Qt48xO0ryFm+O0BQX7trrm
b7qx8nbbmIkjE5HGs4+ffYptjiTm11U03WU+25kk/C5SFa6qcaOLiAhljPcdcTTzpIqAjyiL+pFy
NA3JKUMRp1juROwrcW09loZ8I8x/uz/aJlBL3ByKmxIvzg4HxkbF2l6u28lYK0SDoKKqu/qPkuZO
TiMTpMDkSrq204CM5KKBMki8j/TgozSgIInZnyoszSvKE29KqoeONLUf8cwlzTBAVzPaymx5I2FG
GVqzRBecMjcRDnLaZHZuG4gAgU9jJStSzoBkgojKegm8YNXWUBFzhm6Wgye8sPc+gejADtO6yuf4
EFjQBE3zHvXHgVawM3UxyvqBE4g9swesxtAraEZXukDtGUM8bqlVSHwNusNDnqvbhkSXuoeiOiuL
6OlZwUoO6HCThhDuO61CTiJuyGRziyHexXG4s/ruPtKSZ5zL/lVRsZ4OEgb+zzzuNkqLtn/yt+jx
j7GIcCweXkyRZjKmwUNsKN0Kodj74DdMAOCiqSPjbRWfCevZ1C2fZVeNK+CUm5LGz9hgvxqMfU61
SsaE2hQ6BjLYjotmSwaN2XYG0Qv9rS6avpPJ+XUTw5SOEAYbg/Q24PrHDbVYHcaNKpLZEInNXsmV
Vx2dkFGN+ywvj7WPwo0CPPYyZMtC0LxCDt6pRQ2dkG2KQKTWKjb9FynEKY3rkUk+Mb0mnUI3DuZP
pczsCHu3UUG/4SB7DfWkQtGtxeworYnek/pi1uWOIt6wgDq/Z6H2ch8/5IiSWw7iP9KgNqhomNwT
qTpUiP1Y7x6InNjKvvZcRvW0ijIWDAXInxhK4AYDTLYmRvw4ZktJfV51SpY0BjCDsz3ghtx1AQ6x
eHyajbTaFBM9p7Awtzi8X8GXb9QRLh66rUBQUifHWyLX80ND/qoo8jdZ04ThJ2JIRLc5CBdLlnbT
XNwDq7lLAelC5Wk+UyP8mgC4uEofvhuDPKwkmWiuRn6r2VZ2lo4fJoUEqBob+lQlbiWElz4ZYUkK
cb2jLAL2MUXUCm19o0QvFr2UYVLvWiMUENSq14KO2zTi0Hgl6f6mQAtVonBWhRICPg+4T9qDVhSE
L7SYLOODlAm7qCkiZ55YKHM8Q6ESf+tj8VAIM4kQlOiwuKjPs49FgR4Q/bAxP6pDysLUTW+KSc0l
Erqes7X60gz+UZqajz4AUBrrur5SuY0vIyIYgo+ZHUmKwoNCX4lDq5HfLTqddcDuCZfSTicWADYy
MG49XE86Et2iIi6d819DVzPyot4/dLN6pBi318qC38fJJhHiddoA7Wpr6J+F/kiH7j7VLXqgxVEn
umE1zAb7sfndsgTfCzTFGQOFYUPBOiWJ66qrEcLXVNuckcIldQzD9gPEiYra8uEjmrFiMqbmEKL9
YN4KAyU63Hm0dzsQJATGXWmC/iwP9Atpw7wtagVAVp9ZM+kktrKMtw3mpyZ7IMQAcQmBfKuRaIKV
qBNzVftIVBP+T0wdNppHljY1eCKSxC4s/a4a+PZH3K3VQE8rHqml9O19LgY3OUWrK+pDTLUtyodA
35r4iK8MCjgIhVZVlmD6xnecpy1OY1J/hMmJ/eF10gWozDWxMVTTvcyUPFAOblibxwYWG9R21x/F
7TDGO35Qxu/kvNl3LNGD+olImYOnoO4TwUBh30cffeXztDXmU873VM1oFcS1eLAEiAxQmp3AlLel
H28Lf+bvSeQ3JRfvmGLv2rj4Lij0/J6odi4b7iSDMJtAdXKkCgCr6ZAkWREb4yaRpM3vl5fOZHiK
J9GkcaxYQo4XYJ2/JE+YLhyYGivrXbuWvM7W3drzV+wEL4S4KecC9U7iSK1SiUj4QESZzQXd015/
w7n1iPSGPkWlwVIe6SaX9UfNgZlj2XIybmI8TiAr0rwExRPR7pAE/duUIRrjoG1XTJCVqxSLq7NJ
74dWflfGFkIrW0Q1ZvruZP2zE/w7obU+62h+j63uOp0g+YzZvuyRC+WAVS48zOWl/O+sT9Na8hE/
349RHjT/7/9I/1eemNvqJFnyAk1PdZBLXZeOtNVdcU0ez+73u/ycsUcB6z9vYnCmNWUTHo8eZvaY
W7cZnvPfLy39PNpM6ySpHDL/iJiDa3fbzlHcZAdz4djucEuv2idM0NBIry4NhnP3OglG7Uqwgjoq
WY/DPgCXSnqCbnlhoP0cegj99z+fUQjgDCsDglM0pdsA4GlAoT1yI+qtY8VUEF/4Ov9m0f70xpeX
9M8bT2oFNz0dE488lb3KievviycUbUVgRPYyb3FNWh41sxV76IcLb+ncMFu+rn9uavpjMYGkELw+
G73ZqPYZK2lj0lhb7AVpF71oRUztCRWE6T8YzeDiMfEvPFrp52/YtE5mpIn95yQODHL9MbiZbbKM
v60bdkePkyva4lpq7d9/5s8zk2mdzExVRnXO15RgbWo4tjCkwvFT32mdcyiYtr/f49w4OZmPZCiB
aiamgpf6xrGr1EMiy66OAwmIpEOKvKsKyqW3dma8myeTA+q2KarKBvt/KTgGUYZtrl4FinjXW4pF
uEi7Bq1w1+RQ6gK1oNIhvE3ydD/T+vFNyBtaP1x4sirj5IdBq598HTp16KLX6JpE8CYINCzG5sL3
8HMQrGmezE0d4uxsFAsSc3XzrmiKT4w/VDa62wSCdBT67LRdZKoXhuKZ32GezFZmHyRig7UO0lTB
UBfdOWsv/JAz66JpnsxObannVRhogme+YeOgPaxv0es6yUpKbRjLkE40T3eBDn8NxoV7nhmM5slr
6eIaHlTGXOKzxe2tayu4U9pv0jfp8julfPh9yJ/7fs3laf4ze+DMw4FTmeHaf+wcc9t4jEZx1SnM
8TSgnGk9qN6FW517QScTVRvSggkGbpW/EMFYbzIntilNPSLwG1dABG1hI14KiD13r5NpSRlKZMzB
6HtSe6jUbz+5tCaeu/DJPFT7UWxZA+m82i1FYHLCswBD/qp0UGOt8rf5O7q/NLOfu9XJdJRwnFFr
gVtNIL/61Avl+//uTRgnkw+4Dz9AI8CS4cpEQCdO6Co3SHy8cC3vjFfOzRcG8Zn8b9M4mQIo2CXl
EPSccQ70ZDE4rbprxPs3/ma6G7cIGy1vGWT6Tf/6+287M68aJ7OAqophNyal4BkzFXU/WmvxM47z
9e9XP7clMk4mgrwR5qjp+mVPh4TbTm0AM8TlGscJ9tpV7yxru3AHX+z3+52ZBIyTSSDP5kA0cfwz
pykro35YSsAtsrGatFfoMn516ds8s4wbyxj8ZxpIdKtNZhJi1qMbHMUncIXraEXJ+U5xUuf/Iw/+
3Os5mQMCfWonRQmXz0cGjcYp8UF2kGI4ltO4wdf8h7CAy4nwZzYNxsksIIfFlHRzHa7BQ8ESjITr
3p88a2ofzWy4NMTP3eRkRpjluOJUSY1fudW9hDPyre/pq9gVVvlaOrSaS3nRQ19cXBiDZ6YF42Ra
EOrIpCqERsaYc3JuqQ4b37+PtjPrtX4yLUgN4Go1Yv8Tb6K1tNY31DGd2mv+uz9cXwb5P2NMMgY9
LSrmgrrIPcFE42hufv/DZeXcn37y2U+0sDHq1oInpxNqADP7lJL6gQLVcAfg12lzqujA0SkCyJUd
zalXVT4pX0rlTtROjAmbHMSYPH3LqnxPoeE7FTovKwCS0xzqMKy21YSlrrUpaW0wDgvXs9E8CmPz
FZcBGaO87pTD6NBnN6HFGh0YoDW6MTtynfsxoWyvANtPU/TJEGIQ3PKdzfVNE4OPk/RVVeOdmI0R
pZtAt40z7a6X5Dejbz+mFu5pgQXWImi7AbSNFUdf/C/3FbrZMdMPEAeclNDniTSBwgSPL5uuPJe3
ViKPdhcUj3U3rX1a2VIU3pUV5fIoRuMPYYMHomP8yqifNaW+zmEz3KdZttFKRDxNLq5JhTzGBX7B
JK1VwALJXVIgBxENFIyUKBNQ9Il8aMbGsJOK02AWELKqwr6q5uBhyZYxJutRFpWHxBh3mIy8GOHr
bM2QpEXrTU3EuyDUPsIp/cwM0ekz3RVklQZX+g0azJYW1sPc3WaaiC/ZN9+lCC20GrTINoLV0JbY
TMLuy8gbyZ4K5YtC56MEb4IopdwzcunNRGfcR9LBFNSHqi62pkh7B7+moiELK2L10Cj0u1SDr1Yc
lTXaq+twVr0wxRrPILHLrPb6OtpZXfNmyPkxCcpX0jY+Ou5GRa7w0ppEkAaCMly4Kz201pmu3ADH
OQwTv33I1nViXJP5AE7/PhzqP8HQ3scDnWgVqXQuZBXQGgVvwzR4+Pn/qM0suIiWHpDL0tlt1tPQ
IHCbqShZbjdnT93ypxqwWYpcWQ9j9xh0hOKEMeprJYmcqRBxiNXJXaPhbOz06iGJYzA5pANcF3R2
MR11TjMDe+ZDf2jjqbJNFU9/q1gvbUSTFsBRZqSbZpi/9BmzqhbcZZX5iA7dJjTKFUC5NUtDdi66
2xH0equi8lBNFj9h7kxcptA1BYEssnFGQK1VyL4xylY7IRRupRJLFJ2nR8g9zToL2vtQiHdimWxi
obhOYUISeIAl0XxEDP5i+ACescooMUVHcBPwuyDegrvBRNW+BbOKCk+C9WwEFKb16VkLwIynPrS/
36eUM7OsfrLQt/C1OQtyKpqL5rY1x9eRXurvlz53mtBPFttSZxirbROuU+BiFNmiA1ZVujFInYur
/gkC0VrZ0C671S7Mj2eWKP1k1WW+VTFmVvG6kUciVlGrK0Py3FUieNthdeFXLYvqT+fIk8U2t5SJ
HIulmvdkeoZLxNpK8YQDGU4rYo0u3OXcazlZbDXDbKVpUKP1AtFOstcsuvRSzl35ZFlNAWOAK8bZ
2GOQvipflV2x6jForbRtf6OyLxbuDPv3R3XmVtrJOtuFIkVkn81WaiI/lVYZk8fvVz7zorWTJZZO
BGTLWsfIbPYOGYliayEreQnqS09pGTE/vGTN+M81PO9JEUJcyJFegiI3JAhqWuS2irwVupp+Kiaa
2qi8ptb2ozW/5ZC9tG5OEN2ZF0bAmR2kdvJhanGdhlSA2f5EqF1wrFeyACx3vPv9CUpnhrF2suUW
/FxP4anwcW7aTXbIVskqfyKW76qkaCcff7/L8rh+eozLyPhnK+SHcUWmZR6tU57WKpPbvWak2RUd
KWQw/qM1lo+/30g6N9aWF/nPnUCi9JTS2wBre4hJvGm39Cv3fSe8NCG60DjFrgLi4UEojC/aNhs5
ETYRVbu+xVc9Xdr6ndmeaSdzAxzA1FJVTmNtax7DUnfyUOH7NdQv5nvgakHyPQ7FhzpVFx7w2dd4
MlFUiqzSEWeYEFHHoubEbuSJm2DDamETAu/8/njV5XI/vciTWaO1yFeedOB2QAj2WHHuFWI0qedV
MJ3D20YmZUtVngA9vQsKJSKV7ZQ5/xHCApI05uaK5jei9eZoltVekdubLgZWTnmBDQ3R2rapozls
WmhxSm8B+CaJrRr6V9WH1zwr/osQifdiCdhWbJtN21WLeq8AOUs2jipwP1bRnZSIoK3KAfBdtU7Q
EmPjh1L6+wM4M+GoJ1PZLBmjHAH9WSNYI/rDRIUZrVSsSUb09Psdzgxg9WRKs0xBzxoM7ex9B+Jd
IBEb7f3vl5aX4ffD21NPZrNUEdSmZy+57gVwI2kmb7Az2f5sfU0FxqkIeYHjdxHmfus7U03TMdDP
t2BsiQSSHgY807GFJ13LtoPxKqfJplEUmz4+9OHIMfpLX8+ZKU89mfIIfwd80g8MMrAwmgKsowFx
emEIn/tS1OWu/8wQelYrwYicfa0F2Qq+wlUeEJpllTstA3pXRnfgcPBHR/fxlFx3UgGXabj5/QWc
+2En0yAZr5ORh1QDoOW3ZEhUJh1V+cLQPHfxk5lPrCISHsU8XIcNdMYnLdgUl0qZ5y69jKd/HpnU
iYRHRSzgBlmoRCkRUe8Ir78/k7Pv42TmiuUp92Uljtaq125AFbhQKuB/uH83UjawtP/yPidTl4Yb
fCRVKFybj63texx3r+td6cRH0S69+NKG4cwE+ffA/s+josc/QPyfonWcktI64RhCSvqEDJ0AA2km
MsSIVJgn+rEl8B3tKHBeRFCb33/jmblDOZk7hikoBnJHCDSSkVvIJMo3GYjE3y9+ZupTTiYPgEe6
qi0Mj7lpnSkt3rVEc4MF5ytoh99vcWacKScfvoFHWE9aPeD4eEDHuAqqbSs19n938eWm/7yZoOOc
2mh8fJLxWSJLqaz30Q+d3y9+7smffNlgA0S20xwGcklaGS3sgUsl5XPP5OSzVvR5FBGKRGtLnt28
dSSgf8Pz73+1dG60nnzYmma2QUbAj1fbvY3J42rcBXvRRdjnCe7v9zj3ZE4+7xbsfEkiOZJgVbQb
nZQf8eX3K5/ZZCknH7SaRSjs4zBck4cFwD5rEOfKqMbU0rLDFmFbH3XPOVrBiJ3H77c8N1nJJ+u/
QQwBmYnUw8E/u9Sx4M2v2m3v6O60hqCbXHgxZ741+eRDLo3RjDBq0zoCyFgkilOiUZnz2ZHN8sK3
dua9yCefczqmAUhTPgd/xHgnf4OdvfCMliv8sMuQT77i1NfyCfZWvBa3ILmkel3cqKtmNe9CO/wA
xYO5yfoTrJbzxaVjsrS885/uefJx63kiQU9tl0WESEo38zp3pEHVXizmnn3zJ194ztIXECoYrpc3
H+0SR980LwSwIhIK7Pm/XAzlk68dc1seq5oWrnGJkhK+7OQLT7mBOpm/k2PhGRdWCuXMtPJ3i/jP
bGjMQ4pov6J7TOqbnfbmAxQzV53I0AS7dVfoZLOqRfrm4x4AiqWAuFhU9wtzO2uG/Yz4d0h0RwE7
uWqG6T0VsuyK4tRVBZwCwbOMgA4PgRmRQUs8EkXovBYfc/QLGXOvRIAB+9yvpGmrtaJLT4Ey3qhD
dKvEMrBg8dLnemZ+k08mHygYNXU8FkSUmHyuYFyop9qdraJJIgD6woBfXs5Pg+9kIlIyS87miqFR
k33u5a6/CfYtP9IbbIb5QbCV/3J4SCfTT9WIqjHHM43MF307bua1chSulyMeNbTdpY/pzOTzV+3z
z9CIKir1veYLuAZus0C1K9gK87D2Sa+68MDOzBB/u6f/3CEAO+sXaCbXbFdjNx/JtBfg7ZRFkOC2
rS2XzoNCauZg00MBDT0Im7pKnij27BMVnFlRmDeVaPRwwiyMXNWlZvcyvf7wIv8WMP/5u/Ikl4Sc
kB6+8eAYvUsv4z7Zth9ArV2OBVtCcrxpQzqUp1z4DM/d8GTa8qtAlTPg/euwxD2Yd7aMfDXAjhIQ
sWYSMnhx93OuM/23YPLPb1MT1RxoGHGoamNpH0y4ZDS6JtfQjlaDYJEakEjrMY/Uq0I3rT1ejoDo
TWsdidaAC7Jx8bF6Eh5NiWBYvZ4uPIFzBZu/Qo1//q4S3MukUypnWw7ZweFRrAitcPw1ASHMeKvI
vaTd+lv+/en1nu52KsKfc5GVVDanT6u1jhT13LIpX0uxfcHpfp8Ry63PkxcG5g3ZuY4iNW5cZM+z
Et7oYbJLKfLLY3erqTh2REVyIHQvrjFslr1pumRsg7gpcXlmCQJzlCQGFQo1Khreq7zPQDb2QYwy
G4hMn6sby9Jf2E7AcW4/lWR8UEz1oRy1bxwiECwxeqKw1mAKENy38mdOCuOQiW8aO56/kEeL4gZA
P8gF1YxQSrwtTHyURHEpwwgCQiD2ZnzWgMHktf8dhrk7VsMLQnRwhv31RKrL71/zz9OFcaqaxOUw
A9UooMZOOXXPL192Uea7eHx+v770txT5v9+bYZ1sKAAlkL4boQKW0+7BJ4FZijJ6SjlmHUVwOlV7
GQsDVwd1oSJ7bAiMvZplkww/sg4J4dJ3CFOPIyzWG3WCvZ5Hdy1R8Sjb62gVjsatahHT1hW4eKo5
Wxs6piYwZHCJ8D7OwVOgKvO1MA33EG4DljUItF0aH8bRd/tCyOxmhkYTRf2OiAw3FK1XM0oeQgPL
0Di6mly/FVK1p+e3+GJhE8xuh5mdcgkAMj++NwAegkMgbmWcWlcnrCFMW09v+gdLLw5Bmm/8enxr
hnwfavK1H8ovOQp2Qjw+YJADPclf5AkzYcdh0yScipl1JYXGTZmDERSARQ5BW2NwQd4UTDe9Lq3r
LP4EaLSbuo9ZBHqk6QTFgwQBxIkOipwwkoGmMUDP2KckZy8ws9R3464Yr8KGpNY417E5mSSW9pjw
DbdX2hU4Lyfv3/NBcGpOPnOSkhohEcBTEFxSY0QFTF8rMZyAyhGJtKXBZKuUyAepPDTpJ96S66pL
Xk0lwfs+vipy95lKZCQYCSE2ylUjmvYgMQmT8Ktp87pdWs4i6nRLlcgl1VhHcicJ+s2YdxBmFLNa
ZyTlmBmTmYyXRhEguBWWQE/RxRUHJdSDYLfuAeeSI+TOzac+Op2AfbZvMRqgbyrU+SaswM1owfsY
w5DqheEQJ8r972P6zO7r73nsn0kvToNKTHU0DQlu/XQMOUdn9DDUC5/Mz5+k+XeX/M/la7kshTlB
iEhazosRjG4ZWIeQ+CY/DO3ff8E57a94shWxcsNUYKJH64S00FnSSuoNkKhK4l6iDndaNe+HGkOG
Ie9A+r1IWrpPTW0/gN2upoX0GMLxb4hJzg1xV8mggn//w848WvHk6DQAkegBinLeDNr1XM2vOWoG
jai53y9/br0ST85NUD46oEaUD2s734ureS9dFav/4ew8dhvHtij6RQSYw1SkgiXLLsdy1YSoZOac
+fVv0W/iYosiUJNutNGgyJvvOfusHeyF7/CR7IhQ0lrWbOGQJM5WvQzZPtoIfsjKz4brjMOTwBQ0
WIISY+UOuNRW8+NHygRTtCmupwCbxozaqnOKzqzt9bZa+oLZlUntSpQKKl+QQRBRE+gMJvzh7KH3
cbNZ64+Fw7c4/f3TWNdYlxR/aqb4lpnslPf+LrF/NY73jbODs3ZfWjo+ibOzA55YpW4F4Hz1sKI4
b9TswNe+4Ky975sWXov8Y1CFr4agHfELB1mYPAW+jFNJDJBTQmsKtEJxp00nlVa+fGrF/+6K5rx2
hcJ7T4CCHhx6LaF0UAps8DmP13tuKWUvzq40DRscw5x0EpkxDF0LmzPx3nU4pA6bLZe7/lWzo92/
BfyNeeUI5XNtanqZB4KM2tb21yA7MFSuf8rlMW7MC0aKFsmMCGb9IEgAKxQ6S5a8n2XW2NefvxB6
MOaq70k8Y8oSpxMYwI4qwRXSMRDbdBhXdbYcgl1TAO8KRXMgDboysxZWIcOcrUJU/QeAtuFKqfsy
sSfn2sN4CPbG2XgY36ubdp+/rIa0L8dWjLkY3BJqfWiwdUEpQGnhHkbYrriBqLcavbk8ko259Dvx
dEEwUbYcOA7AcgBcEloru8GC3hsF8d/LQ1EmFsoWfH4s4XtaxkcLJklmYFsPTiPSontXO4d5tS+U
G506gLoDWhyvdNLCyDNnK5OcT7l7oESHKv8Fyq5tXmRzZeG+fG80zNlqZFEb7ZoBXdKgiZOxLVHR
GsGAtJSjyxFWlfKVK/FS18wCKNxhXLwFJ/0qB6vGoLz61/Vp85Fz/O/yhU383x2jS2neGaOMAjfR
9pHaP+hhEzqBZ+6AHSVYvUDnBNqSd90LWrXbRA6xj0sCR0+xxmlM5I1p/NpWMBwkbXw0JZBfqvaC
Md63NMFtUgEG0zcTS7h/b4PgMaVKW4aB3+pUCxUeoIcu7V6KGG1+qt/mnmAXQ7k1UQ0mOGgVXcWB
GNTFxh9KAn7AoIURPaVlwkrB4gRd4lMmprdJKWzFoXq63iYf8oALbfIfxSimINE4hauSBDJk2Eu/
FdcFt6OLb0ZLrQAWGl87I7/3RvC+pfizcEVbrjARUQLxZ13oj/hqfpPL4pRpygGEDMWyjXYn1kPO
uey9UtIzFKO7qvPu9KH7jWYOUxgJraHaai8ljryip3zx1P4I+467VvustlzCQym88UqKUj1De7GU
4B6s7T4FahiKCrwb6aby+olS/GKWwvdEcP9oo4zjR9w8NonyCD3eKTPhj5rqK2P/8qlCnQcMdC7H
EAXKDOGNue2y8SmURJooRqKD5ahWrqzrl2ev+hEH/nSukKgzq7GOzw4GXlQ5gVIKR/Zy1t9e72tl
mkH/7Wt1fgWQsHUIOnIvB9+K+k0XB286AkdbFLJdnZdnUOA/0qpnYx9urfE0yu+dD0cb09FRlxRH
1FW4eOl7JE4KwTE/dqb2hFH8zgWcnBr6XaElFpkQuA+C8CRDEs3H4G6spuuf+eAW5h+ht/5c/5Sl
lprN5Ar4E3ZufElUP2rFEyWtdbrSSgt9Pb9kmIFcmCDSswNFFWe3F3CUN/eaIlJmzHKAIcjKMrfw
CfNLQyaNNEkd8wkY8DQiROq23GrJv5Uxq/M7gyvJGHz1DFk/RhhNNgoIK6yelfa/vEar84tCqY0C
kIAiO8QtvAaNU1pv/WP7T+31aRIkuZJmde5nB6tTd7X4WzTvY9lz8E2zuufro2epi2cbNArasu1j
zEOnYFvXgQjIqPsrAsBvFsYMEVLflR+6fCtW5zcFiNvaOEARPQS5ucs1/O401w4TCRU7tvCaeaDI
YEMd+7EuYB+aMl70Qfjal9DD7UreCX7eAYWu2JNMbCWl/muNy0oBpLIGS1C5yhsW9huhmky7Wogn
g08BuVl6tuQVOwOC2gC8CK+C4plq+3tzePdQEHvUaQyEnmyNK9jO7H4bbDicger7rNFJrOCX5Q2n
2EpQuteHHEZJTuf2UDqsmhiS8QT2FASTB2/RrLGAz/GLUftD5xE3xMWstYWu37VdZVuhwZ3bzd9M
F19UsG26mqAffgeuaSOQPQDMPddggknfbDgpE3rEplPnOJ7oA/uhUaxECxfyaOr8IlWMAOvVIIlJ
ycBrdYKt8GhQDyfsk11qS9+u9/XSlJgdWyw2Rj7ctfZFfiqMF8FduxctPXi21iU9RReg2/A4uSF7
ke9ALwu4dW0wXicRqGQ7NBfu41oI4PKIBQ399/QDpx6qptRmB6I595AZv0ZV9bNO6oNrldnKPjc9
67/7kDK/H1Ua565Ry2NuEt5BOdUHbS9tIQnur/fE5emtzKPDvusL+lix9MXSa9fe9sCnq+SbH2Nh
2bQrM3thTCnzADFevr6YhUV8sA4NGQSKOm2cJY+kkJz1W8rCVUKZl9VnMX41zZgh/3X+n0zEksd9
VvbA0zYqgvxj8PXf2my2JKqtHmq+zq7nGzdZNXCEhcE7npMB71f//fpvyJdHsmIpf48tw1A1mHoW
lqzqLaBBSGjnyirwuQHd1f9o1Rar9J4ExOAYJIjTenSMgsnKgVAbzkZ4kgS4sVGCVGdvYpysyKEj
EeUFKCjW7UpDSNrlU5IyL7eX+zZNwP9nZDymOidKIDZSQgFiprTb3Cte3XI4drCLIs86+mVyyC3c
KcDmcOisMRsDWtzCn4WLYt0MifFaSeN5sjGugvxZGqnA1TCRUMmjbBsIYXJindC5nQpyY3XrsUAF
kBPqoAVTz/qURQaVRDEsx0SBN9ztjdpy+R2JBVtpoUcF0JXhXv4wyT34AVgmtcq+9JHxJ0hpHVev
HiojIPzs4gnmZn5zMH0XP3B4OZDLnpKGILeq3Lb4cNdWe+6ziEqqcVdW3i5t1AefTQCRC9FsLRaw
Uta+DB1xhkGnyMco5C/cAR6FtDjm0rjPzFeSMeMd8J7vnt5OjuhAiQak/iJehFGKEWqB5UC2D3T1
UAutHcAi80Hmg/EBnqRrxyYACQwXNhJI8PeucBBQE1JWts2kAE96fJbUwdt35ADiqAGJnt4PLWBs
I3esNDv5cvluNtn3jKSVWaj3kqGA3O6rJ01RHkNq0yIBFqZGVN4TsZAPiq2RiU5XpCerKqEvmtpZ
LbDPK9pf4jCccnDibgAqUG3g0NTyGW78UTSsJ6ojzkkikE94y4qI1EJ0IwUpX+l9ZXS8aZ144+vh
V8mk0tt0z33Pawyl+tIGLr4xmuhIhnfSfffoGSlE+gJQRavuG3gDloTxYpatxQ+XlsHZhmR4mBnK
ZQYQlKV8o5fcpnuh/h1rJu5NwlZyU8G5PrEXF8PZFqUmZWq60zJVO91WtaOt+c3bcxDY1/vwpVgT
+UzLxIVtY85zIBOkY0M2ZAfpPvrBxnEQtgr6q++A0R3x1Hkbc0Uzu9By8/BaN0CNq4KGUxuYSB/a
6VA78PJUlbVoTdq49BvT3z8dc3HpFgMFLOshRJsZwpUrVYiwHKSrrZWtHKUX1tt5FE2XpHbQ4qnB
OID5uvSF5WLlVLKwhc/jZ11rdp4V0kThzYdg4YCQZxcfm5UjmzyNnEt9PduPRg6FKZYT8Yf0aRK9
9WilN95RQTi27/bBNrHrDRuD6CQ7DvK4yq/FOZe+bLZJWeLgu+4IIPDjcHIgI8/hZL1eWvooQbv0
abN5ST1fHMulmh2Cpk0ws/dPkM6PVHRu07L/g/fYbRgHL2nt35QR/+6iyo5MKKCYD052rJQE1cOe
MkTH7+JjFQ2vqEy3ZiPcg+TCU7pnnezU8N50S+oUMZ9KvObsYchbita4If0r2kUb7Jus4ogHKi+L
QNaJqg4YTU42UutudRlGFxXk2z6knmWMsFf143Nb9HcpJiKZKdxpVvFiihbZFVH9XuqjA1oIs09R
vBXC4ZuYZhRm5yEu1oP+4FNbj6+AuC0SqdmEhfEge0D3oN1no4scOahvxY6yH7H9IYSeh9QfC98q
GL5Bx3wpAkmnbhb8J9uLLmhfLWF4SfvkaxqbL51OnYnqP0kC7pIUwgaVu+ko5YXBFj4pqDKbYDiV
/J84JMNhx7PpoA7Z97zjvtHqAv8BfDlvoCj3/Z0iQ3xkT/1TD9FL36GGiCi92gxpctZUC0By6pi5
DhNee6jVgXJhxdOJo7gbXZC3+tDeAkf50o7y/SiiOZRDeS+qMOby4d4Y6zu8ih+ZjMCtZQVlUyvr
ZyEWXkwQxKniH116sMFebcqKP8q1cKMPJaDYOsCZikLxAUomSWNMWALgd4kzxlznu3KP9eBz5Y3g
yNu3HtirKlnc2eSnwOQq1z1WDTuzp7VOomFzo439r1rVn3u3/ylbYM0w9iQZXm6lUubEwdajmGGA
yYrwmjV4Whcx/u0lVmlRC+RXcyl21dgKzT6/C6VRXJnoH1UsF2bDnIqge2aPFYOWYdPY7SolOPcN
cEy92+RWeRyGdq9y8eyUZjMA36yw31M6Dzgf5oyGv8NaHrvnFOts3JieFaPyHiAY7XCOskPNcLwB
72+pVB4YFQZRqe6tq+SbwRcfLaGi9iqHmWdRP25yJEprGYNdXAixd39vEjyZOW11FOQ2LcMm7U+6
3IHrNu9hlWPRTqjXT4xD6EdA0fB+AjxoDfoeH661PXVhBTRm69BgwMAoZK7JnuUxZuu3NvCfm6J4
ckHF434F+xv1oyId1DJ+ub6PXw5JKYb8957U0BWJIssZxzNvm1RHvXLMut9ef/jCxdKYLXstLsFZ
QazlECp/AoOD5FE08WZd2Y8WslPKHNmQAe4u1JiIlPYk2uIWc5DCnpKHFDAXN/3ZfyCSuXYQWWin
OcRBL4xYi0J+Cyrr1j2KL3jqyt/SE/98k4B5BI5pbLpsZSQsnBTmEfpUDPTGrHPuI7U1rWKik8bu
fawLewwk9xW6xOsdtPRVsxOJ1/uaUdfARyulOvZ4L8sp2gkG2fXHf1SEXJjp83JvNfPhtUJ5OoTh
d7zzzop/kuWHAf3bYKh/yk7febjjNcWzUuwLIbEb65Ui9jB8dqs3r7sfMOEIcdeqlaMBhtaDasN1
x1LiG0GROOhrDpWCGz/ub0wQA9473kCTqY4dijcTr0IUTkn80uvSpg203fVPWhp084SSILeiO4gf
p5TwWdxCSu6eTadyBgfiPxWDk/eevRbWWDjNzYlC+TgmDWxYkhCoxnCvi7zBvv4dCz0/Jwhh1j0k
vcGJxKQKqq7vxvYF4dT1Z3/ohC90+5wWFIyhrFJKkB0agLCyVP8xOziXUbtVTfeO48apTMp7IfIf
WiwpYY1yGmnx+RHF4rFKigcpC4Ge0m2eYvR7DyPcUWYxv/5yS8fMOWtI7zuzVAWBMdk0R6lSvhdI
LT0res8T8ZSBn7d8/CjT4dWbkKlhtXPF5Gns9HuqQGxJ0u/M1PuloJ1HpY47OdyP0AtXUHlLvTL9
/fMNoXUDBJ+EsdTg7Cc3kXrbreWzFtbiOY+ukjRLHAXW4lZ/dGt1o+ovMXbfnfRyvV0XBArKHL+A
R2uY6c1Uth7gAgJaCZmmjKMCJmrgnDEg8rPNoKwQnBYaao5emDy0TU/hmpMOX/wovQnlfKdn5sq3
LLXVbFPMDQJCSZBmCJVN2xO9va+bxwQz3srS9yvNNT3rwhzRZ3ujYUW+gYUezcVZi2vPjkMLoS68
t4eg20R5eVNp3b2AYlIQVB9nnVfK2JWV2b/0gbPLe2k1eqSF7C8jxPzG8u9Qrzy7ebYzRHF7/QMX
fmJOY2Bx7lI5pYc8k1IcYReY/Sbp3oGGrrXgwhiYUxnULgpy1dXZkpHH2l5ILY4in1AgO2Qo/yCy
fm/hqahRdOiS8aViKQny7ocipFtI4pDeTX9lSVl6kdku2taiJSYhNiy9+rsK93n9s1XXltKPr/nv
ODHm4WDwMliacSg/IGIcnEFpnqug3HeUFYaK8jB07IuaHtiKEO91131N8u4tqvrSFiki37ihchRU
7Ra+hIYWvPph6TFjqVAhteqglHCXxG4uulWKAJDX6B9lsee+xRl5AOSbaw6Fb2jE2XQDM01tjGF+
+ojSgAUBTHKD9jsu5TddI31NyqLbDIJ1yAIyxlb/x5Kp8PPdybeJ17CwjNOMH3VWfJG7+hXoPI4g
yk9fk77iyM7Vr30KkooRTi1XFnwvq+Suz/CRD2T5SzQgfkeSkNmc4M+pVe4DaXgKJmvxOMQBQpDl
V0lXTqMoHAq32kYCOGCZCKLlHwXJeC5wq8/xyZDH4teYMcd8LGBFTfjiDzCDx+EgEOTJ4/rkqiM+
Nrih6eGAt7VIRNxUjE0qD/C6y/JFt6p3rRX+FFn6IqryH0w41U1LDNF0kzeKrt/gEJwFsZlcgg9C
YHzHv+GxDzCukbBHLCiD2mDvPMmNEYyXQYQ9eGU23CqtF88zvxe1u41T7abFarHTujP3YYS0+tcg
NO49vHLSxjjWcUuZIcKrsD23af6Kg+x7yj4ra+a7qcZbw2tFHCgKpM7uUTGrLVZPmNZJJY5DzRaR
0q2Cy66QDweEySdXFvyti6Fvk2Yv1ZA+p43n5G66ryZP0ghGkCj2hEsRv7hR+icq8l+jWZ4TkQJj
cLGoRP3hWJZDtbIqXZ5HxlxyEfVN3oxSGB2iFlMFCvL5CaQn19ejj6LGCxNprrRIh8CPxBadlN4Q
Pw9T0GQG8Upg53GJpZtVSoRjPWghVSHuwlJ9lgrLUcD37XDjvOvHKttGpVk4lSa8FYFh8ufyhCRv
P5lSGbm0dQvyGhQexmV/5Er1UxvHN9XDBkNMuMte/4qFJrKmg+KnA4KSCF5GJhvJdWzZrXbjIpix
zLfrD7982jTmuRqc4waJa693yHUsTHxjq3raP773tAt+em9KFSi0lv0Qv5P42SDDhFHDfSe0K8vk
tNJe6Ns5xliM3a6USC4cBI1MjGnHirkL4C6oxr0AFPXfmme2aYqSr1IL4SGbqmJbC7728oos5KMa
8sLrz6PcoqmXeNBLCKRBsxesXWljuWcZEuFTjVOhnQzt3UgNitnLTlxrt8LwU/aSvSmhygkq7SYK
2oqgHgVASKFPhMCoZ+iE7lhn4+BIIeHCaFwJ3iwMwPmNxBTFpiZZg9h6LHemWhFw4XSXKyub+sIQ
nF9LTPiyLCj5NAR9O8bAMHm93nlL7z3bo41JrG9B1D4YlL31lmFHTY8Cylx576XHT6egT+M7rEOx
wTstPOSt+OrnwV0k5tu0zm7+7e2nn/30eClsRUHC1otm8e4rv8UQwd9Umbq9/viFZA5J2b+fXwxD
UxkutSpmZ8kPPm6gEOhwMTQwxWh7QKxEbH2MtDE2ak6YZsOwgwJq+1m2MgWW2k/5+wW8mINumlM2
OFC6a/at7eGzBeZ6ZfH/QDtcmGHzMFdsqkNsWAjNLZ8VMxb7d1Hwb2K8t6SEKjnT5M7S/+DogLav
S+DAEDz2A/wMs7x0ar203QjuGknErA1Iyor3mun9GJP8WxjH5y4yTp5bHgOMLfVGxco7Pyf47Z4G
yx/wioRCKOH70aoCzmXpoQniTZl5b3UnkyvD8W5lfbqcxTDm0bY87Ny+whwDN0D1d6tjSZsm73Ho
odzzXUfoJgc63/aEaGXULPXZbD2sEELmxjhADCBgn1OTnVpfM+nH9SG5sBDM421xlfS+XrMXpaVy
rPsIwbG/kiK7fDMx9NlSMISdkCUlYyGX3938NpK/EnuefOVXBttCu8yDXmYtSJQP83wjb/GOEm0z
w9NsKFZef+nx098/rQV5mreRlHRUomiPGnF9hJjNyjKzMILmV/hWrMeAaqoJO6Xu3bF40otwH0XD
YxLIBN3VAKOvWNw2Sbmymyz18mzaa10WDljesZu07i4Q0z8IUv6xmWYnDpy5m6BSqML18WoVyv62
Kbob4J+P18fn0iCaXd8tvdCEII+p7vP7gwsTcBSic22eMDO7/gPSUj/PplcEk1EZe6pwUeppbxM5
2HWQ36sbcyMc0zsqg5zUHr+s/NpCT8yv6yrW1VSx8T2dPeHEpc14yH+WlqM+acd6b90EmdNKKwuV
yUi9sBjPL+61bLlyaHEvH3NsYnyBGmxQKoBJXV1wyN/c5F34cv27lj5rNte7Pqcips5AVfvyhnLY
MlJXZvmHOu7SV8y2fGiZeeRilUuZqPQUwhPfQyc+5bqacVst9sTaYCPpwnMsN+1u1JInP5HJ4GA1
hvkvbpqhSAGz2zlIj8jUZ94eA6t7MUxc8qMAiYSURGnYO25qPhpNeiuk5WsS+ptYSh2yitsUhD12
YZrkqIH+IE1FtL5VHsqx+qphkFTJwa968Em6UlxsZl/aipJ7bnH+xitchCBah3VzMz7qlClhH/Z7
HDHPK8beHmN8bMv0WdZT4LTNjcoXCr33UGfoIKgIMYjMQmhL3PLAgf7cJPKhd6tjI2IllkqUSieP
Q+X9FmpMVEMDg68fSGO23SijtyFCyD8g6zbZ2eTW1GK3OHjKT2w4ok0cRDdujsLRk89mm8VngSur
pgW/0whTTLVOfhpWGG+MhBdWXBKBUXO2rHzAg304hr1677XeWZblH15Q/nG5qNskyHvCG83ZrP6N
fmZ8TNZPiy8YfFi/BjaCldweskrduS5KqJUk08Ly+5Fy+PTwRPKLvPe5jw+x/OwrxbcsJ/EjZJT1
KT/zqHaGQrptJa9dGcLTJLg0gmc7SVbrSTFMdf6i+4ob6klwCdDvcH5ExzX+28FYmybmp2/qqmIk
axbigJB7Gy6t5zrUHS1YY3wsze/ZBiKIvVcY08F4EL8PpnlHJn4lwry0/s7hmlklaIWax+Ehvc22
pHmfMe/Ecig+ha+No4DfLVdr35YWxNlmonn4MXfm6B8K09b997GD4Wy3Vocd9R0OrSvL7sKGos02
lLzE1DpJVf9Qt6e22scyOJCVXl4QrRpzYGXel4kxckMmFds68Fd3vhPYWCfb4zZyAmeNrbHwCXNq
ZUYuKW174HpShus7q1OINsMY/d/Xd4ulPp+TK/NeQmSac42jlEk9Jtg1NOFWbTb+u74hToSlRnZw
/wyrzImpgy/MwDmCUmpHQ2gmqMWkUi8e0120j26FfXEvrDbZwiSfcygpQtAQnMbBwUDMIBrotVRl
I5oGqtPBji3Nud50C+chdTbPpWQwoaQnBKZGYxemb1mT2vkkmxDClcPp0i/MpnrUtb4S1D7sOxyk
0WYkxT4yjg02rte/YCGza6izEyMa4GgcJi8s96wevVNhQ6pGc289mBvZwX9ktUuWRvFsuvush/qg
lOHBY4djAbsZ0ePW/mqGc2lUzSZ6b7lig4ici1kX3ilBvrVKbuxtLZEmR3oaVnhFEz4w3R1VHs2m
kn4pWXpbaF67oZocRUMxPiq+DGQkwphRw0a8IehAxUxY/9t1f46vrIIAh7PC4opk7jvJfcVnmFK/
bysdOXXYhVk151Nmo5WGWqBNlcTDVnH8nfs87hE92QrAQX3NhmthPM5BlUbXhFZldbDgRim284Yq
wbDjEFJumGFrm9A0uC99yuyQ6Ue+JGoJn5In2Zuux1y0o25jJvWtoZGlMcZDUyeOgb+sPMh3Zlip
tpkoTo1Q7XpjLmywH2C3T/u3KtY1CRbGklLKeyN0ZS46xs/rz16YB8pszQgGSoob2SBg4Ql3Hran
chv/gn6wtiktzIMPg8xP764PQZYBQghQXQpHCQlCXSEiL7y42PYZZU9Scc4Kakgt6P3Ec/boa8qV
xWSp2WZriZv3TTrwTLbYTSgbG82KVg5tS0+eLR5Y9ibWqBArtmT/hyJ738diLbmwcP6cky4T19c8
S+Wlg+Br2cGreSvin655NqNbP3+Kmn8k2WFr/vehcDByVcZub4Jp5Dflb4yynMhG36dvQITuLQR/
a9faacm7MH/mhEslzP2+1WitbEjuqxb8SCs7qtjaoqQ6XVXeWoCHgjIk4blGUl04zP2HeOmXXlUn
Kj+pIGsSN56HqYae2xOpSK1vJ2nl9emzMBLk2dpgSTgatx1Xdil/9jxqelHtXn/y0jlInmbsp5kj
hnopBAIqSPO7atj+swxYk9ISR9IRonES+j80OV4Z0gsr6Uft0KdfwzLc4lrFbpAOT3rMFS/DH71/
iElqrHzPUlNNy+unX0Dzk+Vd3E3nLMXclzf424LTgQANfO4Yvqo7+dCuqZ+Wfms29fu26cwuifyD
bpJVpbi+rsqVbXNpaM3mfjxovZZOISFFgyOR4JU8+TPbJSfUNvlmRg/Xm2vpC2bnh65Ww0DyAGW0
8nsmf1VXNS8LC/KcKzkEaZQrA4EfJQBC1aTxu6CZu6JIjgivUdOG3b4u8tewrW5Hr9m50hpoZmGn
mbMmXVL+6HfT6OBLsHuEE/d4aoNerjfX0mz5gPl8Gl1SGxZdPdlHN7gw7ZLSjp3M1p1+YEEboGb2
fyZ96Fq15sIg+GDpfPq1pulHxZSZLULm4SeZGLuyKW/90LhTCmGnNiX40SxcCUksDIX/4APY/wUL
it3B1M1iAyFzG8BXvd5uS8+eDTOtb10j/TimKdVOF5Gmi9QkrixhCz0+L+mvfYJGusHi6JYYsI+C
9drkhbxVM2NlLi7lzObF/EHik/4AbXzQv0OZI2LqbRUPhKe6K+7xp1/5joXr27ymX8nEIYOSy8U6
zzd99CxgcxV5jZNjUJWo+e56VyyIIo15cT+gsUTRQnBmUzWX5MQ7+V1yyCnv5ZfJj7Vymlv3LflW
PuS2cCOshOg/huyF3VmcOu/TUPYVBB9pQ9qxCJ90lYIfjNy6sXjTc5JW+AyczJHSjtBQv2S9TM18
Ttmd8Zr0HmFwyQyJZ77kZvR2vQ0WUHOGOI3TT29DtgYjeAWBiCSHp5K6QKWgY0XzUeiHm9LN95hG
/jBakBiNku7TlKgkSdDj2PYdrB/lrPVUK7qJTLDT3cVKv4YXXpgnc6BAmPXR4JLqP5jlLtENRys6
5/onf6Q/L3XAbK/KhdisfBmk8BC6g8N18Vxr5W/c656ESrhJQhynG88Oa8/HCsV17UHqg12UdTuh
pnS/QPKehuG7kgvggVT4InoS3A5RZqdpCk6E+q1KIWtaYjunSagF6qMP+UawVGLIwVOqlLWtKcJO
JgnqJLn4w2j0kdZLXzutOVVy9DrE8UlsYI2ayLlbf0g2sZufAoOySsgIVENNxXoGzBiZWpY+svSN
J0mbRmmm/9vMN+mISkKTXnw3BNaZ4NdnDA9RD/PR85svqazs8sE7RixxTmvS4x6M0X0RB8+BihWa
qGThnTd0+He0rroxtE5/SqVh3Iepp58VKfsxlvLadfJyL+tz1pLaa5nmqoQ3SliVgfXWZe3z9V5e
evLs1JCklVzUOs4XeTbeBEpDvUyyvf7oy3uRPhfDB2LiI0QZsIPNTJT6t6lxjGl7GSCoCC+sWzmQ
XF4E9bnoxBI0T9R9NJCR39mxR7XwnyJwovYrVWv/dkTU58qTsiubEaklBlUA/iaj1jDfGuMGg4se
4mLmeLsk3/bpyoJ7+cirzxXypqK6aZNNAHb9UPU3AdPaGpDvFSsdc7nFjDm1rxwwgzU0to2W1HZk
RY5umeK2F8Yvaf7eSgjfrg+ApaDZnOCXDq1gGSOn3Uajy7e9I2y0U3sISCPaumK7mxow+Vr4dyHM
TIHf30t0GaR+PERY/E1ZytHBTnLrOvWBC9Yx26V7f2Vvv9x6NM3fP5P5VqwXAa2XUGs2usJGkY5N
cmsF3EyVtbWXZ/136dXnxIrW9WMxatn7DEkvgTsPj4Ze7ZQwuh0jytyqWF8ZCh9ntUu/NI3BT/ua
RDZJLg18jqYg8+jo9uRBOxmr1+e12t2FJWYuUm417otjiiNwGkrnwOr3rZqvtNN0Frj09tNPfnr7
yPeGtpzMhpWCSoL2vi5dJ+5WOnrpvWf3QixGgQIkeOf6srHP8NMTosP1iXE5lqLPiRLSmKijMtDo
eh3uXa8DPOyyjWS3Hv5VZij7NmSse03T/y0zqc8lkGONoak2+Rtp4p9Q34fWl9pbWayWumB2ULeK
JA5AtBGn0+/0gvg7vmdfrzfTQgfMlY+W7vVqOZCdcMezjiFDj23q9ScvvPS8oF8IhkE1Y1IrenRU
u3NbPbriz+uPXlge5lTMkH3QswSSXXpyGsKEHAdgbtLmnk+05Nv131h6/dmk7QOyzKNeoS5oMXV+
7pPjEKwFlZeePf3905QyalfLgEREh6LcqBo+forjbY3HWrItG5J3timpPD/iqbeySSx18mwKE4FV
LDxwoYj6yIqIvuZdu1IwtVB1pM/plwz7XNBKutm7S+7yHQm7nf7GXmCv7TkLLz8vFysHMaZsoQgg
FcbnSihf/GRNbrX08nMfer3ohzYtMJAN3K9lelaDL0qPEbF8G0q/3OSeAoxt7a9NiKUPmfWCEeV9
1Zopx8BkuNVE8Qti8pW5trQvzwuXq9qMJV8m+1dth61vKyeOzHgrNA4HHHblNU7cwsCdqzhLbAq8
bGIRGxbjNMZEWbHVdGXFXriN6nP9ZBJgo6ajsgURt4EcPnAPzu+jfUcdOjeJnxRmOYmTerb2TXm+
Psk/IkQXNrd5BXOs4+jVd7gw+sGmoen6m/Q+eHAdbduiNribkE/4Vn61blZ9WKed7cIvznWV3Lmy
EZ9XNCb2QM00LFpMH5x6k9yk2xrxq7OWTpUX0Kv6vIg5T4yiDiQVV5y+MLd67X9HU3zWCuPJEn0R
n26KLbxGeMwV474s3BchS3/LTXY7xCMYDMMOESH6uuhv48x8dKVxK/pop9z4TUq71vYjdasF8k0g
CI+iYVBWg4p3o1eaB01KFg6uaDQnQd9q7jcpivaKFFKTsy2YTgLcO2zGTVvw1OcqBjWdVCE+0R33
YE+zzmOT5I4m+d8gqfxUpLjYdOBGZBxP1TrErr0IC7tP9WGbcImNR+GHnw52JsS6U7b+bQ3VqBrK
nV5ReWOJzdGPkz9qVHYH35WPoJTOtfiYi0blpHJxDJrxPFT4F5gJRjiGumtTLzmCopTsttOe5PQW
AojdUcOAjdKu8r3fEkb2nqA81IiLMSfQ6LoxftG64Z18E4yUbngOzGzrmg2u920n3aTK/zg7j2bH
cSwL/yJGEKDf0so+7zeMZzJJAiRBgB6/fo5qNjmaUiqiFh3RXd0tPVIw15x7Pv5VmsCIepCDQQQP
R6Kh++RVOW2LxpgOqkJTr5jtJSl01R0Hu3O2FocFhtG8DaugkSYQNYqi7Y9mVR6rXCZoS8oPv0c5
xpqz3hsT3sg8RY6dwp8rIdJ+l7m+JVX5BurMQ6eJCFslX4HndRL84rBN6J5aeCGFFSZ8HGPZcI9D
Pbwex9XcwXMaBTu/JDd+ULkHuzg5KAePa7kYVbhIOKBXAWbVYTRkQu9WmmixNGvhwgarKTGI0xex
xcY2tBZ963YCB9HQPXoWbPSG+rOfxlephueSnOZ1fCMSQePEcM1MuF7QG7C8NzljktS0Xkcmf3Vl
AMLDem9L5QPh0FRYk0Y8Tn0XrjbbM81/5xOYIAqWZGMjtgZiJMIMwAbK6sOu5zoxlnEriP1MBQ6O
gBnRHHjftRlsc7c96jYPR9Zlap1RPaxBwGLleFwniL5QjQhJV7/UBewR2/oGMz8vKhBd3Mv6udGY
+4AfQRE1AtN2hbH1Hf5hjPKe9uOe2fIQ+PltXpLM0DhYpmCIlrU6Oq54nqzmOa+tEC3EMa4bReGw
CXYBR/u/MNN8rrZ5i2ZYaSaOgMxlqA0jHEmvw1JXfWSLdle5jThw04h9xofQWKp9AIyN7Aq8cgW+
z1DBDEVMVB4xMXgDC+HfNMf4m99wO3OCagxViaddjHm8WVp1gEQPsBtWPNbB/OIEOapvIx//U/Xa
PVd6L2D+DFVQ8w1tq6gfYbp0zbb3Qv5+rvHWC1He4rgcFiZrClO30EcN2y/GULP/eKeeD2wvUsuJ
QxgJH8A5mYbETmC9Hi2AIsUz6FBlcq2hcCEwOFd9545SdtHD10m5v9xWXB+5u/SSzrKrVdhW18se
KYmM5wYjMQXm5PZq6v5bXOnS/xvHrjDR46zzgb+WT2x8UeLhyrV8oax1Ppvd+gpTV6bFISBpt04s
93NUQACGgriEeDWlW/vRKKPhk4ZlYlyJBS4kFe5ZkqU61VKQk9kGA7Mv1lw9SSm2DVWbpeyOBhVX
vuZCXnqu84YL+QrILszb4TG06Y9V1mwtWF2V2d9f3YW1dC7ttonjBQbMuDdLD7f1h4J+/rfPPb21
P1KWkVHk0bBU3IhyfclXY0Ptq0L7f+9Kus55qjXmGoMmpNmU1otJN4PauVbc42ym01NPblT721Av
6E78/Uku9I3cf/BTfzzKJIel8vMADkPH/3URHfbkpjnADTUxYnHl5PtHbfAvcd657pb33KtAU+Cb
ZsrjZSgyCZjy0NsHLo18U0AHPk35raCljuapBaMNJzOCeAxykyPwtZ+BCYvqARDhsoFzVo8woiP3
q54js52ewNIJ19xUm6mDAzF6kWvY6R4cyYJcoxpc6Ma4ztnhUU6cYZ4KK6lHUdF86dJ8iNtH2Gan
PmiY7t6MOVxXzSJsn/PkP/40ZwcKhrL8Hu3pk2mwGeFYKbHZh9DJAEb9qNJr6fCFfrH7jwvpHytg
le7clb2FrX6v00DFfkYTmXkJLRLMrOahhMdvHhVfV57q0pY/O1lW3zOkISGDIo9DfGpVolENkVri
pCfhzRCipINg9EYfqxNN7Vrj8lI6dS4JBkNu6LUNVrGd6bgHqy4sPgDJwohCEcK+8YDqKgZYBjvO
gyv3wYUj9FwdrD3COuKVsEoA4MPnaltAUNsvsYdV0l0tLF3awP9PJAyRnTvkyNoBrUG5+yQLXzZF
JrYirh6vXcoXv+XsVPIpQ7pDkFKreE3+YYpu9UMNB2gYX27ya12nS9vsXB7MZr6utEB5w+rqb3QD
e9gHVHFXr28F4zfNuCLDFgRjTd5zG8zxCkZhVFD7SKRzWzOMzGOkpA2Fz8sRRnz62ejc/+RN5Z4r
iltLD1zYUMkqNt2iRj6B/NUXEcjm1xL+01HyL2ekfXbEVDwYjUbhG6YUGYqXYuRpg65FuCQq7HbX
iZAXyhbnwmIUeRsxT/gegJSivPzVKi8M4Od3ZX9fiFbss/5eXtt27dmY+zR3+Y67IU3qFPDAYkeA
6hnfijsCDT7i+B5zcFdhOpee6exQAfsN/TjPrDaTuFXu0VZvE/u+8kCn4/ZffpdzdXBLfTAetcIB
/I+1bB1PMItH5Cu30zF4v2YRf+G0OFcJL17jNbaz4FjkB49+rau+1d6bFkvm4Lr8+6NceEvnGmF0
rCG9nlyoN1bcpJWbTM6bYOLx759+Idj6Z9j5z3vEpM6sZuhn5zG49Vh5l3ck+vtHX/rDT//8j48G
iTmoAgrBVG8h/a7KyGPHievk759+6QY8V/6yaXFQ8OhPbvDiBj4nM6CP6OP1MYnGrdp5PMY0dXrt
LL30MGf73DSoduH8Um8mSLI45tYXumbTcC2iu/QznEUNTs1tJaR9chr9sOaD3V9ZPJeuAOtsY2PQ
i/s5dwCD+3CCUG1RVs10lhN0O3EqZv/NZM49l/0aRQ63NgInKhMkZDJ5kd1caa9dqgufC31hNrv6
9PQEFclOUQ58PJcvL/LuG5iMf+Z7nl57iAuH4LnQl7DRyi3nlHi4fAvVZdpTepg6tnWhKy6QrRmY
pbuyek/r5l/Op3OFr+PPShV+gLLCffFQbGR2GnYyjs32VCC+3u2+sK7O9b0MzqMtN1Ac7j0WFcKK
6msS1Qsb4lzeW7HBqhvD4RtzEV86YIduKB90Hlx5QRfy/nM9L6aAel+vOXy3lg+97mfVRVb72K1v
V97/pRdztp8r6em81Si+FJ+jjE6xM6blov6QB2EeNhg3u3ZwXHqQs53Ni6q38xnwMFUdgA7c9qhM
2+1HTdIrT3Jp1Z7t8ImIVgc+FPeOKiVi4fxbwa3WWKUIiV//UJi7bKa5SNzWwigSQEHCdN5lb29z
r34z6u9lFNmE6pph9U8AnV+JKC6937O73WDWCLYgrJN7+JhViu6oN3z8/YkvfPS5ArgxOzp3EsoK
2vyGs2Vo5Zv/9sGnN/zHhUUZDJ1X0oE7TgHYAy0RGY5or9yGF9bBucDXmWyhDGMtN3Yu7uaVvEAl
GHsMkTlMUv7+91/Ykueq3oHD4VtSTDYaYwPZG9kt1XI/gCD494+/1Gr85yb+4/0oa1q90dQogwsw
ggYLYLtyAFQX7YiZRryFbemIQXO7Df3KuLa8Lz3UaRX88aXUXqYO7Fe+WZR3Z5MezErMcSdKosqL
9S5E8bOM/Z4ruIqX7a1BiszPp1/tSuJS+t/GOF57vZduon/++R9/igadbgbSg6PupZECe69kf8rt
1xQymCJqo2vJ/aUFfnZkjAHg1HRGst2ggARincBk+99/wgvx6rkUu+0tr6skuuiw9z7yGiYJaEy6
EFzJKnSG+O9fcinm+Gf9/PGebDkom9uoD8Jx4Nv+dTJUhlI/bn7Gu+sV5wv76VycnfuB8LhABo0x
WzqkJVS/AAqOv//+DJc+/ewomKc84NWpq97mu1HupxXdPnrs5++/f/yFX/hckZ1PHiAxYkTpv3uZ
loPRXJEyXPrc0+P88eYDk3e+b7U1nFNvdbfxjc//9veeNucfn2sCi+QH88A3tU5h+jrKxyufe1rS
/xIGneulF4Y3XQ0avAbgnFVp3wakqCO+cAYHi1lEueskuirQT21vc0Ac1xYW77X0t5rLuwbG/aaC
H1E3FDv8r9AjKDVgddVBmHZqULiOnPqAgfKfpnxOAWuLx9G44VUVWxjpCtsF3rW2YUdN7RxXabwx
OdwWtozUIB6cJv81AE1mE2+jaxhB5OTLdbwHg9D07w9/QfeIhuD/faudvXS+V+OtwlczXl9OBZpp
U+/92zyEb1ZS/7oWg1yQ5rvnJLO8PWWqp99vFRqOGY4TDqp9bX3IrdE2fRZtdfDNOnYWb2MMMOks
WoCLirWEVY96XnEEmbr75oWJevx4O05+ZCp0RaGmS/7+Ki6cS+dSU9efWGUICirWkK3lYyD5fkQZ
swB0Ql81rL2klDjXmVZ6zoei/mcijYMwt6WREbaPORxDQvupOYht8e5vyp23veaIY//v8MP/X+DO
udq0LsViOA4EJpP0D25Q76dyAgSVeQySLzMeF3ooRnZbBXjfbnDDtH9DCn1TBFZWW8FeGBgbr3sW
17BSQSB5lMupfTrALs/b2tzLTMeG4bpxMmU9lJrvtQPQUr2qu6DXOlwD9NjRmJ24+pEttADWg+vl
X7pyY9npUEvjvtXo3LeyioZxiljvPJg5huLbaUvrDiN6dvvgFE4mBAXuOndetQurvjp/79oSQJC1
vlmkjOYVxPTWNN7LAliVqtsVtLsDdEclyyoyMhfotU+os8OaorP6+3EZd45vvYBlGQ/c+5a8yGEo
6z9g5C3uTOz62YssAmdVPt4r4NKilfkwkgT4SefCD2t/PBRCxF4PuhWM/lKLz08wnYqXQO9sigkd
AFHDvB7tY+X0iVvDdbMuXgvVb7lJX4VubsumTWY01uN8bVjoO0Zs+c2vahGvLSmneICKOxRFvtP1
ib0YQBNg1D9NCdQj7mYWd21FYd+oWNgUw+c6jk8TdR6Vb8P2ZvrBoMWhmsoP0ctHz7ayyRHbWmPK
B35kodHlTmhITOIUCJj6iqdOOXuxKbsytim7h15hB25LEUrH8eAgC9gq0Srz0C3vPRUKCWpEPzih
dG2STl1QhA76+2LIP30pjgJt+IwxW0f+4MA3Tph72nuwmjXTDv/e6ec7e9UyChZ+5/ht7KCqEfmq
hEqohKhCrkMPJx8nG1iTwZ3qp59mGfWMJCtfMN/arFDHGEEEcf7NNEEFDmDW0rf7phm/DW9+a0b2
jPE82P2y/GcZZg5z8yEqa3dDobuOc9MB19yqHq25e1ba+h7K/tnk5QvtdObKfFvOQGrVbrnvYFpL
yqpJB0k+qS73p4NIBeuLXYBcKVz+hB3Djxa048909l5QTr6j0jsWC15lB66C69qJKswgcj31zN3m
qRE682BQVDvVDpS6MRo0+uzKp0vYecsjrchjpVw4xdPfy2TuWs6eq8KDUk+9w2YbkHeS8YLBh3ge
P8QEJ4N+aMF1VeJA5nzrSJpyWtxjUOSIcyxbrEGFysn7iFpDxpf2GQHpZy9n7Ai0T4JxU7ZuYtLy
wZ9M3Fn5/Dlb/pf2Jwic5C84vR3JjHERSxw7QqLOxcbQoPoqt/Hijok7DmtigD8xOhL0Bs2KSR3t
HDafRAQAg5WPehgmDLpgxEGUbqQtQLvsDh7PpW/Dq1CpL14VkDgG62HUgJFAEhcNpEjy2kj7dnjX
Bhx8nB77XLYJm2bMVVOY0NrtCNCJeeOWOP4xsrgJ8s7CpgweCtd4wfTJ1ujLL9/sd1VNI2mSDYEN
s+N528qbHksJFjSv7nLXAkIGlyl8cvljEeRGzHm+tYa2fuzNxrzTjpkUExwRzM56EJablLW9q/oR
qJmAJARlbyeH0mRxQz9QQD8D19EyY9P7znPdfgBi+jxa610wwPqeNqDveQQWpycMG7ubYXQ1d+Zj
a9iJrE6INez/rvc+4GGUSdFP0K5W2wKlVmBW77oC3hbLgiZeHejb1a+frUlktTJj8P9ebFKD891H
Oug2Xu7c2l0PbgTssFc7eJQUJqGMBE9gER6GYklcQW4YaKlGTt192fkPC8UAa12gIlcOPLQ61UTK
yt+hXUrAMtz2bpH4Ci662gdtyZgxquvgiPNlhCwyVJ7pRafcxvMBfAJJcGbjTy/pHmJ03PDqXVAF
jy9MKfEczTK95JFRt1hFS/XCwVDsynE/l8Fe1rxLp+lX3S9ytziViUmq5jbw3C9vzetkgp9biOre
j1ErnBHUmkNJwaF1zPyzLK0c/lxcxpACY9lies3C3L1RooelaB7NsOQOVwK/MaeoIlHLFPXSmAyj
fVrvWzsf0nogxlEHdawhC4sIqLVkXu/cotvJpn2dBj8dQZ7tqjkxbG1GgfTf2OptThZfRhGkQ+A+
chuEQU3vTQJkrcDhvwC9BDv6t34NIt3le28UYbXmnwa2OzyXTwQreHGX1VdDaTT6ywIsUB+ZUsQt
nwOk5GYbVTX7abiVyLl5kqOy4MTWJN1YZaWgMfYaLsgma/lgb7xJ3Uxtez+MUBpKoNCdEqGTds0X
5viowEgM/8ygUEW5/8rr+jA2zoF5+N1KOb7O84qXK4CdAU8+h3dZI5FYuyBl5c0HLLhvu6CVD14P
Qro5bmShJazPbCOdffMD4C9Y8axrCFJGBFHf8wqSpHBPcrTqsDSjiIQLNhNqAqHq4ZsGe4+pLpIF
LuXZwuyH4KQRM70hFV333An2OqtJwxmuwr73m0e4+8SBzg/CRstHeCRuYLkX9jmodl5pI3LIa3Dn
FIyN2ifiopLB8QjUM3VSqlIc68GrIgTrSdmqADpKt3tA6IXZvmLDUSHGifIMqnhILWeNRgtG6wwS
yqU3X5TDYj2AITVb3sHtrSIdF4JfG/OR5txvjXJFdabeK4NWoLMOzwbAwRoWJm1RZ1aLRsNK2Y4M
9gdBoKQo5JwnnWHPyntKTniyeYHSp3w1XXJLTbqDQQHGmyoDg9YnXzjD3Re2BfmGfagxpWNV9kFb
sHGlCCFyz78D1PzHKdhvX/rIynHkt91Npe0DdcoHD0hzOvI3jaGfUMFZiK0wi6z7zFYgWfTv0iVA
zkwPkwnvVsysPnGf7bxxiJk156BadtnsW5vKGva6Nb9Y79PQxABl1ePiF/6nO8+7agGkgNvIY/yl
2NKCQw1nbZt2PPgMX77wOWlYuRsawAG9BeDasscQFTNYwip22zndRkmc1wz/Emiay6VOgaU04nme
ZDpABrrUdSoRjE0t6q0Dq1IYECLEPI3JKnrvwce2hlEWWZsENNJHideKDVtFtXQfK4qwiVb7rhvS
oW83OQZAVWdHdMX76/T66g/zj2DGHZIRmJJ5sGcg5e9xco+12bwXFYz0iRLDp12NeHLoAbe6LlQa
VMutPZ8aSA66X5relOWyB8szthz3u7DteGgbUKyljtBlwozdpGK7RnxsgCK6QNJf9oBJDw7Evroo
4qkZs6mld82KcJb5ZAtieB3ZTn4wc/dAiT4M3NRH081x6zE17wXUUzGtupTBgB+WOL04yjp4BK86
Um3hfMETeuvWDOixUu+niRkqDGivsmGrbr+CUqlXcmKU1fVbTuTPqu02MWqwkjCzEo++2COIgD7f
mPvYFs2tA/HugGugVN6BGC6ib3PDxDpELnB9Q95s6AJ1JHSP2wlM3Lhr+FF3xoaYyAOWwDia3DBf
VeAHHyPGL5Q0TwcDSaRXxm4PArAn3+CxhoDW+VUVRlZO/qbXp/Phx1dNYjfkWBTooPWulYmg2Bkg
40WlR0QKgtDPOIEnxnoA53n1emL+hkNvDClpScQb3L6LCVqoED+j6R0chGqJbYF+UAKzsIpd45k/
tdVn3oRZlKGGKXNnOZuc6idHsoNNeWqW7psxVU0kS/TNsa8Cy3zvbbpTjb3RYBRC5OsmrPV3ep7A
ujRRnO3b27ExksIfYyrZT9Ww37kAt+lkXOwYcFueimnncvplqflJSJyRzgimg6xjo7COqzFusD9Q
B/PfF/j1Q7mf9EZ/58z0MbAxNOyXabHAsLrApHHsohIBC/q4atx7PAlsrOuKpaO0smqFbWc39jdd
45YJDiNI4pWrDoiokSvh9VSkP4IJ/FSbCmAHFCqx+l7GesD9jnfrCPqQ99NN4FhliCERzEYHiOHM
CTJBRWI/d7PAnN6tanqACyZgdlaxle1UZrnDdlJbr7OroYSfeYyb62kgMi75svcYTC0dGOIyGJMU
XCYA63yJhmHFs9uB5FCBVpjdqAsRulyKCCrXu4oMAMk7CpDedfz0INu27fXbYEEH6+oF4+jmhEKn
N2StAwtPDOytWeDUBzaWSMfqNbUWEHSsxYDJwNgCctDkSVAU5mb1JShI3bIm67Cmi+v9qGka9sPq
3q0dmyJpg7jWISOyuyA03CDWQfCliurWAosisSyUP6FP71M+66xD6P4xcPtO1VW9b6txjcsFw48e
0TMuY5tkdmt8zHRsU1zpmbbqH91bOzWNO7+34rWBXslzEWG2D41AOlciiEvnDpeXLNwHDLMLJAan
KbLWsXm2tmbclWbq8EVjInkOc2CZE9UDP2yZVWLO5gt3l4jrAMyQ0YAvGkBjijeQwb/wgUUtNgPA
IXAIp9YHN4TxolkwJRjdS4dpTQk+zNV8hnFtDgZDhcerTDMr1LAde/6QM/84TPxlmvR2Wfhvik0J
9DEQgsL/5ajxbYR/WIxnvkE6mijWf9s8T8e+20NXkTUE5ZSluxNk3hUmmqWDZrHZ5E/dWu6JV9Nb
tWD4dcyfLbtccAjkibMa35yAigYyZkOMIpqH2sQ6dp4VG/eS9N2uHxG9ysYesWlR8VYsWjzS3dZB
DyF3Y8ZG0z5O5nIsLC+F7O+Bk/HeGpuNS8zNYLrAv/Ab1em9UZYJdZCKjDDUxSUzT/yt7DD3baJA
kQKMaePmdsw7O3cir6whFe/a6RHNh8hs7PclWK1ENBCd2d6Buh0J0X6G4/oKmm9PkSeYhR2ti8Cq
z28x+r1pxiFVDip7woRtLviplNh4p803JBuZtXZvjSyzCmdx0LBj7laAAkPVFA5axpR4733rRL0T
ZC5KXwN3koZYNDEG0GUaCygb5+QPXZU2CKwUdRS82skNCsgcjSKWjLsZlgTUOhV86iYAQgX/FRRt
ncyl86NsnRnu9GKXwT2xcfx72Dl4cZtu0ChfSIdGi+n50KwqGhMk957tH12EnyFO5yrsXb96KwMH
JdMJoG4TJNfgZMOgCOZJaoLEDiOjNjJAq7IggSkpSiknu4OxTaoiTyXC9LzpUntRMnIrZmIGEbYU
EoUfWIbKXGxbuM/TUbLwtGMwJvci9DtxJhRhobdYub0L1gYAmI4cLTY9LUgL6wGjMWMlIudE5CyH
B1EXKV+ZAS/5OTZ0EUmX37Vuc7Ni6KQx+avsg8+qlb+7quwizhpMUhCUbJYyo0231S6qQq7vxy5q
EotvQidUwG29LFPJ6ZQU1HuaFP7AoBCY06jiaWY4FxC6o54Mal9w53OA02n7oImJKRPy0engiy/y
toUKDI/i4CZvsFPnPQqdcSOLOBftU4ey8uiOB7ANwRT1oPxToj/mI6oP0sS8o4XX43ufGkMVYYOZ
IsvqUoOo1M71Xd4jS+q6Haubu9Hssqkon0XNnjxKf1da3eD5vWiFTx0z9VPfzlvM1MetfYrqbIyH
kAErgd3iZ0+Ea5WpU1u4vhGQ1NODC8Pm0mBIW71HVqmQGPJhMWzwDOHp0aJe2M5RXlhZufbZai9P
5SAS0jZ3IPI+Tb35CILsAZlYkovlOGHZuAsQa2YbHBvcvKs9IC1xdjlvkECX+M+nhAAgzAXTPbWe
05FUbyZBokSHu3VlmFdp3xYAnUO5OBkr1gxuBIkCinqFBBbqyYVEQP/ejJ7/BiYfS1kP2agRgP0E
l7xoVD0ibJL0Vvm9js0Sg4WAsso0oHCAQlMRoPRAuhUll57pEIkvgk2BTLn11ieyYjJFqiAhDuEx
0d2nUv2uwCBKqJZBbvsS+F61+GpDXbOJOeXzDVvFZym910nQKWSAs4FWZUXU8wBQsAXOz46Fi4k8
mzMYqQoDdiUdgLlIurk0H0rMN5zOWlR0QCtZRJ76mr2xYUgQpYOanCPbp8OmdII+kxpemU3v7IOp
+FxM4yBo8YvYSIBUy95bsyeRIHSTc5mywMRSaFFVQVnNbZtHo9XvhS5+VbgjwRJGkmR2wade2NZe
DR5ReKOidhI8dpbYukE+bj38KQPHf8OHrGP2lE4oY1mWhC0KuLvzFMR09cOclF+FCQj0+GGN4k2N
BirgJ9U2qbCiRoBYyMQT5Sg4lqCzImZYUroyatcVI00LKM0Abb56qpYRrEdRxaqnzWKYIZoFxr0H
w+SB6XnrgpUFXpjPIupWGwZQ/QHDeN8zCg64pWHe3OjGTACyPvY4zZRt7UaXxa7VfAI/feN1ZWIq
3Iy6O1pIwj2LmEg91+fawu0I7XnqSfPbQ56bLtT55fsgPnb5wRuQRtXDjT0gtxLDZkRszpCRmn4L
y+8GgkXLNFPecBRx0XO7b11xhLhH3lJ7kJhj860QxtWI2xcbW2hJ/P5EoOblccr5veUhtitdGS7U
eocfKA6FwniXnqEBHHP8cIXVmCt1F5F1cjJUFBLUkrPVxBug5Ts3JSwHhpu8VV9SQwhvjA7M0bss
CMQSE4JzpGlTSxW/PT7stC324xwctM3Aw84hWWxkB3L38qmFvzdazKghNGbVcNcEMoDxq06gIrop
GdvpstsDaZ061hcgz2h51aewCkD4tqsPFrw/UTM6FZsYvTN6SBpKUd/UuXkfBHAoBpyY4FjraJB2
bQsTHpCzJri4V4V/n/fjrq9+RvTjXBTJ5xwMNBgXVX0Q42UkxOxDc4SysnplnRs51Lwx3Sluc5Sy
0BcAe2Bbth+W2lumgT2J3j33wqXUYYBafjNWSaGK7eR8K1vFzTKG0nhQiPRxqWWVqDZLlbjMyhZu
IRIpAMnq3k0DvFfM7rn4Btgwzu2UBgOE7gA2Acy3SvZQodZWN0WE+DAe8VM6yt80KKVXtpNwhnjJ
/cjr+tsui2/OsLCGuYXga1vkCwjgDoLztsqsQW7mJsjmQnJMsts/J94KpiinKKDoKPquCW7ZOyY5
f5dUxwwPlZNppwjqFktpiND3+F1Nq3vYyId1fSuc6hNtdni7/Vqb/lA7y+PiLDf26m4bp38vylXE
khBMquL0FllToRKDCCO0jGejolVEbPduYuQBc0rbxhIfFeKApjI202CmEOVHzfxL5NUrnfJ72v4S
wsYCRvUUQCvca/6mEEtishWTjyx4VjCb50+zdXSHNu0X/9WH1W1IzfVoGoi2VyRtjomfwsOlBkjT
tqUanKb5feI4HusguJvN8gnzH6hcjeij5v17XjbJBFg8MyC3dAyU09geQ9AREFdP0wgvxm5FbE+6
CtE3SxE7hgwFhLbByT+cYkUUd37Qi0mHUe8majyMAvOKffvQd3XWLp8QXKZGG0SrTMn6hbgYi2eI
wB9KbILza3Jb1G0MVNpOfXQk6lMJl6YDc2FhB7ivbboYJ4QpSqGfA+LcLY29rb0qZvBycDZW0e2J
5qm2gi3z5nCkQ+Ja/rYVv1EgxoTjoaduFBSYDLYfcC59d66FZy0zYq1Zbi+nRil+qS9RA5NnvPYd
YBfYFn3HjxgGDdGjiLrcAn1jZ5vqNbDQiEE9iAIcZKIe1t7bmLuEcaiN4Aid+72z7mnZ3eGrW9Sk
/RP07x4NpWcr8I+FcI85jvmm3nROY+152e8kwfqTyVj7mxyDpQbNX3XAb6sCDOOmlLe+jQ9qZsA+
SHWrAG0FW/UDE74dGgLyw7PNx2I6ZZRs/i58kHYDjj1cumPaS3O/jBS88wCmcXYs0IVZbESHS33b
z8VDq1pElU7m+PSowZHC/wtJUkmeUHxIToTFChtvtG5bB3M3DsrVAZiWBCIh23b3xvi7UTnofEqc
8IhqK3AHtpj9/B+OzmO5dRsKw0/EGXaCW5LqslzltuG4XfZegafPp6yTOLJFAuf81TEJ+OJ75aoN
Rp1H/3barng9zjL7rAX03HtdN/c3FzU5CmMSh9OSPjbVFcsQLbuSaliAekPxhQNlDfMVB/HZZtGc
7W3JzzQ946gVnwUJSV1mvMXpj2eCInj6yba2QJRBrsqNKeaHtHmJabDopqu+etvR3bluG3mqD8YV
0ZPos1OynKvEeoJtO+m1887QHiwEKiei9MLyxt7l3qddfJomIZvGXW8bm1R78Pk2EEaZWHiVoV5I
bd9Lpe/i+eQuAywZGLoNzsqqcYt9jJuw65sD7mwyXxa6Oxymluk62NmbmKi5HujZAF8rZ+scG2+J
f9bXNahxyRv+46R3F5DSaXgaUw5z2wqTwQ29CYEfPZWEnU38fnEKB+oZ0BfxhjPT8o+0ttdBUT61
U7XpCO2dNOge8aw1JUCgf7CWOqh5zpaSX6lR+0qUG/LNGOuehJ2SxSaP1oz7x/kAyHor8Yd5LQcJ
8L69cGXTeB4/WolxahNKDgntzO0lEsllGXVe6S+VvzBZwf4xz2ki0q31RKJOZKZV6ORkcTTfZg6n
VKbPiW5sOwHcnjuA8t6rzwSa3eaZnllF6iePAIzJFUHu5wey1rZD1fJ4/EjOLHdacSW37EfYAOKn
tvuzYN6LqdwIzlkFNV/M67HOM7qcGmiA65wU7LX/6rQjwSENV1+P5uJxMUk3QRSsWcbWLD88RWqV
/rSW/8zqqIyrSOst9EHgdx8xU4VtP9fAQ5NIoyS+ghIGPVOm9B8dEOmExyp1npfl2WAm8DzttDSM
PUW/X2j/UpMeTvk7zujQz7Jw1oyQnFAWdR5hXdv2hX/o6TJB6baZJ4/8AZ9F2byTWRGoBB62p+Ul
W2vSUtZwdt9t7O+xenMqN4wNfkx7iFN5WzCoVS53lSP2GrCT6zSAyVZgkpFYe/cyfTXsf1n8NxVx
0LvGOwv/RpvrA/0ygW/0oTv7m0yTHCqAk/HE/6k2qfuc3R36/E1fzdvKzzftqEWdciOfq1TKV0Lz
QmPqKHzpjyZNxWND9uXyUOQmVwTX37IEduzZgZmjmTDnj5zFMdEECP5Aukl7EgaXFOzd3m/cezvu
4ZwN9ZBa5eckZAcr0nz6csyDZih2arLgyfpjojkba76RblmYOEUwt68aoEueOl+Y9ljkrJjMyDWP
ZOqEPsy9u2Z3jFJH8q9OhDFtKxv405PBAs7AvrsvJfNEPgZjXGxbvPc2bUfuGmu3DeZDZXxbSTEY
HD7cLW3y7urtz+LgP2yyKSoSsfetl7ntnzHw31vZGM4ECZrkZDpllA5MZq6/JXPv4FT/uqQW+Pzv
kWFt6ZRrwjYTh6LqNyJWO7sj6YPbpHT1iM67L9eECTLSqOwzavcG5gcEP0s2LQRAzM+yE19tZ5s7
bs5djSNfyfR+aPLALWcnAlXYdEMFW7lG6BB/zaZ8KYqFryD96JbpJqK6t+gL68Fx86zaNPNCG0R3
9nhPxJC9tEnzQDDvhXLUb69Lf1Vt7XrNHyg4r3aFY0BH2gePkruRTCsoqD3fFj1GAFuxMl4yRCBC
eI/5kG2d6U9l3P0Yqfk645FmrPnOW5mwRuR+1atJLmSH/LdFJCka7yGxyzNirnOlRap5Iz87yGuE
Dku5v+1NXZnD4ji8Md7JLezIZ1NpDPHEZ7vL0iHsKxVlSmfF1TYy/sFayUvW9Cwy065sK6Z9FTjr
+wIJli3DLtW9l0XJz0rLi6CBxFrTd51q3/S3bhFogBA4fMWVgwkUCxzkQMrO621rLnXF1efYGunh
773eXloN3khUlPjGenIStjiP+vS1+O6xqeavWvpq4wkL6sxJaVTU8399KT6XebngRqy2PGOszQKy
1YHkHsGbVrdFkGL1zEwWZGAL8R8j7QI08LeZ4Wdb4Srn0fUSGsL1eCmqiNCajdKJBLEtNe38TgM6
9ZLI10d85KzBibMCwA7ji2G0v66W3vsjhNA6FclmauwlGJzhV642kobJ/9UmhuFSdofchytG2fKZ
Dq6zrdT6LUbgY/S7SpMHa+CD182jrZn2h9aVkqV7vAhPAqE2FCMR5GsbybM+1TvRdXet3z32HX/6
rH62BHqHSZl/BLxOkZPPbG3ulmpCdVshxtAGqNcTNRDJQaYqQRXgbAuG2E7zH2nn6E+LiaAi0e7W
PH5XJmksrWNx/hsTjawuABKYSBeq1DzItnH3ujNdC3WLuCIuxCKla2JHDYqRT5g5ZUue8bxNLJuY
GBC20REvGKTNUDdZPC0jjniiQR9omPamT4jMraE3O78E56KtEsLL2E5xsmnGkgrnJtQKeJ9CP7D/
Q/6Y5g+M1COii5NPU2/Xa1sxmzsrwQHjLDklz9DIre9ePFe9dY7851rfJqyY57oHsQJ6tZRshi7K
DhGDGWgdU2sddXofB4Wpndz2Wwj1Vs7FS+H1h+V24DYJB465KySr0tKxRhokcLY0cJH6OdlxAcCG
PogzIlDWcGQS/LLkxFhCgi4AkZWEw9zwyMdOt2tysAKTgcxYl6s+D+MhWbUiqlItPuiDJzAn6Caz
z+BES14zXjkj3I8eY6FkOgyxh3ccsfWxI4ck9HzzMntevmmM+k23/ShxjD9d2EcazXha0b1hhQ7G
dr3Pcm4bxXHTE0ngZ4A5BlZh1lu9FvuCXJJ17KPOHkw0TMWzJtL0alcvqxxilvJ3C437TuQsL7pX
mdvSmc8iWTbmgig1n0ZEbo1KdmnvPMZ9/ECNQjjDCQKUuSE28yeqZTaz4K9Tddl1zdXdguEj5jIM
e5HxdA36Jz7qMeh8/cvOHZ06ROdDJGqba+5fraZLNlnwwSINe1/fNIPLVbV6MqqXp9FOm31b0pXL
uxkucfGSOgNYNxd6bvBr2uJrBWkO6BGxjp0mTvCuBIOC8pnFQdHX6eYt3eFZDuq9HhMXE5vgYo2x
1djyktSKTTS/MKZ/Gt3CcLH85bETB+7sbkEln3qPNqlCL7aF+M3m8ks01V1KaV3QDdJ56vsYUBDZ
Btc2KTlFPx512KN4js/MePd0JXx2FgrDVb+WfX7psmU7C/VjqPVuMAAgXQi2MF+tV18BhCNIpNP8
3Fv1k2+rs5X0F72rX8t6imAymXyb6W5GttbV9t5emydN/BomVnS7D1ZvOPVgIYb75QiO1UFGiRjv
oesi1U37JC1PXR9DrC1gkIKhbSITwNfBEZAVm8ZwoyY+co0LXXRnNdkXG9DrRohVFbY25SAq8T7Z
og+Z/WeuGiHT8+PAARUoloSl0Y7xzK3lxztjla9uWuya+nM2ip1WNJvVVXvJRbhO9r0eT2TQro/t
WO76yfgeBOBlXx5RTF0mWRzXOT9BrH7atX0eV23XSOMHIyh4v6We0ma8VAxVpFhu6za/tso6LqRE
bayqfpjc5CqmMUCBAxRakCuU38ZJnHlxnx/SDibAt696wrw45Ehv2GydOhSDs1+6do9eAsrEC43S
u/Y+ElWymeKZApzc363J8Fn4xJX4CcLSNjuKxTxPw7RGnbYADy3jwfasO69jphnLTek1L0utbQq3
OxsyPyLlelim8chA/pm5AFuZ+B7c7i/2mKNdbURg3xcvQ2VCfXTNuJmKD+FaKohlnRz6JP7pGgow
OE4PcuDazq1/S15qwdoyTmPm2sy5DRBZ9ZHb1WfDsDZcmunGH7sPax5+m6V6GHQaesv2X6X8txKe
TzQTM0DLbFg4lXlANx7wPtwRw839NzwX5FdZrAo1v6rvA4cvvUNSxC3CS7cwUsWMud4c2BS/WEwl
FIOQiueeja48FGXP9NXMU6jly2vXM4s0eXHIkGnp01ktxXmyiy6Yut1Qv/rzxwCgDaHgweyk2Uab
rKNmSHCUIiQ4mq8SjcfIBxnmnaeJjZ/LY5rX4Kv9XinCdgonPfK4M5gkG7Myw6Ut+IJUaJAnFJcn
076bx/rBNapAV/ap5HG16o9ulqxnWaSy8Sle8sjv20PWNmcegSfddo996jMUMdz31QuTyRzMY8Oy
UjhhKQdkN1CEq1oeJfC5oAgyXtBPFv5Ta02Hvpl/Mfvzp5lf1zJFXlL9WP1478uMMzkFWeOXtVV2
0Yb8qV4wcJSm/7JIepwy5EemrbOuJhD+bhWtjeFENH2GVV4z7DY7lKUbfzB3cm13Q5ytOPrTe7Ip
LJouAS5da70rlsQD4EeQIjTvQPo9SJFzzenHDG5NeN5EtTHUcqh18J6t4+/HxXtKhVazP+EnsfTv
einvihjYfDSsGINZeRBzETXmtC/NZsBEqYWpNZ/1LN7nAmC6rNcj5SCRDzC79UFpF5PQMKYCc6Y5
itS1cjWCxk7YmwzN3sdx/ifA15BuPaWIapKuFdHqWA8Jl0Vg2QVTTDWR3hW3DsRH3iIzlObZGtz7
icCxMc63OjkjcPVVVGrMHbHLRe9Q3qTcn9ombSVtNX+TduaDRzRXk3u3427eth2XYXKrO8srKBVj
MJPjkHtyW9NolVbuE5FewIVVvbM6VsI2VwPS0zo95CwttmbclcSOQXzpi70fpgJSdoTUHCY7exZM
e5YihE5jUwaQxYQxFzGqRykw6ilnp5Nugc6u9MVuWNxLKUAdK6kRwhi3/VUns8/T5+M4+h9mSVEw
scaRy90FQESJOwheuAjwY+l0zkMCKTbzoLMLZj94mipQOsV74vFXiH3qFYFHGBIDteg/sje0oFmn
vXLF0SH2LVja5ikuBK2eNZ7YFk6+E+RudesT4MirPmQm8G19Wcfb9VeYdz4XC2PcP3RMcZRDSsYW
83LcbDg6DspoL3kKi2StaKntIqoNygbiVW3KNn7Mkc0HU+JvvLLYdLV8uMXOmc18bQx/V4/edRjV
dkr9wzz4F60fd+PsngQ15oEynR/zxiv2WFTzmxGgEjdYX92h/HrQnPjSV+7JcNarK4BsFkBzPx/u
XB6o3MPlG+eo2r0WFKXexCZgg8diix6/NHoAuRUhHz9W50AoqFn0oYccnULUet84fTgsXFZDGfbT
EJJ+F9j2uC+Lnt+v2MUNc3WinaWphX7ZPbnar0d3VD3LvTA64vuqw2iJEyKXHbJ0QKz00fMJa018
YLwizNb1HDfJtzOxIZlGukONUoHAi/vRT04ZH2zqZYrYat2nyeCEVBKh6Upey6w5NQBhq2VeplKr
I6/1fn1zPXVOlh6VJr5QtBz0VOQ7oNUrDNPfUDr/upLxyzdDj1hBaFPZRgiYrdC1JbAAeVzO3EEz
y4+ysT6bW01EksBvleOp1fo7agrYgPVP16L8zuLJzty5DPDTPyWj/dh7gj4w9Tuk6q1BYwbrikge
GTIUX0NFQfIwetODXWOxN2l9qFCZ2fqhv4UwFuOblupMwmhMuy9TJGHhyDuLubg05vvKNQEu+G+y
zr9vWnzDNYCJ4SzdtuRVADA8z5P4LnRekt7KKfLQ7y38/LNX87Qg+yyyAcyi+s7RWhGQKX5ViszD
AJZ2p5alRBZTEE92uSkaGmyqXh37xSGExpWfSZp00dS0b1IimhtJCMyl+zM1aqTx1//QPH2fetAA
NwxD90c3MrkvdU+9TLmebamYuMSzvddM8TLcMHzHQFbXvy6OHeXVsG3ZzJMhv3ojMnEmk04Qo8C6
SXHaGD8uKbdhhdZt0amo4ATs9A6trTR2qIFeLcwOTV8iomSsSVNY8DzF3zK13p1HpIxqzbAubYEC
lw2nmfGqWMUNLjJ5S1d/s6KgKNuS226tf7MOHGuFh6m1/kskmRERI6mCpPXLo/R9bFjmQhxiKbNI
1GCqMYLLi7dUediI3AiFAgBSjkCKk1Ugv+BYqbvedKb61p/pYk70jZjL7SSWb83C4pdqd7Q+7DUD
pHFGaBaNEguIhGcAtxgtov80CpEFpj0JuUFbTpDo/W8KaSGLdtjqdnYuJhtfet+dMr+62opgi9m+
ul560p3bGjK+xqp/arIP14w/7Ho8iK7+wrVA48CondakJakL20Fvs/K1SYR6x95UZhwtzXCpEoaH
BM5wHdVd1TX37i2Oetacx8zR9ahpnW1r6Q9dll0yoRg2uiKPLM9Elp3bkeVjaXFwbsTMe+9mXH3X
gxuHTu2ITeFr96NT39XFigyjeegWAktdXb3OdXMQSGxoD70yI+yMicTKAbm87KljGLtrmnFcdO7n
qMY24OC7t1YiR6FhN4DsPw5fDS9jQZlkmv1zatRroDwZbwNHIWa/2+lp7Yhxqoj6bBw4BOto6uzD
w5y9O/7i3tSlka1Awu2YV7EJS1pXCMQM0GOwx/YocyTH25Cd1eBF9mSElKzemZY8FAa1b6Zk0/OT
tzwe0fncVI9l/rQ2/H899xbv7D5PKEMapf7SMSZiGG8iozVGloMs/Uun/8HGgILmvxPiKjcGlvGq
s+avYaXnRIQ6/bueLFdA6yyajHgnM0UhKl2bicX7XE1hLYjVZswTNgfDaJmvy8pRsCoLrN59JIsp
bHLQHG8x9nXVnPq1P8yJ+TKs+oj6h39XJw9ikiXy+W5BzdkdkhG/VKmj7XbK+3WFxJXJDsb4oQBF
dCbAiKX2dmpIyDVu5keLv79ymH1n1oWVNX+OWTxt1qTZY7lOx0fuTUgLc2cYxbtlN+zaULTdcARB
ups772omWGVqDBep/L7p5fjueGhQW3RQAxCnoaClUt4S54A07cbfNilO6JkPY7u7yRf4ORb3vGJB
QzZ7ahbmSg35shNny66wbvGx1m7Qx9Ni2dtW9KE/yr1X22ywftgW2qdMC0b5RH3bM1RZaluRZppH
41YKZFBWk7G5jWZ3aTJ5j4D+q23LjeuP2EGy1+Umt2/Np66t93Y/erdOvo1aWMHjnuG1AiPtk+Qn
81PoUocrNNbkqaRvVlP+izTk62DP+wTCLzEzbj3O69ZjYmpThO5TtNoqWiT1Sa44DwKGtrfXLfju
pZTpY1VnPyUnHi/VaarkrurtExFHGuNt+9HMUIkqzjdDauqcjgS4tmqbZcs/SBhGKGZPGeOwyr+q
grm2dlpwMXeTLc6lWNBI94u874bipIGj1WODl6TgHViarUvDPGYn/aApMw3NvAmr0d84a79pVP5R
ZtrnKNrd6pbfuo08HTzofSp9yHCM+Qqr2BDf9Zk4oXjY6WSO2XJ6RbJ9yK3b/FK/ZBU2iTll2nP6
klr74U3GaFd05kmeDASCgAijtVxSkWpBZaMatMr7pHV+4Rd4F5bis1flEdZvA3KIKtViY5ocZuOE
3X/Gx1u24aCzA3uIczM3PpgpSv+hxtYwq/yhS5JNXtzUxQWLpK6Rx1CWx1mr9yZd8BRIIWPQmmHH
sAgMhPOvpRLI4I9ZrmlIKj0qKsBZnF7fNmNBtKJr6GbwDTf3XvvEeMGEhN7NfxFp/x3TPMyYP45k
+zpvlcnROSrmxWwcAK9kQzyHVz/OTnWf2xTb5+XBrPpTu+TfcVVtu0Zt27yeNtxzmAMRQj6uEo7N
wkYag1UjUSk5MeWebfRkj/1rvohHYy0/DG86seAjrRxlmC4LAXC4V8xKXFavf9Hl+C9hqp38/D71
1+fYHy/TfIumQMZNI2QnEDhM4PO1tWx7PQa7rQT2nA4NZZG+Scu8s0uOzcZrH0dRfRVD/dnblB8n
rbaZRH3qB9mEql+ROTX3UsFjmFN2NW+iXe6fcLSGh7m8TrDFSYeYg7tmFCh+C+Nby4evLrfrsPIk
AjDfv0fCdaglLiLBtEBXFhhvcczgIoJUZKfK591TxbEYNVxWgKMYfg9ZZ7JZAIXno7efnfyUrByb
1dhEDrh0bIivwrL2tKeHxQArwYGnW4iiFw2ppQHiVzkZ06Ji5S3EsZLTu++Rq+zk7P8kEZ9LXYJV
5ox1Sr/zkaTwj6YzcdWcyBhtUd1Xct64htFtQBMfB3yRbjVdq+HmAWDipPhr08cw5APYPP42tugc
ugcsJNJoEgpmpB4tApOQquMs0O3qhLvxTyuKF3NIr6LQv/3aDH0X2s4DySFVGf0Zo+uba/rPShpH
a1isfWUb//pq2nPy78yhjorKeJwmExdp8YQy828aXeLxrK0arXOroW7ObcPf2D1joXJmoj3y58pu
tuwcb/5onnGDzwhdOFY0B/ZlkdaFrrwr3ZItiiZtW6VxJGXPkFYuP6JDItN2Meze7EWJxgY+UHn3
WHjGFLayLuBujQ2g2ltlLAQ8lu2rKaYXVs67ln0zWBcq8Rpvvt7So0d7ikDc481QEfelfMY2brXc
vXpFb0VK6ufKEp/+hE7CbPeN379JNT81cxlKLY1iu9219bDxnPalkX/dYt+b03SZV1hWnt2gHBH2
pKRj244VtgDmS42q2G/XS6ahdFKGcxdTGwZ6+M9Es5vpoDQTKacROCBqjbEP4ZXrnd90d7plnjpW
NjcHyBi9JWpNmm1Wj/tpvYWfe/sOIfeq5WezLe910z9NaMsjZ+SmVzh5Am/8Tjxrk67ds5E0P56W
YGk2q0ekjBsDrhQY+Cihoc4081wdzdn1enKxa/dUK8MFyLC//bj+1rTm101Lk2Dz7jwoczuOWrux
nPY3N9Ln3Kgeu6ThBowR50D4L9N34aEtaq3n1PO/JvWFGcLaViW/yaQVz5Y7PesLL+7qvKp+QkWN
6ltTd16FMgW+Gl2F2NpLA3hlFu9tm7woP62DwbfDqfBBruYqqDP7WSvKv9kx9pMj904v2UMxXZua
4vJqHj1P/siqvSPzawjKytg5s3cF6Pyuq/w5g6cbb8RH7pVvWgxbXsidaIHz+nyJShzyc7liHF3M
Y2wiFs0VmhJHY61okFKWhfbtDep98JAADctybvPyNvlXuJHq/qWctV2sTGrIMlzHsfWlIfVhtDwk
JVq1pe0bttriOo1GoPXaGanGBYc9f4J6panem8+q7KMpVQ+VbR4Isw00ATzXdtoZMeJl6MYdlQBf
9cqZkWfZzm+nIwr+ezfl9xkp4iUG1//0cvWmgJ91dPB9U3CyanxGF7BPLxILCgzfQJ1zBfBEmgXW
mpaJVtdRbogiY5cDos0mutkNld7V8/rgwM4TAsVdjpeutyu4oXzvGyiwwPbLirSHOvUfBsN6gks7
xhOz3Chr4tUdxw8QpnwBabQRq+1GqvUfFQIHuYK627J8KmL/UDiCZxtrByV8lZIhAMrbKPNkAzAD
Kgg/WPOu7Ef51ZPZFK4cD5kHZ+IWpO9ai7dxTe/YesWmaOO/grHWmjokFkYBVhdvqhhCNwfKstHz
Oh0TIjDMTjf1365hER1K+1LdlDu6Lx5MDCaoCH7yKtmJJL7Ihskib33cnp5xL5cG/iOdQmSHjJTG
kZme6YpDaubsHGOpY/BAoio1452i52hK4jEw6+46OPpxdNP7VqcEFEXjE4PCEBGN/Ki14h8q2WRX
NfXJGxGW2ev9wvWNOfixrCo2I+Lc96maD3WdzFtBjAEyy+ZcleaxszCzl+NLrhu8nTG6ER8MnIzH
XxyMf7ULn5VDHwVxZuPjtbeqh17J5YyYq/LsczMzwNDTSqS4Uz3bRf0gnCwOm9H77TSlwqLLQK7M
vWUhpzHyTxRq5GnUy7ftMqfr2qqFU+VGmkjGMOmR17nl8It9BLUQZ4rWxyi2X/3KTA72am/F1L4D
dEe+ZhpR3s1vhU1qCmFPkoqxiSpD6MLxUqf4vPXqpTbAbd1smxXFIbH7LIyHFf1IA4wT/6zD8JNK
rgSV1ffNLeFN54vIYhTfY5KfffB1Oj9ec/qInQbjNUIGOH5OxTH7SPTsByT0Q5nyoV6qIeKlVehA
xW6s4OyyobguPjKe27zsE1PN/Wy2ZrfV1n6f1SZiG9065b36Tvslqur1ee1FkPTmu1ZlfeSZ62uy
CKBSz3gu4oleAeCaQpqbup9dFAA8pHiaGaER/XCV4JXwjvMAqqVrdx4zg+oBxBJUgXX5awBIoelD
1SYc9OjMFJeC2ayroCKNXu6VpATC0z5qm5MPI+YUZLd5c5mao64IatSQNfbxeKiL6c5aC6q/1rvS
zgniMKKl8E9zU+/9mmwFBH9kbFsbK21OIhPBsHoEmoy3z5t+tCUwxVwiBLKX/qzMgXxJFtZCge4u
5fqvqah+LhVKgJxRnQ+JVjx7sj3w7SxGt8XxEHQ0RFcmGLSsuGLNTsybfi0eezGgpRk59nCRLY4W
mG2N3GDix3QKR9X/niz/ybJAZghqIrxifk3obSFYwQtUozZs/Qu+dCpob5EOxiT3fukcBAMcQoxi
Z8zj1u5xDFY27YNjAakCc7DqQWlPhwFSVLaoU2hgaViSA32d8bCldJqAQe+rJGEXxV7quOp+9khN
sW7Ku3FB6Y5TZI2lhdRTvxOU5PmtC/XWUhtPKlOwZu1NJUO1zDy7wI+IR6z5wVjNLz37JQiA8tie
WAZ/YceeX+xmPON0v58r7eC767FpBxNGafiq4uFeOPGVWeph6aZN18U70phfGlGjEZzBuLDgGpa1
69aMWb78Vui/AY2uBoBx4RsvYuwfcq1+z+L45NjOH2vuo6yH+xHNfDnPLxCdd0Zhb0lfkTtPgj2Y
iFpqvznZggVo5gaeh/jAJMJe6qK9zuqHLJXFLf9hu+IS6kcDz5V3Grg+y4SHzTCNh6Vy+QcOoQ1N
ZMRNYHYrDn6r2yE/MgKZoFySU9TjBmhN8z4pkCCt+ZuH8h+xwimeE7VbOsDVZYqZTebbKeStQeL1
8CAcHpP0o6aqX9lmzha2/aTHKmlOCCGc0b10ffvpyQVYNvYIl0cMUBHtHaP4GjkFAdeaZtjWxXDJ
Wrvfori6jhgxZo5s3iH04drenjwEOw7fJ0q9xjaizp+Q24BiQas4AbWuDYbU5QRwgzhCW19uTtBp
ebcKE3OFke9GbT27cmDYmnfy/7yAJr/SzkIOBddDObBeVN3jIGGrzdoNV9prJOqkUJn9h+4vtL5W
5C349UefA2vnBQhyXa+vGibmB32Keyp/7N2Uog50bqa0oUjxl8QuVqlW/ZVpgtBaw8lLkBVgMGkE
j4lyIiRaRC5Vp3GcoJDcY71SgQF2MmTrZWzk5zqijB3MalemvEdVa/xZM5kWff/PHaqTQ3jepsJp
M7nj0bPzd1ktuOVGe5cXDcwdjrsc8VovzVsxDlTc2mA5E51Ppoa2nrihAqOaaqzICG5ktUVOl/No
4cyh5yVlxKnWGyoN6FTKloSMuUFAzbXlFHittPJxsdWLkZhX1ankVNrGXRpDlHqdh56njJAnhgZK
pHDihe4FerS8RhGlHqYsfWLrh/aTclcsPFNeYW50OcxRK1EpZ60Pf0Eyio22SWkzsJ2J5wZJQIud
uzvVs7NxbsZHoZ2AJziZVPPjNjKau84Ih8J4si3viAqWn7CmAhVP8WfWYo3EgpRX6uhe5g77SUmK
Zi7aMfLc+ah48Ed92TuCea3UFzp87W1jITIcmzZEi4zkdHTf+77sAd7TnSsaH4zMoMaYpJBsecMr
xQbTrwFDGh6uLD97/qdZe28lTRTYZQ8c4mE9Zbju/M1/nJ3XcuRYlmV/pS3fUQ0t2jrrwQG4onaq
IF9gDJIBLS/0189CTM50pFc4vazTLM0ykkHAHeKKc/ZeW1N4mOrBRtfdmOEK2+y3WqfGJ6RPVUCZ
ad80uCOKlA6oRZZyFnYewCFiPAwz+v84fKampfAfo7EJuBU8PNozSdloyqIbuUZNBbnxLqvzuyAp
L2JgQFNIRUWSNCbfBsVXbrWuY0kLKqVaaR3lEWYTL4UnCxKlIlNMJRA5qnr0q3HwSuWdFMPEWIo5
CvSu8BmF+sFGQ2FI6T6XeUpklAQj9V/UDmwfCTtsO5M3CuGl5rTrXLVQlyi8Y43N8Buxeg6UQ2rn
+9ahLp6ivC7m/gcPEm6Mei2SEXkreZ5a7SCUHyi9BWXm1mX2UdMa7Tvl0uqdu1LSfFbir+047cHt
bKLceRz1/H2wKr8vq0+h0E5ezKZBkxlbq1SALhhUImJIdMlBmyXggpFXmWiqB0BwJqSQIvPMXPHm
3tlkJrqRTmkeJyYoRpNrmAKPImTxKjshG1Sa6tvepPSslFgCpeCVaLiRhARhsRsevKFBc4AUrlgn
aYz/3jBXFnJ5fBr0orskuG/rAQ+lNH9PM3mdzO1FYQTbMi1fzJ/dX1WwA+P5L1qdthNw5Ml6MJXo
brZogOdlNq70WLk2ap1mZywaTxiJT4rinp0aT4DMIG9XB4C0m2kY94Zuf7ThMtz2bm8Um5K5VS3z
aycVbofAdGZ/u5WL9l3kpp/KybcmQQ3b5EhW6Rp6MbvOftYek17aJwOrQ/Gepdahdij/5gkQN8G/
Y6j1bkVlyVncINVwheHYwFaNZJZtL7gXhLVbJ9fd1hgxVuSTswrjflPN9o2Oms/EUKnkracNFQ+T
do22LVtogHAOGGdQXcnTPqQcF82Fp+blfa+rXk0A+4j7IGxRfzSFuGhz+yZBHTHXVFbpqg1OujzZ
LCgG9hum4nU9vrlpMrbsH13NEg+mDiKtsq+FUS2Ncd7rSKWT2L5kk8q8m7xYcZOdgQL+HjxpHMcG
kwohI9xUUXdw2c3yoKDFFfZejYYzCNDf44KN48zgMKsJ1EjJwe4cPAd940c9rCEcC02cXVElftAl
8xx8fEEQ/w5+d4SjxLyqWmUXFj9TBTKv3MQbYwOPYBXt6/8Vs9c4Tg2WbKtR8lGAxpiST0r/uI1E
cCY94gTI1HAWzOYv2EtaUegTZW7G4For+8f0GHmo4HbjU/A9PJuC8Htmp+EcUSCzwJ4M2DrZdkZE
SZdhNZyDyv8MZPrd9T8CySZqEYx4yqDKq9MWc/VDPSeXpsoudIqKbwZ+CKMJs32ZGIU3AF65C0c6
UKpRfMqBjt4pydyiadnXm71LK4NxVsdxFYXhuO7LpcQfs5rFyjzXFOi0pz6eXXTArIfQbWkD7MaG
Ot4EW9buScFSxfemtS+qZKFXGRd46MPdqFrPijUOHv3sq6ECPlYO3mjjVV9K2xX1Xt+Z7MvYmq6y
2ngpzKDaxuz+RWt+OBNWkspezzLKP7Xhg3TJWxwz+Qm7dJcrCc7hDKj0xGt5HHkp0pRdHOPCdrao
KbH+MxlhG94g9ezb8nsGpnEcdTnkShuMVVxuG+0j1Z+JTQG65/aa5tIe/BqzeepbLKf+5XmOWwhU
aoXfUQh6QDUUlqxqXmUZ2qacnXkhT53j6J3PgI0QTlUwgOm2HzpIv+l4K5a4U7L8DC1UOfXKHCHP
izEqxVyRtjWuSdD0y01HhM6zWDsbevErBzLSigbb19fsRLqN4RyRzOVaE2PAyLJVAHuNzmfYy2Bh
IiLu4h2iw1XXyy6As73F4mnqdVcoEjOVTJvDHK/prq6WdaGsMPE5NYiyM59qOftvXm17CWr65VYi
1LIcI4bk3K9LMovzDVCYXbE/D6H+PXfbOM6+ztOsjaIJcGkmHtrmwsF9NrElPPPxTzwl9tGTqIaE
cGqGVYDWdZtL2ScCFBvWlbmLnqQrxZ0ux8f0hmrE4evzqSdeLvvoqUx6Cp+6gwpWB82UrfNHJozS
FW+al+/RPvqWj1wSQt5qfJTjFQA7L/Tm2+JKXVVXmWu7X3+MU9d0+f+/3LS4E+0wjUqxrY2LxgZK
85adi8o9dUGPpqpRraOsDjg01XPWSU9Sc9FiSKrHH19/9BPwd8M+mqYwqk+S1PIahEujqgaCKk35
A5AsV0m7ja2A7gvplhflRVQ6374+6akvpf79etkW2U2FwZeKZz9EsxGNdxYM43o88xieOv7ROGJH
QT5OLfN7C01KrR9bqGBRstfKx68//08y/u/e0qOxQ4NnJfSfeGtfW6uOi3FoDZZzpewDHjLrs7jD
j3Pm4Tp1h6yjISGQR62cVZ7xcR0edB9p57p/+ndizH/Ghv7m61jLmvKX57dX6d6S30eg/FxfK3W8
ry2kIGalbyxidE2TpgESgWGgLDBgZZsRrE9yQfJFtaKasq2J1J1Mi8L+YG3S/p2Y4J2VwH3R6fEm
1nRjyvrehvKilsF2Esq2wU68yCosvMTfY7ATRWHtrZlWdt1SsQvj+GJy8m2dyX6AjWY0wlcjabY2
orFxlj/CsUMXV1huryT7Iav8OKeHKaEJTNV7a4ov5TL9qODXBcKUNl2VfBp4/vQat7wwdn0xPctq
QpKh4psISLtJe6Rx+don000mAQCc8/L56+fkxLjw83r/cl2TuUAQX9fp1g6essFzhp2snpmOT0yV
5tG4EEymTYkqSbeVfCszxubt7def+dSBj8aDchAgTwqQ4pH51ra3kTOde45PHfnorUcImdXkWqdb
HG3gV+O3YINLYyd/oIELVZLVyjVO0jMhlyeGAPN4CKCr08qhkW3hiF7g4zk0VPnw54B7sKsz+4hT
t/doFIhLzR4cja6bbFxU04ddwlug//j1fTi1GDpOY017tSjmQs+27bfJHZ7A9ZC3gD7lSV4vWULn
k2xOfI3jXFZFk8wq6lXGFyFI+JUQxOQUHtQ+PHMvTpzAOloUoDOzQsxdKUJIlPC04qhGTNQA/3cX
yloegV/eMlx3U21C5yI0lc5mnq30/exlHs1NOtNXMy0/7M0bcebFO7V5tJZv+cvpYt1UpADLG0uO
ySej4AYvi9funQ2ri2J1Nm/0xB7bOnrB1cn466IJP9iYbrKmizGsZxfpwB4P99fX7tRO0jp629W5
MkQ59tlWa+KNrbGl6wQkpTh+bZp5XSTDZqHjxX1JuuOryNEnB9K6UGDIZsEWmqg/G4PXAFgs5NqX
pWrVgqihrAZ7R6at1iMHLnto/zHIu6xR6c5huaFzrsDN1DfAM3Ia9OqqRVNY0Bms8/h2pu7aVHSF
c/OJDj48GTZPKw1JxhjSedDG244WQBwA57GXyHAnv5VtDALydGFQpQxbZCWwk1gi1b7RaPcmtfcW
w/lAVHrTAf8I+AQZUTpnruGJMFPDOhrXzLozNaTFZKRtpvIaKa3C02ffYskg2OxGzdbNG+VQ93y+
4qmti3U0uFFstFsUBOX2Kbqs2BZjwSMNUfMwdqF1Y250Wx+BC4YHeIfu2dTWE4tt62i8g29aqRJT
55bisrMyKsZrKHeGZrxojbn8+TJBg5kiekoz42Ca2k3U4OYQhQUp1jEwDiExtmmLWPp89/UDfOpS
GEdjy2QlutOnLPX6NQBUv/BC3/FrYldTN1ulD2CvVoDz3WF7bjl2YmIxjkYbzBbU+A3IhxnoubFE
e9h090nmsFe1zwz9vw/lNYyjESaIBiccZooSSrdvE+RGz5B9ouJW5ToOkDuSj68v3on7aRwNMYGp
Z4aTkH1YsIAQSboPu8HX53kr+shPwE98fZpTI6ZxNMiwNcJ8rC/LoEd90+y6jeRXiRvv1HXOjO+c
+TYnZhnj6DUsSkuMVOET3MCgW3u3NPyiOxfddOolN45eudHoylyeOTrP2Td9KU0Mrh57ymF0B09d
NW5wYBQcvudn5sxTj9nRu0bQtNXLMm7AFstNKye3dIAue9m4KYv+5uv7cuKCHYcwzzNFNnj7ydbq
ShS6VnatlyrwjzP3Q1lu7292FceRy/0Eu3cEwYLPyTWXnGeXQHD8cG6Gd4ksvn9jQDx1qqNRwDBD
NDUDqXSxvMkIr4/3ZgFx0h+blbrGh+MVG8RoX1+2U5s//WgEcMYeeHDJ95I3NKjR4a5VVzDiNNvo
upd8zYUgcDZmcHkXf3cRj8aCvrZD4uwZCwK7uS5GZE5qfCaB88Qjph+9/nHeE7Zi8z3CDlKRYtOW
sNx26D71TH7/+lqpy+P6u49/9OrrI50hyxQU2XqwTTBkHWs+VCogsymMPbVNdrKR7AicXDdWe4Hf
7b5DmJ2KbtuW2rrQsgfIKJ9RVAK1Vt05zTcGBsevP9yp7380YKDwM2AKSvk2ryECgctWt72yG9mV
fn38U+OefjRm5FoedE3ECdIRdd4U7oqcmK1JuEUubwbehOeoMtdCaj5yGm2q1Xpfn/jEuK4fjR1O
LJRcG2x8y2K8UtGxFTbKkDCZdyYWe3pl6plveOLh/Jcw5oi6f9ewV1SHAzybhZX59Tc4demOA5gr
U9UbG6cai2xtjUf0ESWaG1/WO4CJHtL6M6c58QgcZzA3RlxmGNyTrfo6+LIPbzhJXccX3uhD7flE
2eQ2m3B9dhY5dcGOhg7N0YoyNTJGddZrta+sjctwD+LzxqLCPV6djxU/9cWOhg0lM2bNDLh+KV9I
py3fwRSwn9Tg3MtzYvI4TmmuWURTqKe7oBYkDsuBH1FqUTChfX1nTh3+aNxAISw0beRCpSl1AVva
tYvLJz8XPnzqPqh/38PNqQZhNVpM4TpNjEr7odtzeOahOnXso7deaRQ1IA8m3ebqPo4+JOP560uy
FON+M5QeRzGHBnDTRue4WXKJa8i11JsYf49U7DN1J6lnznLqzTuOZU7KFNqBRmHJfJXhlexyP9ih
BQPg/KD5xUa5/frbnDzPUc0xsIKgSpZqEJidbeEl9wZq8V3rKz7W2k8MB1+f58Td+Nk4+GW3XsdR
l5cN67bBWGcK29JEOXPkE6OsevQuZ7KIuBvLzGxem85wIKEq4MMbwqvK9Eyx4efBfnPTj9OYUxql
6K2phVaNcZmCCyRuCqytBf+MHGvdCqEf1rR0E4PNL8i2rJ4U9C8Qp9PU7woqH6ozDyjyPuq5/BHG
00U+zYsmdfJrtSLCoXtRZaAKk3kdjclLHeBG+PrCK6euz3JHfrnyqLlK0U3A6sf3lKyx/URbhuWS
F3n9ar5LIz96W0bZ82PeyTMeDRqDKhNbRQLL1nwc9r2X3JpucTM+txeA9H9E15MHzGZcBe545hk+
9Q3Vv39D3FAFZGvaGMiuDyWUPU+3gQMmzRVKIcrl1cvXl/LEYKgejShxGSZ5jJBra0dXqu6F2iWU
w68PfWpf83Ph9stdUtU8zHqLY8t30x4pMX0zYx3vwyu67GygkXD58hbYxpltzalNwXHIc2iFRVCr
nG+4a71gU6yjdXUx3Y5uvfu5GTzTET95nqPhpQllPFRLUcZGUoQvcLU0B0fZhcGA49TN7opH7VwV
7efb+Ju39OcD+ctFdFBPyGO7hL6H+IBE6Vs5MjfwnIonCvjoU0E2kzZ8KxP8NjlaYaml9wDiEkJl
eqNUGUWuwcLCr2MLsPdSTk5I0T8XPZp3e3weoeqUMwI6DA0BkWn+1/f+xBrh5yPxy6euzHnOgCzi
iGwQp9iU7wRkkusBeOXXJzgx9v7cQP1yAnarIKEVh1Zz2F9Os7WJjdn9+tCnPvvR4CIViEkpkdJn
Jp6k2i6LePOgV2cmwZ8and/d0KORpNaTuFcX7YRktoJ0N7zDWG+ADEOjHPSrrjPxUMavjh0+iYqc
aIGKmQSSkaJikbX3wpZeAqPdzGlCtTsIrxyldhURXoAfHBDJhG/zjMGFPCklmtdOh6vVonFIjJuK
97+KkMiVxIBaNHpLQQoDdVVLG7wptm5lTEYrkZaXA8GRtiZjlUH7lxMpECPVN82tYgpfT7J1ZkL4
qK0dbBHfSgP4YtRymQfDSn0N1eQVupUbxLI74Amlc/EM3wXBZPfg9M81oQNIMw9a+hnkKol33XWb
JMwts6s3lWcM2jpS8EpSdzQm6AmYpArbWQnYVUXaIwj8PlN/0TX9qmGzM3UAHSyte8YCsK0G3e/w
5hA3BRVv9CoNCVapXeWO/DpOpheeu4U/qxj/egt156hrmpDtEMkzkUytOa9HB9zeVV4KiFm6N1mg
kib8XSCq1lJ+QEPgydK9nFHLcfRNjFtcnR9HxfJDiVouET4p1B+ouq2Vwdq5IdJkUO4MgevJQjM7
CfqX4XoeXgl88nrjItH3EakPTAK7eH6KAFeHUIp107cJxevsiwHBSQo3TZS7cagQ1DCJA483phll
+19FxP98H/8r/Cxv/+9XFf/8b/78XlZTE4dRe/THf95Un8V923x+tldv1X8vv/r//+rff/GfV/F7
U4ryR3v8t/72Sxz/r/N7b+3b3/7gF0CYp7vus5kOn4Kwo58n4JMuf/Pf/eF/fP48ysNUff75x3vZ
Fe1ytDAuiz/++tHu488/FJmJ8D9/Pf5fP7x+y/m9TTe9FW//8gufb6L98w/JMP+hm7bDhIzK07Ds
ZV06fP78kan8Q7NhRluKhqnA1pZmSVE2bfTnH/Y/DOAYtsNvKapsyktpVpTd8iPlH/yCvPyDmVc3
HVop/++j/e0m/c9N+4+iy2/LuGjFn3+o2k9d2P88uIYpm5aCOUM1VPjlJka3v68uEj2pa8vBi6vJ
dXsF7wiDakHv0imn4arP+xTPJykAaMhNHAclAvnOgo5ZVRIszoLd/ms/K/pjM9kmhtk6xfxlYIHM
Bt5pjJ5tfw9okpi7ocRcMcnNRVcHVAfASF0LXNe3stpg66+jQnqYMBZ9VALvslG1zm2oDkQpOmrx
DiJ0G+uBeg8NI8Hwm1EFqOQE5y7j1KGk/HfTmiPDmm5l39AIh4eYPMqrTGjSdiiC6JIUHaDZQg9J
7IoF8eZzeiflRnpdpODyVEsPSanoCUYZqrpxozSubome6m8dc6HYKXbzXHZ8N0K7qoFAIX3SEQ6n
iihcMYfyvdnr+LhME4tYD7/XF3LXXsdRDFprnMfKr7B9guNicb3NZJt1qdKlD7Jc1Jfkn+q7YCxC
CGelSVSc8tknqTr6IhaYv1RTtbfN3NNkGWXrrdE7wBcQfUBElmO4o8lB4slghLeFTti8MPoC1MUU
3qC1wQPczsOP3KwnfJQpcV5piZAcz+4lFvboPsdWwuhUGK9CgXMoNUK8EWdZHiLJcF7ALThkTyTW
VW6ODQwlNfM0BBwXuimcPTG5IK+SqL9Uqs54ldBVXCTpZB4Ci8BkDjo+Wak9wFwMzJ3VyTYxD4tK
09Ss+Haqh/4NaWf5OBdKBzwkzZ5ry5Z3ajDWW7svSKHFN7A1ByV8aQXJAIMVlQS66LhZZq3KDm0f
kgwjOuc9oxviK/0kMFWZtbmejAEqIwDJR0PM00b0dfyepiSvZKYxHiaprDeA0dILJdEJvIGvtQq1
AoK2IAVk2eI4QJD00tJhk5Di9C6q2vHCJmfhJPQplN2xw2YJepdbj9Q+YpFnt5qfl+CdbMJr3B4w
wLbQ5v52CuQaQk4YISynd0T4qEb2Zxam+nWL5dTXIWDEK8WZkisnr2k64tfgcCJ1ol0ABPfWtjtt
g/U1Ap8HZ3UOYECNhEUCy9KjHTu2D21W4ExLPVWAbYW8vSrnRwhal07X7fP+RY7zCysg50pPOOJT
PN/pyvg+SNAo5ZuKsAUZf7MIWSoCEFhN/R2E2JViRa7TXAiYo1oo7y1o2SBzOoBUrmJ+EETdFx/l
fAknEanQXrMOaSV5lv1a0weMg4iereI24GIjEyDCkEMmFaRVrwVYNSRl4MAo3ggQ9gALSoKk4FjY
6U6yR/LdpHXXxls9EIc2f0Qn6yNq9jK7vSM7mutMXqiFAZLMHkw19+QB4/aAmpKY3TWRuF4hXTbR
zk7ey8C4CmNeoKm+Fi3lqKHeA8R5R8iCWasy/d5Ei9hKre/I3xf3vx1tSZBbzyr5XCMOL+Lc017b
k5jl2cbDEGi3RS3z9VWMQqxA1KcpjtdtAtEX3K1FcNNKS8cNlv9r3PJke/QQrBYN3YvWLrkpMqAx
LBnC3mrdj8n51oruZaFqUSpVslsT2AzGLjYRdyn+3WruMRlAQcCxY4/1fdbu4sXyYHKTpidWi5s0
l340evzN1gRRkgDt44EHCDBHiMk7bzdhR7Kx+mJb2X1cEZIjepdvTtLxEh0mJSCkTAY4eCBxRuMd
Ev80LXFGWJOMEnR1MQHpSF2jh6BWNTdEqLkiIB7MFB5hJ98KC5YP0NNw8YY08xtxbGtgo56pBGB7
YdSaldqRwBP239tkyUSsO4Iq+HjFLHmZmoybHn2109upZy3IXdmApW/lT4NpX+TgV/LJfiks3GET
FyAKnYNOwE8lP0Ww5yLlPszCO9HcNoX6TbShN8iEQYLH0ApyRzOLcEKT0CstS98jzXkxnQLEP6SQ
0J3l7HM2iVzXYegHE/COSobJ4qAEo/i7Jwn6qUOZPhcABk20uXNbrkk8u5Us2FDWu5nfMl/51izF
3mBH771Uveu1sjUl/IHafWD3BAXCapfaR2FJz42q7YzBUNhM1ct4uemEyQaUWpektiN3qgNuVZFF
kg+Xdm3cm6XpIt52KxKdV0Mg33SwdPSmfpVz7SkclR43tCKzhtceqlQXPhnU16hfNyHh8pkD/64z
VqAHdrISTJAvbZ3cViTtYonD6zTa9KL/mGmHl8N4M4fkpaB28GaGwZUG4Y6+OVrP2CF1hxzwxQoa
h3iuwyWeRR6GDcQ77pPAxC6iQzUAk52XRBqyt0T+UhUWsbJxstLKdGdlJD51ZFgrNkDjRhs3NlZs
MJzzwyyRctg3V/jG13JRrEf9u1KMwiuwFrURWxrTDF47y7kJmuZ14IGTjRhG4ziR1tFSURaIQybN
EyL+jh/Xx1M5beAUhaBd0qfM4vUYmwoHPsBptKVG7M85YDNbIc1thoVvPKYVga71kuBVrAG12YSy
LFqNNHNzh8F+UG+7AV1V2mkXpYSoWFjXk7xY1iwiQZo+v2RjjCmsvaqI9Askpd/pg0SorwoesgGe
kwTcc/Lb6rKZIeO9jRAxYjYeeq03bqvw+sbjdyXtb/sKok8224GvSO1r1JsYbAuBT1ntCQVVFhyt
GhsQ8aofynCty0gZirq4Mgnri4uSvIxMeQnAzQHwxMepQbgcJXC39HA3fXgb1A2EeFFEN2gn2CKR
Qdgr+XcxzhC2ZKb5tqf/JpNdUOjWh9GW1nM4gjWEKk7M3vRS2B96X94K29rnavHdaVLDGxu839W4
xPew/VCr2qP/jYJyZlwymhoLl0VoBUlIJLndBgNsMht7fhTXnh70a8KcB23aqsSKF0HJJuRTrtbY
BlQ3TK5UKWjWnTBux+BOmYUDo60qPENBvEWewZWVSu9tvuAGcgZS+9CKPL1OUlwUWntRav29g+Ka
IjjmxapX10pIbmTJFhRnMdwdcUiG+U1p0YDOFEeWde6marB314GEFIFmhaMU1aXJNdzHIPptsGCD
Ia5mJ2wOYdF2Ny05GH4jmzq89ly/UUDZFKFzLxi+wGOoMgQOye0zLB3DgLsWJKknOX34Oo8RtEHy
Clrq2YWjTxsmlXmtscnegpEnMkWyJRxmFUy5aLI9kbT7DprNsODLEiPYIC8oYK2JXYI0Q6rleDs2
/Y0ZiGsAvg+20VywRWf1zBjZNNskYN4BVr4qzeyh1XC8BpqEyVxlPK2Gy4knG7o2sp0SyB8QeUyX
s3qVOS0L34S80+ihlBcGbelsRZTfsHDHlpPtQuLgaWczGFsTBGdzzTN+DYJLuh6hf8wN7Wc1zfdR
EbKorZKnJtNM8usyX4slNEkcfqKiBLdyMN05wTtNYFnoN6TvOfK0Bkm4TuXuqlUNPxL9dqYBw2df
UJlwMUlLbftHWLleWCAakJXmxZjL7xWTMDG7qpeQ0QxTUv6hEGAiRyVrguiiNq+nOCMIhsl6wudY
EnG/hBXKjQXcwawTz9JN+KFMc1rkD0Hrw5O5DOr6JdDzJyqsO2vsMFSTjYD109fm6DpL7nII0lsr
JZTWmYp1HYO8lhc1GqFqL1MalAekbfgZTYorZfJjCMY9WSYEI0nSQYHavBqUnZ6FfJxmuC2XuHiG
V3kFuAheguNXebcn4sOHLEOVbonrBPUEbAgiioQT0WBWH+IoRPUEO0Foz7ZzIWQyLIbyZq57HErt
1unkhz7X17EcXMJJolIUIH/TV7nab1XxMSgCXlt9h87jMNgOapW84zmGrdF1iSDbmj1Mw4AyRA7J
4RZFRBKDq+HHrOmXxHNRaJr8IQGU7JDbvZLDZHRWqjoRI9IJX2ZhKxNy2yRvwZSm6wCz6hUOUF+z
8x/GEN+2WK9lnYfQLH01SzaZ3nq8X+AUyvYmZ03szUIQWlRu+pqAupwEVedCieSHyrhkmoX7Y/eH
omYcK4r03S5IuxqTrFg7ZMPn7WNVa4egcHKq4OY2SVi6JXpZMRuanqyGV5pl/7AtFgktadhtWyD8
Zq+7c+xBZqEmtuB7UIhI8YXIKEEPVmx5sZptDBW5GQtquSBfUzDA22C9ZqClymwDWaW2lo7Nt66f
pgdofFRiyWGDLpaqkELbnrTGlOJ/U0aMGFJ/iDH6OlEse7HQ6+cWA/ZKd9hQ46+ASsbWKBYGDL4C
y39ZgB8dCyh3Q+Spo/MAOPt2aqDwY/SdO5bB1HIwwr5ZsL0zg5Yr8eMMO25IAhzvGFNOeS2Ic3ag
77haLb1rA6wgFcBFn6/DVL5tItU39PpN1CFoDIWFW/VNAiKh8P9nMwG/DouPLGi9lp8G0qVrM/M7
kfimQ8zxRK4Bi/kxuNX6H0OR+5j+1iQL75dVwJwFhAuy2CEWOgrgqDuqnwagpKrAzRvLtzTJa23z
YqoCSv7ppUl0VVPrayGqi6GyXzSYYHUurqeGlIBsGNaTAhYcQ2kV9i+FcF5bDMeRqbFITtXvYTps
U1grSTIDwDMBl1i97auN4QaR+dgKa9d23DQMpJeTUT7ohenFkvWEom7dwchQMMjrpMxPIt0a1lIG
J/7JYa4PLNy9AK7NJvT6uNiFzuh3hDj2fQbNiBglgWS5LBfWg3qxpKYOLUzcetx26bBvEnaL0UT8
m+lOmQasPb+cYOumc3tJqp6nFeYL9Du3br+ndu332veUHY+SBvs2QBnlmL7WsJa2rbXU9H5go/LM
ggc1Rds4dG/6IH/mCsCZIeUlSamy5uu+lq4igg1kUEWjUP2wJ6ljSp+IxcaMme8FMNw5Ch6y6lsg
zddwTzZDIMi9QeQ7Mr4yvERO/lBF80pqo/VClcFlf5Dy7D5vY9eaw/upmLGNvyuDcdkmE8AMxzPG
6TIcND/r1Z2tdQ8WAdPBbF+EVvVMsOoaRiqPatGD6zV8cpbgrzGxDVm7H+MlBxzGjrCnizTVwZrq
N5Sx9dWkR1el6ezqKt/pjrKVpHylSdOPwJLhnmL5TMaLFiosNA92lAE5nPqbw+YmIu+rZ2sCUSP2
HfZ6WQkxvnHcUvqc4SorerELym5NFguxBApRV/GDBZDYgSehjsPascI1MyWlI5nMMijws0n/ACMP
UeoXAflYtl552TDdjYN1x0xi0zppWAFaPzSQVtlAXd3Q9nHSfDNmWo41HeU2MxtfQensQ1B6U53y
ruKiFWyrkgiqpzKQFRLI/UpSjeuwV/y8YLWuaAmmeivfV+rCCG5fooVHRaUfuoeWrBuzwsUiCAal
JOVSdNlYDULwkKCDqul3IVtkPYuvO4IZOkNeKw6kujGG6ZG7rAYfZlCJFKyaO6f6NlsCHwQh1DET
CPEkAGGyvU3emaJIN44NkiNfAvTICx07Yl1Mws5YrNjdRVdiVayNZGNU0D3E/SiKuzqvHgt001Et
nh2VrhR4uTQ2oZghdErTS4GkgoEtdfSbTrsHzeDpFpnYOWhmyBtD+6THVBHh+UMnuCrLaV3pxkNk
Bv5EsDepKiyugVuixt6ZdfRak83TKAGRYqUP65xduO5nar+TGArrBTVigZCbJr8iqEXMxmGB8BBh
xKchVEmp6JhTXAdJDjZo3wLg1B17V0oABiLdCxgeXT2r7oJeflPZnawUM7wUWn0f5Ro5NfqTUkfb
MgE/VHdEDswIRgJN92cNLHTUrLTJhASTPUhxcUkWABLyvtdXpm6tg85kUR9Ygnh27pOoqg9l1j4b
kjk80si3sjnyKbT3kr1JmlYXgUMvsVCxqhBmsklkzat1GLdVLIM4Uldw3fQUNV1ufLSmRaq3CDEE
qEQbY95rQWeNYL3JHnpHIv8gWeb3aiAVpB+uqhYioRpf8wZ5PWvVJKu8oe+fdX26aVWpZrxSb3Sw
vRBeeYpJiPcbEmM0Ud6k0UCum06SZpfdExjFrqBw/EAX24x1pxSkN7qeXdsZPQijjjeyZLyqtrgj
6heuZEeZdEqjh6EvN5rToWMVsQ+fmmpkU/GGxmjLu8zYa8F8mJ3HGbZ7BCXKDpVNNjMEc7cR9k9P
kAIJHMx3smPspfg+qCJ+Bt+3YptlEBtTpd+lMj0UcvRUptHOIU4+dcSu6dOr3s4A+FSQgJpyfMh1
cWfg51zqAvpK15NqL8NVYYNV1TyA+qMmVaCxMgO/GS2uWlTats3FS9vIO3qM970m0SyLt/08U7Si
AuipXZmu0LnqWyWBg0xQtbVqdf01BF3mJgbotdykTNwFh7Acrp3/w9x5LdetJdn2V/oHUBfevMJj
O256SS8IihLhvcfX94Cqum9VRZuotw6eiCNR2wLL5MqcOaZOpY34wIC0Z2BwtNpiOWECSlJZUDlQ
WsL2GBug9jnJEdmnSPgAjWV5/jNdl8EFZH6D6XeHGnzaB9SERnpRYx3nMmOyp1r4pmjypzVIr9k+
fR8N8INLA4qlKL+tUwk3PoPptXSOajQ3Uy7xXuS2pDFFwrH7JTaQYXtxgqkha58VK7kTyxbHZcDr
wyJ8WFBMJgxRqBuHc45v4d7rnpgbESkYT471a4Zh1oAXXUV4Jez0exqGciok60EryK0OxfQElePY
HtubWKLYHXb428Cu2Ti+muFbsZEl7mFptkmJrwzOw/geP5RZ/Vr1sJ2GNKcAmOFSvqb9a7Unj0WB
9VmeT7e4pKwlqO+rsn7ioQWsscWyR4eGJJnmQzWt603QFntO8HHGU1Oq46BoBo6OW+2lWLKVrRiI
2HOnWB6MSwEfKeh3UkYWDFP1iaR17exLd1tm7WFMtJc4kU+4X37FmhVJefo8ySxPRRcmWWp3u9HY
+mrAPLOkN6np7rpFMol6IIsh4Q6lnc9m4fxet8n3da4f+6y/jLOmeFQMOF5gl+XoA1C9gt4UHNi4
u9YeSNwrIUXPbGJPmy4+GT8CQDwYpXkIp6zKwnYbXxqsAUi4h7UUf0PvdSfWPveggdbtczHv43jA
Z4futB5dkGqBg1qefRL8pRg4Dt8VhWY8Ce8mIvAHooPLElNqjCeydFs7RNW0cz2O/Gi/PJtV9gtk
sGOC0SYFBWTRFETB05ftS7Aw59Dj5VXodKqUi2wLBAB212sfpcTZuRUzg9LNdFsUEw9nGVxvhRTM
SfT0Gmv576FJf7RjXAU5lX12hhaPGJW7n0vGI0DZC354HKOUqvBBOFG6GGEsK/tbhfbKKq0nRZw0
bxKNY5KAp1uZxhDNJ+jruxAWDbyfPjfrD0Ba2h1vUiUAxDc5GfZ1Ae5DmYO3TuwJItNTqnaitm7A
tS3deqeQ28yH4krdpFifGL4nnG/K2yjRaFYmJYHjdF7G9Dqo7UMpL2FWcqCoBfm05eMAamnDMrPq
IhV3oULMStyFIHmOGTngSi3eqjmlsQeTAWNIz1K2RDAYudIjqS/0o9hDAVOr2PNBeypgeGHQyXL5
IprC7AJJeR93OcqBImX5b2ysbX3DCacHpJFW6TPUTE+oCbKWDQMpER3ynPiF/ky9zSenwsI/hr3a
/5QE6V1Mig8Lb2I7nYiq+lmBWTXYGtYOTq4Lj2OcHSdXMiyQvk0CmdFbzOZ7KSDKVdggIXKgwOrE
A01cVZCbSlmgj2Gi7crHtmqfPlNLNMxIUOb+SaznJMc2Fah3VIsJqxd8UCgmHXAvR94NDHms8kjU
ZWO1SrYuL3x7Y2l2s7flDUvCD+zvOi8HfI9qe1Cr5JyPK0imXNhTdoU43S9WNWnDyyDgvOb0dSFn
7rya8XLNjdXSHla+07M+qhgrGnE5GD46Kxq7MLDYATRWS2nAVMeojLZhKLZfJs3q0AZ2geNWKcYn
ALQVzPwmbdAnJIZS+VZSasMP0yiMXzqROpDNbtVIqs+4dt+NeYX57ZiEbIniC4pivpMMjl8syhlR
a+11SdliwoCkSU06nbJNCKsdmwlCMF0v6WuIJe17mTSYn5jJ1r8ZmjiWvyfi8IUzLx69nm7KM261
MmZVwFmsu6A0G8EcR1R2261U3820Mu8ZHVINBEt5mXGNyjF32SYMrgvAGGwD7RK/Kbr8qsc5ZeFq
nXtKPhDCur6vokwepjexl1dHK3bj3BtGed7HCu6nHAtXgGhIMupGBACOwTHEVGtMB9uspvZVmAds
QfJ2UChNCRrurZPwDJC0+iB6TdjekLFTQNMMf5qeTQtIui12gMQMS0je04Ge6z1P9a+8FvPIAjUY
ylpreYKx0RaejMn+uZO7f9j7CvdSTCY4L2JNsHc9NA8ROIqj5A3SL3FTT/SjUPAa4+5U640S5nhk
f5fSqf7GYaE/pUKZf0tNBj3uliyi2ta5krysv1LNal4NXQGrbRWfeyoCJzHGjWzpKvwqdMbEJinZ
K0o3NKYFRRfccZchmiVzeO2HmHNLo6ni9wXj1hRmu1sUmfJcS0UjeQT9OM/LGew0XC1g8o4Lhjdb
dgIWa+KAITzUefNl9SQnSK465pxexeL3CnQv3q1g4SoN0+4pEE/fhxluHIfAuXqBuDhcdkanb6Q7
x75iMcUv/F1Qmo/tQJm1XAVYcSRRC8nM6ZvBSlDIe/UqVHkTNSqBPKeVqf0OGZCckdjM6zdtXLHV
wi5uumPVq2AskKFYGiWTVZZRvb3ArKRYMepmDHOw3KDY5k0+spKMUGcxqLvmWT+HWdumgWDp170f
pzvcvZJTXycGldVxPAHJnkddVSJgkcxUex0Gkfoic5oy8Ban1nuiaOKxGdaf8LPMS13uhIS90Ppq
yjmOM6nMTS6wWVTX6Sm34gIdlTU8JUY6ebAyN081WyMkhlM8Erl0SySt6ksyHon5hm9QRiexiwWZ
SNGJ4KqGRsq9XQ0PnncOBlejl21mbZ2WqnUH5q1vqsP6oyAb4QwVJ+NZ3NYfWLdasF9pdC4GQfAG
PEwnycKfuJYJ8NNRuco1TsIcyMEdiVlvN9KMTYtG1rPKDBNfyomj7EDqvt3y7jSrBTrsrsZUTRBi
GkwVmRYWgYFkigWNqHVfJD62CxTqlWZ6rps1flGWOLlkwPKvqSZvlMM6KjsdOqQmTT8kS3vL0Ha8
CsWO2msuFuOqYtp8b9CtR1JSWV6zLuI9G5T6U9+L4aXu4pLgPknPhLE4UkMDwvirJ9AxBhMsV5pQ
Wut2wINNKtk4LzbfK0toT5PcwGUkN/yojGXRrcGwiVAXzuha47dYFqu3RlIajm1A6IZkxBFqHwXr
q2iq7UsDHuov+vQqW5OET54sK+E60QFHguK2zQUcvnjfH3slJYaJMfzFxumHCjKcmEEyf3ZJWUCQ
XT/GlKV/hB/xsY5detHLftntfcvxCaXRV46aIplH20Qt7o3xUIl2PCbWZ69kCfhaiXlCZ9TFUOMS
EmK574pbYDv6Q2ppobMteeqCtJWJhKgX0xQal1jy7XKlUNc+zEysFUqhtaf1adF/rLk8nrs5nyNF
yvkyOoDGi7WIyp1UCT1siR6fhiO/reyHkWzGiXDGsBU7U1l+ka10ftHw5SidVNtLlDNTSRJNXWBh
WCLgzqkum5c5/RYbiX5TcV8JVmioQZNSjabcNJPO6tWneIferLbN8hOvFv1hGgRyg700vaeSBnU5
NbcT7teJn9CCdhNrff4mdBAL7UWhd5MVV9ztRhHRDMQFdMe0LlcKAZXoVFKyn+qYxs5VLKsQbsGG
pWGT3ytpAyewtNpjYULiwKJI4ptP3Xdg2d+lbSnOWVvmN2nCKZFlc/Y1Kn/uIFok/TJSHilGIM+I
KmSMWAbzx65nZ8xXEHAwu3WPiHl5GJeuu3CwMMK8UlWWNyik8PV2zsy6tC5RrMecaLsywcjY2ESk
doLiAxshhk10LMsrUwhYbbBQUSu8eYGp9e0vxQDc4cOvhZ3ezwwOQ6r7R9nYGzfP4APqs6IHgjHW
UankVISEmbxFluD01SNHVOVHTTJjsL9NczNmKXkZu6y4Yl7S/tqtTf2WG2brtzA20CmgrgBgO9it
Iec38prJz3olGzbhfgtbQM8iwnOToj96yAVI5Dk1BMwaGxV7NWs/olOrvrEd43lnICQ1ViTJVl1H
e5N8aQXJjl0R6H5IKi8FVHMlvFPvFS7Mv8YsQVWClye2KSRoMUte2WGoBqXaNBEwJ0a0KqLo7WtM
F0ul5x/TSsEUGx1MsZsWF032GExl81V877q+eckQcrDZHG5IY9P78tRuvzdVKJ1pE9Rz3yEzt4U0
s742YxJ+yGAhTjsayl85KIKgNSml1S01hG7ZYa7LVgLBUZ+r5yazymjFJe9UZxLd31qsbzQsZPFp
yamnZUpZ34R+bW+KhAVMnNRy0CrW8Fgjr3SaLFde0qEigN9w5ktHfEoElBkXNicRDUMjhaBYvymt
acX2PtCqyFHF8o1sohO6Lmn2VtfFqescV7mesSDp/exLIgJrCbPEq4kiDIB0u1+GLCbDJOaJ9CZs
OblVxle6lDty2g2gwIY5M8nRVd7OkoDKddWa/rU3+jgyjAQbgtFEqtV3671Ajd/jXIr2hnw6ClvO
WDOt9s2iBulSRTI0AlS5JrZrkzU+IFoabxoq4Z+L2b0DDU+iKVOUGYa8lEA+2gvPVJX2XY4tPWp0
FEc4AYZzYqX+pignAeBqo25kE9GAN8JA2kbdjQvIAc1X9uOWwDTpHYweN7jyVh0VplKwHxpV8wil
TX4fC5RKbSInvtLL40+tJivTjKLwmmqN+LSDaXin3qnfJ+Ao30v8LANrxRZkjlcO5a2eE+4q5Jbq
hNCxHDG4t5exJYG2VWN8lSt9uYtVLT3qQ0vJW7F6Qh7g7dYT6WkCXNU0lheFQ8YXPNlvPbRziIJk
kPNcKz66eVxvyjzVpwaI+3stbMtv08jLhMr6WJ/EjnxbTzzy2LSZ/qKDxz8bU28GRKm/+qZtvUKt
0sepG0iRJctivPAK3aMsY9Ukl3FC2mszPxYNt8qYXs+wJbOJZ4W0JO5oJNt5Jl/BRpORfMOs/ZFy
7vJ7mSfhbLapdTsc0N6Ltmk9Y5L7bwWWId40y72nxixBNbZc7s6hZXWTxiixEWoQEiYZiepdsEys
l5oxguWWnYtVI2/VJsr3nIymW/SoAItOV1/nZl5+zxDw30UA+eel3zDDEfJ8Ba04Whej2rpnNJL4
ckIvmu86Aakn16v+ZQLnsjXMz6+LymmCVVdjYW2Gv7aF/0vC4f9WDvwPEuL/UV78f1A4bBlAOtDn
/g/i4effdfFRTP8WDeVH/Wv4f2720WzT+JH92+NU//po/l5W/J8v91dpsSSrf9F0WRIV2ZBU5i7C
3b8qiyVZ+YuqoTz7D8kx6uG/CYtl7S+WzPnaQlJsmDqI+P8UFvNPhmRZpigrFtl+CdTTvyAsVv9L
QTzv88+Nfdq+qEY258o1j7JzdxpumCmFsFhcBCTmVT4df1Vv5k33CBtnmm6NcDtJzz1L6kP8mN1m
P/bq6/a+hbG3+pWXPyxBdpId8MOn/FJ8lJTXWAA4/9ttBA79nHuJCxTZkfyYDnx2ZE8/zRFQmJDq
MX9eXfYBt3iKT7LXBesZ3LjThd2Z/gVH8Oaz4qaREGJJ50phFvYRLiA+LfenLiiC3KUO7+O1dGqf
k5PiSm5xGwKK4dNVctuIrdvnEHhLblhGSr7ijqHqCteF6hHQ0ktxxabnJp+MBz3obts1dfVIdfdT
eQP9GEJdDEk7+qonhNPJPDWP8V24lc/Fybo1V7BkJ5IyXuZgXxGlTuJhAxkYThwByjFQdlzR+FCM
ghVJfeQ1vk8qOduf0K4j1Ss89C4g4wb7d0SXcey/ILpzpIAiqCd78ZfucF39NtT/fAzVk0Jewe0C
1pqQ8mY0+J54jy9IGYImKDzBGfhmU1C7qb/4HKo9JUDH7UoB1LbvqEXdyidudUn0Xgxv8aGzRdgD
3KGl8KzlqXqktBhYjxSxh8j008fFNZwiqE5gcooANqwDN8GdHUhqdn5KT/nJ9JUv6VTci19ksn+M
IfKkYHB7e3pxCDRcWiqc2dNOwwWntIcmUv3Ynr0iaEPRr9w0nC7GI1Wiy+Z2LiJEV3FAGbr6Q/6E
wdOv/a3DZmHGENChyNLNDgbxbu9pN+VmXYeoeKak5XXR+iX6o6NFhkvbhp/d0/McyCHVr4gTAv2j
hZ9fQUG5JXKbKJ3cljTVs3E3IrZJrnYWKE7h78W9PmWu5uYBcrp3NWxP8nl5F6LK3VzAJK7pjZ+w
rPkRQ/WpOivRFFrA3SkC3tQn6c5IDGIv80uvY56I/O7XdMbo4Z79ZP7wyPzRiLYARbh+UgPMcR6K
5/yKLdSpvOhXPD2eKOozA/oL9u2n+qSeh/+lx04x/qvGxGOq/1PrwNJwrtObDg2ps3i4K67+6LZu
7JCOtg275TP07tfXGGS+wawsozYitKb/naSnK7wokWIPXvWR3hcHxyUbeYC/eLIjOoX9hnrOJwRw
ZEf2EHBRJXf7iBnmQ6sJjdHOPzOgm4wiJ3XpeXIVH/q7Z3K/4Wu741lNTuivnJUfjM0d062CNWwe
tTOVZY/+nyABJp39JsGACYs2OMPv/Wf1is/QuQiKVxOTjzALtoc2JMPkFI0zn58Ex3CENxX+huWN
Yfw99fWoPKtRAS+teTW/J1c5km5JdjEZS1f9gQEZJZH8sj9pT4YHTPGEmB5rimg+JReSZrfYH3z1
QQuU5m7y6KNfkOrwdQ3IjTG8SXE7sT87FGb5/RdhqPPxvbQ/ASJ6wLBs6MsuCpzT6Cr2r6+c5y8u
c5LHxhBHKQHCPuGVvCHSTssFokyQs7Caty4cfdym/TkqsSIEEED9hPbYIz0cWoxH4Zy8M+Lc1vnA
GCqiN9DR/zQz/mINv6gBN+UqnOvL7s/u5OFk4k1n6146Gn8rbrs/+qZnPqloUwOL4SAHeDnDKcnc
wi290qsdza4j4WE7He9bXrefyQNiX5odEt4yh86XekyBqAsbTw2SUPRWl5KBg5b5Rhuvi8bY612o
OI50Ljxsp+3ML/zFpuHNR2jHVjN4OD3ak/2VsCPMLqu+vbp1pLmHOgO8b86julB8QmvnGC/G98Tt
GX7Zt4OnorlKJLADCQxjUroeaWEX5E402aTbAyEE9uamp/Y1caf/pcVQUsX/qoHxmEfH/Pq7BkZ0
R4VMLli8dh4JMbYy0LKBYI9uF2KgQ/8dXxizKZcyHFxZg7c2LpT8gpq9auVSUKJyn5Ek+pOn8ceM
q/FGmeeAG9u/kKyD5uIM4cTBzJU03DbAqDikns80HH1s3fmuE++2uj/MQA9mn63ZFuzcT7yBXXHw
er/EfoBhc2yS/APwKz4hm+vMs/VA8vvIPMUsVL1vspTHXskUFn9MJ3zvecEhxOSJaV3dVr/jTymL
ZucN/HAcX89mMHmKjSrmzy+Kj2M8D6HmNvxddPqoeFJ5oc5rQoshIfM2eUT9jy97vDh0i4hcIaSL
v34REo3uzOguvNQ1AaTtjMo84llX0zkw7N0bQm5bZvigSuQrFzcuGpu44rN68c2ZG37zkb/w+lzX
P8QljwpnMPo711NyKy/jB/MWl/ofgwNP6tQW7uVr7JmgNsxg++K2OC189+2nKNrJM2LW9HU4d4wd
FTyRzpUr4cCjGeM+ZzZd9cQ5NbfTYphaPi0dkquy8OFKxb3djoHuit7sbkyczRG4M8e/HdeMQxk3
kyQNe0fpHRsjwmkmAqJDZiOTLoJO5B9DGQw6z5NA6Ft2zXeoKlu7SHbpxi4Wl3ydI1Qa/ekM593n
SbzRQQPceQSne4Ze84dhTzLhGy5/p43LMfCpTe498UQAYfOSRsOpOwaqSz7k4bjThruFuBkyYCF5
+31Qer3zXPHpBV6eM77zVfCh8BGxU1YFaoB/rgWaLj50yVU5LjLN2wR1NBewD4hENK3Mx2mPjxPK
5zHQQz0c2ZUzFxuOUDizBp2F+xIO4cY4Pt5LJco75gjAfS/9MzAltgpMM7lBbdCjT4sOQDMbj2cw
844hUV9Ym0LY9UHM6iIyxFIWjxhgBDaALnGHg/zDGbz92/4tjTCs2VysiMMmpJrcs9XlAebkrF2Y
YmPBGojsyt1PK9IiUiHMWTnAFDDEvuvPSM1u+G6cZl8Iez+MneVsRUOYBsd0GHlIDZCcsx7bwQHj
TAl1WaIdIUyj8ZM8/dm6HGtVGUxcUpkhfXxVFPxuzRVVGAbYkjGqZK4lKk6PueiJj+br8qjeWNO4
15UrXSv3uN4t0wb2SUj46/JqNgYt3BGFzYQYCa5gCuCOFIcNZJHHUONjQrLUBwfQZrmhtGctQZ7F
c9oIxyovZi1S+FS4GjIW2FYIqs2r9qkzfYEABCZbTO9sbvtBSwHLWsNzJq95W5iOeMPyTeh0YA1G
Vwv27HhnyzZ8El4EEsSvDmFbGLu12/pkJZ2E95Yi08MhyiWYc0ou8uhzYV3xpPxZ28Q/I3z1JVas
Y+c5ZuuGjOnPKlMHzFRHIf6kZs9X6C+DxiBBycg1xaAa9CauR4B0RoTDPO3PrsdHmS8psQVuNDYq
v6f0V3M7LnUH20B2Si7DQSPD3xBWIMFJkL/EhNjtQxV0BCqpq7A+dcF+3vVr/YBB1+81PAKFkcgm
I1zpQ1YOpnocYEUVWDdaPeYzpxLvsMIorsmJNEPuSyF/PdV+dQKsd2qCcrsgv04f1nN3Ha7D75Ro
eQNtr9uYmgYrIttXpJxBFvJZfMFuHNUW4X1igeviQOWsdnblVARkeiJKakDnZuFOBEVwS5yDrMrO
7MrBjprLIrkC55POSY8ff7TFX4KTcGZAoOYdcUvrcYP87Trd1suBFjXd0ds9KxgJ1NYQStvAy8ue
wqkE7yIMcW9tqAS71xGyF44YtWftFr9o1C/5g/hsvHb6K55d+oVAzEt9LFyrwOQooQW64nAKsDMu
iwmOVUcQbavReI4jugzPOwNFdeWHiVNIfZbvi2AjcMpe1UgmglN+qL/MF/WeBVweHps/J3wc/Xv2
27rRsnaHje9BdaDtFHdZOOJO8kg13etD9An+EWYecSiqes3D9PxgQvp0cTvIa/n2fEj4kLMzubH9
OYb0iNpawC9sSCU2NIqR1mJguBSkikt2wQMQEwpfCRa/9QjzQrIGahfWKJMi64eGLIqnfZOfScNq
jBP+0LzwYGK+4/YKx6GPMAwtISOZ8pHbRMc5zPpz36hEhYOff6jrWfhBeMoAFIZLHFI9spMXSt5y
lPXRDmAcCyk3/y4xHj7JA9vx5+Iu/up9UF5hUeht4HrMRD6j4RgeCjdbZ3TREMzYHfnb5h5hKGhQ
G8oEkyphjptY6jgVyg/OXBwvRdcKaNeQAn67CaM9fiFI81Bx0EizZHwc+ZNCc0TL123X/PWL8rkX
83ZHdIstIo0CHh6fXFiwM7yDyTvxKWzsG8xQeJR93e/842MgTXCRuCe/yqfyhiU9bltsbkdYRxDE
shYzptuQg+jV8BjtLOtURr3K1ZkPaGp9icfQwBGw53DjGLvOB2VkNlo+vHNMmpZ3bwm7j6A7849g
+xjc+2l3Xr+wDOJNjst1HEFI1fJxJo55x+4hvgusUbo9n6gy2PjhsucRRjv8nwVI5kLnLEhE5xwE
ZH4nse/wyuyLBus/ftJE0kdUJ5xzh02Nw2jNYufm7Kn0KB/fg4vOMTRAysSHnVxcLvkmtJi5Rzho
EURn7Iem372QKvStqAzWABI/s1MIjkey/Trrg8YXUEPrxDh66SKuF5vS4g1vu0+NgUXZZO/NvTkw
w5bTBhtpcORfxiA9lmHvuMocAViUCQsuM+0pXwMRo+C3vFHuLewtBC42T+ADE0j5aSSeslseHTG2
iTbOl21OIKqL9TeBWOq1vzlqs8Mcx0WaTt2/S7z9rTX+71vhVfmgbfz/TnisR1VDPcLvfyIsmejf
q61ppStBKpFmtTs1iSX2de8XcYpHJ+vGHlIrDgcAbgCNw2yyM7kgMkesaUhPCZ8stjrNPsLc3aUh
5n7EW2skHftCkLLAkZ8il0Rkau8P8Wt8xdX+Yj30kezN0RJQfAhwqWW3IMdEUL2cNHJGw1v5snlJ
OEYx8d4C3VLxRVZ/EjUh2u5r6c/nPkTfFeoui5CXXcezHh0r4uSbzzR+sm1hGPAO2sW+G2xCVTC8
7nb9MFzz5+H3sQ1IL8f+VpG8KTyMG+2GLWB4NM6r/TkzuSv2g2OpAsPLj3is8+x2KsM5dbXw8Jrm
n2em0bGqVcApU2c8DpXHvmK6/RnbdF9yzZP+RasB60rqtiOLdu7XXDwSSyTpji0Fg+/LQojK+ztk
TpzNpzGTcwY1f041x6a0Mt8Wl2WCxxwxWvy4+kd0o5FoIGq25bfdPWKDI30ne61/OCUcF4K9NBAC
3Uev8+frgAMhKOxYprgjA9uIyu7cRNQslcdBZ7rbdH4SbfFMmrrYMg0yCHkdYFvJiqs/89VZBqgQ
efOb8Lgz0RRv9RCAc9TX2LXnkI052FgvFY/JwTkrA+s3sPmvxD+9f8SRaMGJEI8Ym9MC3wFMtKON
D9a9vYrvNBxhUSQS6uVXrCaJW4+VSkgcpyIIa+lUILozXPQIjEmkYS6FEPG8nRP/lQqxM0XY6bFM
b3b5uOpOegK6YOfhcbTlcM2cXbiPBOY2E/DhCBEn4p8jxFM82nVRtrSn0sO30DkCw5ULN0Vsrawl
1BL56KwIhGVkcgjqWuVyHEroJGBJPVYu1rFL/FnekvvirqxJR8qhYpmpicb+NyyypP13s/WgV/3d
YbkqWg0rV9O4xr+lB/VkYRhInEy890qZ6VkvbPk6+7t7BLImS+MRWkp+fRceFrLM43ctyp61Oz6n
Qfy4f5YXfv9V3AxfCdnjPfNkEpKkDzH54yN6iO/JqX6ez+1ZCpTT/tWQ30yIeXZPJsu5+VmkExiO
Fw7QhDEcjSNsmgMOcX4fYvNArKHf+7Pxup/I77lDxKbpFaeGIZJdqgsSHOv6nc2Rpd8VbwUL3u55
NUkX+S5/H0/VhV2IgFZmL4v9iSRnR2oCDEdkPWKluHzOm91Fna+eu7P1UEas76zipM/JvCkP8m04
GxFHb+844OeBFf5ZMP+lws1LU/HfP0Nc/qFq89/Wdv4PVmwk839EvTxjiF0Dffn7qsyfp/wH7EX5
i0VJX6d+oluqomgQXf4Ge9HMv4hwVkC6mKJiSOLhBfe3moz+F1ESVcArigzVhZZd/uk/YS+mIsmG
BaxepJYEDfpfKMlQx/lHPK6mg46xZNM6QDS6fnyOf5w7iSz3ei7R6rHSDUnHEIxWv5JajWSRYOWo
9eqEiDlX4sdib/vHrTFa+kPRecBL6EaKpOVniuj/NJRl+rQiaCwO8Vg3Zqq30sXtNnF5+Hqvy3ul
11Ratv1tRWDzysMhPk9mF6WGxAEtUz4NbX1dlZIeIbknw1roml3kCJqhxqCMK3fjpwoa/G0u0/Gp
M5rVUUqlCfbKSm7q1rXeJsS/mjiOv0SrkFy53DAhU0zyI9L0IC5d9rYmeocPpDZeRfW7QPdIWEld
Cy+h3a9Ctyxui1TDzbUx86Vioa+mrTVHFbstXFvUpHzFLzpnJJoAj+4UI30ui/yctNRElSGz7lU8
Kk+z2e5nbvaX1HaVo2g5vYPrSJe2Sf9enZAXKGdsaGb4Gruo0OSdx/VNqpf8RLV4x9p7/jZRW/Xi
dtnfBHGtObqbPeLYlsanRavOKb65Hi2yQhQns4bXgLj/XkoVGIOhIfDElDYF6+NNJfI8QxxqNqY4
X2+puUxelgzKk5U2HTbZWUrUXSVrmEOqsfd9lAKamNvHHVvY3l5r0owYuFe3Zu3Ml6FMEQPmezOX
Tt6sPQgAYempOvccA1Mpfc3lfexcmk/mmTJ0ZRhOafbqT1z6VnIHUleRbaSZY7MnXS/aCLvSScCK
thcbp9hTemrVONvR8WvJhll3JmCSqwMjcRZZ6ZBCCs17W22R3prmeRLAhEzqpVoFWAn9q0UzxDSo
r0WJcbOWVyi68GcoLmsJ+RESC+oh84C+9+TeBU4/7XDqUS5T/f+h9b9Bsmgv1jCiHp7w3uyaWrwX
LYYB+/bWNZnTNKj8LdRitiA2L6Mx3iar/l2ae1BIobKBUbDK77TaD+G4JNkBcQgJHB8BzHRoNqSX
ePyxiOUtzZdoB5kR9CjHK7GHqbNcNHFWn4plo5hBV68j1BqpOjELDFMJFJ1chNbHblGtyZtcLudd
e5e1BT1QH9E3YHNvsJzWuocpkTg2J6mvTlPyag6EU1Kp+Flm/J7ykkTEIk32PKEQNsYeHLY2uYJB
bSWNs9tQCqBMNLSPwOsXkVrmTB5tx5lbJgXXY1w2L8t57ZBsViL8UivDGx7ILHyTDdCXFogaqvAZ
gdGuJndkjt96bRtek0I33NlUYsTqsWvVj2JBkKLvAAkaEorC7PeLmL8iBnkURmgGg/ay9zN9OdpQ
XhprvFt1YlyKIn6hv0D4NsHYsYdBlrD2Rto6ZZKjlfIlFgen0mTXmIipRxo0MVWeiGfNsnSMLb8J
darYexkggNjFS9v0p3Z/y5ZHuisxQQyzPJJou6ZfTBzedLqOlNnHzsXVoCRwF3x5/EypxMhvq+Wv
xqdmXecWrG7sJSRppsCYr3Rb7vK7nJ6W9nOmbl1sT4uMdKXi9GOdDfNnNT+K+w+9vrQDzu7e1t+w
sNBZlnTyJUnpafuz0OdPukALGJa9CLG9TcUEJ5PdjDZkBQ20tqu+ZaXPeCJZ3VWK60c9z3xLlb8V
wC8mlabGx1ytrqJ+m5Jrqac4foN5qy+KADto7kIsMaGt+0VGifvfqTuPJbuVLMv+UCLN4Q45vVqE
1uQEFsEgATgAh5ZfXwuV3dUv07o6rYY9eBw8GkPgwsU5Z++1o7ODRvXUygdsZHuPzg9wCG7q/N+N
K0eqsBiDYBrceqCP0mW42qV8dlm1g+/fF2n8jrHqoOvgYxDhS+b9Dtb0i4qhHEbtIBWEh9u7pB5f
OifDSvYqJT1a9MeL98bGcHCm5tl2uo2S3rMBeD0JPaIG+2iymUmWPa6Ozt7ZqOrDScj5qrAmwC/A
vrCaIzK1dy1YAdq5j2feJdT1qmg2DRvcQbTTj2Sunpe8vORUFp2sNi3yt7ilHjZiXUuHYAyOiYfo
cCnfVTffoIpD+xhs+9IPLsxf/sQY/wAl3GHfwAIvyg83uw9cdQa1RPZ1pO9UM+gtOt9tUAyI6jzU
YMlV47Y3log3YVVtVanCg3AfFxFamwrCR573V1fA5+8bXCv2qNrtNFuoeRrmC13yZzZYngZn3GaO
hzVlAEvXADhy6Ci2srsdJ3VTF9q5FoNb3BSRppeRYJ0Ng56emxVSmQhiuPLmEa7JXZ5a5TUu0uuI
4bJiL9/7YfE6TyXuPo9QJVR6WztiruaGTYzhuB72XhZ9BH6b//R4zJksx3unUHdNHj+DAAEGFd0E
Q3dwx2A7ufI0Swfblv6qGj4MYXA1+QKRsEDrTyXf+DUUNuta9goPKSLQXcblgg8q/+iLDNmcXKbP
xXeeWixR89QyR2fODk7GvfSWuR1U98fNC2Y8NbQDjBgMvLX5FSzjgUOL2Z7ufo9tj82hD46DP1TX
eEIgkvR6N6bWxTe4TkTWQaR2ibwewfZUeEsOTWMeAcRBldHldiJfbdMNg7WdrIaiUPvDXcojvyzg
Mq9hNKuLC5jIG1D6iuqeM52u96hqyHU55tH8JQt42abspMqK0BtX37qCOtKkX5UTPM1Z/hvvUbXr
Yke85GrxdgX+vfuSG8Ilop2wDfoFZVgLQMEaL0Vo7C9PkxPhT3jU3fje4raIbvYW29cGl9F7Up3x
ngP3orfm+p8akkdcHNCNXga5jabyyMYUV5kHpid4DbwczftNSSQq/pOPucDWY9veY68d+o8+CpJa
lbiEg9/gmC5W532NndMd2cMvUxJ1T4kv2HEEtKcrnhDibKR3kN6MCsXn0+2g9hzY863dUJJ4tIzT
gHsobM/lBHTShUbQ0KWopAb3EK4Kd4+hoSaLaASXZILkPQ369xBLzi5TmXtFYf4jX1rx3iQTBte6
+aoizWvQXcYggYsmE/kSYx/f1DHym7Zp9sHUEHjfDvKqHJNvQ92Od5Osso07iVZt804zsOpVfw6m
JfnZ0r4hOqoWt6kt5udiVp9T3xdPsV3Ez14eYyyYt/APcA72Y9bvY5wYt/Uc08z3oftB7zz2dQKX
vUVFPsbORckRSlhC7Ub2n0om1NvFbaMLfUgm73FZ+EFYZGwA3jWAwFo6Zb4TlXd2B9XwnrkQCuLY
grcKxq/RJYMxpR7iar5Jy55zsV1fBPBedsrEvc4QtZB/B2fhzoebtTehucbd/FY29c1i1cnGM/E+
CdN3H8Veb6YIsjZmf5m5F/InJ5xorEDjLvVe+SY/6+ZFO6+LW8LBcqvDpOoOCBwJ4LMbm8eoCZ8r
QqTAZRhQet54X3CAvnWOuR9U+hEGC4OsBdRLHnBj65eGeWeLR94x+9BrcbN6iK6cuNlETvJA7IQm
Mhn0qmURl0v+1T5Mok3oTY+z7d5mdv+nLMJPnM2kZtXzV5BYT0FZ7klv/Bqj+Va6/fuCLLEqJtyw
A9iw4nuqohsP7gdWXHQfqwB17Gi1++nMLTVoAeyxqWwWz8ee0kl6Si1VS2kW71jGBj1WwK49W8S+
m4GF1NZBz1Iu6N0OxRe++/e2cxmnlvmewFPUXwG5jJ6JfjfJSOumyb9sN59wifNHl0fl2crSBqvx
BHOE9hJCf8OGA/LLPldzwqHVZj9AofQrzwhvKza2TTi6Pj5MD7d02kIZiIBzhO047KKK74zClX1z
SoGxiqbY1hVuv1gJLlNxdB8E7V1lJwfd+ke7dN6qvv0zZPZLnWFTy71r7PbEThUNkw2/Gnfc8d8H
VhISMPfRc8syxgI2ZZCvxnA7R9lLnqhsO3eg28tJkx4MfCKJoK/5Mc8XqvxjrntKtOqZhFR9ipBr
U7oFPxDB+lefNbPPbYzZ2WCYSgp8I1HhBL+Ssc+uc0slMM/JQ1Cu3utsjq5RwwcROw7vahnmD0FV
T7up8u1d7JSTA95Tg4VwhuDq1lCx4kHbN+zI4ylyx+gSwqSDtyAbQAvRDyU8BuCDzf3Uai9+xu7T
WLgZh7b4ikyWnt3WfSuVxT6x6K/CCp4hsnynrsa+6A5bC9zJgbKBy5LCvKrq4qvoE/scTx5WpGF8
scOmfgwXGSGNVlx1TTi/NU3SnX3ZAzPL8W2W2rvELqbg2PUY0/pD8tQ5XrRrBFadZcbxMBTTl5DT
m+gDZO3UfDAnovi+x9G+H6ecmZQ7pIdJrNtwPH1POf+FAVPbpfjKEt7cvst9DOTrw0jaW7sqaMO5
HfRUFa+lIyi6HWCr/tlCUf/Va51a26rLGvzJdU3NuJlL4HMNaysXm4zKtks2bSi7OwWKz1xxIIz+
JcvChsM0sPsnpWuGqgEnGbUOZZxPVPtxalXF2e7JMxCJ1UHgNyPStWaZsRM6Vtk/ilmHPR4LVTn1
RnjpMgKhj5O7qgwoKwt8imx2dRvTvR4t37+JwhnhohiiHjifSLINdb1j84piydr1y4AIL4zgdQ3w
FS51kkzNfTGldrAtVGS2lCwWPtywP+oMuGtg+TDp4XHmPjT62jbFAbOJ9PZhFhZ3lNKZOejc0SiE
5riCoaQiBajaRvdfhIHp9u2YgWl0zaKYz4KDSYFwOte5b9n0wf2kvXMsLD7RJDc0urtu1zDlC1p5
0N4zMMy9rBnv+DhxfLvAbsUIyszp3uVdDNSfRgEbCsS2ygA8NeoxQMGzk6PGoSM3GfvJiPMK/Sge
J6hJ8AmCEI2TPeR4pQqMh9ZlwaaGK8M6yz59Q6Zv7ybJYsMdm+3jRe4dvMJiNQ0vrLptsyR09FWK
7sDJnjLfhhVRfpi0/zW5TEsyEDd0CgoMevK6YE2e++gxARjCLkgN0cuOofjY/DQqrfbaC73NSDdi
b8qFpZw049GzeMF9ytI9O4v9MHpRgCprWH9m2ReXRsK4jhZS/+C3eNs+tztwFv5Tjuk6wnwdMb5r
65GWx+rLBsg+bYlpuQlt+dRWLc4JLG30HIC+4+LT+5aL92FM49tisbhoBw2GmSmXFDlMvmsbWUpJ
+z3szHOTcPXNlwbrvsLQ1KinHAj+xp7pnsZhxbWD2/9+jgKun9545BB97kPnqUK5vwl8WuCQgiia
CT4KcJ3jr3mfcpsUAJf7QlaOrJp0Z8Ei0RgxNmJ1wi9Gcii3xcPo0ploHHOXQCQ1ntjjgNzPORu/
Ng/aRFe3Ne+lFV/qnHF4P72R15yeAPmd3LCAZOOTJWS1u7SU92Jodolr4MpBvGs9JmlDdhn63t8n
SjhYnPD9m7xxd3M7P6aWeC1AA1Qihv3dwD/WUAOyKpSXpOjPRT3dTYAF3JUwoAdD8mhh/ahl/Ct1
u+cKLwsv8Wqsyu5LgdNMw99YRvnkhLuCbbGHSOI5x8oXuwXeASa5W9bWtpmQBWG72aiAkSqEBLYB
eHwl9uwlvDU6fJNFc+B9lCdL2wBO0ybeWGH9InyUlAAY0LD12yjXT3ndvdHtarbaSvJDOcw35BY+
tGr+8OE5RJqdIx5tBmS5s8PyEXk/q8T6iO2l2Kb0R7ZjV3IHC8OtUw4PTSFAXxq6BIG+dB3xzPBN
jthB4XMoGl/ubQF5IhPueW7QrU1uvU+DABAwMKfKR2BQZr9ADL/A+eErjw1TuTg8ubJ8smc0wCPl
ylZ09Xedq0/unbDn0pWzTxskvE9bpm+R9Z5MiFtg3Y4TNqceoIYGrOHEwQLEI4Yzp99Nwpw0AIi4
+qcxfjjGvUngigmW8BAnF7+YHqY6vw2abMAyFn9lbb7zsn5bDrTmE/GuAlXtiqB+7DxACMmK5OKn
+Yo1Bm06fYHAitsbLTdF3X30ojr2ZbgXqfMRSavd12AVzYRlvPRixKYxqikv+VEVUH5kEJWHMJoe
oOX9zCgYy0C/NyvRxPMmzP8Gk8ySk0KVVg9ZXWVH3DHlxmVbvfSKkGxOA1hKoMg8YR47l/wAwAgA
qYbstgmS42LhFmn9ixemL8McPudAWEYQFDKMjuOy7EQB2q/6wGp6iT3J3U+cp6J/ScISbROeq0lD
g/R6+JXuRo2vHqGKjYAZPXavurEQWg9Aq0u3u87SYieq/D9C58/KlGY7rvDLWBav/pxfp6G4NxBL
ezq/DvX70MxPXdL9knJheVOK0AC+ynE8x37+XSlxHqX3MCV9sncavrC0+0c/wJvor8o4eDi+VK9e
jM5RpvvAeDdlVz9bznhY83/9Jb23lg5ukaveM0CpoAfEvLN6n/gNXa2PT2g84+76w6aQDg5rkWdb
1U2flX+MjZIVCwbng/9sd+LZSpaLEwCwnbunwBMvtN8Pip9qNyZE1KqpOjd1ReFIz21Ok09PNveR
Y36GvLmwUyPoVzN41+Dbb9pvGw1HqaMPCYzITblh5qAxcr85dNCRMosxceU8QrW6pF5/kjCNukV8
Ap54rSbnYq/Qo75PvjAaP7hrK19PCFcG5HodmteOWWzvXBwrwyFmcJOVuw6ukupRdoa8cU3U40I3
99X6rRD3hGl7yRv9BlRgz45+XwNLAvP6g2r1poqc745dvA7DIyzQXVqY1wBok+1ld7MUlxnobZcB
8C4YDTPH1OX46EIP4L7uTs6VT3bT62Snga0Gcjx2UfW+9D99djdqrWve5o+ifca6vvWAYI3CQcji
j+SOChzN7LH92WehVgPFbqChIwYK0irykyU4LZ17BSXGuWCRqFslKIU++FAfAdIy41zCexlys+Sr
TjYirLKG/9PsoRvfDbiHq66fz5mndlEe7uwMCzLOVU4yvZ3YrPKB0GhfxjuJDXfLkTfs0zr5MRTo
UELzYrjw3xJXhTwojA66sB/82qKjW4THIUX2AqiBxog5UtzdUpp9MU6KdtiTuTgCpQVOBxnbC57T
Zbp0KXp4wTgzxhRtCS7wjgwJQ+cFh2QWUK8mprpUEM7SZQ0S7pHbiHHbxWSLKDoZNVpXH70WjDQP
Vlqbkmtl/Rg6JtsJyr8cl0Xlnhc2U2P9LukYwRig/Ef31qHiFV/lYD9XcXrFwbh1AecWzqeOWlg9
DBuSBUBN199pqMNqvKml/cux4VP7y9no5jhxw+rs+QWkh8MGnp7AUMEbkae2nK6OjE+BlaF0F83F
wJQTJX2MyEVSSbbQZvYXTPzeU9jX98U8UijM966yLoQUwKypwbc7gqqkuhtrHoK8yRf1zjyIe0t0
9Rp8Jip7hecPlJW0nJWN52Svs0SCkmMQmKdjlM13WUWHq30vuu5cRshq+giGor61fMwjxKYKbgzd
2poGzGfTMsbySFpTf8RMiqcDqTAH047e+MGD8q3D8pvr9LURl0Kgv6ZVvgxo0KGcJd0alRodMC7f
eop9Lja7OQKb72+1o34YaIJc7m+mCH2Jm904I3M7fuMaAmGxILwmKJgb/4Yq6dCL/mD3w8Vg8RtX
lf/QxtvO9OeohZIZSRpiHLwwD8Eh3ILBHjcWl5ZGihMU8HM6mKMbfqSAE+1KvQGu20d6eYoBK1aZ
mXZJj6/Ail4mbtfVEu49K8CLo1g4ZQl6uhjOdud+QrrhNcIVTqzFh2r4vZLgJuy6l8yGFeD7GfaD
9saDyBG0oMVDKzrg/t25MCJLWJFrgIAq81tLRbscluTSh1sNW5KzeLdAY1er31dm18xFfMdCH2FS
2sV4qrNwV8cFJkv5u4JkiWEcwIt8+0/P8oKdZwoI9EZuGOWnRetPDbMydRELuv2vaAALUdvPShHT
iJdbK3RIIvwxUivuGhibCazNKUGoivHTp8xXsDiJlNgOQPosMaZbfOv6GkTqVIKyMnbbkJbA75GE
ObdKARIW1kmEti/HarqCQoPE9e6b0sIeo7obDU20G6bH3sp+QeKJLjOxRmxX1Ueoo69AhwQ19M1h
6nhBMUV3R3Ck71FT/imNutdxgeJK3SRVB4sj0lQtnMh3qWNBXmsYnTWDOacrL5X+8Sb1/+Q9zYXB
ljeJDwDeYIvJ+uRDOamzTd0ZwJ2/9tjiqz3c5Dr/qewbXrudtXqqcyaiOsiOAagp3FT28+DgyAhR
/dJMLcPgzeke81HPEDpdd92Ofi4QYwVp7UaAuih9WgsjBr6Q1KBg8NzPYAXNjgvWNlyqe4415C/z
y7Ryab0Ri7BDj16H6nmwnPlaV/KjHkEB+kC3c4j8pEJUPip5je47v2t1cO4Af3pBcNMDyfVl9RY0
t+XayVe4lEaE+t7CNMVm3IGey0cJCTRuEwHfJW0PlCDm4MimoS/t+rbiVd2ISuw7F69S+rRA8G3t
m0r9qICAn7lk0wYyFuqi0vrCmStUDygmg3EZet3eTHX6FNp0N6qVIswcfj64wUMWCqD0eECYs4V3
/khEVrwQHJYBO6mHp4WxHdWIvQddy71VXeNR7pKVZtz4drwfE3dtNohTwiDMG9PPyrub2PM81sSG
SfNnZZ9tKTW6rLzj98tAOkef0yDLXYkQQBlaIP4oLnHb7lWBw8Fi0FjjnHI9CKlQm9kgX+sYjV7D
RIaxYEk1T8sRmHS8mVbA8wyOLHT5Bk62b7scmWokIuzsY3LgjEyOdsIab2o0645+aNvoYMNGh1mI
BDJNf5nEf3KmCrHTMCINYyCaQY5WBgZ8PKSoZpL6KivvIQVeHRbjsieB5Qa2rL8CgcNTEMfHJnXO
XowrzrEuUQ4ep+uWOyePHmiu3i2jrW9alsrRYpxYRk16SBOETbIhEYP7ADw/CsecQIIxC4itQamw
XieWw5LHyxFgTkmnizGfrqc/49DuQtj6B4qD4N5E+Mpobt3XKyFchL3aqfxadEnKBk+3pSxqtHEO
OG+iJG6doKH7W4M/NqP4WYEgd4O8PiDI2Es3RYDfLZx74d5x6mYP/+pisu/K7X8z66D5zi3PW9JL
pQtMnvHQvk1Bf259qk4agHbXMN6iCcqD1+5l0dDmBUEWk4W0qMyyLZgagP8VMN/iM1DgZGroeHZ2
EmLKDzJkSuR14mq3rAnh0pqY813l6t3SwXtzsv6bC4PhZguZ0Mo7yGbmqwEQrwDF22PRbaKwSN/z
0PPe7WGdRgn0h/DarmbkDu7QcTJJQl4D10Mrp/ENfQJjRiORxAHQ2xZQH66xWBAHwrdvg6ekqqnf
nIjTqx/RgqRFsIvTIfkeZ3ohXaP4106iLhF+9hNm51faRlhiMyyDxbgLJN414/J0EBMHXvYJw/p+
yS1YcoAVLLt9DxMiyCDX7Pq+u51sR4P79s5j4R4jmdCBZFjljd65W/MA+hElVkVNXOXXRHrdyY4P
nUqma0gDXBBnITqEF8rSDyRQosie0jcYXz8AhKL+r+q7hkb5ZurAaMGb2Tp1f5/ZbvWQw2kpa1rs
MvTvgdd+ak/ovZO6Zg9f6gZ128HpmOU2xZ1ll5iAE7YAh926hQMaB73zkPWIREe5b62Jp+3b12KN
aQjMcLSV7W4lAJDMV8yeB7jTTCulAxHW0RGz9BSPWK9e3H56ZfJWbGVLMHHU5S/jOKENMVzzm+lc
WeE5cRFWdwaGXhq1e7ckDcWz6bCNEg9aMzwslfPZA16JLK6aKqPX6vVHu1rTCTxHH8vAv+l8/adz
0lO3RmDM83rbH89OmzE5MPLiNNn3qL0fqDughsNsGJkGih7eBQlTXc7ExrK6A728XSt/z9FrR9XY
ICzoGQQ6S38ne+uRQ3DbEd5R6xwP8lC/woY4dgoo8uBEP4Y+PFCdsQ7VcxnaR41NNavsnRtZzAmB
dZ7muKXAISvecv0rXSEUrEGFlefByuLHsHyOiR4pxZsiiMQbFQohJ4PPS/XQiZuwcU45sSXGZkXB
YGYewadQDTyLITLjyRr8TdvduqYvuR44u8C0T7XthpuaHZl5Uzx82XHmbsZumrfMQzGhzMVLBMhp
o0hXGav+trAeQ7F2rr12J0tsijhQdI6KcBxplIinicQWR+iHYBhPZdU8ZU70btN2qVJzcjL3DJnl
1lGUZLYpHwx3cTBFu9Z1t5OQd1H5QwL7Zn+9hA2I3HUeyvesyJURVn0bGXqiefW79rttPb/50bOf
8wXy8yxw8MM6TOY9TJxtWK58nuYudB4rOmkyf8A9Uw5/lu7bn7st4XP3YX4JdUrI1rSVmo1AcABq
tU6NfkRy3jTjrxyY6BpkMDiUjh5WKUJ14rHHvTvsiOvatrRyJ+564YzJeNoVRQFFyDpaCsVsy8rw
9P0sO9YYAp1mV1FCiTiw4W/j8ZPzr36Nl7CQYuTqdt2iM/su8bjrMECOKTIHq70LjEEkJkKaymTp
0H50WofAg2OR5DsjOBuy306qDzWvj1pQoqhHIDCPQXDK+TyIHzyu4wQ4Ra8V53JaBQdCJjYRpneH
VzvXybb0e0aYJ+0jpCYraabNWMc+4hJiGfQVdowvv53yXDXflpmwIZFCUy5PRf+edtF5RfhwOdib
mg+qik6pHC8Co3JlsA2TBNOT4KhS+wmoEuv7zanRppL+5FHXru9tPvygNtewjKSigLJ9jvB0KEEM
JG0Ie3Kx400xkCzV+QNP2l6Dp5bWmm+Copa/rGwYH/x2PQFqyzp1NljqpEribzuZyINQ39boPnEY
eNhSGflvrGKuniyKoEssg/nUVFZ5qcScn1ytsAFOi9hGC3jAqoiDP3RVWyCe7kwJ40BaSBu5Zwj2
nDEX2ndB+k5V2fxewiUL/01i6KoV/j+Kf446J2CatObzre71wPsXLXGZ5iZAGggAuqp/2mjPeW9h
zB3+UyiLyvX/HrL3z7beQK2eAsdHxekE7Hu+v/79XxTLqlX5MsZtCbGf332hEdz84/f4H0lx/1ud
7T+pcf9/Y6jADfzLw17DHf8pfPHhs/mM+8/5nxW5/JP/rch1/i7dVT/rSAEik//+S5Hryb97Dh8+
ow7+JgwlyYz/S5Fr2eHfuTgoO3QcyagTJMp/SXIt6f+dzEQV8EVD/uQV+p+Icv/5DfRIBeNLUXs5
RC9CY1l/vr++G3NW0r/y6LuomMqGScvGU1Djqij+d/6Wf/Od/hXWICGidXLt8IjEfkhWiJhlu091
E/2D5/Pfv+3eP+MgPD+0eXCsJyFtUDOO+y929qhoCblpiVhxcNw8TO30OWWk7nFPnWz25yp+Rn2G
caJP4D9rHsFzXYMgvJSL9OWOphxTynqu6T3mueq85ymPklOT0VXJ0Ki8phYpR2Cbh3FiRakpoauY
lxAlUt1gZR3bqNzGVeUe6IOjK0q69AVdQAd5CqLjnT2DM2OPKtGehVzWj9awzPlBp2WYXrwyLINr
oom32sduTSkTj0ndsd/52j6HbTXqXW3ggGntuX+4AA9EtTXQcLkRuBYu4RjxK1EIBOtljLz1Pm0L
6M9WAK5tE7ZGQoHwjcFnRVsXhW7Y0gOlI63uLN0OmNa9yu5OQ9+W+uL5o8asueqqTmnrLy0DeC6/
CEKEBSeqsTx1nW2aAsRRloMDjJoQNSSX4IJ2dS/i9jxbASqQoqvbvd3UCe7Guk2YNMh+2pbzMv20
Mva/28WD87lVlUVwh+W2LdFyld89Ol1V5/sk8u9rr5QTkSNUMPsKZeWNm3Rxte/MLMrDaIZO7AgM
7cC8er4HjCs3gmwvmM8F6tbCkuUhmLypeBwEuX/8bBCwvoNxwImnoW7t1TD0JHQvdYDh2g2gkyty
YcrbKe8Itm3NlJ+brnlOujkfEIqziLgl5eK7HUJGWbMYY6Y0SH/QdgdAHG9Zc8Zs4NyBLR/ylBDk
mnhlZquL7xMcXPS8KlALx4vfogyZxjH7DnJ5y1zvArd/b40MWo+5dGISDMLKIeknBDV8iqYwxLVc
K/3VdyNlpBsThMgRivzR5Wzy98z75nckEcXPfHYKLFy+b6lrUftTBy5NEvcYZiaDpOC0br2tZTv9
slrGka3lYsCqtMTB30chc3s/6f4UVTs/L338K3YXo1+jyEz4kwH5Qkwq5JKcG8vKnF0bRcWjVsts
XjTJMMFhGKJ4my5Ryuiwo6P0KNaXpN0ChSIVZ1JJOpI40YvnKqpSgKm5avtDVSlfXJFhlMkDgGCm
kH4wkounyhto7IM4LX4kiQFNJd0myzEdWnRY5Xfcdtr8nMUTWXtJ7E/A/OAN36Aydzz09q02G8MQ
X+wtfgua30E8gbFo3cyDFs6YbQP0MfIubpDZR4MZYB18oWwpc++cpNHIkM8povpouKZtRw826bH1
8/zFNqa6Z6yvcAmGmvmNq2C3biZVBChNVWJ8ZKBovjdq8NnooiqkiUwK9aqD1YyYgBZGzn5pgwRw
txOnM4PDvMFpn0kE4HEYZy9RHoWKJ4hu7MwwafAv5DUoxHG2mKJzaCpHv7pVKssbq4dUebSasq3v
Eubam7EI0bVzNyTxthkU3Z0iIZBqJ4J5tIDu5umCWLeA8VY6fQo+LxvwU3krw1rqikZZZ9YZi8yn
g5wBs+065EeULWnXhDeiSV3r4FHy04toyODdRQK/w9b1aoJ2Eo/o1P3Y8GPvLHr+tLzJIRlJdDBt
snN4jAzRUCtBH2rH4wAdEZGemFDeJKIq5yvK9P6pcZHR7+WcBMPO8iBy5SbBhtsJO72kTmxBrqdl
RFouxjyEI018zEWr5/lGFFI5wR/TzioAneI6lvvgJ3KeezwYdWqPuxqMLDFcRScEJYkopZnRgE7e
GrESeUS35n4O9mUZw/u2lmPz4GUBSPKy9scNyeh01ux8HF4QinYPtqsl0J/UJ3DXqmn7DeEYvgvF
fsxcaSR3NUvysD3a/DrnpBnwPMwWTD3fZV/K3Xl+MBIR6Ysdt4RDzKLBNmUi/4dkkI7ANMlfzMLl
tkc3g/g4+xp0hlE5HkP8dcbKaRP1Fk3TXngVHBRfjRkpjiG9riSK4XvFsbIfW5qi31EJwA19cBF3
1b0jjfuVTnEwbZQNbnsNmhnz4jP1/cZc2sY19VYO/RSc0tCDNVsn3ZSfRhIVk7tI2dl3SRRT/kHC
0uS9hV5mC96DyPBl0QeVaX3ylAyWc1E0kd6VdkoMH5JPj/p0pLvtwgrzypgwGFpCI72avvBR2Ewj
ylNRELKuQ90Y+ubk1r5FVRWKja9H4T8tVNhDEdwzityTM+mWT65Thwl6BoGKt+xdXHBeizwwLSL2
3S4vmCWOsVw0skhBZbChfZsuqD2dik0rmfJi47nsjy+BKnrc/MZW3m1oBdntLIhWmNoFxAzNMEMm
qiQ2T/rWxUlcBhTk2W+Jd6QpMHF84du2iOXZZF1LO21WfQMZOYv9twInzFemJK0ZRzMGUelsMD7a
sa5XSbHud7VIvmJ00BOUly5sgZEoid7Xr9IBi0NUMi9vW9pKnZ21KBXiZs1yyagU924eVQfOKvIN
CzqeuJZ6lMJb3wiqaGDVHfW5aUHSy4nHoMOKzIEeki9mSgGxeBNnKap1En6xLob+xMDYzvJou/SD
h7Y+p/l2R3XkMJnDCDMdGbOeTRWavTuld1GVx/eTOyBbYoi3YGQo1BPLCrIe21Gy4ToL/7GFGd6f
6Pz30dZflvYzEw7181CRetOUJMSss0EDCJUX1jhbNMposxoTsEehuqHyIjMxiapzvoRMC3oSrdx9
0LlMgErkAua2rlGRvwF6r6zbKWbqhYOUfZfWUkwXAiGmbd/9bTHrP0F4tR8grSKYTLXwVzqyPwQf
IcxPJgyckfSRE8S0Ox+Pgjr/LSsy3XqqSfad1RpE0ulSEyAjDdcWje7yLY6UqQ9/yyOrMllf4GRl
nAxCFm08Yqcs+b1gYHqlxZ+RntuEMj/+pcR4+Ed9+Fen+L/cpAOhMOzZ/lrUhb4IVr/eX+/szpB5
tuVogo58LARVL9yHcckIOZhAOfy/v9W/XKXXbyVYEvI/2DuPZbeRJFy/y91jLrzZkgTN8UbSkbRB
yMJ7j6e/Xx3NTJMgg5ie2d6Iju6FOpSsQlVWVeZvDPTMSZ32TGGti3w6MBEulEZWJY9cTr9GfYSN
qq3hnhhAPDCCul4QohJPjr8exeafmBoPEkWnKsjD6HR4jmOUdR47kRsPao3OzUA5AN1U5bbga8K5
8uO390H+/9fr/1FsPuj//Rdn8/z1+qtqT1+u/O//fLma9j9MQ3FsgzYQTygeo/9+udrKP8jh0Aot
dMn5j1D+/NfLVf6HrJvQTB3H4hOqMvg6vt8/6aSSYv+DhaQoNkbrsq3z8v07b1dFrISjlUIAzTKo
Jyv8OtCNYrDHG8EGuZCqAXbNZVV87C0shLgeI0M+PAL4G4xXVveDyeU3LKoPUAzWcLdujubrwlZU
TlngeC0wCk1QYw1DYbyqYLwe1VbChqv84GloFewqw433/g3GiCsrdWGNrfVbf2M+LEQUHNmTQfNJ
DLRY4eyyRejWnUa06YKPzC96JUjndYfyI6o2KOioG/Ut2i3Emo8OGVaNRENtQjapI4layPHoSnju
vp80YnTtJ2MrtwgocJKgZWBR30dGwHavR9ROGcImAuIaX0XFY5BVZHICn0bsW9XDCKlG1AlpghGN
hAjIHyoPvI2RtlDX1m2+0xH6DG613XiXHgKqhhsJAUr9oUJLDYgdmgXXf5NyWj/7529SAPwZhk7e
1cQsHX1jHFNaI7KZcYTH+E1IR3zP1/KTECrV99JTtTgL71WX42/8Pgt/RZx/4yJqejDGFVJUKyFb
1x2yrXegC7QD5fVsrFFWWbdo0S2ME3b4ycr6E9XUadAgDqi8b7ejcaoBzp0qGswofVR3tFhlmsv3
MUI7yLojiQH/rEGeBomatX4fPi7Vh5T5whbhDQcNFEPj39wFT6e5NbgchCqfnsaCO3yo75F8ReMm
/hLc6C/Xh4oY8flYNdlCo5yjjZG+qwcfjRXLcl82xrTDybKHoWmVEqD+AI8OnrdGoTjahlK7rm77
kUf9R/wo/OQFT7tc2pSNr2UPPA7M+IeexDGPXUsfrc85QFY0sJC2h59iB36iPpSYkSFE3yCqXa0S
1TEcLqY9gOcGsC53CoyYyq1TJ5Tqy9DsaMkYI+wI166M3vyJWnfl7aEHef2L7vda9LNV7QDduMji
mqVWDjWisqcD4eUOnuehPmylrE9wWRiLaXxQ4imPpVuq7Y19h1VaJN/phtOa68SClsjlD3zcuk+H
mLtx0+NEt0XGu7M+80YxeRYbjTtUuqm+BHroG9/7Wg7tT06V5+V9qHrTgxlDlVqj220CYPJjv8eF
Aer36EZB6nn39VAJqX2V9jciRE6HY3cMZ9D4kmZFMP5OjTy1P9tekm7DuIxBfToBhPm14RU/Haee
gu8xNMI1PO0MwDoa+8IV1pP97xIhYjcLQ0d+6rWCazydJ56uOV0qfEzuW0fJcW5MDXvy3mwjCqaN
VU0ZDZc61QULRqLrvaoHybdfPKt0fmUUqZp7P/AjBf9PCx7/JwCgkNsqrHp2VQey8YG7Vu+9mkYw
6BgFlhkpHuqy8UUtLK56G0NL/bc6cfwB2o7RODt4j5L8akiyPn6E+zTB/48rs/YBfMcTquwAR+Un
Qymn7KlNPKV+HYokG9ZWZ9lArvIAMzU0Lj2qiq7eBvWutWXga9hfKZQ0VjgcxR+10o9MID4ekKWS
Bxb0UfhmBiabnZwlW1seOq7vo1Xl2U0STX71iPm3/ttObI/2SIQZwVMZcMRAJYYAsY0lFZuSQYpr
8FpRbZg8nryoxzOt1YzyGR6SX91OcaHXu3FSOpTOgPMMB2wBNeUX3mdR8UKx26C5VVDehKJtgl7O
A4982WZO+DxijhBuckfKVG1jjl0j8FOgUQxKk7caICzNnbxK5e3U1EXyFsqhM6HxYybf5ITtVDnI
1x/aqu7bZ57/mf+SKP7wPcS2I90DXaLm0aqTeocddgC4Uy6yG9UvsedbGTFGJVnoS8NbGo8V2klO
qVgrA3RINADK9eVNnw1NbW+M0HBulGHa1TWg4mCHT4LW7hzNb/rfEbxcDasn6D2TVjsmpPl4RGXN
qrGx1JsqdkOzr9HFiVo+SmbXfbP1QiXe6eUQG+5QNGCskoLkup+6AAmjFJSAKmffi6x16I8F1KNC
nqDrqEqQ/hJ2B61Ph66LAmbE8pC7lZBI8M2ufgRoQHWXcsl6Kv2HIjW0WykFfo53lHxQYgOcFLZr
wOYjBXk+DTkkmKBFtaEriYoP1LW+UoFNylK9FXay9l7Dk1ttCupOljIg5FJFKg7xKXDKDW+L5Fsc
VxEyN0AYFYDakB6wGCz31liM1ie/NLrxMaEr/1RRTUbvmjlOXw1qsv6trQ84yZWBFUDjp8oU7fHD
C7sfViLp3yqF9yWEGEXB2xuMP95TkPubFupJWTXSQ6qDJ6naYYTfj8enzoJU5VB+ylWuYzeBYfi8
s4N+3CUlRW/4BUENVphMHL1W9EIrV+t5s9wabSVEEEoArPIm8aXR2yVDHNrrkJUTGw1y1A5uHRRH
lO+NE3po3Olmxg+LlUHXHylr8v7tukKUgnQnAmjeWl53a0NHKe8S8Hsb2y6Kx0puUuUtGnEQ3ArJ
iw48J416VNmqqn/2myboeSiPI6T/qshv8kr9AN+D5y2EGtB6fhQmuzw08vhA0bsrnpUuH5vbFlpg
d0PpSrhxh45NESfUwzE+JPhrtC+DB84sHBQJgHwjxbcVaRDwqhb+SMR8JVIbZ2sTlPWTJCV0Y+FG
abR3ivA+Y+PbFPX9L3iYKdrTCH0WTpkHRd2pEhs/nq7IoweZFAhXcowr6yHuzLb6OmkFaJ1IS3HI
zcMeRpA9FOYzvhvDU5dbaQl1LCg/iIMgdRPdkWjzpr7kdY/wopGRGqMRUfdR7fqnNrR9VDnKaeq/
TKOt9Af0ZFJz7Qdpj5g5tRfzWS/GYd1lZiDjduz7wV4uDCdw09oDwcHcTgwoyft4gjmio4yGF5Lu
Iu0Rul2Tp/mLRu/YgP89gXqSdb3ZpioOUcCttNxDRkxJo+ZNaTytflO1sf8YNf7w2R4M/9dgx313
N8Y9+rCC9Atmuo5klKzTrjI/01MOS847O1ScDWI8KiK4gdcpT2nRG+W9EwuC4+CjFCFLNHoq5C+U
rFh3eRhPUA/a7JNXytY3O8dL+KejhwMWUH7Sf1fCtDJfocr5Y3GHXRyY7WDEO9F4aQB44IhHR0mG
CBp0Votgaa1Bzy8nzDk9eLRGi1hU6wc/vV7FYTuz8QyhPtBVv1LuHOtgMCZM282w6bsDjlUR4vmB
VKJGjXKGtmsl4PUg+nsAUpC4u/Jb08pTjxHOCJtpFdedLv+wfWOEEUBxLXnTJFW+DaHHVrvCq2rn
DppOLG8jJamyQyBrkvzFqrWfclvoJrWvBHBeXk5VhJfooD1OlGY4q/rM1sFSWw2kV60LvINaJRlc
zFqdKrQbbQkXe6y8BACnRIkGI2euAoryS7Ws3Mb3EqR+wq+t1HU22uiRUJlE8jWRmuyXnY8ZNAmr
rWUsdqkQfg3HFrBry1cn09Xhp8zvqPumXdbsYf0UzXcn7yJ9XzkUn5OwGwBJqEkDFTYw8aP2HGy3
gzSErlMlLWXJGr7azwiOp/UpwZ06vkkME1yohFZbrP0odYObUqf5ffmUdaFR3EtVLHXexq6qkV5a
2HPfM9dwfieFyj7tNfokgmZJe41C7SHj4yo/qtrK+hwrIdBYSI3YUKYMLyiGR8wWfQu5PoWyzSsE
+MZ8VRuofl+joQQV1va6oz44cSt9LHlpYY05DqA+ZKxUpz5EsU4atUy/i+oWVPEmjETK4paGNAjW
QHoM1HkNS1jtRBKxGmqrsVSiXmKhvjDZCJB4FfMMHdQbwNAGrcMRW3kdYJOpGQ23aRWrXHn0QQ+m
0tjBqmsYDlSeImzQRyvMAt0S9CkSXuRdwu1jUp2+2UGhzOTflcIpg0N2O+CsvrYSXeOJh21SFiMc
WJpFo+CRFmYgbvgbHP6KNs0C4Y2F/VMGQaMuIrTLkxaQj5xoTPIqlZyGq2XUJT0CEsEIlSlc9XRD
p11ahZr+2R/7Es3z0sDLd4PyS2ncwgfxrbekd9gjKw+ULra1XafZcb3ugsmEThPgWo394ZTToEeg
EUUDg81V9CYcrDFwmQ3uwr6TDCZdPRyMtoqe4LnTRpgifbP8GP4ZTwjZvgvonigvXYzN8aNH6URw
PmNcJLnnSXah8FdLCnzETC4c/zdNiij/0HeCp1nWms9VTi5a6UPeDnD3vSq1AXkNqSU3OwfzW7Su
AguHhB15fLKtnaG2I0heKcqtLt0peg5CU1PKtlIPXRZHSujKOvT8b0np+FaxCZS8Hq1tEvQa+7DV
1BE0d1onJmTfmJyW3MUKvcKBZ0tkD9ATnW6KcpdBVIq69Ao/f52CVKDYaVARNFAwm73CR3yRc9kZ
IWPzzi9ferSN4xtpne8kpJjJb3vOq82wK+4dpDyvPxcV8fQ8fY+L2Ibt8I9j6OasyhP4WR1ZCk9T
UXNpX2Dhcfmb0AxBpnhCjC+7iUYkFet0dT3wfMwWj1PKaaqhUovj/Tir9ZRlI1NZbju3MA9s6wYl
sEoIisCL1/tgrSkknXIh5llV7TSo+j4ZR09jW+10djFFn9otDkLIHmNrIRws7Zod9A3pw/UxzuPZ
wKCoZqFLp9gq39eZlXzgZg+9HxGvp8KDYPWq/ghvdU0L1R3flqoMs1rOWbBZQVtOwkqn/42It/St
REwoB25+fTzvJb+jxXIWQnzUo/mLoLY1pvlex+CuIa9NFP+F7D7KCm8GuovGC64gLiKfX9Xvya5/
vh7+4gDRXBPVWccy5dlsSsAMOz4gCqIIhoafK+S4rge4/L0o0SiWaSEOKM/qNFmnJoLdTp3mGZ8B
SlO0BwpYi4h1xlsjchcDzhsC7wvkKOAMo1TA/bDagIDRgVaZPLnBOr4JNnDwdOqr6A5Qj0Tnc8DJ
dONoS8MVE3b2OY+izyaUOwi1ITHc2sXt4pWnBmfA7Y/0zr5rUOFEFPlReiqb1bQUeZZ0/qyjo8Cz
pRoOrV4YwGoBuvQrGy5qV1jYlEybhe85K7mexZmtV15qBe1r8T2FiChCpEhT7WB5bxfLyRdHREoz
FQPcm2LNprLW8o77bAsif9fcya5C23E9cjvcg3By/ep+MJGFhW4tte7CGC9Gdiwb7QOVd9q8oJqi
ktTIAehVaov22tgmW97JnrapftN4hkb9rudcBmt5KYPPi8d/ZvcosnqaDYKJw3/w+Ip4bKCjysPS
DR6FhLGH0FKK6DcspqelLLcYdXZYQrMZi0Fipg3UaafN4fv05qx/1Hf55iajVL4wu5dyjkm/hy6B
IcMynH1XufK9ZCiZXeFVgetEdajxLlMekPDPvuHfvrMOCxEvpQTqxZZq03uBnjk7GGN+CfmPWcWE
BuwS5U/UmovvIiwPCi7ZG+EAijkKXITrod9xivN8YHEq0hUF9ECH6/SD6gayd51B6G5bTmsZYwXo
eLcp5inrA+oFCnq8yWuAWryMJPfGoCS4816EBDNyNbipOMK05fpPujD9YB0tTTUcUJxnizvUU7up
LTYwZsHItT3XGNRdjzBvSIhVfBJitooLNWtah66EOwbr7IPuRhsbfs53E3n/jAY5MtT1Ix4WaC4v
TLdyIf2eRJ6t5CRrTWsSg6MFBckS7xHhGvMFi4fURYWovcu3/mO3kzbTF7NeGPbSxIo/PzrJx7i2
G670vRsiljoNkxsH5d/9dtx8hHuiwfXSYSnPVlMN2A24GSGqHtB7k6yXF+ws9zkyt1ZurvzXpsYB
/vt0FLY/lZqqqCWyzMOdfoPubjyty4cW3hri5sE6dE3oC9uMmthT87v6BontUXEHVPTpi3z4ewuJ
ch6tJRW8s2rgHXk23sFAYTCfBjydfpAuOAJksX9i7D3Ku+ilx9oO0R7h5XU9rvhSR5t2HtaYXeCp
niBlEhE2D9+ATYK2er0eQHS1r0aYZaRIjx2P7ozwjPF21ZOwf1R2/iBcQLDOaWiaKuwSLMh2zk+K
VnfhdlGSfJYUzwY526SN44WRAniCV0pxh8oDyvo75wWDlDs4IOI3FDv7VtrU+4Whi4vItcmdbVGj
VQ0dRCT8zccAXfb6JaI9FW1a3EzC++bGPJhfsHHbiQti81FYGokGYoMJWrTHtxEF/oWcsTQPYkMc
bVvJU4wO2SJpI2XjHc9aCk9UrULrXm7Ghdv2fG/NlvM7FP0olGKMTWoPie9GICYVxK5qfKHH6fv1
GV6IYs1WLy3/vk0comCd7A0W/u/fIbUuzNpSkNlXLHOpKs3ArNxIQXa2VXR92xXYVdPOlLfXxzN/
T89XqjX7Qt0QNro26fgUNgZaWeE28HBPDeyHsB9wS7JsN8paINN606xgCq8rNYZD39xpQ78d6+zG
lKyv13/Swujt+RTrnRUmLfqJPrZ1+mtUfsrjhbWyNGp7tj8pKZmDIwG7VR6Dn+Gt8T1zttWb8tBu
8w8tHAQ3osmxit+uj2wOUZlPtj07Yvy2d5K27DJuoCCKdbyERMJtN5aNKQu6tYjzX484MzIx/0QU
XiagfQ2bfH+6ARGUbxAOJNsC/MfGTrwqqMJzBepdZ4syQ7CN12K/rMOfGKE+wsHdJM+Lrw0R5Swt
Hf2K2YIOaJEMlUU61HfdHaRSbojhfb+FPX0vYb52fczzG9LZmMUJdJQJbD0pc0R6RPINH5DkQbYZ
/8LoOzJkTLO+nz5VKxU/hOth37F+1wY520n1ZE6GgQAtHonCwkSYqbQjlkuofq2DB+VBxdgTksu7
W0/xkWvoTXKf79P/JkEdTbXIyEeDz6KclveolJQPu1WFyLNvRch3hqvro72Y2P8K835XPApT56Np
2QF5cCpGRGklS6hQretS23Rhmy0Em9dx5l90Du2yKzicpUKSEmY7OtYz3fBreKO98xDeJZ+wRDpk
8QrVSSVaNR9tRGcRsV64tlzMSn8NeO5ljYsD5V4xr5KsrAfza+o8IuxwfVLV2Q2bcaqayqPchBso
8Hqzm8sEGkjypaJxvXsFCxJY/nc1NiT62sB2Wty2fTde+weAu/I2wzSPzhOeTTJ4oAKDwus/RhHJ
6HQ9n/4Y9XQlDSEaC/Ck4Nlvetf+9Mc6D8jwK+pG2GPvzEdUQqNV+dqVK9Q7l8KLnHAtvPjzoxVG
jy2mTZg0rvFq7mC330trVJRf7ZXiYnG5lv/my/mfc4+yt0111wC2dxovKIdI75xagPmaO3QbRZLS
v5T4reBrgYDdV2EXtjDFs3rPWcxZpkIVEZRJ8D7F2QF70xvrQdtJN8nNUnKaVwr/RDJZpKoCDkQx
ZydPLGn01kdmM/5kowKNZxMmFc/4va19KNiLOfh8t7B2/go3vybRda19R424b3uuYmM1Ft60kH4W
pu/iEkEFQQOdBWdpXv4s5B4gF9wwDrcG98X8BgnnDbobh2EXPsKN312Pd2l3gjukiwQij77HbIXI
uGRAY2Z3SjUuKQX9LmdfYY6gdXeO7C+tjfN3koBPUIgH+CFbhjCQOV7/PSKbqtRSPW4w/M2ewBxR
2xBWjNVDioGTs/jNLlyKTiLOd0DWxCpGJcg7wK58sG/Sve9iMN/tu3X3W1wMkElI7hf3wKWlcjRO
c7YHUHiu1aJ83wPyOvrSxnhaUKB3aHMQ9EuFDCtaCIs3ozm89X1HGBbtHEi3dLLmuTYvlI4eVtpQ
PIqehF9qsgHNk9+IblZ7r37E/HWDgoRr7CKcEeWt/xkLh9v2gL4a/q+b7pe/WSqvX56Kv37SLONK
aKQlfctU1LW/nbSvJWYxLS6T15fxxVwgbH8chy4PpbPZyoIwAqlUB7Mo0J0qpylGoruGrgEYh+el
itilU+Qo2LsP0VEad1owLF4OUWa8qQ7avgNI2t+p+6W9eeHSJxbvvwflzI5OrZbzHBlycdFFRLB7
FEafzWq4MX8IZ8h4I5xgi/slkPS8BPnPVfRX2NknazRZCkuLuaxdAO6Y8mEzjUG9cSvsXiPq6YCF
8SNFXRB9u7v2ICzNsTHG8E1eN7+C++uf9nLO+OvXzDKUVqOIFgPahB2Eg5P2Oy4XQPaXV+hfAWab
FUaNBzLRrt1UgThcGOus+STHn6+PYl5oPJtU8SuO1kw8Rk2TlUSJDsnTeOPv2684y26yt/hgbkFE
Haqd9ZTcLK6hS8fx8Rqa3Z2RZFPjwH+PG+5F8yU+6NsKV+2ljb60Bc8arfB1xig1xRacts0Bwpl4
CNYUpsov1c44XJ/Qpa82a1/1cLhCr7JqNCZ/V81Daf4qm4Xr0/l74HT7zXJK06ZerpVsvxwMgoQS
UtwdGmZSWSrzLGx0SFGniyNN4qwdE/5qfSdICaGL4dgtXSsoAOJKjCooBoftQmFt4YPB+jqN6kRZ
kIUmO8u8F9wHbY937lrbpVAO/ttz4F+7DA7GabBck0tfbRwh/kWmiG8jE9dpe3t9UVzPFVA9ToOM
A0qBAMQoFdZIvHtfbECf1yNcKHccLwpNnmULtMQLUxXVSIje2N0jnYOmO10hejUbHonZTvvyP0ac
ZY6moTkb6ESUdxP+qFh/bvRiVWJ6KzZycL/EXliaxFnGwKNBr7ME3VXdLLUPvS4pN4VT2gsXT+V6
YuKue/qtkqjP1D5hWK2ByKqjbdNKwq6gRN4hxwgdVFHfy7esljvEez79j3M6yx7aUPhto0Qccbr+
HIXZYZoQJU27nwkeMF0dolEWH8am3dUKGhMOZumadggNfWkSrqcYbd7tk02A5r6acLitAN00dzWN
p22+A+Tm1jgPOcICeqPC83I+XJ+BhY/8/nWOjqN8DKPOBn/mRsV9CEJWXTi1L6Y0+FUWmib0Y6z5
VX9UpkIoEglL5Oqgf1L2eMSHK+9uxOYTH1puLfBLtkv0tUvDOop6hqQaBynrypj5RPhuhVfIdnSi
hWPhYgoAX6BANUe3+6yiERrJiMAKR0/8Kf+WvohXDBLx3IY21o2xTh+XHroXCp6qdhxwljvrAWUA
G+4SJVYEVZHnutU2+UuCyXy69rYOvtsDrt3cB7ea292Lm2HwVVs4b8VhNy9dHP+GWWrFfafXVHHe
RgfvRtkjIOiCiVu+ryzFEV/4aGGqVSrpvq7Qzz7AEttmB4f9YK3D5/gXav4CjOfsrG/6FpeiAEGR
JUDFpQ15PMxZso1bH3jqyIbUpHTTocUWTpCCm5u665eeLGLGrs3oLM+WNSBtULy1iwTNN9UtQRqm
v4Qf8+QOUDAel66CF4q5p8tolnFjoRaVlAQUSLghxfYb4cAP0RMy9uVqWMEfesbU2sWuDrXKfCvM
eTHVGHBdX3wgL419ln9HNfEDlJH+/BQBysMngadN+OEbTug3ytP1ZHfprnj8UcWaO1pTqTeafiKT
7IQnjZGvO/j/fbyQ8RaCvL/Nj4Jk3lhKOuhgfFrw2DDx29HVjz06d//TWARv+ngso2GkhiPKxpM9
bBLTQjK53TT2uLQ6l4YzyzlSmMM3VJkzO16BHQB2493U6/xj/yX4Hf3Wf4jybPJraWGIJXhlT+iz
0amCpdn6NTRIM9foR5rFU21FyVMbT5CCxzRxUwQDFk7hpaCzoU5DgTCHQUPX1AwIGWEd39JJM1wv
mQpoK9OAVGuaSi/XP+TsqAKQATTDFApiSC2cy4jFNsJcTgmGKqcWVKe4nAVLF3yxi45m8yzEbJcp
OpZ7zKdANiLWnOIgH+87sNW35Q6b2W3d7opvxu/qpvqIB43/dn185yAxij6w+5FJs5AGPANRyWFv
Vbg7CpAYSpBCO2UvcpyF+MhOdI361+R5CSwwW7WMmJjIzXDxMLldzDeh72D6GTfgXTLpqxc/OQP6
KvLnhYGdBbG50SgmDCGE+VEqEOvpaKfLaj5pXT8JzFD/CT8DwPvKLSK+hxLEC924yV9nX5eBEPMS
AvIYp3Fnn1O3UMCKE7l3leDrYD36aOiPSJB2X9B9a6dDbr+NSbztamw2nszhddC/6qZ1wGRsyorN
9Tl4rySeLC3xWxCDBXqoOwqKZadzMPlQywDMAyzaYFL/Wb7vf0U/ASFLG0wbXoTY6mqtboSe67qJ
N86vfl8vlG3m17A/06FbGlA8ByWBefeqCqzeMjw+g30fPSmb/v4d6KNwDfNW+i0GFdFC6p3faUVE
3MVRrQDmZCJ0KRbG0YdHIMhv65hB0z2yNljDrXG0FpIM+sqa9pC9d+W2AKiPvvv16T7fSyKyWG+m
6iDtNS/sDnKVBlMIKnB6DCjsOtsQbkKHhDjzbNB/9Tfl/n8MOcuKY1N4kJfNwcWFsZTc5tA+h663
8e9M4XK2kjd01ZFmXcjF86LEnzk+GulsYYHgVzW/HsVX9XaosYHf2mZ7OmRriO3Vbinehb18MrGz
62bRVYY0YAgHw1ZfBVgP54/x9Ov6VJ5lerpTOpoT9FNljT7LLF+EWqDh2GoNLr5cXvrWGfrS8phd
p5g0DRoHEjqciDo0rdnClChVDeqAvL2ofus8Icdf3V5wHNRNSz9ssah/YT1qNh1F9h5jgjY+CxjU
flZhmzbyiINb95RtEtbhC17T3BlRh8zwFV4tdU/PPxUxAVjTyrSBxs6ncRpxtVLbHAmAlprBuPZ5
gwTW0lTOHgBiKk+izJOsNxiREuOo222d6hDu6126pg6HCRUQXES9WIjIt+M8jvTcUuwLn9HhRCG1
oC7KATa7/dhwx9sWXX6RX9wi3KQ36U7bgX/V1sp9TGd8qdQzb48xWnRZcROweRkYIpGfZrQSZiWe
UMnEdyw/wbNrDing2+otXmsjrKf8CfFxSGALm/x8Q5xGnW26Vg/jTCmI2tufE+Nr2C5V6cRHOj2d
TgPMlmcfhFbMlX9yIT7hNuLfyUqF4iBtt/CjWmOIEH64vsUvpC3LgLwmsw1tELfzQs6Yyp6FHh8Y
XvyNNuFeuZXcDBV48ECIJy6/oM6X6Um8ef0m0ySUHdpickvjWaHU/vDaV7cLYzqfRREDPoPFpcqx
5sjetkVDH+9osTiCJz1ZNerKr1cmggJr37Vc6JAhlo0/JKb2Z3ZT7BaPIHHEnH7G0x8w24uDmRul
h9e2qz9rW/jD98EjQgqQR4b7cRmccZ5fiGZo5DRQ9xDiZnsBDqrX1KnGO6PZ1dzqbsCybeLdJLuU
AIoVRIPn4rnfLwLoLn7Ko7iz3RA0MSxZrOzdLlkPGzD29jPC8ev8V5Xj4SCIT8BrsxXS8MvL6EIi
p12skgU0kriQ3TpNAEEDH7gyAtntfojicvNaGhuusnd/So/w19Y2jO31wso6TwAWak+yigIY+wVa
x2lUyAatnCuNzMNE+9xjsLNtd2AxHXBAqQqW2N7Hr+3Ccr7weS2bl7GtGQ7nx3ykjd5J3GOFy+W4
b8M9lo1hspAFLg7rKIRYz0f3QzuTJ9MLLdnN0L10xq+G1i8dEbPyGAmbk0FzwIUI4L1hzBZpYHmI
TIgQEO+YOB/1VxCHG7qzb+B318Llpl4JQzx3EqyJVw9q+cLXO1+vpz9htl79ILd8Jw8UNxtf80BY
AHzQqq+dsYSQO1+bDhgK9BzFfgRBps3uTVFhO2OF5jT5p//EVXB8iED4lJvowe/WJPHv434R5D7r
Sggmw0nMWcpRjBA1H5/BYW530+7sAz5Jq/bwHzT3xZc6SW6zSLOiVKyXntZ6+I0NP/pPxU886961
zwIck1HgWgaHnL+XTgPqsyZjVOW2gsKU7FqvyQcbs28iUgbYEBG/qv8AMKWcHSCziLPk4kyDqgQZ
k6mitgY5ZI2SODitfFdAyBNtgIjrlIscQuwu3+zPX2uz6LPdGEmmDqWe5VPkq4IWRPqiQ+x0XuTD
uIUe+yyN/IJwY79cT25nO3QWdrZDEVRWUvwClffGh+AeCkzw8vAuzq0BdZv0CeHx7MrvtIjoh4xO
9gdX9bKNKv0ozW9p9DWqeHBrr9dHNUdOio2BYJ7Yi4YtE262GYMIhqOfOzIbw/kBmmjnPTWHAICR
tHa+iVuxd9t8U9HKM1/St4XYZ6kbVjw1Mi7GMHsUZw70w+y+QNpErNzK9TgcRcfFPgSvJIMMRtM7
dVxqFsFjc9INYyauAOKBNEcycD7HviYZA1rRCs8qKljejuVbQs0Pwa+tHA8TDxZQuvU31obCcrCL
KGo1NOqX4EYXh3/0M0RCPjpWVNXpMAfNFddAdifIHEqSGjoJS7Ms9sNpQjod7ewLcyOK1HhktMmd
skU+/FY+WDuFESHAtvmbjCkxtabKL6dIRyFNnoseGvrk+/rEctLy/jFpw6/FgHnewro5T7GnQWYn
FbLRUS0XTJy0n7b2jbGf9tV3867fsP0/hsh5rq8HPDv/xaC4Wmjc/zWdPuTphxrLyIRsx6DUUNk5
df276+Vv10PMYePvE8etnLKXjv3EGT+0xex3jFE+51CkpCoUR6atv1f2xfe+XcUHLuNItEsYckEd
lzbOJrjhKFliLl7I7NyQ//oV8+dHmyZDpSOoRG232/TfbEzxdvWLJK9ornxXHrCSzFfJSzOtho8h
7hHu9Uk4f7Yy0YjG8nQV5Ti8T04n2vMaWaMbP7naKwTYg3zjcGGud45r3ZcBp1nk/gcqHZdWk8Gr
3EE5FL7j/DoCjDFShw7wqhgzzyGN/iulPxDjxap9lA7e0ijP7yJilH8FnN0QggJmvo6uEuUAeW1t
w+dwp91kIMWXsFRnN7r36fx3oLObgVFbA+pxk2s4gxtN9r0xGVstKD8gubT5bz6dbfHlhJGKPO/w
aAbUr04hVrNRttEPbR9xggBmucHxjnRa7GjBLO3Ly5sGHzHQlDxnz17neuBTJ9Ysnljb9GFEf/I2
f0ZlbRMj8SpvaXj2d9FesPS7LxSvlmkHF1KryYX9X/Hn28XSdXAlJoPm8PycbQeQXaDWnxBmJ7Uu
jfbCUc26OYo22x1osmt20tjv73ZvpVn76Q7g30bflOqqu8HbHl7zZwVNC+8lcBf35qUkKASEZQv5
DkS2xWl2dFr1dRHjLdtQ3IHXUr60956Qd3kUsHxKWGh4LFWTzmsvLF+T4gttAFP4XM3Gm1ZW0o3l
e8TskL+0u/jeuse7eFXRhVl6u76fTLNjkjCWjcgEZ/I5xdhK0cKX60ngpemoBWvsbQFlpUjZKkDC
FJgdxlbZKhtRuZZfvVdetIA0dvmm2nW7YK/v+73toiC2cPhcuCUc/645B1lrDVXJIh3FAOz1Jmef
VdaqK7bXt+9SkNlUj3JmWIOE4YnvvFb6t2CCaNF9uB7jwkNFfMh/z7AhdtPRCpLbPs7TKuIZfRe/
pNRjtuVO/6nsvEe7cdHCQyH4ekRxLl/5pPNHtZw1ZoLj9eRGYwFmXHgu1UN7J0UdqmXxB1zPl1L7
xXlEe4miC/1DZNBPh5jqhh9GfzYJd62dshXg7nQ9od2jrKXf3CK3f7/OJLbJUczZNVKPqqH0e0aZ
3eFyG+8FcknUDMzXCcGg+kndGlC4l84WRSyJs8ml1Q1s0mDLzCd3bJDXLFXCimOzfBDQIfEi0m+X
q1mXUo9okiKZritIis8OzHb0RpWfQVHU6T4XTvOo6kuH8pzO9n7/Oooxx/63kiKpfc1wqu30OfNW
0+cCuRXeBdSvyh0ej5ttuL7DhJYCTPYSb8INb4QajDz10dtxd33hXlhGaIXAfwdCwLE2b4n0Eu5D
ZYBrcKjn7hS+WSP+6e2iPMdSmHlRJKrToc0I845SVPAjX9XwFEtYr7so3WA6Y7/FPHuUbCHdvA9g
tniEGIqDdje9dlgtp/tEMxNvaBCH5rar70AwlACSKFugvLsT0mjDhAx+9rUjzy9VudQL6/Yk9Gy7
IKmKSrZ48Aax9aTkHSYk9PobUKo7x2uQhIms8CZSnK2hhjd5ggNL29s7U6E6ZWq/QY58CjMPyqxi
ARNQ/O62iMc9gpm3pBu3HJzf15fC4u+dPT6swdY1oEFiqgS7Ehn5p4T+VbYJXQkUvvSMttUq3Ck3
I53b5fm6dAqfzNdskWiFjsOryaey7224jQJiUm68R3HqZ+ulr3Nhp58Em+10G1VdPZ5wpjdagLOx
tCpQKV96Pl64tR0HmW913SoqU4KEw9KLcbZDdUgUzJyv6ufR46K6lFouvWpO4s0O1ynyNJzDKk7w
T/YuxcT+AyayRBxetAeskvp8hULtXl9CdoqFfGWPzQ1RrDQcgs7D9b3u/h9p37UjN7Js+0UE6M0r
Tdmu9t1q6YWQpfeeX39WlM7ZqkryVkr7PgxmgAYmKpmZEZERK9aCoFcT7GYTMrLmI+bmeNd55Ql1
tUL6+0VkV+IBuoDV+YxKG90BakawE0d78gFiaLcFGNeeb9+KlRoyulfQa4RmiGEAT8lYlFVsIVQW
KRf2n9Cq/kEYBsxQQWcZJWQUyvb/OgdDEeLKJJ3di0U25ahbIFWEt8TjVPaUnXBPhFy6XT2qOx42
eFltvDbGOMhO1yfA2GFMymcoggEp74/6SxeOz5VuOaI8gJlX3SWZUvJux/pe/vmyjH/MlRSE/Dm+
7OBIm3FfoSYnOOJDtdfoxm+Nu9s7uX7j/5hj3BtYQyBHJajI0SKJlPaK0G7HwbttZPVroh2GVjiY
xhbI7gZKLiCehxEwyOG6U+1W8tAN3N02w67FQuUCFVQK2Bp67+xzEOTVRhZrFLYFzJmD93+0dQEx
7baVhUc+mwGeAeoxkBVZrEaZe0hIpeCV+s3SRhWSZJvdoRqNPI+3pkWex1ojb3px7KckKBtlghsh
8IJ2l79E29HRDsMeic83zsrYhJ1sAfClgZ0NpUPI9FzbwomHbmiDD5gLQIgrrnTsj/EDATXir9ZB
OzV3v2tAvKrl4mlyNqxAqwW6NahhsBXhIQqSeAyARbV2hoSal7Xpd9PnGKmfW+1n6DzYvOLvotR2
NqkqJMploQbNIguMWOgiiJJRwQRKarOrvjW/0td+Hx0sT39Jv6INP7jB5/k0tRjivf2hWci4ScbP
AB8JekoSFJGuP3QPBXoLaJjfm6qCpBVE/5FDYG2K7bIbw3WnoPQq9vGxtns0dVpHPKZOwWnert2Y
y9/BOBtZ7yY5K3PRG+YdWNghzs0D3/AsMEfKUioRshiwAPULsT82PWdqhI2y7Jdk0iNLb2tVhTSs
FwVic2w16FUGnWF+JCr4poGwzoKn23tHW3MZ1s8GoUAMUIoimVCiud66VBExpdJJoydI75F6jPxn
Wf9628SqhyGV4/+zwURXSE0KU1jgeAi7fK8i50ODxJUOgYNMk5uRL2I5uyLawgsPo0Ess9DIWuHl
ewFPWFBdQqVuCyz8L/DfOBgc4EI+2Sh3timj34VuO6R32QeIlJiBLgb9iIgQP/oH69idjOdkb21B
lV7Z05F34xbFO9Ygc9KbVCqEYsQ5nC07APoseCPGyQhjIYWDGh7+W8dTEgxWe2HP8zXK6pm5WC1z
CfR2kAPIU+ASbIQHSNX/yHbZoTuNR/UzoQnTHeoErvEWvWKXn2k2NXsIQIctH0AutY0PoKgGB5OI
Co2648WX5f1EwU1EvQQbIaHLwmT8VT8ojdp0o9f1b0r+EY885o1VAwiSKO7jQb1o3gwQiRDTdBq9
No0dI5Ch7cJxAcuviyVcWGBcQK9JRTaMDXCgmKnowpcSY8XKyLn2a8sw0B0CAB6NaBza60vS5Jk8
VhDe9krjh9AZTjnyMr+1ZVhUtAKlJOhQ2IBkjWruQ6ll9HRxm0ynYnyJFY67Z/MwS8SbXyaBRnR5
ADxjzmFTzCHo+Su6de2eeHkoD6u5OcvSJ5MZFegnDWB+EBFdf6vOGORaUvCtKrF0RYzWzRkmkbrv
8dDzcjH6xdfeGKaUs9ohinBgmL82Jad6Oeb6POJmJffQmds0XyBaAjgLMKXGU7NHK+Ata51gY3Fy
zRWveW2ZOXV631tTl2G7ABcSHSKaUj75jwLKfiamS6HBMO14fmQlTaLhSExgYPBDgUwj82EjMY4F
aK2PnlW5nRfs2gc8DrzpQfzevk9gOuA5h5Xk89ogE+wKZIS+3GKRIJAlr9kejTfSERzB3MoztnLD
rhbH3DAjUyF3M9ajN6voV8mE9Npy4uqaCWC8RLQX0EuWZbqCF5FOTI2kL8nZ6ailNM9EFAH15e18
GFyIYKGjq3sci8s4R/T4EJ6jS43uEbMo9JRVUOFqv2nI09g2vpFJ4URtm5mYjnk195Xc4doifYOL
NRropUoNrTEPtPeunHYR1JaEWt41RghgN0jslRp8gp14iuAILEhmqX3v3l72yq28WjXznYNaEdQR
ChMedHTsYkyhaIxuebkJhK+QDbpta2VPr2wxgb0L4U9FrAtMS6++eNRjnl9edDnhNa8sMD6mRrVS
z3pYsDpwZKsOphownzLu/LvORdEPUFJPOuDMUt0jeBiemk//WpY7/wKwRJPOAmaj2U6cFA6tBY5P
BB99cArUrHLjn2cdyAbGu1SUg1VdB4T0+ty0VVcqUiMPoIOdN+i0gdKk3pW/QICLzrjvRJ9ub9tK
KLoyx3gWdUz8LoeGEpVVD7/hXFSF4zYxeXaYCxiBahF5PKaZWgxUCQFQDfkm3Khu/p5t86Mv2QQk
9z3TgXbOhuewV48OcF0mSM9lQL7ZmF5pQqiIponRMmCQY+IiIK0MbVd9aR+zJ2KUH59bL72vfqTi
TnbLbffPI060r4jBqL4AYYZzTB/owh8AqR+lkC6kibJWcQoQSIPnwtU/t6icYfgHam3/PPzz2yRg
bQAgYZyNDcoovMTgKRDg9DTtIwuUT4aPgXKxqN5vn6G18GQaCmbHzjR1oOO7XptuZoEKRRuUq9ED
O7MoPUTbbE/TYg0ndVr1q5e2mO+YSVUZlT5spfv8MTkGqP4TO0n1WB74Xpx+OJPWmDS7inKZDh6+
sw7qxaaZSYKms5Yi6YfkiBnZVQpq0u49zIg/cy+kXJkeut23DDJRw4yEOAIj8u+R1uKJgpT+oKCU
Gx90Trq+kh1SigufigSGpo6uN62sBlOYCxVOVJK3vQGaOqP3pPJXZdWcMLS6Z5emmD0T+9jXO9Mg
/QjRCY7EWU5AZ+WgeOWJO1axFvUIy4kmqQo0k8ZEvaQX5s6vS0gMpIBogIU9tOn1Tq0G9XXGYGGl
2Mph3IrHcHv7IvAsMzGwETrBiCjeVl34jLHryK0SQHKMDHJb+bgz8ulfh0Tpil+ulX7RxQG1ghmw
xlTvve5A0YKmufTX9jDhPUGMm7xosXpmLj4tc2bMRozNdNDR9tM+lPhJn1EIwUPe7LkIPBYcxi6M
OTKRWY9lEyJhUwE3GeArEwdkJ2Ch4x6XtSt38QlZThVBH1ToTqLWrm4DtBPjjVSjGmHa6W7a1blz
+4TInC/ISm/EfdJiECc5S6l4zQ7ij3hBYNzBno8gqNrNx+An9VIwI7Kp3N5Ln8tDiMIDCA85Z3Xt
EXN5dHQm8tdhJOaKGdK6ocRhbFB5dCwMrzvxc7pD58jlCp2sJeGXX5rJARLQWoe5gdPTfyjfzUOz
9VH4mQ815rzBxBFteOna2tvwaomMN/WzTgGVMsI+1W002cbrF0rgKgq52Q/rQOh4LhxkLQ2+XCPj
fMo4ALkUmJ/oq77PbglsT+YkmDUEcrWmxJS/ytXPCpsYVgV6HJOy1z5gGJQhT0TEDOILR9dxB1XO
+wkYFHEXnoINr5+67s0v7DEHJ9OtLuwoKFK071+hFwi8uPkAgTOAw4tPty/M+h5eWGMOjQEJWAUU
UnRh5g/URg+RF52CU+Ua29wTHv+C+XzVIaD0YwDBqaBwwmyhCFh1kZVIiQeaVwO2sN0BAYL2pnjk
XcLV03JhigkYUUHEeGUASs+0AdNJbJt173A+IP3c65RClhT0V0yM/imGwhab6jQSw749B1/pQ/4F
tBme2yJM3RnbyQX79giQ5j93iYHdvrLKRIq4aoQxjpBd6E+4Cx44jrxkj0YOmqf8NG0BDmGtMdEC
XPoqMNuwpgUuyM7upvsZ8FvomoJ923K0L7kBOrn4aBwyd8Lbptzynvv/j1+AIQJLUQz0PplAXJuN
Gk8GvnK/QfL2Wfso7gFSAbcTBApQqKk9daMfP4MNHfTf4rH4xtlkunOLTUYXjeYNoa3EvkyHGbQy
foecRwm8Gk8rAqWCsit/J+ES9Co8jr3lwcX2At+HqRVgbsCRce1zoNTbyshUSZeLuhXznbaLIUuA
+cZ9/kwwZ57FZdy8MsjCP6eqHkSJzpOpFHadzZJdB/3er5pfkEW3OatbetRrY4xHTVt/aLoAxuQt
ugSb/AE85s/WSSV07ymGDsBte6trw1we6qd4HC5q2pGBURK1Q8wA86Ktx9tOhlTup0jd3zaz6ghQ
WMA0FWaejUUNDGOyEySuESfq2h3n0I7zcq90/8YThZYqvt2FFSbmlpCZT+A9B68Kuo2i7jAHiyI9
57yvHj/UzTVJxGT/gntnMMUiMgZkURNYCpTkIFocQROeAbpvF3l1rRaTnKRYRaEiJTQ3gtBwNn0l
/6IP9WcNdAgvTORiISatisAWvUf3/0ez10InwRNdeYcaKOe9x1sSszFJoZRZJsGe33wz069a8Xz7
eC2go793/s+CmLgJEQtlbsAli9Qnfw2d7gRd+D2A2nvzp3Tmyh2d5q4Blx+GvSHkKW4IDFxtMsD3
/otK3fXHZQJrlqfQ2PSxWGVC1eOjDn7dXuzqXSIBO9nCGADAV9ebN1YKXs8acoTYfJP7BxKEH99v
myAXunDpFyaYCJqO0DdvdJigd4myS9AkEtCE5KUgC1jeedsu7DCufBLaJgkV2KF0zthonyw8I38P
6+b3+kZt7eHIK8itZHVof2GaQcIUlYbElTn8ZSFmcp7FVHbEHmGWQPpEeMoZVCC5B72VrfJ4+2uu
ZK0A2ooqSm8igNqLnpve66leS3h8iAfoy1BGYjnFHWZjCAHFx4uu3TaA/DFZCY1XUJ0wByRs5HzQ
Gyyw7X0t2rR+VH71g67QObGKTgF7Si7tMKcEw4dWls0Jyu6C6mDW3DbluxgcgDX81gweXah2cyyu
tPBl6dIkc2AkjKeVUCJHHR5aJjsVITJ7BnGGCuhyv6M6qryfa9vaAjddP7fcquZKtfHK/rnYe+E4
o3gcsrgQSGHZAGAIXPinfGdsFS/acKuNyzLEtS0mE8isGjXlHLbiPYoDQEPRvLyw/Yt5ec6BOQ/r
XqzKmvxaHkI8Bepkow+oooaEOPSCrXbfCdCLmb/WJ16rbzEBTHcfTK8KQJaqiuyDcdnKANr2wMRW
pne9W4OLVD+AamFHs2P9QX6s3PBrAylbEwz4lituG7zzPM69pJt+fYCJlQI/BBdTwgQ0c5oEvUJR
KYGnBgG0A/BVAW3i3iaqJWje9yf+FMXyxlwZZHVOzBGS4GVYoJc6CbaaHovytVM2fv6lio9t/XZ7
ecs4QdghE1onWKKJYevrOKH7mh+XA1ZXiNt2LHbKtC/NcnfbyDJ/hBFQLaLwDsaMJYoN+OauiWBE
PChtacfR57H5OfF0BHhW6O8XBxRNokKTrRg9lBpam9lbrJ3UKXQnlbOaBbGBdSYa+rMcxnWm46CC
FBzJHU2gGQVGXy2Qf6Sirb/2yBg0R/0UmHbxwr3sqytEXoyZBYylwnNerzBTtDSHGNfoZdB6kIEl
qJ4AUMIDEvO+bvY5exhsbmeaFnN9/LF3f2yy75oc7b6iqWCzaID4Fe0+22rTSZD2CijAbh+Tldt+
bYtxZoFWlsU4wZb1Et8Fzx0UuTMvOKhvYgfPTV0UBaMTv7qHyB1AyS9iVJTXiF9JEq9/A5NY53ng
K2A5Q1x09UNwX0Ff81k7SraxizzUrkEt65gfRDjfuV+91BP2IFxzyp/jadgJHMj1ShKCx9CZAIHG
nUHXc73fYiZlxVDjRJM2ef+jLUGy6LuGM2FSzOhc7W06FpzDveYPLk0ylyiWJj3LC5gMc9EW+8Su
2gcDSiu3d3rlbXG9MuYK6YE2ZG2FKyQ/BbptfUeBGXMy0bb5DkVpcDxseJFk4VR18BYC0gF5Gh3p
Dnt1xr5WfTHCulSo4DS9bfgdnpeik2eFU6qCnTe5y1kj3carmwOT+pm6QoUu+aKnq5ahopcCYpd4
mD9ndothVWACfj4LmPrLHKKYVyYkd7WTO9yi5CJokW3itEJjFWksCz7NwqyayiSlEiEEkH4MW38P
CXun2guH9i/EJZY5OvI4kKHQ3CgIJUCNcH1Sh2EozTaGPZR4O1Qlm/vcTaAzEduQ3HxFY7IL7XQ7
cfP0xXGFqB2GnUFNAop7Uu1i7CYa8NEN7Ba+N0FiuPsaZB+cfVwkPrBhEHQMksboILOIvjgerTqc
EL1QlADlaOM08uY3EhTEaw/1z/yNJ7mztioDbwAQ2YG9H5jF61UJsU/HCRareHAE/1USC0+a/6t1
XVhhPJ3hz+KkGhmVyedNdV89FeBWod6OtS3vqSjHGwbiLYvZrDK3JrkOYbDPHhplW7WFXZn/Wheh
zbpYFJPPSKIqD6BUQ9O43oG9zs6Sz7ePwyIewgAwi9DHJfqPBVBrmKYigVzM4AVtVThd5TtWmG4a
C9SlKtixhYznKpdfTZOhsAd6URVgG9AnXB8G0TdLJdHw1eoNCTz5h9ApH6AU8yZCyQFsFHbyws15
l0deQ5YGszhmgLKyYxaKjGGSjmzSk1tCuRRQGJISsp7kTYykV+By7Cyfv3BXuooHsAhwsQa2setl
apkvQAUZ39V4yV/Hl+BQ7oST8CQBWiDzy9FL36whGmgAM4NJBGx0zEe15slPoGyFPtsvok7JvOTJ
Hj/lpi0+jgfCZaYZuCHASP78N/R7K1t6aZ3NqaxGGqRZwSGlm0cKZs0zDYmqtnSgigYh6XmsWCsm
Me4ESCgCIKgpWHTPkE1x2kGPw4vifT88qsabrP/z1dMuTbDjmumkh2blg5ypENQXOZ7urL7igcQX
GbAOH2+hngXZYXhilnO6mazAiiMFNrJtFiVeDsWGurP9uOIUEZY3AOwSGFekVBsOmHXBBtGJzhL5
qhaDInAkOZCJtz3JypGHDZw/JPOAXoH38vrIm35YV4EOG+mdrgEx+LuqFaIFhAnh0OPVtJZHAO01
JCRABKO4DhbDa3N+3ISFVjeor2aPoVI4mvUCNsP/4rtdGmH8bxQ1addZ9eBZxmyH6buubG9/Nd4q
6O8XrzwL3l2o+wovA7mzJ+uXKT9qwv/vKpgseM7KeI4VrGKKQieZW0dquTjKtYWAxEQDJu0sFslu
h9SXYMrHQmQ0IE1Mw4L/2tXuVXRyM9XBMNcTkdPwJ2pWTjYGOZCkocqoAsXJJBeZVJzb1XC0eM+5
2gdxJ5AEsDXazYe8ocq+9Pn2nq2ddNi0JIwVoIyy8D5SEWldWAy4TQO0c4ZN344bqagOJQRP2+FL
k0ISNHjSYsWufJSyzHeOffqW16k4kjfA8A260xbi6PWhqUYwCYwl7Neu8gGnRIRdgqec4q/ZKyBe
fDz8qkE0mQApJsgh2+4UU18O0pQMQjoKBHXfLaiFC47v7/WX+D73SjDWc9zJynlCoRoTLmDshG9k
97WskjEE32PngSnQkcdXpfmWQhnh9pdcN6KJwBYbxAPOuKxIEycrLMF42Ey622unFKPqefhy28hy
5BKHU4eLV/BQg34FiwtV6lq1cinv8HpRa1t+D53hrXgLJTvZCu/xV8kpn4338kuSgNfA/8oxvhJi
rozTS/LCwZjGbKlRVXUoAOBp2t+hAuG1u+ApOrV2+Su/rx7Eb3pmcwEJa3YBq6Y6I4qdi2cGJpHh
PCssGsRcwJH0jxmwCCfLycCXR94AAMtPYCDnNN2WE6b41hj1oa4Y5gjx7+vlli0Yu7oOZvPOad7T
H9MJE/qDLUlO9KbvVXDTdHeynaLjYf2IvwDstSPmV37Vc9VHXP4Q5rvHZa8U7XReP2F0c3c8Upml
2Ke4oLxe47JHwCybOcjagGEw5PH0tQ17+to+4nSd2a1Tl0YutDeie9efxWd1x2fPWJY/rq2bVNW/
OGOF6kMWdKa1ftCTMt2M39R9B2JdfUNsHVz/u3Zt4fwgg2BgtB7IoWt7IFIK1VBE6NdshH+8IGbA
+Uif19jK9r3+jU/ptGyC0BIvTDLbWc1lFuhD2Hk9RPS2BCY3f0zfJzf1ogce9mKl/HBtjNlNjNzl
qlRDl2DSbMsWPqBZNoIKMXojkWXQd/f3DREEOhxXsWi+ANOGAh3eLHgLWsjirj9rbmKeMDNkFHIe
1F/DKXkDWtAJSps/fbn2OZH5UnEFA/cgkmJWKCtZFOvG1KLP429Vz9+XHr3//qqYQ/8vJlqCJwp9
QckEZ8fCJShSW+qgWmzR2NV/la75VNwT0WwCytnvPUagIP52qPbtPZ9KTllxglemmVMT9mkmBRZM
Q+fu0XqAvoU9nIZ7Y0eYsBgqM9D7NO38UwPIUrWJd7mXAK84v6NHiso7ETfTbdVsDLmBY4FH8bby
6zBSJ0lgAcCrEQzq1/vdzaOGIoaI/R7vGwJvi5+TvHEUgZPjrnknUA3gtmLKU6K5hWtDTR/KCV5Q
MBR4fbOTQYRffxM7JIi9rT8QT2O1R3TYJI/C4S9affS/Zw4AGCIlLJDaXovmN15YYWqq5wOAwwYp
70191LaeCRplXl12wTCFkuGVLebBoBsdSsEKbMV3WGy5J/nN9FO/C7Z0d5v98EF8GX9Bx0Y+b7FI
DOqiH6WA05htgKdCkvTV0LeIACTDZ3yrDtoxhkY8qTkWn4VfZzSsG7WcFGrtKoMURENmA6uizCLx
tKpILMhd/3bGswtA7KdgS+3h7IXHTsO1xdwnqFaaStBgkaizPw9b4Vl1/ZfpjHIM3/7dG5J4iwVR
NYVmehkXFYJXNDKargW/HcRkvWzbbLq7AvTMPDjamrtHzQalWJQycCHZnGWwjAE5DVY1HJDuRpAv
rBLb31ffg9f8Xr0rHeExTriqKWu3/9Iq+y1j8KtEOqyq6mtnBY7k53ZdR+4M2WHOp1y5gJgvEA1k
8yDdXnCORAA1IhnCp4Qe9Tu6+kfofNjk33JiE+aFsZXHClqaIAxFuQNzRGxSn/haLvkRrFG1Lzhm
XwgQroPpQPFatLV428eEF2wZACdEREhcsBj1Z7xoPWJUS6jPi6OaR7+bD+omPnCLmMyyftshgkcI
dwFDwD6IAHkxCn2AHRJlavepC0SNB3VPUDOXcChcnBLzsCZ7QBTj3QKAKyptbH1lLuK2lrSiBcKW
IheFTP9xeBROBHElDm/hx+1jwmR1C4OM6wylPhd9tQYnZzx5QvtL1iEfHnKMsC7ktxUozQGAAeaH
BWFwGqWF4uM0wk+ite7SgIJxEje42Btew5Pldl3YontxkRf3cS9BuRNbVmPoJP3cHY2XcwvYs7xK
d/TYHr/lOUSM6Vngo0AbbbRDsbEe5ZOC0E8w4thRHsoZJWPe9rKN4cVvo+N28dsMNTNHRaiwvR80
m9m7xQxZg2F7yk+mYz61d0B022luS8+Nm38Nj5LpNK/Ro+KIu39nNF78Gmbvm9IoEzXA3g9O9lWl
JrlL8PUYLzU+fH3lxgJM/ecIMDc2tdosyVUcAfFAw/1EIKpv+D1a7lEjD3zxiRUfokr5iO0P9+ZW
ceddejS2f4fIZ/OO3x8Q8Ze470GOynYAEKhCLWgiOmrygXjiwE1v2GloBz91yZ42lEtGOGuik35o
HKzfuUx9kXuwxtkGQJg1//tBlYd03++z+/yxf6xf/IP8lr8UX/y9srUOBeodbomT3W8jB6kgOiHG
L/2YbUDu5t72JOzj+/cPgudCwxgVK2BGr798GIbTjOl4yrvpsVadom39yzqIdulgMuGFY415Ny2s
MZG0EVJjlvOEMgURfBjRQd5rW6hVQsOBY4kJpHiVSRg7gmPWJGTTi0CqyvIIWquyRVdJx7O3wpMQ
M82gxkePxas4o78Lf3xtjKWViyy1CMUaxhrzJZ+PEkSj4nHPWRF9m6ujYyHroWlYKLujsa8wWdZc
Sv7cKmDBV7fRc+e0bvYMCmzVJnRKD2x2gITkKzp2eAjxAvfyzlzbZrv8oBeu+kBRAYlFRMXokQtV
4gyiDjpUbFq8wehpSNTJ//juwi5erVllwkI+Q9QpqjQI1vulLeinbvg0hk+99X7723I+rcp4+EKb
S83sIX0OsjOnG15zsMFUnyYdAmBe5XfObWtslXOxKsarymU2SGWXNPTWfe2Qw0LtCLNxR3rbBviK
9TNoDrCRfOwvCyxamGYc7QRtnkTWStrIxgRcI9tJnwrHctCUl8+Pg+CB62IWQYTZRMbFRKEUjHEH
mz362GaGAD954nuDd70A/FrwOGyMQ/2cvUL0nA/JXV7N6xPEeJypya0okKYakUX60A9nivhdCDqv
DJR+iNMAk/FZeCgG37iqbIjRQi1XQl3ATBUloK/9Q4c2L9GlNXcmCB3e+BUpjkU2rvSp2TVDEgB3
3E1O0Vl2E3AwacwjiD05bGkes/9NZ5S+4IblYItJvslU6J3FYHZNv9++H7y1MFsWT+motnUnuJJv
AWqspXDbHadlzdQAFqthnGlj1GGT9L3gZprws9UBb8xUc3aDOpicPu28cS5G3rWnouDiVIARlMQ3
IFfJPn/GQsnLJjYasAyPwFA3p/aICcBtvANgdHf7Ey7DOt25C1vMPbeiHnzGCu6c/iRtQKtzaG1k
Fqj5YoKBHx7IP95aGXPD5Ulpujzxay9vtcTtJVTsJNEFrdtPLWsKp5CyXaX0duh3MggXu+/TkH0L
pPZejJIftxe+et3/rJu9B0E5SXozN9DfaQw3TNpTK/S2r8/2bTMsbcvv8wNtTmAqiDKFbfNVOaZE
dIoY+d35wQcZxcCTP0O86Zv6WHvdHfBvIAB2wEva7f5C62P1i1/YZwLjWIxRrSY4S4RErlUID4/H
1sZcZfsuvtIst/x8e8XnHGaxxxcW6RddpOhy4ltZncNifocn9RkWhHR9l/LHflbv/4Ul+vuFpaHK
y9kqEfTJe2Z4a20KR3BazMa3EVJhQIBtHr3saoi6MMlE5Am4HHB04brI23pP4oPKVthmG15VbtWH
XphhbmVvtFOkJRUo9QML7NsydOTnZAJpi1LZ8pzxtmzV4VyYY66lFet5aGjIM+hDEjF9cPhdb4y4
QZ57IRinPdVSLakVbGXvEKRCvi1j2lcBtNfcE3y7g6KZAV6D+hT/xTOVrQsuriPjznWI5VZV0dWe
XEIVRvZaBI+j7yrP1XcaWhx/hqDg+8Rroa46mz/fl8U95U3ZWL4k1147WnYYxZtxSG05k9zbV49n
hmk2CZoYh5Zl1l4VKu+iGD5kgnKMY21z2wzn2rGtBz0e+0Ab8Q2TXg3guBrH6gyJFwRvXwHUOq8v
d5aXxQyqb8EVSyfda+1er+3Jo2l4gsEp815y0mAzBn+R/K7G/P9sFxoc16ZNXwbL+CjgaMgovqNb
Vwj4p/w+Gdm9xkswbn9NS2TcpaTI1dzKCERJUoNjHIibuOB8y9vnAoXc6/Vk9VCXaYv1mDk1H79q
+Q8IRdq3T8X6iwES5eDxBxh1US7JkSXVfaOAhO0UP+YFEDRI/bb6a/eR7YUtJjK4nGhsk/x/b/N/
TLJBvGkFKQAolvwWYK9b3Um+gMcftBoyxo/zbcdLlmgvlqHtjz3mTBZam4J19WxvcqzCVj0wIoF1
N/lByh1/QUGxfgn+GGROohXGUhNlaYO6u/UgQBQNJeoTsc4leBDJG+u9QjWK2z1hp2wW35U5k13U
+c1gwEdjG6UNpjB3FjhZQtd4BigKt88Cb0kEsyQm+rtwzaU0ojBw61MzZzZVjMkaC6w8+SVtjE2h
I0Ik2wBIF6rqpk/9Oxq7brxLuKdq/UL++eZMiB971MDCtKy9utXsTDpabcK5Krxdpb9f5C3hVBkt
tH5rULJlmg2AmGsaI0S2ldE1I51z+XnLYWI79NL7oqPlTM1PxSrtKvx8++JzDOjMTkWyWnaKFCKr
rSJXr740iHG3LXDOAstmAx40uaiSIPCapH5JpRzjZcnHkEtHuQgt18/rR7FJvt22ue4z/3MKdGaP
/AjvWCmJAm8YC2A8wf8eC54R8GCkHDNsVTXR4n7qZGQG8vAttwyniaFwyAMLrJ43E5MIOLkY42S7
d2WWzjN4nDGdagrbXj8OxXM8KHYaT5yNWj0KfwyxeY4GhGE+kX9MA80JzdweZh68cNkBoAfrhQ3G
B+ezqFZhSos5aJv6gVjViOps2MtH3uN4dXMuTMnMPdW10W8n+KChfo8haC50CuhSeaVLdlj0t7e9
MMN426EAwMY0C4piiJoAFKLGR15W3HzWnohOIPb+QkadvtPCwV5YZa6tGndRXoLCGB3y88zSNoM0
wLD5m4ca71gwHlUrVbnLFfi7tn4t9Mck5Xig9dTjYi3MZU3CPgEPXF1DbDbLiL0TQIYYaKR2ciC1
Jnnjqf3JSwZ4h4Pxq1XT+GUZNki2M+tF0acHVYg+gTqEg768/e1QELo+g6kwo2aiwA9VEI5LswgC
Qj9vezqeBWZ3LF3BqKUBC3EVOFP1IamH2wZW0+n/7A5U/66X0Gn5MAkZDEBf43kwCqfSw/tCLL+M
hfFWxcn+trnb3g7EANfmSmWsxKTSIDkxotkd7QZQxVvBRx1r3m1D6+nnn4WxoryQOx2kBANrZ1SE
jLE/7ZtwJsqTnO4hPPByIs5Gsb2VMK+HYqaFWcFzGA/2LH1wFrTy6UgrRLFoJhXoasa3Fo0h5WIM
36pus3sJCmqbB6qoEJPBIc5dEQS//CSX9oNxRFdGGS+bTKo2SqBQINzioULrWNtK3l+APVYc3pUd
xs3iLSw1II9qPKGeOhuMOM4YjZXTiYKTKvm3spO2qjq8S35xKrJ8LxrT2+3Pe54huLVS5i7HVVp1
TQs/SC3UVsdjFo2xPYlytZgV/56hvWKdAJx/TNBeBlH24Ojb9JTycUp0pW/9EMZ36UZSR/IU40YW
aCUV4a5Nprdq/HF7vSvn9fKDa8xFDErMKnYNzqtgznbdQpPy120DLAiSIidQXqTkDtFQEXnB9VVP
G61XdHBy4ugoeyLfUDSvf9WdGNO38fv4FO2BBH0GA0cA8mEe3GOtdH5pXWEg2mbXD1JmznicPZjb
32w8EapXhEYINlzwP10DZs+urDF301BnRcY4egOQTQ/q8eGNMh+6KvUTH/C1snVXxpg7aWajmPXR
iLsS36mx4STqzHmWrNz6KwvMbYxj0xIkUEZi64jsr99FKBLwgaorsefKDHPl5lntpHCukZHKlt0r
ktPHoPnJn8rpy5TwisPspAR7Hs/iPRcPu37wmzoVz5kc0Clg4FDweO7QNr3v0Tc6P5wbjO4ND2CE
2BI7BUkwTQdcD87FWHkxXS2bCbltbQS95aPLBwjAfQ3V4tfYpe4tZE3vmj0CFiqsAB2BbojbxOV9
cca3JGMjCmUPJ6duu3fRkdz25Qw8OCQY1Zg2ijeihL1DLYpzoNaSwKs10ze5/PhFGzYzGfZP2nfZ
0e6SQwihX+FkTdCuBOz7xFsr55awaIBOq3sLbCuBp4qf1RCy9OGes48rAflyTWwvNUvSBs5Tof6w
CDoXTGWou1ndR2+1Z0sOwJfbCAiLHzzXJtPtu+FsDMa1tZCpSBK9q7CJ1neiABZ12zg2P323Bmo3
cbI9mpGb8OAf868Shm/CE9+/rgSpy7UbjMOTS78aAZesPCkqnToeN0oa2GC53nK+8UpeADwmCpZg
clMhf816Ijkvw1iAi5C3xLFebMudctZHE9yUd0Z5thh3VBQVxB20lup5vRvtoi+GR6hdE8VKXrYo
r/qAi3XR9724D4aBTmtbwsOOoMQqN6T3q20gxlZgmCh0MTj1MDu+rfwcXHRg3WJTv/lo+MbA1dXA
2vKO1Kq/v/g1jEdqilrQ8AoETU14KtqjXniD8SiNm7x/HKBEUuscAN3q6bmwx7ihyerFsJFwenzB
d6S8cGtf2ZYCz+WvuoA/ZlTG6WQgxjfTSscFVZ+kPLZlLo38qgv4Y4GVAggA4zSUbqy8UrkLBeG5
LzDJUmqbKog3t2/CqiUAxyBNgTEiEKxeH5h6FnPonCLDqJsdiDCdQe43dZwdhuHHbUPrcfKPJbZu
7xfdmPd5T01pfVsCXUmurTqZbnSnP5ovY2ADtXrXI/mNAV+rjiA7xMODC1Zb9XIXP4PxMKOeRnIG
stfzbSRsrrTLtr8rL7kXPnGJ1RegRkpXL+wxWRVeoH5XKwaFRvOQHIivyrTjHR/MtHoqLwwxLq0u
87mc5rry6t4GSwx2kMektla0ulwLW/Wt5NEYspIOPlrGgp15qrxJ5I10PzrCVjolrgbRYRMMBeMD
5/Bwdo2NC+LUm0GrIjYBJ3bX3Ys/Aw2yGLqTPrRHaStvCjd6UfbiXebWJ/8eE0lO9+2/SzZAzAC2
KFEF0QvjXtQSSj1ag5dyuFcPqqM7kTfaNBjUvtNQEB9gvVZswAf/Y5HxNL3mz41Mr438TtqgR4/K
pwXlAXEjAhXbcaFpaz2gK3uMNzCkuu2jlryBa247kDXFLxlKHNUWqazpyg8UNtIvwUvwqT8REvov
lrwawf4smWXJhM4zpCbITdD8leEOkEKZASmNUCUQPOtNfwAXgR16YKjgZXbrb7sL04xrmIY8jM0e
rmGAKAmox3ZGAMbf8aAc9I14rAdewk5Xf5FwXdhjXENUqKmkNbAH7pU9Ol1vMnhP7fheQelXemx5
oqn/w96XNseNK1v+lRf9edjDHeDEuzdiSNau0i4v/YUhyzIJLgAXcAF//RzKvu0SVVd89v060R0d
7ZBLWQASCSDz5DnnA8TfzvRy/zu5G0RaIzKmT3cex7ocVXJJeb1a2KdLQ5q+w4kNFjkapIcQ7XAD
CXUw5LaPAB9dpJ8mIpuJakwHvvoajz68guIwmxAfC1e7c1iTUx+ekzoII7H10sSlY5KVkNc192O8
zkGsBkVmsidg0jACPKA3Rbd2pnaSjXW/MAnnQ/7PiZ5de1I6psSN8A3GJwuXL7TNZ3+tNQFW1CY0
0GaUtX4MgjAKrEsZLo3/3wTpn9ZnUUoTZkw8XL1WqRWUu2KVTF2axH8CbVKQ+97N1FSVPsdf3h/0
Odjyq2mfhSrOeZ5YEB1etWBNerQDffSrQGzYxrkpjhmewdS3Hm0Ia4IlaulQX/LsWdgSVdSPooVt
Y4Q4ogAhQ3m7MLzz96S/Z/WlQ/nEsZHnp5Fe5PHLtSEp1kYISuao373oNCAhkzQPgwuGgHK5CWPB
neYqZbnScq2p8eJsUpQijcRC60cltSAt+F2FAqAvBfkLDKCV35j2JTPrMXx/8Atjd2b+bOnNkCmF
Bykrv43IW0RmtTESx9ca6+l9SwsLSWbPl64jgrHpCToYYdehKhYvCTRN3v9OzCWzsQBWkXDbsapV
0nfF0WIFuou90lZ3AxHedZXGhe2jRCGS4GVk//tp+D/xs7j+bqL553/jz0+iVDWLEzn74z+P7KkW
jfgm/3v62N9/7fWH/nlVPvM7WT8/y+NjOf+brz6I3//DfvgoH1/9AVhaJtVN+1yr2+emzeWLEXzT
6W/+T3/4X88vv+Velc//+ONJtFxOvy1mgv/x40e7r//4A0SSJ4s8/f4fP7x8LPC5h7qN20f15hPP
j438xx+aY/2JBlNwNBLouYGbcpJz6p+//4j+aYPfFGwRkFqdxA/hLVzUMsHHLP1P3LVAuTd1agN8
OUX5RrTff+b8CXYdfBD87JApxv//8a/Rv1qnn+v2X7wtrgXjssFwZhcSe5IngkARcgQOSIJg7vWR
1udGn9A+s17SMVbYBAKBlG26KQ+L/xo1CqgTHR0AKni30Js+oEHxJQ2aveWT3dIldOa/U7OSPinP
OuAsgiLkvJu0sFtpZYKBNNyhdw0d/NiCSlOGu6G1Wb6hzFIXkzWIsuAFM7FCTS3/r8eudJ1ZrMLY
CbC9YRa57LoaxwuDuFDBy+x2Y1jobLTscdNXYxVkqWgDp06WUpuzsPD9a3iTGyDdPxFQvP4aTVLK
Xmg5lqDT85D18aXbNYN/4pY/Fv50oaexnESGN0bgiKdXl4gMde1lOdqd0wapp0u9QDLXOsb2jRzH
VdQ6u5gsFEmXxjVzLUeVORYAiyk9ByXr0uM+H74Hnldx53RYs5zIj2GBQhGQIhN13ZkN4coOFS4N
jYwF1z83AFGs2zGu7qU+JPWCrTlO48UYGgXBSIK+8bfUdUYnGgX5QCxU3bHLloPvuq9q7Z7xj1rv
tbFfRk27EQOxFVjgUKZn7iD8YZT10nl9Zp+gkRyZPQqeLegpzk6SxLQrl5UcqbYj7vIfpl7OYgUK
owv7rl1Pvd7uYcqEL3WXn5ltB93e4G+b4g5km187ESQcajnWKVnFZR2ITPN1cwgdd+mpcsZxHNCN
oPHaNsBYSWdmpJfmKGsyskoHIGGswqf6QiptycJs5/MxjvqcJmQl7eIm6+mjbY4L3j9/b03eAu5+
xG5oT4E/5eU1enKnGlkx9vo0WfRhYvHPVt0XuZ80BPtdtrgy8zA+NzbbB0RaSnAXxqzyKEEflspD
D3qILOebxIv9TDgL8eTcZng1vGmKT4ZHFHpsrB6LVHrHjIJe8avNvjH9cSyOdWftWv0CKqcByZak
Nc744MRCAx4MaDOBK3jm+nk2xGWmlbCrHVlU+9R7yBBZ3o+Wb4y42FNgA7KQQwdv5DysNFVepEYf
16u8S1dQtQjyCCypfMFFZjdPDEIHq9FEqTvR6iPl8noKRVrrZSLRzi7KPEi6Q9rAScaN1Hbvj2bm
7W/szGK/VnFroC36nLOxQn1cbE1ooL5v4sxQbCjHf6exfcueVPZuXuPwRsuxIUIuRBjZtwCB+Tn4
sN+3NPP0aTATCyrK4/AfUA3OHoBo7KBUx2VnVRiaXzcfneGLiMMxBatj9gEF2IWBnZk7ArYV3LYA
IXnL25HnRiEj4MBXtmGGadQFUFpdGNE8DzYNCSyRiBG40eFkmb/pedmXWUfHiV/Q154mhZG+O44q
tDbuur0DJXW1kfbCuOb7943R2VNhAFbOsDQYHcFDj1QYSJbEk7cRay1cUvk54xyvxjdbMmGnjkYZ
xJrZuKXDVqhPFr1OutX7jjHbsxgQRLw9UL1BTRGZ/jkvWQEoStVVMSiyROJHYEdNossMiorvW3k7
ltdWZnvJMnp02WnJuOJafa8SBlL9xACNoHPTjGpJnpzMORNeBmVNRNjgYge7z/yKGlkyRSkvHVfA
6Peez6Mi6rdD4gw5mm5K09nEyVj2u8FRbK/ZRnkTsyjxVgXldnU7JKPdE99p++KaJqPK0STHWr9r
Vb6lFEG6EraJjllWG35RN7brVwPKhjctfFFZPjisxqsSUDe/BxJxPTBalX6r58PekH26LnS93yeJ
beEqIM3Ou4iFA2EBH7kS82M1YOY1O8sfK12VQedoIkg7fJ6WpvVcoljiRzE370qzKEd/cEQG8kXa
VMHIHSu+TO2WBTxLarWxm8oIyybeUtNml0bnXI06udB64oD2I+vHhz7Og5b3d23crcbc8E2tCmxp
bMZKXzVoPilLo/etuov9ruSDuSatHe1oQtsVM5Ns45qqvYPkdrKHdl2xag2Sb0gvhRuAcNem4WBr
Mt+y6b+bMmONt22qomkfAF2rwI9L0XvlhRoY0j5EVRtFVzp0mMDikbiHrHYfqIZvoxVDWYWOSMCx
kcRNEd+DkFgdsqiE5jzqGkXhu7R3DoOM5VZHo1zYNHbzdczaJowHYR6hAiAuq3ws/6qdVv/k6RU6
eLyhAn9yXILIWzOaHXe7Fu1ENBufTK1rV1YupeULJzODziLUh4h5f9PlsvL7BPU2zeqdC0hU0X08
WsO+tqUo/DLm5SaP4nWjEQGoM5hxNrndZLuGeHJdpsa4lxZPrhT3RlRhZLd1i8bZu5lOfVlhen3I
scsdbhsWYMW0Bh8D8GErtD30m7xo8jCPbAsKmE4aOC1StKlmix0zIyyFSr3an8Slt5oRWSGZCpBK
5fxCwC/DcnS7ba1G+dFhq1oKELQpna7tmNSh5zr5F2xC268aQ210Y8zvO3IfqbbasiitA6NNoS42
uEnnG00zJoEuNHVFQa6Ax12ZbKI2iqE6psiDNJRzGwGXZfh25kDaJhutW/Col1/swma+1VqgJ8FD
hqCt19Tb647VcW8HA2/xas7L4Wowm/pKIEd1GHCF9ZUa86uBjtVDVGTUd5teWEC8KjKsskHmj1Zq
Oe3KTCra+qOm0p1JiBfWWi9qH5pC+g1aM81dIw2aw4ObKITHaR/zGDIouWnJW6Zo/Jilke5D5+OL
gJrZEcBXbV0J/BoXupLXFSQ+rosokSF86xNz42pbG5n7xVUq2SdaCma01nKPeS7z2zQiIBIidQZ+
ABf4MgF1+MPUFbVxuW6vWWaVEIKqXL5hlQFBI/CWYjTYTaFg5tCHJo6UTVoz47nsgYgZa6SG01EA
A5ha+66oi9s8S/ogpnZz6WY0ubA73B1rLNFxHASq9IljHmwnS48qifRVXIjyUNs0WeVFEV3lOYmD
rjTzp9JMser5aNyVCMJf4YbJQdReH1iR9K6d3F65PFIHu84MoCsYVUHCHTO0VMHxxLbGC7CQQpCW
MDOox2TcDbaZ3IydmxzGno4dsLyNfQkmbL7JTZL7Ukme+brI7KORk2zL3Ky5h8Jl5MfQmArropZb
q9e8kGR6c0kLqnO/AeeMTwodLafAmgEaoHcrQ5lil+ZWdJ+ltnkwGwOP8ThqfDid3Fi6si4yMMQc
tKq5MDkbwwE5iF1uNdoHCDEHmqqKexsEPmh3i+Mrobj+1Sh4vTNjFh+MxnW/6KDwWBNKZAle7aI+
lGlTbGmSDKnv9jUuyZLa32iVuh9BOI3LU8fZgXhooHErlwRoqja2gxi1VYSVsJGAjbM168m4awAy
Oegu7/ympUi4pymogXmmrTBfCVomJ47GMrIus9YkF1XP5NqpWo7buevimMpVfmx4ylY5Ytcq7V3n
Ed9hAGxtBCglKfMNUPt45Mne61ad0ZifaKnZey4qfgNyvfYuldREV6Ty9j0b3SAGCZ6fUNVeKES7
VeaSPMigs7u3SMb3XtPzPRJimt+3blf5aI6Fpmpvpe6uRU4zrJIi+9bbkJAXShpBJjO5gbt6O9FZ
D9Cb77Zl5ZXQ7bOw5VqDbYcKIT+RlbPropauVN8B52EW8Td07NBVrOvyUMb1BdJE0VbrYoSJMU3k
rZ5ERdgIl9wMXlYcTSijXlRo9Nn11E3vy7JvEGj18Yuq43w1Jtr4QK3e3gxuRwPlROZB5ZVzW9a0
3VZtT7exou2BsSEhCKyGtR7juP9A0qzyy8roN2XKIFdhGhuQwhW+nuctxKRxQfYGukLWx1hHEfQD
aCagcRQBfh/oVmSuk6p1DqNja9cdLboL9PUXWwCymxXrWIVMUWI9yqwuDk5eJ37RcxrkygbxX+E4
N4lVQWgQefOQ6X2JI2Horj1LkaMZ6do6NZzoCX2g9T4p3R6k1Vm2QX6z8jWW2p9ZXaEDbmpBhWS5
2go3/hh3lO+Z21lh4vZ5wHXSPMQ1p3gbaSY0NtGPu4H8mH1dxbxHXcnwjMs0NkTnp3Zk3CZAxiAt
E4lgMGl77JrMcQItB9tSI6jCmSc8edmAKukgCOMfRpvan6LCEkdPy2yMzS3HdezI6Fjpwn4kvNAu
9dHqUASvafdcexXfQWStRNuUPqZB5pCwKDTybDH9GTcAx08F+NBDpMcTc1dKUzt4aewBoJc2DnJB
Bo+QPjT5aPulNxK1sQxlZ0Fq0ecWNOpx2FnddFgJvoP4X/fcmm2Ly5rMqySMjDGNAzxUU3TSEL3f
dtwYviSG010PKAYOYc8s45NRAbfjI5nMYh+NsGKPVTSvS+EADq7z+r6uiYbP44Z47JSLG6Msme6G
snZY2Dt5gvGQKh7WGfOg1wh46ddirPlfpVJspeyBVeCWbNSXphszSBEqcIWgqRce7jJRI5HIB3dl
isah+6gp69ofnQo4DauTrhM0uKzg7KzbBKdJrZEP3li0aC1oquEmr3Lzs8pzft3r3Pmso98O/S19
llf+EDOVrVVW0SYw9CEN2ihDAIeiNkU/eyLa64GANjcAZGMoEPq5dw1WCu8SlBWobLe6CrVWdSVe
A1qtB61bxtcW10Ffi5sD5GssMjqB0RHs4aSDVFPqps5O2ZbcAiSYR+tC2H2Hk4ua2NCCxddR33Vd
AOZBOIVwNHvcigRDQxiDgFvY2J2WrKmhJXsjkvJbJ00P6FjQKsC5uoHHq6Q2yZfaldLznbjjeOWJ
sXT9LJJ2tBqpxjfdgEunYY2IZ31UxLjF4oBpfCd1uxuuuRH6HB1cDDQBYOberbGA8ClSy0BxNRxz
vWsL/LoyrsJSEWPA/RWEttuxt4A7kum4JzmIZXAJKdR1H8VdEhhgtgcZUKbRp6K3453WuGiXsd3o
muEuH7CRJQCB8QjC1zw2kievUOIAHbHmyhvjbAd37iw/rcEEUnWuu9FLBjiuniUsHDhDF6/WJCxg
ZeRtWDwWDiQKB52sdDlmdchrwYd1w6l3iQCh+YkoEUo02nhPTIufeqmqBy6tNMdzJerrqyKTHuZi
ojDfZvpYoUmpw/1SdpoMiOYN3TqOqQaVOGYB15C40ijWSuiQ5XJZJB/NwmuzvZmTagiyHqSVvhBZ
xbZtPHZ76VVl0JeDWrkJ55eKjjQOq7rp/Dgdm9F3tIgc3d4qqa+RxN2oLhn3kHEtfBR96vu2Lq01
YuADeNDsVZ90j31jW7s+q3BN9bybSfZm20SZsTFiVgVlzqMQ9Tn0dOFRdrBM1/NrzWrXnCfjnYdl
xH2laKTP4zEOvK6o1lGp4yCt+2ZC48XoBi/jZ0IcPD/s3ogvoygibet7TGvIHpT6/W2sG5G+VtA4
vCNlPe5YLxFvNC2xkAQycv6U4fyUa5EPxgcmIk36kCWwU99hlH6ycF8LItnGzC8HaDYMAwG+odCr
S62vGWYb1zlHpnYe6JkY0dyiMy3yO0m6W9OrkW1s3IET38wn9iIQ1tYbHfcB38N+Cf4XUaNhRrwl
AHIRSMJJrDqpSkxL77RBxatfTCb/eEFDOwcVlkkZbpbqHRnHqntI5bnTRQAitRdmruqFrMCcIWZu
5U3flFCs0SK80+HhmzFOPxa9vLFK92vmZHcF47d5DpQ+6+qHNHYXUjlvUxJIeKAA4oKJFbTS+iwj
mknVdZY16CucQL2dXzjt16bZWE18+37qY1Z0wBgtkOWaBPl/SPzZ3ixdCSqEiLiSmyuRJk1omtVV
XBdXLNV3KIyxQwwYxvsG32Z0UORA6gNktkjDes4sqZ2ZdRUNiWGuEsiMaij8p1kfmDhe3jczh9m/
DOzUzpQDPElliyHOqqGwzRWjQP7haPKNjwXwPMoDpMd6wXQseeW8z+e7TcgVvgjDgDh3tmiFBhhz
2UbmC9hwBMM7wCSDX96xPV55YR++wPs32RN0Ay7NhQbMMwnHFxpiSOGgikWRt3094LEDL101Vc3s
TXY70ctHYaP5T0B4fJab6QG6MMOz4uP3wYLgGMWzSadlDsMdq7KRBYqtL50x1pbuhn2zM7dLVJRz
gN/czhyEi9IVTRqJSf0uzj7smiMuUBvrIl+7obiAiscWRTHgWMAFdjNJ4Cwt63wrehC/mbR2PBPi
sejTnHms5uZjNEACEyRHR4K3I0lBBsT/km3/i3sehpCQNsBX7xFw879kd09cFqop6PhzYxgat8xE
nT4C8vyzrT++vzXmO3BmZg6qE1Q3ZAYpPrTZl35crpEhQ6Zw876RN8HTg8j1CwKBgpUexZ35rHFG
u96Fe0TMBb3etTPclbIIiyD5xruLBN2CbvWr3C7Il74yOi+hDhArxw24tlaaAamOL8wfts4Kz1Ck
OHZivdXloqj2HLsHk7jMo1btoERBpzT1621H8VgcW1JgNlGvndL88b469pCemQDa2g29zycYGZyz
/2iKkHx9f5rn4Xtmfb4JhaXhYWZxoB1iNWwzHgNA58TjlGZ9rqy+A5uG3a3ftzkvgmLIYG1HEwoq
Gy5wFvPShpbFltk7cCAw6NyzA/L/qGrQpym6Lbf4LVmzzNcT3NRV2poerPXBuJY750B36QdtUwfK
jy4X2xffbo5XY5uf+cRQPUTYNGfVTDRO8UGm65T73so79ngX+fLWeCjuvHD8/DKn/x9r9QdAFSfu
9QZr9X+5fKyfJHtCEPuO3ZoAWi8f+g63MiZJoR/wqpf//xeeytX/RPkEOvYWQJyGC0X7n3gqCjwV
IsFU5zVxvfHwHX4BTzVdFX7CbECBTyH3BimrSUgERd35AWBwR01K9vxoJuV1hcss1OcXQv9rt/th
AjcxxH0gDN7IGpEx74pk4PwYxTnZJ3b+aLckBYFMvLB5zxqatBEgjoAbyrw8nY5OV8dDj0SeuGwi
sLwhZ8iQJzlZwzPAJEz92xk7sTLbs3bjDXo2ADUAjFDU7YR7kThrK7YWriBnzYBzBPoSyJYaL1ei
kwPTwpsDt2+JwTSW33hAauMekGykE/zGcE7sTA5yaqfURgZVPn7MkRiDXm4EBdkuQCr9P7QzLd6J
HYBi+8YrGzhaHn3q8wRJTFMCRED80a4XcAqvT44fHncypmluT2wVymGJYpi7FlV2DSclRx47QSJC
+bI9vj9/s8v4W2OzQ9KjLV6TCeHH2hNbqb4ZjfchbdstTZ8MJ9uOGuTZMw/JPaHpq6w2PuSO49vj
pa1n3wPtv8WWLbnMDIYEh9FUrOCZHMT4+sbVnz0altVf7w94aXJn79OUFqrq5VAcO6t+zoCpSoe9
MsxPJfKstsUW3OY1euLH7OKpCLk9MAwAY/p6KWNCki7VGiSk82e85LJ8FxsXSRr5un4bLQmynwsg
UHOCvN+LhMacywCseukgIrc42s6nDM3EQkfxdfXr02cDBQdZFcjUADzxekCyVCUIYWv0143IXzRD
0POHOv9WfebFL92Fv0/dqaXZLTWllRdVbgR4k/mByGvLu+vFwkabPcze2pgtD2osA7Vzxo/WnQom
tsEoJKvxZgjQ1oB+CrF9f/LOeTimzZ1OP3R3zR+haWShANsV0PLA769waQnt7KIQv3FgnVqZhQ8J
6cwGSEa4AXLa9jXUa5sFON+5cTj4/q5tEtt7A6Symen0jW4VRw/FriOgSNoOibpjrTsbVqoFMvBz
Xn1qbOZxYDcrkY7L+DFJdb/a62aHTolfox377ginRmbOltemkekoMx3HNN8TuznU2RICaGnSZr7m
VW5pCjflR4mjMIcUxi6qoMTLq3QV94uIuum3zS9GpwOanVd1lKfZICAYP3SDHSIbm1wWsbn0LF5a
m5mrJUAe4B6jo/XBMH0rc4OOHFi0oHhxdijAwAKXA0w/BJVehxynd8skn8Ia81SEQuiQ7UeOMsH7
e3MG0PrhAidmZsePZ7Wo2/O6OELIkqVhVLHk1hGt9kGSImWoLlPHZyL2js2gxi9kqIrbobR4kNeV
WhjxmWkF1hPBFZpSODrmbHvx6NKq5zE/at2h8VYKBS9l//o5eGpjTrTHkkqKWCbgAlXgumHXeQ3M
OF6r1EjX+kAWIt/sqfgyu6/MzVJgCc2Vcjs0yVTFRu1L0DWLTX1Ixq1am+GvJobempsFjcI1IFTc
YQYrcZ0avsihtjrVxpd6Cc6dIK/GNQscNjN43JQGgq1l32WAj61Hp4csgpVdkigfUEgUV4B3CN+J
jG9Oqdx13JlfOZL/gav0hcvcmRDz6svMQkzfx9KCAoY4Dslt7Pgl3xXVcRS37++UBe/0ZqFlLHKA
yIBxO0aefl0WbjBUdWCLJcW4pcHMYgtx8wQYlhYh2dt7FNDTS4+EIGr6zwYzCy517FqA95W4/lrP
GXr90BATVt3SwX92yryJ1njSYniDOCUU8C9T4GlnVCih6in8oSLePnLIwn3z7KSdGJpNGvjqCl2N
ih9VgcIQHizrCIlT1DeVb6bWUlJvydps8mgT9QLgmuKYGrjQTCktfWopdNdRzhcGtjSDs+hcFzYk
lgjBbXA0gprS0Ij7jd4v5kanwDA7Nx0DpQ9gj0F1+iaj7I5KDh1D4DA33wWiJ/a6CpL1Yp2D1eR9
5zs/fz+Nzfarq8VO3tYwRotn/ll530j1xNmH/8zIbLu6hQcolVGKY+d0QO+gSyaLHmoPQA5dW4jy
5xfp53im8Z48XBOlbKAZ4eZO91G0YVlmftnt3h/OeRuUuHhVoff7DewYyBGL97h79kb6nFrAAnvd
J7xKFq4DZ56J8IOfZmYHiOtFg9UlTnEscvIBt2C/ZMW14WY3ZQaBQEkXzE3u+9btfpqbHSOVrPNS
Ict0JA0E2eh9Yl4ArbCuyM4Vn+vk6dfn0ET/G/qqUKI15g/FCPA5mUybSZofuBFE6hIr9R+ZmDPb
aY1CeYpycSTucNnlYzjKeFcZD+9bObdKJwNBb+Yrh0tJHVPeYCDGeK3c+6E+muwLkO++yX/D7U4t
zfxhKHSt6WvcdMdM+KWxMtpHQC5+ZzS4MUMeD9SZcyZn0aPK31G4dlQcEucicVs/hwwJy4Mykgvx
9OyFDERRfxubBVRU6B2WCrwS0wuIBK+NbXx0L5qpIyFU22SpInlu155am2VddOG0bWYleMTlxngD
zKiDVJY9XkXKXuppfd+Uo08N8CdBSJa1XXbQCDoCsAIclJsHdu8AOpIvJYan7zzfsyb6zV5y2Y45
b1rSmhRAUhMuIYC3atixbcFYc1HT0KMrC4REzgJtzbnT4tTe7LSgruC4qGBLZV2t4IMOmpCbr2nZ
7W1pL7jHuXhkTh2HOFYRB+dK8GWvazaaZDCJbhREKZTq2hRIbJQMKQvaIgu8fmErn3fInybnhHFV
XRpABmA6oZ4GqrF0rQXNZwctOYDIB+r2/a121klOjM0CB+OgeBh7jK/zhrAx2D5rblyrXAgas0rr
92fIyTSSWdQwvSYGSBlP1yQ1Mx8dXShUm7sB2WmQ4/lYuoPdgpy78W77dv0bI0SLDnreUBmx5sXP
lJtW32d4mOha7ydPEY8D0Sx4yZmXuYM3+d82ZjHEMgUO+w4ZW41fteqaLmWyznr8ye+fRQ2vK7NR
VEiEc/PCEdss0Vf1X6O3pG9w9hF3Mo55ZdEVRabXU00k9/xc+O6GrCf3E+h4UX6x+5+IBS4MbV7s
UR2CobJhUnbprebdAG25z00atu3SqbI4upkTOuZQ5LTDxiqfwMYGDpep9wxVmUmEYxLyXRKePRs7
fq7anNNSKQCzMtCbHLvh0uCfDcDBZTigX0SDNtMSWcuSsVlQRO84AwYOdZm0Vd+ESvdy5KuUg6FH
76+5jV6qEdDe97fW2cB/MsApuJycMFHS5dAyzwT6E8Taza0NMS/QxXbIpOMTJIhaCex6tbDXzl51
TFT0IWpuvkWdVeYIOG6F57BwIJdLt6nxUDUq0Gw/te7eH9/Z4Ijufs8EGBKcF9ZsfLTNIVgIU256
17m33AEH69I1/rz//7QxWzeDoaCWDjVHA80nXoal/ugUz+0oF5bqfIT6aWa+VGowQQeAoVjlPRoG
iLl5f6qWhjH9/MQVBNMyBggSoqz4aqD/7a82Wxd0oUxxful/DmL6+YkRLFKUex2MWGSHxj2ne1L2
CvG8MxYWfmk0s3heqTaSmYczY4hQOkj2trXK0ttoac+e3T/A5hAcjcAavgSsk/F40tWc0pnWPtvS
8oI4X9El5JvxI7gpiXmppQvlinP+jEwqCmM4kW17XnaJeTPBKOEEznhNWzRvrj0Zvu8HSyZmfgBM
pQOyRI8fwZoYyMEJpSyuMmv7G1aIbkLDARImSE+8dgQol2dcRho/NuaUrN0y56la2jFnjwuQKfxt
ZLYziU20IaIYCkFH4p7iLBwOKPehc9Wd4FKguSiXXgfn/A74LNfGP4A+zPGRWs+GwbMl7hG66dsP
qfw2epf6l/cnb8nI7BgEeYI+UnRlHR2te8JRu85HfTc1Wbnlb2yj0+HMlslI8tQmU/IZXbJWudLZ
F3BQmeVC6DkX2k6tzNYJRyw3ExMZdUOzA8Mt1p3ZLHj1ucCDgrKOVl8bEq/zVwCb+k4ZmqiOXRFt
qqpHXu9zV9+zit4ObElibsHY/P6flTJHWw5FMkyw0Kp3pFw5PfiANKjmyM/v+8K/cfK/RzbnADKT
1nAgol4c1U33aRKPrAK6q54miejptrfE23rW9yheUhDEcAFVnUdwLobWGxCBGu96ND80f+WyDCX5
9UqpY59YmYVv08nytDcaDMq7M58dfZUs6bCcDXMnFmYX8iLvuiGppgu/RqJVU/CvxB2JT4bh4f0F
Om/I8hwAVEH9M8fY92iJ0rXptsM5+q31Mqy5/cUrFjGFUzJg/oa3oW//LzuzuC3Relp2ngUAgBat
mBWHCXM2oqyPXBareLzw4H0S9PsSzav/2QhnLsFce1BkREakjsjONgegbCLpZ1Z1+76d864HQRZ0
Y+Dsm1/mnIb1mq25eMk3t1plb0xR+gX3R3eJBf3sknmIFS5g36Bsmj2pY2vQUjJiSxH6iO6a1LuE
mffHcjbkeUDxm6gng6xoFvKiwRCybzLyrQbP9JraTnOMCKjQ37dyNhMBWMPfZqaRnt5PTNso0gIF
LntjMfASD2jqRYsdmhNKHy3NW7LE5nJ+6n4anHlha1h1H3kwqFj2waBRaNbkShnj77jcybhmLhdr
TBtlWmH3uqbfoFXebtGiVf3ObQvwYyisUcdDTeb17EW1TovOQwmKZTzdm3bfHknh7cCRsFDBPj9r
Pw3Nwl2ERjVJGDy7o3bQIp0iSbCYxz6Hj3PQlgcGLmT4XETw18Ohg4rbWm8U+vMJ3TSDu0EL1SpX
Sag31batVagK0NQpvi2AtuhGuXHrDnylKkjzpXrRWc88/TKz+NvpnaR9h4Jbv/eeJjp+LYh35WP0
IrX+OwXYE2Mv8PqTbZA4I6jcjWlQ+UUBChDAH7K16/zG4+bUyixsDAXPRdfAXYDshnTd2iP3bp8F
HcO/C555LhSemprdAAsUe4dWA8KjLIyPVLS3FS2LQKPu0dH5zftB5Lwt9Pq4pk5sSmdb2klVBfbi
mnxzUnOX92bqUxGvK9lV66Qv+oWHwdlEI+A+f5ubbTrICCmbJTb2QlwMgUvA5Ng/tsk1mq99CMh/
sGy0gtteDooN+f9Iu7LltnEl+kWsIkBweyUpUpIt2ZadxMkLKyv3fefX38PM3JiGOUIlSR5V5WYD
jUajl3ME7nL50/wVuhbNHRBdBxREWMJ5qeZnNno9gCk+6JkXi7J0y9+5Joez/abJNcDgYPeYUpp2
gjLc1JTPWoXEKmCHdnR8r6Gd5K92kW+SmUMjjkYdb4YwRQdJHYLaUM8Gq1MialWsFdiMaBf5ib+u
rcNEL4YCLXXEK9VbuatvpB79K/KsAVEFM3Ja9U7BACBrRBa05UwxOGLoBlqggHHIGdDYAj6mS5Bj
oEX6lBu6jcF4l01EcINvbuJKDGcsZmcMQ6nO+UlLMKgdz7fZkOQL8pGFvkiALBSjhTGsp+u7KNKN
s5xhzMC8Wi3FVSXEgOyjH+7k35ud/CfTv1o/3lkOE+Z7ywzlNNnsdkBMssD07WhM1Ia+rQo4WBnY
5UDEvvy+8smtXs+mHBUoKGj5AUBSR9QMLYR1gm3aPNOobBmarCNxQjmnDIgElGNMRAo+Mffy4Nt1
N1g5QEuSWb9T1D/pG1BX4jjH7EddMzfLw0Vrgl0J6AqTpjdpGgneR9vnayWHe5hjyCOakwGuKo4a
dV8DowTz7exMFT89j5l0b6RosR/QJmmHJEa9C4Xx65a4eSusPoALYKnSNQqtkcABxoYtfUCPE0ZO
W+P7dSmi3eOMREO/B2s0XAaz6X8AeNbXLs1vKOxR9/OHJpu96+I2bXKlFHfVhXJZLBiuGQqgkYtl
PJr9ZwLgk+tSNp/sSHqhCRTlcVw43Ck2YkPxxwRZle4odRgh7LzQ1c/TffieuukO95wvkLi9jL8E
8s5/QjtYpLAUwZaSPBhT+AzYpUMfmNmCvmPphule13DrdbNSkPf+TRXKQzjigiNpU3tSIT9rUywq
7G5aIOZlAUFmopDA9xhMo4lWWmqgv8nfEcnulK/dY1q8u67J5sqthHBevkM9rRmA13DS/eyspPk5
i7UnZvZ3Gpt3g1k618VtXiorcZxl0EBVakxOQRxtMLqKWaPSmej3MHeKCghU365Lu66cwvcX0LTr
0waKnfTqQLRLO32h8o92fPD1j9cFbZ6rX2oBBO21r68B2EtlA9n42bjT0YBcXwZRbVAkgnO8bV6N
RJ0Q4lfd57QHM7DxbhA1Gm/KwAjW0tKC3C6ftDajEvFGCW80Kb2VAsesVixgnl1fq2WL3wSHKyGc
Y82qsjYngk0xy8qVAMxH5OIcFB66Ox2AK1lzc6v5orqMSLPl99VlLAE3magA0jnV7KJnBzLtgIR5
Xa/N47rSi/OtWpdFUZ9BRKTepHRH6L4zvVjUBLtp0ispy+8rRUAaU+T+iGuJTqPdUuJWQLqcc7aX
wHaGssruulKizeLcg9Tp6Yj6A67hg+o2XuINLnPFFFai7eHcwugDPrYzfLwso5JY0fhUtV1kUeNf
Mob/nFvb9Nsvq8d3D6S5WqCFGC/Yvva9uOhvRjzBrq/Yphlg+F8jmOqW0UP8eoMCBQ2Cc6RMoZV2
UQoKmsJG/Rnj6yTfUcUUvJM3zWEljbPrbkncTANQ1Fp9P7JbXbkb59NYfatakXlvWsJKEmfeIQbZ
K2MZeU1UoEP67Ud9ZKBdGY51lH3qqbrLko+AIRWsJkce92+wjho6EjoyqA943Arak0BqZQDXW0ET
2TQ86smtHj1JHdhIlMdKAZehctSnL6kR2EDGBGTTLlU+lRKA6Ca7niaP6JMzFg0eaAUwBXU7YLMV
BadOFc0XbG/8y5dyd0CSmaEUsqWjFrV+w6gcCcX4tLqo4lT48qfeuNDVonB3gVQZ+hy02HU/3cVP
yX7cy/eK5uje6EWuiFpy28Re9OIi8RDOpvebCf6adp4/VZEFMLjJ6oxO3utjf0zruDn8wRkywXJh
YpQbWOacyEA3AOVUwpWy9FHWbrWkt7pHGXhh18VsagasEIDzA2Mc9/Pro1ompEdzD1IGA+A4swiJ
Cqfuv/rqxRB1eG36nZUkbsMUVJSkLKIomOXqsx+zHyla/q8rsyUCw9sLOQoF/jflz2cagpimRP8a
02izkwEoBoR24+t1IVt+ehmLoABwwUQhH9jrZQZMdoZePAnYukbg7zGRdCwq3f0rMXw4XwDvUSZq
hi6KVL4JIub0pHg/snF/XczWiV1pw0fxJjAS5gLV0RNAi+1OvzX952T64P+tNtzmA2gwxnWGRYvA
/ji7BfkxEcE1va3JclaAdwXEJC4q0IBnWSsxfE+kPQPoNAzvlPKsZ5fr67VpYsvWKwoGSd+MxoCg
KR8nMwerV5wdpi7eS1QwTbf1PNBAPEMx6YLaK48RETZBuZRFkf5JQyDEGe/j4UOlqLdN2KIfs7wr
w/fXVdo06JVA7rY2mjwrh1mHc/OPTTJbbeOauLWvC9nWCtU2POIwE8nPQRB9NLO+i4tToRhW+ZTG
d9T/6utfUvibQZCj396jF1mcsRmmXspZgj4AlCefk7L4lAaCU7P1ugd2zUIMBP4R0+QzTqQFfiet
6VLZ6Hbjbe5KO6mxOnAhaW7r+bvx4/Xl2yqlvBLI6UQADJlmMQa/GnCALuSbgI88hJ/Dvbz3bVmQ
99nYrFfCuLunQu7WqCmEqekEmkAAsWoqe5+WH0NkWYnuA+Z9pAID2bDCVzI5K4yrBrSFNaYJMNdq
VXK4Z1rqSi0VJNU2xQBIakHgwrQq7yX8LjZTIqOZS4lje0B3mt7Y5ffrm7W1fCrKKCDoAkvIm077
guVThSkWQLDUl6K4oQWAOAl0Gi2dObMpusI3olJzLY5buQnkHcYMkpNTCUTKCGDT31KEDK1sgcqU
Yl4GzkywVxuuFuw7OrCiNX1hPOJcbUeYohAfg5tkZiefnovBAm5mbQhOmUjMss6rd15VGVGo5Cgf
yk3shUVw01XKZ3As7YpCFk3Ub8piBL0VQC582+RH0TdEjQKwOQ15CMOPc+/grTIlD9ctY2tqG80b
L2K4vWprqUiA/7hkVIEOjZHH4hgx11TsApyuFAiYeuOimDKJWt83/YeKoAUEGDB6ysd5YKPSYkCe
YSDRYUd5lzo0dsCeZOfnHCBBluReV3R7OV/E8e5qAip+NyA5CMoyI99V3YGMji/b16VsuuG1Vpyj
mnLg68vLEIZSAP6iDwCvCvzlsNWsEjyjZgF4vSl7p5aJo8i93TXVIS/Y1xCXnOBDNq4cEyRxhOkM
UN5guHltqlknqf8sr9nJH8e0tMcycxNAtceJfgZ+qTUmhhuZ+bnJb0ZUzKh29MPCLfReOCm18TB6
9SncqalzRfNZh50GlLDvlW6/l79pj8tEaOCyP7go1movrml1QvuOAb87RRNNmpHBncMMmNFgFGj1
Qd8VvVzYc4DutKgRHKONR8taRb56VSbKpHVAMj/BAL0AnWOSZHh1/NWnoa36orGOTXf+srf8XS/N
Ne2MAAkTZSTmsaXqt1JNbiu/UXcYlHaHGNBUeR14101qW0cTHQsKkpG4SF4v7RhmmEctUHoEpDyY
ByarLidLzb4g227RUXArbrsHELz+Xxrnl3pcIujWR8hkBFXqjPNkeGVrVOgCmN25CQ4zhfS5rhSr
TdRjSoCgkg4gUdHN2rmu96bnWH3JcoGvTCrr02pQ+wLhL/s2g7C3eibES2IRQdnmgUWYjVfvglX7
5qlY1oVqhNHSXqs9RHr4bqhFibZtZ7+SwTmFOlabxDcxDwRWSycLLDW/y7t5J/ufgVlp1LolpRad
R6tjvw+sgPbXF+U4F5AXZJJaFb22U34PUmBV+5gCXoH8iY9fSeEOP8IKqdQMNCNqpHnIlPKo9wxJ
HypbSSzi2dr29C/C+AHdqavnktbIwCzE1s1Z2fsOYMFbxB0MAXdD7EbwDNu0Q6Qv0e8vGwts0Gs7
hFMbegQg0Y8JaOzyx2xmIXHysgzz97FJij2RACUusP1to3yRydl+UoLXp/tpMJBuJ1PX2WadC4SI
FFt+Xx0wSSND1wywyqH5gkp8rGR2fS5pJbgSN/3Xav0441fDvmVpurz4MbvVBZWVygkSZuCezMA/
Iote/yJxnMkHNB5ppaDTQNG/6NOjAUqcWT4NIL1sBHfe1gtCXSnGmT0DjVWS6Dhcc1RHjlS1J6oX
9Z4QeMjrrvA/HAiI5RCwAeCBf6wgqlAG0iIHFM3BMWiMZcDvsfAxoSaBgnYGCQ/rHnP0ERIyW/Mf
5AWWJvpf0rklVfqxiZN8WVIS2oX0tVWeRhG53fZivsjgFrNFmNSPoLg6+RK4CzDR01tV3d0GE00F
Zr99tn5J0pbW6pXZo9elLmQZ5ZVeJrY0NMe8NnfX92tTGYB7gkcDg+rggXotYuGoAIsyckPy4ATh
sc29STRSs6nFSgSXrvUpYPGrEMkhVQ++g+1s2KuMlQLHvtV4gjTaiyJc9K7i3TUZSz8NRd+/eROS
943h6PGz6e/yOrWq6PPw4frSbR7flUQu2lHAdWNEeH+dKqK6UeMm/U5OGgeEHY2oK3sxKa5w8Eq5
ZYnXhjAE6NZX8ATr/F079E9lNQLazrD0FLoGp3rIbNpVggBLtG+L6ayEomDJsknCSSZTvJMp6Cln
UauEyPo4v56bVJLSCrF4Vnzvk8YdzdgmYSKwjW1FNHBRwr4X8trXimRFF5MJkCYnswJ9V9NiZFbb
X7eFrR5m7BDomtEwwGSAEL2WAfIQ1YeDTb5L9EdJR6vJ6c0MLLVEGg5KCq7NtDsn5uz67b5uWxd0
i8+0Cm0/i0Vfshj6W1t5+RLuEpPaosXzEuAM4K35bPrRu6yZbdAWWkl91lXgXaCtMyDRQ5lLy6Bj
CjwmX3QJiL6Bc8MDXkJ1pYZ4CDy0IArO3cwrBpt80j1lN+1BZHN99bfN6EVlziN3hRK30dIMM9Sq
b9Wd+Wk2mtRT9dz7A0GYvFiwkJGMU7gjgc7wKknBv3EKtGdwfpJ514nwxTd1WYngDAmYnAkwL7B0
AYqi/g+MWmfJ83Utlj/xxkJWIjgLQQZixnABvAlYXuy0AdgE3Znvu1gUTm0HwCtBnBnokhRNk770
E5+i99oRdF6ucYsX2HHcFU64E4Wimw4ZkJ/YniXTxwOnJoWuZOriTRDD2TBqybepcq9l4L9rBfV7
sr1NL7J4nxKZeCZ1kNW6hmc+L9D3oYPhotv50jnMzZC4SERzoyKZ3C3gl2zEEBKqRabRWih/2NIP
bRA4/W1HtlpEzsRRzw/mZNkz7RRd6LvKzmz5cbYnh1oJ8jGRIwKT+Q8reVlKzuIxmFCxUl26vUKr
dfCIxzQsChPSu+Wd9HMhP/yJ/b8I5Oy/jEC8UusVks9VuBvT3pWqAK+yofXmJhRd3YuNvz1sL8K4
M0DAkkeAjYjGn6HD4G2hnKVml+HpotWVJffj7rpum5ECqjsM41uqJvOD2AXr5kJaYPDMksTUKWa9
PxIt1G1gvILxzKfTk0LqYB9j8ORRiZnAtWwdQR1N2phPM3HR8iWzMekSKWkRTragzFScvHqsjTMx
bWFQ+VoQZuxAYc6QlSaQhf88C0MnATQM2TR2YXi7T7rj9ztUOB1S3OeFaITx9bn7v6yFhnlpNoDf
xxavAqHZTyItawt2meaTbPyIPvaR4OEuksCdbCnTUpP2JbuA7NtsGzDbWkTYaSASsvy+UkMBma3c
lBDSlyfUMuvmIuuCJKdIBHeUaZRIwCbEStW10xm5PYw3fpLY101cJIQ7vg0b80FKKnaR51MTHMf5
UEXudRGvb8h/dxzFMDxiYWeYtny9VDlltV5MM7s09Zx8BoGr/x7MzXu1Uz4onWjid9OUV8K4zZ8R
rulRMLFLZH5o7xv/W4uUJfneY8Lo77TiDKBuMrmNGgga/F3RgR9uPFcShmNFyefNDVopxFnBgGmo
Is5kdlHl5HbqC0sagFCD/MS7v9OHM4TRr9DHVxB2Qdr3QjKwC9KHpsPcUCtLv0uS/tPfYHJneSej
xZbvFM4a6lNzHNlFp9+H72rzPeg9tRHAj20uHKaD8FAB7rvCgwFkVZw3ZdyzC4lvVTyR48AywAf7
B6v2IoQHAZj9bswqvWUXoFYeqmGvpRfWUE+KBDmnzTO0ksM9+2c1jxPNbNgljG9BeGYUD63h0Ozw
d9osL5GVUzOVUE3CHNrU0W2CZsOxtOrRIaKd2TyjK2U4h5BiwjsAJRzOaHE2ceEodNfnKWZY8N5v
RIXPbTOAASzwmOCO4uw6opSEQ4JzGoAojbhp/g2kwQJfsDiVl7DkXw8H/Ov/y+DCEhqmkVHKkFHX
hyA6a5V3fV+4qO6tAO5NRlujjJIOLrQGF+QBMd1+woBmvRtt/+eENykt5em6TMG68V3CpjH1WUlw
RpsscXopvZc0Zs1ZIwiRBUvHT+ET8EK3hQIxJrrPwvvojy7Rl61hnElTGptFocPWyvh2kjwksEoR
UL5IBc6c2yQfaVBj90v/Tg0/1IMgDtg++7+siy3yV6eyjdM0o93ALjnbGd9H5TQGdikCBOJSzW9M
jC32sJISRAPatQtshETtHCYWu4FXq5YMuPPEFT0uRcbFXWrtwn+WJPDNlXrj98ie7CryJ4HNauP5
cy9VkTaMWLWu0UFzfWnz73XhXj8jop3hzr3eNJGuRZDRm6c4cDTlazvsyt9Lkb/dGe7wB8DsTEBg
Ad9Pb80P03QP8u7reoj8C99gHvtdnfXg672wT2gYR4opBOReejN8lbzM9XeTyJ9tHhmTmEguoBsF
qECvja2r1akHAzS7+N/9U3lguwVcH5jIYOzNDsou94xzIULx2tyslUzuGNWRZKaGD0/QRB/0GWDP
ipV8NOMvgqUUqcadow4BG+tAl3xhJ+1h4QpVbpKTf1t9RYbBq73g7l++t/8c5+CSDP/ax0ox7jAh
MqibanFx7KQ/lji6wU69sNbuj7JbgKuAnTtRn/W2waxk8qcrDpdoEZHCcFxaTMYbAKL5e80anAVw
hNz73wXLuukxVgK5o1YoGCpSNAg03mFaiiH9FbsUnKTsMTtE3wI7cXJbxIMqshju4MVg4w5bCQtr
Fg/dp1jXHBTcwIAuiB643os3G7iw1K1db6ypSVxXMBlCrGX/Qjc4Td+y23nXeoGjP11fSoFWfCPY
3DeDX3RYyVz7sjC75KM1v28nQe5CqBR38Vbt2Gj1DKV6l7gLe8ZcA5ANdJLIWRc3qUjc4jHehGAv
9mFwHoVMBoAAgSt8aZ9lMCORPf2om3Z0GHe1lTj+uRGlyUXLyLkTOoGO3Y9hHAMKYqDKCiQKKoG9
Ju+ub5dwITmHMqlyl5rLE0O563bRvgJ9tIVig+7l8JOhp70TyBM4MB4JZM5yFuWLYsZpdIDUttfu
wTo2PxQHapW2f9afALR3XabgcBucN/E1EJHUHa6DYtqxJrMr9Y7FgpYYkVqcAykDlvZkOczVDIKa
/RgIes5FbpgfC0Hf1OTnIwT475pdfcCYkGNiysq0FhhC6kw3PUpFgttGoBQ/I2JI0jjFDWQqiXSY
jfwx70xBgL7p6kEBQgmYHgGlxuMjVbJSGIm8vKN/2l+K2EC354fOIbvMBRm0e90WtgJRA22UgC7C
5BNyktxJjoaiCYw5QjitBLhM6ACKjoSpx0ST0kM2qL7Tx6rb0dmNk/QmUQsg01Fd1C2w/RlLaylg
yNAAxNPhBnkINBwSwk32piVNs21GEby/9ElXXWOiN+2ndCjRq4D3sf/1+hJsuBa8jn+J5qOxeVaB
1lubygWTrIb/fYxyu6QYDRaV+UVyuKSC7I/pWKP/A6Nen+PmsUVjYYQYTHQVbBjpK3W4m6CuG6bG
iqRcJtXNlAsRwSSJ/j5nMGgfUfMSL/8LRQXRPOaxqDy1rAN3t7xSYPmA1dMoT2qZzQUsUn7oQD3Q
ePo5ri3Vow5mLxqBL1z80DVhnLtPE1oyH6/iyxQDv43eG7ruBOPjoOzH/Ic8CRyIyASW31eqGRFF
b2QFaX7v0MBmaWbFKDC0P65b9OLA3yiFUgaa6w00s/J9TA0mjiOcd+UyTJ+C+Xk0jGN/CZLSq/Ja
sH4bdwnKCi+iOD/ftEFcYRwc1uAH9hR/kWhvJYGIbkUkhQsN057OKLTh6PQNYNA/IxlnhO71Ndsy
BEAlKxTzI0BV4B0QS9rEj5pUuaDOEAJBuzsGpX+LRbTSKELUUfs2mwWlk619AvYJAege+s3ewPWo
AAhIkxkyJ7xl1Ry4cGFkq6R6msx534+GYK82VVyJ46wvGJosiM1EuURMtlJlVw1PBiywR8NgnLyX
iLCGvkTSvB2u9eMCjaqP2yZDtHHBzrX+iGam3YCJHHBGZPSWAJir80rRLDxX3f4Z3uOQgptHBr2w
gnV9fcYqOe78uUrpZbCVr8QFDkxo9TeYvShtEMfasRV/IoP1e4wR/0o1NH3ZSQz38sXDLJNUaQTf
/KUH1czoTeAJM5LZuW6jW64XfMm/hNDXqhkjMux5AiGsAmfX1xHkv9cFbEW/wPh6kcA596lJAsy9
m+RSFtZkg/l5H3lTZ3XOvMNj2mGX6/IWi3ttIAZouUB+C/xETcew4muFlLnSFJ8xdonLu1rzT+H0
aSoPY5oIotGN8OK1IM70k36KimlqtYuffu+12MrNYB+QU9TfUTo/lJp/lsI9NTqr1FVBRPdzOuKN
kugkYWCoNBDfcM5LHyeEwvmsXUqAsqOt2VLG90bhO2P8KdYuGJ2to8GSfeJE9IeeY7biNo8KR1bn
vZq+r1AaGtreMdl5GL9cX/23MbSB+wET7/gu8EnrKm9Pip8npmQghu4lb6J4/E7sQIrYSdPkAF5z
T0tU4GYqbk10zCE+++VoyZlhzb0g5/rGM2GCXGaAl8M/MAfzdlCxqBpLuZMvfXZXtsdYctIJ4Zh5
ouC7iMveu674m+vE0AATtwSaGtrd3hBc1QM6AhNJQbIyc8rs0J5zUa/+T9zPV5v+WgTfm1oOemgM
sd5epPHMYrxJ0uSoJG6ESAZDO3U72HlzmY37nmH8w0AOWB/Oen6j5dKuIJbC7nNlFizyz9rLm28C
ZYNiqAohb+YkgwyQNCRQ24tuhEezfOhaN1Afow4+60eWfw50nAkz3XXqwzR2N0H7rUalCAwSkt9/
Z4r/Xs2Sb2Tqv0dtdcCchZ3K+wqQFhT1eDTst7akhjezHDu5vPP73PZTyZ27nKDT0/CkLLhUTYTR
RS2xpjIW3KRvHdey3hhEB0a8ukAMc1fNWAcsMCaC9TYwhlwee2pL02Q1LcbTqsTq00eSJTh5RxCo
lb8HULcsKIQDihr43bKMDjvOaxptojVtC3tKRieVvfosRQKLpctRfLN3KxFcUKzmUVmmydhetHl8
FwDcnyU38gSyyEl3i7zZx/UBvf406HC1RlaPwjVgBdgs7UPiEfO2URWrKu8iIGWj5EeCGCXt3w0F
oTvgTBf8jMXPYXzztTMfx3aWW3BPfQOuDiCcYjeWCi9uy98sNKOPRYczxwz4glGmmJzTGnrJ1MMW
tdl/Fru4DwxBKMjfSngFqxhAAX4iemFxOXGXxZhMQ6WrUvCIoQaGXoMyCD3/RjLbw3U3tNjkek81
GUCNQM7H3aCaDEx7rxdsLtS6CJUpv2tyfVKfJaPUQ08dulzpbEWaAeRroWGzmxxwZUjN43XhvA/k
hfPLqOjj3BdGdzcX+U2t7gO/eEzrZH9dCu/YeSncyUCEUpGqbZu7OtDdkoH4wjcc2Wdeo1WurNZ2
j265vxL5s9l+9cZKFTOtaqJ2d2kNmvuD3z+NeJMEvT2Ge90Q9aUQ3lg4DXXudidzVjA/wjrqSQkQ
6PJHExHHkPvcApjMLugnS/PHm9JMcavOIQEAXegSRdoByslWKwD5mQNyZCKsWMHu8jnuYJxZPiP/
dmcOmt2YhVWMvRuk6e76WovEcBYcg78sL0e/u2tZbAGnAA3q3pRL9p9IUXEmzQWNiS9aG+rM8HDR
0RcouX3/3EznXnQ3btvpiwjuNKgJuGrbEtMqE97jZbMvfUdlz37tRDpGB0VvzW2beZHGnQpTqcsl
E4CRMLNziqJ1Kj+3jVB5UAIR+KFIFHdvxIMcSqYB7DZD7fejDxr2GKj46nul/+0U3j8n4UWrxVhW
B68D/vKcytgm5vW3SwlCKxeCtOKw1KhyUQVdpNjy+0qa0idGXuYTyKyDzmkj1wAIv9xWVu9f/s76
uMhCznypyfq6OFXpTTYcE8AsV6KM/Jv3Cb923N0ZBWjM1xVsk2oNO5Qx7XlPD7K70OmIyEa2b52X
beIcVt93qRZp0KeTKmsqLmPV2UlzaNhBMX5cXzqBKJUTlXZTFZtdXJ66MUdr081cfsiLr7N2I4QJ
2nZEv5Tip81mEI5EpIJSiXnOK4/UyFYLHt8iEZyva8MUbFU9iJLl5hY0W8z4bIqiPIFN88+gPmXA
ba5g0wspIxg4mv6mxrCGLwqWRXK4s9MqgD4cpyI+D2X7dUK3k9UHMdkFTX3oSXnWQGsR+8zyiwG3
plHabX9XFt+CZKJ2nB0Vozhqcfnxuq3wuQ3uBGjcMaMY8kS/9AiohvpLsbRc6rvrAkRK80cszqcQ
DSwFvN/g6M3eLB+nHJdyILitRHI4o1dbDA9hBgeE2sMjU+9j5qX+2Y+ermvz5sHDrRffCpkQ2QdZ
PGzF3OcFgCcyNHUADSK0x11rJ65o0mHb+pGiBGMuwPEU7h5JVKObcxDTn1iUHeIazQfdZEehwAhE
UpbfV07djyszbaUqPksms3u53TfqbYxe7Otrt71DL7pw5p8zJhkDqePzONdWPDF7HiVLTc8DsBz/
ThJn1Cro4v1Cg6SBfEySnR4Q8Nh5Xfi7PUv/GMMvjfjh+SCpACiWaN1dQDTHAIhT1BMrj1uB0QkW
zuS2BxBfLSpLixj1mTFrnE5Ndery/fVF2zQClTLQ/9FlVo1bNDk2zZxpiMWaMj0VjFi1RJ/AJSsQ
86bS+nPRVnI4h9DkisrGGnKS2qKe4bGFyecJky7Z7YI369uzoLK1eR2uBHKeAc1ZUoqMNWbXMGpr
zDZe8UNjWtl0Y377qyXkw/9Wi9I+aAEY1anang2fJxPzMyIwmk1reFGH72zRIn3OpRAxS9ReUrDe
S8+FfD+KypnLorx5JK+kcJH5MKWRglo0JpXN9ptcGvu8is5p9bUMkcXVQrdsUguzAX9ycFdSuQi9
NdqK1Tm2akpBTb9T8iMSc5VoulxkggbnVdO2z2tGEDLXTvZZdSsvdArJGo8zYO3kG+2SfPg7u+AO
cK0NAymB0HdCb2MKePf53hQ5VyLaMM67yk0DuKAZG0a9GUTd0U7aNW5lhy665FBI0Nz6lNrFvtqV
wO37O/U4z9GWcxTqYYX4Sb0JxmMVgnH9T+6OlWFwTiMe/GqKE9zuHexO/TIiEhwBRCiC13iTmn/t
nAw+NyQPuRpWJpCrwsLK3hvegP4Wdt98DA7Ts+YmbnwSdZ5cd7sGP4FaxH1T9RMkjvRHYoaOSQD9
gqzB9S267jQMmTtYc8taUG0izIuK+6x0C9UO/DshXqRIF+5cFROq0uGii8/6fd30h3i4LYHj8Xe6
cP5crVQaV0ZfnPS4OEqstkvS7yNQoVDAAfyVKD6pNfd6GGNKCObgH6sZw5jabd1FtiQKkgUL9/Od
ugrA5DRp0txsoVJ5atEsUF40+d11VZYT8t8O3fgZ2K5EpEU8pamEVRuoameAm5CGW/CD2ExHnRFQ
lKJsrkglzuJAWxRlRoJAWTdPLTul9EhFaLvbwTi4sBWUsDQkdZdvWOmkJDGM2oBXwFD60s+NXjRb
rhyAd+7kfXMjCR5wmyqhbAfcu4W3kUe/m4C6Jxcdro0xj44geT32QeQgwXh9ozbDlZUUztUVvZrX
8QJVzPzUU4xoN6o9xoe68BOtTeOOsNLwrksU6cUdqAEsKnm+JKu6snQ7HwyvxfdAE4EHCvSinEEk
SjDoWQ0XJJMJvWzOpKvOgJxt7PaiWZWfzQZvjH0pPaO0SVBM4C7D0AhnM02y/q6KNUU/6qUE1mcf
5AYgQBuVy9zXXe1OTWseUjnTPvTBlILaJUJwPQzSYA+pUt4mktyY7/pgCB0/SiYA7/Xm7ZgT5SHU
MKpiqVU2vFcSGWUumoTRKVUmdT9LcocZZtRUTyYZ2sfrG7XpxV/U4jOyHVK1eh8vxYOptXVmx3Fj
1dqNsJljc6tAZM1UDWhMMv+ukWcWzAFNtdCKgDIcIqmjAvvUaBvF3GcBHVF8DOv8K9OU9t11DUWS
uROdDErWhBlStEXmtc1BBtJ/bSfjTV39iWdfqchZSNaGWhK1OMva+KkOQUxyLExP+aOwZSVlUXfl
oHqtpHlcLYGfOeJm/zKptUXR1lzHv0dBpuk/A5dfkggfuDTmMMp9NMPdttFgt+YcotKt6naFIXGB
g1pu8beH6//WQfhYIiJlE2U+bnkTSMYeK5puV/WdoH1j0yet9OFCCSkx9ExC8/mpZF/T9HlCoSP2
f1w3tjcyADgJCDbAQZJlapunM07ooJvVwoEj+/fqlzl5zEWtWG8OLCeBszIlK3rFnwAHPqDZyyjs
lN3RVLaaVNBjINKEszM5GyO/LXARFuRYKvt4PpSid7tABB+i+G0koQML8UNIna4/oL5tiiZm3xb1
yM/NADoDEJEAi8QtF4nJQjURYIY5028UHQn5jt7WTLGG/qHKZ2sgip1E+i5Bh0QEttwoKndamRyb
vD3XTb4zgcH7uyby+ou4hW39OKLxkjvIQaOpoKeCPvSip/abyIzTmrvwk1gP8w7EMWDEacFLX1K6
dGG7taYXVqDol6lgj2EaHP5OM+7ST1SAddUtLn0zfJcaMM6nWFSkfWv9rxaPh0RoddSgawzzn+j4
CTX9Un6H1pVRZJg/c6Cv/BFBExMgNnDdA+tc59kXByUaaObPLLJCdJIne0mbPYW+G9NbqXOl+rnJ
MN3rVONlNj3Ahffo1ZieaPcA0Ay5uWnCXWH4XrtkPPdG91A0+8K8mNVkEaVw8xx9+A1YIzwy93aI
6Zc+8VL2uxkqTgPO7qNmjlQp00EkpM39c2gegZDp+YH6VErnxI8FrnXZ2VfrpaGgC8hgzSQ4Ym+i
ZgB9NbEf6sUnyly/sAv6WEzHxr/IsQzyT3cIE++6qfF2YFIDWAga2kYIwWzFG4xfRVVSv87USxtT
V6KyXZb7NPZv464TROivryYDSgGP0ADbOQGUJNhPuFuDwpujXiTLF7TZjP8j7bqWI8eR7RcxAjQg
iVeaclLJttSSXhhqR+89v/4eanpGLIi3ENJG7Dx1rLISSGQm05xjYZ84sjVJ3n1GnVkIwMUxwobE
UmXAb+PeK/iKMz/JgCPTSJOtyLWNFYoGN5dehIVxd14W94mDiTHMJ2NMU0OT6+3WuKyZKlLdqwW8
QO02l3NZJ96S+3kudF6a+1yd6k0YPmyQ7+lIm+eJwNN0JWYp4JFHwKQkae1MNQg30c7TOxHW22ko
gZh5ZkzRQGEDULd5eutUjEKqvvSAL34H7rldCsKmaoy2gITdnD+7VTEgvaeAFAXyMeVelVoT0kwK
JpYwQOWoZuGEVburhRy93MwhEmTYHJiFCDgpMVcErshTdYIwoEnhY+eDxhuW7XVExulHiAkU5jlR
qe2j6LIDUBrTr9QmtEaMF9Xyvd5fEODOGZdFTQVTt5zeGKxESVvVMRCtmCaQBefx8EXSWVWkiKdO
yV9CYJt0ripjDAXznOcP9/RNz0hNwKcCYDBegCmDG4Rry47y5Oly63fXIK6EaoqN6b+t2V/VvSFw
V5w6+P9iIwufGSDGBEaxzkM0aEbc19hxZ3fgkPTSyxr7eSL/y7kNPGHQWAAAFuHDVHBk3A22WSwV
4MHJX1rDtLKhB9Rt8SloE6Ar4/WCsQkBkUAL5Denl4LoRMcggdOYlwDq+BcJ4qsqwCCWJppymX/s
u3ufWR2A6CYbGAqUkUIBle9UUjlNzGdNWfkwtVDadUrpHwoQ1FnZKMXXESzjug4BQKsavi9wv6eR
5W0vFf0jhuISwRcIWL1ORfcBBjanViZ3gLvcx2QI7MD3baWqLgAo/ZSUxXeiZC4mjQQB5tREIFfB
FUIubhCNK9Dxncr1MANaafh6vwsIMPwCr9fcLg6e6ib9XHEGkrR5bhveBMt7SHcJZynAXsl9FTBV
L2ZcW7W68fzH1nxoJituBAbDza/PogxlpvdC7IQnBnb7qVJyhB1VZarJHQP9iEvDiu3ymoCtHlPb
Vt9QjC+CAA+bc8DvjtG1TV6Mwtt3gTns8Um2S6f8Tzqxyp5MNrgK81NrGvvnpkoHpxkUwz7vD3ir
w6FowFCEL8AFYAuE+7WZEddhXsf0LlaJQ2mwTUf1dRw61+hTi9DITs3y23mRH6wN8KxwukgtUPYA
SRl3F5gvl0Y5Itjq0iuttro8la78NgV40KD5Vt/qxI5kTOS2LG/dxItFKp96jTe+QgyQGozBGWp4
b1wGraSS2WkwsaOKeQZCEJh9EXz/qWG/iZjJNnQQA4P7hvE9Waw1QAhGF9EcaLdhnjlBbd7TMBbk
n9wc1Jsc1DM1Y86Z1I/bqJERRZqZ4zMn2Jtb1fEPzSHfzyvlviMCqBDK4pxEhkmDeJAgS9p5t3Qj
77R9jrDopI4vHJ/g+jkfFZsPeBELIywrd978lWM+jIdiLz9NTuyiyWLHrV08AqFy1+7OW+WKVZwc
JW8VwETtVRoUR1lGA7Pp9rRNP/XW/lHKoAA/Q/r0VsHglIq6sMobUAzK8mVvOkm+95JhWxo7kCxk
ExU419OX/VEa97KRY2QT8m30ZEc7j7cl2amx3SROSx+nz/VBPsrist2onZKo71D+CyPPmXkWgMRq
5dh0OH9Hb5X69xj5jxzEfMA7w2Wh9sNlL0og0VYBFwi4TjJ3kgKAgBl2kEOvVnOrBOyqlDiyRC1N
qm0zAVlc2H5P42u5fUB6tYnJzRi3z4IfNSt37kdxB51SP25qDz+K7RRqyZs37Ntv5LpxB7ffB24k
uFhDII877CaNA/Q7cdh68VPJf0/YvQ09iwz32KWyzuu2KkomgLqWVQVpEPcoakUJWwlDdseBHdXC
0TAPXiWhNbxWQen+T6J4sIAwpoHagYoXvAX0ErC028xjbt/eMEZssxJNGgkU49PghORU9icQygTy
Y9dZdb+vfUepnxD4zqt1mm//tdj3E+TXL1rkIlWkQVCjj1amXo7kd8leqUjMmvcyF2I4m5iUzssq
Ga6FKFuvOA6DwOZEanDOnxakS+sBahhZYdHi2gBcIcCWscV0/rhWo8xSEc7x91QieQ6or2N0OaNU
dBfk2rRUGzVDRxJ8oIh04rLPnIZNFuWIMVVzwP6BaR611GaS4OTW3PBSodkSF5Gs91iph/PwuhYS
z2lrpcZyYpRaiKeFm1Fp31TAkCeyyFfOB8V7JexlE+Si2HdR+J5T3KVpy7oRI9LDpteskh2/QpmL
faJ3EZzj8+ImVEwPIvqeurI6HkxN1HwUacHZdV8ECMcD2GA0kM2gisewNi9/gRhDXV4Rl5Bi+bjJ
2gyGYPQXerzvGxneVGBsIofDeVJjrAO/0TA9Jw+yDRDjBhhfdeGgTj5GgqbCql0rqAZhTwopDY9h
nGTgVpIYRLUsvKz0R2A0O2VC90Mm0GntckwK7Ap08RGOeRPrSj+L5REc0AESmApo6ESxMpT7z7uE
VXUWUjgrU/3KBOhPnx2TZhuCnspwEwI8O5HjESnDWVo+aqB/TgZ0MP/0LoCFrMhpfuhO/6RtQJcC
BC/f8b//b5pxTtWTtEknJSYGoiTbluVjE6EE1b7mopGOVdtbnOCs+sIF6VQCe4+CflnaO3K1rdPU
Usm2QDua/T6v0WoYWkjiXKrh5Wo8DrAIY7qZsqtPDov/jaaoCKI9hzrjh+8qvKBCYw3cQd1G2/Yu
mjKHxfeVQIv5LfKu00RVELVHJOsy35iIfK9JhwznVRaPtb7xgsSSy+9K9JJ6m57kqMAIHtLqBS0E
8sc21VhTrZBmqbXx2srT1cSa9qKNM+JoIB6wqtog387f1OqrWoicf9LCJuKcRlmkwOfV0b4G1n/U
WdplkX4OT/3vhS3EcK61GMrEy3rwscj1rsKAFJZtGQD4z+uyanULIZxvbXPFA8ogRbMveM27DNiz
MjYizssQnBefntaybrQoA8I9TEesgNexVaSTXYuwdFdVQUsMs+kop30gbu66FDgC8zQoRgLMTU8Z
AOIjSdmcV4YbpP17LQsxnE9V0lDukwLsjfqxB2aQvEtt+apyAVXgRq4vzLTWfCsaFBqqwArmUniM
kWkcEjDlwgqkDozkQ+CgOvI0sGB3Xq21O1qKmf99YdNdPwwTsLkwkskmu7xto8EGOoQQ7XrttS7F
8E9HzikLjTnXHm0zvup6ZkvaEzqO3thvz2skOjju+ZgTaf08gNVhksktDP/B8w2ny+SH82LmP8M7
PJS65/YDipcfAB4kMEckbQz/E+PxhKYTGIdCfojpDyP4HYk+X1eNb5E28u3loBiTgNbNHGlHgCHW
29SObX+fX861pNARofmuPamluPnfF1YBEIe8HQJkqUMdXE6ehoZ2En87f4BCneaLXAgpTaMMi7BD
nnocEls/qI63H2/oMc4ttp2pbb/y8bLUirP1BPSuqlHiBWPP3orBYhxc0Tq0Ve/Xec1WLfA9x+eB
IrxxiHPiw9h95RuNjhiqI54g9Vp9tgsRnJG3JCuaSkbmVdOnKbAYoG8rgLaKCnxrUX15YlyUyPUo
ivsJZjdGnhXm+cO8Xt5gXsAA13Q+KVua3FC9/soLfleO74KRCDzkNAJFVwKajN6Vox0VYTsKrohH
4E7QKwWz3/yelG9Jup9SJ9EE0W/V5S204Mw7KJohqucqRoL9bqW0M0Ds1NWuCg+NEFRp3RwMbU5J
FfoB5mGg/pAWNWavpgGwPhkyhqGubCkGkGKtfarx9U8cZBg++FcWFwdJVxVNiOmjY2lKj0EJJMPS
3A4VoJzYz9KsKfhvyUUM9Jnzj2rdFN/Fct8a8RBLkTygNGuEL4CPSeVi10b5Ru8kKwvuc6JaQ3F3
XqToVDkvCG6TJBgo6iro9zihF1wXJI5sBf/5bSCqRq1b5Lt+vLlQKfeDmcwSGP0uSC7ASKQ5FYbA
zuv0Nsb/IW4tro9zgk1nxEqr4PqItpkblBF2m9RDDEpxtiXZc55ZPTrc54WKdOOif5Srk8R8jOx1
5iv9kWGSVwkFZe7VcLxQi3OItE00P6lxfAOMX1cOdLyj2AgnncXILZU/N+z48RFwjnFSIgBtphBH
EkcbrAjEgTWYkqdE4EQEar1tQi1iZIyumCJ5Kebl8qspQKfX1ts9m474quo+B3fwQSe+bU+GLmAA
8MNGS3xfdJsquzBKuxax3wgeFd+OyLGxrxQh1j9G+dak4LPHtCtAyzKABJ83utWjA84rkA8Boch4
TLQxaBOj7JHZmux70NntcJCU1u7i3QRysVLknlaLsPg6+Fccvyw9SSCXThN8hWAq60aRAltTJSyb
MGcqaWxNrNykTWTlBsPUIwWQkqCAtfrEFuK5Lk/dF8ynbISvindKeKPKh7q8P3+gIhGch2pIiQ0N
hgUhA2O9YUk2QxeDa1rUP1k1EIzFqvNUBaaNOGeBsQZN7zQ4er/4VekvfuNEynOgivaZZ+f9wQ8u
xHAOo0/8BMv6ECOz6y67qnKB+Yn+Puch1FAxhjqE+cXJLoh2vbb/ym38d0x8kiT3mM3rZqr2WK0P
bfS7k8cLRbSEsX7l70J4q5opl1I/y49q+BCrV7m5K0WZ7PpnwPtF8HwueSCRIvThSuPH6NuMxSvZ
jTU+odFr4dNmI+rJC8xLU0+/OkjntyWMFnUjEFOODPOxVwR0mEbgnL8fkRwueUg8P1CjHnE27x1p
cozsUHaY0RAkYwIr47fCAkNL6r6HFbNRPTRG7CpN978ZsjYrughBPvXzOChRKTJa5D1HIhr+4dBU
/8adhQFwD16RY5lF+pyR/EWmseTvpqO+DHf5ZbArtsmD6aaCc1tNzhcyuddfZCwYUwNWMKa/tIdM
e5E91wetnCqI3yIr4LxAXQdm02nQTTK2NL9Wyx8JswEFcd7WuMnZD0fI44tLzSCN1QB1ktwyb81D
jVXevrfSypG20SH/IYR0n1/JGe9JOccwGEUhyRM6z9VTtpcs2cofwM2APeL9zFyLoCeY2ll3RBi3
wsCbRj6sr4A8XgvbOSgkxbepjg9N6G/SQX0QnOO6Wu9iOFtXSa0NRZXkqPHNYA3hbbOTr8JL9aBi
lVz6Ngi0WreOd3Gc5atVm3ehjkUmIIla5a2SPNfRpSnysIKze8tcFg84AJy65DHcFfWOMnGZ4Whf
cqrUBBQyoFsIymKnPmLSh0QJdFQ8qPozMQ5QhDQ2kBPOX8/qcS2kcC41Mljgp3M/MA5jJ6ZOoBY2
zW+GXGAGIjnzgS4OzOyYlMkpvvva/KojTt8Qm8kHFZ2FL+ijyzNnqkkwwMw9oirtU10zYNSq4ltT
kT0l/XPIwD1C8m/nJa26u4Uk5VSjKoddY94Yo2GBXU7bGOSpUriPOuABGwJftHp4C1GcKcheUYzl
OIsqgDBpj9qNFttFJ5j7FinEmYI65EVXzf4nAZAU845M3ecelmL8wSoCkUoiYZw9pAAg7MmM1BHi
i1KZ9jSzmuAaU+fWKMIhFJ3e/O8L0xvkCg3vCkuUffqnSp8676Yt9r6ISU0khfM7Rqb62OqYB0aa
w4jZ3uxVpk8G+9xO1N+otDAFLsgyRS0STBHPmXxiV8QZK2wEYs/rc3S0H+VwQbYJp2GQPagjNwff
vOzra5luGowoffoRaUQFyTHTMCSAUdzTuwlTgwBaGI2Frvvekx0+kTW1Bsy3PTKBY1jx2CeSuIPD
Hm3TVhXKeTS7Tm/9/rv/OYyMtyOb0bDhc7CQhJ1Q7pUWfWGGbYOvk0nfSd9zMFymz5Gosz3/TC5J
mNtXGNKXASSAYbjTA+umLiHjhC4CtvhLA/Pjv9PeouptklxR0cjQ/ODPyeI8XGG0JZY2IasvrtR2
o4lq0qK/zx2YzJpMLRmy4JTmf2jYb8oQuErnDWzlWZ6cF+fURj+MdU9Gf0JuFDfw9dekvQj78gIB
SeTS1pLuE1mcTyv92qiLeepA9t1kL4dWbSWO53ibeI9R0ATjwo0duKK+0oonPZHKubcsw6a9l8Cw
o8zbyuSqKONfpa4f/Op7QM3PfyGfCOPea8+INzUhVDSTwBoBqGmiOQdKwvOXtpZ7n4jhHquWZrrm
UbgFbYvGnF0jETYe5IO+KbYTCj678+JEJ8j5OqUZmV6jsomOzCEOBqseAObwM66OnggfaNUJvb9e
Hl6+YW2AfBjHF7aF4w2vrVc+BEEn0Gf+vWfercr5CDAOhkWdQ8pQuwqAqRpgemO1QP3jlZLdK25S
vZw/wNVHNm/8gTwOYO48cY0XDl1LJXQdZWPPug3rHC1wU1GEXXUXCymcUUh95HeZD3ckBaikstyd
Al9geKv3sxDBWULp6WPiDfOYiLmf2KZAWi/CcRVowUOeAvhC6vsGjbhaTi4IRejWh/vz17H+fN7V
4FlNAo/ogF3Dp0NQOSMFW2Lq+gflmzdsZq5LLHFtzwsUHJvOBYpGVgqpYjC4KXqp9Utv3PSi2RqR
CC5WSJ3cRtPc+ZvYMX+J2VETUWCvFc3wGfyfFetcqIj9PFfkrEa4G6ULOg1HX79PE3Y7eJJllBiX
DcyDnuQbqSAbSQeZtJnRvaf9b2+JB5PFLnkWGB5M0CS3hRI4YZFsu7i/YpH2dP7W1l7tzOJCgMuv
ax+mLSqgD6mlbqRHkELaHfhN0EPyajdTN+flrFk8MP/BVKJj6+RD06AtJOxPtgD5lVNTA9izv50Y
dkrPC1nz4QshfKug6rtcHvFFcZSklyx0zfQy9o5t6Ah7imunZpoYyQPLwLyxOBvq4mui9CgFSSJN
j7Xnav3tFH6HU2XJ3Xl11qRgtgfNNyxDAk6TM/e8K42MUC89dtrPqfoehwCLneqf6dSLDk4kibP6
joWxR8cmPY5Fox1IOLUbn8XX2STdKL0k6CiuCkO5CVt3ICtC3s8dXpz1pGnSHpjfEfairaBKLhOW
FpI1ZjS12iATvKY5JvChEKuF/wnkbsuUuxBzf4gZZSlRF1vPl/IU/8B/14Cs11ziZw+jqQi0XPNV
WCfE3rgqUxlEbqdaEjaCQUIqEUVCBMOxt7omuUsr0/2CjSzEzIe9sEREwjQHPwDq1PFm9Pc6vaSl
bYgKN2vJBDZjVQzwy0T7QGxpBEmu+zHQRQaJMUup5V3l6du0TR+wxoohrWmbTs0eAy2CB71qKgu5
XLRn9cRo0yOGMW+yzcc4wrxrc0d/nT/DtRYjoJEVrD3j+xMLjNxd5Zh+8NpCS49A56sQJ4NN9t3b
BXcKKKHLnUDYijVCGLaYsKuAVWMeyEIby97U6ik9emDD1dF+66fMom0NZp3fJrolUo/VXBNbEkaM
Y/XynSxNt2aaXtKcPIfyjdR+071XpvSfP2uMeWry2x4sxfL1qSWlNPE91O7xIZb/kgBFQX94uaWI
kt+1tARiDMApzFDUlO8emzTVdd3rZ4jRYp850y7z7BopCbDcMHdii/jTV0ICJVQmaFWb+Frmm545
CFC1eIiQBbU2APMncB6N6mUu2SVJ7PM3u/LisUmJlriBL39s3HJW1PW9GeieCSsarwb1qL56X9g+
OJHAPfY2DqoB3WI8h8moDNufWHdTYuQTFIeNPzl1UYqW8Vd1woIjWCCxxIEC9KlR0LRsFGXIUUmd
MSUBbHcvhDdbvaGFCOVUhFK1ZR4bCNoZbL2crEn/hqk7V5cOmsgni0RxAVUx6qRhVYU6d73xuusg
/8nMezW+SsiXHtNCKS7GhbICOHwpwbmhAQEyV6rupyK3heQT89/hQhtWut/vh7M5v42lfz7Fq/DB
qO6SWOAURH+fszhV8nMtYggvES22Q8924AJzvvBsFirMl7aIYEPZRGY8VxMwb9JYnXH0tUGxoi+s
NZycFBdK6iCaRqojpe4Sc1eV30iJwZF8Y6a+TT3RJ+TayvjJS+WUCicVcOFVgZTDRR1o/vaKnM4a
bqPH5LF3qF1sv1ABOpHI6ccMTe79EhYnlaMNqG0/2AVYetELtFgEPV4OYu2tyAlZ+N/M6APvyr2j
oI9lgJ+jViLfY2S1fxsxzu14q+zVlx75wUbZYYH17gt2AuwTDXTPQGbiSV5TCiAK8JHgSY03JNnq
QGsQRqdVd/cug2/3djWG3HUKB6tnV51xq2HrU7T/tB4AgV80g39gpeeNLW5h74WfI9SOyGlGe153
mJEEwFW7VTbpxnfyH+cPbW0qERA779K4q6Ip8OSZAY1UUn1v01i1AvJL6icLEFcXRhHtSynZoHL4
zZNFgzqr3nYhmvOBfdAqmRpAUa+pGwsMd5ES3SupeRyAzZeT1/OaiqRxnjBpyrgsmwxVtfxCA7de
uyO1q7ENkMLOC1rJhU9OlHOJNEvVAuxn2NSt/MCKq26rsMJqG+BpAbspihoLWE9O+kmwpL+PbnGc
nEtp88qH9eMrJpfJjVSmO03NtknlPbF2f17D9aMEAy8AUZiK7Z9Tjwyog9irsbt0LNJwq72iVLUl
3sH/qYi4rlfSexzluyDuKDvgPFHSwI8M5I8eH6ZSscp6J4uQfNeKOidyuKNL5o/ovkb9v3F6V3VC
LG1a2h7BxlWceANGYdFUxWqOzwB8y/A5AXQNTjGqg2aKDVCs93rLz8CDqrgtMMwN+hQMr6bIJFfP
cSGO06+hqEYFQKE4tkCWVPea/gPbRm3/+cVARNB3pbgIY0qgjylBjgeomsKatMuO4VslPcQmvuNF
Zd5VR7yQxdVgCSAEqKbB2VNA1AWHzPs+aYIZEcEd8WV4n44qmSp878R58TsrQhfBxTbJ3VRrTmIQ
K9AlQaYjksgl02qahEGrIUTr485odp5RWSEg4asjyzc1EU04r1v9+xmqXGIdRUnYAbACrwuktNfs
enKwR7wxHWNwyYaCZ0hE4bDqNxYCuVhDqmSMweOFpCf9I/vPfrs1DJdVG1nEU7HqgheCuMiSRWHV
eXNthZW9JRmqQ8LWDv3oxsh/6JXnBiBN7CoqcPwCm1Q5t2i0k6R2HUrDWf6chzMUmn+Qi3TzBee7
0I1zHbUmZZkGdpZjMGS2bP7QTATLcUPRJOiF1e7Z4j5+Pvz3pPmv4zEyi0SRIKxyBme2j+GiObBt
4mZb3T2vl8BHqZz3aP0+lqgH70FVNymxFfQSsusepNTnxaxf0n8fRDxIzBSHldZEMI2h2tHJ6eKD
kJZxrcV78ilBTuMjq2L0VgjecX/w75LWLh81sP4FG93xQyuvnHw/h5V693nNUMfAvrkCpDCga55K
DSMUU/CdZGAprY28b4mily+gNUiAKe+R7XlZq75jKYy7rb4Gj3znwTBqV92gceRiXo85nd07qjvu
sIMk/zovcc13LAVyDj/KMzWpU9ybUv7IqBtE1xKwfUDimbcCv79miAtJfJOgHJS48mW4xXy0JPmG
aQWmb61Yejqv0HxC/NNaiuGcvRQDMKCiPoZvUxDi5Tuf7I3pOS8LK6NOpgtis0gpztcb/VTPbI3o
lZPbLrUr9aXFopMokRJcEs+VDSRm1hWz340TvXcrFLXR81NsJdI1KwolDCINot2Ztfe8PEbO1XcJ
sLOBW43bShonVK/gsqzkC0X0uUT479MyOM9uVqkWejFMIjV6t7kfZdnSlD/KV5KapRjOtU+64gdm
7sEFFse6zq3ylyKCWxEdF+ck6gKsPbTF+mWkuVnjW8brKEoD5xM/Z9ica9AKte+TFr1rgHL/SEr2
I9e+UkldHhTnDCRV6vG1g+xvMAdX+q63mF1onfPvcy2HWMgwOSdOB0lSCvB1HyPzNQ91qwFwd79l
g4+x1IM0gNpIIFDgEPihVD9SDHB0Y9BJov6ubzynaiurVU07783LWM1sRgR1GsFzNTmnoE552vUj
nIIUb/LCTr27kQSg/HCUOBbkRv9PwKAAqAXCEzZYuSfUje00hEzGce7pZsAKvQs4UVtJ7M5FqunU
PzpRErhu6u8S+dcURoGiY1/7OJaqy+CGQlNz427anreTdc/6LoZ7UXDhAejc8aIwpmMhSR+1qzqu
twEtBfYhEsS9qxFDkGOBtd/jhMqWFGxjYx+Dj2qK3PMKrRag0I/876q415VqAHgZBwiSAKC5n8xS
PkRBeYOGBoB/JiO7GnPvumlk86eMbMrJAk93AcmwqfVaYKCin8J/g2VGXtTBHCS9h9adyZe6Xf1c
O6OTb8adyMuvP0AgUQE2HPhQPBQV1ToadDXa6WaIULzxe8VWicVoamfjZBWieRiRuNmPLup8gCOr
YgTF9JgZGCOKQXi4RfzSyttRweyx6FLnb6uPXvldOe79TVEtJZEM5ZpN+7eqWFwYduXW+xQfep8j
nPunGCXPqF5/z5J7fHGn51IU4+ISJdunMYrbXmQP7eeH0dE6V0wd2DP6HJ5PjzAbE6ntAex17LOb
Xn0O84fRO+gS5oR3gjexenwLSZyrDKMJM3Iaji9MrNbV//TbaMNcAGaQ1paxogLM98N5kavuC81C
lM8Buwjw6VPdWimPAhqhW2hEL23ktOxVF007r3oUea78z3u6QPE+FQEkCzPVBwabAKBSrx4q/RAT
3R7yzXlVRHI4zxVV9QAEIcSZyX+N4ltT2rSS4xPBl93qe1powx1YWdRd4sfzNIy0KVrLCNEhx56K
V21ptJc9gUWsXo8yI4EDigbbUdx7MllfGmTA8GlV7UvsNY83uiaILCIR3BsyzUZSeprjDWGxS37t
5GdMcggObfVqFmpwJiCHZTy2Kj5VwVRlBWzbK/e9j5GbXPD9Mf+dD+5nIYczgUwntR6A+uHolbk9
/i7le+K/pqFbeHfnbU0kiLOCoC/8MQrmtK0ctmpIH6RCtzza5LYxtraaKd/Py5u99BnF+K/FwCTR
yIBpcqzzkFlj176ksv4VV/B+eAbn5tJaiUsgZGKdY3wp8kNZP4G55bwa63aAJT+wp8hYGZj93yIY
pVTWIowbw9amGMRAVlBf6frP/AvAZDNLxn9iuJinBF41sRqaAGfDVZVrNX+c+gdDhAmwfinvYrjH
GSS1j6FF5GR63V0oiXTbmH/On9e6mb1L4N4m+EvicZohlLIs3A4+c1J0JUAg8LM1X1KjcM5LW20X
L89t/jmL68EUWVqR6S0PQtUjvtLs0sYw3nMyWvlldtVszStRP3zVIlRCNMDfo5TOj/s0WZIXg4EX
m8rPAXYKzd/Na6Tdn1ds9RgXQriwmshgVyUaIgObcmfwrLg9onoGaIpfChPlkmu1TLBi/KcQZ+JK
1Xs1hvzQteojI3EioHoByNzvW5uOXXxNWIJNjCSYvI0/yNNzrNf+Cyv06BJkatL+vN6rrn3xW7h3
UGrm3xft1ZXsekaX234nIUOSTEGcWk+hwaOHCEuBHsTPU41aDBPVERb7g7kFt88htpX7FBXIwPVA
1Xxer9X7NAF3Pqdk7AMioJINfq4XJJ27yW4UWelwZfzWR90ORATlqye4kMRZDgN7KaU1/LySYg9D
to3mZcw/5XdB0wJmkxmUVkE+C4QPHukhU8MGqAXRsFeiYAKcTaOiIDgSd2opExjE6Wv7KwpkH9jY
0jE5wQ/8y5hw0hQvGPZBLAOIqHbBpHtptD8zFgqUWpekIzMHKOlsEaeupK+MjkUSJLXa6JgVqPwq
/WhUV1lXCchF5pj+Hhr/1YnBFADGDt46LmyF/kRI33Q4vuxXKe+BymWhR2IRc29EFxFwXc/bHjfK
8FEeZxJhnWlDKpXD3jdtX3mJssYelOkQhN8jeTcU8VWbZXafCm6Oq2x8FMv5lR5NOyke+2HPsuiK
4kOOjo+RPLkMWKiabrqdcaEnT2EG0ttrjM3nnsCxnb65v/IpJqXxzQ6sWcplPDo6rkweAmUf9t5m
9C6DfrrISH2YosquMH3wlVN+F8dbamiCXy2KC1gqig/YuLCHsLDqsbNN5WdETQtTFmBSNPZq88lu
1AdN+c+9gSlKFnshNJVK5PaPRQkUoxJw4YByHjq2B2iePXSXcfhcpuHTeb1P/c0/ssGEAf5njG5i
vIgz5qnogMdRtMPe1LB1WqaDslMms7G0MhEZ8nxh/LsBIRWgfDEfbmKa+vSFgsDJr1UQ4O41qbfy
IDoEWmhHKboR7D7DBJ9HlYMhCyLxmlvABDfI6IE3a+omZ8UkK021mIiKHWvVbszG7aTk6PnkjrTm
4/mj5ELS37NcyOKi35ApjRlRddiPZhhYg+Sw/mfdd1Yw5Pc1q6xRD/byNF7ETD3SRLHzYhIkVKtH
vPgFXIIIkpsiMxP8AlnzrHxIrWbsnCSN7b5MnDL4AUguQMCJhj65OfJZcVUBTZyJsRmgNTPKeyhk
2Pk0SfK+24yYM8m3YL9LLug2QwVBuIOy4phOpXFXmioGFpBMX9lTq0PztrYjB5QBrjaDfDoo5X3a
D6kgg8PCBmjIQHbHR8swldXGqCWyz/BCJ7+9kdLUAXbqYYh+RURU+plt5PSRzBRCumKAvhfz1Hxa
E45pJSfKWB18Ld50+nhIA9F1fXwSEIHMCdVqooPDl3OsUqjRFEip1UH1jhMWFTXym+WXCakFxshx
+72ZBcbqwcCFVAPLDG/vZZHd56nEADkcVYckBhENYEg0AlJqjE1iFiN6SvV2K3nf5KHazi2o3kcR
9meNVSxZqgE0cx0XB5OJthA+ujvoDnhdODsyU+Nx7q5iXkVDI6gOgPq2qm+RD0+ki0LJbO4f7hBr
Dtjsx1KBxk860hD40VUYGPtsKICOiK2vimoH+NkWE1HgiETdCPSando+6oFW6Jes7X3ZSmKpkh/V
lOmtmynjRGzdQ061Oe+kVg9g8dtm41jciUzqUBqDTgfNmWJ3kuoOJDgWVNl/QQySMcyUGm955qkY
KConRjKQvdqCBIjQzANJrn9UkkITpOar1oyxAOzYzZ8BfAOGDFLSBNg42evGdCnXey15DLriTopF
mJOrghC38C4xuUcYd3K6J02kygtjb6hJAZ68W+rlN7Wa7RFMzh/eqiTQwGkgIpwZHDkjZdVQAC5G
qw5jVtmDf6EMh1ZLHWJa5+Ws+Zp5u0FjOrJYVGRPL8n3Bj02Mr066J3yYBjY50sFl/MxHqkwf2Wm
n1SAPMNH3zDKgLAqs+qgNfm2SGu70XJb73xmhR2Kf9jakprMoUklML+PKfqp3FnzhZVTUMvVlVoZ
ezJKjW0YL1MQ3vhqtPGq7jnIGqvJE8GrX3tYoGVFXjOjgEFfTmROGzOvpfIQ5pGFgTBMdO5z0RbR
mmVgJQV7uljaAoEi57rHth9jI2+qQ9WCTsxpMQnL/hRgYD5vGHMmxjsw3BcmA4BDjjo9F2Ex/56G
bdKZey/1rXjUW6uYareUvvUy+eXruiBQrB4dAuzbpxsodLnbIq1cDfjWMPfE82Nr6Mv/I+07luTW
gWW/CBEE6MAt2Y7d4zRGOqMNQyND7x3Ir39JKd493WhG4+pcLbSZRTWIQqFQlZXp9kPMXDapRG1X
P9+ZIcnh+yoxOpHCHVs9Ie/aYFnuXIfgWxGl40aR8oCt2lsEPYHCxVmWq48lptgiDN/hMi+2rNgk
9mtoelPyenu31j4fnvGoTEBiCJKyy26eOfs4pGYygxr6SMGtPmilZ9LiEHR/BR/6c5kjEYIhKFUa
V7rDosgaTDAnjj+35gG62p+CrpndJEq3aDrGisi05oC6Aa4ItNQhFy1DOJ15mqHPhA9ngQvfCT6V
ke62mH0HM/mgqqyvbdK5LcnZ56zRxpEWjj+Yz+GwSaFaMQOzrxKqXzWDyd/fEcKGXs/lLnUhb+J4
ittjOXUfdfODacXkJn3qpqxSRL9VhzgzJZ2nOWPD1C7Ht0/orqB8R1GMI0AJ/Ae/g34oheolGNpk
ynOeA0YPBlzum129C/tx05B8V6VMER2WXysHo0Wm9P+bkdy7FKGWxWnaHoMwu5/M4klXTpOt7g0o
08BehNre1Wxmm2pVBvFTx+9I82gg8caltS1C7efUql5oq3vzrylZYDixakbA3+v4EO3yChrtnVi4
UOFQfDTFiuSYIEy7i2YDTm22qbiz82naZ5xFiUuysEVVMSajCnetWtlyJ5+FITZkqSEMw/GnwdxO
NvdSg+wKU/WqUJmRrsCmppZZ2YhD3Mq9CJWvaQS4u1TBX9YyiCV9XxSnoSIs5/BdSqYqbIPmaMea
mzsQzra65sEIAiTwJlDsmk806/X2gVLZlEKEEw8lzzLb8cdef3CEscWYyJujx2A0ajZ5ARL8KlJF
2jVHOV/ncvrOdi1kxtwFQ72EJaBB4/xJ8B782UPsCePL7eWt7dy5qeXvZ6aSIrNAf9A4vtHablqk
uxB1LTQT9rfNqFYkxQvaBiYtR4KcM/brBGUl2ro122TNqDhjqvXIDq/PrKcTzhhv9Lu5tLxWjz/l
lmpwbtkBOf6dfTZ9We/ZZyu4IHoSY4d4WX3JSfMWpYniul01geof3sUck0cyZxIydF4QiCT6TTBs
+sl6AhLq8B925cyElB5XEakm3vTtcTIQ96xfSdDe2fGBziqRcdVapEPUxwbrCs1y/KRsoSZCvplm
8en2WlY3noIqANQxKKTIc2IhT+LCmcPAH9kEAUEbQAno5yTz7raZVUdGzRJNSki/2vKLord4lufT
jI2v4g1PIhdDrZs0B22AcmZm1ZSOghBKXOAB0SRQqF7EDfhp8sDPWmeTCv2Qi2TXxx91qAJsLafv
ypvPLEnboxnVbE8JbvMmzr2w8tICOtKND1166B0oIsFaXdIwgACCDryNq12u6adVOdmkG5HaTX37
iY6V7RngN9qIMXm28+CpGUfDy0QI+kCtn+41q3/QR1W7aHXFBrMcUD+wRX/r8vwCdhikMQ3aY6Un
2oZhRtPoh31dih2hmeZhNv+/xKUzg8sJOQsYbUgQ/1Bx8WtM3gte7TgFbWo5/5cTfWZGCuf6LMYA
kaPF4yYjvwTVuiPTSPfFmtkIwTTIpTeKMLXqpRZeiRQfE4wly9/PFjamedvnvMbRju8i0F8bs4sC
SUZ+/odzZ6NhoEMpDRRRUqgKrbmyIPmFhWW/smpwrT7wBNjxhrr8D4m6gafAIu1MHfobHnG2IJAz
RrlTRO0x7QEail1jtPcVco7b61l1QEezHQfNcnAqSQ7YDJNdiRkXCPqVLTryI/THmdV8o3XuRqbz
9e+tmb+rPRoFf5P8mBc1IRU0ntpjlPUPrEOBcWQgFDvGU+EPSsKBNZfALLljGg6+IiKy5BJ5G7E5
FdwHKym68SMe9Fx/Rc2Zg/SYKRq/a1eLiWo22LxAX2HJuMKuYl1Qc2yXCJzIs9o42VtxpErd17br
3Iq0JDaYIrH62fanEUQ5BA0cMQ0vVv0ltVM/6BTOvnaXnVuT0mmrEg1vksn2Md5yMvXyZMYvjfjn
tk+sGuE6VAdtlAKN37wKZ34+m6ZJ4xhvX96C7YqWc7yNyHCsEqZ6hEiIoj9lChQpLAg36gsgX1rP
zMtRn7qK+tndsAHb4y6FQrtrb3uAq/MNecd7QUV6sbJhGItDIRWvBZty+XxNpKI9SKqpT8bCy2e3
6Vq3sf6Z2DZRDSKttVQwsbNQluO1auIevfT3PKLCBNUq9c2Xe/37H15+/YG9fNH3ZN95jedsftgb
FeH72lc9Nyt3qPW4BYmekS9mm9gNDz3kALQn8+t8nLeL1XDnvN52mbWPCu1XzUGx3YIImbSPOR4m
WZgM9bHGxJU+uJ0ee9poeeW8GzIVv9Dq+s6syfwXvUjbWXBaH7M63jMCenZ7wrjVwRDQIBBeKf5x
Zj+wYpegYMOrcmfP+1rFRr/W2DTPf4VU95+CGRyfLdqoiT/46afgHeP60C/cW7voqI+uAdyFIqKt
hE9wNgG6aKJ/C6J96aor5rmbp0yzfC56l/DXDqp8pnDNSMWns9IbRwTWGfJlwIBs1JYvHXfoQAw0
aSnz+X348EfsVH8g9xomHuKdihNmOQVSkgljiAG/exva70HW83iTmGRKZ8vyqQPuXAq1PL04dJQ8
tIZ1BLj5wSFPt911de8gwb0gxEDwBYDV5fqiduiDvsjQlF5OSOMvghkMJyR6WAYRAAVQnI9Vl9Ud
A9VRrHOhZLw0WAWFU7eA0MJg/+tPIGBP7ffUZ7v/3Ylcuf2AE8F3xf/AjcnPkcDWEmGXgvkibh+H
AUodzdvtj7jijRYYW4DZRytv4X68XFJE7BbpA24+oYF/jrINBQSHFukbb7PdbVMroCodLJYLDyNy
FTQppXdIPRjCyUIHXX1Mpgb917a2t2OXeyXIuOBrLgvCrW7VG5TmFFmsNEb9+4q6MC3t3NhmtA8j
y/ZNIl6SsHK7RvdsrX4eyHzXVP/YGMTL2XNIgi0u533aAoafNY9UfxU0+nH7O6yclIvfIrmtCZa4
LBkN6huoRofVT4e98SV3mqZdbLxpabe9bW9tiy2GHhm4+gE8lPO1IQPQMMzQJSvzfT1sokJsoKEG
JeTNbTsrzooZcNTuNMtCVZctfz+LAE4U0MSe0OlJ28ntzPLEAv73afWFieUGOzPRdCXXy8VEExYu
MpoAIzTJ+JZDvFcFhVvbJbSPTDAEooEA+MKlKQt1lWkCguiYm9ad0Ze5WznNITHEc2okB0GHXTVY
hcJPV25gywEhAwM3IrMR2S6NMs4TA5zZzbGKU20zVDiLgV7udCP9VLB+E08ft7dscXspaF/Yk1wx
r2sdJBqsOWJKeNZ9Fj6bseK6UyxJrgeIKChno6m5P/XldrA+Yz7oVQjEa25XOxQmVJnhirfDCfEy
4Wibgcp2+fuZi3RRFHTERhvLEU+RueVD5YZoDqtKXitfDlB2pEmA9MAel3aqtDqjFaONJxcDD4Px
KUnpT3Me3/96f7iDy4YhbKIlJ+eAotGaqGYcnYvG2mdxcxjZQlukihBri3E4tZYWN2g5ZZSglkY6
oQVz/LyBSnTSIOupp6l0Uy1tFEFixRQIM7A9eJGYkK6QvluF9lhPQ+L4ZZrd13a0S1N+bwe14q5R
mZEcW6Rzn1MNZjI+ADWLdAecJjxQyQOvOBu6cBbDzmDaBYy1l84Wz0lsl3MbANlju4MVui04WpZJ
2r5WTZSunKMLU8uKz/y6zsOpDXgf+EH52TE8CwWFQi/dAkmqo3o7rt3UKFwg1GJaA/4g5x1jbdJ0
tMfAb4ZqO1Wnmu1GaHuWAHDZ5Y+eutP42e4VJd61FQL8ANI7CjglvunlCoOxEW0oROAzq9sx+6nu
+5NePdXkPhSFwj9WV4iMh6LyjtzRkXuC/VQJYICN7phFb4JZ3pDsLC3ZYDTTFeEXMW/LEjgqxYzp
mlcCnIaEHAcNV6S0wnFpD6IwaPhlxABszjw9yn0tV9HfXH9I3PIaUkYbFRqIw0hm0CwDM2yFWjnu
r+SA0cLJi1tzatx8MrtTw+tSu9MrAD4VtxdVGV7+fuajmpX1RVrS/tgaZu85ZnoH+t1XCmwYhszn
bR8DTz/Uh8j8ZgltW3f8ZzK+lunsp8T2RG49J+OjmQT69nYUXftZuAnwOEHaziyZDmh2xkYDNm44
BvWHkR0S/h5gLrHtPKo6ONcpEIab/rUky2DaVq8TQfrwmFUddc24KXfUTlW0TdepCWBCKEeADBNS
03Cky89c1QWrTasYjrrY9RaQBvs6/xZ2W4zZhyphx2uXRSdEo+hPMaBKr0Z+0kGvIQCUh0ejRTGg
QgORwOKgGgVYXPIyEYEZgERtrAn3g/xUzRMgYIqsCI/D1CAHMT0663tKygehQoyvOQPeU2i6AKIO
ngHpUeyUcQWO/WhAk9l8pV0E5XNrE4zUxbPcLcBZedv3Vr8f0mGgT2zGUSC73CsCXE/HtZr4eKKj
dY566cC8Kk8V8Wx1VWdmJJdop1CwVm+j4xRRrw8zbxwxe6nrnmF2XiJUcqKqVUnXa1TVAYcCB/Gz
Ik1dCP2+l+3gQR5c8fUUy5LVrCmtk8DoquHYNx+xXm6dqH8KKfXMfjoGmYpYZG1VBtB3iw7ColAh
fURqF0apzQbxJ7P8FMQTiGDwDibKguKy57KzL4Tkv0v1QPotv+MsTOqJM/ZOYA3Hwkk3enSCHtkT
K9gbRSusDvYz5D9I1XictqAuI28E86FuxALFW2pttee/QrolkggZml0HxA+GEgy3uldCGdgM/x5o
CFA2BzklRhQ4MlnpVdjSOAhiGye7j8f9MAx+UodupJsKT1mLiTbafWjoAJAM4Y/Lb5oOWlBYg40C
NwV8sthE1l4r3jR2Z+rQIjrcPtRr0ercmOQozZCHUW9z4qf5r7b4bjn6pnJM11TWLdb2CGkCWmI6
UFJXFROSg6CftEl4DJD/Ix/bolW66zpNET1WzUCEHlOWS4tF7h851jDkgN7ExzoY9ga0yhi9F1G+
/fuvhkWAixgZJTpvUii0IyKyrCfhEW+du2yku77PkJvXSEs+bltaWc8yJgh0K2Y6MF/GLp0hMHvQ
r4iB+Lk+HCc7PRFkyryovb83gxF3ZJHANrArGLyNVuyc9xbBtBzoAKruSJMfoxn+/WdD8xVYexBD
LLmxdE5LPR3rkuK2D+l7Me76DCTi5oapvtmKT5+bkYfSnH6OjK5ASI/L9LMpFj6vEJ29sdqNLFJk
+mv7c7Yk+dmEcnVLdQ5KS03gKbCLsrrotmIKrH5XhLGtEjpeM8c0A3uEp9riD5fuQEVdBZlWEt/q
3+wg9mZQ/hdBsb/tDSsRCKjjf61IQaEfoBUu0Ls+NrTfl/kXh8fbLo62vaN/0utph71VFcCX5oR0
kVyYlK5hzRZV1i/XIxNknxn1MaCDW1ehS51gY7a2x8VPVtUbYoHpuFNJaa5+VjTENMw0oQgiU0n0
Ie0brQVjbpAAqWeB7d4aMHcjFHQfa47JzsxIu9cZNZChv83EuQ8xOzehGAst8cjuskyVcKiMSZsI
VJkBZjF8UWOEEtuTrh0Rn0Lx/barLD/5at+QE6LKZ2NWR8aoT+gKWaFZI60podn5kWmvRri1yKkg
keJaXF/Pv5akj2fbcx4ndUX8uY47d4SgAmjMlg73ezylitLOyuMHmTuaCBy5LJ5aUmZNczPuoxnx
vcUEQ547d5mlmqJfHPrqw5mYbQGjGHo+8kXV5oxnptUNx5K9asaDNvPNxPNDCH6eMR1dm//TBUJx
rlc3CyVZ3MAwiFzmMnqUdT2WswjDY+3U+wCl7dzkUC+z7yPIoFTR9PdpGVqD/2NOnpbLKgrGYc6Q
hELuIJnG+yiJvCiPFadqdVUL+hqTVaDRk7XnxsQI2xAEm34UPBLnPYGcEujCRIQmQae4JlcD45mp
JY6cpbusJsOQNfB2NjqPgO25E5teemiLJ0w7tGGyKVNFnWXV688sLn8/szhZdRhSA4vri9lrh8Dr
YsMzRem2kBm6fZTXguAydbjgbjAzLn9H4L4STksbBwzzlmn+2ZzAyx+qUqc1v1+Yk1HU4Zgcl28w
jM8MdODLJ3S+BPw0V8eRz3439pBD9ZO093uVxMHaus4tSl6PXvxYWmBgP0aW5XWj8DTrR9f+PZzX
oCYGaPA/MGaAqVxuVNkbgqIAjK+nW9vRCfYRkPlRbu5ub9JKte/SjhQGZ+IMWdSjeJpBoAIUA2Pa
ErdlRcPcmelzfUjHPKu8rhuaL1lmFfVh6vEOTEirvSh+yppvYhgfi9UXOInMZNHxyWhEirw0i829
iAmUHQdMTtp724reawwotFl6CMX0bQyMO+hMeX0avGOiyU2Cn9ZA3TJHWnb7N63FgvOfJKXLkWaQ
tsngw8BVaeFjCDqNzDrN2Wc7VFx8K6GAAVfCUAkBegcw0cv9zmNj5EENzGve3g02c4d48ow53WvZ
Y8x7r2tVagUKg3JdyXC6tC1roFGnIfkJ3jiXjfEEJbQUgnLpe5u+VYWKcmHl5CBdWUKqvrSg5Guw
DOcgNUsBAGw++yy1t1Ue7jKmK6LqCtAWY54Y/AcGb8F3yOgHWmHexME/P6q198o5tONrzKElbD4l
HUa2Yr4j2lduvBFVkXPdMh6jwP6BZgZX8eUuVvVUjbbW6Kj+YEri0Ix69yk3RkAgwmo09yQFqbbV
G+UhiwJnk6WjuaXRGHjmyOn+tuuunWy2PIz//JarpIPFPO3Qxu0wnck9x3nVHIGLzA0CFNfzY5B+
Yg5oYjLrP339M7sSbojXjZ5h3rk7JvFbHkXe3O2b6RRhzL4Y3haaFj1yw3YPokfFYV1B9WDfzyxL
p9WinU4SE5aj8VTYz3p1oJDTKXnq6UPgEuPUiC1Pq72m564eCIX5lfCFQgE4d01keUj1pL23OnOc
Aw0tjIxBYmQ+4Q3iasGb3r/f3tiVmMQWmD8U7tDfRGHi0seaOAsNXXDDB40qx5B5hWfAe4E6Sf6U
joUVYRo8MtrGTW1CO/+27ZVEFleSCZiKBeQphKcubXNUXcauQ/OwmGtX14ZfyQAR8Ns2Vtd3ZkO6
X7twNIYKzXE/jSvE3Q8MuB9IiUKfIMOniWp/n+6hVwCwFPBm2Dz51oHaIiOVPQ5HxJFdw5MXOr1l
2vvI0vdaiWJY8RHwaYCZBAO4Frpdy9/P0i8t6FgSiCw8Rp2GgnTjkS70yQBdpkH1GVeCrQFkFF7B
QCKDvkP6jNZA8nkYkEBkjHpRY+2c7sMqVf3xlVvENG00+xepcarJC8rMillDWU1+FaFtxb7aZux1
gelqRnonYtvlXFUjXvmEOGFwfJBZcIsaUnhBH8HJBxRVfSPvoRPKMJFbpx9mq9+xolfE0N8lWOlV
dWFMOmthwCYgsgTQljQmQ+JnpODt4OKNQ7g76+iU3vdpqsFdILnOdbfGRJQ5eTby3HZLgpl0Rw1Y
n+LEm2Jod6LiJPkeMI6xM4Do6sobxh4t1oCKod47OW3p4MVNW9R+RuN8dDaa0DXnH07MPHuJE94L
D8ULSwXyliPnoiCHIjTKaGjVc9ydkl/WpSn6VLeC52aTPtANcMp77aXbGjt0tTb26+0DLvnMlbEl
AJwdApHHIwmjhj+H4asVJV7zUNNt2XvN12KsFMFEOgV/bGFqDw+EhV9GZpeJowSchxiDeR7YBuMM
3UNBd7dXI/mjbEGGCdZMJwNvjfIFZD3gMAEXGzCes/1SgJgsawrr7f9mTr/8eGDKS7MJA/7PwfxO
2wNGXLw6ek6B27ttZ/XDWWhPGDYUH1FRuLSTZsIcWDvhw1WPTRcAWrNn7C8Twj/fDlUeptkgv0HO
f2lksEuCRjB2x8rCHdcJ8A3gGGtUqa6cCl3ZkRaT6LQnURUFz7l5AqrSFM/NS9M+lIPXQN0n9nii
eGavfj20J9DXQXUaAJjLhTmgguQlw3nqFjzKPeZ14/rl9gatnlkboZ1CvBg8MHKpODEafQRXRfU2
6ePG0Z/17C7pjwOHFGToiZQiDpd+zTDPPTwm+bfb1tcWiEkhBgnhBUkmJzu2k9q9RXvjORtGzOkC
F0qFOxbF35V8fm/cmRlHKpyZVjVXIHCPXozhjsylx9iHDWDj7bVISc0fI2itQ1gb6KsrWW2GGZox
mbjxbIpWbDtbb3czUo3bRhYXO7tJfhsB7dsSYCFEDm+/9Ai0kVJeTpH5bITdITfD+6TJtzPe9NDz
3qA+v7lt7joqUSB4IB1oowuDlr4UJhrS2RakVq1n8Gu51IKoe7QFcWEYK2L5tR8sdhZD+Hbg1pKW
1TmYpgHlq/Fc6fMGU2xbCqqU3Em3t5dzvUWXZqR72EwoMXmdWs9mn2zjsrnT+vFw24RqJdIXM6Io
1vhUWc8Voxs7ME68jbw8+cvOGPzgciXLSs8uvznJjLAE4e2z0/hO/tQ91LoiR7/2tEsLy0LPLIxt
NeaRWVrPpaW5DQm34FiAKH3uJuXsDqRXfLc1T8PRAWIMVWekm5IHGFW16GTBA7KhdkkR+dDe3Jp0
2hcj/3F7i64TBxzSM1OSF+ikiMNgDM1nK3K8AL2jRtw5jbEZQGQ2MG0bjrPC79YsgvgORQRwzDjg
3Lv8lkPKezC2UvZchuM+t/uXJp8xv+9o0J3r6szTpnKTFsS7vc61HcQDD0USzOcunRDJKhhUZz7E
xvPkhPeBlb83PNvExNoXEOauivbjtrkVz9eZuZBFgXATwyLyDoZtU/YgVHl22kMcPyTFplPB+36/
Ay7DH275MxvS1jEjcDoSkfHLbFXMJSiOuFoqnjjH8FKO8jPBA2Uy+DfAGA5g5gJndA7cqIaRhK4T
fpEm+1TXUteZ9EjxsVdXj7XjqgacAEqrlx+bNUFRAzhvPLP4JUSVaE5TCBkSRZb4myPo6gOcmZFO
Zd2DWy/KZ/3LHO2L4h/H+UhLFGIIc4HG2lOMfXQ2cXvMWKFd7ka1cDECPteY5kcZA8xNG2tODix8
6DF1VsdI0uPgzirr3fjIAIopQttzwhcBWFNa8m1d1kfCay9m8cYUtoql4zfZrbwYzDKgYIn8A60f
yWPKRRpK6I35JVzUeKJxH31PQdiYp1Co2QVAs4vXoHqLoxw5474tc3Cs4rc/0kUkQByGPnSZ9ZRE
z03zqg8/0Ft327jcOdaOD5+bPvuG7fANlInKJN0HWeGlYemGvZ+KX+MS//kAvH/wlJbTPfbu0Ogb
O72n/BvE3aaucHXyjwB1bY9EQbdajxf/1HO3Yew7G34Q8guAkZ1p9PcZDR8rJk5pZmMySwWzvjrD
S5UTHSRHA3YEiAupGjTOEPeZx8Z4jvtvrVPsy67YmlHngr4Yo3ORIk9atYanL/LjBT8rR4ystnXI
nCORLvXpC+ObOsgPo5G9RLQ6lt3fieqh7APdb5Q3Mf2Bax89zeVKOLthKlsEYuQOFEbF1xjGBgSo
Bz4/1MT7S/Wsa1tSLGzxau3BmVHeJ+CuL7Rdl86enWOk1dwIFTvv1VeU1rXcBmfr4uls6oMTFPck
18FtvR/oVs9LryJPTqwCKCwB7+IIXdqSn41hGAkSWmN5Pz92m2VAz8xd7TH1jV0DmZtcwRp7lT/Z
GGQDxgMDestgpVymiQY9TECu2p8yHv0iOs9dAdnb29fI1V252IBfLIOO8BC56p6YPcsjDTbiyOv5
Zmj2uvbJFPs4cU2VCKw8tQYXxMwxVOgdk5oA0MlF0KktUhCE0OY05VvevOHpvaO97ocx21Qz87Lw
10w+xdl9Pj0W/EAB+cyIAISmUyx65cMumEgTVV+sGSUGyWWI1ZhV4BSn0UmfHFZ9DvL6P5hgmAvE
Q3x5nhjyaQsqBMxqKk7z4BXFg5Jx7vp1DGa0cwPSEbNGJ0/b3BCneUr3M9SW2uaBhY1X5r2LCeTd
WLSbeT62o2rU4Cp1lAxL523mmQGgWFShVN77FBI8pRXgYHffbfZy2zfXtul8iVI0DjTa6CQf2pOW
ZPdjzfeto6qErn9GgGQxxbtEYrmGVlhz1yWZVpyoXu2d0N7MGKRsY+s1tL+baORrova6OfH6VgXN
WV0dvAOt4mUkVj7deYv8gE20PdV44oFPwye5amL6dynmMl7hEYkWu7EMaNsgwLt09Cbt6Ri3Eb5g
Zk6HKqDlPjDb+NXKqHFKSPpIaxr9LGrxK8kysRFzlW+DJqoeKQ+iHQfhoEfawLDdUSOAtVn15CXV
iDRadNU2KapgS+LxKXfsdBsF/WvDe+ahNArkDwCLihN1lfLB75DpoQbv2LibZWTCHIGNsOxM9owU
5hD3PdRta7dVTSyuWcEMDfBZKK0uALvLL9azMbWFpvWncIKaJbBm8Xdt2tz26+siEJaCS3hpXWBw
GOSol0a60kwGXMblaUx66Gd43RTSyXP0mgbvIpwp5uOSMUVJMuPklZaW8KsxqXYDZjGclxZIbv2Y
9IYKInHtkMtoBMhq0OoAPatMGz7hlDka4Ziosfm26LM3PKIUFbbruxomLOAwllYYuJSkwNsLg0xd
irTdsLJNNpxCGj1WQb0XYLaPiklh7fdD79L9YW6phCLIY4yXS+5vAOjk0D7pTiKcHtrkwUi+CJq5
VOibBHR4MdA0XCOHaMzu4f9uJeKtXqk8ai1enm22fNkUY1ils2aXJ1sLl/Fo4mxKG8qeKt2cVa/C
e34ZzQAU33Ck1ZZi7Gzwg5antr0rfGOb7FIvpZsBfZ2dvtW+qCb4VmIn5rIWLiXUgUFveDWInVZg
goQa9CnSGiDUg7Lc9/NAkPDpj4nVjds4haqoDTbPbNA/wOU0qA7S8syTNxjk0xxzfYgJeAVfHqTU
bsqEm1l7CqPKJ+avPnue+bwdMNEHuaKjWXBMVkcu5lohhz3vJ1B24aGsOM3Lu0n+EYv8IeooSz1S
psCOqimL7RjZRLsVG8MrNuKg+YuOQLyLFB59na1hHgsD3I6F/MVAkLpcL9XjeMyhznQqgvuoj9Ad
j93afBBZALKBfdGomvPXvnsZEqQkIzcDgeph152CbO9gUjc4AMxc/WVzEGnhpRUpo6hjPrZxGPcn
Mkee7nyLKr7J593fsiD+sXMWDqTXfBuGBo8qowN8/nsyJm7kbBWusMQv2RUW7kPUu3BZ6b+pd87e
ImkwBnnbtt2JWeUDBNIpJ24GwmHLqnfa/GXU2bZoDS/So0eF5TUnBHIFMw+YCgT9hbRTUdwZTdDb
2KmveGcf6r0eusPk0m2zDzwVidX1JWksGrj/Y0zasAqVvNjU++5UWB9WcUcglKRKXVQmpCsyFXmV
isnqTrP1YSQfvP7EVW2KJR5ebda/q5CxVPOkDzTkWEUuvhZ24cIxbm/KymmFJyzTf5j20wEzuTyt
Te6I3ozK8mva3enOLgBP5YBxl8Yrwp+GMp/8zQQgrQedCg0U+WhVWCj9XZpLzLKb7cFsToVjGYOX
D2kTeoTQ6oPySPNqp8ofRjvSPjlFUzw6ZfS5yzTqRt3ARxfSkPnRQJzelpbtHIqU9pqXBJWziK81
tttBpPY1D/jPsoDwQ1aH/TGMKPTk8+qTaLL8UJv2Y5YM48/b33AlAuETGgxPx6UHI881h33osC5i
/ansP1q6S7R7Nu9AR3zbyoq3oUYN+IoJWDRmU6S8JBR1hgmoEPdI+RBN3xPnC0rGivx17bpEXAD2
AdT7gIbKgs2U512pWyNqV3Ozi0i8zcvmvqyzbTXV2x7PjjqhG5Adv47gX7+9vtWveGZaKv3xJrJb
u5zEifQogjtWS050aDM84fQqdyFmYn/cNrji+hdrlVx/kbsxgQgSp7p9NoeHvtPcoHyttENCQndu
329bW0krYQ3MhPrSqsP74NLz81QPZgNz2ifuzD+1vn+pUMqgPN0wEB7PVPW2X8m0AFk7syfFPwB0
uFXq2Mm606Fq3n0OevTrjHiD7sIuLfotiKo2+vBc2pnn9DGQwErVy+UDSocdT2MAn/BDMIEvn4ug
NKJkMub+lOhesDe20Yb7yQcYUEufbrVD0Cq8d82Dzu1Jn3goW90koEA9zQwSxaK0th0nX2qSuUFa
qErVK5EZi1v4SPAw1zUZVosWfVlhzUiZyVeufbZU9Z/VDTwzIIf+UVTQEBK8PBHI0Vc/6jjcaLTd
2tAOjfegRu5Bx2PnszfGG12lbb4aB9BTWAY+0H27qoIl0+TQZIb3JC119e6fEEPazpg8jga5i6C3
lWRPTia8qoi+3z4m11EOtPRo/XMNzBsLY9vlMemqtGOQomLPHE9akA+7PDJ3lsgVCfH12ccNsdT6
EEoX/QUpmA5GH8x6ZhvPM/thDfdz8Wkq8Kz1wceiq0qK1ycfNUtQGeLdgzn7K0KZsUN9dIQyw3NX
vtbzHqKUYCnw9fREq6+3P96aJbxxcJkvkk+OTNjs5FM4xZVlPTPoNFbmttLjjZP/KDU8LIu/DteY
IcA7HDBAivec3Ntri3im6WLL1n/U6aYze6hOn8qE/vWhhh0AX0EZwjEKJM9taSXOLy0FGvThJvuu
RU9GCW1wBWHS9WG+NCKlJZglLYcqA6ihtq3Zi1rne100KgoJlZHF9c8S72YwtThrsRLuiPKQ2KbY
BeCaU/jAdRDEUoBexAUOrp8r3d+MAY+E6UvwepiW20fxptbaXWOSbQAa4dvuJnPz4fxc2pIO65Qj
ABY2AAHGpz8JfbpvEq99N16Wp+V46Aiwwgqj1wFiscmRm6DbgOMkB3lTKyBYAJsseMowNzW98kR1
eapsSHdnHHUs17XCehaJtk1ytAkxOdUIleL98j64vB8vlyK9H4QOKvJ4wVMk5J5Od4w8aeUbh5C7
CD1g/ItEhd1ZjQ//fjv5SglYCvKkDL7RhAN3zTzRN4Xge2MyItcYpk9p0P+47SJr3og8HxNvBmI6
sv5Ln+/KACQ0Ywi0UHsEloJ0P8zPSfz5tpG17To3svyIs4OFYuM40ApGJp27eVG/DJCl7GLVRNP1
nbEM7f27lv9H2nUtR6os2y8iAm9egYZuSS3TsqMXYiwUUBTeff1dzJm9hUpE1x3tOPvlhCImO6sy
s5I0a3GWR5qKWCPDqJA06Y8moEWYKjmu2fS7uvkOEJrAVNP7T2gGI0cbCJUUNGDfa1bjo2PE1JBx
GtLnbLoAX6KYF2jTi4H1vDDYoaeMPt57IaZVpw64fo1TnnvG/UIyzY7GdSt78k3/e1DX8Q2BWWzd
GMbiF0xKfHh+IN4qinQ2iabqp27BWHPy25H9SkoRxMLvj1fewdZiPoR1B9MhE45PHssqMLT0pgQD
UtDEsI/c6O1AbarZnzH9Eyy5sqdMigWodfAyOvjCdLsSEMMWUL0bFUATSU6wUmRMO6zaXiggVrdn
OSSlcqf04Hnt4qzYY7L6tXCSL5kq1R6Zp+sZfXUwlSvRjgJly41VIKLpuU6CvzaT5ZMCBR3s6WIF
gLPM2CFtBGgd/SSlDChy+k2aZr4iFbfnxWyFDwtBH18OCsyEH8lLmrIvi2IxFO1nNIXS+L1GntGm
ljeIGMy2RCH9xLoeMmts6XMaqaiyFcB9RM7Ug1KMgg25y3Bnee1G9hCmRfN4XjV+v+r3U4btOPiA
jrIEGEnfO0GXFySy89Y8wUeID1JSLLA6VXQ1JhO9G9OYXA1Ev5GBz3DTJnmokQ4Mni2Zns//ji3H
QOEU1VNluU3+dWuiaahLwO+e2Kj7Uw2uUH0GS5MIKn+j64BaBT7N0KkCzDYWA9+rqyREMeMOQ6PF
yzIk0IU0HGOXXE2BHtAg2s0C09n4mnkn8PcHxypGRyAolsEVapySq5S4JSSO+/m6rd0FxrcIk/D8
OW7d51pBfvlGGppKkRkxTm2wfHqO+/aiOqRu5g+uLciEN+4MXxGoqS9Iu6gDLX9fqdbWE9GUAsOD
RioDUfY0tY7riFL7jeTxnRDujUtmQC+ZNUaJwZOSVt9aIqgDbl/QSgvO4+Kk6ktDhhZKnnoyVlHS
+tjYhYe9twd71KRdARCtDkSqnVzeGcPT4EgiPKHNg/ydUeKTE1MsnFECMqSI0a/FuDS50vLKk8bX
CKPZ5y1j8yDfhPBYZJJca+j/QMjQnsAF80TK7vG8hOUquFcH0XhJwn+rYXCFLAyVDyRucVXKeI3m
7Fx9601XiIf0cfARoXgthku+Wa5YlR7jwjRX2k9efSgC6WT7tq+don3nKzt1bwCe4a+rkO+lcnGy
0qx4jgm6oyWsvBtbL3vBi3r+ALcykneqce92OpaZbSa4I+1eDxfFgKxykkt3vp4CM8huZEw0nc7L
FF0a58RKlRRyGqEgUPfPqe4hN6D14MamYJxOJGb5+ypWVETGSOwM22DZhcT81nwYSj8SdQ0WXz1n
gZwvS3KH+nEPKZr8JDv3U7zUxgEzPntV9pdEf8vD+S734A7OKJQIVT4NmzbTaxrF/hSHTT0InHY7
MrwlONyxwZ2KJgOG98lRZ6DQjVHiUouY11nLiP8ZQ3gTxX37gca5rGUMHJ8K1XQXetsYDQR2mWuC
ksMSzD7cEVbxFoofvPV8wpGotdzIiamfsB3glukr0okhbjwqneZocI2nGG2585ptHuJKIudVdqtm
jPXQTJ6PvfIIQstKhBWzGVxXIjhj6GONxSmACE4Zw9zEkyN6pTbdZ/Xvc3aglJpk6RIGysvGcesv
EtbH6vQ5F63UiE6K85+4HwEYv5yUoTbu8ApUM3dkwX+7Dc7OqIV5Sixc6qeGaleESRhJbsI5/Xle
iuhCuCe1so22Ak6yfsICezCYzjVJNIHDCA6LBxtXO6d1qARFmPxgfm3Hwq2YQITg2vkPD4BeNrRg
ENGXD2wE/vKrWT5YQuS/zbD5Zl0m96LGkxmPGMfQT6NEXUN1y+EHtjy92d4l6bfz9yLwfpN7Rk0r
7h2zxb2QbF/QzGumVzp69fBK9Ke6P0qyKLfa1g38UUACXFZWOUOwMyPrmkHBk1AeVdCl9T9G/YV8
Tw1HEGU2qiSYKfhXEL9Yl1Vljt1LvAdp0lIfOMQ3JqNB30gXDZDHu866Ua3y7vxpbtvHm0wu4+py
mqpRCZklIPXNkEqKH70YQPM/L2bb0t/EcPYxpwppuxZiinrfR+i6XKhVeF7Etr++ieDsAruYXT7F
y+tTPtjsThd1lUQntchf5R9zijnrHh/AJyrvVesqxpL0NPuTaX3mwV5ZwXKUKzlxJRlxtGz+DGZO
sIOh1NhTTZHviCgjNjpVWFXFgo2DVVHgp/MLCkZbakVPUeOpGlZ4NYvupjy6cRLNdMcko+6Q27IL
TDYLDCvAbbGG6RMGr6LWDkQqyAdwxntVuw642lkxGKdGitF10ZWfmJhNvjJaDpdGMlxIalG5yJLo
X8KC/M68gLVpA3gV0zQfaiQ6iVqAwkBzCZ3cmfVASCtA6jK2P7sWxZLzhrll+9ANfOgY68IwHedi
LWYtAUCM+DEpxwRzIex2wJTieRlbMQrzrPgIxYoLkiLuJNXWGiyn6o0TNXWXTY03ZfWh7K40OdnH
sSPw5i1XwKoRVheAjAqcck6jpK6cSIsbfFjMhxybUHbsjk2QK4NAq62TA1oQkH2xxYoFmkXrlStg
rqUzQBWNnKj/WrMLxm5YH5w/uE0RsD8UiR20ZPgVYNr0cRrVEjI7HYVMrzQuu0+JADcaIhAw1zAZ
+16L3FC7YgQT4mlGO71NghGpxCBQY/NGVjKWv69OagBMYlM28hJfHax8hUbVeYP2pJmCb9itJwrt
RNBuYI4GhTbu5uNeTTEB3OOJmvMvsvU80OaYGhZzO1O9RcHs/9E72Cy4YWV6aTVjuw0G9163as6z
tGcptrTDaaf5LCRHTCxVfr8rdtPewbftj/M2sXmYK4FcpCeFYhNdzgxkGM+k9HIgE4HMTc7uzovZ
SmTWenF2gS8xYgDuEkFIi3sQVozdNRAjX2bV3KNhdpeM1YCuj41RhSoT1BQ3rX7B/0OFGDjXvAOr
eq9LfYQqAcsTt0mI12CGWPTluXmMKyHq+3szHKsA7A7qiBMW6zPPQGAl2Jb5+7EHjCKsxHDmMWLb
sKwxLn1SpxY13yJMu+/U7j4TilZSOJtITJZX6nJiuZRemkpy79DWT4WoGFtxfK0MZxMknopiSBGO
Bud5lC5zPLla/1jpB8X+ed76tjwZxWugTmNvBHMcnCenjTYUVYwPgwGfHcp0GaNgRMIIpIaZ5pvW
l/PSluPhP9mXML7AJ4IZjo/kXd+VbYWpuVMHgFq1V3zJVg//TQT3VYhtdyD2FLCDSW3u8hmj06Za
CmRs+Q0m+zAdC/KhZQj/vUnn9ZgCcQHNNzO6bvUUUARBzUQbBZsBbyWFr7PWzNILRxtQUEuz3p8U
dujHPPGIBfapAQBc2MiNk+s6SdKgmhe2lNK6UKl5J00WvaqjVLo/f7Jbjoy9Wez1AQcd8FXcM2zW
o6MMcQcPyy5SdnCG2K8zP5FEwI6bJrmSw92g3A45ZtybpVRVSHd0Rmt9dprQtCsVGOL0lEgRSGJa
dfTP67d9q4C9X3a1MJHDOZ1JWxpLQ4Vo6DynJUAEIjepBbMlW46tY5cfc+NIOD9gsxTGFAGzCw80
XME1Z+o2OSja6J5qIEt1Hv5GIYAFoC+MtbBlRB0rb0gJ35spHUjq1JJdHDs5CxpHA3ok+AqlWkj6
uoTwN7f+I2jBGAE9yRJKuBtLUrlGq3qiR2k/BkbQhJIXBVoo++jh+iLKzvdm+FEY53w96mNUJxo9
KuUxLf3cvMvLJwzaCiL9+5v6RwyGwLCUi016fpGayg2yEGzKHeNJ9c3iWcGmSaXUu7i/LIBz/Imb
wvfXP8I41wKBB+afZ5ke5eYkt41XqW6NhfT/JoS7JYDO9KywZ7TdtYfGyBBDPLv/cV7G+wD/8dS4
y3FKQkd0+YqjnbsM5SWpEUEXC+6Fb4MauYIZ1Uwvjo3DjGAYJx+gKs9oSgXOSAfPqKngQ3z5ybxx
Y4cN8IMYul8I5d97UTKMplmaGlQyL3XTrwwAHh1Q+qmym1HZT8IdjyVROSPP4gYrZ0vO+liSimMk
Tw9Wb31N7B+zSo72UO/k3gm6uR5dVCC8qEUbuFRCq/raMVELjusg/e8mV2rzOPlqb8danqj02PqW
O/uKW4XWKXoowY9dXOe7IpyEUGBbnr0WuYSZ1ddLO2VZjqFWepwwDKd6wK/oD2QnecTrd/Y9A5Ob
P13a12x/3mbfx/2PmnKZo161U27opDiOyPJZrd9M072up3/1yfRRyuI5K+WwBWzUxKnosbCwxpU8
gesgVq9a4KbQXTWf/ptK3FMWAYhUMYuuOJojG/1GyYpDJEnWlzHVwv8miXtjhqkE59UwFEel8tPe
y8iV1O/Oi+AKVB+PjouOeURbZQRGwnGqIr+DPfaupc2uVrnJdDPv8otRNL29hMJzPsiFSnOSWlkt
DWhlf63uupRc0d7tWjebJrcCKN15BUV2z0UYKaUJw8bIgtmBpEA61NizaiRP6gQHuWnoSFiBB4Yc
HHSj700wpoVFMUACyovpWibXdXHpiAoDW9F5yYn/iOCjswMcnTrrkQlUcwFonCtDYqjJ27d1W/sd
EXU1toMUVlKXTAoUvvzYFkDyuzFVBgQphlL51ADXkZpp45k6VpqmCmOt7aidWort60oGBc1UNq/M
NrudXKgvaFEyF+RLseA6N4959aM44yFUxSxgqxZHQwNsXX9AgtG56CNNAjmbZrOSw11nSvNpLmbC
jjoQtf0EwDWlkb8yK7ovhazsAp34noQaWU0SY6HsmCadbz3HdRUouqAaIdDH4T5FRxsjg02V0WOK
pRrwbg1BpafjYTSavRp138/73Kahvh0eD1LSpC1wnWJEyFrrwuGYAYi6iqlnTWFcHM6L2sqJUJH9
x0j5wlVnDAmmKGPYw3yLnbNZRPXxe4D/Q7QC3hOQBlDJsYzl8lZPS1328ZASGxRi1QSaVeOG5MP1
rKi3sxGikrC3DKC+ddeDEoLsel8k+NAnhkv1u0ZLfcP4oWRdmE2tF03JntnVo0UUjLSR7nkedhkI
ImhuuPZcu0arXjF8UDeyfA1I4RLMB2r2ICWxwBAWwz2nD/emYN410mgjVdhtBQNy19t+BzppdUz2
qhQdLPD1LNvmRWQL9q63DfDtHLl3RjKnpO2GDDaBTi/xyipk6i+nE9T7ti0PMx/YpreAEKq9v60p
w5f1aOX0SDD6qbSxl1ZlOJe4mJZ5lkX+al7mz+MJVu5/xHF5R0zlGExVaXHMhlJye/lbmVaOS6Sv
QDEWGLpIM84OWdSQTsGezHEA1Yc8hLZ6R2PAX8yVV3SiLWyRMM5IZqLikTZ6eqyN72Z6KdvHurwm
6q5TBenhpiANxOlojS3VZy4sOWbU2yaBIHs6oA5T20ES3crJzukezscJbuLyz1WtJHH5b2m3rdYR
5DmGu+S/jTfvy70VajsSVAKlNuP5ShRnhPMEhspIxzsd1aeBeRrLgMkm2FbfdKeVDM7yZkuK1LmZ
iyN62W5b3TTqfaRW3vAsOLblt34IFys5nNm12GmulBLH1vo9kBkajz06XuM7oerL7rBXBFa+Gc5X
4jjDyzWFlJKUF8e5TP3MZHsm01Cg0mYExOg2tn/Q6PhQaqukJCqojUiEERfpsnRMX7fGirl1j2E3
iRnh0BeRm2IcYCCD5mk5usNyPb1gyCPbGWCaKnSNXNUpwdhNTq50Lf8BcOofhdyKNpi2T+Ptl3LJ
jmy1NptZicSAOq1bM+MbUPS988exbUhvMpbTWr1v1TAmLF9KMU4b9iARSh77zC9EG2zLL/1oRv9K
4RFcUks2C1AUF2DIKtwivZFHcpNZ9FYe8qt6Hm8qeRIBb3BQaX88HrkBFg3REMa++HvNmjkbHGIv
FbrJHPa2yh6WJ8Prq/FecrAPKEW94QOd8mbWqlMDdsrAiABtGtf59wmcw25m1LI7Wd3T+QPnSs8f
fxfnuppValWrtPgk/o2Ah/HRQ/qszK7pKl6Bb39Z9O2/GY9WB8H5cCL1JTGWdExvjfZgJeq0y2iR
epFuitYuNy12JYrzX2boaYF9CNRz5FBpbru/G0D55+yAOYeuuAwcF+69sOY4t/MBaSxJ6QR8hkgN
0r4VjS5sHhgQHrAVi3l53eIsp26dUgbVVXGUWe2nmnqhR9Gd7TSiiYJtOQ7AxVTkK6CCfm+hVoav
qDRG2WLAbl1l7Vo2Hwcm4uve8r0FrxJLy8Djwnr/eyljNypxDC8/xuy7UXzp633yPSXKrpV2tv1w
3ri33vO1LM62+8rsK4zr4OTMwdesJjAyJMNRfJmNoKsaPmPZ6Kxh12eZbflAt1qZ1LSmhtCjmeh7
VjdunDQPLRUUfLZCJHa+0Z7ByBBmMbjUAcjLStHYMTu21qEBAmfxlM8uKz6RNWA6AiCSSCcdrJm/
v6akxBCIPuBFHzTlko1fC1N+RXFmd/6CNvOglZgPFVAb3IX4dkf0weZJEdBlJZZeDT7Kf3sielw2
Y91aGmfhWdxWmhrDHkBjabnLrDzzMs/EMHGgYpMnDkQg4NyiyP8ixFoid1nN2KS6FaPa3we9r/hA
5t3HV6YrhTTIw0mUSyz/Gv+uraVxvtWTfqq6FgiOxRw7lwQs011nX0p6c0cbjLVn9CKxksZLrHCk
tR8Zj7ljC+xm0zox4IVXTgENJr+Thd4UKCG1CR9WeLPUJ1MOZrACfyYkWispS5BZpQng0lZa7Nks
Xzo+4NS18QbzFOdNczN2rERwDqD1SRk7JhRx6n3l7Az1kcanNr/IWtHUxFbcXSnDLxqrMSnGwUFl
C6xsj3aEsn8GZj9HUJTeegstACGrYD3AYi4Papb2NmZqCI5MpWQ/jijhSpIg3G7W6NYyuPcW2J4J
G1EOPDa79sr8yjwUvsP4MHuaR14Kz/FFCfrmJaEzD1QFEAR92CaTrShiGjAPjlZVhA4pXJrAr0kS
qs0LiURE15sXtZLGqZeqzagMJgrg+txcazW57u2yBhh6J8Lw3byrlaBF7ZV5R6Vdl3WNqDgAEhYU
10rpsllgDyJlOBfSR3lgDWPoQ9aB3R1r2xOS4W7GgpUanAtllAErx6b0OCvo7IyySzTjyiBTgPKi
e95bBSfGD1DEhcwAeox6dznogZLQQxr9Oi9BYGr8ohqp+kKLJFTuE/VKrm4Z/VoYATMPsR2cFyS4
GB4CMa7NzJRmfK9j88T6tqwIlNHpv4ng3gknI7ZGywSvbmW4qi3tbQnQSsQKz4vZft0dEJ9YSPUw
aMHJqeIenO0NUv02KA+aH18Ue3YA1L4r+al3Xtb29byJWgxk5TJKUidmtogi0fQ8Fo1nqECqSeJA
l4ZLYkiChaRt034Tt1ziShz2+eiEFnJx1Azqd85PrbmamoPFBE66pRVIWJGDAYQQZIbLz1iJ6ahM
29JKgOwj6y/OS1vtzPHadsK/I0r6X5qylrP8jpUcTS8VqR47TEDQFHHUdPPJdjvwJZ2/pCWm8PnJ
WgwXc0xgC1tjhy8MPd33aHGrlxiOjcmJKWC8/XFe1uZjtBbGRR9sNFQWAyjzMcp3+gUAYv3Il57M
L8Wl9CiF9V3zLOouC26L75z0USNlg4Gw7ZTprut9pNW+RCdXfpjwgX9ePZEsLpUlbVHKc4ouDUZX
jmpJXBvMDhmjQP9D1f7v+Ko/2AffQpHTXrcmIqHupsVfRlkLmXmj1moodyJYsq3ot7o1vkyiatQ0
ZizDHMfYkT2jsyzXdNIXS5/v/tsBcgFjUqKx0snyODnuqHqjHeTTDlCEuYh0RaQRFypIWxt1SWCH
wMgHIHjaXOl6eF6Xzc+M9alxcUIuRgACygjoQF69oyB8xAj63ZjpD7NagG3IAQNRUV9a6gP+rz+r
sttoomdrcaczvs1D9lUAfJ2NFPlEYds7TLUGZbevsHU6yp2rqOO+rk74ntydV3wrDGNea5lqRdtD
5acz40qdE9RJ0U5XW9W12AVxrrvCQNmsFJHEb1/jv6L4DEMnk9MpBewFo6wgyGluFV3wpmzlMCtl
+AwjKqMEn1QRPapxF+is+JWP5ct/Oi8+t7BSp52BHo/zypfBUiCyHIdmn4g+z7bj/NtZce++U7bZ
JC+VJE25ktJHC9wxo+GW8mubhbYjAGPYjoRvwjhHLqrUzPoCUdcmGAR4StQc1p96mXY1tqKJNJER
cL5sDoROWYJiqcQeAFYv1y/g8PhvV8S5cjLNTi+XMOnWyd3hJLPB7+8GJkqYRZosp7p68XulKkCy
ghffLuOdUkU3OjiPYusv6a//vBwYIcbHGdzzA8qeqkxz3uVIzLFx9g0lwR2G7NzMGYOORH6aRwct
0sKpTjzJtgTt0E3DWInmTtJpB6dQEkyPYuvNw7CiZ+kv4ESQta9aIcjTNg1eMQEjB0AhG4Tn70/T
UVhu9SPUwHda4Weo24Ph3HI8woZDfhK2wUTiOJOncYrRuVyGuMaiwSjpoWy6RhWm5h1WLY0kNJVg
zn45TwSR3nZ1ez9MAVGzQ3WfiLC+Nw1ppTrnEsClrLFWgLrCVBLHzUvjG4nHy0ZUSROJ4S4zkdSm
Ju2IDFVmx7GLXBuj1OzvECf+WOuC0YgBZ9XEf+/vsaoVLdfpco+lBoK5u86I3P6RfuZjBSQ1/4rh
nK817RQtIowhpsbgteO+GqhrN/lhjLS9JE0C49z0gwUWEtsWaCLyO5cDqJIlGVtFqGRVl52q9S7T
6wd8r13mGB4Z2uhwPoJtXtWbPD4N7tSYDlWPR6ZVHPNhrCqwoE0sDuT87+Au/7kuMIYbAPKEcur7
65oZUa15lpsEbLX+9BiD6kF7kkYRCe/2Ab6J4bxbHhU7Lwx0nQflwrJea8CwY8cJm7JdKVpMEIni
PNuRs1gjOgbK6vZFih6U/K5urqK8BD+pIP/dLIbb6ptWnOOyHliNxESmzX6pv+L9MslfWq4Rgm36
3g4k4TD/ZtDCaqeJXVXQOPIsw0MfOU5EMC+uG03ls2Y4Kn11qpuH5eWp5yr2y3Hwz5vi73WED1np
0imBL2PpzVl+1OqZQ22w7uRZhUNbiIWJ/WsgdlCWbil5A3CG+sBERRczC/UXEKdK0bE19nq/q+wx
ZNXBdFw7f9CdzC0zv0/DegYd2U+CNsUUOE7lAhva+VmaXmk+Em3PkPIW10qxx36O9pRlL+dV2c7x
V6pw37NjS2mULFY45t7ktQd6J+1aYLb7M8CLHF+EXbSEug8npwNTA5MwGijmuNn0BQKhlHSYx5wH
3bDDjOfIdpkRntdqM1aspHCfscBtadMOofxY4yzVmxbNflETWKQIFyQGWidx1KEypKjdVTU9MsXZ
A86YuKwVBYrtO1qpw0UKUNdlZlbi0NKr8jAeKi/x2wsLLkV9yRe1s5ZYcO6GuFhBUF9ljRotfF39
nqby06gmgtxadHZcjMjlpqJYc8+PsfLQqHcsva3j0cUgzHkr2I5F2LqwQKuApiOPWzwWFoaUKBpz
9mCOdzH4KHZAFuy9xMnCNCufZbUOJR0k63pX6K7ZzT9ks9NceXKmXaUPAldbgsKHg139Gu5gc6CJ
q1a/tH5U1FUAhl6NIcqwjKRe0p2AbHhe+82YD6YC8JMrWDzhV3PN1JrGPu1RSwRKWA2lycGx7qwy
dVkuCPqb97kSxfmCxAqFzTU06xc8dBCc2rHXJLtJtPwpksP5QQMUpxE0m0gBsOyW05cIGDFl4U+6
YMdu2+Ewqacuy/aAaOQMdMzkvkzIMqF1A57o8lAGLNR9fVkVZ36yi3afuKqVuEXv1XPSK3JGJbLU
G+bCnfJn1HMszGEMWPPXRRQWm2axkrX8fSWrmI0yARwl+gDgNFTASssMlNFz+mA2eGCo6LtTJG5x
ipW4psw7AMmhv5HRn0V30ST71Ok9ad5hZV3wiSsSxb1kaVZks9mk9Gixm7na4cmsx1djONT20/nr
Uhd7/uDJb2fID3q1kgXkswnDdcyk0rAzALbjl3o3X3ZMa71UUiO/bPRfGcmsBzVnsWsqeXQZV+kx
JnIBTt2quu47Q32OZnX2UYSioI7FxL+rxHpzqDstp54sT7/g2tFdHTFRUW3zecSXAhY4gCOCfdz3
l5K0YNfMM9T1Gq25HbXEDq2u9Gu9lwWGvSlodVDcO6w3rdbqZoru8HxI7EC2HivzM7HHRN5nAXAf
+xtcTBhS7F/YdBl0HHfp99i+qW4rERLu9kOyEsKFbrnLiGPlMbp0V93uT1J7aRw7H1ltAJwMwfu4
eWwYxgHYC3BhTX7NpjP0XEkSmx5LAtDUCfwSjIRt++W8GW9rBTxwEGMDwwaoJe/NoFdJ25gZKoP6
sdtpgbanXhyWu9mL3NYjwacSi5U4LhSAyqJOph4P0ih1wHmJUnQVRO3UzeRlJYOz7K6SabHAQB9R
olGPbaZXbqz0ok080cnx1BVO3UdtXmO1EUDx6t3ShEwD65oNbvMihcWF4+un83e1bRH/XhU/Qq43
ACTIleVb0faq4moGE+3hvITtN+/t6GzuEZ8idNDwsbPMFEUh3bEw/TbfDcG4W1Y1hemz4KJszm0z
TcEaNjDejqlc2F5emOlN7zRDeF6pzYRhpRPnt22lyxXtHXyM9mzX3jujedXcltXwmTC3ErPc3uqR
k5Uoj+u+gNXZ465Ikn029EHXi9Z0NtcYFwD/Pw7L922z1owt0iJuL+P92T6+KPcLZaN4uF90blxk
mK1Em1MZ5zZN++7OKU237fypvD9/O5sP9kodLiDYSdyCIAxzPV2VucmXtP+Rpwc7DmVdsJazaWyr
9467H8lI1b7QKSLPDEqHvN2puf2Z5GMlgkvhBrmKdPRx8KRKzpFq+m00Sre6lX8D7NmBti/nT24z
HKykcffDdKNvrQn3M2Ca30zkyykNqKkJzHoJlh/SnJUU7n4qmxWAZEDFzSF97OpTf2lLxUWTSTtZ
eUyp9cvR75lh++d1E0jlO2LLXenO8jHRGUD93zMCVtbOjbNdjZEibB8kjohhedPa3/TkO2RVXkh1
0yEW6cpdJ/3ANy/KOp4K9I7zmonkcBFWGbOagpWPHnP7QPTruUi85iGtRdWp5VrOXBs/Cl3NkdED
pRzOq5de+gIsOiNt3Nb0Gort6of/phMXYcdRy5wWaw9Hbcw89dFovsrVMRV1/rYf3NUVcR6sRFPc
1pg8PUaP0XGZsE0C9Va+z5/0oA5jP3s+r5UgYPBs31FG5byiCt53CZBkTAYB1zh9ZsvXBnkZmHSw
cQnguPevhtkNjZ4Z+MjUJ3wT5B2wwTwq6uFvG8ObEO7gSKwPWDuxAKySq7tMfdB/VuWrZXpxwgIi
KriIhHFBsGsJ+N9UNCBiO/ftyovJrdaonlkdy1ezTz/lTm+qcUFwsI2IORE+LiRm75V5CDtU4uLK
vOkrwTrptuO+SeICIcY54thelsTz+kXrvVGlbj9fMBGt0rbVAUwS6MzOwsny3iAyswIoFMrnRy3P
LyojuydUCs4b9naWZ7/J4GIQCHQakF1jDDA5zIEVVKHjOW2Ax91nGB3XTMETsvnEr8RxaZ5lEqeT
U2QsHYYnm1cMEYeSrLvNffapWU1I+vf0OHcCnNPSNMSbSMsy0AsTu792I6ipbRvCmwzOm0q7TJPc
QhiiLOp2ZmEkfp/XryBffKEYPhPc1XLfHwP5mzTOnfSCFK282INagruxCBa2joyArYOCMlp0U5uq
OQYWTcD7ANvjvGlSSF45Cl6NOYku23tCXkkGXhARX++2GBR3UZQFiITDnSCYgByAbGOGoze6W2yK
Z7P9tafPtSkJTm/5hz4cnvMmiDs8fAm2rGtrCIp3VnvbNq49+ecvaNNfVyK4I9MKo8O6LwpOjKWu
KaturggKAVvuAz4oQOsu94KNsPcRQSP5ZGH0DxLs+yF/Zti2mPrnIQrA7/2JaLoWxblPpU0pSzLM
k2kvWbIfuoMyulUlyPi3bn8thLt9QuJYqeKCHjtzukiVZ8NJD/qghqgth+fvZuspAmkRlsEsxTaw
nvD+5EwtM5R8xMkRsBM0BFt0x8S0fZL41nCcWsEDsZWzrqVxUZVqYOxNK7yySm/qlUeUDMWNzI6G
kNhJ9JCl4E+ea/asWehHanUuCuvb5/qmLWcnVmllNIkwdpPH2WVUd648S3uJoidJRRAwIlGcnYwg
ZcSCKV7d0Xpk8QW1ch+kwbcpE1F2ck8VAFlw64a9oM851sJ2xSlFMSWBPctiOpTRa2qFM6PX5dT6
TVEdnSTz67m8gidYUYH2qXGhDLqIG/C9qh9/AKfqPEqzTnVFO+hS5RvAuMZXCAA+qLWjFdbdzxss
l+L+TxrGzZatT2j7AUdTikxzTrN2OtjUuh5APYWqpm/iLqVC8VVgucXM9pIEyGvOt2wefi8a5qqI
SGn7Z6DOs/AF4wr4sY7OirrBAijYQS495aU86F7hj3vzh1R62UOyl/emYD7xfaD+o7dlA55ZdTDj
ZHPJFfi+HM2pITBuT0l7O1Pfsnbnz3ZDhAmEWAWVbvwPJG3vg4Esj/bIsJ19wO420LISv8G05UCF
iwmbckAFiJcNzGHKBxoG2bLjHjj4B+PGctziwblpvjbeAkCmXEf6jkYugLv2tuAAuZH03ydoohWA
ypANYgEEvPfqSSTKkxSgQQfjvgYI5L4LAYx/rb2yq3kHzkwsSLHn8wf6Pt59lMgdqObkjQXid/PQ
9+kLMx60llwztfFyuXyaZH3Xy80uz9u/JFBYIgIUBXU3MDSWbTNOLPB2ZqOKZvOgy1/0/Fa1n8b6
RIzEzcBUdV7D3zNZb/nD/1RE+w9RfcHFQUr+/lDtzMyTbqymg2bG93PW6K5G1cFLu0I6AMX0q2wA
S38u9J9jGlF3lKGsqUXl3iDkR0oiw5VtHZSiPfqts0Ek35zore4UqZuU/aHMMnmv69WtUmntlapV
3+WFysth06G1csGju3VZwPVBFDWRRtj8d2Y5gI9b0ZvpUCEHl8uf7WAGSjN4AOK5UwiGjuRvA0hc
z5/flitgegr7mghptiFzsZPaTd1lgHY7OBjDmdm+LX5U0pfzMrZeCKDUW6qFBgYGtfhksolaxR6R
Uh6Sqz5YqgLZsb0YgslvvWRnC4LIVmRcSTP4rkxG2lJlpK4uInm4rRngwjO8CNFL0zNM8sx+Vo9B
m7zEBpie/o+0K1uOG1eWX8QIcAPJV7JXSm1ZlmXZfmGMl+G+gADXr79Jj+eoG83bCI3HE+EHOVQE
UCgUClmZkGobxwDokNsjXpvV1wEDS3DplI4nzJH0g33srO7YaHQPydegBTD/tpk1jzk3IwUUMVRt
VAjNPnJXvzMmwJ6HwjroUxZvRkdYYBv0ar9w65MWufab4LX/7Ltz29IeR7sYhKAjgPsgcmBkwqdt
GIsDn79b44fbo1Qt6K+fn5XtAagB3NWJjaP+NEC7rdy6XwDJSINFuI0c3CwAtuu2yZWM4tyFfkXy
M4u0YgmkqHr7mPUl1Dg4KFSph8MdHKcuexsW+5+ZBEn2EiiXy4OzfMyZMZ4MFTdp6RzBhx9MKDMm
gxMwV1UlXvPJczPSLcjOzZonDGaqyb0XWn/nTLM/uali+11eha5HI8VjA3ftNppsFgqAkgX/zLtN
q6cbQwtjFcJ79UAFCQLoFqAWj7Ai+eBM9LqZQF16HIJuK476IX/OvhV3QGRsTDyGjUPAFV6/suMW
CV7onkL71CNXRzjLTOQNJsHzR76J4henGwKDFxum56AQe5/2APQmKubNJQZLR9yF0WVlzxwEPPpG
lBajc4TIw7DBOxzZUqrSQl9xDxcSHzgCDBfSuPJFLPKyRGc8cY8xASAjKd8llRW0WqVwj7WxnJuR
nH129NhMiNWGFBLXJZ2PfU4PtzfvigdejERy9LxkqYeyRgvRwMY39GMq8E5QPNnJIclUKd0SyC+X
xsaxiaQY2hg62MSlQN9oZp7pLG1Dq3qXlA+ue28OP+LW21ZIImO6jfid1kyK0+V6gDDqQR0FRC1o
qpC1XyrTzSDrnsPo8LVow3L4qJOPuRfmrSIjWTNEUdWAaBDyZEqkvexERRXhBZ0eo5aC/t0w/VFD
D2pVve/0/hOKRpvbK3ftg7aOHifHRaRD+ihTIYxdZg6GpnvHeo43mhgO0Pj1GTix3mxmibQEDRug
UXFMyQchjqiDWatH80msbScv2VBebGmsYu28dvXljkjQugtKOaSoy8/Pti2LtSZOxiE6eql2tJJF
FVm1m1YWCMB+aCkZBMO5ShkjnowpnUcRju3nvA1Ax+3zeF/Hm7JVVLikZu4lroPNmwDrgvDn4ayS
Ji2aRzsvHY+HPcgzSzPkDZg7F+rvT1VOAy2BOAYAFQUFTlhVYVh+tbTJTAekr9A7QoJ/1UQUJ1Pm
Gq2lHctMbCDIkH5Kuzb227Ea/66UPMdrc3puTRpoNQrLzdjgHallnIqKBKx3di3/aZX5XTv3b86/
0R5/Nrbla86cpI8mt0uK2TsO3XRo+m43M/0w5yo9y5UcCnYWpWxrKeaiZeLSTooMMGlz2NG9pAza
co63PKGHDElpgDDsPTQz1QO8Hz91Vfq+JUm8Sc3mWFNvJ/pOEVdWdoYNoXJLJ3gqBCmuNGh0ZVfM
Y2kfunGGnimn/z6nhWJiVTaWk/xsYp1qyvskzfqQCEiqTN6hjvPj7Tiy4innw5CxMbWr9YidSR9m
IuT1tsiZbzqbotlX0+fblq4H47qgjgPpq4E3SGABLwejc6Ou465tj47wNmaXvyRdqzjKrjcZyGFc
C3c0BHwdd9BLE2aZ9BHov3A7AwwZkvIbYH0CLWJ7c+r3t0ezHBsX+9mBkCsUpeCQxnJqSmlbxrrO
0BsI3pkNaKr9nuf2hvO+2Q1lNt9rJn3Xs8aIfaM0uSKMXS0ZegxxoSeI/rZtgFLtcpQR6EqSumIQ
FBZtdoSiie5H1fAyRvkdS2N+BORSUXK+mldYRNuVh3qPuRTPpFMAxLtAoNkpCSv2ODabCXIM3hg0
9fPtOb06Ol1AoE0LRS1sJ7yuSXOamHpp6q1dhBykudPc+KXR7TVqK1x+1Qyg6r/qc5DLkPKdfoqn
jjKYQSl3Z7gjiiMahARHxea9Pm2W4aAJDsnoUtyUK0isNV30NkA1MktQ3hSfUV72CZ6Gut4fPEC7
6/dOAhrj9slSgZ2u1wuWQfwEQk5QLENP5dJDmiElrUiMLDShPVMWT037hHOxCGiO7f32NbNQTV34
A9G9ZkuukVYgUdennISTRnaja/qZBumFudjcNvMrOlzsN0ymZS0CbgZQqlA/vByS2xp9IQDvDp1J
3whv3g0Nql1D+dT0UB8BU0Xd6r4Ro2jsiJOAAtVk3XftHuC4TcfdICt+GGar+Kjrjbh8k4PXNgO8
TUDvX36TrbX21I0Vxs7vE0h3NvWL13wf8ocG/Ny3x79qCjUYE8VIF0mlVCUZ4mKwFgHpsBYfKns/
giHDYo+pFpTAB9w2tbY9wPuCow1JH/qApYTZjIVl9jj2QuwOTvqgGL9a09tYD5CJLct5ZkQ62Spe
MmhCudpRJzNUrwJu1jWu8sPI84L6jV7W3YFPyG2/3B7cys6ACyF+ErzzoJtUshvnGuGeVRuhOx9J
7mv11uDHVH/7aul4DdY9QN7hqvJrEl6Dy9huIh1Ma3Tyh6y4c62m3eEl5H5o4n0OevLdm8d1Pp/y
rcONeFFVpUHCjD1G1Yem+Mk6n1sq37hOwbBueLHHfQM6fDqR/VDMaCXg6CYN54f009KrkmzKgFcB
A4Fxvaue/0usdlwHYWwpjaP393KLZZGN987eJGHrQBnUL8hfUfbx9tRJSNd/fBFaRpDMsXDygIjj
0obtTMlESaOHpHDsO0iquH7N8s43hwx99/b3iLtghIaKErP1d5roWoW3LCFSDm0LzhbcqATZpLn8
/CzLs+aEixRZRhh75W5yXXCMMUVitBY+4IvLwQqEPxK6SxMGukbA6p/ARFUHbrX1cj2Ire9k2LXJ
J8V0LlFPGg4evyzk6VANhfK0ZMtjrmDNBOcv6Lc8eakHcGU1hwHiODxM043oH+bpeTTu3LfqyS5B
BZadJUuBTiMOpMtRJgleoKnmlbjeAeTLkvQO9CN3U27fJ4T4RZRsFUNdhnI91FeDkudkyRwhP4+N
kJ7cx1+tGtvowD9Tf0EK4iXscNveSmRGWMZO8BCZDYNI501SG1rVOJURVmWQkMLPG99TKSyu2MDz
hot3YexuNDkvnnTmjJ0+kXLOSRlqemZD+tL7EDkz1GTq/Pvtway4pGEaUOOFciTiMJUMAQgbpWSI
69Ck30ot2aZeGQjSBpGdHbSoU9Q814aFSwGk7KCHvkT/y2EBEknH2RmqsB+Se8MG6qj90c6TwiGu
LgUu7qavVuQnkzzJ44GiFB6WeWh4WzP9MFvHWPuq2V+4quVy5SQzkHws3dS4ToES83JEBbPg0M5c
AYzwZJWFH81u4NrbclA1DK6EpwtD0tSVaTQSWsCQOXhIuOrjFKtEC1ZXB9uIQlcbl2n5Yo8kKoam
tluFQqchNYYPbTIElVDV2temDBUgvOxC0Brlbynxz4dBj0jJjLCcj0IE2vStETtDxQ59PRjUhvEm
D20wxFpTPiIjiCM2CcirQgYAeW2FWTofKDirbm8flRUpFjR5o/ellplh3aUBdYdj1z7M1FFYuZ6x
ZSyQTqZ48sSTrmRF5GxmqJsaKA2kG1BG2na0MRy6Y1765tiGkAZRd9yYKJpgdcnLcjrFFtNdFg4C
itZ2P5xEa3FfzX90HXeQ1cIBUHwGaAKB7nLfJDaEM706qUO3/iTIO7P87JIE1/SvTfo2CcMlsYCp
hbMEW9QGeYO0RRMImY1mnZphpJNN5Yn3dDQOZV7+fdsVVhYJeTogNHg98tBOKy1SW7kFn0tehwVn
u3rODySq7gaWBThLFFX761iwXAk8Y3k3orijS5PXekCbpVrGw2hMhl3RO+m+tNFdfntA12HUxPqg
J3Gp8i3PEpdLBGitYzcutg4rfxbi2GTgVnSe0/kuqo7G8CZqmX8WCdEAdQ2sElIkKShULd5axjmz
whTocYanWCiaxYZv1Q9xpNhNa+NCoonYgIq6jWP8clyisgbNyHMrjMsfRDc2SVY/9Z3xqRBt0HTN
A2ubH7dncm29gHPCyyKoN21Xvoh0rBeNy/Q6nDttMxbFJ48mT39mYvmEs4RhiNCHP9cwUfJvNY+e
dWZ/+DMLUqbQUbR0o/xghnaO3Nia90anarpdCwoL3TciD8TmEOsuB8FLDlbBkWKnNncNRd9P9Z7h
vdfTgLNRbKGV3bpoBlgmKlD4T95CfIhnyyK8C6Mk8nOtO45muqmy6glEAJs3Txx4aihCEBpuXecq
phJochudBdcWYE5P2mPDyO62iRWXPjchs01B2Ra9Mq7dhHrKgw7kO0bf3xl4YSjG4d7iRVilbHvb
5MpaXZiU3EF3uWYmkWmFFusCYu6M2QQRzreF30bVfP9rhi4TfDzYvM6gDMyK+tTK49G2kJj84D26
w+i2NmK0kB4L+oCq16Zh49abZ5T3SmAmOZjcd7n9l9YfWA3USvxk12xvx/wPp0AKJBoDTRAv8Vlu
dB/Fn03rmTeW3/C/qIqCdgnoVxMAaiqoXSwFPrnE1VZmjXeUioUeXswsKPhA7e7gMVVmtupGFLff
hW9/oXe/3H9QLs8rh0wsZEC3x15Q9e+Z+DKPX+vp05Q93nag1TFhV6CBH5xAqJJeGgMcbphHc2Zh
SonfJBN4ls29DubNPzOzfMZZYPQ6j3BuYuqa6kujVeAQoTuqzworK7sBKRoAmWBYQIlZZg9JwQLR
DhCFCOP+udbAoWSe4vGpM4WPf6w4l1cmDn6w1LRRkcERJk0ci7kH9VTApTharpqqfwHrS+DN48vt
iVuJkDCDq5oJpgX9KslA56KeRwOwb3lf+kT7AWFf4AY3s0pCaflcybch/Ilisuf8KtRJgWSCRuRg
zAUL9fhD5SUfE9or3k1WF+fMguTWnkfLIbZqkMfFrl85P2gyhXYXbz1AUsr+0+1pWzb99XBQmLUX
UAVuhJf+JnKqD3rRAZQousDT0mCKW3/h3QfA4/tk66c+o/fjWP28bXbVKSDjiJTaWrIpaRbTFPKA
k4bVYiClsmfsXbN+l3nG8baZtdHh3R5qMTa2ruVIvmeVniNItZixqkNaGyjIxWJRkNw4UxaQDOJz
9vghBSRC4fQqw9I2bvMiGqMkFyHVDGvDrBg6vqnd3iPq66jkRukmncp90wLBNabWm7FaeG5D/xIB
aGHZdPL5WpdJ19m1Y4UatQKWHXl5yACnnXi1TTxoPj5PSvrqNac1gVtfEiGk2jIRKCUtqy3eiJBU
M3jhtqO+1a0oYOXgK0lH17YgdjlQtUu6f3W8TLnn8AxIxXDsyxoKcV6xKUY929z2nWvsLmbRXBod
4DlIhbxljc9CsZV77dA1wg4XVvN8fjDEjjF0IQInP48Q+rA/l/Edi3Z13+OWq2qLXYtneLNycLQB
/EFkIKYjhJENHmvDLhp8rdWOqUc+ZJN5r3W1IlVeOUdxtyXYJ0j6Idi5fMrZQKeIm3nEmR1W2tex
uLfZk+vRQNR3LdirmzdjWjCtlmHi1rk8t7uWZK3UuqKKo9oO3fId+JEper4Lfq+JJri9fmseCVw8
btMAeaOmvJRhz0YF9cAuZr0uwsSA1CnD0ZbAF2MdPXAV5LUPt62tBTQ8NaCMh0N1eeS/tGYBSWI3
BYP/E5buaW3X+4gU3xMUrhShZXW1Xi3JwDtgILueU0TsOtHA7RJ5Xy092tGo/V73ZuiyIvR6W9XJ
vDqZYERc6vM4ymUce4UrIbqZTBFqibGLi3Ae78uh3gjtZfp2eyJXhwcUHO7UDppdLOlkcEmOQ0rH
ruu7KijEwRHvMgFyAAJR+cAwFcu2FqfRkfI/a8vXnDkJ7tOcemISIeoRLyCi2lLmfeuANW0L5Maa
9U7X6086rxSn7qq3nJmVvAV4ZKgl4HEv1PHKHEV6IPSv2aRiZVwNIa9WZJ4KLxpoL+bWDp0KVb4T
DoSAkk1tqLTdVycRgXiBluC8kUWts8GumpTCTgewJNG2FokDs/tkRtN2Yo958mXoLMXmXp1AhGXA
XcGrpcto5Ay6UWJmHjbBMNwXUHrOWf0wTZ7CzKrbn5kxLt0jrWseR/YgwjQ5tp7zzWH1Z8foNTTY
Q8KyHHX+hwaloMWyyRiMukPU7/6arUAb72eUlThOceir395oa6foL2lF9C96uKXJmV8vqMUHmCKt
6dNJe580lgJzpDIhTV9Wu53da7YIxUTRecUfe83Y3x7F6goBLmMven0mcOmXK+SSGldDwkE2mjzP
JfH8zBu2rls8FcAEBJXb92+v/OFF+dWgFDG83ONJmmPrMhwpQxE2PQQRsqDLPjRvowr7VWRE/Rwj
A/xteTyXTFmzwR2vwvTNMw1duxu3XQaW9dsTuLqTXNSB0VG/cN5KlcyEJW4H+bwWxIfU98AqQ1O+
J5qKkGzVFYCzA8wOLaTAoV2uU0EBEDDqoQ0nke1xk76bexW5+OpIkFSgaLVkorIrVNnsZHnSt6j4
7ax8WzaPta0ow61FOkBIFxSw7Vmoal+Owp37dMpm0oaO8aOenV3Bej8CEDJobBLkJZATZc/ezTXe
y9++SguUDo23aL1AHfjSMJ5cJ9sSpAstnh29/KMdi3tBiGIzrc3gmRVZ1pWnVdVHPfoHdO5tJm30
Y3d8Z7Uq8TqVGSksuBRct+AlaEPX6sNijO/dCMopma7w7LXjzwbscFEmxUEuz5mZRZHQorkN2+qh
tF6qvgPg0jeAaLu9Nut2kBmRJa3Fa+Tl2uQ62OtpDte2UnEg2nzM5/I5Xt7By0iRrqzOHMLcb1Om
FLPzikY2YNMt5CwPNg8GlCBUrBRrAXUBTKN+ifIvimuXo3FLm+mdAReHJwZWPqT+YObHmXyeh+wx
yd6movBPjDs3J40IdLKOPow6zBUvaIH+2KKpjWTV19tLpBqU5HHodk2GXEOQowVAds0ErrBMv3Np
+RJRcMy78axI8NbCHeRw0S8AkB+15dANoYrBibkmwtYGjVGbJDT0gEZUHOGrw0LzA2D0S5uKvFZD
gtNvipIujDsjqLR029F+E2f1JrXECUW3D/9hFs/MyWuVl1lqkpKGZvVxzJ4t+73rRcfxqxi17W1L
q3EWaR3BFOIC7kj5MbgkI9HFsBRX73pu+9zIQEIbb8ns7N3eR412gxaT/W2jy3Eql8KWXPK3UZky
sxjqCbwCBhIi8qXTjcBpBXri0YUcmbuKO0GsGwqynlUvQakS++yX7vSyvme3D6Cn44JmaAmrAZ3p
wRwhJpV056qLnJmQcgjiNZWJhp+FL9+owOndhDXHlTSZ+Ld0BOC1aZiKoGHNJKp6Cz8Uwf1ePuqF
N+rdXKZdWNt5Gg7QudmCVsW+j8zCDvSSn7wcEkK3124lMOIyADoIZDA2hctczuTUdZo5VKQPo758
aEs94HH7TJl1fLsZvOwQCNghX0K1+dIMWgWHrKWoKbj6eLTM7jSgwVpLzLePBicWGOHR6maCWWTx
mzO/KLKuqGmBDg7bLszNrIOwxcYM4q0oVwk7rbggavKQtKYoy6DzV/IPI4o1XSyFSq3KNvmsPUXG
pPDylc2MzgPUy9G6B3SrjNmaLKutaJX3IbAZW6/pfWfIMx9OcG8JtomSaWM5s5+PrQp3urKhLwxL
Y6OxyevJphxol9mPIMxb37fx4HcOOJ12BPiANzsH5HNArIGM4xeIR1q1Ev0bVZWN4VS3gTGywWcm
fe9UpoqWb23NUJNEpwoQaCifS+7hpi0KWxFyJ0izJXvAufJjbggV5+Ra/XMpCKI1BuhIGJOmz3KF
hbg0DXjF07Y5uzeG9C51nnEHftIyHQ1U86lMrF3qJb6XtLvIUvVtrzkOGhJQKLQIwfaWNnXekN7L
xnQIrcgKR8fZO7m3Gcj8nriR3/Tt3WSKOyfPd7fXcSV+ISN5NStF5dLKa0dEqAlZWr9nRRHMjhF4
g70tdOLb5axwm2UU0rFzYU6aZi9hJG0nbwiJnoMNqdnjmfHYZdV2iiyFqZUoifdL4HBQqcRtT372
MyodbKlWMYQdcz5qXvN+8tA7G6l6WFZHdGZGWrc5EzXpXAvrpn8UZDP1YIh/r2cqPqJ1MwALo4cC
oHm5bN2lmLmGY52otXN4dKBj62fjY+n+B5QZiJ5Qq17mDjtBuvWlWsyLKG7ABxYnd53nQGYh2k/o
Ebntd2vbGjQhgJOjZQPwL8mMVidGCoLFMXR6Y6/p+l3laQoTaw6AZ7DlAgE8EV5QLkNUDG3RCTiv
Lhx5sqNT+06AeEyLh8fbI1lZGRBkuOgFIXhVwDPUpZkWRL+1V7V92ELKr6M+KGttA1pD5st/sIMj
BbA8/A8o26Udp4UQQZ9zdFPqxd1cavd90wa5laP6qGolupw5lJx/9WW88pdJQ5qayYojMDSfbEAa
+sTvraWDQbE/LwPetRFp4zhJNfc4WkDSNjIUaxuedn6Cdyi0p7aCHW2SliA1mXS+aZE6pH5J4kLx
CZdO+O8ngFcCBzaKNZ40pbjLds5UdNMPgzwUND2wbnpTDnVtQZrJileu10MZ8wSCIWQ2UPmu6Dtr
UhGrqwYizaWXJ8kYFeCjpyiVlJ2J5sOqVZSDVp0Cql6IqEC5Uls6KYZGtAn8sjzx+RiD/6zjWztT
rchlFvN7vs6MSOcD5W4K5jytAMem/jfHS/WU/G2weD9raeKTtIKOebm9va9W/fDM5PLzs/wzRxLn
4ioCUfnISDbjaDw0CXRYlheKzown33bZxvLES9e+7dXzarDy41Yx2IVwMuhITZ13ZMV7NwLrWt37
dqSCi676x+sY5VoXrYbRbHSwb5L54Fh3RP+zOZRB0KVRg8Niwu8HUg+sfNWXtqEPonB3iQuxI1oF
c3c/p9Bsvb10l6H33wlE49MiDow3XWl3EbFgfvEufjIcsOmAirWGkB6UMlXNausu8mpH2l5gsqtS
N4dIT8bHcYeKZQTKlPJgGjk61Yr5SzblYpeNSfdIzEqBXlrddksbCNqYHXR5SXUIyLMzpDEIk7St
gwq8Pi37i9K30fn8nkkDGxtdVsiVZNxtG+neNNhg0uU83aHrry7dgFgf8nSLx/jbi7Y6IGD+CfCo
yDTkFh2Ddp45lohV+XzgdYDeD91SgIpUJqTkoiqpUfS2AfLc5qPe/TCHDVcJK6pMSEeH64muwCMC
+GzZFEwnNolgSP6Le5/N1PINZ5FptOKyZi4ik8M2jThG2b7C22KU/xeu4aUL498VkdzbcAunatBZ
dyooT/FCZqBr2Ou/zjMuqWM7morVWd21Z+akgySexYAKNthZyx434TjI2jv0BOv67r/4GVwMrayg
PJD7IvOUdFU7Lcyo/IlGL12tgRU4H1XFmNXYYL6akSaPu+jkZtqinFLyTT8ZhzhpQjybHO3pOTNs
36RihyZ0RRn+V7Xz9SL1e8OemZUmsYzbqHGKGhpl7ru8+ltwEEa9R/aJHNXX8yPVoF4lNrdnVGpt
/dcoihu/OjFRhL10SIZXrZxxOCTfjhst9fNtsjPf0SfxKQ7EPvs5fbhtcDUbAADjX3vSJkNpqtDq
DtoTlOw1CHQm7sfI820b7K/vh7e1ovweHCgj0J9mL102UqAtqVcVjEE6IXaDOfGH9N5VHfjrq3Zm
w7icwLxIqjQTEPXJGwj05p392Upw+S0I6Jacx5ZY/gz+m9pNwrpWIbUXj7jyGLAzLkVKvHdYkm3X
FWka0ZT8FMJOZx9dFvquZcL4BlbuIveBDSshE5xNb+Sk+XdiXw1LXuPY8xBRhmhs7d1wUTLimT8+
joEeVGBvA/qSKFp5V2Pz2Uglt1ke9jIT+nOntiufo9ocjmNrf86sSPVCtfyiW1MqBegq63MD1Fk4
BLq9PZ36XnFUrkbKs4FIsUVYjV1oPWbOZRBAeQYH6rb7aGrfb+8y1XRJoSTKGURQIMx5KnDg+HZF
fpRav3G6N92Tr91ASu3bVM+MDgzOp6w2g+Qz1Nb8zj1GiSLsq9x8iddnh2ZugiI697DFhsSt/dm1
PvW1wYJqsDZm0ba+NugqBjDFMsnQo74G1qDwkMcbZhlkZA5aRp/Msc2Delb59upx8+oSsjgOSCG6
ZFwiCDig/Cx7GM2/s+jO077GQ/UcTXeTMyqOa8WEyr1zBnMS4qVwwsYsdhlaHAA0N9yH3gg7lfz7
qik04KO9GuRwePq/XDttqlJT8/j0oygfNNATQr7Xg365ez86ieIsWz1azkxJ0d6q5mQYc4j/5L3Y
Ox2LfZ5NaN51ZzvgFtryYzto0v+y086MSiF4iNHXUTuYSq39TFEiFB4/jPRtXRW/N9qZFSneul6W
E9JBU6SIQhxk3Bg3BdRfbgeNVZ8/MyLF2CGPvJgzZPHARgI1a37So8PCm3rbimqVpAALjgTXSBvE
DJxT07bP+EcjqoXPZzM09fxRN5uQqnpfVoP62cikoOvkepSmaEs4NcanEbiDJFF4gWrqpHgLabIy
H22oGQ1gxUosSPN+srXB170PtydPNRAp4Lqz8Fjd4hgc471A3yRkp37ctqBaHinWDl5UeXEEJ9Db
z3VxBDtxRT6a/XObHqj4edvW6ikF4N7S24BeK7kurffGlFR6XJ7EaD17TYpssIr9iYjDbTvrq/Nq
R3Js5A5OW+sjspXCJ9GHiHya/4qU2mPrke7ViuTYY+wMUcdx5YKiH3DhC7diybYeg1qtqvazbgol
Y5QQINsgQx8JEZBTg9TZyTQ/kJOnGRubFb73qffG3e2pU1mSwhtvZ8NNxwZl49Q4ZgM6UDKq+TqN
A33oAkc3FBtp3SVeRyYFOk8z+3FctJMT/ZPxnKUvrerVZdUCSHwM1wBuFNx8lwdS5kJ9R4sRC8CQ
ez8RPKd2XaBZbyOP+x2xX83I5x5iKTPLGYf6OEFq4tEwt3bzw6ueby/P6m4FvARXQBAVoPRyOZhy
FmPRD15xQpEddHwjmI3H2beq7p1w6YaR+FsBRfLbNtcn8NWmFEyTQeAJBmnRCQzlSf65iP3U+fhn
JqRwKkD0B2hyVJyEC+bQzTwfxmx728RqJD2bOSmSRtyY2qrMkLoWaGGamzsNCiR/ZkLytA4FJQ4N
SRRFWv0wdmBd5eN/GYVjoUUKpAFgmJRSniahjI5enp1Yb6C5oNr3kacYxWoEODMhRQDCh9RrCUxY
7guYmtp+13Puc/Iu7X7enq/VMA0+lAXIizYsWTN7Goe2ceYyO+l0Pnh1FQAQ8yVr31u1iqxEYUnO
7iOSOnZGU0gXTV/TLPWbYvKz9ic0jhTJzvrk/W9IcmpfdqPFu7TBkHrgN0PWH5ke+yLedX86JGmZ
TMY0iNl7+Ynpj3GUB1V1R+dNo1SbV02dHKC9Fnqk7VCcNM05JrXuQw9jg2ewbdMr4ozK0rKDz259
6JwQKSvq7DTRBr1PXwbytyjuWKVIDlYDwavXyShbpyoTl/EiO1HAF5Ikepy4c7zt2CovWEZ6NpLJ
aqrYKUR+ahu2MajP3G2EymWaWH6XKsBKq9H5bDhS6IQqlcf7CcOxcUfQsh1U2oKYvNwe0HrRa8Hb
W2hfxOEjWcmYpQ09QF4/0CDvT6w7Vn28GZK/IvtojN+n4n4hkahtI7htd3Uiz8xKQRuKOJZZJYhF
nvNsto9NsyV4nMq9Q94oAusSm6/KQGeWpNgtjD4XNpL6E5r8BO8Oep9smn7f2HtR4lG5rHe9ClW+
6u+vJq94muhYxnAL+DtwSiAd9zWR3on6b81SFTdWfQRyAUvbGGBzMhmHO0Zs5k6UnrRm/Gnb4j7P
kjuAXhTBT2VGcvs50RwI/WK1APXyW/6ipfq2qlTKU/+PL76ORvLFOZlYSpgAa6EZaGUw6nPQ11rg
ao/M3o7ufZR3e659vu2J64vl2ugWXjiBZNlAMZVuptsJnvDqaJMl3xpelL5lp/5stF/+zJQUB0uv
mFuD47By0CzcpdFmBC+qH2UCkoXN821b60v2Oqzl52eRKq+LlFcjyU5mz6u9aef1xm3BKtg7kFX6
M1OSd0Dw16JFiRwvwoW8TuutNmo+RN8UIUO1UJJ3uASduvMEM6YugjTDe8rkc/agTFnXQ9PrzEmh
iYL2rNV4XZyK+iEajx6UCMt9JCDz+PP2vKkGJEUmbCnbLgdanFjzPRXTxvTqbeaABW9UNQ+u76yF
dN7AY/yiH3DpDX1DwWog6vwEyRnN/jkNZNeZzNeLTUrxuAGqIN7i+vSmprvfN6czq1Img/MmWdi4
8pORGMDWRMcuznb/YQ7PTEhJDKmJN7QJy0/FYETHxhqfc9al22lGe2kRqaQeVlfszJq0gRc0eWSm
iBVaHe317nNj6HdFO/udClcg0UX/O3WgEAd0AogvGak81mWKQDiVPzLqbiun2Dla6AB4ZemHlnxL
2efO/u64Bc4wCBxCaiJywQ1wXxb3bXNPVEW39WG/foy0I7yReRpvwSbbWD9Szdl0gDcC8OqDoFwR
SlSWpC1RiIiAogUnZx4Vex4/8FEE/WxtJpWUxmquiG7G3/PrSMVscNmIaE5xQynK6bOjka9tphIG
+3823asNadORJgGfRtIigSOjgYBY+JbAEVOywOzrk432Iqt0HjUXpAqatb29L5Ylucp6zsYnbb3C
Y5OT1Sw7Jcz20ULZ5IFb/AWVTt+mwVgpduFqyDyzJu1CEABPDHz32QlsXRtouBTQL3ezLHAsP/IU
QWX1YDuzJe1BqiWJNyVYOVvDtQjiNJUPmDLQiMsb9O1JVK6gdIgWaVoYvcmzU+nO9+Co24BoEnLC
WThP6RNzQeuj5WHFO79xVZf1650Aqg0Qs0NZC+1t+PsyYjPL1EwX+dDJc8sXkn/nXYTGiGbniLex
YCyh5tLS8iVnmUKKMnqTt3l6Ss0m3+putWO2YH7ZtUNAhYqpTjUu6RS3M4cKu+rSU+v2m7FL/NEC
FbxR7OJG9Qpy7ZXLwAAXsPEHkyh5ZaS7XZQNKf9asaOI9yT6aZG/AQUiQoUFWsFeXJqSnHL0Srww
Jm77tQfnJ413RMAnaLFPoEiS3SXzgVH0LXw0+p/Ee8lbqnDU6z1xaV5ylr4H0WluaskpA23Kk1f+
AJn/7a2wBN7LeHJpQXISji4EQ+/c5OR17ehP8YM79PfcfAST1rYHlJC4zcYcp8Ntq9dRerEKog/o
HSFRkPWOMq4NdmZ59Vdei03XV5UPFJyKm2LdTV6NSB5JBtOogPZMTtR5cpNDy/tNY995zBeVSgR9
JaBgQGgAXsqVuGrIPI1NPRUFyFmar5rTbzsIaZAGSWz1f6Rd147curL9IgESqfiqVsfpsSc7vAiO
ypmiKH39XfLe26OmdZsYn4P9cjCAq4uqKhYrrPVFyyMAkUV+M4RPY6lvBxL9vH6UEpvHv26+EC3Z
SMPx5dxyjG/J3t3TIDqVh+qY+lmQBG9bf/9TlGQs+TR5rEmd+FYwD/gboCyLQGazKykUVmg139N/
2CWeboD8xqAnRpwugxfzPDpRDY5X2w9mm/u82NV46kTt4CeI17VxCDUNXdZhd13wqtEs5MqxBS0w
FBY8+AOG350k3WiAXqKCnDgfgtJW0VPOJ3ZNTSm+JEPYYTsT7tfiKn90hfU8/agbFSWUSopsIqLw
DN6H8ARvQG8/9U3+lI8kUHUL/x83eP1qkoGQQpgY1oWBtN1YbGoWfmIW/wzUfd8avhXkiWA0Y8Oj
btfERFGLVH04ydt5O84EagiVLpbwdePT8BwB264Tj6VqxWldErAZgJUwv7uk0+zzMdcLGiW3HOgf
ZJOD4Dq5GaMvSsDu1ShpvAqSThPQk1bIUqhktMekvh1VFTSVItKRDWMJurfYjm8bbJrUsc/GapOn
RxB0ePnDdbdSqSK9NDjprKSckItQZD1jUX0cVbgZ86n/6UmvhyW9MKK4LcdSjAm+f3ITGfQuB15G
0YTH64r8P+H2txz5gdHVU1FVPQLEaKYUmFHtxkQ73h+ccJ9bDwJMOZvOdv1QixE6tGeRds/Xf8G6
M7/+AOn1YdacFaLiOMr4mYJWXd9Qa9iyN4L0/hvswZzrWGjDgk9MioS0FmCRw8DOLdeiQ0HnZa5O
EeX/fMzg1iRgxJhH7EG6I30zz4tcmrZ1fuua7GFwz0nU70hKgogP30WebCf351+c3atA+eOZkKWP
PUpNeptsGvM+LvONJ5559Ob1gQvFZOyoUrNIyAQaIxNzH4Q77GrDPutFq0ijFOcn79qZPAbBNsOT
qYhu8TrrogPAVLRul5GtoQJUXvXgxdFJ5lBZRoeteIGiVpptTdBjpPb4eP3rSOvA/5ncb3uQl+3s
KsYed4pRBhSlf7ROvwE75c4WZtDq5JRa7HsEapaJP5hNETjxPWa+99d/wWoQWSgphfYmb6NWuHjv
WnNDIf4qgIWU87fRc/2pphTXsVtg1agPZrdFElf7agKcpQDzU6iHzxA+3hhupKIrWg0aC8WkUJ9U
NJuAXFTcVnq2G1DZqtv+Je17v8ijN7/jL21fCvWovjhF46AYXk7GxnVwB5Nu5xiKJtrq3bVQSAod
6NlGoh1cNOzS3NgWXmIfC9pvazaavueFDwNNaHDdOFbPcEY9xeY24JHkUW7gqjLNBizz97ITu9pB
8kun+87KD6DV2FwXtepsC1GSs9nhGLckRF8GCzXWtkzs7NROyfg34XchZf4ViwKBmYJnJ2Vxegvg
DnCw39B6mzfEL7z3dhcwUzHRuhqsFtIk38Kke+U5FYrGsfY5FL0//qjpZ1ObNhlYFFTELevfCigd
ngN6LuwiX6rW8zzV8qTpP2s6uGwbTNHWOwKmAe/n9Q+1aoYAtfhPjnQZu5hS8JwJdc0460M/5uV7
T6vuuIPKrfhmO29jp/s3cizESa+iOtVdZqRJismoELRVP0b3R+za56lXZDmrcXAhR7I/MsWkiwst
uZ1IEVTlh8GpDqRhCitXSZHsb0psIAsVZXrrEHIIBd8wRne5ch5C9Y0kwzMwut2JCd1Hw/OZvS+S
Gz08tfTRUW10qfSZjXLhT7RAtQr1fXwd0h6m6dEjxdFMVOReKilSKM/srtFswGjfjumHqLc2BPU2
Szi764atciApimsNF9VkoM6cuO8mAoCiz6TfhKZiu3k9Jry6jxTFi8gEGyjeOLc2+s8RAaO82NeY
PxfDgyi+OrrialIoRaSoUBOBIXiOfkeXgmXnRojMd6ZDSh+vn92qVsC/wIQU/j0gHl7aweBWzci7
AXu/FdBzswOwQyd6IIMR2PG26/8qi16Ik4KCwTF1GEeY0cWMzzc9I7h0rXMK6hYsPgV8cINJFcpX
z3EhUQoPjWY12BrAhBHaWQcR7oBki/r1V24proxVz13IkQIE1qnQGTaRrldNCxSf+57lgZmMZ1E/
TMPbOJr/ja2g9cHCMaI5lXmzWVTkDjMRjUZoU/bbDIW8wj2MVJG5rGe5C0Gya+WJAeSxaW6qoIoc
fY7i9GzHxymiP/VCu08mFO/62ucT343DY6fMY1bNcyFfcroe06GFXsK10Y/bONw3+09OamxCejb5
D66iXVz9hq/SZMiz3jYbZJ9oljWauzdtLWjEbWcme29CmaZTzditBseFNMn1On1qIj7i4dWxOqjG
Wy2ZArzEFImTSifJ43QNfEmGhbBViPe9t+2suy56oNleiL95R1pgnAArkzNjY19Gkpm7i1s60ouk
wtyK+ZyPLZxNBaazfmivUiQ3M8MydJwOxZkaWCr2Dxdd4ErZSZnP5I/6zEKV+UcsLseoNZMhSuZu
FPBatjMnZRx4mxZ8yAGmPnZvI4j7z5tfdZpD2EJcCOy+IvNS3JK0/mBjmb8HKyVwuH1hl6DD0QSx
g+tRf90oXiXOf19I1LSotesJEhsdO2idPjwDH9jXRH4f62zfZ6YCJVj11aQwknROZcRdkdzauYeR
KtPagLTpvZGNX67rtRrscYmhrwGaVlee+dXKjvepTlElZOy5d/pThrexQz81ShCkX4QDf9jIqyh5
6FdoQGZvcrQyas83drfFVhzir+j+sq29O2BwfmM9XddtNRQuBErhIhPUqMYEAqsZoLo8W3HQ9092
hqA4pL4STuoX+tUfCjqgeAbCH6gl5LE+ViV5z20U4nnGd41bPfHa9I4hjfqnoS12FcYKmd19ilP3
mEVtfTA88qzRmr+jU7Q3Ym75IFjoFWn46gde/CjJVYqOxiwDjuJtPu6IjS3sp4xvyur5+lGvX3se
yBgcYs2saFKU4UCIFCwssNWRb+ojDdKdt53eeZ/FFmCiu3h/Xdx8if1x0gtpUrgxWh67Y44l9rHS
Po+sD7IOhCi5A8D96p2R7nPQ3FGqAhVVKimdpZYRB0tz2DXstsbO3qQ7nfqmPwQkqPfdIflwXcnV
ELBQUgo5Tg244LRpy1sivIP7JcyHI3bKr8uY/41rBymFGUwrj0mn5cVtqDW+iH0jbfww2oItWbx9
3hCVo4U6UmICdraZehFYAM4MbPiZAlJR6YKrxv4qQ0YOzUdsmfVxXN6mhrYhYbEbePhUwwZLFXzN
bM9XDk5+BUSAUTCBKVDeTrDEzWi1QNgXf3MHLLSREhG3F6JLU5zYRDvfYX4d2X6mYodUWJnM1TiV
cVtgSBObrexEkwb81UGNjsd1M1uNxAtNpOigkzg2G3sqMazi3mG1yA/L5r2e/fBiY8tibx+nuuJe
W5MIXnNQVhOg1IEP/PK+riZsFExJBqDmKIz2zseWfMmTJ08vA/ESqbpTa2a3FCaZtt4bTjHaQCQT
7vsoOxpp53ujr6ugLhRi5LLX1FMjN0IEhKzVfpDaPkys/Wplhdi2baQiklgz8IVOvzpli4SHmV1Y
tDkrb2mdGPd6w/UPxMtVQLWKz/Qr4i6kFDQz7MSAYZDssSXfBrc+Y2nOB57lWbDvrFO9zuYrX3bb
pVZSyo0nn5PlKEIBtOvI7DM2hXUATJmPJnlX/xzwoK6/1ImiLrHaVFwKlaw/HVsk+ANwZWI+PHXe
eFNz5zgaFqZxwABAxqCsp69imAs+7XcaPlz3vXWrwdQKGA0MYABJZZG4qacpG7FvGTnVD0zAFn5s
9ABwtumGMtNVeLpKmpRzTWatV6IHEBHygPibljYb52ceJYqkZt04X3WSIiMAX6ZoAGX8rUu1l6qc
MV4MVVNldTrMACMgriVwHNtyi1RjHaDBWmxit2Jn751dsnUDpwyab2Jj7oqdFxQKQ1kLxUuBkp04
Y0s4ECKBliOsJODut8Kc0l0HTK+/sYhXxaTsKdFiThML9pjb2rmPj25fHt0EiYyq4bZuDK+C5r8v
vDvUncJ0axdQA9W3SvissnemuW0iVe9GdXBSpqRrFuzaSABOM+i5X2g/07L+Eql2fVVSpCsF1Vgk
uQk+j9V+1J9L62Otqjyozku6R5gdmh7tcI90bc9v3Hx4tFnR+FXEAbuWmj+um4FCHzlZMnRwILkd
Vr3d8Rhqd43zUvUKS1OJkKKB1hgOMNVhAOz7VA+bGLfxMCliwVoKu/AauXGXeE3hlmBiuG3yn2V+
TrKgd/ZZmPmFssox3w5/3h6/7VnOlWiC8ZBRwALYN3PfHstdsXfP0dE4TXjl5Hsr+N8+kBQPisKM
a6PBBwJ89ghe2i8DU5RgV9/ky8ObP+DCQ4vepkXtzXgW70eAH98hi92IG3KnvRRnbe/egJhcASS1
+ohaipSCAm8x1VAT4I/EwyN4vlp3p+UbEw2b+MnKThlmAJwRcLXbWAVep5QshYkhMXAJzyiJGK5H
tXKbBtpGe4mO+g64NHtVjWr1jiIgX8TV7yD3lWw/F/HUMwN26dH8K9FKxx8r1Qth7R0MYMnfMqR7
ULPMsuA5btsmxphh0FvYFACAZ/TcmtU5q6xzk1K8HVo6PjpF+BfPk7lfjkntGYzAlcwzdMSQk6TH
Bn/UB0Vjbox02lRA47/uBZf+/YvgZYapn0ukmBcFLcSliVoVrYRrcYDVZ9FO8OYU5uFzkpu+S3MA
vFgv18Vdhqx/xAERXwcJMNim4OuX4lrKvaoueH+KNfPcON2+SlBX7BOhwmpe0wv4HNgSIsBe0eV1
08gYvSpMGD9NQ70lXxr3hendtjBAL/D0dpXAaTWPYYFZwJBrM3nCzUanIwefxscurQNPaHvTqBXZ
y6/nx2t0/OfklmKkWALU+yKutR4fSoChq6g+GKYT+dOQf4qrGbdEGzM/zDw/bl+IXX+9ruPqaS50
lKLKMJSVpbUTB2Pt9KCLfpM5GJOKzK9G/iEyiULXNSMBQDbBHhwBtqErpQIo6XHQP0T6STP1zi/7
yX7HevHgsUEFk3GZEvxzqHi9onHlUDDLyEmoa00U0+c2/8WhkA4fwY62G5zEV+K7qgRJ3gw1sexf
Wxw4m8IPaemPvbMrLLZtOtWi9drpLXWSDCXr2xEFEwfo7lruu3V7EwNIzqhdxWNPJUYyCV60esUr
iBldfeOExr3rhH6Rmn/hXUttpICh0yFjAyhyTsZofxsKcIy2Fsoormr3fv4Asnt5NlaowBGrOzaR
P5DVgpK5c8UJy+L51oU3Bdh3VbTsV60A05qWDRQQEyDQl9FPA7irk7kwN8v61lXGgVkTZoe8U8w/
vd1fPRdUScAG9VAvlx7icdrYGW5HfhIJqTYDyredoW97lJ7wKvXe0/BtzbZfjoQ9AwMMa+BCpMBs
utQM5TorSognTsKb8l3TYrK2rkexBQbWl+uqXV7K/0nCWK3lgjgcJD+XkrpY1GkRk/GUzCVO+rPT
N2n4Kcf6Ep/5QMwvNk2C/02kFI+mSHP0MDfGUzsKpE+PLWsRar+6cbdpGfVLcJVr4C2/LlSqa/yr
qA3YevzPBEG65MejjiV1bIaJU9dQ3wHjXzy+TDTf5Fnh4xY6VBZIT3OyGSdxMqkyd51tUXII2M+r
eMm/q5AI0TOIjzqyiSa8yu2PFoC/oji687xHpz8nlbFBI1fx4FjxETCFmujzmC7Yc6iUkCQME4H2
AA6MrGbxOadTe0g068YwvXKbOfnP66e8crEtpcmvtFDHOOm8xHViot0y+oKGJx7vN9jT7/m3t4sy
//mSYDFD1ePScEMnrUtBtO4kjBjMjYFlnxiAeeoyeOMQzT+mY1rgJifAzLJceW4AfxBdngwg3miS
gzZ+t2BMfsXzbWrpW90x7wXn+7/QDhCYM1Ma1gplBuowifkcBIYTgBuf3TrE0hF/X2nNsCn5e+Dp
q/K7lesHo++v8iTzHOs8o1kSsxMxPjURnqPmZqKqx9T8iJB9AEw8wB9GJmL+kRzrFjKRnmfDyTD8
Gg/SdNceAMgqtgwvGldh+KsavQqTK4llGbO8ipGJ6xWIw3MNq9AJYTeDratCy5rRA8UeRGmgN597
ipeWONN3W4CmwJ2atXPADnJSH+M0e8EASJCCX/S6aax59FKcdBl1xNCEG2kgqmoO2Kv1PSjUloCl
ylT9tjVJ4ICxqGdCsz/QWCcTd7ibZ/0JuRY9hUMe3zGCeg+ZdpbVqXBm1o4R8Qn8zAYeM1R+oU0D
SO3QbbFPQw0w6vgnNT/bOihAno03Ys3849BghQJ6ugFaIEDhXX4xvGUakbr9AFFt4JXdbnKHwMma
7fUvNV9ksr0vxUhOZThJbrDQ7E88tZ66Mn+etOGm1sIgsViycZl2z2PVN1uXaTsOuI0xzGhI8b7T
w554DC9CLSnGz3iKOgGNGN9aE7F2pTUdwcdEX7y4VNWbVgXDLsFsPBPZy68M8F6A6oaC965j+YNm
vky1c0QJ8qmx3F1YvS+jdnf9dFet0zHx8p1JqiD28iNyyrFAQ+HgtCpvmsba2SUud9f27bpQZCyr
pukBLgqci0Cak6t2uVeyMekbEKPDz3ormLSPXvmdRRurUKRja1ELcHa/JUnOHdqhiMuO4gVFCvPL
hAf+AzdbhK4Wm7vXz0+llJRjklqrCbcLdqrNb4m+sYznhnwPAdMJkqLrkla/1EIpyd2MyYwsYHlA
qVR/6Wz7PFiPIfgLNlVu318XpTo/yeVImDsuTWAUXYFRTcxYZITc1VZ9uC5m7exQDpnDPe7mP7ws
rF0nTupwOGGfu8gPeXRukydRvSSWque4dnYLSfKc8OD0fdKnTncCQPs9yW88K3rOLbEpqQp9cF0S
ykhzAQuFHsmfbG/CkBpzu1MWoYmEwefiBnRIHhkU1rD2ifDv/5YzZwmLKm6Vl72ncdD49hTRrxqK
cQ+8qi8hb982LfBPmMeED+qZFggVLflGqWNR1nYi+lM59rk/dvUGgf9nq70NBOI/OYDXnakjZyiI
S42IwfUuSrzuhE5paG/a8Gamqo780Pn0F2YHAq5/BcmfqI2yVHNZPUBQ5qfdve5s7epJyx87R5Fk
rEVzEOdhswh1TAyOS3EIjIkTSDZr5zQ4AaE3Gv+eGo5ve3vTuSeOq4ivc6iRL8qlNCkU1XUlkEIj
0XDDZk/G7CNQ6N5U//33G4EKEqEVHwmp/OU3oo7IxhHGfAJCst+6D07JbwQlu+sfaNW2zdneQNKI
Z4kkZYhD0B9ndX8Kp/sEUAsURBdi/7/JkD6NICwf7A5xm8YumI3FtmvJPnb7txdX0ExGNkuIPdfs
pUiqRSgLcANBux9isdHB0hF7Awptbv51yOnDdZ2k1s6/n2chbQ64i6AQRlYJZIBiwGXO86AqykOm
2+fSji2fNHYSADmSn8NEqzeGE33Q+18sY9W58dL3Ydg+OzFRwT6sesDiF81/X/yiKopoOHQpO2Fq
d5N2x8k8NuEDNyoA8nwxzc/XD2AOEX94AChnsOBszkNAUlDUU1dLqsrgp6KK2jsXj4bCGA+hNxwr
jb5zHY2iJN2SGz2b3l54RAb8KlkyWYtXeQ+IVn6KGdrRcd3vGReh77qdogy9qqKD8oCLwQ4MkEuf
2GMeYVmLO9MCPk7a3w9VF/mERJt8wAseuJX7NGuD3FP5y1qpf24n/BYsfUlrTOM4ravhhC2lwTO3
k1b6oUm2Q2PdjIze1M7ZDKObpndVkx+rVypaajP6EZxJ5mzNjCJpUx6JUzWGO875Nk/Cc5HlW1xa
m+sGtGauLoEc1CmwKS+n347BPGamaCl4lfWucJxHUk4+9lI/kR4DjEXxU3MqRbBbF2kB1RWFJYPI
d4TVlH1rFJydePvRjY4ufwrNuVARaNNHbqhotqSG6D8hAn2u3+KkSyJPMwBvO7j8WEA/mmAR0l5s
H2u9uyzwgupw/ThXy4UuYGNm8EDqomF46f7jlIgsTyGt29JdAZqrAett7719FWhHRzUSsmqiS2lS
BtFT0lVelPcnAwDmfGK+lmHVFnCa6OalIVgOij1WLUzxVaHlfFfIYWch99fvWgS5XAen4Bj/OlN3
j8LFrtpQIE77tq/ti10D4QozVZ3rr78vJBatsBOSonqhVZUd4La8m6xeDzoa6fuZtKf3cNNEVTVs
dSM664NLD+08jXZd8bV7em5NgG4FU+q6J11uscfJ1LvQu7UOo4EpvqC2FQnHmu9jwhz+iGoG0Ekl
c3XKaipAGYmqEENBeYy2Zt53vhY9WXqnuD3XXiOuDWN1TAu89jKuv0FpMk1FNp7C2NtoRrOph/ob
Ih2otSYfAwzfrh/eqmYLcdLh9YbWl840DadGq452iQF2rTsMhb7XY9VbYTXELERJd8ZoOjmJIpBe
Cy9+qVz0+LL2aGf1o+PqN5YBts+WqN7Fq7axkCl5vklj4MpSwk5FVz+4Re63ZvTZNHKFJ6hOUXL5
jCDJScnATlX6AdTndvWsic8D/3H9WylMQ15jKWEvJvI2drLcLzUvz6nVP0S950d5/iPVVTfCujQb
3V8kMch/pSzGCrvainTGTk5ytpotG78S77aoMUuiAqtSSZKyliYjjQ4+N9DId24QE/AL1AmIerKj
MLz3PWtU6NTrhviq2RxIF2GrNso6zTOOejw20obPQ9xsrepbA4Zgt/T77u76V1tLlVxwsf53jlLs
SNN66lLLZKeoMVLfiIZtTOL9GKV3dlXtwsIICMk2tlYH1+WuR+eF4Nk3FmrmKWa4mIdUiScRYBON
B8Abnize3EbtQ5vRc1SSnVHYftlmz8aQKZLgNc/zwEIKZAYHzQCZaMzhZhrlWo50qRl2rd1v8glM
Af2wva7lfHrypYc73Z2zJDLP6Vwqaec6IhhNxCln1XtjZH5ipofrItbME2VCAppMdBodb/778hzd
tOuryWbodIAdK/E7K+gBKmiVP9vyy3VRq7nDUpYUr9LKK+regjrdkJ7GJjtwPh3HzOqDOsGkuv0l
rZNgBIsAYE3/5oMt1JRimJYZyFdEg+cu6zdNxPYCg0FJlv+Nt7+qiGzs8jirRAfOGdYYT0V5F1Yj
+E3vqfNuMIkPeJXrx7lqHFiXpzaq2EjDpcttIOhQjYkYMOiEHrFOuHbT03ZSONq6fbxKkexD6Fkf
h1nUn6Y8vClAppf3hV84X6jW3Tuaq8h2VDpJFgKCFJHaHH2IPhlAUqwHMbqk149tLT4Civn3sUmW
0PSjy/qhg0LkRx8fzORrB4KuCs90agLH2d1dF7caKV7FyR1Z14k6B4zcyAuwH1l65oG0TjC5f5Mm
LrSSCXNiuzIrO+r7U0f1Y+m6p6r9BPo5RSagUka6y6acuTXqlP1JiOamcbx3sfWkDb3iCymMwJVu
sCwvI482MDl9DgfedC9C93j9qyisWq63lqLXiqFHOLAy4E4P7S0NvftQ6/3GM+6oqSk0Wsugll9n
PtdlkNWwJ2JZen9yYAQEaxt4Vvg1SuPR3xThgWuPlXEHiSUa8peSTJoNFki/2EkD5qdrJsfJjfY2
jzeFbf1F4XUpSooMrevUbuchmovyE0PjE6jdOTG2Ovne6kempBxatb2FZlJo0CovaXRg3Z2oq+36
sdqVDqpdVb+9bhmrYkDjDJQAUJeiJn95gDYW0h2rZz0arnRbRNkWCdwWeJL762JWo9BCjPSd8onr
aDCjjpymbua37aT5WtHtdL08wjCfp4gFIcnvrwtd1Q3zjjALgqarHIvGzNbHtpnQZYBxhM1PPfae
k7BWpITrUmzMTViwefRXL0+wDMG6SlwLJfJs2Lmt+35oxF4bueLVuholcMHi3WoDEI1K5qclI6uw
L46WNU13PA3PuTYposSqJgsRkiZiElXP5vRLM9mN0w+HMLP2paeKDqvBaCFGupFMJ4wMx54nELPs
vgjFzggx8zo+AZbjzA3+N5/nVZo8+EQy+FCiJ/wUlnRn5TRw6+o9GVQg+Cshz8VcIFpAKIS54HO8
tIKpBt5m7eJCQgswaMH2XtjTfZXWj8DPU/UDVw4QsmamYdQTbWDEX8rKAVMVlhHewbk13oeeedfj
Rg/TUPcr4BFTVed7XdzMaEQgFaHiUlxotTZmYCEuLG6YkQGO40xI5yd56Rv86brLrh/jqywpThCr
+1eW7gx3gFnc1Mgomef6baFKjFZF0RnFGdaG2ozkUJbWiChqGepdjH2ueP1ew/DYxugdP6pbFdP6
6hkuhEmu1VLd1OoK78amTbaNUfrxsIvM1B9yDf9XkbbM3196RmHS+1UzyT5sgXpM3Djs1AP0Awm6
X4P0k5HmoTG7vd3F21TTfXdMPv7Ft6Mzrg4gQAzE3Us7icwaqNglBlxoi6Zu17MvegZk81IM26Yg
igfOWtEZSr5KkxwuMnutYYmJsc28GYCBkQPUF2wzfpvn3X7KOzMYXMy3AGitt4rWr43uwBvra5O7
++tqr0TNix8ipW8MMKd56qFCnPbNrS3G5kgZ9me8stIUV8C6xb6qPF8Ri7RKCKCejJY5YA5A+HGM
amw3gMc1cFXd7JW7Bm8soG+YOgB3kVddCtKSpB4Tr2KnNu02ydjcRzxS6DL/E3/YKAZfEZkxuQkP
vBTh9bkWxmYsTmVGdpMebsuqf+eZLMAKBjpqho524qSwmdXzswhKy9joB1qS7PEEC0w8RA0lbW8z
bIoVP2MrEMbjdXtYPbyFFOnwpiSKnLqCGzQY0+aC3upJHFwXIe0U/+q4uBj/sy0DEPcGNkguT6/K
M6PW7BJNWXPbGr4V3tJmD1CCTtwP4mNc3RhN4evVhwlA3bbizbpq7zYB07OHIVjUUS5lu1qpiSrp
2anLjT1lBca1my9Gp1orXTUQXG643rDgoxPJrQa3MxjeCyh4Fdz1y3TYVb0d+1aa2Ttn5IgrsXmo
6+p4/WhXbWRuq2N4zbX+mHUkjUPK1m3ZiZEfTLshON06PnAVgsCqGFzgSE5tdAfkcYTM5V1V57gP
wAgCCB+WxT7tdj1/ua7N6rWzECMd4jTplqA5irFdl22FaQJmpAk0OtzZGttWNdteF6fSSgpQZsTd
itboPwwmgBNHeuPWzdHCTS7oh+uSVq1joZiUkwjGiVW2FsOz5ZsdPmr6A8eIeTwA/+BQxLvrwtZO
EchW8DMkC44pp94RGLAsR/NQ9O3OEZQKkxnchrT7Ivv4v0mSfGviBSkSfUA5rdA6H7/lRusJukYe
Xu4Y1PM9UCxtrotcc+d5IhVIU3OT6tf8x+JSiUgl8LwOkUwm1nFgw7Y3yKEq7f9RjPTBgB3n9BlQ
PDFbNpw9Xu661j1G5V9UbDDE8KrNbKELbaYRxUqtNmDwwMvu62bf2XzbchW33apFzHAOKAgg4aeS
Nk1uJTw2MLOEiTzK9xWyEOzI1PVmyFQjbGs+hXlG3FcAj9Cx6HCpUSZiRns+oJZSVp8p6EwqGr7w
vNgntFV8o7WbaylKOjyed3zyyhQvWZsf2CTeF8xUhNdVa1toMx/s4vtg84wnblb06J+EH7G6usHs
+qchzf5HMZIf0VIbR/D6iJM+RQFzgESV2YA+Uk0irZoBhurgiIgKKKBcajP0cdOhxctP0ZDuNc3a
NmMeGFW+aQuyqW2yve6qxlrUA/TKb3mSWmMRD4OY3BGda/NnTMXnquI35midClFYO6tsACYQ8zs7
JN/0qvsSeQTT3RoLDMqcrYUtuX7Mh5vJTh7Hvj+nHi0Uv3DNWLEbPG+rgOjoj8Qxc5hnahaacW0H
gI489dkEZCYQwdk88a8fxtrZg8sSQKxYFTBxi16evRfmEyYhEVDGgpWftDmUNLGzB3jouKd2l2/G
tHl7KQHxEdMJYGi353nSS5FGi0ylAHfgKaT8IBrnmKV50GAQ7rpma32jpRx5fn4UEaCFNLxMnX6s
faDHAMW524zdI8/ZxqzvopFvKB2/mREmGa/LXjvVhYrytBvNvBLgilhKi/u9lnp+lXbbCaP1JG82
U+0pzGXVnkGPgyiKt8YfY8B6Z0bM1DV2ilvQ8FjzHq/n8DMG7Z5rPn3EYs9Nbql4eFej3FwRxD4L
/tMlp+1awMkMNkK2ltcMd2wtziNYJxURSCVFctW00u0IvIFouzji3Sj096NbKL7VaixdKCKZY50U
DgsrjLSW3P0cjz+SiCI/Vu7KrPk0NtSxI+m4ng3XvrT6kji8N622O9Gco5EfB3Zyjvl5MJ6vm96q
HDrX8G3k3nh1XspBZd1jjqB4V/RF5Ntx6odFBchoIADUQ/HturA1O5/zbgvT9EC+llETNKxSVOOE
vgHB7i2QrMafXYzMEbgRWO32hg1hg+JyXftaS4lSdYShlooHm96dIlvfNOl3G+9erdcVNrFmdksp
5PIQh7apaV5p/amqqm9uq2PD3xOH62e3+qFswzXQhgUcmCeZtqg7R0wNKtFJlf7InDtn+F5ERekn
XCjiw+pXsmELUAkJuIx9wkHyCVow9JFqT2yLLCiSdzFeuTMXxNuYKf95UQMo+bco6eASM/QMR0OR
M8tOzhRQII419IzJRoUZrH4grFh4LpbIsaEy/32RAPVOqiWmO3WnJqtrP7ejet9YWb67/olUUmZj
XEjBHjfIZbF+eKIp33Vp9GBmhaIMsHpLkYUms5ksZIR1yfK0qbHGaXshQfcaPHhZi1LYhnUO5oZr
swyDMqydHkO1ovzJpqT6bOVMU0TatUsEw6AoBQL8BDeJFDcizzGSBlnOaeyKbaidhQ3CkHu72OS0
2EzZy9tPdilNcmNCp95zwxJaZ8bnLvSoX1PVgP/q0aJ+ixQD1THnj7XmYXQYaLmxHhNP7g8THZK+
AqeuIQbLx6bxIZmo4xutBQDH4kfi6KpR0LVQRVHrJ4C4x/0i26hb4eVjZphY7gbwzZrMqt+FJN7x
Mbb210/z166CXAbEDjzaWfAHLPBJHw+bP4S1dogMOkFNK4inOj4VuWc9sl6LH+zO7H4Wndt9t+vW
+KBlXuhPHRN7TKCKQC8HoIymfDAPeYzu5UAz5wYM938TubF6idiAatv/kXZlS3LiSvSLiBBif4Xa
u6r3dtt+IdobIBD7/vX3YM/cpmQChT0RjnkYOypRKpVK5XKOgZyNYOhxX4e5jQRvArQLNzDQEFKP
Tum2dfNjXR1L/m4uSXAOYRxlpamiSjomwL7Xs01fa68sjs7tqB3bIZD4oumEisqfixO8RDlmaWqq
GNRn9otqXEL7Vkv35d+UdJBrRYUDNQFE68J1kSYMUwwK5uSGpHL9sN6HzbBro3hL/Wj3N/p7FyVE
REWPDrIh8KuT2Y6gt38YjMH1QePSbYPm+38SJQ586WOt13zATF5IKbqit1YReo19l5LPBNBj67KW
ziOSM9OzCo1PuhgZ6YSNeeBPIyhOsyHks52VZ62XtaEsWgNoVA1kXKezP/39zJ/304MqKrX+ZJhl
6vmm8dI3xnenCXYDlXUJXRv6L+D9OeCYcKRQ2kxVQP2jqbysbvVA3/DmG4oax1A3do4vy99dr+x3
acKxMhXqhIRP2MRqfB7S82j7bl0bvlsYqqTlQCZKOFIosGE0SwXOItP5Rqv2KUaUSv/Jyl/WTUIo
f/2zJh030dRrhbZMQYMltYs6TFOs6TwR+o4HAHnssmPgxZtg00gMcDo3747id2GCAsu+zUq9cQDv
PVym4DyKLJBaPrQm+oc+RY0X/RX862x1ghrVwK5b4JgCI1OJN6F+jnuXow3GkJVlF7drJkeweWqX
DtIZsIyufBzig9MOYFXZ2zI2l+sD/Lv+puMwO1o6QMqj1MeshA34N/075h7c4s8i/39loKUVL6ip
aCcEJmiO7AuQZ/ILHdoUF8igHNJaBqixrK93IUKUrHMbPBITGGEG/qU4cPvmQ2a9RKkkpLsOX/9Z
C+I5goBcRQgk+PE47X0rRAfrhQAZs7wbZYNn1yHjb78v9t4XY68GRQJdZeC0GxPnJi8eGks/M7vY
kbjytCiWRMvLEpHkQPgwZZAExTXUSIgSw9A03z+m9MVvsg1td1z5aqWAyT+se4dl/U1tQkjBIYwU
jg/gACOqdADdHsilRpIjU9/WBSz6b3OiOMQgKtrBBWOLNZIGAwfeZ0E+Ef+1+06VzPPpRv20LmfR
3kD6ikVoBH1cgiGkdNSjHkm3CyYyjub33kr2rfoQKhJ9Le7OuxgxCo3yWk0towY6bp6NW/AColsx
ZAe0E2xs8AKhUqgCrKbfrC9uWYn/X5wjKrHIo8C3YOWOquza1M2yFw2hEcYlVPr630QJ5tdmBvbS
gCha208oO24do76rELKgrf+Ssq/r0pZ2DYkcYqrwFGgYEtxdURkp8JrhJXz9Y32nK+io+Wo0D+tC
lnyqpgINC807P19/1z41ZGDi6qkFODSNtC+ahfF+g2PIMjGf/5sgYZvSFnNxJdNwmMybrHDb9CaS
JfaXLGG+FmF7DNL0XWs06aXtbH2DF4buAqPpMIylejZovNX0vpC42GWRwIEGOB/aL8T4AUjyRQq4
Hw7SS3BfVh5nmVv3ntUcUxkc9fJOvQO8CgrM9KbJMHmQXSxAQtrOY9e/BrLIXyZD0GCpDGGSBSy7
ELW9tChbEbQwYsp3v24Ly1p7X4oQdaVJB8g28KJd0PLJbov2rkrJp1K1C9DJjgTgk7KJGGHu59dV
NUfHFVw5Z8izlF2QXfSx5De9wre89oE7bNstAIu474UkwnuUZHvLKSmgNPToGZAX42594Us3yvwz
piM/i2CSRBnQOIMbxazOOc1viUEkDUEyCZPqZxJywMGMWQRKhSH7wJ1HNfPWV/Bzil0MYjW0regq
ep0RHwkCDL+sDUAsATDaccuPExL/6IYb/5k+Fxd6NF3fzXbobDzY23XBS5fLXO709/OF+S2PzQwL
6/PuW5JYO7UYd6rVfs47/YkFd1oq60iTLlW4NhM9ZqbSAhCMtWPz2UyMbW4kwUZXwKhrY6hhb+pN
66oV+4wB/HGDYbfsxY5SurUx0blRnAJltGRPUyN1x0bfRYz/4Vz1P3aNUUQ8YNBRAey+a62E+P9a
XyKz4hqAEnujwUFRbqzstaiOdn2fl173ur4Nix5iJlDQSRqyIAXMHkiXyi+Y3dbGT214WBexuNNY
y88ucLBuCY6OdbwOSBVmuNC/pfq31ACN7JlVmtuCtCCV2PPieZkJEzzeEOlFSzDjeFGSu6oi+yHu
JLAQyxqzgZmCeBUt7ILGmrLjqWKBVKUdQ39vjph5oLFRYxhBeVxX3KJb1f4vSYy/jBYlY7/304sz
3KM/1qavBv/RPDn9x/8mR9ggo1JpzSxtSgQE3wOavqhhc2eO5xbQ8b0jcWiLURBQelA7QzMZIiHB
wvMUCLQh3rBmrR7KQfe6onuNhpvI9L+sL2txo2aShLPUjAXThzbD44IAHxtYGdwYdwrIDNfFLO4S
qrTI5WGSg4idKL6mxamK9r9LQJvvDoBZ0350SfnEWXrRh79a07sw4cKJmh788AqO69DSDZquSFt+
L2n3N4Y3W5KwRzQvfCsCeM6lSXy3+dxWt0HxgDIWgG7/XHdAOMLUIpAHgCE3beH8ErCrgFgD+O7R
IOG1gwMm3PTU59ou09DKG/V/BB3zy7vOxQnaG/rRDNECnl44OWDUoUcv2X9dkaA61a+qnAxjdrHZ
STO2JGjwbH71nWOoyfAnl07SfDWCfYdgjfJrsMtcBj3z92gruRsKDCAEPXW2TitrSpBJE9zeUPla
6BM8BjUUsVTbHdGb6XCk4jf/ySREpzfm8T8sgE32wRy9sjwk+l5BZ7cvQ3dd8g9wQ0ggg1ISED+C
2+uNMWCNjmxrFHrW07ibOIi4R9A/flQ+013pxpvUk9nHohpnQum1xaclgjlS4MkZapXb2WfqO576
VjfP61qUiREi8hBwoZwSkHGYaP+MVHcoD0inIA37F85vrsPpOp4d4MqPrL7xLYRUwy42jKPSk834
5tjNLgypxDKm3xIjVbhzQLQDQt3RxYsXPF+osFctrsOa7glnt/Yoi4YnI14RIRpf3ziUmWaJjEd3
01ebod1qw27ovcTfTpzLvv1pfZuWTRCANlMVHwkpwVuUld8oHcUzJg24V1PmFqayqzNZS8xSBIYc
G+DgkZxCVkDYpaZIfNsOLPadlYfWqnYlpS6Cvk3rt54RlSA1YZK9EvDR/nG1M5GCZ08C0NH2VgA2
PUBcH5t99KB4CfPqLej0cLDyfbCxvq0rc9HmZyKnv5/Z4hgUqU8GnOducLt4YyRbnYPPffffpAhb
Ri1QvtIc5Kg+Rx/fU6A0h4zvQLkh0eCiKcLIp9Igalsi5G9mN0PaVsiv6H7e3JS2mt/abck/OJXS
fRwaNnzqlKJBzeFnpmLUZbfLtA7hKKgq4GMtNA+gV0C8mnEOMX/Qd+GFIYdp0dDL8erRzUMW7JVU
EhPKZAk7Fzq8iobOCpGY3ZtpvEtCsjXNaE+C/qYIZZCri9JAI4w0sK1iVFC4ydDMVA9oXw4xgVJd
Mj7RxVcJR91cH1yLa3wX2EG0X7ea6YSJ2gRBIK5rGxPev0W9XCVNWehYITK3rupzxFTsdV3Egvmj
SxkgIegRowCnFFx+lsaW2QONF/kk9WyCow2Y6EG0ISVwF0fZ633BcV0Jm9Y7O2t5Bkxge5jYpvl4
DAE0kMM9VoFsoke2JsGLAHI36EmthpfSjN38Uwf+86C4WJEkFJCtRrC/QgHhkYpejkvKs7uEI49k
Jl9CKWDtohhUqie8GryDNSFgy2rEnkna5p+TzPbU6onkwLruZdSiS+Y9Tdv+K0Uw73Qo1CzyRxxc
JLSLnL1VtHxIx+A0TR0G1Ar/PIbHKfq/PLERsgPqqq5X2COmf2Vf/Qgj0soeXHSONIEj0Z/Y92bk
nDYja0O4xG1uu9Vwy2UV+IWb8qdLIJj7x6uECDEhacOqDZ0GpOb6x2x0qf8aBZ5qo37MAdkgo9Fd
9AoaABAxI4/EjjhBY7cssMawCi+oWTU3/ejb51iR5YAXz9BMiGB1PQFXb8praK3OtkF6CrJinzCK
NlLZgK1sOYLlVWj+iBy/DDFaOp6rLt8UOEbrTm5RxNQZDTYGaqpiDYU3aR34DYy7GcCmbJrgh0pk
Za9FGTg9jg2tOei+uvZtY4VXFCe4+RI8SrOuPXMSSq6DxT2x8PPozUOlULxcmR83FEMK4aUH+eno
dc1DXXh1e1xX1qIxz6QIbs1Ru9yvOhJeUOJ6a8N8W7AfqQN+aG0EeE9hepGT3K+LXNSdZaFETRGi
o4/4WndFU3d1k1b559JvN4RVZxKUh3URy7p7FyFsD8bD25zlODQMrO3dxg4/m9UWkJPrUiQLERuZ
ShXziWCKwg5V2o2m+bdlIKNsX3TUqNOhqYgCQMAUtgex36D2I3TVo+W17wHOYvV7FFjdyde0psys
F/U2Ezd9zuzKZqEFyBSO0+mUh4mI3gww6rix2cd1xQlDuD8jfxVdbcj2guIArRWCnJaqQxvrBYK5
vbk3dtWee8a29UZP80ov3MpoU5aWNRcnWFxe2Cl41SBO7Z7q4rVBrq98hHn+xS2HWqQGl4KHGnz1
tfZK8GZ3I/Lyl7xSXVLtbO2WG1/y8a7WntYVuGR5KIyoBBO+GGImQszjRLWi5yXcjzakx1Jn3NWG
UCJjUWn4cdDNmNOwsnDNlfXQ+80A/wNcUTyleekVdj54ILMuPaZGsiacpYsbncjTExd1DUKEI8uC
uigYgfJUFny1DG2X1y2IbSRIRL8vCo3OSBBM/TGYwhZv044VrA+zHHcDYCtcjjGrssWUqIV7PBhK
iQf/fZcmYQ6ggUzQS6IP49oe0qgKg67IwotPu/ucvFqjbJb3d6VdS5i+YHZezcBgDdp2EZQOt813
Lf2A6ap1S1tUmAHOchiB5qAR9VpC4hSDNYJz6AJACc+MvD7FiJ4SeDnC7HVJv7s6NCNQ/AyG9PQJ
EPlakuOYsUoGrIX7nUudJ/yXF8ahfugD6z+KEvzBECqmDqSB8KJU6TbvX7v6TqHaHhwKub5ZX9XC
Dl2tSjBrEL2YWRNCf7R5SYt9GgNsU7KahS2aSoE2wCBA2wEIkWvFMR3Z5LSF01biCtRMzn3F9MAN
R97uTF79OXX51Dn5Lo1eS0saI/b7CL50BF2DxY9RlrvdcyKb8p+24PoxDIZARLvTHaEi/pkWPbNs
HpPR0WNcfJFy35g7rhWuBU4tcqDdbmi/rW+SMDUw3UfX0gTbS5GzDtQKBlHZPlKuHIPw0Tnp6D4r
UzQMhC9o4L81ms9KEkuelUubN1+nYIpZP1qh0Uz2wfHojy9++OIDoVrWrblkhrqBGWikZIBEJL5Z
htbuDbtM4MzzS1iDxQPCZLMXSwd4Iq8DNybarS1xxlO3BmRHWshQ7TdTdx32kMQ+ghZgDv+N0ibu
OtBkggRWpC6iPK+1US9y1OePSticnexjqFRnwGOZkrO1vKZ3SYILN5wwoX4Dp5QXxSU2rV3K8Kh0
eubiOXbOpKO5C2aP9nH4WSRgUf0Ue4u6YghJoJgYjde/Fv2mbncJSCCojyGPbZXJPMfCBQVEYwPN
SshwARVFuD7U1jZrv7UDZEPzU9ze0YxICuEL5n0lYbLL2TFW47xg/rSeUEUio/e/cDRTKPVwUGku
S8zLZAkuo23s2q6rSXcAuXZZnbvI4OHeTR4LmcNYOE4TRRfCe+A1ocIveHUewNYLcwguCCx3PnqY
4OEfY8DRrvulJTGIvVDMAFYNum8Et9RZuV77uRpccj0+gtZq55tfMdayLmTJCOZCBA+E1iWSpFUf
XMBSvetN3FFMRhkhEyGoqyNqrrdtHVxUv7iPhvKxqyUeQaIpcZItoSUpaY0N6TVzawOH0ejfalU2
Xr4oRQWRFPhyCU6N4A0wmpdXtaph2w3btcrOq4ESlkiLWMJo18/rCLCHeD3CWU9goOKWGEk8Yoo7
+1zkXx2LenHxJQ6eNaR9DP1Ha2q72BlQXz31yvhkK9qzjzxK033r0xub5ft181hoo8PM/uxjhM2z
+syorcmt2ySMN4wHwKXtS8+0gwLEpOhJ1IAZanCl23NeJy5qRXuKRLYkcF9wxMjoALHJwkFAnCOo
nvY+M0LDDy4MxdDkXu1wEOCJn40/m4n8pXtngnTRMGg6Ib5fe6yBalHuDCEyO3XnNrn9o2/DyGWG
8iHpci+nDwglJCpeclxzkUJIpfap1ZRxgHeC/hH1HLcpPsYfe7SZre/kkvXOxQgqVNW6HE0HYsb0
zgnveHlMVIm7l4kQLpTeL8u69SFCRa++qtf3RgbAn87x1lcymZwQHFIQcU9IWiBpARuFsEegMNHH
ysG95byqXbhT228keIhM6ybv6j239ds2kvFeLi/tXaZwJluVsDzgMbK+Dok9PeXDxmwAr6UwM5PY
g0yUcOKcUg8Ns1KCC6gFt4Ee7ip+zoqndR0uCpnulWlaFu3mgp1zDASwNkFkY9IeMPjtM6cm3Efw
NxYxEyPadg0wzijGpVyFume/NVaL63+zvpRFcwBHyMQxiUYhKugr1hvAtZgGrpcoPyQm2kBs64g5
n51tFQ8gFQXkFNupLJd0Ci3das5USQNX4hRACVaIG2IMgxIaHEyfXLR0LHZGYclitMXFYaoQryBQ
ruAhfm3rnMQFN7meffYxsEyfMB/H05eg2lQ50Nz3GpNcpIu+aCZOMIua5zGxDRwtTDBuQDzpReCG
SAh3LXAnrG/bpJ/fTjHKxsgETsD04puky5yCVOlkGnz0MDN9oMOwtVGYrCrmpXb6si5uKbR2ZuIE
S4xTwCHgbgkuQ/pDqW9t7SvILrJPQRMCcPZhXdaCFjHFAeZ5xPFIm4gPlLDzxx4ghNnnSCceHT3g
0niq81TJGJ1kcgSXrjG7DAIwkaJuo7w4YFNVk+SRVd2OG43E5y7s1vTwx6jLNONqifdinfsBySzE
PpHlexjH8lgfuKOiu6z4Fumt5EgvnC28yFEIR4ITGUGxYTLryxiQNrju9dryNDtjLqpgr3++SSoG
OBDhAn7aED0gCWiZAVQL0RzJT6zYGJF+Tit/0wXmnztBbS5JMD3KUhIzC5LGRNVPvCkorAFDUQ7X
JWHSUrR2JUqwiEFLS2W0CQ5V116Yxu4wxNZ41Br2RYzqRAe4CbW0XtpgamkzKFKgwFRZ1+uipdgT
4yoiWMcW0571aFUlCFGwdwmOVgbu4oQcTUZeFIAV6ObwZ3BWPyM2RKgU4RpahVFknm662RvTsTCz
1xQ4BBlEhsfacjPjsS12kS9Z2MKVaUEKgAyAz6VbYvLYydrSSCsaXKh962jHqL/hssL8wnCydiVD
CDMcZgZ21kJGnnjs2QGdvOLpz1HmBvftPt1nf26ZsH8HuOgqcKRwCq51N5jAyedmF1xSP3Hr5kbJ
7A1ixO26RSyc5ispkxub7RAip7YJclhEy3A7F1ZLXD2S3MZLmzNfyWSVMxl2PWRA6ofitK64GXl/
Lu2PPo8lJrC4EtT9UUDAxfXbqDAeSjlX2xGhWVntfdpvInSCrCtrcSEzEYKzAFmx2el1g2hm0C8q
kkAdcZ7TtN6ti5GtRHAUSqWEsRpATN89ZeG9KSv0L1xNeKq9a2qSP9uPwvfzuLVz3BeN/xgASro2
LmXLz1wKdbQQIV1JEmw4sm2MncbYecPODjlK10Ps7zLt2WYEnJiU3fiVsY3TbLOuwMV9mgiX0AIC
jN2fOeXZAhMFY6FjoWWfuZkBjQj96NnHcqwkUhbVOJMixGO+w4xoyG3lHNfabdcbd6RVb80kf2ql
HNYLfhvl3fcFCYY3dMqY5D0somidL0pfuLVZP2RtfwiKEK26Mv6RJXE6aJhxzzsAORHbNDDwV/i8
Q0DB8I/c1PgB+C0vG8reTcb0EObJfn2/ZPIEz2rWegI4UKAcJTZeIrZHQc8N6LwyBdLE67qoJdNA
OyReI0jeoXdDOFsgQkr9oIAmM0Lu4yAAtRi/s2Wjr0umAdYR8jN+pnj9XJ8wXRmD1jcgRUnYo0Fu
NVAxllGDASBZb/CSr5hJEt8gRR5EQHOG/7Yq9lgXDaDiTf95XWdL2/OTawJdO1MTsnCKa6YnUdVA
xuDct9Gmbb416R24mQtLImjhHfATBhSgowBPQsPltdo0C/CQhZYGl3qsPQfkJq6VHSrF3wYJ2qtl
DK9LmzRl8XC9AqbJEDepJGbJ6hRusNNVcAbmwBYPB+amVeTaMmiBxZW9yxK3CU2/Kar2DAZR+p9K
pwcSzW2WaB6qVsC8d/YDeVnfM8nifoO8xA/rDSmQ3U+7b8rwFGbZoaTGjnfhdl3SQscIcK5maxOc
U8TUktQBdq1TAtVTaLYByes5NIdjOY4nEIUyrw37TagZuygELo55o3XqHplKiT9eNFNknRDbAgKR
6JNKZl4f7hEZDYKXXWU9KeUhbj8xYHxGQD1gsiVPSxLex3j5vIuaPmUmimuBAsQ0VTlTPgD0JAXn
WJ/cxP231hwPCeU3wWje8yR6MYbW1armqYm5JBtAJ0/1+zfYKByi2wRoY4KPMYuur2kX4jmhshMd
zXOp5gfwNcYuGeo9a6xzG7KtUtuPeY/vU8M92vseEusrG+JTjplvt675KR8wlBr1b4PGUJgG5WIS
ac/oMfQoEETXDWUpGMAV9u8Hi7cyoPTaCJSZiJ9r49A5/tn0f1iGskuG6lj6zhs1v6Gnzl0XuuQf
kfZFEmhS029XmZakXYuGN+xUpm17tb7ngSmzhsWzNpMhXF8IA5g/OjjcWkI+sEr1+sH/CojXHE2a
0G4aGp5dFggYv/d1Cc5zh34FyrYXYS6Y1g9qG3mE9pI0x6LDAdD/xAOD0FesUzBUJIOGDKhTVDvd
/jCYmyxws650m+Q5BvH632j5XZpgi0kCdAwUZpTzSON9GDt3aiYLihdP9/uCxDJSWChK2XNsZKJv
cYvyKtmM2QcGcaasbX3ZZv6/GjGfomhZrMbdqJw17asawYdYioxF01g6vLPVCD6TOD4gDRxNOYcp
xrYVA+RrSG/49O0/7ctPHzLzU8ht2GPZQ2lt6exIMrzZAf/jllF4/9lKJmXORKgIdgdT4bjZaH3D
i/AM8rP1RSyY8sTSii4tnGAwzgtRQZDqSgu+M+VsEf7G/Mblmr+zkBvs+HA28rfWyiS+dcHWriQK
uxMzjesF6G7ObcN2tYG267fGTlxT+yaHwliwhCtZQkCqocM2ju1BOfMuP6ldv+FFu8eTpaz4S0Or
YxFUF0XHbFmVTW+mIDtlGHlhnBwbP9k5qS5JOyx4aXzPREEEh4nsr3CULRURmMqock6Hcpvn9FD4
3x1ef22twiV+e5tVhZdGH9a3eMGDQuhEUIKmRtsSIefzHgVhK2qzz5Z9UACU0PdenDxYPpX4qWVT
epcjeOo8ATRXDRBOGOk9G27G+kfja25lAZQG7KGAbVhf1lK1+GpdgjIHDva3WGuVczZGTzm6Ge1W
u03U20TX3AJE3NYYuQkl58ZyfnQqMNfjJtmm5ESsT6VveE7zaf2DFjzb/HtEiDC7NZTAKLD+hvlu
RfqbJIp36yIWzw6ejhZuWwp848neZ/7ANvvSz7Ua9tM+0ey2Zc+2Ad22+1KTnNLFkzOTNBnVTJKV
WL4+KnDTUc/2eD96vWl4Gvuyvp7F8zCV+4HKBExtMWVq+32nontKOQ9mt6nJU5+Hx9BhRzbyU1gN
m7yPz1UpY/xYlmqhAgePB+8q+Dy/Kvgw9PAKCBwtAGtftL44A99kz+vXEkXbOBo+mnEl2bulFKcz
bR2G3HQgyYv2gcptyOoA11KJieOsQHE9MHYD8gutpm0wehC6wDPvXKO1N9SJbbdzIleXvQL1RSud
fYWw+Kyx+sivcWqSUH8cWA3Cp3RTli3INcmuMQ3XsTuPmeRia2g40MKbITc9MxkAgfkp0uiGptoh
7eqdnTeHyPfRD/agKFl3Y5ajZ+DeQMLzRq2sR9Nobljhx1twhDA3NItHlPiZ55QAm4jUZvQIUntt
gAZkVjZbcIhj9M/cI+2y4y3b9cHgkqK+VUzVBfoMjlKwWTe9pZfV1XYI95BBwMORhdM9hOk2tJHE
94lWH5hfcw+sDae0PwYORusBEb0p43rjdNaO9eZRDWTmeH3UfuGIzwGNhR3RtLAf2wKg/NR5TYcY
SMGuZW3XV3t9B/wuQ1hs43ObgSa9PhmsdZ1oF4PYhDt3gBGXeGWZIOHGhZFHRlfQ9hRFaBdoktsI
LtHN+2gXZbJUq0xxQnTUAiEJaShWn1LGvCI1b9Purc7+ht4LVC3gnENlE+2d01fMPGEJBj2kWcGq
GwQMUJxtt61IGLptCxS0rNZHiQKvndOvnZqLE25RllQlZcrEDVgVPkP0ao3fYsWuH/xa7zyOUrgR
B5qrKsEz64gsCX/tHf6RDsxgpBxMirYCQToGciqHaaCvzu3wCCTa0mtrIlvi0r6hkvCvEEPQaN2B
A8evgVkd9TFBHdUaXF5ad10+SsItmSDhEksaxhJgoVWntLE2rW4d2j68LWxVEqXLxAgJC1JrIdBu
oTS9iLa+UQTuEAZfQwRkEttYFoQ4DrNxaAEWg/WwANV3ByidE/CCH3uwOfYhfaxkT4LrIOMfG8CI
J4qLGASH4QsGr8YDxmPhjyI/GD2qZfDISulV8VtMowckQoa/WRZgK8yJPg8tmYI9FJpVgcERzHb9
gLapujS+KAM/xVW/XXeCi8Y9kyOYQzSSIhoLMHhU1I/PJWfGLfJrb+tCFvfIAlEDKH3RxS+O/Fp1
NvI0rLBHIT1a6iMbh6/Uig7rUpbc7NSIi0lCvBDRjXO9Rz74ymOHhs2pxhhCXKMtG/jKelMcM7xq
1kUJccsve5jLEsy70xRgiVtQW5xbz7Q424r/PR9isAtgOKHKDI+1n5pG2+RVDjwf2ruto7yuf8OS
UuefILilpCTBOOZgbnIa54MFeKKiTp/lfa5Llj8XM/nmmat3QFoTpgMgQSOu7gubHMtUPSYRAE4U
x1U0iduQ7KEIqGImKaW9Cej5WMvcwv/h1G/lxHsveygtrgrhJmhXALBgOsLx4g0Qxeo4705J+GIl
mVta3KWYslfIsQ2+/8VGzWQJdplRnnEtdKqTkV8Mku4MOzpXcfQXrKwYcUb10YQTJOIzKNIyGlhY
1MlsIq/pEDCVVeOF/LZChCpxTkKc+Mv858KEJaVJ1adKFIOgbNNtdS/ZZF68N7amq+z5ztn8WWfC
L3HofCaoolGMv4rI/XYXcdQsshqk7cETsCR2ekdOaShrTV8yPsAN4h2JLCbqTsKJiq0qqC0LKsyt
L7YfukH42DjgWJA8IxfFTO3LmA+FsyL0+kRh2lUpc32Ay9WsrRZqnl+nR6P7otnpft3yFiWZ4Bgy
yJQN1YSzq2VssAJQoJ3AAAQqF30zNMG+osOPIR0/rItaOlAYSf5XlOjiHeQWHS0HqbLP8IzRHDyN
+BZdka4xpYFJJ/H1C9cW8gogfAVsBbCRDUGHJbI3aTNxLKpU8RSVnPtaViNeUB7eQniDTw3vwBoX
rvwqTUCwCDy20xAB3bxKT3atbVREuUMka4ydDOu9svLTviEKs65oH8Ufc1LuzMc2Wlv3CQHXcQko
UTNxLTy6xhSTj532uSbKPcIeSYeM0Bv2u0jB1hmm4DC5AmrHXs+H+1HrRsCxxPsRoK+uzvJy0wzF
dzQ0vg16dcx4ciI6k5RnFhWMQRYUX9EbCbjP61UThogq08Gv7quf8vombeiGW6fKl3FFLZjmNKz6
rxwxxwCA687p8wJ0MMw4RjzNkMzEu9ziBxNe32bjZv0oSNZlCG/X0UfYq1OwN/ZKeRc67Tb07U1Q
K6lr+jKmyEXLma1NOAcZLxXCSugwt441KbxyfAzUD4BTnlCoCZeEPYuaRK5myoEBulLk/MsS30QL
Ie9PVfZdLSKUtgovAxRwNhgu74pccs0sHvKZOMFGAb1o0d4ympPimA9KVzyHADtY36tF/ZnoCNcx
5YE+PkF/SmKa3K9ApNrnz/AidrYLgm9a97kvEMHx3bqwRfUhR4kWIaDSodxzbfBBUFpWx0GZWGnN
0SFnzIp/15EHLtBvxxMZSNZCfDg9zTEEjNE2Cy2R19L0tqlTjWCzYoWWLirjWxXt4646yBhvJIJE
EkA2RJg9p3gbJXi0JhRcQWV5RjfUYV17i9bwvh5NPFZF2djN9AQj3bCzjPwlM3KJfctWIliDn5hN
2nZxe/IpYNyN4tln6VbVC4mDWHa+FtiuQQ2G1liRCgvofjVv1LQ/OShhBUaGxCHOEso++S0dc9BG
N6oLwPwRicUf0RhLxC/6p5n0SdGz2yZKcsMnfdyfLKU7GMqIiECN3JKmbmPKxpmWTB5wuY4K9hE0
VotxNmVAcEgyOpxIoW21+BnUu15RkZ0ehtw1KXtat5HJpsWLFLcoSDaBbKYC9Od6aWDtVYo6qttT
j8kwBdjyqlNhLIcOG434XpbHn1jzted/NlH96zKdsAqAi2CBnMsWxI49pnRKFYTtBbrVlCQ8NfTe
xmT1+uKWrFMHjsxE1UCN32iSuaKERe2AT85RAclYxCdAQW5A0C05ZzIxgtdNM56VVkTak0Lsz4CH
PBQNu/S+rHt2yQpBfIkanAH8OdA+C1vFEtXXY4jR8gddfyXaY/Spa7+vq2xRiE6mbmb8+Y2Myx60
KiQ+hNRjDnpxcEIM3uiQXS+rcy3Z+URePYF8Y3NECyhsYwDEx9Cf6rrYgFHZrZh9sLvXoLvPeln2
YXlVcOmAxJ7gFqePmR3grg7tOKyT8aSooeew9s6Jk+fUeCiJE0tsTkBD+GXayPICgRDpXgweC3dW
aRRARJ8W1kzTK+QzT76yVvfURt9QE9yyAOgELELSyC6V6ciIJxmJL7zNJxYmQMFcrzF00r4sVeTM
U714ALPMUwe60nXjkIkQvD0bWhCPt3p7StCSvvH7tN5k6KOUSFk6TvOFCMn/wDSqJmEa7Lz82I/1
BhybW3QPSW6uJZOYSxE8kDM4BtYC34Ac9tauQtvNQuJZjnIs9OFxXW9Ltj69uWwYxDT5IJhfShUA
dnHQoOttuSOBpwTjDvXJmu562QDu0hbNRQm+SCt6K9M7qz214WB4aky7jToksi2SSREipd4Ikesw
jfZUULbH1M92SK39us6WrGC2EDGDUSWl3jQddIZWOeoaJVoUDZIBMS6VJNBkgoRzg/yZE0YhjDoz
DK+GLB74HqWJt76epYt2vh7h7ER26Iy1QcD+bepeWji7Srmty+wQJv4xVvRzPTwgT/iyLnRxbWB1
oxoQm4CFJxh5F5dliECjPTX/I+3LmuTUlW5/ERHMwysUNdDVc7tt9wvhkRkkQAj49d/C55xtSs0t
XXuHH+wIP2QpSWWmcliLd3eTZ+wmi2DusJHc2MWoLl3PMooOj4dF2GUqRRDjxE7uFHkCoxvSnTWS
70mKqmejhXXZf1GtLxqbwj892KXE5eArhw6sitYxC49FTtbd2wMWfNTpQTdkGFTv9XcpRgi5ulVT
xUzIGJWJ8Rhn7pFP6a7QJfnDRsi4FCP4hwSj24AL83iUjm1oF8+034OAfC7sQKnpkQ1ASigxd/Lj
3+lQcBU2Gun9aMQsYnOyI3rhG1p8SxxFcr/eO1ocDumKhT7ggsoiGEdfag40h0+l9HUYa0mQT/1R
1e5SrdlfP9CmGa4kCUbBuporfErmKCYdRiD6sUixxjbSMKWs5scMKAsgxWxqNXQynsooCt9f8Mtz
CrYysThBJxm2UiTgcgdGWl74OVDysIAQTO1OBRJgUkiC2PaJsSwBfFNsUouF0QGjiY0+IHtPLK/0
Z0BJNIp7O6Tm13gYdiidPYxG/ufN+eWgv4UK8Tk2KLa75maIbOtmdpFDvajdKU9lidTm3VuJEexm
rIpyTBUQXideeWiRy8z6eK/94WLLkq7hNEsdEaAkC1mw8NligFUkzJmGyFFRtYzLkz2qh5RXoZ7z
b60URmLzNqzECVe9B5tV35r4YuXkDmGdpHPgEP25L3Q3QPdStia0qcSVOPGOY+aaD107RMVMQxSp
HmbnriWq5OItn+Kd/19JEdKBFJVEU+fdgD1gPLCAeOiGmgfWnuvXW6I6cTi91cbOIinDa25AmzBr
dozQnUl2sZQgUaK1X9WIVXQxurwwUhuPIEfHsmVle36qeJbfd4kkMZQJEpOCkjgDagpD5HYZFrXz
s4G/Ab0qqRvLxAg3VrNmzzEovg8KhK9JSsOq0G472fLAYrpXrOAXYcFaa03Z2K0NvzBh+9aJ/aH9
OCkGBrPuOvrxuinIRC0HXomaTU7HIaZIOPT24+zkANwlCl754BwD1pNescO/kyc4CcMue2pVcBK0
4nuaGHsz7u7Tjh4JGY4ZkcH1bH+vJVtE1Ri4hIJZmPOIRWZl4pEZG0e0ZA9p7/gtgHSun2pTDN7g
wNZEuROv1UstTvag0lhFApC0VZijklVnXuAUXfjvxAgJNieeMtkWirix0j30nXlKHRL0Kt9dF7Pp
hFanEZTmUFWNewoxBQGamN29zGUs8XMyhQn3aPTs2lVUxqKu6M9ZXB0RT1Ct4BLOXpkYIfLl2DjP
x0GBmGbyraoPlaUU2JWS5GHTn64UtvyM1SVyADVElWLJ2mn1Cuxd3ad1urdYG9TE+H7942wmRytZ
4gWipUMrADVFuTHuSv6zK+bbxBwe5uqrBrANnXk+Z4PE8DazI4Btqui6achJFi+yOuCcWLwdxm7E
rLZW+1NVJ4GlmKEyFXvvEdlZmckQnDba/MgmViKFeNtOilUV45LsYnAn8JrGCZSh0HbUYs8q2oV7
e7C+dRgaCiYCMNOU3KgglQgbbh2pVT5eV7rs/EJYxoKEY9qdizE8jPdQw9yZ7VwGqlLvO9JEZe+F
vCmJ5J276Zp/a0Asf81uC5xiHRqwqx+OeQIV6g7I65SGBZXBS24aMPZNDIAEm54qlhAxZMnmwaRT
1NHhRs++W415Km0SDEon8f+bN3IlSbgqPZ4tGeCexsjo1CipTiOpzrX354N5MJ6VFOGStHjDdm5j
YBzLKg4lU55AXhToiozlafswpu0A/2t5OAhmobaD4mYctfeM9YdxmsNpbHYYuJVEl01DAGnFf8WI
+O4jGg5FnKNfTpn+GrtWUOvtT8z9vcxtDj5H4+m6sUtOJeLRMKtrmJtgYo468V0N1kNTyx6n5s/H
rJdv9PtUQpRpWWcDXRchwKusU1p/yjO3C8zOkpVaN20bzAhYjFwYDx3B4py+jUFMiwzHzOIvaIsf
G13zvXFYBt1ryZfaVN1KlmB3KBJNQwe48mhM8BJJ6jeO8TvgIIV/8YVWYgR37OTwNiOQw6NucndF
5R4qy/YtiL0uRqY5wQXbXuwMOZidMN46PdgJtipJO/sNLQKPNBKj02SqE+5SwZD8UYq4NvTWLsNg
xNx6O9eMA6xPg9PEQq+aDBpGX2lQgZ6wNuxzFd87HDDCsl755rkXGikAqjkeSIouo92gjRql2MmI
gEwU6eSpAtwzMGp3vKkkmdbmoVeShA9ZlzrntQfbpFMNiCIzctwHhf4ZXtB/H+YrKcJ37LHdjT45
zMWweVCOse9MCCJeJrHKrbQRMPAYAXSRJYB94FJtpZaVTufgrVfxJpxIWvspN75cN0mZDEFhKQj8
hpIPKMPmHnqq1q0F6q3rIra+yfoYgraypFSJCUjFyGz5Gd29g5U6dyS2TtfFbJYq13IEg+cVKWk5
8hF7DNZN1/e4WJXPaO07xPYHrXmdnYeMfwfB4F8Y3Uqw+FihswmnXkCHbvcETOH7dJ4OxWB/un4+
yZcSMRl6r2Jz2aIrlCoEdcOBFLdlYclsbuuqoo8LQCVsu2NJYvkVq8S0K7W2MAladdNsJKFVZg85
Tx91BYNsBpf1BWXCFstZCXPYHBfAD0NfsP7cuJ6vK49K/NxL29OLEYvP//WhhIuUzyprMNUAv2sW
z6bx2XOmeyWevpvuN3v8M+Lm/ziHtTDhRo1WHM+8LuYIbIQ+gFN3WLY6pDYLaVH5tMokNWzZ2YTb
ZQAchnYF3v91PQSugR0uyl7ngp0MHu+nmH29boUyccIl61E7G/Iym6PW0JdlN3ZQjKr1q7yKzI6X
NxN3X69LlBiJWFsrMtJaZoOPx1TjhLkULGtSQDPl98Bq/puLDO71ZVUThVfxVZbrXl4ooEaJct3+
WnbPjKhY3+9l75BNh7gSI3wyN3fjvlz6u16Z72Y3O/beM0c3+breZFKELwVgMUW18QqJgIf80ppG
qDO6d5TxLzI00Eb8T2fioypu2pSnDcQAIvV73JLA6ftXRWblksOIoAoAtSUu1p0BCFOQzIdNvBRg
AgvMuf+bsvT6PPqlT+q0ugIMHBwgEF9fU+Wz6bZmEOfjz+tfZ9OqV2oT6jVN4egsAdVl1AyGczaU
5HlWMvuZMJ34qjXI3qObwWMlTnDrzChHwJfAsrWyO6h6GZmzbMlpsdp3TtYyAbqJB68K+tBLxZVJ
jR9vjXBE9leswCqKu6PuvVKEOX3oRvMv3vIYM/5HmmDdZRvXZuxp8Ape/7HrGRhE2ibI3OnRcPiE
jSFFInBTg78FinaeYkHXxbo/Cu+VZYBXKFeCPpZhhyy/+p0OUTBANwWFIaDsXeoQ0LxOohiwing2
9CBTR/KWd8rwQ+uTg+4mz9yYP9tdb/1Uvbb8dt0iN6/YSrYQt4hTeBjPheEPPN+7uR4YtvIKHNq/
iVcrMYKZZOXMel1N56jhzaFKmmPVO/dx5fleroWK456un2orXmFyFv3EJaFBeedSo+rMBmMqp/jU
0yR9iLP8PnebCvhSAN101WqP2QRJaWtLj3jjaGAoxOynJRYXFMSQQQO0fKQUdEFTMh56m0R/1+sE
ZinaI8vDFVxhlydLirFDStOmkWdW+XGoS3qaqLkHOLvuaz1WoK8rcsP+oUNsCIOsGgP+quCwUjd2
jKyjCeY1Zt9WlMfcqiW7NDIRgpPSB7euTavNYBpOvTczZ8CLhL9eP8eG4/1lC4DxQJkHBbpLtU3e
ZDUu+MGiQXtVWbYDxE3oOJ962bTTxlVeyxHnw4Ge5PaZ5yYA12oOatmENiV7bg2On4GQpVRIuBAx
YnJX4qc2z2fA9CwUMzHDKphFS2fXVamXRoT0n2hV+KC6RwuqfU5ocbiuyo27pWHTBWOyOtgyAdN+
qUogHSMVK5MswrysHxvtHuOFd23sPnqKcpNgqPHPUw08SAAXhJ0FzPeLd9mkI83LpsojntT7vk+D
saVHx5VNdG9c4AsxgqUXmtskRV+kyGiyQ6YBlq3UUd+qJYa4JUYHETBWqRCYAdR7qT0jA8a867i4
v8QI1IwFuVXs2yn5C3swFrpKLKgt8DjLz1i9sTjNm2Z2kzRKgOTrZ4TcLIQ0kUbqxLf6nIXXbWLr
VIjLoBYEfCq+k3CHeyUH8wYmyiJeFKAFqv1xyA+OYu3+QszCEIEVYVPDVb48VdYYsVXHMW5X3d2m
iQN4ixFw37PkNPoSHoSADLBPTEYuSzL4h3CbQFUxpVVsplHdYmcMCyyh4SkJVIilKj7P1gdijwyz
ZMZPswLHqjKMZ0yiPWDhhvs87c+G2s67QYlv0hlUBcpkASlE7bObImfnKs/mJ8XOv9aalFxgq9sD
inasZ1seFs5VcRcmb4epY3lZRI3ODLCKenVxVIGJngYd5hRewXhNvKDTHfKdDkk2BQrnuLceq+vD
YHRK74/m4BwAS4d66x9/Ogz1AwsHM/1YQBPhJsw4zru5bnI8xsHINvEdqeIjACKfrou5TEd/gYdj
UWzh0VSxP/iOcMuC63Nz0wLul/lUaTzMC+euBBiLNehB7zVHw/kzv/Feomj6WJyw25ErZ+IOJNCn
IcimvA0y5S+oB3E0E+uzC2Y5QKcujb/kjTbnsdq8ufWdiVXd2PLjTrYWfHmR/3ea30KEdLDK0X1X
BuAjIfd4Llxvh/fQXWz+BQLtxVkEL2gBLR+sawBIMhTn1pvUB5ShrxvCoo3fV/j9QYSA38euAnxB
SNBb5UPGbeIrzddKzTIgnJgyslPtMuy/kyY6DOxPtRjSBQYS4tNuHoudgoX+VPuUFuOPITb23mTc
A2HoudNIegQ54S6pzsglv8bTTW4YD6k1P7H0O5KwkKra6bomfj3BrqjCE8YdGmNuOOugCpd8o2Bp
B7FW2E3lbig1oKxqrRcMwDR2WGLuYgw1uxN5LNm3xu2AXpd1eO/gziSJXgRFPWPWRJM4daGC+z/l
OS7WYmzMbIlLpLHWk2rMa2BysVkLeif9oVLq+c5sBlnfFj43zcaP8zhIUtrsdCKjZds2lX/ki8ul
YzZ0pp0AmBUY4GDfPU65emNWAZFxYP6aN3r/IX4LEj4EyRLQeU4A6EoMApwoKz8yw/6aUISHkncg
+6iZ3wLxlhZP48jVfcXGUNGSexNQYXlcyUaWt432989ZouAqRxhaHe21BJBZxsgyIIxqB4+Mx1pr
MWFmpl/A2XE0rcxX3EGW0i0+8ZoihFyrGTQy5KzAdfGSGzN27+TMi0IofGdVIhliEvfzkDk5rB59
ASXnvodRcE3Xbt3YfEy49amm86Fs3Jd07txlLyGwa+tQeJ+v375fMITXzrp43JWWDXSm0L2lcETm
cBwMbIaz8bYHB67GvoJg+gYgXJ8c7whc3oOTW36aKWGmzrk/qdgM68aXcrYmXIGY7iifp6igTUQL
jweTjh4Hj8uDbU2l3xXpibbN18bZs7I9OdhOpbn5yVHcJByn4ZTAzw69edCL1gCfRhkYBbnvtc73
WLOzWiCNV8WLh54WnMWOpvQ+LboboBl8gRLTo00BSXxdL5eviPefR4hmnVorFQEN23nMu2Cm2sm1
y10JwOm80A5jp/y8Lk52x4W4NmABZZwWUNPGGqudUrlH3W19PeXTscsdybiUzLyF6KY0DlIuDjhM
0kVqy35mQ/H1+nE20xzLRSce08LvmQuZBnzItEeY7tjwjIrEjuA7q3N/02dzWAPDZuxldrx1ZVcS
hTSn9vS5tTob4II0CZmhnDRn+qM3y39NwsHjB6CtwP8RByaaMdNAeAuToFaMCwkQ5HOhpoGpSOCz
tkzvFyasay7bd+LyEwdxrk0xe4+BOe/LbCd+UVWzzwkBsL+rvbC5P17/WjKBgj3EmkLZ5MbxOaNA
RWSg7gm55wW2FVa1RNSWYazPtvj8lbdBp9B2iTFDVAP4+xkEMPGhdB9zYt9mBvDxPdni1VYQWbhm
UCPFlwNd26XA3tCHpuc4m6EUO1NRgElmBOZIoibpXgG7/tUiX01Xtq0rrF//x1bWYkX3MVErGUzg
gZu5mh/UzKhADQLBcfbQq5hiJ9SHbyd+qo1PxdCGrlP+UUXz/S8QPIpRD4xWOfL+sbDinWeP6DqD
tBCou3utMZ91rquyRGkJyGIoWR9asCN0c6yOZEiUjBr8cfbzZMQvqsMfq5b5zEJ4A33JeTLaJ6ex
QiUG0weqo39xSde/QTAwJ+6MObURVpE0hWaS3Tk285Xe+xYn+qfr12brLbISJeZlDWE1sYGaf9Z7
8tHu4gAAMU+qJ7OlrdCwFiNkZb2eDWBLQjIyg7L+VOXjieqVuVfBB9V4MrAPmeGK1SzQRtQluijx
GSu4zE+ZAla+0dfUxrdKGzOR2SsDHKNTffGwachlKG6bufb6sELmZZWNxS0K8dSM7zBqvbcZaIjn
l9Idg8Tp9oM7vBG0JjFNfv1jbmvZBtQkHLv9Dlu+zyxGuhkcuJ76M88OutL5GInrZfzr2zbzW4xg
nnYT8ySrp/hcJs2+Mz/38/hQp9P++mEkUsSukG61WMMD/cCZDsZHWh5M4nxx5r8y/3+OIjY/i161
bFvHUSxrelQXstq2fGmH4/Wj/D8s4rcY4RWgp5jnzBM1PscuWABVEF+b6XiyC93HpEikdHYTWFb5
bKXkR+wwSRa4eKx3Hu1XywtlawCqCHevrkxvKgwzPjfq+MHOqkNbt0dtLH4a9EHpS/B/yGZNN+0Q
8IWYYQSlI2rll/Fq8KqCMxt2iMFowKudrOFbXwOUV7Z7shkXV3IEQzQwQ9D1mWudPUAIqrd4U+5s
Ut7DMXvxk14PYaVXEte8lXai+mctyBmYBxXbiKnTxxgzbGKEgMZn6AX0Lv0bw1+JEIIeoC3qui0I
bDKfTx670XLnrqKtxCo2rxe2SLCcCTQGNJ8uv1E51tPQdxke5DZ9mEpKd2o2nYu2ySQRdVNjvwWJ
ZZuunErT6hDM6DDdKHP8jSWt5H5JziIWX1ytrMic1vGZx/3ebF0fcI97s0kl337T3ABfgrI1OpDv
CDbnpI1TMGDmt27e3fJOC91x/NbY9p52U2AlRshGN8Rar8QejM0LvJK7XLdVvkmKjLX9wnoArGLt
e6N2VP9ZM9bWu8pt5xBIaa5nYg+0n3ZIDPPHLqlBs941CX8qAJfNsRLaWg9Z7xT8zk2wYNQAha7B
tmrRhzF3sCqQ2ChU7MvZZPPnjrj029yA1TlUlKF0b1RtNJrTOHeAqg25out3ucNzvJCd3A69jMbg
HZh6TDoGPK2d+CXpEzXfNU7m1EGLBg/bDbrV5Ec6ANT+gJWqRtP8CuiFU9CWZe792UDGf5PGlbqE
+6OW1cSapIwBdJ+CazA+MCmx67ZDX8kQPNyM9klp6H0OHrHsUKt2QHCMIU4P2gLn1+inzi7OSJhv
alijJJgsweKdP1/JFm4uECVMewTh6tk0+a5AUyE+YGe8hmDwE/ptmfkqv8F2oe4y34tlwNn6ljWi
CQqadw/BBB3DS2uMiQWYycK2lm6MjymRPCc+7MEHXJ+fK/dlHCWptssBq030h9754gKHYgDeMGA2
X4tld1NJQI7cBk59VLPB14oxBBq3j91+YCBmPotPVEmwncCPDa8O13Un++3CTcqJV2LUErgLVh9i
1x57nofC4IGXBS0Ks/Mo203f8higczVA2YFGlyXqyrPRV21yap5NsD9lzQ00omBczEzVsH8zqBXM
nazms1mJxlIzwpOOP+hPXn4fvVZ1WjDunY3GA6UjHIOeh4lT7GmN2ny+63M76DQFCem8m4qOor6l
3mLA0C8NUMFjF3mwvV019DvNGh6vq39Rr2i565+2hIqVI2tUOrWmaqPyixddFZTZySz3FpdckOV+
X5MiGCgrJqdSMKFwYylvOjuzlvoZ8NY7wO8QCZjspqjFu7oa8F1QT7k8kE4ad1LTUb2pKtQ1GjvE
6NyeVZqfGK+WE0usd1N9AE0C1Q6Qft5xtrs14CKyxlJv9ObGng80eTLqHehYrn+kLZvFyCHeuRi1
ec/Ya9YqBolaB0kVolpvNsFYq98VtAjUHj2MH0mi3s61JQmtAlD0f5z2WqrgUIk7Fw1jSOUU7buh
PmPz1nfdXZx+Kwp0V+eHtLhp4VXbQ+cSSYKy2TJALoc4CWL794S+pYNFnKnWrTOb6p3bfW26H135
oNFnjQ47paERZk2CsvrpcbLDFJ7PxtzP3Pzbdb1v+ab1rxB8U5H0zFFK+Ka0NW6mLw7eAVPNPrHk
S5kExl/RCaH3jl0wTEgY75q4pqa4MQdm7Fnjza6y90b6mdgqSJU+ac7NqMOKZQsk2994JVK4/qAn
yAEDrpnnuTXe6HQ/AQ0+qSK3uGk6Nag062Tr7EDswQephW9IsSU2NbxMqnmYUFLf9cA6sxn1rPCs
c6GZfuwGFTKXsvuZTm+wbkuRkd1uEQHC6/8jT6ytzODxxvyAYZ17VgcMWxM2HkE91+5q98Mcn8YB
K5l6E7mcABhM3xllH2IbwC/TYldT3R+9uzHr/S4rwyH9zjFVp3MfgO43loxKZ9ONrX6o8EIE6S9p
CcMP9ehjY+8cPQsmz8R+7l1Wj7LbtuVf0IxRHfTs0WwV6RGJxop67CbzTFsHuCzjoehfKbjcqHWX
uDUKtvyzQ0Elw3+Weruj9Xigg+ZTet+mz+2EPKJsAiN1gqEqjtdv4CYr1Oqn/cr6VvHJ5dOsGaNq
nhv+phjf5yEg/KMLBrXYnxYsHvs5Te9Jp2DP98D4R5bcTfoHL5Otzm/Wr9a/Q/gell5j1l/Rh3Nv
5j7oswOr+DD0WBpWfDgHtI8YAszO4LemIQloko/zq+G30gAxwcCLHQskLL254/qbO07YQx920wB/
rD7nCj6VzCKWay/Ga6AaWwAUR9DBgtdlEKWcVVhfwsxFaic3NcnurOaL5MMuCrsmQojTltfnU0J4
fG4d7Zkr2RAw1F6wjYjVGxut2Mx7m6l9WxXIETAuNhkyksQt17M+o+D6GjWbtRIlfBDXuWoAFhMW
UNA0OcMjyruRYUYTyMYkh956FWMMCIrFaiAmS4U8qFAyzRyrKTlbv4LnzwS1z0YF5esUOM4eXeGA
KGBs/NC5mGS08yBvv3XlI5YbJfnYZpcYAIXoXSycvuBEvfzA7QSqvJx0qIey/ntpFbvYTUPTO/e1
9mMu8mOROIFuT4+AxXnkVXEwCpQv+fhVoo9NI1j9DOEbqGZv6YWNKkFKrGPqVO2OlGznDGbrF44H
Om1HDWKX6GGs8BsMF/qzxf4Muuk/aQ6gPdwFmg1FF7EWxxq9dtN8bs+jNxQAvzQTnzKtP9Gi10+V
yu5olnchqF75SXL6RcnvroBtA0ZU1XTAAy8xYHWz58z2MlZX8ZlMGWgjBsNHxSLiDr8v5wpDfuCn
goODGmae3fTpyVVrGhi8uOvYLCukbCWyQK5CNwv7++D7XrzQ6rd0KSHgxi3Vm6bqUJK/nWcnrLGo
M3l/kTGvBIm1J3eZNaVOod4o5td5voPd+bpzrGWgVdsW/vtAYgEq5yYbOFrfN1ob1ic9nMH/7gPb
ByiqgRHofrZzJGH03eX2AKzmAtTfMV1PBy3cpQpHUg8knlnzhmELbNWXZSgFldwSgfl+3cPCBHYW
xSpuXxE2pF3ZvPHqmFlfM1QI+x9/apU4BvrNeGaAVBwDlYvfXFkC567W1zVHpXjgZ62JT4rzZqGH
mqjDfu6LcKGJqVmF7VyQgc/YtUa3sZ4kowTvzHH5EciATQQgT8PU8OWPcLA8nmQuQduk3MfIOjMG
gIRDbL9cP+y72HopRhxbH+cZzr8GDfacuBiU8anyIyl2Rfqqt6dyOhn689/IW4ZBQZ8BAFwhrlq6
UsaTPjZvrPwB7i/fTo6u/q3OfQxfB1n8/4EI+d5igCH8C7cAk7FwcELeklilpcSGVb8laNQmjhq2
NjthF1AS2WRihIOBqijRGuLUbw5AEhWm+Ap9yukkuWHvnyvAhludRmSb6OeUZ1Nit2d4EPiMZu90
nxLlTtM/qHrx3AP63CPftfGYk9k3jT+2yUvhwsXI5j5uq95sz2Co9+3xpSG3dfExZpIG+y8/cREW
cEis2//i68LKlyMExWxyxpTOSBLKSX8gaqfBOoagpHo4FGfuhSZIFJVkCkyVIUb0L15G/Lo/DXxP
iBY0Nt3lpR3mRrFr8leM4wMX60vKfVb0PhvO8XDkdvNTm6ePc/c14Rxd7Gzvlm8u3yd26ptVt9PL
OOgB5+KS+QDCsMCtbpP+thk45q3ePIVgAfY+VcZ9USh7bK+cOIrIbUZ2qLt9un5hRD8ASHJ0ddSF
5wjh2TaEPMXiqWZ3rtNFvP7uECT5IAiijwAzCf5cDrC3MMaPIroNmI9Lf6My2yHKxOzIIY/KcFdX
P8YyzDrJBM67GvVynLUYwYRsC4MTgw3+nDwFbBlxbw2FgGOTdIeq9PyO4/Fr3sXZh3zW939xwIW1
BwsYNixEOKCFUQUKHoouSrTPmnWoi8QHUKX9Zzi3lu5gjxi4S7aN7QEHeLeLn1gFD6/WDMCjgQsw
Lvl+mPV75Ng3hqlI/Kjobn6JsbxloQmtTOx5XIohvVqqFKTLEY8fFKsNelSERjOVSHlvfDjMbyki
+ts0xTGm6nmL2X146DQ0Whu18N7ngLm7/nUk5xGLlk3etQoBJnVka12oWMZrMpEQQ6qv18UsnmPt
WRa12Sr2OgDFpS8h6FJtcZ2iDmNBDKA4sSVl39NOxtG42NE1EULgBhyAY3dcJ1FV33TWHR6XAalv
hiJEsVYSDTaUpi906i76UrA2se/rALNByTVqRsPcB2ie70xm7j1CJQmrmCNAaRdihJtjFqTGYkNO
lpvDOAsw9eSqiZ9Wz1RHCRssGMbp+mfaPNiyxomVFs8G/P/lZypsjLMZzmhEqf7aVN+6nJ86S/YW
fW/cIFfB5pKKXSkMA4qFlQqLjczMnToC8f1JUb8NU/pYdEXQYhj7+nE2vN6FKF3QoENpRdGpbCNV
G45p9mQ4URH/dMx413ESFtXZYp9jVNckYhdrvjTFS7GCkygt7LXXrNMBg1n4mHSs1M92ffD0r7bX
HZzhg6KdiPGigd8zS2SYW+8/4aVs4ROOfeVhE62gUdl1dQhgIufDPOUnjVeTJKa8v3AXkozll6w8
blpXEx9UVkdj9rbMdZCQKmWguGiffZco9L37uBS1mNRKlFYYDBssmh7l5+yLsWeHdNce+cP8yHbp
sb2Nw+LjdYkygYLh0Hl27SrhdTQjVhmWclcnwx+BVC0B6/JMgpHwXu95w4Y66lm+N4CipGDnAHwR
HRoK1w/z7kX6SxTqDYgpGE0GJeCl+uhUUavHgFFUskOrhyWx9w4z77BYMrTfvNQKDdD1YOxISzDQ
aPhuLXvjLwLeXYjfP0BkO3K1uNVqNQHiIDGLoB+wqsMsNIp/gK1C99u2MHyQie+vH3vTz6yELt94
ZTRIuAaa1yVmE+KP3oReUoNyxjEdJD5z01RWYoRr0NdogJta0UREd89KUt4N5SgRsXnTAAOL5rGF
eCO65YF1g43kRo9sJzCRtjUzajYvZvrUj6okHd10H79FiaUEJ9cwrqhBlNOA23M/Nq+98u36d5GJ
EB6GljICI9qFiJ68lPQZGEG8kDyYti3+9zFs4/LbG55adYPh0YV6OHDUB624L7KbwXw14xrVpSZk
xZvZ3erj6+Dloc7nf6dGW7A9WxuZqjdZEw2lGo4DB7QnOzheLHHB756ly81GQ1IFAycyEYRT4Zwl
tXniKlqEZpZv5c2+zZ9aMqIvkvreFE5YSfWmN1SwuRmm2Eu+/iXf9SYuxeOReim+bUhd2IqrYeli
P3gvuvMaK8eJvOpzNLRPaawG3DrlkxpK5G5d7d/HxgbbpdyUxo2ndjAhfdB3QC3u5oPFHtzm1bAP
lMdBrs5BoSJnbvJAox8846bpfzrOx1mGl7N1+dc/RLj8jqYT3eitKqKYQK8VlvvJJGOg2HKeaxnC
N25TpzSw41tFJWZsOGYLcuZbmRZm9FEf9rUMUEGi23cUeIB7Kss618FdvHOQY3YNeCfCqZVmSUtV
UgwKq3OJu+WeUht6BViBqFvYT8EKwcwX8HnubMwvUXfXkh8OcidUXo7XrUdyQEPQJ+mAwFI3aQN+
q/xTHaPJPLC9NVifLOQu10Utyda1IwqBt6vHIpnArR6pUXbUjsnBOug79fin+5TCNRRrlnipqBkQ
DvTI0Ha9dRoxoTDFuz6RYTZtxSFsJOFlgH65rYlsgjGdzDjFiH5kpCV7KIzinOjGXRrb6a3dTMzv
VSBHX9egTOTyMVdB3GPZnLU81qIW1NbZkQx7y37x+GfVfrwu6N3gx6JEG/NGGtA8wBMnFhAGfVJj
TjQtUm7iW8wJHpQnDLIZnc/2Y4igcVBexr9R6EqmiGGTkJIoVeNUEeDej8zDWt6zOuT7bt47uQT0
ZUuRa1FC1B2wUDjomV1FdX/gZZROk98236tvrZQFZcsnriUtr6PVJ3MbJcuK1q0iZyimnamSJLKn
TjZ6uHW11lKW/19JAa+g2rqJp0WYmvAnHdN0bVDOtzN/TIFK+TDJxzwXDYmXeSVRhJ80aTqbBFhY
0VAMPqC9OuthsMARchjbp8w7asoxNx6N/HDdLiXaFOEoc8ftYjPGd0s5K32FAOzQqZ+uy9jKyNYn
E74YmNUK01suGYtDRfUnesxkQezXhsY17QmpgstHbMIY0F4L1N86ApZh2715dhlO7l1tYrbC9id3
/D/SrmxHblxZfpEAUbtetdSi3txtt+32i+DxIorad1Fff0P2jFtF6xZhH2AeBmjAWaSSyWRmZMSB
ThiMH7m3lOE437UxyFOAlizKA3fOJtR5iS3LYVbDv/8wF/0e1J50FKguHSmZwTGbWchhlLEOyXLv
5OdqOs/o0i1PDaYhO1AUV9OxawPbDEj5+frW713uUOvTXBRHXd0WB1tyVurQ78HWqwUFF4hfYtqK
8FPFb5kaaqYkL5ZZE4JAkfUW8NhwpsnqD1w/kCHBHPI3jDB6DUr7MrT/bn5ooedk464A1uvHqPbm
kFYVJXPcTIB1ASQ8eFnL5kDlo+l1VZUEitJXvmu2tjdCDRXw4TYmHinG7qPWGm5wfaN3a0Gb3yI+
CbRUsxQT9KSRntQ+B4k2XZ5T+pz3T6R9NpWnpqG+0suoV3fD1OsOiA8BUDwQixUmicoY5TuW6HmA
5uLgORiBW1H4RxPg6SzjjecmbXm4vuadcw1dVdzWAP8SMKQJfWHarirD7YIYuZxU3C7lPa/O103s
JFM6xodVTEBYhmmL3MlZwZd2nBOCEfnEG8hjnAWjqflV9Xjdzs5StO3XE8L93GlT7Dg2iezcB8C9
KB+MTnJDSkyI8Z3xihWWppNII1ExPtLWmydJNrOfZLy6gxjN56VhywDYY2Q9s9Srz3rAggLkBN6E
SywAf1BQ+kxidPfQOyi/o3sPlMlvGPAGaNZmwIAwsZQ4Dm09oQboCZbmqbVzozoZnNH3rNOG0tNM
fa4lXcXdxGNjfr3gNjGgibW6btcLLHPvnSyY8J4YtNu5g9imDOz9o5f0Wyzf2Fo/8caWjqGSCncG
EuGG+9Yc8OVjbb+zUDFsPxULC3LtM4Po5oLJDF/p7uOPXaYHCYTFTKkW6643YZYKoHtkk8QW7jso
fLXxOCCw8/6pYO9VDDtQUwuvn4qd06eBOfE/I86699v1Qu02K0fs7Yx3P+8+ESu/Y4nlo68guSb3
neiXJRE8A8VXxhCVkdRB2asuXzp6UtzZn4AMpdm5lem27B8UUC2Axh5TJb9J2SqL3oMzqS6i8aAf
irA4pnZYsaAN5xBYvQAELg09dIlklfv7+WpV+GjuUPO6J1URpRACHZ5tdfzsgplJnV6uf7fduo31
ujxLCGcZZxMrGUdkDsnB8tmh/6c9LUc8fg/qaZEC6vee2htzYmiblqRvdfBjg6WMB7EJCZpHQ88j
XEtk9pbhjtQHVa0kcWf/BPzaTDHWTa1r9XqCB5XGTtNzXb13bMn9JvlcIvnakGHwBSRHcP+xuSuo
cpzj8ejOg58UiaTSJluM4Bm0NHsV6EC81AYaMuoGcaKcwOf0P5oRgiWzoEoJqacigpDNU6wunzCB
7/VD/Yez4T/euq/uJxJyYCC3nhYLrZt2ykObaieqZ4+1CZgal2FXZBu3BpZNiHJQtLRyjMxE+pJ+
rh3MAOdq/4BxolhydncjlEvAzaKtWIMfEWVjiFdEpZOKrcvMRXtnM0w29c1In2rQnDC/pQuwcdyu
TwnNZTfs/uNmY1tYZK3yCi16nC8HtGdqX3i87T0FmN5EP07oOfA47NHpqxukusjz2xaI3+phrKAi
Nx4BMwjwv6fZCNEn8RZdktfsnpLNjxNiDcWU0NIPA16Qtvu9VW9jA3SbvAT9lSmrR+9+bEjWAWWM
c6eJ6AgbwAUwv5VFFKc5htviO9cBkbMpy+X3zYD9BFOFgJYZ64o3n7pZeiWHyBSJMA6kJRhGeqcM
7yQReve17/6yIbJZzbOq5jrJary7AeK0lYAU6o3e9GGjN/ezYUZ98tgpDzY7GvOfYtp+HM+N7XX9
m/VBadhqe1B/R5kdxGNo2Me+ksDmdm8gwAAhy7uCHIG3vLQxk5HFdppbT5O/3kBpaPQBYFq4gNoj
8l4ZkeheFrg1J3wyjOBSpyFjAf2TTvW0wnyyGsPwMF7cHJnZ5l4ZG04g+YZ7197GqNh2nMENM6pd
AXfMuTfY/INW32SpFsw9nn+8iFw6gpf4YMyy9s+6eWIeujUsvLMzChJiQIVw9dUdZMlGb1oUyeL2
wh0g9Cog3Cj+A/F0+f10precGFhb07Vvh9J8SqBP3WXdV4wgHbLWOlDTaSQ3+u6yCJA6WBuAuu76
941fGmVSoUiCZeX6+8H+rC5P1z/Y3rm2wQKLMgz+A8/W5b9PYk5MMGOgFEOfnPJ2Lr/mmYwJby8a
bmyI59pdmOZUJlJmDBYv3sBSH6QsH3ru3GRSnsMdp9+8v00RNF03vINazkCi1HlL1fuFVgGgt6BL
qgYquf12lrU1JVY32rapQJ1vlpHaK1HtpkGcQtHbGk/QF5XkKHtVna0tEZ3WaPZkQogEFwoUr/J+
PiT1Ue+ob899kPHy3GplYMVoxIH6E+3W6z6y+oBwtC6MCz7I3EzDfBw6q8xQDkWteIXb+SStMS2n
HDpoiNRmFxYKO183u1c+urArXPFg4J4KPUVMztktUHiLdUecdy17ay5h0kRqHCx/0Se/sCichpo7
yTyvp62OrQObltiDpBLgzamMG/bSd6z1YQAWE1TM0UFGtUh009zIG9qBzSqalYPpeKT7TAuvlCHQ
JVYs7fJwD2WT0VaBFZO8H1HxKNm5W8k5Ttc/1GUM+bkYC5VcBBHLcDDMemkmnlimMfSGI7Ai1FNo
0YI81JWit3dgCKxl0Jo9azZByrmSLGNKb/37JiJaM6uA8+KgSjeGQOswG2gAXwumIl3i9nu752C6
A7ViBH2Uqi8NuQS9N1VNkmiZaAgaR29A+9sr2tFHYTGTxHkhn/25iWB/XwMxMI6YUbq0liJHbpI5
pZFKqQI+2HzA2LHTm8lnUwNdQNC5MbuppjwZAqaxnASqTp3e17FFb0jS5UcOibPjZNMmf2N25vBI
Z13pTxjs5u/LtDbWWj/6eOmQjqmvdsusSsBVe98FAJ91pAj3HZqVlwuoLWoPaT+yKJ4xUGqwwE34
U2PIeMv3vsrKkAgyBx1gTUcosGpVPky1OoC2HADqOPcSSJ0C4OTKpN32RAbXw7l2JrEahIXL9czg
n2zcrmVRHhtPpG70M6eGfZhT5TtPy69ulrJwAgULFCmmJ426ynF0aXu0eJqflAyVvVHLP0wL04M/
P21oXQCmCnldgkrz5e9qOWtm1PbTyBmr4zhPUbK4ntPL6qbr8l6D/g9/hIaEaluY3wLdgbh8ViYK
auQYjuzT6pBm5pORyobxdjwGagfwOkyeAvCvC+FJaxa1GEcljQqM9HJQbdJEvbWyRnJP75qxCORE
8DFxkIXwtFQsLxcXaiKoxNywGK3KQvVTTDr88XfRVAR2yzUwyYSBz8vvog1KbiDbTiNGgOfus3z0
2bg4njqmktfl7oJAigBmTwewXlsIFWj0JlrHsW9lwwIrRTplD0ct/jMu9n89AFPi62A6BuVFR9Ot
Hl9tzFhk9LafDZ96C3AKW8YburcYYoB6YnUyoO0EJ8A8dW+3pGMRTfOA8O6sWKBGGuPw+tdZ90R0
Z8AMwMoCpDXoFoTotFC1xmQUSfAA4SFYhYOCV16LnLBD+wTjW+9U865T0fu8bnZ3dRuzQrWYtaAY
zmxOIy1ZwokX/sLJw2TW5+tmLl8mPz8VwYMEnScNqxAnWtra0HmrxCzihsEOA/Q3QlCd1/cxiIS+
lVVa3oMq1Wk8AgpdTeL3OwEZPDe4/HFVwvXF4wWK0FhJJxN60NBNH5w3qQFeqTE9JOVyvL5KIQv+
scyVUgeuiCsGEgGC4/d5nCpVl7vnqbOCMbb9uQBXBXNfCNJfO4aUiaEc7Uk7ZeCbYVyR+NDeLkPk
Etw+EIVZR2suT3gzNJPumiZ0gvT8Rmne6TX12wGTUB0aZElgMEkDbmdnUSx4tSc4D0+XtuGop0UF
mnxzZI6Kt7hfG5n8164Z8BNaCPfQNxPTN7RSyk5PcwptciNMltxrXON2NB/bRMb0smfJWOU3MW/q
onEpXF0GZqt1OtVp1HL9hhTKZxX1OgzzeeqiSbIRmSkhGruxO7qQ1EHqO9sBneOQKGCTKGYoJPyF
wjKavUBowUFtQ7fXn7JJSBHbUpPNKWgEIKqjgdOELOUJM3uH696/uyJIp6HrC0Q59E8uzaA5M3aF
qVCAJhKwUlTOQ2WQW8vGILkjy0aFUtXPgGLorruyYKz0SsKXGvq0z/tYT6IKw7/GfLLdwQe0t1Ce
NPJBLRNMjnx37LuimwPA+iQZzuUb/qdxCOy4qEZAawfys5crNXu7NlPw1CLDb0aw/iq6GWXaWEOg
wR6BCsn5w9LM2V/sL8hvcAMhgGKmW7CqzoXZtG2XRUnXe1mcPxRO4qH6eMspfb7+KfduhY0psUg2
1PVY2h3hEYjyfFXRvAWxuawkVva20cZiEJl18Lxo66/Y+CXrgHJZeUfPWXru1AcrxvAhhqdo8q0v
JaaEp/rPT2YjS7AMzJFjTE84bktLjRbPtfhclfWhoFaQ8OEmBqm/lRxjrfPG8VYj7GFsZIKje6fC
QQMUFwJaEL/Vr9SY4ICrNYvmBrRm+T/g7rxZxyxtU6aBs2NJxz4CMIWJedMUGziQ3+ZA1MTI73Tq
9W4W0uxtWfsD/wt1UyiE4OTBE1fue6HsYRUpRfdGgcpuPISLVQc5pAtGKZJ8J8FHrMIDCkuy8J4W
/D01Jo1MmkUjO619I3eOllVLjtTOhYmJPWj4YY5izRGEC6zN1FbBMnlUgNKqOrvKx0q7hTiTA3IB
Ikvzd9az7hqaIPAEUBoIIatOMLipGokaoXHo5UsJ1sv69MfnFvR4oCnDLKqOPFIIwTHD2DCJhyzS
MidygKoruXUG8DK8bmbn4GKvfslIiV/GdHnczjFWohcPYNK32E2NEU5wm0pn7NcQIGTFW0uiGoHi
mrRv7XiJmhnqbJA3+6g5y+yp5vB0fUl7H+c1cwN26TIWmRXXwOfKsgjKlNkdT+cOlGqjIdk4gUDq
RxjaJIj4TJdmksbqjaG3eDTUlT/2hY/nYKAm3V1PvrDWAMqwCCvahF1x4lZxUlLjlDmdp1nj2XGe
i/bD9VXvbe921YL/133VGg202yGxNh+IjQqx1ofmYEgeGcLozX/LhqAEqnAoVol1vtJIW5qD5zfq
ivrA9P6OWU9VOZ6UEt8TAE9wTo8jPykoGPTNoV36MFWS4G/W+vobhLUOPbeh/lzkkWYMYZHZvj4Y
QUcyiZk1Kokeiyfvr6UKwVFX+ynvZnzhKu5OxvKoD/Ydq9Ogyh+yyQ6UqUBz4c8Q8f/uL3qsiJWY
5MMNd+lWnAGOh1wkj1KQ4gWqgSnShrNTO5g+pPo+VqWMcngvAiDvWVleQRVkielXa8bobINAKqLZ
LYcyldndWup9q5xKqZzezrVmbE0JaysgHaYt3Mb0kLMcS+b4JkrtrcmDerQlx3PvOOBmwyYiJ8Hr
TTBVASWWGnqP8NkPfoo2EBACkFegEhfZXdHGjBAEnKSHoiUKb1Ghzr5pfbIbdA0G/Z7riWygZn9F
KBIaBOw5wBJfOkaXL24GVo4sQtczMvL73pweOXMl53t/Qa9WhAKWOuutPXe4DzKiBi4oeLjjYuhX
9friz6gxfno6FJp/LWiN45uc0cwq1cpr3HCLYpwzYIUB0XxsLdMHTfXffCa0UjVsGzBD4t4ZUwXi
xSxPo6VzA0ehQW+7oV5/m1xdkobsZacGTi5wbSjQqWA+vFwVCqX9xBQI41I99Zw0DdXeDtLECkz3
gTf6DSSaAHZbbrsu/Xg9Kgqgup8bujEtnmQ1AXsFbfoElRmMNTs6D2z1KUEXxk3B+IsCAhkwcIUX
R5KGTXJbmNkxt294KkEf7ZZOVi1ldJF19GJ/iPttPmwHhau2Seckas0vrZMdp84G/PnoDOU3HVTd
U0sPivax7StPKeiX65uwd0o2tkXAfU0YjysFOXox90cUi46auxx16fDx7l6DXQ1x2sXc9W+tgXjO
MYeZYI2cdV5qFj5KtRHm6gJ3uZ17kDHnScDKBmyfLPamBDyAbgWZ4iqkk4wFeufI4lGC+A1GH6S/
Iq+Wmoy0JLlNI4NrEHgYuoNigjprLr+UfSkTd1kPpXAnAmfsAHBugRrf0YVD6+p5HqP2wNDmc4rC
z+zJSv2MTtnj9e+4YweXH3Q5DZwilL+EDLuio8kckxURiYu7pRhvyqX782LihQnhilDrcmmoYqhR
PjU3TZe8mTsdpM6al0Ma5/pq9qICHo0oeOFRhykQQwjemBGEnGVM47PTseMyoLhBMLdMjy5kYkAn
7i/kNMYzMqZcEvl2nkUr+So6i9AHhYCt8L0ye1FA/J3kkd6ZQdbcLJnrGeTDUsZebQVD8/b6Qvd8
0cUMIbqK6M2B6PMy+qEmavc5UVnU0sJX3CNlh2XKP+tx+3Ld0E5uBvVf1MAMVNhBNqlfGsorvphg
NWd4IRfBBBphI4lsvT5Q/qC3KThonvNUAozY3Uq0A0GED3gMfP/SJC4XJUm5UkRM0R4ZFGW9vp2y
sM6W+rAAPuBpxE3PPHOery91d083doVPODgpoVqdlFGN8DIwtBGaPCwximkrsn7fjzqNeLzdjS3h
+3WLZTdWrCD7jPvcOYD5oGpvehVJ/6eubAwMxiWVW73Mytgm/jSWUxq0i90Tj2mNBU4BJaEJ8wfX
aNRbWuptXUKrwlFZBk7trOIBn3QGlIMxG5l9U5h9l93WSUv4Y+EuSndUXXtpvqad6jpPKeTrnLu8
blOVejHYTVEKub6xO5kvUmyMtqxQAtcWJ4Wd0iYlqBDVqCHvWvLGtR4xiu+vqnWKjBd135SpAVyF
gj4kRS59p0lLZ+mQLkQWsHCYBE2Tr0BMg2U97yW3717gRHvrlyUh/0isnHI1N2HJVE8dNbyxSWXg
wtXTBS/Bxv2yIV4COZnqOK9hY3nL/fo8HJOwPalvQdB3zMPkIKMtkixJZKIB1FcZ4wLm3Dpo9Qcm
07Lcq0DjknGBSsOthYKscLJpp5gxSzM1wgQU2krlXT9MAF+YdzPLUQhZgiZx/AwzJ2rSvusb7QNX
svC6L+4c8oufIBzy0uoHtUhJHpGCoqqv3KhprHsE7M+VJeF93vNFgEJXwjhMn6Hud+mLRaHSYtAQ
o/viRSuCMWneoJfs8R4JIjUP19e1E6edFcKLxyXiNe6gS2OplRqoDdtqZCsYgoubcYQQa/7PQtsD
U6bHxXC/K7n6rVe6d9cN727oxrAQyWLKTUpHyM0bFYZJavPgdA1OXuoBIhhcN7X+U78dB9C2rMU6
tKlF/p3KZo294PUROcr0XGkUAJHcz8s/k2L7kd6vF/gvM8LJtrmG1+YC0qLcAV3YIVNVUhwcqPoN
d04z9YXky+2tCkVuKF4ANYYukJCBdXNj1AYvMLpavZ9LT8+/0el0fePWjy9u3NrL/aFaBKlq4RtZ
LB6VqS1JtOTKOa5Kr4bQ0nUTe86+NbG6yeYt4igs18cmA3R/BL980GULGFMwiO9pULi8bmrv3bMi
0/5bjkiuk9gV6JjVUQWnZOU3RXLgGOkeu8eGH4fkS1U/TA5/Myv3vSYBaexkJpgSA8IPlWi0O0X2
0tLMSrWF/llkjAry18zg5ZGQuPNsN41hrl+KY5a22TsQDOqyF8GenwAgZ6oYQ7XX6/Jyhwm1rWXi
GJ1RlNwzVo1rSCSpXSlpsu6uEdEKMz841Xh4XZrhGW952VQ4ZOpj6gTJclTQPgZabgE6yZWkertr
AroGcw54xDoi40angsVopJipSJn+olTmw2BpbzJivrnuMXtmLIyz2AQTcLh7hBOdgBx4dNsUNGTm
7HGbhgkvQ+6aktXsxWDLMjGKg3LiWpe43LqxrqoZBC8Y02ax7hPzG9HzR0trQ8zDPnYjC2Oq+1Vc
Sc7D7uo2ZoV7pm7hknjgk2iqvpidn+ffcSyub+CeU0CYD6zHaKbidSVsYN5AabjIUyDKi4eU+w2Y
4gpPLWrIttwU9OW6sb0bZWPMEDwQ7VlXawnDcC/7kAEJaKK+z/xeWiXdXZQDSlUwNarwC2HfAM60
BpLUAAant3imzZD2iqFuDHoCS39QqAwxv2cO7yewUYIPG6IMwtM0qaueZQM+E2FQ6DIgNQQtGl/J
Tnw4O+bx+h7uRfy1a4DaGPqAyCEvXTHuCF4LNoypC73rluTBHmSaaXtuh5r9qnoNRme4/KUJwLr6
rCsQjyY2ggeS+drKm5XrkpXsecPaBwbEBB8JyguXZooBVxfkNqvIbApV82c3zsDzV9juFNSzab7D
Xx1FEud3l4bOgAsk8hqZBA+E7FtWphnm1xWoRYIX2TOM4vNoz5Kl7V5kADCufXwQC6PSc7m2Mu+m
rqYNBi8x0V1Wut8b1OPTwzQ6UIFWfL6qwTnMtzD2Ehe95FDvrnJjXXBIw+Z2CQZgEgFuPIcsVkyf
1RS822z+ft0b9wLjdp3CfirWoCaZizFds+/PtXlnVst5aFVfa837Cey/aluDuFASjWXLW4/IJiMp
y7gYnBGjUv0MKl4dFF+jfnAbWaNu1z9xW6LgpOG5LI7nguNPdecaUWRUIiDkXNCsqGqgxF+ub+Ea
jMQUDpc+zjTmhRwQNF+uZkAVjaSTs0RVFnvKqPuzBkRLXePFrgfzn0n4/kyBN9bEDMvt8xl51cyi
xWIeZAzOYJ4OZ0xHXV/U7id6XZSIMDFG0qg9MCTR4sTnUVPvq8EFT/MgcfTdT4T7H68jhENQU13u
HUvqrlhQII/oCFGOWj0AaevTIgnS+u31Be3EeLxu0VUEwhphXrSEUgCbh85FN6z6AvxuPL6UE/eM
heDFFy1ZKXkQ7Zpb4eLAzUPDTkT5gYulyjs9ziKUOD2aq56ihTboBJzqXWs8Or0kLO74IBi7MTqx
oudRLF5/zuZEZeNcKcBZs0ibFc91vBbtjqW75ctbS1bf3DUFaWWk2uAi+q1ZSt1ZNceaIQuF8HBC
Bihh0sfEJoGCTeySRrKy3Y3cmBM8pDfKAUJ07hLR9jTTG4d+bcsbFM08gIF6SyYTvL84IBnwWAe+
yl6PxWYfU3UylCXDzRm3h8x8LNI3uvJB1w+N/e66O+6cr7UU/suQEDSKuOdpX2pAe0PYBECxJvdp
2/qZIuv7yQytK96sSDGyZITcFIssl98XGGeZbRctEhmnomzjBAdUq3Gsx7xUo5HrGI37VltlOLSF
j8r7ifZ/Edkvdk9Iesda02hF4YMpgCfp9FBDTqpV3hK8o69/pp3rcWtIfNnxJM7L1sL0k1Y5NzSD
gBQh3FcAiMinCTqCzomR6aVkleSG3OuWQKMFMzfA6UBKyhT8o68prRNwyoGn/FZhLma9lKfY+MpT
aoctaz2SzxH0VoMKY0nH62veiclb02LfqawddSIp6gU9CF3VJyd50sb7ZDj8hZWVrge8TeCOERM5
CFIpg+og8eBzF5XdqtfyPlFcv/szjvkfFyYkffDyQydaX7V3Lg9AHjeDirFR7KTah0s5+nZ60OKv
DlWDTFf8anm/pP9cX9te9nhhUzgN7dKMLd674HJa6tAunokyn1JwVpZ0eiiX9rvRoNJYmLnvZgYE
IRVJdXr3C74uWcwRrFrpWgB98UxL8lPWf1Ipv126Z0A3JR9x73hs9tYUwmWRZGmBbPEH5V0fn/Px
wLQ7Xt0OyVPPwbzyUbKva94rpFooxQG7ZqHIAzFJIXEc1Lkv2x5zuXH/uUaLmZrfh+UZrD2eToZz
i8EZUOF7WvycF+9jPZZwy+1/VozaoYq76hv/0IrexFKtcQo1GcDKMB6y+/own1Z69tgrgjSQfcK9
gvza88U4AnqXGorUl27bKorKm2VebRlRdspAEGSc4TmH4pAclpfrG7t3yW6NCa8AdBbsochAaIlx
nd431X8USHFATzz1ih6cKW2bALRnnK4bvXSeH/TwF8Rq6983u5koOiekQq3QyANMeVI85lj20emP
aXYoU9ub5vC6wcur8DeD4owdBZVrCQUNELXMxXM5OflLpeehSwdbkjxfXoa/GxJWhulc1aodPPGz
6l6Lw4KfF9XPVqTnLOuqSdYkslZxK4cM1dSDh0HPPw3Zcmsu6ZfmjzWoUFHdfisRS5YAn11qoDqK
3PHtSMHl9g66D9e/jnDl/btrKO/jOWCiASumzDY342lMKpQCSyv18JgKTSc92SUGxibix+kd+hlv
YmW4bZdYko0Jp+1320JgSVKi2OX63KcquU3BHBOThxZDni2e+jbPfStV8VCFfEGue7nF/dyV0Yfs
nobN6oVQmo+d2fQpChsm+Y46r4dHXoQ2vr9MrV9AuxwaTqcU3b/rm77rqa9WxUbYCEnQeaIgColR
H/OXufnc9eyubPp7x578espk/kpkFoWrMYtnTAploD0zKy2cUdTTrBu1eLPMt45BQ3epHhH5n2z2
frRKf0avjLEcU4OHMQ+SL9DnlVyVsi8vor9V1se1ZSDO9q5nReWBHsyQPAKSckAX4SDT1fl/zEHB
CRLqK9hUeM4sxEgW1eTGU/JeebvqfBgvwwt5bG5JqJ4GGW3T6rav9+V/bv1qTXDrrgRNxDIiOqRO
db+4/UMHEovrHrQbgNAj+29Bgt/OJMvNoWmRa5SOc8xyy72bCwyKx2gkh/+TKbGsORMwSU99AymA
xADTal4Anan5EytkVICSbRPzpyWPc4qaH5ikB6hAFv2hSGQET/vH/de2ifWVVB2NvF5yXBFIXGgD
2EWopIep+ZRPGJpN7rRUkqpd5oS/uYKYTwzUzdM+hYjHqC1BonTQphvbI4mbzu9iV6ZLtH/KX5e3
/n1zt6tdY2WtC15WZ2jfjs3SQdG6uy/M9gWAZN2zjVHWB5H4oUjxQWbFmAoNFrPyprH9np8AZfuf
/E8MFQW1oWVro2xZF+axmpkfl+wumTtJpWr/S9loBhMUIDBGf7l3JEFlYiqxEnB8+A5oU1uOhmLr
JfHL36znlyFRGQ1w4Eo1oJkRzSpUkMGUmoXQBv1gln0aXLckYEX/875XU4I/lLqdzn0D2kmneMOr
r/pQHrJ6CJuF3pgYeVTZP7yD4lHytp5rz5nU+6afwzrnkt+x75avP0O4fCqaxhlF1hklivqpBe8H
MC8+VIo+DEhAC7eUpDSSLykOUJfGAoQv2lwRg5oZcIBM/2TxQ6c9S3Z3vTR+C/N4lGAaUENpUyT4
7vqW1Ax4PYhK+smpPJQ9OK89/fjjsVB6RNKzvXwt/PyYK5SSrFPFoPoVniajAhJWKxmxLJCUgvQv
dsxAmR8yNbD1D9PwXrK69Z8TV7cxJwLHzDzHwLuOpqNx1A/8vvELKEgdZp8H1SE/giPkur29QLI1
J7hqvYxLR3uC5kRuPNlW/Vy2MAvij+tm9lwRzXVw2wJriKLt+jM2EZItc2pXFcoS+lQF5cpmFVrq
9zn70KgSLxTmlf79XhtTq5tuTMWdrReVBhhLF46BGuZB5St+fMDk+Xl9TMqwarvusTEnbKCFIQ0y
9cAUJuQ4aMcaHlJot+UcDPmdxj7+T9soXtV2oxT6iIpVVDemR5t30DNXjP5QNUGW/EW43HwxsS42
TKoy1ASZToOIlfObGuUGNkgilFBj+O1jiXTqSqkUZkLw0lpIsJ7l8YS3YxfMYR4WpSfTXpB4ocju
VDo9Zb2LNZl2cuOkxkelgZxkCUFvVlLP6jIqOV2rr/12mF+dQ2RTJ0256FWN2DEnpVc9xpbhp19I
/vQXXoEpZcu0UUTBUOylx7N6wAiEjtICKdGGo48cmCe+NnDToOkl0XA3XmxsrZne5nSRNEkUCp5c
SM+5nj29SXQNEw4y1oPdG9R9NSPeJRhILqZ43bgVcJq/o37jU6AhvOVYnJuzcZME1Yfrm7j7qX5Z
xITX5cKmZO5Tq0P7tJxnvMK8WGGH7KM1yx7+az7zm0ts7AjFJ70tZz3FFRaNVuxpmXVvLd35+lKu
fyMgxC6X4hSuo4KgBMPKmIgZAiU9zbIPtGsC9A2GaWHKWxPH/1HS0E3mAi9VxxQK0AtGudi3AcN9
11ey+1HWPjOx9BXQJATXaslBB2vTMuJpjDJr/agnA1RzJ3rbkPz5uq3d4ABiCHT51t62iIEYCqaY
arqo0dA9dYs39/cphqo07VkfwuuWdle1sbSmAJsz1KmNMzg1ILIULYeV5qW2PPe9bpTH63Z2r6aN
HcHVuhkcyT9KjjO5LUFmU6pPgxOYy8vcZ6A2k0Qh2apWl9msah7JWM+OpUYl9EAyp42q6uNco+nM
ZFQ9ki8lTtyhGjWPZoJkghfHRglj4y3kLs32yyAbbFuD2W9nFQ0pECA7mDoRYe+J3VS9MaXWk96e
Gje74SDUGE4DIh45ujT1KyJDr+6WBTFJ8suksIuUpE2hdej1uc05044NPY/OowFO5Ep7j0eChpLq
0H+77ifrv3ltmeuX3Xw5hrdy2aCjhO6s5jc0C3stCeJGBvPZd5DXpQlXR9PrYBmEzl/E3LsBDxHl
rJg3TIarlyxGZGoYyspgVYqetjYkZxARo5QW37qWcrq+Z/s++GsxIiEbB7pigFCaGs32GKT8xe20
h8R8WFY5Pz2VZM/7Oe2rV4iJy6y37VQnuHWXt32wapnRwH6aXrSHKVgractf6Jitrx30fqAsAb7F
dfUbjyh53JU85+aTrVGvmN9R+yVxzsl0X1iP1/dx1yk2loTchebzaBGFWk/D3B7sf+y+PQBpOaHq
ft3O7rW7sSM4H0b706EB/BLQYTe0ZnCuklimArHreq82xOy8a6tmhqwAUNl0OrqQrKxS5cyNVpI0
74b1jRmhqFrWQ1PaFKNFRvdkZfdQzAT3NzRYAqP+0FmSXELyfUQUtgJaKFI38DygHf9ZjPdQoX7b
1eoLXbQP17/Q7onaLEvIWrgNEHsDzG/UOqc5NT3H7r08P8cr7/9fiOdt/VvEGxhWPY8DxrMivNiq
efQWNQTecChQFJcJ8Mo2UHC8PMXEqYOJuCjRUKRIH6viUGQm2HIlXiHZPvG9xhVSK328AJUPenKj
+wedVhAJJT6whrlMX07igSIlSJGQtNQzfKpVDz2mmZ+Z0wPjrddlwGPlFH3pWAKMur48dIovIxI6
U6StNcA0uMbf5ajlMrcJGKdHpYHyUCW7q64f5d+QemPVaZwPWOFUJujyA6rEzGMqZcG87hzgyLtc
VdMa0IiedXUFYLn9HTiSSAYiLUvSyt8Nfs462wOclwqE6KWZNKOgIjaJGlXcDNliHlQ9lzRGZCbW
lW5uDCVW6hY04hj7cjuI7WVBPzmSQcfdbwIqB1CGYiTX+u3KxXD7xBhcAHTML1mZ3TlVHhn18XoY
2v0kGyvCJ5m0Sk3dEReF7jyDFe7/SLuS5Uh1JfpFRIDEuAVqwvPUbntD9MgMAjF//Tv0vbddJfNK
4e6VFxXhJKVUKpXDOYWFulx2WybfzouRKSPE5kxhRhqjDBmYfeYCD89PzZdaelXIpAgbT5yYFhnD
ktUg4O3S6wh4pM4guVolKyZWVaO2cHJneTknC9rE7Fta4vcIImW8JxJlxJpHP7IEAw0Yi87n2hsV
4850Do5tSEqkMm0Efx0BRdsec2D8t+V8yGJM7c/kqjGbbWGb/l/ZgPjidDIwTfNlGggTBXtrbgE5
n++SWIawvxY9Log1CxABhgjwmD49mwWvgXTfwQqWlHKxibf5c6EgYT755cY5AJNAVgBZcdYnAped
PHIGLK+Bbk+RgkVN+CK1gmb62g2Da1DmablsnGWtyHwiTXA9GJ1R6l6DtPxz6y/DyfbgYrDlvkX7
ENlPsnLpWm7qRN6i/ZF2GhqmLNR80Qbmj77ucS8CaaxvcHf00LjhNl54rSgf90onMoUwWaERddJq
SWpn0dZ2kq/mnOsuj1M8DDMZRObKETgWJnbZRGGdqYA9wBwXsW+pnu6VCcyGKr+2x0/nT8DKrXEi
SXC2pOZVDuIyRJfMuJj10OvTP7jJj0RgNOJ0t4oc5t+bKKMPTr0z4+8Dw7yCUcffz2uy4pxOxAhn
zKpip1GdRQwmq9t6Zyuv4JD4OxnCak2WqZTpkpKnkbKp6i9hbFx20im+84fXEFtVE5a0WaTCnYc9
qiaj5sZTf5VbP2mZX+d9/nF3i3WzMHMM3CAbQ6Wn2zPqxCh70BYA9vhFVSqklXUP6LBukhWSCHLV
qsGLgUmqBUjZFtwEHUuWZyYqXeY0PVrmsE3m/skeY5fa+eYPNupIlOAhGq1iUzThIcjUyu+sYq9n
zHWkc4Prjv1IjuAVQqYaBl2eMcZD/mhsYXV+fqHdoTtlm23TnWzqeNUyjsQJV2NoErXtOfLKNe4p
u02f4xZMjk6y6SlIptXp4/EeZi5+b5johtrJ0BXSEWjXIalYLgQVwN4EBPJfbZbY7KdQju4NOuGB
Zn3m4WtINqGsyLrq5n5r8q4NipaguIlTBHtJbLqcZVc9+MXPa7F+Cx7JEALKnOqDkqm45PvaN3f6
Zt4DmA6MEriTMGK8j2UUDqvHiWAIHePFmO+0BWOw0yhuOGbEg7RiLiYzvZRabkj0p9SSITss/0rI
Ty6Tif+Kege8aYVJMnUaRPXNuI/DYmMWr2WUbtQOpOPxDZ4eW4PLQLZWjX2ZcsdEBIDLxag2zaOC
Aly/BJ5g4bJ+DAZm77Qhvi7sbyAfkWT4Vq+PI2nCSU54l4HcEBPbU4U+DWOO75oiv20jS2Lsq5b4
JkdMJBa1psdtNoMoEtFtzctPphpJPLpMhOD8UBcaRyOGIRrWgQ2XSCeft/TVpUJ+HFOxmBaxxDlc
U0m6wW6QeY0GJKnBtfFtTCRhybpjPZIhbEdMeTvPDV6zZKdtqV/vsh1v/d4bfACuBRqqg/zjjyiw
8/ynFYCBTu/BmGV1twxdomXoB9ByB+eHTX4oaA86v3irp/ZNjBgNTZVK8bpZGgjQpGaYXzMbyHVM
8219lkhaNQPUohEOG3iri48bEg5xFVXLNiX7pPXj+um8Juth+JEAweFpFVInUwoBra99Rp/Hllgb
AJz5SxuQjhjMS7ayMYW11SMWZl7pwluCcf3TTYps2gNkETdSl+oeyIVdMnCPALp1wETPefXWrHwB
lAQ7CJjewfJ9KkpJ03kypoWTLSVbHoXXZTq6WiSjYVnbJQo4Q8w3AnoPGOenYmwztULO0aAL3AGd
XFcyVL811330/0UrGKs5YxhaygI+dG5vZ+7ESr/ECESOafIUT1Buukn5sbnGX10l4AqxAM1jL3iU
Ihsz6ZUsLHWOIpr2iSbpto5qdw6NOwCBDq6pcBk88bJK4gWFYSsAolhIpFkiFLmKiauonTE+TOrM
tUrN15LKjwFDxLugNJ4Hrh3OW4dE4C//dfQEzZ0ODewp2mZ4R5+73rwvAb9iaOMN5uhuOUCnOyqj
0lm1lDcdfzFaHYk0y2zQGxVrSvXEjR1ybxnN7Xmt1q7co2UUE3y6WU2F6gzgJE+zi8zWb8oCUJ4x
KV2Q0G7LeX49L2/VON9UEhHXgX1nMt4iLANMp8vT8QZk4dusrm7VKPmKfMqLyjBXnEyaf17u6tk+
krv8frSUQNCsskjBGEKR5VdVpvt5Mn8PpSgw60YC0hB7maBH9HQqJh/LtugUMGNWgALyy3iaPOQ9
wwOl7LVqw/2sZVsMEMrwrNecJAjEfotdfj/Sbg6VQtG1DLzNvLjk9nRdqWTP28eejvs/Wcc3ScsC
HElipjJHzTLHlQ6Gn+bzlpDSM1Ar/ysx4lRsNxgkBNdgGSRgXXZNu9NdQyke9JbJ+sjXDfK3QiIs
XQf6V9xqVRYoYfxEwucJEuJy9ifePzFlowx7jARKIs/z2wWEltNFjLqqmWcG6vAZzYSznns1G0AC
qCC5xDbnF1IiSuykHVLTGOYRwWfumBe9hUY1pbju0QHQW5lkonj9iP23kproIMFP1cehhuBAAyOX
HYYgXKZuNXz/O4UWn3lkgEBS12mBWlWQzdUVqstATjOuQOfjtlr6/AeigNaDfmeQ2QFq+VQUSLjH
Ni3gfvUMlQk3NIEdW+3A6rg7L2d14Y7kCNF7XBuNZiTIkugNBWEv32bKBBriTCJm9TYBQuBCa6QS
RFOn6hRmORjA2l9YKKjXa7hSqDZ8+hNV3mSIll1WvVZZLYJ4ft8m24T8sDNJYW35zHcX/5saYk6p
qFhplwBeCSrn2XQe7OxrlPVuRn0jvD+vzGq4S8FktxCxI10mdtzNRQoWthhwaJoGAsyLelaA6g2S
CftJK0YfP23s6DIagIAUdXisXGu8xODiH0VWR18h7Bsf2jADKQ2eKdodMW4LHVjXjV+TjZr+SV4G
hb6FqwbIG0RMMMx9pOuxFRZBBISldpw3hR27+seQKf4NFd+kiCG9PU2anViIsxXMnNRzfxlNIGZK
ZKiYq8cKwCgmQZBN0Et1au/hMGGaO3NwVbFyh57GDR2abRNNkhtxMel39mhqIErVHdz4YmG+ZmCx
G0BWFAzWw0wuVcN38NSPTDcEKU65lZjkktN+Lw0KIUoAn4QI09oXVVm1FcuCUf/U1IFejt6IJBCY
ldFu+NM0QBetu8iuPAMpQyJ79SrBmPh/ogU7TKxuRLNIiqAXlNUNaksdyw8Rj7x2kPWor4sCuBgi
Ph1onMulfeTk5zzRmxYge8FkP1jWD61TAJp2h9z7H4QZAAayLcvS4BFFMvaJs3AAdOmSXe29ls6P
eUMxi549nt+1NZf1JuZdoiHSa2WsGRBSCu2xjvfNkOJevAC+V9vJUmgrRo8JgqXlAMSN1BRx6tPB
7mf4xzywh2Q7J+ZmjAYvD2VtrisbdCQG23S6QWU2GZylMTKRzV6Ld51KXJptrPbl/MKtXFkLZ4oK
ws2l/0AUMzeRw5QicQ52mr6UnbVv9FJyfFcX7E2EOC6LZMrcZBroUtoGVOT1bQNmJvSffj6vyKoU
sLIAEgMJNEOEpp+xVHoEtsvAKrhP+8jliXKHbvSPh2AOGAOQU0A7tQqi49NtcbpyAHoEaGbCYvYA
HH6hd/FlYjPJo3FVmyMxy+9Hx5OGOVhkI/AT6MnzYHdX+aD700QktYhVGzuSsvx+JEXJegqEDaxZ
C6SzbrjrMRQDqo9U1haycjpPFm1x8EdyOIZTgQNtgDCnQZtnfjtO/FAA8zQrNBc4BxKXI9FKZEnJ
mhgPmwL2Bnhhl3bzIRzTfZ2rnp1LbG718Lytn/gWpUPWF0OfAmCtLzeRHh84lxUk1lqnj9dO7HLi
TTY6VUHngOfJHm76jg7AXQe4wODwx8JMX8f+laqzPygyRNxlV4SLEJJ10wLfGSCvRU7JMKJdY2NE
4ZACcSoPb1jP3dkAurFZeA25qJPH8yd45Z14LI+QUytRB7OLEWnMgdYcxmrytLL06s7xnf5K4/d9
FLm9KuOn/T/L+1tJsS6skRmRRYeDFibETdiMVkllx9T7fiCfRsCnUyu8tsPMBW6GDGh5/VQA9BX4
MEBPehcKlkY0h0iSBKS8bfJLrY1dzfJt1Qf1zR+sLCg6EXMuNIxiOZomSlPwFBldgqSaWtUPpAsN
F5THj2g8Qt5LIS+hNn/KWhBwn5e8qiO44G1wiTs4KUKEaADnuwdFNOL7aNcrnm1i8rNz5/p1iCXW
s3oWwSaLpO+C6yMWUBoWKkAvKNOgU4qtWhdbZfgYYtmvqHrhIPktQnBjMzViGz4Z3YBo5rYB+aa2
+k2T/QAlin9+2VZd2JEkIToLDSexS5Jg2arIA27wy1x9Z2Ny2aayQ7560SzY6LBAxGhiNJMZzTRa
XQeKTky+Ic+r4BkuhYVZU4eAtOpX3RvVXGHhSJX0ZTqBvYWDsfw6R9biMNAw/q6WuratSNo+nF++
Nc8FyCVqqKaFp7gIaQV4aF6Bd045ILwhTu0ZLcBKb9WwTdODNvLYBjo1kqQXtgp0Ji+xw+LDMEVA
WKaY/MfYFcJSdKie+rKGqKFeOHEflE53OymNGw/2wzx8DNz+H4tc+A8W7g+UcER0VFaOkQncywTQ
cvo2p8POBDAECx2JOa4ZCYrdCwcdInngiZ9qE4NKyYoNYGwqbe0aPN8ym78kFvl5fttkYoRFM0ZQ
UQGrFi+vAUWOQdsayQhsalln56oYRwf/NEivcLEJ2mi0GJBGSMMDgLsiv2jK79NQGZ5DZTCv7y40
YHna4GMGkj2qdkCiPF22vKYRA1w9sEBqasxg7FZxexpzD0CebqLpVQikyNnv7GZ+6ozKmtwJP+X7
84v6vuorfIVw+BInzaxiaHrAps+eXmGoMc+2C9mnE/slOs6tDkw80Q4len+2ezw5D5Ut8c3v2zhw
HDT4f6qi8wDwusLVngA4wm6nTr9nzZ4dQLjpZ57yw5g8a0d8trM353V+t8OCOEHltKVlafMWKpMX
21IOUcw8ZsSS6Pnd3XYqRbxVBwqwTF6MfRDyzqPFYwn+oOXhURp9kOZEcpOu6QTce1Tj0PGKC1VY
Qt6GbZgXunJgDCysVL+fIyt11V59Pr9273w1tDqWs9yzR7F6xtFkpvegoSp0vjEtIPmi8dmZkI/7
cPbolyQQX2EKES9pQ5BEqyoa0gQDc7mlbBs0WpH2Oaz6P7AFMJX9lrKs65E+HWnDMMogpU1Ld0qN
bRuD0T6R4aivb8+bGOGsZyMLG5Z0fTCW5S7PND/ti0vQ0ks88ZrNgXkJrTto2AZruBAYFEpvGmFU
wrKnQ4yXWr+NtJ+E+VyX5IBXzeBNkFhFNAuTGXbaxIHJtI2j0C0DFE9UE7dOZSzhq0t3JErYISOa
RkT+XDkMaumDRsXtwnHTAVzzvGGvikF7AwF11YKxsmh8ZAisMss2qmIARS+oDFGxsfIWRXtbImZt
4ShSA2gRscgySn4qRlPQTKGW2KGo3c6Vr9oAYbQ8W5dV1WRyBHWyOsnKNmwi4K83AEVgqDVk6lXV
VDeIOyQ6vQe0gC7HSgnWnSZ5G1qcG4cxTj2rd1wlNvZz4ryAg8mbQyDpFnWBltp4X0TGRTs6smrl
mt0ffYAItUXw+CVp2UPbhnwJ2dhs4jzTD0OJwSI7qlo3jmoZ5opMpuBxGz1utHioepAA+nkKvFkg
aUa7OvP0SBaSyETRU6OJ7FGp0CfXB3XCDiTR7kOzfkqSdI/xzsvRkAEQLJ717WWPiBgO5BgqVNjO
IW+Lvi6Bl6eX6aHpyy2QXtzzp0248v+RYSMmBe0MyHTeQYwbsVN1teIsFBl7przo8fdovouMWwCw
bGskE6ztVDgXeYYH79N50acH/V/JwIJ3kLdYxsKEN6dZ6x1y3kDZMMNNBDzz/tUADOHfyRBiyFEt
QZE3OKDNSJln8eS6bb40tQzF+fQd868mtoEyBB4z4OYQpHDMqYa2vXRrdqAnTbh+p8XZtykv3dZU
N6xUH9oy257XTCZTsPqC5LlmIGEBULtH+GJqv6AbbUtsXGrgAZ7356UJnuUfFZGzxdsTHB0aWjpO
Lb9G+NlaAypVFJ5FG2tPjXt/xOTjPA27hNfuCO44Xl4VgAjgmmzKZs1UjqUL1ynqtVpmJGBXQ4Ly
rpxDNyuqV9uR9XwLZc53WopjrIaSMaNDQTBAU2JZeP+M1zT74nN2iek44jKv9GS4kac+5b1MwXiI
DhBw3cZchTNm3sCeMMDmRfWNARaZ7u78Lp4+dBZRaInG6C36pR1soYipPEQtGgZAlxDU6ASP0JY2
VrWn5KbH8b6xhk1RA/dV1n7+3lBPhQp7p9i55jCQogUOcYIuujFbckmtwnNSYAfu1Pr5vI7vl/NE
nIhsOzekaobYLFGEHDYRt3cEcCN2hkkLpt7YA15v5+Wd3u//rSl8GGqeKDiIXTOKPiktnoMkKNJD
TL9Qy+NsH+q781JWtQLNLfgmQLACtoTT46e3jhpPekSCzPFmfT+Wn2AlWhRUssfSyhHA+h1JEqJ9
FQPcSQgG2GDwhg3xMBrqGxaKdK7uDj463r3ySpHVcte1Q2YEKQsHXOaCdlNdJjHgCUnQpxVa3jat
+rVK+YYQd6pmid9870oW/bBXqOmDrkkML528tUdSQ5Y1XBDky/XPZf9yfrNWj9lvEWBoPN2spEI1
NbchAvCYWnytxumOwnWhPWxqkY7H+L1sOHVNIoJYggYdcNXBFE8ltoQrOppnSODYNxzQ10Rzw9zr
wN+RPreRZxgyaLGV+wB1VeQJsWnI4qIieSoxRW9fhvk5EnQ/S/UbqIr9JN7b3UGJwZ70xKMvVseg
ri65z99HRKdiBUVpRnPVqRgJJsO3rZ2W3J7furXTfKSW2CkxWsC1VxwDNJ4AL+h0cMbnE/CJY8WP
effwd7IEx29kFh9yDUuomU+hegjj27C8SRTJS3RVIw09TiiCYpBE7EYOeQYy48gug1SfbplJgF8V
vRD2kkpfVGunGIQBQG0BWhF6PoW9KYuw71gdNYED7u+I2gB/ADRxZwZq+2Cq7EMDdf/4XTCFIlWF
8FHHK/vUANHRYs6tjs5By8IU6uip4beqvpt6GYj2qsWBBdVc+t6IqS3re/wcjUFmOIH2NBi7AvT2
6HZNv5satySln7Vt0tGkQFD8MQxMG52K6UYWd900lkFGdBeQ+Z0dXiiq4vZSmpU1B3gsSVg4nQ5J
F811FcTViw1I1qQadxmvJfqsGYNBNDBAofUXDFDLVxwtW9oNodWmwP9n0X1V+tQMKoDOjsoP2kjS
e0Jp8B9LAEYWmkcR2OjvXZGWdmSc8EqqrO1cHEj2oD/Niu5axoVCauBh+gkqoufP7lpQAxxRTJZg
csF5Bw2H4CrM7AmB4sS+GdFlS56s6sIZNprtWTLcyFVf+yYMHZ2na2lnKbNNrmMtaXepNt9q0xtr
UOKNN2N1MQCfu0pKF4iL3PlQE8W/K4sFBfuGSTHrJJzorCEdZk3wxsj5BqXA8LWoJT5wzRjBGgdE
QsxKQIZwugBfFVddZhTwEXQzR8ql4UzBqM0Sty4TI9j8OJVaSBuIYWWsuqztwGaS/azo03mrEAD3
/12wN3Vs4RQbrKvyBh1WINpBBaFyE4rJxNTyY/ItLO6H7Buzr0b1a5s9qzZ4LzPkYUz4yvmy6nHJ
qF8ln7Pmu45WV7yk0VBUYZAHn8O5Bey4ehPH8T6ddNAr7OYxdfOxKVynup066oVE80P9slditzZl
1cs173b8IYIhVU5RzC2QcdEyUPxouviTRm7S3nwdhlKSD/3lj09zJnj1vm2BeIMDJrkYogo2y6fS
VfIKg0W73sKcKGIjpP/zya3y3gXsSWFiJuiL6gCLovOt8CGTIVKvGx1gL5ABRjFVzJsj91+pYY1m
5lBNbhrta1Xb99yRzVT+H4XfxCyfceRpgY3epXGKQQugHJOLeHQuldpE/osDs7/LjYvIoHdp2V3U
ZR6hT0O5L82BXihthkbx2mZbeOqvvd1kflOBbuu8Ba7v+9u3icebKGPHKEEXqNbc20kAJJCdGfYb
vZG1BsskCRYGRuNujHtYWD4+D+ltitp4zrzZ+flXCoktrkOU5yHQ7yEmvErJBliJIA25a2Tdfr+u
x/dW/HvhxN4ooJmXbHRUvGJ7QHRqnM03A7dq9BU6lVtO9XVVgCeobcYr8DMULsDxhz3Je9vTFNO4
yAfjqpzodatmuiSFsJIvXM7X25fRU3PTmEl50dha0NWVV2DKLDY3UfUDhoSQzNU6eijiTZxkHiUX
oSWrqyzbeG5dFo93ZOxKm+pKrymAFIq9ON5x52eZuma2RavvRC57TdYWu+5B37QVDhdKO0ZhpZiM
Vpp6axbTVW18EHTzv0sDHSsAogDRrNg5NrOJDnURYkUR+mXsosp2FkoEjN9quuH1iVc0864Div95
UxYKzu/lCro1eZZUM5KZQdF9iZUrwMq4anU9KHvWaVtUmBN9nzk7pXxQ0tsuzySuYS1ARLwGMuOl
7o3k6elO1rSfci2CW1b7FFO6/T6tXwg4/oC0tnW6XBIkrrkHB7BdaKrSUJQTRyWmIqyyGPifAdFe
yLRzMFUPMLKh+3F+TWViBKUqszM0s8DztEieO2XTo3urMfwPQuT8s3PH2gjhDMZAzbSfwS8SG/ck
+RaRT3q1TzvJVbp21o6lCC41VhpHYxbep+rwxRovjSxgPHLRCZChr3HnNDIC99XFQ/IHTU62jeEp
wbMQxWBkXl50Cl50ICom/GXQL7VSghCwmLXoQhy0lJiGTjEaLoacSp9Xy+glCVoNwN4Oxtxf81QS
OK89D45lCEuXUObUSauzIGrMdDu0qubpdAKP6kD1XaybsQu0GcMdgdm5O2+Ba/55aVREOI16PeYi
hKzC1IwgqO9mJJ8+tZeI9AL7Mqnc7KB5lT/tWxlW68pqnogTyhDoMe1G4C+WQVnf1co3YHErpmTD
/o9KDrBgKRAX8OfUVTQkceacQyXlot82hwWnf7pdYPpbj+1krFGrCqGDCk8S8AnDPZ0Ks+YMcMQG
hI3TdWhcK/0XjMCf3yOZCGHNMFNs60NIoY92qQHhdnieZZP12ooF4kH8poawZkrEcsJVyCDABC4w
F+5gPDBxc8Vziu8We2mNXa4+ZuNDOX8O28dcuSf2jRpeGJOL+WfJa1mmsHBrUx5NDOFoBRST/JEM
vYv+mcc2lRFcy8Qsvx8FB6wNU/CLIWjSnHzL+85XEQIS9E2d3751ezxa28WRHcmJi5igixtrq191
m2iv7QsvvCwuJ7/wS6k9rm+kDsRJC92DVKwvVDxP1SxGajdmd0b8QpRN22+Nea8mG4NI3NZaKgVW
8yZM2Ki8yuhC7ESC1N4b5Elnups0t9z08vLn2D3VFrrj8Hg+v54rkcCJUGHbjDqfdXWEdaRgv0UN
AOjLtPpmxgBKTiVbt24haOxAyycG1UQ8Ya7XZuGkJsF7xEe1jZSPTvV0XhuZCMH1g4EoRgIAibyu
1jZx1l5xUBnySJFcziuXJRbttyZiQYgWhqFVLfyuVR+UEIW8oOX3ZfN6XplV40PzJTojsWaYpDm1
9NFhuhJ1kGIMF23+WEXEr5Mn4CPE6aaU0jKuGQKUQiQMTkq0IQqGkJCJjZTh/Hbjq8WfdUCWdfTS
6JGmlLxi1lZPw3AQSmlQjP464UcnGB26wMLiCxAR+cH6W+A/IVXjU0v2Kl0xBtRGwC6GFiP8U/Hw
2lWb9pmJANcBhhOKuzXz+oHPW0wP9v75rVpZvBNRwlahN4/G6NRLAiXNH4BqiJGaTNvwyPZq2Edo
mD8+Lg992w7QaIDggu6RU9PoxzlJYpJmQWsV10prb3KMsFI1T9xxMn0+q5J8//ulRD8YUGKQR0HU
plMhCcoskHSUGJkIzOR5fDDBNSONnVZEIJeLVmMUB1WiijNjpU5IN07IVlTkseofI3rpyGLq9wfK
PBGx7OKR4bFyGEYbIB94IJiu1eqb/IWi5Wwep305bIxuf36T1jWyl8oPyMPeoVXRyqzKNoU/jylY
XskrYZbP6/nDpgelnKWB3sJEpy2GTIWDhnCzRMldGR6ofmlqF5MThNNzk347r8771bPQvwAqjOUw
Ice+qHu0ekPBdbVXdMRmIAZAv3kX7RNNc+fsARSOSmN/+LY4Fbd8zpG41i4aria4ktQC+f3is8Wc
b7kUFGs5mKfvEUgBVhD6hTUbJQXhIAEauzbDqKdBqc03cxTf01DWBfXe3Z2KENZtrIuxrOyWBqaG
DMNwWRP+nFTcn83ky/kd0t4/Gk9Eic3WYNls5ybMeEC17wVaguhwW6ORl2if0zkH++WVMwKce88K
Pwpjd1Yu9KHZROPFaG6HUfcoCJ0QkZ7/KIn6YntWb3Iad0h6BtwIPRNsmAw8D6ytvLEYvfOi1jaT
EvhE0KbjIFiCl5rTkMfRiM1UinGH4YHbgsoIGN6faaArLVBt5kJXrhHBhSiAFmFha9CAsNY1QVnZ
19nXQQ8lZ+39fXIqRjD+nDdxrTFSBWVzCLNvZveoYExzHg6wYsmirWpkLh4KXN3IgQka8XQwUw3Q
54E6saAeQXo1TpYXJbJK4ermHMkRVEqYXsYDgp0g13/UynCIlOJwfvuX/yCe5SWpAIxX7A8RmUss
s1GY2RMazPaVY+3b/I4hfdsB4GnKa3eSUees7tGROEEhfZ7Qb8jnKuAWUDDR3Zs8FtEXZ/by6OOR
M8zhSJQQ1nKeoKsqnOGlQFrfJflF2pq+EXFJ2XjtqB6JEWsmZQ/COjB+0cCIjMNcZZ6j1pqbRzeM
gzTl/Gatrh56NhdWSBtdm4LjBd2Wo+ehSoMYY7mq85mn2kXUzw32ynYRghQSM1/VDdgYGOBbxo3E
zqOJ2zQjU6wHdNa8qchulXTY5smCUyGrd66pholgMMUjxAUmgbBbCemaznQSPZhS0Ku39xnuRs4e
k9ZDTHh+Fde00peWKrhmpNR+lUSPLkkzQfErNUo9qNCmP6TfKw5+27Tl+1Ix9udFrfkJ3QDoBlpB
0YkqjrchBknxEE5YgN7k2e1nvfUG4wfJut3fySGn9z68FFF4CjnAhLtGiOtaZPpaRfP9eTFr7giQ
HiogoXWKJ4awSSRpU2sAvgemLY2LRG+vSkNS9l5zR0cSxJg5nljVZCCuC0Asd2ir8rOmT0+ThkIv
mtCKAc42luFcr+7Rm1JUWDuuV3FTxVMTaAru19g1GgDmyibQJSsndo6rZMRcA4n0wGkxiN2zz4Ph
/N3SiTGtaWRmjB4+PdDotzjZFU7jVvFtHz60NqgAX85bgmTRxLG7GDRYox1inwbau83YbecJ6Wnr
Y5BUS9kAEK6YtkXPFBKplilcFxmurTk1qjqoIgPQZOamH6tNTB8+rAwSBegBQ3EHT2uRVabpQjtJ
C4MFqdaCmDHcN0WyV9M/OD0nYgTvrSXpmEUN1YN8QF+l3t8mjXX4O00WMzxybeEMXzYTiwXocPLn
etwMyteWyyiaVg7piSKLcRxJISmnJHIMGHOPhuht2OVwo6NXAj0ieySFsv0DpRYTQIkFY+RigD42
agkG8hC2Fju7iPF915JdU0+S/NTivIRISMP0wW8xQhrdyfWYY+lqgJI2Hmmqg1KoXo8l9cBpeFvS
ovcVe/JIIuvvXbmPTgQLDkgpy3oYmxyAUJbqlaN1DxJKd5p+ZnoqqSmu9GXhPB3pKJhg6LTmgO55
FpSJujFq+iM1KWKV9DKs5p0a5ttijpCmmKcDUZ/LrJdkRFYNB+x4wIUCswqGDE8NJ1cyJS8oxKdl
5OWkUfAQ/sJmx6sIKKeTeFM1k+wlub6tbzKFI5EPatagg5sFWf0pshIk9CeQJ2vcG0DYWJnfjdrY
Wpi19c8b7bqqNvhjFjxnw1g2/eiMNGikmWorq4MBTT11u02dx354RSHSII9t+OO8sHUL+i3sXWo1
U9ox6Yo6YGgUKmflS1fYnt0rGC7rZD1Cq7LQVKqZyNHo7zrfiR072hzBWepKvUujyFMK65BW1SaV
5iJX1xDtmAYxUVuFYz5dwzrmpToOaR1EHMSyJcg99w1CtSl5wnYV9fMfLOKRNOH8q04WdnXqILhR
r+Z5CGJtAsnUeBHnMqjvlXIMjuGRKOHEm1GOrgrTZgGJtDvOpl0BbJZ6NB9S0vqUNZ7Tqx6LlW1a
zdhP4OkPkyTtsXKBn3yCcBTHcagsQBW0wRQBJ9vBAg/5gJGo8ulPVhUFGhvVC/SeCsevGhDX523c
Bpxdg1BrzFsvbtHQlXw8Al5YFX7LWd4XR+ctIT36BiMcgZFyjMUCz3xq9/o0SF5768v2W4wIOscm
Zc7nBmKWeaRsWN4M7XPSxrIe7lWv9aaOiDmjhEWllY0NY+x0P+p9ilunaaZ9SL1Z+Q4oaz9WTPf8
Vq0ftzfdBJeVEQpozgq6mYBRo86jCthjHYs5u3N/NbMPF2qWM/AmTdgwZa7CKKcI7VSTIavml901
b19skCIW2leTPZzXbTGzd5c7oM2RsnQWpINlX4/Mo1ZqViqLbl3xM2fmzZTqkpr/ugQDw6+A7wfu
wLK6RxJGvekI4LSwenXrtpV+nbFSYnzLkrxX4rcI8Y0897TsCS/roIerGEv1qz5oB6rwxCXNVUm4
rGy8auwoOf6rkhh45bnOiFFhDq5nfMfVftsDxt/onY1kbxbPekYvMdsZUi20kk7lePTlpXVJNCD6
XFugk8hBHD2p2WtizaBCKykFeY43q2qapZ6aY7r1Qq2HZrxJZjx+B3coMjt5GXqnxvyXWVq69mDw
LB1eWM41v2+raDu3TqF7MeFJ+hJFIOjZhSCCsYCTOo42wpCUWN9KigYw1xobu3DzlHWYswfmjzly
V7PriPkhZvP6m6oG0fpGH/oy2nDFKkzbzR09iy+c2DbD0XdqjNi5isHV6hEpDxQhba4b7FbPenty
oxTzfRib6CbVlpTEJVZiCJcLAg9AHxtxDT6RyW0Tv24BqoZsGwjMFdkhXnVTRxYi3CJpYxWKUfIW
pdwuQFegpxbm5QRLSdFAXGjF5BZ96o+abKp91VUdyRVuFRIpTjrGOGwluyr7wS2Ma9X6xCL0kH4x
lO/n7XM14jkSJviObqzDypkxb2ISlm2yEHFOkc2Tx3vgxBbh4by0tUOHOu9SMsRbB33hp35kKPC2
TmiCoKd/cgx2geHX7ZD3j+elrHmrYynCxhUWqrusQHiq2SBJ5/oN2nskx3rNNpZ3O0WJZimECg4+
SrS0YAoU+R9p17VjN45Ev0iAsshX6Ua5k7vd7fAiOIrKogIVvn6PvLvTumzhEvY8DDCAga7LUlWx
WOGcHN5al9aOGo0PAJ9D2Vh7u2wDkXuY5+8V5r/1tbBQiK4oCpYmhhcv9RcN5tBoNp5xcdP5PP7B
AAv/AfjO1/W3+ZVepcgtjbSsAG7WQMoElLuycw8YYg6Yrit0uGXnq8PI689W2jZ1SmDnNe/vuh4o
1db00Wu/WF5775YiSGwVxOVW9FhLXL7q6hpzZ5aAy7DrwsKZdokR36XTkzu0j7Utgn4iv66rcdMM
X9Uol/vsmLt52kKNrKR3vW7dT7niVa8wB0vK6vu+7s2cQkJX3vPhNmHPGE+2rI9/fg5wr3noB3kU
M3+S03qIuQupTxMW032u6zecq7bTNp/uANM1gZTmAM5ANoW0HOrUKsc+tO35JkmSCCuE8xePiC8x
8AIT1lbAN58C3g4h7bE2goWZ62fcMvn1D5AsY+JG5bqx14RaZQWaSYNsKp7LQgURv2XyIDFEewP9
BpQI5EcfcDpJPyUOmDuf5uJZZB9sgKZH7LGe+52hyue3DNAG+wagfZGyuXJFomi6vK+moQvT2erC
uZq6gy6Gx+ua2xhSw6L9SsryK1ZOZebtAHBfOBXGNfZxLE7RjPW3fByDoqtdIIHWQdpYX1q83tOO
24ogsvncXItfvuxK/CiYnnZW64R9O52c/GAMiQ8odeI89LHlu/Z8ioE1YmR3YzPsG5WPb90Da+lS
QO4r13R7PjqhKO+R0dnImhrvaYj8uuoxVPyOa5+uq3vTglbali6epEuIwNCDA66Ee9rt++o5x25b
357y6saOFMK2v62D6gSq00u9WnKLrhrzuNd7B8nrfVUHrkn8Xr/tsEdutYg0+nkUt7pqzXHTbF+F
yhQr7gioSaHDbHO7Gfe872oQSaPgf12R21IAMWi52PQw5Y5CQWkS14NoQpF9sYz8PW1VFOVbt81C
VwBXt2zsrEi2Uc5OjUyqR0yhITeP2vSYgB0x0YE6pnhubiydwQdXoiSrGJqJTTzSu9DADrY/lGOL
+8yzD2h+Ptil8Ys45fwIsppvQx//LOcB88ZmcWzLygt4YqdYQh/NILbnA3ILFcvcZmhd/bbFolcO
SptmMNOeN2FbYLi6ce/ohBVgVig6RCptS6ZadK45JYbThbxN9gmjt33jfAYQ1bc++hrXH68bz9bF
u9K3HMeTfjQSXO+IeYnWHQp2Tka3OJCqwvLih+uiFOeS7/jZsirQZSN+9/2NKyzud0ynfpLO59TR
9yiUBNflbfrF6+eSO4ZY32ci0r0uHPRbw60fslQ196FSnpSeAxQNoKjF2IBD4W4UD7rxqwO0iXn6
d+dYzrkyO432NgAQoLfGJfvEzp8KripZbMbilaqkqwfEt1FD2NxhGw1eZ5fAfWrL5KHA+BjA+NrT
MLfD0QHnnKJUolKgFFh4U09Z1dkdMFPYTov6b3w0bqKuynzXUi2UqMxv+feVGoec0ylhCJM9Vlf1
fUNxt/PTWLxko6LGpIgTco1pdrUs0TAKFoLfakY9Yq4jjACr+CFU30wKE6UrRlKPLYKytdfFY259
dcqXtLmj1Y0SBkahO7kvbph5aruN6YTILn0+nqbosa4ebHqu/oxM67+t5FU8ki8zLR0xXVwgxlZj
4TtJeW7S4Z2jmzvTw0r5v3IsuTveEacovVlD7Jvy4hHYPvk3DBj8GVP7/060jMp4aC/pYG+U7I41
ZmMZWRMSV3xpnOFYTPy72al6ylvRzgEHD0ZmCFqH8qxbOg+4k/ukR2Ezcz6WjGlfY0oU/rplB2sh
0g2oEa9pJxuhiOksQJ1OFydnQkGwXzAYd9e/zpYXrWVJ9g0kFNLHFOF7jADvaAnQh1Tuo+m9/1di
5KbcFHuT1adpH856Hd3GNrZ9C3M4uFWv0N1WrAOaiAfeECDUY+Xs0g54oreoUSH+WN5zZD1N7sko
j02qqHhsf6FXKdJlkU8gYRQ9rqSUGx+baHqek/whM6PbOYqCqlblntsf6VWcdHGUXYItohHizKI4
T+4DdkcYqkea4lRbsW6tO+meAL2e2eUmxMT9V1pgO/zRYPfc+mHFT7X5dN0gVN9JuicAuNgQniEj
cmZr10c83RWVdwb68j23TSv4G2EUxEhYmcNeoORQgluTgQU2Nxzm02zuhdD8bvRnUCRcl7P9nV7l
SM6ke6DZS9u5CbtovKvbJ0TZ92T8fl3Itub+ESIjZMQj6MaHGEKGxA7S8Udr/Mqt98JQlA43zwI4
KDRfF/4d+TKK3DkC1zfpQqE3J5A+G+eEOWLX5JrxN7EBk46ei80qbHWZly4LIhmXaw1cdo5Lnyaf
tTF/NzSqmtHWefDeRA0ZFSkMIUi1LzqbWWvm3A4zT/eFW/hzQ96xIlFkJVs+tBYj+VBNWDbqnduG
aZJS7CgnuU9Fqx36trzvxug70TMBwAX783Wj2ApIa7GSO2Xp2GeUznVI7cec743eDgrzpgOsAqkV
N8aW/WFCHqvlmBhFnU8KRn2fWyOGBNuw6tiUP9JOFP05dpipB7qR62I3I5PO/8KD0aICEreNBTOw
Pl7aSN41NmUZjKKoX3Txobe/p8Oedor66JYW11IkLeamppfjgOm6Kj1XWefr6bc0j32GV68zHK5/
sS17XMuSYlLOrGw2GcpgfBRP88S/9hP1sdWs+FqqI0khyaFzBiZEFM1H60epPzb9S+Z8Z/VNpH/9
m/OAZQzFPXCByNWLRgAxbF46HMJmu4hV7xwosbTY39yFiBEYzreXlrnMpOLkiUVYZ/DQA0lGbYAm
u6aHmk2KzyOVmDF2/RuL+5VaRLriK88EjsHInXMBtq4oaoPSux3ixHfZS+p8igX3M/QDrIOAdVzX
5PJJXjvAbyVLVhh3g8PYlIhQeM8j24/gxxTvc7cN0vjgpMcsUiE3SGW7NxJlSqh0KLu6GhvnbHKy
m2roVN+35EYAjS/GLKMFunVufI8zrrgvFSeVWaEi0xl4nQPE3avei9nbpRnbm465Lxq6G3sdE5Q3
YP1QzP1dxq+3h5U+bCSMZnAZhHJw8LjGbQ9SkpJ94n9MYXdpQPKUhZYmo1HotXa2ZuQaLpBXtWnf
5/XxurVcxpH/HcdAiw/UNIDhdqV7jYuExLXpxqFeJidQI8T+yGYtREtTNdSxqTjLAAalDTIcKoMa
dYmD3FCQPpyaA3eRCfxq7dPc76+fZ9MmgH2BDQ2cypMXEohXmCIBld156uL+kPL2qamqmz7Sb0f0
uXdDneRBZJUV6GoH7Y9qgv/T5ats2R7N2tCsrOujM0uFX2OVOZgwnIlN1ZTt4t7L/RqAhNePK/Uj
3sqUzJFVZQOoY6fHRDfqnTU1AJ/bwAHjh3jS98JuQ5KzM7Dgnnnn+qzpdpqYFDq/TFre/obFxlZF
m7I2tRnzW9HZFMa95Z0M7h7iJt/XoNzMzKAEjur1U28a7UrRi6mtBJqD5WSlYffhYL6PBPENwzmY
3D5fl7JxLGzaLcV6LLdgRUNSLdUyjEBVbQvouOqElQknfc+x/gSwf3+ES/YKcRv+cSFOituenvFo
rLH41Jguxl+ao1FmmK4tfY+7L9dPtuEkF6Kk5KFoOfP0iUVnzHF1+9aqv2gkPo1c+yGqCH2ziXYA
Ie9zfyb6qPh2byyWOlglwyK3iV3hZVFu+XGrj9dMxMDquKefWuRGZvTkYoSh6g4YaOyQdupaHljN
Qxx9Ndunlqgmbi/zGQd7XjqwcRwsTuIFRAFOeik8H23G7LgeT0PdYUa6yeO8i/cdZp282ygZG/S4
ROzRYmeVvXJTWlb7b+EY1cagHgaZ35x8As0zrcAvdcIAPEaoPune8Ahs3n3TeNiU+alpPzGi9XT9
U8tW9Vsm9uYxM+JiwphI8b2ewdoieDSfMPpaPlDHCe2xOcRTQj6m0aiaeHiT9iziFpRytJ8ASI1u
16V+Pb0rNM20p9MI7MUlB47Ec0eHQ5J43I+tcVdmnp+1nywA3Nd4iSqMa+vzrsVLLms1yH3sDOK9
Zvg4ze6xs6ugb3Ssv9vAi9YmRclj64uu5UmRL8oH3rh2M58SQDzsoxn5pNDcDuyJxruhgvU6iTDv
Jt6Cz2boVLPPb6VjoQer95gxgTkDZ/JS2aPe5iNr6XhqzHEXe/XNANjgaPKORf5AHLbrouRem5rP
1y1KDr6YBgIEIF7BGEdamJSkM8ctG1OnsceTZTUfOg1Ii3N1J3TVO3FTDHjEMWCKeGHK+U+VDcLr
hDeeXNM6DtwOSgxumTxWpHNbYlA4MA3HwoQTGhaXOpx1UmHwqaKPGD72S2KcTLBb1G6mKIe8yZEX
ra3lSJZpGnzo3KYbT301lEDmrH9WeRmY+fwtGu36YMTugBgw305dFSacKAL+723C9aPgt3h4JvGW
XUPwYV8eMwfK7jhr43hC3dl+5g4338UDAXyMm/jZnIBX2KrnIM4avInsYz2Nx2rMTs5IH9ouvc0B
O9lk9U/S0pehw45+lN+VQJq3DfHUs6eYgFpt4hX1qQUA2TFtvtjaNOE9XyDzz5CzNib7ft0K38Y1
bIpjQggJJXa2QUxyeaCqLN2pzorxlA7c93IrIIa278vxJ8WA1XVRb4MKQbA2AOOC6V1Am0sGb6cZ
MXLkMqdZgGKouNV5vov4hym9T5RUJ1JrfbmgFmEElxOWp1BulHx66CO3Bo6AODGj2rnimzf8iNDU
8Wm7bFN+E/yHwfGqAQAGfyiTzk/K9imG+lOj3RWJMr1cJoQu7Qb70cttiSc56N/k58FM+rKKPUec
Svq1qI9mhTrDkQ3frfRjXpw6vfZZrbqjNzKEZSkbiJioG2J205UU7rWpUwzYjXls9/kHa8ePgByk
vu0bgQkQu1JF3rz1fdfiFlNbJSRpW850Yp44uYBUiLKzZs9+Wvwc6T6fPv2xKSGUYUEWdQ7XQEH5
UhSJHDbRCeokWEyZmw8W+1zqX3lRB/GkqCS+vYpxLyxQSkAMB+MDNn8uZaWuyMUcD/0RBufTGdtT
QADWpmpXOvU3qwdg+nTHS8wSmHjzDY3iZnwTVy+lyw212Y5o3Yxjfxx1DQM1dT0ErW7Bf3rlCqUE
ZQqfWVaoQFwMBNWFH0W+B7GvDY+Kkv7YfOr3JARbeeDdxTcYcQvICbyVwfWPuITqC5+QxEmKbaxh
TIyI9ce43NXjl6JVqG7jyyE3BtOSC44eTDrKq+FZnWagLOf1shCzy5GscjAcxFgnQuHUr2fg6bNP
Q64dIsdCgVYFYiI/eygKASvp8rAJ43ivRQNobEgeHzx6GrQRi358x/h37oAwoDHO1/X5xv8WgeBi
QQKDGW0q301zC5BCAzNEx9H+rlXprso1oPfv4ukTlnsVCeKba2PJJJZ4BqoecyHEvXQK2qC67NC8
Peo5cObw3ADKmJGdmafwvjdnAoIpttKQ5xNQb7xBl6iok2tcr9Blqdxb0bEDc5tdMtOXhKGiz//4
WIs46mJe1kViBhKOy2PpDSNzaVeYNLZ0n5pA0LPvGDC9axXA6BvjuBQkv59Kt82E06cN9prGx6IX
dBc3bE9zcaLCfNdPP+YuVrGTLz/+wt8kmVLqpM3zOM5i6sJqaA5FnT7niXMsZw7oZ889GKTfdxY2
p51a9VTdOuyy4IQAowNCS56FYrWodbwWMTlUG67PHXHfO/UNbzHXmtFnkkYhBW3tdWdQyZTyUSOf
Cru2Zid0AVIcuVhBbZ60iryAbzmPXmxaK2pWb+I0lGsgwcZaLcaEAR17aTlsNmevFAmGe+z+geYo
dAzOTtMP10+lkiK5Xa23HWc5NJkSgj368Zgk2j5imUJ5b7z792EWmANMcQABV0qe0NZu87rLsUJj
U+ydkzH56vZ1CvwG8/1sZJXiVFuGaWBY5P/iJMNMOGpPNZ57IeaBMc7D6cnq++cMRC57tIybM0HH
8xbL9YlfizJXTCq8fVFIh5W+3FwVZmQmArPAo3fMS2tBRNedXdWnQc6AI2a+58lnw1PtgG9FNjz6
bANYZSikyDq2otRARRDbLp7x4sR0Z0yY0fKKeKcN+BlYcrhuOVv+YC31C2wCgE5Xns4dClCa5zZW
ALy4CFqOTtqOZp9qAPxb+alTcXdtScN8gGmgDYUKtdzJIJUVzc2ELWnDnnd51hg+6Kkdd3zoSevH
lXZDpshUXElbCgVTNJqSYIxeCCQvPdCaa6cmAgrNpr2hT34NkgqPBLY4zB7bXdfmloOsZMl3e20O
VZYBjCrEC87vSX7jpu0x834Von26LmnL45Fzuh4SMjRc5UknY6i6jnYdDy3TBMRRfrLd8Th3xvN1
MVsfzDHA224utFNIAy+VV7b6YGclzCMn9Jdj37SdF1In/oI8OyRA+J7sP60XwOtww8IBLCAdoJl8
KTByWmJWCatDx5x3Ni2DArTY0zgrcswto1iLkQJmSbk2RQu6Q1wNB6t8X0z9OzDV792oPoMtVSFt
U4tLSwb1D8BFyrWWOsGuCkkBKleXn0HFCmyA2vYCzXk3ZcEMJOXr32zTNF6lySWXwjSioSZRFQJg
54RG6TcqshN4+RR+pRAj48m2uTHbIPy2EahYYBnDcUIZkKSfrh9mifFycoIXyP9VJ+8RYzdhjAoC
e+ibJqic5DhHbH9dxNY1sxIhrw6zOgKmDjXsECXpd0MeRvMxi0MHkLJZz/ZlfnbL03WJW2FiLVEy
8hnj+ejFYxykGew9anTMx+V9sBGcWKcq5Gx8JmCx2Eg+4FDLCvulQ43VQGfRDUiy8uGAgh8KZOnO
TFVz5tfFoAVxKUbL+wGVhgyAQSK7X2iweyE+R8qCyYbmVqcBgPylGC/tSNkVMIe51PfIEnFFmTs0
BQM+eYqPtBEiMMQAnnRUFi3ssUn3BjOEGSe5XmHu6ZGZD3b8w8CbxsjPrFf12zaMfC3KlZRHE5i/
SbQqzNzxXE9A+QW/0PN1m1McR4bfNY0OpTGXVKExdN0uc3nrJzOgAGuPvbOr9ItptrqisLf5sV41
KNeZRuTapTUDgq0DUgJhJ8wOBZZ5VIOUqPS3/JBVhUmLRNREemGHfbcQxLanxlEVJTbte3UW6cIY
GTO8nGH4Um8tcLf4RmcGQ6d4LGwqDIHBsnSAP7gyPiN1mzgdKijMzp4G0CHa4qPn3JVMxRiwaQsr
OcthV/oqGm0G17oGIE3rO7EOPWhFJ/NX1r3Tqi/XrU51Iin6eJ3LMd4JoLcW8KZt35w9Xt8S7XNK
/gx+bYmmQGpanUly14qVreUx2ADhzn3aaT9MQOQRi/954QF1FNSPXWThGLSQ7AAgRaLAt69AkYrt
Lz3CAFLT/zImDInR8qnW63h/XYNbhoc6lYMEDP7xZmK6bqc2HsRohbGTBkz7VjJyYEP95xkKrohX
KZJFMLSs9cqs25CRr1pd+4ATM+bhiJnwIOuAPD7ECoGKY8kEo7nDs2oQSIl4m+0HKwd10IND+L+T
IrdLiyR2qqIHlKFuYZmVY0I/E0GaMEUqtFixlKSstSf7rV6MLEaHY4HYNQufTMk+chLdH9oJ6R05
kkoPG3t4vm4YW068+mSO9MlysBS5scDZMFnhC/Lemzpfi2/j3mfi/V+IAj67S5aOpKlLRg8EVW1C
cQOds3o4YFUpAfmsE6Ri2IsSV+KUqAhAN8+GJUsdxRNULT0pQdKmocKsC7DiB+NDX+7i8hEMJ/4Y
nyvrz98bQMD5R5KM/JDomUH70rZCPel2YHTz9ZafzcTYXdfgVhxci5HioKsNeEpVEJN32m7s9B9m
pvt9eRt1/ct1SVt3IfwY1W0Mh4PBYvklq9gOpAU7tuqpDFsMXiSNefSY+Tde9SpCnsNyadlOeJNi
17buw1GnAfe6d3WSKMS8rdMjpK+OYi5HXR1FiN6ou9jBslouxDtHuPepOd4WZdWfrCF7KGIvPce6
d6rA2Ee4yc5NxlTrrltlIPwIrAWapkVdLBhf/ohsplE9NTnYdYzp2BSYJonL92nOg6ojj1ZSfjEo
bmrgbPkj/Xn9Uy5/+k1YQeIHqPPffWXpSnN12C2JwdgxFaA49xv+zVBhqyhEyG0ko3DNGOwVVWhb
Y+y7g3kXC+8+L/54lGL5lK9HkUu9pcu0PhEArgWziheAE+VL5Dn1UQwgaC3ivD+xCW2ymNrHhk3x
4V/p0ZI+IcfC8ojMGocsulPpGqfJ+zXxUeHiClVakuMBNr5iqQVweqDiBFZ0MOb8Y1PEihRx2ylW
mpRisZVVHpsYnM9xUiI+Dt3Qz8HcAarpGVhTtQZeeocXle+BDA0QxHiCTUHeFUO1zyutdn54WdE6
ih+1Ea5RJFp6oAsQBnZ4Ln2kzHQnIqQB70aK+ccsEFkWRA0YJKozMRUBe1MWkq+lzIb/ZFlYZKB9
0aZWmPb5D1bc6KN3qDBdh/7d3kh+XLecjYvdWTK9/wmTLSfWWJkmSdGEkeDOja4ZOzIZ2rET1Hzp
08E+5nZ1bgGBpLBYqSSBnR4P1VhU9jDLi0l3W4p8GtWxtE3G6AwC5wP3PqXlrVs9mzbbe0N1nLIP
TjEpzHcxTynYXHxDyXyNdixnQJvhjifuac61ndbzR5ub59F2P1/X6qaolVYlUV7maboLmLIQ4JJ3
tdf6eUlevLTxTcD5XxelsBY5Xe8dgCBOVgueBe1LCeC57h2zvgwk9Y1EUUiXPtny/rgwFckHqhpQ
fU1XIk+ftGPpRt/daXjhJDlm2fi9FJ0vckx9UgHEvetHXGzhzYdbaVO6JQSYR1ogBuIlz5yjR/IH
o1W1l7Y+mGlhrAIwHmghy2VtpzYaEzw3oKCpb3P3tisfAEyni5frB9kIoBiCeZViXUaRJMnnWucU
S0QNP2GwYud1ZFdEKrbsLZNYi5F8q2HpZGGosAyp9RhVWB9yj0WETQrgkjiRogKyFT+WrBn9cEyJ
YGr+8kjTaA1169YoutTR0c1OHqO+7p25CDI6+UrqQ5U4ybFoXGoYGZtBS6iXwJQAcvJ9zLDh79x4
3X2hYpbb/F7LnDEAthe+IClJn/nQ5tXCouzpzR4DqP5oe3ugMCrse8uxUA8BXg3BSDqg0i512JVG
Go+9g80lj/+wTTYGZhQdo0K7x4wI3jroU5cj+agXkeLV89bqsT8H7iUPbX9cbfKKpWU0QPicbKB+
TiOQTPuAd3oAWPRDyUbFpfZWlRCFDhVGhVD2wdLM5RnTuNAHzxRI2sXzMGJsyTi2+Xy67l9b5zHR
gQbDA4Thu10KySa7TevcK8Mxyd7pKfNpyn+ypAvsaFAEw43zwB4c9KYwYmbgbXwpaq4INsO01kCf
bz+6t3T4Ap4EhV1sykBS/hsmlYDY9lIGqNgrYxg6I4zZvBeMWH7VvtfjOVfI2VAbWvf/yJFfOyKf
rBhYAwU278efk+G9Y0gzjMz0M51+vP6FFEeSHzwlZvcxPlqBEFC7zQty50zxDvOyCilvLww8DFcH
km4qN7LNsYh0Y+kwc++lNffXT6H6+9KHSQ1j8np7KMJpZncNZm2r3FWM+74NdJi8A6i35WDmHv+z
KHL1MkSdthowUKuHhZh96jwCM0tU30W5i4anRlUt3TrPWpjknHNqp7VXg6Zx0qdD04mz3eSH6yrb
+vBrEcudtTpPnvdUWD1BmShOA+CYB7V5n3i1QsrbSHqhNU/68LOXRJbOC3jMfMZWj07uuh89XdL1
0MheiKrLtXEovFMwPIi1fkyYu5LezNbJYgEM2zAmXu9zYp1rIGobg6HaPpY+0JItY4qPLDEAkQ38
NZfa06NR92aOSQJifjDM8aHqVEuJkuZ+5+N4bmA8GbRTqMsvv2D1fUQ1NaVoSRtq0ZcRZzFvU36M
wPyMijbg0Jkqb1hUs8rpZHlySzJHF9zjjDZhVnff3aYNp7EZMZIMTgmj/rNY/UaWdI2PRQb8Ky23
zknVAGHPyT7pfexhq7r4/EdG/kaQdCm4OQDUNCexzqajB3FkfjS67Jnn3s/rYjZ0t4yRewun70IN
KvmSqTGgkxVDG9pDttcJ3zUMQPXVE2vJ8bqkDbtzEX3gj6gQIVOQLtS4z4CFkDT07HTjYa7dY64p
zqKSILkQ0qtEgK6kBZjE6DdlhSkPW5EVbInAHb1Mn6NAA9i5S9OmJdPMglN6tvphOvFkSh70po12
11W19VFWUmQQicLWzMwERde5cVzfLczAm4ajaQ6nDMXk66KksAMzI9gpRFYAvswF5nA58MpXE/AK
DUOK5Ttq9scqJruUx/sZEz/XxfyeJb/00UUOUGx0D4hGSIEv5WhtTTqu1eZ5ZsN9aud+EsV+ZHOf
D2no1i99lHzFbz2PLqgg9du+BLnfNO0LDDbjeeI3LveJ/WdoTniZ/T48BfQDbB9DZNLXrADviHux
ic5JHvmk7E94EO6vH3w515tz4yEIKkGkPZRIIhxjmDMjSrH4qg/vvY7tHat+H8dA57SpE2KGXDGI
t/k9V/KkdKLsu7zCHUzOieftjcG7cbXcn6ryzxp7/9Xc/8XYeK1dfk7BsTzcg8YDQHnvMz3ohw9Z
K/z5C8UM0nUFXj0QJEnXlQc0eMPKEDYKYN8aFVapi2dTixUep5IiucFo8NbRyhp+rRu72qzPPR0C
y1NZw/Jn3liDZ+HiBfaHjRX3S7XNBUajvdmh5ySzA5u29wsNyV/oayViOenKoasin1pww0Tn2cGS
A2O+XjDAjLv7PxeDJh0eKwawwwwZCK3oAWDStC09uxHdW4zthp4BbcFQfP0t91mLkb7LVDdOk6Cp
u4AqcHYGqhwC+4snbkaqmtDaFIVpUdNFVEDyInnO7Ea4yHP0T9zknNVBjv0e6/v01Pzh1s1v18Fr
7/9yZMiZBuDodiPmNhztx4m/s6qPVndTeodS5aNbNo2XC+YC8VReFsYuLWEeSZ4Rgo3xOR2+Rdqd
ltAYs5yKSKCQ4kgBTrQVB0YVPEe4Q0D0GCsZ2m7gRGFvW56D8jXyB4DiYYFGyrv0jjVO2muYKHHG
ey2db5P2+BcWvZIgqasxRITxaWQPMW5KH+x08U7M1s3M6Nfrgt7e7vj9eIij/m8vTNVSEKicAql+
CcyhNqt+4GG+G63uYdD695ZQjUptfpyVKCl4MiJ4E6MHcLY5No8p8Fe6PohKFY/b5sdZiVl+xirm
mDZnddUV9Dyh6eyV7V3BVIim2ydx0NyjQD+AWV+K8IDJpGWVYT9i4AdztA8uSMQtVQjYPserEEld
ZsVMrL4SNDDsaTdZ/MGrGkV4VomQrAwDz1rq6uCkzqqPBP1mylTIDXIP9r8BxgY3A1b7bYpdwktV
YS8lroHOhZ6X532qbHyRgt5P9KY0k8Dh/Qc9cQMez34yZLvrlr35kZC3oDBnoP4oZwUxAJri1ub0
nM5A6TW1B7sGWaHQ/8ZT0VxG7Q+D6m820rTJKBwvy8k5TYnPMey/0Ii2jWoTUyqb/FePr2LkyeDR
bo04blvvjEn5lzoHRVlH9o2r934NSmhGhkeCMud1DS6fX04QsKOFKrHr4mKVEwQDmLqJaff2o1l9
t913LDokcRVivwB9JsXH2jzeStRiqSunjWlntCgTLK3Rb9m0MzrgEX+3+8Dle6q68zYN41XW7x3b
lSyMjPQpBJJzIdxz2dzXHX0SQijsYtO3VlKkE3VxNBHXmb2zlzo3oC19YcqVhe2DYK/NQzXNxWLi
pdJgz1MyoVbzaLNPoBe4HToWZJqrOIhCirxmYmLTsu4tGHimNefCSHdTSw9WosLm2raAfw4j151B
qu4mVYuMh1qtz6M6QOIIRMHHZMxvrBGu5Rjv/8a8/5Eok5/15hg7mpngju3To0ajpxRsAXE8fsWI
5Y4T1TtaoUeZ5bpytIGV3CVnWpTHyM3DGoUBKiKF06rELHpeWXeWl23jtHgMlVbq+GixGGC0cn5G
FNKu629bEmbcsftP0f6TJDk90+sWnYRHUGhMGtY9kudZqKYbN/MT7x8htnQL8nym2tA75NyQ+F7k
hu/26Drr2v0494qBV2PTZSlYQZCeIu7JwAkxIH0KrNyiyTcUfstnv3cwkqctW1x2FgXwtEDo4xl1
0aAS9T4qzC8jqHzz6qnxVAngpju8/hZ59j/LnGhyGfLlzmZfByzwOGRfVnPk6xjcIs59GZV/kwm+
SpRLsY6FYaK2QMGSA8R1LgJOXyaA8STkw1+YzUqOFBiNtHbiwUZ+5gl+TrTRR833qXKt/XUxm4az
ErNY78oPmn4yO0/gsUa17nbi9jumZ4eYJJjFshVlji27oZjoQpaz4AnIxfmq11uDdngODGYuji0Y
OcOSVL+un2frMl4JkacdqyqtdZLBIJBC+5Qe7JwcOyxMpw91UyhiyNua+QLCQI2lsIimplyHzZx2
pNoYm2cPa34l2t2VdwA+ewlaGZN9FeM+HVKFyI3PdSFSCiaz04LXM0UCkHWPznRTL8vaP0dwoF3X
4lY+upYjz0OI0aG1JxLznEz6bkLDqQRDH2H7qKF+GX1Mp68joCizxFAI3rARIPACRgdwvFjnl6+3
ZZygnceBnIF9FAowzLfOnxEE/C4gXoiQQmXaAyTHSfMmTKoXpwjs4cNkMFRsg3b4cV2Lmx9rdRjJ
t3ThTGDDAHR/Q04VttMYfSrTu5SqhrNVcpZ/X/kwwMCBGpsk5GwJkHXaVgBMstuSlQfs8yvsb+My
WytPbghMVeN2A5hnzpnjHLrM2FljsReYjLiuuetmQOUir8hdZlbLc6ho3eMs0pAIxbe5fhCMY17q
rB/sPp8H9J8MPnxw5z7oYsMH5MjL9YNs3E8rfQEz4lKM28UDpxb81bUPRnn23GMiTol3GozHaHy8
Lmsj9K1lyW9IcDty6mLvM6yyj8zaVeP7zH5Iu8wXicqHrlsclV/2eZSDqhyV6nOZZa21s0AEPftY
ci9Dy0B/l7tRpUBG3v5eQKIB9bRlYWPtUpE2GlDNpBlAaMcoDpgfT6y39nWpAv/cPtg/YjypRu6A
HCzmhtmEI+CCOJgsJ1/7RedBYd/bp1kqykCHXKBnLk+Ttv8h7bp65Ma55S8SoEClV6mjJjuMx34h
1l5bgaIiFX/9Le1d76g5QhOeb4F9GsDVhzo8JE+o4mNtFJV7Zjk5+bzft0Z26HrV237zgHL/g5EP
qMqwUkbnxDwTBISungKz7UCa0O4rA6JO7g8qvggwQF13w8296+HzG6ZNPLwbLm1DAmPA0Aae4JWT
gq2YF0nYKSnbN319BbIs8CrkpW49Woh7DebI4gAiai4LQYM06I9E1ai6uYN9DGlgKmQZlJQ8AlMN
YBvXK+zg5kPyWLNAa2/6BrUwXHlVJGtbVqF/CeR46DQGomQV6xPHFpTgaHLcr3SkYRc7z53z3OvF
LnWqP09rGWDGIws7F2jUZSYbxhynqR2IHnDe3o36+Jka/vG6L2z5+UIraHsuWtt8T/IFl/lGZnm1
d8bPCIbJhY/XgR/b++swW7sWdUqCxM/SxSZf+qpmNjhrNAhzdqeusv7OMboIGsljVbkfryNtfiEX
Y8aLbxNwrV36Xd1AWCH1LfdMKzx+DXPXDPFpmMTHzv9WJO8Js6BIxOg8EmZLeu4SjaZOR6Eqja1k
1z/+4cJMEh2MkNOBWaos1tYaouSJzrmFzOWN0m2DKoqG0o17nkniYYjR+wv9Ec6xh+j9SZSzigZo
yzNA/2FYqOKiw0k+fwvqThx6VNhWjh66+vfaj0+mq0ombBm1QpGPRCYqG7mfJTncV7tq/sW7au93
8b6pc4Wnb4WJRe7eBVUTqOHl8v+YpbyYW2JgQse7S7oXf6KYe39qPecmHz87XFVkkynLlkwnmvZB
BYvnh4mKnnQgDjSlTYyu5fMUYgZv14bsSduTwAmMsIqqY60IFhvf6wLOvHTFeR6gp2s2ztkqtAdd
GPsk9yAe96c8VP+a5XmQBML0D4otlzgmtfwUE8LumaTdQz7XB3cqn4VuHdphUhxUG84Bk/6DkluQ
sqllzUxy8+wVP8FybVVffP2sGYqI8U9tUEoPX8BIH4pWCSmSVpjn6kf/Y7TwrZww22n75EvrByCW
gOJzwA7kw/VAtekfGFZBtQpHCfo3pNjRTHpOh1EzztVuPsw7ti9DLaQHEvjH8hAfypMCbzFDNhMz
ZGjMgPfbvrus9upEtoxurtsKj+Ek1vRyN2Z9l360YzvOj4INZfapEhqH7nvf9v6hB0/ocJsmTTbc
jfDuYpf7Xu8r7oxvgjUimb9wCSF0ok9Xphrj5YROhLjneH+JwC2hnPCjSeND+uLWf5xOlKCWS9Ha
ekJnUTsNOgENBkKxObBMBsI72yx319f5jdNKQNIBRFOOJLcNoDqjKHgi56C538fEfypsT5XfeIOF
EINaJ27DEBoj8KFLo0q37L2RZPaZdtOJtc+zPu+NRn+xR+P5ulVbOUW0Ty4kur67+KzkrcxO4orX
rnG2PzZpIM7Fge70x/KlvJ33dsh2/q78ch3yjXMsxi08mq5vLg2c0hfjk87yWHjGebZ+laZ3tGbr
cxnTsCnE0e1VHCVv0AzwHYCKFNHaw81Yflf4JJ9NMpgcUeYp52CAa8OkBsHefauy602glpCkfdhj
PqJN9WY8sya2A1zQk7AhyzAn7k/hHy7hclPAEYQWKVQP31B1e1o8apk+oW+cmSyovDujaY2dC6GQ
uWE7Mth/nB2SAJdVXu2ywWWT61H021aifGm67Oc4vlw36Y3LSwjS8dMJk/FY2DxCmPraDiWY7DMD
N9beCSb0OOyvo218K/AOQ9oKD1p3KcFe2uNqqOeBNpZH9lgiMhbRXFuHqVbpEytg5JS12SXJYDCd
R0TE5ziuQWJEfjbG/Pg/WeNLOwokQ5Uz5yOPMh/dXnXY+XPYtVRx0GzsJMtFVMc2MqEh/JZpyuvN
FKqR0VA/2sUpNie8ko5p3QRCUw3pb3kDvgtONbz7fDykL7/PNEHhIyUlB3Xc0e0ObVEFBdjKlURT
S3S7ODvhdWscKfrp1pAKFG14lLIWVNSHtNvVpN5V9o2YoZmqmivZXkJMGtloK/feUJ7luP57RcJ5
ZPQ3eclDCxIOzaAFPNWCCsOm191iWaS3xr2iSQEJv6BgcwzjxlGkUefT9rasVVqsWyuItgKwqaFT
Gal4ad/2ZovcUOb2Z92locayPaRv8lAU1c0wdIdEo3uPVp+vG7a1jBCgwNg83jDQpJF2b08dNGpZ
OIp1OgQVOM27JEjTLLRAGmG+J/StwaRVzEuD2rmPkZPcBh9F0zRBrpsqf5dHr9EoqWMC7dUkKcAW
XuOaCUNEt2kSeVMbLhlSJxkD1pQfynKMeu1niR5Fv2rBfesTxY1chS/TjPhmVg6z5fKo62m3y73G
DqDGYH+axgSDMKxFqrn90IE/6zDlZn4nyv4Ws2bu7vqH3YqXq1WQeUf0CcqDaEzgkeeXj5Peh76f
v5jtuL8OsxVd1jDSrtcye2iQpcCuNyIr3S2Tk7V2B94ixapubcA1jrQ3XDExvMJxpvH6hzX5x045
drO1+9YXbck5Mbwo3KGfeZQsYgCxzQK7T/YeGJjCYs5Cm/lhrKumOra23xpU8tWu5G2eNOkAzbAy
nGM0XDB0XXAoydrN8IXbqtG1ZZnkOLbCk09RypzCSOzlamD9PVrZg0NjMAc9uzk9OVTsKwKueUNV
ztz6dmvQ5e+rGw9Dhi4xCw8bwm6RTCDPlvt83Qu3nH2NIEUxF/NLQ50CYezy/ajR295o9yjgKmZw
tpx9DSO5SI/hEW3muABriFoUj7GRGSErvUCQd1xD1kiSX6Sl5ULTDeeNIepz43qf4xpiE67hp4rn
5XWvh8zI5bfJMtKObQ6TquljV/Ync8q+uEb1nBpOVHc3rNdU423XF9HVpVQC65uKY+wB36p1kXm8
F/60z92PTLxrCT1cr/Aew4kq4fgcTXKI+jwqNeSVvPHo1HWYzqpKwbbrvcKYlwtYmaPlIDWCsGFn
gd2ZoOOGWBRC4q/rLr69c19xpCw05D/MrK4Qnpg1POneTRbnNSiKrIBBfRXKly+iX0R+dGXrz/b3
egWWdm9GnW4RluWRyYYDyx79ogmR/K7/kK7on2MbtcXf30umyi1cVmQlwQW/95tPSIWHVWI8ee6n
68u4HXBfUaTzCjVZzFYOWEaHp0Hh7DHxFGjVfYxSkqpz+G3/AS4ia4ukM4s4fU9SRx/OjT8/MEq+
FQP7myfWEe0dgdeVnxyrEAHG0+5SitLj/2SoTAmM8WSuOQm2mWjOGtSaG8jelY8zP5lgfXkHlLmI
ayy8zRCCutwCGphuWs/P7A91+12bdxPItl37pu1/Del7vt4rkpwvhrC6Yw9lx6Oi/MTipwp6KII+
anOYUcV22/STFZJkUwkthhQ6RUDShr+88WtWZzedT26p44TFqOL234zCJvq6nH/kkeRutH4wRqOA
aFhE+d9OsXdA0JDSgJm7ZNg7lSKZuxmxVmDSFuhNa/SdCrdwng73kOT9WlICykLVPNBm3HiFkfMC
np1Wmd4vRxiGwHcoYOyY4QWm3vZH1scKb1+C0Jt7zQps+TGrK4ZVDhnDrCJeFqUVDoZ21rnYX/fy
bXtAvg6ZDh3tX9IdA9RCxIQ0HgJ9Xe8MegNOv5AZQaai09/2hVccyfOGqs4q9I7waB79fD8Nf4Hl
PdTEiLEwMF/TLj2KWFWj2/R2At1TZC4xsS8XsrRZE8TMG/Khrz/hIR0y95w36IQkYZ/+aQ1mCYor
KMn7SgNPhN5mw7mz9RdncGfMIvrIbGvEP1//YJs+gSkXZD7AYv9mAtKYZg1tSsgQjLMTgvbnYcwN
RTfgpk8g04vEB9TEkF++dDtR1jWUT7T+nHj1E+SNP9GpDvWkD2e73l23ZhMKjV/QcwCHESZnL6EM
QxgOZoMQkLy/SrPc92WK7uwY6YEP14E2l20FJF00dC/DpMhE+nPL/aeB4sBv3T/fSjglYAlZPosh
h7ssQQK+g3TpuSdgbB7iezbNRpg5TnmfJZWKAGdj5S7QJI8jJRGdPVr92SXzcUZXaGlN9xP73FPt
z7/RGkmeFWusIvVtKJGfiZhOJIY6Wc6ijIsdZgcO17/Sxo5FjRuZQ6T/Md3+Ty1iFfC00hoZqlj9
2SpzAWJym5efnbpjh74w7wjkfYMkSzXFQS9Lki13NIIyN9rv0NUI5rPlV61QLZYJt9I18kHs6JHv
430mgux7Hw47a6+dU0PhJxuhcA0n32HaxBDFWA392dPM4Quassown+yTWXrfucfYiYILMkioUCUb
tm5ua2C50tE0GZawYMhqEEiydvjfTZ+Jxh4doz+MelyGBHLCVVIebXCdK86y5SCRzrILcOnhApU9
3Z1AUXjWyykQLgdF1HjyQC553YM2F9eEcAtE7eBE5rJtVt+STcvDKaGg9G0+NPxQd7usaIKsPQwi
tIrP18G29iBuU7/BLClQmoTavHIS5OTaE+hNdu6wKwoezPTHdZzNtVvhSEaZA0PTC/ilowH83xZY
W4cqOdBM//4eGLBcLdStqHpIMdLMB47YX+YRBuGCSree22o+GYn+jniCWQsTpzL+f0PNIvLR9/vB
zaM8u0Vu1tItDFUfmNMpPG4j5EPu5RVHunJoqeaYpWjyKC2e66HZ+8w5vWPBXhFkpmC3KCYB/nJk
TkQd9L59g8ngWlBFvNgKiis75FajlA8VMo99HqH9Ihyr4rEpnINH28BM3AMhitSJYtU8adUM2oIz
Lmb92YBUg1aSowHtzevLtrltXpdN7lTOvLSZLYo96hs/taoMUOjYWZqOl5xif27umxWQ5NC01sGO
GXf9uecahmnNe51PewJxvev2qGCkMOChRQwFh0ZHurNBlrM4NjELOUq812G2UvAE1CLoKkLDBEr/
5mVss2c949qU44KRDpCBmIuyzoPWEtNP7ubmC2kb7u9mmrpPmN5MdQjF9emDz5tYYIMx1XGy+RXB
PYO+KuhHvNHj6oq+aZ2iwoOr7X665QskJHa1sL/W3FcYvumSoIxbCJBQWZQbjHtm9yZ3ceXVCi9M
jPHRqqz37GR70f2xoaaLutHl0tZ2wVOCAnOEJT62uOa2TR9qSibi7SMYAuloxMFI6hveuCk1hdGV
8MjWbsO6he5K5p/0QhxAg3fTFnwMNEvf14zWAaSc3rMd0Cuy2Ln0pkl+Omng/Mj9Vj/XM1hCiX4/
jNkeVbnddT/d2g6omxsLBxJqs/KAiqd30wCqizyqddygWvsHbsCh8FzV61iFs1wFVkc9L3QoLSOH
d54neF86pMHYWQfbqV6u27MVf1f2yFSMujn2cadDm2dukl2fHCdcQ13ywsQ+VeWctk2CY6AjZWlA
l/LW7ThVhS/8PBId3kBT+jGt8Wx1WsVrdWtDgV3yN4xMvF3nEOGYlotgYRAM//V7q60UpJIqiMXS
9cepZpPa7oi7hFmcekO7ieNJcW/fgEBRGfJjGN40HFTLLyEGlK7j0TLzKJnJAb3Hf4Ev+fMff/oL
CMmKrC4bj8e4QmjJtxoNGt6zyb/29o6pUoAbHx4qqWjJR7c3VK/lU5cK2xxT4nbnkhnH3DfDpulv
fE0llLThyh4a5l3fxwvVf6NcCoGI1LLLmnzg4wNd9M1wKmR9fkKUD0DS9ee1ijWarPqTuKPdUuZ3
5xEDUBOr91zT7+JG1d+47HPpZXEBI32kLi1xaDKsHdRexlBkuh62pmYfQYd1Zkhl7HqMf+9qa1bV
5DdOwAvg5e8rHy9mhzNv0rpzQumJ2eaXlNtfmyoJms5XYSm+nC8dUD4OQA8isbjMjrvRPubVF1CO
W+KBqkZBFaspPwIMjVWz4DEO2/6jPw4nOlhBjXaDhJbHcuI7pKUUU8ub+/jVKX0pjrvZoJuxjqCX
26YIhtjzDyljKq4o1QJK99qhzZzOthMorKXeIYVsdYuB74LVP20rDkljf7weOa75Bk5BOZKbdeG6
RYpHTjmHDUONfQjQKMG6v6/DbMaNf9dugZFiYGpN6OAXWR4No3VfdHRfoPHKtxQbeVmbtzsMHfRo
KETTqRyd/HHmGUtrrF3TWKHjVwH4qh7L/ENXZ3vNshFDup+x//U9tv2HKqsxGgmolme/RXzvCTj0
IJVIvF1XaArGpW33e4WRdlbe9QOnLsJHQRgeO8ZNMk7765Zs+95vCAzCSIEio1Uz5FCJLan+rfK/
m3F2bAfc8xr9A3lHSyGi0iuYFJWy1PYH4eD6xTFddOoyTf81EAqBjaZhTFXeVFm2/H0VAnPwzKc5
h4JSyfdNurPSBz6jq3XCzLqKTX/b1V/tkjdw0fsutTUWaXz4hOLO3rFByd2pWgc2YZCW8Fz8B1eX
LEoNEqe4moFMDD2gh6Gv2M7CzNyRiDo7XneLrdeAhwfHv1gQaL5cPcuds4IZZncGHRPmQ2YKBtkf
Btd/pPzLkMR3aeN+01jyKWvY6Tr0Znh6RZanePNhJm0yL0dzi5J3nLtBW+Z8l6dOMCMSvwPMgSL7
oim8dPtfmhnbKGT5/sQix77J9UM7xqFL741a1aO2adQrjswm4/fC0Buvy6Om9E6zbgRDpUMc1LvB
wLLiSbrpJZgn8m1co/AyleJu3I1zYfcli3QHKt5Tc8yaCVQl/v76yi0r8ybwQvf9n+ciZs2Wn7Ha
XmajYUKrN50zMsZ5GTboO2lCnbTss7A7GgpnBsWF6Uy6wrzNlVzhSkcyLypLow6ePKRF52TeVkFZ
9Udvzr/G70g6ev4KStrWLv5RA4xtOMEKY1/6cXzC7PqZeaWqp2/jEPOXcRuALZIIshzbVGXxZM2x
/SEeY/cAEdEnUtYf+5xMoTk7Dy4UxcPJTqLYgiDD9c+44S0X0NJy2tQthFNTgXGmcuFp2HV6BhbR
XuEtG1/Nx7t7UUnDYA7GfC+9pcF09tw3pDtPRRxwvF3AEl/uqFOdHaLqQ9oqmixkHktrC4qEkEm/
BDOqvKPWcp9Kplq/aQy8INzWRHevXgx3Vpc4oYUuq8e25UVQEzvyh8E4Gll/Y+kYO76+vhtH+Pq3
yA0U9cAEazgypIMYkIMfe4x1Hz2zn/66jrN8J2k7XuAsv2O1HaEh5aA4abKox9hsiZLoD6sa97Yf
ehYP8mrYXYfb2P0XcNLur4k3ZzNYniMUvT67Pt1BBiWy9enkpBUa9YgCbtNLF6EsC1VMDMRIcJU5
dRqYPMV5osMusbyDp5HQKWbFqbdt1X8wchVKaCOtwPWFy6Qg1U7gXh42nVGdmVvek5S36HppC8UF
dtM0pL0wMACXBdH05YfDIB6hLRSq0A8uDtCoDgbLCH2VCo8KZdmfK/foOt10kw4X1rm3HtLmG8rm
95N3uO4Uy09944NIEFjYcrg8OFK8tLK+nkxcVSFw8FB6Rozs+fCOzBrKoP9hyJ8IOuhg/i58FsW0
PqYFRgAHZ5faikrD5m5aoSyOslouo/U7i2Qp3n0xD5PJCOIuvsVc8t6JyQefTjtnyBSB+NL38HJB
tEJcxFAUZliRapG+UF+ZxkBHq42yBJxAdcL2rNLngCU6TtXhMGvP1z/W8u+9fqzfeDay9sjloYYj
BckyE2PfNgQixMMXq947WR84RdCqWDAvV/I3DEac4WAE6l3S+ZL5tamzwq4inz/4TQf2OZ+fkji7
7bU4BLsi+D8UkXDbsFdEyQs1w+kF2jRJNJOsC6tMu7Wm9qmx2a9emxQPtMtt9cY6edZRX2h3Dbbo
yfVQ9rbMsOPixW48RcZyEwa5RLgFDlCM3F26Y8u7up51wIyO2LO+PpZdfUg9U3EZ3vxWS28Dkv9I
jst0tbU2J3nWj3Xk5eAPLv3siZrxXW0WYVqkedjm35o2UY1NbPr9ClQqhDl9NjWZh1zR6H5OxJfO
g0Te8KVukzDOnt7h8isoaRlTfxLEq2FfRbU6oAmZgkFHcS+Ob6gYst11NGmW+l/nWMEtX3UVRDBR
KYYapMmRk7VxoCHVInw6hr0A051fPUJKOdSH7pkX2tNIDExwmVOgl9p58ApFbLm8X779JVJsqVMf
tOqU45cMM7ql47DE5EhcNruKDYHW+SAlmdtQN2JFjNn029UKSGGUl1CvLOwBymVtvId0x87xMH6s
5PNWwUgxJtaIyxOwWkaYeThkvAibOjuP8XS4/kG3YRykcnS8et6kmix7nuw5nbCKaAtMy24/ujyc
xncdBC7uyXi6odYic0J41jgmGgQjI5qwnUYwkWsEiQ7hgpCrDuxNi1ZQ0t7zvTbLtSoVkc5jkAQn
BRjvwNI5u6oOm81NvgKSdl6c6ebENQD1Lbjj9RM4F43aCnr9ZKpm+lRQi82rXccn4WoFy+toNJPA
8p5maw7yeT+UJ2f6/g6HcKGyBMYEvO3lfHRtZZ3gPc42wflJ95OdRtuT0diKJ8RWWAY1CBgS0IAG
t5MOtCpOPKeeNBKh/jKAntN+dPHUNuwq8IzQ07Lzdas2zk+8mSCxCS55KHnIF4PE83vP5bpAHzta
1wPUs13jqUsVR9omignVIPQOQZlILsAQaNfhSDadSKTfWn0/GXVQ5edRO73DmBWM5A1Jruu0ZRit
SbzPIvmatB8YyN57xcGy4XMOuHYc1DnAbfpGWqcTXpHR3GgjexhPGrpGw96cU4jFN4+NVZs3Rc9U
TDjb6/cKKcU8Bp1EvVtmK1Mfsu1VXt6yEmMw0J04CvJnxGP/nB9oCEB6DI8UJKXkrtt8gpjFxLM+
AjPOvTO/cJp8HjTVI0/KOb6FkT4WuhJc0sdURJlt+cggEfCktsavAlmmB87nQ+KY6SFJhH/rQVg7
hbin4sjeWtS1ncvfV7GjMbohBpMWdBS0bzrbJ9qL455yVb+vCkU6FTXS0DoF00kkvLkPoOBySNMK
9y3xYuiqfqYtz1xbJLnJNOeMzwWwwHW181N/79damNrarV/9supeMa63Eaku/ESKVE2hmRXFhovw
jgkmJ+C9HuALBvO8J05EVaQV2wsJMmHQjKChV5a9iPW5jwW328govlreJ4O8TBzyq39fDyEbhySM
ekWRlpD1vG7IOPaRu1SUKNj0Sf1oO4Xiybn9pV5hpLVjXoxKjzX0kTO6YTWWbpgzY58PzY2b6s+l
IIpvpTBL5jEaR39ozEkTkRk3u7gaBYb4xaEpcQm4vn4Kw+QWKSgqTpbbA2gsvTuf0p1lDo9mn+1d
7Rf12/9tGeXbk+0hOwQG2D4q8/rBFqwLkLrGRQByng3Lbg0lh7ZqHaU7lDE7hKZp0UearoUJ6Hv8
mX2ZYlUpUOHrcgi2KB6vceZD8c77mJZ/tdWdh0e7aoJucTIpKbD2dXmGvRBV3Nkc3yoH9bZFd5p/
NjMtGH3oMd3m7kst/kcvlCIu3rFVRmdEDCtunosJiQ+j+eJr9nsC+5JcwxQRJF5lmimt1xjm8502
4kUazA7molkQp3uquhFufqVXHLkfFgkQ1rSp20aO/pQNQRZ/5dk3wVTSq5tbagUjxQpNiMxz8rTD
ljL3pCWR3bN9xTvMD/3sK9UGXi7nb5ziFU3uiSVui1dzjgdJjRlv6N28FCJX3AYVBsn1dMw+NCmU
C3FwOCee3pVxFqTFAzUDBy5xPRyprDEvz3hvbI3ORziICBJQmOm959mfCQr/e48xbHCWIru2yCBe
QvRaOmpNCS8g9stMzpZ11+t3+vjjuiGbvrZ044E4EmUOmTE15dQahFV2Eb54WNXl0QDlyzg9lE2t
yAupkJYlXV2LMqubOhMDIdGYt0cDvSK1C/l2mh8yV1c4wmY0NUEHh8FWHSPkUjQtXYN6NbGGiJf1
yW6boM/obW61iniggpEsEhQNgFYCl+6gSUi95KuDulvl2H+eHkQj46s1y89YLVwTk2xhBemiwcp5
qCHpYy3z8NnYKezZ/kKvQMvfV0BO1lS6N+COYk/0izMKaLAi9WnNmOkeTYVRm3vVQq+zC8vA0Col
jmffoihl61CVBc+Jp2cfhQtuGcKHoM3oDRmKw3U/X77Fm/CzwpM2bNqOdoVx+z6irodoN7PuNFuQ
mb6Osv34WMFInodXLxjLBt5FCdnz+AUjc8FofBrdT34T+Ghp9/Kfraq1W7WUkhtOZHQzjFWJiOFY
ysWNR/8265dm3FWJiqh1G8pHMs7ElBEYiS89ZDBmN++SClmlKg+1tt9XjRfWSYyIYf/kY6xIwqvg
JCeZqC26ymBd1FSfyvG2y842uGcHc1f2CvfY3MrWq2GSe8SjAY4QavUo9sY/hZ+GHZSyQDOkna87
yNYWgxAQ8nHW0u8vi/ml+VT0CcFLKkvLyPTwcDPjbw7/RMxYYdHW2q2Rll+y3sxoZcx8zx/AHX1I
yjNx92amByA9sUCdcN2orb2FuqOBRhE87j1Lvkiw0m61uBminhjsFiK66Z3HR5U23ZZBKxS5S512
9cg6m4iowNZqQigR76j5N0G2sfozJvb/P3oxJAF6dANjmhCDuFw77lNSTRMZokmzgxhi3h7Y1zh7
QKf39ZXbtGkFJIX2OC8MraP5ELU1vy2Tca+Tj3baf6mQgHGdUYG29bBemyW5hF3aDTqIRvEPiYbt
Bb5bBIb+lfdhZt6Y7Tsu5aA3AQM8pk0sEE9eLmKlTWPhxNMYTW757AjjOe7NYzbTz9eXcGvnrmGk
nVu6VWOUqS0wPHZL4kib7+zx+A4I3CXAvY0he1zFLi1BVjEG7Z+A5+nOXuTzZwhEPA0DVckLb5qy
wpEOj2zqPSvO6ilyDXHDZw26osiZoWrMS8V8hApJcvDJo46e8GqIIJdMsl3TfE/4h+uLtvUIBBs1
+Nch34xLmHRU5FbKvZIhotYGWv+4QGWTlFHrQaGhSkMqrN2ISZ6A5UwRYrdtw1QkUsIYVZfp+Myi
mYXZwjYvbr6ZtXmbpcZhGTO5bt9WJLfRhfQvjDwEVLi2A3ICY4h8hwZVunOqLhgxHje5KkqYzW27
QpI20tjrtTAmIBH+s57u9ORRGE+afejZjaFiuFRZJbl6Ec8an9wUm9bIj9yYv2U62VWkPGDI7h2H
u41JPySr0LQGjv7LXTXzWOfpTPqI2ehoKosnqg8PhVV9AtXQjs+Q+77+wTZj7QpP8nmouYgKafQB
RJcf9eI42bsk8wM9/4YcjwJq84st5yFeVRjg8Zafsjp7SeXXHrLPfWQKAjZNxwo65AkyO46DzjN2
zGUfaew8Xbdv89OtQJcftQJl5gCiy8JZ1lN8EMVTZfSRVWIAjzS760ibKwn9c7RRGRYyphKSoRfm
TAysZDHeU+dGs7GfZxF2ztFUEqVvY6EPA60t0Jsn0lcbfb1tDRNnVuZ8jzkqzN/n9Evmh7ZKW20z
bCws+v8CLX9fLR+FZpHfOhNu0ZD98dvsJsmGewiUKr6SCkY6gzEx4fjDmE/oHuCPTAy7qbTvPa6a
g9p2hldrJA+MkyLnhtdAnjEBgZSLgYaqdUPWNUE8vKfpCP1lr2CSP5Bez0VpZFMU61CH8Oogz8Xe
i/OdA1q1vpwU7rdpGy7QqCw6OrpdJTghhjhNZ3wpMoEuu+Ofmqm64V5+sGtPNZK86X4rLOlq6/ZV
2cVW10Va9yVzfli4MTl5tkPTRT38uL6rrpq1HJmXDljkJQGTLB2iuP1Aaz/s8uxD0X0fRKVIbm8D
ITWBJjFiW7JaaFkleuaQWUSWgAhA6QeTW4foLQ+6QjXuKTXR/nuTRg7rN5Z0djmDUaQYjsO30nl5
Siq/3PmCFockds5xMlQht8YiyDr2WZvxPKFjNQdQiU8C3LxVE2ZLqJBTAPbqt0hnmwk5c6vyqika
6XjvF/wBSsOKS4EKQjrTbLu2yYgEQNR37kPjioe8GhUQmwFkZYUUEHWDlv7c1UNkz+TO7eOwaPQE
6mG2Il23bQrEydCo4llvjmfPLPOkR8dANIMmwbXpfeLx03WPXzbq2w/yCiGZknl5qlPq4fXj6Ji6
avm3cdC/i3qCW8bTMe+1Y23Vn6+Dbq/fK+jy91WcnxOjQ0YBARiipTcxMiQsnl7SvFDkt1QwyyZc
waACjvZxwxHQf+B3vjM+NnNzmITqvrYdn16tkeJ8UtsC/GZ4/RB+k45z4Nt7nt2LxjrkKVPcalRY
Utw1jY6kYFODSSLZFWJf019equ9ne2ephEs2Hw+g//ztfFLYRYebZTMNTp6M2bhDtL+vWG7uxOic
syH7ZvBRvBDR+GHtJYprqcLv5TpFyw066zgko8JsThxi2ijcKhZyM0uIdp/f5smFigbxbqyWVEYc
WyKEDkwQM3aXm0UwVtMuSeY7I65BxmiHZanqTt+O/q/YUhQcMl4XnYvcRu9+T5AaJ81Dxr94jurV
srkBHMhboJll4d6TvMW2MYJfpYaIwBu3p0h6jkb81PjJ1+vbedNTIBNCHDy4FoHXy31WdGYH7Zd0
Ql8A2ulMLSjLpA/KAZoJDsjsh+chI0GTG5+vw25at2h6AxffQU5fJxX1UlqiyUSHfkyHQXOb2GE3
++8J9isY6WO16Vz43ohrXDFauzot90Ns39ZsUKQDNn1iBSMdW+nsDboztEMEGfNDjXYSAW6k0UMz
p1c9/28LJ8f8FM0dQkdcrLMGEyxDIDDPS8Wv96CAPVB3wCaD+cNLr2gS9D+3cY/HeZ0cjNl47LS/
ZrtUHJGb5xca7cHwZOKOKGfDvQFj5E47D5Hma7dz9Tckv/QdqT7kzITgqjO2OMZO1w3bjMErSOk+
NXVVZVZ12yEBz4LS/qinR07zwJhDr/t5HWrTxVdQku9VDTp5MbYnotZs9+403g5acUua4tt1mG2L
nGUJfXwub/kZq4PSc4vacsA/EpHyuSs/5Imxa4uvPQtSU9Wouhkr8MD7DSXFCtvTLc3xUfAejOmI
sgnaEoc5JOKlLwwk/o0Xv8iDpi5UY5vbK/mKKx3Srte188xxCS7iv6Bjr5efOu09O3hlmuTwreb1
iTHBNB8szJ39FHv2szF0+1oZ1ze/l29BgH2JfehFuPxeZVmbgppzFzl9vUd/UUnL3TKlM2SHiZ+v
+8ZmXFph/R9pV7bjNq5Ev0iAqF2vkuy21bs76Z74RcgykURqp/avv0czmbRNCyY6920GDaRMslQs
Vp06R1iVZUC7Pcu6IazN8hls/p5tkXBS9SDhssz9n3K0mIyCcgqsMdCOAMJjcZ4TP2xSqK2Yw4Sa
PyZBwY40fKNZ+tbyY1T1t1pPfY25N+6cpH6cxI1n13+QMJ7YF5FUKp3S0eJJF9IB6EjDhWIY5qOl
L7I1X0Q2jbooBKFQvBQCSKRatJ75OISdMn7Rp25bANuHR3q7vX50a25yakeIHmPvgOuHsRGC6/PX
etS+N5XrpT0KECajHtIe/Q+uSrBnged3UZKESMD5+SGrx1x2D4MjR3+IAXdpNftqKCUuuZYenpoR
9s90O7DTZ2jGx3EfxF330jaN5H2+dq2cmhC2LiZOBogEup5dewAr0z7TrO0AX2za8mtU9JsklpEc
yBYl3P9Djfng3kTVl03TLjfrp7GNb677w6rfnRyPcO8bFVNbtx270HSwb+nk5Tq7mYpC4gVrEeN0
74TbBF6na+VcjMA/QoLVSby5HFNPHz5HsfP5+opkxyTcJulYlHiPmGj169wbNFRTbiPytsjGRJiY
T79ftyY7IiHsWgOLDaeiY4g0+Gmqu11LZSP/MhNCtAW4EgOTSoHrkacbo49CM5WJ5a57AcZRFiE6
8CUIezZCcwwytjXQRiN9SOLhdjLLIFNlwJx1L3g3I2xWPupAyYD1O6SdGvIOzyo1fub2I0YVguvH
IluQsGf4buKCtkjQAaMCbWWyOMPGltE8rq5HJzpKnhgnBbHeeWzLawg8DhaS5hSDdLHf05f0iyrL
ZmVGhE0rxjzPdB2PgDLNHkBJjMY3SKVy+pTxP0mIMKX6ez3CrhE+1bhEkUOAidOPOv2rmirPfQRw
wvXTkS1JuNNJXY5QAIMqj0NCp3+Oh7cMk3PJ63Ury79ykTm8r0YE6ilRXLV1k2CIImm4D6Zp8GMm
ylFvMGxV2OPnQi23VhpB+iOpJOFuNQadmBZuI93qRpMBJYOO8c+S7Eq2MexXpXhQeigePF9f5qqr
n9gSrqVs7oYadxMaJIMT6GA07UbiOZUsCsnMCHcRwESk1GY0l6A/tLfcvxqzvM2nn//fWoTbKAfT
DvKRqQN5VeGBXOERKd0NY/2n62Yk/ifqBarogWMkq0VJ30gfJ1DR5VXx09Ijz4rZn9yvOgYKwW4A
0VmxTxZxpOsDGDjCxoLiQKoHEy1DEyRJf7KidzPL6Z1kyX1tZlBHw4oYgkSp54+sY496a7xoqUx1
bn3z3k0tfz8xNTDFifoMKHK33unmJmsfovnJkA36ref9JxsnhD1FiyoNjo2MAbmPOzWxPxi93+n9
AT2t0MH/xz2KqlG8YbXuZ6P15fqOrvv7+zKFWOgmI8Y0GN6/pALGyOVB2tqPNVMlSeW6GUdbdDDg
IyJDF9gwB7dOCZ7ZtQ0kDriIlfnvKbYlbrh+aO9mhEOL7TifyxaFl3SYtjGLtnFdfKrRAEfpTuKK
shUJBxcpGR4ZOjKiHkLWlEPAZoh9dFYlK1oPse8rEs7HLhyz1TKYqRaUPA3aqQgqBy1O7lnQ2VBl
HcfVHcR8AcY0QatwAftuzcnJDYoPOUnGXavTbTzat5ASe5ITlazuoAluAQfDkxbKZOdfmKsoWavg
2RmmeRNwW90pNHmK7EmCxl4OQrgfbRsivSh3Q4MYEKpzM4pmZ0qZ1yNqpdlt12lvypBZYO0hT23x
Eo2mTO7g0p6rgdnMtUE0iiFrsTbbTou9PrUOFm2DMrprHScc+2DKQYMYt5Lvas0YZMrAJ6O5GB/T
heuqKuwJXJyldXCaNNkxBfyV7nSrJYntz+3kbpGzx5JLXxCsXpqqoGdbgNNAti/VZ+HcaJlAO8We
jYOGWZoMr/ecowYd3dTTi5HshmbwouFL3pi7ObIDpvUed5lnqK0kIdBW1g42HRdqIKgnWBeTy1NT
KobTDoCo1e5TNPsD8Mdp+To4W13dJWYSZMXjUG4KGw/++Z5/bcq9wvyGQoSvc70qJPkBP64x/kIL
UMUsTUk44PMeU9BQ2l6Psis0CsibIdq7TFOArEScsgZ8Pu9aaiwSGEZo+NxfJOkxoeQpN9km3n58
0MoFOGwBkxA448WUf5pB46rntXtwgRx1SjCmxiRwoUWZ2h9/grgYRUKnxTHRAXFEwTylqCpwEep4
67qTcU/avxmecFX27foGXoYlQB+BdXNtVE9BSbz4wult3MVtPNGiPFrlD/BweSrFI3e4Rz/Cu27o
MigBhQ36cOgmAEkM7Oi5oXxEw0WheXnsyu9W7dXYP0UmZLPiuCB1twgUxNEcdUWIYKNBNXTWqXXo
oDxsfU1tO9DrbwSyIFTWrl/bN5wJyNV0C6AOXVgO6aNh0vRcP/S6r1iYfcEn8tcMstQP7hqgqWh0
LIPjmrPAVM93regxwW9XhRWarZpiGrj9OQA+UmaOLCu7OJ7FkAFaQBU7iGe8sB4HDPXgzgMvTml1
e8oNKPJkAUQIJO/qi21bzCwgGA0QOlTzhFtX6UmXg/vcCudB6Ty3J2+jUz6NdQr2LOl485Ltn11Q
MIbpJxu2DBdaBkLpkBddllRIESF5Vg6geUAXp21QaLt+RGtLWpS23YVzc2EhOz+i0klmBglhO7ST
WPfQQDz2qfkyJ7OO2PzycVuo8IICakGKgAhKsJV1la3w2AwtLTuSudqUjrYfzfSHnjSS22htWdAF
w1kBzIn0UniCAhaGmw9qk2Fage4n7wtPNZUAmMdjRiVNjrVzOjUl7OCQpu449ZUdjgXP9kkH0mvu
yBQE1xzc+Od6NWwgN8WHVIzGGuh4YxtUUw7z+nj8qc+2H0Eg+Q+OyEAdzEK5GkXrZbEnAVWzGLAL
kEMPY7cyvM4m8V1CoPecZcPgJ4VSvP5/9pZ1n9jrLKXpyrG0wso2Zw/CCG/jTIatY4zmG9huZIzA
a9uIu9bWgfwCJ9nFrGxlmspsMxsEm7nqx5OKKfS2cIMccySSh8CaByLBBDAfHxU48ISdTIdcnVO7
NUPeMA9ahUpzG9fPtvl2fQMvURsIE46JFjgB8NC9+KhmjjOLMssKFYyCJyjIc7u415VPado/lKhp
Tm7ij1ESqNGHy6bIMKHfhbCBbrYFJYDzs4Pqia5FqL2EBAI51gzQqMnuSiX/cIQCZN4yES8w4IUo
L2xkNQBAmYyqGVbU2buDht685muZve36v6/v5eWRwZIDwhsVknho8Alf8mi0aqQpeBIub2sXKJQ+
By2qRn3pGMKlHy6WkCkDOozMQQxPs6G1VUFnJ7TV1h/MEswfIyzK2odrZv5NwdB5wjStEHBTTSsw
+hcZ4WRi0EqBSg34P+JJlsau7Rs+KR1kFYtsgzi/Pzp2RqdYtcO+VsC9xVN9oxbsi0azOzolu+uH
tLYmfFYgDNIwfor4fu51yoAoWEDkInQ7c1drysZWrJ2SyFidLqM6IEL4dCFggdeuI25dNrYt3vFp
FIKm/NWKnW9l++HiB74foBiRWEJ8AuNcgmNHqeqmDlQNw6GcUByl0MhsQbAdZpn6dH3P1g4I/5KJ
9jiAtRdTL7MdTxh2LdE7IRZmqwjgVe2WEH1fZuNH56uWReEr1QDhhUaRGGGxUq4XUBwNpxQyY1Cg
UaP+UJsSeMbqglykK8vGmRcxIa9VpYMccRSyMdo6AAnXhnKX4rHGwL778b2DUyOPxXWBfEz4hlhu
AlyQuk4IFuPRH2Kt9AtzCmxMEk62LNZdPAGWR/ty7YIoWb2Ep1l632surZ0QpEt717AAY6y+qTFI
M/veCnBZ9sEfrA71HPRAXSQWog5tHLl53rpuFGa8DHWlCiDItEMu7avglrxuau3DxaPmt6nlTE+u
+h7faRa1zA25Xt1BQeHFaD817Z+EvFMr4ouwLlS3o7iU4ooVBh7zEYFXxGYfvTKwcklu3/MoAV1T
bBskaBeONOwe+JjP1zThpW3xEnITrVmnG2KO/KmPpEJn517xnxWUcXANAi4gFuxT6Om6KCFCXHFS
9xF8wf7iDHQHYCa0iT9ySL9MEVvH94tSH9iszxc0zGimzErZ7dVo2CQa3/dg7p1p93+aEU7J7Pmg
0Qhm4pyA3xxUeXMBsP/HnOFyNUuP7MTl1KpwiD53UIoBBQKeCcDrDn6kujfXN231fN43Tax1jCAX
ZSaHIlI/vPUQL7AAk+lq6DmXft1aknh0/hldrMkQkhTQNRmVHUE3o7Id9MMncKYaG7ma2HmE/WUG
lTwMysLDQc4qbJ09JFM7gFSZcbBeK2Xtg4eFeg0m/NRKhh9cXdOJMeFOZ63asymBnIU1fO2N4UZl
3aYb0r+uH9OqFQzlghGYICMXleXrOTOZNUC4LAannWfZnYW6Xl97IIiKttdNCRMmv7YP7EvIUsAO
DFqC8+3Lp0Ir1Fzr95FaVuqWEtsB+LLrqe23eoyhYBOjUOPWUrjR3LixMqc3c1ROlgOddtSBIFJn
AvPtRXrh8Ofrv20tZqGqjo4LxmABPxI2WzGpQ4qesLDuy03b1AdmyRByazt9akKIIlbnWjGfjXav
FJ9IrQdq1YWztECyvC/eCyT/7vGpFSGI0C6imAXR2z3JKyCdmyDpbKBcsqAdFc+Gzm6rtH8Qt05M
ikNK48hdhzoOC+1GNTZjoXxn3Nb3LohDJB4kOSWxXWCiUKvkPVjhe93aTNzY5kq8ue4Ia5/46WKE
SEK0KYLIqN3ua/ZCph+mwf25f9Sl+iDr3mBaC8HE0tERmhF1WnSOpuTGIWv2brVx9IOtS7LO9aW8
m1h28yTQE8aHmTRgZ2ftAcOlWfxlRnW7l3XO1wI9pCp/r0T4dIZxmty5ylkIDTLfrXqoRjY7njug
J2pf+7SXPHXWfeC3OUPYOJqOfZ0xnYUj5X5hKA/VHEmqFMsNKH5Dhorqn4EKAuoiwjfEqU3wooKw
ODHtfFs6lZF7SU+hcVZEkCChed/fU1JYn0k5gMa5NkZZpW7NO1C7RyHBBAM40uzzo5tyvXK5hqMr
u7va6Z+0md2NGHqVXJtrHgIEgoNnKhBYYPw6N2NZhZW3Nr7cstUfHDV5YMoh1cHf2NCP4RZ/xSUU
fEDaiKIqFnZuSlft0So7xsIm+Zrm+kvU24frX+6qY6Dog2IFlmOKnQIcaIXstsZiWJ77dKTTVnXG
4UM11H/XceIbYqZBRpU5WWxDdkN9zez6oKD4TDXuR/YoeZ+SVTdECk3AzItXqphHN6Ybo8jVYEHc
Ue4VsEPuzYaOWpBh3uNLaVqpr4ADavRI35a7rCfTEPR12oKowc6MYNDS4XGRs3tTW0qCKC4wqDrN
zTeA+wFL1Ss2Z1slpaUk7KzFA9Rvfv9sIYLGKpvi0lRoWFZPRHdeuQImRmUKmwFkpKr5+fqpy6wJ
2WzeAAgXpRUDWMJ3h8hryrcu2VTDzjXq4P8yJSpRtA2KL2YKxRXS/BU7T1ULavN8Y2f7Bk2CPzAF
MRvUtdGrtUXGCq7wIUq0nobJcGtpN0qbek58oOy2TSRethZpjBNLwmlNydw1PRmhRoJy787R2wEg
mqm6H5X+Y2X0X5/OiSkhqJnu2HYm5xBN62+bWfMaO92keBIkQNBf3761JOh0UcLNxzBtHs+uS8N6
fHSysMvBRjAAWmpuoVI5xrJpy7UwempOuAFpglKVkuG+qDQNWl9vLqm2vcu2mfPz+rpWI8L7Dorq
E5ntKpE94FpoNHYz1LdAhdyXtAA9Wvk3z+iGGI5fgDtcsp1rkfVkfWIg6urZdqyoww2vDF9HV/+m
Zx8juLzwDbHjZpLcyGKwvIVAn3uY9MlLXyM/5uLvqXu9voeSwxJ5yAtnytTJgCVF2WoEJOTkE+50
HsmAs6uBaYHRoOQHakOR+mAC0MStY7ANsnmX67dGU6IwsambGz3+fn1F696+xFtHs5euwPnVqtbR
PFCbGQdX2RZV41Xz99G4cfObdNwWqrq5bm19/96tLX8/ySohH9CW06CDRXHeo4wOkFXrJYPqKdnH
yLn/84l3S0LKEPdtlE25Q0N1pDcGGPch66XeVvWHyqaXZpbtPVmQinGHyOzwYlIBqeJ9/ljYg2+V
vPbMvpYkr+vR9n1Jwm1FZzdJOW7ykPPSHweG11nmVx2XJCnrvvfbjCOcEWgHeDR1KV6zKInMBkw5
6V2qvikoJrX8DwT6UHUGxyDAJhgeFp8yvTYZfZFXxsGqbQ+MTsECGzK6G6KUf3IDn1gS4vrcz4Zi
tQMLZwy2eVpqZNvaHZ4TUr1aGCLdmcUkm8Fe3coTk8LHNU2JM3QtrpIhwfBmnml+Uo5B26Wbcmze
dFbLIuFqjD8xKJwdxHr0fMJMUdhCzsIp1bucxA+1HX+pnPG1yNC/tCdMQMoIeVc9892sIZh12zlp
2gZ5QKP9ICaoiNxuWzmFJDeUWRH8P2UYYYO8CW7KGQeYOnHt5QRgawxO/7weplbvrPf1iDN6I9o7
3VAhWeN5nXumOn7WJ9mbZjXwOmCXXKBqaIIIz6epALivr3AvEvLa1LukfuPxQS82c3nQ05vr6xGQ
hL/CFHouS7tFA9pKjIapXmVWjedNPRfFblJBFoTGiHEzqXG+GcwuuQOoCVqLoDAEaC/m5G5IF7oz
kKjuwdVqfkUntBk9riVShuVVl3UdGxyWwJZYtpDYdWk+5TmYakKe7nl6D1F1tNFwpYLez6/7nzmT
ADkXXxTf5+gEEeinoRALFMJ5xE7qMR+UJMEnQl67YsPxBIrrQEk317d87dNHQRTUdOB/ALezsOMY
qC6RSXJkkVbkN1UYmRiFQxDQVCQNL9dtrS/pty1xtJonEUjWHLhSbdbQADBudBUF+preRTNJJOnc
mtuerEukPCsLZZ7SCduXuDfd6Bd6vKXq8wD2QswiqK3M3No3j9oCYIIo2ixI6fPTinVoHGgM33xf
A/uKx6A5gfyklc3XrDkhFH1xUtAKwbSs4IS8AfR74CMUI6c4KIYngN28lqR+C/ZMe/SYYXuQCZBs
5eqxnRgV1tYByz5neozSp7XrOMB8ne8CWasRGchu1RdPDC2bfJKkkBR47zwv4B86hH7N3HkAo8VW
j8r6B08HZ9PbcfntukuunhsoYm20eTH/JXZBDToqGIlBpSO1FBZkLH2eh0wJk3mUsSKvWcKXvKSu
eNxAV+d8cXPMqI5lGYeqKm6o1gSZYW4RbjbXF7S2hydmxEc1CJ/ppPUtDYFnhcs33S4f+q09JYBL
dIdZSST2JMsSJXA5GiqTwVDw11PztbHd+44Ue8X6mNTBvxfDybLEilTlpH0Bdg0WakMOdsvuaaom
n7LMn7RKcn2vfWMAHYFKxQBUGtPb5wdljKCOK3ONhn0x75kb39tVVHtjOXl24u76nO1o+dKWhqQe
u7qRFtBUaBkZy8z4uVnS1vMc545xAKO0lTDPQjLrKJJPWWZEeAYkSWPOhBKK6cP01gWgYbA6XKEf
Q//+Oq2TtQi+rhcmp1W61EHbwWP9o0o6TLPJRszW4hLuYXeZckC7Tbwhe6OqUB+skbXWT201Bsya
PMD//KmUyR2vflQnlrTzs7HMdi4mZWr3xlTsVLIfYkxTDPWmZw04VmWPatm6BAe0+rTu+gbauWR8
SfL7Wo09o9qXMn6/1UUBhYSCHnj3kN2dL8rto6aw1dI4FE5s484H+bzelkc3gTJfOvXpMxRnZBmA
zKbgf23C4zi1cX81VbLp3V3RvJUdJFrtMeCTTHJQAEj+csOTFQpuiAptjqY5n/fxMPq6bnkoaKqp
7QG2sXGUzC/7sJtZQPOPcU1dGBY5u8zaHhvUO9u96Sh3bWJ6rOoeFNRhrsf6tfQf+SgGmUBEismi
5Ws/uS8TfBzqUMMMz7h2n/ZN85QNMq2ttZAB119QXTrMiOGwLMsqtxskUtagtb5ajZavTHht8MGR
BN715bxbEhxSSxs+uSkehXmjb2x9CmvNluzYikssYoMQ7AURGOicxddM3DQtmZqo2U+JXxbftfil
i3Y5/2tgz1W7dci3+GOU6osvwCIgfiDcAobnos+mAiGZTuA4DeMM75bcN/S3kQIBtSlk2leXcePM
kvi6rct6wGg3rv6+3rsYrLQKP2/9epZVgi8vSAAkAecDgABpDFqH525XlQnHq7PieyM1MGP1M7OH
v1jySrQvWvHsahyYarK57un/MAqcv4bObQqunmG6zCktnNvQ3s2q+UIQ7435QXW36Ipo6Y9R/TwA
Hl/MFbLuYxv9nc1e7jzXfX24/ksuP4fzH7Icwsk3pw1qb9slfkjqPDUIJeQBWmbXTVwGyXMTwneg
xlmmO9xGbymykm3XVHdTPpWbUu3jwIirY2t27va6yctP78ykKMaZofVNuT7SEEM6fUlRf+QSDODl
ewwWgBBWLR0dXwxCnu9bq1fQAjebed9EqNRZBw1Ctl32FYzDnmK8ZbNsKHH1nCD3iVQKzIYXQ5cz
WNLG2Cr1QwPaRMspNg5EeqFPKAsoqzt3Ymf5+4k/JEXeO12tNPuo1rezgckWCs41e/IM/aFJna3D
vjYsvbHMTUL3kbNLpztNphi4GtUAJf9vsWIZ3iowuTHEOL6UovBp5/m9qfQHUPakm6rvrE0/up8s
A7TiBHn0TVtWH2Pg/jfIvf8A4KzOd8FE1aajSyuPO4Gq/NCtT27mZeXXLP963VGvHysyv3NDtIgA
w1BRLjeTAwFQFVILwcDm1+tW1iLp6XKEQwXCRxuBoaIhMagHbQ9CC99KD2775U/sYIQDc2vL7IGQ
oOQY79NbTF4fypaHJaYzzRRJCpv8xihknroaVXCL/7Il1gorXlMCrT2+BwVIAggzA8KVb22U2Fjo
8AV2kbrtgNF1m6tIPiXfydqOLhVEUB9imgNP4PNz64tu4mk50XAcagzH00DllU96ulc/RhP4ryue
WBLbh0Nf15prwhWNtgrm/M4Zp40Zfbxts+B/f6/HFjyEgGZUnUzUROaCB7Ne3Td5vh8gkZsNtiQ2
r919kPgDLBf89qgGivKFfRv3adEaYB+Z/BxiuOPDiDJMFL0lZgZS1s5j9eRnjY9Wkl8xkAYCD8de
q2kOZjfbXPfYlTBOkANCQ8AFMhQo/PNzhK4TKs5FkYZKdLRBnmXsu+5TS74Q19e6n9dtrXjsmS3h
WzfLwhh1o0zDho07EFjf53b2MhN128xdUKWyIdwV5CbBPAEQ+IBuY3hLPFMnd6mVlU2znx/xBe5B
Ch6A3vd1Clo/3drB9cWtfBBnxpa/n9wbk+JaaYJ6U2gb9C8nmjtPaxp1T9xmW6AEJkmtL48NJXWQ
66G4gBIvQN7n1uqmn/H1Y2kTm/0CZBtaQED5opSvGG7Pobv90cVhfAZgW7C5I0lEFeXcXDRj2mgG
4Hav8nijgiBqzp5b5dXhxs2fGIKGInQfEJQdIYDSslG1mprGYcx8SjwGMT8EUH1/3crlpbMs57cV
8TnXV6B81GlmHNCU6zE3SPd9KfvIl2GS8wT31MaFOhHapZikZta4RxRAC24RDWWd873lZN7Udm09
KtxRP0UxiB+hWXMYI+Xt+iIvXQQJ2sn9sGzCiUOO6GkSLRunvUO6jUWAz888N/00xQBMAwAYy4iS
18IaDILtA0VRjPiJYLmZ6qlaTBbqDz1uWYVHTxipboKiScIxpZrXleY2ajPHS+I08g2FN1s4QHyT
WVn7OCvZ0eST4VtGkTzOhSqTp1885/w8MM1kgkgCnvUP/+b5dlgdoc7I5nY/st5vgKj2ykn50s6K
N6jU0yP2ZCZAVDSyUtOqXRQB8eWgTgw+jXO7NKsgUVCiH9PUVuwVUx8YgMT3rrFjrHykHfhhR3uv
KbKRzuXfvVgvJugtSIxhbFV8PPaob2kDyEHCovqUgDq6+zQp4eCgZCLx9FVDi3QKhguW6TfxIQDY
Z20UqKWpnG06IATS9LYCEcs0b0smq5CsRFnMpKm6Cv4aFArFfgnSDjWZVWociPPV6u9L/buibSOZ
vvC6FYxNY1zCRr1J+HQa3vV21TVAwUwQ70HGCB2LmTxa0rrqEqbPD+k8SAg34phUdlfrHB9IoW4A
yw06OklC98pneW5DOB8TAwusXm5B9rMP0kPi1z4QPYWf+mPlzz7xy2DYDVNQ7q7Hn+tBVv8HKHoS
f9KGcKfgsJuMt1b7peo/21IMm8SGONHXpoqtDWmUhG2bbOecgQ7P3HLzY6qUSwp6toUi4pjYXdHV
KHSGuYbR5e3ckW2ebFKGnVMl76HLqL2YWqDG4CgB77fgEXbbAFndYNdIdV+y71MP5ca7kT5pJh6i
z9dP6J+v5cL9lrkRfdFRU8UWVqfGpCiMBG/dz+pPxQPL1YviG16U+aafb+Mgkvji5XeFxb3bE3tL
rGRlNw9w957vNe0NtN+KsitlIyvryzJVA2PZYAhWxUI44RSSii2WNfjDhgR4M7de61le5IF344bf
2pJSyGWIBw+PjRIaXnwLc4nwhXUOiC/Q26/3oN9G6YrZ440xjZ4FXqQEEx+zj5k1yU6uwKxhE1wi
sIbpdkTE82tFB3qam41e7/kmeZoDtlF9wyceDcwDD4jfeI2vbmOfBdU9vbnuNivLtYm5pNR45BpQ
Kz83nbisr6yGNnu6T3f8Jr0xb4ytunM2182sOAvqS/gEkFCAsEdM0thsdk1RtQlIzQuvo/qW0HSX
N10AXh1JqLq8wlBBXqhZTABBUNtdfspJqJpZldeTU8chhXK45Q267jvlcWwQFGWkciulnTNbF87C
ofJetnMcjuqUAeKWu5/nhOTfRkaT57ybkoML2SDPnHSX+w6NzNIrNBBgyBxoJdCAaAKETmgY4SI1
BQeivO5tNOLrvXV0buzt8JX78Ubxpx/KcQisbRoUcCIWuIEuwW7/I0ErRB1wPC2sO6CbUEFqcL7b
OmfTgKJCvdcBTRn7B44ZrwQMambugecHCjNbBaxJyfytGo+uEyjxD83YjZOMz3vl7j37GYtTnBw6
EFwocEHLY1/q8cYBA4EZc0kLeM2FT1cqBAYtV2Mg0uM4NPTyQatiT+8qFBhYUFDJpq59k6eWlr+f
LMbtYycpaRKHWseejabJvJQRIMg0+lABa7Ut52HHuan7w8BNSXlbspEiQoE2nBqFW8VhYn8DV93b
ZNWfrocCiQWxrDbFc1ID3tfvF1fp+78TS6b9K7FgCmWQaLAjyJU2cWhGthYahEObmUUy4kCZFSGv
xJuwyXnJ49At+U2rDc+YLpAE55WM6NSrRbma2TKzKKpa6NRqeRBrj26afRrVXnLjnQdMFPxACoiA
iaQfn/BlnZN1XVendGDHsXruHFTlWmA3wti+t6Pv14/+fD3/WQJnFqj1MNomPiq7Po2hemOw40RB
tFgRX4vLu5J9DOBwaUb4UtWGxFBI0tiRKvmT4sQbiNS0nj6yD8G2L+0I32mnO1RnCezE2a4YtmZO
vVQ91K0kHJwHngszYl6sOaC6npuJHZ0sSAbPLscFTaYAhXL9dNb94PfpiIkxHmkaNzCHcyxpqCeb
obwb278jzauU+A8sQX4JiqdItfSL68rNi6KprJYdDTP309zTol2F/9ItCKlLPqG1zTs1tXzFJ7E0
4u1M0P5g0Pb9BrV72rt+hghaf2z8/99DOrUjRIOyj+1hzBt2dM1vij6AO0bbg9Vq//EjOrUi3LZd
UveKxuEKvIaySAFVld2g8a0RBVEtuQguvlVHR/oEqk6QeIMbRHyclyAm1d2uYscs/lrSbxnfZqPk
Rr1wOMGEcDZNXfLKoTBhQUeivImSV4vcjfMmJ5J3mJCn4XQES8Lp6ImWOUNRsmM0803R+xa5nRJg
NMcgj36ofGOaD1STkR+uLw9PP9RScGjiqPjgEq5A/IMdFWPTpl9Y20PUelNrG02XdfguvPyf9b2b
Ejp8djE5ZTrAyw3G76eUbfJOvcEnFXa1rBKwagqM4aCUAhu5LkaJCSN0gHsyrMraE4CDogMHGZMs
BZJZERYElvo5A6yFHRN6l0KKNj+MDKwFkptv1QqmGVBEXDirxL7XBJpX1psuPVbu3okxf/hIY8+s
i4+Gu+V0TswI91HVmRrmNyJ6dBtE1Rud3bvqM27Z6mNz8L/c/MSQcCEpUa2mfaTQY09ei9ZvAS5R
1BueBhl9vR6Izh8c/1paCIwXTk9CTNELDAyWtcZs0KPGIOZEdtx8AsdOnhzqYhv3EmNrx4S+yKLh
CzZjVF7PYzikTIY27aDkGIOimXYbu9I8ZqYeIZKYt76qd0PCQU2560CLoaf4Yr9rEMXUdyARAbj0
Zuq3hfvz+hbKViUcVjLnAPS12EKHvowoRoKOP5i/2qW6vW5nLQyB4n/ROsKwgityGbe6lli0aOmx
RRmDpBu1mwKwfWJ2qfcV5XDdmEiQ/0+kPbUmxPRZV/sR+mz0mEYDpii/8uwBqtiK+VeSvXXkpSI3
5G8KdpzrZlf3EoSLKPIuaaVY+2JxS61Ex8GhkMGKcOaJV7YbnKbkS167FFG8+M+O+DoimdPYYOCH
29e6F4/PAPz4rawCJczZ/Pq4TqwI75eUUcek5UyPuY6kCMApSl71rvbKDvAR0KjMd210W0IxO+lm
UNH4esw9R/18fUtX3ebkRwgROC6N1FJLbKkxPsbong+hYUAbyfCK7kOzNJfLFYoXUTzZqVGo9JhV
98pb5BLfcT1TkWVoEh8Ru6xAhel1CxTVUcF3gLnHOvk+2Zj07WTZ7WoUOdk5IdkYF9UvEJvR49Au
43qbGmMgmIVq6+9Gn3i29vb/HdSy7pMMV3dbjTB78ZbogXYvVndP581E3kwZOdjaBuJ5iDoeiEnM
i1kzHiWY6bIqfNpYV53ej/0EEnGvymQPkRVDaO+h7wjMFEq+IiGUgg5NG7c5vjLTM8a9UWJunnkz
l0G5Vw4KOBEwj4AmjmBUVXA8hXPeuHNDjzZ5NdR9S7dK8qiVj7MRQqP1+imtrQktNVyWDjqWqNKd
nxKI/+2CWJQeEzB7m5u6Kjzb2KatJolQQi35n68JmNbfhkQkkTUZCfiAGT12CQuIswM5a6IHxvCJ
6GMwZs8YX114l/3Y2nF8CKy/JeMmt31j5gE3v7uNe5fYr9cXvxJLMBqOyAzKcSRCYnkyQvPPzew+
PRrTo9shdIUOOLbUl0n22hO6Bb9Wf2JJuH46aifMMHh6rPPJM52dUW4HhfjY6uYLZQQR84eleSqB
mmy6I5BnvL5QAaVyaV/49hWtYQQME+kxnzb12EJQjvpKFPRz48/kprC3E9RNmvq2SXZgzr1uXLbL
iwueBIJ86v9H2nXtSI4j2y8SIFH+VSaVprzrynoRqs1IlHeU+/p71LM7nckUkrdmFwM0ML2ToSCD
wWCYcwBammCVK/qKAcy87TYFew1D9Nxmwf8mavmUE1FmZGkNuBywocskYv0oD09IhHidrbtVIQop
zpsvfq8pUQ1UbpHhBs4iP0liT9YUdlZOPzo2uQxlxwqghMk0x64ENM4mbO8rOjktqzxpFOFgr6zp
mWzuFszr2OzA4QLZkuqg0JXoH+i38Kx5M8wiaNuV4IIA/xrN2zZgFC5chBIiwU7CjCI7Fj+N5vho
WPldaIsyvKsq2QvSu/27vsWZaN8ramh0UvzRowvU1m7i6ckgN5X0DMCeL1vJAh8jAz1mIY3h0315
0jFAgsjxR23f1aUbSdSZ0aNT3tStoINqxbvCMDApiAqIjaYVzh6LOATLMcrGH/NYemwOigIJsvrN
mAQPxrW1O5XDPRBqyRhKMOvFH1WeeE3rafGDJBeelrt1/DUenCWQPlOJuzCqrsjkcWrjj7F/joAK
3N2lauvUnVvWz9e3ac3uwAO5dKBh7QAgdH6YKyBP1NasRx9JNB460uBqsPeZ8AZcexqQUzmcfypM
ZlEQmkQfEiamC7tAVeihzjqnGEfX6O6mufPlASRJyW3d/7yu4tq+nYrm7IMYba1Ichh9jMBa7l2d
/QynO2I5RfzjfxPEGYiMpz6okyBIy/3Z3jRh7lPA0EWuEoqmAlZ1QtUWqJkabJJv9qS0HvVyUKOP
DiNozHAM9TkG+kVov+Tx5rpWK8fLhHWYqgUDsdGlfG4hUpNVxmzY0jGkIQDzA21U3Jp4lH7d5pfS
LXghADWGtjPO5kPWg1aejdKRlj9AvjksYyJLj/cPxJ2COGlVpT+izOXSObnB+rCO27iZpWNGX2v9
25Bb7kBcfJQgIlg5XFAJCNUAJdEwMMwtnQZwBsyG9dJRiwyHRPetbBzipN9e36CVSPZMCmd2+pw0
QJuopWMPbm2m7Ko6UGPbNW0g6wKWWBTMrpjemThun+w5Q/2z6KSjVZHXsJodPcPIuVzLx2Zuji0T
4dAK5PGg7/KYl9poQD0d740JNFVhC/6ntrkZ0SoPRApBICXYMz7gSEa7h59spONgDD4YGT0dxFO6
3P8rE/zHNPipaT21tNxgWEXb+pTb+Z2Rt4xGDq07we24FhVjnA7wijJB+uxiJkyTKlO2JUwy1IPp
Fuwliu7AweJq5ez0aepO9SHVpRujfamAjRCGtzJedtcNdO24nX4BF5dPqWpmmVlJx2bCmKKKx09Y
BkaUAbiYCkStGcupKO46i1LE36SBqCj5lmmvFaNO3WwZ9excNLD9O6740/3wOzQ9W9hF7RMvks9M
NcauxLlr1X1lpN6QqM/NDDQZEm8z6RNMSy91/Vc8aHdtVu6L8imrlK2e6Bu9BwR/i5kBAwBq19da
tADL3598FFFGNL42hXSscUpsjd7mwFpM1AE9u2RnNfnLdXFrb56zReCcTxbKTDIo5OmD4Se95NXA
oBjaahOW5j6Wiw24Kp+Y8pSOqpea5ID/d3D9Exbr4bcBtWvAnC0oZ+iSPde405hRN20uHZN4wKgy
3Vm02F0XseZhT0WQcxGxNQLhrIALUsMPZt81841ehV6JtthyOxPBgV1zQKfC1HNhKOL0ej7ArFo7
cjvNcDuLbqTpa13Uf1svajhLK7OOP23OUCpVaws6Y9k6tdgNvbHtqebIbeHYLN/j7vRYpzzLosB2
ZSXx36LTDP11yx/c+TR1LawpwDuPev1YIu8wBpjocuz0oPe7XoQteSkMDCtLC6YK4BdcwNxNNVft
RIDZpR+l/ptp7hkg4GXlG40OUfiixaKKH9eeu6wo4pYFAmZBPMBLjtPNmsZUYzgsx7F+19KtMR/r
2a2z76R7Us3ZYW0f9JHiTPBHRtCS7SDdjznb5aKZiJWC5/mHcI6JSoTVcoMPAdI4BgWAg5B7xPSM
Vg7C6jGdDnEWyOUsqJ+sXDToUEdzB1rYDAyT8QPcZoQ8rpxAbFIiuj/I1U0f3kfFt9AAywNyTsy3
yj3Vn3TNkdLWv35EV5VW1AUaF7M0l2FqN2eM1uUkH0kPoj6yr5MgAiFgGP7Msl/24BXAjCyEc/6L
CZ07H+h8IpVzf4U82VaVKvKxRazVGs9mB3Lt98HYUrZn0oz0iKDt5Hdx7ZpEzqjhatu4imb5KBdv
VrTJOwpYehldLu9SUW6T/tCn71HzPmPAVCc63la+pX1g23WaOHOTu+ZEtmW1L4GXgrH665tweeCw
Gjp6ijRw1y0UVOeua8iiQVfHUT7G9m2muWhZq9MZWUZX1nZD9e26sN9zyRcrcSKNM3MSjg0peoYd
H6ZtMoDewXL66j6TvCqWAMx3L5cY3WKPc2j7FXV7YPJmkjNJitMrW3SfslwE1rcSEmABkKlCCRTJ
zouqv9JZJIrNSj5S4NKUseFgOtWcMwd9e21LXfZKpWJTSMiT3TFj1wyPGkFJpXRm/QBsNMH6LBff
xfqcfAx3a6mAh8iqroEbqG+TcENC6uRpUIxPLTEcS3HluXRVkM8LO3yWhecEg1IGLzngvWLEjAe/
SFK4yhikYEez/zb2m2loHPWNKq/X9VsuqGtSuO3vZ6ap3QwpaoO11l4aeh9m4O1tt0ksmtBdDJeT
hYoEwMOQlYFn5x8FETOjVpt15ZjqxjbO7EOhaY6efpEBdLlBzsRwO9YC3l0eZEM5ArW/ckZ2UCPt
R1plAep9An+5skdnorgoQ7VQfTYTTTnGJnXtzsYohOaGtr2X+14QPa1sFEQB2APDS3iA8BWdps41
HelN5Ti271G9AX6lo0x+Ud/I0/frJrG+Tf9I+n1HnAS/5SA1w5hCkmJVAXAsUaiKt30m2iaRGC7i
xP2X5EmJberVbFMQ5b2KMIc6ihhsLgPbxRr+aMNZg1KlhjTnEJOz0JsxfxBptiBBsbo1S3cAksEA
duTnK/DYLWM07cOuo9tCv4nCrWV+t0eX2ILgYFUXDbx66LNBeYq/Geo4Y7PZxfrT3N72/RRk4xcp
6P4+OycSOHeAAUlMMyK+fKL1QzylYJc+lqqwxLN6bE6kLAt6YmGYR4la0irKcUiybWwxp2tjTy/C
g2qXft4S30LPpNIkXkjCQ2jX30B5sTea19RIHRUjMoBzFTwX1rfwz8pyEUgP6hglniflWJTDrsAg
qV9n5kuZhI2XJ+Ru1PRue/2UrdzywMr7I5GLQIwxa+sM0yRHu/8WJW6Oa1fLPofx0NsN+Glfr0sT
6MeXNEE0TRqtGpWjCuo65ijpI6Efo+6JAUNWj/UfvfjOcWLQTGnYAEnSpgQEQs3czq4FJ05gQDyd
ZTapcjVHUEdpdj0Ksvl913tV+T8uGufdoypUMm1cFg3mWfVuGaNjhebuVDit6Lmxag6YdEO8g2ZR
la/v6l2thmHfKMdkMjCOGwex8Wak3WfYTq5VKZ6uTSJIz1WbOBG5eJuTU5iOQ1jkca8crczX7aCW
fi40FHI9OkUryEqvGsWJqOXvT0TppTpqKU78sR9IkGBKXlJaP/p6p/Jy85+I4bwXKVNFTwqmHLPW
zxrfDktgxQQmRsqvnyaROpz/siY9VyMKVIgWjW2GMewUbd9qIrRQkRTOJzWaUc6tUStHmrYYypa3
pQZEAyHx0+pZOlk0zhGVrABonQLLI8qLJRlu2wVW7jaTCLBo9fIyLHgaFcEf0GfObSDuU2aMIeRI
lbVVompn64Iu/1UJGIsAybMBxF8+U5GHTB30qcA9rKkB9uNNRUrk6zsPXnmkXdAhclmL6Nncgsqe
wmurADvrqtuIZb5SjC/XxaxpAs5ZMJdiGs1EPuR8rZoJUAkli5VjaKpBAkzGdAqd6yLWnvoLr+0/
MrjD0o1DY2IYSzlWKfZDre9q4y7Vo0NKOkSWxBsUE/P59eRYavrrumyRetz5qepeMSyWKccpLB86
Y3odmIj8fc25nWrHHZ45LKYytST5CHTpVrsbae1keL1Wm1R0ta557lNJ3PkBJXCvywmUIaUR6I3X
qs9JMrtztBkwDDR715duzSmcSOOD8zmK4i6asGsAkXeMUQ5ymzxOZvN+XcyaUwA7omYDGBFwKnxf
Fy4oaehSC09w8A1l2YtcqK6sR3iNiyaNVm3hRNLy9ydXg8YAeNMPNjYqJUCwVpBk+Ou6LqumcCKB
O0yUGXMxtjAFFNwcUh2i5NAjpzPpT1mbC24G0bpxhyov9C7MwdN4BJAqCjTdzYAeXpZqhzQWTWSs
WsKJWtwhKqqyNNIBllCHkRuD+douoo0NLI1/s3pACrZtGeOx/AjGNKpTb0uqfKwH5hQYGS83SBc5
dfueiNq51zfqjyjuqVbEaZboNZGPdviRt5tZcYv2L8P61PAQua7U+tr9kcRFdiPwvyoFCb+jos3b
xP4OOGufZCICj3Vj+COFM23QGvZxM0FKHsUuG+wgHItfclM55Ks85b/fbejBRIoe09QoC3BOyG6z
gdRURgZ1uge9bUdfxvqHnYhoLdbX7R8x/DNiVvJxNDMkaoluvIZS7paMZQ4G0QXHaN0S/sjhYoXS
QrbDlpCeLdFhopneFP6KCHGI5NaVwL7XNmlB+sI/2KmLDquBTEWPUR/5aBkVuCy8KfuMmkdTRCS/
5uZOxXD3ETNVNDDmsG150O9zqX4dhVHpqiZAOwYKKwAoCW8DulGlXRwhbSontjuygMZvYVN7lqhT
bO3CQ/vtf+XwRtCC40kidSkfZ+O1RuJcb+8IfZ0sVKLRXfU1eNnf9SB1oU9E5x7Giy6CugUzpbWB
f3ScyJ42zImT5wIEmBP1ENsIzG5tkyACdOgycJFQ5z+/i2JpSkvTzOTjgE5IWme7amTelz0PuHMV
wH4scepFeScOtVweK4hIx8ijdrwBA4Bb0Cm4LmZlj4CDAU4TVHNXoMO71ujZpLPpqEibBVoVpetE
ea2l0C8JOUxE8L5bMT0cVlQc4XqQ4L3IgAGdU7OmYTr2GlA5D7W0a9iTIqJCXVXKhI9bFAM6Iee1
GxMgZQntp2MCMMnwDngQmhU5XbJjqt8Zgj7FVWGosqISB40uWDWpUWBStMqnI+AI9fqlh0HksL7u
xp4DnT1e366V9UOlBzyKwI5FAZ7HoM7z1mBSaw9HSh5xbTgRGdxW9eJ6EHi7Fcd6Joi7ksbCmBJQ
RQxH1n2qvVNpaNb/QI9TpIiuisuzBBaZBUJyqSJqMh83mFQB+WHKhiUPlBav6fjl/cHv43GEtptl
8oA3OQT0hY6GheEIholZeWj0z1JRHDQ/SrXkCEd5l/vztHRhwiVgc2xAJ+LtihN87hl6KmuDMsnd
McwDu5o9Q/4LwIKpATQxkLtvS1VQoOQNAvKWTAbyQVhBIP9x97kJWKARo8PV0dIHpwk/e5AmZIOB
zoxZ0Km1Kgk1dwKWXMw88JOBrcnMylRpdTTGArBvr1P2ZAKsMREV0pYV4lZQhffG2TXBUQD8t/MV
HDNc4FIOOZiXdguwng4Z2/e2qKVzTQwqh5i5Rr8CAF2WA3DynMgZoRIdouo41/IbUfMfstTd5urw
fP3A8ta97M+pmMV7nIgpCt2WmkUbneleS9F5FuWCbMbaxqAKisYSRCZgL+K8nTbLjWpKdnm0Iy+x
MevxC6XHr9Jeghh50eREDOcR1AhlaG2GmIxWsz+E02OtZkj/T6mfpkKcJt7/8NI4K0BzqmbMHaSV
4YM037XhTzP51tj+yLbXN4h337ygZXVPNmgqZtsskQA8ApzsRsofc63HnBpzJqV5qZrUi8CUdF3i
quXhXsfNDvT9i/xWGtlNbsxxdRzSCIO1egIKAfWhjhuBZhdN4H+r9kcQ90wKSVPoJoGJM0QprGWm
PzfD99kcj4VC9mHxK0+a2zFTnVHW2JYhEXpd0dWlBfsz8NHQ0nzR85RLxcAQnWtPOViuqkpVd0qR
eHFlfx/qASTB+gaMmanA3a8euBOhy0ed7KfM7NjoQV2DFpGscycq1ZjMKkX9pKvmeSKFc7uNUejl
1Cgleo52pPAGq3Zz+aEYXUn9Grvtf84dyvq4VBZcNr68r1BAUUeNWh4jvXX78NNOXdUGgLkEaAX0
l4gmD1et80Qcdx4qC3DYyQzNTL0FdmPyjGjOiSZRVWtdjI022UUnPHjOt6nH7PVIy6E8WsDhzSzq
oA3YC0tZEKiv+UZQCOEuxswFwgBOTJtadh3qOAIa0RxkeR1FftXRq5MygRNeM4hTQdxZI1lFZNbC
z1eRviumtwKkOCz6Cy0qnm1J3vWDJdKK8/hMqUsTF0t5TPTE0ei2Log/NIEevV2Xs7JJvxmpkYQ3
cEvyd6QylTZwB7BJlVYFaRN7c7OZi+/Xhax4CXDSA7RxuYgxFbN8xMmBrdvWUruWlUeqvzPpGZMj
mNY89Nkz7Q+RqItpJTyDMASCuCthFXxtIZ3lIWJVXR6lRvfSInZi/Sau/dL8TKI4aBo3VT+vq7ey
V6aN82SDuxAwHny/bN3VAEvrtOJYN5u69JfuHBDjxeHP62JWFMMbEXjkaC7ATBs/zqGkUwzaj7o4
TsWDrgNqenKG8EOatwCCM6YfzSCIBi8a43C5nArkhzow0pE0U9EWx2J+ULObJLXQfedN2gPGMB00
uTApkDFNn7y05neTBEq+s+wbIz70hu6Sap9iylhuD4iINtcXYvXDVCDpoMEC/RwXt05RlIUcJ1N+
LKrHUAmiprpP6lu7d3oA4x3TIr8xIpemkYfhWTTgP9GhcsC64dn955gyzHEY+LcOGqc9alWCg3vR
v72s2unHcbeTkdpdjvRbfrSp7NBicDukmnO6DzvZsS3mydmHnceg53gjeoa8sKhh/8IaQShrA2Ma
2T+Ea2hBOT9sZSeNYad07J2VD1qEqeQHTLkJYYAv1eTEcGrOBR6wCYEYLehvDJf60av0pgfGJn/O
3EbULnbhQYCJCKY4dL+hGxW9x5wHKSSatVFmdu/9aPiK/hRbj3rTBdN0N88OgPUE8duFq+fELWt8
4rAwH5bSsYY4tQDF2riNoxK5sz0mEYoiF8i62C9w7wGAf5kxh4roHD+XldqZnVjZXAYmkJSbfh/l
n8wOAQQuOM4X7oOTw+k09abaZaaRbutRznd2ET5jzMgIokwBs7hFXbBe2k6skN5vxrYMrh/ZNSVN
sqDOAhpo6TA5V1IttL6ZFyXr8k5VnjSpdO1xGwH9/bqci0omMt6YkTVQzUT/G1aU01IeqC0B2R2t
RNPzAIIkyQy9WNvG5jHvdlRTHbX9AJeFf13sqnr2QgqPGwAzx5x6GZ1SbTCjKjAwuEWtG714W0C/
RWRJa2KA0b7khZbhf3sJjE/MkgISMeqNtAo6cEGmh056L/WtVgnes2uGciqFM0jWqe00SEkV9N3k
lmowRVsl/9n1bwmyRHmFGQ0RKvHFccOmnUrkNm3O7CYE5GgV0O7JtPa5HTtFupu6Q/tV8L/FPJAg
AiEarBAmwulmGkks5SpWUIm8aPQt9U5X9qb05fcfJ4ZTqMi7tEgoFCpz3xx+IVNYJT++bnIWARAW
kpIAOiacLYBtWwrLASJqZQ+OdDN+qZTb3nr736Rw6zU0jQIqaKxXWFIwwXu13eGPINK+OGT1e19g
1IhuDBV9zpycZMqUuBihTULeyuFe6YxdG4KF4AfRv0YCjcfWsjcnori9IVlSSu1cQKX80GZoZn1E
bcnO95ZoMmf5obMsFyeIu4j7JNGAm4y169s9XnQdQKJkgnnB/3HpuItYp6wZFIlWAXgYHUBnGtbo
jOQlGf0q8a9bw8o5RUkEYTVKCQt1AmdzclnOUp2zKohjP60+ZfYYzZvJ3GfS140bgtAbjmAKBR++
p0+mKGhYVl0FWfQ0WO+4lPA+PSTDF1PtMIVliBM3xjI8hXb0c39aRmFpT7NSBQVqY0rr9dU3G1zT
avV6fd2W3+Es4UwOZ91Z3hG0NUBOSB4TxM5EFdRcVlz2mQDOpsskRYrYpPlWSqabFld8WXhq9qsZ
/B5vHuVTEg3NrNj2mUDOtjWwW1Fgz2Zb1b43jf0o3WAitBY1QoqkcKZtawlLsmV/MubK6kamQa77
k+hdL5KyLO7JrZrrXQEaCOhiNXSDsY66sr0ZKcKuYILoRLBN/OD1hBanITUgSVd9RX4o5yBEudwy
doO1De0tgHbd64a3rhqOykLTAAQAbpsmQ2+bhJIq0NEhlI/buXou2g6Jz6+Crfx9kv4I4nZKBVCQ
LlEZFi4HGEee6vdJhGZwMQ33WwbS0wh8QNEIkIbzfZriotXlXM+2g9G6jRk6CSbx9apyOuqr0AjZ
NV8HY3Ytx26HkuPoTkJ6siWQuzjJQE40wOVjEiJzC9rHtDU7UOpubfXJAG4Xld1s9iSwCFXydspN
3+5mZ5a3Yx45RkK+Wgla/NWJdG6V5Tof2xZUb0FvvWYWAG06J+s2rRA65zKt/FsQwA3RPrlkJLml
DicFFTsJV1frh4F+o2y7xB3d7M7Y4F+V3nUjvZjx+r2x6Cn6rzTOPep9S8Frgxu5qi03tScw5ZhO
lt8oIP8xTRRawSmizLWv9tNLQo6xtu/yMYjbX5a1kYzeA3OR6JPU1X3+80nLwTrxCUAnKLqqzaqA
xW7vEbd12KvlxYmb7pq7hf4jFZ2gZe8uLeuPRM6y9AGkMI0MiRp7lfp9xoK5svwc+GYEeQ5h9876
aTpZdM6W6rHN7CyFvGwXbTETHfm2azX+6FqODmqMDM2/k2BVl328UNHQQIwBtCSE4Nyi1q0ss77E
LaUDKLDoN1aYObpoCntdCPoUZSAzyIB+Ot+5tjYTMs3wRCR5xltFLwF1J+qoWPbiUpE/MrgbQ6YA
mpjHON/S/JcG1Cd0bhBpkx8pSwVLtnpjGP+RBBw6DlcFw499WTZJvm19vIv8fjvupYBsRUDYq4uG
6rKF/Cx8K39PZHZtdYk9IYaUHmnpN/JnM+6un3KRCG5f8JIwQpWEOORSBugEII6NbkIFcePaxpCl
3ECQqMdIPLdcU2bVYYzmrUCXNgAIdFRzow+fuv4to4Lm71VJ8MWAFlveYHzWZsikdsjnqA5m8jaQ
+z72G+Uzyf+i1b9YN7Qc/iOIOzQzA5VANyE5H3XfkdnEEMNfYPkUBCYXGKmLCwanLgFaGm5W8AOd
nxpM6ZC2qtM60JN+EwOcrRszn9l+1wHej6D0QGrQkeROVMrOrAY44c5k3rfz9+tGshavwATR3wXM
IsT4XC1HHnXAIGczHrXl25AepPazBACyCNZQJGW55E+cu9KrIDIFe3aQTx9RvAOVuBNK+6YTEWes
2sjCB2FiPZbL7VxOkkw9VXTIychbnR3iGO7VeMcItVnb/vWFE4ni9s9maREaFJEyej7N3EVeQ5Fu
7OG2E2EVra7diU7LMT9ZO1Xty4b2cK+JuZVttzbBOfuci0Jyjgfn9yMdOa4/S8dZvaKkxUBpmW8H
N/2sdq2TeaAgB0nMx+jmL4UPVrbIyd6vL6JIt2WRT3Sjmp2bBpWqQFVuSHxr57sC5aNUE5zoxdPx
t8epbpwnbNt5auUcZtEAOl/S7KCKBqdSHgeQeoJIFJ2t/8oQddUA77K9vAQ465hZGelsXiRaQW5u
LOutAoRg+60UIZutqoYbBMTLSGWDevh8BcE3Z019G9dBipZ3mTxSG7HcfaP3jtz5TISdv2r0J9I4
I5FVZrZJAW9fhw+WcpsOvpxITgSEHE0ERbKqGEjnlsgFvGk25zJoVJslqDnrAANl4ejOJnOjsPDj
MXeGMXLSXKTbii1CM8zXIqkM7EKDu8kYiZowTKAbw+KF9Uehyk4f/2KDoJdi5VqGHNT5bDwQF5iJ
8x0Dt0YTVWlSB0PdoDCGOznbzYlgonaxL87iT4XwXcKhnRtGYuB2GeNPLT60ojtyZXfOfp+7Ntoy
TK1xxO8XViB174Z9I9Pv6EaWm+c2FuiyvjH/LBifmsqVcuiiHLKs9BsQqlRgBEaZq+B+vO6M1q5k
zH8CoxUsfcDF53cGlSe7IG1bB8qzeW++mxvqxx51NU+6HYAc7pKtiLxubZtOJPLbZNK0Mq20q4Na
dlVyb4yC6GyxJd4MTn+f2ya8Nkql06GRfq9uWNAf6M7ck62o3WvtaXO6chdbZGgYYqygR+tP4Dis
8RRwqoPm9b7qpxvjrv/q3BKipzOB3EVPlK7WUPatg7hU3blFkrd0r1vD2jE9XTrOg7NyNLJwwtIV
1ja3fyUNpnzer4tYe4afacE574ZpKfhwIEPaAtEl2+HR7bWB9fDb7oLKT4lTEod4CEVF0zEiy+M8
eWRa0pwy3LxdpbrIu+ybqAuuq7e+ghhVAOovoDA1bo8KxizdTFgdaMqjWu6SvMX4wL/wDRqu1//K
4HapMzKNNg3soBhrjMdFTsNChJazU+aiOGwtRYOnNMhX8cY1QVLK7xbAaCRdwW715qup3rD0AV0a
U3evk70+AesT+T55kwIh//oyrkVmZ3K5rTLNRKGyCbmdp2xap3Vnb2FHxLD4sx2UG7CKbESjGOsH
+kRXLjAjmdqaMcO6sv3g0222MR6G5DdtabwlBy13DF+g5XKfX7iqE4nLjXMSCjY1G/peg5atz940
P9nYn+27vCHedNC98PO6tFXTBE/lQhmKjn+LCy4AtEUAEQnTVLKbTHGrdBe2X3+uYtf+iOCsn1HA
2GeL/9Ajz0oOY/yEkehcvkuG43VdVk/yiSDuCDC5BBr+codkzSPwg8xMcMQuAPl/+9oTAZzd01Fr
2iyFJmyv7cPbaFtsQk9Gf89h3PfgbMZsqgNeVzc//D8McS3QOF1Gzvh1pTNlqmCninfjMdoOAfXp
7RPal13lcXYrx61/Nm4RpN+uL+pls81ywZwozR2AYWSlnSzOC9xa75pfBqnbet0b3uaO5IkQDdYj
jxNpnPFbc1fgtsESZzf0Ex1EwRy6cwCc8RvFl5F7KgL56bqCa0EVyOt0Ag7kZUCEk9gNWpuxKENQ
1dwUQ2CHNygsFqK03aoUc4mmdcy1INtxfqilxlSjPEPOJtVKZ4ifB/mutl6bVGCiq0cAkEXLmJqM
bCdnJEPUhaxbwo8ivNcI+kHSx+urtSoAXB4g50EzAyhEzvUgYVnKbYRXVjyoe2Wg90iHC+INkQhu
Q3qUEzMlnODlyQNGKO5kvRMogbzSmo89UYN7eiA/nPeYKIZRs6R1mUY7L7P6eYvujWaj1ezQpAQw
91OU38BDfo81k/ohKZGmJhjPlENja0zsL1MrMr+as1dlkAt3rIHSM+ZDGKS1ou/DBO33Q9jQzNGU
od138jB6xK6ARZMjwz2oSMfYjep2BrrV5UbKfCnMjw2pu2clqZnfT5XtG1FoB1anpACcVAy3QvkJ
6GjTIcOwvzf0BXHmrgUYpELAJBm1tq8ldHaNoWBePZC9VKbhj6go1M7BM0g6gE6DbbrCRgGDAd5F
61/kXjYaR5bKO/TedH6nJu9pVAz3fRe2mySTqN+rZe5mplk6dVLuKjnLXbnrbwuFau/tIB+SyX7C
f5p46O0GBWSMPgMQE7CbPJ5vO/yW1ybzN21pMEvB+gCmL3AP6WhndlU9nL+BlFvzwEMXBmbePFlA
vLhVmTG4/Qjuth6zLW5G0tswMTPHqEEibycVIJqy+l2PK7bDAE7+bSgASjFmVbk1qoK5NhnBAZ81
f7ExQXks1d6acfgpW9gPR6Yq2nsImpkHOqfbkgzRU0b6W8DbAtqkN/Vd2s4GhgnqZqeaUfatz6jh
U324NftQB+VB3Xhgs+nB01QXsgMYWbRyMhAkx2rXeaM+I0OpFaC2KE3ZseKRbugsBWppxe5YxN9l
fRi3RSG9AcHnPU5S/ZDTNnTNjuqBroAvXB/lBzzHwPOeW72v0xS4tJNWvHdoOwMKZwMSOI19Y2Nt
gXmlfUG0eoOcpYWEmDY4oz082EV/VzTdj7yQRYMCa5GCjT53/G9pj+DLj40el3OjN7j8+tmRf7V5
5KrJvwgVTmVwR98kelWyEO4LN44rg2xJxaq35RHpGysUcQatueSFqR3EFoh+UFQ9d2W0Bel9Q606
iPpPIv3M0j2IzIU8Nmuexl7mRIGWBrAWHho87BIcfAsqIWPkmYCVmyVRv/7yoXzAeCqCC7CSOlTb
UTXroNSqvVXbN1pieANYgcIErOw08pt5FjXFrlrDiVqL2idBKgsniaU5Fg8gahs50/3EmPakMzZf
vm7QH4NB1KXojXwEt0fmoLRKufjpeXyWup+K/Xb991ds4Oz3uXtAp9Sw02LG0oWTD3iHEvja4wRY
CeL/G0HoiCYoPmLduD0q5lAx6KDVKEEtoIxOrT01I+Y1/0VHLxQyl0gebUoI6s/3RZutpCAGFCJm
5aTxvtZBGgSOL0vEhLnW7XomiQuGrZzQ3DIQqUUKcIHGJHSyKnkpSPRmm9FHmqW3gx0+2+RdlUU5
jxXjw8QNKoaajHELPKrPlWwaCdCQjVoHeV/mnhFOn7FezIE8pKLkgEgSv20y2nm75fXXqwmwnNIh
8Vs9tj0jUUV935wpGogKAW69tCiDlNCyNM7U86yXJKrE0l4lyZMJyC0na6gTRWriKK0oK8+5jEUY
JuYwKoCxGHTrq1wYt0zThXanTvukjNBk/jmDWGwkalCQwATuX5aL4Ft4c/ktEQ3myFBgFBstfPxK
AkUsH6ps2lsa22mSZjl2M5jOVIyvVAaazxDK+37on01Ct0M6ZgJHwuX/FvEoMOJVDTQCc2ntOzeZ
Vlcx+JBXyl62erdCgNEV7zKwxfQo9RLpzo73WS94jnK28x+RgLAH8oGClkIuja5KStNXY6nsDWu+
MWqgSxrWg0ZfrjuWVSkKUrTobEcenW9syGss9zx08n5SNGdKE6fphpuJiAbq+JzP39osoAp4KKmA
COD2b8ji3p7KRsFoTeHQfHaBzPl/pF3ZjqQ4sP0iJDDYwCvkBrV0dS3dU/2Cehs2g1nN8vX3UHPv
dKYLJaq5I41mpJY60iYcDkecOIdOvwZol49C+AKJadv5SfkIaML1Fa65DmwujXWKoVZ47OW3E7QW
bj4VU9iChzkB6CqrPrUG0nBMtRTsRymcQ6f9jsYf1+2uuQzmt3VM2WN7IeN1aXZ2IatK4nIKE/Fc
Z/ku1T/FSLMsI/WgLOt3AqP3WxM8WzaXPz+7Vqdxjqxshs1cQ18ufWzH01R/m1p60so96e8HzN9f
X6WSn7x917NVqjqoWQOsepnAf1wjPxp9dQcE/u66iZXIBg20fzfSVGrvI463NEirhwWovTHy53Nw
eOv2L0qerhta95QzS4qnTAwiSh2Bp1Sx40WYuuLDQ2kKH28nD5y7UFSC5JxzQ/Dium55CR9nKdjb
LuL0YTjHXbjKdOV0dEZkMzo2eqg1yWGk/UtjfG1sdpuPch+N1sYrf3Wd5+aUW74uzTqaHLhJXFSH
SS+9xj4a8u8JwwtIKXam/J4CVGx9UAHpn1XiECKMYmgIba9L70QiO8QJRRAtLN0vy7saLQeIwFzf
yjWHdP8YUYGqpTkyqGHBWzpp7po0CWS65fNrMdN9S48AKMelpFwGmiNGSy/EHOazGyTir6ziz1la
768vZM3tz60o8cOZwDbaTHwO9fkVaIydbMY9hYiEAS2s/58l5bvwPs9JXcVmGHcuORKCYVM/5WN8
jJyU/h5dvRs31raxg2qLeKzJPJfggw1jQ99J40dTcz+bN8o060YWynlkDOhAKXFD6/V60DR4wlhn
+05OvtnLv/R4i8hgy4wSNEg0ZXWFfDo0yxilhjZvwkn28aEes3YjEq6kXSBbRgUQ2jYGIEaK45He
xoBkUZGQ8RjX5msbBzl0mkao+0CHshyrDcdYCxRLC3dJ1JHmAYp9eWJrcM5GZdQQKBoxshN1cRyZ
63wpUf461KVRQMcsHU+6baO0QNomtHWovl93zpXtBUUJJichy4vpVrock7MrLdbttAbFjB7mJP1l
p9l+aDWgtDe7UivHDSrDC9UPxr0hoqcct9F2uGvwUQ9JOhxBu+/VLAkcrffazUm/tc+IAgg4mZDQ
Yl1K+DVcbcwNVhqh7JIdQ2ma9Z6rC0+yv6r6QPvNqvjymZTrxcS7AJQ/KIHAbZQ9LCtXOI2DVLLN
Yw/1Li+CBgy9bwDeMaANDN1ylh0KujHds7pMTKhgjXhPQivh8stVdt4CyEj0ELLXNwm4NnZubJgo
3jmtn40CjGvx/MUkWrZxStY8hhC8gaBMBxwtUS7TnpFyTGNdDy17Cu2KQwL3eZqb43W/XLmyobj4
x4ryEWPed05jwkoHhp6efmaoxM2GGbh9s8vzja1cNWZi/gvDAwTE9crBN9OpmgWUK0Mwznpx/xg3
EMLG02O2XmOxJW2/aszCMBt4U9EFUAtb0qnBlTnBWAm+cM39PsjXvChv3CmckTFf38VVH8HLA3ih
BS+iQp4pGOu1tusxyIjKbTQfMwtWkGkR8JS3mevJaAuyv5IimwT5B8IndhJ4zUuvHCuz6Cm018J0
1oOE/gLxUR39jkD7l5nt3q59FMGur3EtssARQCmH2A0mCcVTrGh2Iky6ARnARjNs61z71OdJC92j
8bXHcPXGlq65P6gFLBtEp3imq/PKqTNAjwzjJiHn5bEgnwxzfpq16Hh9UWtOYi48YqisYaidKLde
MmbdBM0cEo7laxIddBmU7teYv4jpx3VDby97NXhB4oQZWJQOEmkleIFuvW0nphGUB/vCLwl0fSmp
s08kd/uTTVvmYwr9iztHL4JgBh1Q/fFYJqXvdGMTtm3ZPl7/QWuf8/z3KGdxtucEfG5YedHGe73F
jAepDi2P/BhNnv+fKSWCDmyu9HZAajGwpWPBvTxKPDubf7gflelZcnPzfFVKDljH8zARaNaGVm7f
M/tmpMbJzfEy3uTOWjvyqGiA2wx1KvBTKt9TzHYEcTCLhLIvXqb+dk6gMzOiCSL6bN/Yrtc14vn6
Pq4dCYROwEhB4wc8uvLJkslOGmAFjZDOnW8OIJGEmh6Qff/h5L0BVRlFxRm1xcvQ0mXmVGpzbYbj
4BK/MvtXYg/tATu/xX+4FsTASwR6WiQRKEgpQSwDvjhjbmWFuimdr73d9gcdtds9eC0/92nG7pva
pBgui/p9UmV/X9/NtQOALA9NTh0quO/rKeh4DQzHNeSlJnYMdbFnOQFtPEfQrzCGLTjp2sdbpFFd
0DGh2qhOizcybXSmpTR007k/GEM/f401lMIMPY9/Xl/ZmmuCegQRDS9xvOyUzKHI81KvSvjJVHee
dF/iyXfrJ0jUHMzhsUGmfd3cEvjVyAZ+f2RmFh7TINC69BdNYA61mTsjdLqpOcqE/UAA3BIEfovE
16wovhLjuA0O2MDCkrfHMqOB5bR3FI8HFGpNBmqr3vBy/rM19BOLe5+R1psIurv1fRGVHifoDIpf
JTUPVVfsnZmhPXyfyGhjL9ac6nwvlKjg6pnTobGBOhJ19nwa9y74xLT6d/LRwdK3SIc5oWXGZoEg
qOVA0tGsixJDD0sUCHqGudnZBZ3HeOyaamNRq+8nd5lepUttBxXIyy+Mri+vol4zw8yko0csEB2w
T5At9FhOjy7IfmJI8g2Y9UrsDw68L8u0ULBGuRoZv46r89I0enf9aI1gGx4azABmX12odEPa2ih/
mx/shP5jank8YWyNIK1S4p5j8sais4VEH4W51p78WcT7gSa+lXf760dmJe1AroGZJaSK4MFQ3/Rj
X6JvqFEzLN2fZBgdL+2XmUv62gn3rm+K//CWuLCnfEBidWhmJ6UVGtwRpwo/6FjNAHJ5KCiLTRHh
lVCHcKojSUSa6CBbvPxm05D1iHGVGaZWpu1ppSU3Uwr+hZ5NmGtyXbAiQKEr8lDSSvaQXqp3Ns1y
TA2T4VAVTnNyWZw/Gr1Toqoe6fXv65u/ckbBNYCbDW850Og7yhnNNGqhpmGboZaY0NOwk1+gx/uW
yeSO5wBkXDe2EotBLrT4MBgaF1nNy71gdlaBdgoglKhhO5vNu6qJTqYxfjKZ9PDSPSQzOfwHk+DA
weIWyVKVfqrPIj1yhpiGmFo7UWBr8lj/3CYAuKDE7UVD8ThgMvO6zZWb3AJhO0CwIBoEKEpxMI4H
j8AgCAkdLX8Yp3mPicp9qaMRk+niWOT6HZu+uvCB62bXzhHgt8sLb6EeVh+UNe0dM0V6Fo6z+1wn
z5QlwKdE1W1W1HsWVQ/Xza059pIv4KoDXAKKrJcfs7FnMxMO8hVKK+hgdoCxC4hSgSlq2Bp3WV3Z
mSnFSe0+yQB64lYoSDH4heQPdil2Vkeh+lqAhZD+l6URvCjR80SxgyiJs572LahgYwNDePaumu0T
js++bM3Tf9hBvCtwOWDOETfX5Q66bjGDihVPgdHRDmk1Ppc1O2ap/vd1Mypc8y2WM2Al8DIGNBvA
zUs7XV3Ulu70ZpjjWtxZRjSXAJtzfWckYG/y+gTv1UzPqh3JnWqfDoLetbNbhw4pgSgrMFq6u/6L
Vl3n7Acp++vIkttzPVhhP3B6jPO8AMqMNqEBWNXGoVg1hUoj2qHoh9pqMYK5sVUMsUmQ/skbW/CD
0aUHnvANMytpH1jT/phRVmQldp5SHeU/bqLUN3aWFYx18UGFnX8+5L9WHHWeOEkhjIQvZkG+ez7w
nkCtA/fDvEUrsXrc3MUhcTPAM5XFZNwtMBmDsQdgiO7cIfIIL7wMXIG2W/nzpijqun/+sad2DiJX
53ysYitM4pE+CdF9gqwK98dmPjlV0uxob2aHwXL7Wz2386CTYr7rk/lFcDZuPPeWSKIk1igvAgAG
XU4MuqlBza3TVmcC7tIZGCSQ3wbOTnoMleU0+w+H/9ySEtMakgGHNuLJXOosTCIgHBxQZ+ry8PGj
BqVy1AFMVG1BCnp59icHFHTQuEO1v9dDlvU+oHRBIbaIl9eO2ZkZlZvTwmU62G1mhvPkfokTcYNH
823yUQ2jtwNgGwShGagYYKaUmxV8c0CCS2GGDBIVTQamR21+sQfiG421UeFbXZFBlxc5w4ilsxyS
sx5FDUEK2UY6CcEEchhd+Ztb5Q6Ugc/Xv8+qw52ZUWJzS9JpBpyIhlavyZfUrHVP1CU/4Pnx91I2
Pl43t7UqxR2cONYrIEeNsDbLnZbOR1OHdBLdeqhsmHGVh0pKWhwt3plhgmG0k6WN4lAJ2gcjzf8L
FARPFLLMExtAoby9184+FNjGimyMMyusGjd6drX0MBNyqpj7NalARUNm82XkaevXY3+nZekWNH11
qWfmlY6kmEs3igHJAjyjiw5lmZ3qTk8Og1NukGotnvAuNJ0ZUny/xB0OxS4EDFzVaM8l+zoXR47p
PgNMs2Uid02Z/xfnRBZro7v/NuhyeQY0tytzc8Bxc5wCY9p/OakNKmE9NDV7IyNYwxKBBg/PzeV1
8J7xIRF0tOa6RmNXJDYGWFu9uddrST1Lc9ov6JTED2XC3b8zBzx5juzTV55UoMvT8m5jBHn1pyyA
MOB7bBSp1HSpaomelgWaFo02+4M97er0N8DAQLl7wP0dSZR7xfxFuK9JuQWLWSuMLy9FRDedoDOk
lhtZCREC6DXANjB+llX4Y64fwaTmo+2BoXx0ZIfYJ7G2H6xob3bET6geQDJs49ZYwoDia0gU8Y9t
IRigVXz54QkY7Y3EwtcoIYhJxm/6HD3PXefl7XSnxSDXZdaptuyNJGol74BVtN9M3FQ6mqmXVmXH
QbQ4wGpVYJxIL57TQT9WJWD4vH+oNgVnVg4UggZd8Ot4jAJOcGnOdietMQx0UJEPw1ztJyPIHhsU
zmhgf58wV3899qqDTMvtdWFwCSVnkYr0GtZeIUkEtcK+juxXeywDoHM9R/R7i/BDlnR3cyR9ym+m
Pj4R1j8U0GqIy60q5UrQooiVgKIQPAyYmhXodWYYPc5YWFrzLk563xqsOya2hHA2zKhZwaAXXWaz
aA7TONrnktxCunEnjGHjUls9NWfLsZUYHAHYDPBTZITQcTnOkh86XnoOKkmQu/BjOt6bHMpcT2i3
7nXttZ8sv6LJxpzCWl3wfE9V741RhJzxdgL+pWvvp0Lz8+irWcynToCSGv35up/wW04p2uUbfrXc
pu9OK152yIysBdFqXvpV6rbmMBpo7s7O7NPWAADgR5sAf99A4ECW+2h6qsGMTuZmy6O3LCtHaCDN
KLqlhx2Z/b4AIYqBnpmdd34GwrlhAigazRkj/l0UWx68kjehBkpQ7DXArW+rxMplnyF7WYBABVT+
Soufpsj0UtPy7U2c8rIIZXtRxrFRC8BD3QSS73J7i97Qpy5G89UpqgcrmZ1Dw1Hevf4RV44KA54U
AQAAEsZUZPBcznbNUpR2SWn5mOrZ185dB57461ZWIixzLJSlUIgEeTlRlpJCQDe3Cx1pet0i7BRZ
CME8gculNjDwheqDzhOxv25zbWWLttLyqLLRSlu+5FnUS0eaVeBFAxItAzsgof1TPk8YOQN1+oY7
rvgE1PGgCYSEHXTzKm0YxtZ4kyR46xh4FaRz68Pygafu0SLfr69py5KStZtsJmVsoiCVjlUoqunV
NTKvp4KC5n8L3LByTeECBowbZPMmZLeU090AYlqlQ22FZU25r436K8sA7zSy/EvTzL4AQ9bIN8vW
S8hUnP7CqnqybaaZlVMig69dMBpWPmRubmuzunX6/D5laeppldyNselxLvaZmX2+vsMrGQjsU7IQ
gdl4fS2efOY1woK8eBTlVjig7wAAusdSeTfkgHREpD/2E0YH3dmDNP3WyrcMK582I7olm4ri0xLe
iJ0wJbHvZpK1kEvI3arz3GiO7nreS9fviiT7VOnCqjeiwap/WQ5bZCXx3FVRtTokBIYKStuh5M5d
Ywl/HNNPEB319XprxmQt3cVO/2tLBdfaBYDKgOORsHamDHOade01ujt55hwnOymHeNe1WeI7NsbL
OxeoqxS99kJnwfUPvpYdoeSCc7uUXjDFs3yYsy9e9H1NIhfvuBnaPz4z9M7vDK7tWMkEODcdjNfq
o4d5noOpc+OmJcljpXdIFNu48WOtAchAm9ONg74SvM5/lBqWkVhIsyhcoAy6+oZ15F44PwoZbYTl
VStLf4iYoD3CUNvl0uOhRh3YwhuSRcWTNT7Tgr9MZEvndTWQnFlZnO5sgy2egCOyzs2QRNDjwmxs
UTVQ4uL9ZwI26D1ERzu/56Lb8OXVA2XjjsbzbhlHUeJX0dqQSMVdFBayMfb9CKw94WFaPCXcfran
SsPoRIYEdEt4ZH1T/9hVIlhLRG7YI2THFnwdd5JF7eRTK8YN4P3qUV2QkEv5AbV15Uo1ZNdB8CU1
Q9qQI3fHXVF9x5jvd4NvPcpWLm9c2wCXgi5G16la/JKDlRI2WPYjClEWey7lUULJHdEwAufv9cO4
sneYWodY3IK0RsNOeYnpGZG53bs0FMLooSABrdnGTX9G6aZc1qqlRTMA/y75qxLn07RmdRLjnmnd
NPHw9N2LTn6xi2nDC1c+E57zf+woYV1rtIJnOZzflswvSOnVtuPPWhMg2myc5rXvhN7R0oRD1VVX
K4cas2S0QN9CRnjqTeg1RBaID3nb+GYijiLWNioWq3t4ZlBZ2zDYdeEkCB+xDqYCbh6l0eK5VX68
IrqUXYHYAfIAdBLKp3JzjreLgwAt2v6r3UXMk4N5yKbsg7OcyzsZhlyobYLJdOH3vwxUglEx6qNp
hoWRYqqLFjcA2mh7lo/dxxis3yyBysQEDB3l5HcDllJL7C7RAAUoBmfHC20H0oTH1LinU/vj+ola
Cb4AH6GWjKFldEtVhEqq5fjDrokeWzzRxp9ai+bzdBhQoJS/nWwDWrzm7BS1K4i/YFLtHemwTGKr
yYFkRvJWnDIUqyw2ecwWO44J8OvrWnN2Chj/widKrHfEgLRuo7SWqPSyqfg0iYJ6pG5rby7yhzjT
pQeghbERnNZWhwQfeS/wNxhnVoJT0sVx1sJHQyMxP3PQV3iNxU60rPeFXm/c/6u2QGfl6hg31N8x
wcTElrTqGxaiWrLnEQicU7BiauOnOt/y+lVTNp6X6FWi4aDqE1aoRxlGBVyRHMpHq/spqAYiIfee
bLHarlzIYF7CGQN4CQFexYIbOd6wUEGj0Cw39ROvJPdjPQ4xujOeQKX6fYZD+ZmbCm8CRcbGG+3S
X0AeiDCPRyCKi5g+QbqnBJGIAslcxyIOdf15Ko9pHLhd6lkd8GpVsmFrueH/vGH+sQUeB2RVLmCN
73QszThygAzP6sAdfndl2PVbWLANAyrrciNnK0I6C0lx3mBGu7o1P8br/G4J6pRHU7Z2A6lCGeRD
70Xl7I/zD4wr7ybnZPUfymT+zxZOFMXd5bwTyBRyGkVjpdZjBlrWfFfV4563XhRv9QrXXAD+96+d
5SCc56GiGSEu7WiB3gMgHB/QkHeSG2t+cIqNOHgZdN+vSLkYqwqRMB5HGbgGSlOy9uLMn6unWLqe
zYNR24iFl/fw/5rDzQ4aAorilDpB3zVaxBZYe2AI7ZOw3R0Z6KnuH65HXOXB9t6M8lBCa76akKvL
gGqfx/GporNnDcEgb0GznNL5kMY3A0RwhH64bnj1u/1Z3huB0tl3GzGLliNnhLeTBCoAT2P9lMxB
QXKocm3s5GUsfLdENUok6Ilmmj3IoMcQWq49Rto3k4Gx4vn6ira2UuUSIXGnQ/nbQWNSpHKAjHnC
PulF0p7ytHG+FnnT7K1pIV0yI2H4qKTXkc/Rnr0BM3NxvP5jLsPy25pRmrMBG4Zup22+FbnPtrcx
8VFtOzIf49r07C7s5atOaZCWpt/n30g7+BlNN2yueCySrUUg0l2Uz9Ux7BhXDWuKSQscEMb1X+zy
Pol+X1/W2+NVicK4ZRaqhbeUWCUJiih4x5HP99CoNe4teojJDYF+h2l/1hpUc1KvMr+y6TZhpdfm
9zZQClqoYSrk+s9YCdUgm8YGIy1Hy0PlKpis2Yrtau4Dt/rcGC+g9bn+96/u5Nnfvxyes683lrUU
hsBOchIjaPKvs5b+aOstRuuVM3ixDOXsN4nR9loMM4l7R6cbK+48xqVfS7+ZPoaT/cchMcIFr4bo
FehjlDSc2W3njGmtBaXzPRN33DYPzBk2gsrbfOs79zizsny4s43r5ei6qZFXwZyWRzFX/S7D+JbG
xGnOadDNhwh1v0H/BJCQN43x73TAwD5+xw3Kcz/G2C8M7ZG17YfecO/Xvnzus19Vl5JA0q7VgjyP
vIbQXWq2O13yn1P8ELEtKKW5XERXNkFlT02tmGdNTqsARHrFhEejXZTRvo4BHHmWTG9F6XW5KBrf
amlOQQKfNnH9eaqF1vxV6KNVvxbgGnD2VRFBYtaYqN2AHIzT7JfGAX5t/TRiVr0v+5HQvRNjRG8/
8jnjECR2h3ny2raN22CyeZTmXpo4qY5eL6fd4MnKmaqvMu4G+eT0RBLYbkc0lrqYlJlXInMGFW88
VNYLYNXa98yW6W2DAV97102OmR9nF2+Rh7gx0cyWkz1uMV2tXBWYsvjXS4ly8BIX4wtdZGiBaaJR
bNmH1h69hL1SuSVqYCylnPdfCUgIVGBAPvL2Fc+cgmlFnHdWVAWDOJLpG8qyaRa04PXsIp91x8o4
DenW8tY941+bVD2Ec2/MeTv2ARH3rn7L22JXErSE0xJM71/KOQ2ux7HVAGP9sac4vmPFbi1LqQWp
+GLHt51he1G715g/g9XluqnVkAniCPRrgHiAiNXlGQNkxaWjhuy5L46mhu77JyPbyJXWTeBJhdkl
oNvVp6LIm9aiS1SOho7dz8I08eq22WczoRvv+1U3ROL8f5aU79TqpHJtrdCCQgPBWjLs0Qz+5GSP
bvcx8Oz/hqY/llSPmJiVjXbcacFc76hzqtybYUt/ZyUVwWahq7JQyLl4LF5+GZEMeYV+Tx/ktnME
ByZ4AA4pObi5fTeN1b7JgYDpf1/3hhXHu7CpnOMGXd7CMDleBeWv0dyV6bObh8L0RLpx46x8KRha
3jeYUEanULlCa92qG9vAlwKn53PWyh+M9yMIK0SQYrLYv76qtQwTTZy3Hhb2EcAWdSvHLKFjpgVT
ajZe3xnfWh00RboTdIKGI49vjL6DmHN80uvx0DG6cchWV3tmf/nzs5iVmZo71EWuBTErfGr5mo6S
f/IXhNCvL3TLjvL5SBXxzMlhJ+rK+BayGydap18byb/rvDQ3jvWGMfV5YDkQaNWAAAigs7c36RdN
4EFisf2m4uNayMfnQ09qmY00wHF1uX15X+gaEXggsKQI5NKSkke7CjvJTySyjjVuSCt/Hli0u76d
qyfwzK6ynUBfGcKtEIb7ykqPA4sDCDA8952e+1PSvnI8+g4RAfw5AcRkw2VWgibiGIgVl16UA9j8
5Zpd1ojEmVMtGIvMnzJ9Z7YvrbEljb1hRf2G6JmW2PblYDgQSul+ttT1hmoL/qzwc79FS6CcFr4T
ZgLC4SofsAIfbzzwGJnVZ9ubd7KDNLy7T31xO+2KHUK1jwv1CIo0P97RjY+4tsRz20pqO9Y8aqge
a0FmEK9NNb+sottS+3XdVVYyhIsVqhFG2hIThwleNiWBQN8vLkZMsoWteLbIwwxs13VzCtjq/Y4q
EaUBjKPGq0AE8RceREfzlB/JE/8RneTeOSSh/KC0wHuDylmoOCetCXXpQB6mvbkTx2nw8tthZ+6n
E7qH15e3fBMlx8Nuwlkwk4r2gzpiKaqWsQiU1oFhn/j4mGzxdK36BJrXmHYE+Q5oHS8PF6ETn9IU
l80Q33Htr6TxrC358i0Ti8OchXwhqrFLXbjdpFu7SCvDcXrW2BZid83t0DoBj7a9FJPVYhdNppZP
SdQhDRm8Xn6v2mNR9vt6xoqsl7r/+/p3WfZF/S5n5tR7FHUnE/2EIQqklUPOCRUStz5ZALeBDtgH
TfPpurmN1VmKk0OOo+8RTrogq5658UAwllIPmMz8CyV6ryCbQLpLuM0/Pr7oi6FEgv2kquB4b8cE
nN+a+SgPTVDCx6HkFN+KQOym06Zo2trlAgoYKDkt9t4RX+pO3NG6rqOgHVCBKeZa9xoz/mklHZgo
GveuSRlI44byrgHx30b4eO+c/zzW0AZ4G/5X/N/NwbMGNRVU9gqDB2WRu4dyaDLAFke5EX7fu8yF
KWvZ87NzIKGgV7tGAQ+dku9mlIC+uwv1tur8muYeL7em8leXBjKft2+I9SlXjZE6LZcxvmHVu167
jEyR15lt9HpXFoVEhGCUD2wbmJZW9q/qhrwZi5w8JnwIjKG4maVT+pomuhsnHm8qR9vCIq0s69yi
ii7NeZRZjVs0QRTxYw2CAaTqJ9ZupHTk/QlAhg8sJ1qIGF111WdNookYpYKYPJLiKMFmD5pzzPgU
/MlpD0YZLMc97fgtBq3RbQGJMTT/NHEj4D6945nO30IeS9PwImqCuWL8+tFwcPHjmHKTO2TK80Ek
XZDOMj2xTFr7Sbe7e/AM1zeYqAIP0DS06ENaG8/K9c/9766opCB23JeGBL45sFHxsvRpD+l2b6xv
beAO67w/Xl/mqjXMXyzkTQCiMsWDc8knE+W4OpAJObC+/puNS6G2/ibwXKrk1jj4qmf9MaceGFFl
Vdrmuh2U2UtNpY8X0snRk41FbVlRvl3EWwE8RNIEXFToAiXabe5MD1q0macsu3N5RcFJLIBYsHfL
NP2yu2fxxjSmOJe11QbxHNhPznHR6XF2OSY0v8k92eUHZ3/9c71/Bp0bBDWUYrAZATSxhi6w2aNt
h6zft+1dVb9ct7LqFOhLvEHTQHmlWpGxU6VNYgeymQofqrlIKuNfFRPyWzuj1Z9HTfv0cZMYuwZ2
C+HAAgT0cmGjntMShUv9EfW1mO/tsvEkvRm/NZsDhWvOcW5JuecBAuKV1iVtQMoo/yIm2fwkFRzT
s2e2pau09rmWy+GtF2JApfdyVaac8yQHg+UjRFHbGCbqH9WwZ/JjPPxLLgGF9H/tYB7g0o5Rlg5e
HlETGHrc+VEj9rOICLrH+QZ6ZqV27zKQWlgIF8BrAiB/aSm1JZQZSqwoaf5qXnFR/ARFyV6zvhld
5AkoyxKW7CM98dr6KyhgMhDAs3y4iZMksMoHir7adb9Z+5rnv0fJfMtqtmrK9CbQOG1umUgdP8Yg
YOdZqYx//39smeouC+5WaKjVeZD0buSVKZTDOW+DGkXa64bWzt9Cko4izjLCr14BmI0WkNioWDBU
zPLHYpqDTIv2raD6bpCO2LWj7my8gt5/WbDM4MMCBsCANXx36BshSy3rpu5xGL7pTbrL+al0Xpxx
N+CrZvVusJtwcoMO1U2bfO4gyZHOh17G3uze9tpf13fgXTKu/BjFodks3DbS0Au1O/BLmHp6L5MW
hFGO9GRT2g94c8Sf5ziytiZr3p1YGAZLOxSaLMoA31L8W5Ms1p3OLZ/g2nd2M7gBGI1wZPv+bmj0
6OXjyzy3pngvdCayeEo6NL2a4lREjmfMTeFRjpoBRGTQY7mZK7aB+Vjb2jObqtabHmcJT8yeBmaR
hgKUkH7nyBeDtmTXTOCS7qzRB/VMteHT7w7qsrEAtoNdA3V/8GNfBg4E+NksSEuDseV7t/jW2Pkp
nraaeOtWQIhiQQDYxAe8tCK0oR0yt8wDpxwOpRPtmiE7zs3HiNsQb5fFYDAXnFD4DxD7l2ZYhqEe
SnIWQLmW+50OmpcIz7fSEjcFNJgEBgm7lHmF2Mo4Vt3zzLDinn00jHrZpnlQpnyHp8eJtqlfcTAY
AlZ43Tff17GXRWKwBqOSmEoAgutykWU0TcC9JCwgY/6SSIue5pLylz6bpTc79jPttNfUtENzAf3F
ppkeqFF/OJVbfgRUzBZ+XUDXVHK1yBSSTCRmgW51IPXsZIr/A+9Mkxrt4fqCV33n/0yBMlXJesBm
UMakE1WQtNldHtk7rmvHLt/a13flprcVoUgIqlSGKTbFDOS22qmPqiqwGrooTzDMVjQfTggUI8o5
SDutq925hpG22mnRjtLes+iv6xv2HucBKwzshSBlxEp0R/EQSFtwEDVa3WNTvMZZqNvaLpXf9Ox+
KB5MnvvF0OyjxPFYFWRxedKGABM2nm32G6CvVVc9+yHqvJ5OM/BRxmb3mJh/V3UYae0RYdUTbeu3
9eeWo6NO9k477ubo5/U9WHOac8vK12zhI1lpOjRghVnvEoD3gMk2inuQdJKtCtXa4T+3pWx3zcce
TBhdE2StM7YehUhEAhYmO0uOSF0Xcbht3p5Vm6C1Ank3WKYcFaZQF2lU0NLAbaHHv236tzPx2htY
4jebUyOrWwlhliW/xFNUrdt3E+1oOpSo2xvlziTNTlbCr9Bov/7Fll26eLMtTov1QO8L8RvDg5dh
LR4Kyma7qILYmCbPKh8pQxjVnD2kFPyhBmTf7uuT027Riq6d+zO76gsnj0D5xFMsz40+Nc6Tbf+H
C/b871++5NlbNJ0ys4MKOQ2GCLc3RhP7NJi6yuo95DofY7L+5wLEzWAtbUYQeqqFNt0YiN4lMJZX
9vNsY9ImzWI/gbIHQsItlLw2Tvjq5mFGFvo9mMd9VywlHeZrCPiegyrpGq+cs6fU3prHfV+Pgmeg
B4DcRAfGHIjOyx0s9SXpxBjzU5XjPy9VZEFm2prb7ps7T3lyLCkc/7knnVl6JSqL49MY2UaGB0ei
8ePYu0W2x/Ryldy7IobsYwXFxdmTI3J8b5qypt7Bm21yHKQ05hvMjcuf9ljoe0xLdfl/8IbztSje
QPKxYJJLCrBmQndMa6oXMC0nnnTmLcjt2rk9N6XkJFlNEgki6Tag6M/eArtcH0yZNQdRGMXu+tld
y10BYUc8xcFFSFrqMWc+DpXIcaJcJE992j24Qu6nRj5hxOgIqMr0EI3TraVpxkbCvBYCoViA4jlm
U4CQUEK84bQ9BdMRjDoxsMQYyjS9YnriW+CY/yHtynYkxZXoFyEBNgZeyR2quvbeXlCv7JgdzNff
Q82905kulFb1HY3mpaSJtAmHwxEnznnbeV7878yQ/OgZU1bFZo1YC3rWopk9UYN9xYSm0gT4Ra/l
t0keemgoakSFClXalnbWGkkfOgw0GC7ezpXTbWYr3zeNP/b8OdGbXRLj55DoxkxqRZ755rG7rBrD
gphKQMcd99vlN4WwPIlEVsFyVN5Heiu8mTjkkOvul3Kop6PRivbluhut5gvnNqXTMWV2V7lGCagt
dEebcdpBzGBvkDr1phY4N0aOttvt+8ndUHvcxlX2eP0HrLoUlovRzGWwT66iGEB3mZoRW6eaiO1k
fBpibR+nn8NaNQ+hMiQ9MLuOVVbrwpDT8U2oDxsIE6LnbmxrXbGnq58RkGIMvwEMT+WaxUCiOe2L
OH5K6e8cou8CJANDA1n2yPa6StWKXF3XmTXpA9ZGO5pgcLVOVmx9DJEGsbDcj1HoC0tVEVjLFwAi
+HdhUnhDB4KTlmn0hAb4Pa0g9RqBCcdJO6Dxakjc259Fbj6E7aiYvVu78s7s2svfz2Kdwed5MEOc
yLkvvkOSq4cfWo4ioK58NYZQigEG3K1gjJNSSrNNQ4FpTLBJ99W2C39QsLHm1icj+1SCAPi606/a
ghm8rKBviBnTywWFGubJh1yLntJW2xKwk7gZA2OKu5nnl8ZV9bDWzjg4Ov+Yk6KpM9pZTMDgeZqG
TyS81Qs/bw5NH+7KofcsyP4OHyD2h9FTxZauvYrAGo/SEaaDwVcnH26R8YhB84mctGr0nPATL59G
AmnDGoWsLDvpbrydRH0Tu19CMD6VI/VSPhz7EnrulqVwopVzcvFbpPNfc8EgU83oqbOaXwBQfQC/
Y+h1M31yS001BbtyUi6MSc4Uk2ic2nJqTlMylMcmE6WBMxJ2Tr6BerQ+RJu2caup2KCjzoZHpw6R
Z3lmyjr3eN3VXiHAUpKPeQpABIDbBZ/Cm2oTE2Pccr08uU/NqdjNXry1N80p2/GNtoHUxDZ5cTf5
x2nHtyhbnECqve8O0TY+NIdW8VuWLX7zUxj44RlBfRX+cOn20M6xe3Pq8tOQ6h6zPlEg2NPwfjIf
JnPvpLXilK2EDRQV/jUnTz10cZFb7ozebdfGEOjazEXN68jDWzGJFInRyoFGyxsJEWAtaEvJwJkk
6/o0SSHAPVSVa0VbkU4uv7cJRvuOImqGEk2xaTD0HR+SblZcoSvOBnYeQBqQPRsgYpUSlrGhbhxD
JQKTftOTPWwE/QQ47oslyq0e7p3pR1ermpdvvyQo2jA7A7EjcK9B//LyS45mSkah1cAwJF/DARLB
EIcvwaY/diBM+1lqp+tOLJGkLo8slEtRkofWNtEBnZCW2LHGGHrdxQDxrrsxd4DuH/Snbkf32R5t
8k/Xrb2NFJfGpDQM7SK84BI0N5x+9lKIqo8/9IR6Q/rx/7LDpLA8mmZYUQE7rH/U4ruygxxKvQvZ
l+tmVo7BWSzCHO/lt8pJYbCoADqUJ+nNGCbawaKNapJl5QDgpOFf1CdRcn5TMWyHvALEh54wP3aa
ILNgAbIAJkHPMMZtmqrY5N5+IkQ0wM2Xac2FVF1aU+229lhVBT+5WuHl1nGo/bL8HVLF01FlRnJz
DSIedtPDDPoSbDy6+S/wJ4B34i8CFdzbxZQYKodAVl1+IRtsdLNGBrAmM8pA5FKNGP/pVASDK4tZ
+E/+Z0UOhxmh/cDtGLAqnj8T9wEU39vRgly0pny+LZ4rB3o8YiCzh88D/n8pv9HbmZWJkWg4rv3H
BbSYbUqQWXrAqgC2WL6P5vq1BAOJkz/mlpWf5YeFG9vgTrTqU4UxdQLGwJvZUXjC5SFaqMORxwME
ANDRMp4uE53oBmaD6mquD6V2V9a2VxYq7OUSVf7s2X8tULTH4QNggJBBcGNh9kPv6jUI3XeG/m3h
uJ4+X48EKhPSPllpZMe4hCDubjy49GvH7w2uePtcOtnbVUgnRujtlKJOWh+aMNu6y6vALA8A6XqR
lSiyy8s76K2p5e9nX11AXKIel9XMxk0FrSz9MwOpWtRuZxScXPNdN/x/rQG1B/VfvFPfkFKxnriJ
NYr60ILBsjja9Gva2puiOvbv5Z/5x9f+mJI5qXLH1uK2hZp7CsonEqdwh3pX83cqj7yawZ0KxT80
I0G4Kh3SbuYFYxU+VaIfBpZCWT32onnCzPshET/e73nntqSrrrQzQobFuTUM2um/QZym69+um1jz
PCQiSL4cgqFeGbTqklm3ipDXh4K6OZg3hi+gPkq+Alc33TFzfN+cwD/+cG5OcvTI5EXUufhIjv4M
4tIh/UzY0/+3IsnBk8asEuQh+EDRrXBvqB55wj3Eden9hR20aVHCxsZBT/PyIMXtKAbw3dUHIaaN
qR01t8aD9GkGSuf/MyTFn4lCULZuaX2oyCbkj225t+ZDwRUPvbW4gJ4zkL0I2WjULKH8LC6QHp3a
mXeIcuBWMNhubgNumIC8YkJyvkmpIgytBFWIsyysJUBfsjdcfZUbj1oUD/VhxI09l8/U1m56yJ5c
3zqVFckXUO93GryN60NdtoERZqj8O9rBnjVFsniZx7269cVqpFQkrMZGg7QX7rnK/hYnw2FhzW9j
U3h5WGx4l75rcuqNPfleNYXdUpCX1gcIEd2IMvdAWHHL7Z95aSt2UFoZoEOo7LjA04HaGlUXGc7C
zMgcgB3OgjSpAEkwPLv9NnY7VHkcpR6uFItebeE5hm49HoPoC0u7WKWgRXH0NA0qWzjxjdnZsfuR
xEP+maeUDVu35HbyfN1DVm1CswrPfGKh2iJ5CNrPbZvORRHYfT7V4LIrM5CmRBizcBxh3ZkzUAvv
tgimKhw0RA0UcOU6p5MboD1KaRdocbVZNPNC1G8cjhrOy3VDy4k9S42wnSZe1sBgghkRbwyZq9rN
NHTxqZkGvXGkyY1S8ebt1pmgRjCQ1WHjDGBlLiOGM+odcr8K2lR9esijeyHipwpBsHWYIlgYK0sB
JhELQo0AJESy6k3Z8szJijkLyuQFM83f0210DDGG8DDNj6GReAWIad1bUK+LStUxksqAmM1FhxJy
RQuAHo1D9Covl0n1ZGJO4eaBc4sJ3X3ix+Q4bMatua0OtFQ4hxSw3hiTbvxiclINc/1Z4Ey7Pj7m
4X2WKzqhb0801gNK3SXwAhEjUzmVvJ01l07AoDd5KA6AbOf3E8CPpx6Fvmbb0JAdeGG/jynon21E
zRZFNWuBfMj08Hrqorjf5Vngtrj8j4x80IF6NhVvwrX9Q5ACI/xSOcU6Lz9WqwuKtijCFQiYt6Iu
PMLzRz3VFXu44vp4OoFwiBAs6A1dn+s0WkWtpg3qeDy0bbifOxGMvbbTXaIIwFIR578bd2ZLOmbG
SLJCjNg4mnmi8ZxDtU+32Yaam+4j2TSH9HA9bKytbZF+wVARNANBknC5hbVjNAZISOogI4W+N1G0
2HW9u8uyvvVKJYBRZU2K+SHrKt2asboE7N+tSTYuJFmdT5P7vsHKf7YR4pqvSrMLtdfiOWf5TTJW
tKtYAc+oIYqX3DHysy1P79+6cxvLYs9sDCErtWous0AMj52xgQoMXlSHOVNl0WubBkZu3Mpg+oWa
JLm0o3MSdhDha4MJgnim15HspwlZ4AhE5mZ5dOzqna+E17B0bnCJz2cLs1NRdlR0uLOG7M7U+8BG
/8M06D4dQ0UeunaCwVkNHmcgMHUin2DbjVNQjuuIgCaZflGST5vcNtlTHRoP7/9awApBMAP6Iaiy
Sa7X1d1AuWV2QWvYu2g+AISxz/pjW326bmcl4DpojOH6QMvKfRMsxolxG7wpXTCZv5C1QR/aOonI
3A/Jb8dSwcnWrqsLa9LxDXOzdjjo0oJ6GsoFAHBsgegvh/lYjckHWjbdzmUAJOc1yzZtJO4NW7SK
+3rFP/GSWNib8CXB2SedNZYQp8LwURaEg+aDRmqDGNptK3Hq+0Klora6u2e2pDMnxoiCXhq7u7A5
N4UDpgKyDSe2iyHWafL9+78lKK8MCBi66LrLRBBWbc4D0uQ2aJojGTyX5BsIL8+9tZl6RSqwfCgp
fVvYtf5nSi7WAkvE02aO+kDkxi5C04uLBlqgH+3k6HQfS5V+4do+LgOCIN8B3gVT/NIR52B9CDFa
FZBGg7yTm3p6H/pZQ383GqQpVGzBK6sDUgXHHKkI+hPyHFdOwsjO+zIJLP1j3xKPxn6ZPidQULON
E3e+XP9sa5coeDsglYALDUoGcidEuIsYg5YWgWt0mlcbA0prGQaferDULLzkjiDzJtXmr0NuPOg8
LlB9F3dZpNLSkmAyr9fQxQ+RIilD806zgd4Niu4b65MboU37pu9+mvV4HMvw0Ew2iKeLe1cfVXuw
VPclh7owLZ1KrYhdNxa4ajPX/pL29NBXCZSJPqSGdZ/UIEXX9IBMSJtyV/FcXfEtIJ/Q6kMHE5wa
stR7EgoO0UZYHlvbm0CnkP6g2eDpxqOmwiGt+RW+MloqaNkYyNcv3XjMQyOaCTKz0b2v2R4cpSOE
Dkz7ezd5HfCZ1/1q5bLC9fGvNVmFsLaarIvxPA70lm3FcBqIhdEHRf1n1QiAHAvtERrA8jsO4BF7
JJyMAZg8mnjDhiHut0AntF8LDZKDCmsrsRsoXYIbEXEAyiXSBuKkz3E14KqfjeShGDE5ahVPdvux
5apRxDWvcKAqYgPFjpeq/PS2CjQM04pnQbQQutMmvkWo2PVW8inj5lOT2YqVqexJK+NTXzR9GXVB
jlIGOIa3wzT6HJwl1cQ+1PxvHo4oK/xvfWhQXLpixRNewB/HIEv5lyRxgWqALnXUx+btlB8Lot9U
IFXbOlNXbbgZ/Z41FWJ4zXMc9K7AsYzthZbK5S9IuEmSnjttEDGOAoNZPwN+dGgnlR7Emh2Uh+jC
ToEM+4362TSYzkRwDGqB+T3tyEF6M2Tfr5+1tycb/MwgjcYIEIjfmSVd9GVutHZFwixoKNBn49Fg
D6P1Q5BvdXjILIVw3ttTQHA1gVQTqHUg2mQBmtAyBoAG7DiwnLr3dFOQXaEBDAE6fUyujakijiyu
dxmaCUTTwQ+3CM6CPEi6FeIsd/Esn3kwtIBBtBPbhrWzrexm28blPm7Fc1KPw27hIru+qSvpIizj
IsasLvrBuBsvXaSJejfCoCBFzzG+J9uF6Eb7ZR2MnX4MVaFlbZULokpnOkaescGXtlqD2yIKrSTQ
p3K08m1KIw1zTtqUAtFDMtMOQq0JEdFmewrzIw6KC+YM3qauar/fhgLUkYCOcF2k/29lr9nI81m4
dRfoIMTkZedNWnhj1QRSE/NeV2qardz6sLfgd9B/B0uMrDwleF4I2sfscaK/KrP1uGN5FeZbLNyH
BqbKeenujT7Z9IVKTu31bpVdC5zuoLKDO+PZa15uOqaF8lxbMtYk7O507vwe+u6pjO1D1YhjktyZ
IWTGWuN7yCOPhI7PonwLstBd2uYHY5q9pHhnBw2PSaT7wO8hWjhL20n6RWPsxt049yhoRBiaBtLv
WJfRtsqG2Ztc8JyFX677+MrHhj1Q2kO9ahm2k1x8AHNsV7dOhhdCkR6hPA7QbBvtekrE3ejY39Iw
fHe+gxUCYY7ZN3Cg2vI0EQjAKhIRlCspkIKjkQRTrW2G1DgAHb5r8T65vsCVYHVhTqpQplTnI4p9
bUDilxpknLS4cUxox/2+buZtlL9clfTditjsBJvdNMhFR72iGtF26Cy+LbU63V83tfrJMKqBAtsi
FCDLlhSz07QuEGCBFuFR8pBNAKJtjVoHeyjlrbsxIPvZ3Y+RTlUKMCsvBawSlxlEs3Q0rcmyC2el
jj63OzOz6jJwUl+0mTda3+P0MalKj5PfoY67IEZ3WQd90YZVT9eXvbrDZ7YlT23QQS/dyW6DGAiQ
4SFLMQCq8JXV9S3eAmgYhDOB3LxcH3LxnhBMnQf0IHZsww/Ry/gFMC2wTQBjouIDXrm0oa6LHqkD
cBjGdqUMBMSzc0/ipg7A8DqE3ysU9yLHa4nrAXVtq2qlKmvSQYijXtgV+DuDNPRq/q1L2j1vQJQY
oInlOWDDfv/nOl+cdCBAiQuZhyUjGVyeb+oalN/jPHpGcn/dzsq9ebGJ5PKTpSMvWWnXbZD138zk
GGGWHRoMzb6PflrxJpsyhY+sueH5uiQXgZ6fbSVx1QaVti/GXVwkHukUQfk1J5TuJdQ2QDkB2S4d
gguSZ3ThnNsQEmyCAmzJbfRQTgJ0E5NXiWrXsk+usA8980z34wT9tnT6HaUoEiyYlfimE9uk2fSp
eTKyY+xum6LblvlumtpNGiPL/gTmCo450Sg2vOtfYmVnAJ/DQ8xGPw3lPOlHTylahUmKRBeqeiTb
5JEJVl2VkTUvRq6waAFRgDbl4DeRsc4YJPMCrTWizeQa+4Iaw67KZiyJiGRjV07uZ06lIh5dNYzs
E0Q0FDxfVPKznGIYtZoM9Hqn5IG1yS5mHwtTwLM/Uz4+d/rn67u5dm/BA/61J/kZEe5Q92PVBSnE
2+wQY0MZvakazet1xXdbS8DgbEuSC8QGHihSZIUKn565Gu4uKKbZ35nJIbRg8a5EZSActsXCkpR3
Tfm7CMPqUI5k2veloIrwvr6/f37EcuudXS12rxfUEkkftIkL7C9SgqjwCrLHC8SfmXYo05/XN3jt
Gj1f9fKDzg3iuaYRZ0I/wkwdryICsu3dfbZwj9j2no7z6f32UMqD7s3CVwOm3Et7lp7XEYZgs2Bh
HQEVKZh/PqKaUO5i19zRxlZR4K050Lk9aUMBjjNZGaKuVGV8Hyf1vWPFXwzMDI2OEju79lICY+Gf
xUmb2egio6OBvj0KCV6JpvPgPqep64VDhSGFbNO0+4YGjRlMlauAUa6EnQvTywVx9h0JbMcpJswC
IXbV+CP6oqtgEGue8mdxmCi7tMBHkCN0OSyAZyhHJO4F2YzcY8aLjan0616y9iTBcgDKBQU71Hxk
hm3azl3XibYMaJvs2+YHpnK1FphHUXh68atMtqKFfmjsxw3ZN86+4APU0G6LxoEWmuoBvHa34g1C
8PqFEp8ll73rAaPrRT51ASk1h3m8n8W8Ne2sTnbod3GxaUszfcxYQx7jOAFqPqadIgyuft2znyB9
3Tmawhk+0wYWZKkAnn4ei/5AE22v2PYl+5Fv3LOlyg0FDI+DInBAdmRWm/DQH6Id2/b5Boo9u2Sv
ot1YzTPPrUm52NA7kFIclqSl8SpM0KR7d0efqTftyC7bq8b51k/nn018/TlnR0RAN1yvW6Aa5qzY
iKx8iuqfiRMYeCAMA6a2wHZgNstENWj3InG4vrWKLygzPoMLaR6KHmuNtOzeaIqtGaPPbH+9bmU1
2rmYtYektIXxMCm69qxCU60Jm4AjIbMGjxv7mP9suCKrXTNDkeBgIht9VYzWXoaCjs00n0y4SUjY
DViL9Ij7YX/IVRzEayHnzI6cS2G+omkrZnRBUX5AWSQSfoMiOiv2xFBNCK9dvNAExrahxgUZBilR
t+K2EVVWtEFufkyAcHQ/uNbBxRR2VQK8+zfvZJTpUVoiYOxFAfFyA+0qtKe2TmGt3zDmOfyhUGF4
1hzu3IS0oMya4jmy8Y1c7kBl+WFcAMi9KmAs/xc5YGDgDD0zApFZjDtLC7Epz4mdAQj6e9gOp/YQ
1V5ue0t1MNvnt5PqPbXqeWf2pOvc7EXZFwVHc1Xs6+hk1Ww7f0WLR3H/qMxIFzkIkDKU+eYaGKve
M4Z9tBDMpDcCTLbXD6w0yLk0+8AScrYg6Si54TCCeg0biCGL0NlBNwkA7lOH4kHx1JJPI8u8soQ0
Quv1oadNX+3pUKeqHtXqOfvzI2Ss6DTaOeU6fgTFi5HeVuCx0SDNrPlx+Bfp5tlyHcnxWYRS45C7
dVCwENz6tSf4yzxkO6cD3VOk2Nz1I/Cvc8osZHlb9tUgUMfQjWdO7yttJ1S1EoWjyJqiVY5SiQsA
dIABVNR8PNP5FVt7ruLtp9ePmYy8BlUfQY6B6ETKO2E+jdXxuhuupTjnn2XZybOrsQG+tTNGow5Q
xxqtD/3QbkgFiRZjazdfxdDvs+Yv6p/nFqXAgS2zJrRdm8CsAdK0822Zjp4AGmomHBrw++vrUx0z
R4obblh2TUVQr7DvyB6gl3TPR6/+cfhkbJbBqYcCB07VTFT5hhRE2ryLwPcNJl8XyxL1RwIGfdC9
eE2kuI5Vfi7FkKpwiqwysTgjehQi2jAo2Y8/ru/gmg0LMGGGvhokqWVeSmaMlpHVIyCuTXKkVnkb
5voO/NCKZ8zanp2bIZeOmIfUzhPS50GrQ46osd0AM6Oth3IrXhqloUrt1wLfubnl3J35fTiSJAxT
rGoo+L6xXsyy28+zuYXygZen7e76Hq6dYgyL64t4LrjuTMnn5xBzM5llAeUVT0cyjhgEsRQm1g7y
uQnJzxvBMWhXwYTZv7jjPpw/6+K+/pJUz222qZRPI9WKJBcf2JDRLIW53vRz9761FCDa1e9ztmOS
Zzc8mfs4c7rAEPfRtLWy29q9Dc2trcKErPrdH0PymDkXWVT3HAvJrd1A7ob5ZLYbN1aMuqmsSLdf
xQjpktLGdmXOns567Q1CC4xRRx2yVwn/rp7YsyVJCaDBq5gjd++CUX9A3lJOd8P0FxesTcExCJVH
DCu8qqScHZ+Mgpq6hlgOikcPZsR3egGIUDierh+b1YfbmRkZo+DodQO5HNDQl9Vt7DKPmXtqjF7o
3NJ4q4E63kYTMo2PJikUC1zzP8gmIIUgwIu/wYT1GMR34hL4z0TDi8POX8LEerSrBLSp4FO1VGXd
Nf9w0Ic0gccAsEZmSnFAopOOKaGPeKfsu5/R3O1q81effb6+oWunFq1m9DnxD0U0v4x6aVcIB4xj
qBWBkGUctS8aSR+um5DkXP7JawHogvTEMrqOVtmlDdDuh7Y2w9Xt+CVHS67+mpfhyaicbUTLQzya
ASl2Nr+xTO2pcpwPaLUrcpo1/z//BdIqM7NwweEP7FAWFk9NySg02pKHOu1U4Ct5OxddeRAoMxsi
qwtxmBSknBGgvEovLL8qbQdKWBA3Q6S133nJS1bkZoiRRV3f9oz61ug8JqI6Ds5wBKGWwozs8a9m
8Kp3CRwEdQTpjqrEOHAKbUdfTOxUpMUh7MsXMcS7kTWbBgIX1/1E/kiv5qCnsTRM0OKRC07d1Dv2
UMCcBjiu5YybwipuG61RmFn9RGdmJF+AmDygEyykfmxWu9EU9yN7HwvOK20gtEf+rMS8dHhbC+3Q
TW3mg6PPjTyNTuV9Mlo3RdWlu1QXg+JDybFC3jkpU4pbAGc7GjMfCNTuhg3tPWiiur0Vjs5WN9J3
gp1ka8sGn0X6RJ/0MARLp98TsUec2tKy913xXGG49bpHLCnDeUVhseSAegJDM2AFMOXWFhQx6GDF
hPpAqG9ybdwkYFcWJaow9TDsNKwuKlVI47W9PLcp7SXisaaJRGN+R39Y4ns/fc7zkzn8uL6ytaMF
qB9A4Wiuo6suJUt5nPdal8NKlGMxbA+FIS4gtWZjOHx73dTasQLYDmMLGLxbgJqXn2uh6aRjQqmf
FPNtW7U3rJsOFUZnrptZ3bczM8vPOPMKYMGjAkhR6jvFvHHtDkSW85YaZMsqTWFKtSIpLsUiyTD/
W1o+saYn6kwYKyEfUiCjr69o1cxS4wdbCFqc8mRTy0Lm8hCBomfd92RmQW3SPSqDini0unEYY10u
euA/5QHPcYjDyiEa9buR+K3xtW7cXZyEt9D6/BtPoHhrLJJ74LOUPhEhlSigkWv7fdd/I4W2i1gU
WJF4vL5vqws6MyN9nikssnQC8b8fDcmm6NizVda+XWAczXZVU/Wr3wijTZCTRdXRkOcCzFmzslxk
zE+EfrLd7GCLxzaMv11f0aoVhuFHipkAnCJpRdyYcG7ckvl0csxdmkyHlmr21u5bRXq7GhYg24GQ
gBwTVFOXh6ikNagMm5T5egHNDhTut6zU/chxfZBletMw/o1HnNmTLqomanheajpcvLef67zbG1ME
jVIVknN1/xDEkWjqgL/LiUSst72r1TXup9LdZFW3r4jmAeL8NycJEDCMqgLNj1fC5e4VVEsgN4aL
KaHjwzyjlTN1j2XzkaWq5HxtQUjvFjJiE/2B1wHks2AH7T0zrAdK/LgevFpLnxm7m8Fc+n63Q/sB
QEzwwKLdKH2dMrXctARbkW/Z8UmY1gFaESiUvrctvtyymBegQJtiNeh7XG4b6Hh0MRUu8dMp/VwW
1sd6fACDFd3YSkrG5QtIFzroGJHcoS0FiKEMyrarsh7rfLb8NIOAWd4a9bFLjb+4H2AF3ZRFuwhD
JNJxzQozjAtk6L7AvQCc67HoxQaYjfe724WZ5TCfOcHcOlZVC+SrVtsfbaIVXyZWuMcEVIy3UZXv
rzvDSi6EUSsdI16YhwaDpmTNdCttNkPd8tns3GM45pAhhGz6eroNgfozE+cFHKGKLGXFzS9sSlmK
2c/gsxpN5oeF9rVoij0tu89driKNWDcDDJGN+T+8NyQzKd5hST+31B+Kgm5LMh+Im1UnhxsqYM+6
JbziESQWJLfkGa3QNDaWLvPnBDC8svtgRvep8kZftQLZEdBZWfZbxHLS10VUVXAMzkCFAgCxWcc7
PYvfH7wBSkdeBycH5kcGYZCkYhnG8XH3jdku7PSNVUV73VFRZq06HvIfKKkAe/EmCvUGmYhbtbZf
5hN7NK1RP5hsDo8prczMG+wqPyT9MG87C1MP131++RxvwsWZaXJ5wrjDkcVUzPZn+5tmQoOQOvvI
SHd4wv3NWT6zJF0dRm3WEFPJLd/IHGhH1AcXvI7WmD93Wq5Y1Kp3oNCCItnSNJexZaXbza4dIt9r
mvSWp78yp76P5lCxoFUr0L55fWIYulyjH8Iuq1MNnl6h4RCPI+A5oElvuCJhUZmRvhASb4z9g9ja
5yjJOll4SLQZxTgVE+G6GQvjNTp0xzDadukIAsTyEKnCicoXf6+zcJ+4Q3gTWe9truEuxMg1ymEm
ZrHw8JTuwmmujD7usW0F9GcgZCIAfxm67P0PmAsrUpqXFU4/CUz3+Fasb2obAtEMuWXz3ga5vBhp
1zDY72rDhOwu6bqbGXjmmNd30/jd5CqCobXvs2iXoyW0BFY5DTeQctt8woK0hWq54kdQ8vg8VvFo
rJpBvRN0apg5xvDxpRtQKrjZAvbhY6waDQ0qAMfQwKhuk1j1sFjLVCCIthDEgyAEZPGXpohToOkJ
YmUQfE93fZn/0OpCcaOvrmaZ8wejrIWiueRrbdFMcxtHxM8L92XQ2ts+tR80JzxcD6LrZiB0iAE1
TMfIaJYRyp8jzJu+mJ3W5w3iQdFz9L+JClW1ZgmpCcrIuFmXuenLPdOaOJ4B6gc6dbJBHj5tMdni
ucoAunYrYB0MQ4qYNwX06NJMyouKFlqMxzLIWqruUyHigHXAHRcqINDqgvD8B7kEqG8MeUFJl9jW
oA+WHzH6DV2ZW6vMb/N2UMTqpSgsX3MoseIDgexmmbS4XFAVWmllkIr6AEEOGz0tOk/HDK8XCSsw
8lbbd9ZwQ2j4uY8xAHfdO9Y2cykKQeECWdHbycXZZCFkfpDEmv0hntqFSnaPw+wZjqpD9AZVvcSj
c1tSCluXNppCQ0j8rkvmcUvDlk7QTWzRB49j27mdaOR6cVcPH5JGgySPpiFB01n1TsqQf34GcZfO
NUU0kfynGlnX2SyifuVSzAuiZ0SN1PL0cVbs7ep3ZRT1ArCmmkA5X37X3EqEEXcl8Z1B7EkPhGpZ
bHozqjdxlmziKtmVVfrSLzNYf/FRzwxLtzJr2xZqDzjyesw6lETGA56AN2BBZgfLUbF3rB0SPEfA
qAuVTrxPpK9KusIQepRhO4tlFiPqngu8j7e1YSrqzquGwDmIlAkDB7ieL7czNE1tdNFN8QXkAno6
3kGuYD/mKgDUWr4L4p9/zSw/4+xZxyPd5sbIqV9j3DAdx+NE5w36R8JjRXkzlNOhdKx3Qh1eXRLT
+hh3Ba0mEAGXNpFm4LojqP8B73CyLUxEUx2Im3JnkvHzdd9400GVbUnJx9jWEbfNGrULPWe73GW/
eG6nYB6EoCAgyx/QLPvCEv2xamm8iQrwU5Yifbn+I1ajztl6pZOBHpk7jrwlfhkP+3h44ra9nblx
oG62u25p8T45tqLUAPp0y0KMlfkJQNk+wi9xFCLm3nKOhc4Z1Pwm8gmx6M60VTiztZX9sQeq6csv
OQx2apcm4ukA+k1cUpvMdk5RNO6aaFKch7XwQjEnDO6jhXJO7iFUBu1dq8eHTIRb7oq0tzwzxwy4
bYmnSu8eK9HcikLjHjUh8nl9W1eXCTIpLBVyMuh0XS6Tk8R2BjsnPgc/b5uOG/ySzSzGm0nZ3FrL
xNBMxWA9qrwAKUi+giaTnWUmmlsUNcpidj9WcapYzVpkwcMW9Xf8F5e9vBo37w1OcubznI273rBu
9dYMT5YbVYorYS24nFuSgiVkiQswkZRIlPs4HDytrdyfNklu07L4GNM426Eyqm+HplAVC1SGl7+f
RbWQ9hHoJRri9waIe0kd73tT7Mq687MkeYGO5j10WhWPw9Wzd7atiwOf2axj7GTZw0ls80cEPnIG
33Aq6s39S6yVCnjQqkdiDg7yBajMojB3aSwDg3w65QXxMblxAtGS1wAb3tm658SqcWOVKSmCgoqD
ZrGjmX6vOYfUTbw+jpDrch/hRBG+Vj0T3VuCggEKwXKua/WNW9Q9UggazjdDyreoURyy6ef107x6
xM6sSF45Wxm0NawBN2ta4/0O1i123w+xUOA8V/dteemYGOR5i6sHu0nWNSZnfl8ZRw4OBdAtEjxM
Wzzk2a+/WBJbmgConIP9Q/J3rdG7JESR2C/byRfcujWb+XDdxOpyGLiw0dQAQudV4PrMvcsw1DBr
OyG9W5o1PXO/2mb5WydFvuvbXBU5VNakBVn9iHFphuS5inO/7jNo+2h7wsHu1bP99YWtOh12Dr13
9FHe0IvwJkqLOW9Qnqhm966fNO7XIPS7iQqjV/j36qrOTC0/5WwP9bkxIuDqia/xyTfANMP0dg/a
gG0ZKhxCtajll5xZGrNyFkaJIjNt624Lyd19KCyyh7zft+u7t74kNIYwFodoJI+I0WnIrBLoHB8t
6pt4NiCM01QboF5ewiz7i6cMHm54OAJuspDnXS4qpq3G8hDUdWPS3Rj6Y5qGn4ewOF5f0erDbemD
U/tVhkYWtahZHncDahgAAjlPTtl7Rf7TidpTlhAPjf8UMOYawIX/kHZlTW7b3PIXsYrgzldSCyXN
Yo/Hy/iF5S3gToIA119/G5PcRIJYYs18L0kqrvIRwAPgLN19+oMV/7xteumrSUkdiMDj2STqjAtO
K7PJiaz5jfGm7qAxQqwPaeKuOMfSNzs3o8QYceFr+TwKB1kwe3DiZId3eWMjIM249Y5LECwfFwQZ
XBxA3F1+MjGZhW23wjzmmYh0r941jnHf+Dpmufi725u39P5CLR09AmRlIDMp3qGRHANGBzT22nje
c0q3nj/QHcM065p721lL0u1tg1csPplbnFtULqkJ7SJk+A4uqdY41H1MD32Mwei0F+TAqklsqN49
+A198kg8HFsEqmmWpDu361Z5LIueg5AO7T9gUtHYvNxnDxMJWj9GGteUfehOLKhiOwn0LH0jze51
yaCIg3qP3in4vpd2xsIpejOdTAjHoTw9/WGQ5aps/dDG2cruLn5OtDNNDCgHZlzNf7meFLPZw0kd
Ofa2/tgD6zV3bkj4byAnV8784omQU2VQ0EVlSlXBsfoMpTcTRRIOnR29KD95mX4imKTtD/3+ttcs
fikpLWJCRxJj7JRqhdaOxdw3MKUnGjSDBTsyPtUBnGYFci0/uZoLIgvE6UM1z7BfM+OzJyA19DLJ
MlxjXlvvJzv/ytMMtGw01CvIP5udFfiTtxJaLe7jmU3FPQA6TUs0L5BtT2QjzJ9zrt8jEgNU2ViJ
tpctoaUEeVoDsrGKpdRGt0LXEY6UDqWBByk+z2C/SPNXLdaS3KV40QaGCHpnqF+jMHrp8+6Qthij
WuLZGWJ3O/muvc96e011a3FB0OCEqjQQtcRXwmw0hP/BJUyMP3jFQYwuxnMQQGLWZtgtnqwzS8rW
EU84OeZS4gy7DWY+kGGfxNNvh6Exo/+K6drg5yVziBmh3YbcWabQl9uH8c02wCPIaJEhOQFvyJPP
EmubzO2DOWrHOc6qzduP2LlF5YMx3ynnjuf20eXTXaUZ+gbNHBQG2tRZuaSWDjMuXCB9EOAjX1HW
5sd65vIS1cDeiUGPrw8srr6iGSqCd6wIZHt5ktESVON7XsZOD9UA6+hkVtR69mnQfpaVs5KuL7kg
ZNgg2iknt+N+uvxSduXl8+AgY5m8DGoDVdFuASU3wqa2f0ylU67chGvmlIS5KYQ/MBPwmN5y8o1W
Vca2c0sntMvxo5Wm3oq5xW+FNiPySvQeXHUS8mTbnAhgD4+cQy5L45HbToHoundEPM6ZGcX5AHwG
hnd0kZlDvCtkRvNt0uu9IWR+nllrTajlPfxvUfLwnV3yTZqkbiU6C+hDCFTZRVBoxsaYm62I12oq
i6XU85Up7lGZJvQXshTVHMCgQ4v1XajPub+rer+D8piX3NvD7IZGPFbFpuRWG9ipVWwdTNldIw8v
fkscBhspL3xVRRXowCPmBSpoR6scHjjk8IvcigwMjLx97BZ398yMsrvQh7GSuADErreKnSG+pD39
VLBT064FBUtPjHNmSNlaE6W30m09xB9aRXetHJWNAvk7GA64gIHsRH8Gc0JUIsWsWXZS0h6hR+r7
YTdb9c5gPnihOniTWaXPPMjjYg2ftrg2oLNA+MYTgMEQly6a5Bg5Bbk68CowcGgHzYk4At7z+faX
WnQISGVhdr3sLaui/zEQVKKZUvs4k9x4nDE7OoKg7CfMv1vjvMhvroZVGEL4ryW53LMTx62SscmE
JRdy/wFtHSDa4/GIcchjkJn1vnQ/vn1pELvCC4PWPOTAlOe6M8yeVV6GtiwvgjrFHLqE3w98Wgmo
lnYQRwmKU2j/osytfCaMJ3XjdjCR9fIeqhP6BrN2I66t4auWzYAeJadGAsGsXI+TQRq7RHkFaMWh
s7bulCda0IoSMzdbzLvd3t67pQMM5ASeTERvALUr1tKSk6LWOQA71vxQVzn0R7yNZeThkOfveF7O
TSl3RUzqIdMZjrA98AqEOW1XJfNv3Wj/RzvKVZFlLSD03owbn+vfMn96Qpp7Gqo1QZzFncOEJBRi
EZIiwr5088wACpyLwT7Gwn4UdfpkzeOnbqIBBDxWHHzpRIEqgalPUmcIr+Klqc73NBzeFJlekUZV
0m1LK3mBjNsuYT/I6K68z4sOCEwVeFcYp+Wo1npvdhPWAH6Q5elnzeIvBmAbVa+/5zPZPuqkmC2M
YEPxPFNUENIGruMosvqYuqBQlu7D2L+nTgrUDiDNUA0GPkTJJqeqRDnEkeW3EUqxkxtiBDyINX3z
1dP0NV7tok8AleEDOIFCgKq1DpLa0HIDPgGFqk96Um/zQntEqyOw6XsCXlAL/zUlv+LZLcsaNlr9
WCCwnhwOQUMg6anI7zzuf37HDXFmSPlOsaCuV3JmHecshcYeWKOBWTk7rRbubsScxP/NmjwKZ8ui
Iu4IMyXjwdG+JE6K+3x8BIvy0BTvKWuf76BygOMO3SF0gWVqAqoV6tt76ji/Km0NQLD0vEM1EKgP
H1VdVC4vl0Q0AwTGXLOPYyr1zW1timKjSN5zkUu9eChn6ICxKFYSV8NYKx/9gJoDS1K1W92cIz+l
gTW+g5UCSej/TCkbBxWpah4ZskdD1Puh/SCQkgiRgUT2PZ/8lQhz8TYCrvkV4YFbQjGWz5bHtZlY
x3FiIQ74voUGg8FodNvvFj8S1LFkQdvDmC3Fy3WS+GmXEOeITtFRx3XBvXewXnwpWIpvg9TxqhGA
0xNrUx6D9VL+VZpfE/ubQV9ur0ImhGrohRASnBrEQQiGlFU0WUUdTtHUGMpiCCxenixWh2Ssdl6a
b6dU/xIDSSVvvxXswdLFB+gdMD9y+icizEsfd/TZdT1hW8e8T0+YYrUx4vwYNy+gIW5uL3HJH84t
KTmxkWVF67eoes4DXC5ufRaOHi22fp2s0WhXTKnZAAhZUz8nrYsuwPTBsrOPLK+Peb0WSMiTef3R
/t07S3ndedXS1J9RVDBtDOkgiRuOk/0z76FpOLnsoSvXeFGL/RvEluQ11UEtQ7krUDgeZ0/kPg7w
D5YbAalI0HpdkKMhz00jMJoXvX+wBvGO9tS5XcVLRJZ5TQuawrEdnG3PXuqmPhjNWv6xmIb74FlY
GIcgcWjK8izBtdZqO/cInCMPvCl3IQ8LlGY6JSwQaJ5FmsD/q1oSAc0LKobn7HyyBkBY3uWzn6Gs
diAMzSm39o9aGe/j+CFn1Qa9pADzHyINWDLqRBnAhrmRrlyZ8i++cigUcPAWuJKtpeRDaeeXDXFA
vQXRN4QO8aMYxy0BtMnMBijZZC/TsKb5vHj+z0wqUVYT83YgFHcbEhoQFX3jHgw/Goyk/1TkP99x
AyBTAUOWAKKjvqf6xBo5etI9jmI8ZcS9A0fyA4Te/0czyudrur7PuAAle+ww84lPXh7i2Si3QDd9
ub2gxc2TGQQmeJhgDyqb19YmZM8qD1VF6FuNqDhjlmngZw9e9u22oeWTcWZJSc37GZMjZhojluO8
PqQDhMnieMoPemGQQNj6iz6YFZTQ/NPcMR/UeqcMMPKtC27/jrUFy4v3LMizvQlQCYIMzS78B+Gm
G8aTLQQJt/aaTvji3Xq2YPlLzixNU9bVlYfgdWyzJ6PJH2otjtA42ImhPGIrVjpKiy8G2nEge0EM
60rgm3na3CQJc496Xd7pmrZJDfYxcY3t7f1bClbQXoR8CuDTcrTT5ao8u2oaMxuBT3PbsdqTNhNz
VJuNvbKc5e/0nx1l97I+4WndmZLxPoZYcTgQjKVsWNDWw8qSFk1JgRQAXqU0pWJKjgBwAB3AoXYl
qTX9yDv3lLqTHWCg7HtCCBfZNLJCNIjUWI9h+GXv9iD1eKN/sFM7ECMaqOXK/bH4kQDewwQ+G/JA
r8/DmevxLE2LBLzXI/B9h2LwD2axYuHS28BpRo0SUyHx94OTgMKAEjiYs5P1VlfUh4wAMV+iXcnc
cGJr+cuCGWATQBxDzIox1+oMb7dMTEtA7uhAehaMpgiEgDJpsjZh9dID5GrArAHdEyP9wARG4/fS
qV0IfQMs0OQHqzcD032J2cdivOdrTV8Fk/BqB4A8aONjKAKIPCp4xUCfJqktN8bIImBkNsUm3+uf
+AZSDnu6cZ9vn9SFRV0YUx4RP8+FqEq/PPAiqZ7ruag2LdTMY0x7o+wwcN+bVh5/5Y5/Xd8rLEeu
D0A3FSJDegp+D6HZodTo3hUErd/Pef6Ba/XGwdhQkbRBYn7j0y+mrTwvl9nHtWXlWqJx6Vnch+XO
mz/50ylN9UOXA11a/h4tK6AG23GnW1nvtXeCiSNZtVipDydS8oHMJH1rZCDEowm9x3c9eYP9gkLp
19sfUonmpBIrGilAVcNHoSyBUEdxzyyfHTT83EirvNB2ngpMd2+HDRgdgY/JPKhbdcMO6sC3zcq/
9b9Q7sqqKsc1N2VddG7lRqmpB7P+ifRx0E5V4BXPpF1BrizYwh7iwoJkgoNbS1nh2PW+DeyFG9WZ
++CbdySf96U3R1TfeOLP7XUtbaf8YKhVYCwb7mIl5vFrlCkyVvtR6zZIQChp8cAk4WDSB/C5Hi0z
tg8ZFLfHEUgo0AlXIhB57pR9xRLxzAAegctTrQrWJYTMuUf9aHLyyCz9TTIB6OqK5olQ6G8zqEzx
rlpJf17LfxdWMdVWwvOA9AL3Ds/PpQ/1qS4q2nlelIpyCBvq7qiVGdsxhoJhY+8yYTbgXZj3MVr/
B6ex6rD2ygdDK6O8zL43M2Zco5SfR6NBQ2ZjeMishZnILVB6vGzjzvMIOjTcM+PtfaMbfGXT1PON
dwwoGQx3hH/IJrviIBS9zNYnsRcBGv5k1CLitXaCCAEN6jyzjpVf32dp62yIP9KVJ/vyMcU5gGI5
cGsAECA9k6/e5c4lZcXi2szdyKMfC9o/x4b5ZcUjr9xfmsCcNSwQXVOc8EsTmDdc560+eFEM8f42
/thq/Q9ggeKAOFMwWuyH3Tghc7oycBIMcmpTKMVrth34UM4uqvHBtDHHqp9/MBeq+Ld/25W3yp+G
Ni7omgA46GpF3q7nrHRsrJ76X0Xxfaq3aV0FlsODGMjYcX/b2tJGQNsGWueAWLqgQFxuRAnnH6xc
8yKXFVv08iJCk42XWae6y+77nK9wnRa8Ct8XFFFM/XgVUrw0p1sNKNj66EUoVD7Qzox6d96T3sWU
Eeghblzu7LPppWnS4k19jr99SkaA6NjDp0C+vzRcWL0z0HmIn8aahrPoN2OKIwVM/e3tXHLdMzMq
rTfOMXy5qYkX6aDFmGJA4t8AhnDbiBpnyPMBgh9uMxf3NwCOl2vpul6v2tx3IlwYYau92DZ9ztLj
XDgrKcGrEK1yh2Hgo7w4AYNB5Kk88kAvgZ/J6vhJc7oxRKXuCYgU394NLoSaqUgxKgsPx+eYMUxE
7so5C1xqfTQSgD7COtfSLUnHjyheokwANcR2Hzfls2X26bC1y2k8TSOJQcniLLQN/DVVzr9Qo2Kb
0iBsr5sZihh1sja56MrjZRtAgkKlnoBMqC53DzmhZfTgSkU+lFvGvAmqsq13s8G32fTc20O6e+PX
kvbw6qEOjDcIw90v7eVpVhnj0LiR49M9a8ln1lZ/mEe2ncbXJtJdrU16xtn3kp5zloZ4yQh0mbw7
CgzHxmz3AJoGh4Ik92PsbvLubZClvw/VK/MTwBNTMqUvzZWtO5k8tpzIxKHCjKmd1xZb0uS7blWA
deFWRAgBoAFEuHDA1ISB6npetNPsRIVe/PLah4p1n9t8CPVWgFXLwtZf02l41XFSnP/CpPxJZ5sJ
omSlmd3gRLGFklrKHD/ILP1BaP2jcCGFnsViwgRK9tO24rvGtT/qM9O3QEVWYZZ2v4VfkpXbZW0T
FFdqbD7UTSOciJjafWnUJxLbAYbOgEWJoZgd5pytzadYuK+RDaLvjQ4GgKwqWrHK/L70aeJH5WxD
uCsNsu6bmKwQNPWwSvk9QoetwdMVOtfVOvGN0ahFaQDVFfyXckQLS5voXHU4MiVKp3nVjCj7D0Bz
85GGbpl9mWN+nzda/O3tRxURKsSBEPagNieP19kXN7Qu5Wxq3aihdb2vpskHxQEuGYLuMzzPmcOj
dxhEJwVqFib61p7yQbveaHMiDxDp7DLo6QPRJpDXaP7FTfMPt21d5cJSnFbWHKXmJCbGqZc5kK2g
jGQifup3zUHmwn00PY6htpe5MFmxtvQJz40pNxGfTNOdHOZGbj1pYSvQEqfxuPXZeAcxszngaHSY
mb9WmlYTRLlGdAJQQTJc0KlVf8XEuzIvpyJ+KqEMMkx8Q4wKdbl05SBevcCKGcVROsJoRwZ5z9rm
d9qPh0y4WlDOUHEpWPw26UZcs4o1uddnbglenjkxkG6joUW7yEdQkTmaHUInq37PW4Vn/rV5LTWT
Ly0BZmozNHtx8Oph56TT0U3FpuW/cfUfbnvj4g6ifQi4MGpyyLIvLSVZp2dsaJwICS6PxpbckT7L
Ns2ESKLxnZfb1l5l2y/ucrmFcg4SUlA5WFlZGKvnETUibKFWgrFU9nUfYe5bhenFJvs1pfRoIxjd
t72j7zOTN1+hJvlJ82N0AWynBZu0+FrP7oOGptIL7efuaa5oGzhNYW5BZn8BfAwUdtP7GFs15kbl
Zb/HvDk/LAamH3Ig46JCq/hzZlb5duAoddqOWCNlL3r+2QoVJzGnEiqLVeVEvegizN9Fx8u5NzHG
4PZOLt4iEJaCdAaApj4E0S8/3Eg1vWjn/O+KmhUWO1lRG0NrV+78N1fUXj3/zJj0ojPP7+u2LCjn
TqTler2Ro4T1Hk5PukIK5q8xwRd98sya4iRmrft9Y2EL/al9KuoqFDT+5prubtLfNm/i7yMNp0cY
jzQXajbKLvYmZ7XmwR99Y86AhAa825rLdqNlBsaeOfMnBxJEK2nD0pWMcgS4iRB8AT5EtZlnmmPH
sR0xirndbeUdpqlHgZfNOYDf085IqgNkBlccRm6aevKQEqBDgqIdaiHKEzdQVHjrOHOi3HTLD9MM
3UIiil8ZYNAh+DjTHrKqby0TSreBVCv6wQC1Ia1VLheQE6BdWND4yeWRZTyk6QbDjG6fgyVfOTch
E8Ezz6xtrInhYosK0MMCOk7b3O1/lSTb0XgNBbG0hYgRZCSE1gKgepe23LYWXlwnToSKcrbrmhRJ
E2flpqXOHmTTYRt3/coDdx38yi0EuwdJOhagq4XlIm/HNCM4eSWxglSPWlqGAoOZCKavWUPQGxQz
QXOUrA5dom/i+IfnfCf2GhFN7qLqPPgRtgT6ImhRnacnJZLKAc7DxnLrxyBreXxVLe+qiP7qLiC4
WthaqCmqQcPo1AlwmAxRmE6DND801c7NSQBa4ib26yhzTxhMpWWSTWBHt93oujQq99kHphQ9EEib
6crxsMwsF75fI5cH1G6c/C/QnIGUbTByDDVzhk2MR9Fs7vR5rcy0aBlVJgiqobgHBrtySExGOHXM
1omqtAxn92iW84tXeiHRPhDjFOvt3krabW6syXAuebPs+WG2rYXHWK1yo2FR8K7vkFaRTNuXScce
mk7vN34HkHA51t3e6WZ3f3ufFxxJ8mAh5QZ2Ep5jpd4nZqHpECE2orHpom72j2wNjbVwISBeQjAj
pfBAG1K2c7AEcYY+9p/i+WXID3U1beL6MTHWUKdLKzm3I//87OJhjZ3mee+ZUTI4nzKjP07Q0Xr7
ZuHsg/QELpeJV/7ShMaTOQUpD8U57ogN6cxsU8Rr+sZLp85FL0BK++PsAT5/aQU1uJ7TGs+RD6Ra
aycHHZGfp3/K8Nh62nTX1L8TlgaT+bksxfb2Chc/FkQeARRGGxrjFy9td35aCMPDvVISTexSYrBn
l1Vol2UNAHPQXV6FKcnPr9xkWO1/FpXwjM8QRGIjUEBl3fzwClwqc1A7VThTfm/w5DcYeaE39qFf
FuFE95meHjLLXHsYF84eEGDADKITCnEMdc+H1C2MdIbGlK+5/TYxID6GyVd3VRW7O73ElHLNZGvY
Zfkd1ZXjA+NDw5WAa1f2Om3HnvqlZ0dZ9t3xQ2P4iDhkb6Q94pzAL/WN4b+j5OYihTGBJEXh8qrr
OyBuwygZx0Bdavo+2dMJ4IZQazHXGu2mlcMiH191eWgj6LKWiBKY2knAiPA0kdp6T5pPI1qgwTRj
qty8Bk9cCN7cczPGpcfmtKcT9YQRaTR7pq4d8uLLnKffvAoaXTEUb6hY07JYWBkeJMAAJOUBRVrl
zvRq02uSHCuri6jl742iLkwoqxqauGvnGtdyUsd7P3tKqbGJ3WLXrl6bZGEDL0wp9/NoxmNvU2JE
A1z/6+h5WuiymQS62XVb5klfTNMkgNpFs+GeU4elMXgBbvQvPAbSAhyxI+oIXxuIcQWs15pAd9LP
WWWTlXj5+mryEOqAOyslgiUj/vJDp2ZceWLCcRFUS8OG00g01cm3MztKin4NFr8QBXhAKaPH7dmA
SThqqDxrruYYAjdC04673v/sNLvS+upVVdBoGIw4VRD42gm6dhFd+RbycEBqUYOHzO51S9YQHQJ4
aEhHiaDpttYEJkNlXh6wzn9zS+Y15cd1JzFaPiBUlxtq97kczVnj6dd75x7ZiPejpHRNO3hpQVJs
AzccGCYonVxa8fOhJumcGpEnUmgu9zSY5ooHQ7VWlr7yDywHVVUAXjGaCegzxY8LjCZ2mZsYUVFq
Bw95R1MU95MtMIlsjc59/UQrtpRYo/AMmrlEI5EBLO8Oah72pmUWqGmjz/dJQx8gZTlsdUccgZ0E
UGKs0l3qZmsQ18W9BdoDZD84KBo3l3tbp7ZJq9IjEdKBh7F9rNEFdVi2uR0TKKNBkZNjtbhj0V7A
v3HdKZ8w94uaIeMwotRzu8i3hkNZQ98LAjxJIBotQgfCCm3NO7S19mNAdhBMSR6HXgfdVtYICoWH
mUbxMG9v/7CrB/T1d9nQjNGlRqxacamsqpogrus/eeDBauMTmQKMmwUqZIf9CKrvXraS28qFXjxp
ikHpgmchZlGMrtWiEhHl1PTC2LP/Kob4W1LpO+QTk/TptUf0+hp6Nek5iMXQZ7hCiNgC2jueGPQn
6LaAd6SxIRxpxkLSZA8xJ1vPmf/ym1LbjwXpwEtyV17xq9dBsa94et+aEG3qHGDEJ+g1jZr+XLTe
s1WX0MZMkgDg6/vRXBNPXTrKmMJpgoYiL2GVgu/39eh2FYzqo7FJjKfK1MOyNUOTWSvLW/qi4AEj
9gOcA2w15QSxUZRNhwsyshnbFMlPzR52Ve0da+Npcteir6XjCmQfxBRx2WJnlAs3zzCs3XQG/0nX
Iz1OA6SXVbIWVa4YUccKUqr7GGulk2j0yJ1mGWHduY/zaK1QXZb8AlEdkKPAKaIdpdwJnd1awNhZ
JOJG7n3zenvXgb39owUrZdfmxj2fUPKPRdGu2JX+ph5BqMQjNwdAFuoMyh5O5uRkejKSyJ0yHUQC
gKPsutcPt2+WJQcEjB1lOTAoQINX3pIxr1LBPbgFAQqjmz/6Tb61Cg/P18ttQ9dVY5wvnGogijxM
gbwq99cxMefCxSPsjqDw6OhY2vHXsRXbMs5OwrHDvhG4aToa4MULHZ6Aokf3Kz9CevnVpiI1R2FQ
NuLVC96p5xqbXRlRk46n0vjWNPMByH+gToBFcd0wYR9m/pmXXmS71YrxJUcC3Plf2/LPz+5UQWy/
HUqc9dYwggTVJauukQs9jkYTTjZ5sAyyYnHhhMj6CqIe7DnqePLPzyyW1GlyTFXECenYwS6alzyp
j8m4pnEkT4CyqTCD4Qx4m9A5VctIfKKG1wGlEnWxdUJZ8FNMijvPmT5mhr0t+OeVbyh597fMKRd1
0fezMTUmiWhvbwntMcfTDYT5xdWLsHD7aPYhrDqx7TyuKRItLhQizQYqhCBTqdcaqBPj1MkjSSd9
0+pfwe88VTXdddpLXJUrwciCu0BzD5cOcItyJKb8MWcfbxqhPi/mgUTN4ISkbQJKxkPJv3giDmPD
+YWpatvbO7vgLrAo4RXIZVHuVNzFmJBf8qonUZIYn+rC3OdtQwOmW9FtOws3G6ZEgJuNpUEJVC0u
6WmFEpaDlWWl+9uzk5+0WBuDvmwCWQ3Rgfu/Apd7cBA04xgec40c08K/q7L6HbsFyBzAAvgHokbl
5hwK3x2nYYYzcNsN80mMAR1YCeqZtxKMLX2Xc0uKw2OIR527vJN3NK+jaqQ/iEGTferqK2CvNUOK
A9Q1yaGDBf/uCX10zFORIviFsuDb3xw5aP3fnVOCyxhT3UVd4eFugFb3eb8FEPQOCjbh6KY/brva
wvN2YUo5RKVjDTHFYY56VPHjDA8MMyE7Gxv3LfL6lRBrefsgYIehWUgeVLgvBlNzizdwurJx/8Ka
mgAN4yReE6VauIVw06LGbEGCD1PUlMBAzH2NUBlkRryyIqiMNrL1/tACilo1/sc3Cqe+5kTn5tRx
6HbHUR2STpFXYjPpyYmbYtuTtSnRi1/qv1Wp5JZYjMaQuVhVmfr7Bnxva3T35egH5aQ93XaKpaQW
SwLwQMqvyfGel1erMRo9RiPBVpdnd2zWtxj6qm/GuowBn0o+YAyFsbEo/6ONJqRA0/YnG3r2jusd
yGYpY4Pi2lVHLx3wiKGqTSInF1/gjzGddqC+J0HeF1tNiF1vzyvn7nWSn/Jy4soFysFDqAd5WiUH
yDXqVMTAp6wdo93olDxy0SYBuNsAnFsfeiChNwVITEfhJO3XoqnLTZEaRaBbmAbYmhU/ujZHO6DN
MfVc3g+4GtBpSYMqx7SQgVErvP2lFp0CiiGIg9EpQp/98kPlWTwNnrz5bJ//5WvPDUvnICEYVNCs
4bCW8k8Epf/ZUsKzcgBPbJCvEsntZzql4dyOASjaWxYfsrL5pSGoyYYn2le724tcvDYkvA41P2ij
qFFaLrzcSvXOf+oTe28X5I9l/TaNYcXp5a1w9e3PrMitPgsnuqptmaaVBNWJMczN7E9rmvdmPGzS
OkWxLwtbIfaMe2uIiuXVSZlIMJCR5io+x12tqNPW1yO7Yy+0GA99P8YBLrA1UcpFQ8hgICSKkiKG
c14ukI6iIXOm6RE6OBGp5n1q/REQl739sZbSGNRhIMOKQAkdU0d59mMraVxKev+JbcsHskm3EvzS
gU6Wbd9OJ0M96sKY8vIbfpb0GrP0yC30ILcN8A2yT8b4oXYxM+f2wpYipvN1KdvnCu6DmV4gV6CM
hbyHNjbIEMaKleVThjIWQjN0RK6yWoDkuqlK8JXsnoWU5mGfouarWU7YGPpD7HhbMqch5BEekLFu
by9x6eHEfCpoAmNUDbQQlCXqLC7IKK9cXJJ/HAaSt58+J/GdNdabbl6b/rNoDaILBmZWwFlUSIHP
9KxI28J/mtO7Og1b56NfnmwHwL0VQsWaIeVkA3Jc2IMX65E25qGu2Tt/bO5iByyr3g5H8rZRiX/H
A6iEoKiDdwT6VEr4YTXjIHIoR0bm5H1P+Y9xrkNqATah6e+ojgH9CxkboL3xXKuJQtHPxI5drAww
8xC5UjiV+QPC4XBAHHzbN5ayLTAacZ5drOuqEGeIvtSmOYOEepKCwejPm9pNj0aXlaGfe3NoZGwD
3ta04pLy26i38rlZ5dvNuJGNGX0QTNN0Tjjsj3mbbduyCwFrWnlLX9PwK1sAP0gSOfoT6jtT2COz
LI6KHLHaP7P2w433PUofReIDbtw9azWYKsWdMbeBVv70snln2u3K8V96hCBn9u9PUJbb+QIlosLT
I5M+xS3eIetrrtVhUWOQn/FTL75pnK8se9mkbQKJjHj4CuNCR55iNi9M1sCxTlu9/z5Q/qADRd6g
OeMNxk5v5xVnWgy00LkDZwaCZviH8ug5U6tZFOiKqBPDXes8MUyR0syA5SwsS2/XA5RczVFfuAdt
+OFVj7z9bgFqhNsRrNIBc4NS2asOyLCt/JU4YPEGxgAt0K/kENIr9CaG05agKOVIH+K7smk3fH5s
nEezt8KmFYEjZyryKDF3t8/X9SUF9jUibpQWZCinlk50ptmaSfiEnpWvBaAOhtaA2ltCxbhvGmPT
sZp/fLNJ5GBgnELqECgT9SNAcPv/L2DxzR+f4MwpgLxNcq+5a1x2+XJcHi10as9MGZexRwI1j9gz
IDjL8rH6UHjZ9CERAgltXq1VNq430sNakD2CL4Bam1qkmTLXzRuP9FGcfqX+1s/vLfJlGna2vkKX
u74RLw0pZxU4xtEwIDgf5YkVetrWTqEwBdqnlfehaW9ya1z5XssGIWyAnVzo8XEdY7JyT/BoED+0
5hEVvm1u/wR3KqiBy5nWgO5r5pRvRppZGyvUVaKc/apKSCtuGfQBczMJOr4pVsdYLX438EwhqY+C
0RXuRk9Z60EGmAN6G9+xUQuMBJVu3ADOYG17unLc5Mf5zyGBzJLvNMBo6PTgXQR559IhK8MZK6/O
+CmzaBn4lGBH/V9eMoVZ81YZ6VdbklaJziT02lRJUSgg2k3CZ3EiaFzFrMAYyWZTWWtA0Msz9s+S
zszIDT5LYGZzMgcyjuI0NWnkCLaPKcal2vMKa0UJ8K/tSL85swM8pIEEl7FTjsvi0OzoFjAld9eH
47baVnvtbUSS/7cHxAdERXGyr1TH8g6D/pyan3Jf+2IP7o5hIFI3krtBrIYA8rMrboHSLozgfKGp
c6VhSp3R7/H+nbLDsCUbjA3feHfOo9TCAHL/TXHp68IujCmBYj1DGSdxiDhBLeovQ//u1exT1sVP
bSUAHtZXIqnL83Vl7fXZO/tsmD3JRz2N21Oq7wf+s7f3VPdCnDHC11qpC4frfGGv5aUzU01CdcpK
LKyG+J1Dnyu72ZEGacUq7WfNknKMOYvzngwpPznd5xiIBwTzNa4qdy0uW7aDUjwK2aCcX+ncYxhj
MzJDnAo/BqThzwSUsw1igG/VK5oICgjrn+8kbwq0AiFo4yvHq/AFIamDJcnNa9mzFp+EALHd/xL7
4zeTElBzwA2joWmkQas/Cf3HTMt9mj7a5Tbx4xNY6oe3BArXP0lx1Nnk0+RmFm4WMBzdeQIf2B2g
GduxR2Y8yFLZbXsLN5mBO/mfLYArXd4wvjH4NdNbfmLdj7jejf1n6CPfNrH4QdF+x6BsBzhIdfoN
00lftQYHmMKGMCjOwjwGpeXtTH9NWWPp3MkyJpB14DhDUfpyMUbWC1E3aXeaUDtIrdPc5xsnQTnJ
erGhFPH2ZSHpRD6I0VqAjslln508zNTwGsOqxcl0xLbj+q7H+hg0mKEHvnKfLH0kyI+i6IgKMaZr
KaWXktG0m1w2nBIoMQeN42chNvH/SPuuHreRYOtfRIA5vDJK1Giiw9gvhNOwGZo5//p7OHt3TbX4
qa/9YV8WMDClalZXVzzn3CmlzDGHvRPEfgVgkFAkQKePueR5UWsKLWs8ANKTaFV2ZdlijzU42a1y
ToOHqXz/Y+oYGgP9HiwQpVnmAI0JRcCmJPlpARe84FSLXhd2hFed2JWcyq9zIuEhaMz6g0pE2Yvp
op4FAF1/bGeki7c/JpMlXf+Y9WA2X3NQB0kHxGZ7iou+6LEHkNWmX0eR9YgZu6F0enDCaO6YKhbQ
R9APdUZiotqWmPXkobQiACFn6UdXJlWSuSN2MJvDCNKAQylVDXWSvlJeMlpNX+YOu3BzWyY8gJRd
G9mcJmP7McWhAMisOWlp6ujWzzK7K3nDfsxM2j+nhCl8pEzYgIHxM+YxoKUk4wloT4LsRE+LK9nZ
E3HL0QH+VxCdZhf0a0HK+zbrT2cjBbDlAgYJ+wzGFcFrXzYmCsXCfIoBWVAI7VtmpM5QA69Gl5xM
EkCGHDZLYndg09WUMdDwBqKGEgh55pBUcecYBXRlsa28+2hKnQeAcdtIddvUgxz0RKQd7mequSbA
APGaviXd223j2nOAqBBip2BdPENsemlbQEozmqFWulOm+zk9W8NXNUZExfN+exawFcN8HDALYz9d
hhhkZbZuJcEkf9EwkXlbmcva7D8mAEcOH7GCsmFa51IZrGgZmEnDA7UYh2U+d7zQescDgaMJBVkM
OQHy7WqAox7NyiK58bmftV8GvuqECUaSpV8EVOmFljeFc31osOV1ORuQpahBsIWoIe8HBTuzxmdi
De4i3ikduUdjkWPC14cGKUi1kAbpiHlZpfqkhFsFH/PnCeNMGa3PPaE8d3olAyAFmMJFswG47Hhr
13/feDBNaZWm0osmqDLRJnLj1NMhqQjqh64mf+gSN6XHzMLqL17f6LwipA4CR82rb8f8hPWwNz9B
HIqVo7ltArl5Fsqj0r/RLsRssGlx6gHvhd0Ll8BIYt6OCTOxLZjKm0B7oPfGD8yjKb5yEJz5UQnI
PWqWwnnyFG8+pI5wkHlPP1O+xCVgxK8HsVGUjqXWENI0AfjYH8y4HA9YHrcQpQ0R8uei8tuO/Ogq
8VvTYwCoM6vRbWipooiWI0KfK052s38c4BnC5voajLCxSJ0VVt+OOA41mD1g3Xwl/lAH7bl0DG/t
BxVPzZlkdn+in41HwhkJ2TM8VNGQx2FACDgVjEeoGwUIsmrfBCg0Ws5UqBqq/RUPhevqor4fuYUr
BK+DtgnrRDuz7rWsAzgEdQUSYPZWppyiz54iKPD/J4JxoBYAxvJ4HPBVozM2TKqYE9vzVGDadTQv
SypXeRMkMihiHuTuaI28lIanA+MFjHgyK6mHDsMPEWCLHxR/eFAOWSB8nPtA9dHOd7nObc1Jri/j
73Njrn2+zIVaTjAAbaKp06nqfV2qL8AlG7wp6YBvRUfdBuTVR6sfy+86lRWv6+buXl3M0RemPnPp
MJlYio6Hx2VIQiL1JsKptvQUecBqPYb8HR10T0dkoB+bAilZXqNYLGKjCnvpcZhbg4i2VpP5hVIL
rlUJn8xBKvyon0rQwypPKEBHSPPn2J0a+XlA29yT6+I+lgFPYA6f+go7i4reKK7WF8fCAPPjNJlF
OCfL05KZolekY23TkTejc51/wqYxSoCJAguNnquRgrjs4xwLxU2Q3xkP8SEHhqOdAnMQd1Zy0BRw
ikC2Mzd26xOvIHIdyjGymXhxqOskT0XIHvwo0J3lsLitgzUjBwhZPopLv/iB3HU5i5HJJLdDlY5L
b8I451DyK78M9LvOm93OIV7k8GbimJ3xf5z05nTZYhbeB2okMzRUA4BOu9Qrg8zBuJCn+rJdOaBJ
t2+HRnv3eyuQcVHibMZTWkE9WTvFhm1Kv6aJd79XH8Teta0MxkdhT3RYdBUytJfimMBk9MfiRD6V
R92fDxJ3EYKnEuOy1G6iGIvGGZrn0Zs/5W7qZo7W2l3YeYsDuJGg/i79vH2Me+5kqyLjwqgUo129
3gqQohzaIAtGf4Xz4A7Z7LlKDGWuVWmstgFU8vIRH3W1RUe3hJyv8TP8JPYkiZ2c42N91w+24oh2
FWS8FuBVLrNeAR2LJSuTFxqMzBXA9H6sxCRpA5Wq381hcLEQb68b6M4sirktZI1bcGGzdr/ib6Fs
zJ7pswDYv7kJjOqslGGPhV4eGd+uCMy7YJoBhX6RXThrWwC6R63VBGL0OK6ov/Lw2FUjb/dq34Vs
5DBuS1kR1UklwGWSVnWmZUWtT0gXmCb4v4WZtHYJJlFHKKPqq0bHtw5NKlvs+u7OUEABfdtS9+NA
FJxkbNxCcXaKowRIuNCvcVd6HNzu2Drx5JjHwcHVcJqvY2dH3m2Je8eM3vF/Apm4d5SomUuri8kn
37BctT0S3suwG8RvRDCxba4nwA2c8ZobXYgFaQOIvxhgn1pPGzjKXOXFuAtbZZhvGYP5O5JqKNNa
vSs20qkZH+YUpzdmh9vHti8JEz7oC2EEhmWl6MUSOB1riJouBWCQHuMWlaX6fl7+bA/ofxMDjFD+
K4jxlxLJFD0t4btEQF0Xi5uY3xOZM0Ww+3Svc5r/CmEdV6a3MjYPVqsTXrRXINjYuU8DGY5L8eiH
2Pk/PN3r28W+O1uZq2FuMh7FJIOs51AMUNR3Gjjc1To/NdPsjCr9UkmGg9b3QR+Mo9I1rpLwHvM9
u183Wf91L4zbVGhkDolO2sCqAUYNCoT5NCvRl7IXNc4Lu2cqG0ksIaZU1VhObgEOqtUuyZ1eeVRl
e1A42fquFAxdrOhwyGjYhG3Ka5A9anBjTV94aSV8j2JZdAACYfdG1AW3rX/3QV1HTjDtgGUHln6z
AjNUW2E1LCDyW4V7TVQE0IEl23nxcyrRZOENML3/fNZa1I1ExkKBmjJkTTMhEnrKX8Fp5aBG52Dc
89iPNkpffvcJufl3XiK6e6gbqayNxnU2yimkVuqPqXWjMbSK08Azxd2wYSNl/RWbm1BmPdCcBNyE
Kb+rMLNX8aDT9hzw9vAYB1xn8xgJBdQA5LtDSIAxS6QfvTbbgvXptmXsupKtLMYFW3U7EEWHUYhP
g6s6mTchpOwOyZ3kAGcO+UfqGbxHcy+EBaQ0plRkOEx0ay4PsCK6HmvrZ7JeRs9AFlCcehfVGgc0
0y5vTeq6y4BHZiuN8RxSmddCJ63GP7wOmDfQqiakGPeiUfNxILFn5IMXgaCzmx8i5a/ClY10di80
S1oSyxmkLz+qI6V2+gL0SW96g7K9Lbg8wuk9N7kVx2QgeYGREVXC0XaZeTbz4Z5qK2YSF6xp7zXY
ymGykGKRgD6eQc7o6AjSMRJzQth8RFoVcMN0jrmwCAMFYCyTYYSsorRnB0FWYN0vAcZinpEhB7wA
a89XbjVjPFck1KlmLpCWJYM7W7+y9HOjyCeSS15BnyOZ2ISknFvIk8n4LUwAT6KQQ+awAHpaeAVi
m2GdzOhcVHdYLZQiTjT03sVj3fNWScaFRWNRdEOyHumr9VIdAeXhW07xOQsFz3DaV/Fx9rGY5GF8
/Tw/a8fM5zU091wc4MJNABpjaBdEfJcuIE6aeo70rA0GcIa6gmj1vhCNvTPGkmkX6fCLWtyh8t27
sZHJOAK0O1VpLM0m0A0wdwErxUsJb8Fg/d1XB/tbBhs8DDLQkOUJYUrUI2TWY1tP57DRxpCqCwAb
Rq/JRx7I9vvy5ZVQAHqLgBNFH9VkDlNQFgyVrqFZjlXlEIMJvqrYqCQp90gqfdmXD4WTiLZ+irne
de9MV4wREHeg/Iue0OV3RKcU4AA5zlQUkh9E655AYo4+eMaJlvbyrBUIb30zgE2Abc1LOSl4DpIR
yR1Q2Jc6cnKxp1PQmoPyE1hBFsDbRkCPoLExg7u8egS0Fe0/NAXwqvpSU6cD4OJn5aGHHsmr1NMW
Zerb7+jOObzPk2LDf81pDOYG62UG5Dxz7gL5TUgwwD/fSd1g///JYC6tnC7AppWGLjCiMIqdIvus
8ei/dxzRhRpM5LHE+dCoxtQhsVD8wh8OuJZBx3fpaxbEWOyFHNZiSapLE2Z60GZ36KfsuXogL8p9
Wdqo9oquehjRtrl9eOvh3JLIGpCad3GZyV0QFT9j4dkQ7pTJFXrvtpSd0BD7HIa20mWAQp1tjzc0
JpJMpC6YBOm71ku5s5i8BdwdTTZXAT3Sy6tQL4D9EoS4Dcr+uSsPkvmCgVuqHG9rsitFRlUMrVhQ
ObGMvrM0k2ageRu05LykT3NzbCo/oRwpO9dGwU7Kf1IYO5gjS8D6K671QL/UyUFIX0xec2JHESAT
AekNsSYq7OzwKVaJYklTmhJIKofuZcgyRwU+av/zj48LeZxuAcvOwnumMOa1ep00TuIuAKi5V6MM
W05flTg7aoPFabbtvJxbSWxRW1faDGvDYxskJboUC3kryfSgNdJbTiKvXhZONrxn0YCpwm4ZyF+w
/sU4tnGelp4kJr6QEJ9UMzq0hsHxa3tfaCti/fdNPkVLPUFTEc4ArIhyYtillqDX4pdAML/9kXi6
sN5tGUWgXRi4OcboxlJ8RvAR3Bax13NQt8owFh0tRYRl/6VDV6U66k4W6sfWT86qbdqqLx6sx+Q7
R6K849m2EhnTmykg5csIEqUH0Jj4ddAc4uPoov7o8LOp20d4NS2YFrUaVU3VBVYyAze58LGk/8hR
aCe3UIGMjkAGMxOYqmI+U06BDiQbcKK16i++4acv6WdCg9mXEJC2vIdhLz+8EMd8sTZKCIJCsQsy
fQipUIZz+jJ31J/axlXBG6IuL0NbOXLzqgB56bauu6a/UZX5dl08YOKPQnaPMrYCCM4Z4/f0kHPn
AziC2BY94O002tKxCxTJ1oi9PCx+c1Tc5aD/rLz80wry6ctu+sTLpva8FTbbMcwjyyawwtZAYHO3
1VJs8r7vqsMYY9lw+dFgIDMZX7QlmMy/yH0RVPyWtdruRlY15DSvs/Uw569q6dfKW6W6t7/Xvjrv
JWssT1w1b/J0BC9vh/gom1DnH0fQnhUOBnu8BOWmoeAVgnZtE9yaazF+lcf2bcS+a0s1w2db+6WW
Px26EMT3duIXDq93yZXFhPIUEySTXMMNz87gyg5x4rA6YYYHMzT14fYx7mUsF/EfE8M0YtsaowG9
mh/5Xe+JXhkq3zGJb9bu4kR26VtH6kLHk8UZlNnzX+ve179xOqNkBXBNuRAhWBfusuyU8Dh41wt7
K8xcnfXGBqcI5FFNB9/VNwaInF5rerJQfVFrxR4BjCro+l2U89CD93piF8fJ3DKl7SpgR0ErcpxQ
xMtxr7NACSTv/5Ly7T5x2zNk7tlCIrhMzOej9jO+FY/r0IDg1G5d2qMrupk/Hngk9Xvp30VczSoo
A/hxIFCw85s7FX186gxOD1tBq+P/8MrthKUX4hgNK6kxi05HNpfE5zjPMc1E7TrWOM5/15mA8w9z
jgDFAtfdpa3E1ZQIRIdSRuxV6jepDOPko1B/rP94/BRcIxgM09YZEwBGvZ/uxigJURs65C2MEuue
qj44NF16W0v0u2lun29f7d2j28hilEJAXwHCVekC0Tjl6jlTnbJ5uS1i31NtZDAxaaoCAUYU4IWX
H/BUXhuYH7TACDtUA3lvyr6xb2QxwWliaMmMdZTV2HsvfVTc6aB5ut2iXh1jaoWfqO5aBXD2sE2p
Ixg1GA8lJH1sTiZeMbO4N+UnWghA17xvrW9p9ZFzjqszunJWG1GMs2pMRZDT1VmRY3Jv+AvGJ5Vz
eq85GahT/mwr9b0xCiP8rRdzhUWxm9Jhhtcw9EPae0b2EvFGK95zuVsKMcYnZuJSyqYB44sTxcHk
fWlnsyU+t1mKDRoxeu4BHuuaUT4GqoHan5B0r4UoP8xK9z0t4ZcTQjtb0GhmT3lcuBpQrgN8j3CJ
G+pqYwsE4jZW7SHTiTdnyUsVm6pdKEuoSADbiiq0gkYNVEjmCAAuQrGkavW95I0FYCcVzJuc0Kk4
KVmvfDBVYJ0XQyW6gpV8auVed1pdeyRKMfha0n6Js7YHO1UsHMZssNwJ3D9eT8A+1o7TSZbzp0kR
j8sCuvK4W/7qDv/+VMz9UkfVzGVgdAZi+9zUn4kcpH/GwnJtDcy1MgpAuS6mhtKSftIqTwaK6xQ0
ZmVP5AfHyvfSCVBaiCbwbNalRibWkDHONxMNRtG5opMcUpcGhmcEipf4vP7j/ju1kcVcXk3IgRxV
mmu8tviaj4anuzz3/gI6IpBNOsuX27q9w8hcGfxGHnODC0CVJ5goRzp2UAMzkL3e6VwzxCC0Jz5g
pML9nAVJmATpt8jGU/nRcudA4I697TURAYgBhAELG0Pr8P7lS1bpVC/x3+pIrIPxYIb9mfjYOn9b
wOameJmbB5QzAL7XwriQydx1bMiN80jjPqg9AaOTYLp3U7850KCAI7PuE2fwAIvopF8tBMzNObrn
7a/uvnQbpZlbUo1ToU1m0gettHyjfX4nmaOnR7y4fC9z254tc1OmvsQ4DlghMO3sAZhGl++BdmwN
T7ctaT2tK0PaKLO+SpsQQbAWM68MKKNIv2LrrRfd23+fd1hMkp0ZxjwQkNQF4uzp6f0ye0nP6RHs
PpwbFZhcemyBCRCXaR+AkMgFso4nxI5cfihBmdjx5v85H4XNy7Sqp0kqwqdUVH2OC4BlKHMwFYNX
W4l3++T2c6XferFz71mDtRIZmCiBZptPw13zgoejOcV3q1MZX1HIwpzieJpGe+Y8A/tx1kYy410A
gUcjkOP2mE6OAu1gHpfAxFhkB3rGyOFoubqIGwbIIlmlua6MU48TTRN7cKtHtCKd/KTbY2kDecEH
IeTxtsR9iwfw50onjgSbsfgVEdTCsjt8lnXsrbAVOA5q3+J//33G4gUzVheS4hE19O8y9JDvNcqp
ze77XQuNPwUdB9BYMy6orkFzUpTQIT2iB+9mXwXHahGbLo7uZw9ok71mPq+is2v6G5mMP0KVeW41
E75+KL7UnU/yGBzL/sgry/HEMJ8HU46GjGUiFAFp0BS13emuBrhZHrQ8TwzzlYoym/Kph5imOcC7
1vOrGIWlyduA3k0j8JlAAYOVWiBgMOoQWWhHfUBapAaZfXLN7PM0/6wRkWRfI7A+Nk8DOcjykbc5
uecTt2IZ9brhX7GYKbPRWVcxb284jQiKH94F3rtPW1GM+51ktVCponZBcTd7rV34a1UgQVlxnQpp
MGzPmzFbfzvrMYAaAQ4CoFaCtIk5UppkXT6oMEQAzTsg2LOXorIVGRGy9TYK2bFuCU/HNVS8JZI5
zsYohxjUoGginrujcmhOo794RQikZ54knnLsaYKBsZwmKPf6qgfNkXxIDohqvCUsbIQ15H6teyQ+
N9tdPfr/W0GF7S1WlUUrqcN1UAPyCOYV7EtMTvK4bkuMNtfn3z5OjBDg12yCjoyIeVkNkJZikYGG
3WEJ1x4JIKzt275+Pa1bajEPWSOMItjkIKi4W2eVzKMSrG1t7mDb7nX7zyQB4Hap0DSShTTgdgvm
JwOv2FqJQ1TqxnYcWEGDfQnJW0fqeAe599T8vgkIBy7FGukQG8mAp0aTPtHim5IdpYJnkHtZFHjk
TEyQSmBfun4ujUa3GrzPrbc+NdNB/ZndocsEEJqS1xDcrWduhTH3rMrVVjLWYKBxJ5SiEV65xNXO
ol/6ic/rdO+GOVtpzF2bOylJU6AXI8AaPRnfLA6jw/sKVMAtZO7f6/+OkU1GF2HMo4ggYUtm+58b
pt0v99FRdylmd+zILjzrmDrmGSurvJRp3zp/y2auW5LVQz/lGC6ms6tWdzV6uTGiE0eQa85923/u
flsL23SPVToNgP5dq2bKD3qveumD5agvizPepQfss/lcaqDd52cjkbl6Wqf2CTg+VomDm5yy5zFA
nu9Ms509Unc+ANqKF5ivf/Laq/w+T+barWxvUVbixVutdB2dNWIbmHV28rhu7vWHicPBsX/Nf8tj
oj0ZjDTCRPEm1OboDumHWtHtuOCMF3A/HRPfaTKRFZq9H6TkC3YOzYCN6lne5EhO/yjym0G7jw6A
yAD4ijkDlcWBEqtBTQCVgQLN6+h1RwllyCWoPv3TwOb5yt1LsBHGXPakz7OiqXAJBMEnBeAr6GKr
4n2cv8Yaj1R594P9lsWiQC15KaaVjKMkQqhUxGkj28Bi2e23bbfmBCDDf4/v3b1tXlFAo0yKlUCj
/Pi1tltb+gxmXHstcJHwjffE8VRiXlKZmKB+imHzdXYU8iereVx4I5TvOAVX92qjEHOVwSGqZv0A
H4mNI7dzx09qIDqSm7ulk5wbzzx2Nsgo/cxJ7tZ0tHywjvJn+p1zrLvByeZXMLe7KyUBJLeou8zY
XlCdNjDuR0wgyIf+cFuSvJeDbD8gc68nbWo0E1iDAchuG7cHFFrhgkP5TfViLzn3r5E/+5jFPUUO
PYl2Yet3hoYpudQbT7yaFud2sFspLQUtfC3hKspVBmICMAzXnqr8mDrF5lJc7b+766ykhuEiEAgw
r3xB5yEhLfQWxDdS+O2MRCh+0gfdyQUvS++T7qS13/rp8fZ57x/3b7GMB1iKBZOUa+HQSD92/X1D
AT4eFN2X21L2L8p/UtiHvh8Qwag6pABcVp/csqttsQ5uy1h/6fVF+S2DfdDVFlRQICwOhDlDpzdP
apBfK4+WmZ1MqzZdSZxEwDaljd9pPTneFr7z+UCuA3Q2DB2rgHDSmAsSR+kyoUExBAPgRjoAY4Km
mijfynFwBulMq4NhvOYkVLnFt2u1LwUz96VvusYQKwg2UQCrsIqsBQooAUbBaedjSbySvnJUvY7a
IPHdRMHPC7bD1VdsXKwgl7U+oxmERKV41HVnnZaP0Vs6Kk5qi6d12055QNsMi/q86PTaWi9FM984
l1KzBgHCAKjHu0Vxe/1jD8s1P93W8NpaL6Uwbh2Mgv/7LSvjMGuupL2SmFOs4p0h49WFKScNBuKH
oC9wZsLnMT9a1kktjkSbXezC3FaId2yMcQoEe2AWNjiCtruj8VFMsSUsnwQeLdquGNgDMMkw9I8B
+EvDqNQ2EcT161TFA5Y2QOVlladecm4rs/t1NlLWC7ExPzAxjIM6QMqi/AJ/p2x+W0zOXAzr+MFO
bIENGtcZrBPgXGJECGq15G0O1nW1yp22+l7TzBeEPJByzQNnDefrsAox0tgtiUnI5nrsYy0cY7wx
EuiXk7j9kKUz5+D2tVrpvLE7oAEX6fLgxkkBIJGcm2E36vVHRU90T+z0BYwPBjg77KYClI7TUpX6
tz8Y66H+0e+3XMZDaRod4qqRzBBpiZ8K5YGq94IlfjMX4JOV35escvvpx22ZrCmyMtd/3xhJjWGS
rMypFhoJttCT2S9SjNr1L3rGM8frU8Xc5wpW8s5WLrFzKzktASE1RwbgUcB9aY2/1LVAS8TG79vM
KSPq3dbs+jQhD7yDCBUkBTsu6+/ZaLbMDdg4h8wMY1kJynQl/JTCacpPMcUuDRk1z9Dje6vVJ475
XIXWwKq8kMxcb81MgRgHRPxwSckXcaTWmzoBOkZrix6UfEJC7TkSomc1GrFamCpxZFuLrgOwTJPO
mqxH1F6oxMkCd08D7AOgt1tpYdmkYmz6OirbGk3eSfdUoXYIOGCUsnH66aWXHasr7Vyz3Nuf4Nq4
cBDAaEeohhkiyWTehxG4gqO44MLOMXHkeAinuXwSMLxnLiXHN7w/ptuo5v3QsRiGXBAb7sB/vfzc
WEeosQadayGwBrMwy1AJKS3rRymnCEdncXSKrv+UkCQGF0I5g1NCeTAnsT+0zXQ3FKAmMYfqbEjk
vrOKbwvw0DxNzXtHN8rKF+PICm4fDfuurT8XQ6cYSAbAKUY1mZ870GSqBkszw7xXz2NvHZIUK/8t
VoPXsrSUZ3aaWMfbMq8KZP8IBRUDmL3AHqkzl30h46IouSSHWr2OpICzRAJfQvK1Mronfem8Rv7Q
CliO78HiJAXmMHM+0qoU+42wFfKffOZKZmAXziYLjhWEGUYwoqrlzrTnLbbtOZqtFOb6iVgG7CQC
S7Cq2bGG15hEflzMrki+G7TnnOmuMAmglgDnQy7C4pfEC2iu0KA2w0EQDHfuCrvv+1PdmXeRoOd2
tvBWxvbuFHjT/hPIaFdYOnZfskkL+7m39TYBYmN0bA0ZPkTj2ChP1OpTNh50ApsOqevRCAf1Z5dK
tjhKrpY95jqvgXD9sOMy/NaJfdgLQ0zTUYNOgpbaCdHdMm1CPeZBHe7eOdlQZGDUAjnLYO5cMmrg
btJnI8xo2thL3bqWhRYTZifnjBzAFgST/1N41fcrt5HJvOkJSL7zukGEVABCxO7EPLGjcjoo+sDJ
T3cNcSOIudvyUsbF0shGmMpAXqFJGbSGCAzqAZCnypn8IXOxjqcE30wFZSTIKfB/OmOHelEsU0FU
LYzG2hvBsWklmKPMeAyiu6aBNjVw3tdFKbZJMetYBSiNBS5DTWDixgGQLO5i8Wjl9sQA/hCThgoC
cnAkX5q6UCVKDh5jPVTH5GTl2KLWiaP/6UTtemYrmQpaPICNukKOMoZuEuuujcJOLrBqC9go8Ai3
TpvPTmnqLsfbs6Wod2lo60AkkEIAH3qpU17V2OovGjNUY8k3lzA3tEdMHnmalLg6TrOpv0nz9KGf
88NtyXt+Q1bAF4UNXxgIy8fcNEvdkQ7PfglESyH7IvYwfyG6V5byw21Je1HNioQH9suVCZm1jmVK
Um2uIzUc6+E0NmgQKP3XeUr9qGr9IinuqHZnmeT7bam7+kGeqYGdAgDUTF4/CHOcAeNYfSakdy2s
38Aff1gKVy60l9uS9sxyRceEIKB/GaxZVh0elSLCSUoZdWhXOQKGxapU4Tj6vWOERSJ4wqo0rJNx
9EKmdmYEkmXwoih3ZK6/aFT38OId5Lz5bpkOth/H8ddfqAZcd9CIYFnUYEcbBGvKKiBgRaG4KMek
KM+jaH1KM5ljIXvfStmIYS52syyjpVSDiWCAeCRXHkF1FmO8dznE+uj/uUoAWsdVA9a1qb+HX5v3
khhpTIkiaGFR9GFTFk5RLueW8pqqe0axFaNc3utpTEUEeEQP8Yh4Fcb6yqRE+PE3j/I7qKksY0QT
wMqXYjJL6QRRSPWwkH8CGs2WgQAXgaT19pntfR8AVWC2RcKINQi2L6VoTQMomQn+vdAwhVliSEGq
wjknbj3wOgT7ovBawWHo6Bkx2QgW2fo0NmczHE0F++Ji76SmSe0E8Art+FfCgG9gINKAK2CZleci
z9pswkdayj4EW7llAhtn+YaSPSfb3Hv3wZkBcihwEYIJi/HyuiYWUhebRhiT9jSbyQMmGh0g6n6T
Jiio/uG05PqmbKUxRpEYDRUA6YtwF4m7bcbUS1XRQZTxpKqFM6gWJ2PY+2YAXgNZuQJihiuAYkuQ
MgtAOHpoWdM9hoXtplCBD634Ebjnb1vi/kGawGgGgeq6cnBpiQqVUKwVU2TI8vSyVO23KgOhozbP
NoC+HVR7OPL2rjFWNdYkEPs1V0uBfRqZaVbUetiCT6ZMf8WC/CrxyqccIVcTp7I1DlpV6SFqkXeL
VDoIFg5Uyv5KF5AQ40tZEir7l2dXjbNZIoaCl8XZyaZ0bjsA0848Z7GrDW4TCClR0hHZaU/V7JpW
t6BNNarnuv4WG915nHhTujwpjDIoJCRjOeHDmEAQsjXxvjRrp6Plj9v2tisG5CZYVQa8msTWpxIk
VipNYis0LTXBWKQIxL+o8spy5IyUrk8cm3Uj2vxPEPMEgvzamCLLikKjiQIr+6bI6K3Ik+5YhuC1
onqv8JbL91WDSSNqBz0OC5uIjZRqoZoZhYCXiYK5TL4IFFOLpqBz4qP1U1yphoAFQPygObkKqDWt
WDJ8LTMUFqG0dSDAuGUpJhwXu6cOriggh1C7AEyLfGndtYHgFasKKGNVip0aY9Chb7QMvPLvnjLg
GEaOAxx+TOcydofiTwUqzVkPtdjsHyU9ESVnKhPKwzPY86mWooJSAN9nrd1fqhORShmMTFCfm/wD
GTBgo/4gyY9FJd5tA3+vKbJfx7IAvrgir4MqgVHIiDPRmuLWCCtzHLwGwCdeJkrtJ2jW++mEEYDR
qEqnwZp5EIFNwxGgLufb7Rg/vMXa7MRqHLLW1etvYrI6o3Fi9ouMnF99acTlSzQbwHrVLBRBheI7
COYiu26G/Odt3XdM5kIsc8aSsjTErFFWl/sV3KO7zyg2T432z6MniFlvtqpqGpoVl9p1yiyag4pS
lyxU64Za5GjWhC052fJmgbfFvvc9L6Qxjz/YEhOgrk9WaNDipKKc0aeY1K1FP0FIDVJkrxieK/BD
yNP326e5+xEV4LIjj4XlsvMFtC/aIh8sI8yF+gtNY6+UhWOZo7IBCpkMg4vagqL6bZk7twQjwoaJ
UNo0UXVXLo9WbtE8kORKwytgYNZt+WBaua2S2sdOHcdB7x/sRhZzUfRUEbO8QughJiSYK3FyM4CN
jVT9MQgm0M2kLAlMiZ4wfkBRs60Ot1XdiXzQFkB+CYhPwKqxKFl5rUxUrYmBSMQ6KsNo0zjFpE52
GMr+AyhROZWq3bvxrzg0CJj0eY4xzJiagxZqBKFjVR4bLNuM3GLz7gcEUe+aWiAjY0OfrFtaIavx
Acv2uV3QtXvpzePIa7TvmSaeuJU5BZN7WMq+NJO0GCbdGFFTVNOhshcZ47q6eGfK5E2IwUtMJ7tp
eA/FrkxsnyjYZNNRGWAOEHkMKhDCrIVLmz73Zfer0uewlIpzqj0pElC+qvrXbQvZO0tUdODDdcxu
AKnmUksTDFQgduoRRgIFKZK/gmvMlWsMUeVV8DeSDLTtAK8uYzvlUlKJ08rTVEFyW4xHMuhYms3C
RgUFSsNDiNwz+7U5+K8o5lkXUbkyO5xxOOhi4U+0/k7AOOeUlvSoU0JthfCMZVeiagBMd913vGK0
y+I61eNiQvY0Vd4yv+UTPRnLhEDs89QqnFu9d81kFI6QyaA3gSzj8iR7DO+s+KVRCDf2OMTpobK6
h1kdOR9sr6kELC5QpyK6QgbAYthFQyNmVEPXWjXazk6r6V7qkjeg0+upnthjOt/VFgn0ASMb8dzZ
GAXENl/86S/MZvMjGAONUyJQRUduD4Q/T7Kic4WdZ1PJbCAKu7dF7X1EbOMogJRGYQkQNZfnag0W
Kcd4icK8SY5Do2CFrstm+QxSWalyxIgqr0Xc6n/xHGEUAZAM61CCwXJPL4hiiDVZ2Ckv0v8h7dp6
3MaR7i8SIJHU7VWSLbvd3Unfk7wISWaGut8oUZdf/x3N7k5sWrCQ+bCLQYB+KJMqFotVp855tEFC
yRL9ZEHBKIo31nc1HoY3PmLmP6ZUDBpJ8LW7FHtJZmj4STLMQZPwV71yKk9ERe1lZDohKX40ehPz
OUZPH5MoRb+rfxqa8t4sc7rPUU7c+F0rRUr8LNQfoFS0bIISabUCujCGG7u4JKPpVAzzF/zKcT8R
cm/XKKWjT3DIZfaux3RrDHX1k0PsBczDSEFAPXf5yaNG0+syicw7YTiBhgLfROd9pb1WhQi6stlq
YC4rUfJm0M1DTBHoBTz+qBLfm7IkCdicnTsMRiWhVVQPidT0jfCwFtLPjSiBttGEbTUz+jeD1O5M
qN+xaIawORCb/ZZezZYpZfs6AXqEQejw3QRaf9p7EVXBJIZjkv+L0ihqN2B7h/tCV1GdpDGnnEPv
Gx8o163dBG3N3pY7Mc+72yFgLbSem1FcsXZLaMKmGb3jMn6kbfY1p6Ofu+mGmbV9wyMNVVGgkBat
40u3sycIRFZNQe8YfZ3s/pSUznNPhkMW0dfbC1qDrGDjfplSPlGFq7jSgEW5Q9EXbco+/9PAfzyr
hYYsq1t6whxPurfG5M7mXbpzpXhkOVjHNIc8zK3ebLza1g4chO8WmAL6EujXXq48GYw8yiIItXeV
tptkH1iWtmtxf/VVHZI++3p7+Wvf89ycstG1SPU+bzi7M80fcyX2fAa7mbEl1r56U56bUTbZkFIr
raU/MFKUFnnjHmtXI7sZpYCdbufmPoWe8CGPHem35ZyiFBQPQZd3gdXEdAO5t7JkglIu6C2wu+h5
KC5c2ekAivWSQTQrPSRNCe0FcqfFW8/vFRe+MLP8jLPnd6HLFkoqEb3LEtA7GN9Ss/9RNn910t7/
9ie8MLT8kDNDidGBimB2YSgjHnfMN93+o57YBopqfTkYxoUOD9Nd9e4H99iUo1VC76ISrIIotNcj
D4iMUcPYcMlVS5SaGJojS1tO+T41d3Peoc50N7vx4I3iAVwyO00At+AKfeO0rfkCVO+X/1socqm2
ZGSIgdDEfB6zb1l5T6dPebexccvPVa401G3RFzOpiWxURXg4jZFBtTcDOgsjxDLOH/k8b8SwlR27
MKEc4s7MGhqhH3xXUj0lH25nFdzHkdNOhEFa8c3hbrKlor6yc7CJAL1oGKLxp3yluCvzBQONk5OV
H2iO0QcZO6fJMLao79YMoQUMbAJIcJZ0+9K99YhEtOtT97mDpF33ABHakrzcPkFrdwB69aADcP/m
DlTf5YPo+Wxykz0L+spk9SDrTxUvIOQzeZjJ80c3bErj3XROZcbuqgH86+Wwu/0bVl62YKRzDExz
ATB/JVidmOiltX3iPINCaLBfpRtao/QHsOfLt7L5dtvYWjzGSjE6hksGHWj1hSTjNmI1amXP4z55
Nhb2O5RaPCCLfchWh1a7ccxWLjXUH9HLh5gvVC/VZ3s1pXkFqUjrDyborH/K8rGpXvWk6DrQVHR2
ZfhaUbTJN2ewI2vaML6SPTvA3C6Ac9TRUES7dCALlbM0rpL4ZOsggqTjUdceTbknkf0wOePOdL6I
Yg5vb/CK017YXP5+FpNBbdzacrDBkjG+adUsPE2jB7fttzZ2rX52YUgJ/nEaDR3orlCYHD4StwyT
mIb59FGzxO8l2xWJ82jRIugy8/n2CpddU8KaQ0GQZ1ioI+A6UN6CfWv2s8ZsDvHsDljREcquIsVC
b1tZiWwgdUO9ACUY1LJdxYoRuRWZdFjRSbaPhbYnzcC9EkTOuD/GDWNrjmKhYoBGIEDMV4eiqsUY
QxM4Pglq+lYBrsQYkL+uDmqMREAbU5wK29h4i6ycDAfgyeXgG0h1bSUxgkLrMIwDnNPpMEhtGYG0
i12Ty/2Ypp4LWc3b+7lqDk8E9BFNwNfUW9zFzA404cv4RFILukLaS1/IQ5T2LhR3DW/Wyo2otnYO
oHbwj71ly8/OAeYnIDpskPQkk2+N9ZjNrVe4+9tr2rBhKxkzy+JY1ODlO03iHnoxdfLRsONtExvb
pj5HMByDRXTYtiqNP6MMEpRgKs9GnXsp9FLrtNooi694IioRmKW0F/oAJF2X2yZMWrqTLF3gNcj0
nHEtPjK0lIJsSEBD2bLBb5LvU/ZKbM42ouXVlBpqICAlQ8CEMjG4L9Xqf1clhiGqlJ9SIFKFfer4
ewWWPpxO1BnyIJbUQ+LsG7TxAAXasL6y0RfGlVhdA+RlGhHYhXBb+4CmNoAJloeuy303tX1WgPH2
9pddCTBo06FPu6RoeDgrzpNBYZj2pb4YnPdOLXZanhxkgqHgf7e2M1NKlkZM0Us+oYoz9tD8rac/
dKf4WqVyj6HHh3ZTE2slobhYmeJDjhkVRmOmuIKyePbqRqLl2ARlroF2UftqNeWdNtYbn291N5Gs
LVhStIvVXC2eDAFh7Yyf6rndYZb7IzKsXTnb+2Ry/5UpQIwYYhZKsMrN4BaoNXNuYHmV6+sN/cO2
nbt0uK+LzUbqqlPiGlrQpCheq3CwvI6cshy5duegwupi8o5AIKXo8l3fNf5objHir8QzVMgxAOHi
nWU6at+2r0DTk/JKu7NdTNxHkKBn5GBXycYzeO1bnZtRNnBI8O5JgWm6wzT1vYsUbDCtz6n9KEF2
cfuMrUUzB7uH0j+6iVdqO5gEGbRKUvtu6E37yFsn81GffsglKbwsMkfElQiw1Tk7kNLZypDWdhOP
SIiN4kJHO375uGc3kCHp3EwVYLi5Fr8BLLa383nfzNOX22tc281zM8puTpojSmggogqvyxfKrZMc
KvT9eZD9PpJ6qVqgF2Vi5MI01fekUY5odEWDe1dDDiqwdHPnGObsy75+mvvX26tafvVlkndpSwlZ
lj4Ks4pzF43E+sMQ+inNTOnFvXjUJ9NrU3GfuNXGwd6yqcQtGnORZt2E9Y2Nn5Bv3UgfBrC+RhrI
vyjbjRP5eXuV1+cbq8R0nokLwEWfT7l0zFSPhFXW7l3W8B2AaY9j3d8XDZSbY37f2+X+trmVnH2x
twwDooOJqpjiK4Xbz1E24IadyveO/anXtpePfwik6WJ8mYq3LP2Ku+q3LzoYBXH2wkOOLoo6ATJ2
Iq9E3yKl6Cn3mkh+Tozsno1mgIHPjRWubagD2UzMmaD7jPzl8szhKThnRlG4dymAzS4dvbHTvmiQ
q+HpsJP89zHcFAMKv8wtZ/PsiAN4Z2hNjjvcyoa9iIZglK0XA7OBdo11ErnjFRqgBCjH/f6eor/u
Iq7hwbCgpC4NjywCG1fcxKc5kn1YiBaN/dl6dIv+A+WELYK/Nb8xiIuHiYMvaaInc2luQvJpstqF
31RtkHcHVs6eVmk+AwbFyd6EHTIOPuDxy21/vQ7feHqdmVUOJIv7fG7NAu/nxg2sEu0m/qKxGYM2
umcXAgpUn4tsixBpJQpcGKWXa9XgyGAGRcatRdQr0mjHpj4gXDt2bu1Fpg29m62veUXkA7jyhU0l
DrST7YgopnjS2pPHeeNrLtvb9D5p7msrf8id9H5Kqn1efB46+dEP4w7IZL/RtghM19YObjcII2FQ
ERAnJScFbNaYJlBhnJo6bYKOTZ9S4txXiWnsO5JhFqiZ73jW/Sv/Orer+FcWGX1EtBYfGvq9rP4L
vAYVEBy1Wftj94MnYaNjNrNxd7f9azklyiWDJv2v5Sr+JUhkxE2J5c5omA8ZeyIF2WlzHvR4cvy+
KTRQgVVB2L0WEGhzMnXoZyIwjTQwMhunKD327SuaPRu32NqiGOICkA5gKHfU8kjU1ykSDYab02nC
WppeTLtD3TsBRyi6vaiVaIsEGImVDn4UVGSU/UsK0nZoULt3soSOYZ95RGACuJFFCwSJ8YbG7ftt
g2v+CVi/iTzfMPDplHMyW4YcBEvjE9XnfcnAIpJ/jo3cq/L+Trg/yKZe4+oKMQK3KN8CIapyLUQO
5pqnJddvWRG4FkQLMw4iUO3IQBrPUmtjQ9fX9485NcNKS6sZBSLF3TIpDfaDu6hxwoGP3yMt8V2H
PpFuS190NbYj48ezFu8U01ILsoMTsU4Kh5/6EcLPpNnp2oElmNWwMs/uEp/l3+zhYSp/v+aFxsSZ
XSXOgn3btjGaGZ8MGNLdl5HnntBKX0BktCml55Y/KN/KRdY2+Nyo6kAV1ZjW4cTnxXy0453BiuMy
m+QO33Pbr9utZ+ma/yx5zzIp52KkTDkhkLWkseagyEaa3q+aR7P/qxe6147fR/py+2xcPzeogdOO
TgW6VyC+UZbmDg1mUMsaNcQu/uLg2UHm/jGVW32rlQI+CvfoW4HFmAForlbUdQmIpNua6Skhn1js
u9pxaFAwbMEEJ1+yaNwb4/cJ1CexlfqFa4S3V7myoRjdALIZso1L22xJGc4yLqvr9arSiuQkjfdU
HJPO8SbjfeZ7LrcQISuYHGjZ/bKlYnLMng1xWcBWS6OXNvo+DnuePlogvbLK3pN6gMlmP3Xne4u+
tcX3KP/Ek9qrrS2AxdqaEesQz9EvAUBFuZUdPpWmXuF3zM0hbT716UkYGJStg8H+ent3V3wIGHU8
lJFSItyZyu7SVg5dPTvwITwrfdOKftKyZL5bsj9vG7q8pMALAdQasNNLSxcrQyS//IzNiPSDAFwU
upMOR7VPI7V3cfeW23yDJPFySdeWlNQi4u6QNAks4UXs8GM0PfJ6gy7p2gTWAsAyODcWaL/qk1qR
5k2RVmPooOXBfaa/p8NvrwKXD2ax/i6RLhNnl/vFGx3FyRgmJGTCyb2cPdPYiB/Xn2RBouCdhilK
NCPV4bkMqQtyISnDnIeju8/i95yEHJfr7S9/6czL9zg3gyH2y5VEOcREbElk2MmX1A374cjy70R/
zPnhtiFlPRjWBIE3RlwBE0Y65KiE68KaSddHbR326QfV/Eg3vaQHZ9LWPbZlZ/n7WUTSotSG/ktZ
HFh6KImvF/dAVrN+f3s1lxcXgq2ymmVbz6yQUSakJUVxAH1HEb1QMzRxoxjvcnjNtsQElE/0ty1c
WsCmg7PBwCv60hazcjOODS0/oK1hkkCwgCOt01/5FgZ/bess3CPLSMySZCm+0DSJ1bpWUhy4XXuy
uUsMgiz/Xmfh7c1T3lf/2b1zQ8o1XKGJUgNfXxzE5LO7MRAeHs0hD9mL/tMNSZDst3DOW0tTsptC
Ni32Ed7Hux/M+hyDHsJIHsr45+2VbZlRLn2td3mlD00dFlHjueZ3G+dVcz+cPvZvG1LSxOstVCNQ
LaYxYdjC2IGc7U46mgdvxHO4T8wQTBSNSXdO/XHb6qonnjnIsvwzr9dxgYjZqetQM3/E0FjKv7Cx
ReXhZI71RlxaXyDiODDVIMwCLE+xNeaYVpdGHbp01zkHyITvHf6zGF8M/UsLYWVAAEkb3F7f2qnG
1Cs48dHOBjJM2dSm7fO4sd384MoqoFBcie9sluw6KIxqlT/zrVeoclP952Sf2VP2My553TMT9qR9
lPQQ84dki+hSQbT811HObCj7yCOQVMgINqKHKOzD6Bj/gEbDIsJWQW5w4oum6f9vF5ddPvOSudJp
Dco2HILkA1AdpL0DZHGcN9PZddGft21t7aASG7W26akJtbLQqT5r5gNL3oZ24yJedfpfG6h2ld3J
HcHtH+UHQqcAFGU9vzPcxitG16uM77eXsxo/MK2Abu8yqPn3xzzbuoq1I2OJkx84eeX0RFPhkSSI
ho0wtbprZ2aUMAWwalVFjZ0fmuqdvYGl1k03TtK6BZTRlmcJumWK1xVFOugWGjzP7s/eDCYiPEfb
Ap6tfhhwq/zPhuJnEIaECHWCVYgOFGf7Wmt2WfsEheX9QDage8rb47+n6MyW4mdFxIs2jWGLSePT
MvavMXJqijy02QPjwqfuo52Uvl6/AnZjW1rA9R+xGe+bfCPzVN57V79ErUngJhMS1Fr5wSImCr5h
N5NDM3sk+4FmyS7DS8SuT62pe4UV6tmG9WWZvyp018aVDMFBi1xjGYJJEolDLA55h8eI5psot9sT
wjSKFVukdlsmlVwhysrZFF1fh3LAg+uTPk672Oo923kpQS4tnN048o3LdfUa+PWxVeXl3My6sSFY
palhAgo5EHkbxV+2dq/Nfg6SwNtnfjlst/ZUOYySDnGaFWMddjHzsNKg78iGCWNrE5fjehZXemrx
ap4Qw6Y+vTPIn2l+n+T5o+sep8T2La31bfdjniALWlS+0bykNd+NMtCqIXBAlFDRPzpwfpYb0W79
bsJIECb4HIzI/41AOftZeq8PLGGYnxM7Y2/56b7WvTGC9I3cLYLlhfC7rXLsddBggHQhuUVDCk9r
NZkubT5QZzQqaMKFtvFojKnXE+JN/akwt+qx10EQg+UOMF0mcHHo5NPLXSeTicE2hhlSBhHcucAz
sXov9S3ZgWv/YcBuAjKKF6Gjo4J3aQVwOWbWmMQ4ABrrDw37NHJ5uO2i1wdiMeFgtnqhMsC7+tLE
UMypxCRpijzle5MdAMZOx596KgJd+tE4bxy/ldQP5paJVVDU4CpkSpSxTQni18FKD31TfAKrFRhP
yOeCkB+gqwHctq38STzYUbJxK664xoVZJdJQmRLBOjc9pMAFODuthICKnaEj66WbncqVMI4S/aLY
gAQX4Deq+EZd2Q7Xe5ocdDPyu8TxIEb5lI4vZvwVCqIfnGgHM/roqsKT85sdf/7tD3phXYk5XWT3
Ue6a6cEY2x3wjRnZu+JPY4j2EINqNseQVw4CWM4XzkvAL1B5VVw007Re71M9OQgNvbuOfzar6qdj
xq+3V3WdPVkLhBkVBhCO43/Kng6pQXuXdBAqjdvPJv+h0dx3TPqtN39vpGO5B2EJaCOMP+r28u/L
A8FLjZdZDku07o7taHiJKPYg8Lpv5ZZIxeqizkypWY7LKdf1NDkYVgGkjBt0YPPVF1rNPDv+/v4h
GgNHxQCQvvZJKVlpaTw5VI7+lA3VMdKdY4UB1rwzNmp012cNTGvgqQUWB5PUQJ5fbmCbolAUOVF8
cKDQnM/N56guMeJjg+M8rj0jq3jw22u7MKhsI+DDMx2ZGx+02noZDDfzmC3+6nsAK4Wzcd1e37aX
i1v+fnat1a0Vj3bhxIcxisH/Bz3lGezO6CUZftTaAZCcnW8T6Xe02Ahh1wcNlg1AfRgK5cRVb5xU
b+MqBUvLcwwOopS0fpbzFEDYrc+34pQXdpT4Qca01erJjg8RCh6+iZm5qjYi33F/cPAr3f5ya2v6
G5SzIL91TD9c7mafDClI2Or4EFfseZrzT2VhnjTZbiBtr+84zPWj0r68+4FxUAkbraZOutZJ40OC
ai6JwY1qkNNYTp6Rh5g89uZ+q82+dgbOLSqbWCE9sSu7ig9WE93LbJEkAp1H09gPeZIEmIXcOAIr
dw6WuLBcQLNzId9U7tWWZUkEZbz4wHvzUz51x0i4D8aI6xx9OM9pxTtI+SOIQCQY6nzRM/KlY1vE
F2uec/4blEuWydZugHeMDxkqgB6tyS5n/E265LWwtvKvtXOIJhza/EBzgclACTJuUdBSS0cEGaAZ
tWHcuyX5DpCQZ4qR+Iz2eVDLT7Jv642dXvElTKeD9hthFH1/NV/S6FhymescQ4WdFw27uB5OdKkI
5n/MuCAM4B43zsjKUoGzRbcAQFGQgqneS82odRM+8UNkNnhrD9FznfVBnr8Z+ZOVkGDK7yTYd2wO
uXANRN998THqk+egY0bG0dPk9FrT2k/SxyY/DZbYpbMIZ4MCH/HnWHc7Gs2vmMVD0TQophCaeWFp
NK+0KIK4yt4MVEYmaXitDqxv5nf9DwxW+1rcH6EfeJiMNxPgQS+u84fSggDe0PoAX/iVhtIGA5tU
rnll7Hh6Lk426myO/TUDJ6E2WlCayoGNA83Zh4On5saeIW5cvrvAGwKyNnDbAH4HhO1lXIEiWCwT
GlvPjV4GRXnnCArWqS3CoBV/P7fyd657dheYtMuzZq60sBXmgRlfSgcyfFO7nxy6u72e63ACvPUy
J4AWKeKX2pPqSS/o0CZuGHcHw2h3TfIzIomHAQU/GX8LMrzkP8AnII/DdADGk/Gvy72DaAGzQVSl
hbHDD0VcB+D73VudFuSGdvjtZQEKgXl2unB1AWJ3aaqSbMy4O0chJ5UneZgZh2E2fIoyQLxh6m+Y
3oVLuAzHdWF3waDKctlc2rL7WfbU1pxQH79NzJNxkOqDJwmYv99EFVrscegKPxPCN8Sz2T8PYvRI
+lZvMUxexY/ldwCYBK4FkPpePYB4UkkdTDRQpadi18ZGQFh8RIM5E6fZyndJ/uX2Hq/ZQyKLFjNo
hEFjrVwMej44xgDRDchooaZC5ZMuAdhvdzoKLSaylryR4b+wiCq7iflG4BfUVD1phE1ZbdmhFkHN
UUewcLyyTg6DKZCYPSVbhaurJAKQ7IW/dSHaxfWuHnZMsMxuWTA7JPMDkwfTCIutsvdVCL40oZ50
4XK7yCNih1Xd+hGfvB7N7bosAlAugexpR0e0Cu1o46q5OvWLVbbAoYBpR+6uuOw01jN0NAwr7Iw/
3Wjwndjc1fXsiz7dJW6ycUKuoplibfn7WTQDIMep9AZr5PnsO/JomXEwFHsw62yk0CvLWt6LOPCY
xsYE1PL3M0NOhxuDOjMLRY7mYJ57EUY2Tf0hHp9i/a/bvrjkWZenHo32xTMczJqD/ktJMIuis1Mn
jmhoJtrOxalr+60XwYoJAINR0UDaBep9ohywKB/SGq0eFla4KbNB3hvauL+9imsPB5x7Kf8shROE
SWXH6GSaSY/QBpahtzKGFqoGLsFNluwtK0skOfsuREBTw60sFiZN/UFFGMcV8ag2vN9ezPVZulyM
cr+QuMzcFEP6YcrDYXqwxm9V+d12cQFkdxPxN0W8rt0N9gB/wxi7CUZz9Y3RdTqk0Wq42zA/QCxK
ApUwpZBmQ7LWDhtP3+WMKO52YWvxlbMtlATwvgH8waGRf+213UgPtcG8Qmy8Z1a+FKA8SPhdcJlf
40dwkDVedUhvMMLeuzEkvsN6U612ZS0XRpS1FPVsk3EacEybPg5HVmXeVOeGn+jaUzEV4W2vWF0S
SnR4o6HOgxvycufyOnO0unRoOEfDyZXRLiLtwYC4w20zq4tCVQ6MksimcNFemnHKidcCt0lYa9ER
/Ih/NcO0G0A/Cb/b0ly4rnUC6YnRyn+MKTvY205kJniyhcbIv/Jchw67+wO3VRhb9q6n30VmHrPy
oXbJH/+/VS6bfeaG6QR6WieZYJgkT1Lfm1CFcrUhmPPn24ZWztbFCpftPjNkgGjVZB0Maa3rQVLH
kg8CPPSG2Bvpj9umlJFV5KXKbipBsAK1SoZMkoYCMGHpT2kK1mKTzOFYl8TLOp15ELA0Q9HJtwbt
EI1qH7Jx2o3b6zqfWj6qDYAp2LrQaVDCfW9npogEJLca9qWv/uycV0t/7+l7ooEvYn97zauH4swW
Uba3nkpSTZSFs9VVPmojDbCXWVhZ4xYb6NqHBNgZU/F/MygQxWPKyCjTCCjMsEKFxOJAeFeBYe7z
4cmpPm4vatUUEJaokUNdgqkFYxlFRW7FPQW+7gXEOTz9CQSDZ5nHkW6QuS/nS4nGaJD8sqRcaBXO
Ztz1iGBspEee4yVItkTf1r7QuQklbBmsAw5fYt9IHPtpXQSWRBFQN3a392zN6X6ZQRXg0hFoHSWA
lEsSlmQednoFOiM7f+i7/I84kR9a/ZgWvzc5+p/jdm5S8fM8bdo0B/ku/Nz5jCbRHcu1wYs5sCWm
u9GyuP2hgFW9XF5JimSwxURCECeD80FHa33eOEprgR9bhAIgoPAM/7o00ehD1FBZ4UMR6aFT6EUt
1INQ/y7o99vfanUxZ5YUr+tBg0UyLWfh1EVBDxypsdlWXvU6lL2wU0sjTW10VmS0AenHLTaLqfJ0
yBP7WTx0niinrXC3Zgp5Ld7LQLvjXarsmwBt2tCi0RJqBbA+0E+kVvYU0y1xglUzYIAD8+PSLjaV
ezl2kb2RitHQqPvqSBwMnurDnAYg6NkIP2tHaVHi+J+l5fOdXVl904t+shEUUsZzP3ZJCSpgmXl9
A84D7EIKgtTpqarmw223WF0hcndQ05hAYqvPBD1hkdMlM64v1h8ndziCGccvTfdfXE+YSABmH3QH
GKVRAlIRl0Ni5pH53LUgugN5i/RIb3hO/KlrhoOZu35TZ1vP47W1nRlV0fvu0JNigYaFRdMGw1wD
VWGc+LyFzF47WRRuiF44nB6H+PLTcRdfrFsyAMLtMphKO9rVZNwii9iyopzfWHQkzycEviibfeDD
HhuxBZJd369fC1E+UjQlTVqjfRZmgt4TOw6E3Ye59tdtj7vuCSBjAmkzJlSstY4R5a6jo+9hPotd
d78oxTvH+Wn02b7Yg9Xt+ba11TWdGVPOVcd02SUpJaGIu/u+uOsG49NC43PbytrpxRgcRdkAeikY
9rl0AW0imJMqXCiTAyYdYUgLaBK4cwdQs2CHcTPSrl0boLJaVLDQVMeU36W9iSYuJghrEuZivDP1
5FE60Bs2BIDnSXB7aWt+B0QdBvygOLwMH1yaqq22YZhgokB9GX6Gqlyvb6Ev1r7RmQl1FKTjYIPo
RUtCCwWEZtQPLPtmZmJ3eyFrewZqUnwlB21KyEZeLsRBRaRqeUVDdyj9CV2IOhOeEF/adIu3dt0S
tDHgyJjsV2u6phtPlI9Ii+woC+pW7priEMnmaLPfrlTjKIEzClPuS8UfFfLLNSGocnPQUXIBK/iu
odOhGvtvNfigR2Ed8CzZeKau+cK5OeUwQcDC1XtQyIVDlwSN0fwxmuTH7a+0+jo9t6G4tm3Go6jr
ETf7OPllVu9SN/VisOAl7uRh4NMrsvnQYTzbE1m0hVpbW+DiIPAQJJlAgSv7WUo7Qh6A+z4x/S7j
B5lPv1+L+dsH/2dCieM6eHHQeYCJgmPQmfvjnHuOuKuqf3Gxny9FObdVx2OK/+BbtRDmjYdYBggm
9QH14GbjZC27oj5ozkyp84BTxAY5VohG40g/keEZWrovTomsfAT3T7XF6LIWLc6tKbHWFuiwoi+5
5GSgAenIrjX4EweHzG1HXDvE52bIpSsIGY9JHFUkRLPEh64nWAK1vRnFn7Gv/cb1sb4k9LcwvYmQ
ofbRYjN1Bq4jYPQcvBFtt++g6x7JYcMl1pf0y8zy97McM+51YYAhiYW1HvszsfwCeh4F8OWdsQXG
XjW1yLCxBWuJnP/SFC96q0mHkuDWSPdZJt4jroGBA6e5mDYAwqved2ZKDUrpPNiVZtOQxvEJItPH
sntoe3lsuZ0CMx1v4LLZ8uGvvP3MnhKg2tQYZxOSr+FIhrLwwOsVeVKAk0IrSXSkUwWOrVx/41Z5
ZCCOCKNh6L7qTpK9aiwpTtFIl4H82jgYFRMBujWvucVFWFbVtJPTCF4AVth+V0pgVOX0ZWyHNIiy
DFUCq/TKqM29tKJ8P5LqCITkbuiqt87m+b5l/UlY/Mcc8crraVtgSiwbvRJtNgDg5E/ZlciAk3Gn
y8bwXcxDBbdPzKoXn22M4l5Ti6EFu0xImEX6fmwtDdzc9GtdDHR/29DWF1eidGKmtqyWCNBm96MI
mZagyBdDoYX7Xfx+29aqI8OLQc0DFlgAnC4deQTlvJk3NmS5K+djsD73qQ2avy7ZDVn0dNvUWhJp
/TKlpkFpMuMN2uO5otHpsz6D7ITUIAN3o36HFMyb9fZVglv9ttHVvUTDC5DCpWyo4kagTd+OLRRr
w6bqfjJj9EeQxHEKTL8cdI+VW2QDq04C0k4gVCBSe9XGN5qpmS2clHAwdd+c0bIU7WNh1xt7ufrZ
fplRJ2iKuhyaKsfDPQenOOjmqsYO7Gr24y7auCfWFrR0joAlh1DB1QN6LgrWVZmBFCwf9qkJHmT+
NEZbzOyrZWZUeMFCulCwACxw6YeD1hUGd7JlHtc6drIFHcX4BJ5q+CdKYfdJz45llkAKqsNYurlx
P63t5rnx5e9nF0daDJkhM+wmKYZ90xf+wl3LyXOEiHTbHVctMQjT2i5gtVew77iKzQ7CBZAE76rQ
BVKeTtneNI7F704h/123R1XnH0vKmiI7o2ARiOGIZXLo5hyDPKUHIkbbG4fKy23xentlq35yZk8J
WhwjO1UBnYQwSopjVDmh004+mrQb7ri6gSiJkWXCAaAsxUzNwPCdcYEggk+UcK+Oq4ABUp6yj9vr
WUuVkWYhGcawAeYalBueae7EBHC2oQYZpiewNDnPXT5vuMPapmEGYKEKgFox2syXjpdBhRR1yx5X
il09mQRyS3m1n8Tvacsg5OIZtTxxQUMAII6u1v51lw9zkTsEvd8Sd/lRYw9w0J377qRbTA5r3+fc
lJL+a3klF8o3ODh1PC4AdgH03QU7WM42qtfLzaTmKeeWlJuLNKKpdOhyhAKsLgYeUiQVb5J2PgPg
v3HwmOpwkxG5JR2/5hi/7IKj7PKbJaMGsn5wx4Z54+5zmXwymi2+8rVLy8GALtwcwjTAUFyacDUX
53PEg2Oaqoe0tnaoKb1Vk/OpRrg/EB3ydLedff2r/TK4rPksABYRM0dtRMYBBbAX0r63pN7XZf4w
DVsolFWPXzB1JqpJoCxXvloS17bWFECGQP4jMJoOrAWdX/DfnjdbPB5cFSZwKJDWUUsUEvwtglWo
n4N5/pgMUwDqmMdRvCcxckzrQ3OKjbfH6rrODCrhlucx51OD0gEmNKvlwfGppaLelbrcAm+v+h/w
SZjSXCj71cDERVn0bp6bz5UQg0eHQj9YA692tz1iy4riEbJubXOcsJ7esg5m5x7ZbzJP/TcqnS1k
2dIzp8sXKYqUcxY6yYer+UV1D8lAr/jagfHm9mJWz9OZJeXj0KJKc8NAv3zA1NiYBF3/Hk2WP0QB
otWGrdXyLxodgLsvxC9XOLzR6Ek0Gdr/yr/ZLgv1lz5Yyr/uZvl3NW86t6Z8J7N0xnkGVDScl8YD
q/vdEIP3CUxhqfXI+2afl++tOXzSxQNkHv7Ftp6tVPmA0A2vDZ1jW6fyc9cdKPDEOXmyWTBFWxOd
qwHqzJT6BVNRNxD/QvsI+Ftzemz4gXdxEPON6tXaGwXzccBBAZUGIiIlPGn/R9qV7ciNK8svEiBR
G/UqqfZ2b3bb3X4hbI9NSdS+S19/Qz3nnKliCUX0XNiwDTTgFMkkmcyMjEAbxqQtnpLEL5l2P5mf
IT1WgpeV2rsM4dq/mcD/WZMLOCJjzuwmKEh03jdocvm6+El7M7ThM+L1tqnV/YxIhqJ8uSAApbgp
GScdtHLIIrCWhjXju7j/GP/93/sZJUQwS1j6wm8uu0MBqYRRoE5UsMHPvV0qXvu4BdMZ0Pl/bo9m
+a/ku//clOQOVPtvNTFK6b41qoCUw18jKjq3zaydG2AlwusY1NQUGheXJxTwxM7ocRTIqyIX/oCa
Fx6MkQ90cSCSakt4ubltcGVcloGAEGwxiNwd+eIftdIEMgpJuUrUn7MSGsK0sUAEKhS31crALuxI
p0bR11Pa2RiYNYInGuVRlGDNbsOKN7Ts/sxSQzGRK7EaWkYAE0YblYWishTQlOB4ZdWIYNoevS+2
Mz+MFWoUM7onSPXaTcXDNAOT+kGFuHePXLLcuCVthAFXoG+Ht0IX40h2YOsI0ukrqkkbtHr5bvov
SiIXlsilpzhplwrDQpnZ6Fvmz177CLGgB1J6ZdjHoJy47SYrm9lCJQ69MCAxM0wZ6m0nqZcleFLs
tEQ71Hp/nJUkeGueSAASBiMuEpxXBW1vRnkChQqC2jKgwh7EeliR/uKOKppZ84wzO/IRyIu6rZwY
S5S4e9cK0hr0tx0apw6WCNL4V5Z8/BwErBvNrAsyGf1a0pZG14o5coZx5eiTcvm8Rbu6Iphen7r3
rk8dvi5nu1k9WJUJOOquGrJ84w6QkYgKPQ1TM1JdINft/qAJXCjmAEnBgPBQvfQ7YhVTxUaEaRFU
3oPIaMs9NJCqYKDTwYI+4kvv1NsZJPHPXj+C3iqJQqNJH2rNEGEPLXGFY66uJnpdkWxD5H31njXs
jsTNspq6/kbyTa8FxLnDoea3874Ztp6m0i9d3QlnBqV9Z+YFi3FxIA9fZHuQCB/GTsWJshJ6WAgE
oGeHAVlXDaCu21VISOPsch2IPjbNBsMPY709GBXf3d7Xa8cydAkXam/4DZB6l6sJ3hEyxgNS77lt
17tkACkAdr/Ph7Hzm6naivRjdKz/OSHPLEoXKQSXdQsSTjiYcxrE/IFMxRfNYUEevbZxGeJW2P6b
IWLjLdh95LAlhzUJNC1n3iItpS+G9L3ZFfGxIuDXSnu98tPCVmzH1fVDqsjAYMDNJ2eMRDZ1mV1m
1g5Sbv7s/pzJjy5uAmop7tT3/LUUlOClCWAYLjodd7g0tKIz9czqBtw2lD0O5XSckwqt/5OzZS2p
Ap7Wh3TKchxudNc0WY7HR7ObGHLSaW53xyRrmJ9ohv1JJAQxk5VANKibnT03a823uygLbJwoSKpY
26itxT7rSRxAPvYHkEXWJsomHSkP7Sl2iQNw2seUgP72FHj5QvVKPTATSwdnlOaAJnIEkK5u3Jki
u4da+FOe9Qrw6NrhCfYGQGeWxuQrwoEi9yAfiSB4J2Ir4M1fOZ6flq3C3VJsJHmpwFYCRNPScGfL
x2Zelw7v84w+zwYk7yZoOs/RKSNhlb16qFJBHve216+N6tyeFG91iZ2OLAZKp4bynQHO/LQPUlsR
ZK2dhedGpNMDnOmcOhmMFIjBjbj+DCY5xThU8yYdF3aGrEArQHkLONC4bcBMGULYpfxEG+2pG6tj
Q0Cr3Nqp4lWmmj7J9zyTRZDWwrUiCuzhopyPow4O84qgU+b/t1DLBJzlJOZ68qLG1YwdI8Nj6Q7B
VDW5PwwqJSjVWknvTCAHdNBPYq3AgrZzwDTTJypAnWLSHClPqRHwkTg1TIDdI0ANx28122+9r7cn
bO10xWGOChF05Bb21ssJG3QNidgWF3A2dH6b3dlGGswg96POhwlCcC2eWfKk8ZDUMvo6tbCHyOyE
LOFPST53d1Y8osoMijKFz62ukOGiew1hNsIraTflLbf7SsP0gVj+LirJy6ipnG11N0E2B7ydqK25
MjnoUOg2ADmU7AwUMDjuC1fzB+27/YONvxLt1+2FWnWHM2NSpDTFNcgW0fK3y9Pe5/F8V5T2/RCJ
v26bWfUHi6KB2QFiHMjlS39A+WHozRxmyMy2mnUn8unTHH8aO6o4ilbHg5ObUjAogQZHum0jzwbH
l3Dt59JsNzSjuzL/U2pFeHs4KiuLl5ydB4ML8o0RRE67tACUyROQyqj9tPwXmB+4AQFy2EbWEDka
yYzdDw2pl1uvNUEWYe7z+LfBVSeCsepwwK9BTw7oyiscDm1EXODFwp7x9P8NlsetAeSeQaO7Zi42
ie0EIusO5dQkIL3Kv+JDNya45CFeNfpm4oSDab6UDj14Gv2UKSPD1ak++zjpboG8LutiA5XzBi/m
oIO07iwyAp6qQrETVl30zJDsom4tHA1kgzvbADSyKzq/dMcsJGBV9Ip/gT+wsA/wfkC4u7w8L1fW
ZLZBSmGDPgbwPq2JAImrfcTGgLPYW8fS/kX4dG5OmkQxJbyfCQqKTZ/s9DrzW9F9aQaVQNyaI6HY
gbMR9AHkikAGTQnm6HaoF4kiAfVHOIzHtoqDHK1h9C5TUXiueca5NWkT9iJp8NCGNWs+aHYdGIJv
e3vc397qy7LLMSGCdgq1IWhVXSFhCq+ktWYifI8BJTSS6kU40UEvQKJhRLuoVzEjrHnhmTkZDQPB
dj1ul4cQ4OK7XrwUJjs1VYmLU4VqXZ2+fwZmSkXmwinTtG+BcHY6e9Ond2NNfEpHxUm56hLo80Ek
AI2NK6CN2y7Zlg64Tw4aSXNjitd0+A6alITeTe7b7aVS2ZK83EonSmboJO7S5MWzH6Lqswcmi8jc
ds3Jcr7cNrY6fWcDk44L6tbo+5kwsKFjIa+HDTNBvJISxfytmwGgECH8QgwordKQIu2busv7is1B
EpuhRqg/FLPCzAohB8QbLQNRDXYvOlake9OMmyjte7wQGsF9kGEEtVX/trUXBtl5C4AKG8/OmMWx
X/Qn2kEQCf/MtWybd0OoOYUfO7Mi5l7deHiFQY/RXvaeNMGuMZR0NkZ8Ec92BdRYI+Nooms3gRIx
R0h0ezlXraGpYBHYwKtWrvCkIxpUzRxNs7E9PIGFGIJXxZH1EKPSH8qYbW9bW11VsOd5y/mEmrd0
sVuVwNBqrGpeJGEZzc9Z6W1aL1cmApfw7Z/TC+9ltObgSgeIxFyo+mQZlgEH/xxbHATbO7ozITo+
PTo+9e1AbNNA9dK8PLv+awzwM7SmLZxMy/48i4q8PI88p3DbHQoFZbm3hmNVPCQqIfVlbq6GhKZf
+CjcFZx2l1a0qoU0feG0u+TQH+JjvXd3xgagUcW5b62YAWUkOGpQHAOVieR+BRL2eefl7c7TPjnu
dN8UsQKpcukEf0/XuQVpunR77hpuZe2O2tus6DZQrilmVZOJVHd+twLmFyB88EwCPwFdxnm2KCCg
RA54SjpMl/7H3VY7dwM9s2lrB8lm2FcfnzUg2BbPhlIVnEA6RgwwB0R2HHe7KkXG/nVSVcJWFv/i
/5dGk1Z0jBmnwPPP373hK1JSQdEejebPRMIxuTf7+PCRnfr39AHjiPVHihDaYpK3UVGWKX51wKj3
PxrX2nhlu5+oqqVYOn8XO+hqgpQKMF8L+ZLcTNDlid0YHiv3vZPdc2OPhNsp8rqfMTsiJYzA4/Pg
0n1p4b3eWshNvSblE1JvG1KOIe+9b7dHvbje5R67/Brp1mmiBAQenLW7OnsDT2XQs8Og7YAW3pDu
qHUfnmMkB9Fohc5WVFWvTnpvoMM80KLbjS3ZQk4mBOPZBjpjH6LS+nuKIXCAlASe7jihpKXEA9SI
mwY7oQD3iB0nG7BCHuy0OWRlpJi/lV2HHCU4iRcKJKgcXEng2jpIMKGqvcuynbHVf5TbJPQCJC3H
TfWYHOnm9npdHyWX5qSjxOGkBzDSanddwf3ZigPucF8tYSN1Kb1P4cWwlu15dphYSIQxyt1qT6eH
0gM4FVJYwD8Ab5S1927iPaTat2YmUMXKCoWTSDWtK9tySTABiGEada1DID4bL7ozbFy68WKDbbuy
i8GH7ulbS1AeFDx6awcLXTJ9UWyNFrncwapVdFCKKbelLZJSkYFZ1II3GcMdiC2OEdVDS8miLT3O
r4ctJWiafjCJiDhkg4yQgrIPmjHWl2nCW9yMfXMM9PwBWDJbPzIt6ONvsYXCPWrZkCmz3RDwx9uO
JtHzX3+OfMDniBPTklZ7E0p1IyHHDs0WrCgOdTIFWJ1jyw2fZd1mQp8zJ1BG9HbuVKGPQLwlGldp
ll6HHHB8cLfZC1EGIH1S9m+aMyvnRtzvBHnCEpf0s+5tB6X023UwcGlGWmzdrsa5mMBXhLJbG/K9
tRGbKKyGwNjVP4ow2nQ/Pwaw/89En41MWncTypz5ZMLdNfZQ6i8F25WNoqfnMua9NiGtZWH06OWB
Tu+OTw92v2PGNraeC+vOUjG+SnC0a0vStd2PAlrjCebP646F8QSVGVOU0CD/3k8/tfYHEE/B5H5P
8o8l0P5r10aaBU0XoAiV7Nod0yKGms4OVGGmz2hxV+VdFk6NCnm06ocI5lBEg4gcCmGXByOt4pSV
HaYyafZc3FvFp6wKtY915fxnOGdWJJ9oIAtrpgRWGlQSaUh6vIbysDFebm/y9cE4BiABS0JQ5uia
rRE9gA7M2BXUgE5G91fkBZNKPG4lxkD24R8r0tqMTq53yHz1OzIdZg01TvoUG7+jwfVzcZr0/+eY
luP87Obio6AtKTEmy3s0vR0XIYRNA8NUXPyrW+psUFKMgcQY2LZHmElntDROWeDFlc/7Y1/9MPPn
28u0ZgupIgCm4RkIGiVbk1fQxInh3FP2ORb3hHyjxYOFqqVQ7d+1pTq3tHzJ2eSJEXThZrWMij9D
1ovnR61hm2T4AR1qjrTR7XGtud+5NSmY0WlkkYLBMQT/1BYHd/wJfQAL99ptM8uKSzEuCFX/mT4p
lmncyBDZEk9MzU9bvBbsgbSKtKtiJHJQzybdoXRKsULiWIsvbH60ynAedrcHsmqFQEoLyCVwmcgv
1TQ3Up3UsDLisQqsVPMn9Ta6p2C5W/W2MyvSqmi23c1xCm+zKfASydZKM7+onpx5CwDSv1kaqGXZ
UMr0wE0peXaRVmVBHIwoNe/a6TlqtmJWbJ5ldeXVX7A0wL5ClxFozkuXdp1IZ6WG4WQ53xL9OxFf
a7cMSUUDyFz5tnNfVkN4e6HWpvDcpjSFKMAMcT5jWLO7N6095V8rEpLkYSCKWHltv+LCQ9IH3YaQ
YJEGZ420HyIKQ13toOv5vmduMJqzP9gxxAxAPFuM/2LFwJSxsPkCSAyi2cvpjHhmxfrig9z73Ha/
aR3qKprFlUFBbgKJH+CDkEiW5Zg86O/qtobO4qgc9xBmx9Xn3SfaF+pNjzSvHwvqKNbr+oTARY6G
EVQzcKkjDXk5KG+s8F63odhZoD8g996cdMlzfqigvNzpMELRMo5sCZibLMkpjLLJu7bNRiD1p9Kf
2/g+zsnnjzrepQ35qMshk2BUY73HE8o3SBoY6Khoc1CLhnH8sdro1YDkd1ofG1Y5C7Pf5dEPi/9F
3MmPK6Uq4+ra/DNt8vOrZmPaZ3wZktD91Nm57hOvTgIctrHxCWwwtHtLDLGN5wKswD8L50FDc2pa
q5CNqs+Q/J4mKel6KsZdNT/o5iNlflRs/83iAZftgZ/DxIVx6YV6HAGHYKTjDsFS6MXPlvktBe9x
1PzyHEWGZOV9DzVG4KsohInRG21KMVmrFXhKC7Ck2XmhBfXYHnKSfiPtLzHqWdC01X0z/DW52Y+0
m1rFbru+xi5tS7sNmXCnNVJshIg+9PYzWiB9FiFXqZhOlZnl52exTJziPd0smsUp/1lWjm+Sp5ls
xTApTsTrw/5yONIZXNK06KgF+eVYh1Z28uBmjyOIQQCwbVSx7ZoTnq+a5CGlY7dgzYApB9SD6K4w
j66qp0c1a9IJouW8EK2BxRkHI+ztP9zqN5mFPttecXWtPBUv5k1+0UcNE4bBMRha/dWRbx2yj10L
2jRRvIHT4Sl3Y1DC2V+h+3I/oWQVfHyznU2lLNyB3lBtyDxYty0GFo2vjbsAYvzWfNNVVPBXI3UN
iMkveqtojrEhLC8tmyBmBh2sXBxicgRIzmRsw6tHPFJ8NJgHVWYGXI82rve1Bnru9jCv8pPvtlHv
Q3Oxhe5sXdroNhQTo64axUFUkAZvQK4RnYgzBWNq6EtlG1osJ0GKoIpOfQ6mHkIU4eTq6KEBgysP
+DCEedI+dKsYPf/V7O3jBGTJSQ/CRIuksR918a7siQ9mivY+G6xP5ZJgqqAPiAtexd0hb9JlGlDr
A9IKlTgg06Vne1H2Vtb1xbRP8j7ucNiBPTQEfR5Bc2NJveG1i0Et8LXLWWk+3V6CZYbPA1CUyZC2
AkgJTWWInGQlgNo2atspCT/0jnOy8grwXlWfkrxpYQJIK7w4F5UKixJpkUkUT/GY687eRGXzVzXQ
jmw6Q0xvwijdXR8z+nx7TFf3ByziLkIwA2EZ9CnJ4EICVZu6rDq2z9DtDwpz4g9efBSOOFVWe6op
JEmgrGCkv2Y73922fb2UWEaUOxeXQqXLk27itOWOFhu6sS+S5G4YtAbJ0XmHZMopyQrbB0xvc9vg
cuRJCwjZe7Qv4QWBwrwrGWRTDyNpT/boT/Sh8gpVBYiUfZtLBCPkNe/fepVQ/apFEJ69CzWjCUe6
IRmxejKAd3aPuvKmAOtwmW/79t6iImz1aafFgKKparprS7pQA//PqLRP9bbHg6+cyL7m1C/yP17z
TUfvXi6MwAUtRpKdBpAue6pG49WxopAMNBEiErQOXl7TaVWhXqMNZM/B/DPrVeC1p8R7A/pyo5WJ
n8bHeVId/iv7xQHpAhLJeGAgrSLZ1BIjFUUT8UNH8hAkQ/6I1lWUFXyGk/C286xP65kt6eSJitky
We9aUKysq4cSAvfzEeJz1DrGPEbDQ9cMFTsUhZcQH51syCRBJiT5TRNbRVxwtXGQMzAJMAJ4XQE1
KUMEys6rowjYnX1nlGJDLP7MWm+84wydp7XTk/t6rHQFedX1TMOW4wAYjBQjAlvpZLKd3Isq6kx4
A7ePcTXpWzPpv426me3y3OwUd807X8blVoU5kIIAkwBRLnQqXDqTHo8tHbvS2wMo/DxnAzLBNvPr
rvTRaPs5SsWbBZ1S3Sj9zs32les8crf93NbJwZu+DANUvA2EIHqWfjai4Q9p50OnJ7gmialwi+VD
Lj90URb1IMn53lLhSB8ax02bDYnt7bU+37CWb2cviqGO46Hfzl5QdXtsf0XQf20TqUMXREiLPAwa
eySvr0HLl+payg9l9WnMtuB/86fqlbAfRrktPth7idfuO9c/cHlITYDBUS6MLsqBMyiK4oM3NLj2
XdMHpctfaWNuiWDfbm+ytZG5mM7/2pJmE3QIvasPGT/U7kvNdn1z6sxHz35tQaqeqCpRK/f5xeEh
XQd2Y+tu7XJ+sCpjz/TopJVie3s8VzsVeYiFVg53KyiLr/IRHU+zpB6ZtmdOEwxxGjQC3GZxyYOG
kcARVeTfNig/LADaQ4IUBFnYp8DNyXkkUeUpZ4YGgdQx2UbcBTsHD0qIUN02czUuyYy0Trqgvcci
eKCX6yeam7uRa5AFYfUDN9xD4Y0qNhrVuJbL5+wNiAbIlIwMa0U1cy/YFAxNfmqrl9vDum3lamMJ
hmwP5J3hfg1atrKXOeHbplFlQq4Pt/fZW7JuS+8q7oLLweiFW0YJJOkOZOAHs8mPJvqNxzG662xk
/Ibe12i5mQ2Gbd1HfqUNB/DIBbmb/CLsZfKaE7e6TVvSn05RoKLbB1lV7Ljd7m/PxtVmXD5zAfIh
sYA0npwLJ2ZlziBixzHjHV390ejvo/axQkbNWApZscJz11wKElu4YFywhoHl+3JSTEPrqrLP+QEH
/mB84rUeNNUXo/9ESkVu7eoqw7jOLS1ecOZLnqXpM2MFP0y16/fTV3RHh0UV0g/XK5bNeG5o+ZAz
QwMbwWhq4bnW2okPXq0gmUBbl6g241XgBTMol5poIMZlicfJpZnanquB1XV8aK3qiRHtxY1pwFz7
D+u87Tx2G1HVP5NCJXCwtlkWNWGErni04AsuzboDCKGK2YB7GG3Qek9ZTA45pH5vO+HaYgE/hv74
RZkMYfulFSB2UuYIWMnRcOfGkDfwSKgPtj+oiDVWHBCIZ+hhgqwfiCZ5V1ZQGvVyGzuSlr90xBRj
Eo7uq8GP06Tq31CZMi8H1Y11OlLexYci7r5ADvfF6/P7tEMlqC9/EFQ+FXtrxUPe5WGB8oSIHTKS
l/a0klvlkHv84Aq3DQp0tJbgJu50awxTnZ502nwydXKfd0yRKl/xEQiaLoKLKDOAEFByzT5247gE
SclhYCzoIapZQZ2osojCzMp8gkcO8Sl6b8CYLe8AgvYhXUCI9uDQ+6H+SgWydrT0teGJJYo4eG0q
l22GDACiUszl5VQ2uO1LYJmdfcHLl0gb2VbX+9PQowo1adAWaQqQHuVR3WxJV1U/b2+GtXGiZOhC
twrWQRdwaTwS+ohOORYB2vdI0p0GdVozZX7Gw0yoGsqXpbkIbPHIWKIIoOEscMjJiQExZgbzRBcd
jBkwpsQ6xYnYfXw4kJPEewIYwusSlFlzbnsOF4cReVZA4KoZPTYhz1rOniuw1LMHeFSX2r7BR6um
isj9aiURs6O/ARkIwOfxFZJvamw06DyZ3j7j5lsPVjHb+hrF0VenhWJfVrqfvXLy9QTwvNujvgKO
ggl90VCBwATay3FuSruxSjK3bU3m7d3UaMAJM3zJ9c/zRL4Xg7MjY274aJ0+MHN60t0G6MpZ3/DI
+KoJKKPmHZIUKRTLSP5b8VnL+/ViwRHfe2hdg4zRUpiWgcB614pZB0oACvFQIIYuSj4nSAaJgGvo
RCZkH5EHtPejkTbdjl6lOOdXVuPCurQapOqGpm80tu+KIiggaxf/6o040J2fc/TJjY41M8PbA74K
b97HixIeeGyQPLCknVxYouygNkT28DHa/i6KWqvdjQd2zaS98zo8hZ9sCLybX7SezVoAGZ8GPM23
v+HqfJS+YdnwZxGCyV2C5nV8AyCwvyq3gfbRELlB3XeOYq9d548lU5LXWbwcxmEqyR5HMFK1ZTBC
vEdvXihEyhctH8KsoHPByaW/clEGVHmgGFcnyvIF6NMHswJ8H4Kcl4MFqiszBKnJvjD1IDKnHJrP
kBTv0PATUROR2IPTH6thDHX32WucUO93yC/7haoL7eoUlb5DOkX7XuQ8IhDjjer5kGYM0hdN+pcZ
9cemcHc00r/dXuTrzJFkULruRz3p4qTEwD0rC92m9HPyXDsJ6FxeZu21a+lzxmOwX04HheHVLX02
49KmsmIvpWXZkH03aadO7BM9hvLq6EdW+ZR0mW9GyGYlz0MHru2qUlzKqzsaASLUP4BwMag0ajqP
dUSajuxpFvul8wtSeglYKBu3D0v3NRYPeZsqtrTKpDReiHHzCsray5aejp351s6naUDQEz+n7D42
Qd8z6B/fwQs2HeUANDY6VzxzrLMZbcYREQ66cPn8OrppaM2KhM9VEGwiGbaA+0BDiLeRHGqLmumc
UoSmLiuwf/UwbsG3rVmGn/WzIvV2ZQv3PkX8C9oyE8h+ObloxxZELZw5OpQsu++1LxNa82KQ5szm
pLiA33umLm8cgtFAmBdZeQs0IZKHZIYLEW7NTQ6kNLe4i7cVCLY8gtCJz990Nu4Tq/lO8w45Pgu5
v8avJwi3gT5lGNKAd1/iNt1EnfOJV86Wln2QWDp4yNrnlGdh1c9hnYPsCi3PHj59diOwa86BU/P9
7V12fY/gaYx6FN7yIBUCtZB0rFWiTYw5RRQz1Xta3g/8r3TIdjH5KsZHqqSDXvFxAAvQFGEhd4Ce
HekU5akVa6Y36fuUfWcZ2iG8Q94b2x7tNIW9d8eXRNX1dIUgX6Rb0B2GaAXtSPhz+aSzWyqz21qv
Zp3tmdDsDTGaDS/4FuyKf1hVB+BPD0sTjeXzUPrWUAU24SEzi3nDsSb2nPlQEvn42bK0YaNPA13L
wEtJGz1hKdxRoNaQa9tkQO4dZ0r9Df0Nxwoa7+K+HLXN7VW+ambAJOAiBoEaEnnA/MjNtyKd0PNf
ZWhha8RDOQ09IDn6hCdpv+2SFB2YzCs3TRLZgbdoOwCs6FsRIrUpS9g2ThNV+6PsB9ijNhJ9IEMl
S+VD5mewc8/srL6JXvDmqUAwbOFIRQYTLDjOa1TsBFLgt2dAjlWQTURHIrSwUGxZ3FwKIGZA1+yG
CAKPc9y9EPp3M3WHOw35cYWlZfXOz4V3Sy4Cs0UqCPVQKTKz3Yp3fZ6TQ7Js9pi42rHrldXAlfFY
8OqlhwntW4ac3srzmleGhrQJqgT3DXM/DfXbTFUwOznYwFjAnoYbAmUqhPzyWCyeFzl3aHww7DH0
rAfX4puJfDXBEqOb3z+8QhA8BzIBKIGF6Fyat1knUeIYcXJwe8wbF7bu9zyywhlqx4oluvY+JLbB
w+gBjomnt/ywH0mkT9gn2A3WLxsabHRTobg32T9j/Z7b+8ZxFZfFymohy4REJKDa8Htd8j7WzUWT
gef1wGaD7KFpUWy6sS0PCWGmYqtfuR8Sv0ArAtypgy8OZ+zlcQeOAsOtLSFQMqq3edu/0uRjChrL
zIFXbIGxAh2J/Mh7xHh2ovYm12ZQeNiHNqNBA/Rq2/abwk03ld2emsIJaPMxLdx3kzCECAW1aNO7
lo2tXDfJ+qk6JJTnb1Vjes89MJmfIs9jChD11VsDwwOlNXoFQL4Awk6ZmxHiCEZZi5oc5nw8JmzC
Ibg3nQx/Ib/tTnesiTaM342m5muaETRchWi8CrnfvwCM/xD5Xjo85Jbjye5t0SemeUgblOWKAIS8
WqcLP03/dPM9OCDAxPfsjqp6tBwLyGaX0+BsXTWOjpksj4pDjAcWQ1PXQNxHYv1J4qPpjhBs+PBR
iZnGNgRxBwJDcsXHikepMfaNbR2EDpQw0gTifnaraHf7YFkbFir7iygm0hXIEFwOqx7aPEsKDMtr
Pd+avuAe8J0Gl86w1ZwoFP3v2/bWlg/5PDTYghIV/PIypwYoCvo45016aHI01lYx6AOqkHfie9xo
obBAW3cC/8FXsNcpzrWr4xrXKfwVhU5k0lHmXo6hswWkUYQOOBf3N2l+1vRoOMch7v2omkFi8HJ7
kCuTiiBOR5aNwlGJDCOedHduEm+wD8xJ+amstbu25vnGaU1rw/IcIvERSQJmojfztuGVMaIW+Z7d
wz2BZNTlGKHJZFid2dgHCDDtgZJBdcnxmTEBr5BsNVulQ7VM2cVtjogJJXIA58AAAHeVqtV54WVM
p1mJpl3voXea7VDE3+w2VVwQ8rsFWw+uAiQI8PMUWUVp5UYXvQFtVjSHvjq20+esGnyjeCwQGd6e
vTU7aOXGRgCNKCAK0iVbN2bpDXXpHMaq25sRAAnQSbfsPTiPFKnmlXsIARdB8A0yEQT6kqVhSFpw
pcf9wbNbE5X9wQNLetGkVDV1V4ZwswL8heIHWIhxr0srFA0JrTQ08ZxaGh1AdLHX62+3J+16Q8ME
kHMIDfGIQPJHur61xNLqPknqU1M5oTPnfqVvnP4t8bJN3qISTu6M7Ah4o2KxrlwdZpFcRpS80AFh
lJeuPrVRxDxH4LRgx2E4lEiYz/N+pBsQVCl21dUrCbsYwsQL2Tz489yrqi5r53kaiwjaZuCBx94O
dQir6kUdVmBjdcDgkT5p7nAP6M6jlxqbvHoc7Je0sXyt+BjTLe765VPwBUAQgtQJm+9y2H0aoZhp
sPqkzVEwEmjqdEBF3eMyvr2sV0cY7OA5iBsBeJSly+PSTja6RUoa4ASz+JuZLZBf3zV+2F0XTG0Q
Tbvb1q4OksUa6OhQoEMIiP6IS2ue0UBdLII1qyqfuZ7/LrkeB3A6TXGUqAxJ1x2nVRVZMyIxmt+P
7htpNjFTZFnWTKDGiJHg5bYgLy/HogFmnuscY3HqBKDAdGt4SRCVKm69lZ29vMaWsA+RENgNLs2k
7VTZbiGK7x3Ntq6j3XdRurm9KlcvAbwKgYgFCg29bGiukXzN5lFsI2cfn0TUhskswODPt2XxlCHe
0bQUdODjYYaX37Z6dQpLViVf0Ks+Sj1aiRMDZQl9FWxvO70vVJ6w4uAXg5M8oU7YYIxRGZ8aw/Ln
Id00btDRKqiN8mjHx3z6mNzN+85dSjDLu2ORjJchqsnIo9bgmjj14OTJXyv2hwExWmzEdDdqHwUL
4ZgAvfeSzSAAlIMC5tI7mm7mqQ1I+QnPVpb7JW+GPEyJO752bmJ/FMIjW1vO6rPQqplY4iZNFp+K
noZJVG5aZwhrQ0X/suoZeLTh5CNkyWJemrHnvmwiDTOYOswfsF4RHohx44Vzq8qIXOWE/h7SP7bk
7eWVXdV0Wnbq+vKYjXFgdI7PNQwtKj7b9bZzNsyt8f7+nA+bqC2DBhq6tzfCyg2HNfznE+TcnGHG
raEzcWpF8wW0Cr8A/0VFuJvcoLGqp6GcVfXLlaPr3KIcLbh1OaSxjQlOUBjWzDrIO6Q0lHig60fk
u3f+b2RyucgbnaQfkrQ+tYMI5tH6lNqOX3pveKaEpv6po5CMaz41ILUYpl9xq5JmUNqX9r6LPj8m
8Puk99quHH8L70/ZhV75y0ieJssnqPpHvjM951QRtFw1WixuhSQOrgdU+YHqkaIWUuRTm/R5coLi
X7XXe+sI/sw/Y4ZSdCygyTckaNObyJZ1cC5nyH9Ueq0Cqa2t8vk3LD8/261x1aBw7iGlaNCHfLqL
yJGohItVJqTjJ4kIbbkGE0WeHIbO9HPa7I1ENZK1M/x8JNKBIBJRGDZLs9OYkS3ln4vOAs/DFIil
16GBdoStygKs7clzi9KxUA9ittCX15zwWtZmOzQdsQFfOFgvvZ2VK2IwpbdIJ4CTxQYOawj2RtO2
PIDPArRF3NqMmyJMnpLdx4+bs6HJD3Pd1UbD6BKsmfHFQSseOAQjcOM3HahBVJIQayf5uS3pjq8A
rfbwLqlOOhlEtXFGvejDArrU1laMXpcE9YAKg2I6VyKm870nQ2x6F6wxAO2K05yQz1S0Plzl5fYc
ro0LLfKA8LuQPgK+5nJrUTclZRm1zakv8xPy33u3pZAyy8vKZ3WTKVZMZU1yj9ocEqMci/qER4E/
87cGAOTh/zi70t5Ica39i5DYwV9ZqiqVvZJOL1+s3obdNmDA5te/D32v3puiSkE9I400mp6JY2Mf
H5/zLHn610onS9B6N6t1HghIXjgFogdnaNZz1GddPLn9Z3Az7sFh//sE/U9SC3MNKOShIXG+giQj
hpwUgLCMLeDXHlC2FlVEP/34Q117tZ6Ns1q7StjQ1BR2fxugz0Rlk5L6U1Y6v8b2m29Ux8pCs6l1
7iw6ko1r3V6KMGdVk2U5kbf/d4rrJ9wkBJWOQcWt4/p1lcxY+jDq0AkT8dy2zsPc9ap5E14zqAeU
HgaSQkRbvtCCTLtsCDOgzEs3eNblbMZFm/HTbLd+FYUB9vaTL1w7gWQD2AqdE+YxZxbVO166cjoA
K2XuWk/XW4pnV6IiMKoe3m1gFKB/uXoowGpYheU0InQM1fdAtVHPjKibxGd7CGO8+TZW8Mq+DwBO
BUsCepqLvdL5HmHdkDXlFCAIC3vHq592xneU/oAAy9YuWeLQ6lMB0AKYNGByeAVdTIxDgG1kToki
gxO1RfapN523KpgSW5hPAoIVArR2XOX/QMIij93hb9VXcPIw/nIUFl+ucE03X9o+kDabUeSw553Z
FZHl9rd+hQcL/Wtu2XLKUVBBxonIhQ7GKia7FRBgYH+VtzXAeUYSDG8B1AzhLt90bQT2TavelAx2
H5/DK58SJPqlgOOixW6uPbJzANGhp4uXA6DwUcYSDWuZwNu1m0aWV4I/YJVwx14qiHgSrVI+1hHH
sBQykhEiuimFCsluCoFa/Xg61w6CjVbyUoSFVvz6aBvcKn2fN2BYKhaV6qUZElhJR42cIo9tIEeu
5FhIIUFNQlkUzZD1XTNAEaPsCcbilk6amcYEcLqebpkBXflCGAbQLtfFexLNn/PDBkKusP0GwT+Q
7q70fxv1eMvC29rZ4uxcHQhNxxDUJ9An1q6zIuznrquUvCUoyQR5E3mu8QaY066ptpZuY6j1rpOV
EfBiqvGZpO/GDby2UesACWqyIm/Ygrlf+07oy4G0CcGeReDmfAEB6kCbDHbLtz4sKs0ye3VN42CE
KGL//d773zjgbp2Pw8yiZtWIuolLsphmMUiMkQ6/lzrR09vHQ/3p8q3jooPaNXTYfUjnr79V5gQt
lEsgbZWr6XNtvHZumI6kgneS9aD9Nm0a2Jv5zud+4ifeKgjsTJEbjCnsuCJHglRvW+yVsWEjebj2
XfG+Qh0aJO4FRXK+BA4dLDgXS5QRqXVi/T2AHV+G3IzLYEsH5OpIAbpyHhSqURpbpSkwPyI9B+UY
2miwyPKjnjuHLCwjW1m7j9d6+UmrpV7QBbjugKi6ZITOlm6VcGV1O7jAfgCOhK86gODcOGXxFvL5
VDpdf9RSs7d/MTAgFADFLJVZe4l1756JjUGDEhZ15S2anc9S5Yma298FIbfMa1PIeu6I2tLbvxKk
F744amRomqGdvbqC5lIIDwIACGmjVx+4gQthIvTrx/PaGmR1E4QjnlSVgczPD7qvTTXGTmdulY+u
bI+ziSwp4Lu1q7s5FG6IhMh19Y9sDCJvsh/Rg8uiSdKNJOXKnXM21iobqugciCHwITFqoMVT8rQb
xhtaDGimNnsIyOw/Xr5r+9HzFlb2oi9A1s04AkUOE+aM1a2tVCjvcl0WUzxlPe1SY7RDEbcKPLYk
CLq8Tphugq174ur3Q+0IV56HrIysjh4aq15dmgjedjl+d5va2+UlSD0fz/JK0A4RqtEodlGrvegu
zYNZuK3b9Le8JT9ZYKFiW32S5Zbtw7V9QiAGDJwSjjfwtOf7JGwVWk6FAzY9XKANt45qkz8r66YT
W6qB11bt/UirHdlVOZ07uJHfynpn82d3C7Z3rWCKKPW/qay2YT0DQsaXAfz7MSkO1gE9I7Yr7uAx
DEH4LLG3RAmu7PuluY6kHHYMiBarAXlXNJ62cuNoaSuhRhiVtUxHXyccUOiOVn9/t5wNt+yYd0ca
qCHs9MoIj7Mtb1vnfibzvTbcGIoBGyfsyqYAIQ7wCCSQIMGt1RboDIXhnGVgZmr1oqlxg5LsnaFE
ErRbQ11bQ+gMLLg/CLI6f/SO300qt2CX1A1BeAwpcfBWBLLa+DoO+jAj74u8tt6Y2pLrrC6zBVaG
lOGP0c6FsUPleoUMcnKEdOpuICBPtyQeXJKMDr+3wELiufOceWwLj3xtSZEnY6ZALi2idecfr5y1
ozr0Do5d60U6YzE3wgfHebbYlmvzlcCxaMYD3QgBuQVYej4SUOiS5+YYHK3cBSNUTS+VhpSc12/B
g659Oh8QLGwVvNhAozwfyCXl5FDWGsfKLm47X0VCI3SAhZpXeudb/c3HAfH6cEDO/em1X9hJOE7p
ovjJjONslV8CR0bcQ9/FqA5V8GsotsRyrkQrvDiW1y8BseSCgKpncFt7Zw6Osh3mfdupR1I43caU
rmWxi2AMRAn+GCS5q+g7CCdUvYfdGBYh5D9iIxjyMPb4AGC5WxmWn0CtBkLMEMeoXaCj5DygFgXl
LTdWWUes1G8NabwMjQ5LFvmQe3cjqqcCXCL8c13vYVDnZ98o8ydjo5Z57SC9/9VX4bykXjGPrDeO
tKwfivG7Qei93xP4s8Lbsf/VWydrS6D62s5+P+Qq3uaCzIXVWuTo4uEZ58R59VQNTHLNP3+81a7O
DfhnGO7hnY4043xnD5kPGHzlhUdJs0emUBYzJNDmRphFg5m/SGgzRqR7yNmmK/S1quDCvvz/oVc7
AsydsSWGTY8cxjuZmu56+NsUGXzPxbcczQWH+oeq/toMT/9mysBVgiQPgNq6NE0bkZW+YVHE4SHR
pEym8ufs2PeG9ZXMxwwWLj4oxB+PeS0mola30LYgSwX07fkys5EBsTXY5Dh65FXCNHwg020GClOg
t8L+1aGAL0cq9Ydduwq/bgD1FmsJHpAAnpcb8xhWhYwQOlixhSa+FqjwKkNZcLnYnHWTuHab1gWP
Eod60rfM4t+E7vZDOJ+yZn62NsmNV0/Fu+FWq9jnRc+9siTHoffv7Zk992YVdwbd/4uPBXbwIuhq
ggW9Gka3qBk3PQLiwMYycjTqvQow7agzm91oDlsYjKuzQi0QhRik+qjpnu+NmtWuI5uZHL3Zeggs
+jPz+ijv9QYM7uq3ejfMalYdt9wKxJTgCJuiYbiD8EfkgLvWmncoGkT/YgWxzfFgdxatv9XRHhxn
oIgrISTvCRje/U8AxeGRkKWDsdVJu7rdQYmH0oWJ62v9cp6qQTcKSjrHPpwfPGodAjKjzfrF2aSu
XF3AdyOtFtDkzOhaoP+Ohi/v3fqnxYovCq9ZPRgxabdcEK7NC+V9aOcs+SnO8/muCEzljX3g5f9k
gX/oPTXuCq2mTy1vRFQDp7fFRLiCuwOIdgGZo6QDJswanOwPAiSLsSPQaSA3Ta+jgGW3UyWfpZfv
a9HcGNA6wHPzUTTjwZnw38AfqvNIxGh22zbmj4+30JXrYQH3Y/ILrxx13tWxwGVgMb7cTJXiP6pA
vFmWgJkGfyAMtvMlvQVm+4XJIrGaLYTc5aWIocFChDEP3HKA9D9f+7KAGyZ4BRmgGV0kxjENiywZ
QaobIT1XBN9CS0Zs2CrPX8YBgKZdsKjh0oNu1JqaQZx2qBoj9059bUdtXT5wCFJl1bz/eGEvNxaG
IY4JnhFELC6APRDIphUePXgWaF5DTAk6VE4+xbTNb1T/9eOxri0kmIkoqS2qFRfcIMMgzIYgNzm2
skP8rOeT5c5Ry7qjV/NbxttDMFWpGF4/HvZyJRfdPBD7FkQWWl6r8JMPM56xNPNOltCx1G8QCkk7
voVxv8ybIV26NFLAyYVD1hr2NRtIycBZ1L+6fIgsxZ8Df37+eCJXDgHG8OFMC0UBgLHXz1O3NwKz
9mZ6slsZtf0bCYp04MAgFv5hrl5UABKUHUEwK/n7gUObwBYRy4iYsF7CrHdDYwA89xQW9SvguDsH
ZvCSzTH/6gw32lSRLZI+mzbwnJcbBjUmPHvAkkRn4oKeVKm5DjVrw5M1WbE0UKNxHjnftyZ0LMck
M0gcBlv1w8vd4i/Sz6hlowqFHG0VaWlbGY4jau+kJEsdU0Z5Ee5sqjZSwCvDLAVsHy/VRTtm7TNJ
p6BSgJFBlQladj9M9aC3rNQuL6gll0bdGiIggIavH97Sp16rhXZPQybgyiSlTMTsZ3ehHOvYKCZE
cbQGPt4o6zEXhzg0S20f3OPl72XW74oabThVojWId7Khrw6Kh2hgmmkmVXdvbCkxrxcQ70YUaYDi
x40AEu26FjnOg50rcK3At4LWeBeBPAO7tI35XA6CWhBYXaBT49zBZvF8PrOSQzs0mXHiRR6Pstt1
9MGw7N3Hq7b8lPelGYKKE97bC1sAyubI1M9HgaKZmeeT75562NrBPSAhbdz2D8Q8qnsuuo05/Tms
q+EAPbVMyKSA/H7BxvGtrGK9wnDZW32THfq9kSozVscpcVJ9GP8WoQpeAm6YP58J9zboruezE9XY
9KK03RO1YKE6mJHMusjf4qat7zGMAvkg0DSRsCDvC5dQ8m7noeivwzrEdmA9+4fNMvFs6sceMWNL
mluWrFeWEHEQrXqsIjDzqDedj9YCdGtlzeCdhBNAIUz0ZjKZ9j9wce1TiGDc+pkgkQj1r3zujGTi
QZZSV5PYqje36AVSjeDuhgsEuORgImL6q/VFpsZck9XVb0f3OylBALmn8JcHVHfs9gosL1UAWm08
zVAf/njfXp52gBVRTlw0ESGlsr4VjKaaw3CoySkjcU1jeCrUoETU1j0P/taCgiCjR5V+kU5CKxza
F+cLLoKCt7Zb+qesIHGXf8tocNPQLP14QpfHHQkmYBgB2vpLk2O1iRrdCyZK10Vjb07KgCahg2R+
W0v4yjho34TQGYCdQXhhZeAUlvAmzarfvWmC3B/ETvZVzEVUuH3EikM9+zd1cDu0NnwFecT9vVED
sAqlhuHw8YQvvqBlQiMCdDUHcB4EhVUlc/CdBpRN3BHEbG8MoW9KC9U08bnwYJ9Its7oxbQxmg9o
GWhrcBDFxXf+Ed1AQJUHtZUTZzyuql95V6QtCKwfz+nycFpgG6JFvhgmQ8pgHXDMAhD2ARfiif9D
HrMD29GkTRQoO2mdsv1mbrTUxM7CqYVpLaoRMO9E2XR9R3hhPvPc0OARQNJhp4Iq4nOscmjlP9rj
uKsMcttT6O3U0WhvaW9frijyaGiYLKMjHVzXJmZBJ9E53D3l4t78rcovXrZR7byymrglUBjzTPQp
ltL6+UdTrQfaZE/9HHBUix0ai3+a0dPY5U1gJApIwazvD4AZqQOb5+CU8el1ctxPs8z2f/1d8ZsA
W4DGk4fn2NosmoP108MCwDnNSLB3YqcOeH/BDt6PrJjBw3eT73y5umBwoD8ICYZFtM1flV2BmugM
0kr+0lIb0iPc0be+bTyTMdtSTbsM4uABI4yC3Q2uIF6Z9vkqd95UwXIEkcfdw9kkrnfy0P5ELN9V
O/XXSRoQ8GAlIueAIBl2zerQB6WhSrQwyKltDhT68KL4ao1tqnMvaWyxkdusU3joBqKHgN4F2J0g
tK0lDbyG27y1Kv9kInuXXRQ2d1YWe+bXcbx3+9QI2r9MrNEpXOzbcS4QYRfKz/lK+lzNvcpKcnIy
onbZFJg3EzKeHdzU+Eb0vHiPYSxQEhHNMDW0uNbHbwBDy3Kmnv8SkJUzvOBLM3+XZIin3HmpfeRx
nr4dZwFHZmcryC0X3lnUwXfD5AACCFHcRS5yPs1Kq0oDh4anYDZYz9nk3eug+segdtDFFVEO2gSw
r4jtgncPxOmqaIKWaeLn3dTD8WgWn0vNh5ePT+jqvGApcEzwidEZ+wOaXP78XQ6moDItrRy3SdGE
x0WFb8idPBrK4vUvx0EAh7YIBPVQmkIGshqn0kWmNLQZTwEFhldkB8J+836L5bpslHcrjEcuQIR/
9FGXzhsi/PlsDF3U7shxJHszHvxDJzdcRy/P/AJFBp8Kwi+o9F48lojug9rMDTwBSV1kMDuBBKXb
AvQUeWjW3nUloOtcFCcJ887DBG2eMeryUeyKEPzTv1pR/z9sRhtJNJY0vJCngkqdsEY7J6egP7j2
Q1Ekg/uXBWcMgY+G1G3BjiC9Wn00T7JJ1YFwT+N4y0XchZCFeRmMW2Vs3BMXL4HVQKvXVFfanZoD
xzzlI1SSbNbdOG7/ZDmvtAiSj5dtufvebZFl2c7mtEpoOsUbPmckPM3aWgwH2zwp2jpueDMm4Qg6
Eyo5KURhtzgcW+Ou7uSxg/f70Hf8WyZ+O/OpGOKCfVX2EfifiG49dlanepmkD/cUd5HjArtiXRCp
tQndRLtxT508EvWjnuNwePt4HS+GWH488uEQ6MFFGH911EqbqxEoCKQxRTIPgJBk97hONkLmxb5Y
ILt4yi+uXgGAyKtB5Oj0hsdQh4Cpe0RGEhs6hTSo2nInuVBkRCoGVDAeEZDNXaTYVrsCyYKCFj/e
130q76ykSMdDv2uTPoEA6C5LYBq+cXrXAKAA+e4yHGo8wD3A/WXVtnX6UJvwpcKI0LmAAKGh4VNf
NyJV8LJIhFHJuKqDl9ksm9TV/smdnDmdLIhpcTrsaqhT/N3BCNA5cpHRwFMImT6sOFcbNCsVBTda
4LkmZQEqtoTh4mhWIFJZuPC9fiAQ1YJYwCiq4ebjvXR+NjwUlxEhwbqF2U8I58w1l8puu6y3oFGz
t7o8nbPyENr5QwctkMYenxvHBacKTbuN+Z7vrf8MCnwL/HYAm7DRODm/KwYGCkPDBmdPBRzY3aOn
yR5tjMiFvN7H0zs/Kv8dyYbwIzYZ3sPrXeyFHfNrr7H3VJd78LWiwYWkEqUbE1r26P8i2+Uw7vmE
0OEoiRKZjSFk1HsJGdrUC+N23OX87yqul2OtbgYZTONUk9neG9r50tTVFJctGaOiGz79i7VbGoOA
MOKvteKeI0qk4LWGwk5eJUPDkjxA1aLaykCvrp0HIidqoMiv/2Bf3qVB8+Rxc5yJvWdTb0Umm3bS
h7+YCJLcn57cgm2J/K+3PNqckJxBYxVchKWmt8oFIbDu8CB3nX0bltZ9lcksdXshv45dJwBbNghs
xQIIt1DibUWe5a3wfp/8GdpD4wjPenRW1rEu9wZb9Xlr7dtJH7h4Cuadbb/0no5meDNSaSQQiIqC
6cvHX3K9xMuwIKegrQMREuTdq/OmpwwU8cpy9kbwnaBoUhkn7ZRRAAkUf/7x8VjXVvf9WPb5Uajo
OLpTp5w9dowXtRXqzNw/wixnXxTmvqtGL6LNsP940OV8rdf1/aCry0oo5k5TYeKTVtkuZ+xxqPrd
x0OsY9afNUQpxgLOHFDO9Tb1hapJnfXO3jeeSNXCfIK+llUez9z45+ORrk1muRBRRUdT/uLcmcJS
5dxCv8XQPOkmnkdl5v6LHfFujD9PtXeHruBom3kCZyBs9uAWjSbkeIe4Dw9OJzY2/ToELwtHbKAZ
kScv7alVvKqFB2n8EIYaQMLEw1wmtO5jTP2vSEZ/wAtnwyzf792MqgwKvxyt+T1xh/2Q2fGI1FLm
vz/+Ntd2wfvJLCft3SiBCyuNzsDuzlhuxSVtYLfke5HhPOOq2bi7tsZaTtq7sbgHktaIZsh+Yr9G
NzYqFhNshnZLinprnFU8bGkDC2HkKHu3oNEY/HRZf1Dus+y2sDrLD1qf0neLt950dQEV+cGFzUyX
OeNtOVn+HvUvK4JBEqS/Byf1qYUkZ3KQ/U1Vufv4013dh+ADuJDiA1BorarGZ5RuK0CL9y156cev
ZNR7VOQPHw9yZS2RNqO8D+U2aG36q83OxlqwHpLTe0bb/rvfi+FOOgrySnn1C29msbFFroQKyIug
37sQkIEvXwX23q9tn5uwPqo8+zW0hiwiZZ/+iym9G2MV0Gs2jm3WcQer9RmvjiQkj81LyLb85FaV
0z8H+Gwuqxge5FWoZ17AhAiMEKNSr8GcvSgxvCk7i2ry6mTlnR6GW5HR1PdQHoYlwcczXRWo/vMr
AD6yaHuiKYtc5PzEgZYo7XzM0euFz4sGCS6Arge/69AvtdBIWe5nx/ksNotwV+5MG28foLGhSW+h
2Xg+ro8ZEg/Vnz1azHEAhDStlBXnI9/XRnOYJvKkAvb88WSv7dT3Y64+K5mZhLptiTEpVGBFuDMF
ch7iH4TjbezSKycPmBm0hBdNbzgdrIKmlXnCcjN02drMj6bsxStJrO3vH8/nylHAKwpvGH95yUBS
93wNZ1pRWKLgfp47AgyqeZiCvyPt/dkeqDfjuYSyHV6O63c3HU0Daiees88V0NXf0AS/sS0ez/kG
xvbKep2Ns0z1XeDPHU8x6eLTKHgphvSU4QBk+ufH67U1yPLn7wZxBghmhQx7joUEhQoI6Do3lbHR
8rw6CBry8J/z8ZJYdwgZa+a2hN/hXqN3pSB9ms/jUXrG30ddbK//H2Yt+zBx3YzSgENIzcnOhJLt
LN0HReWONvPGLXLl2KBXBmwNnq0wbFmDdjtKBVjGeK2EQfbaViP8G4LXQd7bXpF+/IGubej3I62u
/2zw7IEPeCSPoffZMwCgc+x/tXDvZrM6NNMg87BGFXy/uBbEiukvSkAwtnSG7/mWEcSVIOcA5bw0
HPD8Qcn7fMMNCiwoLoLgNPNnaT44BYulH4XFKypY+sfHa7f8rFWmcTbWau2k4WQaj3J775n1Lw0/
HzL+ls74LcuNJ2pumVJf2xMoIyGAA+OwICvOZyatsKsGiRvSojKxgwS3SwyXpGizg3LlOC30MTwL
QD0HAHF1RSoKRiMLUKwZzcRGK4p5u6A1N/L1a7cgRoHc54JnRZFmNZ2MjnVbzriIgYlBCZ3Gwogd
+buq4EdWlsCwBQDcQJlh45a4Ni7YVqAUoKgOPuN6g/hjFmgoVCDR6OC540LxNt9bDT9AR/ymmuHs
+DqHb4W59XC4yErxFEcNcokf6IFfXBw0z5ow7Im5ky0rfuRd7cRsnGSkSCaPM2vbJ2B48x2KgQdQ
OMVWw3hVEli+IvxJ8KYEngnFj/Xdb80CZZUZ9eLSGKBhmUsDmjXm9wGtWxnZKAccTD13B0t5j6aR
dy+qy6wvH5+W9cpf/A6rXKDlRDodyjA7J+iHV9QEv9S8K9O2Bfk4YQ6BTw9KdmlhduJr5rRu3BZb
YuSrMrCH3wG4JzR4UKkz0eBxV/eRcgrPD2HKA46sQ28MWpN4LISRasnv5dh5kZMNDiT7cuvVK3Lr
ZhjpcEPQtIgqn50M2/0djlJvxODVgfvzSwHXgr7WIq2CPXl+soGmrHk/F+4JtbCbCiDYRrtAr2/Z
nC2livOIdTHS6s4X2qxsDEIYnOx13Xd2c6wg7VOEkKTNnI7algp7NxJT0+Cu+0cEfSHNJ4rmovHs
G21Zgb3Mm67pFjBy1bh2CmIQSvj3Tp4JpeM6hFhVC6JmObv0AdbGrpLQkqC5Byyg5hKPsnqcXfXS
o4xaGulstIMaj8zxWZM/ZKGpMwgjsE4vAkBDm0P3ypDuI5fKUveClhaUXoiZWzDu6nT3y+zl2KS6
cYn+Kd0xnKMsk7pJy3HuRAqMYGdDzq6eG35kHbzORCwpjLeqSGpOTRx5Xlo48S7c38pY+LDXwB7M
HWkmo4aBExiZ3nxXZxCReBBy6ItjX9QiZJHhFy3/2SunkZ9njn4v4hRJ+FQPQZ6U1mTn97TnZPpc
DuhnhEZgxG6OhiI8CjRp0zwwhABiwROfMAL7npmZeCj4GHTQlVl8IHzA5PjBo4E+9tbsZBED9jjf
006Ov2qA0OWtbnL/qYfqDXaL7jkt79zZKPYVqv7jF0nq9gagKitt3c79HvQsA4hc+7kdaafwY6Mx
OVl8bNFDRYh8G8ex02mBowMpxakKc32gM+1jiI84ImZmPeVxBdhFRKfR7Y8y7/jnqcl1ImG2VCWI
K8Etqt7Ki40ZasC7qW9oIioOkA/vqZkiNaf6UHq9nPfKWMw9XxDw2+qtn2ej/KeHhlOuYsMwnDpS
WRE8GnWu0JMxFyBCB1y3feMX5VDiSwM/cNuFdlv9wBu/2YcSt65ZNM1B1152O9puG2fKJy/jYNao
sOY6hOUWSFUJFKGMxwH6XElvh03c6yCIQo0qbE6m6mnEpQu9nZ5X30Lore4Ut0s3trLcjGYX9ocg
xnhmHqnKDvoE1Nk5qqlBd1WgnRtVD91nu285i2dfdzKirZl/asJ+eiI+RCkiDyiy17lTI5SJRSfV
P8wSQqaew6fxmXkBJB9tPvWPrXbwOVPD1i2nqcMmmqcMJKNDrzM7TKSjYAvq1USnLDCFigXxOnU/
NrWPHQOdHfOWVfgZt0UXdH7q58ZiVEzzHs5YqMXWoRRpAwsyFnfFyN8gy8PG741VOzszN+cDnbSX
Hwcjt+aY2RO1f+MIN2nGFD02+HbGXU65i060nlEmYmZPQxjylt1bEzR+/qTySiUtrOugG+v0u76W
s0hb4Y6/UXl3PoMr2RxsTxpfxmGoaGzTGZod48jre2nPNQwI3TmmfGCgrpMh36GGs3T4B7vLErCF
+scqB+7itstRgo3tgbosygYhobvbBh7ogRPeUykZpqFNXAl96tgPtK+B2+uddBjm8DBPk0hHVYAo
RgenCu/RXM/MZ7SdIK0kvTrIfkL2oPtcO2UtbkPehuqQGTDA2Wkc3yod8sLJk3zO58NkM27FsLq2
6R3eTjV+VNOc2nrMP5NG8k88q9RnXWmSVM3omQmiRBY7nQ2buVlwktmRadfTV83dEJLg3OtSqzLp
cR6VuwceNHsaayQSezSTffjowrQO/ldiMuKhNMI7LlR5DzVsX8ZjSbr7fiTj53Di+CuahKxkEuRj
lUBDCsxCv9TBA2xYKEAK1FdwTB+D+z7vQ6xSEzK+H+F8jG6VRstlHGboWoUDzCcZrbOH0KyaOqm4
a+8gUMPsb507jyT1dAvRV4sjgsQwMRSP44hnUNyzYE6NRqGrXmVgJEW4iv2EFGMJs5l29N5oiCCO
xv889kmptW1FqrX7e2ZY6CopRZX31e54+QTkCBkSWvkQ6fe4snAj15B5vYOHZfPCfd3flR1VLzwg
1a7uUSNNQL6wTjlkrB+ZkdE3RpvW+GduZFgBCcd9GclcoPcTZaPZg9RpKjN8qHVpAROsa5p4eNLb
cTNr6PTjbivUkCVs5DN96xsHIF0ghM32qQVIvI3asuv5bppsOT1Dka30Dzabxn1fFN63Gd0eEWO8
yYzNrKnIzm/K9sByCBVY8MXBFmBWnoTeCEXsuHLhbAUg6dgBHYAYUJx8qYzb2RGs+koRsY4GCqY8
JpQHOOkm5c++J3QToyEvE9jLms+Qh/TDuB4895kEBmI70NbZ18BjYKDBSgH+hqyt5999b3lfckQq
qNChB45PDiK2uZyurCKQyu5xXqu0DCFRGnmgygRRKfvyUXi1MFOqyvw+G9wBRt3+OJF0tAMpksmb
mXMgMMg2Dz0P5IQHVpdXy/8p+Y/W75ch4PcyQya9zA521Qnr0I8myFLcGWB0SPBnwooM5kGpsbWt
Ehc+rD362kIXAk848kpakDitPBuzqOsCF1bctvQhwNuHNovxq3W02U+OyecjhJGnx7BAmQE1f4MB
guh7PX6jAVHfZ0KC+aOZ2UwIhU6eJ1YunR0qO/NukIgZi0bVLmjcthniABao1s6trPEY9r2ysVaG
n91kYFnDtsaWINBN3DLRlmENQapA6xxagrj1rSfVmGDC6D4LpkdkURrxsKz30yyxWlldIAsqQfb6
PjbCDfc5HyCBMFtg58HUnJXWwWEdHqpQjMLaQJmkZcCOKKP+ROqGqBTKoEMfy4mWsVvaguxQNqoe
jKmpwz4WGjYDVs6aLu5oUbEbKy8zFLoDLMIel/B0Y7QOb2LLcN0UtxQ+EzpMGY2o9EIOfLjiGrhY
/Cu0Byu4jeBp4qSjCxG6GEIDrD+GbG4DTEDL8QT621TfQ1cKrSlXZw+GSaRAyYAJdShySb+NZU2P
KEOK/ZQz8ycYIeIZUF2ZQr0wf/GInncFKnX33kAQ8S3mlp9thAYLtxnqhG99YMx7G1EziAza6SR3
rJnuxWR796WEwgTUNin/JqWb8buadHp6anTTJDXkHCdo/1tTiiTOeqzrMnjJaZjd1vNUxn3F7F01
ynrctRNeQTGsZ8dUhzYcouuOF7Ggee3DALuRaR0U+rEpqOujEjsw9EvZ4NObEpK65mPlWQtMCuTt
+641QCgFkjHQEWRpkZk2RYYgHbpF82lkAv4mKsiQ91Rd6MTUHMg35lkCiU7bTlVwJyRzdtIwPZbW
rBWPQ+YYc4qrqVBRGRYVzn7As8+QMoLKTtdnythNpqGaUzO1Q6Jojsg22GzcKVXo6oB2r+snXWDI
L3NR6C8aUh5gQI4gy+wqq4U0dlADSxx1gvjPo9FO3r6HdZH61E+mODSe8FTcezPB2RBzSXa1g6w/
VshdnzALcxkqRKpjuk1sTGWWoLdXHa1BcYCrKpE0Y2HsZ0PY35UPPc90GAedFGHO/KjJYQfGdG/e
VwPvZOyiue8ADjNUdTJJt6/+j6PrWq5T58JPpBkQ/RbY1dvdTuzcME5OghqIIlB5+v/zf3NmTibF
9gZpra9e9syRd+74eFzxrv+dFOQNAiERHPpQeHMwhotiuiLTYxi/PYKOHzGEoKjmiINTQCkAo34H
EHuiFjlLIrdvW4bX0DB8hdm+IS+BDVl1RNnM5lokcEpMdsrgbN6pIfEViQqStzKKRn1EEvUkG4gQ
o+TBhw6DkwKRzutqLZd7rXog9WOFxMR7Qljxt9eys4cePy4sKgtNfq4u7rDA0pXs7dbJJHtzTKfT
SWdDMX0Jtw0lGLY9iX8IU+1kOq2aoK/RIVujwQpEtoe8moh+LfsCda3QKJ7BvFDX7MkWHWwXa44j
1uHOzZUfTknlXIQc3YHPNStK+7sbSRZfHRyzYzPNo0cDqt6rd4PeK3L02mbPxAWcc1taOMRi5NPY
H2K7s7UlYs6RUGdsXyLnex4gieqzVB68i/jZ76py14kIX2tM5hzJQkW+mQbnD0cQ2uoEfkFWFw01
pUMmPHoXsr0Ahwg8giNgNcU9hM9lz26dEnF2o10xYt1gfrhUIqKPXCF/sLY+z942GOBNk1EXzqli
0wPUSpF6zUmIYYFNR+oOZTIoe7DYztZWTqFIj1Me/uH1iNilGGn5ezBKz3WSzaHB8hlvOMTM1AMW
robQIF1Z3bggZLzlflgHDCtLsT51uFag9cwqgw0GdRyIJeyQuejj6h5zBmpNEHFatVGoLK4YUy2H
nKBaa0wGQWunJ3YX9iV/HvD38uOoU7bXqDDl92k35bJBCBTF6+c1VpuLCrxKb9SWY3wntNnHyxoP
kt+VW4/ertisSOQksXbsaHZd/UHLVS6xcnOb/BTIB6zqZN7tkXWueNiXhF9zxdiLqUb+yTEYolE6
zC9o5oKrwlByGlETBPfDxhzqKipx1bMuYfKXWDf9PEYHHYriC5uOa/PJjgrqngXT6ZQbHPf75jz6
yjJUjqA+cH+2eMxjRKvMZXHAhLX72ilVZV8u+AlZfHA71VHps7s+UgN9T1Yfjf85GEGeYBiM5YuL
/LBchyjnupU+9ZADeDEU6WvEZwQQQIbKNyj/EDzMWdqdTMjTdp4LV4DDseMh8IC/aeknjdrosD7M
Mzp8qpCOpyUTI22nmABMs8B20H7rTTdcvx3GojUuo7c91TS/H7bg+1PgFMcR0YVwf21kpuzd5ZKu
pyG4uBUm20/cz/3LhhTiH7AJ0fdhz7fLEPEw/UhngqbVnJrPBLdz+SwWVNTXAM4tXiC4wVqkhQfs
F3GJQJjSaL6cQDz35aUvkpkg831KG5Blw6NDE/y5WMbyhCirHS40VpwWI7v72HUAJTsZ/yDRMOCZ
X7sMASTjvC71tsFshDyWoW+zYoDILMc6+5SHPMapyENiasTiJUgH4lyGg0SGuIIwZo36Qy6K6h5T
//aJgZwhNSZX+hzN3t+MwQxYg0DJkJEJ2VBxxB7B42YuF9QadgDu56bClUGOQOa0+olJehjvpyzu
4aZZAQGc8VZhtCrzTLwNHSIJjjCwUgADNkeQYJqKE94tdxlIKf9orEBt1/XDKyIZuuhBuHw9FLzK
H52N5/s0NiP2KTcgeGjwUVLnRTR0X6iV1d/Raf36qHM4jtlW8vGa6dQ9WLwo2yccIP01Q6/TlSpf
sDvArPvdptbwX0BrZ3EwPh4eVJ/ukM31k2iUQExAU8JTVrY45fwLNXu2AwfmlW/yyplX6QScglTA
IFnvY9AUCg+2/hcytrx3SbHnV8h8WdpMMpottumies872r+CWx2aRGKPq3eSzCOsY3uMuzAd/VdG
fPxKbBr/4J70Tb8E3PZKM3PSJYVb1llmMdjPFCMpFeFhdSM+0VAa36CJFF4lYfIU0+o3Z1wtud1q
Ojuxn8jI7KOH5/hUQYFctQU35Ih/cC0vhrnkUAVgKbeNory54UuKhmF4+SAowjoVN1wse9JsMVdN
NK1rVK+sI/IjEwQfXFROS9lKjs3nOZ4xwz8BYyi7vwhc6T/gbcAK7vCUXpEtoF+QkkHf4MoI8wVD
sBkfddz7HpG/qqIHaqLoGoYkWk4YYNAqgfqe4sOQPUei1AaLz430CnFu3UgxI9jNvYyMZb/mRESX
0u8JR9QUHz7GSpf+usTA7SnPqme4BZex2eQiX8vvyG80xzj0AvcrgXkvcLvdZR64e9NbnaNMsxj1
RwAhMdcTpNpPfdhcUXO1Yt2DbBUXKcOEcQ7VXr67Cu/WYbWpV+j6Kcx+GX1BilZQsn9lLkvukxyR
NrFGOnnK7f4npOmkThoQ26E3VX9CVW7/Eyo8iyyKkGCAS+Le3Wg0JOeRI82rUc5nr4OlS8uL3qEK
euMTzMU4l46YL6r4pPM+1IMs+uHIO5gq6zlL3fIcTdzOkGMvhL8qMeLBiQ2xma39zCzmgDnPtgtb
R/PINmArWy4T9spjYOsxnrDka8JCchePcZ/UmYAl4BqPvnxNoj0/4GURJ5r18pL2RfeMfKnyCdLw
3rZOb0N+JpGUrYHN5FrhyJ0Ao1B9dF7Ld1RvgbUYtokhdR/b/3GzReJx/Rfzr6ErVfzD5IWld9M6
QuOAzxtzTJ9Yc0EaZ0DrLWZ0OzWTqEr8U0vVnRxGllcmAllwEytta7mp8NwZJn6RLsNx+w2+3C+d
AgpSpVqZIzGVwG/OyX4mUiFXdLYl+UygAdQXhrXgz1SEvFXjNvVw/C0YoQiB/z6ljuAiAiiLAaXS
3RW3YkEboKtoCxXdnh1msIlW1WmsxuW9MGraHmXAGPVPa4vO68mt/gFxegAH8xFopR2S8SHAG7L/
FCJCtAV62NLWFxGZD0umuBRtGHK7HNiCI+qhEAma4WfAyveQYw/je8KQs4mePbdBkIozChhWoVZf
NhMnOSBwmi9/p3GIfrFqKdlxQt6RO7J0jde9VlLS6jmscSewPCFF/UkjKNe0gwdH3QPWhfQ5sOyH
53nxgJDbDHEf2R6h1o+TccQmuGIqGiaE5Md265oEoO1/AlOFbMsCy//Rft+otRZVdQOwN51z2o8e
xpfIP+JV9u9D11n4YnrAIAu3LAUgUSD6MmIenV+TTk9+hN8LwKTkQ92RvT+IMUlRI5/Lm+Tb9yGI
AC7XxB4PyAEVgKjnmyYLuZEDKuculONVazmz6mPu6SBxyJbmKaHevDNlETO1fiN7FwwSCFGc046/
DWxf1tr5ba/aBcnBrl2WId9vnI0GoTFR9EutkqcHaFTEdvar3+27j8vt1z6Vw4fVkWkGlqx9naoI
g/GS+CuJXAZgbbbbO/MGRyb6GCJ/SGYM6zxP5djqbq38CafpqJ/RIl6tUFWwQj6nqgIYSfoKZ7er
ZiRRM2BNte4Nkmt4oaZHKid7GjCW/wrz2N9IPnhQUWQ7YMdOGpmzCkDbntukBgCUYd+OXd94UAMS
a10h/9tm1L4AVUQWkJjJqUwMuY2bcYgP2LJLvsTZI4bK6Jdc7H7D9zU9sm+yf+UAjfF4mOJUzvgZ
QquxZ3/HUqsR+XnGnzefTyefdP1fvpbpu5zDyO5HB39IvVrf/RSDGp/7kYhzZ8wIZKFCAnO8Jsgc
7SlBmniESW2o9WrBcIyEA01JFDWwTjtW/klUSH8j4GO9JACrL3NeYH7nnotjgojRH3xOw0ibyu5G
HOM86F+0FwavUaHj56XLGL/yaCTJNTL4cA9p74qpxkAcl+1gxHo25Q6woiq9jBqYqQKWbjpRdfr2
ka0AQeiatIqwFHe/1j6F8DFl1V3nk/znmHcINHVpsMBAqSC3TSRz8ReI67DiAi0r3hAadTsS2dGI
ietXoiIG3ZUn6wZcEYgofehnBEHVAKd7e5x9bnQjSBLApKQ5Er08mfHKbXn/vIvNQH+TgxM+hDDl
HJuJoWAfSqqeNARpH52n/RufWc5xbDHwMtliy7zNYk+3p5RtAuYmzHwOGHM6AFrEosaf9tgWzxnD
ffHwDVJn9bJ6Fv3Dudd9hGzL9TUvRHm/i5k+gXDAR5AM5Lz0OgW+g4SUby9KStH/Nonps2Cq/MJq
DfxH6eKQSTl/VNMk1yZUJQbUQPbyHCeDFe2CuRNBbPYbv41Wa8czDhpyEyAd1DUPpXpWjvnxSuZy
SGueT+VXgnc6Pqgs6XC1TJFr+dTJ43f4ABAGrDX1tJK0AFs7wsMYzAz9moTiFxfKmOqy0d6uKOfB
b3evpujlaYA95+pntX4FtLQ0eDWTre5pTsq2YiQ5ZxWpYAjLCb9TrtNDCx5n/cVM2erZHnbv++O+
0iVGbLQRl7IKHkXAdkHxEPIH/m6JT/6j+4jTM3BQVBgco22uxwG9rDVmfP+7xGRz49FKgHSTyT3G
u0r/9BDbnMNMthccJq61qRq6Y7eT7pZRItShAIHFTquYEX0ckEgoDtmE9h+p/CRegh1FcdgTNDkd
5yUCFhEUIh8tK/k7aphw0KPp+l8EnAyG70z/VH1gRyH2CtEBJoYiXg9IhzhEbsie15IgxACwbPTP
ZzLcz6aM9TXZKWbtHJ1cDkeggrJkrno5NFhuwtRUCK6Zn4eycguGB9Y/FROT651CvLW7Y+vOUBlA
tHlMkBhZvo3I7ZqfgHiZDpd9RfInxNFWJ2AqSXnyvJjDi9GZvTNwKwGcL7uiP5U9gk5EynHvuy0b
s3YB87RhlVq6/mRKvCE4eTtQfrnMsmO0b2XyydD7UBwUHWKAI4HuU6tjkqS1VADlWmC8ZoPUAnfe
3cIjQAB9Ua2K1YBuDeZKP2XpvcVc/KcL5cwf1LJbfUknSGFbEZFSt8WIBxHnnAS7k84rOCiyb6+w
rewxsj5J3mKJxKbFUYPlwXGDG8t3KV6ZZDZuZyJjDLqi3Ns8WfYD9kCzAxgZ5yi05QDEpOlJIjIK
H7/qUt663IuqLhGsxvcGuAsZm5zN9mTxyr9Glmcw/uylgRGni4fvoQ44ZgbY+HeF/AoBHc1cfFSW
by9MJtPFwaVxAr22fQVq6M+oWv1bKb6ZurSbKQInk95sDZ2SkGIscm68inwO6oeylSU3xDix+TlL
ezC/lG80B1mZ6zcip/w5X/Q+XqVIYdgJYS1ufp8h7cfgqKfnsQJseJ464GAnRHmipM/yqdg+u7Wj
+lfar2H4Cz948Dh9kCHSpjEX4xEwolTPSWVLC7FjFXNc9dLY/5axmvYmdBs6FSCuFnnjQGKC0c0A
QzS+q7o/AMKAyWFKsRhwIcM5a/w4ayhx7H2XScMevM2RGcIMG8EmfGNXQ4K67UMZ+0x95ijq/aLG
YyGrXCyRs98tvyH2M2Wdim1ap9poGcRlATHQX7B7J9dN0I03GRouepCli2idNMW9ykckWgx+y1Zs
0Lt+BMMSxadkkj17w+1SLPfQphSqwRfJMZfMWm/vUF904dppK0+CBp4/9GaqwNQKmsVwDQYz7feh
9Gl14c6Z9VjK9ZtNAODxziXFUxr6ffvnJhrodd1Hza74UNM70CvxXs/DQrZ2lSakbQWHWvzm8l0j
VUjP8/dV7PUnQPIeoOz/KYbvrzRACEE3oEbWbvZ11AM9wBzqP6ZBYhvyPFnZFZlqyY5WaG7jC7KE
2SWfic/BVQKbSMrByt9dZchhqybq2gqFKekJacDyPmQJ0O2NTraFlK34/hSwvy8AjO+IquIXnysC
7xfDWw2fx36mak4PWxS5C8eoqevVYS/oprlY37Ki8+g2ViNHwiGJrbrEOXENQhjjg1VxdAdSevrp
DVIJO+SS+cq3sZzj+9gu8YuEWxP9atgZMPx6n+VoyXNoMV5S9C9GblTvxkUECUUgqbNWgQ+TuGyy
/sNpOd9h/gZV6NJFeIUZN1fvFJryr2hjAe8PVBs/cNl1DEMIlDL85nQahfiMiSayUZ2nAL4/ejUw
flwL4FKPk5wBGEJYoP1R6GXjr1hPC8BwyAVPzx2QTYVEjWrYw691DUnmWxBkE7/1mxu2A4YHUeWH
tWNY3W7DRksrDuky7WQ9hnhc8uokdI7SiKLYUXmKMsvVpL/doklSY0oB7mKAmu7PEcM9EVA8vw79
xUlEaxVfTpspXNMFJUs4/fs02+7YrkypD7qHd3i8MLyZ9kNm0EA+aehX+EfOO68ghFixdw4N3owc
2eKBRuSBUqzT7ZrPqHtFqxHYpoELGZ1CjIbbGpnQM/ouGThU00DsgT0XwB/E4geyVStUPHwtKpDY
QL6PNt2+TfgCCeavMxoyJNhtCdbrLU5k36EJRCIqO1w1g8fWNRq9e8a3+2R1HzV7UJywli4Y8uZT
BdSbAZnNYnvOPMFY9zCKpNC/Rzw1GO29C/rAMSKgTxWcPPAjPC5pZm+qw7QASg30IPYCgOTz0+Ay
5p52yQS6XuZZdX3LLKRJResgWd63OllVL0TtJkBrZ4KFVdexj9QmTz1XMSZjGOQBvZWDN9uZaYjz
my3dgQ1LhHWwR5wcBkM0iG0QoIORqLpr5IDSlazBj3HNALzHs6Y1tVat07EajdXyOhksu6QpUF6S
/9VpsRTvccmT/obtdR4OdsxZ30pRFGnDAYWHu7nbFK7HqEOAJt4/wNI/NBHgxco1UaC0Uo7Dbcwg
n7lMcx/Lh283ljtWZkHpeGCl6U5adVX1d4FwaVhbqLgyrc/wBuukTT08uFnDXIZDp0VnCnb5A0g2
W1xzJ4cshsKIAAcEMd5XGCQY+CfgzF4JkZxZwRnaFOIK31K9q2X0YNt6hfCEFj+SdYUeu+wGmp0U
uIDMvqxy6uPwWkVLksGS+C1C2Do8/NGJAX1JMH1DYbPUfTUn2QiXIsQ+jS5GsTemTM2GDISZiQPr
oF4rLmBGjEZuLTIuTsiGjpLDItUuQS70EvCTNsqXJxSS5Ut3wrFgo/W8RHh/2pXM4L6V9MT+zUOh
lv6YlBvpj/jWsuXCApQ0z3AVuuifKDvi31K8ENPvGTmKFfmXcQQ6Niodx1S1GebkgMLLBPkhYqiL
KepxCUUZLk/SOOAZ5O/i5vUbIU9GeVJQ1yxHdDpGFggwkN+XPQGMh+5jr7aHRGX4ihldmLvupUdf
tlg9SEcXYlk9VUk14gZlkyQZqnwnK5C3Uwhd/SNrzj3k6FMEApYPGE4zyG0c6HHO6JfIhwhkWg70
Kr7r5UooGONsKf6tQ+FljSNwHA4UWPIqWxmQCIUQVSe3e0R6jG8RxXLcIAS5Ur+FQ2/AES0+ZSah
QA4AS0Zw5Uz2sb4EB9nF24ZE5s4cJCOZeIBhjtDjPoPiP2zFAA8o0XqqDpDGbf2HVph/Likjjvyi
IGzyy4q7uvjEyYjjprRqkj86UvjlYYUjmECAucb93pRq6sNdNTiURQOBpno6bt8yPVwUm0DWJfaI
Ej2roeeTPnQUmVPHau2jtFWL8gS3ZGDuq8zXnn4agJ9gvpYJc3NdRTj9X1WaozN8xN5A3ClGBW/I
mjysIigcVgUajcE6VlWv8C6mo9qAgUVTDux+GNQC5URUmvFYhLhX82HDxFtdgd1ocwkYjcPHlGKP
vc5wkpAIUrJlrtpp95O7WEjb5nuwoln5D//12LGi1GrzgFAdnAgXQCHYyxyK2+xhoGjb8Nh6uhKt
tWJAMyQH9tUdoc2U6iXSEVq1thELAo5DkmtAe8Tt/5Y0URYFnGOHH83DWmGM/Rn3AncwIlt2v15t
0SfDFWmHWXeiMY7pJ5fjf86whyUpyMRo9fAhpN9kVY+pjentycwoWGtCuvQLQBxPl+6S2x4pq8rG
anhFQtyYvODogILkVCgoPl+EHFC4g7Jmg5N8VcPgbz0pIWkvwVUPvomHYtx+pMoQ/XcfWNT/zSek
+yLLTml1cVO6du2ST5TeFmLm9AhgUpof2L7K/hx6IEpfxdJhSjlWOTDQxxnP6Pwe3ISCtt7bdHEv
G2MmvanYIv8P0+UMoDFHZYCs87jww4fnGgyt18L34QqZBM+OqaEy/gd2dtrBppnyOQPwn0+gVB6L
fqcr9DQiwxf5KPzQpWuDcRXFepehAFl3zI2JlvEA+G/ev/YpNhDYYXzZOjxPWzxJCBG9Z+IOsAfb
Z+jXYIh89KHE51QHyGo4+yNLtCjsj/umnfoDmhb7IGAnrk3eqB0jP/o/S5m546CAUqFrc96WhspI
wNKFxiVykHu/gXqisYzJQYkhNS8pU2GiJ/utCnilUpfTmW24RCE8An9IWT1Wyyg+8z3A8oIQZ2uW
vpbwxwV3lBFoHdcA6kO/TJ/FW/qABWpQM4RBc+aeNFSNMTQu0KzJM7Q2k6oHXN/9R0ep/w4tNgO6
TfBVrTnm1H0vSndcU0SU1hXkhM9i31heFxywfAMSwzZunod3GBZ8XC9hTf5jli2fO1/TZ2Q+57ZO
GDG3bZ5ATSJpYB1BjEaieiAJS6BXHpBOudWkMmE4dWVWhsNSDgm27AGIH1LDoiXS0CrInb10NFni
Y9UZOfw1O2C+R4jYqP2km6UV7p+5T4u+XotxWeoqdPlwgmIUtRpNkHGMvWONp3AT8Uof0JTNkX86
e6hfDIGmlUsoBSPUtGKlJJwACY7T5QlZcdW5K2fYRRYzs3MYw/LgCo8snjE2BtkORLcoH+/hgRQ2
vKTwgj8yNNsGUC+z+FykyE98T/IrIg94CvxySS5xRshnnqf44x0xOCdC1/+Ytqpoec6iL0ya6WmF
YuYuxqfRRPuU+QZN59UR6cgATMYsvS5RploSRACPs/LkadyH/ZGh057WKmwROqUlAkMTzA0PvVvG
liYhua98H+l2AuZ80eU+vEbOIW/OjcULpYzAsVkhNBvQLJ2xb3soG3FC/BixFB8KEbaPAirqRnM+
ngrUTLTTXPLGdna9ErQVGmj3lumVLLGK6iyFqqym1djdhhgJus1EpwId8IX6EGIEi1yM7l+8Q+z+
iCEdaoKwqPTMZMf+W1erIGTAM/59WjL6R6Vh8U1Vxv1pzj1Ca2mPZanoWYG3IuMP5ZaIX0O/GcTo
LWv2Dr3w2kN8mGM62LfksuRj2Qwd627IdQOkSPp8wazHB3zCS4qsPT1PkJqiq+W0dghzhVp0QbjN
hHCZLVP0LP4vTQaMjnhm75BejksB9ii3O5glZVc8McpBm2lpl7fIZJAt4wtm9wkCkWldQRhQ94sa
7lOXOHExAOSaEnU7CTjQIkw14j0CWs/iJWor4v1DbnbegGsbTrSP2CEeDSQ/uFQoHo3ZJTXrRtFA
fVSm59HO+Un6sge7VkDNXq3AD0ECA9oWCjR8wyCJwpLu4AbI2J5CdQy85LTkLP0EiiWPySrcKSlD
eQQrBpxwS2NABFbwC0edzRM+fHCSFcOgLvY8AI+EhtfcaMBrir1ueFUEHD3AghL15Rg+5J3L5/EO
+ogS1iBsi40NYAfxSA9QquVy27DQSHCxbAkOuoGSjOHYUUBGTdbT9QBmMBsfAEYmd5amYCWkn8uW
0KkkLaVctZBOJheeyPWM8B2U2c8AYy8dzp7LZpbpXARpLgwdAmCrhu2O4xc/IB0eX/mGvbQMadLu
kDaBLAklO/MhsY/Qk/FbV7LqPgqdhTi7quRDvFtgzlGeFy9sqJCulGQkPetdoyOncOnvCOCOxPGS
F1N68VQL+HKgZ3jXHVFvkYSOmY6+ulK30INaYxChsQ/9GVMrWIxuZxm7ma38USiLITOIOu1NHG4T
UJPbZsWqQdfE8c1yhGByaF8+Sqg56GEZZHIYB1jnm29/R3lOIaeBYVNl8gr3BN7CeBuGxwXylVtW
4pJRICmx27iYIXvNen40yLBr3V5u2zUViDPB4MfHulyceZBg8D7GBF4GV2T6jJ14PC5we4MwreiM
rAYzfuJ5lne8W3vfCEwbB4RJyvtJdQVBK63IHwwuJwhZwWvilgAHdUaNFl63fDTdG1DocNuwnH+Y
KAWOnabLQUM5iw5PDWCwp5BRQ763Pw2URa0SSdasQGiPWSKKh+9Mh1ulEIKcBhVEw2MMzk+rNfMC
B8UsXjUkXE8FPocGtzbtjzHOnL8ewt3pQAPWqhn6vS/MX5U/j3SMWi0QgT3C14KgzwJ7bT3kq2jC
7PhPgXv2kyuPfOxNEtRopxHYNcRwWezTKne83a3Zwdzn2Z8JZtNXNi0pYBIMLgBZ1rmi5wQsh2r8
tO7uABQkHdsCXNYTFieLfSAb3lcIo++SKaneNugos8sKGOu0FcHqxwBVS1zbKnXvfTdGDz1cPiAk
puo5Bnx0idxiLxrEwVQDtC/jo++i9NQDav67TFjXn5xbzSvAx5Ucez5vVVuSZaKobS1U1ZKViWfR
xYh0lYUCfga1fRu8SPu2W9XeLvMw/s3isF9YnpErhgKxvC1iSKp259GsLwLJCZgNiql8KwSyHGut
XIzdgsP0dfQ7XPvfnF7+kPkNhQgzWKvfOzq53r9VESXMQoFddMegU0JiN2JN5or5U0+7KHwMZioE
MEqHP3/Gp6GSFnhauv3Xu++sBqY4yEDQ+1D8RI7CLSOKCEHVHmrxA0krtVrwHzrFhMiqVYyPphO7
rXPIH+Uz/KTL/zf+uMtRn7l57JZd1FfJHe5Am+KILoYItKrfLCYmAs3KCnm74m2UThRC7CHwfqMN
7AcdzGzUGWBoic/4beumDlJ7tiHSlOCDmH5CVj9ghJFIWUdQJvDVetry5ClDfJh+JpVCaTopyqW8
aEBeiA5McEBecTWi3i3bNkjkCjgr2rkvK4xUxDoouLceSDfps0X9YKh1Yse+hJngaHASwVlnNphz
4ZpceR2qav1MeYHtETa97EgEn8x/yOhFhHU1zuaKA418RZg/5tZnG757xJfwZrVoPkHNO06WWs67
3A54K31xTEVasHPnbABJOPDnfvg20QQRmfRzMvM8/ywZh6whWFINDVsIBVj6XawFqCTDXFwAtOV3
G0Shou5E+i11dLSb5zve27V4Yyl+DKeMhmr+N+y7JNAP4OePAXbGXXCuzDoXvyjP7RHghrOvQ1FU
7M74Sckfq1ezO1UWVG1renhs0eEu5j/wGU0GV7jP45dpAWh4AxmzjYAe3FrE7eB0oS/eMBi9DtFm
4FduMr9k2QWo5PKGTZUy+GDkeEXIgmRQ50fx+sTg9IeqEcHEGrKqGUPB/zg6s+VGkS2KfhERCSQk
vGqWLM9Dlf1CuFxdzFMmkMDX36X72t3RtiWGk3tY52MgfOfvuoXexk/gauTLUtV8IWuJz4Oilkpy
3drL4xODicOG4snw2NoJ2+Yox+oGp9w4Cn2yoW2S0AHs9uXs2+QRi9Q5BIMuf7SfVgT2hai/03Xi
ILvmCCubrAwScKhz86KmZt4uQ0HTkVV6Jj5lbt4exlGU8zVpXD/ZECAr8z0FPGN/2NE+V9sEGs5d
N8tCPSdkcP5bl9IWZ3KD/YyDx1v7VhmkitKm6U9tpOGPW0tkvVmEJxmExX+FY+wFsy0MT0Mslqvs
8/+EURFPr0LlfvO5zppeIXJYUNtDSDC226ZyVfzOCheMp2HvZOKBmFWbbTM+wPSnX2VgjqOjjD+y
qQx7liQh8dKTv2RJWG37G2QH1EdKd/E0Ss6325B2hzjUtUwcsjDexNKeLbUy4lllBHj0qbGYzsc6
Xof6tzN0C65cr+O1PEwz+fQv+slSbUpm+Y691t5UPhGAYpd0qdrhv5XmtNmAvpMzTUhLKgctfSW1
ky0Ojx9/RKCZA2M4Amrd/HQgaec7QtmKhgtt5MB5p+0SezUTjp3ivx1m5HrflQOZH21zgiwLMbDy
PmuyvNmJKS3ZU5mug2mPQiLN7AX/OmRANZRr147uAdUAXceEaxcTNH96KNTxcLHzNGXJzoZebS6B
U8fJujWFaJUgHbCyqzd4rdJlXMA7K0cjrTCLjSsbThKUcBIqtmrmh8xQYGu3GIayV+R4BimpM6GL
s0o7cEkeb8GBVbswX5dfoTGdefWRDAvILpHLZcxIE+YdPsikq3NZDvJn5ZOq+FFCpPM+6HnxfDaa
7MEmWPHpNU0Hn2STVtFCeilTfqcPxnbNsM8mp7bcErVcmke3lZYfO3pB4d4PYzc7z6LNilC+o2AV
4V5EOouPOSDCmmOTHHTDiqqg1f02Ii9urilh6CHZVbRq639Dmbnejxtn+Jp7mgI0nqYAn4Uw/TMR
i9zd2bSuu3M7y3F8brNpHDet5wt7N+d8PK8skXfnvST9Om6SpJTnoCQHtRHtTbTq7SwOrkY1JZoP
uZunUteeHRpodz6H+M00qNG/0CggSdil0w8/rtiVBJL8nccURcPLFheVJVYcdNzIg98r99qSpZ++
dTfwDNobv0j0gfeLdePDLCVba0i7WWB0FPQye+66jIixx+9XbsbCCf+uRUshaQ108UWbYThOdl3y
o+fXKkA/Qt3gIl3w2iudhbf2ruO6WzgMWKKFHQ8dPOsZCYgvYB9IkBm6ogrKQ6FtnonB0k3pgvZ1
IR6bcMTUM4l7v/89GKyCHVRskptjSrsZ47azj76jScouOnTJQJGCHc+ELta70vep1ZDHrdg/MvKa
RDdGNpg2Ux23BZtwtOYfletw1lVWPJYxmyj8YfbyJ9T+sL2bqBa4ew1/8ykI4qzjnTLgwc0xDqqP
OzptEQONeGxGPNWbCxq6tIIy5wUecET3t9I+QLix9jZpddu0GVNTFGc/a71oX5PK7w9NiFW/VUkG
aFR5+S/fLdgjFY+Ry5mmxFSrCKk7D+FamWM1kmKjgqhgcRDFrrZ5hOqyMZFJu0Mj3Wy8X43kPEfb
z6xkFkr8KPpTM38jU1z8OWdO96ayOkq3I6UkHn59YtZz7QeTe+QNYr+XloID1aMA6ig1yXcvBo26
FYPTkCejeqXvpniNaMSuMVn7KZ92XTXLM5Kanx0SszRb38nw3Aq88A96ISKiZT0u/zG05NPdAoz/
pc5sYM4qWKc314YKucUZi2NAsac9iJiT5aFWgyTrVHgzB2l2lj4aNJWnpsz7Sy9tHzz0atAX6kvc
7FSXdkOt57NYq/hsBxOeAwifP6xrsCgVGUK5lGX3xDmZL2qbJ2NNKYAOyY8aoZvWtFJP3B/ZnnOL
ZeoyyG+XfOGUd5Z4Rx1FHWjaj50mHnjqHTNAfvAXhrY6gzFwdMi01g1mCO56HWcByblG31JggPVt
OfX/lYn2QjqunHS7Ju7Xnerz7q5AoecW7gbnM87wbl7dmpTTLpkM0oekyUdLJMM75uXscXxohmM3
qNzu7GTwe4e0Y1SaSq/YewE5AnSDeDy3oxuUu5gZ4FXHBfqO3ycoYbUamSm7umeG90T82FqTMFPT
Nd1MuR8+L25Be3Gel1u7KSXsnxEkfVLk+A5r6dSXZWI/upUTiaNxWJ5r+p9bR6fkC9lvNzwsVZlc
sJTWnrNnpezOnQq9C3qmDUxj1R8W0K6PPdfc1kfq3MHRycuLrrxk55LoBXDZOqQ2Q+RzViTMg/8+
8jQyaKpKHrPIIdiU51N48+DTES3Yr4gWyQY4xVlHQ+HsgB1Aj0oYjo8rHtjFIZ/DwD1ShD4QiSHa
vKpiuffoabVbyB7gbGBcEwfMxICp7I1hsJxykuEUz+0YMVp4bHV28RJOg7DugaIdilnmJs5fGvPZ
Ma7C7CvQpHE3ayL8szcaUjENDrHasHqMDIzvJ1+yyaIPWdajw+6YPrpQam8PWQAGVsgmLj4H4fqv
AZCglZgAfsVH77jz2fTS9Q8NvhFnxNyjXMXVAR8BwEX11xnH8KlPVpaZ1FShxbbx2f/odaX9qXvq
kpKu53OzdOWutgvOY2Zmwg2dQ/ikx6Y99zi6T0W56Kdh8KvkJefyfqwrYnBnJ40aZwPPwkHSb4DO
e5NJg33DQbDd5C7BWSNajoK2qf2f0DZL8t00bXLFV+Auaxpf+Zw80pBSOmLXaSjIq9WbgcDp41i3
Q0H735iDs8z4hjwNiresFw0dmESEexd3iIln9HZj3M4IZ8SiC6GSVxm4HIUH6XWkwaiS/bPaDAJy
Hqo/oeGiaziP8LVFI93KrPcXcfAID7B3fCFWi7QGXdToCJhr3tacbGhY/ETOSvFMTKB43d48isLN
wz3MwYFPqqBqxKtvCVkFkHR6h5aZPMwMLB+2B9qyCcG+8AEldiAojdYFGn3j66EKtjYspxeOv1l0
r4YhPdet9q8RHPXiElOiiA99i4G/CacuSS5C1l7/qykpdSOTESM4zz7lzQN9o5oALx5rVOwIrJJY
oAog7hOuj/7k9+H4TZigujNqCW5FkGmk4w44ZeclUzsdwj5XKAaFfCDwUaWbTPboauncmpMdiua7
9evSbhDQlzP/2n/w24a0LN+i410UUrR738FFerCxm10c39QnZ1Ddbw6szXBd+nhezrabArTujlcn
NRLF3p2NVX2KXg7o4jLcTqh121cUh42YirOZ7YAGLcp/OVSLatPNgf7HNvNEbojL9HR9QY3zfnKq
ybskLrPEm1WDYDqQcdqG+7pLchoBJR5XPfUEIghNFqcKtNKTI1uZHmvaWHvPurZGiB2Crn832bLm
YrMMdUjErF7coPsbcHS8A3Vilm2pSGzvjBEhUAjCqtWe9DYjiPCmoYdm2HRqA3qhZAKsR3PCyYsp
00BN2fG+pqWIiKR/S1Rn0oOka9pzxMAEr0BO6WVdnPkrNAjHSydqokJx8rtaqPo83+Rk+7tX4ZKC
gLY+xfbEKz+LxQO8y5l1fXeJ1bDdA7eXCGPCIezBy2qXtW8UGUjKhX5+0rXyooOkhnbHnwiGgmOB
/hdFUfLura5BWe6J/RVV7kksH1oDtyRmSa+u9MgKK9yRpAKx0KU0NMjPpJ3gORZMyS2zltn1k4dj
jpvDUdxPMSmAJ2C9432e0pmi+DEOEpvt/GYigRetAuyGYc2uofcFdSc+rl6u/3hs0oIRqtZ1s1QS
+ZFLAfu/Il76XEZu+NJUJtkmBHB3Q8O2Pqebuj3Pl2K3gPmgNE2cbH4LJjIZwVoMkA55Xb5EjUiz
O8ImWXcE+LMU6K/lsp5tAMtkny6UnHcYTd7V1PhVDqWYc+tnot9I1S7Iv/bWOUUI9g1/GJSN8TEh
b3dJkch/HFg6v3UGi4GX1gTWaomI2tSNBzNuErfHZgbTglOGbPF+cucQmsCEp7mQ056aFE8d63i6
3i3LSpEEFg7NGCPykcTvyGdH/ZjTIJG6cAr4o1uMht2YwnWvNkk0q5pZkuWlDsgAJqYjoY3lWyXG
nnQ/wVVgMXt1cYMANm5L/OE/bsQmA1qQDg+cJT1/Q325eokJR/61sKC4npBcN7qppuPaTsM9sRZs
XmOTdU8XoHtcEV7OweJNx561kKRzxxapL/WwMfd8Ls7rMARrBo+PyGoBzXOPnjO0+2kI+Vwrxv+9
IHj+W6Tcm/8W0Rnx5SzkJr1hJeLtLjmjeCRlvZvU1D/SNoroSwqUo3IaYo5OqQiwvNIYVk21zgg1
jd0OpLhfNQeZE6sfppQjVVMcc7RhYvzBQjK009pxTpVymSv6AEzBwaH/NuzWHnV8y1ocvtnARAHj
U7lylfGP6bUYOzKVxvWDZs/8fcIXfl1XXT8QnhEB153u8y2VVlppfUrJREVDfeGMKfeUQaK/ZgxK
QrtG+tt8mHSyH/LR2Q8JYQvqf8amp4COwVtQB373UXSZxFyKwIOXyCnVKVAddd8yM9WpyrAN281C
8NM8js4YFoe4znOmqgauOQcaW0L2xjF5czlgRPirfIUteV0iz4uWOtq7qnErRrPIJ60NqqfdV8Bq
SMIoTHZ6tlMY9y5pbptRD2KppMB7Dqr02Dm9cJ8oqo7T/Uid5LHOSk68kUXzfxLKEOAnLikJOWCz
HV0nzZH5+Pod4qxz2gNDGeZtUWCWsUje8L8I6fGsa/hrtiTbGTaJNUqZhfUdAefcXsW4lET17OgV
x7ob2G7VRoFjrrnbxe5Vr4ATMS89Mvd8IP0pQLb5RWy1+JrjcupIGUZQK3ghde/a4RgleIHnJPpI
6BlYx04G9cENjtrXyI4Bhukvf+5mIopecVdS3v7MbaX+ghkMnyu4qd59Y9uiuOMsPu8M4u5a7zJU
BCRXVOeHBvDOT+RX+aMBJvNMmJ2tx+jTBd1/QpDLtA1H6SZnODie/6yGYPD3vjdo2BRI5PBqmnFt
t6ElAoOXUeESiTyhBzExf3tqg/swkTVMmU9nnbC8cGKNUsL/8L+qBuaDie7E6V6l+RjSDnQpMhbZ
EEeHJWfso/RC4uRD8Y1TCknIv+yViOPzMhbR0ZdZ99iOfT7y0QBZ2fHbDDSKiOmdTWMXvbXLOv6y
5dr9C6Oevn+1sLDo3ISMaRtVjstj2pIx2M4CuM22JRB1VT4x6gcUpoBPx2/JnqpWYzBHmULCThLC
7ERa0+rZUV2l7p3VJ9jCsq1cHR2bmYu3Qs1qFze8VH6U/IiZ7AOP4tCouwB0b3oPAaxed4sQvdoR
5K1ayO+DeKzyRu9wMJPntp3NW0m42GyChATYXcuQEcGPWiWOHYFLzGpNXWob187YwL2oUcxS1Gz7
NcI06KpbjTMh7B70AjSuF9vHlEr4SBGI+2VJy+4UjE1x386eOMGgWrzfePcRCeuS8SGj6d8y2Q39
8AIj0shtMiVRdF6KYD1hci2U4PpJvi5yTOJHZJbA23YtJd/7mPrFSqzP8SEq0EwwMwTdrQcE2r9Y
R8hD4XhkrLZOAln4s3JZKfWmWa5JTTproDHRxoo9huSWvxfz3JU+Pa4+c98o8/BgIPHgeXfuGEcP
EPS5jnPDenmNqsKvK9vwlbB/PD6T01ec1N2Mx0CEfodHAQ2uf45lsPZ3tEXLSXLQoSbAt6LLf4L5
Tr77defELBENAxtvhklEd9amLiTHrCVgQfF/MDxuo4RzYh4AG3c5/R1UVIng3ukHQitUoUxAW2Cs
V1ytDerQDfgBV8sjfRX7It/0alzuuVFYexEYgE3VHO8qL9Z6m4txhD+BlripewlNCZ5gmRwIbwSX
YmEoB0kSXmsqHtQrFj99prXbETdwmRRCDp/3VeKF3zYq+kYyNJi6efIc6iUn6Fl0B6AsUANuNyMB
/4rYfd1W032pQJbsFTUovZtQ2B22bC4WR6Xy0+xY+wNidzEhfG3a0s+no986Y3oshl5dS90K+0VL
JvDf+2wNvvuAXzTTdVMcupGHIBVoY/JLb93bW0eFe3LvbDNHwRXrWfYDJDd3qIYLqEPKjhZWx3X0
U4KWQIZAdKzNvARfWDqhe0oHVRQHok94G5kJ0c9E0YzL3yUqu1eNtbXA0rKGbOGWhaVI9uzALNW/
amja4hfWg0hPBB2K+v8+ONGRPpwlkf2g0Ieo8znylkEn5c5U0C0eyYUicTBWYFB7nQGMq8l3cetL
Oi6RsHV8x0kYPG+mo/U75Dx7bcdc/0rwo/InZQP1gEK0ljs96UjDIsL36rY0M5z/apalucR1lL7g
afIkwyp0rpVagR0Qv6Avqsg6u8Vw0qYMd4CUWrEtibIX5Elb6b07Y00UbJK1Yh8cUQM+t6JIi08T
uzMe5ULUbZxnpuqQWwPMDA4ObB0eIZ5HjfmDdC1BMJhlPJoP8K8IjfYIt2ofC7uOJ0AD8LQqJOVf
ftmgrSAplqhEgU1IPNXrtUT+gXHWE6ra8ce3dzlTLuLMWOCF00p4TSlfvJRxkR/NlNbdRvDuo0Dq
Wqc9T4a/cxP0KSuSsL1t9Tg2izc8O65KyEyGYU6I1PCfhLl7y8EM5plbeX6GQ+VeChhxT4G1at20
Igl+0Paje1Ljw66aoxX6T8B4CciOoPeNa2bC314/3mQRVp/6m9yB0Hbpx6j69LsYM55Cvf/QBdjn
6CdzXQZ/8PvJTCVikJuileWjX7dqIr8t5y/AJ/F9WhKn3K8UT8Q2XsVynCVTw3GunUTu86nrgz1E
LvFhSNajKkoJvzAlETycuNEUqLwuy2uiSmQo6ssaWHPti2p60xFBYrolqa2OaUbxeBcUda03UKua
l5VD8zawWfWg8cHnTexGwTYhJ/ImG6JqigzhcVBpuHeyfPyP259+lGM8RjCXMiiwrjFKzt08ztFp
LHtMdypg63u3TnY+hrV05EupC1y7lCxrtYXVDLGAcFcYbL0IiMIn7fKVG9akYfxsCqSsLXHG7hcD
+DTDwRA84eoV7GYYZgnV2MxBBZWzcan9RGb9JF4/fHNSKDeiHxZQeQmcH4wcdMSU9Nph5RT46mbl
imiApQBXlqpZsa8xUKE6lQTLk4PvCrJyhUvGFEslIz3OizM4DDyguucuVTlBNMEA2URNfz+7vP6e
KTNN3n3sVvIia1kLjuS4ZGdC79oHTBLCmgK97H0VMCoil7p209Uc2Fc1U/8zRn5UxKaL37Hfhuc+
IAdK32Y0Cv5C7tqXaXDr96hl5qvidNzj6JSwQ2xtil1RULRaAGtJ8ctm7fwnqVvnNJvWY/mJXZYX
FmKpAZvZtP+CWwp3ayutvScqBn51YCh1iAhW4P03MgMts08Tp7tWzDL3cBNwC+CmmR6xkMTkOarH
ZK8SVCtWepqBkWuIbN0dNSU4eu7OKpFsnVg8V+56K+cuPutFjsbO8uTS9LzU5O13sNu6nBPIvJ6n
JAz9Q0JAkdRUzbVOZDemeA47MT75bXyT+VkbA5LMbd5aEto/sZ9EW48o1DXvjP5vDkrfJXo7QdhI
hbjnRTphXPbxL0HTct5kPekkri5p7ydy7JcW2XILcMTQ34TDJJ4maFIFLB/cuEucIVK+LbLJCTt5
UE/qr2V1xCGZ6UYyoieCHy2WAs/K6zA2OBSR72Rob7vrnAoorrml6dMjdHj7KIzXX1U51n/LxToX
0Qisjb4HDUWVn5E0dtLFx4Ox8WuON3Ht2q58z6eRPDEfPoS3gBtiChOhWWPqCvVWGOf/9idYK4py
qjzemhhEBoZBnRt86P65t8IQm1W6+gsageJEJmcUUV+o24MStssOUl/3Z411+7wCU/iTTUq+O7Hj
qCvgysa5RzuBJnXzAX20j8a3ewDda/FucxnxckJguSHhpvkOy1515Eh4KZ7rXE3nFBkwPCxFvzq7
im7GkRdrlvKEL8ZHXsU9HnYa14eoqt1lU3ZucVRjNRaHoi/ENZhK3g8OcxB8S64oB95k3PxBJ9bE
mHNIulvHIISlknYAOlZTcl5bvZ/BJ3DMjTnA7ajbM/0MYGJgPhNvnzTkkyBmaV6FsN0ozaTV0IY7
03dNhjnjFz9C2GxPAl/d+SQAmKNlTNRXeynxOD2Eu7buqclxMShssiSm0x2Bjb1gGyhgNiCUGqq3
1GsY3HDRcIlcOlOHpJrnbSNRWLcWj+W1aPqMPhtrR/rnKhsYzQfuWmy9qHkORzF6j1AYVu/o6tpk
59WlpgG2K8zeOiRpwDiu7rN7Zo30fsqotwiIUowMgPtZtd3FcfOEWbzqRziTBLGgAZroOmuFs9cs
de9fOkyH+bw6kSDR5aT9spfwkfq7dVnqnCSO09By82P68glW17JNQ58i9dCDAQa8Bx9sV8QQzbcQ
MwhMxiL1mn/9GjUPIa+vL78w0cvsyOkkHZZYUSkg1+wKIHHYvi0GvSTn/1C0Vd8d/MFGj0PgNh9r
UJR23029fUVUVNkLq695pm7rJhfTZ7q6cQtRMIoxIEK3R94YRhrrk0R8+Ac1vpZfkqPGP1stFFR1
MatP6mD5NiU6EtFI1wqPqRr9Z78JdMBfbef1jTnZv72xkG2qXcohVJ0qDljdezglrf5bTVGa/+GE
kdN2MGtaXqJV0zl3e/olW4Xdt5KbrSJ5qKK0gRai6uhfZ4P4I0gz+Bl43Lz2yVlwXeCvmukNRZA7
cz9QingIHGg2jyQQySVuarFgFy85WwPCqJLPs+OWQNT7ajn7t9U+YBnaV5lPRKpY2ABoC2YmEkMm
ee+JXC+Xoguir653bfrTUMz402geo3iZYaN/bFDH3UNCwsI/w3EMGoJm7KAHT8ObidotkfPui2Nd
v/ylTNWWOwrK3n+96wU1HhOQD4Eh4BOPbJLhRogaafuw98UNN75KokvBk/c+sIsJwYAo73vypvDk
xz7xEtU10d5PQq5yM3bNVihl3dMofb3P/YgDWDvHdGhgYKzngjzU/BtOZdh/gtvwCuacJZ2+jNdb
y1s5D3+RMrDmhSvF1R+gE3vQEezuG6LtjBRIlbsFPTyT7CFYkRH6MFbDP9ApDN04vuuZw4eNSlwf
XM+EfnCqy7nOzlnhpf9IuKtmx5Pae2JwHS8xLK+b+B0Pf8q+7n53xUwHo0jT/kThY3gxcAKOXaS7
7wnk00NPYsK8RiLNj80wTcvj4NNV3PBbCLxm4pGgqph6ij8I8tZNDmNBRKXaWJEQS4kmh/hrI4IE
fC0JQL41vw7s3wScPwjnltTguIsLYOOfPLn5kS7PEGdLUst96DNOTguTk3fREmeF2NMqsF6scHOx
C6Bvf5QgPkoUuAJyBd0TpbZ8jO5noqOo2oxJAd7woCgXc0XPzpjtFIBleyhSEiq/6TQUxP+cSU7P
otZc/RuPok13HakDdrvGLCBpgiEzx7hQE4JZS1poRxExz2F1GXpZMpoa9ynIp4qBfEAWbHXAsWHN
q8ihbWt0AMDWdF57Fv7aBERhu/nv0DCOX4ssQgWedJFeZ2oR3zkb3GS6T/HvSKcJDyPVB+U6HyuZ
TOBYqzV75pxOBsroEkvMzPNz4oMSt1tqTuKEioqN0tAM+G4jna6veSNr+LckOo5+j/9EITKdsguC
IyEQr1/6U8ZLlxyzzZxi+MIgCu8L6lcNzmGbB/9NfVELXqhJybGNjCnXzJYqep8808lqq/c6d2Jq
C0xpxWHxynRfecCaD2nSLcW+0UXcQKAok/pHUONzf/nh6na8cAAivo/UGMpfEREEvFEitEl2WdfS
e8X5K1Bb8oR8mFBxt2l5dO0laDwK2l3WHhufh23Hmb6+KjtTts4Jvj7XrlFmq6wTPCGBJ/m+dGH5
/rA4aeQCgaIaDkdGG+onoAw59E7eOWGw8XZ4T2T1ollnbFGKR1oL5IyoYAa52gj6nsemasjKUBRY
T6sXOc4b1780x2jM0vxm3LvpdfUd8Hxl3/T6jgdWKu8Hrp7+WBoTMwdKNFrIYflw5fpdP8BsmYp3
UEc2uR/ImrShcPFF3Lz/k816LDe93xQlrY6s4LaIpD8dRQC7ar+MroWAVix0LXxO6oCLmoUcjyhm
KGVetY/JgSOe0fE4u34AP15FI4ZKzTouf1O5SbvXfptecUaKVxCeBEIKX9YfcQXDhBNOm31jaaV/
vEgKICR2IqlNerMgFM3E50zixphyAtJDpNdWTIGvslvC6VTMnPZL9izJvYK2c0gxLmjDVgrOQRxU
wfBxg5wVzM7czXvNrAOX0McQ5ZpqPb0nEDrtqIDBIKN2AXYJgenmyAOnhPHVNuvGncKoeUSNp+qf
V021heRA/mcJA5GjoniUtRq0guDRz1iluvHLtafyYCYUlSRchNnj3+Q31ymRIxCPYrXRZ8cDKT2h
vVvzCmzQyV/CHPHiFTeRiSB2gdWfYNuq7N3Poyrde2lGT4pD07lmGAM+k0zHIGsx1Eu5XEjmg33z
0/C00P6l4cBmAyTSZrr1aG53soDoGhx5GeaBgC3duT3CuwbJQnpktn8iPsPligi7AmxzXQpuhO8b
g9U6cDW8cmCqyvNAKIFS3EBvlqRsGL1HVW6/qwTs/i+HfgXdhoZfI0XUuTShUtcCheYfJ8uEfKI2
FaY8FNmPIvES/4S6XVwzjsqcT0tfg+egvMBpUjjmhzZ2cnV12z3DY8bdDaiFbZCvJQLfJOXz0Dia
b8+dKR9JdPE9T6zgN7EZ56UtPTKh0kCXdQGQ3M8jDJRsSBkkMbna7xZC151ptDlw7KK8JEXtnSZC
Dm9ZxqKA+4im8w6IhCOAk8lcbgm6VI9Zr72VNjZN4m3pWvx/DDB/j9W7tHv+wOl14XD7Ri4+FMeQ
BiQfk4Uzu4q5ZBFCoMqLCXrlHNouUY8hMTWczSUlfUjGwBs+srhuf6y7WlK9lN0J5okwucvVAlgF
+8F793HTm/Ncr1bfID4mP8E+SO5Tw8uPctxNP9sMMaWiDV3M3v2NXxJ638Myy/iRTLiqn8H/OPl9
lBb++hbFOjef2vYM5V2s42vstiXcryaYskfyg3YXuXr57XlUPW8O2D8Ih6STRA8PtwnJWSWj7r5K
r2vNnuNYHmzzriivEKLD8dmf/eXIxlXMPU08eD65yaxPZNdd96w1o8YYBZjnfct/CMWwmr6yeTK/
HYcKOkSr/tHGajrqju1+25qE7HlyvAY5L+BX3AfJGOuHLPMagLd9Vdy7ETyalwDCBoWAovDYxgPi
MSXqSpBlj+AQfgrgFs/W6zR5krhK7ovVeJwXCVfvauYFwEvQfY9RrYESgbou/8tiZ8ZXnsr0gWNP
PX+3Xp3ghEVkYfdzGC4K8s1ojtIdQTRPFfDi7Ti7rQ9reK4/+9ALYTS3NMhtFUT+BsVOPvKeUK8V
Z1gyKH6mt5Udyj/e2vf3Cz028cIJEnmW/LOgi7IMJA5Gck/tndOyyRBISHsru+r5VsTgW5g5tu9c
h+PcbdrvygO8p3mLkVSjYPdLTvJ6CmlN9bIrkIFtcFZKAe/Jb91kcE68W8aTb4YkPIVewNqKBS7Y
BQCGeikApBfnGRWx3/VDmJ1qLiz/HvNMY7KojkQns1wcHqY4q0PEzsDUF5mGlGrI0IqEcn0Hv7r1
kOt3JEdq6KIxGTtWGcCWgMG+4wjtloTv0uW/OSkge5JlapenAWmqv7SJl/0d6IVQPC4hamENddHl
9nh5DOqR9ryUrT6OmFySpR1BOp3dlhI5F2cHAIUng4v47OBuUPFpJfmYWmRd+hBUsx+/elmzUEqm
1ixfALSU/0rZAsynd13P43enGEVbRm+Opj+mn0O10levPXXydes5O2KT+VuvMNHZmbFq5qps/Ae2
JesPDJpEXndNxoP4F0VEOV8zWTkcM7ENXu0aLD+29/WH7IgRIwB3JUqZCD219xRS19UQTv4Iwtw/
1EGdx/9qzD0SSCHcnvvGm/LkIMhKOxTQa791s72M8uGBw4HgHKm8x4xFDLBWFLDFrFLlE4XMkfu1
9h84oo5nK6P2UAROegad1dhNPtpheKnZ1uZdaJCkHGRm2/nZ52IKnvrbTnaMcp4l9Hw0TVdG10FA
/3ll9vIyqD+sBPgfR+fRJLetRtFfxCowgeS2c5w8I2k2LFmySYIZIJh+/Tv9Vi4vLKu7SeAL954b
nLiz2uEQ0cTlEDLaYIWgpRQJSdao+jkipCM9lzCnzvVCi7FTIUHyH3SL2RF7e8baqUnD6qxd+LEn
Sur8l8MV3P6uM1XKn23Ijb3lnHDO8Edle3QGejMXEW21X+icj2FkvB8dcEaIHbUtJ8A2CJKRUYRx
c3QjG9/wTTPr4fPA+TEr7RhtQltuptADTD/iKZx+6Gmok52Nk/q/x7zyeW5WCIZIFfLxYxnrdosi
PjJnFBT5hxMGOS05SIDEfNI+ChyAMtPyY4SsTt3e9aO/nnCJQuh/TtMgnr9tKK1B38K2gjWGK+YJ
JB0+J95AZGFF+QnxQy0s2gM6XgclHVRBnzEAQkYKAAr7k9OWgwTF6JPAw1BgDCd1zOYGBNZupe1H
HaXGuAZiPMn2XDIq4uMEsenVJ+LybNKn1Pqj3UMrxs2D3J5j47f2Rv3EM5eNEE8eYvlg47tVHFLs
4XXkEGuxCrJEE5r3oUMR66pYndCbsEgjSWMS1DxiyUyMuC109SegwGG96ATJSci32xe5POXTWHQf
lXLcIt2tKTlWuyAx46lIaebm1QY9jtIkq7FeqArCMPAYOGoIJF3gHzUd/bynJcCSe+wpkNbpWKwo
WHZwgRzxHSN5jJ5a3SbVtUK75iSnIol4W3cm8kH9+V0us//WtqYv36l0SB2iFpK8UDdZFAUMTibo
pt6ij0qXm6PCLkzvZErRte3aYWj+1qZ+wKk1NKR0FwWW94Pjncc0O1RR3WOod8gcAHdrVsrlQ+A3
a8PxndXR+k0OE2qdDg4vOT0PD7tTdA27t4BuYoFykjPb7QnRfOGlbkBrJYp6B9pcneU7oN7BGVLX
clodl6Wki9Xkc4SOgvwCR9MToEikZ1LMEGtqpgcXr7GQVmMkyL9KnnBOrjma7yqIeWQyvkv/tV/F
KracuSUmaAtUiu1j+VRqBrgvxm+Ldh+gun58VpVAkoegp8K3x7X2Pqw4B5HBuuptQPy7GX20Nuw6
DepNziqL45+BS1WeHB+20SFu4bBfRkA6y1vMTf239Q3zz1bo1j5N7GgW0BFYaQ5E2kD89Tz+JGRG
qK2zl7AdYETGZNHZzxqzz7GJHBorg4wqwuSHuYKClWeX4B+MGHoufUj8Trju8zXrbyHUw2EbYRMh
0KIOvRdGQyNDs/7ReqCaDYHYsM+W9pBbJ5k/GM77J1mn/Qy7Y5Ev3Vj0oAkqf4y/ZTQGbwiS44HG
B5fjEYQWu5csVQ3cfGrG1SwdHLJUVMxmHADP/D99k/5R1tA4EXjYPmXCC/ozTf8ibmsGnMebKm5+
vDZZvasflTwVfqieEztENbS+nlqa3fW/LPxdjF0lyLQ4Mf8fNLDgyDlNtkak7ngdpyovD5GYdPpZ
NUhcTglq6H6PYi/kkCHu48Od1pK/0VomT/Uco8XPmFrtx0lN4mcz0aiDJHkII1AbYhUksuXKoqOm
WCCUiGmDXQEVlemg9cF9uH4F52jABd8UewHS3aKfUJC5RY9XOer6x7And/4RzG6+oSjX/0ou0Ru6
V6BkpWvDy6Mzj84QFXwegSILDhD+lnvSeg8Absa0NPGxQIzBCjYOB3EznxI4q79ppGZ9rkKsc6g3
YJLuVDGVcjMbP+5fkH5KNEAmYfzVuGXxRYXV/SYdzJ5jHat/47hOMIaTfKKfgOyqaDtXff4FikYd
K+n1v7lMW+LdUmP2xUybh9GUr5NVYxb1vA4JYjoIh8Vfx3kMwpvVi9/CUrHOh4XS4um3bnTDPU8O
U0VjFhebIk+qS4EzqHhIVi21WWa8P2s11oe8r9d83wM+/ZsZfIdby7t46DHxQlpmBMGFpZX+6dii
l9AYneRpyfPevDSuUO8IQdv3uRSwEYbMGEQhZfyzCkJYtlSfHiswMzKE93ItcU+ObN0NgKXfLcz7
ErUiM799mUgd3z2PsvpmcBmBT+vH6uzPMXfL0hbreRgME2nGvtlfrfNa7cd+TZodeTXU7/wcbrwl
di4vYJdZFaD7m9136ipokJKZ0yNki1k8MFz7gdEayQR2SWq7qkICSJkBldKiQ/pTNU5zCJKUv9fs
qEu6QvW79EDyXvFRKtx/ASyszQRubUVFPsk3lzCr6rzWkMnO8/igKpCjUNb3ljElWtVh+mo6R3/4
Uiw4XSH7byeb0GhrlrR3yKFDeJwS3+nPa+Cu6HTAvqkNWQm48uNSNE9Bk3n/CdthAHDypDyzhnBO
2YjDH6eSjRETOSDjEPi6vD5DnX2IGdfypktiDhL+//5LAfWipWVKxYdg1qr2SbuQSWJW9z4loL13
ZuzdfTs0xn9ltZUf+t7U9tOiHtKfeMOaWybT7hCCNAKeVvfjm9IJGxqwIdSgufXg/MYe5kqHdZSz
YaLTcClWccusPwvMs4S89RsPY4Z1eYbFeHORgI9U7CaOXtdx7n4bOgwM56y113fKrno4dbGlJNe5
dW/MBJi+slkrk/G3h8/zkTXVOgRvlMncMlkxHUkNZcMXUi4uYQUoy+YEO3nSDjf2KHzXiCM9+MVO
TWi8mJyU7ZIiUu2ifR9wQq/yvdfz0G18q6Z/qE/D6iCrbrph9R87EI92zv+bGm58/j1XlPjTqk8M
nJbukNkq/vBoJ5unxK9MtI8rZ9Ub/m64gSVSVzjcTIlw5TJkd8WwIyd1Eifa2KH4ZiJp4fNLnFEn
zwva8G3JEcZvGo8z8iQk1ItNh0ZDbJJmBRU3RzkdEE0YjQpjLDSPOcl0jyA+ntBNVjI62yyR17p7
H7Nrus15E+JrlLO3C3bA2CDZM8Fjiv6BgqkOTlWqhhh3IP6himHpIjyWezydFoxnpnBSc6oNFSkN
M7E9T02pevbOXQ5IARlXEaJlwmrfDOeGMgdpZsXRzibRV93QbwcsMpXYI89lWgVOw8iXcunq8j76
ZdKjfkMZOplNWZdpczXsosSfhT3TuvPKIVASATqg5/tjfIlYkwYpefODaU0waBhDeMtWj6tbfQKD
nTBAGOY7lQJow5Bm0yblwKPHmmI5TQQOcSsLg7NiI7tiHbibcbtcHpRcps+Tx6RiX3ahUP8kSa/a
E1FuoDU2AaJfKw82gFGHMS+X60D5nY0GiGg3xYODGHSefcGGW1jJDe8NLTLLhfnbYZyDvAnvaZFU
yT6zbZtR0erOtPuVJ7wPdnXN7bHnCGSzEJVwAvbYg61zqFcNAABOtow3BtkY7TOGX4avruaBuE5u
7ZUfEYzIDgypN3dvprXBXwfz70ljc0dnTb23XlNYEQ/sLiaLk1NUQBI5H7Xbf+Ac0D7azY4V9z89
5Z9gMNTSh7BBx3P36Ri92vdxHlEuRUEuKoDPWVWP8V73WHjvhVcV4yEc45ZbgR2vH/5isCvw3yA6
dfZIvUWDTKOkZ9hGuCunI/A3D2Rsm+M6RpJTPIwmysBM28iS1hMAhdc5f3Q9mYRKsQn0W4mxQsCX
pbb2r/BSjLfBVBYPh5gOAjNv3WTg9Efau/LaoZjB9yJ74X3wo8Tiu8G8KSjFwyyiAfIHzwWgRkzl
1feKjk8egZvf2q4FPBJgxIv2ay/aYOujcvD3y6QnyQgghd0xXUp62u4Xa5jMf8fKYfNjHwHg3auu
0GRaRggCY++UgztkzADbcGTt1NePt9GBv3JDV1SAzoMKIPSLRaRBNkG7OOkZLlEYX7gd2+limP9L
+J6JHTXTudnGu7hkIr2dsPfZMyNBtrAtyvwUI1KxPiY7YBaR22SVcFhm1DrSz1JjrdyBBMsCufFK
SAt4wX0Zjk/coLoFoa7AOHlokN0TsimMzrwPme0x8bNefXFx1Jcf7mxYj7m6MngWqEG9Z5H50bxP
Ksdbr2O8uuEfX9Cg3OHjFnCcOuy17xSB0foWoOuA25m4tb2z/3Ltse7XOT2bzk2919TGZHPBDiIk
cIWmS9MusLQ8u7zm/ZN2Fso1tLLjctDREPfgAKyHJD2oF9z9kavD44ifI0LkSinHEsPR5c5Wbpv+
yuESNpuWfbYkbqzIyd3IcMo9ZR7DrCOC4sn7F5FOQSTrAkcC17sFVgB1FmauRzAUxYI45dnKjxLw
38WbtAxl0PPZQlCJgg4NPas79cSklmjBPbKGkuZhEV1JBSRsGWX5Rk0OOYK5WlC3bOO2K4prCOC7
2o7GALrBlLg0DHhVy0YA0KLbHqe+nRCgTrOTMiNe6/5T+F3EXiDsqumWzhHwUT3WY0/Tj336JZgY
JpEHgRq13sRLXZo7CxQiRPbz2qjkA6ylQB2dNEmxI9TDM9eVrKvsPsfCAYVO0bKYV6a9PhdRVqBu
SJjFTr86z2HmuPd1mCuA2yZkQIaKqYcg0VHEIC8R64TCnD3hLrHw1LdggIf4oEs4RASQuAK/TzVk
xJoQZDsW+8g2GHaHxyG19wKwGAiXmJb9W2RcMyds0wjILMuLRQF9WdNxx9uE7hAbs8pfWpCOy68c
xLnYqkgqh1GxZa7KwrZbMrtpZJ2lO2eOUfLYmcHuLtIurD+QUbB0JM9Qf+fYphvbRm1aUNSoIJiS
l0CISu2cAVvPJQJ8QMQPWN/i5jHXBhQ943o5UeyU5XebO5FzBgyg1H5grA8HJlGKHWaCVsz14Cn2
nCfMZWO3O+ZhOU1Xk/KcscmGprSRgAmRLTUhe6JpYyjG4YT14Mq6zYTUwb0DCezSu26Kvn6VQ+4u
cCSBRWPyQoZ4Irhu0V8i9xEAiRksyAUBMc6ytXGqbp94aalP/pL1w5HvZm7QF/pu+C/DI685ldIU
UOoSwr93Rch1yqKFmdM7XXO/ICLLXAPdA49YEMn5H2coyuOjY5n/svNjEIIygZwFxgH1J8dj9JbF
cRO8yIX9MBnWh24i08L6cDJ6IlT8Zd7XVeRU1ygkxfPNpOUw33yPP/AexGFEgNPIyrBx43MYVzJ+
ckjxOoiannSDELXLL9wKVjHYhY5b/0ksR+nhMTdBHFHL9QquznMPucZGxQsxusR8iuJHNUd23wks
1K0u9K0WK+mvUvfuxc/iBXZFl1uSP3vvjIg7P0NaLBgOzUUYQlct7B9ZDIM6FdC4mIwOLCw9n8TO
A1B/lk7rxP6HUmvIbiSi6BuSL5+NY81M8bfuWVme0ZeQ4lRETsytD4yfbR1wu+nuc5mbo+jyDrTQ
SDbnLlvhm1L55oBeaXBZyhqHuEPqeDQaQ1Lb77lpSAqzHn/MvVIVNcFQjnDgKht8Nb2Kjj78WP8G
O81cVoxff1oalOgWtX58rqYm2g6O0/csW4PgHMOyYRZFgMkO2clcXMq0EPc8luSJsjkw+aaeo/I9
Jkq13C8GxSh389y3+5w7Ajv9LM4l5wixJHSnqDu9yWdb1mGxc8kgVp6Lk1YHazdAiV6d30iP3NPk
YTAfMe67FPcwSA4VNT80qWJYf3N6siRGlN2jFly7mGwLXQKbdrIW+KSFF7IlmMZbnq1uJShMQ8g3
3cx5ijxYJBmCk01A3/4pUDlBbAg8+ZisTxSLaMgmc8VtMUKBpdPbu2hGTxI/6M73OgzAM5wiD2x/
ySGNDwG261RSCEzS5HcjiUnIaIr2rg9IDsm5tBe8NaGEymD8OwijONrkwyIvSLdssOekTcKDylNW
X2tVX4asHfJtZIf5gk5ATr9S2Mniyp4zGX8l/ri0z0XNcX6C7B1FT6GLyOPU5Q7DLXbk08HnyAx3
Hnli9U4/vtBr7SYR+ZW16M8E56Gq5yxujjnH0akc0vzLKdz5RzZBT9li4Bo++GZJrpsLWGJCzNFw
otocnZMLK1ftok7be+ytMUxcQ+eXA/PyM+jbTNkSu6lkVv0bsI7ar5hkYK3k6RYta158zMo2b4iJ
BwS2tU6vXkI2+VIyJd6iEbXRBiec129Tr24paquRYz9cmTj1IeNkpp990+7c+iEXEW6PdtdZ30X8
MNvLfAF7TCAoDkJ+b1QT/fyOiCu+GgCGbF84Gn5or2dUwkgu+J4jGTivCLhbeOWzFAmLkblMQIM/
gn1xve1rHTpUmTK+jJgZwCpm3gG1EnsrFg8nRnT6qSni6F0OInqR7kqsay4cQkacNURxEwxDegk1
W5097Lgq3MQpCesbP+md4ch/3Z5oi+a7Y9PmaEIxnQdNe8W0gS3ofvZ089shN5vkYSkfGi1KwPkn
WQxt9CgfymPUGrX81IxXhs2M3vC97ZGNnrhu5TNSYfPmQYRZ3rtO9VQP0wMqGZKk8lHJuuUAcXDJ
bpKg8L8qJZcLHn3iZVxDEBqDnTkg7L1lWRauKAeXfpwuDwVdDN9nQsTcaqlecTHlpylIGLouleM+
B2aMr1k0etP/2/6tdpf+WOFS++GyW+k+l3IlXQD7lMh3dRa37iUnwZCBdoEXmpgHdN+b0cNAvQGa
nLsoUUL7G9EYOh0Ic4g0MOHpn75foEzI29L6B9OuzXsGOGjZuOsc/OcyNCQGAyZ+BIYygQWDwWjQ
x2SVzisIpDTeUUwUVwl5Fs1bW3JCFfCxT27tyF+GAc2wcSUacEq9Hi7mo+5C6YG/i7VtGI3+tsfo
X9x4ejlr7Lo+dBfNHB5WDUaTTgNVI6KG/ra6onlFSOOcVGS7F1gQ6ldS81g/rDz4EUlECrjRGAZ4
avBBZ+iK9LowTi5eOfr1Juu9Gh1/ypibpB4v9zeDzvvsCJaBlWdALvszK/qMB9l/8BpVE2SWPUJW
GVgOPteQu8BS/aGpL5sLdD9AOfRaoH4q1sQHzV6tvzc5DLtLu46meKPagMfRdmGTIw6PgWSkxIFB
CgtSM75MDTvF12WKbPTmw15EtZys5pIiZ8VtgEvSFQcWdJzw0+ASk1fkpOCCP3LEK+VexvB1dTJ3
K7y8yvfQMDGF144ertoK/H9B315jVCR0SBxtGQAeMQIjN/C6Mh8vKvyRwXjbeSGxdMvQu9+xCGb8
T2FCHQ78oq73rpMA48dRQm1sXbzViLy61yBffQJ/3Dr875HMdcR+FWve53J+6tdcIQBKoB/3Q8l8
mF4rPiHE1nhB4gGHEC5effR85B2vZVfpe9b7/Q+kO9hvtyzrzcCkk74ZPToxfdMyRqgkoF60TeJn
l26smpjsgXIgOrvp8QWfsB6zJeZiXn77TOKw3UIsrm9jH7TA9tYH5SYTOIS9kj2C7FiXPmyMYbVN
xEL1H4dZu7OOyupjD9qDyThgYx4kzqmY8gAe5ksy0Upy6pXTTgAYMTuE3rA0yTvosrshkBBW+Sri
b/I6u5+J2zXr3Xrlg5NQeMVPj8P6WoKg+4wzoMg0/3mGlU6RqXF2SWLZaVmzMXBRz9NM6wpCYQKm
edwMeJZPJPBO+BRYAFOMS7ucNW82IEWGPyDK7Vie/bXmV95oCtm3ukrxx7es+j565ipmW7uDt2PX
genWYR392nu2GZ9oMBFytAky1NsqH7b0cUpG1iO8FqN7EbbHcEdRRMjda1rMefPuDUO9fpAyzjtk
xi7/IXEK8VHgMRxiFyD6The8GlfmbKgPCMZA8jMVFQxzj7JXRg6GRtWw9zpNSd96NMfw2D/h3aLM
B9zDXhI7QrbruzEgAV1k5bPG1/rD8LLojfZzVWxTqEQVNHM67Es0TUoTZ0AgZ5FvUnyGwyNTj8uD
OQ609ehQjAiBjrGYzblqYEZtZUlidoukFoBlUesvrLxT/8ZAIggvtRIIHJ8ib3T41Rw75hj0soGM
22tsU7ooNpj1XL92YRJnH46HWQ1NwVTzax1CJ2nFC44PbP8o36cB0BypA2gLifiuDj5bGNa7Nn5K
Fg58tuLpi219j0VRyvj+16JdWe3ASXOLzYN2y71XsUieHkIZYmIgZB6hbbjxiSHPmKM1HbF6SzdM
xo3LhJ69Qant2eWSy//Y2s/ENSdMe6br7ZFnbRz6UsX17017L25ATikhZ/hLAGB3A2sL0Egx5/yH
reGDb+WMPQgM5+oMaP6hI16awg/zS9HEKR49AsWuNiqGN1pi22H/4y3thRRflZtgKGcjPKb/8gOt
4d7th6nbZ8y5mEdjmiJ8hJlQTV6tyQmWYtb6jVYjweABKPFadEWWX7rIj75bfwzhkqplra8Chf07
8D6/vegRZYsctTm7Joz1XjFOexrBgI/PM9vEak/iSAdnbgHOcgjl2i/5bpqwfN6mQHHloJ7XDSR+
r8ez1jl25Q1PAC1sJyGri8CBEt1C1E3OnS2du56yrAGvS2hCMZ4JyeFU2igO/n8pVIdLNfjOd5+1
Mct1vkQ1QjUpBTnjQEjc6JpqkYS8uHP0uwTPlDF14+WM35ZA1dHPHjttd22YSr1lA7cZTWby4I/6
j1Q02cTV34dCES+AlG7N4noNULgyGcDbFEzBovhJkvXeRKH75jWzu5KiZdbybvM4+anWuG4eKNyH
UmTMwq/Ckne3iZWwsBv7EAI9pX717JP7DpYIGs9XCfOQa7VMoTsinKnb3WqGMnimZa99gqir/tec
QYXZly3F92FFhvOhy7j7Wko1/03GJfoXTQnRtURn8BMR4KcPCeu/9eRPWEApCP3g6Mf+UFwHXLi4
oFZs+xnYL/rDi4KmEPJQsJo7UwuZUWxrGoAjZEaskgBmivYC7I+2ldORuOlQBVciEIuTZdtQHopi
zXfCx6J3QVK0Npvu0dVd3dmLgl3ehxrMw9CuyzamyXZOUz6WvGXMxub3ue2nN+P1znw3bMiqWy/S
qkY2CR9gvKRyiJKLDmHmnHzSpXpYzwO9IJ5GBxEGxu0X/EjOxW1tdCItKbdHtD3Vv/QNAMBYbCt1
6VpHsGMobBSM26IVD915H6bkIYgC+zf5QTjEki0YENmespYSaZvnfrJ+hIPJ5R4ri/mulSGd1K+L
lc4obyjTsd4VDfCF2Y5f7Ab8V6eng71N6RBe4J86yXttjNxHbo9Equmgu2szeIiFEvW6akL4NkVT
RaCRm+5nDouWaXwe+Pc+hS95cMBkHlRSrFB0LVrFvWAR9rB909iU8zBMh9kzQ/Fu2ozIXJKpmJE3
RNPRqczqZ5h7UKYF7rdvaxgLgMcjEOOAiwckBBgKeMESCNPVW4r+tdWG9L3IpNE3EuSofsmpQIJ3
EwYe66IiaPPX0Qa23fOidMTk9kvIIQ7Px3Zs+2HXHeh5HXoi2+U3U+Cm76ZC+e8wJ9s3xxdZbFAk
5tjAt8xks0ORshLiDgfoQ3K2B6inW6tb2gU+UKHGIT5jM4eoADf4VcfgE3dpVZxJpSl3xZyQFtio
djzLuoCNE3cBqd6iQjdPuAgYzOsiPbd6h+FKmiTzCNT/KHf79qnus+UfrIrrb11jEL4GgTP8rmTr
HVj8ZutzCCZI7zX6oOWT82sViGvaovkTByZ85SSsIyTwccqm0GJpM3VonpxKlC7ErXKSPxudt92z
37nheoQyUybBhvqeUfnC+hcsaekTUknYj5ttU5C1pEV6AQu1FiNmt3XmgCURSeKW/SQMeZapCIyB
uDWtf0aSFf4OAgVeCihfuIMYBH8jBSb3VMxYM29wakvGoarxzqsC6f+EFs40d1ZN7RuCy4bXptRL
dcmSseGFINaU1gKoDSayOCRBvQ0sDCKky/NyMW1YHJOkrhKowR5Kbxu1CPUjNy2QkyLqBZzU1Z8M
H2z/w28C2MEk3Az7RKJEVuBmea+iOEpppCrhnmtEt/NNjMDw4a6kZKKhb85/tLWmeZmIOVlphIP+
VhdhMF2YhzUEpyxAPvKMcvgLSgKTnwB6w1H2Y/+HDmv8ivj2wj8FqT63iRUv6CgSpPYoVOuLIi3u
mXSN5iRAd19agSFw4wBrpCRrZHgZF1Y5X0wI2FvlDZKOb7o/Mb1Kd1kOTIfzEyyDADdNS2GebdIa
jPFOmrSY/psbFC27JswBuZW8YsM/lTMm2T8K2tR0EczDy1s1RPY8SsaxmLkAu+2GbtLqib4gvXQl
5o+3eh7mNxnnybdFOEMZJusVXTFeJETQ65PbZd7rim8YGLxfuHK/hszVb02nHfWERhkLfbZ46uLL
LmMwRAKoYV42IMF5KOZ8wPRCeYTR9mRJojTM3rBeIw4PCR6CA1BXGPUHhdwp4w7Y1llY/HDWBiZN
0ECpee59grR3s+89Bg74Hu9qXuMf1kbevCEDO8FgZ8qvvuvCXTOn4o0OvjmHSHl+Zx5rHQDEHmp5
0iNURsw9AsSCFEJ4IPVClitQDT+PUSSptmDO5OGQnsZM5HQfekGhRQpfyomDuYbgRMvcsirbb19m
NMCNRMszo7mNaJlQuf3Bo2d/wrNfMnYIVWVnYP1TM+10JjQgO9W7aXdGEu1VCurSOo/4kUV7UYZj
Zm/KzH4vGOde67mENDj5rj8zd/NXb/3HteFDVYA92xzU3CpQjjovsFFAKI/VUU8iuGvU2uubT6n4
UpLrFLEmSdLQ4ZQBO7FZcIa/5KQX+2xe8E1j6nIwXzUNySr7cUS7evUcImevxhlscJZuFsVPggCi
dCPcwvvVLguRVWkte/cIDjoGp7BM8y8E4s4n85uGEb9ChSV3mhIQlqcmVoOgA228KXMubLhc/JwS
dGaEHSPD2SfS9gEZcptf8Ltmw/YxH5tnytv+o+y5RolrGRIiMDQ5nGPaV/a50kuLkDocJT7jbR2J
enpyF+hV7a5lIh9eYnAahzZ9mGCQMJjpVkzWG5G1s9Y5d+w+zcl6S86Mpx4+fV0gge+o0DZdmZLm
E8Ej2TmkymwXvITRHxnUiHBGm/bHTJTNS+J5crl2brwOb4OsfbUbGHxp5tOr122iCDPWk0WrSDxH
Aa0GwyJuP2Tcc+357c6vx+QcYZjpz6Pr6pm7Yeq6g+qS/D9MCm78RPMh6yfMXQEObhSW/TaJXI+v
EnVIGOVbomG4epCuDu7Bb0MZEQ6aIbaFcAZhaw2JwHBMVC43EI3CeRFsRdm/Moe7RvXUfk3JPCOx
axzzoxLEeRAc3bk/0dDV58LAx3iYV2Szh0mszWfnFCo/jI1PJKcWBGB5WWq3QubxWTE2/BtRSv2h
w+muwCvSC9yc6cami2izkr9BcBe58fXVzxnKFspanrkgZNRi0oZWzPAP9Rz4ebUFjjHOHllHYMyd
yRrCNPOwII/BQ3TDKxAMakugN0nwBCa01waA58N0MNg1vsrAI4JlQtDFkEjUwV0x3amOJu2ZIWdN
JD7jBqnJlnYTCw5xkPW+LBVnYNIv5SlG4U3FX3Gq0JT0UUXuBJ1+rsORijhKnvmYjCMTNnGEHc5L
/hyhViUSDhhifqSoNI8ZlvbDZ42W58yeICPnw5+D6aqS2R67HPP6xUh/+fLdQH55+ei+liQIEOAZ
kCZ7jzVowrvAbtLcB/qS9E/NMIOTw4s4T3cO4zEM7wAjGGuWyNh3+GErp9ix86+A9eUNz+/JmQqf
KyfCepWR83GLogFq0wb/kFPdYfqwKyBdNtyrmXMf1WLtRD+l47nO6wQJCJyuCpj7CW+Zjxrx79ec
NezKNsRsJJ8F1qwPrnY//xkNVCpH2qNueqPLyDHjzNHUnCUptjtNXOaDtxIFhGFE7SsDd6ppRkMs
cCV+Jn5BFn3eda3VmOw7Odf5D+sgxR5k2b3xeKTjLUPI+oGocZ53ZO4SzwlmKToq5i4/WdIQOVjH
OuEt49dPryTi4VLVXb93pAuVsmEfu/XN3IBR56jP5VNIPjCByHaoQ5D40bCIC4qoguGm9quy+Iwe
4EJf+IncLKRr/lAir/9KN+aP9SZUzsyzlnDLRxcsixYvIRWKFJZ9yBuzF4vts6s/E3S/LbsUfbDq
WY2chqSjDK5IYHnoHdEJPCFfcgS2GyDnH4BfXUzjeJ/Jp43M/wd+tCT7QRVy/k6KKnxCjjxH3q4c
xfRlIeD4zcOHaH62SMX3bU982sYf5sBcM6g3F7LNcrXNh4IwIiODR8aMCvTyrV141/HGZZVSIBxj
gXNuVBGV5BhweWwiWYAGyyM57QOy5m5zPKw/MzhwuBaWXp6YeizsD+yKsbDuimnrhktwa9aJCLcQ
lC+6GCgOxAOsqXG+GNGn6NB0xLkI78F/a72mn18hxIhWbSvJB6VaJb0gPLiD2+nXOl+m8twxCGHO
HHZ+xUPQj//NIXq2SPjjrYmtB8BmwbrjhOENzCeicdY6cFlRyxv3uzeLlDurKaC3atXEYJJEiupm
S8RWw5w8cYh3a3MP2uSuzWtSBjcCFM5id2rimWQDCwWogonEmyG6+eBRjuyy2Yb/wGDJ7hF99iks
ZjAvYD7a+Q1NN4qsnlCjeDP4Q7IvFAjPu7QaDaH0yW/ehUs9EVPXVztaKY2aLArz/A8TR3J0IeQT
bjmzZukOHsuItETsQIbsax7YBDj7EDfVEe2iG74xOZ2K/YRK/IhcyUE8Bp59X3Recu9GS4yIFCLg
VW5VewWWVCGGFBH4R9g+O3Y3Chl4iPKXrA94ydZkfM2rvoOFoazOwglFqY6xcDC6J1lANkb2u2hV
tv4Y5rgsb6WIJxr7ZRV/sUq6f1MPO9aOaFPCDrIQYd03y/Ak3MHKDPfZPIg13hSyVs8rm/ZP6aj/
cXZmvXErWZ7/KoV6HmK4BMlgY3oeclWm9pRk2flC2LLNfd/56edHV3ePkhIy4booVF1c39JRBGM5
cc5/wcjLm0SOy1S5VtGGIr8bbCxy0FySWrqBKx+DnQDAi/gMFCn3O5Y/mIPDxwPHS5UUhQ0VhowO
BVfgCYDwdHVoEl1/wcg2t76rlV/e0k4b38Yhz7aGi+PWDtn80Fir3dBA78t7hBIzMFXwc9F9Yj5C
vQFyZZQ8cHJkmU3UG5IVQr+op/Sulr2kNfziFRcuPoQeGlDpOkeAEcvRVloSyYaJz5H19iYpJg5H
BqkhvAK8NESPGM+Pcts2ZG27qhaueSXxcYVV0PmcEX1Y2NX3vh16JcXYml/yoeWszPcj6prZvrBV
PDjMBLPDR8/RS/FYeh4N2wV6GrzLHV9BIwzMb951e1CDPk5QaEbEzTP4LJ5UtBXx3sJ+RDHXsHKa
Ck1ILsqKFw7coQdZA9sF9Wq0qJR5TQT0ZKGmYmxWLQIBFcrSXf1LxHll8IwP+31py26T8TqFhKjX
xUuGBuQ2MDUDXAiOghMOxRTPGDc6T3UT1c9a6fi/KNOY6tF0q8ZFhldqP+nEdMMSBYj2gfwd0S3P
740dzMei4073qx9dyU+pnMwn06g9KCt0477B/xkOjhcKcHmoEjTRXQ6zdbxxXdd5xDUl/wXUDNFL
zgLruavhhP+IJyWn+1gPg9vcqRm8jGID/QsBTWEt8gK9GSYLNl5j+Vm5TrRc9ZdCi4drJSx7/CcK
rX3u/dL/Dkqx0jaZ0fnJg8xVi76DgyjG2oJ2sKMqTErhUQp/VoJKMfd0ZpqeFCi2intDUi2G54B4
0AqvXxQ9XRisDvgbL8+R2ShqKmfALdLrpOpzCrw1ogerwfVB7DaZHV3rOZVl8HR0u5QrhXuPjo1w
+4chLJyvozbGL9Sau3ZdUpbe2YlVLouyyA+j3kf9nteplew9X6Y/fLVsv0i1lUAAWJdUM0ALcZ87
1drxtK4+GsgRdfn1WETJkC1Y6ZjxBK3XT9ot6Lt+oyNGCyNiQcFHyGTsIo3iqNp1EFA2XPL4A/4z
upJ+iMiU4rpHyyRbUnEH/OU3WHkmCwiDiKuY0iqbraJy0NyNpdtj1204CB2P4ZMVRIl7H5gjrx4U
z7lY29zGQmWV4tNJCugiMbvWax77S4BXwRX1SPMLvh+4K1B9t6vnikTGWOgYHGorJwEXoK/7fHKc
LzmVryMk0F3M29Xwyi1F8MOkFP9S6o2DbV2tvQG4cPauHha/60Ctb0J4ktd57HnxVkfqH/nuhEYp
53sS/IQKxh4oDDKgVWYoFhQ2fIDuKp8iPM9EsuPrwVRL/UbGWYXgc8uIVc0XAb6aKQjxrJcBdgGa
bhlHQadkRxOj6r7kmDup+H7xNq0XcQk55Fcms5AME8P3iZgRjpnz0xSVCG9jgDIUm+Cuau4bbRrM
b4ncc79o3P2rFDEXgJ2w8q+QTgvaW14gWCVUbsZrAYIpuJQFR90IaH4k6dxZFsCqRTfkCFSCU/UO
Jfpx+FwPWlRv2tE3jPvEgl+69Dyy/31v4L6eDkPY4eplyO6u5Xp4hAM43CPmYuUPIFbjb2nqRdf0
HkaL45zNg03W9O0AXxfUYT0+bNUVsXIQUJOAKgGWt0fU4ofSyR9xZoIVAK1pHKoFHFBNzyaRlrBa
krc5UJNs1wQnUtgdD4bFWKOThHRbboLtivh9924oucMWZt4k7asi4C8bdFLwqcCqLg563ERr07A2
ujGimr4QSE7cqCivc0Ki482RKgb/i9e6qFeYcQZJUs00qGVUVXr7RdQUAesVPaHwBj4YoCEcX/qA
pJIryylvTESqXtE3rPxjrYE3pGiSebz3E6xgf1aUj3TyNbWI7tPCjXhkmmZURVPr2NdeUVKrQSEO
LZJUt7woUSy14ySmRz4aiLx9K4E4GtEWhP+I46Qawn9H/aAodn4T6ExelVlXaKmVq94rewV6sjR3
hmVH1XWhk5XgN1n3sfUUoNef/8LcLtl6nYkec8Hr+xf+bSySxh29ne3ovb1u8yB560MaTLzztXHV
QnYF8RcErMauKai5+g3k2x9jF6vlVZzxErkL0BfN7iFdAyItM0f3llqLkfJOqXrVOlCPB/0ceVHw
ViHztCl1XhJXPesf2QKjs9RfoupljHQ/bOQk5JV/bXWwcjlt4uIeyDpXuRshGZvVkM6cRVl7hfUc
u9Ren/AQTZBL161eWYO2KHH0aMj6S+hZrxMQYVUFjgobmOIRBDQlV/TbmNT7RSMHSR7HMA2eLIq3
POMoIb8p8ELBVAqvfNSqMqSt6zTyOmVf404KRmKRD0JZ8zajbjSJrPTRwuTp0W+dIUus6yDz+APg
I1A2BykkVqEVhmp39jDwXuIiRgb+i6XZw5WRQ0O1UQa6n+p6wG3sUKMeFBW7ysgj5b7iDeQtO5C/
/X3GeYpijG4mSLHiTYWSXhY4xnMAnttYACpP4fD0qIU7Flr7+Yquol7eomoeJN9S3wr9o7CstoFS
DoMKP6Sq7jDPUxX3wUfVGGArCCSBcS66m7BXswQJIlAOhq6/DmhnuuZCQbdil2hBfqv3AqED2g7m
d2eihm5GDx2ajhZEieAH8rIJmTFABl8HFRwH7q9BygwQlc+hnKTJMeeLWldsqxIBQxDsWnFrQL8a
v7QwfssNQN9co+eNFtC6LHoJf63uxjVa7yjB2OhvuSu3xiHqRg5D0Xzx69G+TWmA2WjSD1RBnHVM
acdag9fOnil9+dkKAySTJESOKMwtwfH1iD0pKWq6e0zAEdPnQButA+JKeDql2FxV5Mw5WisxsATj
Hv5XusxdDckhEkY/lS8VBSse7Tm2mT+ppAOe5+U5XOGDbePcREUS76++/WU4jHCpCVibCx78SOTG
PnqnStUEX4HAU9h0scYATdIM/XNFcv0Qj63CzvILFPs6cVXkWjPeFGbLsxTb8WFj9bHuvQiouNQ1
sA63fvLGEGBq7DHWYecX8nXE5tfzNro++qCvOf1RQ7C1CIUk4YbPKbQD975RkCEM6g50eRWNTw3u
IWJSzGm95kX0MfxsOnIVNB5tLNL6kWsnxP00SdLsVS88tmdEEvuNI0Z+rYCdUHuJR81doQolHjTF
RP/QsYu2pbiGTPgThRfxOPA+UHc1GJhjJhsZvEL58eptb5YRej7SNQ7AvHRAGzg83IZ+J77qyIbt
AXKGgL0wJvCeay1z5CNSERP/JRXO9wFOwtYxNHkz9HlyXWpmy1OuUONXEtgBkiS6LCjqWvUa6RxU
ndAfwOallzRvbxNs3F6txA76p0jGk0Zw1ur8m1Ox1F7ygorffMNEJddIge7USAQDNG7y4gYthxKC
AC9mY9l6VCyWYw1+/ZcrE/Omx2uu2muhk1lIe0RqvC3jUKMxYFXpNtfGhP4MpImdppO0WguNBhhq
Pb2FiWhXyTvEeki5W9oAeItlifw2hsBkGqEjXzSYCY3NNdOvqDeoyXXlN802a+WlK0SoLEcbpUDc
B2yxo4pQ4rKV2Uq7aiKj9X/a5KdQ1Vvk2XUhB/uGunYLdLhzQvxq6KEmV4NTRfm9dGQnAjzrR8X8
TSkKuyRcCVwrP6BRr2ZrDb1ZtClMAUANYckOextTib0HQ8GbWEUF0BNr3DkKefBC4GVLchh3WYEc
g5nI/NI19FyE+vj97Pw279TsSkcDoKCUFbX1OnN51uPOacq3ke4SokjsghcPddVwKyKNFGFiZGPc
oOV6vKzGpAPZg4OO8cNJC4u2vcbzHaRQpA4kw/BiaTtJ9IB9tcIIa23SLXsyaiVWAIigB6aXFh3L
Duc1M+eFSXvJ5h2gAF2LFpASHcQB1DqGnZNU3qYzZLVqPUUxlgaNOdAbgRptQrKTYtNp6iC/p8g6
d3ew4Yp0gwwZXuv4cgT7Hiusl6QuS3ofIYTCvUpRw6fK6mL2BKa5c709aINEv418L4Zzb/v9vYyQ
PbvWwiaoq4065LbyCmuisL/ljQNQE3w96LxyoDSDAhN4+XABTKR8Hi2qRF98kud7vW9UkADCALz8
S0V2lHnjYHGMN6T+EWNK0wJdNERzTedrbvna+Np7FZhQRGKisH5q2rp4oo3bA6YBRfwbqnITPRYF
WnYu3QwfZwfmkKzYjlEHKvkpR6njRVbzlhm+D0jYQjPzaLj2CuA4RKrwmbBVjycEvQrAMZrnhbe4
zWRIwUqHAgBQFNiyXWBtAKhQa4LS0Q37tjDN8rUMegAhNinx946LQl3EZjKQHikY6j2nrm/YO4Ma
4ME1C0oDOBzAKSxw4fweKagh/0hI7OJFhEJUuKWaX2/NRjPCW6tXu6t4VPNr7CPc+tkpmt44UMg1
UarVa7zBV3lTDPZSb1zOEeHbSfuEZFniP9Ft0ompRiiJG8ogs+2Q9NYvpQVIsAhljZAGKNoN94x5
33EI7nQ7KqDRhuoPGxRj9LVL7KrHEA2o/4016sCqKIu1klSvczZlAD8BxcwAWf8MOBBk9Xote0Oh
vAMBbRFQcFq5CR7Qj6UykRow7+u+pl7SO0DmEMVbDPiPI+YClaWhb+1IVJMNDo+N2SsGL51+/IqP
R9RwAKVjOPzGPsyJlrSnLGR/EjKMRYsMRf5Mr06OOw/WUcSjZ5DYcfLkR/XMbEu6SEN+S2cyxfu6
MVPjrfGt/EUqDULjS7Cs5rj3W4X/I0Yh7QMyg82NPVT2VQFiytt6eM5jzNJZ3fXg2M5U/cdACcRa
O74adQ5jUSA38aomnHFUmBx/rbYJS5iyG8J8JEveg1emzhO9JmnfJ4oMFQ4yx8zKTYowFRCpJNSy
J8/JE2UHYToKVh0+6Dl6Vtz6gsvUp0dAuXxNujWiy+SIHG6BIBfcZqDubtI0GaCo4abl4C07KcaS
NPVsQLTW+O0UMyyoC4zjEyZbVwJ5JCIgwefLR5jcARZuSYzkdCxb5aEdZRc/jIVjqfd9odXqnrPM
RZSF9texNJXqIQIs736x80aB9mtQ7tn5rq5vkAJK9olqDXdCDLRnlQBbI55W1Veo1329pBKn/6TK
kgUvEvOdl0Kxydp4C8Ifl0wrTgpt8FLR0FmGisjNn7Qhxhzxftu5Thqz15Ym7kO0pMKA/MCJMnu8
hhIZPXAvFFjF0RZU1oFdODSyQ4RGo02FRgRalV3AFu33RV43xivmi17bXSeS4j1vS2vsN1C8nA7H
cRxi6fsWSeurAgi7atnhCisLTgSWWWM/hR0vS4BdI7Cy2hiUh1wOCrStZCpo34ySktq2C4UlMUpz
zPaoZcjMPw8VDPV2DdaAsoTZoTaqlqTeISu4J7jSYgehLo16LBMFe/Kclgysxhza6ZDr7tAeQPl5
Y/HbVsumhf7X5kPngbpV6p66ZWaimTSs2gJtP/UpRyIeNSZsQ3l9PweGqjpfapmRQAgod7n30yHZ
DlG3QZ4X9jLkxdHwtrKpA3QWwkTEHV4VLkakS4EJhBdDAwAhfwV5I7cfkJ5y6jtq+nJcNZmeHYNS
y8AiCKWgl6QVhmi2IRdZU6G4o+FBArpeZ3hXuseL9ZvfomiKzYhrYPGwCRM90wpQ82pu9N7+n//4
3//3/7z1/+H9yh6yeID5/4+0SR6AhdTVf/5T/PMfHO7TP939/M9/WpqFSryAQ64DZVeFKiR//vb9
gJ0F/7L2v9QyxhYStOuh8Z6D2tj3urI7H0HTPoSA7K5i6ClsDhfpWKch4tEzRzqLzmEwQd6tB6RZ
Fco9wyJrnmF7wiJcpEcZ3p4Pa36IagrNMXSp6prtqHI2sNEMnJzKrTjI4q2jEWBqjyrC3eeDaPY8
CtUbTTPBYUkLbKc5G5uHMJtelXl0GPJgXXrfa8n9C7rKaJZj+xvbyYVTf1daHdwbr6hoyaGAssZV
6txpaNMar+d/nU9+G2noDFsAWFf529OZxl05UDuDFrXGa9go9jXZmVXtFNenanAh1of5dbDL4z98
U8uS0jZOY8EBhDFNw/pgV9SjQuCky4yC7PkBfRLEFg6a7wiv0bSyZwPSHbi8vjbBXprBrn6EFe3d
VSNSiEW1YZQXon3yNYWpCyqkBNUsS582y7vN0MlMjVHVFIf2q7ZprtBjTXfGarwSO/2JJ/LWukl2
/ZbkcPu3wxQWORQaxvStqf/P4rLzVTRvfHeay7K681PG+LfbAdFklR+tG7ZDvmbMFirJrMtLNjIP
if4YaZTXptvw0uea9tTJYeJQMrJ0djugGnR+Z0GA0MEDyQ1xyHjkKWuPwz9UoNbDbIMyG1/4XNNP
m0dj4xn29NEs9BJOvxYojEKH6iUOKt6URvyMZEA3vqJwfv7jaOrHOOCVVV5AwtA0IaY/f7cqitpJ
DfQCKm70bmlkV7VlrGWHwYOGPpVDshfAOulQczMuDPDj6rekTUQOTluVYr6dwY+rSOiW2bEMXxxq
UZ5+Q+5/IcjszGAp2PSzhOTwd6BdqbPR0WINrKEWzsHmFupyjbrxBnYFPZDoRrWD9fnJnH0zYLWa
OSF6NWwc8HqaXzfKyCsiqKgJ5MFNod2CUaJqt9T1q/Nh5t9Mty2dK8dGvhBeLAt+tjYQZ6kLZRDq
QbVa5CDBCUTGqpUgTAc/+AGu9RpG8MpK2q00w3J1PvqHQdIkMqj028KCCauqs6sHJ55SdK2SHjXj
rTdWWBCgdSmix7+LAlrAAcEmdCbUYuPNNptHatlSHa8PlnXtBM95dlfkqyK8EEXTT1c/krYOj0jb
1jWBKS/SJaerX80KiY+N4RyqNfX0dbyJtupTvR7X+pW3sp//akxMmqrpui7ZapibcxSfBmtFYU0G
IOJQ9k/pveofQ4wlq7vzQeaL419RuE+4tvh7Y35M+bZDMa4bxKGzxaOFva4jKfcPuDYglVzLGyV9
M5M9wlmb84Fn64JYQhgcVzabWkXXZ7YoHQ98gV8U7qGAOI9LAik13EJjACbx5XykT4YoBJ1XGw0M
DfkBazaRqRJSixs0cRjphGCcqby59k3W4ebmr1O62fiydMvzMWen1Z/RmYyMCaUwx5V9+u0oRxoR
2jXuAZDH0KDZp22BEf7d1voTRFIKNg2Vrq8jZlOIOouJpoYlDsgsrBCptftqnTwoxfH8WOarforj
aCg6sH8tTeWv08E0daX41eCKg/5ovHlX1MR21o14w75zg+rC3x2KBDPh/5ooQjqmipX7bOZEh8Sf
g5DAQf3dmCvfeuwwOlO/XxjSx+/DOYG2rgHwh0ByNnV6UOAzBmf+Vwjkh0ehXfH4ElG7KZux+Jrl
/XBXx2U87C2EXYEY9Flpq49SBH35VcfUyr+yRorGiI2LEYG3KEX8zw0U/8J16zCz7271aTI4tS3u
Bq69Kes7nfkKXz8l73oTlDjuJRmbNYR8Fnl7I3GPSHd3VMcs54XQvxDosi8s4o9b1HSEIU1J99Gw
dWsWfWqxVJB7zYMOPwK2KsinoS4wxE7HbZk2Fz787O7lauL5xZ6ZUj42jpytMpJqB1MtPDPa/Bvt
w7U5qEBoQRm9pGl0IQGcFtHJvFpYu8GjESZTK4z54aO3DnqA1JMOlQGgE90osa805QEFzFVrvpq4
9V5ILD4EtDVQylzAjuAkt/XZ4ADj1X4M/5jHiBLeS017yTNk2HrfudVR3r0HE/vSamn+d7m0QZrG
Y8wksDp9x/nla4wa9H5tzI5Qh3boEG6kCYMqu7mwm2bXImEYFAL1wATB/qLgfrpM1bZMuxhu+Z9r
UVvFK7kzbpuVsi23MDgfzkf7sE6ok9kGKxPQL3f+PBFs+thBBQvNPeAvzZMSKdWhqNRvoHyWoOGr
JUzc5sJG+HBacNkLAqomaaH4kFyDqszpPmlc+2BK4F9uaJkvGjy1/3pkNkA5nSRtej3Pd0AfJyID
z6viiB2nWzXQ920Iti7s5ZOt/AwsqATnA34yLnJqAQxPqizM+QbvImPsqq7lDp7mrewRf4B5Dk7p
fJjp85/sNppPoDkt6ZBU87+z5YFiWpNB1RMH2/oRoZqOKML5AB+OySmAbXANgr8x2V6n6w+o0ZCr
bILDUGZb7Rk9j13NbevRSS0TvDcWavm3K0IiB2OSAtrqdPHO800tzyuzR8vqEIMCUOsCiOsBcd4L
4/qYuUhjeoeQ1XIA806dHRuwswrAXJTMVJIxxR8PrnsXo5AVTvhrHcKpGdN5se6S+lJ6Nl8aU55k
Ts+T6QnLe2h2DSuNaQwmfhYHIF1h+mC9ok5x/qPNbxeWOVvYVumTcuNz1Z1+tK4ARChgnP0C/9Hm
O8PPKBaP6IOnX0EDyfygtUmt/vq7oNwxXPjatAh56iEWfBoUVlNRBLLg5S/wt8XRoV4q+abpD+fD
zBfkPMxsbHoWUY62YjDsbqohMwfOYhKF/d00d8Cf18WD3hcXDuH5DcMWZhbJaRyqsxaZ9enIBgyc
CzjDdGbaGvPO2O94a2FQmPUr0+we8bC+gzmzPj/ODwt0HnW2TNROdBZYHfQX7EqzvmAPLlZt3jxQ
VIeBG8fuzoYJ+yhz8CGWQ0ehTHDbPv9LfJjs2cinP39XklAmlzos9vgdUMJA+A6oMGKneeTvaCrA
Cgl2DsB/9Gcv7M75RTQb+/x9BopHVHbnEtePy71EmpMO6jYarLUOwgq/+79MWv7EY92alNA1armz
tQv3uE8zDa3zxTC0OG26/O8z71X4yMmusnXKguVf5g+EpHRAWZfsk+eoNZ0S76Y2xn+oKovp87Lg
jHWoJVcT0XKLodW38x/xk8mcnrvCUkkCVV6Gp5Fy3BGgVkyD88pk7Ut9AWbsFj0gCI+4SiDYcz7e
J9tFp7ZJjYdMQufyOI0Xj9WQTZKoECEwNznmkN4WSYjpiA2I7SrtfbYQKIA1z/JLB9+nQ+Wy4i7k
ZLXE7Dsqowt9uSzNg4RSRjPTCYoF3a9FTf/r0tNNMIz3V++fD/gu1uwgQjYYOSuUtjgVssccHjCA
3cWo3kHMWqDuD3CXnatZN3X+JWoWSolsSq4sa//SE3yKM/s9eG1ZlHW5xKg0zKZbD3skHYGz/neG
+Kdw0qymJ6RzsXDyybc9CTZNyrtVa6jQHlGTohBaOvsKJFutbmzrMUUEEHb1ArfCCyfBJ8egRuuI
VyvpFFU9Md8nVUHli1OHfaIiOR7rmzo6CFocVaSA4zA34OfQD8eiKK035xfyvKNkkPOwZahwgMs2
mdv5cgpaI27rik6v6asLJVIXukBSC1iX3m0A/mLecguxdzXIxd9XjwjOa5yaKTeP5JUxO3tjNM+j
0QbliZojNLB0K5FgD74gdlYilVaVX9MaErPt/f29w7mkQ7Ogm0wmps8GHeBNjeAiGskLF1Y9QsLw
eVwIJQFgTH3VOt1ai688caVIb3F+vqdPebqSp8i8HcmNELmUsxFjiYKeDVr2IIbSqKFIjHgTbH+M
YsCJnA81/agzoZxZ9jfgIKAprCLORMysNCHXanWXJYiCga80A1qi34foQmL75/k0CyopOjqg63iF
fDgYWzcAiJkZKoCtttP0b4BzcXn0VRRvF403lN9Qhe7ICRs1wRulQeOUp21fH1IPs0SNTtRX9FxI
PID0jHs8ccddpWRJBHUQbi4w0AA7DAWi633nMb2LEvWLjYYQ1SZBbm5YxAgxu1cCbajy2GaluyOH
EGiT9WBQkKnFOa/RUAnZqK0Fvp5ttbdrLzmcn/gPFS8KQqqgNmli3yw0isunJwivCQg9ikurENil
sqqbEmEWCUXwJuIfptsQ6El/22ZG+QBAOkLpWdGHXyioxu5yhAvyNBpNZV/a6bNDdHqnUcUXumFR
twCTOlsP9GPSTo2H9IjC6lSG86HIrbu38M5bgk55RQ3v/DTM1t+HeLNNhppkiWmInh5bLBK7+ibq
vgWgZiD9IUJsNduuurD45ufon4jMtmbRSOYJrM82F07qgRQRI9SUYwNoxbmX/VUWIphsbbmiIA9E
8sKszm7jf4U0OEp02v+8C2afWgSkIwAd0mMg72JQ/6obQDQAuRashv5Cjj4/O6jiO1NHlTcdf2na
7Ba0IVomI/xsiD5iUeXcfdrWjPoLszgbESfxaZTZ9eeh9eY6rVLBY6FwIO7TYBfTFcE4TF2fXyAf
x0NhmHXIQ5FP9iE9pBBoc/5TRgP/a9W3cO4U59JW/BiDZJdKsMWsqbotpz9/d5njhoEntsgDVNlb
rCmUYY/Y57I2j0WTrfLyi9dpqwRrESAjm8oCnm07aO8CrpHgDHLzwtz++UTvj0eKGPw6JDGkjZQp
zdkn9MiS8xrpI5ByXOsGsGYaaQ+6hlGEAyjHq1cJCCtZfJMdSMS2WQJklp1z6df4dFamUhSlN0qL
1mxrCrTIORN1dOdt+d0MDobcV0Ll0kuPvqnCa3WbZ1hfm6z+6rmoHikmhKHqZ64VSOwi9/OX64CC
PK9Oio0kQfzX7BsVlu3E0qGfjkLGqH4H0KJqL+dDzHO6qU4AFIG5p5euUyc+XQZFqWp5zMkKuUjd
9j7e3jderCwUxNqzb6MVrs+Hm8/vPNzsXTsEjRHD7iVcX16NI7fvS4tY3vkgs/PVmIJMJVqqily5
lPlPx4TFrdaaI8qZizAgD3eHF8XtSb4djJvrVVkaGxUKKmv7fNg/98T7NUzNSpUUGplI8sUP2zaH
DZD7WEl4Ey8Ie15t2LRQv0ydvliyLwrn3i1+KmG3GB1rhc2FufQ981HD382v7WerSa/jvL3rPESg
tQdr+Jk19aUsy2Los19xKpdzstiklR+yEBvhdVdzU/OAXZCiT/Ri1Fev2jK/MBcfP4F1Emd2Vtp5
Ab5Ow2YEl+oBzcZd791Y7a1W/Q6UvdX0C63fnp/9D/k6s08zjc9Na5CMfX7H6VkGwKADb7+IgldP
wbum3MfowmpWvsk7ZFicH4kNsyt8AOJ/YcXNr4ZZbGOWQXS6j9I1NE0etwXaXs9wKN0Gkducz/x0
fpwfZ1ZSjqV26XC1Tt2H08XNYx+LC6enFBUEibKNqXCCcWtRS+ocV0c4qimxztCbjQ37DQdG61Lb
8sMW5n1vSpvSKd1RXvqzI7KOvCLxat88FPEVl1MQkMZdqMhMq+Nkleq84lWefVTeAH7Niwgku6Zj
Abc/+JDoSaevwVFfSBk+pKI2MBHedxwQVOm5bWfDyPrUBhNP83WCHGgrPIu3/WO18q+izWXIwYdT
lmCSy5yyAUAY7rrTj4YDwpi1U6e37jdhvR1QKBgOdLEtWCjRpefNh8WIAo9A/oHNgKY1qe1pMCxs
Uz13FNrX2r6Ry7xCd//ZHO7VLryw7D8sBZMEggUnqDU74Gxmc1gGKsajIcNy3lB+QUhp/OvFRhOZ
Nc5H4g0OWG6+2hNwUZ0v6UBk1paHmlWJTd9fnd9S8+Xm8INJ/nUa40B6KJ6fTpgGuzVHV8o8sG+2
ASpwWaBduMnnC+BPCPqwmuQFZNMVOg3R5cCbacOaBxilG7U5IPax8LxnD78R170fkaY7P6T5KfEH
tEOmr02IUUp/sy+jYlMrW/3PlzEwg64ekhaDGCyR3QfL2STNz/PhPuwmkkjDIocgI5mwUNZsfEZh
I1VOaveuDqU/VdShpk7lJQDPbIH/6/1EBwfAJs3mD+m+P0DjAa5J96b8YQ0vrf1tTH82yUvbfz0/
rNlt+V+BGJmYVsaH9Y29RhzDpk6P/bBBtjftjvTzpH9/Psqnr7N3788/iNF3qbgnhk6NjOl1Nj7k
CLrVuwyNLhQHssU4rPPyQSI/ez7mbMn/a2T//8mrTev1XUhk0uJxSI30mHloKPTInPni8XyI2eHw
IcRsSWQhplSV4AFY57QmoXw6kXYV5uWFu+KzxQAI+X/emdM3fDeSTkU1T0cE7TjK7zJYpkqGpChO
AeFd6F44Jz5bDu9Dzc6JUAw1icA0Ivt7yN3qoUhWf1fVH+cn7tKIZt8mRJkxTkXDiKg5JuZr2nxp
YNVp43bi052P9cmQJugzBR5WOP8xTmcPh0B47tPs9em9gWQRWhPLqsCtVdEuZISfjOok0rQi330n
r01h8+pMnhCb1t0VpGHDgzB5Z76dH9KlQLMrA93rCt4T06cNDwhCjBZvxdxZheGXLqrX52N9so1O
BjVbfI4oyyAx2/RYjsUSBgco+It57ZQ7vkuGpn10EmO26mSqh51vMJ5MpCulRGy5uRmHblIqXBbw
jSatO9f/4aI9eH5w0zqbBeZ6B6xLo8LmEp4FhrbbOz5Svse2wj7gqjNeu/p2DHdt9GDEh/OxPjks
TmLN1nymKRPQlFc2nP+l6SqLOMYGL7QufK9PlvtJmNmZ1Lu9VoB6oiiV/LbHVWG84WvdXipmfLIq
TNUALW6QHdE+mK1AOxtx4IXQexy1B1R0gwUQtOjCxv1kldPOQzBXTJh7OrWn28n0wqxv4BQe63KH
GqELlXZQv1jmOmna1flvcymUfhoqY6hpQAv8mPdPIdqpE9tZEw+Nshwu4ao+uwpPhjU7j6jzNBXl
igTBMsQ00GxEqmKF5qKnL/P2Jcw3tvbqFk9/P0CQeEwk1RaN9+PpAPV+iJJqqJNjY+F0gmYlpHQ0
EfQNQml0XZ7PR/tsW72PNq2edwdhDqR6bDDOOSZ00CpUHpoWNzVurAAMYvTapv/G1nofb7Ya4yCh
YxB3yVGieZaUAKzwh0IcaHl+WJ9trfdhZkehK0sKK2rJlzN/1MhC2v4qr3+g830hzmeb632c2akE
a1YZcUNJjp3bQmjzrjFfu3BKfLbg34eYHUYeOvgSyekEGXi5QCYtym6cUl8izaZdauBeCjU7kLCZ
LWXaNmzjqFqN1veqL5bVgGBiSfs2Gjbnv9H00+YnukbRB/Qp55I6PzRky2PNhsd3HO2dp38d/ecq
/pEYS5QcILjLur8wkZ+tCVJnIM5SUIZzZhsLkYBOz0wzPgofRjat/7yEPh1/EWq3PT+yz1aFkDAi
TDYx5exZJKAqVIf0PD5OCvLocq9dNVqdD/HpYN6FmO1bfM9c5ImL+IiiJy8qdZkiq2BELiQk++Xf
CEVGBiYFwT0QaqdHRME/TiQon2PX66u+3AdNggNpSB28qy6cDp8tQJNeL4ww6tPG/OGGnIc5ULOM
IX4qy8jaiPQmwkAvM26y7OrvR/UulD0rktUo+MjJwOyoyuwBf7wlOjivWksHXS0ujOqzMxasGL0u
xzThQczOvLTL+hrqdnTEQLh37odorbUrM7lGBxCP1PPDmn7WfFMBHbIM+K20d+dLDwnapEv8AO2F
/A2lfbswFrn58O/EIEEHCEGxYl4+GGmldp5hR8emQDKj727ZcYvaLi/wdD9dDFPd/F9h/tzO766m
ViJKGkcyOpbWD3fYq/5bjzR/gIlpfKkffinULH9RfeUPXZcRmV+rFpMRRKhgposfaJtdOPU+27gT
puC/RzXLX+IKUJKszIhTKEKDSiAj9JMG0wpJ5sX5z/TZKfQ+0uwUwkzJyrNp/iT2TrVWPzZKd4FX
NBsMJDqVCjfHEIUqE/T5bDB4jgUJS8zfNTY+XG6+lGGJ/YmPg+wlEOLsE/0JBRyXSNRKJwjk6SmE
SHiHixChVASqx27cytHZy55QcbQoCrE9P3nzAv6feKCMTQD1wEDYSqfxEIHwbTMWwS5qvf3g4Spd
bwK8MLOu3UAfv0vELyendvXgpemFhf/ZrL4PPTsvShlh5477005N7S+hy7GBvkxh/5Zx+HePqg+D
nH6Td1ssHIp8qAFR7YbW/e5Z0S8LHxIM0EeaFC23YyTUlyjDNvL85H72LSnVC1YnfiosoNOwIB8z
zLacYOfnz4m6dNIaL4kdJYXoIl39UqhZSqMBbehzy0D5LSnwPcBw3YndvTMUQfCTTqMZHcwMcecH
Mbpac6m/+PFDavA+SeUNjN2p60+/3LvpRe5SFqjYZDvN9a5yD/E0S0cE8/+Rdl7LjStLl34iRMCb
WxAkBUpqq7Y3iO0a3ns8/Xzomf9ssoQhQue/6RtFdDILVVlZmSvXgp8VuYf7SyrEfb4kat/MOivr
jB8PMWHPdBIcGTOsRz4EaJdJ16gFzY+hVu7ku6+X89aMsGH0eFSGuckbvzGGXjuo0dJAUoJo9vKl
MGl4HZaolV9iZ6Yadd9BIVt85aCwlmaZo7nTLYbfOSgfWlJ4HNWQkiRyg/oynMIakm4Y4YLojfn3
/zNsmCv4boWrCIZTvdEgKs5bXy/+sZcjvVx3VI9BBze98/d9H7c/4r+mhHMx5wYsgfZg+LGOgl9z
tBrzGfnXt5VC/69DzJxxdzF9z+jZ7a5kJMqB9Ug3fLj/4ZxptKdRCcYL7IPjr7f6I1Ms+s85F7HT
PF5X/Fkw+VlSUczLH1sZ9nmz3ImXrzflrRnBIVtq8xYd+thn+DjVfizqHxWj41X5y1DHnV34u1Vx
lV+xeHSrofY2ZYW5f0W8hgKIm5o5STO/jKAint2o7mCedTvJ6vJPfQ3fH9RbKgoM5zZLHbj/QoQD
UfmGYn18z8+E+rODZ6tArqbQIe5XlZ52SxRGMGG11JyY/k0gl4bhNx+nNMgPWmaF8yGroCB8Scws
UvwCDnt15yJ4vfNACzCRyQWrWusc1O2ekBMEYeexmn0neGa+zY3b5Cg5zun+fnh9hm+tCEHKooWB
LmaU+EZTuxlVKNl5GuG1qfMfE8rSjvOEUup9k0IStH6vG8eEgEUCKTeL0sz+kECpWC+PUtvsrN2W
VzSGSYSo1thMIN2u3ZgMEOakXDElMBVj+oYoYANfsAWZlDaYntmcR/So77u1/mxhG2JrrZOTKHDG
hEiBbF1iw7SfIsTgD/PfOcIHo/Yk2ZZ3387G0VpfyuRBIJABSQrLR3moHMnGct9SHTvzainQpxM0
okXvh2FnW++aRsm/F2q92DuHevVA9BDUPH0uZ0UCibBYGVmyYK4zPIQs1UBOZgExE1bQvMFrOL2U
49tzEvPanvAVIRtEuR0aTT82ZddAsjb7kUPfNR5L5fj2Nb22JCTNpQmnuUI92w/b/iCZXNU1WUF6
yaKPWW/vBKytD3htTHgE5EnfdqXaZLTVgJB7JWTAyaGj8TUdoF+za1+HVfGz1ZpAxt7spkVIIb9b
+TxAZ9weix6lhbIuHMUfmsF8VlPzK4SnAwqucv11ypVTYQ3Ozm7diGI3JoXdOqOKLDGyF/pzExRH
2Sp1z87bb5MMP/l95zYtMV5G8xxYCBwRt841cm2jeZOoft7Zj6UZn6VxfGrzvTH511+P+3Elh6Ae
DMRGTCDJzC0JiXQETXPEE+L3pYmKcg7I/2Nh7uz/11EM1Anj1whKceY47rceIVJEppPEug8w4NSE
Z6d4nkv9kmp/GelD1H5Z+mBng+xZFL7WWMCx6aBI4yfacgqtE2D3g9XBXZ03KPtQ2Xcos4MyvP/l
XkfOWz/XJb/KyWuJkSDmyCqfAVi194rk0jIdKJ/uWxFbB2uSBbh5RZUzt2C8QjKib1ajqhvX/oLM
08ugqc50bJcmeg9YLzswEAnfm6JUw+ihbgIlPWSWqJ6gcrLj7uswqgBAW8EJfFaAldqtu+UYZrMd
8gSpodtlMEX/qdWAumXkCVwYy+1jJ0tnowbZurMA6398G79vDYsnBGV0XY/N2p+YRQpXxJtpnMz+
OR+/mRISiX1+RLNn0EGOIREBihEVlj3c38a3vnFe2NNBg6KjI+N82yJVetaKFfx31Pd6KOqer8JO
NgI5yUK4on0zXlCKXzwdncnofaAf1Xk4aPY7OEAPrdOfIM5tiw8LzaTxQe79qD3rGTR0H7qKTDK6
9I3KRoC3Mlt2IuPWSgD1kXkawpxDB/V2G9gpjOBtZtR+HGnhR+Khc5DDuvvTqcafUGS8PTzy8L0y
J6QnaZTGJrKnpY+ULQn/xwIq2z1gwpZL9tUzRrhG4UTXByfmxTtnn3uU05JvUnvKor/u7+NNK3Qn
FI6yrL3CcRomAtiyKhk++uMeKLc/9ACp6dC03HBgPPu+sY1wTzENvgqZqWnFESueOQgVLZMj05+X
DrBSzOLpSi8fBvICvwgL00enRN6p4W1FiGujQuIzzaEUxL1p+Aaa1wzZnpoA8VJzeMqVr0UXftTN
8XTfzY3aGlWEKz+FT8edZqCFbBj+1HyUCoTf6OEOqUTLCWRJIYUMk7ULF4H6S62a90zhHO//gNe3
NxM/KrSBDL87K9JfOA0yugxNV1Z+UxSPAYTmtSQ/j+3n/52VdWtd3TRVwIPKbBIu7yS+5GV9jiFJ
D9Esvm9mY4feOCMcbZXxABXSY9NPzekT0oc/nGU2jtDZvORKuze7s7dywsHOkzkuzDk1fQTXf1oV
IT1Qlx8Qoe/BRjcNUV3+XaTgkbOG3KvF6x2lqVqGz3zahIeyy85d2J9g5T3+F4sH+w3oiJUsRhy2
imwog22T463laNHD5B/ARMwpUL0gVXeeopsuAUkklKy0YmIyF9j1WCtTkPh2R99RVx9TBsoR0Nh5
OG2asXkYsnoYEam+eiZUEUnl4aR25ZkZxw9V97W19liDts4wszHAScD0MsgttuqaWIWLMGsav+rP
qvp5QsKnR4TxuViODiErqEbmGQ9OvDf3tOEeD0LbgCeJCIm0xO3GmHonVuPBsFbiSF19B+D7rcSR
5G6qyvgWYE7aWwaw8lsTqFuZ8GkPpi9NKZVG64uT/wWY+uH+1nvtyK0VcYcPlhMo8WL6g1FrfiuP
1UVpOmOdCJF2QsSWqbU/A4kYLGWKLEQiOPdtJO5K04fL91zLlwD5PSRldsL664uE8Ramvn/3b41X
b6I6UPXEVlk2p0h+hhb01FJ6gBS78MdKjT6YTVVAVpGFO4DVLecIgFAsGhyaV9gjVDgzjd5t7c9R
5dv5dOij+FLl8k4G9fpuBsJuECeAwGmwMwj7rrKb0a6s3vJbXmrveJMxhNaqJ5gONPShlZdYT/95
8wbBInyHsAfQPDaEWDswd5FM9CbQ9rUeZUXrUKFUVPjix+btS3hjaX2pXQVbOVqb1ggl+rpycfKX
cn4XqH/ed+b1LbUu33+cETluenjG5ageLK7c0U+K/mMzNqNnqBC8NzSJzvetbewJbT27cOqsjEdi
N2Rq0ei0Aqf2kzR4LNAT73hu5H2+syeU9RFz+8jBqys7wsGK+6ScA1rhvtIZL31Z+pU0DAdbi+pj
EhRPxjhkx6hLvwaDWnpRn1l+PKrnsu2/WAAa5hpFnPuOby7z1Q8SdilSGGijqzheUCkYte89TC05
IAN0Tnd83zwPdJwY/lkJocXBG5kDobVj1vhzWQLYTkbHV+3uWy9XVI9NZprMrO93Kq2bn/XKphCY
SyABNuwVja8nzsd46h8luTmN9t7r5XVhgq9Kr3md1qPcrwtf1em7SkYbw/J15Mhb/bMNx0S3YgGW
Tw0SjmWy0rzv4Ro3Kga3VoVPN5V1kzNKZlHPNY82ogkpMCXUFQ+NnnyuOvOcJ91z1RZe2/26v2m2
l/Vff4VAAwtUpZoDdFqzkxyarv+iLdYlpSh538zm3rxaViHKTA0kzI0W0TtMSnfOmkOidJ42wiyc
vT2tW9cS7i5eGSsBlGBKzpoFpe2w8Q0dVLzueFpte7EEt0Gsn+57tXkOILf6PShMpUa4xiWjW3S1
qRpfleZjqvePRem8lyAks5uPcrYH8d7eJVfm1oh0Faq1sA6K0OLYNfrwKVKqhzIO/uij7LHVo6+G
DRNHjqRwkLhBvpzve7oZ7K5Mr9vo2nSNRICkcvqqpfTSovNT9K/vm9jciVcmhJMnK8tgIJ9q+ZVl
TG6BxRPP7SeIgfZGT/c+m3DakEed5nFwLMqdzVNthY5bmOAPsir1YHT9ZVVOuLN8274BklnHJEkk
hC+XDW1bWxoJ8xQw2c5giD0pyJvXO0u4Fbx4zsBkyL80ZQQzUh06Sp/WfKVC/QOFLLcs9O+JHj6V
g/4lmin0VcrPwYh3vNt4D6wcm6TLWAbPKVLJDWHlUENmYyZl54+L7Enq18n4GqBEbNbyoYyR0Fgk
t4Woq1P2Xov6xudk7A9555XUhMF94cA7emLmhiSPlNTS0P6ZoFLYu2GqJOUJvEAZninAgsbwEL6u
jG9Lo5Iv6qhgor9EecFAMoWJyPCUGvLSf4fjrI8/wVai6xNigcRdT6nrOj2P9hSqukuPntsb0cWu
8UpDLzhx05SMHxCoQbQd0dXGQaq70MtLjixh485wmaSnqR+b6CnQOgsh5UQN21+hEQVI4jkovP2I
DHAoQB4pwMhuqCOe8knPTcRT7HoO7UNKl6z6glZVY7pgDO0R4TUDAbpjU8cAeNxiQZT5vHDlQvCU
BNHSPc/NXA2/VL1E1H5poR3d2WhbS45+BtPlKukhTNm34cBe4qBCNSTzkVSaDzojiz+aJWveO44e
e3ngFF4uj3vJ/sbuhjzsP0ZF8kwpnaK5UtD/Kqw/46Ly1CJ1NUn1kOSEwDD1Rl35vlhf3xyVGHph
9gQSTZ7V4snVknZJ4gWj4G1foF/6lqHsZMB/f9/Mxv14Y2YNIFfxddGRGK6XkZM7osSr/EyL8JM8
ZUcT8bD7ljZeapxTqh76OmPwipJeCSZjkOaw8yMrKY8JVZZpkn/MpiS7Wqg8FEMQeqiQvR2jtFJL
01tiqpVuliGEpmnutaQe0cw2gmdJOkR56Abpx/uubVxSNzaERZTTCY7EKO78WIvCg4PQ1TsT9N5O
IrqxDW+sCPdUHi1Dai54omae3AOCtTs3XtyoYWCX+Qn9JdxDqO75tZ7Gq83hBIPURGh3+l2YjJIf
lIncXXJlMHc24capNmHbRfMBQnrLFFnAi6FE4HB2Oh88iDvFx35CPr7O4G5/VuH6uv+xNvYhBSq4
kjlclFscIfFMwslIul5B1Cr9HEcfoaO3x+/Z+EUz383mzsZ4fbrY6TYoPNAS4MsdIVxREkvQB+Nu
kufy4xx0p8Sq3gUr1XZoLS/3/bpvi1z99mOlE4z3fUKGNI6mN836wWos5FMRq5eNne+17ufbF+i1
W6+qH05dGmUoV50/dfrRQRd+bqaLk6Q7EWMj77y1o9661GlzhxIxy9ci6xojRt1p6xzUdNCW+gn5
xyNsRUfJ0s6QgO5cNMqWjzDHMjgONRbYJKFDUaVK1o1qgzANtML1lD9l4WO1thGPFZwW6Kc9VfXk
NmrjheDMeI+65vQLWkdvKs2dZok4Wk5tkPzt6rcI6yB1bWp12jAx5uYs7ypbnX3owD6kaJJ5RrM0
x6XtPs6pHLitVP8YDe0nbSIUn2rt8/099rvQKX75618iPDwa+NbC2Eb0KoiiwzR9na3qUxcXxzH/
o5KNo2wnxyEdT041IRM68DqfUJWrm6Okgdq3yt61m/rTZKg7X2tr71//LCHI2ynCK52tBL5jRwDw
PqQ5RfUw/Etq0p0xhNdBmE8BKRLQWhqbKDDcbskws8DODTbvkB49xv5RA4gEiF7K7FNQX/LlkxH8
tbPm68F9teZXJsWvH05yUM1J78O1eXTkd+b0oluNGyqwwzKML5t+yIdIi504uXn6rl0VvvUchhBP
1Gnvx5V2ist/rOhJc37U9XiUuwRaus/KmB/i5c/77r6+C24XWPiUvTxAlV9rgS8jdlrOX5ZpfJgZ
x3Fainb23gtic+Ncre0aBa5uOBk5UrW0l8BH55urp6rrd3WQt6d0nGhEasOectOed+vvubI3lv1o
SdDX+GETn7r2nFS5p068BJp3abcXNl7fdLyJFMRqIX2n8yjOns3ZYkQZytF+f6mejFN71ngOfTI/
FA+kCwfVDd+DQ3lovOx5r727tazketD6QlqCfoiQODTFMFowZkr+ZGS1q4e/wrB8HLOWtuoejcOW
k9emhOs8TqZaJYuV/Gj5DKg116OTGh1NpnWm6tTt0WH8xh6KhxGNhfW5R5XOENPyGFFVSeO95tN0
gN/3EyUyRpB9JY68MQk/WWF1lClB5tkpyWoSmezBsLNLG8QnU4kPlR3tRL6tDXX9e4QMI9XtSus6
Q/KX+AnNRiv73vHyRmR5T6Box5DI79R3UNanEYZqeOLHCG1LFbLN45ghPb7HXrZ5zUDuBIpW5fJF
Euz2mJRGSMSrZT5qrtjFZUnhEbNyJ3hMQ6Qt+APtc8UpIujqo3EM0R6Ns0/zBGVnYQNK8pA2sp5j
tF69RImH91FbIoBlNROkqmU77fQ+RdKz39czODk6uVBPGTQcbn+tTJ5gErcmvy0RVUZNdmoPKR14
uTnmKI0U+SFg7sPu3VGCrT1J3/Vx+z7uUOt1vvUGEl2oWWqeMjauAZHe/XC6dTyufpvYAslJFmKn
RWwyHP7IzZMVeJP2vlXhhZsfImnH2NaxB9nAnBSismDRhBQUtkv0jw0Oh6V/IveQaz+bHuK92Yit
K9gB4bYmRDB2iAl8E7ZNIvdz79fLsx5BJqurp6X+M+2PqwAjekyHZv5+fxXXS0c89StDCMBuZl3o
xN1+4SYBsgSZp+Rr+tcZcQRqDDtIyPV/uGdBuBgkaw5MzZwlP4mkY+k8mRVE83Di7E20bOwHeO/A
byvrUDI6O7eetFquhmMbTX4weGr0nGufByPwjPC5UxJPsf+5v25b1mzosQjQ64SQiAAbFSVHdblt
fEc2/wSA1xSTqw1/62Z/aazkkE76f5G0QBsNh+YqYEa1QcjPIDeok1CNwotenwzVM5xnOboww8OL
GcGl7yCQbe1838mNXX9jUljSrFb0apY7mE/s56x5DorCHYqjvqePuGdGSMfstO1UayAAB0nrtsNT
Iv+hlz9kY8ebja0OPGnFJ0GaxX5fP+lVhlIxsEaduAovSzW4iwGTnpntBMyNvb5y9EGBzEQqBWPh
G0Xg+5lZacPLWH2ogv69I31oom6nvbyxXDdGVj+v/Mjstizzuhy5qI0DuvLA5xKEtPKD4exlypv+
qIixMceCtphY/S5b1BoWjYlNTUk5vz81GISScjne32YbFzA1TzCpOlAURKyED5OqtW4mTRJeYEKq
3WZoqQ8PXqWUZwuN5MT8Lx75VGQAIfLMMSiVCHewAg4qNgEe+qOMSJ82H9JsOGX6zntqa+3IUtFd
MlbeNPF+Uo0WkuvaGP05dQ5WWp1h4UIn8I38dusVzQciXYOuT7ZfUTE7pqSnlkm3sQje6/EZtof7
H2fTDZjmVqgrKjDiTPIy2k4T1NPoh+b4YUaGNVfjj5JT74S3TTNI9oB+gq4PsOvtpi7YHAMkc7UP
a7bUfcjkB6V/ue/J1jZDje9/TIh3uGoVQOFzbfT79BeyXu7U/xrj6iB3D0a7c0R3vBHjAINDxiID
RPKX8NiV1Mg+OPHX+95sRYFrb4TYbKqDmiF4MvrxnJ6YMPYyCJXM2X6SKd7cN7XnjRCf5bZZhhZB
Un+sq9OgdR/l3HAH4Nj3zWwVg0CR/vuBhMBmL0MVJr1W++3R+K554SU+OM/tU3eIjsFhTyZqz6n1
71dRdKylUZ2SLIKwlreN4uYmNLZ/7Xi095HWv18ZmfS6VoMIj6Terf5GZCc46wftm+3p7qCc0V54
jF8Q7Dv3D/cNb2512ndkCibvOZEBcBoZQ40HvtjUS54OyKJPMuZ6y5PiZJ4mRXu51+ZiXtkT3gk0
P/KiC7AX2j1ze9JR6XhA7ebHm8v5rxnxBENgYUbtCBzHTB4Wpq+MP0vDl/bQDhvdT0LqlRnhFu+k
KlUrGTMVEO5RuyzNfKjDlyh/nrPjov4qlE9pQys9eYTzM0evqtKOoxTDXG4cs6Q+aN3sL1NwrMvo
iZ77MZqdg5Qlvkr2OzNkmFS/5jb70efFoYoAEX630hQia/0w2vOnrq1dmN8OtfynVWkPFjRZufEs
pfoj2I73M5RLtdwe527wlEF2g/ApaPdKORuJ0o3/QmipJ7mcapNAOY/xUZX08xLsDUJupM83JoSQ
oiV9lWmROfq6/VlDcU5/yKg6mO33Mj1EurMTwHaOg1jayA3QhkPAVVwuz053zIIfVfI91aEnfDt6
nK2DtOw6rvS72nd74J1oyJzJCCffaC+6Eh5sBHMLm+2j7dwwmy5dGVr/fhVZFDt39F5PaGiX8cNY
pu90SCsr2z6P8uc5pIpxP6Bsnrwrc0KKNi9zGRdjMPpavXLqPXXp+LgkpjsBJb9vaXNnXFkSQkmY
wK7ep4TMoPi7CLxSeVCRz4CmppY/FMlegF63svA4VUG5ktaYmgX+WljGGn0VlclwIgoaGfOUu0UV
eQiVAPOYDqGTHlKlOab1j3n8HiWav/T54b67WwUhpoFX5tG11gfa9/ZDonO0KKUd535uIr0owd9h
duZzBV5nmQZvVpHRbWfFzeSsdSGzO7ZB/icjHZfRmH8uZfGX3sn8wOGlthGCuf/bNqI6UoMOqT9N
egpWwn082VWdATRtfFjZPlNrOZuJ7S9S7b3dDAw0K8IGHD/NjtsVSDqgdIMJEGrKDF+15neFFnpG
u7exNtILKLfW2Q7mu0kCxRkItSrrdJYsxtdm7uHiRGrmNtEh+Vr7+Sk8OTt1j9dR9NacsHqD3ctT
ZGBu0P8qmszt9ripNjBCtxaEFKaDcA0ol1P680U5KV59hicyfRo95Rhdmj04xa41IZeZNeS6qoCm
CeP3fB4v4OJrdRh8kDeKlQYKs5Md/tDN9hn24eP9LbJrXDinhZnbitSxmNHT4HV+fUYI7j2Z0wEt
7Z0T+boId7uqQqiLkzTMhtnqfDv9pdd/oW1QJIpXoINW5z9b+2Om7Fnc3ZlCzDPsYJx4RtLOMNzK
78+IIh6kr7rLy8GTH/bGtV5H2BsHxYhTSqVURyaNvm6oD1lwzhJARtOhct6RLE67ueHmtzMRz0Bq
iVIy0fb2fOt1MI3JSLMm8htfe0q8wAsenPP4WfKSnW+3deauTQkLmSepgyYipmDQOTTG6AXGToVn
x4LYLICdoo0ZgCr9bGbm42uknu7v9HUj315IoP7+XSyxC9sXiBcXbQDgpvkzzC8RGlp68nNSHgae
3vdNbXR8bm0JgbeulYh0Wl7fp4flFNE2+wSi8BD43UX9XPaHMHalc3eWGD3ZMf36ZuGuBeXOpjCZ
MREhCDPjM3KaFxJKCcrTtDhurmSXfGy9+x5u7HTKfKv6EEz5lqwKISvQdElO7E7yTRP03KFRv0Dt
CBmLZxvPkfL2shKMRpRiDFqSMFX+7jpfpWRW2C9d2y0Uuodz1scMXfrVLjRzY38w7wbghgQTlWFx
AB1FyKjPI6JwGzdItwbHSRtcXYtcJzS9LLR2UoCNYMikLm9IBmG5nX+f7Suf6jKHvt4kGA7Rlxj1
30r2jKT0mP9wZYwO9RfGCnc2x1Y4vDEq7MvUtBZYLebSHzNPv2hectI/aM/OT/lkHKrzXjjccpFX
MhBiQzbYk0J4ajJulnniROvnVR8uPWtn5dick/P9vbjp1SpDp6BYRudaFvKBtA6S3BmrwA+WB71N
j/PkUvl0R9Mdi4VE5H0YnuuqRHbqq7lHm751EK5tC5mCFU9tnUU055v4p0qWu9huqHHXQHw7KM/7
s2tbu5T2FRIVjCgBjBQOXl8OQ2TbueTTb36w8o9SX5y0DlzA+B7S67efcjCQnAkGDSnsW4JzjR0Y
IHckyQcMnjYHR/3S6M+59WDFD/vaChsrybAaLLtrVxTpTu32MlNKo3PkkqmLKgdrnH/VwvC9tPbC
4fXlgf5g7WqVrmsl3Ag3FoV9s5hOZmYWT+VQLd0+YjBCc5vqQ7tHu7ARk2/sCMtoFnNd5wt2DC09
d6kCTSyg0vLP+8dgywpVd6aOkAGFjVs4bXof6Gnk/J7gVh76yAZxXdWu7cRvv0cZ6EOUBRopiu8i
zZxVFFNVZXV0GaToUtWlqxuQJuhdeJBj42Hchb9sXabXBsWsKlVMSRtTdfKLxXw0JhNCiI+K8b6o
QKTwyghg2Rvaye01+2AjoD7oL+YA3X8tu0r5xwJfx/113to1sGzS50A9GFZIYdfMWun0TpXFiAR9
Dlo0dFWKqUV4Yhz24b6ljbPOGOy/loQvamZDbY1NGl+MhoSuOOj9y5TS4Y0/yXto5K3Ns06VI/1G
7oCq9+3hC7JSrY1gGvygdd6bJWMBCkgU4+ebHQKXDg3zKsVF30FYumCJ5CUw+vBSwX+nvkzoRjHE
npX/aNFOMrmxdBwBuAERq0JTTiRN1nOpGTWL9lo2fCuzb40Nd1WMAOOjNbzc92ljO9xYEkqaepQ7
FTPEo28BcGNcgik466AljVsjC3vf1MZHgi5ZtmmyknHpmpCDk7y0jjkp4QU2gIdlholFKR7q7Pv/
yorIhQi4Xg2Xqhn9LAgfe6X5mMrf9qcyN3KDa1/EPLWsliqby7SmAlK7Zv/UyJ8m7QgO9pRPxUFp
T1Gd7mDbNvcEoz8qwYuBAjHj0sspzSOLvk6UJIegPM9hD1r8zzrwy/7X/TXcMyXkWWbChAajBawh
AakvH8HquHP9fTT/rgPvvqnNTUGJhwliRq9J/W9Pbitl81g4XC6NbcMYZB3nAo2s4e3lV2gD0dUm
FQDUAinKrZlhgbu0/t1vaXXmBt5byw8dmWv97dO62LHpVauazftCHL1owkrK09xi5er5MOefZ+ND
sYI64WDU9pDJm1/pyta6tFcpOJHcnnSYTP1BNV3T+Ga1vyQDXHb/zoLZ5b/4TBTHIGkmHYYn8NaW
Li9LZRQOYcI2T8ViPcBYcaiK8L/ZDYyRIlWwCovZq8tXLsl6HxnThBkbFqBQkc8VONwQapf73myl
3CYPTYTEsOQAq7q1k8tSMigLvXH7GTXuA8n9P7XkRigwnOqT5Ou7YtPrBSTkasiJ6XB+rgpmkDbc
GqySdECnEYPtkVz0GF4my9Vd261feHZ6AS24nQ+2buhXBldGQCqnKD39zkquVtIMpQi6FXgHrfZY
dkwnwpR5fxG3Ti69sP9YEFwa5DSwgwRYVc9Ds5nyh6QbB7fItb/v2xFFggEyMB7O6q3UapDmiUPG
fdgWKiTktc944IlHn5fp7+ND78lecnQSD748ZQehsRXdAW8RjVYQF4+/269lzVPV9ivVRZNMD7BC
eKWtH9PGzyBer71RKQ4Jg8f33dxezn9tCinMYoUowlU0iIIk9YrQfKzJsnkz7hSft+77a9eEQBgq
fTY0Ga519KHGH0qRuN3Potijpds0w15HKZQBLli2blcwCGZIECcVPqY2OVt6ZbitKUvHTpcacCKw
T91fvA2CCHYIJXyEfMD4Qb5ya082IYWoop7ytoaYe3GKvPCZa1L6Mhztk/6wFhTTvRLI5hG7sil8
MblhjD9OeLEgpXy2s8VXw2rHr42NyFOZbHNN10kIhXjY9t1QIWssvQTVoY0vusaLyF4Fjg+Zduqi
/pDv0bPuWRROddMm81JMo/Si2O+N5dQliitnvduqbho+Gf2Pofhy/9O93vcrjQaJO+LJDkxDgsFs
gvKiHKlr5ksPiFA6DZQVFzvy3mzGQilYBgWtrtIGq99X8VAaqXjmYJb9Mv88JUtGWQwy/GDZyZxe
efNbb4J4q0FeA6+FkM7QSrah+s/ji6R8lcvBm8bqpSnMr290RrAi7HbJKPvZLlYrY/h5jqML5yr1
EOzag2+si39zi6yGoNbkFiFp5/Fzu2qK02v5Yq+PRUYTW+vQdQtSyg814jTKMdsTk3p1oG6tiXVS
Z+qLtFSK+BLm4Smo5ItW6zsHasMhHh8gmikBcP0rgkNB2bVx0AYNUTY8mctR6f+Je/mhk30l/MeY
9yrpG9sBWXmDF9baw0We5Xb9JFXu65n63mXI1FM2/lIS5Vx3087e3nLq2org1LJAEgG9d3JBzexY
S9KXac4fyzE9DJL9YTJgIJ6qHf3N9b8UNsa1Y6YQ+5aksIq8gskojZWz1jw7EagVmuST8xB3Bm/8
0e12ZzA39gelQ2AUFIhMkkPxcKVTEY2Lk11ss3jobcl6zPqg3Lkg94ysf78KFIxdFKOlRAOEeJk7
lMZfPLzeHCSg6geNTqeZm8oWJ/oVhjJms1vYc2Z3rJf+MS3lY9vq/v0o8eoOBsJ6ZcYWokSVmgrs
arLsZ05/VqT8qEXLkZ/jatPePn+9A1dTRAkI++nTi6QUWTO2Q9PW+YUBlwMo/jo92ovBYMIXACfx
ng7B61OFtVW/20DWjPxCOFWlY2RLpFWyr09YNKdzEn0M9tjDN1fvXyOWsHq5UqsWTMnDyqH/LEOp
loN0niZuXnsPRrm5elemhMOUSAxd5lmUXxbgJpNrKV+S/is897n0uKuTurl2EIcQ0kE7MNtxu73L
li1tWWl+SaHR7ZdgPowpROVcvDuRdnP9rgwJ6wecTdFo5g2+PsQHvVGaC2ykx1oZnx0jqc/3t/rG
Chrov/Ca431KgUk4tCN0QWYqWfnFzkJ3YD4m/6Nh9syJDh2pbTz/ed/ca2wOSdnvdMJk0oMWmOBc
YTBQD9P05CfNQz3xNJjdxLa9Oe0YeIpcVc092w7OUmOeJi13k/A5nv8OYLTQg+pUS/WxHPZU916/
aX//JrDY9DpgJhEpO4o0t6XB7CZfqrTHobGfEM/I0/aClMZJ0uUDbUOvGpOz3CaHPnmy8mCnQPX/
+QUMQtG4hatMjAJBpWTKFLeTb5mg9hrgiR/NODnPQw5tSeRF84NMwTstod3q6kO8VwTe2HHAtXSb
6iw0eq+uh7SLhqFenPyi6t/73huc0UVkyXkzWhy982szwrfvorwsnEqiRoF8J0OXnjI9lX3nOzAa
JTvX7GuIBE8aeBQ06/eKmq9ieKBIadRLk9/AvplPX/LpOZS/T+0vw6zYcmDCUspl+anoB/f+Hn99
w99YFnUhJJi9EFBGU6ZWq6eKQdNqce3gbzhBQXqfIhn6m/DzfZN73oqKOcv4P95OMJcFYcvI8Ozm
00tW1ZeB5LYqflnKs52N7uDszdPv+St81j6zmbDLYYWJZevYR8+q6biT2n2smr+CnElMCX9Vb8fh
FcN3m0axyGxYBtNWYjORLAOgvh50kg6Zk8HDR4+PVKaOvWMe4iw5GHCUtsFhrFLQlLvAqdWf16aZ
72N3aTQZhIugn/SJuQoN6jaGMKXhvDiVJ5sPQ3pMITawLorRu3pP9ddfKn2H1uV1SWfd1lTC/se4
sNhZQA3AzvB7rB8z5UOZnmeM2FH8tGSfHV65kuk2kuHZ2oIO69+WsTcc8zpW8AMcGdE5UCaMBAre
m2oWF2mG92VjM1CUHbQ2c8PYK4Y3J2G3hgRPoYhqg4Qr8BKABe+Lz/EYPaSLwozJy3+zl65cErKI
fJQmyCJ7Si4FHfzJaAYXWEHh1maZfJjLhko+bG/e+rp3RzCXx56q4Zvv4ZX1du3vw7/MPSR4O3Vd
oTip0/ghcXFQjw7zt2b4aZk8o5q9MdrxeS1/CHsYyZO1eLBy2fE1b5MZiBzHwVB5XjmDYaJer9J5
H9X+WTGgqxrGqKK5m8s7m/d1BkUx5sroGkiuHgiKnShpQg5zCeWz1v5hZQ/Zbrl9Y3vSYQFhi0+U
wV9XbycStWxOLqZ8/j+kfddy3Lq27RexigSY8MrUgWrJakmW7BeW02ImwRy+/g5q1z6rG+JtHvnI
VX5xWZMAJiZmHKMHjB2we7xszJxSN+zbarNi9iAJsvC2APFFNPMzwKUV0CrNB2rONmkoGgn+RKjN
9UBJC/J4VzW5k2x2mG1JFa5fmUZxENdLXDxVvhFXO1mWvaHKMCUxOllGv2VmhWn3aSO2Wz06HVUm
ArBfJP6FwEGiXdbVSpoeS2XaZWoIRt8cz2cCZKnbu7p6fv8j6IOXTWhfVGWJZmw2UcNKxmBf5YWv
DOkL+XQ/A1qTAFuMQjumeZQPGPtaOeqYDKfJMc9jJAZ3LBqsgJ6byTfQ9fsXy7qQtSz7QvVLzLlH
fGqQaCAnJRwsudvFzZM0vN0W89GbX5aE4gwuNbhdmCAG09kZMtRye6AgT1HAt6zJsRWM0qkkX+Tx
61h/PnwgSFEbSCsACP9jdauVq7pulAm9O2lvx9M+qLMdoaNDsx2Tfsf1VqJrbYF488E4hHw17reg
h5pco3muhFdnTJWtyYmFdKKlK6FVzy9m87Sg+t7e0RXFR30VNXcZ3FvoXxDuW2TmrR6mGlqXAVIU
GGD3BTwyDbbA01bUHoV9nTED9+sjJmYIYnOFZll6TFsDPM+DxabMHtR/umxr/nhVEnJB4BJAdg0j
u9eaiFarQjGmNj22hXoOpmcjbDxNn/xpq0FuiRyFJwbZ4gWUAxYSKQ4hA6+ZcTLIFKxhSolETRAU
2V2sShsKv3Y8yA+CRQD6AKUQVkMaDiIBrreYCo18ACB6QJc8jZjiuq0Fq2u5ECN4CJgLTZEHV9Nj
3E+eipkz1C82npMtEYJmF6MENgRjTo/BAqE+KtV0nIx8y1ff2i/hCaZGlMNIyOlx6ko3V4dzOJH9
yMyNY1ldDNLeQFUAot3HltoAbk4Z0/Q4B93XmpSTI/XJFoPVmiajb3DhNUR5EzfnWpMxVNBkkhZm
RyBhp7bOei+JMFUQkmo3TcqneUVg3S6lCeochmRQWnQKH6IIfaVFup8U6qe03d/WtOWYxVuDgg5Y
ChbPAi729aIaeTSk3hy7QzKz0TjNHM2KFm0l0C3b2kTz7k4D6Cr3ZxDUYUAEdB3py+0vWDs7EylW
lANBlSATYaE9B8ZxDvieY1sOfyYZffI5y6KNWbsVN4ZcCBF7rmnKyrmfgvSoVW8TgHBH6YVjFLM+
YHQ8Rxq8kjau14rDeyVwWfXFAzzUIJ0aAygLZ63V5jbo4a2mA6ay6VLl9fYOrikmtB6HuKCnAF/k
WlZVpzkS2MBgS0bjR5iOo61lgCQsazdO53DDNK0KQ+vswvm64NwIC8v0CrDDmH09GvVbGj/h9EYb
eA97oyVbQ6wrxgPpT/gWWNxCmihoRmRqEQsbkh216BwF07lMv49B9nR781YuAIQsfU2UIToRWc2N
HFAcc1fKB6oNdqg+t4VuU9Y55vRElNkGadBteSvqfiVvWfSFYoABuyxRaMiOI7nTO2NGFzde+dsy
VpQPMtDdjAo7/ohjcoleJAm4SLNjyO7RNFr1ezY+VK2dSRvWY+2EFDRZqojLdVhGQfMGTDsHsZJ1
h1Tjd0MiwZXoz1pE3dvrWdsz1CrQjv4Ob0gFnZPiKqwNAP8eE8AmtkB5tJQtEKXVlVDAGUMJgF8i
tv0MVVvTJNcywHn1VkA0lGFeE7Y1M712MOhl/q8UMUmYNlpRTWaVHVutTH70an0HMlL6KDd6sQNu
2w6wJp9mB8K0JLjFKCJGuC1oy7nWN57lygxYOIyKgVJsaL/m9XhSB2NDEdZuEVq0gVsLXhZMYpBr
KaxG7jFjNDuCAXqfFfVXQuZHuZYt5JaII2WHdOq3hk5XLBFd5mjgiWFCAfDJ1zIVZRy0OQOg1zi/
kl5trSaLPD4PzlCWW0wNK+8HmpbhYQB0BpCBYr5T5yna0OIuOxI+23Idu5WBMRowqxdKeW+iq0QO
Bg9h5OG24q9p5aVYYVubJqdhnivdoauAYzAHsdtqVWMBMWZD0JpiXgoStGQATzfPUJQ4BJ3UnICM
9K2QZeNpkEzTk0b+hwRm/eX22taO71LkolIXhhAqKU1ZI2dH2r8CaotWgw3ghTHeCoVX9xCzOsBV
NoCMSIWlsdhU82ICTrRCE4/MyWMazVag8I2ayroYVLbQQfBeBRCWw9SxZkbQHXK53YVsupdQW+lo
+PX2rq1dtKXZDZ2C8HVlse+SqnxoBhAzg4YWdqrYZexZTSeHZ7ty+tkOf6MWF9KEMwJlayl3tIXL
Wz5LxJr6PYdYXX2YO/f2uta37991LRfwQhtUOQCJfDRlxyB+1YNzyna9vuGSrW4dytALEBZqTh/8
dxrPpE2b/mAE4DUg8kM+FW5OnILd8UR11DjYcDpX14SRWWD4oA8XIen1mqaYy3pVJP2hBeGrIYP1
vDacFoyvt7du9SKBXkKDN2YswJTXYsDrFMpKg5EKUnvYuj7Zs69Z+XJbyNoTDBCB/xGyrPXifEiX
8TgIDIx4mn5l0EejGp9vS1g1QRcSlmVeSCgmHVX8AC9w3L8YUugphVRbCsyBLN+DnWMLGWFl1xZu
gQU1UTaAsiPsWgyE4iRU8vyoNJjgK+1WL6wmOvdbjsVKrRVQf2iSBms8attMFXduVlONtQAKlSTm
s+GpG50J7Zy5bgcYQ4/AA6yR0EEaBiOhttl83iwhisTylolk0J4LNzgHs+igBX1/CLXhsTX4oSSS
V3VbNDUru3klRri+CkUanGtojGiDBxpGLzqNd5ECRG3Mx3zeuUVvtgyQMbgbwOQXVkTVepSLbkBv
EUULfX+u03+SNrOq3OP9/rZKrq0KMSkGo0BPieS+8HQQuJxzP+fKoTFkr+H3uXFHishL2YacFdUH
JxOyVtjDhVZXUJFZi0Mz0tCUw2sAmTkpYILN0M0yhwVb+KTLrxLifdR7MHmMNxwN5wa9vmVdTeW+
BpTOgdXEzQztWDfZGVnwH7d3bkuMYPoaMEEUqBug8SfpHZhkuzNB0j6yDZO+tnEMwCYaKBMoRqmF
bCmOrkAmE0P2ne7xQfGk6LUC0EqoOilgCP9mSciV4AoDRu+9Unphn1oS1H0MiuOD2eQY+uusQg5O
jVxtVD5WDC0O6F8xgi50WhMZGYV6d0H4vVOin1nyN+p2KUK4rCxr20ausRJwoR+HUvG6WQFbtG6V
GvOqKHFvb9zqihZ8Q01FxxkTmYhi3o3oQcT7pAdNvZdq/swx+uPcFrKqcAhzFi9vyc6K24YqMYnb
CU1MgGrknW5lTPYktrWWVYXDcM27D7HgBFxfHzqxuNQbbJ1c5JrLlXy2KwDh3rUtaKQw5lNYSptv
TYisru1foWKUrQLsjWk11lZE0kFh8T7S+yOmmzbOac3asQsxwhY2vR6Sxmjz4yjN7sD9LgJ3RQGU
mGhrsnV1QeD7Wt7fJWYU3t60mFOpH6ARdCgdQGAb83zfgyjrtkosD8EHU3chRTAO6DQz0DZR5Ed9
waTVrX52+tD00CyaDPu833Io1hcFtxw5MUyeio9Fb4ZoXFd5fkQtX32nnzrqI4usTqo+zz2iwUKg
fQ51IhOcNOKgDfou+BSmGEGZTGR5wCs/HOeBmcCriFCSUFSfjaR+LeIG6DCF9NLxJtjd3tyVi4CB
Nh0uJwhF0cUmRKZxpEVaXk/5sSr8xDxyYCe3zc+6+9aNP29LWlFL4M6g+LaQwKMjXHhK4qFsge0u
5Uct6a0YNdpk3pPpviVbuC0rB3glSND/gNcKGQMNrYkDCOYLMwZxyltfgNb29oJW5cATNODDgPxO
nIDJByWm2YwFhf206+ovgNXdm/zzyo8ZfTgtqDUjbSGmfRIjJXNGkuJozt8GeV9Idg0mkFZZ8D/s
bBNleMXGX4kTnLK6omOmBHp+LMkJYNC/a834i8TzgsoCLwzkSIh1BNM7tKmMaAATh2V6ADaArQVo
LtO91Nyyg+/TC4LhgCQM/2GCFwMvYtGXKGlZFBL6BicFYaHRP/YKZq9C6S6LtMdSTiME3qk3DT+U
sdwyjSvavtA34FYt6IMwUdcPzNCoSiTNknJQ43K85xjSc/hE+D7uSwPAgPTxti4K4lDkxcjeMsuD
ygH+UoVrzORpjFpjHP0K1H8WA6S2S2rZbvToYFQ03zAaYiz0QZzgfeqljsBcawZf63ZBARKoPZWt
st0l6YOU/QkUm2j+pD+U1ev/bZmCDZkatQFJjTn6lIYWnc5aktq8fwHWuHdbkGAW/7NAOCGoDiLJ
gIr39fHlYa4CFlM3fNBe3AMI8XXSIgdtxI9sSmwMvJ9vixNMyQdxgrYY4Ggc4lqj/nJ6mars2HjQ
hy0ve0uKcLnnAnQQwMukPmlMkLlmSHTGRz3c4uDb2jvhgmMosMSTQ6mflMl9jH7CMAM8XJv80YPc
qkplw0KSRbcvrrm4eaJbBYZ09N8NpeFrKShi5yzyA5NZGWaLh1D+Dn7DzKoZ+BoqSbGrrPUQtx3T
DrMydWGW1lwrZ1Sbj0icYtCqB+Lktwk4elY1gsOvLmIMU4AK7/ZxLzvw4YuB4A36bgNtDmLoq2V9
kgJhW/NnSX/sF6RtpbcNhft5yl5m5B15SWxO07fbYt97LG/JFU6mQ9E+NFtm+JWk6g4SM49p8nuS
AO3UoxZTdqWtYAS2qk0N84BA0Ylkya+4+TCHw45kBbii5b6w0mH6BwOofwZptoCzUu26OQI4rzR8
DvzjP+f67y6JJe1ENgNu5qrm92lpabyy+6H6Y5bjKSatTXiabpzK2vVAHz2yistEA36u73yWSEmX
8nz2i84uU1cbH+r4c7ny9yX9VwRDh53gMNN0qKJQglkpO0BJkGofKfOPEk9sM2zNi4mt3f+RBSIR
tBnCvUSp6no5Na/UdlKBgBMxmlilyp+NMXILTXE1M/wetCqYhbLvNXCFq6jyGq3bcI/EluP/fABB
gyMaOfAoiTGWwZOgY0Yy+yDF2GHcahc58hfyvAzhU5fvZmrdVu81uwPD8l95oh0g1cAbVZtmPw4q
qx9fs9nh8C0mDBP9vC1J8JLElYkM8YCH1cAYDUnjgsKaZPfzuDWHvL4Y5EMwEg8eWlFTxgDRYgqy
b1+hjRd24RejUTxdfVH7CKMs9OX2gtbcBxTn0SMuo2r6Yfy+nQY9wJz67BsZwJKOcmYT09qM7Vfd
hksxgtuA+Z1mHlDq8+PM6gDLQPfpbn6s/1G9xEXhw729qHUFRLUZ9Wz0/mFK5/oG5E2WwoikM26A
ZT7OTmPPe8AYo/nvkR4XZNYt9pT/zwL/lSiEqhgRofIAwEtfP5k74ip75monFBWd1AudaLexvrWH
b0FXWYiKTfCCCE4K5qn1NiWR4qtq/DAxaVeMDXAhAo+CZm7KAdQAttE48ivFsKLuuz5sYZSs2xjE
sIhi0fCDtubrHW5B3yINEb6gDYpzDcBwySBfmMwPeO6txBickDwA2sEy9f4lM+WthMr6fgMuENhQ
Cwfc+79f5PJYZzaSGeKE5Z3+vt/xbvpdu4ND3Wnfb93JtVsCMleUqpGmRCArnG5VwNiGYzzhQUK4
4gzd46hb1NhQ23e1FF/pSzHLsV8sKmhGVqNz1vATVv2mwewQgC+CbdyN4+YbGVtvkrrajtruJeXE
M8zmSzSbTs3ipyHoX3gyPOZd5+E/eG3e3BkMGAlJI31yUH2xgWjQZCA/RUS/gMdcfyVcgoTk/Vh+
T1svzkYbQN3j/C2vnBCc2c1W8mDtpDFvCBZY5AaBtil2KOdGkgKKP1bPhBw5ATdrCqcOjh1PMJJM
MRVIraLAFlWPCbo4edRsWMgVe4zhXrTXIWWIHjsRgFsPQH8sSe3g6+aTXtoocMb6BEYCVw02ph3e
u2CE81+uFCbeFhRyRVQzuUHv4lSOqo9yQmKxKhvvhkJSLMnEierhT7wEqaWkkgtAnR1L+b6X83Ne
99/y+Q+JBifXMYsnN5FX6KxzI/D2SBGZQZCIwUwZWE9tKb9FLZesrBldNMGeK7XZhUV30oCOz01Q
ZYd6XdqS0p0KtXiZ2yq0EvDUbvgH6sp1ulqnoOfgZcmGhgWq35vzYDfS+FKM09vQ8Yd6kAB8EO6D
lDMLjcJuVzUusmMHZHMeChoZNonfEiQNQiodsyZvLK2TmF2GaDyYCy20J50+SoWyl9nIXQI0d6tX
U8VL8uBt1vv9kJeHYuifzLp3+45aES3PLHxEPV5xJ63gR22Kftdd682R3titjJ6U0kRtKtVCi8d9
DcdYdcI+slEHguc7q6+3LfvaziwTamgeR4oE/YDXd6sPx7aeG5g1PqZ28ktr/qTpXflJIoH3Gwzw
dQNxCNIjSJFcS2maAYj3+Tz56Bc5KsW3uR3dIJb2m4LE4d0PkgRbEWTamMtzrvm8oPY8cTcJwj0q
z6dEZceGNK5RzQ5VqjNNgfcaqj9J1tjIETmhPPyuDeB6lRKgQ8oNh3/t+UKe/N8dWC79haWt5tIA
7Qz2GbwascW9cS8fMNVk94+Ru9UytuaNXAkTDrVLp5ZwBcIQXnTu7ER2+F2yVQvw2JOTOgsm1W0t
Ws5PtCOXqxMCANYnaPld/O8m+MIqMAbcVVsqtPyKGyJE1MQialQ16Lnmy7UJZaWO1O4TffAimtyx
KnZI+0yGdgOqcS2MvdxJEZWCJW2ZSnKOyIZ0ig234yznswzUnOmcjOqp17iLy2sbef/Q8TZ29LDd
5Vl27A3QMxVo4JXU5DhMidcr5Ftcac+AqgNk11tFqk+C4IiaL47nKW0ECp4YDmGktf40A0lLSve0
32oyXwlIUMtCEQHZBDSAi69TzCtqjARXGVmQNv/TbVGcrBokRAZ46RdwKTG0mnU+g7ELy2hBI0yq
e4bR4KQ7Txt2b01jdaBLAHkMI7pAcbm+jxqT4jIFdKRPiwdw3dB0n29p7Oo1BHca+obgtS6R1bUM
xjF9m0y95hNS3kcTdYb4JIelG+mxjWyGU1bcrljvNMaIYdjRUptwn0WN+/m7efkVgiuJIBZ0dACD
Rb62hToGbh0M7sy3xKx5LZdihCeWR0YHEK8SNsdIwRBRnLpk2vWkfIylwOlK6ZNTT+/qfilPCPDm
edZKXmNZS8qmjH6n0iEtN7JYmycoBB0lyjE4oFH30Ub1Q0k0B/Audz2X7saxhz9eMuYMwQSGFn7i
o+yleZnbMg//Ieq00Ri2Zv4AWoc6NapAcEyFF7QHXSsAqbBc+RjvlT3fG8Arn/bm3yiLCR+bok5H
MKl3rbJtWfakaHAtBvO+Nq3AfMgL67Y+rhmQhb/wvyKElWBWBqyQLR4njdyR6Uu6hdK56r9fChCu
thlUZGxCWBD2NLmRXe14a0WJHf0Y3dIb9uMW5/ryweLLBOcJuQwUzlBgFV7bOC/g1GUDTEmJuMQx
kmO6hX6xJUJ4X+s6KbQmHBHsdy9s9oArYE1/Y9gvliE+sFGcympE+tmf6ddueA225jDXz+XffRLf
0rwy4ypRl316Yp2lHxfGEwZAIRe0ym7obWZIFsMmnosBHcYY4dKQJbq2cRV1WTYsGZJH6jW2sg/d
8VF6NPfDfv50shVPFdpIMDwBILAPyQkAFvVKqKmzn7GTkttmt0+bPcbUb9+cdzLj6xVBDJ4rjE28
o8AITmSAfoFSRaLV14pOpTZYJ8h55Hik3wLNxDx31PUG3/Gc99ljlGWaM6RZqVt5TjAEjVm0Fn1V
cf6GIklxLzdyF/sli1vuqUOkPzTG3J0YJuKyO2Mw6T6Q42JvhIZ8F1IjLOw4iamVUzK99W09vZU8
S403lDzLFIm8chhq8JzCzUUHEsnQ45IoQRFaU8Q7ZGXTrgxPch5SFdThLJzORIpbINcgoak/UJOj
mQhINoFxD45JtZStqe2kdtdJhYRiQVVKKK/u8mRKBtWZY7gHkp0wRU93ZjeFMqZRWaIFr3JDI+40
o04rR0J6/a6NTDXdpyWnj62k9NRiBO3OmBbWmcuruLo3Ex2I97UUG3ftxIfahgEGXY1al7vbJydC
WOK1uj45wUaoci7rrYmTA8kVP3CvtM1DLFnVryWDRJzoOCfWuKGUH1/kpSYMOkiweTENQyrXthxw
AvkInA045fKBR3ej9GXODwMSGtVG9WTlZl9LEsyTDP8fcZ++PE4EiLuZZ6A/0FIftGPhDvvgL7Kt
F/L0D7UNReOJBKgryHvsXLy/iOBc4I8Ci94KLHP/v4ioPj5akLjgtwLGEkPWH6gtmmQACSNW2Lj0
rblfMEgx2S0/jfboghz3qfhjPN9WmY8mH4MjJiaLAOAiLyS/16cn1VpEgqpCc7ZS2XzI9gPyKUqs
72+L+ehX6Ej7LOQkyw96GK7FmHWJ0dQAkJwWaocoWk4D4EuGL2iV+Ybaw5NWtpqdDihkjt5twWva
uTQQgBOF6ZgiFdY38MlEawkGvGf+2NIA3VapL8vRTmWTFaRb8ffy2wTLiWZPgJegZLP8LfgEyNdx
A6Scim8Yv6IRHCxF+rWah5eKo+aeSS5GEV9vr2/l/ChacwmKexiyBALQ9caGtAax4CTNfm0eFkML
mpfNF245HGFVKHgBGgw+E8DKxCG3YlQiRZmhlegZ06zoi7aPnNZHNfo/FGKfJbNZrBje0aUEACRA
JJyEgKZCw33IpET2WQHGMnD1urmtP8+PxCsdyak2spMrqok6ESoOS4KSYX3XO6hNdV01rJCBdeGY
wEmaCmcI7YK9lvQPifEQbMhbM2MIOpchfbQXL61q1wKNtMiUmM+otXkogNmJl+8AxGXYvYtW4V23
pZMrGgJxoB8ygc2CVn8hMEN3d2JKOcTBES6iB3T2m/nhthIuXywqyKUI4Xa3cZ20iYTqYU1zJ+MA
E/sxY5RZ3gIfWAmUALmO9CEDWglmJERt76LRSJicKX6id7uhR7NDYgCLMl1CCO2QKOxhCuENALW5
CUa80YMdcL5XN6kA1nTm4jvE7EGgypISYfzNz6fW8FSaHQA129upptceq5HdbacfMIb6Ppy3wLdX
Uo/YA3RG4b+bmOkSw311LvogXWSnXHHTDkCFU3iAe2KF4XDsI35QGuLyrDklJcZSDQAiV9mzoewx
NucqcnhIonAfmZ8E03i/s2g0QF0cNwhhl2Bn55kUWqqWil8ABDcqpUNR536V0reabgwVrd+fC1GC
yZuSbmTNBHOkczvYdbt+Lz8pj/qD7sn7xJY3xlRWTDoQO/5nYSIXSGRQZcooTPpcj15ttr4+IipK
I9mi/akIuNXUW6Cr6ytE5msZH4DhFesl7VxrQI2nyLFJXnEwvMoOnCaxZm5j+vd/QR+2qs4X8oT7
O5tDrAYp3MYOCKwucnIpBjkT5VT17e8QXIFZaNZW0be/UHcNN3K6Kylr6POFcCHDMirmnBKpU/yq
bb/2tHBpF1opgCazGUiYA8pvyuxp5HsitY6OOtFt07V6vBfShUxENMeD2smNgtKU9lwFppWXMsgB
gNOPW2XS2jJjvuWlr72nQCRCd/lC5gBv7/oB6OTMYHlcKH4AqGM9rd8io9hxjXwJiGmnZm5HQfOF
AoK07NvvnWk0Vtdn+9vrXn0VLr5BOPI0RGASZAj1E+13CzBPPbGyrSGldXN9IUQ4Wo0lJOt4hbuj
RDbQdh5MsNqQ+mvW1E+dcj/iRsXxuYJ5ZjHbcTrvW9A/3F7o+mW6+AjhhKs8UbNeX3oKysHrp19T
bdzXbenMkfGljObZ6nnkDknwz6JcIfBTmqje2Gyxb/fdOqL6tXAqApMKs6TXJ66Teoz1AkYkyY3c
SzJll8Xzl2Fq/8QRKqI5wRRciTR+quV/eITLtrEHaw808IcQ0yNOgxcn+Dh9HGt5MPSKTyX1UAAY
MalMlKueFQMeXXaa5ZdeaY6Vlh7mnHvsTzvuCtD25CBZkHRv42OWUxe9BYBmII8IvD2MyQmbwaMi
QWSFsArcA/QN1MJ26KLpVbMw5vNMrHrXbG3/ukSwBS4QOQA5WC7DRVUsAy5n2y+BYxXZS0IoctRD
98343jmLx8Wc/tvtJa5dLiC3AYsE1Qu02gqXCwykYNIsYtmXC5/+HPjjtIUsvXq1DGBf4kDRDY5X
93pJiRnQBmwVst//mkGmCroKEykHK/ohPape6jHnL3JPAHQ0AJSlo1MEQc61wD4bqdKXXPbNzFKy
t4n9lp8bnjuf3jkNUypofQFE3IKQey2lK9QgTs1ARf0L+IEBekBCu1U2PPDlUwUFROeFhhY+7B5V
xWbVLhkbCbkMspglwMzbbJistvaqrR60taftSpDgqaQkT3U+lrI/gENbdce9edc5gRXakRtteEUr
ce6lKLG1lJApAggcjmeq7nX+Q0ZZup7fgD8H7vMta7IlS3i/qgadRJEMWR2Y5dUu3GXGg0Tpaap/
91HrZG1tk4jZU/WYI4JTglfgU6Io/NAm1BrRY2I0f5EZwuoBQAvrusD/LF98ccHTkXZgAMVGy7ul
S21G4aJ1EYfYtR063cb6V243cq+Ym8csFQMNhHATjClOaj5j+TXby92seSYfKlsK6l+fvwvoYUBc
jzwskr2CFZkHZUwmOaQ+k9AmMxce+h72wzS7/zcxwiOddWVVhhPERKBLbjKXM/Vx3pwUXNEZ1OUI
QnqgJi21yusT0rTe0CsAoflAB/od0KPcdW9lJJXWJH2b5OrH7TVtSRPMSKtFU4FWI9kfK2dM7tpi
Hw5PeGjJJinXcgiCLUHOEXSReF4BriHGPVSOxzJsIQmQ1ne6Xe4wJ/09Pyy51s76JC/h4kYAnhMj
5hjIBpeweMmlTpeQji7pWZcS5iH2AzWX1Dx2uvb79v4t+3O1KjTpomscwIjADGGYCLs+rUqB8knt
JPuITrxef2g13U/1yCvHTLXkAZ31lb5RefxwZIAJww1GoAVIS0CFCW/0POBJ42NgnA1DIsdaQvFx
0Jwc/GCnfmh/9ThN+/YiF8fvepGIozHnqTA0wC151+tFmi1F9r9JqU+N/ETM4i42tiisPpgKoOLC
wV/w8mQZhU5B68tmCFIpyajfFeZrD/KjuH1hcbxhkD66uGgJNjCzigFPUApQcdi8UZKGR1Uo+63D
mKV58ZHZUrYDVJhVuNIhkDdMxvt3X2/dMloJHEDwcLJlqPR66zgdcXXBQ+2rWuZoPdmNEghgTTuP
ehTh/5H7lyRhQM5v9wo44yL1BLda7Z5L5Z+eyI7RBhYe4EM0H2bqqZliZxXo64zCGn7PuQ8Y5r5/
vH3WHz1wAIEBvwC5CaTX4QILHnBWogVEG1VkZjXyJwp/1WFpGYCf1al0kuTRHvrBltlPYyuZ+VHJ
EOdhlhKjsJgQhCG/3indqMFywHGTejR/5Vx/isNud3ttKyJ0YwF/wvXBjRXdGd6Vo9EqNU6/OSjT
qVc3MiDKRy1GxRETvcAjQQ4fRuh6DQw0Jp2SEu0cnCYXZMd4X+uf5FD+Ch7a857vqj2GHm+vaUWl
gToBJ40s41uAtRfOq5NLvQS4snruvfaOuLGb7uSnzpndFv46Od+W9sEhBCclzh1zS3hvQTohODSg
zcvJNPbqOU738+xIDQhAYlsfPt1hjKFk5LaNZQACvZBiIr0uKsz1dTXYPfKRP7dPXbhHRdnGaMRx
gvXZaib/YMUFccItDQCiYPR5VZ6URLbG8tsYP0d1bGvJayadVXK4vYkf1FCQJmgJCWV0+0hReTLn
3JpUALerfH9bxNaChMuEtrNGCkhYnlIMG7HguZhtBoYORT4ZpjuGv29L+6D2y4IARoKhXhTk0Ely
rfZRxUhQJkZxkieLaafZgCuxcbW2RCx7euG3ArrZRD1fL07h+L3o7rXxuzFuWIctEYISZJgmLtra
LE7Av2HKD/T3y+z59katHsvFRgkn39T6ZMw1K055+tR2wH+wjRmom19Lfui3YC62liOowDRWqHJU
QXGa48QuG4vIuoW58dsLWn7J1fMmnPyy4ItjkSYS9YBoKE7oUjqEc+xOrLZopDz2GRp9smpD3Maa
xPRE3Jhpzsy8RHPXqzkc4/oUKhsiNo7ovXP9YkWtXoOvqerKUwW4UtSU/9RR/6yG9ZcwUV5kFltk
M0xcWxV6AuAkoPiKjgbBqGp01HqV4aRQygstFZjO1shYZjPalxur2xIlREqskSOkuGAXwp49RHpn
taZ+V2/ZgzUDd7kgeq0VcWfUUkHl8kT7zNVT+evU5BuZiS0RgnaPHODyRjKUp0wnlmKk+37e8t1W
9goFNMBGaUtF/EMnPsCV8AKVmXbW2C6O7wtmt5+EfUNwh3cbAO6g9V0A8alwHLoepSwlNLjTWLjX
s72ZR6ZVUt1OQzRR3r6qHxV7GdZBuLIMFaC+L8gCXWvMtdms7uSOwDnJ5fsmUdDjOrHyWxtr427Q
q5OG+V/3ttz3Ku21jWDAh0FsDmRvPBNipkrlTRLIQx/ckR5gYrx2Sh5bbTBbfES03g3HoSa7qKwd
2ufWoBIQKqCd08rBoRdy45wXW3nVD0aLwTdbEszIq+LNEJFXhirQ1Aa4EGBK8VoVToWDCTcr7+1A
3XIsRB0i6DKC049xHtQhCZD9hJuQFpOUQ1VjzJnckehLNT7F8svGBi/X6XKDKeq7yH4gUYwICtPL
wnXrRoN0fZtnPytgHiN1YHFACxlf8hAmRKltNchsYCZaICx70LUD4ED3Yx/tP/8RyBKCqh6hPcC1
xI8woowTtaXq93Did73aPQazYWtgmFVjzdNa3dFIDtAS/UWeXnn8CAhbNyi3kqKie4qdQJ4JDUgI
tZC8FnlnZQx90iox1DOVEr/uYHzk/JvWxF5Qhn+x4EtZImQjTcO8bWaF/yDA5gusakDIxDrAg0d1
4imkkl+DEAy5Nku6KkYredHbNUnACYluGCup8fzPY0S24ugPO4AhAPjNCAWQ+1hc52uFk7sIsbXU
K+c0Niff7Okvc4rnx6ksg3NRjtNG/n5VHOZrAZaBHPsH6pW0j+pS703lLAO8opHO5pg4SfhQ9lsD
+h8yxEghIs4BbQ66GQAgpAqJlrQ1u6gNIMmoBvAtuUyx5+wtjlJrzmKrz/8M2iGT/nSImG9rtmgt
BMGacIUNvP/5WMbknE9s32QYEIum0dUSE5IpwuFmC+hEtBmLQFxkGY0LwPZDquL6CBFYZmBUUsj5
/7H2Zc1140jWf6Wj3tlDgvvE1DxwuRu1XsmS5ReGbMvcV4Drr/8O5eryvRC/i66uiY6oaIdsJQEk
EonEyXPQl4XH3qq9FnZCrC0btI4AHCJ4oEDyfm4Ck0zTHNQBR1tSnUYG7nGIbqK2uzHa5vjXp+/U
FJe4p+moN7lkhHcV/UqH2wpcKll7D9aBFviay6ZWJg5nNSotmDOkUnwtzhyVwmoR8Y8zGVzwjqTD
6Cayd9nImiOeWuExVyYp7JDaVnick6tk9nXDbwuX0goHiEPqYRHvnoxDSEXdKytrdmaXc4sxqge1
jMLwiCPLVK9hhjwLJRBFRrgkgeCxe4q7RPo/NcJ5H54eLZ0Vp0bSL6kh4GAUrhPneLU9AKwJyN+L
rUUR9Btkpu7MYgYwLp1a4koRgcRXEuqj6pLS/IqqU+glkpRKjqklvagbZ31i8SaIRxe8UfCcUGVH
oNbWokpDGiBU6Jds7K8kXXY7aRDclD8U8JbHlkU181+mlkTw5AbTGABpg+fXOCahonpVqO5RC3/N
SJP4JTGZo8rTI2LYd/R67aVKT/zLG2R9F/5pnn+MMcDE05FeDY9aeFNXmVM09wMEDC4b4ZNZbowa
50JpkYyzXOvhEZcqJ1WOQ/mJTTdTq1/bXeS3afZ42d7KIXA6pzzZQZEl8YzWvfAoqfEPRd+H8/Ck
1vSmABWOLVzBZZedJXTnK8hfcxsT4s5WrFpH6i8lvdxjAG79LOmFbvF8eWgfCoj8XC6ue+IvahKO
VV9rP60pXub/n1pbZvrEGmgO5a4PY+kIRMtR9dINupwhx+XM7sLbAOXcvzk6bjf05RjaETpV38uj
gEptfpZHtU0BWg4RRnxJQi4tHJekdFaXVVmDsyFWms6ZlQ6g1Wz+FA1Sd5eaKSRkcrRvjYBeOJM1
f/t7Q+UzlbAmBkGoC49kcvLusS7csvaNxtXiO5xNmYHKDOpz0ndLBDQUbHkehafHydDLJQmPcnyd
yi/tjSKiLhdZ4M6lsBpnMDxjFU26a+lNXHpQ6P2b08fFlHBK5IhNf+w6eIq3eAr1tE27FXuKaNfp
3PEUtmpbGDlGxMZ0VxleQotbnbBdn7YPkZU6Qwoiozny7Pw4K4/ggBBtjCVvveCr+jLlJxvRmKqY
tDp8dWgizUFRWtma1KBgXs4Ub6AS2My1oVUOqlTnr4Wi3GiNpX2+POfLIC99Axd62JSU5RzirMgM
YIOPSnJ3+feL3IYLNlZkKJVt4Ziw6U4OAdGK3VKo0yhcSi7EMKuvhrF4DzFLSJt3mVvqjuaACtGb
dqWIPEN0wPPY7nK0ZzTCFtIxsQEfuau+GOwazM/pFym+6d+EOaFofDyGu0t1vNbF+tpxZAtDqGDJ
eH4tJQJ+w0b/ybGQryPNdpICqvIiYIogfeBhZzHOO5uki5Eo88ymd6Qq3GUaiuTsJhweKBWVnESj
4mILRlAY4GbBKWTt6vg2nDYlefhbvm5wASViNOrBiWItIVIjN0kiDpGiUSw/PwkZio46oRxn0t81
gWdnXcUDNAG99LmJWgoLdezha3/ecoQT9aH37z3hObHBD8MuKqTHJkKv5/3MryQfrWPMn4EYjzxR
grU6ayfmuCCX12mKpj9cdzJNc2oo/drZg8pqUTxfvWGcmOFi3dxXnWRpqXQc1G2hgRID13oVFf40
wi1jMu8iCwxoEXF7Rd5HpPLQ/Ik7K0MT5gyJamsnJDxc3WQnH8SFRYhGooEZbRBHfWyBHrTQeJX5
VoO7B6TgYtzQQxFzq2imufTL1LOKGiNmunqNCZDa2NIC7M16LPw1KD7Hsqxwjuu0/xkLZf9nOrl4
DtmJkwTBkvJ5FUpEM9ocoQeDWFg+pNLntnFl5dPluLGas56MiEutRmYafSUx65h2ytUIZ1HnY51Z
zx0dHFX6VlZbcS1DOI1cPNRwf5sa2v7rzpH4S2tKh1xrycozwQ1n8fwPWcbJCLmY0g/yFIYMMWVS
dgalTlS/2XW0V0B2lCWKd3k6Rca44FLrBZm7QrGOFRvBmmpNbeZ042R7dpIXhVN0ffNixQ35dtns
R5gzQHWAn0HPFtAWIGW4QSJ3nYpE69RgnJjyaLc2JNNtEIxQswZ5lTnmfgbyL0cb0y9qmt8POjsk
WVe7xAhHN27R7nz5gxZ7p5MOsDUESqCBrKOWCWV1bveXea6BzQywawhT3NpkuEtEj+nvbOG8CUDv
QMHxrmLJk7bqJcNMSKoSGNUTw5Uqo5YHXsTtHD5O2o2ud2iKyVzQ6HslzRydBFH7uW5Gp1GepiIM
Ctbva3ne1KGoVLc29l8fhirr+SEGGawyr5JRRiPFnRV/yXvRVWXZHh9Gjtow+pGB+UHB7NyA2psM
gSglAZmgzIcnMyWuNkoN2AJYVvFy2MVPjX0rDY8DXp762RmUVuDmq0M0geKE/gO6hvnXD7Marc7o
ejmo8Mzb6N2dUHSJD+aLAwEN+KcFrt6JwjityZTLQVO8teptnYn5G1Y2zVLVUUz4qYmB8HitxIqa
ospDPPEOyhWSJjp8maXMqSTruk1eM6a8VCrz7f6qGc0rs/neD72oTLn4wvlSgggaTby6ugjbQS/6
fCmhg4QShQYc/1Lr+Vl9Ge+Z/+/dOvkjGcVxyAgsbFHL0+eHIFGBWA76XEb1IOUkkf1+HOxDbjXJ
HiiycnRxidfBYmHk5d4gBW6Fl0PCh4sLZDMB6pI1dNcukUrjnlJyIODlzsZ009za1DJzbIhVU+Vh
LjYddB+l6i0HWVnTi/iQ+XMU4m0KQtCSUeJZDDi58zmOqFZoZVdWX+b5TssCQ2nQeAuIruipaGWA
oCPFcy4gx9gSqGOfG5riXDXqNBtAKtdfFX64V7Zkg95WLxdkex82B2QN8Dq0NM8DMYknoXNDaZ+X
QDLWA2DHBwWIUOkwlXvBaq3MGppLIC4AnQZ5OVPObZBGapV4ho35dt5MvuHOm4VMAswObrjRbi0n
qZ1sI4KBrowM8QQoSrSzA0zGP+JUldLHcTMPQV64SZI5huTp3f3loX0IXmhfh2oc7hjLC5jOoxgN
Lc5w84CEAWv3VXFrlbvLv/9jXIEBQH41vFVC1/QDdMSMS6q0djsEykPv6Z8BhXLx7OVWeGpYMpyN
4QsMfogii0EEMGxpqPEAa3G+VloWtou+UA86jKVTvtm2QXI1bRRf3oXuKEiCVxwDXYJAUi/KPxDJ
4U6fNOlUndYKkno5ma8H02IeVJOGjaVHsjdMuvLX4wY0aS2I3wFqD+Yg/slNR8cKQ4cQplOPCgdE
HI49JE6Hx3S8Yo7omwlB2n6d0M9pJDrKP2SqiB3g/AD3LBYTHNm8DjM4YkBzPORDkO7bfbnpg/ir
spU3S2VH30eCTPXjzAIRgLPIgpo1usN5RiYIjFfZ0MBY3oK8/JMe2Q4Bb1EieiJazs6zQwe9Jad2
Fnc6ucjHppxHoQY72tIYXvjFdgIzduwu+Xfoi7Baq6MCOAQK3SYYfPmGOKlQaVIzLJ+qXCmaS02/
rZ9CbfuX9wAGdWKGi4l5x/JZJRXMjGXmzlbW+1kf1X5IiwdwMth7JWcGkv+UHpLGBH9wkT6ZavLA
NNwLLn8Lf6cCRwzYNxHFZOhFLtif8/mdZHmI2ZTbxxFd8LPsjfZmnAvT02QvUSJngD65EVsi0s+V
eTbQswn8LXqtiMHvywjIPtkcTYqUe1cYN1IRzPlNJKSW4AvHGBzOhaXmB8AvOhw55zHKeDCiyWYB
a+QEXUk/5tE4IJA78hgHSr7NFfnKisu7UBYyOnwM3OdLzJ2vRV1UUTjiSNKd5AYcK+EWxK2B8Rg2
3tKhKu/A4fByeSk/vCNjuMhY0CywKNKhNYWLduNUzpVU5mPQGhS5oWzRbteawPkYtZZvNBBt9E7H
evXGqIrryCqPaR9+SWwQNl/+kI8HIzIKBUEBsA20krwHqpM9m09UR0cTFFzAD+Q0Oa47UnxIahGu
acWJkLjgZgG3RbrGi0vi0bwfxgoyO1L/XLbA8SLQWnsx+dyHKwymFQAlSDPpYHcBk+L5Fkm1qoij
Hgy1auT33kKJO3+1PM0pYh+KMa4kpMRdtj8X83DcIw/EtQn3IN5ggysu+nSqMSDKS1yijrKJCJ4D
MgCyBNjUdUtos0Rn7HsScD60MQ3NRtO6MZCnbFOG4bMBojd0Qj6DS/WYyMfLfrGyYOiXAlk4FIsW
3Au3J6rGHoA4g34QzaLNSEenDukuglR2l/7lpHMRxsO+XyBqC+vl+bi6rq7bxjJZINOvbCJBG31O
waZ9eTjL53LLBCPLAtlojkWoOTdiz5OaNgTsIRL1q2lXJW4Vmw6BKk9mb+ZIxGqxMnuYNMj6AjII
9+BbVC0UQCFSYFC0qDpj4mnRDtUBc/rr8gGYuhMz3NlkjhLNpzGkgdqjy6RRqmwXKVZ3NbJZ9xUU
hx8vz+KKC57Z45wisuvMZDZmMVMOQ7k1ulvLggpzuI2FXHMrMRkvr2BskBdFX+SE5wsmhzF4Iya5
DerU2oVz7XRV+TUas89dt7UjC2ftNcVbuDnfh1166OsBGw4QDWUQZIkrZ+7pd/BsP5GZjXhUVdog
kq+LLr9trG1sXRFoUNnqcyO/kNC7PMcrARnXSfCyogizsIxyEYyEJuDa+awd35HEVwlQy5rAxNoy
gsASARKVAXQFL3N/EvMHVNCybrabwBq14gqUjm+g3N5JI4R75B59eTKJflwe1Ptxxu8/tOABg7g0
bH8gZqsGHb3xdIACFmSi0uZxAuMFgG6BnNww5cn+3DJln+eTA0YpfYaOkHKffyHyq9EaHnpn3MF2
1BAl3HZXf5GSyLOCSn0CScblr1xZayhBAMqHA8pAUs5tJ1uqzLwCg8WCdLBlaH83Lm1rFygHM37s
iJPh8fyyxZWVgPw3ZgQdTgZBBeV8JUhWY7ULbCjbvkU5YWEeh64KdcrW7Yuvf9kW4LtLiQY3YKBq
uc2bRLoZt+E4BXoDsZyopldlqNwg+0Az6CjfgaXv8bLBlZiLMiKw4ziIcWH9kFr0OdUkZHOBJleh
NxJgVJIaHIpksna0iUpHqgHNV7rsr7MRqGeGuROlUWNG6dSxoIxY+9Z1JnDrkuxLWYZ6xqJrHAEY
gRvRRlY6elPFyy4u7qMMup6XZ2DlGDj7EG55pbFUK9lQ28Aq9MwBMSH49Pr42SYT3sfMJhOYW0sq
z+xx93UIAMdxGfbghT8sOWyxDXf2ljg1SBhEpaKVYsT5JHMnqmF0LEnqgQVp7CmbEpAr44UVwCdA
RXdJtepPiui4WwmNKPKB8wEcE2TpxD/fLWOL/ZJCERi094XPGusHiPyCxDYEYUBkhpybgcYgLrGs
7QK9fmyivRyXTtTdXfaMlVBzNhTORUlkND1YibpAjf2m3FMN9JuQNbSPZoTua7qBfMllg6uDwuG9
NI6gD5tnxuwG1je6KndBK22MxmEl0FSbyyZWxoQOXhkVBhxcy/30fN50A102YUcoypTqBjWNnbpd
2oVFbEIiM1yU7spsCu1Co0FfP0rZUdLgdAQsfPl1QXeZ+Rh1gsRbZJALnHYSSW2p4c5t1dFTP9Ud
Xn0kCtkeUjtx3GqOMRvlK0rdFJQrIKS7PKsfu79x6z+d1uXzTk7rtEb6USVwFXKNArr7hV5HfuIO
m+LxcJN5YnqVlTPp1B6fgJRhS7N0VuaAILt0bT19KKAZYxVfOr241oZUMLsrjglz6N+CSKKJ7gRu
U2vgbpkaG+ZCYvoDWPaUUX3uahFUZuUwOjPDbeq8zAq9rmBmNrp7s7MQP8I9U4bPKrpkbSbjyl2K
zqGVetjCdICsB00Ri+zr+cpNoRKCbUBrcRmt3TbWvcZ6Muh+mFWQMbjRfFRT01eazMlTwVm/4rLI
HHFxU5emepBUnVtWzbiPKyWhgUlmT7O8sNyonwzrFcxjcX0jbPxYBsJld/B2SKYhfQIHtcxFs35M
E6ImaRUkc/8wKeGDKvISkQVuKrVeGZMawsdB2KvPg2H6nd6LUv0VT0Rmaumoc7+3zXI28PxJzEGR
KVRfZbT+KG/D/ACYzbNgPy+TwU8WOtpRWQe9JApY3NqEumTnYF2gQTQQT2+eoZl03zbVbg6lp0mt
3ApUgIOkeyqe+EFG6NTsq5x0L4KvWNnl4F5BKojGepSg+JqwnqTjiHIPDRozdMM4BuVH6Nus8aq5
eRyqV1IbjtXf6gA2VEz1zdl+6Iwh6PQmUIrS09DjOdNE9Gy5tmNOv4rbpW2Bd7ysM5sg3td7+RNy
Cq/Xnd4nnrwbRRwXa+uNUsrSz4aOKBTHzzfJxIayNsKhDlJN2sQ9c62meSkr9eHyVK/O9IkZ7vjo
5Tw17Qi1gMIANKS3Cq/Xqk/myNwpaw89hPcu21v8h/OvhewGbZsm+E5wvzsfVtU1rC6g4x7MMclu
9FhPHBBISzc5xSpDvsX/D8xh24P4BF4EipJzc7XFjLqV2iZIQAKfPrXKa/N9gmDfZSsra4XD4ZcV
7pSgtixpcZ7UqD27qnxlmF8VERfEO2nOh4k7scE5X9pNUyyzFLV1w7Q/R5MFbduBUIjXVVOjvo4Q
PYAAtCnTb5XegJskmms01qvRlIX3Mvoh/YgyOfRlrTUkH6doYnlynujHBnXcxqN9HB6sjKDYy/TM
pN5Yp/WxSgpiO3bdpEgc5pEmoNYo9UNsSXbv9mDzSH2ITnVfC9rOmVvoTXk/JFEbb+hozdsklRlu
xmWUDnt5ouFTjuqhaOpXnp+Xg/nX3C8B7SQBsSc6xTYzxqBkjRNPD+Nw00JPgSXDRjWpaxs3eCJw
ay3eXF7zlUMMdsEXhAMM3Op8uh/VRKXaPJXBMHQOeEe8TM2Dup5fxoY9xeVXsOl7rCpG57LZtVrF
mV3OD+Q4L0x5gkfX42zgHVBFixfrZWtvkTE5Gg0u5zQEiTMx89CLjVS+bTrzxWqm/i0zu9RrI7WB
alBhlo95z5Ig7rvvOZQQD0oMdcCWJN19EoMeKoFoxiFnYbbNlDp+6Mxcvq8haPO1s4ZYsEtX98/y
9I2cAPGOLzRIitJ2VthVAZH7nZUOrlKyT4UsqnuuHNOIAr/MLJ9x4ipAy4163BtNkJeVYylPRMRA
sxJMzwxwh2caU7ynlnEVGHb0uax0R7eTXZ3mj1mJaygrBGFnLZYu5DMoWRk2ur+5WGqleYv6Gc6j
rryRolebOREarnPRtK0kpwCbgQLpnUHxA6+crZW6nrKwCWik3xPgSJqk9yoKYtT4Bt92R3RRQ/eq
Rby1g7gUjYOmxp19kJHBFQqYvgDES9hX+yLdR9lNlxG/6Q5WLkCWre1kNM7/aY07AvNIy2QUm+oA
FMO3lkQ2Sm/ucCK7GSpRlA77uKK+PGu7yzt5zelPzS6fdeKN8tyHOUZZA00W3YejBBD2UGqbOIGm
x2VLa5c0MOITPOmjRRHvepxf9slgVIqVNcE0tt0nq9RDN4vD3LEi6AQZTR0djDgKnyWi10+jobxV
ZY820b5D/QthbtvOUu2Nc9RugF4bHy9/3MqegZQzph+lONQ2eVGTXLMaLSVhG8RFrzo1zV6mpDsW
VTd68Dod+d0omPgPWHi8bp6Z5NyLyZlZWVXNguSpfuzvUq9y0SurO6OL7hUHZxraYb3Lo1wrfp3Z
5JxsUmkzKQw2EWg3i/JmcjW7tUOc2Nf3l22tOJYFOBEo7QCPxZMSF+bKYhj0PsSTVTjv8uFOLfwx
frhsYnXRTkxwDtVmYVgkUCgGuqEID3Di+cDMsXHMlhUHsEMGYWymAgTO+rDAEIoCEQ5dvkE0znoQ
thioRrdof9WYR5UfmkgWbq1uiLn7ZYQbmClDc7qzsEzgm94qm8KvttPd7FoOczPP3oteF1eQNnDF
E3ucK+Z0rknUMRYotlPdVAf0wsmonpQ31Wapi7aSIBSsHBln9jg3rDUCYneao1qUPtMvNtknzWM3
Ci5Kq0ag4oNi2/sFjnPAyq7ggmAID3ICsZSHoXSb3h2Kz5d9cPlULiEGGPCXFW6pjGYMC72gqBla
r7XmKtqeypEzav2iStcBCH3ZnGhQ3EplTRUPJZGhYpKUWznTXD2u/bi2novR3P09U9wi2VFRkiSF
Rh0h0uOk3xeJfW3l7SdT7jeXLa3uqZM55M4gw8z7rJ+bLpDtZ+vNMj5JhiBHWY0Uf1r4cAFruyKK
m0xpgtFA0hDe0BDNgrqxo8onBSoZl4ezdtAtDJ7LqywASMAinZ+pDM+GccW6LrB3QOQpGxX3sffq
v+2i43T+AaAvmp1ECdLaGE+tcnkYifrSLpjSQZ/XMXSvll/QijTbByYEE5MVnwdZGopYMgFiTuXW
K1OnBBS/KGK3eNXQAEu19mWwtJC04L0UQdjWNtiJMR65rLdDKTctjMX61/47XphRWtaSr4P2Pe8E
x+Pa5kLQRWEAfDqgEuXWLdFxnADl1QUKmgQhy6h6eXxNiGBfrUb3UzP8QkEBPAIEtnt/gSJ+ugEX
ZQTIaOtUKOGE7vxd4I/LL+Rj1KlBLhKGVjXY+mBNgToz9BipnjygMQEwNRI58wRe+Unbsam6ZvFe
BXTFbt/S4SUcZ8EmFH0GFyq10Y7nFNktaknZdoi7QyYZ3uWhru6BkxXkwqM6pplNFXMKzDJyieW1
kGcx5Zd8ecb8dNmUyFm48FgMZB71CM5imjvkqUUEdnW/oYLK/+rRvPB6ylC7hRwjfwlhrdbJk6Hi
fPGk2/cmhSB+btGk0F/bnv74H4zpxBg3JhAHJj0AY2CvAjq11FwC9hY5Og70+bKdd5D8B488McRF
kGZM0Qw+kS7oUBxhiV/jHlcZkmM/D0m8nfXZmapHPTu0Weyog+Qg1wot0DbbIYS0PEhuXv6etQPo
ZJL51sJeCxtUIrAjZXalyW/dYypiUVj1ll8D5vsJ0ehSAr6ImTWr2inDjUQsUIL65nC4PJLVPXZi
ZwndJ9c5O+pSoF7hLup4M7Mf7SAIXqvj0KHgCaAKUBk815w6yP3YFtBF6dPaGWL7M1OroJCIW4zp
f3bOnBhbBnsyGGo0bchkswNlOPjqwEO8S7Zp7qito/gF5EOkzeXJW3fLE4NcoEQLZj1BSbsPjOv0
EUK5zsJEkUDZDxczNJrGNzi5oYshaqdbdb8Ts8ukn4yTzeEI4AtCSTJ+YbEzp9eViBpo2bkfNtyJ
CS4wxpSFhg19blxbCo+qL7G2H/LJq4GnSW1/Mk1BrF/PgU4McqGkBfNTLOeYSuYNvuLtlzaMepe4
IJtxb/6dPEE0iVxImeu5Im0Eg7N+7CFxXH2fRM0llycRDwjn6zQyMvZg+pyDSp+eIwtksVIe7fDI
dkWqBt3d0q5QG8EtZvns///CoeZ6brMFrczPeew37X7Rkes2dC8GDKwenH8uF+Dl52a6Dmwd02xP
gdSUoHR6q4vGhYBDIKeWY0ciMQCRNS7RKrUU0sUE3miU21jy6jBoxy9okE+F0MTL8QrkjOfjIkpS
JLhrdsg5jrm2o/1DhzuTUC5z+eAPq4TuswU5u3QgcM6nKCxTow7Op23xSLmBLH3QBuzQebLXb8WA
6lVf/2WOpwWhU93E/UB75B77svNl6zaeBQfJ2osGyqbo9dQhOqDgWfd85kIyVQbgBjgTD1FAt5Kf
P9F965auLfDw1V11YoiLFEWlsMpYNm5DEzdKrotxHyuojHeKI2XQyxbUWVfnDvXxd20ISzM438ND
VG2XSYduovZ6QKuPdKiY4AJIVi9IaC2FJ6Ccj/rA+dzVYSkPVsn6IJWubdATQOHHfkDuYumB1T5p
GoDw27zfhHQTht+HBpxmm0R15WITl4Ec3s76YzbFTiSSnV+NJb8+i0etJFVWatmIz9K20Y5u2e6n
UqPlXz5GRWa4kJUjDs9SgwWVD+GBbrOtutU2+aHbXTajrDrOyXC4mAX1HNxWRtjRH9AfiVYGDT2S
kGnbmqhdLedM60JQHFptojKqaICcC+lpXtZNBhdK9+F2AXHVvrSFRrtogKvB62SAXPBqFKJVE8EA
W+KlAE6pjwXS5NadtcBiG41t8+ahQrmYHkM4F5gTHZP2TpUI0qLVaH3yGcuOOklP5qJKyqaB20AJ
aVQebIgDZp/T/tUOj5dXdH1r/rlt+I6AhNWdyUCTHrDwmrE70/IGU7A1100sYFsUL3S89J2PhZIp
SUiDIsmQ7AnZpoD5COdrddksNC3iLcyCCS6ggZi6tXuVQDuQ2IcE4JC0gqi9Yt3RRHm4PGMr10MN
7Q1oKASGyYIaEpeSSG2dGOirQz+tJ7vklSLLInvjVnFbh31SXy5b+zh5INTGS5iJog9kCvl+g1ar
6ghE133QGUFx39T3syRy+WX+zw/SMxN8K0FRp0reVDCRXyFtvJp36k3vlq+6W29z96+XlmAMj4rL
3VrRLd4ZymLs7DyGMVpgkQw/TiEGdyuV26Lb9Nn28uStLhXQ63gyAPW8BmzuuesxdElIet73gXUN
rdjNvJNcuin2i/5bImy5WikyLWP7ZW2JYSebFs/ywINky6Yl7qJPnm5s17iqA/OLtM39aKMJGls/
xsQze3yjcDcPla31GJ18aPcZXhCGjbZhW3N/eRbftco+OAgquVgwdHd/6MuIGjPqoKfSB6T6Zv3o
wV8Jko0x2UQgl2GvpPsM0VBDalBJoObGCm+yzMGjlzNke7RJT/MtLbazcgPISAztbbJICxBgyYro
Rid7tBM2ZuYOEN/MrodCdlj2ZMn+mB6qfmuLoFUfr+qYsZORcGE1DtFwxZYZ6+q7Ivk0iqDGK499
5waWOHXiAm0/Kjlk43soO9Z7zc29cSfvq70VRP+hu50MhssWE5mEcUInLP9W246euUlv02d9azkL
Kg29KP5lNxCOjdtMUQ5OYQYWlICW36PhtRj2EKGwv4KBln0xWxXYbU/cb7UW/wxA62WU4VTw7HMr
phRZkeYDjNbzHR5inKYJKnRnxLWjK34yBIk1uFZ1X0WAPd3l3e3IckfCiXx57KKv4JZVoiYDMRW+
QlKehi+FtJVkQRT+eIBpqO2oS/M9dL0tnjE5ZRbUKggcB9zhEwouc+iPoFs37i8P5COLELojTu3w
izgVVDF6xChrcmXNS+xnlYCY5KWVU69DwaDxtdBP0BE4LmJUrYPO8cz0i36rGi959lzMoieUlarF
+RdxURO0IhFpG+zJHmj5Ltv2sWerqVORF1BUU4U487yL5Veip44euXZ8J4dOLMLxLsPmQ9zJtPBn
epVnVWJ1cx/YCFwpQnf9WEHyMo+ddNL9YhKNegXUh1GDpQW9DQv8QeeSoj7MejumiKldrfoKOjnA
njVK7avaI7f0JzyFgN3qVuq/ZVrzeTQ1d3qz9M9GCnIn3VHQPZN6WS471Lbd4RMqBzvFGm9jmvkD
8aO8d7QM+gsvSr+LTC/NfFpvZc2d0/2oUE/gUsvd4sPcIVeFytyS5PG3VqKWutIwuG55RVzq/Kw6
TRvVr7ex4EBfi9/QtPvTFOe91lxaRjLBFCpqHaqtf1mhZtkdgPQh4gD2/wGfnuZm2fcyfLE1v5b9
EwAUtg6deVcwY8tlhZ8xlJUgcY3/LYiU81NikNJOAnyyD8aNumkO6aaGOKi+XWYsdLuDKmjqWamx
Lj0MUMqA4tKiSco5W26UBipmBJG7Z9EPLTSvW2Z/qscEvfxJW4DaQLo3zE7xpMLaRfpjZwepUrqx
MT2z0DR2ocGGwyyNSHJDVSRTuBb5Tj+Ou9kZeIhGioatZ5U1MF+mZPlDtHThkfZxyGzrPwjlp+a4
C54q2eDwSmWcmtJVkXtS9URr0Y5Y5vPj+v6ab+7Qkuy2yfG6jpBmO9Gu2xZu5r6jjBbGEXDjCao5
a7vidEjc6UTlxNQB4sal3DiaygETeNlf106/09/PuWvK0sqYGX5/Dha9aGdNm0S0JUQmuI09jlGH
J0TsCBMcdsQAHePka2wULcxyNfuwMGh9X3rfAQrnX9HltAJgO9ewv6XMU+zOMUPNmbVP3Rh5QwPU
dITGhphoDuvQZ3t5Flf9/Jdt/oiZlYQ1tarAdv2oTl/NOnOmx9AWCV+tYNwWNRwIUcvghwGzLOcN
qSIBxt3gejrdh/dsT+F9bRDu0GFzo21SXENUwf1gbe0sXHxQ3gNZERpIzqOZWduVQSNElyrbD9I+
nqDOK4iY6toZg64BsMYBLggeVW7X1mUoN/0YaQEoGHKn69Eebrw0s+RAwNXpJBRqqgo3jqQBD3WW
acgepnaPudlpbfcjpahtjmXYOGpqRw5gAIM3afg9CWWFF7Pu2On5fdLso1j9kUzqdcaSu9yqruSq
HTyrHb1ZRbPSNOD1MDd0we5d84uFX2KhewITMH9HHQszNqecDUHdbVVIcqV4gv3SyarA/dbuwlAs
ArcTGjyJgUbr82UaYsvMlQH+l2fJJ7ODUMjnmdbgv2N+Rc1nzdSf0cbqtmHjLqWtMBbRdq0MFGq0
IMLD6WpBmJarm8h4Ju2sTO2DDJP61kBXeYSElCDBXXFGDeJji9a7hf/wZGdUMiAAGSpjENLjiHcH
szw2f3Dn/9e38b+jt+ruZ8Cg//s/+PO3qp7aJEJj9vkf//e2fisf0KX9xq5f6/9Z/umff5X7m9fJ
t7ai1Q/G/62zf4Tf/4d975W9nv3BL0H4Nd13b+10fKNdzt4N4EuXv/nv/vAfb++/5XGq337/7VvV
QdsTvy1KqvK3P360//77b+8St/91+vv/+OHNa4F/9ylrX5Py7cO/eHul7PffNPmfkKoCQQGeqsHs
CAKQ3/4xvC0/IeSfoC5YlMktbSG5XPDqZdWy+PffdPJPMPohO5Hx6LE058JraNUtP9K0f6qgy8G2
gLAXmsKwlv/6srM1+rVm/wCx+B0qo4z+/tu59y2Nc7KqIa2DhDj0y9X3HOnkZt70Lbpz6VR6UQiO
X4l8a6r2LlUnv1XF7LSQRjs7acylNIj8Dlc5xTaQTvKPYJqiNHmuAy5vlAm9zxPJJ4xY92ac2PdW
HIHmzE4hTkPK8rox7OJaX/4fzWdza+nSkz1rYVCaU7cZrZ45aPNt76Pq+7BcvyTTLndWTOO7cPlP
roaGB7DKfqjD3qln1l6ruXRLkkG+LWur2JR1T3ZdqRRPcnpAE366kQfIlso9sWsPpCkOuLWGnVrL
5KlGq3BkySnqNubspUCOH8JiqlCaSW2P6uErS6WXFq0ld0rLfpizNrrz8P+Iuo7muHVu+YtYxQSC
3DJN1kgaSQ4blpyYkBhAAPz1r3W/xdvMtX1tuSyCB+d09+mexwNMFtqja9EVQKzwHlMuj6bp9iLQ
voJ2jEa5IWN3HkAd1HHC4PSwBYgcjpJLk6ms6JzZjxPdbbl5wXq0jjCspUqfF3Q9bArRY3O8LScf
ceYvI2O3lsr9CgdwP5/HwRynWI4vMLV6DsY+vFg8mnJpKa/EbsLnBdaeWBZ2UTmpSULWnjJ37mAF
el4xQHnqJfJOUcOWe+wLdgoNjL363ZoDmbEEgxuaNeOV7n54oKH3SEIRX0Wgs+NMxLvVW38aB4Kg
v1ie+OzYITDhm7Cj/+BzTErvgX1L732Rc/DQVeCtEjuK7xtFPG1qjb4mTeNOA1no0WGcgfV1jXVS
8hB7QpBBvq9AGfy3AAX55GP9IWuvgaX+dcEeTQF/1a6gY6urkPfHTXb7swrnpgAIao4phjzIaa6r
SraH1zS4WcicD2ae8mTy9ceyiB8D4lYvIyJcLoHvqXzKkqPZjHldzKhezbAlRy8+d4tQZ41cqQIX
PzlhG/y7JGN8XXpfHJwm9GlS5Dwh4PnobBLlcti3N/CkyXMAuVmIDals4velzeh9HRyFq+0IiR8x
XZ2pBqLxTDbecZzjUxYMQ5PrZTrrXrjr/37ab1FQkk3EQBIZ9q9D4d6x2eblhKr+O74qsgwieWzY
+BuJddcodMtT2s7HdF1P8LXANDOQDD5/6WPp5e94TAEsoC2vvlIy7mQNhiPbkCQJ+5S11FFEnzRM
lOttT38S6t2IUu57M3l/B9iSHAfmSEkl83IPHrrXbRSkxFvUwxklJteNjbdhb7Jjutjksuq3dh/7
q1mj/oop3q8DO7zDAA8+tK356AcIq+JpLWEjBJFN1mVLvqQKw7NzUY0XYs6xQBScTIiuJUoz9wKQ
z73wbq8k9oDzCZqI2zyVOyf++b8PvRr/LJBCWHmtp/Mu3ewZa7PPiZnsuRH9XqztWgdGI387Gk7E
sgdc7WxBWIKVC3gmN218ICncZeDNZIqOeIV1IzzK4/EfkhuPMQsA1+pxfW6Bb9cd91/5Mvlla8vO
BmO+wG08F2ke9HItEH/alFzDL6tbfk3I5qpg8vjAXii8a8LWO2zpXsvRvcuktz8CD6md24ZVczuR
/TmaljdOo6nGfgMpdu7Zxz55xz5Zhu8E6xJ97JX71K5nFaKaVsNMptIScdyjNC1HL/ZPwl9d5ftc
vtrMvnjR6mB6rtlV0Ga4St3/xb/yhW3+eNk20sPxx8B1YtzLaZSs3rIMo7hx84ti7WUWUX+yYwAn
+q57Wzt+QKFZDtG4bKWlUfQ8x/41hJpiUcDKOtTBolnSgJfxLulF+YfF4L+Ce8n/PqIBBdGsdC44
Khp6k2/b1g1Hm5HvrUyHy4jfCZ+jlH6KFJGLE2vmIjVwKvdSNZ1gR/Caws78CWN6Usi1aetuZu6V
kKbN1bRVXbNll5aa6RHEw33RTf+0e7St2KyvxtGsGBb7GeO8HMQWwvR5yiCFm4AzORPPV8bXDw3N
ajW0Q5aTaAIhSHs4AyR0LfqFCEBuYfcut/UUdUv2Y2wVbrQ9rlNs1BzlIr6lJNBHE0f8bDYxXxu1
FetKzVVudr95/vjSBEkHRwOx39qevCF3z5w97IE/QzTQwWQkXA7yq2B3MGR73p0ZD0NEat4jwmEn
v5lPtg+iDb9s1u+LgCKRjK9WHkMHFJOxTlbZyIJT53ufLAzZG5ZR12OMF+MQwYX5PSQSS4+u/53y
HcCmkfIhIXOukL5y1k1jr1O4ZlUTD/xtdqmB2jmOf9u1K0hj7b/ewqd5iNCa+/b3bOxPXFjkje3J
fojZHhx5IPqH3yqeyw3anYalH+kQt4VUzHs4t48V3TLvadhhuOYEjc9qWYKLQDx1EfPwB6f9+G2T
dsgt3qsncAjDt8nKnJEdebaC6EsDh8mTt7KhXpmTn0aXI1z3f26wcyuDZrp2If6XJFK/c4sQ2h6D
UPXfT32ZpAczJEMxuLTSHhtf/vswsF6tjE8RyZ6C5NN6woIvPiAxV9igj8e9SL5s1PuoDQ5q5S8u
vIXEFqGK2puNZwlOPFO3BLWMfzklBSGTePVbOH0G7jclA70FyZGELr65cBl2MOWW3cL+5KOAYAZo
4OWu46cpUk0+ylCdTJLIggGcPvMJ527PEoT7Bov3nJGg9Kkgj4gjeNIGUdXHfvfYjQ5uwyCeF0mf
7JRhAZb544lk8zfKu/GPavZzE4zJB3wXEUHW/fAWEsIclclbPIi1GPoRJIntlwqXYOHIEp1svLIK
uGxfMytInYpkOyuK5MkWlbG3fDtL2bMSvsTsQAmSnZldFCI+sfcEP+myXchcOHynQ2tr7CIgXhFz
ZM6XEwH93eVkWE7JlHTH2Hb7AV9pz70NduD+5pZaLYF/ieYJAS0mhmOst8+HJsUWzeQ5ibWWkfyV
J39AXEUYsHs6NbzJ6TB+gPPG+xnAzNbf2+y26TC9rXZebqO99A3uwDlQ8zlJtukbwx8RMY9+MG5+
Siq+9yIacf7IWOMgyovX9MNz9vXRawG1c2xEGTpEVekBxEBAJ/YSrVKfuyT5/d/PeDy+7INtrnaf
whw24fRn2NtnrPMXThjyoUWE9GvHp6chG7MzgQ9guS3zmalMP2AYGefxJsJfzBdVw1XwT8fm2sSU
HTCRk4OcaAqOkE9vXiDaCvekuHfpmB3gyZies9QT8CFN+lKalr1M2E7MI7VHvxZlnoZhSNGPTVA+
enHytLfiM5q3/QBg1xTTLuNbs/jRDSswsqJR8ARpPpB0E3Ufa9a7M7a+RTG70bxic/IEWyGsr4Bf
vseR+CJ++Hrex8S/YgFP1t6i3FPS8e96SW5owD2GF20RlbTeWs4qKgKczbdkieh5Vw0qSNLJxzL/
6kXL7mwK5cEynC7Tj0GMO1CoIo3UiG4Pq1leF9vrPrufeGvVYaepPMU7vbJ2X8peWFOZr1vIDP6N
xi49IX/D3v77cBH87FyUQD07jUdu1rPXZeYeYDZ+mVskHjpENIuYjB+xw8HcuDm3MtB1tkMOzoMW
JcyR+aZwP1WNENvNz7ruAncQWQW0/flF6yOJax7u40Se0oy70oGIvpOIVKnQ6oyH2J+4PsjgqztP
56RybTSf4mD9taWRu9tWPPc7yR7h+ioE+ux5ienBzlCeEeX+4bfUWTf3v4INRzbdQvrKts6HFUbv
sJGCXdEu4EvpJ2I+IZVyO2d9AGOxFuacTGeu4m1mi4WALOrYxL+pcInqljdzPTDe32DC9g+2LeKO
ySZvAlxH6diKu8L+/F18fXBi76HFWvz//1KXsRk11iJ8IgYyvc8zP31l1EXhnKDvxIcK/bbyosYr
+zk2F+6jxEjGsAueLH7Bhj9tp/lrx4PnUXj99+irv1k7PBndHrwujG7z0FrMWRDar7KtFxGqGrLo
BBcKeoEVJj2vnLe1C1tWCgA8DzU5nSs3mb/f+2X/NXcrexFT0505DEXLdOwR/iGlKjq9t8C5veWQ
KO6KJfbxa/4yvrZ4XHWvpibHNvJexHZaPmYvLrSM2A/pkJJkozU8ivkoVO/uyNa2d9wrWW54NhyN
nHY0ie1+MJjNXju7bK+zekOTmubenKEALtR/GrWSRQQrpYNe1F624VvS6/RgfYOXxcD2QzaLd4OO
07uN0zRUyaYxpwlc/b4d3xwMJ/PF8aToQxWcRJzoYoPH1kWN+tdG3RtiV5MSq4BjHixnbCT6fznr
DgGcvn8B3fNzsqm9GnE6aoHQxjJtVu+1gzdbqaZwfzGMQEOGEJl7OzYxzJRTv6+3JuzvNJQ0lw4i
hzQV+zEYEBU9wD4Io/duqnkJugNrbIU27QXvVHzncsjjQdFr1AxQz/Txd2XGMAeLOlZkC/rLAlD2
wLLunGkxXHQIpSp1Dwb67+Dva5snRkVnCvqTDH787JtFvmKsjw/eGIGATLEUsrfdwduRBU43V7EF
Nmm91uOLnIk8wVVBIjiO0Gfdk7Ne0/QyJGGHFrT5QYaGf+4JL1HU/uCCwtdMEcXexvYUalGH7R6g
jxKsAP8Jui5FwLgIpqjy2/4UYDHryFWvD62d2dPcZtsZNnDTe5wmR4yrw4vRc1QqxVylO4dNkrVz
75MZSYFQUIelzIUBxO9VnsSTOUok0yT7p0nmvRA++Vho/BBzYksM3V7eMeiFd+zC+tucFg2CEXLS
TbRgLv2+kRUmnAiXpy5FAMwQdcXqBS6X/2w0fxs2REK4BasQq9mK2KH2Cdn+8bR+wVgSj1CCkn16
Sgb4sC3pOcZ5Wzmg307CvpMiBgTxwaUxEzZeBl2TObjB0WnMW0A7Fcn2b9jkP0fAcg5xh2FlTkJd
YuFZHIGJvGOKpRcW32Hms8Pp7SNcIWzxVBAWU7NHeYsfJCt9T/rI5kIt88Ffg5cmNddgbxy4dYQV
sRSFMgnuDWpVLoO3PUhQOswVUrA4X4bN5mPnfuinqDFvcoKZHAUfnWb3bHR/2UyzWi9YC4HPeiU4
S09Ot6acp5YWc/zZxw55s2EKiebuIzKR+eco6pqqgQGPTRQ7tXJETCoviPZh6MT9OV9YTuW2ld3M
Vc7xqBAr3iJbPNnzaB1wwY9l1Hv70c2/FgQ6m2ynKMduKl3CBwwt/ne1s0e/c1DBLZIgIguwg6oQ
KdBPK2PZJdThPbESmPqurzCpCcu5Uwume6S1xgLwPDONyBk6uoLjpskVQIzcV0GlshEmAWquPZXI
c5j16vzfj7YxhF5Cmjk7kblKxgzfao9hT0CFvEIe1NUu2bvzGcrwRj+NSl6hSvvhaTxMmF7WPM6u
495aRKjPZ65aV62kee5t+LF7zUkKoEJcwFu/8fW5wcwKU79pq5U31b1IZenU4BWy0vH6Z177T99h
C1mv6n307D219C0b9cOAlM3jbHpYz2c57L9N+ClimICzqMcBlyj6OzlZ6/VFPEB0yqfohBy74Rit
X/b59ugwD+Uzgds1HdPvFDhJ3rJ/cJoU6KcJ4IUHg2so8K6TsuYVpuY/9z69i2F46Zx6ZGjqrvMa
X007oDx4l3FVJVYprnIKx0I13oPo7WAX+kmU+RPu4QcJ/vFh/GvX9q/AgYHHtn0KJjhCZWF31E1b
AfXkxU6GEVoJBlplyXJHSVzNs3xLJApWlxLweI2PbQa52NpX0Tv8V/ZzZuhcBT4eWMJgaxrGUCwg
mxwTnFZw1B8ubRTemeppnqIowO2G5x73FX6msUi+yscI5kwEcz4z2NHiOsL767rpYGN8Z3m0Pwwx
VTKopphtIzCQz3vJxCLyePplWtMUEWv+Sa+7ZRM7w+r4DbADwgM9PeSdP+jCqNlBYzTE5S7QyUWf
WcB4GbDu9+70dtai/WdsEheCdyuW6LA3ZNpyD1lQOPQg28x+sC5GYem6b6nPXhqELeR7imyhxq5B
2WYvW5d9jk2GjZIFSEDkxQfnxn/+PrJCwrcpH/r0+74nj73Xt86T0Hu4+KfR9bR12MVTHsrBEHwq
0csneIa8eeDKrqGlYcGwMeJN1JWwoplyb5D55uiS+503FX2inkdA8DlIyKiKx/gBFVtfzgOAANgC
pNUXAVLMGbYCQxb/2OLweyzgprYP8EFJaF8PAm68U+KRfFbLkalQ31AQ5J6xegHKhaWBNJ90f4RI
+yi1vxTQgwFpn/VrEyy3STjkcnmSFSR5J2bH0m1C/o6R+jtHz2zE+2dtdozaC3HhH0Updr9WL82p
I0ft+DXChnUe6km/+Itr83Dz/Qr1BTVjRs6zpboYNviSjjGAtr7XhZcGhyyDY3EI/OeAOA5TexZL
G9yfqtXX7pjx5pnZDaWm0zCIZaIEKixhod2UcC1vTqE/hRe6GKTLbHFWtM7Pv4BNvXXheQfNkEsx
eIdxOKDRxeATnmW23cCh7Y8eyfe4hmCu7k3qZ4Z3PAkagnqkO9zoSY/F2ADGdcitAlJr0lNi0I9S
cfC8BWGZa6MLePMBN7BgAKMb4CbMbgSe3nLyk6KB+jzlU1hmG6G5ZyCUMsDOSoSTAZ5r/LbsfYZp
Ccvn49ZBoenCvhz5xwYBcd3M6YvXEZjWaRfXe2eW2gXMP3qEQ1a1/fbZHl5TN5Hnuf+WjC099Wl6
7DMT5UuU7RdY+JZs+fJLRqJWnvpzc5YxNpYjoPQL/tVFS5StJR/SYsVUEGlEa9lu2e6zv60wy2NB
NbaGHsYYOT0tERWkNjDLhbmP75COlWInFalc922uofeDgtugadhqvRkGo6v53xpub+PqPbUUFwua
/L8dM3/TcV0L3C1JAe7hoTt+VvPSFj68SPJ2wdyPfrhGDAo/BsTUNMFbPVs+HuLFc/kefmLTsblO
5hXg7t9R0n9JGr8o6/6FvepyL6EkX9cNPuR7cCWeADy0u6YcrLdXqYUBeIZQgGTmEv2Yflm8/jQR
hhA+jzZPHDhXkfo2wGUSfy6+ELWDdaIJ4Qpmd7EfOo0JTAAstokX1CBrWN55tkhnpQ5LMqRllC48
9+HzVrBsPMzzfAVuHuQYgLF80La0avemTDIYNid9doj3ccm3EXqlPRRzrvkgcMoGVSsmqniIP5vB
n8tOdp8N2uGc9QjNXTR8CjI+5wp4bzdoNFUT8Nl1CE3ebuZlo0tcmBlrpgC7jsnasVJj2lPIeA9R
ze2Q1qJLJGYo+oajOKcNLaidaeljE6WIRhLCLpwfcaibY9Ctd6rl8Pz/H5FRmETiwUdmxLimiChr
w6cQ9nUzgJE9QwcSClbDeGMpl53by66j5RA2XnafYs8vxdiB4sWdPDZhW7V0ua42wcLyzM/BkNGi
MREugtB821oTPE/R9sNPkXA+kfib4sNQeMPGz12Xzt88zDN3rE6eWqjuUABMcI731d0y55+sbuWN
cqDBYTfJfFjmO4O9boHq8wvsS1OGYq0RMIKk16b7NbDmJbED+pip/fCZurjWnFPrzz8Mj35L2Led
sq8HD9QLJpVhVovx0WWuOzm45gEoUt1L0gxV7wcfZJjoNUZjVBHzL/C/jWFfzcBiy6TFkL25ttxs
8slHd9hXwN7r2rAKhuH6yzdm1RMCkQEhQdy1vfZEZeUeLLK0C2nBpwDUBPjkHzY3jlXWALnyuusY
NesZjO16jlk1KKjeiI2BfLEwrdiICxjg40lQpEpy6MW6CWJM0X0BVT6RuViHEuNrmOswFHnah/eI
t7cuDPu/05jk6KnccQ3YeIwA6+YN6f0Lo9gXnSPLCrOb5W0xQVQY8Uz5am79kPELEfZIXGwOnvDZ
YcX0VSSaYj8hQwMPj6ECrvHiug/AVLx4RlcW24+hw9zGGiUvMV9SjLnpVqPDBJk2ZFk+20Cc02HI
J97d9mCyoM6yqdLy616MRIUljJqTTJeCbPS+ANi+xxzz5WjxSJa5gXTyXasdpp+7QS1tElNsXQTG
JqCPBazGJw2ATA9OR2d4Hn7MITL+Gp59hlvsHQyFR3+3TsFhjuifeNnXeovxKIkg/h15nwdLlVVF
5ED9ud4GJ5q55SGDqM0HGENQdE1qpaSMo+Ysuix9wQhXU+d99iAnXxY//j4CC7IINw2pYLcOql2V
hE9pAranCQ7RFsFHRifnwDd+ARRpLjH9EVyG59ZDnUsXFpVLilvUC312InwtlQyqfQzFA1Kar9gz
UF9AisFHzE+0GzEwOXNKkPpWTJ0ay0VG4fX33lH9NPVhucJMrYL7MJIdW9t9iC0+hFvqXVn/FRqk
+DnBM8wp1NA3snjfv3IlCnC5Nl8jJV4iBEZFCdgXOQ9wvCUdx9C3wjBYuMOYTfTRRVaVYRQMZ5iK
oPitYBp3DT4UMwQXDdyh6fCkvBDj9TbFKIBw/QPMml78ybf4hipREWwLHqTR3zVJ9Os++4g5MyAD
27E/QOhILirs9/s2GvWUogkHYfcilGCXQRsMj1nvHVLICItZWAE6wQNjYNLu2VrbPQft8j3bJK1C
1fYFGK4qQMj3D9q5554JtP1ypufACwsPL0Ht0+dOmBJf92PVKi08L7z3nP3cKAoOmRr6RKbRO3E0
Pc7g+hjWp9UDwezjHUh+D8gMqLSZ3Vu3zEuuE18UXjLsd0NHsNn+xyKTCLNk1xar2pbj2gHNtGdi
YaHtvD43yz3Ds7/RvcFUHimv9mc4tJopyz0NjVzU4bJSijyyFssbHA7tdEd4vD8y8DLpzxAkN/Jq
zwsoE46/qvB9wF2q/S9VdNxrEB7vU+zURQehOeEtRkV1wGDjPjxvsrnPPYHzZAA5gm3H00rWpRSp
p+pGvo9fPsNLD2rGgst99TNyEtOcdwmXt96HOq+3wlXYrLy3mQ6rbieunpJx+PIZQlCV8FZ0pOKU
7fIJO9b1GNBfW+tFoNSQW+I8JJSBhk6N/tdOgkOSsTVHGSUsX23Gn6LU4dlGcX9g6NhKN4P9ZUmD
4w9vK5zW0vkzmEMsJxRWdkBpoY3Lu2X5KR1uNYBvtIDW0D1JBPmsaH0IYMtcz9Aj7f6KF3wYX5A3
2T5tcHXV4Z7kJD1mtsFMuf1yDT0nbvvpCZJz30ufYprJu479KkocLYBfwTzGM3WXQvG25k0m0rtS
aXqA0hgz/PiZKRzRCeqNSn9t2wACwhIshqH56xmHqRvLSVNEl7kGWYLcVpasa/VuQGU+tbPMqp3F
OFrJFp37FUpyR9OlHvvkGy69ARkAuI/S2R0ai8FwG70/WrO5sE1EyqQfL9Ql71SpMqJbeBeo37C2
bg+dizEuAQSyQWsu9AtLhPzd3lcA3fmoi35vt3oNCQa2WOe+HL/t7A5RvipNAjphHLwzmii/5F12
2nDT/GuzsOYGTOIWY4Pdd/UWzmVm4+g5HlzNR7g24mvmRHGoQiB+8DnGXJlsNW1gdAWpJ3xqSEBz
3ZixDgSnOdpIVcqxfTYcRwexa+zNsWB5gX9P2dMGyAnIo3zvXfq08sQv2tlAO+gDRPag/PgjATNJ
wTlIoZFdoVeQZUpceht0xK7KNLzaxBBUQweCflfhodsYhCfM+92o9nuHdTksXPggscNEli2L47Kj
zEKuQT6DdK00SMPCbmCrKXFIiurhKsoDil5sE+csm/DMMR4i5fZPJ8N3uGgCvevSd2BK+2kEQews
iZ9jmqDtC8XXeJoE9X8fkodB7sS8XVxvPMhdhgVBL1tYg8+7aa8Jark3fxK8OYB9OnGk2VohZTnN
mb//YNpdgAy6ohNxUHlZ4J4HaWqCaaAxVt828CszJoF80Dh56fKFkfX7VJNG/6LbuNYe4usLvcwJ
uk5ohtpObsW0dDy3/nDoVba+EGRR5mA8muOKttbLmrXyuPdzaqP1HCloGRJhz8vvzob00obofzsO
HUrU9OlRZuIqXDOD9ItG4KNbcP7vQ7RwnZdO/5xoBn4Ko20OBlyfhy/AgQb7acIf3JG0gbkIKiJE
/9FnXB7/Nbrjqc+Y9jBYbGEZaxA9s0XKYsc8cwCF4t0bigE71ZQUIEAhRIFwRhPcwSp+lpH4B6L4
TbU++T4IVHMyvyRrgmlYNn7OYZVW2ZDBWmBoAX4itvwa90BFkmQPc4p/fiTNBhLF/lCrqqJFwjvf
089Dm3pQ/CB7IfFLsu9ARcyii64d+ZXANrH+fQCO86+nI5b9Y6TsNFGtgdS+Zes44dHHE3ylg/Ax
/e6JhwQy6b+7RruPSAQH3EfmNdzXn/5M2RUOazbXNKlH2WXlsIek7iJYT0+7+jmYrlhmCZQATA0A
12AbSxcODv0Ez6rZ7cnTuAAA40wePL0lFd8PWOjmQKH9n5huZKn4OhQrdr3q5GsAEMj1xhtPiy2J
Pnj89QS9rTt3kvsvzI/WMmr39xbffQh7k+CayNmrRgpbSLRcbTFMXlCiN0ivEgRCIZEziPZm45Cl
BQ9YMKyFgaaoFF4CQ1QNjrTmmfcrpio5a33skRxd7c2mQT6hijYMIMCy2nrXPuhudEGh836RaK5d
t3ZfiFq5cspqDDr9R+oaVW1ZBIvVtY3QjRDymq38OvK5gzJ///sV8VQb2hxGHrZXfwIrHHv9u56n
rvaHgEMLVKUJENEmJNHvOEkLyJtfoz1JkAhOwUxRdxjWb+kATHVevmaRFsPjEABN1dAFYE7DZpAe
+3ryzXD3UO177ryn1XdbjoUEI6PvjvQnFgD0d7AGO4A8Tt5EC2v0DQqSBLNFLVooEwYqpkJYL67j
WUBKMQ8FhWk8aCEQdXS8BnKrW7auuSaQOpjAP0iZ7shqtPMbYiv9XE/Z0ac4GP7qsxK6qisNEROI
1KVcgAz+n3ZpSt2ag+cGS6lrpi0v/MWTdarlKemw8YUITAw0wp2CrfsBewx+nEfl37I2+NhgP1wr
Ojw8zxA4yH8dRaidCl/y8SkOv3GEHTxmkY8ckmbVd58yGvGDCXEs1tC/jKsIfRpibby0HqnxjkKa
D5es7Lz1+KsNl9Np5gz+Q3Q5DXc27OaFbP6MZ9kDLuzFqWcXyhbcXLGieaMaXoLE9E5TB/4Axru/
Bx+HJGFovv6PozNbbhvJgugXIQL78oqFq0hql6UXhCy3CnthRwFfP4fzMhHdMx7bIliom3kyLz9Q
Rip9lNGsLJ0YvHmRvwGTNObTCQCpSawWJWb0+evS9z7FAcoXqFeDT2N5VMaVQbsHoOV7X7QnF5/P
acdwlqfGF+Vhc9O4NYOaGcEFwzo55aT21RCWY9dcUWJDjsEbi4yxTOyuOGgjD8XaPDUTgqhuezLx
i/vWwYzEIUXtkl3DM7EI2UzXvCsfxVqJHf2ofLYBH5/ZVnun3e6IYiruisUOL/p7Me1T3WB4Z4HW
h+7Er1/nYq/q7Ndps6PhcMPPBr2/Wrb3n7ds5U1/cznYw7XjtUozWQOJzsnvGPCMhTysxZ4NrxYT
PfKQcoflYfNRN3I1Hoz6kOa5/2D33aWhb9FbxMm31HmBZhdl358DgwIkppnzpivtgYOZ8aMpx8/V
NvRXfkT7ZuMkE5nYHmZVP9gNEJdr1N/SHf0zeveSYO7SSM7R3OuLwERbftWQzscx3/prQSXDNvfq
omeDRGmzUQBSslPS4UpPHGFKqBoskRwtjRJelZBCCXZjE7LFvEomYOdIY49NXDhz3EzZFhsie6ZI
ydl1m/vYjHaBozyHiBhB1Bt2y3uCSKBllBHQe5Z0KYvwrNWadwxCIdF262HK3ibM01lgMhYKP8bN
VBW3lffsp5JBz+eplnBhRVV2L501PLeSA9ixas6owL/4Y/WZb7qdkLpL2rUpP9ig5T8MU5HISjzq
5keZWf4x13qu+eBwLfOSNhk5FQueiFeLfb8q845qK619JZuRj+4uPo/DzTdkn1Sz1iaQhPOHkPq3
l08SHW3pE98eYo3vVNgX/IaD4k1adfhJal93NqqswzuMzawHUeiPqaerk1XURWzPVh+Ny/AyFcW7
q3PfwqWe963NAj8m39g3x4Wr5fwu0vmPw/U1ZuIdUFVLKOWy1KJmCnbzejXASrkLdhAp2nbDq0OX
836XYZzCwFi6uHGVHqWdW1/92X2XRfmhLYv3dDfOMEjoxB7TxLHpYWuxIep8888AWx+F9SY6ERzo
R2aUVcBZhbun6ltcS7rumEMF+k2XLK2ND+YsDKt2D7MYQBxWmrVjQs+TpbP74zr2USm0dSeLlYpq
Tawh9n2x14Laufz/P/iyOpdM+v9Zaqx34IsoxcXJCc2hL6/jYITSK5wrtyEDpsd+9wY5Jk3lXM2p
FPtUdDegMOsEQTIeSx43Hdv/JIvxLXULRuexP01Fe20z/+ADiidsQb5UBQgMg2DbOD9uNXwGjZu0
Q0d1oNmf/HQYE2jKcR8UgYy4uXJ68DLKTQRReco15zfvav84WCq4mnL4N/n9o9OZMwoagK8oSo68
AgRsMPUcTHeqAd8UI/mTs6qV/VUkcFnTW0TllN/UwAKWFF+5NCT7LkWVRYuJgJwVdNJUor4U9fwx
p3hHKs9Qz7L8DEPoR0XcCls+uYF2LL1+4HAyvzYaFBJvXS7dSAIX60wPV3+YL4jcPKtGOG8BPmjH
fU3jdNjNQrw4Yup2fbFpwFPLvleqRFUz01Puc21r/hiVad98Sz7LQl5T3GJRTP+UZURkMuDGqzRc
e+lFpZ7+3Qw+FTjTry21CDz22e+SdQdUSSxSJ93ZQVknRdCRq9frvdfkj7o1OBe9avCcvTv+UWgc
YxO33nUgCtU3EXP9cPCGLdZHLThoZYsv0rQB/OEcJDkrl+Ghl9CoTess3/Js/lB5sUsbTYt3jGLZ
gW9DnuSK60dR++vjsHqnaWD7fObVQ2JxEQjdNdcYbrshKkfJndyjks2o5QvFnCYXGKz1Vn9yjSLf
D2xgCZkc4GQ220q67NBYaP5bnS8x0YXi0Jbmfm2ZwrDfFPc7rQgHr8riuZGkvk2P67gjTrNlVck8
ohEIzpXerYqHpuDFVZWsFOfL2ob96lYJP/yOKsbjkuq4bXYnT1Q1P2++/mRONGuKTeG/jVnPvYor
+rbdlz6K9Q1W5eYUwPpES8gTyPITUNuIZsMecFx3pWlEeP8JV4k21mvkSydziUxoa400MJwrRSbM
LOVZCREczYIG/yzVnm1MsRMz+ZAszqaiycpvGQXcsc9m3KSngH9vtuAv+t1TFLL4oMysi1kGqaIR
xCEZ66NP58upsrO9r+o0HlnsGlP3+N1tqCK9wYKMIp1T6B75r8Z9jwZv4FLmL7HeMXvkpbZEaROw
mRyGK9qMyeDHLwIOF6Y/oAHnWtsr1v7Aue0Xx1oiGzXKuA0m3lXgdhiu+l2gDWZjV0kSF0gtmad9
DcBYmGUj52iW/fHS8pE09cusQYqa6ZfuuiVy6GyQpcys17bZIm5H9ELdJ3s64bQdaNCPpmfGflww
fc2eGnz2yArRPuazOcKkFcalzJmaIUz0QPUnUbH3yNsa/WDxHHLSTvFWiREAe0AxX7c/rrVwY0KW
KoZ6VzX3O9RS3383Peaq68W8qfeev7Hc2/YjTK412tpHU51hgREGxaiSwjQ/3a5qQ1vr60RrljZ2
HIm4u1TfozvO/BSaH1aiR+z+pQwwN9ywpBt1Hrgee3ybYjIoj3kG7xaUwx+1ctERo+jf3IAf/dir
jPeMcZiXrKRHoGC8Mxr5UgSYLv06xmZXBvG4eeLRy3ukf56rfuZ546sd1V7dJgptURl+G6Vm8ZSn
TcrA03yVOHjhWvhshrft4iDM5q33luGyBTgDjaCUf02AH8cjCxzSxNSLZ9f/2w6mEds5Nmj11a8r
8LS7cHnk3wKeZH5iLrx2Rk8di8V755Hww1Rm6b7r4A3Y/pMdVpcK1Zr+Iw5W83czpYjmFCnF5I7L
MBoYGEeTCA3R7nRA792q/D9N1eMxV3sXuako0NKLyh323sLmOcVmj6F5NCKW276QHaD9c8ryXd0B
a2lOU8cFEUVXqWS1UPjr6k2NuYjc1XkwOUlIXGDrb83R7Irg1Lssqnf6ChKEMGdkbEt+cKkEKbwB
PhDoresh0oMNgY97yJ4E6bshvDeupOIQQPZE5Wr/igZhvDLne6SFzOcq9sVG54hemN8b7vduCzZs
nPbeUVHBNTfOxdpaZ0d2rYnTvH9DltbCaW67SPmldfD84kUFpRPnqT7suBoBvFVbcWU549nSrSfH
GZrbpC2P2ya/ZFsiLFeIMLU6LaPI0OGkCX/uwTuimu7ZFDA4Lxnxo1PQKnPf88MKITBFHGSjg6iP
bydBMhJj5Fa9FuIha9odS2/qG+qQPBVF8EQAA9Ee5qabWBZTcaDzjobf3ApIYe5epwFF8gFA6ThZ
k38ws0U7k+krIsexhhhoyTmjjrjU+y9/bBtHM3DKpNg2CCnp/OUQq2Ov8d82eJXX1uflJDbBvXxi
LY6nE8iyP1LVh6j9zpUV2dwxjeA2Of81EwMQPRu5I4Jz7a2hULN188NFd1+K3LNR83retJSxDbUP
pDcyXjX4nH5vPSnNVxHckIyCXKujxWpY2WI0T6THjYe2MSJnXop46FcgHTeXj062Q1ZAzc+s2DaN
NWLdlb435IlrHxecjXPWsoNdPunkYurKvPZjnXgmMlNXOdZD94eyC/OcV553JkP1s5S6udtKZp77
ktudrWl/e4P/k16iFZRmyqZRt85DP9vrPsqtZrb2XncWEK/13fAXTmMUksg3eqYyOT21eg7ujRTg
CLa0jCkvD212eH+7qeQnRGt577sPAxN9pGfs2NKG8pXJ+J7iSF/XXqCf+eJfTey7+DH1+7Kjovlu
pipcJ3rdCEUPezv1/5SZ88nGabJPfqYn2fSu7gQHozjTso19EmTsvahlELUeFsYi8R9Gygszvn51
OXsPYy+Swu8EhT8cl1PnKThs7BA3ewxMtI/MKP6aNv/DtJ65BLPlLZ2Wv2pVFW8XL9FH8ePmjrc3
AF3DbQwymqgLJ9yunvKwZRztUgvuhzDV1J+hWwSpc6ruXISABNJzPo9OJloRPGIoLSF38BlXejgv
DUeQ03enqgnGg++Z30GhEs8aHhbuRrVmvc6Ec0JBn1VY1xsXJfVq6RtJlSYNeLz982Q3DDfTR6dT
/WK5usEOQjXG3/f1OVGuB69A/XDd/RA1TDjJI5F+dcbZDfH+oW5aq9vLCey6e3C6Ok3mbFx2Vf84
Y3XeAcBHiMmbrogMmtP4q6sq8XiKa+lHQ81A8sAi0F8vf0ce0BO2QMhu+tIyEN3Jzk+LIgvkEArF
FfJ+jSI9zK38cNEtHL6X4RalvAYnNL6oMrQ0pjkDqIFZfuPlZWDIF+sJl6tNyBSdFlaW4Uzh62Id
7pvOS7joPLQ88zuybO+mvSEfTaemQ8Xjh8s71TrQbUW2YQGwGWRwEpaRqI2cODeghPzVkBT5fQ0V
f2f3fm1u/pJCeCyz+q0a5b8ha0lqmf1uZJe7ioqpTfe2yveYbOahH+RxtTNWMz+V3vzPnNwpqTGg
TPHFD+KmjVYaDV2D3FGP1BOtGoVFhveecQpYQYGJYwwf7gTK5DZMKn4OBlDoeDVkDcnTFFFjWiko
JoLu2rHlkH56Myk5Sn19kBF6nRfXUhv3y8awOFGfUf9FZEVnLoO/TLfI42MNXwMBD2mA2DWloV1n
tE6p5xK7Nh7Se22i9nL/RLZs886bNb9IUJ8NhZtpHQ1jBcR124i52jxXBfdHh1rCfemUZ4WdFiG3
BZir5o+WNk+ezipBcyEpVG7YbZkx3dhO7l2k84wRqZJPd5vh2Tt5HkUVhO38g66O8LA68lCve8Eu
9V3ht1ejrtloxJq3dEVacdig1ZPw4V1GgiOYZ8DemWablfelbpYAOtav5dJyPG15iFzNk6jBn3g4
JplO7f3W8C13LvMi3iVVIGGAkqGWD1rJ/R1rtBLPzihWnSEYDKyCTuF/W/bVx8ARzrgfB+3YDG1+
sIpMJdSjIcOV2S+TXxMuo5+HRDc8XLbiW2/ql2k07LdVG9swPVqa5rwSgnwsMSR2pYtwIB1xzayx
/VyLc8jNv46RHBl4piqWY+4RjgEoy7CKLadPQ9bC/rO8nsuZKqHrtsXmX+V4zxDcMUtsjKgx8hcp
vRsZbsUbgYe06sq/rYUsNQWaFXbmCxHQXd2TAZ44q+3Wt+OOjaARIRxK0btsPfQu3K81sYTYlvO0
L+bsApbcHCCXd7WrxofcI+EkXpp0oyoPO3aXaS3yTMn5bLiQGTB0kz7LqF7VP+nXyyEoEGPLho41
d4Wts5g8qlpyiFnLu6WZVpT3xnroNAYan69kPgnrJuv8s5n8NcTIrY5B2nMfy9gKKGuJnFtfrDH1
8bImYBt9ZLBbjbizA/+mW+pldPjjgtp+kWw9siRrOc7+lOCFpRdTb0WYC85hs0bxK9hIF6spxZRA
4Q/hhToSmvkez/QNqfXT4iJ4kgz1eg0CJ8AkzMHLw9EcuoeR561DeSZ5mNmxZ5nvQ5oW0azZ0JvN
9Ds7bn7qR9/CALCdA5chP2dLmubsh2b5R6m0CbQQHLN6BOfRx8QrbR7V/nXlVJ5tZ4IABqcvy4AN
trXD5cbzj4i+dmQFtjil65PCiXtocvHpb7TIbUubP5KbZMCSx4JMzuMSaAUfByVyuisWkLVdMJX+
sZuzL1PaUVDZ5U2V1tmqTD3shnJKeJCYStV6JC/G31vLeEOl+cuSygd7ROoGwX5G5YFnK8dtJ1zt
jYso+7lRSDU1Aynq2qfrAEb7fnouVH7J0q6g3NzFKFIQtWv15Fsje1/YwZnNmnkHfqIN3uRSbds/
q45p27xHjRr3UlUfZq++tbWyvjLhe+gWHgZwYxixO2ky0iYQAZJ/pGGHy2Kga7nesNcZ/+9hmmHX
rd5uKUmDp87QJz1Occhyj7fV1yY4Gu8a6J5xnXVxWi2Yd621X+Sgv7OD09ybgGEnQ9aoJvdQFqMR
KVT16VdfXa93f6xaL5JBMoIjcsDXtvabXt1K4da7vGLs53aZhwaRsJvd86HO8PMkdvZL7WaxT5l4
WI3TEBHXz5PGM47O2HixZXB9GWW2rx3jodngGrSqY4l8pS+Jpjot9ie0QjsXkn2k3Kq4Lp1Mtvgm
SozHkW/mMxADoR0/52lm8XbhIDO4zhTmIzCSJUjxzUgCHWfOrlTrQcwMBUag/WH36l+rta96uSEQ
tCCy2daLW7e6UbO4Fadv8Q63cf/hrfQ966bYd9p4X7xXLg9uLZ5rkmDnsTAO9gaZaWXB03jP7XG7
8cKBhM6xto2/djvLHZp+Eemza77ZuXGR2H0ahHkY8A5ycgpUZbEf29K55KX5ukztuM/L5XGoje46
oQ5spbfPuWz8pBgGYR94bcKP0I4Gw1NcmqRzqCrIOzMT9FJ0//R8IXNaebixWX6Hhu9MlhO4OCEz
OURQ2YnLh1L2yo5EfqAmmYg+WLkrU/6ReAb/Pkg1HmsQe1Vty7l3/qy+a52zkq99qgdFbJamv09T
BLu7sUZK4cOw3P/Ik4idgpfLOuLik1dYyQD5imTJXWO7itYxGYixd8xmOBjbGsTtZIjduHW/lui/
rEUSDDK27wpOPbYqnp7AQ083Z/GJyqKdXM3VYmlDqvpE1GPbR1/ufc4uzWuvaY8A6MgmmVrPvkxf
dWAPJwRngs6i7XgoZ29Pjgx702YgzvtUHhWpqcTFCW+ExxTOL9ijcDyxW9RPwOZOngw+2Luzz/Ma
eDJj+WJ9rzn1F+yi9RbgrmABaOUlGEWAlMYkXPufc+6nD7a/b/Ry3d2VnF6zGE2fWXSWxgLz884Z
NokANrzmBCCKkt/aV2jbZUkMgUx33BbZIasCGTfCDXZsJ4tGqc90muvzSYHnX7vAmLCAnGQ0Nyee
imGIAJ+ZmRyuO23ncH2UV3ben1LKMCDEHD1pnfVkWngm41RzuVDaubeYzoM+TUpY+9hCTQAiccF/
9IYqkRzkXLj24ybMQ9p9laqynzxtfa4An2PI8zlCLs1K56VKsy99RPUdXJpSQfND0RonX7d/OmP7
F9hGtCnK35y/AAE+MqK17f2xjASY5DFt1pfV9u/n+3FdayyQzjpXdbccFRLaUswg4bDp9AKA5chg
Qu9zKAxVSIfEn2JTlZhum/c4tZ2LYC39U1P9/p/1tJXZXJDU//EEeJHVVTjFRbYyaUIhBtP07bny
TLUNwkfrk7FhZydctiQ515mRzZBLFp9xuUgvG10BTYBuwb1DXaxS3wO8vtlydBMESLB6Xf3TggUf
SjPo4K/0N9XzXZoNvkGyLGIhsIfLE2KcgkWmQcVv+2Ntbl7iVtqfyrHtE1ddktIdbyIdnD9qzcXB
dO+0qAuy/4otY9uzaU2Q1h4kWbDl4NkzzhL4kl0aKJ5ug9s6HcpZP/S08B0se/pHa42bqNx73yBb
nDlTUadZz6C4iKrYdnEFf9zRlfJmGs5hEGxelrhCyTAj2/fk+WMCKSpcKi73dgb/idrE7PdKqE/n
pKPw2ZDa8uF62S34P+yb4as795rNxS12Vlm+D2XxCo4HlSOLLPIx1qO6qDlMK11EVWZQwiL8cyr9
H27TILRby4RXDwG1mV4aum7zWGh5cfZzChxX3kRwmHEnGvMCt49NS3282f0U4DI31I8JxbNBoAMZ
mIxShZ5Zyyv3gEh30hFsZUZ/y7s+MnBvwYBzSlHS/qOXlEnni0Pmw0hhTCDjVE7p2MpFa6erNvQm
8Y0JqEeb3RBCYX/2jkYmaksFbJvyscEC5cUesUCi9/p6wJa49NL45nxLBAFQKjyqee8pbs5+TQS5
eUOAsB9Eq1A1tWqKyrq9kTnPdrinbyTTrT39yyIh5/bK8WKHExNo3HifXHKbSFJ/cjDsG5hUerWN
3SbVBu7EjSsgtGpvfhOZgepiwaMUWeregZIfpzF2uDMx+QHkWg1Ifl8dW1+qpGq0LU5x29GAF3j+
LIXZsc4GWcKQHFO3W6R9nrQmwRVNDwONH9MaJFz6qhBddY1BacCzrfS9wUo+LF4T5TMwd657G9+F
stxNZfuwSOaAe+IegWMv9LvugV2PgkT8v6xk4moaEaGUC1dAvhLq5SR6cgYir/9TS0E6dw0Oq503
l82pvnK7rPdB1i4nE8Zk1Vv1UBnpzzRu4I6Pbbp6F5ZHg2Ca/sFOKUwdHXJe1ZY9MSauRyXbTzyj
FX33V2Xwx7VTwYIQEldMJ9E8sCk0z/ujwZYAqjLO+vRkdPbyGJAniByR95FXpE0sM5LRLAwAbYYT
3Mp6t7mIwFIgbXfdcUg3VHdKAqMsn+yEa7wTVrai4GdyivPsxmjiLSP6u0se4Zzn11o3MxQ0vG1M
pjxsG5j/rhT+qZfWfOsWLmVNNh1Xjc+34ir0OPXLcU2Vc17pBGE7+3vpG+6ZCwVBtMY91CwHOxk+
xYv5hMlQZEI9NHSdYNlJXvHz02jPJPMoqMFhlqmMrQner9+KjucOYSft18iE2D1ukjOi5QDe1bxY
4gw99Ox79SManUO5UzZFm7kNh6H1KSXKAnUYVt4a99EsmfGNIroXa0g8C3xaTr9cv7c7ZaafyZX8
LY2i3KFRZme95KGpSO5FPkpUrPe9dsZwwsKmWyik2ubLHVvvDM75k6crPO9KdEHTeh8eALc+UHMD
1LPRhlUQLDTs1LkNuXf6JsFeHmfS1GPluxfLaLv9bJCu0JGDk7aeXMhgW92aHMyYVcrip/MWLBUM
N796VXVtPed2fyjMXHysjTAfSrozw///I/OYTzCplVgO/LcOo2bcNmV1xB2tobsMecnamfWzBQWV
ueWeMoC405T5F03LwB4kc0EtU3GSbNKcSRJfFt3/rn3nl6KLfDc6R8tgq0mbyj8KaCys1uE71+w8
Fm8rL9/ZXdfbaojriDB2MnuiG+Y20QvU7rtx1N88rM6o3qwTmWxexmlDmD8KLFueK+Hwyw2IrGVd
56jlAhVlpaGHlZcHCZusRTLlcgUcdON5FvpTM5Oo16cstpShnVVXvZYSD2S0yT1NHme1ImhBofZl
6XmYgNK2uRrfeUZihdfmOjVkNgRSHaT1pQtmViVnBPSmtTdPAzP2qpqA4TOP/PaeMnMacTX1HlLg
a+z64aaDoQEUum9l95H7n2smdrX/KtAlNrQRr+GGIIndMSja7pPo64fZ8y9Dnx9sI9+18lPJ+qDP
G8xOfeY+sheAuJ3/uqQpzENO2C1Yo4781MB90OPTzEs6Yx6xzva1WqK6pq+KTqWFTCRxqLcWCmBT
fuxmgCHmaeTs1Y3g1cDjGybqAlR3VD05LYsAj+qJfGMSqA9jWKnDGiPfF+8pO4ln2Clx1DYPPjs/
GdXVGJd4xHH1OsKQNZaFGq3zMA8vHqwACtRDAz8iN1aL8zcyCzfyu48ACayjbQO8/NSBbiveW8vN
KoCe2uuS//VHO+lM7dA1jID4nxolVcb6qfnITMLHVwKcclZCfCgxGdO5vr17a/+ZOaRtV3biyvq1
dlmEutKHNDFCQdHpFKZMFFw0/fDQBsF5rqEty2+tc5+J9cXO6CWz/aGr7aR3Y0TRO6mp9RHHngq6
8c3QYJ1twd/5pr2LwnyZxJvjNHsKrhK3DlPtb0tV3oHAQZN/mOsfQYePJxYEUsYIjXmhw+xnpmJD
mOrwCWWbpONvTUATuJn+g2jtF9AqFZdlCxQsATX/ev5L1dHSQBSH+vGZMq5Ae/MMEK7yQsNBVZC/
L758zA27bNl/ANyw+RHjvSgOxPTDoJtCTba7DTmk8hkvphOfcTTOLSO3Ohd9H9M9E2FBfND2F85A
25re70cLg6N5xM4hpn01/XZXEojnBqT0T9Jt5Nq5KnPTC4KXltBEW58NpDSKJTCU0N4zwI8lbNwl
6awHol6TA+ptS1QQHNkxyeWttuuL2r6mZQeOGGkOaLsyIp0f4+butLo9Fp5zUmhhXspVmTgqAtgF
wHK/0cKwAZ5vHd0mw0+K1BLwGp6bl8rm44EPrMH+7HTvlf0XCAcrPaZdptK3lvzFTEPXuIRaqkLT
dne0j23Gt4333KKHltt/uXTPNNqQtr9g6WurAyVRx+ach2XPTt2MP8u6vExYQL6oub/dJbuo9Kn0
Sc3EatKHTNVkkKn6QEQuXXvXZqc2P5MrO7gW9y/1B9j8ILj905rBXcc6sqF6P7t/RfdSGt+js+3H
+pnttGEZvJrjf4OT/7N4ZpvixyG6pLcn6tscRjR3/G71s7ZUAEX9YeJH5b4w/MZ0YETVRYGUSGhn
arlCg7iIJXTMhWPPA6en16Y7Gt5DzrNUuh7ufbFfiLKJItFIlprB0zRMn1XDZIRIgJ99WJf1aOXv
Y/UD6B2S69UHO8nbm15f2nHm5CMGYWLr59fy3oIw80V3vobmteYCrDkjdVy3qn+nI+wA9nHVndMd
Q0ybR1+2e7B/vJZLp534gkRl+UDwIZpNFdWvdou5vvbJnMsoJdE8uEe/ujXi0NyFUVUC6v+5++Ci
fNCwKNG2dOcypPhyK+zrqVTlySOqUwe87wZkMP5sGRHpzv518xnW9BseNc/HywKDUC+7GU973vTI
0B5AAPdNM4TmBEWL1td9mJUWVfsazqEhTWnweRx82M+CY1EjXjyZZNWHQ9EHSbf+3P3Acf7sxul9
JHcULGtsoIt6U0za8aDBCENwxl5r3G8O8ZhtB6f4IIHc2TRwopmrqdvTjp6oiUmqocuj/y/HjgjI
64rgOvlk2iS1gksZ685ZI1TdUo6nypHQGW8wL7SYnAdMi4UapIlS6cVNqoUIJ+BzeaWx5ORNtz7l
S1dlF687auUDmyEx426U8RBRmEKDG+RcJD3VR05/Giv96Jt5JEczkkG+m2osYcE4PuwmajDJUnLA
74bZRrag66JMmv+4AUUuboCesUDF9/B4+LyHXaV7Z+44VGzdERvqtVJqJGgZgVsE1XpuMvmU09/H
mzpaclACC/6qvE2KkyQdTlxzo4AcjLB6pEqGEqaTtcqOT4rqDzLMe2KtfKxkAShdXKnQgW6FJokd
gCURoNQRf07dz1VZEZFX9nM0FFmRS82earaFLHOa2LCmBWi2yf2KnAR+wxj1+X+Ger33TRR0WOGu
pWrZNTTmDWz3w6jiSVO4TC1caWX86Cm/T/PRGcWuoUzDHgiLjMR8O0xQ0upFqhgnnmjyYbM09Xuc
W032FPkOQ0m8iXRXDWkEBRLrzR2CCedlRbOX7KfCGbMNylI0OrD+3SMJczdcpDUcfbDnsTSOPvzI
YnywYXa3medZvGgeqdK+jTNcy8B/qfORjPawf75Hwt31sW94N1jaG/UR2FK8RPwQJmzhVbvdwaxT
VjtJYWc082Nr3TmraTko9m7D7C0068kcDKSuDzSPhEj0e1Z089ay6xDDRFTTiRmZpo9LTeSAkZiP
+GY9OvKi3737IvSMHU4GI7jzNHOMK77U63DCtZ3qgSQUNfimBFOZubcyoJkAZ0V+t6E/dO0PtJZH
AHpq9t16rBoMMmpfAQBQwF7FeJ26n3T4sZaPvEe/e/OU/gKttssE3gtj+5ilMUojhO/6114D/vnQ
B7/ODFXO11TORIfk8tq7fxcdxlGifejPFX9Hm29qNjD/nc1NvhjOY7OclgHF2anPg3UDmrtXUCUk
+fu2ePKbnC4hlsHkySbtuMnahzL19lztT01+aB39T+7+y12bVbKp/+QPVxciqfEC8DVFeydmnska
BoNvDRZLuXb8cbnsT93BGhGoy4jGulMr38zxDFZ5EH6FPYpkRlmm/2M3F6P5H0fnsdy4FQXRL0IV
ctgSgQCzSGkUNihF5Jzx9T7wwi4vPLZEAu/d0H16CAyQK3qee9JQAlOKqQPSHQCDVr10NabTJIXr
2rsRr1tmhDeZ4z4ujAuIsPdYBsmRWVhXvoacOfTGKV1Q3ZwLBs5Kz8gq9rJseepU+SAwwNHmQzsH
IZPhWkFcFV46NUOt/Sesis1u6Zi3b3L3q8LziZhvjrGAeuMtl0tvVqanW4GNCrSrIWcMwjeHL57g
6qLBvl+xhi5c493dsHRHGo1A0SLXMC/jhAaAU92c4v2i7dkX0v68NXDRs2T74K3+2qnMNWYUc/Nr
lHFOIQjbtpPS0p5pNl3CSXomhIWL+hwNnlf17KaMpQqqVHV5nr6tFghDpAT0P564/NGKH8uhepKb
hB7E6r1y2kwlFm+Iesx4ObXwzxRfEiZPTaoc2vVt0p9z9WcKUSkKEHaA3MF2q4ChGutTWZpPk1Xu
ZlNwo1D4UaPmWKwN9eMLQvXniVGIVig/goCyi04MFiZnOAM1cAkvOL1qCwOwau0nnFf0OdyRy7kQ
jC2mW/X0RDo1sXAGA5Wb8zE21I+VboyKKbRnznVdPFWVjL9w2oGCoR6mxKfuwuqXxe3VTKPjvGRv
yKmoTllhq9T8qvGs3hc0i8tCvQPHD/2IkP7jrXBkszlVCKIUvX1a44jhZ/4vR/i2hnS0Bj140z3C
NWMsVD2A26ILVZAXoNaTBVuY4pOprodGb/f4MDXt1GpxULG5wvLTK/ggVoF3/0Sjsl8qyRdAE6bX
Ns693G8Api61dgJW6kYFBWFoRl9JKl4NJgX6UgYQRvet+tZbF1JtdiDMdoaV3SpKDKsWuANZ4Yym
5qEF2A/8m1rmWz0qPqvxexaUDVHkcbRtpzuodsL3uimlUmbGA4u5o1SHTq7Ee23xV61zazRo2lZY
CB0L9+qfblZ2WjEDkrwQIQYPi1L4+aiA2/zCwIY2XH7Oy/IBz9QVaf4KFV8lj7sIykgfYZbJh1kN
xAoMb8vPkmaJbyy+qQFCEgbXgmulGM/pOD6HWVBs/aYI2bWzK4BKQwPbREW1xjR5o30OgSrHVwb5
FIGTM5XX0VA8wot3PcrqPn9Ltx+1v8EwY60cg+xroLzVEfilF0XEY9EadLn6dR3umyREGj91Qzlq
EeVA9LGwIk6H2amNJ23Fob3gU0Po/FYWKWf5ghyhcRJ9Q/16YneuMdiGqX5QEgrSNVj7Sw7TMdNv
47LaHat9S3itIWTgsfE4ftbqaAkVW7z2tWMRpWLg6yA04Tco6yJg5O6GoubLYIBTzuFFOK/C+Jjm
8p5kIX1GvyOZx1Mh4MZN51fG5A0obEym2En40eIlMYphJ8vI5w2+a5AbP21mOoOIjRwwd9ckh7mD
FzXt16T1JDxAZvIOnfIUMd/r1mCYWCuqt667t+3TBn0BFSyoN0O5rDRIqBbywelmymQiC9IZXFyE
HYhFfyMKV70CjG66ZUgHDIUp26isZCfJyLDFdP1nqQhwBjRZOXxiEZmuSODiTkRBlxqmzwntzlQT
lHHkAl3qsLeXDQ/HLi/hd5OloFikXcw7UHM2MAzyZDlypvRfJWn7SEGNH7+EGkW5BFfkiU7dbvep
/jpKezMqz0afc2OcY/OUUapY9RPO1Wn45B4lHlxTdwhIHYDRNnhkVmXDrkeuEw2/ba1RKLEWjHV8
nT+iMOPwgvdJry4BUxtmN8q8sv0u2LaOSASlrHa7+gn9bWAq2w4VWdsEBGEHkHiXw0lAmTWlBzpG
12IgO1RXQkEhtJ2NcIECUaDKK3G7tjdJ9FlXgpI/4G05NtxkXVJ4lDiQ6Gy2MG8U/AiWJQWxmQeO
NNDDU7LZXcXpgsQATIR5oPJKtBAeBUbsmlR09V1nOCwKFwnLwhxVlITWjc0uK2GpQpt1VATxOBoy
RR516nqPpIOyogdkk5MwWGFU6PXxjcWbums7t4NdLBNubfCbIV9j0Vx6behPIH8jaJVLf6dNkBsd
mlewyPoOua3d1tmzHN3AQmQt25ZLBRgi1D8wb6ATxKmW16/DjALkPlTRUWcDxarHLptjZ2I9xEuf
Z16TYIZ4DZWeZt2wVY2Iya2QUaH1Rl6L/rXoi09YsB+zetTp6PIy9GXsP0aj+lMEopvxZ10Znyut
3liWvsUe1qhAhzFnqQ4V9qmaWRrEnV6/WZvtL9vFVoyzhhdlKbm7L4b4VwuRLxTQQQM0MGUheZ1F
mcSZa+r3qHtkRW83NcNlw2MHmRa/unCIpO8s/qisYGqrK/gUJ2Tg364MqCamPMN1lDj03dr8jCQx
ACm0KyB55h1mC6eKnEwYbKnd1m2mzXAK0FKQtae+943kJFFOjrAEq2pG8goBjn0mXJVY92OWBKEJ
e2JsnbWTAMWP+2YwYbZan3myPK9y7w0Y7+osHM5ZOZ5UgRpM19pTBbnTntQRdNIgPpT2RxvH1IMH
cAhlaFHKNDeuJUqjN9awNqxJ6y4AFnZs7Xsv28Ys2iEBJcGO0nrJNHWANZsu2E9YdfdhFgVaPflj
zxesLwpmazOGpdhhmBiUlERxHWISv4rNZP8yWh0ixVjJ9nOkPrK6SYKmXqBUtkiV0wJnQWaSex7L
j7ntpiuiy9JFywUojGGjkqoRpykCTkQ8ExqOnVVWotsVxQ8khZFzvPhMmoqpkMJ4RWF7lrK5DZEq
XKMmvZhKeonGWd1LA9O5YiTGD5wMlDinBvzpD6hVg5VVk1oopmNZy2vOL3dmZPev27QEResUmZAc
MpYwLPC3PhAndWM130OFhCfBaK1GS3yGefWvnGCm9mYzHIWUgTEw10DVO89YafmMPDFfUiaU+0FN
Y0evOkfX6ResXnFxkl/nRJ994DHY1Mex9BOeGq2zcDZYr+wa7mMJwkeUxBfG+f+IisDRRpYDLK2B
VB7mU8+STivOV12t5DuGM7q30ui/6mZi8hbWwO6NFzqEwYVC7dWMP90kGSW77sJ5b6CTUcVxL/fJ
cN2sDHUuYsEAnQ4JQb9ziN+zeYToXEEJHkTOw2JS/yQU6RcY8IoeArjn3A/BQ/TGulxY4kvpCit2
mn8Rfw8HxIuxXW5BaPOMO0vKJeWJ8fZXGLdPvW7U33m9svcZA22QimDMqWvGNL6NEgj7hfu7+qkg
6PqTRVOLI+Bmgu+aJEXedeF7q4En2i8NP1U7MeGutlWNHka+DhN+1zlLEv9KhrBit8NTK8dr7cKg
sCbhVwojxiT8prBxkQLIxcFi9FqBRFSvqQYeeRVKOtdURq00pAxo5dLWkyh1PmOFwmVSac2NEaor
2SSrXt2KDMHtCsjiu8o6y5dG4Red95bsCszNCMO3ekq5jyDNQFTX30Rt4XLExcWx8KRrEQeOkjCK
QUg2yeJk1yubjS7rfuPY2oqekStlXtxalAWHFQ/7nyXxMlPgO1RGHiEBduT6MOM82J6LZrRUf1VB
0hWS1exbPXyZBOhbWpQfzFg/JpEAk5qRhKQl/xCEGwcVU++QsFhem+TbkN+kmXLfLrmAhPYsLfq8
V9Zc3i1IqEZztOFPJ3bTZgHp3wRMbtXwDIpL0fRn1ZqKyyIZ57zuwE5mnHwYcqtaYmYIanw3Jihy
JAJbdkOfDV5aSys+fO7MGcoC44ZsRJiK6w8VwtTHnzC/OazmqTrJ/dsIJjxUpq9caXwz4dZr5Ihb
XTgiPN0pWRusDBQtUnWHVTkLTbNXAPYrWn5YhhWBsEQcFfpX5arEDQPTpyLrHHx3hyp56VPzIMmD
m6F4jcbcaw3FTuuvVldAS0oImlJXKpoDzABDhmcg/2oQZlu5Ppgl/GfatvRSQpSx4wooIZezj+fI
pVb3VIa9afRgbINNevFq7rQGBISFJVqrXnCNeKjHYd8SDQP2UBDLu5bcq8T6ojcuAJPoYoUZ62tW
v5XuwAT1o9wmFzxYVjphqtlnyvO01ngXPg3zKrXIVq0DgQ0sJApCModXPSbcfobAztLPwFS6Lr7c
wUkOv5mkPWdh5TeJcWwlYkDcpW1sXERe0oV8tGy1gIBmGeYrXTkmsbi3OpaJpADo1k3v+70svzTr
XyZ/zmg9JyBUNQ1kyOw4ZFgtNYuN4/kivRc1lcNFsExXkf6pOGZmmO7bx1QyY6nNf51IQTac272G
A1LZi8NnxswF/iIjcHatGbkL2WiDA7mtDBiUmK4CyGDaujGH3woBQFT+QEKgRedmmpFx0VskNH1J
O4I46g6S+pzFoG+QUk183HjusPdZ95GRTZaxGUSkNZTsr83kQI6qbH4Yxb5MA11zc8tOwiel/Teb
J52HihyWuP0pzTWo4YaRRkOjkp5yJlUCTVtSuBEVQwmv0UzmW040+HCFyWBHdWnXU2MvynWIhydZ
1W6T8mJaTmI+/z/xNXwYGcxhWC+3FJq4tnbmoNuE14+YVLRMQc2BkHSZz1mxOkkU2ob+MKuLXDQI
ItaD2sO5ycpzCdd+kUC+8ETNymPwS8aLWdyAg0J0p1gg9OSgQdhBW5aHEx409m+8BmJ6psmm3YEA
z3vJAAX9GO6+OGHAYdh1LASrhfIGCZiqGDztaM+FAIjHdalWH28MW6fCyVTaEsr74jtVX/G20gcC
NeuPsunpk4U8wuVlGrTOHrOPFI1Srrxil98rtBcdAuVdK4isfRSw6mBFmS2O/b5ic7EumDo1RqyU
AZteUjrNA56EtnUj9TQsTDNM6b5mpmdNw29NA18iZMr/QuijCmNIZklwN+2ZPXOGOHImSP0d0MI6
oUYyD8gtcNRt6jw08DZzqR0DlApzcBdiq8UhlXpqjp2z/oRPs42NhjsC8wql59QDJSGjZULdldYY
qXEn52cUT6aGuSDmHYkctfLX8BYnpFWlPMh4KbuJPdGeCBWwvQx4LpX5lOiEQFgbJANxa8/RvKd+
NuazREJ4uD4u7AbuVfNq1HcZiSXYSVtQ3luAXq2C9wlxmRkioA6EtDtBumfr+y9lSweaymVNDSL4
J+UAnTuQ0QlvFEJX8VOgusuHnovyQ0Dr1OdcnEg35xFrPosMCxV7JV106bPJPwpeETHcIzGyZbki
20SyG0gfRKwIEz/7ecjfG0nzLOqXuULuwEAolVF0NcBmciou81uMMLowjxCz2GV1uwvz9lBNvE4a
LhhwEW26JVVIj8wU+XIqOpD22MTddV1UWgHr3KfGpadXWsXopBYPKH8e9wwzZ6hFCWa5WkTb+jLK
44/UNDfowMT6HhJjfm5zab/lJNFZ7No+fBvT0tay+aLX8c8ox69GusXJMNvhQ5wsSqpYgSG2GMPf
DH84Kcgfgk0SHo0Z9G5oNNxiirTT584hAOgpxF0rrrexU8ANqR+gzJ/6jYNJRRdfjMj0DMllaX43
B+xzoWWXnYxAJbc5WnVm82MznxYrpdaZyv/XRGOLEA0JwWzW1KZ4CPL+ZUDYaI/pa4YoR5I/R6n6
GrXFyfv8UhZ0h9ypRTRsYHl2S8khVj5k6VWvo5v+KfVPLc6zsPvJhWOoxF9qJx46OcFvbL5PwuzJ
63ZUZu/pTHYPnwwH+Hs3MGiipjV4mjePL6uQEYp8WLQI37JbiYWb3S0D/5ZmZoxNPELVIUoSZ4gQ
61gM0uva4hHWg8hS9wN4T0usg6ZlG6NuS5J3UcpRFy+vU549D111FybDF3nrSuWzA0ehyQPdinlc
50+JnHR0fz9VNQUJoO0SNoFurlQsO3FHtNup0yHz2rkrj/YQFohu6x0Zh+yVk2CNYVfX9xZvntyi
3h/ia2HF/Ik+qOPelZqjsBnnMN7K6fyMHg+H4GA3p+dJpW+kwRFH4aZLK2Y5xcawzEcgQAATrwXL
QvZZmC2OVa09hwv7oeWLwlCiN3Z6UEMmA3WIcqy/VbyTIOxR7VxaYST5KKFg7Xc8Q5Dm4o3DSKJp
yl8q5zk50QeJ217ETxypvygISnz0qO+k9RpbthK6UXNW0oPYvefQDMVkby135N/Us4l0XFsdgq7k
p9D3q1OMjiDmmF2r7xvvm7fELwQLOaiIj4Nu7IXiry8lf3spxuQ1rh8adp0SjlVUKBz3V0SqwC20
xQVopMFNPBfFtW08lh9I2AzJNzJYzw7Ocb3B6AQVcuDuJAOvF7HZONB48REZXCSKx9EIBJVVFlZW
ggoUCDRP6T8Ob+zqAlR1bDAac0vUj9xitiHuqVxLlMKEEzxYCusnHoFW2wn/5B+r8SAbuKQ/iIMt
U+dlDwsB6C45ITZhGy0HSCHav1SRX3JZcwWLgb8MeMTCBW/CJRkkdsr1LdVLX+e2M1rQeG3BgrIz
nvpCtb9ztoCxCWmGxOYdjlsX07rYBGZc28QFBHnVuOBfGIBy1w95UGRIKRFIaVLkSIxJLJY+3CgM
CabaJ5gv7xMnwYzu83lIZ1oF9KDzS4Zy3kFJCgAuDHfFTfkrPxe0+NcqBOO6M4VDEpAD8Dy/4DZd
M8ekFK6d5p2JgIWUebTfo7fqmddtUxvfrKC5tQYs+8FecCje8VRiyFbz5wjNwsRNzvd4zYEMjMWA
zmghwy1nboJfiU0iteTC0myWvpKwYmxujH/C6CgfE4tbstJs64BIYHhWTxK3kIzfmbQy2/ql4bBA
siMvZerBYgQCyU9BjgKTC5Bhdim8QjtnrSsRR0w60qPCBGPu+dr67DDX3Kw7wJz4Q7GVowxYzzNS
4AVK+678W95AEqBRxnNBGbrihS9dS3kvNteKz8wX3TBZtEhXTBPxG88uRdCOWoHnnh9tXEng4Qfk
R8FwPuDHYz2YH0ic63N+JhSHuO68sCbA+oGfBmlAhl82OuWia0k+Lak7jQc1OgrmsYiP3H71ElAU
Rz0zY1+ojyiE0MAMAI4OFYA6vkBQ8Fybb5XXnzFIyOGuM35w+Bq/hLqhlq2gi00+WxNGKOz2WmxX
60VilR6dG+OrNZmazkcdz6DpNABxApSuknZZlBc2ylH+LHYPpfa05qXl7qIZjR71R6X6mnkatGtW
BVF27Rp+hBm9OtCc4Rp23B7nFy3iTXgVU6/Q/B5FAFQMqraQX1R/DPxTJd+F+VxMF8Y6tih9h7kn
/NW9J4vw99wu2sV3TiLE0YzYcO9RDCY2anUUbGxasm8JYCoUINN9QVXQqS80A8CRJuNM4YfapNM4
sPYaHOU9mwOzOKto8VNvBNe02nhvVEZgyDSlfZh5PGnkoWW5h3W7kU8aG87kRQrdNPPRc6r9vsk9
uQtA2kzNMwcFj3eIGYLnjFgglhZMy6IvwNhhjHqHx54IFa9Uns0BKlpgSPvlMRX2sh6nV5lxfIwq
5aIJwPhsnnVE2I71kXHW4jPAf6Y884iU9ZFvt+v5w+dw3LcV5EoWXZy0vl6fV16XKDxrqKf3RRvw
EKNAYxT+lL/GKBPSoG23X0khz/B1JcLOtLV9o3Gqxp+aeNbno1Edu84XhYNJmGl+4FSXNsQKtc+y
6Rq3uURJ/Mry4BcSY9q4y0o4VgFWX9030fdq2BKMdrV+wvpn1jizHH3B8LKXyQPKgrL6y5WDImMs
5873+/Xa9K46v85/fBR8h9yTjWtm9qw5in4BAsXX0wfzBd1vjRop3qsWlRkA2HjP/LCUr5N8my+2
CNOgdWi/WOEK5V5a3br9YYptQI/rgzaCBemmcDA4hVLWAO6IyxuV3JmSk2VsiKe/tBW+L7YG3SsJ
HyllKPwThHoVm0gCJR4d5Yz1QzmodqzcWGc74HGthowBm+eblKfmiukwuub9lWQlrFssu3kCwu/x
YyXwg6B43SYaayh3NQo9GVwaSwvEuTji7KgCieCkKXOVw7hlX2P19eC9tbRDCBm0kqwuPNjX7IGn
Su6O/LkQXxwF/a7Vmac4KG/0V+Ev4UZZAzgRFPBuP0Jj2efciNWDt4ZfnSCacc9Mv8yA4/MN/qsV
L/3YEH5vCuQw64BUT6RK6W20dgX/APAy3RHkytcMcJBPd+JxwwjLtgqVwnM/6UHPCI/DjjgvrUHZ
9Jhn+kKRtpupEMh8+WkTk4zC3SACAu0QHhbAAntj9OX23CA4wngkol5+KeU967ZkOJicwbwgOZAC
B6s+x04rnRdGaYl46Tlk1OWhssjU3JlxvIrhxk8rmAkcHw7Ug+w2Oe8KXeEui44RH9ZbMXscxHIY
FJGTIy+cb3DO2KQ0IiyAp5WNDBur9sA80Wps5gOEkVryXtehaYM4iHm7T0TF8h4uSHBnx1jdpsAd
xmBiN502v9bqSiB2yXCqRHisnNgevrk8foppIaDhIK9xZNRS4z55ny17sc5TQoXnI+MMidpUHVQq
PflvNc5PJzJ8eDw17BEiKzJPHnbRM/O15lsin+6Fd4wCjk92ZN1mcpI6SntS4mvHg8NQu7hbn+Vi
DzXyGJxyV4Kksu08sPWW8T4Rdj5KNSH1YyTx1qUHsowZsLZhijXRJ1mNOqlm8qEWfX61KnYz1a0I
zWWP/ztJDj/fAgSONc1HhETyIbQX9aaVTg0LhSUlOZIad7vTfmYJa4mAFgohKw4e9Y2sGeol7kxY
Qb36VlbfYuOM7Z1smZF/pXWnn07AFuNILq8TrwVfWxfw8CTMdT7jy4r0jC0EgX7ddtoCNRGnY8ZX
vd5ARSwqQyiiBnfDScgeOr/mYLNUYRVXtUEWHlhi6PQQPPqheVWtAwh55ra9Wxg+B7VGVIHwysB+
LlDdeinb+3rX45XdsaebL5wGM0OXAUv3HbogC1BsXScZuUB/0MBKCeHrYviI8Ag/6JTflXyCBDv3
dfzDkwc64LtqHbPfL9anaQQdIHYVvEPrdw1JSNNDKY9xf2KMlYpMLuEnISvzM8QErfFg8qa8cFxM
V27mAs9H4ldX5V+lfRfG19L6E27grmbEzX90gPuF9IN0N0ioZlCh5jLQ3nstYJzW18NDY+5HltvU
6qg01jNWTBaeE9dCkdsq0nGsGzuZcYbLO8QVi7WsA8WAlQlN+LqjF6h4V1C/aFuVKK9HvFgcaWhT
m3G7ban+Yupj2c7eKKmHa30xntiwFYH+phx6cpTSyc5XRJFkVNwFgwfeBQNGB0VdYph2cotM6g+0
f04uXilQh5H5D/SRHbPisv6lKEmMb2wV3Dq8+ULhEHCWWUFWX9cO2i0Ng2fohEzBVHEn9ofhJ7Zb
eyCF40q4BZtzrq+MQTvp4B73NhU9wsbeemTpC0Ce2JbfwMDpE1PBI2yPlvtOOmNXiBiYjE6bO1p5
IPJ8V04nVUdN+6ySoTb15zq+SvNdSNH81pzrBIfgGDWokeRTih7lee2N3QqmNzI8HjPqqooWEu5y
NR+x9ZBKy3vBccdLV194/IyJztKHGwadBo0Y0Kt91J5jkSDKDSbBQ2e88GQdqrlkFQBKaitfeazi
ck9BSwWQ3HSm/2+qtRsP2YmISA4O/s64hVKGl1xWWKO9TNOB9AwWMoGOURDXtuEq2+qQ+bKt4N+J
QDARn8vpcwIsCtFHytyKhUDybQ0OaAFikKKf+cLt0NzW4rFMsGbFm1AvRCCKNvxZmlvWy6JAMmjM
iGQOYksMojo5DOvgR1Bp55qIZJpTdIHIa9GMNK7OSlXvxfuW37Fov1zaUzohUyAGZnjTFoWqzCDs
+zkx0V9NV2FCgpcHKmMXpiSK5IOo7Ww4nbSSyRnUykZJY7AlMBIl+I5xGFLCmWBdnrlKbHarKiCp
fu5qAjE03MBW6YgGsdsC+mw6hGG8Afl0mtvSXJd5oM84l9UXETQc72js4qeWk70qP5R2dcvlM1f2
KzrP8qPj5F0InErJdBAkE+UL4hjpQ+t6XCm1Z1Z8zqPkikgLpkBjKFaDSciGlK8+p84AvIb1KDM4
VnhZmsvK6a+Ob71BVnqsBh15UVrDLmuSznO+YGVBtKGRHg8semXSpOB4bLWbmYMM4kEwZmbOubGb
BlIL11POxIf1bjsyyRZAoEcezHImZmpzTQZ2WT98yH3GWb6+JPJ32ZIxEcGjbD5V8C1dndnFODH7
AsVHHcd31zH7jG6d+KrI2LC+Xsr8pmqAClgwfnfqmYl9OH6MNUkrFqO92wxpKm/eROWDMCy07vc1
/ofgwyMF8Z6jOAY3qfvz+JqrRMO1kQaOdwv9Vml3YirUoSdtbCE9QatWLRgaMqM0U3NadboP0qzv
Wbi1Em4fU7Wo9/HRj/HgRSqNgZxyOktm6UcWGxdh7oi3QmJJoNlMHWhyJvYDMpb5rcHH7AjZzDGD
pQ/BFTnz7FrcpmFz1zKgZff415XshvpR9o2CU0lfYVxRe6BwywS2UzA+lAZKQMOKsrEjqaWMC03G
YijfSdVehZTrKhRoxheWo6Rg25m2j/U8OwggUVn716dZ59GLTok5/EtAukSWFqIA0Z7CBa+CFj7I
s4gQAQts5nUgaw3Kbt0y0VbJxmv3P4DnviBHEn5DVTlXeuaHJt9BJE4YHGkhku61QkZRDSBERFMC
pCXd1LLHZKi44cx4q9dHt0jqF41TicAkPMzBUKnvON5GuqHR0xQryJf2Ug/qdytET0S+upYe7qWe
gUGy0v1s5qp1UQj1zo7YPP5VPU70sOqPohk9F1KW2uqdQlttwODCMGudzmAwtojWbbCKP70zvkZC
TNNS8cYlP2LEDqSm/+1DDSM5bUTN6qssDXtaYqwJMq2mfOjy9L0WI4XVy5YiWJ3CUUFhU5uk9c4n
WYIi0P7MnJlaXa2ohLIMP6j10xTCV1ozuK/I7UK7gbfH6itYXRFKF1Mn3a/qD6EglewXtly2O4Tm
k4Zb18nP5ZzdxXBKWYCnRxAbos1ytkTJw6SuZuAHJV31RkPwBgFymKSpOvNWBjYkPaOL32qhmdM5
VwbwUhXe8Cbe9N37NmuPGdi0ktoVnz1rSLy6DvJGEe35QoCZill/HGcIQXyOkvwsqvFTXhmv2Rx9
WgMeAnAPx6Eo7oo4HDdlMEVyY0oEoqcR9nYQuiLriEby5yj+QY8Ooxw6ICPCnLaVgBtcNSc2gJcm
4j61OFxgihIkYypjEE9njSFbQ/CUFvLpV4bO018chVK/yNbwq7e8/4bwNof3Ztnq3P4mp+DEI0b9
8M0JlTsQNX/ITWTb88Dvl7saY9Ay1f/mVjv2gH4FY3rqwDjvzJlTpRyPEhkbGVLijC9vYHVbMtpd
12vNciiVlH3XGl/QBLGvEE9DuDHqpirDSsNYPwvzr8EIXzNO3V2MeIsf0QPh+gwr/yytAu+NXgbQ
ANgfVgelizxNSoLaIpclhkfLYDC6awMS1uGPkec5VOfzsJgPPKRK3z8BTCfdQoDvFtJbyvT4PEa+
q9DQUXr4JttNEfKtwphZyR3aj9W6grJ9mBLja7I6254rdpuOJUQa1MwZ+/tQH5qKraZRnNtY22fj
sV1GPyu6q6LgpNSsl0QKz036pmwcyG3tr6A0xvhV9ImfKM+tggW7Z0JR0K6NDMrSU4Zk0gQVt1CM
6SSOb8m2KdqzgYhH0qHgmOhPY1Ewc8xRB73N6Vc2fazpCHT8VCrfQDeBRK27jpUviCd/6olFWplr
sSHEo4UatWSdXsyaW1OAJB2CUSrxEauUXM9EEZl4S0I7xYzWbLIErhS1+azRjXV8LlIiOPUc41di
u5OzZoSCRi4mGq2U+fja6fYgpnYolLa4HCTy25IfI3pvgdEmdMocZp6AzAzkIFuZDogJ0mqpsgeO
2Sir3Hl6a80PxfyAe0aeuGvGjzp7J+eAUc9En4UacyxOXZcgMlSdbohObcIBQxRSDl876q/ylmOp
Vl4edvu00LxSA6U4MKsUyS5rdXCxUAEWFqGjxSqYXDaSWvMVrgcYaxVgDy9AX8NAWb4Bcu20l27o
L5USeYn2UZYokTuL0e8fDExSduI9yFuXcBP0m4orhzWvGiJ2uFgzcKBuOdXzm2haZylnuZzbuIZP
6RoeMmU9yPNIEMpAvltJV8dOTj6oU/gpQZdmBXGq+pXdaUlA2IJuQ4QvJ8zsKSGZxyH5ydKJdco+
JTc2wkc4DSzip4kxEkzDQdHeVGoxTARksKhz+xA5gdkNO1O04J4AOVAaLk0kgxbwJ3ZkdbZMvVvh
DbTTnOmqJjoNf5qAr7pYLmOogsgxbjKL9r7Hlj0xBoHK7IkDEvRwCDg1b4iQ/CiL9zXZnMyR6Sqz
+qYy3ExM/uvMlpdyviXNRYMuB5VP3EcD1o9QvLSkZ3NG3+SV5ElNODasP7TC/G2QBAmreacACTHt
i7Kx42gfVBIcOqL5Kh+xMWyRP0GfXqFuH6VVfujxesB+ejJQWZJwAtZ9o/tBgDekWxlrOKHBCpuz
H4lfXXwOm8ibQuFS7q2RW7jywZU+yXNxsQpln63tdSXufmRnY0nWfUla4KcAv0f9FGP0n2cAPWA8
X0pMKxHSnASJskK2DVS1wICIVdL0zlaJVuOkrBnYl/JCJBD644eFCXvspy9sfkwxJD5bbA24CbM+
DpTJZK78MzDV1SeP/fBFjvtAKFVHC6s/sUcynETPS597VKVXeryeTqQX0Ogzp9MN8UXRJdAuqs//
k4GU+Cd25mVJFnJelK9eEX0NOIk2G4+0k1/bqX4bhu6iTc2RBExSgd/mDP2yLJ9AXZ7xYXJFDs+6
ZhBgBS4rRlWN/KtdxzcWRZTme924d7HiJ7NA6kR2XtlAQ/WBQWc8CpaTzRjeW+ayWoFqycB5bNVv
9fjej8t5BXtejuubKCfngfwlvPeANrPv/zg6r93IkSyIfhEBmqR7VXnvS6V+IWTpPZPu6+dwgO3d
2ZnGSK0iM6+JOCH7czNUM79/KrRxUckUCR//PxR8B33kCYpuET/c3qdKT8O5HRRXWGascfyW/VG9
h3kFQZfg+CZeJPo4r7UL7+sSNdRB4nRIeA3NwPh2eo+RYwErJvxSm/qtDOul74eXRncJoiXb0bS6
U4JwnTUyzVCH5Y0A4YdOHgNKwWOvJLdmdJ+Z6t9MxuAagzpIP5tUs/9UiX/UjqmqMgjCjJBAc5PU
RvcmQveWSuOug1UCJAxBoznWOYv+iPRD9vJ5Yu1qER5aJMWpJ7/tkEceiOucFY9NP8FXnYZCQAbM
/tpPIubxBmr52lX2063C98opl4Vv/FQ1ypwoz18BkgESyZd9VR3AWxbkNLlH063Og6nPQnbwaoG2
yh535bREsLnDveoDEYSq2mvT1D6CxjnRhHGiO/sqz/e2mHQWlY8Brzk5YtlgR04Ty30zJd4axCSb
gPWF271inAVNXj9Byz65vFYJZg3RP+A/vReE0OUyeSj7vquOThk/6kJbp3nHU4qarNK+i2QWBP06
zgVikKa+Fd7V8+QPBRKKxnYhpo+b6HSM0z3atvyGsulrEAdEiecuL7emFr90fkgwWhESrsqpY4NM
tfZGbxcPPGyD+gM7dq34Idr+Y1cwQQPqFLfs0KJwp5PJgpMB8Xir0RYEtzLRjrAJZnEnV13VH4O6
+R1kdhKJssys8n8pJdIx5qN+w+w56Q0ClOaWR/tf2Z/QW87GNFtwoWeZ/Ydm16dMyw5iQLwJw28Y
UK3nH4TLnXRwDkBL8U056Z66wteNd2ssCLpymFkq7crJp6rD2+W+3MNGggGRzBp3T5biMmey2Skc
QBAZ/ERbVyhfKvapRRhPFiLevMnaFP9LI3Jx9L8cqx8EHlhYP7Jd1squo4qoi3dY8xAjn3HCpAZH
nI8Uo0YwwCurJV+kL5DODQFi1XALTqDlFAY5DeBbV9TLCmuNyjgVFOysDtlQOc+SyZSClY5cBGw2
8EvglVjJ3J/QLQ2IxvovURpKhU+nZwZLETZ4RIWH8A4alBAmXMtiRnDKDEA4zR9g+aEnUQwZmRqs
O/BKAVF9PeZyfDXrAmCkrqFHyJHovocxkgW+OcefYCskyg6rNCoIL/LXsv0pqmHeMS0vgJA16LNa
l5z5km0g2ybDdWbjkIDPJwdSnOOTF1E1dtUOpMemq316Mg+uW4m9hHWznaFvE4sRcUyJgk5D8GCT
ABfn9kbJLxIbVtw++vykQOSpImi2yj+bqV6FPtasTZRR+EinlJAeu/bQrCKulwHXbyMQgrNWRmLm
GTCI4QdgmWx7FXkqKfBTUil0KyfEZ0aDqGZPUdszheVYqTdzwirYBvYoOZ2F5funKGrXSskIrWu2
lL0L7yjResYcK9Mb4AFCroGkwrDfcI3MRyv9MfwHcyqkeQuq835g/81cNyoudnsrin5LQMiyqdac
cfRV/BBapoyTRJFUgQp7f0SSbVEzHtabhVUiKoMZEbLXsAF5ar8DztyRXCuORGFekEsYrsW+xFwV
7HAwj1WUufxPJ59GuQl1a++LdouuW//A1bYU+c/0ZbppXIqlpEK8n556eEA6CESPAS6J228Bc6gM
WQ6sw+qbK/Gtq/foG99SLM3V14DgSfUZHpvfMqPQaxM2IBcv5QF5j90bao2xOIA9gO7Yk63JbDXe
ttZ3rZwbueJ3GtED7L/bvotsrbe/WEVK7QtvbBx+SCxwcXQiIVevgXxdATNxJi7zgmQ6brgUVmBU
cCxgqMDKWW1cn1VkKY+x0z+ANyFjKQ4Mj5ku+ra2IyEZ1Q4Shauq1GuY5tSwnzXUVsRJ6dZmLmbK
d0eeRmf8v+xOkk/ecSHT14CEVhPXMmyhrbtIvmwcCQtbzqzxZPFKuug8LeQHTCAppjsEFFk4zFXk
+tXwXrN/olZgWfTIJ5R38gc3naXQowAQhbCWHFlm4/SqSJahJ0AxpbjRmIWa5ToBZ6ihFiLm9Qj7
LoaRpk+KKOnOJVIynJ2IKtdtglK2eLqY60LzpaDax/LM+h1iDVdJhSYpHvcB7pIRF7+E3lZjt64D
DSwGDw1+AJgu/FZz7gfOcjpQCFVdGOg8SrVbOYhLmK9KKAOGego8l+koWz8OtKDCT97Za9pwwogq
+tG9h0ix7bxtC5ddMsHOsfeNkBQkYB8TRagSDJRbKM31PZ2PUK1NXTJAYNxdA8Fz+n6mMmmSaPDG
nK2PD9GyxHmFzHPQ1wk8GAt1juDrZYRn5ew7ujLeOnDQCFKC0W6vfCajYLJmeYARB0OypzxLZKE9
S+qLBe81HGggcdByPjIGA9IWL0eVpSiiXA0BhctdHTAmRG6LnHMZBIAUQsaCQbwn1iuHZTCAyGpx
pFgRutwYqFzBesB/iBjvrwcCvQ6ZtLnrsGZqEK/rmtyojnyTEAVBp30MTnLgxljQNK4yTCWeyJb6
jgEaazKakWXBMmb0x3mPXCYQBWxccVRCXKrhzcBzMwyQ+oDUANnfJLGxKvgjxCa7McRLXFoXtVQP
RHWVbCG8ADJZ0s0nTWlYRDtITUvTnf7eRO+EoVUYqw7LlNuJ3eTWJe9622gYEX1yLPKU0JAOAopK
gBby2CnvDIaW5rJrgyWJoWUxwpvWiOqigdDaOcnmc4G2AX3EmuQUfNblG7/JHNRFE5TwRRWiZIAf
WO4VKsgyaNAXcdMHXbgBlD2teiP7WcvfJGZn0F7sSQrMGSqsfzUzZt78PLnX2LmqFJYSKDpsJRZv
mEjxvod/EkRmV8qlov6WMd2XfR8YGwEFXGbfFXwcXrKGKAMz+2jLCxjD/11HqGMsIJeqoA+nFiV4
HHk+FhngzvhflIxd7CtiWIdOuqn/KfRYwXj3lYs6IvblBkawtBswC/nxJXOecXM2lR/fq3cWEhjT
JqTsKVN+H+ARhV15w25vxGmqX9L6GYaXLnjp1a87LpPqw25ehfEcGdgarF0rhSyl8B0MpKN+5PTk
LZqqnpVKivy7k2dTHrRw1VNPueHXgEYbcKOw8XCs1P7ke2eY45jH30L00BZqQ/0Nynt3Q1hlJGdV
3kb9lUS/lgAZnsLNg096kXR+/T0Ikhl0pe4waA+N+NgOLomN9LSA+qCxsW2dX5o2ka79NMcG18zc
iCcIYWzY/jb+llNuLUjDI5ONW/gVaemPSbWf4v5tWBo5sD7s9h62EGSGcmkMOgIA4HdJuvII5RjY
NwwIC9KRKw9bWAAGxo4xjxjFwT33hLqYCjAfF5o0j5KfW4iIY0qwbvZQvWqGfXCpuqxsYzaJTDro
pCUfA6nPXDYXMX5NCuGCaN8E1WWgm29V+GyHV1sL7jePFA0079g3s5ZJd3JPHRrZ08gsTHtglnOU
nZsvrXJRdn+h9Y+BcluzqJ3qO5vpjYOwF9EMvGykmKjLER2OskB3KmdpTvXRmkhfyUTHaB3FxxFs
UacvgEM64zJWmbdTnKQkEHFleISodgeAmnwz+8y/98UXV65ivRPhxqP+L/EBQFy18Gc0biqKeNH+
mgZYeHHj4zTGe1pf2vyvGP5hWHacTeLMa8Yv3qNv/WVsYiTm6q3X/EGS4SKrvT8FpgYEcrL9ZCqY
K6+cFVqt3qPgmS/86OY0nyniGOBEHcbNpovBQVFdbG1COtPxUFjrQnuaLO6b/JJRkySUoK58z6kH
AmOWKwPalS+HJbaFFJv0ojfLvPA6dvWZdE90FOBwolsMiGRUn3lOqY2CCfeP36Hmds9596/T2GOn
O7c6mfllRNHm+LA/mIXXKSWnzhYXhwLIED+fpIy8JefYYlVdIrSxPkzE4bnbziy+QGZ+EUI/AxTR
8O4mCfPI4O7Un3xDmMIt75UpKzf9LFGhVcZ77/6EYChyViJB+M1Eat5EZ9Ecq6l7zPdSnqV98cXG
NY5BdOa/42Dp59tYnNDm9woCHAVIOLJCQZeO2ZqHB028PdmiRMFij6oxQuoZ9RuMQMz4xkWtDhsh
vZMjaUWbbh2hNbU7HJO5cpwMfmO96e30Mf1fRca7MSjZcaOepBOlV193QcWpOxwAMABIJ3giuHYF
L+mI3RXKkhYNez10tnqENkNY2z7e+z25c8M/S9dWJTgIUrGWsqPV0gziRTXiE7U9eGfAfyrJBBoI
MBAtwNRNDXxiLFaOJ9kU0+3kDvLM6Awy/xgJ7dtHA+oFTLrt5hqG2oVdz6dIqlU/WbLwwsrGWnLD
FonchMw2VQZOjgT05ua78FhXAupSeLI7IjiCGsVo/6FX2hWpPi6I/l31dQJLhiXs33UbP0JDZ00J
TSiPGHBmK6OLruVYbIdO2RpWvDf9fhdTVmVOu4gnOHuV74dkatY4bqawmN75yLnUrBDTnRz2tiwJ
VcKu0UWvWvh3Uk0vLYnVHTaz2kInpnsr8j3XKeOriWGPkK0jgBcmwjRf00ZzbXsdbitrmwHL8qJ0
NcbmxqPEseBNAsdAj25vgd4rgbOJqmZjMLW09WDte0S4SGUbUPLp5IzkDLXB4xgNDktFsHrqxnXk
eDfTwolnpA9d75U33WxtbM8bv2FBmnXdYyzZTPps/YkQu7QGX1LP9Ic1sWCDgsEdcVDs3ibnDjvc
SczF4dgvutnQSaQiFTJb8pqoy7SfgjhOU596lPJVEx860y+50bS7NDVfqcdUJfHLm6GIvSWblRaW
bOEUqCjGkW9yE6GUyVkZzloV/vqYH0RafNZqux5Bpk+Oy3RaGE1src6kHR7cLwlNbyBH6s2vSSc2
rHNMrWtHUHaDYTxVBoWFB6uRFhyg/hxc+h5746XTOrhUf23cHmODNWMfqH8thDpK3gJkpqqk/8aM
h1Q4nwqlm/JjgfIYa8JhgXz0Ojmsk5UIg2PXfznlLn6mjnI3Eed5qNeqqjjhZfpMsY3kKXndLWWM
1bIWwClh1tp370Lpslq+6TJkscAswuuPlaYdBd87TJ9jZ3fn2lLPAXvCNoIsUtx0OX6VMjhj+Pgs
XnY4UIuy7s8mlQQ4T8tr7hD39z3nmJFCFqWzZt+zE85wrSHs2+ajc8K11/zGkMIInXmvVecsyuRq
0geiFFhYVrIzXSyW1socmdPn7WW0jBNcyb1lRPuB5V8NA7aWhIWq25IpfxaOe68aV3mbXiHyWITg
pkSaq4rPsEbrb2EUvDyHtakkMw1Xl4ohXJAE0LzZRFDgRlkUfbUwyLxw7ZUBXzpBRJNEzqFByxsq
/qonRZeoYQDjQM5Rn3O1sxbFZcDBDl7jrDbkWJFEL7l4CNQCFN68FeqfFi9d5pu4s0fjO/OAPmVM
piQLg1xr1pFPIWzfJaiRKv4K22EzotKJBFjO0FoYebOcesMA4IszPiymrCbbXL6QOWh7NSjORqa9
O/E4G6OH1SrbiO26A9Vq8BHjG2/zWL0Y9mcEIAwEOJkBIS4n9qFgOsFPrK3UPSFism+FK3A2MwAn
4xvj0dwMIYoIpgvAhaz00BnTPu5Nwntwah7w7p9nDVtAu+ggtUXQSPKoUBEKjenhpxhPPfpREomQ
ZwfwTWu3u5heeIETegSpsibjUkWM1I4eGlYE0E1IFmSAJSOVS0ehjKKQ6NtXlLhIQwj8ixIMNAA9
DSqtCCw7gucsZcgEC8WCslitubX1dQYVNOClLxz9HPHLsKyzZzrnpEG9D3ZLjxUE7CyQX5btX3xK
XLiTW4B1/yJC7poi3KRsGKQUa10p9gMkAX3CvirZJjFoz+xh3Hihvc/LnwYpb12Y2DWSbe26eBGw
kqvWwemNvfkKzpZfHHV+gWO7kJQwa1Pj4gQ4JQr9s0TVnIP66xPzOQ7ae6gq//w+Ofv1uAAfZ7/y
IT6a4HMTiQKSSC7TYkCHsTzV/G1mVu80kiKAV7QJkXvR9LfQwOy7ni/ohvi7/AUQFeBkBM3gEkKw
lJ1HezM6nx4HUuavRHMlBjjXD3hPvnLiBct93a21ahuGwNJ4HPeiu48Zh/YafGkYT1WRx5EClsC7
+uV7FH0HQNRMfjXpNI0PkY+hcBn2wTanRXDFWU83FVJX2td0kddXMFEjmX7iW2J/LO6a8TeQRRZW
5yj6rPobo9f+pWWnMf1gBdJT3ItrY6+ZvdHzFe3LdleptpHaRnG2SrPJwfSU7sz2Durwr8O/yXrV
zj5qxg1O8zT0d1mBOKTAwyfSKD8gmjjOfjBcIXv9icut2k3f7iD4z29SfjcF4rMPHchTrv844qrx
2KJAn6xlS2TrJXKN9DJGgKzulfygyhbhnZRu3GUUV7gLbfUXCQLr0rZOFuM0skA5GONF7BLKyuLJ
H74N91DouM3QJG2FsrOzq2Xjvzw0xOVl57jEWovppqJbyl0Pm9MfXonFWG3gxx9Jk5sZEMLjmjeX
X6ixKXsh4DUvE1Kkkp10ZQ9fox6/JHET7YfdbX0Kv5ojgsGfwgq72yXeth+OYDNKhFxsIuNDgxUW
T6r+10t+VONNT97BTI9ICcO93Rzy5qi5PtZYQl6c39BxtnCVZ9S/HvgdT5hsVieO64wAQ9bzRPcg
Sy/hofbBFcrL9PHyeOf6JvDRk4KNjNFiFSnk+z31nYpxVXybDvvud63a8J117k5WuwLotA2W5Oln
P43zOUImbrt3lVlek5E39hLKvpLsBs5IoqNfegs4mk1/sLt16i4VoucJzpabwLj6zpGCPsHCbdrA
Hr7t/J9G2wfKQtRfMXRh7eyVRzEusG0WAakmnOD3vGDk3fyazp8h70V69dpnkD8Y2GveT6LfGqpo
1ou8Aw6TV9u7JgpLJf0zNQ8+bXPlgfIbvnJx6JsTs+HEhNcygz9amZgyH7w0Y4R7467JQ61DuMfU
O3Hvrt2AxH3rjf8Cc586O4RXWcNUdZm4J4uxrfNO9+JrnxGW5oo3rmfAniUIdE4u2CvmXIx5TkJ+
Duzm0z5eOJgKGnBErE3etD6eifR36renc4JvHsAmQ4rh7OaHgbMeonvYgsb/SuuvEErMdLkdFY4/
7+miIiY1CLVMuGjTQ9IvA+un799d/TfS/yz7Jnm8ekbuukN2DfbsgsDNkBb5q+2AdhVzq0LkVbzr
3l6BNGPNQ3TYON6VSRGNlTE4OwJsy7rxTm2zkdUxGXd2fWm0o2MdreqRJme7fo8QZLmm8WZjPdHc
ex2fgb0r5smLV/xFwsGo4czI/jwf7IDzciCOhJCHNUbp8JuA/hwC67dMtgS1q0hI1XOsnAf9DuCZ
FoFtdY8z7sFHr2I4gX+g8ZHoxbPU78I/VNistWSJaWuo0QUdrA7h0TPw/1zjxgDFwjgoSaXKvnSm
TQJDpWDmprKjZKoEM/e3rs+9j/0gf6YMSrkEHPc2uMci+lePBwNmjfaelP+mFwyPqTp53zTAqdof
E8UOg8Vg3WOG3X72JpObb2yFfijL5dge2bT1mMz1W4hpwPGubr5N47M7IOyZV/KdGBDQ4AjjdhqL
TqHvbIp2baN5JxYfHvNaicugP7YTuAATZSMRf0O+vtk5uikycax5rPgWGc7mk1j7l++gUkbIcB5G
g7vXeZWJs/X1EM0lsUZIknlGYBLktX1NFeuRZcGXEpffQxIvJMWONtS/NpXm3G1fMe6/t0JnhuGw
XKwJ/R1Jj2NJr557i/K4l/WzTTt0974KccQHM+7YzpwAEYK004TQMIvnOXSBRaVAH5r0oOkFGCoN
SLvmI4IFps0nUioxC4SC0GAnF6h1J+ya0v3GZYGISMkPthGYi1zUCNI9bBRsWf6gfLANC5IJdUBw
PA4kC21+b6w1m5GPFDljXIEHIxIRrVxkKnNevnRlNfmGQt/bJUyQ0auvFFmeLUPOo86YpwMlplkD
r4irktVnsBxTBLh2EwRMOCwetBE2Hm5WqOKjXFatuk2IUGG0a51HNRxWtpft9YAgpNwH159lI235
TKjQ+s2IgXEzoM5PFPTraMf5YZhzTwaovJmmhoQqLxvJgaiHNFDF6P42jUoEE5rrXGeJGykbZ9BC
cCz1XIYpFAjVwjIpgoF3+Nq3xi5VA9IZk5p5taLsBUUUy9KUapAunbBMLgY2GTZ9GOFq5ckL3JWT
OWSU1MRYOgx1S8mwnqzvD4nF21PaT5LHAXJNXFwzy3qqjXznxGglc58jZPq8IfRvHJK5ES5xX3Ql
MePuj82wXM2Ax5lg5Urgt/zcw00XAVxSar7bCuQ1rtvs1jdQl+1+4H6AXtEprOQHDRMMW/ud2UEH
1RP7r3KcjLinH5EmE6WjUGayVYPNSO75MukKVN8VI3bS2oDWhpW+fMlBfwoNYueIDEGa+i7Q8msJ
/Pyq8XyzVYYUi7nLkPW3pXJzhWQZsiSpt23ODS/oOds8Bm2gQO1FyDoLGkwRpZXcM0RBdfUa8QOF
QaCvUj3n0NSMeYC8dDbUebki0WgxZDZ5Xl20ZBfpoDeZhn7TtU4+NGN4O1OXtaX9FToDBmmX2BGZ
CvCVK7MCvueT0d0qN1NxT1BYMvyKRK5lbnZ00rIkHbNdecV7M6KptB1oo2Eqso0kimtoHeUQghTw
VL3bRiGVT4ABGLD/vjawiiV2hI484KZN5E6rhkM8SR/U1kNuWlQrodDAuwUJ7ykTb6wvrGaA0ZMC
VQb6wqsjcDg9nuw+5IUVDHfyEsmEUcG3419MeRBYe9NK41OkdB9OnWTL0QlXqiKMeQObEFu8QUZa
5lqrQJJJlTo+wS5IOUnx4LdYdU9JNBpQluHAiYGSXU/T8zokNnJReCq2aNt/9Sk2KFhGNqKaSL20
9YiSfrz2DO1WScEu2ZTKh4i9E3WXt+vzDgZLg3kkDRW2GI3GgA/CWWefBhv+wJhD1dJd26assrc2
cViUIP4ZBBu6/Drf8VCrMyWMAfPHk7XaEheiZbAGxMmhTS1WGREugqC9alk0TwQbJtOK9GVY4UGP
UZLrAs9K4Qn8supVc4Dcm2hTir5r5p0GDgM57rxymXZ1YpQzo7fQGuv5Z2V0yVuWkychlArzDCJ/
oPn+jLAWtEYtMRwZkzCHeFzUpsx3VVbOaaKso5IuyWxdIC4sjeIIQb0lK4hqpbfUmdahlOZjEEnG
NoGFsiwsVmRB289qcjhIQAwXBCFjonBPvUQhXzsDhHyUVTC02007ZMhoo/EVBsRzKRDSlwxWblFq
PXjSVlRsfwyeWVzadonjYHjC3TdwIOQneFcvM6rZHjuSQkD78QDMmLmyGtkJQp3wL7HHZxxFQ80L
FGwSXekYEvl/pY5/qx5YSvYoECBPyZmg8VVlc0lSHMRR2gGOcy9uCs5N8XBgMbbgbEefmJAnvSg0
9+lTtHuGsmPsptgc0m5eIHa37pnpXSQeujr25p2u6TDzSzJF+eFaEnJerbrfCVjflZDRNjfYeymM
JhAL+ac65RLR9HOot9uBzSdci0fEkT2z8AD5lrHIGxYCzuDvI0m/k4HUtAiQ50dW4W5kk5Y08R2A
P0Ek1vjtGOonARWfqfbdMUWKBovYesAO4USPHBMmELynXTuUC70qATA7h9oKjU1oABSQ5LcUxNDN
HNs82z6Xup20iBFU0hgK9N8VEEgMH2wjOE7eDIE2uI4MdVWN2XPizWcqdb06wi9somTZD4Du3HDa
TiE3GwMG4+bIohSFxs0ENO32JtWuqf+EIJ/R9wBIn7B5USpeyVgl5wYlZi+O3Zhs3Xj4DnKpk9TC
eK/1pmVq4hK5kPrmEmAqRy9eoXiw36JuS/FOIcejyFnlcUc/DFLOCjHFUfHGLyu3xF5Hq1iUv2nL
mNYPCmvZ1TsWuIi4a4eFPMpHq/Qug26na3TsNhcksZbpYqjthsOQrXeblKD7srNVqqDPGBkRlwj3
36pPIaJe0FyHRpgw59Xm7jWgkQJgX6ht5d5lA9MYOEEmBCfUZ69j+Vi/Wpwn7NkZdR7QL50aGi7b
Hmlzeb8MLpmOqtCt1l5L4x6OXA8h6iZ3RO06RH/0Y1ydO29k+ekZ/DQV3biFthrsBecssWK6jSnJ
bogTKwTWNHaSQCRr7HLlWfT8HPWmMd44Sp7KqM1ag8NUBmQASguNdZ5j+TMH7qkBC7XNe+wZ4sNR
x0uuCJ3WuNkPev4qif6I+hbJSIAZV7mMOflu0IP4kbHUHViDO9L+9jV3mUOe3RSRmiAHvbdeso07
ZjyaWzi8PNwJiHb5dLwKbBhyFyW1WObj3fIj7KkAb9j6O/gGSKVDPsXblSm3NINdIOrqp6wnxk5b
ndPB6uYaVWOkWKiMgJrlxHzFqblKnKpjdgN4tsevn9iv0NYhHeGGQS17d8cIsy5TBo8x67x2o3uY
OkRshcWrRjY+r/8ni1SYibW5mqffAy4uv4ugpgcsYTpH+5WKe1fdeKXnlJy6TXEgrFXEuQvPJfis
ZXQVKo+l6yLvlua80WWEd+rmKZ0zK+2HG8EFJeLld7BLfzM0UOTYjk9oZrQCMnwn4IklCD8kJTpZ
sTsF4MGY721yAViDRKZJjdUm2Vvk6u4qYioWu8Vn28hjEj0Y7aLdh0neAYtDxGciqnHUm1bil+mb
jt2xWWI7lr9m9OfGBnMvyUYpx6IdT0MDl0BQaSev1LIeKCh4MvgsIgOjY5LnZOy6oIK5gGZ6SnRW
C2urxcIDlUHdSoVdbawaYL2HJZ4E2Mxsitpg2PpUv7WkHy91Pg3DqQ69iVgl8puHWfIpB9PkBl/d
uqHGAyjTadhO2AY0TbMRo8LKH5jKUAAptBXjisnsWydBlq0BPYBuosml1MwHy8REgyPWQWA2T5P4
ZHoMLqNUNfiHjTJLTf0wihbJjkq+n4gRGRVc5FFEf1KQ9AxLI8SN/At1CoeEb4Tk2tBwoiLxRFkR
4OJrK4p96EqGQeq8y2rUALBV1hg5VCIUdYGj3hmeQpTXpFhx7S/Uqvu1E5Da/rEZ4bC0FjLMppVr
PTN35khaVhk38/9/Rz79a8Y8OnvR8LS7nG+qKX3iNfkyYx4vew/SPnRxljbqqxvdT1/nni0Zir8x
ph3djKuixJc7dPUG9QsPrNlCwkPBSHCNUyBziDxc1Iqi3+oMF40xIK4S6BKxY/i1rGeaWjyCgtIu
LHTCSpPiXtZQgjTMOYUkd9BSIoJ5dAxQSgw8wybxM03xlOVNdLfoWpHhfKUD3Xbw55p2t6wM3qgC
5ZmmwhLFfwWqJrO2ll32QKIyZzmY2qZWZL8VRYBzvUXUXVmMMl1UGGG3B86Nw6Do7urIozA2FiTY
sUOZLmCQWJj38qGFt6uOS3rPkZ6i+/aYzvsBoqWSoyBQ+DjBDWcYv6R/9azWYYAaLWsnjZCyEwOn
hC0aWHgatvVoYvXp9hhuAJugxZgCbbxEvtccUPyZ0btInU9RDO8Ipilv2Ili/j93qvot/Em9XlPE
2tHDY0Oz7P0S0XSOkR/KD/vdTlkadJ5vQ4sQx/NvIlbeFQ93eOgLxHAaG+JS2N+mTymFAAMZUgNU
s/eQf3eIR1w2zCsH82VnGrvWSfmpCJSVleO6b0M8uXH0bK3WI9y04p4NMXp9KEYtHAOyapjnWFsn
kyun7wAWxiRqSejQqNNRmTqobtA2ZlAAYgVLHNTvu5YTv8keouEiemkTHo1YMcTJOokJnn2pVCY0
RmtijfeDZQQBGKWX7S7afNgVtcy2aVFyAnOn9/UePCVsBT3Eiz0E6Q4PCsGv1UbwBA8RnOAqBs1K
KpXEQGEG63ZMfnqDcti3sB4M2TZMut+sNyDLl/pHm4Wnpsluml4ZpDA90Vl9NGFxbx7pibyHiVQD
c38IkDTZJE0xqFx2NrJqwyU4kO7uihDrL+4DH29/9WhKhraJmOu1DWQ6iif2M1cA82TYdl+ZSURm
ZS+HyHwUaLfGSPmxK6TTpsxXmY7KYlS57guiBtKQ47noPrScSSup7yAjKqVb141FPIlEjKUOlBWC
yHVHIesipZRuYdMy5lZYrRluufD1o5VBgu00sRd138y2URXcadVBn/phsPMNsbSLSIcXjIXAn6Yy
4RKTILQsUsOYYuTluRUcgSp650VGwBeQJF5IVzImd0BKKCXpldLxUbm0c9CrL9XK5dKb0hErrIVj
QrVhyIc0gj3Xu+qjUWhttoyiEg0KWphEvo+cqxDYi2XmkOUATLhX63XYom9zwdV7pa6vJdXSDCL3
OvRgC6OK65LsDOi12dQWylYFfElDv9LloeAcqa603KcCPZ9ikHRAzcZUK/2JnJZhb7lvpf/bNepX
SsCS1lh4AQCfRMl41xztDjUWKUUW4CXSEHuZ1bFsYZxZoQutCytV3QMVVMyRvFh9vMgk4OT1yetJ
Andt8JAETaVsFNKx1R6AcEwll5Xhl/SDd/o4/gxhQ2/RrkNiobHjQOTPumgRBDEr6W7CuORLXyPa
ZPD5Wh1SNjYPPPHM+hSnvyVNeYyU8Twp8Gq/53ugDaCmD4iPO5UFYXlZZm4jX94rl5e9dGS6Jx57
ljsG62vbRinT92A0GyZkZVxQY7jQIc0MNUOp9fwxCZYqY3vNnfjuEnDXKOIy8pK8OXpww1qIZ4AL
vTQqi/Mgc9ekh+YETzH5MVXeKgpa4sgSlB7ISqvwJBrlFE4iAzxG8aB1M3v6Si6mtqglxs9zlM0v
EWXAkNKmXXTutWw4IJpSkNygvts+l49pfBJFhN253Ak/2qW9/OJ8waoW48ZgarDGBrlGSfftee0+
921/Ztftmc8ikMq7S/q3iWOY7SgIRnyTm64Fs+IKYjn8qKc/8hMkGfXJL/TlMGVppMVjaLNLU+Ms
CVUDz6r2H2PntRw5kmXbXynL54sZh0M5rk31Q2jFYFAz+QJjkkxorfH1d4FVPd2ZXZZ1zcqimBQh
EAiHn3P2XvvZCwRFl+LJNHGxKcvh3iHBiIY2S8vIyVLk9QtOz3JF8OUbksv7qgHaO2Z4G0JJkgPW
zqXXkvOSJL2z1rrCXzUfRZ5fDE3tLUdDtZOT9QKm70YhspltAfVSeCayOYIw+sShzuyrJzOU06GR
+IOzHhYDPNeTbzAFmtL2pnGSnVWUOApL9uJtOpthB7zYJDlYSK1XmuF9c019S+Sof6sZuzGU90go
vpN2odZjD6TeqUn3MxFgBwSaLCzF8MOnuPXcASxT8dBi1r8fw7c8Z2xgpti90jktRNH76prgOTJD
HE1FOtFZpsfd6AOhzWSIQTuJ6cd0/oULFbyL1KkhDCHXc41hXGat+zUYG29rhsBuE6E2/togHhjV
IJuIgjeJqfr3IGOYTCuYqI0IrIAZvXWGDXDDGr8VNlkNKax+PaTnXtrWo+5TuhfAq4zpmIYmV2rW
GLrLqwZ+0mBwTbLa8ntFOjRt55faSkmFYHnXGXUnFZCuuXpEpo3E41W5FFG5eegzEvpw3oQLW3X7
sUAfVNfMRXSbBZi96dw8XEJ2ADGp4E16SH2WlLsgB4l/Iq0NU0Hrb5Ikug40sz9UyQy96ZYTz1+L
smeLDpEyrb1S6AQnTK8dMnS6pfqjDNtvsXAe7TBYAg4cEDvxAVQlNJ8QMTWhDt18iCXEDMDRr4Ks
XEzFwwmd0Ypm6muCvqFG6dTgbZRm7KzK0mUTzZ5lYglfeYplGNPBnaX0a4vkgHqAKa/h5kG/uWUL
1wEzCWeY1QzIJgOhImsA/v3Ba6IXScmPhlUnVapnLOXaUq0VCWFhZ6Fvc13wun74AcLwQYzGd+Xx
GaRerzOc/Fn+0LZqJ+nxkrCDMKFtAEKUiUuAxnxDhAngimwehvbQELoJxKhu49yw5FYvknTtFsY9
RljMCAjCsgnYAaatSJLeFPbGIeKd3gw2HMkAb6KKZkghcYpjiOsNL0+80vv2jgi378OE+CE3Tp5E
DCE89GyFK/INgaaQGEol11J8H9L20fbS24w4ednJGxjE0dnoyTrRHMCu+QgLNa6mWyPw6PT4c9sd
8GxwmEYuUSO+i1WZek/mkD55EQrSEaX6cibspX4MHjOonsuMetKB+oHNmeVXc2sMFewtowitxzRE
r5DeDa99maakQuDPIIY4WJJQMJjBOOq1624a3ggWeYpsrj2u8ghyAYloHNI6ax4MBjNWDg68a3LU
qwVxPyUdpLVZxePKLRicZCYbnsIC5l61eTU/wW9kcj7VJHlg9/IZ+WCxINu62sYOLG1jmhgNx1+t
knago5xLlxeIKzRfrgJ917UgO1M3989lreoF+2+5yw2EWnHEOChDj4xwEsU1YWThriNVjLeS89Mz
SmNfZzQnR6TVQDcZTNqjgnBp4p1H9woAiRjikX2qli1EDJwqGUYDTeuhQ+lLuxLRcoRHkZYph7Za
sY8labeT7sIrmopRWcwVPdyUOWNlt3NB10mGwUbKnxsmeAoiSAYBzKMkFxdRvNA3OCOHIGnBRo3v
BUrPLB+/yTmQK0mT74Gl7mgzvXejLZDwJqBomI+mJAbuomK8r3rSHTvQ8EAFgc1lpkPvo6D3uCsV
92DmWbBGHDRVH70SBwvSqu4zNdEdaN4RtBotU+PBAaHkyLjZeGnz7Nlpsk5MRgce0yvlzP6ZMfla
sHrkeQefql07E3wfr8nYvbb+bKK7KLIJ6K3hiUorGC6VxPbcc7hQ+BboItXO7QxIlKqCWWTdGnVi
b7LIJ0eamizhGgrSHmOdOPeVoW8KRe6OzfbSrqpH1PukzzT3WoyFoZx2NI+/KgfVWuomV85QAILT
mYXq2bvn9QfDyjR2lIzCu6k919QHfUzR2GgDYX4O7KcEmAqIDFwg4YpkuXIZaS3OyUbOI+WOOO4b
s7WfSp/ul65BtJssZ0PFUx6qbtg7Vj/L/UA/D99TP3SWqPk9NnQ6bi3EhtqDVkzNVU0Q9oDhcFsb
2o6W3EUbm3pZ0T3Eb08oIDllS1NrrzBechSF0NfS6W8d1wDP5SEEdkZ9Y4RTczBSNJM5M62NmtUa
WYtNZDJJyrGiimGeIr4c1rCD4msmXxpJDagJ91PdES9auTmhlnT76G0P2qpibnzUG3ayOXKEsjzU
IzGZydAt3WDg05ki+AijnjxUKyWhugeB4ZIvlZY5/QdwWYbO+GRwzokwtFUcJf7azeQ9757aFGwi
E0d1eGPjmyr3zBu7GRaWT+ioHSORpgtKQo6D1Je0LmJIKWUY7GWAkmzHXhdpnK2MyovXfYJZoYfg
ohmyu1hYzcfw0o+W3FmSaEXa6hNdJFvsdLKJ2eu6yDUbS7uJ9GKnwJ/1eNQPwZg96k3a7RM7P9ke
xBlDs4jn0Q0yKgaxJjmDhJGRgZZfaq99kH6vU3CFyi6+aYELP6r0HhS0GXoBHOy4IgC34VQIhxFY
qXRAtIfvrQnXJRD2W+cIEq8RdBY9Dhq0BaPjQapvw3HNvHLXUwWT0CT7ZYbzIHQF0mlAo8bs8Eng
26L2xuvBUr1Cy6yRipeY8ply/IUg6wE+J8L0qWS+k/bkyb7WA9cJ+WyifiNji+4a1SHWwufYglYX
WK9DdBpGLpNG0F8D8GUw4F+3tQm81RVYxzofolWHGmV6tsbSIQuqfCR12V4ix7vNzeSm1wiQEYH+
UtvFDWFV9Cc4YPQ96MQynPXoNYAcghLsxvN025sPz1R8C63xNqjRrDdmdjsOXN/HqaPxBYSmt/WH
1kr2bOAZWHdYKUskxTxs5F1RloPWRzBCKgp2rummbN27qnvSCLK07elEJIlc0LQDZgHZrFX0dRtn
6nYpU9bAIrezsvGdFKAipT4e6DH5jOcJC6avSClKAE9rEyHio3mZnXSDhD4xDWiFi203AdKTi4Y5
m+F1XDHJ2WYJbYdxmzvw6dBtE/bMGwIJpsIZkfT7mg/lBItRT78GjI285MN3q33WRueSpbj+Hrtc
v52WRkfHVKrSDrJrG1puCUCpKufjIqctu7aabRJSjVxbi9i6CcP0xUv9J+Z/AD86hrouIidv41PN
d2pCZ0h/DF2Yz0PYVx65ebl7cTXJ+omXzpBrG4FmxT51yE5T/jAUmCAFsOkqf6h720SeDEDVJZPE
IC/aU+SVMB9vjPwlwbSTsweymh6h4nAVAdtP0SnpSI58mjAxZNZM8n8FhzgqF1b6WoWXpO1ozeFi
xfnSsmcnnHUV4vUxh7esq9/0xtiRU882ARppMrWgoMNABzPMwlQqupZIf7j/iYqeTstCwOCfu4AG
yPOafLvepAtEZe2H5hL3qrEOaRKnrgtjgFFwEe4ysmxpC9Akt1vKSnpWTJ8YegNDRUJo9iAi2Rea
34iGWXYMAQUFNC6nVZnrSxORSxovrZL5UDEFb41FAzhzt8M0tYsxoYlHQEO3ZE9z6SP8XjEx5ewA
gUwGJMeiUki00iK0yYI8ps1m+23luly07V2pPRe4Y+vOwdsRbgqSyBKIdnFLgV7E5zmG3UUhO4jk
NKjk0GKQY207UbA0vMf+lY/uoMtehXNv4cRK5qBUlZJGFHKdo/0msIroH34mAB2r8kk1rcH2JXc3
tpHjEwXk6XW6wOuGPMb1Y1jf+cwQQjhJ5Q+xZdRQ5wICjtDBQAtIqeyTbsQuk52cssRSXZ6U9YLy
LLWUTRQsokifpS0igcSoMcK7MXnU2HjnJRuDA7QH9JFj/awXzVfpsSzGlnMtG+M5j1xw+TqVEVST
QkqxDAyaqkkRMuXWkofWNDa2lq3ssLrzaL1rxggP0PRmyfzWkjAm8Q+W2wErZRHl1oMkAU1WdfDV
zHGH2i0sBMa42m2dotcZkm46TRYS4c62W+RKZnNICQ6F8wKIh4hvSkiXy3BnaK9+1Hb3Rgdhpu6p
cYYnLjaiHR/siaHr5w2S8PHYsZPzHO0hSYbgLJwe/wya/mtfwbHs0uHEfKQ8TrpJCk2GtCXvmXKN
qosvzI3dRe34Yqu0yiJvAPzG5GBbVtGjWVT9rdYoY9UZo7P3u474zsE6h1Yxy5CKgmQH3gWaMcmh
KBD9jEFYGzvyKHoDva3tzZbgIH73xkmcmOh3e4cUT3RM+bNZB7dabZg3eZPiYuO3P789xbZNmEmp
1mHXMuFqipISMwp2qYWgp6ZR8DDTUOosJf7RaJ2DL/gsGPYUP9tmTqRS6ZzNShs3zLTzp2DKbg3d
URcmWuVDD7Lz89v0ZhjEFxh7stopl4YM1NfP3n00eNmuz/HgDg5b8XpAA4/v2wWhOu+8xsxa95hQ
8MBqclMgYLrLcxDiteE0nOPrYAjMdzkU9NZVo25DFyFJNtBLa+rQv3YamOl9a1QL4fbVqZlQ9FRk
wT2EfWwtFWaLO6dBVWDX+ktfm9GZxho5BOZof0i6cc1FuJa4EV2fP/s84lMVwrEWnmpODVasKukp
xfxqfA6L6a2wALbQ3+tuy3S8drmmmg6j58nf1iA/gHKNxmnSFBgxvb1NiLZaKc16Lkq0vGmG620q
qniraJbsDJQJlDpafQQcswihS+xG9OJ3GhGIDqixQC/yfS2bgbMDpBHdjmIb2f7dPLzYOWbgXo1B
+9UxmvpY4loFtTQc4K8Fls9PGqmdW9bqmPbh1RgnDcKZ4TDWiUTwFGL+SbWXZOr5l81VoR/YcGZ+
cl25kVpXLSkrLVyE6ziFQV5XjFHTkN7UInWY101xqrZUtle24IQWnuyPdtRNG39SEO85ay6DKd98
GGyvA0o+2H/m2YjIIoR6xPDN8YxziHVq4LNIt6nu1rZXJJwb0jzlRYG8wxYbJcgeTKry6+ARBSAx
WpYTaM+RK1GQw9st3VF/YRQybWBbgCjW+2+2vjUz9n2LKXQ2E2PrtTDtZtt3vI2D40JEi7bB2ONv
CptXM2z5YKt4PAY2WGOQJ9FyAtQmFnZR1XsDdJszD9ADmlOTn59dHek5m2j4NhrG/4r590Y3CeC2
AlmTdsSNiHaFGyD+abvQQaCGfLUXOsIXesBrdt23TZ/5V4MN7VolbHDTajxwTbAPTgxXLXCa8Svi
PWxwRQjQu5Yu5LDpVTSyus8KvEV1A8fXVgkNRSGXferJ0zhylc77pjwa4CBV6k1s+sS+taWG7iuH
RsHVal8OcmNSNhwd8GlYnq45drx2Kdljx2CUCGRqckcdCsqAJ1pfXOPj5msLXR7dLYps4exRZN6O
LUinunXydcA8klGvaJaR0AGS04YrhlS/kwZ6QJ/z4U3I7DqxopU2ooI2La2/ioCoMF5Fg12P2kCz
qkQcQwmz4W6jQ2lujMK2TxTveGs16axL3pJ9Yob7RvX1szRAagjm6harAmggK7lSM3fGnh3rIAky
h2rZ75hFtFZY7miZIB8xRLS1xwhGq1kUSxkI+dCJqjiPAWSkumJeWzsjN59fzTeYJQA+TdkxLF8S
LjfwFSOaRXkyAg9rEuRY803dMC3XJkTjqFrUwRhhVZPNd5UnqDXDtjsyEqNSLKKKvMZOXJkivGmL
3txFThtfgfFsFkFZ0TIqK3LNF5MJ6MngQ7KY4EjO8ktUym50tLw0PmaOJI1Qq+9xB5YXZeHo01WC
NYyz9uKY+oUEbqxJTlMdm/lGlAmQJyF3YZlaB6V0b4+8JHoHAoBLq0rGW4meYNvXxnsjrLe4Ssuj
69oNHhFXEKCTxew66n3AXnUFZ6i5J7u938qCaNzQB8Bt5rZ/ZaNCWNS2pl+70gAllZBz0rrReE4H
CcFCberBUh+Zhx40lqO2rlwAp37jEUo1GdNGPqJUCmlzv8nSZ5tR20dbpvm5b6lY3cFgN91j0IKl
YZ0asJdhRTmDyJJ2wpBFZ0kfm1N0/tIWD24/a/9sKNE59fShssN2HQY55hwNvWGmofbTgO+1lXvM
Ld98LMhr6jJOxcwbob9E+DAmjyZWIIFTtT3O17xCt+TX4qb1ZlEIQbZC2+R2SiPJinTEb6Q/BXp8
bHA6HePS3bSZ18/rG1ImB8yupo8sa13CfaZUNhItz+NgEaEzpXq+43z61iD1PQ+SBqpdp+DzY654
yswJlXfbfZyr9s4t9OLi2YpaL2CrHvsH9vnB0U5uJ0Jx/aIW54LK6y4tMv40Y9uCMXqhekceG+kN
R6WREtdA6/q8YUpAYgoNWUXH/eTTbi0AYBwgbQKvJsFLf5ZD4900rX60zKi7m4FGbWC0yLcMb9dE
x5bPzlVBO4T5X5fdqZKkkizsL6y8xwlj5JVE4X3u2MsmZG4lrm0fJ08DFTXfKEP3z5//DLJxRXS0
cfz8/ue3WHHkKjSYs+WlME7pfNOE0cOI92ibiNLAk/TP739+FfUpYK7Iu6Goy2Yn6z39NeD8uP7P
nzef3//8qpHTy9iy2f7p+5//NMQcNiRbQrTnO/r8nirLiFRHdvNpPKpzTamH9uQ6/lwJtJj05Fzq
66HrOwjD/CDPqGbI2pULZMmork3afEePj5dSxWWyfdz8kxech0xDiT7FerJWyRyeUIvgrIMcPH9+
xfvtHvWacAm7QvdUGa44MBK26KaHqPkqplGbztSA1wXdWRNDDj5n/mR9Mp3mGybK00b5WCPCLmuv
Eojhpc9WqGorwKlZ5F5PceteZ1YjN5HrsIbK8t7EvLbzu6fK1vuDVsX9IY6aP7/6/F6cWF87odgi
tq4H0yNyrpzEe7Z1jj/hYQ24ieCGQSg74vldNryk1leVpJHDrAZCIa+xmF2QeevvhSwmCNXcJHGM
XXjCpheiu/CtGK9K0hN/ASUUW21tHkch9obvFeTQlRZcf785ABcsEss4VfNNVFbVVkiGWpaVfXcj
c9jXVhFByZHfzahojv+6KTC27lSkE9pcqU7MWFPkdQAHyDphuaOAYQ7W1u6bK2qiK7jY4Az9PoS+
fHRojXGJoIgYIy4qQYEYIKhVi7nGxRKkl9pDOOGyDAO4xmlf3U1sA1vK10Hz2mPomogXGKiEaxOF
E+7NDIxPC50fPrFNOEI7rmIJ0TAjNJcL1goZyYh5bHTvtLahALeVl20c1BEHpC7qxJz2oFJKXVnl
10XVnSMMA3y2WVbjAW+T1rsdCvok8O5G5JlL2VD8GwmbcKFZyfxxUfexS8PYqqYXR1OvJe3TW98G
MZSaNaihlusZEA0tJ/xjwq16ph1CWJewIJlqxvPUjepYJYmLsp1CzJpowZcaHVjp+MVTJIxiN0dY
g4vLdynyAtrG+SEEYHg9YPXWqKFWegbF1wHNtSL6h0rQUPpenIWbk8FrxuK+j1FvdPSRvPGlROay
xK8Rnm3QF8ewErf84VPUqXEvRwj5HnMa1CbrxEkhOtV0nSoIrGsPFuY6q0+MPgniDuhpFLAo09AG
kOgInBSBfksjZKUXznvklhQynWtchpg8Ji+uk1UaNM2p85B6LGKDjkpguDdRTo5DOlQUVMK4or9J
wM98CoDtyZhy+jhEO94rT5dvZkTTqGdOG3WDtzOGUl5libqLwrvww5tMjZ5oM2xgMIWPgueyziZB
7DZhaOuiiVzWBiu6tN4ht96Fq+ZIvNnRlgX3fiyfOwtRiJHI+1yBlgrIPT0Mcx6wLfND0+IcSqW4
dkLqNTMjJIS9XbCNYoqGdGKgNGbNXqJRWXd1Ca1DEQAZuWZ1pdyGUJ1QCbBYLQVv2t0LiUVeVIQh
QofM8HfR8ghMWz97aSLPpfQ/gsnzNtG88Egacy56bySruH4wCAFWktlLEhgBNjBXrTq7Ha4Qm+Ts
TFGLTsEO7b9Y94FW7Af4PlpozGkIzficaGKjaaV+53vdjH7KKVWwG5+RDd7Au0x3ud6CfWn98L7v
nOQChHbXe4qWdpc0m153wgdD/yrsTt5lVR49wPg9liCFF0VDfDVyzfE+GE2E5n7/fTJA8qNJkwd3
wp/ouLD5efvZ57Veu3XbYFwZCeAy183pT4SBcT9RR0NjYvRT9IK+doAG1BdWzkJ4Zc5b/ybRcMQl
sxKBjdk2DEV0q3piNZpAJJg/YL8gXB8OQdgOWwRWEaW+6z9KD6ID6GZ/U/fO9cDs4haGxVdP17o3
KeY6lhLdmnsBkyef3Lql18kWcN1oibXpUNcAgyf81C20HC9+R2ZLN3wQC9r9cTX9vGAWGia5vsdR
myg7v66zuCb3wNPWNWp5a5E+6UD+1j5hd2z4dNqR2oW0iAw4g+U/Z+QHqcnD3dna29pMCbb3CBuI
/SnHeMlX7D2oL9DudsM0gxf9dtzoFVUepkQwuia8DZws1m2UatZt7txEKKXJxFKYLMySEYgs5c5N
yRyE+Yi6xGOOMeh1fiOq6THptf6eydyHGAB7dFbg7zJh+HeOtkAZn/OZN7MPt3hwDJxavdkYh3jQ
2OrNe81hJku6i0mDyAUjWrt4uU+oaz2V5I+NT2nuMarNmotTcgzyTGg7LUdyUhmC9IAUWabeFPq2
88abaGydk55hBZcjUT5OHRNZag8kolAIf04+I2P8Vkb9K7pC527q0o3LyrfRHdPbJHUQP7F6H4km
tL4NFdkgjgVnYmQGgjqlRMuF1O8pt50UUzR5w36fjbe+RgxJyjYtpHTcVsQG3gcV4iy/7+sNBmUW
5aketk0/7DWA/q9KwHI0QSqfadwyQQ0dMjWDEIOR3oldY1v45MI5xlqHWwPBs1SATLW6xy0MgWHp
tGJ8hjo09k0H01ggniyjCEl5CJ4Wvq2ERSLdN1E35l5VQ712ElWuNR+yyMyev3JTvDxp+EJs2NY1
4Rpg6ZEPEkx4aEZXiGCJmB7ksLLyxxwFHggQ0hjKugYGpIx+7Widu/PtfguIrSVAmiptsGPE/R3w
JJMvaLGZz+91X6ZvCDoLWkIhDXw3vwhOgL2rZpdgZd+KAhECest6F2iBvBpSIPq2H5jXKEHkyrJM
5CdN9EDJqy1UZZZXWs7nW1YW+UV1Hpx6N3rLUsb0QwHdln4uVKCaQtRRyR0HOD87Zl2uv/z23//4
n/9+G/6v/5FfKAxxFdT/+B/+/caxr0I/aH765z/u85T/Pv/mf3/nx7/4x1X4VuV1/r355W9tP/Lz
a/pR//xL87P533vm0f98dqvX5vWHfxALEDbjTftRjbcfdZs0n8+C1zH/5v/vD3/7+LyX+7H4+P3L
G4EDzXxvfphnX/780f799y9SfB6nPw7TfPd//mx+/r9/WXxUafv++vMffLzWze9fNNv8L9t0DNs1
lOnYli2tL7/1H//8kVKOqXRbcaIZ+vyjLCfi5Pcvhvwvw9WFzcfLVEoqXX75rc7bP38kTcfEC6Ys
HfG5lF/++cp/eAf/9Y7+lrXpBUdfU//+xXa+/Fb88UbPr8yyDOEI3bFtXYEbti3u7bfi7fWW7hm/
rf+fssUtWgxNtRn0eB9Y8bagjd/jkjUZ3UiwQ9atdOxVF49nX8U7Pa23WFKZvM3DVv0qAp+LEwHB
8yNqk6VeU8WSvhSw7KRNvfNqzMa47gof56nxbjYvSFQWNFN2KvCfirhCz8J2BMOzH0SYEQGBoHTD
BjhAYmzwzWqehtys2QZN8ORjRRzsCoIfOpkI4C+EE42A6AjYQ7yP4BVCGknxJvSkaSOnAJIULmQW
3RvCevbcjjCMYNuHQPnchujzrYH4uknpyHA/OrznfzsJ/jzSPxzZvzmwxo8HVnF1t1PMhZsG8H0x
68PtC/ajdVdam18/kvk3jzT//N/ewqIs4oCwl2rjyouGIFc//s392//xAErhPIUH6Zg2J+RPD1A6
GheECJ8YUx72CstU3YFZiHViSkGyi3sf+KyLbROvO8Cxo5EDwZWIK6PrBvJdRYSOQaxplQSHmkBE
u3tq0dUJJhizTJYQrJp9nc/fR+ic5vtqyvHkWqyH4Cwd40ajzdnmRAgzj/FGAPbMAGvySVsTEQYC
SziQOwIJMAKhlAmhcXrLXx8A/T+PMAeAqwafEddwpJwP0L8dYaHbqMX6rtpUDLoDzInDW+STwtM+
tTnhAaQNYAY1nYHXSF+Fg5JIb0M85R/r7w/L769PqR+fxvxZ/renkQrbsEef9yGixrVnmbmBdQfQ
gGXJvzmnWHp+WhZ+fCj140Plhdm5gU9mFsI/tMZo8yya5VCtfn1k55X0Lx7HNnW6LA7Yx/nn//aS
iE8vMNBxZGt5HxTWPmI8mPRoo9OCDsJT5Z5sXIONeahESzfpjGhnXU9P0v0jmTwjFzwnOdb7hjdr
8evn5v7NU9N/fGomUpMOp0W1EY6FDR9jOROFuGVESR/Qr6Hg2BqSVP/21w/7lx82/V9H5KcF2cVJ
7hUdbzL+ZDYhGDmI2aiLbs5I+Jvz+q9P63891E9LVGaFYJYh3W9mjUCNwMpPX379Yv7uEX5aOXAG
i9hF1bXpx5fKYV/+N0vTXx8slwh1XoXhWj99MG1hqCJyWGRb/boZ31qHs8O3wMy8/fp1/OXHwTCg
F1mGzTX3p49D6DTukLIH3JTQBtEhFO2jmO5+/Rim+ZdnnFKWYyFA0hlH/njG1ZYvhEg549IqZoXr
NwUO/oCoOTkRJh0LrOOQFScyo1I2wzatNAHUFSy2YzwOPtq8wvkurfA6RF6tKoA8rTY8YD+rF8yq
UeqG/CooakJb4EwnYE6GhygWOyzEG1rEyyygzknqFfEx66SwtqJ49xv4lyB0Wnc6N86bKN/R4TIT
Kw5aIQ468wfAJ8jlZv0FHZ1FT6KW8V6bD4SEgM1pLNSF2GfLiS40boLM4dMNrFrTXIJLMkZw3gZv
JUt4sZ9tpYFwVh76cMqpUiMCsaMMFO2u6THACtgWyVlmH+IQEnseVs53y+webcj6yhtumb038tyH
A74C53vE8B2jEYhTMvgicUfXgyl2cGw4cHVAsiZgLZO2ZNgSm5WKtSqcld1faCQstP6losrSTGNr
9dYWJPQCWRc2uLMsoWBZ7iVt4nNcy1NcvrdsIaadc9OUb2AnPK6N80voGZd5OjHX2m2bv2b2mz+9
tOZTFZP8mb9aYXrxSA2zqR/wf65i4NMT8LocM0ODSmQkArSvo6tpUMd2kNs+eOghjpRxfrBJd01B
mbRIIqboKhr7jWzy03y6aOF7ifUzVkxrpXbD27NSXDPnbmg6okXJrdMYwFVqIRbD/OsHrH2hQArh
6/HJkPIqN03Ck3xmA12Pk6HftQ7Ar5L0WUqx8ZhKlNFluG5RgEkYLvj9FyZMNwU5CX99P18eQt7t
oQKCyxweFmrrVYhDNc6NbxrerjFgHdeWYQm+Bggg2taKDrv61rhkyPk9/mN9X1K0Of4RHS4SuWAP
lsrAZKH3YsMxz3z2oQ0Dqj92BGTSIHfcOT4xa0geJPVUWhjrFKlg07n3aXdd0ypjH+KO9apm29e0
35BOVRFZUJKcgE0vLuQ64frVKLUDgHzdxsAlORB4oxlAz3yMn4hcc1wfzJBJ84K56YNVJrnHa13W
Y3nlBtSGRGpbeXKuHPM1FhExbdM1IIRzPvW3da9OKVtZYb7pnn9wLNwCbEKb9q013UWaVY+GluDf
eugQRuUBFivmLeNHb+KhKUCED9GucojlJvoTdTmoZvipQH4Sl6yZSxsiOIjedYgEBhj+SdfXWHgG
p1mycdqavc1xKLa6zU7aDQnC0LCE5UhfgIsjXIIvnwTTqUjiXSWbI+LIWd56NfjZS8G9tVKuVc4I
QeMZ0A1jHOM313lccxz6tYroi9jdJtSC1Rg9Jha1Q5nusJpyQiKGLF68kZFQS6ycbW7yflxVPmJ+
hvBK3SEEW3sCiapwtvQeSSKU61qrFvNmEhw7xpKbKrX2fd8uw9EAyTCswyrbJLa2tIT3aJiEbUY2
nnyg+i7YlWCdkuZNg+bkjs51AlM6oJdlYUhBIcVpSR/IRW6pjekO0M2ySlBs8gpj1dzZNCY6+QJg
aR1ld6RzEYvTFD1ZH9mF2Q+hj+kLGribsKkOQ+2d5Ei0ExiYQTtpNjERBC7V00uEyRt5H1plsjTg
+3VWDxDorkFor/NAelFszLTfmwRoVrWJkKKln0h81NRtzBaPHgaMGP6bEhc2miujnKgVZnmoBIcc
7eASTz58XLoYyjRJynaOQeXjMTK2WtycUvldDOh2YEK67QyOXjJKXMArsEL/hnns2ShfLOnfVuAw
uu6qQLRL536tAZccZbahTw6dbJ9JkGdJvDVY7vpoOGtR9Fh5ZE3rwbGyu2vdScmBAdiI8N2zwjXa
9n1Y31V+t/v1VVCfL6U/FKQUtQ7/2QLzhED3+9NFkPU/jRDUM40qDhEYNzwcc1eRtixuHwkZKKMk
pH8/jFhFgULbwl2bKjjGDK8H9koMTy5a8FhF9t88tf+4PP/0zH66PKN7yABR8Mxsuo/IMq+FN/Od
4ADVjwnvpVujeUam9+sD8h9bj58e9aeth9FG9CzqAkgHFDHXfGzaaGvK5O82u/Ne7z8OO5BeFmap
bGKSfjzs9Ih1BvExLw7dqN1iG9DYbbfNpSXJLidNNh/ctd73dEL7ZRSQfSuxIk3tEfHCs89bkTD2
kuWyw+jqtEfZQE+xCAOmtsZxjckZe2xrPpjkFdgmSkvKCixnq1K8WwHthNHe9/Zjc9uE9w18NNrN
yxh1qqGvu51BSdgpICLVck57ETlsI/MZ0q4Bel749brFFSUlb8DMxrTHc2U0F9Nhymh8hLF/CbT6
Mn/mbL17tPz0WQO8i0HjMqeDJW5Ktnu2cf3+MbBJMAOQWRfyJfPRpui3to8XfKiGTTpOd7WG5qBr
d9noPY69/Zw0/v9j77yWK0eybPkr9wdQBi1ejxbUmvkCY2aS0Frj669vsKvIrpmenn4fs7Iskkcf
qIgde7nfzUxNVL3GwaKvSY2uSif+GCsGTJ27Ceh+awsgv2DiIy4kRswBDcD6f94/tH+z5ZYp1rcp
FKdAv57UVHZLem4HlnjvTYXYAWPA2b2A5lvNT92pawoWeu9979f//PL/pX6k6dS3pBhlW5rJP/+8
3zSVO1o1IIBdUeybqNthVbuKMlohYCQtr/R/1cd/U300OANSpf1X1Uc0ue/t/zs2OEN+f69BysM+
a5DWH6CJmGGzlYBKuJ7Ubz5LkNofstmY1XhS/rNMh6P+HxVIxTL/UE2LJiVbM1TDgfT6VwmSkMEf
hmPJpF2zqTPonC3+fIM336vI/30N0vT++ZzvGo4N04bplWHr1DpN529n1jnMgYHDZ2UuDwow8ybl
ZE4ViaXaceiSkX8+fx910ycHtNy23A3mP3cr/7qbqhczJGDgbJOFmf7z/ss9l9+Xp/r+JJ8/fz3+
28suj6ozurdo3uYdLY/1KmmqrpAsfn+W5fbPP3x72W8/Lnf49tzLc3296rd3wUI1y/LyAt/u/u32
zx+/fSXLj8vzf3u9z8d+e0fLHZa7dgWjP4xS//iGvm5YfkqBjuWfW+C/PN3nXZcv5OtFv72T5fbl
UaXX0jtDUuDzmf5+n2+/f/t+P9/tt0/97bblWZfn/9tTLzcYNSQKSHfWsW3r8qKWfyovLC98g7X7
uhRuO4Gw1dcNk6f+4y5ff2NVhSEc8ojt19++7rc8H8ka+sqXm7kA+DtT9d6W3/7182vLK5cVMbo2
YCf667397amXGz6f30AdxYj+zzeyfKbl5b/d5+t3ZKTK8ka+/vT5NMvvX3/8+mrkzaSD4X++mW9v
/esuX4+ly1amF7yZr6dafvr2Ip8/Lt8IhIefy81fH+/zG/jvnlunX2f5Vj7v8rfH/e3XZfN8vZHl
+e14JKkPrOxQVzQTlJPS7rTKCG6XfworFVdrD3xEi8LPv7WKgtRrJn243GW5gRNgf569GRbPnw9l
vSS5ziJyJH/9aflpVvp1MLTO1dffh0R9DHQzP3/9SXPZkxB4poevF47YczY1NJDt5xPJ80JSmXdh
X2msP//5yqrS1SS4iFt++1toqTD/kouvP2Uk6W7QVn69wHJb5c772Jmny6+/K0P3rsdxelrusPzd
hBYCt9Ljih00we3yN3/Apm40k7f5epGupsMg0nJZH//z/XWV2pwMKwImxXf6+fjOdFhWHXZpznDr
875QRoDwAdP+65sv8/kS+Xrz+SGWv08+cUyb6DTu6T+fP7cIL7bN9L/akGbuMzf/67H/vCGXl3Bl
Q5aANL5eYfm7bMjorw25fIz/eEN+fTaDDfttQy43LBuyFCbJ10ur/2JD5tPnhlzex3J32ZCZ602X
Xw/+a0N+va5r42kK2cP3y92Wb+I/2pBTl/76egVSw85lE/ZgNP48XpYbE9ai4+F/szFj2mqOX5/i
X25MairFtx1tOSqXjbm88vIE/7wxc9bxtrYIS9Gjh7T8gFcFgpk/9oNBv/dEQGj5dSos52zAdVgt
vyZpFV+lufO6/KYSubppPf+0/Kb3WnrPku3nPREa5o9ZeWhmB5sQU/dHE4WWXc/m7XKTOfu3FrGh
6+WxVZvGKzPOvIvlRqviVAEhz/p85qZCFoZw2j0st8aNGW51U0n3y2M1F6NUOEb6drl1IAN5oOb/
j88TxP0/Ps9y6+TV7rfPA2MrWj6PJZ99+Tx+H5yX53Xa8vPzLLctf/rz8yy/yOdx5fMsvymje2v8
8+ex5fMsNy6fx5ta67R8E41ZOus2Gt3Dciu8qpCwAp9Ht5zks6L/f6P8fzPK1ywWev71MJ92/N9F
/09NBssjPkf4hvqHZhuOSXzBVamaWMzCPkf4uv0HS/uOi+xMp1+A/oO/Rvim+4fpsXTpcUZl4r8s
6/6jx8C0/jBtV2exk+4EU3oT/pPxvcZ7kYWer/KCo7LP8YSqbru8EKsyfysvzNSbS7syo40xDME5
iQle623Pcr/SgjaySDznBmDXRqthDHusOKisw1CKDRPWz8HqGi1W1kwy46SXSI9LjlyXRLku2XKb
kHkjaXM+UUYv03DnSRI9lEy6QTjdlpS6Q+Wrkty6Lwn2kSh7TaS9RZiyV3F3AzhsL+sX8LH2KSBB
YbuFD2A/kz1/pUMs3rgWgfmG5LwiEXqVLL0uofpa4vUEUp6V+zkk62wlrBcappptKyEvjZS+DZ3u
nlTi+myno9cS4B9J8rdUVe2eaD/RrXdTwv4KqX+f9H8hGABXeABwARLHZgkFUkBJkjKAmUBY9sFu
vVtba58i7DGaFs6HAo7cTvWvynl64ftEN63UdEtV0WOcN/auS+9JgRJnS71gq5juIYBlIAyINV2S
pBsFdJBogsxTWNMAMUVINrjW3cbYGNICC5lwm0NMKCAngAF9dWOa/TKuoqGj5fjqcS50av/Sl3W7
E3N9HaTzCVL4LiSXsLVGiIQa6g9OkqfceTcJnAnMoRasQweG2q2fsth1kCjh2PAIzuY6HRlKrz50
ZZUeSvLDGYnxDS20KiHhmqq3fz8q+YchaIkCxkQFawKRym/iMt22C4+OwChqwVJMAqgwBVUxSD2f
wASNXdOaEhATzAVsAbdLQBe+OgLda1Fbxkqdb7pho2JW6A3QPn0BlWMe6RZRs3NYWSA06h6HqIYM
LM0CItHRcVaJjxW5fZkaurtiuZCkOv6IPb3Txy6ejSPAHtjlmknsM6GwW6CxRlfQILkQ6trgAEZX
mSEfJoPQL4XF4MopaYf03ENLSye0A4AhdBTd2IIQQeb52htARcAV7BSTHmdLgCPgtYI1NGlK8+4z
2GWYabSutRrEmBhmG6tiHEimXsr8zCq3Vugy37E6ECeWOa5jpz4A5W4fsbiZEUp5GDGJ3YOzgZMy
wEuJBZwCw5lWU4GpjIJVUQWwYkJaIalIJ3b8Rm/+qhAUSyZQljafaE7Wc2cXkcetva5+ydrsZdaq
daXi7vKLNMVznj3X8F5mAb+ogoBB/HbKbisBw5iCiFEFFlNCjQlc8DGmgGSyBSkDW6aAMePAmqE+
+aSjUY5BVW1nndFl2gJ0SFiYA7lfEdzHLqWV/UVdFR86MBtLqDaz8G0we3EA4BZwhH0zAMExLDQ2
UWSdFAtcudohZaLBUBnou3fbkiu49YAaFtyGvw+LpFt3QtuxB7g7uRB4YI30p1KoPMs/rZB6HDiU
qDmhZnaOB2yyeGzB+mAY9YTyo4H76aBoaeB/AuEA2dT86e2mITH2YATR4rpOACNCJfH4bv30B724
p4EeXlJvlkNb06HTHGPnJITTq2Hv1/CIaiETmSCKBGk0l/Y9hDoIW0IxisEZ2TOWIirqNvEf+wdU
xrUgjQoQSAojrAYk0ixspDBV37oK8pICjqz6HTdwhYeC0FAQs75HGukKihRdCtaT39U/HXjRnaCY
JphMjsCZHChNJrQmn7OH0Wo/9RkXqIqjSQ9HxB/pdTmFuzKA2QsqgZaxJjiS4pd01oKFAhDlwxxI
UwNtZOoDjxKM1AxPClQHKAzWtUdBTXUwpzzYU0NjgT6jhw3ShsbyN9Hts0U3x6q1aE6FXmWQUGyL
9mMQrFXoJEegCdpg0Si/gK8gYIEfv9QhYkWpi4qQpb/OBsaQcixpvP9OMFqGqETAamUC2AoEtaXB
3NIrelEJMl3AjWKBAr0QcC4DSlcguK4MbpcrAC8nAcEZC9QLrxz18D640QX4xTSv2kIV7NZmQP9r
EPXzKSdtta1t9HHMW/0Z4AsiLxa+BCg2Rr9aAYwpxaMnwDFf0GMmDDL6kXu4G6B9+h6kpTHjQRFk
mQ67jMHng28cbAJWdy5sMx/GmSmwsxrqWSb4sxYOmilANLMEjdbASJtgpSk60DTIcReZYNRKs8k2
A5SQU+C2z0Uf0lmX69auKZ2nklW3dSMwNxM2myaQNltwbSbctgp+W/ceDMDcsgXr1hFsIaIu6lWg
b5Peviq9jp8UHlwFF84RQFwBKQ60UUXGEaOxQORKaHIlbiAJtOC2d8p9aBgvk2bdIscCQTeUZMTq
R0IZKAYZLfjtdTVmKEiA17mCsesFaFdCtmsNbod+CYME6l0bes9I4ZS2vRn4wByb/YUJJa+ClmcL
Ns8RgJ5iFbvOq38GHStP4dnR42ZtGm+2gPeIIT83kPjKFiRf793ZhKK2ACDa7W+yLcoR0tdPenr3
RqxgIwnpV4xN8lNcfM06vCH4FF1n0ARhG12PcAFN+IC5gAIzQQaiz/AOpUHzfi5AwQGyIJm2e8Jv
RCZD5zbU52vL8J89Eu0HJE9TreGYllfqPIxFUzIke08ghobgDFUHsGHugjjsFXNd1WZ2YRRRyw42
PGTxIJGmCILDjdGBcrchJiaB0ZPoAEgPSxEgH6G2/j6ar6w6Quc5+DKiwbUZCohR59xrQGaMBNEY
SH9DCRoD+Cg58UlaQOvbtpUrLITHAtJj69F4ocF+DHxvw5KrcjS59GShB30GTGQvwEgbcmRgg5BM
aKBB2WGNq9LIwFJDmjQhTmqCngQtSgC5qRi3aQ9KrT2YDR6nsCXmD7dybNWfWqT8rufqImGxULeL
30YdnQLCKJsK8qUHAVOZy7vCgneQCxxzVvcJwYBNktrtMUjKGzF2xPA0NbiaupCXoKTA9nGUcyzw
Tb7a5pCTE+zhclYC6AwF1WkItJPlEoQBAvJUPZr+YVPrTXwxO480XziQNOD0CgKUAEy30+zgtQTs
kqnx++wwuHQFHFoN3V0AqXVVCFR0FrzoYAIajQQ56gp8FECdfzDhkRZwSScXcqBa68fBs3a2X7G3
WowElSF+uLYEbDpCOI1AXVGzuuaiV3NJA4risKq376j/sSof/8ZCjz1VoKlWDT61lZiZAFVtQavq
AlmthtdcoKsVc2fmicmKywDQMJ1GPlBntAkovwvxbTfOYze5OxLW7GXVT699CnRSN4bAXg3Bvmbm
phMMbGwWjwkzXvL+zoedq3fzFIa70QEe2zo7l1Ljeg4BB/kCmC0FNQsN6hG1+0NjFa9N8jymDHis
sbwfiCPBQn0tBFobQ6+d81MoMNu0gzEYg0GynDE8FKnXMtDlAKmEuhbE0wuA5hr35C+Ufem5xksE
tgWk5kR9K4VAkpcMYgSvO8DZ1QW4S0gPgzEMXlNgvI1geRXn1tfB9AJd5zqlEXYr/Wf6K9qVLlBf
uAIPqWB+VQH+esQM5JokIOCe+QFhSG3jCSTYgxYcQw3uoAfrghE2pu7NseO14t6rJnEW3+3yA+U0
EP3EGiyBEQ+CJQ466+zO0W5MWDp2+QxrVY1YJ3eAGAXAW2i+ibZV5//SdCM7T4ZDT1NCgxTIMxxr
8f3UkTmoOClMnaHsah148iQY5QmesiJgZVsIy0JaFuTyCHt5Mm9QuIBibqjPBs3wHDNL43xr2ttk
qI6ZXT8HARQBo89aLDoV6Fd7fFLaR02wz5RALmsBQbeChIZhtFPsHv0OtOhWsNF0RjC2jKIegRVk
HL8FK65PvyIzn1cVMIah0hJI/HzZg88GqzJWrHPPOapNTqMS0cVQLIJNNFwMArVWoFtXgrm24F23
CuDrGQK2KShsR6DYMXRsPIQkKsUN74bj4nMGhhmNO7tPPjrvxvQm2H8cj3P60NX0xjSC4Q7S4kkV
MLcjiO5KYN2Mgtc1TaWYi8uHuAToDZERy4ZbP4YNsG/GWDWL/KjkAdS08MCDwLjPBUGezAHL4jFJ
tEnhOO0ulaBrtzNU8aAm0mt0Yb6juyeKwNOTCYdWDYu8V19iQZO3tcFyTwaWB8YbLGDsI4rFNE+3
+qe+Cm8GuyOPLUB0O2PAPtBFn83G2Ypb9KqNytmcwW9xsdxDg50Of2RbDnvLrO5myOo+YSXV019I
c8JKJ9TCbyCKBMfuCJjdFUQ7GgwaGzEUmICX1NiJkB1h67Cm904A7yAVMwhNBj1cwN+VAPUVaaSz
MRXdPgu0S/rCMTgJNN4WfHwOR94ToLwraPlSIPM0sJsbw7ouBvDz2Do5S+Ter55V/Ko2APixQVdD
yWAd1HUZ0yWqJi1xK7iu9PBYhwW1bwv2PoF/PwkI33TrS9tERdl2QPJDaPkD2IWxbU+mO3arma7l
ZALuw3ANf9l8intSRLGfCiAxeIPeuZ4Fy58JoN/gR+x7jIAE3k9GiORD/DIJ1h8K3SkU1H4U8lG0
oLqw4w/IhO8uRgCQGc1qzCRCHT60tnM7WsMBt+7RwSXgpf7vUX9wpuYqqfO3fCAIIeoBhbw3PCN0
BBAfJjBie0ZoOmNOTs8x7oJsXKmiMvCt5DmlJw/AAVFjlLsM0qaALrz4nWpEvK6KJ5/KztqomOpo
8S5uVOAj9SszUX+jDuld0SdvicklzLL3+kwboh/25q4R+XoWPI4YGSZRM4QiaZixNZCg/ZU46Fm0
S9cHhNSYiC7cvn6xmyBHRZY9KKJ+SMUBITIIFStEiR3Ctm2FWPOrBmg4i1T/UCbqcCQYti9clVIr
OdGkTh3SrcClFCTqNK5UcT6chrgD7h1hoWKMHLIHeJgrGlFYeCKzQPDmrenMQw6oasCBVWY0nKCq
JoAHKzoM3UOMkYoiY8CVMfoPlagzTB9sNEClnZv4v0zXgE41By1AioteJCfxQzaQgeDKqNCRBykq
rl9gfF+YmgtEVtduFRwehcg8UNK0ahBSVYFs7mchQYcI0UXs0FLrWCSrsYIYn3oQxuIOxpBM1CED
piC6987kaJ21IXoRhRY02uhi0Y4EhnGviIhEB4KwNc7M1ksCOvGHj7EkpoE+woS80VU4d3DWrFGE
H1p+5zBRdLGedByfxMKvFaTKTI3pML4MlWd/UDY9Sz+55V1m3RRz4F5SB7vwBlpZ/QYOiqW2D2Gv
4QFrLqvJM1e9V12bNQWMmMgmUVJ4YO51raQZnX9IXGbRuWgidnExvKQAbUT4gmns1hAFDOAzoMbR
tBubcyiSmLznkGbA/94h/Mw1BhkiOUkTlZY812Dw/9DmjBsHKB/czXgEEmCKlKYBacHK2z1lGguR
IN/jIL3Gg8hsIupRax+/TZCQITWvOqw3mehvEjw4cMCgLg2ocWgPXWej9TtsIuPkpbRpjvE9pCkV
3bs1rbRA3ZVkMFbThHTHyrMdfdzjthAhj42ZByTsUyuqHgQBFE6YwXuTBUJPhD4VZp8+Nf29K7If
JFoMmfD/MMq34VTTthjjBkp6Wz+2jX2ZTfnH+KkPmi5VfEJVEdJvSOtjMqEaGnEO5dovoq5vHiai
EiMRFnUUGziKBlxFwYy0yBF9UYHHKBGhkUenYCmKoxDXEZ27v/IKB4oSTY/InjY26vBRV29aLEkx
o8OgRJs0ZJ7FdxgKAaHcN779K/IZmk5Mn7s5z6jGDfqm5tzOESSf9nY27AfLyV5iMEl7jXMDqr4g
9s9t5YB/gu5YVfCMCmxPvmifLJeJb2Y5t0D2tomoody2vjWD8YAvBAYc8qhWNFK1CKWYoX1kOq3e
aI+PiUinUtFPBUlwq4qQysZMpWCoajFVGdH4oKUUTAP4rNFYgbCEW9Un2pPNlZ6uNxCWGearJIr3
CSasASNWndsImilr7ijhvVB1IikBFPLoZOZalZKCB6WUfkTnOi+MB5AsW4omLpS6alz7I7sik3c+
EpauSHRdVKNp9MXg5XSMf9VaDOOezi4E7p0EKTY5zr+ZADphjZTrJAr3jQKIsU9d+qqLZF3U2Efm
mt5WU2svML7o+0YEY5jr3kB5RtvRZL6C55kWAoKkgArgyVKU3SQOKSsG2gcovXedaMxaDlaSSviL
+Vo92q93lgyHR+yxbqp1d5XD1X+Mz4m07bJycEos/VYNiToFMRI1S3RqKPLO9kgDeIRprfepdKo6
pTORsKmiY5tFzBbP1nUfUFOJK22lZ8w1QY7svKlG55YO/tnC8GZjestE+TYt8jcscAO0UJLR6m3N
h99OoopTccYR4nURT7KNjwZGOUvUciqOuUCFZ+CIdm4WAd1MYpSajcG6/MjJ1BdR3SzKOipvqEFp
76e4G+09EdslGO5sUd3ZoX3hivzOFA1eKUK81JwYUIskrx3NvdJwTchEoGeKSq9TkeohWq82voj2
LFHuwZio94GGhi9F2qLXrMX3CPqU8DoTYR9bxl0PrXYBmi4+KhgvdQ+SScQBVNG/cOlX7REJF35E
kQFyPOkbpXxusAR6ogss8AYWIhAcRCWoecp1p4UP5ZSiasc2GGbpHetymUJKQOvh6jbB/KEnobqr
Lb6PtMSK1mRJB0c1dfcw53aVMg3HyGy3URlWe0QGEPs6uTxo2W1kWNp+wo2oK8VLbe8qNX6AClFt
epEo5uQ6uX4Oa0pUNaWs9C6R3oBpqM7UKZy9iY2Rcy8cfPSMOiomckDlHdmNux6Do9rPL5yO4DLn
6tMFyUHIQIkVHUyNwVQYZqzxqC7N9lJ3wLMDH2vm6kgffW/SrtzV5odmFICVO2EZIpgclZrFGZFO
Jg76yQkPJaSL+z5EqQczDGJPBmtt9KfoaBveSctCNH8ILWHCrxlEVWRLKxFe0lbNSR8HphEgwyyD
Eu4KekxQJnwqhJkNuRXQXQw1FWyaXYjxSQ1gBlK/KVXO4GYdbxsbDqxvYFAGYWCLnDPD0jmIrtMT
cWdq4uAJbPsGwPCF0+XoqRNvAB2t0bB2i1NxXI9giMC4otYUY0cStdEpUY6ljjTUpuO4a9GIkqp5
N0Qs2kH22sdQfQCPIyzoINwSurSwbsE3gYzSiaLUjpGVDpHHVIJuccvFbmt0DNom95iXVH0aGM/z
aN6UHSdpw5tORtR2O6aMW72g6okUk6SPSFPVDH2qFwruDv6UiFV1DWdZPnLpw7nqd9VNPMM8R8Uq
2XdcfcURwlO2V2NLQXEbN5tZmKftonN1ELtiajQOauDufBBKTJvQvwYA7vVrbdI/rICtVDg5k4LR
wVKX57DUlvBI965q9bhNY0j7jA02MKccSFCbNNrpAXOAVoS0ul5iZcRRm+CqtURaa4q+VsdjOweA
Uuma3HSBW69G2d7gmsgjdM0TfHIWpjDiqosaF0cuy6iMFGX06DEBLyO07FVKHrl8b/HrjuzfflKx
PuK/Zbr5SMvJHZB2X7S8hQh6qTqjcIKrPWsWMEuJjGg3ZtyZeE6nlzYznprcpYWpJdlgFLQ5T3N5
H4a1Roxndtdp9jaGv4r6HuO21V676k96e+P+OkmuRXlclRRh3FdPvxfjuOrfBPqDDZ812Cf9xZBd
JZRJnXOnHhT7DuF2cpj702Df59pdyoy1WA/WvaHdOYhmWBewg1tklTyWo6BnSUmz7ugcnrIJdc0z
Jm6Nr7lkmYLkQDab6zKK1iyTMJOF1DWy8FVRJv3pVXeFfTl3W6O4zZ0J9wsXTvXVDfWVnpKjfFIH
QMBEGikpbQ3/cfaPA4xdE6YDiKA8umuogA73U36FnLlnOJ5Nv3ITf9H8YgwPuXmP5p5+cn/+wPZh
OS9R/VAkIeaIH/bASp59pzjnZD53PcwhYiIXdnv2PdTdEVlyxM3BqfLPc8Q05YxPqTbvVKJfdtUy
Ivd2Ca5BH4Zuc1Rb5mLP4VDRW/5eJo8xyEgnuWgp9pQ3pKD06hdeaUdDxcKSV5Vs6cGemo+ufSzU
29m8C8qP2HzKgXbrHCKzdtXmP8LgZ0twQGUAoUxImVBBD2JZsPk/u3TwamU/Vf9B13/61H9881HX
7gy/2MER1+Nqw4fusWyRNAJyrDPhXUecpKJsPpBPACcN2Zz4WYNIY2KJwMO/wQRXUQfqc8B/yx9a
463aiFYX+SQcZQzHR/t3rjwW6dEqjjopC+K+YXdOskPc780Ws8zF5IEkYQe/BJURsbuZF5i7gRbm
6APxap1647kdADAOODIG5sJHFyZodBijgxEcc/OKRybWyXGugSz1lIcoBPRQbDfeXMP+q0B7lZty
yNdKn6+H4UfHTFTTBtJNQFFIEPgVK9nKD4h4sJBb9H3YnLhAm9SumfvhGLPPLWJn3cU4SQFpTrkU
UHBymHvoRAgtVstaqiD2G60SqxgCgQaps4fqBZJaYygVOimUGuQOVNo9xYH5ypizoT7iIffh4OMg
cKd2X80BBeR9PN+EJhYcMLSsnO1m7aXVX2DQ2ddqcp0mN2n9I1AB4TkXVXFsxy2puZYR2mRs4+46
js99dFVNx0F7SIM7sIcGMPNY+eX12oaQRF9chOOtNT6wna2KFe37g1Vn8NhfVOjbBVWJkNCRrt8F
kEtq0vVoo+qTn1zntwH5pYEQ5pz95BDRMP5U91r5w43vR/UD+YKm/05Yy3PiHzUhjYBiQ2p8qCxL
tgjyjNtpeBvBOqom3wkX9IgKbMa1WIseuXBqRBenn64ZrWG7UIzytym9Fbb9YxpuXKrpkr0LN5z4
9OljZCytpuHGZL6i33F9Ww0qrBKMBwALOZttvHxcR0a4p22F+U+7LmKNlfRHZ5O5D5H+NlTtlq+R
ReINX4VKwtuBlcPye/xkdBnjDjQYE7v88E4zyTYafwMIInjon8wyWvuTtSO4J3s5YiwOgHbVcM5p
+b0iVBJqLJb6F6qQQqELmP1vH/FC/ehgY3VfXPW5aC7T6qmcrkvtIc6vgvHZ9N9qvouQ8vToPZeD
fi6o23U+TyyUyVVQQGHNb9ndKdZBfvypvDZ1vcrJ+oFuXkH8YcHJiaX+qa501TnozNdBqW1EIw1a
BB0jyxp9DL+cvfhtaN9YgN9S21oxJDDvUBuvSkrdZQjfE7FVl/9yM9YJwMopNtvfcx8q49zQZxjO
zy4AyZy9vsbbKEgcrUA1IsuFb1H7kbIgAgZvpVc/+xrdO6xbyOhy7nGhsKvkDKfRg7ThUiy4A/qU
MHvxm2Ft8F5zTu5TDCmdjWLF5kYDjWZFfL++R0L5vaIZhLXlwtj2Vz31+QzpbkFk1ytY2eDSHLTZ
QXQdBUeTySgJ5sg6HZnc4ldjeMGOX9GfQ+mgAynIrDGcwHDBfwf2hLCEQlSzLhgL2cCxQjoUpnYz
+uOO3Y4WEWXbNSVc+uwYAWJrnR6qOiG2dWU1a8+iU019nPTp5A4IdRk6gQTdmu3Elc3YdHa5a43n
pGjRSXOcU21gpWhrm/Xa5qrqF/U2hN7Wu1R0MzJGaNiS4pWmkkezxyLdV2jTt5ZSbWOekK52Chtc
IBQH50BLRCtDkOBVZAFzY12AVsG1TJvTKxxBzjjTtk0mMp/0jyRP1sDUGWjbj8TNGJdwKUIPFFj0
vdwPjLtsKCjy5nR49fp4MQXMv1kABEvjRWfHuVDj68H6YXAcF/1vtJRrZmprhT6TmRHTZLa7aX6d
zLMazTt8MQpkM6p5G3b+INFWbdnhsiX+570aJngpJj09F1qVE2jZFIyLqDc1JGfXBJbpTyENUWtb
L6DHCcWrhgRPxghpDOAlJbw52ZsIVSzsllXZ4UZ047VBhaYXc0HEgeJcNXwjo3cnr+OmLyLp4UiR
r7edEHFk5qHtHJp9KM0yMC7gq3lluFL0y2C8Mev7hNErbo6V97vuXt2B8zR6z4J1cR3ZM1aY1UgW
OE2yNbS0NTl72nd+l+TDJufBV3+q5luTXYQl+48dsEv4Hxm9TQanZkCYuPgcKc8xDCXPyQ4eMYtJ
52rf5kQ9WT8PCFiDwr0Ah835ilyr393i1FkH0XyrcKlgfYSiDh5WlvBN35DhLL5v434IxqskpXcn
e9EH7FNccZiMUCR+snAQNsqlxTW1oSci7cv1AEbcTilGBubGhAUZxOWeKPFlZ1s3YGv5JJn7GBcJ
1yA55vRd61hkVimA6bS+WTZMRw5grTsVdD+oAbatzFglpQ0MlyaxPrpUHKDvXXhVk+BXMx+rMUur
2kuj/5wDOiREwWyWe2+Mzr6mPiRRcSoG9qKJpCyLEyLjsINxrYTVqdRV0JR3AYh5VUUbr+3sqNyP
WQFIaN73ZrKfqNASIKBKY0LW825dODB5PfwewFkTUWd9yt90rb0TMY3aumBU7pmpXwEpuHaFqe46
e5/FyWCc9w5I6qQvL/VQQVYX3VT+1tR7VoZ79Wg2/h2Zxr1jNVet3lxt9VK7RMGyzsx4RzP5ruvj
Tcfan0VjbuTTYaXmW5N8oZlPF1rs7sZRjNz4R7nM2BlNBlHxWPrDHboURu15u4aG+xiq3UulOyyV
ZpeYzy6CKjg7lUMMsd27IfVe13iuNPUV5MUVOd97miKvTCRVRfojSrOf1nzwnOaqKo+NRz96qJy1
uDjrIYV3Bqapmg0kBucn3fRu0hx/VsKqCJOAS1PRoNabm1RDyHBq6+pHrcQfAOuu8iF4SO2NXdZ3
le28Ny6X/GCgChZfBtisNCFdV3b1lnpUkTl9iKqcFjX85ezmaOph3Wc5s7c3jZJvRm+lZrCdj5AG
DkX1U2URPenNdRpDxmUW07/X8dlvEF1jK9plNFh5FCzdU57SMnE7eccm3EfzfdSxOrJP27sY/CND
CQCXyX1k/opgP1QITSBe9tYLjkU2DjCdgNKBBY8BInK0d8sf5ipjueBHYF410VNOfBs83CYFSz9Q
UCPBDuYTzwyDBX6p9WvbvdROK22v6a/UZzaZ0a798K7P38sV3Wystmc+vILJWz0yWhlv1P6Uq9ex
ccvC6toO91l2He1Yb7Axb9z14Uc53pYDVyl05lvVeIybHxzVnIgvMR9uHHWnX8ZctDXCrbNx5UU3
9pbK1D5orjiU9jOjJnNglZxuUho+cYISWiYl2zNUcGlaggC2MoLHRj+YzkPKCTjD5dEZj3p90swH
IvRavh86WvnX/BcZFzZMBWv8UWrqERrsOi4+jATWP42d28I90HMwx6Tun7hWgqRBlHHtVpf1atiE
9bpcgwaoTsMKH6x1ydnF9fac01Ad7Gra6rRfKaUTOmGhdacXVJyMfBtvi804HOOANrVNBAD4Jxev
jRJetRTw/Iipw6VBX6fW35feyWa5WqfhI5ourNBZx2vKNc62bzfKb52at4dOAf369NPobzOPPJnz
I+F0Ed1KyaBjr1Ddwzg+DvPZ9o+edk0jKFeMG0b8rv1Qj6csfB31e+ge1cw88CFTXiP7iflRPW9b
9TB5jyXD+Vy7rMcNH5DpzIFl/dVY3PHOd6F1kyWXOv2o8WncwRCwz25x1Zp3eClWjjnvmulaXbcb
QB1MRKYR+ee+V89D/8TDEuM4Wde5e+OqG6vZWdN15x7VDZ2gHAiM07NTvLXWs75L9+w4aPPCi5FV
yjKFPvUrm98V674iCLN+nOjAeg/9p0a7C6MPBuuDtzfC26Q9TNZdx1jqMTB/D9Ou8B4Zh6+q6hVq
KcYLZXzgZKy6t85GYb//jd13qzpX8bEFU3vtVJcB72VN0S295zmRY++D4j3i+qcVrzaF8XHXblgo
ljwC6zkFl+yu/DWYL1P7Xit7p91o5pU1npT4PFe7fB2s2c277LLrzqp/m68fM8zGBoSHtvmBaEDp
j2UEsvUXUraV095Ffgrfqly5/X1sXurVIfHe+P63jkYb9O2oHWVT7BPMm5dJDMN0n4IZ4JzhbtO9
ku+sFeNS1uX9RNjsz/3O2rj5zcyA1VlxPmr5HpwNsoB1BBWstt9zBMjlTcBgsfOeNagnfX/bMMvV
R3ox6UdSmEPubRSGfXVheSwoH1jHWTkY4/xtxjjRTmjZ41q7Lz98LVpVLByF1Eei/tlv9hlVCdqW
V85tUlMHV681RKBAYVmOszMcwPw46mRLqf7NNXqpyzF8/v8knddu61i2Rb+IAHN4FUnlLEuy/ELI
9jFzzvz6HqwGLtAXhW6XLZF7rzVjVr/nJy0jzdcMAwc0gckdgsvmnzKUFOWXXO1CZQM2ttAWv0jK
WUw+M/VMQ3aYHHriHQl7z8aL1Z9qnOlyuzAE15W9t18dWInYm8h6H5263BT1MWiOLfLKfp+Lu9G6
NsUAKVkuKhSNA9HF/WYU/gyEGMQJU4772wv/wlVMJ+ILVyQHy7nJf+Y/8HUW5UdVIrKd9ZX1tcjO
ZbkxYNtXkrYyLUjLXVV91OW5Ymz6RIpNxGVQUgL+CBwOXEfuDuyL/MXHjlM3bi+1Q1Ww9Mqpvqpo
GflA7LdoEO0zuXAUHYNk3bar3rx7C+At5eHXhwj0gM/LFp2RTf86VhtwtmXCWlx6m0A48ikE4/s/
fhpOT16V3tuU90pGnWNy85U/b1x217ZaIQdNPnOwVjCrhuTqpUiVmOeGS4Ok1iQ8e1hWZlKGnZop
mZY5eKXx6oUfUncJOF907r0W9RoDN8Nerm/D0p00J0VwHak78GmFXRA5aa5vGuJiUrtst5Z/aafd
uHiLpYu0geVka9Y7wlsgJT67eOW5HK1ozZc1BJWTp27MZhnXf7VbOGSk2yqKDUGDdiXnY5KPE5rd
cS9oR13b6Ckrz7Zki+zVX3YlMbiSkMRneTX9VSGuwYjqaWckO8nb59pDiQG4KMVYDdZRoxVZ2opo
Pqj/XZJwG+U0K3A+nxKe0EB7xtWwGIJtNhwsPvhc2In1TmBvjiLyiH4yWi0E9TnLxllQbJL/2cWf
nM7xhRR94pNmLSp/wOCoK8Y7W9snvBNWC27Zu5OpklzNDS4lrBmmPX+ayp0B3Q/dvjgpsLvdcMcl
FFqr91y4zdS2sjbFSh+dkfNcX/3e+e4Kf9PNyYFXi25ZwTX6u8xpTrxKkK+64lxXjiFtfX91PPNX
+zYXekNH4DJDglnAfVM0xHs3qxhWISn2rkBGBV02685f17EdkiGlbazqmAIpWwvmnEVwAeCjFFOj
l+MLgga2uHAMwr4/+nzLi9tABWlbWi+GcKXIdveDimqB/2E5mYth8U1C8HhQTozR9X/5RKehXVOz
0rNRWY+YQCCCnrlyfNtLl/XeXMgLcYmqw4MOcgDr2K2I6Ac2OkvG3uIgRn7FJ5HnmzgBrD0NBigI
0ZaK9mySc0twCwOP8dQVJiSL4KOlWr6ahnEWrH2F4OT/aEjNlGh2D2LZwQFHRBYt5XUzZJWxp63C
+ERfJsdi8mEwUa19eksWAjGaKCg0W4UsRUS1rJCbnSVOg3inN7ckd1nYWWLQch+T4WIU9wZdF4Iq
Volvj4+8VghQf0uBdzRB4VptK4Yf5njlgCfoR+QlVzaV+UC+OHBiZDQknHkzkdanSs/O/pCvWrDz
RNukNs3l9SAmYx41WuMlTLvczSk3NDAcHgt+tTHidN4NXBQeB9bI7XEIeX1NeFvUnnaMWT3UThO9
0sGWSJogeTYP5hhKPFwe6UVm7rNgI8AMi0u1uUFMgwIqNnlBHBYR2+y21beoy8timwVrEtZGHArp
kUBdHkhaUTSCQ1BDiLtAvqXMOzKlUAplRsCm9BOveBgJ50Zv0pEtTcmwtZ3sGBBghSiAhzPkkzVo
burM0vGHX2PYWsbez0r0rZTE+Us4FZsQaaigWaSHQ6hkVEKFPHFQlSrrbHLIn+jPLX1P3GAMJaqs
FX6Itya1W6SrLhEdGX5H9HZkV9Fk4jtGRFlds1OaU9vBzhCtUrNilS6NdOY/xfsZ5GdDApQZmluE
gNBR15Sq8qWGFLvCdIWySk53yEcq/obklQrEPOXbEpLLDchQ/uUqJzi1pvujXKqhW4eOnpF51r3N
/ikyriozUAZzoqpXXhm791dmtZnIqRqogCKe52/gNA/e9XATpoMRPUendbT0Ng9x05dfX8wACmYZ
O+B57lhu5fRA/vViLoHMPjkuNXU7v/C69xJb4A/9a36h2gbzAS2iySKq0epw8+o6L4sH2NU9rWCf
CBtxvKraVxfPM2QpHkfxnMlbjWoY84RzShnXSbabbPhl78CasKgLyHzc2vHTtzuuvUXqU7vimtxm
2XSKKo5XwvInUGQ7cWVnrFZMg04CzM0xopBE+8xZGeesGopj5t3KAH5nSYh8irjNZz8ezOI28GUP
3cEc9mZ7VmgtUdcgVC36k7k5FYtJj2aJPCkJZRt/m8UC7f2N3YXgKlbYtVxutEslnKmZpY1q/gAJ
8MZlQfMKU9LL6i4kaI2OnG2Njte8TTZ1+2+GToX2FU/Ej8EGDy8IJltvj6w9qnwvhCtyBQxKPJVO
YjNB40WaLwdFuQ7qVdd2sf6pyh8yc1qXvZrqs+y/ImEztRyYDbFRp7o/cuAy4yqsKPQaTxuJ7oPx
7PnXwLpZWOloLl90bETnji1e2rMM1t6WjFFi0Z7EgbUOCC5Ae3aaqANadc0+rzdg0LQjYaVIHS6N
+QAaw1Of/Dchy+2SB9RPkPrzCbR/EfPeGi5VhsvWmCpoNd80yU7UXcJDC7sgEvHDXwZUmh51ZtJW
+GThZVcebVhW9BTC1rSOCaa+8lKQVwwHkMATjBIQH6pn2bqp+VHOaTrod17xXajnmCZNrlFE9L1L
ZYqWAettQvO7Enl0HwNdUT/6glqHCpECCx6ZjYxKWBJE5R9QYi8OjHuU0SFRsPJ/qfaPBmiLzKHC
ZlkL/81XueX/M4JfXV0PmM66bVIA5F/C6lLG+/vMkh78Zl0pFw07TZycRuahdqRg8mgFvygBxG+V
G2KSlhYVHTMFySWh1mwSTmu+Jtrrh3wPlViTudaddBL/GEmn5Kn6O1n4rmuuLo7M/Mr4UNLGOx8q
Rr6Xq5sifnJFZTrj6LBW61WiPyPIYYFeQ24ZNAN1utHY6CEP7h0l0wWCcBEoWyBbTNz35fdsvKOP
yx4gdQr1qg7KRk3+lRbVAD9VetVNxoSDZ5FzuQJc5ih/KykSaneyexYfZy60hNxdJO8pXakKv2S8
9WqHdlvyzxwODXlaGsEBdxfpVU4X3AZ/I2srQT8TNA9/AqPDgySComLsgpG4FwZ+haVO7mJIVcSh
aQ9p8dQtROpz1p2IKMAGR1M7oJPX5CAmUWj/1S6hi7bT+vCS77i8t82XSWGLvozwZCt/ffaHVqmD
XGSO1ZTfeWFLk62w6JzMWyX1oU+3qnesxltcf2vlZ90+eunOF6JQZx+vgmovKduQFC3DD2yWe7gD
VTyHaBPKR9biWBrvYXNhBfJzYJNedLX0kRabqdj3xtaT38oixNGDanRfOQxpyg8R+G4U3WWb9jWg
UlO5yEFgl5KwgDS2e1oy+/ofnZ4YPSH8//p0x2Lc6kynY+yQ4+qW/S/9Vq7S5pTX/7Jd2VPDJ7L4
FfTHsETiLj8GUBB/ra8sayOHFxXVSe7fcJnaPuuJHTgi/wNSL6mTIey+443lPoEWi98DSOz8a/B1
SIGbTKB1xveUv3zh3EsXTdqXI2cWYz5e3EUHZiwRkYA9xptFN9TMKUupR37/rZvEbTmEPKbfsc77
8KQoDykaPXD5NUbDMy9riszJGrR23qirdPFHqVDMueLxih3b7mHydFChtfD6B802WLvuArRFsmcp
QAbHtXwZ9RNrPkOyM3osRvzEEjawDD9S9WCto+JgAC4yBiO4oCyI8yKLgLXKAxNM7u3i4Zf3Mhs+
yO9DSbDVjDNFCMKfOS3jVxquRmIItE1Sk2UOCtHuS/nYmM70l9IPRJGEcuBNkGQikTemd+IM4FSg
WhE6+L/tq9B4Zssfag4N89YGV7M49Pq6KlYJV6KhflZArdRlz6scsZzwVJ8mTFafn2ji4od1/tLX
19RILkpGUP+vBZcOO9PVLWRlxgHAplxOxm5k6S9os1kn0qbwLwieF3ojAZ6+ivqsK9iAFga11Afr
MmfHtSthBNuH8nKrav/fD8ftNTz89CMaD0H6U/bHeUjW/BBNdY8uM7aH/K71qxgKOMiuFheMFoX2
POXDkrcM68aqH9cNs03FIbMA9aBSquYtDTzO2blvY6umq9A8hhJT7rqpvuQQOctTld2yW9XW/T3Z
aXniRAncBqPhhS3SKfx1H3/O8RFEmfBUffdrXTvBYua6iy5ZiTfxh54s588cwiI0rzhZiHyl8Fgj
c3Gd+Te9+9fwu3Jv0GtEcOHil2rd3i4wvj8t/rGP8Uzv72K8aaFlxoX+1Rq22SCZ+ZTFb0b2jsTR
ds0dWpCpybU+ELTI0yzIu2rbPYQvTnNKkhrppNQMmcoK9TRH8qohzIW6KWBNQ0a8uKQWb0pugfRi
VpDGtRzuxnyftWd0S1C3d3rUbKn6brUfUwEogSuZCQzUiwM5qcpl/heL8AfR9OKbEfKbYe3hi0co
UOUyiCc05nwiQC7zKUvFL19dbHwZOTUhzRfX4GDsUmvjE4oC//NO0B1ucnQGjKpOB13nRKMdcrGk
4lVVT1FxB1DODZSlwxmnYSicxhE8bjWmeypE3ZpWevMyQ0hl/AlYpyuHwjrk0kvKXt6BBmp8ZElg
kPyDBZU0TvhYqfow46dgUbW6ksdD1e1EnBxMyD0an3CwU9LlASqS4BAVv6NKgnL+UIBKkpr0IhXL
H6xTtadPyyYTd/jilkKp+ORr1/3dvOMlR2rdlmP5nDfnAbyN2SAAa0RLhpNQ3qAr41ilxwtB6fBV
R+sUKEFI3lH29mTUM7hyWvZgY0tnM2/cuhsuXNf8sPnmJMnP7Yw7yw7mX3XRdmw+ub/wxdN8PGrN
OsgvhTm5sb80rHs8kUN5bigwl9c6HutuSTFLgUQy/jfG6aJr9zPqogXbdiYDvEMavup2AWkmMusI
74p/HJcvM/1CnAwducvLUxp86yishuiQAdAY/keNwl01fgRxkwsnHWovgEdhUhHrgyhfQ+c9QFli
rrPr8ll7u9Ymxtk/dfFyvhP0aZOCDU0tococ6Mo/T/sMvafe3i19Q6FOk3w3lK4Z26H4ntovAprw
zjt8NTOWPTCsiV+adwtwm8/oQCw951VeUW9+ua38G1CznVE/ySppzjLVNxKwhUnztwFfTvOsXXLb
pn3oDANdS6AzO9rMxnLl+flCI2m14LkJOfqPpZRtMKHaKSd1UlG0hK26Y9L1wD0MEhwpbJs5hXZg
HLTu4vjURZrjo32F2IZjrvzug2YRFveN1Z6bYisHqG2SD4HXFdGujfexFVYNxVzJv5jMbN2TF5Rk
IaoWFh49qJHP48mPF/xDr4ErLQk61UsnxOX86NDgl0vMUawc8/M2ql9ycUvrY579Wl5ut2xuaXwT
xZeGmc/TLjxoA6If2ecXzq5NfI5v0XQxBq5wcE7CZnLcO04w7zxIGNC4+aD5/OsLGTYEmATZOufe
8IOaGVoVeBPhIp11qnRvZ6BIRDNNh4MLYjuejOAaitgIN3gg3CS7BM534mEQobUGwKPjiE/cSjwa
KJ6GIXFVxcfKa9maKi+Ig6BgGAfDEJwBhthydYueJtQLOuN4j5uQVA4SkBTOGv6uYefnr/lNzOcm
NiA8ds0ayDQen3Qb2bV/pIN7XrnnJYFrggeROx8gp+Y6CdeYjWjCe1nlZhIoBLPs+Q+QQUV16OZ+
FoWP98had+MNqTLNPKdp5NBA4ruZQ3bTFflDkuEW5j6dRwK0CUV70rmqcvlbiX+A7Q15V2aHVFsH
uBxFuXPmu6EjA28INqN0HcAbTDdbsR1mEmHGe/GL5FJbrq9Id12LobbAkZPyojOhGfpaHzeFfu8q
+CM+/ji9KM1DoRK8XibF0ZT/5k/CUD6U/p75n9U71Gt8KlzRwoGVkJNKkDbwPvIzFogHWj7+hhCb
12WkMk/oO1syWDz8X19ZVxhe4+RzopTeWkYwR60MA7DoSefeG/0nVbcUCzNZ6BaD9Urqj2Z1xPSI
is9Y4HuD3UerGB8rHL7NchC243YUUDPQ5WziRI8xCqnhha9XQsNXsz7AxU+ILzPx07cuXnWDZHB0
lMvduiOy4GAerNqt231j/Kbh5/BRlmdc+Oa41ha4E/lf04VrXtTdcCf5av4pHTMUewqTkiUzkZEH
Vn2lzW0YPzxGuGhAc8DwmrE7r0pK2PjV+N4RF87YXm6IqD2/DQNfZnMxtIdo7tTwL7e/s57FdwRe
GLAoH0pxo81+vUPAIl+RuSWxSCesO4Z/8vSVuesoUfXHRzW9BeXV6n+o8r1uK3vfSoErZAH6pz3l
6ap3j5nP8bxP4GFFh3lDkuLmt7DbRoPTlL8FHiMk7tyglYpIwDw0FtJ6jip1JvPurVk53M00CJbh
smWA93ZedEFxN3M+RrzUvO3o6iv0biJ5KurHkN7L8E+BGi7wnPCESPA3EyxIXPGaz92DgUw+h3ZF
YmZX0r7Fsy1dRkoDQzdZqtx5NPghQVYmVwc2E4n0l7KvrHjNh6vevCUumP4iYyzwMsQGOIfbWmZu
9DGrXk0NJJpOuQjdLDJXuibwjHMs2IJjeL/Nkjsi/jMifD+N5Zg+W7K+NodTIP+WxkJuoX0OVgdx
8J4CpimOrjHNnS7jRfVeEuEJWiGgNExsC8BSGbF5333vwsgwmfAYykLDi9tsaP0c824hFH9V8GH1
B35vKD6AZfDE27AkoD4Ot7PjpcMkmvJytMS0+Nu42cWo6WLzwJkoYmqnXw7C4EdG3pPrHF3FsTZq
gLfVEG8EKEnFaRB44reG+STxDR+joTxbmIhw1quAuiO64P8gxehodmRgU1FBbDJdCcfwYLM6zamG
TULUR0Za0FaSLiprp+p9CeV3NXFN7nunX0btXuRS5P4Ol1wo2n+7DPiXRnIMBcNxd54F2l7TkB6/
KfVHRwmBhy1CHZ6J9xw7dvg/S/gUks+sdLUQ2cV6EJdzc8FGWmN8rREvjRtt1S6p4XMQY2Df4BV4
vjl0tX+oAOHMk4WK2audbVQj7q+OqwJJklo9VZHWZfmtjZ/zXogz0apO895ZVt/1X8wJogFpTWiF
qvykVOyQPCw7Ib9K5S6p/mneESwqD1w1O6nz1T3ftSYNgpgYSuMK/SaVVxMRr4uJFfgBoIqqMzDJ
H7kkYt3vltJQIkvH4znb+RAtNQqSv+7HE9+mtQsUCZPbd6Yf+WTYYULOWhzAziz/AfWLJle27gOK
tIDbYI4zkLcknBBR7cjPNFyqyqloD57PT0Sa6uXPEAN9RrLkzIxrIrdYwAQoAUHmWGfHvapvFXln
VkDqK0RxKnpZbO4giUp60yl/7Oeaqh8YKjIj/t3RoxqfVvcOtd++RPan/bbMWETB2KPH/QVzT1g+
O/KKKnb8/sJKTaBbXRBKhisygzok7Jq4OJANXjoFGJsBp+N1LYrkG3amxqAAeAlNL2HVQ3/WTkc9
uPKdmhOUHKNRZGVO3RySUVmUr4wTa4h8PrpuWY7/dBQxCShr2Z4rtv4W6R0BdnaXvKv05KVnwMyO
IS8giqJBCtUP6Neyzq6m88yFRR+N8KeU78nfRFyI0gLnmABCEzNujIkbgbJGErd0HNgZD59f8qpq
g+1LgKQ7aqPzD+agGFGJeKs7iJVi3QsvKYBBZn/IiO+YL6oo52B86bnTFhgHMgnMfXQjTuoE1y7e
G9RPLrE1FDKCqxPEFUhr5qn52yiUSxfUnO0+6we706yFnRurIJyjZs8PWoXeikbVPqEm9DIuPLxp
Chle9qit64+BlVYlUm9jafRYr/XwbODXm7QD5SZ2iVdcp6F4WjCc2Ua5A1zR+V1wxdjoTxns6K5m
Se5QrB6l/Dw/71QXsJJ+lHz5eU/IDS9B4fEsrfjy/dt8L896E7gredzMX37rPWsi0MKcTTaY+1dI
QADZsXYyVb9ctUNkAOow7XBV69ZLnPZKcS2Fj5ysmXbrZS8OBSLT5fAxwW3UTF5R7ogWEGYRUCNv
8J+MuF6OnfZFMALLHgJQwMzZ9YKDVinO2PEcLdnNU1fQanbL72xwQyPOsOmS/k+E3VezNYk/PCfl
poekR3eJ20/L4rXq664YWsDjwrpQpxVlnyu1TiFkZ1IPQSscUEaQj4KxPnbkhsZLroJ5y9Jby872
GJMAxgpB33lgqBYz0+DSC88BD/wNCwJnBg0pSCijr/LSWMn+rtA+xAjdw7usVh7DTgMCih+LEgmU
hHFjNwHRcPNjA6IoGJsvEzeQnP/q0qWcDuQ1qRozRZc4syg1kfmOUEGXtGQnK2C7LlohDVNJrSkh
jTf8K3BEV+m5UrcTmK5FFwpvPasDaiWDF7czb03853MtQB1oZz85NyqYKxpVvEyB8VVi0VcwpFjj
9yyL6luX05n9eZkLW2rnbZ7Jwj9N6Tocb4N1G5Elkk9vW+wDZ2qCbeyqCPP+JtviRNiN0qOqKruq
fvKXUt61AmkISJo+MOQjD9SmZBPNbxWwmGgSCBHzlkeZM5yrAHbI23VgZh0IcWYYCFNasLJz4n1p
wI69Bn4PampsEypa223Gt4yxOPvnJXNt9VrybvNhOv+izlusKwgd0RalCZbOAjJEGYW6KoXj5izl
zVZzIo3eMoi8kJ++MUFPoIeynRHd5NAGG53H+KFKpxGWebaTBOZfQzaCEJy5cKZgWPvKlyTgbK2+
am+pzDlXtxqFR0j6jdjfwtlPAN1vopEA2bI1JPEzAFaF1aKx5WWRrBjS3VE7BDD7lfzkJV6X1rHV
PyvEGWPCOOejHucVGU1+yWjkjQtdtAYoEv4EnRn+O8jeEBC1umZ6EDwoJQ6XRNzUw67ml6DFm5n4
Xc6QHWGlPktXZfesEj3zAvCTql/K/oc3WUwcbNWyYNO1DJp4b42L5mUrkVyWAmNdpTKMTgkwcO/g
JiTBB2MXXJ2RwjscaoMsF9QqaHQJCnACt+toi3crB6CzWfXWs4pYEmrKsrjt6rWh8UnGXwyR4bSe
gnOuHfwUMoqnQ2GioenBMYr6x0eQbfINxlFBPuGv5/rLMNt4b23WUu4oLJX5OCNkfsheRKpvya8R
0BcbPn+h56yxJ9itkG4KlP8mfhQlh9lWuGFgCHqXNSjNF4CUSBM/OQMXwvQgh0UGMD8TTEfw+rIj
DomXHEp/crIZc9vFI/s9K7JE+VLEdDgwGgrtwWwfDX/qJOqcRokksUJbrjYKrgQAWFP5Y/EWR8U+
m9Ca/NALhJ5cqI4RjhCBmzMZrhpmhyKvFj//qvoMMcvPeiU4QLr8MVqHGGdafAsQXpmoN/R2O5/W
crTkOlqoki1gKsGhbv0p5AyRc8mw7o/UTHi/uXif0SGpGpms6GzMZbdVuQn47cTAlrgU5rrLfG9Q
LNhc+oya4no5yiDRJEP+I8o27dx66a+U7DwfBUFwIMyxspHaWMtu3MrxfCzIoUOj/Qyx4bGY9TEo
I9f0ajCPuWG6AncM+EeUk4+70visgYDJkbH8ZGuh0Tazh5WhSODLR9LkXQOUyLPrIzvI5kXPN3ly
lavMbqVrbBgQ1+hPEM33SrEjzdNmEQpO6opSOZKRmj1/EpuK28qHlCOwZp6Ukz8leXtKaP+WXGnz
98AQbmNmG4tPSeLDTAlecSRG9Pw0nxtNfrPK/fzBFvHKePG8zVdA0l5S8ULnV1H1jmFOm6DINwb5
2vFkER1S8e7ly567a/E3xYbrZYQAlJRROygCZ9Gp+ju6wzJCA4qDdPpXoSIztE3tf/rKR4XgOW5a
5MgvUflCdPbfRweuhOLVEgksHTfsbUr+LjGnkGAhgEyHHjQe2NJgPMfmEmIyoknX0O1sxatX3Glx
EBAIjQrjUrPMi0fvtm4M+IaXhOAs6NJTUYiLQb/OxauFdeoBMspn5P9lLec+OhLO6HR4ZLzsCUGY
lJLYw4TUXVpXmVua97zeStEl6P4UXPG535ApQWyP1DjNOmLV6Gy0TArNlTb/ylEnenFgqUKc3+zL
Hu3KhKcjgy3LV1m77y457/18PwomEXoOdA2QeO0S/iEt2r+yXurimjgzk2WutYPoXma/OtXvyeeI
U2ECP+r6j2gg1me8MD5Y/yTxSxyPFTqF4k44EGrBtUmy65/qr8LP1rz8YulRbr5xIakHs8exHq95
fCGVUm0Hp4UNDdGXd7VIKSKYwuJXY7rTcaRkDy4ASdgC93FYLCHjsOXuTKckZYyXmHUznrYEauTi
l2WevOiW1CcF4h3bMmYXtjMRIdbNo3mCMVuLNnK1UaD8UckjVI3pIuNPb7HBWsOnJuNIgAKbH6/R
1LYqwWa66fPfRXExb7wNM2k2SyE1NBOBrY0iYmrCrE5gcL33UcFCFy9VOMyYlaWjg5q3hTMuNlqq
Th5R7vZ/ciFBpguXTBgiQy/zCWZ4XyJNXqBY8Wz3QKTBmmEwXOl40iuOwCT6rYbLPBAPKQBi1QE9
xLiAX3Cx1r/Cvk862ThuwcREHwP0MtIHfefDr5XqbzmdjeyRYX4sRX9R89J3nIAZUw8WbwBSZnLb
JEGVCK2DjJvJRHfB10KNKzIZthOZInljh3KykrcG7iiYhfbXrF+Q/hbG9wVTHvB/TZfZ2+TMOZBS
tWjK/fgNZmuoDL/Vs8KaoCqLEbmaTnO6WKbOCJk2L5F6/RfwF081HBCVgf60IYAKCxzaGC7Xdjhj
C02uSoujA3Un2kCibhc9d71vQAhrrwr6dj4EuxJzGWJsfcs940cbS37QubeUy7OH6WjOMxvLn7L4
kdN1oNxoDScWEJGRwK936JQD1kBuN94VpKAIf+RiwyIYpeum/pmwUXaQtwQBKj8WbmS9+urzqx+u
tXxNBZBbq2xBiwzR7jLeZAPCohGg57/TbAAVGfLaFTDrhVuouHhAbdkyDEkfpXkK1bPvUkRu+kux
eksEvCT1f0SqRhGgI9gtTIGrOgVJRBU4NT/WJYQM/CBGvUVcHmYdKr0spDcMObiTwVUHZpINZYDL
NN+KWILjQ12fY2nb93uSgMlLupOMc/DCy8CxWha2wcJiMqBbuAgniFwJuWuLIQwSXQLv3k/Uj/d3
bPyLBDY/aPDiQkMsQ8T5qm2kS8q6+Pf+s9xgGfiveRFiC4qytbLSXDqKvGhfC0uFhFyTbZq4kmUA
gAdkBCEqtjCPHFuwZbnp5sHrIQM/s5+w7TXhoyyeafIJbpgJ63nZpe8+ZlDcUVoI+cOfUsI16cwu
xOx1EKKzfrlnuEiqn7uO7zNzwU579rB3179T5c8iz2105dPoE9S1Ftp/NSRepH3xl7iESzl7aPGb
6V8BX5zA+JTNdWHDKyau+ATF0CjJC/7IurF7OV6Ut4DvowxXYkCI8l/U/YqI6cGAUuVW6ueWwZtP
xEmUzXBNVZdDDdBoOYjrvCHY/kJmHNGaHyPgxzwrWvKBcF47rm+IRrgbdXxXhOaKd005A/5FzEBo
cgnlJTlZDFAQBe83hZr4W/QftleQqWBw6fDQwqP/10DRTsLAl4KRDE1DMn6m7bKzHkH0CIK/Rr8J
/TXz9jQuC/VpXAnLUtsV8r5NsV8yfpGBVAG962ycLZyOAL+juoW0D7Gmcq/1a2FcFfFZV0+yeO1r
UoPORfCnWHvArbzczinH32W5IrYLY92aMdaBo5WjjZlychcbw7w2U42rXLO95Dh2V9JFTPNZGHuF
iD8IT2glLJbTo9A/rGGNuk3TPjRALq3Yaf17BLgv5bORbuc/nHmszy6zlI/43kKlFQxQ4SpxPA/B
rwyV2qEWs1yvICcBXsLGGW6icm0fZvYhNO/OrdwUyDTuRpSUmMTYtFWe05C01ngiFk6loZPEcYd4
mIZn21+0/cqKD3DUDl5EdEgD0drOPDHGLGbALX0BSHEakjUaKZ5yLTzPaPxEOADDnxIc5XbEdlW5
ITZ5dSfLJ1obdYAkImJAOJsr2bGAvLcIdGKSP/gcHAE+mgn/39SckvBXJuapE/6sbo1QetZEZwA2
Zv/rpSDM2tcA3I8WUB1Im+Gi8LQvq3tJB40aN1QzFtmCB5GoViQtwleczW+JPfFWM206wHJIGZyA
7u0FNjk8XUioIuEvYToAm7UN65dK7ryyW5Vo5kMhzjWfTxSlMgfGHIu3HIN3Ds2Kst3xCUnr47ti
fgKRhNIzfI3jsheWfn6PiEKPfnrifyxljTvRxSRH/Og/VBr1sljnSMW0T7ArdGG1xWwaHDK4McYd
cs3q6oAQlRdmIHxDRRLFDa6LR/4/MjX6kolsE1kvr3hH0280/eP9c6x65wN9yu0aqNeWuJOXBTYw
RgB8pHNie7KeMU9eoeRL1A4d1nK2Yvi6mITeVakkdsB07c9iUrrQyV9BkriRk4+y4sjM0T0np7Dd
0LxaEsBiecdJufDrSQcDiTyag9C6iDDqUm/tZ+a3gKABidDLnQwzwYUWzDhQ+VBhqrTobZnffcfY
jHkmdwnETU0yCRZTd0CK2WmvrOGqFh+kRVHWuVbCYL67JNpjqwMhAkgVd9kK+by6KdfRCpq9ORhK
da6lO48LzH6kbGcRv2Ydz1JxLsSTmHxBIiE+FziyaXnoge8r4W8UmX4ErJFcLBI649L8MIQNwZ44
ojEb73rFXGhYcAdy0bRtH1+GnHZWR1UQPmO0GvJ3ckiYmz27IdYhuc5HwBg9O+9Q659WtdEszJCO
KrkE2ICJ87dl1bn8MNVfAI6Yo6flKULdgqLU1pItq8LsQFtBcVsv/uurkJTADh1vnhxKWSEDZxPj
N8h5jAAECOkWErDKiaheLV0ZGxb9fInoOP1T87P8R6FraO2QSo7hBQRvoUjsSRY1Pf/qZKeErp+v
YFj8/JEi8J8GDvSS6RjEF2kq5QI+iLbx40E3ZBW2Zpy9qnYiySdYRasJD32D9A1xOiITB4ohkiG5
KS30K0BL8Zox9CkDSrN+SSCkBAbHJ0pgObLq7oGwgpvwA22koyhfVsu9IHNNLmrtuw/5glPQYmE5
TxhjvIdwctpfEWngDGOMPwZfU+v9j7Hz2I1dydL1qxTOnNX0ptFVg3RMb5WplCaELL33fPr7xa5C
A90XuLiDM9hHUhoyGLHWv36DXJvpJeVszCUH21+gSY9X1EBuo/80wAAC8+T4QIFeMxDHSZQpJgz0
QF3b3r3qPpzsOwaXN8BHl8k4sQ/AdW42BZ2nX2zG/rfVMUeHBYDHS3zBniugoqCw6GAzTLCDUfXo
OOLLDVikX7m9ugmxt7Qvsfqp2GczRVeMl75dgQB7HVUH6LVy9OVXp/pt7Vm7Htf9sMdcJ5bdfjp0
i47pxVUWt5aaTqROytlaRoCcEcCAnnwBsB8oruGq2m/4zVBNjG507zRRLCa3EVmGD6xgr+xumTSv
QufipzD8ffCBw8CnBhmaJIhwx37ByKjedNYuKXdldI38Z9czIzCXRBYxPuRI2jc95JRgCf6NzGVJ
4U/1EWHDyE7VE5/6RxbisTExAAO+v2VMm6FNcQxwzeGOHJxNv4aol0RLiavnnWPWunyI+leaQDtf
SiYGHKCCYC75SKeRbCxzBZsKUjWohabgSc5RKLUPkPW5Wa6bZYmkccecr0OYHNMOZRCkIDv4FTtY
riyCC8T4ttklTEeNt5gTIZB3w3gWFMeIMy5opEWc/jKGD5otpvc4XoCr5tlGheDc4uBCrxs6SGyw
xMygosOmqaydbK3rYTVEmeAnY6rWTJvadk3/Y4RSEUoHjpQkfVXDKwA8tHi6SxgeKfXOLCxvdgOB
EIPlWuPer2mwk+GZhqeCCO3grUuOEc9GPe1BOOp1v651V/QHebKA6dWVB4I1OeXdTPuxaWXy5qPp
mUdWuwQ/Iqr4em126tKsD1bLlytXnrRj72ZEztpMXEdePXE8nkmA8qxJcPZZ4G8CHPeVZd8/euCu
voOu4Z+El4VmHh0TW7htjF8eRpqjly4s9S1hhmiwAw54D+Qc1MXstRnf1fqprxwXopQgrWDMD9AJ
xwqIPFJ2o7HtKviLZro0eHvktMyVwUYvFV32RFqBFKz9fgv8YUlHtMaAXCw5nCqiGh9x6FTNvnqg
wcLosGpgE69i7Vi3WGKxcbnTg7NIFD8m6DSxiku5ChgK/FB4oVLOX6MNf0WK9HeRGXPDY+IKgQxJ
jQP1p1mkhhA5fgsRE37/6WHszmH7mnRfeAYiHvCBEHnO4FXWsjeTmveouQ+TxhU/eM2WOr66YJbd
c9j1TFMoGwqG//HsN9Bg47Etuqrrg94O9GB++uqz31C4QXHHpeIeLZg9QI3szpmJblVah/UsBwGj
J4puFI34nEboF+1HQ5/ev4gOuO/OmnVGECgSXgJXN36aZJuArSh0FKKvTpFAMUzDasQbGeBCa8m8
R6CwQ0zbgD0ObVHzXiLD1dwBgTxnL18jAJ5M12O3HFS+HA1Xjj/9OSiW07D0xZR7xhO4HAZmsUw/
9BvZHoLj0SVfZUlRHhxZ5r1CNdsNs6Ee5k7z7sOPkTGQ/ZaNNb3TWNGp9YvWWVMmDPUd5STbMw8A
JDL86xahNA8K5uTcRmSURVu6ib3nFeEOKRhSAmTZH3ZzcHRBY/IWo3amw5GZIKK5otYQoKAf7B0W
gSgNcXVcVBWHBPYjITBul1/xEcSB5Ji2t+G9SVy+vh5dKRrUesPzXOZvEs1lV32W0V7Mp2yIBdjn
zygM0mDH+hK9tdoeY9MCLOJyeT/hJ8EmgoIljRwfxWXQIyJOgrkEIbw92/0vEgUJkkY0ukHs3n3L
FXrKqX5X8RHCiLSlvrfhe1M01eZvp2WzxMLygF5IqAAodqMYYspVtdmAsBCuwzdB4Poww3SOqXbq
nIJ4a6dvA1V3XURwG9ACJq8CdcgYFnMljAgxqr/QSizx+pYZ4pfMcuDgKm+Axyj5k/CVbJ1Z78Sc
Y0gVOGtC1FbKW8XpVWe0If5FNzBzwqnKR1wuSk4xAoMCqRNYjSxY7YBVrlF5V9W7VO4VezfBudTU
BWVVmrxnVNwTqz81rgVDoDx7Y95smmvZoXCWFwmnE4UoJIPinQm/sWnXSrvOnR2wWAZFCiy1+9ZK
oAODFCFmY5MCkiLK7KA4hgUtgKIjBq6QxtKWtw9z0dYpceSs2LhdkgAym8y31P4ohveMwdmMWUQN
fjwurMyCE8KUWOOesHumB9NEi9QfxC7PlifEwjnH0DjumW9Rw2CTRKiPuooG9hSSzwAXfhBtCs0M
WZ6L6hIOPy00SR5XLI/C4sYePddqCy2bQ111RaaB8C+dfsVTAos0tn8Mu+f457Bicdu4/sCXrqjY
e1Tm87gn93xHnTA20JQ6wDvwLGH2OgpfvaW3kKjdAMYT5SK69Fhnv8PcKgSN9yERFGO89IUtMmwO
9B9z/rdASMRN7R58RCpG75NTmTnN2Gw/arSH7gDpBFjFawFQ1pG5k1kQI0calAoNlZPmMPyrLjzJ
4dmABK5sqJd7hIOwo/CWN/d5yMznKuqcCETnRRA99dcB77w6W9v6Vqd/hcUPqRODvWgBncVwAY9K
SJ4UK4PvtvkZJ/lGWU3hV+ig7GOjKY/wUGSkRxC1s9yd7B1jzb7bBojcBLlIIuJnLZoyai8QBMSI
tMa7LMIh9gT0z5QrcxkVtPJCaRdv9TPHkESDTq7OA+cpVQgnsGUQifLGABlyCFgXZAXILP9zZL20
OMyF34Hy6dm4p6+iVY1LPdP+hUA01PDYDk/JB6WlBoHW3DMXf2MrFbRkVirSSLHFSdbyYRIw0PC/
hGld+IjIhzBB3QLjZpon/VVGHaBouxQTqQg3oKK4BqzN6ICSu5SQsWyaaueUJmZS7TIdXVtflNHZ
DHfgiXgnz/qVNQde4nMxfb0N2S3iW6uBPCeOq7fShR4J49JN6B9NALP5B8WjAX3DWrXWS4SJDjCB
CQKJvwPlB644zUo1r1L6Oxl03ukSlxdMKWYaW/eQu4w8hX1B+EebPKFd3ffjxpk0SE/YjFxaJm40
F6DYy67dRiJ7wWSPPtvSWTafHoN/58RQgLQUZ9j2bGejPGdE36RHU2YmP+3Y33wDspssxIwRnfef
WYS1sKwPh1AtvwfnxoamcL36qHOy0rQJV8OFUhylCJhCSZepjlERUB4SZpghLI175UjrpCclaNpH
kLhDDjis3YIZfbIfXJsaaTQxBqq61/MTrRa2dhykKhzekww7KNtgTCCWmM5sn1Fl0bHBGu28spYR
OI0XrKQIHSFDgK3umksAV+NrNLxVgTtHBBYSYa9GGmqTXmUB9LL/9tVNBuILIFZesfnyJWqY+Jvl
Lhcn3znF3r0OPvOuJpVtddQ7tAIAVMY5A2WJC5IQ+CztxH/DV43YTd0ZsFFrMgBqetYSBjjdPfK+
Utsb3DTUtIWLlmh0oW23w6fYWBsyHYLylEmoPgisyCgRc6hrRLvs0dyauAoU5XesPUrkxw+zfy0t
eNuYbmjTm8fIzMi+NYvZtDotjmqjzKzxXTSqhWWsKvXiyFvwDcuNN8w7mrm+Khx7Tl1qDJtheBO2
bUlMjwil3F7RA0B64oF79NnDQ2OZmrRuCm+rJasApwSJWlddB/0yw8zb9OcltVvWvKuWhbEYX9Fj
81318gJV4EAVRG8/mIRMlBh7N9uMxoS8D16Us/vOcmO+JOy8tP7NUJ6Y8/DUeTSZcFGgorVXkOsZ
TR4bhIGLF1+lpsJowFctHgUbk5rh/Q8imt4i6ah1nykW4OPBtLba+AbLtLQ3KP0N6+an6Wz0gf1E
T5h++OGXJpBd/xFAgWxrB00+4+/0lLaXtpjV5AnkOFiIl0bnguRAr1/iEfYYteDYYNYSwl55OvrN
onEyrRfB83XSky6/9fgfWW5JwiaCHnyTte5ABp2kuMyNQvMrYU8bQ8J5kYxkR7gs6UbrKL3LV/Mb
QT2ZlpQUxAPRW/e+zKKpF6SXzQWWBIIiUa4p8pPnUNRkABjwPjifMAYjc6xAhKpajGHgdk3Re6H+
4i7iVfu6rjnS1lP2kTJwMrSOvwHGADqE0k5SzRWMjGKxFTrSTUdoYE7wzrsK1SA0vszo3Ssv4wiL
l/KqpU6W3c4BTiGQDf3Na0i/WPY4Dc8YfLYLrEOZ3kxsCXpwLE1uffE65h8FkW8RPES1KU5K9+jF
fGQtdkeF+U7QQ4e1foFRiGSEDRLO6s8YXb+HXayXNMtRJZgANVLHzrrrevj81FrHV8tLFhpED36L
EwUy7EUpdpU8L8BiLH8tfXslFQyhZN4COGZw82qTSaR0+19Z5FATQ5KC0N+u64UDMHoQYzBC1mdN
cc71H2UgTo1AMb1zA3p0b2LqWL7Etque9e7S6Kc8k2ZfOWZU7UbomFS8vZ1XQLtZnZ94yi31YlYd
lnlgKDez2A4SvK9FU2/T9qPEri1Nc+4T5uHwJkmUy4WYfCkLSuzOaO8IPoSGefvKbF1o+HU0zcMM
CiCjZF9/ZzKB3a4jxFdbhq46978YvkoYwZ70pWRrAQAD/gfxbVxprk+F9UKGlxhfR8FP2J8TZ9e5
fYS+0ywR2NAJzTprCT5Ux+uBXTYyKfWJXb6ozlnPjrQ8GvQWCMxYLMD60Fm+oe1xaIN0QXWEMM8o
CI9qG49ANl1vEnZgVNzhScXYi+jMGJ4HuihoNPF7N8N+5BNIzysX5bhCz4Mn0FkzaVyrn0x75g34
rtyuRilchij8ILRhEUFxRsHBfW9RnlXCOry4SXQdsrzTVAXF/oQ09iE3uPvvpE9QeExkwvrq519E
U/JWXMK5hSoNz09QtebIlIjXfBTpNwQ4KAZELkl4SZ18mAwsJmrf+kYLLgbQXnMW81Mf4GQI907y
VUwv/8b7AmTXQUQ4notZoRR/mtrGJzyq4FBQ3iiVo83oWuMRxNRh+DO5genWyTnTnblm7PGWaycw
LkorN6A7Vepm5XT9wkzwslDPyNsAvVMAMcENEpOjLuWan+Ha55JH3Qj/KtzaAvrlZG77mrv3Itl7
KTnidsHUU4id0V7ru1K5qZBPJ6DCqmiWEYQglRXiLyPcg1i7tGAtz8CfCWG/EtlR9qLAuEqCjFqg
zmxK0SDNaaKpgRgbRIJ6Ln1hlgshng6IaXAKTc+yqfbjY3LBgD/BIyRm0NnfBI8PPEeNcS2h5WA/
FgKsmhkWFTBsCo0DMLqkswslhEb6TfiFSwxHeBdb0Dlhp+MExfUVdSVYC5lrC6lcUK4u83wncGki
KoGXEu9TLXngf4bpFXdcpkI4aSR8kDJ9KuVdoa+rCRCYhCSMgzvBaouJa4Z6cK/ywvaxwbFay99z
xJnFnonukP8YNUJOl6lJ7U0rL32PZbSMNH1M6SyeaG0S3pkkhZlIizGD6gYMD2GTKphhNTknr0nD
Cn1F5eD5Q8AEzQxeacLZy9klcOQaLHmu6tRiJO3EzHR856PIv0KKyHrXmIfUxcAr25CNt+osjPhc
MYsDilEAX0Wvl9IUjJj3ZKxQqILKSihzDMlNtc3UHFC9oxNmvlYcsM9CA2Lmy0xYPWOJsJdMqDar
tsTEYJug95CNa4ACCLdTCKXOvBscGt1riWsGA1OgtNra4EOFKH9Zj7v2hm7Upg1LrDO27TOv3YEu
GYiQbPaadQRtS/qp+3odFPGckDFwHRjlaDSQOuRXNpZWfQnNZ5bYG5UbGDEoZ3ECF7ptsddlYALD
1VkBFuwn1X6ESFUcBs9X9u44TGeaxX6yvk/zobsGAVbMnzZu2lmtLsjzWpYqux1xB7LJBvMc6zW4
U2ifNA63GC+DKv+S7ZPcu5ICzXsR28+KYrhtWWPaHve5VQl2R3m4yhZBueS5XDntIypuRFLghNfM
Cxw9p4g5DF436yI79I4EfxSUE3Oukq0RO+eNI9+nPywucaLozolR0ehBI2JTFZNxiKWWcE5Vdz6K
2GkEBs4vIRapdoUaF+k0ShD5UEVrTbZYYN8xLaCE60x1ModnneEs92SuLUUQsvXfTCPaBgASeCr0
n31xVD+CYo3dBvbtHAP0IjnWeKtaCgDC9gh5Zl63e4Mm8BlOZ0aGI4NzssHJXmBaV1/G4mTH997+
jrqvXp7WhANQrBUJNC/ravjsAwq2TEe5demyU4/CnPgQHUUAlJV/HTAd98/jdJQWLAgcBqJaE66a
iyZSlp4doCy6tCuqPe8MEzzRgKyp6Rk8qN1Pir1LkH3m4ZuECVz1AUSKc5xBdnEBmnCxZt+jfcRR
LVB+DQJcnRtR74tweDfwPm8OkvNrtAfV3KpoAryHo9006ZeFOmXXKIb0s7FR3Z5UdYmQUEMfri6s
3t9oCUUALESSdBcYjoSEq1tvvsITDotIHrfSMlqVkUsjKQ5U0dXxyeGDLSXvNkHcqDs0WfD1DTFu
b56ytBIiCVXaMttXQWqUGPPek3RB7FsoAyP0Z6ruZQuiD5Yau2Lo2X4ZC0FQImmCKe8GOl04z99U
RpJtQC7ozGZiUmHI8C6He713Nawh0/Bb0RCiK1ezahmYoYIaXwamRJM7rEsXckaxZiGam565fhjd
BXA2UoyGjD0t2mt5gkar41LWrAqowVj5NglgR0hxaTYg73c8nuehcuxlQChARmfA4eBmcRLkLJUE
7RynJGQaynLKLbAeZzOu2aNFD6RlK5TRwlizBimhei22nAlduAakj6fXusZM8pBplyS9tXgJhHvU
N1K5MljujHOWjktXLlojzOypJOriltIxE+6DcO5Dz2K4euuCdlthUTIDWmBCAV19wH+Tpq6O7pi7
DPnvACpi0WcIpUqjgvalC5v8HIXnz4Drp23qXTquK/LYsP1pbPZu5iZe85nWX515Deb+epi+g4AM
FdQH8dIxPlJYtNXLH5+7HfzAVhxAlJ226yXUHjtIDAQ/AET+BPRqNkGX7bGmqbL1dVw8g+GqTDlP
3rZk8UXdXvGfU3Cwn7qzkadgb6rV0hmJxHqt8bgVA2omyWy0wi5RrmFTmkfJgVgrnNy4yD3jzZMg
cDLTIkGKMhJnTv8jJb2sSqlvWpPqnLtDfl7EgCJYMa01yNIEy44pLbDaw1UA9T9amG48d7D4cyZi
RbUGMTLUlc58J20rArNzUhVBPuv1HV/QdsktK8qzgUALt3Rr38I/V7miKU283L3I2CKEMPzG5gDf
dd7Rjnpn0b3gjizozXbnimlLRSJkZbAOOf8rpQAm6kk7M5c1TF2HmWws8WBi9wQcOK24VHgR6PVG
L1+S/LvSsc2QIF5xfE0sCc3iuQx0ItKl9RcINzDzEgvIf9nk6Nan4NE1BHDAJwGHjptbTLHkG9qM
Lh+L1XmtIRD2ERHhC9IOEDBoQwhLaLo3DcbQcNEwDPcJ9uiHR+Xs/emhPXJcx6KboQLCjWe1uCg0
4AV1Qvw+4RcIwZeiEwJ39ZgI2aHIAaTW2NCdaK1Xy6E562IKIapD++3MO2nYKe46Jrjqm8MThlxO
WYupQczphfejbTyIgmTYvGOYR1N1KG2C5hclZqECtvB0Wlo6Om18SfQdkweZWIsXv3j7s/PII1TP
vc8ycoS9A70ztwlvwURfqREIKO6K/ca7VsjxV5m8g3Lbypes3YzWymswllyXHi+3wAwAiElLtp4V
u0ZxLGhEBk2G+rwCe50wy8r2HRczQAiINoSOW1nIXwmWghh4Ye99EHwNRbjTBwZEPu/FSY7WcNjK
/QrXXeH1AjMTekZQkBD56lO+eJdqJGB1ncJDKdfTHXCG8KRhAfTOZkQXFwWnlueujj+t/iuMFh2q
rRrM4aUKDrJ5rYu3rIQs5QqHw35FqdYyeCrrHh8+/MhKN7dXmFWVBYzzlecdQEL6+F0TQuuQMTPK
W01mh/s1huvU47UhMdH71Jh8KKhCN7G1EQPtFf6nybCo1Yp6AeQ6OIz1i41SAyN1sk49lgmuDAkW
ElufVagfas7AJSadwQfIUMIUQF2N6IXg6LPj6cxyhb9NsUUhEzYvtXIc9YeFVQXCPqihsef6PK0d
ON4mL7bTsM3Chz4ma1N/z9W7WRCWg7YKGqdoXyd4QiUHu4UkBYuaYVrjeYtXyYnBE0ep6LcmhDD9
nMiQ2ah+VgqirlVbXBzymkP1NigfKkSTmgc7bBeTGc4d+22kCoxJTFp73rYJDpr+pvgXvF9lb1vo
h8TcRsnBDB+O9QJ7rcWg4m1SNjCRg+AWA+Ir1tnnCdC2LOvCuQVgKj6IqPHFoGisDlKzN6ibMZOQ
vQ1K5nIiQGtUVpkP70gfwUOhXEpPm9DUAWniCpRLx/CoIuZ2odMNJXBldO0xSOdp2kj6U4UJkwBb
yRIQbfI25I+CVivf4ZgWt6K46AJ/yex5Xt0HuMJy/80FlVoiJHYZXCQZ5/qKIAg7xAYsfwnkX5K6
8W+szW0XrL1ymetzbKq3eEImUPty6JumfPZwuG02gvXlmaewP06wTAw3yz9GZTnaL7lOGb7ghGW8
ZTdbW9nLN1ww1fpNC1/U/D7hw8V0RXJDfZlgPAxZdskbUOm2Pg7lb4BQU0J6X+u5Ofc6BUYe4eY7
3acX8CQsp4R0jjcbTwJzIaer3kSRwOcsO4R9+DgAb0X9NajOA8IpaJodNBp6SJyGzXE/EFdd4TcC
qiq1qOhRW0VnvA38dkBIu3Ssp5JQbx2CGLkWAokcAw0b3aL/oau/EZ+1R30nW5/gLOTjrMQzX1gY
+J0T6EkgjUtb26TynZTIsTnj+lwbBzCsyTwToAj8ipAKo/s/rO3gN+l5mCecYD/y8Tuh2zNTcjLk
K9xZiDTtIfOa+aKWnrgkIRHJ8quMyUn6aK3viVUgUb6ngr/Y3yEnhCFljrIlIjlWH4JPZ+Oreuct
CeHEYJmJHAMBJvQ4sBTdEn/1hdefxMwi1dJ5pP6IkJBIeYzBC0RqzYebiwXAoVNOVQImctCbrdRQ
ZgugLv9OUbZQ5ZvWms1BzLPaELfOu4MhKpdamZ5pM3PqnpQgpjPs30HAYeCA69p7r9kRQsPd0ltX
dPTqyzFIMQjA6p9XjLU9Tw5+KB5GjSdhcoUfViPGDEk5q0HHktqYNxwrkXEE3hlwPFL6tzQyZolw
xfB/Ofsw+RkigknSB76f/hQS0HA0k0siP/UJh6/hJdpKfLl+mxNfywS7Ip59T20VlOcRIKuhw83N
b4fKqvePfxYOuF+zU3xQfB55si5fEnjog/eT8bV6/OvFdLuRHkztSwjTdgmvhXYckLVTZ4PSgTLg
XHFLV9VwKDOipFa0cGxXLXXVH4yvXbSAHilOeLjg4rSzixltMKj3ig0TD4JRp+Jc9ZD5OQkhXsfJ
O8KvNIGJ7RK44+niZpX+XscAIkT4LfY7nzkSV081T4qyVmnXEEmjOKkwNGDjOKjyj0CBcYWroqdm
H9nbahxEMfh13lV0lHX+DCSwdxzah69ER2WI61uwrsCqnZ3ePW0+mfIUc0lL7J3GKbDmBk21uUsp
1dA+19teZb8Tcssjy2SKN4yW2NhwEKGcISoXJGfER5MwGxiKGAw/ULPh9Klg52Sz5ThA1dlWkXdc
8Hx4EJ4GDyjgqj8jiPCU9ge9/5iGnVKR1bik+rNlUDiyHpjzVT2v3f+WPVamLgiPV0JdZDq2jSkY
hp2Bo/Z+GiApUDuDa4KSODAM19Ym4JHrbnnyYyi3oVtieuL8ALta+U+Zn+LwOpi7sXWbZg/Nvocw
WEMAkw6D/uKAgZIOV7/oPBYIcqNfRQb9y8Gc6seU3bwvo1/YIWP2vR2cgUu6bJ1Q07QgJiExQfkX
GbbMqBOaKIZAug4fEVNpphodJlbQGvEcSDcRiYNJsFJTCJnbiOgS5dKMYEWrKXNRHLQS/BtsA+FL
afcMZnh96+JzGL2N8EbqGLRh6maVcWwkGEEvGZwH3PxyppM3EfQCxiM113LcCad2ip6BdKItIz/L
WtgVI/FT6F89+dGUn7V2DdVvKcQoHZZ9sYtpvVa8ZRCdJcR6VbecurWvr0uLxzbGKv7gZXi23JMS
uiQaTQDrbsMDiWEY42/8ivGuHevnQDVf4cjSukgz0Mb780Z8ELMLthUeFrZ87fDIYTMagWaOHuEE
1cYkpZv7M8waBBMrEevbeMM6I9URfIj5IwgMyl117xHxIB/CEOIoGSXW2lJfIunVYfvHZ1ZwDTcK
kF498ND07kiSRv2rR8WqYlhijmuGHCmSwx5noLXqvQz5spUJ3HHjXsKp52CFPxNkuK5YDSPLYF4U
c+o/hERFsmH3NZ1Pj7FkdLeTFSktZrklsH7VcBaHWAhgwgjXFiYYuRth+FFidYNqvy8PYevqJq3i
HiWqmV6HOkWiJXh6qyxYFbTmFnXyeG/Sr17lILYMWibhC8Wgn2orInwc6DU/WN3NRL5eV5+StrQH
QdKE6VJheGF2Z1OFRhMdS52lZSP2RBW1V3AGiLFbRviIrhrfKR46DyJ8B59e32CiSe+gE+rQwY5E
B4Knixg5pidJighg3A+MR1qEwmF3b/j4k4GIc4FpVXePYlJQwQFr/Pkmy+2wzy7dbtjixOVHq9i6
tg6VD/WFgqwECWCHgVgAExNFi3HAuze1XA3bh67bS9pL0X6mBm6h977eSmNCa/5kWhghjeF8So6w
YBvtYECusa5kEDAd6dk7sR1PQ5YaNcmOFBd9/KqKvQ28XHGx3H7YadOhGE6j9CWJSO/PxF4B3pM+
P8lrPfqAqGPJuJqg4cbA9eSMbs7+mKEw0FBvO4+yvo27MHv2IBYA1DLQOwvKbH4xhDRx1ayWHKCQ
N4CLEmzkx1feFNgDF9xQpm/sf+38iZa0Bf4KPj2Hhb5NcMfQoXmtCpNXwkSDwjI6Ep5pMeqI+pM1
XIbynvePjCemLrA1Gj8lCwtGxPdJ+JUWS+xqLe5ZsPWataSCy1hftnk1wBQhkdMywJ0hW7agi12o
wXVqPwxcWxTlhbiDxtrl087RtnpWzyHJyvViDnOIHBkZ5r3Ae3GXN+wTrjWshgy+BSkvDQyJY4FL
rw9WV9Dgmfqjl29T9kXWnqhyem0tcTgJT0ERyMfwumImyldi9p75L2N8N61P8cgCxEavQkRN9uO8
pF9hUgTQblTXytgp6oXUr0nsEQhkrHwVhm8tPKuUE76l9U8CQNHwTVShSA7ofDE481voFr8ePTYW
F8qx81/T8Scxo0UfgrAMNol7J4OHOF8OuGklKQ7g58LAn9iubuN4JdY1Jb0j/uQOYKZNikPPkGag
sUISByUEw1Bom6ab4LLNX/Fgw9VnVotJQ2GTpLvpyTSmII39TwceHtUoXHeWKw0RN6VSMYexPDDP
GxedRDeqZ0YcKd+pNRg6GyJP4qP2LtjypjW73SZ27iU2W1jIqN9V9iiYUVhwaeUX+sYCB0jG6vmG
BV7or3z6JNwRgc5zWg4nTKQbVIf+W0r+l4eFMiPsF8dH9o5E4KIhNcf5VoxQoq+6/+Eytv3Zsndh
epcdF0SUatMOr6l65lLZ0gF0NPBx9ThkDpbWB7SY0iovLyVAr9fvWukEpDcCPdnVMuu8lVRf8fdt
6a3yI1sxqdiAwDCFq1rMWlA6i4XjowlkD9C+2QbpsH0yUsNFbeCYWs5atdh16ccEHokeyV9PPd4K
+9B4KGApLdOFHmceBHEWJxiWaccgxk/gKZnb1M9BQmhgcPTVGDMwFVryjTBolZp73+0md4q2vHUy
3EX1xRfEgEIYnTDPK3HZ36j6uSIpuftRxr0nPQrrNDr7utib3YUJAo6o8XgO1R8jbngCL1V9jeqr
Kj+K7Jz0ixiQKoPPuOAZ8QcCIn4V72GmLz3HXeBK0xqH+ap4zeOOtouZlo9zLwqShgGgdrfz62if
C+D+KL2oAJCQePXPAOOnCQE1mDwm++/dtIknGEtruh9EO7l8i8qjCOQ1iJmbANWoqqAyY7GsQF3u
MBtdt9bdgMTLVWY7TdKtPJxV5Ui6jx/ddW9ynaJYqXFEku6ph7euAZ9FVAq8B78TYCfWl0CPKkdR
uM2NjyS15l5vH9V6oDPcKjhjaxujfNfwr3d0aWO1wPLWpWTwXaCU4/Sj84LoQk4vOwkj3v63k664
dunBaYRjgsZ3WVa3ok8WUmMz9W43YKxm941zH8yruFu1AOMNzl9ujNuSVDXwl76H4rvQMIVYNdou
QT43juiwfnVYAJn/AyVf8tDdv3fFW9sAAvPVwWNPFO4GIy1ocrHrBE8Zcz4VaJhicjllqyraN9ht
2TzaeIxaJo31xacrHedMJwZMkvWNrNBcxECx3gVDTS0+ogGoq31ifeoGOSmQGJP9VGx681iCQ8vq
M8Y7BOM97Dq1ZWJ8ZjUjLKBFmFAOBreU8/HbkDwUCwt1hG46Vf5I8B0zEyUCj4VDr1yD/q1X185A
L3SPP3IbhlbDrhPgFFV/GS1Fi/QxoTjWIZRYwg2o3xFKDJPJrmDurEI+slFxzlewfr5qTFcjlEN7
NqCigPIH4ZJNpp6OfnnJcUiSDFoi6T2N36GZ0agUIBbw9UBhHGIHGMyhroOSUEZLmeGRXCZsXdue
SK9+3Wirsd0W/UcpsJsGIl57xeFQczoQ5j1nnwdqnVC/tdqHBww2gdvMm57pO21UED9GBBnejkDt
ql0TrcKhyKHK+RVksDM06B0qy1B5NUYKxfjaYjfDucVc2ZePQqGYwRNhUMtDpoKvk4e+Eu7cnJti
f/Uh7AuSfWpsAmIpKCC0LT3ytTcfQhIhrzEKw+SGYSjfzB8u5rAtytecwkTqYPgMn4JXE9UrkhSB
/jkaPEjtPQi+CTu8C4TK91USHhnSV+T9WsBZOeSjQ949JxRSEmhqy3bkDTddfVjWLZdBM7h2CogM
GyCxoyUsOeZJ+pGgYuER4PG2ltPAzIGBLCySSARInrVEKNwmSl/T6ZVJ9XFK175R0Iq+NfqFmgrK
dM3ZO00rnd0+wLoC+CdwSAn9mKpTaG5ZTIJprvhIuE2OXSLPbInAcbinFeHiLFqtES4aJZDbb++/
VyHQLez8FFDZWTm4/xPodIewFo3PYdjSuNn6Seov/fhdlR9O+OPRg5QmwQXWNivQdtxyfk54SOfg
7ixz52CtilPMJJ3CbcKd3xxl5QMYTGBi5E7PlE0ufu5pC0f3yTiLYbi9SpUC54deM8ChQwIsYiDC
uCp6/vW3//jnf/3H1/Cf/k9+zpPRz7P6n//Fv7/yYuTDB83/+uc/X3ARyNM/f/Pfv/M//+Kfh/Cr
yuv8t/l//pb7kx8/0p/6f/+S+DT//cq8+78/3eKj+fgf/1hmTdiMl/anGq8/dZs0fz4F30P85v/v
D//28+dVXsbi5x9/feVt1ohX88M8++vfP9p8/+MvxVH/XKh/XSfx+v/+ofgC//jr/AGX6uP/+oOf
j7r5x1+SZf1dsVTHtm1HgUJpmLxW//PnR7b2d9mQNU1BBGqpqmmYf/0ty6sm+Mdfzt9N3TJ0WXbg
BNiqqVh//a3OW/EjXu//UHZmvXUj2Zb+Kxf13AQYZDDIeOgX6ww6miVLsqwXwvLA4DwFx19/P/p2
o9NywkajgERlVabPORwiduy91rd0SCyulr7Sgasi+Z//+9N/uYX/75b+VzWUd+SE2/5//0dG//mv
5n/u9PbTgoCcujD0t78oxMsq4Os1X788pFXCPy3+VxWEupd6lvh3qWWXBKW7DVzm+KjLWx1OJN6p
H9Lpt7wxCKF9sBimo85Z4vc+FOroVoearXRS38eBWIEOdHORBYBlgdrue19esGR+VkQe0hUei32O
HOXQK7YcKHVk8sAOQJdXf2pRMQymwSY89IAALTk5DsPkefBO8i2aWzqNDur8qtwsD5KJ8xp5mF4l
yu5x2maVUAljA50h9UNaKFI6H6pFPTo1Qpd/3Nz/cwX/ecWEK3+/ZJHwQim90A+2i/brJROFE/Dr
tE9NRou91M3DkqI5qSAADEB9IxCtGtWRk2b7SJbqwOE0Ni1tlpUYqN5hE9Z2QjPjIYUzBUOoOMHH
GrBqVBYPi08fWawNiaKx3HcNIjLB6KdnOzJRdNfWGdW8/z1xBbDEcmbuI55F7X33omrHM3XM1V3t
EBAy0DmgbXtfd5gSytKvgWsgxcuXBJE23odjq+xXcvw+ioxYrBDPbHGoE+Q9kxpeZQBoo04apMgR
SeeR89K3M+upweQHtTQrR4RPIxDMgtgsLda3PkWkloLZcYH75y3E2NE5r+fh0o/UdIb0mqyTzPsU
53NGii0AWF9nn6zG2spIMIab4IY0axcHAL3zFjyDe3EZN4a2xwZKFkVOTOTgOo8uKuwqcSSnmfbB
Hcv0PC5MsG/bx6AjraefI7QPZI/RoM+UuanDU9IXe1MGjEkJAslFh3hFfPzzE+EFvz0QSKpcrVwZ
au1F7x+IoHPLeigwaCU1DFknVeNuSgzpIgkauaqVZwtdLWXWj0S1Xmp9P1cTxyEHublwqCybiS57
BxFHWgQAc02iaB2xSc80SCfLpL5FTxNUid2P2Z3MxXBFYuiHv/yG7T3/dR1QrE/KY0VQKtTutk78
cx1AP8W73wuOMxRqS4/5b1TyvIvYt2r/IY7m87QkCNYW6wJGOCG4cDnMRfsjnSVM6uU+aJgx50sG
PkoZDna4zeYK5RZYrmn8NIEc+PM3Fr9/YxauKFSRL7nqwvd//cY1sar5OEdIRpf8ECv31cnWHxB/
AC3TAmYs8KY2P1ElcE4wFW+3cDptuvQvV+73mx9GgdSu3BZwN9hW6n9euLEx8WDbEDrN5JK7rqIX
bLoPfUSP5y8/ePuTfr1FfJLywkgFgfB1pH/9pKoZkypYFaK+mtmiU6HArCyc87Z7NUFKAClJbmsA
Uify2pu0lnwbQb8FncFp8SeWDQ5TeZQ10H8Bojtdpc7+8g1/XxnhO7FjeD5AZeW7775hzAOUNLQ8
9is6+6X/bGqk3WXTNvs8xXooc1KY+iTcF27HC7v+MLZ66MX6XPnLdye9/Mu3cf/lemkuma99rttv
d6Z3EpWTs2v3inHL0DYnN66/zK16WS0nwIUzMBuSpUnYQH3982f/vquyErheJJQvwxAi56+3KnWm
ya2G1BIQsTLPsjUdEQ9Qkp8gzhu1JQUuDk4laPk/f64Qv/3mSGgKA+FFAXlOanta//EaD7Ps+yrU
zL68/rzm5DEO7TONqNtQNIfY1GRfJnAix7649VX/+JdP33a+X59QPl1J6hYldcSa+Ounh2qa8hYw
wZ6o2dthGh6bKbpq+2S/6IhSWH4z6foQ6+pZON71hKpMxXeZaZ7bDEpB0xEr1/7lK3nbI/fuK3me
1EFEQRVxUd7diV6uUcjjStdQuABdF4QaPlNmYLpz9xq69tVPhnNjyysvnW8VJDdnoQGJiWLduHRM
ktD3ZHisxubRT6/rxTvpAiS+Hd6WHq0JzIXCmckN6Q4wk86rldlc1P5lqft9iYl++Q3vXivblwbp
Nb8hDPSFV+k7Le0bd/r8L7fv9wWGzwldz/WQUftsBr/ePuWU0Zx5KwKlpHuOCDKMivXCO7NALSZR
PQetvqDa+CZH4EGoVF1/YUCNiRHivBjfilVf5In7tyf6X78U+5HgZZK+F25P/D+e6DSzNqsH2r5S
TwK/83F1/OuFAN+c18t6M4o/gBqmelnyELm+Yr4xPC4j/1/THdsR6l1154zNy5+v1b886Z6nqZld
AfuA5/3Xb+Vy9iUBZ2SOnblAZOqXwRfX/cjkau73f/6of3unKTI1AHtW/yB8v9FlstBuGwwoZHKs
qqLrH5ugij40hQNSMow59qfhedHi+41bpPtyw1qlEVXnX77H7+tp5Pmhz6oW+EoK993joTsh1Jz1
sJQ1aq+Fnt15Mj9qde2QxqdM92ZliGTC//bnz/X+/XNVKMKAD5Xhu1WlddTqxUvXIRIJvoVN9Vo6
LTB6416XQ/vi1OXtMje3ExaDbLeGy07K7JVVWTBZjzldtDSKXGMA48/Zjx6Kmei7Z29GN/Pn7yn+
banxI854voykG/nvXtNhih23tW0H7kjfCTm+JaJ5gRKYr4wqyr4TiIS8b4NQd4mLHiae3KfOdZKd
cpL9avuvy+ztKh+VvA7vRD68pSOH+b98x+0evV8OEQSyHbpsi65+VzTlmq67Z7Ys0bh+IqAC+dPD
IhBuCfvYiObZkzw3g1O/duAa4xQgnTJ/WWb8f1vOpIxYdymZI96eX98dVo9ySHoUQtKtv3ZTTEsN
tywPL7r1tr+fRtHuIr9FGlv1lzagi7+Wt4mXXBR0bs/kOt4DkAs+NC4S1zFDxi0gPcge/ZUjfkSV
rAHJ3lMIbdxkwiNkgyi37nDw5ccV4yI69BCMmqstw4ckZFTNv+khbhsD2ip/vt6/L146cl0/oDbk
dwr/3SvjRlVo1sAV+2aST0rgwENABqsjOobRwsx/dKa/1WDbHfz1DrPzqu1MH0reGfnu6vaIDgab
oV+zNSJQ03j7FDBr4i8Hp6LzT1MF7eo63ZdeMOOa7PUBJyZt2dZBL9we//z7g9/vNesWX8hVEF0D
4b1bJ7MsFvmcS5ep/XgV1gTW5OlN3m+gvE/VgrikwueLAWceJwBGTOereb7Jb0osZ57H7Dl105eF
5IZyjm6D8TsuA/KKMoajcxF8AuyCtCUcrnLXx86P2ZEhLxRu5BSVf0aXgWxn/ywvzdeSwUCU2hcD
xG/U0WWFd1mE/V7iK7AJa4O7xumZ0vrJJLdNzyXKO8SY84TGUbX5s9lAa41dQGAhRWHEPxBtPebI
E8vsuWiTuz9fNvH+JoYuezBFHFXrdq58v+mtmef5tWnXvSkG+rZVg+DPfU4GzA8BSZ6lEyFBbyKy
J/PkW6na4Nx1ivtmAHs/Tvr/dwP6n28TCT90aVRFPxsi/9iCTWkzpP6koSctLCM6XV+aBmpoWtMM
TdPsYhLWO1sbsCzCD+odhkD4QZH9/ueLslVq/3ywt28hhSApTvM+cQz6ddkoZCrK1C1B58dQiNcG
HRw0t2Ruj9qvEeueBV27/uX9Ff/yoT6NHhVSzPocjLcX/B8/fW4mEwUiXwhbrJ7CbuQhYcLiI2fq
y+g5tsiFRHq+qPCrUy4P3DNeoq/CRo/+rJnJF8FC4LDzGCb+fS6i9C8vu/cvz8l21PK3c4bU7Du/
fr0gi2xmowiHbbng5sDXoZOHYv4YdjFgPFoKk0si1uJ0zEtqf5cjfy0Xy7wWYq5LMuEw3mZbenfR
vqm1/OK49pOtYQJ7goFWJknsaPzTn2/j+12S28gJlmU/lG4glXpXz830Mfoq6ZCw5A6zxbyg75/I
U7QuL0JHn6L0Nu9nbLBG/6WK/q2O4JOjwP15UNdC+uG7xThfnMEWAEX2NmDM0gHFOJu88qX5lvkl
SR6sx3OUd+dqFV+sbo9ROx9KC2Gkml7kCP1ORRVCDOJ4aHlwvo4gruDTypbzP1+gnx2Ddw96FHjh
9h0j6vCfz+Q/nrmhlSaY6JTBneYc0o+33uoesim9TwYO0LV/6aTuxZpgtWzB5awZHdfZv+6bAU66
OnHuB/jRmHYLARz+Uj948reXUGxNbP7DxradbH994OhId3U1ZxMakvzHvLgCUDl5EFa6z/NSyItp
yFo4JflBifgL++HEMLBLj3WPtp9lKjtvQhZlSIGXnX8c+4QXq2zgV5uiuZd0PzNBlmWgmtt446s0
RLv/5eL6v7/RFJEikixFLhvT+6dgKFp/TAYHW+J+6LFsx30AmUtX1UGGTQq/K/9RGN6NIu5QEC2L
u0tX0HZdK0jdxJ3n5cV+9X32lxQbhZvgzXFghdQGsomXLbtqHKfzQJv7tMqZfjaAhLty2LnitmJX
O41+860ysz61tvik8iU8rmXp4KXEpGaSiUKhRYU4AwORxXwlC8gq88Yc6DrUZvWMQ7Kkb+62C2aK
7TJmRY3yuXXvFtfoD7VGK6UhlWCK1licfCTqGa0A7NW1PuJohMowpVdthQRY5oYgQiLUNfHcNFcv
ipUZmeqCBzdAQxIulhE1E1jXiuvC9Yh0Nz8Cp35eNaKkoKi+BcFdjQ8UJgsEbS97E2KfuTMSL7k+
mhgTVzi+lKB4/cwXV1aAEV0zcPY4GdVA3kTv80zYVN81M86zPgClxyRlVywCdn8xRbvZTOU+afSN
jjHKT1auOHoqsjVHvS/nFg4DTGTHR7ip/Rn2XOy++e78MMuSf7dgSwrkfDlozzlBULkoveimGXlW
Vc6k1Ivr7jawLl5q9KVeQpc1dgW+EAexl8rViD7XtgevN0QcwwcIMsT/LbYbRodEZg8KiKfwli/D
yuWPF4k/dXt67LBguB/h9Y5phztqi0QYRXDUfYCfLKmGl788zu/r+dClyJNaRaHPLqXluzPH2maR
zAsEh06BXb+cfSqoJUDJSYZCeFdmTFI7E9SXxbgi/7eNODRCAsdPw9s/f5OfjZRfVy2+SeQqplnu
Ns16t7qW6VpFRuEeDPSSHstl78Lpi8fRIziHpbVPXMASGBXMWGX32J5f3WVf+UjFxcI/n5fcV+cU
xF3+MPJPFdv9xWfe39Y2Zabe1zdph5S61ROK9Dn1dlEtuHua9F3gEM4+9XMori5mVLXNYn7+wdFs
oZx+NnKTFG8vy1SiJVl9GFwCTBj00/2QF8PVZIKzqlvVwZ/MXTX6ww2qyiRJiWNLRkxq7gzHBnVt
HaEGdNRwWmfXx0ABnmGK4FaB+m900x6TkBdI9kP6lyrap6P927rL9h5RagQ0s3yqsF/XXSNim8Qx
HQ94Aj7slUmg4UA5TplRna/+dNY56r4pJnPjd5jBE+/CajUdx2WZnoKUlAU7uLde7M+3IdWC7Obi
GoIaUhYSg7yhJYXEXUtMqqCXkpo9kCKHgCP9OFmnPNN+18NrRR8601Q5rwMQJXpoDi7bJUgd6Z8v
Zf4lXVeCTnskketQByAwQUWVC5YHH11pvmAtxz/ZWKFBiZAvG+smQ3qZvC3rBWX8og02uoaWxhRb
8CMOM6JsJSt0qBgGbXvMOMD1S7JB77MlsujceKuGOwOgsalrmHwzdUtpCqCqQRUf4nzlpgBADN1m
gncFfM34CI9Xgrc8p0EJEkkPKGo1AaNvIyYxW4peHe5XjSDP1BQAky6OwZSS1ZhLTHA+yQ2M+D2f
ML6lmHilsn3ZIW6os7m9rmtiF5r50rMuFIERFdDQRM8wVed9vtQISPvSQxc72ssA6fCKf0sVBJKX
0bclnv3DuJa7ta34vV5GV+ArTNfyMfCK6qMeGWnlGuNGJm56HVzPTSpvg4HMtKSsn5ptUyk5YIUb
lZuoHDwcrOGnPuiwCiQgoxMvs0hOCyxRMilPWIzQlSJZ//lxWceBqtLuNxMgKjHWFagE08+r+Wzz
YLl3MO1UfY/niRRH0PQLIk5u81nVpiQDWbc/Z/rDoTLp9V5up4C6zRDLyOyTSNs3OlHVUzEqkkX6
O+Mu9jWH1jwCiuFVL4ti5klw++tsAQ7fpaixy5qAB7kuV2b51ixN/23C0rAKHCXJMGEZ876GY0ZC
oEku10hOd6U3w1Z1pltPrRzmVAU/IUzrUypB31nK7SiMzmiFoCG6DHzsAnTMOwyXet2xXn1Ztnqq
n3xUW15IsliY2b2fNzixV+NdidZLmETHl32f6KuQMBgiXS5WRDAJQ0AMI9xLTgU8gcZcIgB6npg6
rgEaLwP8kKqgDc9MGutnrK3LhNmnUA9ZLTedVr3PdFed+AOJwKIfj2bJzsh7d8KXmHzzIH0sp2i4
7CoXsFt4Xwcwn6u15fP0TaRSPqeOpge6tWygQD0H5WMnT+R9DlbMJAWPsl/GV45XwdfxGpKs2nh+
7DZCXZtjZDMhWedDOV9229oVbSKZsEO1b0tUetUGpKdbXiJrRwWMyHvJnc9rFN+N6YZ/Vn1Dn1uE
7OLLZ7HiPu2GTbuHnOFWtcQgD6u6AHNAkrlvrtrae5h0Kj/zjnuTplsT5+XJ+Eu743xiTpUaP5dO
s5wHXlVdzn1/XNlzY1+VO41NpKzGg07y4L5d5oPYjibcJXPv4EeaQ+PcBBODbCf/mHqMuxc9AtCu
1xcm097DgAcik/KxnevxNMXl7bj2KfR772R6ljjOa6BZs+ncuAKzNTqwnp+BIWDR2wEBjhAJzD//
TvTlpz5bxIXf01qoc7Q2yXRGLhEBMhMDLhuz//CCnOXrUtxNAok6q/EDM29A4xwIBWCyjFIZ50qg
Tq7HClUOJ2MIJwkbFtV0K+GaHiRLbeY7pw7vqrKtj2opOlRj3IEGE0mxhWjYpGegXp//rDUWTnZT
Rq0TyTbadxyNiakdsbpUx0V6lNvGdIQTmdfOQQ1X2ItwxgCZ9FnJxB0Yu11ngJwtGKrQL59kZc/X
kR/irkV9bs3UHlI3TnDofNHL4l1ZdxnY6hDRcei4Cra/yDS+GvVcQQkQwaUf6sO61HOyHxGpiYo8
RU5Y6trLvOD6Gxt54HorklSwxLHiLwk974sY7mxvYcKRoyZOLQvGR5UL/2op1+cuLs2d1CgERrd4
SJqo3iVEjh5+/u3gwkRe2hKxcoinq8qT5nNHHnTq9Kep18MNo6DyTM1keEj2t0MiovCst5d2urYJ
BVDWLlCSm81iMUmXZuDMtpIbMsr5Q6YYPczQgIfwBqInsrhF3AUvuaB7mFfzXbluxqGxV3SMmvs2
TJ4jksSPBTLuk+M4E1gx5ChUFqSbRll4MCviCPIK8Ud7hNN6jfOFfew4c4RaVR3sp4gcm6GIr2dS
KhTFPiEILT6MsT5w8PwcRxuHJ9uC2Tm3NzMpmG2WEJwTHF2vG8FDxOtlVYJYYEpCD+9zYBsYIm11
UYuncgkJ4RojCDlbHbsE+iM7FCkRTOIyH5YizemNw4XbZU4tRLSh/RYpQZo3Fbg3jpjGtpq90+Nt
KYqnGtrPVn8X8CaHpRI7Gg7y1FjabuV4tIoraFMUar2r7osW8z4UqWPa9xiLm4RznoN2YzG9g3QT
PE+uWnKWagmEOK+vciJ0Z4twXtI0PPYrBQ3IFjpK+ZUe0ytPtw827MVhCmJcteJbWyaYnypWAgIR
VLSIj2mAo2hcB7Cakwcwz87MRLJIITJJJ+s/4I3EtsHX75pYbiv0hqIVR50iys2C3OyYXgz7KCep
wUw/vB6TWgL1RW6pBLEKgL6H0LWZ6Po4IWyN1zZVCG0tG3ODBtDTpN9NbWJ2Lj59bOtrfIDcBhgF
cIoHnKUpq2ebLF/CAoTRMtdwA0OfPiJBWUHVkJ0hRXzMAg2oEVPFrolHAQBSxrteEGc3i/WqwMI9
OaXmNYURMY/gcToITePotled7MjdTC4Nea40Pe8jgRhDujQsRBlj59CYS53+yslq6u0iqg5NTYRt
15i9qsUx7zZ1LNFFmfwURGV/+/OwFB3S3FIUlR2yLYlyEjT6QFCXdpU+xSHW63VYaLXiVaH+YEIz
fDFjYghno5R0Z8GiaSGsBf0CiTA+9cbKPf3WcteXBIxUyHlQUg3HPN1U7YufnbJsvRoLrHQ6zB5M
5H3q3FBBvw0xhLdYLUsHstjkkpvU9wJzQu4dRUwQXyfmy6nPcRLkXXgzxZ/rvJUkQglxHPwnVfnV
5ceKBupjC+QzHUiAtM1CMphF+Sn9fKdL6+yl90aACqtMAngCTysP6oagrcb7mDkk5hr3egiJp18i
8WgcFezqXPJ7cgAT9SK/915anrwcB6WzbikoE+hGM2J1/nmaCTVqUaE8fTZ3GhuSgv8cbcV22ebk
s87yymQxQ5Hqvqh4rdznKXAa0kAmeMYb4r9uYueoa5yIzGNzJ22vfr6J3hKQWPSw5IRXLFiKzLS1
Qv2sYgHJMn7gpn0wPUrTT5kDRdmpzcXPw3Zo+WfqcrI7yLQPc7J+rI3MD5Uobts4rVj5vYPnibNK
N+tVmLTzhyHqnNNsoFhGpOjkqCsu8NAd7bg0tBKZOjYRenTf6hcVx6DBhj67Ghw4WV4hMbR2ylwx
X2KEN0y3c93Aby/Vh9o36s5bBnbuyiwg3JcFV0uvr0eV6qu2a26DKPUvReh8bzrL7ysRVHUpg/BG
Dod+wRkbadOf+4xEuyRPzzMm9nF+m7ixf87+G+10tnTnVQC6t2BqnAcdnlc3AaWhgc+AAnU6Wd5F
6rWVAyBKF1DNqpOLIR8uvVaDDZzNwqJXP8+uTK5WZ4GckawI7SJS1kII4QsvJLQskhOpCTlqt/D3
dNQRKA68ibdtszs2+96TGyqnOG/Las+1A7LexFv8dPp5bg0AAY9o5ywEzsQI5+SMtPKrzWjtOHRC
O7rA0DnVcli37EyKNTaufHj4+QS0sjqPF/usHPtGMu1rlZru4G/tiEKqj376MIwsEbXN57M6zLBv
JxFh8UngXfnqjrNfR88QU6UuCRVK1P0iI3IgObeIJgYxMOfPfprVUHXOjXb1RyMzD934gEULKwto
jpOY46c2q+udXwOQ+PmVdANBjUnjN+KrOI2noj2FgX/+DLWQoEN/y65a6EpMlpfDyYDl/dw7owog
rr+W8W5oj2vnJKdFVXgY2y65TFcSpmp/PYwV7QK3wj/kbN7EMc7ORL8mh9DgRSqysTvUXXhsUlpK
lHMIEwI0MNlHR3AtTeLP57ULKG2BlO/EYXoOqcH43UUzlMOlNvSbXDke6OezTjrGA+PhHuJlal4K
0knAK06MIHbBPNUwsMQzZo9Lk0X6fpnKU5sZQcpxBaceKjibdnid0Qq5r7rqmhziZT+1LSt1n1Km
K8+/7yt0DAQZ7SYf44auzTlvlXufuElwETnwrJosxyPtP6PWpIpcs+7U1vR2x0MYyuDCaZKvscP5
yOuwryO/TJgtzvt21O0loqQvcZnnR0tMjXTbCP06QIcQ00rtBnTcnCw60tr0d1FwMwaWYKQUz6MS
RNF46+VjlEUd5IbSnBGuC5cK8ztiHlvoGqNt8zp2nUuGqdsfvWgrmXX6kcbKWzZa4FI802XvvSr/
1pV1cRKlAGI0FBndnPyrQv56MTc8elU6PxX1gjsumcL7fjInnsH50Mc+Xb55Dh/mJ9qG3gUG8xI9
PElVlcJSrAGlT15/GG1V7/OEEEUW2tCT63UYlBMWGXvAP9Fn3KXMX+7GwZNnEFNvYm0furWj4szg
l0TN95ap1plMXoZcENAFPTCCukmjIQkPbWHvVtUcpyYbL0S9ztAuMW8p270kjez3tvcJ++6fK68x
QNAYgsn1nrXhgq0Ba3ri4TN2wfllBTwB03sE532EXUnu6AbpWGoXKsAyAlQQJEZZZD1R2y9HHzql
iNHqWqbbZ7PxTqHjcuZW6bemtF+kWczRYy5wJoT9yMkVFIzArlMECZut+xpVeUjjJbjREXjcwmhk
o+P4WgiqKKUEPvIcJTEm3qarnfNokPcjRp6LVFMIDU19M7vzBM8Qnnr/sR9zccg+p0sdfEB1Q82v
QsBMhb0fU3YZsVhAKK04hplD2J94K2zEVSnL84z+AYVz9lkZzHNzWJJeLARbaAycs+XXsI1GpEDd
0dacDpWk0acl+fYV3tGldRf8lBFEgBaXjb8Sadj19YGhEDEfjTOcojE4q71k/tCGhTqsxfBSLTh+
69HH7esWT1DaCRRBJzKozxYyNLjm6i47+A2UCJ0MwzEcui99C/Ar50B9hloRC+GYPJXzdGgcrBRU
mesumsXF2rjppYnMh5Jouj1j4X63uuFrQkPxQ+39dPV0YpfZ7jPoMFR91iV6NM7BshM8lWf9Z1tz
wEn69NxvZgIDOhfV3wxyyaNp92F2ur03FqyBEL38Lmr2Tr0rRKauuhq4xIgPS3Sw3uppn6U0cEZ8
T4o0z65W9UE13o4N8cEfBcbPhDZWFoQXsQELtBKAa9J7S3TbjGqb97M+oLZkLQLjUkUoXxCVkulF
lU7EdK9IFgoGBNQb4RFIcWXtdZ76kJ0rF95cuDysAwgdIx84Dr9War0KOP5hX7hpCQ9zt2G44tzi
1sdG5LdBFwHIS28LL7oq/PTJGxNgiooGGzbvxceoVM808TwNErkdseuC/k885pJoRHmLWktDN00A
XnafHQtmJQQKoKDYnwt9FDXw1DAvkt0YsCpgz3Wl/eZIe2lWVsKWmvAD55znLqdOyMAPe6gNaEBO
tOfpb8RLnh+6tL2bjNX7emKa3sOqZhSjvsdygSN7GSCvv69L+VLkPEt9PF/E0RrexRTmSucI4lpD
Ktys4sMMILNKLYUqI6EPNnGBRicB8N+0u6oNMCHPKjQG+N8q/Oo+sopPdlbtUU2PS7uSntlSNTht
bPcpW/ypnBG71HKZ73JmF2xd65XjalCgtLHPW+HdOE2e7BtCIL2FzN1+aPJdrxKQuvNFKOJLt4SL
lTFNBYevWnMqvSEGvt3RQF0vgrh2z3J8acdRp7spxLgqIfjKsXJ3nXC+yST+LkVFUvpKzpItQtI5
Zoz4pH4tI9GiyZMbJS9FsUGEe8Zeoqt/SCPIOb4joUKPLaCsMHf3/gzPOqvVK60ZSJFD/mQhckht
6RWX7X7uW5//ggueeOvlCB4bQBa7grFj+egl/tew15ci6L17uzn/y62QVbn7dspm/vd6uM1bOrKm
z84V41JMAtNxnahuwrx5LnzWUH7n9TCAjA1yhvG10JpQIwxu+M3jAosb2eApzs/2Ez0uIhua4vus
Bqjlls3ICskSEuPMZWeEaZkPIYLHLDlLXBzZciZV0GkbPILaPI1AofddO2FvHfVlGLrLwUg4p6ui
f5wyZGAE8inLG9BNzUAb3kl/xCqFdLlchxXWhjysfzgjOoH1WIA8hRRFhLpTeAU4Hlz/Ng4uadaZ
mywAWBkmzSeOqfdFhNi/chbGFYQH160abwIMJ1V6FIv7Nvg5EA5DBRUWtbwcp2905mu4NcBGIwoj
duDRK0H3WqjqeiDeZNA9x6l9HQDsjG3IILwLoz0zONI6awe4fbPhiqbPP0e2jqYHpQ2ZZ0mLp36r
yBu67kf6Vvht8vhGc1C9KMfMPbhqevVlSkaC+RR7dO9NuaRnRdjDvOQF/GC64F4vcFUqZ99V3BAx
1SSalMMxKMa32WlOZcXKN7Y9B18aEcpwRq5Ro37wI2YQ5kGHB8W0tanTgus7kSqSu/CSg7PWYNxe
EfoyriTNM536s4lOFMDqbXd4jZqk260pgaEdk4imxLOJN/7ppylSckqtF7apjgeGLhDMnGI+dMPH
rLNEI3W078ZU3JlafkvoWXvolf3A+NTRIBWBe4c+wKyx5dckOZa7aKE9EgdfEOGT2ttNnz19zjsI
E61YUFtUc0TlXByzPLktMYkUBh2y40qSwC0JDEY1TxJJzIXvIk4sBwi/cXHXZW7KuCpn6OA7e1bs
eY/UjJOkTRiXzeo4du5Vz/HW4mKOEvuj6luuYIcLEKPbZR6MqEMmRj3ojA5Dntd7/LRQsFrYFB4H
HkH0GRousqQ8SRg6DWIcMswKk2Vr7NJKLlKPE5V9xVrs7owLbMuvB4eNK3wTxGvsk+Qxj6vyEMAz
JnA+uJR134LKouBxB5wYfuebfUEqNwIs8kSOLSkJKIezOu8PVR9g2SL4rl8xnpmBrGxCyhjjlKjx
+AJeAheWjs1xNPOLSvt5n8HrLcMZu3WcFYeeZUSg1zr1oXlSqMOOjieLy6F+7Lu2vkYnFNovC5nm
ZGPkl3Iaxwsc7EVwGLNT0tkepAIlw5CaizYmQSjW3f1I1lKhRw4aG85qDLk7nG+b0+p3vGOW7l9F
sRqxrg0eeZXMX4kUF5dz4byK1A3O0TKS+ZeUTAqYHfvmY5hm2HzJK7B+spy6oSPBvubfJv/FAqKN
UrQlCRjWckoXTpaxOUYhRnIvgHw7gUvdh/VLm2MELpf/Zu+8tmvHru36K3q0H3AbcnhF2pFpMx3y
BY1hEzlnfL07WFetTrGkQ9tyk2X5iiqmzUMiLKw115xj9kFiR4gzgqYSqLM0SnYttbB2lvAhAJ2U
FsEK2VMdKawOojCaVPYTLEU6S9npy7VgIN4KywwjQrkMt1q03E8KlQ2k53iTDGD3x17ehpgbYsaV
gxsYQlgVDZEpU9zIzpTcOaCroruMyhxPQJIGs6QA9pJ+9CTU/TTTmUIApEJZBv9hduVh+BBHlg1E
frd5ybNkVaspmazIF1qLTqRWw3eV44ble9BFYSuzgm3SocZMN84V9MX8HrVcMEkr4Z1YPaWTEZGv
wiWqezXyG6jwMH6eUys9hBp+1THG1hP9g32Y3UrdCPVxmiTHMPqdwqgwER00+CA7Qkc2q9KTe5lW
XDWnWYb4ElrWex9P+Kp0CH+OoWhV2wVAQxbV21kw3tUc1qhIj1PHjjevFrfHTNfRyFKDUNqZzMPu
XI+Fr0TlqcwSdurhmj0PXruGx2lIA4Ag7UxOmgrSzrrJk7VKE5fDhSzHMjGESClKQjwuFmwShKwg
LdwGeNVOhN5kILCsqQrUNtT7yBzGI2BY+ownnX0AIngWWokbW9A75lYlVGeVbk+nMgzguqj0oDOP
YKetF3UZg5tITv2+Eq1dJxiEq1F0VYrYT8gxLepCQmrKMuFXDDn2qa0mqftOkGAKQrlWrPJSEkRi
srASV70EZtypHF7TeGQbrWIedCGgbTwWDmgxLjRccgdhfsxqDqCZ6BvVEpqXisaovchErlv3Qgz+
ptOZ65wiKKfrCSFfZUUCvMAwtiMjoJs/SVH5CvpWXGTxTpaHB3b4bdhrNz2jPcglBmBJOj6oR+Ct
EQaXVQboxep61RPzRHVkUWn8RCNEZP7CloN8FFgpGcRqHNBhGhUiwYKa4KsHAkKL4fElFVoNmg4O
FdGyOU7RZTYQtqsSIEipL+/nkWRc0xaY45TMNXF2Sz0+OUJnHwnp3UgVo9taC58+Z4tMxrDdCMzU
EXqM5gwaOsP8qW2NBpcK7ShI1i5rquk6jhB6TWaJJWMa4bYzN7MdKZo/GhH+IjSpXLaUgkhlYdER
IjVoIb6IUv4Sq/TdQ5uZfU75xarMbB/jyqYlo3oFCtMTipLOUYt+xM2iMyI/dRBZD55pYegUNSC5
VgEOLM7JzSC+DLiFzBqo5jGk4GpMW1krYPSU0WOXLA+RVQJUkeoXVRojQn5pV80BImNaYrGKiEGH
FdHOaBIJfk7TrblHP5Ni43qe83vuqH4Raj07bpk1WkyfqgSGXBHUdJrKEg4uNAl7+gLoq50F0SmS
LDkEv6XQcMEphki9QnGFpaPWaRBupmwn6M8VS+CVEoZssrUa5kwYA3Jk3maPA2lnzj/SmR2PUotX
3VSZF9rqsUcoS2HHCtzP/UDUjOCzuuggFuqLqYaOkPQr7IfAp23RKYzhADqrNSimE0fppPidq1Qe
662qLz/wWTNnA+7DBG6A9qd4U3TGTTczOKSoEBxW0U0wc3JiHZV20qjHtCqZvxPzviArt2l6wi7A
D5h9Bwp2i6x3dq932EB3o4NQnjB0Ak8pJTNI3jSEMdYjo8OzJ+5ZlsJycbuNqBf4JYAnpjoBx6VK
GL1FddkHA155AR4dQnouaoRI5hg/BnFzMqLhdu5EPCYEuDFtfJ0Ww1oTFJChNSSPgz55rKv0sVO1
w1yYsjvJ0M0GAJqaDgdmTld77Vry9Jj67AhZJE7vaLypXVpLP6ZKF+wRcJ3SJPehWj/XgDAWXM5E
soAsoDRm5yEFV53TbcPpFmolkU24Nm+E6stQqT/U2riYauUVxuFhqRBgJ/2IMVNLuSOR2NtV0U6c
dM1nJsenIlNuK2MBL7LynGf6Ppc0YnTU4qbQGmqnWFGzdT8ElnHKc+2jMTB6iTQ7TrXoiLr3sh8o
zGaIRTr2JJ5QNVelAS6DXLaUxVvWXRwUtRbf4151FDJmtiDvxlw6VWF6W4ysqGJhvHeUvYsBHaFs
AHLMUmQEHSKLJcCUTmf3VKGetkOFQqUqR9u66T3FqEsueXEXSqrXTcZHrUePYsPPDgomWKpcAes3
4f0WjG+RezXq7UYJQjwM2/wqynU4slr2albt0ZJR00ftQZS7ft+OLEokoKh6ZRe0PZ3iXuJRp1t+
ozc/lD7TL7qCXWgXSfh5ovzVraz3xcoCM0dsNhHaKNTibISvtUffNxzRbMBDAm2J1cJJ0eMQ8da8
CbPYUSoZl4MuuWpl6xTFJfRVihO5wr3Mkx4ijADtuFi2StzVrqSiTKkqmGM0+Lif7eGisFSkhZQO
I4OKmgXlflJfV5N2H3XaQhM/igRNEQ+xQL0oo9OsVnhINeIbFaHzMsdbq5iPkuSadbLrswIVCGiV
gtB7TOhtVRrUPJje2NJQ76uBXnYcG7gNpLglyvlOLhCMiGM+uQb+M/TPrm32ORBgtWEWV1rqPxUp
qSwErsfjUMN5yR77hjjVguG9/j02wK4V9KCcep5UMUANFc7tj5HIq9VhXGsRPQThAEtdKgLRDU3O
cjF1vxcp/Eo86kQxktsHHDWVBmhgWPFOKQbQd+SSDFJZ1H8SdRSZja1jzIZdiCr20OR21GkBBBmS
ho6WpiMbCht0HATSNmO3k+Ti1Egq4q4iHHgCBNE14hDZHJnSy2EEmJgVEnKUB02RmOkwQUj1j7gR
TjW9CGgWZ/LHdYcTcna2FAUX0NPUFeCOIKwIdJ3a7C+QGoAmwQ0DS4wuhGxzTNl2+UJTPhUwhyNN
uYXbnRXJJgUm3saL7IsWXafVQaKqXmXiOZbpIEBkjLVFXdLInA+neNHPxtSTdyi2g2QAQzXbNx1K
+gjOi504WSqm1Elj5lgQFalZTfZIT8Ad6I6KtQ5ba9Qu4z2dR7cazgUF3VWYVCMz6+b4otF1wrC5
2C9FKXta2mAxWqLlyUeyxGumZlmuDbbltklWXFKfZ2z/0IhWSXfZ9NVlQoeRq+dskQK2YdKS0v4Y
baO8AlHLhmXgVplzabhLCexdW/rdRDIyqSW21hqlHKNgMjN/lD3KrFJLN2rGtksm5dFX6IooY5Sg
XnXspgqsKDIsVpM5AyimYPhaKS9pO4S7HmMUrN03yWrrolMEkxKIwIsopzhVzBQD262QqTwyBUM9
K4b3troHECOvqI54a8QihiAaSMOsh5grL9G8i1Lan5HIWcKIAa+1XKaSELgxkd48sGdm+UHnXbUe
4IBLi36YrQAFgodYY2vcx7cyUZ7X5nS9ZzWtRios4FQmSKdBDiOmEgouBs5zwzk0cO4cKqgOsdhz
1uJHzITDQj1i7VAPL5/xQ0W5tqRuV4vIkq2MLpYSOAoPbwb1sNPlrVax80klY9nJHTW42JjHd4w6
KeWkN+jRCCWU+qwLkvLDaMFAaF003NG9htmIMS/XFT1vSkt40kwWMC+jpmuorIGHGyBQEcb6Tdpd
apF2rcVg3Fq2LQEqKSxYqIAKGmG/PAqIbFXYgd0z8vJXtvUQpLTBUecIaMbMbtjoecgocnZB8orT
yoKrZn2ZiLVnhNRtqh7hMHVheG+wK8Zpa+rtXZcmBKsSl3XQXXMB19Ryew2q0ONYXXWp+lzUybab
oBD29VY2p30YALoULO3aAKJUIXxed/Ctb/Ui0WdFaix+iWXzLVJYYCykVGIrIVwwKs1BOruBXgx9
uIHaKLeIGqt8U6g1qZVAZ7cALcrsOyyTIXgakhuk7T7kyUWMQ6E4eR5S62asi4d6qhxd/NFK+l2z
Vv9DtT0pFtIoeCmAkGRciiME0TSpAxst56NOablvijWbj24j129GLA+aHtfhHGK9WQWvaphCWY3d
IWfm7AnIqplZhHXNVcfmPhHZKy61eCnIqY5bQ4wIUUCPQ+l3L7TQNkW5v8/V4roWsGYYel+P/ITr
CLupei9VkW2e/iKQLBxny9eGlYzF3tAWKvkiwFfHpjAl0lhMPF9NO2THURe8THm3jQfwZtWthEGm
oHTPUSvdx6H1UM2YWixUbSHuLwkuWqYVbnMIvCIbF3b07WXdqf2Rq+UkppLgsCoeK1HCLbpFJzjJ
H/UKvVawrsczJpfwxBot2gbIAnYwW7ZDJ1NsMuIg3+vY5vznp4T6xX9+TdoP6OAIKVie88SfVtaW
XErgYiTEZ/l+xlp9yaT8TgzBHMBjPysLev7GtEDoWvKjHA2g/4oAVwZljUzBoQ9K/TRMEXqJGLuy
KNpaSDdO7IxBcK2wKykfrgoSgtTHBHNvUmvRYrQrGoLswWzyvTDADBkI7HFf1vODYtWuUXWds4R1
gtKnxwZJLF8VYBRWx7xmzb3gtKS7zXq5sQJW36bBTSFTUSoa7GRMSQPfNrTDRlvbXOIoiamFa7jK
RdlNroYU4BV0MFKEaERS2TJ9fo9/qGgy01bVDcdk8Qq4TjatCTPZz4nb1VXdBpUvWO60uAoy3NAM
RBTEnkLJjSJrHhspAkzIbArmW5hCI8WU6XQuSwtgcLlQodcOiYxoQuryDSXjpleup/ADVwaSnR3G
ZMWcVhfZplRxye2GAP5N+mbkKEc1TmAxh2MAN8tpzQUj4z56RM+cOn0UTxhPsIHRDNFjW4ybvA4K
OzbVyUnY+IgwmJSiJIZAPwJEZ7qrpU/8ZLyBerARS7wOxhaQr5JJ10p1llGZ0iWxWBUA6l4/xP2S
YKo0++i/6r3qo5u5i9C2HTG9RVgTDaIvI4ReOotMSbMgRW5eo0bfaJURHYo23NMG9pSGRCsVYjT6
/US3Euj2KOhsoRt8p5QqIY9G27AsT2dFk4KrxsKgRaloQQ3S+o6a9X0/loKHJoVOsyk4kbBgm9WX
b1HafCTT/GoMoJ26Pt2IPJ1ObjWL25qYalRoqoeW7um2i7obOt0o5MnqeUh0UrHaIS15+lSApWGB
W1Cx/NBx7/JMK/4RpejypwmDd436XLzgJrXINc0g8Qd78WGFkwSelCoyTyCOGepI8ZZuyhEpLF1J
2Y86HhmUZjVshUIEVFexqiFg2I+jfF0PlrVto3F2actI8BTmaJu0HP1BxRdQkzEo+2xeIHW+UalM
kNnay8uMxNOKEDoGlKaEsGRBGaATGJowwQlsNRcokE2dkH5k+mkQQIT7mWoPvn5wUEnTDBNGfWOf
YYI2SFhyZtJelHaaCaQ7oi6xUUTq1FY35RuUu+Qnwou81HVXgHYdaxIOnrF5nmUsjJmFgPeSAFc5
+ESS3ggFRi68K8qGdqVZF3HZBpdDJZOjLg4YQ+auFsGPnQmtDq1CxUKBd0QUlN2Qn9HYvEmZvJsT
9a6iQFeN4FsTOvpuJpxtAWEy1AEP+UmbfGAgk+60Ps6xiwzmfR1xXbsHFIF4fyZo+3Mt+8jIjmqz
uPgibCeQ9iUDVy0rr2rmt8CoXuXW1J0Cl7+okEz0Wah+Cw3VuNmiiswsePKwwrgDdM9Vg/bSIhiJ
Y20GYEtmj84CiTzFjHcFBj4DKl07N+MXJSyeM6CCskRbliXg9ZgGTXLbWMyOUye/SAYB/VyriOWw
4XASIzqj2Za9fIluJBGKU0/Y27ftdlgs3JvnrqOQTyErDpvIV4XG12iaQZ8yHNl/uAaooGIKtxS/
L+pOKZxcYvJeVCDekMVnjdMSUs2X0JF5q9Re0U/V2LyXwZiRTiaYjcm4NZQ/puEQEoditUnbeklx
edTMh3TIO69pRBOddn/sFVTXBSZ2u47AM55YYZOqdhWxKzbi9EIpnKx0SWA5SySDEv1t5CpLCjd7
1KQNJRB86mL6rFNQ3mG6AE4Jo1W/fodyNvVKo+txUpxOkebT7sdOZ3ErmFdY3UaYOMrcES0rE1Lv
ZccUpbPOqABFu37ZoKSnYwd9bKXyo3MUjft5kebVfrN3SIfQ0jZmiotpHkkptLDLuh+KNXnxp/oR
JQTqPcVvaaAQl+JSC6s3Q6yRYahY6Y2J10uLRcNuc5EuBQ8NDSTjZAhMc+NFRmrbLReMuVuTM7DC
e+p8GJVF2KVwQ6aw3pXFmjDLjbPZMs5WrWXHgk5GNe1QndaXQ0kveFwnpMlDjMv6aE+XWOapGX+H
5C/xJgwCUNHWZiJoqkKv8cUFf8usE67mHvFAWIZena9e4Vp7zXnSkqcd8pQYUAS/RjjekyuaVLIQ
FEC9dArfRWu1hDIHVxfjD12qdhqX1SB0prFmgfbbjhRlVOulI79GjpzmBPJV9UgXQthTiRP19Nyb
YKCL3CqcbFyQENbXc6pRrc5DPI/G6aoN5req1IRdbYHYHXqEKIkmqmBfB8DukQlSUiXRTbktDOZ7
IcvqC3OsY590b3ZoRoO1Fz+JUZuuk5IGEzVsjj2+WmGJYVSphaz5LfGNlh5HjJncJl/YcQQSTsUS
W0CpcNS1Ah+EBn35xcjIJ1u6s3LmvZltOaneZaPV/N48inHDGpsPbTAO3TRIe5TI3tyE4q2g9LSp
pNSgRPxKI82aTo0ep5juitZN39KKGi5KuC9m/PNamHefQrU4CMbbuiyGPQKInFkjrorwYmQGXTQq
z7hhXCUB5DU1bgcfefFTQpO5rwTopufsfUBW7qRkaJF4RDQJ9t2NrKEjaVD3dA0JD1lE2i8NMqht
82YRNBorVCTAQfEeD7eUaiDzwY7pSNzZ0YLKq58syTYJJts5e1XaaZdRBhGOrTo9ycYtOrRHsnqD
G+XSo6CuWXO9RQmmYrG1ti2sGslP3bY6D+gtsYYwoaGRWWzgsVHEQ+wChJDehVlW051Qrt1DNZ7V
LLktDVJ6otyMxSoXztrj0JN0Yf/itKGAlWOrIZXhuU/Sj1aot1pD2TkKUFJEU/jWU9w06vwpl8L9
QsQajO+WIV6Ne0nPL1K9oV+yHm4mqzzWMYFOLMSvcTKdaPk60I34oJvCY0o7DuygUNTpAhgOaa75
QijdNUJzdquaxqKxXt5LVkunPcAQbHwhr8n+Te3rxFZJTT9Cc2ltKkjhqyCRHMNsYsxQyrXCXW89
xVH9akjd2xw2b+Ik7lUpclRlYmxIJXwymuKHkvkahrIm06b1CYPIkcYtC7mfIeZG6qVwnwLILExo
5LK6GTLxMERzgoYmfVPxoQz6/gzIwUsT+ilkil5htg/H5U5WcQq0cL4SqB+VauWbspo74qquJ45g
SzdHs6tp16b2HpMMMvLqXpQrQNUjyNrQ4MKIr/AymBuq5scUayeV1EO3mIsbsRa6kUQPUEs68NIi
qc52J9bzTaQkq/Xb6mXIsCdPNGHONQ2nJQPCtl59YWBhCbnTdKUkTlEmOBcF9LfCrgH10LlyQ7qY
jrfYL3BFEIhZtsQSYUN8HqJKxDpxfgCKcFnjdL9VdMR9Oqp/9r4oy8csuVrEXj1ozXhKoaJeTm2x
H2T0D7Eh7IZGfs+bIfK1saKWppQE6uMk27VGEUtDq5SHi6tMjFYTSj8LD/1JhXlbz0W+jTKSVVHX
XslKjz9wU6FWXtrNZ/OGkKxUyFK7bQtT39HARe6vwYU1HRbcs3OYc93U3aqh4mwT1YxJMHUVGeyT
FJDE/BTgTIJ1lmph2FCYDmjLQnpBr5w3jUXIekWSZS11JAOnaFKALKVW2hapRWt1Qf92LALjv5fi
yNx2q5K/mGDfJ7ORuTIyP9DAoeoJVvwqk6+DzBskTCZZYk8LKRS1RP89BRQ+TDk+zVU04F6FaVcj
Wp4wJIJnkbvCYJ3+sJou8M+pZqzMZatzL+1eY6Mfs206EC/KRHax7O/BC8iUG1rDN3qBzhVhbBkL
pl8LhhNj2DfN9Vs6ZL6Z5FhvwtToQiIJcVoEryWt7pgSS3avxuNOytC3jc3kqA0QeKNOycukIQtk
ZCVeXaiy143KXUbRzjb7uGQ7CtOzEiZqVrS5yUavbHCt9Sx6DJmd2/tAIYcXUw31pEk9LCHSmV83
IktfEXhoByUFDhMdPqpFW/QKAPgJnyDMtPZovTV6YaHcaaF6P6FUKI3qWRMnZ9LV97ZZTkaCBIrs
IE4X3/z5r8gf/jwUBFkVAd/SBaF/ISRA/JjJlY2DF0h1QKdt5xaGdol0DzGalnuJbH5YSZRuFa5w
MsofIsgvT+1185iufahKYmds/dDGs1NFAD5+Q0VU/0xwWBFiqH90QxdXCNQfL88oKPQ5iXLtjXoy
UL2Q98pY3mZEL/ZohM/BANhFM/CLMW/zvIjcXI/PU67StdvQ5EkC9T4BQE9WyV//CwQm22x5rIRG
v2hgdHfhwKY2DjAU7ndNRFmBfgBvaMU1jRu/9k1FF1SZCjTnsMvtdOwgSQ/pa+lMVeOB6fEaiYlm
g066l8ak3LcIAPACLqJNz9rGb9IcGAzpN3CQTzjXH9vXNUNl0JDQVuhEk75cFhURezAqq9RvMIVt
VhYNbQUV28Ny06IKySvxY9FGPHUQS1hLfklNgO1B3uX+YGSPFYbLQI2ohJRgevV0ZYRgKZKPuyiL
bxpDfh6FElYxmkRSvDC+UKYA9AOvRcuYUhgl1Qr9I63UN1XDYNdMMrav7+bKPSjoQhXKtjgEFYDc
ofmmt/zPw1UzIKgi1LBUTvsTavbT06KIRR0udHd4vapf4lxKSdwMX/rMpPcMgZddtxzDN4+ItD4D
Xy42NCEQ1isuQDf1L4+ooS2CbK4VprA/5U11HkR6Suf6nkVvdHJaMyAt2EI7nJpALsiby4csI6ab
ilz2p5weDHImAhBiW5VNVo48dgUtpjCc7wexQ8eFC0kjn4Vab12jSC4gONH4oTYBG+zhSDCN1Xmm
XMUZtoCBMfidoUynMlo23cIKJdZILMP0NUyrjWZRQmfz0OJ/+YOWsic5p9g6E/jaoiEXjAQSDmLX
5eS7mxr0L49v0Ej0V03S5Gpd8BBk1XEyrfwY1vdAzQy7NpVbeIL0mlk+NCvM64cISL5QnSjFWXaa
HlMsc2vTOPRwypzmEflQ6wUWkq95IidEhBYxIN4TStw069CVTjMaAXuHFdkkPK+uOHJF/bYkdaQH
V3WuHKwEZAjZpsGjN+7KGIXLVYkGqjXdlfKkobbRjeNlsBjWg95cUHHpaTtqQ78tk20eS2zwyuJJ
0GhaL3rRPAjq45S1pB/I7VrmhCk1thmDOsN0mbsX9LXtfdMcfz1m/sRYNjSgdSR3LIkqMlP7lyFj
zSUQyLEuWUXpMpgK9SIs00dzbEsKoFFnmzK9crExuLI635DqSndsJmQYOPX9nLiJrqB5wRgraRAz
5XhzEON2T0aqvA1x7i3jpOLHlYZOJOC5MS+TJ1ZR+Q1Haz3EP4x6oDmybMmApGTKb+aXUxh4pYop
AnjauosTEXrWan0YK6JH+tdvNaFmqYrK33hL/0vU/n8Myf8zkf/vGAD8C1L713Ufd4O/A+13yrey
/ct/O5zPGaj7//6XXZu9FO/tzxT/9Rf8BvG39P+giK5arJgahABjnSR/Y/jzClhSC+43bDRJ+nwF
WfHK6RckiddUfaWVMXgBIxOotL8x/AVJ/g9ZNA1iBAnYNvQW7R+A+AMhBQ0CupVDVCVdUr8yqCN1
UYq6ntQNzg/2hftc2ldszxzQFPZraIf227Vpn8+SfXetutfXj/hM3kf2x/0epyj7wbCvLPtw857Y
fB26Dz9d1uvfhvdffjIYUP4Yb/z52L6M+gopvjFOo7pB028/tzZuI3bp1DYHWTsUxGzBnlz0szat
oJsG6+O97HovkT2ux1jhpTna3xzSJwT59wfxz4f0BZoDKasbBar/G2gEXKKWt9h+fZU4rvVqFe7V
a2vfAQy1r6FrO+fQPp9Aj9hny3kU7f3L5eX9R72lvIZdFNalsx27kX2b+rx7egrs+8J5gL3hifb9
bH/8gwf/STn7acH+lzr4z+DyF1de/gp/MwcBKAVX/uG1tl8ZATZX+nm9CT8QZNg/cq5obj+k9rth
P1DXsR9me31D7miLzjO5A+5ObLN3to+Px0fUHjYCbmfgrsm3m8fHwn40nMfHR90+ZbymOCj3nUuG
O7eN28HoNuxXajHc7/XmYaxjN85H5jw8fNx+/Hrgf+HT/2mUyV+QPTKN2cvSca7BhbjPevsKTctw
wLFCP7yHph28/IN/70sE2+ltsS6R6qatHaCfoWNdJo8VbbhvJk2WmpOco29ix29v5/rs/zQWp/+X
b+cn0vlXY3dFnf50suRX00pTuZ8/7ibGT+rxgWqe/Zq4od1tB6aL1DldX2dMt6fT+TzYDMcTGT/7
/PnufD5h9u5cR/z4Gf6Re0bMwm84vzBNEGXaD4fRvg3dG8tlUnl4TzaBg67VeX8f7XdkKc4htQ/v
74176O13vvGAn63Lj3/czPbtxzqhf3yH+/t2DOt/POf/A2MK7cgfwqQ/PzfrjuWn6yyBUpjLhnG8
PvJXLFrr4rC+nYctZp02qRNWDsF+ntzBpfLDwsJG8rhOx6UdbDAr83+sn35O6pr9rtnPTB1Use3F
FZ0fGI85rQeWk4+lPXo/RGf9hPno4b1fZ6B12hEd5FfH32aj0lad16vUW+zHJ1DF7nHTePlxcqxN
vntanCf66Oyjab91vA5/iGnHtJ8ee5f3CJWYgY6FzQtHFGI4ZU8e373EwN15uuSb1D35cdHXqMzK
bunLzEj72P24yZxbHH0vb945KKpdTFXfWX58f6W/LM3/daX/d6/0t3PHl4jj32Hu+C7wU74kwv4J
gd9n6u8XU7jyJfz4Z8bJ3021X1Hh/2i4oK/n+udrocOCJ/WDTcqX8AT4ZjOl6RqKUQUkHn+9q53c
uaOxbA2GER67fOO0RkqI73eEXgthU+6cr4+SQxud/YIzk31Pu8Xn9JQ5N73NwvQh2jVx8Gxb7u3t
PT+1/3ZRsv6YsvrrAvH7kX8JdAYFqzIp58hR/7jP0hrQ1ZuYA/0tsKMD1U38u/U0Wif21o9/fWMx
eWWiT+2bj4cH4surlp+dOKvwQnDeNqzZh/Wr8+kFZwtX3H6ssWfo8mGN5juHGrez5yX7gfO8v8Ue
xL8nobfG/zcfLMBYX9q395jAf0aWN78O8P7O6P39vL9EW4kK46EyWBhnbpfE3Sg3uXf3enU+R35o
29ef58u32bZcwwH3LuG+ccAcZux/3ETrfuod0oZD4PDw8P7+/l1e79sD/BIh/dMPEE35N4P+SzyD
yCmguMclXKOA+ATuhU0p1mcs92sUcVi/XDci65drVHBB6GARWKzRg+iBN+SVH79ts9cfgdjkyo7i
l/bglnbvTf7zGnnUfBv0iC3zb+nPJEgp100Or/32Fl2vPwO83Vnv4ulEyPgkEShU9tNLYLM7Hx4W
7+mSQOHJ2phrOGESd5S79Tu8bl/q9iPNrgQXpv3Ic7j+/+mysj3c47z11/CI8iOPBCk6P1Ssv9ja
P10KG2Fzf1l8k85V1uftVzPJl4CtWjq5FBSex0iFhWdP+KCh3dYd1OkC1UUEyOTSOVudDC0hW36m
tpg7zcaCcDO48229o9OzTSklO3rrIOZG8IE9t3iU/YJwLPhHj/dL2PN/+3i/H7Vfoof/GrX/E6P2
u1XE+hKe/LusIt+t+2tW8uft1b/Ouv+3525rReKzBtJE8McDlxaKROPSqzDQEDPbyzawSP6MGOeG
9q9X2k9HoT/PaL//qS8rbVVPUafQnLM5dC5KIIKEZU1WsjRcoRu32fgDfWCBeEWnap82n/s4Cjn+
67r4sts/n68L++W+WXeAZJhs0pmfKS2Drypn39jna+wVvNl+J2RgWSZN+DHaH++/Pg3zb0/Mv5/G
l/VYGyjgJ0KnbmDFO3ivH+NLdscuWjYHObErkCKWPT47qo7IR5BvF9oWaL2zxk2ZK2196YBt4Cb0
Qo+eP1IWuTM4UATd0WWe92YXJaqbnSRnPOLv6ijEG4qTnRavIe2mOaBR7PSqcToHMQIhVOwGTuia
DpJ7B+UXnwskMAhJNob761OXxL+dRfj93L+s9BYOC03Uc+6NS6+6i0e2s74N/nolME0nAwCzyJV8
JIWu4qNcv8MvkeuRbtMDElO3cMF/X9Qbegl8ZMAOtAwf9w/bvEILwcCbnNpVbcEJXNMNvcSnyHQV
8zG/oNztTJ+XSXJokyYEC7k0De+nzfr5+hkNbVvGAdRzvkzd9b/1DT3dhfV5VdC/8Iawxls/+/XV
+XzGfzW+v6zYdI7Eet8wvoHXOc+53blryPPM52uoIzuE/69rzMy7hTQtqe9rEq4ZwQf5rDUVs9hX
r5q/bg7KdY8A79PGG5x/i0MbLwOhtzuPqOXp8mWNSC7vO+ee/xGDru8S+/6Fk2f7wNjYFM6H4I5E
zMb1+/vDr8/078x2vw+DL2t9Vi8ARXgQiMLWU1szOnQP8B8i5M3ki8R6mk1O6PmudK7frlNnQ/ru
7Q3Xdecxs69Pg316W/M3+9vCIZP0mZ2++SDCupbWwDrx2Cl8c8zf3p0vy/2/7935TAX+lOr7V7g7
384sn0Pup4P+/2pmkdV1TfnT1KKKEnVuMguy9mXeBcoVLFFZqRs4bm7jisy/qFm9wV/nXJoXmG+B
OjxM/uSrm5E5mFzsHiSMS9s/n6ub9bGc2JEtfvlS7CRf8s39wi5LcjV/Xa2QWnjMs67gDVvjNGzX
uZnWOVd3LT7GTreHyMNb787+wBIl8r53efuByM4TNr2b7yCTuYOHKHIj+pIXupZrenTROAA4d6Mn
3M5OchxYG0a+i4qHVO66h1rWKaF1yepfAuthDlMcdl7rG0w7+7g55455vWaoT+nm+qS6HfMg8wfF
zg0qUhsE8l5n4qA8df0GGWktDxA5zP6RmZVPro+P5JJfiBW2qFXW8hehh7/OT8QO74eHdfYhWW3Y
NxqBiGaTcHlfL9nHeoS3a/Kf1+mH5Mdz/gHb+2TvJF7qh362AbjLajX7vQ9tjisHzf6+5grpfu5C
fHNA7DsGC/Gvp9/P+vcvh8OXlaYZErOIxmYNQf66CNcepDhnvd29p73B2XErbvPiaz+yHVtxjz57
V3Gjz/eKu+6RdaffYA7gSS60fwITzCj8yMf7i89Db9mGXkBsMvEx9IhW9gQvfrupN9LruiyvAU3h
r0Om3ES367/LHUo2/Gx8EzOY/gd7Z9akuJZs6f/S75gBAiReNUvMREAML1hkDEKIeRLw6/tb4lRX
Xk5aRlufW7eGxsiIJISQtvbg2325+/JNMHOp38DVZn7lh65QCWf+hu8T/BaUPNJYXFLI8N0tAp11
PXP3qTNWvKa+flOd0E/jSrgJ+J87ph6h08GCdqfe0p/7ZD7yO6Nlmbfw1j5t4hmlZsz9Ay2Y+Svu
U+hYAXpWZxHoeU4toJ2YspbhSu3x9T/t5ElI5XR15+KnN/VP4YIj8Jd3j+HCIVWVHyj6XdNLHdQW
lyXh7QEItBikukCd65bRPspu9lj2S8HJOzln/+TVOXLxDKfqo7h8nLyExWgFjYAsbhbxyd+7Wqx1
XmSuB0tGRcpk5jFG3sYzcFM1PFLg3Lm3clfuvkt4lLt0WNBelfFLwosrhSvzIEFi0q3RDdESUZJm
w7oD/0KQuXCW9FMfb7pHNbV1UEIdmjN91twYqmJ/4p3DeUCzvLN/dtGjgj1E1vZVeIC2oOBBSxM0
3Rl6E6m37sxbDqWp7nlyWHl4whk61bRDzDr6FlTwXBBPW5j6enaqg3GkFFlD6tnDrmG6JIoV6hyx
0XbTKTkzv+SYHCn7wmTIpnES3tEYrr1ClOzoh3m0RaSsg71H1oN39BI04AX6HXoeT3byYY4vVPA6
fStBWPHr9Iq+ufPWKKuWZ3lwHNCi3EVRCix6lodGd1Y3WPQcz8UzNl9MRoIkHtd0zy6sBLSIUGHP
HDSdFX6qsr/3ml4TcbhzqzxrwtNM6IELY527ZgD/nn9wN+7cJkw3yB4P7qjbpiAILswAYXdyrsZM
+2nj9ptOcFRAhGI2oJBDTUTaLOwWjOtuB5/bH9DXayKvFlIO/2eDCxdOeSLNfXxkb4BUo9HcI0IC
H9fSmTtfON8HODiXzsOo+4ZiCJ4q3+bE4zifLYn3H+ACGxeSr4DL5DUlPENN2PDmCrM1UenUGjTI
Zrh1hb9p1hLlGjb7CZOG0aDnJF/oe2ZJnb7cMe7SsbOnFe9M+lA9O/G2rA9Gy2/SW2d6CfLiIHfh
huOTJRuaRox4T2awJqdFqIdmEKmAvGc2Mfcp5uJtELl7VlWZqcrWQ49fnOyxGVQRuMsAPlynC5Un
h7UkSZjlFgTAsEhnLCAIV3wu7EBya+MI5siSV4Is19AfHFgaGX41uuFBSe+UvgkTrpraqP+0kVPy
EIqHCpDUbbX5GaVZTKopaJMmKpeZqfV99KsdZi8I9IH3WnOEN0dLNs1kuIwstGwrmIxhhGSr3uMz
RRKO5vwvSSl5NUGSSTLP/ausJgkeyU1AOBJqb5/7DXUEppY2cmNouVmgTb3Rzvtrj66JWXcDkoi9
BqNBblqwbmWBxTebDvyV/E46DeY/KQN8c+Iew/2T5LfOgUGQY2Tro9mzFWpzLt6bThKQysxRHTG5
TirpWIw/q9bfM8Y7r8qoy4ieIY6gq2UocoQQDA1snYdwGdRfJgzJnnkHRQqvKj2wb1soM1rTa/dg
70LLa3h1hkwCbOatoh3rleTmNvl6vGQymsHWSf0DMpR1zhRAEroJfU9KHDP36BcTwakzj4/+PDr5
jAlzLkM9qfWMQJC/EcNO7Sy9KVpBkBMtMPG+vkbtz0Uw7D/JjfxQhCrJP/HwhahC06BBzCJNdYuL
TVgwmlNzpxkdQv3Ni3lYLA6PKpKFeEU4fWOSVgSp/Ga63cJxpSplieCNY2EtSDr3YXJLOynRru6a
qsCkJzgLavZAqES2/Ddoz6/Dwf4+028RsUNtmU7OBreW379k/1CE2pQIIyIOFJ8hexdXmLwr2MNG
mMpthMtJoR+g9yWv/1RxsGrRwx4Ur7Z2iDbCCTQaPazchYLC4OJ1BnjyyUO0x2htv1eybkrc/+EP
+6n9N568Ze1MYhl0DsHecCDGOCDESPNNPOhXTVgqp261ZO8aThlvBVwWJJbwgNAHVe3TzNmQ/0Rx
QlAbQirWwuvJfUky0vGcPYEHje+GWW353TALsvrJeKpQeWaeH+lr0uUOQb1CWqUDwjI24wOZh/6u
d/jxTe/Uf+no/Kl7NPN+umW+PVYr1GqSIINpyJU6XTjAxmeniPlDW5ZHbO2y77QIPcv5bVwjbnIC
wyi2oimxciJ4wG3wPzmKBI5c7EdYnzULgNCACOU5ZaYkHj5UUBEqj3AI7X+CYXJ05FxkV20/IdEo
GcneaKOHAjZ8EhL0CfRA+Rb8du/vhYHw1OdtDZPh6cg5/Ym/DPsNIiT5HhkKzqTddN4zJFUardq7
Ns4jIIqrkfLCvsvOiz0iD9D7+5y/3t9BIvnq3A5e4q8vcIsHtlyetuR+pAQQFbFEMICBkUGB5PDI
RN/7rXGLfaV9KEKQZvLvAqIhA8dbd4zOYUsHpMvYm5nSQHo4FflE/TcY05tFL3Plvc8vzki0CL6b
+t8O7g3EeR/cf5/B/XZLuIUS/vu2hF8HY/wkM27M1r8upr7dhG6ByhQSUysDklUIt2kT6wcam3sn
3MjAk1d/v3YjhRkiZS42tdzs94B1LmD2Cb285JHZANKAnEHVFjYJI6lW4yzA5/8BYEGcIOv+i41q
5uF4+L2g/fYJbmDL+b/cE3yn8zbLNz7Bu84LWHTXef9fdd5vVkyzfOOK/VdTPKns+ytt7iew92b3
nRxqlF+xVnhXsAUF5iraZUcYzGRw+gPunYBtVOO8+KT+PAkMvwwOVPbO3iSYBGVHeN8S9AukzXmn
AqUt8w3WCwfCO98YNB5yAIoLBjUsurwO2CLzgMLMdgVg6eKdMJxgwPYwgfjmBrMxAW4zMP8hk4yO
4MgG0BgwGGdBDwHeewAIgYAyTDCvpl413GOQb7tnlDQLhNTSdbF7BMDobpb3eylZ/7V356c+uxH0
tbWVro+QVANbCSLfFLalsFCB3xTAKWzqUwGXn54FhQt/W3XpNT8JIS70YRt6hB8GS7PSroCPHrpJ
y+TvfYTdTax0COcxXdxwOnLy1ttrH/X1MAKEdJc9gqe9HaCkYMgdkCSUffEhwLoBSs0G59Eh2D7M
8QPvggoR7joPIDOotFYBMCvA6gwAFZMIwHUKAk+BISLaZXxLqZVBfYypYMY7wYs7xmNvb1xqUHU0
Sjor5YfCB6HeSb+lLpYPCXQIs30x7vq83CfvHXgWWBaoQKp1AaAC+maBlF5Yjbib7ivgIAGvwnz2
apjq8LUxrhYmsmxaWa5Nt9yqAMJMx7kvIxvcn+9A+eg0olML0DWYPyRo1LQ/TIEMmpjkC2bHklyR
OcAe5v1T/rTFa7BhhqSCS7m+7GKKwwMEQDbjnp/l7RX8l7prEEoZ/RrcabD7MQcgWLvVAf6FMMWY
h/w/qEQHwKID/oYzMJLF/8AqAAxbV0tIUWTYKbYWkKYDBRww9M9MFS0yanXwTfCh3jlcAk0k/pLd
XbZ78cJCbwA4SPfeuodijht/gL57wEBmOSjT2Ye8g8qGvtnOQS3MAm9MWBR85FLbi98XwFWhV3Kc
nOi0g5As74IzockjGuj+ut3EawK/gkLiwxdghwPBMfqLp4lTjybOAryLoWKSLAIhNleERUOgK599
LcWczqZcMl0149uyKIquCSHBcc0XSnRFlELhHF7+PIaagXck7hMwL9Ds7JvB2d8wNCeml3Cjo5P7
sHTh3Jk8QLqpSdXFQR/JSa8JW+BABWpeuO2ZlnIb1bvk3fMjBD0bTaLSED2qtRhRqbgl9B0PAciV
xbSjmEzhOcDz4JOIFJbBsS8stYzjKe4lSJF9RUJoMoCth0JsNEQzMFewJNoMwsTkhsTby4OpM6dV
UHIwnTkeGIgj4T5L/TiayrsniJywteDiZWih+GCS74MF4KAmFlOcvtNI1IbTAqmWE2fzpJEA/w5g
03DMR4my0qPO1VEL1FPv69EsqA6FkdcRq9OgwRRatDgbyPGvC70b3fAu9O5C7y707kLv31no3TAW
/AHL/l3Ruw1uMUqLRdLMiYRQxNkB57J0pI37LhWn6QzloG2yGeIeRXRLH6Aqitv8hjfBFFLxJ8D1
p1bc2Bhl2CwWzRMqeu6QiYrCvY4Uh7FsGz2pn3t0DtwIOBdTIgHqzpRoCDjG2SqI1HBrhLwbuCZJ
fkNXkqPmqvVZLuSjPE2TLTcLqpF0vnpHDi/KF7hUGGUDrgd5scXLsWGhVJD+hutT7uHCKYvagEuE
UMDf69cGFZZ+9cTV/xPy1bjBe1dlawEBDjH+pVblAQcgKo40qwZBBxQpxjwxerVOeYCi0ZbRwtig
dVHPDYVa76XaqGdOeDquG6Y0M+lk+h9XjrOLpQJJw5u1SULxMnDP5G3ZhvUuqLxPXmUOcVf6d8+3
9q5bG0gh3LqVXsKpapIudXAqD+vnjVfplUJ5fbXHUy7qc+02w7V7Dq4Bi9vn6kDBM1WukY3xMPmT
DqE0JMqjF0o/xAHXPj1nYxkOU44d/cnrsl2OZ9Gkgx7Z0xnXM4lqiRR2wbNG86gWlGMd10/ylr41
MD4OmCByLOnn4DUf9NQySw7FNXZfjaBBMwxsjeKlr6prFuNlW/YLJbYe5m2lO+tLqLJfylWRBTOP
1jCmxAR82Mv2nH7XBRRUYHWmET1JMOj1knoaObv0oIoB2j9vXcrX+Vbnb4bRnrVk9s44ceWGvcYL
Xc/We5xkEezDRx8evXOck0rhn97PdIbaOnnVw1P9Qz1FPGykFh08CFr8WlwlFFItumCuwtwdYHSN
LzS8EeiTI61tDI5u0r0aarOoGlMNFr1crVjQ+41AgQ2TIH1Tr5184znn2nKUyhJd/nEd/XV0a9xX
eao1rrFt4zgd6FoYz7yv+IRKOOa72mRxTbjvI2rwuGqDRauECdKaeBLUYk4xCFKSpxE6JqdCA6xA
3tgidMkzn2f9w3gdTQJ47kOCW8dwqvopBqJ+KgS4Nn2CqUmLxV0J0WCYhHLczv0p91pydPbIA1nx
GWu9EW8jw685q+HurezBnxal4YTArH10cbNw4ZXIjzH8dQSPMYJD1qnsURmjZfzB0pJ1T4Uf6yjm
uTvr67oE3kZnwZzdPf9fiBBRuJfhNwko1d876g/4s75O0gfbx0kAy2iUhCd30c262+jEybrUmn4y
n9fR8rERN2099MndRo246uzGZzqEECNqzvnZ8ORyKUSh7np9bIvOLHurLkVk3PXj+rH5vI346he3
U2QSv0vvFf/YVu8Kt8i9srNnwDbjLcyPXJvyqVyUdnxYX/vIgOWX3p735/1JzJ/0eBruI4qOPVbo
mbJn+rtuHRxkNaRYA39XwUAgBhzLbNdfelWIrKnzrbK3JFqGIsFBlaihw6sibhbEMJCU5yYEKp+p
VUJQ1CXKAwM4wHDXfp3hOARr32ydO6uYICPeLd3mk9HCsg9Wg8zLRwpxkvV7DSyCpJzQqh1BTKvO
jNpHdjYwfiguKouzWF8CIhisBjvsnIVAAQxyAz8+nxVxUpUwxUqqhNczFec09y8tQQwUKuInLYx5
xZAr8CzxsngT7IIjdJed+g++zCUVbU3ZviDnVjyuTwHAQ2Dw5DwWd1L8147rCAig0sNmNCOsqhJe
wCVIwQ/SOB0Y7FBGuO7NeS6FF1BBOqRspK9QKM3oNUE3ajrVtAisUhUl26AvM88IK3TMjtMr5Jcv
e1lMd3EJg1guRVtdWoIiFGump9VoKLJrQ7v0zAqWV38sfY2IRmdHZE/RS0TPKwqMJvEd3WcXKBIt
DwRQEWxfPA/+ZE9Nz+LVYPnH9SnwHQJhhZOIDD9iJai3GBJjxTGu8kSU2tOyB9MmPbxzTGCdGVej
BXTJrHhwaIA9xYNd494ylnUN0OcSDnWBHTODAdKliPXPeDQ1nia1NLHU+LqvvhI6RPknhIpi2tPB
tHcMccl3rmY0RVPDJqFl+3AbZpjeJqFOwngavYPf7MjEr3gH38QQPru7IsTBJEAhiyC2JEzhVIRF
5T4p9K7h7domcfFVcDnoV/urqOrrtcBYPUg3YbPc+4rhzx0qoUSw2LZnkQQ56FyxQytOQUhNk03V
6BFehal9BO2o4cVvoNNAbg4eJWiDNgE5XAAyQAAVkMW3NkVQBjt9RCrCA4TboIJzOBhAftBVqmEN
mOJC6yoE9Bx8yqwCNuRuPVA4isJ7qBLDVblyuBUKhD5nEZ5HKAoZbjLSD2HuIOFpRR00ceMpimft
5uF2RCAdkAF8igQa7gl9K/vwQBMKUvXhEkdrEl4FpubWAA0UosKyDIjdBPUR3iOVQUFHigdatEpt
owAJ6miScImzA23BN7eEnenzlZ8LwkE3Ay9VsAmhbAQWsiw1tUv8pbC3ZaynV09KSzPw+068HQXS
aQnhKMTohwZ7uIJPmDX+qwZnx7AI4NKrHOg3JVj4u9wtFCU+V0TgFHBLuE7KA76f6C2q4NkKRTQC
tYacCtukLwFiYmFUyq8oo0mmpJNQvpB27/mqLjQP6u4qpF4YFz6BmemGq1DB/XtaraOWY0TTgKmT
EveniDiUVHdLjoFU7DVdA6hHd5CYEZZDanzY1Font5LgKyZr6tjvJ4aJ2rygMVlkMm22DLEGAbyK
aMm5d+kQr0j8TuaX3APojGTdwZvGDYZj9SMpuh/6DqAbwB8wOi/nZgv0XoLEigjcPeFFBukedZ4S
j36d1JCMKDLSh1kLzqjL+yZdvQYzmnuWfwyWIGDkhERVcmuY1D71VP1Gawb2JggbIu8Q/l7eb1rL
oPnCD8sAdbd7INZwwdnklfgZ033n5n6tlT8Q3cjNc5qnO9FipglZGN6kBbbkmfzwyFu6QFhppZu0
NUvY3XPkmyIZhAcqWI2kUgtMUyk8aa8UpcSm5U8UneJvAhUZC6m5gvSk8qb+iiFh5tOobTCNFcc2
62QPKd24BCQT+AfHCbFsVK0EukqwFTIGispArEetRlKHNKMDfT8jxK4WNsJZWKzpiIBVhVjSf6uo
7NfpDu4HsK5QNQUVX3U2Kjh1hY/Kj5CHEwVXEZMwoQu1ngr5EejaVGpCglBrxodSL9iFOS+1U/cn
lYnupGo2fohlAD0fEmzpUYb2D8h0B8J6do8M3rbDJxBMnFt0MYNyBUo1aPPg/FQCqSY8NFjzPPp2
Ddm31SRFbu2ICV9EOWtVKVZnWnPNINLT6tyGX+GOu96cbyRa51w9b+HlHSWEiKn/EuBSUGzOJb6Q
qUscvN/oUQmNabtmwswUYwgkWW4fx1lfaeIGkueMLE4cE/i0HojgZOOu8cMAqRKidyRQjwlUBB4j
i9xJ1IgklxSet3DWrVpfnhtBpKZn9etce+FXQwXxIlF6koM5kuTMEc2C+Yh2cAah+mCmzCjTEfZa
xPGxXWvjplwdAiBjk5fGQNSporExPxv9JE68+jB5neIOQBgGwqVBpZmRTbaYDZGBTeItKzHGKdHR
i0Bm6ZOWAoVa8QEJ/0+Ri1Mva5vd2hoj9hQeW8J297wDxGfqnUM6kIkElhvPCfzHMPY30REUewde
bTJlidTDJLCcATVzUVSgMPNxttO/lGj1G8wt7TrQpzvnpyrzYBavERtbZszMW/hbkryy3pn4m5Tv
pQgoiLT5jm49QWSK1wfPAhLPQEokzLUC/GU9nH2D4Ozr483HNbcRESLJKAmeJmycTlIIOeGPEmLs
hNjs3pEkPsRUT5JeXZYD7aftJPjE1RHhTokser40WkSJs2JyqxkJE6oWKmL5jyFkQeQuWxQTiqju
wtGy6029c0uTDQFQLNdtAIJNPuAFkV71LWJ+c9IvEOhMB/BvBNyCSVt3Du0q7pszU16OvTUOuGlY
CuqBgSxeRIphZkNgo00ea8g7wzHiwsHCFlYmjrsU7No54zANJRwa4eYDUVos0BKBiw3sTiqpRcqb
Ozjnlp4FCuuIKHDGd89dSeXj2vCf4z5q8jf1T2irnk5x75LxEioN2n5tfeKcozim1pPXaGnolKfH
INIzTZc5LXhfe+Ma2TGlzwkJ5mZK5CsTgkFJHbvGRqOL7ukephgrHDFLuHXOw1BzhQcvMWFZ76w1
hqPQj6o8eKnDo+Nx0h5ovSNVwFTkUTOdd1xr9BNtjnfEkV4jlKtEl7Of4RHRcj856/HBTfm0huTf
saRz18BdJ18D1XnZCzJgG8lyTQgI7nHa7V5QZfw1tzGD0qAZNONSMA3hlGaCKm5dD0MxQU/KxKpP
PgvbBCmQqI1kN+AlUS6DiR4Kz7ZD7CvKZTY4sX41CZuQi0hYzGE40GhXpISgBnIFVFEqbJK/sWel
oYh4EqEX1ATomgHJyMVAeZdRsPDOnSbvFFcszXyDKou1GSlfpFEktZZsE51b48tCR5HS2Cqv4FTk
rErtkx9GyuGep6jQX/QR82HlyNJRlog2O8kC7XPqnb0tLVxpniWWoonCQtR8JPUPj1NHKUTqP72g
CiwEgWyDJCZf1keihHJZSp9ALMpDxBCXUXsbjENS2HgsWGSUIqNLOKCtiO8gwwSdXRz48lnKsqsw
ZHjXRP7J9ljhMMV9ypFVoNRdZZUYWJZTJCeVMjHl6u0ZFhh9TyvIIsHGUL6JEV7oPSmnRGF3Zohv
4j6Z8+odbTaWfWhrrW7IaoAqFcDSsktBWqi1q4jkIeaRniVDWlOtKprEksVnzuOaCCEL6ay5hbqt
3ieTg+LezDfKOQQ7H3fvg6K8N+SFaLuto7xtWlIEDi02CWeooOs5ElSDI4ej/MeS1Ur3gfdfmnux
OhRQj3KH/3MWyDqAHZc9nO+FUxovD+2SXZm6qu7LjO0HjQnxyg9R2xm3gG5fijtt0wa6Z3NFcUDR
z4nQ5oL4HiXXZjFbeHE+sdrMIZbv+MJIHpg9OauLHvsiqwSP3x6JuOTGmmcYMSz6FWJfOc+Sa8qJ
TpyGP2sdegr3vy5pzW/yRticUWUQ7scC7sIhjBGhOVoZLVFpymorZy0RH5exro2STrsXqAQW+ujp
DU71ryOGSZ3ZSJUk8hTOqJupozwnRD19Dc//Y3pNeGOeImYwLeCbZbyVl2K0ptLpQum++1AR+hhN
gkpYUXNMZ8xn1uyGmT1FP84x0UreKs7CJcl4wpRUXZNTDaYdnnx3wlTgJh7pcaH0e1JKoklEDRsW
kMAEqNy0FZHthL299NcPC281UPaQXnPWt0IXiJ3ngjN+dkTSL7F+ZbRqU9PclixYumufTCtmHWEK
rhWTV4RuChk5KI443kCr6FGgQFS0ElDtmavPfMXlL1FcLKaVtAStLbjt6V8pRihedoNxNdigqSgH
94jmxSHCJKMHkA9Y4go+kHzUHC4sC+QIowS9DhYG6yBj3bAVt5ue0ZVRSM0tdjBC19lNZehInjRZ
DxXkm+bBdMjuyHjJwFwV8vzgTnpKWjy0590mu600/iucbsZru/S1tfPI0E6GDxg1tIWigaILHswc
kvKH6jyihlEfe4F9VRkEUjdO7FnS8eXbFxBPTku8iS48mYHdIyNW4ROY8OzK7xu32kvaWswTwnJ2
iDRq46StqtekB8EtsHdmyqxgbsyADQQdrUAyBCbkHUEIWAmcKQSr8qgIlGmRH7YRrOOeu0K4APPA
BGuME8WeAB5BxEIBDoTVY46mHNN+UAGP2beSTwXmECnNqKOdgWqcCB4pfOhshrmb9tHY+rOhdJeZ
1NdASleJHQv/O2t1QviHPPICKFB7kJrSNIWTnJDNUlgVakIZeBwd6RD6aJ6x5lwKjDAH0S6BGU4C
3CSghTXm4aojbUk5Itc9BjiAaa59TFosJqs7eRHqpb6BMwsAWRhjvaX8rjWmkMZK6L+ieq5QL1hn
ak/i6tuJjWwBdifmhczbPijyBvAsnrrpqIiGUVIhR5T8uHJWoypDKPugxmMq9kbIxBbhpMlpBKtI
Gy06J0am0uoqDLFEixLKECd0iXT++RAFCyE2KSzwPcfx1TxyPaZvBbWr2kO9QC2eMsxVAFmycbG2
Sdbk4dbRmSE8exT6Bo9Zgskuis0T1Z2FKkCK6cG2SLw6g0qgEgOLWGIIhBWptZLpsP8wKSsMTgVx
bEiyY8s0sSnSgkmhwD24ojRXfc9y6yQGaV9I6WYN3BkNvBbD4st9dk4FMabu35ColwK1MnB0vQBZ
Sp8izkr0IdOH/yVWiDMLNHCnAsirOaXnZFj2Nl0B1I247gvyPIDC73hyTVmmAJDbHq1vzwQ7vbEM
9R7hA4RINgBDzgTPgx0i86o6qL+Qkb6JjcB2zPSz2gIyL/gx8D0AmNMykH4EIsIBWicHqq4tWkdi
95SDQj6BsHCfv6khLzBTeaO4EzY82AH8/NhWPpaiOzAXaMYJFFNSRlKugI2Yn9Jk//YD5BRsgNzQ
sjgmPQiQzp93BT/lKSTMqOfIcJIEqY9i19j7tOdId8YQkaH93AiVtXnCwGWXax+7hrN7xL2HZLmy
fhjeCftIxip7o6/9cOYdkVgrd7plM9xrlFvaUvlx80gmBWEzJE/KchciKMvV4GISVwuWNZYku/p+
pE1ciMM0rpUx4KZkWGJOYsSTGNcj0ka2SE/wmEK/rhmemNS4VymN+1gkMxWGVL0v8x1AwVXEUhMU
5BrJlPBu2jE5OgGIIKOrr/dW0bPoBs4mVGzTjt+bsNQmCWpXJEFwC/IkFMAkNM7yVqHiz/T3Bg/n
mqOaIWtZeswCfbJrrZ7UpA0ZFjOnBioxDSgMTEoZoT/YhCWeGRQSFWQFfQoqASuWQhNAT/QPOFSw
Hsg+3T2ARmF2yHFLopGn3FnFScmcxFrBcqpgp8gMP6MaJX6OtYZVBMyyah2+yez5jmymCHb9Kc3m
P4hs5htiosZNnsJfICb6v/Bu32Qm3L3bd+/23bstYo67d/vu3b57t+/e7bt3++7dvnu3MTLu3u27
d/vu3b57t0HG7t7tu3f77t0u/C137/bdu333bt+923fv9t27ffdu373bd+/23bt9927//+7d/q4i
TOOGtedftCJMXfSaf8oGN6DlJwNaxcxvcqNL60tpVp4eqGErokeo5Zr285XRcmG/dnTk6BaluSl9
1lTBsh3l8II+XJJUMFUlMcgo9173qU3dU8LU3t62IsKHEdcZ/z6P+9uW3lBL/fNa+h39qnUzNf6Z
9Kvf8vE3xM/6U5TGnY//zsd/5+O/8/Hf+fj/2Xz83xXWadwwZ98L6/wnF9b5lnrzluXmTr35v8zv
qJBuVMp/dyqkbwmobuJS/zEEVJVfmRxNy7TMRqVRNsrmTa9n9Wq2aRpL8QGd4VfZkffWEAlEkfuU
wG34e8OhaopL8NbG+fmGN4+dWqfpMtnCeLWGYwieHdJALX6UdmHA/COS1ZbofM5QW1Rg0MkJwlft
kjVUMiJxKZOVUiVdYU1uC7koochElOsilo0dzB7UEaEMmeGakIooT0Wh/uRJkf9WkKsSn69sI9Vz
SqlNRdYQn4pYxXKrkQndg9i/lHWpzEDyV5T9FKiekBFUCHlXgqgyforcUxFBkKnWJMdZuSx7b833
TWcazlpzMsvILSNUXrQZZIlBkCA6BBELQUlDy1OYapQAr9pL80gsj3tfdBqLFnWaeo2CMSgv6EVF
JCG+BqXqWyTgrWCZhInSqba2tGgaHtxSp07W0xGqC+UmWvaGoH0yAoq8OmX/zsgi2BafpfgdlWKh
bM2pcyC7yyBXjJQKGBUUjV7k29lLcttI8yNqfeErl7dB/i21Qv3Fg1gvRQCgXL08XLVEj3qliyo7
qqqkQp7pGMKHosLUiXQXiGVpm+hklZ24p6dKRMjuoY1aEYwPr6WnKP6XglmYtJ0mOTIN+C6ov3Ag
qUAsmX91Bt7EaN9n4H0G/rfOwG9l7g0k8VdlLtx6v5K5zZpZsypls2nd4krnSqm+ny4Q8u7zWPn3
oisrxw2Ysi6+yhm4rdyByc3sqdKsa6qkgUqpIm8+ODCmBOvz89npPL+q6KG/sf1Oh19u79UHiDq5
Hd//0fNfffIKO70OOV7kejWcH/4P/7XHR6SVquQK5RGCSNl9J5VdUY7ckKpT0DxP/aJs7UKlfCCU
gNaJEmZKY1Q9sTSO9OvSunARSfmCIJs8qordezRaPfFPP/54pKjLxV72Ng43454+pYB6j6lX3Doa
2o/1vR09Ro+JFyH37WE0JWd0SAWhxI6Cz5LzOVSiN3WF+OHY8HNC1iS1BJ0kPrVoLUxcNteaUxJy
aa8y/ZtP7V3mNRPb7Kaf1tquzez1j8naNhd2k5K9kGUs7MnMLtGRG9pGeZpJn/+GypGd+dHCiVSc
KKBehIq4nfifvLmikm8QfAa2/TkkVzEafiqf8bPpfUbUjrDtwKZ2ZeZU+6TgDakaBVM2iXfv9icp
vEPaHR05ZXjU7XiMSD1vW+5nEDUd7h1F/SH9Tb6myt9c/x8uSP0fPg4/uRzlMNUXCY2JSNELhquG
k6z9NLNTUvyZLT+Mp2ywGVTIXTeHPGClBev46+WJYo+faxL7LC+BgwxR/7k72VvwyN5iVIvKEUm5
FAeD7IOScJ3UO6+g3VJKPOUjW5cWOchhdWZncArVScAj9x4iA5LMerX+/If1Ys3sVSdLnA3MQ6Tw
rZy8ezo6S8gBGvaMup9LnsWe7+3ll3gTDit7u7VX/W1w2djJwa7Q+68mSOhpZ9eOdn3cCFe9MtXM
SEA+2evM5bTdwymza5mzTGNjdPhY9fN29Qg/xtabhA0g1AN7dx5bo8vHkroekLYM9zP7vLCTi2su
nQZFi/fuBA4Vco2hE4DrYOdQHDGfkmJ3cd7KVPlYwHlxgIXIGs5Hm8zZTe19Zu/eZ7ZS0Sk2bmdn
+3Ky9zMS7uZTJ3+EkEZZYM3+2llVSDhcesH0K39YuIepnb4fX6tT2xhdXvevp9f0PX2uURn8Xc9Z
/5zbsGGMHkYOhNyjU1DmFiOlu3fjLqXOu3UnjkcxbEXeW+LE3cTpxhPbe+HlOOFg7rgf47Fht8hd
hpiT4kCuO+6sXQqehC2UEJtyfxxpuS03RDhQT4hyprRzPD44MHm2KHzntFy3s0KqLOxOq8NXwtYH
BFFUNBGLytnm/g9bx7Edr+s4zoPbGrRaA3fsugiZzutr58cPfxg9Pvq9zuuPzivS5fUVpLtpT4LX
s9cpO2WnEb9SKZCEVeTU33g14ZbqFJWRVCh2nNOIVh1iUejD7Ge92ft8erARZy3VahXLp0pN5XE1
eFZF1jqlk/Qw4+cW1JMUWtJBrsO5lFCsSwguRFQa1/mDK+ku1YAP+VSfS3XjDiqypOtyuv6pGOfY
cugWdStdM3FapUelMw4+Bh9fg48m2ZFfX4Ny62w/LPwHapE5IRXoiRZu/JjazqInRpowpHwZZaGo
YHa2Fz06Mnj4eqBDU5dpdrancckNB6IfH4S5zb9BDq1WyR0sOypJyIeUlZkHuT3vDFTIPm9xwtfA
5Eu8ocrj2U5cPoAYa5C4YciwQMPhxEyID+pKha3nVssdhyFjP/6mkOH3e9ONAXLfm+57031vuu9N
973pvjf9g/em6q/qJzUxl6xamV+VAsr62Rtbu6yS2jGFYBvq6TPsyDVocmZoz2I4SeGKEkdLHaY5
dlm4Deru75GKSkNY2J+wsr83wLopeJZt6vPqajmtBUn3lNrZW7OXW86ZKsbAKHN7X3OOj9bb6WNC
tedRdWMfTja/S7DFAdbE64dm2d7ATXgJtpZt/EjjBSjWxK1wdLT4TAZ7mC/R7yHPGZW6hmnvW+mo
nNu843f2eQzn5T/+gIbvZNrGws5n9imxD5g1b9U+9HYHe3u2m291k/LrjZcLdk/cgLNrEZkwSTxe
4mpTJ6RV+/xcicvQq7yVLOfydvjIsaQw92rOZO6AXg0mlK58h8+kaSf9zcKpUv00s/efsCFCeRvk
X4vhxm7M7XSYbZxa3YZDfNnenG0T/b5XDXJuDAvOV/JlTu2J6ZbQkb+mKzv5Wr8v39fv25mdJ/pn
rO1Gd9NKActQvaHhHFZK9qGVHf1p5pnoQiNeNXtGWegfyUMV7BAyrV7W21n2LK7+4DjvaPsZtWtq
l4vf2Xv+wbtZ5/ej/93ss25KA2z/x2ffTTDCffb9B80+8xd+gWalWjcq9UrFMM3mTSjS+VK97A9z
1UEDKyrZR5jO4UV38s4Wc3i0fNh1xAw+cT9hJvPm9mfWKajEIRA7jHYjKpbFqQ1bEvzmFYrxJipz
C3cvTEwXB2ESNPxLZ+VDHmPDn3KEAEvMMhDFiOJlhFEUYEhPB+tgtbRng+3GxjAttTdwC/9+kX37
mLfWx7/nYxqWhutmJ2lWjGrFMsuNSq1u3Lin54e9tVtdqHZSpoLp1lXhh8ZAVcymj42gTtE+BK6/
i1etXUztjOdGZ+uXB6uv/TvnUXc6PDMP9vgwxiX/YxMaL6oERjUMOHcyTF9rJN6awcQbjOdOpd/w
znHZ6fjwZonAC04olX3PYHGCGQreJUiMKf61B8oSpCcA8PMCx9kFv8va+9y2aoZde6TK/OPnqjNx
xV0LRBdApWp6R7wIDaAD/AXQLUF1aH0Ab83tJTXH3q/F5WH8Dpct6tZxOXisgZPe+/WOvWj3Ldf0
6h5QWBnuaPHEwXdpU+Fub5dhwTM5DGcufzfhrpq0l08pN4ShfGh2td1XgnL0NPvaxwf/CfrJmAd5
J2S94bZfcvepa6mA88V56gOoQX32VIlXkAQvofcKnvhkx63aT2vcQW8jmBz5ihHPpT+U/VW0tOPu
w2Ag0GHv1ymo3hKssfOehUm0Pk69DCjmyqW4d0FbPoAejr7wDHwxzocAhwXf2rIpLiip8dw62B18
SuC88rSA7dZ7BRTinnrTdotqIDjbYDvzp1EeH583X+etvV4BgFCJA/J2qpcIRMGVE8Oc5J/6VRSg
WfscGz3dVO0T9/jEAf0xeGX2R/elHkx6lv0WfqnQdHmQuoBrZdveUP12w6OLfrD87L1AMY9r5+it
ohcRtMEZGee+2aGjS2CSkGgFZwANuCOBLL7zPdZ+oU79l0VwI9OMWVa55DsWgeuCZL+u4frvvKI6
uM/gyuC+HqO0c63ei6MyKnb48AB3Fjy5btg6O8+hG45mdvh7AfT9yryRQPeVeV+ZqnHwH7Uyje+2
p5uggPXhMm1UtDLrALpzZBCipePD7IsbBwcTJXqo5+L2TQpqV+KXXeRVYoQHvHie436DSH4rJW7c
w/8zUuKb7fvGY7jdbzb707boHwn7Scfs5V6nRPz3xnmtQIbYVHdFtvf2dm470EuyR2lLTPpt0PbB
N1307XDd1Iv8Rw6XoUf/jWZTu7GR/8Fd86vS9M1KvVE1LIJqjGtg2E+Ywa5xaB6zNKsFS5HilzGu
nUlYq7mVLwhl2aYvbin/Rokt3Ld/6oKf7nljqO2O0/nsknPP5+ey0+slxO+8vIweHr4Z9uov3Mj/
5dlulMh8ttmVy9uZbILT++LkNnvzx83/Zu9Mm1RHkjX9V8rqO31ZJJax29dsQruExCJIkvyCQWYC
AiGQhNh+/TzO6ZlbfW5bn7bp6bEZMyorT7JIEaFYPNw9Xvc3MXQSNHN8mpgpCBS0x47auS0oOlqT
PQwpD0Ad+UKlN7Mqf/Xgv2rQTxv6/4nO/mUn/LRf/8s74ZcN+kl2bopbN8mPjMrxofbj7VUtNgB7
evZ22CDnpJEf0WsLgkMSIxud/HxQcISmGZ1cLaYd7+9rM/qvBuQn2dk+dPbN5MZMlNO13qBubNwL
R42JupnC7EUG6LcOaKOOrVn2ZHJBX5Yc+6UnabhP8Mxc+6coU8vltOakUcPIopOawRyOel+opnJF
N6yZX/9ko38Srv9PNPqXa/4nEfyvWvPNn8Trv3J2/S0++z/Kn6fH7A+yVd9u2j39wOzCqlmotl9+
ePUaqBINQrnUuv1Srv4N/+9f1feTXP1n6/ubO1m7rWvtDl7n5nNr+cPjHUHo1Js13M3XHKq1IxiJ
ZVmpbZj9Qmw2ZRX+l/3iDxX9JMezct9OigSJ0WuB/UBi1CHwWKjrQ+WF0YYL6WJsIItITBzLF0UX
199vkCPkwwp/7UVpmercwmyZgnswj3twiX9/QTal/r/Xvp/E+uaQ1nu7A+27Yzh6NdjQ19nkMikG
ySifFoMuGY67bvP9FD3W3cF1dQnJZxwmg1+04le99JOg/7/dS7+aLT+J/f/92fKr0fhJpv9rRqOt
PyHz/3VWyMrowCqrd34S0+m96tyzKtecPS4I3CIC7TDfwFwAThiFwdubFpb+W8iRhKBV5OPQhLQK
7MJbGATv5htUrT9AIXzIbYL4eHuvDJMrQDiMtNAFyxGaxF4C4giegLejAuBmmyHAk9D+kOzhAnOT
t0Dg8CFUKRegexON2ZNLBa3yRCmXEciV/fgEQSWcoe8ZfKTwwNpn4HZJlL+R85zk4HfxoODqaeOT
6yjN7yiBA2cAmMyteG9sbYT3BreLoFU0h+MTflo0/ICz7s4O+wYkZ/GRUxAOItB6uQXi5AKeBUgu
npp8K7S6IFauPgCY912/6TRw4Vz9tC+EfdDf2nzdc3dkit+Q7d85vaf9Xox7MFzgicJxpA90jleO
cLXi/qMCMc123tYTR9HiQ1dbb7NMYdYVd9T+7WI3oN3qCyktZF5Qx2qOXN4N736+hgLuo9ZQdUcf
3OFXTVnVzv6tNWAQrjDfpn10147aTk5ed2tsxsfcaND7Sw6j1sn43E8n+0h/37jZRGhUa+rWRzZ5
eHH27s2TNPAPdfCBGUKFuDN1F9ZIQIjCxNnqCzcjFJyVfYMwsH4wHtfhfVo6d5gfTnbZNroHcpRD
bxFC3BKQ/908z7xkuvD0A9C5mvWhht9j4HhjQHo4qJQHtg44o+OBWsTk8sDq2erS8NpFsKjB7Eje
9Rt8EzthrSC9/3Q5JfE3LsuW4W9JFO7Hy2aippA/gPqaCiRqE+P4BlkNBRVqTjQfkjs/BN5XmZ+Q
2swXHpBJ13GWS46bZleykHPAJSRUlTsC+0PGdr/9LtQBwgdVhwNpEeDOw/gDIgiT3/BgFLMa/stU
OZ8HI8lx0Seqppp49RM1ORpg4qzZjIfJ6a8G34KgdzYqjQUlCBOI0km+L1Sdwi53smrTC8SNCYVL
5+yN73nfvyvckEc8gimHoWuwREYU9RdCBAGbQGlaFl5i6OMgWOQywFA1+8p5WYdTudk2V193esKf
f3IkqPwYX7Sz+74CeTp9r2GgM9OPAoScJZ7U0hYH3RG3axIWQS9qkHTf6Q73IU9oHMLbWXGuaSU3
0KXbuEVyegi3xAH92bMkLnoafwmB3Q8yue0HB30bDgpjjp33gymEZDAWQJckP1vzDH/mRc2trdrH
m8HVzVd31E//BxvISS0ZMyGPFE6aq8oMEtVzRAHsapgZRjS/GLqVOM0d7GXfzvABU8P3YsLMU6tQ
ELfvgxtTawznyih3GgGgSr/gmZix23d4NsLjB/EBCviiC74VVonvDGwihBOZeWRD7KmJBwnUbIPT
+oSDWnhPhDHr+lnB+tcwojggSPxi4quvXAHXp5xzkn4/PoVb1Waa7awpTGLmVMMXzZyczu+2OOGG
MqhNL51pXjZrntTC3jiami9xeiYmpCXDRDoj/dh91KHTEoaTrbK2wd0rVH5BeU9x6uNRX9WMS5A4
F1VBdYHne/6wlke7LsC1YA+ezT/Ma040T99mBExwW1sNhQlBOh0ac3NszYU6DA4C4R8ApihcoLHA
1ISKkIgA0u7nMSw7ULndICYVw6Fp32E3gG7nxAJa8AO1AXQqBcwa84MnJ9IXojRKeMsyiW0haD7x
gSCbQxqQQ9fXDXZq3hvNWlFzfnFhzHLOM6HUaKiG6tm5n/sttxUI/yxss2oD8UURtAlVuHCCUMPM
P2Dlb+8UfvSO/XnPEbMGrOUOD/idXz+K5l2ZwTwxkfn+FKIACPYKyARkUl3B8YHo2yktkAMx7ckf
iOd5PiOw/8kDBOPg0RM6thOEmA1Cczhxc4SETQ5NWtAlbaO7TeHVe382ezifM4cu/XySPo2/GYKb
MROqoZYjiyhVn7OZ/rSvbhCLLNTUj4UoDRRDfO1boIfdiVcq23P6kligNDnaKPjZQWxkmqswBN1Y
qdyVTRj84xcGJ9QOaSjMqYl9V8WI+bXkv4fhTw8mxDgNA0a4k7KAJk+nW+UuI8uhz/oeVL/IoNQG
jg2UmYEBxAyUmGczh58pLRWajL0x7N/WDwa6gTP+akZC9kpAy6w7mHHJ7Kac/ufnzJrPZv2Wj7n4
eVbDzxNdlCG5Edob1tUKxLjIvfHC+96aF4Uj0flU6psakelj1qjhOGrCYgUWzj4CApXFyu8DTDit
OxifIv85hwJhPZkIadpnz5gBlIb/kBrGY2hfwJQLPiSFWViHIQke5RCV2vjx84D57Gggb59kwoRZ
7bj8iXnnkolQOF7UN99moN3hSBtJWWxJxpinN/q2jEU/MhC17mjH2czXKD7JIYlsGm4Mf6WBGIXg
jq3Gb5ogek9KmIMAsoO7N8aQBavJYCDHHiDgBYc+Hm+s7wt9vjcca07dPf7WbSapxqKczVg7XXq8
4bvMY+G42MjBLUdXXDEbfn8OM8WtHO9wP7xniDEQ+sQR3fg7wcZv9CUQYA8DWTZoBCV1Ttgv7Y+6
8aFZK0ihVR3662p0gDe5RzTSw+vZpTr6UIv3hKlxfcRpIK8HK7pbAghgf6OAFjsShcAEghCqeQjv
1IhhvhPsLPBo5DLcsSy6zPJHXxWHSCOh8oRhjP0R/mAYPemi6UK5/pWVJ6DawvH9CBloGX78BfDZ
oZcaZi9Igg5MR6sJW2ON2IQJh9pqbw1uRCiwJcLrXSoJL2vwK1j2FtMLaiE6gWEeXMcrmJc+csNz
mDzjJ6zemjQUGGYoZayVcDhvReSHBKT5DEdfRcBtDXNNY/CBwNWsNp7R857NZ1CXiBC6fEgYwA0B
JjNz/yFBEZmNqgPhW8InIrCE2aeC4UY+nWwJiXj8kFy0nb3xx55PCy8u96X2YMKC4PhrsCoh3P5g
3AjbmAhv90SCI1YHNv/BWJFR5LPfX008WGk+nTmL2VsN8GWyRphYO9iwDxAfETWBziCaBKuEaAra
lHAFLVGe7j4YShA1PPSV5q6EnAqSMJ6EDnYsJVN7YbDVJKLHQMsoG4AITWdSwrAtjybc3mksYAIH
GPlWUAFAp7dWOajLtRYtBuPj5sQr0A29maxGkTCsY28iFITe92QCC1JQgwtIgwyrwfWec4LacEbs
g4SXSJsOUA1Wjh7gtuIHDiI1KZ9dK0O+NSYb6H/kugQ6Q5kJq2zYgJmqx6PKhzTvrDTlPEeKiI5v
Yj1yQ3dX8A5B1AvdFCF/NTVgOCVrixwSz9jsb/2BUr1Rg+ro/APywRunCCwWMCRDqMsQrzFpHqhV
7JYIEOFXROsNbzU2Th4SSnUmIL0f0uCBN5DGyI0TXG2DCaMtr5nA8HgRHLPieD4c8Kpktv74yB5w
pQwZV0u30eoN+8BkMuZGNZD4SZQRnpD+lAsJsOEA3yQ+5ynljvwrw8k3HveLAj4ZrGAKo1+kAipc
8e9klRsr6LMUZIdUiIZj0zZeSB8PJjRJXjyvnGSE8hAKQBwL/9s0Qg45ENfjbwbG88YThJlINgmO
YYw9e0Ik0kfb+LCJIhisbFvibSQeCOY6w5txPA+rc2l4CFNW0pD5QpSRO0aLdb5BejF5H3S+kMI3
WA035vhHzpAtHMnMtpoML1ZtBMflBG3y/CZhMkJ4JfE88LdKBJHIhr0YHdDf3ZTwWN1kbdIb1PEI
6DcG7kOvqwqisB888jmPy+eJPxGtGynqboDV8LhsjHQtBgfLaCpaLNyXI1azO4BWj65eaUbPliOg
1WRnjxNjiK4pglLYq9iCeEwZvoeqvo8jTCHm6d7Nmat81QmQv3DCiag42b2gbehBJ+ghtYU47GHy
zMseNkKPadn1kVUpdH8Sl7VlDCdiV8lqLNndhP1PfmRve85UGlYSmyvfIwBFLkHdiZz6PgfsMfL8
40Mo247G5HdhrUzVFdp2OCjBQkTLEwbEqGZ2w0VYrd8IZoDSFRVtgzrV8zMLPcS/Odun1XMdYPJA
WpV/CUlg4f8wehZsXsKNPBN0h1d7zn+kK+TCqq98RkcF7+8te8UiBlbyzfRg3AYwLlr9fh99P7KI
kIl2amksCbcaDAY5/0y+vx1HFQf1jbLgMeGY5M95PmZiylpguFhxDJntwWwm7yYTpJUIZNYi03gy
4A8nMxOMxzGFyEDtw4v77aH3KMuyfOJyDGJ2RKxF7GOR5fvLu+lHPqFLU4AHxEOJqTf1zxgY6JcW
zMxNtusIfIJvke0piihmqXgAisHg9KNlFPnW1K+rNQq7MUrs2I+4T30Px8gknknEFBofNxr+TkXs
MjF7oMUGFEV3oq6gV8w9v2FdvWVEtNAd7VQa0rV3rjCC5RM+fLyxmV7NbTTT0TcqIDdtSMoA3RwI
SUucE2hT9ruOTYCSL+L0HJxcVLM3QY3NkiF8szsii4c9qz1E0oYdtkpRfIQIclgRhXwzCB5m4kwK
DJ/T5B1xb4Yy+UANbeFm7ZqFW2BvpHDrLgaiIqa0wIrKfsbTnRkXTKhAQglZnIDURL+kuJ15D7eQ
s9aXFxwEx7EQIWJ6sWbENJOIv9KpELA19TC7TgtKGw3TwqnDXFn0Cft6cnDuAyC4QwLMvEb/g/3T
7fGYVMeyeHgaMZAsbca7Mq0hkz9RenCPxJZmdzLhbFw24cOUbbdlUwa8hnXro4uoEYrMQWp+hF0/
cXnZltB1Np7d/OE1lyx7+uFh3vonfCFy/XEsYfHZcD++Wz32kcRNIDQURaO9zqO71cWDc372X50Q
/xoL+zRB7PBNjVLziPLguRMOvo87p8lid1486ZCD1ZmhxYSpzaLvUeKV3eu+1O2F37FzetR7mNv5
gx7p4YzJo5Aa/TptOIwXjm5feUDwyChTHP34TSgaYSPs3xGnIo41NKecRUJYnkE19qpFRCXXnr7q
bxIH1jIH3becscvheOz6moHwMr1bPx2KkoKaWHhdf+PCMAylX9vfXUiP9jAv/Vv/WOLdONAZXT/U
j8jvPNrOC+8MhlGX3WXwUC1C0tWkpoQl9zxpGqtnO1E/B00IEx80Nxu2+jXGZuPybOZiRDcr5Kq9
d1cVtKYaPWHL9iNav/hBxhsmOjtcTR7nqGRIMw+XYcf+2I8bmDbMntXFk/l0gwRV8+swNHadAJ3U
nwqNbKF8c4RrUpx7kozhPR0KB+cdmXyD35J8b7Q4HFxDRBLWfTL+4BrZwTc+WgDqwj0sVVhZe0Bh
p2kCmhLlkSA4sikc6Y+woyBuDDoqbJFX4dyvDbpO16msjrpbH1cjGCEikC1CERhZ0EYb/YffwQTQ
jkrotYXnz4920QWXvDoRrdFUzf4CJCfHdHBjWx3kr1B54pTHJyC01MdhC4nRtg9EU2pIjMNXoZKh
jj1Yere309j3N7Y/xz53nP42uhnPHdixB/QrMjz3li24e+OtNTK/cBqSD0/DTfpgIZ7pPnHMphe1
GB3ezmaIj3H0YI+nM059wGwdDAhyK4xS7wA+TcL/jmol25oocCvvuz+3hmPGDn0DWLnfNAYiAjz8
KegRCHS2/fsbQ8cIltZbYQvGDSb51KE5tN81TPLxFZ5slgs2Jn7qVvl2taRVHwOm14aPNBrZUW/4
6AjAC4Kdd+Gu99HTOLlF09KDVNPr+belBIDSm/Rnz+/4spnNb5K9T9wH+Pz2Zj7AjMawdoSo/CAs
grhECiO3cR8m8CrHR/TlnSVOEVC0ciXUjHWTguuKjA5nY+rjB3p7bzPci9F2SODkM9RxdA3wfIK4
Q40Wj7l4xHXVGTCvwPS5mdMMduSuOMHffnYWM2nlecQ+JRTy6fg0xvMT5ULBi4/GN+5qTXQjaGF2
QDo2PPcvW1PzU28T4Ywn0nEbdqOOSeRhLHSJuEXY30roRUuv5t9pL/tPHb9NIVuRTKeWcY46b8Ic
exqnbjFu47b0SXcxJD1F/+5FV8xcHEU4BoRmtYsXKDICQkLPOOJFG0+ijqrhkPYedm3Q+QQUyXOu
/aWYsfCO+7XRvPnZ8h8QrgL8u4FjxqxZTltoGTXnpHZUgLo4m8mewnAQQQtu0+kTtY1HUWi2P7Gf
8XByex9kKi6/VvS5IGi4rWbz5TyejtydE+PX8ZfCtpx7vXX+hIR2dHxjklGkb8VuLESYo9hftm08
HAfTco23YBPdmX0kyDAw9jf2equwa10jkv16th2jLMkOe+xrSh+h6WjKEFu3K+SRBlGc+7g5oxdP
/pIFyebcVcT5ypRhYtj+UnHfnCUs82Nvx6OKpB7Y0hhe9RlNrtSXpCJ5J9qE6bDj910SssiBhNjT
QcereHky34t+iK4dhu7XyeEY4xG3lBHoHBuYX7hv44XFg+CYCALJLnM2OyCFgamGxArLUT5ChWGP
xFUnWt86hlQTb5Qw2N8sGYCO09fRyvAfRgnQLwbHcJshOVBY7yVyS2YWpjqnKlR5CLYcNRCkg2/k
CRa/SkwrXJvm12gUx6wBnLYRrpS91wd4gIqGpWyuED4GSVqEElymUht9Er0nPuNohOYVWUhcrhwL
vXPM877SkMV1/OZkoGE3KtiM2PsmSXDrt+wwj3J1HB+jy4SkKnzRY9t67qZJIBICCxFyWg2j/zQE
tjW+eW1OLTRUjsqpzSrn/qEHvWDxVieBwtFvmXtXv7D9XGJhzhW5VVIxe7SVDsvo0dfe7ihVorAL
ZTP7kXFhD79MUEO21JK4W6P71sB3v6JAnrQ2g+DZFhO6TqCQc4bv1DqdUNCPN6Ox0mG9njXwccIS
PSVo35+Iu/k0KKccuRr6DIsltdOuOnzkDltnFp84vTDzj72PpyE8+KlZbbgMm8a9QYFLoABbLH7t
zgw6ciuLG0E1pb9jyaPQmoktkRJBcP8WIwgWazoCW4HEAGK7iM0AyzIU4pLqoWSf3tXxqT3f4CwR
w6bAaE3tgiLE2tCDo78SmUvWCCymyW2L8V+qDizNl7iHZoF56vdWRxIXyBZZUb4OF/KRVhdbeig3
CJmS2lK7t2phGq2OH9LE6vuKongMRWvMwxZ+rQQDgq7o1LHT9n5q53TODTXT6Li6e7IvQ3kO0Wgw
kXw9OMeQqNvl6OqcBvkoMzsB7eKbKkzPRhXepxVjzVEUv4zIILNbQfVRhXQpBluK/1kE6cG6bHFC
s2/RNCYEB/OkTTj458FxJJZXDgwiJ9jiPr1CUXxABaXL4G2XxBidPZPrMDplnI2JUZ7Z+CQxTnXp
FLr6zOG9e85QXDNqP9foXG16D8+0VqjCG+oWo8OOOmjBQhn+mNy8XGnWNboypUhoNEeBGmZImOji
PaDl7h/Hus2WeuayhllFg2uUTT44QB1wRoolHYpqyRWaodvoQmcWAkZ6w18d/Pwj9VB9ArOLJFK9
E4kunLY69hk8zKUj2SvYmWV3bpDJQeUoVxnODp2EFDJr0pgEIaube1PtnfzfizZhDYP07GJs4tBv
1nCZbTR1WXXwHrldUceHpDzAn/l+N/dDNmODHU0l8z3WZM0porpZoMngu2Y3IBkSLudz1PO7HOpV
nma37ZJ/H4gp7BfgVl45ub1dY9aAodknVXkbOJdLjz2tbgpTMpKdjTTlXKNu7lwxeVK3btb8nt+2
m2xvd+80lqt0JFAdnWnnbt1lA+Lvplo+cNLTjvVpCQ7qrTRnetjA2ims2aF/tXdvYkjPaaVsa1Vf
94UbXBJTySFEDSr7HnvmBhVDZH9mTafNQHzGw6nsCDR9iG3JtgsjsYGlOHVJz2DEUzJG4CVtKuzN
KfdGMckAME5jI84HJ3Yr5Du2oqiFdUU5sRwjiVleUE7MrcTIVZm6ceAkOR6myHo57oQqmivKgbxG
uHIUiSoDVfXU8FEg3NRCjeFgh1LZPuQW/pEjTsKD7Aw/7c4SR7SootnoCLX3Hi3iSAEn4+JowTls
irvAmJIca6+ykYb2cnZytA2kl5/HF6fp7iAwB+PCN/J62na1QHPbsx8cznvzIkVQYLlV3RVfBU33
yEZwCY+xRtqQ23d3dg5ptJzekIPrFtZV0xXt6GB3V2ym3Jqzj6HEyHYrjSCRAxWdabo4oC/TxWpv
atSR0tnPxBxCVH6GOpqnbKjLx9GmPRB48+ucnUvILs4jy9ZIfNQItyhJvzR0yNS/oLIRQcWYTdsB
b50ut4jX9GjeQs29cDs84KOMisg2Qu/VUQhSSyo/+Uf7wvtq0MD0ELWLwoUHnL8yVTL/PpHRkiuF
XfxgdoOuy2hz5rZ/OgHawfT8VEephvadRoXBgaKYD00zt8Hn0LIWU55JZnISJoU0rEvUha5cUpOl
eF94cffa9lI+kc9l503d4/BsXMZCji3OjoIVgeKFjmBEwj9+c+hW3uJ3kLWGiZBZy6bpczkTMOLk
A72NLtgY0xY1n+iLJo6KljF9yD9/ufE4bPKost9Tx0J0I8uYLzimM2mk5WPnbKDmFn+Hboj2wekm
x1l8OOeQsW1HLEkrOgwjyzgv+9ZsXpmzg4dv8UGaOM5q+sM+pPV4oQgu6s9aznA2xMfT51f18b4Y
GWCAJY4d8dJI512YHPI8U59TT8PyFTYAB+i4eCIHp5gCyV2ZeDPE/8/RH0IJfY5G4qJa+s3+kv6d
cjI05T98Q6w1NS1I8HJkSfEOPZD/DyYP7zO0ZIbh3yZ/+Y+5feedfMVN0h4ufv4jl/IFqWKkCI6J
ySTTdjkpnPIyZv1jeog6ydWuzw/rnG7naPY5m+KndIAVHp31KRhiJk8snPB7E4WKPCasG0l5EvNi
bcTx89KYcnhNiXe+pcinqbRmdW8tlwvvLAVXFDJZS0xD1oS/pnLEROzHsWE2AxFBpC/hXppI1XIN
BcoKaK/Ir8IdPyTR1KDxxpRnlG6n8xBjCEd5icBihj57j8slWU7M57zkHroRsccfERIiw5CW8s2z
n1z/aFIm8lRWv5TosyIxx+icnYV5HRs8mUF+FdccuQH5VrDRzbXkbFm7aO2uaYxG7sh1Rwansbzk
NGh0VcHziGtkPvEFI3NhpXLu15OkLs+/3Sh1CJvsyQWE4LmjLzHmF8aX2FpfI6mrzYmFoQ/dyhWG
eRK/cJg+Oa5c1zQNE3/rF4e41MT9/DX4TNokr0kQQ5togzQDTZr3qPRfFIMKL8Ga8qU54o3rrmOX
ltFwACAj/hM4REpEZ0BZwZqvvqiPAviVP7zmWalrIyahueYtD2Su+ZzfBYEd0jbX/eI3kOw2lIJG
767NmE/MtTwZzyeFSM6amif1YW44qcN7gaI866cNADTWa2ITKYuulJ81AWYZprM0b+0KroDcOdiv
92BdY4JmThYCNcYAjtdrwRyvt4yinLVmxj0gYQ9gHTlspaF3jhfV+mSs+fDqxpkjHyU8AsMq99bk
QDJ2E5L2uHwjdYg7YETFkvhH3qwpgZquVEjLNpkieI5zTapSsZQV16mHe3mDtRi7csjLQmDCU68k
DmJiSXYgjs04f99jyUnLpK6MhcOLvb1mbJ51yRkp0++Eze+6cSF/trJ4Tzdj+7HQnbxWU27YLWJ6
IqaTaAX+qdGaB6PpPKLYoVQrLX4+De2qAV6QuvA4Of4I3ZtXMbdIT6wNji8l6dOaBFCj+grAA+2k
GzPj5FxZ0u6B1emyN+HWZVHbN4Lv/b1dYH8dBsX0xFHnoE0MKBsfZofOI6Y3AxjIoPiW8OAsZKRm
RFScviVTlgCiyFBJ19L5a+aJjDy/9BwG5oiBNnioxOafEd+PeLxnP6/Xz2NHephP5R8ZbV7IxEKg
PN/emeGMtgyLu6ZfKYVBx3yXLubQgtNIbGkZDdrhrvcm0gy7E03A9acpSoffdt2pyA2klSTnRC3K
EB4IGuScyCgpWcbYNWSaBqPRmhSbzOQRrifm6WgXumuWm4gK0jQxx/hK8kitMdhlLbB8vwBjyCL+
yoxdKEICL44RrClghAcoxwHI0gxYmh3+vvHX7EYmN5F9AaCxabDOZWnLmpbyXASFlMiC7o6paGFV
0h7KT53g6wtfgdyM+JFbvta8XiNOnmu/UmuRcKNSbkA+fAVfOwfnxCj44n+yYSEOOO2VJFi8L11t
TDLQSHAMsuRpGIJCnu4rcAMekMc1g69K3AumGQS/CAH4B9ClP+HpX+jSF7r0hS59oUtf6NIeZ9Qv
dOkLXfpCl8442Jm90KUvdKmLgxMDIn6hSznDeaFLX+jSF7r0hS59oUtf6NIXuvSFLn2hS1/o0he6
9IUufaFLX+jSF7r0hS59oUtf6NIXuvSFLgUC9f8hulRQjy906Qtd+kKXvtClL3QpYLAXuvSFLn2h
S1/o0he69DA8Jtm5/PPveuNvpZJtNepdvdOp13vt9k+5WvWkdiuP+3bLET7Ykl/5OcPC03YkshaO
HfJ+StQ/cf9+ae36Oln7SpIL6gDhBfC/nXbMnXGCYk4+qwyIW8jFcH0mByBajrjOFukaeqRyOVjb
9xbRoNeIXBGWZtUJMZUUCbshIfGEY1cQm3SNyrjY/JjpsxzJyyDXSZ4XIi7JGqQTr5lSokRK6oEE
WB4kqwxxmXvrHJ/AAJSGxDJmRDs23NQ8xWQyNHhFCKO+2pEngahPAhWFxZtcUiQII8eUvfGPUwIm
3Ya7JesOyah8UmH4jVUiZTyzQUnUacvdf8ArTUKDbSaE3GQQOzpkipMPKOZZwCqN4QR3SaX2wac2
F8obOMWnG2sbk3mEHI5ds76DnBvKoSnZ1SipZpAs0uxZHXL2NMmWA8OQJ3REkk8pMYSQCObpfmK0
TTKgkXYOMiAjCzI3IZ0MPNDmw9HMOmTWWgzzn6+Rt+ZmwDdtCw9gSXq9s9UatRzIr3mdm60Pkt9T
bhu6I3m16V8ICDqr20hTmgl3Xr8jUeSaqYcw4VAIxTgtyLwLqHKun1xKOpW22pO+8ArRhfycLX10
MXofJ2vfl0o+CfymWpotFRJQTvUkJuK+st9zbuTIk7SHdftKUpbm590u+3n/Tq6GI+GKREC5EomV
20eCug4mZFx2M7jkcAvfiYjYWlfA8zsnNXZOSeR8h1iPGrEjwidMeITT8+TVxuZTb0PwhLAMkwDQ
BI4P/p5QAGEeNnveNah5Es6wsbcfEiAgV/VqxAhcqaTnZeE1SL+lkN2H3CifdZnx8AsZXRJLC+tR
yYzVRj/Wh9DWl5aEk6eEgJ9Nyc8gXEW6Saw8qTiluSnNgz/MJpwiuILrl0Yndm0ozSetKKvpWbPR
k+a527ByqxlhMUTR9LwqSJ3K3YW9uTwg7Yh6HutveqVt6XRhdViPXUMb9+QxniXv5C/ZNVvD1FlQ
5gL+K0kyKmH7tYnO3TWvNtz6kmhhM9g5soqFWvvvJ6v+tYj5KUvzS8S8RMxLxLxEzD8uYhpd0VL+
OgF7Dw5cvd5ud7par9P6iZD0oe126a3XajrtC7liLsFu4yZF0G0ODgfvXJhtoiKzOM2IBtY2Squ7
t7PbbgXtx0XdSRaQb/2MFDxkiCZd2NY8sWk93DrpOtp+0bW1ymprVpd0GCczL+PLzmnVnNrCLdAj
OkSK9w/NnWp0zW3b7uz8IvNa1/6i7V231qIydDIiEIJ9C04PLznai4ub3CeHgiwlvVG+6DdKb0tW
7CPps4/rUzHqEnvfDfTa9NQc1pNwv32v3YO08shfcVONq93bRM3NRNu7aWpfCreWe1rdWdSdi2am
bbOTWdrWubfDBYkcdUuHm6owD7Mmec6I9W/Zu5vVIvT34SQdGByIZ6vu3/fEPJI2raWOlakf3esu
qHaf7X1LPXJn9whLEiXt7PvRO++dBgkSqnlaW98JBz9ct+qG5nY3z1TzsCvyaDWd1mKUHU7q3nxf
bOLGwmtMsu1Qq71pxFHvHC1bHXfr9DpM22F2e9vso3N3zv/NtnUpbD0LTpvwmEx7mp12gmMZ1u9B
cuhr6VR7BK3U0R9W0QiLhld5rU7QvDi9zeRcREl3/Gj5FdGPD6vjNO6w5jXDdklt4eXmts+ednEY
qxYJIW6O3gjqtaCmRffDKNnN75p3WPyCi+jXs/EnkojXbHzNxn92Nv7b5+2/bb6Pwx9CsPyPf+f9
5/F0L5LN9vzT2//471V5LpZpssx+U1Xxvax+O65/i8/Lc1Kek8/y36Ww/3Xzf/z1W8r6S10k5Vr+
1RsrOyfn+6j6Lu7j77JKz89W0Cq58h/98rfvZymT++n7z79/HqvsLKVtkmP2+1++8r6wW+G3+bc/
Fv+X76LlgduiY3HefhfZb+Gy4CGXv3llusy+yp9L+F6W5z//3tDaf6q3tZ7W0OrtJtQp1+8fH2t/
6nbbrW6rrrfb8tXvv2VS8J9/b9b/pOutTqPLF90eFLVsL+Wxkq8a2p8ajXqr02s2enUd3bf9+/9s
5l+NzX+O1W9Z9Z/m+F9tY9C41xvsXvxo9Z7eqnd/ivRs7/fXXbZPW4NdA7W9Bp3pY6fKTsv6Q+/8
pdo/VtPoiAT6z/3yWZHeaHc7nSbxpq1W86eKtpn22GT1Xn1w2KVhe3cgDdG5TWKYe0mqwEVX9boQ
thZ19Wjo5Hu+ItG7jQFMXuqU5FYOtUin3bQanVUDvoptobRies9Kq7ru1SU9QnWQddzkQNLVpFKP
1rJ+f4RZKw9apxLK3rvTLitrQybEa3VUtVpz2IGQblsjdeGpY5/1r0N5UL0bPLfV9f3cJKNOsu7U
r16tvfnqXMlhrh+copGq3r5yr4X+0VjU+81tbmn5LbznpVslu4NqHtveYUMihF3NTA+N/uJema3d
ZpV1jua9DtV6oVubh8ewm5tLx0gLZwPHUKG1/N2unBSZXqnLqW5Uyd46nHbW5Z4bxSldnbWuu2md
NfN+LUjofK137fv2Nr91tWFSdGvm9VL5izqpHVolPMJJiW6RHkhUe9Cn14Pe3xWNepDdiq6q6l+n
Y2XpGawct8TKd2Rk2bXb3r680u6DUXtcvFJrH9TmAu8khBC1x1ltWnszfeyc+20RXHv7eaMp5CgX
s7aZNOjS+kFTeVk6Fz0uGtuJ1uzXa1p4yafbGgl4cohJOl1Wjt/oWUlxMBspbogWpiQR7HpBlpi0
YSXaPN/0HKRG0oYKpdGadh9br3btGDn7pf5QWbdlXBYkB2mTKrVznNd3W6vYuw+e47hNUZTqUbux
cFtZEz0rh/M+0Hqn6LBvwDa4X7IzokKRFSzfXY1tQvrSdJDfcIV0ye60m17ym7HYlm6npY+TRc04
dZr93XlQNYb/g7nvaI4cyZr8Q4sxhEAAcdkDVCJ1Mql5gVFUQWuNX/85atp2yGQt08b2sodu6zJW
E4FAxBP+/D3vRXBgve7+fA++Yl//vgWMMiYJ1w1pXF43rg5zXRUhOXYlBnqrt7EBPKDprDHzwnha
/fywRZPp8sot+llU6lBfNNSLK5drZSl5JtkxwKArcUf1BzKrV3LtP5Jnlw+BKaKaKnGzJb2Qz4r1
mMy9kbCj8eLfAFN7KJ/9cJ0AcqoxV3BizvyaH/wUcIzEiBwMK4itn9/yAk/8955+XsFF7ENFm7SZ
Xy56zAxY3IydXFQD9ph5bHa7YqdjmnCM6Y6dfu3dtb8ZNUm5MIRUVU4vP2eSKoaWBBM99iw2QwKU
LA4exlwz06TblsPvXoWMB9TY6n7c1J2/jXSM4aljr5kzUyXadq6zw1RhhoVR33Rc23chILKMrSUX
x7avHnwaeTzFRMnhLkxe0gFiLSm3ErntMS8+7CDuQq20yiwfIXymdseWse2Q98vgr7u6vfNzDCFN
yb0/t3aiVQifqbDb8oWL1OukuosSzCxN1z7ug0+h9d2sU2V0VaHaeVWtlPnUREDXmt4OYnao9MYp
ewyM4HeSYqxqkK5KLTUV1V+VXN7pwJgg4d1VJ40SpyN0p2SHsQ8wfWpDht/4Ny/Jpkz8k+SAelnk
5ZyZo9ZYRp9/1BUGnWmYlKU+tRB9iI3ZaaczVzS3aiqv0SAeGjzxpLMKFWBhhLneYW352qn1k+c8
K3bZgPQC+U8XMGcUgLQwHrOBNB7t7ZnWTjftp+FDFOy5jjO3l3dQgLcN1q7GMjO5VB66VocLGka7
DUprVI5zAuNmdJ3ppxieqWJupkitRnuuBKZfaqXd63xPwslJjGgtZ8y+uw/OPgDcBmApXdUTdxtK
bVmGri7CbazOblJ6sOCr1Afi2FIorTQZfJqMrKLv7CTuYH87A4Yt2aVV5NBk2gTGSWkDr00wFkMa
Dqx+b8UFZnr4+W8/1SBJQ0OHN+Nm4DVmaIp43xX+tsymtR92mNfUpIU1aIXNigZZ6DQ2phH37pyG
VthCqFSyzixqbT0Y00n4ncsxuiQ78vZx0BNz1jDfOcpcHvibgjxJdcMnDJfMJlMy/1zImzik21Go
XhzQbaP3R01gjG4IDFx/TzJvSqFunwk70NmZ1vugekprTImrTyV7FGNm1jmmsetAJMduI1IIyAiO
wcha5NLZcLJ+vA2TBsg4i2JX1Vqo7qkGhvAG8phJyHlh8smQDo6fJUvIEh0THEE1poPJI/qRhpNL
wuTEQs3p8+REJAIako3nMErxMcg+SfktTwYrassPPcw6aIF2piLzV78dnSAvV0GV5qaU1W1Cp/UV
W7WY3O/W0iCUGjqHvbwAJitqpGPDYC0h54eZgqGrKqt2O25TqEVkT/BFGPEVuWywqrce7JvW/vn5
X0GLf0wlI5pmGNwg6hKKlu+v5ygPUKkh/6uUOc/6LGdHmUDuiT5VMlpleWW3enXlSYQtWpgXr4pH
CASV1ICGo7jwPpPa1Amb+/Y4B3RdT+2tPkWmMRh26UNlTI5HUo/vbcfvx1E6VQ+gIFe3if8Ux6PV
GYhXCnpf+c22bSu3bjEJSCWYlzoF+CV6vzHCu0jA0Gap7+bGtG5yfZfAp8saMlBpvSma8lS3gO4p
/81Fs6mlv56XEzc1h2EsSjPURg8x3EOi9Cu94xjT72O4s6Iorq90DqkbS4WErA83nchgXbTjOksx
8z5Ss8kqSOSotDwGNMfoxQ6x4/BBheFVvraukuKRVOV+0IbnsIH9F1mHsZ7h8DL1xKwrRGIanTpH
UUt/xcJ5U0+6GQQ5s5r8flLpqYrZUx1HuE4tNVNBA3vMMPyw1TZR/sTaQvW6Ur/RisTuRu1hajbp
CPMU69xSGkwzHrE8zBJkGrFrCoXbvAWoVJl0bjOziaCYoY/3epS7QTjZPH/uwhzRaW61s2q1MLNR
DRkHAFfGQ16mm1iOTqi2tdmQGRp6PNg0dFh+T7JONactmo/SoHAJE5ROfLxmHxsnUaFio+lnHWMm
GbYwbvGOPmaRzr490NYmMvN+PtV/8cIGQW7BDKoil9IvTjVtfL8tw7E9smA2G2OVpc8/P4AgEft+
luHoqRSM6uTyLMNDDb1f1u3R2Pc7xO+bEiJTPobvJRiidC2g4V+VVv/cUon7qSGooFTV+MX7NETt
g3KQ87GD+KMZkNGiip0Z847O8LsKJLEMBrWrWdpjshsG1wD6p5k0TW9Yg7mBtLBTddiWMrLjKn2I
ow0SrRudYCRr5mWC7PRmqM26DNwhDqHql6hb0Yy/QmOwWX2Y9DXNldtqgohAEtm9iIAiwjwVB4Tl
suTH+mq55vvmfnndi3owXqZQxazNR42FJpMuFW95erjyBb/qdi57SjnCbQKji0SbqxdwbZfzchgV
Ko8Y6w2dASggvEnMjF4XdriR62uf8A/6+9X4US5VqWv4jkyIy9C74GQeEezJY6U1TiCM7dwLRy72
iMQ2J5UXCMwxTDC4ftgHCoYZi+NQYZCwkZk5zESVQyAwveUICXtI32Zq5ZYJWacz5h4GmO4dh9tc
GKuSQKRRK60ZiXRQh1utDFd1cOV2EfKXvVvOPuI2LgE9XjqtpFR8VWSFPLY+zrzy0JDOJNHH6Gd2
xNdJ2noRyyxVuQvJMgE43NE2dbnRmPV4J4F+5+VOqzC5HKq6xRwhHhnWQxGdtcbVkdd10ysduM00
ac8RtbQcSoRpBjEVA8pefulMU2c2w+8m2uuVaoUlNI6j8pl3Yq+Xxq8kSL2hemSDvzIiLxsxYzeC
Che0cjVtU1XaqdQeqjD12uyYFK3tC8xGjQwk062n+r98ZId6c4rmF9afJobRutGDqgWW8LWd7A9T
l67b0LAyOVt9qa/jXDiTod+0MvGUouk8lkI4vEgi/H88skIDI60V9cz17tSW+rnPhoMmO7vRtV3b
bUe1NQeMk/Y/GGEHZSic0YBWh5CrBtV6ABmzr1kkwWTd0bC16CAi6kQ5ZCDIjRj9Ndfr1ew/5lNk
NVFlpio5F5jeHPGnMi43fVcegCPYcXn++ebw7yEL8kdVGoRJxoSuXlgjmsxdzUganDhkjqt0RXqM
wZ+3Tf3CusaN5nanDtODQC2jDXQ7hPjSBFOBb1BjUrDe7OBc1yTDvEBVAYbTenqiIQBFbSHo7TCp
rCnNLJo+hQ0mrYaIQhHgZtB/SEILWOJaHw51CO1KKAqNgaMrXj9B30GN7nnG7MF4j4N408cFpuFF
a8Ew97xgZji0r6Wi35STfyXX5N/yd2Ig1OSaJgmBGra2XJVPAZTWDHlZ8Dg5zfScZ2fVwOxqHrH7
PMNB8u9ItvMpiN7zm1JkVt4MG9LNXqEc/AIyMco2SG/D9i6ecreYb8buXk+Fo0TKro4KTHFGKL5X
pnTbAyFJ3gLjtZzvdbnl+j5q53Xss8Mss12ZIGcQ73p/UwfQ/WagVCAGGosT0WO7rBowzZMZ8mdJ
fCXdXRDQr14QpljjqHoZGiI7zi5eHudApEyh6amU92MuSrMcKjdvlLXOWpiCOXJJIZAiIaLwnyYf
0ie4p4nmNH7zMcXyo8g6Jx74OhpnVJ/oLmRvAXKNUe8slmPKqZ9YVQ+5lPxVbyNHRoAKIa7daM5c
vzfDnmq/I/YRGBsdOaDaQvBg6JElzpDqPrcKYquh/FVX2TqXzSErdHsKppewkVaRIqhK89TkBsaT
96lXpfxagPAtsCYG1wABMI0aRCOXl8QIoGAeZ2pxgl45BmxDjUyxcqgWSCi0jr8pxrOKg8LBWuLz
la/yPTa5ePSF+zSQyOtNPxenhcKkYuQ61OcsfitXBXgo/L/2o3iaAJBLYA9UoLgXCUym9rScB6M4
zZ0ZvY5gRWUvrVc9ATmeQZxR1saVK4fj9f3YIVmBEjxHzsSluHDdcS0TRSE8PylJNFhUS25mwLLV
8KbPSgG8WthNvAEMCwgZCTSwgGp6SIXnG04htKeQAdOOobIX+IBibki7VRtoUSHkRXJhJ/qOTBip
HNWzVRjda5inmEI+JZk5xO1JyhbDr+fHDqdqzPCwUFXWvdacy9Trqw4BcGeqVbdSo8E0pnyTTrqd
+ZUFQDGJi73S4CEjxKUV3EnldvQjm1a62XfQbEifgZwh/0b5t++stoJqQb8O0tMsPJGfCdsxvirS
ja5ARrUGTjif1PolaWOTMeNMonTNR/pcJIPXFdB3KSHySoEO1Dekrk6yhUZvWe5bH5ntlHlxJnBt
1iot7pqYuh0KESg6G7bSzw4ZUC1JzwVh1hxA6kMYds8Q4rFSCrMi22gAoWxaRQWmoqdQpIwhqgER
7epeaXbxcMzaTTP+Huq7TB+8TE5mq/zSe0xPTNX1VD0HdbVB4G6FvIdw2azbqgq5MFh6WU7uME0W
LR1OoE6aSIv1ECPm7ygUwIndw3HMQ2kFFCNQi8nV4tH0gUnIKtjpSGdylN6tTKgbtQEm5j+PITQR
l6iJxoDQR+4avLWG6OQX9LZBmcoIun1MDVfJjE1dKK5IeiuXTozIYFC8IS92apQhX0nZvi6dTjaQ
FjZgTmNhTjyx9AzYMoevKh+VOrCbrttos242ZWE3UQ8Qn9qqVrzMTb9J4uHaDf+WDxCUZgypMsH0
v9w5I6Gkmxpen9SN5uqPod1C3YtA9zeAQfnZ23+/a3iU1CTyKHg69dLE922ql3k817Bj9Tp3e4+t
MP8fLLCfH0PE4iu+BMjLO3160JLTfXKkCmkmBblqfZI4YEWGazC9B+BNxCkK7E/jCNmEHupcY7jz
q3MWq4dsgsIzgmehgB8gurWhG26BELEKb3NUbNJ6dHUJLQGKIFPLdizuzVzwFe0gHAFwSRe7TgXO
HoJ3OHupgenkNTTCevgs6XtVmFtEv+/UzJoMnNQCKjr+uRqKg9KBlYmrBdTWCjVhRuJxge794Wm5
eL3y2tS+U6fIAsNDKjZaD0EendhR9T72QCoiWKVsqyMcyvRiQ1HKyIYUkAuOVx1ZXY/cP0SuXLGb
tFxSNmj08CfKViSPTaO8bwYE1FO/RvDtpoW+5gnKIhMzax1JeL1ufLruyuM01o4PGirFSWS+26tQ
n8moWXFwJR7S5CkIduEs9kVHrISctOqVlt2eV14Ylg9RuafRfFL8My8GU69wdZffn4KaueASrbBG
hon7BAplNLSQozik+D2wt3IUNgHBIQDCapTvTAGIxPdVJbYGrwFGvgn4+EK8THXhTgG/z7t+MyRQ
hoXEeR2N+C1g3jb5LoqQgRXQ0g5C1RyNcTvBWzMBiiIAWRb8liLdyC6HOP3siUKaojxw/SVuM6tN
pxVRHvkkTMLPzbzqO6+Csl4N3alUX8kp+3+8GxeBcMcV7CrBkeWrwIPUI/ipIYY1x1eqNuR7LCG1
pRhMBMUNIezCxeZCq+KYJM2J3ebrFDIcUKql6wa6Rd06gTQHRVdeuhLOz1fybzcfGfKC1BGifYPr
uhZYHWDm+gQhIXCSJZizHJOnr70d//Z2VEWpGXUiREtCEP3i7UZ98pteJf2pimDz65u2egkrmxbe
mPixOWQT9D34kgx1qjM20U3kQzqDVbMbpElqdq2A9tDcnokm1tKfD7FeOUO0i9rbwP/QNQ5I5Dab
34Mh8wz50kJaAVbF5MFDM70n9V0N2KrOAGrltdURvmLG7VifoqC655Dy6MSdbM+G/9w07/MAQaFS
XrPl37YZr88k1ykK+EIzLhHYsY4B889qj2ht3AW3QLIhEqh7o6euWwiHKVBGBdwD4aXgqF+BZOm3
+P3i2ReRYpUptTH4ePYy3RgV/7vAm6Dmo2Vmue0tZT+vlBsfqhPppvNat9gqV90L+f76nDLNQAqh
E8nQAvDV7BdjHcZhgRp+g1HnpdE6ui9g2VBaSCBYGY8nAXZYOc/PjVQ9VMeQQUIRKeh3g1rZ8SC8
tJBgwgHzzRtTwFz+fAm+B9PAOZiglHEB7h6lF+sLSJnOvs+GUyRLi8zdLoluQr3yIj+8VQUQYxVl
EKIeWxHf0DY8JDK6cg//8pWQRaBCrOJuEE3/g8Z88oypEeq9Nk7DqSpTq/ARA8WAFvy1X+nC1CrU
+NZdO5xI1iFRHB+D8D6Cje1k79A0c2WaAjniGIBfMTubfSebsYk0vKEyv7JZ30EuynXcZWGgkCAR
ol9sVjjpLIO1Gk9zNu18jh6AaidzGKoAukjZRxFFQIvYsYqE2YZsI+jNEK2K+iEU+w71uSrsECcO
2yzf5NkK5mLb4Pt2jwFTrEZ1xUzeJwHhzbnFSPYJeqlAY8asWF/55MZlJHLxFsvPP+13gDoV40SM
p3gNI+RKYAnQvc6sHorG0Lrj9gwVI8i77CP3nxv5XzGl9tF7XTTF7/YrCeorvep/H8tf+W1b//rV
7l/Ly7/5hUz1/wl7Crv4f2dPWUWR/JUxhf/r34wpBSf/X4wSTUXdRAOJwcCP/s2aUpAK/gt4pAFC
g0GAxSzn8h/alGL8SxIBGgIDMUowDTW2/8ObUij5FwJOqqK+TAmDp6P/DXGKf606AJsH+qNyYkip
c8lQOfx6bvDrkzIcGhxqq4Ek0PzSAJiDjpO2BvxilbHb9yfG71P9GPAbP7B0fY/OHHZAL8vvud7x
CTI9hXiIlPsQFNli3GpgqEioYi3aTgoEneINUTzQRdHwJM2Qmjk15Qfr7KkD2RiaBQo7ffoIp39H
359JWnQ56v8Jyv+8kuCgcoDMYKDOoS9B+6erUPVROVKdQXsYqsGItxoXCCSK/i4v3bF3y9KJrAHr
LrbMgbDGr3SATCe0Am3teYbGtQa5p3SEZtLiQH5emva3pWkCCYmQ8Jr4j69L6zufikTVBWzNMa3X
Ve2q89qQB1q/t8ZbGKApR18zA9IbsH1K8sJBAZruQZ+AqcTquzo0qx4ibQU3I/3UgyEFXuNRRUBa
nEoPvVEolHeussrQmcIoStkFXstAFlTfN8VLl5eWhvJH+pC0ey1wBUc6Wj4TfVvlipMaqiUoTC40
WGfoKFETZb2WIGl1uis2948DuvxEn/fhMm9C0bP2Cy4QPxSvHSoZIRSUkQIN7jztJtBEKCTEdccI
Ngh0UjP04hQKKOgl6hwENH2/LtIbOtsNiuL6NUv6NbT79/H5vLaLAJkVUpnzEGvL452oHiCmbEUa
0tXK1nJA5OsMgosuzb0igEjKteiGLb/9p525iG6Cmhe8DfD0qrQMYD6TWQWmGgBUdUD+LsYbgIla
7yJzgkknK5JsDAkFqcyW+PiR3RWnBNwOarfoe7PYLx/y8x8aGp06q75vyb5EcaAClHklqbiIiJZN
A1xJYEcQchiIPZaI6dOdU0pBeJ0q7BwhbYK6HswDhBPFYFZo5ILqqe6EoaWtklNgjQHEZHhhAyFJ
lSsH64JF9c86KFiluN+I0P4UJT+twx9lk0ct1gEQnw92+hxaTWeD/OjTQ++jp07eoFsOaooKIA8X
J94orkQ++lfGwD9LMCiqnjDREtWxr1uhaaPWidpn58FqI9Rw0JdJoYLevNfGm4LqclYXyw9Ygpio
A9SDcono3uq8sbL+jYPQM1qR3PEBQfxB9h9q+JIE4Na0ULMuapuHxhqEkl09127cmCWDPlojjvVL
FMR2MH/Mw10GBR4QU8FxHJywAXvFBGBs/Jpe2XuBsrd4Uc8GRHjES1ndRI8BvSfhBqxEwGmj4rBN
oX3kymEKV6CJGt1Wkbskv0vDjU5ctdj8bBD/JApfj7uOOqaO7QJBGLWZi+DLVxoRpDq+14AmPGi3
A31FH8ojwvnQzTQLuDop0ZDZrDO3Aj32jT7S9/w323B3BM5hFm/hNXLJn+LHlyWhzglUGAcIiR2F
X/z6/WQ5dqRjYFIueES2peiUnT1m3PvyoNdrWp58WZqpchR0xfsdIIUEalQIEmm5a+VsVslDWa8K
YxcE0BCaNtrom6GypagF6rWl0LWWrmL5yCsbRKBhOlTxjubHAGKhLcgGzxqaEPPVAb43eYp1K1Nw
VTzmU2diC2BJzka61/JznZ/H6Er/xRJVfLU9yJl1xBYLjVtw5Oxf31wLjLlv4pGc86e5s6i6znf+
dslk4URQF4NguvLEJyjlFi+6ipOrQyIdxxDl0mmXQjuuddNNBEno3gWsmd9BRLR4VQc7PIGokr42
van9Rr7TQkxJufv5HF1QGHHpLpb+zaHwzhcdT25bN4FIZm2H3AqkYbZ8p86Woh44xGUXMmd+SPbp
4OaKNZZe/ZwSEySzAjjdFpLL7z41k6fxQdzFAIpb4GOgQFogGYkYXb6Dm55Fb3Ixony9LesPELhn
YfmxtXAVoLHcmupbfej3w2wDcbqGOXy3scs7InDAp1nwjT8c1k+2jUdzFpRyIGfEMOu6Nwt0rQI2
TlBABAULVwVFGrSFA0hKFq1OwMjozV1f81AXdfR/tvrTMpZT9GkZTUEmZTawDLpqUJ8uzMQD+xFk
VYhfGx3ER+v9VZ+82Myvd/Lrq1+cTDkp+hBEIT3H6/RkvLJHH8Z12872CA1XJDhL0cYv7PYezVVl
gr7msL9i1tm3sOBi9y9OWNlhvVSbCZaAOkVbrllnifwwu6wu8UdUVSxfPIY8NUf8g7Y40GjNcbCJ
FaMPH5xswwUn3khOvi0trXb78EYA7Z+PSghZzWoXOsXwm/ooFfrnDt0EP18Q/VvkebH8i6hGG8M2
rkbc7bqz9NTKkkcFDec4uVZ4VHCC9V3VHpP2KI3cJGJp6+tQSNhja39PvTkC5T3FG3Hwdavx7Ty3
RWirPeov6C1f1MTh0BBrLu3SaN529HeAy+FN94Go2jUsFu9cMdhgMxSGWZ8Nd4Zy58NiBxboX920
9V6TZn6HOyuP8hTPJtUcMGNxGanFgAQsevDLX68ef94Vdm1XLqItXnLWVQkj54G7CV0ls+mOjR3h
SVasWGqwGUvbRwvcowGx4SdWmzma6OTiJ4sQSqiJrQWbipgUq4e8nK26IYR40SsPAdDU6nQzBaPF
VYYVUoyfV35BWP9+Cy+81AgmUMSKip5LaC1a/qrvLV5YvdJhieD2VmYzQsjeKVJrKaGiy0APEXME
DG3zwLuvFVy+B/QXx2vZ6E9Goa3z0YfDI+eFmDRmVjNbyWjXHyAWFA8iMFMIHIYYiFG2TgFFa2DB
fFw1OGErLd0wWGxEHvMdztLqyj791ad9slYX0VjUK3mhRCy5RWrHMycG9Yfa01LxbaVbQE66foQI
IWQBoSW6rk3wmSAjDCYTWk6rq9H9ta/2h236aZt61rdJbqhwUwjaaxO1lQ6oEsS2UR+0S/gcHRRn
FJFcFervHSL4xNYHMyFWV9igDP28Nxcg9rcz9AcZ+7SaqST5XJQaVsOsFrmvPXkSenwxAsEIXh4S
7jdKYE6xyX81JUjN0JU3I1C7IC5N3dCuvdpZ8n8URnFH7zq3242otqJF9xc429B2bGAdApO9lq8y
REKJHOW5evQRAVzj3n0P+78eP7acgk9vItOwlXpGklsMjpjM7LUDiGHNnmGPmGOCgHJFbYjL3ieJ
pXr+Fc9wzS9fVhvbmQ9iAo5y27+XkSk20mVQKS8XFj3b9lsQP6z6FVS3GdQNMFhthgrV7udPCZ7o
zx6SXbinSA2ZPzTYAcCtVbPjugV2pPGCBVGEoV6zGuJ1A0Fx8P/f+mf9dnAI5sKAejKvR8wZcf0J
n+smR05b2vQBf5oaE1L0o4mqP4Ml6cx6Pbw0v5QDs6vJNFYgF/RH5hWvw8N4h2gw0q0gBRxa6mbU
Y9N3sbjXmhUIvUUPdpqNETO52SRm/aylxw4tLpon0TymnzS+BmrRxIlZPjLDpahKYUrJ7+FpdNRd
LJ1U7ggqa1l4qtMHLXikhWbWDUH/mGIm6ErQb0Gc74MnPf+dF1shj+PstbNX63DLC44RtVbMzax6
VF/yduXD+UJD9T68qQxwEpwGDvdknMdnWl/Jif8ek/7H9PxJ9T8dSt5pRZAXOBfArNXULmoXRb0Z
7Ox3BE2IpB+GEc639NotLVwjOonBqh/VU3hAow+wDnF+Lr0mBtPYVvgKDWkhcYo9Q8n0Cc5HgTO1
BURGb0IO3xhhSIm+A+0ICd4cO/O44qVTFlbHvVpYOeAicuX1Lvi9363Hhe+cdSOU6FdKbjHQxSlG
O/Vhz86ASBpMFJqtYbZ0zYnktgEJcv+nmQkxt2UcC0SuGJ2DcUagvaCjSjPBPIwftVV7GBMTX2UU
1nAMoSY+W/mM/jkQQqwc6qhXUahvmfpiNXSU8MBO/sMH+2o1+grNdmmImKhxRI1eHBSJrXYdSScb
Qc5BOO0Tm1nGVtHt/BwH5nyfr/S1krtXLu9f7+6ndVzsJI8mVpMI6wDbvQTryUITvxUYyK6QeWD8
Te7MjrGdPP2Zq1e+IlnswrfI+tOzL+KIDtyROViSCnrTL8ldcwZXk531fRWZ/lN3QnYBSdgrL7wE
mz899CJaKPOiMsYlhejdaTK7yppt7iSbzEq36LED/yawSij7XotS/m4kP73sRTAgjLDhaddTfHBl
fCThKkWNJCZOprha8YBGV+h/x+KAARQWa/c/v/Qfb/rDS8vlNH4yBxobSUajlAIXmgYbxFB4wtoG
qPK6ZKAlunea0eSKp/ZIqYZ9zDDFyumqp8bfMwv9bWHl6sGtb01taMreQ28cmZ/GYJMBXMr2nHo/
r/fvPvU/myUvKgNAZfxUUfCRWttAu2xjzjZaWaxGoD3QBDQiQRc2lRWanvkbmuiuRrhLTvfTfl34
9I6qaiwZPhYQRO604KdZ7R2ZDujJ07mjAaB41bYRjJ9cTCQ3J2QJ9c083KPTsMC4tG1zbUf+Gkt+
2pFlxZ++4JgFhhH5fXLb/G7XxU30i34A1VzKa7kzedo1PIZcuSbywqfXKShghkzS27l20DFHXGFF
G7HW78PWnA+odDvMaffXbuf3IsVXsygvUsUYdaK4mIfkNnjI0HdhkuPSH5Jt2/cmtMgtPeQ74Du6
S0y0BdnlG5LBl/kp3dXraU+8+FacfJdsx53mxXbvqbfzhm3yB6V1p95rgg23aWf571VhNrvxQZ+c
add8xDeT4aq6iX5ANbaiI+qnbz+fZ2OxZD+dpwsr2xdqXJcSXy94CIRZ+Ie+W3Xqvn1KXglKvKnb
dhY6AzPDSlS0U/iW4qob/GRUMaPFMp4ltblEbuOC7TwYJ6RZs2K17TocXRH90tqt8B9aZVvQbatY
ilU9wavnjxX6+dCmhXQDICx6ZnPjj9978gtT7VfJe/Xc35coFJuGdH2CYWNCxbwcp+gOGJkTiseM
Wqq2loUlQa7oLeq7ieo26iOX62J254fpqQls0KRAqEGIC7Swc/UdvQFBM7tGK/hem7g4GBe+ogLf
IJB9lt4m6qrIcOVzCwhQPd3m01aXK4FwxiY+WtCs6aMMrXywyxRNec9Ja4+qM6MlNffwQ/CgmvcK
TbCtM4QrP0SLqjkgWyhttfCqyPXr7aDe//z1yVf24T/Ryqe7e+FyGCgjRi/w9eO1v0F79RapVrBD
9oISIBrTfn4avxJZyAtHU9aVoRgMN3eUpoZ8HJTLgxYO9uzfK6CJpP66QcGrFRua75b00+Htpier
lHiKuo4xH3BZWP8rAI3Gv+1KszfJAT25JnPotpJu+z+kndlu41iWrp+IAEeRvOWo0bYkT+EbwXbY
nMV5fPrz0Qc45VC4Q6e7gapEVmYhSJGbe6/1r3/AgSjyKtWSOELAG07hlZJE/ulxwY6fYUZYXKJy
8aoNXavEdpSBgk0LPrZdhX4gL7vI0Z8nJgo3krKUf6Wf+QrEdMweEMt1L5rwKDjKr38/yh9b5u93
cvHiIjlqu/YMstDb1JiZN8Vbw5+b0xqMQ0Yk6/G4+JgU+A29sT7TMx+v14o/Nnnfb+PijXZhE54g
+MkH1Y+WsYQ+2ktNT+xWDaaOgj/tIF2qSyQPLKeC2ZZ1yjBY/Pez+BF6/XYTX8vu2wFUA/mcE+h7
HMnI1e9qf0F/Dj+Sia+8UdSb83gVQPkRJPh+zctDL5Dgh9ctZb4JLGe1n9krtYC6x8uEoSLSZUt5
l22mNmdHGbfGqvXBdn6N7ycv36UgLIl9WvbgY6lVPle90zuMbtYirAETloiwYre0m0PF1oFFx077
/e8n9mOT8v3uL47QIkOBczKb5JhQ4L/iOkAvGx1q8L3QiewIAmJJGwsvWiwx0/CKZcI0xu7eRsPt
Yz+LffnWOEa/g555nZW+5IKtYSMCbipaC33NrgXW4SZeTiH7ljXWv+/+71EiG+73u784icsglNp0
4NnTy5epBXV1/EQcyiiJXxIwrsfjZVhpGBXIHq6ov8TEL3cGDIBkF/mI+R+ALYtNfDuh53XyDz/C
zxRE2s2Oscnfpm/i7UCfhcw/5BSON+O2v++P9F/YmC2wTZmBTAPuIZ6t+/pWKbwIr9rgWC7WTe7h
xgD3f3EwKprs+ei5Vq4bP26j33//xZGtR6JStSVTnTi/T83dJG0h248tnrmB6+hq407N+oQi+dWY
eVW+eYwYm52OsbLNkuUpf5QabtQCd45eYVhEEr1+5cgaFJDbRnZOxgxTSs+y4C5YzPe1xdpdIjpS
AbJG02rqZUATex/HN42HyhnX2yhYi5IHcHhTMByTPABFBi0O3S2GdFK9kwqnKs+2oXjAI+UNaus1
2uHaTo/NG3PoZI1rrX2+Fd6mVXprbqbaMTfSU7A37opNuwsC29M86a2/KW6HVeQi4O8VX3yV4kNe
bMBddq1/8uPtgAwttgZPdEMbUi1mwfSm6CcgW6/Gl24bbdIVfsJ8XRgp4J+avak3sm/4koNfwT56
KEEEztaQY9irSPb4kNN/2MFDsi607flOWeIg9Gt60p9k047fjXX4a/HaMY22FHr2wdK27W56qvNt
cdfj1WBnfOK5b741R1xo+odorcDHrANbiKziPlka+iZCKsFjDeSdIDtYB8o89dmGwc7mf2IBOrW7
aKk1VvlQxLf8amlTo/TlphZ3OGtMbxmeu2Xi62/ig+5F67nMVLYBVemvxZqa2KUa655zwymTlXA8
82nAxrxjQpa80k7PaupHwHB8kxrPEbaNszOxVoZKo2xFW+DtTJaxsLgvsBlTc0XI6tOT3L21B/mx
m7z80N7UPOf2UN5AZB/PLnrIzbQZ3blABMI9n2DnevUrvhuddJf+MpVtrNoVp6Zk+rgf7sFMh/HY
YVObeWF1X+CRm+GkwS6arMQGzAPrPeE5dQKX6SJWJtZplb2WE9yEzULzZHFpqrb40D6Ayk3357ts
PW3MGxw9gn2yXuQ2euPzb3AWjIdtyeJYHB/iY+Zyo5TreCSrTtlZwVo4Wckae4nTdtiIK+XQ+gwN
RcaXlipteKxPGbbIj1qDFfXgRcvErT/gZe6CvfpLf1lQdILWA+Qz5lB03Kgss/Hk3kZ6JMKBP1sN
ivKYXQiSK1PBd0fdN+8SlgEM6t6FLcqxZbHT4KjcNwyE1dddsUpXHQrcVfRKhRRlPjt0/SSs5eXD
Q+iaWJg4IjeI9GfPUKO0guWCFBcQ5Z30ON7L98DSErZKULyekYHbbArnB3WT/0qw+K3dIXRoGsvP
Cu/o7TCshV8lEy2JI1pYgZoV6AyKLd4DyzhheO8lzWbasc2di0O6HHgHEKMgDtebRbYfl/IT5Jqi
dYJxATBvs+uHmhPdNh8tsOT7uf5QpOUiFBxDtM7NC/IKxmIamyVHY7rOarRWEH19QdjWK3UzPo2d
V+dILYBWujsVGxEUVOMScBZg8/Sa49AtW8LoccqO+FXWTv3awZftn884MTjirn/sTTtaGv7CLnfZ
3uhdlrLIaG70u5XQWPFtghMFHUiRlE5/iBe+cactuxXSQupsPpqztZA9pVgP05YZeGBum7MV7Pln
wUvfz0dJDlyr4o85MrD0ssFiWB4lzsRYs+9/dfVRiW879oakeK34MAq2U/4sB0N0huTnT5aYcNOx
UECQpj0OEK1iQc5WdsLLyRN2Xb+NT3fMObPgYAzYbW6qT0CuSEZ66SnyGmxT3+f3J/3thDGa7DAH
7G4w+crvaiwL6Boz4QHHmHCyogEF1YmGsQa2a7iN0zGazm5b0XYcJXvhNZLfpFYXDshgXnXhTmc4
9awdJD+7M54wQgPCmOAITa4Wz2RkS+VL6kDNn4VZ7mUFxpuWueWwKbvRDmVfKG6mdJ1W8EJ3puaA
VFaGu5gRa6t9o3zBRijWvl78bZo/aehb70IMDTApmwkQ7HzY/0ylM9a7Zi98mo9G6MSgtQuLvxEK
tiNGQe0WYd5NL7zqnybO30rvBAXWHcvFe20szRvFRyJncetcy7gP9vphvFN/m60HjowtOC4fTi/Z
DZhqhSgOjhhMPmrD+R8vsUHIt6fTMloLdrfuXPZX7/yg9TZLMDuGD4j25beUAtrSmVpOG3EwludH
dEh3Srvlookj8VVIdjpYYd1aLU70yxCReRui3OcP2SWFk74U4RIyE6X5MV4jhzA61BdIzZZyWrg1
OzzzNfhfSGRb7GSt0815AUtZdOJNN3Ac2FW07Pj3obXovUZcY6fmGTd4yCxO2J6hsr+rjzKf3x4K
1wR79DV6z28jY575B9JhSDfA+eObMvpTaS00v2Bvxd+ucDBiUWuI5JsEe7qFLUDFfuu5IXSuoEft
lfZP+7l7goM/c+8pay7qtlDL9bIuGCuLawVzIzbmHNslp04TS6GWciJ8kOKbs+bnvRt7g7akYMi6
rYB2KVe8PEnwlTvST1jVJxqj11C3sJM8d44qH5J0O9WPRs6rlezKYsw+UJq61cc5cRrxWRYP5wWn
KxXp5yRtEm12fG+d6drE7YsXfImmwFv+fz/xojQbA7OIMvyED+AlxWo0oW5ZmuiUflcvgB74Pg+j
4KcWNkaY6yabcuL0UUB7h+kQASnraym+zTCylVwTddkug7KIEcnKsFgMVsX7dPTfGBCj1kIvk1rS
MTqidgwqx/QDGw5mAzegyDmT+vtaWYrpDiZfrDqZsJHwmukt6SHBdcsuzgf1fIW19l/0Yf/58Rfd
sYIbnZadVelghpZ+W6zYie3Qo3RI7cFtbHawK53fYl4x/3jcXzTub51flcWLdBqL5KgfFzD0rDD1
WiZBsBYgW+7nOyCAYeGKj7pHvbE0N8qm3HcNlBQ7WQMY9x/Ry4zYJfvTr+qNXVzFUtkWf51+n7wU
f3s8lddyyzyNXhbk4bN5lHgbEDw87I7wQ9wUAsI1p6XDEzYtGq6zJfw6HQx7sVNW0cm5tr5+BCG/
ra9L9xhNa7uwFEqwVsKoJ2ZAZ3tS7XbfEQux0k+WKVviQ/+hTU6V2JJoBS/JOrfpehC22NpMMXMq
qGp3wVZiM4yXaQ831oofFwgsa0vaz20QJlmipf9SQFMSjuP5iE9gSi4pAtbVRwn/C6IoOH2FbseO
KEuDZfL07xYPy6wrb/biQ0pK0cyFoEqO0ehKK61cnc43UuAmn/xlcPpX/c2YeR1OOoth8EOwhQJz
HEtdfxXjGJK0B5VBGR5vCzSh2+zAYhwsHC1DCA+sy8xHbLkzeXeU5I2L0UCesMNb9ceEtyaPYpO+
K0/lQ8MYwV044WPjRndnF4MquvXBhSyBHhGWNf4l6UgmxsJKb9JDcj8OXnZT0AtNSwEOVusUr+Iz
pMZ743nu7hOP+sa8y+9Qw8nuub3lrOQRK7kdjw72vLLVPQ6vIUccPex5J8L8bh30oaPsmkxraWVk
q528auGV/BEzqUbA6MfuNGxkLGV15S3MINJfn5esAnVhDoOp1AXIoYh1JygN5K7GKYW7jE26CpjA
Zlj7bQIKRb+u160zi82b1MZXsFCseDpBl3+4hr7/CPob327lArFQwxO+udwneFerUbCBkT6bAypU
Xw1yV833pp9BqMm9GPhFPw+kavz7YXx5Xf7rYVycXqLYiFXVg/0Fnzh5gP+tzPiXiprgvCOFZbLM
B1gDj/rCG6LlQrCNWepokcNhn7DJAka5svf9DL19eyIXX0gr5XHenLgfdRePXvUuFj7ndmnj1jOU
awXKjFt9mkyhZaetVqpH0cUE78qZ/vN3+u0uLvb80NBL3I7OsDxg/DnnO3MT4b9gaZvSjx7Q1u8h
+n3VWfITwGxDOotzXXcq/bhbfLuLCzQUcwC1P2F1fMQIfhtA6wDxeZ+++I+4Mvn/Xgk/b8LfrnYB
epaiJqjtmCdHjAKYT56t5DGaXEzrsalAxjYpTlrShIuP3a/kkeHx+Djd00zEx4SNYnAZWO6FvUap
Bhiy2J7Pd1qPB86LFOyy8KC+I4vTph3utPnzGDuVOzqLTXAMhzX9sMFUqbKT0KuT3VRYwpazHN41
KndJdwPmX7///Vv/ZqLPWNt/fusXDv3thK3pIKYWO17oDBMoTOphz9JQkChL9Jmd1a0j4DOs/tfz
rA/71/wpXlXwLnKQ/Ctf4Bdj6M8vUJYRhImIKVCIITFlu/p+L0JajE0vSkeRjS9zWsOmH6xOvmY2
zviSw8oJu6OKKZp3ottS4/cIUO4lx+DCBlqhDWKexOYt7aiwG8sQtw0Es3RiX8WZKhqRY1SYQ3GO
XGPJ/jBh//POL3avWAu1Pigl6SgdMZ2iWam9uLOBrnzdVUBN7ID/BdMVGuK1fWvx97fx57Uv9q1E
FkqtaEbpWEer8kTxHG8VyCaiBjJtLkPRqYOZ5HkCI3QLEwJbhpH0/E4RLAc2JQSQIrFdGf6anHIA
Y+d7ud/V0GpCK/ZIYsi7nWlX9daQkeY4Ha1RuBqNbUVHUspPbfQStbuavTF9HoN1m3szM7mgu+MQ
xXIWfHlb4JY6lMmdLINbSIdS3IbD/tpW9V+8BFXF5crE6OxS08fjN4IgK3kQLlALGNAYAkiwOw9L
lfgo2cnx5R2WNdgvnZpxZaf8gVIyv4f/XH5+T99Wbyac464bemkm47l6bmmyla+H5VhQJEg2wkCa
wOueH/K8Af/90fznshcfTRbGIo6Qg3Rs0IUX9+XBWIBL4oOiPSUPixXSH3+4aUZLedH9yQV2HKya
23lDmywsqftIy7hmM3Ttli6+hi5Vy7zWeBLaMb1fvGaIvV8pyyL8D21cP+dFVqEYKR1aYUO/ysr9
QdDx55u4+CKM4Iy3hpZLDD3hrJ9YczgdszdrTiq7PB6RyhcX9MKJXgLIfhzxAv28I8FRpOVENzS4
AtXjSgLihrVbr5p8I6tuXruiR/fN6vaT02ah73FO7jrUMqtc46TYtaWvXNmff6gC/vwtF1XA2ZxG
IasmXm9DWo2vewDSodeNTkm7hxOrVdRbeNiSfrOwVIz7PMQ2znS+sjVf/bYuyoBIENWiPfFKUbOC
soPRgRaeIBHZbUzIW3gzO1sATcxzSOQJ/f/2+hcFwLlMUimrWOUGlmOtD67d35Q+KDfaCys+2aW+
xJr1kTwd9p8rs9gfKEF/voOLekAN41Ho1EI64urE4iUoMOIGBrO1TdOZdafTbpA3s7nhKfLKfAW2
UlhXzum/R+t/3MPXzOzb7lI1OX5QEetA130FlnTn4P47HuR4CZq3bffzZC+HTznyRpzJ+OJQ/3/M
g3+8DTYb3dBkcRZr/7nJJaN6ipUx5tOmRG9vmJ0sgTrc/Paq9mXeJP7a175d6WLh63jU5XkYSkcM
ckc4zSTh/apJQ6zcaHHQK4+vFrPlq1X33y0Rz/nbZS8WejclpToYJ/HYPGOz4dX+1MPuVZ6Sbq/w
rP3uEIHRnIPfgf4rz0HYvGtl0A8l95+3cLHWpTYyOq0K5h1dN+EfE5UASGgXAUc3zfx4xnqI1nOw
B8QkiSfp2yYgubBhGJ0s1pPw/j9Zet8eycXyX+QZsI8iiLQAwdIEw7SN7K3sVgNE9yp9brt9IyIx
BVhVAUyxcU/u63w5r9Bwsfz3vfxALv7j2Vx+Bko7aV0fU+zoi4eh8U0GPQqKE09NZmEBgNn4yAAu
MR2ZRM7E00N/8UEPZw6f+ewBTUYINCxk40tYSsN5dbpX75NtnK5P6rvwEr4VcIcDRHwY8QJL2Phc
DDdp6qtYlGf0OtlvtT0CvwOKdHGBZ9KTUfpNsGYWDAE5K/1//9ofWtI/f+0FF1HMlHI41fOTN9fi
COCIiGT2t0jzJdbj/XmbCERseScFj3xvAv9hHo0ctr3BXamObUCyXvvvg4B/3tNFmZOaQaQNJTtA
ovN9ZG6v3STBssRoY2avys0mEK5qAH/oyP686EWRU+Un6WT2PIgyWdcMN1QDzCodrSRZZo9kqLTR
Xs43IsGukYZ9ZGLhEgTJtbsLSBlg1O8qnycsuVZ95MC/wLroUxpdBGgSnqeyHzOFvhcEt/4F4Mqv
IkLWge/mt+vSS0d3qLy+Xjesh8A+UrE0/ggOi8ESmTGFf62M/YH5M/9WLCdVMofgIF381klvsS4l
pOYYy9vOwWTfHjpoIp60rJbY1SXts5Ks8LBV8UOHuovA4wVaxjXPBuPHtuLbbVwUcXiYKcmp4pFr
jY2kusTdwtbHWdbGJc/AL3rlQpDNS2Br2AV4+1o1rl+t5qlItJkqOw21pzq3DJLsYqFh9p+E64Tk
wuhE6mKMTPEgKH7Fx2t1utPMabgjhAtwhcg+teT1LAkbqJ2ptDFi126+5GmhEzwgScUDaZinG0bg
J/kLzqREuBnpFihk0LAk9fTGSo+Gg4/tqlzVt1OPvc7eRJncCYdKe0qn9XXexg+t9J8v7vJsTJVp
ADoQj60GlyLC4RA1kXQPzQDnZ6b1Dp6iGPyUp9tFa1PAsTuxp0yuiokOuQjW8CBcJfsvfqzFv73G
i2N0JMenqxpuSly3r8YHsUR446+6T7gQk2cUd0a3rdOlwLjwbcJd2bSZyAUPwYrAXpNZ22kFG/8I
0Eqw8uKdAaQmLpXam4hEfA3uk13mQiAw4BiY2m9+zRPJEb8VPK2Ve73G1vZz0awJAELZyGdj0YdK
LsZ0rS1CfWd+Bhfwo8Sz/nTGEZBUKFu5v7KD/lyv/OdjujjO07xMdDnnY5qbsgnyqLiCBlGdVgyF
GbPbnRukD7wHHFx6B2sLcYn1bOf8+y5+LiC/vYSLE/1MMAhFE3eB4Mi8IVjp99QQKo3cv/UO7y6T
Hhp2BYDlushiXnR/lVHGQiQvAlc60bg4QvqUsC4s9sXjiG9aSTBXug44GVw4yc4cOqUxLGydhZd4
xrC9Vsr8gOrySXy7+sVhgTHQmOoTV08yVwhghTSFpdDAOGZFzLPEpML0NVsBoifh+krP8IPy4M+L
X2ykWUCylxhycWILvPHslAOolRcCjageLqfs8unN6a6rbcxm5XAZehVi+OozULYLWJWhQ74O/wlE
ZkEOJj8kW4j1Jkyucw3nAupf7+hiq9WSU2cU8yLFQmQWqMFmgE4dkr7U+XHn5zdhvQpy0i59YsX0
zoLycIaHPXSypY3vjFR76F6nE3VqnZI3Af/A7tqtMq3L4EYUMNVzz9BmhhRZLF6SrVVoXi+GtvGu
2Ez12XtgQzDRhpucNgSf4sF8tsURD4rzfdb9/p98C9+WxMUuWXW1zJCLH4vzUrwaKBiJZs8+Eo6Y
VaPvZ2BqdIDwlmGFyf61NurvEfWfa+JiOyw1vOzbaF6QxP8kqxxmplsvvCh1+sXM0MZJb7Txw5bL
faqTkWopdqpZ3cPMACwW1+SLf7144gVMTcYJywT1BIX9s5syDWFxzloxpLFEBN6gGYTg8hgRvwVm
YVU3p2aNt/is5ivWfeHonXsNX/iyZflj7V3cwsUGuShjvY4qbqHPf5sIwj4h9QlP2KZ+9GeoCG+d
eivYlbSODFgPnvGuM+x4D9bYjOIYB4QoqWsSsNSVGnpSdKMZH1eWy9++JBc3eLF39lo1KgAg4TGP
1wbTQHZwcqioPvCCPcNF+TJ3mrBN/0SRUC1WWl0tFXEmLjX48Y9MBXNLORmebgReEZG71Bn4kELk
GPYpUgIDupIcIoHQMVqKfeZ/ker2GF+EeHYMZbONpNJOmmUFgKeekNKO7tm8Iw0FYBWnvMRmIDgS
aOvqE0rfrPfyyCMVvj85EiUPiracx6TZ9e35owIAy1OcM1ovmLYKeSQYKfV2DoLAxFrxZUJitJ14
Xp5p++ToVr9TzraW3KUA3xCCkt895Bx4BdsxeTnVPgKItrivRASS+zzeiMqNMaxP8Y2g+SRKcJnR
jX2mNs/ZoQILhatISFaHG0gHWg5MY64XgYsFiPpY2z2WVAxzyH6BHUy0jOHWHJfoMqDLCp+ltl1U
uwLcp7GrYSVrt2dYtrct8v6Up5tNh6oXLQH6jVC+jLhz9YAjj8ZiL8WbKvzdxe9FS/vUIBhioyrC
BF7Hs5HsuvDx36tFnnfKf63mi1Y1pTUpjJzVnEbbLHNQSylsd4GDAnWEIsawDnZrKhI0d1r1dwMi
PDCb4BEXcgFCSXY3QwrQKq7c1d+V4Z9r+Is48w28Oecp00VVD4+yuunV57Q/qtB7pjsSBc6IQgf+
G1O6tn4RQF4K7WrbrLCl2AxETwCuQZQ7v7eTHz9LxB1lNtZYSXmIlE3dL5vIk2IbsTfUMib/wj4j
mdFTN+YdlMbgliG/vM3ulHX1ej5kjO6Y5TJWocgBLmLerW4CiCelVeBgw+S/wDSBuAzy1cZVsT49
DcqmjZhWEbNlCyGXma1W2gzdQe1SyuKerIv3EqFoYBIK7OxdiFA3j13lRucPTUm71F1ScKj0tdgO
+LjS4bekMkXGQRYIzYCwM/opOUzVCTSFKsxeqFaO6mhG7pmALet9D011cju4sDf6LWJ9ZIKDo6PV
NyBF6n42/qpOHskOVgIcEU0PTPrPxg73J4b8SuPGwV2e9RBosIDzYd2GJhza3lee1IZQ0X2CgbrF
hoGlVOgFSLVLdFow+ZjErXD725BYNozOyQtaFIDLRPDZHbr8MVnV2xNFAnT+lNwdi+RuYVolszO7
w7CvgmTH+azhHMWBEuxKZXsS1qAJgYLex1qEfmU+w+sjs1LO9s0HPK4B74p8setPsj3SSqmtzLr9
xPBd1Hzs2f2pHh0tXMDf/aiKbRUQB5hAw59bmmEfDkAWdsrEfnoXN/mRr7EPOcea2yp9qwYMDGKr
hT6XK7dT+Fivk2uowN9TiIsVflHoEWEYnytVCpm9RJO9SFZJdVer6xoy88QcSXc75qeWYax7+dFo
8B0SBuhojyanfd9ZDRwmV2KdiwmMHmkbxjdXhZ1fVgD/2Bu+DppvH2GhlGHQJ2rIVHd4T85uDlPx
oHv9joI0/1gY20hzCsgv98ZWewlvdBzGtMEavhhmO6KWIGfEh+pxrpkI0nNizW5Pdn5lr/g68v91
lxcFCnEkkUm2rXzIaGRxCRwc+rUPilHf6HZMK+acjsIlgjBOYJuvlNqRQWHUI3icRMlmtLfBCyyY
Mb4r+7Xix5AvkatqnpY9mcYmDleRQ8KjEkmbkoTF9BVTrUW2BGl8Fw/4OV0tuP6CEQwNl01cKReS
Js9hpn+WOHpiLhqhQ4DWzYoqmERrEyXiaMd3s8Ng9sCMXBrt9n0Ab3PFZcNAfJ4uX/H40i7bIEml
zNJUQpnnXGbZmPvEby8/0KfFieA4Fek1gSWqrT5gPc0ZN/xekPeJowKUak97hom5cCEecYaOZ3/s
HsTTzQK9qUiK8Koq1rA5kxSLiSUS+TMmnvjkVhjbr6V6awY7IVmCHabOGXnoQBwvZTVH+23ClZSl
cs8uRAciuPC7scLvsRiJPMau6ttVxe7c2XxfRJe/9qLp05EPD31Yqod0O/cT4w6nNWT12i5fGcvM
sK6yd+Yi7F8XvPj803GIzTbN1UPyaaQ+mh1EyycLJHZhKxskk8A9HFC3Cn4os4FDv5GvyMy/qEr/
uoOLZk8MYzORc+4AF7ZncXDOXsgguvjU1kmBg0Hhl1eW1N/eI5dP+aJtW9RRH8BsVg95E2F09zuM
XqZpIjcUckgTYsz1WAt3k/phKHtSNSu04+EyLw5IMsmProi1XLiNxsAxGm2JCeSg6cumBF7P3oJ+
iZb2Y6GSxWczdoeRKLnxOsbPH7L5l4EUFqDdw2lj7gVm+RgkyrfMeGumBBhGI6+BDYdPM+JcZRkW
5K462rju0JtRI/hGs0nT93RcE/JoRdrtQGon2GZClivsYfd0uk2EncGgbdTfcn2Z1O5oENO56UKv
ZNrZuSZc++QOZy8ldQWJ9OuNPNycVR9LdurPOF8JkcdRqrSbMVoGIjWCo7/Ngozzo8mWJK276Taa
NhrGedO9kj6W+Ae2FAFd8NmQEtv0qbOQUlvu3v9diF1/ZRcN16BMYRVGrJKGvm9mAU4ekbL6uFnk
PpaGirEeFrel4Uq1TYbrSd5kw0rJ9kL6LCrHPOFx0Os4koi/ixfmGwyUkuKhRAgXbwvVL7vdGGAe
edvkqz7eFJi0VV5HfPNpl1e7kMgwfGVwLElXvbhcTCvVJB7Lrd61bqWM5M+sBeVpPK8SZSk1vrJY
IiKBHj7Kds7gq9spZGyx+UzL3i0Ux1SXZemNgmtk5D5aieGdULWoZHHfGa0nln6A7GByBcIp+Brc
fgNptbDFeCmi0ETCRamD8lhdNliOnFM/CX0VmY6JWbmt4aESbLEAFKB6MUVw+MdFAb+3zJc99iuK
X5IqgdN9Y40wSZ0rb2k+4v71KV8cgWauGI0cfe3V6R1FQeKWHIDyb1mC1uOXK0rUuxyMAGrs3ZVL
X55WfNJzSJZJwquJm+oXD+3bMRFOYxwtivT/rg+8ExHyY0aDdjMjjklaXbnaZbdyebWLPUsSTAF0
8qweTh9nUH5HsKpj6BGrPtLaObOZf+YVuXflqj/s1X/8xottKymlsk8g1B3awlb0ZRdvNX3FFK13
yQZDuRpw/A1ujEZKr7DY7XbU9taVe/jhFf9xDxff4aknMvKUyOphtDtmB7UtvdFPI7gxxE37PNnR
L8gzpaudDqdr/kTqD4fjH9e+WF5KrurNSE7hbHTaoC1YL8RVrvhmDVvJVxf0hkN3Iw4kq+zPUHhP
tojP9GiLSNeszCmwNqXAZQ6BxB2oSiZyxZ0+FXsWyo6+ySyD6qtwTMUz16h7Fs/EAn4UOByE0pU3
qV9i+5fr56K2yocplugb1IP6ggVV/5mf51d4R4qM8BQR194jdJuFcbCgp016W5Tr2nDN8mlOyRFw
Sig8Q4BGZ8m/FwySDR+is5EeRtJJ17Q5SepJw0uBm4G01guyy8nRIffhVC7nuLdjl20KRENYXe2y
VYtj6ixFA1YAptLd4fxqZKsxWzXZQWpsthxUwhSchsLUcl3G88i2FP2IVokA2jcpfsvUnUkuUA1t
epWNb5L8FEfXeEnX3vz8ZXz7ugsibM5alqgHIfGizGm2hKpupBfM0gilOXRI3tTDvxe6cu0VXQAS
U5b3Uy5l1Aj4QBf7/HwzeO0yxPIK1aMTG0sSRsfTnRqv0Fq1vuQht2XWL7wKL8YxFFdRs2ZSGUUH
o3SYtGk+nQDh24/VeFu80oBurvEutCtb4CUhtCTVJm4VtgduDHyeuOQlsc9CiiDTD7HY0jB1cCfa
Og3tM1Jil6xjbOb1JX63r5OjLacllSa8GM5JMm0p9jS7Sx1B9KXUMYhJqm39gfPxi0Wqnuzzgz7g
CULD7JShy3ARiS/DKZv4xzh2//06/mJTXXwxX/4P31YA8URFJumxelCg7OOdOvtHCkil6EKhLmp2
/x4eAluOCUa04tlj+vzSLwmf/vdt/MXwuLyN+R18u42gbxMG2mxBsQlk5pCAKT0LAOGxJ9g5Bx6C
3JLobCuz82dAM3yhMgcFa0DC2zUIWvzS0Fwct+yHnHsGsS46huZ/3kxXTot+MPPwiPLijDZPBte0
TxoqZvmBfgVrmMdqq9zi/Lzu13XmdM/nVbESZplGh2MHuIun7lF5uTRW6W9ZuMsfu+1pb2QuUVoM
gvkzDnj4IOFO5//7wEkjuNmrAuiN4z/i4wEJbcqjli2dWaFXa55+m79yE0iHVZ/GVPJHXzhWq6/5
vts8S+/nVW9LqHWjA7XUOs8cPSBMnmn5iEhvOea/yfKbgtcUP5Hbc7NO0PPiZOZXq5PbeYu1gVao
XzKEhVKRSb68G+1q1XiNw2eI2nOff5rL9tOwG294V29wBlzHd0jw+bd7QkHJsTKfsg2PZMWWt8oP
EezW2/azd9V9ueF2NvFK3w7PZxCCtU4oib4yIf8+4pisOZWTvT53nnRrAOru9W3xrq7biWk5seWp
LaFFeg232A4W5S5E6L+tH9Gfsl/3GmvkXDn92cdlvr6JDpOHNMSesJ6Y5/Ou5hm+vEYCjCHBaJ+7
0opXxgJJPLOvNV4963A1/xWR1HOyQMnr8jbWsg++cJPcxKsQWfpN9misFdp0VOvYJ4qMIDqEXg00
8MqJDvo7ORbNihRUu9vG96qPAhxGQP44OeNNjPkpDMQ1fwgk+cf4vprlSmjcp3ttCWwfP5vmsvkd
wxKwUid0sMwvbBlfxGk7Lo5ZCp3DZ1Lef+AXhA4lWbfGzOZYZu6s5YojLjwDBvFRKtfJQXLwJpoM
K9qUbKMyaLcmzRZdGtR1pNv6RrhBIrHN18psOEM70h1hci0TP1jnL9gGZFhF+9VvvOf9HNbMDpG5
wgmp9lgWCAcT2leMxvml3cdH/tWv9Pb8BqUg86XNAnbtA7OisrSANI3OjR7yD/VO/EJmiNmI3FkV
d3IwDMauZTZa65Am86/1jo4UNPQm22vLJMd/IEisxSrbnY/Y4RtcWYAxYCuSjQVA9vF/SDuz5Ua1
rFs/ERGInlvRCPWNJcv2DWE7nSD6HqSnPx+uE6dc2vmn/jh1s6t27rTVAGvNNecY3+CXF0/l11Bz
Kd2KP8mpkUrJ1XYjIkGOLLCJ/JlJKpwGztiV0bwLuAMZJ9g1lAosGh8ycXZPBkbaffmlT3i4IfjS
FJzW/C6imU+GYtP/J8Ba4lRpusM5fUu9i1PxswzkA08+mL51O0+mUAAisEEisG8WfmzeSTQtreAt
WNbjF09PqlC3V4Qe6tpobMLt0wUypJMBnJf/HaxDxBn2VHjdRw6SERNdOLIs8M/MVWUOzrqMnsOO
fEqSSxTZSbBKWsXvQvbizpMmSzVZZ92OYRls770RPmNry43nG886F4Fc4u6DnREKRBAsRudCEDj+
KzMrh4Nz3VvhB5fy+oumrhlsORnTrHVvCw3f8WhCHglNerbRazzwTvkSPV93yXv43DPZwKAdEFct
4ECwVJGgLU9pHQ1vAt8E4tffNDPaV0ohcQeukDlhvTWJWJnpM+F3IewMu7PyuQgpbKzkNVuBGQf9
YE3vzi1dQAWzMStscGiNrEZhETTMOcI0XAIENXCSpG3fLUwH/4LGG0aLQUTs2IUkwwXRDxe4t5tn
8aguRjJB5KXMDt3rChsEOtzYTU781LQ5YFc8QNOzLztim534tQkYdn9MENQ4ZGgLk3nWuOqCiCr8
3yK5Zc0XjAGmyvy06oBtlXtyMuNDrc1rxIdAIrsZYRoHBEAY2MjFDdxyHvCRG2s44ePWIN+85orl
s2Ksk1MnIf6oUo/Y7o6RNA/+Qt0ZqaX+DnbX+eVXkTsEMqAO0eP5YFrlL6Zuiy5z5Hca3TCeaoNm
h/9ZH+PPfp49y1dI+t2m2CgwCnSbRXQdLvXveTEDW8b4wNrEqfmWvOuLxClUO3/C92y4ZDVSVLSK
NR7iMOP1x6S0ik018w8mhNxocTuhg9cKW+PEWzFqU5blXAGkwgGssmBZI6sFa73C1gHQAUjb0/A+
okeTWeao2EY5GQ9TL8dmHqwwro8UU1c7B5/NAU6pE35xMihXmltY2Vpu+RahGk9JdgDbjm4reCJp
ACUT7f/uC9A+IG2gDdi5z9c5QQjGudhoS1z+MI70MXHLkc65K0BJ5W6gLHCBCFG6Txn3WNj7vfyp
PqYulAXLX2unC4vCQfSCCQvxiBj1nXAubRpeSwPOWn6QC5uth/UoAeH/7Senam3a6lENPInr7tvg
oLMNou5FiFuDAJ7wK90G3Eiwdr3LNlyM3wI/YPfny3bYMJ91rgvcSg27onIoP7pTO88WzZc5rxf0
UZ1iXTCWJBblyZSZR4yg5PKD6LPwa3TVB1O0FQbpNgzqYt73ON4YPd1WvWwXfMO358SJ9j1UGauw
g0/amNk+mQXP+rxYJyx6kIeP7VZatsv4zLTypELk7z351JxKElhKR+g9fnjymm7prDj5Bwwn3KLk
N5worOpFsi7W0cZwTcQVvIT2dnmqFvU25554pVkCr6RYK0uRWUE2RR9RHzs2cN/m9c7YGC7FXBKW
IcOrEL/svIXsObGQ2xgfwk7wItZXjodfV/h4EJTOPFkXVmJ2v9ihVVf1ToacGQ9hhI2fG3esgd+L
feDK08lnscifMnA248Zcbqs1TmQGmfsuX93E5a190Eg19D+fzf9dD941jydKjtEuUc1DZQtP8uDq
GKMBVQBi5IuHdkh68cHY9Hv+tUxtbe+vxX39rM2UN/iCxql816cUXcfBDefgZeurg5O9Z60cyyIA
eu/odHMkxG+Dm81pXwnEtl2dbo6f0SZz+yWc9VYWOgB11c9kBcj56gQoO1XZKn/rO9okOXWTROXS
sgM9R/PeMRY0vgA/P7dO/EyK65Y+Pt5wpoVX90LJQNXGdkaYXuyVpElC7X/pEDKaZ/6jMJkmtVNU
uPC9iADbal7/5i2X6UzdKm/KDEVxuwg2RL62jNim8hPz5MlL96LNIOI711lAHARO8A0FCvuRsNKY
ukECp4D30Cb77+Ex4KzmctYIKy+c3174riiZ3wkOoMDV8y2TaQZmlNJHSm7ZxMNBvS1awZKk9Cnd
Q5thpytZzUpFE2BBtJoGS1lYFOVrA2Y4mEqLdoP6+oX7L3M6GrhwgUr+Jp/aufmYxQd3sEcajzC9
/s52CB/ig+zj/J5WR/EdIjMkMMgbz2IACxamU4H3FtSbCD37oLrDE8A7K2vIcweObucozIOpseBg
CMmarHLs9p2tcobqxtoasvu8n/WsEJ+oCTK7+YXxRmVk7U/rfcbos9qAAOSv92+jG+3GX7/N80Wx
q9ppoNnUteCjqD1xvMvV+pI7EJMoPrNd+ELBoXrtOitswrvoaohrWu4Uxr/lVf2mus1KsTLfzX6l
1Ax8YReDsVm53gooMDXZNQwbFxADP/EU/RLXFScbbEl7OCpzWq+e9krDeXZ1pJNO4RtPP8Id39ZX
A14AheIZ6eZzIVntRvY+mlVoxW8wt3xc5hxuGvgyuVWQ3BNhmn6aoDTjWDOTnBi9Gxz0dMHvmxhT
/QOSPIleVIWyq1i3JfxrjwXEURZjSlvz4S9GmgE/sFa9iAseHTkSzIx5ZPOaCoI9Kt9puBuLy9At
Pkpml6QKk61BPU3yOcVhS47yJwXwwI9D4XnLtpdhnXwGCE8pdw1ogdRg9YCjusHDq65gVH7k+8nZ
TF5S9B6g7dnzupF9jk1SZOXnV40Ep4N62Wqdp09OycUdcBn3rJe5/3WL14p/KIpz0bp1NMsmmKbc
CiZLC0qlWmb1ElaREE8Pmm3M886hqzycq3JG9SlsmLIiasakdkV54fq/rpRxjEKYURfluVgKmU3O
KH20tw7GESErw+xG1LC28PuF+e6HkIKnxooY+GAVr6jnANltI8PyA8A8/VOnLidEzGVbVMQSJPRE
nLLjizJ8/iVFRNafRGERVOsknieaC4nz8jqheMnY34XfIOKqDdtlcpvKky1W+EJH+DOVT+VO/U28
Kllyzz6/kOapwyZgAvSjglG87kvTZmW1KADjpcUUbMmVuk0bphOTdv1a9OfXZi4ie4PBxRLKM1Ms
Y2pEkqriQ8EzqjqEl8X+7JKuiEHCINfolslCySSJcAKNJoDmhUsFaPgheQbD6FRf17lCIRuoK0V9
FqR12b/ItxN51wKUlHXGvIEZjgYVHRAQyRwOdJEtlo1N99UgV3ASx/gwnyVPPIN+6oG/gp+K9rQ/
XCbdhBSnJBvkAJ80Imat4DVjAiUcszURZhvahcwx4qdir3xM1pQrxhJMjQRN6kJXiMGIhVDrmNvp
k3EAaDCPFtlCJgvDnFMvTytqFuYgzm/usxUX14WyiWjl8mR44x8XFkEGFNRIikhVqthiqoXkqojJ
p4A45wjeiWohWgMMFTsvDIvAljb7UwZAPrYL1EdefhyNMdls8nr1/HPoja4UfX4aZpcndlh+Hq76
DknVQkAbI1G6hU60rhYUN3h7KDUXPUQuFNniVHIr6h1ZmLZbBU05jrtl+GY+w53nbd4QbGuIL/G/
K6vY1Q7hXn2t1v45eMIDv5a8ZsYP4Rfxz/6BsoGCTR+7ZiXAzNBhf7ej2ZPsVCMHl5p2Bw4SwRdf
0W3NF+7etnRLZoSyVDPUHf6Zaq36TnRolxOkEgBf+JCcmj+Kk9Buk5lwHHi0+J1E7ADRtqOVDhu3
3YqEU3J3z2nemjvtgLSAsnMLXXelbp/Lbb+E6sWus41OPD7gc4WjtBF2AGst/8301Ll/uESWMFcf
zHlIA6Wz9LfO090UoKTIiJJLYR60N1528hRkMxVhA4v2gl39yzgVX/QyRpahtga9HEpfUfyW+dtI
BdIerLFrotpcAp27mUCtNrn0WqoI6X9jbQ19GiwogVqrEBahzzLmUq9UyhcbvvGbHZcWMB0Kr2Co
xS1ZsZ/py0x1olXrRLSlc83t4B1P1mq1z8JZkb/dJFsslv3g0RDlxdlM2lnCdpRb1Sv71DB6IDrf
vdYuK/0JlybYiqZbyJJNwBtrPi50/Ln9rO0PiCw/pWA7gDXjPFYsCbmGcvENdjiypXMRMLBk9vVU
KSPrEmvq8Cv8VD+aXzKkWWpHBpe2+gGD8bJnQW9ZsVjoiLcn1rNkT2YjvixJAEWjyULQsesUqEJQ
FfslsYrWAByG0ezNkkAQO8qJV7vGtqHxwrI4pQdRvNZf7AzAr46wDasn9GZRO51f0RJg517SULFU
J9tef4PZBHkNsekY2fUpUb2hYMOqbnbSnBNz32gzk6QxH/yMwODgAip5wckQWBhi/2nyrL1mXN9o
5v+Cp5SPTWP+qYEmxFKCYJONrbWTzi0J46ynBgvAbVqw9RNKFlnpy+3DH2bSa1Nzcm7OvO0EPMK+
+qDfwMYjv8Vv8UmaxxzVD503CrqOjboOCDGjuGZ5fxo4nX2ob9d8FQJSgra+js7FExhGib/+HiFd
emlf0t4ZnW7ZfLK5TlyJsa7T79isgIzRqOVXMD7RT8oxsa+89VdaMAQaFufPCWpLNzwzS0v8pexb
MILXfeCFZ414z18s2gLqUnLCORqCswBWxbNtuCqNQJ/RwJSxq/SZ4GIjf0QdgfMZpfUEdOe8QX+n
WKHm1p1VwethYItJBsgd9wRLH3HzVBOlC/9AQXLJTRduauE0vBnMuCMXyYEgvl39OTl6bybmJ6CK
mW1yfOawe8gOOXFFopUeU/vikrb3LojrCf1b2ibozDjBdKzm2rkSt7wlY/p+BV3XuOw2+cWJih1W
lthK3rRmftMs/dn4pO4DZAgqmUe0dAlWREtaeo2KfRVCFQFui/wVX0iResnVLth5VvkR1SxdnQ+V
OAqRAbalsymi37Qq7tIP/bl5Dyw+KJw0pBKx5iRvZuHymmx6A10tZhEWRQRn9sjlfKXy9ZhMyK3S
7RKG7fMqmYkdv/Dy1BPwYomFHWOj9Ti0KtErqT3Nml9+cXM2xskz67HI8F2w9N5LYlvutgl4BZam
3PNr0H0QCKn5hz2Hv1pyaGtl4BF4eyQd1E/5k++QiDdOMRGUXfGJFap1Ke3YVbmfQTV9BdVZC19l
wav6eWisfBXtLQlEmk8Fj+k0rZn+o//n+eULo30XLORjGO1u66sHEkjie5amiPsQBgos638fUUz+
PLj69ynwblYmRrEsXfMofBqBnnBB0Es0QI4R7dK0GlsCYxtKepiRYT7aE+4GZrqv6FJfCAGo3ikB
riWnP9UNoBAmbz5FLxS+rlkXPtT6Zak+qeLhGhN61Hs6oglwiwPFZzAsknido6zOVtmycoLUMk/6
mtnZQdkyWr9RP8mdTeGVWg2nwfyXuq/AaMlWOqcSXExmLS6VGRWCNE1S4mYXWbbk55orflxL3CJ/
VS6nkGRx//0qr0Z5BayX925/aYE+MCdDFGKbiEgJ8sxWSb7qolndY4dtWM0cv5Km0WXXsHqgmO0X
UCPYpqjOuegrHeh+6FYpxyBhFiizBxf1wZd7bwaK8rSdTNJgnO1xo0nOzUOA6XbPAZpGcOrW31/u
H07Gf425/t899G0x/DHm0oq0jRuJl+vwpTNLsHQ4p7woCfF2y6QpXBtPvQ3AHyhK8jJQOz7yAI13
y18qDONOYdF3kVlEcciEfNaMSBund0Pv/4NPdP9J7zQVYiEPhh7ySfGK2LSwsDKOvVuE5qOp68Hc
f3Jvart/tbu6Sa2TyS1O+VTRvFu1s3TWutxQtK0efX3/4C7dv9KdViK6lNJFVsipHeEi/btm4fx4
/czn+YjueKQi1B59rjs9gyJUUpkafK6CmDiLjg/3y83w4sYN2HyYkmXic9R6BGsFtMLeKACKaala
7JDFZFavFDdysnX8NLzFr9oLYFBnYBRNWJsr061AWA+d2CKe8SkZ914n3112/nZw2vn1KFA8wY1z
IwrDBVY4sO4L8jl2I0kTRV/r/f3JeLS6Gvera5ybF23M/w3nPBnjDQO8TpV5Mr6/XICZaHGHd7JB
8CP+/bWlP/T3tAnqJlnUdFnXvvt/P57KNqwqPU1Vaf+NC774T0TCY6S1+GaVYjn4Mz9dNE9wctwo
X3bBWgeBdw2dhqpsjDNsIOd5Cfhe4py744P39oc74D/e290d0LbDcBE0Sdorb9WKFCqsOsaqPjGl
ui3Ng27ps9LlwDeAdadj30wnX9nskVb4Tzf9f7yJu4vTh0iwFVmR9uPDXChW4Q7eSPpLaZttOYE+
uCB/0oj8x+vdbXm+IvR9KfKhxWxpJLZUTdPfqIoRY6nkqvSOb9O4AjwzehA1GwLegTJyekumOEIi
dzqJ3IIoBAadDBgvfEWk8g7ra+9WCWdK6YGIRrp30LEk/Hy390pqkmRasclkaV81s5CxMMcIWIy1
1egLlT44TgYymuwQT5Hbrybr5OrRQOHYGzwZD/YX5cHd8o/tLJmIcS1woQaKyLReXepVHS0S9XBR
cKjQ5wuZhqO7ISdc8fLeK4cZB4nGd7J8wfhRKJzQbntPxGtpi6WtXuYyMT75a2rOYA+LJNLhR0mt
7I0c6rT0kj0zhxsJmQ8+h/SHWus/vtJx2/7xRMYJro804IkcTcoF78yY0Upv9e9UNGzjraNrswZi
rqdb2XPKQBmGODd+Z6nJXC+RPEyz6pnZ/Cx0ukeaGcMcN8m7TVSTZFWXNNlQTV25e3uyWVVppoo1
zBdpARs0XPULtRlDg8CXl9hN8cRp6+ADfRBxuMRdH29o/QOniV2Jw4s6vfwGXlGDJ0Tl886RXDtN
BOpx64odvKiJCqAzbpZeiS5gmNgGp1SF9HNUGhUeXMcU7dh4EkkTxouj0U1lHoEEg0kYh659fL40
Uw717SJDzBdPlTdtH60SzSOYCbvR6gZ3inTe39dD8DzeHJWHFqO8Wpzx+RWjbG6PlLqloQ0GdI3s
Q6FZP6OPcOXQu+IDyZ/FixExuZsmSJIzzksW8HYUwJqDRaP91qGi9AggbqOZm9bL6KTOJ9A5IBc7
JQMxVBdrqAmvxhrB20cV0cIShGm55LYlmxvJWfuBN007THY6rNXSbiPGT2iTlmOTSW4dGeyaNWGo
+KHKdopuXLYNshHdGNaT23uTL4ZcvNUqW91emS7VmRcDqUinJudaq2DRzl30ZnG0KJnvvt4GAlz4
0BqM12fhCcexsgbrhxyteclWqDgqLAxEBc2jXXAwg/c2misLcxsdaToYswobbO0ouk26gL9vHcQx
DA3mFJOJOeePb5goi2U3IoE9gw8tTc3K9qVZUa/BFr+OvXBpbF/AhZChtNbTrnXKxr0dldvpBphX
2RfU0EAU61mGOt74ZQzkS8yScBfxRaw6ZATXeU2rK8Y0/myil/KnN0Yf+hmaV0EL09Z2tCc+isrp
v4K9etAM56a/mQbuNholpD6TyDzVi0XBdE5y2/VtXm0je5DJvxiR776t7NBWoBiQP5BLjLEV8Qz1
xQVlikEMJeIJDvxdbVUGQNAPc0O3nOgnYXPZ8/uDRd0fo230yZDjI9mma01FpgGLZCQBWt0SacZw
vrb03Ukf4O8j8aGPHbKofLTldMyPGJUx2dlnWP8Us/bMjRUEt2VWUslk7nUz/mcgkiSC0MpHD8Fv
o4e5MY7VuYRpxkogWP6Odrdv+8Qf8NnPfA3jJALBRbQtnpDMxAuxnw/KnHeuqehCcdqh1b8wQEWS
B5obnjbid4YAiLsNJ8Ei4EfLiOP2jN5CDnrUuey1zmlunym89M5GznKB+U/zbAvvOvOPkviiExEE
EBPdTRswDBAPyffrxnb3EW6NYH7ZJ1sipgn+oA1TOvrFlb1i952k0/OBdDKVMHDczvHIbLdg0Trl
PkL4GLpcKzrY2ZQdT4YDcqKZfmRWYF0UPli6iPf5WtiEYLAJFo6R1mSmS1refgRDQwRep0xY6k25
98tTxymEPkLnAM1XPCNyylm8TAgjY6ayS9fVGfTFG037ftrQ5ZnQdbGlAX3vzBdm4hP3F8KemtCf
8Bx/Fef6tXHURTr3Pf2Qrs1NgIDI0mz4YBeIwu80yGFBjkGg5SpgWYCm+xnDGMbk51y+QLTPow/g
xAH6MI++zjP2kKKaDosLQ78tAQMZmb7qJlgjXSLHInW6Rcr0NZqmL/xjsk82t0XhJOck8ghwkUhC
mHKwzSrqZlYtrI0WzBxzLbGsxeY6qVctT5kKYYU8PURbL0QWDIvM32mIZugAbeig8NAoLmw5LWB+
o2/4rvMpNnDMADXx7ZOFHC1SmdWxsFAI37JfOotx5cXBe1YzyfV3Ktp5ojly5hVqfVBq0CfXtwYr
JNuXqDjsGong4JlKmPDW13NVfEmXg9x+SOZHl3i5/itCczBNsI6UjVco+4xeFhCS4Xf4XqJs2SBC
olEfHGVx60eHSzPvCQUINtHEyzLycMag2HKMVCGEWJr1N9cU3ww0hsgw8lknzWo0OQExCV6O+iK0
e+ZUhvp1Ec9Jt6quJ6yaXYOVm+4Q38i02MQvCaZb2R4MGzmJ/qWRp9TMR+kGiAZPcutt4mVwhTRX
u7lNPRWPVzK73vojTagaAuQ8oq1mIwB+7Ve3E/MhabqgYdTs0c9YqHIkr1rEW/4ETcubxjRpnXgB
814OAhJHSNp5MAc/43DUETCvOZHJ+qYtS3R1bw1Dj710ZgKzhe3IUAAhAU2s65Is0Xn/1JyunnEO
WLiBOuARzkcO5cWuz+GUbBIrWqux428kLztJH8qhOmUn5gQqAw9jP0TPnborhENEL5A/8SLGEJlX
oV9hF9Qi/BcBQ5R2ib77GlnK9dCewz15In28V39hACbpiiO94NEJadCUFI7C2jrDDBdGy/GMtWYO
40az+JzSKNMW0RcSSaAwdbHQM2tQNoY875ELzwU3WhMsRjstTV+6nrDtDTtdsQ7U2Q1NGu7iYabn
bruUyTRm2MGY41ycTH2VZ4z4/d/yK9lNDPBX8Va3SwDoTDANq/usZoJtriSSstGsxC4+cWIXlPV1
eTmHp1sxVRmuidO/n3H+wQkdC+gf5ZR2d7xI4q4QJPEmERQz9grEE7epQLMAcu0m3SlLpEb/7Uve
nTCKvLglcsoJQ2Jo5YImarY8IdYnKwlxO3SCkBs94ljJYxfiL2Xjva54KCdNqUkiIlfgYC5TbtTi
8bPJ0jQfM3+QIdqslCO5lwp9XK5xg7Zrnazyccvi+AAXGU8GAQq2MM+3/4vuxp9Owj+uhH6ndKn1
OgqHlPPDqJotM3tCjqPNFqDwXoYDLDDrUqB62TCUfFDy/wOMc3cT6Hc1tanrt1zpuQnG9iqaY4wm
EP4/0AnB9bvaSMaMszl/eCNID2p5ffzvP44aqXE1iu7KUWPUaI19hxxPxrSHg0rqbnPFAeeRaV2w
Rj+P3u3QBtazaWpXoqy/zK+5cwWAac4wd46xRyYbmkJTuAMJP73dCKb4LgemDcB9JJEkh43yRyA6
DYb5Vzav7jiKSTX7hnMksjXliJpiMf4BMuL2pShHFgyWwBY9InC5plm3tBwWI4UiA2gzJusspMhW
8EHgTiNfKiASSF4DQ2DaxSvBPlBjD6yQaryo0UKulnFMd5a7zViNMkxFSpzSB5qJQdMiYyyzuyUC
g9pGQFe7zBuQI+qTJUDXoQqI9Kg5DmzbZhMVp4S6rZ2yhJbnh122P3Qpf64I+l33sG+kXjJyLkou
Up+fE+0rSY+RG1uFRDXAxCeUX4fSkm4bWtS2lnsCcXS8mwcL03jP/e2BvWsrRoKUdkL9/Tj4eBEQ
xQAzcNisxzbmxQ0e5fw9WgnvO1FRmpZRfNGkfTJHSi58ypSjIxFANyx98a2jfPzgjd/l3z7kXYep
jKVQ8vth7DDh/eQz5qMQ93BD3zk6++PtIy70n7rg/3F179Z7sgqCJKi4usqsUh1Mvh2QDzlxC7Rs
K7ZCHrEKF0B/HnRC4+nzoK4lnWs8gD64wI9W5LttQPN1/YL5dVzv6uoTBA2CeJ7vd5JXwU0Mz2Pg
xONl9h8crru17r5jJIhSf4kmE2mfRnNzgrBn/68eufzReZ+tDRhjqypM4qfMcxvJ0m/ADj7Dd3Om
kMbEEW9BFgueu5jtOnDT89+/lEeX5x9NpNZvolS6jl/KxO3miduN/stFdjneaBcITrm6OQhVA3cf
aZ6BRQwytOGm+SOu5oMb835YcikiXy50bkxyW/i8APOeaaPZw55JOSNYm57wY2bhP6AY99fmbj/I
lZuhNmbLtfmNzALB/IazQji96dNEPt3Av/9W0ZTsSFkK7MmcTLVkXNaREaA40PNFJrzSBqYf9T3q
aJubqynz7OJRYmYzGjMPrtWDhdK4WygvE7ktarWU9mhFDm23eqNa4DwovUtoy18rrAPj8V5u3cnZ
P0bvKOlL1s61Km6nbU3ndIzHueQLBE2Z8OC9/cla9vMxN+5WT/FmhkrfdON7k0ILmoVdD3M6DoBt
yBRkb9qP0as6Ap6A8Qajrq9HjeQ/Nq5/1DPG3bSmLTWt7auxez4bW/o3axR+DJ78VjDeyCwBqYL9
9ysyeVBPGHfLaXcpOWWNz3bnjrClbtqucblYHO8ADDWb1DXRuDz4qiXl0aveLamyKshBp+l00EZX
pDfIBwhaKHgrgkJ7O7w4JDaXohVVzsD5P7IGxhVck8TVf4srZBChB0kNudwUvtpcSMB1W5nXLEeT
C1hG4x1JKSobbp9mHgduW27ABxXHiyed1BWCABBo6ZiGApNaIHIltxDvNGSQvwscnTHIvAOSRDg4
iUd+IHrCWnNypksGVocZQT8ktEFyq4aF2RGsZD75+RdoQuW5eyrX8ekaseXabbwpEeayD6i2H/2K
kT+h5SF92acftS3JDtGtnIaBx1pRzU23eJJXZI2Jk20/mRtY6VKWysrKdtL7Rd2LuFEQjYjf/q++
dGsEiwvkU8ybABo4JWC1KR4/sKzhk+rxTuYc7V/yMwHmaKxqPseSeFGN8MoA5/Bn9OIv6sncfAFa
x1/kRiNJuIUvma6ALOnCtrpw1d20sFD+GuE+fMlJdz9ktC85KKrQMJamcQB0J8+axusmmzizL5za
DVsiWJYhh2MMSNLmPdKo7qPniJ7tdEqx6Q3VBT2bnfKr109StLrSwSjYOBqesz45yd1HbXwWwAqQ
LHx1A8l7R6g/U8F8yZv90B86SI7XcJnoqHLAt6WnIE9sM5lmOWTFbRvAdTOmE5Humf+RXF6K6iuQ
dPqXzBeRHpkv/F7xmJee2C4VEoH8glz3lXQOiZey9X5fj71oDM0PnrE/TVx+PtZ327bc9L4SwSrg
seZ6b8ds6XGMPRrzH5aiD17LHEcuP84Ht0lX+ulYA6Iff2ZVHY+Jo+Lj2uE1ab0Hn+zBnmfeHcD0
osmHWOjHV0sPUn+Ir+t+HdJY6wkyUPCKKShJH37GB8e+bwnKj89IRmGSTCLKzmJi4zgtjhP74nyn
yHSOuApI29Eh9qEKfihHmPxp0vPjUn6PWn68dJ5IvTmMm3z8e6TLJ8QyzkGiXig8nXTWgaOtJvNQ
BITUeg/r+werpnm3ew71MOnMggO5MksaB7DGmBmAFC4lUGuWM0PAt0Rz5e/X+B9IvrsKw7zbFzvB
H7SmofyNWFQOGbppX1vGoGbQ+o9HTMGCdalg9tIOEYlWABc2HagSsIn+VsZLNZQn0Tw+7E78aXb4
80rc7ZV5nQpKIHIlBnN6I0bgqtMZEZ38jcH3q9hal9MwzgE2LH4YEQLypHftuoEFIiDV3PS/BH15
jVeTC+/QtEtt//dv7VE1Yd7tqw0z6Et2oZroYSWPHgUstBWDAsp1wMXqfMxBGJzG6swVqaLMKWnO
NQ82d+nRYnC3zTZXFR9QNZ6VMC1g0Q2862nkSCGpxKMHunsJWN26rlRL9Lz6LKuPVr4HBxbzbuUz
wi7ukpiVDxf6eGaA+n5ZxM74HvDl2OjIdQuG5oPP/eBcaoh3i2A63FpTzaij/q+aZxTNjsUbrQ+r
3cHyeH10O07+viYZ4t1KWNdVeUsaXjLGKeV0FInLake2JQkrtAZRQQKBfUYE8/gI8PDTSv+55Ity
Vihp8F3CgWfDJXDFjY+DWTte3WITlJx4gEM+XIX/vvYb4rha/VgK9U4bsibhDh+/ZPDxY8b6GKJG
9Xh1ZUcvcDk+bLv9fQk0xLslULwk+TUwWQJrpwttaMqKU68BbiBkTm1mAtgd3CF6cD89WAIN8W4J
NK+alssFS2DtcO6P/Fkv7uWdPPVTh1oS1XW3I8R0DHYYbcvqYhjlCxLzStqm5FASqPNoL/ij5ODf
y58h3i1/vtJ0Q5fyaIv4WEIMYte3K55ztz3IuLtvv1mZWe2Av85UCA3IcAOYMIwZUb0D/U1dQfDw
SJ4erHp/f94N8W7V09UwDcOarihA3hvmf8WZeEaPY0lgzWHMhPl5eyGC4O8vK43r2P/cEzLEu3Xu
pgpaUY79t3qhjaGrJB3IyZsCxUFww8mAPkt5pss57s+TWeRvUiwtn2K0CrItOZQ4RSoIUfiVcePi
9Xz07h49KHeLoN9MLo1EE2Uv63PsiJSADFMLN30zvohQHkijpl3NIMSRkNtfrHIb0zp8wRBOuBs+
4uV/uzx+yxN/PLm3W5e0dfvdRtIqN7y5Y9Mc0MsoiGcI5PovWIVU23igPHpwvDUmd2uk1lTUwQ13
RzR2rqf+GCJtotklSrmnWHv4OR/cjd/v58fnNDNkTrrCF0/U98Dug/lh1Nlbhq2Aj0b+zGBv9Chd
Jg8u+YPpgPF96v7xykIs3GBVsiQ3TAdwU9j1OsKH/N2oJgP4i5pj7r///Sl4+KJ3a6M/CUVdVmtp
75+qlb8wz+ne35lObcfH6tBvR4WwvHvwmg/u7e/39OOD6rl/u+nXf63HpIvWpAu6XTEWO4Ytfkqu
QOJ35AjoVv7+wn8UQf5Y/7734x8vrLLdhhPju77SE+iKLh7YL1QKIFX9yUsB1ptJAZYWYc8KZN/A
6gNhz9AZ5RJxw7MaI4DSzUyJQEfxvyz+jO9TxI83lwVtdBPHjnGOyak89uK8vJ7U0NEMeBsButb0
hQw6LI5BxliGCpTM4QqRx3/9BNwtjH0kXbso4z6EFjBWx1E/FUviFJOPiToKEDlDf+IKBlnyYMt8
cFCCj/+f1YHUSE02GbdMhNuoxoqN+ZJ1M/y4brG8uunugier+l/q1iffZcBfNoR7BpaQt9HQtt8b
do81PXZUE1DQrHYahaO+F+L2SxYD6Dfm6N+RZEq+TbVVPU4uGFhSrPXBUlC2yHqtxsNzNMz18/W9
gbFDQC7cEgTItTcGyY1l5fVFV92itDRjrlBOv6pwGHcg4Nl4q9d6PfZoovf+8t5cVxMoCReTBYG/
yrzr5lyfoi7BjGpr/uYKzptzJOwZhwn9xKIRcsOv3KOVW2ijiZib542GqZWmJFl412AmtG4z/kbv
slDsIHRS4X2CS7SAYJdrlqEbrhExA1JC71HBqzxYXL/PHj/u8d6Xs75sefKR2E12yh7EkfyJqKpx
e4fDRjptv0C7XNejZguIyjgUva2xZOKuwFDOXJEvZnThzrWvetx1ZuHWtMgCpOG25K+gdngDn1Fq
8+GEhPOxjPp/KJvNydj0JcDhvlbpL5WfFDK9C7BZcGHAL31hx56BSgWeIlv+lCVzFjyKBPsfVul/
v+zdI5kHpVCICgtX9okItJsN/4e081puHNuy7RchAt68EoZOlChvXhiSMhPee3z9HdCN6FKy2MKJ
Pm8VmVUFAtjYZq05xzxh7/tK9Wk9iDST21iAwOcc8vXPU+biDZ99km3atX1bNHTrRt6RbEs8Zeql
7D3Q5nNgoW8FJ+O/vez5biMmGDzvi1a+DYHNsy1k8AuAlxCA2wQpE9J5IHxts9ycvDxA/+dBn+82
jCFMfT/g/eIjMrks1VZOwGw0fs+f0OASOgU7hBnpv3zO59uOOmnSJG/Ymhv3MtgIXu7wMW+7td3Y
zSQ47/98GPvnZudz07evkR5QoBkGX6NOGUSxzd2ERkPNPcqZGHcyF+AgnUF5qZK/NKa+/v7bdTtL
6NUxofkm7oQXQOegvtZAlxrXfJk9SeLHf9SquXzY/udu51f/7apZkYmDqnFV9dAQm2hHRLnrEBvm
jTQMzMkGiFQUOFFnl/r/bW/3z8XPTl69P5uSZvkPxC84EiuJNuywJy/NQOUQMAGCdyZfcHFYzWen
f69p/1z37GyVjXLdZAXDCury9rSegF+Gu8BDXOcKB+APm9xDgIYX/Odp4385af5z3bMJK1UFWW+T
cn7F01VSrDjx6uyoIB6RPXxjbieEitI6m2xkfRHFSBqNxsNop0DUDunJ8V9gMfgv/8F8Ntc1fnog
Z/OZoMd9baSM+eZl8vrrWWYSEOzAD2P2VBY2nEsj/XxLQTiXFFoVYy55aSh3+HsLktC6SEGHIebF
8Gxn6yWvxtJicb7IVn5jqaeEWxQ2HSl8tHG+5DdH9DrIRL0EDhIyvMUhPr/SH56sfFZR8mOlbcuE
IY7O4AmEWoqJyoXseph9NOFWSh0hpXCoQkSgeMqi//OQ+18Oiv8z5L5EUN++71NZx2Pfsm09QVjZ
Ba1bs4cQ7ABdEIEI7n/g/1tYLL4qQN+u6BdC6g8SZ6cosYOZM9kd0b9KLFPNxIgi/WaukVqvS6WL
/6X/+s+tnk1leeR3nTZWnFFRVOG/mJ1kj0ijqNnMsUOgKLzFUXW5LPzPNc9msDgpgyKJ+KJnU2V/
+P/VWHB01yKwiJ9fpfbl0PxpLJ1NW+KYGsPkc7FoW+qrEuCTmpC4vdkHuxkBV+FJlvCBOf7dTFss
Dww2CIYwCt5ALE0O2MlnsDqeQEkH7o4i3WFj+CO7BegydpXb4HW4l00HCBLd0xMO8hWZM2/lIVXm
Tiv91oymbB3SGB7XOnLYZ3CKOPw18QP5vTmsIfXzbt1qg4hTa8GSJ9vAktYTIO8M1Zz1lIxXhvkw
JblTzgQISjeAI1GYaICnrIcspM3lZS0ibOFO9TfcqdOi91bz90bjxF28x6enAcic8m7mUAf0N7b6
pF5J7bUuAizSj6NIF/Zd63/PpAIimfttiMTSHMgT7DxVfEnqZ5NtM+o12mmt5sgI8sf8juZy/qgf
kWHeRzdV4UhU9Qn1RcwBflOiFmtLqPMVPtfbMNiRmttV65FUAm3NVrsi1oI6KUJa2cXzJeHpxX9F
KWyKbEn6UPvXk3Y9wPjl//AsffjxWvo46QQS7X39GZ+Y37wZ+kFSKGuDttEQ8yHZ0195QGOJ7tgV
wEVT3CmcU/Um+StL2ZIpdVfsAQXBq/7V7MFnVs80YJvZK70qP3PJmaxnf3jGGDBtoW7L4lEGDNTs
qM7FtZMk2xIs3UCua7cu1opKQRsaiMNaT1rSGvjbOi3d5reqbcHQ3ASdE4OFidUt6JR+TvvlyAWf
tyIlZXQLXtFb8Gs+TqXrB3L1AGwBn+DMNqsXYW/t/H1yRb7PLrxO78CFPsFNBPvMCfJdZmpgsQGU
N6uN0g1YsdnMVDglbr4bbFNY3jHjSE6wFnf6YTDW/rW8njz1GrU1Rg3AO0PrFAdtS52e5GlrU6Gy
hjUDMW/eOFjbjNdwLRGoBEP5Fl9R6l/NvEAyn7YoiBgJpjc8drfDY7HDCQ3bTsR7hKMTqk6/oY7Q
V2sldtDe23iX5pMUZv/6PiUcjHPVhufwiOLBtvIrobeb3wTguOWN4Mgf+A19CeF1tfviDc6QG6oj
feg1xDpBamDT/DtvXZI4+KWwPvp5myOtZIKkPYQpSOAr38ZUbGprf0YRUWDRgt+9BcXBifgSoxsT
8NC6Q74Oo+QmsVw93w5vEAiCnXpyxmI37qOdfToh/FjBbCSjm7yJA+r5fiuD9GDosJtTeiScYYRK
dA3ksEk/eG76h4Drzj7dYRGeJfPGFiRDeDMxGjcjtUXy15xS+Kp+Ef3d2Cqzym/y3YDtcMQD24hR
x5xpFPxzD8bjC6YoAm/IPX+uxermbUokBnJyHfCmsLcip60RfTjzM4ndAjTEBBSo5i9xWWhrUzuo
+qxR6jtPnGb0hdZvYBOOa1T54Br7rbUVsiv/hr+MiYDMmRS0awGM4kCEILFX+wipBHmq8nCV2Nor
IWxZfidQM/R3ajajCXuqxtcdhERqRnnnDcVj0D8IAFK3GMuCN1gTxIZMnZsmt2H6kuLeH674wxoi
t3DHj+RPcnVL0rTUbUTTa3rAQx4dOtT0/AP9E8T7a8hD1IX62SagqQ7/Dv/PqPBiZjx6S+0RjGEr
2MXbSb8ZTldq6KYevA0QCgZa7HYlmjsh2UcdDZnF/cnFqiPhyhxoqK1K541wQalO2mSyWo/a3gQU
Rh4QCb2+SiwdFJLD4MpsRRGwQen4eTm7XNb6duWz5XpM0rCJM07vjTf76vK7fi1twNZu/LV+g9kG
NGx63+/LzcJ1l+74bMmWJV8OJ5U7bhw9dS0YgvEOR9FBBun4rnvRznKMJbL40jXPVu5YFHyhqrnX
1iADzdV31awo9iSAE6lLtCBy8XX7sfhyL55zvj3is/NGbIqRGMfUC4ItUyhwwXw3bU7bkBAiBQJI
tMGwc9vug/XCI754nPh23bPjhKzIbSnHnK/mhMgt7kUQiznhW+uY8FZbNuevZqlMevlw9T8Xlc87
1bKQm3E7XxTlPswE9zQBvAJwpNKrGNuPrif8wZuMXTkztLFc6PKTr7qJ8JxlbjW5U3FMsPWr/jHU
H2MNW+D9CT/X0qifqwf/2sN9+5VnjRutHIf2FPArxc6BOg55zqlLKvy+xEFgLTrNWwHmzlt4IT8P
BIwm/Kpve/JMDMVsjBgIEN8JVghxUEr7mMphRRhduVWInEM7sF3akl/yvZAyJmuktGsAFs6tHVle
+FIuiOLt1OBT9TB3NMcQugMuo+yJJESJhCrtRkw/pYp0V9cABNsd8+6QQsOMbqMecTgxHFcwKwYQ
xpaXs6QBs1Cw2jun8Spt2B4mt6K+E9ptIiwM40uaj79+/fwuvz01tRcao4lHkZlijg5LHCyxxap7
tuArU/1/VWVbe0uviHxEUkgh224iRxwdK3QXXt+F6eOvHzL//bcfEoRBQ5zXINKOkv8Ux3gnvxJN
VD1jAwTUUYHI9tR06eR4qfL/11XPJujSEPMkznl52KA7BzaHjjVJWHeAvGE7HalLkx2eV9ep4WFN
IeAseRheFK+2Oc4rV1ZqS+pV67MrvdJ/92+a+OkXszhSJ9KGjarPp0bG722S2Zw1gswGqwoidXxX
HPF3y2I7n5VjICUvlBqx/oU4fmUKI65/jfbmYO5qnPQrGg9R6MbNZ/TKskU3WH4M5TfqWHD9Rfzc
xJl8yk/g7EDY060p17CR4KUCje/Jq42CGzJBwd9SSdWgzRYT4NKKuItxA2qrq58kJoZ0/mHak6+Q
7rDWQ6/XDmV8W8FiP23w2f/8qr8Ed2fzw18P/Wx1Sk6nxiceWbyVk5FT0UEgR8ZH8hPwwkfpVUzu
89M9qrFTe2dKxGDdhaJr9lRMfJZR0eI/+YSWBzUA519Dmbbex+xs/MZpjY2SrZEuZNEf5KBlSAzJ
Rjld++N9Ib8WxVNH8IG4CYubXNgNFUpfp6zY9w3rTFuX/VbJNh2G3xBe2b1JdsU4HqFHFPl1aHwo
+VMr4RUlxMWTf1kg1zjO7LvNl1rnT7SXdigo9kQc2haCFrFxi+DWRGTaunlL3NhLQ2RDROYWCK+d
FhgrM4zXtUzHRW9XAGeGcOHLvlQV+espz/Pltw8qj8o0zg0+qJkyMTeK6D0dOKN67FM99e7nd6rM
7+ynd3q2DJN3nUqmyoc0eP5G/C1Cx0PQ8j7cjAQ+0th1wAG7/oZvQ4Rb6xD+2r9ihtfuiEEQnoXG
jffto/mKpfYWmru1T6tdBbafrWNKju/PP3Zx0jtbu6NOFxs/UWAzcyqbGlv/M763d1hP0L5G19aa
vNwocyhbzbTzh8BdrAprFxar7y/n3COTaCzVZc7LsVoI1aSWDP2qBmyxDx4G54Sz3Z+TIx77A9Eq
B8CSCLPneLLZuUwVtb5VCNNdi39m+rPUPUFglMiWPCrAe2wZRQZRTiz4s44nYsDVpD859XRdczKC
veVW+OVbigmOT/vyJfI3/sfPD1iZ19ofRsO5ycbUB9HqTW7PfGxYVFrSBjfq2wCmcdjFz0QQQjg8
Dr/aR+sODPBUYOulwc3pfBX8wVkO+hBJJl+6ei8CglU3HEJG6IkLP1OeZ/effuZ8G98+kXZqxMoM
mIjAjBjUoQE5czbWXNNwsl8oQS364JRs4D8OsBlLhwBtig0iqSxIluEZGzPSXu0IGcAH4A2LHhPl
wk7KILxU1vFE0Hc850b1tSIWpxj5WDhtcZmwrc41b/pUHmJtbW0iiN64JoFuBI4qFMDrYPRyrC/q
zvbbT02898WdJn0qMLbDDkAqHFhs/cBdPLm5sfgPleHk5jW1F/NB5Czon/5YIAjG/DGSHk35umxv
0+BR7p8VlEVWcJA5qQMiqIgVl3M4XeQge1n3GqnXpAw4o5u6IpCNHrrCOqKD9kjA5cOEcx6pAiGk
HKVZcBr+nZ0hHLp6a7A1JQCKjFV1WxJgKOyr8ImoVJGSiAyKHt0cARGY5IMS4Q1aTFjIROSFZHK4
Ir/WtPvekX5B0eeoOjDRkh5kRW6FT4PkwkwlzmJlPWwEKCIfY7keT4BUHlrqUVR0ahTAd4V0g1Gg
CV5MsCYtZ9Eh3gbqgyZRxD49Ssqt6u9LkqMoeCS3ELpEcWEmunRA/OsFn81EVYj0YDI78ZZE5G1w
LO+KG7jZBmBDkKm4ZOd4j+w2+02JInj8+SO9pDn+fu1z7f9pEKqTPjK4Gi9+h0ntaUgJPjJQYOH6
tKnc+mok5k19plSWPQoPC1f/d1WZ47huMrABBqr6FyXr27enDHKXVVFjHKUbiIjFr5n9keOCbO1+
C0hoac6/cLd/X+9sgRqG0czNYDKO8Z/WtEH/9qAdFPDnW0vdFt3x9Ot0L834p4mys3/sFVolB61z
u6WvWrnAvfv7p5y9dEXq8qwr+Cn9zn+HqkskwB5rQFZseirXJk5AgsyLLQEBkxPu1d85e8ebeg2z
TafoO4NgYhuDSmx3ALjyq5R9uW5bwr6MgIPQ+8hxNYq/y0cVafFERxmP9X5g+4dBSXuWVci81DJv
pOdpvMqHVfhm3Vn1yn8EUkOMUD+uSfYZuVa5wlEE7xh1lv7ALph6Nku3hAOHyAA2rDPQpkKS9zxt
U0C2WzPed1TP4ZoMH21/iGNwI8YunighP1Q4fdQN+Ypi9qExe5guPJjsBvDOLOXAAaLesIWjwnqX
IveWj/EjuncOjembsaeN6J0cAn+6Zz/Y6FvxhpCxD+W5f4w+Fa/9M9+iaYJJOczkNLLrr8Wbakbu
FMZuqu+xN6rUOaEzmpg9vHKu4Dcr+XO8mf+X+/iRCn05i0r8HQoUPVxHXn0ADuBAn3/LzevwWvH6
uzCbUfU7KuDUySUQBlA/b4PIE+MjTB4rPRhE805OB6aOB6w5zckrye+eK9zVTX03Zx3coWIEqJq/
ZU5NVr3AzDfH5gbZLYCbUmNj+ZbjbV/xULpn5SO9LYiU6t34Fv3DtAnL9xNfBjG2uS2z7sO2/I1Y
JoYSArQQZkJ3nJp9zzYPhI9Zv9Xii9VeJ/k2pDdglY2NAT8ONgKhQfQz9J0o7QcYMsErg4hgqKB+
PtEywHy2ot8AO8cVPxPllSRxvoeGdpZGps1z9WhEn030KbxSwy3JMBL2Qv5O7VbX3uKOcw/xf3Sk
xLsqvrZUGEfRU0TPs/LvkyG1h8RYBWjrZB/ZU8ElZ66ysTKCP2Wkbcrek4h+FT/ZLorGTmU60KlN
76fC4+Tp81lADUUHR+WYrgHpWkhOlfdKJvEshmzx0XHIYUc5pR/AeS0RWw9xvtGrGhmOaFRrCuNt
eqCIm+rKXB9O76MQrQPxIknyRIoLIqg6e9GVR+q9cXqIOLjpBFZ6EWX0CcS8eDcAFSCDAeJdwTjR
1n2eO4a85w8ojZ6GK+DEuFhuqyUi24Wm31/zxRcX79tUGVij0kXtYByJaHTnSAmgUR+fqKCIqe0/
lgp5F6Raf1/urHwjZklYadVoHFXd0U4ggJ7wTdFjRPRkF1CKlPfYOMIfZGwqMWFgIKvprfRu8Hpa
c86IfxF6PTcJAe7ZJjQBB6+Rpuyp9uYtIBlnnDsXhenSGcjejGQbV7sIkrmb64d6qRD672PJ3/dy
tsMzYk2Qu5pHl8lk3TF5BdhFgUbfRB/1S/c0D+tV9ya1tBqqYeEEpi1d/Ly2YpZm2tSVcQRKR6PH
vx5vK3BI8p/TuIp+JaGbWXPG4TzZNjeGJ/GFgOly68HlcRsfsbqa6QjRRJAAtQJScg4NyYe32m1D
Bp95L0tERqy0g1St/GN6zImDMvdJsG237LT4xl9JEcjcwK1IsUHMc9cBOlw4yl9QHPz9fM+qNqlq
WIKmsYrj9S+2jcIE+MYUhE67c6Py19DeEUXN5+jAEVzYQCw93bPSjdh2J78Z5lfLgrFTOYxLk1M8
j0cyZ2GpzuDymICHxY3Ev49uf9/y/Lu+fY0wFdLMzLkuMMIn7ZOZnfsjbspY+d1WFSjtz/WW3FMT
IjyZ3ZYe+fxI/z60/H39s3N9VAilrlRcv92JX9GIBqqt2r7Ddwyf6525Ur9bkm9e2Kf+fdGz3ZOm
UnWO85I5YV3PBNDAFrX74QGFKc4E+xPo2GTngAqnq5C5c+FDujzKDEk3LE2EY3suMOmaarSkqGDW
MdakMLnFRKEFq/34AjNFAxw0lPuZWJAMS5SGeX7418P+duWzTzhJjcTqjMw4ytKOdIimck/+JtNW
UbSN2is6zBKrvVu23sLgvjjIvl33/LsyiiC08to4Kv1zkL8axFtIm8QJm7cg34zKcWL34sTWhy9f
I4ccfxFZeFqaO/99Ouadf/sNZx+YFU84Z3u+bTCbDdm55vusJtJoZCKIxNwOpXY1h5ht/8t7P/vA
ZHUqA6XN2R7Tf9ydUN2zMdTZtq2BJUWbGexDz7Cym+KKIIWlE9nFz+vbXZ99XnoTR1OjcvXabZsr
0iJRX8zcKtIZCEtSr/gxojPuLWHptpce99knVjaWkQlKahzJKe+MTWzuKxHm0gmjLtvVchNonugY
xHYxv8IFWLrvi9Ppt/s+O5T4tYTdBiLJMa+8PNmNLtIWNqrsztlfU4T2D8JaIVoKmejWiJZNmAvX
V85MmIFQVMHUsFjy1pudSRCFk5WwCFxiLYisyPYc9ZMNqYdkQUbLs/rS5c82Pd3UCPWYfL32WNxW
24yjFOF+O4AwzZrsWZeoDVCmThBfL87o86P9YZL5qqZ9W1GaQYzYZSbM6HMumehaxQtrKt3EIUNt
7XIQqrf9cI8G2Unr58z/pQJWDdXt4hhYGPtf5ahvP0TJmrJC8m0cZ/z7GHJwlJ6bDfkHJjp7RFEo
lDxJWVrIFwb+F7Pm21UloezaMW6No2jezwdWQhunqxxgLN+7aWwxNqyE5BotyNJJ/PKq9s+Y/2rt
fbsyZJleh40+j7meZUWgK197Btxl5fpTmjaSnRAn95xSBc6XJtelR302yZVNljb6yE2r4roWD3I+
s72RY5ne2Kw7N0s2U7425gQsZan/srScnpdeDLE0tNrntkd6XrDb5kQ64NipPQoeKRdeUFEmJtE9
W7rpeQr7aaCfTXFaVwiiaXDhajqaa11+ldu7XESuaZGwknth7lkl57iH3qmkG1g+Y/xwP4Y3C+vL
0qM/n+lObdrnAzONH21gdEnHEFipNw67CYe9S+ZOhjXX7QDRL93/wm7i/CBnnfp8ZoMZxzDanpId
riDBJvDYoPNobmlAJsdkPS7WGBeeuno2tRl9K4Snmj2MuhanG1N5MGOCfWn10pluO9pbT8p4I8Lu
duPMI6ynRJA0Z1B7C8994Ts/54pXuVWKks8ekhRzhTh3whBJ8MZR6YYqeN1qRal1ThqWR2fhyguT
+xdf6Nt3no56rdXp17ymoVGeNiYGIU8qXV+3A7KlSIyfQWyZ5coFaql+0fewdOvzkPz2A0a1CUst
5AdUvlP7B9QJ4UEF8u0N+SZqPY4QylN82lox7MnFHc3Sxee//3bxwaxhQPY898Ypml3efPiGh7DT
d1WU77aQHZvpxsjXMEniGzQHC89+afSdTXSCZZyyJGJxq11zdMNiX5fHGFi4M/ZbUicD4aXV7ob2
qj0SEkURoHrOoJUvqkPmjfoPU496tq1TO1E05KpjkaGogbTzQSToy5E2NeNQvkInOh7+A8/BwlSj
nk141mTolWywqUJ7agCAiV1i3Okvd0BQK34FrFOLkLj/ci+nns1wRtKPhiQxz6jrlP5a5+/J57I8
ynyaaFunF7jkxXXJx14+ZtPOdzrDXXjrCzeune3mKl+eLFHh/GIOq15aU7bKbDSG5bpt1hPePnBZ
ZGQtw34uePsNURHR+mmyLGni+YXHLuG+c3O6T65g2v/qHgSmWKYZJJckQDwFzar78G8hc1MguQ63
c7aVRuUPUc70pSv9SH5P/YoZYFjyPl8agd9+2Tkfty66cuojVvz8hIGQCWBu3urstKiJ7eEJDBtC
Kxe+vgsNxL8exznydlQMAZ4K9TqalMJBoB2b2I0TCjQK22ZVytuKOE1XRkiBLvtlrLSVKT5NyWFS
HiXrwQcQglqZvbjtE5+F9bi8QusJp/z0WujP+cxmR9i+uA+9NGN9f1TzOvptxipPiTA1o28cAcTS
qCbYi2zckohdu3R6Al7//1YcSe3S87pg2/n7ec0v8duVpzJJTsNcaehtSGunNXUOCpv44rLRrbdq
wMYIavT/aUf2/Ybnz+nbZY2wS62TzA33tnAT/dLfE4eMXvG1xi8G12F6rGEBResl7dri7Z4tDVMQ
5WJdc7sCuQP+Gt42vSKiA3DPpKdNqjAxBqNNrXtxK3SpwPH9js+WhSRQLUuct0JD7AUBHf+dVh4U
a1tUbqohJfZQ2lT5EZuYeG2QWmi5Ld3Jhc/jAgz079d9tirUshyO2cQ0xcmrgUksuDN2CN0WaID2
d/MMkLdKgWDSp5n9LquObFe3JrBj6Siy+EvOVoqgH8rY19mktSM6p7VIdvnpOgrWBF5Y4io3XWOO
znRDDsAJ3ftdgta0xm20G9UNXZfFTcPSbHW2hASSoDVCwI5llsjQ9XAEV7qr4MM0LNKWEz8vLBiX
zsDfxsO5IKYrE6mcSKo6ZvWLHD4Xyp8EPr9xTSczu4ujI6Qc0ley16Z/FCrsOdVNBxqKml/WbRd+
yqW16/tPOdsv+zq5eaY5fxT1bqIfu6FrR1HVyU87/BlzRGSDcH35kS9d92zW65omErWRwXiyjn0D
vHBfKa4y921t/eQxCwv5Prfw5FAAcZde+Ncp4HyD9P2uz2e+NE71JOjnFz6DCK5GEWgkZuS5Oesn
ngbwu6W9w7KpbFTMDfQfQVNgdGBZR0jYDg++69MbWxGdldhS7eXjnryPcOd78QeNvTa685Obtn/S
fMyANB2F5dX/4sn2+02czaPRKenjIgxYY+cAIm90W9PBlUTmSUTcCjteMON2Xrlcvdv8t8vWORK2
EMMuGjNqSMDWze3pdE9kPAO0IK+kFPenfj+4arMNyitru3zGWVgzz2GwqewnTZ1F7LiqD3WXppsu
fZj2MYeaZ5j/1S0JI8QZlavl3MeLZZTvT/1sFqVqVA8nkS2+ObiheBC71uaISfc6odPmDc2xVj8r
zYuKfY7zodtX8fqEt8Re+G6XnsDZFFr6htSmFtWFGsU7dWO2nCKSBBSa1cRGz8qon2n44pZ1+Uvr
qHk2W5qtElZSxxMAtYgtbPwdOKTyEBS+JSqEqEaivIfXn2/3ghfgr7XrXL4TCpGgNgN7hvGWpUsE
ektXZvYzCpTGJRv9hOXGVM9QcuzH0IvvtT+cNmeEv2QDEjycdGxpP/+mC5rTv3/T2dRpZOHYaA2D
sHEiQtXINAHYp811+3St63ckopCHvqRhvwDT+/uqZxOnIHRpqel89TGSx5OX57/ZPtQP9bRr8DIF
8eqqVO+q9F6x/eBNQmyxtI+42KH/9gWccz4TpZHabuJdFJxy1ypAYHbVuvxFEDTllQyodxkcsbBE
n9uaDDnT6lCydDaNRUB/piAciVCNdTrXTEeTpDCCg9Ol1XHpqmdbRskP00AveMUzqVKKr4wT6AjB
HSjjBe+DG1d0nPPyfmFgLV31bLsoaWHXTNpXT6h3syPBpJqTota1brnVAO8WeTQLl1yYTs6RnFkc
tmKu4WOlIYE+ye7fZvUAoeMY4mTq4Qjz3jC7LaH61K8q4L9WYkm2JEmyNEX9mm6/HQbCojB8hb0A
6V2EzJEDWJTb9uRK+P8iE6zzqNt9oK8MS/cAdQLRShpUv30Kqmg7zIkmjn8rl7bRkj3/XhWkwN+d
MnLC6Q/bbXAoiZAamX9DdtWnjwCBsKJeVcmjFMJV3imnm5IKof4iKDo53g8m6eSGf9UrUIH7Y0Hc
ljKuDGK0N+U1LGi/XhXDviYcK18hmJe8k4mIQdqDeS7WecTKZ3nyOlTX8my3XsGdf8JkMboRMWyD
p/7GDaEOjmzaErJTf5W9AMp9geSt2kiERRCAn1QsaxoxttAcqBt65Ixg5E7QZ8+xYGJomxyjC7i6
ZnkVZIeUvUstFatJa679DFo0hI92byGjHFYWgSCDXSOETZ4a8ADpQ50Xjogt8sGixwJKb3Aj5aMR
EXWRZuQoBiFBihdO3QwEVdX7CdGR7Jra0TKRlOp2aYHG0t7U/qHB8ioqBNhmAMQ3FXbPUwwi3LCj
/s+puanzd3/2lPvbKt8Uz/ovXcCrkcPiHgmcaX+rAjcRI+uT2rWcz8atKSORCuFdZ08VhiLZcP0A
TyuZcuFVybBoo8cU3/9gy160r8mxoaqi4MKcOmfgyF7nnqHtovg25kKn/pbg3Ioo7534Im7JM0uo
BKPH123yNzjrBxoAZmHNf/Nq1rc6tlUtejhhl+I76/ItJnbM3sLNDTlThACwbSNghdG0Dh5Ob+xH
cfXW18Q4WTqOW16/pxBACOdk/lxQFbYHMfPAbyfTdr7tQvyYEC5XeFTKHNnvVijWZrYacGW2G+tR
u63q66y/Srtn5hbRDf4oBRaq90wnJsGu8rWU/An9Oy28NWeNYrgWfM8/FW4bMtyu9auMlEq0MoVf
rTrkR8SpYGmKED1XGynaFNk6Tj05fczBXobi8dUvbiz55EVR5pXoiE++O7GIjmCnStsvta2SFo/Q
9C1TY/grAMnJjiRAqdauROstqu5C48ZXPoiCJrdrBF+t5c2dSv5oeVWkT2L/0seWNygRH2xHAA19
dGvGKEkgUDBZyfuufhNLDrwTofFsu2c1kgYgC7vyYOLv3baGsRqSkzeVDFz/SiJoPBh3hML74Y0Y
34baug29xA4DVlm7JpgBV7WDbKt5HV4RTUe7aN3bNdrDaCOIT1W3j+qbIn8MwqPfPUXBL05SSfEW
de4Y3OQ4fsnTk0E0B8dO8gRFQw4PKv6Qqc8Gn/iYHEzT88tqZfVr7UYOKle2VEcFV9SS7GhiLlbX
HVYnIjMyxEkCjvfTvm1IR2tJYy69iVRbNJd8zEa78k9MRt5J3viR5ESqk0a2QXmFMDky1GWs1fnO
JOGMfLNyuiumF51B4nd/rGMEjSm/GpIPVVaA9t/lFAskcS/lj721/3kNuHwo+mcq/nK9fJuKJyNL
pqDRp3vpfkRH2/HOHNV/0YCVouzBLhKDHMO7ZLeYielWFqv61VdXQu5Qr3B4yq/DekCzWBKLuh6f
o7cONty6eNfELUNmvPdfAV+TDnd6BqVlIuYqVj/fwQVfDnujf+7gvPnTJqEctrk23at0fIK7k4TM
/poJ309+BcThoLOMrlOy2hQEuZ+9U1wDv7eRa84ljimxh4PUM5JoSm4ryxbexF+QAEuyD+22sXPR
MZmU0HIuVAO0i8v9t199do6bYMSH5aDy3EsnzX8F0LmtFdUZHWNGfdvma6gWifHH6HYlsicmJHwk
uNpmEJtl7FPZOZVOHnup9ct447j1J3EbkonXOnGetLL37bG6qx9EwmAJszW32DqiP/qNfxyeyqP5
IX6oH9lvfEfwr8Ln8e7nN3JRFfj9jZwdU7I4FnILKvwR609crzQCp2+6Tbj1Q1AT6/SNojXGDMxa
GN68DPc++Xd4QT0MJ8w8am/zsSEZL17F34hZgQW2jvRneieE2UAtyPTW12tN2jWQKsgPJkG7s4tk
JaxBJ/zO6nwVf+DST2xUwp1i64DYcYUsEk2XXuDZgajNw0IeYmoZ6rhRo43hr+Gw5PbYuS0eQ/Mx
nhutABdqaekIcqnX9+3xnjcApJGNi6+ybWOxVq7m/dAJ8pU7rIpwO7OXJN2DBeOY2CSdn9/s5erD
P6NWOzv9NKnfyFpr6Jx+GhxYjoGbjF3qkG4xCWLygnDGHC8gU1svXHl+nD9sGbWzE1CfZIrZaYwp
YUPen0nArUsN907am87sT5yeIkgH1wF8D/l5fF688YuVq283Po+Gb9OkIpvp0Mxl1CK8gpfJHi11
qV/T4yNsA5a0XbMaODh7ljbLFxxcf01v2tlEkQunrDDmjym50tiBWtejq7+jQB/s7INWG9Z4ElH/
sJN12mPq+VBvsExQvNLwFPufyXImz1zr+OlNnB2PfFRzhuFTRmscvPlayJPASt0XV9XHqKzUVfdH
sgWqyMUOmbvlKL8WRsI8e/x0/bODklU3cVNqXN98LN8lR1VXOANVDGwYLzOvMJw+AKw5bqwHdgMx
p1JklAsnpwv2yr9fylk9aNAJfVV1hoOImNk/zORo6RDi5K22CqnGdL1eA3KlhGMnHMXwKkruNdKj
+lU1l4UWB+fSGzmbb9t6UOqMUXKs0Z6rhJ1m1aEmqZD0ZHpfwqaSb/r+OdQ+iX8M0hVVdZh0XrAk
Yr1cr/n2kZxNiWLXT6icJuMYGNtJcobRIz4La1z3q15XlIpu9fTeSGx/g1V8Qt61QkgcQqcr9/10
RB5BMcU2hCedFPt+axYLU4ixMHC+TEvfvuGpbstMn1D9w+fbRq/BVvjVIw8ycBIpUG5gJ0n+mooG
H7PNVmc2y6JPXytPmborXG1/ytdKs8G67wxeas79uke0c86sW3+qr3wbOaPuWckOg4WxY+kF5IQ9
5uRkmyyw545sZ8ufDaghNsuv+QuuDRq26u8o2Ndv+ntpf6WmFuMc1jIlz2bg1jeo5yvbpKPd3hrN
uLSQXDz///O+9LPZPImByZxC+rUddeTUB+5Lm0pZfTauJO8Axow0QiimGt7PX7D8FQ/wwyesn03m
cpj3qdkzUPRxG+Q3nIVVmyR0MXZOzHFGt67tBPQ75qbqucKhWpU75jusQ+vsz8ChedWS9SJCOgpi
koh9ko+btyF9CZNPk2xJRj5h9cmHGe3D4VVUvHxwT3CMK6bF/0faeTW3jaRt+xehCjmcEgRIisqS
ZcsnKKdBzhm//r2g3W/ND6tVT3lOpibUGESj++kn3CHpnubhZkA/BIfp6oS+WI2oSbimuSOKAeGq
aTZbnuM8l9mPJvDV6npODxUGW9QlxikPTyUW49Fu/kV5rr861g6NeIdhekoyY3Rr3wCc08FAmmiX
Rlcz2smon97XNsV/+mMYblPzNtZ85xwbQH4N/sfB5H+Mfamf9hIm2c7UYqT+mg74nfvBQbuOHyTI
q4yF86/Ffep1rdve1J+aBaaXq5IaHpK7+sEOEbA1nlZp9fUdDvZe+hzUrsKFQUrZ7Apn54RkTvvs
3jjiBvay0q3To3YOr5TzWPlR5wYnvfCNG+OQX9vXdkYmdq01vvTVAjZyLd2UKvUMknJ+NDziLCUb
12m4n8j1STyXg92dZ+uKyd3e0Z/U4DUKTzVFogkQyYl/TuOxjV/L7jwAs3WqbxmrktREbPZ/GqNQ
IOnHRU6f4/C6iLlP9O4qVCYPqXREHXALgSwqFRS+OYsbURKjstQs6TEcATkAqRk0gI17GT4viCec
Pcc/gchfJFzm5vLv2qGuMk1b+2T4kOEFeDBPmP2quwZxz78BZxIkG+b2yrerSAly2p4retFERjt9
IxAak2fu4BRPiExWplv92Yz+Ih5sbvZELfNWUmzzvp7X2ZICYnC/0G/99Z/REk0iCVw6oyXRJWaK
gtHmWi9MxXIaMtt7+Qo6X5Jfwz3LQqbVId01iAEzdtjN/CuPjpXqOuYBrewJ+wK0tvcj3thI+0NG
eW3OcsFv9NE0xK73W4gT1U8imYfwmbVDayEAAhjt8/STggi5cyyyaw6iDe7Csz6Ruee0mCzSus6r
na+F5SNcMr3G8mOUI4YyoUoXwXqBiT2eJKnZZYc/UPH//xILc5NY6E1ZpcpIttftJRu0Qv84hPzE
/ZrlJo8TDGpMipodWv6rzxTqapjnwvVbJ1/yznmlnCUgRiI86XoRfBSvNwlGk8SVHSikXOqhOqHp
srJV6dutHskdgkMfXw/vj1gutuEmjVCCtnPKgWspOTW52x+WzxKeDR19VD/fw4wU5S2KIDHY4pYy
fdEVO4jAsGUudq74IFK1Ao8nyy5d+mI5Y1XN7XEOXnXc2P6oepB5C5LK90csv997i2RKZ6dN88Jc
6zrpB+f7id2/074uKK9bv8ajLCjTRUnsVtZpnMsl1GxeW9X9Kvka2cFukahm0k/q8KhrZxR57Ouk
PtDoKnXPymiEoxhR1C9T/12OztNwZ/6NElNQ3VqbYKvU0SgPC3iuOj+kBgI2bkAzeNj3/R4o2Y8W
JeMR+cuj4XjVxFikEpkbvT9su/gOm/Bb2PLYyyrAkFx91rVX3ZWxE0CeBwSZjuml/qtWXyrJK7yZ
2fMhj58F+1+QzlubMNxFgVlZKUCZAPkW9QEqWo++WIyG5b7u9lFx7uF6/0W72XgDsbfzXvAD1hf8
4LhvXawpc5PcUGgwRBIX8K3i98rJUr2BNpT1MFonyBpYhwTXi/QougaEh2ATANMmkjCrIElflZYR
p2rd9Ou//CE5/SHaicInipZ7E9xGvYnCpWbDyfIhZZCcXa19qb2q+roOEazMgFOcaswtVJBBc3XE
NlioorgmvB+t+Cbk2YFtttVMgF1pGkgNtLzz6pyF3mTsooZ6EHxhwWW7xSI1WdVV7crwpNW9+AV5
JjwkQHEombiyj8ErWoZoKfyN1V6P7wdvutXNqUamQHb/VnN0zYPpzqsqQewi22iWd6tHJRJSwsgq
2NBbJ2rJjOraWpc3uTavnI7kYD8dzeeVZ7fQavwrGR/pHf7RIqOSqDDnNG1j25huAqfVKhPIxNxc
VwEM8FfcVVKvVP1Q38s2+sevi4e/VeM64VEIVHj3nS+evqmxamuqtN4BblZNKNfI3bVC2Y9CloIJ
ZIa5rYNvMwOw+Q8318WTNxFc74LF0VCiBypC9OY+PVJNr/6GC2ApEixOF9q7O9FXfkMD/NfWunju
uiIX9X2+SEMqoc1/b35qukOMwBwzm7th/pl2XzWDLtCg74Dq7+z75rgcwgiohp+YO+MhLHfza+fN
ezJ6RF4L/EN3yo16nf5AW90m9XicT+v+sD/hTRn7eXFqtB16xopXfx+/l0/OvvGtO7SRb1HrYXkp
mvNz41pXSe1CcOQf+ZfX6uyen7SrkHbdN7xuH8L7Ao8vptTrf5Sb3V+rtXS1r65/4s1O8xoc14qe
/xsYsjWafLRQmwsmcGK9Sns+UAune9q36HpCn8AGfdGPjscdhxXY+A22iIVsdn/UXFV9e6m0EKV6
ok26SfrH2OpryYG4sSz3cX2b9MdgvlLDq9J6AW4BJNE+NfBBo7+k6coSJtvv5n0XG2Zz1+Tt0vRa
bpj3lfrSyC9q78vxZ+MJQnKwkF8cdFrMQ+w73uSOxqMUU9N6dflJNo9R+ZMC1SIX9xav1vYq3oFz
J8LTv5sKXfy+zc1k441UTSaQEMXCRPtzlVGe7EFrm4XLjKFh5Ngn8pvVrLXcsWerQ11/jiNl9/Ft
ob57O138js3tFHVzJNcSMbv1QO0qarMzGasO6ddpL+ef9dErD0D89XMUo9XoZ8WP0AZZ/VfcPMwL
KXtMzMlEv2mlV3ywh7dDkEwrh84oYLugoo/eoXqQ86tCvoX8tMJDaCyoaPj4RvPDnM6Gm2We1l+r
f8eDWHCYtiORQgozeZBiYM0mku13SYuVn4VqJvnZmkA4HpTDvDnJ/WGUuODSbh2PrIde8JFEC7KJ
96qTlbUMk5/u5rCXtOtGvqctjAb0zezSH0GObt3LiM/XDOLpapqom9++OdElom+jCjbu2/DzIhLL
VtEnmHSY9+0VqiCJfJ/cq552VtVzYu8qOA74/jTWVVd7bQkDfs21pm4XqkiRIeh7rtWzgzHSNL4o
nembg6dYu+5zMBxBudY3pg5HfAcEcPq+ajsZtxFycfpJQ1Q2eKmG+ynYI+cvI4/TRkeFnp9se0py
N0fwy08VdgWoOs0HPNbRLK3uAJCAGEX16Q75ULAwZv3J6lZPuMa+kglA/b7Vd9XT/I2a9x680bJz
ztUTjml3KBEb5mG86T8hAxQSDezdtOJIdsG9CZ8Xvb1Pn/v+qONrZh3oU6Kolz5bX40ZyRnXctU7
61PKXB9qqDf69YnfetOfhq9V8itEyijFcv6oleip7yzUr7APVFZtdVgS1Vdcc83sucjuY7xOZt5I
88yjhd6kvUOJvKKbgV7PoUZcN2O17tC1LyVXLk/0zfT8IdYANfjNSHuZaTEj+WJ8Tlk8WMimu45K
jZvRxsRhD/tEgadb7+L+dpCO89u/pE3nAAC4k7v7Gp9XACOKj2xRYbrmsu9+oRZoMI+7CeJd1O66
xwlnwafka5Z6yS/9Fid59Wbl5yBaD8EeNY10h2o4AyQEvF8AUKWfVzHMX/N3ZTyhQq/8qisgJ+2Z
cCNdI8jEbCNPoDXuSi5pe5eVrq4d6/U/f3ya3hBoH4WXTS4xW32+5G34VhRY47norwza/PvJ+VdR
MFUu+hhte1zWoqCaKAoCEav1/fr8d9g1Ntd0pZNJpQ71+VSTYATtNSxqbuvQd5Aa26OSAdJVuZpW
mdehOBTKCQrHim1AIv+PlDLQZ/x/uezbyP/iRIexM9lqxkU9qNfBQQXwop1LLNZvVfXnZJPlpH41
Xxn6beYGyY3gY4hC7OaeNouFllD91n+dEM1kWFDdhQR0v7OP2JUxgKYPvtczuKb4zDuYCwqCqybI
FIzNTWyMk6GmKiV5BvY1+TwAfU4WNjPAowHxgLpsQf+83OhVy3U8AeJK3CH4niHFdsIwp7gqGEj6
TfhgSE+2FbmG/cXBfU2zvpSd51iY29F3metnGeuW6TOIrcXT0WhDP06MIX+3l3fxJTeXeWIVeu2s
KVe3176svPhKxvt3cfHOOIzCQangJtjO3KQ2r0c94dPpX2W3eu6vFJ8Wenea0YFGiA0RKICOf9mn
NQjfmPc94r2Z19w0mD5+z1BXE6GF3sex/3797cxrUhctahG9uddi3I69+IiSHR32E8rHnVeAJl/N
lOAi7T/ew2875IOAsh15gWVPmzgk53ZmfCFVruP5Xp6PyEBjmjm88dFC/HckQDDnWDrl+DRLZ3Ov
Oje1fK+rv+zyppcwzhvua3OP4uAgf46tc7fCdtVPGbRmhO+AKF+FzRcLwfURPL7kfGlWaxDwaq5S
PQSoD2uHurpazFuzfWhxWrxtDmvev0slzCuuy+Fn05VoTovO77s1/8WabwrCZjTkCryKeZ/RmD+F
WL6uvfp90/j06F3lU+oLq19ByNiOUJLesKs5I2UN9LN+RSUIE9Uq9xXsgfMMUbf0+i/228PD2uOm
ab+LgBuiK+Rt4HERMvsGPN8YMZWn9u+9CCUA3cV0FR9y19zbk6+Y5y6FhLkDOw/JSMy2Ei37pria
FKtTk/CN4BbA8kSEwljvjALxRN4cr7K/gxBaY/FH+3wTq+M0G3q95KHNXvEzbZ+1x2Yd78ZejOGj
hWiaDTcIRQ6GWExSRKtuiZ6/idR5nMlpIRHeTPiO5V3TnpLhoFHwg8Xu/Z76CaOMMgeamF0F1t5E
ixrBydCPVUY6V2V6rE49MJZJfQxCvwvuovao+YnmgeFOLTqxSLC9SNJdaO1oTs4rc9a6HVzd/hQP
bgHOu3gIpFet/tSSw2U+aF7UdjP14XUMD5orAWdzwOz5jfm0LOg8hVRUfqWcWmh34HvUQxs+Ot01
WOK8vpntk10/IMdeslqVi0GPsEX1fv1tmgaqY7Lp6JstEraxpUkTUYnKbR0JY+PbAs1Adp4hk7lb
PKwKsZQQBMP/EYR/P3azSRbbSZI24FbosB1HD6ciV+dY2AUTLZyGERCM2B7/+LGbvUGTV2ucXqcs
8SQdht6h8hXFDfZ5d1hxc1J2lXmgp2bt9HHwf3+ioP5+3+2dKyuBnM9kcvaM68BnLf6mhbckazZS
qzQ/LTMAfeA5yoNinS0QB/FdnX4R/AbBp94WzGqjGmE3czAIObO/+O0aEEKPMXwClA1DFxBsWFUJ
adDvtpp/v/u2PgaolZt2RS0I0HVV0IbpjvjMXrF9GZFqmlxhQUcwE1+5748SLp68qYgxbIQ9tjJq
4myHd5QL6Tnx45sYjr/rHGw/9VNZVDeIVnlz1Smt6RiKySpH9BSpu4ef65waR1IjwmG3fOVCjsTk
LNEar7/q4qqJbMvqW/ltY1utZ/gFOkuUK9Zu7bk68448x6ewEgXb9+GgFyu8qVBG2VlsqXzjLKnF
WdkDOOt3K7VeAdOyHOU9bcOZdsg/jB/baqQccdlNQxp3cb6HooM0tAwr0GBush/3ZUsVlO4hLomy
WeH7buJWkQ+G0tW8rwMHLNrPNjqR6Ouo7jy6MbIj94vXITLjw2t3/+Hx3cSuQVPLVpmoQKBXIA34
vLooI4udf1H+CnblvsNERlwriHbzJm5JVh0Wck8VDDjOcyIPOg0cp8MI8seVDgFSuP66zI7oZd+v
Gv4TL7dVQzAZWjuXAGDqykUsQLrR6Cq6ylHBy92NWjL1xUvxodqHjtAVXHs/bfr98A0qLkyxKYh0
hWwVdZVePpUZRWaRPys4eHATc6qMAu8Z0OjqN9LKaSe5P7BpzwD2mQS0YDejaVBdx+HX1bQPI0Tr
Squv6xiQhnjWssaw/063fv/YTYyLnbpp1JSbtPWS5/CorPKVj7Sr98g4CmdK72ORf5/3LRBqaMe4
R+/3X8NZwCkH7XvMnriG2xWi3XDrTNcorYPRh181PCbc4RnqX99orC/6XhHdqu+ner/ffRP1FKcp
mmEVVOhINVc9eeg3tKEPzrAr/AYK8E47rN7HVfwU+q1QZG3d/B8t/Sb4DTFUYK0n1AcVtqI3Zvki
tV965N5stIhKtHbQetMPaf8cBzdj/RwGd2N/ZSJ6P9Gl9AThQbRpN4lc3phxB6gSWYCFDBZhA7Ip
iWFu2eKngbNV5NHiE8Z/0TndxEMrDkPZ7N/46K10n+X40SrgHMEmOW6KvDwwmW+r93SO+J0oRghi
k7kJiLjblHVR8+yQ3lhy0iJPDqkykJIoYzijZw0yqLcwxDoUQu0n0affxMU+aeMkVt7uvcg5jMmp
j0+xhPkPwGat2zmPaIkHV3V6ra75ewvuFyIIEDLBRxcs/xa3pKqjg+BewgxE96BjAFtgms71W14h
LTPPt32EJzUk/VXLo6Tobm8FP0CQd/wXYqnUgyXKiAc9Yqrs+Z3C7c8XgKlExFwHmC4YzT8ubf9z
9LfQpbRHWadMSAAyLJF9uEKI+hzNPU33/DSgFyyLGSCCE/ZfuKQ8AxvZcQEjb/aAVJJb3EX7/nVF
Zy03xS/RNPt9UNrvWGttoltXBSZgQMLLUkILNhfMUUE+Yp5GiRbCgbefFeOLUtzT9oRbGdJAEB4x
0StvIhx5e5GFCciYabmfPQ2tD5UTtmAhxkT4OsKqzOtSLxMGM8HR3uKPTEeOMqukc5IHTFUOE/M0
34Szem25rX2AUjtcOenfgQKtMeODkP7WXLjIo3O5aWXLequRJDpxnoxiP2O8PL3tjmQ8jb+kV6vc
RDOduMvdWcTGFBXGbxSGix9QrzwOo+BABc21Ln3Gd9MPv4Jyno9Fee8cTDrfBwMSryiYig7yJqCp
ev5vBkmHBRRtOWtfIeAHJgiCs6Qe4+UWdlVHy+rvHGbBw7dgJDVo7aEp2Gaw9YD24uQETKX4Pr6a
u5BBKsETQ2OE1/9h+NxCkbK6Hyql5LkZExNKYrhcbnqFKC94kH7fvWj2KuOHGfCpP/6zwLkFJDEf
qLMFX0qGtSgvjF6n7ID29/eD5XbE7BavbuyJcegQm4gKLo03e/qLLVZEQyHDqVjRhQcbk1VfGyAR
4IyC4lKCnEcuYaOtFm8ycELqh6iCsjdRLWimJJMGkuvRoD5W3TFG0oW2Nt0Xt3R2ib1PEASm1fVP
a0Z7E8xauS00c3y7s9+GSNJOO+apN3Y3jI6+YJMBqflkNCLotGhzbxKzJdK7f2lsdPvcID/q0Vlf
R8rWzFzoPBuoM8I9AgTnV0LVGEH8tjfpmVFZpWLM4Dir1jOvZqwzfOwzUXaQ0W7a1T1+sRnErL1g
c4seu8nMgr6PNMpk0pLMhS5/HUHsd+NDm1EYyHvn5W80FEWrvIlfms2u0g2SQUunf/plCA4ymZCf
QeQCqzLDEQ6B3vWnxq3109SfPn7j/wGQ+U864qzYjIszpcZSsdQWVViYPOXKQxPcyS9Jd2oXT9tX
zkOB16j94pCmMAdsu6slulG+dRbJ+WHsb0GTpymJkyimC25RZ1PH5mO9ODPyrPeQ3MmRdkyOgFqi
nIA4waH+uVIAFxFiSfTMbTkqd1NmNzwTLr5hHcsSM4Uj1Kr6jZi8ZEcJMMVBE6vbvy8p8ztd2uoT
hZqUThJSsBTCFcv/gN88G2C2rgeIeCMSLlf4syAmk/mrM9WReaM9PGs45+2qHngQ/dezSf/IS2+X
/ao9n0JourbQmeKcHPQGj9ZTnDziludo5+wwiBDAb6DuD1KPN3DjxRaSxyGO1UDG4RIkbOvncBQb
JOr5Mc2vYLoZk19Kdle0r6bFpDR/mZTPtZusXk13iGfARnT6A+2oymSgO2UPylxcg7aZq8eqOpYZ
9CGJimBChtn80cOHQe8jg1WvIZNl45+FCJ/m6/TNcpIb4EFx+gr6d4JyMh0lk58y41OsIg3j29Mv
PbsZq6NekW0fbNJgcOD8SYDkuhdcY3byTv5ekBVi3zY4xDZpvwjRGYI8zdnE8nyM2jTROW9Nci1B
HfUMA9eo3PEsFD4SD8pat5yADRUeP6jKvMIt7Otc2NYXBDpnE9s12e50QyJPLcyjZoP7KvaGfnK8
LD8oGGuA/JwRj/A+DjaiHHGr2hSXkaS2GrXPgpSLr7oMT9KryPbX0cnEBIquizMKe8yq6GU3Ub00
mOIvBmhmdCqU+ibAZc8AwBzcLaBijgEuFumhL6+jANJs35wy9bBI92P8GLbPenQIDHR40bIUtiAE
kd/ZRP7Bmhs5tN9aEAw5V9se9Rda/660wHP2prc5Y4aAibD4/vDBlixvYn4eYDFd6+RRffrEx89D
X0KSbr/Ez7TfyjuUmEAIx4AfM1foL/3xaIOHb2K7MqjyNI08fPVLa6BXy9NhcOcv9N2+gVTGPU6E
RhI+chPa+0pyknJVRUMAkAgyMtUwnH2NWsmb7AMectT5wk6LaJXXXXkRFlvLMAplLYiMnfSEt/fw
EwERuksIPv7ovs2n7hCKwQMfbnVWd5OkAtwP56JnqzuaFxdeVu0iRCZ9DAODq3ZVhoEqQaPXFRzs
dav+zyuAx65rcfGuhSwHZjatSFL7tmpP8TEdrpv0bjAOQXGdK6gtfJNm6tB4PmvFvjr02vGYq99m
IQFp/ZQf/ZBNXDOaTLGWgZEdAiP3SkEvkfP0sipx2ecAESNRwij6yJs8NaznORpWd5h8BrsK1hzJ
MArPdqXf5Kc2wJ2xOrR48YpW/MN0hRXfxLSkGAOtmQngq6KXDi6UvYUPMpXAQ3KM+Q3MoKVW9Lof
9q156iZk6U4fIyfCtK5pTkZ/XDUIVOjWq8qPbxbfJAfaj1m94tzKHlNEyerHJZglK5vAlRp5Hi0l
X3flGpWPMGtROfBw/AKO8Bqyt6XXwEOrSrC731tr3dJ1Gb1Gw7S21bZBY6U01mr7zWtr9IYA4RCM
OlX483AcHcZZ+zQVa0i+t7kun7uJW+0g673STuuEBI3+1+Gu/OR4YKxIgm3f/FwwvxFDb977xJcP
XSPMxVFu46CUy3AhD14pMGtikFTHhbQTPbuwPSaP6r45VL8YnrXL3hlEa73+8dsDfPn49VtcPL4J
oyjRGi5FA9lAcsj4rBwlt381mt2alRSfhEdY9MRN7KprPUKslScuT8uXtUeZf22ONmgroKEQZu+F
20n0WTcxKp4mp9doE66IzN7TkTWnwLtaVRfWaqP+Mu5tdd+5TSX2uBG96yZctXJfjZq91rcnxaeY
Ote/MCp+U0KVn9MnXdRlF22mTZQaYes4S8rJYbRfP6x6TxGqI96AY3wFB/5s76LsqO5KUsED3PTC
F5xc0VJv4lU+D006KUyBde7b/RIeINDRrcpuQvQY3UI+6T79ospt/4bssGCtt5V1HVWqpFY8G6do
PzziIZ3AhR9/NNCT4HjtAaAL3law2tuyucgDDWwShdis+0Z5p+PkYu1Vz/oc/rIwHfVwzSqUhzzY
aV7QukDYhFt73bofnF5nE7HUcFTScOYshfA2Qg/d4wBQ/q52cYtGdib1MxmhHBuZNwA84tgl+Nzb
StrQ1MFo8BRm+P6CEHx3Ah6E2MHS37fFpww77pW1qBzLFndtJB5lgSLhu4nmRfDaVsJhb/YQiTjZ
6/2kDbuWMnNfzMDpiCWwnORjvwsKkcaH4HralpSKnDhyqdC5mPx8caV1kMnSQ0jN96u818q1RupD
PLgVrfYmjmVFmVR1zE0x/ZCRnYUzhJ4sHJRb5wbIUJqvinj2GaVZ0TKL9vkmigWjoyqVxQs3exmr
z/gxLRG/x3Qb92+UYHr9x2SebULOilpE47Nvz5rpCQ6baKtvQlsdBaRfhvQGDpv8FDBmjbjEOHgO
4bTtDwxbtDeNFdMSZn/v8isuN9omrhnTrFTtCsmmtXNUkfVJfENe3eGrADv5VfwpP5lfis6v8KyX
drW8swCGjjsJ6W/3Hy2Eva0mHT2zl2VVPTB2Bto7V8O9gsStK3n441FUghKuuNoooI1C8Gj9vWz/
9zLY21rS6jQ7bOEZ3kfXKwS0va1f5hV2M+2nZxOhLmMlL8/yzehJ7Q2OZs1PUz3ktb8aJwBwaH21
9Wqo3BHtJET4Wu16dg5eF7t6iorEtdH6cAVvwqeC0zwfRKMU7eMDZMubaNnIhhMpJj9ffxj2MfyL
F/2XXvnjt+mU1Ud4WX3mTU/tsmuUnXIcvnN7+GimBIxdIEN7CBaOxwF8kUPOiz/6Tk3dBv57Dc9K
ErcrPj51trzedxeZmRFok1no5P42VCb70Kj3lnnA1Tl3S8JdsPZwouoc/0ReFW483r9uab8K9trH
d6q9LW+TrgmiKQKOrx9G+aTmVxnKEklx0vVHAL8YdNZecaiFsuqiV18/5MWrh3KmjbFKwGm9vLoP
6vvCHyk/Ks66s047oQBeG2CovSm9nbTbgHMnqrxEb74JtrmqRZExgMPFIo1DDIwMPn6tc6umzVE6
xCBRxRAt0UM3gTZr8yiYYDpzswSHArKFNxxbDd1rB1dzyq0ZmRlhPPn4OrO3lW0r9RCMLPIm+HZ7
p6EAofmPiC96HihFdq7Z/Z2yR3QWNxF1HEJLDSfOomrstHJnBNTx5U12Rnt2hx3csrO+VSv5/1qw
owUhbFvSavMQ5NlafbCjJa/TXRTdGgXhs2OwW1GK+4bD1LiCpwo+rLJpwvVZUE2NwW5qSQ6m/Wol
k1V7g8Y5dHGvW7tEdNBFTxV82Tf1pItjpGtZjkg2rb/aua+Xu1m65c4uV5nHOfrUeR3iwPB6ryBs
/sMiz37L3C4ebYd5psUJqTFUZxibq49t7WJAwYANUMbPMWJPiXo073KJL66nt3b4xUPTeKhiaZoZ
Yjp3tXEu0XrdI3Wf9RAUoqeoOpWfaIU/jj9Wm3T7rt9bM+wWRLeJYul+gKGx4CyW4dkgXA/Rp9hE
NKDPRaaUnOzOOvVe5xzKhlF6OB9CNGgDFBTl6NBLLl5SQjS/aO9tIlmoKn2vW/a/mjjYh/OOw7Gj
VACX+5arBl6TeIINv2Zj/7swsZVNJOscx8iDiKASWLd5+uQEV6OnW+em8KP5JUnuzOwxde765b7I
nkYMGM9md1aG19B+FvwQQZx5w05d7InKluJkHMmWlPZqhTCAD8owYojUT45L0wGxnuhoTIjJxP2f
TDgvt+MmxBnKOE56QXVSoCXD7UnXbiQv8yodb7dbST42a2zNDmJbEsH9qW76dnpX90mfMM03qgcU
M2Og2Kbb0Ebqb6FRRs+FjIaJYbumDzzJhsS9fHeCk2DlBVv+Lae+WPnaVBwED8hfBgXCkC6fIMRD
ZJGOyBTl3oAbEI2AZjwJmUrrun6w99RNmlf3tioFDRs+zX9pWBv02qvq6vGxTM+SfmMVPxzji1b8
tBRUfeSVXpbC17qyYnQaO6HZrWgV1tN5sQr51CZNF1G2ZPjmnaZ4j/lmsEcyNr1ahZgbV8eK9A+F
fi82n7r+rovnOo3TzbM5rilUcFCinXmle/1NcJLc4Gg9pM/Ih+KIs1I/RTesIN68IcMvnqwiGLM0
HbgdLfWLk+pFmBAdBmhLIcUJfpWYRvqLMOCI1nkT5SQkPpwC2M79iM8IgkXwCBUbeBggbxu3C88+
qzViB8I7VvS2m0A3F3oUdBIXXWEdEdOAnJaMvgqEAnslT1pdtrjo/kh27fLrborhbGxCc+7IYt7s
eEbkFRkIRPSYKApKWkDADv9O0iZ62U1EK0sjUgqFxyazbx+Cv1Y8VkIjHgEICjtafVSdk9DAVxDN
tE00C9VyDtSIJU7poDaADOkYBy9Axw8yfmaTX5+6R9wosQitmcGJNR8FW0vbJG9OVQ2JZdPlUiY/
WfCSQWKvBd7o1tJhLXr9GeQf632qy70ghgoWXNuEsiLIrFAJV/QCrJquxaI5/IV/mNtCsPHpMiU7
zAcFzxS97vqbLs5vZuaFVTdcHgpU1vK2OaWrxVAdXgG7K17nfbmPlcc/NM672NPa+rsunhsB0whm
nbBt7MLiUHY+kxB79/hoqCcSOXcpYMWCUDeYk1t/JFpx+fBNflYndtugRLPSl8yZPirOUl9irxy8
zmta3NCDM2onvikalb/rSHL53E3Yqmf932WmHR/h5VAFZNYPihIDnea7tPsxzU8LrDXEIxY/M/5S
CODwmHx7v+BmgSXS/aj9cuavS0HzbSxPaXdsYLJ0Xwz9PGHbIUPWv5mjW4luhbx8F+wU0e7cxD6z
ryA/ZewUkvw+u0IDN/FDLx1OAUnuHs24mmxPTAkWpHRvChwXG6XpYlOL9JUiO+3MQxz6WUK7BrZX
QCewVtfeEqo8ZPFCoL3ohTfxb+yCMk16gKHQiBIgXzdG4kv1IUZSp3qZAbe4enMI9+U/zWLfIG0X
r6wuhlXlAYE302FPFKR0R3hLtCSI+Ng0ZebO9NH1bV2hwq5gsfVN8OsirVy0tdu4QswC+Zj0u/wT
SQQmVeCti4WWqzEe/5BQeHEy3nqRF6+stWqEETTF6yD5YXVLae6F1bW5l5XrCSIFeJkuQktHiBJa
T9wH2aO+DX+YZaEL8Ha1YiQow//105AuwZE2CGIMkMHd8S7x8sHvMSbzBUdKEHz1TRCcu8ioY/j3
pG0NXdI1BrLFPHznZGW/qg62eKvVzO4EzxXUa/om/vUp7Ri0HrnZMz+bnsaSoFPdM4329RkbPDdl
vsBoo8epwg0IRV7aPiHhI8zd1+300epv4mFsyUmzrO6VJsZLR+0YkSpPeIjSh4p94XkWrfY2gEGI
nDBIW89zabuUKLKnHEneMiBy3rii25sDGMZ/2g3QN+mbbszLIkuURnjj9IfgsEBGQy2W9mYU4G5B
aVj6k3qe4oPgMwsCmL4JYNWK508iGqujq6ZX8oICXuwl+rHSD8VyV8deuybJdn4UPFew0FtFgUnN
cqM12dYaVL+r6ec6MdNH9vSqH+lmDeyv2DdEA9p3gYgXMWQrKDANy78R9aNrOLv1VqcctLGMVn6k
83FAvhbLNx9fnHzc0eF9ySe/LJ6NHLk5P8hvQpTkRdmV4AtszYnCavw3GCHp3erNEpkkBxY8gGKs
zH11cHHm2TeD6AusSfIHB2urs0drOTQdCyiP+pAhTjd8XucHwRdu7dM//NabEDYtqlN3Mq2u0c2/
tSawhxrBIVd/zk/0OldEnCmdhdoRoh22CWDWnDmmnE7rpCI8yp/sCTFodA2OK/pvYKIDTnu/iKDY
ggG0vVUX6MdFilT77V1l5zY94g0S7ZvIR/TNOgTlDl5veS0MH+/fyZatWY6GRsR2KmOadppJq+h2
gkup4dW5B8xSxyCtkR87xZuxyVB343NcH4PkThSi9bf+yX9vpd+P3yy1EuaaERKl74cvJUN+54kp
OEpVQbNTsEtvjupyE10rJ+LJ7OEjUtbYZZqHEv8BRGptV7s37rR+F+GkLp8ALfTFOfyWW/sQiZ2v
FXsfbg9Z+Fdp8hv7FH9b7jJO57gbrV0d+11yKH4ZMFev7VssTdvv0WHkqrDd3k2/AWn2xl+5Z79g
h8qwpuCv2lmDFQfL9oEfzGi49+bmrqp+ONJ1q7xgvaSbnw41feneuQmsQx7hItd/qjBPNoG7PS79
p6GC24ZYqfO5wyYu/tzXX+p22Fm1rzxiIYF6KOquQ76LZGycvijdX2XpK805Tm7xulQHr/qefyoo
HzChMYscTeE5OSMwhYRNypglOejDsFu9ubDSTX7YwV+J/VyW13OCDOQR5boyOSTBPsN8sr/phyN3
08yfYtRPTtm5PWakTr6blv1wDuwXE5/C8HWQdzlizTwSKiQekh1q/G44Hp3HPtmbPV7YvQ/8qdG+
KagRoGjpYKwp75Tvwzl64m80UtrQVfS7AK0KfUf6AwdC8oJTggcr3hGP3ffpe3qj5CjY8dyUV9Bv
mUyqynlO9ouGwKarFFwqd4p2UoafqeV10P0BZgLTTPaVdtKrXfirCM5T8mB3N435IJc3UOmKGeK7
22ovSewa1hn6gfWS/+ge9HN8R3uuJA1or5xopz8Wv/6PvC/ZblzHsv2VXDnnLRIgQbBWZQ4oUlQv
S+5jwmU7bLDv+69/m76ZGQraJb6qHLzBG90V17YggsDBwTm7IXsDqMu7oFh3+ZocPFgivhpQ7trJ
sIBZSis0yoZnJYAx5bqVF3VmQ9VkOOqtAyvQoYWnKbgThx4TeRe/unTN2Qa850qsmgZwqaMhrZv7
ZM/tUDdVtE2eAS9CsXgL2TtEEX6m+k5AVBIK7AyqlRz6Ae263Qb7orGHyoJ3q2RC2QMs78wWfIn/
GzVr7SbYp+oaOtquMIcGm3OhPQ/PRm0rN2BNlJDf1O1Gfqq3OAlr0BPgTWiCH5HDCix3QPILK9Nr
F0ayyx+N4AB5ae3ncANTA/Ehyq32nGLJAM4PklDkbRJIaKFJ/Zo+4nkxDQI9rgMogi1d9Y/4xOSd
Bk6tm6UBmUgTRqnDT+i7QSWTPmsSLuCmly1hhxaXC8wRtD3TZC2yDTG29aoDHy4z09VYMO3e+uog
lAUFb2aPkQSAi2j1rNR9vWkL09uB/gJSR0pXgF+FUAltHfWHdts8uczKIzPZtSf/EfOEDu5OPUlb
admnGwJfZXO4wdT7kB+HE+ephCNLahcdanmLENXSYoOJEOjetE4yW2/6/oj+Fd8mOSjN61ARNQoR
0RqwBGiJxHsk3W8Z9CH+VCieyQn+G3TJrwEnaWgYdVmjjSBy1clf4KlcWzHUpeBe5WEdQdZ/6S1h
7QwzgXBFUiTgLXOyaCv0TQj7j9q+fn6TMQe8Ft4nyWmVaUXVtcgR2X1lweVVK1ecL8BIbNx9o3yo
BVkU7gadFKiYlY9lsw6j1zw6u9mdzB0wxqBewrxzoTfop9r+6MZib/roNHcOfUtuUfVfszbJZftC
iaMmBbkFKwE9Y9C+DQgDb+LA8iFqAu9T1FJqa1Yu8Pv74b+GnTaQe574SjaKOEOcNouWsuLEWJnP
qJBB19ZywZKSNhoMySVbhqvyLDn1M0W/8nqmrWShw29DjE3d0rUFCBVLyYWq79KTlypfSIap+sCj
NbC/MnYEknKLsFvBw6zTCqfUDkO6Js0xyjdKcqLDQ9+thQ20b7vwwOeFgwec3LXyXnbXaXqS0Y6E
v6r77AJcxSACtkzLfKG2BxmudgUq3NqBhhT9Kzqntq7MLMFp4zoK5VwN4AN+Q7O90S/zDJ0rXJPg
Dgv9eYSo6lCRY8/h7OqI2s5Htx0NwjJLl85dmL5PK3+97TFWXFQhpLRTjaaAvBD0yBSgb5bdrbIC
V5QjjeiXfgV0peuixE/luUrAuOmvvedJGs0RFNRgtITIFKvArkcpAOZO8DeDSrTZxVaewsYWeGkL
h0U0XxCYe/BJkse0wB3UEjlmadewMbdQ7y7hGIUravACITzYct/DsDabCz7fX1N+zfck9rp53nV8
lL8r7Qiqj4lNcyi0W5BQhKLy2M8B+gnHEyzXq42M7h188WydgYE+e42ZOQWmHew87klOfbz50ibh
yh1Q9PeWyGEa9C7tWIbfl1gms9e0cVqvvfVJ8CUNLTVaAcIAX/ARV+c9xxBwHpI1SGqjjRaEIdG3
t5p0brnNhbVJNB0CUacdjEohEmIl0SfHxfKgEMPorbQQw804tEbRc+iQxixmjpyZuZ72q/2m7PIW
ZBDMdQUII3sb0F9iVtzBErEPljJM2Ee4J+gR2h4+ugqBS+Ft6x4L2LQPitNClqDYYDnyuVkh11/H
tIddqL3fqQK7oFs20JaAsnu1kmBjaHsrts2gRTA34My2m/ausyJM3CIF4E6BXW269SFE/wKHRrGM
12Fw/nQnyBbIT+dewdxp+llKuQh0IvCTbnBxmkJ84KVaYxFAoH4xqvPIqVmcR3MRZM3X3/ufN9Ur
y33apW61eIiykS9Qefeyh+omJMnrReXZAaz6dKR3UH01xL3RHeBrwYcVH9YJSlaIRG8NUFQMpx/K
grAMiM5FuRsvakl5zqSdS8+xvxvgI67fd+lboDqkG90g9VtWd3c19OlCsYF3gM7v6roFpFJHeqr6
oanC189tTmm97xlEV2GOnNg4CNXOxz2pND8G9yENIVi4YEgMo20sWYkT4dB12IcME2+7PWhHDndJ
UyK3hZZbWvGjUS253KpQWpJWUXMXpfdKsx6oWUFOE+Yu2bKOn6r83tMNUyO3fQ176mUiQW70sZZf
cIVOwaKU1rgld8ij3S2EbmgKn/mZVzETeKZde9ngcu2P6nA+NF0cKdzB1E5ZoUZX1cvcMHEBqDfU
BiSvnq0o0LntP8ami7WXkFJXRYTaTWW1gAPBUDZz4BLg2mizcAdYYO3B1x+1EEruuMj2vpMC0ND1
+wzAWKn/wV2nZ0cSQKVTktZ84Wlnlh5aYisRvjBKBv8r1aGL1PPT3fjiC2uaVrbhn/hU1ykb0OVh
L4+zMdl6IFbbMH58hRVNNSeOPRccJodDqcRe5I+ufxV8UG+wAH17VNEKy6PsnRGgbaEg41T8h5m1
MX7utV06ORvinHKjGoOSqM5WmSKtzX9W1SqBHZilAXSgLZCHFrgsrhMYFjf+HuZnK7+coyHMfI0p
DkCHc5ZLJFxM6uSQR7edZqPmRc3grR1NL33YYJY7L3V0+IAo4BqDCuovcVedmYyZjTJFAzChuJx0
OCjTcX3CnzceO1N2npxjaJiYoFVD4hPmKZvZED33/ONhdbHqkqIq9EhCKw7aFEtZHCs4XHSLRsaB
6VTQpGgd6q+jF3VE1+fJXpfODOWdpPuT//Ifb91/ivf05s8XX/79v/DvtzTrITXvVZN//n3vvxVp
mX5U/zX+2b9+7fc/+vsxe09uq+L9vdq/ZNPf/O0P8fn/GN96qV5++4edVH7Vn+r3oj+/l3VUfQ6C
bzr+5v/tD//y/vkpd332/re/vqV1Uo2fJvw0+es/frT++be/KmC4Mt3AvP/H/6uvwLDnMfif72J8
wn98vcNLjG++eSkav/zLuoxekp+X33z8s/eXsvrbXyVFM/4wuMqYaijMADMHu7V9//NHTP5DVqim
GITrimyMnfMkBfwMfyb/QRnlumEACQrOLeP4WZnW//wZoP+GYXD8gkoJKLl//ed3/G29/Fo/f0nq
+Cb1k6rEtH51ONA1IitckTm+HjU+SxAXK1n3IuIZEh+OEENMYx8WLYHZE7bqtIVfHvwBdMVip4RL
/1HyxqofbcCr55GZhgJeyscYZVyk3/KJ8EdYf+rFShNOAaSGupD4CtqC1c/BA+ht2zSLjsLaxuSg
AEJPqAAfcR3A5CA3yUPr9P7G7/YUrjgoBr7TzDLgqcYc3IpVzdIkK/dXfKzwWZlvlacqhK/rIcD5
vkaiEGh79ow7py32hO24rDkdNBWTnSI9EfdnCxcrTq0WtjsPfr0v4vXgoVTyaLQ/KtnxDmG5kSsH
2hcxgf3PYwCLIRf2Bh8dQ4F6wfwXud7k/bZR73Dsdi8+QBwFDD7ZAiqRRf5gDCtdM8HtA9lODMvg
Je5vxU83hC+DaaAU7prtrtxlh+wFzjpw0K5AwJEXJfIrgC75Y01uho/qkG2gOgtjVAMe3HDZO3Qo
W/9sAPu30niN+iiB84EOPPTZQzNYhu6LHet3mW63qpPWY+HJV53u+XIz/bZY/hU1/v8ILqNw23+/
s5fFe/Lm/WWcoOS99F8uN/f4l//c3FT9Q9UI9iKOXKbyER/wz82tqX+gf0eZih2uq5/7/p+bW/+D
a9hnhm5o4GQSaB/92txE/8OAKojODQQE/Beb9X+wtzF+9itV0Dg+W1egFEARL6iqfioKXOzszE97
URc0vhm0zizVs+jIzAE8JoO/RkBcknUEMEbGZ1FldSoOoKo8A2M+J6dOf0mBd/La0Ws+Xyuzlb7f
n+XrSJPzVoRBmlZSSk4Q5dWWfDNeh4GvsoceySeKL6kl3cz19ibZxZenG1Pli/nLC9XNmrwipyB3
t5Jc2k0OGnU+l+1/P4mGrmga0Tmf4gDyStVZ1sBsorLkhbJrP53wxBjLjqNoJfCM7/MIv0n+8vls
WGoM9qYGqHbTy3SZUg63YsFOvfyMlbRyk3pRw52rlKF5r1RLrs0xdcfEdLpWLkecvMFQKFokGq6d
kh3aRD+RMAFMc0DH/wY1Dag+JWf3Ee0S9VF6bs1ZxuqklvXleSfvsovipMwLXTupGurRgb6MUojr
QskjrWFDSDu4ryNWp2CzkX7mBX+3jC4ffFzaF8tI7tw8MgSm2me4xvspDOyhfEBmrRWNSZXyyzOO
X+RioDxRRCJlknbqG++pCr3jKPZU1zh1KEBLZ6gKmrJ4ynxxKxQ0/yB6zAUBGyE6+VAikA2gHtm2
CMN16gm7bWGnF8QbIh2yJgbjEWA6fuyEh3sF5JrUzhZ+f46HBH5zOTpASPv9YdlX8OQIiEmSc1IG
sLwHIq2ITKV/E2gjpQEBIxxXFsM9e2V8CEATh7vJroNncvwBhKJSSqUZVvzcEhl1gEJfdHkMhzDk
IPyBR9SkSXxTeyD3ehtR3pRBeuI+oLDpMpZu4+YEQySjuxnYDxcy1gWunEg+Lfyoo0tfQf8DRnyS
xbJHAQdQZAU0T7d6nO01gSsqTG8gzWRKKGgFvDDrOIxNH7mQpxwa1Pxq+Jrqw23XIF2pi6XcJ8u4
6VdF3ZiSdtQV5SmQThW6qAo8ZrMnucXDZ2bGejQ+NJOX9UuNvpyKPq0SP+HYsKlR2apXblwhwb7v
OYd4ptdCLd9zAqItaAkUVHOiGoiwoj3JA5Ly6C5qdIsX77ULc1pcN6oKbhxyu4jgSOX6ZOkKAOsr
W7A3ZAZpbofJSwHCQZNvVNzQcwBZJCN09ObDjTpbq9ptR0NU6wAfDBrAFNDkZnjeqEVnC8IQcoBY
Xt0wBa4fuYv1gqQINitaJlaeDq6c8YIfmQEM9KSOfZRdsET/NRShqcAqTVZa3Ezzp1p/8EXyno+J
l6ovDDgfNows4j5YSJWPlwjl7SzZgRhlGgBPpuhT9sJbRjqB+2Z9U8A7a5B/uPVjkx9KgAda4LuF
FNhlhN51Ay8/ZUsoZCIBRQ7YMiqkRTboNkV5qFCXoQtBdQjWyAL8cICzE791suI+SNVtQ2qzT3BF
RxFjSPxFh3a/IVtJK22zILa8Wlll8ata8EMlDHByiInQjb+g6OGsJcKRhB16ULX0Gk6YZfRDQSgh
7gn/RLoM3fbso/O3Wq+tamBS3ZChC9Q5QQIiuAIv+pTfd3pq+sWaxXASpu/EPRdYAGrA8Sk9Sku6
KRe3etiYgfBNpU6AcQVXpH1KpGqv4FHKhqwrUd25sJsUfnRTtfCwMwq+r+iZoltcRrasGzdqB0Zn
rN9Xfr0UXb+tItnKZFhSKskiZswi0J2PR18Ilpt6+xK5BnAPZwqBGz/DYZQ9I5xYvFfWKrbtRU51
82fkv7x5fBsWcfFhRFGIIk+LXImmtx0NFO0k48W16bDOo2MI5a7/zSgqRcnsM+2aBN/CbdsEYvfa
CRZRnXTXJs8c5cPrY0zrtX8GXuXXINPA21SlqAgOl3YB8ywQpMUJqFxAY8UNTMJMvExvrhc2npZf
TtOLIcek4iLWG3kcqH3eaycoqff2yDjJXoF4NiHmCBZ4+nj9Cb95VwAEEkVVAdxCsjCePBejKYHv
sVRqMBpUJlXpIYYzVztHsPgmxcMgmsaR+6pIfSezyODvF6WZqp0kmLoqz7r/dv0h5j5/MmW0gTjL
kOPzIwqMFAJR1qyvj/D9NP16gsk05awWipdhSStpDAvup6iECvys/vWXV487hYGKJyXYO5rMx0Tr
4mWkSR6wmPT01Cg7rWcLGaCQtlQXOhk2mVRYUQ6n1hAKDwa8zMGulQ3r+mN+trV/W3yKqlGqUB3Z
v4zXNXlOz9BoqCYyPalOfEYLbpVb7hHkXQivzemdTHnEHG7Zv401JrIXTyvjFhMkLKUn4ogDd0Be
dtx1NAIZ4TwGlZklmiIWWyXmG/QAQLZKNpLlOXAoXl1/6C9Z+uR7TGYdGRxnrYZnBuTOrIHqkzKz
7oC0i7256f2Sq/42lDIVFfGLkBHeVPSEJMP0JNjRoXYipA7E/EMIG+E6X+Vw//Ti2Q779YdECe73
yW6GQFe7MKCnaChg5ZZGm06p1ty7pV1oeVr21hHPzhR9HWo3eq7eMEBKpKheKjXVFk24bWk7Mxlf
ttRkLsbNcPH6A0XSRaxj2nXVM0n8Khh0dSiu7P+63n9zFH0N4JNRJrcDXRCSUamhJ+hELRVL2+YL
90a3ESasyolWYDvd/JsjjsHq4rn00CeqCPBcwY470M4PoZ0fgjIjP3noLHo2WhYzMzl1s5vsJGWq
U6kbpacXCXaS/wBWlU1XMCZcjnI52qay83UEsHm0mNu/cytqEnQLnqexTjtsG4ikFOE56QF3ZEC4
IYe5PqVj3eT3I3HyEidRSUujwsuaAs+n1ZLdR5BkCZ/DQoMoNLAzYQ6NmZJCxEQz1rTXXwpW/Qhr
nphuWt03/tCZKm9VRE7vSAs0NV3gWeIE0Eup8UzFI9miGpqnhEB5Joc1W1/iZnAseGu1cbfJUxiw
cnVRSv0HddUXKY7OQU5hmRu3DoP+kFEUe1aWS72Gt0q6hqEhpKv7nREPjgLivwqxJtpAZBtILa1J
7TSFAAIvLC0P1tUAbC3h3b6ogN/rIoQ+pbCE5MM7XPUWmSwO8Hk2Fe4BYAnVZHUgYLmi4lcfZPJ6
fZLHZXkR+VEqQKGHyShLawYO6mlnOgn0tBNyrRzdLDYrby8wN//eCJONIcKOhCqRyVnQBOJlDy2S
9H9vhEmeEae+YGqmKsdWLheZYbXgbl0fYVLq+DJLk0VfJ5LWSJCvPEZrbVk6o1G8ugRdy7k+zPQc
/jLOZMWHNImCUsc4sCMFnwJIqMBE59OJbDhRznT8JoH4y1iTc9iVBrnKVKocYU9rirxGKyA3Uzmc
mbpPONlvK4wRdEp0rspwP8R/J6G4VjKhliElx1FGTpGOGQCXOhwIWLnmoxXbXJHvy4qejDdZb7Qq
fa/haGRkMnBUMJ/tm5n19mU1TEaYrDdkzixUaRWcukLZ99WwwaVowQQwnGmw6UPN8jzFjrufM4tj
kkWAl/b7RE4WoUQ0vZe0DBMZQ5o30m2Zgd0TgZKZS/tByk0UAA4S9GBCJZ2peH2lJUwHn6zM0icp
8Wo5OKXUPxq0zHBou0uvOXgQfUnQn3dTK0Q9SmUuIAGKqesPBskhkXxHB4421HsgvcqDePJbxTH6
jZu6Fhkwa17hKEq3ERQWnY2+DtAHEl3emINSrHSv38Ze8xyG3AOqvly3dbjJS2pKHT9QIDPhlfPQ
pdVayXvLV+nab8GwM3YVUnThaxvu9ncd0H1weVnxrFkFqebwFtqFynGoim1SJFajAxHcdgsVqm6N
m58TVZhe/tgEAL4V8dIt9bsa6o6Z11tKDcw75Msy+IfV6XPZVE7cBqbUHFXozFdafCZA8PdDbSrK
tgP7SQXxiIOwUtUm7XvHc+Gq21LLhxFCrsgt7ISJbQD+GfRDbqWe8Roo1UqhW19GLyxpXzvMj5qL
BWG3qU8s3P43qawv+7AzY0/cBxkg4kHQ21oq3YZ5YvWx8kBU+S6D9ouaIk5V9311RCXeDPXmqZbc
RdrvmSutDOppsDoJtlD9Wzc1ZFISPTN7OQPyHCUjUE0KOJcXcL3Ja990B2CGBighojPVDZXTtoaN
SphN5NCW/XVX+Bv0PGH2J8xagwsYB3xEhmJmRSDMCawuLdRbGsaOyvcxOTdK6hAG3XLMFc3LfS7h
2Om1rVGA+gpijyhip6kGMxhOrqytYHZAkxusL9auhREfKzlfFB5d6RFm0ZfbHe38+7z1sRaG+KFV
9AcOhkIKhH3XSeeYg4ZmOELm8FDYRyXocKk9ZBKwbK1p5GCXYOEEEt51xpYUTrGdcnKbe97IqGHJ
pi/2kvxWpd1WBaHNA8/AF/ESRHYTq9gKRYRPfXW7rYZSu+cqtkGeG5atB3hGlApYJwwAjv6JJ65Z
i0c/25f+g1+e+/KYtz8kLF+d9+uoFaZKmCPDcDqGEzKpWisxALNQDzyFAEMJvy/tvovrvcixZLRh
K9QPGcDxoSImLIyrYldI9cFzBydWYrvisWMk7go2x0stTs3Q05+l9D2DkqMCUzbOwA2U2IKXPyVw
akj40EpHIks2z5yCJgvJrVEiRR2L72QQFnqJrFNWbCLs0qxHKt0VdiSdBuE95Sq6vyq+FDy3m9tE
e4xT9zmJH9yuOsehZJXBT6r6lgQ8ewpsvfdcGOGH7KM4GO+8RLrjpDlzXSwk+gKPwEFjPwoqFg1Y
GxAdXcBW1vS8pzDdyF1gKw1bRS50yDPptYGlYhXCpSiTASJT9pH8A6LSC5IozzktXtuRriPhbO5T
dFL9RZKftXBYxKT6aEUEns+zQQ+xm5wl8Q5FE9PvBcpk5bbnNXZBAJ3i9oSS6n2ObFDKVYtTdVmN
6DWBkMJdE5UGkwnJEvw5dcu1Wj5hZDOBs18iwzIqFYCMQILMEPkqEa7FveLsSQP2D1xeAKf0Inkd
SgNy2dYsPcms5P6OQXlC93wAgV2r7TWTwZ89A+c8HXZBkW1zgocttnm0S1j56rYH3YWbaSHZNQp4
bvbaEn1FFcctvbWfgYXDwXFMil2ewbskqu8gMb5p6vBYStlNK7PjaAcBBy+i/OSAenFDrITbPla+
C7Wm/tEnnR1V5U1LVkpOX+vC2AQg2WiGvqUUhM0W0LolVUbXdrCnOMSusgYwqdQH4ZW8cglFZUmB
UVgRQr/wIXZfWvDTarTOdeDxjOa5pRCENuRDVMySBb+kM2hayrICXBjXAH6YcqwjOECwQiEBLkNy
ZApYxY6Q4myr2f1bvq7XycZ4nnM+nRtzciL3PaFFJbXBKWrjFfE4Yh2AYsmc5s83B/9vjzY5e3XA
xRtWKuxY+QHYIdIy8OtFE/3oUr7TQ2lpePldOBj3WRYvZ3KOKWMcx/5vQ0+SxIgHlFesD05FqR89
Qi3se5PytxJA0l55GPynUs8PCUjOJF1fH/sT5zdJHH8be1KgkcomgAVwxY6Ix1ZQyq8SfZKywWLg
qDUh24Zgf0aZh80/9mWS11TtTn7D0Kv+6QVgL/XwxvDyY1PcZGIj0B4g4COWQrMUtYJekoSt8iNj
li+Lj+vf/AtxdTJrU0J2CLHsOqRYFwxaNh8ZhJuDW99Bl4SevDNbCVRiZtCL4xK4MldTLjbttTx3
xyUCDRO3hRQYolIaRmaEXpTbdfb1B/y8FV4bjvxe7GCJEXE2DAz+Th3uyR+IO1iaDDzzxxYeVxCv
NUvHz014OOipnYDu+WPExKQAkc4BCb4k47quKwR5jQELElX9hL9e1F16mfn6MOB6AetZ+K03K4Bn
nMqZqxbODTO5VfiUynIoN3ilcWUVVMGhdEjZLkGxMI476DO3K63v5+b5y86fPNwYgC4eTtCYe2zw
ybGCPkhxA3mMrfeWIVTvoTa56JfIOWCQ0bxXtdWEZjtr7vvlLjUZfxLgZC3RldjA5LoK23Oo3QSQ
Lb2+lj5BK7+tpckYk+jWqY2U9aIMTnxf21DvtJNj7NCzarFjiRpW5hjr8PX6mOPXvjbkJKrJda3T
ocX+LLrEDnBrqSNct1XfzMhcAJ0bahLE6syvlYZjBku01+GIvKjuRoVEY1Fa4R3E68mTsYkBc0//
Z9VtAy4el9tiqmnTdX5etgzjxpTt01gyMwgtx40Hkeg5zNDcG1QnRWZN5XLn5dgbwbqPrWZnLHMn
SWEDXNYLghvB3rPRbi5fZzG7X06nyUNOwhDNmFozFw8pl/Sup/oSWWCvxrhq6Xbf3paau5TgtqjB
E8kr1X9z4U61bNjQypqkAByvK+jtmsBijT0MYdOzC8oMLBkeAABc6M/ojF9fvtPq9peXOwlGA5Xk
XDQZOyZKsBxPtCF9NuCRl+YhslQOu/MPHxbssv/WA68ta/7JS950Mscw+cypvu4jjauaToB6nXYX
IM8AsMZQ9yeZZi9JVCVmW/X3QdvfAM9xrygppNIzJV70HqSscyV5JVHzUajxTZMVhyzvT/Bt51bF
0d4Os2fCPvT2RwEGvVci3smnOA+dzkVg422oWqRUDoxLp7qub4y4+eGV5U0A41RILIPR/mSkzSYc
OpR7vGwRx+jptB0MRbm6N4T80uRbb7xqcP1QV89D+H79jXy7y6EWAdggUdHLmSzEzke3PpcpO4aa
sFoJTiQS29KcOglAHdeH+mzNfpn0i7Em9bQBZYohbCR4ui1kKFUhy01Mts4eFWe0wCZmcc8P8dbK
H6+POx4114adrLm88bxWTlR2HPrGVuVthn6SIc0V7+YmcnLgkb7E9YgzdnRZY+ZesC6GYKO4mhOr
s7LR3x/pv1bv5KUlUQ2uwRASFHXFqt2TbkVlM71H2uIuG5vCvM8OjwnQIFBIiI/zGvTfH66/xp+8
yJjVNBQ56U+VUM1i+KnmgfW/eGfk1wiTdwZCg5rrfeOfgug8DGdZh4YDmVmP366LizEmb6xrGiWJ
EgR/qgTnUFpHQX8cpDml10+S4pfldzHMuHAuMqGmLBRgS9r+1CzbB2BpVrCzvMltFbp49b1k+wvp
h9jw3fAhW+ntHF31Ezx5bfRJjsJCBumwLu5PwIUTsOHVRXEcbRcg3LUbFjrMXIFYgiF6v+6h9t1v
wpnN97WI/nnS/XqT04xFE6ome12PfqYM3e3ICn9UWxDgNulSeuYzRkd0bmdMkhaP90z10ZU+ihIQ
/OpNJGKtS0G6C4b4rpBQQ0ug7dQOdKMB+SgF3GaV9li0wUtfdD+GHkR2T3Uyn6FYFjkxxCUU4xQn
zVqRUXIVhlUw2Qzdn5psbAN+LjhqCAZcfuhD1OCsLnlwFHm1DVoKaJ4EWZIENcvYTnDj7Gv55/VN
8olLuvJyv2gOlP4QR52gR5llwNV5dgN6aCHBBS2KwQ+84zIs/tCCYz0QtTwAgVKyWkDBTT4wgO1u
IyNb5CjjReBByBk9upE9dLoJN4xVbAB4Fp4kfzZ4jS/82pee5FzuYPhG7rbqsVlG60Y4HB5ukIEv
c1jIQVITKq7rcucWVr2m99Acm9n0M6Hrc7le7EYA/yBMKWH0os+hYfdkaGQmdI076trzTYJjCIlt
JawRnIHjswKKvCqObQXNU0DkykpazqyBMdZfG24SKUF8i5hKPqcTcNEOco8J2I3Qbrf6yIRkHYTF
UYOzcifcZ2CoewlgBHNXzG/Pvl8h7jPNvphUDydf4+p5cKoUlLPbYBvzI4EILU346frjfvv6KFM0
ymD3h07g78G0yA0+khv6U8LB7i8hwOjPTOgXkYnP+8fFEJN4LeSYZgPD+0t26aE/VABm2t4Skk06
ePauidpldYC0MBLk6D6dd5T8dvlcDD8J2E2tEz2uJXL0aX0n8TsPmP9yk7DqLUqK9b83m5PYLLIq
YgkzyFENYqsHyUqZA5x/LSiN4f/icSYBeciVmKtJKE6JG65Fv5FLw3GNHpbDmqVmpZMAUJAR6DxF
tpA2YRXveThTYfpajvv9O0zDJCFdWPLxsqUCO26Shb6Era8FlT3Yd+/8jbGobPqhbBRbheh/uWyt
fF2YkW1sEjtcznbKv92wv2bks5N+sVl4V2fNQLG+miXcJBcZjmNpMTi6k9heOGu6PLOcpvEubKo8
lKqIHzOgSiKvgQl37Iy4Wo85bjHTmP+zVv0lGl083CT4FVoRZNoQi5NXtW9VW5y8tDMLqVzX4/WC
QhAX1qFAY2sv4di4Q40van2zzrqHAN2vAGF/GCJ0h+qFLjW2G0FJFyirQfjLvCqgSDXYOesNk6F+
bwzokcFEqtGyWw9lPDV5zLn0UXUK6ofusmXPOjlqgbILs/g2ifG7tZMmzErrV9Huqwo9QMbMCn5s
cYeWV9iuKgW7IMHa8Bh6iQJtFLTsSn+ZAZ9jlmW49aEXV7WhTepHXZOf3C7FcZo4fguwI9vhJx8S
PCOaFp1hcso1KLhhVbMKbGSKZiR08ELXEsDQVcZ2gJCphOqw73uv8G579noI9nmx2aN32fK7LvBB
GxcmGMWLHFwB5uW7iouVIiX7MBjMwQ8fBCxX29imUQvpVWDW2xblPWmFXjr86hv5OQMXESCgRUX4
QaBJ6ecfXiStGFQqXL6qshrCHegNvgixrzx0ZIxbfTgGMbD6AJwxuCXWDq836A7r9V0hAPc2TCkd
SZPxXRUNtkyMDTw7F0MGT2XVQOetWkWF/0phL1+U4aqFzBpaokmdLWqq3nRdYOncd/Iu2QDUbVVZ
+JEP/OF6RPv07bi2ACfHYZS3XesFCGmJfKNkqON2eM1b7oYPupyYSXGfI03i5J7ooTXIyratCfTa
oW7neK1iat6TEukzKce3OenFnpicWb5fEG0gg3+CcOG6dEaq2CggO3cIf3uduRhmcm61qpL0gmQB
0lWQY/PYFIApVt7H9QmeOYCn8Os86DW3kV1yFC5sNNHCmLVsmItYk0OJM1nu/w9p17UcOY5sv4gR
BD1facsbefULotWSCHpvv/4eauNOl9g1hd2Z1+4IZYEAEkDmMWagIELLAMHYDz1quGwXTHs04G8P
hnc6fd0FLnIxvMgVgTQ4GTqv/qk84WHkgd8DNX8LkpT/hdc8Zyn8IWjTNiQJKuSluk9sQQPGMdVX
uoCef57YBG3XBiKZhMXu7XHywi6u3ERqcKGheILO9YLa19azUM1/AQLjLMGlSo2c5L08xuJ4jlXD
yoIOHr4MjVUo1ZcFA/QCZhtV77ZlYWtwpqyk0B3656w6orPeVVxN3eu/5q/Slj7//8XkJiyINE3P
9CO4fn5YQ35wNryZYuv2x5331Z8Z53eYxb6b8tII+1AeQbhhTqdASM0ncmOZEldi4mpP5Xf9TF9c
DRNSlZFioChCCoi9R+GGGqgWZ2+a446iiuIPiE7gxnIWz9f16NYAFxtSrxWh6EfcuWMlWFfqYwsi
WZZtWgiphDDJadfKsGlynROWN3uLi2M6NnInDvl4NqH1Nn3W9SZqUs7UXd8Xf02dMX/wixUi1bEK
fAxi4HEG4XwAA3xop3ENJq++eH/P25KaPElBkxkDWpxF28MMBB1HoN7m3s0QwD5x8JqsPt1ek5yP
ZyzWZC+EAtiAaECztLBZeR9qAUqed/8uyGI5amoX1GJMtWOQfhD9V04BihuebsfgbK5ZfeJyhkwq
lcOYY8n3ZrGjsSP3P+S48s1+dTsOb4qWqy2X8lTK0A8Yi0+1SE9RvI4gJyFRUIPTrTolHGTE9brc
7zWxdKUGm8XI0iabq4LASWUA3ZOtMgM/HBN6OSHg97NijPKcO+M22gTQNb49YM4KMRdHQhg3ch6i
m3gc6TONTxmQJz1sY28HuX5Z+Gt/LW2og5YkSlDX4znoQJQHErGBpPHtEH8Cj78ed79jLF4crWmw
NhIQg62NTeENK7qaX+ezMBmve3W9lHsxaYvLpd51VUtVrBLV6py5aAWnlRx2gXBhOA52+N4dKj9B
WPhJ+eQovOsPtwf7dYDeSMVLi2k57YIylnCQN560KQ/MVp8hE0/evpzDDsRNNtkHhAi+uinjlpwy
Lkb5b65Mv7/3IrWETYlnnfB1l2jWI7gixE4AoIBqfIUWDh53A1AGXGUtTqZe0rx6VVEjqUXU2fQ2
rT/qDLBW47E0DCD0AKE1IP2ngDVchPu6NA4lu8uFLWj+Vtn5QgLqrcyg60xdndeo4DW1ZpWgywzF
yECKNB4xJU54qH8CZ+SD+JtAOy6GlSK7Q2UVSir6GmSN24thSaL5Ty/1YjUucpYsNEaYjvgm82qc
XQRLKABaXemTOzzSLNllm3RyZizfv4sM/Mj3MStNX5sk6sYzBAqIJzsJgLqlxd4SK34AT1iGbQNo
Q+AJw1+et99v5xR52bmNxT7uwdedvzfxUjQRZYIvTc5zumxKKOvDl4OTK//mUfn/a15eGkSbXTZE
RJvGc+lC1M3NHIaI8C7oZiCLbXipJ6ypDSnYLU9/7+q5BH6lAeKhBrDFnMYvbihp0RhTGOExFIX9
3TA8TVA6ytkhgaIttF5WlWFyDsKrB+5FwMX2NlHAkYoQAeOEnAKyU5R1Z3YbpnJb8Pjlf6Syi0CL
2wNpNTT55kABC/epHO0T3qtHEue/cSvGYm8miZyPhZEF5xIKG2X7xmq6yaTHyVA8fehcnE9+Ovzo
Req0RWK33adCCaDkhLmSsZHK97CgdqqJT3T+EBEkJ2FXYjE4lqttue6ScCMKoUv71oKUQ5tDLUHQ
d+1Q7KTw1JP85xjmByIOfg/6kjWq2UpMA48JBHpQoDB2B0U3PRgprQZ98lnUrhsVZu3kJLO7yMT/
oEhSA+6ut7pDDW09RJDPAJzda3u0sfT6qFPBbuR+b6jglaUu7ntHmYD2bTry+GwAXwCtjLiLdgKE
1kszcnNzsgWp3mijdt/HWLk9g4YlI1ZfNatw2LS1X2j6TogguFADqV9LG5D0UD4qbYPuJWWDzliH
d5seE6sw1pSVq2LYBlp3oHq4FeP6PAwlbN4nT4LMRD1N0HGQvFa9F/vqgNsV3gmR08HcvUDbqQtW
I4LkferFmrFKwiaGrvkHhJUtE6Z5YSueckU/kAJoFDOD8XRoJUT5gdrWYyxDvVE9KhBM0qMnlFZ2
WWG+M3Q/sHJhxE6fqlB4moGUwH3ZffLI4FRXT9K9yYzt1NRrAhgjcBybAoyrDly8RCSuEAdOEgzo
7402rCuaUP2kTOxstRlPqtgcxgkSy5NOQbit8mcUzV2jjA4VBf2tJyBxd219ANqbQTIfjNxCBR1h
kl/qOHMHNdxFUfdjErKDOrZWA9OmMJSPKtTC+hFcAGEP+aWtjFmFNAYERAh+t7xNcsUpWtFrg+qj
rE8yREiYMKz6+mEwYxdSSltNGz9Yq+xUAx8t6OVzXimPU5Ovlcn04AOJldMCGh3Cwif/0CZq5Yrh
5clD1kAHIJa8AYSXOFcyS2fFrjN5YkJXE/XvDf5lcXeRulraVJ3EKlTdtXtD/2X2Puf8m292N3a3
vMggnd4HRgOmIV5v3a5uPHVrrKe7dE0mt9ik95AO4Tx4eCNapJNMy+K4LnBn780XUfRYyCMcXodH
XXyzxZGeK40ajSIepAzQmFLB7aqAk6Z0aoUtRd96gnVpMjpQQilKSJwmOG+D0scFhHMIXL1t/f4Z
SwhePkpVIJQYaLIOV/EGfCYfDIDNP2uFXMRZPEKEEUpapEO3YOY6z8IRsQ87YEfx8MJzeKf4l2jw
jfWiSN/P0kbtJZL0+Li1K3u9T7Yo1+DeVAYW3czMSAWQRvpLtSufKZa8ARnAwsvL43Vsv1out37H
4sUCfRFDk4cgwu8Yv4y2qEMOvTe5cBx3xH+yZiE4IhEZIpbaUqGhyystn8ysO+bBfohVaEvl/+hG
9jvE8inbC1I8JHCsBNS3Ci1ptADtApkbRlLMpsfJzTahx0NbXb/8XgRdLJ06lrqqr8mMJZtp8mhv
+0NgBbldbVuIYpcPudevIGgz8q7dVx/OF4EXq0hkATyMDaU9irkJ6XE0OrQGb5KE8RrRvECLZZKE
4M8IY9EdsxRuzEkGg+79CDGh21n0ak67GM78/xdZulYIJXmSd0da34GOZRUVL8L19X4RYnGHnXK1
n1TFDM8ig3cfoCW4mFgzj3be5+GRRyjgjWhxg43qNivHgIbnDAI7PcyHO05xbU7zf+zfi/Eszp0o
0/umEtQWlD64+6o/+uIZbEPbJOOaBhTpmscn4Y1oce50oEN0FdyGj03+mk89PHd4Miq8CItzp42y
oawjZAlSNzYdPxrC6wxffVf89dHAjlmss8qoS6ESoRIOHnrm0ZP6S9LA+7Wyt+gJ5qzERQEb7sXY
sZwMeHsfQYPye+RGVqswK7T2OJXVSpHdJpTd0ny9vY2uPxEvxrdIC3msYniThHy0aZ8UWBWjngzL
AtwZQe6159MksPEKwP0RuJh6VTi34/MGuUgWAsQZoA1K5GNj+GIUuJrxS8I1+naQ6zv593m91OeF
ik9GsxL9neoFWL4d5MosBQZltmFNP4Eq4qyZ6zXS3+HkxZqZujTCE1EWTgMd7nMKlwPJzAFia8+4
wr5ppA1dSR1PWmBaLYXvyajgHg4jKxMXXAGOiUo7uLSCJBH6hxstFj09h0I6eIgZr1lxvTJ48VMX
i6xgoSCLBXq8/ab/zO96P0IBqNuUj91WWddO6+AYdFNP3I4NXFl4BZmrs38RfbH40lxoJW0IA9Rj
zFUTv6Zms++lx383+0u+kmD0Xa7hPQFpMSiCvM6UAepMB92XXWi/cy+HV9PsxaDmnHVxMplGmQBf
j0soTP/O46zp7s0fFe5NKJLDWNohNtk3+8znlXmvpqqLwPPXvgg8FqPSRxKqBkIjOHrbPYeQX2xi
cLNCDlz1an3iImkshli0ZlJ2etodTQnYXHATxxoU2B9Q87U7teO8l64O6yLYYljTNIxkmuabIJA3
kZbbrH6XxbcWphS3Fwov0Pz/F99PFuS87GgDY8UhdAUaumO9iWG7F2gVJ+tdT0gmRPtMSZYIJIC/
h9KULKdhjtwOW2TIInoT7L5BoU1RC5zb97x9xo23OImjcMqIIAzCqe51Gwr5digaR4PSldJucXzC
ECeyjLZDeQKiAYDlpDFHuvbqirkY8OKgZkOomYLCxGPajn4afDTaNh1gwjimtpTyVPCu1/p/R1sC
5wQoQsYQ3INOhB+uNHY/I9W03WzNW4zr0IODCddm++qj/iLkIpGKvdyySWbdUdyEqzx4/v+Q0IqU
jsyFQuU/2u4XERfJMzEJtLcDRKyFE40+pPCXIqNWQtx/sCsuwixOaBVWoqHUIYzCJFhvNtupmtw8
cotc5uy/63jHi1CLtEJ1s5p6IgqnNhB3UhVZUkg+ILNyxxIGwCrMaJPkORKKlwpudJr4aTQF9EDB
6c+hLdE5PRj1sVbu+ky1okLcMdD/RFA3RekzbkyXIdkL4KR100Mb8QSRrldALn77IksxOSjUoBPa
I953NmSAYTpoizFIgOKO9vfgyXuBooC3D5nfBPW+xzaC2yhBKe32bF1vK178jkUSo2GUxrVIWvTs
berPAmVDask+nixn+MnZnGhXz7qLaIs8NiRTlEQiHpUQ9m42HWjIkhvewetoT9A9ckcPDsmlsQrQ
WEFvkRN9Xg5/vGcugi+SGorcYdKKdXhu6X0ehzs28rrd86TdirDIWpOcjoKgJN3RMO+V6F3JXgvU
2W9/Q84oltAqAy0EcdLxKpPVyWODCkthwjmueYvi68J6cbKpiQHophJ1x6ljDjF/jLIIR1zfINlm
li4WqtpT80MwwGcWDPbb4yNf8J4bX3GJrqrUUBXGyWyPodLtx7RkkA8wXisaPos63eVM/QgE4VMR
SbSDYwf127YyfEWEOEqdAl2qMONeqCXdGvUQwDOqGTvIE/itMLgZFXw1K5zYUH6qEoH1BNi+RQAT
IZE8RhLkcUpll+qvTMm92gztToM7rCEeJo2t0mDwqQqljRa+7dqPJAYJsgDBr088NXiphDtJGC0T
Cj2JUjhUg9twObl9fA6UXRTDtE3FX28/Kf0Z1fiC+UcqvxWACRO0CJBkoLEdRz+CUbH7ySuEdRAX
sJqEMbsKtWjYP4b7QPGj6mNoIayj22INA1rAHwW8wMC5txL4Z0EXKYb3aMkGT6K7SAmAWD1NqKZm
yq6JAzetto3k941gG/IPlteWCMzolL/FcNZFayqp4GxRPsHXwIZwuSg/CV1uieknSzdhDdJmCq3j
AIVatpXJZzHCoBbq4jr40QJdTwNeRkDMFslaaj+YFDiy8SlBCXqsDwqIBCoBB0w6Sek2Fn6O4hup
11Mcw7X5yKAt3QlQN9kSDKdI3iU0/vpCdDPzPVNL34jgxFbsYCkuhiqsfTNLDhW46OJI6TVvlNZZ
9SHCEZENAAOAW9q3q1liWi3gVF3C3L5mMG1UnHrA463JPTV7QQPE1/I9MRPLhFpwkNmjACdTmmzD
BBrgNPaJ+qZCqKdVTU9SPjP9rPUCJxVdJV/IiiQTaRZzNZe1RFUqVEKh53pUi31FYshVPafjPgBV
ydh30tMERxJmrIT+s0Pxu01OOgVmU4VsU1ODzXUvNCUIKBJbcfaedCWBXf6sxa2kJn2XQIdbPmpn
9K32wQaNOosdBD9yx2fey+datrwMNv+YiyyTCuZYqkUtHumQAgJvZUegN73bI7qWLS9jLG4jYMTl
fZEjBi7lXk0cdKCcfxdh/gUXoygmCu5h3ojHWoQrZ7JVjIgzhqtomMtBLO4Ksy9lboiJeIQxEbZb
ZrVAnOrmMYVfEIUdXwtB6sbYwBnEnvIHgsp3mrwUEInqBHB7Ylh6n7RSe2BNaw91/ir37fMw8mDZ
0tIL4QuncfkzF1cJc9Cksh3wHhpC0dI78L6xC8M2OSht7KoZJINTfd+FThKKDg1SJweqSIZolDRs
Y6O1K8ik1vgnOm5CHYj7jVmOkLmPXNMc3FoKgG9nHdjqc8aB2jLVXlFr80up8UUNNRAJBV10WS2W
vVC4nXdtv1ISr5htw821ngerooPaW8+8HFZbTegLcvYyTh0a0tVxMvsXWVyDE7HrjVMsfzZmgAtK
5cUZENKD4Lej7hlQHjaSao3elTfBTlgW9d04PAwovuMqd6/0bzqIBKqbq6kF2A4YW8MhFVcx5kEK
hL1kwJ/OQDaLRDuOp3c4hOwLc/ALKXHE7ilkFaDfrSfG8XvddA81FOJrPd1UeeJAyt0ZxNwbimMV
TseKvhmS4A85GJqhBPI89ASNZFNG4hMj7KxX7VmPAn8sIJuqufUE69S8jTYKHc5lVtntoL7JEjzj
+xDPm19Gftcpg0e7Cg7OeNlFwp0+6Xu9e1L7xlfgdDs2L6IhOGKKJrQ+7CimMIvgvjv3fxXihRN9
zGscijKc5uGSjO2whi21NSBWD1QOrfTndMLBVCXnXoTz+ygXcMh+ZJq57s18E4bFBiiJLY1ruFQK
x1GGjXsT+2wAynfqfTEMNzJ8j6EztupFWBA0EK/B0zfOIE0X+2P8q0QtsOk2VQStV9BNxLa2KxO6
nGMtb4q+tqBLYEVgBZvJB+0yX8WLrvTQzLhrFThKTbNkFuANSb7RxBEm67EjBhBzA0HO0sC+S8Ia
ZpU4p6X8lNb7VD83RWjTynSyTF+L4/NIH3qIj6XQLMrgdKmnEPUx0texjNe6CDwGDsgsAQ8ZaV7L
HhJjo1WpTYAcTyXdmeBQxYiTKi5TtSc2GmhXS7uASlZLKqAHir2eSw+sr98h8bY2CoAqpu2kZ3tZ
zj4HOd81YWjHxanAm4bhF0QpZExEGX5bbyJBZSBmd6MKanC3l4TYSc1fU63ckyqBgsNpDA1Ll6Bc
25pWRmTI3FHIcJSxl8XkToCZRTTkmFL9LhOyhyDWbLXuNkaYuPIUuKZW3gMPdk7z5G7sgNaJBg8E
I6cqJ9BuTXijo1rZ08EaIFJdD3kOiUZpl4MiVUgVbgU4xUVj38NhKxsfxOJQErqK4vAwTdOuJOGp
MH8aRLezFJpz0wNBEMX0DAkXm9aB9TVt2x2hUgYgOMBK0dPtpH4VC36Zy5YPlbbBcwEaUSjjA/9o
Jfe6q6L+h93FOT6u1h5kyHNAggUyLLK6OKHKvDXDXipxfuTNiVUb4DAa9TEljy0cxhooOAcdcCqK
jr3QqZYEGkrd8BSauBf+xY+gUI7UwGbrjoKBk8U4E22rAMJqVD8FaVWak9O2CrhYBKiN8t9VepYW
uFVnRERO8GaiRfQapk+y0q0q4SDXtaUAlcOZ1/kMuvW2WBylcauRsU3k+QFarMku8wRwsXXdQhPX
VrxkI6y1O76rFa+e9qW4f3FJCOKkiDNBDM/jRvglucFGcbKnGckHj79/+879KptcBCsaIETDei6L
TFBQCw+5GfHeaNeuVeD7qxp8DDWRaIv1gi68MuZCFX5BMhlEXNxhhb36RM4mbMHmNvGe93r/mzX6
O+biohWb4zCCMYyKmSauU0igZtUpA6l/SrZJCEmHWHEnLVnVaJ2YKY/sfjUhXI54sXAoTUlUZYNy
NCC60EDJNh6oo0XPptG4mvCjl3KnVqpVUg6cJXvtlnwZeHGr0vJB1QWN4r0P6Q4B74Kp0/xW/Li9
Ma7vi98fd5HvirJAY89ouqMKxQQT5sMkfR/KLVF5ha/rhd3fgRZFGLVqczno+vEYVfsuLp2hwk1B
hugoHqoJ4RayeQt1UZERxSzTqIFpg0O17uiQvZrV96fPeKduvmrnR26Na+7W/Zli/hqhvujmUVXq
DaDo2uNYyVC+L63OKNxMaRlgdT/NOPcglWfT2jGy8+05/Jss8zvy4vWmVgNe6FWnHM37CcCfYFN7
ZENh0PHfUPyurcuLE9JYbohakFU6iBDT0OEe2ncrMOyfk5RnZnB1UJdxFus/0CBsN5R4kgL9hqoB
JG1Ro0Sh1gMM2txljzxZtmsr5jLeYic0ZT8VmT7Jx475EJN2BOhe354nXoTFFmimGtX/ETu6gQee
ZDwqBudI5U3NYtGTUhtgjocnKctfNYASBVSQM47YwJde5XKZX95bFuk4iNCsEmbR+FR6DRtojipq
85oOIgywje6NtihWxE09i+Tmz0VMM0eDLTHMy+HGJgXqnVYIOdxOVDfBp25E0WV6b3cDu2877ahN
T3ovWlVS77QxfqWMudGMSw3TXSr9jPN2FyXUMQ3VD7M6dQTcE1Nolslpa2kDPFvI+BT21A9gpo7q
YV/7qRE7xqSvW4FZNZw5FdC+gZKz4GEF94luW9Wtm8cvt+f5ao3/8hMttkiVqHkE0RJkAs0BKtiN
HOpUozMj8JJDBOLtuJU4pdtrefwy5GK3dCPpZLlFjbtuQyeGBLAUCq5YzeKTKmcZz8v01gJYLmOF
ZnHUaNAekGA7rjpozTu6bq4TfUOnHijzD87nvHZ0XI5tsaylgsZhSWZSMfCEUI8TTD97VT7iH9RB
Wfasb+p3kF7T0OeLWVzfsn9d0rVFTtfV3CTMKMIzzEmt3Gyskif4cn3P/o6wyN10rAMyAg1+DOI1
FTK/nHXZ69K//Q15URYlt6qUxXgMO7RVx3IFw6NDHaOUNEDQ73YczlQt74djI8qBniID6VPuZChh
aFlkp0W6JVrzmEaMsxR507PIRVFp6hMp0ExDgwCKK+tZ8vr2gDTeiOYve3GpNtKIRJJeozcbFKuB
6fZI6XukkzWAN6LVZsy0xgK2uMCv61aoTKe2aeHFPXSPolTdJUIIk4M086S+f5LHaq2jfKAP6kof
pbOZV2elgyaKKEW7Bpf1QFlr9FBBHKRC/UFTf7bFcyI8TtpJVB4KCMQrEyTnD0L6auLBnvcvadDb
aVVZU4nav6qc26DwxfFHB14BSh9FkK2qMbPlBJwD4xFGoHg75yJK/sUEggB9J1CKn8T4jgT9LjZe
mwwyEa0j0bdIUPdMoF4wio8Gfb39SXmTtkhVAcl0JvS4z9elXTTTqmyn1e0IvNU+z+nFnCVRj+MB
ZrNHRfwxAT4/Plbh6XYImTeKRRbUcjjHkQI7SpmEjSIYW0CTUfd4ZMm5GqFtCkkASH4C+jJq5xJI
XcNDSRrukqeB7Ibhg6knIzNtKMAm7LHPY2dAjbOIZStI1hHENate+MGyVsMKE04lPDWrUFuL4n3N
UHCrOdmBc3hoiwSr9Qk+mdSNR6l6CtGYSVAFGJndlVxhVk6k5R25ouU45oEKzoQZr1AkgzQSaAxC
6JiD+Mz0aSOk+Z4O4J3UbqS8h+09DYAr0x9F85fU/7o9h39OoUkUCW6VMNMmhm4uhi0oWqgqfRWc
hOYMLS401gpO9rgdwViCQvu+xt+EYeUpAAh/AvR0zDNOiCsP1MtR/KH0GiUAUQtabh7D5L4ig6ca
zMcW8+LqZdCM+2YwvLGuLEhFcyL/OZffAy/OlFjtFIUJETvh6oE2YYoSMjhmKM0XicFBSl65UX2P
taw76LKSi3BxO82+3fDEtWt/eqbOL3nTHQp7fPvfW1Tf480Te5FBTHi1djmpzGNLNn00HST9jgjq
+vb6u/LE+R5lzmMXUVIzG6dg0IITGj1uVOpvfXifKqdCgSojG5/6YVeXR6Msj2mRnZSJw/qc//r3
e9z36Is8rE9Slo9koJA3uO+S4BhDZTtn3d3tQfK2wDIX96BnoPgbnLJYxo18LbYNp1Dy5wn9fRyL
TDy0CniIAr5iDFFKgYLriOqwGaW+NhyHrvFuj4e36hdJI29aHU+PKDipw/QZpCADa+Wxj39E3IoJ
J9LXxr9YHQRg4CHphOAky/ALHDRHjSVLYI8dT3P9ikr4ty/4VYG7iMSmUEf/uxaOjTfaM/1XBgTI
6exyHRfWf6jO9eZ/NjnTvwddpI/eHKcmVQXjqOGcDIKPrninzf/8KvoeY5E2WCtT2hcGrIGze0Z2
aGusOgqI3aRwTtAr1fzvkRYJI0Vzy1DiBlvZkz043LSBPWzlw2ATGz7l5o7PEJLnD3Rj/y5FKTON
sXLsMWudlz2Ikw1kR7kpAWSE0TjZGpi/5FA6o1c7gys5cEfaq47mj6sMz1DdlzzNU7YlASeB19rg
bMgvatPFcpI7LQ/gYR+cFA0t0Gr0m2567Olb1wlPM0rl9obkpLEv/YKLaO1kGkJLi+AUxtBs69al
mDtc+ZQv5NOtj71IMm0bTl2mYdvPjEHz3vDHDFK/zKk9+VM/z2a4xjG56/zED73EhgAt57Dl7tFF
3gnSQkuCqWenZNfsoOyIHhyU1gq3B1h12nf7rnUC7x+UUb8t6yXoDKrHejukBVhuMHJJocdgVZph
NfLW6F41+V2RG0eu1wMtnaCHuakSOXj8mETkXOh5l5wlME2o60HRjDnrMhhxGdQmZfrad6YbFMfU
6FcVnDqVWnwkJY/5wFnMS1CaFEow8BKocQyHyZptQpvcD+OTBPQzGVrn9lq+wvr7/r0XCUsTykIH
t1o4AtlB/d6XbIa9jIsOVBfd7ilaVXa04a0tzhG97MRpGjMTkzUMYKOfo/Ss1M+3R8X7+4trDpOb
oK8YJk+rmR+noj0k77cjcHLAss3W1Q3t4P4iHHP1VQFWdjC2rcmFbvPGMS+Vi0wDYTKlnubNUIFX
C9EEH3qbfu1JL/kOyj926ABIeHtcV3pf39fDIu0Y4VBrObxBTuMA1UpYcMMuBKUDK6l+ERSMarat
lR9sEG2z1znF5Ct04m+xl/x2PWoAhyhCdsonza8BvxnAqZiFE8bhmAy+KBziRLaiOFoxAepOxefY
7Wu4+PVoEVqjDA3PatwAZAwJ0vdCF1dZ9atsnsN+BNyPR8m4ohT+/ccu5iZkMqijQspOL43TrNXV
sAqQptaAjf5q3NTW3ZlOo6zaLYTCXXqXvOiOeSp+dT3nMsqbMXkxY0HEurIXcCrnY7pOzWldAYBi
oEMaN5Y4rg2U/hXJa6BKUMhcwx7OlfFLPf5ihWoFM0PW1uyk+MSD11RUOpBZxXk/OsErQKcbnBXw
w/OZf3udzofPjdNxyafXVGqYcMgVjmUFhV9tk+H6Q7uHQP+Ipg9Fzp2gJJwPPU/orZCLuinpIjUO
MdqTgTZU2P7IS8xrfi5LGZga3vLivdSW1PouSOuuiPMATuwOhudNuF/FMGNcQ+bfKbhSp7xVtDSw
UcuWgm7X/ue6oW5BCrR6WEplEErj9S15czdnvYs100SdkkYGFY6kIb8mUjowYIJa8F0+Rl5LmZ1i
LnP6cHvBkK9Kz635WxwK8MIZK4ayCNRgIOwBXBEQ9C5JhH1PjXdt0FJnCKFI0w8Vhi4Dqi2NLFnL
OVwP4WuWshBQY7LSqAIL16h9qzvpZ29WD2koxUhQJXxtTUcsCr8TNia8vyNfLJOVNLQ+3PmqYS9q
b0JzHILWSWZ3cRCO0xZeAnCBG/ellFs1HHMkZIe6AnwsQAxs1gSOr+2UOQFkjfMhtPTp0KGuI4Dj
gotRqyWWSH80OrpL7UZjx9KYDk0hrTUzf8yTIx1XWsu8QfUlc5UpAIPrHWzRBjhxSrUVVb/UGn8y
Flx5KFe0lt2QnGCjp5mFpcAdLwsPctfaBcEr2hwB/o6hPo+Tjj3oDFCqqrJ17TBogzMQgMs/DFK4
MDGxxhYGqA1YyDAsl2KKwnJjafAoVcsMV7kXlu1U0F3C6FlNTgPqfVgEVlhLa5Y/AGXpVqFsVWjA
KfWuabySPBjsTjY/J1V09KmfZZCtzvwoA38QAUMDsFAofhTdW1WqtkE0lxAYSQ92C5wZa45xCBcS
uCDQk8jeilp3xCGzK2A8offSlqFjaHc6oFbAuoLOmiiQ9hIfKwYdVVT1+6i3JJPaAVw/iwDFVajJ
9Eq0GvK3CIpcDIauQf4i0GcCZoQywvj4fhR6CGuW9wYA5gyMgEr6VEgCwg2v6cG5FyhzVr7YQUkc
pEZJVFxOUVYvp3uJ1yPiBVgcbnIj4CWrzWfK/KAq16Q/crbjfK+8tRsXp5Y4VFTMZNTXUPadPNFV
t7NsvLlXKwsijVs+Von3oFIW7xktaaHWUeX0iIasO4u70fgwreDJFJyb59rDIJHtknNhF6WVtUAX
Qt+Tz8HlXByXdpAjEzI1CvFla7d8Kh5iqDcAzA3phvqh+/IIg2gS5+C6wqT/dlVZGkJ2Y6joGcEh
3Xg92AovxCvvRJgEMGsOPdjCWTVsOKNLVrfnk6F4I16UXbSiMikJUNmkSbYqhbWk7FjJ813gnV9L
cKMkSUnTZFJwKvvHTiwf4bZrg1hkj/0vqHBaaX5UVTgjt66kGLyjhTfCeTddbEfoIZhSMq/l3pY2
Xw8o0Qqsj8aCH5DsgkwacFmdnHuXujjMUmi4ksJAkVMnbK1Fh9Z4y6ZqLQ6cki33uy5SDZSJs6IK
puAUrSl6jqthm8KucELp3Wp8XhGck3bURdqJxhCeamVmYq7GtQ6TYdnMOBdHXohF3iHoPOUCG9jJ
HA9Cf1BwO76d2XiLYZFmYMVdFu0kBydzYPAyOOvjKuVSQXjP9iVMQIA5WtZE4rzkoF5ymNbYzN0z
esWeDIcN4RRtZ14j70HK+Xja4go8NnpY6TJKQpBChoya4dch71zgfD5tkS1yAWBP2EzPA+scsK1s
+BqIQPzYfWb3p/z/SLuuHcl1ZPlFAmQo9ypX3rWdnhdhTI9EeU9JX39DvRenazh1ivfuAIuDBRqY
LFJkZjIzMmJT+PTR1JyRCho+oqUt8erqDjdmk4xQ/0RrDgMGOdmOeerdPxgiC8vfry3Yg1QrEoqU
VfnVkKNVOjHBGkQPaIPzCh24C+U5RoW79eOz2oAyZTj9B4eobNHvCdQzVOQdE5OcmOmCplH2Pr+V
634tep3dIO/4LeIYnNeQ2qTp+xbPM7JiL9Ijsk6vPVBMq6wkH6mhg3wy36tB47bAKh4qMaeu6Bhx
ngTKDXI2VwgHiza1a+AB6qZ+twaxJAXt4Tf7l+pVLkgL/9KDGZx7ydQqpaYOd8mUAWUIoC9TQTQX
eH6+dV4XtMFABJpPUXWOshe78gEGzsEzdf+0ih6gfOM8MUcoeZPMPg3D6LThg0Q6qF/hgdRFKkiF
vqIM/twR2x9C+WS187qF8LzgJ/yJb/3tFJmcuyFMi9W2R5lQhXhoZBeFMwHTN0uVE5Z0bxHliWp7
cMz+LGtDFmyzyMOanCNSw0KurRTPxWQDnvSvBbiwwafn4bX0dYSbTZ+mvZigR1R0Nzk3VNmdUVkN
3J9xyRsHI5jVRoPe2DtNfBmjRSCkhgQqDUSQd8F1MTnfVGR41c5DbZ8mmnvWpGEablNElsADLof/
Ts7Py0cQAJa0OkNobONLVM7owaVAY8eehKdYbz5I8fwoOEHLdt2zyPmhUsb7JSmn+BzKw2FWz5mk
An/01bS/UlK73ZQFVjmBMwLTSRSTaRP8Uyb/5ao5VzTNGOAeCvyGti9drUJFXR/wOt6M9WGeTF+2
nwSLFngIk/NBkQ16/0rHzQW57F46QStEdQsvCfTEZdBDj4/m7ALK6uk/7xteFnJvs7nMx0oBPCmk
ASEUg4dTAfJATJP6NlBK5sgCUCL49+2Jwh0vNjEo1Vz3EUW66Hjgd8CTjm6f6HuO0bIfyqsN5K9T
rOftUipPTwlIVoBdKxyoNoquj6gZy+tRhFo0p+bEovNSqB89DDXswBQMFbR4XVzEtPmCneYlhlPW
WrlR4ynbT6pHpCJxlI95dVTKTcuTMAB7f6fJ/S9rcV4paaRRzQukLkn5deh/gq3RvW9A4Bms5Qdc
5UaJbPdZ0oeoBjTUM1BNHVV9nZolkky4iBiLCyMRlFNUEODnChKrMga5xLN4QAd9lMGFBdrQVRgs
QhFp4nx7TQ+Da6/GFaZQ3VFyaCeIsYKLavHeSdXMaKS4MHHyYEF2cQLLQAd/FOVMcFVE0czinFCa
QXkNLMd4hB/Ci04du191oZOvKeRqBx8tVDn28UxOnGYlavYJyr284Eg29GBJ7uvwlGCYGg6hzEdI
iemHtKNvAwqMaiNt+jb/df9EqR+7d8cd8TytLA2lZIxRJKNJ5Jjm9zh6mrPWnWxMGwK4C74FWntF
RAJCO6jZpgnqmy3grXU6v9eY7nXmrl9JNSqhzMzUfR/1rpXKX/MKAH7jSBsJCnaYZIXKudcmYTCr
jVfVbJcVu1IC10yoe5Q0R5uiPDhhx+c+f7Jj9l4pT3k5bnLNcufI/iVBLsulY/g8V/1Klxu0+ZFm
gS4jg26yZcaWU0NDVkmk75hpB+0Qu4xJmwd2bGyznj61tF8AuQwye9W8LzvUW0FSKPVdCxIHVrvj
VHxBg6jZWtZLi3nZXMKjlFmjPwIb7LD4QKF3oW7LQXalFlSKiUa8LJ2dihYz6DBi5Hc6aMCA9FjI
042oAQU2xOk0iNpbICBR1ky5RBDZs9mejCAegWyTOyvdez+CrEQuvo/gM2ljyFkAC/6jLzAhXW3k
LEKVGLgfEq+gwukPIAlXZEhIRpJbm4u2X/lAAFWlNnOtInWrxidVCQawxl8Imtmg+aR+68pTU82u
HEsHhayjaQYB+blNAFiaqAvBWGCcFYzvYtacQP69/64VJzP9Ycy1S9XZNZrSzWa0HYoaZEeRRyPJ
0UHwLYMd3WaY8gblmtMNdG8qzY5CXdEBU99Lh3/SVg6NlToLgUQMJDUlBUT4TF+j86NcdwdTB880
sKVOntRnLSt+zOpRjk6atutJsSZQGIx6qAmHsqvbumvq0BQ3egUUhlMX5FHpxUmL9uFurjx9N3oF
RsZVafaqIV9b1XRM5tbtu2fWvk9Rt02Rr4xR6BA7cQnZV0Bqo6Z6Tkz6TZahkMvW7Qjq+lj3I60J
+jnzk3Y4MiVZWSrBhz3bc+FifsZRRkTKKfbLTg0IqStMUltrUq/aMQ6MMsjNVRWyh64uA1M59eUv
rUBDio1BaleruS4HZ8CrKmlZ7EF00ZP77RSejeGcVDa4819Ib7oQnnLbrIN82STB1LdBec5aCj1b
DV4XWKxc35tk7kEfIO2LOYIMzLntNq3pptCBIYZfSdUWNKOOak47K8pWTQI3WT9OKoKr3kI8C0c3
X2vKHvjodHqoZhOUFF9VTPpk1eh21ve5/GVN9GHGTaxqClw7pmLQpWBK44QgxGpafHcwRUyglzdi
hu2MnEbZM2SGMnQN7ATc96Yig5SeeQkoXqpoEgSD2y5a01Qim5ZuKnxQV0rM8hXQ3jkv1N0Av2SB
7RtghIwxg4YpesUFDiZFcRiDqPdd5c3ofmWYj+5JrE641fTcg/sA+pJR8fR3Brjo3uMhVU1Sjoaf
isYIQMklZOPum7j5gLlaw/L3qwTC0Mq0Y2EqneRaWWEuCBQGyIViQZpyM2BfWeECNmie5rqbUuzU
8kHMn6OJxER9qRIqWM7tkv2VJS5ea+OIU6LhMPSNszwBuxTnwHarF/pe+eDNdGUvBx1jDm1FiMzf
30vReeDeD6UCYrGiw3lIRmjBDj/SWKS7J/pa3EshrPq0wiPBOg3htim+mOZjnzLBFopqUDzxUZH0
BOM62oJWnHJv1lwC/sPpWJxAQ+ojuHYOWj9gwdqnP2bDab5STxds5M1l/gP3t3hFsF7HhKFsF+GJ
duD0zRMQPr70rXr5Lz7XlRX196PfMhJKhg1UfKy+TNNTpwhLQUud5U4mZXMOYu6gkoU2rnRipe3W
9YWFMiIwcaje+W3ypbV/QLXFybpng0aCkqYIh2dzvoPYzKjkGP2yeBOuFjGyFHXDZaJRVLm7QZT1
W7WJVwJrZwhtDjkAtYv/1fc0AuuaQ8G/n4NyAD1sDEu5KXFblE4N/GlVXcQF9o/2372t5jxM2ahy
PFgokaRDBg2cBxtDOoM1B5T6vTrtGHkq0swfzRUd3yr93c6nBDLBKEdZT0WhHIfEXJV26xXshSjg
u0F1NQOn8HzSMZZaEwZFusib+rfRfNaSi6qYL0zLQfWFLmAzO8qAylq1HYEOGGvE48pXxzc0NJyh
LVdVjteswc5EG96KZp4cJA57KvUI51ZsO0P9JZeV4P7RvsFHhW/y6Qb5O0wsPYN2ByIHcpQvjdcg
JwOTo7Wtvxan4nt4trw+MKGdeaRvSzdq/D+0L28Dva5+A1eFbEhn5VmOWnb3o/StS/FkQpTNb5/h
QlI/9PRDB4ccHycPecbLtIfmO85m9p5sRX75ZvRBkqEZxDZtladdL+esr0cJfllH5ZWBw655N7UX
fIX7m3479lw5FC72JIwUAD8k9iluNFeXX4cGCI0CenRhQf2omMi+VEowGlm+Lb2yWPXD/tfAHhRo
L9VJ/JzJ4/emBzIDufT/X8Hh9zvKhSYgEiZGTZRHl+pW8qLJh2wSoBBve5zP7823VidIfbaFblin
CGiXtD92crwd6h/Qd1qF6uwNJsiBieRZfSPofd2s6lwZ5u5+EoVZpBJ8X1ZQRwnnoLDVtSY/xKN5
7KF9fv8z346PV+a4z6xGLXYSWISl0wb4pA+dPXeR2IOC+7p1S/x/4shfFLdzkWevtZ/3zX9Qzf/h
6a7Mc59yjOahq2Ncq9YPV6ACemXfZNzkNwSTlyLITpCSQZ4IHCFIWs/ZL9T+vczHi+ZnvQ8d8JE9
GqYjquPdDNhXv4nLSyAZzeIswxeQwUE54CmaQA1uJoK04Ha18NMM37wtS6ooFQDQAE12GxmhLLC8
XPH0lexBUV1eh+7c+/e3+6bvuDLJObHYaDOU2DJwnlnapk2rfWS0AV60FasEp1h0f/gOrtWzkaoW
0BALjUZ9oCu0SyBGIa9F/Bm3W1RXi+LykklWmBZKsBTvi4WyY0dX5mF2FX/pfYvKWOryr905sAaX
iWghURVbYTYO7GS5YBJetQ/oCU3oUQ9A0mwXhVnzV/HSDw57TJ+MoHuGTo+YMV30O5ZDfPXUKUdm
FZ1pAbG/KY8DmK9RngziYDEfNp4CwTUhLkP4TTnXFJuVIic2djrbdJtF1plupNUiriTChorOKeeU
aJ0a05xSdDcB+EtHlOumsyq/jqnq/t2F4NxPORmJrKMserJYCrGFE6sLT2YSEPVf7xsS5TB8w1ZG
R29sl6dpT831BATihsgvdvlgZJWrldAoBMgzTZ8h8IL2ZgfCwxDkftsy3KKh4sgmaiJ5ujdmlIdN
0CtCf0+FSJ3aipzSzWbr52Xi+7213BaRHsEfJxstqIJ8pazsFU6Xa27ub8htSNGVJc4XzSNk6mML
G1JXuEPpDMLcufAz82gU7D0ydRcKFWO+q0FexLBkgXVBlOX7ulAy6rW+R0rJgDvsAvNL+mt5WMy7
iYGE3Wn8dlNc7PdULLC1PMTuOBC+txtqpp7GwCCj31AewUO7IY//kfjFMLpnCBy+cJc5dzUkYWrZ
BioIC0KoezLcaNu/mavCB7BR+HZabsu9pXE+icwNTeQlmDfe9EvbaKhZGJDeZg/9QXoAr7RX78Fk
CQKQalWv73/Qm+2Fq9PEuSZbj810Ti3rNBWYttAkp1UBGTL7IM7DTaOP7lh2D0xtBad42b57K+Yc
FaJcGDUdzGrmg2V+J6Hg4StaFuef7JGaSqchO1NXi/DRsGNBuxF7doG/NZefcRVMIl1q07xe3hTD
Ywy09mAzR9OJMyaC9XxMgtzZML5ZOw9NrrUNpecaD21XU6HwqQ77Eo6wsoejhrJwaCu4+vBxen/O
43FXZ/Vj0T8r7bzL7fJpiNLHsgWZaUKf9Kl6q63+ACpRX2n1razlX2IVjYkmdhg5mzMUCPPZKUYI
U4W5mwPpA26SoDPtH3FXm06kKee4UyBSOjeSGw3Zs6yLIozgTvA9YV1NQpK2yBeqKfFDcKc2NYTo
U5DQxdt4PtXa9/sX4eanvHoecnWgLJvTYZJrFCfr6mjjW85y42VZtJ20Orhv6ubhvzLFJV6dEWlj
npf0HBo6uGUhapEUgmt9239d2eD8l0FRLB7RIzhXVe1Zof6FDdKb0gxrHQTes8RcCtkvcEBjiaNH
lOf7K7wZJa6scw6t0zs07ypGz1k87K2kcccqWmvgYy40wzOq1X1rov3kfFiah3SIaQdrY7iaYm0l
27PoWSs6HpzDyiA/WloEDiV6oQg7G20NXGWf+MbTgpCowUhaHJKv7FV/ur+223W1q63kPFk3JnOi
5wUFNkJBE8qZvfzSHgHsxKtnhJxlvE7wrrN/oaLxf9ABuZktX1nnHFyvQcwnBygPmWvxNHvmrny2
PAIx9+b43yOpPu19ZNJXDrUhYz3ZBewtDNx9C7127bUfR8GBuf16vjLD5VB2atqGhIfk2aLRr7G+
gKTc081zFp5AeBOjodcHupl7fZIFJriaY6K8Z9MzCQ/R0B+Nrj6RdA0NGANFXYNttHi+xP1qbF/l
Ak2FVDt3xrxViuI4dOSxq1XQQaRg6RWcjOUS/RESrhbBeaxIzqiCaZ2lAqF9UbwsiE8T7rVLn0Kn
AbM58pR4Tx4EVgUX4eN1fvWFMDdUxqGJL3RAbh0/NRt0+f0JA/S9bx8YXqrqGsxYGJ6EzM9906L1
ci7Nbsd6GDp8tET16sncynrj1EX5eN/KbQzh1bZyvivKk3mUpwVMU4EPqgv3U22iioGYmGXGz6xR
K7evqnXU/yQtwAftQDbWnOxqCbCbLFsbKEUIftFyGu99aM6/yZVhKRSUoWe7itdaBF4xzIyWLrOQ
GpaY/emGQ1eTLxB7GWTN7dC3Ebz2BA6Wp2xoDQjBZ8qy861HY/S/I1VwI28XI652nXNzbEqKLtTg
5tBu8nM/8jElShzmAWi8kp6GN8GWCvzah9e9OsV0sMBSTxCgFunlwgOO56xuwvUA4g1UWl7pd4E9
wQ7yvAxElSXWENyaeJOcyQv1y5V5JB5oPVBvsL6L57VEBjkPpzOQT8wqYmKkNpts2rdjLiAWFV2U
j5f71R4WOp0zNcMna32ybQZ32C/s0ksFdPyluPVPa50JFboF3uejynRlMxnGSWZTj3jEXlsj98Hf
v4I0xYMsSqCWeH7nzn2AJ68MDYRFrWLCC9hxvdJRobJkxCTbMYCsk8JGkF6Ivhbnc7KRlNJgYlmm
SV19fItE0qWifJBnXLDHsTJzA+tZBkPyB4zVrn/Mbv3Urfq/TD15WvPMMAgrDTM6j2MAR+WldrYd
dIBsdEv5YlsNnhq4c3N0RLT/DoEOw7t/2QRxQuVcSSJn6AIC3YVp3KeEWl9NiKZbRORBRCeRy4xU
CB6pZYXTT1+YD7KFFhkZdEtW0VlG6Z15upsHkrDAd7u79OknPzKbq3Np9JEOMis4kmKfnGW/h6yG
b50h6RqAi29FdmwNMU3JA+QT2CRBGLhdx7wyzjkVSwNbfVVizeHBwlD9smBtVT6pa9FxFdyHDyql
q1WSWlGZsgSc2GarSfMhIOH/1SHhtWNr4PJSGaXSs5RFh7A9FqA507rp5b4V0TqWv1+vg+lzVio5
AmcJ/YIWaMRWpIm5nLM7jkrjXEfTNJlJzAHfJINsWuNDvsZVC9XRNe1gt/bKMIytYYaCgCZaGJeS
RGCgH+YIhY8qlleDMgXx4N3fOoED1pa/X2+d3Sh1ZuEWt3RjdtLjZJCvqWE/z/VPPabv942JNpFz
GcwEHUuxlIvkrR604GmCXCq04EXSS6Jd43xG11ZRx0CDce7Swokk6NGJukeCvIYn9qjYqIIG5iOv
UQLUECGbMZ0J0BdGUK3KVxFER7AgwjmEvJeZAoYwPEHKDgDQpcAuGoa7bYIQUyWmYup8/X+MJduY
i4meDUl2u+G5RiJ+/+MvH/fPG/SPhT9K9zaTxxxT3me7OCXgHJ8xeapCtkIlNvTpMlfvwv+G5s78
tMhtm2ZaE2OTDDh5DXU/U91QokHxK4Gs4fx2f3G3mTivbKm/3yM5CRUT4EEE/igL2gkg0YlW9CjN
eMVHcoDH6WVqX2h/UdrqNIXxU67GkHcCwJeooWirbwfNz4Uvx/fqUuuSOaZNBWYp8MUGoKCBdvpO
HRJv1EX4tX8JlJ+mlnN1ZcoeZqtTM92Gbq8ZIEjGj9X39N0GVcDsZz71zE33nBwSwwXFkOBA3U5A
Pk1zLrkD1DoeFRnOsdtCXyJgi/LYLGKxuO2zPq1wLtiUlH6i0oyLUUDkBFTaX83qQamPxxzUKAL/
KFoR54yz2rBYm2BqklTYvRBgbxlECzrdCA7rzS7a1WHl/DDIx4ek1rGmudXRjpU3VJkdvX2cS+pb
YAqK0ci0FAZZ64f7lgVehi/kG02jphUIPE9xv6NEcaCT4d23cNPLgH7PkjVQ9xp8+6qc7WgyZViQ
Lcyv1fMLM3wbOLNhNWjFi2QK+K5v46Gv7HHnH1IqZdsX+GTh89J1Lrdp5HY7JXKU1RQA4btOPfqI
wr3oit8uWF4Z5k+/FuaxKqlLybB6yg1AYwqvXBUne5d4udv42ZEOrrQt/OF92olAXjcP6pVx7lJI
ahFqda3DeAvqrsnvMmiCmdX6/rf8KHj8ETKuzHD3IVT1ikEVfHEu5RHY+1393L1aXu2VmxKBNj4U
lxAkLKLV3TylV2a56yGxNO/7CmfIiOCe5bMUisajb6f4Vya4FEWdQZrFMoq3BeC+aPmsyQmNMwBC
FMFdF6yFb2jFVG4suZzBRj2qTmzLKLp+uf+VBGeB7yC1SqTHda/BDafTo6FHO9SVMQ5kBffN3ExU
P3eMHzzoImmujHSh1c4nP00ML5qGIJW+Yx7Y1YtIcK9Fi+Ij6ERSDNjgCFQx5KzYG439qaMC0AUR
OCt+oNBMhoGCFTY+0wGSu8P8YBjRwwQIXwt0ot5ohRPn2aJtgNg99bFn6lPmaFD8IbKxtu3dWNX7
uEGqkahfY1vyprKRnAxDSgULt+oEZcHHWg89Ir/NcgiQPqYNGrYetH2vBSBPNOYgS3aT8lRqtZNm
G9nAfAooWnIgoeaVkpLt1I17Qy62U2keR/PHFAfNvC5qSdB2FR1SzpeZlhExqy+TM7p1jhE+1Kkg
7twuol2dHs5hRe1oFAojeHmslrcH8e3voeWDGX7d+bJXaQGmfOItESSgou/L+S+wOEez3uL5Zg3J
hhDZSYAWkWuMLwGQlcwg4QHd2P1r8kGkeMdn8oOMZVVDTSzEdVxgewTwd5+49iuIlJT16MWuXa3B
FYcZ0gy9+tFX/BKVWBA/XsLXAgr3imsF9If1irlrN8a4gbwWoTCWnb73+zjPR/PBVHMV99isq7Ux
lQ92NkD3tHBYLermCy4xj8suoPJakhJRinTDugOtU2uuwOx2f8NFRrhHhkTsDJMoKdhmOrqFJI/P
9HjfNcy7b0ZwRWz19zwbnFGQBukQ7kGf4pYqePVMTXB0RCY4n2d1UUgbPUnO6vhslc96lv6lgeUH
XL0V4pJ1HSr0WAMGx+Ky9AZFtE2ir8F5kiHDLcuyOgHRnfQYW5ozQPfJnhPBRxdtFedOKFLPpDWR
mETyWjHZiprN6u++N+c6aGVlJDPj5Dy2ld8YYPBPmWARt99un07R5vKcvLUbKmu4HwzsM8OmfQal
ZX0g0tryWm8RrlwgX8XolKeIrDVBYnIbX3xlnXcEZZNgYiZKzsZX3XaqpxauSvLpfmAe4NQBDUTY
2PsfDUjF349fj6wumhRE27LCPHcO7Rh1cO9/tX/JWKH3aWgGKrh8pUarJ0WbCI5440H2uPzWAVsM
NpjxsoKAUCBdFD+7gFNzJ7q7t8/9p13OPSRSkVVVjHOfTXSVDDG4/PN1M1aC9d3ewk8znIsopbmY
JbtJz416zMM4qE0RYk20EM5HNBXJMYg9JWcprVzaPU9jMKe5d/8ziZbBeQmgY4DnzOv0TJLQizE6
FBWGIKX5l4fh51ZxFxgj/X1vtATMRIH8K6zBbRJ68s9F+ABjkTs0EZKdGL253Jk/g+unUe5GGxAp
lqKoSz+eFfUhXeXgi5R3ohi+/PZ7Zrira6cU3KPykJztPPMGUrg6UAisfSpiydXpy/2PJTgRPBel
JSVVEWfYSKk+2VJ8SdWXrKRv943cnjOx/tk5nn0SMq9ZM5Sw0nmggY1QwFrlq/YQ4rHZ7vWX0EGN
ycV/V8Uz9MCF3CyCHdW5+wsU7BynBu5vqMA/QYF99GhBnIqFXiI1gjgs2lHuFtvmaEAZZvl8J2OY
UJvITtP86/6GCq6Yzt3jyJg0MxsQIVW8oRfxA0PI6i3aM+4Wy2kF0XMMgUH8iPlWhan9j7747Nqx
Wz71T1XjRgby29gXf6/bQIqr88JlANaoqwWmoFAB2ZuOFrTu+Frt/hM1463xcH8zRc6Ep5ycK8Qt
i/YJwgroFs6gEPLzg+nPWwz+Y+BIBjeemL3zNvXM1Ro5b9LF4DFGTTs+ayftx+QD+7RnmCj3uke6
Dd9KBiCrIwdsQ3boxR7A6CGetBAdVc7TYG6v7wbWISc1ZA/aUwHwlOsm+q+QN58r5WedLFMdmRQi
IFgjdG6/a4mI/17gmHlOSkUxqqkFlQhwNyCM+KfzJeri3MYfXC2E8yPqpJGqJjgoMdit2mF2Z0t2
JCUG/jgKMHo7D1Uw2cesfGW9oGTyL+nkPy6UF7nMGGuGLoL/Uk4Mj84KUG0X1DP2g+2me22r0IXP
a0OO4CGQc6cXpCYiD85PPpVRWSQtgPbIZukxCx1rK9ugwht22aMEuB7zhiNmo5WX+omswaN9MJ/u
X1KBO+JpLSVqNVUtwR3NOkCjg5tk2SaT9C9puVEiAZBFuNec+5HREFRMinBFVnYWgHnhVCNWaQeI
pLqll2xlh2HLdRfSE+v7y1z+5Tux/0MY9OoRl1stA2IAN1KiIch9gtQ8FuRNt8Pgvh1BAOE5KvOa
Qgwzw5VUS7I2jX4TKbbgyIiWwjmXsG0xcVi2yVnDBYkmsASBrrJ1DZGy579Un/65GXzrswX3slRh
jhQQroV2bXYwrm9giJU43bcIdZZ1gvrb6/39E3gck6tLgM0kQSsSqaBRn0HgFUxQ2Rh6QHSiow01
JrD6p1MoSCz+5U33uVDe/Rhqq8wd7mCZORg/xJvyQ18ehLhAw2eAy4KMUnAeBRGCb/g041gnaoZr
B05ev4hjL60qjKZVgqWJtpPLZ6wYCdOQjniPB9Y2w2zhQlIIRI5gNYJTz5NPhjVJa53Bf1cN5Mts
uMlR2tw/GJwJy1IIQCmKZpq6Ilv43+/PYEZH1S5qGeoSGEnR09SbS0OwWdw3+cMEd7HanJAuNWbt
YrUPusxcvQbBlGgMmn9r81Z4EDuVw7LTZCyk8+In1XLl3NNUAMSob/rSwei2BMKyL41Lka+LqAAF
K/yIw1deEC17o9KiASvsvtPua2v+sMnj/e/Ex/I/1sddJgzHFMaolNolPACk6yrgwa9QtDWCRIj3
FC2HexF0g0qttsFyqrJ106xzekxwWpZwrHH5d66Cx/8uCbqyGrGIAVX5388epanGutZS8clkd4ZS
XAnsN4LzAtAFj4GY1v9fDsmnRS5QsjDEK9xW1Uuyt1bgRXuVS9c6S+6PAs+50/IYb57DB33T54I7
wOcjf6x1yReujog0YH6+NGB5obnujypyZb9dRZErudmvxnT2maMGuRdjz93qEnn2z/vn5/Y3/Vw5
d8+V1mJFD3KGC83f+0l3Z7t0ZGX0/84Kd9WR1zYswwZfyowG8aiC+E1yJRHbx22f9c9a+ABqpmaj
5GqoXmrlQskQZDT07q9DZIELl9XYaJYxEvUiM80hxQT1GVOQ0fDRkT8R/FAvG4s6Ba+/emHu6C2n
vz1EqbMoUkqrMpDRexF8HB6V9IdF7l4noVREBYXF9KX3zYBuLcmZAbo798HCNzvEW5M5Qmpf0V4u
f786+UnfxEDg4WtBPeTbojSRBAZzDOgxKG61Rcsr8kTBYDnMdxwLHzeHqVdarYHJspycBirjQ7yv
0mdrhEhTNDs9JaKt5ZLHP7aWcyygO4ntqcPW1j4DzdCq8KpmNe5GUPq5i7Co8twdSsnthYVzwb02
Ob9ihqTomALDBqTCY/tXCcZxMsSC9FF4WDn3wTKSqKz4OKwzII6pP4BVZkcPLFggm7EaWIJmqWhD
OU+idlNfs2kxmP2q7LU5jPscvFJU7f7uqvOQiDDVE8wBLI7RKjHi8x7lscCC6N7xmAjwTcl9MiHO
DUF+7I/QP+pTdLvcCG0Azc0hhZWu4q+i5JEvE/FnksdINJjZMImKlS0hpz3qu6Zw6vexQ4wlTu/J
HvDd1ejYG9F4+3Lm7lw/nnrZlupCk5cbn44QxWJvereP5i+y/pxooqxI4Fx4zEQCDj7waGJrydh/
m1L03ibyg+hbw/Lk2Njk3aq2gq6JgkXhXWHWzsirCEJd8+p+wBDFd56YWWn0yJhtrHkIDB+sX2Ac
oenuKXzLD8YZVKmYqorc5EL64yPbCWcEBLflg1f4ysf20pwTGYWgy7SlRwu6GeYrRiRDsC9C0dEf
MswoNIfQFxE2CPwsz9CcUQiI5xnCZJYNQatWXtT2zpA2vtWAUCaLd2gOre9vtMDf8YAGWQpnK2qR
R0EkIwdXnGwVvsomwavophWiK6oC7IzyB/6ZZoMaRVajXTRqoTctuZWKB7JotpIvG//nhn6a4ROZ
SFWyJATE8mKelnQ09UF3Tzy6Yftiy9ajCJ57+5Be2ePSmtKgdQISZfWipGVg4Vt1iu1JqeSVWv+l
ySIg1lP9ASQR26GIRyedftlqt8s7JbCHylV1ZR0vqnGZ8qzF8mYq043cxi/3PzBfzPpjU7iHztR3
ZmHM+MIdVB1ca6UFmJv6nnjldlgPLoU+FeZ+eid8FauF3zzPV/vDJUgAF6Z6VygIpsO3MUEZe36c
rF8kivyk2PVVJgoMy1L+cJRX9hbvdnVtzdJGe86e1Yu6grybX2M+bDprH1MQ+lnUYr/pKq+MLWf+
yhjke5J4xMZeSP44EtlljSp65Czn5956uCyIGpFcyrhVSGmXmm+KNYGW2u8vWVAeUneZ0NrH6/6s
Re5FTF0qWiCXCtlWGY9EktWLqXpWg9dkrAk+mMAt8CoV4ZRqekhhYew2XQ7GffmsFyLas5vR8+o7
cZkPWMhmDapwCNtD5UEzzanCzdxB9gepj9zK/v3rJlgSn/7o7TwQg5qI1Wbm2cNK7zAcIYlKgeSG
GUM1bVM2VMs2Df6pP7ExjQvFkC61Lp/zwsC4v2KHDpXtwVWt6LWvdG01l1rialNHnFxBgzBVaJAn
UE9uq8xwsng8qP2Qw2ep4FdP1Mts500Qq+m7QuV3ddr2RPZqkM+b6VONwbJaTVfN+MMOQ8UZJZBr
55G8MnrILttJ4/ShejYmVXYg6AjevLS6WCzUAzlNILekdAcpbfBMUTaN0n2TJXPa50nzBASZ4ETd
OLO/7Qt3Y6ycjCGYJqSLpbZA5JLpUEmyYD6JZ/NaPOpvRriLoWRZi9m+TrqMQfaE7MBl7/axPWo7
ujOIU65s6CkujxTJckHfVaZuckjxH0GKdCsNNoiGNMRWNEu3+JaMnbdVySKIvI7Qruix0kd8IL/f
z8o6wwCum/j9LhHRNvPY6o/FX1tdTuaV27NDNmCaKQE5IykhAVsAopUxZwKRSJnmgWxHjxVBLPsf
0q6rOW4e2f4iVoEEmF4ZZ0YjUVmyX1iWA3MG46+/h/purWfg2eF6t8p+sVxqAmh0NzqcEw1gWdjo
+rjgTs4WLByuXGp1lo9lHmR6v5/pZOc5BfB+4dZz4RpD52i03dCnSyHFmUzhrHWKzAhYp/JADvhR
Ykh/hs4cgNPRTmd7u8VE3Vrj+vOT7VWrKi2yKs6D0SBgJ5Acie7yzCua/gdVX1oljZyum50azK8W
0kO3GfI1TJ6Bg0kMHVQPU2p1KlpgkwKDWMiS2Wyih5YuP6LlqBl+U+sOY/4cppbZYAE5vWWmjPZk
6U7SZLD0FKkt9UHcNVaceYsRpNkvNR1s2iHFpXcvodrrsGf5Q1cM3+dqBYVF4VpFQSADcwSfq30Y
j9+aMrf1McikysqzzKVNahVDZGsa2OpB0pua5c6QtnJMm0clGPqBlwyT5ziq8WD4037ZGUcNIC/0
Ewpy64lAL/jmU8UQY00OqFtj6XD7ZnQINECl7mqrmb4YcudlSgfq4Ajd3txbWOe1JnM63tt66LeU
wOByW1W5ha6ydVrX7sG1MQIphodeWET2MsSOuhyjSbNDPbWrCQAZMdWteDqU+WEu0911j7VuixBk
nC1ECGLDQeEmbnT4AH9it0WBWpZ+YBjKMDE+h3tsNXWHqna+IfbSc/pMrhCXMnguQ2qLPFhC7fsU
fpWq9hBGaL0AxyjYth1MsqL1vrdJ8qJVjdVkmTWOzKPSUZ1nR/kvHPfZ5wixattnk17gSIKFNnaK
ZXMgF5OtmfAtJRVZ1iqT1hnoTaGkCOnAd4JypWTzQ7Wf/PGv0VFFYy0m7uokJbWiY49bnK2kadA3
zcoU2QqzfAdMazdBr4CmftSsvZVBftPigX9du0SUoj8+QTDaetJ0adzgnoA8VkXbAFjHnfaNPy07
1dULXwnoLfDKAZDC/bVA0beW+UTfMRoCmovWWns6M2/LdW6pvGDUG95Cp+XVc5qHWtfcpP7gygQi
kHdWTgdzwrie0W+lVlYF+vOeMYpnnawwRUSUUIw4rElVSQjmiV3fr3itGQIFNM3vWt/cb+VsL0VC
jP4WJzgSEI0So9GN8EEGxugw6Jhstq8f7b/R5d8iBIOL+ZqublNo19oiJlm9v87G8QOyRbvS/8tR
q//Xo38JEzEjlDDhJNSyPEgwpW/OkRNtgfX9m9DmtwjBEg4d7yjPsGUgDbVYItnagGdX+axGsT2V
b7wuLUSuNrJf1zdy46hEoIgKgTILRyxt4oZdAMu+Wn5cl3ApCQDr9ntp6yechBWaWhE+1ljaWhoM
S3/ZJ+jf2xU6qgfJ7XAgnq74876PwTvlbF+4rRUKQaORgcw5UtYVMg1gxYqVb7GbrWbkyu2igpnB
M1lH0gUS2rm0kyaymmFPMISkZM8bW7k2sl+TJBgPMimjTvJVS8A/JBEGyDQD5EqTo/PBB2S/H0a5
pc5Bmf59Cv/sDIUbzZo4KUMtR8QBhrJxBUcpDC+m72CMu77ErdMS7nWFgZtpkrGXBS0RLRZOqWxo
/KXq++la/oB46M06STBLgg4r6uk30WEC7Z0LFrVg3JX9xno2pQkXuxs0ZGpWacak+VL7FtLvDeB7
gMSLeTjNHprBIVXmK/RXtGyVcLesChPiHCPSwVigQHh/qPfFLjqAHG6f3vwHsDqXQ9J/XXImhDDh
0hW5LOHcVix0fr/SRi13ut/fx+7WEO+/eXz+liUYlEnmdRiHWJUyuZ2L4ndRgK2K73q8Txwl9xYX
iIPuZsp1vVx/XD7GNEoJXUfQBdVEhzrRpghLLCd1N2iRVeu1Q5SfNZpWwZ63kYC7rDi/xYlOJw6R
1pgqiJP1oAbZn04eQ/Z9IambgaBMnTWnScFG3u9T0Cf8F5fwRLSgs1IYcfRAp9JDpTCQDDaObGx1
ql9WzRMZgmqqrT6Yxmo0Rxsp6ZtpR/bV3vgPnPflYN8w0TCkmdSQP+uhJ/5H70H3FEpVGQAdz2dx
6VUGcWJzuTHi2waDNHPdOSzvgnb8OdEFb9PFUkYM93PNLajqTMNWrviiIpmmRgzUIyhYbs4dYs05
+FqTrAwk+TWSNWciIE7tM0z1KI9zv5XJFfEEPqMXlVDCmIp0jSqWsxJT1XikjUVQvyeNnRf20Dpm
bqOTGA+Awm8cST7E6LBqreyZHGu73sbvX6+GeHVOP0HwkDBwdQXE3jJohpcxivYLGvnNArS4VecW
C7H03DyU0R3VvnbANujNzGr4DUeD81ATrx7YzaLdtbFuL5Xk/72qn36ZcBZaD2KKJsHm5JUZg0pI
egay1X9xnU5lCM4zMqRc4XVewgXs+pghgfLfNKAYBjORHdRlDFyItmmUUaWtdFZgJokdwP7pZr5x
lFGTBhmFr+6VjXDg0svqVJ5onCqWRLVcjEswRQw9CtRqRmQby/ourQ4GksFKRXaLnDiy+k2vwSbT
6Y8xeWpLJCamH6n+S1/JBKXUnZufVdkD7vuRGbeG/BUUzlYDXkyTSX7IjTtZJ0Gfl6OlR+pWHHDh
UXS2BsHKxRHHUF+sFgEOPt+jyskAGS+5zJExbuKif2vTc32+s4R7cCZSMHpylUaK1ClFULnkoB3M
vbQr3sAquR7ZgYwWgKYC0wfp5XPktjvzrt7N3voI7d7Kl01IzQtm6OxjBJcdR/KssmZYArPv78ye
2qM8v4AL9Eub4ktoDFbNtSYr30kZGqfCj2UAZYGGOzl39/Iy2bBvO7TBO9cvpAjUvpqrs88SvPug
mVKxgDQ16DAYooALs86XvcZfcxnUsdmHYtyD7voQzfX9SoG7pF7dmVYM+jlgTNagCqyU54a/LuYA
TlTjtkMCM9Xf9bjYp6PmcDRJ5ONLYSSHRlE+aKi7Cli9ekJuwGrtDUj0gCLhTunJrWToSHrVNzQZ
faJvZQy3Nl94lVDVJHQKoXyYuIO2137JsKu5X5j3cb2VOL8oDJ5GXT2gqpiCkaOJ1hLGiwKcVRKs
f2kPdWbPGqY1FNNCU/dGeu2CtTeME3GCvStHDYTDSrvAo7Yv5sAeswYBGs+JpbFdAwZchRznLYSl
S5WRM6lCeIZwsah5XAMnB6MpTdU6ymdSafBGkD5HrbkrC5Delu0uS4gF5L39uICpWO8OoflcDvFn
epSyh15vwdeKMnWq22Z/VDNlQ8EvpS5OPhRhybn7H7OeaVUG21nr/DZdlodx6p15qWxFWay8WHZJ
8tjIPxhykWObvaPN5PoN2/wAwfAlXB0xdoad4t7oAnIFw3XkfgLVOGYg/a1S9aY0weZVipzJcjHB
VXSlr+vMkwvjkOrZno9eFXV2OGI6fDJ3Bd9xDRPVPPGvr3cNLv4wuv9SRwTv5/vN8giFUSCNBiE4
lbPlWV++VMDuNyr3upzrao9461xOWJt53/UTQgnARTW+tld9zVsH+K6LWS3DteUIlkPh1DTMCuoz
q9quq57UsLoHcc9GzLIlRYjY5IVEfdVCiqGOD4u6H+Xkgan760u5FJqeXQXBMJVE6cqSNiUeAQP6
ZmNb8tbNk3dg4v7EdtZd3QciN+CTtooonxgI1/ZRsFIdi7NSWdoymDP1MCvflhAdu3Fo1Vpss5Za
Y8icJWWWDKLFxOzsxmA7pf0pkSNSypYcw23zY2uUR9L3XpMpFq9AnqahRa1RLXjUGl1a46GaQRMO
DMkOLpTfT9rPWQN/e/EYoXY9hyYg+qNXk2Y2irrO0qVu3exoVtqs544yZa8VrXc1OKFBUO/FVWSh
9G7J+TMmMGwm9bY5fAO1NhjDcz9EWY3oEog0j9NEvaquLWa8zssNNys3mfjPEP8ijRgt7b8s7Y/U
wGArQytb3Lh1h46EQTmaKXNm7VtcFT7XClBnu7ncuL0qOaw+5mAKn0zJShmafeWDGip22t4oS+OZ
THf7pLnPpczLZ2AWyYZdasMTQ/sqjRD8JZ0lhfJNB6iaDf25oKUmfBpwLQlTFdBxnl85aVjyKTPY
mgXWLawG/HIu3S0crdetmz1H9vipOu7/KFa4HAM4QWWu0jyIZrdWba22c8Va26EbQPkT89Au+9lZ
QTa2Uh+rTgo6e7Ze4b50hBVqP+ooFGVeFhrWFJYglgGMCFPtRtujV2Nr9PNCkHwmUbglU8VIWshY
arwff6neejPne9lPvzGYttDeZOu4kOE8kyd48RY5JE0jkGeMit2GCV4ArZNJoGjMgbMRF7cASr1R
sheg2Wwo0ydisbi5JluxBSnTmWYIojV4fpoNyfg4sR9puS8LEPfoyxEDmXtwwnlpvdOjqgNKl+nJ
DIFiWpavUVXFFtdaX4lbbyom4HpJc2QVadavBuRl5A0A/KrwudDjN40wm893QOP5WRkhQJOB2rXs
h/pbEd7RpLdb+aGV+79rXDCJqlIZrY+miqGcC7CJra7JtNeUR2mefFLrLzMgK8wU7EdoiYzq2q3+
uhfyD5mCJywwmZAqfS+DqnByZPB6VplrgoULUzGYJLHjl+v3cdX6k4P7Q5xgBfRG0+O+NZRHZDlc
qb0dMBCZpB1ALk1rodS+Lm0rnBDUpMwiKukSKYI4HFy+dH6eddYcAa58WrzrokTu33/eQhpV0WEj
q4QRIVLrM1rOldkWQTkofpGroN4dOweB60sZJzYwIp/HbHxQxtzmsATpJD+MWQ3cogqTEpXfTPyr
ogLWLZUtpS9+ohkNL92q9jhAK0dQN+pR45pp6qhZtaF16yacHMkfHy4EfSBq0LKZxyVy7NGu8zN/
7YRMD1tjMJc6IQzjZIOE2C7VMZuex8UScABz1gyNDVLrFlERFFlxUPtwj0or7uRQHqShcZM0B4KX
lnlqjhaymtsr460zJu9JjwBEkW0zQlpe6TtLbcbYVqLhdVRQpB69uEGBur2nNHUoHcD7FIRTg6Jt
taFcFwz82XqEm5NN9SgVWbkEwOOxo6w8VOR9SmWUXKoDjWNLN8uNcHL9jddOSrg8oZpxFsurRMy+
GuROCuOtnrUtEaK7rOIsz2e+BEXhS5F+4BkoAPlbT1rQa6LJonpRWGlxZLXLfLk3KVpTqGx17Xdj
BBxokz63uY/WEyA32nxqdlGFpsKpcXoCQCS6hWu/9bGCiwVp9NLOaGEKMnD55dJblX25fqnXDb22
4YJHXeJ05FJZ4XW8PA1TczCzN3BfbiGAXfDbZ4okWCkwVfRVHmLP2S1yW5jWBlO423lwRmtg4m1F
05eqFafyPtP9J0l2rWeTIQ9Y1dphgKaiFWSn99pv/f12a/el2sGZMMEsGsYwG82qUKt1mW8rDF4u
B+aVD1tcoRtn9fm2PVkVqQq5nUlSBm127IwSEOMfZV461xXisq3UTBP5ecPQxXl+OadSFc9aHqgL
itNm+jTPlWOO+1xL/G5AMBHfk0zeMDQYfLioh7/FCiY6y6gMR4I8G59rt2ifOrlEoFV8HUkwhUCa
GEzHGFsM3EgPCtX8qhwOkuoZWeSg1uAX46NeLR7T7XAhntLcp9khV+6iOahz2VJl3akQn7YlcZN5
P2eyB8TpseqDqXmXdGSedFL7mPJGrJ4Bsq187VQ08pKhfovGxAoVwyoaQJ1V0jExaguDTy4M477X
i0Ca+13W4qGEbKRivAyd5oUdnifkPg2Xm3C8AY63FOMtoK0Ar43hV21jk5R9HdTOlYxsp1aoYBfS
vV6Pdx01HawbKJX9blHB/JX9SKZvmjncd1FkkfkFeTMEgTszBJFje1tS02209FGaBuSzRj8CovbY
T36/ALJYVm5I8qOXANaMfuMFOCFlxV3dAPGi9GRkusPz4aB2wCTNGjdN1SApNFej8z4za1elT8qE
ccqy9GinfY2lxl8S2enzV2VUb5OCWiXxk6WxShY9o1vyPuXxvmNWDsrluhgdPn3gBWfRcXFq3HAk
syl5rpdDXN+R8RdyMM6AeRQ4UkvnHOGf5srtB9feNPObqtzWDbfCWbMqDv4mMLdVvV1XN3VCrT76
asTxCzLlTotTmrVABgitqVZv4A+/mY36dUpCr8FhbUTjYtXuj6BOcBpaFxelNMnKY6hLvmRgqiIv
3GbKbsPB+Bga3PgMab7kGwk/shmAr4OJZHT3VqCzHhQRXpf/NZKQEEgLjsHMm6rqGYJarTvmyJ+O
xdZMz6XJTMMkTEful6wIDoIIYLeD5qfF807xQQ/jYE4GUCJoq3bQpmUnzlaQtilPcEVRgck+tUE5
4jP9ciydZYdJIXvNWzXBNqXWJYtzujzBJ2kDAQHUjOVh2Gi9X7mRuXL9iuGBjejzEjbA6UZ+Dk+d
2O0FD2WtnUy8kyOMRY/La8qzxKakjR0zrbsfM/1VooXGYq202Co62JMSEL7NvaoyECNr0bEBJ5ZH
8trqgCF43dxfTIiebMMnONfJxxVF2JdtYiB7oHttIlOrgkZPBZqqQ8wpzWrh6OlPThefIu5huQRr
oZVb3GOXnM7pRwjWf55DVdFLHH2+TybUuC3yzbzpXwoA1+wmzPZ0z+2j+Yt+qw/VU/a01QQp4uZ8
vg9MYigKhhnQ5C0mbsY+MhszWgpoup7bcbfTDvV95qK93ld6K9snhV0NyEdvOfRLvSMogqM6wVAn
ZRhggVc82fw0RYuvUmLzY4qUI7FBX/Ey7MBHtuI3kmPmRADVdjdO/OJm/xYqwhXry1waZQp1JA/G
LYntobebb//gfiT+eF8cC8UCPjZ5B8+RFbvxxmFfimJO1mwK4VLa6G1cDRCPwptlAigAj4g4TjbC
mEt9fqdb+weQ8SRPQBrB1qKPVsOfX/BnTrhXQdMnP2B55gMI3YFNUNvGY7/JmrAqrBhWny5SeAlK
Q0jJ2H/aTuZjaB8truRLcpT88hB58kZabGtH10fEiRaplSHJWowdVUAWBnypdJKsony/rjaXXiKn
K1o/4kTImChqzE2sqEVnxCjhtb6V5L/sAE4UU3CyA+dRREusY+2iXZzRz53YCY/cle3ltr7drAVt
7Zvg4JaGVJxrUJFJPurBmvAHLYmjNp4SxN8QRlq1vY0gsSVU8HJlwmraojgTdPwj176G0rfN1vqt
oxKsCiFM6RUDR6WyH0n/JeRP11Xh8kEpMobukOpWtD9gIpN5WKYBie7x0LvRLsMkkOaM970j+a0f
uubW8/Higk7kCXvGl1BK6g4LSveYZ/m+PiAr27QR6oEBYq+sL0h3Y4kXj+lEpLCHRWsiZk7VtS1T
ei+d/Gksbf0WVXy7tWtEuqDA3vLElx7J5m+RmlCJVeKYmWqyHluAFgFvAfdm7RqB4iGZB4DsrWzV
Za93Ik8wxCoZ2EIZlmjcgri8hwtA17pPUqveLWhdRyvfTRZspvAvhl0nUgVXT+Dlx67F+9JAgeuW
rWhFuRMdEl9HpKc8YSjgSHDxNmksL+jQWSpfWG1Gl7HCmxdxzuvkoKgXW82tZI/3WpA9UwAjgXhj
a/Dg0g6fyRTWSg2a5o2Ke2LcSkGvWWgze5t2pk2+I1V67O/ZTeQ1W9HmBTU6Eyq4nn6eSsojCJV2
iKZ26+i3cazeC9yT2i/eug2IyAvRxJm4dd9P/EKot/qkhtjXEnxjcTZasQKAWuQL2xpQ1Lp0R1h0
jM2/fP+sIRtSFP8qj4hBjBrGiKjCaC2PgKPAwAM7//s45UyCoDBaZHZ5NcfjYx6HdtS+qMNi0erj
up35hA08DxRUQmQDBUMDozCECXYmbiRziBojfxw73eZo423bxpOo+mVk0k8jTZ9qY5Dw+u5v5DJ3
dY7SjGHno8kswmtgVVbuomt2ATD7pCluFvWxz5CKyOXivklQ8VOHn6gvvQ5dBPyltLA63DoyA3uS
PsQA0m36fRsbdt8fh5K9zmVsdXLv6MlopVJ9U3Xdy5ii2RZpfgvsO6mlIvuT132AtBMQ8KbyXoZ7
sKalQZtk9ogmGzDtfTPrD5qoLu7aC2vYMRlSS+sAh0bHxo7mMIiM/guZ5qdiLt8SgoGnaX5s07dc
qlHxjr2OND3uYk3spFQB8204eVLZnT5tRE2fCKInW7++6YGfr2JmXEPSXiarCzjRXCmeAasyUxro
mbFjJvemNHkdZPUOSYk9oEedckFqyEz1CPu8oyixZxJxp/axWX41yU1WvMpdYvdo3oAltWKN2IP6
kI1fylF1jexbubyW5U1i/qgoQFqbewq4O2n+nqe3cVVinPDeGG+buLTy+mOiuWWS4VZVJrtW62cU
ycBOjsIY2GLG9C7s9sC6KdvMMqf9pLxEIWAHlbte+pZIzwwNoiireHqOsa2K7hBau21V2BOIyxP9
I4u419PMqtFApHeFZSpb/aRipP3PPuoaQZWS6IZCBBWuZl416qTQoK6gml2E+Sq/ymWfU3KbmapT
Y/Cz57MlaZFbLY271ObrSPBf88nNCzWYtR8arpqVNP71yyW+bcUvE9PAaivTWIvwZdJwU+51L3ow
XWlwWG+tQIC1v1UQF99zfwgUbAZPuaT2PaeY5ATLTwmo8KyyQQgpNR10+yfpdhM5hjG4k5tfWn0s
1J9I2G3EEZ+m7w+9/n0eYpo452UkJ3lHg1JX3guiOHGzx7ydU6vcHk3VHZTYcHqteKe5upOTFIhb
TAfb0rJT5mcmdbVnpHPoTNKcOGM0BXWHi8uTxgrxDp4ptzRpVq15fhoQNsTKW0FaTyXydzIEclS5
PL8zih8Y+xudSZ9CZ2hUT9J90h+kPFHtdrwZ86NRF3fhFOj1XTiDk2qQ92aquo15o1cA+1YyAwzd
FAjrwNgcP1pAueXJWzL9aJVgaEqPaQ/D/DWuFEsennW0mLSZk/e3TJ6sXs7RFPJuDs+MuXXxEZmR
JTFcq/CnKjUWlWLMZ+9G/bAoO4Z0zBj2dspqG8M9IKwi7w36L4eoP04qsi0jZtvR7TtAUKTX3oZ2
Co56VZazWrgQ1dZouKy6CSm8deYA5K6OUT6iJxRcSZiCROdotdtCE710Ic5EClcVIyK8bhqIbJ1V
ZOICNBUgnJ992fnLFlmpEEOLCxQRQCpwilEyQBoZctjI3VT9bIyH/20XRQi0dFLauDNqOZgfjK+G
X4PGWrmv3tHNt6fuvJM2Tu2zd124XehdwLCEqpqqgQfQudfgQGcpcxWL4hqmFowvlL+BNMLv68aw
Q7PmO13pHjQtSMxb3Du9vVH5Q1aoXxIeH/uaYlw7t+IEBDjgZTVU3c30lYAEZeIJnUzhiwS2yoKj
iADUaz1djnScnjd2TIjA12M5W4Ggd9KoVVNEsALVGhzFRi+ZLRVW/STdlR+43BZDX4Qkb3I5CgH4
/9tGE2DAIIaH2xXEAsRsZBmdaLB2UWerSSHvGytb42nhbDC/8luEoN5Z1MvSXK8ifMNnaCTNb1ZM
J0Bfu/kmNK/4ChYXJKp3qI/dVJmQllOAnlr1nrnolXcSapu30i3z0E674dA2tlDU9XJpWjaWMw1S
gHjWBNlRc+PduyVBeLHUJeqKAzozgqYNnbAA2PEmddEFs3d6SCKG3yLJ0hKxkQKsxUj3axOX6Y5e
+apRG6xF7vacw3rqV7RCRPLrkwnINynWtD6H5F3i/2edsOvFvyZGCCeJCkxyiUAdRgAOVfKxUZ6V
6daMgBwIdJD/TdNFWL7E7BW1U7CJ3JGpvZKcr9wDGJoG6qOz3Z66tTbB6PUUb/ZoxBaqLWDdusEu
ohSdn15JC5u2zLm+ugsG6kxDBEsxEkmJQ1BMBIZUeHL5QJrJi/IvIBC7LueSOzwTJNiLQtOjVuU4
Mu7J39fOoLUtgXyfQXWyvYfKhuKLT1Ze8ZAUGqSBsWt5N5/UxJnanewpLvIuP9keMwCVxX+1qlUX
Vvxav8a7wkEKMtgMAzY2WEzBt5jLW5oeX5JJozvoj2DrtBTDCZt9H45OE/UOGsddjo7ATn5V633b
5Ri56Wwd49ZGon2/fgwXwgQFx0CB4IWJSO2z7ezkHVYlmp4YBnS5q+9MFEJmigdtvknjc2nRp2LW
n5+IyZch0Vm0HjayywiDUU7DmDrganbfJ+ALuRE7IkbOnHm39SzYWqBweyrQtOuVhAWG2jvHWKmU
W722kYZZ74RofU5XJ9yZOUFfVjTjzgxl6mTzDhO5rp4tj21c+IaO1NNo+NeP7aL/OxUp3J4sb824
Xw25GizgAHtEw7EtuYPdNbfxo2qDTWN/XeIl53QiUBzzS4daHvoWJ6i03zvtbq7Jllnd0JHPBr8T
HTHrpo/L1ayONv0ONm/UZIFgsIvczP7OTKuVEJznD0Cz3rB4Gxoi4l7MwGHhWozTIzALACOuAFKT
ZFsv9a39Ww3Uyep6LRmxvVhdzIFSlWI+oN7Qwi0J689PJBCej3MiQ0I1tfayMMfYGqza2qn15ycS
0LqXVrEKCbwfrUZ9MzvQYlVbI2pb6xBsxdA0Y6OXq62IZmfAlOGC4cPryiz2qH2Gj6faLFiFRZl5
qY+QgYaZHH/RFW1pyWNcPGccGLfao1aGbj4lu36TsFZsWftHtoKMDUreOpquBE0YjUKpVbxGAj1A
Ktyq7OhW9aHah02o6It26USSoBEKhoTThPQ0kOXSwGQjZjqmCs90FTgXbl6hAA2CYIyRAGFRR5N0
2BwxDeXqrH5WKqBtTiP7yBcNWMuJfX3/2bq/osU0kHhlpsIY1cTMq1kwRWtmTNyoGNJDDrXNZEeR
VVR3MmvGIHrYekqHWaZ6fZe3zV5VW6A77IdmZ6glZj9vJuSFZ0AwF19m8BHKevTEMa8zuFqPcdn0
Sx4dJMXVijtahb8iFY/CRQaiGAAh4E3jrrN0DamXRnJDjqrLLB8GrXXmkoPpKP5W1GglpUji2Eu6
JJhKQ0OxNJDd9T24cDhnL0HBgk+lXEtZQWUgGD5q83M1FlbEBrtOWr8ZbjA2ubHnl3T+VKDYCdNJ
6KE116cnEMzcz6fnS+QTj7r1Jn+U2HWz6viZLDEXN+jTALbvNb2yQsZCtwZXZXvM92c/JRe84+jR
xDR6yq345xZcxgX7cSZbeEb14WI2MbgCglbSbQWN4Eu4cXQXs64n6vsHXWUydD0gRIEjgeR7TkM3
47nP+XNKeq+vgRkG7uNx4Z4Jp2Vm7Jjxymu68KlNkYukGUUDf4TpkS903IgL6CUTffplwsa3k1Em
md6Vgdxi8tCY9mRpv8oSrYKqAwtJ0/yIjdEPG9NRK4Bg62qDNdT7NJSDYQR/OL1t4wa9fv2N1BsW
B5in/jjVfrcseyMcwHcLxrmKuXTUrZ4qO4N9SN0TVYgz5fFbRw7FaNzGILc3APe2YbQvnCslqgkE
WcOghi42CsVmq4Fhy1ACTf2is30DbsLrN/LC3p0JEBxPU5nGwDFcFsS9m0pf+uKY1hvV9AuX/kyE
4Hd4OUekWTQlIGmEhtBDpD+W0mAZrWSRRLJoY2ysaWvT1g86cdnVpGU9WnCVIM+PdQE4zXlTwloa
F2z52ZoEQ5a0WbUYeQT+SC7tTYIxNHWnAultwWxk2nOr7b6kebeXk8EvK9CuFl/6sbFI99AQF3zG
VmK8Abh/zL4S7bFJbsP2V6wzhHuJjTZyeywBHlrKfjEQjFT2N4yHLkh3d1oXZGBlt2ZGb5RitnlE
7ocUMADKCA5CHb92NJ6v68elCsPpSsVHZDRkaJKpJQXDTOwAQCo9sTI3RvsF/Acmm+6bewzCudeF
sgth8ZlQ4UZHDHWynoVKEJXoPB6NpzyTdoOSOQZ0Z9IsySgtnWVulERuXaF7l0muMtz1mChFzs9S
8o8wI4DdYDaYZ2UuOxppnGLaz+0zXIKd8X0dfS3Ya9UcVcxh8zJ1wyn2Qkm1jfDQgCB+6SI35s8y
DrFvFoRFPRzj01R+DzlOF/2+nZ646bRXkuTr9cVfCBPO1i6acrWOgL+EDS/wAB6mV60DKl0BglA9
sgwUG/43aUJgRsIozpoBlzPt9kDKd0I0pnIYxAoTwOPrdVmXXMjZ0taLe3IxFQLiVZLgWNcXMUfD
Y/RI3DBzQCu5QlcBx98B7siuD7b5Vrd2VQjjzc6oWo3DJoQck7udbIf8ME+/pGVwYnTxX1/oRaMK
HBoZKXtk7j9HLU/WGUtJm0vDpAS1jNHm0UDJ9VeOiefrUsTxuDXgoOREjLCd5by0cUYrrCk3MNUW
g/0UU1MALCn2fDjSEH2dsx2DWC098Ap3oHzOS+nrPN7Pyo3ZPQ7VnumZ0wApfUKRPvXyDgXjAoyi
7V+2iPzxpcLu61GXU9bDy3Ru/sxDP6eufJP565mPwMWx44etzPVlu3WyOYJjk2uepInGlaD6FXUW
30/P6PpxdbCIhL0foalqW8cu+p0TkYKjm1iVgYUSx65hIlEmB0Xfmo/bUizBs4V6n8GvQcIieZOa
W4X2Qx022lA2d07wbbUaEbWRsHMrYOUAhh3UNbjFnoDS4cz7KpCcrUfbRXP/e+NESMLZ1Aeq9kwO
or5GNSr6qaXps6yWu/8j7cqa48bR5C9iBAmCIPnKq06pdFvyC8OWLYL3DR6/fpPa2ekSXVOY7X7o
6OgjjAIBfHdmprZMTfcTTvSH5z5ba+VagOpoR5YRNKM4305sP6bjwVBE7xmjZR4UYG52XTzfx2a1
n5puK8LGRVB/iNoGQXVNTHj6lw5T60xgTmUUKoi7O/2Z1fnzVD/ZdfTBxCabGhsXwCvGhLtdtk1F
/2o2OeCLNwVjb1HBfsTNsM2t8b7h6ssYfiRj+DjngdFS1ZkWBssek4Ymjx3MAYXsMBF6ixQxpR0K
01FyY6scgzuZvWmGJNzW/euEuLSkj62ugES8NQ61uNE0UOFXx6G/V4AtGmN00PnRTL5Z8TtTUqeM
HsJeBfsafaQi3HShxNgvt+Tad165MbvPItSYeoJ5xkUYOt3EOxqQrYxDQ/Lm/iBeTAkoXCG8eOqn
m0zfTUUtsbKXavbnVpaurKwY23Q0UMg6xZlTHBc1pNCzfvVB/AtWBMOn1436pYz1y3IrUzlT4KSm
Dk/cuql2w0a5xUp34KbzBkeGWpR9u5WJ7NQKxLBCgAc6SzwLvTc6e9d3Q2RLrEyiIcIkmjtFO/Ug
Gtwj9j8YKDqB+Vb9lQT6dvqeeKBkAuCibr24hZAXcWIvu5GXxKXHuDKdel+xRFFi8tmELh+0rcBc
5EIvJp4LVzqIKbNoKxta91MyWHGLsCr9Ts27LHo02nFvLWH6lLsDy6DMIdxmGWrrVccIKzxQ21FL
3QvTmz6S+V/JMaxz9wmBj211MOnW+KMxbof0UYteeAs+oOnZZqCv06DdGQOSVNwV5mOlW45i/3+1
49ZBgLGyvHHXYShIgUVofXVylkFR+BZvvO9AN6eC+dh8kx2DbNsrGxS3zWiYw4Rtg5V4bh4mIRME
/mweXzFzxip+bgvEXDUS+FNG+nuzM3/EA75nYZtOzCuXxe/VSL3MfuPkpsPsRvU7wehdFWL0t5se
Yt7fJGRnxietupuQ7CmQjshUsBT0OJMEjNAEtBrFvu0x8mffFiZU7+joFNPTpORb0IeiTJxheihz
wv6b3sduMi/8M8HMwTXGQXnxEbev2oyZdeQPnR1DISbymubRalokOAdtQvYEebnKYpCv2GWA4RgJ
QZbZg1WpekmUuzk65kj4dOutrg9De6po4U3QRueqjori5GjlazjZkBV9RqvL42Z5sKu7me7QmYYq
DnHLELxedj2oPq3b2Z2V5m7o1F9DGX1cNzQSb2MsN+Es4jbzQWNFWZOTqaNjWNcnhmFUwWe/wewH
SQ71YACXWsiM9cXSxl/BhLEy1iwflG7qjKXkB7Z3jGQcZ6/5pTnoS2HMCS6co/MGYURM8qaBbJ5+
+cOvXb2V+bbF/zkm0/xZjBzE+belHJQpW2VlwbOpyvsymRFynoYP5ZVBvsgLPWgQZYcFKGdiCCB1
4pOsQSUxoJ9iLWcHOk+krFV7cYNg+kKwE/IPs6Eu62RscIvVWX9FDWLaxqKNB47wlVXSO9vKlVxD
dWpuPNW2tkpkBSCCmMbR7zTDMfR9oXG3gcpYIpspv/Rtz9de2aeqGorZmFVyKvh3Bv6HBEBntZc8
jUu9Fwwb/7XDtYnqdd2CjAk5aQZmKMo8GPojRNQds1CCqUsCG1RDZjd5vFUlefAl+6tpKjMwOK9B
uWj1PPShqs20XBLU4qOq3vNyd/3VX3Tq5wusngD0xVQG3l+gpCHuQnO+GfQYPRMdMtRpEE9KoGNv
Sr9pyt8zstrGls2+XippfCm8rxx9b/9fg0Hdx9t28NMRig+f5QyIoqLI4NSqM6CK97PZc9/2pNIM
FwyfQc1lnB+y4zbm974aPkXPq2LgnXISvfqmaCpsvbDfwevo5Cg45OZOmShY/wA6BC0bQ/lYRYIf
2Sce2WCaBXOXoB5wtl3+asTUjVjnII112QxN3Hj2Ul5v23TyWx7dddz0OLF3aaf5PWbTG8A4FRpM
+n3KHzSwNWbmuxYexEw8AqBlVUEFqUAalHQHvei8yFA9Or+2LaTCczV0GAVKv5FKzl0aevnyQVZx
HjCYJXBUvXIirMVUP9h2W1/Ys1fzwbMU1S2JCLqucUk9u6MgEJqAgBPDnDr0lUXzXpKbIWXQb/pA
p24T8/SolrfQt/YLjPBev71seXgr0/Plp67uThHHBq2GVDlpXf4bQKwghmI6Zf1vrX1SVdUFC/Av
znnn6JSOj0Dz/sw60wLOAZ/YKNTatyyMTVt2dSoi+qzEugfgGmaYS7YBJzEO0T60o+HP1PJjW39i
otvXYEkgRHm3+11p7SyI+xBSboEWdmj92lXVXkdQ2GsfIGZw6ulnQkvU50eQZb2ZhjK5MyXH0ipd
voDGVIibTLjyZW3Hriaabt8x4yZX+zfR678KWBToVXt5pd0Iu7yNMTHWRL6WNIBYQOg0+tna9ub6
F71gb84/6BrQpoTMtCMTj2EyIHmXmMEYSc7sUkLzZYmVu0giJaa1nSungZS3YQYq5woRE303W5S2
qj1gMF2ieKOxr3jhZhEPDENs5yp2uQ64mxK5lvqrwCtN2TZOFvEp3c2sHMO5oVP2wfXPccG9fPmt
K/fSi1BQxcbniME8RAYQyE2mp6NGfn0ZiQn6vOZnrlrV+7YI0Qc5ZWO4qfrf41R5ABYG1ninROgN
QtkQjCDX11wj3f632fqX3WOrgM8YkjEtl2c+uOYpeap/1LG75JUgNH4XBdi2Fk0jWZ1KuurKofVW
VMaxUionbiNCH2rww5QvVU3dpuJeoUweGyHcxQx063PHaFKg+I2tCswhtC3MRjJNuJj2tflA1GJR
TQNrDr7IV9NPq1DkqKrC9DPmz9NJN15aQKayCUIbYeJLPviFjpdxvtrK1ZYs66x2xmoZx/isMiK0
xQgbASmJznwxJT5vDzVJgoQPkn1etJPnS698HGILxWLqpJxYVAQghIlcXYCAZIBCSvzSgvizLNDe
Z0cB1tDQhnyzBthsZW5M/B+o97lGFQfUnn3TnH2rAFR9LnzFHm6hJpk449C4bYhKdAnccu6CyBBj
Prq+1ZrkHjW+bz3tnvMxdG32PJvvtv1i1095tVWN19l+MlVjm5qPeQZI8KTuRazfWDoIgHq18w1T
O8Uj4U5kP1XWmLhNHb/lvNro/IFpt7N6KJBa5eBni7P7Kj1CBchuYcn5bWMk99dP79JVYQCbahom
4fGjVl+w5uUgYpLw0yTaQ56/hy20oOMRGLsCjD6a5K5cMsPnq61ccJIbM+SoMw62o7euf8wbWV6/
Jrv+fP3nK6w8Z2UZ4PKpUv45aoFiClBqv9Tn/ra8BYl9oPgLe6641RgYvr1mX7ntTzn2anle6+d3
9hvWziYbdVOLQuxygCPQ4u3E72Jgeq4f3KWZR+Ql/z45tvI3xFAMUAwtq2CoREXnkx5bcIstqvc9
RX69y/ZS5PKl23L+3lbn10aFPYzk07byJ/7LQBV6y/FdFxH2IUh39Y7nTvymSudWL12c84VXxxpG
bVSOlVBOVJRuCfSYrsi+56VTO1viM1k6c1ZADutzZC9GM6h2WbeNDotWT7yowXXH0LGCamNI9apl
i64OsdFiRjVlWbQlgRZ+05vZzY2N5KosFnh9Ic+3tnL3rQENGHvZWnFMb9kHc7XDvFt04So/uktG
FFdzcPICZiZZV+IZPq/w2SfF4FHaJx1OzeCTZ6unJHpRJt3PMsvVuPBVkgdJnft2KzMDlzpV8Ek2
gfsDyod8Yp3PVq6VXAGjPSIPQGd3EWgrIeqIgrKv7hYUjg69Ral+oXTNVeDRzXmvoLKrnEZibOem
RW2RbyLtYNUfdXc36PdI1ZBQ9LnbD+qDPt4bUJULrUhiYy8FXZAygJyNahID6fpX55+LxI6aqkL8
oylo2NdOWf8K9ccxmr+rMfFEx3unSaU6fctN/eOOnS27Mg0jBeEqBnkVNCDTU00HRxtvLSv5SUtk
UF3xoyfCLSMkgzW64s5QyYQPL/W80fXWVaKBw0o3P9W5z45csdnQ6VWCCMwKIcXBgxptropt4uIu
NPKjFm6Nod3Y3fBEwtTH2MdTZvIda3638eBGxjdkSMHMso2mJCDhgvhEE+WbCdzAYZ+XbjPOP/vp
/foDuWTVzkw4Xb3+MVUgr2TF/JRa7W1fHFuiSur7l17++Qqrl28l5tTyxR3OObI3yjwDktgDTLUq
2cqlgsu5O/qj3dYpUCpPGw5o00L4XTwKBy2NHcymO2xlBc5Llasvq63eWm4oZtPHcH7ooig2DUzV
NzlAQMTy7Qqk0+O25hBxNV+uH5jscy7m/OyOYYY50ZuqRLQ0t75SggUBHGlJPnqTXciM53I06wd1
fnTLbzlbiyvIH4f5M5LRADN2ikBsqTO7ykd3Hwcyi3nJEZ2vtrIaYxKNZbJcFAYEcjW1GyYqV+s6
ScR+KYA4X2ZlJcC1MNdZuwSA7T5WpkAtH9RMhfrFt7qUJOQX7fH5WquYIYNgToLKLD+ZNnnViiRg
+re8mnzbBCl+VKM8ou1qEh+NMnVC9RY/oMIVwqiu5CQlezYWL3l2kBUBs8BgWdGpquJnk5aeOVOX
z89ab36oeeldv6IXy1xn21430yDfPPe1jpNcMLX8ba5PGp7iod4nCH/bgATz91K4KL2g2/QCRcCN
9QBQ4N+aeTl/osbK9IBIL2RdFkanJnsa21tFjSQ1ZMljXDfYet2KVTEt1pOBKK44amPlNUBNZUTG
bC4zbusmEjjTMXinFfzU1h9K+s4aNG/KwQVbtqfFT+VStVFND0PgaAUcGyEkV1nyONfNJDIUwKnO
uMmK8lyA/mWu7zQSyvodl4qO5xdnZXDikClz2nG8l7R0CBe7tEb0kJJ4Z1j5UWR0Gyl9MNRqUBuI
qEIDJDGGU1R2LjvYxQpcMX1sdXXSgWlgfoYvqXTk67TfQ1zc4fneRhO0Geh27JItVRaRLX4z8k1s
b7Sqv6nR4FPyAZMvL+AH8VvjPoT8hxC5AyYVn417A7AWA8PZdNrPtbVrpmRTz6Xf6uDYTu916BvZ
eb6L52QDLa2qZG7bPDHQXdpjucmKG8NoA87oZlJ+JZG1FZCmgkpAp4NuVbXRRU3BI6I3jgYS78JE
jZ9NLnAULyx8GNInLkpfo7Df2RQAdoCyz9Q5RmoLNzTi75Udg9IFNskAuKdqW7DTjOR7WsqY86RJ
43IHzmxRmJYG5AbhwJY5S/ajvI/3+SbGtIPuE8B2/6lbWRfjBvAK6w1Krye90V0iQjepwCuKv183
epJAiq38cjpmNUhxYArmoYZi1F2GI72+guQJstXjUBFUYgwCdRKIimIy+JDE5tECj9b1VWSG5pMo
6Ox8ymhSZ6PEzU9hvNWXKoDizN4CN3n7uAixX19NtqeVMwaPsFoXJQ6nCfeV9p7xwYnFKPFHskVW
Xph1aWpgUIqfrN4K7HyXQqc1HH5f34nk/M2VizVz3upsRliRNTf9aATj0G2vryDZxpqLnA6mxTuR
8xOZSoj66H5UV+iTypI3ieUzV5YPEnRtBl1wfgqpcCrdH5OtHkGeZG4gqntMw3zzz7a1sgcKD42O
d3g43NoQ296B0t1RMMZxfZX/YHZMCB6BwtmA5spXs6PFoREpWROBpVEbQLzfsYNokk0Z8xtDvynQ
nk0mE1MRQKHZ02NbSQfaLrFmIxr59y/4HK47e1g1UzWtNuFCF+UV9hIdgKZdqPgrv6jd0S8D4iV+
DqkQyQeWbf3zxZ8tTCDxPo0KFl7CsdlDGaJwhIOJUdQh2NZ+k41HfIqq/+k8/9rp6khDNsa5UZkR
BBRLCuKyAwRWAXRJXTs7Ciu/VzFqxs2jISi41yL9LYQoSmoODqiX3XIOgYf8YbfctVKM9ZgIpiKf
sdZrRb5VwiNtiU+M1GHmDSdo8ylZ5Zk1kq7+AUCr965i3zWm+kP3xsTeNiR4oUsjkF9OcbEDZx+T
R6B/KJePmezYnrrpvjnoAIuON/JBvYvsOqZumFQ3UECi68p4lWV9rdVVdCq1MFiwl62pfoSzFm5C
Pj6Dcme60cw0cbrQCoECQ0VFz3KIpKTCITXfcmXYmiU9TFqfeuHY3fK28HrROxYzSVA1gm1SWw+9
KGGHqJ7uqUA5Gk30Tg3dWKmCNBf+33iF5zta2ftmGIQuCGwYItf37GnhO0kxYpnN/6LqkPmXSwH6
+XqrV99ZwCHopI9OSJazPt0NvU/Ea0OE7I0tVnF95c8WWhfc58EgQ1O2MC9uuAFJntPfiK2AbuOc
7znZygesLvrp8xVXlZtWTWcrTrFi6+M+YIawOolt40PHSexL6DD8veri+Yorz5D0GsXsXLfscQRV
koYJwJ8lmEqXITL0vbLpXq6qpl/yq+eLrmxJRkrWN+BiPEX24GmYaO9TdG85ah7ht7i9q/sthrCU
iDls2msRGpvm2wjC+AqDhX0+QyHwB5Q9nmb7rlNujPHUjKZXm/RgFaMLEipnSOkGfdGg1BuwOzZH
C7pCVfO9nBcZi+rnAPDJ9Scg28/KfphZpCphM+Ajhj6KVcd2siWpmuTOr+NEatiiqHscUw6KN5pO
ztzDlrLcKxVZM+1iz/n8dJbCw5k1JLzvG5aL6FS89r7ql/swCmzLgcLm3XIVa9WzokMeyHrdso+4
MiO1MoR5TvERUaLadh/CzHbXT0n6ulaGQ0mKscmaf70uhX0MN9au9T6f83/3uJYvdcWArOPHcU5B
FgFeoc/oAGqS1of6nAANFqCZHMw+MEnPSD3t8r/IkCRfcx1Y8mEmANphaQCnNxk4iBuZBrpscyvL
UTXT3Bf5FKFJDpmpJLxrwsdae9Cxzy6L/06od3Yp152XBEICecxwKSuD3Q1ovTT03uTct7TaS+sf
VXVgtHYaWzhplTkNEjUTbKSSC7TYpWvnuXrnetdXVmHiFaLzfqSuWW1R/QOfIbr8SVAjlZKh7C+G
eefbXvKHs7eoNkVjAAoaAdSiBzYw70u1LXVn10KUVxY3IHGSuHOJpTGX/362YgX6dggzYkUbw5sd
GX2ddCAuTdy+qP7hUitDo8TJVLAQd9SKvw2hBrSS5VA2YXZMtqn/4HFsUOdRk4GIePUdo8JQx0Jp
oZVQYXw8gch62bUHikp+ydoNxziGEYqb0oZmWhlB8pX1XhPZQd688oK7LWbjMOG47dLRt0ApadW+
rpYbpapAcwpQx5hhjEPdgjYRAyK3FuMOYf5gl05dk12qPZYR2Uah+qNStafrV3L53X/eyL/2tTqt
pkpQHdRRP+BFvh2ydGuqp0LWw/4krbi2yuqgeDijfG1o8AjU8JLppZjL2yRXdGipsQebYcCD7UUm
XDCXvjQYwXVqDmVOqoHwXMWkXqfCwXduH7VeVoD0eMy9qOTu9S9BL1/cvz7Fyn9gCik1+1hkJ5bk
h6SH1G6+DcE8KcptjQlSG5p2BcbzQcTHDrEeB3n5bFjQbgonL9Rvs3gb9pNbKtsJXKh5sSj1gr49
DoGZwQxnviQ1ncvpppqIWzQHeHmFMLcYewjpfUP7YaPybkN1xU2V1lW63CFV7FSa+TBzLQDz8xbo
akD38jSIUrNwmVFLroJs/yvvNs1FL9ocV8GqYs8WwNdob1VBXcK+X//S/8Eo/ftLr1mqiNL2Nc8R
8I/vpMGoRg+wHbgFAvq+MPkDV+NdX3Axq39cP2pTy4TUtmp/plRnJimjdVQDhIhLzqpN0sX+9HfK
MOZfK6x3xFg2j2TEBad9slempePX71DTDa5v5OIRnS2zCu+bFpVjMqFlY9D3TmguFIHuIh3ZMC0k
VXfZSivnzOJ2rgtAIk8EBKxN8qOPto2FnFZItCb1i1HA2ZZWoTwnETCXZpGdhH7UJuU4tQnAz9pA
nIbUYL+eOqhEa/EtfMobeOBfQEDWeRzyPCCMGR9mtVqcduHVoI8Rw7fR4m4Ysd9m0SFkQZedTtGe
dZBhRRYQJdbempsPM6f3Smxj6GEEhiDZKPGIkKPoNqoN2muhv89jfJz6+lfcCslNvGhuz3a73NSz
m5g0MzWK5SZ2IKao2E4F7IhGP6/fkstx6tkqK2eVGkPYThUKqIvTxx7ifYT5K83Nton4L6gvL7/n
s/WWy3S2q7wfoHCfwHJ2noXjCjc9aCJBydSDRuAFRSwP044ypjvpoiufUpFZ7eiETfKj6hKwkJwy
VKWpI3x0ZDDOn32XJRiLAbxiRvSVgzDr9l+prgiBhixivy12U32M6nGTNFCWBmqDSe7Lxa7puWFZ
GWWtVG1ao/uC5zF7OrUDNpluXmBYt9Ga206AI3/ON2YbxLHmQLsLiLV4C3FimNXe9ItcCeoQkArG
NQhWxTuip3t9YE8V4BAmYtzRlJTCJHZjDYyv87aboEuBtAHc4iWaHvVWZKhsykq3EpO+HlFpjamd
pwxXzuyLA0a590kqGQmQPFW6soA874aooOgTs6qHMiRKpGEORgq+kzzW5dZcuVXrAZUJMWySsDo6
TShplmq1NUj/0vYkBq4yvqHq8FCkOxZ+6IDz0/YGrPQb0v02dSWw0/RprgiCDlIfm0bW7rxYmz67
e2scuSXIlFg2spXW14LwZYhczXLK1KsAs3Ehx7ApwVLzkA6B4mWyYEzyUVYWbGwZkAgxkgiNTIAc
/LTQaJV896X3cu27r4yWShQVlHLwcHMLEACAEPb7DNeTA/UzIPNjYeayFLDiYny+vrLE432y7p1b
y5BNIa9wsTRiejOERCxeeECv9B2IGd6uryWzknRls+Jx7Jtixi5zEzhYZxk2XmItYGaKH/WuQ+Hg
HwZba9JA1Ryjrs2U6NTFk1cAy9TwX9c3JXn768EVwypH0Fnh7Vui8orsWSAw+RsrYFiR6BiJRry4
8i0zKj0FKLmg/zfYuxYUxLyW2MlP0cjV9cPEN3JJ5JMm2B9XoVw1aaVI6hFicSJ/YWr1DdDc2tEQ
wh4hIb9vG3KDWtN2pMlRyxHkAEBg+lyLS1AqJUGUJ6Gr1GFAushVyvhXpbLbppr2TBQLuVb/cP2D
XEIRMd02KETtkQIDv4HXdHZpK1uxcptDZTtKIqhvssmx4+Y9otO2K/N3ZJALtLo71J11n7fZJh7f
wAH3QWY0CNsONSo1FXdlOo+OAP9/qh9tvXvK2fwWah0wx4V2oBFELoxce7n+wz/N9B/fGVx0FqOG
TuiaEN4GlBSU0l1+AqDaj9ThOGrsMS3zTUHju96a3KmiP8Kp+z2WndsC48/yX7GJsCzP9d+i4puK
2r6a1J5a1C+Qhwk6oLT04TUBZoig+zIOxXFCvTgvu+PcvwKK9x0A9EBLstdxXhhYhvxVESCOsq3b
is1OHInNZE8BnNe2Tps7RdBXxeInFQd9fesXHBhDS1OzKaZOTczdfj2yiVNUx9U+P81a/mIU0HEs
kiOauBJT/fkYvn5hxgjuBrijiGbRNXcU64kaRWnRn9QJyugz1EQyrWZA4UWVo5tg7GxbtXOgt0X3
iO1RB9LB2gr0/e8JlE5UoarTGGbJMeuSx8dktF6Mlp3axvC63Hb1Sr0tuTa5BUVnFNrTkJXTrXRv
2MkGiKra64zJjzrtrZ9aw2nyds9o/05T1PISkwAK2t6pJtgcp8FpY3sbN/UmDGvI/qRPRM13gKQj
kLIAggWdWAFSnDZ1eHijjCyYSoxrpB4xure2BO1FMZkGBHp8mwHbbSb7dJoeWI8R9XY6TY2KelpL
t6FmPUaF8FPAs+Mq44Gmp9lH3IP5SMX8zdjpv/ouC6Ix+z1BRdbPaTs7OVUrOILoJYakc0f5Q9Ro
b5YxApPPpgjkVos2iCX8qSow3xEeVb7FjCBYCvi3IgNwRAWrQgZRAEhfs0gEYmrcid5MKVIePYdJ
SHtT4jwvFHQYgzUAyaOKopq9VqrIspkn9qyVd5rxE8cAsu52r1DbhbaEE+bQSxGjL7pdbr7lGHso
xO88tnZx/5qbx84g4LF9rER208UtoMbSKuufF//rj1vFzClNmtyySHk3qOVPWKR9bxmv/QgtHR2q
zODTTHQUXZR4F9UClZrimxmxoGfdYQZZHpUyuv4Z4H35OdZqCKQLczVPYlwntbbvdCP1NCs6Wkrt
JpGOr6WD6AOt6Qa8nsP8APLpQ9cLp02Ik4DRZFBZsGCecuSzc/L/59L7+nQXT3tm1bluDDTu8HSN
DFDsdNEec+dyyX99Dfw31+3Rn24biwHxTQD+1XUgAL4uluZAvuvIkk7gmAd0FDLGkoj9z9zj6wKr
WCeZuVEkJnbDm8RDATEg6rdYQKY3kUVVf8aOX1da3zDwMNclxVb0FEIPiQJs9vgU1emdnZCNUMbT
VLNfoaVtALeSkJ1JvuI6weo7DtovC0sTwNX5EEPZTBKfXhhQ/rK7dW6VGoja8gjfkdwXyK3b1mnd
yLfdqsEcljMdu+fQl+WNl97s2eVYZ1sDwVyDbmNb9gI+yX+ypMJHlYR1skVWtabEGgeRcIjzNVAi
IjwOJtY6JWDO1y+6bJnVq6poTwrCsJcZ1FFaflONs1PSH/9skeVHnD3dmYS1SZZ7UIFNddRucwYh
vPbpny2yypFMmswpKXETMtTBR+tJR11lkHVxZDd6ZReameElLXaBDc9x/ayY365vQvbnr8xChjg7
bkP8+THMWpufMIgncYcSw7NOeQpzBsaE4DNBH53Xb4KCa2JaKjSv13ciWWed+NSYTZjiZSc1WA4Y
ZCiV4iW3mAPeZ8kV1hYL9kdQZ1MglTVVJ/pa8940yyTpSTWeQujXUGGf5lJtHLMSd6wUP2p7/lWJ
+s426m8Nq15oUx+aJLsDuOUOKcTLPPW/lujTgXDJg2YgU7N7SeH4Aq4KopTgvyGL2TDUtTB8rU05
XgAt7nRhB1qv+J2VRh7mendRU2dOWkcPFlc9JWp3EThTVbJvUVQuQa+tP3btBLk7+7ceimPDzH2V
7fP4jYQ/pwkRCanvIG0aCFvxrp/fBXgQQgHVBgkqJaqqrUUFxrGIqqZgxV0egnbcrm8j5bWfrA3A
gvC9+XOTQoqk7+/U+G885PN4bfXGxr4NKxDulHcQWkHm9mZ2oN4aZeIgf9xPE/wGmKM0DFXX8NfK
XGigxDRDZYjvK/sGOnOPcQzOHlBCXv+Kf5jX1SqrvXClZXaGacH7RedVdBAnzHRHDFKUKFk/gdU6
K7thRTrlESz554Sk+qM7QTXG7YN2Z/9WPFnV5M+rsVptFVIUeUJ0YUTaPd2IRW9i02wXBc70JMWo
/WEPv660jiBCSLJWQiu1+/EVFSH2Ak5sN970QXgK3zU/DyIpNdZyIl+MyWrFVa2DzYJktJri+0kg
ACfVto5+jdoN6Nu8KdT969dDcgnXkUQG2mIycTW+D1Ph6eR3XT2ASSrksmDic2Tq2q5W0QQVllGj
gDifamg+Eaa6FilKn1RDCCJq9LAx7Dq4sdWWHq01/BMZvaGaMzdm+Vs8k2wzNmW0SSrkhrQckk1P
FRdy2H5kqcQxgX0yhvuIFuBtxb8PgRJDS9nunkj+TbUeIswFt5kVtNBT8yNR+0JrvZmOHh1574bt
6NiWfm8MN8MQHW0ldVXhGTXI8AyDu7OG4Cp71YvIHUn4FCJHr23IfbPM3PSYFnU4hxYx/8H6ylHi
n4DbBcT40ZLqBlV3j4J3qG4EetTfc03sFEsEuvYygXb2+kF+IrGufeDlIp+FOBOHrzMbPHSDpJtu
Lg5NU9xgdu3QEvNxVqoXox9rJ+7QiadZ0IYaGCkSjzQP7bSf0DzXothJOKYvxruo0ty8Qp4cPvft
QUB2dlT6m6znPpmPZC69GQ172/7oo9phTepk5ZG0GE02y/2QB1asHRIt8kBYtNHbLpiVvZmxbZ9O
9zzSMZhebAX45QTNHuqk2rWY35hwmFU3uOr8WFGptt0f+cfqQa2CP5KgvjoPtnqfHbtdCqjMO5rn
AT3IOl4yU7Ey6BxTF1YdjfE9bUYXtHNuLUKJNf+zy7Day8qc6yCjzCw1jO/zEW3CubEwx6NafkPr
fZ3+FCBnArf+prOgGro1MxC9M7PwNKFv6hg6XoXNwf6Uetev3p8d1NWPWtn+0dRIbYlIBbCudZJU
dzCm45RGs8koWKCeRJxvm/CgmfROkN4RRRpIfoDMZK7cgTU14TDNBhTf/GqHyoBr7cFxitnUhXne
2ADZB9wSd4r7ZC91EIs5vvLu1mFmngxRnPMZJ4JRFd5wVyHCEaCaicJDpu2U7IaKb7oODJ50Su+S
bycm4jpms0VCdnUZQhTDC42l9FRbByW9L4sXArp1Q38uKog2ZijbqIjc+vh2YhNeaBvoyWOH2hsd
hq3kBD5FL699hpXXMkYbLbfCnk4K3r47guS057WHsYjNGPXuBCql0f5e8ellUKPJYbWI3LK2ipuI
v5QIrfq+ViFuHVHM7Pye+vaX0mq5pyU3Wvdol0PkdzP/ZvRDj1pID7XpdMhuhY5WI03/h7TrWo4c
x7JfxAjQgOaVNp2USqlkXxBVpRK9Az2/fg81u11ZVHaidzomJsZ0dyEBAhcX9x5j7ENJKndWmTbQ
RgNHVep91ke2SkZbG2ObG5rTZ0+RnHmwknWqoXSTMHOsMHGSCSQOOdqn0jcqP0SQNCPDW5UwP20+
hnR+gp1N0cIyMvVLulNAqzCIepfJ6IJltzxpAhVXBbVahzTlpjKoq8HcWVYTW42kPWtLzwr1rQlx
17ID2ju9pzEBto/bUbJjqBNMme4hn3VpiEaacrIA1QjVhbQZdIbpJ00DycYZGnrYTuX9kDFYw79w
vMFNNXYkmEdoIVSZxslBWRtaqD9bPNOr5EkHaqfSJidNR59z5pQxf+6aV2VArt7oAN+pwdDeKXh1
zVqF0I0VBWhlor969VcCyFYUxlgumFSN6HZBgla2jsoYeWmj+9CyldMGF+hDnH4rUa6HnKzLoFEH
lSrP2uonCyZPRRSoleKwHATKAdhJmG1kE/75p8ibyLMG1mScwWPHiVLAqfXKnlDYtVjrpDUEH0By
pnnvl0rkqX3kNXiudRZU22NbgkInVPC0BGLCZeVYsJ/n1WsxSq7eN+6UqGg5RIFmHHFl2yB4uq2W
uNxithbLDwNoGFUNG07yAU0NvHZ+sEgC6ZfY7Xjq5/mu6z8EB0IUFpZ8+ew6ZlCDSqH+BmvdnroG
zQB/aOzMvKmN6daoZ7uCxJZq9E6iUg9F8385+irbyiIoELf4gqdykjeEHQsL/uvtIWSDP2YchLSH
EsJlZeaXnUCr4iu758/LYM2y5uUkAY+HoFSNxne5H/ZKnwHqkXt4JG8U4xE91q0Gs5uJjBvwSgR3
0ecffy0OrS77jvIqNDmfj5kEjWVq2qGaboYhemg6XXZ6A2LKDXLEXdeBxDXErmQm0I5EJggHmQqv
rzgD8gd+qQnkiQwCZkb+niKXVGjjlbnh8/5VRR8lXYR/9Q7djwORMrfXQjdumVvJmktn5DLICNtR
80qFulZp7CaolBEtt6Uo9/sO3NnwvhzfTWPwpBa9ZYhXdZMH8JXbd8QBBdaO5sqmTW3PlpdZaBAw
EUXxYiJxfnes7uypAhiskTuYbdqz39yOBzly1cN/xJLg3x7d4ES6oasL3htfKiXYHefDrm5qljZD
Vxi1ckwhX6rMP8awtMfppQ9v0671jaKCS023FZwG5VJ+cDbq2uQIctZKVxc4jLC+eIEifgQzTK7d
SKlJnbJq78qyDBgf7yNIz2xpqEG2HV8wNfIOW0i5n7TmQPNkM0whdK/77Jc5lrMD4Z7BmVn6I9JT
qDyGFoHiKtBNpJWSgMBFGSp9Thr5hfwWJkagxlbrpp2MmNM3j3GROm0UQ0WuehvV5j1v9O+WNO4z
a3gtF/eyopkyF0+QN6Oc9rFm3cq8cBvFQiAswVTHo6K7W3DTWS3ti4HYSRO/x5HpdEn/Crf0e9KH
dsOzg6R2rsWq730G+fH+NZJf865HYQ/uZnza1fEUpPOhggVF/5FbBe7kXZEHqrpPhz1DD3Ecfobq
Iy3u5nQ/zS8kPZIxiKYTIz7QjVLrl+mRMZ+YPyMzB4BtCIbmwCX4lg+AFLYPcZdBLNG4q5eu3Jza
iQSI8GhC2idFNnqQ4GjDrMYP+0dp+jbU31Jpb7Y3avnQ9gSupct1CvsA3XSmGFyfm8byef08oGPR
F7PdxydFetObwqZxIvuqzgQ8oEu7lcjAHUASSSVAmPwZxMuMqVXXUXpUSAN1CA7fP8D0GmOT98Nx
6G4HeIa20ihIZ7/CB5YQejbs6myOusmkPlfokfXUk+AF05Sx5AyhmbnG0MLXUZNcLlc/9PYE3eDN
xLZzM9iG9KSDugg/MV7XKOu9RgTkBWmELeKcQackZLY8tL6ZqbtEFSpHXXxknf3m1cGua9mQ4feo
H4ewh5nZ2wDkQoRupWTi9RxX9gw5YfRaXYK+yPXjvazGl4j/e+Q1mjg1M14OlkqPWvsj5txPIJwH
DpqdIyfQAJMPKRdcMl8bun9+oLWtb8nqopNKDZf7NtwQRzsl3xC/YQlZOjmE4UGxk0/5lrjwltmk
wgLRxXfm2YRXqUXTpPgBRq0dp0G1MxCBQyaY4CdA5dqarvIHGB2Gkdnq8UkKITFh+PQ5gSVc48KP
9F6+1e1F/BrQer8WvCNEU1v++lnWNEBreJwzTA3nOYJOJ70NTVEH5SvKa/X1VimCmkcsTzuuAfAb
ji52SAHnKMsBKYVsow1qbuJ65bJe19ZzVRqQULaaU6QbJ9Q4AL+NHPV5cRDQbdOGcPhO5Jpz6b47
CyDr5nEimVKVSSjGMnZb1SW8O/dVg8QbVNNZBHwUxMg1zrfR4bM5ATgEBIdyX7fQPc4rW1fhQ6G6
ltYDXEwfekOQRlwuOZydgVW46XotQpKHbzg4oIZEngYTq2KDAm1pLyIsYuau4Auu68BwYcxL0HLi
Uw9Qsa1486a3Nbs8tE84CW4o1FwRnIR1WznMDdbIJSYoqYlfUNvEG+p63BSNsAojYzhCvjlF3GT8
e5dAv1Y1nesjLAfpyq5fg3VnzgyZq1izVinBQji1GQ+IKmhtLUfn2iCrkKFx2iIaVvpxlCXX0iW7
N0yHNx+4FgQLJgoca3FCwgjphgLzGZwe7G0dfX62TR1sg23hxb4qQGiIPtAqaORZmpUJvECPIcxl
eO2YQMNc/0CXH2u/j9EaXUvLLlakCnF+EdSYbpH++8xXd6oXvQk1NJb9dO1DrbKakIWylYxcP8qJ
9YtkdxHwwxq0typpwH9S25phs2pxW6UnM3+E75cgT7j4CjiLiuvG80AhiwzcKC61NLwJO6ahPqZm
AIj1myqK7mbUJhkB8cVM3X6GqSv+eyY9SfwUdyMeBLk/owUAM24/VLcxHpOyUtnJoPmyFt7ojbWX
W76lSdp5NGVvUiQ0eBekWOtKY8FYqcBCih4rguIFXogR9XkyOtFUP3XwOte1Rw6+ZImmumCbCO6T
tRpdok3wUOmWjb8bXxD+0C4wdw1oK1Dk+qkd6U26tXZsHws9cERxfq0/FwOS2IxxNCHTWq7NdMfc
nyluabKxhEpKX6E8fyYGay26uShZRnqcBnjpOaAw2PIGj+/Ij6HPQGCljnulfr6+tIIzvq6WUADt
SL+E+ZqRbQEPKCYsjgturrXuXFfrM+Cgn+lOPLoV7NjfC3fcLJOqrS1UdMlGeNYFOTldha7C6MAH
oXjBkFP5NLoSCr72DJ2S+aS1Dt58C79K9aYNcB+zZM9UcPGIVnX1brPGGrZrSz+AN98kcCIkJhQT
vFjf+x051wZG7aTM3JCl7JRsrReINmw7P73Tfe6IFb5Es1nlOnHZmEiwKu3IuuRQyR6UUgTvXMFF
vZZeUXGz5TGl8YnIN1qWQaXvYUhEVuQQo79+A6xlNTJLahK5nOajLPXwdk6dCSad9qT01obGvHNM
I3oHumkA2GKUHJ5O2c6ak9kP+Zve1mhjvZF8hvHm6DSoLjec2AV0PjMdheP+UIY72obfOiODjY3p
LnWPBO7uxYBWJXo/ZUGDRBlQSi89A+csh7dDW96WRuNEpeUoBM4KUpBVxSbsY0edDUeWf4FG4NXN
g9YYtmKhrEdOfQT9gWl2owy8SlrDec3YGaP0VJvkwDGZlEFKqZq9uPcz/lKAyAy7Bs5/tpy71IRd
EDoEqdwGvE1sje7RLPG7FG5t3WGaoE9owNeE3Ec4pEl5P8sjmgGDBx8KVx5Uv2iInY7l4nGwgQGx
XY0bvQNjbLmnxqDHWCEs7dt0hs8fUG5xYI6ylxaTI4OBR2agxR+gaeJoKIGN30c0EqbwQOongg6V
2cL7RYbNHNR+23dIXsPpQvXVdoaRAtKCsNjS4aFmlaNyYQ4iyAvWanlxTCI9lhArlqzq8xEdxGAm
LjlVEZSCB6boQtFXWUhb9nUz5bjK4N+LBztt7dyJHSNYrClBQRf1hEVJh746vNmsAGSFGvEJSIvY
HqBm3TfTrR5pt3regbBvbJKaf2cMlBAIHXAb8te2ZWQ14M3xA3plhyYcPdageTkOW97VTj7WwdQQ
ZS8V1qmQhsGxqnny66p4lNvq0E76NxrW/zL1XWurdJbCgbHHizLZsh06Z11QO8Xz6EAR/hdIEqji
CUK4IK1fM36spMhbLUfyKw37SoqCicOmAPpnRT0LyNuiJHgt15dMXaLrtTQfC1idgFxDC+1+bmun
ijPIcPSuqebf+ZzskOcFUvrjXyUAa6WVSRuXWh+uqoUYQCnzcnUO/t0Qy/1yVlSBoZdmjR3uD6nv
T3k6APXS+NeH+JuKGOgzpqXopramz4StbjasRpLBXdjT/EQcWdx62tZu3OSWb2gwe8pG9VAbtltc
kcP/W6XsM3X7Pf4q4eiZnJipDhvDjqQeKTonktQtRQ+H16JS53Jiv75jfg+1Ti6kMjeVSYtPEXrY
3ZxtrQ74Ahg0ogrpUoPbgIl6M2gn15f4chbwe9hV4JppOk45dIaAmW0c+BNEycv1AS62hACz/Osb
rkJV3vRRn6vAglGb7EhgBiGYB6cyaEO7/5hi+1NsYpvdiCAUgpmtuzM1LUMdkuzWMQ61IF2sTIVv
J9EQK3SCYfY5i2LQjIa62g+DedMWAv6YejmH+mv1rOWaOztlaKWxXAsJAn1o+HMmHU3JLKEj3A/2
yKDtpQNzawDVBjq86ZST4Wdzu4kl+LvWszeE5UsIlYasv52i6jTPraMweGqUI5iCc7/R570G7BVa
Djn9NdStDagXR7FLeUlVlCJCFPf0UM7ssuH4925sQnDJH67vD9EZt5aHxtkMm0nOzWECMJFkD1Gl
eUXys2EHiM7v8b8O/QAdxFZCA5S8dgW5n40NHh1+1iffR7y5mXSXEs2WKqBygF/yx9QQ3BjLAbhy
Lq1VmIvqXK1qPugQHQr9ph0KiGGOLkMjJC4VX2O6PUi56F5cDvu1QZddcbYmVlU0vOqROWfbRaOq
vkk3xcPyYpR3QMF4oCV5SWA+JwJey1fE+Z/xzlrFOx5xahmh8p+C8vJUVVu7399bP9hWuVNP00Hf
KJvqVy47piMJgv3yZ1+b8yoAllymMLxpNHjsUIjQs6lzZN7s2f31/SaKR9Yq4mlMi6IiTafjHHq8
2ZmB4YdeGgC7LBlOT5Gt2vBwdSIvc0rBd/2Kl1+t7yoWZh2B1yZEvQEwbrekthk6kRsZvZAY+juR
q9yh7HLPfOmGvQxb6ih7yFi1r+WP5kckuL3/5tX0f4GFkqUsdLbF0AA1iiHGT1ksooAcSb0c7mzw
A2aO4bBv8SHdzh6QQGBfyk5HbLkQHKyvEoV/LAYlq+g5k4RMpMRmK73JAQsRgrReF4S7pYQw5E6J
PlcorMZc32VQb/1z2pViKmbcK+qRlQBDRWAtpI9db96jhijaaEvg+vsNDSj+n0MpYWxFUY6Lz7wZ
3QgADA9y8bCMGj3dB6oLqm+CFb0eNShZh6oyQSV5lAHKt+ZdXsLBlCd2jIevYaiAdQmt2S8XK35v
oVWUSknRyFmrxqcQ4vcNDL+gIwSUWoMQJU/IW+D6SfE07s2dnCqAKIlQ5tevX0pW0YoyiJMlSg+V
0Qym6dM3QxFJvwhPySooDQWHqZiSTMdhF9/2kNIsb1U39nIndSoT3xKYfXf2tI20FR1Q0eRWYSpP
0myecpxPqWkhuPzWEBG/aPk81/bnKhjlBGakkoTPp7TphpFNqYzwNbI2gni7nKgrw3ySLs4CjRWa
U6pbU4aYF276h0U3ExDEW7REA+uOutdHExzvz0fZ2WCESHh3LTFlmiELAOt2XoQ21KgdY3q5PtIn
++ravFaRhJtVY/UDjjfZ8e2wm/0Z7gK2wu3pSXXLwHTbD7LN8MB2QeoAXtRRflBBK0dw4D87S2ez
5Umbh0MCJ/BoBgq1gnnYPO4aqPRJeu0BKGhfn7Jgw3wWus+GY7GsT2qK+NJ30sGEGjzY95Yeb6+P
smy7a+u6iiqJnOa0zMh0bHvFj6LXQb7VVNnmeupE0IXR4VM9U1HiI9qkq1BCYEXLogkrCdHhj8UO
1c0DIITc+pv8vQ2EulnL4b02x1VYkfIiDAcL79rBaTI7vM9v+bv2Aa2Awo1wPqBsxezIcqIGQqh2
hFzv+hKrojVeBRdqFmo1FWp20isrkDQogw30aRyk5141frGQbM0kcwiV3F4+qei2A4oW4NX2ksUg
OlK6wd+6o6geRXJ+ZLLm1Vx2tdSnwz3pkluLha6mDrZCbtuu8+ZKd2cW3yFv/j5owET0OI6y6dAk
2VXc2JVDuWGV6U7k/vo0Lx4PncBCXpcVqDGsLmCqR6UxGQos7CUTFSyQTs0NBcIM4OZMIoLI8wkI
+vJNz0ZbAvrZ6ZjDOCnjNpuAQbSVXQvrKNtQ7OxgBummDtpNj0ZF55o/Oz++6Z+BvgTsRbHbX5nX
mwsCBgCR/64sefabVmeJQfGlm1gNFnmQ3wI4Ggx3C8qGOmA4uSKUzWdR6doKrA5RDtH/rs6r/gjR
KC+cE4eVd0lq+VL9rbC+jdq44zQodJQ1KtM28wiigdM2MTZ6aUDZA3h27dTXz3J5MtRHuXlpIlB4
gdcpgelkVb/t2EdOXwbII+jWQ6LHjqJOLpTWbauz7Cz7rkwbBgZRxwALG2EGJP1sFezs5iWBpGA3
/bA6dIEHCwSu1AFK0aHpN9kM2pLbiZZAMj11W/5tVB+lFvaXOrav+jqFiS3HwLLPp6Z95UbrhFXn
gbvnwBeD2WOFx7ShjX5P9Q+NZHgOgoE118wb8/KkTz+u7+eL2YiiUl2nigGz2nW5FM7upmzkeCLV
3uApGQp7Xt36qcdAitTt+Ft0z3W/fM9C3DaxXwsw2JeC1vnoq3ydq50hJ3PcHzlR9yZwtW3V3enm
7Jv55EBowa86UUb7N5jFv1LMzwfr2aGqpTIsWg1xeXCmj2F2lNnpoHDyzO9qB3UBQJ3AwiEvkLl/
pB9L3RjXb2EzCEgLm8aChOyzjnH2U5RWBss/QmpRJ7FdSHeDIhJNEUTlz4zjbARoBWm8kZGQgX76
6dcbb5utImyjiiay3IVnwxA5nuGghTVtIAwWprnTCL04RDNZRV4D0ob1LAFwRwJll0OHyNedeVPh
e0FoGyI6eNoBswMZC453tojGe3F+sAKxYPUJR5m10mydGBk3oOp1Mjqo5Y2SXYgdTQVjrNGhkZXW
WcpxgSfbUT2g6nZcfFug+BjdSyjV+tA/+bfzWsNDCRDmWkRx+mHbmdrq9C4nqEZdDzGiea32Rl3N
RaSruDKZpt+A3jKZXFDRVJY/4sst8fvzfJGq6vOU0wUn2XhD9S79jJyFHoAWTGbnFkovyQZaT7ZE
Qa5bnIeZ0wexK8qALmfvZ79iWYizQxBl6Uz5gpBovLmELJWDJMYJ30zY4v4wnNYDqeNk+sYHdaYN
OqHwkDmJCtQXD8nZT1hdzhByk6VUxcNIVjS/bAEVZdkhnTR/QJ+u4TeGLO8iNIv+iy/8V0oA2ag/
Jw5LWWAcJ0hB6GriEJTASlEn4+Iz4WyEVXKpyzVllYw3c9Ekbhj/1GCtV6Ozfn0el8tHZ8Msy3v2
BU24QzdFBwyPqcE+z8BwtWrHoIniiswcBiFoT9NBCEMdsUZdPhkrOx1kzFlGjVsaGQrGXJTYX+7L
/vWjrHVVbWqgDl2FY380zcZRE/6KI+oW8R2TYEJb3FcZd0Og+yuYKI39fY32hzFDAzkaXGBrofGh
ODRSj3XDfY28FNkDDHpBVQvm0rghPAdSCc61BjxWUkOknn25hX3201fXuz62RQ6VbujMbKlvPEOP
wPnsr9nAQwibM8LRVoGmV6yp1Diy5RG0GYgxg+MKFubc/GDkGR6l4Boi88L/PRLkXFitCobV1zfQ
xVB3Nt/VHUWUqpQg/WxBBvqjLu6n7vn6n3+50Hw2wCrEjFDJpkbzWdAGZxLMgdwdJE/xYuRrvWOU
t1ago+aLzF8ED7hcxz8behVaZC2aegsPI9TSVZ+/Fq+5N4EYKN8vVhdLmlTDawqsUYC36w1/E6u9
C06nta7N9bSA5aKK3WT0yve0JS6Z+kAecxvunY4qz05PLC82f0o9NHSH1CuYhcP7JEERfKCq4FNf
huCdrccq6MVRnkFXVuqO5WDYwzhuhzS+yQcUvMjQ/Zr7aFsPoE5lZnmLLu8tG7tNKNMtqGzgscUi
xTfRzlsFyFYhCrSGEYK7qrGrfN9NoWDCgpfv2lNPHzkBwhHtfzizQpBRcieIFTG99+rMgvfPj+s7
/fPK/nKl/17edYmv7UqKlAtZQwt8vhvel7FDniDqeDeBNX+/7PelydDcLy8VwyF+fw9zA5yBwQWF
B+9B64NCZxFyYPZCDhT5rwiWe10TjCOwm3Owuo8VvxmUwbXG0L++AKL99Ul8ObuL+rgzJhnOFSgf
aQAAxXC7OmSu5HV++8RsxuzYF7mhiGa12kQglsqNCTX041w332GUOET/fw26pUFz9llXNyydAeMn
7f/eCNVDdwtuq2t53BvcbLbbILspBTFTMKn1Gysq5Rz6gRxaiJXuRVnm5Mbp+qf6hN1c2avrR9ac
D+XYNBVKIqMJbXwNig5DWP8aqTI68wR34yhW9BdTnuO7jEGFdM6+qx13NADHoDnLTzxBf7B91yJ0
4YHM0GZniaWA66cbDV31p67uQdxXiSsrv9L0cW47+ISgyFfVt6X6FoGwCJTWk0kK/ENAkb6CzG0X
Ee5+PMT4qL4vgHCgPxCbnBqMr4mYT1DrhP8lJC7mFzB6nVCtnQHwhk0JBRJImsq34VxA2Fd742BJ
ps2m0jsn7Pey0rhSXW5aCFvV6b5Li1OtQ1C7OVbD5Bp8dscKUoIZClGse7y+zKIb6PMVcHYidDlu
hyTDlwQzuvvQPhSHv5Jf0GINbXmforY6evjKgBTYmrmcDkGW+wnkuvaZV7c7y2MN2E/Iwkbjc9GD
DgwpZAalnbKxicFAUR1epSQ8KEZAy0Mm3Zkwv+k+FqwlH6AhfAwlCAxkjgmqvzq8GlJ8HKNfqEZL
yq5KDCiw483H70fjTSJvEj6DKnd2QoKySmDP/GFZt2l8LLofdNJsTS48Vmyk3rCr6SU0HhWkfZkM
VOjBiOf9LG1q4x1829Z8kPBSrVHykhJATaNvavIeA+gB5xQ3lx/y+ZcMuAOceNtUgwKvXxWHAvDn
9Ki3qhOB45CgKmEIQLyXcWy/o8BniebsS6ZyospqjSiwkDna9wY+MT28q8p3ZW8KMHNfnRb+jDif
/fOzsXKew4RvwK7hLgu0x0XyUnK6lybQnnJULxu/sK1ddhvt8TI81ntYaUHZw72+dUUxaFXFTAwq
tV0NuSrNzI9lNd1W1ffrI1zmQZ4t6SodyUetmQxznpCe6Sf6AOtLJ/lZOxoen/a8G9zRS1/lm1To
zrf89GuHYnVn6GqLLi3U/I6pEe9TCijHfFLIdswE31G0hKuLA5Y1KI4tpXAot9i6cQBTXJDgXBwB
QgmqSaFkCxm/Px9/dTxDbyrFR+pS46DVuV3rkoABJhpC+XMIirJjG0P58KiP0P3R4z1kt67vg8vQ
p7NZrILUEMnwFtQS/ahKPwwJtE3V12YpgLgGK5873URBCbcMstRRs+y8feLqfoTryEgmt2UKIBJj
jYD6YUrQ9xcp/F0sNpOzH7esz9lZJIUkSwqcnI6S4ig7zQvfYnveloHudi89yDpPFLW70KUurN+8
6wsjWvrV82VWR8WsOuQ2sMJ6H/RbDU9fwQb6zEm/nIWz6a2OuaXUccxVTE8Lim85eJ7wJA7MPUpN
gqto+bHXBlod9ijrqRUv8aQM49tM28IpYZsBkPHvlmx1tM0404wo1AH4zXoIu29k0oqS3IvR42zF
VqcaynpxNFsZirqLuMfsdkFxDD0wJWz9Z/I0uFDD21muvP1XE1u/LSA0BjrdjGM4jM0+ZQZoD4Jw
fPkDASuiQcFUUddY+nkwUsrSUoPnXmtXAxBXcAHRRFKFl4O+8dcw6+aNIqe8rAyU3a0HM3fHKEiB
B0IT6+fswVX7ZvQgPZHgARQ/iIqdlx/jZ0OvoqWUwmWlq7l61G96t9rmHmj3iWviBdZ71ClO482w
yQXdossVnrNBV/HThPahLk/hdOTGPRplpxZNO/ZCiBeT55F7ER7gxYYlj2OqCeKq4IOuwe99bmVG
M2LL8Gk6RDRgcXaQ//WiruJjhvVUx5JRdJe/j9JHozReC3tPsGtYFNp1C6XJDJ0PyJKNEDtWzdNY
1B/lpATQnxVM+HKp6WytVwFTmYq4YB2AyNxduHjBYhZkKbb0kn9iziZ4ij9p0T/Isy9H6t+behVF
aZaPMh2w1F0ZBTJIJi3QydcDgOhrruInNm6dNmXUQ//6oFgqNIPvsiz1rg9yOcs9W8FV/GyaOu+g
v7kIzaK16oCJv1e2k6966VG0c0RrtoqjAJ/m2ZhhKKWBeL3pQ6JYkH9dppT/ns3a7iBM2lmGji1a
fF73VN0tvdKlmts/LchhMZVQFGDWBi9tAS6hjPcW2rQjKOwNZOJsqCEheW/82Yk2mQe9tvKH4JsJ
FtJcRZgwJlmq9Ugzk62+498ASwH9lAY5HrVu6cJl0mlEj6ElI/t6mf+1381VxjZLhgqziiUz8WgH
18Nt4Ud+5cGNVNe8xQjAF6OFRNNc/vpZIlZ0pSwPIz4mGEUHuWsPevFf3bG/Z7UKH7GajWYBnsEx
toZDqEMZKRJ0/S5XyM525CpQVLWSaqOCSbQu3Axu+8LuNxZAC3TX3qZut4l2omMmuoDWOpZTmLeK
bIXLhUt/Ul/eLJQ8OIqpzj8RYxGEKXMVQFDarnsrRhYRT4qrZLXXlYkzVvfX9/zfPBl+f6pV8Chz
kP5GQGk/I/3sZm6TeuVJlh3J6x39JbmVndZpH4fnbNdtpHc2C6KxKLSsaTXourO0pkg0Q3BcCaTM
rCZYXHWbBDBgAOfU8AALISgYe/DSg97daxRNgkxUcCCsVTpjZFpJMgW9W65xuAZpHhGK+YiGWIWW
jOokaRfimRbQF+Jhiq8opHslMPEEDZvsUVR1+Jv3yF8fdk2DaeeepwUN+4UKCe/OPAi39TZZmkOC
xEw0tVU46YZaGfsSISzjBTB5gVL0AliqaIRVOJErGOtES/4VVRVckpQNdFquHwNROFkTVap+hmPU
cocmW8jbMaDtcL4tCADoSBCyZ2mn/INkZzlbV4L/unXe9kPTN4AaYlNkdw0+kRpUt20g7N5dfmj9
3gqrUKLhLZKQNNTRB1b9MXaH7k6CJsjdHHkRt0ENH1sABHIpYJHy0NCnDkrjdPZp+Ov6Kovmu4o1
BtFHAJKWPLpZhCY74PbgC5Ntq8IKEumXIe2Q8F4fUhBeUNn587IbGDzo6jJHbdjuXTCQnHg37iV8
WCuAGE5ki0oN19daWxeSYAOZjB1N+qPSw3tYizchRcOmLm4SXZCULXnq3+8eYNb+nBk1Ek7THufO
oBWsjkn/MMjPqrTl5gtEIkVh+tJ1pOB6U2TVhHPIOpxYUjxJUYzXpnnDuJ3i1bVZ3psg8DttAXpT
FVg1tNaEl65o3FV0KbokCmncTZ/fb9DxERWwuvs91H/R7kPbQf8H0LyLV/35bFcRp8uLRC8yrC2N
UQtr5m0+B8CqH8uYeSbbGBApN1DGglH1thruy1kWlBAuPsDOf8Cyzc5yNFXv6zyGVvNxpFCjZPDV
Qrsmjp0Z5XsT9leG/kNFb4G0AJlGbzwv0XSadoqC3lFOGF6LumADaF+CMPChMo6oDqMvWce//vxF
BSWWYUFx+S7lqtcBZTuExLSJwt7zSepdGUIOUQGAN4nveTRrdjNCuUjnHRQqijQoJt1F6+Gph2p1
l2qHLoIHXp/scyQUas5RH7F0dzK4q8ZvWlqfSkVy6fgGHUnboPFeGjVX0ZIbgurQTfhhDW67MCfj
hDiD0u04xG1JDtcuIINieCrPheFALHUjiCXLFP84cZ9LoMmEaIshyhoIaDRhBh2voroLC3kzGxwG
eNYdFC904ympspuoMrZ1B/xoPw3+zCcRp+DLgV+GN1GdxgGElPoa6NaVEEvu5bS6k0efomuYSLE9
Ilw30UeuPDJe+Xg4OyZaPbq+7WXVyxrof2vUMyd1L/N3WRGRvT9Fef5cEQPeoYquUsU00dxdRfQu
VhdruAaw3ZF6GaDTuQF9VZoZJzZGIP1Kux5dTjJkEClKwwcaV9G20lronRSFV8nAbRLiqCouI7m2
WwV6OyVajeMMXwKQCPlzG6s+fHMmPYX/KQ5/eUoM9Fc5dPvBxclQwS41w9FgBEkhNNUUltsxxclk
iHh2R6wlFIpzCE9Yd1ohbfsar51+KX6TU8JM+Jfmr5IRuuh23mvouyqZ8Wiy/DFLy6BgxU00J6I0
Y4nJX9bLVODeqchEsT7fvWfHupjjWWV4197NmmfuCl/yNFd/CL8ZO7K8L4PrG/brkcXXORttFUTM
kk8jtTAa7BieYLv0xFTRkfhy3dE/h1gVU+pIgfZsjyGawU3MrWTZyxsi8g0n7AJTdsHbW0Q4KzAv
RTCMry3h1dirtCbOLQAxpLi743236Y1Tim+Z1YNHhtqfWO6D3J6bJBjL0e1gbdKU3+XcsNP+1PPJ
biCgwUxg8mWP6yJhJ9GqrI5FyoaeAYvT3YXlr1HSdyZMS9qKnoxQWGf6klP9uQhrhAMtdKNjBENB
SnDeQvpGv5m4zYLcW8RC+8ihvYtO7qB5s6P77eN/oxq6+gmrm6EjnWGkLX5CWQ23oGzsKuVuZtNd
llK3jB/75iin3bMMnZiidK3waaKCXfj1Ebv6BatUqDCr/yHtSpYjVZblF2GWjAlbxhpUKo2tYYOd
bnUDyQyZTF//HD17RyWqbvHOPRst1G0KcoqMjPBwt8JeZeJu4EHZ+HMLNvNnFiW796GrCl2E12HT
+qYd2sVuI7nq2786aJ9l6JNjLY0m1+MOM5AqOYqTvdtE6Uo95vyFshjjIhDSsxIAQ0BZ7sJxM30U
W+rXz80end00kHeaD55q51/6j2X1vKNsVLUEw7KI6kat6YRro1o5KMrCQ4FEa0hYF4m7HFIIbbgr
kB0tQrde7cdbOyYLP5UlQxG281C0e6vdkR34rJxw1jPzpw11zCN6qN2ovid+6a6rp5+nMxdrt/BU
oxhFOIH94q53VM1TjQfVzSD5AkGIEkISbg3x4DcIjTyuwofPoudPw4ZKLVx26FlbHM2+K/NKjrmA
GkiMmFFsQihFaUoOJZ5AJd0+6m6YBXGLQrVRSrKLcqOPjxwguhF3Uv+MXFdRRrZEbpNOOo5WvgV8
P6VBLN+BDWslj3D+VFt87OIU03DgaU0ycdf5iu5rjjzTB6C1yoHugbQr/f/HwlzeFl/zs0i/Aq9U
jK30uTCdG+3ljeQQrz/EroU9gdsBbwv9TnVm22tl3DXTi/M8UTnqJA2jBZZ3O4NgZrWn5r+MAb5G
uHjJQEsxH7X5fij7xq0ggtKuQaMuRxlfFhZn2DSzXNV1WDCgLCSg1aWsMTus7eLF4eWaptOhgeuD
xPYhyjrwAnQBAwHgdS/+HwKKr5EsjilEY4oirkvcpR7500F4G/26ZCNu5U0UgNAPKgre4NG/YgKK
qERBSLM2lefPvsURmDfNyUWColtj8hFzqQXmDrIb6N8Fbv45/z338JZb5EBfDJBVrdyfl73w3+Ne
pmBBSiWQoIRVqpbHaC61VIqdD2FQ9fcrUzynW84D4C9TC4fEJhZacQqHBDKJm8LvNppd2DWa0tbG
tLIrlzxHaVpTrZ33fQx2rV6CZvs/bm36vlbLjEgFBTMV0Q72fdpu5Tj09GgFMbS2HZZcQZneqBPq
iLg3drpbbGWE1nOjYunMtB86+KPtHPjmNc+0anbhM0Ro9SNXsEhdCym+3ApQWE+peV+VIJWRR8+0
mp2J31oqqFmbF7NVtnWpu2lSeWrd3Kih5V/fNpcW01BxgRlEn8VrFx9ESjkq2fzMjIjhAqTs8t67
bmE+2st9eWph4cSyOA0ZbyV+B5XTgfabsjcguRK7poW+ZtBhTdEad8/amBZOjVpgoks+A/eZShGl
Pg6ZwuuDunTFnA5q4c90WmSZFGNQM1PGv7tiTs0snBY0HtKBZLjJTES+QnoX9OP6OC465hMLS8wO
+oMJbQkuAHIvvGiT7kpnZC6UsyrPCkq/OEDe3gnt0o93mdMqK+7x0vVzan3hs5IxHqgyvy70FLUa
bUulyCHFipF5ua9swM+M5Innj3UBdReCSDjSNSSQ/nQUnK7xI7IvbmyuFYdW9t5nJHZirC67sCQD
DjiyTXbDkX4B2uL6mq0cqM/nzImJyoRgnWXAhKIpboce8pBt4ordaNLPtgAsKX+6bu+8sxvu+HSV
Fj4irtpUKaaQ39G6dhWL7uooSu2EWA/4FgKu4N8dKAFqhr7awnDqYoTSV+GVIVKPwNmDiRlwa+Cw
W0h/0ruBFoEASV7cgv207bqnLE+9Ds371z/6PM+8+OiF2xE5aF5ReoKDb5DZpn66Azz5Ld3OJeX8
UazsscvLTnVDgZKUpS1xTHGfp4ZMsceMdKfLht8W9Yqj/g8D+jIxf8LJslvWCGhlDBOtN3pt46gb
A5w1UKG60SNQCPx3G/nL3GLRZTpkyMPiYkh66z4G+DKqtv/VEn2ZWCxRFrZ6hbAMZ0UGjfygu4hB
DQ1Kll14M6poMYyTbYMXUy/0pwLsJI25VntZW7bFTTEmJTPiePZ+0T0ETHr2dn2Ia39/Psona4aW
FRUcoTGOqll6E0MKPVnbF+r8dvvm3gxAIZG5Bt0fQap4iYkEUXWakQHNtUTp78MWWd4pK9FeG+aR
PYoKj9OE7gRND3Op0q7URtnJehj7eYUqwsD0DpUGSD8QmUJUE40XHNQRttWlP5iAXnLVPGgq+r3L
lh+MIsFTLoe4cKOjF8zY62zm44UAsklzW5sKl8ZIEVfRisNT542wHKIuKxDgQjrcstTFMtXq0Gld
MuRHagkfENBgmJin5bHq1Lm1ycbkdhiTo6Sn9xXLNjoYlZSW7zmULQezO1rGgxHpXgESP7RHuFCY
+EuX6Qvvh4cC8pMUwl5dMtpIMkFUvnUqyPSFhEJk6zc4f4HpJnccbOhyuLH0alOG7IalzcpRONsn
WEMdIRik4PEJkOv8vk9MUy7DQumqI+e7FH1vA/3HMdF3C8t7XsosZRzKsTrKE0BlioeGdvf6Xj+7
yxcWFne53DItbitYYIl0N4mPtkp2GRgW/p2V+TScnKhKRTrLQOP2Mc5yRxueypSgNrVSD5r309l+
+1qO5Q0r094oIhnL0Se9k6o4E8mTTnInLAgqG//S2MLRxqWoqi7BiBh7bhTL70AGpiXUB3+9jVrJ
SrJzZad9PlBO5k9VE9aKCtaSOg4yo3DTfOVpdRaeLPbB4rDmHTiCKMU+6Mo3fco3tfahGwGkx/3Q
+AtYhOv74VNy59paLVxsXySZlWFIRzPt/YRXwDWZ6nsUh+KA4v1tAj7/duqCrgbpoZYrsi1NIfJu
cbtHq4obTsPvBrrMPOmPIe9Ku2zIx2QhDK3GJ6lE3ZeLYGpbyL3AeVeQ/yx/64YECd6yt0Pe7Hi8
mcD9YKEVJNW31tA4WQwXlCebDA1zrKRblcsBTXpvLN5SqdmoMbcVYUCUuFlDPF50kyfbduFFLKOx
SMcHnHFjAw3UTa9DwDTypgQy9tQ3JqTDSsS8TIBXS3Wm9F5v5SC27mTIyFRJt/I5K/tgWT5RR+Th
1Ab7QDUqz0wrp0jB7cRQs+SRr1MpUKrOu74ZziPVz71naQgYCHw4Xew9TbM6NZNgszV7txhke0wb
VKcGpxkh1ZrLCP8LV0qfetExW1SpB1KaDacQSVaM0ClMYGIpP9SomkJlJwi10GaseMTzUXpOoJAA
VTUIF8t0xaedh3aLz17s4axNjZDHWLj4JnlINhNypei6/BN9oh/XchCXJgkEa4RSA0zthrxEHFd8
sEKS8PyoM4TiSnyrVv2PivADod0N7im3bGq30AAjiK3oiQn5KExzk4T9Q1aHOQAq/YOkjbtiirYN
qTejheSJaA61CcS3NjDwo0kM/NRmY6z4rgs3jCVTXUNS0jSAWljcMCLPY9OMK3LsimPNx12HieJi
5Sr+xKMtHMo3K4sbxqDoSNCnhhwVkCBZyi0EotqydKYS1DJo6U2xa2oVaUzpdtKaILHyg17+TOMR
ZAitbSGJxBBymRBmIqAENP4MUJ+pgAyboACsmOC8ygGsAH9vXut2mj2jbcpuI2AqRvM4lnD9ZT0c
O3BnqfXbBNoqpUVBPgfspBkcMh0bHRiAYo6DHCl665iG8j7kTaa9lWwouaPFhtTtVqoGUCe8MZXs
9BQnvu6Po9LeQlzERiv1owDrn00zCE4YMqQxAet442l6L9fqdkgNV0E/bV8X21Aa3DyJNzWrbKu6
Ra7GU61dpOlHs0JrraK/xIMZOaECXVERab1XsTR2wkp7ZRRKyDq5D+ViKwbyXMhAlEAf91deN5t0
1BtbHhh4hHNwTGQ6WFf69qMrj/rUrTyazhmMDALlQQPin+BiMxV94RAgxDJxqdP7Y0Xjm8z0dal1
8vZoEerm0Hpoitpp+2eWqU5UKFsF0gEFfdfH0lOkZBc1T6QebsEh56kjwTOkfcT6cm2NrBOR7HnA
8e0zFw6gyLROUoTaHwu5/sVDIDmsjRxWhg1F4MeuTSicJ8vsLGcHJLceIaL8libJW65Nd+j6j2xd
grvC5deABVL5oyBTKEu5X+N+KjXNAzMb1K6ljTVFr1ZM0KHePsUtPxr0rbhJOuhbdLUtQFMjYsOe
IuK3muGBJ89JjNxFv2OVg0VtLIIMGEct3TcMkuviqQWSGHealm6T8ilBagVXsYNq5kRjUPgJl7Nn
pmlBIkE3W2kOA+98U6BvqmZ3hW56kQXSQYne9iUYdcKqTNzY8nqz3ZSWZLNJRomKmn+x4S1kh2aA
ZuaIi8MAwMDYWujIL3JsTvgxm+iDPbGxBStgAnYoCipwTXX6iW1081UqXrsaujnKQa52cg39dYGU
NSDYuShtUxptmt9PdK+NFUSFkCssf7fTvTVy10iSrczviX7HMsUuM9Vv8wd1mGwjBYDTAJmhCkZh
ZW8UrVuiNd/KgcLIjiFgusTLQQoF+caDxOugiAGtvn7LnQsNGLJsUYgSA6ykangcfI+B8aDWJLCE
yMex4G42FrtRbZ3aikBTMAZaZrgWa4Cla3cx2Eoi+YfKCr/tDjLldlO1rkUeS/CN1Kp6Q7RHYwBc
yJDdWNBDAapFTbzL9FELX7r2ZYh0aFVDnj5TX6I6DdCS/F53zXHoZMkxwjXExbl//z6upectI16R
BONKKKTB62czN22uvVyfvfMA+LuRRV2yrllRGnUhH9PkAz1hG7Mp/nEA/N3C/AUnIfagNkVZNbl8
zMGXULRBLWSbTz+V3JearWY9XR/PZ8T+/b76bm6e1RNzUpozOE7M2kwgVL0xfhCgMNUgLKsorjns
I0fZxKbHHGXl4XJ5JkH4aCkqVZWlmqJm1qxpDYMd6xQUnmA3ALb5+tgub4i/LSz1DnWV9lI5mewo
h5BOMiMZByz66DttZQ7nW+B8Cr/sLA4UwNMIiCTY4dIOHv8hSfasB4hgoIe8VVYGdSFhMy/Yl7XF
Ng9ZOcZFTthRTCxQQzBIpuIwVfFRFyKQ234v2vZZijiadSkCKWYQ9N5I+FGoYCgb5AMLw12SQ+Ii
Y0DhEVtJ+ltGC0c3fnGjecqE1YCEy3qfSq1wK63aWOhhzkm+USfNbXLymxa44Ip4JTw774v49Etf
A1scLdXSuMwGgxwBbEOsIwE5WLtjD80wo4GPFnvNij2zUSRca6ttIPOsXVvDxakzDYilqkWUggvi
ts7NJyZJCL8AGc2N1O2b3pGzu2J8pOpLmIZIJXZro1/7gMU5pGFomlFLyXHS/hRmgttBtWn6oLVR
oMi1r+STRzvQOXhlhZYAhHbXz8raHl4kUwsmg+e1ltgRiqo/hAzGAYGu/4HesEL2h154180Z54/N
77t4EVmFjBJJ5/Cj4VBsaF3ZGrKEJoLaIURcqZhBLGJb5q+lCvrednSoETtWc0Pn6ECp7Vz8zJTM
yVTdifh0KKUHBSFmXftqeJSTp0q+Q3KnRdMCLm6jU4KSAN2s+mZbbwsp88dJdqwB0iomqpajtMs1
+ZaV74UMUAse7+lMZMp2hfGQS5MTJeBRBi1BhIil1JAGsMBqPT23I05dZctR5KgKEM8t8/qswumT
3JTqQc3NnQlSI609DHpoBKaSP1E9xJu6gGbc9dlcW7xF/Ddyvc2GBotHW3Obmjcsfq2jLbrpvWit
42dt3RZJghJ8nlJtyuyoxw+DQrdD6IkhDZpkBXO0cjssFSVL9PDHdRKyYz++kxQMVE2zEtyvWVh4
7YGQaYwSeO3UUlxadni3BteXZWWujPnIn16tBElTIix2bPGY0XK260l0rJA46zPZ/XemFu6LCSG6
niqYrs5wpX7y60TxrbTzZDR/XDe1stmMhaNiatPrAknoo2Si0zdLQeaWUMTRoa3RCkUyuqbLtLZQ
8zSfTGMc9XLJa8qOKtyD0ho3RV6txCL/IQr6++5Zakii7byLshDu3+qNx9xKjqBDs8MpkBt00qSt
J3F0i49vgpW3AzV3EulzG0Ioe5mihgrgRcVWEwnXL6SlzqREjUEqBcLAmaRT3/PNDJhV9mtAxHOB
gPnWNS0IRcq6aeKh+3122QSRxIgp5NijipbjuoGC5Eciyn0ZQZdxQuuEU/cWBJOTqN5EEBS3p0mD
+kU/qSA+IzexgPJM0wAtierQ9FdatHYkPYs+VGzAiaWp2tTocmyK9wqwMLXspY1qxh+lZgpHKa03
09jT6LHvhhtwOSA5UeP1pse/hhY8kqG8LUmLoG2tFewc0LgY9OK4dKkhBKgFZPT38W0M7dI99cza
7TzVqwIws6EJbaUt+uImPpnmxampjRFSs1Umo8PujaOqNskrDvOiszkxsDgldVgTKF7CgAFlnjl5
hIYYO+l7kJGuJdLWxrK4uzkwf0yfx4I8SGdP5TYcprXY/fKJPBnP4k7ry15NuIElIjv0fWpoLZs2
lqfZ4yuyDBC5Jn7tp8fINclKaHKO515sjsUVx+vUDDMVw9OGYzlwG1KNIHYkTqq8duTQje8deJpq
c48+FQXtmTyH8CsVK8v5WfI/C0i/xr+8AIcUcnmSPH8FohiWkaCSb8E6jhSHb5GdmkcH8APoIJur
9F1LnxN1L0GlTkdLOovDHUv7IOmeWhOc7wmQfBCgj6rfWgOgfZ3YTHkqgWmOqV/oz0pa7pRKIMuY
b7oWooDcwtEjjoXAhsGiZAKQQUo31CDrCBBGUakuA+UIoM34/eRatezqaul0oWrH6P9RJOGh3H6I
WA+Gu9JGPe+FhO2GCzKnE4D4gPjbi4o8kgyKY62YDFthNbWTLHwOu+yN59a9CLsfRpdXNg/Vmy6W
PaMq0K9Sw/skkwzKRO0tEvHL9YvtnBkEHb0zYEk1ga4xkd/+7grLIp3GOFMJeKbRe9QNPVpvEX2W
TyhNG8O7PmzqST2UmUcxXSu2L9yqp7aXnEGtSEUpUKc/9pE/S6ZQUDmqABYA5+LwNvGz4XmI/6ix
QNlo36d/DPMBDE1I5mr70WBOCt3ElS+6cMoVpMkVWZOBEibLonJBwympCYeyC3gcRjR+deAxygPh
ixsj2rPNrFS+CrOdb5vFrj81uqwzt5IRVRr9NNp7GnQtb2dqEeETsKM5IIiugjWgiqyvDPRzW5zE
FxIWGhwDLblV8tLJ+lfk43X1d5V5SBjI6DSLJxH0VRxY6eChK3I/EMu3MqTigVoSzQend3Fz7PW/
MoalmqDlqkNdNWpkr5RSX7Lk7RAj/cA6jbudMYFgQKPgoqzQ8xdrE7A3tdl4QChAGy8cOleYxrgl
nZUDG5vw9zDsul1lCfY8guvZZhnQOo2mHNB4d2NF7GhF5abugFJIRjTdFrN8n9TcFWb7QtlNIXKH
9qBrQLlSjYctRaVONQwvHSM/ih5j4Kho8lYYYHGZdlzWnckMnQxVhGY6Zq3kmDEUNvCJsGXWmWso
kkcSArYjNWCp9qPX9prYQYFljyyLr0+/IvJcil9Vmdqc5j9EhAYnbjqTId20uZ7ZLcLemvV7o9qk
ojVQgni0cjy45Ts5V9xRjXzRgbbGLBzIxYATFUJaYcB1JKhb5aci+GirdfGT90DF9SWqFuaHpteQ
oYvEVkZWnZTiTUw5KilDcpemqjsQ/SEEIXxiZo4GhdHC6Pxcn2xzGv70yHHqee0hRfRHSSfkqZv7
PvuT1elTmEtO0pcKahx7C7FfnYobnpb3BFmAVi84GlnRpKLQm7Swdopa6bbOs9xXVVEgb5vdJCoC
44TkP4gsf0SgksDf04fEj5EHb6dhc/2czoHDtROzeGTQFHOB9i5yaxD6hyP6L0R/W4Q/rlu5EF18
O5eLKJHEUHKwCljhSLOnk2QTRE2IkYNeosF1UxfKmYATfzmeJXzCDFFlJUpDbnuHl3YCSSXTlSkY
ZEx7Ds+MNaKT2a1fm8FFaAYsetWHuYC9AQ3E5JYVTyCx2WcyCnCp5bWgWg3fro/xUhLv2xgX0Zqa
ZggCZfgcqUm2guHAoA7RTjGUcFt7QAUtQedrcc/U0hbmL40Gqan5g/W7KZOtBNkpqeN2qm01CXK/
NxXZ1yK1q+xDr191zjbIfbD6LSt1x2jeOqCYITCxSSvDvz6KS2H0t1EsAkEFBM4JqPTILQKSxEYR
BYER/LWnBukd6aDIYv8/mhrnd/m15VoEhsSgval3HTqf8vqm43ApeHlE5JCKfos2Xk/XHktIAbbx
niVi5e17odL2fW8uQoRIq3IjH7FuKcqmsf2/DHvWQzvscFlLn2oiQL9pGLfYkB38yuxFAQhb+Y6V
K0tZcGdISiGhMIqJV9ApO2bvVrZy3lfOxJI7OwzHqGgoJrk29iPn94X8kKE9L2ykTVwfCrIbm7XE
9ooj+6zFnlzDtUSlsMW777YwNrVRPIaNVyRrYOR5c1zZPMt+UCvvooGk8GNmirMnTW6SU79VPjpV
gRLYX2L4df2IfDKTXTM4r+TJqOJRHuNuDmiYGPZNjb6M9LVrPJXXLzXurAQ4Jz3yqGS6RC+CHOUY
P1aeZPEUUsidtfmrxjZGtTWUpya8nVvrUVkEJa43cOJB2Nc1RlAO6Apqdp3bdpEtusQps94eJ8C/
cumOcrTZo5mxLl5K0u9QqrZFvgG+GLgW08sscRCI0UmPxOmegbc6GdCobMC3934VdR7TEOeAoNwo
JFsVINWSITtJ7qMkGPMPK6Qumd7N6aZp74WxHRH7tD14IYxHVh+bBuAFHTQgqQtxXHuChKQJRbzO
9PvSdHukisxGOAYz/9LoE5ja90ou9hbKkNdXYO06WfbK9jFekuhRI7eNO3qyy/zcGQHkRnd50O6l
lWfbZZcILCZEjmfowBJCNJYAetTjfFHW5U3CQ1eXkSFVLI9Dzaxlx7icfjZsb7CHLtrJzcHSV14x
lx4SUI37+wMW7rE0hilFeorcRip9kkYIEU/3Xf+mV9Vvs1xLO158Mp1aW/hD0kdTnjWwBn09RSrv
0wbYcvAAhsqTzlO7I2jWyVpHYni4SStO8GJM8jXSJRBJrUelsARsFxzQNBXUpulvXlpO1fTvK3to
zdQiVxx1VZN0HKZobt0Knjk0faPNjOoRbsr3DcDNyFONNbqujP2EpEjEb4bhWYV84FyvWvmai875
ZOCLkE8SRaRJE75mTB/ReX6ADpMX46KpdTwQop9chRYtwAoUiOQKkswlUKiVqTum9prjf7TpLg8D
k1k2V9dCt4s+/OTL1O/ejkS4mvEQIbeqob8VqV/RHmjv36Fi2ENU3SfsKco1vDJ0vCbfNDq6GsQO
uAZtg2ytCfCipz/5lIXjRQNgmxbzOYgl+SdEUpCxyZ+NJNuAxfSG6w8i++cZPpy6vw+euQgjAQ+0
mDqPXebRrxlxopZr23Be2LPL5MTEvE1PLpOkhcDJOC/8FMmJDeGHNvQk675ArjqT5D9h9xxngVns
NfNnPa4M75wlHNmR0/Etgj2NMpUmGoyXw3vfhh+ShL5oFRn58g2HYiir31w59Dpz9OYXRytwXcVP
EJQd05cpQpuJJf/M19hw17bbwteNuq61vYpP0nvrGSlmq5HfVzksLl8gJ7O+8HHmOOV5Y+hINmIK
gIowH+WwcSUDIbcFUtdRFjdRoT9F6bDX5d7L5zZ8Y63udikfejr9Z63APQfJ17yfJVJsm7rc1Ub5
AIZZvPfxRonA0MBlWwwWOIkrGzCVD7nTnXrc4FM2U9htFH3lsH8GmVd245KckUkZySqGGHHcEUfL
XWOnOf2DZfmQmnvRXOF2P+QfCvRSCnsz60+t9hitXHXLTmIrKWrNaDElQCq+GdhkuYCOsig+1Oi1
61eGu2Zs4dpm/e2Mzy/gGHAL1ZgQwTxozbABwGvXr8ERLm5syHYBqaogYXUWs4DvNjQ0PEmz8aXu
DyR+KMOn67fIxSfEiYmFL+FCy0g+mxhKsNvmjxY4oq5buIAUhsc4MTFP6Ym7aqd6qJo52I6V4iFV
WaCPg9so2Y8EoJJc+msqSmcY4oekKJwh2zaAlYamapeArlhFELOgk4Neg9gm3TLpkZSlm4U7ZXrM
+9Ug8eKVevKpC09Sm8kQ9uk8Gz4acvtj4qW/Z/20CpTeLgBYhl8FcQAYwi9s6GiVcuKch2R2rif2
Fz4m7hNSlDmmqq2te27+yQC9Q4dUND6JeJ/hZW0MlZ1r+XPTvSvtQwiiEpUGVidvrq/ZxUDn6zvU
xcPSiiy0gck401Wbb6QeWEsSoBEyslNz7TKbD8yZ+zgxtYip+rZv5ybOOc3TuVBvBOQHzEgUgjNA
OgOhWTqrqd4zjoPvs/yZlTnZkDIB71qR1zhWzZuJbsCBsY2svqsqKiRoJ62rO95m2wk0itdn9XLa
4GSsC+dRlZZiDj2mtVPACFlkD7n1prblJk/C1i6iBqqZr6C38GKrsykwqHoxY6Jrm0gU5Dcdiuo/
rCpD70m9Gfh7Tcwni8V7S+p2ZdfIK197rl+wmKZF6EQlq2/rGF/bqI4ZiNsBiHSQcrplUHkAX9cc
MgYAvyIRHawzjF/2SyjByNQCQm9J3qDGrG90HcYLodvRuEE22b2+GpffaLia/8/EYnxWEstAneOw
Qd3idWpc3W+DuWVCZL6149A6Was3Xz5VXwYXoaEJcjs5YTBIWggGgGwxmWVABxPChH9WxnYxO3Yy
toVb70XGqDW/VHI8Aia/287MOWDvQ/+/5uSrLKCXL6qvkS1c/MBR0FfmkSkgjZWzV1GibgEWzJVR
rU3gwj3roIykjYVNMStToTfK5ZU7TZDd6xwkhYFVs4vA8KrUXZOp+w+O+WuAC8csj8lo1HPYNfW1
rSs+a+heVZ8i5F85Lk6zCTTNiGzE3SDLAvFjZUvlE63vjDLzVybhsvf6v08xl4S5qW7W0jS/tYGH
8Uqd3jYN2sPyCaJy0Sbh+nYwf2dxHUC5fOVW0C776i/TC18thxwYHz7gXad6OjRNurA+oLBSTOgc
QUtJCwbIYWrfG8zKIO5k8tHH0M37OfXp86hYTpNkaM7u3FHiPkWiarJuJB29MCAHHczRDbvbtrXu
kylxMqO2UzG+1sMNQa9Foo/uUIojZ60DrSBH6lsny4VLcS1ZaKmrQ7CSR3w3mlCLQX16ZcaVi1fU
17Dnfz+5L/QI3TwgKcTid7UPqNhu4sdB5O5o/KmjyuFytw+l3uuj3pNJ6oRN5Fz/guvO0CSLe4NK
HChFZCxv0eIZqFR2TKHe/zsTC2eodb2OJh9cw5r0aOh3qCetzeLaIBbeTzYKtUtndztf9Pyp6ALj
r/oQuurB+BWCknTbBGsOd83kwgvWJB4rZU5fRxBm0SbQLncro7r4HPjbz5pk4fimqiDFNHukJDJ+
t/pt2eLVhReYNLCtGH9cX6PLT9ATawv/l9BWyXoJ1mbVF1Q8oF+OrJOn+KVPe3utxW/V3MLpCQk4
CWHMeyLQ/oyH0kFhG1QRYWnzAI0q/24qlzV/0ASbdJoHZ/TvHRs+9Cnx0aNpszzbSGythLPi0c1l
uV+EWtEoMbZjo3kQaiaOrjkM0tNetefelG5DERA3daV/Pc6FNxmsjCV83pTh6KmaFYTjL4X+agtw
Bae/rm+Yy8+Zvx3XZwR04rg4iYCfT+A3CqJ5IWWBVCl2BhYOZUrdUIcj08bNOhf5vA3PQ/ovswtf
MnUgVWgqmG06dkdNw0YF3C0MsrVApWu9AC14fZgrx/xzqU+GWbSFyciAfZrR32Gz0/BOum5gbUAL
P8LrOMmg845oiqPsX+p3g/rcU/1tpEdJ/YiKp+vm1sazcCoNg3z1OMAcqwgkpjToga54kuvxmvmZ
5DuZsaFSsskasUJW2R6jBHD30XzRk2zl3loJsc1P3qgTO3rFe672sBPKjc8706ks2Y+REEKpe0KJ
SEPpytJGX2Z38GwBzeMgTu/++WyiVUQ2LSobJn5+v70r3nBF5PgGziNHJEEKwvbrFi6mwE5NLPyy
xGROhQwTHXIEqlq6UzY66lj4A9oWLHQxRvJ9VE3oWRj0Q8oPKdLiIFF3iqSE1KEfG/4EMtwYsrGV
3vjge/lv1uH0AxeevFGjOoEGFe7eGHJaNt6KUIPbUqf7Q02HPxBbelt7ZZ9tMSi7nhLkL6a9bCNV
NXkxHlGmsLO0sqs4dlAlWpn780tqYWcx90oV68OkQlq1ccsfxCtcBJ/1LzAW3lROv9FXjuY5KnRh
bjGTMUpaMdp4lWOV2LJfdsArA5M66/oJtERuw/ndgwfxGtPv9dlUlkF/Z/BasxrMZlntp+alln/0
8biyS87czrehKWQR3Ye9zLpJk62jYXRoAt0b6LW5flDO7qOFhcXVF2douIGYj35s+UMuQyFaz15k
/XUgoWMq90yQoFPXOqo+aX2+3UYLo+r38w/sPAVbmAkELdVsFUQcRUd+CqWHQEWfR3elGFAL15Bt
4fn0ZpnZoR2q90mLnnJL8hOF7+KyDVhrPZHRCoYRWCQRgqyXjLGtN4e4Ne1St15IFj93heIOAyQP
0KEVxjKepBQqQqm45zG5n8zWUblmZxN0f5stFApchoaJ6xM8X0TXxrqIsVuQjxi1UK2jGJKNQfHE
qpmbpsMmL4cVdZOVg6eQxaXYN0QO1WQcIQFXbPm2dpL7JMhs2ck25aqE3tr+X3gTkRQNmK5LeJP8
f0j70t7IbabbXyRAC7V91dqL7XZ7Hc8XwfaMJWqndunX3yMHb9xDd5rPTYAAQTDBsEkVq4pVp875
MMYXuUXNZvlx+fC+F7w4S+FcCaQ7Fpv2w3yYftAUmzID6tNHOXWgZBJACgHksopfICUU4XiEZ8l5
lb7JKsZAPHBYIJe2asxBP2VEvWb0FF/etMLMft3JBTvhc22mWfFgyTp2GkThtB3u+xuEhTIoQpIF
6nt227nyJjmmv0fZEclRrZ/q0tqcm5lb0igN0DAHXerdPlrD30+rnwLVKO6s+e3yNxXYzefBnyQg
9TAvZW9kw8HUErDmKi5JMH4iGmMURAVI8PzpYxLD0ONF79a7ADnOX8hx3GxXv70b+IKf4c8RDewI
l1y9+cnOlLmIIYHTQ0q6qBoswjxEea8wTQfK8T2jW7uywx5dBPWo4DGvzNu2eACQW+BxzgcN8GKY
+EfWeTaVcpoXyS6xc+DW3RSlm4IKBuHPf8KvFbigUbTIlLohHg5ALGQaQL+ADTDl8bKd/MMN/FqF
+4JG0bI0SiMNslBoUPdbzFY7vfRkpG3Q1/mxBalTqVlOUZnvyspPMlKBP/0Etn2/F1+/gPugWqNP
nbJqYI/u6IPqPLCtcLTcPHIUb0VTDq6MEwaf8IMcDE/gEQP5+aopIIjR56/n189YP8epXRl9NBot
QoiGAdmYpg702KFik+0shEKzqwXLib4uF0VsSa1HnULeMLUbaMMwtwdCPOmLQPB9RetwAYTlEPI0
IqU/qPOm3BJfAYNLSIEmprdamKOS4hbev5MCV9Wvw+QiimG3CdPSdj4MM5JfZWUCgk7SKGplnM+r
vpbhwkc3p2O9ZATUk2P2pOO7RVXt5abi173mk659NQzNG5tMwM0luPv8sAomAxc0rWCxi65uKGqj
GAgQfDbRElywgAIRaLW69VKA7SdIMNL20KJGs7Ktg3ARZO/Lv062/z5Ok/M48pwuQ1QgQpmVglHE
3I3YLq5Eo21ntwY+IYBpQOSEf/150bpUKSZGF+OgdLtYVZwIdEuXT+/sVT5ZgbtbvWHkdatI0Bwu
Wq+xfsrm7Og9pqrQtBD2BvBrv3mvk7W4+1UoTV2YlJGDgZFYU4Owi0jKSLQb7i6BBcoY5X4yDm2b
uyjc+Y2cu3VdugMZb6Qs9i4f3vkAe7Ij7lJBhj7LZNoaBwgEuo2BIata8iemXNX0IUdjFjqXANRf
jdWLieahufxIs2srmQT+8TtNz5qUfv0MHkkqtw0A7iSlRxZBIonWe2p3T3JalltpGFqwerWPIF7f
orr+KvXdLWMh05LcLaGANgKIK/eJ22N+R6FLoOj2/aSmoLNLnGJ+UWji1TJm93PwlspND2Ko6qFT
iue5tYOFaC9Fi5nRKa025tw95xlARXIamY5Rx5vLZ33WOZ/skfu0rVxh/qGdoV4t3U/xqh3dOE0i
gomdj/Eny3BftBkwypxZCT22PkVRErUCSDnXPvNWjvKM+aJHO1kv2IVLwUNTM1ORNJDbGYe8S/ye
RRF4U0zmLW1Uoq+PuErxQKzSFMKeSwXI1tylzjTO+x4Mb3WhXZnAK7baR4N5sKaPnCLugoQSb5JU
EG091xiShp9yME/sJPTdIhMYKO4XoJqt9rowb/o8ASpvq/fQ7nyq0aOFyFTjlvqbUmW3TDZjd5EN
xWWDeZeQTzKsOaQQVQTvBUOPRm9GgT/6XnP/tGVbkRVVxxAjL5CXRZidMksjOUKCCjGY+oWPOpSH
c5Ac0H4AXiPvB9O/bFzfEYvcqqsjPslo7LaDQJ6lGAeiy05e060FLbSl7K67/DCas9uxg0FmUItX
FvS4VJdmLzKYxPsRLcsorf2uUh9ojKQzfbj8y86Gbe3rODj/rMq6qpKiNg892OssSJHmQ3cDouCK
hTrmzvIyO4KPQPQR1uj13Si/VuU8dWxKc1Pm+AitD2VEyK1i/qBzDEcKi6DFc09wt78XR7nj5y53
OoNrFyONBqhC0KU1zatuZcakNn21ut2yvFPt3dT793awHYXkWzUzt0AUZo5FwSoG+VlQruht4eTp
W6sPvyehRuL5OPx1HpxXoGpSM6NDHDZY58T9AHiNIE8SWSDh4FSt+tn0wZF36NtNV0C/3eZe4YIA
FjPszhTCJbhWULvRDfBel21MuDaXQcVlVWVmUpLD3ARSfk2TCcw5tdNIGJ0kyO5r5kjth1rcLuSu
0luPrONi3XEpmb/0jxXLrgYrEWTjAsMnq4me3MgJFLMLrWXjQJWdRUE1UclHJMp3MabbSmvaTGNz
Lc+iMv13Zqk/LfET3nCybKd1pU4nKLbrheYO5THqHsBFaEQV5uMeCtB+VyFYjy6fv8C6PlVbT9a0
1BGzcWpnHjR5cggmZSrwjV9e4nyU+duAP7mNT5aAvneuYBME6tG1Vza7eMJgkbarpe3ldURb4dxV
YsuzOuhYxxhVj9Qw2uo/7oRzTdNiws+ONbJ9pvmz/iyDyaltdsV8d3kn51PJrxPjXBItxjkHt68K
BdLcLWaQXYEtpy62sTIBQy0Me9plj8tT3A1jRuQOM81QJ4YNTOCWzEu3lWa3Yk8DnrtFBBhsLjkT
BGKHJpCT60ZKvMtbPp9i/b1lngSvMqGFNBqDeQBIf4aClNleMQD6Li/yHer75w3jWWTGSSf2bOvJ
cUaAX2tgEPIApm68lW7Q4DJSf22TyN4UohVHg8g3rqeXMXXjg6iKIbgTn8P+J3dCJq0qtyksCbrG
LkJGZUPZMr83FeHH/QbH4rbMPePGtFvKcUD4WDlkNBD05M7ggydnwwQzZYLrp3PXj6b5MJEWaUwG
kqoeaNAG01SXv5/o1Lj7lwxR2uvVaB4q2dqPXQwCkDyo0Z4sRJS6InPkbmCX6SnrMkTERdoZKjJR
MJQkDRHsR3RkXGhHcqV2wAySw6AkbgO8RWp/XD4xVXBkPD9La8Qk1Wd8FVP7iObeT8Hy4Gep6SSj
ddO1iRrkMTR2o0SCRrapBmyuf2gz8+1MdeoeYNq+f8/GUvVnuw4wV/ABDZ6npALDSTZNOkTe0Dld
JSiKIg1mO/ajZXi+vAXBIX2r4KrTOC2rW09jdKd0KJiJSpsCd8sToC1ypMUJ5KEPAKqD1rtzMzT8
2h6PVCODUnkliFOiOG+s/vjk8pcgcawzYibHDE8s1W5vVDDaWhAbSrT7YVG9ejRBVpsFSSyFl89S
ZA3rWZ+szCaqgqsHiU01Kj6IWTJX0ioQmPSPakUfLq+1XpELeTxfP6qTZdY7hsQOwrpuNituCeQS
HYA/sJzGvJWFzJyCO/vJ5XiyOaOKhowZOjYH3aBIK4Ism2/q3hKcocgeV2s6WYZIdQ5cAexRoaAp
6kt3JIKOgtBAOO8TzRP41HWEqUKXXWWRd1ZypJB+NpQrg2zlpoUEjR2qiQgTIfpknD9SFEBg9AgJ
h9lDoUyabyRg/iVae0n8VqY0mKkoPH1O6F+wEr5G21YJiUtZUw9Lj/JRb/pJ8VEqlScPzwyYwUb/
UU1o2mb3BBMJmDH4oNpzXULCneBxQsHbUIA+DE1kUGQ+UAWsL3Uci55Hgi9uck8UgP361P6r84Ei
BUQ9uy1K2N5KfuqkN8kd2pGh6FkqMGa+xosOftfO4HA4pO2OSvdJBDpZPEsvX9HvgOk/kwNe0KvV
8r6deik5VqR/Ndp3pZn8sSfHYSl3eURelDEFw3n9M+2hhW0djWH8YE13VUXt7USaFz1i3sSkj7hM
Jyci9LqaB78k2aYbNOgIsBhsOdWb0Ug7zP5vy67FLP7vsrRc6C6A+l/z6EJ+Y7ik3OsAVzjNzIrr
2mQbJbNBWKYtYM8fm53eJqERS0vQL0vjDmDXFZzCOUdlGpZt2FDVkXmicbUZqDWocFQTIDqK7c+t
IVjhrNs9WUH902XodGS2ZBvawViKK+h+Akg2YRS2RflGBAY/f6FO1uKCC5mLKI9mzTwk1KF33QPI
zVcslR47YFleIEMrA9fhmiFY0zCNAOknDciuYyVIBs+a78mv4AKNRlJDYhGwOov8sTQ7OX/NVEFD
8rNp/c11fK3BD3YmiQSWjFLVkNkOV8Rvj2vfRf+5Fkvnt3QnAmsLtsSPcWpFQptFbhgo5c2Hpjsq
nfGzzkT9atEq3OfrZ0mdCENDqZjSl4Hhuac8MEvEI3o24zk5Ou7zMH0oJ40NGtjU1Q9gbpcrVd7M
N6AudOegWfx0cVrd19zsf+g5Cr/begQnAbRChc+Q8k5FlJnCSF7cNEpQa/Kq9pHUnV8rzAP/CShC
9KCkz5Gi2o6lawLX931QeXV9J0ew3tmTX0FpJEeJ3WsHaQM5gF39kLVO94CCb2ADTYPxmb90aSz3
srMRuAIe7dnETClHyTQPtgYlAwiHMSlxqugNuDbBSqroI3NZBNMGYzAkSTvMqboHnQALumncMlbt
9WpB1gLNIPNuqkN1DHT1IEuPqaRCLwlt+04Fi/R+ZqCLprE7gbMh6bTCtWoD4qjPHf0BoUzwyhG/
J0/RyATxVnQFuCzESvuG0YzYSBx3ROvvZWRxZfzj8nf4Lgn7x/dXeMRiZYyNMik5OdSGqThj1rZe
vCQ/bYw7plF13UIio8iukfE6JDEdRTefdAL2qNj8Wde3bHox9Hfkl64Mx0ot879ZJxoSf1pnWc1p
GWnwnyiCa26P/j/bZ5g7NUD+mk+ebkDdZIuHSpC7omB1Ntv5+2IoMhes0GwbxzkCwKJTShc8h8CS
iPDqAhcA0ZE/t6dYk2JPw6xhezHFTO14He/W0ks2ADUCDS0hauTytVNkzuFVeEPmZpWSAwXdi472
lmp9sBGaKnYs+HSi4+O8WzKU0jx0IBbKwDWzWG5k2//mAXLygTjPtYAzUKVEMQ8UUjRpC8oQXGXB
7RCdF/fIoQkxKim21gBhHdGMhAxhfNNtDTfFNGOLAfd7ze1QIhPVxc5jHE82xzmtYe4iWzKQjDWe
Fc4+WFhqT5fcKrTdq9LBmN3PTHFkCzQN/9XuObcjqfqUqhXC0qBeDdpbn4oGiM537L/2xqMawcNY
W4kMq8+vitcoJO58TXeAZ3tW4+G95YiBm5dDgPJtiCjupNaY1pzF6n0bxI4Zaf0ehPutFN1H4La8
bDbrEf1zRqbwaMaOVnkqsWnNyLqtsofSUWAE4K/aXF7mcoBQPr3LaehWqxmSi3COpvarJo8q9MqW
XpAiCfJo5fNjniwC9nB0fBrkB+mVAb0S9D5diMhqkPCFMUru5BYPjYEnqGPPTml54AtaE4Z/MWj+
Z5zih4fA6BTHMkCGB5JNx6a1dtP0evk4BR7rM1M62SmG2wmAbfAnGmR0QB1jZKJHieiDcd5kipUU
UpUN3iRF6ukDoFJZEvatwC9+Z/nijorzHeYSS0WWRuiUasuNbk+BrFB/rutDobXgdld9Vb8CdgDs
zrdjZgv8vmiPnPsAY+o4WRFOsZn3Zg9FgyJkdS3YouBT8YSKZTM1dRNRdjCb5VFplX0rpBkVeanP
i3FiDjZEDBqzzBiQ3pgXftCixVk2BB3g2RsTx872Moj0rkWvK+GyXNoxkHxJjJqsPWjZpZvWTUtn
elv5DkY4x+q++a2J2gmi0+SykGqYGPQKcZqFWTVO2aHEEmmCyyUwi8+O1Mlpmu3S632KQbzEfuzK
B93er2nH5Qt8HsLwFVjU9UecLALewFSOl05D0KyvOlCc5k63bW/GUHsbDn9lVpG0S1cwaRVA1u6O
vl3+BcKvx+UkdhIRRe/gkuWd8ZHtU6AHmGeG1S/VkR2QjF5eTvThOH/Sa3oEvCN8okXsrYmRgJwe
L69wHpZwcqScLyHVDFysqWuHiM6gEY6rcGj0PWP3Ovtdqo9Kcr9iQLQeJ72wsFJRvExucoIpHTBb
5pC6LKLDbIs4gEXWxDkZU6ryQlcQzwswDqRQrqQY6GtUETDsPBLta/c8v46q4vFoVxQ9l216W2Ps
onNab7yCXrArHqwWrsY9dsjMomUZUY3oAmPHdv83xz35kZPvRHsTZLY8uU4KMXQZrODmITXfrdR4
NHFZMn3Y/rv+x8kZct6FNLPMiIV8skB5syldFt2OjeQUFojxoRzWJCL8iMA4tPXWnHgBi3XqGJuo
/HVzgGFLd+52IJ0TpHiip9snHvRklbzR6qUnjOHp1j8pGN1+Ye5aC++9RYYeM9I90RcTZJUa51uI
3th2ZuGlvqJZ1e5BAupKgfRjD71rVT+yzIYmUh8IHMDqQy7kshrnY9pYZ60s4R33F+8TpCcNtCNK
pwoxlurLXnmkCiiSbjqwuZTOf90z534opBtsVusWMmkQfUHpsPNJoG5EUVfgSD9Vd04+psKUbiTr
+yC1HmUjCsxlEBSCRfbCY8sgz6DKVouunIUW+hL/rFvpDv+JqsLPNL5v+t2oH4Z+x6YnFPbbdvIF
31FwKwjnXAYFKnzRWomWfzZQV2wc8kH3YBvyk2ea+BBsaB8ad3b+/xl5/kxGeQxZ1jVLTTTVPij3
IGsDlJe46HdAJQKiPVANuJoWn+zFhQ5RJOZBZLGsy0mx4A22julIjuGC0BK0GIBaK3ifYObYEQX/
sycM0hdsRoMiCQ8fyixrwOi2BY9qv+Z9stOb2OusJ8F3PGuqX6vwACGM/qamJbG1ZDT7809I4MW+
jWeY4iZ7Fgwg3fFExQjBxnTOdFp5Ka3BQJqRNe9qY4d5Ud+oisBAz3q3k31xeW/KFGMkCkC2/3fT
9XDlfBbd9POPo5N1uHBE03qouhmFlcwwZIe0+b7NqqvcfNahD2IN2m6Mdgm5nyhI+g2RE1hP6psz
PVmcC02ZFMkThknYQbHzoMyaVykt/DFKvELa0bj1DFMO0S50ZgO3QssF6eJ5H3Sy/PqhT9ycJeU2
BHAr9ZBLgUx2prFR+megoiA8BTGRuHe1eNya5lGqbqKsvJZmRVDSPn8rT34BF8OgUUpqrR+A9Am6
q1kNhwfmJoia2Zb8oL8I0gGhYozownABzIjRraVxTw42pFTk+Qc4273Ld1J0P7ggNcTpFE8pKsVy
fC0td3m1rw0BOcb53PDk4LiMtzQN6MAueD9Bf2YngXaL2MtVJKfuPIyP2ajtM23xo/opT3a2tJMy
UZ/o/IzE1w/gAVQLRCSzzojqw1JLz1BYDdA3wxDE/ZgNr/IM1c7H3Ox+ROa0T/XR6bO3Qr1JrNlV
7MiLmofE0reLZIS9ll6nRnwD/b5rKCg5ZuTPTR4Q8N73kunqJtmM071l38YTRL4lcKrMytYei33S
3tr5sCkmM9AtwJOAxlBSA2w5O4Jxs6isHFP6aMGKupRFmC66oA4msCIefTVlqq2P7Yp2ATdVwbYg
jRdklJ956QXnwMOvpFi3oSKbsIOWjncFfGybYJpH3pTJrcnS/Rw/auXtaJMNS6etLclupRwr6QHs
AXV/kAzqgVmtbSYoeu3G/Ai+e3di71Gio9KUo7UGJfPoCMEch8mBVTeOPRyk8XenyK6sdoKe9HqN
L22Fc7KlOkEeWFOsw8CuBxQwZvBQltAj6Kmo3HS+f3Vil5xLZbEiZVHWASzugK7M2sizQ44lRBjb
UCkcZiBjjBwIJBju+KsCLawIKyS4/Dy8K9MLpSMl3IsUv9rQYtK6V2MhAtsQWR/nNhtipEVlwG1K
o+l1yQuVRD7sfB/45Bw5NynVUEZaMjix1ldRu1iuukNxrYT1k+JWXrIzwbRZhyJCBUHQ51Uz2ybL
IzC/m4da7SDOmTpd3zgTKigAabzXmepaZruJRHdZ9Mk4X2pJUjooK5ISvJ6bcrqlieFFUy9guxJF
Wx7SRZnEUPEqNSh/XyuG4Tbyu7x0ql8hw7Drp9qIPaP3K+UN4nrBAloiqHMoweXQJAq4PGarNupF
K0c4FTSwdshprpF4e9mVsluTK9urPfZ8eUWBqfKArRSgdbPN8JSayiowhikgIqMR7onzLnG2gPzZ
wAxr/JFvJztEne3ewhw1xBLXAZ3KKQDmdaEHeHln53tyX1fE5FxNynQpbXJsLUmSTZrpblHYGwsD
AW2hQnIlrlytea5RTt2ZTdxi3i/y2uZo58vroJfJfpErw9UqW3c0ISXKmmJccLgml9mpCZsbZtk1
itUQlrmjSGqd2F/HxaJDDerB2Zu36PhCR+75X+HdT06F802JWg99yfDs6TA505klZGWPgoNfc/9L
u+N8U83yOS+XDEiIoxFmG/YYPUQbE7x/qR8fkvDyaoLYZXLZ3FSnpCpWGByO8qoxMOTWOpr0r/Av
J6fG+aBR1TAkYMbWQYteFw0qKPELYS8RyJov7+a7dNn6/v5aiJ9thaIfHWR0MjCOkACKOGB09Pe8
QFr9NTMDghJSO6GxoRj7unZzSh+79GZZuR2DziquWeZH05uZ66E53jKMaKyS77ExO/0x8dgPiSop
0PFy53X6baE2jmW9RNLD5R0IvgcPS8yN2gAFHSrQxcIOJLZubWX5NU5PSzMIvrzAdX2KQ508j+YY
KoKtiSg7YbiWKPtSrAUjWoJzXUzpE7yBrBoFZRV4D6iGgiJhr740/uBDm2KjSA7mbC4f4PkW7okJ
cH6rUxY2YJ5BQ+lpn06bPB09CBw6RU7qe8z/ohEyPis1YF/6HUSn3IxEb2Or/mxLaC7G3YG2eUAl
e6Paix+PMyq3UHGMqlQ0VXY2LNuyQWRLt22oW//5OpWTitWZjAxEqWI3kZA1QslX6X9ePo2zKcfJ
KtzFmzRKiDQDq07C6aoOhs2qfqduRL3580Hqax1eACTPMDFcF7l9mHdQBRwODKys0tOCOg06UHvq
2Z70r2L9yZJcnSaPVAiCSlqN5pPtgE4AxcXUISkgIxgXRUGadvsEyBWBeYlMmgs99aQrbGiwURCa
OBAEcxf6dPmTiR6/1uoiTi5mH9PSWEAR/FkbIo8rvpWA4JbdVlCUFsFTRPvhgk2U54WsLjOmYJYG
2fyjIpIAFZWgeENXoj6Zs6kH9tHAcxXKtVMUP0/2fAdJjVBGFgxSUTeSweEzWI9dYgo+2Pnx/hN/
wF2BbG71pKmQLOCug6I9Cufr8WZtVRIPZC1QeUIMF76TBG6cvw8gFgVRQcrUwzi8js1vBm7LNn6M
ix+XbeU82vNrczwaekgHaIxhLB894ElzVzd3t0ohmL4SgsIl/N3/ttZhx+wxc6lrh8ZmBKozc6pD
cywOkqdvL/+es9b0dSf5SUuzt2uVphOGcfvGZdZbXIieGWcHG09W4Lx7ouek6yzc+nxKsOW3LLK2
c/2SGrejtThdmbmJhpFjS/DEP//wPlmXu/dVli3mZK/RMjDKD4ypf7YT0O7uPrQdRkFuMFK3ACcL
1ML/ggc67xRO1ufuabEM0EnW4MhhxSA13OSBPIKdwnDM3fyQCaUTzmbYJ8tx0akxuyiVCwzHNVHv
TlEW6uA2tBkkGCGpC6pop4nuLpvO+ffGyZLcPW0LcHD0CWyHhLUdtgWQgBDUsV0Fqb3hdf4kbxQI
KUCseqNuRNgC0fnyBb/GUBRTV/X6QE1rZXsJjcEKJchZzkdjYl6tQVma2r4l90EERq5eNBR6/v38
tX2+5NbZOkklGQY2umA4Jdh2dU1uV6o+Kexu/ofWwJp8fXtmnCzItSAWKZnxmsF5r4gfGelZ/zvx
oGe0MwLyJg406+e7tNz6c06iGmlbYi6lUh8qkCs3ICPGCECtAeNDC59Gr3ScvNiIBUnCJ3fLpVU5
d0EwS5V2qozn2rCzM7/JwOpSvgPkCgqi8rHpbwar0XwwAj91seHYIPFTwD1ctWDrpS9ZNLmWch2b
UAKN7i1pcnP2oIN8sqAtRN9DZeo9PNWoM9r3SzLvlBSw6fmupHep9gN5guBFLriTfO2tTNJJx9sG
nBlt4cf2jwwKwoP2G4T4niZnvgK5u8tX8mwQO7EQLhGR4oUUgwqfk6LUugo1o6YIdLj9+/Iy5zP2
k3U436ZaJKamhGlAOSShgXfVLn+gIAFHVgee2HDZWU67pQ/RffzQvVr/A9ZAePk4dzfIcpWWFBOy
M3jC1OipNR+ZXTvquBusBRrr90Mbu3r2oRmlh68QQAJIkKYIIqfBeb+VSnZo6JrNDnJQLKDbrgR3
QbACX6CDpFVUm5FZH+qoDhZrb4Jv6PKHPJ/qfX1IvvxmFhkqnJJRf1anV9WsaaNu5UDzy5Bt/uNa
nPvSW0xLdDXQbytSo74FOe1mzZLrOzEURRSa+IHJsjKVGFoka2gqUYC7k/srDVq9a16e6gG70ncx
9YcbsFVBnklgGOdhfieHyrmwFCp89TIXa4rXfihzMPuJCwbg3+l98wze/619NHfJqxo0R+hCpI70
6/JBi8yGS3yg490OXa3WBxAdhwUEfWySCyaf17/igpM2OT+DV9xodBFiLwaAfDnpHJA2doktshjR
Tjg3M3d5NYygz4LFNFfGDmrXLuKA5JputdV88ByKcRmqIOrx5bWY1Xmkr5ajoV9j/jA+ID8FPcGQ
3f6VJY6u7E6DU/8ivsqQU668JI1PrG30jprPK9mU7r968Z3YE+dp9LxFltwj7jdxHCb5kapM4GlE
1QC+CmcSqpsWJXj9uKzAK8sdCwjDrGJfkzvI12jBYzh0kwialquZXDAjvnTWyFo9xw0qKvGyZTIm
kQ3TKRVw6IhQKaKFONdT1qOVWwuuBFh5MfK8T+nW6DZNJAvuhejRYXE5UwaFD6iU42LIO9UFFi0L
O8uZ9obXBvFDeVO8oHLkmy/kuvJNVNQEnkdwLS3O8Rgkk5RUR0baZD+LskM03EeVsM0gOkzOv4xq
quaQBEer2XZya0Mxg/o5bhSHAxB3mEptSn+FE4uBPgJ/wNdZ6CyXRmStFwHtqqKFhOUkwDGITpDz
OJlMpN5W1pw320SgHu3NTYIe7WUHLYpO/IhybieTnCTUPtQ/sid1F4XDtg7g23x1qw8eKju74Zoe
+s0i2J3g/HgxxFTPZDOZ4E+tMpR0HN/4fnlnogU4AxzyOUWxDR/IjG2/UR9nJfX/2wqc8VmtHGfU
wgeKylC3ehT7RUgSgXnb65+fPHsGKWkwK4s9SOy6RHVCnm7t5rqMPy5vRJRD8xPGELqTqwgS2Ieq
6DYSqbypvQebRFDlDK8evGMAg2wt5slyqIJhoexeRmXTkXa7xJA5U58nI/dm2u+HGPISzLjtgZm4
/BNFX5PLsWdoCZAxQVAAw3/Yy2qYit7Qgutmc5HNWOysJGtHI8WUNUhEMbZLnaq9/y/7MPgR4qyy
zaky4f3nPtssIFHKGsGNvmwzBj8GLGMwOBsrvAUw1CFJqORJ71YHQHDycnkn50ujf6cCBj/0C583
pZRWa0Yk79pXuimBVS3cKGi9ya/v8s3/UBhdg+P3KE1kYOShAmx/GvLJhVj6Jcqgy40CXo8Jf802
XKlfdMfqCLKCur/OrZ86prEl8mAnv5ZEcbpiNzQ/mdn4y3g12duohnoJlLvwHNfYrxJ6AtX0xKJH
qd6kGp5nM7pZLXoQbR429EdiFT702txEUfzYKh2zxvyGhMEweXC18jdl4J+V7qaZhbVOvbp4ZvKd
nFZOHj2N8+BmdunY+n5JKnc2bC+t/LrsIQK9bcaVLOF2kkYvy9XNbCfBPO9HQMOyu6m3BWXP83fn
69C4jEM3I5nkOryItpS+DGpUzDAJXOE/vIG/1uCSDWXGoPuSyIAWAZ8CQZhgBS5bXusV2dWqPJsJ
JdLPJ8dfK3L+XZ8BYOtmrFjn5XUKNbZ5fGF94hvdnWbke6PA+ERh/Ss39LUo5/Ip3hdgplwIHtoY
E8yeKiYLTlK0Lc7l0yyNu8XCKN1kGfupW0K5oocuAWnkqN90E7LSFgRPQ0e9y9dZZCRctqG08mwo
FY4zxmgQSMwCJglW+AeH8XV4nA/vFQbyoLT/dBju2tKFGMMOPN71RgmXDzyiwvjNFIXQf4htX6ty
fp100iRr6KYcFPj1VG02w/JGVUAhox0l/T7BRME4KUctB08wARyQak6nagi1edgXKF1rVy2oXLWm
zVwrUa/MpkCJGf/T5eM/TzNp//0z+fGpTLWyRrHmtYIL3SYg82Zf8XBAqHFmjtI52bWNIfoBIx0M
j/X8OD8P18WvZk3hBd/pfAD5+iVca7Supd5qa1gCSzdVDUFg9rjk9aNVCwLValEXfPknGuPUly+2
YtMmB0Ro1nYQioOjfunBrdC31qbNFFEPZrWuS8txHqqfY5LFErzgCn5ETPwwiZvVIfSxP7E/1QP0
x6IQyjYoxIgL5oLrxQ9aUQ3Rcgb9ycGA9nnUbIfm9bIB/cOz+euzca5pycDCYfZwTVNQvIKsBdP0
m2FTb8Jsi6FKiCUIh6zWv/HSiXKuitUyhtNyGEoETR4a7eu8dggz3wQbW+3t0jKcZ5o0NaNDhzQ7
v2q22ib2gcHfmjvVoZ4QiSDaEuei4iqdKnl9NAwQkdLara16bDftqdv5Zb5ZnuSrpYV1iK6cyDo4
HzUpatYW60mOrN7KzNpOqeBS/0OL6m/z4GeqIlboOk1hgCvqzVQ94G4zf5WLkQOpvyIboZjTep8u
fDZ+iMqAyO6oRkAerpzsY7hmA40fh3qYbhqAY+Pny2byD5XOrw1yWY7VSKkKcWRySLbLD9h/Bkz8
xgoVr7mfmZMExAMPqBzI3vKzBsOESz1yd/knCL7itzGqvkksZcINVNQPaj8NjeDJ/P2KG4r6JXlp
848HiD0UYMqDiOo6p7UqKHVgJrDW7iYk3MpkQ/JrTAy4l3f1vY7ErcrFA7sxBruWIbRZjvYKiM8J
CZZOceNykyfHmCaubC5OURb3StmDAnJbDDdkSDzZguiwzqDMmQbExFR+/nT5l30LVNwP475428vN
ZKw/jMrtDesOpPllQIlwzun28kLfMxduJS52jEyfk2gVHV610GacuOppXrzDVGcTGJqrZc7wG8MZ
R+El+gZY4BZeTe4kRkZ1pVF9VelNtY9Cmr262UZAYDfLPmKbrH1ZepT0hkKw32+GzK3KhRJbpX1f
f9pZNbljdG1bIurub7GfW4ELHZ1dyUm8ivUu5L1J+n03gNxQJQ75f6R913IcOdPsEyGiDdrdtp8h
hxQ9xZsOyrC99/30J0F9/3IEzg50VhF7tdpVDdBAVaEqK7NcmX6vJ/h+p0+KoSuabklQxuAWFHeE
Jk0hQS8X3epl9y63FMw1hpDxSLuHApMjoUYIufFAYPhTPME6TcDzANNT0YPXuNgFgVxJbsncvycd
9e2Wutq3GjjG0cdkpa1DHqSyc184uMdO/m++lzPLhTE5yeTKSqQeySR012K79KbwXeb8eTmIFcFO
Xo/jVXLhq8z0otXL7Zc5CeN4g09bUEgSgOlmt+ucwnSTxQM7usg3nTpHR5Z54MUAwWdjtt4tS04c
Jk4/XbNp6+hOdoBoOoDOP/mJOR8xIuHzEMjve8xDLgqlVNNZ0Xp01lZPMd3pjmUm4HRA5xkj7Zgt
1b1qlwtlQz/3STnDnNvbslHJ1QofN8PkTneduJC6dkx7uAI/uyBFVz8lzZwtzvGtwFpYKORjkXUC
hscFkucEMj8Xa/SoRHU4abVb4nxZ0iFNw3HM3Mb6WtXIsKXU0+uDojZuulwUGmhSYi0cy5dO6h2M
lEJf9onE4MlTFxBlzD4grKGMaS38q2kePG1Fx2IundUAmCV9syINalUkzDGQKciL3pUkzlwVnfOw
owzY0KxO/bVq3I5gOU3q+VEz14u2KDB//VJkkA5JEzu3MpinTiXdFvqbtLT+OACzhUdrl4SgUbF7
/PcWuS2aJ1M1XQVuzFiclH7Rhsydyps0uY26zNFaP6ufJyUYothN6syTzc6P25u5VL2NEIz8xR4U
c2wpDeWWOsb0Za4bp8McpsgzsTt5bt2cS+xTS5VaZfl1Z9GYRYPo59jbZmETW/6WB+xIASsFrJa9
qZi/tUWgKdEP4EJAZ26rEpOxv7aobi80h8ZndBnhoxNqXBUtwPYYhCOzaKqWndhz6+Y88lTo7don
+N4TkhJ3uGcAMcMb3homW6OH4hb8O4f4OYucM1YGKwZZCMVOr3KA8YBpvtVUqOBqP7P1ccpDKNqB
FGZ0BoqcCeitaXjru9hedMAEY1Q5cbBM6zWCi9Fn4oIzyl6yxBmGyhk2w8m1Gw3V+VL28T+4FuDx
fdA1mDLI4f+01stR6zNiGpRS42TrQzo84JEDdshLRGA37TDvh/cuzQsnn2dbAu36kPhAu9sZjrZ6
nw6bp8qpTxrT3tbYK2fUSAfMQ/W1q08XM+qqZjLgX5dh2ZZBudBbs3qW4ya5rCJ0q/8unPI4F1lP
82WQ4I56YM7ArMm68CWwqVCjBxdkvas8KgkP6uen0+9OkMe+TP0S0TGFp9fs2Wt7e0TJYPSHR+jl
PaWuqHEq8u+fcDDarFWaofTvCO7kuXZMF+SyV/1dLGQr+Fy25ZbGxZI6b8qlbg0WS8pboIxthvFf
XUQTcAv+Qabw6S3P2ePiyaLSRFYpLn11uXq/SIIWp90NgRg9IVwb59m1vmgNc2CxC0lf8xU1NEZq
Ue6AAXuYDuKMQFFFq+N8Kq1oJyk9VldkpY+8/RBhrI2YlmuQJkAThoALMOoOeYRM15CMcInLN7pF
pQ/FQ7AFVssV9Gweabvc1vF0MJIaoELVWL/0dPmRlOTSSlESrGvLl0zwCGYRdA9JJufQE1uglhA5
21JdW+Y4XJbZON0XQ6OHeUSLwOwXVOVn3V6z7zHKXjUEetC4dLQNVO1V51hyHhK5dOf1rlnvy860
wYJn16jKmQhFDdNZNdwiv6j6CIoMt7NOHcr+NgxtYAJmBp974SzWm1Gtdp719gppztK6maxgTdtd
XP6cJoCtZwyoDhfr2tslnN20jU4dzXbZqY6lfknKi7UJgBYKhy6BwjvckeoNzU0WSdAH/t6REiIb
DZTubrImIFZhx8piJ+SHLB0iwKnzCX8buR4LsMNrQIIeiqYK+szwlRqk8dUbsMdekhNPSyNvAP+2
mW9esqRukbz18k1Gvxqr7I5T4uXGvlN/bvNrD24ZVISLAqKK607PlCBNspCmVjBvY2iOSFBi6Ohl
+fSSFoAZQ+0uVqASP13g+rp99qx0VSDLxQ7DC75WIifcStuSn8p4cmjVgcm9sUk52u022uMQMgVf
abSnzfCntX9UyoCUe3MClSnky5ZRKkNlwpzDel2uiT3i/x/a1c0azcmI5apTl7mbDArS5c7S7qwS
ZAPFlaG0rWsaOqa7o6uKgP5URl9rfsVUph+Pz2amhHlxa5BgUfdxmzuKfEMgmJknnZ2XLy0tAzPb
L8TLpsKNtoMKlBwhLlFiyFg+l6D1W7ULQ9mvlgq9E80t1X067kYAoahR2r1RtTgSP5aGPuM43OkN
8aN1J9GotfP4YK2mbSbXeB05NYxEIGsunnMLAWS7natiV2XtZdGv+7oinpwHXT665ZY+aFXmtNXL
BPD60ErXhA73ggBz8j1hABWjUJWaSIF+f29jPnBUdD1BLSGoccEQYLZQd7WgC3Ub98Up9oUHVJXw
HcN80acc4cguV2NZKBTCjAh2SQtntbmlh9FNhBkZw4Ruu9PQPxM9Ek+m9kcmOdcfY9RNieNsgNJx
9qKul8YwPFhr4aKL51DQoxazAGElMsj5/gksm21hpsP1bEWOlAT1mntNth+33KOz9CgZqSP4moJc
7xM0MIuntrCs/rpsZbDiR3ZWbt46SW4NSAgGpeAADafQQVQ3PtfJfdqTcFTnu/O/QmEb+enbftQA
DC7jHChdq2pFxjmPja8MIKiQ78f50MsoeTSVr07P1TLCoYY68OVFG27l3Qg59ll5VPEEiDGdHC1w
vZKTY5g01fHaWkSiHsIUh8tR63It6jxC5KKBPAaG3wbQYr8f3ekxUlDvjrzze3Kyknn0bje4isGa
rgpRV+TEvSf7U+8yAO7oM21fF5rl/nwn5jX+jHT6PffgcYVqTDFUZbzbVP2y9mSQL/rsoYPpuClg
7ZFsBTe2rbhK74g6Cycv+Mch+AQvbOo1XsGKfr0peHXks6NmP87v6XsF/8w540dyN7lJTb0we7CI
3+iwUKiRHa+WvZQP/Xanp29xibI75FC2ofGljDigHnHmOVzweqXJ5koyRchFpOqeohohJL+X5YPe
fcm6x2Kb7W3uXKLnzrwSV9VzxM70II/pHnwl3lJY3ljUNoFer4IwSprsrZuIK2kJOPDwqD+/VNHx
4aGNer3olUFQAmGp3QCt32f2DkBZzc0ju5suq704vRNVCnhE47CNekIb5JPtGi6NjD00QWgu7QAa
crQZCohR7/b6AGkKP7cAOoS/GTS/GZ4aKXKlBhkKnm40Drt1slf1aSTfButlNi1MNm+2FlMPCqEV
3Q3JZs/xGzSr62RfLuAxx6QGgaJHP9rGBAGG5jJPALcyH5cqwjHam23vFCi5mw8j6dzzO33y2B4F
CfbnR/VncIFnVqrDZzeG+iLp1j4xJIGJ03n6kQ0ua56jCeozMWxMfqJ5M0TJfTVk0JF5uZBc5Q8o
ztnfeO6mcBZXZYjqsYZHjiFOLWUXcyPZskg37TMdLOdvuAKH1urRkKQ4L4ObvyqPubeE+erKBCR0
xNn2G5JYR8pRXbJpF8SuMKcQxB2TizsJeC5UqG/9qvAs92OQBxQ6jiTo4V1FXaJTFfYjh87P6U5j
k1lyjcWq0TcEsLz4svY7Qn6eP46it7HJxQ3IQuFF0GFNTHVYf6zgv/Nde1/diN/GgvqUxaWCtK4q
0O1gRdkOxMjBFM5+v+sCURlMtCR+CNfoiAWdaIQlpL3vgyjfV58E7IEq+kaiOj2P9S3VTdcmGbv3
XNqbH+1LHMnvmAJtd6AHgYaGsH0lOII8yLciWkpaEEW8tz+iN9QYsY+9Kzv9DzEcQRQVLM5ZWSoS
rH4ZWFIRBb1TXRcKbtqE+gIadPpT5RSOlohCkSDHtDhfIk+13iUUe4pRTyROEKZ3DU+/m13VQQ3A
FSEFhMeF8ypbOUItpEHoo4H1/KuCotvmMw3FEU/kwXhYsLFO1jDPyCgYZqC9HTY/eWZTdYlrgGG9
3y2Pw4KDMyYoFQkXevLs6AC4Q2BNljS+v6InpZKhFMzc1+I2P1iGiNJUiiotMkRXuRV4FpE59udH
kc4so60dYlB44OWHMqKXXVPXuJld6w0q5sIE+GRcPVocO1VH1vKRpIk6I+ZR8pTpwKNqa/iXC+Ju
Q6kXSTXWeN+xKSEtRdWSUXKjorTaDDqji/BVJ/3l0ZK4i6BZ/Yg+PJaU7WTFXlNnukZdetRt1Gea
r2CxhVDy5Kmts22Ojmk06Q8I5k7nEkc/grsdsWpA6ibFj2CHBo2pX4N9ld3eMy36PyjWio4NF2TH
QV4aSWIfMiDfqVcH4Kixm1fJZQ1AYUg/GWWPlsc90yp1ikaMDLNUCazE+SMehAp2ExnFFII7P3GQ
VCS9jfKemAT9tOc5Ms7F3ikFdJPWuCHSvrtHnSBkWi3UZ9mEaMrsZBnmwxRfcS8jRa0VirPbFneb
EX8ftVtSGWFfT/6SiDpCgk/I19vzLUurJs6Ha8PqfbNVLjS9/lElVWUXE9h8kuq1iRu/6/VQS6Uw
s9aLbZhFSbDoR3DuZ6inRjWZQ8h2TOVHDkucJEbrOx3+oDQussa5n6hBTyoa8CkZPkDS333DhHfw
ilc/fIO2O++L3kscnxLuo+/J+QbwrtZxqhE03VJUt6bJSfva19AntqbGT6wfmDQqpSdAh6LuUZsG
dIhVD+qekNVcwnHanMTsvZmU0LVtw1XPdhVr0KJVqqUjpOUrZ4sgADY/x5izzuLY3epmt+WDnypj
OEL6bJYWv1VVTwIyiBxW88Ica0fRPVXvvSRSbTAn2hn0CzP8GkmKvaydgwHv9CwadwlkrHTrYEqK
ky8HayquVAUlZq30KJ7TcjugD1Y4xm2ueVqmOsZivr96SXab1MSDhrpkKmEHeNa3aTDsVbpuUYpd
e4Aj1s2mtarY/db8UKcpDs5vunKy3na06Zwv7GnSQ/w2QkqOl3mREEyDYOLgW0Myx8Qipy31G3Kd
Zg/tSOxlKJwSdHtLgmCr77POQq1Ytduu8kfs4pBUrkqmsFZ8tbS8dq0uhnmDVOub3iu7BFLNogtx
Mq86+vWcY80yXe9JhyPKIDtoTP+fJ58eVcd8IuK2GzuD584o51tXfZzn2kIJtveanbI3alv52R4i
l7IEuXQWNODEWOvTOevRMjmnqtRVKadQ3EL2X5pufvWL5NlyisKW/DWyp1tJyOB/GrryYZSvhMVx
1K6rjpMBZrXCXja/UaFRoLtjwHQ0GGYnk8Ni8f5gvSdbZEemuUI3pdDmzBasN74ClxKYlBi5/eYs
r+KA9Rn5zx7gR7Y4nzrNxFLVhEWR6TWVRxt1L0A1rBsyYDi0hmbQ3IG6rt1Va/pWdHeQhn2K5vut
M/zS2C2D6RdLsScY1ZHb8drqyGpvZuKfv6WiA8CXslSlBCfvhBp17y0uaH9rVH+CJWy84lUGgGme
GJWs95dGudyw1vK4XXqcdYaFhwsyIpslaFBm9iKgb941XIV9bYE/MrkgoJvpohozPsfgbn5quinG
55/iPctJ9WckTOAgdgfMM9T+HxRDBO6EH9dtdFCvDQZWzLJhJKVoQ9Y30Y4VRPoJhKTgXhC+YEQ2
ORdGwGer0QafltmUHhU2H0c8NYieh83u8j/or7Pv9smHfZTS3gkFjp4V64x24aQii5DSXYFsRtZF
PAjKyUV9mOCVVQpS0zle3lPQ+RFoFaNzGUeY5eSXm2IrXuklfuMZEKmlTma6ZF/6rF8mToYFa1W5
3a01cIWVJY4TGaJAzy5IJwsi6MkDe7RULiJkxqxtrQoL1HgqdKQI67dpfsIs0Re5Vm5XTRakSae7
MEcGuWAwkizOVlZtnXzoZ6asAwjvGJeAMv7Jc0Kwg+8NhaPTUps0yjUKc1U6P0I45g6iObbA05wC
MJsfS+KnACxS6kbHbADS5C9G7fYEcu/Fg2b4fWU5cLKa2tyukSSYeXwXxjxzFXgtlbSp0Q6huPAg
BdqPKDvJQbtjYiaiIhc7Z+cMsQtztIuo8q5KyT4axUhgZXWhlQ+hrgTqWnupXjjnN/RklnK0n5zn
zqIynSsL1kZqPinpvtOUx7KoBAHi5DvzyArnqtWmrEepxck3lM7rF9XVjPiuSZovkboJFiQyxWWp
Lfm/7UvnNFw2tKsq6vSR6Rnpj/NbJzrunMNo1sFChoutI1T3hq321Pwvt413GG0EDHjBHAYE3SAI
jUzni0zJA2CWgnslWgvnKUytw9gzK+4YcvYC8qvHLhGJEp/OTD4OAa+eY8x6lCsG9gsk3N83c8dE
pRhgfh2dOPE2r9mnvihmnnK5FrSdqSlTQ7L4vvA2ggUWY0rDdZK/yErlGGUANL+3gXGqXTXbKEvB
Rr6vgr++Rxb5XHhGgyQeR1O5KvrsxbDQ3wTiwtLf+vZ73ZOgMWegfOqZvJXZat1TY42ejTIqwjXV
E7cr4JzLtbb2eIE+JH17my0DqAl0txkM0Ll1ZL9mXcgKC2RmiSbAPzEGdfoVXFAmsu6SACdDMj0J
JjK2YZVqL+pSv8qYLy+YL9na3I+nfC/lBoa26GBbheGs9VLbIyRAdqv8XV3ScDJQ6FYMNCRlB1OV
+77YXuKiFdzUU2fueKe41D1exyXPWgs7Jck2pT/p8vP8BRV8fL6BTRcZ9BPMtwEZgKf97KlmepdW
fqX8HIyLXBPN3DIvdu7Tc57bqkbDKDYsSI4OtL6LKaBVw935NYlssE09ig4QRZ3NiKVLWhZBzu91
6wKafDtv42TV8/jLsB9xZETtkv8FBRp0Jdr66KDKYRpYjUM6ICr6uz8oz4tOA+e3ZyNDqUDH5tEb
7TkOwZXsEzBttpcgokZp0hWDpJhPO/e5OP8NQPP/nnNgU8PQk2br3W6dD0WxepbskSm51ebyL888
59G3CnOTOUsyocbyZTXyyyVdBR7oZFfu+OtxvjzJKa1BhKNcDX7yxXqGVNFjecMmMycPYMEitmmY
7EXoL5FVvr2Z6WlnWKDBvlo7G0UAJqR1SD0AFe4Wp3sEjGK6KuG0bBGrkeCS8+3OzawoGd5hZ73i
JXLr1j2G7cskoPPBUKPbsR8FabzgpPJdzzbBvAwpsb9L9LChkqTmIqCZyALnSCJD3vp0Yl+wfCiN
UOmfzl9w0d/P/vzofhfAj/UbO4U0zq5XQg5aLujeiCxwHmSd1xwjOLCQavpORgI7b6KE/FSid3TM
eS6jjmb/+/Cz0yRuj7mC0okvME5wzaare1Se/Zg6VgWtFdEYHvMMZzwH38ekVIqVge1fUpAv6Vx4
FiSwOl0N9OVLUoumDUUL5XyGIteFYbC8yTKaoNR6f8bLdIxBTzoLc7RTz6vjTeV8xyBnkWyyB38v
H0bq9XoWSJUWSL0cpNqTNZO9tk12a8TeX5xIWeInkZHUrPIa4cSbxV3R7gdZoDxw9jzi7+dyDU0d
ARVmX0xZkltLC4ZR2PA9+5lgQvn9UpWWFE/1iCX0Xn5FnuMLLSzulosOXeb+cmZd5uQlutXc8xt3
Nh+AVc5VmFFCNJkl7nJzqAzU9yr1pgIi/byVs6ESVjiHUSoo0FcMaquVXw05cc3Fsju18mImqVQn
QUfqm2SyBIfiX2KKaphUViRLfUfQHfmpzmpIOaCxfWXdta8RXt1MsBCx2omu6/txNzixEMX8mTcF
RV5L/rDJ5SFFlxtr02ND9dm6qQz0P01rt21QxMgmV7GAd4rboCqtfWcaNh0PWnxBUt3ToQa8jnKY
yeUeTOUvpPFaOrxsk+ZUeigxJgtZw83Jc5EfPO2MPn4w+/OjTRpqUBbWCTZJvtYD8Hdiikmx4QYB
G5G+a6aj7n81j0VPq9NX6sMu55YGSMtahRqrV0lZoSefQJBwd/7UiVbGOSMc6z4mFVY2QBNmtTyp
QT+pBQtZbNpF/HzemGA5/OtU6yLoDrESBTjIXst2/p6OX/7OAueDdDlWdXOAhWRs7lRru1p0weNA
sGEa54LUtq8ya4QFyRx/bmB4VLWvaeH13SHeMoFLONn0OboovLpC16SJUjN8xvKdXMcXdLXji3yP
ps9zczG86X55XX8Vs3SdRA0cm+Vc0RArcr6aKyuCA3IWGCGr+C/O8iimHDntW/854Rr786ObBZX0
rJtZg2Hs4qd4Dht1eJxT/+9OBedvJrkwGuP9kEeQFJ9fhkRwKIQfinMQRIqBYmuY80Zzhk3mvkBp
ytYCAHcgo/b+sAIrozBJOomPP/5SnIOoEdDjljkmzN6ageJUXyWvt+Mb40rzMH9zPzJtSExf7XRB
3BBdA85vYDBjilcWE82s8nXzkBQP+TiG0XCXdSKWR4Hb4AkDlHZZ6MDq0WTOPDP1Gktzzh8Q0T7y
wLXGWpOiZbn0uqfDN1bFT4MOkxuXmPltofkxupifDWogIEWPOsFGflJFbQd1SBZYJjO5qbOriUpu
M0NlRI73zbS6goWyA/E5rf7nvul8LtPXtapt2Eu0K24h3ATO/epefe7ZMHni6u4KkJI7ge38vZ8o
QrMKbjs/uN8PYNDUWQAgG4rtYPvpZ9A9CtFBoj3lnArEcpUkQose/qt8TSYQmHvVPaYanDwAjOUe
bA9Z79c7xRVPaInOKudqtnZVzHjCCptNfqoX6TFSX89/QpEF3tXQvAejNywwveel2DxIIv+dBc6p
5Ov0v6+k4BFU55NfGIIwLToHnPfoCrT5dRam87S5apKruFfudJEMqmCjDPYOOwotudyYyshuVosQ
isyp/tEqoq68yAaXbxhoepCEfQzJ6tnk4w6F4r/6GLzeaGup69QxC5mGQeKocNXo8T9YUKhkKRJV
KKXcxxjUrFMNgiRzKXunpt/7URAd2V/wyed8GODTvlHR6NyxFosxtK6shBuoywmQGZP2aprrlyy5
MUwhcoFdtHNGuS+TRwlkwEasShttzbIVx5oYz7hvYswZozwOuD1AIQSODMstn85v6MnTfbReLkWU
KnO2zBimS6DH4N7tBtGZiMo/p7O0IzOcKyeYPU/18j3nmD3GFh/vq9AKKmhviKK9aDPZNTi6SnOc
TmoVEeWqtXpHqpedsUSA6kKTPBbmvGx3zn04znnTqs4s3cLuFZf9I8giIG227Cfvnf7NFwWkk5Hi
aA85d92PA11blmAn1nI3ToccEDJJvsjI8tAZIprY01nGkTXOdSddZqpJiaVFD+vq1VUgeTlQwOVz
HzCag0TZD6/qY+6DEk6Q4Hxm2mNP7iPTnE9XKvDwSBSms87tAPUu7GpX97YMxidU8Ro7eQR6zQrI
HnWU0im81B2fhHdSdDE4TwPQZWY0G36EFY5ec687Ft39GgEsGV5iCqQnqAPW385fR/DtnT9SfAKZ
tpJittEiXUeTlmNIkqBDmc76VVHN180qd069PmxQ6ij2m/4SbY89eZPk26zZz4rTJpdq+rWdQ1Nx
KZpoSULclHZe0sZumhtOs9ROZeK/i3YSRuplJhQXs0lM1TW35WBsjSPDQlGkjlz9rCAjFFlQ3dpu
1NojEZhzmt7v4ytZlzw9T3egCvQosJ9lfj3p9wqjK9gsB5UbW5efQEjjDlNk991+2w452cC7uo/0
Q05/FCWkL8jl2OVOaVgQwvXHKMylS5PsmupuiwE6B/o86V674QrKjAowi5Vs59BglMbBIXNly9vL
CF3GtRy9tNEB5TW9lkw2hSJ7o6hfhxQsNZdAdNsk/VqBBW3rnnTjOUp/ViQL5/WFxncq0LVGeVBq
yNRPLzHTdpFe6hJ6ctpezSS/SlXXyCXboJFn6PDLceF2bWuXA9ww6HNz81ldS3A+jkESQQZNTRrM
UYPKW5pdXW2/zSrFbL1m2oo2++cPieBo8g8AsD5EhtYgRoFL9FbpvjSJeo8+r3feysns++MW8sm+
Mi/SrGW4AHWMYfH4zliupfqqzb90JqglrFVw60/CAY5uPZ/t08bIianBnv6y+ZgnQcfPNYGOje7o
8waRDTEY4PRL+GiJXKigbY6iHvNx5SOamlJhy4orQ3rT+0XKUHc3tMabOP6e7f/LvPbxarnI0dPN
XFcJpqvCtOUOjXdRtexkune0OC5cGKDEWGa2OAnfD7JXtvT/T7j9u6PWuRgxzWbaxDNMrDcr3vSr
jYg07TCDd6F5cunJb/FXzK1diCqNwqPCBQhDy4xuRPnsCmQkdyMCL2ssGk68k/f0GVRuwtqFaC+5
YFDPaaVhNEW9ogPkHkE1Y2yCd8zp2vbH5+JfAKuuDtCZY2tCVQaiS8t95kbu99FVkY8FCqYnqwfR
RgpSJX4ypVV1K5lzZBTVitEDDPts609D7W+qSnfPO5OT0MOj884/DYw4SmjRYHnGdXdp+FsY+cmV
icvVOX+AxhUtjEs3janPxphgYQjjV2aqOArkw2VQE0jj6mqdCYzRV0UONfNJtV71HDRHFVjjobag
6dlTa2C+6fzyT/8eSHSakqwr5nuydZSTtmQgUHNBTpqpvb2kpV2TwTFQI6edSMjkNFhD+bDFXY6t
XBZQkWKwYenCDCMtLuh1dtYDeYUCo+xg8ujlvyAUrSOL3O3oa8bmOqHV37em34KOSgKPXN+mDgUv
UdU8nN/Lf8lM/1nge/p4tJlzU4/NTGGuuGzIvu197bv02Pj9IT103qjYdRzEgxfZEv4JRVfmX+7p
h3XurQby2MiK0vfRpg2TIgeooFigx7uJQCiwvMmzi5ABOK3QBZ0O+h92uYdanZQtyXXYlTMSVktr
K0Z8nYlIPgQH9R2dfbS3yDytKmYzeNna7haMNZfpaCcTNL0MAVuP8DNywTfqGqXuZtwJDQagbWRD
ia2/mhdMCgwXhqNp9nifJsHgbD8tUJ2eP0SnHfrHbnLhd9zqQUvYhYytzJmnp1oTtOFEn4tt9NFG
ZnrVyLGCQ6orvVeMP0kPmfkoPL+Kf/GqH8vgAnAK4Ik5lvhcyS7dwE+LsT4He6nY5T0m1TwRl8C/
vMw+7HG+RY2NIZUwPQlQlr7Xb1qvLOxDBkV7aD4Sr/ent/4rKFnAdXmlOfSb/F9KcR+Ohh8/qMyo
HQELQ8GynXeLFs51GXbG0/lNFRwNnqKrsWrQykfY065TPEY1p7eCWC+ywLmQbC0pxLCwjKVeLztt
3KWiDyU4fe/Cw0enL++HqB16HO/cupOnL2R6kFfBIk4O7x95fV5xYpvlaTOjXkLhevYI6lWbDXra
dh+5HaaLynuwV/rlXfVTaQORlqLICavc9c3BIRYZI5p+AOkFTGIVorcX8b64KMHNDMklFzRxQqPs
s3wu9vxz+PnJlK7tt4LkMAppWhVEDKA3ddLORVHbi/3/hOP4OOr89MkSycssqbhpUTw7NfikGvAY
Khfnj7rA27+zMx8dk2EDF1Cb4ZgM2eWChu3SfF9ohQTl7+6tyiUIKlHasq9w4JU5C3KlsiNq7eXi
+/nVCK4VP26S5oqqKh2sdHF1oOpwkcq35y2Izh0/bbKMmlY1FKTG0r6+TZz6Zrsw3exushn5ueoo
CfgyhUwVzKmeOXf8pAkkZWZSqXBIFrzeDM4Dq0RSq3hbRJ1B15y+CwTLFJx0XmgCLSl1k8ATiWWu
j4zEZXJmcMYsGBUXUQ4IjiBlH/XoCI4EZJtDhHOeG5gMXXaENihBx7ZcP5xflMgQ5zLGIV4TecJZ
39QfefdzjhJbBs2xqgnOusgvUi7yq5kxyVtUSxgMSn7Iz+bmIAF3m1CB7pOXhI2TvEi2CtpPEPOL
slPRIrl8YG4nvOgaLLIxkPu/RioGxqu3RFTOF4QXyqUBNWYWZtnAkC0ZVseQoDatqLvWEAjMiqxw
XqO0CDT6FNxnA3e5Si4KQ75YRXNcJ+cNj8IY3/CJ5nSbM5ZCGSqoZyopIOpLlaHgBCpXVfmWLk8l
tNYl41EFK2zfjLb9BUendvTMpt9XoC4tbQy0FoQj2etUtC/nT+2/lDr+CToalyuoVIIAoQGPU0Po
YFf5ZSDtCj9yB1veb56FAvx/ArN+RB4eNERIhsks9rySJGJHKcb2AWWz2hcKnv2KCB7Gotcqjxoy
EqUrmq6R3sEoTGvaX8IUTBEgqcveUf6i7oLQIudxkrYrojWHxfbNDKQUnXamlb44AAd3V8qfqGUI
AhOPG9LmlpQzoxrQD6plI84yaR026VReguZB8RnfkMgTiEKVxrmhGeVyQ15hdCrMXW21divXbpWW
vjYDOSGDk30qvDyzgqh/aWi/1yfiRANIBM3IVkqRHotoCzjHZNG1m7oNhyqNGjtrvrfF/V9eFM4n
YdCmSzEKg6oAZpe8uYJ+EZsYUe4Mze5eUWd6EROefY7MCki6ZRlDbDqF0j0XU2ZrNtWqjrZrqE7Y
6bSbQFtpqm+SZPlzgR2XRBNFn7fxd4PcR23GDT1UAsdbJ/PB6ourHDzJgo1ktbHf043fbXCfSlPW
qiQlbBjX6S1lwd+mYDVngmiMsl3YaBOtiftwihlF65DDHnS8RuiYAquKGis4kYdHMDl1aHyL2QRP
eP3fF8nFlr5Qq1+EMZVBDzL5GlUQYQNxibRWztIofotZrTaCEFzeO5qiOxCI2xGIcgxTaeszbkl7
mTWxb1l4hkruOH5pKgl85ZmTJu2N4IN8zsZ++62fHqR9o24r4/dd93G4HmKPUUBtDpufEfn+E87x
d1tcuBknzCOajP9wdkZv2OWe2drpHiqVgQ6eFicVNrU/B/nfDXJlLVmziArCue2a9rnXqrNdbQnI
txNBSiu4qZ8exCCYb2oNYHy1g1YbWPoadBKr+BuNe+j0yh4dJ+8vPxs790eZbZ3oSZpH72yBoCC+
g0qLvd0sXuVFsS3KotmdPHNnP7+HuxKYQDg/3bybmtUzox/l/yPtS3vjxpluf5EA7aS+autuu+32
HttfBMdORO0StevX3yPPfcYdpqc57wQIEiQGUiJZLBaLp87pqKeTn4Ul62hdt8Y5W0IMykrIYE1r
8jcm6QFonKAbcnd2VNdm4KFIrrM6vzAUupNM54qAOmdWCEu5Tamt6y1yTm2fFMmVpZJgjh0f6adr
jZcVOhEL29raaSZxnRMJ/a8uKgQokM9DHmDAgM1N+4YQNeguLUBKseJzlg2gCPozuY1vyIU1+eq2
+H5+4JLwKN6dVTwUcl6kuE6k3xYOZsvF/sOIL16cbdDUd3OKjGilYURzvDfWODmXDQopoUEDx5cV
N05ktb9MqXiP1lVaVCaErhFmIKtFfQKh3ncQITlucrNG/OxeBl2VRTbxFt1SQN8ygy7gJBp2rXG5
Somb6FzaGl5seetDwTBKPEeyK8VrtLYstjI7iAAjKAc0uwZxV+JrduTTaANv9s87yoli8K+TKgSc
MTW6LOGY1CEExzq0QEChR4IBgj+BHf2bvFYSVMV2nFlD47HewjWboA/mgHm6dU+aoD4UeDeAas4c
GsCJHAodAoZ+fitjffv9svvreIVAROpYoelK+hZDvarS9zFUvJw0urLxBiSZWknwMYXgo9sDj+sI
pqo5gBAuYEfYGUYagivVa+rUVzMtjCC9pMXJvcS0JNyKd+2xbNTEYMjj9Z77BIiToqK7pBuhunEF
hvlsmsIqgvoINFMmHSKDeu4NTeJHeRwqAO/0th5G7RSmhITp0lmSmZFEJxGPOaIFEcJpmJjFgQJN
qYejJasCSNIf8YJeDJFt1JazHGLcyvP4gev2vT7SiywrfMN0lm3SQDckzUe6W5qK7bq4yu4cGx3G
VWMqbu50M4QQ2WVCys2STq4BEbbOuTci5SVrFPC9lhS9SivGs+FVesgqtdowhxovA4yNbau4ca19
OOitb3Vjo0e3LbkF4CZNM2+m3+vieSLfDPu1d3ZjXvvEIUGFFCaLt6Z2XURv0YjOsdhlyWayrxtN
xtciWQCxPhAZYD6cskQ9UOikRpXiLrosuZBsc7EgoM8gZTBmhLEKaKbRdIIc7Z6G8tQ31oblTxmT
kfpIckKxJjCNmcZGp1SBN/pQrDe9fDENyakqG5MQK6csoyh8Ix8EK4abVyBwfu2U0h1A1DXFisfg
Uef3sSRYiTUAvAdi71JsFKceYjDFIVDSi3aE5ntjSEydANv+Ehh/u/pbStolChYMyqrPIIwOQQcP
cqL539A06OfTMlGAVMvHtrEGVDu7cPDVoAy7b/oOIg1hHig3leS9QrZq68+PUmoOmTteNzDWN0/T
tNfnXby8RPkb14inOT/+bMWEK2LRO7ZWaHCRarQ3HX3VJvRgdLVbRjLIhmQPi5DPQc3sOlvXiyZg
L+cXtmJJLiMyC8K1zmZ5RpQ131IN8tDQ4dGZJM+Bkj0rogWNOiqcBIrth8UMakiGZeZTlzydX5ET
z8+/OLYIEWSaqacRxfrz9/kuA1zJcbXQ9pbL4TK5AslovInAou/cchudZFlYQgb8/BfI5nH9+ZED
liRpC1XHPNZrVpf5TlPLng8k5RdRSrirFzCfLKgprcl4f52+ryhI6Kj40/UIJmTZiE6vm2mvAsJo
qxYZ9AvDmDOdlgju+os1aeGs30STI5m20/v2y4gwbXFb0n5UYcQ07au57sIogthYC8XeSvEH/nMZ
Z4nDfz7G/n5d/DK5jvtopVqiNkvd4lxc2VZ7z74ewhFo3ZD7KPoGechCAmV6IyAeBGdxRybXLvA7
eMqdv5WPGWin6wA1lnqV0Ng+yYqzp3O6r48TMlcFwMxyKjk2vHY7QyaaFct2iSGbRtPABoa4W266
svTP++4/3GO/rApJbKzyejCjGLunrJEbZX4BttFWRzd7p7tmBIkGA4BpBcwETrKLzJCmlWeR72pL
oJRSz940Q/ty0VxSSrAyp8/Grw8Twjori7YHVmZ1jyhs83AGgwDJ4sdE3qR8end9mRKCOsg4Ji1m
MNUGg5843ipwsBIIqBX0jYeN/EXu9B3wfwZ1kciidZYBEoowWA5onCgmN4rjax7z64iRT8G784t8
fjvrIq8FzwfFVrRqPUo4OIxCoy3wTpxLdtc/3N+/RrVmBUe7S4krpRwUmOHPK/Zj1WwgBcrEi4eH
M1DT11J9q39Iar5Mrit7ZDKa43EhwGAcUqIcao0ENQNsc3g39Y0JiZu8jzcqIgu1wBaqydC5p+P+
l3EhgKlUtfp0wSoO6XIz14+dXUiuOf9Qn/gyIQSstas3KlUErE9J9cscRXDFQ01E89CgsJXBz2V+
IkSgkVPQjGqIQKtCkdGXYTs3btXJWg5PvEKtJ/bXqISYQwugCQcDjtL5ysFByXW34lGXxZ9it/f7
ffWCVg0pVvL8eYNq0q++AkbQQk/QSXkg0UWMCnbFQAI8Qfy5drPonWmtJLSeD2BocPnVHjroCr3X
sXbDjKcC0/Ds6JWpD+okCZQnMJO/TOcnKenRJsjaBurlprOGrzmw3waIs68MrnSFSj6YYRqsb1xN
8B+fBf5exs/NeWTXNqI8zWf4f1OMm6Ukfq/rm4iUIGh/B+bZc4qtwa3LrKr8airQ0fPRGjLOGdkO
+ax/HX1E2SKN4BUqwARSNE/Y5h69sXF194a32PtX+jSnLzdfwxZizjAlFu3rNW2urEuj3Zvt7JrK
T0LvIAq7zYE/VtPtrFpuoyxbrvT354P5P1T0vuwLYWeuVFqBswzL3Xb7judePHE/J+zaVNCT5hDX
YFD2ooiFVeayctzUrfl8/hskgeJzgx9NOu8GytIYU0BzdrsYuxZvQ5S9/JkRMRqprG4JehsPShGa
drsZtWuMOzxvRLJJP/fW0UjsaKjtOapxEuftpoVAgW5rbokkPlYmCbZZZkqIP53SWy3EPtvDpDY7
syqCCsIRQ9Jtu4luzo9KEuo0IfRYWm0YAKQDCVlbu0qB5pYRe5P62idPy5AFVeb8PG9Q5pSfl7Sj
edSLlk/2hKrvYi0+y17i/rFj3+cGp3+3643ZUyDYTvLvSflK2/8zjRzin2460GyyHDxLCPfYerDb
rFABCcqBB+J6fEFi2fBOlnqPTAipTaOYmjZ0MKFZ5GCZWwMcu+bAwWKPtxfzOi7n60L/DjC+91/m
9ciwEGyUdmy4ncBp2qDbq28r7K4PlVvNG17lD+Ant/WRMSGy1EZa6taAUY71cqWY25qCfuj/3oH2
62oJKU1Z9HMcrXBtVFevNJNdDVnmSmZNtlzrVjzyRqsBDVmjoDxuxPlGN+/B6xbUELxiOd4Bko1l
drspYbcQ/Pkve/xoBoXMZqzmiaglDNOUbJvowKCOlGoILL2ksnL63DuyJESTIlHNrI8xjeZmfFoB
GauiAWQFdv8OIHVC1uLXZRNCipEvbZYuGNlfwG4zKGwX/ZitVx/SF2P/F3RpCEbQd5abPFC/gX0/
PL+sp/EZX2MWE520gcp5vb56QJcnMJ/Uq5xtwJkGGjNgtQYPSpdIe9QQ5doW/Q4r8HaA2vG/EBQ5
GV+PPkSIODxtC16Yq3/VVyk0bpJ2G7c/0RLrGvmwAwhd5tCrw/5WuDgyKMSfmRGTpQ7CgLmB3kHU
ePlNEfx1SYVgyrXm1Y6XXkKVNTg/5bKBCuGnNxctSYYC6r609GtH2yxt6uaAGcdR5pGcuGn5dt7i
6Svd0VCFIKT0tabV6914dTTzydiuAqKjbz3JbwSnix9HtoRY5Cy2GpPx06HIu029Ehrd3kqCS26z
wkPNA7A0wPiBJXDjUFZkk62pEKTMMakn08mwppy9zjx2rZoG0VQwV8+4ZB3X3XnOf4S4pA/KDAKq
HDc7xdjVTeHHBtTayOLacxosae5G+gckkyUbdl2qc1aFGEUcx4FIJWJUYyuo3YBt19ye9xbZHApR
KaeAoo4rntHRuGtDD2s5JE68ywdZBXb1hDNDEfObhJl46p0xFN5bbtGjo9GxLyluNufHI1mnzyh8
dHAlTcKraYEZxrNLpXg0VcDd0ME83WqF6tbL4iYy/nPJIn0KyR+ZJGyqdKtHaBma4WatjfbG4/lB
ySwIQSQt+7i0R1jQSmhQs/vcmiRpksQNPuk6j8ZglqSa+9XRasu+b8u7LE12FaBODS0lkVhmSYgY
9sKXCnRnaIUE80biKGES3bQFOMilPGdrSD/nceuXHI0J3cG61q0NHi2ejj09SMCaWO2bwQWkyZfn
fpJI/8lAcmTOnpuRxSkWqWWKNxup17bRZT5mlxONvGjJg0lLduf94oRayi85xaeW3JHNlqZpih5s
PEnyMJuykC2FG6WxmyvQN89viXZTG0jYfpw3K9vKQsyIh7IxihV4nXflNThGwFC5t03JDUz7LCed
WT8RoJk3bWuCjwNHZzmj7VJRPN4mt51ZtGAkaXKXJ+xnZUxgSOkTv1IRvwDpikJIskNlWhuMzcJy
7veRqe/nata8Ju4Xt3Sq2WOlBpp2Ptt+UtAbdQLCpV9S1Sv66YGU84J7VgX+9ox2D44zHywHRC1V
q17oYIWex0MEBhkK/oCMZC6vwe2U1q7W7rsIxYTv43Tb0cljUMqxlAuC4r4R11trurFAp1okD3aH
Fq0S/CXGT6atKoKd33CoL0X9RUHy21Jvk2+W4vwws3je5CMwDlOmWe5SbXj12NrmBMlz6qkG+Gfh
Wp3mVtYSaPpr11amO5k3pK8LNykCWj93CgvKGbSdYNEtxpvOKt3YOFSJGoP0ytk1TbZzqsH0zGnc
YrPUfgl5dTePyvkClI65mxUEOBx9dusE/fWg7AoTbQpJDMiLWm+hzbX4Rcye0s687e2euPkMGK9K
lduoPOjpQclUFXWdRHJina6Sf+UchpA7TlZfmXGPCNKBEacIBpDyoBcIuZyXWyEpgtnPt/IXB0kM
NoQEstL7CGB4WDWq/ipKy6sMS3N+X0kiiIim7Tpet3Q9Ioe4CCvjuSs+4rUMv4R8RMUay3be3gmi
ll/Ch9hr2jDeGipBpsh9Lcw/yODSp+ZKAcYMnSKX8c3sJ40vV1hbc6VzG1s4Aqax/f9w+3bRtkYy
QW34JaeFRyAVWkCVWjJK2bQK50DSd1lsWmu5D9Xd9pr+AJ3KsofjQHuXqTs9zN7x5Oz3XttJEcQy
rxHSxgIsRVn9eVefHbcYNJeakjNAkvCIzaZZletRahR4wGkfRiXzum5ya+XaKRcQKIBXablceBGe
n9LTo6KGpZuGQWxbmFFFpxM4KNa9UCYX6tTsYmnfyenD+8uEMHFabk/TkuCMMTemfrEKo6wVeaW8
NNCAnzFXWouXGVy96OgoLTOzTRcOIOugM2+K90P/WEC2dhggqpp4BmldvbN8G7zfkPvdTTKgxz+U
I74GLByqrZ0Qe1hvxOBeTaAEk1w43nSBcyKMP1XkZDfi07vib3siMQ5ebEuzxTvqoWCDX9l+BlIu
4HBCi97mNYDKRAnOO83pCqf+ZVGI2/CZsnTWuG1u+vFtJdhdGe+G0R/KDSRTs4N0TSV+KrLj5K2m
UTWDRUA83wdnowfa1oFQajSHaoL6Boe0uKwR7nRy9DVKIVdfihosa/WadRpZOCtg3gDooZAUbP/h
jv9lZR35kbf2id5wvjZlD2GKQsZavEJ1GL1E8idi2SQK0bpuq8js1oS97/ObvG2Q/nDJQbTGi98P
hK/RCPGk6goLRWnM2WBmh7LIr5wMehiojVEZtaRsdYSwouSLbmbrdbey6wuUNlNnuGijh/OeLtta
QihxhlSHKAGMZM1THYG2gbYXjTVvzCrZmPNTnI+SI042KiF2xLUF7vEVBYnb+wxevsLAS3D9Z0Ff
VFyLOaGVs7INJE5yUKfpiilP5+dN4mlUCBAaYcZKnYx5i42rXNEuGnANnTchmSlRq6xLiBPbOUzw
FKLC6aEqy43FZP4sG4gQA5Ke2jlbSYUsyzgsdbQ3/u+EQmvm9veOoesXHO1/JE1D0UywMKNdLu7f
s/pFwzXTnn/82Xyt83lsZ+x7jedY9Dzq9+30rCwRLgCyxPcf7rFfwxECgB6DLyNb69Jdrezmn/Vj
Ej00ynVbAOoNuB7aTtmc++eHdjoL/bIphIKlM1WMBENjSHnz4Vat9izWPJTod50li9cnswvb1laB
RMshn6f/0Tx2+qAPeEZcpbvJsxlUm7U1OnqPQbGOV3eJk5/OJY6sCd5h9m3UGPlailgrH8Wd5saB
dqe8Lqg4u5U/bwsJgvjktjoyKLhJRizNyteekbbq9uO84aq9a6msaX/1gt+OiSMrgpcsYIpBsRIr
plrgp+2bWywuMHS71IAiS6fu2wX07sS4mLl+aQHkxhx+b3P1egZ4FsQvm3SqHs770DqR575I8CG1
UOpSrzBuw66eCX1o81ESE0966dGYhbPE5DT7S2g+7er7Krs2aXObqe/FbPpJNEm2hGwZhXOEgorb
ihYMJ8+N2559U7n62JaSFz7JnImF4MhOnLQhMNJB5adYqG+U2u35ZZFMmlgE1mi52FYMEzO1nlNr
nzsol0TjxzjjUlT/PG9MNp516x9tbdR+mzyzYYwo9iWqRJeqtfkzC8JxkuJesIraoDJvXFAy7C1W
SdZEsrPE8m8BoEuXr4icKELZbElD/IpJcssdWWfTZxn0zJYRm/stGpHRHrXlMAEhm+HdpEndunxh
zoJCFKS0L2NjQqE++7ag3uFUmR8tICAcGpeWaag14AKH1BzvS/y98kx6V/fA9PH3ppi9SEEJqzyw
5GrqQRiYposssMrWWohAvDYms18B/2hqmT1gxbwBgfwSt5ggYv6afY/SEsLpe9NXCBALyzRxapuv
u3IKI+jD4d60IteHbKv6mZ8cZC+Wp+trR/aEkKNNCZ2yDvbWLlK8UP9FmZoAK08Tl21NKWpS5n1C
2MmsutZKB6d/MZn+oBU3aVNCgyT2WEUkKyiJDGJNeel4k6nrM3ClmN9tfqH1/Jn06t1iszu7kexb
ybjEQmUSx+g/KQia8InldfV7VYOACYzBk9pKLlASvxSLk/Wiz426nkN5S747tH6bxuCPYpBYm3R0
VHnnFUYTlemHmusfCpFYkBw+YjGyGx2+5BMs6At5SMcwtdDdL1Npki3J+hFHwbow0n7QEizJAj5F
1CHdNlNcHt0Ps7H9swkTQkVGktJ2PlMDXr7pVvQytvd/ZmH19aOxRHUOXEHPVhjlAsl63W3spz+z
IEQCcObPEV/zyGomXjdAQNyWbBGZ4wpb34zAAmCpq1vN/N7J1HsqexCWuNVvXfidPVjYhsi8mf4e
pZuU18wtExmM9rQZx0Kzj+ZQKHYLi1EAcgH5eMgaVfxDXTYdKl0ukVW0ZFaEXKNNCqWx8fGHvnJu
teGnNhT7RcbU+Q8HztdYhHwj6hsjSSPk2dFVcQ2kysVKVUPf/yKqkdXL1hX+PR/4MrZ6yJEXN1XT
dLpuLXiXetbU53nOwklHa0zbbpRy8oF9xhvb43m/lo5wnecjo7VTRpFWwinaYPKZ/llBK54XT/MM
eimHyZz28q8xCrGgBdHECKg3btFT9xzF5Y1ZybpTZSaEYBAnqaqQtZV+1ZJ1qmLTyzz89CXd/hqF
EA3G0erbWKXAxIJKfdgBmr21NkZQb2RdFP+QgXxZEqKCpXcZ9CHg5tN7t9f8urxaL8wdXvaI7XII
bnjlxpE1AaxefcYRRWXtnFlz032+3wfRptV3SQ323b96BFmBt82r/6IUhirO14z+JqptG5DW0jHO
0u6CFLjiUvbEJ3ELUUQbPd/JyFJ43jLGHzgrfsS1BEd5unv0aBBCtLDMxUqUxVgOhD8PZAF5wH2z
7Ezl0TaAeKu6oM63Sf9qk/lHpww/IKCwZysWDgohWmKFTZ/c0ZJ5SVV4Uyrr0JUETEeILglbdJbh
weZAVDyc1/m9o9iPpjH+p8P+b4d1xHhi2RlogmCmSeyQPC6mTL5StvlEGW4LJdEe/y1gM3in0c0H
LdrrJZ6mUugtqi6b44CZvVvN7+cjpcx/hLBCO33smlXjMVuc73VkvvUygPb6P5zbdkJUGWpSF9mn
yHd0VabkXllmv8/y+xL8JiaJJBddmT8IkaXvckbjVZohHqPnLNuw9Q8nPD9pp19n/t4SEHL+9XiB
ZLFdZZ9qlZX+MbMfbLKeY5Q1leGu4ckj3M9WwDRfvZTx7rzp8+PTRCQ/KfVlqFbtQRP1RtytATa1
8p2ay7gkTkMHjoYoZCImmPs6rN1yaHLm2fo3qJAFDsg+arUJ5nFHJ3dORm/KGjdzHKCIJ48W5KI0
SNgyNPZIlc3t1U9+8yPi0FXCTjM0KmxBvBqpRq2jSIK+HxfF5HveRZ0bc+VuYa21qQ1Q4AHBaXmJ
qvwwoDik9hb0Rl45mKZAUecadPQJb90mv+MGajh3TXaw+g9SQUdmrP2xqxHF7BD7LmN3zRAS6FRX
YxeA1u7SMNBH1EM7ky5+O6fYn41f9sgtpvFZAfIoS6CyCfYYG0J0Dmp4YBjOakRKA1sZVY0oJoFt
v+aYzJj5zlD7jGsHro+gvnuIG/N1zq/Qnn9XtdZ1V01oj+fe0N+UtHIb64XXYAmfm7fMpG6X/6cA
uhLCQmIDRVxRFCmjGTP1BnkFaZzHGsyaZfoS69/Pe+3pfOzIiuBNhIKWu10pj+rlmqsfLWJ1mbrO
8KZF4VSqXh4vmOjcLdQUYjiyZp/T+caReeEII2gG68lanWfoDm0vtBDUu6HtL5Zbaf4I5h9038oR
RWvW95vHHlkVzqamcuy4Wus6WvnSVneG2bpjAT477fn87J6K4ZahqcSkjgrJdSGG2xVL56rC5I52
cdFC5sIaqXvexKmhHJsQgviSMKvIu2E5aMqbjv7vQS9D0Cu5EZFd52SWhACuJTQrZo4O26q8zJxL
p+auMz1qlYyO72SAOxrSb8+dbOiituiBj7CfwXEIgF9ReQ0hD2XDpsBWl8y12H4Y430yjqNbtb25
Nel01Tf5fdsuIB34MAALPz/PJw/LoyC3zs7RvSXnqmmoFm5mDevDpl4pDvYNU4IkyX3VltGint4X
R+YEz9EjQhxQIOJd/hlAO2MOwZ+BRmOw2PFAX0pv9sGxK+WulEVywZkKtR2tOcYZXfPiO+8fo2y5
ZcvGdq7RTTVYjWROT3mUcTRIwaOidOJJvFYfzZrdZG3upsarnpQ3VSbrRT95OH9ZEm8YpZ0Tp17b
7FJwWrkIaf+DNUX3mFowQt/EXnclkxGSjE+8ZER5Es1k7Ulj5keZzPeRrV3ni+KqneQR8FScOZpI
8a4R9TVguSssWDHzF/RqPqcyVeLPh5vfQubRDAqB2pm0nFcrhKgvHG/M212GGxPN4Jc71VJdy7hi
dGd2V6mhbOZW2+oV93i3pc7iOR3CkZVt6roJTJ741gRWsbz3/miDiveNmHam0mn4QCVRvrH8pavr
H4N1rUBmQoW07p8ZE1Ke2mQtCjWYcFpoQe9MQZOne2LU+zY/MOPbeWOy1RVCT10qOU/Rg3poIg3V
OuPCmv/LKXLsQEK4MfOIs35d3aoij3b8UBv0Wx+9xd1/eo0/ciMhwvCFp7HOYCh+s95BeQcm3myf
2i76ldAYIGtTkmU3IvFa0U69qZGIo3AyBsNDGWYbHqjPyiaFxqr1cH6d0C97Pq+w1pU8OiS0qWsi
kLCBE03Pwwzuj4LlRVpAzh0Y7dm8sKsZpJyZx2rkj85uUGK/yBzPmZg7j69pv8U/Qjl7aza9p8ZV
wKPO5+o3o558kqQe069nXrp1/ToMz+h4CPh8rYwfqqV7abK4qgkZuA7vOFHrKooRWFPs5fr3KNnW
1StnSHN2qXKhp6Zvzp2fzbdpdZhZ4hX61Vx9s5wdg8CSuuvZBxBhHnF+ZNPeXLaKUXmTEweka70M
Orn0gpOLEe9tDXc7/WeU47HKUaC3mgMByzzcvvyEJruJVYEGVrh+Z/LUBVsjIPKQmzf2Y5WFKuRs
yuzFsPc8P6g60ksKotkh2joR3yxoYx+0G1N7XICtyS6L/m2m3Gu1h54CjB0ZLrjX3YpHfsbnHV04
h8rd+zTo+zS/TvEGbFiTu9iD5yCy612g1hDU4bfZcJ20T4X5OJbVloAi1cxqPGWa36eOu32PltBh
ujLxvMnGF6u9pXzyB9O+yMs7liiuaXPPHh/xeeNcbaLYDPsp99b+Az1OPJ44t8vMgZAF8J4O1I2q
9G5oKXW5adhbi/UvZQ98vN3nQNJWvZunzb5Rn3SHbNqyqTZoD38yFgMAYvbjvFeePIS+cl1LCFVJ
Zhe2vhbXxsy65NndQnt3bvptmlP/vKXT4JcjU0KgsooCJ9F6YymU2Kt36LPdONA0b13qYINzqB/8
C8TNWt7/7WA6MiqErqSbrdRauZY6vh32/BBBxEjlWz3sQO4t47mSTaYQvvJSdew0RtyfUZSJ7Gtz
4Xcje1MqWbp5MhM7GpWQGjHAdXtrxKjQN+wn9uBmxhVNgcsj71njuKq+laydZBptoXCiLJjFYq3L
g4Q1XDUroi25wCp6pSd7dzg1icf5vfBgEw9a1EG6XAXx0UffNq7CryCA6rUQHj4/qE9Eg+gbx5aE
yy1aVRq0yoBer1HY5EEwuWRoPBjAtU21FJiH0TWKLCCDundK1B+iu2h4qxBoY2QoKr202zKoNHqJ
riHPcBBM0dEzs2aXtxaS8GpbztbGQuP0+a8+uY2Ov1pItYqxMCqN4P6zdk0oLrkk31d5lGI3bVBX
kSsW6acXxLTQCGYbDhFpj0cltbqyr/C8AAFwezRi1xiu00gPOrTC1xfWUvi9WXtK4VMdnNagC5/y
AiGduXYD2jt0vqkl23HQ0eURslsHFbau0kFLT7wmeWfKcr00d5rzcX6eZF+9/vzosLUcOpUTVAoO
0I72lAylrSJ259kOGl5LHOnkdcwyvmZICDKWlo7auLKQAetSIrDFF6UWlMOnzMrsV35ne8UiBbT/
w034y6wQBUB1nyqxjiH29uXABjdHq5V2A/LjZLgjxexaymOPHLQdQ4B3twlIkaMLE4yelZm9nJ/s
UxeoowkQOYtLfe5txgsVVEVBAb7hfHmI9N2f2RDiQqWaeVkaGG1CqJtDvBoMxLH2/byR07vLBBqU
EmqZVCR4bmuzYvMMK8TRIOw4RZvEmjJ3XviVwh4SZ3EzrQxKEGC0yw2Z9J+EJe5iMMmVdF2630LT
12eIE4oML5s6UL8cKgiFOupHk0JxLVHdkYL1pm79Vm/8fE4lR/TJPXNkVZjiXjfpDMw/SCQZrOJa
VOXX4CramqjunZ/nNdU9Nz4h9BJSpOUUw9KcLEFlD0Ete/khp85I62gwQpzso8Ksawe1296wDkNS
/Uz0qrqOBwpizOF+AClkGFUL2DVqXDFGo3c5a/BQQ9unmYFqKp1LMIAMC1JxLUaYJd221KybtgTp
T5sHA6eIt3nroRLj0upp6CkywwsolLp92l1QXfUnswomVEUsk2+zvA7p+NBrr46NM4bwhyKH0kCa
3SijExjOEHatcaXEoOwscf3tJs01dRZQG+c5f+HgkQE1L4jrpp3pENB/PDqLCrcLbG74ZoLEebqz
NH5FewDzSb83FbLv4rueoeWyS0FQlg46wHk87GrwpWftMF7VPNlq9GaIexTldc+yr1XjW2OhXUWh
vl614fkFPxkhTEgGAVLlgDtICJEGnSpt1jP1YGu3bdx7mrZtxvfzNk5vmi8bYvoVMSu2RvT503Hy
CjDI6w8FH4N22Axx55pV7Roy/Pj62b/78ZfJ9ZOOThnIXJGizHMw4ZUHAy3AXNMPS3TfdziHIxkm
57Nl8Iw1EaHLuiTXs4pBPMzgm1K33QLczDaUGbnlYcqhrh1qxrDTdD3Eax34MC/b+J6l3x2oJpUW
Du96cee4dk1Q2LU8c8vhCgTTuE1dasbTAuJ9t9EtNPHtJ6i9MWx6u1cf8tZ5r5vvTV8dyqy+VICd
iSAFoDmlzyyZxsHpTfv3fIoA4c6YCSrvWEJbf4DuvMvy0B7iTa3d9vB/Dt698y7z6XfnplQIRNww
oQjfwS9XwMmqU5b9sD9qiLv4yT5N0QuA8zsEILb06l7y5Hmy/IAz5n974pMU6Mh5UMZOGcj7sZya
4o0KYDzVZmptVxvSsEKT+Ti/aj3zFPXNKMZ7A/Sm5wd/0nmpjQKcSTSoOgl3v7ntUj61M+S8Wpwo
jbOfixJ3h9sMSvV1LJnpkxH/yJiQj8XlGOn4DXAiqK2Y2jcnT/7L6XVkQQgxMTctLCbHYx1qxVax
0w0QKOU/jSaWGDpJrmMdWRICDUqoispoA2RFXz5APTnMdZPfUgV8SUaNNzLbcqB5VFjQW1nKezOa
LoEHqFyqGtRNWEuCBL2PXt4aJvgQ0M9Z9s1W7WVNAydP86OvFGITK6pmMooJD6/x5C/FLTRoJ6V2
nVR2mJ925C9LYstqMmvaNEyAjud7uqnDFRNkbFT0x2a+/H548hH/aPaJkKXYk8P0JMablq2hfc98
5ZDhYMZlB1S5GUHMh//MIdfpJg7StraUlHZP4j2OrQsBQ836MgfJ8XKwphLPnzcxcTXUhw5qAvp1
DvoqKKllTSYzK9mrRMhmwAFjO1MC5y5BCRADCIVp9hSPdp6OAO6V18VOC9JgvMxCmbj26Zz4aHnX
rX0Up3CkK0wl2LrAuW/G1uXDJ480WTulnhNUTeW6bCfPgSOTQmjSYwvlrlrHGrNi01VXGf+OZ59+
Nr6xaa0ejdRb/h9pX7Yct64s+0WM4AiCr5x6UEutwZr8wrAlmwTnGSS//iZ94m61oF6Nvb2eHXI1
CKCqUJWVOS8x6Fy6jYUiXRqVb0NU266t53extWx0bEVtDa2bc6cKLvtN2Y8TXBmxoTauDfgezUrM
AGiCAl62gnDPmtY4rPuV1v1NvnzyPQTfltcDMQYb209qD8Au0P/IhFWk10pwakPe6Xqv4RKvJZ6V
dm/ZxLfr5MR/UZWTBANbcE2DMU5WrwGkMqLIYtPfefutGkHE/30wf6DV4LbT+8SXfWRMflVx1zHf
9UKGlDmbkX58UrGPHFmKxiFSAuEBUEET8GsgT27su8tHRXJtv6CPl1ipZ9ItxwQkV0qSekWEXoNT
bZXmNmYyUOHZBPhkSYJvctCDyy0NHl9F6FGrnzU3HmdcFaPP/aT4nnSPNSjDL69QspVUcExR1Kfj
lONkLuArNNHxK2Ub9Q/hxTEpMU3LIOKIg6a16EM09gx+AiNs3GGTbYaw26kQTpOHl/PH4sOY4OxG
VS9BCwJjI91Uk3XtzKM76JrEhZwvGTmO7aDAT6htCBeac3NugHyaj4q9ax3N14z+u649Ns17Nbah
6owglVbCedDe2oy+puBj6YveHbi9/YvtO/kdwq0ndqeCNEqfjwzqn217pWuyye4zaYihOSqgQhQr
VcXda4C/qPVobI4O6hdNHYWmUoaxOgYjxIEvL+ZcpPpkS9g8OxralID35FgbA4BfGsQufmccD+fF
BOaf+bo2bsrEPNDSwjfWt11v7yJlfrr8M85ciU+/Yj1iJ/FyBkpyyEA7duxzO8zLlwEjrpctnDs+
n0wIIQgVWW1BwtMchzZE08h+0fwMAn+QV4K3bn1+QIzcyNobxpm78cmqcGjzhk9pw6vm2LIo9khG
Kp/OKeQT0UwZoTNY15CSokrYTJXLdTVQuY3B32/J90YPeAoNDmiz1cN+TqF6UYXZ/CvTn6N8y6FR
ioETl9t3UfPCzMdlfOrUCI8w+42yo05/x7a9SVFKyQxTkljJ9ko4/6UZj1OiYK/IwrYL3reNlOJU
ZkIIdpoyRLm27lWcY60WwPn82+XjILFgChkxNMWVPGawMA6O39rgp/2LKbPTnTeFyFKrU5vYGSxw
ADhSJd9kMm4OiZsQxSMHI9Z6Bunwo9GmQZLrG60H3JJjUP4vpv8+rWX9mifX01wIwCkJHFIM+e8e
J6oa7ath6EJnkhVUZRsjeIJFG0uTrlsPAjzfst+tSkYTek5x4tNqBE9QxLMzqtXQgLaRekr/oo4t
cwkgp1ZLAnRr/AFllH6O92ZJNwn6z032BjjpwVkKSDlKtVXPJDyffo7gIpqYDD3OeAPQFrT/ALTb
23QJS7VzK2b6c9/vciTMMQqa7RJvyLCxi3Y7YFglcjBynKa+mU2hwiQIqD+08EKZ59PPEq45RCTy
WC3X8+vpmEC+yX7kt61xUIMMwvTMI2agow6q7ugL32WAmjSSMCuLTGJfwQJZ3GKAtwraoXx2AQUA
HcOG7mZ4N7yUV/Uu6biwZCvEHgLrq6XWMDsDVJvWbdvIHXco2YV2QI/Vtz6AtuGxiFz10G7+5sV4
+rlFlca4+DBd3fwfs7uzidzUVd0td2W0GpJbJgo2Fou22Nm6uY4zbDRihaOMYkcWb0WkUF5kEBjM
YcI4kr1yjK8ATQLtWW37mE0L1G3kqRIslCTWimAhlhuWGq2uw2y1LdcfkIv6xrK5HDj+wXuYKA5T
UyWmOJbAi7jjNsUZsSBn7RkvVthhiB1ElUbu5z+oWwbKrngGRkNi9/zZ/LArxJNxwERmZMCuuuc/
VOLH9yb0TVI/w6Pdja/VXTuDYC0P8kmqrHT+w36YFh4scIEcEj0wzacmiDuoIgMPjWaMZIXrCr56
nA8zQpRRRhpRtn7Z1nG7p5UIM4EiehMHq8p0HJr3l+2dD58f5sRIk0TGCCggtIhJ4dX0mozdlhZ4
b5qyF8O5kjku94cpIeLYPLXmqI9XXzr5OuSzCd/WOtSbRq/F+Tmsk4fFczT7RiWFIMs2TwgvM9PZ
pJSwrUTDnRPVuywerp122F3+mtI1CvEiBxSvIhp2j7H+0BZossULIChqHyYErESYlFGiNzzu3ZTe
GeyxZnUAelcUHZlz72jobyEMbzNbxl/19b7aGGEmJqZodGLYuuiHrLqYlXnh5jF+Gn6TvbVNrCO7
jsJ4Rx8wIxuYz2l200ii57rYT0dZMCocZfBq5FMEujyQa6j3BZqkFqW3pRaqfbPN5jWiP0o+/5fL
s1q0TdNZ54V0nQopcxFNFhmTpUS0nD2ornhsb+7e7A0N520i8YFfXNFnWyL428wcrhWmWh5V1QjV
vPKqofOMHEVs9iMh/3NGKFgTUvUxzqjFuAZrw/c5PSipTCHkSzAUDAieVemUfsmt0Tx22QOqKUjB
Zvfy7nxxNYIFwYGOXcOXnGNzavqTKVGo6DYA3E64WM+XDX29hYIl4eBphIEWDmgMFJ7ZPaStw/IW
ooJ45WLiiB76YEUN9tfoaVQyy2eP/McBFOdG4yi18xxlXeRO4HVZ9l22cYLlbvCbHUTd9uA5BaAn
O/JDHpQoLfiXFy77woKHdSDoFtng3TlmWX/IgQWY8pfCyg4dHsmXLclOy3o5Tt5ChqkyK83t8mhF
EINAopi14WULX6VNhE0UXKkB3E7S9ziQ6r64n2cXYj97HtghWLM86isQVAlpCDGZ7FYLkr3lAykP
IjTZJ/1D9v/FiZ3sqOBSwKLER6ZhR03L8qblvUeSg4Ehl2ovSfkzLSKP5dDHGrtwMdVNn0CZIwG3
ds48qn0rMSfY8njrJPZjOpo/QfO5MaFrYSwyTPrlDTHECdXZmkCDSfEz2zLxrcUdUxkOV/IlwN/5
ec9rW+VTwszyWALlHONFaFrXamm4S2H6RTW5PbjobIu77QDsisI9WhPw7qo+tfNtoil+po4+1QZ3
XJbNEuNx2XfcrfECjatBMvt/+RoaquDMmrGq9IXC1Qzlr7aO9qWjuCNmxUvMtJKrpPmf1RY+nVVD
FVxbp7QWi2rEAqoqaB5GYV/23hwvO2UcJTdvPW//fB5xCz7vgqqakGfMEQgUUGjNeJQmLWZQAZoE
+bdXkDxMhyxUcv1fuRbMpAlmdYeDUZ+CjIsP26o0/R5SKV2c+7beStKGr29e4WsKbixXk6RZwFp/
rOza0wl3R2i1mXl925FnChrAqaFey5VQG36zrH2cGdvZ+ixBWXzJGP/8CNvRHc1yVPJnKOPEwymG
M1saXeiR0IfFxoxF7bLl/rKPO39pP2wILk5tCkz7zDimes08cBiXRNbZkaxCxF8PZarNrMdpadkP
sy99nW2IrUlctWQZ4kixSTvMKxlYBtiR/C6+QTCQVFvXHRcPPfbBBpDQ1nRbPH0kqU1qNDUFJKF+
rJeDXbyrc4NhENkD89z3OjUkHr3BHhqbxs5xhJqzMr/p6m8S/by86+du8KkNMXZmXbwsuu4ceffY
6K3fjdUz6e1gsHLQ9e3MZfxpZd3rZaOyhQlHbTDThOYMufgwVu+Y+Om64pcZSfn01hhwaaOEaOlo
oPu3JqwtVmuvcm5GPXUXFZx/xU/FXNyKU4zRhCWHW+wxm315jZJT8geCcXJl+7EvAQLDI8cAdb6m
Ko9lDrlqCH9oyvaypa9IHngHR4O+okpXHLUIq4A6dmODato5AvMWkj3qOlfz5Gbfxy3bmS/QWdYZ
csyVmRVZpkz17WvLXbAuxADKM/B4rbk6hMF+OvGB28WtyYOo0rapTqFTo/sgcHk2TLrhpWy81jwX
XE/Xvh61k8/MBnA2LAWsG60DXt8rPIO8jgVabB7aLg3Qb/H79jqx1GemoogB1XJggu/H5kl17lJ1
3HVq5bVNHnY2iqgAZfRR4S4dxMbi66Yxd9AOGr3GGK+iBH/daHkD1oni59IU20Gbt3HTZy7UuyK/
jAo/GjDDQLX3XtM3mNceJ+LqwysnyW6qeWS6RQHxMIsv71FPX/Sag0Y7ilDP7v7nWqKwJYLj4Lzk
dVRqztEYol28dK4W15IQfM7Nnn53wW8UwCMny7rr42htoyraqO3m8rGW7axwe8txyRbUuIrjqBG3
AeG4kphhm0CHR32PjKB3VMmNPftSQ4g10cqG6oQm4hx61cpqVF6LIwRLAUOtQAtd3E9W5cfjEKRN
tI4DQt3nO+Scb7LhrpzKh6XA/EcZ7ds5u0UJbkO0WlJCPZuAnP4qIX0EcUZaqM3kQI07+cYhH832
iodRmYODZ8j36EaWvEs/g5A/koJmlqotBtCkUPjzmv1cH7LmR1v7FCM6qPz5JoY5zeUwP6fXRLIJ
67n54rNP9kDwJqzPhsJKp+Lo1Axdlzho6RB0neJpw7uKccXLZ+zsKT6xJniPsezZEGdjceT2lZW3
wUxlGnvSryncRVA5DG3RwcQY5t/Ylm+sK/Y9uy5/1sEYWB6IHvTt/GzfVpLEVfYhhQvaTC34ezhH
UDALPwWshfWNb7AfdtW6hupItk32IYWIXsRll+oxLzCZ/qPEhxwdPfx3WyW4g8pG7sjBSIgK19Ew
4rDTC4nDOVuXPLlpYhFtMqN8YZaG+2/0b63VvxR8hPxW5aqZswHYw60wH5FCbsHIhtCMMbIUrXhZ
tBnQbTMzycVfz96FmyAyK8RlSahlwP91GMFwKn5lTyxQNFMypCMzI7iXtEZs7DRcOFICMv6AAoFv
xzJcnsyI4FLsURvGqasohhTBdaI2njKl+1aGzv6KsVrj3sd1FvkRRrMrLKbONhpc9a6GyM3qKHN3
euo3cikWTWpuXfVJ7oF3qd7iIWocqV3obmY1IHyl/dNQEd3LCNBPU892pdJHgdYq1waOSMjIEEFU
fMo3c15Vns70/ArDNEDbmum4AdpX9wi0270mMze0Xd5M0waCZB5Q4mkaEsTgZR6T+baZ9dKjXY18
XY/iXT2N19GAykdH5h2bqe6iFPRYap3nFFVYGXbAy2hbFbYeLhxkWYOO4fKmhwhbRNd5D4xjuBkk
JaADh0pKoqKEYpvhlGLqPanBhf97zpUrjupKboJ5pzZ8QL8DDNBfpXF6hJTG1cDab72TJ66DVhSW
vplmrUe4jB4isKO73FBZ0KN13mZOHw5jUwbEzh/5uHcoRvmWxXzhSXtIGabMqxiD7Xn2PNpqwKK3
2ozvu6V41rvFR/EkGIt5O8yWmw/aFdMYCFcHDBkZvdtA476e0tcRk3v2FPQatGEB801sDN9WvUcm
3W2rK71goJnlz8BIomVPqp2DOqiCWXUDPEyN4tacezUJzOo1GtntZQ92/rwYuoNJBVNFhU5wkpNu
TW0RI2fCPEQ7YHq8DpPQARQ2hERwIMc8n82gTuyJLhOMt8RgQ3GceBo0/GfXYmh/euJx5tbRg56m
Ehd9/inwYVB84LdAtC+xDgdqbtodxmgjQAOQA4dViI6EjHnmfGQ9sSaUANUy0rmVmtDW2Dc3GPP7
XgCyn+1WoW3uQwb5jm8B60JXW7KNX9TLVy9zYlfwmI3VRepitEhRptuWgBgZKVnypPbPKh6SGBBz
ywTkDxIizPOPvBOrggslUPBK0c6kR82GVq+64Tb4n5LxUQNYDjrphI6uAsq2niheR+87s/X0Ckpf
4/26+WV8XNJHUhaSb3E27J/8qPXfTzzgMCUYPBqM6CZZ4cfK/YDLfvlrf4XrCT5dyJ+0UYfaDdj6
bzu1y71Za7ogzuqwyHqwWcx95UXVcGxG/ps2U+ESB6LXRqFj1L4oxxujSoxNh/edS1MKLt66PJQZ
uELS5alyAmpCX24hP5Meky46QKNeMqJ1YAwGDfKyviMJBdFt9pBZJYeHAPnmnKLVVdeg/7AWTCTH
jH1LqFQ7fr2XlyK/kLpN1ZKmCsZeICym7/V9vKWLZ1XQUf8/ntoscjHZOkJ01q83qVcFsjbD2V09
CaOCn+ptLU5ohWRuVgJlml0+6JJdlT1qHME1aUZUpLSBiRUNvWJrIgyEIFQvnhmme8cHyvbyOfoK
nvp0jnSxJ1EwniIwIc8xv4Nf+FDtm0cIGOYP5o7tULfekq2+ZaG1W1lzEkn59rzn/88X1cVuRTVo
5pJB1vaoOCh5Dj4o87ZLk20H0DyOSn0zjSjuOT6I7fykiVzF7PzLyz/bwPpIjfQvTQiniuyCIVfh
HtmwG8MFYtunm/aWe4M3hfG29EFhtVKvKc7DgiGcben9TZP6xHGK8DE7rluSd4VzbHftw7B0HsOe
kzj2+ChrCZ69Qh+OSYSNLXbTLlZjRTc5Gw+oUF21OfpA+v04HfWcIjHLt1NeSuKfLN4KAYmDnDPL
q6Y4Vk5yvYCCE2oGvtGVrjLEbh2/dOogsXj2pp4sUwhFkK/i+dLPBQB4CUC/970qE4H+SpzxOdqJ
YI2WWY1emnDxI+amzB9AFYRQBnKQSeyNbXzFv6+EfTxcAiMDME77kSFD1Nzu0N7oW2Un41U57zhO
VixEnK4YDd5NqIbQ0V9ZKhoPtber4kW5tvf95r+Y8pGdJCHJpzTuWtCfr+93IwRr4GuHcpqb+vEj
8nuoluiuuU1Lv/Xm5/xRttw1uH2JBCerFYKfwbk6D40Z3Uzau9PWrl0nO5p/VxtN4h++TgQK2yzE
nAI8HC34UYpjS4AJIDeEz4FKKs/INDc6OjyYsnewnki8srn+txcWKE7vgkvF7qKcjndoGYdU6d+j
FgxataLdGNkIzJmGBzjustfaCwi0GL+lsfHQlCmymmpjJ9eYJvSMEurVSuNP3Z6T50oZdkQ1b0s2
eKmBenc/umzYMzP3VPSEC/W1Ne7iwQT4ewwA2D/G4OlSK8eNp6uxSjZGl/laGgWmAxUHsNJDL7UP
erN+m/u7pItubJVs1WXaTLzeXvbRZx/JH5st6t6mVkpY1CMmasNLAk5lPX409R+Xbci+t7DNE5tJ
S/PSOWYtDfVuDjIw4WBkvl82aS8T8v0j7HRpd4VEwkpjDIUz+A48+oLFd0K6z3f1NzXA43ZjeqW/
/BFM1Txl3/kjCugvC3jwZbIWkktEhFzDsFJmFVCwPNb8wbF/qVHmL8kdR7i7/G0l+yeO9OrRUKHD
iQzDGottrS5XZTwAixVLCjZUsh5bcPp48VrTUKrRzUxs8EIkbt05j51DAQXRAHLNG2Z7RTkf60p5
sBl4X/TavB2s+cfiWPuFmQ9RCza4WYlfIzBldMxGw6OLXZYu/FXp472ljYM7zfNVYqf7vBr9rLTx
ctfQMasX8Lz9TuvSXTC0y7R006E/Yq609KxE09/eUfNnqWHusXZJfs2KxUP9A0pcYPSLs1tDJUFV
PkcFc+cNePaWF1qAFm6zRL+L7FkZ+U+nmsKlUO9H7jzl0bQliX0oMrKLjOK+ie1t0xmbtgDVg4of
XBlPQ9f6KZJFVA1uo7TeKFr3xBm9Z0O1z4u3FAwd0ZLnvlUNEVR5h/3YLG5vvkYZfkJngeh6CEw0
YsD8K/OosuMgRKoJckaGEq8piFoHtnqlgWlaoVqo19eq+qw2wy7NMj9DmTtJUhflvoBkmk/qXyp/
kRxMyYvVFmKY2RSm4tS4hxPw13l+a/SYVarm3ZLsJ7obueGOwGnowPRnvRHYHCWhuvH6loMvLIXw
zxKMo3EsUSpi0FMDGeB2hrZawa7r1HFTkn+3U2gTJJ4z/4pAONOU05aTOHTKNx304SutWInpKhNc
H9ROfFW7n/U2YKO1S7rZ18krKUtv7FKvNtXrortJm/esS7eNFbbGS2r+TV31w83aQkxtdWNKMhsu
UIkcL6d3I0OPY5Zgfr5i7T/HU5EW27TLQU9n5CnGA7ljN+OhRK0nCoeXBgcPbFogkwwu7/L5F87J
wgRvu+hOZNHV5LxXjvypPGTP+t4IB0yAenaQ7VTwAE9PIIFjb4qcx2s9zhd8vTgNTYq8TLS8R33+
Lr6P9tZz6gMsY8Ap+WpoeVYWKL7xennJkmgmTj8XXR0lWY5KTG0k3rx801B4Hcg1oPFuhtrfZWOS
RFDsDjrtPGJc0RrvZrCB9t2A0qNzNawcYaWX5f2VZiBjUqW6OGtd58J3FTWFx0zPNDD9A7cMfecF
iup6fNQ0RG1a49Vk9M/VgLEHJfk9ptcVkhxSg0BV8p0leyuORxMHNZ7JQOGyYs6GmdnGkh5emQnB
Wyq6yXONYZllhTHKgFa30Wa9MuBniJ7j1lc2BKwQskqH7HUj6joo+qzNFKKARyOJnoa02NeJCeIo
8FA9Lfyadv1WH9urHoMcRGFBWRC4iiu7PDAVb5zyVVF+5YXm9Vbs591By1CNiu9XApoGfb3aOhjN
7F8+hV/58j47lj/ZwWnJjRZzZoA7E2APJMgKsvONGaTHaJd5JPe6l+RmHVLK9zJSI9ldEzLHJRpJ
WoO38WjV+i7F62eZAmYicAFcmaXNTrJMSciigjOLMKWQxxXOw1Lj2CfqZs7Yfh7Mh4VtLIwkqBka
DbX1repkGgCSuC3C9qtlVuueoGquYHC350HfhaVuh5fXJ8nhxFZj3ENUnS5dAaVA4lXZU5M8FlGG
LKCVRAXJasQuIgWhUNImaAM32a6BtPac3reyyd2zYNyTwo7Ize4kidHpHJ9sRrkSUJAf/BGjmiC+
0gMIUsY7dAB8tPAdX9u13nSjXwFkQ2/o/16MBgEUGitEJwR8LkKFvIpHbpYEDrqyoj19QztXVoM/
cwc+WRCcVA0BZiPiM+4eOmyRC1mI4XvuR/4biFcHrwwAB7wHRvO/4ZJZk3ohDHwyve7zybVHS1GP
2IhmB/dWUEbnldSl/hCug1gJWOolx+ZcPeCTPSFLGmirTrzBlmb1TVLvx5l4dgddBgOPZn0IMbHr
avm+K2X4j/VeX1qn4GZGCw+m2MbFGAGkTUiPjFEPzbl+KOzBcxhYANtY4lLP3MVPSxVcDWNjV4Ec
CCAQUu/TTvPomHpAr++oom0uX/v1gFxa3ZpjnOxipGoDgOaqc1TLXxl5AN+o5A6cqzSfLkZMiaA4
X9htU6+FdcXw7LDZEL97KXaxZzwmf9Mp+GRNqHgaSa6BYRgVz9rQwsk5DEBX/qsvJqY/JKdxr9oL
/FcDNrL5Nk9iSV4nO+pidlMYRpt0LRnvzE2/K489dAfxKnGhPCiB5EgtCf6jLCudZBMs1eY7JO23
8ZTdKyCCLcApn3LIH8/bmtq3uirDX0gcl5jmtGmeoV2KfRqsqzE1w0Z5LWqoPDf3acxkruNMovzp
UIiuA5M/ybzgHWJu8gKDb47i5UclMDao8PXe4hme7qKBthtusxDM0oskWT2XIX2yL7gQ0+4B01cJ
PeYvIEQ19wbKTPS2/WkHKHvYd2NAwnZD7hdJe1+2bMGNVI7hqG0CN9K1EBOAhheEkpcq8XIj3inG
A3SlGiJj4JG4LjFXwdDTZJQZokKkstfUwRQrLZE+750q/vav7qGYsBhxF5PORqGW1/XdUu2gvXb/
7ywIvmQm0zirbQpfAvFk2wHWaZGh1M51wU6PxpdEpSambjUI4B1UWtx+F/vU0zfsxwK2CYxuF5tm
JZ6hbvxninuy3CnIg+xBVpHUJVHOEVIVqqYWoTwa78ZOvaech429gocyyJDaxLMSoPWSztNb617P
Dz0K1IVduFl0HemPffWUlY3XNNfW7HhL10PgbXCTiPhGZrtOH0OnJnucgWlR1elAjQNpJkkFReJN
RJgVZ0lsVxorMH7jIK9rXXMYXTI1IMThrkZ//7tzIWQ+GSQCoi7BFERX3w7Oe56+Xf7/17+/EJNF
7cuu1a2uWFC4sCFzBTq1bUlf9byRfDNJ5HcEp0R50edlhpNnEQJ5jF/GIklOZQYE92Mr1diRBddn
iO+UhqK1wcPLH+ryobXEDnrGaGPQOkN7Ew5uYPtRN1w1uRqsW1vdaVyGs7m8ICCOP+dKZAFT4JIi
8mO4sQQBNn+/vJxzJboTZ2CJLfFkjsqM2nhiOor2nk+7CmVh8xa4z/u+OJAOD3zg+XXculHZ1BSk
82UBHYdM8lUvHz9LnNZrtS7mFstxmaarOJkxGficM8lSL4cJMOV+/pQg3rUcs0BSiGF35oHOe5+b
qpeabe7Ohi0BO1z2DpY4HoUoOJS6ruRHNtgeGzIwc9eBAbWJ0foGBLcke9Nl329d+0lKrXQglZwa
HJMCqtRoMqnXhh5Umas9r4ISi9c//X/dpSbQgvom0l16nAJzK+8Vyy6IcMfzprNmpV2zYQvg+Yp5
PIl8mwOgo1WBbtmuEhuS0yO7JMKtn7M4TpcSqzeUY6cDxTRLorLs6AgvFtvp8rQ2gNmYikcUtb2i
A8HYLc2af/dwwRjT530cliUCdtdZH7iTH0PBGfoszMOsuunRq1gumyU5N3+wjKfnpu4XNR/w5SxX
32fM0w6NV2EqH3THO2PDMdPtsjAKJD5Hxyr+OdhYf55vJ1bpQpRWh9oxrI6gHUmQdCQh2xQ7vpu3
Ur4myen4A6Y4sZZYpMwBIFiJNmrmjodh06+aN5CBAeOPHhahjRrNRrJE2YcVnM1K0t1Hi02P5QuM
VjcJihXj1fw6hPWT+QJeFXCxFrKX1ZowXfqu6486WWnkLA5rZvR4pxB0EavyYfnTxO3XAujW3Rah
TERe9mVFrzNWGuizkXhnzuwljqdDQOyvvqMByWHdBKe2yIenayTiRYHwBCbEQA2KwDRd6PfiSnS7
uXIBGAYv9SBDnJzfvQ+r6wE++ZCTkdgj2Msw10VoAInOIOPpTW5+kyzuTHkX5+DDzLqfJ2YwsE94
WiBbSa3FL5HcNsMMdAuwq8YvfX6q+j1mnvajdBrn/L592BUOp9oTdbS0KMdHXZny0au8Lh7tYPSU
TR4or86t7HueGyr5tFLhZLKEoTSqIvFLd/G2WtZmHLipAvMNQmpuVbrtL1RGYzyHL39h2T4KB5Qx
NqfMoflxno9TDZSU0bkDIGn/zooQ8VTFiDDXgTcvZixL0vq18VKjM3zZyDnM16dPKAQ5lpM47Sed
gnzD/G3uzaeVhkp9h8aAlwGlGEi9tOx0CkEPVLIZzxUbKYzj7IzFuqmKt8qcPaKmN+BX9Mo88xjj
gZKU28trPZ88/ed8irjFBDAAIDVwPgnLfDyEXRZRb9DVDR3LK2rIeuGS6yBS3NUcRDs2I/nRqtCG
wNgWk+G3/6Ea87EiwaEko7IA0IGS58iAvoy2QMnc6nbzYPQZpj9APdKWecCo/ozC2Htn/65MyD9C
rgu6WwOwIHbrog4tiVF/NEa+houPHyW4H/BkVgp4U0zMVGLwA6pTi+5DuhKda4AjgEUePcgex5gk
BvwsX0ceUaqS8QtKbqjIjddNJmmKBc8ppgQjR01K36BoFlw+T+fGBk7vjiiN2NBYJ63q5FgpD6Cu
7Ee7BrlVfJd5HZqqRRg/9CFBgiVzfLKTLDggjSl1XK2vxUbRr9dZZ4ydBDQrb+gEIH4uY+g5X337
2FHBE9m5lSdJBNICvmzn9tHJJi/u3moFkqGQoqyVcQseY5ljkl0fwTHBXNE6Ko4RubMNr7tZB84m
vDisO+VuFTKIQ0vicP/h0fqxTsE1qQ5IlTQFDkLlcVBXBlhykYAMSpDFd03sbCfAxzX70M5B0SCa
KsTLdPa8KH9DOnB6sMRZnz62kzJa4xporRiqvFkAqp/YVRoM4ayZl+EVIUTyWrho13plz5fP9fln
yX8+AxGKAxUwW2ScERJMboQzCl+1+jpnc9BEsnK2zJLgv8ACy/teAfYhTnWXo2g+W7/7fr9075dX
pEsuDBF80mgMZgM6g/xYdT/VFE+R+MWsNF/PMVVeUL/LTFT6rmsV5K+AecwzA8vkxikPrf0+Jwlo
JRwfPAW1gZ58Gb8jobxuMvWupCOgeKyo13m/AuzUnVvr2f3l3y6L0GS9KCfp3Dy0qFc6JrwM+oSM
3k7Ni0PM6wyBa5xLIMYUf1hnZ4tfDDTxyQiuzCyRXQ2JQxWxxITmFCRgcAFjOPpqsI7L0NQFNSbQ
6KAA9XOPSSu5MpuCl8siEESYEzatrDPQfQbUYR7ItyVvAZkVwbnVprFUdA1X3QzqwPyVG2B9L79d
3sRzWJhPN1r0ZvlSN0OHsm6ao1tTlEFaI+qVttuqjTf2QC8W2RWDF435zyQrAhUq6Ss/c9GU3lw/
WxxJWQ4xLueqTftbjQ9u5gwMDdtDpP1Kurcix1xPLtt22f0UHGI9GIqWD0h0F7uHn8ccUfVOim/L
IHvyyVyvKBCUKotOWI1dmOzmNR+uSxOs28lWybZlBxxt9atUHrMm9jAV9lRXA1SiVXdUv1/epfUm
XchcRJBxEhWF1tl40pvRbUsNd4pllZizH9QwMSGlgQPDMdfDeHKX2yWJ4lKBazXm1uU9+vyj4RbQ
GexqSfxcD9SXtZxYEi5P12hOTamWH2u1dRenDbLC9FCSvY3r5ZbVjasrf1UvOzEp3CSr58zJoVx+
VPObaUhcOsu4+M9nXCcmhGuUkxrthKJQjvpm9MkdOIYgyAaxiIBBl10HFLL4ZnmtJ4dgnj0aJ4aF
m6B1oGnXMwNrY8Qn/XWvqpvLh+9skvVhQXydkHji3CBYWr6je+Mq2/BwBvO2bLJXci7EV4lttFMV
R9gkGg27wdHcSk/9tCo21HiIMC8OQg1Z7Dj74jtZmRDl27aal7FAAEvbXV7aV/+PtOvajVzHtl8k
QCIVqFfFSq4qZ7dfhI4UlXP6+rvkwUyX5ZrSzFzgAI3jRpti2txh7bXS/AXMUVYx9JtalndVX0HF
Pj4k8lriauW2Ldur1K6KW6Go7ASWQK/sT63a21XzygR3qhQY0zzeBWGGMFBxhq7YcNyICAV1U+Y+
I6WbNGvsgddrpBdLMR+zi/ufQTa6FhKOEbsLDwoczNAa7dGtzsMWBHuoUt5JNgjiHuuD/tZkrrlr
bKgCrSdoZ3/nhnVYRi6UFBorCwThULb/SJWiyT/FyJMdWMUuPq2hM1auj7awRloTT3IW49TpSNGo
rS+Fa8/42l4vjE+fdQmIICg7mUHsRyZ1ZU1YQg0sdRXwcdVjuNjEhREaoigJKCB7Jz3SzpQ9VRSO
+loMsDafhcHpTCRJ2h7zMeivEuwQjQH1nfJekVeZ3Fau5zLYMJk2Ch7gpZiEK493A6U70szkOX/q
TgHY9o/BvxE4yLfN3YodWgYZrZIZ/Sh1OBGoZPUEFfU29QahWw26zrg+2nK7RmGysm/6wg4JvE91
LErpNDEJHM7IlSswf+bT7YmtbNzSXW8NJRF0gh0PhxKJrNpC9tnqwRwga2tp7GvYUAWq2v90J5Ze
uWTqUauA1B1euTi2L5BCccHP4oX2tAHoyZkZWsoD8E8gNnCjXbCXnDWQ93VM3MUnzMtxYdFkpAZq
Aot6noa9VL6CBsWZoHupjoqf5IemCm3VMO5rWfcmIrwQfX+3l3vtHC3ufU0UOc/CKTkpoGJgovGz
TrU5nEX1rpdDa5BH9/aA15NuFzNeXP88BPMyxNOT06D9LKenQrzI4s5gvxX5VTe8QZLucvEmFERn
OfMktdsMON2FpG8kc00EfMWsLrvvFN7kqKVj/6UEDBXkuWVrjRnXYXV/Z7t0zNtCQWyLat4pG6oD
j4wNMboDKKkcYAbtmP5QUA4uKnA/hmtNXvPO3Xijlt64ZuaibWNpvkiPff5QVeGpVqIzN5+V6e32
nq74Xsuuv1EH7YSkhvxsGhsl/BbqvW6JfkcbdEnJ+u8s2tb9murZ9eIFNXSqK1Qz6LKAKAUxqr/G
gHIJtLBc6pSxNddIkxfloXEVFDDIvgZh0AqC4FonE2zG32EXLghPTYmjsG1CKzN5SuveV6MdnUyr
icJNIWS3Sd8FsOyNXJdWGOYWaYa7CvuuJuBpfBGRcgdF5MgLR2BUwp+39+Eayc2nj1vER6JLzJZo
TXIK6y1vMmhzdpahR5tAivckUS0Jj4M0BIBrbVOjX/HA/83N/rs0C1tWww1uoxA7UkM+1dgrB9VN
d9kjUtbW6Bm7Lrb67fBcvt6e9LVO3k+TXpiwKg3CUG8xLFJMkYjuWJS5GUow4beWP8kKiMXD11Y9
ErwfSv4sD8gOqHAVO9PvdSTnJglCa5pVQFJUYc2pNwEdQosz2Jf8fB1KcP1W/l2jhfUzDLyhoMSC
M79VAKr9Zngtt9HqGgVeBL6lxp1cDVnDDCL33jom+vpF/Tv6wivSdfCGtgVs7wec2It9xa+31SqY
eGWYjxLHxaOWjlExjQMelUR5gZ+yoQzNr5ONlJ8Kj13N4n3R6S+3j8HamIusqykgv5NEEvuoZdZQ
sKT+5JLNGjxyzex8+BQXc2NIRClj1OKQa1b8goqfq2xSm2wlVzt2NgC8BKSJq6POX//VmP9r4z4C
o4tRk4JROVJxsTvCNxrANAk4WynoxGIQm43RYNEYwgnGU5XVd4By399e23/jpfwdfmH0FAPaYn0z
T9qV0ekAhdDUV638ALrvvbxfc4o+ROhvzXZhxoxMhm0MGINu+5/K/CkbmRVP3DFrmPdqYwbEbdsH
Rif0Ge4D7RSUlVN2AJeGPyT62hS5lZgjUFZSfTYEelKCtWBp7awtDF1DgkIaOFDcqs83NYArmq+4
lb/W6PKh3HlrHRaWrRkVjvxhYZ5McP8rzwMgrCM4rxUwPvWpw9M3WXvLSGePdYtuaFdrkAulYDCQ
TyngLRPfJNXO7DZcBGDzP5mtDDfjWGbdJs4eK6heRTSq0Cp4P+nvJi/uo67xeLRNxO/bx+eLm6WT
T3pGS6tTDUUQ1dAUEnIK1r6HqNP+2yQ0Rpi7qwBU04nyBddXtTmoNYqInqARLo2ohTQ7XigrrvKX
XV8Mstx1UTe0BNM+LkF3oJtuQ/1w0/hrudz5cH/a9MUwi00f8pzrBinKU1weOySsm8mwGyZWILlf
z9ZimMVDRHOWBvivOIXB5Mvij8L/DKLzCn7Mp97lbeKxzrDJADIdNbcL+puCcUULga6tqRskr7IS
gLhkH4HnQSoOqdbbk/YEHlerqf1gmlkLNm39ZzQaN4x8o/QC/VwWtVOZ4eb26fpqnBYzWRyvThWh
GjQmlLleZFtxxI6ddWf02i3aJFcDtpVDsIQC6oBPikEQ4zy/oP+4+qonrxr8lUOwRACmjUZyABnL
Uw4Za25u+1mjRpFXlu5rWeXz0n0s7cWzoqflOIUghTwb6osWo+MA4afWso3WQpUjUzesaB7USHNJ
lThqXe2zLHVUIgDNLUsnQL1Oium2UsBgH/T+qAXbCKihEJ1wfRZBqzqHJOePfIid0Fi7jGu7vnT/
ZT4qUTfpxclIIjtMdeVFVdE5YdSAshrNxsy073rJNnKA451W0LyMRt0JaL8SD6xt1OJlFERVeoNg
o6bGRwf6plYPMltVR/ziNS72af6Ki33q0rTWkpEVp0RYw5ns1F23hUyilTjdBkqjhT2hSIF2kPB9
7S3+GlIshl5YPQX5rLRNYfVUf3SBO/dDh/ujR93wfu29+5CgvWH6Plg1L6aJIy+PRMnoSeHf5TR3
szj9XgYTuN/QmGDqd7lZHKIzCNA1E9al0aGpkttjuRf0fVQKJwMRI5ROeXkAhVJQZ49xxxwalroV
9O33PuKPAT1MCIvMiMP/R5PskNilxKqZVtZu2s6RWlTLwBWdu2r5NGS1sOoyZ5bS57llxspJTuNH
XW4c+WHFhq1t8MIaT31GBFjc51VutrFbhBbA6dBw7X/Hz6oDYr5NAbrQlO0y33haGftLMnuxwwv7
GUyNCMYS9pOA+aj3S/gzpi29M0v3Cj+w6f9zvGV0oAuaKZpWl6cE/eXFGO9AdOAlnfaCDn6bSlsu
+1D6c3L9J81LeJlKZAkpdVdmfc0puXAZPnzQi7MGwZo4LBVcqQboqulpBh9JLuh5fWpXli5b68L3
H8f3xvFehg48j0qEyHjZ0+qlA7IyCZ6jugBV0Qat8GBIAMEkMY7wdLygg149KptsR6hDW9S1Q+SH
0v8+FT9vvQqtBGSowLv4hepSRkJxEElxGvTfamSAUe3RGDv/9lJfXel/DUKXvTlKTQw6Ikd0KsfA
1tOHaOQrI1y9PRcjLGK/ZmyTPKzi4lRAxQ50J6m0a8EGDbFaE3fo/zcb8tkUNxCfLFiK2fDAtJL4
jklr6ixr6zXf14uTGcsjFDjRZ3ditTekpiWvqlySq17MxYLNn3AxRNBEVYCWrAKoVbEhrWPCHv6O
Mou+Tj8CBxApKEJm4N3264+GQxUqAK1FLVwNu85xQR30xmrf1rqq5qfky/24+KrFK1c1yE3kmlqc
WuCKqh6YJhMvORvrDKSkyfb2Pq4NtnjXWKu0MdROscos9kDb5Ywg4dWVB1AuObdHYl8TY58t7DJ6
r4cInSrSYJyDBIuciNBLQU4wUvbI9GinTAW4vW02hMdQSI95/V2tpldThoQGR4hrJI4Mfv8UrCKu
EZWOzupj13RezA4iBndnOR4nlVsGifaD0ttUlexUUx4gh20xkKVVJAdpTOVJUe/kHUiYK9VKwBSs
koeBu5nePUnTeBgVxBnCrbo31qIvOiCQF29tFQFhq+qOMirAogb2IIBYQsg4M5WXQL+aPHLbvAFU
vDiC693i/JRy4UxN4Ydt7aRqfQAF/aE3AxC2dw80GO6VooBgwGCN4Z/AUC2RyE6eoheKZrYSpa9T
InkGNW02kkOKlh5YL1/J3isD+O2x2Wl58jKCQLnA/ycI8MJGeWpG9IwQrEeA9K8I7JRBFEWnoAMD
w0AY2Gov3FzodpPXWz0Cqe5IzuKgPBSd8V5p4y4kP/KxfqiG1upLPAdTZZda7sXyHwUs5BCB6gRE
1HtjG1XZtlJHP9GnYwTrrKYDugD63ywmNknNbdBUjinPhLm6H2SggqRPpnlMK3TBNrLPqWT3QLnV
SuyPKv/NwAFpgB0jmeXaaVe6E8REOkMCdQV48sz2BxTywGePovYo3uuh3nCjQ11dH95qMv6OGnST
dZ0VxNw1zN4j5XasQWhXZHaZvBMBxU4V1wfEsl1Q2aoJ0vzssaaRX3YTytQR/w2ADXwj8NvyUFhK
ZDiDqH2DkEdeckcEpc1TqI4myXOmkfeQDxC1iI9RLzlEavcB6KzrGVopT5sW5ZlEQaloHI8sI3tW
Dy+JyI4kN54HmqqWXkxWkoKQBIRDcn+Xag0UiGI3wir2L6Hxw1TlHSt8VY5sPXyR+j9a3GwDws9K
2v3Uw+YXH0Epov3Je83Vou9qET/ose73jEICTNmZ2Xg/ROWPMO8tI43hqE0DBixBpqu5k1EeBC0g
Nal+N6rIoyx18zrL3SHgz0ODM6ZYQHx7aQ8Oa9IClGu6UjDYiqFv0qQ7KnA+Q+MNCT9baL+jPnbq
1GsYZlRm3Mlb884s1QNMiE2kOXImB7M27GSqLZU3AKUpzsQeK2Xcajp/aaLHygzu5Kq0Ylm2JwJr
ihKxLv0amsIJ+cGoM69O0deiDbKlcfUJSfpnEoNchB2NCn3g2pxfnN65Oqq+zJKd1Bs2bzWn+KDr
q/SjrAEfEsX3eiT8VsTnJCab2WgQGkFbiu+DuLCLGm1PpnGQx3Db8uwFOIYGbnDupPnBhBEQHDT1
demM0mBFw/PUxxv071qlSfDjdidLmRekaNji4X7IEtuQJ9ugYl8kjVuXo11zpLIn5oq4A8V7Y3E6
vgf0cWwzV9W2aHKx20yyUuxBOPa7TN70YXEgnBzlHF11AvC+klit9irx3GH5d6ZJTgbXKAxDO8hM
D0RYHmpb50xrvaZ4pAN8Nu1YBLKXTi89iy04A1upbaxQKX01e+H5fdn+KdGgFCVOhvxE1I+7SWrB
6cnBz57agYLXLunsNvzWq2STdGCmj4xndSiPWJiN0oG6V0fGsQ5dEQ12yAu/yTMbCrJOV8j6jtSn
QBlsrR6sISu8BpqiKuyxDiayGokTnPR0Au+Q1iaWVv9EItXrpV3D/kgczdborI+KfCtH7wNQeQo0
yXgHzcb4UZMPrOJ+Eym2XBSbMk68qn4T+s8RpJpC7ZxIuVflV23MoMPxQnD828wJxrteegrA0mrK
G3lwiWjdJHghhiQwbfO+abcU1qbsf/XRoWxeq1o+KGBMrDXFaZtjWD6C2srnnNm9Rh+EtJfkDLFT
55hVt6lpBSqo6X1MYr8YwmyrMdnXafsNqWlo2qtKY8XS2KHNEwF5pyK7GJwh9wEghLRLAVGWm7ux
2qZifEe8vEnQCk6gd0qSZyKgeJ0Vf9pA/gkx0m2VpEjeDr0HmbpN347bmr2Z4o4WhsNJ6Geg0yW5
/FPuwp1o7kig7lNB3qL8h6mZThyIn4OUPE4oIOdatxl5uDWGTQFSulaP3QEULaFWWiaQyFqDx0H3
apwptb4vfmliH8BwltNdq7KnVmucKC2ttkZ9RgrdSsSBnaj166S89TkkW1JvrKZ9aNIzi8BbSKcn
owIaSuoelKb00WHwVvbt2Rjqh9HUN6UeHFVO7jMe+eg9s0jcuKKqHCMDQRLrPcmUvBLt3brKt2XS
ODp8roR5w1RthG5uysi05bxwpXhyQM5ggYrYkarAT6QUGm+DaybvyHpAVXbD1A2pGkvVu98RhVcB
rsuavodSYkNR2tMLxYMsxbdAH3fgzNyEemkpOpLAZouDWO3awoskYqWJ7sv1cB+RxgVdyVabOPhB
AyvLyzs2qMeESR4UxF0xDdtQtFujPIIMtSXHZCI2PI7eUiPFSnnxmzboIa25O3OJhSh5hwKCL+2M
D2f2ZAwWaBl8LhluaLQ+H/tjzGAcEf5WnO7CQFjm8CiBPXYUtc3QNxFP94iEEIsfSMeR9Cf4BQrU
XNEmFw4e0mZo9YJcev4mN3CDcMu1QvVSJEt6F4TktkCyfD6oWqsCRcxQeQ9dXcWf4x3urNcWW6GJ
jYjZnVEm56j6LsAPWvXtPkJ+cyyh5At6WNxLUOnJ1pghUdaFfiEeaw5yRwif5pFkyUkN5uIQSHjs
B5GdzAz2NYOVymN3murHDuBR+CYOHU23Be3rfGGggB3ZlKEgCCBCOz1wSAHq2JIxRYP4pLiaihq3
jAJl+ao2mx4OI22Fp1IEixBtpO+TNvzM8/KFNdweIQqlkAkWHYJwjfLQQ0An1V6i8Gc10k2sTU9c
HvDrEuOR4lQZGpqMg8CqIdWsQX1FZNJd3cZO0tUvoLaw6zbc9Qr+QTzmO1HP7B65pQmC45i5lSFv
JnmrExUCNvA1kd+Hvg1rXqXil97odjodJUiPpmF231bdfQSBjJC9ipLcA/KybzNlkwyJI3LVy2R2
4v2bEPwERKXVwr8qgSLoJ9Mem0dZgncZTiUSOJndt3izmz9hhKdcak+GDI7LQULFPdy0THHH1hfj
4GYNGrMTKEhDsweaqC9mwuzEDPfMADFZlMHlHvkjmUq3pMJOOTkbWvqtiYdtWej+xxlJE6chit3x
6aAkL62S+o0WIbNZ+ElJXqvye6eEewgJw/n7E+vYBy1/6hLDrQLVpiPqnM2+1mIPfCqWKaHQDLgy
A0u5CHzaws8MZTQ+5k5Gc4+qkzdJ35vxhfLfaLKDEg6OwjDAwf5dCuyNGT3GJRTuEiAvo2mb4QG9
HaNcjaD/FlA+auwXAWETdWncRSigQLPSGhXIP03NsyGkB7kMUFtqX28Pt5ZV/GBOuBivknvaTBGy
ij3CFPBreGEKnwAld3ivJUrFsvEiQxU7gksKxujbg19P2RqmrhhUMxmb1+Ji7JZ3eWkEGDtHkaxm
YFivt02br6zoV6z1R9D3d5hFSk+02Hxtkowz+CGRn/2AiQqX9fdgD7JnISCwKgfWTDfVJ/drBePr
+/l38EVOLyXw6iezL07duG/qySvhGOUGIvgGdHn1yoJ+rdd+nuqSgAn8QE2fDSHExkrEYEkH9EIT
pZZZwtHUHmIEJRPBwe9+zTYyoJOdsw1I7Kxe0S34s3bdAF8vvku5Zueg+B+SOT6kKxWvr8idxVcu
skSaSXWpHdMSWue44W1tS8VdUgFm1wG83R3lMvTN4FtqPlZgf46k7QTAipiMI8g9oeXkovyN0B3O
Iq3KFUbm+Sh8SXzI/9qtJfWTWqkmEhxZiVrcjot7DmeVmdpWSyMIioauGaQrhZ+V47HkeCogd2KG
E5ZCa0urBBumhAQErX5nhWZRsoIjv3rfVM3QDFVlirnMtLYKNVhSw+SR6bnjpdcbG1lbY1m4njT7
O8giLddVEktGJTTOfVa7tbnp2Fozz9VNupjGIi1XhO3UyxESxpUEsLeuWWOAM83e9EDa6I3wkUr1
bxuq61m6v3NaZOng4YQ1L0R5KgLIjWZPFQmFg9yQVXSB2w9IwlQFKayUGCvH47p5vpjrIhNXNGoC
7mqUI8TcDgf2mkAIlygTwubTFGtOGlIHSd0tCsiB1aKD7vbEr5+Yv2nphYXmaq6zSdaK0xgUVgJP
sEXy6j+Y5vUt/TvO/PcXL0HYDFSjuVKc9OEUq/e5jMUE1WHTMw0ZAPM5QqZi0v2iS9CBbhSbPBIv
mRjh21XEYwZ16ohmTmrClutrjLH/Zg/++XFUXiwCskhFlUxIAzeO4sGj2Od3/FBuO7/9sVbku73e
VF6sg+Cqnk0R1luq7hTSbRFtyXG1cqjWBlk8SW2iakkfIudMxhQRcriJkteyDlfSul8Bt7OV/5tE
XhboixDagUQO8hN7F2EPSWSEZEgqltCgq7BZqA8DPATtiRUjd9X+aCZcFari0CyZ2rSpjlnHzfzU
0x1ahDacdWszmw3Ml1fiYojFgaiQNZRKouenQvKCljtF9otXhqulgyUFT1lzaBFPy/k+gmAMpOKY
vipCuzbJxTlBENrLjA3sXLrMB87IFW5qm27tlQcO4szwXlp5GK+emYspL84MXPGx0IA/OWUQGAry
5hRJR43x/5b/bj4y/xpFXRaoqpwWYYb2glMwqfs2Pmhqu3I65u/891unLvniOp30Ic1Ifpq6+pSY
IHYp5/S6mjnyhNZjrdkYutkfQql/+B8s6cXUFs9i3lLBKoPmKDkCZ26G90X3Q0qUleldr2xeDLN4
G/OizRiNcDRngiwCUqV0QB7wg7MSJQMKlixEq8fyB8pGa3by9pmEdulnG94zJEPjFkdEAkwpUDoP
vRJrqjYruzef0otnoohrVowpHJg8jR2xQakYCESKJDM4n12QYN7esrUJLQpThlEoWRjDksizqG18
r4rIvT2CcftaqcunRZ/m1j5UaU4DRyCv5ZqO1yxCwwvpnlEa/FHTbQ1MaZNFYPPOUBIssuDQRd2B
hckmLx4y9Vy2xlGVCuRkzT1DEy6w11V9Zyi/VGXurT4DKWGVFRJLUu9M6lkjwbd55SLuIP+b3PFY
8XT9W5qPL5PpQZ7bGqICYTKEAozc4uKU1vWepds6hsRPmdhZVSKhUqFiEe4lnR9USSF+OFZeaqbP
9ZQFXtG0dlA96Ww89wKzkjJEHxLr3qqBYNdC8aLp+R16TwJoYg+qjTrufZ0Y9yUh55KY0JgaGETM
Oki24S0fTCutH28v+wck6ZYVWJhPIhfK0Ma4JTPIQ4HSudUy04L9BNkJQNhKbGX9di0SvA6Uurib
Cxs66HUdabUKz9gmO9CbzLRujnwePXDBn9ZGWzlZy9dXmYaKx7Ovz5WN2iV+lx6TKF85v1dviE5M
iq4Pg7Il9KvP9aEWec/OkQ6/LJJttXq9vVUfDZxftupiiIVVKbQ4LmuUSyFNW2w6DaV+OujULk3j
JRY4rLmBrOoWrSAgyUIavjbIceqgQaQbyGmCvrp31AbyAhFHGjJjorP6mtoUz4tctE8qHbYtu0fN
Zl9myKZNBHJnxFYEyH4aOR2dquZIqKXJPsx6cPeHuk0TxcubwVE5rtpUvaeBgZ9rlsEBI4kaq0X2
TRq+z7kmTUIJLEydCrgmmvkpar4dIPdWwcyfxRCAHbVwKPFpx/Cv1/b/2hnXGDF12TQMCgHwxRkv
AoUoLBn0s/kIr9Xlu5lxpXUG9z/rK18db3G6i4RA4lfh0+nl7h+duNMGrPLplrrolvNvn4orkIHL
uS0PtxmjYkeFmE6QE7eqpPQmRfOiEoLqw2TfHuoroYNOPo21SFZ0I9I0yNOOp3Abp05b2ro9qzl0
aLy0J/Ae2N0x9tYAeFdu76dBF95CYgi1kDMsZg9xtKB/Kgtum/12ZWrzpy/u1qdRFs5CY+qMmgZG
gQs0w+djv5MBNKEQqeg38biykmtzWtzkbuiYHECl+RR2mUsIcdH7JOL7lTldMUmf5jR/xYWLUMP1
l6K2ZufGAbmqVW3R4GdLLrh4zKOaeOjWB6nCGl5mbdCFp1DKrRyQAVOTAP+M5O9QT1uZ1rwVt7Zq
EXKUYRbriVGyc+1Wnu6XD/GOOfnb3O7Q3AlvjZdrbUIL49Go8RToAL0gRGytJgDJRrTiyn1t35l9
/QvDvtgoPWlN1FyGHNohqo3EBiiVwdmwp/1ZR8GwlJ2IGNYAwkcz8cMJxBjKweBeFGgrXt6VY/np
OxZ7x6naEgahy7M5nUmUOkPBvSRbpSecb+xiAz8Ns9hAWRW1GAmd4epyYqkQs1aOIMaAhET5iBq2
c/u8rE1quX9Ih6ALo8/B0sMsySS7ioDqrAtWLMiVY0JVBSoJKrKJVP9gq7q4bHJAOxDyysa5qvDc
oQ0IKJ7bE7l6TC6HWMwkSo1x4BPWrfFATgCX0Yl30SPIJbbtIZusDMf/P1DJu/LAfJrY4jHL9ajT
p0FgVMhfS55mIab3Ub9KUS8Y7EKgqbWwx81aCHXtEb0cl84UBxcLWil63WdC1TEuNCARvkET4wik
mSU7xf24X+X+vXZOVEVVIDau64q5bE2eWhJMpV7Mp1LhEG5WLO7qDsr6PxmqfFZ/SoE8/h9n+XfU
xetWaqLnUtvCEd7puxwtdN4MdQQQZF5X4XBnDSr6QQazvH0qMZiO3kNFU+l8kC/WFegOuZpIHt0T
Eu0kkniaCJ6EURzqJAFMI/Rllb/JYbzjJqQ59M7uRzW0aWgGICqjrVeW+sYg2i7go4ufnqFr4NQD
kDoS+np7853l5nuKumqZyS4tJtcoUEDM3DhpnUlLXal1eXRItMKpO8gCAuokJcTTO+NJTYLt2KZP
AJPsOMQtq6b+3oIpn0cysFnAXqfaZpKAAE2NEHgqupmLvnKpe7ev2dVzoGu6NjuLhsoW6yOH/ZD1
FdZnavEZGvpw32tklm8PMl/VL5tgAERGdd2UgQH5vAlVW8QZBAPGE4XoXRMJRJdPdfjK9OK1wWKZ
TI5XXI4PkYkbQy4pQYigRPBxGk+tqLcxLwHG6w+FOh6yXP/Rc1JZ8QCq1tRMYmC6QjhBBRs9SQD7
UQFd7FTl1D5zaAy4lQksoWw4sUbdDqweetvfiYEjnDh0gAsYnbJTZWAhoXoaDm9D2G4V7bU3yu85
G+6lMQK5roG4Gjo+jEs/VX6Oa2UzpT8Vmdo5ABA1wvRwOLTJt7rU77FMmyLRt62KxtIhuJ8yZjOq
bI0k9gCkgYJLZbNcvuv5nkyHEBgaUtT2/GcQlz9GjXlt/QN8fnZomI4K/MMQ/lSVcyuBeMxU7Ewx
9i15HtmDMh7z5i7OJsdo2M+gLc+0ftfr6b5moR8Ff6bgjSYvZpbvgqG2mgSIfOQSeP4cm6bVGqju
qPss/SNrjZ11q7ykXxhd4COof0/MklsFBitWkkDTz+G22laQL0xgfbMH8Nptbh/Nqw8ZI3B3oe1i
Uro4mgzqv3GDsAJ0ZpldE4AG0zXH9OqT8ncIdWHay86UVEOLzNmD48jZtu9iV2wiZoNVxfBzZwDC
aWM8rTN+XYtgKEi9/jm5JUe4mkroX6MR1DG02q7q12o68vzXRPttPBRAp5WWHH1jauPVRmQpeeAM
bQsEcWf912t86Zkv84N6gb5luUfQZoDEVjfAwZ6s7OK17OenIWYzd2HmQeDas7CD8z8T55tvaEF0
h72yCZ2f6bYFCNKW95oDDNGKmbnmpHwad+FDToL3YTTBXQZTMLWHN7GJIXtp6b0/3M8UGLg6ZAMM
GGSwb6/p6sgLtxLVTyhbFIgL5hnnRxWxafkbCUPcE/QqeUAcZf7adK88Fpez/SjvX64yuC1Yp2O2
xviKAijASl4PKNftmV25LpeDLHuTRrMQAcRsp9M0nfsSgNzAFcbcSr0mrXLl6muMUkBuDKhBysuS
f81iwF5zMp6gumBntLXDQV7bJfr15fs0xvz3FyuG8madyF0KfTFv8oYDlFW8Bu2CLdKNg1/caSvR
4tW1u5jS4jUv5FLUg6mNkABGawADgxhEjxHH8f8tOXIx0uLC6WOsAqkVjKcOat51NWKDyOToAp4y
q89lJgEr+GpqaFNNk5/cbO+VUvHjIf1RC23l8q/t4+IODmUupDKh40kYYOqugVxG9e32mbx68C9m
u7hsFYcXCd9lPBEpRQf2EwEQO4hW+ljnX7JwWT6dldmLujgrhqxHkUrU8VSCGTSbfjdpuVGLtySA
Ss1adPWVsWVObv1rRsqXghuq5vDUUnOON96abepW2/aY7vK7+g5JeXSYxnZ+6A/8CUIS6IFwEr//
Vfj/Q7T66SsWKTatMoIe3IXjKdKBA9OPqvogAPe/vXnXnsFPo5DPCwuyClVJ1HZOocQwlLEL2R2X
I68GNu56C8hPu0pvfvvAwJX7PCTlWoMmEmk85TraJ2eE8HDO6UomZW2QxW2POXgY1XBODRmFHStv
KW1sJV4xKaurt7jpUQh6rqhK50gxPPPNnMBoLMXv8LqhGwGEbGuvzDUs26f9WlzoHLDLohN85omu
n4JSeQgos+WKPExd8RiSQUcZ9V4akFUXqQFnV/8/0r5sOVIe3faJiECAQLplzNGZtstT3RB2lQvE
PE9Pfxbus/vPwrmTjt7hO98oAenTN6yhtRV2L5faL5kJm+tA3Mu7suvsckZ0o3XQ6vskSNcaFFdy
1L9+5iIoFKkeZrAkH09jBTVf2gGA7tCi3dAA84RK7PUO/ccAKGK20ny5BqOjTFMBctB1KOAayw/f
5ANFnwciC0dRWsOp/4PRhQnLvw9yAJPVVnW7+dM8qw7p0YNf/T5XH/xi+cWOmAzwLsGHn3cEdRNi
tg//8jke7sfX2b0TzjMec2M7fpS2ysua/OuckX8Lk5pusDlj15EqLI5WU8ZxUWgcq/+rdV05XwJK
K7fKNWEGvOR/1lkc4a4Log7gagF9TKhUQ9kd/nwQ2SgeUrA1+wlp3qZEkTaIh772j6LL76Y+NMHx
dbUS3Bg2PBByavLJDAYoOWiFk/c1ROZy35EN0LoEKsm03DJjpdz4ar3dej+LzaGMcaC2lSHOPphJ
JKdPNAarvPwD0FRh01iHf3Hr+WO1q9TcS8fMTWThQaJzEnPD8FkmH8wPHnWB5pO2H9NjqNKNBF2K
StoOBZRG2tCJys/Jr73bYXq+3m797sWuCoqMI0wzcRYd/NtzDspP4lXwRM3H4ER86upQCLi95DVW
6F/feBFpBja2HS2SeS9RVwb6fqbebpXTnLoDd5+Z3REOMsc1e4LryfvF3lqEjpZLEhoU/tztwwlF
HwzU98gW3jDbbp0DS96sU3uvpkkXay7Si7yCwkJPY/TeiFckuT0SvvI6ryYwFyssamnghtWBqLo4
h/0IFVQCB2NJsUB6khp/MHN4j658vjk9uLFllqBnbOZRI6h/z9jgu8JNvdrN7uYG7X+gHDAf91tr
LcJOGwyKOkAm9NwDdTI2EJuKhp1fgCvgb1q/BkU8BUM4SFBSnxIMxKdJNknB/m+HZIkaDnkseogx
8nOKabXS144kfoDNuR/Cp1J8NCRY+aQrwXbp5SqJTO2pT8S5GuF0Cw+JZJZ2Inaf5UeAirckUV1f
kfS1L7uyWfkiGGDYI2vt2M0pW++UoNWldorEI32duR7u4PmVJ1aHedfwnpfh4BuCUPE5p5IiznWX
mjr4GKg6Qyeoz/DLddQG7S+uHVMV4ElqVC4d127Wa0CRv37AIi7IA1h9TYYTFJR/yuhNB/VJRjMQ
nmSPPj/U/SM6bREab61Gf4Tj6+3jdLV4/Of48kWAMGALOw7xIM4GfKwMfQf25UgjwCjXEqeVOLGU
vED/KcDMVEOcyMAHwzVagWkHxI/SDifQbuyIoo8Bg0VN3Rul2MhJYYJNaWt9u+MhmmU0cofRWPlV
t68f5BV/pxUZjA0yMVEOKmETm357ABncHsdq34TKTo9xoMfUvf3Cv4sfz0XYv984evB/r1mMuHrq
kPGzevLvpVegsGxA9Y66PezpS+hKTuXQ3QzcS12+nYEA9hqe4trciTKmUUZVqjG6FNNH67YypNwX
585tnyf42ZrjJ9tqZm/TZ/SMhbtW8l3f4xcrzoH2oswF8zAbpKkX57YzTNh/bYqig/SxVICxxWGs
pfzQ0DMviB+COD9aIO16xUQebr/6a9Sgv557EWDqPDeCruXiTAe3sRV5MzfQMIt22mEPeu9c45Qc
PkWTk9pQNlhrO189axcvYZF4qDzjNIOK2blR5R9Koc7BPHqYgsLWEiFWoun1gupitUVYQRYb12mP
1QQ84GMNShTUh3qANKuEDQDOTH77oCb671Cvd4kEWmsOZb3RcNNIO2CGYmoEzfFI5BZGBaYObnLR
BmcBUgCv87Vyc37x3+7Zi9+6OIeVBjcglWJDkmqrSzh2kL8z5JepY3ej5h9gYLQlhrDjgLuUS14E
GYIMbQzQgm0CDYDb2+RqpLr4MYsDKjVpGOl1MY/9HgxoU/HQws1flzWQYr9vL3X1xvtnqeXASugV
M2gO+l+oay4fDItGn7dX+G7dMIebiyUW3ZYwjGRwfQXMh538Wd+FneXvtPfaxAk4cHfaGDAPLe6g
VYGxRAcCoDsNtrxZtU+8mrVd/IxFJgUCOQDRBFQ1KpW/+/x34tfumOi2KmPA3sKsC2ozVhQ9dDLs
mZr88fZbWHvPi/BTCCnJg5Twc1s8l/yzGFbqr+ujiIvHm3/ARXzzu1JPay6Jsx7lm1Gj5pSV27RN
rEord5oB2PKkbXkDIZ80tvwy2bUNtSu0LlUM4cw8hjBMUkZPY/fr9oNfLwwvftgi5LEC7AgSyLht
MDGotnxfepBn8Qi82bqtuve387wEyheKOTBrxqfIe1B+5Q0UTMZ95K0Krl3NLS9+zyIG1lNVqH2M
3wN9WEcyQQb0rdyrTnQTAWZX2tX7e/HQefwNJUtu334Za7eQvgiJUKRLCpkjzPCIvaryc89Hb5aR
iBigR7HZlekW/miO2j/E7VOnev/H5RdRLulKrRkanPZ+N7kGzp6yRfxCzQnniPW89mrD5uJNL8KY
oQd9FEXYkmJiL6WAL1fTmxGEnXrt91SBNg09P45uBQMA/PaDfqXMN8L5Unyf5P3QMDVRT2n7hFHZ
juizVCRG06iWYv5sYE5RdNzq+M+W/gJfGAB4KMbXkz3O+qaPRkghBTSckgHudgaQ7rk7yukWOglW
BtSGKauPurLLy6cYGKQeDY98MEwg2M56QA+BcZ8a0jHVIX+wI+FDw37ESbGvRhjjDAeav5HyMYRg
bwHjsV5YEN2wYZ7jKhOBtMQ9kQ6G7uX8vZgSMNTvVLbNIRkynWjyIxDAxNc77oMV8yGNj3770gj8
0sbTyWbI7qoAgjxws4AABeRO8nifZlB8D7dDttf1xywAWy3gTpo+SBxA0oJs4IAA0XSYP0nKPk8K
b4w0p2olEIaJbBq9LNmENG4/Gp9NKz4Ln71Po7+SAV+JjMBGG1xFGqhowOj9HbiaVun5FBAFLiqd
p5e5G6y1eL445Yvd8NcSi+CrtyKlgssKSCqwGwXxelPDOGA6JL7J9/EudGdStrHj9xCUiBB6Sru3
lUPxsC7xq+hXE/5/DsUSARXwuAnKSQdPIiKQtuR/jGzwYhlNi7Z5ViLhlGG964FMQjJiGiSzGIQn
iHyg4o9S1ybVMLJI4/4YD+CICMWBVArEgtmBNN1Jw0DW9x+09E/aJH8E6TzNJyaXPwVkL8XQWWWr
Aqh+pmSAilFl69ADaiFUoBo7KVa20Gx5lkqg25CPtUxyQCHa83aycy339CFwDT9473sNqjqy2XQQ
loI2CixiJ8WwcYRfeogFjEPh8mbw2iJ1GOZIFEB2ble94oDCapVZce/WuJnMwJ44OcSkeBiieM8F
dQ0IQeUlZGHCBHGiexFycuiF8qNsEClGuX7W8jFGWWrck8nLSr0H9q92lDzJQRF5bHvY9cJUXYp3
mpRuih6RfAjuFP4eQnwhUTGXHqGHU4Q44TzZGD1zMwBKcqLeZ+1b10EjhRyGtrIFi1wjEhtf7qzY
mD5UVYcgafc4BPuUclgRt/dhAwm8UewrI/5MlOENuhLepGofwL25WZmYpK2QRUVmWEK7KIU8qwEM
jQoWSwNZh1DaQdLLJAx6Dj3ZUcy4SjmFNFa21UrZjSiHrBOkdDMl9SDvZSlhia4kAuVQpndGFEAY
QYe+rgLzK9xRxptOzmqa2kkAsRO8H2m2lQVPeFBPmfo2QpBEm+4zSf3Rc0Q8EGXa7B3+5anYpCp6
G+xBUSD2V/+chh6Q29oCBclqu5NEZdM34kOcvMcRhEiSl6R6HsfSqnXhBQ2OTQItVW70JhpUG934
E0n2QEeP+aVbxgB9jIZslsN0HqPotYLzUlJBWizju5qLu6w/qNi8ZQ5dOFEc/CImVg1llRrvh4TA
/tyxrjJplv0eNf01zYzASQyw8JU+MGNQK2g+mnqSbesMEEm1sIy6t6shdRVG7DL/NdWqGUT6Tu+B
jMDraNIN3OL3ZdN6GaaNbNuWDQwJnocCHh2VCJxBbjGnieCVCB8e2GiPqj0092Xd7OWPHqTgKok8
Ph+cBHFh0N0GXCU/iq0qHJ1IhgF2QTxJ8sZqxOTorBobn28MIW+rPnbk/hxBE0hFH18mgO0bzQsH
rn5qxrUp7hwmFzHuMss2FmE07+WhqwZDOQ3kkPb+IY+bXZxuE0oA6qo/IgnaXmnXjm7m88gtZ5mS
loFXMrZqbDLanWr+K9PpUc1kiD49Ab/VhhMSx+Qlm7qnEfNE6j9UOQS9tnk5mlVfWHwk0OGfXFU+
wwXLihKw/0qo0xPNTmIIBY+NVft0D36jOQ336HRYeXwKi2Nt/MRw1Jz0YT/md7X6riZuUjyUzaEm
HxDkq0WAqQcAoYhaShqiDsue2fA8+LskhIvJiP5Ae69R6OaUeIjiURplSyEYHMDIG5o3dgddOiHH
K/fUWu1uLG6RZog0iNEgcdS8+j1+V11o0yGS/ZScuW/R3NUHyAxu0hPEhq3b6cyVK/Kvb7vI7TWt
gAS7POf2wAOy3uzx9m6vcL3iZLJCVIXp/Ktfc1E9NKnopgyKaue4VV0RR7UZEHXXSw1Uz9CPHHJ5
rQl1/Zn+WXFRFhQxzDSMAf0YtSmPcujHYAiqkdMrRQEBquKPqPjrpNRbRXfRh3SyEvCiSnEm6PcY
UwK5xeieasbeSFvMT/LHlBXC1iEuoRtQxtQ1eJBKsFsiQ7bypq4pqOJj/PPDFyl8g3solSS8qgyK
elTvnE6FNiAktja9msWnKWuR2Va6OSQEQJjSVhsYbUr+c0TJU9H6VtAQQFKwbZjiSGmJuKJDrxMJ
WDqNcHmEAFrmtgJD5jC2oJ9hZc25QmZAf97+4tdbcJypAI1QGXjsxXMoia90ctOh6+wQXMr9EdCE
mbIFX3kb2SM/r+3i6wfoYsVF9dGOvqFAbhrNL6Q1ddtuq6I7z/d9zrahBtHAto+hX5YATIYWUZ4A
JqHSO6kMz1U7HaYKOnwSpOg7rtq9T9eO99UAevHrFtVKLCWY9Vd4HwXRrbElXh9+AsrimxUhjlEl
dwWg11WrnoZUf4aVkhURtrK3roIeOD6FThUFsGW2OBStr4skLbG3KnuE4obXEBPCQXb+C+DIyVGp
LSuOWHU2uDoXvFx2URIXDK3RGlfdWd5BWiS0BNh7M/Ogw4gbcdrx9/9BdTg/y/LCulx0sf+g8C5J
UYFFZ8+oFhdRDMA0RpKhzQ6Nkw228V42m//AUefah75ceLENk7ErmshgAg2AztbwuIVkffHrttqm
gcvF5vZBW3vOxb4KAmDDwKlGz3VwZdFtk3Iw41xsb69ybYiESTSnoFZwlDLyYhmYsbc8pGl1yg7B
Zt42sZegqpF2lbdK9bzySJdrLemQKoH7rDLO3Xu1OmRpZwWQ04+DPwr5rQu5RcUx3gvlEeM0VByd
G2rFe1d1216S7+RO+n37yb/mNouN9NevWfQXpz6PoomX1akyghEXf1VY7VBMdjCED3kDncuyh+m7
kRx8DrecoMJEK4IciMbfhVq9yLm/VyrJGo27sgOpXRrtHKp0uO1/qvG+82HD2MPCG9PykTBXLWXY
vqm7Ifb07DNr5I0EIDz8rnsd/6CbTm2eZR/FJGxa+6k2IwGc7JhDc1l2ihTSxDlcvyKrgVfwkNxB
j9aUATyLtAQjCdlUB7BlZRk8hWf5SyG/NuN0MnP9pCmP0DMze0g0K3A5KrODbxwFWGNK9MDrR6pA
wdvY9ejkEWyvse6sooy9EkLJrXGIZMePfo2VanUMTi5wg0tHwxHQs60iZUMrgTQuBX45Do5SH32k
kMbSu2MVv+Tjk2h2ZfvQRdzsoMovq2aNHo7WoWekIBFRywrMEbaiynEtHv31RecTfJGNSMGEOcmI
ExoY+TaXWYAYnDl1KJyQa7auKndpNEK9mt3xbNcBEgwhzXJLG8rMABdDD3nb23vsC/17a48tcr9K
z0pa6Li6JJk+V5DmYYCl8OOkNdsJwGvacbcRvSO32h6N2FNeZVBV7neMjtuUN7ZQetBcIBVcjp9G
rHnTqrDD92D61xtbZIiinFjTdMgQIdpgTWGIFxWkYNUISMbKOSpGja3N6OdL4dYrWdxVst77VQlA
ybmZR0foD3g0U8xI1X8MYbFyOa+ttbigUl0VwFIj4OjRCzZHZio0vtPRsx9QdNu3v/VacFvcSzJP
/FIqg+jctx8x0X8oWgZxVLKS0q/u8eUtlMtayPQQpibBjzrqTV+5V33pVUgy3CNhwtOjaAvGPep2
T8rG30Us25R2h25Eq6KdVu6or9rl1sdc3B653JK67OLobDDoH0PKG4OBkWOIIMuuKmQvwuwpbuHq
A7VEDmnYhqX7mJYG5NC01srzp5y/FpVutciJAmk8M7lxtBDYNOVBjsA1GaldB2+pNlhSuVdUz2/U
Q4muqhES7M1uqykphltoKmn6Sx8nZqj6WygRH6ROPqYxc+Ko+9P4T0MaOtno72W0VwLMyzVtdMag
AAUut+sRvdQQWOmkOxZ+cs+VczBVrgGRpAZqz1DIfS/QgyrAfVLS/J703TGgKlTtQ4jfodrkCiSZ
cyn6mTV+avUdTg2E1uhGbrh26GPknAl/u73VrtRAl6d2yTkwJNoMvEFUEXLvkp85Xx16zZv1xndd
KvBRqv7PnB21Uywxi5TyQxd7WlPspayyhgLdsUQ/TtImBfxhqnuATT4kXbNrVm81KMiX/ppk0LfD
bLBL105lsfNHWcQAzs/2ra+jg/m3i8mLKwWmbwsM/1QnuseXDex2Jbn+HsMX6y72ONDSYxsFXxaY
YsCw2YwhUQGsItSrgYDrbdlOdvU2vKNWd+Rv0W4tbfoWWP5ef8m11XhJIXeZ8FOb/yHaSfnCnq8E
ym87arHGIhfSYJSohC3sGgGzO7Lm2Bj04fae/Uru/tpSiyUWlzP0YplBJB8WjadgUz12m86CjDI4
cmvva2WffPnYXWQBKvdrHrOYI6/DbBIVUDLGdhMO8CwpVmK++u2cLB5qfq8Xa/G0HoApq/HeKn4f
6/F7l7Ym6SBAL0HnvUm9DoBjjYv3dp7OQV9IyyM7HuUfgTabOhB31B/lGbKggokC5YAwgc6ytlPC
CO7Sw05tuSfpvyDTBpHxO5ZUDpS/AMp9g1LrBn16mwptq/OdUnFMd6gVBfqK6sDqZ1tc103N0L4q
4awZbX1v9jjvNpBD3q2PONZe5eKu7rUoDhjDFpSBm+jBbZqSo0gVV+ry/aiuKdPNweLWblzc1lMV
drzO4KqbSncRO0xCRt7NzCSXcLArO/CZu7L/v+EIFltlEb4UP6RjWCOMZCq7a4LPtP3FA7TjVbvR
d3B6shsDEiDYA3mkryQNaxFkEcHKSJfxYvFqe0RIWLAcefSSldoKFuY7PuzvJ1wyR0OWFJOsZxxb
RduxZ4r5PIS5kfPHnjhWDm54S9vLrm82Hj/DqqV9gfXyyqOuBLIlhxRdtglC57gk0vJXm45e40vO
7Q+58jK1RRwb4d6XFQBInBSImEErw5NQ0BjtGhdvZYN+Od9dRBYxynmnzDbw0Cqy1Ug28wrjCzH+
luTc67LOrmWxUj99B17NH9CA7ABhYDPDJv3vaKYPPCQdQDn4gPFgt+/Nj3I395FKNFdKD5MLR3E1
yea73pVtGcBlfeWSuPpuL37A4t361CADUwuEbuV57N7SyVWKzX/x+S6WWFRk6CdEEwIyhxvXaKdT
7vYa3Pz8ZGWXaFdvoYt1ljdDkHctdLhwa8Nr2JAfR+mhNN6a3q0mIplAZ5sg593VYqdXmlnXP2MF
ohLQdJvULZwqt626bw1mh9IznIDKFPhGzdGyoyTgegLNGUMt9kW/i8vWaWlrKVMNtwK4vpJPWYb7
oEpcqfQxOgpsmo1ORlp3HG2/+0hRA0nJGSZOOxkREAN8ErpBWaw8/fWc6eLp5w99sXuzQTEmvceH
hIrEocGdFqJnNk8+WljKO7EVvnOPO9ST7dSmpRXt1oSprsaBix+wuE3QlyyVHs3/k4ECAbZSZjs+
395I3yuxxWlZXCHZ0NBaDhQOMrVsCaCAYMEj3RFI1UIiBEHOEo+A/9JsJcKtnZHFPdLHUV5NbcFO
VSnAx/H8iAJ/0axl21fjz8ULXNwZIo8mDC3xBWt9j912jPI3hbwmIrEBfv1ou48py60mgWUUcGPo
S5thDpnA8rnvOoeG6Lb0PeRKlRUO4bzqt2v7n1+1xOdkldKrSt4a/99HO/Z6FwPsVbyruvKSl2gL
ZZBHODlk7JT13A5aXYexkNLYRtHkeyjXBziYKkqepoB+btSOVlv2j2jLY8jc+KDPV+HjoBpHWeuc
uK7RLhsOOh3eh+RXEQTvCRUhPE8G3IDoHHa6HJ5IpE+bMuzFLmimP4bSAEScPBC5Qi+Wu6mE/pym
P+fVD6CIvNv7eO2sLifAmLsnEEgajBM5/auu0gHj/0ygXQRcwLHcShCbMWf2JIhyMAIzpf8qM7r4
qIuQrBhRxkMxcHgL+rv8HtvKjLeaWz6uF3Nr33URlUlUx2WWzGEBoIum2Y8DGnCtffuNrkWGLzXV
i+hHgp6WYYJEaLT4CUG+hgluB4g22upeeSAW/1wHqq8EPGMR8KZMSEVW4LwGooIj3NEAe+/2Y62d
vUW8gyRooCb919mrYGTdbf519tbmHuSroL11yBcRTgZJKs6lxjiVcrCV4yTaQv1JPxR+/QqLud4U
RppaxRSi8Y0WU6yRn4pSW1qd7NMRRM6cRTiBXXAPMPRjJhV3LcO8PUmpemQkx3C11CGGmENwTGkM
8dlSaphKL8MaKaD9k473aEZT9x5FGUzOZGis0IH3TgFJBrjetYcSaTw6PEplw5XsPg1Tsxrf2nra
+HW3YUr9UzPYGZqIOwLCDRDZTp8qm5I7fkzMKI8cEJT3BYHPRZXBkTH0FL8zi8gL2YM2CNMv7piv
uXmJOoQNOwKMCaY20A32P5O2UK1W5VC7xWTbzDv2DKsX2KcX90yOHvNC2qkGv2sMwGWIUTqBkt8H
nSeR1FYZRmSqFtwNFfpwhV5bxaDC54716N2Q+Kdcta5eTmj1oLfjo43FYrh3VmF0gICUKbWZGQMR
LAP4Escw7GqJDOJFrGHamyrHrOl2od7f0biAp6LeYRACpJM0eSX5LDp6zipYkfsJQSjzNQiTDqCX
G5FLgJSS1d9ZCbpKlMKuL/IK/qer7hr20ovILoti00DQuI6zJxGEvww9+gj8xEL7swavC1lp66/s
8O9z1L+v9CVDD67NSc1LHCL1cXAZCLv4uXsGDU1NtWQbGJJV9vj1gMQYiLsKMYwv1MBFqMAN6Ve9
KrGTzl+G6lTCzUmJVy7N7+jhr8f69yLLDlIKs0A4XWCRxu5ssJCtaa9s0+3s1sy3a/2y64nDP4st
iog2lBXRSQaDGW3lQUd86KCVABgbWsVWEm8K//N2WPpf7up/FlwUDSzLBWJAyqAAXTzp6AOTXWcA
HkF+AyRsCfRxw7J6STvpTjbayAZB8AG4pU1LU8inQxgfRM+OUCByNAoqk3SfgQ4JXzY7yKjLenmT
U3KXhRV+fV3AsEvJpS2RNbhtpki6G/onzIsDk46j/FEFZJdXL7efb/XrLa5Hv9IVOAWMEnLpzp59
duFQPE/ZYTztNJ9r3bPvbP3FZllckYMvA2AFG6JTZaMGFFZ9X/3O7yFKCnqRtENC81t2m7vUbTdx
Zq6l7V9IhW+xn3Eye78AUvTVcLs4Dyhu4wCUB+kEVxhLhOWDBtXkYAwGy+iGFN8lgcQcSibHMLTU
RedNbLSWwpOrnIMT4NdV9ivsmUmLbrbKtDjAiWwcrUjZo96BwSyF0F2PzRhYA3CJGTQ9i+E1Dc8R
hLUJKS2GqB/xOz+Fj6FaWSN81QoN0DbSA8inuZL6Gcz3y1jYvvxEYvjtIEej2TCaQUptBQOEYnyb
ZiYC25SD8VCQLTT0AGH9GfHEnaBOHiI77jj1pFDy2r6Ha9lnrdzDY5bp9yqDyR38hCf1TWn/jOSl
xgBhgrkGmwAen56lcNrrTQU7yvyONMYPBkgtVd6oAjeFUP9NMh8wSYxbYnjmAVF4eydei1X4KtA5
mwX4vrkeBIyHVUPRiI4lR4cDIyn+pOXj7TWuhuDLRRbhAza4sIxoG/VL8nx8Cn6GJ/4weelBc+G8
pFv1i77S9riWOV2uuIgfQjEKOJZW6mkCjr9V/4xS7Nx+qLUXtzjBia5NfjZDgDK2TQHNKvxHOBpb
txf5rg7w9+VlLCo2AGOqhMUTx5tTXbQSj3Hs1K0tjpgRzTqgP8eX5BM+xasUyZXEkM18jssz2+mG
DsAyPzEIGSvVYx6G2P0/pPF3y3Fkm9pSMQmrPoPmTmLGoRZ7zcj+RCT3YItpyoBcSA3+Va2l4XPK
+y2W/FNXsMVW6uA9Snk5GqfcwZ1QbckBKCFXwEDZlJ7CB3GoD9BLXIW5fBcr+vtDLCU/qn4iA9Ak
/FQk0GvvkU6WzZEFaPSCntbCenXf92jxK6ecPcGP8LFA54Z1Xt0mNrK0n5BK87o2dof+By/x3arh
yYcpL3K6tXRnfgG3XtBiX/JWVio/ReHlH6Vf8SbY9WfA0K3p57ry9NruXCp3xnmVwPEDHyN4D56V
n9kWvqFu9iI9aLCLsgDZsObycm1vXjt5Fx3NJTBODwN4qAjUe5Uo4BRHZ7kv9LvWgtZc+tx6kYvi
S9PVnHUyloF9qpc+Uzd2yMfMm7P8R8MZrMFprALKAN364bsWvS6fcFGVwYO9oYOGzdbAGAKo9c6c
qcEihiaWsHBbh14K58pVKazrc6GLw7Uo0lJJlcMaTY5TCiNlrmou2CO6DAs/g3h52gNAnsEWNXS6
SfZuB7qvHv6tt70IdEZWBmAHjriHQtVhIxgRQQVkPuyh4zdFPXbpU0XcIj30mjey1z66hwERoKEe
hYJkH7/m/YfMaosbHAdzo3EJN+o7Q4XXUTsHNArms7BQpVaPUW9PiwefwLcT85IWvq3gVA0hfIWK
R7AmWktPxE5lumqy6cBz8l8MZS8vpkUmFgsj0iWlZKfeeG20p2hY0y68lqpfLjCfnsvAPck1EATo
Uwhd3TZh8JiPrxDP8pClOESD9Cdbcw39juVFbLxccnFSsrbmRGK4K0rHAKjuWd0qO9jK7+E4LnbV
hjrdaMoBFCGD135frzQ1rw84LrLLxaYNoZI0SkUeQMhmhnDWlojRji7cqnQkB2LKNtgk4LWgFnBx
lCzght/WoBVXI9LFT1hsXr2QpFBROTtpVe5E0X09otLHuHfljFwLSP+sshzFqaFCpxh2wye/eO6V
39OwsjWvFyUXCyzuVgDWwCsosTfjXrGzId770TOv7osqO2SKZipJYc3wLjXqbAGSTwgf2ttPuPIe
l2O4nNaQsUFVfWLtk4jQgOhMHOrba3zHus83+cVTLi5ImkPsDwMV9NqTd230obYbuGL22KwVRHpK
jk2umHl+DvhwTvPIjEsMyqJwpQK8GuIvfsUiDqRjG8Zaj0c1cowW1Nhqq7UL7GomcLHEIhIwkqVG
E2NaNcuzig24MU5jgorjNE+rBebVy/JirUUIUGKfFzzDS9W85LV1FCCp+QdmqMJSTvov38zt2Obn
0FmrLa+WFpdfc3FV9qU+EOHj6NXO6OmeYqmIOdkLNJDc/oD29qo7yndw9bx/uKITYuAPZIm/A2yT
6oHEmjI4dzBtb5ra1dMQBoN+Y3KUmUyzWWt1sbYtChkz5PhjZftefdMXyy8qm5bpYCD7mFCxIxB3
XwRK/1kvzQmie5UzQnvQrE9wpq8sYWsrVdX1CHGx+OLsGMrUKRDVkk4aGpxqwVCCf6jUpWwHygSc
2u8ktA1H4ej8J5ey+9uPfjU6XCy+ODLQeGrarFRxzaSfU3JK1M7Mot+31yBrr3dxaIgiKbzz8YTx
c/QjUs3mJO51288sNE1yk5lNjb0c7VTNDp185SpbXXxxiiqaBEYTpHi9Xv3cHZofGWobbjWAWVCr
cAaH71JbhhDC7Ye+WutdvNjFGWp9YOFEPj+zn9ha/ZwOzKv7yBI89mT2M9Bbi4DjcnvRq1nD5Tla
3NtNAcInAfED4QlGKxJA5bbhwhsO6Mv3yWKvit0cd8YOoITNWgVxPWe4eOLFhZ0UWTqISGVQJTdh
ug75ifQooIo+m6Ip5wE5toTejxU5vlN4yv6/0XL7O4p8peIXaZqf5WBc0lhC3IJDlrAyt9voj5MF
Zu69vw93a498tVYzwCOCzBLabLKy2NjwKwN6QEL2ILI/UwxXlnBSE1vSuacO0YlU5UOhFvgM07Zi
HwC/RTn7FYN+BuzrU18TFUD/QnVv74F5Py+T/svftNjvoQQbVT8qpNMUPgTgOuTagMaYMHM6reRO
VyPX5VKLPS7YoIcUJFIQNtv3WacPpHovP+N6t6FDsba35zh468EWe5tBWcwoKmTEI9q7s5WK8QEK
t2X8SxUdTkIrC669yMV+zhIpkygNURJTEGv7xo3Q3qzyJz4m9u1P9h0d/pXs/3sffZs78FG0VZSp
pwAu7xwA6rBVbWXgvwpJAeN23OgpigCAZLwo0w61rnwMfvYmG75XdplkS4MGfbF2xCeo0S6D4sMp
DjLmgJ7yVJXo1xoCbs/ygPNHqultUiNiJv+PtC9bjhvXtvwiRoAESIKvHHJUZmqW7BeGJNskwXke
vr4X1X2P0lRW4vStJ0dFOYwEAey9sbGGRuyasnrwCXR3CV53aVDfNXDXQKu3LvFoBiUphcB7D1xn
W49mCjxurY7Jq9tBP/ZF+0z17FCk1k1X3Cv1K9UKkBuhTA3TgXJdFDdpZTogOMedv4IO1S5Ks12T
38N2Wdj0IffZ3hg/Bmvw6sHccCgNpL26RZn6mFjBfQZGvz8cWWuALf6T0NYNc31Xhu9Jpzl5IpMB
n5PclZ1FF9VHIIwuGHKGuhHUnSqfIA1xf32FL6XZs5Oy1ODIhgCdjzJA2UhVh5XxyoTSyBDmkqQj
C0hLSC8Z4D0KNjc/5YnXsOfR+AlUDzBFU7yutD+GXwZ2o514NOGR87dVPysghQ7az3aSaYZefNo/
n/GisMC9J2G4MeNGAKZl8wv0rjkad4462tlzvoWD7ap/CYgkJMm+8yIgR0FG0mHuvJtZDg2IYsvV
D6ZN3vXVvHjdOZ/cIsZWYKv2zID6zUytxAd+Ch+K/Sz0U9nNAXtIlmhkG3QRaBn8vTkLfeVEOwjS
mLsgpRJMquzDLYJrp9Gk9mtgwSFcxZniQVneDoPf17/b/DOvnbNFRCWjIVSr1/ipHH03oNSbCrDm
LHuwKpjTyvQEJKMtr/ZlFpu6PuIxN6pgXzzydTJGq6BqPEieKlwG/56vCFfmtsTT1voQwIMWlRfZ
BZAsOvDtTO9NJhtqOP9FNpQkp+WtPjPw1hYEJUodonslAZ6qu6H8RySkSV6Sdpf42kLnYwXpIn6y
lFOUoGTxzcQpIVTDgdGC2kV1qMGwhKkHDXJIjOw63v+4vm0uVpZnx40tYomhKKWhFUiPnyZqbyng
Drb6jmY4hO1Kt4bdN3XSx9kJ0rhnkx0eyE+ZsKMsnrFFZDEFNY2iAhy29iiUveq77CGIP21D52YY
ICuM2Mlv2cG/2D0+n/oi0uS0DVjZgQyS+vFdmiX7gKlbawx3vV7bkd6uiKl4UVG7UDOUtK4kIYEt
go7ocV5LHwsP1X47JO8qgFKk+3N9bSWRjS3iDq2qagzwvn3qGsXzqxOKlNX1EeZ/4drBXASdKvUh
RmoJ66SFxV1mqZ4GDKaSA/A7dAAr5rvB1NfXh7z85f7n/Zcu1ZzVKpz42JX0pAwwVlB2ZbMX4NZe
H+Riz+SrQ0yXGs49n3gn0pnu1NFVGlO7n34VFlIeJNhSsYvVj2a80Zjl1OLx+tCXF+1rfouzIPqM
9APYeigkeseqoAtCt9dHmBfl+6J9jbDY9iAZR6061/rNMDoqhDPGBj5IOV0n+Z9Y7Xc+uVVaJtnw
8z96bdDFho/0ujdDjlatOZZgcLcuHX8qSeskgDRcn97FpsT52i22fU5QlUdmY0FMwBhtf01d9vvT
NBE27E68bXFdeyx24a6Cs4Ak08tmuTgP6RhZWTEjzrNi9CLofVNSbkguVmnVSG5QlzPw/6wiI4sP
mnC/qgwT58CESNrwwiJhoxK2J1ggN3J/7M8Q/M/rx5YG2YOWgH+V1Wi1G8qe1L6ttQx0/LFgmzYV
JtD+k+/gxgr7AS3wnTHm8DjvA9BXc9HaI1c2SthCIdio8UIGoTy7tYLSzS1cCBQLt6ioHyEeU5nE
0etwS7IYnckwBXeewj8hmcTe1MmHNUz3ZU7EIU3Hj6ydGjzU5A+q3nHHFDAg9McaFYjwSyc3IcyT
1pBr7MI8cSYdkLZBm7Yc9GN7zMLJYwI6QbEPsZhKHV9yVX2sI0iWQbwuT2ya6sAWZgVMW5T8SW/L
cE8MeHPTKVtXMd9GRuYWJI5eYsgPn8AH7mxRqe/VND6UDHCcNFduhKhcCh81bgw/W4Nk7giNcl8A
yqhCFk2QeAOdu1WN48BKNXeG1gS8SJ+pEUO9abtX/NInQBQErDPTNdwwVS8lSuqqQf6s+PEsZnZQ
MuSo2t8ymq2sqXlhJYO8goXVidFWcXibNw4N/G1rQEmojEgIJTz2bJniVw2Xqar0D/hOG94rq16B
5kaBhTN03GFra9O004MSvKYIEeUv/lJR9OLHH10IPaUWzn/BEJwUs/hZGfU6IMUhyJUP6N04g57f
ZLwiWyB/35JG/wk64s7i/lMQ8Q0cLSvHIsb8JNvbYRVgu8bjhkR8PXXENjKxIiUcToeJo+ZAP3tb
R/jPkRfg9j77VSeJ8tdDLVuqjoDqmLGw7ugpYV5ugQXHZeCG68kKzryIimdNswHU7sYy8SQPmUw4
Wr7y6SFrDUnG+IeL6X9CwWcyOxulJmBfZOCbogsbbAjej2MPdiu0WynA/oIIoq0Srx5/UTQt8JUl
LXbZFOfa/WxwuM34cJIt6Ekobx2rt336GuMUXo/pskHmOvpsENXUtCY3cuDYy+c0/hX4sW0Oss94
+Zbx9Rnn7XI+iOYLFiv4jLN/wgTvhMTt9qY3P0AlP6UA8+tZmH3WxGejZV2u9MmAS6G2pnwdHemq
bACYEq4FGSv/AwCGMoKIOMQ8qTdu0Ok0Jbcq2TddlAFDUlB4RKEM0BGNOc+eGpEf/EB3ry+dJB2z
z/9/NlEApUXRVEC2zQyluXMNUMqEx3Z04+bn7sGjsPiEBJ6TQb5LpqU7r9mVtPXZ0z8bXBkp0USL
WqAS5dEwtxokm67P7+IIOo62xrjJmLXIwyBfFbjeW/RkpF4K/9gqIbIveHGrnA2xKGiylActaWcu
uat+6Kt6reAu6DKxpkftMYF837xDtNT2j4MCdoAr2ymy8RdVTc+VwYJKKz215G5qpm0c6b/bgHjg
nQNUnb7oANgJGZH34vb8z6QhHPT3aYzSMgz7ekR9wyJbRZoy9F9T06yur971qenf3kZ9BcqcM0NP
GO/FCLQS2odt8jbqDuAZ4e8i5/9uMSFe9/e8ek4bVZupn7ONkWLHHogfnHvdS72aH82M92zTuqCT
wQ8s9V1Dxui9+IoFxNT/2686WYTSNgF7U9UAbZ2PI//T3k0ulJ7gmwEHVighNN7kaZBosjNH9oB2
kZp9PvR8lM4OY60kfT6Zc8TB0xkuiv0Rxomx3WxUWOzaw250u3WJyhK9BnNbKHaU2PtqLXuBZ7I1
n3fe2c8YK39KI5ZaJyv7UZvj2m+te1rW/jpSLOoZkJatMu4m4VvB/a1S3hXJMYVqK7zxili4syJM
CKK+Ue4K/xDCNK+C/5WoAOrLYbiHv1QGjg9BBCizT03gornoVSkEqbuTAWfyMj9AihXm1aarw9Qb
64PiVAOxbpcWH2VWAsldOTl5NsLcTW4s/2Bx2Ln2dpHKapPLd9yznbBIAGboQ7w6Z/QTY89ghjfs
mx0EFFfBStYn+KREfovDZ2MtomSZZUOZJD6yHQmPo/XMilufHyYDkmutE2mp56sPavmYhxCW6Jpt
kKWbDkD15JXlyYEIsoeo1g73G5fhSqFHJXwDa5ycY8WfaJ+ui6CDRGuzSQS9S3nmNaJwgCpzi1A9
1IkH641tMK0NBv30YUOHEw3vW3TzrOnIptc+e9ba6TA2gINWW5Z8xH2+zqb91N2NykteWltVpS7U
zNHExR/RNhavIRY5t6BvWUQ7wPXWw9Dh/QZXoFTT8BQNSQUFfcPBsm7S4TlQuZcyqnvXY9fFG+DZ
N12kBU0fu9EfVawfCaHs7q9VZUAvVrUri64Vs5Ldq2UReZEGzCZhWh2Y0JDMS7c11Z+UvTUDQYOu
ggkBZPApy+wKqnBpV2zSrIVK9ugWWrvHVctTRCi5AMsi2bK4Dgt/BJ0NabHd+T9B0vciTzDIPUAq
eFtv4Xdlg9C0KmAOUMtC2UUUz1ko+1Zy55lSq9on1rb3strtiln60Z2jJ+w9A4jwKG4sWwBJ4Pp8
Mj4LXCFP0VaooI5de4MLuWjH720OYrBba6vsPb6B/YgLBAA7of/2SMX/iiZ2PulF6hi0bBgUQdB6
E+Ee5KpVZ457mLBIUuTllvTXxv78+Gfz7EpBzMFHvQGrNuapsBSybIhfA0zMqU3v/VVNndn3QdxB
OOEmOc6kDFl9Ltnsy/Ic3KNW90sERzq8xH6GnsWLPyWSFZUt6CICo3ng+7jrUrxrRBuwrtfjCszQ
jcywas6rV4LvsgI3DUZG7ufsJMLeA0vTKTR1cz0WyYZYxKI2zP2irjBEWdQ2EqzdJzJRFUm4Wxqp
t4mKpkXmY/dBsl9T4NXNaqcLfAxVgAqVSypDyYw+CetnmzDWgpoXdcJODUtdiIHumkpmpn75AeJr
o38ehLMxgqCNy37UEMEhL8791hNDvyl4sqY9gFxQdEuzj6yc0BfrJWds3llXtsRnqXY+soYHrgry
ASclgli+/tAZ3CXxWyFkW/wiDwU8Op3CtE2FPPei2opppkS4vaAFAplQMAezFTK4CnyzB+OcY4D2
lqut1EN5m+wQtrY6BEVhRYnXBEeGObkMqTn7KYvjpk5sTEBMZ6eQ/Qn1vRge2rLYTloAK+RxD5Lx
Ojfovp9au6p+hfr/plFyNvqiBOpGvR/romQnlf5pc+N3KbyBQvr0+kG83Aw6G+bbSSyKvseF7ZTU
dyqQ5X7U3AzROy3QsVRh0pKTH4Zi3fFpcKjq2wkptnpHVdtgEeQzZvH5tJT8pn+ouL/2wKJyAEE8
ght8h7Y4WAqGf2sMhd3xbd8TOyY/jfE2NO+77DYQv0j8ogSWm5UldC1ecfrSXPdM8XPIcwcuZ+tU
uxljxSnATqz4xhjpplIPbQetBqrbfDwQ9dQbT7GmORDbhhoggKV3Q3dozcDNdRBvgn3AXwR0X/vU
CZv4d6cCfq/pUOFHZ5LGqaPidaeK0wfJqsyp8ft5+88X+KyPz87bWCut4gtiIXj59ghWykgjZzTI
VuD9xYfqsCBk23fkOdTEOlKxXKdRGBK45j8k1q9fscDihFUeppOGLdjvwEc7Gm/qCmiOj/BX0jnd
bbCz8OY7+MeRb8KN5s6Vk+zydTmIf/0C7e+7l9Hk+RAM+AVGNx3yDpoJA9wYVkESngKZ1bvsvH8i
w84+uu9bkzlpuOgVFp6BUg+ycbbyNt1Z68RLDrIsezmZf01tTijnoymZX/oUo9WUwaoIJO0A8Px2
AwFtD1DgTZPCDF6WpT5RkNc21iK8qnEz9MaMLVGYcjA07jGInGpG74VTulehh6r86QcYqcxtdVB7
wwisLDDN/S3V4LpeZ+ux03dWpaya+MkH70jhL7lIwTmiGnPGooNJ7yj7UrKcsJQJoVYTR2mEXVB7
Vg0pDGdM7DbBdck2T9Mq2LRrDh0jRzT2x+wmGbwK3AZf5r7Af5EVLif6r3VbxOWp7w0omhfs1K3G
ytZ2fgXy2qxADhuD8ZVjbDk7UxalzUWUTpqJmNAXAemxfZroSWM7vNM4uf+HJZYzsMilMKJpu20L
B5F+LOwSriUJNSG4Te7zXNajvVzsfn2CRXxm7dBoIkgZYCgHKGOsq2inT8STxEDJAfnG0DWUmk4N
7qvdir6ix57Yc+tplvgBd32db5k7rvqttoLN9kYWd2QffEnDrWolHDoFZQhbKzVYX44C4pwTeI0P
GdkZPl06ZuQ0Bx+tVFnhcVHc6KwGWnJxo1TTQ9Ig+tde+RzdF7fqYwnpmsixDjBMxZOlC8Mlr35H
AvaCTIpwuyhOcT7+4uIWwDs96MBWPI1osA9c3IfCBJ8vBx8hIQqE5+ZquvfrY6fm5gYyoIOTVL1D
MziSZ3gBmV95ReJz0ESGJ3ja583Wh9AwaI+Q5suoO1Z4j8ke+gDSMPlRJ6d4ttMB6XWbGgC2BEp8
M4bZQ5zoayF+l7Tf1ZmsPSE5xktqb4of7VtDB0zk9EwRfRNhSGpm2QiLUBuNQ54IFVFrDCB6B9Mk
rVQDSan0vUdqaH+pKi8SZBiGpqWPEPBGgt4XN9DMPpWg8uaDzRRbr50celjzhuk1x9xprvobsjj/
hanGHH/+SiuLn7HYMdCaLvWpxs9QashHwTkc7cxVUTeOQcSzqGIGyX9A7/BaDd3rykYP7gEq8X50
moCCzbrsV1SgZ6mu0qRbS8LIt2C1+GnzMp3lWV0wfzDnnzb74c1tSxbfQuIWZ3gmYHSQIrojeLf/
cX3Yb4u/GHWx+DrD94hSiLgrU77jirnWepmN0cWJ6ZrFODE1ri9zQmZOCu/miRGcu8ykdpb/0aWX
zu/E5XkmX8MswzANods0WtDthhfQiempY/U1cp2+GkHe5h1HTChwt+bPrBocAYuyNMg2mhLteLTT
zPChV9lvhQFYU+Ovms0uSIIbNcdltR3zE1xqM7tu1QddqIPdVcZzM+1Uvf+hsTeit/dRB+M+6NLB
h0GBrJKWhZssPuZ9tOobfR0DpsCsys2JTGlX8m2X4b+EhnpoEHxb0XKnmiYnh+BjInOD/45dXnzb
xbHhjRFRgxXVKdn2z/F+tiZX77jNVpqdnuQvKhc35dlSLo6CaoSjTgy4GAR6vi5pvip0mTXb5YB0
Nsbi0jwAjN0285QY2pqFKTaagPZX8kvE4T5LPzJlPUSZO+XhXoeshgDeT7R3JpSLjdnsKtiahLjD
oAq714Y11xsIgA7eSAfv+vn81tCYvzzMM3Tdshg1luG/baA8Y4E8D/s9AGwUNNTEXrSQVUZquz7S
91JiMdQiFMQKDBnVUJ8teKBq+sNs7BD6ChBCgjoh8reb7dgLnC+d68Ne3MFnE1yuQ26ZrJ9i/ZhP
J1oDxiZuS2hGXx/k8zN9i/tnoyyK4XoY/bJXZ6uQCuCnuKYrdBOgdTc41mS45rhBXNqH1ctklN44
3Qb9KelU+HpuoxJ4I6C3rAnmzOZNmQJrJW4HNp2S6XeJiwd2heCNm42Tx/WHoYLatQWnPf1gJfAS
ntYWzCezFkzMAEyGrNmnkNdr8cgWqcapT1WHA/mN11lniECp0Ztta+E7ZG+10u9TLYRkDlr+4dOk
Fx4HGqtGWhS5AlU8FHW6sW3ylSrUx8oIN2WcPMxBCQLCk3Hf9x+x2a9bClMvmt0nueb6AFEpYs/x
7mzBow+CMaMSYVw8lyp83dV4BKpO4zjZmXXTArqQ13iAYL2Tw4vw+nLI1nxxS+jiuC1Ab2dHPf1Z
VOoDN++VUtabkJ2cRfGf1f6QJkaiH6tqAynfVdgehS62UjleyWSWsnYs9eu8Ego7FtACEU3nmdNb
7Per65/sYuHytYGtRYtDGwslI5xEtyYM18xs66uDE6C50wbKXtPbYyhkukqS72ctKjb4Xgh/jIV+
LPkD1wIMasHj8FD6/eb61D7ZAFcO5xL6HOuqyIucwbSmgY4ITJoIHLe74meiU3tsb0KIOrWGBdvO
dG7roeFAYM9twiLj1qp6eCtDPjXhkR1MAbNp1r2r/KHUeGc3YfbKMwKz0M50RHurgyGdz5KL43tt
VS99kODfNA5Uu+vojGMDe61UUq9py1VP+jVN223aT+tBmBhfPJhV8xinMrzrpe1z7rS8yHU9tIxU
o1GGU9ju0umVt/CAl3Rov0OVENnPx5h/w1lpWRltYwatPp6y1pn7EM2JvqCendN4g2sakMOjO2Qu
AAA7GQfie29uMfYivouqMDlPMD8leuKZ8WcIe90BLBL3fvJjyHyoWoRrPxt+kmytxABMDo+MbEn0
o4ugtjM+k1Lsx7h/4y20QhPTbkPqXt9/so2+WAGSoC86FKl+1PJ9XUNENo6cviyPeSbZ6JeW+iyX
W8tl0HI9a9VWP8II700TdO/DNQyvrZLo+q0X+Xce/7RhP1ttVesVIWBBfqzHFGIa3cbXdFvNoQBF
gB5Anrr++b61PxbDLVKrHwuekNFix6x+zHBiYNtsRLqHvvCuBZ7XHHQIM2iv1weVzXEOl2dzFBQY
gQh6eUeTAkhrKR7t2hWDW7UQvqvzQRJ9ZSu3yCVx2Bi4E/vs2OY1bojBs45L7JS//JtJoYD8e1IR
LRpfiyr9KLKTAI83GlYRU52wnRwBf/vrg13f9eYSIcaUbPBDUCZu4wpkMAXGvT5crYLB2uudeP53
Yy1TCZ+Srg6RimtTd5qMrfRRXQE0fReGk6TS+/72+Nd2NJc4MPjlJhQWgvox0AjeRkZoC+d2BtvW
qoJMKr2J8/uMMVf1meQcXN8jJlmEkTYrAhpbCCPDkLtk8o95Vd0iWknq5es73yTzzzjb+UMeWrQH
MPpYRDcWLntqrYCFoduxWXi1Zq2vr9z8o/85NZtk3kVnozU5JCiohrLDMACm7V+q6un6ALKvNk/3
bIBJcKA/uhrL1VA7pXRTROMWN3TJbpd9tUW84L3lo0xTo9uppE7fP/LCcio1cngPOEnw8O/mtIgW
tcjHIYx7/djA8jFpFSfjzI7GXrITrgdec4kTgt1xDcfRQAfl3XzMhmpH/GSXZtlxKI2VYcDP3jf3
AnyJfzW7JUSox9NT2zS5fuwYyPtp6vEq2galZONJFmyJCYKLZtbwAKMYYb1nAGBlY3SE2LfTD/Su
VifJpL6Drv4OG58dkLN9qKpDUOXEnC+/xAGBozmpmxAMGJdAhURbwZxecfg7tLbWyZO0jy45BEtg
kF/VMPrTAeEWEFIUNVpXtNlHPWpe2nOQDwXKYggBpkbmGOpwUFRr4+uVZ8EBoxsJgL0vXCi/tVC1
x0hsYu0jhLWe4UMNdGzXUF+wu3x8h36vpHCSBIcllii1lKJUOM5u3T3RmO54wCUV03wsr4Sfz5bF
2arkwTSJ0kL3I1U1B2AcnNnSDaqfRCSzArZtSll2sjkt4lGrlqaKh0LMiUMl3UocLkMqy3b2IhSV
RBlanaGWyOp6HU7+Rie50ym3gTHcBDJDcUmWX4KLxklQEYO+djQZnoKgT5/ydQHHQUVpX6+HBclS
LXFFeZnUSqnjTl+RCs5NOdxvQhuog81UvqPxu1MiWTktO7OfV4+z3dEbIuhHEzGiscAM6/Ha1Pmw
wgVCEU6U0Qy5rStH06EtHSugWideULxPw4coY7dU09UwblKFrWgIYevr3+Lzzn9l3y5hSGnBSlFx
aJ4YFX0Z45ckUmwx8CODxH46xPd+m7lsEniyg+kQjG064QXpEVOInAl5Alw9z8h/9XSfsp/DCMEp
w7CpRQ5Qn64i/aaHiGbcA/Ch/DLaaDVUdEctoK+1sNr4owE9TkKiNdEFkFa976mAfudl8Yug0xmM
E0py0NR8NIstGtpNFDlUh9xPVThx+TsJa6cypzX80kCqmzaaGm6sqdr7CTQbW3+TzDxDgpdtTXEs
FSIz5rRPYV+l3GR1YUOwzYFtBPh+lR01MV5MCi9vG1sb7xt49IWqto5GdZ1E2jqZkqfS5K9DN/Vu
m5rRfW/iYbxvR8U1yxqKZimJYNUQjk4FI5yoBm146mvmJnhvjKf0vUubdQdpbrjQyqQ7JUFAo38X
JQluULnfIYFDMcFtwWRsCplEgiQKfEIJzvZuHOQ++G24wERDs4kBz1ZDF4G/Nt5a9e36brw8G8Ow
VMvgGtEXs+lgGFSGQTScTPNeLZ6tRuaAcHkuXwPMP+B8Lu2YWkOOARp3ap1a8XjowAhhPXcXAF/y
49XEwTuZIaCmi+3+76a3KIgn4A36FnelU8kgVjsqcD0OJUN8h0V/VgdfM1yUwSackcCbxxhzdaBq
LnWHzQwqam+AtsfzARBFiSSGyFZtkYgAgk+Naf6o6hB6kCSxq+jh3324RSKaijobgRAZIPJJbb1/
1hNZ1f0Pl7H/fDdjcaNFbz0UzAwHAIGB+Vg3n642bKNIfWQvV1BfAy3ao8NkdaU5L1Bsgtv7WNLf
llT29WIbjRhfgyyusVamQVLLx2yKV0u1XUgco11/l7j8R+wAFuy36woqZoEUny7bfsbiBE8FUUaN
Y+DeyeDAvIIpXQOTIMWrADJ6nL1TIqmSmWT/GYtDPTEeGX2JL1qruaf1uqsaEoYhnb/X9yz59T0X
J7fpylxvE78/ReSkkH5v9Buz6t8sJUlBrycfRTVlbsNApWqTG6a8+tMp7HCZjwAhGnt4ghwUgRyj
/VKMlQ9v0RLPYtm70cc2If2BaLsemaFi9JbjTVsb2TE1wTetSO0oWrL+/z9MMCYBV9LgBJTrxXEN
ppqa5Rxkkxw4Nf2d9X+uD/Ad9YcYdD7C4rgafZumuo5N4Cdo5Sl7Gt2X4ZOuBCgV3hlFI3wEgqNz
4sG3J5Nsrg9/aTucj76408LRSAMlFPPTVKTdqli1YnV9hM/rwnI7fA0Bsai/00hvxhFOWDDvcnhg
TCFA1eVsaRi6eB1zWLOrbJQ2eP1wrw98fWrqshMG6qwJ4OB8ugp9r1XDTpHt9IuRAxK1hq4TZuna
UmKNJZBcQAuxPUXBYQrWBBTsGdphhU56I+5niO/NfMsU+/9CJncODsvPamoGVK+teXsuG0Z9yniX
saoFSEtdiQ9g09bxWl1jWIi82cna8K5/zosbFdwL1WKGbhKg7/5exzoI9bbG4yHwcNVWv4l2nwC4
jwE4FtSLtSw3z6H92/zOhlsEqlCNSJv5mJ9/UFfUDXYoUo+znOR/gam8+C3PxlpELN9so3hsMTVA
Xn8xb9gwd4DRtrKbx5NntX/4lKZB8WxALHV5w2m1Sat0SIj8Z27GjWHPboGF02+k5K9LSdSEncj/
jLbIb1NrWrU1Ee2zygmKvU9g0ZWv50JnKp3It7vJZqHLNuZWsmUuHcHzkRdbpsPjfFDBSQiUN9jF
Of06PIFmCLcOkMDLlbKdgMGT7RvZmIt9Y3ZamxG1HU9h0LtNU71Ard8zknsyPtAkPEZJ4GTKi54/
mNoDU2/MdJe0P67PW/YTFtvJMExLdLmqnVrRH5I8XDfIXdeHuNQkPP+yi8oVECU/mhLsILHlO3Xz
fyswuS28bCaL9GcW45SNJWZSjYC6Qq44ryRCSxfhKWePmEvd3D4KA8gnYgi29k23xhud5cSe75pA
yKnPFrRGLUeFFQiuj+71b3gRK3Q+9OIjJq3lx3NcP7H8qDQvWjieCi3eRsTL2YhXW4gWaPUuBTqz
E/pW7e7wxoGG/FsR+Xuep56elKectNNab4312NcnLbvrAYa+/jPnb7wMhBZH7WFYHPF+2cIkaVKP
IULUSa+62w535r4K7D5bQYTuAC7W9cE+/7Vro8074uzSN9VZE4SKGJHSQqcsd7GZ2/AizDy4c+Ze
F/keDba+qFeiCzs7J6BipDn3SCrLN1AfuzDx8+VZbj6VlTVRs/aU5w/wWnXUKQLQhdEtncbIBXlr
3ECtYwA0um7XggZ/miJVX6DJr3mCD8zTKd5OfMsYHD2DcjzEoDWvhtOew8ypg1wSWNpqeCw78jR7
jjU1oJmDcei6P6H1m7OXPIIZlNiNNT9GFl5aK6idWE+JebT6lwTCnhksmkft0eqPHdSX8NoAXRmn
Sg03r2+UsHaDyVhpbF9ZM1ABGilNvh7VAt56mZdqkWfqYITikzL82Q0/cvR+RPxGy8zVgtKBfIVD
pszuUzD1x8gOBZTnm25TKzAiDAPbND+qOoUeUevm03MUgLN/H2uTXRal7XOYZLTUCbLHKntTwbBu
UritgLFQDn8G1jgdnD+DxL9JSbLR/Ls6edCDU+XXKxLVrgE18ooASU2m1wjgpQFaAQ2weglcxVny
aBkBCG/wm8MTNGTmQjiaWb+LiN9aCr0j9Uuj1m5IYAIHPF19rOMXyJNWXNnG9FHPvM7Xn4L6Y1Ie
EgOdrLi3SQaJ/R4ugHjvJbE3AvWREsuJjHHNutoVpNwSf3JVgPH82qmzLUEhXgj4Z7RwqflB0l8a
340m+MOJa+Ya0LWvQfUr4odG+A7Ar3aRpE4JMzsrfwzwWO7DqKTp73iyCeKTBUI/i920G7eFObmD
+tMQh7zcJHwLzFQ9cFcHVyuiGwM00ZgBESlehnL1iScethVEMGH/GfQfWnWsijclww2EQ9EKWKs6
49gSvw0lcashAvM5sqdAd8p8HyoPE33Uoh9Jc2rprm3RBFOZK2AeX47vJZnsKjj5yu1IXkpobZRT
5EHiy02rB2vaM3pQh02NdkyEpUr5CqU7TmZtU3KrgzOjA/5eASdfRHdxBkJ59BaoXuSfaFSttCH2
+qJ2Qp6t+WA6FvoCGlQfgCGzSRnbtYYHBQ6QoHYfTZukWU2AxMbTHwPTGcP3XrvLRyBuieZyTK4Y
pMYhF+sU07Tg+axrTNMWN6E81BFooBH2WdG298kKBPVd7Bg/0PF12Ips4ggOM5J4d7HMPBt0DkJn
8U6t/RDPrUg/3Sq6z3fpenYczj8FRGWYGcn8lsreedCC0wDx+JMo8X44GyUpwhYyt6BL6eIsai4F
rNshynPFACgIUOkS8iTJcMPqwInGm8CSXO1kE1oEaF5xikmhCIk7CqWKu7ItbYX1siW6WJ1/LRFd
7AtfgSiD0WNfkB2k3u0eCDkvcoJHZT3j+23LHdeSTSGb2GJTCKsVftHgG8KbF8Ky+qp4hA+xq6Dx
Cc/KvgV2djhCuFuS6S8m37O1Y4ur8hBSkqcaKvXaS48mXHLujNtZckqHq1KGwLCWbUlZ9fWJvj/b
/kLRhymFwg++bWnYvHQo4tYnfgwvE3+0ziazwA2oE3vZtWQuJJaFxvlctb8PnjL1WZNUc9038F3R
FKuavV9fRkn9sFQrbs2G5Ipi6qe8RgTJ0c0tzdNsiFomiJT/h7Qva5IUV5r9RZghEAJegYTcl6rq
2l6wXtn3nV9/nT73m8pW5aTOmXkas+mZjpSQIkIRHu7TtjQYboeoSfS7Uf5pYQZRdaopTNF42KOc
IOLWSkQhukCtKsndOaguUaO5EbonjPUbiXhTNT6oPnuSItHUz5Kz3rPO5W+6T4y0UHEn5fEUNc/z
DLj39KXPH+7v7e+jeM/OcoWuDk6VVtRvQ8zgKerk6GTc9UnqkHw6T367ovW5rh5rNOSmKl9XBdg0
AYkDGe2lMcCpowPRov8wJNVTG/z36VPa1FD7zteDrjz72WbSDUSi4KTFmLYsj37fLg2AXwpi65Sp
36Du5mFc4xLo4yOFjJ2Vlk1kDZX/DNrRQy2hsDQrscAL3XQJV1+VeyvU0WiUWsw0VJPmFXqgdgya
R8Wg/6AeBwGIvw4P51Klbkxk6IBoJ2na1Zpv1xKz73+528WHKxOcOzWl/3s6zv1kg1XpDaUkh0FN
vAXoI49HRwcnzpJThGmLPKawYvXl/k9YLNw7O5x77SUAgtq8YKfZZ6sKKMaGebX2qGa/pPRZSUTA
ScGKGV+BjOUhJl2ZLeUW3zPdcY2kAilFtVnKO8Kix/3VMb7uSCmLFEnHC2p0pxWzY7f9Rh7YeaGA
bzZQzHKkTWqH+2onYvNdzsbfbyvjqdoivS7lNNQh+KGXtlbHGEje5gM0+3J/G3Ui8PEtR2MqS/GK
ykT5xJM4hrGcBYlEgayBvoyzaOdGW6STPpTfDUu12S7e4tlDM8FFvBU3ru1yx3cEwchk1hrs1o3V
GN9MvBz+9+N5bYE7npEm9XrrB/QEEL4bKNrDOD0Uw+gVSotRr2A9paUo4VBufLorkzzKomJ9WTCC
zYTKGs5MhYHydqt5S9Lr28rh/vpunZNrY1xTLa6idMA5oedwpm6amYBsltvZl3bAKWwLSV3dN3ez
zXVtb1n8VahgRh60Q83oWTMAQKiAI+lAyxtN8RethXJdmxy7QXuv6eRMeW7NTGpBO4cR3RDU/hJE
we7/nFvX8/rXcDVJTSungagqPY9ZDL7C2JYZPi0NvVHZjg1AGomQN+czgQB6PNc2uaAs+QHQGwPE
i7MYeLMuko91UWPWrgmOeAhFGEUEVVvUKoB69rl5iPL4efSHx46Y/Y6Eukfifda0L9ksyRi6r0av
8UltaQZw2EZNoB87t0dGA+AeAzzMad13q7oC/GjEk28yDuZUPOlRtjLTxLfNDvAzMCekknkckuxF
JqCBC+J2F8Y/s/ZnSgPbHKFlrHrgaHPKYE3o7AQJAL4EI5e6lTwzxemTlwHs3cmvMc8eh2xXEf2h
KbODrC30PKGdjk+aDlaQn31cu3Xw1YxGq4j6kyydmwiskfElMSO7alNbGy6DbFpyqlymUnX8doRs
fAXAG6okdY6fUlps0Ddp8nMO1e/xtEm7g+RXGBMha4gxfYdO/KHuA1dX4HIqVM8B6sYg2GGhrXRj
s3BZMKDc3KWY6Ktnt8ijCynCIzOqXRSgPDC3J9C/Te25k76kPUD1frjDhzi1cez6mD5RoFbTAOYz
dfM+HdOnpv+hyQbIDRI05lYqRnVa4BJyI3DK7mgyQaS86WShhAwPC+Qxksk/r86UyUoO1Qek57Xy
IEWl1cnFiWmrqVzfvxU3W/ro7PyfJb6ln4exUgymCn3tqDxKzabpHMzVoeBXOjWedrHKVl0FWRtF
QPJyK6+6tss5o7GK2gZFPeVkTmdfoY6Z0fXcb+6vTrCNjPNALek7uZWwODPRvkAbHNs42KzrtjS9
/ANLH1GRr2abktSXyhhS9IsBuJIxj5eju10PlwzQ+Pumbr4Wr73Ksuorv0qDaujHgNJz7Sz8eqkD
0XgQkYBrTnaUNViidIHrVG7u49XqlshyZbGfVaMtfJ+AgnN2VTdZN1/GdfATqn6vwfY7tYAHWhBi
G5Ajr6RNbGunzh5emhd6VJ8Ei/+tasNnOziPmqar4NLXDe4BYjQ5oX0oTac0zq0yV46h2vzSpwyw
aQxSdiOU2UjZz3uiZ9B3nCbQpUi+4oA4JFgNpqFvZtxbZhwG/8L8LekPjX/I6NeC/SqldQVerzZv
oX951PVjE/RWJG0BM4BUOPE65gyA4DVsn1Y7XZ/sjJhOQ6VvpvI2F8xWZu3SdKg6Q1uorp5oS3ub
ATE5olocD+ACL/wXAh9izOcE02ukQDOh3Sklzormyd0DoDUWKcm+VR7DNPZy9RJN3xeQ51DV1qxI
ltxmlqIHVhfRVTO/lNH3ho1uGqR2W0sQA1CgsDBAWADKFeRYJtAHqDNLLls7xrOzmAC3VXPHMGon
Q42oll/74og6mKWUkTMPqku0c9VjC5MvhfQ25eeGhtDcgFAKTrMad04go2zV1nafYfi0OKrwvIqO
/x3/OkgqzN9rtl8mFsWYa9Updi/rVtk96Ya0Yn5qMa2zyiCxVQacrwqsVbaJ/MRTIg0P1cdSPvX+
OmCBVSizPSRfUqQKDWk3OphlJH+0KqgtMBDr5N8VcxvPsjuOmIbSclSNkTFEG6CfBKf+dv5y5Rq5
jKEbSN1F8zyBhoptFwFsHCCQO0pALwyO9pWuRVWZmynKlUEuXWj7Bhna4vUT41Eh2QowAJuoIByq
fuZ6uTUn0WVa/N+nu3RlkLtLRRFIUK6Ef9SsfLPINxbe8kQaQXlziBzRpIEw1nBuZFRiM/WB8UXR
CSyw0BMud5qHHt9B+Ba7VTq8ji7cY8HsuiYcAhmf7jf5RmMTMBsfK2dcyfvWk3CURYdFtJVcxPZL
EyLiYKPC2tIfg+dvKqd8npzMSUBzKqpeC4InT9PWYQiTZEvQlnuwFaapoyXM6pRcVDJY6o53zofO
BekZ+Cpt8mGnUOhjFoZOiHHKXt+aefBlSi5onx1baVOx+EHg5QW7qS9/fhVw5Lj2uw7j06dpG56h
euFhpm2/cKmCQlO4mzev3UejlUfUQGEgi3odxqJRQS4JXWAkeRnGHQcDw/aQNuh/Cpa37Nunfb2y
yEXwQKEtUysAvKhXbxCvXkxbP8RHcNl5RCQtcLMuedVH5hV4/CJJlLwGyGW5C9FukeLN1zLUIqSz
qLb7e/7g3sK4e6dinhuiF9jK0ZV/sS17hspkstZ3hRd49WTNq9HD/HbhZI/Jq1i0/OYD92pbuTtI
M2koIBGL0vIUnkm1bfpdHm7zrjmkkB26/w1vXsEPW7993dUJrVvIbmWB350IqIPabBOHYPQWzeLe
TvWurHAXcIjGsSsWr0I9Np9mxVlqBFDzclJy0KRV/JuC/v7ChDa5u1eRtAzHCQAs6tFfuQvOffs7
CuYPCqTmxdwwN/fxKp3jrkKnzXMWRiM9U6SP468p+tZFk8iP3QwHV0a4wNMMeHoTijLLWCib3iz2
EiRRU3TEOzk9EEN+q6DKzZpq4yf+DpQiYITJh3Uvvos3HerVD+HuhxlngZwyTM/7oH+ZTNXWutEp
8lPLpBWeJUl7rtTnNBQ8g24H3iuz3MUAgS8GhsH4c5bVeJOgE2JAlBJ6Ug6o0ndpdYaSMJLQOPfU
zvgn94QuhLqKyTTD4ExjqiOIzSXFqJEWhlAwNqPWppGwWXjz7n/Y4Wk7mN/OAEv29Bz0X3xUXFqg
VOSGrQ1KJhsggee0lfezNNuERmC6D/YmcB0oXdih+tapL+DbsKHfKXgVLgnbJ3d49aO466vU+qCj
UaScFG2n1+M6laR/9Iz+a3tN7rIOXQDyFR2XtcIXTPNXpjqDqJ8mWsVyu65cXQsVVTa2CCCmNq7I
+J4XosbrTSdwtU9c4puDOhKs3LFyypPBmfFAIeFoTf28Fri25bDd+x7L77hayQC9PTCeoobcscaW
Q+ZmQ+AmYd1BDaPehmFwNurZS4C1GgnuZTpB90w9R6w/FcSERJXZv+V6/UgXcLvmr6QuEf3Cm57q
aic4d5ipiT+bWouwIrm+hzO8KBGBrMVOzaMMfazI1QTO4ebb/soi5xtbMoKW1ZzomWFspApLNzd0
2yfyQesElv7mQfVxWDnvp4WzFgC9TM/phv2Kn8ZNsNXtaj+49dd0XduBK6TTvOlvrxbHeZ/Q6KMc
jJr03JeXYMo2UvMyTmCWnePyAsFxcN+2azlMNmY/OPfP2v0jbfK9J2Mam2IasK0qC4FDQ0V/yL0U
Pue+mftfD0Qjf55oHyVmQpfc1Q/CCySC7L6/pGPk1rGgeXC7BvTXVpp8l6mIDXnWengaxfO9eT94
UFXSTr2DOoFXACDRg2fzKdoA0b+me7abXqrfmhaYo7mAtOr+qm+Oil697zTu0Gosm/xueZgsA1x5
tx3BLWPYymppoKRW9GQo+2av/VLtxOkZVHrum1/O6Wc38lfNVOPOsd61Y0uWmIY6yj6aZGuuFUzG
dStD+pr6iovZ/tV9i78xUJ9MXiWCnOeqq0qShv+g/hkw1fSAJmMFZthoZTjFaw9xss6R3iPk9s1P
6IOj56hddMwv1fawA0UvOun3f9Dtu3z1gzhHhTrWUIQB0KngStu0vUV6i9kYcPUiFBACtAIzu/R8
wTbcDPJXRrnPXoIwlehLgURtBgsSN26DMtT0nebjrg5FkwiLb7i35dxXNiUjreowU07OBOybhjnI
EeIxWoFZmRAzH0m9Fu3pTW91tTzOW5GcmCTRWAdF2GCt7YIVdIA25pbuRIWm35Czz2vDLIdiaowy
nnIcE2i0z6aJnUjYgrLVYO+JUdSrICqB1IAyTvBUohmjzZVV9IqVQtgb2iZUxm0yNrUyQobS/MUa
idolBcwmZDsfUJt4qOykra2czJkjDW/MRJcfjIphMO4HChVk4ij/ZCAeRdu/FkL/9H+UBHKkdxIe
tyOGGdpjbi7QSdXpRcQmf3PgPyxxN1AvsxS0fMvj8t2fVk23B9oYSMXGgdwKjb80mwzjMCJk2O0z
+GGUu2WZ0faF38HTyGQ7T9m6q54MlHqGHE6mBDomfaeKaMTgJjz+ek+5W6YEE0mjPmcnCk7x+Vmp
vyem6lLUkmd6nIPOarRtDHTtmOQOgWquGu+68as0eoMMmgoToirqwo/63Kmh6bAA/w7/vO9+ls96
7/xyd9MIm6rulsQaQwoXiCxvBiK6/iIT3GUsmJ+rXY0ajQGeRT1gFmr29xdx25v99XF5htucSSVY
bBJ2Knr0BthstSMDmd1Dns92GPmCLfvM7r00oz+uCs8t61fFGCeGssRM4hbMNUBkmblqb4E1IO+s
RXr6+2i3X2fVKwFZ73H97X82WXL9K7gHS6q1oV4m/XQiCmRWxghCDj/ub6vgwxnccyVOlDhVSzSd
WZI52gxZNlEh+2bSdbWTyy+4ekaE6ZzUYwwLpoYUchztXv2Wh/K+6d37S7mJYLreLc7pjEwpSjNQ
AIH1oPu7wmQGInz8ontQetqK9A6Wv+zOpTI4Z1P5SjpA5gnjS6aM7o3kRI2yUZK3+2sSWeG8C4nm
rtYYPHYCOrt8QnTJA0uVhDWf28H043ZxLoJmaTy1I+6vmrlSA33rzHeHPHcy9tCRBFTgjz2Ua1sU
Q/7d+ji/MfSsAsod64Nwrd2Nb7kMiIAucB1/U9T9a3V8uQO0HXUPgvr4MinT96kcnRH9L1b8Yjmm
MxfYR8negQqzDWhF11MvWKPgAvDspXkZZ33QIDWas3ezTl0pONQATEd4EvyrzeTLG72sjkHbo8rq
gzlaLt81CJ2OInESgcPggbtpAHbQscVJaZRLFP4wyev9RQj8vMm5iy4fKGl6/P0RJllUjBUZwdeo
fSS1G6mZoB60nOo7d5jnpNTmkqjK8h5kKQqJGOmRMapWvFAWu5SUK9P/dX9topPA+Qz0nYFbb+EK
JcC7JhmTLkhNFPacJKbgKNz8SqaO9NjATAAQ5H863bEZUzPSenRp6E5rzpEhonAhN7/TlQXOY/gh
/EXty/EF3O8X9VXZLqQnifewNEVNtGfSBtwg4VZUgLldcL+yy3mMivjZVLT4ZvEmB5n0V92df7OR
9BjMAheEJCSgECyUTzyapoyHiY3KqcxApgQ1zl7Nt9A7soJp9GJJNC4i+HK8rEg9AomVDJVyCvJV
HuhOkoooXz8n5zgPKtV0aBJo1FD5RmUcSITIS56c7rXvSmjXoNNYeAbSCd7P0raKI78Iv9undS1G
NSaDyx1D1rD+54msaCwxOZXCS7PqkGm4g0dAbmCu2lWbryA3+l90S8in6MnZ5M4om2raQsJumRQB
wBcDsxDa2BZ29LNxl/Zo8YgBxf+9isYZ5Q6oQRM91Aq1O8VFd0i0ciub4YpAElgPZ0wIUweco17R
Rpvsfyd6/NM0D08b6l4B6yLpThhQ9ZQ6tfTpUUvnB9CIbKU5EYCbBbvLuGoa6Pr6qvcZ8BCQuq/C
I0SGXutAF0RPkRUuBVYlVoH2r+xPWfOtlmboj2zzZBK4y0+Omds4LguuI6ICgKOHl0h39XZ+I+Cs
JEnpmPro3Q8BojP5iVqmmadaz9PoEu7zDdRf9skq+inV/18BpnAU3zE3ZHPfqmgTlz+/ysE7oigQ
TkNmUI4jGBOfUxkgARHz56doym0iF93Gycjr1MeXGpoUONbGGoFWipKvmb7J2VuefLu/JoFDYdzl
jno4uCozMJNojo42gLX8fya15RbE3eQWA9w96kEhxMJTpxxBriXvlfjp/jIER49HpwxqAl+tw0cR
KKVlvnGKy9gyY2gkANx739TnzuafC+IdP526toSqSH+iKYBEUmcl7IeutlBEeKDFQysfuuI9IQKr
t7+TScHApsnE4MGek5FifEZHnc7I23MKqMGUPN9f1/Id/kjjfi/rwwJ38GpNrltaq+FlAYgsSYjq
zatWPAa4eIF7drgQFndaw6TMRFFf6pywg4iTJFuo7bzVrPLkZbx5mYXu9FWlZRY4dVxUEVAXMF/v
L/dz6rWs14SckM6Yohp8PXIspEolBqaXG9DPWnNptQ5xIbrmBJcJP8whx9FGgVemdvtTVAz93Nng
jC+f+8qV6EUeTL5fR5f/gMVgFCksqLkep+O4YwDWts/QMdkH52lT2/UX/5h9W35eZvXUMWpBcLjp
cq52gvNrxVzpSR7Dr+nS+6jMb4qOEfKSuqWMcjAGKax+1N37u698yge5DeBOW8aUZDKrfklkiNv/
aH6Gi/qisVE2wNRD2nBhqJHXGjIaHVM/ylY9/6Lr6DFxwY0mCCY3r9bV8rkDqTKFABSOn2LMmD7X
mKULOxdLeP105q9McF6WZHIeRlEfXfygPSe97EDJ+KKZgRuEDyOt3dJ4lrLXIoHcpHnQilhEfLJ8
wXv2OR9MR18tJhkoSGB6ttCwSoAEAY+Em3jQudhgSKZele/ipH/5iHfMfkr64xBlcqnBFcOIX84w
9xK8SXiQypGorvl57OXP88RXGgewzqtmB1PLhUp20SqoLPMldoxNYkebdhsf2dLKhmrrMuZU430T
e1psVev751qw0fy7o53HqWp0nKUkxnhPd84UYDyoIA8RLpZLtMYqK/rBhxXQnB07K9uBEzVzwMJq
/Kq22UVaaSv0RKInYmu2XACtaSlwoTZYYoXvOtGCOUeWqjPEOCh8R+W3boYKctUo4JoUVbhuB92P
G8RD8Knua7Ttfy+5dyIMA4DP2jPc+iDyBkJLnGcyiwFqKqSNLr1reNTO3X6neslZEUKvBS7Q4PxO
3zZzDZBLdGHzuwlgQKkFblEfC8ZWdWoKeumfy7q4IFSGfJ7K4NEwRPlnxKkKfWoGzZAvSxwBPGBt
HsHa6ylu5prnSlAS+lxf4Kxx7w1G/YakWkEuUD68aC5ZZza1oHgGNgMc1H9Ar8TZ425EIqddEGL0
FjdiflU7jN1bvWIZQHynbr+WN7NdHo3v7IS5P9yHZwVNajFEWrhq7jKEBvgN2mnAvQyGdRQVhwxM
0iFkDwZttsYwdUIIqsv+rgDNicIAuQcqJC9W913QTe9w/aW5AywRTB9Jc07wpenWfBz3GtTlg7W6
RjRft1b20wf8xdxiMt4hNoi2DSv/mR5EuNxbjuH6V3CnOwnRI1V6U75IaWwX0boG5aQZC87Zrczl
2ggXVxWt7AiLlqWO3XHEACGjBtixoCqgYM6bjQDFh1Rwk26lC9c2uVg6SgXkJvSUXBTlaUJDtDB0
7/4XFGydtrQZrpLDKDIgK0qxdQqGq+fpmbQJMHAiDpxb+f7VOjTOIcR5OtcyVFvh5xZZ6f/QutXe
P/Kn13Y4VxDUOokUGpFLugnWuQNd4XW2MVxQmgjCouj68ayRg6p2KZGyJaMHAZVkwdh2GVJDMzX4
r4KfaAu5+z6YKalpmJBLvFnIdHtwEzcb8ZNJdKO15cBcHQhQ4g856eBXSsiPZ0a1kqCZrnbTaqzD
zUgf6+IMtQuno69gCcWoa3b0wTgmybKn1aHbzPtW71Zdsal06vR56VaS7+R6bw9K7eWZiHZaFGp4
rFJrkKn3l21pnaVgCC4zx98sMpD5Kjk1Ahdw8x13fb64+1hQEAcSA9aK1Crh87eNvbDKRLZ08V2Q
Xrl4TKyUdbcTaVd8JrT5M+jwhcIggspkHVJ4gkt0LDeqU3n1Oq1WC2k54FF2QiyjtVJb9HoUbTBf
MxwrkAeDH5Bc/C/EXYaamCMdE3tymQuuScG1EvhYfqA1h5pFXmUaucxR54yaCimE5FvjQyM2Tu1g
JpgVC3/8AweI6rlKMHK5FNn/PO+TVrJpgNDyJakRNNJDoUJ4HoWW+1Zu5V/0ygoXJ5OmKkNZwq0K
0bsEn5phaJZMftVJ5zLz7b6tzwCX5axcGePCYRSm3YisaPFNUHcn++YQrOdNCdaBVeoytESg8E5W
43s/WumqOk271AORr+ChfzN0Xf0ILlzK3QgymA77qifvVP/aiCaSRX8/dxVrpYhow7TwAsY/q88j
J0IhQbCRgq/GB8dyDGuqaWR5+2Rf832z1R3o1rvskG9MzBLqK2OjHegp8YINjS1/Pdu+xdx6G0O9
Xnm4/2ME6+VDKAjOm3KC1PCl03c9BSYrF84YiExw0TNp8rIcFhNLnWSRxfgWOr0FWrKzue1OdYIn
nShzE5nkcum+jtWEZigEmiY6gfUPNRCKISx/BV8YuLoN2vITrgIa3CYkeUCpcBlmE3wLskOxkmGA
yoccgMH2pcqbb4mxTaIXWcFwo9Y5rUhQTlnym3u/gXMymt5ElRbNy0EaVsPzosr3COAYWCbR5rEH
N4LaRH1Jzupze8lODIoDoo2+med9XEeNc0CYJm7KpJvCy8R6K20TyOTutbEQXHrRheE8Tx0mBitb
rLNvSisIfKhAnPosXU85wNSJd/9GCHeVczGpj7Rk6hCNBzs6ytsi3ao1tC6iVeLVq/wre51c43X+
pXxXt/MqXkkoyNz/BaLTy/kgA2zFzQAA/AWlCVeF/hXY1+5bEHw2PuxHJgSVtUJHNkZUpwZvZguO
zKJ5uW9l+fh3jicf4424BknH4ktLvXED07DH4kyASClEMmmCDePju64XejVD8OQy9W9hNllT0zv/
bimcQ6lkmZDCwCfpq3kDpWubQY5XicNHtfh239LtlOzjSvF9wSQKMg2iw+FFMiU3GbVVmeS7sNes
qk5coHqglKVbfk/e/FJ+WyZ+VAIKuVi2M5DeJq2018fh+f5vEh2X5c+vfN0kNWWVLSXBQu+tcPxO
wQrrs8t9IzfRCFcelXG+JMl7UvkTjgsqvBh6daA9vFuAAfLjbKs2lQDp+Jfui3GOJUtSYCMkOBYo
31lEB+WD8TQPhnt/ZTfTz6svyjmUIPFlqDsi3nfYPqqB3qJyO2O0mv65CVZKXQr8x+3k+sog50DU
Oa6j2qBLxAVaFGRjy4tVW8VHSDqvTYHWqLps0p1rzjcu5SJRSwxLhwsAaFXuwVJUIo/JDt1bsk7d
5FDu2KPkjSvfAvPIy/cOyX5wgPzVEcxGa4itOmSzlID9B81RDqlXrO/v/rLYez+PKxLI7Uj8MkeI
ot5SJEA1fRPCrOhFI7gj/Ow90Dl13FOkHCO4ATMQi0ytVyudIBKKPi3f8ovqLJzSFJcEdP3Le63w
jKfwJdrLbuHE78LKhyDL0bksh2BkCKMQvyssmBQie9T/nMgGQ0zt/Hf1CJEX0DlfU+ndUM0Q60NB
olhNwFyDogWE/emv2V54IRaenPvn4yYQ48rv6JzfGcYkqdMM3i3do1q+mtegNZN/UIguqKvcy178
o+wxAWTmMxL1z8cUj8troWsp11O4NHtkuzmSXeKxU7MBBeha1NAR3U/O/QCGNJWahuioURCjSJg0
kp8ntlWo6lBfRP9ysyt6vZuc7yExkybUsTFW9z67sxPazRfJhst7CiBah76wjPa/1b1W4HaM3DG2
ZK939bO6qX5Ja3YsRF9X9Hv4Bl6nMWUCqRlyg23vEJDLP00r8jo7FFNvQDt8IWvdzV0INaLi0Tnx
Wp8ssur2ebaut8pOdKEEmQrf41OaDmOGM5xRbqxNfAp5Ej2QbzZ/rj4A378bUiCxphgLllvjDS1x
sM63FviZV9BIrQPwgQTAtbpKJwIdf54u/PNIf5ogUGtJV0EFhaiTHGNP8VS3+w0nXDi2Mru3zIMC
LwXyuX+XnBmck5pT39f6AK63gjJS2zK7TA5MrhzJF+RBIu/Lt/ByUAOOyfL5MEe4yuAqsLUA14GN
J0R7X8RQujieO5GLnyzoK3k0CgZrGTD/M+j9yADJsxxUer4gRopqO3wjT08Dv5VN+EDFm11/Za7L
zcIfk9id26O6kzuYVV1XjumlK+pCeMcjAmi+aK2ckwra1mwyGYenjjIrjReJhTFz++rLfWcviNI8
r0JGpznr0eE+6RG1tB4DAAl6sbEmKPEIzPBzBpC+zru5xPtKXcaFKkctarsRlY1FRrjEJhjHWGpC
GImNTepHthKAnUKE7RQ4LH6UgARjJQUGzmDVY6xygT+IBudEDx5+kKBODM2oIhlJ+HdMS9pKBThw
vV7i74IGXujca8/ciFJ/UaLBzxdA/CQpkIyHl9YdVtAiwyAXc/o1COShnkDX2lly75890VYu3/Pq
FQUUSU1HCXnyDA5TOvRuB/q3f2diuWVXJlpm9HU5wveHWWZL8oShTlF8+Y0NvOOVeI2/Ekw3xdSj
GQZSai+JfmmdZiWp2VnxBBLjuH5R4nGTz+Q1UspX6o8vndl8y1PDh54KGPINnXwhyehWquo2hEAX
9azJ6blIDMh96E7aH0BgYXZP7fDV6Kpz5ZedpXVbWX8D6WwvE7udgfD60YMCv5iTHzGQmComotKd
DxI+2u+JaUKbI7EBX5xCzAXM5lumVw+jBpmyOliXzSat8Pe8xMVTmcsQ6NjX+rosf4YF1AoCqJ5X
/UpWxn3fmWvokVlqFVu6BD2TPnT8FLyuLDvJfu1gmlXLiaAT9Hna8M8YanJukHRgDMTBjC+aNbvV
Q5auUF+vkLjsFoA8RG2ezcpSI9yLwSovwwuCreAn3D6loN3GlBTR9N/Z8tURMskwz/OYx5fUnKzA
XMVDJDikf1Ng+zDBndKpIAkN6wyLbCCTlaovch7t6nxdt9KBqKVudS0+nBGsYyndV0a+1eTS6YbR
DRsJJLyhW4HsUPEbKBvptgztUUiiR5MmKsTcrq5+/EyuOCCZRKvSMiAI9uE5QzTM19FZgfSiWFLv
dvT7MMV99kzt6KwkQXwhZuJEZO3nzTqAMjSUvO87CPKZa+z3CfswxeXng1w2NFWZcVKTLxH5prN+
VTZgUvb17yNTGwcIwtiqMxOy4Kn5OphEhkpT026MtJsOcYhxJZ3YfpU9zY3iFekpz7+2UYng8xwR
wzWklybcp2Fije1rRr/IimZLi5BO5NTlA5jlodj9dRgjK62gMRT064xuQzYB4nWW8/ewpLsWqihU
3nfdr6R4LNWXSrpE/XMXverDmnVfE4jAtBoA0tXPrNzM9GEK91SP93VneP4ABSgMtJP2PUgUq28m
KzICV1X3MurF02FSDbcJdqkJoR71rPnvGn1U/aNP0BDEOB6mUqw63RTgE5WA24wSF/U9M33I0w7s
t/seeqwKaCUjFTTI3XtRvUA42O51cNRPgxVnncXoF4QyqwHVswZuTvaihrkV+vsWNflUeo7Vn21/
6hg0oODGxiS2mukhUQOnSQ4J2i4aBWQVjFq6sa2C0NHVfZwKsqwbl9uQcasZCAzAXcxXZOkYBXJp
UPU01ZBl0FXEiELgP5ajyoWHP0wof4agOdeLsc0gI0ID4s4aAe9pZdMZGML5pw65FFONHcGZvl3h
+etI83Twep0W4CKsjBNQBY8apHF7JFsoUAI9Ob5oaNrH61L1RsQTGxW+VXoQPTL/5l3w8Qu4VMwA
6X9Yl7i/Q21BPhHzxgXkBKzWmkAY2P7s1oIV337Sf9jjNpnESUYxTKoCgE4Ky6c5BUmtv2IdUvPw
OGWhk7XNYNEOyP6hwOEbw3WJd4T6kmXKZlRUYmGSbVUy6eX+L7vx9dEj/vhhSz3pKnqoFKyWpKpM
jAJBIMyEdEtfgChfdTKqryOorbWFqJch8J2/kSdXJsOpV0mTVuqpjt9BymRrwNzLyO67anbvL+5v
ovPH6rgMzoD0r9xLJYUsJzI4/cWvXsscAmqFHQzjU9w9FOl3OUohA0IeILPnSkQDvwtyI9Tl8+9Z
Ha5opr/WxVyfaYHSy6iDlvj+bxTtxvLnV7sx0wq0ZpBEOQ2Bvu5k5DNxcGiMn/GkC3pIf1M3+9gN
Lj6GLB9QzkCmAOHei+oyuysBNG23qJvZ0Stdo0nQ7UTp599UGT6scqFSMfXCKDPITSSYvKQ0dlLJ
1Wpv7gNvqNHuLJLdRGaryArT8ZvuJdYHD3y9ujWBP9T1Z93pfXkVlYcZElH/bu+50BqZRhKAVno+
yaG/+n+kXddy5Di2/CJGkKB/pSmWkVQl21K/MNqJIEiC3n79TWo3plWY6sKdnaeNWE00CuDBwTF5
Mml8D+HAPTCSsSFb6O+8RueP+AdRzaevnPXdoiUMJB5rmOhASXneZ3f/URWhj92h30xhDrDA4js7
IGT3czCAvTcHgAyqToEsr9H+Lj0p/BzB/Vl2NZVlzTBWb7+aVRWN/bSb4+KmUlkIdo1tGZcRgzyh
0ySbjsb+EI8PqYEAvu/9LOY+ZCvCbASlBnQG52oILM43aVn9MnP90C5oaBezr0xD4BQsamK2daaH
kW7xgYnTRQ5kaq1E8ymHakwz+k0OEfDcDSntA2Ol8tZbFz2yxnM0PMct/97SE8YITNBrDWBAYp0z
er3thAtbggb3peJPcaZxr9Te57HYaqnrZQm9wzzTbpyz06KzFIThN3rebRdjekh6dT/EbM+t13pE
MbNPdgut7m3zrTLtAyXtg9XcJx3YZ6qHeE5u0v6eJt+17mVEYpHlTVgrae8pza60jxhCD2MH4nBk
C01R6EKA5NyJf1AF+pfx8hRTSCMu0Wg30FZHWSZp73Qd7VSTbO122GYgDUrt6dS3fEMTFtGU+yAR
8pIYxm/80lc43VsFkZkm3rfJTaz/ShtEPgaEL0DjOGfQNK4tLyZooOrIOhKUtcpbkhWRBZlZkyVB
riJfQkOyme8bwDpdqIHQeIo0rQoGdkiz4ZRAjMSMKTQxZnrrZKipNu6JpcBqz8zXsvR5sGmQjPoD
acpA7YwbhAuePkhz+/WZuRaECM9Q487a7IyNgWGRpQnApru2wFxk9maGgZxy8z91Es/CnjXy+nQj
h8xVlYmY6b293FnVtzh5NhZDljhdePbPFhHenylJoMtQWCuufw4Nv9jHEP09xDtooT4We0yKBHqE
nmLq3el+fFDBq2TckjtT8aa34vg/lLIdgkFuUJRCTsASG15mTSD6gwG4YzeXgWXeTUMSXvenl6qS
Z0sInzG2Mco1gUPyiDeVE7i6+cWKIN0OSnk98VIL+g0UAflpbUVlm3nHvnZf0400uluPVbCmz0GN
LkRbSV3rkL91J8SX7rHa8ZWCfRPv+HbykQ8QDxiQk4xVRva66sLek05Vs9RS9CN/bcNuV+yTffV9
eUBVO6KHIkDWsCWyptS6kWsbFYzYLi19oD3C2Bzs5N6q7A7t5AnoszKoOWQNZY/5BXs+O1jBnq2Y
YYiQmM6xqRmqKUpgsBcCieSpereSVpYmyFYTQiOnsdKsnZ303pzuZp/4890KslUfyZvhUWDstphc
R4LwP/mGs20KIQuic22euxlZl3vHUtDbGD/rRiZURz5QLte+nhB+VBgC1EkGlmRmYRKH3rg2BHzi
TcEMqFlMAYRWvDjXjslYjtvRWpXqwJ6xA4JrfHWy0Q2mFDy/lssj3hiF11sQ8nZqewoISVpPoeyt
1ZqHorZr3x7SMRyWJsU/7Gj7WId4cKurc2TXYwGZCgjhNH1Y4wVJxzJsKue2aIH/r5/dGmICth2U
yKGZPh6ZOwSNO+6m5N0ceTjFNEz7LKgTpPYKWkXZEijZDyfGa94OEbOXbVkik6ydQFX10CSx3+sv
pFwOzsAiTTW9sl1QsZvAUmvfLs7wgHo/2FnZEg4O8ybL3SsAIMYqeaF95a+tIsh/gNv4p2Y88n72
E0BrJgCVnBzxPdJ4m85BVRGUJw6sMcC5hKlojKEV0KEqsGNno5bgve93Nb/PuipIjQLK0nEQY1Zm
0Q8mw5Nr1uB1RH9IzwODHvky++VieQ1/yCe6UdUiaLs7yDUGVlP7DgSoqqkJmqTzmmej8SYUMu3+
hwrJOOUBnUzMdb4a+U1mv9eUh3pcRQhqgnrYTIghhmVv02+N+bPLLY9PtufkUWp8hUQQdCBrcM5x
Tx1eK93YFFYVOhbQQrYWcOPdcXcWRluI3YQ9wbveMq8H130c+wXGUAoz29TI440CKiPg9c8S07Mh
H90bkD8FaYitoLeHoC7H/2KWxdP4e1XBCqo2mI2tAnFKpUJNhlDPmA9mjA8+O0GSQHAcgopO/NwW
XdDzaqsMW84hlu0Onj08OTU6ThXU/yYI9cx5yDnQeNnt5N7wFBpvQzTPW1hRAFHNkI/Q7AZuHpLT
gTWSEG4sIlq9U0qQuubRrE4+7AOSsKhIzdHSJVDnbgOi/RicZstjvsWHMXpoyC0AoWP+fUjSHRjm
Dr37xQFYHFUcX9WgEP29LGikDLvSbTf41F6FAKfVM181UZit71ZUD2BEVon64FgHDNqQevs2mPc8
JhATe0iaLlRB3w9MvV41oDtF3XzMN+jOe11WhDU4SPLymeBLpGzEd0Fw9zI796x5r+yXFlpvbHQQ
4DU3dTpIMhdZSdYQPD/05hLaOatvRP2CvJjb2m++gMgHdQyMn9h+shtCaIej9UfD2KcsqGUxm+SR
FQHzJVsMpcBxgxIJ4URtoTKoBerSS3J4SX5sCEmrVY6xSmvUnnuM1MSwI56iZjKhjctkU2yyHQlu
n2ptX/CEQrytAxE1n+5yDWVtS6bw+AcoyV8ZsTgzNORT7XbZvOJVcbnAK7zyHlR3DZhkZTHfH8AF
v9cS7KRXVK3kva7dO0NvB1Wb1CGFOwf6CSy+aQNnZXvW/G4DAzUxJrFS7cLHO4sHhdVb8JYuKgV1
UBPQpzrf56fVQBVMAXLLY1BbqKHl1US5b4XXI9FLzcKzlYVIxdAUkqWks44o/PQv0LZDQ7w6rD3K
BgTjKDtIj/oSv8LZkmK4wimHhAUUnxU4lYxAAx3tKkA7aYVwt1L9jjRhMTC/Mi2vgICVrQAhmd3y
6i13iiiZnjsViDf3C83rIJ++6Fq/Uetykw3LqbOyu9hsUbZiMrS/rEb2oYT8KRGiuVpUkIZxQbUE
kRYNeJt0P4Lx4Sb3PMvFHAPbr04EklXbeevuqlGSJMkKROKUsKZZjmamCIOcW+UIylm/vv0O4a48
UMI6WN5HEuRbdZtu+oOsEPLhPK5EYB8ibJ/27pAclD4VvOik9zcT3tumV0MdvGG7eezDaVaQqNWM
+EDooDEAnRwyRpqdhj0IoPTqUQGDaT0uh9lK93gc9804bjqW+oabeEsMhpHi22g9aOweEhu+6io+
MmuULuwcfIzOnubpxoAED6govw5D2niYWvXSPtTrajfpEKdC5/WG8CxydfoeO08oOkR6qAKQupNc
FkmgbQqXxQWMI4ECwDoumW6rR8sv6a6MrKAPljBW/KUG8gtBCJBA/7J5KY4jVEOTG0M6aShE2Zuy
9HRVBjX/YKm58o1F+jKiLpVZj1jC1TzVh84ArPi7jasFIfjMr19XrHLyw/lO4BXiL8M9QpiAPyA4
kdL0X0qPP+cV4pDihJEIS1HxU/jrAE1DyM79SjFiMz2lIQ2qMD5qa6njtDKcFU9qgH5WJPnSaxJ6
7TCElGPi1mBwMmrA1s5hb+xh7dssGjfJT4q5GzNIN7IwQdZqEUcXloyWfdJgyXUkXIX4WrwzvFVo
p7mXJ6jS1YTKZpxWTEkNrObcEl/xIH9zdHao5QXGjdzlr8/XldMUxxgMizc2HD2+59QDlRAoZiYZ
/JaEJJZQVHAVMCjkWg/y52mTpVAVLMPelIFQLj2Wn+1SnGDoTDWdlhirGBF5h5gVpklTTCMtL024
1qXTwH2S2KGk7WQJHqcyOqt3TKy44vIMAJSPSYjM6X6BsMEqO4hmcOLnETK0owx8KPtowjOdN6zq
8Npo91ZJPA5lSyLt2V/wp46KKTENnhNMT6ZghKToF6dVi7Wa2b8gPPdvn76vpQuQ4CG135Bg/m4c
ZDOzl4aSz1YVql4Yam2YmnLjWIZ8Z7/OL/1wU3LoqpRRHWA2WN1y17e6cIjKI/3ndnq2tmCnIE6f
kmrCjq2+CWrzFSKlnkrVzXWzufDpzlZZ//7puTZdJ7dcTYfc4XCToCRgfLn+71+6CGcLCGY5THrK
jB5HiMi89Cr1bpXDLA10JOCxNB961mASkU47X7jkZ6sKFmlxqzRtddKP9rzBHjc25EXyZvsv97Ya
7afD08dOaZyhRC/UdSF6fdsPrxMI60oLpfZhiNaxflXHkzToXmPNGhQgICldz/c5QaYt+S0XnqGz
HQuZ1pSDfxuKr2sGZDVQ2l0foewmXyvhc9D5qRRxLLMc4d3jDVs6ylGcBc2pz2buZYpsaEjyFcV3
rh4RsHcU51u3Pwz7JjHfuYx65BIpw+dzE+Egmh2Psc1LNIv9+mXF6rNN+lxHseF1VpTsU78PVLRp
fGr7zkaJStDeQCf5TpEqa8g2K/gaDFyro5mw+UimAd20UCu6vak9Ssxk9ZPC+3q2XcGroCRmcJYQ
MCvuiE/BVLdi/lfwNruXRkaytQTfYo20YWaNz2eSX3UD6hwreSc0DtrEeuZmdWsPvZ8OzbHNdDUc
2uP1rcrOc/37p8tZuylR6BLrR814UV0j5MONjlT9+iIffY9r5yk4mkHRuFpM2OPgjH6ua78UNwlr
Xpge2uCBWyrQrDQhBFY6A4Tr9Xdqow5aLpHJf/YMc0SglU+tJ9fG9UGWM/UF5KEfJsVB0Q/jYAXH
RJ4ZsZmAnqGtkagMqGtDTvWbsUBmAd128GNMtPIh/iVphKw//NrGBN/W5pVi5QTHVy1ToKY3FOK+
1aaqVYnjkn0mwW/VGUGURNA315NvsQo9WpNvlV7av5LED+KA3uwqSZakuQ67b3YYDp925gEKlY8r
or/YzUGqe+OxeMwjMEheNxGJnxSn1UDzPNpVjEwwdh5JY24UXkiM8FLl8vOlFqe3KrVXmowi9Kvr
fAuIh7rV69T2h7ao146/V+f9LU23plZpQPmhe5C7N1kGkopd6nzPtTRU4hMfb0kTH6gT0kR5oCSX
fOdLSSN+pAlWh5UQRP0oq326j4VZKRqtxuVoF6jhZFERW7tE12NvqZP3jil7YKZxCTAmhVp1m71m
bbe1dDdgLpAABdSqcoAVku90Ld2AEc9Kon54h8wKyur1LmVAeemyief1CRPvANEB79QIhBdUMehM
NJBfuAw4G85uKkwqxWPzdaoDB+gH9GUP6aKgGF06kpt32WB+H5QQ6iKzVuKs5+TYGuBuwEx6JtPA
uZAqnH0K4alxGrUdsiEzjjN5y9o1KOFf2RL7duL6JQOvpC7xxX8IpH/vSXh2SI0cGcj3Ba8s3+k0
XG74clgA6/bjYK2rG2a4fMsbNDX88igbS730GT9b3nrgnyyPFrTW6AzOvAkUWWtpeETpRT79Kvtu
woMzASM7pFmvHnmO1kXM/CX9dd2VXPaVv09ReGyUJE2XtgLLMxv4qdD5ropNz6qi66tcKqafmYfg
+ouptysNM3r3Zj0d9DkG3QTaXyP9KMC1xs/YVTwXil2F850X368vLjtE4TmwWieZWOJCz9O2oNM2
hmi6StC5siWEwLVZLIgGw6sceVH5Rf6iuDJpxUsA888nKKJxS6CVcmaikdMEc2hNQQsxPTXMQNy3
lstXEI7j6WjQemUd1Hool2n7Q9r1l6l8PBmfbL6bk8GgmqYf0xe0dLccs+johsbbtf5Itqg8j1sZ
XENinR+luk9LptA3dQfT0iEC5HiOkfgT8PPsH0tC2PbZ0QqeBLDuOu/qEXSb2YgmvOIVo7R8fjn2
+X14gsNISK1Z5TAtUChUffZTDyDXthuzUEGsXO4gRZEBf4+apjRKkR3h+vdPR6g549hnpp3f1zTf
ln3pz222xdw+0Muz1887DqCaRn5CLcWzQa/d1NBINzsMHmBSN5FxNEmtWHA3ZBoZI9BBvVetAHxX
7wv6PndFONZedmuHCsBkMfCUJcBH3QNmF7ayCojMEX3MNX86jilruNF15nyc1JcuHx9KUJUVbuO5
ebp1re7B7fRonvgW8w9qKxkT+IjLxMf/06vxgT/9tPicqFbRV3g1khLEcxk7tnO3qboMQo5Fa+1A
j7P8cmLiEV5j3OFuVOOIT28JywJneFl7+3qn+441ec7cBalph/n8RNNvDWCe2TYt7k1MXboKpE7z
OWScAVZoHrpsR2oHuRCkxjFYZlEMRGwHQDd4i5kKyGUM/Qz8w7FyM9DjUz8j88agbWB0z3aKLJxa
QBZOkcWeeI7W4JKFbgu5S/sBtCmGlXrOCOEP9ua2t1qyawt0TurtpL0Bf/TDhHBA2lWgbueBm3zR
E90b8B8McbVlJtu5CtvU3dN1Zy8zd8ETAxdfOh1DpKNj7COl+qawt0lRb66vIvOFIlLY6nqapS7s
uA2nwCVBEcY7LSp33bfsbe3DyXulEgeiCyFcSRx3ZgNAZAswt5B/2eBgOwXIDGBgJZtbY7UrZioC
85gx22Dfx1MD+rQfK1zN9YsbN2Ie3ydSrhjpUYrel5ZaPbXwvivbllMEq24u3aCtBd17dNIAPPl/
8PFeriP85Y51wR13JLXTDKnCWkIMMsAypq0dFjtcnUjat1s3cO04BQ+8gCfFmlQrv2+B7qH1U6Pq
99zWvKlfnq2qD6Gp+WjMiMppgd+CGc64G70EqOPrn/ViSvc59Vg/+yfvk45OCTejLMep16oNyZ03
TLmonknzm2kgr0nn3pbcrG9c1wC3vlP30DJGMWCwtIMDeFc94e4WGDnzSjt952laQzDPfY2ViW3i
2DC9yuol9epLNk9sy3EhzmpYqsgL0HSqVhV8to8Kc7xB4xuz/r5Cz3uX+NcP5zIG4tNSwsOk6vgS
9ohIQ43c41R67g+XBv2dtgV+KdR4ZOSQv1pZyarg+sof7cRz83CJaqMDYTuurmGr55+lqSo6znRm
p8UCQIzOhrdkGFDl9ryrdIhczAZG7CoFrCKpAw4gBbjDala/9/FgvVWduXwt+q7ZtMCSbRIrgbPD
MHBjb8ZkuVUSk23dElj9CS9KbRlbbmm3EFignpLNgYpPu4XDPLj2+GYP9uPC2EvJ7VuTLXyrrXN4
yqTw1Qwmr07qW2eG4EwXe91A/L5Pjkn6ZRgeBjuMbcAAOf5PUPLR90l9M83szsKQYgFVXmXOg7pv
CkApXooK81tLOwC8x2WDM3+vx5wdpFiPiXs2l003sdO4H0Ptpo/a53LPj9PB2E1+f1M9LLc1nrwv
MhTL35+c83UFz5wuS0owwZid5ngAhR7fgV36sMhmmP9+F85XEW6v6VaglB6W7NSCtaIHBsFJ9B0G
RKA1/fO6Ra6+74pBitUl0Gb3FABUdtI7yCcngJZSd/fvlhDc7ziRyQFKlp1i8gaM/75nlswa/u7h
z89L8Lp5ai0dByHtie3Gl/URAyvMD3WDqnso7ZPKLE9wHgSxU1umHNu5HW6yb2DCCSA+2Rue/TAf
k6f8jh6AzoDyVO7L4nuZWQiJte4uVV22Ljtpy2noOj/px7Cht0bRS/jILvTszw9USKPZhPGraUky
iK6sAA0AgPxhG2/UTb3hUS1JqMnfH83z1QSvWPR2QtJ5zE51qP0oDh2AGNl2Dm3X409L8BXJJ9ql
JjjqaUB+dOC1QwccY3HhdTu9QBx+9jNEmqMaI3/t6PB104Bm73IQ1furCE+96/zK57fuPy/tni8o
OJPYaabRzPAa2PVTOj4V5rNkRxJvJfIYNZRTuyW4eitvG9qmERT7Imu3bkqJyBbvRHz3L41UpDBy
Oq3q5kmFkepdqKe7Xj8MVuWPbXR9cxLPJTIWKQWLa5WX2cnqwDjiBIUySla4MD9y/n0EtxIPRK3G
AgbRhqAqAjJz296W1n9prtQA2tlswVCg7AQvxCfn6wouxsKIub00E1g9Hpsbaw/Q+FpUDekGvGPA
pvlNEeR36CRupMg/2aEKHsZYalerElgkyRffNscglkk+XUgBzjcnuBa17sdFt1160h+n1/bbKiw9
bKd9s2XfAJC/oeE/R5ecLyh4FzrGE9JePA6tUnmNOu+QxUr8peTYRK4iqjg9rzuDndhyh1bRFk/2
9rq1X6iAn+1CFD4m2mIqaYtj6yAfEmBmYG2/YrYxjbS9ftsH5l59BT7ttYr+5fmJ9EWTMhq9yXGh
J/eb3qUetSSlEsmzJpIX6UaSOW08MHwgCLMobZiCEKLule1iy1y8xCGKhEXd0pj1MGrrjdY2YH7c
p/vytkO44HigKo8MFXVNGdxuta8rIZYojFwAkkaXNVRVP2R9/6OwIZe3l1qI4DVUjMQ3NYgmT3Sn
rtbxikLbCuFawVv8gEkSwDgMoO+eZcrPskMVnEbuVFpiYtLuZNqx5ww2xqUqryqfr98A2SqC3yB5
j/53gsi7K26KQjlU/HFIB0kSuv7Ua99K8BUgHItJoirs1Gk3yOGQ9PL9yOZwqEEDm0rinqteg6iq
ep4MOmwc+oki9lbREDQtQC9jQ+I2ZEuIEUZO05EoiKy07DkffilKIyk0yBYQMpUO00qGVuDBWJJw
7oGSnv45HvmT48MpCSWjObGmpOkXeId1DnvKfCr76NejXSyxbvJTsYQvmAqeW9zQD1Gs5dD9TENI
mAVk05NTF8lggbIzWy3903I5rWy11uw15/rCwbtAeSV5j6Q7EnwBh2x0iQk6dnIKsscU0L7pDxkr
DygIZey2cYFX4H6qAak0FF7CF8ldvR454UQFl7Co2pLPFL5o7YAsgeZhqBsMmsHgL/4STnfogUST
bG7iqofAooKH0GPDbWOCh94AgZFV3/QDYjNZan5hOOPcHgUXYc1EyWMXcSfUfgrQ+aKaDpkJFDqA
RYKvdaFwtrJ3FNDgBtvBd0XyaSWbFGEQsVlgzjDBl1VxHfRp9gzU8q3s9bqzveoHgZoV/EaWmijH
ge/2xEGlMDUqJgsp5gNfRuoc7Vgmoi7bk+BEdDUpCtgrOymOAjKy9MZBM6HsGhmK4GqeiV0JriSv
0rqvxo8EDyO5UCQan1ep9lVypfl/6F5K7vlHJPz5ni9m6UyrbxyLcT+n+Y7JeMOvZwrY0Xqyn5aw
AI/T9AVLrK0JUp9AYpT/jNHvCegGAJ5QcfzGCVznFcpHkqdF9tEEF1PFsz22Cz5a3IIsiMUoQh6q
2ZC8kRdGkc6u20fU82mHRbbQPClTXOpojXhNTIuMu7p+zp47AIAxArMpugPPDuA0czCu+yAr+El/
gOBVmnIqTdABwTi3fQiCtP1wYj8SSIvGQb9pvtXgZPxZYjAk9/Xd9Usosx/B0zT6PMXMQhGGQNMK
0wBhP7qy45WsISIN6rrPGNPYWiGYw+qt2nAKN/1jhVZ3mID/yp5lektXo32iisgCUut9UecLPbmL
EY4MdQnKfIPxg57IiJxk10OEFKD5W2oWgfGQqNsByNZQDxNlGYrq31vw+5TBlOxAA/+Y3/5zMMOZ
2X6UvD6ZbWOn/UAtVF7y4QvlZqDOPKxQ0LpuITLjFIm7XEZTZ0r/W6Go3hB302zTf62OyGluVDCE
jzs+hanmgdRrPsgyQ+nygvuBkGhfgDbnP+7HeFFeswSwZ/DAKiHIw4I4wQwtPSQ5uDaVQKbyITNd
wQHpztCC2RlFchBM+g06VN18Lzne9Yb9MR2ArQphjKEmAPeszmcdlFrdT/GVWL6rYR5yVded9utc
2PCrIOHQg1ZfljnKdii4nsHReFO2iKJWLid32hKHyCrnsiUEH9Pxse4HXrJTjTlIi8fI29Dca1Ww
wT5bgFWPsxLqpZ2ECibY0RuIatUOsoHpgY0pMok5uxLfIHbaF72xioXEFL+muhumwnPaozm7z4v5
pLj9yTbQnG4OavvEY1T5bcAoEzBgqempdUwf6iC7stmMLt90zpanCMgmwx8duOZM3bRAd7alvcna
xCOJ/dBP2aMLUkmQboF1F7wRVX6v0PyhAg6mzbSN0YDl1mq3baWiaPQ6cdW3WpAYuBYYCejBAdPK
VP+c+u1ss301aeGiApGlPy4FfomrhOr0MJPyLS6aO7PBOKNNQeSUI1Kbvjo40nTflyBnrfduvc2r
YdPY8SZzueeUUEvEJLbLHrXloXB2FL+nb8BW6xT7rGkibSozQAKqMDMgBpAbbx37Uqhg8ursg0Vy
cF7aOViMaLNPQIqgYVSXAiiyABu5jPNLO0KCUaePNai18p9slFwYSUwg4hZ6zWWVNlbZiWsnbbB+
JtMjncHUfP1aSmxWhCwYEwW9b91mp8G8cSfzUVEXSfgrc2wicxBLHQVKD8gIx8bLoS7XBc1ufq4c
DzA4I+r2dqTejI955jVg2v4lVSiR7XD9+6fXQ3GMOUsrnOPaiVA80AImPv3A/Q0hPfCv/FnmymUr
Cp7cTMtlHkuG6oo57lUXHGUy2OT1wi9Bk/18U1wHh4nTYgkjMjeWhUGZYZtEEzJC04+/V7cMYHP/
uqXI/Ingvylgu3ZeoWaUAqO5jApu+tdipfSGXOX1lWTnJ7jqLgfczyLICnW1OfbKPm4GWfay/hNX
HiNdcNWjAiwWyXOg5UC2nkKGB83uEw3YMfObcERxz/lSRcmRStV/JKco0hG0+chH20WdCqx0YQrp
n5l5ugHu/0qTPEeylYS0c146JXZc1NHL8VkpyHYAAWg5OaAhorLTlGS4Is9AZyXzmDB8sBH6OLQP
h0eANIMWEyq+eb8KYncRSG4jonqWBJ8v26SQhQ5pDBDQpMIoi/3QWt9q61cxEq+jUrH3yyshENUd
y1b1D9WpT24EEETWGzZa1f2e7zD+oG2Vu2o7H+Nj89LvgJY/QJf8NpZSa66f6e+W+ntd4TI0A2tb
ThDi59o7dZsbWjdhkz0qCE+JDg5Kl4PTFTSLITE1j0GBre3ux4L5sVPs+DD/YmC5ShywvgJ7SLOd
Rowj1WKZ/OTl+/T7Vwr3yZ40qwJ1FTsVSGDBAOODIDtf+LHQHuepOE3py3UX8Yei2F8LivcI75aR
dDoaKWs3Vn1WQQwf6HXk+nWw8p9otWeB/vFR5tovP8q/lxUulZknyWiv+ItFBduUgyzI5tte317f
3WUH+HsVcu7ds5JYNTexuTZ7LNGXAmNHcH2FPxQ1fy8hXJwOqt6jQfAop0m/0cfUG9sbm5xcSD+V
T9OobFkMMg6zuUn5EIFOOry+/uVk4Pfy6wl8uk1NRwwNBTd6MjB32C9AK2pjqDMtsJXBHzpyWMBI
4vayhqnsYIWXWZ3JBCJODQfLs6A0kJQXEsOUrbC6kU8bS1pHHVBiWGElQ2CXJ1NhkqOTmaDwDkPD
ragos/A6Ovj99hhxjqoU4tPrX0i2jOB3uDu6ydTB0jNANYx0X4Awretl8lzSeyw4jhI4nAxoYzQR
35Vj+dAiNAMpf46yL0hCAhfcPHKiEpnxi4LHHAx9at+tZhCWKjhh2ijFgLjHkWkEXZRsZJJ/EqMQ
Z9cyDB26dYr1tBF0z5g3z8nmX30tU/AYKgZcqiUv4Jfqe7vuwsUqUZppJCHgH8LOv66tSO2V2iXD
ewTH1PxQkmDWPiS1pm110NXIHgN7D+ikHMKx/vgrT6AobdzTLm60Fse3EntrxCv3Saglnvpj+dZS
LwlktcILsw7Yov17m4KbYGXJTEdDKWZJuAf2ZG907lRyMHQDbIwd0uDa11hx4AP3EEJe/5IyWxEc
CFIVc6QQTDu5hHizSrxRkdQp13/h2nEKDqTseKWQHC2zCorXE98rUAElgOIMYL6+vheJDxEJgRK7
S5aGoL/SWJmngrCy6h80Jbq+yB+gZr+/luBCxrbr8VC17JR8A9nQYw4mEuiEBZjSgfMAQYCs6PoH
cMBfC4pUCDkdqKv3cI3WQoI0L4JpyEOtbe8G62GG8DxJQZcJ2kStucuHHAPbsaeuMgfaK29GL82f
J9CHXD8EyUmLzAmL09G2GPDsYFZYaYv3ar5tS/XLv1tEcDKZlYJauxzZaQYvqwHWcq4eq1xinZLI
QKQEypV0YNmCB4FatU+zyDGe9TT1l+Vumq1v/dSC2iqT2KnkzokEQWBsn01GavQBjfwOU6MPWiwl
IVoBCFdunUgJFCvKOI+gsDmRvg6T8ler9X6dDIcUE9iYG7t1RrKLEdSnrSG5ILLdCR5Fn8YxTTHW
f8oh/A5Bp62hykYk/tAc+H0lBJ+S6x1xygF5GN2NoZsCYJeE5l3zZR2vnMLEJ1/yffIoA7tKPJkl
xCguh+gIZToKrvUDWOtPbH5HYcSPW/563fKl+xN8jOUkS1G2OMNho7PnBMBPPw1XCSxzv7QbtwgT
A3Kw4BiTjvlIvp4Izk+dJlGYhaKyQk2PgUQTenSSzUmchy0kNXZpQgSHdmtqu/xoX9D2hKqu66c3
ZFeXYOUjWzfQJM+czGuLdO0NZghtgPBWVAOGDoI8WDpv+OKGK5q22PAslEGSV2O4cgFFdD6YBdyc
IpM6zW7hxyjHmxjYAKOAlygFiCFRsZfKLsq+3fr3T8mA6rhFNwJFcYLkyskF00Wc8G/XP55sCSFU
sQqNLGaMXZnMBCExw5SjLbEP2RKC/1CcMmnNFBGJwZwNiTvQYUt8vswABe9BGRuWxEJYiXAkbNRv
ao1q+z9XjoR7+h3U2YKzKCZmlNA9Rxk6azZa/qVohvD6t5DatOglel5kLUOtpn239mXiaR7dQMXP
R0XK9Ofd/8L7dLYnEWUPVYmUDXqPskuCNodbgcj8u2RPEh8rKgS3oPI09QbfxogwQHDTwu9ZuwHK
ViFe4o2ybx+dcgu9sX/3JIto+1ot8pQuWDZexgDy8V6tKBK7Xq3qikNw9PPbucSWq+QNDGJmuPyl
/mgANx2bO06pt9KxXz9IiY2LEPtGrSHwM9vZqVTUoBrbV9DQfMtJIllGclnFyb8cVN20idfUtoq9
Nuk9PZNcVlnKLsoA66BaA/s9XqSp3bdlsTfJriy/5qARp2AEbnK20dUydCbqjRhcBvoomZeDO5ym
OJEgTGUXzhEcB5nJ/5H2Xc1x7Eizv6gj2pvXtuPIIUUn6aVD5qi9t+hffxM8ez8Nodmp3bPPZAQG
6EKhTFZmzVYdCYYagXwTvfIkmF3MXR34GwKm9ej2NyTXE3xIb02d4sRYb4bKkeKj3pidOSuZHso7
s96ndxRihvqcgkex80Rhi4y4Y1v779aiPw3NV2JPxAUX8fZQ5ascO8VNK09jyAGG6gugHVx41nkc
nlW3OmOm0qPa8VSO/QcGn2laa1dYtsf7D7RKcXDuORfM+jUjY6grE7wf/KQIux+2xpRaA4B/Lied
AjgJZcPZHSrfCPmgav6r2mvMtU9GZKO84KcBtCZoPlXCBYjY/MlJew0zzXirl2Mny5GNlvnSUnEO
YTIiLL+siqlgDFmaqg6ew72ASsQc1DUQUfh9OqU9y3lHFy3VbQtL8DAcV7B3rQB23+VQ9fpnMN//
yy/ewQ4XkdSq670mjbCWbhzdTgN/qrQj7oF6+zlwBF+yVE5dIUXDc/CvyfYGVUGO3VqjjCSGJoJR
UVc3bdJE1xeYAsa3MU5s3TcORLNR84bEWDjqfdgn1Lw05bcdwZdMbVqByPf9xiFa6Pf96BWrm8ou
SKc2UOOEBZTWlbO5+UnsE4d7O/vV/4Dn6+UAmmSsDaAvhgGbyAkwahPIO4pf6vYd02Uhl1mNTpeX
Dqk8SMw2STsWSX/vJFS7iygB6TI3pgt7HPvNYkqL5uoMGivnqLxVjWdBjxXlHfTgYzd3IbUC/efK
zVqfakIR9WtdhPGrlQF2vhrP0HSwnuJoilJ/dkv2Ti5Kz3zdjpN0EdGPVCnJlAIXYwJvvjF+0cuD
niC9VyePtTUVQ1MfkP/98mQLbaglC+0NTtfEU1EDvOU/uf56DOHtu2bfhM4+rz4RBsqDvX8fDOqy
kOR0yVbLS4plOTqtQGMlXHfQjouA9n1nL6DiW+I26iKqfzGYbEtdX74jOPIR86QgCARg1HxowUo9
enPnlumO7mC+4+xu7VSIYViZx2tmduWDDO3kALSjAKkuLpRjvMxdJW+PuG3bgd0GvRD7zf4OKQCG
Ma7RA9EStGpB5EAeBXc8t36R4Ji2pmvVPNUxWDOpoYzp7xTdLFnLI8ztB0Mm+7WjQWfR8Owfersz
jW/sZ73+TKudmnyZm2+lfQfhnMfbBnFF0vIyZNDF2QBLqcq1ADYKPSI7at56Xz+gytOGxuANQGM+
6OgzA6oMtZ0dFKA5DtYBTpOz7aNG40FUONZ2MXU5rr7ttmMoimXbhi5qSVhLWg6y+Y4Rbb5JqQ87
PYOAxcMseRr1qHbTUuDUkoKnU6alnCHti+q6/NU075fVcG+f9PVo4mJTQh6GbkRXYz6eR4IKVFuz
YIx99YsWcV5AeO5Odqm5j+sO9GJJvukLJyPbrdrPdowpOyhycJrhZ/N58U/4nud/FI5dLCX4M8fR
dLviiSyo+924fbHNn8T5UV9IcF1gAOqV1MRmVlBND55yzJCQPPB3iKclOEHH8Mgn6Kq/vNiWEC3p
RqN2qZLxrMH8lT8bYXYw/eo0gcNpxzXrqAWpTQpeq86K/u/Ma5wcd7YgYASMLXGQ3JT/8EMXexL8
UNZJVjLHeAPSfbuvwCtvn6BY63LCgoTc0HUH83s1sQmN+cvKGnUUQIGB3A/e9jbdzXs9ku+dZ07a
oEPEzE0epy8NHFDpGYcEwO/E73Z91B/yQwxCG2L/V+i34fIufpEQOw2a0pgJ6Bjxi/r9+DA/1ees
cBHbbIcqmt/Jt3Ub3S1fxuAgRstHv90fs6fyKzUOcz28uvgl/Etd3M9uyxDIWU6GcHE74UHKP093
1Yu+j3fSnXGI3TpQj3Yb9C8kzR1hA2KHm+mjMyuZlCG1WX1OQd69gMgIhFqNn38lWbmp1QQ/ZOlb
mk2o2eDqGp8rcK0gKfUrJN2Fv7hUyk1cIVEGp5+gG2KoWMyKEzBw+2ZFaT5exwdcfDfBFbVO7ahG
ieqTfqdpnu5NjyA7Rishh16qax1QDpJpqhFuljeurSG4ogUUl0nN0RUTQCPAcqC6f5IMBMM8kaf8
EPVaiT1tpqsMBELI3IAt99PM3wZMvs3IfRH2N6D5iui6wRXprY8XU3BM26gUVc3BbuVJCbOd9jl+
sb/yt7I4AIRY76Elqe7BtuUNe77n9CU9WN+MQxOyY/N220leTQZ+f2Gx9z1b1dSYSsGhEYanIRTT
pZ06Dztp+WTXKHnfXu1qMnCxmuCRtHxjm96gM9VPTRhD3jCxE7eq97dXuR6LXywjuJu2bk0N3Nwc
YMJHU8DqfijPIIQHQ0h5rwXQ5vpOBr3E1Rf73Bj+7PN8wavNifQkN/Wyw9+ORgvSAzVBRX01wc+0
WWEtjom3xhigxFxkXt/8rI2nrASLHajxieO8WlG8OE4h5MkHqzcVyPZia9AvP5bQTcUc3BZB+j0y
EdR1bxCBor4hvwM3vIApuB5tBs6kNrDFSXuGOJ7vZM+F7Jzm7Nmp+ud6dQ61Chq6qcQEiPJaQW62
xYRKn23fbG146iEcozoNGNaSB8Wm8AVUvGkKLspJizKTeflqDseTAwqmAvpDTvT3k06aFhGbiW3x
WIpH09nwenKqHZDyHgyE0B40M+ATlRcMd1LVuesjHhdfXHRQrDYrfeP2BY77A9eWOcVRi8m15GX9
FEMp9FV6lKJ8V01QbaZcMvGuiR3ydFK32jSwXaO+G7cCU3uWR1g08cT80SHvskHNbHw/3qwujgN4
n0rkenbYnKmzJFye2BeH0NDMih4tvWF4bbXpMKzOvZxR6M4rfMIfnhSxG75KmFbVE6R1i4f6LSKq
PYg59g4uK1SADa/fmef1W40JxK+4SnuZEgklXIQlOKQewDBcCDh2u91Ac38o1kCrWvAwkpBFws9a
gjMyNYh2JPp7yozLMAY1JmVmsLgoUE37SXdkqasu6j+kOpwqWB1R2TXGaFEBilTK3TpXQW6DHNnR
d2a/eAlDzo5Yv5j8VVeIR5P8toK3SZOiah0ZhwsVFKjB/2T3rHPn7wb6K1vQR8tRPfWv22Hao15w
l73dvivUlxUSNcwl2NvMkERtOeIPnIENbnwIGoQ11DZvL3UdlfPb7ViC21nlvpmNv6uwPI1vHtvz
duSpiglGd6jSh5DvxhhgQCxLOByx677FTYIJ0n/lCN3gArtyLCLjcdj3rrkrzolv/I9PqtiFr9O4
ZBvo9//+pE3mqd94s7MAQcb8Kv9YfANT7ZG8+0cIq98nLLbhc9nJJKWzi4e2bdwSeahaNIG8pfvK
oSZdqFMVykDo92+DzgslRf+jMR/i+Pvtz0Y4VrEBnyyIfaQYb1Q7Ro1jhSwto8F+vr3IFQ3MD35V
7L8vY21Lw8ozoKipg2U6Kf4WTvLuq76BIyMJTJ+FVRUy0I6hxDpP3zFujeoClesRt1Ds0a+pvNZ2
ARcwpXDwDFyyoONSQI00q8R9p45VcDb1qMyGpeO96ksnMNqoqCGQvny5fayUbQhOxYLuux0PWGQD
wzPjKjobQQVznYrmwtIFX5JImmIWMlCtIKdC8YXrQ1ig00trV/fHX2qogWUn95Ds3IOGZ0fFMMQp
ik34ZdAg0d4jNx8hwD4vXps8d6j/3D5Fyl+KPXfQduttliDn2M7mQb4rvhYvyR37uYSo2UVou39i
O2tfEAZCvYhi873L1mHEWAy/EsluiUqfC9Pqru0qr31EDQSSexTcSDum5mDwx8++K+7loIPCZ+gE
22P6zWhREsU0ogf88Aa9CjKmIuJusfNuSmmx1BI8zOL1J070ykUx7RM6AxH6Jg9UUkdVW8Q2vAWp
eKWJcbBIZpLBzTXowSbBmqBNZiG3aBRXP/0H0zOEbxF78YZljI5Ww8WVpxqjlqf1BIG+4WU8WigR
xj/wErHn4Sk9UNUy6o4InqZdMZmZYR7yocJEUrMUbmbeT1sW3b4klCMQW/NMH/oWzTnMzf6yoVKQ
RpqrHwZXSSGyjpFdMBy1gys9zq/zt0SDujvVwSY/q+CJ7Eyumi1D+mw9Ma+6XyKkzzXsFrSDGygy
WO3KABVSEO7bLtb4o0OvaapZMv5idK+SWbuqScX8RH0ZsmMfq7rmKskV6AxLNHpWv35IPYV3K1TD
b0EuDeECBjhhgmI7MHL++JfzpXzsH83v9Z356fYn5oby70sFhti878xSLptSKh6m4i9NtU9Z3z2V
2XgPDn93Wyi3wN+mW6sJDsm2h4xl0Ap4cJrnaYH3geZcl7/WZgshg96HrB+Birt9TwyxX28rIF/p
+qTEaOeKsU54WnR65382gft/D6Yh859xUaPv0bYbhrgpUaOf94Z5BqYDYH/UIB/sHcZvqyeN66pT
LARXN+eojm5BXUizZeFyzOO0Nm0F52Mmj+XyqqSPrUWEAlc/2O8lxM4vK5J/TYPU6MEvZeoNy6d0
KD1FBudB/Zpl1Pg8taBwL8CnMHVQMijxZC2/1rAP5YMWOuEUoSS4tzywnczMjT/XAaTdib0Sx/n+
dl98xCyO07ExEXdM0EjLzTps8/1amIRPvXrhLk5UvAJVCl32xAEOXn0dpcJdFeuTrDmezSSvyIhY
kdoSd3QXW8q1QottA6lSvz61FeYtc8zRlSRORb12rS/2JJi/VVsgJp6xTHniSuxagaeXV/X0EO/u
f9B3uPrqXqzH/36xLcWcJug/4VZz0e3uHuI8wfgWhyOAMe+gA4gQYWKaLK7x+/SH97pYln/ai2VH
aIBLU4fXkN9y5ZhERqSCoI0iJr3e8btYR4jw2wFJymx0HKFpRrz7ubmQmXywMGJjAdnQogvL0Q0r
MYZCWabgTnTe71tttDOqDXF/bLpJzDxHtcAg0R1U7dvth4fa5XvscXGamik3pt7Y2UP7eQOCuNaw
yQTbnCZXOWTP24FzXaJkkf5l/CSWvhqc/j7gd4jsxdJ9MpRSPb1XEGa/fWDlzzIE1WaghpnyJEte
RuJ6iIsoEsaxVnPGhPFUePqmaG3QzHpQqT9u7+tq2HKxLcG1jJPlOKMdw7WUlp8A2mtRPNfUCoI/
UdfEHjZJ58RhX2YH5etG+0d52cUmBF8yxUyypgxeeAi0UDmlGGlGzXxy+ZOKWe4gsSLGn1Mae0Vc
7/fO44VVJGts2BvmAR8Y+LS13bjTIlSxyJiWMgXBi+RjPsyGjYjLHEsvGZTjzJRgMUrvtjFc70Nc
HKTgRbqiUltjhTXwVFMPBqAXwOquoVJmQo0IwmbVz/lxfoEeU914y5HsvFztE1ysL7iTTC3iVR1A
9ZqDrMWuXFaD3mr6C+1i11rCXv+cF8rekXNPXkf/9t6J90Gke+sNjCiqswGcVn1YzZdOVe+V9sHK
SDpkIloReclaZlZGZlrZg/Nk/krB1RDGPqdHzXddmO2Bz3MVNEbaKPa059tbvJ4Z/T5ekaxs6orS
WXgffPRtCCrBW++0I19de2z2WuVz5DmFRSGuv8heJvUr4O7ci40AoNQhEk7i9hNPkKiolqcbs9MZ
wVHWLWGWGO4mnzqz89N63DFGxHvkEQquxtrWiQ2OwZE1FcojpR/vZyC3StQomjA7xx5ZuqbsRQhc
tG2c7aTAaHqLkQtLs+4SrcDNLO6SKoEWDts+r0Ocn7S6e5GUZ7lhwbK+QrcrsKb6u5LIa9gVshrU
rEfdKKEEdqnPK3gmcymbtuZhVdkYvqJP0G16IqyWP0E3QihNcErSpCkpyA/ANebbmBsGP0FkfEJR
8R1xX77IBCXW9QrYxS0RnFA9JFKPqj20CzDlctIPI7Bc0KvxJBTd4ifWuN0+P/aktAXh40VGpgID
XxVY/hAQx6CU2I752EeZTKTu1OZEBGyqmfkk5e9PZbIbz6zaJf0nXuEbwDBvQn0zdVXJ1+OwIqWr
CUMWWc6mQpYdJ8sQgReHMbZcbf7Vt/cDAJZj4+yaLrptN4Rl6kJkM6gDrkQOv7DJEOQ0QTurTuHt
Ja7PRf02FZ3/hovn3zTLFKqfMJU1VELjtNxlX+O9kbjrUfpeHGIgYNDyYX4Vonvwzmm6zyOyjEm8
XLrgktoq7pcYpT2UTRGZ6u9U4k20PjqftEee2vCC15uZeySPB2WxgmcCp2daLwnuvnFuvtkHfjUB
VgvYTy3i4lzlV2dPaVpSSwruZoZKbutkGqb5wWOjGsULLswPhz3f/q6U6QgeJ5Yt8Ay2sFQFSAwZ
8CK2+LdXIB4tXfAxK1Pl2W7A35UpB0d37jOzDmLd9Dr9l6wQWRMRo4pA2a7no4K8IDuH64nrl03h
chrJGJUwQ5GkCUolcxE7Dqr3lg/S0Hvb+N4Zr/r8jwh+ft85kaqpc1LwXVnwYHp6Zw+T27bUwD5h
ZCKGNZniojQlDI3Gppa5iQnMU1Uf2/L1tg1QByY4j00eFRmtgOyhU8fIbO8mKOhtwFDJ2UZVyIi4
WoSujknRTSvDE9rjCZWDwVuP2z0iFj8DReftXVE5uiF4hRQ9775pMKhtuGYU11H7AF5F3wra0i3j
YPgM6AgKcZjsWnWSeYo6UtE9qPVq5zx/USbL19W7+NQztpOo2i21jOgfCkmdWzCngArhzbYSf4QS
lWmb3qC+3D7M90fqRuxjCH4Co+iGNjQjwivH2nPa6bqbPWPq32yMHtrNt9weHvI16NBmrfo1nKfl
YAVBlrlb5e7bQNncKekCzJsetjkq46da/ybnp3UyYdFPY/HcqwdZl3dLP61u0UTDfNQX2ZP62F/M
n7pp3+NGY4zoNBaV4Rasjb3M6Z67LScslPCHIix2VBRjdjq0Nkbr06oVfm5UUazFrrMwsBfoRMpA
RUEi3VOZd2ZjtaCqt+94rWysXW3w5qMG1UzpjgOfy4O0r+Zw+3L7e1IJtql+DBj0ulTTVa1LlOna
0wDe/xPn7EsCK5jZOV18530KKTl3x1lzNaqVQtitiJm1xg7M4hlG10wHmsIrlIUN5IBd7UnLFNze
KfHoiJRQ3aaztFrxQdVBco2NuYMOyMbWhGMK+r4EU9UMEwIaUY683iv//TiILFG1VsbbunYolCTb
oa3MtzmZMI6LsqBsHRkXbEIxLUlfY311G3kNehDv3d74dYD7xU8Q/J+uqKsDUYm/ayjx5G+7FAMQ
68GJoLrw0hTkbDdpVILXs61RWvoa1swlo8y/FFx4qDNOPoilMTUQoKnMq7+pO72lLzIFMSdiJREs
20tx3mVc9WFaMcAkK169Ev04agXBB7JsS/RkxYHGXeI3/d04GUTdi7gXIgLWmMeKpSqshm1OYCML
0uIgNksP5dfdbesg/JwIhE3mThvsqi8eqv7H1lZ3rA4ViDerSeKZXUpsi7iDIhQ2zoa2doYSj8c+
2U139r7am2F+oCo816koflu8iIWt2WhYnQWnlmVLBBnUoC60nTXPe3C2uSh0SQw1+iwNJ6kNW/Xp
9olS8YYIhZ0MJqUsxuocW1x/ae4VvwjysHjhtV89LCZ3vC+gT0oGOkRQJSJjxwF4FWkoynfZbzTj
EeVAoQ1VCZWcyqf8moiKVdfV7NW+Kt8h6QuSzPKog1ms3EELOKIQR0Sibgn+JBktKXUadKahn+gZ
45MVD8fKBjCctV6mn0ozDYlvyHPxG2GOyC1VxpUOfQxY6vhjDaGOc5zRKXPu4rMS5IHjU3yyVBVP
BL7OLAPHAU/wpJ2F1hEmgbbd3AKcwouvEDUI8kf9f6y8/IF67aERDOnX8j0Nkw980TysMSZvvdTf
pMjcQS31C1VRJz6liHuVFSsZZgfPsGwaXgnci2SW4Tyb4BjPdr2NlohFUekSzlSEvPZyuclsxLeM
E/4YpFE1AG4kfymUinhqiYfhDwKqJpeSpcalWMAepH8fY+ptu44E/+3ZRMxrNWmDbNT5+6x/u4fK
wa58knMfNA4RB2sNexzqV8c3A/bWHSkpU8pKRSwsGDXLrm5wkh1G6BVf2U2jz7vV7MQhr6U3Hagu
J/Xt+N8v6llMr2p9GHEvzO2utBQI7TzG7V0RU6Oy5NYEF2OO09TEDg52DOOI3YHyynJXy032+f2y
5+PCPQq8/wSipWiyBZ5hSzdscdARKoLgRDVY9jCXL7aBBkiT+rcd2VWI1uUSQmaItROl31ASG4It
VDGacV97IICKasmVI/0gubWvyG6ORqSPabWg007d7LLTHFVPFA7u2ut/+VOEsKnqrLQ3OLdXCcqY
ISoizgigHilU4TWTuVhGzNySQpKKVkJFLlm/as68X6TSVWPVlR2y3siTI/GVuFyKP8gX1mkr1SJ3
KwpZHP+mVN74kAVovO9T4Ak5VooCgb+Xkm4tKGRrRb1JMrNgMIXTM3c1Uy8ZZyg6xV9QY3AVLXeH
4c1Yn5y49x15OVST9amS90ZtBpZ0N0EVwEhPPUYuJdaFSYpOm/q0FKOb4E4tpc8aQAjwv2WPUn+O
f2Oy8lXtVN/oCteYFY8tkEg2clfv52hptkdjyQ2/iWPZrfTUb+HSDT3Zs/ltcCp/WRB5FKunrSi0
ZE5kxkOxX7TGc0DN1aZZYMz/pFB2+UH4s37xQXSpLdtOheTVtjm+k9peYW1+blNiB9f8/OUy/O8X
y/RZZRkWB8yao3FUusGz1urz7Yt7NWu7XIPXBC/WaCY7VRXpvWoFhSpf89snToPN5Ti3Fxo3QK4n
eNq5hbyMpevJQ4Ee0+bXfh5Wd/p+BhUJ+oj00M21mubl/gSHy9ED6lADFGsUtduAi6brK69xhj1x
jtS3EhzgsC5dMXOGez67Ws+eCqWwoIo4tVm8PfEG839AKH4tEr/cnODqmNPhfi4oPa+TAynVrtjc
sYvW/DSwZs9iUA+o2RMYmHov7dBaJyWOicMV88cBwaTp1IBnyHU0s8Qtk86ftZI4W76LG95IzB1h
orJlKlr2wBLj0MqK25XSsUu/lpMGYtzDlIEXbKU4WQn3LuaQPUgns1nFyAMrnlo2RA3rA2vR3DHX
ibeT2p7oTEACn7UxLFRRwYxqtrvOhCdcF/REIJLVzmEpAzykEd1ewl7F7FECGlZpeK1fzxggQ6Ep
697tK0EZh+BZjHxZp3UZswerbNwcbTLth5L9dXsNyp2I+WHZT8M0xtjGEPT7LnE7L/bTAfQrsavc
MWg8pOaOWJKyDMGjJFWaaVUPr6xDxcIsdvV7k9zxprB94/ojzq9U9qqQmu+lPpjgYKbSjuO6hoPR
6yNk4lwtqwhDvFrPuHAnYnY4bk2BsVoVz9rSeabxBf0msCqn4Vwr7pI3p2L+lWkQPpSNvd2sLnGu
13Lhi9XFPFFVK2ftjRViYId2rwbZAcjY/eArUKbDKDE9Gsm/0w23IqaIQ6qP7VSimcExX3WPXsJz
2qOAwuNTNdw2pP2esrog97bWPWBJwf+4XyHIyuVVt8oK935q7pGdAiI+unYXxrUJ8UmMHBuZL5nQ
tQEMLR1/GLHjNsmX27/h6szK5ZkLvid1BlnWKkyk5usEsACr5V3VsGi1Js/ODkO/03LmNhp+XJt5
g1L62ng/mLNXmjreOQSF7pIOO4hqubX8yei+ZzlVTye8iJiJzrYVt2sPm2QMaVL/kjeDm1jUtPfV
8cvLgxCcVZ1n0JmdivShbyfQ+AGdpkAgydgV2F1/3xb6KQYqxpkkB2wt7E5qkrBjRTSoaaA4jjt1
2zGWfEW1oklNnutx+C4tsyvhe97+YoQXEOczGy1bVInP1a6b6pbdL617ub3A1dT/8iQE92aPcVyu
NjxqvlelgE+j9WrAFdqTAUQxGu4ic4s2SGv/b944ipCD2qHg5zpNlu2l4EFv81cW//oP6LqoFfiD
fBHy5o2dxDkkIN5xI1DB9EboIr8PoTAfA0zQqsI4I+VbiRxOHNS0jMVR3xmOuNThyEkuKvCazEGV
HCvoMpPtCeo7ijObaTYbswTaJuyyeW2+VZ/Y6i9R82jJ4Giews325m/T8/Y1L9zxkZ47oFyLOL2p
GtnWOcYA9NpnEGN+MjGxZdQuNIy9AVWkH+0bF9wDQ3Thd+f0kTxvbiY3vLvImawvc29IHKODhuN+
uG8Owx3G4TqQPHHJesVz0CMK+jv25uwp7m1qaW5/F/Y1Sl3VDQoHZvY/gP1yu6E5Ng7kDZtfy1r5
5hITTycRkYjznGzCi2zVgPBayHE6Rw7SbnSr8rSaMaENerXpcOEdxBlOSzabypGRLub70Ajl1UvW
YHgBA2mMCt0caF4zeo5xn4WkguLV3vXl0oJjarZyKlpArxDqrX7zqdhlYNoDz9z//6Lys/k9fcyJ
Jhzx/ohTnabaa0tlYsOaiVmq6WRPml9RWTj1AQWP1CepMVVA3zxk6nOTvqHRENXD61iTPPS3XZ8j
DmuOyionjQKnkNn64NqshyS3BBVQxW172zWWzzhgN4V69mptUOVOmZstBQSW6x9DYVK2dNslOuJY
p9GbGVvxor1/UCi5oBBgBCVQplUo+dLz7Xft9nd0xNnNXGaabfd4OKHf6zVaHaXlUUsowp/bV98R
CZY7Y+jGtUJhiE3yQ5wtgRrXu0ZywgKjlI0mv8X9Gtze2J/po2VjrBEpsA1xWUeEYlpz2a9DW3Tn
TlFf2vy57J41NMANyL2ypL439VNfsLfba14hPvu4KD/tCxfXaYw1DYBV56Z0ZQ8AGhM8xJCKX8EV
NbRu8uwc1pfa+++HOD8uy+/RxbKTnMp2vG36eZhVTylSP84XXyVp3f68JR+XETxNm4DRa1OxuyFY
gj4L+mfO6tz5wynL/PSIGfV/Qg/4cU0h7IG0rhKzUnHO8qECSwvIB6R76173gWbwRuQioM4mXg1q
l4LTmaBdz6Rq1c/lZvjG9NAVFNiTWEEEYCYaPlGpYIWa6YE2/YrHwScM8U8f8uHYRPBlMeimYi5L
i0+lhOBKCiGLXR9njBOrfhs1VGWc2hH/ORcGmOaZMWYTLKN1Xuam9IuagtH8+RR83JCQkal6h5ys
GZzzqr7G8gTIkOEuqHJvLYUT51b8MUL6uBLf68VeGAruuQoQy7najPPUDoeuC0dbDoFU9xObJEqn
lhNcxpo747g4uLuQQEnuoMwHFsrAhkQsnEY8eQ10+9z6/m9WG6qD8qfzt2VTl23ddEwdfATC2uow
W7aWac7ZmqDCmQOozQKttKkSxp9b/LiM4J6stC0dY5X1c67Zfy1ocGt3a2N8W4F1UXaE4f9Z+v24
luCj9C5mQzx17ZnTiXLse3KIQwRgIJ2kQqArIIyPawm+SUlRObZZ1uGSxVH+OQti/8f0Ob1XQAqG
UZzbO/vzin1cTHBLjWkZW6+rznkoAdaMvzkaoUN0JTP5sIJYte6L1VDaBZY4+sU9KOwYWlw4ws5r
OhcCoCEL+2+oOwHLDx47FSVml8pOiD2KFW3crmKb+rE9K/K9tGxHbS6IsPVKo/njJgVP1bZTkZtd
4+C6xZE2eSsUuBo0dnTQWEJvd/RoullqV4LrQraxKkYD8y+7/mWSdmWdPv9PtvFH0doYCp2xAdz1
sR3a7EFNyLf/T//78dwEV2FATi6ZnL49G+4UdPdT4pVn80HeO4U7+SAhBUU5XmKzDajY5krC/nFl
wXtoiaJsGT++ZDHvtPLU9Mzf0H5lyhmyvsHYS7t6GIPCyR5bLUpAp73lsz9Oj2x41CvHaxXJHZNP
zCZMifBqIiqqb5iUlxX/Xap2bzlHrTfcddR9pwFOoqRmmsnbKTibJY2VVqna9tz1xkHWmh+S/Dra
hz4eT40E7gLzc6UsblE7biah44SawmYdKoe5fT66TfZpKY7OYN07LImaagtvGyDlCsUS+SR1sQIG
k/bs1Lm3Dk+YYkgr25WXvQb2fHMddmxU3dVWgikvEjcvTWIQk7BPsUqeDUM25TO+BqDrzzaLprY/
aFPvDTOxVeLNFMvjLJ2NLZVw17b1yWrluxJAWqsyiFWoAxVRU7NZ9n3RwBmvYY66e9BF/XE+bJYv
gyIpvqcUHAgfJUKnzCq2paXF9Va66m5VIkk1iOtCfSD+Cy7CKkVlbJoVWEjH9IMCFZ9YUgNttTzW
6/+jLQi+SmVJOkncYxgJBKOXZ1N6VVXlx5r8Iqz+zxzzg2sSq86pPs/NovG8KyigWpt+Mvpdv69D
XhbOXwcWpvfAWjhxkAD88x+1uqnvJoQ76K3n2cK32nbm27aUz8ZKRFSUvQt+Z6xVttgp9mh0CELj
o1VA0Y18XqhVhOgmtgq7dDKssk0uXLzpcsZAKaiPxak5VbOLvOU/UEEjvp9YfAYaIO5i7jSMUtql
jeZt0gjm9fEVYql2P7rj8CNGY++21RAXQSxAS2OdmjLDor3efEbj0rVH5pl9czBWSsX8Slnyg4GK
xWap7oaxSivnbJzhfp2zzVzNbx5XiD1AY4c5mKfxNU9+7l+Awvjv0UAfFxfiHtMptnIxkRSW42Nc
Vy4GTFzF+e/T9Y+rCH5FkztlSVr443ECklUP84KqDhJ3TCwjK6jolGaOFUyAE7V0Z2QtVfIjYgmx
fLwpBRsGp9WRb3oryDVM3zo391ZY+82dutfsp6wHVx0ns6GhR5Q9Ci5Em5XSyW1kTHb5c6wVkI2e
2u5e7xYiv7iCSfj4pQRPoq+dFRuFZZ85VUJx3LhQJFCehxl65rKbIJrzb9806sOJTqXtpHXa8Kgx
QNeTn2OhEjnZFSGJyy2hBffxUevi1s6V0tDOGQLSufregU4RY3iHrEpRgE9StHXs+Ye1MUzRJ18S
w3anTJHdVU49Xe4r10p2qfpqgQs4WQ2vW8bW1fTFcKEphvkzw3xRjOWhVQo5MmeVAWxA9U2vzAp9
3IGAoRydApzSqYOPovi95i6H5BNHnxVf4SFKx9efxl/DaUDpmR1jb6Ds/na2ronV5yTmDJ8Lglre
uxgfGi/1k1Oz3+7qiML43zYGTSxBoxOd69YEt7tq1Wu86IHkkEEb92gfS0f8MHUVhWfoW5git4kB
RgEjBtL4vHh2BA1W48QBqTq4qMCOzh+wf8DO+nFFvuuLqGoYKsOOUWA5O0MaKgwN06AIpgncliUI
Duze1a0cXIWZp6SKq7RgIoCoCxodPlO/D4VCXLh/8978PgAh8spWLe+brMHb9mMrvXofR6jYggFf
xbyq71geZGEDTjtWfV9r4i5e6YN9PAru5y6OoitWvU6nyj4bqWvfDdAT8CEw91UCVZF8bhpX/wx9
zGMcUIQs14OI33sW/KeTd13fFur/I+27luvGgW2/iFUECKZXpp0kUZIlS/YLy7I9zDnz68+i5p4R
DdMb98w875KaALobjQ5rKf7KO0WOAC5HXzVI7A7Xndn+FfEhhvOe0jAOhISG4leGbuXxiHwFCm80
ODeZftTS9D+K43ynJtMsDRWz8qtsutB0fOgV3Z+q3GrGO5JNp+uL2wHO+OXweLCTOFmkOamRiWS3
Sm9JvTV+XkDsASykU3WRP+WlNfzllqfxZnyK3MBNbEXwBX94cP2zvzwQymwadZ6CyM7vtO+k17xI
AsZw85CUmjsopVfKaDkyR2/SlLugPvfo7r6+Bfv+6UM+l5iKJgMzc3Ne+dF8GQnztWgWDMMq+zf9
hwguIFtYRBBo6JXftxWIMWlb2WCR9Yp29ItBim9alji1Gtv6HGjnaQT58OL0wWXWFquSPIUdu7K2
KSrZ80yOkkbcoiiceQoc9CHdGuZgWEua+HpD/wJhsmHL9WBacpDcRaYOHPMlQ17bfKo7v5MkZ1B9
dMskwiv5Dwm+j0VyHrFspDRSgIrrz80bMqaf1So80uhLl/1kZmEFyk9tecvb2urGWyk/Av8YODCL
e/0sd7joflVnzg8meT5jBBeHyUr9eelB99FXuh2rtVNUmKifLaCL2U19lxeSZ47EM1GvV6KnMY98
SUJPX5i5k3oxzZumrQ+6ajimcVYwBNAjQBgm/VxV5bEk+YUakRcmoWD4XqSKnCcFwYeCQ0SqucB7
YTLRzGkI3kCii4JxTpO0eS6npIG9f9UeitN00x9qjKRMD7S3lFsMSX+mYLYBKPP8eP1oRNcE4/xo
0oVZuxiGgZCjLtDhCE22p0f2Sj0dcom7csWZjmh2a/99+6GVnDsd0aVqjCoUgpJDZ5r33fRs6pHg
3PZ9mMpUUzZUUwP2169XYBFFo5a1eO6Fn8PH4h4U8K70HN2tDJLRWUTbsetNNsK4jTSXIl7kPKx8
aTKtRYkO8jJZeO7Z8FyCu339V7/FVRtR3O61QJieEgJRQfY5VQZPCT6T+XHU/HCYXCaakdy9aT+k
8XfRQGsgGalS6VMoox5Qu0lqS+8edXQ6zkUvuGh3NWMjjQvAQ6ZLlVYGpZ/mrbUY5r2qPlWBIbje
dk16I4W7XTIiFSbGA0p/yYGmaxSWVAij3/Wxc+WUeIAtWtIi6phe+kkrubQ6hGPsmMOU23OtO00H
HEyZPVQzOfQL/TeX52Z5nNOv1aLCKwLL61L05i5uFbT/8Zg4j64ZRiZBMaDtC7PzDoPPGIeMhBOm
Im3gXG+ntAMrzEHz0wE9DpjvzKPAo2ov2K99L7jZMM5TSJieMirTLH2DdM8LK2zW3Q4LRsfH6FgU
n7PhCy2eAaV4WcbZ7VUTtfbelibs7Pwta+J/k7BVDZmuvToqUI5+9VtNFoc10RVojvrYsgLYOWCW
kyu8GCTnuvvf398PSdz+TsxkRdxqpa8Fs7tkTzLJnV4EgrxvbB9CuM1dNLOupZCVfkRLG31xqSYq
3IskcL4368wcyXRd86leu0ti2iGSX9d3av3I3635YxGcz5VHNpYxo6UvmX4C1osENF8h6qTstmpF
7SOCU+ER4vOsqKq2x/kPmdeiNKBOz1IvcusiIZyjNYahlk0NOTbj51Qg51TYcVC61zdt3ZQrm/Z+
QW/eoFLHqiFCsdePkpsIE1kGKb1cBbQMeSbUT6XnQRbVR/ev4X/O6T3rthFZGLrKlLzTfVNNbsNe
Alxj7Y0huFpaSXAN75diP+z0PfbeyMKgzazpEc6pdnv0FVX3+XG+zXwg99D7hh3WWXTgCLlmYkmJ
k/00mMAJC9T+vf1uIx8jzFNWmjCsvhvdrPPqfBH4h3dVu3aCnIOoi8YcdaVmfs5mZ+iRQAE1oRHZ
KgbQa+Tp5LCy2gB9hJKIKEWkn5zXkDT8SyOH7hjsaZQHsFrdDGkqsGrRDnKOQyFDkxOS6349LVao
1I4a9QItEYngHEcsyTQuEuSAuubUZOx2ykfBdfGHOPcfnX+vlW/1ADwWS1VAD/9muK8B1aWdek86
5F7okC//yabfUxcbYVI9JktCoXR6cC5MACcFJq6MS6bcNeZ9r6MaprPjdZG7Nm2qBqW4onXyG+Bg
ujSDnBeVPzS3YSHjHYSKonZqhTn53bPaCFp/36xtDmsVkDVw8iNAjnpyb8aiFPlu6L6RsGr9RsK4
pHXRSUvpB/FtrcqupAxWR0MbgHl2ss5u6aHAB++/LTciORMmhSllmC9AMOjINrVzTEC2dgve7OoY
3qQ3mhWB872VLbAeXT+2fb3cSOZMuC3VwkzJvEoeXQb4UyMBMy1AdL3c6wdP1C4lUhPOmFsZMUbX
Y2+ZjMbB8jDKF9SCLXMRNV/uuqbNujiTnsE2UIY51GQIcofh5aCDZbQbytP1/dsNOT7E8NARQ13G
fbmmwNrkJTG/h0bpqYnmalluL0P6dF3YfuVjI42LB5QynjF1T9bLjB2am+C84u4NR4oSTG6lz4Bo
s1dF0UuvfakFBi7YUB72L6iqLCM9FGUBz0kcSxcGnOW6zgUZv/2S22aNXMavqSo2j9KAg/PCY+qW
t81b9tJhIEUDoDxNbF2wqaJ1cf7E1KLGKOoJQSOAEpL0RPGQSUVzRCIh6+8bl6K1UdImAw6ORalb
A6uxUx76QTRXLJLCeZG2MWQ1DOGDFfpXRfNHRTMsWopOSGDCPJF1MOXVojZYi4luKRbGTsaAET1d
CjMUDLaL1sM5C3DeS6UZjAgv6C3atR2KwlBd/LtGsI3Gca4ipvK0VAkWtPbEajUw0NJnhmlzCy7f
KoBa4lw3YypYF9+1GuuJtCTpe/0fw9/a7ax7uG+8UJHcmAHeVtefgnw16/Cod69TB3ZmVgHgtPjU
gOGAap/qSTlWyTGObiZdsvRe+krK7h4P0sIm6qeqywRBrOiW4LtczShJDKrgJNaCUeOvzULKA7ET
ix71e9GrZ7W43+LZj/Pg8RrKYpZpOMHT6MHoqf3bFIrePCIJnI9BfDSolQGbVw0GaN0XUHKIOgcE
VvJbf2vSmpNWQsQ6zRDZmdfJVvOGNscV0k+xyS29ZAelAtmc4EYXrY1zNbNRJguQNWCeVet11WUq
Wve6/ookcG5Glpukkk0EK+3gzH3mmLVoUlwkgQtKcMuFYZxC3ZTWyRNcdsboXV+DyAQ51xLDtgjy
KYjxGi+UpoueH9o4FQT9dD86wDSwoRJTVSmnZ52pp3Kq4i5bewWIE7tD80kp0SBTGJZkL3fB08qB
Gl1wWHh/KsC4SB4MV/dTK3B1JNIA0eZcX/d+T6758Unr1m9uoiytlrRBD+D7J0lgC11kC6rZrVw8
9nTWz81ddky9/khDUFBJlx4zK6LcibK/+x8fwekoHedlKEmG1k0jscyuscxpdtWidkpyTknvj6Q8
TSU9SFJ91wTfG2BNLU+9nJwaCYTJs+L0mXIawuQs08bLavAr14VTldOxjWKPxcAhajHu2OiuEoCj
Og3bnwH+MJTbb2mWHWJARVi0z79obWgrbSdQrZ2JOlTSNlvM2UcmLwwwNx3S49aKw9SC4Kt70x/X
KO02P60UfqC4D0S4B/s287GnnM1oDRvytsDBAlb7RJPnzhARF/whNPsQwRlNDYw0raVYmBbcG8nn
egwco8FW1uyMGXErYuohmO7IoFgVeQV+QtyI0jmrhN+vho8v4K7qvgNQcKq3eK20qiWxDp3rGaYH
iJVHlTWDKVGvBQazHtYViTynkj6GKhiV+vWqOAwMsGSmZC2stMAGKbpkBd6CZ1VSgaqtIWeNly1w
p4ZTfk6wtwhGhtsVqHHNUgWBrWFa4tFULBELpEB9eF4lPSBmnKkQHs3zKStdpUqP112PwOj5TiMz
LDMtiPBUysLcige8NJGqikqBzxVJ4fzb1BcRwzAV8vLR16Gf3LB7AJOv6KgEevju4DZedJprTHgM
sIQOMH4Ufb+lTUos6NbA4AZIkJGZuFnZwltAr6FBoRMExvu1kA8X8942sZFPB4UoQwk7yE7UjuzY
TX/KnUN99L3dJ27omEfiy4+itJJIRzgXQ+MkU+kMFxMFpyRp3EU8Q7BbkNssjHMxkq5IepVjYUtx
OwXfkqw/FEy1wuFIqsc0Vqx5usiTLlBNkWdTOL9S6W2gqqBB9emBnvEIAG134BRvMaDsFHR8WCK8
aYGW/lavzSYzLhRoqRJ4Zob4vnRnLPW6we32leiyqWpo8COy9v4O2WiJDJbctE/Lvx3K32TkegL8
uMOA2W7ZSZ0gtwxVVKfbW9tWKnf91XMeNlWYwgJP4NR0gUqsHOfBNQFEuA6CHLXihBx4KQi432Mp
3lFvxXKaU5gjVaS0NfwQ5OMNemUs8qMrrdmN7PoQIzcC1tJPSJMAP/ir7PWvszc7aJdyRMWNVVWu
fQenSmVctJNkYNMTYJYS0Cmqh3W4UtRbt3cvbZbL30tKVijRzBKkgthT1aWYKX+eQl9SC8EMzO7T
byuIyzmNE5CmQ1qV/hxNwJN4mpevUqeflPnrnJcO7b5MoOqgIJ5Xl2M6L4Jj3XM5W+lcE0DVySpa
QjNkg0p0KZb3CY0Eti+SwMXoRM2UoR+grgsQD7XQqYPAuW6HIgnr7xszRMliIDNtDJ+ofwH9cxFR
PQkMjr8MWJsFnY53H3qffkxx5GjLHQlF+rZbZdqeBOf8dS3QqzSEXmfdIdXvpvZMlu/DmDr98smI
UTcsoBqpYOtEWs4ZtVRUGgpoZumTKXE1g3q0fEoxQt8OwX9UA85s0cKGOV4ViqbndhIlXhQH3nU1
EBwT7/NnWTKUSoWidcbjpIWeZH5qJxHk1u7jY3NMfE9o3S4qLSu4wZVJbfX5IGYBmMcRREXn6bzy
woBBXBEc0+79uZXKmak0xktCGg1Sz/nd4Jd2bsd28Cl5zB30vtqi/I1ALfi2nTFPCqIQWJTedK9L
0Fuz1t80JgFq87frhyawXR6SJZtGNWhKHFpmNE7OHtOlEKiFaC2r2my8g7pIYTNnq/XO6hHDXG4V
hZ45p26XizRQ5MvZ+i0bWTro6+e4L0ogk8RHhAEA8foK/Em9shd7Ta/HTNTeJ1J6zmvM6UAUo4HE
BuUloFkhVO0AqU/sgYCqYHCJKx9T+U2UYRBtKuc3sp4VtW7keKk2j+102yChn4QPSqy619VDFGLx
JHjg3qGZXMIrrmm+lQ1BI175XLxV7mL3J6wtcAIh1cRekLyxNh6MhdCE5Hjt40pWDj15qvO3tA8x
u5O7Q31pwMGSz3+R7v8OAYOsBVC7ZMoIM8zfYNiQAEZ7XFT6eSUBzjuwTbz7Bdu5+onfgqeNDO6q
zKcim/u6Nvz88+IxTBCbeEqZD6q9DuuL8sw7SJG/rogzvYppyNK0YenHyqXrT50B5hOpsWKUX6vM
JYwc9Op7HcoWo34U3UbSDw3kmEti9eiuTJocCOlox54mq1YApki+G6w6Xd+Q/ah2syGcxQ6JHkmF
Ea8hPPHWDKKU2MZ9XXrkZXiJD8CkVi3Zo3DqmT35ypfaj71BtSPp31yPm+/g7DgOACpcaNiqCZOt
s8ZsKoS+279ENjI4oy3H0OikDCHt32tNnOhTgsa6m9aJjsm5RLLJvr67Oyi5vyoAd+kDGLqY5gHq
hiSnG5zTc3XRAPu7OqVIEEevH/9HzQZa22rTG9c7FGDBoz2sZ15OrTZauZ6d0wi5yMnVgL0K5GOB
6lzfTkjkAveWgvKT6oPh9+feVV+rH7WNvOesoEg8A9X/cxlZqrCdYPe+/N8zhFAuEKiitAjDtXci
RgKkr1EfbC1mLFZDTafRE4dMqtNVWH6qWOWoOtOi3FVm4iRMER3uqpLXdpwL7Du5CdCpAfgl+bzm
SCRiLy/BaQmt5ZCfFrezs/N8wYgFZt6E27B7/2y2gfNj+tiNwRBKBaAdvo+ybAN5z4s+EWR+2edE
vZtDz9AedHDn5d80Cc37GPrvSrubYoESiPaA83AteGx65DYKP1Jdpr2AgcyWgIRTDq1VVIV13ZxW
a7m24ZyvMsamldtExV1oznjlxJYR3KfomTHCO1N+MnrjVLUi2jPRAjm/pExLrKo6zGqK3+a+PRpA
Jh/MG6J6w/x6fXm7Sbd/LkDoNuef9ALPWw1PILzsw2N7kO6WAzsVsqUBZVp6CN6nJfsjEeWKdmeg
tnI5LzWEQVkUxqjfgVHyJW4LeHgkGxUdIe+IIeTeOA8ZRvHl8UeuneWlPKDlsDpIJtBi5QjlDz34
JlXTJ7mazxqKaRGll7jXgtNIQrBqyHICQszlsW/V+BZwDI9KJH9TmHEZw+a2JnFhdzK7jKb0mptd
aJF+AbgXS6zGbKxGSXKR2a5meUWL+MZaVuGZ15e4BVj5prJ7ZhCLDU5ZPI6SZgGs2Qn104TEzZIf
hro5hWwRqPH+S/fDeN9vjY2rJk1ktC0G6Pwq6ACGHVhR0FiaovpxZh5lw3BBA36MzPtKFWHg7UbL
G8mc98yCXqoqA8iB+og2s+inXD8EREQhJDCZ93tjszw1mzWqrP0badIcpBIha6Sj/jfZVI/sBnhE
181GcCPwDbjTkpTTCBhGP1eqI1G8oc296xJENx3fY9vHk8miCEHSO3kknhhj8biWTN7BBxJLCy6i
0FHg399dxWYP57KtShqiuyzOXvCqt7QF8H4TtXttEYXEIp3gPFyfd+1opOUKQbCA6Xh9Z8hu5Zfw
Pdlf1efx1Alzi3tHZmggejKpYRrGe7fiZnUTcOOL1JxQSuxnp+7tAaAAgiNbNZm38q0IzpeqKSVL
yrTCr5zWVQAakTiSPd4Dpw2od8JB2b0H01Ya50GlPOvicVwXZGZOUp/r4h44RWiK/gzvd1RHHUQI
iZWLQ9o1xrqyTL7rV+qqojcas8DhAZ1OAZGq6uKR8TrdSc6/efNuFsk3/fYmhtnMBvPI6Uq9VEeZ
FXdnqSOX2TBEFidaF+eolHjpi1AHBAM7TDfqJXLAHuC1p+F2tETL2u2N3a6Li+PMUtWHEdw0/nyI
TvTcnBjm80tQgRo/aPY42JNbuOMRc5dL+XxdS/dMbyuZi+IM1uesKdCGMqNMowGkZQ7QxzMZAg+5
m0TYylm/Y2NvhZ7EWp9jhStIbXLSzsoRBTZvhWGQvSS0moMopnhPA15TTC5WM1tzTONSL3xZe+1U
0+sIINSD7xjFPBVT4BopAYQ0aMJmtHmGVj8yYNIdwV/hUNWtjdDN+yfCagvT9c7AnmbAMvRqamnJ
bE9ZbUvdY4pZs7z+2rFPLNQtpfhUY6KoJDdJGFkBZtFq/TuSCU6dHIwJzACqVZSLFWSihoHdy3y7
t5z7BK9SiDFMo/CX5SXRgAWgHeNAdxYMRqYRxax4b9HKy+Lh3/jtrWDOw7VZlU99AA+XnFQvvWM2
GOuP1TG+aVzpUHrjmylMaIj0lXNzRdGpiqmhhq+awzNYXS+BPr6EEztdN4tdCJnN0vjaE/IzQV/1
WNrQW/J5cSIbTO79I/GkyOowFr28qZ21YEi5/hvz+BF6w7zu8/INE9JiQvJ1WVd0me+bkKt2jMEL
il4uQp2wUr0gTw9Zqz9o6dTYGWF2CL3s0/C5Zq0zKXfT8j1TgS3STU46VZ2VhOFzyBogoLBnZRCR
GApOhe+sMKtk1PQWVfPUyG2tbU5LCbRSlh2vn8puFLQ9Fc5PAv4OIOgl/D+pYU0TO9RVe58rt1Gi
nWm33ISgQqmKuxIcfv34UnboOkWhQHAzrFp97Sw4l1kxDIBODOZW1IM9y7IVI0mYI1+UANCF0ruo
EvUK7iZxtuvmvCfKHQBJD/HGLVgPDy25ndrb0ZJbknlpk94acOg6ux3IrRQL+jBER8t5UWkEek6Z
Il4n8bdqTu1lBvrV/JfgYAXRCz8iL9eUFEmC62HtC4qPmddcZk/zUk+kqcr+6TFiqFRTdGJwDiSD
HQUaQ2JZ0bPMqfLCDWkBMMfaqaTRTtD+lEeqxSLoUvCalegul75Een/o6qMBInDw+WT0gr52S0Hb
XZiB71VurCQurQUp43ZCaDLLNnjunFp7VRKkWPPaTbNPc/UWgSehrZsefVXJl6AmgV2kAI0x0mBG
q14qcs778cs/CzW5bFxhZjToVvDvNp4fCWI/Xb2o6Y2yRHdG9dJqGu6oG3X+IsJUEGwwD6RHk7rI
6hjlAgV9lbCFg4bhfKMyvHRsLitkfAL/cF191gvud4v8WCoXqo1J0slluMIUato5CdFkWqpuop6V
aHrIY9Gw8h/u2w9xnBdiZtJ0SkELvwEijtw+DvVyqCpPqx7S6EsUIPfYfarNRND19Qfn9yGW8ztm
Pif9JAGfnqIicggO/SFwQHOl2Eh/3hBXzPm1/0b6EMh5nSlstaIbIdCIR1syMidvBa0P+87lQwLn
XOZliqWA4uAion3qUZcIGbkr08S9rh+7RUFD+5DDRUhLri1BvkL7Jyf9u+4B0wRxpwpx/19FF5EF
rL9vYl0Vk16hTFgBXMfbQb4xu+KsV5cga9y08zOA611fnUj7OY+GPnizogMMvepMJxygFNLnLKZn
QhG0ioqd13WC8jl+I6ljvWUEN1GzPBjRuWnjuznVD7lunDLlbErpRQIrVd7c6opqaV1gK6CprguB
MYg+g0v8j1pBu6ZGxkVvK2vCHEsj/by+q/sR1/+qDOWz/HUbtw1VsdA1E6pc/sYP+zc8iYb8oZmU
x78jNSNpt+K4Du1oaeFJiSL7+kL+8PT6WAnnN4ploqSPoI4rc2DqTsfgh4oZs/cZDfARvwyJIwTA
u66TlIeOkAxiLKDqLVB1GtA8GoFOKz8Hzj3KEgMi5JVetjyKal3X7Y7KnDepm1ZaNIRm/iJjbicM
zjJCo5Jh+qBHFZ5UL3rlXd/b94TDn28eKnOORSZh0w8GRDbO/BfuuWSwsvv5W3cP/CJXRx7E8IvW
6j4Db3iSAKgJgBLxk0i02Zy/MeJ+VIZFLvygC12lGR/HmT5FknlgKPPWwxtTyfMSBDVornX0ebLq
tdJgpdED8G2cfGksg2E8gennqR68UZlcGYiYbf9iDrONVlg7N0t7GIiVaooTdo2tMc3rWW/Xg+HE
IGLNe8MOpBnzoQAJiYL4VAFWtjJPpoKWqaG2e2KCTSw79JrmkSJ2+5qcYvl+0BVvMu7DqPWieYWy
eCwn4tU6wOMpIMH65UKq4BiMs53p4+P1gxP5D85nJgV61RJpBAguIU5SOT0VgS4KlJHP8ZeVogZB
DK+sKHKMJMI5V4yvunGRpeakK/k5GwWX3PW7lPIp/X4G9GWxhgfafFLA7D4uaJMTQeLuFus3/ur9
pt3cbS0pyBhM6L1Cb8ZZn2/GWj1PWWuNyHko03QIixsAsbtBfEfI9wU1lH5+nZfEJpnkAoDIrqVP
oHuztZ7a+rIyoOO9KBVnSdYkwX6s1n7FNN/Dqc2Xgny8wAgv9qNNui+ggx0KZiUt8FMlUeOAcFM4
DxvnJF8KCR52na4snOUyJXZnNdW5IegRm2ygfb2tLH6KK51yFNNMZ5gOqhM6XeJc12vRolcl2Sy6
wG0Slg0WnU2TpzPMFX5lBFNOlahrQ2BAfHUg6mKm5RKeUU2aeGN3CEtRa7dwVznfWtRFPPYD1jLa
QEdNLdNRLO1h+T4Dd5/+RFcKiF0GkPFYCzCDUOtGsU6xO2EeUeBd3wfWN1vaoqYD1B18ht4ax3am
TheGAFNrn2R2m2lfrp+faFs5vzRLncEQ6K/CiF2TxpLzWhAPCBwTn69vYxQfDQoLDozp1Pbfw049
EgAdakpnk/4pFTX/CZbE5+yrJUfnvglXqzD9wLR7EgzH/7Rp7z1QmxMqpSWKQopgowsHSybqoTRn
QdwrWgT35Iv0cCTagkX0GbXV8FVLTEEULzqW9Qs2i5BLc0oDgpM3FPk1liKHgYVMz9EaFoCbz3RL
en991wyBr+BHJ6p4GYscvFJ+jPmF5TsGs5wyjD1U4q1I1myAtwHZejgqjWyzprFnqlqlMVqMPLAk
sQAGMWWjZQIzWwme5PKhIakltWcYSl9eav2mVkInJq9mmjhzAzCzBe0YGeAyDzJ6YvJ6xoiZbyxH
VvVWpaJjhQJqwUgvea14I6q1VHot2+ZruSSHuustwIPZpH6uptDuzbYF4BWz5k6yze41nm+q9CYt
OrcbCrvoK9w5b033VW9A7ceeTUqtJQQb8kScCmQJA5LwrDdtDSlKwBZZYdLelMbyKGVSBlYWSbPb
TC6sBJx9szk5samcwyQ9srDz6AQ8zCmbbD38oRgvSR0gw55qAgMVvDzeU9MbTRgJyjGqBE3IK/Uc
R6HVJSCI7x/l+hgG+sFAr/OQijoCBNHD+5jvRqikB3ULCiukEtAzFSaqx1RXEeIc7cICbMKHd4TW
jZhAq+J2UKEjgydjhsWwZzROz3ZwkNNjedeuuASH8ID3nHpASm1wEWWa5xbZbUTOhS0qcYueRpRz
t202pE1tvn/OiMQfOoac0MXc/yH5Jh3aU2fLRxGAxS5a12YL+MqCLmWkyNT351h3AjfCmzTdBKf4
HDlIfdxoXhsBYlV3kOSxC+lRtGSBcvGFhKjOqzwnSuFn2mM+q7cN+dLrhZXKlwngXSY96aUI73+3
qWi7Yi49V6KrssVjeg2PQGTn4AEqnX5qAJSnmM8KvfrtB1GsOhc4VEGajvLDmFWfJECSweHGc/Y0
jBcGUxpxaVP4hUBGX9ycPTIF3UV6LBAtCBkUzpcPM6gFAorbQk0SOylQLAT9b3sx42M4CtLzIhXm
xzTHbJkWs3/f3L/n7yOgiN4h3ft9sZnXHFL1INIhQTqN8tM4aqzQwVyDv3UAA9SmVuYMR5BjHAzw
EYiA3IXSuDgwyxuZmKgP/L9cAhLwTn7QXf1AndgXgQf8oRT/T7bkvX6w8VBGwGitI+CDNO0A1iCn
+NRFFrh+H5dD506IM6OH7nls7X81er41E84ZlVo5tjOBZHaAb+zv0BzsmGjxmb3FlYGvLlqqwOXz
wzpNqXdRpCJRX2TVMZWk06DMXpeK2CQEgQ0/raPpjRzSBNdZpo62hvAyMz63XWIFWvAyor4yly+C
wOb6w49x7mbSsCp1JbiR8mc2l6i5OLr5nI/g351Su6Oz4KEpeqjwozpFHUayHFWG31UPsERLiX0Z
PVMl4gS88pPwWzZ+DlrqTHPkGOMT+rjsoMytPE+sCQEeQRGJ0S8J0MXV/pvcqamdJdV3JhPBhwp8
Pz/oEywmSrILNqYqDTsmQCZrCqtKx4Okuj0mzpTJK8fD9cMQyVyVcGNO3TKMUbTyqFLlYA6IaKXG
plH6kLb5sY79pkYQVk+CCErgf/kZoFaZ2kVHU4Cv0fAMXPYRTpDUdyb5PMmCh8HugMXGannI9CxA
84jcwv9Gp+K0OPGx8tKzPFpRZA1Hs7ENFaWGtU+vsRsgcaIMd0rmc4bn//WNFrlJHkGdxl27sBSn
u7bPrf1DjWwFXv8+WKB+UQWvB9G9w08FFQNpsqFDD+sqzrxkGCZXgdPWezW69Yy70BcBmwueYPxE
0EKnKUOlvfAn7XuqFbc92A0EW7hfhf7H9/P0zHU0omy3Uq0mk+63LL2bQZuYyYMV0shGG7ablK0T
LIoT14JqrcAXq5zPSmOp1fsGYVnaRgeiKCBBKLwhI4/XV/i7GJOZCmOmQYBhiRGnX60x09pRHrNq
9MfCtM0QTA/LlxgdQ9el/H5Sv0rhLjIZgw4dm7vRT4HUHrLWitJOIEKwEF4ZDDNuaRoPIyjiqiMw
+9xGe8qVUuBHfn8h/7IQXh9iFdU0VWqwXV1+UtveM6ovEknsfpoF6xFJor8eTG8U+jjXOBhgl3uk
9lJcC6M7zaK7asdsf10Sl8hoQhIgLsbZJDfFCa9g5ZgyC+PApVOhUf6OHvsFaCyeqMPxd4+8itWh
e/KKfMEnY+emGlnWpoovG72rqexSKMmhS7pj0nyrdBFm706p/FdxXACOurJBExYqfqHC4aaV5pTJ
j0H+SykeZoyNp+bRNIfcNZeDNivO3E6WNIcC5dmBofr1I7irL8+7JChYpPjzGXQmMjzy8gYsKAk8
tOgao6+yU9mRa37JJisBYNL4JoKz3LfDj01flW5z9+qzPNVSHCu+onZOVMVgF5Cd66a+a4fMoAwF
UlnX+DbqFuROjbzo1A/MwS7H23ys7S4SOMdd5dkI4bwWhhQLFLg06ptMs5S6Wedc80Fx5LKwGzP6
j0vivBctY9BasJn6CUCEUy0DYnhp1aUuCIx2gE6hHh+r4vOwtK+TsYeM90dUehwnWzZcNBkCEUkP
QH2tWeZh/NFMlozOofv55f8e/v8qnyuhx23d6iAPVXyinyRJcwBIo0aVYDN3opJfpXCObdHJXDET
Z4cZTjv4ixwRFKEiQuz5U+qJnlC7XnSzpZxzW/RqkuRshXQnTzqozSKwqxk5iphAzrqu9zs5jV/X
tdrexraKpTbYpEJLVH/A2LdkFZ7yMlxGL7t7B0NBndd4FHnRnZTGr1I5l7IYqky0CS6lQHFPjmck
yYANBlcaghNLjV9aIvntOFnK/5B2JbuR40D2iwSQ2iheteRqO727XBfBLrskUTu16+vnpQczlVYl
kujuS6PRboBJMhQMBt9CVTql57PZydoukkkJTTQLNiL6wXhI7seVubPX5X3xoHnHGhOIapeBYD9d
jQGAXqswuLzcigyw7E6SWkMqs7GxM8/can5hOfMHI93GRepGkerLOO7d95fD76u8yDdSANjNBPZ2
4OUKTXmIZQyK8lk1xCLJOA2Phjwy9ANFlT6gxdmrUOFnbqXfZrHsM+pmX2qZriGPjXutjrdTDrOw
ifkWi1botkr5kGa/k/bn4CTBWEK3gOO/WysNMCXO+Ga2NJfScFW2aE2ywRX5m7QOAp4Tl7f27/bA
95+5SEMy1ZshNLESFUK66Fqvnwq06fZRaniV2Ivy7fJ4ihNrCVUuxrmIy0rXD50T+SGx3YaGoOpS
RYJQpKJl89GZWSISOuqH3kjcItbX0MDw4FcLadu7yxNSLeAiE7UR7cswnCGMFmUbbaxdh5FAL0D/
0Vrfrm1vjFV7pprcIg2FpZ3gQQyKAdLZTn0XRH3vjvQAruXm8txUaXbZaYxJllqQQ9a/sEtO7c77
aE3X04/iNxQBXOl1744nfxCVe/HfXYvvQXnMRyfZ3crRoQ8Lrh/gzxTDJM4KEvBIcavag/DsJlxb
9TCOCwvFdBVpbinR1hlHK8naQpqDtVtci5U1zS4rpd9Ejqcb/xw4+G2WywZgVZYVXBQQo4kdh66d
iR08wgItb9C9yC2AFRW9akXSW3YCMzyrObzAp84g/ArkOi1U6i/nTymL2oxxDsM1ZxGZU5hURdvV
OJbTYs1TZ1tPT2n3O5XsN8kyOCUOUINDvzrMvUZqAG1bL4226SmsOjPgoflTZxrcxeOil0ljA0Tq
z8sBfQYwhjU/+YHLY7ROeNwgLx9CTSbwZ3uy8Cw56ThEo99G8jTob201btLGWDvU8CUeQ3VqbYQN
TLlZ3WvRLkz2Vf8elVBanXfA5ypO2rORf/L7FpFPtFxr7ahH5JtpBmuVT2jrBZN0vJHFjZc0pstE
tOWTqqA6m5ZPxj1muZMvTmpcjE3cQIREw6NuclfjXJTF/eXVP59OTkZZHLumGMaYOChijrDEL+Wo
O3bfy70N9xgfQppe6lu3fXLbqFoi5+vgPyMv0fizFtpDIpFRGlP39fF16nC95/M2HDvPGfhVEt2B
auGygXlRHb9aRaqoOM7Xjie/YHHQtglNJhElSNo27p+TS9mv3nzTrR6YrHXbiis6/rQ1Q3G8K4dd
XABay5rJTI9LPt1SC80tOfiFZfghjw+D+Ek7cYVWjktalUyYfuYp59u3tlTzSagWt3ajdQdc6LDK
U1JBiDnEy0PXWp6e96U7WnHhjxr+UUy30pagvOfFvi/5TThpa44SP0gGwtx0zK7HCF+plsf7sBcf
RJtHTzTJk65VIexL7Ww9RtqDJvJX1r8MTtO6eZu1nrRFsrYIrnV67qzGNF9pIbunFsC4lfEeDTV0
BePkvauGCLL/We6nqfNZQd3OSrLM0y2ie5WdDGs71K5GY3wS5nSfgm/usrEWnmUltT+nEEAoqyoO
8tbZOEnRuxq6fD49djjmlnzOiWF5TkHuM718l05zq7VGBgOl7soyIc0umzxxZcvviphu9Sr2rTx5
NSiGS27zhnix/TttAKvqZ0/wt4KzgwGh6TD8MUR4C+MzcHwPTTF/AOhzN0O/gMdz4cra2nTdLzAT
pTs244q0v0TKb6Y+88rOfAglg7W6sSrtccs1J5BJ9iCwMwK2sMBgoFUxwEENGulQ32/TYEj3FH61
Minh/9unQZgZV3VfXaMx4AO7up1CuslSONg4td/WwEaMNt9J0E8qABBrGd+2wOUWWbwJG2rjwUn+
mMvHMYN9MVp8UJWy8HOodRtnx703hiCK+6cpg4MlpFx+cHok9xTlaxv2XlPg6cQG3rWrk3WSDcjQ
pRfB4LvmeLMzndR3srj2OBp64BAJL8ruQ9b7if1RCrw0t3cTqER2+qbFxmuW149jOTXw1cPpy9HW
AKbFGrMb2P9szRS4NmLfJ7m2yfQZ6pNa4NT6arDHh3p6dnoOMXD2bMT0VoTllstoZYxgIBW67msp
hYL43Wzm7hB3rtXB55Yd6PQrHmAl37zaMvLqyHqessKlZFpr8qPSzJ2Bfx1wQRBZfZin2ePjiEMH
eqacVi4ZAKapfnTZm01uWDbjfMy8MDs4WfI05nRdAfRPp/B+aPq108R+rg3bDFjfXrd+K5L4MWP8
dT07SWR/HVEjt4cYVdLgXAnsOqux4BZA5dmbgU4ekfA9NR2/rB6hNYHAp4rG3vkeqgNAtMGI7ZBl
bQ+EtYAJH6dfZDULBkYrKBX4NPaaKwsniHMDEJVizPO3uZMxF1W+BtKhWfEQkse7dqvBOMny2Qbm
OOAA4XkTb9UQCPRbYGRwidt3G+0h9NA6iiH5pCgQzp+hJ79kUWIVkoVgc6GK4/2+JNltziH+jEby
oPk0rPwivm9hSFnOqadLtrdkE1jNVagBTVU7bpvWit9z9vpz8nMWBVXBLXDyaixMmyc73IS8FvNO
BWTpBOjzUFQzVXBf5QosArAYrKLvqEMPZmvHrjnRu3akJkiY8olTtLThKy0BmnMw31zudAek2zb2
iLS431IkhlpjXozHQMV3cZzppe9iESL92EV1p6PVhmat27LEK0IYiALgEg+7TjS3BWiqHMrBDuNu
B2kXGe+SqHPrOd+kWeSZUH1X/CLVl7oIFauDeV5BSrQgtsdb8GrcgIj8zNct0FzRgwqW8vXoc2kB
FqGQ4+bEG5L36NxGVlAOCVDYleVZsXmfpEdpy8+8ozdZxNZQUr41LRGQjoK3jwbPkdkfcXtl1dxz
MniXyGw1Ie/zEP6qE/DGA3seZ2DTtPJuNF7M0N7gtLhpIxwtjmuJ4q4hr9T+PfPdUO/b6pFR7W7C
oxGrgqR0VvnQ4Oqo3ZYlXM0Hq0s8GKm+jMnwm+PpD7j09JlqMwCUFd31clYZk56vwk6+kkV5PTcz
IbCGR78JDfreeuaSXJcTLAZ096ii0SbbXOiBGlZ49sp3Mu6i4B50W4KXEB07BYB0RkEDW4jLQXY2
6v+MsLzEsrGIp9Zm3QF832DI7Y02vxKL+laiclL+IiH/FV8nQy0q6MEap6qciX4oytJ1SubyGqAJ
obl2TL0YkhJTi+yvQcOj2tVH2pGM9mS6duoOiNRh7Qh2RVhQoALI894fx2cyJLDwuO3Hxu1rkObm
NnWF/tHwQMh0V7fi3tAkLiai3dlm8jJ38RomLjOXUPuEnsscry+v5fF7vDTB4/d8cgkzRFw2ZouD
LYvfqgztOM1x7VLxmnP+4eNkGRdd+gL9qLHvERODhztQ5UJfxYfD0wvQ/NDt64P4/X9FfPODSuD5
mJgvzW+RIbXBKdq0wsilmXuGNvpstFE6E5xWdlBpKqLw2bs01zn8a+GWArzO9+VMmYXnIzboOLOt
FZ7zNwYwpbCu217etbNfwMkwi11rCzbDxb4hBwmI0zATLwdXK0dPrJQqHzHVUIuty5MB3faxJQcR
PpUi8wrnRsOAlkqp+ozgAa5uJ3Na7FQoZ2aOLSWH4kr3NCD+0BNZ0122IRuVIsDZFHUy1OKQ6hpW
5A4whgdOfWfEwTQoGZhnz8GTIRYHk9CMotRgX3AY2ypgZe/WmdyOhq9BH7PWoAdggIwPImvDDJfx
cQDiO/L/W5AsahajnQytyztygFSjb4aORzpzNXFcw9B1uDyUakEXZ42VmnpUTBU5xLjDpBU+8M5W
DHE2UZ0s6OJYMVnb1zXpsWf6VZdhEtOqk6niZFHM4+tMPcmGehY3lpMNBH3tHml6O1nZfxxhkSBo
PkRJE85YKftj7G9znMSXt+JLbOGvjPdnob7aUidzSFnPuroy6KHJ2rtEH0FNy8TLMHSzm6Vi0+Yd
TqyaZkGGJow3WZPX5OFrVNd6kBhGF7C6+iBjV+2lxBnnNJBEjqa88YbCgBAcczaR0YL/jZ7KCL3c
mm54N6RuYlauTia3tn5EFttFslmJpHUpKIO12d5bGa7KQD0UHI5cJLkRJn/Eb3CHLgpqM0vcGqrd
k4DCS30HJ063A1KlDAjgPZ1J90aY+Lo+eyUOy2i2PpPj8Zl1yHeka27KlneuFn9keQTuarIq5bQl
c3/dWT/zsNxPA47mFsUoJIe9lM/XBhxRfMug13nSH0YLbm+W+VKl5M6e+8dBK342DuiKYzrvBou5
DfqfUqNoUYC8AP2AXLQrOtKNHHIXTukeTSDLktX44b9po0pUiqBfYmgkKoxpbhGPhrMlWeUb88ao
VYAOSJOfOyRPQub4WZyEDGBjc9NXOjnAxtaVM90ihDZS28NMzrPhfMxawzUAHbOEvG/L+WdK0XXI
NTcMkTups+/NcINy1+3kezm8z/2m4rlrQnduspogMvbzeFMh0DVwa0w2+JG5r+We9THYDjvdvKXZ
TyM2/UEjruWAFjR9dBKimMbvUuPuBIEDncNdFIYnU+qmGb2zS/u+ZtaKJI80a9CbuRFoKwJ841mt
5pskvtHDfo2jJHGb4Zp1KA6Nl0l8JDlEurT9gJ5LWt33/aPGQeYRA+qByZXxjaHd5wID53fa+KPr
E29IQOMtwUTCna+td2E8uJqzhZ6tO+P2FIoPNv9gebaz6zow0DejUJ1vRTDINzybr8wcETu1Lm+g
DFO3V4hDI87RLKsAh33tCxQitTaAWfXRDZ9a9WiNn4X2SWCGXOb4Ao6jWL/a3Fz15UvC2LqppqsO
OtVxMTeePsl7R5jtbprJc2saNcAcQx+0vLwdxuIx5i1Eqbh921jiJ4vFYdTZI41l60cDHnY1PXdF
x+/0IrqJDXNHivk+lCBpwcDq6XI+UtQPSxXLiVVJDeNpcoB0FVqd5XqK+hVPJjefQkXqU30tizO3
AZd9LnDNOWjVtTFBbtt5wOvQfztVvzrQJ99KR9ICDos4VWP2Liu8K2lTwIH8NXPVYXT+BnfyWS5O
Vd3O6xIZDBURerO5k/0AAXebzHKfW7FbDASsLR4/aXnig3f+b+4FJ2MvjtsBapkwMsOJHhLHp9Wa
z53XporXQUW1vMRDGZpWtqY2kQPh2nOSio+4sSHyHj0WvX1vNcl1NRubWKrEeBVxsqSn5qOZFhTt
mkPcI59Dvsm5ZipZZdUY+veUymmYo6+LcsUygrp6b4xf9fwv4t0ixMAriE3wJLik/08ljevS5vPB
MmPwGp+7kLm2/nb5+z1jvcK/jbKYSVENPOyLmhxKiDiK2wiqHvU1QI3VZlrRACrfJSCNKl2PM1nj
26CLW0eSoWYpTWs+wE26MMOgy9CQh5Un6xQA8DP79G2gxdFnapbDnAYDTdajBMtbRNct3DYvr+GZ
svLbIMcfcZIzHCIa0hcxlnCy4BKSu0R/ujyCar0WqS/KgdMUHCPgmYSh7yJw1PX5jVOP/zzHfpvK
4lIBUftQALk0w48TNo6D9NME/Q2iFD9WLdki94mCt3bKI3KYvvhmjScfYv/oBM/X9ops+FbVblet
4CLhhbDMKB2S4cJW6StL7sLBWaNq3IdCKKLh3MPw6Rou0x5Uz7OUacitWL2bdov6aO/4jT/5/Dld
qRogigD/K9mVQ64xgsiw6uus4kA9bwdk2cvhd64//m1KiyQROuacZyNS6v+9sveOG9V4JEmgOQSP
TwYmtwuWudruRBEoX68oJ9/WONTGaDjhfNA6uABoudcqm/+qIY5/PxnCgGZ0WKLuRveq2BqrPEB5
Vr30AD+Cbfmzuu42nWI9FcG45OnTOrfLmJkzaFuvY2EHUYaWPup/LVacwOdg8982bpE4BDegqgVU
wqEtw3XWoXwGKhlmWxurqT3ctz3RG6taH7ww7Xxai23ez35tKqoN1QovssqIE1myCpuoU7yvQoux
qoLLEXqm1Pg2z0U+YU1DpyxvATYBx9qRwLdIr4IUAJveszHa2pAj0Hn1j7Xuvh2dS655aPcw8NWQ
U9L6U6Azl0jDqx2VLoviC1+iPk1nmmsikCqdnnliHjygatx+YIoVVMTkkkZejiPqjShFsSbmgBtz
0JVy11hvltYqol81oUUysQu0zwvo94EZtYozy+fNFRzLFNNRDbKoMAzeVDmXghwqPIjBYtqn8Atj
uKpdjrtj5C66Madxt+SF241jj6CFz4ekMXCHlEGV/RD1PqTAGNpc8Rmp5nT8+0miIpBZICzBZ1QU
zHdyMDSkZ6Xvl2ekioNFxpjCJjTGFuFG0VPptAaKH7Dmwk0aSr2KYuNMX+Lb4i3SQgP/LykNDKWB
TaObcHMLSRDNAkZyVwIcvbweFdulSBN/UcH7DK51HKGn4cKtC9ufxFVVv415DaiD4w8hIIPlrNg2
1YouSg+W0ohkM7aty/emwTwN4h+izlx9UnHOFHl2+XJWkWYeNIpvmEEidS4/eCJXl6NDEYJLwKeI
WTUZE87KtG1du39N9Q+aqo7Hc3CM08BY8r0rOO7MtYaixlwbK+uqOPBgWEGwfUWu8gdxHW81hfik
alqLbDEZLdP1HgvXj/toGvw2fckQHZfXTlVFLdnauIjIuDVxGB9VM8LEm97Q9PLAsp1dEC18XPjl
04DCSqknqIhAc5k45ghC/U5CDq3o4CRhB3n0AdUSAGoqRayrInCRPTisHMxCw32LDrmfo8Meq5Rf
z2+VbVuGxQAHZoutgoQY6Ju5jtopgg90DJZT+GYXMri8V8fU83de/zPKcZ4nqVaWAMA0tMco/Q59
7yAl6OX7trXu9X+uanesIv4Mtdgc2iSxUchuPrD5Np2bDWw77aIKAI+7PKXzW/NnnMXWWHOSwe6U
oJ1QUz+rbubYUQS4aoRFPhc8GycSjciuJPVJuzMtqRjhfCD/mcOizBtaI+3tbEAhacO7w0bbXkpI
4cF69N/05r9tyyJrW2YYm7GF5ZJViRb1c2nCg5uraAmKaHaO/PWTODOhj5VODBMSJjBOBizlHOiN
Iqov771qmMWzFJssW9olnQ/hvNEz09frOyNOFd/M+cP1/zfHWdR1Q2dUcQPuKPTS0YKfJf9ZRZpv
lM020gCRNIDirEJA8btYUUeoZrdICVqiOyyyMbtUwo6OQ7hV6kGeqPQYFDnBOYb/yV5FGqv63sCH
atGrOnmodBM3KDyxFT8SZe/vXHP4NPyc45xPBjOlTatEIgEZAMFMeBCl2V1pPCcAdeemj28ZXmIA
5XZkdTlSVJu4yBKNLFFgNgYK2mJYAbsOrxOxLqNbp6tX2RD5hYiCKlc0IVUbuEgcCQOtU8edA7Tm
95IA4Wj2wTCp4OPn0pPFAZWzKKjNzhK8YdbWNEyGxF2YDl7N8ZjZ5Yrv7NzqnQ6x+AQakc584Bkq
9I48WVN9jXsI3j3LoEjkGv1i3+rFa9+mm8ubdvaafzru4gsw4K0b2ryeD6U13kud/jKy4i4EkMPt
SnszsVoHqLH9bYfpAwARm2LSvSg1VwUgwJd/iWqNF99IQVmSV0YzQ7DZXLfAUqHN9t9GWHwY1CRD
PiQYwUl+zARqSnauGOHcIXO6mItPoE7bsj/qzaDZartpZASJaLyK1W5dS8VynbsBnQ61CPyRGp1D
rRbxMtd7klzHDl833Q+e8Duwldb6wL3Lq2edj1AG5XyC8onax7+f5BW0wzM9n+P5kEP635gmr+2u
TUk3tSP6HZfxoRvofmh1AX0Fu3qYLfJRCOeJ9sBY6hJuM2XX9X6Vtn5bmp7ZNgBCJitNzjb8QGGh
MTlBDLYiTLaOT3RJPfssK4/UFNxYI7yzUkNfxVW8KnOwxVqyivI09vpouNLLFLSZbEWhwDjKX8mg
uw5IPAZz3KplQSMephr4mnAlyCOtIHA3suJ9oqPfsfZHzAUEq7PiRYSW15N2zRwO9DjsoKD5iB6i
IkLO5SuL//8issWpnZkVYGbQcDzMQts2s7MOc34DwWlFLj4fiH+GWZzaehqNvE4T1FNj4Tl2vCHd
uLKK9wbGVZfD4vxn+2ekRd7i9QhFcRttjBzAc0vPoIeiAoCphlikqCru2mFAbwkaXoaP+GszFW78
S5hpWbSfbssi+YD+kdvjhFmM45E7kLlz+8AatFb7ejVDg6uzrrvmycHDNBmlD6RuhjZN6YhPTdAG
eBfL6yrqY08DPcseZ3JFZjiC9aD8NL4jYOlSULcefmV6sXVyzbNrlDkTLmw2KpqpeCDjZwRl1wjY
GQExMCbiTY9lnE2+1RLQoFPHuGtzG/BjpoEWYuKRfm7bLOjouMKTryJGv4Q3l6sBO0QIUnDOTN1Z
RA+6hbJN7ApnQrkvrZswglpab0CqnfgQI/NlN76ZPIaCNnA2gLve5RBTPKqq4pj0WxmExjaOQNvJ
7SEo8abVQ3FfB4gNmrkv4LQC+zuXmpfE8x3glvc8gbksVZQFZy/Mp1NYhGU99TF68zixGQefpoHc
Cf/Mw4ey6YK4qbxQPgterSS/NwrYf8T3CaFuUVg7mgMESpReVedyJ3wlLROaNxTCCIsVHYXZT+HQ
GzekAu45D91xKNCzyrachGA0vXdhtI9Ffltahser+PGI1h+1yrOBQbEz6RcZWfMOGEtwuWJHJZVh
nUsXpz9vsVoiRE1jhKlxEwLP9JXeib6eHBMYBnavzQAzscz2GIAxLC8GaO1Gt1GZW5AnaTQX/vVV
4EjwCQqbbkA0LzyDde+FXf/oCaAypdjoEK6263w7lJAz1J90UMhCE19QLyA3YAOPQU10PWn2JrNf
Tew8AeUDWmKRrQiHv1Jjw+FMbmSPvpGm3TQx95vCDDRoVOOqEEgxvWThuCZV+dALB82Q0etAXWrH
9L3U3nrHOD5R3MU5XplY1G0v57+vPu3yY3F0BqawoevcWb7INHWcD5D2M24AUnWx9YHs49XkPCR8
b4Vp4DSomYRriis5A7czvUPTqamvw+yWtpVf2t1ehMkLm7KgtiyPNvVeB/Q/lZM7zZlvghnK6xII
i1ZsUR3u0h5nnT6HHg5diNmDepWVt3bzeXlS5zLu6ZwWdczAid3HNsI1dtJ18ylJqUgxqgEW1Quw
0Pbk9IVxQ7sO8n/XBG5fl6dwtrA9ncPiwp9DRKsEP9C4ObqIOb+rVbjtVtEt9XRX36vlg88d7KfD
LaqjmIXUblhu3ORxupuRqp1B29hILpenpVi45ZPOEMOGOk+lcdOY8CArUV2NioA+x5S1TmayfM6R
baaLMKqxN/yoOEBrdBnNNUzJDh1wkjNsOJJIvDjzda5BFxlBPbQfYZYFsjM3Jbl27EMLwtPlaZ/F
mpz+qEWGmkaQqZoWP4rspucRX9rEvRki4Z7mAUW9K/KNU/WudFNfhahXrfii+ohro4rs8vh9R9OD
MML7ovoXLeTTuR1/wUlhHYcTSu7+ODe9fK2Oj00hlCqz58tLeDbH/8lTS23gBPKFmoMm64202y0Z
XqPucZ4Nl6et4ts+e9adDLRIHhWF3qoeYcEG/THlaOfkUMIEEXkAZlcmplubv0NTcd6rNmmRT2rw
6YpmQj4p57chxWNnqVKTOIvNON2lRT5hQzXBQA9D4Ha61SofPuK+6YIutoeVeLJSEdhU27XIJ7XM
8rCZW3yF9XVdFRvm6B7PxVqMmX85MI5rc+EAWz79RCkvdDDljJukN31N1OvoKFOagznaWusBxoaX
h1MkyuU7UCwLnTEN62g5YDrF1qYVu6GYFelfEYTLd6C0HsEVJ81xt5JNujs6dtFAV/JFVKfMUu7X
4X1qdQ2+3XFl7+AHeTxmjhKvrMY5Q1zQohWZULV8i2RRzTw2RIi4SMjG5OMjn8vb/t/cuE5iffnq
I+o+MruvWE9Gv9fyfRiL+8thcLZNeTrGIk20mjnY9bFumgaxLZsGtpdZUNigneuPpPGNCcXooW8V
caFavmWioEnWEI7KRkLoXUwRxN8NH449iiBXZYuluKoIBz5kQHUgLujKmvdH07jG11dk3uubYfMf
s8VSgHeIpgmauAh3o4NJdZl7o9VsxyTcwnVUMTVFYvoi3p6cVrTAfg0VArCEroUYofk2hF7o/Oqi
UXGQKJL6UnE1IpGjJSO+LRYbGycyNpGjmItqBP37yQu/Mr2KUowgGPVjavtxqfhcVSMsqgdplCUk
yDECHqbXzQDbtTlRDKHI39YiI8BAtu/bGAlVG8ZNM96NFqwU6CqEzZxStel8vjMonkV0EBnpUkal
I7NJYCpl3PSraENTLx/do/GouKEBeD/UKz5VgN+zT/oYzoI9L8yIbLI4CTPZjh2kOcwbDvzXLIYg
xn0TDQa2yUPA6zkksQQknEaN7RwKv7jY2TNh6F7PhldpjaqG+XK5qWkZDq7xOuEGN/Bm9T1m+qTP
U5Nxcn3E/B1dzjuUNE9Ql/cHSB/2a82Pr8HtflDBNY0v/8DTg3o58iJjOm3W23GrkWt0fncmGz2Y
Be/0qA1sfS+cyW2153LUPRAYXc2O9nYnti2834gBbZTN3NauDqv6kqK+5Lt8fjOn3w2arHUJGRau
rUM+eVpDAjyTb2rtsR9XPRtTX8Ygoh9N2vJnmcHPUwtvDWoG3M4grAKNIutn30KfuAthCsvcavxV
VnuNOl6aPXd97k7SeLRbbW8lQ0Ad9NVov03rcs2GNkgb6FJoP0X9yiHNEpcWnjEjP25iL+rLwGlX
Y0LxcA7mjAbWi2OsZ70Niib1Gg2IRIhy45qROH1A0tQtemiKGtrG7PG/isZN+VU8j/DGAR8QJrxx
QdZpnQR2fx8md5VVelbf+2b8JIbfqUg94AL8Ies+rYLdauxqTsA5mx81cqdDuH8e82tYHV6PVrYR
Flg3JtjeRPfZ8J4ZQBLkUHN3CBzvoMTTa1sYUK3S8nYG5ceKxVVuwQScBHacB1pY3vRG7AtpBBPJ
gzgRgWOkh7b/peOdzkzIzdgNeF95kiPZjsNzT9MVtBu9zmiwydMmNBq/KzUshOk29T0Br42Jt374
RdODNjx1UASzsteMF25T0FuNA94w3Ikx2WsVzBwbDlOleKU5lWfEL9J8baBjZ2TzbUaqa6uHR5K2
E6l5bZTx+ujbGhEZjPRtJHUQjSvOmDeKT5ZimqHDPRCCAiNjV3nI0PD/HQ+z186vBeRIptjB0foR
UXhEpZXbN4cqxN3Mzj0CWsWcvvc5Tg4K6EpWPcJSeK1VumeGzSrNs6BklW/rd0mFrudQriarWunx
3qGJB52xVabbkN9haPvf9xM8gSzmV7q91mkYNMTaagYJmHgSDtq1Q7srwI0HbNSuKZ6Ok5dwnldG
YrtVQj27KtbUfqzN6s6YiV8m7yjjQPctgi7NIcPE4cKAm228TyQUieJ4DZ6Wl4H51aIjA1qAX8Uv
UHJcyfG6oBzCh7Zri7eYpms7vzMEXxfdawZzYVn7Y9VvmxZ2Ck7iUiHhOdW4Od6BS+LDyCSYC/h7
4GCAka6b2M9iEmvbTD0GjlgPZwATTzoJiHH3idwNHPKyeDCOiy4wxxkNVYreZbItgHhzDOpH5KaS
0yqNwACz5kcmR69u4ado0Kc6Jl6G7dZM3W3sVz61XotYyMZ8leSfyVwc+qJbGQW8lUDlZkXjg6N8
3Y3mNu6G27mbdvGQ+Vlq+qFQ6aHpy0MSic2mDhrOlNick2WGD2untIGZINfwCH8scq+7SYMcKjrh
awsptvxJ7sVLg+TaPaCiXtv38oltk9hVZdi/9PgWv+OrZD0pbXgv+RQdf8fRujH2qgd5i4+qdquH
cm1vyUN4NXpH05cCDcZ329wWajcdxVIsmTsRhMpbEuIniCtnzVbJrnoHBtlPt/aqWg+bMjBUUnBn
zjMsvqnrjABCaCyb/XIYkrCdxuPi9360h5qQ6Y4Ekeqh3Yr7re6WUBFiLJheVK2Vv5j9/7vgf8Ze
1l+GYUrd+TpLiXd0Bi6fkjVbD9tpUysQ1+cX9s9Qi0JM17tEL+ueXMf6VdrBaBTAzcs3mmVh/DUZ
qOGyY2FAYM34vTBoDTZbvEQHbGI5DGwByUOmnDtgQ9vHyyP9VRIdh9KBYrNRfqAW48c9PQlUp5ua
TnTFsQaRVwKPqc/Zlz9QG9TzisBIS20s/Nd9jZq2zQyO4sdmxIAu0Pcxx9QpzMJspusvD2xId5su
VE02+kbl7XFmdt9GWiKbsgiGgODsTpjd6FcfbCN8zUPp4CEj6664++fN28Xclt+AKTUjs/R4vg4L
9OjrHKTk/yHtypYjt5XlFzGCBPdXrr1JLY12vTCk8Qz3fefX34R8zhEFtQlf2+G3iVA1wEKhUJWV
iYlZruLdt64Ua4fx91GCMK9SF/NVB5pwjN3LDqYYHdCPOpKN5nV5DkBjK0DwbdtfCPvqZe0yzq80
aSeWWj4jsEme5HT76qX2g5veX0C00mFnTV92s9fMRt7mqBC6m53BTz3e72CLMh8/A3ojigb8ALyW
cVtz1MQ6iaL5SvFVTz52mBNUvOTAm43/9vhm7TClurxKjGyJYYfcjm5r4fF4k9qjh6bqVehw6ZRo
726dlos6bZ3pOBgKSJOMD2nN1WHswJmIOaPMPEdlaIfyM+lzV1JDNxI9seowCgeqgApVNU0AcoIX
dL6tlbXO7GkhgvldlmBdAr29X4FWS7zpwf/m0Qsjs+OnbVe60B34ulpmb5UGxBQKpHHO7YIcXfpD
wGRQJQ+WClpYYVBsSgSplKHXZ9dFibl74XUSoSerw8kVQEbG0BvS5Nf2j2Jj+8ceIDLJiqTLivnx
aF19gWwoGy2dJ+M8DYYrVmdNiN1/Z4H+gpWFBBPwSxjOUPVCwUN/7WIePJVu2zcnWi2BeVXGSxfI
S0fMcw520jF+DQYQyoGfOL811OdZ/3/PtuIjrqwxL8m6aklepLJB52jiujzmymMC/pl/t2eMZ7bo
b45J3SgAdQZOJQqgteLc6Ww8Yb8744tNQJS4NSX4PiYzoV9Zg38zF9DubTPHWG5GoPKLkTcjzvtS
zD1oVnpozi2+VCRHNljeUm22Mq20wsbTyUHmYa8/FF43PIOdCW1bEJrORgoF2GRfBC86hhmXrD8a
KJmiBS6iFU6cpkjQXqmvIrN2u672B/W+i7RjMRhePz/moQr9r11RG3hs3GUKCCIbSO2pkl2mmMRs
wLIV89hsvl3izLdhEQ9qvmCurTTxbc6ivTjkEO+gTuEsPspSMpJKweFVxi9Qsn3xalb6eVE7qZPr
zoC83L2cJR4Vsq4bzR6lNxVHC6wX8y6KZxDHz/XwFCgTKCjLoXV1ObaDxeisaBrQqBcqXx5Cf5Jr
4H8W1YmU0p0KFQJqyoOg+6VyEoSfvXpS5uKwREc5reDdBmoXLSiFm1/TkDk6+EgWDVTBqgwADU+6
jxPu2MHWDCXsDETwOFgNvm84ApzDObrcr8fEO20W1ZTUiHc0Yehby/Tkalf6htNBXX3U9tVr6PEK
fbxlMSFwWqpFbeiyTIAhhhHS2rzaHefosmLKGFEMxCXH0TUQKDrtIIQ3gw4q26QH58khEh63AyD9
wVsnlwmAYjCjjd7X2ERQbCmj6Uq5n4rxj20r3G/FRMExUUETBjaYjwlrgoKkqFgRarK9U++TY+Xr
L7xuA9ckEwPJssS52eNTgVX5pB3G69qmFjWrhzzehzoz73BzQj2Le0i1EpPABA6Jmua+9Yddul/c
7MArAXB8kMU+LOEQ13MFD5HaA3p7ljnwWGI4TsFKjiigF6nFnhjnZrhphdqex98NGTlP0W8Payb6
sqzEFenBI9fgA4mH5l7eCW4HEW3B147hP2hUf4m67BxrWgADXIz4MnO+uAamCkYtsgmqtHF6y/F0
+kzZOFAshEFqlaKqgZ08T141WOBNLZzIQ0nOlVqP0vUD6srprbBvenYfmURJbTNTT5sCSuj1r6ZS
HhXguWU5/KEkBcfSt7cha4qJFkYjD4DK4ZO1YEC3hHN2r7jVOXSlHxRlAFr3+EXZ8Z++PI9nokc1
xwDxFZJxLoMWSjEJypU8usELTaOvLsKECzGd8Z+C75bs1d43any30NVwl+jBdQgt1ILbJedFKBbU
0IpJWgh4lmE3hTPAgMCY+qkfPdYns7H0A8TcuK9bzk6ywIZSbNJEFbBKU5muFF25An6YcwAuBw9D
1ymIVP4GzNVLNSd59eEjLfovDkTpuuUud0ufFkrb9FQZRxSkudvJs8vULfoc+MyoquRzBe54NOrc
tOqeC+n//XD/8wx8ro+pU0DzNG8qLVTO42HxiJt501HZA42teYmrXZec58Nf+OWnOfpFV686os1S
1Rq5gWHh/BqTjaihIbn+MdntHjQXL7zyx2UH+TRHd3ltrtTFdEB9+ZxmqG83gx3FhBNFaJD4HiE/
TTDxKpPUXhf1Eo8FFLJEKfcWEjtK/FZj1KXp77fdkecVTMQap1btJ8xyIHSoXjSf5A8ZT/ffGWHi
U6FOFThkkN1UMTQdmt8YZnD04R9IodIQ9blxTIiSYyMPp+7jZMmy3SKXsUEmgMJcl1kpRD2syeeL
rnMcgtWBGdOlH5uuUs4dbhYBkwA5LxG4fH/9b1kflKArl9OHthozeqDyDDCUrPVM8trEspVDX2P7
O/EOk8nGiDTX8IzEVUmrtuERAzRPVLI+3uPJ5EHCipeqXZB3+vLJWCiCFmNeOBk/cpywtSQHOoTi
Hg082Sl9E0nB0P9o/+idKQMsFPHe+aelv0+vMZkAMhBdKTEvZ4B6NrT0OzAnSKO1xM6Axm5O0LxO
/kjKFJLHvKYNHRPaOOcmE0ompdWE0UQWOYIEiybEHfiko13j9zvOZ+X5KBNRuohUtYJ37FmWIUor
Ce1OyeYXEv9qMjeYDTRW9+DT/yMUVah+E/HQljnYO+vCiWNOuLnAFf71gzPxxmgHQ0kH3ELRCbrB
v5EeeYmj/lieTHcCCUIBBs1DCMq50Jk4+80JqyYThIa0G0QpKeUzmQDMBy3Qe0cGNxTzyh2zBMlZ
53G2nd50Wx+YiUfQqEEKYCB/wdjWM6R7IJaQWeV+AsqmsaFVyLk3LuZLhmjiAoaKCf4u41Ag6lVy
zSxw89r14zw5rb1YzTt0LNwO6inoKOG9z4ns0qU33dom41qQ1uyHOdGoE9PuHyYlMbB3B0RRcq4k
myrD0mar3judYgkvycPMazxL3J/AuBTokTARlyEDiPHHY32od6J6G/RR5JIQwBO1Ja9LUHZeIkW+
KLeSJ0xqbWfBCJZDrcPkEKAxgKdgGBZM3flRDB7BLfEUCKHmkAFCiHk0naMkG6+Nbn4L0s7L9MIh
8jv4HwHVehuH57LFDBX0A+y+NO0aSYFetQ9xB4Q7CB3M4LpVq706YIS0X7p8JxUo7Wtun4tPmiw8
z90CfuT7uG6hHndcxA4PL1RCcw24DeLVdedUi2KNhXKC5lJQHYReokJC2FA5tEm3+KkWurpe7BdF
RqVQ9jJAI5ZkdtUZoIR+LwnxgQSjFZPcDbHwCXM7Jnxf2BlJd6UtmHLVS/EV3BP7kuSqnVO8B4EO
lRAm+7gRPAGq2qP2ZNCNVTQ7BDtzLNyISMDBwqB2npbcTs1NGdVArL3O9XuuhyA+r6xMD20xxsT/
cie2P8y2sAzh0I2HzDymAbGD/L5Si8gSTZx3PNHr+k4UB3ca2sSR2nOjij7nPF4KuGtfZSKAOEHP
vCnhKLT7mQNPrFiF1YPAn3etXbqx14aYg5/hyRmCWVk5a1MANgJwYheoGyV2Vf/eXhI90WyEWRli
k49oGOD9Ik58JJ9kjJktwwlZ1raNj5LrlhFm7s3sII2MWXnjrF3NP7K96pFfAMPY+WtyDm46kHRb
6VUN4Bw5YVBg+hU7WmiZnPGKiy2y9UqZzGSpB0Wbk4/YNjjksQBEW/az68BS/gYSl7etzBNGj/oo
XiQYS3Rg2nqMIkMfxMx/bG8szwqTeNR5XfQlfbkAQmaLoFFqdCjAxdyk7tLtv946+jtW+ePSRqSo
ZbxpMQA0W9U+emntBFkd8uLWCyBVz39r8q4ik7kWJAVEQMkCm60r2k3nqjH65MuO6oFMv4mnF27u
8dKcD0zBlqMyFwHoF4CelVAGEYYnecFbJi8QU4sF45CkvqtSxdyhpEasTI2vxDoQT6GRgf5bKW0z
iZ66GC9HfQb3spD4mJ11zED3DMz4muIvY3psu9KXBgNwtRCz536YvgzNrqrB1vwMpKpFtDui95aC
OZJU2beTZBEBjQjtMdN0RxRegmlXjMe6eCZ540Pg260x8E6kvSa9j+kuBv19Ta6SHClXdJKXxpJM
ySqF3A1A8wF5OTV8UyANBjDKkLymkLjEbbV0ryZK+aVqT3XoYA7/upmcskkxxYVB1PhQQ3JmAmOJ
NxB064P2bjDTK1FWwMWiv5vzwEk/eG7GRNelSLJ2iAL5nAiNDdK4QeQNkPEsMGE1RdKqQZoPYulS
uUuWKz2KOdWEi0dSAkxZAWpcAxzg61ExGr2RVAV1UDGLHaEDeHCabVHgMQZfTllWdpij3wqlNqol
Ho2Kn93E133mdI4EMDaE5zAMR+6gRfhn4iRWePLwEsVvUBJaojFW5pmIoEgSeGPb0jwT3/w5nY0r
1UHB8qSfy7fpBEirN1iS36beZDdvhYWe7L75kXvjruY8THjbzUSJKgSy3mwQJaZi8NK6RZlIAuw2
3m8H2kuZ/3q5TFyYqs7IVAO7HQNinle7USaOWC0HApWvYam8bWsXvXS1ucw5CCLBmOWJhltdPUum
MwU8Wle6Ld/i3MoCcw4EI5qgAAoLM6aypwwoZSdK6/uEN7txsRyw2jiNJlSrmyMEAXkwTBWtrTV7
5SFxDEzLAat9auzkUNhcFA69xDcWpjGZxpDoAZmV0QD1il3tKy/yQn84JI+TS5yYW+ul27RljUkp
simqirbrZKwu3BVe6sd7imTiPpFo0Phqx8SjRZNUQ4VylM6uqlHyCDz/CCrBw2yHu94Pf6V48wJQ
Y2HWwoWsNW+enXz3+K8mmaWJlRDp+YQEptfC21KX96lhHPucBE46LHeh1FtDN9hp/EvSdzMmuCBr
WEZWWoIgOKrQIw9FqwWHZFXpp2kpfqqYRimW6VGqF2hQiK4i99fGRPy6MHZqAsD5wmPFu5DvfV0B
E4lJl5noTmLTqKYYxLsdiirFXYw6VBBa3GYo7xsxATkkWQrgwWCCtHuCjnTmpFARQS8UxIynEpkK
F4L1PUp8XR8TgmWRBBgyF3HTTICWRfd1VF5XKsRPA0G+nU2yE6rTUImeVED81kiP2tjedfJT0/Hq
9bwfwsTguRuNOAhRAO7F16BrXbmdOQHxwgPi61qZ+KuiLqubtO8b7c0zXsKRG70UjnqcduEpPyW7
6uogHMp9A05UT7WzQ8wtU3zAKbbOIBuUl9kEPBrf13jtbbB1oOKW3Ci3M1AtSBENa/mYgAKsxbiD
cM1iS+hLR7dcrPT3C+/rTjCROzCrOVJTml/MNhXP2Y0+mJbs1Ib+TZjbBl72MC3uJB7X7oVQ/sUy
y1lUJphAmBRsAA126H8+Ycjh1DqgOD9ErukEb9uX4PcripozQW6lagquEGahZVwSpTeA5oM09SFA
ZWScQW4IGcx85rV3L+0p5rgwrKMYmkzYNrkiatXYKplwrvRkVwzECqCwLHPphS6F1LUZJkKYRkRJ
pSvhLBgpgJLLQ9f/kUOijHThDmR51vb+XTqVa2tMeOgyyGwKSYmidHfIzV/p8Hv77/NWw5x6Q66T
EcMgAkik24OoYrC6WcCw4krBdVbL/raxb7BzOhWyXg0TAAI9rs0k0Wnhpb2mN20H2HlzzS+88LaN
Oea6XBAolNJWf3mtKe9qzKkh83yNcesFPEd6HuGzFPV9KFTuMt0qeOZtbxdnEWzbG1u5TOBZAAQu
dyt0HvLx57aBC8iSL9+D7XJX0hLVMz0y9HLtr2UMAoxeu1+u/pGAw/rTszP8UZGKodzii5R5aGVZ
ioGwf8D/+cUEkypEi/if1ShJtuuHq5xKfPDEjDhfniVvLsIyiLoQLtyPYOJHfoAiZyHzYtkFAAm+
jCTLFIcuSvj/a8Ydh8E81CJUixRff5aHQxgC+T4dIW7qa8/VvC+uhQPFWmgcdmB6MNj7cW2XSRgb
AAXFqkjMs66A86t4J2Z8xKiNMxizkwWtYxaFw3HCi26+Wirz2UC2jj2dYXIA3Wdg1C7YKhY1sczl
uuk0e8oOnfg+hrmXdbMjywKCLsQdFh5K8mIkXP0M+jNXb5zWbNMYimzmedSfwy605ugW86C50Ppt
8oTfB0wwRv6EBbWcHHOtBDp1uZOBGkKLWrubHsSMJ0d/6e5ECUKiSHgiYzjo6y/qwQ4BgrXKPCf1
faY2viigyim8tGgybH+Ciz69MsR89KWTwjhEZ/6MVAQw34Oa/pFJ3K48zwrznWUxDaIsX/RzrB1n
N0LqIbjFzrzO8JKs99IjYNcgbNxvL+3CiAMO0mptzGftJnEGCDCj2KHhFO0NjAKaT8vOfFvsxa1c
068O5N10zB3HLm+19N9X7rQA5K2AHIXaxZC7re7a0cUYmWCjheOIToyRTTCyXfGy+MtX7Gq9zIUu
l0qd9Spw052h2UKXgVSqya1OLa8XsOFFxVnGfRvm4M1sa16ycjF4rGwz17um6xiNNQXjvIAhaEpV
S6+gpEPKX213N5TSQyiMd5xt5pmk/77a5kijREhgcsM2z3geqkcCeLxghy6wfRQApGG3AWKNd9Wv
RuAydVzMptfexeQBID5TxwH8dGdNtw1fcROvetL2tRPeL2575t+ivM/LVmKgs9iNSYVDJB4CvwcK
rvUE/+9ACS+Gw89vyRYrpg6Q+g57C/X1k95i1hoiymWMpwlmyqvmdfszXrwCVsaYABQtyrKMcmSe
p366jqGeM/MSNk4s1ZjgE2hkXMISxwKUsa5QOBga8EICiF1tby/lQsfjS8DRmIAjlAPJ5IJ+Ib93
CaBHtY3xSvTHyj1IiyxMqnNy0Y/pi293tqqoFEioEfEjBK7OwKD1Wt0Yk35ungdHcoSn+FZxCy90
BbR2sjfTbdGUQ3PgihzHHXpyPMbJy8nK6gcwh1AxxbnBXaUjjRyc9k10MVJPD1+G7L697/z8XN0K
Dncq5fI3/Vw3c/haYcqzOsbhW35ODsL6EZg/NEmcDOW08V48lg6dv+SWiOi1+2278Zil6ApdR5b2
NeTUJURpSwMv6A8RtFN6MBzZl2zZbq54/ePL8WVlizkYwqw1nTj2f9oa9t05wvRs83ux0VG30Jni
8XZfPPUre8wxAaGr0es6uJqIVFqGgenjhEC/A2RH4wQChXvOWaE/f2srmbOSR1oWdWDBQpYLxgni
hge0syZbsus/cqfw86dtexfDzGp1zJ0c171OlA7tDjN4EPVTKv6x/fd5u8fcveO0aHlozCba/TlE
WzHHRYy9IcsPQVBaae/+O2v016yOvQR+/iGrBOFcQC14hDD33IPqzZisUm9ORAy9bXOXr57V7jGn
vNPTYpD0VPhzasMGLwp42Po9sC+7bUv0D215BXOuI20U1biezHNnLp6e6E5MoMcEAnY1nG8p5LYw
51/bJnmL+zaS0heQxh7x6VpBB7HMfqgjSy4LWwqm21n/1RXlsQZbM8bJLY5leqQ2VstOqWTg62tI
EYc3mM4qLQJ0GK1vLzaudQ/izv+g24H76fMzsjMrmN3UtNxUwxsx2ZWk9hPtd9XfSHVmL9LvQdB2
gAFzHpUXwH5fbTJhJe3mKq8jnPPBW+gEWo9MFNCDBuqKk9sABGdA9/WNItNMp3K2N5hzKNmRliCa
oTwfRiCLjQ2wbef3S6c4WfxcTsFZEx+2jXEijMxEGNAvpkLfYHOVOkDrHrrpCu9Bc/HWW30/JsiI
wkCqeMSPp7QDmh27pm4NT43qm+7gGhQce6cOV+qeyy3Cufc+JjZX8SaPEgNi5og3cjNf17oMKGwt
/lySPZroJ52EjiEQcB6TJ0EHIC0CX8323vIWzsSfpOkxUQAxg/MYgimnTt461CSSaLiqU40TWi8n
cRpodtD/R6PfYELQlC+DkmEc+VwZu1g1bFVr7aG9nXAoydUo696swFOzx6R4GAqQhYkAE9a84eSL
vS/y+StYVJcSyWoIKR3z3B8mj47cBk6BWTnZzh3+xC11ze9x6H9LZtHlPUiPkzxJIfFSG94wFAc9
A2FHyhtquJwsrhbFpDRYkF5DwR3D8WABAU1G9aF9ptvBud3nP6VDgKHD1Ml8blOZt0AmCGlqPvQS
ElV0n5qT6OZu7csSZuk00GZZ6DnNTullvlhyfOlySPjcV/rvq2MzymEFtUYd+uP6E1i0rhJ5ut8+
GJcj3KcFuvCVhbxsZaglIugUIrL/QrVLVO6DPDhCr4fwNFy5TsnEn1jRczMNcAwrp/9NnRJ6aPej
h3HBXeXz6qD0nG05JZPjiKakDAaUEyAlVpwzczrGXfKmTXfj9CtIfsrdac5LXjWMu0Im0DRC1YUj
2hhI8Geb9ilyH6xtjuA3durxkh3eCplIk/RNYgqJFt4AY7uTdto+xzNR3PFkIP4iwfmvk0BTinGS
rJ9mI0fum+yHfXaO/fIEyJ9V+bwK8ra/q2zlegzNOiQSPWYYowD3H8by77b9/S9eRZ9rYULI0LaC
lKVYy38xAfSpG+OxK/i5F3olJx/lOIQqMpEjyyetCemVOzxLHoDPrg5ZDxd9Mqu/A7nVvzXHRIwm
Cfs5VeH03TMtHeKB+WLalPLYeOKPjG77nyoywUMqNFJqMZy9nsCWh4S3OidJ9msRF0urnyrxHmJu
nILF5Yv88/MxEUSuidGnKU2SpBcl7b0WQtuLepA1mQcW3o6M6gcJ5yoyEnFszFSDL2qpNXkQuwqt
5kbdVZGV+4Bv0jR7epMnKwsxQsrF+/DWycQREmZRUBro3wFM8Uwr3k1hlb5wTXDGVbuzy/NQ/w2p
dE7yorIMfEYpVIZQU3f1qj1xIVshWN2ucYkHtbh99wAiQmf7RG5frdBV+xpcBKEkWZIZ9E7fN1Xv
Q/TErHnv3cvdyv9lDigXMlbAurBAscdE7TPcCe8Uujx6gO2/8nHLnCD2ERFWjhPEWaTOwDWcQ+jb
giXXSitOv4lngYkpxZBpgTmivkpSxRZJYcXgAN/+Krw4+eEo61U0dZMnQFbCEWSvtWtQfgx26Kd7
kMz4gS3fb9uj/vzXl7X6IfuwMtenshDNMzLIqR3sWIicOjxWUuiF9Vsf4QYdNM5EwiUhCbxl/xdJ
PnLNlcVwiYNZ0mCRDh1NJ9QA3+NXSjpIh8K19/SOHy95343JSDSCVoqUIX0luvbSNRCwiR62t/Gj
1rC1j0zciEE+OOTow+F5+ryUkIhKrkfk5O3yJpNBtXX9Hu/Z/CDkZeyWVeQKdfAmKYE35OYNCQJr
zCpLClRwzha2EgJ1HmsYetWzo2rEfiHmP8H8aVqgxnGrrjmCpOW6dmcIWYFReOJUN3i7xWQ3ajGN
gazKSAbC44xueV3yJMt4iQ1LqRQFiy5lCjjM6DBPf5X6jRvt/k5HhBPk2LpvHkiqSHoQVEWgP1YX
/TVsEGBF6XH7818S7Fo7Nct8hPGxOcxiRAYDw1pV2dwsanhHEMNbfWdkV+BNbqw8nx+rPn+UVIxk
BVAQM9XAIkl1jOfOX6Qjahy/5xpq7emiOLkmd0cjKe2hDhxJavU3QZiS26UM3oIxQo9bEUd7jvvb
7YXwTidLbVSlUTn2EVJbKt+dHusrVNbOwQ5NfkqMuNedZM87O5wL/4OcdhUQRiK1RT1rqPDWYFOe
XaEDykSdb6v4HpWJmOPd3BUyyZOgd0sOzmUaYEvNCtB2gTjAD/lK9Mob4nUgz8keeMQDXIdn0ie1
LUK9yE3h3Feab2aYoCGtAyGqWW+sTpL3mXJbxKXdDvq/vE8+0Mar3V1SEBQSglJl5wwO/NEu7qYd
7WiX++IADt/A5XgQJzn9OCorg8awSFVv4MaPMyu+ppyy9UP4qyl2xkn1aRkkPKt7o7VCT3kyHV4V
6FL+pgB7A5Z6CTrjH9fryjrRy2TQ2yI4Q8zVXtQM8lyYeJSeNDSYOQu9FCfXpui/r0ylTYh0R8hQ
A0EbG7TtodVP4H3SXdkvrtWHhtLhcBtZvPUx3hv1VVhIKUZ2W/SRpiJzFigmGJjlLAt07zBxsig3
cbK4Zddb9SI2IAHqcbmAKRzaDUR1O7X1t/eBtw2Ma2tTN0RDi22Iej830aHteN/0Yk603mnm/p6F
bBLmpqUpQ/+7vaZl6PRBetX9wq1SC0VMng/T3Je9zdcGmdscEy11J5cAgqjW6IKSGeTT9C2nHHlQ
F/q5tgwxd62OceJwMGQB48+x14a/Z9o9WZ63v9ClALtaDXvbCuBQiusAZ8LoHjpA34DqcfL2ZVG8
HIoB27Y43sBeuGZWpQJo7IFFG6friLwMNe8levGptF4OU0kohGLqoL1LEekgXrClDvDv7hD6IxhX
tV0MwD+iy/aqeDvIJv5V2za1mgZngqQfKgq7sHwIxRtpFq1aGnkhm2eNCSyARIZyEQXmeT7Mv2Wv
AJvhKfdjINuREh7L2s1czfs7bXLex2OCS1pJ7WKSOrzpx/FaE8BmlD1ub+TF9+D64zHRIlLmpNeS
mJaBIP+AyyFCdiF6dJLmH9Vk1raYsCG2mMnQMtgSdpMHKQAfiA50W8S/BTHg7R0bMsqihMIMsphK
ziDcQY6iJDjbm8cJFiwuP4BWLVFpolQj9tciSDzFn2XHKfRwnI9tquJPC4XeS8JZ045SeFINSJ/W
1py+xdXd9nJ4YZ3totYxZu1IggoEBWVQ+gkcZTA6YE5o8GfAXniXJ2f/2C5qtAhT3yX0GlFeMsyL
ZScInXPWxLPBRIppyaTc6PF4ksG6SiCk0NxJ79J7syOyLRz6c+rhvtY5NTPeN2MCRpZVRq5rCLoq
edQx6j60smuIT6oYYup44eQ9PGNMkJjFrtSURsGVRXm1g0O6oBWcD7tplt1SMDnuyDlWMhMvSnUI
5qnOg7MIOQgztpVJ48R2ngW63lUal/WVoorUC6u6hrDNOQRlAMcp6I20ccvLTGwwuiVUSPsBeAzA
EA7hwgKF7/Yku5VfPun3HHPUx7bMMUmFijgupstCQR/Vvej2/nCE2LUHrC7FJmQ2r1vP2UF25kGM
IS5fDvhGJbL8uI/9pcs45+rSo2IVytmhh6giiiYsCOV/so92GHnA9BOXbIm3EvohV75gtiqYYssG
XbkE6nRKCEKBgM8Yz1sMEyNE3IFC1yCOk6s59wE6tFFNTC2MSWKYTGkOVKZuuG3vwdF80+/kPcc9
LmEC1ntJN2G1SKKPyiThpJ5zUvoE4hUtka0uIf6U9KdChTYRxomWcrjCMGGZSpzDwNtiJnwQQc6H
YISzhGTfzO9GrHIMXCzFrdfHhAxVVrVG7YGMJ2kD/Slg4hbRFsd8dpqkLe0gwFcdjP6cqdIh68M9
xCOdpL6q0PbSKWpOV5x4WDxNGV2qNZQL2c2gAo457wctSy1FCd1KmixDv8pAGVcCU6Eb7yXQ2boW
cfk/ONFWYaLTrMT5PBVIyUxMLChh7nRgfbSqbPD6MtkH8qGPwRwD1aAcjE2yOPl9rxyUdPrVNijd
AXjyQ9IFF9ODnFuAbuJGjPkmr5hXspKDkuccNO+Yh31VB4huzs9hNPzguOvlG9VUoHZnijIk7766
qy43RCcabtThWYcM+rnzDF9y+odasxUHZBsiKPV8suO9zC5iHhTp0y4TC8LGaKNAhKNGe82fgdrJ
b2FSOgaoxy9Ajo6FhSc+n9Pu8gH5tMtEByEk8ZIEPbBlw2vUeKPScQ7IZZf6NMCc/0Qoo3KZZ+Gs
a4sXadA8ATV7BbU3Y+iOU8HJTXifjznvRo52XihjOYv+20h0C25pDQt3UOVyUPtcFHPozTxL+kHC
16K5JBiOgLKP99EOBPIur/t/cSR67RnMmcwFXWqlBBlQstd+l/lH4DZ/dLhixRcqJAMM4AmecQYh
kCXcDa98bWLepjIJRdgEIlnMNgC8YnDHovhDUEu8S5On7bN3+ZB/biqTSMx102EQGJ7StLd5fajr
X4n4BgJ1jkN+FCC+B5P/2WExU3FO+rJoUAURMEMdWy3xZaf3S7961+7a01L/Bzkd2MaOPCueuONh
tjn7yeKoSCgWgmDCe/TsFWwLtgQKRWngaH78ReHic5lMREmaYSbLmATnQjV+QE1VjsbHUardQs/c
BTp1MVg0Ryg3ktK8Iomw66EaZmVkvE5jxdv+spwgw1J3TtOiQBoCrzw8F6yyBHNB+vzvLDBRhuo1
1GQaw5uGTOiCnLLmn4yOro4hS8HZteoyCTXKWnIVQW0EnFTGGSC1h+118E47y4ZVyhW4/XsFfPEO
ppUeyVvrL07q1hDFk3w0Dbz4LB+ASXsQLfDvAQzLq2PwvhUTbhQh7XpEN7RkSshk1Luo445zcq4E
ll6z1RKzNSFZepNhvmwqgtBW0m7XFfoz1BKMqbjRenUn9IBAYKyhbO5CcHNVhWIvOdgG60PTYqre
eNze+L8oFX0eFyb6qJOBKWcNLzLFB72GN+x6r7gmFvC5XAkpGi//OgDpLNCqG7uq7xeC9kwPtmH1
aapf0lI3rxap8QbxEIdhz3nXXsQnfXovxoC+pjV5nnVBLcB7k71xaM6oaGNMuAAnHkr2jsC5hC+/
OP67lbrIRJ5GlIYQiDwDPS/jQMUb6MQ4f4Kf88mgUvd1UaFcj6Y+oxegSyBTDk1bRu94aFpPFa+0
+ScgehY4wEAz2h9Hk0P/dbGxt95RJuIU8aTFTT7QLoHhU8gQFNawq+SnQdGpYMCquLM+20dTZ4FY
uaQOcUfL94Y57cckhYaouts+BjwTTGITirqaY34CDBklqPDC4xgUnOuX64pMgEnFMW2zETPLNHfK
/qhAz0hRVsNbAZ4oXhGOtx4mdUnLJU3jHn7fmqi/mVZTaBxn/4u64qe3M4EjFJQMmrTgZtauKBFV
7UdOBZw9+ZCo4AeP7SxJZ4FUWpNMCwGLyhltqsMUxChjxsc4fknFu21X4FxFOgummozJVPGQDcBJ
3OyjZwGaAw/pr+UdMFvwszpQunUNr7oFG9QMbJJXXGkYzzjzumPblwWG6b4ecimpJC1S4JFkkr1I
Dk8YHxjlzAXQ31Vi3nQbx1/Yhq4B8tCq07C7qhFZnegXoLzmbCvvA9KfsCqI1IBda4bWg0/lqrxu
wX7sxX4ODOy+cEBx+0MA98WxTyzZFx3RsofZH64q23SEI7kF5UH5tP1zOLH6I8ytfk0moMSvqogp
iv8nrzjVaEzR1do2w3nf6iwOK5bbURjpYN1oKwf1PLsNOsY2VaNsn0UvvTE8ZZfe8ZyHdzjZwVfw
d4dFE3R0fJDi29orAbrbe/psIpjUAiqATzLN+75MyJHGKEaUkcObqCPeaNZWkoSzHYT5oYZQdp7F
FihEbRDH+oQEVhZUTooKptXpbwSlIXEc/gDXg7u9/dsvDv2DZHL1lSeQKsxKQJ88AURAy85FgueV
mcnz7YvvYszSiyBykjD+Sn/Hys7/kXZdy5XjSvKLGEFvXumOk6F8Sy+MlrqHBEjQ+6/fpO7d0RHm
DLE7E/14olWEKxSqsjJ7raSKWn1ykqQReJufm19QgTsMHjsQIOQlw9VDcEqjwfjRgBCMuPX24kDP
PoC7vwqNziUcYxqRmHrMpv4c44GuW+H2fF5c4zMz3B0GmDyR5bLE+58BPEfZsQOZKzqFdlJc7LZN
GaIhcfup0tDLmDRgHUH/tlvXkOE1xyCvS1dSGx+czt4EvUAvM+p9aSQHKjfHXpbvNMUqjpRIo9sa
0JovlMFxJ6VFJ11i/WzU4VdaspeEWMgjqskfQzUOADhrkuYa5vQK0fG7Kn4wTeVkkCzsHPswK/ZR
yuadGl9X5pVTvJAx8eu4ve7sWD7ONtknNQQGa8Rcuhnm4Nlyi6Rj3rg+s7MbCoEbj6pD6iY6HT0s
kxN0pMu8Ui40H7LpZK9pRiB3gy+YPuy4v8TaZyvF3c4qaJ5iLVeSyLJjV4Nsu6Tgu5tGsPMv+7cv
O3xSIYaGD9RlsPHUnRLqnnWitju9NIAFg2Bi5bWvnqD+IkGzXWT54pV1ZpkL7ckUJ1LXoZGncdxV
yLxCWz/UuA7TXReshsXKRxev5DOL6vdTnkhWmWp01YSdkU4gryMaYgeo0MmFHFRyLljBi2g2/cwc
F+ansTo5o4pqjMZaP4XWaw6y+zmdD1JuooT2lNuvSyyHpjUf/tXe4eU+ZJomKFLU4L4C2adzVOWQ
iZQmLl6/Z2PjHOZYy8NCZVwWhTId6+yDWWhDKBQPZF6BraZu2qR+Kwlj8IuIozOznJu0HIdVbdVI
t3L/ZOeNO0oZGDUCCSVxqhje2CceNWvonBKBNxNtVs5xtiTTamWwgA9khluAD15yRIBiRV494saZ
5/MLI6s7PbbwNKvHLMgS484mxbFXhrDr7MpjffFbKZzTJFk3itLfT503lzEL41ieXGOVgiiwvei+
IakXqw8zBS//cCyp+T4Vkku68WeC/gWFkNNAhjCGO2kkVLDgP2UKySLILVQ68ZqE+hpjHgGay2pC
FVoXnab5cWwGc9tdsdk4KFoL0Fzv9WMPasD+Wp7g1Cup/KFYx8KItFl+qIpTlSknAuqDyowDuSi8
qXjF88+vuxd97MGon0Ld9SMmH1kTOlOKLn/Ig6HzdEp+J1WCLO0uzlGO7RuvKeeADvF13T227Xsy
/SGRyotXUgBUA8vGuNUzE8lA6yqt2AmPd1qBVWxvy7c2ak65dJ3Vtx2qLw3+U2e5XfeSJVdpc80Q
KBu0wEtbgWF7ry+vYw5oPf01G6vqZuuqSuGp9rXcMYFn2L4ZweHz3Q/pI+DVi4yngazXgYZC+jw5
PrGIt+0Gti97m8eoVF2pzTNlaQR2s7DSZW9QwVpurdhDYWPhtmtF28L3IZn1QIm5VKhf4NVF9rhe
XxQIhkSgtEV/IQDcfrfLbvEOABpie5SCyeThKsakJXgMDGmUVFFpR7KN3luhmLLgmgSxxffxlSmx
G3OgEGINB+lY0XsoR33ig/MbbWcVOytHPt6XB1fei1DRogGuruksNpV7xipTxj0JMSyP5ovH6F0r
CwJDkZH19zMjOKiliqb+NKrtH2P5VBZvlAgyTxdcKOj3ZEvXICoImmhuHERNRntIyyySCkAsRurF
qainVmSCG0UzFjQ2tCKPRu041QsEA4Zge7ddoLV3vo2Cu4G6jlQVs8scQPHSxb97FjAQTF4Dlr6y
AikAH3bXqHIrvV/8FlZgLnG+fTPP3UNWYTvtUORZpEovtrY3ZOk2RYSslAdzfEsL5hWN6mnTLydZ
fNPJ3RqFC2a+16iOsHupS/zt6bjgYr59Dhfjgw9irtoes5HJB83K90ZL3FjrXCbqKbt0AL9Z4nym
nDeFXM1FhrTlGKwAfWodpXvrvg0ZKM3LsLmeT3gFTJZgwdctw93J53b5tNWIvOJomBhhy4BTa6hr
t7Wr5LMgvhCNj09aOUPt2FqMrdugASHZa35zK91ribvcd4bbBAqKe5kPqZayFHTrXUoIfxshFxV3
LK1qR2EZLP+HF7w3vcK5Y7sawszNMZF8Ga8BJxRVEwWHlU9ZQQMB1RSKmUXbVqtfYU9v781LCdtv
A+McjtlAhHRSYWDlg67v1gP6AfKZYwfl0X+Qr/1mi/M8aB+QEstochAVEDfpj+MovGLXK2ZrJ3Ke
R+4sUiC8XncIyi8qOB5svw0BPgJrBg3EOuciV8fnoJIKgirlergX9IccaIQWFQ+RkVv8IQUULGgd
+Kzy+/Y2u0XJWRC7CM8D51laZYSchZLnkXJr74BKfooPzcm4XvUE1uKW5Kt7x2eCK0p4Fjgvk40d
AzErzaP0kOMuX0GBe/qiUxeKlLviOO9xArNQ1Ax0IXg63zx854FSF0tRjrDKjMSHYsFS/TJVxVXI
H20rusAuPNy+2eICNUkicy4X/z0UK/5jhQgyIfeDaP0+k/RnAQXIIxXDSlKM6Y8OoIvQQBaTBOlD
s7feoBb4TE8ZmF5EUrmXMBLfhsfFaUOVy12mYHidn9zHd80h95NjvVuuVglu86DeTn/k99rPbpf/
dnxZQAYlWkfO4ZBhBHNZgj2rJ9eFeWuCZzjRa7eRbiQqunlFW/VTAOdsgjVlJFqXwx1A1gZAHrYr
XlqKioZnQHjxUB/yIL9uaKAXovtCcOernB+qUojNyDJZp1hetQU8ZP6dm+JhVsIOfLfA27tomJu1
fSaCZIk8Ot+lp8YLVD/KKo/WhiPtCuUcBn8EPQFPwfVv3gsuEMHdz/foSSxRHWqu4SRijuEQg2AX
6FPQHGTIC9M9Uf4PFAeX9xBokR1dt3WVX9ZGJdRSFo1GIK8oXTNGK2BS7DWne8x0yJck3UEwyPV6
/+u18mWQW85azkzEhQvBnK6qc/M1BQ8jcmKh8ZOFIrjg5Tv/y9g6+rNNO7dZT03VyKIum71G2VPz
HwBn4QC+LHD3xqg4TLHRhBRl8UMWEyQAfgsm7PI9/GWBuyNUY8nlpZApDl68qx1vJdHpw+WP2e88
5TcJRVJWlwBR50P6yzu+GiFEIZsZ3p7QtXD738T8VB0F55vHHiTJ7U+icObyzv9zjPxzvsyKnHSQ
8Yh6rfKWeAY5NzJRsSR4uwu2A/92L8gos16GmRatvkbiLbKIaMwQmeAuhHHqddNQcxKl6vMo/YYo
vZvmV0ULsUMHDNl0cS0dz3cnVOljlh4s6a4FfQq47bKG/mIW+DeyW0m/G43sKunbPUAxgQMZkxS5
pzSffTzGXDRFkIF6dYaeQTMHEV/isgEqhEgfSahzt6O2W3rro5Sl39ZY+fn0R7aoL3qf7W2wF4Dr
1Wd6uSp2udUAlVbWucSkewA1U9dJ05sYDw6t7iKj7SAvInr4f6oTbJx/nkRwVHtAaVtQqsyoZTRQ
neuM32Nl+4RpL91Q3IyG6iZWcl0W2bEuIIiquNYIERmiBIb0qiz2s2aO923+QCDhM00gKKBR3eZg
HhtBsdpGRmxcdcZ+KsKZMN+U4sd5qq6Nibh2th+oeufo6QlqQEfWw8dJ+RE12LdS6hHSNshXmQm9
VsdacImJ9vf6+5kfsmWlMRfkrKPB3rOhe3QM86ZUn7Y9hcgI51nZzNLOlmYajTXQmv2ttTAUtXbb
Rj6j8K3141xqV1VjXUrwDtDauTdC0CNDEQsE4cSbQ+coX9l7eS+f4ptUhNMUXBx8u04JyaZEkmKg
4dA/U7ySYIV8O7umXbm3PNHNcama8s0Lcm53NKtSs2wniwykMzJ6ZIOzs0BjOqAUOBDIQTv1IW5e
U2l5E8zwhaLDuWW+cUdJ0azfdHYW6fO+MY3KJTT3qLZr53S/GM7eJjpwWupRs54FltcdsrG2fD+P
I7VdlpkYc7c++YZDvZO8/JRd69HgNc9mWO20yE5cURQtMruu/NnpMHI0AE4NHrP1ovq2FUld7431
HVs+tsf32ea8NT7OOTd9mpfFelkbDwMkyfDAvAZGMg0RgNxa3vKeQVtbRXLHfCe30qF91wUB+9+8
Uv6853jJE3OkZTHHmOARL9w6WDMvkCDFy9bYJbvehxQbuJqFhHWi+eW8T09B91TgRsGR/RR+Cztj
p6KdZqeCbRC1eWR6EjVoqC87/vaMX6gwfdvK65edraweg+e0iGE5Q4e2Zja+1dbHlt1ZaDeoajTu
Fz+3DV4O2XXEspZmOo7G1zrSXB7ybiUlyJRHs0fBZm7dtMwR2vZdZGWPVkXCRYNmQ0LCemw9ubZH
b/sbLoYAX5/Ax09ACPQxG+Qsqtl+7PqA0lLghC8u6JkF7lGtN85EoeqYRbN5mpZfsR6pMqC/Zbg9
kMtvvjM7/MEkeBMUJRQE5BQeAdrjzpqQLEwXelARs1FkW35WowkNF/Te94kvMeKachpU0x34OQX5
NdG0codXBjcnWEOULErnzLMQxehOJsAoXrxBz8a7fsLZdnWKWk/sDtt1UqIke07yq5j9EMypaO24
wzjXLTOaAjbW6FoFNhVFw4fpBQQQVTCuciaqB5I0+b24FhV2RJbX389GxxIQiZVrXI+6iFul6R+L
jRa6a1qXov440VJxMUJua6MzAc4StVrvOokeqJooohKZ4N5dWT9DBItiGpvmIE2/FPNhe50ueq6z
rcBd/4ahT3qdKDRitAFlXRl0aRX07HVAtRv6ukFeihqYBCPir30VRWGt0RDfjHEW5mwnaf+gI1hV
vsbEX+85lJilqYJjSox5J43smOVCUpjV9fzlij2zwbkMZXbkJpVjAhLW5aq8i8EsOIdKMD2Jc+CX
QIvfxsN5BL1MF7SDWjTqPtRjcyhC8qQ+JocuWDOM9EnU8fFZE9kaG+cecjU3h5Si6Oz0gKG2yIf3
mpsdZOSG7XtRc4DI+eqco0gWNU4NR0UYiHLCZAbt24pX0nbGsbmZbtpbDfwPJyEQVLR+nJNQMjbj
ndmB7nhsPJnMnl3FATpZmZvqGKzah5Iie22ZPrTzoUFgun3sBB6Yb6wt1AISVCYGLQ1A5A36UZLz
HcHjbduM6Kxx3qMnPeiwpDmLFLVFk/V9rC7+tgWB/9A5/4GsYUuIBf8xABfYV8Acpr5RRwvt3Hrs
PCd93rYnGJGxPirOnHtStbnZtguNgMRyu2VvNILISrAyBhdzQKVxrBcDt0eeNlcNElCOFGhzK1h/
0TA495HZmk5tQ0PA2Np+J/kdODO2J0o0Dt5pDEmZ4QWF+3c+LYmxZ91jF6vhtpH1lGx4is8s0dlq
2JNhgkISnrZDY1jyGwz4zzNJr1T7cdvOepFu2VkHe2ZHIbIm6yP28bI86Hp/YuDOMxcTPAHS8yyi
eBLNHOcamK5pWSUtiI70P/J8juxW3eutkJZDNCY+eBjL2pxNzB14MlR3lSPSTk2UI0tsBYgvR+Ii
5e8Pv/MnURZyPZNbs8l5Ba3vTJkSOB/0lu2zowPKODNELkOwAz8rFlt2ON/gpHgfJAThUX5YMbDt
rtujWOTFd3KgneZr5OGyu/S2eScehOH96rj8bqYAGoqvzqsw2SuYbV4FTXUWdXRaLOra15BCTPit
fDIj9bAcHVCrdTt6lCLnNX3S77d3ruCg86JohpZPTh7jGDpzDKzxtaHWAh8vegqanC+BQyQTNWGi
81eu8Xb3yW1+tT7wx5OIq/2zFrSxqLwsmqNSta3WgBTt5znKRR32adjvWt3tHlJEQYOn/zAfyqsp
aCP9dvHAPBqOL+W7ehN7s5BUSbSs6/SfOYZ0qJU155hFRe9lSQgxr2oE7aN1b0OtaXslRWGYyTmh
xOykNFE+57k4LH7hJ0G3Z5DTc3b9bbFTBTtHcLOanBsq+l6pGWvzKNGcfZp/VMQJ7R6kG0+daoTJ
JEJPCny5yfmjudUm1hIsrIx0shpaaRE4y5skhMRdTg59hc4m5346qZwdgGvX5NDk56/TA/WRFocP
0LzqOAQJGkEKr37ZXj3ROeR8UWHGtlHFHUAX/Y+uTY8alQQgB8H8/UUmHXCDDjIGuKOU0kdrj2/H
zRF5xmAcMkGaXRQzW1yQkqaAj8hrYgQkLEcWoFiyonDkWwWqcoYXy2hkKoNaMMDLBbOvhbM4R6MS
2calhfzlyp0NxjQXCtNrQvxl9NtoFWARyQReXjTLgTK7rqFjgjtx7bAshMxTFmnLacohZNdk4fa2
uJzm179McKesTGWJJA76QaYf9tGS/dyfTsD/+HIoHVf6jmnX3EMV8J/07uJN92WXO20GgKc2Tccs
Koe3YR78flj220MTTR53zKqhnoaYrnmkFppPvdfqnb9t4ZJI17dBcIcqm6wlJwnWh15VV7GB7u4q
0lDJt4L+I76q/WJ20xs7NJvdeBJhii5DUr5mkEcQdlpr5+0ywI00rr2T78ZgJUZQFA9ZbnzDSuXH
DlBfepevqmMaiKKbv3kl/7mCPLJwjmMSl1OSIqIwcQanfRXIIRDZKNKIUiZCW9zJ0yZT6aqugALb
0Qj7uyRwPOc63Q+/xf3El4sHZ/PKPRy6inV6ruKFBYXF54R6/X2ue+Bif0pvIRoYWbv83mTesgTD
DlCjg3UAKkWUwhPs3U9PdHatJzQ3WDvidBgkDRzzAYVUV7B3L7vrr+XjfMuclSYwIQVZ85P388/y
rnnEe2Jv3IyQxzVPS4DOtX8I1DibXM7d5EmymHGDTZvUKP88EedRMKz1s/8ann0Ni/Mr2WKnjawj
r7GiKPSf9KPXXQv4of1at9QCadyzHjKgogUTmeWczcLqYcr7PovM0Wdqc0pmgCeFSmCibcH5m7Gb
LCfOijQq4tFLsx+GLaJvE4yDhwyqqPoqVML6FGC5VwywTCroEnzdXiTBMD5P4PnutjQn1SAeH01Q
c2nGGxmjEVi4nN76cxvwMEG9buOkmXGtOUvryh0ajNr5Jbftx6WQrLAYirelqp/Kfr5Gtyjxy8FH
D8F0qmWz9WbHwisUcb1alW5rnuy62mfqVdcEk3Y9k1dNS0Md7E9GLO3V9mdtJiGLF7cwix14vSZX
i5HkTxWnRotR+9GU5g2VrYelVmevL+1A7/TFrScCwnK16b10vBOMffsE8BoCcbXE8USwFfX6XWVL
EFeNIPwSbZJ1fc/WbyBtLtltRyJIXxrmLSNgKv74d4NYP+HMhNICKjQr2IdQy3LLOA3YMIrCuYv1
9y9fxAMOF0uTIQONtrhkVAKEVh7ekO6co/DeDF61/Crt0i+n34XwBSDa/5yPaoosG0oL3j3p36bs
utRLwfb/m6fa1/bn3BEa0adMzyT0wAJ7P9r+yt+zNp2DhPHG+b9gyUTnjfNMStExALtytPvaNw4A
Sg7CVbeLmQ9VdJ+k094ZWKBZeudC6nNnjs/b20WwI/lSbGMXAzNRBo4ytOJl9W80H+9I87BtRDSr
PHoNWojQG6jbFPG/Eja/VmnpwR2AEtUHNz8moShPJdgnPIytZEvatVa3jurZrvU7ms+CV+Fl9MvX
GeD7z9DK18lGLa/XpQaMT71Tf6HPHQAQexEEHKLBcE6DgP5Zl2MsUd7tC6vZofn+3wX8vJIsXu+Z
bWWIxjvVNzI9BCIhFOwAwTbn+ZAh2U7yhixp1BRqMBfoVFDvWPFugerU6V6S5tUo90b37lQ/tw2L
9jfnMaYqHag0g4QMvG4nhdKAtpNnzpPAJQpiQh56JUP2l2kEaWbWXUl2szOWd6o5QQOWxe3xiB4v
Gucvan1ZprgBDeyspQoQe9KvKRvA6wl8kK+w3p+XEnLgs4dmEQesfGromM0htmcDNQ/JNdPxdZbe
aiAhJpkEasrw1plGt+wFfuVvcot/OlK+WAtiHTbVBiZ+PfKSEayg3M7tQVHrAemSBsL+FMFK87Vb
yHjHSET1/4FNd4cJojFoNQgKcEgrXr4vb8UvHsHJ/ERynt21oIMwNFLhOkpJv49tQDuIKDz+m4TN
1zxq3+9zozBllan6fy4kIFJZUNiuDqowH/gzCMmGK7x/NnZMRAchGhzndkykR1ceCjzRya5PiQ+Y
dbC9ly8dGhVATvC6geLF4KNZ0zGZWpdOGmVQr0f32ammqSvN86vZi8qZF6fx3Bb3DnZKa7GYjJ66
VZ7OTrzhwXmhoeN1weznoOb70E9imeNLU3hulFs74hA5ptDXikZKP/Sy/blk/vYUrqedf7SdW+AW
qczpPGoFdgc91DfKqdmvci/NtTBlsU7Plp318J3tdJuAIC4xYWc9zTqaLuxDtZ88qChDA7UVRMmi
Qa375szYWFe2rDoVEOJkeq876yFpqZ/o8N9o4+kWPeiV1M+pYCpFi8XdFECy2Jaj1cDL0PpQg0wC
LTX326t1sYHvfLn46FLvhwRyaNgQXnJv3VYH8Lu8I//zkBwlABfAin1IT2XYJeCKFBWyLqZnzo3z
N4ep1IgistVBQuYGpOFhibpaDp8MesoHI8yB8oyvel8v3SIY983o9iJqgIt5v7Nv4MNNJIiKdHQa
oBf25h37afyYn9VnB3Jt1Wn+aKRIugOvkJfcSleDJrg5BevLx6B0WZZ4MPF2TrOrCUFatQwCCwJ/
xkedVE+TgkhY3cqJ3UJF75d6tXRvLYAa2/vo0lV3PoucX6FMUdJ2xixq7bFMXlhduVn2uG3j4gV+
bmSdz/NTKNGS4N2xBrhKCKZ5CMJrnymuZpf4y+u2tU+xvA0Hw4egFnWyCqQk68mQPbI38QrJAzAf
lZNr3QzHKTC8SXfbBwmiWSt0CV7Ok1uvmVCwEEF8Phdq62M4BzQQWiF7rYL7C9kGl9nxzaAvPtjA
D4WUubUBIvXcghai4iZj7UnZEtRtW0O7FUmJQtmxAr3ZtX6Q4uy6Uksvn98m9mgqahBT6AIOuXTT
J0Vk9P1TajMvs0MjVw7xcCLgU636H1phzyL10tV7bQ2J824ttBf7tsbu18EJXx+rX/A569tWPYwf
o2946oneNWrYd66wT0B08HinZ9rxMk1wrPJR+lD8dpfeZjsHJCSzz17BGhsK2wRFg+U8naTPY9xY
OB/6juwHNeinx+k9Oa7g9Sko/an3gdMv75MHKxK9PAVHkw974wksx9UC03X3bMl9qHWtm8+G6CIR
mVmfW2eH0xilplAYjstKTgBf/sm/4BcvznV7UPeq2+zEOsUi582Hu0Yldfb6Vlyd9y7eoeHdS95A
9LS2fI4hG9y1Ezx7cCJQDh22/cPFOsaZN9I5l6eZXQGa3M9Ah9xraCFuQ/PH513hi5ZQ4Mb5FoQy
Ywbr0hKuSH21ljScLHZQl2VfGyI+oIt5kfNRcWFV6qhjJtufYdXauZt6fYau6NrXGkB44ODe0e62
PZGijcO5ttHOqsmiCAIqK3b1bkZzXBvkohKb6PLgUYpMciiVYwxs+rGqxGRB+ZTtJGzO4bcY5nrZ
wTjouFQc1bBt7riXhl33WC9wnkyaW5rgaSYCZP3lWfvTAs/JJ0uxiaro2tpdniA+HhTpoyRslL1Y
UVbBXv/fcfBs/rhTspEkbOWTmAMDgJwct67tf6xkIzJ6WSFBCpp2kZ660Kz63ZekrdSbs4Tp+89F
Pz9VtwZwAMHKE6V586N5Uk/pXXwjetoKlo3n8k9kYrCqBMlCO8w+JD06UxNs9otJuvMZ5WIYPTZ6
1QJPZDQO93kznmbdupLjyh2U2c2LDiWEyVdjC9UH65956K/F5I62qlPoJpgEMVomHYoS3FvzoD7Z
Pbma0EQJNSHP6c03Q6eeloEerj/MFYR9QepotvGBiJDZl2/Er6/hjj1rDCO1aoBty+SamiAXr6zA
XtBgLqOjIqX/IJ94Pu1csMHqPDekgWZRpc4uWUAMR/+BEIR6boILKsbYjOOGJWjwofTY6r8XiQhe
oaLtyXkVpMeqDvSlFASw8r6Ht8yNXAAM23YrDk/fz8ykLCsm0aiSrtW8ulJqy9X69mnb5W+vvcMz
9iNlXDftUtNImRpXle6lOBwtxzVRoKTT3bYtgTNxeMb+VFGbtmXAAIxIOEK7DfgGtstfEgk1jaC+
+nmTB568NxO3FdHxbK8XJJe+u7FJkaCaPmGYS/0YGzQgduxvD060XJw3YRKRTHQPwz+3P7Sm2Stt
7MtmItgUonFwjkPpibaUzcoqJB119q4nb9ujEP19zhU0bTlamCqgNHJ2zNv3eZkEI7gcQP2vs3Fk
7vhnZhPnkPyk0Zz8WKYbJS18s86PUvUv7XA+gLVJCTwy7ksFrOcxy9xKzb0y07xeFRwh0ZxxvoAt
w5I4K8nbYLFT19wYeSFwmeu3/vV99uec8Zgkp2cgMlDAYVFqsW9YPYiNuwDUmIs9h8zQ3cGRXrf3
gcgi94ToBmdyZiVF0UeJaOGAUKwKCzK4CQCIaQXRaPRIbFsUnJ/PoPHs0bKyTxekX9l47MrNuy5o
Os2lphRsmxEs1mfQfWbGgk7vNMo4QIymb4a0PEyK6DW9+pKt1Vo/4cwE1TL061nYeW2ALksAp5X9
WtFsgrU/uXpqBdUlkVf9zG6f2TMyu1dTp6OR9rCgKbLf1dcG+C3QfA7yLxO90av8SrVzXnGBbE+m
0DTnLiDXZbeVPYFcBZrtiZ8frHAlFpgamF4sL0M+IwDPJvDZpuDQCdzI55edDbrtLarXMaIIBl5h
6Dt7Q1N4Vd14kLZ83h6lwBQP3kmpJdvOCprQ7PzVzNixl/TDZDv7KlMft00Jdidf9FBatWjmpgdj
0vwHBAUqt2GGKNX5N8+vP73JX0A8klUk9ZoA+aQQglp1+cSAarSwO8mDKI4XbREeN6NV1TTQHnjz
OF8b9tFn/dq+QTare5c1d+UsZ5q7/KxD8trsRKXrv3lCfw2VO4o5ZN6WukKpvw6aq5X8alXP0SEU
UB5AYfMgTESsr6GNo8/TQWmykxpUw9R2/hgofgEivLV1wdoVQZq5IkpG0cZcfz87A3089Kq6ti/l
6bsyWYeqA5M3Yva+LQXOWWSJu7TLacwbkyK506Wa19bkarHUm2U60VKEZ/ibWtzXkq0309mg1HrQ
mayjsjjlVpiyu1IpkDt1QKM772LZ9Or+VGiH0njSiXkyysQlkgX2KApWEVkQDH3iQbeWk7vZbccZ
ejZi+3ShfpyuUIMEcVt8ZQTkke7VznUOwkK1YAfxNZCkNHS5plhTw50Bhi989hb7HxY6qfI34fFY
b/GN8fFVj3kmreSsJWpHQcPq7Baj/URXqokx2/cJqNP6Jw2Aujy5Ab/I4V+5Or4ewjS9MKbVCylI
hDIddOXLbtuCIIbhQTjpAkqnckXsAarnOwa5KdgvWiOrPQ47lf4sRl3wKBScEp6baWqIMepQm4jQ
OuV25niUJXiZGYRMRS3IOV3sdvl64jp8SWQpLKots8EiiCc9ginD7k6OBRL0pgjNzPQLJoVLmwTm
iKa40QxLGbBdMl876e9YIR6TRxG/0HoWtvYS54ykwkkbqdFZVNMXuVcCWa1cape3KsiFmyY+VMWv
aQZTiv5RWbZnL+Ot1fe3dW2CNuVO6Y6TNqI/utvJSKZu7wPBpapxzgukdUWVLj2LtP7HOP9QgZb7
dwY4l1VORlr0c82i1P6ZQvNjbv9dWMDDehInidskxmLbien1jutoorS2IPrmKxPz4MTWNCwsKmp2
Jw+ncppuqP6yPU+fd/3GHuFROPECfsYlkRmux8nv7+druXbN2q0e1v5Nciyvdb8Hh4d6yp/0q+TV
3JMxrJ5EFTzRWFcXfHbDlGa3xKY5s0iPIwaV69hCkNwkgjUTnAe+JjEbc4sgC1Yc87fMymuthf5k
gXR6lXskVsJkzPx51gWvXlG4xdcn1CLu565QWdTUaVCqoKSesmnX6XXq2mV/1BztdcnIW6886fre
0SyvT6xjbI07BjWHMSlCI1We2lQUBormfP39fM4be6xAu4M5r8DLbcj7qWmPVBfh7AVHXeecEBkS
nJUC21ht53dFecuI87y9h0UWOGfCCsZkCdRwkTo0IBCUVig7BDL+nRHeocQ6CswDFpHhvNsxlC+I
qI//U0h26yxysY1pGXpmLViRaQbBDHU8e3ZARgsVj67ubwYm3+dpf3KU5dBrGKlS17+kRf6QJelQ
m2YFWShd8vFUKY+zJiVeb+dBa6k/IDx2JVNJRtssdANM0zlquqm5s1kcjPzGSdRrIxsBK0ExBoAL
3Ff3uRzSLiq6l6KeXEIKLzFuWQGZE+05H6+dxDoZLVrmuuGm1+4aVgUJYTubZQdlRFdBMsU/6nSE
UitQMwo7Nnp80gfzVpHl3aIaOz2muyUl3jjMYSNPGbL7CeRdG/XN1q23uXxWTXo7xW+zM7uZzUKI
bcXsZrb6q2FpgZeEa5CYq1pP/UJducLfLcOsRfcGe+hl1K7KV117zzXjR7HkANylxqFo++eJ5PvM
GILUsrx0KL16LMJU6q9nJh/LPhVUMi7tSTwtsCkUiH+Btuv74SI6EHh1gdSjlWUnB50WlSzIMVw6
vucW1i84O766SqZMMVEFmmzAsp3nQlW9Lvn9/9/150Y4HzHpDOI5ymok/lnJr1SUERRNE+ccmmQ2
dJ2BH1i2Xgj1Fdw82wO4WAM/HwHnHCAAqslN/V8GYvra3oFBrb2eTk7iWnhyNvfmvnljD+md8yq6
1C4CuM5tcz4DmukEhC8AUtCDEVYPoLC8a6+ryldaz6HeAPJ341gEgMQUk5tPXrEjt23riXBk6xzy
XuX8KzivYldEzbMBD8WS+W1avw3QKcvHu6x+2J7qzbXEWeb4Wohatf9BUrRpuev/h7Qva45bV5r8
RYggwRWv4NK7Wvv2wpBsiSS4AVzA5ddPtidmrtzWqOO783QifBxGkwQKVVlZmcsVwXH/eYVv24P/
91GwxBkEOjeOZIpgtDufMPuMl5cMHbeKw6KunC67TdohbKE1YbaX9Bx/PGxY+Cw/IUvVlmIBYuJA
HtwW7r7tWCBIFv38gN9mY18f8CxsGLWe/HHCwLy9mkKMc21ZGZ9sA8rQw7RHcHKvNKMEhgVN2Cuu
rq3VyaX+Inv0uyL06884iy1LawlLyT8SGtXtsCJRsVcbjLuCSHbpXv0uJ/u61FmEUV1KwY7DExtb
eHas3c0Iba1yewmX+RbD+LrOWaRxHXMAtQcIMITONtA+C092edkRdqv06N2c3mL2cBF7+vHoYduc
BZ9JT6pXPpKG04hmXvFi2/Y83fhHCjkv8HBBYT7xqS5Zrjqnf/f/eeSx7lngse2Z9TT3quu8KMJ+
ySKgo6pK3inReyqz2FN+1NY6kla1qtxuLWZ0/doyGuYx6iDVZvxO61ergI7faEW2ZUQafe7c2EhB
QnusQ6mM42Iu4WBfOSBLLuw28WBwaplwUbspbBI5dbIlptpM5aGYb2UNWx91LJ1r6LKAOTDdl/Dv
a20nmPulD5bOeqx7qFxYPdwE3eFOTdPezbOHyR+2bSZ4NmMUmSJXlwaHTE/886H7FlL6ujXOAqSC
MO4EKSiUcgcn/N8bQ2PEm25O0qkOYPpLmfeFSHneOxo9V3WNgTokK9VO+1cOay/Isn67gkl9B98e
JOhzLZrKTvoaoB0CZQE8N3c51FB/fmvfbrEvK5xFxDEZNJJGhAhl3JD2ZRjZfuxNOMr9yuhwIdW5
tNZZVLR05yVDgxhRsW6bwT4QQgS3jl9tR8w+dfVyYUNcenln0S+n2mp8jVumoSoiyaoFBPLzy/s+
zn95e2dRz2WLTRIJZMa5y9+MT3Tz8iVI17DYgK4OvQPRAxVGQXi1Z28QG3zsVzloc27HzUvU5D+A
4j+xwjFc2/FxoSJX/TuPnMjSg/DZ9VeG1+yUZYQJhjQVAClTZbG2+zujLtfoZW0rijTGbwKntASv
s2nadJlRhA0bnm2nuLVayFmpMcibQodiknA/NiY7yITDpal5VzZwmKUQb2/mWNV2txOiPxLmubt0
kr8I6S70/P44Dp89mO1RGM0xlznUcM/eMVF55qYYszpq933Ju4zXcNgk3i/TsA/QbMdsvAFFxxyC
qMbemG8WOaI2Mj8N9OeoeZ8I1DtKvxWG8TGlScJ9s40XuHOFJ3mnPN9XFexrDTWtxZSHcGF9Id34
2Tv1abBWrku9cGE9d649wG16Z0FooHSCLPXsQLnksCzgp2Ta3sCa+W2GoeBS6pe2GF/MsX20Ruif
lG+6gGMlmH4ZQPdRPA0zLItI8+4tyBNd2sEyHOyyJLe2RlM768x6hIBP1GvtBsRVV0s9hAsxUOvU
zdZG7M5cqgKQ/O6SEQLci6WzCNXko5VonNqqlxxq5HpbVD1b6w6qZA5zN3aWlcEkRBYvmRkVeOBx
VE4EW6iXsqjXxfTfZB62h+/lmZZvUts/Cyt+IUjaF2w81pjTwi5LfV4LFXq6Og7ZAMMAHRHX4ELL
bZJ2H4bZr38+mt/kI7aHeWjDsxwHVM6z4yCNwTKkAyjURSW7FHKduRMntsWH8q1t31iCQaTm4ec1
v0kTvq55rnSoe0dhgtMej635qLAT3WeGaHDhPJy2+z/H4T8Pdq526BazJ9IRi5TNi+d43JS/E/9S
NvddI/OvRzn7fl025m6unfGP6zqqOVdwEI4xfBSdRMq6ZnNJ7enSY50F68XUlZorLNiY20xIXuuH
0pD85w90YVP8Mer+Umv3mHToRYl3BwWhgwEhz1hlVmS4DyN5t/Nstwx5hpkAGv687Df33l8v87Rv
viyb1dpJxm7GJ7PNsJIGYPmtRyC+o9699pIz8De3nu0hWpoO9VyHOWeXrN0pajOzHY86KyPqfoxl
Efz8ON+1fv9a4uxbpXB9FMrVWKLOdgV9bmB/W04dNGc3xCm58NZJuXDLBBy5wDNDFQv8uqOff8S3
7/TLY57205d3KhoG55mpH49j2fFxBme2ncPRfSyEh7TYvrBxLq129gWtppS1YXdYTb0zUwXILQIy
HXokFtq8kCV9u0m/PNnpt3x5stKYJMyWpvGYJduaWEcyutzwstBsCw43pKRarsnkXciVvj1+PpBJ
iNgatnXOjmiIMPMCofpYnwrjpYPv4RiWF0VUv42QX5Y5CyvNnKUIy9g5bhYsGUPL6sOy0PaWF3bH
pXXODsECUpo32niHWldre9IrhSokBe9YXKoNvz9u/3lxZ2ehMV03h+o2Yv4AW6DXefr18z4/lXj/
hPsvb+xsnyva2WNp442ZvYNM7Jaacf48tNGsb/r5vxikw8H+z8OcbXM500ahWT0eHT3FGWtD1wXJ
qrb5ZYjk+xP1n6XOdrnR5HnrF3hvrEiCkYlQ1Blvh1+dTIPcNS/sh0vb+6yQbkiK2bBhPD1YtYa7
b+zC6J75lyxoLi1zlnTYcyJhTVmPR5kcPQtO7BimbIbPn3fEnxmOH7bEOY/BT8cRfd5qPHbCDmQv
7lswRxZhBHNRBKLPt8Shb+lc5+FsthtZAMKXbdJwy3N+Qca94hYjV4nbogxr1pbnemExizoY6gxy
P5mxsiv2aklzW5ZGMPSk44tgVxIkG09V8gqiUVdd0dx5jX/TuBs0bTAmvDwU5T5LxOdE2HPRKK6z
9LNiaOHo5rZD1m3M6W/QS5J5iqVvrRKS//994XO+RSpNaCUn2E+jKEJ/SIKkhAXwJUXRC6f9nFnB
almUmmIfsfnJmeyV4xoX8tYL5+KcWWFWU8qkbMYjrXPuwYArMQ1O2UNaDIfm4lV+YcOe0yqKJbUL
aFnhXKj7odbrLMdlChLszzv2uyEym1m2zVALOOilnH7GlyttbhN7GirkJBYpVrV0NkuJ9lJbh9Tc
ORMNq0zvRTKHSetiQ18Czr97yK+rn0W1mZWDWBhShWR8W9KXLt0lF9V8Lq1xFs5mFwuopbGOg1k8
lU0+gl9rx87JEkRtpKpCiplaj9bxmGXHvkyitJR3JAfHytfNLpX1OzGh3eemK2LKSDrWgRkkattj
YeWbgon9XMFtrH+uk5pjemHtuRBpzBlv7GztZXrt09sOggp+ti8ne+PocuOm4DVZ48GCmU1LZZRb
5bH06MYSNbfhupa4a5g4BzWBZW3ZtPvJztde/27PSzygtdtmRaQbmnJn/i8G/m2GktCmBjU891yz
xXP8xfUHjx7Lyt1mzj1DCfrzhoNt0dm1iT2G0pM6juNT6rLzHbcQ7C6/WYyDnJutxCsRAqxBywxz
4565IupMwcslC4pkXqdZG47NrpJk1cLMjnYo2iDxwkgems6H10iOrR1UGdsucrhREDJXlcdFCyAz
hf0bpJTy1FwZEwsM1we4M3M1b+dlA5n9eJCfLBkCb5pWlf5QRHMww3Z6GTkVddR4GZfp79K9LWjJ
ewxaD3JVd9cQKpvNCmKty5YsjyfgtkhkMAxXk1/H5mzsuvFe2fd5tp2B+Hbid+ds0/ZakE0130zl
61J4kSf30kJ7GyONpdSrjsGtq0SWvK8dtVtyGroaCr7eB6SBSMHWiwtNSD8PIYiVltkW4ke8Atrg
YF5KkTrozZzLyo28cVqrFFKLzmufwUAQJRpN9Npo7JBQM8CcFzeLfZnJbZ3nQdndJ6dXVGeB3Xyw
/mqpgMSKaeNkzwZcBmHyR90kVAQ4OrnrTQzG1F0wQoirG3BK87U1V8GEljBEknhVPmeYmm6h+gSF
tXx6HZkLoZ02mPM3OP8AtPp09J3nPGV4bBN0F3wTW8OuawpEkwTQxwxkAsul8bMo2pXW/XMruye7
BxqGu0vI1biALouxYbe96pxpXeUAT5wigLYe96cmKvpxS2c3dJCPFzB4tyuem4dJZ8FoVQeVf5aW
y5PJigbtr2AyE1c4QkYv4Aobl5jDEeXewwz03ATNjHn1wbrKpyQwez8wml+tIhEh/g1u4o10t15h
xpDRivq2uTPEhNfdHDrQT6vWD/WSwVZ2wn5deNlMITgZYa6eTWZfpy2gJmzyGgPxdEBrrT3a9L7r
stXijDHeaZjbc6hO5Gf/3pbvjOiQqONsI3eQgAAT8L21Fef0Tpciagt1XSCtSMeDbiVOEFSwyiBb
Xr20Po60Q/se3PAZY5/ysT4N9SGUZM7TPDPoMG4zXXCnKQOTJNhUO9n2wVxBZCBds2Xgqb8dsX/S
4leqwZHQN+4C47Ee6sSNv5uXG+EhvtkfCfoVqix2widRl73UeC0Q5QqkziOSZnyROUx8UuBLCaDA
cVW2b2YqeNuwFeRXwXscw1M73WX9erGmoIE3pa7fbYEpzzbbNsudAwGcSbIVzdxtqffdKKN5StfE
2CoT/ELvYLj6YbSSVVF+OlXFbYpfKMytbhAvGieEEmOwjM0KBgcNtCcy0FVMLw9HmGnKRPMk342N
CDr6NOJ4GcutMA9CWBxKhCvNGGKAzZe0DVSZ86SuAl04UZ9Woalc7rl3BkmP/TBEpVuHmkCiR2aR
UdQb15hW7ixiw1iCzHKiiQ4fKjfwd3CiBUQc1YJPjxDTrfUY1GrAjInL83aTkpXvHwfWBs5Ucbwt
OvhBpT/1+FQ6JjdUE1jpR0EO9vA5ku3JdzN3ct5Omivro/CO8yxh8hca1sn+E5QW/GyZBF4Jn89a
hab5OGN6JiWwj+q3ebNuUz9UPbmemoNX0S2iLh+Juer0LfTv+ZzeLP3L7Bncgc0FwT9WdXhA59Nx
y8gF6aSVcgtPuoiN3pWF3V6BbFr7uPDs2ByK2EL48BLoxbCKV+7BWIAQ3w52HhIbtuXTM4VAMx3/
pyyw85vlLJsgtWrgZOSBYNfGnUqfp6rm+YAgNkLBxdqVrIgqCVIPzBhpgqDeyR1VT0I8dHkTWnWO
6oY9/Xzd/WGhfK0ITr+J+nDUwFWHfN09qztyj5DRNn04FuPwZ7SLpagABjsRhBpjVQLMT5pbAtdk
YibrbnmGlFnoY9/Z43tKbivMlEDhdm0N5aPTeR+F34W582JoTKy6N5PLVqSPhXfL3BNAPt0RbzOP
8oECj6BmFVi5E3j5FHs2GttpHiYEoiXpdV8+l4sfmAPbNX4djka66sY7ZiwccO3OGnsYVqkAhWY4
DNMKWNbRRZaDS7TK5gxxPf8cCsVLF8p4MwZZ/UPqLzEF9g0nkYg6dTCOjCcoNdxx51nWXeMN2Fz9
mkzGiqhPia5nWpGQdW+OtyuWPmzoTd/RFz83UGFqB5B9ih6IDCSD+Xt6KJt+lTBMX1tzrFMvKCu9
ld6VXPoPzOGEIvMuZcXnQM/ZVzuXn2eO3Tii6QzsJBy9QOd8ee6uiq0fzkf56NyIKyuAYvO9G0+H
y7JE/2gi/e/lLc9CwW865jl31wLKBIKFNA7l5jTZBK7HoYqWXfGguc3HEGnDdl5XMbSi6e6SNsl5
HfVnbWYbcBxm2LXnbNXCg0hBPvvLwaLvvrpRCDQ/H4l/AOzzFc6QJimFmqRZGgfruMRerFYsStYV
HLGKsL6s9v3dp7Qs3wN30KEYvj0rcNJu7NAqM5cDteMa4lI2KuBjHukd0qIIcl1Inq5AUrpyMdjE
L5MvvnudX5c/j0k5+ldkWpZDNxGeKQuexPHP79P/p794eqGWQ9FeNE+5OzurcGwlvEVP7XIAlS9Y
cPn6cw1qIII2A4pOAtZnkVfJvS5u/eGRFK+q+5UuTjBoHWYFHJC1u5oSIO7puHVnBIRUIcF1kPgd
ptJEDfJosiSci9cMxROroEfs9piceBnoHl3WFZLQK3vo3+z2oR4+lRyCSkJCsVJPtp/vmmUMtVvC
N7MJfMc5WnoNTtGqaIZbkfhRUgxPcCDmVduATTnyEUJ0ngHVFJAkUlxMrrL2Fi61xHkeJ2c3dfNz
3nSxEslja1SbATaEBOJDM7zvMvlq6jKCnzP3lyQikM9UxrjubVTrnbF2SoNPya1Xe8DNrv0hDQqo
l6RErAYho1PvUXvZXvYvo5PERLwr7UYLbaIGuLlrEO5XxmH2MGCoBVJTGaZ6eeqRgCJFnNE/s6E4
WYJHWjvHotah8q1gnMxVT/fSRtXIuMrfdT3wuRdro/s1le9z8pB3blQKoGxOzY1pCAT9SIGFMrLB
P8ed0YsZk/rEKn2l4iWHDEKNWgFckWmV2yJUzn1mV6ECwbPybA492bh2fvWtHWvzLkFP2Zs3wnQD
0PMeLCOmDfZCCs4r+m64s9BiFVCYQCGC0XdE+rWEWWdDq6AaLFxNkKz2LK7HN0L36fxbC2RL6GYl
I/ZxOQQtjLYQmOMFG4iQfktcETsdEquR7BO4jHdpiwoDOozshdZOWDVLOE4yRJUCxU17VSusvTBc
iXXUETtc4Dtd1a/e1B8pBibqiYRw9OI5e2o8e50UJLSGSBdJCOY2upbT1bLcVMnuzwU5uKtUt6th
xumWLJiQy+cdieFoHfqLHzfjuMqJzQvzl+PVu9Qkq7HzNi4dgnSGeJ/zu2c3GCbGfDHIL3YZlEh/
fXKn81/wYosMRrhOPuy5X2W+G8yWWNkAgDKfoe0sDmjnd4MZS7aZLcjT9APvqhR/JHizsPcChniJ
dG9TsHyEjeqpTR+bpUE6bDw2mOG0O5QDmOM0EqhGz5C70WMowUrI+vuutXhrWlAwZWv0qK7mXKKL
ciepFSa6CKt04oP47Ms6ZNoIxHJtu9dLMuPSRbbrP6QwLskTGnX9S2nP4OjOGEbZt9Y6beEcVRpr
glaMym+Szl11ArULaPC8RjVGCjNs/XRllE002h3XBURT2bMaES7zlifGu92uRbvwtK93EJGMJJIF
W963qKDtItktJbS/kl8lkBUFkAIXf1TI+wSaU45zo517hb4ao827nmFNmH4QITdOejS8+nqc1KGV
e4ivbhg1Gz6WD75p4bq/S6gI567czbq+m0c7LOvrdn6aMkh5Q5BvKm8yeM12cqua+qoqpvXA6rAH
LKP9LspGVINMcXNIkfJ5HKqXQdHPgUlPH7BA/QAPZQUUpoFftbsx53dip6gvTwKcrc1dcLf1Y5Ie
HBRzsn50+1dGrt0ZkmG0DwbVhKKi3J76O5VhoQVBA1JlqOKvPeu9t1AFmSWvstOYLt0A8N3m428I
hW/hm3McZX0F7ugN8/LDYl5bJvbeYEVM2gBHCswwIFGdfD5SHWvD5o4pVkUO1rmAv7jBE5UfK6uP
0NgOa09FzvDQmkVEKS4ACqmJ9FV44lBAqoN4lNflgleImTY8slN+ViWktKkZCpAC898lc/eU3qWj
3HRChNpUWybd0GIhK3VYJaCasbu6ocj7q9VQwlsIdoQeaszWS9au3pXECMlcHlqU0HWdBHU3XZHx
uBQTpFlBJuohRjB54UI31E2vEpZfwRsgngFRpO2z0w6r0qoDKyPhUIvAg5n36B6gl8AzHFtfq42J
0qHMqpXTUj6kv6eFrDLdX6my57bbcNNIAAT9hgv45N1lwEP8wg69VB6znIWGTXiCD1oXGcrnGzUe
ev89LX7X/kaMIKD4gNJLRJr5GWIw8bLoe9KaIYjfqyoXcIC+naqZs8WN/dYBAAKX8coCIJG+TMuj
Wp4rDBLO7ZXIHG5RwC7+65KCBbL0q7m87dV0pfH9iWxxObDfElFO1GBfVh4ALajwTlBFXDDNWcDD
XL54fhrL5jPr7auqmu+cggW1GNfz/CsbJNSJ0UadWYyTf5Da3bsUaq34qlN25RRPS3k1G4/okGP0
5oaRNmpThYvXimnb7pOaIZU1uXRR9adWmM2vJe6sDuMLVnfjFWI9GVOArDA2ZR845o3jtgcj2S7j
h5u7IQr6wMD2zyoZNp4AUcO8pS5MyepXNts7aS8H6NnhPklfCwj9WcTgxHViaiFMzUPoOi635hS1
c7nrqIXrY8LcKgpO+jk3gGP1g6GKNZCxsNcDJ+SpNjSvBgXvS4+zZgwq9Kht1EiZ14aDmNYzTHAW
85CgL8KH7KHtPmhR8sbHocJfZuveQikM81H90KSPin7A3TCmoCYZC+Ok2pmk5h7zorR4kfhklZ9v
0HLx8F5cnwRTpncjysNxHCPHgOk3ujWtiC1Y+g5+sa1mvNaKBO1Ib4TwVspV10lLIyKKIMOQXaFu
/Pa1ZUlQEIxR6NfZ0IGl/TuWNuFIi0Aiw2pRI5epH0mwYpf5ABA+JB3douKbZLXR9hQYwkKz94oo
Gqr8AUkUMoLxFtIeIWqzlwbBvRt8bhlp1MEdRKEcL4gTsK5FfCv5AohAVMZVMd65Y/6Amhh3xRtG
dpAF7YC9APGCsnAV5A7AO8SonNwszhB1zbMFm2fXfiu6PcR5MQKSET60fmSlVoym4IH6ZiQ8dZfa
WVgDS+3tIQTQF7Kmi0h9b+GPGIauPE/vXcxlw21b8cKAuJJ5VTjbWewT048yJDELTmgyPDseiFzy
c8lk0AovaIFTLbhCh3nBKKUNpAwtLvw+6MojGzmgCcF7Snlvn6KoyvNVh7jvVPNVWj23yZ3j6SCj
ey3zQHZTXGafxE/gN+7zZbjJFoUdCV9cByqEoKqlapuM2MvLCFDUiPOlgfZVE5BxBBbwJGzv2OAX
uMB7Kinxv45gwcF9iWMsh1l3dIYEtL72TBIUalglAlRdF6HadaIyWTfWEtgl1OS8G2o95umwVkMV
zSMN/BZPWYD6B6PmdED2MV7nwE37CVBL6Wx0Cdclj8SdOQasoRsmPGgGKT6QKaggtJn7N2jlnOCm
uMadYuNfGEzslumX7JxIYhinH1QMBQAkM+gNs4aDYBbCtRZq6BKo2a+l+uWr36afhUaHsR8Z+hjd
/Lkg+bficl24rjin6tVA5XXW0XWK2a9YOsx/qldrjetmla2LixTsbxoJWMexKC4zFwXQeSOhnody
oqUzHZpPce/FyaHf5Nvkj92YGTXob0LHugnJRXuef9jMpv33wmc1HXN7MyEjnQ7GH7MqcSwCc6XA
bURtXkf50Y/KSxxS+m/X5O81z2q8rlS5zoCUHkTDVTRERgRryu2wAoH0uOyMCFZr63xFj3MM2D8k
NzimECyut+VD//E/Zvr/eQEQK/B86oH7fD56NdXwai+ddjqw9RD1G2z/0A0lrEcn+Fc4AewrjsYF
uvU/0wXna56xOVwjtav0tGYbyk390gUC5q7LLcL+Rq8IHPPy8KJSwLcv/ctznmEHdWu55Wh20+Ek
A9hsRciian/SHzz5dJiRhHSHjkl40Rvw2xP0Zd2zDdb2svZS2HQdINZ6m+6suNiZ6/6peIUybrBg
7U5yZ9sHqJM+oBv2XxzfL4uf7TTXOLkp+wKI5abfnAxtx9iO6friJjoRff5GRl3XNwBYUNPDIT4n
D/veDCaCg3XsG7nxHwWI2SpkN+VtGmTRZf+T7zaQ55roPZqM+R5akH93uoGg9A7GS+kBokuowoG8
13rLyIEQehyHF+a/WtUSNMvegUVbn/fBBBsfBOVfU9pE/+NXjJ/CTpaFHnUN/2zIqtKVKZLKovi+
6RoQ5+r0itvVxVd8PmSEM/PXOmdIG6qflKIGPK3jf8o42QDJ4NAyR2UTXvKytekprp990L9WO3vB
fQprXlCd6WGgdmhPdSxmzGETsa5KeOjY0Siu+2KfaAm+9Y2ljorsK++OZcdpehZFGVIkf/Z0GLx7
2qKfg/m9Ovm9JP6GVTpgtbOigBOWHBXq9AESHjyrT5k3zFsNXsuXrJgDVgpU29AF9X4JNw88saDB
FM/wac9PLSli8mIwNhDC8kD+J+hUjLvCATke9AYj3+Sy46mSt67lvhgNAwuu2Vb1rQkDJzFboUd0
5Cci9OijJpiKzcQqTZO4nhbeN6/KQs8oR6HgAL6RQHPIlVc3mwkk9Ha6dsw2KnybNwoUHxzexPGD
BcAMazGRNX4O1AlMCVIMeHfjoHmTH+wGFRA0/qeScU3eBt+I7fK9Q6lZWTCUAinb8OjN6F4ZHQY0
Wjg+J5geY8uaFDctsK2EPLsZZMl7htq8v+rhikb8RzMnazvfityCTzqE9uGF2yxBUTeRjwkMG352
6Dy7BJ3daQR2YXPDbqNE+SuAST0+yDxl8eAmXPb3zbCywT4uUb06gO6yDI0rGDq8pA0sVShMyeCz
1ajdBLHvGal851nbLn/AhInoLFQKMrTpHJVzAzLsbpjNoF3KqBVuYDUftEdHHUljMj9rTE3bSoUt
GtD19NZ1uzQbo6m408O4lvm0VaMRTGBDLT3AFJSCyttocDkWepyyV5v8gi4ZT8SwsdqZ2/hsIFWh
fi54j6kdtI8D4VP0nsdTK5Ob5GlE6dBoBXXOx7FD1Z9GNkGF7/8maAsmdC3R4SUK2udzSOHOJiy0
hbeiux40MKrbRpt7wtagWAQJbWI7Ac+kuR5KJ9TdeKVZuYLHJlQXZtAFS17Md5W/z2TJc7TFXfsJ
ow/Y8nmYOrsMc1h5hcmAHv0q3QaVFzjjG50/lfs+ZUAbO7x65N6KPmgDqQ6S97Juw7J9FZgx1wJy
0BmAguxtXt7N3I/QmopaE6Puy6EZlnXpX/Xzg8sG7pao1itrX+BbjjPKrW7nTgp8MmTayGKYm9z6
DgS0CQn8alNAkJWNBtLpGeDyzE9tW+FctWWomvWUJdGIIcqOoZUPlDi1kLcadUTgU0c9sR7rvYMa
JXUg7OnF1eRuHdlHtYnsPD3k0L6zwBfuobhXgXqRYJTOUmGygEgh3F3iSJTmeKr5dmkPS/2WMYcX
aYUu4yM9FVX2dQMGgdftS1MGNUpuWIOFmaN4Nrkrp4dpevU+K+hxC0w/opRzzae+WE14YvhQh9qy
gH4y7nd5JOHp2OQvmZ6CnqSIQ2ZoUajK2clWoOWlF3RxMSFHjSep5nCa0sCqGvSmMZnnxSYtorpG
Ka3frRI9fUQgiaC0CKgwYls1M7ryb/AXw3cGxYrQbTY+5WaH+whNaIDMednFRQ7JcAhEyoyGXX9r
EIdjRDx0RfHcABVzIbNp2xMAKiPusoPLfPiioQScfif1x0AwDDNi/ICixkPzSp1mg6BxOrWP0FWN
fANlIeYxxxUAPJjYQnXXpJw2G9u8gcN8gOnEFbEeRwtidnZUFSwskzLUhgc8FLJMGDJKS1wdIotg
Bgi2AsBwxp0BJaWATNVeAGIw+nuvN/CfJWBKhH29t9yrBRt8AgNnpCsvwwGBTnnmbnKYzS6+Cn++
XL9Lz/+6h84yRUtRZvmotQ7/R+lttjnALoyiT6t5ba8v5xZ/3P1+uvrOEkWrNWky2Fjy5BrfPA44
PPfiuoUlCxJV9D1CCzTnsI/GEECUF83x8pgGVdx/gFZBLuatp9V++jVn6SOuXpt0lo0XgDEnDG/t
GFXH1C4vJIr/trb+zi7OEsUGLQPaJAM9MO89g3tICZut/0XdefZGjiVr+q80+jv70pvFnQtsMsn0
KW+/EFKVit57/vp9qO6ZlrI0lXsXWGAX6O4ZlUpikoxzTkS8Jn79Kt/5Zr+6k5NScmoFRct6EiXj
guCx23ttXx+VnW5Ht4qbXhnraAm8v6wxJ5sn7whXmp053sJyvrVL3InXlV2/5k5iF7Y8y4DPl4Jf
ZOqfYm3+/gf6ZBYmbVMmfMBoM+x7J3uKt+EK87ByZS61FRZjOi6UAmVo7M7ywl8/np80jif53akH
exMqYdR54p9h17nlLtkk38vnYiMtSd9pszs0zxpncmivlJfmWt8Bqi3P8ey/gKsJBBkmn2ZixyG9
ywQ/PIS29/u0YMQwTJJslZjdRkk5ZPvumIgXHbQzfTCvu/FeqtU1/pVAT/XFWJYL1dcWOjTL0so3
RQvPSbrNOjxWfv2QvkBH+XQUGJZEP8LSTlU3nRUz8k15T7YlN9lMS+tiHitQv0BWcqcHfzWsDVvd
kD8MTrxR3djNVhGTBqD73fHYXI4TOzn35k7Hhb6/uQ8f6mSPinJ9NEmE5IO8io9zddkss012WbhU
tY5ywIF8aVz5l2gi18X5uuDLlWtAeYTQKUr6qclDOI55PWiTfOhtqJduuC63uT27YQ4Qhhbq+vw8
gi/XiaHyoHkBlmWc1AYJbu+aQFF2QE+9qDi9CjW0Y31YSkDKTU+u7h1EsTzHCPqyAPpw2ZPHrPmV
JQdMpD+o6pXUittQgm1IA1uGOq+Gb54objuU833zo0rOedV9uQubqqpQ5mkaYsfPW4PZmEVMr3Yu
vnpnng/mX8Wr/I3TmgKe3f8C8YZ25qLyl8/5w0VPbjiulciMkmDej7xVtgy38Rr3xpf6GhpH/DyP
Oq+c7Fg55iJaB1fpnrx7QaadHeL3MQr9+hzD+ydDkfdI//CJTo5G/ICgFgy+fBi31UbbNcwezBbC
tjlre/p1/fnhSifH3mAoAogyV5rn2SnmouuY30WmtQyd+NBl7Mnpar5zrNYYBhMt+n20bu78pX7t
eaBzC/lBOvM6vt4Z6YDqBgx7qMgnhT4FIWP+vHC++dGmZWdPLtN+bPiBh3m8Wb3sl8ZLvfEfQ/ec
p+bPa9wQNYJPlwzRMOTTbS9p62JscFQ5aEqysLo78L8zO6v08+qaLwFPCEq7pHGhzxGuiU1aZ5o/
cXcBW9c/B9DMNJ5zR93Xd/P3pU4SAfCYSpUKaHRxTCqOEzfc1l+fEz/ZGLFMP93NyVFOSdcr/jhO
rFfF9QF77rytbsfb4bXZzVM6J8YkKb49aMt+/X/Qafx0cXk+Lz4coZVeJ5ExKhOxq28pzNcINbcJ
LbHxUsMFtbmLFiFBcu6xfsHFoh/G0SgjLrNQF55sUk02aUGDceWhVV0LOoZJXdpZ06r0un0fl45l
CTsBOpCuP3dBbJtwAX792H/esPgAjKjRkRvIJqfR5xuPO9z4fKDJ91aYsm7WvRusz3siz2v/cyL5
+TLyyWXi1m/1vJYOlcyZh9VZfjeKSPXMp1/fjml8FamKjMWbpnBT4il1UDe7gaUniYcSTzLTwpUg
3kSttlaLGSNYCSm8qlCpFmb/LQUu7Okk5FAzW6WHDZEeM88CWMPKvNn5zWtOlSiGr/BxwhnVp2lp
9cFWjB+y9iaxnsSMwlhjbEt9bZrFMhgKO64DqkQ82eqKrgA5YA8w2/f3Zr7TZd+NB8Dmpj502mRH
MCwV9r0cTrY2TcsuyO0wbhdRCe4Y6nuA4oUZtNep6UaQkY3isadBKlD+t0PlxuK4jpPMNmdpMZU+
fuxLBpAcRPQAZWDe5ODqXvHSKd8Ebxc2EZ2xfeetLGOv9vqq8At77HxaJaDLOMr1M+xYi0tTgp7X
POj4OsQA31m1ngTGfDOqNxpuZGtcidbD4Feu5uVuFveHqGgXVYiGwTQWbXNMI/GojxsRFWYY3lYp
hvBT4YYwq7Rpb1aS48O87c1jm2H6oH4XrNZurJeMOhjKvUYqkgrB2pMKyAwNRAIYTOmjl32fUkhx
ZWk3ot3jVdAqM6u5QbwirZVoG9eCk8VHUYbvrEGDrpt1TgcoF3rIeK6wGULDHUGK6yRxzHJaGmaC
1gUsT2koiJ0iCh+6XLkMu24jJZUT0UkQ9OcyzVyzYcnn0rGcpl3Q36hpSV1d38yGQK2WLBXVp4/h
YvC2qBm8pzXWrk70RRHyxBruZUBuJ3vXqhY6U/bq6fI2nQ4hGpqk15Z1R1wIht1p94VP9qftRjG0
sc600wYOkiktfSF3Mqvc06qwM1G6Jc23Q9QGQWQ95sJlpxubMh7XRf3YTndJkT5YEm9DLrVrPRoX
Qo6MM2e/rOKbqPRh6JW2LFxY5kBFnGRu18argqhfTkmQLDxjN1mTq1lXnjQ5lmeuozB8nYzc9SEk
lE2wMXVpFUnWvuhGkf5MQ7vVL68s71DCVQXYf9Rq9mlLcMccSowGUWFEkIO5Rk1KO3mAC1qJ5gdj
ldT3LiOLh+ybl1Va7HI9cwa9xupGtMs63Igdz1KO7CDcK2qxMNRLAftOU8KcSYIi2r/0wZMVXFf1
jWUBP8EgDfrYVuTrQDSWo5FsuhZQuzxYmXysxsRtgIrpl16FAQyG8Fov3zqPeJyZWo+B/l3rfhRN
uUyVejkYr4WaOVpqLDXfcqLgcsR3P8ZTjkEe4Ld9u/Gkg0VLGN2Qg2RsEWa9G3ftxtACnvSw1Dm4
wkJeGtKl7OW2mK0mnJhBYWw5mhxJuDUCttfMXJvYZDEnM5dvGvlppFXl9ZJtSOlq9B8U1k0MX6Mv
v1ceRrWxtFA7bScGk9ML5mZsW1svoA228mr63o0zL+Ixr8K1Jn3rJeTCdQwTnC62/ho0/nYo2hVk
kU0BLY9+733IZmEI6hxuzqQ1+2L2JaC3rMAIqYULMYzsxIBKZkWOJvfbwbtKk3rp+QUsDHWnI1oq
owTTqoojUS5XQ8AfwvoTEsy/asXp4fJnSrFSmmipKzc9m2jbOkz8dtLcNaqQBtRzG6CQURu7lvxt
KCNMKWiF74cpWhvwSAavWdQBC7H0djOJISjxsh8rJ6dSwAjqposvaq1D+elI/rAO6mpLg59eW63m
GzG/9uijJSbGn4+wU2IjcZIpvDZJshH73JgFknrFfC6bemVU14KmbIquhu9AW9atJKS+8bcMgZcH
09HqtAWzkOjDPnjJuC+m+6mznuPiqCgqBjTJsvKnZaazx5u1dVRMkz80F1p89KZqIaGpUlvtPonW
dC8l3MyrtVEIbhO8VqJFM9JYTNP1gMooN3O34GPl1cs4tBBJSzjK+iKDTcnKxL5HQ924yQeolyOv
pr7SUYcqcGRjYVoMNaOjIVE2M6oUt3AhrlStWQQM0/Rv8IFYSGiAepa/Ob7F4fVgXJb1CHc0W7QQ
T6MpdT2a5KE8OGYe3HBaBlrDMemz5d/JkYDZjnQh9SoGUSrkpWnmVO7l3EcgpLiCzJgNY4IQNvee
20up02FzEI3I/DxlqQ3lpdGCV5i0QdXcGfzrGkvXQmSzU6O1VkvLRsMwCObliNCumQ9Bb5/AiRWV
VWe4SF1w6MGW8ykKHwsZ9RzYCOkDsAMEqnLYKOFwX0AiLbXJZZ91yvypzvOlyMpFYQcbt1kZsoIh
0I+wH1YChLtcB34LgIxTfRVUtUDjezgo0vBoFsJNFln4J6FSqVZjCzWxwTgDHsfkabyTAiozlq/h
fO42mJAqtoBI1RShSD0gNMWdNFiaxKcsv6nwjeL0ydO+d2m9NZXEGWiom+lzqyIiz5+wYX6KdIqg
/CDnKWQUxk4ZwXBE3r+cIMZIQrs3o+9GqW2M4Xuu5I4e40YlN8sU3WwilAvP3ObMvc06urd4MsVQ
60q7rC5L64BsJatuDOFuNomctL3CKVbFj/DvoLjAsGXb6BGEJKnbgS61qrZq5fxBx4rLHyCiW94F
pylv9sk0k23X3VVps8sqCLDhCy4YjqBgwdvFjpEU0I2OONNczttJmahLE3guJ09Ii2xFCYwlmwD1
T3zrlDYHZ8uYi/saBrT2YdmW0XChC99yg1mk6dJqdEewdr0ArTGJXH28rGfxZ/wIW3MZFyZWKdzv
W5SPHBdQjJNha6Tjtg26e2l8CSC6NeGtYE2LKYgcI9NdT6ECHbwNrTnbI21IsFTKdIAfJucmRorG
7KoCaFC976n3Qivf6UZm1oN0TJaCIZa4EWSoSkK89GoTJOp7AxOyBIFUUnwDknGbglXhM+yKkcEm
NTldEzqp2i1rgJuwzRaV2G9bHCiw7Fr6/s2oXYfxvS6Ze2UEfpRf9fLOyLFK7Sy3wXzA4CNpdAj0
YyA+aUNzn6ndwWfDq8yKHs2PIO/dYYJyUt7WIbxKOJ61+DgmHTmf7qjBsyAzPCHqnEnvjgXmJBr8
pkJGSyGazkiU+OOPUAIAsMplGewG6Umo8quphuEKd2km2T5WmuWM4mWgHa3auqkzndThtYT4hSPK
Vi2rNz9d9VXtZl2yCuF3isJ4oQp3URzdFY1AKyfZBhDaaffsirJ2CrNdSX3qxso+SJMdVHlXHEXH
FwOSXHOZap7NUOo95mqLZsJFDE+GllklUOjFrCISIbSIL3ASbcnsXDW6kjzQ4XpnJqOjmuW2CEKn
TNXF2N5KYbBS4VxK7eBmUbQaLGsD5oJtg7/zO98ugUpKTqKSk1UHO4ybR09/yYd83eqzIFFz4mDY
+DzLxo9WnR5thxlsQedPFcELAC7DvQeFBccNPqzsz1XLmCE9WBfJdNkpxkouErdjsgytz40EytuX
qMPDt0RayX2BNkMF8iReFBSvcQANV0pvVYMV4Y2QwX+kOu1puKqdcQQRXauZdNMIhitr6D2idtGg
iNSkDmmF4QyihllaD/z5poy3vy6bvuBywQCgSaLKMj6RP80rrVLIGYGRQG/aWPv6B8QTR6FvIzjh
vtkNW2x29tPhPEOC4dw/F4YfL3zaQmf1JuGUlgN7ISh24S38/LsebBqQ9NLIMfdGujaJaDcBEGCg
ytqNgFFGb5gXg4+VZV2sCkVeG7OUNaxuC7GwBQEea3Uoh47NObMHpcUCoH1Tzadx4hXq5C9lAOa8
6g2S3wF4bYqWeMzp07UMO1NodFuXX3QAOTgOEyDzgK4vLshpOUmnx75vFmIEbb0yFqROTjFeGoiD
i+Iw+I+x9lL5bA5Kuis4J9QeMLl5iYRs43kJ2pZqm1lvVhS6sXSVmsZ6lF8aiU3KNGzR6h1FuYPk
uSBRQXQc2XJQLNpOXXdpu0TpW2j3o3ET5nBcMVLQchisO7/21gTHwlfD645KLSwf6rBaRmrEKbFP
o4dckeHUfAsgmkqQJ0UrvRaRtphyeF1gvChcmEW+1KFC6wkx3oQLtXzqqtYxmsQJBg+2ZkHlKOGl
9prifh7UFscZ3T1xX+k/xnZyZH/aNiNFCosW5unUZeusa7Yyul8jwhd1WE0C52KNa7kH5dfQtqmE
ZkEJjxx6DBqnBpWLdSNdRaS5uZAwvmuyp1RcFD0Dk6xpH+OGoE8XCDd8SSaZD0jTmeLAL5S1Hiut
DCn8m1CR+wybJlLXFW5sQ0Wx49PVVy7L7H7saDMig0rYbEuUCVLIcHrP32mQY3HVPypN4kpg04a0
jxTVbYWEVCRxtDLedAiZ1OAohhCYzXjJ1RDWEAczdzhKjyiabQEfeU3r4XiTsYvjtimllUR6FEFb
99W5UoQ6IsK3gC+cs4bRCDClrIQRASs78NbhuM0h40yRkwr3RoR4JC1m265l2F2pApPCmcWaiN9G
nya9+J4f2imzZIaQyhNWjYxYJgxNMPb7QvQ2QeFtY4jyqaA7NQWuzOYnl+sUAsOUoDmNm4Oft8sw
v5aj6yq+UCZ4Nyur2cuV9pwNBeFDfA10S1sMClUbwfRDXD56NBB8WC5ptg/bR7OmnANByvo3nymy
Gmeg2R49oPjE0xA547VT8HgBzmf7ko7jMxxI/tYmylMvjC5EfaLKh7EJJr6QGXyrTM+jsC7wOvJq
YS9xEEgKA3iDbYqgBpDPNupp0YfBWo8vW+m730+bVHhuEM6W2o8ql5C9p4453geg2aP5LaNq4n6I
KjJ5XnrT7VVJh/Psudr0Mo3P08jMeeBhz4z3MprvqNpRED5NQ3mhVBpelHhAxKRXmCRYjXYl6Llr
CYaDKMGNsFXo/ee+QgiWa+jrBcolbSHlV6LO+sMKIJJTtwolZ1JvAgrN5Ps8BCjZlwKmBQgmjOxO
90y7CsxFEwSHIotWTX81tXsje0oa6CpV53TmC3XVcsolV2M0fOnhkKIkrjHhb6W6abSnT0itDJ44
upHwY5yOU/mShPp6Cl/wKlo0lWk3CsOc/F3J32z0e5JcJnDYEWMB2rOM4y9Ahk/Hh3XSRcyqqCzK
Kh0AtDKA2Hirb6yDsMov6jMOcD+DOp8vdNJH9CdRkuI4gvkadDb3300DJhLnHJPeuYgn7cpPp9JJ
WzagFduFGZfpbWwgFs+1HdzIm5npusZp+gxKdu6e5iPyQ++5kPGBECvYpnqHMmrWGjWKI4vB6tdn
/M/0wM+P7gQIitDi+ELdDIcgf8r1pwQCSRSrNoPXcYWIaHhU5zr6X/SWeYoG+Is880zfPbw/3Jgm
D4PQMHsH+m58ZLNcllAtA3dOLebWejzTlX90x5jPsTxnEP5vMpq/L36CWBid4cWlEs/c4W45cUGO
hfJZeRWu1SVSzGXm2/orTczDWdBpDo6fg+fvK58AGWVQyZ4ko69ultUefqk9rblpe2anN9fnW+tf
gFzzi/3X9fQT7CKV9EIOPJhlM44NdrFLzEV8QJuxLPftntoB4ETYKN+Fdb87NzXgp4lgM2rz8eIn
K9/sEBAXEiuldjBWP2bL/ICGxHIYD3tfbIu7aIW5+OU5e/F/s0D/vueTfWDMDL3o8Ss4DC6sl+42
dHKo2QgxcjLVCBv/c1f8AsD4dJ8nO0JnlvKI2TKi+UR2B/27H9Gz9kXOrHPThGbU7hfho59sB1lQ
9Fbde9hTUVFn5AJSUmIKc8i1b0l8biDPVwDUp/s62RUYSSPH4WjNwdM7qFUxO2jWnS26mTO+nvM+
PrMh6CcIcTgoaqB6wcyrN7ezMkVBmXIeif56Q/07OE5wUW8UorwXCI4iep5oLqS1gHTunJPWF6Qz
Qt+SdAj02Iob71yAD9tbFbZBGTd0kHrbu8pu03V4Fb9hA760VhbQ8kp6CO90SGfjXt9VK+9o7K3L
ckcHbv3rjf2rEgprBZy+8JBT+M/n80ND8pePo4mu0vjuaZcjwMKvL/Dlavt4hZPVZmEMoOiT1B/E
q3kv1dbRDQNNF5OdMVuGAbxnDg753B2dLLZYRX3cNVzvzx0tv6JAu8vcYRfYodM8YER8zXQGe0Jj
05ko/xbGk7U+Pxbzyzf88b5PlmIwhoVYdTxZzJmYqGT3z/6uXllHONqL9HbY+ivjujzMopB2Oe4b
W3jKnotVclA2inbmmWA7crovaBTmqqhYWOhYP5u9k3cqcRP26DWG0BUk4Qq0QkzxlhJ7p+jyF1PJ
1iKTugvcHdm1D7LluU21EWekQdIOqZruB/mHpzPFAJmdmglMXJnEHaNzbvsQY/tsPIZGsbWmo9Gj
Sw7FNaZX1BMgA7oCiUyM4JbFN344HZKpeITEu5W89luFkQDs4OvSEHYVdLtygl8Z/Sjp8XiCedlV
+UJQrye6J9WgXld6cCdjTOSNkTO0AvZGCYbrul2nHlM8Bly9mnupFYAD29eEBpUydg6zH9ZVWTH7
iyay+aT38kbPZJo1om2huU7q0g4Khk7PYmcgHrQCixjFq5S/MhjrLk0Z805BGiGcz4riqAZ3UcHf
CGs7pR7IvRe/Y9SMgXzUUpK12Wv7oFaXSpw+6CHAHk54QUo7mAJEtwB48LiveKLGEDwUMq4wY2FL
Wc9bCN2KW8dcy04KzYERcmi1O+Zk0pasHKlTV15LuUlLWI19e7Lup4BGf11dpPTTmO/lCIF5nJL0
GEnxMjAfTW9CbVhA0RdtYwq58wJ5qbfQlWAv9tNVq052pQmYfA3LCL8Ri+Z5n4Iwl42jgpiUIg5g
WZA6oVTisaAvQf9xUYyAVNKll0PPkXPiuKE4//Vu8c6V+HSAzYEK/I7PlS7+bLOdZVFntCVKEjJZ
2LaP4w9pjxVXtkTEe+wfoZ9/56AmBbPaZYay0zl3Vv+cEfEJLFHTEceZbM6niaeSlrkqhvmclOjb
eQBztgkBId3+WL7py1ixrcPgSA4yp2/xRXBmJun7AX16/x+vfpJ5MsIpTUQtQxepm5d91K6mqly2
qXAUOgE4MxOvcy9e1/LGECasANBODHDCM21kDOZT1AS2GPCae3Y6ere6qiAewFGletFV5jgqzUJp
H3r6EG0p2ro499UvxFG/9XIQVHj2kD0P9djQXjgKw4XfMokVrAjbVHewaBPzv4JVudBIcbCQDvn0
kPnVqujzxaCMKzl+0RXE6N1rSB9KA4BuQgzjfPw2Te2tnOBIpsVGMMHgvX7ZB9kmmpTtlOnrWqDq
LM+NQv6pZjl5kSeptCZYfiIIvEiEWrgPXikuL5ER19YuvgqglKf7+pEahsag+HCWE/RTyqdxrmu6
iUCMnqh8OieBeXuFEmO2xu6f3ze3/rSAJ3EYXukVQ0dqb40fNeMazkbvT4fffFnIoaRlsi4b8slx
DrqWj3WsdIcQwVKcaA4GJJv3Jfof34b/4b/ll38GY/1f/8nX3/JirFBXNSdf/tdF8ZbdNNXbW3N4
Kf5z/tF//dX/+vwlP/nXb16+NC+fvnAyhHjjVftWjddvdZs079fkM8x/83/3m7+9vf+W27F4+8fv
3/I2a+bf5od59vtf39p8/8fvJknAf3z89X997/iS8mOLl/it+m1TJy/Z99Ofenupm3/8LkiG/gfF
CtZdGHrN9CAebP/297dM6Lh0wJkPo8tklFleNcE/fhf/kMV5wJCFIlNTNYWE7/ff6rz983tQt+iV
w6eVVfBdsq/f//kJP72Ev1/Kb1mbXuZh1tT/+P1dcfn3xmGqGkTVeeeUUPRqlMsnGwdGl105pIpy
rZoPg3UAFkAvohWHtn4V6seydkfpEBj04ifH667Bo/XsNZKuy+JFEXZxsVdpVne4pVrtm+CVa0G/
atuDoRwsb2/gEOE7nbyt4azIuE43w13XACRtUvaa/MLvVhwLeCZ1zKef7GbCxsCuRIB2J7seN9Vz
oS3bGJrPwnrzHqKrLruOWAPeku7j3CbP9uqRjuMYA6wk0Z9Nn/9WuB7Cb1Ve5z+az7H5Ocb/vwtq
mJuw9tnV/n1kL/P4e/7bf/x2S4TXQZi+fAzvf/38nzGOS+8fpqEgsFUh81kE8j9D/P07OvxvGjEo
TmDp/ivCFeMPopfIkzTmYigE8r8CfP4Wa0WFFijCYOUX/nfi+6TWZPIGEY4/Gpx3cHesDE8aFbJo
TTlTMPIrP/0RqXcDnA3Q76XBuNIhwfIX2+AcpYSBL1NAZzsDVvnw5P5acR9X2Ekh8/MnONlbA6+J
FaviE5QgTQnMvJqmfW5Gy/4wbrQKvlZ5FbbPkMvomc4+x2w2vLr/C5F8m6f888tg/7dL4tNm/v/I
7s2O+u9j3K3esm/BbzfztvpWZb+xif/2P7PmpfrWhN9+2/Nl/THqZ4HLnwFvGH/A8WTnVBQdOfeH
gNfEPyBeq3h3yagdZv3JvwJeIKwNk4a/qPMjkqIbLJO/tnRBtf4wJA4HS1cRpcwr5b8T8vPB8aGZ
Q8SrJkJtDRY4EgRytZOOR1V6ShyKNVRN+UkrCgS1DHGwBGTCY62j9rVw5o018K+2RQhtQNXMq0pb
qn4vPAA9oeB38k4emCoYvQZBUbAwxGEZIzDDXE66V3EadWlDIJ/Ra0aSMVRbmaKHD+/ii1Vz4n2B
IkTRcU9VkI5wIyzdk5to/Fgx5NIv3DETnk1ruok6rABne7c61JN7n/VaTdZRzS3DVbsIyrSp7QxL
L/bipO4oSsp1J7VpgPepKMIDUqKLriqtVSZbWOC0ir9qlKm9Tad4EeUzEyGBI9SJEaIyL5bWQSX+
mf98Sn8+7gPq5x4bd0R1AtlaVkVLZ2ubd8OPLXfTMlLmbkkIFNQs24ICGY524TcGzmlGpzwYPmr4
KNxVzY3JrOnLTKpWSpFb7qDm8aIXU2sFu9HCQgqVpTqZAILzn+EnP1wKWCMHdRqsg07J4DoOylrx
2tdmqjVXCSqF9L3vFn1c+gdZbHZaZMSXGuzHqHkd06i6txIJUg4YYdRbwr4Q/cYJMT4GZvS9dVZW
QFiJ1Gws4sCFDsItQO6ziwl+pJ0Ncuumjfbt1wGgkmp9jGIe1zxmTkTIYyFlsBTWy8fHBcG3zLqq
gmJhMSDV9K6pjrOHYdl4GCi3kZlejlF8H7cxHP0YN/VBAmWNo15fj4YVLwXt2Yf//az3zYsyKsqm
V5m8PXjHAsHqETSKYQv1hYn4dd2pUXKPN+pCzsL2osNGScyItbEz7U6vXKwsostC7/ZCFTV2UYez
cy4VUiPpmI13uDwKYtpeKJkW2U2nCpBsQlnBtb9+DpPcXP76uZxgDKamUuEaoqnRgTB5LqfzgKmd
Bxhbub7GXcPthaK9hk3CqSFUmzL7gQuvv8q9t6Ku/X3oFypGn3juTYKXXyoN1tr1pHFrXgUlWcic
+d8zn29+Lx8SyvfPx3w3ijlGdJNaniSUWon3WKhO+lpMenNp1MVNh6OWnWlKc0SW0MOtzVIMv3FA
y1LTPPSS4dE0yNroytP9MzDX6V7Ip5FM2SKMMLYlWT5tbMOz1Bux1zDUD2N1q6tWAjoN+S0xBtm1
tCC9iwF+aWcyNSAJsm0AKp4m0zE26nsxzbBWHoH0vbIWd7KI8F30knCnJ+3Br7t+W2ZmtzJDhqmP
BZaHgxhlLKM0X7SGcG5mzolWZX7xEhU+Qrr3W0K98XlBmHU/hBi1YJtbpTgkRBEUEoaDaHcor7tu
gnwOAXzV67Ij4ZK6yPS4AkiOWaKBiGGkJ0/MCeghsXoVBo6NL4+rOo8GvOcl7QxiepLz/PVZDZxe
SAtZvqdBOjDEVFFwBllbscxoqQi7xZE51ttGadNb/21QIO6GzBRgGKOFZZuEXSBRspPiPEPBIJ1J
wU7koPPHgWOE0ETVZFyq+PLzo8tREclkejEiVaHdyEOP3SKTpscpaTeinx/NSS1utOQx6ivvqspw
Ss8owfXe2L3vsWVpofHucUstsXrUhw71VjuFi3GiYurz5iAoHcTKKbrIZA2Af2oQ3MYQRjIc7/N+
rK7C1HpKksnfDak5c+zOPnFtfvuflx35NNJOWSLQdZMU4tN22SqMq/C1NtkIHS7vvdA2hAEdyhbn
7VUIgfTaSIzd+5FfVzq23phVLNFtYCWoD/y/BD9W1Uvqi2woH0qp8raNBCPSGqtoW6XhpRQXWDAF
ieRyMJE2tOZbrKvhcer7fUFrKfUF5ZAxDGmnCtVFJzDZQo7kehWMPU4HWifvy3zqsACEoFJCJwoi
T9nFhqccOwiPoWVM66HNpEXa5NXKCnScQJhtevjzP2h84Y2qyEakcdyJXTFyJw3zQv1JYhULo8O1
IifUxzPTHX9KQ1RRlll0c0dRfa+3Pz/W2vI1Jhro/gYC/rTyDFrIo9C+1XWfggEMsIXiWsd1YWJo
TBQ6STPF29FQNpI4MvjATNJqIceRLY1mTceo9Lfa1Mh3bar+9aXiadIFZ3i9VcIJzbrAROE8gzMm
hHHqJoXFJBgteP31Hv3ezvkcLDJdSkMDRSItos30+a4yWTX/3BUHi1ZbE/cjpDNc6AS5z+kd18VT
M43m0RiqVZleZ0xk2b+/9ahTbsW2Gy6sShoZRFFkttDAaKuinHRAHYfLwmDGyDiJMFySs2o9OmE/
RTmZtUaOTYhT2J3mUKM/KtnkNdB23nMP08sgT2LOMckDhtXlNLiiOvS20WHaMSiVtLcM8GfLgqzv
jcWyDUNp74XBpc62tdEi7V6fZGkv6VC3KzwgN3XsI6OSGSdb64Xvlnr+TZETaxXNRF0zEbdpgx6o
sK6CJB4f9anGT9sf7NaoyEJh27VpFm57sz42Sv9NnTOvfn7CqiLQ3xAnxamEe69p1FVTCrO78Zhi
5wFaoU9esXrPTxGm6PjRatImtzDNGYfoVYzGa0EfohvJFFx1KkxXzkyXkhtrbLH+EQqGtUkTxfHz
AoZYBtFNjntmv8gNvj0IYmAAE5R92GIDqjNtqMchWG5hMnKMqNgHi9rOGt/U0e+20D/1BnKaIuq7
96xaaKOHYgRuGfA3GkddWbeqUDqN1fdHuTYxxtH8+kpkM2z8QNiFQ6otRUmDW5F60SHqmhdiCk5T
FV7jrPit9uEEvycGbTDea9hzypFiHt5DBzmL5Vae57uG1WAsqtRMrZeYZyHkdbaTBx99QtJVSExk
9Mzj/6LuTLbjVrIs+0WIhR6Gqfcd6e7spQkWJZHoG4Oh//rcoF5mSowXoYpVk6qBOJFEuAMGa+49
Zx/NgkCSbYo+R7HHAx4yXphQ9719UAY7Vub+JjPIw6ys7InIQQndvBanj2vrPoqpvjVe0UtGi5/D
w8EPoudqOAQBMCVintiVh+ON42U/RDAK/HmQJ42ApJWyfPq4ZxMb5q0dJtYucjprG/bQhaokyGDl
qsePrbqLbA+g0dbTGod8YIOd2vyb8hFfuBONqxg16FJFro2DqLUv41AcNBt5l9RRDUcwnwvTNfbs
ZtHnBeycSmXGizACsB6mBcltSRSctCD0N3YaX/yqd46VhpODNIZsOfLQtoqnBoC3fQ8mFMNqTPJd
BByqiu6bxtp60o6vbhqt8sSqbh2lcNukT4Pf9RdsKBauBcavg4+RlbCPePp8jtpJ1Z6d7upjH/m/
5wOEie1G+Y5742Qdk55K9fimDdBpEph+lgLCUFt5B2D1qKpD4xVZdnEx6Q/SMpPsvl30elpdIREK
t8bg7BiU8pZnPC6DwQnqtUfs4pMo0CM2YTWdjTR6HqRIbu2xW2YhvQoZZ1Bniy58zQ1Q73GCJt70
5XSUMCOfplwTtBQyZukuuNOEsfWyZkZ0denO7QnBSIJE7QxLU3d9aK8qz7nUDt8gzAyLlCT+MwIJ
NH1eW5ykOjvFzrXa6F4HWqUKDwVM0WIA6Tq16YYqXpnSgjVQgVly5kcfFtY+LBSHzzH2WDYgao8Z
L1jWmC9mjO+4fxv8/Anep3Mgz7vCcMgprfPVvqz4t7q0e8KhEcbaUZZBr3d3H/M2Siegbr5dr0po
S87Yms9tWOgLtyi0w8cr9XE4HPL+OEzhexTm5aEec/1+DATpO0X6gG3xVrSw8Cyo+I05lc/aLGQN
jBLFZU8yjKzVuU7Lha8PvB8JQPFX6WBKlHm9HwyyybLAZcXAsUGnKbc9dJPxU2TiHGBHwYHazotk
X04m3XLaRK0/TPvQnupTDnh1ms8Hmn1bxKKGajsfTtJJgs2ZF0Ldq8tbawRQVnUR5N5GtT+/EhUZ
Y6+G0tuHvuCA7AKxNjJa491gwEOqmzuFx3QJ5aFZdtkAeF61CISGCh9mbg8/n3uInO8QpiRBQXVy
jmkZ8GNwnWMx5sMi46mmkxedHZEuPyYS2t2PiWzF6uMD5h5tGXNs7dswYLCIOReg0cH/z8f4emDF
bs19B/T4sbON527OS2nbov2a7Wsfw8TU6lfoaN29l+ACYzRAQZl6SuJC1FfRTc0x0jSXNJ9mXQUe
pgarQIpgOPmFxWVZzJWZOsGxOTnlbW2SZhSMy587N9NmdlSlf4jG7PFjwW4dmtOdpfLt0PN0q5jm
xPyNP468SkmmwQ7bVNOi6eydwbqL/NtAOvWp17tHP9am/RDUai1UG8FJh0XbtJm2G2Eir+yySzcp
zPOlgNpuZubZiF0wjhUevT7c13mqXatW87ZGgwGkqC6asByodSrZf7zMVTBMa6do1cboxYMD5nOR
df6I5dxZJU2nf5si3d2ErEgmCVHbIsDn9vNjW2MJAU8sg55wzZyeOntJ+cXL8P3MFZ5g0pNTpVW8
1F01nSppND+f28cdGbQSo46mEVY/r8wBVZhAn9RehCZACC8/9AF2uT6FLVtZ27Yuj/0YBF96D+uG
nUY7wt3vzD4iGwClVMsrLUVw9ePEOLStwkto8QKC1XeOX8Mej/X08WSHYDb2xGVGe94/FI6qr36r
buOKPXA+2WILWnptG/jYZCOK2zDUqc1Uxj7NHebSumYH2ebge02TVCaY6NM+wUN/cQuofZFn6t8S
W6VHYXb3fUWehRYO5jaP1CMeyeCYBVNwbL1gWwHBBIQ4ip9bi9qdpfMKBQnz0MWMEV3INPgKEK76
omkxSgA9eSNaovJa48FWnvGgmu5o9jrcwSTDOEB1ZgEZ3N9+LJAfEyo+ADAfrJXwGjNkh7pOjlFk
xhhCa2rsTLkh0gOGTWm924g79G4o8EbH5X0fY4X7WAuoSn77eP0p1QVHLeXo+j8nAYHmfvuzyFJy
iASXJ6txY5zNS9XY5PA1+tYZUtxhRYNavg9HH3cs8LLKDUmxCMv+ZN+Yl3iMeHVqJFSGKI5ZURXr
ri1sQiMIZEu8ndbQM5/SorhoU/blY7HXRPRQeDaJADKNFpZGp8tUcqPZ6XgJqqhaTcrK8foN2c2Y
95tiNuDHDI/QLLc6J4B9qVc4q2UBZrw8lUYTr1KJpoZiMTFbNMilRW2BnRhuiD7LyCWzgLwWLbU+
zTmzLRezLI/tZMgNLoNuuBZ9Ys85NnU76Kc4DfFijlpxwvgasPoqbz3p3vvHC6HbeX20zUxb9XkE
qm+eALLJq+HNw+XTvK+9FTn348Teqs/t10IRAScYAat88s3V5BgXiVvmJvcxR0LOMem4Jd2+6Fuc
xB6lDxHlG1lk0ck38mhtxKN9MHXY4L0ZjpfEC0OI+kV2wRl6R8a7/BJMk7Me39swjQ6cqjlWwmjI
+HenWjWUjOZh8rH5zHqbwKMwJTrNBe3ed0qdBu4gN4yHmRkX0RPB1uTYa4jbKpaemZe3EovHTm8V
IYl689jxdO91q/k6tvwnsxrzC3wUCnx2vvJYWIEJsD+Uel1c2Rv3i9hzynXgO/eZHLfOmL94ypaQ
8saXrG6NPQCllyRrrJPZkG9StwWFC7q3ezEl7r6e2zdxxemoc6JLogtyGSAJQ9vnvOs4bXRTJNGT
Rs1tI/1E28YNLtUqG8nKkETZ6OXjzyFTp/0ds1DJxkZ8aXTf2FAZEtSlsYzEeWfh67XVxh5IwOwC
Pos0yE0ZM3HzcecKQ4obmYVrnfLcUdjXULdCwGD4h23CTNHyJNFBTNW00rog/JJEs4u56L2lDKNp
2U2Tf456S9yalXbESZFc2ZAQyteVt1N7hJ65qmr5HjM33H38mJqWMjG6rdQOL6QeT6e6OvOS6yTI
qWpX9MJ5cmwTnzhQ3SgRt7UOQvNjUNi1xWaGGZbVGQe5IAo5TMN4H7Uh5PvaASVf99WtKU3iJD/e
wihvWzCRoCM/fgzW5C3YOpPKG3jOMgmT/HvRWGJtq0DbCKABd4UYDykBk7fDiKCABeMop7E52Xl1
L1zVbbmzfg123u1xQOWzw6VWnCvM9BiZZrWR5bioNVD6y4740Md63GhFkCBS6YiYbHT92Hc4IydY
pwxVc1dTLeQ9VdEhSOeJrfHjF5k3XzSnEKtWk0CJ5qrzxw8WkeEmd5zsCV6Qve8d561rydMJR8mu
tiTxVPqtsbQHAhsbM6yJkcaR4c7zcKC1OnZMvu9iKj0KzgE7/pXsx4QuQATZ38i6vZbjLspqS16t
usa22TjNrkrc11rvSBIbrXMdN2BtKhzJlZ7nW7Zq5KTM756XVvAjNApgXrP6WHJzgyPXkPXjix0l
zN5tdIxE6Ry1rHxk3lMYgiyySdi3HKk02Qs/6A6pl7enwtIg6yMNW2VN/TKECcmBWXY7hP1Xe25c
VC3UWK0YrYsq1HZ0gP5maTocDQ6aYVK8S4icl6SPT3iIFpILn/t5ibcL3rQeDTF7y2ENVvmgeheP
7eTZ903fnJyuipZF6EXHrE7XH32PsEfkVBF3v2S+spddpA9rtnWcluIWngXc3kVrJeVJuniG2sCv
r7qfHuc/EpNaUNXRPVOX7UTkC6WQxVTtXRV1xRUvKL0krQa4p/0YOjIRTRmB7vDqi0M/iRCGvo6W
WoulG6elx56QbsPPi95kruY9hFZmfAN1XhEW5Ic32fwj9GMwdKXtYwOdR19I1Hwh2vewAAkzTuzo
DZ38vVxZ+p2nhLvXvYyje4tTvUWctux1Bw9jm3e7XkPuBk/lLiun8KDTjF67zXw+lCQ9hGgWD1pf
auzDZx6bnXr72Jj0/Zdc551xexse6pgzlSoTKm6uYRoug/5KpCSwBSnsx6rgFpJXtUjcCk5jBFGv
njsMidnColG2cxLzuTSNz1kCcrlI7HwdzIsmgcAHT5P1SsSEPMUazxm3//xqK4IPV+PY5psytNMt
6cxUq91Av/s4MBRzD6ycS00BsSgufcyXMprSp7HqCKsuFfEqMaxUX093AeEtC3g9GDEo985+cLqB
XrQrIy3ZjCmxrmUgtrbfz6PEO+U9JIaA0wU3pHzRypT4mfk8otO5w/NY3I7wOUBrcAz4KMf9Rw36
/5vW+28yqu1bOauT1Ocu/v+D/XmfDum/7s9v29f81wb8/K//UpzY9j+oJAj668Lx0GWjZfkpqiLp
8x+0xSzUKCyLdHv5m780VYb1Dxc0Gg0pDNbUD2dp11/9d/6KDBBmeoqiyJx98Z903z/V4WnO0aT5
qFESU4G4Za5g/iLQT93I8UtEi6ggU87FAaeXP2g9P9lfaGL5s1AAchc1UI/BNzeaf7lEV+tJVJla
dp5JjtMqXePqy5H/D0uxwGAEPDLeeHvjD/3rT6XXn1dF4kMHBZEDd/H3q+qdLscydLPzlDx6Ma5O
fS+6ZvnLI/6btv/v8se/vtovF/nUPEy0COlFIbJz19/rHaZn0pjimD3m+POd+5fd+E+C4X++EiPl
15uoSAlMyCvi65ybVXwXY5nCSG/Z5znowdyMexJ1wiV4gQ3edGMZfaUg9ofv+rmj99ct9d1Z6cB4
nSUmv36Gyqoazx19vq0gVLQkwc+xH3vbXNn+QEmbrx72A+b0Gu4z6CNLO0g330Cr0mpxw5Z47xdv
xqD2khO4OUNT/OaY2HKll0iy1SmPvV00nwsiuFAUugZ6bTnad9PoD9P4YGTGsWjA40f5Kpc1nA4S
EjN3Vca3DYSwQr2owPzIQh7y7hI7WOjSK1P33uA/eQOh34rlQVZ3VVgUVGVRJBgG4WyAB5ys2TdV
dLQGevVa6R7jeKK83azb0SHz6SH0OB3Mv/9dt04lS7udD1tbVzs89NAJ9n3mH3XalaOXn5WiUMoW
wxDZzi6ntWbIi9G8lH63SZ3mLBEW+yb1Z+yTC6fXrrKg7hJWX8vuPKazVWBk2Y9Wvvs6UMQMmxfb
HtdtMBwLLSXvLjq0VvpaDPY683M87BEYsO9xDxjeTG7c2Fj2cIn6oT/1RbMLLGLj0PXH4HNEHu61
wH+IhflgRj1IdBImeudFV8NitKpvml7v4B6shrLa+XaxNKZLUR9QS5OTxZygtfHWsXS1KJ2ROAMs
ZP6tXj9TYqB9fxqpQwar4FaS9QeNwtAOvZ7B4uFO1eadXxQ3ReOt7P7LZL83Zb5hD+66a4J5gA8d
cjnyBPKd7/kPGGQbvPTtthUOXbloX0z2XTRwSkbshkp/5zYV5KvWey0F53IpSMcg0CCDn6UP4LPL
YIPW4IuMq73vSsgmqMLZapukGk5V8J654a4SWPTN9BQn9PYpgkBt89gDseWzk5fUze70yN6bpInV
9fReB+mCsyIWeICsELYMXx5jx+UARVZ2AwdO6ey1kzMUaALPQekb09Y3LAtvtrZ02B27CYjx8mDW
3wzYYZH3Zgr07ekcau2tVMCvlWNBae2ry9nASKjtDdfB8lYttuq+oC1uOZe4Ks98xrGi838dSHGS
5SLdam/0GhKKzmT8ho8yXEMpuAv6B1odN0NOSAlemM2owfnw7K9u4NBpbU+tazwKW/SrKCHH2E+n
u0iWBP3h5ChpLlcjXQujd76Dir0GKUyeNq6/awmcJfb5EkDa0K3RCy3cobBWU3/tZHwc6WBByDkN
s7SJ7mk+kAreG7zH4caMPPQlbP1EnJ0USJ22dRcdjEGv03iT9x7ba6ql/Saxn6uKJIQRdZS1jLvL
lJMiNHXOQVPYuD2xnqtCvDeYSVaaEquoDlcyFj/ilrj58UudZM+pZXyPa6BogFQdi6drkXCpN1Rs
i3NgV5sKLXpXRtep08AQgBDKO8AsVjsdB+dVieRq5iRBaGnyvSnGc9FN95RmV0XbgcEw9vjlXkpO
o6Byyu+2ASxCya/C+x44ape1vItjgP3g2bEOUokfNLKeDMP7EgP+nzMfevE2Rbdh7O/K5DWq20Wm
Ef80zICwDGQeMeAHZy6Wk6WWmILgLCJJuq+J8ejJiKa0t5Zu8Q7j5VRlzRdPXRw//u6DsPbUI3wu
SxfPUXzfOj+mAiaF3VPuxIcD2E1A5Kh1XgN7uJaJufFMMqjwTlM+29RJCx/DW7YyWOhsQKsQ6ZHc
Zo53cVv7uxd5z2MNUNQbySeZ6+zdpp/IqsrDUwQ2y7OfRRBs8/qBX8pgHc6xZiwnh8CK4Nzrb5F7
CdL0to+pPIjnSi92ifzu+SEN2rXeiHvRP03hQw9dcTTtU+yQwgB5Puv9V0Kdzo1oF9LxzhqKLjhv
svW++W570yEeyjW5GbyXD+pU+MPQG2NlSBxnAXmoDjYRL3C3Y3fKI3MR+s7SYqYrvRdByzGwLl6U
AdkBmGS76wA8hIbzBS5lLgjOIBZE2M3aM+yD5VF6sP1T2uYviUt2p/Ey56YGvrWPq/a+Ekenx0yi
/WjTu8Kr91oGqZJ9zqIpHqgqANW5i8z86BvtXdj6K9MGSKOvyik5GpJYxGH4Wpj0gryxeZUWtP+x
3UMyWxpRTD49UQ2Tc6/yH5p3JDYNdM4mbPgyxKRbhFbYpVwOrb3uvBjaSUVGgUWiK/HBgdybBXEV
8Xtcnn3Cd2FArVR6poFEegMvRWBtKm/TeQORlRWgIF/eVsWeU+NJYD4zXerzGp+Cyvq2cXKe8n50
yGdu4q1OTzWuuovnA20rLI+hzAjIxnjRDeLZKMtj4Re3fumvYt7wwfw6GldTDgsKGqxWHtirnlI1
FrmpnsfoET0qZZqiBakHH6WYIzeiZenY+5xZtKWr3YTHGrCcMrF0ae9pZJ9d9ga8a2UqUYEGy3E+
09EuwHC3ajs+XZvv6uxdL002E6Qtk/0YGvl7Sib84PQgN/3j5MhtNECDKysKJM0zKsE7wJtftFRf
FSg9nH47mtoqzZh/w+5ODMG3jIJ+4q8tOiGaJEAFPJEPQy4SatsV1PRLTITacBFdZy4csVOWugrv
GgWsMz6Nfe2qpq3gJNsKLMPGtAiy4ZZqE3MnscPAPyZwbwK0wL/fq33Kl/jv7eL/btU+yVFLw1Kx
DNiqUTSeQz8pni3Kr8HeW0JznpYWefHq/8AB/gm3/Nd12Qf4wnVxanwmOps1JZPG8PMzHPMdzepo
0yzyfbLr3v7MW/77L/nLxeazzS8Hi8AIpZG6XKxZVUAECngrC3ZOsKew3ZIHdiwgIn/593f273b8
nofdSUdngxHm0x7YaATiICvKz/RINlr/JtmJleHFiJ/+/XX+7vgyS6M5FqLB5rT3+3dzOPNTPw2y
s6kRv7Ov/OfCvv/DJT5JHz/2879eY/77X+6fb4pw8PohP9d5e4PH9yEjFBFS77SfIvFGDW+XT49a
8WpxYJvS7/qISCVqD75I1n52cp1r7B9yqpljf5ekE9vr9FBB8FRd+hqHcjN3HlitBuBtYq0DwHWA
StZATf1iPImuX2eq2RRFuq9VuGRSXeh5QtXR2NZ2tnMrG7B1h2vNbFBM2MYXNyZEd0bavdJZGI/O
HFaJ920p7O4pi6ybPP2DmOpTGtvHYBZYl/CDGAZn8A8v0i/3B2qo5uddlp+N7+mts5Hb+jkDDp8d
p8NsqwZGSnDn5d8/lE++zH++6Kc3F6V3YqmB07J+bVb6Un9KukVyMYlFOkab5JsBNnNpkjH2nn4J
gAUu/sQf+JuB99uX/nRuxtOYJA6x2ecS7y0C2EUTvDh1/oeDs/k3Y2++tYxsncvRSv197DVpEuaN
pYqzWg+r/jZb+Ztib1svQJWWNImX5G5v0+4ee3bElBXgj4aTtPhT+tzffFngBLxfOAkRMVqfvizl
UVsvtSY/T1RyrXn651A9dN0fjs6fiizzi/bbZT6VCWInqr3cK/KzNE1a429W8qdAxD9d4VN5wDK7
WsvDMj8HCU1OWYGG/FO45Tzj/CLC++tL2DqgGkpYVI1+f2J0qMuy1rnEHAjoH3lAS1IpVuYJTdju
378E86f9p0t5uKwwaWGC0j99myAmg7qZVHaWUkAHx4DNRgkocv+tjY+NDaWZrvvVC4w/vPF/NxxM
nIwQvQVJLOLTddOB1qdmCCZEmWApfUh6Z83B6d9/uU8Wr483nDnlf67yGecn2NEHXtPmrM2gU1dq
gYBrNxfDsl10+BPR6LO0+eOx/Xq1zwtJmBUiz835sQXbSa2IPNx0i3bDNvFOi5fx5k/e7nkwf354
+F8wxWGIcFyLwuWvq4oaUPh0YcdNjFk2LCLs9LvBRNeF0T0h5nv8qZn/j8rR/9Lm9Vut+f83O685
z5r/uuJ8j2n59deS88e//1lzts1/cP+dOayAYh0+Xn7Tz5qz5WDecl3M/xgNf5q3/rvmjOeLLA7L
5K+AElCu5dH+VXO2+H14gik34webbbfGf1J0nm3Bv40SvMC+Y1L2drHxUhaei9i/jZLAKCpecwLb
bOwUwzIKAwWg3gD/6w46MOVGywvy/3xw++PcL+JgOqyyvEWvmY5BMaxtagUvmqBFvshIpoBUMZru
VThmfxOnjg07oO2OSdLKJ0vXwN43VkUhISlk5oFzDYUDJDQeH8u6Dx6w67h3XoKwhCKPUkCrtcg6
Usto+gVi/2JbCWCHyzzMSvDyWuQ8e4lM79MQHOgiUBZe/8CPg7vYo2O8b3NXBtekSdRBTaK1/aXV
R8lzWgeaS6p9P5lbAxgVBbIudrqQigZlFt1RHMSzrO95OZXlkR2g6Ctn38c4H+PmYNtR9TSKMXHe
K9EQQrKUnUUcPe6pZmzvy8no5gJsnQk40ylC7xilHUGH4POc+N3yyD2scZcsRjf2PIC+k5tfemfs
boxu8E6Voxk55FSvVXdDIJtskSeRY61kXZsDfTcdPebZH1P4x5bRdoKyfYuY5yzTfGxvQRUWFxlq
2j7WtcShniqbcDfWvQTvmKVTkT5B37IetNQc3KcRCxnIiz4CSWgDyS/rZdFTD2CnkRkF631D4ifJ
RPdJq3VXH3Uyvy+3tvSk+dVtZ3Y/yI98yy2Dg4VuynWikgBStO+sI6tvV1XRFSG5maF94PBIq9Xq
+6OUBbTsEkY9srCHRpevSa3yu2Ty0bsE+bPS3xsDHR1Fgm1m0UdOaVoAzjS3WR/Y+2is1r4HLKT2
62AbNQxT6r2bqSqsjZHKB0daX6a0elKGuOtVkopbMeSK/8K5VoE/GJD4gHIJUDLhxoAl5z1kRLpe
q8ErVm2WomxqhmGEjpIdeaeHXZhNCfGrqTMMG/SXmrXTVB8WixSN0T3/FZ0gBjK1jXFZ3CDAhWMO
4+zWMM1u2gTIO8alOWb3Q1Y9OlmQHnQ78NeayEFUBjKZvlWlTshP502rvKSqEXf7KJ7UrquGvRY2
K0Ca4BzDUmnXNot1d12beJ0sJ6VgIvr8vkX2UCJWMmOLMrW6aTpCY/GSPQyVCtjrW/sh7ebqBh+0
kCW19BiCXQ6Tu45wqzjd21BSs7CglGvWdPLR3UZJpe8wAW1SQTY5cWs0NN+M3qTyXnK4EEbVLMsW
EXWcU91qXPOuHKMk3fSyto+d1wRPnSoCajBO7KaHxGzOhQIlPfQJvKFGB04+kghZ21/1KoWwHkfF
96xF1ct3CBjPnuivbar6Ry0K/EsgU2oslpLU6Gq3Ht3NVJMbF8vaf8j7Wmv2geyHje9pWr6lNjCc
MlVGN46IbX+Hp695M7oRmqbqgAPotS/v9Eq5c8hBMpUrLD9k1WLtIUYlNdK1VJCaKdYXAm2DReCb
W03WG82JXtEbwV+1rK3Qrc5JJ+s1NBeX3o85Gc9BNzYxEBMI8U3qbQOhQZ11ojekZuNBRBMTVN6c
vDJrmreqtEOyR/PAmwVF0RWfrHy1jah7SZqSAFduNFYrwhKdhUmu90uP0+NHVoMr9WR26wzuPgo9
e1OUrbgta4/Mk969iVFcXUB6GuCPnHXl+zua2VTjh3Rb4FqQuZhWlbrTU3JXWoQWj8YgbTpDplKv
iTFu67ZauUrzDnafP5adG5AaHhROsRgiPofw3UvdJ1s/EQfHT1P4u6qjTk0G82rIJDNg1MMXjqlw
GhqkfK+f/J0uhiElSyolsECvHDItjKzf1Wm9sPo8udc6Fz6rx0cQlJoY/7CBiuZMGjJ9yMRV/dac
Ag0+ruks6nCMj1jRkoWWl85OStJkrEw7aJERoVMAFg5cD5J4Ocw4Wm+pSdO4mOmsLB1pMHWdTl5I
EVx19GcXWRXBW18l9qK3dGfBkWQ86L0ZrZMwVA+aPa16azIebTRUW2FOHzm99hdLgMT2RmPhjtOi
AMi+iqKCZSbYZF1H8bZ3mGFHRV07zYiWNWGKu9Zt6Id7r8GwSHksOrtp/81GvEi3wUmIozdBCqPu
QEZlh960x9zkniw5bXTlkzns+0QAgGRFVg/an2yybMC9y3SDxLfx7KtmZBaOCBymToumByNKGGQH
Qk8qiM7E5Hnjd3JZvhid/9KOsPx9F7mPjyRrrCHqxvDE4S8lpb5yh/zG0g3qvP2cdF4uraCjqtmt
/Mn9moXOIa6ZBtv8UWTRMTC/eYXkixN0HOLHc9yT135zfElWj9qZsXMraPJZwbgW5CWLmqOiss2F
DaMeRi1RnANLgkGMN75NHmzLOm/ZeMsj/QCLnSNudspN4oSN/jVzFGB6sk5C5zGa65tpFW9zd9ri
n6XBWpfdsjOvsVU/OKZ2SKkij6oz5mhrhq1MPaC4rX5M+9y6tqEsVgCZi4PfxzH9rZAon1D/kTVx
9lSEDapxF1NZmepPqoj2epSefR7MIs2RL49aR6qiIN+rwgTDUO7oBbkN0p6DPkI4mno2Ml3Msm3K
GVKvbbssOzolsQ1J2j+Ubo4UxdrWquTB5XNKVtnvNb8y6Vm5KesbFXwMQYjpLCJgJ45zk//oxOmj
XsA2H7KzkdfxTTS67TIky4F+pv+aovxpQe1zufgBdXyxiChpGkCCi9H9UdFw60qHrgZJILCn91EG
Iji/6npJDTRuH/qmthdaismk6lsmcctAVoyD39RAuJjAWYgvOIbSr9ZyirZVHpRkRxvhbYc6sJhY
lphC6LPk1cqx5C51zPbeSQzkeen4XMb5U4Pu88mTVr6p6pGoJOTwEfnRTxEyopXulxmFUDZwog4g
XZkBTThj0F8zy3nxbIXFzy/LN/ZEUMBrd4Owtl7VWn+tBXnObaUjvxLPpcBDHfdQyiI1vBedU2KZ
SF417IY7XzpXiu6PgpYgHtsb+tbLQiPMSgza++DRtEPA+cyWltr1YBjUxrrnpKU/nfpMIRTf4xVd
Vp9ys3hpQ3PhGxpRDeMmYOFS2pfWenDyV47L9Uqqq1Vmd3OvFJ3urdV6FJNxokTdhNqd7WCIDNsz
30gEOVV2eUGvuGhstddUuGlQOi9IGHgcTTWtguibJARpituTXWtI04Kl0cq15uuLyHH2yr0ZJ0aD
9UUOGJckRhXpvrZ0+W1cw8p4mtL20SvCH3kcQNty9nZGa5H2dYynYcJkFxsJbHgCpRr3JYzluiCV
CznwuhfJsXfdb4lpgJzvvokmXXrEvAcSuSUeQ/JpJcpN9+RMLUJjdamZpRkaMNbfaoWq0hmCh8Ei
pNJ7oIj6LIy5k8ZtSD1Sv5MnQyP4Jejq7+RRXXyv21Q4zgkImV4AR53d2l85zrjO5+ZY07LS+5gN
BvOOne8mt1PQ34mLTDQ/apZ5QKG2wnuwAgCm1nNQOn38pWugRW3hTGSNJI+o42m2ycpoiYm1w33q
OhdF2kZjtD/slINvMQz2MjIZn4ORvjfxRL60ia+/GYfveUcf1CD/xqXJZlZTdxtxvFiGQcs6FWHl
6cYAy7cKzyqXxnXoQ29rddnXWLBDWOgRnPI+Ffta+PkCUhfOkApy3jx19VPSnjQlWbyB3NW2ao+i
6fLN0J/LnBa4xRFthdAYKYQtMlrevfAftLZc525/pt2c3gTYPbZ1JrNdZU5qm/hfkYLL+zgK7qQT
3Yyp6HeRFxF/ZZuPoUFakpajwbNCktAEagFiomq6tzg1vIlQTXqAVmpSxg1xlM3vgc55SmQCN5qT
7Hyj2/dTkB7Hwu0fwEJA/cvtrGTKCsL2Wxq6ICbsma5fDGrrhrjihDQM+lODeaxUSR9a0fZYTqKm
mlfX2k2SJ/LHhJNhq2t281/sndduJEm2Zf9l3r3gWry6Ck0RQf3iYDCZrrX2r7/Ls6q7K1l1O9Ez
uMAMMG8lkhmMCHOzY+fsvfb3RA+DPWoTYAiTLB1aq+juVc4/KLWMCoJ2qd1SyVVI/AO3jnCUFwd5
eLpXUvySIv/rtoW6/1gvHBVjIaj+IigPzPTkjRjNDbVa9xoPpeVZicHoH/sBrsYGrKKS6GipFdVW
tWI4Rh3BSZkeGNuS8DsYVnNWwYQsRcOFTCVn3miY722tWZ3dIVNB96mF0rFKJMosoeI5E5WSBLge
dS9VIJ7GWBGre9WM4zOndXWIi6JQndwYO8SeinATGG0SudJCZVCZpMUr2YIwt04zp6jZ3eecxwrg
z3M+hyySWqas18m9SkWL4yMWZu1YZll2EuZAubY43ss7S+o8K9RxpcUSFhqhIF6nkdttz+31RV3S
7GZEr7jF1296XT+lSNdD3U0EMfIC3H5bY8wlb+zGhTmprpWPZmq2H9Yol7dlNvTnQMrM7wv+8/Ms
9dImqLr8IOXx8F4ok3QkaEi/1a202FOdo7lq8M9tgryqXzujgpdvdmVxqEtmE4HIR5AIsrLLKyD6
AVk5e5yFjwa33Q0hMp95Z5aXoV+it3bKMZm3mto/VgneD1GM8qe6SHqWi5Sw7uXpQZ5bycPqOj2h
P5FaezCLlANuGWbbDKXZ102iNPS+LJx4LrPAVhVoGlKZaiyi6h7hE9LrAPdT5tU9cS7LwIGMWRLt
kl6BYsAyI3IRGZbxrZ7z4cptmd1C7xnalZTHhii0HMeVDmvTbGsSdKxc+64NKZNoIRcPkyBwHld5
E4AWLdORACF0BQZIGYIceksQt90wTdRF5TA9CeRCPobojytH0/rwRiwGRpKN2utIPNTkdaAyIykx
Hi7oRPoLj1K70fD3prZhBdnTmC7m09KK0jdhEgkUk2MCvhZJGAAOlPgOM03AkbJ+sC9hFo0QWlYb
hCzw852a5CeNixtnnUn2whCFxX0yVelDU9eEUcpicje1A+MHszfxMKufjVItfptowS0AB4lk1aHP
CYAe+urOLJGO21G0eqfECe/uulXHXZbHfpYrRbBbKr5tUy9d1eiI6+tVpAJtqhM+zu92DUNZ6O0w
XMobeFoWCdtDjMVXSbLmnNVj9dhpIf7WlMKf4t4cOS9w2QnmOPhFaM01JVMPHqDQr4EkmPfioOrH
upaWg2oV+p6QiP7J6iPr0gy80YoU6UPZDdWxVDWaPJQBHFlGtvQf6ZLRsI+DciPXimbYjRHLFM0D
oqW84YEVrap2eq3DEsUORhZL134oKutIYu37hRaQGCVa6l5Dr33Hcm/wULXKJVX0kfuLVm7TMV3b
XUVAX0QXqehro8ozh1j4x7DJlNkeVoO8PTZDd5E0PIpcQ4Pk2aJ34dehzs6tB4L8GWrBdJazoUi2
qWBa3RaNNtEf4cASw8gbxF4zB+W7FRigaFqpaGpPLWjc428PUheBhPEprscYpyPK5D+1Pv9GiSn9
PJhdO82Y7MGvESQs6rQxv/Tu+8SQChIsdcc8Ncf2BqLogfNQu4mP0HGdwmscis/+13D39e/9V7v7
L6/7NUvVbJHV9oFOIM5J32B9eZpPyiFAwbiJN5XX0QwhzBnZ11YgxHn5xbTw54HFX1/8S3OfmjGf
YFJYjjjc1qjFFt0f8/oXs7q/eYeWTF6fwrSPad3Xhr4mDoNUJlxws2OwMQ7BTtmUD/L2V7O4LwEZ
P94MIbsAxySQ4Sv45OeWMFicbDL12HA0e3DJe38EkuwrXnprer9YKz+PKP76Sl+EAyiuyXeZWSsF
K0V7YU84BS7GzsZZNr2LcsAll8sPbqJTM/5iFPhlHvPHa8M7gYpEK51///ldgiTp5lRIeJeX8Kxm
dkHKQ7wJZ59l6qFoec1/Abf52mnnwWCS/68X/DJQNhZdBrVVG87cnQPhWxI+/+LT/JtFaNGz0JB8
wFnQ9C+LkMM7XZD5GU7njp7+TmyFb3nc5eEXNzYVuVt8/mpAuM5lvzx0P70k040/z5hSUZgSmLfs
2KClM+lNZWTbZ5y2Wbnp1dj99+/w797gis9TuFwx0DK/TImHTpZkM7a4EZCwh+luyC49m+a/f5G/
7l+wklTRYAqt8I1ZX1Z/olZya84Bir5y2oyacdHN/oQD4GDE/a8mkL96rS/r35ojVL5Q1Rz6Ea51
HHzJJ8cucoCEo9eRGuIwYKZ7v3zu1pXw89fGRAqnD4cY5wxOiJ+/tjbhItHJNLYBDi2+4Sfu2tR7
ALYk2zSRfnUkrKvg68tZAFjWWHtDY67188sFyDxza+blpAsAaTdy8KV/rtqg4pzjOPj3398Xdfz6
YIMHhRUCCZShFqizn1+NqrsjtoH8KIPa7GN2Jld1+hMECIlglQAQ86x6JGeNru5Xm0b4xfL5m31F
l1UEQ6qsg+v7y+xaGjO56kJs5vqj9NLs8j2Uew9NsbIpbkp3hMb+i6fii/xqfcO6qrPyGdCj1iPe
4ec3XKlNRPU2ms5K/pcdlo91jHzDMTYEd9o1fai3/42vdH1NwK0sHwQCX095w0jBRTY/XhPnGsEx
WNGBHrTe4kFTcfVfiR7Wp+7nJcTrsUsjaJOYVjL2/GmjUfH0iHJFFNW6t2m5wze5k25YsO64Wx6r
jfaLA/2vm/X6ahaHn8SODeX459erLDFRwry3nA7NVdflZKI6v1inf30If36JLw9/XSCGgYpgOslx
XaIkXW9I9tpIXrb/ZcDQ3318zIrZH41VAPO1dGjyhf6BxKYm7osHc6960xbElx/pNnRltAf5L86i
HzvI1+/rzy/45c3pVL910fD5oa2gM+7h+3a1a/0ZJbeG6MQ7YZPsM0fwpe427pzZXX+JPx6M/y9I
+F/M8f+02FZ++U+A8e3ne/PtD8D4Dz7t6cMti/fsH/+t/bNY4cff9QehVoHIDDhzVYLh1sKQ8Q+x
goHVTYX2zaSa8BYL3dE/DXKCJuOqw00GsVgWmcTyQ/8A1GrKb/BpIYYZmMZZd1wW/gPmOLXMT7sA
PD54ahwjbAWGYcGy/FJudKGlCwGI170pHBcIK3bOwMhu6gg1dX3fFnCH+jVp2kTxKkQyHV+VyWYa
iicjhAw3CzPXA7ArEwAr2rqFYuciBokuOc5VnblxS2hu0eTcnpN9YC2zu/RMthKBeUzSZgLEV7X3
ZK1yANXoTphaGBJi9JOLvJWbnrQ10LEQ8hIghYR4MwMkOTfgRzI9I9lHjAnc0UnP6GJaSlgAO9cg
UZTAi+HWKkqms1J3IKE+dWJR0dwAM7ddmzKbXYF5n3HILEyvqVD6VT8/EGiNAzeKHGu0dqoJC6yM
kNyr1tyjTT+IedjsjU7fQUYgdiHPA6ceaSoLBSRLyxpuTKCyhwERvTj0XoJRPp0JVysyvE5yqFwB
dQxbVRDPbRUlrjgxLcyaZSvjCyIVOVBt1N28MxgbA/NQcKLIwIuAmcB9uTBob0jlHhNUCnyle82k
T11L4+i2CuGD+midyqL7XGbkcVlVvIVNC0qtlOyouClqsi+DeiBUUQJKSVd6FMIZ0ICYO3rIzQpe
KWL0Pu8da2m92MpvTKlDRQ8BgDcf2JM4EIFQye+5aGio5TPYBDCBnSYUr6jccljZ44swFPu4dxls
+FbwkADA7T3SycF4c5kn/fyE5hIkC5Gbs1a75sLgh1xOAfGjBZ/DGh9U0BUQBZmy2yqNIJUuVKov
5O8ee2a4Yq770DSmqnpKkm6bB8um0KQXuYbb0MTiR6wwJkFvjjU6a1fjHH6HH28pMkA3ofuPMzhQ
zcQ5ZxRT7iRm7CiYE9IcOkde0HaFzUPietJ4+EA8HAevqZE6yD92Yjfc1A0zKLVmoKXiCUOZP3ft
WcPizO0SRvBNIRA8SXe1aI8LriUpW7v2hRszYGd8KXqZLGyWUv0IK35WrGacG33qtVWG08bU98Gk
OLIAoB+WrGwYWw2OYdH7K+JihNVq0gURpOXFmviOQjCS2NOR9Ke5Sex8jFd/PGmhcV9YIJkTXOlZ
UxKsTqR82Vr2WHc3dT+SrXweNJCGVZp9ZBJN5CwAAIDDylIwx1JuyIyVl9bvje4ARZdPRdgYRrFJ
kgTHnme1r6nWOh28sTUeNFGmnSZ44FF8CUvSUBq2iVw6ihhV6MmlLsJD22MqK0fSy7Bbwo4uU6cT
CC6JF+lKbNbRaPD3NDhW0uWU5gtkkQAiXd8CxxNGu1qIgK2swRVR4zhY7bbqgv8sSPZlpBE3oi52
KA+pPSTfimq8k5bkPRCZxU4d2DVQXzKD0XveY8uczWTEx5AgLYLcg4MnO3h6TEM8cmmhw9zlsP2K
XHDEtt5rKftcZTI8X1bCmVANNAeX7209/l6r/A+cpP8nfvT/C63mksgd879X/m1ZESv//a9ZHj9+
8PdT9UeYB/W5qhkyt58/Jx38/r8QaaLDM+lPEW30z3NV/A3pqwG2l04MpnWOO36VPw5W8Tfubasg
F8ooZzXO9f/oYLXWK9G/qrUfYR5czWgaqLqOv0D5wrlFvzg3bTCa5wEQTbovEBMIXgh6S/2crB3A
VJRIyOx34+QG1aHTPWHxS9FBghVq93l8D91WZRSJfHBNoXaHwJ+Uazm4M3Ki8SbGXZTHiteyIUzD
jRI8dOq79NxP90b6EFfHVCcH7oTZs9NOs27Rgb21cF7V7tD4K8OCzDLAubkv9vtlcgcvsMcH89ry
NNSMALeG9AIHiXAxMb+XZU/AE9snta+gl6i9efQXDSkAAbido4TPpfY4X7rUnuJLhYUwRpwxx8gJ
1C28PcAQtFhH2VsQSWnMGdle3fyaK7cT/sWz+Sgc/mja/A88Wf+viWYpFFlIXET++8fnIc7LRjh+
tt3nnyvSf/7k788Pd5bflBULbph0LShMqfr+wDbI6m94QtbG2tcoHMH8TaFKJchelg1Rw6jI9esf
Zan1G0Nd/ErEKaxNkP8wN0GBrfXT86OvOSHcgWVNxlHMb/m186YSIA5fqaoOhtG9QZavt9Ww1Bwe
TeszSVv280JmmohyLlCy6aCZ9ZMAjWyjxNbjghKV6jG+SWtUOWJTEySvQtiRljA8G0P4IXXjQ9GP
ChUWodblRI7NwJpGnngPfex7XOk4yBKgUS0XZwZPlDhhDI0Xid+zcNtOurskg/QwS928k/Nok3Wm
4IaFh6xBvMxZt52zfAdeSLwXBf0xG0V5wzNU4UyuKkRAucypCs4IDy9Dd1N5iQqDODQFELweJR6A
7AAnWy07qG2tTbxARCq7JNoWU5BDFS+X7RwhGRk5+EDHv2lNAHqQ5PA6sbBk9wCsSLxP75cGHozQ
FdusS06CKC87Zs+KowfKMzBA7VAHhI91FdyuxgwAQSEM4rridpm+zYxZcMywFLco1JhpS8KdAsWx
ZwrlJCLlq75OVxcVCzrbtg3Qp6fkH0PgNWLm67OCu2eKPyYO/a2o6yA4pvDYtg3+ilQe3CKYQFyj
LDkgOH6ifjsv4iTfLxaIxXLKt3lSVAeAOL0/a3JuKxNZ8AuXrIcwi+EurtWpEeXzLh2HZVeW3xfw
CNumV8dbYch0R9Jb35Dq+U4BUrvrVc1H0fI5NZF1Ii3wkCUZjOiCtmAqhbTGx2bCj1tKnyXiNL8d
h1PVgzczVmhVr8eXpEmRbikSF4PCmDRuBQok0BFTrDVB1A2XOd41mfYWKPFJavrpYOrLRWxYOWlV
yPulEbamBdVLR1iyw/5Ey6CS1e2QJSPVXMP+LwbXdFmQ0Y7ZizyudTjItzEi5LGJJgFUz5EKrXRb
fV2tRSk7fZLnR8lvMD/Os/zUkYHiDTVJkBnZ4Pz0PtRZd/rUHROLXbsc+JlF0P0hnJMHSJ2pK+pM
cMP6EiR9fjOmKl2SaaVjwvO8F5sVdCUa2FIb0xsk6FukX8w4RXuOsUmPUKivyeNTDZLBSrZqawaw
yM2jIAzK7bjUHroB2cuK4HHulPgIxzV1ETqrlGyEbphLtNiaQeBUJMBPTIPW0Zui3i2pPh1DmEu4
gdXBFqy6uOQDd4GkwByOu3TNQ0OWEnSqvJeMPH+Kx9ivtZpJPMXmDslh6LWzKOwl03yjDYUPpMUH
MrdjDSoeZGab1uRVKeQ9NsZA2p2iHq0qh+7Wa8cQ1KNbhTz05oxSKQp0HzN5DC2tWwiLt8zjqKn7
pl6npovcHSWeUu4HRgJGNAn8vkGhw4QcLm9gqucIZKWfCVzHxjYUN2HI+WgG2qUPzLcuQ/QixJPs
5QX3A3XCh6Pq+bZNOoknNqIQGGX9RB5GhpzfvK0NNT8UivJYGEgstEBaSJVvgO1F5SHWi+Qg1q4A
jOEHzFJLTV8ximbHR/1RpxAwEB8bW+j+M7GSbCyZEK40w9YANYFfPE2CcgfgGQ5XD/chSMOtqa5J
HJrW8Ua13K4QfW+ivNuaUnpUCwCgXTR97+X5BvHk6Eqh6jclw+emQixbLN14q0lo8ghBtMXUiHZD
MFheZjJ17+Vw8BOp2mcpVBWh42uJSa3w+HR5fK3+nXr/lMLD8+CDwFUQBcjW2tkoENAjL9PMJDsF
EaQFtQ+vZM8YKNWKo1QM/UEclfdZz7sb5Wz2RXoM8NEbSshD3La7ahhCj+FEuiuShyp5rmvupYHV
4bMCx+XoM1eCdhH5tI30wjYzH8zY8PVSz2AQ5G8o4Vsu9fU9qG3lYIKA7Ztd1yztc6aqd7kBtWKR
2swbuLbUUTQ/ZlAOCBGdT+LAda8T4mjXm82DFaf0CvO5QAiBag19++K0TXIKDOUtUJXbIUFSjlj7
RZSf6lTb6OC/8Kzn3FfkYjehf0dRS7JKlBLaidKdPTHiaAC4zspAuspFTAcNrbWrd7yj3gxPg8hX
zcNHH0jwpGBpDhHSDo7EYcM9CJeGtgSo6axLKocQaUJD9KNU4vpL6EAivnY5ImlBS2uIqXl+qCHK
OdysWxCZuheteD/dYtI/WnPnpL0euE2pDLa6SN96malcS3MdDdbS++jSQRLQTmEQDxqgUWDwy+1L
VXZHqCC7uUetMZQCJ0OPv91oAMCF6UkYjfMYj+Khj4zcnhP6xhb8hT7z04SFXWmGU6VS5wttvxlx
O9od37ErkL9nQ3FUvTDuig3yJ90pjYH1CSKyL+EA8N29GugdwHvyy8gkQ6iDDKMjWvZpDm9GNoYR
YXQery4JLp7tq5n1+r7TlYdI5tbbwKYdGhPEstq8kBCJ+SutAY3Slp36ZBNEeucWY5Y6iwK3ZZyB
llSTG7PJ7YxKeJzTdHELXS8d9Dy4GmHRVgXc5aSIVE+IJW8o0hTN8A2ZFVulkBmrRKkv1+WxNYV6
ZwR9BSpPXvbWAPNYUgxs/EnVH5akFtwGs4yTrshKkUbIFixOu2lDdEqTCHGxV5FjWH0+cVCgFwvJ
IbT7qBcOQT/1G3EyZUeTAD2V0hxsELTHNJmEEnU07ZS8rIcjg3RxO/UyKuAeMVmj9/wCESSRahrP
DA5LeQSF3xD0ym5gK7S1Tq1B1aKtW5I+lI2rx9YZ3dG8leU7q5ZTT+tamS1LvVRaw2192BQTEIEy
ot6RAl9H5o3X5lTN8mOQoTPtC0dUPgsrvc96yYsl/ZJYwiFJnwriDItd+Mwfmr2G/UgoHLncJW0B
3WGnyX7ZOTR/PKliZ0ECatuEz4VomRBsrxpTWCFue8cFJ6pvEuPFMtzCcMlADMDB9g7aNICbiQWs
258BOaHI+T5UfnuXhPcqgL/FH6pvFqqk4sDEz3gyjIMBDBc6qgQTx66xIEFWcSJYQILXt/sQ+RUZ
JZ5OIlTNXc7ropOV2pm4lQqSgXw6pd2VXqc8OPCyFwAiGt+FPatbNb2FwJEom9jcoxBmiRFdYKCu
AmAUPE7vzb2uQAkkI8lnP2hMJLVbRL/F2YDpYG576C4oiywQy8/iLW8FuB58leytkTet7NbZsXwF
37qBKI6+XZTht+zUC59TwFUzOGqmW5LaBcWSsT4GSLLpYdVTB1anAK1d7CSjh7iTyFuNPqNrfUbc
YiuvOmvtFQTbANQHNg9lC5ApOw7AdR+UB2TnhxxF9LV+dtebZOPlax/ziBskqY81rZnUKcNjiJgg
O0aYqoVbAy0tc1aqJiX1gHOWh6ByJb5dSpvWma967nBdmHQ/OGDTT2VPI3IHtAEk58I3+jdu5jId
3NHMnFRwq3nDmmAHmRrbjG9qhPa25EC7Zd2TPErieL3hqcvkjYL2PL7tK1/ofFrWVzUWbGMoHR1T
TWv53Rg4XXZjJBuZZIrUiwOnvBY8UUQ1J6cRBl2Jnv6JfIQoI1PgoNYbzA3G5KQaDfVty7tAog/q
k8/1Whl82Wxq/IaH9EUZXdKNzJJdxwZwXKV2mthc2WGLmtecLKHInWGl5E4bbjQVyTfgF1tEXotg
56MyIHf5s4Uie6Ny2w8c9u352mV7OK0g7d/4C5rgGFe2Im5VxZlmD/hUd9K1fW/55nyajQchvlvA
HnUEE7swnEvpfZx3Q/nQLye8jF1yY4WfTDCdOGQtHczoOWiuSvamNzfYYzTtaZgvvfVMrlo17Crj
rh/vYgOU6PLE+TLTNRDnT3MCoQQ2VQ9e6/ljHJ4C5a3CN9XYBXFErSShA98t003aXsWG5l/w2DYf
hvxUSEd1OiNXc8rs3szvtXg/g3GYBTeXzw2N3OVScjuJDbIk0vvJ+gwLQtvT22VyGAuEza2M2dvM
3kaqSHW73ImEqeFNkiWQ5vU5sjaDL0s9IBagbc7ITBAhm6Xu0iHcQZwGOR3KlyLQAEXoDAQoGbcy
+Fz4R8G3osB7n2PLWDCGHoln7dCnEh1xL8TvilqOXlx+aK07co0ibsToEleeGG2bEkwpDu7S9Kem
3TTpUZiefeIquHnSsRfuyoAimMZ2W1/G5aMcwZOl9hJnREwhGBFJlJbZE4aRSp8JDP/cz0/59L22
CqLSVTcIj7Rn0vBNOk1Y9ivj0sBHKtnmdEHxXLUfCEixXAlzTU9CzkLg1mR2FOUddhcGnQJbXTd6
RqXe40vlyBTsLCgcZiPe955IM3UOtkEwbqL401DdaTDZR/qdMWunMApvS3VgJaqupQ3HPltcs9Ht
bSegrolVZOcqevccLbCC+E/y09giQw5nRnsKtYR94XuIj7XobJNHRyO7vlNfM0SmFZ4BE1G+1mqO
gWEHRaQT16XLRNoGoxWkj3mTuFMOqLgpnCl6RrOJnJO8CgGyn2lr1WccPXaYolLtnC7Pmf5qoPUk
bdFOy1NUQ1Dib8qW17ZE/WaMdlCQ1pSPNuKZh3xCkpByh9mVaDJTMt7F5Vsdv2NtxRrb1ieTgJHM
ggfb4IJRS2wEIK61cWdFF6TckGQTLyXMQEt3Q30oAN4VJyE9hN0z+szWtmMu4IItguzJAai2iWj3
8jdT/aZbMcLuzp1mdhqaB10LIlfgjmRn04kcCWjDz6bBoCO7zcvEcXJ8ouqrNTwZwIPahaAG6lnp
KdW/wzpj+/usapYOzAphJxW3ybTN6s8xukrlBTUgzPErH4Xdq8co3uvLlfaK0V/FDqH8aDfR3ghv
YUVb8SZmCXT6Noz9JNnbg/FiENBTDNcFw1Z4xCPF5EOT0Kpux2Ljqua3uj+k7aGibEluW5HnaBNV
R3qFsrEXdRos/jxQE3AzdEcttjUR4ScTSoeNrpF9sbCTGBido3IGZBulO+rmfgq2btT5ZuD2NGSk
1Cmq70vu4mwqIlIll3mPjTVX4LshmzFQ7GcKz5fu8SvGSOSn+KQ0V5LkrAvxQxLxC/mF7W8pDqp6
jSCysUDCZ107O1K16TNuk5sU0Jv5GjXPuXaXcSGDg0CgR0n+jh0tVmMHUzOzTyGiHiwcT0O7KbB4
90MeumYQFUelEGAmwPSU54b5S8yJH4YMZIYbVao3XMUso/KzGUa+RPyOQ9ZKcsjiNXXluMP9vZ86
ftc6e5RkhKkVUCco0gxQzOButYXRU/CHOnJCiCcGNuhMuZ9xyoXRjV2aV27QTqUxnp3fZOtd1gun
7l+bBnNvYZRePwvbgRvCgAQ7s5Qr5F+SpoT9rITMZQSfyqRLGzcWzR2CUVgIN7P5LRqvdpLv+eJa
hi+ly4KrSJKpn2UV8vNVMR7w+4hre+MjTu/1YrfC/3WbzvOQfJQ8nJxfxrifNdtJ0gNWPQxvx5rM
AIAPSLoELhS2MDlt7Nlm5HXpgfoqb0+94EjsSPxmJckoOTlvm+ldYC49b0N1x8fuJPpNCDu7eZZb
B8yVDRh7eAMJI+oH7UEBgdVbD5rk4z8EU5xfMdkt+k01OZnmNOaGWR2by/DISZssjvwgKo40MQyN
7HT4boXbLmFWu9ebM3NIQp0gIfuS7LtywIMd4Ih/l5tXCx1t9jbTfVgrAoopqGCh+a1XPLHdROrg
uNzbUKSHOyl5wrqQJ7tQtEdtl8yumT2mABhHhwqCuqhuNkZ04XBX3rPSKWXPCC6xcjTDo2O860Cd
ISwpPmr+DAdEaBu6X2K9xUCI8LokZYK+HXuFHn0jgqrwBRHZdZ0LH/iHjpTgcS0pNjYiYu7r7typ
nqsVxx6MM5uh6VTdVhWdrPPw2hEWNRADhyxy3XEZw3tZc2LsEc13Daxm07OGLStlsc6zshOLXdwd
qvRuSIgCdakWXa0/qfORMZw63VIP++tqkf1+XoNOXCV0tAVfudOW2/E2vus/AN9NnxLpY8IWY9IS
PxHAo2K/kQ/BdRXBl/6o7thUNEftIaf6Qu5FT8RUGJ84j1fbTUTJRfiktCMgp0LxpN1QS3EjGOQT
Y0WyoI1pI16VR9q7fNMZzarWdngcBtI9nsWHnpbAS5e6jbo3Pk0mGUgg8n3Myo5tCaPxvG5KuXie
s4epxfblUVuTL2uUl5oFCInAYw+Bq8oOy32hHwDTrYXoDOG0tIeFfseO4aSqf+8VbrocG8snAHSS
AamTmdKb+QW7I9NQEaYo5XRmV9HWIBseoNTix+225V/k5GwoBynacy92tqKx78qzliWMeZElzHsM
9KxVvZahPUL25Gu/b0ZGsadmjZRAdOHxNLDSYRzG96oMQ457kEKxmLrhfJatV2XcGgZDrdALqiuZ
kd20H5guLbJPf74Unyo4AyN8+oZ8b1j8H026Ib1xJeY95/3dpK+1V5mfaPjYGHcrgor672P/NHBE
YcqQhJ3bDK95vZWyLaVyOB9l/Ra3LztEiK91uxok6uEmpHQU+BPzY6rfzpR/3b1EJHGfkbkCQovO
dNXcmeIl0G8xGcv5m1nvh+FI5M2ibBbjWTAPtL+H/CnIT1n0aQYCcoyWpOUHrbkbm82CWMKsOyeR
XuKaZbtTFV4w/16hg4iyfSdxFHUs9iPykFLfmNarFN8Y5Rum4GLN5M2wnm+kHnRb/a3r8L5sU8XV
HEZh2uBFpb9Q2YqVl3+AqiXGZkfDihp7wSsV4Ofe1sluAKXqlt/T1qHnTEXPdWGKtio+rOjA5lEl
Oz3zazghNW5Vgphju8weiAqEX8hgwGv1tzVhtT7rAjIIJzNf8Mel2veU6xISHrG+pPOVv5y2CbO6
Sb/jeOaWK6bnUHP05wiC2XLuVoPFAO7hlfLIuB0Vzyr91HhwZ/oc9DMmYnenezX20CoEwU5P37ga
0uUzVNuhaxw0u1SlovVHcm9j5DTnWt87LWE76R3rsFa3FCJ+Je6C6TMLt840nuTovU7eRPKPg/u4
eOH56HXvT7Oxu9/HsX8Ogmao/9cxEzM1xK36Ci0yv0rWNSkiiEAqYZ9ZfXU0zIqVtXpigjyebEYR
OwlE2aLW5Gm8a7SmqjmJb8eIyngcq09GPPhgwZceTCWiJu33SqaROWX5Rro6LE0YblEg3wUZZlVj
DIE8R5eapFc2OEjW6dARoTmelwHb1xwk1zF6qePGoqKofBFu8J6zn641VbzdW2g3hLLY6/2uGeko
ViXqqBiAvzNYCdtvIVav9ZDEG0UOd7NUmk62gB9lXLRvQyZEokgrwCwqG5PUcmoF6dLhP43FLDsL
vS7QBsLmp6lotsjVoI85Cv7Yiyq7LxB/YTbvsKpSldScYWoSP/Xx8p3MBXPTWTR8VDzyU0hoXpU2
M35k5e3dBGwF1RlW6ELTZq+Wr3NyVqVzRvAXfcLjes8fmEB4de0hxJE5lMx9kL/Uh5ZPWHxo2pcw
uKuVXS+/E8EWo80Yd/1w5yhkKd41y2OtHfPe6+qjnj00j7QKymslfNPMz3GCMbpz5facihuj3WB7
2mHKa5lNV97QwanZM9mpsoOk7DuuwaV5om7ODniGq9qPeGwlOgwOMF7O1qU/gTJ2stWQ6Aoh2FLP
SG6q/AljIFdwA6gJI/tuJ28pufkj9UGfXYcIvfyDOeRpLIyNoz2aiaMP+27y2FrRMfNLJWxyJfeV
m9G0+VIHkoReh/IcIkizG2oNmqlcghvVoHKv72mxkfmwYolT8hSpw7L/ou68liNHkjX9KmN7j15o
BMx29yJ1JpNa8wZGVdBa4+n3A7unm0QVK8/k2l4cs5mxIdmNRIbw8HD/RT0PIvmicqk8tN4u6fBJ
s56q7rKDTBy09bLwIYp18WqBBVJT3DooHAuuCvGwb1RvY5Nit3Nbf5XVhKywAtKN6MJCaTw89eRo
KyJmTaWS6Kg+eZVmbkpwithDeUst4f5zUmYXC7c7BwYIW7dnLlWaWWa6NPunVD+1FsP5gwTdu7hU
rYVEgm1RMF1bFJHMmRis+aogiW+XifuSMwW7QTo1/CdFnFbxVakV3EvC2cJTsK6oOE3e9UtqWHuh
PJfUixbKeWvf+5Dabe2uW1gr11qhzKzQrjDyXSEtUOj2QAVG177xOLZe8lVkvJ+mznWcvg/WFgtG
0b6B+ksXRnGK0Kp75tVrFiRpRPBUJ1vQd0I8RP7CzM/OLXBAj2Nmfl6XSGVD/JRWAUfK6aLKTj32
j3NicpR5LkDGl6Z8omWpNZetQpUgR3y8I1jTVcsK6Ive2yVXl7kJC062awqQ90m/Hi4keSXUfhHe
pcF9s4oxC4FrGL0L9SWvr8Ey6feyfUlcTkkjbMpRbXSTRuieZs8U0ApdQSWxplxsNHTRSoDqdOy8
+EXmuG67N87YpJuN9/EOWJXfvqnZbo5LmsjXsMC7FgF0g9JYRtELYB4ugeXGYGEWzU2CeHWvP6Nn
Q66uzUzE4hWaCeaiMa+HfKVETPUCdXP+08COTbZ1tsEt+Ie3UeVZzjWs31GNia1Tb2Yq88ZfV49E
PGrmwbsP1ZnyFh3LaB1F2yZBZ3mBdWJs7XB9SdMFWlbd7MdlBl1yFCy464MVO1FDUGvYFmQrd2NJ
ldrGWqNORwe+fXMoKwhcqVY8EuTbujqLL5Bt8bQdVl8qkBjUaBZ8aElFErBjFK3b5iIMz610tZBu
CEKgA2r70jeew9U83utQGhAFmKXBVUkXDanZbGsGN6iCuLPR8Y1qkX++cM1bqV2Ci8FjlR4haUVn
XagnWLiQJDEZG0w2o73Wng4C8+qO2/7cztDa2ORvhTjhJM6eFoo+y81ToT17s4KW5cxKb4N6IeqL
PHlQKcYD5YGslfur4rV4jVFqkhdSsAbeiVzNip8pYF+21m7z+3NxKmFp/mnNQYsUbDsCrfIEvTTI
APMKI29OIKJfB2Jj5cbCx+yeGkm0L4r6KcTJcNbnNENKFyLtjebq8qpromqejG1EdmevIF4c99zh
8DNAedL3OHo6gBUu5Ps/+Rr/EeTn/wUm90VK77+RbYuiQAL4HgwE8rXyS+9f2+TNf07+df76zv/e
vBf8Oi36z/igjwf9hVhX/0DADqUlS4UWwuyDn/sTG2QpmLNY4OcME8KiUEf8z1+WLpLxB1h0GceW
v+T1Rpz7v7FB1h9Qd/jXANWB1/sPTV2UrxwPMjTVEqpmA4M14KeIEcL3hR8XOfTFHS5qwGO4fDbQ
rKTgURt6Wi8INJVI+HgvmkQdP3r4NHi/yBa1Cabvp4+eCPsZNWieVA3KRQXp2XOKtdOVc5lauujD
U8XJ92jLbjotBMauUbVN5j0q+pq0sT1n5hYG6iExfqlowaI65hboBkn5ma3nNNaHER2Mng4NYbqO
NY2laLARcEfIQda29hCuAbi4sP9IYVeDRwKt6yddl+Ohqp5WwqDMevH7LzsV6/3zy44rwTBkwsAo
mPh5nGurdIA1JeVC0BaRKHurcr2EpERq+GBpLwa43hbeoEPzL9BXotRPEcXcSWjL9/UuxUeKs04v
QPDU+Z+qmN8axvx6CQA2w4zNgrQ4Ijw/v1qDn2akJVkJoEDMUq1fS5pHSfQN5SzGlKY9SlhQ9mdm
+IimzSE22q8WINK+lgnXT8biaBIbYwxGNd3Py4UhI7HiXQU9dqmoKcb9JZojM41uoIREl0mzO6Jm
fGBaJnyNj2nR4RfK8LN0MHKTaYn9MB2ymkYpirXzzG9WBRpOWNHdWKE8j9EX88b7PxCdMnPWiQT8
qRf7xO0WYV2RQiZ/wpi/nQvzF+9j66bNJIDUE7DXvs4FBpmg5lyWiYzyBHpdkj5rzjNPN2cGoLhZ
pbbPGudUrstrvUH03jPIixQH7dQ8wGCS0j7wqYt2MN/9nMqH1aEVY3PmZfVbpDcgXTLu40FC09lA
97/OkKosqdi6cX9refzk9R1VuRxkh/qM9uVWHjqKPyCNBsRZ4EegPrnOazoTea++txEi4K7U/4ic
eiv3xT4cgAOYaTnMWl2x6NWrSwwp7qysevQGLkX4SFNztuozPOvbRceNGTHDR6nUXXpDcCiijrqA
LV4iFCFnyqAg+tDU3Wwom50vqVyquuEA5VkZ49snYPG4AGzDUAQsIGEw9JPlF7kZelxBXy4C99lx
4U5QUihOMUn3rFMfSUTvBusQ+q+v7o1qvSrlrS4u/WtujgdWog5G9OcXQf1ZHVGhEDPHv3+SEMex
GMUoRWYlJt5FmOlkN7b8SlzbyQH6QPhfJ1ybSK1rSpdy5rzK+E3E3Hli814t+reuUJ6lqLumKYf9
nL/3gm1lghls7fMkKqm9tujWFeSdrdgXmnnhAi1T5H1buye1GV9pAzDFJjuzCnERadWNi4Y6vgQu
4qHUT31HoamkPEpa+5RW7ZUu1N2BnTjy7aYTYapwu2DGQh6aRiGMY3ulMDRad9TZW9PeFCWQKJQI
wa6siR8AC/s1oCpYRwKczzl0pKXiwmghefv9q6hAgH96FaQhUJXWZeij6mRNqEOg1Qm51cKnrd8n
w7x1a8rW2nlML1oBaYcJb30ayuVjV9UXcoPLcWzPBxCUgwt/p0iJUwO9l0ju5pQ7skU1pvWad1V6
Ko4i6YGgYfziILXh1o7sZRnymTUJ4F5kmQrXVw5Ss7jHfx6QWmOfRaq+RAxuJfnIumniWo+tl0YW
16E9zGMpvRY5OleF0xdzGx5yiRM2V0DwS6oOGMBzezDtXJMSNNhkneXeJyB8yuES/OytKTiNKrc/
tctsqUJJaxLthNRpnaruuiJUCK+cG3l2kafqi142aGJmZ2YsnmAew42SyidAzyC28AzQ/ceot5+d
VrlGO2gpy2ObIHdRdomobAFOyIkywPssrmH9ooiw1ArTCrtgy7uR4r2bJgeUvVlsP02/ALMNJBq9
TEEGMA73p51IB7qBaERlI+/ipT9qiA+tQUUO/INLCI0SF5KUBnum92mz3NkGzdt+9G/1dSWdndIS
Hh0qlXVttvsmLy5qLbxVNL5f4L/JERCEnowD6GXAeOe7tOkXVuk/eXb2KgMim1mKBOalf8JFCEwK
0kv4HZhNgkZScTYY5iPZ0VtXdXcVVi1U2+49tbpp1pYegSrc5VSoDS1bZCkfgZ4QF6U1IIqHTMlu
MA4H3uaWp6Ci6T5HD5VMF02Mp5xF4aUcqEOi+UIRWD91hNh6Q3sSK9lFqIe3lVXcayJ6y3z5HDHc
Rr7SUw2cwFkIxppqgU7dRzfO8bOe1650lWK55HBsYNd+pZTtDym7ANgF6kd71z2/BKPj3mK484jA
BY0MZWPZ3XkZ2Gchvr05xi7aBY72ezcABs5/s0R/bvi2gOZOJae5rBPzwJb/cBv5Gn0+1NY1GSEz
eErTY0B3B9hjAr6jXlfreICDZXvuReqH8awAeWlqDdyLa9Hpb4ZU3uRmfx/QD6R1kO4yL/3hBvra
zHH6sjxaoGlZ7kju955b6EDUgCgBq6mwT0+KqMEfI39stRSgLi233LmVuuymSvs7GWoLbqYGwL+Z
IqePQWy/YJm699GpNCXrKmy5k+tGCPoe5yi9pwTVxxWHQiafAeM8V5tug+0e7mNoINPXKC5ZeDDr
pDlmzvetbpQHjqwP0s2XQeP+wcJFTMfSLEWzJ3HHqR1FztO8WkCJfWh8mWVXbkl0wW2C+5JqeHdI
RD01DqJi3phj5W967u7sZGtoxVoF0VEpzqmuuudWS4dcPaXkuWY/YMBE80h16nUyNCcoZZMEW69N
3f7QcQmnuBKdR7Z1KEP/6QD6+DaQi2xLIYya498/bXtN0jquegVEIoh5scB1Oe3n+BwTdIIV1u69
sjKCnaAuKeghOb4GNKSFUNsufn/8/BTNeQ/cL4VtocQEsWryHrLZZaljyrTxbHseo88GLB4/W+qj
zWtRFBAGLPQK1QOTOVFF4iLIx44UaXU0NIBPNTn0ksBvKx1PK9r72YVsNGct364RT3pgLFth01R0
tjmYdxNmVVs8cpTTAs1u4K+8xdJDkoj174dB+SkV5oXsj6zcHLk1+uSFDCfIldS2kB0J9rJ82tJt
VeN+5RnFou12qvB3CijYqATxD4DFqnLA9JytEgLL2YET9ucs0bBIyrm/2zDeFOjlX9dGICMk0VTM
Se6280rRl7YHVQQcptIA+c53bdYt/STbZViadfhr6pJ5XeTuPs/cazt2Qabf1FJ2IGiZ4/6a7D9O
fFOxWLACWs9khED6DwVmVfUCGgZ9DTMDK2IVChD4y7iMVFBPBppnADtsDSieED96W1kYbWxweoKI
Mx2xlzV9aab2ytbEj6ardrEs5zPZxfxZodksNQ1UX8V7i2KeJJu3XU6zrhmFfaVUnFWQqY1hgQT+
oqM17gERAWj9YvbyuztgsClUICRwrulJShnm0smJORSbkZaKo9lC78Q7/um3zog6TNJeA52PYyB4
bjSSy3mhGKeKnoHnbBCvU8Fuai70bPsUYV78yQTwCQ3gm4SOX0lT3EYwBuI7LIxI2iIdc0je4+ex
FoqmmoQHdidKAZNdqSESl7uIdOLqjGJiFm9r2V+g0TNzwSlsVa3bMNdrTUPpWqwjYS0LpV1IoX7Z
wnWF57w9sDvGi+CXuR99GXSir83MI3IyuSgaYLEphdNj4awCp6OtVLKQLkLREjRct5RHuJw00+M9
EmyRdSPKng70KNb/VFYPSn6iuW8H3mgcgZ/fiIsUNDhsUeTpCCGB3JnKWBu3bj3nFuqy3ax1f4fB
mQDvBb4wxKjNXhaXsrtPkqsDH//zHjVhy0GZR1OHUpuhTj5fiZKIxY+OuMxNEV1PIP72CqcKMQsR
e9ddGYRZaD5g3XJhdj0tHA/KhrQxh+4qbrpLv2T7Ou4S+9AVwWh3ruY99XRj48vuupf9x8SINxzi
69aHAq/3qywJ5o4P2A4Ojtf4cw/IT5n0CzSVKewPIPXtvdMG89BXFx5AoaIpzqvIus0B7kHCvsQx
co2hELau0Y+oLrDClZAyq87J2ILMfKM/eG5WfDQMETfp1mHiPuSycuuTPCZa8tQHwcnQPriKd6V1
DsoMwLMFPQSvvqMHYVrDupXk0zAArpHfdK11k7cWDfPsOasj7rSzQc7PC9DUUN3gm4criFALBDZq
gCiYozUpCgptTTU8DK9zYj6KxO1J53dippboA0jyPeqvs7zNdx7oAIRTrRkWPEsVLDo4Ft2bV6YC
lky5a10P8AMctyoAneP0gC80iZTXRP0SwpIAlFCfDw1iUmV9ldLONLpnmOW7Qsnm8YUOYEV1jYOH
3U+Hy7hYNMSzFAutOiouLOZPh71ZhKRTiicvDA2NjUKWUvYKyt94xccqzKgiQ5DJzWkkkd+C0PV/
oCA5a0W3zQpvlFhswCpWJrQQPC6BifTcZDDYzXHVtevrLm24IgM/Scs7JWeoMjee3TiNAL+TDucC
HXtPghdsFS9BvdGU8qbunUWHUL8IUf4OavU6DJULkVQXFWO5aAQyBLWq7zrbPwsSfoA+itVvcoZL
BNmWSHK6n7Tpssje5eCNXUlshYvnV+TY12XDTGkOTTOfNpzSdw8UWxdF0Z7A6RoRmIDmlGiPC8tp
XJdzhd5OPrbEZH/T6j1WzfYuDH3QRiDaiXaueVKltCuEEp/lDTXiyn4TJUr5TtWd9UXzYiE3rjWn
hZneoB0OULZqlpnRyYDkwydfLbGX3dRxscwjcBMJgpmw6WDcIbKDb3Eh9TcZTXsAcEj7GWD5OLSK
uSuuHC0YDWLzUwxz3wF2jImI11KWQpV8AK2tpKdRcy3ZXCJdc2eH3ZWKxnpuRxt0KTnLSLd7DgrL
dZdDo2/ypoPuZc4S376w6lAbBcqBkKps1BCgjaXxk+npT4awN6FrUZQs+zvi3rIenSuVbt00fOVa
vj1DWgbclPXYwOKbySM63R8B3q2E1Ie0NwFCGKDn+pSjbCENyZlGr9TMpKVaZRsfZ14/cB61rufj
bOs9EMWpk9g3MOrmFjyGQNQPnq8/fETL/6jD819zQvpv1L7BO21sp3w6N37SHTovqyJt/nXtUdet
6N78z3/+788KCX8/7y+Wt27+gRsXpUKqVNQH/unkKPxlLOzrKIoq5Mgah/FfnRwdwSKBWJ8ggyWf
RXHt70YOf7KoLdEKQC6Igpdu/UfSQ/rXkGZRM6YvxPOgelM+lqcOdaYKn8dN/OEWpaBzmzZ/r+4K
D8ncQnlFUPm+tYbXwADAJtwVTzthtaEy4vT3ZZTyD/fXakABJ1WWtUbmFcP0DEp130in/uBdOUOD
sWyGd2+7RhHojrI5+qnyKFvsUfJ1go0B327ZpAhqlam7re0eU6oQU57kTgZPY4dgoGdW3j+J1DhJ
hHPTj0rAsQktwh40uJTlfS3MxSis34TY10DBiqh52zdaoFxj47v0zREzK2Dl5KS4VfOIo9O90orz
utL2nWpthWLdpJZ0Iwv73InrWSI4TutoUwtcOrr4MY6DlyS1EwhAr0lJgdlTHaJ9mL73LU16I1r1
SLuM/ezMLG7CzlnpCXAWwwc1IMMOaMd2bF5cVRalnMQHhNyFj3EbLDOkUejHbnvHA9wJgL2JKa8q
3TVaVTmi0/T8jVJbtE0TzMxWukWqrZWRRanFuc7vS1BTMGqqK6mUNgF40Ta27lJ/eAkDvKn0DHOI
FgeRPF8jGLXSdWdjoyU1Kwt6c63eXucld+mgvpMGdWf3zg+1Ta8ihSHMOkAa0K/NkSALRRLaQA/2
VUXFXqTyKuRqrss5RhVY/YRhyW9xO5jXaY7qP5m9alUgpmFadX1+10ROPONutOlNi09JtVUrZbtK
rbaIDfOFdOss0JqNqpIE4dJlz0UJ86+VBpA5CuZ85hyR4rnnhfMMFFg9vJiRNqJG0WfWrPICbvy+
cz+0dpjhoczvAne4x1lmCf/43IxkWOYgiz1JgXBlgzCWX40U0icFGfRwVBCizOiVUps3YEHOJOMm
Ak+CztOCfkOZiQvfJX9TQkxjyuTdzfmGtlgFNqhXR8TvQ0y5KtKH50JvZqblY2ANJAcXCNzg6YkY
bbXmbtyvuqC/twNtX8X6LpRUMLbuBYMLkyJYRxYAHUOTftReuUbt+Bo9aHwP+jLjdibBkxHPH5ee
EQ0GqFwsDM6jHA+EBmwgrMCN0sj3TZTfhYqxNaz0LpKrSwe4VK8mV8DP/HmbxnecrLbSXap2hDaA
NFx7DfwpEV24KWAm5KzpECBcYGXXaZM1c9NrmoWnB7s4qskhitHKwtnIobTEzXJvq4CSnDIBlyUV
C01pzkKFFQTXSPLCy8Z2YG7rMD8QkGdl1Xnx3gjAlgKW4Mrr1b3iM3mWQztEWUjZOBlNsaT6g3lU
Y4BVqtaNla8hgLTo2KM4UNfOuRbYsMn84FEKqjXvO+uM/oeq4JCsShs5iDZQ+ed+GTxC4n9q62wp
WnVft9ElWQsYoJaLJ/h/CsTFPm/116zREM/GqcI2tlkVf7woFeF531pbShyjF/SObAQ5gXofZ+6D
3kJssr2XXjZuuFqdJI3+0mDtRvlsqYNmjrA2t7Xsqgy7azmXNkYQb3rBEiO5e5FascvBOMtq95S2
XJcT6bzNtZ2swjvTTutquAlScxsa/VPmeuuij3ddpiKlQR6oeGvaBoeqEl9vXH9FfMPAgEjl3LM+
bkSfklhNl3E0arvhFvuddkZr99zJs4dAAdY60qr5xq9tl+yRul4NTsJlxNsZTo4EGtyP9lAJdXL/
+vNtDBALtoEqMlookxpJbHMZwAVOvpUD5Os7bFJNg1zfpeGYIYKTNwj2qNG+TCFzO+dBFj/FinuS
9Q5WX9pl7NQXLRyxKomX/79ynW8zojGvek0zXBRdryr/z//6K88a04svPyyTyq/6y/q96K/eyzqq
/q0lOP6T/9U//iWUeNNn7//7f7ymdVKNT6PflnyBmJh0Mr/Hqpw+R899+dX0URn/lb9yGcX+Q6Vk
q1sy+wB5GZbWn6gU2/7DJLWxSGVMVJ+Qdvg7l0HkBs1h0EvARMD4cnX+O5eR/yD9oW/JtX9U8OQW
rv4nyczHXf2fWoI0IhEQx6UN+vValjSWFw2ho22lKvU3fdJz0Dk4p11Zfd0CKu7BOSa6Kt2bXZMt
CNs9B3SWQxRzBX4ng5TuNKsq9lKgiW3U5kYwj7UY2KBXVeqpkymC62/Zbj0ZvdElsZ9YoRSIn+kt
2J8tTaVu8WnYL/5858+Y6I+O/a++ypiufdqcdlzaJGy1vs2ivjSg24vsvbQUB2apIendElkguMYm
aU29CLUSxYwiQ6PGwaoFdrlXZ++p7+OdgGhNPavzLoDRHoyw8cRW0W2IDRVCsBBndteLJ+aa9o+v
gRHUOGCfxTD4Jed9nD/2bSUgPcnSfd0IfT94oXWgdfu1YP3PZE0KLm1blfJgBMY29GwOJl0M1auq
J7E8DwJVegm0NLo3hsHCGM+1BWY7DqDtAzf5r0nvP5899vA+jW5nJFXeinTYatogXZCAK4+5XToP
DXnSIZDI19LfP58xCWiOlHWGWbZ4nLta92ppffKCv6J8DevSO7FTnxPpwFr5ioX555PG33/6Nklg
aX7Q6GhdMno/OHLFVeEQSatCRdmhhwWyyYIalrIpt9Jl1NnWOZIfJEQGopG3ws7lW6WpxUvbeA1G
NyGFYFHpqBcVmcpxKcllv9RTobwpkt/unS4K0wPz8PUo+ufNJyXoVPY83fWbaj34xjqxhx16Hwcg
Gt88+qPr/WlQ6qItsEAZqjWnObQ6GqBhdmDlfvfoSfE0rIpEb1s6fY6anyuydyUjtvj7ufzu0SPe
5NNb216uBZ6W89bliNfMF1r6fNyTJ7HR0ntMNkyeHEYkYNTM+6T486j8Fn703UtPY5WJ8gpqStUa
f7WlqpkgF+rFcW89fuSn8cDHVR0QYanWRsiVo0eOK+gPbJvv3noSA+Ik9mNuxeXazrVLTw3eC0c/
ckAmW58rQzUkqVetU2G/pFEAODk//f2AfBO5jOle71qBIfG4rKXenpnJAKUnVqPypkPl88fvP+O7
kZnsSgRFkNKO+QxqggNlbj23nzW7jY+bU31SPI0Qa0Mil5UY96hyFV0By45e3XHTOoXkJZh76EoY
VljY4AyHl05V5Ad6i9+MCxWXL4uxjPS4bLKsWpedjDukC8Nfz6+PGnN9sj1Lsy2UqONaY6nldZwZ
i0BuVsc9erI9BWINbZP41VrrrEUqQ9uUigODPX7zX2QpYx74eXtCYgZ5XsUElbDt7504VDZOEdp3
mIYO0M+N4Mq10+YA4vS74Z9s2IJ7QegN7Ko2xj9FQUCCC+ZxQzTZsHqttK7qugwRKNKk1deKd8jb
47u3nmzYhg2qZjaiEV6YzIQZoBiwOO6lJ9s0zhxd9YuyXFPMu6vk5sE01QNopnHV/WJeP7DXn8Ju
7+mOJaqshMwcGMCb8cOuUKPY+jaud8COpc1RX2GsfH5eP4Ha+A0yaMTgvgem4hjxrLZgkR/39Ml+
9cAsxgjYcS7l3o2JK24iXRz35MludWxXDL2KmFMOdhKGZXcfN8i9HPfwyX7NEj+K84pBiVRzjknc
OoJ3dtyjJ/vVs33UFrIcBRPcPWd+ptOLaAb3yPGebFCl9rQeZAyOiXBswqxbRxS1jnvxyQbFxJtF
iH702jYsNOKgUaJyd+g28M0W1SZb1GvrqE/Tio2EF7FARKt36+Oy0A8M1KeNVCKvQuG2xtROie/s
XH/JnPC40Z7iDPPSUJOh68o1sIUZXubzAm2yo0Z7CiPP6zTVnYSJDCVpmalgBg+Ve74ZanWyJeHK
JZ5XErNEom1NXBvL/urAO48x4xcxS53sSXrBGgqnrO1GQ+guFXSgY/Jcyn5edCn3mr0vTQ8zb7/J
LfqQXqCfK8CmNxZOyRml1iak6K+4xkMtOnRDYlOeRbGJuwJN4IsUQ3M0CvzMevacXrryQxs5t84M
buUSJTMbUGI0KvN1io0kklaBPKTNsiowv1zX6HxsMs+H34dHSfxWqHq8KsO+37Sq1S86aYjRrIFc
gHM4FUClDOp3PzJQBmxB1QZIRqrWTWcm6dKxI/kKjwdg27IA7KdWNXIRZWq26wOD+M0YTkKP3ISo
PzYcVhVkcydKFmVhHrlcJ6GnjLF51hx2QmbTjE3lK5oiRz56EndotUpmOy5Xx9+G6CiaaXTkRpiE
HTNynSqTeTKqCBm9nPrFs+Qjx3oSdZQMB+3QiiAfh3CIlRKWiu3U18dN5CQ3sKqkwzaTy42WOicp
MJpUdY47sz+oSp9CGnwXp4yThDVStyga6AIPAiV0l0e9+If51aene0MiktpjF1uDugzM/gQ14eOW
ybTeXXIq2dT9mMwa3WUJQTG3O+5c/UBHfn5rLezCNFLLde2KZYcidUtF/fcDooxT9ou49gF0/PRs
qbGbXJNRoumwU3t2hgigvd7rC29w7JuIWIAqwCCaMyUKyl0ccJvSZOeQNeM38XpkOH5O0LqyCIa6
CYjXnoLHp4ZyjNRr0XGn49SEKiiBZlvUN0m78cnu9m125Mad0mE4c70eGVwmpIw26ZDMbVc7cq4n
+9av8ThNgBiuFd2/kRNkT3wMV38/2d8N92TbOrEc1lHIma7o0rmPI3ZcpseFMnly6w57s+hogqJy
pRYXUdospYKz5ajXlidpfFzCHjLG1+6aHJWsnZK/H/fgSboAmHYYKqNlPOxuUSE+PhwsAX8z1CMc
4/PKzpokccqaR5fBae7Cisbb7fcvPT7hFxv2w+Tp04ZVsIRvWdjVVnOsZlmZdPCMvkRj0tK680xD
H+z3n/PdNxh//+lzTFkZDC9nRqHLgH6F2SCC4dCUfuyUX32LyaGqShBHotxlbw64X4QWCj3UVhzq
ez5igLRL52rWy7siKaxd13TFqjZ0RAqAlvzQ7dw87rCRJwdw1ml63Gvxx4Y49eQkAjl/8Dt+N4DT
nYyhQZvKnGRDZF50cXWRKd6BC/SEDPZ3ZXvK2XfDugB/yzlWtWGM8JJaYWYLEEsyQ2flZbG9Rsa3
uRvMLF9m5tg8aptwmXeZtBV+aQOabIrHHkHxXZ7Z5QLTFXBmWKSTzjIauYvau6xF6XLQXXWfIsh4
EluFc9R+Zpd9XVlDIrU4HqERomSxvDMGxYGjUR7ydfz1sP+pAvRp3Ra9WYZhUedrUyLJbFDLaOUD
sXnMU39etGKKy1TaWrX7DD0NEJlQ1rqy2nmJqT3nbiMtjtl14sNq5tPb9yJATDtmYnMyTbJ99LsO
7blvBsaehNEoDSJcvMkINXQ7e/uJTsBxE2pP4mjve2FlGpxZcQX5pEG8e6ZW1YGS9HevPYmkiisx
DFbIbbE0T+UhudZFfdy9H4O+rytRx8ACnjNbtOiRShMoiJul+XbcTI7f59NMRm6uBnrPbuIU2DVO
W4Ezxrf+uIdPwqdueEZudGjr4neS3lQd6j0+7bcDYXHiBfvv8CKmjJK8t+OAlly9ze1aX4oI6GhT
S489XfFVqdY+WtSU0ZwgRK49VstzH6u+uZyieFqrSX9Ci6neVoEvNkonK9jktSo2IGaw6QNNOSrd
FvYkiHBVbkVu9PW2zwptLbME5z1n1oHxHVfuL3a6Pc2UihYr9GwYlbEthO4KI94GUpWdV4bwUYZS
0wGoU6UeONK/+TQxSZ5iNQvLPsA4prDL+qzFVHxvd75+iqxKeeqZ2tglba3uAGvkmw01FXuA35lJ
RUALQ7dSsVPrxl7UDjP0+5X5TYycSnY49FzNxlC0bWRH2TqXK3nrNmh/9g0Sob//iO++wCQieFiW
lAmUy3UxGDmYxvDNb5Ljoo2YRASjNfGU9bjZGl7/w/WzBycNj+rrAqz9GhCwl7MzP+EWJ0WI0r+r
/ZHDMYkFBoBH2qOCtZrEyAp14ZnwM3HkeKhfX7oaqi7pyxr3ZXZuBVwOMx7A4MdN5HQPx61Bj44L
WpxmJ1S9Z2VwiKj33RqZbOBgSIqsMTywOkkFclOm7n/d+Ci7H/Xm1mTH2mrnmFU/sExc9azlXrXI
s948sIU+rr+/iD7W5KQuosrJJByU0byyg61lct8WOC4C7lcVZKaA/MVe5b8GJMbXoFf9NY4S0omd
ZNKqa1tkmlrL2XFUOkemDtbkgNdKOXFbO9KQwwctZDZlAOah2v5+LL+JGFOBADdWOTlQ2tl6BZ5b
kPub+tKqB/kO99no9vef8U2EHRWLPh/GeFGjhCjZxTZR5WiNjVB0Nea3V7rWt0u9MVHcS9Xi+vcf
9s3asyYb3VD6RLMrV8NJyL0NhnbtVOGBR//68ocE+dfvkXRGTi/XVNfscHudmQG+HHJwpgy+u0wE
kfy4bzDZ9Zo6oAlW6uo60vQfMtQyuovHRcEpNdBRK4xrKw/5ONGkW7nLB5wRURr6/Ytr40D8YuuM
oMLPEx3qLW7COMit004zjX3QmEDa0W5A9EEaMdqBWtzZ0KMvuPX5e6kZBGp+NrrHiGNoKE1aEfRN
SEenTdeXPxSnxgHEcYuz2ovlc87gZEX5MN4KsqHAs71VLODI0J3OsZOtPAS89cRbDZii7evA6k8T
E+VUPe7S+9LoMbcC/HAvh4oMxyE08wNf+pv1NsUlZgYMhD5wi3WelD5eFOGJ4yGv8fsR/e7hk52T
FAYMCw/1KRAnuP94PlLDjnWowz/B5/6daU6Zq3Vre5hneumWdrC5CwGF4nebhyd9EWG110cEBNtT
ErTy3cHBmXpw1EvJTYZlmeQYaKQuKuoqqSXWUIqGPIgHXw1LtSRZBWaCtutRgzDVXMGB1+8QiKrW
kmw1exuRiEVX9sOBw2Qcyl+s2WnJW2+HEjZk2K5B2iPMUTQJdmpqukqb4hBa8LtZnMSNoY2QiR/8
fJ3zUUsUtUBkl1lx5AKchIvKD7LWqzwMU/LAv/Ikuz5RpPBQIeqb2D11h/SEUlZS7KprBKS6FVIY
2oVXEsrN3LEvgVRat1r3fzk7r964dXDR/iIBKlR7nT5jj0tckvhFSBxHFNWpRunX3zUbFwc5Ptsx
sF+DwJ6xKPLjV9bqqq9/f9IfPIv/g9ogFR6PU7wcCxbV1zH2pqtibs2dTZvlJ4/7cor/y+N+3zpo
15lssgLJgMotcdUz7f7MVKd67GxRHJvJcDkfXb2WTqo+Wb4f/AX9d/FEqEp37DPHPnZ6wSPT5tOF
bWkab3tpSz3NZb08MsfNzPHf/4j/UBD+7StePsgfd181dEy6jPi0fUZR6WCotLiMFWXHdgJgvKGi
mGydwk1PmUcVcBht5F7DiKUI8sS+FIu4CvO+RhiXFAwDFMziOuptahsMazgQyq2dl+X3dKocnD1L
fzOGTTvtbIHIkVEn8yySKYA40mHh6MpC38U6SW/7mpZYnRQRvDErP889ILPVopG6p3MAz7a37HU8
M50us+ylH6x6402Df1YMqX6SPvroWv1/KFKWTGxB79IRmAsYiCXO09/aWnx7JUppvfAWpcdKI8Sa
ssF9E16enYNp6R9kE+fP1hQ0d5J8E2gE0a8nM83wf9LYWie5lL97RF+fPb4PFui7LV81NdergKt1
cLn8Uv88VwxDfBLtfRDB+Jcd6o+lIW2KAwylM2XegmjyTOSdU0/0Lw0shq3r5v7mkzX4wZd4t+Nh
nrMtlZjhOBldbMI2MZuZfM8nj/KD/ZSBgv/1Lfxe1d1giuGYOgIkYOIh46HfeVb/cY94dzOa3NyN
66EbjrVjQfc1nbBv+oaRRTmjMSpqr96aJYaaIN35szDicnf5t5f23ZWpmXrAR9UwHCsrzH+iQIUf
7tZRvjZ1il+qLOLXvJuwUFhtmVzNVZM2/23BvW/ZTOgwTWpO62Njxy8GRq41wCT7+zp4B5L8nwjj
fcdmXJatAZswHGXHGM86ttV41Sdt8SqaodylZToYwIFxssEgbu/zMvDPS99MP/o+oc/i7x/ig+Xy
vrUzJiwVUWZXe95UWETMcVDZ6z/7hpdF9y8P7n1zZ5xEo5e2YX9k4IvErpdfqTBFF9tETMGtdCeK
Q6AzfZWMCur71FVwBWr6viqMvaux7f+/7v7DRu2Pgrl/hoD/eLeJeKUcCpx2ZdlbW0YQnEOkW7Rz
knaSDZO/+aGqVbO1KZNfGx9S6ujN9a6TtQs8Lyrgl4MiSC0+JnX/flN2CNHRE6ef1D8/ONzf95N6
9B1WTYaEKI3g9aQeSo/KQv8wuYX45En/U1z+t4fxbt/pu75x5yobj1NCrI+1yu03ReXzR/Cr1qeg
MkYnb6bVQ83RbLbTqLhiyFEu27qTPJRh9B60oUnosyGID1+Ay7L546kUeTP5naRgOLbZ8qaDGDcK
3AnUIBqlq0jrL5LM0SaHk7muXIUVwYPCo2ESIAz4JAL5IOYR7/azqsvJxmg5HzV8l6nb5cm8Flhq
o/Cn24cMsFafVC0/CHXec5m6MenMjA79UKbNMWvaelc0uX10ZJAiS5EZUpYs/WST/mA5vW9jTZdQ
Bk3UOfjf5n7XRst0KhaL03vox0+W0wen5fsO1mUpyb8JDRHVRXiUogOGsho9lz7NGBRJk+1/2p/e
T+cvIZmXfqnLvZq9dWiwQ+FB+W8/+vLN/lh9YaFNYI386DGDx+4cTfQfL2XeuzAlGoZZLxNkQREh
f2o7vKcj0/qfrNgPFpJ32cr/+Nw0C7cl07fFHuJCM63y4DJFlmktbkjIY5dC7xZvy7D59fc/00f7
xj8JjT9+nxS68UrVFijgVbDv8jH8lZhJPwcBkYtRebKPbfiFWLBpCeF/6mNhPLUPanyCTKoz8Z/H
7Wd7xkcr+92WsQgdpX6gpz0ETNR/GP7SYmOSz+odHzQdRe9bYqduLhcJjhF0qmfBSbmE3R5UpBhx
YKozxvCzZo/9NbmzuMXnu6bX42/Z+tNn1aMPZjmj952zxUwfBQnTaV9MNcbEwlkN6Ji6EJpiMm/j
4LZIi61uq1sP7yV9kltKV7sY940PC8cN09+kQ9dY0a56exu2KRd2JkCT7hyKYOOq4OS3+ScZ+A8W
4vtGXGgaaRFgrQGi5Nub3IfiiZfGr6hrY/Bc7GW+iXC3f1ac/+i4eN+dm9nemDeLLvaxKCKw25DQ
X12QkK/Wgvqk08wbrBNm2l/hKi6/nMlxYAZIZbqTM3b6k238n47dfzlG33fyFpGQpQL0t58DKMkX
opo6FQVz48noK7SCcboPcuUcabnbLEDmqgtSKqb6LCGhHcJ8aKpNX3SG4XhXbYFDa4Tt2ZyuRIrE
ofIa7yn0kWmVM1fR3AwJbtW4aZ97Cy6Fmm1ygbZx3vy6N+0ne/kHZ+D73kPNeo5MIknzpF15q8om
3HlDS2tvtyyYWobBP9kiQT8WTNMnpb4P3uP3PYmW1XlNH1jMtCxRQ+tU4HRoHfv2ChRL++XvO9cH
v+N9Y3RTp7XFdPqwb1HEr0MCvq2qFa7quesPf/8VH5yC78VNreWKQPf2AMV0RGDsuwMKN/hMoZH2
jRU12Seb8GVv/7dFd/n3P/bgYvTtKk8wxOSp/6OfRfo9M2309N++xLvAMF9AjHmAk/Z26WWntK9Q
FoPSACMKauJOdPBd/v6LPvoW7zZvUyadJ6m+7uOw2wFD3nS52v63H/0ujIurUi+JSst9ZgebfOQU
9D85bj94xO9bXNmFK5NbSb8vljA5LKDtzplfX2DixrcOeQlE+pOA5KPD533Ha+ekIDkHpoL12AH3
8qxhuTDUzJXgXrKdEx1uhqo+UKM4Rc1XuaBD+U9/vffdrokfOwkIzJJuBWMfs7nqDpXfLf/t2bzv
dk3E1LXkayoee3uztMUPZc8//tsHf7eiKsuHRVbh7pnSzuPENPZpANz0yQP5YL3+cxD98dalbYNF
N7a4HPtQ9XSBFXgq5Ne/f/QPdqd/FsEfP7xWdoJAjStflo7heRGZvU474T+0uee8/P1XBP/0f/3L
vvG++TW0JkLxgHuvckrqI4unBrmuMwcMowryo4yd9Dkp8nxrT6K6gXatriDptUDzmNXYOFM/fQUe
AaL7yTspLFTas27rHJNencgaGnne45iLSxeZM/YtL7OiXTHZ/Zta5HJTQic/mnDIftjNHO9a4Fvg
Vp14eWPegpJXplgQW49reAX59TIm4hWDtWl9a/ylZmV24L/Gr7nE6OemlkUa1VWbTqru0MNfV+u0
hrgoLURL6eDmD0OHOA8ZwnLoyNx17ddkTmzsbpO8jYzGB1hV84yI2IdvJdrRgZbfLDfVIhwW5OO4
zDC8ndKlNA0KS3/N4gGvsJPM+dWgLTwpk69sm0tOah0k6d8brg7VOhmC/Kmo6+TGWrAIVHZlrbJR
iAr59Sy2kt5d0DfTaD+4nSnRoMbdEyVruR9Lyh7rRk/DOY6k3gZA0KZtDXbotpSpOvuAMA5J1yUw
YzvoW5d7cURBEuwFdI/OvVq0j/Dery3vEE9LcuRmHm7iCuJgqqSZ11XazW9FLt0TwCFRr2MJWRp1
czZFa4BWcXDvt3GJnqsvqbssVXtXzLN4TQZHXZX2JaAsGXk4m0nU6TpvR/nkeyVIZ3Y8g98jdYP9
IIFxbwSwyZ+WLGPwOQ7MENW18TcrLIKrQQG0rAwqXDDKEw5rN3IRZ5Vhv4393NsMk6wPpJsQjLfe
9KicNq92BtfG1ikZk/KRU6NvzJqqvRK68Jp9PBVmpI7YNEAZq2TxVonTqxyi1IB6Vsm6nh4HOMPT
yooE20DnGFqn0RXUa8yI8+OlSAjekC6Eq6kbnPk+5Hu8Jc0Y/SjTnqC1Ci3/yL1wvClCW/JbQYzA
DxsLZ+vTYwLyM+S2OxgrbdcpSGXE1WHuIHkgofVS4M8F7RRikrRayz8j1BEIQYPmcTEdjiDXx6lo
xnrdROMFZFZ3wY6Oerpkg2DoxX7i0vjDcZMOjqiae8gfego29dK31arQYYBSZqlsf+1nkbhwzJps
NfJelJQNSv8QmRYz54Ksp188PXort0mxVWa9LrFVqH5dN4abAqIWU2DRiqPwd+OWldzbPOZVYHJk
nuio803SiQEiupdMa5VWehdbTgrY3R8NIMl2QPYyFzaOdTU1uyaIzI0aiuwQxGg/mxzpZBmY6dQP
3hwdUadEkIVby0G4Nyo05k4RZbcZUoYzyiFv1cQBVPvY6tL1DLuNUSN4Z0hW4uJqkGZpdknudNla
6zx7zew+0TdVw2D1rVHW+DNLzVLtQ9VVPajt/LVgZvdUtIGbnet5rPSVG0ARfe76+LddKlluKk4K
8DhjYuSms7Pg1tSzOnS1zr/3tLI8ahGoW9911Xryg1IjYE2XcgVja3ZWasAMs/IZKH9WSKZvSYm1
93x8/Qu6Xj8i/ym7hwmM5qM/FzA94PbX656XfNuzDJBmO7NzrFVQXCpNWCQHo9sVtxcE9kLwk5cM
DxbLy8jr1ALiA0bXeaSEH93WzdhtMc2YL6PgykNmMg/vabOE7pmlrrUp4lzi4QniW3+QVGk7vHdd
a/SpcDK9DrOhJYYL2zMT08WmMmZ8yLQj15NY7HuSmSGOJGrZorHwL1gjmnhr5hkENOUeGEFob2PL
yDe7LaxdFOngrRB++ErfCKFWiuLPqUMfvkqGyYCx3Wo9So87p1OOt21Vi10SpHW5yYqU/T/MIwY2
02XcVlajIdXW1ZaHbq7iqcnvbTEhgo10s9NIAFDR+8Ixq7zUNx4pn9BvL52NYd5cT7SWBEWFAFgd
I8X1i8H1yttWy4JPesjH5FqLaPwVj1Jvhrpg4wY/tpnSxN60SoTlqvdUOm1NhMjd6vxgndpmxPau
h4NbNxW+Cc8lAGb372EVCm9Xq7pEDMxkzd4O+sJjK1jyr1E99ACBe6occVhD7Koj6SP8kdWTbPAL
kMNHR5qlibzrC6akgBt7assLNW/gyuAw7ZbsxmDPSlck/sInfwr173EkpUGll3ZRa0kEKpoGi7Of
cdDRV289IEblnpH4RfjDHToPvUhn5cc6R7aCKChGohF513XfZM99VBoOrtGCuhtM9ZOtk+YUzZHf
AHpeOrbFoRRmXdcuVL9hoPuI3bJA9j6kUt75bh7UmyFT1rT2pWXuhJwoUy0+HmEmOMtdmOZiXU1u
d6OXNDzbmk8sDcfnOi1EdV7yhkNd+V15Vy8eYxSJE98ZxxqPElZUs7L9SBEFZN7Wiht97sgl4HNd
kBbpscHYU7V2vrcCFb3QwULXSOjrV4hy+RlcgfmWpWo4WUOe/oiTxNvHsXIe22UetxNct4hpQsVI
Q9j26WpRk/tm6zA9za5036Qw9UEQW3zppyDb4CgRm7hwa1L5o7c3Qdj0uyKqqyfKaHofJL13SHKr
3YnaifZVpSJA3OTnoxCDY2tQGfQEcOQYUF04blFPN3VbtdF9HC/+uBHQrqHFyxyUbhT4OdSqPJqs
XwFNdFjoU9Pv1aX3CzkFTtyMeOzepHH+5EVJ88PQ73mVyrF/aMmjPLGluj2HnVOZTRPHZbtiX2T7
LbL8TtZvue+1h3Lk9BntDiVp76pr1Xv9xrNSVW3COA2uc2MmrHRNYh6CXGpvLTo290KL9pQBVLyf
XVPsYJmmCUJUGPODk3vbwYZ2f5rUVF5VNXHZik2qTdc6Q/vLmSS8BgSx29332ezgZMsD+zZXdv3T
ajrrW9+14Ze+w27pGDc46s5iTriy3KshYVweZvRMyY72R/0swHxF5NliwizPMfMLQCbqEktsMGxq
vxpflBvDGA9lXhBqqjbAbOE17RqclE8kgBk5LeY+2dbj4O91E6M88nSL1TiZDxnQ6ltD1rTapUJY
+8W1oJhOlLSbtawTsx/CID8Fenwe6sjbXCqmGJZNWF9Xfqjw7fSV/9N26MdjwLAWv/q0Tb21SgCQ
rny/Hna2w20wg6l6tojon0rBZNWA0vapFVY57LRIcRjkLVypNAnhyw8zeIBWMtm8MkkDbbpr6OFY
NVHD1HXXgRpbG5HV4M+HREUnE/ie+jUQce+Ir0g01UVtXU2BhZAAnIGaVzXz3cVKiWXvelaN2pq3
q167nlJgLi0vXgeAeUus3g4hZ6EyeQ5jDS6d0gsLVMlqRKkz+vh7/erV8jVpNEDLPzPPoChIC0k0
ayGQOUN/sjaWDHPIrLWVoRawnBY+Pir20kc+si1oW+tWWVJwmWEuDrIhG3eH/1lIpN1FR3dmLwvn
KV2E/yttYLPFfQRGNZXtdBc4QfykEKSVm95ADafPbV4hJLSZ9CbDirqFvXzpBW2RhsY/AJUkQvsx
qK5dy/G+2nM/bEL2OjrSe/vc8mSjld3LGABc7sF2pNTJjGhF/9J6GPMcZa8702PnRWV6iMvJwfcl
8/2wRDtwuflboad2P+HOvSH+5E3Satj6+fwG/M/EX2jCDsTBazrtHZq0C37MydAM2JqN4+57JWx8
VkgWovWyKHRtlp3lNyprGoZUKVRPvJJ+aO9kxXB9zfX7EBsmyaRVpXSZZE03rrgLYrDXjXSsGzP0
ZXqTFs668oFZbWfip2kbx61PRx9Dzv2uG/ortwzx0zJ6t7z6foAd9++XSIfJ+3/PPr0fc4xM77a8
JPIwtxZfbF4wlVdUcG8ynQ27zAnn7dC7w8l3ZfQyTKrz1m09jEfKEf3Okxn3no7XPgwXY4PV75q9
1V0G/B1/oE5QyBIivnKIE+bQjFw25lSxWvM51DtnsQqEclT3D66VBOXaS1LqgHnvjNfM6fUW7uvi
QsP1YCq4CTSLHU3y6g6QdfMzt7zkHDeTsPBu1AQKshMWwuvEpdfIQzz+6NZV/iwTk+b4LyK9qTkB
XprOwPMn/zEdq7wt6ZKMxLcEzec9L95wXXXcDVZZRBtQ75iJl3B0o+vBBPkCFZFU0dpnFwUlNwez
OslpsdjcHXScRUA6OFdecU8TQfxU6GB6tNhhHqcgkYfQCpdp20aCltAQyoraOInP4goDzE6ulmeK
/pcItCmhAk+L5G+cX/5vTUL/Wxs0XrXGFG9+68KPfwN8nIAXF0Fw7WbwlM8JcxVX9eR0LwzJuPM6
i3FrzL47fxmky+aTtgS0KzClJtl6Sz3+8NTiHoo6s79r6jrfYp+uaj2Frtw1WV49Gd05L6i5ubJi
ztt5AFJvBRsdTrOcMajLzgDIGKxbtqKx6aTbCARs2y0wrfOgn56rqI7ve9/D3zSL52RiXHmThnn+
Grejf2yj3nsqo0HcqG4uQPR6M4+wqAsw1rMIKNvrJnmc5sBP1xH78dkUCi/o7CcOYwC1rQl2J3Fs
0xg3s0v/RrHCV0lGtsThHtUwpu3A0xg3yhb4/QI7WfqO8td9y1V/UwvvkuEYbZOtSrj99m6Kx+qK
NjGKLAQF3/1eqq9zVCoHwnUQviSY/7z1TDbkF4mBWuFdI2F3JKFPN0wZF9ZzaPWYYHhoIV27jX25
8gFEV1euGPO9R/J13gyDjdSqd4mR4PcNNyMFtAm5cSwItECHcF2u7YvtUapyoCnMM98S2y/u2yx3
ruqi1CeT899WJvbbW4tJnashcri6u1kXltuwHMRLGzoBXggWubsKUwvleG9B8E+VSa78pa2OieWL
O08YDGg6Hyca8sB73tLIox/6Aoi0dlz0Yo4X3oLtyp7oFI4GDpSaF6yxnPk4KSvcdSLM7nVGbIjf
jm44+GzFTRiA9MyJ/chbdNHPcFL1g62Q1rrjXLyElTfoFeSv6pGxi2YLZFVj5cu8YaXpfoMdRX0g
Y5KhA9NcTrXAv26lzX1EJ+IrIz3JFcXoTG10UnXXMdHzaZzbktC0KfAhhvOaOnj0Gidx8ui3TU82
oFni7SBn75hnkeOs86Z0Hs0ghtveyZZntlS9CmGBfoM9EH7jdO6eXU8s7eZSU7iLKyvpqNdM7o0V
q4qrvLSbDsLx0m/GMBYHi9scogmO3XhVF5X8WdpDiwnLb3fs5BhunFJgWynTyv3tpd34TJ+h723a
1omeQXOXybprmDuG9jr+9FXhIxyk4L4tOzWjAwcH/9WElpXSZEWGxpIi/hovrXmLWocL/kjQtl7m
1LmBM+7+MvaII7uXDJAXQTRWO4SRDqIzn6t+aJL4KROZ/xoPfYEBzw8ymC5t9Vi7uXiqvaEgZjL6
JmyG+EE048QnmbL4p9/5NSoMZFJ66cMdA36EwCoSJLt0VSRvvp23C5yyqd/VdJWjV1ecqegsKmFW
VCSDL8xiEipAxDO/jcRo3+Ax4a6Qi21LGvxs5bp4UiYL9cad++xZkG1XW7bB+dqCmZUQa3okRxJV
MHnfe1nLncIaOmuFOtFwCtqN6bn4lTYD4jk1th0979FZSTvL9g1Xrw7texs8aSRhByUvMUiuPW8d
uRVXLTSrHuaLKVPXLjbkt74V/nPetT6JnirOoPKr7kF0JTucXJyZ/+ok5kmWVnru2n45G4G6bRWa
Yj6OaGe5XHeEMm5P7LHhT9TckrDJrt0p8NUKlE7YbIIxKIItKBTvsSwMB9xUZoaTyu9LZ6OmOoV9
QaWVn0Qb2NkNRuy6tUxOjChVP9FwBGvHrmx9xWY4SyLWwHMQCc5ocHKEnygpU+8QVVb/ULV5Xa/o
0ogOUxCbhY702kNVKJYdXTXitqrC8lg0HfkpXbrlUxmy2TegC4+1Sy/MCgAKOa08nvErFxaj2LG+
TjRYwLaLg6tMp9FzldUdqD27POblXFHnkdn1Mk/BYZZJswuqvKB/3M6P8yjsKz3Yza0ebecg+6ZB
J1CL8EfRUv7mPSjmLZmAmcaDnobaPmq54KMJW4gh6potJ6IVPRuIG9IsDk+LcKP1ZAkcLVNFRqSt
lgcnKJsn4ywcnLkfJas5yOSLCgY344LPYh4GN61vYUiTYpBDaTNcHuCs67w2yo4wUyqUuy1DjnC7
Z5JwVGgVEHgTy1WiC/dHEPe4I+1InEArDadwYB7KiCUt1qTSvW9VxA+oE2vhKkM0u/Hb0BdrHpwp
d8ASiKVLb9ogxyxvqpLoIYQO/pRBMSFJ2rgO7i+3io8t6/Nb6cdEGjV17xsrby30xnWb73Jabd+K
RAdfsp77kb04yz2yVCjuXoNPJQf/bq1jf5mPdIWaS381ErJVPomQxjfG/Li6tTe6cartMC3prrU6
59fYTtmdsqLpNAcFKeumT8fbnPf0O2h2dK0pDT4hbVi7BdvrUcDIn9mtmHk09gLzSUfc4ZkwPtol
1HnIaPahh7XMhdfut33b+0S5IwN7nj/thrnN9tAT4q8Dn+lB11H3ELuQ/kPXdr9V1F8O8F/abWDY
O6Jc/4hUHj0VrV1Dpi6adkNXhEjWypb2l063NlqfxVnLJtInTm1Oti52CUDaQgxImhok0IvvWHc6
a+ZsWzDls63jFM9aEmR4qEwWfx9DulrWi52KiDBXJFtEg2W5Ccepdb9kgeqHx3nUA1eQxF7C7TyH
4THx1TyD8velu5J2n4oL3X8kbKxFq/aRb5wQKfxgjoOuXIBHZe14JzH1+kcdCqt5CE2Y7eWgy9fy
n0dfTlUabLCIF5x1lTTjSgrkI0yvj9YDFuO+W1N+rMVTbHnesEWwOmZbr8BCzxxIduj8fthGTiIe
akkGzFlki4VKxNl1HsXVbsRVleHTyJ2IGMQnn7DQHrYiH19/92qcXImLu4RowHkwFTZHbCRqiz7I
bAnR0LiRDziXobSv5yYTay6I8bchTMOVw8c7ZCW561ArcxAkJEkTZOUrw9bhWlZV+aUY2ui2iPp2
7yxl/nXmrtgRs+nmaR7y7i7Pqv5r6JLzseBC7Es30F8ZjH+wiOV3bidxFTgZPSb4KIqTMO34o22J
pcNW3UgZuy9uz5ZDxspaK2eUL4Opqe6007yzlnH+pgMK3KIh07hK2Tlvwyxa3FXfoSlKhtE9Cu2m
T9Ro4ienb6pdx6DUnkEzhsDCZhZnKge0MwXAYLOVoHZzn/ta/Ep70X7zo0Djpu8lPpYWRjKqEJU9
LROTfMqk9RvJd84rMw9+vfUGigWZHvzboLqsC00iBEP8nLX1pocycltR/Th3js78bd3Hzf2s+wh3
mG+1p1C6Nlkcmk/YBFPHnDBLuSeu1sMNE4LyOu5okKFNyWDmsmNLg0eZ8jsns6MvlAqSq5KRJm5O
qRN9qdFbY3qABV84ufxaGdd8X5ak23beoknROcNuVK5XrsHHmSfmOLsVmQf5XFu6PQ3Wxd5YBnT6
N504laR5fvFvmOhxTNwVQRmfg1Z2G4HxawOXXv1KUz8hQRKoTZhGDNwPaXqUrNt97+WMk1BkzVdB
1vgnbxzkVWuXMaFeEiKWMNlybko2kLWc4+YmJCm9YHmtcvKrPJJtQ2mt3OKcJtotF29ZWyPJic5u
yh9ZIu1To3tzqHQcXFdz41wrnTG2oaPxGEHIfsj8DLBKKCkkcGZSBWiaFKezQHx3HLqA2T9KDtNF
u1u795TbgHRWYQZHVk9i1ZSq4zJDMWFHOiH84Wtr2C5THd4Z2v9iWrdyRXtQ0+oJrqKqfmWdFVIT
YluXMqm+TxRLDxYNuBtJ9mxZLU4LbmQOiwz+nRrR2C+pG7+QgwnOabhgwx4NZfnEUK1RU1vTD9bZ
8570SP61jmPJ545aHJ9hoADFluHeynPvG1A9FsVSKHpfWMLOjrWY0bVWkgoRNHAWa0Jo89ymlzKi
TBfrFEubAEpMc3cf8de7bZqLhsWa5/0kBvmDi7d6GjyZf4vMkL06fsLWRLJ82lSSKiOJblOdhXIR
4NjFMm5Q6/jnwK3UdqkyF15unzzMo2E8uCH0XqVkIff93IgtKiVeMHoeNhxI2SHOreA3S7A6lktF
B9UQM0DIerhKSY1uJw8N93rKK3ctknl+bGO3v+6k09UczNQN1tkS6z2h6As3z/HC7Vkk0WNonxYX
5Z6dkNJKI0S1kWupdUdC8lyqnlcTs259kE6JNzYPnOhG95PTrupycM5cu4r90pfxjiZH5wStZn6Z
OxG/hK7peZOCMgNM3crGQUwwm+9evKA9s/hyt1kISojLU7X1Mm+60ZPLQKbXucUx57yItmVa9vdR
ShBiO8Owlakff1GMSh4n4XFWoEQ4CxApV0A09XkynTlRrSufWt9wv8iZLqTMG+xc53JiACxaaSmd
tW3wVVM4q9nDWwr+7jLv3XlK925U2M8pxy51fd9h3KA2EnGcQ0p/RXlheonJwPzKgWaAYGwUZcCw
QkY5O+ZYktluV5VFUDZEytmRjnfuRonzlOCp2jgcTydGjOXB8GWQi1YNgeKYZ/t5SLwrxR2SbraC
a1JpUO75mr2Monx6nEmC3Vm0wbkrq12alyrP7fu0T5wT6GPnWNhOf0483731faV/FVU9qeuumUe6
E4JeHHpPB8/5UPbfUeK6Pyetul3vp8zSRv38tVKUca8GJ86cXTl3drqi4Wk8s7mTPRGCg1nRmGB4
Ht+NC2Nh3yW+w/Pg0+qdT9P82zh3cOaGrKKrr+XNKWL/QvAu4umxLONy01Umrg4W1E1SPeX4ZZEh
3m3Sc9hdxQicMfCjqz4fnKMWNfpqAOAnKlHTdy9Mil1jMYrb23jAylhYu6SnYzEBCfeKMYECunZi
BK9hfLHfuclv4yfxFsxE9lYvEYlkoayaTNsY7dBROu7a4C3czd4oXoWH/tzri+EsqjEltm5q76VW
aC7RnTV3zhRUDGpp7d5UJGsOduha13IYzQ03gwZ+lyDjLXXc39JCiUAjmq32eYCmwyqfL3KwzKIF
wEmnazsdVbGanMpbL1md3zL6lg7bDAE2ywqPSkM6nSLxqizr/8feeTTXbbV5/qt09brhQg6LXgzC
Dcy8JEWJGxQlkcg549PPD7Je+xLky1ue2cxUdZVdtizRB+HgOU/4h6LE3a/tO7uNasZjWakUj4Q/
GMwcYftMT+fa8UvaGMgKFnegL3DeneUSS4dIoGyuTMXhnNcfLIB8uh2gJElXa2IkMXH1d76lZgeN
nuxVlZWil8yzdqtYcczsIQ3OSACjM8ZyocfbSx501ATbDY6oh0lNGjZAmk0Hgh82pWZj0aKUkp9z
15a2CtTC6Zg/QneaU+kgwDg6JFoR/QzyTD2vIC/8SLql862Ns3bX5kjdFrQpN6Y6mTZtPf8nYhXf
A6NuvUrsyXuzjiEeaYTX4ulDhz3Dh1ZKu60It5gxHDP+OuqTDbuaLmCcNRgnlvKGOpnaLY7ziVQu
D75Ax7VMHOlb5vl+PNwjnzzeoGELBTnVgL7UXSruEOOSXdlE2UPgIwK4wQR/mxgD/tBJll7Vgh7g
dGQmhxGhUjrxuhozOxz78z5spbsIbXAfY2FVcyqJHn4Um9E9fvLDVSrqCwS3pCc/Ej4OujzSt8mD
2cPfLTN3tUgTFxeZksCJrPaLpJvGHrdVofaEGV2m88lKfLsg/s+Qz8vGzRNaX+6Q0IORpAkxGzS4
2h3BLhQp28QMNU9f6C+zXEfLthn0QITuJRsPOhPDB+Al/hV1gdw7VSg8+kI7bBQ/F3Y0/IadgsOc
YvdzFZ/FtCQ5OPD//DJaQ/IYAk7YF6VUX6ZIWFxItaFdmTkEMyeV29QL9MWHiTk7yMI8aSLcxPUo
eSKo6s1B7vwscgc9traizGHsopqbK9/zOqjdVCwYkuZI5Laz3NAU61FzcrK0HES3bovvZlz1qp0w
cthqyuzf6wMQqetWgKQh9Vjl3ivoA1ibkPQtdiCBxfm2LyeNn5GwWw7uWGN8Nej9u3gi5D3QBu7O
bU0r4MSdo0eZKBxsSJXbHxKgnGtJ0Om8FHyeCD8YQx5R17H4lxb5vEu0NGO7VoXeyeE/2pBWDbvg
cMXGXav2I6jNc51JGW9a0jA+ldXhUqg1vGqNRte8StatbDf7iZ+ck6yOyeCgmmH4wX55YamAwSmY
TCZlVNDUNIgSJJVJ/12VgstKM/z8IClR8YAHV4o7eB1auQvZAxpOWMR4r1nIGvwk1+pEMox6qvdy
R6OAmWVCm7k3fIpXJTMU/ng9kARNoT4JzkxOj6OeCZtLjjP/YcinaACro2vDVhfHfDgLqiQo7ABV
OeGpoEezq2XG2pzD/U+wPKrxLY+ZENihVQqkfVmkxZx4Qdc6PCdV3TKGMH5Uk2iKHlK5WBcncpHO
W0kG7j7XYae60VzL1zOjoZAjOhQnWy8D1WtVtT4ftUR/lrWGwVAumDmO4zOeFj6oottk8vX7JitA
mYQAmxRNGl1j6KazzIRorFoL/qOgg+iYhDCyfbXR6NTQwcspLFEJSwNR2oqmnjJoCuM8o7Ht9xsx
DqAqQMUDa5MP33hh5qbuauUsWzhHFfDr78PUwmtTaJtd+caAWyLp7ih6mdpX3+igti/0evNvUaBr
d1hJ17Idg606Z6wDPC7BUN0pBTzN6y4gQQcnrqVXaTSOr5U6WruCpgz9cXQvvkfiTLLfyAFOb40s
XsKBatyGRh2HMt7k25iN/WQhflk5vSWobuyX3RPUteQ6BNZ1x1YOr5o0Eb/JfWHahTKOl7KvTdeS
Muo4DQwTtvYmAVOrJv3OxBrS4eTQX9M2mDdqXFScvYV4Pxdzt+H7Hx1Fj+ULlfT2RW2XzhJu8dlj
aU4dm4rJNY+WDqsR5OYZ/l79DyGJGEg3YcukmRaB0SZMlf2iLHYAZ6rnHijOudDE7blqhq/MofyL
CQUIyWbUGXyFp6NiWZnFZuq0UYItghgb2nOp3ajJTshREJA1TEcYoNbYz+sZNyGV5/QIrDMMjaCE
Zv1A8hKaRQxSSAuCcygg88/BDCcmkRJ0Fdrqdw3+XRcZUPSf2HRn31TGjWh0R2XdOz1weFtiSnNe
s0U2JNGR1wuCdcsHaB2KMvWvq05tHGy24804Sbmb1hMtbCS6UwvcR0D1jTaDcW/FZXxTCkX+PAgp
XdDZL5gB+W1xm1KfqM4Az0z5E2L/j7x374uMv375yP3lK/fLK+7vX/1/ZLwrL15//96LzubxRfXL
sXvdr5/404pO0M0/JKzQdA32r4kM5sI9+NOLbvktHG0NVTMXQ3lLWUSFfhvrSvIfCsaeiqVhRCfi
RwcHpAGpFP73f/JboqziiCjrOKxJi+bgv3z4bv7EEmPh92+ptvIvgZS/McfY+VomloayImO0qOqG
vILkl2AtakGjfz1QiTi0DHugoUUCqBDIkxj4mHoL8SGJMZKIRukcCKfg0MJl8uYXACX5CEaf3n5N
Q8V/YH+TSd0WSnLFBM6W0i0grEt8al2pphceRV8Rg91H4JqSQTvTg+6aXs7tDGLQaYvYTfHEVAl6
OidHF9B4BeUmUJL2CRWPdkimke8M9rFPwRwif0DePH1FOvnWELpgY80BXu0poi15Pb8a4PQ6JX0d
F2twiMoXDOndKa4kr87bAV/2BNzj4M3KxRgWboMTT1DorhgV28zsHTXS3aAaXKaoLqrnoj/dZpGK
uqNhT9FXZGa2ohF5IwiVUse+tQ6xB5nU2xADUTIY/1vXWbJd6RwiwvPI4cATPjea5q5pNYBsDBTM
KcEN8lYUuwtzvCuV51rI7rJcxIYdbJIj1/kLmLvHLiunvYGKn6FNOGxrlF8AFNNUvUws47xQFAFw
qe4FBItWkbazijQnlvQQtHc1IBYGcnbYHoz0Poryb3X+BTVMeB1ZuslU4MS+9dIKF1Y/EomCpzB4
EMygZQp1pgkdjvdUgVY32GJRlQ6MsV2qXDdatsEO/eeYWGc6w2CzpOvOAeAHh1ikgKf5IsIu49k1
D618a6nBFwZAeOiFd4ksXSEu54UzwBK6McIM6Lg/p2Pbmd8j/3WQ9Aj4KQbDUnO1GBOotKzbajpo
meIN7U1YH7TclVMsiRVlM+nmBfzZyh4FMCOd5MRJvTRtnSAx92M63mRwHm0/NmJXaZubeRiv6+77
UoRHUrRFOviHglUP1rPfc59MlP2fBOLjIEQXZsOUOBP6K6VIAlAFgGZLYaTwrG/GcNqooOW1kcQ4
mG45TWg6mA9WNt4XEh0fRjU6zsTGoxpye3gjMlxX4ueiE8IN6eG3BjRqFg97g0622D9bw8vMy/Zn
nxQn9qSxfR7KBT89MevMQw++sY0C1UUpKvehTuna7cvSP8/DwO58YPDAUmPhK6eTgybuIp15Txn1
wtzhsqhEHofJfGhu1B1tiH03NU8Tk1ebXgIfdo5xS1BZOM42+YMowhPtpfuQAaqPO5WbmLpqB2PI
QL6pvjeyeqVpyRM6kz9MYb4Xhd8upv82DL3lJv4OQpauwG7UKeXWArDBICmFgUq3G8nfoAV1TeDO
066HzmGmX4+i8+8IeGxZ+RYd8+dSsqjA+CLm8i8rGhW981oNS5by/RiqXOmow5fPV/gVMtchFXgt
IV83COP6wiU54ozMKcgkvWe2pxnybawLl+MYXyHOc6Cyu0T7c59MzQ9yZNWOlOIVyO41nuDPtKu+
t4t+XdE0m7Gw9uDPfnaacm/o2Efry6BUK/9EC/2j0/rf+sLy9v4+sK/Ll/yurV9e2svncn20/7/o
ILswPv/9qX1WhHnTFvl//K8W8bbjw1tafvD34Y2n7B/43iuyaYEHsLCA/evwlgwRV1gFxoCpaG/P
buMPiyNbsjikZZ1dRvrwr7Nb+0MySQcs9rgsU0v/k6P7F3f/eJvpqsIhRndG13GnVdd4rwJDNiEE
yXaPAhpAljNBn2cFkfNAxKHR/x7JWdLJdq2gpBVeL0btQnA9qYMiY74qZDVlB2IGGYItlfdfJqAH
0hpJumeGaga46szBtMkBIUHoqdBrgw8iJ4CyA1OrXCu0uld5QchAep2B+4S1X0kutdkU7ctQqbTd
kHSW6cXwbDVXoTxgcA2asd6m4tgpttVXKq1b2oBMz5NQe44iWe9uI62FfGAxICPpbvt0uIhlgRl/
2hk5UHAEKX8evfQPgsGKpGyqzM5w49UVJuDcl7WmDWoNLd4CBMv9kAyWh2iv28BrsTIJmmgVXdQ9
mAayEhsx3+zR6JCMlfr+BG9tHfx+XQNwF5Vuo6JQm78NF7lpCEGghMq9Ir6M5V6YCsgCGGiMJlCT
xxM3zOY7oqb+vuGjxZbweBSb+iqpiyhjscqbv2obaSd4YehoW8kLz/Sr+ebz5d6yMd+vtoqEkIri
tBgD5T6hagW7trXaH6087iX9lMzCShPr/VLLpRzdWD7ngcIgj3B5NzJE8KRd4qg2Q1TlStwn+/TK
t2sn2YAIP5/vPr/L9ZGyfoHLCz5aejFo6pIo5S6Bkw1ity3H5P7zJZYH9fZbZ58evTbqgeMlQlp4
Bv1e+X7O5I0/Fvu0rXZGNp4Q1ZJObY9F2+noVgwOJT0L2R79ZvA4jr1kK111rrpBb9PN/pTR+Z/T
5z/p7h2938Uf/bfv+dVzhu/5eZQH2XP+H4eXl9c3Z8/yY3+dPdIfmq5QmKmyZC614e+ykW/jD9jK
Oq7XgPZBNvAzv8tG4w9ZBBLJf+bskVR1CSW/jx79D1ExaeJTiyoGLEXR+Cdnzy8F4eP9qBki5umG
TuGK6BnF49t9ErPj826Ky9sSUqO5ieoiiUdHaNWCf8BwSLEbpBio90bTBhm8pyg8i7WEGWQlieD8
ChNYp6qHBgNaXTduNPB2WuLocSAm9rDgMPTdPNRa66JnNC0ADQuGK3JIUwYkSa1bZvUdbdDEPC/g
1eRYkLdlAvohT9QCGL85j9kPhlANPVL48Zk+uf9lNv1cWlWU3jZZXFIq9jqmZmZl6di9+cGiHo1V
jk1ZK84A1ABb2bLRUgBlTAkOtKG7DQ0yHGd7wYp+8OYay57HBUNcmQmZPtwGClsUCKvMlhOlBVsM
tit0KrTlma8FDH5sSe7oBFaJpl9qPYbooZLDOmuswXxW67F51coaIIGpoPA1DMjme1UqZz6sPkFu
7NZopdKeJJht9lCEYmF3g0ZrXSyG72kUhxuNlj+cBtAV/C86vbbVbigQKWxCAeObcgwwAzLk6VXV
BSYYUrIYZ4IXKR/SQLaPNvRHJ+sSkVY7RFXJjtifpENs17c7REZzs2PimN32G2VDr3ij/6zDDe1d
XBIjrtxlRLTzKVY3lYW4uxueUhF7l4azR99cwfpcRRZupHeW3Qo7qE3ZVt9Gu8gTHAFlj11L3bql
6ateMxL3pl24FTbavv/26yn8T4QjwvE4/31+DYYw+v7cRm+jGz/yr+imiUtfzDAYuShwMRYTgT/j
G/SRP0hnSWmXDNmwFpL87/Cm/qFbFok1/TDA8Bop21/hTZCkP2hf0c0yVEVUJQvLiVUb7NO22LI3
/t69UHVU0kFSarIxsn7RWO0dXe2Y3DRZddcrfD9ytitAvMMbAQvRiIlBWZoLm6ptIRRa6P5obfJD
FdXIySe/ccROeU7G9LquagdOOlArOd2pI7aKUTOkXtg2ALzAc2GMluQerSx1f/SsP/r43qaUy+Uj
akMqSarMJ6Cv5dKo8xWrSaX4roa7pSfqVZZFkIEs4ynK4GY1LdKM/TRdl4l10yJqD+nRgeP2Otcw
kPFT090a+KSdRdMN7IxTuqCrymW5PCoXGcFjAG2qSHX1NjYkliw3FFjCoRZDR6QFB8XJVpq6diIj
yZwcgWTkXhn2daWymcdIcpHkltyqZ4Ijlpp2jYLko2TlsKUj8amAm4KkktzvEgAz9pSUTlQJP0yd
+B21DNwrWk59nJ2FcQeoVo8btwZDuhH06aUL+ghRenTqFMFHhF/q7ykTTKcMz5LgRtRAEWTFqfuX
fh2Pb7eXYok8gOXu+Qis1fYawHfMoFKBfAkFxgXyiDB2dhaJ0XddUG6QV4gv+nqTZZxokx40Th53
/AlYbnT7vyvT1NEAmq2LQj1YSYL0FGA+d2q/9GP2qkKpskWl2Ogw8U2j2psYAMV1eVXXMMEzPzvU
CFgGYnBWd8lhKn+Meno2D+dq17ratPfTh0Cu7ABPlNkgAewf6NjYTQ+Ha/4xKj5qM+HOglMpIAhY
j8AtNLsPCeLlTdG/Qgp8NGO0cQVHSWaQBNMWhORmLgEjIsxYfMknkLRG4wj1kzrON3VPvZrHlqMt
rWVfO4sKdZcxoUuVl85MPCmkBjLkV/BXG4V4gOzlbDiDaezgoU+0c8dLqf8WBPGTsiD7rcjNMwbf
27kZnRknq5it3/Qi2D3cSnJO3qR4iMpFFbU+bwzztojgeCupLWCGOuR0qwHh69bsoF7rUtMCEYXx
k47XQyrdpVXhdSbqXIrhlnPP9LS+GGESKAns/ZuwVJgGpdfjKNDH5oy+0OPsRDUlKW/rqeXDUU2y
QVmHHKGI2lrKOlJyHTmSyjrIUDq7kURjBO6QRs9z+MMKEQ2RtNFWcwskR2mHZQ5gtfddTPtuEpPW
Ncd+S4sfHAsEaQHAkfosaOMT0mSyk8TQQ3oz8/qku+hDLQJN/VTpE65GsIvRF67sJmi+RbnhpCp+
dPV93fkM/iZ37nxajfGmzlSn9eMNvVMQfw+jD7N3AAmiC+WTH/Eio0tNIx0rrloEKuI2fUmzJ52c
0FIv5zLf5+a+j2hz6cAzPcmfN3wHl0NNo6CSBc8wH/uBUGuigwqtFFZmnQ12Y5ZgACwL1LfaeVU4
XQr5OXrzZ6izgJRhbKAi7QXGPQzOhFi9pxnnS8JBj6CwAiK7V6LmxsiKK6QMQO9M+rMYQmGqTGb0
1D5xeFnlxmOvZk5cyLY8JFuxna+tdkAWpVIAmqgV+gOBDAwCSwiEG68gy26CKrrJZ+WnITbnsZw8
LexPJzONRXz6KS+ky77ft315i2zGhZEK07XVQwtrYHBe9f6rpfG4xRmtGTBHQEBdHXFLZve3ScKX
3MSWV3PGFI0Es3fhQ8DVI0ctJel2UKZ9qoZorI22P2RbP7lXylOKxStx1mUPahrHsKmbpqgZ/Opt
8K4KSTNDpZAPcq1fWka1icTBTbPYIQi1NscS1K7JDnIYDqIAyLVFK1yFo6XL4aUK9lCYArdHgARd
Au/Esfe2Sn5/aaseQCOXC5gpkw9lJdmRXkPEb18URXaDJHYWHGgt0aMPIHfp1wg02sOwQPlog4Xj
9STWJ8z1VsX0r8vhQ2XCt9CClmTi7ZPKwVuqRhnKhyCSXkJgeHoF42Jw2V9PmeHbYNvtPqEqkCHk
oWK0maWTbZH3iYxqKnQjaUXTbZbX0memOUsylFTz0G96N/3Z3ywZ8A+8t74yBYg2p0zzPrhnlXki
s0yqTEWU11JGWkLalKamcWi88N48Y6M6+XfVHtz2UG+b3ecv/P37frOYtFKcNlRDQ3vHMg5FAXYA
GK98qdQnVJlWZcSfm8pE+UbE79ugrF6d1d1c1Go/1crBlDFLgRVNKZH3MwQTlEVy2Hhi+NRmvNk0
Ovcr+bpUq6sOvJnysykkgqUPraqNG7taSAhdfqaMnQf/8P9k7x9f5qqx1wHCjWOxUnjR+X13UCov
8Cyn9TSDSivdpU+5gwT+7ecv4G3n6/ezUTST7jPDFNLutzs8BSmYIYihHHQp3haTRhJyIpX9pYT+
NlXSNFrs/1pibZ2REVDbUChZQvk2lf1XORgMr++NLSftoyhXP7LO8BDb3FvN+CORS8AtjE8DZO7h
rX7Ns23CRFs00zNrFH/4/vidj/KqtEbQ9dOLke4YJtooU2ysdGI0Rt8ZeQYhyjfJEG+gyI47gGPO
NGSHRozP4DCeAWrdyi1qKeKXTvkpq/GNmFtPbZ/ttaa5YdBczdJzKbaP0E0nspDwFjSuN1bMeQOa
HuHd56/gV4v6swe0ijJ9WtYwpRvl0Ji+kzEFBQ0JVrr6GkcbuNkeB87WgqKpzdrOggLR6DDsBmBX
SFRWP2GJOycu6P1X+faNrSp/raa+YcqmHIbMi/Jz2Ede4YSuUju6vkPSptrnHkNOV9h8vvBH61qi
JFqGBnZCXYeeuEg1uaKjdhDLn5XyNTMgVRUn9EQ/2vBHa6wjzqAxDzYWMKqUNo4GN0E8FUHV5fGs
3+fxEqv3mUS9nOlUDwcVxZPBqNyEkyrQYycJejKIMfdiUAJMq7xejZ28VTYLgB9cBX0elGvS8RC2
AfBkwx1UyUXAyG7L6qfSKDuN+bmeXfrwEfIuvwp66QBvwVaNATKGPjl+9i2cJy8d7sQMNj9cTYAS
Ibh8qkh7aHexAP0XE5jaRfjlSYiKEzHsw1B7fOurnTMtjjtjo8oHTfqZFdCntcyJxDMQ+AfRqm1T
Sugq6t+hhCFKcIg0fRunBvDJYhM25lUig2yT5Qc9jEAfI4WeNd+C9JSNqHRim63PA1DqQaUWbIF4
T/HSh156k3mxC/+rPldta1tsBu06cE85Un1wspJ3ASAH8KxZhMPluo5a85Y2CVEndvIhNQcEyjrm
fMamTa90YR+bWGzouP40rdcxd479SoQ9qp44bj8MNRblB8cgoyp57bNQKyr8gZpL8B+QXwdLfmi2
gWfe69e9F+/8u8Et3NCLmhMR5W0r8Xda9/ey2uqY99vayNuYZYvsZi6vEHJBj+ZLGt0QprvulFT6
r5To3Qd4tNzqAzRrGI6wLsgi4/kmR9m5iaJLQfkqh+2j0o5MQut9K8PhQE8sQO88loPNouvgC7rj
a9lLqYmbtu/PpWag7Zi4aGu5cf1QFZGnLSRTycB/rxtPfDy/1D9Xl/0m21x9PLOp5U2gJvKBJsgu
UA0nruubtqq9Ng9vAOpadjIVXm68+Ia4R4AOdr20oYh1WnbQ55H4oxrhzbWscqY017VChBlz0EVE
hwC0jtJFldPYbp6NXrkxcxXsb+1JwoWvF9dxDDJH3bPf9mVGvBrrGuL7iWz8g8jNKF41LBouNB21
1ZBOlyFx1YUhHdJ4tnvxSQoZzfzV4Pyo6bbc1LsXcLTCso2PPtAWzVQBnVPpgLrp83BYEm3VFi6t
7XgFX8Y1/5E87+/q4mi5Ve7F8DyhicYNVcbXXH3Om1PuS6vh+LsV1l5WgIhn3E006VAHcA4hv4UM
Pxq9fTBRq5KXEY8WJpsaGxlDrrYwv0480PfdDu34la27HT5AuLIwfYmU1tzO7nQ13kee77ZsEAoK
ycvc7C58OnUA/wrgn7zH9eQCoqMlzSMPVtiJr4Kdu/PO8LTbwY13NCjdk+st4euz9VYfSyIELWMp
9g013GsCritTLvFN5KSDVIZ+PqBiwPh36P3ZJx7wB0fZmwe8rhlSVEJzqPQHmF7P4cW8CX92Bygo
DiJoqoeAi+aIO+1UcDj1WlcH2VzNQg1hSTpMZ+a2OVSUiAIWiLaJqth2cGV32jHmAjzfnbjfD86R
N7e7XNjRB9qZ4TxUyK0cMqm8CAJ1LxRnpnRjTN9VU3Ag8J+wiTm13irkJCXBKAMRepiSs2l+AJzp
VOkXH+h4C7NdCE6aIH64kxRJXwAJNJXXbWVkjTTo2qJ0aJJhB1uE9v8WORRsCTBrUdG2AFEZGZmb
Ft2Jl/phdD1aebWTipmOYVNLhAq52iPTd9Yqp0x+3880iAZHS6y2TR2FqPMwKz/IeXiPYKVrJPFG
QDvNiLsDziYnos/75cBXM/4RAW3rsiqusoCoakyt7SdeXttdG7Seo+qrRK/IlOUtPPbN55/iB0kH
RxJQb6YhzEqZi7zdm5oeK81k1dIhjieoJILbyC3GFtZ5OBhfQlPfCSN0lmncjj5N37y4GOSnNrw2
Jtkps+wrQH57pHnrN7u0bu+ljrkFlNnJgHxDKMm08kuTQw36/Kp/lTtvQ9ebq15nZtGcSEaIFvGB
qd2DVD/WarwNp6eZNm/K5yzGSMFJC0lD/8eH39uFV28nnmNrBD4uHRh7OygmQAuM3M9v7v3X+3aJ
VT6lof1KI3OQDpr4BbUop0O6dVavK1X8kigV4iYnNtwKwbQctywoL4B/Q+HcXuPAWmihY9NkHHf+
xLTnsbHm5zqrrspQR+nbOCtbyjTtES3SzNbR5oJ60o2qg5UsZn6eBVe21L8iO/SPP+23l7X6tBFs
SoIpjaVDOGtXgz+jD3/KJuajb+34zlefdigEDMRQjThUcvIggYYWc5N4jDhsdV37xs3nL3b5lN5t
Wua7JIEmj3qdVqQCwPLcCIhVg+iJRbAJ4vh61niombhtRIDUAulpLXz5fNlfzbB362pAjlVNlMEf
r+5yaOTcGERfPFSgjvWk2UPCcnQzvSgr4OWpeBEFcPkU0a6myFFgUdDMYkB+JixCrhUQ+cmpyutC
TL+0aGacuLj3Rwdv+ejiVmdjaw7KmCemeDCNZGMos6uHX5U49ywJZoNEa3WqXpOydi0o3J8vLb/P
m98uveyOo2N5guBYRvRfD4NanolF6QZtYSORvm+zC6R8vKFEsElG2R5XrCTObwwp22biDVrokPqU
nYCjkpEitJRd6Ei9V5KKnxE0DRRGYJZ+fq3LK3r/ChceD5pgoMdXYafPg7q1elE8aNYZGoCYp2vb
NExPHAYfZKDLE/l7mVXoMRbSP2qZ4kEvhk0gPSgzOsqC9k30UW5mTBcbyr4zxl2Kwpo+QMotf3YA
mj6/1/dH+tuLWKWlQOQVeZJntmvd3lSwBgv51MBm2VTvHqcug1ZQmZpqv/wQjt48wIRREUOWaDEc
RLfpQmlQxI0nKsLgRDT/oDzmc1fIihQTWBKQ6be7bBynvEjRsWIwQXkpO7JXbX23d0YkpQ6TS2a/
8Z3Pn+BHt3e85PL7R7eHEhj2VHIvHgzpNY+68zH/GZvWTrBONCU/aEm9vbfVF6QEdd7Ny0L+6EWz
o24nb2lJWSDxsES0U7t8VjyUnk/NXz6K28c3uByhRzcIpzvLMcwTDzX8+0K57pFV6bPbyECXT0mf
P3+aH53Hx4utMqQ0rjPQfdxkHMf098Rn+P07sO7I0LbfUqPzEsb/ny/5QcPrzYM1lqh5dIMRPPhR
B0BwmC1bfq1vhO/FZUgBmlzQbg0c6UXeyDbx8v923VWcQeUP6sHAuo2XMJveRuexi8q6Mzr0L2zJ
AewQWDbaQd6JG/7oGDh6yAv18fiGxa5dFFRH8SC3/XltIr1exoAuwltN3qHDCGbmW4CQ7VxMhxMr
f7iXgDcwU7ZgRK5Da0lbGQ38Wjx0XXevls15QeFSTzcmme3QaXtMZLbIzqKwkj6SSXtSfjPMQHyM
ULoRjO2M4DrSmCcuannO6wAFLfKvi1o/DskoTIwiOJqifap/0cYIu5J4z6ZhyvI1QyTel1AGUsKC
T+1EmvJR/DUXqAe2bCYwrtV+j8ImQoYpY+9J4UUsTbt8vv389k6ssM7eZSOR9TJOxYM6IB6yyO88
fr7AR8fl0S1oq20szwxADVrGByj/KCygAFYPIIbGE3H2w8jw95P6NUI8+kpz1BHkDqeeA5AT2/cN
bxB7u01LxGUKMHam3TGu+/zOTj261eFoyR0s0TkhXcrMTQY2zTdPpBoffg9HN7VcwdFNTdjZirnO
TRUgwbCLKZTDDCQPFcCd7p/Y56fuZnU2dhhDpoXJe+rNFqUm1Du0E8nEhynN8VZYnYUKSsej1PDA
Gi++NzbjLtoyP3BnDyFpl9H0iS2x8mX8s5g6Xm95vEePr6pNpY2R5Ti0pbCzhv7G6iRbjXJHjtud
LlwlUJpk7Akz+TYXZmRNLMtOsWZJRjrn/dCSmUdoY2Exa9TJvpPViynrf8SFyNxF7zag31EI6bp5
8/m++mDKQ/AwaXQYC3jaXDvuMWMfMVtZrhu8RnvPBPVWdw3DMbayi0Zje2Iff3zCQSJTF54bpPLV
J4r2dzIroTYfpGu8EBzMRZa+dYsIsjM7vi3bSJfciOenfMk/jAxHy64C65iklV/X6nwoB7SxojMj
O/fLU2XlL0zyu/gNqcuiQgEcLK29L7FPQvs7YJkq2SsA7ZMchJL62gmTF5AwU/x1dghPWom+yYgy
ZdFwgRWXkwIr84SUv0vzLOsqN29xSEq+sYmvc1yOk+iyGvxga0Z8mmL2pYw1e1bBIpbJNpgf9GbX
TKPuZN1FoqkvYdied5GFTm9154t7IRQuUcnb6V21U/Beybr4i6ibO1XUr4DVlHYnDIhw09ipZhBs
YQpuaZiNjd/fzY08O/V811c0aRW8ijTlIenpFUG6QKekXZj7d/2kH9BwdZok2UhNjuDiU9/I+zAN
nHB4SnPrpksRHCkRURXS8wzm+TQ5gfkctLInApCtxccKv1IgK7sEa5dWMBDruc+7mykbQUdkYOry
J0bgdlFC/q/1bDhHc21rNNCUwyfRyu8Fuo9tIpxphYKjGVQlvLIHc9dOzXkj/giLe+QD8MfyA7Ci
GhhexiY4CiXtRYsfmOOLQ8vUt/sCugRzEhPjXyCAULsfrEE4j3p0vGBxW4KIikxpaJuMMZ1tyuPr
JFzKxlhd9+hkuLOUXpsCQvagLnAaU9APNZHWkTX/Vp2Fxx6tqBNf7rsguvRs4KHBXgYIYxiriANt
PyqiXKsPQ4t4K96VI7I4vPediA1Jj6moauauFe0F42Yyvnfg+MRA/IEHwfbzC3n3aS3XAcNUhF9q
6WCx3ka+eYQOIwpTDa0efYQZvT3N6ctT/I4l+3iTGa1WWR1PWpzpEd6x9cEMhjuEt72samgzaui/
a7d9/83wp3O0Rk8dI0tc+GzZ1Uk1GaUCv3SoOUb87TDauewJ3gIvE13sm6fGOZURf/hWj57m6twC
mYfnO0qRB+Qnt7kKozDPT93Uu6N+9SxXO6fLdaMpa4U1NKg5/VU5pZ7aofU0/gymeIOvUI+FyGOA
BhTCRW4uXcl8/JZleMovICr6y0nkfb6L3t33wo+HAkFLCBYGdIK3u0jtUIUFVz0fWr70Eeyw0p/w
I/6oajUAX2rg5mCAoIPydok4U5BHm+vpMDgAOqJDsKu/aefQpvpd5Yqb/03aeS3HrSRh+okQAW9u
G0A7+qaVbhCkDLz3ePr9oHNmRKIZxM7ulUJkBAsoVGVlZf5GD3bFdbMzVnKdzwoBH4ZdfNGoFTQL
yd3xhAqnG+4LOLCQoeYzb+YkzU5298rKmJ9genRTt2aNFUmkrbCkk+SJjm6gp7enMMhxipoSWyjS
vd6DM/YT8J/ynS6jKqpfKnS+Ssvbqcgid71+I2bZndajAJF421GgSKKrGLvV+rWlek5gctPHywVj
Ft3OxZcQN5E2mebryWUPVhmDecccb9NQINx7YKWFbSeIN4Kc78Ts0MEZsPwfnZ+8xK1xSmPvNkVw
5etlBG9nuWPV+dXhwQOAhYK4pKJEkx5rU6y1p1y4Rt7AkbsQAP90hQfILm1P6ODf5WhrqX69icIb
DZ2jnTAgH6rjvHFX6MbGtCA0CEqSbL3SVy9k/paN2Pwd7o6/JS8UKVFOd4Ic4kykwCDROhO3Eb87
RSayIWn53cLYsr/ApwExrkzFX1IhjYJzJgiGvC2jDnxHLGKNk85eO7VxMP0wwF6LUmKaK/e6HqDU
HvCjEptOW88DJx6rS7E4BiXqaCZkGvUiK8wrXfBdVLiuEB+2ExHF9nrrqYJjRIYj6/oBYkmWv6FZ
DKeAKmpholHJh2/1h7wqEYkVkNHt/Sd0t5xWnm6DQbtIC4S6wWgE0Y3cqaco2VVQUTCAOwx5Bsko
B8WLUYSahcewkzCResU87a5nolLJvzSA/w1VvElVqCP0K0zV2INr3AXFye+hPKA/vFOTX54/OCYI
RwTd9oF1CIsp3MRa/K1rQLqI4ZBv9Ngc6R7icZu3bl6kv2PTgBTDRUFECDCInVwsLuQEiV76nSlC
hyB/tXqDncT3Pqt/W+MsYiduWsyxvVRHu26u9GkCp590mSGXWecIsplv/URqIQ3PqSVjJJY+GYDJ
TTVzxQ6LEeUqMl+NcrqMg/hQ4ECnDIblShZspViUg81geLMKcNo6iT9abtC1iDYqJejuoFQPht/s
BJQp7UmhF9ZJ9Q8ljRtsGaqLLFOup664UGrf7YZkZd9rZ1F0EdkXBbIG94RgKqTqNJZ4CujFazP9
kitcKjHay0OeqGtjG1zRLvOtW608hVLgZEnjNFKONsMP0xcgR4ywcCTHAPVUjdeYrdkayUuq7Mb+
2GnxUQTT2ZKaddMLVptuis1gVdVO0UZ22Z2E3MDCHLOEDOCRCdRVgETT7hQ0T63BJCvEhBmzifJ7
Eo6bTtV2HoggOb/ozHGXG5gJyph/KTCmIOikYbRy3TkLDswP0QGa3UzWhGr38Qjoi66ml2pU6Eu1
26wTXJ+aF0o1KyfsZwesCYgYvhU17TO6lWjRDKgHkhXBZCtJOy8srietuy9QjWrlt69D3h9E8occ
xZKgYQMzkukeg75fJGAGatlF0uT9XdAgjj1JFCHkrLiCcnKEufhYJjD/hgmab6s3V3Lp/+hz81CY
0beqGAcnMJDTt/CNGturwqjukkA5hOqIS45+/PpB54Pu3XNaQAgNGWFRpl3TqTQsDsI0lY08LiSq
7c2LMfS2gtNAj8HZ2K4dAouq4tlIiwQHU7bM6HJxvEnRfI6i3o1gqpjWjdffmlXICkbBFp+yVPdW
Rv6kMvTh8JnTyXdVgAJMMAcuh08te9u8Lx+mVrdV/SDibVBl9bU+pCtlm88u1KYhKpoC1GSuGy7e
Ne1M/JxGqT2hIlVcAvcD0FPb08ZzYA+8AKhtLxtbOFa7tSv1WazhoIWOAzh0xriZS1JloSKbrgYq
AB6TArG8V+LVcvhn+4hczQQRAbmU/unH6UyULMXQpa5PYTJszLi1p+hxaL/lwtNcmlL9+0T/SWyH
gzlcl0J8kyQ/Jv2HklcHRLWupD5Z+bznW434McumsJTZa8qygRSjRku9pKhnbsb9GI7bWmvRcGsN
20rqbSLhTJUM1wjOYprxA3V3CspcFoIOJV7/sUAVNAp/9Ga1KyL/RfQx2RCxHPl6l519lvkIgA0j
8l3wiNUX60GBJxmMONGczOrNjG/jehWEMS/id/uYv/1xhMUhY9E0T/smrE/qjsMbsP0O8Zhr/PT2
+J+tNrX+1EzOhtPnlc0yI9ItYralDLXSSX59sqbxVgyxqOXwidlfBRWGxPQdtOiQZLCtMbpicVTo
ewvkHz5hxcpuRT97nKBd1VKBHZm6bXA66ZthK42ntCr2XkdBpFRQPR7u0iA/YsSZSisB+rNVDJTo
vy+wCApVPQpo9HrIyQ3keBiXNVX/CJcJGU3/Cc+wlQVwDpKZv8+78RbnQdA2IyAjgatykx4iITjC
LXwWQ9xF4xer/JnVyrUqZC9hna+crp/e0dkcyFPpM39m/v276DciL58ogl6dyoFQJ1k7SJW7FiFQ
bECfBg8R5lF89AZ/7YXnCXy3QpB70NClQn+EbYnmyBJqWwylopaBHt+2EWoLGMmip5s8FfV4q5kN
zpqiaELcvoQBDvEXv2AJq9X7UuzXLpifHTsSRVQKMhYhYpYL+PD+McRvnC2Em1okVZ7ATZnDpW5c
5hAF5CzfUvHa9gIpljasnAJ/Epf3U/DnbJ3vO5yrc4RaRMo8iRBuCYLpJvNfR0u7MbTw0a84BbrS
xh3MpfS56X1qq1p2tJLgEauYrVlmuA++aelR7Z6k7i3qJWpGP6O+uw77Wl+pVy3i0j9n8rsnXJz+
OIZkfZR5443q3XuoAQuxsbYOFhvt3yEUYi9Udw6MxcLHyFOZcEccb7hxP2rR97qfzXFRGoifykh2
+uQyr+7F4q7C38KfEHv0/Q2G8io3j8kU0bdd424sNsTZA81z8m5DoHyGG2CponuAFImaPeuJdZWE
v1AitgfjPsdId+hXVsKyoH825mIloJY9RhZOXDe+ti2Ei6FyfUQ7azBcLfqiFJCn6ls4Dtu8iigY
/38Pv/jM2DQI+FIwPB4+bmCHLjUEmqjUOhBC3bVrkIc/1cXzhf/3my+OO4+93ZgG4zUON1c7cXTI
985gjw42Pr88V14BLn2+jP+Otzj8OnUQpKw1xpteFfdV/RoNa9nr/Be+eqNFFMXh2KhI9scbZdD2
YqI7qfXTbzsb1Jot6vi1tCs7c20Ol7h7uBOJErbsm6HusX0MYd/vfdTqI8BQXgeMo3iKjOBOUQbb
mMVHdNER+9WVM+/OL957CZOjb+onpkCAwIHTmaXAFGMD9J6mEFX/q8RG4/rrTGl5UC63yhJ435SA
SbOWtYNbnB2E39HBR9Cp26fF9wk2mNl4O0lh0inwrIy8PLH+Cdf/XUX6IlIhi0raLjEyGNutsg+2
er+rnXnNihvjFnfor8dbCYx/NJnfxSF8TgiZPTcvP3xu9RG8XW5L2XVMBiD4v78ea2X5LnN2SWyN
3qiV8WYKesdLva3cmhsPJxWtlSFkKvxruV8PubqAF0HHbKWoGDD1vgEPvAmFpyrHxogLnig/ZFnj
hgD5kvFilL0jBphuqs2SDbKz8hArkWGZeKu+OBrixDcd1S3Osqo9c9GFWX4Km6qT4uLtgVrXyqjq
p7vm76VaW0SLEl3LdIjH8SbQpOfAyKttQb0vaJMjDiAHvQyQ+p0SfBYyvIlbV9C7t1i0XpAS/S5F
5WOL9LsY1nsN8K/TBuq2V0IssdVdGsg7A70AzL03XfNDxKSkpSMR69UuEATXQuBLy6td397qSHeE
3U+/D2xhikBQoj1hGFej4V826T0mKFYMW6/6kXT1ynf/dMb/vvsybhkSFty6L7Osi6cuodWO2vDX
H3VthEVGp2tdrkots9t71ibQXkp0m78eYYlG/ScIvXuJOVS825t5h11llJIjjM2PXonwdKEO2VyW
KggsjIPSHuO1yxCRF7Ok5Ig6eVAqrhelm4jsRSq9TZP+rILfqfcrlDADv6uKH6JarJx6nyYy7x5y
Ea9azJk0ZaCgosTbJuvR0shYcHi2jNUuxk1Y88MX7OpXcpm12Z9//25qPBEhV8PUx5u4gEJXPsXA
r76e/U+D1bv3WiRLTdGRH3asoDD5Xffa1pzajRn4To0Snjf9LItmZcl+np69G3F+onfvpCdhgEwL
K6p2FfKV7GbsZ/SDLexwV8sd0/76BecXODtU3w23CA8x9Yog6XlBoTyU3ZUnX5fd/0vAhwPPlU+Z
qSuLOSxRHYhFNKJuvOF7Hz0JXeTQ6bB9lcMsGbZyuSa09/my+DvgItorkxCR5nfjjYadSV032z5e
C6uf36fevdQirWwruQY/xBi02dEWfraa2Jaib6J133jfxsEtfN9Ju4RmxbidxlMYX2Uh4uXtm1RA
1RheavOmTXuTFgXl8z5eWUWff9W/M7BYRIWPq2gSDMyA9KY3ONUZV5YerESmz5IGZa4r0kSTZ2Xx
jytVbvpaCL2azLp7xh4KV9rKHWUf4zaCFBTBrxeqenZ51qB5S9xcJbrfeFcslpHhy3IX0Bu+Mego
KiQJG8uM9mMkSjYa6se005K92MePRdjepwLe3XJ40OLAg7JgJPaYoOAuJuHGHykAAtWQlBfJbJ6n
GLeuKt83HQ5cSBTFmf6stQkO6gVwljZ/60OR0lGuTVuv1jZGhXlpjHUk+l/c5o/YA9G0bPTBtvS8
wDkQhY0yS6/jkFbF1xNgnk0AG4iGAQp6MlJ6Z5r0Ze1TaA3D/H4k0bcMyTbr/NrKEd7yh97YV2Xo
X7dt6rmBiBBoK2MBB3GzqceLZEztNgoII5IEBes6EH7LyJbppPCVpLoj4tIepJ2OfhqePHtqCDte
faOUNe1c6S4wtE2o9o6aE9ljpNQm66pLcNNAebsavnG9uk1N4WW2oRFwHtNKxK/C+1ZoT4Wq/tLE
5BR6YH8qDwy4mm2V2ahCBU6jRvcgc1AsaI5BLe6l/KoTLjrJ28Ze/xoYqNHrYOB0NFrRj9JG2dHL
0clb9AJz7CSCUbzo0Tqd9NQGcWNLanpMYQRUc29UrOJdHPk3ZRZyvdTAnOulr+wogYg7E1ra159m
DigfgijdChmpR8DzholtySKI+jjZBpNnKSc6G5e+BTt4knc4nDvorK5QOJWz4PZxrCVG1q8BGqEg
r57qLrxorPG3p3kK3kKAAxOlPOK38nvOvXDyVfDskSlmlcYhavorvaNJZ3V36CkgcZ6/CmrxMxO1
e1NKLsewvhPU7kHLzUtfFNBAN3oHucmrQIj3fsrtp7Ua1xokV8k7RNNU1Zb1UnSx8Sm2uRRJK8fu
WToxv6QGd5JaIYt6WagJLVwYs0BQTpExOYgV4S6c0dtOd6ow3hnFUfKedXVYYS2cBc3FoItsolXK
aURqWj2NuPpZXnkZFg9+063Q/v8UG88Wy7t3W8Qx0x8bM+kV5dTUuPSFPwWzfCuog8Z18y1VxtbG
U/V6EKtjIvjbUWNB9x2WhRiUbXErvdXljkqV8luL5Cepka5m/xqrGrZAZCFqq/7dKGKrmQmggvJQ
3cbRfRlqjuDpGwPUX6ugBIxzXhRvByXF2vE67+vDbFcyGdleNrd5Tc28MTCojZCTeesDFcW4b13a
X4YQ+VDWczTZPxSisMNtzk1r/1SkSPdYT0F5rQnoGVYKyrlrfZWPaRikOA07IjpJsGQIPiyKj0eN
V2dl48dCQSvWR7b51whsUmpuE2xChf4gWPVKJ3Khh/mfAc25azqTX83F2VYXSgDq1S9PBCg4rT9z
fdxbRfA49sE+nswbdN1RuMGHlr3Sx8Jerr4VVW6j4Hcs1P40dTeVT22iOE3VXhrErWheR5O5+zrs
fBoK3q2kRZ4jZRiQi16oIrggIHLiDuFaC29tSyyynDAKPaz3GCELL8UBGjdOeWU9nb5+j0/D57v3
WGQrYgEdK5p89UQh3sn8a0P0DrRDDjVyhF+PtPY+i3UkmF0xFSianmQ53kYWTWwtvsR1aSVILyFd
IHw/xK/lxTND8wbkjglC3p9Q4hE5fuL2QTB70EL6LtFrt7d+DXH7XEq3KcjmsujRRIM0m3arGp3z
FfSLeLMsm4mTkCQiGmMnoVQwXv/Wz6KNZu+QBF3iGojwb2FjWWX7QHTLVr/7esZX1uiyhNbFUMZH
LJ5PqjZe5doPq4tvvx7hLA39M9eGrpIckosuIRtdKISm2HH4ZmSCvWgAqEdCRhkOfltvdfPh69GW
Hd5/P+3f4RbXcYNMByllA3UzMXdrmmaYIBwp7LhmVrmhIW6UwXT7WHHwW7TR93VU6qVGhAxTjm3l
9RgDEhMtt9WdssKqtY9XbuKfb6a/z7eIXEIXKFXnyUyHF55AJ21i0i9RtTUvPHw9FUs5lrOpWByY
pecJdQ8W6lQoCB8E2j5WdJwvEb8Suk0ccxhM5Q5ViV2QeRCGV6t6n6/sv6+6OEmbZBBrtVeVk5Hd
tPDf4vKo+L+rzLrGXtxthZ8qNNxgyneh5O2/fve1WV6EXr/MldTyGDoRb4PJujCAWEc+zOTIcr4e
aYlK/WeWcUngjkXv8gxSkE8TFhjlOKAsgHuWOuZvVhQeAKseR1kbHlqr+pbL8a7vu+bW7Ckm+tIe
x2KgcFN4XYfCpZ95a1c/5XzTWciem4BlRYyI1KU/VinJ4Lh0uboxe29r+eBkmhq3tDZDtp4mJije
bm4nnrDI3OWZeWGI4kUQdNZ1I2SxY+TeraiHu7RTH0GtUC6qdayMR/P7OJaQBgStO4Anj7CeIoH1
xZLbFXtFwQO2wK4Wzvrei7A2wPLWIg8oJDdLUEM3i+QXbewW5mfxU4hppCfS/9jC5mtY3HV5YxiB
BPA/E/OuPNNhRp8oSleckjB8RZjMLsVuZ0Y1tYwI9lAlO4YZ/RZFY2XBfcyAEPgBrSsaYHV11FNB
ZS1O4lTV8yGTlObUyTTsUPUcaskGyPbTRCW8K2LAfNIap+y8FrUYdHEwswJi0O2DdyLR3OTjdEWm
5Fh6YlN2g3OC5zCwxniQuXGam7DP73PwlF8v/0/iLawcLiqSLimWZS4xA3UZy/w0zU9wpXVkh6AE
jYIT66krlSm+FrKMvDWByG7kQtwMqbaJlO6gDt22JqnWxOZRU/NdhW6VHUjjo97q4rYazTs/lVYe
9WNyMeeMswaxSGdfhh6D6uPHJNWKe81vkxZ0A0oBrekWxW/DE1bCwcfAcz7I4pPQXBS1LmsgdbBR
ukHbqGVqj/holMrj1zMPKOgsc4CuAaZGIQ0WcXhZvJCsolIs5HpxUoVyp/QSViLlFVblz3VhZm5u
BT/C1rpKqzTe6sOY7wPBQNCTeoQhDLdezt7EDswVpwn/viqmudNX7WVkiZdwcbxLg6Kj1lt7btal
WwzaDR7em3zogHgG2mNAD6Lu1IM1HZOgRzpuQFbGtHGqvFCbeyGg8CaHt1ohfq/a6eChFz5VALIl
CBdYmQj1wYSr08TR1eRDECrQsxiozAwjcjnmLi6La5WCRpjVWykXgF0O1BYQfPJNp0hKp7PEI+b1
m6IZLvoC0biO63NQTtibWIfJzK6mXiG29I+ZH267VDoWMqqPPbjYbNpVOg6ZtfYYlvelVTmSlRxT
bXJTlG8KS3ntom4PInyv6fm+8FHg65JL0UpPWEVdy2N93w0V1GIDtdjZ8MD3Eltr90olX83049a8
K2rxOreo6fUzfyz1Oi5jbUkn6weHx6HB6nKgBNTRytKqJ1O7LBDZQZ/+NlB+IQhMZ0/ZdV7h1CKV
OiFIr1oJ94i8VvF91m+lWqekk5SPcq5f5yHdeNSCYyC4+nMua7ssx6Ql8/bI1j3IqL2kYrE3DNwQ
hHAvyNMFCnv7euy3kfAtzpNdniY34aTfJQauEnIV3iYWVidiJOlb08OkTcAveBdLUHEhEegoAVJW
GGWBykQQOXoMCQsk/8r+WYrazIH0w6JebiBSXGT5WdTiEQn46UW2sTnG49nxGsewAes52RHN+ulR
fcuugt3KnppToo/JOMwDEaskvAF01JUWFxDNaGoPCbXyVLQYzG5wL9j6ru4ouqNvBjdxBUfdrxFM
llJOf1753aDWXFh8d2YJU9XWmNOXp+QS4cWtdBmfJKe4H6+CG2jJm/iQvojfkhvP8baDLW95Ckxx
um1AUfN/vX+BB0WLW52DOayTZV0Hol43dSVP0pedU1m4AjW6W4Vr0qTzLH6Y5cUw81d498KQWEOx
Hbi9qzt/r8DsbdzZMGztdrxYSwRjEh9EQlTq3/iGAKf8OI7RyFZbCVF+Gv0Hj6LbpAXHKQv2WqHt
JR/Yuze+pV527BTrHvq84/X1a00PMhvMV+gmm7H/bgjiRm36lfrFAud//mSLVT6SjGSqyakpJ8Z1
2gS3GpFhg+uhhbsFH15HnLcoRsgKv5GIxNO1QPQndBD82ltDsDURBJLU6dHT9MPke7aFr3qbXw9S
sLWgamTmXO+mSGRgCVs8Nfjolap+13hPSRkdMQAh+YtucJ13ZfRNxMDp04ei1+ykeIqxhujvSuMu
a94EA4jXULV2hRo/RhpQyLg/tQYlsBpWkF4dR8S0JhNGgmbZU0mEXtmOHxfK+Wm62I5ylafdhDjI
yX/iMoxT5b66VbJNcTNzjqcd5efC7Vx5S3sxlDbjPn1eeYB5hfxdqf95AINMUiLDP4PmD9CEU02q
q5N417rDJbUz/Sq5N4FmT7ZmM2aFNOt9clXs1jpYayMv9kgfd7kAsaE6DbBtC/0Oh4WrKjzg/IAw
S/dz5T3nW/HZe0JDoHcjc2tYYnT9TC2rqmA0Kh+u4mC/5QhusVeOwy57XIuyH4PsP5NqgLNU2JIS
PgeLr2oMekwSXlangiaJn8Ca976tvM9nadi7If4gh95FGGRGQ4WTlVzPzQ79a3MvY/Tsmk679e6H
p+hCv4iOiGGvqQicvdkccOBIyOh1KXCDFjdezeoTtGya/IRlMC6mqaP5+5U3m+sDH77UYojFzTY1
ZFAeFkP0du+210a0DV3LbdwRUScboWDBWYPorb3UIoqid0/OA8Lq1AjhqSugmQrDw9dv9TGT/Tcc
4v+AQQ1LAvTzx0Bdg3xNrbTLqRS8DNnRSx4wBfp6iLP99Gfe/g6xmLdOxok293gLiD3bIn0ERxvU
0UYwc7fX14gPfxREzr4SGwn+JmHjTIsFb1pktuaF0Ar3g/ebm5DbD/l1C1VKsG6Srtw02L9IpW/7
tAbNdLrIGxBGI0oaMO3806S8BmGJ5RbdsXRXdv3O9+D469VVBsXLzMZjKfqwUeXoNc3QW+d+vRFT
c+8F9Hcr0PJ9vovCoN8YckrzKQb3hxiQThuBBl9vXY2iuDWm2pV9yzXKt3joN7mUSbvUCFInopph
h6T9AJ0NvI0as92KVbZyHftsWaFKjzQ4GxXLxnmhv9uiRdVXQl1ZGdl7jRblcFmV/Ro8ZAEs+2dh
Ib4mi5Zuogi3JJO2STYIQzkPQqOs9rursOnv0vh7omaO0Rj2GF9kafrd8sNNYZ7C3oPNa66Riv5c
xJarwQJcgYwYfr1nTP9ujLA7js3shG/RC3fB/qnYBs7gYTu2SZ5rZ3DNELNZbkR85LWDZFGg+ncO
3o2+yDUGkVKE7DN6A385PyHDrjgDZrfVrNhhHMvbyGVYcaXOuWiH/xkWQRIqSexq/bzpqqOVOoSD
mp9Apsabyr/sg8c5OcmlJ7W8LOnGgBeAXHkTxPlmQKVBq6C1KqY9dJrrY6lmelBSlMGJQrIZI7DQ
kZzrl40i0/zHZGBQawi7ul86bZ3LTiQdYzNpd74+ynsrSqRDn0mCLRbN1rRGcOTmQQ4LqldR8Ws0
oZ7IUQ1GVantKAAwIPmuRqnKTYWDZcXbFHnHLIyPvZU6XkGlKoGP5fkYh9DkaoONXMy8BFjodLiN
erqLqwDabB3xPyuY9vKQ/xjK6knv8WIovPQ2kLKrKPdV1EOgUU/4VQe69Jvk9anMxSs/oq2XVhhs
R1Lf1JtRbvtLfaITHDZ4NjUkrhu9o1wS5O4IOuXr0LgAy/zzqWa8PcPJVK/OCgmaMs2IfFaI/tZ5
PoZcyLiIakNzH6rTYEYbS8RYVRLxwMqbawTRr5pQuA5lbS8oLTdhBYx6f0zk7GkUxFerEql5WNNG
afFL/fpZjY9FZZ5Vo+enYueoKmhVnNPDGymWGxyKTmmICV4vO16Ca1fyYBTTAcSHXbSakwWWI5M2
Z8JT3kU76ELqBg8MYlwuWXtr9PqLdkK/ypeG+BBRgabiKejQ7C0WZHVdCadkukiz60b9GYGXbhJc
ABvMzvgKVBchHV/7srorcxRbJryqJtzHit9mPjhCFDticxGKBdIkxYPX9CcFP7UuUl3TwnesUbB+
RZ0lDG6Goj50uF311Oo2cqPfhXV7R6/niQ7YrdhlKNSWI81Jdg/t284109LVhslVoxQidXKfISwU
xm8W6mZ4zj6MERUPK2dnrFYZ13Kp+Yu8C9ThlCdD2JCuGffRw+AMh+Jmxul7TolD2yZ/CC6aq/Fi
Dfh2Hrop171P4RaNHIQ768bAW4GUdEDKffzlcf/3bhRX3KsX/nbtsniWgiyGWxxHdSmprZmTMbbt
aehQ3B4ek9WL79og85n4biqRNsgmj0z7NFQPqv9baeMNKrxf75Czc3XxIotcqhXqQghkPpeXC9Ds
UAN++nqARV9p3oIfv8wilZqqMmgC8c+C0I/KProBmmSbG+lJ3q8JRi7Qtf8ZC4IsJXacXpYZtelr
kVfLeUWW8NoguoUrcesWkXnUuvBFaXLX82JMkfNNXqEhbQnKtkFFZ6pGrmZKcaEacGeN1FaUi6T1
Hn21f8kAXmWUgW3P9B/HUBJX7vaLqvyfR57zGtouGv6yZ6TXfuzhB9Y8cu2WT0TSeNhEz61TX1Kx
jLdmullL0D9ZVUCbJCI3H2ZOMT6uqg41iSoL/Iqu+TcSNmwzv8vZyr1jThI+pDCEXUS/aH3q4KfO
7mx6oaSY7KbJKZ+EjTc+dE3KJ5A3+AFQfpRcb1yT7/xkmX0YcnmH68dYImVnyPmmIz+1OwqzNn1x
ltna5l90Mf45VRAcQViADjUEvMWmqYKmEzuBUwUb7zdDymm3e+GlYU6cFt0BbeGSxukd9hJ72ajb
jT7GpylqtnLgKZdNDjxvFL91Yf+CsZaDRser0U9IlMRKvrK4FrXCfx6UzcCqokI3++Z9/Na02IdQ
C4cEeBlwQeQL87w+iMILB4ZLCyVpZsdHoEmPkox8v/gAx9mGuRg23rVvWHtTLvdDi3J1Hty0RudY
ADE9EUVKSX0bPHEDAX73dbQ4D0fshXcPvMg+tdHzJDHpk5NahQBudFuMyu3XQ3yy4+YxKD4hhW7h
Erz4esiDKj5nI5Pi1jiW74FIPtTOZE8uciCri+XTNyK11XT0IUiYFtuNcGK1Y16RgQSTXXSzYsrr
ygutDTH//t050edZ6Vs0TCiQKlvTvwkEBxkZO73kpoCPfXvhY1e5ytQ+v6ewySHH//fNFvMoxrKA
akSZnLSNaEvypijAxSAYvU9/GS4CbA4mqoZ8gQ5NGG0wC3a/fm3lI4L2z+LmysxlkEKUhLrgYnGr
UaD2hVnEBDJrX6XQjtAYaY3kwm8R5ewb6n0xlWlXQ74u8X4YQeAqEbp3yGEIAe69nnXplVwczOyu
9eNN4yNnlAgupqLyxtTctEI6SYDkjKrb0B88GbU3iRFipJabELc5M1k5ixcS7v++EaV0UUPHieC8
yJ0yayZaj/gmN/1F4MMo1iTptVO7n/pkFBi09cd4QgNH8huJLBGNpbrehFZM59aKjmM5bSs9HRzf
g4qVwMp01dKIMaxeO9I/w9PRt6ZKTt8DnOzyMq72GvU4pNvnHfSk7tpjsGuc4pDiCRnvlBOVXSyW
6YDkTvMYuf9XApyfnDAfHmGx5tVICFMvUnkE4XmKSq7m+R3CEtwXg1PAPUKJRDsOnkdEenA2Q9cq
RrWJvmGG7GU0PY+UdQIDEmmrbRo53igFIj2gnUm57KLct11yiq36otUbJ6pf1DB3vl6851myyOPT
jgV2Mes2LL60Ecql2KY6j19O16W3jwzZkXBNV6L/sUX2Z1HNLHk2CioRbNjFNrX6EoUsT09PemM+
y0lCe3C8qieA5daFPh9dCHn07TdpgsJwKLwMnQIDklhiQ9sGAtXeTuatUEe/v56A8zoDssPvH2uR
FsbT2PlCYqanXrjsNESUfg66i0LmRiwvfLmzCwGLIo6j1Fc2HiZeIZpkD5h9rDzGPNGLTGX+DCLo
FzxtmKWPsbOTAis1fTU9FRa2hzpfJC18J68jTDxnN/fKpewMNv5uHKSNP6xp8X+2DsDEKBYy9agH
Ldk0Ajr9E93Z9DSJt6FVO6LxRKZgZ6Jvf/2iawMtptvCfUFtQjrTA15XYD46zcByPbCVNVmETwYC
3PsXa7vYmDWIX7RKaQoq6snoTLuV4ASIuoMI2srl/rMD6MNQi5Xd5PFgyHP7ldv1K0e58RJXdkwQ
Mp3+1robKJ09DI/lT8ChK2nKJ9dNUoe5ogBRQJIhCnxcNkrroTFrqcWfbHNy6L/tzYO6gR3kVnax
y9cgqPPfWyxTxjN1ShgiVsFLrYlgMNDtkoFM65gfeYXyLQveOok9MQCrClW7C+Tb1kNptjfd1MqP
uox0mSlvpKBIN2qaPlNm3Irxai513nITubmoVExNtJ4MczEPmej14tTkBSeB9UPfdS+ji0u7CV7Q
KdIrfLdQFqZSjddttRtweHPX6pXzclpOzPsHWCSM6Fgr6BLxAPLQghf1bRgnK1tnbYhFA6optLEx
lASQWC5uxLamnzmtHAcrQyx7+mJrhlNnZLwFZSoTgF8A/OTrAPBZwCXCzIIhusqtb8nUNgrPyDOK
FizZgMJMjWyU0mxSPhGy//Z4r1MmSVam7pNMQTLxfZGRrdUYc4mi0tLIH4WW3n2oFcfQeNCmp5Tm
6PhMrx16eOlOWYVHMrZ3aBA6qbGXI+EpSuuLAi97dTpS13MVIXCEPH9WPRn7NmSykUF6XZmc847m
/JxkMyplA6TiFll6HOcatjBErQHctC+aThwY34LuZ9vC85uClwDT18j40YoYzgvBfUrpcOUJzuMm
T8ABYGADrpqUVT9GlDgsvDEPmCmZGmk1WHap4rAd18PGV0WIOhHEp3wb5eqThdVx15sAkNp8939I
O4/lyJVkTT8RzKDFFshECuqkrg2sBAtaazz9fKjFNBPMIe7cXrS1OG2MjECEh4f7L2SeYx2203Wv
PKvGWmfqwqZB4GYuE5BDA5W0Fns/SLO8E+Zf1TvDpqMysimd9MP6SWBXHPOKIqUTN7axAixZGdYS
FxgXo87V0osId1H63ufRn1gmig3RQUvQr0TxbMA2yIoA4is92ovTMcw+fOolOHYEYbNyzXw9m5+X
gO1x/mFGeYj1uGIJIk3a5MWzBGlw5dtf2n3/WWXKQedD0IcotVbwilPuvQJVdbnVXAl3jIGmS5gG
V3LVwbnnOZNk9mTexDBSv/8Fa3NcbH/eN0FVzwSZuv4lhm8qTYfvB7i0uz/PcP4Bn56occlrKfGY
YWj6xzj7aYV/J6HdYl37/TjzlX9+HZx/rEVKEA2dJcgZGwdg/5UnlbaaDPsmkte+2Lwg342zSKcE
QWimomeccch3ngRIOX8v/T9CCq5Exslqp+uxnVGwDWiAqMfGz9caZis/YHHx0vjVm0mwuDFoQprU
J8PS3GnNVRN1GwnBPL9YWdkLZROWFr7qbKcE6m4ZIimnon06GJCgBjcxArzgYZogOZ/rvK5ejFB3
Sl16yYUHfD+e1GZaS4Euflq64zxiSNfF5TlUBGnqYWGAe7Ns3UDqHM0NSBmz6AZHZbatUaZt/Sd1
2/33e2rB/5lfUPPM/zPy4njqbTzqUcbIrXSsUqc8oiK/gX+bRYfg71zoKIGj1cXKmVwddnEopaw3
PLVjj1mW/+hF9whM2kEX/piBnJNg7kItOxgV0beiq1RXjqo1bqUKhzCzVuqIl+PxpxVYHF+1oxYQ
9qxAA0/OERJ3zh4S0w42ISDLRjzQkZ7hjula8L2QaLP2CBzOkHG+wLLIU0m5KtdzaKSD2r9M4MU3
gRs6zVYT97N8jrBZQ+Vc3GefRlxklGbU+lKjsuxq9VuKn0z173qh52I4/DTG4lqNeVPEUcVZajVX
S6p9NVxpSK4UEuYgwkeNR0TmJXu1Cnb1oJIb4UFnFk4Yiu+9Ol214tqF+xVhOG/x//wgdXHhtm3T
80/ncBI2To36SUIUy8XXZvKukoTcZ6BPqhiwJUtXKiaEpC2UrHlrhXg9SC02oEm2zer2KNfFwRLL
Yyzd6SgBScYpFnaWkrlkLEAktRljIm6aHglNFYYaeku+/FbHOEA02bVeHuBDO6VvuJrHKziJ4SdU
duI9QgzYgiXW8BFWdNgBSBSbJbpuY/viSbda/TMQf5hasEOg1C7K9JGn/vNKFPga8hUDrT+4q3g7
ipK1OANDrnU+sND5DMxWJvHW7P/lzsJuPMQb7Nfevx/w65OPAhHqm6SCJITYtZxfmYoVtomn0hiC
5g34IXrNAv04GRqLJpw8TVkLNyv7flmSotwJTbtl30cYM6PiTIHTmTbgJ8tnUD834nRbhU5ly1dr
TuOXb5ZPm28RX1H8rCqlYfNFB6HaKBv/GDojAv0bwGOOv3rA5w/15e7+NNwirsZTGIuex3CBHLl4
1uNosvv+00kr51td7BUfGL4yzqFb/jEnzhTHo95G04ck/rrbxog0FTYFcyqU9lpZfA4d381u/syf
Mi2IbHGAGQCZViXtfMm6rsu/yTg5dZi7RsF4yJv5gvZrZcZru2eREAUNEmdq+G/GIOHHbX1S9hZc
jav5fuz+FrfpBiGHtdf/hYbvedxapEFxHtZh7DPbzKLNkOWOZfrIUIzMekBF/sYyHmWYZ8j27duI
6kxg3FJm3XXGn6m5ryvfKXrvutN5800/4g5CZzFs4G/YFZLyKyv0NX6c/9TlvYLUsFgY/NRqQ9QX
0d3a8nOdetNau+EF9fXVDsnqwVpcM03SIwCfs9N9td5KkoEnz7iTx0cJG4payzfjmN+Zxp3uv/ss
UJk+rEz5awg7m/JS3WK0+iqOG6bMQIi0BtvYuBKlDimCvSSGJ/Q9HNocXCx/QvEt5YYvzWbvC+SW
JVgmXbblbiVt/pcvLI8HAVzCu4ZY/sWd1x+8EMlgfpI0XIVQizt/cPIq3opZutPilNroUU9erby9
pvWE3L9uTz32HYrqysNdWIkPSZg9TZNeUlrz7pUKOmrwEQ0WDZfJzq2bHmhWZJKoFZB0UzRDID8G
6CykUjRz7V98BfyaOKpPWjSBQCjre1zkTt+v+6Wz+HmOi3g66GKc4NtEsZDPnZoicsfiI0z170e5
WNv5PMwijlJGoQk0p2bJwats8W+gOnxPyc5PgNvSfbgN8D8dXaqShHJqkbyN0ntz/z+pxl46Wwj5
A9oFEix+UcFurHyKtInyTVyY7iDjnKEqm9HPd12piW7ZeR9TodzVpgGxUtyHhW6bKSlsrbldpPyt
RI9/j68buaNJpLrdWNqgmIFIv+CVjQ8K5BnBUbSjoGaz9RL4kMKJ4rscZZFAHbYDOgpd/K53HfYZ
8uCIquwqyV2nY2adZh9mjpzPEPAnW7sE2un43cETtJsw5fRrD2Whbloq8d0E7k/ON95f7TVqyj9R
U2wMPXOTurTlKDklEcITkfont9Q7rjABfO9Epx7yOUTiYSruSJUeoP7ta+9GSmgB+/xYwL06V09X
3weIH2H0NvjBTTGE76mf7Sq144ZtP+hPXMsgtTXaLV3QH4rIsqcwRUDkF8mQK0pYtQXmH1lu3hpZ
e2tS/WOwRteKvKuyha+aNHdij7qw4vtIw49YC/WidhB7H90VnzKfV3iOl+coEzYbmGxpAb8zAyU3
SPmTKpdHs7gTJ37s5G3CyYSPuMdQHkihZxsTDgpF/dMM9T+RHx1F/xbo4D5KA0eUzFvsN5BjuEMe
BbUc2rtjHSRgR/98v9G/5gsAmBSZpy/wbCLG4o4J0XvP/A4mKKJQjgYzXV+rzX49sCg5I2aNfzDp
JXv4/M7W9DLPpDSuTyOdS4nv3Ko8+qzD9/P4mhmcj7IICyP12TKHaX3qJGq+MWe0QClYSB4xj5Nj
dYspjdsK8kowurR6YIBmjpxMErv0yDPQBE3rAfn4tjegYDY2mfz385ovzvOQzrzgArCAvITMZWGb
MmEXJ4NfnwLF3Lal5bSxeKgkHxHuN1JsJ1vTHbk4pU8DLnId0E0x3mNBfcqR+NdTXuPxKhT94pYw
9JmnC9L2S4u9NVPZL0B/npA0y5ysGCOakwrKi/4OEpjTlZEzINQkAGk1sv7NrESbkvrO14LrvhLv
xnHNke3CpClMSiK+9rO99fI7jnlq4J4kUAQpmn2kZ3tRXdmfF9BKXMvzgwfJKf61tFvwGy0eSOeo
Qm71aS+5yl1vOuNPKbQlSJ3yNgRdoP2QKjvvnPyJR+oYbG+fj1zPqywWkEBfdhXsJgoOnDP6CV9Q
zo1S6E3V8Pxq0+KnZgDL042wwC9RbrHYhg4k9JtxGKBo9F6w0yQdmJTkYQrbVNkWGNPRrE9yOjwb
7Z+2pHofW9kuFmQy1Z4Sil9CKhGa4ZaYYNBi1vGN8PMXI4CsitDTbRAm71ndbdVuUhwkX1/olKOB
1nS36Yhcu3ZCqMANvBqp1+bQCgO3VId0YQPMocyyDXqFydGzMt2hNQPasVPvErQuW3G4jTXJSTL1
b+R5VylGiZj7cE+31PLIzwvkkMNCAZmMNaSZACYXuE96iHS5CsU19R+aoPxQWw0FOrF/C0r/lPZV
tM2BGjeWhUUyjk5SOGhbHqyIeJqayK2Cs2RVFo6pjNMW3aTf7QBtRZXyva+WH10s5OBy6nfcTs2f
qRIjn1sP/q6C30zrQ09wx2x/QaOiEdRFWPhYcXbTRMVVomkfgze8Z1V/lFR4EgWCznaJTnc2olGr
KKJdF/VTDsRBtwKnNX/liG+CE5ahJGWA40tt830g+sogRc2QNr5Bw0KfXQoWGdGgNlE8RPiw9c6c
OIa2/LN0JsgTxda8s3YotrnFCw4Ud+uOtAshsn9FyrOx5/P76d03VhSE2UbtSTdxXkCfKG31Hygk
vSC2dVWrKCgWJWD0iQ9kadUOe7aP0Uq2/Pd7dSg/6rGqtvIUbBv/73w3aMNjneSOOv7W1BDrrttM
vqvDWSKr2Inh9FCbvsgrqYdrEe+rEcZn2B5DoYERI4k72Rf/JtRNYbTXmyTvuZWt0hWbbhe3+auu
tVdxC2vChDdtQWho8t9igAdgbW4GaQqdOhszxG+LltKPfKi5Nm0VdEY0hA9eZVRUo1a1sb6+2GfB
v/+gYhfLV8t9HSYxqFgcXe08oJiMv5ua147Vi+732+RrZDFFsglseA3kHb7YRVHtKX0sTadT51aH
wu32rVse1p0Iv87ofJjFjPrG01KrqaaTn09OmsXHQDCPclZvojU7ivkvnV/A5yPNd9mnrWdVgTeM
RKqTrgmHrrlu62atAD3nJudDnJ+sxRBlHuaDPHCysuv8NnO9w28wfSdghc76UbpUc0ZDd76D2BLk
FIt0TG5qo88lPJZmF9BsM2HobPvP2dXoSgBEPXW3VnL+msFQTvw04CIzC6C4SpCS2lNan+LqTxZh
Y5I06tXoaVs4zXaxxgu9VDc5G3ERqUQeGACPtTlS5faP8mTuPEexJxckyT2VE97GO1oq45v6Nm27
B483+ir79VJ14uw3LDZo6/cJZoX8BnWXPanbdDeX9fvruarvb1r7+0N3qYVxNtpiB6FTkZZZx2ia
DT4ctXZLoovTObqtODkfFivkhzVC+NeTfv5dF4lin8SDPwQKq1znjljfeOPBEDI77Tubw7jT62gX
6rHz/UwvDko9HBq6xp76d1F8Po1RlcVpze7N+lcSkucgeeyq8C2aIOML6sbCno9K7wp09Z84wvKA
YuMKQ9tEYoZ/nccALIBGv86slndL+zDQr/ZU8W8OD2+rNzmOvVTu2wAMvBniKKEmD4WPEHamaAR9
S+ZZzMUxGnWwN8TwOpdUkoW6wkE9EFECyn/TgN9LDYK9tL5aiJiV9yuKLHcgt6njJ3J+d4DzH720
VoQC/whKx9q0VX3VZ4dIDa7jKNkXafFGhe84yMa+qyO3tDTU7snE8MxsR5EHEdjeKbU2XuZtk5Y6
hRY/9H6x02R5nxURInS5W4XVsR652JO4KrasD9q4NaKs+QcirrZngiaeRaSSX0JibYrur1kYb76A
Mj55IljQrWaGOOBFgEmqFGKXlG+qAdGI7P77LfA1ILPvdKQswPxLtGsXAUzJZPwrx7A75fhajJpk
a8qa96Q0/40vH/zTGIuYFcUZmJyIMdSdeSyP6CIiPjI5+f36TXY5IH8aaxGt2r7NxkRkrOiQUroZ
bcOd9sZ2fgnIG82JttitrkFQ5r/53fwW0cnqPQRD/HkNAZVvSYxmjxL9ECs0PBFpEjfRUXj67z7b
4gzhVunHbRl0p3jojhaWumW/Jjt9qTNBggqiB0Nki1rDophRZtpUGAX+tUZOJmBNOGd00sErT+Pk
OwKl8mHsd+2IMpCpP6dCsjVg7aWRfJDNd01ApEpRVuLV180qU/q2EM0AeUWNZY5nn+JVrFETCX3A
5GF4TPrmKHveSnBaGWGJrjPKppKlEeFqOdybw8DU1tjp0r9S9vl2OZvFEqDp5VXaeyGkklaBrq+2
3ltWdRMCIE1lq73Ot2xHpIiAUd4mpWw8SDIlrijSG9fqjNjNC7S1pgHsolW1gaMV7Y0oGC++mj0a
TfozLjM8PRq76JPMNYR/xNDc7cfb1KTKVmny1YS1VJjfpZp4J6uBDDF5+CVmz0BkXyrxWRRj0Z3E
4tYy4SsOkOASOb9NECrSovaPEnsncu9fk2a4zfRq8SeToXqQUwzly+NkPSp1e21G2NsjVS5HuttG
OtqIvZ3xSvTTm0yAZIqkn9BS86xsTai3Rlpg3PfkUUksPdMVusQxknFjWaNt6q2Ng4nrKQlmpbQk
kCiQQoyA6+EHYk8n2Vcwx2hvEzH71TY7sUMV/UZO801K+mdmXntQzUYmvFsoX+u0pEfvDtrVbZ4F
Pz1deUOA4gpnI0SPWtXa5DieTKZU/ogDVL0iy9dsT267XTNYk5MpKYQmtIA22lTSc2wQx6qLm0rX
bBNmbB+AKxGyrSCKdpqGP8s8dbOpfU11eOFATWc7Do+AnvR3inlbhBgpS6i/8r/gSLoRp6ty7DZm
Ee6C6lHorlUwuUZbczkFGz9I4ctIdtMKaOV0rOIEE4uCadI9hJ73SCv+ENTVfrDu61E9aoG3rRtZ
dwpVWLkr/pE1znfuefa+SFLSKOj8DLr4yS/b36pSeqj/xM8KDt/b1EQ1qm2myAEM3x6lui64vLUR
sRJ4ynDAP5IRXaT+WEzMJ8yLkyCq1wGGjVNWU0qPbKMonqahfbKSW4yCHP2xSPFtuQ3aysbI9LqQ
u71oFbZguIKm7VWe9lYjPchW/wf+DhU8Uz8m0hhyIBAY0zlZYtP2N3kqwb9JQ4+upvWjHC2a1eLg
7boUzV0ok0GL9WYsvA5K/4RdzmYKx21TU/DkJ4SmthH1OwUySDc91yS7PlLbQUpAHzF5KMBNB5FD
kNwGTYpCtfmiSe8D6haF/mbRu/r/DfnnYWNxixZhiFtTQNgocEBQqCG19I++H+LrO/B8iPmi+xRf
g7H1dTGTk1OFomIyGTeqWttBmV9FcEG+H2ot0M7//NNQUu4PaRoQaBvu6GE45fV/GckXN6SRJK3s
ZwxQRrotkui1srzS1lpbrsVxMIMIVdCZHahk4j7vHgrd2o/Cu4960/eLNf/W83PHd9FQODaBdCL+
s7iJAQgiuq9x70EP3U7klJ0u7OaN9v0wF7/Jp2EWbWe5QpWRxx47DK3VBBvSYk1E9eKKfRphcYFL
wTSUmcoIY6jvzLI6JLNcTH304uzw/VwuZC9na6YvYEqIGVV+oiqQfKfmJaWq6qkSafh1Wj7GIRdt
227TERdIoXQE5DBkPeDMP3d0waJguK+7NbDFyuIuGzdRAsnU6NmPwhDu/L7chHqy8v1WVldfRIiy
kcyyEdkmsojex3grz9ITReegFr9yeiVr/luLLWkSted+gypb6J+en98Qe11BQKfkJAcAjzPJ6VhA
enCxK+vTa21e5WZ+K0jyfRwMSEEjlJ9cReVBwUTEUvl/ih9Fkm/ReKUfeVTMxG2M69LXZGdMBxOb
IMtEkGIWKYoyirScYBH2vSIFd40oOlUe3WADgaB6kt1LwLjzaReWtCWzrnuG4GjXAzpD/U7Uxl8o
1w57LRUecl6JSh2+yqQz9WjdR7L+HkNvynq5tnFaeFP8j04lnUV7ydY18U32rttquEc+W2r0+wiV
4xRR48SHPsrLM/WpJ1OzNjw/3NXVjyF5xKTYTvIrtQB4yP9bjlFykQLbsnhO1+FuApIdaxBtZHUb
FB+B8FT1/UGv3nKkar3a0bUHI2n2yfCL9vRT4z/mdejIubrX+9uw/hVk6uukPIZGdBXWnW9PSOGi
o2I6jVC6kVzta+lt6ncRvOFwgsJ4gD2uUhfHi6t50zzj1QeWaSc0JetRu7Z4F4XGUQWBo80Sy3m1
bU2KsOHH1Job3zgKFl4z2k3gSXurr+1Keipi8UYekp2qTQ9GkdzX6qM6DK5X7fwuuJ5a/28zhFdA
7d9Sf8QLTtsOqM2nvnxQfIRxx+ZXhFWNI1XpNhWVo5QFJ63/nTf7dCx/q8XdKEA0LGLbS7vbVtae
k7IibUuCqxQSjdUD0uEhjSyJjYAMIqiPVpXcR4iYbkZFvQkjOUP2yntTs+ss2eYjaWfWUsTeWRB/
3SJLfVv2Et64vmlb6k9TgohV3jeK9GZ0xikYJTjqcvQ3qNDeYWv+VOQ3vc12UB6230emr4EAcimU
2pkkgSDeEsHPOwvxvbYfUTyrnTFqN3mjrwSCr0PIs9UtdkE6GlXSv0fyp8u1xysIAOiESFjp5DQw
hr5cufr+sda+nH8q05qpI4r9BXIo61XBPmCIqkeLuLW89pgk+3KWvkJqTZGbgxg+TWB9u1Dfjqn5
s7Y+Kv1FCW7Z1WSGnCFrPwyt7bU+7J70BrnMfzngSxKjCK4M7ValZ2VL+iQfixzrn5WvcOFOnWnJ
UNGgT39VkVJLuZPKLgRXi/lhP5RbKyz2QecdQf3sU48OlzB5f1MAomlHxirqWBFlYbOVExzMlPew
km2LHNGrkDSsYYqH5TZOzSfBa3difBtWH1g2bRqaXUny2AtPGlrJcXLXKxzrrHRj4dAUf6WBSkj9
u4tv/PJOlE3grNWV7yHEyMkf42rb5GAnMKa0tJVU/tL1CL8L7wSwCgYg/UWq5zeVAYJqzE+DO2ya
p1S6m9sLhqPa5m/FkcxNUNkDznOrdMiLexOxYVWfS07qP6r+p72Za3pVsv+RC0OBoAmAOkbpWzD9
Q4frbnxXqK9q7Yjpyve+UISiPUqnDSc6OrhfnYVSKUkjg46x9ejvZwPO8KbaBvtuJ6wXkL9ejrSm
Z/FyC3rYLKhxfjnmftQpBYr1JzyV3WkTX0UbuqDvyrF0g4dgJdG9IAXAaPQeRAoBF6oiajLKk6kx
mlVCNdgqqYM8OuJjjzBpD+bvyE5dVFxzWuOO2IElzR/rNcLF10IyP+ET4HkxYVUPpaQLq3LWVt5n
nO0b5crfqvf+rnWFXbPrXw3ExpxgH22T3Zog3Jz9noei81fpIjtWw553Z9ZMyEjylJAFV62xWK20
fRa1bluuFc2/Bo7z4RZZsiobeVzG/XRSsX7Iy5ZAhttesbJfvx6T81EWmfJQ6oJRC3T+JPjJ3muS
/fw+/l1gRAOeQJMZTwGd/7As/A5RaUrQVUcCAMJhpBH/+BIbXO2o3IHPd7FytsONdm+Bw9+sDP7P
V3j5zTRuD11U8LODLXh+QprCajEqTMaTrgtPg6ZvTVQVIknaSp1yr/XZa9VyYvRbBMnQPldupyD4
JRrNKWzMq7gzM5TO8vfECB9EEl7q1uDazFD7OVWVR91uj6v6Vkif0ux+iH5WJHkh+mktYF0rQL/m
TeEJ7SBMv43FBLM/SASYpW3HSkGj8QaXKaNT3RK3nDiTn4VOpP4Qu2Ulj5tmFPeKiFBanJtoMZT7
ugTnJY6OwlVVtQdvfC3F+tojJdVH7yOpdNfwbpA7d3PcsoMqsEvkMqtafVCH6n4sA7dqaPSoQEO0
5qfRhnYjjbaVXlkYFXq0X8wOlpjSPzf6XevdhNVz3CbbylI3InIkTZRdWwE6/M2Pdspd34Phbcb3
uYD7ZPWcWnCDG9oHDfUjv71TtZRHqnKlSfu0TQ617PHKeRP17g4vldiefOWm77e6XL7rRbLNpnwb
C5SnarilalsdTenvUPzVyd3NuHZKoI1V6pHfvgjJb63rriKh3ifSrwJNmUmKNwnGN20+bmaFxDgR
7IAaUdjhJ0ZKHxZHZAlpMf0s6eqERrdti3LbI4rmYc0cWb9ii1sBeegpIm/ssR5sITOmoT1Kb+n4
rvvKQZdep+mx6brNRLwz22PX6y8GK2Er6RFtSECmmreXC+0100eu4PxDl/O9VCSao0Uv3+/mSwGB
O4VLBUSS/IWOC7Kns5qBhC4s783McGpZtidLW8m4LnC8zvPGRacmVQBwaWo3nvLiSqj1n/oonUZB
uwvRIxxzN098O4RU1bc3hhdV4DjHnTkEx34S/nw/368t6PMfsgj2DTVgYAnM1/Jv8+7dj549sjVR
/xDSwM58faW9cikS6iCrFG1mPEMMX4QKReryqMdKtTZo/KU/guL5+/lcuEDBxKg41NIGw2tlKXui
Y4BIMbUXT95NeWuqNscURJALxJSWb79Bs886pofZpztoN/pWOXw//tdn+/nwi6c0YMV+GnyG17ts
Ixfvho55rfyzCFdyvksLOevHiPJsDEA96Xwhh2Csy6itxRPqXlukvqh7br+fyaWTYMzq/qaJ1M8X
hRShBnJpIPNw0gc8O9UfIU48Rr+GJr88j/+MMmdfnzLITFELHCIbkdejBnFkcmt5zWxlbYjFUmka
qnSF3IqnUMXXyzs0Srb5fqkuCMPNX/0/s5h/wqdZBJWpaOPQifD67DpwzB0tB9dy4vo4/omd+ibe
6Y+yi8jfxr8jsvbAiVdSjEvn+PMvmL/mp1+QVFPsh/MviHk5qwcPHJrfvxdMtRt3XXb6fsIXUBXn
E15s8wmrVl+o2BwIIvR/Awo/G8Hun2eKpqpuIehh57tZ1x5b+5SL7NDHEVhuFGY5qOkmSUeYFyvn
98Jb6nxmi4zQqqQU/6uBmVFX1Gxgc9215Saudevvfmu7WjhC2XGAp698wAu0ivOBF6FR8WtFK2vm
1jvdJr0KDupu2LCPNt3euprb3vnhNdypRBNbgzQ0KwqvbOMLyJyzn7B8zqX6JBR4TogneddcG65/
ROj4APbPgYP6v6DjMZhmmGiTSLNQyGLHepUep4XBQteq5kjgPcM1dZULdY3zIRa71Is9TFoRMUeD
jzOpYPGMQM29dcI02Saj2aRwE3bltelivrwxrvO/wW7cEySCm/oOCurmfwEUPf9Bi/07s2qikF8E
PzDL7f5vWNvZPa1DJ93Vrk+LDO+5R2oIW2Vb7EgkV07tXCZfJuqfl3yxt3NKM7FSTeKpSn6E3YdA
4RpgttOQasZTTO3R2Cq4EE1SsTbyxWvx08debO6sHJRImSfe+Fs+Rjza6rG97X/4x2yvBE5Ewj3t
RVcmZqzu6q+IlbNFX+7qoI1UpKrZBXk8vsp5uBtqbTNp061f36bxKfAsZyzvujTayL26kuitzFtZ
5HlxGg3p4DNv1RyPBmXRULw3E++Kd9yKI/HlwPWfJVYWN6miBYGm9UxTeezcHthKeqx3VJuQ+cmf
/Pv/2SG+OD8dNxAE5nBcWlaeAjVTlClj0FEV73xRvgdc+BC0WID11soeuhj7kZ20TESFMGdbLGWf
NuVQCgQn0XgbPFhLhrgS/+ZN+OV4fBphsYJ0ZHVtNEkUMpO313jta53d4cAM/MHW+H4ZOWtCw/77
U7k2r0V64ule3AcjcV8bXv0O8bug+y9HmH/Bp9ygzaEtZuCZT0LwS8PhnaLnfzeFRSgPR8Ua4opQ
nnvCUTE24P/WgMAXs9FP32YRyoNSCTOlZQ7qTnPpBYiIVwnvgatvRqJGhWKUdd18JLs1F5qLG/zT
uIuIrUoVGhU+UxNL2VGxyBMm26pfA2kNC/xPqPjr7kMtixIOqlnLp5FOI6SSGjJhg8pXJz96mbQd
QJyYwCmy0Le94H7U44MyrumcXZ7i/x3YWDRXa0uf8sKrGFjE71bYe75H08S76bAM+X6frI20OMJt
qIFONHm01BSkg14HHIUbXnodj7+/H+jySf7PlBYnuVYiGXOsUjz5crLDW/YACtvOOdWRf+13eC3A
xG6Ttc7+hbK0iUINnUFVBT2uLi2LikicsEiMpJMSh8ecOXojOK6O203uH6z0RRvSt2JKwbaCNJqk
x+8n/f8YfsbNISpO62mxV6WgbvyxyKVTN7wmfn6Qa+WJHfisKVqLT4CyqUfoZJDWMMQqS8nOaHF+
/xMuxTIThUS8VbEV5bF7HmmGoTDRce4kfFXrjYHlAsDZtVhzKYnBUUZSKDZCuVmeE63HAyfxqJe0
wrgPeuWjEXjmewr2IZmkxk5UlvdBt9Oz0qnF8KofaV/2N2mjw46qNqU3OE2tPJhB6Uj1mxCNG9mn
zZVo+5zezJDxj5EUEMvmqbcG4GDadU3aOGTZNR6dL6Yc7WMvoBmb1LwKvHpbpXN3qbsSB+Ojj6Tf
bWVww68lMZeed58mvTyjaT8iO9710klFO8+sNej020KLnVAFBIH6suSvKjusrPM/i41Pt4baFskY
m6xz52Jptu/2qp3ZwlHer4EpLoR2CUMnWiuzPqGxZBhOjR906kB13Ij1dx6WZIOGk2rtyhVyYW9+
HmaZBkZap9BXprPgl9Euy67yWNuv7P61IRbxLdMnUa7Fmm6CVd+ale4Mg+IEMc24WYu6Q398r5a5
fNN14f1Ui7/Lpqts3C1AVKrmEx7v4aFQZyi7jxIQdjNhiZtfxTYER7TtfPGuAxg8GE9loR9Un3LC
mPVgKMUHMdWqTVCgHogNx1vgtW9VLVFKTSNsUnX0qgRNGLdBBfpSDF0t1/HBURHIrlzL+Omj/+tj
bmXxP68syNeEitQQ/2J9tsajN3AeDnpBa3tcaSim1umhVmuX4LgScS6lvWdjLN40Gmi9sDPl8V8L
sh3sMt5Ej/NzqscEVPvZPCTHcT8DQ1bi0L++3+K+xi7J4LLWocZ+kZPP1UHKairiJwPWyjaVd7qT
PYIeEVyA4vUmIxytcmcubbDPYy6yIDFI+0krvfHUoIA2li+V722//2SXDuPnERafLItkq8xKZpVo
tVsHTE24gca98tUu3M9na7f8aFOsgiU2WTt5o/Zb+ECyzWZ5rourUH7tfGUrl4a/MrWLiyehGI/w
Mx7U/wCxnwJangsQJTV/Og3RD2l6x7X2f7F0n/7+PP6nvz90rdRxQMdToAk3ZTjs/YgmCGoG/90w
8xf8NEyklamJh/x0yqKfefk81kgmyM/fj7G2VIt9poqqVibkoacISQ/d+iv6+cosLqSCkvJpsRb7
TElEI01CZpEK03WCMIcgQsPJXzAw2nw/l0u1SvRdwfbMks2A3xZR2cdhXNWCaMK1o9hYGEh7/XXo
79L8d60XxyEwK6dOUWkJux+wwkF2JUCVBdysJenkd2tbn3TsPCqq2qw1K0uGZso8Y60leNDL6YHi
O1ndiYN6L8RNvg/VJnMzA86QF971qnUXdegNKvrkubUKJ9rK04e4RLHGECYc6ST/mpfqMQiwlUpS
0CW9XAJ+DPxmO1X1o16K3Bj18JQ2WKCWSKZJPCxs0etQzxAQRMpgVPm5PO6MBJJyrdyBZyltw/T+
D2nftRw5jm37KxP9zjk0oDtxeh7okukzZUt6YcgV6A0A2q+/i+o+0xKlWzl970tFVGVJSJDAxsbe
y0yuFBVN2JVj7/OsuB4LHhpdew3d//vC1LKNmDq0qLKfPUjrrkwQhORB3+hWPkGNQLGduGrgkZAf
ragaHGCcKyAG+1DVp94ZcuMe62G22EIPE8TkF+D99g3XCkcaOjSGG6g2MdX2RmWwwLMazxD6MOLq
BOLaizCKQGkNsmqp7HOQRnxj5Gj2RuwHJMQ0t0NDD4SDrg4jG1yFIgV7fhCODb9AOPj+zKWGuLWq
Po7a+Ban0dmAL/guKvNVbTQAmKfVGMqDfZdk6nWe96uoT26NMZ8cdO23yDdBQ2ZI1/kgOo+mWKyR
+hSXsq+gVWcO3SoysvMA9ZLE78GmoRYHg+1OsV4VbT1ZtW+y7pQ0MCNI2wNEz8CMN3xdJStT0rZZ
VfggjEw+jNTXgyGdeZafBVSTnSlv94z1970CQH4W7VlsunGCCl32WJq534kMeAg49+bE43UNmVyY
bglQ71IHju8Bjcft2NZ+UysuYPWbKVNg5fdDySqA5jio3rKn5tCzg1LQNOBgNvqbTNIBkxr9sXWh
yXQT4SdZnQJYD1yXWQGBB7+EEoo/ed65gz2EfSJ2ZV34UElxmhyNBmQ2KNJ4NkgfTOaPDeldEymJ
3e/5rKlkqwdGuNd1L4Z66tseZ3IJIH9YFfBkJ9ajkEkgEC5bDY1kCTDFtjwwAXMLHfbzkbIy5Ptx
Yo5E2D7u4TnCrVshXjkxV0qVPEgNgMCD0jpAQcijhu8u2euRQyeym9wM+2NEvperGZABEO4oAHWU
QFeg+pkxePhFxKftGoatIUv3NlrcCuhfltiyugnskrhYW15XqvA4VsBSp/eD+jpFsY98BrIcwxYB
c6UZP+CN5NuWvpJyIC0AuSQglozSU1qZiC6HUsIPt1XsVfIzS1JXBY+tpmDeKrArirpQAmUoxk6w
VLT8ubxFYEz7OsiLzOkgtppNbWhX2XmCymoDYYEpXhXpI3aNFCluKkYHkGE49tS7Cr33rGC3aWY7
0GbxBKsdOX2I4idGbTcamKPUdJuOkUdrEGJ5D0Ek5ayXxI+gZzJqWzYEPdGhqtP4OaSBTAWb46Us
32lIIL3sIEWfYpeUwxVrjyWDswSpPK5dN4D5VeOu68FmsgU61+bKaF8pjYO060HanCUM2x0brGOf
146Fezg6VV0FrEol/Ca2dnVVrBT51oJ7zUBrX8mi605hgQHYzwzp5X1ot7yA0eG+TFAz18hBk8cQ
Ku2uSFSPVwhaU1jLcEvJdnD8ciq9dUFhEjCujKEPwxEX4ZwYTEYEzhJ5ziNpJSnaVaqtu0Zbl1Lj
wWI2UEkTjGoGogl1+x4ROl6pLcAUrHYJFw6HL4SeRW4xX+mLwCz0FSF7tM/jOqj60iOZuSvxCESz
V2pgYcbCH/tj2g+rPH5kwtoUwBdBjePIm9KZYRdqD1yE6QLekKW3rUAdXiShVkg7GN46pDzk0zGR
2o3WGWctgddA+2hPKWwueTg12j7pFWcy7xVwwxhJV2P9CPH1h3oasRui+jnqcp/irj8o2yK7jZQI
gcaCiNVPFDW9WD7U0jY2b8cK92ZyE80CbSpxVHprpfCO3YzlHcNDQrkE4q+P9rAHptKLY7IS1nVj
Sq6Sv2Y96lNTA+0vX65+JNJ9Ar9O2cwDUjWegt8Lrc83W0NO3pU39oQELwFAhbBHGFdTx5ge4Ofi
tugBmEg2IYYayqBwxZUaSLP+iwK2Fdd9iTI8KmmTWN1dzOp7y6bOkOqe1ZCNqqewvnnNo9hl4KZV
knYlwBrLeH4fg0ZMpyetWMsahRQZ7eHfekqlaD9aazZ0B9nOYBNnHLrYXlf2diClS1D5ksW5pHAt
GBAtK7U/VLUGqRk8Xs9s97Clh79QAWwGUC+Q7SfksSuS2yqpz3r6LAPmnnXkWQji9/V4xwuolQ+F
9SOfTq3VQH+jA66tn9Y6KiRj/ppA/8KmbcAYDaYqCRNLDXu98JSCwDhcOSQKo3tdA3Oc57ntJlrm
arUZGjmuimmB85Ac41p/UsteoEatVEE+DQSIS/Cv+x6nSw17bhNLJZXYgxZBRb3rdzEvqKcx87Vo
CCzKFexJ+FUW1c+S7GUL+lxCrBmxcS7C6NK2t0munm1YCHh80NA4YylmUON0Mgrgm6IxeTT0KA6y
msFNz+qifW1ZKJyjr++qVglj4WQyQCyESLtBIrhxxuZPyeIomuhV6sIxGMJobQQdmQQSsLjMoi+W
S4mfStNjQkXks6Y371VR/KwgrrEaU32WG+bpdTu0t4zG8kqPEutSzqh+k6OBSI9CLOp4NqCYn5Ps
0tZq+LGU7bGh6hUZEi9LTl0kAjqam1oxnZi/WDXAJXIHXD0wTeOle9jihvSeJH78AouklXGg3iqI
4R7JiobFxlr3gb2Rt5fuLMvk+I9x0Hc052Rc/aJ5ERtMQBMC43SBebSPk4cDB2g1j65x1KpB7svQ
u754j112mr8MOz//D5cYXGMJjUFoPaZrtoYa2UpsiSMA4c3QAbw4ycV15sto2ufRLJXVkBzAaLOE
LwxYVZ9uEMi9mTByUL3YT98ulfO/S/JnXyHZluE++4XdjPTBosVoQyGvvoOiHTYtcdVL6gvLGsSf
E/v3KEuG82QLKImNeHuD/WQiR+s12ev0U8lu4Iew1cszAYKdErHJVNiEy0dLuuha/e1O+WuiSwL0
AEc9BSW8FhxY1ZOKctWgm9w0B57jah/dgvdcaJCWHgBFhbVfq1YX6jDfvVsbrCW47M3E9iU8Wzdh
hDZoDSCRcu2Y+b2qPf76/nhpgPnzD0s1aqK4EUMMjnOyI0iPLfp3TWzfX+PHOSyu9BaJuTFESKbQ
JV7pEjAnGNSbCr4Gi88ZYD1jAhwhOmPP9Sdea+40PpBiuIDNW/YP/vgasOFGcQQYYpRJPs/UkrVC
VWrRHjPG3LYhoWXAHTIjZxik+OPADgXdykjIUadE/x6Kn79+0N+FPBuKaxouxugn6/PnHx50n5aS
3Y0jYm7x00CKlqjJhhY/zPS+mn60/EaX2wtQ929f7V8jLmmFNbfYAOJLe9ShQaCUiUe14dKkvgQC
dFcsiBSiIYI5meZiViP8olJW0exkSvxHa1EKHheHQ3gPb3HIND9npCMHYULfW1X1o9VyEOir7C1K
0a3CU3icou6+il6JFW0EUrO+5C5pg0k8W7oUknF0hxH/MjSeNMg/IZIKroe8rhUVd57SjUvJTWaR
1hzkCDOkho1L533JqUeJdoT1+KNqTeAslVtSyvCnlkMgkDwTDloo37mVcVfKD0apryYw3kdJuHah
+CLqgqwbcGWMvIFSn4PODvdgC12TeChcbuOHJdSuO22VmdE9HYuX0chf07HeAkgQqpNy0ykQyK0h
86VkIHLpaqBQyDMM4JIpNAdxiBrnjidI4yQQHCr+QPSOuGkbXVvTDKXu6p+kODYcAmSRdhhkyxnB
6g/JlG2GKlW2LbQKfNRdmJOl8W2WxIOny+UFpsa373V2iMBqRZZAFu817VkO8XbYM5jjoa4eDdCH
cMD8ekcsYcIg1WDx/DXIMg1p2kjvxlhKTxKc3VfGHd9DHP05vlNfYHofyiGKORd7tItW05cxF5mH
NMA3EZsiO/VqsrXyKhBgnNry4LHqEAnqCa1ZM1WCMaxxN1rZ1oqBAFemTSuz3o91SFihGXDV5JBr
rZVDY8Unw7IgJYJLKWrzA1hVBAq1dslvEhT2XZ7rWxv3Asgf4vLOoASgZ1I46hGqWuo2mpyoeTbA
6moKDfRHZZN38a1QXjrkskiQgoK/6v3DzH0SuAf0/MjBYCuA9CeK11f8XAzlG3qyVzUKLV5RduKE
LAjkFS2B6tSEZD2R00MKgQCnFPG+zZoXxRSQ5zGnHDeXvMelJn9TuwwJs7S+8HYvPelFEqRIUg/m
GpYQ7QBhqI86DOm7uAnAcdNxmw+5cY4K6UW33/TxXOUbUdwpciDKFQEmv+tQluHnX3+lC4t6iSrW
FZA60f5PT4V90Lve1VK4ukWXYHDWnG99aJ18WWKLI7VQOZmUDst6KK0fEfYvXFGh5AC2LoQWLKnG
3c7eVPAjaCIg5FrhF5EdpFDhHGnpJrpFV5M2Muh3d3Rt5YbpmEPymGm4OlDON1MbX0c11oZhqPdC
PlctWzP7IQF3Sawa2oYGn1atvO0G1S2lV7l8U7q9UgCIn/7QAPER0U+VbkX+U4sUkCGh20UhkQKK
Pl2n8kOqgNxriXWftCFyZ8eosRDLPCzU2m07LHRol9aWvhfE8kQ9bowBgGChtlsp70+wxg66FgCf
zox91H5OCh+fxpQ9FSA5DFG7R7OQO82Q35ajGspa/TxxK0wAYLejqXLyWb/dmpx+KDdZjkLSYF/o
YSxRqF9ezSIHAM3Z6FLdTk8iMFayX236wYUGahxAe9ZH4gFr3D1KFiATUa/fNFuyLd1LUNhvViGs
6qAcbL7bsi1xDGNkCiDocWTa5XHUuvfqAKHjhcRR/WYVfhpm0YTqB1VnnZkg0LlKADGy2cbWPnTu
5Bou0NsHlC/cyCk3s9WMvEIBCLCY1UW9qbnRsdgLn77F4hzBe637FmK/+BbN7EqdB9FDM6yE03qR
wxwY6aJk7kJ78MzDX2/2r/mern0c2lpccqOMKzxSUzxnXNzXfBUf89rXVgCqh1LqX7oRfUm2FqMt
zpXJ5lMHnbZs5uBnpuSxnHoXJvTlLvI+BKSTgQ1RkcMuFi94EvkAZbTsJLzsMGv9QX6v2APdsaq8
qfXMSwF8AZGYNwtIt8Ysb4182VjmAHVvUxwURnZSOxWsNArL6CZbp9pJhl/dYEJJyHws+TpV2gsz
/fZZ/jXwMi8gdo8iGpvpYe2LCb3cTL8Es1lSCpdz0xeva4ymCehOzE2g8hUoQekdYTeFmif+hGm6
htqOY8iOgD/Q6hLa5WtV4vOD1Rcno8xSY+oUEw92ld+AUxGt6mC4N0E3g780PcHQIt9crkp8G3c+
PNU5YHy4gFBlGCMpmUeNBz+HflDK72KZX4g7l97d/PmHUaScUNbBoPukNikUCEHu6v5+avpxWeqL
bZAPkKdOY6wO1ZTdGthctIeKv+uL9GWBLHrEWUbKsTAxD7KKI0f24fM7Nx7AUNA2pAO0D/Lcf5eb
/GXQRdt4VDWz6AwMyv3sCWl94Y63cFOBFhp0qG4bLEwAagYnOo4ev0YrDNjuCzHm0iJZnBoRLVsO
xeXslK/FGuVT6idAWA/4cwLpBSjrFVwJ/p9i54eVuTgk0JsxYBKMQZPmTtcfKb29MKsLi3J5E+a5
rEGRFEtmVnUsNZ+7XTicoZ+TH8AN8HSYF5V/17Loz5dpo/oIMSQAuhcvs8tJjMTNxomwF2slpPs+
MAL4TPkXJvd9mP5rnMUri82yramJccwjDgVHCdXTLOmbHS8VGufX8OUsN/8aaPGaYtxpq8bGQHPR
VglFqK8wTHDx4J6/8C/GeaejfQghuY6rsgrDJ+wC2HQwF36A4AmBY13dJm59l+NmiIuVP0hOvTcu
OOl8dydFdPn3JJdwikzgnkbRODnJG6S/zDM25jYOutoXDvPtVYoSkXOpGn5x0MWBIMElY1AJ1ifA
GfV6dqONUQ977eak1B/DJtr295dw0f+XU+ivmS7Og1GpJNks34NN9aTvcjCx0Ca7iwIAAECKKh9p
QO///9aqujgdKBYQlwmebnE3eBBj2pT36G/7xfFS8qIuEDjYfcSEv8QsSQ6qBGwtPp9DilnEQ1eJ
7kS48lMR/U2tpyB56hsQ5GFaNiVoruIGhts1VJFirxkmKAlQxUMl9tSq2kmToMOmTYXqdKI5sqFA
E9V0pdQ6wWtpdGKLHqw6S+DQUhVA5TU6rvDsz/Lzf70M/03fqtMfi57/63/w95eqHllCY7H467/2
yQurePVT/M/8Y//+b59/6F/H+q28FuztTeyf6uX//PSD+P1/ju89iadPf/FLkYjx3L6x8eqNt7l4
HwTfdP6f/+mH/3h7/y03Y/32+28vVVuK+bfRpCp/+/Oj9evvvykaXth/ffz9f354eCrwc9u2f0rE
lx94e+Li99+I9U+gv9/dWnUgX0wDv6p/e//E+Keuq4YJBTqUexV5hlOWFRPx779p8j+BjQP8FvsI
9COUnX77B6/a+SPV+ifwKHMpigDbbSPh/e1/v9inV/TXK/tH2RanKikF//23zwsPSw2KSQC1zirF
GOpLmVnp7BYcyx6eQG0Nk6VHA0AbgUy946Xz4ZH8OfLHkRY3nD+GshGrAC3+tgsDnffIGgE6SURA
KPBJGlipHd+QQnMj0TsSE4Be3HVq4XftzYXB5/DwV5SeBwch15hL2TKuBlD6+7zBspy1DVcM5skb
2oJO2awkt4PQggdliP4GlgjBxZPuuyFRZp6JyGiF4NV/HhIO8nKtSzH3ZgX7ooA0Tl+5FJG5x3nH
ol19OVX/nDn8McsPQ77TWj6cRWNnFYC9Y0iyqmH/4Scbw6tgKuSpAaBCOP2sK/3Sk7005iJ0Mc7p
pMCRycvXlbKfzTZiz4aIfLvmbP9Oz71oDHNpyMUBZBG5j5MUPXsYWm3he+TU2SXpiUU3789HiTc3
X2C/UfoiManNVs24B7pGckVcHDjPnaOszFXyAKjQ6tKp+u2csAPh6gx6P9oLn1eLoJoRye+vDpZj
NIHq8CXzoM/FjfcZYQ8gqsyqYjNh4/MI8KaGdR4RwuuzGtB24vYMtbts2sjRmUbFpURvfgmLHQca
ogVaCLRwyJeEMs9rKU2j2epiNwWzVnjmEg/gj1n8JriUky+Q539M7uNoi7RymgbUIXLIaUf7weNO
NudBUEPPHafZ8XUVO/TimN+8MdMygUeYqU0gQS4WvipQCgRaEfEM5KKGIP2i6wtR65sh0OiD/QUo
UaYObvbnV8Zq24wGU3BvijbSEcg3N4aSQRJ70Kne2GfABsNLafMi0Xp/kp/GXGwurSwNiAi3WPhO
glsdIHG1V8FklzjkJQ5loOH+vt3H11EX6V0HS0EjajHTeD38mAIIia2QVDrm6I5eAVDApTbv13MP
gJIPT3Z+8h8ipdLbTNcbzDKTO0h3tVIgNDuMciswrfb6wmv85iT4NNhib/eRno3KiMmJ4H8nF2Fy
UGYA39v9D3bDN3vv04Dz7D/MrkZPLxo1DNgj7K9pqIWS+z7e/DD/A6OuS+MtLo9CmVoIZ+NpxuvK
ctka5jCQeCkhIOlV/8F48/NahBYEyne1FYizgd72eXpmVUqGMmYt+jTtgRCIXVBy1ZLxwvbTvomY
FnzH4EGG8AWB4MU4alOBmWZAmiaWOIookFgUUw/nWMqja8i8xJnb6zCLHCtqrEwVQlXUrJknwZOd
UQG7lkbe2XJNXU5IDdXn3hFyeyVBz79SGwj52yujyvowLxP9mcrdGt2EoEohhK2oKdkMQAP5ItOb
UIlshwpwWYYi3dA0FaEaJdSR8nIIKsVCWbVsrK1cZQ+/Xrff7RF0VJE6WVCGkJck7yzrgX6AApMH
mdprcCiO9ZjMncaj3qQXnXm/edY2xCIR5AyNKIa22CMEsuFZZspz6gJtTdkvNi1MMO/VoxxUAW4w
gD9t4qtZiqEJfz3NBf7pPfZ8GnqxW5S8R6eJKTg7HgEpR63AeGV+5+Oi5/UXCXbfhHQbWTvEJUAK
hd3vYk0NArpgyUS4pwKrqw6AYqOd/OsJffcoPw6xiOClWQB7OCfaHRCqBGbDMYQLyYEaPjUuEeYX
dmt/PDxIoaII8S4GsNwjml4lPdDEiG0eOs4aoO8uM1as8ecIZ65UT7H8+hw/2sTJoVwSXMqbvn17
H7/AYrYZyUlPLXwBKJl2nh5wZPaJ28Dg12NQSrlYDv9mV0BX+K8JL06qRqm4HhGMl+/mokBk4EzO
3GINybaT7MELC90h4FvdX7/T+cK5jHm4OkEXVtM1FfnUYn9Y+gTVuslESHf1F4DSm6s0hbefg2Aj
g83gdf6ceBPNMR8RVwISQrxjzYIB3QLuN37rx6AYOtJD91YDrnuXnDTo1lxMHr45CPAtodQG3jPW
+JduYVY2UNWwgabdVDzQAwUHD/cGPfjPDp73HGtxEnwab5H2NT2ETOgIfzvt2jgD0qYFzRMgwcCu
hCyU9rNvFqyEf84qLvNykC6qyMxJ86++wPz5h5NWKfNarSd8AQgE7cp3H7n6oIYXq4xzWPgyDu76
sMPEfRJOLZ/HKZSiiLI2BWYy0ALDbVZ2C3mnOUjJEPtd/XqxLSp8f25qw9Lg5qyaf1QfPs5Km+yG
JBYVuLqi1Tq5KvAZzM8Dy4M/YZANQS4CsWovBOKvodGSIZgJ/SEgYA15GRqFmsPQyMCzZBO6JalP
p0sNg6+R0ZLhyqXjVgKlNkikfH6KSax0U9lhBAt0eLifO7GsBCILpUQFTJv4Fx7jr4dDCeDzcHJO
ItxSMZwI8rWxAe0JG6LDysTWWM27tAjiDZxMg1+POy/6z2sFswT4EkBXvEOyNDVQ8rKeLKMWHlO0
DW8gFQdhZIruoH6rJZJjWVaQy+LSmvlusjqEt20Fp/dsvPl5shWphyaqEaBqbwjIZkTbonG7re2b
8B+3HNCJEI2pd2lnfN2As1UtqmEWlIeB6FuE49SG0NrU4LDTJ5B8dFF4MDOD90vrZx0N7AxO77XO
/dog13//KQO0AqtRuHshDV2cO21mwOCL9sh5zVqFpVz2EMPcgdflFboOt7rUSlBpvySfpxrfbBIc
AfAARgUQd+slLlSLzb6Vc4ib90Jv1zahze1kdaA8KTy28aa1Nr1XWGM99y3KxwSsCW+MDeVJmR3T
5KiUnEno3U2TWfBPr0phw9vFvIZND/TvizO8je5YVgPLWFwpRYnqSpFsMgrFNaLVO8uU7WtFUcpt
V2QV4D72NE2OpTXJfhwmy6ex3bg659IujyIwMDSoa9isuoURGvNIXI9whY6vDSNO9hbNe6elsA8a
NemF5FoaRglILMmQQuMMLPWcZGCuSfXGUIbaG4Xa+X0jy56RGGtdZgcYITsQEACPT4dMD3hsVSwO
NuVAsEMMIqvAFaLpXU6KzJWS6oTaB+TtC2x3PF3wYcz+WlVEUBT91oIYR8qGkLPsOgbgtmPDMevV
K0HUK3A3EqhKwA7VJv0hLafHmKenqGEPeSTflLHmFyK/AZdFgV1vAQd6KLPOFnSZk6sQPa+hqd9y
9VQB/Y1T80Sb4jW2ALiEfM6pV/TOA/EaXKiJPhldfNQzICrLgYfQRT+MZNhnSRKME3mMU9PrQcyj
Q+5HY/PcSOJaydsfpVW8KFXnKbCLAJl6U1QqvMTa4ix38HAabMQ2Q3KJlcuQnJXfVMZ2jTYwL80s
qCc1QL6KajvUQGBJ/DaGJfC+FuOdbaRQ2U2p6kZF9drmVgWrJCAde5l4mTLAUlg23y81N1JZxzAJ
aG+B+Q50WQtNsx4dKYFrUNxIMFisGl+v9CeUX1MYuurrcWp3fIIAMMyUTpkg95IOaG2nofwkQ4+l
keofdcJXSpsoMHjTYP0kEx3fJS0cNM57h/VFcYrtMjTqqfdElW9VJoVg5GD9N5npAiiwgwb6/Kr7
IyptO5FqByslYNTJ1xZONIeZFRaYGoVKSnzRd4kHa+WrqASRDDqwYFF1xpWYab4w20gJWHu8qN4i
XM+cwlDcfqiTXTfbfqRCuoMb1BPvK0jF9RWALSYItZLU4Wlq+itNk3uzltGKl+zCF3ItrrM49k0G
VV2eGDYq7FbvdBRyvWoBYGeuDdSt4glI37bdpKJ+VpSqDqxhQmKZqtxVOzAWaxnkoERKgSwmxl5Q
O7SEwVYj7q9eOXW3HSyF4pRbTpN2HZhabe2URo3MhIJ5bEZ56cpjctMa7LkfulfKogI3y+QR6vix
M8gFA3+n2+mpviVxvldLGDBpvdgxYEJPPZdeRAQzXjPlycHSUYWCXHeLKoYMvpgCWzqu12PQTaQ6
QMM2Clo8aS+HdMnp14FXX8BhkJ4oCIBQWoXBM04caFl8PmrGzGxJwdTaU9IuL/AIoli6Bv+vtK+J
USagw8m1KvkJS4xAtvJ1PjQjFhCBIsUwlY96HsFAYBoemcoy2KOYq04vn1NtaNxykq7ksizXXaps
VNj3esZQBtSAaFGmykCJMBlqM/2PalSHH1lCnifJuimM4hUhax8xtAoBITsnOt2bef8qc+ZbHQNv
rcXahoCvx/TuJ4DZnizH+V3O6iFo1RJi3FI9bXo4ZMOILCqBY5CZ9srNxIT3mzyEbRx1B/CMO09Y
A4xbcjts1PYnYap6bpPC3qLCBF5kUwaZwsjR5nOo4HWxJRYjQW3HYkUKGE9zrdfOSDKdsu9Qp4jy
HHzeMtAmq12BB10Edm9vNQ7/ryp/tVoAHMdy+tkN+ZaOFBT30tcL5TFrCr+XyzAboKxQQ31bM/sn
buLeUTyPsgii1jonTDcdFSNA3Eh9wjFzPdrRhgPBiqwLJeDGnkH3KYzAWj+PDV+1Ktstxg7Exy69
QTUpntnv5orCtABkh90E1mnPi50BHiS84hBjwHuWBrBus/Fm6KCvh06APcE6TtWvQAQ8JWMGulj+
M01zEJ0V2OrWLfVsK0fFDaZwkBCZNlITb+06uWJ2HW9SEKThYeo1Kqw1GG8yx9Lhn2aTyaUENwsi
jGulV8GUM8UWqvx7klICmfP4RrJr+ZxTgGMVkOkVpmV7UZarOsMeN1hINSmA7W2glLprDeKUGAgK
QwsOYTb5vGhWJddXOtLdOs1fMqkPq3Q6cnUCQHrcpnqpPloNEqgyvcl0UOpra93I2j6Koa6k6/V+
SsHp1+ghY1FAptGNuwQSiiU8NGxdctvcqANoe4SyXK/tWL7hsn1jTc1K07I3WOjUXqbTk0jGky51
fl5RuHkxfasb5k4yqj1voxEUaxmkgki90yQJoDMNUqzWcOjAV0C4XjfVEKLH7Bt6cctAw+ethfqQ
/MZH9Vkk8Peb+OCmiQpMuQnCsxRZTkLhQ6EXvZtXFrzsLCgl6HhIleAH3g1v8iSH5kj8qkFMa2O/
jJSzzfq1Fhtg0RtXLGt8M4MEO9oXGrZIpAwnqMSeEykJUc0zXJinPEMmnEOHit1n5aChJBdb29JS
HxJIEgDurnpDKnY1WuTJNE77nnZ7s8SdxhphjlOxH82g2H6no7SW5IXtKBYMHvj0YyCAG+DbJXLc
uajtrFSt8UxZjVzTwPUatiJDXEABZFB/Fpycs0lGbAClTW38KbGuCjHAC0W3XU2U8AGAI300abel
yKH8nqMJGcNjEtG5UEH+wAGFMg6FV6HhqXF3JFkE4x9rLyBgNOj1IzXEoUAW9tRL8EkhY75LLGVy
Us3atXYccpFv9DTaQW75ZEzxrmqTBxu1STpA6I2l0MOBhzt4PPCNspNHhMerRNVR55wiSBVPRutM
sKF3OkWHYbxFfbhq7a2i8O2ReFaZrbhdeKnWr5Siwzk6Gjsamfs67VZ6XGDxU1g0tf0DvAE9yWif
4TsFumRZP4BNjE5JUQ0+qPExvKSAaSIZXGtUJRMAzGB32Q20YKP0RW/NcwE4edil0hFGULi2sPTF
EJEI20HQI0o0/VqH7tKubGHY2TWR1rrEptiu6HfbmylOG2R31XA1oPWLnqs6mZA6raXC8CCxziqv
hFUyYpXgbj5bRCLC5A6X7B6U/b4CPxnqBCxVntNYlXeDma6VpsQy68V+JKLalUV0g46dVwBnFEC/
CarcrE3BIRfa5KG7nUE+xHod26YGNX6q1jm0xz0bbzKUaFQCOF5qXp0XZWA3wLVb5ZttJ5pXIZvA
+QoCMewMtP6xFTTdt6Qqwb7uVdnhE5TQZpGOItvFQvN0rYF1Nrw369GGv3UzhZ3VZ2fQwVIfxwyH
b3LKjwQmzEqqbc18QECmuDS6ltW8Gfm4Q86K2irUBDJl9KlJ1yyWUaoRqV9N3XRXSh3Wm+hlmDwQ
1lDjmjZD2b9CjCw3/L6AaWoiWnFqi6ko/Q5c6X2HJdc51Qj7Rydpm+hYRT29H21mnaMosfe42GTb
Mk76x9qqUj9RhmZTTiQ9GkWThNKkJDuWTnM7ua9bVxFS7slZr+zNtqGg8ucASMdggZekimIniRFs
JUMCyglw43rXZ9V4Jj1EbWt4iYCXosVHUsTTDkdrFkwDJBfmTlPYahU91D3VNG/sFbiUDUQSd6qS
igPtcHVg4CEf0hzJLkw0qboq5DljtNrRBLGbt+xcZ/jXmGbNk9rJ41YqDXFSOhEdYGZa6Dg/2P+h
7ry2HMWydf0q/QL0wIMut0xEpImQEAh3owFIAglZPDz9+Yiqc05WVO9U99hXe6SLlJCWm25N88/L
x7kQkGX1eZYSDHh8y9Nbjy+uvklLutRqIKsVYFtQPGbqL1WHievo53sxwAtXKk7aR3ExKPG66l18
emh04Xrcvg0Xyt6nJ6MV98XQV1tq7MV6ash15z36qh1m9UluafWgnuGmY3l7q84TvZxeJvfUurYC
3a5F6Qi60zUvXk7dfaa1onadjqV+xdvp1hVPKvr+RQzdpBfXWGeni7rxt4jz46FMTvT5refDVc7A
hZlM0ConOkVrzfCiANuIa3oiLiqAs26n84MGFScRNHa1fTOO6Q0f7tWY/t52/ASW++IbARhXF8mo
IRmEJkJ/NR2LQrs0DbeVeXOvjO8EZ17aC8A/D1hZrzVSLLkjzIxO6Wap+AgggeWx7ScfZ+lBokpX
cY3K51RmUpBxlKVFrWKEXtPLx1WhXUmtD+4lp3eoVuj74qxduS1lLxWi+k3kqjutHvjjpccxGYxW
+p4NevD7xX2pFxnddhOR2L44Zrqw8froovnFGVnVpny93WSwtOlX8ZLWek1HdWESVhf9R3vaKjTP
uwqoDTXqjsbKuEndwpSEA59j4UajR3l3KlfEfuuXs7T9edZ71Vco7Jqd8+zm1qQHVWZ6xOo+19+e
TP2vaaF/TJ0Qt0TKgC7hgfriPbrehVa736kLwMWdgghYNq8PU7s8pq1a3o2Z/Jh0DoIwOUkIq+bx
WHZyD9ZFhz0zNg/U3rhDP34MD8GwrsZNneIsor2elt7CS7Xl2rp97Afpuvn9rP8ee5BI1yP4b9K1
UJ4AmPjXDQcjohQxiHB3AxMvLs5z4UOdn6f0MlykL0+rU8Zv+wvtjqNRV62A30eP6q/V1WJngteq
Xf5IKGq+3b7j/s/mOe61fn4yZqfvz3xrf/M1fRlwfP8Xepo0W0GhtR+xKoBedHWXcd17soN/82t/
GeJLWCM1T9kZbNvRf/6ICIa95K+ItG6mUveiKc9Ge7aDXyJ9D6mub0bFaM1LqZFkoLyZqwkoI8Th
8XEEl6doB3/zTn5Z3leO1FQQdhoGTB/SIr3QO3qgLkXoXinsnKvSGlAs9PezbiH/clRdI2yNDKBV
2pdN1ZsLCRw3zm1MfS5f81flVX0pXp+Rx9/l+7i6X8b5sp1SnzVVdWKc9nvxrQ5Pc2GmvHbEJOjf
/PIfd39DSHwZ78tutltKcPUL41HJ9x07+I2e1PjR5enYMuBZStG4SX/jtl8W9yW0pBHXUaSBwbri
rZESod6I12d9gf+VJ4MdJB9Rl7mEKl9ZWh2ao4FcGlm6X0hOpsyVH008vOlzcn4WyoY25pUl/yi9
P1f3H+Xq/u/LwuWM/vss3FlWHMvqEpX/+Faeo+vur/m4fPSPfFxJ1P5pSDImAPi2qkgs9f/m447v
kMsl48YeE+RI+Ph/+biCJP5Tlca4q0S6CWkKkN6f+bjjW+Rsk+BL0zVZl2XR+E8SclXxi42Cw5e+
hnyPRA8bWv9hB/1V7BZCStpHIaO/5NmQYPtvw966+qmn7CS7SrZReVDDNFLDs9/5onXi/vTerYzd
sJo4tHccVp0vrcYrw/Lo1ofLwbA1W6tmw258WnCa5OhqtlRP77cpOQj9OvcGP40A8vcbXwgmO8MR
LSPJeNyw00i0uuX5Nr3FFzf37nQYta9+t9KSwTaS1mpu08rvrbuf4XFwOv/opR648KG8rg/teUrM
oUvqYjoJxhX0ByOpIzlKPyrawU8NX3cF/7zTD6pbRhl9DO3SOka5+UN3ZReXUURPs3tQr7td5zRO
Ov6ncQSawDiC3/FHP9DmsoknnrwR95Vd51PwteNyr3kaEHMbrpjKfb51y1DyKvucmFGXTQenDHmw
3LebzL98134QdHhY7b4Om2UfdddpZ3PvCs1Idss1gJPmoXHKteqeA+3nKbgGg9N/CLG4aZyzMgfW
UZ8PDneLei2+N47ottF9lwVMVXfNPVfozCe9rIwmt2m5Vo5TJn/dEb0fnMZmrP6j37C0VbUb1Fn6
AyC4oAhU13SbVWMD/dPYWcLX4yT5eQsFr7QqW94UwSmR8+nEV4GnO2SBrr/wxH13xMUZnXamsNAP
Q/NaXr6fAzk67+67wTkFJAwNzC+dzIF56FhEsyxYDMMExAYlB9zqnHpiNoplO23Ub4x43GFl3O7O
ljkRPlgt2TvzwNlG2Y7J2pQBllZ9MPzcpXpOdpmVC1aYfBAP5gHslIun2ewidAPyRdVMayYkNVMx
ujbTUzPVblBBjucMBxt2023KRk3wv7EjtQWyN59TD7gYm/iKg9pWGVnwxwewxCMj4WMaQdzdxL9E
xm1K328pmdiU7hqOZg+J+Xpyzrvz7hblkc4HC1vN54BBctOajvfVbCp5daS6WkzRmrxUHW5XUIIl
umKEn+S0wyRhPg4wCkc3N2fdaki2B+7QnOTpQmtnYgI8xfr6wyWqI/FwFGedwxqkhPaKRnJKlLjh
bsqO0+0KL8RjOolv4S1UvEc3zUNtOzcDZU37xDwE2JzdDQ1P3BQ27nio14gvYY0JvDG8iTATPPZe
3GheuRfzBS9BD+1a3tRQZ+cYnhKbQeeUxaz/GFll91gPjrwprXJdOUz4uus/tJ/iBpbpN2whx7wq
w1PS5yPJPzj6el1bI/Hl91lBoX1YhhmnWe3SC/4pcAmnfC1PbE4+XV6/13uYzauLGdf9yjF8Len8
8pCWjFxbsmsW+JDGQV04HUnwiI4R51tHADhmnIiQTPzTTj5M/IkPsg3bNVKaPBUP8mFIXynLJ4oz
LJUkd/kBd3WT5LEe5m4hA1g3BQW5aMaGUMgypzwcI9yv7XqcZkRtPmTVLLOgtIS43kziLkYqWD1j
niG98/QUNLttT8sffPjl9HSfZgEbJEZStoBbJR86hVo51lO1EA+Curg304kNFfDVEAQThYVZ0zh8
RG/wJf5h4QfNKkFJuPFyIsgzzYZkXMUeVsJOCYZEXucRXy74cBJikPn30TnQ3WKnu6rbT2ame06u
92n7cd9xNMsJ/AGQqJvttlQBbg89SFlAUQqL8URutBqPyDfsD3wPDMJpwvl0Q0EQjH09z7zIIsAh
J7baw2JH0umiW6SHPD/6gNASjgrs4EJ0zcN1tz0o8kjUJVpgQkQRANgZWwVq1G1YsOGFTPntt0tE
5hGAlWwC+gKAm3TBhqRu13Dm8oF+3w7qA8hTj/7puTtJsoDTXLexuj6iRjS7ILg3JbDqXxEXHJlr
/OyS1L0dNFuxU7fgi4EvTE7EHdaCI79rjuAMCa9RPHrfp668VpLKyYI8usSVf/Pkdym5RFKi8aru
VitWcHTldNrGzcYIpFXuHaOhQRSjZ9SF8OPhoSuNBNK8RdAQxwHyg5CM4UJcI6MuG3yQrh/xdnP3
J5DV44DKcnprSNS1aKWeGWoBLsybRxovpVZLwdO8wm7RsicKApgMLaR2I+kkKGcUsN0etISx3Gsg
JJwSWye7PRCJmyG+5VPF02LVSfOp7FCt2zj1QfwYbPHDCPrbnEUkE7aV7jqFBwzBnuY3lcfDSqzR
gCS40LZ9z3/TDYJF+kCGKDHB32/3WA/yveKZwXFPbNUM6NBJ8HXfEwDEcximmyKWRF7owNyc4bLk
XU2cdh7fbwbEPfSAV6S43ePsMuJ+le8HdGoeZuhau1ihBc4BvRRh0DUC4RJ1dhme434pL0/uKG+Q
1PcX7e1E5j+tnXz0VzCxDSTJliblbJrpdrsybFZblwy2GgE2iQu73GePeWndws6r0TxajHjZV6tm
KW6AXK2tZlejxRtbHdO7RNA8slcGb5zrrozgPrgOtqVCbvxXAwT1jNF0cQfzG1xLn1LxAAvDNagM
fwiOUbGTYnmkAX2UWOrGjKAqfnDzELlb7xsE2ik4+b1bRyamSGdvD3VUIzKzAHmGA8Vm8oOD8rYh
f462jlAq5Vp2Be8RImw+cN/xjWK0dW77uw3kW20VNkHgfOyCiRAfD7IFB4GNbvcI5UvIWeThJdRG
XXcMh5jDNQP+4mCQx3ygDdsN76HJR+opsQjYm7HOO8d0Irg5AA+I4B4JKz9/tNhBjwff9NjTg5cP
CKBLfX4bPdk/tcB4CvTbOCdbF/NAcgDwRQVcA3my0KjmtDGNOlvcXHcIKX3GR84YJxoKrORXrVIR
o0OXwNj1mywhisG3Y7TQUxejAiVfrVBS8bifm3bC7UYe9UUIiuJm/AkfpcLbfQSJH6qVvgeKyhEP
w6gPMAWQjy5AVegScXOMEFIKVksddnaNOhP8T3OncfSoWkEHGXwyfsgv16dk1KCqS4pLWO5pm2vD
8hiIGBGdXa1QCHu2sHzAAPkmkxdNDF3rP7c7GOgM1OJGgEk2cFi7Ontb53qbTzan6O5t7c5SQnFZ
HYoYoNc97Uo2k1CyZIjPkVxxuZXmoq//HA5jYxOyT1fdoV2d3NZvDtWhTqgzk6wsEpPho1926+Ew
rEtmFvKt/DpHx3qmrMvkBL0wG2dYF26/AljMltZmkrliojoTiyxGu8NhH/WJsBF91e590S7cn5o1
rOvbNPN0u01Ef1gLoZyoiUDTGyeLaD/sE/cN0v0pWpvO2QW02FaAjkCwhrItr+6Eab2Tq61PnhKe
YnOn/6RvPGux9Gq23XUcs2K1q/Rn7yvkmUz5fff4NG/8BGU1MNYSaBB7xMsQax4b+W2yPsfGxrwj
uoYY8sw3aqA6MpIGdAB7G8ir4cDOSR96gI8v34vVvPevrLj1+1XtSx9nt4qGqLcn7iVIZ/W3x05P
7lEa3HBGYU66ur/9cbrOu48qnLhadI8m7tZv6fK8Tnd5QGeL1sGTuT7WiyP/L52Jq2zAR44ejulr
m9rpseyTra+i81b3UAA6KM6Anncqq7bbK5DnU/FOx4p0V/Dd7M8RDb+5uqXfHba+Eknvw0aP7/dZ
E5WrdskntvG2msrew6ZV77Bpl1caC0WmrxyMg0HE1N8m8m1qYqMmNDcfwaYj5WAmwBR8bw5qQnHv
ySUCYSNCE+WdtggW8VF916/kFfGedHPHOiRKo+KGmyPV01Be6QGqAe6HYCUvDwcyQ01KBKbssmId
EfqLBxQism16ADW6k2Lar0xb9k27W/d+EzXRMdC9Lp9KUelXROmnipvvtE1vm/E5HDtDuyb3t3B4
r6wWgBFv2HdRvSKuEnbt4mZXD6L7XO3oufPAOkdMOwJI0EERcUSK2+6GjYaxBYaSc2RO+2rf2o1V
WV2kc/TvxZrksYu2kLBjsOMP26RYV/ssLFdnV3mXrPuB8zQTfTykLsLZK71L7/VqgDJ4/u7eIHhS
cBaqT5g/ujickuwLsKTog5l3jUTf/Fn6OiemJjDkKeIcxmNn5WlwjcYHYIWRMc/Xhe7zbjaA4D4d
DgAER5wWseeBdMIDsfrGTXcGhlQ/vYykw2f4W8X+v8waxD6WYT896bTSnoN9Lft8u7AAd4/nmIrq
tz5fB2lz+4t0+1bMIQDVLw48wscb93PWtrwsDpLFsvhu2ZdcyTUOV7fjNZjUHyzVv7Kdbu0z3o2i
R+8UDR9ZdP4QX5hKFrFdtQyBnZAyROm39vDBEqOTe8P6j7q16JcsipuoPIXyfTLkQr5QWTOx5YM5
K+9sWXJ3xyGGj3Nk2swfoTSS/vnQL+kTDg2Zdg7OgDQ3oVPVzxs2NIu2vnTQ/XSn+rJ/1OC5x3H6
4K2EfMwbNjfyMCkO3UG3zz/I1P+moXntB0wxWMyJh81ECBmNmRKuoCuEzZLt6sA7FfaGWweyLwZn
V3V0W3DbAJEWTMI2kJM20e1JeP98EoZS7XGH9Z/sgjtYsnOPTt44bO0jNyVL2Mg7dsTr/ZRVuVCX
w1E7d1Z8jYzw4bNv1eHukhK0mGykA2LXFjE4lg2CXHnvOUkOUVrLiKnskPG+6ZCdENVB619jaVyM
zJZfo7s7Rp6nos356nbOPqbj4q5eCU/qMKAICeojfdoNUqVPuoOIWjB3ckI59PBBdO4e33ygHJM+
GAWj6hy5CTIsBhkXqnR+8VvQoVPoWti0K8miAQnXkZFUhVD0xaWanGJAGh3Ert0VU7oQHdgQbi+W
ZI06SNiY9mA1fPVwuHrDR+urQYnkReCsRbrccZvcOhpWJYoiQGwTWeQ3PyDmjXW6p/6crgGYmVun
8uSA/MD4KtI5dN7FZIT8IKPkU8PIK3YrSH/eo+0u3yPsBxFVgaWSbtCu5BmCCD9DhG0dI532wfY+
Djh8XGO+NhYRcnICYxceivCDJ8Sl/vPzAVRpYO4mG9A4mYHOQnn35qcb2b6TV7Q/uZkn7xSDAcRV
wRXwsa9iWAZ1xTkuR/UtLq+wEBiI7ihwtk4P1bNg3T7d5udYTPguXpGsOgHknB4QlrhC7e1A7nUw
oVGo/XJbzR7SXHYaTq8PML1/Yl5755jpo1J+mrsqxphmecr7PWaChacHyHF0Z8M1/u7hGSA6hRIc
bXTketG8gGIued+wo47mohq9B9uAx7ejIVinb+sC5P/RQOyXAILL45CMccVSedB3zQHTgZdFMo0C
VoJWRqN4d/bxyhEd93XzreEuoWKS0hBjTaMR/WfnyfZtP6bLTo3NMZxs5BUTQTPbx/31IAbbHf9l
hwOkSdIvb8rsGKoOH7176UZixZit0NA4gz0d7TBApXURq/DPhdDyaI2yZHFKsmPaTZl44THDFqjz
YS7FzXih4ZEbWHrc+sh8C5lLvuC6gqoLjiFWJRedW9jEikepSx5iY2JPTCCisEAn1fPKxs2GYw9v
TsUNycZgjLBmKwdnAN6MyPAe1jaf1xvFwxSFWPhVjUZKvmcRl33lKWtWaAbyOM0mRqMqa46KoxGh
3SY2nQ7C2QaQ9vhaIKzBNAKIhxwa9glG7q+zwfs8S4nw9ZqT7DxIhD8McI3TPVb8RlmzcE//2a5k
xFO60XeKVR2wBZAWOBO4lvudy3/lpHBL0Jrh5Z2EOi4iatAxZnbHHbIMCip5QzsA2OmngXGQ3Osw
zf3Wvq8nbumkASj7hltYl0AjRzVFDYuO6GD7ONfJ7I5JtR1tpIJ2LWvDbQFyvbwdg96unQFDRnSq
NTk4fTa9hnzI7T5apwiHTeq3zg3XhD2E97BZi5zf8hZUYRFK+9zX48Lq9qRKKJuHfcdhtaj2R2yk
NNHf2Ir9vcN0qDayd91f96Inx8KOftn84FGWDeLtnTsJF4d8NCKqPQbJZghutjle43vvvjeclgwI
lC1JyNPawxvQet3S3AwrvAJqfIuv+yY47XO8AXiZY9LYBOcyeiDE9Wn/YFAeI3WG4qc7FgjW2TnE
TOMfCJOcVTrKxvbNLkId223gra23jZkSq9tvPTUGxBTy2hdQxb7bFKGyl95NLtyP6ZaZ8lNNVwUb
Y6ll9uttrOxbp7Xp1vkIlM2wGbrZ1muXW78I6+U5rLjmY/+kQbmrl6VdrobosqPFaB4ornSouT80
2EFYbHaBTWMmULyDksQI0P1yFPj3qHEV9IpD/4Fxq+7YmFhTVMo0UYtlt03n1wgjZusfd7ze6dN6
tH9XaZDuGivH47m5BMdqhonRo11QzHeKetblqrGUTWmLjnGe5jvst2OQJtdw6zWunlyCdlkx6WKd
JvVSGC13zVVjw6FpRroTfawONQaTStl0EX1fYRLUzKexVWBiqh5wQLQ88gYs8HpVO5gJlGgd0VRj
FuRoyqGPsIzte8SNhWGuiyIq1qMtMf7q+xeuVLqtvZdJuzKdu1fAk/DUad5ZRigmsr/9NEFI1yws
adNslKhZt9B0fZoDaYoJKPMn3dHJoYqkaMRE5uuPPvu3720Ww9bAgriiwwJbcVTg3Mjiyiu8S6ii
LrbOpynUuddoa+d7jUsUqj8wNqQgtcn5wB2Pflm4fTgzLJuriyXDutTzC2cxmtTcIarosQJbhZVj
0PqNy7FhmX6aTzpmoTnfJpzJNsHaOJcYcUXEJpIL93NySHeYyCJWVdA2s62PusYabdk6p4gwsJl4
Fp2wOT6PiKEQJtrhPCxMLMFguxzPrnP5PnXWRY3FAMddc2DFRTShCdVoqpernq4KvvqztsEN7j5K
J+ewuSXZhittuObUdi+OXfRE8imBwSxwXlNPt+9jkIR7KgMWWnBQAoW0tRh2mwSC9CLspCCHUQCg
98rRVRfc8IG302MsfhxjQkm+vD4SKyLd3m8CoJNbK48fHv5CAk6Nf/EG++FtN2rYLQltLRXn6F59
KZ13yZAIiUxYRknwxxG1wkcnzXOX7En3gv8gg7SJHUzNzQPHopSQRloelOTBWwWWE5EJfMQcEJfe
MXJmhiLhi3K9dW8RnkH8yIP/iAqMVnJho/YwPhrhmBZGn63BHU5Y3KIy6uQ5YRYZf97g44LC1sWr
i2eY3xq+aS44/Pb5sJRR/7gwDyJkx+HjusY5Pb73iHgp21XZgsVg+hKkwD/IT+KhHafo33BtPlgU
iYnd6HhNo22YunnMI02yDWtWh7v2LcdlKr9ffVyTlgCMt1/A1H6/NjcE5IJhhb8rRhx2q8fB3Izn
MAQ6ZqMwrYIyHmx1mHbLiTPutbhWuKfZpTcs9fDqG0EbD6ttKAGVO1XXuN+5XK63G2PH54kvNswQ
txd0729D8WPi3Ag1jm5xKCwaVqIlfuDU9VurX2sB8lziHikE5/39PJt8qgD8i4Fm14fRAWvMBQwp
63YYiCp+np+81jeXQ7YRLVWciZbCIo0kdQe7X8vr8e/CZ7nstBkqDimehkN8XrQqXw/18HFQbHbO
RWcMAbpDtJhwb13cT6e/V8YFSK77i0fJN+5AX3M+l0j3G5YjEtBK3daq1s1GcHBoDyt1/YiL5OLK
7/K6W/XrVpxKgbAzdgwvrifO0dPw8rMtt/gBCjw6lhZIB8GBW7gil3a9kvZH3Hj7bp/lU2OXxpeR
Uc57I5hQNzbNPaIYcbFnunzEqEde+2StEgUT90QzvRYPAAz3ed0W41OIvpEi1BnPn/Z1PIGzcBJ6
fCu/wanNzamJEvTqmPt5thd2N+/i3Tw9vHipe/EeHmPBnKWnOEUi2ef9LU6rKVFdh4L0bdglLE2x
pZ38jtseN39UAW3qjp7/1NV24kdryWtYC48r9Da68G+H0QtrN0SHOSFMz2JG0MOTwxtnMdLdBWoz
3zGwC7iwPkg2MQGHtdERKvVqgjGcQbZBtxPuHgWAvGZ+931J/ACS2xhIgN6imdONs75PORfoeyk4
3Sr1iHf7nBI3jvWJc16z8gsq52MSXDzDUZhUlXRLLRAcctgSnhtHGZYSIkZ+74nhLsX1J1sMp0Xr
TQLNGaXPGBq/J2yCXUB824jPZfshIBIAJ0q8zOI7X47P+wxSaoIqyL3qOmO38Iqv6hg7I1YCaIOz
FUZmOy06jBHI9+Zle1arOYbDNuXjEckxB1JAEIKjfTKm+HE7bDeXONukcespwQ8k6HZ2HQmIsh0T
ySiuJR9+ExL9YGCOYbx5GdxKJ0+oqtqruPf3XSJaSFbX3Ch2HW/jFCjQ4L7XR/KDXsVYc0b6g0Ro
GRBikfUem8dKjaCOYdqaFrVBp85PITrArtYYh/c9ltk4220/FwIi/SId4v748MSBIhsMidruNtWG
ijjEToy1xW/8SwxjUF4EIatxvcRxt5fkH6eQx6CB+55/mcDZus/+1DMNGsfpyE/HvtC9o9+EGJPs
1blDx1DI082wR+GpNCmsdqkLc9N7BA+sWMwzhpPcal2t9XhwBRxC3Bqofi+sx8rM5tf1PTruLkH3
YbiNpW1MT9qwtHrZfUiRglvOlZn7PvWPGPcb/Fah6onCrLdbvp2iuBW2zt6MMXj3GEGsDnMiLsLe
a/YPW45NzMi7VXXjorCmRwuYaRf70ceWL7o9zItNbpP9BTzCH8sXsTtptxFsPTMm/fSIxchTOqGs
Itze58xsw3bgu7RzBfu7rEgsn2ozepAwG51Y5Wj9qB42Zii5p0hPtINCKR9tF1iVRuuu92ptYhF+
5NRsxZj0dru8h6VdWdgfR0xE7ATrUvNwtT4mptdssJAHXHZmjJ3MuagxK0UoAcE/TnGzjTlOKIS3
OmbVYHpVVsm56954IWBPsMTy+dabUKyKnErYvGW3p/xORSjxSrXGSejw8dO+2aseYw9RYemxGbNn
wz5r5kWY+tu4ZfWjoSGzuYb7CLDOVW7BxOJ4ro8hHf7NQnoLQGQevtx0pGJeo4gGMQ/HhLe4jSvO
vrGOSRZCgeIaHpLXCJHHSNYhH5UCc0E1SWiMIh8g9R/j3UOMj94tNgLxA22DGZLiFR7V32RHjPCK
HhtVpKTOYeYx1mtuupW4LpGwPVrviN/YnZCKgHYaAuYp/ZHx+x9lcf1XXVZFdD5G139M62If1f+4
Hf5hV4jjsjom5f8GdEWVRKv/Pq9rFZ0vfRH9478o5zz/Jalr/NwfSV2CpI9ZWAqNZUWa5qiiTjn2
HyiLvKX8UyZhVgVZZqwWJBPsT5RF/Z8SSLeKyNOSCNiBxFt/ZnWp/wRrQ9UmIKYpkqpqivSfJHV9
AVQY88VESQIUGDRAaUws+5IpqckgQKWZkNK9Z0ZAXp3li3xDx3hubh9kGC7Oi4L099dftmn1R67i
XxAXWfMvKYx/H/VLIllZymaqlZPUyqj8ebu+ZC/3N82aWB0JmsCDzJ8MNy7i/2dM/n24LxmT+mNb
GuqF4ejvJ9jNT3Uxtv6WTrP0lU4SwLTKb0pUvD4FWuSUfjvumA77S5oyaICVklOIY7HKj9YtpKn0
Yzunf2SS7jDQ4+r1+DQ7dCSN3w2qfcF2uKjXTquHS2a1M/rbfiY3kUeWfh+hD7cElYgpcPn+NyBW
nuyy9iVTPqt0hYLONLPKRZEtRpiFOl+wyard0LKttI9zJJtCeffrs2Ttv6YV/+18vwLBn5qyPdN+
L7PE7/RG/K5/G8FwxecQ0c+29ktWvXY0tsqJftSW/i69ZDNpensd8ReBFHulnev3YT82gXhCu09Y
RUOy/EpDxqQWRFkwU46zXRSrmqTphlYFpE3P/o1Gf892ctyBXyh2skWEmVfEAWf4jfzGn7fvsvyy
bWcEzaft3PherCW0LG6nPQpWe8ao42J+w6jaF2l0Vk/H+jiBhLqXbHVdXRa31+Osnh9X2dsfudTn
J9v7bL1fBFFvks4KUE9mTXIKba73PJG7+i1ru5deyF6H+rqoh1Kll5bwZOBnzPJFJMmF+RDy45mB
O3VRSAcqp86tDoLbs3Zt4wp+t6VfZNBRPJ/V+0izI2LOjULMetq8le/H1/wb9ujsal0c0MfBP0mf
Iac94ZavaPFgcZ8p8r1nFlUUs7v+XTLBHr9++z1/PKEY/YvQ0cut1Gw7BkmVx+KqUNmkLH4/wrNl
jAz6C0tcNO1WZQZC/LYVF2pvFfjSh6yf/n4U6a/1Jn+TYfoX2XLWbzTzVBhm7BhABi5dZugYIM0a
62I/wzN6QhOfUC6/LKkrq3J7p3TKEk9nEBLEn/dtv+gepOleaezZP4OZfHZGX4RKfhOufWbcMkut
6RKeXgeCD+fq2QY+W9QX2ZGr4CRsS/QeTee+3YFAU+bSG4CkI7z+q/iSzvK58E18Dkv6bNzx/V82
897e89oY6aNcXL/1C1DnX0cGu8wqEF4n32UaI7Re+/ZM50lPFIP+RYLoTZrJ9xOMrRGzpyPTTBGN
N4WySXWySQUHzG4iAHQuM4+zVqBsI4t/T7HPTvWLYAFrrjR1if1+ZNsF3Qpn/eNZY7u/1t79jSeM
L6bMva1uQleP6kAS/OPjeFw8pOtBVpToeJLe+7pZaBTELyanu0mAuX3SIOWJbjC+iJbuYTS5NqAL
hXv1LWvyuayR9t9lR2uLeTXNZeFN07vZoB1f/0c7a3wRBdrDzNOa47Wk4TY/AU1BAfzvR3hGPMZ4
uL8QrXQp76b+gGjBbZvfVyM+XPPdnCpEjNKnqNjPZJvxRQCcrp1sUJI4mqTGVJ7RsMAyFsbr6S37
rj+R1k/H+iIGTqrRKO3l04Ihgfa1+VG/3BwShf+NQqynY31h/Ul7uVamyrpO345v9Xs3zWf5t+xt
RJN8dmV6Yi8YX7i9Uo4gRp24wjxK0yBRZncaaLC0JeR0f/kf0sYXxr7U6mkQJ58WJ+0cV8rbZIGv
Ylp9/DvdlJ6sy/zC4lmtPFKlhhBlKRTz01xv9hVV7DhKnqzqiZj+Wsd7ARpJO47XolSjvb1Qgnt3
n50nL1zDaYB6ezma/UYAEUQANakzaRRkGEpyORJ1rCZy+mbcSpr5leL0Kl6lZ9z4RJSao6j/hRs7
5f6oH6PZO/aYKwmHk+GG6ko6Lqc4CCnl/jegmEcp8hvD0PwiZYxMOD/k4fOYmzkpD1OteM1ejNnt
W7UWqd19u3i/P4Jnq/wic8Tsrp/NAqvjqtLH+4hnUD8q69+P8aXy8w+VIdOshKJ+eazX/kK8DwAx
cjByRsFG7G/wSobDvWDMxJdcoesTVQNPwUXVf0Vbpglqri7RRQMkzL+e36VVqiJXM301GI1wN5fj
DPgvSDddRrjJHHSDqKZUg926Aq1WzgzAZRSDeEpZ/R/uzmRJbhzr0k+E3zBw3Drpc8wKhYYNTSEp
QYIDCJIACD59H/+rzDozyjrTatsLxUaSM5wEgTuc+x1Jir4fIfM3PKp+Uxe1B9cSe+d1055MN5Pj
urC22iXJaGDr6mn1O8DUFs1c1qhD7yb/u/d0HstopFV9HozwdB/8kHUHHuUakqVsaapd7zrWHVe4
akSQm0+6Kfq4oceUUqRYrIYIxlbA6OwtF/QXDI7FF5YCq0SDn+EwquVv+JGBfJC3MfjREQFRDWAF
H+nXjs55dgAahKNLbJHWoP8KFN22NP9GJPxXNcX/T11cON74/3ed8YLW+F9dX27//t9Do7H4H5Tt
xO1M/VdZERYN/4O5XU4jRhkGP/EX/64qRpgixeNjKYqRqC2mtz3w31VFjilSzlORU57lgiLL/2+q
irfz/P9uLTDujZM4vpmZ5OABAAX5YVO3PFqmLZntkwuLLsgsswdNK12IlKX/YDT1100FlwIVJc4F
vgs4zzfPmL++egrv42alU89To55XEb4M6fwPe8p/fJu/XuJjFBqvtiFLYtUzU5jKU/k5b8I3lAZ2
f3qmT/+6PX8uiv71JATHPEUVGEXdBNVdUEP5h/0Y3CvnWzepJ+N+MGgA634Po4qSV/8AP/n4dXCd
CJCGGBtkhPHuj5tVgK36ykzaPPn23MWnXD8I/Q937OND+dclYvB6OEsFCth/fSidzifhE6mehjug
vhJX/P2d+l+3mD+vrwjgFsFoHKECDp7sxwC5y4HTaHNpnja7XtIhv9i12ce2v8YmPEZi+Axwy3cK
VceYT5e/v/Z/frUcg9T57WTBSHXycWl360C97Xj1SNfuvs0BviPunwIwPI0PL1CUAluKkwTElByU
mv89cP4UEKhEKCqJSR/TltuiGwZW8LRtTgtX60mvIyBEUWi/gqEE12CaR0c/K4xOAVoD4lfuUxwO
sr3PRSmdcWjtumq3ubw5jE39M55F8qRsHZ+nnKbghnn+jVKFOtvKMmSvTROdJ+2qu5RM07nxnj/Q
Rq3FbPtQTJk3pZzj7CqNSpFh2llzYE9hgT10zD84vfSvdd6Mx+BXeNfXQv6xmrU/bsOo/CUVY72f
YheBO8OAGESgWawevThJJijSJkgl536WGKttkiwpcr35S7tBrlSvwJdyK30BKoc6Jtn4bVzz+OhG
3oM9meNjQBV9AP+sxxjx1BR6TVCjoTGB5QpoiV9E3UOingcA5tKovp87qFIT4fRjthLzkrZU78F2
yb4nrZ1DkY5VfZcAR/c5Mqu5r6Me/nWJnPZ2HjCnDNrToeF19N7kCb9kMUBCiXftMe6y9NcMy6hi
nVNayhFH8Son2E9mGEkUWE3nDKC/M5HCH6YsIL5EE3Qe3LfarSsIbrfv3PGk6EJtjlNjsx2X9Qvl
41dZo00s5jU5qHFQhc/UegWik5SLQZZacrG6gzYdblcVjfd0JsN+SZxBKOvmYpE62S19nd/rLtoe
TOOGwwKvhJ3tgY2UUzCnuuviskLwdFzTkELGPdmTdm29Z6PATR8WtOdZexNaAbR3b8DAPZuODyXA
hdkzSykuoFauTtuwvLEFboOGKHgaCmjDOaFmJw3csBkymCvwsNEdmzy9mxIf79ou3i4N+OIgfNbN
IXGA8W8rBunMkBN1ECO6Cr/TfHjIJxDBth4K8I62+gWtNsxMSxv9TgMOnH2dTfb33G9Az3bVGRG8
v4RYRHdAoMNdzuXbixa5udp+8H9Im727nqGC3k4JAu68L0R9Q14ObP42yJY+tD5ui0wm9YkNebvP
9CoeswSmCHJMxWMwXXJW6SwOtQbGSqUYVE8kaL1DjP+W9/ItX6U7hBlbn17W+iDgo/dHDqw5kM9e
Fb1NYUlQrcl1xTt33tjUXQBsxKR9H8bzoGs8YAUJV7JEsA0AefI8YPm+rHbtm6KOZvE8OZcU1GbQ
A5C4L5LKVYXp5bjvtng55GlGICOdkSiGGKwyyX8ANQm0n1jAS4/G+WQpnNGZJLzETe6PvR8wJeW6
CSoxjELGWY+RktZWgCGYH1lYsv0QwyI92YYy1hLVEGn1A1kd4GFR7faZDPGpRWR7BrxvvdA4N3B7
DdDlTyvuJVFgchoqDiwZJP5vQkumEUZuE3KAbtigSuo7Nh0R5/hrblIINJlVByYnTINONx3hWB+i
EYmZSnpWpEtoLmaOUC2vwqUi5aB+qOFtbIcHsjSyAM1N3yUhk3etGKGmjpDdSTxLyNhnjJW+Zj4u
8x6eEyta99b4Zu8E5Myy+rSIZCHYQDUwERI04nR2n31yG44B6vEc1Rob0Zypx62pq1PTT3bXNul8
6V0tsY2q+jw5i7xJV+OxC2a5t2HcCph4YGa2yzKIUThmOsnSuWf4w/wMPWtKXy3Z02QchqeiKSpH
saRlMyeYBCCrOosFh1gEcvbJdiTf+05iXqUCLzAbJld2gMRA4tCsI/CnIX5ZdUt2fbD3QdLkPC3Y
04Cpoz9IEs/XLVsBG1fZepzqxRRSVAAz1QFvrMthjpOAndp1/XjgvdQHGkN+DF9G/cR8zvd9I7rT
kAzJvXPxdqiN+bWpMb/LFSEX0VANsWaOaX0dxyfXaV74YdNF0qAsxzqQomMHwf+wDj/BpLPFxsFC
9EuG/bLt2vc19PNpHXr9zIx3vzdat3UhADAraGLdqxuNukatBRAS5hZXrLzkasNMC6njaOdb1RwX
xl609dN+3DqomgP5FHvmToOU6UHbuDlHRNJiFpDD21rlxxphw54MujlYEdTDNgHi6AnuqjUEKrYw
TKC+yf4c8gDgeLLKb2xdUqAh4XhZcauefEKyfTNWphBhZbstlvYheIfCwRjB1NLwmhRyVChzkxEq
8TGRIIpWSKT47UyssO8VcQa9WOVNjK1x0e5WpyXgjt4Oil1YoI0yFd9nhOoztaL9lGuFqYG4C82h
YRW9bAYv1tI9YdqqVfe9T/3PuU/pa7tB0zIpEx0TY14M1cDZ8eAOrIaaktX+96CF3/kBMdOkel2s
CaP3kXUWG5vBqD8SVQgNq1+mSvNTgwNpF1cDPZEaZNKe9K7Aido8ral4B2EMTWznSSlgJPCYpUq/
q3mDgqVOSFMSvo4PqRIc+3jcHXvh5nOoOSsI8+q6ZhT3ziKqsFr9tCucFvfTzERc9sncPtdZEnDz
vJLH1oUGJXQ5mZIutjn2XMmnkLvI7YaZwpYIEceDRuCwTwfRFfOSmZ3Jp/TYzVodaF//lBIjcNFq
+EURKL4neAFqLd8pvkTZ2xlcmqA6yJ9UNUHokw8zjspK6E9RVNWFaToc5gP8Vou4SpbnIbVQSy0x
fWDN0l0zKus9LAdCBgImeKwUUGmGOaQlupA6hafAmpInXd3kqY4CIeNWzPJROT7MAw540NgB6Y+o
PMwWBuLiBhtPtWu++oyoc58TLN+pxkfH/DsNi7zSBCZWZkCa3lSaQcAQAlgBtS+Ns9Ne9RiEXrsZ
I+Mx++1vfzxAC1g5y8XVbbUWMbXJXSz9D5VYj+WQ2l2X8e60Tqb7jdQQpPE5wzsrMF2m6h/aC/LD
pTE/2Ag4ZNJS/hqSKitsPARQeqgLn7pIw1m4cr7sciFPDkXKXbpkvmgA9S18M85AKQd4rRiu9zN1
XZlNAwKP2WGctqM/pNYKEj2JuSWx/Y7igZxHyzBLFJE1FFSmzXWFD9U+QaWj8AmmbTrMOjrqsYcs
NQHhfLE4PInzD0kn450IOIYDd+tQklFnx9wlj14G4C+j00LRasXkTfgytdV+4SMDnQ4vIPGYqgGp
fX2M4EhQVnbE/OP2eyJkgSfnDC0iE3A24bW/KhvrQ4/EZ4dbyXdBY1B+hlMb+pvpvMuSyYH1uoAt
nypyr5CllyaY4YRYub3X2IAeKN6n3XpLi6O4o4fJjLoYJjwIMVCKQAvNnKOdpD+6HCzwhMaYp1NV
OFgUIc9CxKwAi//7wNruFBQmPGyTmItohT2Ssc8vZkkoTk+JWwfKJMgZAZYaa7wdo63CBt3VGOPq
kp9CLZjqplAeZwr7KUioaJLFpv5McuBvRoGYvl1ae24Btiqogg4z2cDIrEn6ADboBnuGjbzJDixk
yyL25jI7YdZKeWQELSinGK9S8A+B7AkxY0jwq63rRfbMFMZE2UvIonnHBVnvu+7Glo+Wn4Obqztv
t+gede4fCUMw1vSY3Mn6DTFCg9LTqck6aABTIHC3MRrLxabQKw42PgUyLK9YKe3dyjNzV4fRF7wf
2csUIcRlOAFw8NZn8M4xGibBCHaABd+qVo8qc/CKnhHaJivMIOoJ62ee+M4rAqu4CXNZ2QIWP8yw
9rQb/giIn/ZJ3mC95tiKMqSmE8aeYMOm+yg8diZRRRpBvk/HBpIXX4Uz02sNjm9t+BsKeuFA/Sou
g4jzJ0VTcZ/XGEEbMnXKGyzvmejqWvO2hvhS2BkFS9Bl6phXT6zr/L2ToLdjEwwnZzpyqmI1HSJz
KyxOwPSzsbFvk+waBCWqWu4bM2HIahqTcxsMz3cM9Ph0Fy25eZlnEf/sh1bt+zECp3EY7WsfaPQo
tXHHPh2zV40lBASnw3EVxaPFGAiPzxqe0wVBXnVZchof5xlvqGHRcmE0+zVw2HiZoY8LLXl9nNFc
KpUTwJgCxLqHJolgoDATRRQ1eRk2jrhD9sWmR7GPFz3eq2aZynYKqoiNaQ4gP7+3AQN0So3hJFGA
jPtsu89nvAaLrvNz3cT1Q1hjcCaAadylE6JKETlyCBEg85UKsuAj5tWqLasxy6j49mltGvNYVQ4a
3C3kvnQ2oqdb4f2n2NblIMQCD7etHop4rNSpC8y9N4PY7hOq5Z631KIeO2BSXdThTQ0Nv5jNAZZI
4BqRy2DuSUWQVOP61zG4/GuXGPWZEOYwnbGsHl59pD3CgQKWF7cItsmBLKhh0Veuyep3G7wYXwQb
TxNi97FlO9hgU3B9Fn1EJFdfUDDu3xQ1iPjmofrq0kgesJ0Ox1jMvhzmShRiaEY4PmBqK99AZ1pq
eB2MdPsUJ1itnlCAht2CdGVuEyi1EfadQlV1xdYw/2OYh2RvhZwftwEydgUa7q6CrfcB/tC+BBxc
XyvfJif4ocT3LjXqJcHiOSeVkcdoxmGGoFU9QLm4Ppgtjg5MrN96nkKTnTf1obY8wLhigjvohlKB
Y3Vd9B4Uc6Tb/W6Ju+TiGwvD0gRBKg14M6YFc9tq7M8er/MxIVtW+ob1hwlbZ4kU/rlh0p/rrEYG
0fnpmtAVhfOZYUC2dvwuVdNSID+uH/SQTM8D78SFDUO8D4kdCq4xJt7N3XCaRjw8o9Yl2tWN2+BJ
YbfdhuoYFMY6/zbWzW+i6bzTI0LbnmTV7l/YWuOKjgEnFEh3MmFgO9rm85ULeE9Im78hCcPwuENY
5ZY63/PZAfy6YSC3coMutkpEe74hgk8iF58VJ2MRcYt9IhN49RvclyGCz4hOIw4dM0NBvU5+ohjy
CjsoBGkxjgs5bf5e5W4sQF7NL66Pk89R4wE6lyI+Am/Pi8hof6os2lxoieTHNQd/odrIuM8siT+v
S8/Lodlk4T37BZ4qqO95Ht31CsicKp7OroXrgdiq9XExcj2Cdf3bpjZ/CCMxAOjkt21Sr2cCl5pd
NCyYkECed9UCgWPPMawF97O6mEM6HrNKIbeqo+zibIrx/iDScgXWHTgXm51DW/UvuHGYt93W9qdZ
yW1ZYL7NiRUblHjAS5Lc6Y63Bwqe9p4vcbzrhBhBDEhEOWlkrfWoI2iLOFyz9bwcbIakzoygpsAE
cNm7pa0K6TDMQyz4+NwjtV4XAv+ZdJuLtbIgMbnld6Xhut2O4NrPFOsBUVt37mPvEaZjvjkH3xfy
rERdtPTwq25UGUF2TjSbz9QMUJCquGh8dI5sGz+Ktu1fCRo/xbiMb20+QSIxwN8OYH20heARfTAw
MQHDG3PxeWz9PiUzCEmKfY1qKUrfV35vUrQbt7FFIWGAPsfm1H5tpwloLNXPB9is+mPEGT9w6gnG
FzRfj65ecgykDhiZ2JAwnz0Fvj5UZDgKhok+uyCpcBw7HLu5B6DigJGfHuGK2GbgxQDdfoB2Gxu1
xlzq5gZE/1ySc6rtH2KO512YbFtOXTrvZ4Zp+TYDZLBFx+pFK0RQqZmHY+2DORMf5qNmoz9YN9FT
Ylx2cFE+7fvcLff4CsPerFF3H9We3a3VuvxQin1zI1tuRhRqH0dDKKXv6UFFAH6ZOo2OCr2wQlUy
nFDSQgLf1GCMbLK/y+d6fNVS6Uconf/QDAkUHHdsAd8i9G79pB7z6FaAwC9Q9C1HXoGi6t55PT3w
EVX8OM3np2aa26uP7DuE0il2NZRTOt60j8hlQjG4TD40YWsRD5EQnQ28uw4D8ZhwG2d9lWj+7fyC
KaS6wu3uZqMuKe8xAScp/7FsIuyndcUMwYwO2WxEehoV3kdVjyk26dSQu0pWshgh290Z7MO7aHSf
M6Z4MRjlynla+EnOoT+nuEuPwDpj+WdqOlJl2PO4ZPWBbzNFeFlhl0+U3gMMmhxkZfODWzKwo1KB
b2Oi24u4ksNgYFlqmuxbnufLsZ2seII14s0AwojDyrFk18XWjypu3FFXKztKdjuekN8d0mZie02y
HClvAttMk3x106RP3MXgjyB/geFrQIc9YvosSJbcDxFsyCrhzXlbeVJmjYNV383EiNcY567Gpj1X
HdyRlMowCB94VErZJCcZBYzW93bcY01iM1x6dhgDKg9DNk6/fGXqTySFu0SChbpjA4rb8PlAWRkp
oy/IJA5bjSqHP9YEjuUmb4p5xqlhMZbiZxudtOj4Xes6uOqkII2TUUIlPclhuPagaQNPzr62tUGF
QVXZDnUc+Kx78ORQXal2dW1R1eY56GR0Gu445ehA1KI/VmRDASLV4x3PcMjmXTQc9c2tJY7gV7J1
FK5QaYKR7KRlT7XM9MlLnOUbGX5vsoX9eOuhVBlQvdt6G+D60qLAu2AoPpVLd8SDrE5O3vJF6ObL
cYvJV9G5rOzT24STSNaL97O+NDPhr6YGkwrCpfYQZTUFR35+Rzkdg4HdRuAEjBHB0I8bOsNcxYcM
5bHCkpYdbdSqYvEphkR5N6JKPL0h6lVlQEq1D6uqdoRG6VnCaO/Fh2k3s8jvAoH5VYuoaceiMRR9
locCmeSCCh9S+A6Z8Zd+4+vdKMhrkqJWOKcVLUbpKVaj5VCdgtqxZjNqU5uB3RrqB47M6d5Tw3aD
2qYnjk2tyOcMpzNPAwaUFpgTGqocapWIFhuI3E5tb7vSRIZ8qZAw3PEJhcqm7RApIMHfiZVCLo1y
3Ytqn+hwbVVE3jPY+u5INOf7qWlxb9mYPKCqiUEdhocbCRLua9aCFu0yBVsRm57XPrWvsAcT2Hyo
va4NjY6zkPAVWgdXtJOZ8M27WydiCTuRNWOZCw6nwTnF6kAIdoUXFyldD0qIipLpa9OG6Dqh8PnJ
GvilISfOMDbWtfZex5yUvG1FQYjmb2jMuF2TIvjbDdpI9BqGGEZtfbOHDdpF5nrXLl33tJL5y+Ru
LQG/mQJgfIcn7Kc7eNyZcsj89KsdcwccmDKPXCOZTXvuj9nWvKmtWq6uqgEQ7ODKhX1sBfdCNjB3
S40X+4Ejwoms1J+jaOB/RBXNFqwUQCfWilg0I9Jxv8SaPgxr/iOwLTka5RmKUx2iQQoKfbyG7Mo8
yBocG95RceUOHrl9gcorzENIgF3HJKNLnyGzWzWkMCh6iLCroDAw+9lvyLmSXI6Pkx3kNwtF6YON
EV0tK0YcaAVzCrw5FYBUaCp1suef4orZfDelN9QGWSFurp0usmiNr0uT+Ic4YfNh0jP0IVi7jzBB
g6CP8Cy7E378YtwAn1w2ja8x4rFuWn9WI0vQvcBpI+IG/CFF+ZlVtX9MEGjtRNW6U1VvMHGdG/Y9
y3v6BzLEb3Fb+Qe05Oj3fN3Um0q0JTizXH5JJAbe0I+vXwwKckfi6WvEwAYxsA3CJpIdWD6LhyrU
b1hWqS+Zt/0rtSO4m7DuO85223rEpFt/7Aw46HAJTDEUCxMcMEo6lIKWvpleORH2Ph/Az4Vp0HIc
cmOKibP5bq7MLXMLSw+fN6cxswirPuhHFyyzMKNPZqc0fuQENNS2wYIRDSuGdXlBQ7I+dWqzKA0j
4nAchmBOo7qWiEXsQqwS+PSgfjSM2a1X1bPSbEl710GtRn3TXZGBoktkKvc4UUygMTOiWAgXuwKe
URXGkf17jM7yvo77+mgFc2AHd4zcBTQxymwZ13LGIntSHgWIdkOJRIsVsYokiAR7plHYIuEdhu+A
pJGIf0tl8jNNKgzLp71bH5sJiNJR1PzCRIrySEdY0RNUvWfUVqeir3FssJCD89d7VnRU15fJ2rx0
geVIpmvzOYni5R7zPNsRkQmsDed8+bZkYs/TZt99J/AfxA4dk2ue9SAM+XUFEEVBklMhJ39fWBed
UawGvI9mWNmZF/kFu1pXtOlUf8mbdryIzS5XjzO2MOqm/Kwzcq8DJrTznLyjH7CdlWP9V55sTZmh
lbZHIjyh2kWQq8V6CIUeubiObpyPY6aWYhS0K2HTl53I0KVrmXc+fLYsUxztOFR7p7SG9xbPt92S
LeyoGwR82gogsPWU/SbBwUxEV7fDHjkbv/0YGk2OeaPxpQW6cWM7fq+wbE7whf+1ina7oO/4dc23
t0zpX0rgfEqpexvRzMYEa53BCUkgtXa7iW78NbP5J61XCg841nRHQujNxnCBBo+i0PBmCIt+KQNZ
UblInt1VbS0QkKAgpm+OcNnSyrtGVwj0iO1O6e2HYWg8hW7r0U0z6SVLdsHb+ybj45GOG7nH77rt
zApr5iPvYdxG0qw+ilYzmHRUHrnWjE4FKg5SYCyyXcNxwfM7JpVEg1YJdRfMaB7aGW2ggWGkv+mT
roSVqHpAuWQb9y002cM+Q8+zbHPdo0OYky86IWmBqjZUvB0iDi71dIARNT04NqBrWVPIqSqgFjJS
11cUp4dLxwM9o52/na3NDDKltC20Z2jtDC3WLHouz9EGv6bRBCRI8BF9QaInsVNH7rDmiT/FDGF6
VAGWqaIoPcBnRB507zaoAbDH2G6DWIxCFr4EvZ16eFyWmb8RdyX8JpzM2iJthYB4vIJ5txfbAX2Y
741y8VHqrNtbKNsE5rgUBqDUCPzltI07WM5hLFlxConALRgUgwQ8r9t+RDAmBHMNtr74rDB9ctOQ
7a2Va9Fq+JrV7QLl2dID80rr6X6pAHSH5oyXJPPDIZ1TYNDXFK4bycIRXKIMv87NL+TvvPSbwqzi
LQKE6ddULon/bCToSXLED2FTzGqPaG/RJfzIWI0cvt9WxDY4RppsBy3gUCw2vHsGk6VpognKSPIT
TlfQYEOALX2etF9w64HtNhjY7ycDpUQrGlRBVIseKspZOD9+dknaPgl0tfb92iVFC7Onl2Dz+Gu7
9OsbmePFlLAp7FAgArN4dvO460cH8OCCWnXaJl/jWcMZfUBqnieyLg13/LoNBMPMMNMs6LaNGCTI
DYDAS4pcQI0AeVP0jn6QoE19UJqkvFxoC+Jku373cOEDFULp5ZzPiesREGMme0Wo8xAkg1kevwFb
WDIdeOaXE6mAO0sH60699PISQdlYJEMKsk0HH8KdqiOEQ3nqH60Z41Ikob4mUtDvpIsQk8VzpQ8x
tN0FFh2Q84Lbc4oM6TVFglbUss/gihdD4JAx/QU2W7eqQQhlSKKlQG2rKpGmzNgWvLr0dOTobibr
aQvWFwsR6WGB+mdPvF7wRrP1GIjNDgmt6JdpMCi/0yq6qBCNn7qMRa8SU5Yo8mHmIZFSIg9f3qt1
trs5GXqYqwGZ2efWXesR1moKbogKNbj2OZUZaMGKIyxL0SjHtLmd4qVMx9C9ktCB8Rrx7L2uIjyJ
anV/jGOjD6gQ+GO/svaTClV+YtQ072uLSQs6IWNCGc8jTe2XfWpq8ctVGkOubY2+rSMG7KxcMyDy
W0cfLcc4pKcOUByxNeEZvxD6wXQGs8hWmL8dUXbAopzw1GzaIw4N2TGOR3PIraD7DEUVu2dEhOut
4Fm6OkVr0EbhEIvuQajBPa5kjIsFfp19OlDEokP14MWwXMXWq/OGGjGaXfom+CHxTwqjtN06phTF
xvg9wJN3n9Z+Aw20p79rZBY7H4gsBNfpIe2Bo4YfcO0wFtjEyc71vEY+vKLatxBUlbSs1KcaC+el
7bz6hZKfhQnvuDVPaF1WRcCrcoQAbtshk5Rlh6pCXeSMh50WU/3QoXWIOv9Gz12HEjzTMBXF3Qa+
2TgOvITlTw20BA0C9keHuOoZ5q6xgeCnc8cKvm6HjUOXgjCb7jkV5qzh8btn04mT+CobAFFbH/CS
wA8xlImgM8iaS4+Sa8oABpjhVfjcVeg/9abuL8JW+leUoiC/BiKuiebJTaqjiiDBQhq7CZ1FxDIH
dBrQFkxR2mU2zS8LWyKks9mPSMQrYjYbTDFO2ErGfES1UdbFYKvfjcRrrvAPTnTIQCjpkdnF5bQh
P5hX1GjQSblBDeImmook8+FtHJf5xBkccJF8NtWxr8UNlsTIQ9sAdYFwctqTZY7RJ5vNq9YxbkYl
wnKMp6X7w7Go+lrBv/NZqSZ5y9sK9TAlCSqaI9oaXfrihYrmAsHt/A/Sxg+iOYQQMYUKkKNVKBAl
fdTex7dDvIPs6nNKrl94+IcRx7+qr9P/+PQPakNneFMnVNSf0ZF9CSuKEDMYozXd6/w5wBXtvxIA
QncoMgj/IJ9lkMcJ8WEQg0DrnW8V7V96eiZ79Mb/249POKWRSCEJSkSU3W7ln5R/cbxGpEGz5MX5
fNc8Q3jyXz4LfC5YAzCHh4AOji4fBbNNr3qeVSx+gdhm50LhISH8+6/wQWCKO/SXK3zUy2ZwEgwL
wRWwI9U4sX31LcEm919eBPJ+IBWynMVxzHn+QWJcIwYU6YpRkRTfIXF7Bwkgc/u/v8gHSS7Scyxa
xvC40V3J4o8jdsvNDg7S+PEZZbViQUnZUSgZ3vyw/MOFPr4gwD/Qm2Qaclma8+jjqJmylGUObYiX
0JcgSE7yHySl//T5H18Rq1Clr/H5ZjsHRMfoqf79nfqPCwjYBbGIC2hyU4oZ8b8uW8hCVTVAUfiJ
VR0kVwwdtfn97y/x12UFfTf6qUnM0wh3CcLy9LYN/OnNoKRqs22FyNMMx8ajIft/SDuv5biVbNt+
ESJgEu61gLK0JZKieUFIpAib8P7rz4Bun7PFEoMV+/ZLx+7o3sxC+lxrzrGoIX9mGD6O99IEM0pf
pNiUJ6Oo0okEO+9koE1t717P7mp8A6sZNOvunLz3XCMnK3ymproIDBoRE1FZnzyPQbWwxP+6t861
svTmH73FgyBLUjm417rtzcN1oHs6MprujJb847DTYa6DXByFP3cx1op6YpFE4DBPoo/iuyKOuw01
fKvrZOrD7b/7Fhc2iqBMp6A0FvUjT0e+SbWmVNVqviUtEfrdPKXbNK7zjUoe7aDo0IC+bm+ZrP/I
y52lhCESRfZHVp3QLOuk7+Kh0sLYbrVb6caS2uNTGl47aplflWBLHjrbyn/26XCvDfZZE8ApveN3
2/ZSKXORzeNoOJnlQYG2TVgG2DB7lyokYFQek8OPIIPReCsjGIDJw4AsKw0BDaXyouHqVYv7JI3P
rIUTkf3SC7gqbJ2apJZh0h0nzgo36/QULYI8inhfRI+asZ+HJ7fhVX2rN08hEcC0t870/LlGT88O
Mu1JNOi5PLp6HXiNSC5rSFFzkb7lXL64ofIWI+lzUIrmQpbd8euBPzV0/uebkd07bPg6df0+rprJ
oGiwM4TymFT1IRirp24mZEGsuo/j2O97ilB3PXrQCZwBjpB7hafTmZ+wdOvHyUeGVKXfOb8M1xIn
3R6ntaG1PNOOhO+uR6W96jNoueRl3p1ifrIoPZw3yktDgfViNH0T2wu1d2wiyohgFWtXJ0t+V/NG
6XiaXl+QSz8zMT79gRpXH4rOYe3RTmYoa1GRA2Kco56bR4vSxejt3FUryErkiAGtYvJrq32V2DG+
7pq/lyU9g5yIc18HneScDE5TNhom/0weU1SQzcTNN2ebxvkhzYe6oGyx5Z6bjvpng/FHk8su+8cu
OvFwieqS+RCI0cuVXdX/HIeXKTyakevH41MAaDlrbgh0o+k+d49yz33wSU+rRVwgE5XyqKQECeYE
crktyT5JxIiW/NlbCODbELjsECE6IiL3StTiV9ZDpM1sj7NuU832ZYkO0izNvVCJfoxaiayoeh2i
WkEMq96ayoTSGs5JOdBGPctbbgqSxydPNCCsXL2czdR374VEa2jmobfoL9j4fIpBb13FWic5lg5y
X9cRIBMxLyjT5gIDO9qtoVxb5P9kEW2mNvcNg7kSRqk36OOuC0rym0b2kAXhvZWrtwHFvbB+jCuk
ewT/J18r84NDcVIxVXeD5W7cgoDqmDvzapBWui77CJ81u59Aku8FptTQvSV+Vejb2tJ/9ZX4gVwS
8fjQrmvI9fVUXMSkdQn8IlUIw/sqbjovafRHrQkvbOdXShgrE+53Syy58K7fljMrfSBv6YWDRrqi
v5wKcT8qw2WeULaGbKXX2+26bMJvX0907fTwXrZe12Xf1ajAaXMp/Djt2AJmovJWdlQt55b4CNRO
dyzJAiiHMaS894TAUKIOtOatkcwX2hg8ULfc0wi8NYH+I++UI0Kwf785kinWgYUtTwcqZ5/sTGTb
RBmLojym1ZvJIcA4icUwrT1UyQZykK9MP9r+XgXjd6Y//l4IxP2xeZncM6zlnz72h0omqremtDyq
vZJfzORRNoai1+u4FTNJ3lF9rx19/Dm7i1jKrsubNqMylG1Gh1lT1bWSGdahG9z2pq4mKp3FYXsQ
kSNQ46Xd29e/ddmEPm7fpqa6jB7FvA0hTm9E3CrVPoSvciyRIumUMw+Jilixc+aN9XePmJqmmcsF
jFK6lGj92CORi1yqjUaaMet1I7sfNqpq03CORp+uk7a5JGe/+frLTu96XEZoEqQHhjSmgHoy/MpU
29mo0WQ6DzruAo3CcpUyPH7div738cJYCx6+FBq1BYm4j1/mIAEjO2wWx9rdx/1bXDw6M1Y2yIeF
eysIYifdVai+kDeHzX/NY+RnnZgrc84v6/EmGJD6Bb1vOD9yiCh9/j4Sf8kU2MYQjPMMlyBGt9C4
HNUYp//48PWP/3vwMe5pumMuq4Q3xMkJFSdhiclrKo8zDvdgSimIQZ2QgTjPmeH/5J4k8FbyYNGo
pUzB+JNeGuJCA1zFyxSQjk76u4reiOhnu1ax38Z8lDexK8YrfITTBVoYZE3xKM7Mh7+nID8BtzDL
0XaZ1yc/wbJjSd3jpjzG1fdpML/lciZCX63Qt7jZq1Cz3ded+8nEcHhjGNz/TZ6Zp85+RQ0LFVhh
eQxz13oVw5wRhp+pZ2630c4sRp16bKiQjVFDYdUS8fy6+U8/18D06UJM1PXFVv3nVUBRu74xq7xk
han4SHrOobDIv8WtlIRR1L0Ic79zre3Xrf696Ojk3x7QZTnwIvjYaqNGAcKSpZOjzAsa6rjb45lr
1edz6Z82flf9/eOSU8MHcxAuMWsDlHz61iXK2k7CK83vaChQ7Y5+74KHCm+//rZPVguPbYMXnTDw
cJ9etmWhxMUQuSUXSQqIORTuGfoHtMNnHLufPKlM3o2EWrGXY3s+fT5WMbIOPbfrY6OZN02QPyhF
j0gj24VRc4eu0Fdt934Khn0zV5timHl21OvRcFDmyfLbkJ7DfSyn1ckR8eH3LDPtj/7OhlJOpMlr
7rE3JqHKkZmDzmOlNPVmSO+/7uS/rxLLx9s269ThRSFOpu1IYHaOGxMJbBzv1QJhTdfuZ0fuEPqc
OaY/aYqjjy17GU0CrifRk3hi/5tIbh27OLmzTKKvqVa6mzDR38NgOgf1/HtlcBy5QueppKoUxj75
sN7Om7mE/HhU5vw278Vdjvj66777ZGWYRB50A/26Qdj69DGOGkMgoJyboyPfa73wtODV1d9HCvN0
JS6E0Rf50SC9/nWzn33Zn62ezA8DfVvo4NY7lk1JSrslgdYjufu6kb8XHwpdV2fnxgSrq6cHSF4i
PqyNzry1+77CwmxYVzg85MUcZ/MZRMPf84Irm2ryUuS+Yv01UkrSu81kJfGxM8GvJC3qhcjAdzwN
UeGXVTqf2TNP1hdJHeEyYFygVV3/e8qnoWZpXdGDatec3FNyWQJyVPV1mk3l2lXDjqdEY/yrJAQB
IzLmRA5dk1CuvhAWPi7qINMzhIKdfXSCptsEmsszJ5rSi94c7M1I/x7SQUnPzBTt5ExcWiU+44D5
wFyrGqeLwKiIlWSjqhx19At7tdbSTdtioeoKDWtuE2o3ih0PjzwjcR5zRz44YZNKr+7T9Gm2wS0J
PZoTz+2G7BiXOMwkYp3bOYzLoxKG0UHLjDODczIZ+MXcgB2XCx4hVi6SJ7eGUs1w8YN1O87Rj3Ty
IcSOVG6dzpxp51rRP46GqMw5dcdcOQ6uc6eWZXFnwXjyhjBSLiHeGJuvF9PJiiVayOcgxud8gZ4i
xMnOl6qKsSi3qmNHwZxxNf27nM0Sjfz495f2/zgxqibDO6W61bF6abEKRP/lzz/ZSstxLmyp8PPF
tLYzNDb+191zCmX66/cvw/XH79dNxVaxA1RHFxD5d1c78pYmIySJERhej7a7wIQPfH1Wvn3d8rmB
WbaKPxpusaMUZSeqI2eDNvrlOY7eub9/slWXpRxIPZoMDBsbUsNz1LJzf/9kV5nmaVbUmZHJ52sh
vqnhmVPgzN8/ZUUDF27tAkXmkSsSAt7rUjmz3E+Omf+MvG1zShPNcE4fjU3YjhgqlOroOHdVsR3F
Vmtevx7jv7b734vj/5r4fYj/McZq2veZXYQg9MW4Thb1ROd4wnlU9BK5rDzTY2c+6HcE+Y/WHLxO
7TSzFAkMu2i4mz2u/a8/6FwTJ5sX6nTXmJbVjkOfmvS6dtnNZ5r4fNz/6bOTDUtL6hCuBU3gTEcm
7Cpneunc31/+9z96KdBCM0+RLR2HdFdTbfTuv+uhkw1LU3BHoQCtj7wB486XPfaL//ILTrasIZWZ
FWdOdURHO7I7nRmATyftQqtzdS6XWAA+dhDqs8S1ooYv0JsNdpgoSby+eGqC6dia3te99elg/NHW
ySboNIpsdauuj659o1igBcMz15DPGyAVYJIvA393MpuQF02J1iT1UZWpb/fcV6PizHB8uiZAZPxv
EycTKpxTfZY5Iy7neoP74S7tbV+Nq+PXXfXpsLgClp9GpME6RdgjgurFhGjo6GydyBss79aY9rN5
5uG7DO4fD8D/tykutBceFqg9TsOZZt8oTm4xt4R2SIIL431ufevp6y/5bEwQL3D9dUG+US7i4wST
etVCMejro2Jf4b7CVnBmRM41cHL0IfleGG804ML5r16wG59p4LNeIn4qVII+EAdOH1/SrEN6cC6P
8kcDuXzcYgcvizPX9s/mldDI9umoeYgpnXRTkLUBPmRiH1Z3qWRPY33damfuoktHnI620IG6CZRD
5K1ONivHzZywlwSv8UDf6251qajOtWkunKrwAJid0ntLKP3fD/+fjZ7sL1HZ9VWoEKs37deV7v78
+q9/OjR/fNJJr02hBLELqOk4Ob4V7gEVIFxruzP4509bEdwbBGIrco0n20oeOglX07A6TusovnGi
V8GjRT9zlHw2jcmnE2NzTHV5Sn1cJzwmW2wVGhMgPZQbwzoz+J/Orz/+vP7xz88OsAFcqwx+2CE0
PXJaderm69H4dIJZiLmYxTzlT5+esyTDp4uRwKhjrsaZOiZasAL0szLTrep6NlaNrxv8vM/+r8HT
W2NT1lY2pTSYcTFxy+v8rHrlNPLye4vkFW8bPKWXTfJk0dgtprEW8eWxtne48vH7m86GypXYZbG3
yJ9a63/9TZ8O1B8NniyYOCqkheO+OLb6qk9uYJfIYvd1E5/OZ9cmc2JywACu/DgXTLMmGZ/ThIIV
b9SxT75Vpr2y/2XU6j999087J3OOhW/OtqSdgKLGUbMN622lbycj8Y3xx3APwi2Yz8yIz85NAjwq
5ErGCvHCx08jMDJMwOKYgvp9GrzJYJ3al4BYxnNH52dT74+GTmPVtgUjM3RoyHkH8mWIM6Gqz2aB
qRKc0Ah4EVs5OdRUU0r8w2ybjrFxrB08oNA4Mws+/4J/mjjtqigdW02T5bFQbt35p5T3/36W/fMJ
pDc/DoUAVOD0FnmKECOfTgVrEWOwEtRZl+LMqH/aWxpJoAXEaROD+tgUYfKoJ0NfHBFfVMkrD2AJ
yu3/43P+aeNUGdk3KVwnDARHjH5CPEJuqcQ6wJ7ydTPUtVp+7ek5zQX2f7/mNL9kq6M1BdIojqom
C+wTrnOdJbLzxwolbtNHoCgIt12n0RRfJD06ckh5uMDskexjVSd+CbYPGQ7/BhhOZ19DRoH01ywq
/0zJ4p0wWqpAlkJZ4XEXUL7CnEms5dauGOxnaDFoAcv5V6oo9jExQ8tPpqoy/S6yYUrGhkn9nV53
d7nMutuhDtN1hGFxUw9QzYihLm6biPpSo2avQpPnUI2pFKPyQ1Z3HhDnxMenX24xH7w6bR3hNtcK
L6zilwLr1oBhaJ2MVQvprYGd10DXiufB+uXaS+VDPYVRgjVvK1PYmCb5SL+A2X6UiXrIZ8kjuMUs
PeHnwb5vD1scO/hKictvhTqZK3gJtteEIaWSIhDqXpYUkbUDZEJFW6UWCNenEYBLTOm8WAcppKcI
eVytyn3bhOdCANuFKwXvKtXHYGeZSXmrF9mrIUOxxuJjP9tz120NaHVbvO3dTaioqP11u/JEoGG4
VdvBbxypry3oTQdZl70XxVayVqzW/NYYfXOhltjA8460Ocytcp/mWA/1uBI7TQuKZ7sNm605UD7c
1nkIugXWGCcy7EOOx9Sfs0xZ19jZfcTiVOmr+5dGhJaXm532HghwNXptDg9TZemo+aaxg8QHjW4S
NSmEefGN1GWAg86h/GLcd7E/V6G2GsU0VKtOGTFdVSDSXDdvH4rWEn4q84CK51D/LrMh0i/1UL5X
GpEhNCPOvu/6YoWjwtrUcwKeNQeEgUGN+gcT2wGyrfEl7l0q9oJTWKtOYK2nPDZ2pcBRjLmkvopT
xznIoW53pjvBdAIKibBq0ADvVT+ZJ/YGe5rxHM4Wfje9wfzRhfa+UrF9hu2UrZN6etOHi4Gagn0+
3Vd2AI8uQjtURlF/HQRlsDWTIPEcdzZ3Yze9YRNR8OE7jIeTUxoNyEvmRxm4xlLv8q2tacnaafJ2
31htuR7K4EaLL/v0AFhU6SloinPFXuGp17c4Jagl1wxih4oSNCA4HFw0mYEDcxCpZ6Tdez0oL9Vk
kr+t7WAb2LV+3QiJ+KkpKSMZT/YTQKrJogSzhC4Q55hFxnreNlltr1Sj0XDfhzBd4ki5zYfCudDL
ot20ZjKuch2PUtfF48UAJWtjlXA326gKrxpb/FJcFUuLw8teq/Bl9hkIB5HaL6OWoNJT7dzjOThs
MgXiT9Bq416L5Uj+wIiv4OX3e4ocBd+CcI73TUm5+2Ksiht3wpDvzlB38T7DeM1l/EPRgXQIAa8p
xfS8llms4dI3nOu4jUqq8BYw5yLz1YLIi10Xo19aOT/BsVqbCqeg56Q6HjUZkCwsyvoCaMUxHNXw
aoCPs88DB9kZfnL0DNGto/ajHxUOBb+lZa8M/uvGEJ3pj9AvN30y27hGixmVloJtNwkwSyqDjoOu
Szw9wxpfddSYjl3ADrG+eJ5HfIBAQAFiSiQ6qTaFlxb/FTLETH1NrS3W0VyXr6GCnx+EIMRWYSso
DTqqGrem/SuyiGwswpstLu5oDa82w9DsULYiSUcsPtawQsscMmfCwo9a1YLA2DYXgEogLGj3bnmf
PUBo6f0hrLq7EMnQpl18/F05F4fI4Vbd57BjrGKmanI1o3FMK+oGthNwrsWdTnWD56SLDY9yilBo
mlh4MZj9lWKA5wN408Kl1LiORRHufzcI1nVRuWuQYIY/wyzcSCWtUJ3l4qcMRtWrMEx6cWW/1DjK
PRGnb0Pe/Cox8qGyTN56U3k0yg6062i85oEMIFnywX3NfZJxejVNhBi2HpSe1nUgoY0k8ecOCats
y+iOVDH8JxsuVd4q93VK3W+lsljnWoRlW6ozWFNYgCEucvxfNdZuJze2Fiia1VBxo+iFCFGfwk7L
+wnuJ1CU5oH/Iysyi+FhirgugLao2QN0VHyCZpV9t6V8sCrbfOw6RV4MqVodprkIL0KSRRTR1eDU
dTEr316oLXhQFWohO64vcyzM+I0HsHqhcRhcBesiOXxfi1zrkIf2L+Gg059BAlw2tgvKcGiUFdlB
FUlgM0KsQB8V1r3hxVaZbPVBiHWfEDBUWS8buCvWt6TTOLIM0VyBU2yvy1Ikh1qyBy+ZvktSiKmf
jhFemcJ8ZzMq/d4KbbY9RfJPbbXClpBsyt6dtvChqFtHEMszy6FDEYIjFIMoxm5hLEabZD7ofTf4
M/Uv78oksnqeGl3XrfA8JttYwRI6qG7yXQQNp71emPmrUkJGWgENhBAqajpTHcJjMi7Yb73Hnkvp
o7VbOD/cJKfcVKkBEnJncY2NNgWMltnWSsdHDXVYpJfkr57sxnw2u+77hBdlVRtZ/A1YbgoVi8uh
2XOVsKzJXQHqqi+yTglvzRiCiYvn32sbAznoSDnaeghGqhbDtcZ2GGvC2AVZwiBMoVkf8lIgRXVM
mARmGN7ojBrSS5cKHGk+kusLzU2bYTPMFwRYnrEJkIAOVhkiW8+2OzBKUZ6tsjafD6Mtxo1eG8m+
wYN73acC0XUogF0H4pesEP42uJAPatu260HLnCdKwWUQO3m4ZSbiUFsCtHHgt/gUCdCfGsCMGPzw
GWCvm6mjPTlAFCh2g1Uu1PpvcoTBEbZqfqUJ8GuDkr2XYFZXUUKqqlGtGpSzEt/MBRQfafbpDqHo
fFMWHaukMZrwUlgDqC383hfTooWCYBf6nHzBXdNmYhuajdi2qqSkKrgLnIdd+R1/VrYrw97x+Kna
RsEEsZ0CzQFw2Uj+lUpQLkkojReQrKUHe/cGzgXTeqrcV6e2i5VTU5weBqR7C7HbWVNxFKchD4xV
mHGnghEfYXIvKRmttD8sTMfYMtOJ8t5UsDJXU2o5L9LhlCsIjtzpaQcnRQzqUauq4D7oQohGXTVu
01wL/NDNp7UVoj1285ldO3BcOKCK7LZzO4X3KrSkbyLiiJxaLlipM1JXKuyDNan38l4sNu0Uj9W6
VdiUAL6hmx6NZGMlvbONHTXxk6rH/u+iY0s6587KG1B2AdfNaHCGgrot1S8jBBUwATE4MuOZI5r1
SxWIhKuc229To4NWOZ7DVdanxU9I0OYGra+6wjgkNnEyS7+c5vpGbXsFCoXLt66irJAXSay195U7
/bAateF21L1BFQyvptGor/paV/1U1d5GcxnMER2NVeq4ZwfH8VoYOhCDpmg3jgTwkOxq3PSTBsN3
3l6DeY1XSs4mS/2VeVPWJkpAxZ03YtLGu2CcSk+JWKSA1x+GSkt91Gvvjp7YHgSk+OBq0w1UC1/H
7CQ3r6Ua3WN5xmI/ommwuZtth6qxvAHozUodh26bhW68G5MpRfNqaRvoj+NaGHN2McVBtrYF89dq
QvBXDnfki8nUeG4kWXuI46z6ZlYyARJRSl8x8pmiDU37g46ftnqf4mwdpon8pv1bXVA1dMGYXVTg
5CAepME95AmQGLiVtznTCGarAwibK4pGdjeqL/RE6x7bwtGhf8Up8aLcuVJqJ9yYM1cro7TaWyh8
BdiaPghfynY2001aT8OxhJRTc5ntq2c7qy/H0XwpCq7Fh7LtQAFzXbBJkJXGozPVr+SY3XrvBDoL
HwyiqlyZal28YL1fZig5wpVsDGMrc7NfV1aL6ztEOu0RU0u3mlSB24P7XzHXSnnVyMSxbhrVLK4w
LpKhtliHEkrI3mwxl0vbjW7TXFhr1ymLXTrH1srUlOesabHr1lWxd0qrekwrjcePIyOQ7bWYUSbi
YpIer8R2FWROXHsZ1YH3yC6mdS+T6FYr+wR9PQj1uyh2+UW1uOsHp0Uzj/qV08Ghmrq9UPqJS1R1
RVVNyhjY7bNm6ggPkDw6h5I7497olXhTAbbZJ5TF9RQu435G6z418t6AIZneFDXzym1QaocCADKK
DQl7ntuSaqUu/vfS2Cel/ehaNovIqfnmocZ9z/63yqPgOQva3BOp0AFW6wn+pGXnxG2+Kq0k4q1F
HHIep+gqqjVwBSQzJdxbyf9dlxAqteU/uEMLx4d1yW/WMu4/oJPYas1kugJGZUKHScz5ytHK27TK
njtw5bvBwrO96gzc2Erm1lBY4IDZowojFZDJWjOE3FBmhmMF8De+aaYudvvoO1cI1Dhgkt+sKBxf
bTXobydsDzv+wAi3q42ugcRiIw1nU5Oea/cBO4dWPLUS7baeOwbktdHe6XNkrJQA3CDXlX6vx519
kwY1u0G+QF97q05hC1bSr5sJFJgTuDeIgYA3ms1zaNu/lAwVl84r5jAOufLo6o6yrSel+OFOAagY
ZK0+0pLSi1poOoqM2is7DxRE0AYGc3YOz1QqZQdeA0ER6t+VSqEMvwrC+tIagJmohmOsHEKMbPsK
Vws4cTzHyknZimFQKFAAU/JWbUZnRf5MX2sBhDMzTOaVTOGtOg0nTGvYs0ecSPcT1fjlhhCNyoKK
BloeUgGOW58P1/JtHAFaybwGb+3Ohq9OAiaqaowb8A6PMEfXBFnelFmOd61OcKSK235Xm2gqIcmG
l3VjQiOUpgN3NO5uUml2W4y43QtVHJwLa0yUa3CVoKMHs9lICpE8RexEF9BMUj8ZU7jVTC/9lmsx
OJ8iAvriFt2dThmsfqBeSdT27gqh7HypR3ddtgmcOvF4RDEgeqo9c/3t2YK4Nc3zDBTSMLrrui3t
dYSL0ddD3VxpbcnjEVd96sdRlPJ9jvskCguQRT3N+U9zDl+nWB+QqubUSjMVypWociriPUpHuGlm
pZWg9iiH/R6l5ggzcDT8YEyydaaiOi/LAAOKprbmWk5Ncd20+tuyTO4F1G/u/VO/S4Oe1T+XgHjS
0XrJLbvdGRn1U2dbaFwZayAUBaVuuzxBpQu94LurTo92PC9P0wnSaFNyK1QyZWt3IvBSSbB5yLnl
4mQDzJYWhVdTPGVjwZBY2XXbwFKZj4Q++gs1xHETOOF4A1O4AbpIBZNYqtEuFkG4c6q8/hbpjn3H
Vxgry2Y2xs6lMjbDC0xExR8FFAeVO9cKPRyAobbv1qTSxWMXl/F6ajPjhdOgvTQWdtWqojAUuc+s
8Vs20Yte4FrK2gZ2mRo86uBZEdQoOSBGB3YepFQ/z2p917h96IMn+TnXab8GvQXswTHYOGd32CSu
HayHuvw59nX9YDQJKK1wCjeIHcFFCsZ0mibxLbejhzkZRp9YEZA4wymAVuC9Jn7J8rG6X4NuZ16p
peUu6mrBfsNwqVBs98VkNt/MPlcuarOwL0JYhNe2yOaNTJ10PTfJO6FfCgsS42XhK89uYRQ3qT1y
sW3zmvigIOIRUs4tN185TH65JnWxOsRlHolnLmIwn3ahpQdrazFbhXFM5bowKK4rayhu7Fip9nYO
tCWHL8TvsyJK+ujVOlTdHwjIq43S5SNvSbP5UQ7VPTr2iKtYM1AKrpDX3Br7xzEH3WfUQbTijQnU
kCm1oYRM13KY84aYSyt9nmFUbPK85/oxmXLN64cSKuoE8aJss2TXFoV7CG39XY1h/FcpwZ3KBKQp
nPeyVCvQ71l6iBRM5ipgSfhRv/8TyE+7xY2V+6IdsJiFoVF/q2Q3EgagGnBU1gL8Nr7ljdOHHVXD
gmZTyiZYGYn8icAoYt3Wb9EItQoiimYcrJyF0M3a60IBWeEKKjZOEIA2bqhO8ysNzMIrGlO7kST0
13D9iemJ3vC71r1LAU5e2jOQcoIP9UHvwDMTHOtu7Sx1wNnAwbGDEsKgEinfM6pNHHtDi451Y+RX
burYT5RZIMjFo3ZFZ5c3IQq6DYgpcyfsZvIBgxtraizLtbAgzKp60vpK2OmA+opGPretFVw0xVDv
okirdoHWRLdAYxs/12Y4vQyT1yWDfmH0DFVohfoqUStzXQyQ/mSQzNsicfULvTBqwKJauaJ0GNEN
Vyu2vysd1WGzmfP5hxJ1NrHccrT27YBosFhKILHLTButAeiCj3PYIW4G9OdEDEc2oEKIhbUfRrFz
yvi+smC7REXTrTPR8p5To2SPXL66dqnRcNCHpr2YATBzstSaeEeEVT5bTvtEZenoQgNPuE0bGGtj
nLyFzUgGfyCWLObKyIlxdeZmjJsA5pQ1+phpiHZVPBtAv2S3fQVgmH01JUTuqmtZGO2OxWpsKMUk
1kqulwelHvM7PUjsp3F2ftr5yHxR2X8girabwgYuNyq5sxdmVbC3VPk9iovGp2wk9KPcbT0tVeLn
XrfbyzhpMs+MFXaShLIoXdmNflJmLgUHlPJhjlvKwBDUoKKF1QbBHYOh8WjMSjDMpKZXFpUG1rWF
mVJrLPN5ms3+gNqnA6I66ou2VR0eOOvEEhzW95gw1JuoJK6h20G/m3p74cqmsKekBgpGAIuSJe8E
kzD+G772yAXCWMnXKATWlHeZfCd4298bTi1cggajdcWtrt/kUsR+URmFx3W99g0ztb6Pwuy/JeCP
fLUPKKbkpvYGggK8GMEUvwH3HB1QNFPtAHyt5wTTyDW17c2rziKyN+vAVotGe0rqxTYwVr/0Kh12
1CSDzmSieNzraS5Ri0IqWatDmW8MzYiu9LoYgAnacNpd6kDUlS4erUk8oVBWubiVL2YaNVROq4gf
wL1q91TXegqUYVzrQdC9dVXV8XxjM4y2SVu2B8cFcpcvqFmntOsnpbYxw2cRSFncMHr+tMBGh+ZO
LwRnRpub7w6nwaUth2fMsOWBumMUCSFeRTj0OZYo9saQUmSEH1pvrNEpqWqtrpuAmbziRvyc2PD3
dAn6EllkctdrRU26oSJEUef2JkjyaDeUms4Vvp321JGSh8ZCxc7aMyN8pZ1VwHTs3IvS1cpncy7r
gIoQjQ6RPn7o3Ii3jDE8R+VSnkCMquFxNIg7h4gDRPcui31qKc3w96UUwOilEazUJPg28si4Np0Z
RByx7ap5iPGnd5ukrdsHZA2dpzaxC46toTYLxCn1AF3Z2Y+wqR+DWm181i8yb6sJ9uFEAFp3o+9G
NqmeUITYpZrpbANdUXY8dII9bHTNN5NweHAKipjNKLU9JWyybdINRAHdvlg43KZfOeVPqeY/00Jq
noElO1+Pdq1UFz2vznqdBd1t5sDJLQjO+y2aGNCzpuJXMON4hpFlW7Fv8b/3pYQWIgS5GaWvjJ9A
weU7W1U3LwV4qOv9QhiuCC7zvAMJD1R/IC81hprqWaVWPw5uYl/PijXhjBLxFu9d7Dlgu1Z5WhM0
kxrlTSzFepvTYSGhGe1BEcVrkIVLhPN7/SiTC6vaaHfLh2Ao9zlALOtCAGekQAmYPjHKPXDp67Dm
fcgEgcRoVNrW0oph3ZKbAmFHFYHQop7wMOYQbPXE3dowAuawV1ZTkj5oGok+UdfaJskc8xtV9n5O
+pJLgVhWCMqmBg7lnoaoP2SUvihceSWG/yHpvJYjVbYg+kVEYAt4bdqqW97rhdCMNJjCFIUp4Ovv
6nNfTsSJGCONGqp2Zu5ciwNEjQtwbxe/lMc3zJvncHqoSXAFtO+imbq14BZfV+kHcbX41q2xjZJw
sfJ/yjfjSymi/suh7nIbL4PnbGJ/de5kqWNvl3ZDe88FarxEbvEVef1bpmzwFRVNxIMzIaaFFgiK
udX8jJsiiX3F66aNWQPzXVndj8o2Z7+lCRKF2WzawqJi3ULXbgqkjLFpM0TkQe/L68RKixuui0fR
sDfB6gBXb6B9QT6rHIwC5KXqELT+B9MZuwh5h8i1csMohMXASzWsbeiv8w2FupNyJ2guY7Gn94/F
8B4Me7MQbqg9RB+ISRx8Pt28/Yxr0xV5eK7K5ZNXvnsIMVYSXoj2PfiIcpuyv5rA+Qua3Wg36jNn
bqeki0fcovMYEYmDaVPVU/9bhwxSnozaXdtzsUsdAUbPZL9zOOc7YIJrs8NG+ejcGk5ViHtm8dNP
xsjmmkJp/d61fKbFQs32j2P1/VkNNs2SgURIqFm+uR453KlE8KNdGpH3k+14T5SGN1yaV9UlS2O+
2G0dthUMhIRSte/IAsugXdEtVCgLn/ZM2/t2s8i5VXXkXCZDTbVU1W/LbHwuM7FQgh34uDC0ISLL
5VsQZti+dSoZ2qtPO8u6I5VD8Q369Z8hp4KeHlQExbLpUn6IJFG31TANz11so/mmUlOOSM9uUdFA
EIRZDpgrG++bWn/D5XB3fheznFhyaHOjqzaSwu2JSvFQLzg647tfcxs0UVjfWqOu1bl2ZX1rY0uF
bO0PMw3kU7mXk6+oJFsjDvm8uUzpnD4qDAFaQRtujfY4vBqn575eWvOuiNWVb+O+8Rxhfrtm2o1B
UN6sYSxvhH29iGt+ArizDNNu1u27TOZbHQ/DXk+hPuL+QP3rmpygx1ydrDZ2efU19iZGo9+mZfDh
NNUbi9bRTZj2+W4tUvdo9So4xrPLTS4d5miP77k8TR671kNovJPgorszfV9f2llTTNxH5KP4JRQo
UwE5+761W9no3fX9JOhMiKNzmPE7oiD+antKXGfpYCrYbrbLeg29ygpJEGg6qT3KvR9zR+d6a6dC
02xsy+xWA33A4AndDV79tK/69AGT1Yfmlzo3wqnkcRr84nitJ2fsWUkHlDGjA5yknZwp16dnQCVm
QdLyqdLdTgEpBloQNLaiI/ZB3n36jtNsiisBb0b63Q8ZAvtUQq+gGIdJVKqaC/QwY5VkMoEq259n
Ml1nOyjcb1MDdtJT6hyMpg6Rzuj2GPlT9ehwUztk5fgo4fYeStG1j71fObdDed3p9r1pm4tqPbNg
7d8IEaiTb9Ei0UYp4EVd6K+8KNQugyqW+NxJkzWuXdQ5DgD4PBJ2lz09exPuTmhAcgBdIRCXDv0u
aNZrHsqx5YMTtNjL68B3ukC2i+W6HuM4E7tp4uphKoNvvb6v3aSPEJTaXTj54xOL6QveEyVjZUfX
rOekxUW5Wp0XEJl0EU/dowrKCItsGbnurVi8XVbe99o8+1xBj9bsoZcNlg8L9Wp5+/Z3EOv+dvGp
rWjCQZz6xV2e1TQiP3HDSEJuNQ11ihR31fc6FzwWsfkppDAfmWlEvlnEwltI8l5QJvupp0XsZQTr
u+uNxCm3+Q3TtUq1Mf4jo0X2PQRecwDECRRukDjFMFwTWYbTXeNCvcjdFf5ak3ZsymXxDdy9+MZe
QEFlslRsA9fPy6gkeBYO5bWXy8F2ld5y2+8etFTmtnFqeQyjaLzeEy32CvAb3R5nK1xkdbVguSkv
LWX/ZqESoQxeKzXGB/wifaNEfyVgdjZz8UTBhRhoIk7jUx+2aWIVZr5Tc9bCJLhCEby4fZyr+J9V
OX810wmm99/Agy8nIqt6N54vH6dlMYmts3HncQTfN+Xk7+SEX+wGWXNTQjG/oamyOJS1fC39sGIk
dexzH7gz/wADGLlG+psQ+wfvis1BYVhcxApbTm6QZu8yW36aofukroQOXF7nZAV7JLRJcRHwfYZA
S+OuAFEhNhPa91nqVYc4lP2+DVZ3Yyl+qLFeh1sB2HIjlwXXXcyvNHH3ByvOKyroc+fOiLQGFOBY
b6D2ThCl7pbWKfZ4CHeggCNYPsHX5A75Nlg4ZyOHjzhdmfkFLnJ5YGJz7mIqUB9pkZCJPyPUse0T
79Oxin7QdxwakcP2ONYyJmYS6dPSW+vWW4Ivze3uSNMDGZU4pf9+nL1NA5Rxn8eBw6PgfUUlbqEK
dJfk8XVK6+yP1TfFJW7S8Ybxhs4DHHam/8kyj5lCNyjYyk8cv+HjokrvEZilvHUUFcRrTvnKmudk
a2K2v8j413Rw9rj4V7chbhgWWeHKN4EAC1tNfs3Gioho/jLc/og/8UnLtyhi8OKcPjiuaYyxLyz/
X2qH/z0N/H4GjySNSxp0QuuH4SXEoFGf8TzSHWLG8Vby/j6WFt9T5iEQqd5/C1STX1tf1uNKQXoi
1voxMuvwLlrtbOMSV82xAXNbIGu3csg/CQctm8Un3z0V4dbJcvOStmF43+U8poFEeypZJD6pIVz3
vViJYE1vbYo9WRoQdo7GzZhYaN0ijqVJpCeEgzYeTuVihofRTodDL4vmJZ5ybwvmy03Yr4ERS+to
k6SdEV+Ba/fHKVq8j4wCu1dLRRktwS0AWJyWiMKdCrWPAFLSx4CIoxwZcenGblOKKbqi3eSTxvd5
mqaJBhe0Ksgw4wb1Xt56ouu/QTg2F2QroDhhmL4syGcb0Rlad7MGobZIsUtx0W7h39l/ZR8x+NBN
82cd0u6jcqL1OOdluPdyJlSNe9laftJSc0iDxEHH1e/Qmvfcyl4g7sAOukZ/5gq5UEesVje1MG+a
bQ388LDZdz3eI1PSuPXpGr0PSqP/2EM3vTk2A1DJ0LupWipAF9u2EDnxC2QvinvNowrHZAyTUZrs
mNOMt43D0dlRGA0WL20yUmrCfXFG75dlipIagCE8zK5XJo7TpewtcnD2Qes8llzRNoPA4QB0A13M
5e7Dni8F8rgYxyhkMXzRVXnvpWZKgKTSTl3rctxMICk+SFi5+2IKX6NeuE+er9wjAxjBHyE7XvOK
8yUK0ktadut+4fyEZZU+F5Qen7Ea69chIKnRLFF1ccQNgSveyo0+gNd9B10UJop/INJpzD/DBAQz
wrONHtPhPl0CbA61FE/kqDTdRhTWb9x0LQ4e48OnCnjZepSmU+cdc1AYyGfkZORtxOtOQB7ze5te
BGYCAArkbuht0Dhfk/+aT0FzQg77vhbF3dWUnBNfssOSbQDodU0Vuw+Al/VDWCoIs2vwpirF4TKn
2EV0EOMheo18KNu2T+q00PfFei+CB1qn9wNGePqve2mMOKDSPWdhPByvKS4crYIvQdBsW2IFc4nq
kbNkThCSwHgCeAaOtydy/ujqwZSMNUqmJ41h4Jc0d9DtTUOMyeCTRKB1BnJpJqeq96oUiHS9A/hy
qAHhNYC+EO93jqTZCOd3vgKRAif7FHdDDMDL3a28s7+jE2UhnFQl4NJ+KqfECauI+xJruk5a3lBe
/WHn8wytd9DQYLpgOoeBBEIZkw8os3qTWgxWsiacoPkc+iAEgOJIiulN66LgR8Cp9eRfO9/jY7bk
6z4WOCr2xN9XGeiPDAFMqyFbjv3/nT418x21Or0ZZFxd5gEiUyR5N3Ebh2DZzstFBtmapJFtH3I/
lKfV8qAEd8rdeWmQnm3ymO9j5qzbVpbfAwuttuIMDZfdNeK3ZZxNd+PcfoTAVS4rDmsyRNYlXNav
BrFiE0kD/jR1OliJPWvoRnSXNbbiJDCSNOK/pX4c+mdo2iXvVP4SXBaqejND1T3I1T1nEyvBC83Q
PmrcpkjX5WMWw3rXg9CotpMSMJkBGz1q7SG5yXSVr7NVB5+e7UpyXIBYobnpyrph3PD5IOQWPhhh
GnjaICEukwiKHeApMBerKyCiFc0ZLn18zqja2QSD/JTR1GInpOkRCDRn69ojwKE5rSsIF9u6o3GW
N74aP11rJihqLw0CWizWJFcFYTERvVFCDJdAIzEtOcLhJo+2CCqJrn80z+gii2M2+1vtjlAjRDBc
h7vB2ntF9DP1g0doxfrM0SgR/EX9N22nGmcirm6HcPjwMy1unLZ4kwpFMZpBfbaeihK3b7O9piJg
Q2tlB5IHBiQRC5QUkmQkSYuXlfDONlBDsxmxsDZgaZct2joAMtCD4DeWzxIuFTjbiftVhRw0B339
ZAXo8hJULV5HXF9YnyFDkYn3dk2bZt+TJiAHHP2CKlLQ1kS3jV0+wF4ALNFbeOD00J5Wv6p2uXBW
77JSrXoIK+jK1YhwXjY+m6HCt5+shbAijIjorlWClrlSMod69iPCxYuqas0XGFVb5U3uoxO1CqLp
Wg+HukC1DqYq+lv20R+UvBiTuYv9jYOH/7Z61qV1AzjgWMfvInblmdWZ6kD3d701wYjAK5h0PNru
jmnY1LwwWwmGzKvuW3E1JRqXBkKAamDrQ1chmLmLxX508DFOAB5nnf9dZT8eCFMUJOcaQUW4lhS6
5+l95DgEWrKVR3/j5S7KQbA0LtFdO3pTSrsfpBujB9dfaph7yDZ7ohUexANYE07DS11OvDwmN7hR
MfFgX5MqW10erCsS4IhxV9/yJrEO/epj3asOJouQw66TISNZj8wwC7JVA+EPBh+Yn4Al+9va/aXQ
GomwhBPi0fv5PaPnb+YJZT9TxCtVmaU3fcGBVctxJnwTu8Vty63siak6P5XaY9ZyU8qe6EctX0gp
MrBGcABYwY298uDEHvl2F+/xsSSTzGfRzcyDUUX4V9SBenCXsX7Uc5S+8jWoixP4qX+tsgyY05Zn
Liv7LAMyEJI4PvV9TFqlYL5NFpEHj5Syr3s6jOutXZFlxmD9Hunhy5jpCHXArOBzWXvbsgpmeEvz
AkNtgkMWrkP7T66DWQ5F27D/z7JZDI8hJHVNnbPx72EHqqMZ7ed6Nj/K1uVNEzi3dVClBx9ebALW
1byT9V/v1yEiWhWQNH+ICxUeAmeI96s2zgcvKeqDOJvfonwZALHIdO92eKkcV9M+c5V/tmMxvg69
i5bHm/9EVz9OJePkYymt9V/TV9WHjcYDfHQGW97xyCSpKHhESqC9HnuQaCfGs35Ej/kQW+OLl7nF
hvItGoTHVR3HIu0Yq7z/PvvgS13EFlmC+4k7m79Ymb+l3zRJy1h39BbvuYg6l0Q7l1/WBJS0brho
2/GGJkO9CbL6zhiHXnjXLqs3HnI0q2xtgj0zf3HhXu9uXdcab1RDpHzbNMN8ope/3vE9jq/TPGEy
xREcPDtuX+3Wjk8MXrxzJC6dvalKXx/8kgggUkwP774IhkMrMoQ/E4d/4kIDGMHWJhk5dWQsJN1u
fNfFtlLB/O7kWbrnuSc0DXJiV1ig3RrKTdgGBs2WukynrV2Pd+5I3cSGbQFPw4MgMVDWMdjf4hcM
c4E6a0KqASTFsmHXYwsbAjzFqmjRr1q+GsfrI/oBYUZUNVm5tCf3uuRohFFmfstyhPQ7fhOG5haF
zzkW5r5wIAD6RcE1P8RYDWN1VK3866XrSy1nEFt3MribCvEQESi4NsgSVY7nBcGC2eCY6Tb6jV31
XIYzcPYhB+oKCMvcB2nQPMrZi8ZENYrXNg3+J7AR15ytE7xa8yh2IxepfXDlDso0xuzqxfIwhLU6
9e0UoThKnyHUtT6neNTHMYzqD7k4LQESdzqZVxKVEKH56vWp6NfuCoFvrz7U2EKdDhWIjipj1OWj
mYo5vx1cud46c9N+VGgc/vKaVexMUlGfEzdOSXoSsMsSAjW88eo0/aftrnqyxyj9HRbhZKegTYsT
mvd9amfTszG+PvsWGkltQbmgEyjmBXN9iVSrs5sDsH0pa2spUaOIfE2l++nEkq2zGTM/C7aOIi6U
2LmJHYo5RzHuel2R8CTKo44ePmlC7x91uQtoXmTUzgYTighOgs5FuJGLTJo1y/f8iLOTBeAJOmE2
7b3S4cO4Wk5wNgRdmd5cZp9Kf9T6Y48btjVs1d12PsKoC8B1jSD0IZwT9RMzRMzBQvsR3fphraiN
vrE8PhzB1zLzyRncYjexZILMR/6MVs+USYxwrjRkJXtqWze14Co8waE4DrEVEHwou73Ja1Iedt7Z
38apESSZHIfCgUpfV2TmMYPMVWUHJFXbLPjkKcszLjMLLwCAv2h9PEpjjT+a0q2qXbClGXgRFF4Q
OmNmT3AWV0N6K/xewwJ6rj0CWJJglTMni7delOJtjUPVJFxwWOCwuRykMclzNIMu6XOdHZQlHjMs
MJppleuznzlcL4INIEq7SlO9nVZ1q8zwa1NCOD0Bwit34ZqWD9p41anX5A80/qvPgJffxUU/Uyhs
xelrZrnmX83Zzn6U5/5povCnkZzbytREvH3ZyCRO4arE2XQzhX+CSBA9qztaP2zLtZAKaV3kiK/f
my5wH7Frxg/2JGy+cO9vOKctyLnKOJitA35UxvbXyWC8naK1RRmjiu6huwo4pWtceEhQqsNB1sDl
OJGxm0lf+X380FUuYkzvnCs591dTVSETFd3Ot4SFYaiqj2itWFqI1HeD6b3so0wqnn1uKZOGxUFQ
vGNJJSpzeUtCU2+Q1CLigr28V6v4l47F9coWzH/RKX/UYlJSxeF9LECnp3lKTomGNF5EdjcNOzb/
/Iy9mqw3SeS2xLZLbPF5Fu2BJL1lH722dL7R1NUNCXY6Mpe4fiApElzqMSLfbmKTM/EQ2Xqr0fN2
WCPkDCHBWLdujoYTGbJ8rFqAjcH3SUqbhbJLK0QZPxZZjEYEaI+HTeBkW6V+FgTVszn+7ACgbkno
IigHxX0WjOeOeurM/UiHk82aDLBZWs0NdOJfWQVP7Eo9df5ob3GeHjxjXRoWLd5SYOco7l2eAOv1
OP7K8WVx++mndnubOc9/NQMAoCas3yigzgHLZuNrMMdEv+053bBBiF+exo+Lap/wiV+qCDPYJwnC
kc6rdLN23ftQzuIOOgbbCEBft3wm9V76rfmceqTiA6I1IJq4hMxL9JY/b8q8Ft6R1Z7m6//WuWON
TEvVW5dd/fAlFGDCjOWE6PuwstgrqZNuXMNTHXGgRFDFNvU0/Kuamhhz2SRY6WsiAvSsju0dnqMy
G6eEFKPh7KJOL9o4RTruRBT6GBdenlJ64lOXzN016ToQv6IYv4LZXg8kjOPzMmTXJu6YYceH5s2K
GrGhhbhGwooT+2a95x5Hr8WmIFPQOtu5rD1w9sqHQBaV/T8QTPWuklyCqhVhuVrDv0UHW7lpi0+l
GmyyRfUkagoS1iUC5LhAsy0JsKhNRA54Bwi2/gs9qP5muQwVzGnXmORQNvxYHRpZpvkPgnf34GsG
4TALcSCEr3i7u4DnNt4Yqiewck6XcPGkXsmOyhdPAoyaOPE2DtGGbFO0+dQdAfEGy37U0ocwFc3O
qS0bw3uCIL3Z6yVlISFDG3+ru0yctFLEbaHxUZtuZLQPKFhNJMk8lmRXf32AKj7+rXgTyJ0VWe9m
EX9qSac0S3jNnqpRVm7CKfidvGoETOuaezP10xt/CoKvACZaXAsdakmFH25t/xKX/ovdx1wlUkra
m9Id9l2F+saNPcffsd+8vCNAXjGe7hY/+gU2WmyYk0Iiwaj96F1hfPKClRhUFS31fb/ghHUQi/lF
Qb6fw3jZeaNRtzmApBU0M26pSw69DginrNbGOWYBN59dQBvIqc4bv9nUi61uK25fG9mwS6/wprYi
5seWTyTg4D+TQJ+710WY6NGi4H4/5VN9BmDq7rgaddt2QkJh0uZFRlAj3ndprH/ldenNxztI4im0
Hkb2dH5YOJovg+9PZ8/t9Wkew37vp1HzR/irv7WIgzHR2OOFh7NNKp9PImtG5igKr7udYtGdiqiI
TpXW0Lb9kjSPGdokR8/fkdtt7jW7WzxBRNNQbzwaS1f8Vv0fy5FM5mN5feWwNjN9sAQAmS0cA1jw
bvcp7b6/6XQsH3uYtreuN5XvNon6G9dcWaayWPYxjSD2LoV0h/2mlxs/sP+u3cjimQd5rKVbFvqi
dZpI4R39zB13QUd2sww9ddQLS4xU4PH6j/iC0txzb0xTiO/R7pxkCQqDJzLQOWqVrzJoKizjBo2m
SEks0KQ+7ubCspMydtK9Mzm/ECE/xEIW0S7t5StyTHP2ZkJsNcfrDf2/8nm1r4pQNc8XxGsxJFhx
bKH09csaFAOvGZaXfWvBRRHlH+VDvfO5n4HMG/x/IST1XcPtOwEktTzhW7vJzELvBjPd2dj0rWA2
R+Ys9Kar1U0R07kPkFMlsyzE3nfsCKi17Q67fuSFTf+7Pg8pDmqfKWcfzbGzte0BFahfFPlRke9A
xPLJHHa8Gsg/pyo8ayr1/hnXZUN3HhmwhsJa9wX39x/JLssDPE5/2+Zw1iXbDhdAuOAz/V92v4D2
5QP5dW7HMbcNKdhcm5qUJ4I941l11rMKZbCV6GUMU14jGM0hCn2LUeVv3FDIHDRse9AdjMZsPPOu
a788tFiJpB3IVhX3Yde+593QJ+CZZdKz970fJ0f8K8ST38pjKgLz2FXs4e7rDKNZxRlnjLvom86z
SoKTtkXmhGs6C2rVh286grQtrhG+41K8g39YmF8IhCRNOQIFW/FGAoLTZ3txljNwtHbHRZ2BvRQs
VVnNJ3uLcmvc/qXqrXebOWJX9otzYc9HvyL69ndiJDYOHrc8LI5MzzEJBhISXfYXrD1IMLqZSPWl
+i+w72nvQnfcjMgUn2272gk3IVSaVQcXPmdqjxj0W3U6wDYZ62Ne+6t7FsKpp0c6hboLWl13gSHF
weNns5y2bRlBlQ0z3qTKLc7aAuVbhNIc6kmYw9CXzUs9kKsJq2VONNQ+KPJg25fb2fjOU58Gxj9h
7aZJF7lVuXdTt5wTvLkAsGSoYYaXxUikvmJ5lnXywPHOnU/yY6nT5bhmqfPst6BSTNFXCKQeaxwY
MBcawlAvge4Sx7QcGqJjVsvp29nBv7S2axhSgNtHNvK/XhQMxkiw4yLt4DaugVYPhV1upOtlEtLy
+uatXsNBBHFmS3gzey1QY1l3QKw9DgFDohvlyAsF0TO2Q5fVvrSl0h8rXDacBbdlh6aec/YfFGRO
yrS9h8jR0804u/4dZFH7MbUL2jImsojz2NbYb966g/aiD6XJ+Cuc+DUcquGPg6R4CGyX7wmpelsT
hUmG0Y939SqrnzVO9UWqErBbk1a0V/VQmHY6FM79SsczhSM62KuhjHYVg+BNrfLh0rcD+3VXSqKX
O8EdeIb4sbODcRuLgaJga4GZDvViKVg1n9dqfaXroD2u8EgJQ1kiiaNyeCC91uwVDV3J0jvzsWSs
TZTw0z/VxDVlTK+XjNWzD0SDOJJ6XvwFCLoEjlaBtmdXhypqgd6a1d6RqpuPLdwtCBEBt8DefJuy
V/dlUwd/yViyhRewsFazQrvyJdtzss6ddcj7ME8E94ytnq1pK2anvl3hAiaTJye5YVsUJ2gifi9p
1N83i1MQ78vS7RCK7NUrY013xWR5b7a2aqJ9g3UBfMTCPAfGAR2Q5sLervfF3DgPPByglhsitzCD
S1bVWyqcpzpmt2L8gj8YbSys+APZxGrn2EX+jthqQ7gc9QtEewTqLIC1OLAKDd17sjj5bOuNfgnF
mjklE1TMEnleCbXJRn85edH9mIVdimWxxyMmmzx3WU3nzjT/tYXI7rhr1Hyu+uE+1l2Ha7w2x1go
87CqRpxJRLGOOPgp8dWAVL6XNcQpSAxMEa99pSWJC5J3DFG0hMQFYloxZM6W7D9GZUfNAgHg1Wzb
hYYK2h82wwr2dwmhiGQ9T5tj5aziapu7qMyuH+Cr/LwgjAz4jeuHzEb/tc+5zsEbYVdrGgS7tFG8
rwK/PtooYhsiAB+iyq8NeLogtixsFBCUrW2NacP509Y3RYAAYim2eXL0Hy593nzw2Uv9l48ECarW
pEe7Jl8T1HZ2M5GD3gw9k5JTGOiMQpLQQ+jfN6P0DqNhD579kfb++k7bhFzqNw1n8o4yREI1U8tG
z6i/FtZ/NkWQ3qWCqF+6NOVWs4+zwa7/x5uIvgFn/limudhrnXrH3FSvXKBov7CtZ1j2844KnukR
X6d9zYQ938VdZl/WpvjxaSnnC42y7A45QF+6aI5ojc/NA6Oov4dZ0H90qkID970q4RhVic6L33qN
mp2ETfSmOGG2LhXiJ9ZurFOWAmyEXZ7vtO2zjBiG9Q07kCC/8jVzr+ceB1owR/YfZmI0Ks/qzGYe
PPKWfFASQL4dfSqOOEQtk7XxnOktK+GEwvDTF3jQZKp4gLa1qYtntyQa7+kZuiodEflmxSnerLr4
E9dFe55aDeC7TPnS2TxBUMgw3NtxcC6VVGg2lB9wN8lYCd0YPIFnlrW847g2zuOC6rWz+gYi+lQS
weYTwc8ic0quKesQIIjMnfcVGLu548NHKjXPf4kZzzcUV7ASkXrYRUULH6koBm/be4iz2ke4MQNU
4EBZYJ39hos81R0Yjx7+Txcfpg5ySdbpnsB+i3TvNh0I8CukZuw91lxdKLx2wd2aqOamsFqRDEMb
PsYBd7qZjaODuw5PFawutJb6eR79h2rM1M6m6+TALrX9HQ6u4CpB4oLHiGulH+ifmnvkrZisP05l
gED3/tyxS6/0riyd6YaEtqGJufwmigbDsrbJZnOscP3o7D1dncs5X32PjhD2PSKaz/dIv78UoP8r
qp4Nb58mgnDMv0nW1vuMmlL2w+R8aZuWeWSIy44zYWaBi9qALU4WIq1w60Ox9uEuWyo97P1rijxc
4znxCFAwhhU8KnrON9k8nAe1LHTh6zUlcV/JhxxP4Q89U6/oX5jiPXers2pbFzhTNdAjM/h4OHBf
Z4Clw6B/nX7IHwsRRQ9p7s4nDY7iHhrPdbEn1bwyK1lOBKuWtj0sSuWXsWDdinBI2m4GKcKfwqCg
ps2c3zsROYkGqZrENztMLpFHO3eXAyo5QQfHMjsxsXlLQtN/64AKHXMHk5zQEAlIkdmEs2OWyxQ7
5yJbGbq4xB8slzbJ3kEVjm2CUL6XfRs0gKM/KfOY9yDHqTVxNtbYFYnhBZ3IORbnqYGpEc7NOyxY
b5/FRKDk0oKztnP2nJ3Fe4FKRVjAcP1yrKHau4uZT0wPYlv77WeZRVS1RBaf6ImHynP6H8ZfWkNW
N9qF1F7sLeLcz+40xDzdREFrq2BJYOjY7jCMdKvLFSjw0aWrlK3yeYzwUse4Km5xeBsWNWOb1FaW
0gFolWI7N/Sk4K3LF4804bTrYQ5/2DZSbdwTCCuaeNqk4loa4yzcDXXkVBdPcf0xlWwg7UBpjr15
SfxmfDZhI48elTxJaCz71LNrc3TDKboYPybK4uN0G/w0KLas2bozjScAtpdzXTArGPC5L6mqf3gp
UybTiKsJ1ZZP45LOz0E9Ilx5tPgmUQieSeSwqNlfu/gzO/MsR3Hwc7vHv82L16YrqUda2YRMCeXu
cxvXwBcpjjiXjfaQehhMHDa/WVh/Dwyju3pwisNKYdVZzR3oLBNyA1Saff6c1UHOxAKjFkXTfqUA
fd6ES+0fbXpL0GXXjPI04ZC5wMzYZt1aIFhb3pBc93CdxPb4JxvW0H0m/OI8eYQbyKnx55TFF1ID
6tBST1j2KVcFNjPgx7Xpca3XLAlLmFSzQh+0UoyVcvL2gU3x74rZR/+Yzr8qS2BPoMUd8Zz1TUzZ
MT489Zus4jKVUQ0+cN5aA5B0GHlbSqLkBW6cYqWxD/b8I0HfCuJfS+RsDUNIP1eeZiTnCaLARa1M
6IWFRBxXmvtA2qhtlhLmQSaflnM1dTQZFW12cBjU9ssyIY6CoCIqPQPOSEXZUYmS9Tvf69tDGZXB
s/FE9bwUGTHUUJXXdK+3CXr7ycsMltLI1SV0EQJy7SKshcH9wsr+fiRisJ1Sn3PM8/dMA6n7a5DE
WV4ZBcuLInOesznv3xzSDIQZ8gBhvmcYqHq+q94iIWYPo77RvlW++BGXZ3fwBALLOO50Q7d1W1TD
J3NF9iz0+D/Szmy3cSZJ27fy4z8nwCXJJE+1W15lVdnlOiFq5b7vvPp5WDOYkWlBQlV/aDS62w2m
mMyMjIx4l2bLrWW4twNAPXgYokIFp3hJGV7Fc7kC20GTnMo+sIW0tYwtjQYy5hICLnyInm5j2B9Q
7ND2Cv37b25hmhMtCxn7VgNFrdhRtdTi/CeVCONX22iEd/p9a0sPuWzbQFxHJTIOMuZ27kDLX7gF
l2mt8ZNvVhwZ66br6fSDLyczhjjRdfYP0E8NZm2usUk6AaPCNkuaAFyYD34hg9usoSargabojbY7
tFxmfWKQFr0Bx6q46TvBYz0UylPh28ljbFvFQaf+Rb2WerOhCfuW5c0Vvx8sc6lEAdpXCBdhCsAu
39gGl0V6fA06Yp1c+ao+PjgmqUUwKpSD6NXolNp6cPhrurrBqtGpF4b9rygD8WortdwAuEJGAAUl
0OZIOYG6j7/FeteN645TapcRMVZi5ARTRB/dDR2lxEHV8H4MkQVyCxxL4phqqJGX6T23a0SDOoXj
EcWXRZhpv0iFSNzMeDqWyxJ1r1LZmbYG4LLCEuzZtWMufDKHXQ8KDzUkWG43jRHa20Z2yW5srWLr
FpR3u1IO30r0uDZgCAkV0Co5B5JyQQeifon9AcIRIHY6DHD0geemO4321ae+ToOt2qnjfV8gzR9g
wLeFNI/KgsoJ3Gm68qDbot1wHdN3XVn739NcU24MN4yWY9Z/b03ciuosCX6n0BTXpuyrjRZ2+abD
63BjUgtbN3Vp3hZ9PiwSnbRBIIC2VBtzIDPXKrGNB2qSYaBve+RPFoMBbq31TCCpGLyvR6OSu95F
oSyrW+tLmXfU76YQOyhxetMairu3e+rqsGrKr5Ei7K9iKGlRZlZOWRv/9RVyj3wFQJWe95Y0yFTk
hZXClcvdnQybYuWiUYcLdhaCnpXKDqf7cI3hjkJI9dK1MWgosuj271oo0GUmrhQ1IOgNPlUDX4Nv
UI8FhUTQyPxHChB0USvl2VMzcZsOgf3cQ+wBhwpSOy2xwRSNqd24ES3BDjTjwahbjjzbeiO70O8Q
XVJuLUiYtApg4CwNZCpWcdz9ouGHio2KH8UyUCXMlCpDKi2KGtizkRPexCZc5lhwJ3OQtaAigJ5N
/EWmSrQfMs7PtI05IgDF3ypRnr+aDbB8q8UEumElPRqkQfsQdOSytBBVi8PQu5d0ue46FjxHU92B
rWhe+jQaUSrPIFn65nd6TsZTWRY/Rp8WiIqL5rbtrHpVeIa1dbgN7pH80m5tfag2nLr5Nh4JeWGZ
Ojco5XSQaUSwCaLKeaPDhy7yEKrU6LyYazsqYehxV8ugpHzC2ltC77LWKFt6QFuRjKGtE36nIpvd
m3YY35MgshQN1b4pMFVd9lnmrVoF6i9CI2LK5uQnIJPqoYZXMXWXyPy93BeLJBh8gNowq9oQa43Q
Un5wtAcC3hXhqAtHsQld6d3FOiSydKSUqiC4AeIrExtdTV4pi3nrgrrjcmh1hXRTCW6p7/nrQZEk
TUmu/h5953NpcYW0YoXdhMG0c5BNr97XZV9uyHTIq9zeeqT8hgMkPCIQvlW6xvIGZYnRS+/8pDd3
ng58xQNiWoJ8lrR0H2hq2q86ZdCnDE4ZuCBWx5iN+coPRyoECoK5xeAewGnvxkF2i8gq6AHiqkYe
NsSUyGyoxEoab6NECbckBAPeTQpMwhj5BF+qHcS3VL2hHgxcF7GzW1USgpbOJG5odAMq7Cqoo5oC
ETSpZoNcjdxWRlwckjyGHhFX6h2yJeMy0KgWOFaQ0XaqrJ2E/uEtNJKYTaKbBQTa9KVK6bwTZv0b
A8KpXAJNJ3HOoQAveruWqw49wLWRFsGrSAdU1ygpcrBQ39/bimm8AqEyN9WUSwD9zbe1To2aypi4
HSXtobBsnU3Sa+kyCFqAyF2f3/YiyV6iQKagw+xixeV5QLyIGnkU55+codc3RIl4pdGl2dWRKg+B
WhWbANWKly7PQTjHtrvVQDzQRc20bwrxFLRvQxMpa5oNZg6UUntasCsblSRAgo4xLmGsu48qB44z
Riul+0E5ewEajFDoH2ql9Z9TrQBbUjlUre2aw6JDUZL0rfPvjQ4dk0Xsl5+VpIdcRGfyAc0NZr/O
kwNyOQCZBVRcvKRglZpdjroKjsscFvGdG+fjp4yM7M70g6cBgO8qTJtfxBvu0A56znJAhsdFYA4Q
NmmvCdAIq0dsoQKyJCTEaPS7CJfVcXuTu7py5ybUd8qC8iXzzL3cLYaHNsuh6KWNj1gEqDM3bnMV
3cvot1f1GQu4tlex1RRAoiJ4cVqjHXqv+zbazdcKJPBNN/rDS81ErGj+thvAbhQu0tohM/Cte1p0
2bZyWy4sBfIWmYVaYaXoKJ1EWQ6CGNqaQz1jCQjfWUQRXcokt7KlUVkFsg2cRyCo7R94uSZUKoJ2
iUANnQh19O+56RXcWUDaPed2lGzt1hErd6B+1GnAovPWCIF5crfpCHQkzaCL6MQiFBD16hRU5V2v
5/7Ki+7G4oDuEtAEM1DfzLwxvwf6xDeScQ6xnKprCFH8XnM7ubSaaNiko2ttbNUpX8OuoroguSzj
DapSr/H7uyJNtR9EAsDKYSwR/ovQPONmcG97Juep7lUr2onmOk4BNCYundSGYxT5u1z5QTgm3wKo
vU0BE27xiJW3dAajtd4b1Q/Xb/yfSgZtN4zcYKMVSFF7xcQOjlojY+1EiIEYVLnavHkJgJK9qqRs
CGil/U62fU8/3kUFMswb/zM9Z5ekPI6eO2TcDg6KPnCRhxpeT+duMrOwfpOeQ1MXffjSSUPsTIAX
N0VDGZP41FliGTntRKbVq+opQHPorojSgipKkdykqjd+1o1c2etgBLZx0RBvSFq0huQJzA3XxVAu
ktFVv4Hmf61U79AggoOiCyWn2Pmcd58zSc1Po67zWPTSvkXundy3HrmvihaQvAEgMWIJ4S8pkaQq
cZx6dsZMvdGTBnEqSrjkzIbxPUBTG3M9zb+jghb9Sgz62egrt2ieTNU2renXTo2UFDeN7GnsE7FR
UJ3dSN1H8MmKXgJslbJltQszhPSg1jlUb22q7qjQrUyPZvIusdcGuEpx4yf3/iTBRbGZHkpe6wOa
PdQkbOgQiwDuxUvQxjCmbOjgZZcAWgFSSncA1GBvBONSl2W2JnQE6zoFtQkJ39ywFDApw+ptkwI3
Hni6O4LIjQUrYMKNpEGx9yovfHB0BV0blf8NWQlxMMfRoJnbZytH1M7WRml6aQFPX6pwQmi1ZS9U
ndVvqEiaOyvMntWCCEkVGA1XPKtyhAUgkmu9g6hk1L/ZnZ3fA672fzSa395rI1U6OjcAAQvLIbWA
Dg4BpkmeKBUPr21GFKBLizNNLD8XRV8uStm/aTSMfrqxq9J+crj1IGsrbpNa/TJwCV+YRh8cFBo2
2xFGOc2gmoXCPrs1/Q79pyIi/XFHv2F3CHifk6QdNan81gPJvAgsUi2U9dYNcg5poD52+qTCV6OQ
EMfNb8wHFcjST6iDF58zAVkB82Xfu3X6SOyBDOYraxholqrGcF+EmJa7am0/aCmFM7SU463XOBDb
W+mA26FnT+MQMbPBoXRKPfqJVkcAjT79DmLIWyO24T1ZfqHt+lbBVYpWI6glPdlTbwU4Tjl22xqQ
8Nym9B77wvqBpk8KoLrNNqHR2XdGZNB2SFVtjaQnheGgSggZXNe1PnOfLQtYpidzSOUpHNiInucx
LUqaSlx6nnoJ0DvQKD4YHSyNOszth7KtOE4dMaVrlk8gUyPKiHy5AWtv4i0SVCx4ZY1cd7ALbIBb
3N30SSMj5WcYXLJT4lVXOxjmBS602zqvns3BRu2Tw/NeARe+AzGprLqMXi231oCTFWq+NyXSaVG0
v2y9bX4kVuNtYqRW0Sou+6WvuO2WamZ6VNvBQ25P1PS9wEGGISggaajDMTZgaLpgVW5r2ThPuNmh
x6UnXPMxfAj0sr6tJApTpiOGl0oWOlVGF64maSL6VtqbXSYgqSXXYkOvzXssan1ETnyHzpWaPcBx
CnZFBSTEJn1cIZzagNjIqazFwJaVRv+suYq9s+McQSpqlhBj2vK+dmIViWpN7HNw7BvLaJ2bIhnz
rQKFABUYpdyx+UiuKwRg6lAGK09P7NsY/O2KCnSyNermSw5ecVeBv3ku7BFh/Abd6jxTww3F6e4G
ajRbVlak74Nqf3Y19VnGZrcKMb6+G6X5RW9NJHliztQ6pXUBoNN+bpyxvovqBNh4zfooC5dDvEEp
gp5LuGhBKmwHR5SbsgDpRTuWjUIBlRxMYa1xOjn3KIz6qy4yLC5lNtCzxrZ31VANxPwqu9WcWt0b
TcEVzdVpt7dpuoN0pAIyb8JdaprFNziSCJ6AQDFYfDlKhI0CaF1pgc5qgfemgIriFpt8F6KEMOD6
xc4MleCedYXKW9SPOysZ5X0f+hW6yFlKnMgTjus6f0NxErnhVmkk8B1kLnGDH5dZCUyEoh5XdGlo
xEsQS31UwpKMYnupAHV/NthchEFNrKwRkmEryhqkr1u9lmVZHdQKPW2vQHjPG3pcX31hroABfwMm
QLMQevJdxrGztmoPak9eoYxUe8ESLJDcxWGL2HDjiBu1kB2ZkWfvub35sBzybO0meX9b0feHCEaP
qNJAT3sFDYAuMymMad03NGvVre569sZORPMLZUgIFU4IOsJRf0BtTDYljPVnp3O++dIGY1nSr6DN
9hNUsbamvcP9lXI7hSVIcXbegSMRDYyJiVxTqtnWFORrWguoM/RNdyNhXq0E6qkrgRnLVjooomJU
DF2HjnOyaxTDe0rphK9BF+Xo+KCz+Sxzr77P8SAA2h/Dw2qU4VFw2wTSXvftpqC4vWcN/ihqehx5
knHtwG5pXbutuu50FWhrpUGtk0q66l0BmG1IYX2S6y370be4hEXZuvE4LGuXjhVCyj76S0G/7RVf
R4WJ4g2Vn6FGzRT6iwPcb49KJJp2ZUmYD0At5Er+W0fpegUlLP5eD5TITdko3wo0WElIjHoFkOq5
IAt9oEE3gjxw+6+khm9g2ywKtPWwQqS+X5UNRaau5YlhmP3k5YgAWd8tKObFuyykk2XnfrXvYyEQ
ZijKg0+U2vk51GMQiHQ1aM7q6UJGoHsQr6P5oSMhG5nhg4mJ6UpLHAXhZO5dsneaEcLb4N6AK0Bx
s5EDIGdqnOoYIuaDyBp4LB2Rf1mOe8dpEYvw7ei1dgFx2jrtiiriJDHVjjmkarbEvlLhiIjLdVfE
EMuL7g1ZcMrQUSxROVWRSoLf0vfZjhYPNKWoAASrGdjYxKkN0QWKh9oh8DimSbp1egtMQVsbWx3R
hCXLDwEqepW3sGIewyiyP4M1CpdFWqAN67MxYxtFhCxsfPS6B5XGD224IGvIG6ABwLxRgUBLpboz
a6ugcQGeh1aD4DbSDDncz1b+9pym9Wi49v1ULlDu6ZBT/vRdc5V1A13IwgU8jexAi/CUNTR7Cxi9
R+JoUopCbdQjPC4tm2SURqv2CrrptbhD67sBQ4BqYoXuysBlDH0UJCFhFSpTnTBAbRKabA0F21IQ
lIEaCkDOM/dV7lGRAfzx0x8U83dYa3SZBWIKSpz/sqnnboH44OA62Ai00An/DQdCrGDAgTjSiQtZ
j6S4NhHDVUL3MrDRSEn8LyQ3n4oBQnlW0ui0Y9GtCkuNtkGsRbfUoCj6d+R8i4qDeilYP7sSmU04
44m5DmyINY2jo8AQWSW+8v74YiFDdeT/26792lfWSRMoa9H4wwLeFZq3eaX+VBp0sSjmFT8jywi4
YkQ6l9yCuTFUd8l3osltGTZBOjXMW2kBFKwg2dxwd22hP4TVDZiQcGEkSbHX6fwh0m/IdZOF5l7X
ogARdzTWixwRNpqsXXfftor+QjdcrDuhU9C0pLUXLqkoZ0u3GDXDW+M0Xd6jz2KuyzEpbjUQal9l
GbyhwpKuRoElwGjyELckA0VZniozdW1gbkGwFCVSi5llgiH1TAVPoTbYAsWh9xDZFj0io32rhGhw
x+NSCAWyTA+FAYgtQ9txOeYushYG668MBhAHQfli01NH7+YRvyCyIDkJwKkj0NtCAZKD1gQ9Pw3U
sWeiYx6PU8M1bcRXj8TiS5HSVRvbWL3r/NR8AhA/VYs99HTy3F6xvZ010BdvAeqypIxv0hqmfQ43
DCC6NDXt1uoEQkZu8zY2Ey5Th+uvBuOk6ox8QF0Hb4Ia0CJuqXRQjRdbFjzVPNEJdFjAxCHVEm5h
wQK4UOWymDjvikLCEqoOHVtyayo1qnNvIvgGvKYvX7gwa9t2CGuc6OES7gtNY6+EaAG7WtjvdE47
ULhK/yApiKu7vgAbjcJrJHGF6UP6cKC1iEYU2HS9tBd2HHsrK7ffOpSS8EByTCSGzDR5BeL+gnAE
AadN8J8I8H6wnKj8hRACyCluyxUMfStajclgblOcIxZOgTbl4BPLlX6oVzU/dBkWivk8gnQF9xeU
rwjx6Vs7j7tj5JsWZwrLrtJpxNJzwxu9CK21j5olSxSAPQe9BvDFaGjJUgYTQhbroEqz7Vgb9o+M
3YzOPh0FzwV9ddmy5ayRjmHbAr6ykPzz///fqcek4lNPqwO0IFCLw0g6/fq3jzcN3XAwjKdfBH9+
5tYEk7VtQGJgbmNz5Q0Ii6r8a6sehjAdEntDt0wxN0elSCebsGizgzbeDfYLHD4rQuAK/uTlV/lo
PMVLaFhNMlWGigvJ+5kqTSulmeawQaMn6hwiBwZAYMYS+cpAH53I3g80s08qIVwFk0r1YejfUu+3
gxyLQ8tco14fJ/cDkKm/fzHbkJqmOwb/ZkxL5MRmVDScXAWgrAOY4Jqre/ZAFg1C4/IoZ95KqFJa
BpvYAQk986FrNFrEZqCkB2HsTc51dOe5N+9ifVd0Py8Ppen84vcmRKyDk7Fmb+RB22WtM1bWFesY
LkIzHoSogEH+AoC8bBSK1LRGup+OczQ5cC8PPz39w+i2dAxH1TWi4MwEDZ3RxAF+mB2SvSSbTK9Y
X51Zh0I9efxsHTr0nEtjiHBYyu+wb1HDreIh/XLFXfOjKxVTeDLKbBHajq3ZdscoRbL3YHCLm0Z8
uzxP14aYGV/VbYJSV8AQur7Rvk5MsnB1eYQzU8UxxNoWQjPoAc5GiHtqfYAo0sP3OPvaQstMJ9Oe
K4OcW23Q13QKiBrYYtQb3u+f0DMHUUGwO0Tf5OIXV6tAPtnxnlpAo+xF8wDcw3deLr/Zmbk7HdOc
+ZN1FSXuJrLTQ+7HW4C2Ue6sadddWWrXRplF78hHqhw1vvQg29cOAqsYimVH/fnyu3y0vTOn2TME
iDTcCs3ZUkvRY45qk92qOy9VsqJoqrSTKwLolfH75aH0s2/EzrRMVoXDefH+W4Ghlp1a80ak0Ajc
HaKNsbF+myjELT8V4pNpuOu2+eybNwj8TiKJi16sg/jRye5JHgKXSshjPDyG/Q1i35d/2oeoIXVV
qiwg3cA2j3+9/2VF68RoYjv6czRaL6X+GV3zn//ZCNMvOInzdVzUNOUYAXe21Hn6/Z89fTazVHkd
qPA8vdSAJ9FhIp+8PMKH3TyboenvJ7+/dC1q3SojSBoWGZqui9i8ja7t5rOjAH/TrSl0c5N4P0qr
wW9CzdZ4pjYDUMpMd7rbgoYzkI6laaYDRfSqAwq7XzW6jr1ZHCfgqRfGW8vmrt8i873g5re9/O4f
V4cFlRQCjc0J6ujOLOhHmYuUlIrrUOO8WtbncP+fPX720mKM6qijlXQsrbWVbJorO/zMr9fJLDQV
BRFSNX0WR4ooyMEGmVR/x13Tb8P+yso4/3x8hwVKMWzq2ewEqOi3rkLZhzJ8urDsf/j5uoVSHsbc
VKpt/f2SANWq5VKt5DM6c+Vt5l9xtz3364UmBJxDXSW1nO2cSBghelO9+9x4+2FT9n//bXVzykZM
YQki3+x40vLMzEMl9o6WgbIuG+evNz7oFVu3ATkZBC9j9nzDF6DYFKk8Y7209LJPhXL/14vzdAAx
O+vg52tDisfFM2oEobdNs7+1K5UW9XR0O5CnsSx1biQOEA8qCZzKo9NAlIcPg6vbPyxQAEuWyjlH
hLenJXASunI1D1GxApNTeT+RmoWdf3mKPgYtFF4Mi7VJHq+r82uWqdS1MtBuOxKB0OkH3Wegxaj/
/UJ9N8psH2jKUNalYQTHIF2jrAif7PJbnNkI754/OwIRzIIxgU/HsS5v6uCGMvF/9vzZV+CXkzYH
IjgOLxLB0uJKjD7zETguHBs2nXBInmdBFIKFW4+9ER+zdAVsPb7l4oY87eV3mELZu8sFS9Rw6K9Z
QqeNOE82K3SZwAcwiNpggEN/Jb0Dr1V6G1Cil0eaws5sJHaEYGdIVQPOPQtLSdDkEnBadUzsB66f
ACeEc8WbfAoNl4aYZvRkWxS4+HASF9UxAv66Qfw5gdo/FEjajuqTEzXHqjKDT5aAe4QBLBXsy294
bnhuBiqFCc0S9jwZpH/sQ93RSzp1kD3KER0uC4Ogh1yX9WOYm81WHYMQ2BBK7ZWRtHeXhz+z3J3T
4Wdvn/rqqApFK48b9Nsj5cvlp0+rbT63gn+41zsqNZjZZjKL3hyA75bHXnspx2OBkhZK3oh/OHaz
Vryby6OdWywCVVIEbnQqMdpsNFk5KmwSuzyOwWedHm5h/moU5cr3OjuIbXLET1mQNV/7NAykVxVm
ebQ7CCjJr64rSNCurMlzX8U0QUDY7DHHmBfEkFlvC7fty2MirU+l5e3dxr0yxLn3MHG7IhsCmqzN
J6tMg360wxItaFQ3nl3H158irVaooivqlbPt3CqQuPRiGcZCUMUs8/LokqArkNVHUKr4vxlfwMfv
OgtppxokYyy1R2Qb15fXgnZuCiX5Mwnfn0g4zwg8TIAnetwxAYFATd7a+DQI49+j7m88xm8brpMh
/ssQJlpnreXBLnHEpqjl8+Vfcm6iT36INssc6qIrfarg9bFGy81qD0OGUEvxenmQ81P8v2+rzaYY
wdEILYiyPsJMHZXHaNibkn46rHX1CBzkH/YAd2W2mcMVRRPTK5+EzLHCd8uaXintX8v64Fo4SWT/
EJhOx5gHJtVTjcxP66OdPgC0w1u5xyL48qz9mft5fGL1g9uxKTNxyrx/EUc6aifMoTpWyhMgmQxk
T6A9OcWbZqQ74e4QUVsgU35l2HMh/3TU6WOeTJ/beRoOwGN11CRsy/YmFS9ut1fHG8wNlkYT030M
r20H/UwkliY684RH0zLmN3t8OgoV/1GmU8VHRLtJsK9wn7BwLjAX9m9a5A1D5ZcoPonoSqA5uxFP
Rp7+fvK2Dv5JVYuH1jFwSowpq9cY39TL3/HsFrMo2qjSZlnO/d79rK46JXero8HVxbpP/G2tby4P
8Sceflgq0/TZUhUou88OF8QuIFQQU4510tKpdBB2OFjVk97caY5catXvTH7XvEel/YzNROJfGf7c
JOI2a2u64Dww53mQh4LIiMRqfRz6lQqxrLiyJK89f7bbbOSJ4fnwfGCfQFpEc+X+dy4+nf7+2UYD
fBLFETzQY4PrI5wD4DmFQNekbKCU+QNAfT8e/KMy0ry7/OGuvdlsswkficMY1dZjNo602jCPzK6k
HdPczFcGH4YrD8V225r3fvA7llWS5KwMC7r2i12R3RwC7effvodUVS5vUpgk3nJeEqIB6RhDKAga
GwVdfXg3q8sDfNxE0wAIf6v/fUzPgzpqG4DJWwbowUtsdUTWSHn/YYypngXUjkxNTB/rJBZgAdJH
uu9Vxw7x+mgd69tOu3I3+fg1eA3uJ+SbXKmd+dnkeL3bokRXHTN7BQtD9VbA8qLor8sB70eZ7ZcE
HHHZoA1/TMSX0Hh0kivx+uMRwfMdg1jz3zM1+xhqjZU3WWZ1FCjKJzn61eCo47uk2g3Fg62laymv
jDg98f0q5oZFbiZtjcmz5zGULksyAlWojgPIecVAypO+dXvl41wZxJnlQlpr9NUQy+ro54+juXUQ
y9OeLy+xj5Fmeg+EMKhm4Xo1L8O5YVgAY2C/I8+j1GuzXLZ0w8NV56+C/EpUO/86/zfWLLaove2j
aZTUx7LeSp3+1Ca0r+zKj1ft968zS2PBPThcRuP6KDFOD2tMUyXdI/QU9Brdsra68oH+JIofl8H/
vpI1+0Lwf7JaTOESVzyoqns19xY4Qdc23iMlYpXQ1/a9dl+G3y9/tnPb9uSzWbMENnSLnn9IKQ0M
cKJH3VsJZ1s3V2bz2ij6+/jTmk0J+pNRyPf68M0L7/zymbPo8rtcWRbWLFUAsh40jscoPnKsk/Di
Euffy0NMgfLSZ5r+fhJIe6uAsjOwLGwoWAjV6Fde4drzp1c8ef50LI9uVfAK/aswl+iA/cPvn3AM
umpRFph/7iwTmYo0W33sCnhW2cNY/fyHAXQhqYHRk1DnvQolhHDfFQaFo/AVVeb85R8ebxApOTAl
94fZJy57NWzaTiM+owtdLPUrQezs9J88fvr7yfQLfTTssefxqq6sKUI2yeby7z+7EcD40kDntPxw
JQeAbAyt5pZHifhYOr6UlJ06/N4aiMSXRzobwKbivEMJQP9wVxQVLvUaupDHvgNFXerI89cNgPV4
3GlduE7Mbnt5wHNHJ9UmoBcmYJIPl4GoRvYqtER5bGPzZhBEzaHF8n5ryL3f3+eFB0svXV0e8+x0
0tWg5DpdQ/50fE++lwSuiRQrRbwuQnYZbQGBEU/yZptXUs1zkWXqCFJ7NWlhzVc1MgOmLFF7P2r4
bozCXQeRfiMD/Up2c+51dKlP4AuQBB9aZWYo4d66BjkzhkwoZXfbwlb3WjR8Tr1ffz9zp0PNInIO
mbhWsLg5FlQEG3QJwPxXxZsfX6lBnbm/kUudvNN8x8oCrkgoGSh98t1PoKjAf28mo15FParyjvpP
zX+PVVQp3VWQXJnScztaJxpp9Kho483TEqULTE1UWn0Mw+hLb5mbprt2RT03BOIKumqbQpA5zmI2
sg1aZFRJc6Sut3hC7PfKTj63Kk6fP/39ZJHjHIxEkeD5EpR+bI1Q7R5kgzXDlQ18bpGDbOOOQP5r
fyjjptDDq8THCdw1rLsRulsyYqZgO1f20tnXMbmDTO1Oh/vb+9dRhwoxVwUJFK4RWPNiDrLUsXih
SHd5hZ9JSIlDdGQkR91E3Xg/Ttv1huehbnbMRL60oJCP2k2H93PwoGPNeC0lPbMItD/XQ2GbOln8
LF9Uwh6abFIP2Nv+rJdl+u3yy5yZNA2QjG5anBvUkWYvUwIib01f9sTvVdttxuSmHqFNX5myP3W3
WXrDMBIvBxjK0OVmUSGa5IZQqOuPloVOFbYs6OEY3ucQQm5qPivRQcgH3duYmT/pcC7yUC6zAeBo
iRmqtxr6K7XIs28txFQuJ2GR8+ZvJtTMKupgODbJFnQ84EeQwOHXy1N79sudDDJfj5FotU4NBwJU
svicjf9w99aMk+fP5hSJphDDmHQ4gk7vEIxLcAq6snOvzdNsdUBKqE2YN7xC+AOiA3by5jJor/WZ
r03U9PeTOBT2yjAWFl/Dr3Y9BdvqcPlDXHuLWRwVda95tRUzUVigQQdu70fnzvmH+/a7zzH9ipO3
gOdsyDCIhmNg3lq+sjSxSDW6f7gnMAp7lZzBBL8+e5dMb91B9bMBMaOVJpf63wPGgCWcPH/2FmAZ
tMDuWFTauOmNXRhfuSecOQvePX/KLk9myY2ReZNaORy9EePWDVIpuGNe/txnh+DwNSzqHsDPZ1Nk
2F4S+w2KVfjVGPm6CxaWtr48xNkVezLEbJYgU/QJTrfDMSkf6JWMxfN/9vzZLPmlEcHv5RWcZinx
1zWXl59/bopArhoW6FKDA3n2fLWnVdjW+ng0redQ/THkLQzTK7iO6RnzkG+ymAAvcEYCoHr/pUvH
8kqPRuExdNDg0I8eDp96sQvGvV/mVz75ue9hTkwDQc7OG83ilFblfoItnHrUutsKd7mqvQYnPdNZ
ktwOJXAnepAobMzO4RIdmMzjhnL0BDp47PE00vAdwxYKQusjmnAo1VXfm8Dcj+E1IN25jIP3go6A
BI75ATSBFHTtFaAajtARQX7b4V739rHYOHDK3CtH9bmphOJOXmiSDnzAsiYoc46UW/VjI9RVA0YR
HdXLi2/68POFcTrCbGFUY90iL80IHfKfD+Gm/+1dA8ufW9808+mPsfJY57P10A1pAlFfaEc1WUl3
iSJeeA3FfG6ebK6jdODoUHEffr+8peti3Gn64zFDISdBqxVt9svzdHYE1jLdblOYcr7iMGzO/THJ
xmON/KZfh4ufl59/bpJoPZlUDUiCeIv3b4D8k1ELlcwSD7Y1mry42ayc/srZe+4lTgeZ/n4S77Gf
pFaBQuVxxATIWOj6+vJLXHv+7DPU8TCGhcNLGN4Wxnhvri4//9okzRZrPOjYW6ScVw6XIw3lQWz2
ViI0/uFb0x2gTM+FwqbE9X6aDN3FKzRqh2MUonStV+zrKy9yZtdRlwMtqGl0tD5WUXxh9RXqksei
TG5kGe0NHGri3lyjb3/ljD93NYfwI4QBLQfIy3xvJIlvwPwuumPvVjSnnV5bZBkkVZHaqEjrSbA0
Wr2iCIm0aSFy59BUffFJt1LM7SiFozql9u2VuHbmOHr3m2YfUnPd3JY5v8kvd0UaLOvkZ6s8h9k2
whTl8po5d1a8G2t2vAb4HhaqVnZHA1pfHx3UENXKYNHnT4V9aJV1V38WiN5fGVVnjcziqs4tmxqs
TU/5Q0vZ1Ci9lvh2HyPMxqRDR7FEpHcF6y/vt9KLF2MIiTb9hJNGaeRXRj87vRCuuaJyobLlLJgo
TtzhiSmbo+Z8C5lR8HbwqdPs1jWv9GjOLmQ4HXRmySxIMN5vlQrhJngOaXsc9d8xogwTKCYf0E/N
r1wSz4QWoJDqhIHluOLK/36gMK5GJO0azLDKjZIs/PFK6DoTWoDWckDZYAU/lkWQ+oPJjvvUMYSl
RNK8HbUSiab0ymucG8ZkNZA/UH75kDwg3pJkhSj6Y5CskgDa+7NmHC8vvWtDzPZWWQaR9BqG6B0E
fZaKtpfXKgjXhphtKSNEba8fGcJQNkNw21cL7doSPve96cezqKj54hcw+96oEmeIhlX9UWw7c2Ve
44BcefyfoHFyEvq6THPV4PHdiy0e6uhK0J093nDYc9OPhusErOQD3j/IGx2xDjd4Mvtjg06E/HL5
G197/uwbj4Zbw6sLwqdEVw968lbH+svlEWaf+MMbzD6xinY8V0PewEtu1HCXqzhDXinazqLU/wxB
GRJKh0k2P4sdoxnZSZJqwZNANqmsP9XprRtFi0ToC/wglpff5/yM/d9g099PPrhtKpqK6FLwpCKl
M2T2cvhxeYBrbzNN6MkA03bvvEAPnlyk7bEKDfuF4+C/kIcrNNf/4W0EyaI11XE/wpqR6NBSVG78
J3c/vMV/Cer582FOnz5bXbpaZ0GEI8WTgbz5Q15cA2Wfm6rT58/WVg3LvtMcfn3QYPLQrPXsa6R+
a73Ha2f/uUV8OtAMQTCKFAmjaaDHTvlhb5T42+Vvfm5RnT5/FqSob8sgRNziKTUWRbu01pcfP83z
SQ7x5ztA6+GKyzn+EUTsd61hV0rsP9WeioXHsErxqR+xkJXNzeWRzn0RSyNUWf9F2nntyI1k3fqJ
CNCbW6YpX5mlku0bQmpJ9N7z6f+PmjndmZE8SVQNGmoMoGnujIgdO7ZdiySsQgL6XHkBVnLAzQ2C
o948KvIHTekJoLXNEP0swhXTKITP86LmLnJqRdx4evKFPcuaBhBkffSZp1PdwOv3Y6Pey0P9SSmy
W/qp77IKNr3ry1vQA52iHuMz5CVwg4XlMVYvl6Xj+EfJ30o/7PoGULzrEhY0waBtXWMGma51dvJ8
A+PUZo4WWrGjYvifUu1OkaeVfVuQ8GfCS6GbliFkceRc06ReCvXcP3rAGt07w4oxvtyiP44P02Oo
2zwQcr4AdQhtydSl9liAsyzRqrax7e4j0GAriahLnUaOyfTrPCuoXpSf9DQ1exWqomMe29pzOmTd
FloNSFEHsF0rtetX5IktN+jbLHBWOkb7qA/OjvqpXQYzRoaLozuGlk3Qm7sB+FTN36H12BSHyh8g
7oDxpqaJ7eNbVcKW8VbnerKqkgoTVALkgEYa0qE7Ao17R5Pkfojtl+sixNjmz+Jwig1gaxwSK6JX
7Ad1ZOcOFJyGOWxhIg7rfKMUt3kOYULWbNosd0OfevlU3axIvrQYtkwFm1yIDeUbKnm+rY6tN6Ue
hM3RbsynIYTrvSIHbma0+0f3IOhDNwpoUKkB8JiB5ulXzDKZKVBAM/18UfwqQp3/u7wFfO/n9Z+2
pMnUkgxnLnBdtqhJNS72ZJTNkRZ3aZMakfEQBLbt1h60ue8Qhb00HeISSvna+SZkdQjaimbVx67+
ms+ExdPeb1fu/eJySKVSDySLftHL02d2bVuJWh+1Jr3NE+XDEIC9CBXL25dCQycpD3IeGGf5fCmB
NTNPgKJ7lKA2tQDkA6EpyXfXhVzaMJvk3L9CBKWxAwsIVFrWj07y2KlP7cpxXD4tfN7gIMgCcuHF
LgCmUJTADtT2KA9AtwW/BoBMp/B7rls3pQwc8FoaenE5J/IE9wIwQGcsZKU9aoXyhUDgI8Ct+3fs
2IkI4bUMqygo/YQlac6TYtyPay2jK0sQGxILqBvhpuD7fgbs7N/FG7sm/hgoXHv+cciWX7TU0Fat
1jpg1ccOkMAogSOue49OnUgQDoGWfkCVqqg7xsnt9EFZ6xBd3CB0SYfsinhUzMsmiQzI8Gi1x6h6
cTZevjK+sWRGLXaJ6T38B1l0vAxcvBj03vbYOd4B2NrHNPE+BVr0PVaARDe8lddwVpdzj5KihU4h
gZ46EpCiwWIIwQxqoGuOZgye3tckeFZU0419kMBDH+6abwWl97drMFYQH5ZOOP4RbGRvWgHsiXJ7
NJJD8H0YV57ApfM5/fz89yfPezAaYDQ4U3v0AB1vvsf1SmfTkvnF32ISl1Drso+lIT8BSwp3XK0+
h+0fjmkSXCt7tPiOn0oRnBSmilplVNgkzx5h/ZB0HZBV3/hYlpX0nE/ArZkm9MzhFHwDHzA40F+Y
rvyGpY2cAX94N/HMdbFDHUqcYmomsz3SKeEme2N1NHt5J/8RIHang6eYk/fU22NuQha+BYhPX/NK
VtbgCO8Ls6Mh1VRukw7IlVpL2+LX25X5ZJMc4ZyqDtbiGNbtYwOP+g9Pe8/nSdvyApMzIhg7V+Yq
ChtpMgas8a2i4k7Ya2npxTOga5+CInObDI2eCwAuP1QkZ+QyBt/8kdk0sGWB6VvxJRaPQcNYwoxm
ANkmPFom77BRtthM2XsO6XFfsZlLzzwzhf/v85rgqnR2ajtexikDcv7Q9hDYqM7BjNWdXIzPVCwO
Xl+/4xm2NYf2BYMsN8Mj5/vmJLTNKRl207kF6xo/b63rZuEdYEidSXiZ3LJ5kTCUgUyvEtMpWBOk
a91LVN21ZXkntx7gp9Pbz4dCHwVlmvPm5QhaoM5Q7a1Sl8fE1u5heLvJJXXljBZUgDAbXGu8SZiR
xPBALnHDRsiUju0EvvxHu3y7tTr7vnAROW3FVzq+n1m3BnC6Tf3X9Zu+ZJJncCAiN3IVNBjOV+nk
YakDf+iHriiPSvQh0cDwBqZ+kJ/lBF546akMkm1ffqO0vb0uV53fQ+GJpijIXBJxhTzHdedyvdge
tcSpYCug8S8Ht9cEqLr0IrAkv1TewwTDmPe1M//yQIOQ/dveBtQVConu0wQNpGKlm6S2YFH8PSQD
Y6jw1JdPevf2mOT0N4qmvLbzrjHbpj4WNSjH29yCwWR3fR+WFOhkG0RTbqVJFRdNVx/tkW2Y07Y/
/zcBggbZA41brTKvoXqpIDmcYDi9LmHBTrFLFJNIduj0bgieqTSOUQd0c32U06B/HlNZOkRtCNmn
Af0C6NQWNLDSp5GV3l4XvKi7p5IFHVILRzLMJqyPVgogsn6rF88OLExBAk6xfrSafVwcp+DrdamL
JwbCBjUbAsgLqI0A0uRMMRCq01tUPSjFyoEtvF3/6b2doUwZDJnln1zIHgYwAhW1OFIL3ITlX/UM
BK+stfQt5KfOpAjXHnDwrgsVrThKw142ITR8DJ0bda1surgWao0KdsXGHxcclUIzvLQs++JYMW1c
3CW035UrF2hJ+0i0MQU0p2cumnyVUZPHTuJFkSAYNZQPdn6ASgzM3SC/C5LPbz/7U2GCk+9FciJP
NsLgLi8gN1dXIvul5/H0+8LZA1+vhMnI9xtYMMfy1q9/1mqw0Q24zFYc/iUFoFWJhom51kxQdq5m
TqUXqufI5FuC71ZYbzJY5KDP1Kq/375leNpkJ+dhygt1VothsPsBVhoPWBC3jf2VLVu4jvT5oWEM
umpkdYQti1NZn3InGo/dV1V5CNfGshc/T/4eABXGQS8A02I0r4dFczwmj4H5l6V/efPu4ATN9S2L
p1AWUzlBYpaZlzrDMYIGWvOfgmjtoi8uAP/UgM5O5ZYIKjvw8trKpA7HTk/gF99BoLdi/5WFaJvZ
B5q5aAEBz0aETYMY1qQz1STX3TrKPmRoqoTaQQvK56GzNqBQuzXs0R4PHJjhD3Jm/xzJUdszL1c+
3Uaxs1ET8z5Mq5+Fbh4h2Hp77Hz6+8TG+8CXFUjBtO6okxaX4VVwttdPccHMkf+WZ48WK0f6/fwu
KXbXplk5dkdmRMD7r6Av/JKuNUkv2AawNP9Erg7AEWKePSrztG8rqTua06RsRtAa7Ta9LcvGtYK4
2NJDsLKqBQuBQBCpFTBGye8KwUANmULidGF/9Co4kOt2+tHbJYyJVXw31P3v61u4pKZ/KiU0u9Lz
+kfHTl49H8TGuDWpy1huNT46azgwSyeE9oOby3Ad2CWz+JPPax7AgXptt8ep2GXRvpe2+loKc+l8
aGlkcg8omPmunYuYgiqvRydBCSqFMef0pY3gC5mSD0Oe7rRYfsfpkN+yGDpi9Oii9ymq4YYxp7Q7
Rnr0FfrhbRMlH2GPv21abcXPWjwbHnAGgSxl9tfPV+ZTaaD/f+qOdZG4u4J/XT/7JT8OoDeLKIAy
MLDdgo2CECmfvLbvjzHts67c9k+DXD7BV3BLfDXdEZLsOyV+NiLtZkzSd1gHjS5u3l3mG3hDzlcX
50lPk0s7HHX1xTQ+RCvv05LmUdmjfE4EqjEbcP75PsuGUa3G/uh0DzUDSHnw3Qy+Xd/ApQPC86b5
eG7mBCHlXEZXQf1HBq07MnGy/SFRobr+/SVLcPp9IYbQ9FS2a5Xv51V4OzXpMWsAiJaHh0Jeww9Z
XArt00SiFmCVliAKyokEUKOoPxrS9y6+VYOb60tZPA7KS3g8EOMa4ltFa/DAWpzuOLaPavWghYe2
fodCzRWs/4oQnxspqCpnhI7vmMFjogepa6+o1NJxMEgB+DwwrsxTCGFPPkJxNTTmeIRRyE6fR/W5
b2/llUu/tFGGzhr+QIiAiHquU35stsPQtOOxVV/U8qWG7MNbEbF01lh6wELYLotugnMRDOSUeWjU
41EKP0mbdni9ftRLJXGNigOjrPiFoJrNSzwx+pA0yt2UlPJxssr0K8xG3hYwff/GD0sNevAp21HM
Gu+bKTZhSYfoPM2q8qUa4G+5/ksWFqrDtUDECCYKzBGCDcgKbWRoQJ2OoL9uTOj20mp3XcKCC3Ym
QTBiQ1v3tjkgoaz2dbXxpVdPeYzxdFrGBB77tcdnyeU7kyeoYFenRaAQ4B8bR98M8UZOwXoxnm1Y
741g78Hblo8f/GaEmM7flNouDOqNb3qubNz43XCTJUcJCnRvDSly4WbMOJF0uNIBAX+GsNGWneV6
KBc8imr+mMI01phfSxgpgfX9fH3Dl44Uh93E2QMIWjcFSaiWbKS6R4Yc6hQj3emrE78LF3CGvCQn
B/wQxl14FANHSwrfwmXxJXtTqk+J9CxXayAjC8swcCq5HAQ3TEwJy+i1Gp+ppm45RN8h7em+vnmX
zj4vqGU0ZFYEsX1Hs6C/qW/yZO11Xfr9+FwMKc3O90VDVzV0gxHmTnOsx020V8YVS7v2+VnfTiyI
FY1aWBZ83ofYST50hrHi+qwJEPY/KUwIyRKvOYaT7Y7fpqhaWcGCFtG+QnGChu8Z/FkQIOskq/oB
WHf4JgfbjbKHZg2Ve1EEnDtEsRZPqth1Ng4aNFwx4V9VhDcZpnXqd/k7SkbzPBJGhxFLnRGo85MY
w9AKjdAfjqWxCdwsW9mmpXM4/bzgQfmNzkyPI/VHxd/m2eY914yGEBVCBFp1GCE4//VJZ7Vyr8b4
mE2xVfiz4nIsHcEfQEHcTEyFmMyxgnyiAdQYjlm3AZG7TiFwf4emwnaDV6bRpsmVO19CFwxebPXT
cPQNxd1REHn7901CaAb1Z1NEL5vwfdvX285shqM6wGoDXeJKJWU2NUK9YQZEn2s0dMiBVnv+fSJD
MwLcnWjWf5q0xi20aqOFT3b+EAEfGw9vT6+diRO2i8zxNNSe13OxNz/g9oXQzXzPjqnAp4JRRl+5
mHVIuqqTjQkRTQKEwk3w6brtXnApAHnntslzqxRN/ucb1nQZbMNZyYEPivQwz6vcMjtS/1KnAgZO
xZYCVxpT/8GHmw1a7TJ4c6emw+SroqPX8Js4YiNoHHl2U2e2dPBV0J4TSIVNP36onPbj9XVe3h20
WgVWA19aBSVCuPppFnhy4hnSoaimu7aoH0M6kGO4HK+LubQwJBCJ0NhMjShXzEDEjqR5w5yE6sNf
suLCtvFmdTgXIGhc2jaN4UkqWa6XUX0Ihrt3/H6YEWzKEry1YqEqUxT86ZjAzOopIulf3lEr4Pef
CFDP9a3tAHHybNJNkOMO3a6KDoN68541mMQccw/zRba1D4PSbiqbHqry2ZcObxzbpL2JEUds2DwD
TB1MTJhJOqTBaZd3x1QPH+EwD1wCEHid7TUkkQWVpd+Lm8nNYEpMVNmqoo/eqOr2mMr5zkrDG5k/
w7gGH7mgsqA3gR5OqIzltATvh7GkMNMDpTk2B3Nwdqq8ljJbEyA4J02kypnOQPCx6a1tb3tuoK1Y
fRHAez4T3B5S9zD2MY0m+j+d3wRV6yAiyoPdaLwUxsek/m30X9PxVtZb1wcEd2ziTQGSUztW29Gr
ABTdX9e7hfOC109WFdLQc3eV+LZ1UaPZ6N6haO5tu9wo08Zq5JX7vySEfC0d2H8stuiGqRbzrG3b
WAe10KBErpiDVD8YyRpI2aIYss8oIE/1BeJ7nmEf/LS0DmPQb5QU1LoQlhFppYFvQTNICcxIuAo9
zuSDz42B7tl14DmRfUihJM1T4ITld0gg4Ygxo3OZHm9BghY6vQyvqXPoR3ceYOtWnq+lFZx+XzBn
lpR7htNFzkEfN02yrb9cV6m1zwsqFcpWBykzn++LzZBm0Ny+vXsGFACLUX2gLWZwwvkXnMQ+pd/0
BTxezqFK002a2jBxr2js4hpOJMyqdiKhqkZIDVUkBNnL9Jn0wfUtmq3HucfHS8t8Oz1AlAcvZnZL
tcB98AI+X0VPow5Jaxk6nWtK5t+h3d7a3drIz9J6TgUKOwbxrpzXVewcBoisc3VwyzfyDM7W7GxJ
wo41MZlkx0DClOz9CNCiO0irr+/a0iJ4UnCJiLJIWwv3YphJtWuAow8U1l1DZr7hzZkTzgRzDP2U
Aka0Lb4qWo5/1HrWoQcA/WPjv17//fN/Lp766eeFN6Uw+skAr8g6ZGPowq0bGPuivIvfSKQ1nwS8
nPAfAcfHPonYYqEPcQ3su95BzrGAz8YaRNrCMZx9X7jf+ZTRcE/G8gBqnVPutbcHvDOKIK/R7PIC
cSkcs55NUtlPlXewhg+Rm0Yv109h4ZU4+7xg/SKftEzW8XnHc9vWtaet9nZ/9EyCsEFJBzHq1CKB
Ca52B5X09QUs7T+B4jz7gzYx1XpumzpSfxAsNt4hNWT3To/XXusFNaVSjJ+ID4cOiftvhxK0uEMl
YfsyyDx9Y5vm2bFuNJeK19uG8f/oKk8pLNDs2JyFPl9LQa9oSReOdEiwSXX7zYC4vP777ft1IkPM
z6gR+dw6RcZkp1uzc6izv+PAeYm4cphAAgXBug56KoVa23uHrZm2YCE3m/es4N/vC7Z1LAJDDuzO
O0QaTOsP2vSO5w7UfQIo4Km4fJZwDDSQSnHHKNchk77bwfdwe/33L125k8/bQoYMUM3a62MMtzI8
JMYP3/ihSive9NKloE5DmpXhCno9hC2i/0BLzL7AKMXyTpnkJy9sX6+vYuHRphY7kxbxaNP9LJyy
mlilypSucyhjJhcnC9xOgNSM3LmxgGqkX3QNtWnpIvIIkSIlhcEf4VQGozX8TmFNMxhu3ceurcUb
LTuWa9yIiyv7V5BY7ZrSIWm7AUFS+EHtX4K83mogsUu9c5Dgw76+jcurcgx4sC2qqKKuqaaUj7qC
MmtwiO+622R6GK2f12UsagNNkP+VISpcpQe+4VvzhfG+ee3Oh+797QJwz6nJg76N5yNodDmjIdek
ZfF2IjJcbkFT8HUJC2cCBxfezpxWvhzbaj0tkqUkNw+a/Skqb8tUcoPgaySFrpGviFrYLUTBDEzF
iKBdnHnIoTj2q6wzD+2TrULV/e36ShYOnIIzW0VHH2kzMQPsaGHv2FlkHfyg3Yfp32mW39v9se5X
7PwfNRX8K1j75qdXoeUXgeePCXxyWmIzgngYunx0syl6iIPsvjXNbRAPP4a+l+/Y1k+q0W97c42P
a2mVDLaT8rThALuYxvUzoLHCJrAO3ZDdB/pt8Ozkez913m7nzHlsBAhcxsQv0ulMdehVmyOmVW78
XduuqMJsUsQtPP38vMqTuMcAIt22Pc6qUrNdPNwYQKnKR3m8z8vC9dPCTdvf17Vj4W04W9B8D04k
TrWZR17FgqSD6Xym967/fF3AwkU6EyC4S+TaBqnTEDC040aO6fYl8RUUMwqmzv/+eF3awl0ydWYW
yEvh1Vy2wqW114YTd0lPflcQx+vmigIsLec09yw8dPTs2PkQWtIB9XAL75Ph965hDHslyfZxXO6v
L2dJGuA5zPPy4DGAJ9o5R+snH1bYgxrC2sWk+YFsBCCuTHe93aLSUz4DZJLRw/MULq9k9nFS61Jw
HPWS1NcmdlbM0IKiASplzh4OiQPmSc8VrXUSK8z11Dn4ydZw3GzcKePN9d1aOPwzEcLtsbJSNcIi
I7HyEpg3fbRyGAsroNYwQ3ZQg2LUfT6sk6ui96Wkt7lNro5yQJUD5dpTMwVR7voqFmwA5UAKafg6
NMaLJzHhCw5dQHzh6NLG0T8V5ktu7jWH+c6/Jnk/WW9kjJ2DgDOB87aerCvMp8HRNQQ2X2s/2WA0
V3RraeOY5ZunoOCWuigD+8TdhdxkAUhKsDPeOjDGrkF+LRw9Xf5/UrqAAcGrd76Gro/6rNc0sEHu
J4vWktvrZ7JwD+eSkz6/0PTzih0XBGHp5DcKkC1BrW3I3bllMNwW3U9JK+aJ2OnjdXlLy5nT6vP8
INAdYhq/VIZ6oCspOPb2w7CJ1Lt3fB4ElXmYD2NmCSE+Redw0NsqOFrWrwEkT2fl5y8dON/95/tC
jF+HY2GPXhEczTQdN+ZYbEPo5UdllU5oTZBgtfIM0JkyZSEUHptkkyabVUopZf6xwps8Zznpk+dh
mVvezlVLnUw7tGqQgfLB39dW8RgYdA/1+ja11ccksxKX+tSWacPSzagmBIpDUnQE+uP6mYkoln+u
6cnvEKOEyPdbbeo8/6hbUn2ogWTOd4WmvjiO127Jx8Y7SgDFgz7gtNqN8TXxzeZh6pvaLapR/SmX
9u76L1oyVKc/SNCiMvan2MrZGB6wPfOObpN8lPqD7x9V0Jp0hgr6aSU1v9BdNo9rUpKHSl6mKUmw
wSAHVpllcjEcTh7InL9oX3ItpXwdbHgt9aKrb6w+LzaKDQ9LGzuFq+ahtZnatnNBGoXcsC7Kbei3
4ZYIU99GUZg8UOmp9o6+Ng62qJy4iHPnsH1ZDwmrRPK8WXH8Pq82yRQefFD8/Lp+86TpvCf/ypmN
yYn9VjrfjKUmCo6lpVEJ/+6U4/b6SS+ZozlRTrGfPhsaEs8lWOMk+309eYc6g64luc2ztSdiTYLw
dEveYHgFLQuHDiCIcRfZn/+3FQh6A91dxEQN35d/pdHW6Fbeh7WfLzi5o2ymTVbx+cwjb73R11g3
5uWLNuj0AAQbZNaRLKe24h1686FOxptG9zZx9JLoyUpCcOmhAxmDrCYNqST754We6FLmQe6h2p53
MLwnybnrlWhrt4pbxgdPXwOrWZQ1c0FSaYOIRRdeiVAbZBLBusSigicnYBaoeCma0XVyZadaK0W3
xR00qCvMDaAmvTHnCzPyJA7Gnl6OTPF/BLn0s/fLmzwadkpVr9jFpXtP8oNSBiE9sYhwW8KubLNQ
l0kQ1yAL+49qPe7sYtpe1+jFBZ1Imf/+5KR6I6TSMCFFTe5DhqST5i43ms1grZjcpdWA1AXBFumD
S/SlQuepczqSq5MU3BVp9OSPxm09+ivns9CSTTvriRxBG/qW6MRzoCG3BudjEIff+5BxqVZ1dlo6
PUmhusmtep/X2r6R5ZtGS79e388lbWQ7LUDtObqLeX2tG4bMsAwP7ITUzYrelYrY7aVPSXdr9CsW
+08CTLzPp8KExebm0OTqaHoHPzPbfaID4l0k1s8istt7zevCm7JoYKYpZ/RaTWEuLQOn7dapZtuF
Orlq1+RuT6vJzhrV/GcYWF8kJX2wPZOHeKofPVNNXWdM1EdDocRckc3aN4lkuJ3MfHzO6NBGwj1w
jalxtilugxsXmf/BjGPvrqgr5yEdM3PjpFnnMtvtgFhfe7eV7LX4Orr3HGRAN4PA6Tw4fvq9iIfq
YaLJaAt8SnTTD7q9iYe4vyszPX8eza7eeVmjbuzU9J6qOPk9tOG+Dds2dY0+rTZyZHbPUlMXmyoG
OBksC88ds7q5U1uKBTSN6+PgpslDNDndJnBGbZN71O58M/J3ue6nt3EXfh2lJthCdckPNqcfeEiV
m4YjrVuDNe3bwYbMsu6DG31Kmc7Vhv63Aa/IypW8eAWYdKSTC6BFeiCAsRCi9YhMstGaRAlG8Ohk
nxNtLVK70FFBgOBxhV5ZRX0u+2BJgRJb/2yDdmt1xyT8GurWir95ce9nWZhlEqy8BxdhqAW8gSc3
tX/MFfAVsnt1/N14v9945wQZwmtT0IBvaHnrH5tB2qZj5yr9j7wq4IV9GLS1hurFBc0zZPjwjFuJ
MVXmeKFnWJF/TEdz66t/9am6p5PkHdumECsQLtI1fAG2qI0h4Cwxj5qtSDf+cGfENzSF3Vzft6Wl
nAoRwp5OSoMmJ1tziErtVx0O3+UhuGuktbrXmhjheKSwmwq5nPsf7U9jfMyn53StdLcsAtoKWrHm
KqTwLHf4rsyBk07rii7aAMtyq8Cu6xZvb6dH1UAcl0lyzV3i4qOsa9SdLZ2qqnkzGJ8z5a/rJ3Lx
Gs+fN4kSGViClEgcL3GMfjS1WpIO1ZAdobi59UPt3iztje/5u+uilqwMWQi0mMdqJjU4f/jJv5tD
55nSQVa+mcHPUX69/v3FI2FERibxOOdQZyN04lgE1IeaQK2IM+MbL9zq6s4vVpZwsVtknGDhAXuH
Rq7L4krZylkUSTbefgcy58t+06kr57G0CNotwXElXrns8NE83q+2wf7b0rHv/oqMvTSuDacuHcSp
DPF62PTc1MpE8TzZ5JNbxG8NKmbreLKGeY0nB6GPVLNDg+8Dp/2QH6+f8uKPR1fn6do50hUunlkH
epx4Hh9vi8adEgtAH+fDdRnKxTnPK2CYEj5Rnf56cboNhl81aQpMrj6kvVtaQbanDOrd261O2c7v
KXXbfeJSsS82eRqN+1Lq9VvHG5KNoRTh33LRKFstTJ2dMcUxtE2lszavtviknvxEIXLLJkuOujrh
SVWSv4GqaXZlO75YkvI0ldAf5OXKvi8q5ok8Yd99utWDJgh9plX2VhjsdBsQD//b9Y1f3PcZwYNa
HFNWIiVk1XZJmEocbtd+GR0ZcpEHg/EVsIU31wUtatG/Ho+Ic+b3ephOdk/aNRo/Jan+ygHur4tY
2jCF/PM8icY0nTjLUJaKPkBAJh3qIgruRr8absxu8G6yuoxXVjOf9ZlXTvwBUCcqiOEgcSRY1sQe
erXJR+WgtDDfOKnhtrn/dcrCVxy7X9VEiDrYyhoi3aJUkr30Ac9trWJkmjGlChFAoxyKNtj58k2U
Da5Rfo68XTk9TGDqXt/PBYWH9NKmiAGcAs+IYN4N2/OlLnfkg5f/9jMwFULP7RkG1ayHEoDF68Jm
bb7YUTAp5pbg+e0VtN2Tx9Fso0w5xFnvPVgaAfEYdsm+UkoGoKUIaGTL2OmpGbp6ZPnb69IXVIcy
7ZxaYF8vK98D0DNS50cKfRXFRla/VtWH1lubtbkse6M1xIxYOfJ8l0hGcMoFTlgrysFWX4JJddv+
Xs1l1+/2kbX1vR3vghP/uL6yP1ovbCz9QkwtYVYZ8BEzco1HhJokpXHQ87jcDVYOZLkmBbuwbOTb
VK61bZsqn+IprTrXqqb6pmuabDNNTf3Lruxha4a58uwUQeU6hdW6sWw2N2oVVN86rW5es6qaoB0f
46e+ZGgMd1b9oJZTtlfoIXDlMUVRyyF8qUbz2zCW6e1gQZQpy223J7ZMN1Yxdsk2T8IcvjY52EtT
POzqkpFJF9wQfzPgdhy8STJf28oCn0splI/XN2jh6Bn2ZQJ+rmiqF6C1kRzVBkPq5LHog5Z+dS1T
FysZizURs208eZ5HZUi1TEFEH91pyoek+eDIX6+vYsG8Mu8GFAEBJQlv0avUo5BaVxl6h3Ao/4qk
KHJtK7y9LmPpkYb2h04XQlf2SgQqZHiznjIT8N3OnhRXh1lIud3EnRkwEhrdSlV+X0N0bhUxOpRs
itG5M6VmZ7X2F701bq7/mMUF83D9iZ4uqRGsrih7gO/I0tn0W2VR8qVI3tgNBx0U4N7/8ur8SUSd
nJtuNungMREBz9wukh4ya5P1K3sqvL8XItRz1ZBzv5NlD3Yg/3OFc5W7NLpm/yuBj/BacZczgHAr
6HWYkEE1pujXmw7jYhWCgodKUHeWzir04S/pR5L9fsfnmWInGKef72JcJGgK3a5z+KYkkpdt7Ube
GqSooE3/WcCJBGEBql76cp0hAfOv3mlvBGj87+dnDkwAXmc67PNTTkeVXumg7l+LqdzIIVW/FddH
eKpFAWJRu7STzta9qn+1rWdijEHrtv6UbqXBze2VjKRYXfwjiylt+KfpRaP5WEgtKZPhDVj89lXO
H1LpTjF2fnenRZ+c4qZTHxtL2zXqDI+xNYxdgnG/rguCDzRLnyNZWgPmvBnxwvlWlloaBIkelq+K
GrpOV7p90m5mAq8gcAu/B9NqxXgvbC3vA2EoiXqMnhiZmGPU8BdO8aqkObwIt3rwJFWDW1HFjM21
AWnBC/qzulNh8+pPLE5pa56fanbxOuNC5tl91+6l+sVS/raaT1asgW+6xt+4tJ+nEoX9TAylb4PQ
K169LPlakytuA3Xf1OM93T9uKZFAnvrX60e4cNkAB2Y+m8QXhyjOZYW1UzqDrBSvmeqOP/OVry9Y
1LOvC3dN6yQ1ay2+3h2S4TN0Igrw7dmn60sQaxD/OaiTNQgmte6dTK/It7+O420f46GGX2o/3LbO
78rc03rsSsONV9/X+htTCReCBUtlVAPJ8QHBRbtpFcLgzfWVrR3O7MucaKBU12U64Wa9lhPBIIxT
7vXvC77Qn99PAY+SFyljEOiE73tB2jWd4uWvhv0tLB9V+75adXn5iSce739FwN4JqAdur5hcTxqa
VrQgKV6TR2naGsM7dojc4D+fF+yfbEVaOI5p8SqPbtd97dq1uGvpCHgjgJkjxKOUNmv4yRG0vazo
kqTlr6P+7IB5Wa0FIksmjVZoB+eGGfKLAlY21hqTL2r1Gub5wxBS8IlqNzboG63tnVqs0Qot3Uii
VYvemDk4Fy0ovOkQWQVD9drZH5ho3KR5sm3lV2ulIL2gWeQJ8X2ZwwchQ9SsJJQKn2m98jX87Vdu
/be2di4LppLZCB6CeaJN5TE4P5c4U5KiVZPydQy870oU3uZ9vIvadt8D9lQVzcYO1qzzgiqciRRu
e6fWLZB6aflaab88SdpCPra9fh/XJAj3sWmcafAbFtVI+2L03GZYa0da0LazNQjqnPZ23kYla4ir
2g2o53WuXN3UuWuZX66vZUkDZr4Ops3n/j4xh1DbkjX0nl++wiRpN08lY2NrYYcYw8/GBTTLf2SI
3D90KJd9pPNeVvVdUwcbg7ovORHHPOqU8QGNKo+UyN5ucuYcHeCoSL4cvpLzzownS8Xoa9tJudGa
9yjBv98XB6/CRsWeVXw/sZ90bVsPv64fzIIFOP39Iu5D0IWVYvp68Ro0O0/Zq/Y2jh/ZrP9NivDy
+0GXwyqpISXd1MGdrm69ZuOttXUvXpiTvRKtgCqVSWuzlq5rvpZa/gi4/O31hayJmP/+5AGIBqn8
z3YVwa42NuFatW7tOIQ7H0pmrecaGzXV92G3k8p76NCmtdu4tgrh3nue18iljBTQ8mi3VIvt/7ZL
s9052aU2b0F+8GdPiMgTkDqfzA0P2efrUhat18lxCx55VReT2aWsIi43nfyoSh9CeR9FR2BErwtS
Fq3XiSTBE8/Bv9a0lEvoVBF9h7RHTAkVD6XZqlqo72LbK4DIUW88Ob6zpdZVnfpLEsq3pZQ/9p2v
brrA+nb9N11XFNCJz7c4yiEfJydbvII+G2Sbpn6Mv9FMeV2I2Db7H5P6z8Iv+CCnMg3lJOZGea2i
bPF9GGAo/HYb12HP/EcyubhjH2IOGwjAqXLt0B7c1qGL1rf9N04G/PfHkGQHJYxiggimrQSk0fqS
cM+r9nG+l9oVrV0Kn7GF/woQFMoPYKuRIRB6lUPlxYqbXahLN/QNu2Wt7HSVPJru7EGku+9ZpRo4
e8i14Z2xP17f9eWj/fdnCNo2yfE0jnRSvubto9UFcO9q7tBMGxp1V853+Qb9I0mkTcsCrTeNCkmT
/nkKHnL5mAW3uf8AaMr1JS1foH8FCY65Y4ExDfwXllndxqVbhy6X4rqIpbjv9PRM4Y2Zuc9avyBA
V/WcuaRPZv5cps+h/KQXj5V80/s/aL3eNm8EHhO10hQeHTlV59HlWWxrfTKc3pWDeCO1/l0d5zsw
qT4qarDyCK3t5mzeT8yrr9pNQVaJVITzqNXPqU1GYOXBnj8hBGpnmym8Q60s9wTqiMi8LGROwnwu
6zV4oP+PdflXK4RnqDCTMdR0g2cClii5iSlj/K0Wn4BQTowbEukMaz7/H2lX1uQ2rnN/kaq0L6+S
t97SadlOJ3lRTSaJFlIStS+//jvsud+NTanM8typqXnpGsIUARAEDg5a/WdunonzdltbJDYm8ns6
TdzT3oBCNtq+aXeqdy6iLZHtcPWgrA8KbxBrI0K8PiiFGmwu2hkH5WDWxxseJIHEZ3FfsDinCwnC
TetGlg5+O9xMVv3gdQezDCx2IsquQnFHe5oaScZtVS0uxAke0ujBz2Y7A65cDC1hPnJ8t49Ftr7g
+hglMUttfLCK7N9b2QUi+Vhi9iFPB6JOGj5Wom2QQqs/p/GvCHNcy+c40GVVU8lWDMHloVGuxwxk
bMXSE3+ksZ9IVFiiXIbg7yqqmY3dTeyo0F0XHy0VLbsP/9NxiCglDE8HX0yHD1bWkx/2mAV/e/31
LXCuAYwMA22b4DuZnmfj5CG8MOpDBBhR5+7vbjP/x0GD6vr/hfCDuvCWYJcH1W7LQ+r6MGWfB0vi
jdcP+s/6gqvstbzBgGKsP1k7K33INcnFtuqqLn6/4ETAWVAiJMBH0po3ojw6yTc93ju5jA9KdhaC
J3E8VCZcwj9TvB0wkEtHCCc57vWdALegayDztcQbetZGWnoMBQKn2yvDb1LsraxCzolI4vX1rfyR
I6iVOXjekLlINjA1bPuvHcZI1/V92LT/aNUfGYJWFY6WoMiJ0KmJv9ploNhPhOxuW8dqdIbJHP//
uQTF0rsiI6jpsuPQPqPvi3YD6OYfo8YFx/i/8iV/RAk6NlUFWOc+0jOeT6vtkAfSuZmrh4+2brRv
4J/FCN18YMqIdxRce4X+KePZLV7K6sXuJKxga9Zogp0RxQsTYwbEEtjo5JgxkI1wu8m2G/eqI2kd
X7tDLtcXvC7aqibDjLH+MAUk/9GVewroRdqHrfNmNX83vYxFf+27XQoUlLkCWAVD7Xt2tK1dUfgR
2enONq/f79e1SymCOqOSlBCtw8WuK+/VtM/yTdTvUm0zy7gSZdsRlLqvyl4f8oYd49EO83Z4xGzY
HdUS0x/JeL69KR6NiMHR5aYErXaczspL0NwdrdJHUB6Rx3nc6uNmUD+7ukSWbF+C+9TGuBnnHvvS
9M2UfrKHwzy+kDuZQT+8zuWOhPir6AAKmii0D3SWDtsYEzK1/+K6ATUcOuMBuwUoSgjBtEodPeLi
HgDnx7PFGGZRD/sU8aTjuv2/uBAuZInJzbKLQD7MY6T6IT6ohq9gKpqk82ndH/x3O2J+UymmWc87
5EncfK+1n1zzX9z+l1sQ/EFeVmXVZVg/xjtJrf5yrURyILIdCA5gHtuxyxJIcI7G7GvfbtuIbHXB
8DtQSQBdgSgyL/d2swVs8fb663bx5/sL9t7lMYntmKuTelC6LzYBjfyPNJEgH/gqS0v/I0WwdCsB
QFG3VZxC+TknX9Q0VO4c0P4f0/sjQjDwdHKcop5geuO0i41AVnlfzTFeKpJg2i4d9cqJ+DGDW6PK
0k1MviRpii62JyXn2OsduDwBHfthjo+9/pJ4vwxjhyyA5Lxk+iCYf9lgnIsTwyQ7oDbaeKfWx/9F
IdCdcB2Ox4x1RsyfLbr2NpqHNN+NyauWfbkt5fY2QDB1LSVCaDaXOaQArQi2CkM26ly2vmD2mp0O
tGZ4GekV2AoeKJNUTFfXNwzA+jGhB+BQ4fcbVdOrSlXjoc2yV3esfySZDDQvEyFsoUw1NC8auLGa
+nPbfVHpnVSj/1jMxR4Ex1WPDarO+ErHWqt9p/3lVTLUtWwL/O8XT7vZbYe2H7EFcAJos9/JEBer
zotTd6CrSXNUsd+o1zKgrSYEEFoeZLVP7b2mbOkgCb5lUgTnpWPSW4rGfHwnN/VHbTtY30rE+hRE
ALeNYu1BAVrx/25HcGFeX6R9EuFzxTGIIuOT0jzX9mNvmv4kI4xadcgIH9DvC7eE/qDrkynyqh5A
VI1cvfspMw2/x5jntpOxbN6WAkzGtZSSqDSNZrh91UNOx5+j91pWFFhVsf9uBE+KaxE5CPAo0ImI
If8GRV376/aJyFYXbDByFHccJ7zt2zis/IxIfK1sedECldoE3SJOQXH2hXGQ5rhWNffi4wj2F7WG
XqcONLew9+6u/PZmyCpQshPmf7+w8Jj1eWXz8rdFgyn7hKpxKbuQ1j8S+OaAwgeIUMwKqlMLpJKF
TaACTgb50N/1mx02AEphtE/AnV/voUIMmlNSIUGUZ+CoHn17eErtT0Oi7UBQ7htpv9HK0Gl/zNYj
iZ5ZY/iZ9wyIpeRqX/2WF79DsEljaCva9Ay/I/o8tTu7+QpQyf367KomIFgOem8W1lJkUVtY/ZAD
T6QdPJDTm43EYtY2cSlBsJgyAtGmh2ESx9n4HZefzOrBUGVMrgsZ6AABsNTCzCMVXFFiWtKikT70
U1OeCVPSQ1LG9hOSPc4Dm2xP4pI1fvhXkeuHLHQaQyJaQcSLfiRoEaXlXJ7zRg+yrNioY1DkDTo/
Dl3z3FHMWVdI0EzorWtJSKfXlLKDlhbPJsa/RY4esCg5NlKa8IVl42fxJioXhOecyFj0HLSbJ4X1
1TluHN+w262SnUqAhzOrl3wBmSTBh0xMdxunHqsz6RyfGmWQZLqfzqAWzCTFi7VjvdwT//uFLwG/
C6kqVJDPNhp6piTzoajbwZYFJYtbln861wINHwiD0JAhmBkcem51ZVWdM/OnwpDf1F7TOPanWdkU
paw7auG8IMwDZ6+DITdoIBLTXepggh3fndgZUIM3q02fokw2/VgmQrC4ofEAFjEHdiaj9pso7gEc
g6c73QZoSQDbQ5usZaDz+sODXpyMOfVoUM8Ldm6JGrB3t2juV7IrAWKIlWe6pmQlO+sZcHTgM7XK
HbjZtpbsxl2C0IStCDFWjFpDShzCzlqifNYwCzIbEcrVzWYuH7JY22Vg2DBosp9MWeJm5ZzAN4hO
Uczxxb9iG2dllU5fJkN5BrX1QxL5pFMluc8VzeZ4evDnIXnvodnx2oAcsG5YU52w84jWzT4D23g0
zH6vYFRU3liRXzZEInFlT+giA6gW6SggScQ+R1dx4ySLILFQdNzM4J+VxN5rAsDuD3IzDG5RwWMq
bKnHLOnMsspz136fkmrbe9bDbd1e8W/gYAItAZ/QB1y98NFaApaXKDLLs4WXrvrmb7T0y20JK1cI
JGDOKh4j4Lb7aDO8sB5qmT0ZS7U8p1YemNXg2+nfhdU8tXQMtAEMNNHdSR00gV5KFFyCNXcJplFB
4uwNQWuGrXpKtSLI9e3tna1+OwNkytA3tNWKsyTynnVu33ZQaQCrhnGut7xRczswpw/yDNCy2+JW
LghMTEDrgAGQ8pJeIm+0kQHZRc4pjXzbo9sBeCdDkz3D1nQOkSYsFXOLVNQ9r3VO6UiheJh+c06s
h2lTlhKFky0vHI4eJ3Onu052ZrQuXmvwAj06tjSvt/xWH4husN3zToHFgIl6ynUFrQTJuR3QGpoU
22H0Nl6v7m4fydLlgOPFBk0zH4WleaJ91gaIEB19bM9oLttkxmEi353k0bKeME1ecvrL7wZHYAHI
y1vh0TcueO4GRA2zHSPqm6Y46DZJnEouoZW9IL7jTDygpuKVsOtz752y64ZZYWdvMnfW8KWkzxk6
NY35uzN8u/3ZVvZyJYob1oVLGIeUtTVz2Dm3fS/3K1mryOr6OHs+Xwk1NjFCjg1KjAZI23OWR4Pv
Kjb1m/pOknuMNAVvO2hW4JZdhAUiAQKUKptate3OIIVS2c6uD2McuLIJqitbQQcEj3QxQAzMAUK4
1gC2qKXDnJwxzVH/BOaXfGu5KZMkqJdSQMfFgdYIcVQQEAuZCgsPL0xjqaJTXLfWxuOEdebm3jO/
FiG4FVdNlEFLuuhkJWE+HpvD/7a84FYihUxoI8fy7ENrKbm7fQpvRnSigGhAB8GftggCCyvvx7Zy
T1rHtph135iS22TlDK4ECEZhG1nX1yDiPjVj4c8g375zKCgU9noHggepDYy7xBvDPY0Y/gBojg9W
WaXHCAgZvnrpfHksgScGpk1qfCbvtXmnZFCngrn5uZiepgLsEgbvytfvV9prMYJGTeMAHg3Dyc/6
HkzJG3C53q2ywMShJQi5VbwykR653ocxgTWjHjxyRmOx7x56Vca1tvKhIIBnIGHiiPLEI7eiiBid
Qs4WBU3R10z7nsommvAlrh/wuDA0vC5AEokOEPE2LxqtzInbE5xFi77aoASJcbJlnozXZKm913IE
+8u0iE5eDDmYO+ezv1LQV99r4NcChMNwidOwZoIANuJ5PJqBlt5bi+UUIkh08HGT4CgQu+dIXBmg
j7aHk8G2eCFvQFUgMfHFeUOChaGCmsFvjAUTWe565ejSYTyZ3aaNN7GzHer9nZ/pWoRoe3hmZYWd
QYSGgtyrRz7fXn6hTsLygs1lbeTE7oDlI+2x+x1laDNgj6XMgSyUiUuBiwW3qYoEk9j3B57p3M4m
SEkfFZX6Azr3798Gf4OioglPtej4G9W5aVIwXZ+mt95+6KNzNL13spE7S8g3rgq4KPSs8nbSxeQr
mqZTW6NwekxHDKkcrKe8rwKTtJ9BZLm1zSFQlAjEk+bvEn1gel1JXqfLzO6HfExjwdMRzOJiR0LW
VENt17l+1PRfzALLlXGg0xS4lAWD+ciSl356TkEljCEJkYX7Jj3YbZjKPsNS6flXwMcG/wdm74lV
qjHXjLEnvX7sqeq3U79pEroZ7+WP5pOowfCAdx8GAvFxPYJ/qNDsoCbVhOE272p/UGXN/EuVvF6e
//0iZJ0HzRwow/LGMG6B10/aSmK56+oCXQEvsor8rsjEYlVKg/GsFnYw4G03lH6J9vAo3Zoemh62
AAUze1cMDkjgZI0Wq0d0IVkoAbCCmnbRmZDcPzXqYz2/OMm9zz5+PHgiY3t8BK24OXRxVphpo8MW
Gr93AnInVTE/fgyzg0WDfBMmLXZwggwlihnidVQxtm11oE9NdXBkWJeV74QoCulMbMFGL6cQQZmR
YiSpUZhHpR4eUqV/Br/0S1XNu9veicf0V3c23wv6t108LPhQFiHmJ3WitppamwCGfevMB8v43aLP
JvJeG31HQWo1qbIG5RXtBqZKQ/8zbBTtS8LGqnYuCq8wrGOZJkGtv40ySrrlvYFjwUBank/Ae1kc
aDjXPIceJfaxSd6GfvbL7zUgnBiHfPvLrewDvtYAH6NpeS6mt19bqWXMjlOCg/jYeztdCQzJ7Sdb
XrATonsV8rRYvlHfLLX1iWxW4poAMG6iKA2WEgzzFq7XuvJSMCBH1tHGbIefDpEl/1cUmKf6MOyH
jz5dkCUSL+rroqP2EWBGkLKBB0LbeM7dcRSIvDVujhjOxk/i+hC8fEZhqhztowrMvFcGNP559ylz
Cm0olKqDTc/iX/HCF096kWrjUDlHU9t1ycakEk+8cgpIgODrqx4Y6hdD+QpdHYwEWbxjjq4b1BG3
2fbeDYDFDR1CcCIQgtO43oDdeRUFP5l3NKJNUwQVlZSSlhu4Wn8RBEa4qChyCUdVe2p/0VLin5bG
/M+sTW7HmFImzsIsvKEBdbMWHYc89VtT+zQ03Sen/+6YkjBtqa7XggRNMms36W0dgjgL96MybjOJ
gLWdgBPY0MHFiLmeYv5u1J2kjysan0yvCLTsm22eYzBEN6okt7ZyIPDpyBfZyK0hGyn4pRZd2Vpm
svg0m0ERPSXm8W6FwvoosmGSD/Yjzt+jDOi8pmvjE7KCpD9kMrKxtd+PqAoZHKQQYNiCwoJ9s6Kl
kQKTMxSh1Y6PRAP94P17uJAhKm0B7p24GSBjQqPuoO48R6a3y10AjY63vOtYsGqExNdm5+WZpxSe
5h5bTAtEYUCygUWhAxmCy+W5sl24JUNPiwQJEfc4ke2gj4GRq4HRfWoNJ4gMLYjvf+pBHqIRA0Ov
VgLrNk5Z1eupB2yvu7Nbbyfx40vru15f2I/tzbQpWIT9cKLGTdS9qPffd9ciBLuwJpobGoEI3d4p
rc9kQ6j4/38dSSFvA/sGdoHTsYv3aTSPTTw7RDnq8xiUE+LO8uCieyj65EXx2736ey1Lvz7+MSW0
HifIcpsQKWEPgOu7BQCyAt53UHLrqDcKwUHk9I7HFCs6ul+yPkYjL/sXAj6eairaaYCjFZ5Qamz2
joWp08fmsTS97WwM29s7WLEQ81IAN9ALC8FspKqpoyY6ahnZx53zWPY7K9/U+sbW20NkuLvb8lY0
+EqeYPC2MlJqE2yIWurPhHSHNMkPE6W/botZ8SsmBqmh7mzyeWRiH203VkWdYirkMaNvoPWw7+0Z
wlMAwQLiHeAPwJ4nON8sN1PAA1h0TJpvBbr6i/ZfnDvQRGB0UjH0eFGhHVKtqWy3iI51D2TUrtLv
RQtjAw4IUjnsZCXtlZrd1NmNZx2NetNrAZUx+60dM15KPNkMNtZFjrPM6NgYvW0ezTJ/IJhXpBvd
frZlqdS1Y74UIxp4UpdDh+fhEXAJ9W9VBm2X7UKwPstKQNSDB+6xANVjlZJg5rS1jElCkVUxYJGA
W3RRGBXLfC3NSFZmmXWMs/mHSryXBp1AbZbdHUPj/WojoWrgGQsshuDZe9Z2TjUQ+6j1bdCUu4E6
m9tWt7oRjPNBCe5jTK5wPTGmpQykTdCqed6Meb1xvM0k8yCrZ34hRNiGqebUHHoIGYmHSTJveXpv
5Y2/8y8ECE9KlhUuiWMI6KYc7ROZ/y+ihCsBgvdQmxLdGvwzgZ5s47043v2PGU5qhpEnvC6NdC0/
pwunrpY0M5PIMY5GOT8MqbKdmeTZvXLSVxKEk9bNHjOdURI/Rsr71GxrerhfleBZOYczyPk0gIeu
t4CQgulqm9rHOBofFCcKyrHC/CPJbbSiS+DvNtE1AdQiuMAEXdKbFKR6amQfWfJsvpr9/dcEcJq4
fzAUE1lWEW2e20009nphH4fsi/uqGO+3zW3t1wO4hWw20nhQWiH6SEqtLIYOeoREsfE9nX7cXp6f
oRCpYUgbUDQcJAQ+dcH7xYaX05kpytH+ns1DgDxowKwpKD1ZQX0JgQM0DJMScaVi3BhQW0J1stQc
Os9Wp4BGZ96qw7YontTqUzruU40EjrFRkQp3S0kufkWFgbYE5BIsgHwaqiB01mv0y5DZOw7xe2WD
jp6xA42Pt7/hyhFdCRGOKDbUOYu5kMJ6LXfUlVzjK0cE68BzA3yMINAV9XcyVCWZMSDr6JDuBaNd
X0iibps+fwFLrOSSWhOF1ziyGDZSxq7Ld3rhU7Ja8Sw20+joVRuj85Vfk7NPZahLbm+CygFaAZwQ
8DsOGr8FeyRDTea0i7zjjA58x/th22FEH4wvmSYj/1k5fW4zIIXSLNT+xEKMaqdtDegvngb9tK/x
UtNqYwdE9f7e8wevss35RUEmhPhd8MRGgyEWZjS1p8Ru/HBQ67vjRCQPMSMDb1hgwRd5sVGxrLns
8/ZUGD/zvcX+vv/nW5hKjTvE9lAlFa5CzMFwMB/PbU7e+BkTS7Tyf1xf8PIRm0ujbrB+7AbOmX25
99fbmKXMvzt+P15nXKUvVHYAG+Y8Rl58ntSH2trdOYAV9QAHuBzkU3HBAuMqwra9PAJgyknrU3/A
bNqtV0/be3//xwMA7wAMsEQqSXAeij5FSKjn1QmgfS/ZqtHdOcnr9YXouVVjOzItWoH+h7zkflpU
EgFLI8OXB0UDEoLIn+tiAdCI6rEeypadWDx/b7sp8Hq0H7TJ99vfaemacGtwLwgQJoo04kWVAF2P
kaLAmDfDN2IamCeG0gzgCHklK2kt3fnH/WQ7ILbDdAYxze3VdTJYrIU596Bx8ysZmaNsfcFdpE2v
pEaL9Y14Mzp++vP2h5ItLxjEaLmdQ4emPSkoMVvfJ0uGh10RADwkxvXgIgdqUUT52QPGLEeu2p5y
UJ7XDxpmat69AzhSvOyhUbAIMXtUFr2ZzlNDT1n+td0W/be7l3dgbSj2ojECBWvh+2PmN6ZvMZad
OneDmVCyF9iKPVwtL3z/NFYQZpVYfkOt79VD0f2PP1+4PmneGBGwY9lJB7XMX8xNdrc/z9rvx1g1
oDPg94B9FBzGNGn6PCskO1FMsJr2WrQddUmGc5mPAiROA7SSQ3fxWBVuhM7L3XhWswyIuJOblkFb
J0GbEb92HUCMCoxmlcQ1KyoLWCow3PBS6hJja/YlrWc3yU7qoPpF8lD3p9sfbSnAA30NatN82CHY
7A3hFmoi9LwqVnHqyVvkm+3dL7Hr5bn4i0uuZ5RFAPwVpxj8K9Y4+aXW+n1rSY5etgvBMmDxTYns
RXGq/DLDxNfN7Y/ENf868LvehWAZc0QGvJawPDUn3zK/KNup+woo8d3uA3la1PDxIEPIj2rr9ccC
shDEGCkdT3XJfIemvozkaeUz8cQgukKRc1yimEpqO1anj93JDszujerH259pbXnkzFEIRUiAFIVw
Co0yG26fq8NJS5/L3AuSuLj/nNHYgsQmivYo44pxMeol9TQ13nRK08d4n3iSB8vaBi6XFwLKJBvj
JO6xvG6/d/nJ3t7+PksHhTgMtB1oAOFTWMXroWZTpVh2qZ5Au688liqmtiGf5sZB29ZSilJxLygT
Y6Qanq22BWe4mOBmUjzu8sqYT5X28Jlqh9tbES3iY3WEdxYyzTjsD+rZC7u2tWmYM1bNJzef3FdQ
7oNXR6HN3q7UXvEpiao7HSFCGlStwN7CK/gABgm20bnOjCaQdAiTr6WLQV+S5/ZyP9fLC3dHAmB+
ltVY3pg8P22/6iZ6mHeJrLy0PJRrMYK3JWpSa7EFMb0ZMNefPYmGydbnf788FseOvSbF+oUHltPp
qaGS7KOowjgGAINhe8A4ozFPrOtqEZ7w/Tj0oVadNG/jqjDyt9uqtbKHSxFiuiU2EoXUyKGGmu7X
VZDc+eb92AH8LEBz3AzFIDDzjK4iRt6Hnbp3i2dPVtRd+/lASqAswqEIwIxeH0Gn1FrZpkkfIo0K
7rnMv//zAAPy0T5owBo0IQTR45S6BuYbhLxfMfUwcvvv29+fh2GXlx0+EApHeKzj4jcB8RJ0tE37
JrW8sQkt9qBEj4bqR+4D7jqinG4LWvlSaFDkzHaIZpczgwE7prDoCAhS24/ijSYJPWTL879f2AJx
3MmbGJYf6LsyfDfv5Vn4+E4XP5+byuX6mBlZDAPWV9VvWh1m4e2vs2JpADcg8Ys0O2+JFqNlc25Z
nhRdWOX2GQmnrTMo/pQXkitPJka48nIjN1CtyLswrXZa/5PSLUafS+KaFed6tRVBZUurL217xFa0
ZBNlG4VuvcpXUolh81UWevvng4l+A3xZGbIpkGIpj2mp+KAC8merCbL0t1Y9tGnss06iwWumgjCP
HxM6JhZNg5PNmrmL6yxksRN919xxAsczI+ZDQqPpacyq6ZFqA5XxOSxw2lA9znsB0N8/rHbCB1VY
BnwHc7Kwron5qmHiZYS7BHNT7WHAPBrH+z20SbcDYj16zobZjP1CaacGg2LtYafUHeb/RRkmZxK3
yXe15cSSW+IDniScBaJVFflyE/Cfxdgfj1Y5zZKchFXLqr2DoaDgP2g1+5EVg7GddLC9tq4JosRq
7A6Viz5fqmnxTnOib8Bqqr96OmOUlsKUlwIPdr+xRvKmJHr1624bu/qZgq/W0HIUVWh3CZsp+VTF
45eqG3fJdG89HseF2VDw2eC94sMsBTFZ1o7epMNH6Jivtr17jhZfHoNoePctwDGeGFbOaWvZY63X
YbtTopPHJI5oxY8C+gkPjUo5mIHE+m+ia3llNlUd0j6w6Ma6c1yzzn8+irKIJ3Bl4tUjOLp86B21
6kkTmulTdujyh9tnvPbzL5cXHFyEmaul0WD5yTpZ+XslyQisLM/pW3hVAECIRbvllKdKmypqE9bG
xs22sSNJUkrWF+tAVaMUaRJh/YFsTAxFvj+auPz5jhBWl5NtlQVcQ6i0yRPtrG02uBIRKzcM4kQV
g29BSaDbH+W1i3syq+qpLVWrDlUWb2oAQLs5wvxEGSL9I70j+Bz0QdgmqENsdCaK1abCiOwq1toi
xI8xArd1jUArbBJ4JdV3iZJ6AQO105bCaT0lXlFvbDr2cEsezX4CQF8fnWT8ZkRT/nue0uwV8zGG
U1kl6V7rY/e1ypxx12S4T9R4zHV/rA1H5tdXvhTKGLyPnj9wUZ++jigGJTfV2C1o2HfDg0kn/VDR
dN7UkfH1tk2sCUKrJeq+wO4YgLtdCzLzMncwHpqGDSv6zxPz+icMFiNvs8ZkrQkrdz8OHRBKMCwA
DipWgQ13xNR3phQhGQ8deYjZc5++TUzyfFuxEg7pQJ6M91lgYuj1hma3wEDO3ClClj5r7o7ImoXX
Ptjl+oITqTDp0XZLrJ9Vb7r3UmWfXCIxE9kWhDvdwNWDpleIULX99GrXm9tHvgxV0IiC9wIIGhCt
WCL1hJd3etLaxhimpq+b31BSVPVtnPyYf96Ws9wGb3hB3xa6qgyeVrw+iXZOc8cCR0xYZod0S+rD
3csDroXOduDmDFRvhINo9Cp1G7OZw7H7nRzqexsFNBXlRJTc8QSCPoGC5PrXj73VEzX2+rDBgAPj
vbgbkvmPALACAV2KxMwiFOjBTmhbdAiH5qfu/KTB3Z8HZ4xPg6ZUoK7F5etpRkFOmZAliaOA7EFa
LxGwNASg93m0CzgYigWGoKWDQ2KgSqsxtIjlx3Xoqscov7dzFx/JBEUdMEJAj+NKFbAPFK1ZmVOl
VqjOj6a5qds7K3J8fbzNkVYHDyZw3YKOzh1N0PKT26H13KhfXEa3xCu3lvZ++zAWwJEPOZghjKof
3nEIbq61aY7MqE2q1AnrJNT+BmGzYu7q3/30E8w/h7iUBN0rlofcLqcVAmJoWWwfigTZywnSugQ0
2mFZ/ItjwWZQsEYFDZesmHmYY88t1bFoQ6rZ/otXyZoKVzaA9VHuQPkGIaEYCPYYLFInIOIJAWcO
9C2GLEmUlzuH6wiBV8+gVC4GyoNcSIjDwSnkpOhGbkM7QStt85q2r0355J71k5qr29uHv7qZC1mC
jhW5knhdBFkKhjVUaaBUMvjn8mblnUyAbgHGitegSJVmjoppT83chpb6qWuMg0t6f3Q0EJfIxv6s
7QVZa/DiABzNOxmv9XisaY7XS42U1l+tvY+d/f2fCi8jOC4P7VPIkF8vH+OtqsQZ4ekBv3O2dnN3
iA60zsX6wlGUWgL0VpR1YTE/KVlAHQmObk2tEN2iWQePgGVGkTFDMTQ0LIeZ+aucvjXJT1b/oOr3
fPxtabKJQguCRTgV+EacPKeaAPsO99AX4bTVK8MMjsMu9EbPL8ytmh2atwmcka36btPAow8FfWQ/
qipgUzBEmyw/oj0XTzc0at4+t0X/sfhTBL0oS8/rdMXowslhGOD9qVe+T+n3TPlEKB/tYLXhnLzq
6em22JUrCAYMcgrgRxFWivSj4F436pwkcENfm++AIQAscFvASqgEL4obFKVeHogL2zJYz/omhh/S
HLav0kPt1Q9guwl086AkneR5urobi0PRwfOArK5w16luldJG85owsqzXWkF7X6+8IWDe3d7Tmgnj
bYEsBFgSuFu61pphzIpKZ3MdgjhAYXtFhunl977oWtG6ibAM4SWSHEJc0CaJFbdxVIdz8dok9maY
Pnfus81ele6UjC8dvODtDa19NwDkPJvX0Ti88HpD5lS2ZWPoyFKbbN7OZqn7yTRU2xiEfpvbovh5
C3sDDyHvRkamAjGnIMqKrNJOx6ELB9BEfS3I2Gy15L2MBmOjV3H59ba0lY1xQJiOIhdq/ogbrjdm
AyDh5ODuCpUKeEm8lpVHd7y3MwiWCywSVzh0h+AyFMLoJHMSs58hZIy3tG2D3rUk57OicO5HlRnV
R7w7RBKHHvXPMpuc9qOgNjqbyU4kEtbCK9xGNnQAKr2cLW5odECJuBhClj3b7bCbKPGdbPyk9tmh
n7xX4pQvtlFVvl3Tu9+bOjblAjb2wVAo7o6i/yXudbcLiTMevin2eLitBGtfD281jhbT0QYq1rm1
YazNuRz7kPxWkp0qA7Ku6RhU7KP7CEB8VfAGmtlHRTXNKLH1uCPQAhpPml92v+7eBH9EIe0JiDnv
RbrW5Hpso95gyEumX7Qf81/3Lg5AMVpwcQ+gv22BLm+sPOtsVDlDJTIeEdU92ZV5ui1i+ZWuRQhx
SVc2btTkENGqQzCX7gFDv1+8WQY60LmLv/YvHBuNZAxOGs9mEUjZVaM5GbRJQxo15WEyxx7M75EZ
ODOapL3ywdS+xlWzafR469Z2/FxFZPorTrPih8tqtvOIPfgj6Eb2UWf8ZY4VeEDKwtx0hRvvPGrK
YFbL6xEcojhNDoVGcUoMQGKdDuY0x2mYZvk+NuvA1fbFPD307vhQKjLC9JVaB8TBv3O6OZ5EFLSo
6yvqja2RhYSqWmBqxC/1Z3/TMm+TqWzYOjQefF3xjE3m2sAXxcbfdWWOCEBIvx3atJNEB0vT5Jx3
GJCMJxZeQ6JWK1mVTaxXk7BoHsqAEUk8sLK8C6UGhwewnIjjhO0W5pxqakJZWA1/UbS4/rhXp+G1
LpYXYhsw3LOkASgrJGkAauUgs4eNLXMvywsTpSmUvtGcYvO+U8G9QGn6yG368qiam7JgG1C6bazs
0OqSwHv5ra7lCLeYORKWKx3kOPVxYCBM+nn7Y62szw0TQFFQOeN1IuzDs3OKtBlJj+3ftv2El9bt
5Vc+EzwX3tIuALv4TEJ6oMucQe1RakeqzP1mq9Mu+6wk9R5X1rfbgpaODB0EyEGg2Z83hoohRVwR
d0rzLgob5XPR7eJ5Z2d3WwU4sZBRxrUO6AA6W699vV4a3sjwjMMYtC37UcrgOSsncbW84IrNwqxK
3cPySvXu/mCtJHWy8pKBk+Fkdw6gtdz4rn/+3FRAKaB9Msyy80RRxFW3FXkqo0d3eElaw6eaum3r
H54t65BYc6ZI+CNvg6SjveBJUCZQOE0OIaGTAA7Exndw6bZ+Mri1T1rjrY7z7W1dWHk/8lw8svGY
KbjyftR1xnIMWs9CDMf0p+ZpZiRIvEOfWBtzfO/cnam8YPbbxtAfKbjkC+2r51WBbW1Q1k6nQM8l
8e7yaHl/C2agI+GDxkyxbENy0M/MUY8vQHZNfIhlWaul8l+vLziJCqSrnko6ErbVG2kKv+kqn9xN
tQxS16tdCApU2fbEunIgYa/s4tTasuqvqJNFvJKtmMJbccwnO7amhoSTG9Tlw6jvHRnSdfU0wJvI
X6J4hYh2HBvIIOX1hH38zNydp0lSMas7uFhesOMGb2CPzvhMyFP1gEuD+VFWB1xM4f44CuB1sQdY
M9z2tS0Ta8izyTRJmCtbc/46RiRIp8fBYz5gx3n/jP865qHIycbIJbfrijWDB4j3SSOOQ86Jb/8i
N1NY+mjVLiOh7j1bZJfOeeDoh0R9BTBld9uOV0XxqJqnKFBfE0SZeo8CpVnhoNgmjjYd8aPoQFBY
7e8uQBtw7X8ECRFDp1tVYTIIMrU3l700D7f3saZwNg8WOIE4MluiTg91X+kt/TD/juwGicKtfibb
wHGgxw15Cf73ixOphxbd4FZNQsUIMIRd+WT8haGMhWxWwZpeIx+FwouGsgtqbNdi7NSsGDVxf0wj
7yrXex9EFbc/1OpO/ohYlNFLLdf7/yPtSnsbx5XtLxKgffkqyWvSie0k3T39RUhvokjt1P7r31Hu
fdM2LZhwXwwwM0AAlbkVi1WnzrFteorzFVa70I9uEnTRKq1lyYHruAQrfmZJuMtpNEY9sT168jS/
odDkW4/Qnr1X2HY+pudWBFdQl7xy886lJxAX971fyIrpi6NA3gZpDqA90Qx3uSRMdXtFtQk7RVNg
ICs++Hm2s4rT7VVZ3L7A5yH1C7w+eosurYBPvADkwcKqQEzcjj8bUDi83wJICmcSf+CpYOjSAh48
rTFaZX6CfJqWrDsZZHhpns6/L4wgr9EbOmk8P03emwXK3wRlhBiNGsyTPuXm1JXw0AV7KlLXyJSD
elOcrDLLosRx4+JEU8J9pzf/SYn7hhbyQC3RutEWWxu4PWaQTV42flOZPjfoijv3dhZi66EjFaLd
cDjI8ooJ3iQ1mWtTlNr1aFU7a1cWDC94A0TCyKwhTY0GW5HehbGhrSory056Wj6VUfSDec0uG5K7
nz+AbiBXiOzajOEQw3o944CTUw4z5Me7RSV32cLOvvj6/Pczz5lMdY321Do7Ef3AnJOsF0L2eWFb
GwNwUzUS+Sdv+uKt7PTt9qlZWgLQAyAIQEg5tw5c/voeKm7x2HB6sloEGq+K9Xpv++68ic4tCAOY
0L+m82q2YK4yc9V/uT2AhWN58XnhWBp21Y0WB7TUzvZN98m2aFgXtu/K6pRz+CueSRCK45+56noF
BaqbybUYp7DTPNKB7HKlDHuomSf6RstO6LWXuLPFcUH+ZMahGGhNFi5k3iFfPxgJBayZ+KAy3jvs
iz4cSK6HtydwaYPhjEP1DEo1KHoIeXQ6sswaJgKMLF1HPsAutz+/tMGAgJg1qgA6unL8saZ22dCl
uPGzMszdB54fJ/3lto2lucLFNae95qBC7AfjvDRrAraUU+k0QVnHQdS9KrYVMKZIJut6NECNQOYO
MD0UOAAkvTwunVl7DGAJetJZvdHzt1bXIBjy+/Zwrlfk0oiw9KNdN1BmRgQDMHiQGq9mIVNolQ1D
eOtFQ6Rwc4CFtOuRDnr2vMAu7uVD0uYGt7O5EgILm/PczmPEeka9JeVuKh5UGZ354jgADwI3wwev
qxCBaWM8gYUHy+Eo62nS/B4MI55+98Mb4zgzol+u+RB7JcpdMNLTLwn5WUd3dxbM38d7aD6CyJ8J
8zRR06rUAfOk6CyoswocKYBCNLI4byF3c2FHxP3jfdJCdgHhavOVtr7JwrzaDM3aXfdOwL+Q1J9k
JKALladLk8L6WHo3JaBeoKck5z4dCfp8dl32qCChCnREoa1TkHGz5m53cGlVWDBj6KcGqkT01M3c
iiGzt9DXNWVgj6W9Z6O3GYSXUIu8kijrkiQbMqbQU17vmj72h+ipSI/3ewKok3p4V87QabF4q5h1
0ZJESfEqI74WHSJZyXbJ1aDohBsGcBXAQoUFmqIe6XVaZSel3EeeErp5u7k9hNlZXd6bJtwkIiQN
JERw0IKFwRn1CTLt6altwtRMA5c+ls1+okngJRLnvDCYucKFLDFe4aCCEp7IWYYOErvs41OsFSuD
PDiTLRmMzIIwGC+exrRRYKF4qo1V6axvz9VHtHU2WbiAAatERgZU+zOFkphIJ0aJcK+32aHM0UrW
PDT2KjUekiIJ8mSrFvma11+t+q3HHDovyWRt+1pSsBV29fwLkCeZ5U+B0AHCU7h7wAqBFodSzw4s
W0XOoYW8jJfIUk/CNF4ZEa6flg0kmlBWP6RGWE/BvS29V98XPWpZRGY+4vsq7UJQHfhaIdkIQsQh
WvgoVZ4F/YNbNGljqNkh1vfE0/2KED9RjbAwZIlGyYKI52fSGTR3FS07NHxFlGmFZ/SKVsZfjQcV
KEefdThFSCEFvMbqbCM7tHxddcfY2kIvM5VlfxZnzYQvg69Bv544FrXNGqbETnqgNlSLivd6OBXq
z3Y83T5Gi9sLtUe0+KCIB5KRywt7dPK+YZmXHqavgLF1d7Kj/Gftgb+bFZ2BPDBn82dr34GGrM6t
Mjvk0ZHmT9D/8G///vmMCV4A/T0WAlnUua9xfnkdmySLh/zAIUcIHpkg6/JVNH2PyZOR/cVcndsS
BuM0MSo6Tp8f4vZRb1WfWDKAy9IGPrcw//1supiN2l3LYGEYvkTGk5O+dN3u9oQtLfi5iXnfnZmA
pkMCIzCRkcpvk3dveP3fDAhe0SbgoNV7rAiYgZ3JL2Vi80sH43wAgkO0TGYCLj7PUR26gI9aoV2/
cmt7exQyK4JbVKlXVP3Y5QfN/IU2tbIp/VxVw3L4ftuOZMXFDGyZTxBXBp/5gVUBrxCFfY5MSSFS
MpSPWPdsxY3G6m1ngonqt+b6rHhU2lCXUZTKjAh+xHVYYaVgqzngGCYGNNuf0zqw1f9xtoT395Tl
nHh9mx+UNrBoYBbQjQtuL4iIDflwWWf7S0SkV+hqsQhV8wOtVXPFTCUPeJSWPi1dY+XavPN1iG36
maNmAQMbXag2aolUM7qcc87fK5b90Ij71cMrxb/905b3Chw1cnMzl4uwJwEe0SOQu+eHngRuESiD
X6jhX5hABgKAaRQ2rtgVM7N0S8fDto+jpyk7lsY/tYzuaNEBnZkQzu/QqKPCOpggScgSP5bdCIuz
hCvTAiHNnBkW9giPO7dy0bN9SO0hhIaRCX3prvx9e54WB+ECh4L8PETaxJKm3fIo6UyaH2rjR+KC
qE6X0WHrizfbmQnhRPE2xiuhTXBsefJst6MCEL497tCpZPq13kB8te/Ixhjztz7H1d1MZf+J2UO2
tcaehzqtie+OFAAAjXxzGBo3JqvsgooTqIencRoAE1QGYzUkq3acbDABtF4wuNEYIofe+p5LYz/S
nL8JZ5Em/3fihNXRSTWpepzmB8f43fPnwr2vsvif0wuMK+SDwOZzxVDjdCwdwNKQHaj13ozMp8qd
Uu+iBdFjdxVk26IJFiaNab6taGjeNDuJF1reX8BTQJIRiDix9zCv20YfCpIfIqvzn9VGpvm4vLn+
fF84hDSKGlpylh9KnMB8M7jrKOzbvfbP3xyTP2YEj6UaUQ/mBwyjzb5H9NHyJMdQrMv/dzH+NSAi
3duiNpWsVRDxM2WXZBEAJQBuA9iXVVpoDenKifQ9i1QngPbCitjNKqplAcmiw5mJX/6zVmJG1THa
po3KCC+06tkm1HejTzqX9UUsbghkbUEAiFYsYBAuwzbiOimKXzniXG81Vn3oUba+vVaLwzizMN/w
Z2FCZtbJpFZ1fkjsBxUVx2FofTWS1etkVoToUG+VgY89xqFzx6/zLOgSb0Osl9tjkc2WsL31eLQi
nZT5wZpCPJ/6O4tx/9l2Z3Ml7GtulE4VO0V+cOkXBg30ztz3ioz0RzJVYg4ygz51zFGkPRAneRrQ
izDFIGavhr9xNX/GIqa1QH+sVL2JsdRGtImH5LGalB+3l0M2EuEqSyJo1/MSI6k1qBYzPJjrJMyo
jBp62Qzyfzo6Eeb45XIHF67beGTgMNM/TFPsp/prpv68PZT5FFy9N+cc439tzDvv7JQMHgDiiVHl
B7P4SZtPiuIEcTquQBH5V8vyx9A82DNDcamWdR5jMOh8TnyoAONtYK1uD2b5mPyxIRx5uBlVq+cJ
86aW+0oNgLCWb27bWF6Ujx48sKwBD3k5jrGdSp3HuGnsaNXq66TbyIRPZBaE3RWrU8JHDS4l56vh
pzqsG9kRWbIAgkB09SJfcU1QFuVDXDAdR4Rpm6hIfT158qiMEn7ZCDDgHoCUyP0KnrH0+tizcxce
njd+22ZBY3f+SP8mPEYN6F8zgmvsuVOQiNpYD/piqY+1wwPlTlLWD/d4bkNwj6jHDW1fwIZn7YH6
SO37qkDi98WMYlSrvZ7r+H7j/FD1L0b1UHfb29t2ngbxnJ8NQUy/eTYYmFDwx/vfxZKvuwzPvsp7
5LhNWuWfnpSSY7J0FMFaM6fi0YByRaUAGIsed+igOZT9i9XaftdJ+tPn7XM1IJStQdsNpsOrGrnX
NUqSeVlxyLXaL6xNR95Jx8LW+54XMsrixcmDxgSgd+hnAHnG5Znve81l1MJDVXceKA9RaFTe443x
ruuH26u0OGtnhgRvjJJ/2VMdhgBtRuQ1TKvb31+cNHDzarNk0HVfbM4ng5HcRoZfRYrfiIO0POT5
99HpA/Ne4av/7GrUTmeuFoCpReJ8tLxBzy73sgMxQGXz5qQ//2Ywf74veHuoWRtJlM9xauJPSoDY
a/DWrHoumWTWFj3Z2UAET2a26GlEC0J2KJK5d+akKrlfEElWa3Hpz4wIfkxPXE+BiGl2qMf6rev4
U01HCc5zdlNXR8aZW05QI4Xm0TzOsys40sGmWhkZMgkjXTOy64ufoD9dV07hEy8LwN27GpmMT2Ap
wMDz+F+jwioRm9a13s33pXcgYxaOcVgaeWgZPLy9HRZXCY0VM4fYLN8nHNJ6bqgBhx6eTtqTxZ+U
YpO0kuO5OBaIBaB8MZNiiFfaYDZgwldRj8mRMIu8x7pq/CR7dt3X20NZ3AtndoS94NkUMVgxZodS
Cb4wGXBi+eto4wC/MY6lKGupxmPUunGLr1faI9rqXhV3lKDuFtcCTXr/b0JY9BlZplWkQU7hq05e
LKCmbMlSyCwIZ1LtxsqaSlhg8TGzDl376EaS47I8TxjFrLcFpQBhQ7UOTcxC6bJD531X6Weuy/Kf
MgPz38/OY9pnRaSAYP/Qa3uWvUtR6UvnHSQ6c4+sZQEoIwSSClFT251DbhD37mwOtM/khZ72ebR+
F/0bqZ6sVvaQXDoh5yaFOZsyJVJUHY/ujjoPXcNCeyrDwdX2PO/fbx+SpR2AENYFbhk0SsCXXc6e
0ky06aIJl7L2OlbvBjf86M7mto8rDOpVaDoF1cp1m4Rr8NHmBWbQjYqjWto7MI/JgoulXTBjVMGY
jw43gEkux2HHbcvSqEoPzNenjWWsb0/T0ucBvEZrG8hqAb6ep/FskzUZxEwbFLEOlvdqtc93thd+
zNCcwtGAIQHhjdjo2mVu17U5DglP/WwALtm//+eff1/wJMpQpjSN4QqtdO3mvi1DRonTA70R4Mfw
ukYrCsQORT0EBI8aqBj65hNRUt9xvxcdWd0egXgkRAvCkTDA8+Vq5dB8Yv1WLZ9s761+ZNbmtpEr
9Ais4I0F9DsWAWo2YgJ/ULzRM/qk+VT12rNexusxil81I9+k7D2LX6COcEhBa4Fgeq8ony3jn25C
61WbyZ75VxnM+YeYCPvxY+bOX7H1N014oQ2O236KKu+Yqd57k0etz5LI9FtGNwCC7wbT3GY03jiV
+t0gjPgWZCWPtydE9H0fP2PmQkePMHBBIn2Vy0G91Of4GVrcQfTY23TcJGEz9m9owUyBgEMtDJSq
xDcmNw5v2/5IMZ0HWjgMs4AK5IM1c27tF3IEsRGBQNGAlteEnvxN1LXZ3uH5J4hUjAHInDeKrXwu
Y9QKWtruATD8VhvdLzOuf2pD+9bFaPNIvOhFdZPMj/RMfYq0pl7XgJ2sItCWpaWmh6DMzYOkAfFh
ouyINflkGNaFM+0Nb3rCXRY4PArTFoS+0ZBvWruZ/6cBmNh7qGZlrqR0frmG/Wh1Gg3bxKOBGyfr
qbQ2iZNtOoZKFugb1ipVd56Om0JtX6ipkEAt6PdYa5lkyq6P4UzjMIc8Jhjl0Il06aXAAgVZhCmt
P/HPWbw3YgmyafahZwuChyh0u3CHzy4WD1KR/TWvea7XOk9fPPpmGC8k++qlL3YSRjIUlzCO2ZAL
vCiWHMBAkB0JV64FIlWnt5rspVQy37IV33Ek7mTJAp5OCK3QQTf3qV/OVGcaid2abv7yXKSKP4wy
Yh/Z94XrCDSXpgI9kvwFhQez3+b9fe+cjxk6//1CbAui2R6PRfx+fdiyYe1Kpme+zoSVxk2NQqkB
dQ0oNwobyRpK7qZpkb6AWQV0S7VvURZAmERiZmGWzs2IHXk8H/I608r0RfH84of95bYDkX1d8B/M
5G6R2Xn6Ag0jlHm4ufuL70Ocb5Z4ReeVWI3rqh4L7CXpywQBBBqOMo2txUU4+76wxoYWNSy1SPri
mKu6Azo7kN4zMhPCOg+TAtoKj6Yvurn2SJi4Gy0Jbs+ScHHPOxV3x7+zJNbiaJcOhQMWxBfmOt3P
kZrGyazGMUDqP1rhMp62t+3Ns3K1dV1IboEjHc9z8QFrlVZbNtxjL2mh+o0xosNsU1i/uMX83Pia
RundexjsJOiLBSEbcgFXIg9MjzIagefipVbedZv5bvr19oCut/GlgfnvZ6Fn25LU0MsK26w+2tWu
6tf/2/fnPXL2fctCGnsccNajaTvlOynn3vUeu/z9gqstYlpNrYcJijPkLMLOe0pltdaFKYITnwku
UJfCQ1Pwtnlk9cYIuuMTui/BBldkkj28+H00d4KGBlzGQBVfTpFD4iKLs9g+6fVTubVlSifX9ypy
SX8+L6Kup7KszZwp1qmoyyfXVH55Dt1DRDBEf8nG7Wh4e8GvTyQqVWB7At8Tmi7g4C9Hk1ZpO2ht
NJ7SkHwvybrLg/FOOASOHirf4CnQgOqfgffCDZ4lLPW41aknVh76dqXeD1S//L7wHKjqxNFTBd8n
BlB4B92QrPg8B5deBPUWQKoghoE2a1tEqFp0BsendnfKi6OhxvVuSOon7lm/wFz/uxrqfWs2ZO+R
lzuXBjTZkBgGIxu22jWWi2idMk5Eb09qQ/3C9C3AdVTnc9z9/As7ePAjvAY84Wp4tdEOiqtCwCKB
PAbvwqwKS7P0Ja+Hq5OPUTgq8v2ouwKbJj6ao6F1qowWoC7LN+AOIE5olPc6L5iYFUtmPbmZVkW4
I4mutUQbKn5iijsFSRuOxBsle+Hq9M820MWL14huQpFIaIqgnYsEUG+CBTLaZM328+2lWPi6BpAy
GKxBLjZ38l6eRhcVcKqM2XiCgEe3jqt7rydoHpx93hB+vNIhCZ5O+HzvPmqblt4bhwqfF2IsmkeG
XXf4fAMykpVl3r+8+PXo3ddRacFrQPj1aVqC2NbWx1P3qBXbLt7dnvuFDXrxeeHXp7oddZGDz49s
5bqfTPopuVdVEckE5O1RJgZ5IEjKxTSxrSRg+C8q9ZTwyM/2oyeDAC2MAQaQsMBpxkEQ86tNMehl
PxL1lFuRHyuGP2RV0PUyoq2FbarDCmLdOR9xhaKwPLBf4Tyrp8wG3Dl0ZYzMS8M4//5s/ywKGTrV
K8mA73P1OUsOebGeEklk+NGlfuHUsRYggpjXAanCq2pqQakLgQtjOrG4nXaKWpZrnetpGPEuRvqk
5kfC3Y3ptl9xt/Q/K32iCCZ6tWI+Y7p2SpQkD0D3opkr6EGTU9W4zPc4pztKAJ0E/2D+RDhJfuLZ
6iGLZ6q9stahvhy2Tm/v3cnp1h3R8w26rIZA5zb7Bhhc9pzkfTmAU3RqnpzB4/5I2sGnWVofmaHz
Zp9ZZeg5VYhoFtLzttq7WejkI19HXB1XdIyVIx7LxrpNNbKxrCINa/w77Hk2fZsyQMhJnMTf9YH0
RyM2vrVuPfgWyOx8qnbttCq5M616PQ5UbUi3k1eji9HQqfYIoQPFb2qoQwW1YjpfSEEAnCUJeagZ
bYKapPxYFuP0MzaN7qEg0A1h2dQGbqIBiqxwdT11Xu2DdNb+kgE5GtRpwX0307o1zUzuN+B6/qH2
jrPOCts8DUY59T5E66JgHAv72fYm7Qdz3YECmjpWR/h/NQ5jG7qMEPHi3mtPB4q6W/y9MSP0J97t
G2Z+/rl5BN02V5VxkFehr4NFE0hDVkm/iw2/yiSo1MU9780isnOj73WvmpUTU6umCb2dG0x/x7ZJ
KxnFVaw3v4GQeAdA0EFcIdIExeiOKQ1mTaAOsAOtXjPlydKPOXJYt2dryT2c25l/x9nxrSO7mBiz
p5MGsZOfE7//80hsGYDuzlkt6F9dfj4pKNhOlBpU81UwpSHIwu7++Rff1y+/Xw3AiIGt0DmhZw81
IH9ITUkQ8cFcLjgfUBG4+oeM29xrfWliaIhOGHTDToM2xe+cRdExc533FKzWX7KOsIAZhQ42fbTF
+8CuTuuZNdf3qP4QkXzX6WrQVcqv2lJe9FFWKb3eiAhycVOBQhEOHo/ny99WT6nZlF1ingyT+Hm0
NpNVZP+4d4ovbYgOvm+rugZ70UlLQu+JVHdHCvj8zAiIrBgE7kV8v2uURlEMjnGyB2XPgwKcen/x
+8E6PSv+6BDKE9ZPMYs6b2K4qRiBsqufWioZwfVRxQjODAhHqAPLfqwNlnmarF/QXfRrQO0rBrJ1
We7z6rmJFzJUU1C3hjDFrA1yudpGRcqBxbV5YmzfDxsjehvHr0538or321O2tK3mnhkAZRA4XLHG
2F2q9z0yPqcCveuk3lPQG9L67baRq3zPLIaHuhy4g9CCjTLU5WiURteSuBmMk47LYXIyvxieKnOn
tW8FebJ1ibVrPweVyplFEyzq4NwRYf68UPtGbXvtZFSvg3LoNrcH8wEgu/QS+D6+C0ABwpSrlnht
NLxqsjvtVEzbNh18b/zNqn6DLvaAsL3n/tT5nlaPvRpDVcJZleXD0LwBWONXdr2a8pOWP/XNU179
MB0JUmxpMf/8Mlwnl/M88dY1Yg8jT+ihmiAPGTjd8fbolyZ3lhSBTMrczCS6SHTm0Iz2tX5Sta06
PkwSsMNHYkOcXMTIOGW2DWUOsUbcx3XTEkvDfjRV3ylcP9fTYKheNbpNUx7oYxpWyifHhRhvHHb9
Oi1dtKz9iqDnFRffinyr19up7+6+eyBBA3ABwoCZ7lfkVnLsCe1jSEEcVYBHfebKEKTXfuXy+4Lj
LbUuoZzi+2P1uzeclak3qzFFb/yd3Sl4FFwaEk5iWkWGWfYwZCAY6/SAJZNkqhaHModL2B+oxosL
qNjR4JSjYx2hkPEPJC9fmrLc9VXzrW5lLW9LpmbFB/hIcBZdCaQnplqabZfbR9eInvquf0Ltb8Nr
kEikkb6+d9+jte7MlhB9FBGzHJoW9pE0Xw2c5QGe/34LiP7QcI3q/KylfXl4mdf3ZpRE1rFyOt9r
Gl+VGLj2DtA5wusTygXQzkaL4KWBnOC5Aq0Q60jMwVfh58uoX+Hs/MUwQLMHvCqiZjB0X1pRlGGc
mGlZR69GDdVXbE8yjGsPhGHMF4kNpeCZz+/SAI9TsFQPk3WkA3tglL8yW5ax+rgiLr3QpQ0hlnX0
zgUTnmodEzcKspm3M9NWRvXSQv4DPSNdG4xq4YP5RxKBLowNM2ZjSyNTBp58YYk8jcL3dbZ6rGLk
CXxPk+zihS1w8X3BzxBcwnY14PvowjW80AQX6pfby79wJi8sCLvYSZiHqx4W+nqtuf8kYA/8QWW8
sUvTZECxG9eECjYhsTOhw0tGddtePTrOc0qe1b+YJbwnsQVwHue2gcsdpsR2RVqjU4+eUQVVt6KR
61NZ+fY6wpshAH+MCDnFqC+VRo0whmTKfSX6Dhhk4NgHrVpDSkJyZJaW/cyWeGRSvMTRjjSox9Ys
nvAAencI349xH95ee8mQPOHUoPm4I1zFkPLoLeEnNfmke2hlLXjACompq9w/Ckhw+QgrPzAvIsjf
qbqxMCHOd8y9XZbvxuzLpGdhP3SbJD41jbvOuSS2WtrYCMQ/uEOhLyL6NZP1U+UoGSzW6ipX36M5
JgFd0f0BFkY2RxqAVoAH3BM2n5NBvFK1G/WYxqDcK8JylOGUF3fDmQVh543mqLd6w7EbYhJkSsL9
3FL8XovvflqATxOsSDZuGwTiV/UZ3aR2XCXa0XG3sR6Wk++93t5wSyM5tyA4GwuyGBqSedqxcUDg
k28BBCpHySiWfM25jXlfnGVN8tyb8myCDWb6zhhmMjmyxTHgXY8KyQc6T7jO4hEpVS1KteNkvpvp
owfNLllHzOIQZsIb5GXw8BYLMFncF15Hcu1Ypp3fbV2k9W6vg8yAsKP0XGVW1nDt2Ftf2nUjO3rX
kigzM+ufAYhdQ2Zq15XeVlhnnj9UKCA3LXJxhtN/hSPY2i4I6ad8A9TXl6x1QqqQEHEQCpokKG0G
IghwCqONPiB0CImBHC1PwpSVktamxUnA02hW78IciwXosZ+S2io97QhcJYB2ANz9xST/+b7oxON8
qsaI2dox0TY02VX3Vw8wyQDJgIYTuferIhfKEmncRTp+v/3mNq9vt3/9kvsEqdYc3s7ZWvHdaE9e
OqIrUp/v1N00eMFob9qerPq+C29buk42YBwfOlCQAkN/hHCg9JZbRsxV9WiOdIc2k5WWW7vRdINe
U1p/HKp3zZU1/C6O7symcPPx2KnqOIXNONF9xdtN+YNuVL4GbOHtwS16izND+qU3Skmfuk4zqcfO
jH3L+hYXUAcq/matzoyIUWjXGValwEg/kE9tP35qNdTFSnfjUkeyWB9QHyHSvlit+VSdudeMtU40
dqN6VIckzK3ngj061SqxvdAdy9VUlD6KCWFefy2GzyPf1tHp9oQurZwFAk9UwFGdhl7qpf1GzSeD
VIZ6HC2kdJ89hl7toJdx7CztSUvDi0VHHR//EayYBbdQmMIoe/KJ0eca7cfdKyevdChWKpeE4B/N
OeKcnlsT3DF406Jh6GENHOJ7a/JWCeTPBhM0RWBu19RyBxa0bZGUoVvXgepO34YhDZsq3qqGFrbZ
9E9cu6CrqyQO8pqaE2787HeJbrzIiWsr8+/SzJ+e98uIdsxBxgNkBemWMM9XNbqK0AAuS6YurvGf
2ReDReLqSRJVOJ26OYYlMT/bvRKWCV/F1JU84GSmhPPZABZrpwxHpxnXeY+W0LCotoaMimHxQjyf
SeGEzurgparihTIlyRvVBsCZU1/ts0etjvwRxDw8Bi9wMp6sPF034Gzhg70fK0iq0GxN43pbg5mS
EmhexKlP6VDjMh0kyfilR/QMjkfnODY8NB3muTo72iBB8Dj15k2f7oti69jKWjN3bf041tBcyKJH
UpEAQvOr2yd66R4+Nzu/Us7MuqxNbGwy9VjzFdtTRfL5xaOMJpmPDCVgM4Krtw1o+XKOUanpb89J
gixr/YSipN98M4Z3QmTgkAV7QPniSpr5RQFOEGaRsc7jikfxToxWrFirv8thMxprS3uNZSjDhUcV
XlOzgrAB+m9bF7wUSRkQYwRPnNoef9fu5FMIHOVucnIjFUyGXRaibXc9KOP69ootXGqwi+HBP6Cw
JTYRgMyU1FFGcKnFG5uGFgkMWWPrwqa4MCGcS2SROqs1MTQQtgVa9QXQOv/2IGQWhCMJ3OmQGRnW
CRlsHxJDfqqU/6MJ4a5Mc6Xv9REmIvbC+T6RfX9xHYCexK7GAQJX/uXJmduz7FrBo1qnW5vqYTet
WkOW6l4yArFRgEBnrYKrGp09aTZPPGM6to79jfVpCITgr8pSTreXY9EMulOwr1yUa8RMWmS7Axi1
nOlIrcdKSfx8fC0aSbFiwdkDffDHhrAeSl5hkPNQXKf0laLxI3DvaI8sWf1vY5nHeubR0rzPqQd6
pKNirggPvAyc0hITC6kb5J1VFAEBkp4LgZcm0LdoFo3pTcdY243DHiFX97m37sZSAK0BxCbStnMN
+4r3t0Z3ntOp03HUNnW9qfMN0D23p2opnvQwDKROUAOESrkwV4w5WWm643jMcjBjqbGfsPa5BWAH
bZqrrmAvkB3aZLz93Rj8waFmMETDQ6tKQrAFZ4BfgcqtgYrLdU+W6nWKa1bGeLQDmrIA4q33xxkX
BoStZ7RxVpPMGY+m9VCa33mq+lm9V/rN7elcGgfQg+guQRcXitHCbEY8LjvUJcbjBFFg35P1Qokt
dHM5Cs2UeHRCAwYdriJREsu0SCtIPB0zAgySQ7do2g8K54EZyrpuHH/Unuwo9WvroDo/SkUyusXN
ArpxrBPWaC5PX+76vMx1ziZmHO2UG0Gia/vachrfatCIMNbsDQo8q1izdynIbzl3fvJpeJq8/jMz
iaRta8GVwCVCbRDQjvmaF85fG+kMORTVOHJ73bg/nJIAyrQ2JA5r4ZSjcoLaDxQkUMwS5a/AGhBN
FdOMI00fs6YO6xG9b8PvvPAg+ysJ/xZHNEv4ofPeRtJJeIToaaYbY2uYR7d/nqJ3u31ONSDVqKy1
fMkOUKeAS6Dgv5C2qHWTpOkAO5SvTGvPC99o/dSTtXsuHYUzOyJIl4966nTo6Dr27pOTgICXHe8/
a+cGhNsX5QDgVwwYUNneUY+FLGW+eNhsqIfMKGZsd3H1k54ghV2o5rHQU3XDrbb2S61NfFQjs0cj
Rtoqmni1qeziXee95uMdWwZkQLIk6UYZ6G0+WsIbFU4FRKUQK0KSxhRizcyKjIIovXUsmsdK31b5
o9ZI3pvLJnD/zwVVcLMIPrJkikoUWlrHiY5fUzN+dL1iq9WjxIssbgxge//fjOBEehaTqVFhJjGh
BO/24fAX6VXM1R8L8xE4u/+zxG0S2y6sY0pfh9Wgv9zeeAsvDDRqzCKFKD1ev9MSbSJJXmrm0W5C
K3owk71nryl7cNVACnRYXJMzW7OHOhvKyAezQ3eQecxbHSxvgVsCdyuDICyuyJkRYW+1bT1S/mGk
CX6p96PFgdRE5wmYy8EsdBXFREnCBz0mcARJs0clN0wGRbJzF33amQlhAE6vq7lSJTippHAf0OzL
A1tBTzuHHJNfmvmwvr0Dluw5qEDYgFzjLlaF22coTOrWTg57Xea7PPMNsw1Y3oaxIiNkW1obFCI0
b66tgohf8HLOWKKBvyzNo1JtS7rd3h7I4tdRFIbLglO5AnAyw06zTIvhQ1MQV2UyCoWl3Yur89/P
CwcxL1p7TOZ16cyVxYKmfnRllN8Lb3CErn9MCAfEjbOo7zKMANyuAPAXOSoW21xZQea48Adb8qKU
DUjYaApU6WIoSQEOVLrIyD/1mhY4MhWJ+SOiq3cAGHNAPvCh9HV55iGJZza5Qc1jwl46hfkZepVj
6/tQfVbzI4MfuL0HFjcz0AFoa0PogRLqpTmoZ9ceBARNgAN09AR8tjsFSPzXZpDc1/N3rof1x44w
d5GnW2mlw86I3sA9p8NzSyCSyEj6OUNyJXQrQxbrLG5vkNxAMleb/xHOaeHxvmQDM4/DcAB1ddJK
Yrbl74PhBAVoNPKIuIqCDQjTrck8WmSDhKLXr24vzdJ2c4GfndlHsMXFIhCK+ZWb/h9pX7bjOK5s
+0UCKGp+lWQ7p6pMOyvHF6FGzRJFTaS+/izWxdnblnUtuA4aXUCj0ApzCgYjVqzFGN0b47avtqiQ
5MXKG3Np9Y9NzI4oCiRjgZYkuk+GABSygt7VSZC7K3tsaaIgIaODZMHFOs+xWv0UuxxM1nSfdw33
U92YAq9r1gBbSztMaUZCUQhxG14ppzvZja26dtKU7svcvJGR56eTfesVXmhIrQy8or+9vDyLowKu
E22T4Oc5k+gao1izax01OqsMkjdQDF7+/OLSQOkDhxLob9TmTodDOfcmqed078g4enVKYWx4zcvU
t6SpBZ41rilBLI4HtxnmDjpDZ31d46TVumm0FKX1B4d9tdaO4+KAFBANin/o07WU/eNgxrLiDCgk
uk/r+yaBbNVvQO/8Ybq6GRhRhgI54h1FgAucJ2e0xnbbqLPRE6JNAZns0IjI1swfJ/px/QohCYuE
PSiU0GwwG5A19DEyvKpIm7IiyK38hY609akOAFRJ2RoQZWl/H5tT7uJo/jrLsrOyh7ne+oDya1Fu
o2JbDS+G9355XEsbQYnJqySGinTnQYc+6B2xNAAgLNt3xs9kTdxuaSccG6CnI2komlGmAQYcfpt6
Gzbdmu2tnu4uD2MpNji2MvMHetW6WVljvgB2nsQ2vgeR5ejsUsjn/Imi8B+MYVd7YBQCyG5+WhnT
aGdoOK1l08lbYhfWc0ZaBy+EUr+1hFc1ftOMdljmTkagNi7WSsOLcwrWDkQOKM+CAuZ0TiUrXAra
U7ovtP6h4fkP0UYNyix2Aq2u9h9uJgSk/zGmfszRVowb4GalVsD18Q3/VWU3qwLUi3sQLwdc/chI
o7Xx1EJpFVPtKec6WIeu/ZqIFeet/v95OKK6xf/3+7MRFDkt65JkdI8sm9/SX7y6kf+At0LY/l8b
Mw9eymxqvQE2IKMgAmFNb9j51E/r4e3y5lsbzCy2gh/qMx0CDahgOzskjX1TG8J0TeZ0bUnUeTta
9FFDcyIzYQWXfOrz1rnpoQ12eSSLuxjE0HiO4I8zOHw5SIMN6FXBxgrjLxoJ+BexRq2xOFtHNmaz
5UScaZpnKeTOZwISbf2mH/5cHsaiCdCnoO1F/TMv0RVeFYPiFlNFi7sq+qjNFOXmaCWqWjMy86IF
2vtBExbpe4BV/cF6JNzze7l2ay+u+tFQZl4065u0NCxYodqT4vC4Pj9gKDwJtD9UWgu6xqe7Cv2+
A4jwLKRywTfOv4/k+gEYio8diVzF8oW89akBqLAAY6AhiyvuJ2b7VbdGbXk+Q/C5wGopLkWlzzg7
F5EuBcqAFp4BGdm4Ig+SaYWS4PxUoMCMFi3wvQBzps8JhxohJt4JpCINJuOHeNRf0J4PMFhRHzy+
1lN+HmYg6Yl6PUTYka8Bp8rpfMXRmNt5X5r7pgun/INP8CRQfvkEecvlQ7I0bzjKsAE4J9J1an8f
+ZOWg9gi5Z25j74AbhFVKx5++fNAiXoEVfIzllbR0XawMrzOSH6PPE3aPv/Dz1dVQOS0sPrzagiv
hsjSUvQGtTIohl1HVx7M58cb84IKIwo9qo11TtyYOIVwMy+x9o2DqthNagOUueJBFqYIQuxo0kJd
GRrDc5Fhq0aLcIPm5L1eCv0bS73xUxOJeXN5ov4+vE7vWmT+UC5StVL0slqzA+JVgH92ndT3mvCA
ReU+yKe+C+H4Q/TaWKbvinLH07tWPErwjk3sV9GvHKClgQKpqSpGaOhx5wMFBw2LLVMj+21kkl0N
efbLQ1w4oCB//8/354W5qZ7inlCgnqUut+ge2Igq8SnXNtGV3MMoASJ/Cd5KBT5Ft6Y5O50Wm7hW
V7i8zFZuvvaN2FweycJMUR2zZKLWQMCvOrtUoLyT1emIGp/mfgz7vrn+0KgeBGxs8CEiczfbCmDb
KBUzprF3ATYeX83rQy6UkP/7/bOyEwS3HJu7BpCDf2T9AMCg74mVxV6aIlwoVMEyVNpstgTcqlK0
HY3GPseZTD9b8/o0I4qNKIerZywO/pyUkqD1t+tYNuw1vO/QLf0njcNrVxkWkJC3wfevxIXVHXDk
euMkKgZmgjyjyF6iJAva7uoACAYwQaDKQqGWzJ2jA2VBUzjasDeKeos7KmjqEDJfK/7r/NidWlF/
fzQMBhS9DmVCJU1LfK6FBsiYnORWL9bS8Oe+WBlCBAG4FRJL85RCp9MSnH902JtgqOcd+Tn0jm/Y
yc/Ly7JmRu28o/GAkXLI9IgMe2AT7wye3xas/sGLaKU35/yGBwkYyNnAfgMKayRJTs00kms6A3wJ
kL8GcMa9Az1nxyr90ZhCND+tLJIK4E69Px6DiI4Q0MNfnVGCaGSqcqhOdHu9u62sp8G7sePOd/Nv
Izgj0m/XzyDQLHgvIndunCEwWqv7q4zc7ZvpJnH2RX5jtCt3ydIi4dADBgEtKXj92fFHOyIt+ibv
90lm+oyg8zrxubz68sekOeDWAHM2NBnmZHNtn9YgIjYxaUVgitDUfctd8QFL44A6DkRFsBMUCfjp
LkCxd0g0E3u6YN86VMsq8miucWktHVDQT8MnQ3tJUbOd2sh4rxfQ/BvhjlGlZ+ZXr7a2bOAhs9zb
yyu/bMpSs4aMwVm6NJ5Y35SyEPuozzdOeTumGxD+hh1Z6wlfmjeQBv/H0OzBkhE955MGQxqoklz3
lddgHVpr2VwejdpiyPyec2zxJKciajBxsfjU063I7tgUuGsZ8zUr6u+P/I3bcqfkNawU2YOpiR0o
sUNN+zSn5OorE/E9dhkY81AMXqAp6L2EG63YI+3vT8hLFWuwgsWhHFmYrYplyJxmERd7rr+K+i7K
bmnykiQrm2wBkw8adYRG4IxWx9KezVgVddwtZIVdlr3V2mtJ76bchvJq4Y/QrANBd6DRO04feN+s
TOGyaQVrwGMcIfu82uTGoGofHDoC88TeB8e4yyr9OWfN4wS5XmOyIXFq3KPrnvi2Qrjb/OPyAfv/
/ADwHoI6EI1x87SwZBmvsLTjnkJRQR+GkEMiRrsl/ZubbXp20+kPpvHQWldjvTDlIOL/X7OziDSr
qdsXsTvuI65U6LUmlOmPdDWbsrSBjs3M3boxokugs+Gq0DPnvtvVB6u3MV/x6+oGn1+Gx1ZmNzyV
tZUQCSvgQ/UTaJIm/3C3Q5kEFDUgeQDcfhbZ1ZEYmC7HcT9kXhUQ0YbxVOw0z92kJP4AjcWPy7ti
KZYA2ubvFfKXeXzmQsYid6doGveJ8Yc2t2jB9Xtxq480bLty5cZanDzQfum2YjAFN9epLa80MhC2
xGLP3rPoxVyjc1KX0dnaHH1+tgOKNKLuUOPzBNpXfRI6Mfg9qT/aFIxxfukNIdGuLr+qJio8tBQ7
zvlry+BJirxtXO/N+sUbqW9mmzQ2Apa+Xl6l85lTaRALPQpg5UCJb7btQHRY9YOpV/vat0EM762S
w59vA3wcJTAUcRFQnHGLgOC1Etkkq32yRYeK/ceTKINtihUfeH71Kit/G38JMlzzcAItl8kEcB1g
ECCR9cH65K/Vwxcm6tjC/CFf5wMEGpQF3d0qNkEruHoh8KIDGy6oGhF6zxciaY22Z2iRRvB4KAMj
XnEv57E2JggXLBSolIrbPGdUt4bmgGOp2mPv5sOHpoW6F9Z4GSUOeNi6eiW0X1oPw0UxFzh1YCzm
GTwxFmAdSPIKbSLPDt4R1QYYnMsTtjQixAx4qGJUwIerQ3sUovDBcvJkGCGyk+ah3t+107uF9gG0
LW3SaquRenvZ3vk1AP2u/9o7SyD0UZ6j/7BGq9iwMypva5ae7hNW3mQMSiWXjS3NHwg5kINTTgBE
BqeD6+zMsyoTsJ6MpG9UZAiPskAW3sqYlja1Snwp6ChIZubaE1Bvd8seEo/7GtwZtzJZSyMuDgOv
CITEqICeSZFrgyzdctSqvUtdoGCc33oFllERjWtNQwuZRCQRgT7XdaC+z9XCvSLK0fmU1fue1n7H
brXmtpqkT2yxMbQb275ty29Tr+NH1D4Vj1W3MpNLbu7Y/izKTDoicQzyGp318qGMMuimGA6iBKjk
Vt5dl4uf128QVJQBc0ctXtfn3WyIaDO3lTFYXIugcjhCLHnTrLH0LW2PYyNq0EdHbOrzvk0FjFQk
1Bp/rWV44fPYE7qSHoKvQDr79POtNPoh6kq+t/xUbMzrq5JAxOHjAGEBwXhWRUi8gk9RJRkwjLHf
Dm/1Sti7+PNV7xUqCMAWebOgg2sRKFk5vh+x13JHspfLK7z0eThq1cinNtZZy0ikO1Dcy9je65Ot
TTjoF4oVL7NoAicGjxZ1Q8/hqsXI2gZJMrbP4u/dkPqdWIliFs6/um7+Y2C2wk6WO3KyYMATb+7w
ZWKvhfl8eZoW3PKJCfUTjvZo1g4J1HNGtpdlhFrnTkShZ90T9n7ZzML5BlAQ+CR02yHvOs/z0QY6
G5VjIR5ronfBzcanVbJHVfEtynnus2xagS4vTp0LVCRBq7eN9+vpuKSedqRAU89e2BDe9QRKPNBb
v8880vzDLkClFfkqsIujyWrmumTNmqwStNkrRvlv1fgPnwfnCHCKio76rDfIi/KidG0ck5jpDFrI
pTjUfXJ9XyoKoEdW1DY52gZ1n4+1lmGnGby4y0fzC5JxK8/NhdMCRD1KIIhigfCek0KadqQnQ0y7
PfkU7Z2oVgAOa5+fLcPUwMMkKT7f22HyNJGVCHnx86iAgFpeISDnxW7bNLLOafD5+NPsPwxtLeO+
sF9xiSMOQ7sgAHZzb5gxV2sSWfR7AlQyQa2+qENnDbi1NAjFaq7wZ6q1mpyuspMSbWjGsod+Jwvy
TZSucbcseBPUbZHGR1ZBpaRni1DXaZn0VtTtpX0v2F0q7iXg6WZ42ZkszRUAN0ji6jr8+1xxyuug
k5ZpmCsJ1uO4+t3S3xR47stGlubqyIg7CyEHIFlqe8BctdZ7E/TVyu23MAbgvPDkBqZHnWtl/ujA
CXQdgYhSb/datMtowKeVB8va99XfH31fZ8QtawvfZ92dBvpzI5jY4fIMLfh0POohZgW0GpiO58tA
EwTwws27fYsV5roMTfreVgdRHeL+7bKphcVQqhouQKfo2T1Lc5KW672oGN+/696+WKsJnH8dIAOI
zgIjAzzAWf6tbz2roykx93xrtDdRd7XjQ55ZCRijNdBQOJPZUkzUYkklDHjw2OfgnLhaGk0lshUV
HKSz8MSaF056ojkisySAJfHvuyH5de3c/792HEBXUF1Gcfn05xdD0+l6Nlh7+aVov0ZsJQBZmHyF
T0LHKQJ8PKJmG9U0CmdsnB5Y34JujWp6BZfSSmHp3CtBORpPTwinKCLreeouq6w2NSsdcEFovFsB
98KI31j91cGa6h5GyRfARMBL5m2NMsUjpuxHfe928aawN5lDtpV9PbELrOACVfRVcE9zxH9jNsKN
tIYCvDL6tXOryQ2Te2KuZDuXpgz0C3Di0JlBcDvzfrkoKRjMJ0yZlDfEwlNwiouvyK8CYous+NU7
DLkBxc+HpxjeA7Nbw3XjpNCiVts7fsXfkuj18ufPXSG6CR0PAoWqaI7BnG5g9Ju6jd4wd58O3Uuf
RzBigNJUe7lsZmEjn5ihMzOFZcrSadx9iSe0PvmDWFmTBQM2iiPIAaJOcd4WAUVRCAjqOIgm/0m/
0Xzl96tZPs3SKrp6AGBUFg3PGTWNRzdGZGTUrmpq7cviZ9xt2TupHwTdkmmbij9XTxXWWxFioHMd
NK0zU+gjbNO8MYDA2pD4Lhtvrv88CCTgc9EciWz9LMyZLCOZBqLZ+4r6Gcona9nSpYU4/v5sQ7kp
ySTRU2evP/MIpcr4+qZk/Hj0YAMUodAwxmx+wLTjVU4d6/sqr/0RhB55gqKGaYdXzxMQWwhowRiO
JPmcByvLtbKVrCF78MQPT5FceYItTNPJ52fTNNAmS7Uc/J6570Qg8w/+b79+dt6YkXJSCnw+tUKQ
diXZShOamuTZeQBpCoACDpwgmnZU+HN0Hpqst6YszsAJ0R96+8nMP0W24pmWZggcjWigw4mDs52t
s9QYdDpqrqOm5PqtA2K0cu11ujgKPCcQaOpAPs2DtMQk+WQXGSgraeznAr2PACVNP65fCnTtElx9
gIecSZIj0+LpVheRvdtDEh4agQO/PhWKhi2UKxEuo0IMGN3pavRZO2Uo8el7m97FObgxpseRrinT
LNx6KkOBYApFEJyK2XpADSvKohzERqT6U9OHKLmNNICsXq6erRMr6lccbSxkOiHR0CSgxbN+1+Qp
j7aXv38elyPPgmgZkTLsILc/+z6SuWOXVWRvA0BhZq9ae+uVt4acfBTirj+ECDw9JD4UqPGsdt6W
fdslQ4FDKJuNM3pvOXdW4qqF8jj6Z1XzDziUFG/sLACNBpR0m5KDDorIH3ykm760EoAd2E1hMQR0
zY0rzI1d2xuKZjSOW8y/PKELxxRdCwD0ASaOOHIOEGigS0I0RUrEtZcE+FPO/mFHoIiALD+6wtS6
na5Yl0ZMAyfptLcz58EYuq+RN6y8oJa2tpLLUAqOsDJ3NWWXl3lZwQSbnmgJzn2v8kdwTbJ4jRp0
0RLyxkAlqYB77nE6LILFmhFun9STzyrH9IkUoZ0aacCYeL28Ngv+DWhXFK4BukNRft4Q4qYVHheN
jTusTgNrQN4kfY7SJLxsZelIHVuZ3TWxphUumyw4OLEpNetLWfd+V/Uw+L0hzcp78XxIfyNuoDyh
HYRegZmr6ziPeSoSUIb1DAVyPdDNckO198tDWrQCGSTAVKEHeAZRF6mkskT1co+3JbSjkulpGisb
Cshr8uPqeJ7eoxjOfw2dVX5JKhma8+QeMadfls+R8+aVf6z0WwuCB9I3fmmvyQucb0F0dBjAO8OX
K1onNfYjD9uDccUsQFEHxkfw42zA7Kn4VNdKzkszqNoUlI/Fs2L+ro+oLdDnJnBqU5BGSYm3/ZOX
/by8TOe+B0M5MjJzDVbftIyXEpxrPbmb+PhgGe3K5l4ch7pVkcNRMgYz/5qOWT/ZrSX3jrcrp0dN
PvZrWkULo0D6n6DRRrGVnKkpTjkt9DZr68Ojy00fb4+rPTSiNPx21TOiHhSzWQIzJdDFXlIfrKjy
XT33r29FQiEZ0lHIbSLlCEHf0x1FuZWVJZzNoS9CWW2Tl6tX+fjz88RsHjXwpA4+n9CXeNraybd/
+D7amD1kh3AFzIHJqeCpnrl6eZi60aeo49YrwfLSAgOK/LdVCxk0Zz4/MRQoZVyWh9xvo/e6vvrp
C0wHGPs8pBuRo5tDaidSMccVpDmA5yJAJzjkiFcOwfnrFxYgvuoiS4Tn9fwKrkyhd3qtNwerDxLi
1959pvukfKgyAF5X8lHnkwVbwPmpao7unN1ZAqXVPCcdP8RQ1xFgl0ZO8Nr1RosA6M1R/1Ki1PMQ
kCadbJPJag6JzMMSEojJGlj7/EZUFoCxAksH2FjnO6rvtGoi5dQcwtb76nlh3we2r4t/GQeOtJK6
QrpgzqFSEidt49FjB1CmhtHk4YH0f7Sg9sXRVSHcApUdAQtFXwVjSsJxDV96fhlhpoBrV6RwiB+p
2g1HFrzSsfIaTDCHJr8ra8DQbtr+rlujNFnYUyglIC2IHDPSaET9iiMrsQR4dcI5P7Qd2+qQK7PW
nhVLFtAB9JcoTYHrZj7WSbJEeLHbHIz0paqf2turtyzoUeGldXSsojQy+7wW1ZNepGl5kNETVFyr
6z0UiFJQdwS/FPoiYeR0ghg6fxy8jIpDlzRhZBl+p62knRYWGoqdSKeg+UOtxOzdpVugRZGdXRx6
c8u0Lza/A1Fl0ay8uBasKMCKhXOngGHebByRrReFOw7VARQ//Pfv3PvJrz8SqATDALoL0GM0T5+x
UvZZVIjy0OokTNJvE16Ol9d6wdmqjIcCBP5lmZwdiRxJZ2F1uO40K3/IRivURjNsOm8riJ8Jv2nf
L9tb2Lon9mZzViRNNIBpvDoMidzYZrcha4B/9YXTIBdoPZxx5NKQdERz6enuGkg2iVw41SFqtm6U
+KbrN+bu+lEY6CnDmwoBCIA5pzaMpi9Ml/X1gX6OY3B9VgLVZ2BxHB0wPeXVT78e13pSVQBMHHr5
Selv6Dpf/vVLMwScjwc/CLJipHFOv68XDgCULq0OzrMBYmp+nxZXlzwxAvhYpE0RLIGw6NRCkY2T
aM0GQRT6h9w0BZVP7U/ZWmF46QAemTFmE9Xk6MjiFszU5casnrTsGU1E+sopX9qxAAJgoQEKQBZ7
ZgTk6MzFm706NN7v8rnPVg7E4mKg1oaXH5wJLtjTqSJlVSJWJ9XBiD4jj/gyfajycWUMC8T7WBC0
7eNoqHTAPJ1GaKO5baZXB5dovt7fWG4Uxux3lmV4REs/QTFpZMRngq1YXhqearWFj1kiXHKLpOLt
ZJUHNv02vBe9eaXyz+XtvBD/4CpBoAgUAlCTlnE6g1A2B/XxiIjaLr1Ar41PJ853k1X9chvqe3G3
MqKl/aBOpiLkAzxk7pPNDo+nto3Kw4CmWAMUfOmwBg5ZmjTVUfZXNg9av7N0fZ0hjycbmGiGB9fZ
DSKkaz3WiyYQxlsUkD9sipmJosq4wTnuLkbyQMaNnzbgeBTlSiixsDZIPeHpD7UvhBLmrP4zUrPC
5pbJoSvF+1DpIQJMn0DH0O6GjRidt6u3AhKTwJAicEEyYC704zWdIdu8Kg5euSfYatkLo4Yv8S+J
vl02tbANAGeGIjgcg648w+muQ1kWYfdgIcRw3mx/oCtuYfHzSOSDMg6VfkAiTj8fySniHdbkUHxL
+6Bfa1hdWH60EOIJirc6ih7zM1OZiRaRpq4PHUU7bGg5oVzjj1e3yOweRq0fZTP8flyU8ygPihv1
0DUqnKf5o9uVQT5sO7KLvW3UZpu6+kraeOVoLuy2E5Oza8chXGRRG7HD2EJ9Qxu/oNcpdITxYKR0
O8Td7vIWWKBPRgoXyRS8G5UehzPzPHi/chK7eE8kpAni7KtLv5jDl4x9lL23gaai7X0zoKkT2V3Q
FCsbRN0LZ9OLRAuodyjel/M2iIQL0tXCZYeurzYdv/eMB3SMbBy5i5CF91aSCguodAxVwaQAgEdd
aZ5K5o0nGBKSWM3pCUWTgLkQjJUsiPMyKKzfdnxjNpsWHRgUDGSsedKTtYrQX2zIbMRI/OImUcl/
4zw5xhonN+nID8OkPeoRzgTKaWGUpFsaG9+Mkm771nhHFW/vAoxWGmQzaO02xiOmlF2JJHEV6im4
Bbmxpph+tu/wrFcN2Wot0DQ9F4CJS3dIJpyn51E8AsHjS33L+cZMdiS+Or0GA7jsPEUjpNBeM7dj
CDb2nPfs2SjLYMfiNU7zpaHgXaaKbkhEn5Ea2FKTNHE7fF/3aypDUfGw/dk235P6x+XTc+bh1FQR
vDFtFR9gUKcersizzhCVyZ/tYEIqP9le/XlT8bAgm+ogVJ9HPCI1moLxpH1OLQiKiCbQubtyKM6O
IF6xEITFyuPGUcXQ0xFYFZX6xO3h2TL+5NVzKnaE70btEIFSsDLfrh4PWDIxHgRxKO/OMU2010Zu
2DV/rviNRu70p+s/j3yCCR5ZB4iWeWGtLfNoMIuEP3PjT7wxqpUYbWGxUa1DzxYCDuIhv306Vaqe
4eY25c9oV//ZeSt+f+3ralMfZVxYX9q9kxr8uSm/B7axkvE8uyvBR3/829U2OPq6mXXxYLr47Z+Z
PGifY/96eerV2E/8Gr6PtBp8GigrACpS9o++r7VjAXU9u3kuqo+2z5EgvLHsMmDi+2U759tVtXPj
0kfaGSn0uQv37AptXymW2JVfhEDgbz+M5i/DuZfTTYRW3cvWzkcFa6h8owUQaR57fjfGlSmjFO3U
z1qCMkPZBWW1tZwXka7UpM/XHnaAJQQ4BHpRZ6o+AP949RD3/FlPN3W6GVfO+Nrn1d8fLY4gpGir
Ap/v24eUvRRXM5EhJgbSFUSkoIzF6ZhtXaAhI0jRDfw5mapA1PFj05SBrpcQ4YMqlaN9XF6V870M
FBMCFSTvYRQppdPh9EhZ5QkR43Mlha+Pv2PnNbk6dAVjE1YE7xcPTySAkk9tjFOcIzrOxPPojKFV
85Be7QphAG8KTBm+f9ZQEkdtkdhpPz4nnt8mXxLt+u+jYA7aTKCBFO3tbACYuka60F557ratxwAg
XAOVLZwNZCZUgyxqcEpb7XSGpjIvJHUS69nLP63sOYWsC9nWK0+vhaXG2cNBV9xzDlzvqRFg/yUC
qdR8bg+GIaBwW26Sq8XpqSIg/q+NWW5k6JwOuw02QEkdpuNrY6wVBRaclupRQelE1frO3qlm3fdl
qsMCS8LS+IrrZWvT3wnQtuYmJ8P1c4ZHI5q8kNJThH0zV0z6oS4qYtBndyI3OQlB1aZ18e7yGURM
uLA2Co+n+kvA3HfGndnwforGyDae08F5pUlffZnGpLoRqZnFQOjRQ1R3zWOSOOifnoix41Ta9e2I
Bje/YGhYCCICOaDR7tJNhZfXoVR/DOo/oa7Y+rYrCyPIPLvZCassHpqu+0G9PPZd8Nn6cgDFx8YU
wv4+6Un6khSRVvpmZJiVX2XUTX1zNH7aJvqCAMMybpu8UlransjCjGtsM/aVtvO4LQ6J6MVBk579
vRBa/yeump9ZC7lbq+h/eEX1p9OZjg6a+A9rkm3vZKkPV5eBJFiDAJah82CIHeQFPaHfplH2I9Py
ZMs6m4MFsEMqz3yqJrh0Q0+a37nQ+wcBOsX7yu2Q0eU0/QQAiPd+IiXF1u74M7ojze3ES2sKmsT6
5GUHwqfESd9509m5Dw6CZ4ixvBZjW4eTM+VvpefUYZ/qw9YqPGPLykoEgx5NNyl0D/0ol+R5hK+5
a6VGNkav/ZggGsz9jkDgBeSwbvFHkyLxe3tIN2bO7K9M6i/RSPIXDrLkG51xyJlYvVMEcTHZepig
H8rY9KDSgdxg3nnvIwqC7caFRuBOZ/33vBnedK+CZ64lvXc9TL9feSQOeMfER8Zqh/tObU1oYC3L
F8lqPMKo5kW30jDaoKSZ+eSko1n7Lq/KIqwqw92bPR1RYEnKII67YfKlnJp7x6jlz5QMv6H00G4b
1n5WE3J/fplRS/h9YbNtx83kVzG4ryMrXkXrvtFpkomPrjcCbfUcGzEDb1OuyTgE+5WL/3eIQX1o
e6LmQa9p1S/sQssv4igOhjaqDil0Jm9Mj38DPP/T0gXkLLKEhmMrNmlLfnf6yP2otsWj105jF7Zu
b9VfWq3udyOv/hSj6URb9D+AFaEdrG/xRIafJpp5/N6IjLso6iKgczoDnCnx4LZu4AqZPgN48l7Z
XYVrSLMFEkHjIefpp944e5l1rPW1rHofdfZTJI3mN3liBlUOxpLRiscgMlPHT1nibltm81tP621j
k6as2hQsS8qQDJF730Epp/GZ0YCrIzaYT9Jo2Nh2lu7qbIr9wepYqNs5+wOVBnab5+VLIUXskzo3
N1UdvwFQYryKrK9vpWx/NXbXDr7N4uqOFVIL+s76BAH75ISaY7TuTZlO+i+P2RqIFyXN3kiXp4E9
jurIjtotjYYsKGK8ilH8ejUpKSDq5Qgz38ok783HCLxOEE+uJmDuISYlIiMPxODZoVOkf+ysqUKn
zfpuU7tW4VtdXxdbVwwTNpJFfTqSh0wapPJNaTbNbStL0wcJnh7Y2dgEDR9kaMHYg4MY44agwyZA
5qwLicz3NGlyvzPFD/DsNjsoskBQOTKtgEZaqygyCU9uWun+MiatLR/GnH/JIQPwRakcUr8S3Qt3
oQaVeHszmxptNw2sKoPWJNCuj9JvkSg+ionUn7IbXjKeW5sxtcwptNLxnXWjPd5xN80erIGjoa+v
8kH3NWa8QrMHs2dEzHxkBkFbVu7l40tFyni87SwtvhktFj9LALM09FT1DOR+VuXnWmzsQAcT3zZd
WcHhgo0i2mGvPuac7DpoAfk9zd8dAmYAXJ08tPEDgtZhdWAkPIYiZB5lXxvouTxyEeXhOAxDs5HW
eI8srPChWYV0jiOxyQZbH24qIdyfFLfsViQR+Ql+oL7YDsC6b0g04iigqf1RZCaNAHmyYzD/Evcr
T2mZhnlt8TeXG/Ibyqw/QJ5N7stueKoKrE5VlfK9seoEriZtk6CNSA5XM/T2z2kEs2ABRNVDbLnF
trCI+N53PNoZg1u+EE28TFX2gS4kduvSxnqghW08uA22Cs60FgzWEPnAuHV+ppE0RHI4Qkt8JbcT
cGcPWh5p1b1hD4Pwi3L6wSySaTsdCj3Rs9eV0i/HTvpNMcTyu9mZNMxHMYY9/L5fKNA96rBm2NtN
A4hXZ00kKOza88fR9HzDLX4OjTGCmRgtzbZZtcVGE/ngR+qPqtWBUvUHOHZQ4yMtM92YWglt664Z
x3wrqinyOwpJ25TaI+58AXI9iKlGUXtj9PKjloUbons59Rmdyvt44g/tiAxXNxSAOerFD89F2ith
yWPnTDRsB25sLAsCBmQEqs4aB9NvTaZ9aF3+Jx1TpwubWA69Pw2IE/2qJ4ztPGuoNB9+bOp8qpIm
wQQRu3wnZVVi7yYxbsrCAV345HLtK5ENY77jIuVndJEIXY3f2BRsPlH/hfDsKdfBqpnG+HnEKLHL
itHY1ZpBN2lC3SDt3eyLIfLSL/pixyzMSeqKsJ1ot0XGu38Gxps8UR5XATqecXbNhqejLzuUhJ20
LF/BzlpsmSR0Y6V5FBYml2UYAZgQIFspEQBMg28kInsABDXeFWJKfLcb/0jMY4DrlwUuqoFPNngT
dgDJkrD0jHFjmCPmJKXR+NEUYISD+PcTcEDRptKy7gMOcfwocilD+Or6rnaT9uCysobTcCBkHjlj
/pUWcnpPk6I2vmi9Pn6C4pn6E+dQcqz0Okg6PfrgvPypt7a1teEkfJKnNBgEjQKm9fmt3WI+PKf/
ZRrdgYz6K2VmA1yN5j67LDO2bp/YPEgFsAQGCjSQhNRr0HNYd6wfLD9i/8PZl/ZGiqvh/iIkFmPw
V5aqyr5UJenuL6iTThtjFgPGBn79fWqudG+nEiXKGWlGR2emcXl//b7PUnYpdDpFSuAFdLmUFHpp
tB3PGsRMiK3iLpdiiA644fprG8jpPJSQK5E+tgvUPqIqbfB021pJpi3sH+0FY5CqjGG45yPY1Suc
l9v+Cuxt8jMw1ZP24/IR+PIuCee4v6i5D0vmqgLXbUREpaIeG2h2ZXQbr8jD546Zg4RXQftn1G4E
1/POS8g41g0isP6YuF3ClPplNyfS9EO4a5xpTB1qpL4xxCtfRh+xjgmG84H5d5o04rJfl7o5I1Ml
ZeLB7WJI1264dEV0L6mVWNdendBw+Mljfauqvts5rBGpL8st4rg4nCEzOm+qstgO42TOJHVI5jkz
zDWXVqcAevfJ4BrfbEQHotvgrUcAGK7xYGnG1G/BwZ/C5pqvAc8LUg757HgGf2LMGP89jIidBUXc
pkpIe2tjM0GDTChVJTOL1y2u4b9usTxXZt6ANdECmB+ljWRbGJ9lfRH+4UHrJqssQHAAMTKJBgHy
TNUg2SdgN1FZdIQqJPaXeL1SRuxhWf0KSmm9mZWEt6w/PgWyF2nt05/rEopzqcMbG/jQ3IrV36Zr
4+uKu9Mf0H7cSxEX02GNiwJnYdvdhbAheGi57vKmcJcdV9SyfCG1W13BBaFPnIbxC7dn66aOQe+O
I9uxzB+mUCdB5yA2q2QY5dZluRvjsgvbqUOA56gwGXGj/lALbsLE7YNyTyDEu6AyE/m/u2Lofkai
+w1J29+W0yJt1nJEWFfBicUeiqWb7/tBA65T4sS5dEdtVFZLWrtpVVn4xce4pv7M8RpvIeptfiOw
GDIUYcKkIcKfk0oPfV5yp8/Dol5yBi3DC+gEDDd+Y93bUVOx6akKMQdUyrTiY8MSJZbiQWoFmGTh
j3V0qaeo8xNOzLpmPHL8jeO7f4tSm5vabx8GShtcnitOSlf0O6+FUyzgS8BgGafhv8XYakSwAx3i
HLyuctvhcEot8BC/iDN0F6VLpHsZKpcg/iA4r36UKibthiLmhfx5UW1k3ctMivKAQuOfTiLo68Iq
DcJpyQZocuKH+X/7KtDbgIc4cyL8bol5zxsZyyfA2+LLVflVPleAlC/Y0XtNV0T3Xa9/CT/UB4c4
NwikgBljEex1+TKl7dg3JO/qptuotvQOKNPHeustlagKeMEZ7lwAPd6WMBYwMARErIo6h576HhHk
2m64dQNEaQ79aTA1P4uahfwKbrYwvQGcb+cKOP2dKeNdo4JrIOto8LhsyOTu6ioMpryMhz5K+ILC
DrDw5LqnIs6qsn7xqxDRbbvoa4/hZuhB7Tw3XHU9YOvN9EAKOZ5NEf5XHS1lpsADzOo1WOsEKHgs
4JZCJT0euD0nRADgopCWepopjxMnqjEsvaugTaa6s9p4QZeDVPWbhqt0AfNHgEzm+BYqJioZh7IH
CHUVqeTVwfUWkULAcd+4+qFD+eGcMIUwkONGXRgcE4uyaW46QC7SGeXVp5a2t6sqEbC5U5TSycW+
LjtoK+Ma2QpPxVtoZPjY1EGcAfrdnsPE2R3uQRnyk5gUfXvFbdk31xABudfU/QUfpnG6LLgm8V3h
ukONZTjVSdHXL004HdygfvBxsGLhEvNUuqF6iOvRg0+4v6xPikzzNc7dy7jhNAM4D0Q6xeJfRqxP
JH5uyxZXo3LcHaeh86tqKzeBkg/A9CLq/XIjItvcF9DZeaIcv57AJuzZrFOcTCS4g/x1mC+Leuyq
SaRthQ3SxOPraGKO7dY9ETsj2bji4ShjHKH96PW7ntZtOgYmzKeZuQfExw9lTMQTJOCj31BEK8/X
0Otxr45RndRz0V2zaqDg2oa6OYfcC0UAWy+Xk1+X7sZbeXHfxS1rs3XQrdqtZLofWyrtJVhw0Pis
KV5/JQMxbrLFq2eWV6mnC9NXXTbS5vcSrXvsv47npZpamiEj38BnKGq03Y5V/BwULR6Cq4maTRmN
v5SJEKr164SrkcaAHcVRCyG9OJix+TrdYQFAzt4/Y7qLwFIi/VnYuc/uHD4T2I2kXbs0Sdi4z7CC
hsYWzqhkFRgclM0alLDnEmPYF/pxjd02XWKvwAarzd+erE5ShxFPlyHCSu+Hkl9qBNXnKnDAxpNW
XRYrh6+Zgf78BZ9leC85fZoVOAueWG7nmkYZ0gJ4GVpR4dhhh8EtnhwlHGhX12S7ilqlyxrUu9XG
5aarCoSQQvR31LYG7391pHUU1fALJH+diRVBOZ6zRTrrlV02gvPUtaA3yrU2B8eu9W/JVPsD9MrW
7CD0NdxUgHYnPm4kk9qI7FdIcz30UILYRXYQVeqXrryEdlv4oCQX2P900FgtcIJKEFYGPxVI02er
P9spKzon6jdt19CtmfpNqFr3Ce9nmzWAhV2bqp7yselG0BwC73fd6WnZGY7YnHYSg9gNOEfciSVM
u6Bixmzdqjn+gZEv4Lpdw2cqRjy7rO6hq4ndSYGsQWR2pedtmNDs3B0iC0OJQkzXWsuBXLJuWvMp
FP65GOFgy+06ZMTqRyRhgx11/J+sxONr7thDadCxQIYJLcPLokIGqNAt4gD+Eo3qJ4K2KF/LgJ3Z
Ac9GBnwBrATA/xcxWS+srFccF26dDq4d6tQBrivrg0JkQ4x3kF6K5whCYWno1EjskXrX1P7O7+mu
RYpjSDGwPSyW17wf5x2j9S4YfsTBTtMx8Zbw1Z/5sBl75V0EZdm4CTK8ryHSJr/LSOMJ37p8ymgN
md6lbm/wTH30Ry5zaQwiczVWG8uiMZHTWF8Si4zt0rs/F0eoi6aJoiazhfrNWh2ce7UZ86Fc6XVB
iL2ThWJZNZEwc6Pq4AX2pcfzaStFjDSC8v36su51nZpSwemSQZn8YNj8qHrtYi8jeZYSeGJmEnsj
ldpjZ33tNFkVmq7Dy6wjL8K24U/c1rbbrVX1grx/dFEDT3QlOO2z2c4mcXHwXKyx8m+01xAkeBrH
TQwpoAIcOz+Yb2/JunrboSU27yotLq0PoeICpLdETO3fuHReh7AjCYurfSQhoaYQUWfgjj8XRcuS
ugDAqlhFdMZD2HSez5BIe4Q+NOowzIcJamnB8jd8iOM05J6+IUO1QoMhVJctYU6ZelUVJWXZKeiw
V+pBtBxNldGTYb7JTB1799YG6lVMPSxaCpymOCTX9YfCFbHVAZ7CmxlPxbuB+ji0KFXqZQwkNFnH
/n7wtA+ZY4Rnqa5Kq/G6ag+tpPM5LuIWFsD9USTWstsQfyM11SOdo54XYHibFGH5gkzdUDxBomeF
muTQ5Hxw2HUTTXxTre2rHIIyrcDojJKhaGYkHNkv15IqVeE6Pq3Avt3g56kF7yYK+XxnxesMr4o4
p34vXCRpi2hji8Wm7lSRDYrwj8s4iFc2efJ2McXThKtqZwCVTYvYeiYdZifI14I+ecj+1TidU6qp
hpJhKV+mwdfpwqqxThQxlciscpZ7GYzyNTqiKERhcSwyHvzS2nQXzhr3f4rpuARccosfP2bzUCwI
x5Fiy3w2mRwQqv5QMLyAPcPufVMWqSFdlPhBh53ZNjapiSDpjGNo02Ah3fur3/yCbIS+98Zx3fir
vjLUBrcA/FVTYn1xfIk4kmBpBfOMgxfP50DZaidGB+A5gKeBmVDIcJ2vAZ23xG2W20448RWx8Clb
mrDdHo+Pez1YtmaV28bwpHdMgnw1IJg8sBEeIpLQtPcCufm85vBRwQG6Lt6xhAJSzSkwTiniFdwu
wT4yT2uUm2DX2e9XzaAZAxQE1EOAtzjFRMsoRvjRyABlv8yrdsh0fd6FDyqxUNaBGAMAZfjrFE8W
IucVlGMb7BsnH8PU+wo89sH3j3VqQFLAqIB75xHP9k+lt5FuweTI4r0On3GmYiF+/vs/mIJ/v3+K
G6VjZJGow/drhaRUsSPtGUfG7vNGvuhEcFL08wa+xGWLRjy8zunO+aJ09dHnAd6AYj+gieDgHf/9
P2PkIy0E4xYaoThz/sq/sjd4/3WoDAL2DkwN3GChyPX26/HCAicQU7AHnM05i5vd52Pzvur69vMn
Y4PHHvHHEp931SWLzsx6ZpdthNTF58181Qv/bS+Q1kTFxNHBvl1f1vnwlRj5V58/qR37alQcFelg
r/QOGfLgixn+cJBQAwUHFfVWGp7MAWTWWirwXNu37gbeD4tKyGvHvqBVf9QHguo9MHx4Vr5TTiqU
V0qFHMW+mXFVLl0C59DvT8JRKuSoOgpI+KmorKjGthFQHt4TJC8FyZvuu8RB8AX/bSB6O8u06tZK
Qa1sPwUmsXFWuN/GmaMFUA7g8xGANo223rbg9CZASson+0cFK0pafAXQ+WgSQNU9GnodKQGnCHDL
YikCNdG9xX2IOD6yzheTcByDt8AmYA8AbQGGGYyDdzr9kyQovhId7Y29XnkG5Qu7He5Z+/ztuX7T
zAk+y2kqyVmMZhTqDRmv088//8GOgJaYG4JLBJz0Ow+ZsbU97Zw2QnmZXck5C5stQZ2Z4RX4eUPv
LwgolQF0CSw5iNPga7ydcE29wDSK4cVBVnG5hO0e5YzwBpll8kVLH3QJ/Duwvo6iEFB/OmmpJ4rb
to7d/cB+owiW2hlvRNSwi9Vkn/fpg5YAbTuCpI8QcEDN3/bJoqqAHtNlrxcf74PeDubCLyL/l7QC
KcsyLr6NY0TWA8IdAClj2cEG4G2DkZYKnCR9fN/kIyqx5os1/R+n6GRRAxbrA8Z7VJoFeONtA0MQ
4dnSIQzxGBJ73AnrtBF1DPjzMF4hUo2ukV2lUa4BuNk4s2fP8NqKEr16/cUKXe0zlC7FvQdIQsLx
qN4iERVdI3JdLoNmcZ3tQul046Gwex3Mv2DvBqU0upPQ9NnULrd5O4BNJVwVtUkRVuONu0Y8n0PX
eR5r6d1XFSLPz6fwg2UJxi8ISjBoB/b7VACfIX/n0nUI9jGOUlYfFh/ZL/CYP2/lPZb+SCxGQ6gN
IgDAonk7rhpoKX/Fgt2DVJEF9nZyoJgTPy8jUlgomPP5cpq2fnOGR2EvNl80frzV3k4qiHDHvQCi
BTsStd82HhwzU23sFnvvZoxCCCJzjO6LIg9MdKmjUg8PH/ZdTS4A8XABuqD5oGH/lIVXTLSLo1kV
+5LzbeE4m7vPO/X+fD8KURJ0CxR3CPqdDGi0uLamhRKHvrPXrQezNe/b0Mu3LRw3/z/RYNdoNkJQ
UxwmVGN17tBvYy/xfYDXjgAziIHGJ7MiQ1o2UyDFoaoQIaRf8iA/HCFI7FMsOKiSnzL72KQmt4YK
4d7zgatptpAU/h+m4J8GTg6jsZiJWno0oNzNeHC/rfgEgCUDEhyAXggAvFOGdI0ugk5xZw/6o1SQ
cv52jIPvYwYgUnx8Np7SGqTHHd3Zwtk30UXrbW38xZ5/f7IA8frftjuq776LD3xHw3LDC+UhXs9a
dqjopl2+HWm+beIkNmjnPnQBopGH0MnAAmv4tzcx5NQAQgUTEPHsu03GIRUtwxZGf8Q9a847/u0d
wDwKLCqAtCCbvbtsjC1r26xOdWhfSiCov7J5e78BjiR/ICtxQODsi05GR/aN3/QLk4cAYEI/6Z6+
u/zffv7kRe3jHtSRweeb9iKeroboizDmuP/fntpvvn9qGU1Qb5SG4PvelKoIWAY/Qb4eFfZUxPUX
j8cP1iqyJgCYA7SJuPwUOD1XlJY1a9pDRB+6ySQznOTWL/rzPlg66vr+/zaO0/XPedo3I2RtAEI8
OLkCpMvk3jGNmX97Ut40cnItxLSF8kKBRroANnXVxdp+f0uABoWrDWQt6IScnqp9HxbzWLXtwY3k
Bjb050U9bf+HPvzTxMm5aseCtkVRt4fHEVSG6tvXGjsyCRDheSEun9OYVdZmmHlbRvtGPmugtvzr
b/96MOmA/2aYbvD8T6a57gAamruC7mc3C7brt+VHQA779/MnEywdUH5Ljs8bMW8gwdbJ5Yt1+sGx
Af9iSNgBVQ63rdMBqn1BV7NaDNAAgGSUdOFXfPUPdhtgRrjXYOWFVOLp2xQkTljE9nG0t8MG6Dgq
N4X5Iub7YLPBSgXva6T8/tvVbzdbB/CP36ECuoeScEqq6865UBw1mG+bRkCIE9lKmDRAMPNIEn3b
jsLjQATxFO95pS6K8+bLKOmDU/BNAyeHeOmX5bCguL+Xf6HtV1TbUKRRDdrrF5vuVEMAnA7IcUI5
DLmh48PnlKdkPFKMCobHBw2yUOsDk+CfO9NjBHrENJ2tDPBPIII9v/zi6P2PqfDPOY/WcEeBJQH5
JGigvGMSt1oEHi/m4LDMAKEAqCRJwoGXeGDrEmwF3LxRv+gehQ7ta9H406vtKLtolS3+Now2523h
PgLIgTS/X7DECZDnT0ID2Frg4GWh+xEqIUtdxvel7mEcN/nlDWSRbZMI+BukzbkJUjBZbM8bCCQ8
OHEL/IIacyYGtgVoQm29KQCwFHjFsxGoFhiqyBlY94bJ+rJTTnlvWXgAR9XNPj9ITpbw/x2XAMlS
EDbB5D5VBuc+M5ANNMFBhBc/tl17KX983sDJRv+/DcDNCDzT6IPwox5HzVx3Cg6u4RmQ+oPxv+jC
Vy34b3fHCHNrn5ToApw8nG3xP3TAh24wUnWIX4/C9m8/X7ZIoXWjh88TZyuqcvdFfBZ8MAVg74EC
SkDJdN+RWAMrkEOL++DA2ybMIxirXfPIUw+e7vitG0JnyglX8hcZ1SorQwZdTKnCK5SoUdIyNho3
UTABPOhLet+Mnd4iX+D/BaD7qgCybuf6Nk6dGUZAUzj5O7aO3rYKHWc32xAurKyc02ls1MZowK9M
PHlbj+D/W4SDP4fy/5goObl/eqg/J1MROZt1mYMLIJnm7935x4WC4wGD4CGViKVyeudUYKyWdCaH
wP/LfvPg8fN1eHIdHD+PCXQ9AlYWfANOrwOli5g1cREckE9MCIAIocwW+/J5I/9p258cM0fWDyhE
EAdDleykE80a6VkyTg7REmVdvS3GH2xrkLohv4DaA3Q86DL5ekTL02wF1g+wi+iXQZLcMV8Mp3dM
Ir37KdCvgmZGhIjw9OXFVTXG3qwwnrrOLSlvPVgjGx5euOV6HRSAQUEUIui83AeMv7Xj/edD8cGq
Purh/b/mT3Ylayh3iqAlBxICMz0CdSmTIxuo/6Kd4/b7t5vIOh8Zm3BzRA7yKHb0dnuu48TCApv3
GmnCGwdyKlThLLdKboK6r3JbSWTC5iWx5fTFCJ/2kMF/AAKY0FZCQO+9k8kOKrce6qYWd5b77Zmy
Ul9FngjTegLgdhX0q4rHh+2hGoEWkTZ8J87M3HFqBt5VdyXAcF4y0LsAoOzg7PN5Oz1N/+vVP62c
zFvVkokQg1a87sBWDXD3FxmB04142sBJ4D2Yeh5bgQaGArD+6MEz94PJP+/Eu8V/bARh8VHVAlsd
5Ym3qwLndTmABMXvhF0upOiuiRNsIweQVTVNN3Pgb7ywyApR3EYecPVt/PD5D/iokyh/QXwHMQf2
30kntY4FoDIuv6vLKeMi2I7RjVq+uFo/WhD/NnKcyn/eehG4boHXePzOX1qwOOApsKBQ5dw55vA/
9Ab1bOiPh5DHPSWzTkCGAAfKyjsAOZ9L0f2hFKQfZr5Idb3bysdJg+sasDFwXAG28m1/VkgkhHPh
l3dCQfIV4oHJVBrIKwIPJry9qu1V1xb7rw1LjtHtmyME7RJY7eByh84YUshv28UUdfC6q8o7Rp9Z
uKvEoRHnZGBJz8bERl+Zs320NkB5hbo+3FFwep2szbEDC4vbvryzgIkOh2p4xIX6+YR9tIkhJ4CC
H/xFwNA+eTBIz/ZIW8X86AUee/u2+l6FBCs6ivB0w3AxiNbgZfJ2xFqvXBcGPOZtD66pRw7+9L33
7X8NICd5NHAHlAJIgbcN1G07Of5I2G1jc3cTfXU+fDA+kHhCiQz6dXh/hscV8c/O8WIVLR4P2W1t
ri9N+D/8eKxVwBBgEuW/06ue3aD13C5it7CV68In23yxTz7Y9zHUeiAjjUsAQenJeq2oUwVLafnd
CLpI9RLQ1GfJwL+X9jxOwZtWTk6XTkdFZ6Xhd5BjzkAJ+B2Z+Ytz5YNpQBPQd0DiEAVk9+SuMW6B
xwdAfnd0WbZAN14M/ZJ9vhM+Hqv/38TJWDUcAqrrjCa4fx44WRymZbvVX9VhPtjSRy1YgAWgtgVl
nWMs9s96YoFRvYHuym09hMkSQDbyrN9/3pEPxgp5epzACGOxI+jJlvPiQq8DtF1utU7JALGNzeff
/2Cg4JcGyAwSP8jkngJnGlfEctEudlz36joWQOVzZfzUflNaE8sKUw4BQQ8aMRio+GTrzXUccpDC
2O36ouVN/TiZb+8+NBDCPQDXL+bkP978P3MBxmE7hDyOb1t+Kc56+r3M3n+/H6EFhgpQRqQSThaU
54yoVtV+fIun0HIVVl+EX/BxOUnGoIXj1sOxioIGpuO0/GyUvwTgdK23zqrFZgSF/O9CmogD6ecN
QN/KAVjIJmvAILteZdtnLhCgSd03cSoBq4Oi1WTSWY1zommx5sqATBdzYFfXFgyyycOegwLA2O8M
SopJHbTTnk8B0JRTPexE48c5tyO5Jov17oJ5CjINCvcVdMLMrvb4Y6BG+9SQYP4jw4btQi6cR7mQ
P05k6xz5+uqelrLJx7knWWRGkAJCy8EVaJ/V5AExGbirarKpm1oBB5um2K1MocoNptJZL2a642Qw
iZ7ommlqmwsmliXv3bB7iEZQbUlfkXwqB+cGWTHkPn1wbq1ZgEUslbqa1o5tV7wVNmM9ReeFAQja
61oF9l1IUsJAeOhh6pYfq9QlNCwDASSB46WlpPF9PMAe0rqDuGGw/koI4X+7GP6yUTjUNzUUblOI
KlLIJjgi4bJD8gosjqsmAAsbjggsm4PQZj2w0vk06N9VAFYPCRsPuO3FywBt6ZKubIrLiFP3Gn5s
7v3YkEuOAF4BVr60M5gmRZMLJmkCwUt+RrleAN+WV3j+eBtOIwSvVfwnDJs1E9UgwNyEfb1LGcw/
Hdbnk62cnE2j/NGCvpHxSdapaLSbGX9CcUZEXcCvtBD3R91DsF7n4q6q2HPQSbsrauLU1y4gtk3i
kKkEM7b8yZYB7EQItv3wVhHbVHeET+kwrD+XoQrHtPXi5oavwK/33PjP8E4YSWZjn/0SMXd/+oAv
5FCccqrUWaLowV/89rmIGu8AHk13CXc9mPj67HVwW/0EXk+ZYGj2WBhLXjT6tXFmZ792/nw7r5AQ
6AwE+M40pAiOZJyBZiQUcYK16Hc7vCb+mraiD82CYSkZgUp6vHBQlKlJqTB0i2C8vG/dKlYJA1fh
kTnj+CyUMKnrlIieB9/+LkYoPiKh4mQFojMOVDNYf2auo6ugt/vImcuLQZi1vQHNhm/Bo4EQwjyC
6M8ZvPsoXzP82uVcKE1yT1dLShbE5BDZBuvbLreKdGa3SPEig6X61fJ4uimDVSUtRuShwuOWnhWg
aG2A86b7pcAEJGBS8rsIfNFrx2v5oe7VLz9SzdOo/J+yoLhqLOTzDFkpyBzQqQM75MfqzOEGMzXf
YIDZU7BoP0Vx0cvAPtEZ8CEd8kU8zpg7/wRoOAzB8x9RtxOTSnG04R8Dspa81uyRgJaFTdK0mcuD
MY9md/zFsT1VyqKGX5FeT+hoXCc6ttm8PEfVs/HLlMO0wQSvvA7XJFRSZh48ajHTCv9hCC4THaNq
6zXVmMaWmWylRZeFmlUbDXpi2gLxnuI28jaBGfqzoGMkg1RG9DCSyj03AlIQNV84OG0BSRfo1SZ2
LQD45jNYzf0I/xERDefIPEzoMaiUOA5HYNPAmN4SGfRPoyHOMzDjJlkJIOJNpEzqi9q5oKWw27WO
m7QBCwBCDsZNBXwiUn+cgBzoBRn3UQ2NDL8Q8RYGCV06TNH8F2xW92LAXfQ8daI+AzszBOWkg1KK
LyFZtQBOu8Pp46a0rBBIxTV9An927NKl0+MlJB3kM4hWQ5zMfr+kQTWsR2EUcx5UfbhV1onyqo3G
F0dDxzuFWKOXOcboLV9svFNhCaXtroJ8HOjYoGwO8uA3WmwHgVyToaa8MEjC383FpHCWO6CEAB6d
Vt7kXk+yCje144z3ICwsd1U9TtmkY31ckMumZHg4G0fTc8eL2U5PzpqDQyp/gPHX7Kpl8YB6h5SB
rl2If4muO6cQAABhQgOHPvVr9zoGNYhP9TKk88x/g9jfplXB7rjjFRlAwH9QQARV3rZjQur6Cc/1
Jum4M4N8RHVmwPfcwAgVRwdr12tpNbgDMcjGsu9xO4CtdzX2YOMBXmzQyIwCkobcykCKNh/rDoq6
5RhW52PcmrOeyG7Dq54mQsvpavXBGHK7eMgDFHzzvtbHnep0yK0uZMe5622KlrN8Rt437bk3/cIV
XOdLWYl8nZs6iRwFyL9wqlxJrGnTEXo2QEcwnSlBit+pIb82e+xK2CnKeoX9QXkLdrwuh9sh5sO9
qlSzHQO0G01DCIFx6GEwLufHVtf4ExYkbWgFutfgpEKTYKrcM8kKvVXOqPIymuZzpoXN68bQzQC2
yGas3PBskO6cOoOkZwSVg/2Eay51Rg8cTZf3WaQmnY4y8vOoNEg9NsjzOgtKAqlVToWra+QZ19Be
AVeZXNZL7Ox8iX+ERQR6WgkmGetg1tBYeST8yOEcGi1eDrUPeT9WjG8DcIruh65WZ82wTg/9MAeZ
t8TkzvWF3sWihhu9Y/RvOR31X+KlT5gHFZ8qBPmuANXi79SWL4Py29sKZI/EZ7zNQ6imJRLOVme1
XwQZ9Gb6C3Xk4AULEzsQQcCfoELvyUzES0WnKjMDCFy+wHFc+JAjqtbpTweDnQTFpirxPay3WXbe
BfZukeIB6G9UBB55BKISZAnidYesNijPRcyzCiymFNI5awK+KTnTrWOu8RKm5Fx2sswmMvfPZQU2
bzDSvaw4rNxBUQMv0MUCpmuZlYqDeT3QW2Tpx999E0ZJbPzmCrQOntJRQY2lCxsUmBBulRGyscEM
dY+Ctz9l665JQVYCDulRrgbo5I2NyQQRpDpOlpaOEEudFGDVIcvVDBJs29OXeDUvQzRHP42BiE0R
CietJt/dDkjlIVWIIusiVLHTgyIX1VJyqOKUYgv5gO5Rrk6R+uGkt7Jug7QZwbnuuagyF5WhTeh2
w7ZFKeHSIJLE2JsumSfwMYfOsNxn493ESxYmXuSDqA5q6lYUHepiHYXowXK8eCpthqw6ihwhN07u
Z9JB/gWeTgO4UWB0EQhqpL0Pcn1B5ZwXMBPdtcDY364g3+26cRqvmxVpc2fQ9Lo3iA64FiPOq6a8
GtquzFA+czaV59htZ+clW3rIqSQNiO4ZBMXVBgEZ05leW7NffP5ah11aB+FNf6TGe1Npn2gszJJ2
qzP8CqJlvPX6Sf4hSssfbKU8DyswbaxbvkhPgkLuWCgWFWsA+iYL0tEgtvUhwr3rQsMgeFS4OerF
ZdKbMcrCFQZjehJzWjQQczWKgDTlUJ2svSU75kEmp3Y8rDuUyMEw6n4uHfNweLDmBlTAKgvaEuVC
soLZQxUuCNcPck46Jy/BUs5pyEsX1HPlh1vSLqvZDBZavq2Zi4SU/ImvpEy41gMYh6oMc4Ls8W1J
KnMplwFo+c7ly5ZrtEja0CYljJb2yDm0MqUgOT9EIepdSGpPWUWG4Dwc2HjNePTHDtImqsOGINCq
2EC+C+Gr5fGuYBZ3U4O7UtRw71sqo89Q55kADvfKTcS79mfgg3+PtJU+RNqpz8exW2+pwwVN5P8h
7byW3MaWbftFiIA3r6ArshyqSiqZF4RaBt57fP0d0D27NwniECGd6H6rEJLL5cqVOefMaqyy+9Kj
KxvpWLfYhPCnCMzJ4T9XPU7Dl0cqVZTIuXfI68dDhMZQrEVOReGXxjgphH03j/c+j+eHtG/NjyhH
uPkm7PLmxA0UhTYtLTsUaiQ3+Bm3aeOogpG8xZ4R3ddFS5OgsPWI5syo39S+nm8KYsEDImpTz8gB
16EF0KpGeNyjLHV3MT0f7zKrq7ZqZHyt2SSPbp7Xj2HnJu99oYcPrQ8/MUpcbTMObfDRD5thD/EF
tbDRVGylKMQPppwHjuwJcM+1wOfhVDSHpB1Y4CQpPrQxAYE2wjS2cmL51IJh7pFmOPns5l3m5Z+E
qqx2BL7JQ1Do6Vvq+o6mNtEb5IviWYvL/s3QC++ImAtbCEbgsdDCX/wjComd0lCA58xaVZjdtVGb
3vEuK5wiL6w7oZRMiihq5+78yGudeMgEW+iMcKfIdYwYA2+RxPe6j4o7iemVmvhsceA/1KKe7Xzf
TbZp2PnbQExaO+uL9p62pel+0NvhNVCT+lWNUMVTRjotpF1T7cvI3ZiheVQTlerGELoPyOuExCB6
sxVR4dlDEVX3E1h6o1Rid/C1VtpCqf3pRiU0Yb0tThktsUA7W3BBRCdGv6PXRfQGxq6lzmXWDwjA
1d9iBH1Q1yqUR5j9MOcMxOSjjsCgzfro5COotfFqP99Go3jwJcE2rRRm/SiPp46E7q52w+KEPoK3
VzS3tL3Rq19J/cibqQ3ztq/L5F4xXWuPtJeHOE1nPkgwVLZ5aFn7Vg+47sus+qBK6Y8wqM1nUcHn
8XojnulQDgsEJT4OXmB+k0spoWjhNlu5LutnPUnVeym16pPRiD91I8NbN6V0Cnultyv4YDblv3g/
auBbfDJpGyi4qq2VGc1RGrj6rm/qyBj10gFZGQQAYjP8pcoNuR3FQypCj8JTkDXJPkLngSYbmr+r
Osie+HNIciW3RKBV0A5FJHcVurqfwM6XaOogfyQgZWdDwzG3YhDBzbX8+NhqIAn6ScrI7dAX1AIv
/1IX4bATO9eF2N0iqRKiIecK2beAZ+7GkofoGzVJfW+WUv8wlkj8hFH8UVUEJlWL3jsSkPuscb83
tBh8K5Uwd+rYBcPRy7KTyQbKTJOfbukUeiBUh6BOj4wtaZQOlYlMsSUW6tgEKMHIeiGcGi9AApEE
i/iEyrCLPhpKcbGUPvlSJx1dFB13njUIz2pN7kIP1ew+dfPssVXD7iUJ0K6CL/021gkAllxMrDfX
UqG4isJHwQrgbkZxhmxAaPmOKhc8ETwxvs8UK9uEqvvLSqPm3tC0/iS3RXpUezZK4Pc4XyEam40B
ZG8DBVLflLn1rVSRYRRzUXzMmDSBX9OIxlGHg7mNwjCxizTMN2kgmnZXMY9uoOX3SiGJhzYVzQ2B
Z7tPfDfaFIr2juC4eQf1P/0VtSjqjQN89Fbx412keS1vt7J4hkWLvppsjZqd5dL4qlNWPeqNFKI7
j+Y+/O5fZRxZd62Mfknv6cRxQaXcF/Jo7BNBevDzLtmYXi46BT1PmVFjONaWYG0DJfqWJFFwiHmt
7cMybh5A40QbNK8mfUHUV8hNlNqJelb/Mev1fu+OIk/QPkw+R4JQfnL7QD8hh4ckSiiW9qCDUhaI
uWxko7ytWRQkxdpEgo7qjk+tYPS2n2nZaxFEPI6o+d9HoOh3Sd4T1JZitA9U3f3eweMjDDH8veiV
aFnEcY02RmLt0orA1GuKnyZsa/LrlcyrnYRWDe/ZNvpS2I15nr8QZI+2EPW6XYhsMs/iCpXLXno0
mz5+8JMyeL+doL1OAJMWhJZCGnnqhDEn3JR9h3oJqkNOIx11+WHMVhLAS99H03lS9pUIJJRZIT2t
vEqnZDo6dfPUh0df/uMENqnf/37/qo0H2BFTCvi+9RxDFfpDuN/vrKmFHq5qkJklczqrGPWGyaXX
u6MDFY0c4wk13CHM7T9fg3Mjs+R1pSVap7cYiXxybvYf0umuxjBbAgvQQNUj3kZ3hI2avRTel7/4
+ZOQPUwRtJvnEJvBKAZkJIXRSaqvTqV8++OvT00EqWqidA7PbdpgZ4l3NEz8Kmt00XFN9x2ngCjS
ioXrMov1u6APE5C9hJFLC56gi03X5pqTeMWDppmh3YTtxzbytrdHsmyHkhSVFt4tc0wJkFVLCdJG
cyTrWaqcMiXD8eG2ietyC0NRJvF/elAryPFfDqVRMxXAU6Y5DVdoJRtvWkwO34q/Gqm8xhq/rm9j
i1okBqHLYu7SVuiRdfPaVEPDDfG4pD2NbvMCrfYD4h7fxaE5+F22MrxprS9L6pNJXYXjNjFP9ZlJ
MRfQ71ILzcmAn8cn3/txe/qmkzD/Pg3tOOZUialWzXYC7WAId9COcOT0R5cc8qa3SfwivkJ8J5E9
8lcO/hVwlaIMSGuVgitm4frMDGq5hRgxJDYnbQ1pV8iuRnWlPGkuueXMR5IP3Y0h/dArwq5Lkcu5
Pdyl6Zxcm8mkUv6bc+bJBtdTS1zdoUK3GbpTqMu7/5uF6UicHd6Wq93vQll3PIrWCVvSWNkRSxt+
YqFwA+hTj4iZb8uIpU2SUOwIQI4UaDqV8g9Cel4j/Olk0S2AoyWroH9orGfMjtYg8TLojEZxqtTa
+IMtkP+9PVm/4fUX228yAYID8MCE45hvv6iJaUEolzLylvu6+2TkpzFHoCipPgl18ll01UNlpQe/
iTdq/3OkJuc1wDLfbv+KKy81/QgL/AisymlXzma01wTTjYNCdprsXv0pd/eSubIpliwgjk8nD6KO
SWj8clNUed6SG6tUJ+q9rVohOjQ+03vp9jCu9jbDIBHD/xSfp36Cl0YQhzT9MkSom9RqmxwTc+X7
vz8wWyxwJBSCIUoAP5+DYbTWowrp5qPjx802IRMY+gcyUbYQnFI0KyPzKRjeOvGLp+1K984tVgrG
11g06tGUusFhSkCb6Ph4OcAWre0SpcvRkbRXtZSRVyUj0N+PZDLBfj+X5db6xQvlj2cVwDXKrxqk
AYBwM6OdJJAqcSme6SnSp/dR/eebj69CaacETkAxV2pp4lBQkyYfHJH2Sc2jWp0E/09BRrAEgNDw
eJWAnF1R+7TQLQtAtgzB/SQpqPmQWbo9SXPCMPfuZEKDhjIBBaAoXi6N7CGD5BVd7+RlSXWgg4a9
AfPY1c8ESejXf9FCfaf1VEEr7+627YWzpRApoSsxtVIEiHRpWs9JuSsI8TtS5721Q/o5GvQ3QFuH
22YWTpcik5mmEbYOImzeGyQZkMmgazXCcKOGklSuF8c4itekga4gC8wjexsKLHuBG382j4GVCLya
hMExFSTuavyR+FOkAqqJlFCG178Y0pmxmX/XPfTa0twbHUANd6CqUd1ZcRlX0cU0HBir+CWRYG8+
HLo8cZ4Fjc1tvZkxSn16fGiKL7nU2SUFzmTw7G6tO9riFIJTMtRpQ17h09sOADH49cHxmyq09Vb/
0MO5jnSKAlpzqGJxxS0tbgw43QBQps4x8+dkJBYamVFrcAwKc5GfPIxK9TcmaK1CIzDDAAw/W6jI
S1IlypTBqb3Yt8XSPWWSunKMpm/MnDs3339tzJ59Ywu7Gd2vwdGSL1Iq2Un6zK5og89/sefOzEwh
9ll4RHrLNDMXMymy81aORKi6EmEurQdZGIJlIIkyYdKlBR9PGKJNiIWp8uSpid0zsBUj12EsuCUF
CgSUG4PmJPPLFsVvZPcTuXPKCr1ioGpFvCt6tGzT0KoqO/X9AtXWLL4fejn4mKHUule6NbGVha0O
CYPWOxSbRc7ZzPWhz45cbxX3Ts1BMtC3NmkvIaOJpkjVRuKQ3V67RXNYkeghOgl6zJxTWFFHm2Qj
HZqt7ZTsc99UdkztuGo+qdkKaHLBc6DAS1wIEZp9OQ8MDdqrGVLWd07fi++y5u1LnVYkGgAJm8xs
iIx7ioZ0/F0azbW7bKY/Md1lrCuPVWXKgFzBitOxtijKSJ1jtW8NZAuqzzT2oLNCenSVB6l9Qbd5
U5trd+i082cHkP0EFlhjUxEOzwINv6U9USuZHenOjC4PQ/KkJ/nGz4ptZta6PRAY7xJZblaGu7So
qHxB7+S4TFvp8rioVdUIVmn11DtgyekHH9nXUJBJkQK48v5QEu333E5XNS9OkItXr/WYhiSUUJXe
UeDvJZSa/iLSJoj/re0GPhJA1+VwgEogsN1mnH6ys6bl04SBMmW99o5cCDpQXkO5dTp4Kqo5l2Y8
0g5GllW9U4yo6KrGlqjgeQzXFmfBl2EGLwbynFzTPBfnDwKF9bLtnSjPmpfBpHZJYst7+/NzjbQD
yBoZ9D4x1OVgEsstNU3IeodNCQDnTkOcsohPedNsPMP4Cydybmx2ASgy7LnCLfBZ7jcr+yj1P035
A12LKAVJK6aWfIhB6zN0K6bn0DwybMTc8j0t7R0KKK+am+OLBxr3qO9GJdk0ekP713hKvHZNvHDR
rgplncuBDpHzI5WhtQyBNRycIAMb6QqUFdBZ1yrKQT8K62NGhqMew5VzvHB/qwb8C2rkpMKuHkeh
N8SB7hLkR9JBHz8im03l6le4hjRfivR/U7UlXmDs+/ljWRcD0DN0lHc88VnDEctVsBHi58bVkVhH
G3d80dM7RXz05V9ZH6ys6MJ5oMXc5JTpPMsgp7+fRQ9ql5WxEoiyU6S0J6Gw6AWrBGc+MXPDFyZm
l5xZF1N5dJQdM6nsPjkI8ssfn7YLA7NgrgOcB4qUMUDxtiVl7zfHjvY8IX1c1uKDxemCy8cVOlGG
pZmXEkfIxCFQFMfQv+vut7XHysrn5ekiPVsN+JmjOaQxn0d7OKQhyloaf8HLGiKBhjq5P3I0sysx
aFXgEYFEpaMkoVAMjfSxAKd6ijpJW4k3FsYCm55HFy98UuO/472zsZRRMhZN1pFbkH7VtIxI14Kn
pYjxwsJsMENWpaOUiaMj0ytAFz+rysMoBHs/e6e3F01BAHsUd2G0ptS6cL9fmJUvFynUIsXrtWZ0
ytB7I5ex85VPbufUcrUFJbpyPv+XQcKvYNeRhJrTBd0KvKuEMKlDKfCHHon/5HK+A35B7dz37CBM
DzQk+T66xYOeymtKektrCEaFtyZUJ8WcZ0YbK9fMpOHlJ0/dX+zoy+2Du/J5a7bdaSzhVsH0sCyr
LYAbPJ+8Mn2LFnhVkBIlCUA+9HKtvCpAP79rBsoywnvT0wHJ8My1ptWLawSn4z9WrrRvU1dOMouM
UxiRWnWxkonZaxoh4SBYP3qfYr0ofkkT6zOBz8ottXSiEWii5IRiLW/0WXhWlpS6JTfkmFWf6e2k
U4k2t7eXaeEinDSg/jUxTfLZSVYrXe/bKhmdwNiq30oJ8OBdpa28yK9OFcW5STKOAikUB+bh0ggq
Ihl8O8VzymAHZq3UN6AK2p+WcLw9mEU7ky1ZVHgP/U6Jng2mgGjbZF7iOalueHfm4L7nvfoRx0hu
bajVY0gfxZVNuGQSOjZxIJc7g5z5qQ4p7NzoW8+xtNR78vIyOZWeoO3igL7dAE6svdVF2a/b47za
FxOFU6Qqg/OdpP9mO7+sVLkq/BGjwnOZl/9QffvH9VYITYtGyOPiGyY+0zxJWUmIOqj9gBZE9Q+A
CjvsP/ZU1W6P5OoMTyNBGYFsJEm8Kw4s4WatV0PlOwAegLrRhHDFwOL68JCiGAh2+eplnJpGJbRo
+TsZIIr7wLoHHhpmn/70PpyGoZKLBIpL9Dx3RU1QZIUcpsDg5PcQGoC/1nb36rl7aWDuhfLOUjvQ
Kb7T6j8CY+fRgyHaWikY9E2vrbiExTUxxElZkBFRdbw8rfB3KqupPd8phZOwM82VQ7q0rygdIUdL
toLS8GzzxhmdJdLGBAJG8DDQX4Q+p/mDmSfDytJfuTbm7MyQMbuBMnpd1F7mCs9Aezdj9dJCi1Ch
CcSa8+ebeIrvKdVSlrt63taDCBZwEL0pM0wjJWEw7/1RSv80EmY4Z1bm8tYJfV6bhMacjmHGX2Sl
pXePdkcw+OZF5p1iaYfbg1paJmSuTSQ8KDlSb7ncBYVcF+Wgq5irD7BlbU/eKOrKxC2tEOAiHeIX
SYir3FEn1IEGostzOh4oEvQ0knARzyJdXRF/WDI01ftIdhAgQ5i9HIxupiZ6IBgypAK6k+faPijj
HpJaH/t/KODNQ5ZMKgzpSSJ1Kl9OM3t2C3mW3npxYgWAFeWNx4CklbBg4YBeGJhGe2bACsZaa+mP
7XSauPH6bYbs7O3FX7ZAgou72hAh5l1aGHMPnKSnBoTBKEbBE/lx+/sL60E3hAmFYlJlQ3rh8vv0
sESqom2ZIn+AnsX5BFC5Eem2wx9Wzs11BDeR4imCcs8gHH2Vs0to18h7uwoct3UfzDL7qRXNxtfU
ndJ0EG9GB/LoycrVXZ3Rce72QNeMz52Qmfptlrhl4Oh9YyvdyyiMcC4ekrKH43xfC8gia1/8PybR
/x4yWvhkQakAz/WA4knfwIvTwCnoCJQNh15cS6AsuAcTzSSNshEreRWaIi1u9WTCAmcwNJqfIHjc
advYila2+qIZahAm+TbCnfkLiUduHwDiDhza3Z+kRtqYpnvnq2tE+qX9zrMZlVJERXnSzo4slxQ6
6boUOIpxByUp+4vrm8sO0ZSp7kBCaOZ/kqLNK3Zm5IxRstGKgwtfKNm0umlnGe2ntT+UF/3tgqY6
IvAGeUpUz86vktDZin4jkQPbZAOs2dabbJPKd4bv3ZXG7i/2OCkmUC/kRGWy8penOaupmIdWETli
5tGemDR8bNl+K+GbKLAEmW01z7X1M9HWtLt+wwku0k/sc+rL5Csp6gBEmsUSQW8YfiWnkWMVlnFP
FoxuXqTS73V6Q5I1EJOtjsbZySuybAMXV9+rZfG91brhhAy4uZX09MENypC+6L4RvuYDz3yr0a1d
kZk/fWOgS2en9ruc+PXPA0a4dASK0lS3Adh3OWVe64/o/uWRk/vJS6YOjiurq1W3ad6vZue/RuYR
gx5l+VBHrEsBbY5na3CsiuDBiB7F7LnK2ztJzR9KKkNUGbaSl+0RhD9Wsre/vT2WzpZB7n+KJyWQ
S7MXkp7C0s4FLXGGrj50vnDnhysbcM2CfDmZRp83Y2NgAeZnJd436p+HQlMERCzJM5mBTG+Ms/tW
KQsl5qQlTpOMpzL+YPot7RW//8U08XQAu4gUHfXYSyO5JEcJNI7E0VrZLoRtHKzcuQtPiEl45l8D
szs3KFTFzyMMlH2xb2hi1w1dB0q/+eVl4qkrwb4PieBvbw/rOgPOESUSIsEFPmMqAF2Oq4d9U5ih
FTv0aIVmbG08XQVB/1MLYPEap9DdWe2zrsd7o/gR9PXKOZtmbX4Ezq3PNh+9DVMNMmnsBDQwLK1d
onh7s1qRPbqGev0eI0nXCb+uXl23ahSaUhx6iaOg3KQ26Z3h5UeX/pq2G8vHzvK2kQvnRjVPEFE+
pYN8byL9mzXez9uTvRRWkcjjBYJzoSI7G22tCH6TRCkbtVD5IVZJ52SvzneBbjS27ylr2P2F2aX4
CnIfKTzA+/NrjU5kSl1ZWerUgDk03aCm8SqtqYAtDArPTrZDQp4Lnz073SL0uFLquDtjP9+Q5oPP
qUs7rSEyVdK32xO44EkubM1usjHqtcR1zciRkj2N2aM12fvFsRBWA5HDm5B5vTwMhiThilFGd/o0
O7n5Qx3/KuJHKKUrHut3rWK275mvfw3NAwC3Kel562LIlF8k4R5FAxQTuJcfNahYUf8YDHtL/Zab
jT3Q4MR7Hfp+m0r/9N231v2V6nvB+vUXM3v2g2ZbU2kU1DTqmJG3+/FFao+3P7/g3C7GO9skqjKa
cSlEsWOJNCkdX2rzVSxe2uzVc99j8ettY9LSvj+f3dk2gb9XtboVYC2Ympp+Lr37fPgqCj9z876i
67bg3scomLpoYGThc1wfNe9dj15v/4q1HzHt5bNbqZCIWbjTY0eo3prcpjfkaL3fNrG8Xac8EBni
a5H9TtfzcaxYtERvdqh2wMqO7yJLfiafd3fb1PJo/mtqdjL8Pqu0IMCUHz5AXZtkOvThn9s2pnt6
fiiIUqdbCFVWtI4uZww0Zh6kGm46R8fI179aNL8aHuJN5X25bWjJjRB780EVsBNY0ktDUW9wk5nc
eXG4z+1VfPTSspx/frbZfRVytQwkBBm8uyDeiuZjpW7qNdHspRUBXcO9TYGIpOYs6mFTWLVSy1OI
uhVjmsbeFc3KxblmYjrVZ1sYvaO2MCJMZOkhC9Rt7D0Oq6Kci4sBvADgGbVdcQ4ZFgt9UDu6UzoW
fL8HL16pbSx+nsPBjcv7h5TP5RgEM2zCIBoIsvPG7p8Qp7Jvb6bFSeKdoJnk4shkz3ctuEytELsI
wnaCJM3Uzv1B1V9uG1kKYYgNtQlyz0EHGnw5jMqFxupFzJLma8dGCo6Z2D6a2rjJ0XBohXgjF8JB
rTzJRn3jje7Vz4IhoOgs72//kKW9rRC/TJlhks/qzLUWgBbyrkvwA2kj7rvS1RArV5K7KImGQ623
azf+or2Jtze9wqjzzcbdqlaqlnmcOAGzOpCMObT+ZwpUt0d1JdDM45Rmcv81M/2M853Os0Kx+iRh
WNEp6VKU0ZInuC+7VDXufbhYoh+hhize+8Z4UnL52KbWrlXbb1odfqnl+KkJ8l2u6I96YX5Y+W2T
N5q7RYTl4FmASLzuDzJlx2RxcGOHjO93vahrotZAsZsgC05eJLZ2G6kRdNMhOKRS+KBXxSH3hjUV
1sWFOPsV0zk7myFJdEc5D/kV8QA6832kA/IoVHalfvyr4U5ShpQ4WPXZgfW5oHOl0GIHPaxHQaDG
HksHxefaDtP8EHf+E2rgr6UxPEdJ+lEf1kKV5YH+a39eGI/9oZAND/tW/6b0r54CRHlDJ7vbw5z2
7XxRKahx0cF+Ratz5r2DLCmKWo1SRllslPop1UUkCPb/NyMz/10gxtPKaZA6IgJnifA9N+7lYCV1
v3Rpg9CiMQgP7+sCa1ENluF5euLILmT+4mEQrI2o93foeBSlvjKga9IM5/Tc2uxqzWAZ1Elh4A4k
b0sPow3pcRjrcGVCFMZga+TJSVUf297YDMnx9mwuxbDntmeuLy9UiP0ytsNGQ+virbVg+2r0z+T0
VeFHinIrN8tScvpitLMzpybdGOQEQ07PBdwD0sjFNwSzdk3zYqKkNBQ7SR2R6wgPt0e6dASARAP4
M1SRphizzQm9x41RmUwcarMbUzkN8TcJ2HC0VsNatgOoXZ6owVdEsi7whnzUce561n0dNes+SaUT
YiE1gGj9b9woxYV/jc1ukiqWhKxTpsd3uQ8KOxo3o7KtzAOYaHSlW/kl1u/qamUJpxWaH3MSy5To
qG0Q38z266ChtTWYXuAYMYpx8bcIdcDba7VsAUFQSrZTM7WZu1T0semUMQucGqWNA/KTf/F5UAzT
BYio8By0ZsWqV8l6TyVoTO0kfyyqv3hYUO6AqEhmjSrCbI/Hem3VYxAETqu9ttkR3Tk3XHFRS1P0
28/qNJoj/TJtw7Orq87qPjRp9gcr+D5pPxnBSpi85BgIhabbSqc36BxjUtYaoqgxQygmHIOpbfNG
gEitbPUYuhgBs7Za/Z33Cp0qCNa5zdnGCuPWkIsgCZCzpX0n4kwwDA4kCrcIfe4i9N088udNEm89
09ijSbR39WBLwpk0Mw8qM+W3jvQyM/ZmnT0ktf+Q5OEx1XIUysKNKbvfQzXaBXJzXyOWJCTF1mzq
Y1ZZ94prIJ2n70TkRm9vtaUrkT1MTYwiDwSr2TKZ7TB6PRp2jtoem2xnZIckXXHhizuB3C1vI/zN
FSSNODnUTPQ9Ha/Zkj8S9JXTsng/cdL/Y2BemLUEw43zgK2WWq6tKcehHKB5xHtdeImNXVW91ML3
EkmRWFtrd7N0D59bnr1pFXko0NQOA6cRdvVY2KXxwYPAWDlx98d0gWnvnQ1ytvdKSdLiQY4DZK3N
19oftq6ZdfborVXJFvM454ZmN67ed/CPEsqkSMAh/oYgU6nZEcyZIFCPeqIei3T8DBP1I5o6+zAx
X1DAs4FKbBBa3Cud/n57g67sHmX6+5kfaWn/F5pT1dYIHjT0tt1gzZkvHoGzmZ3+fmYh691WNEZO
tVR19oAGcv2qrMEfFr3VmY3ZMdNrIYD4xOqFWbtx1Q9DnqPrehyidh9l3yVrJdBdm7RZLBELGjKm
9AN3xPY1o61H+P32oizVGCeq7KTEoP0up1/OmRemoT9arIpH7622/OyGH8hYiO5TL72k7ZOpvQpj
hW7rxzb/lMSFHWe7ibOuKpzC9pDFn6Xsn0mJcA2uLk0TOb/7z3/Y7GYOBtRwi4EfFulPyC1uTbmw
vdIRh6NcDdtcGdGlcBr5nzH/Iabf2mLvu7/C6pi2X27P0LUswe/z+p8ZksRZiSc0UzKiBV4vLNOP
PaBBO5DSPRq89lgjq6eMW08tt0JfH0aakqn81CEK72iTd5JSY00rZ3GLT00QwPyBGZg/fNqhors9
qo9ONQC4qI996t35TfQ3UcWZlekQnB0kRclGC5U334ncjBmVALSW94HvrgTKS2cJ/CWNZlUaSQFi
vDTjw6Q344ibX7firZS8VHq3yTXP1pETILo9jACzVhZzaVedm5wd3xGRznIs8fNx1W6CZm+ZX3uy
3LX1EgXiphdH0gH+tq8+98FeLskLCf1O756qTN9Qp1/7NdPWme/xiZpswKIkOJwDMyQLdbq8xJmk
46chP/RWiBjsXZM/a9CC2vybWn/uI+f2FCx5lHObsxlA/TqWWhePQtOzu9z2xzXSzHQwbw1q5rL6
FEkBP2VQiIdvVdPcpPkXSxfssaq3kvqGyrfQrdRBl25v4seJMinT12QexddVE/bGwEYq8+DQFv22
czUqQN2jLlbPQySvHI/lKfzX3DxMUeQ2bFSZTSTUmzy/U9uVc7F0yOmyMNWzwSAp85qgWYVVLkwi
lrnwVWsPWksdq13ZBov+9dzILDog5yB1eV4ETpW/t+PPeHhV9fs0iQ4ouPblW9q+quGzKz+EimQb
+Yc8I3FWvUr9ylwu+oCzsc6ighwOrODW/Ix2fEjeaepOkC0qu9J80NeacSx68vMhz/xN1YhyF4bY
8v1vQvzSaj/wnkGASAQC9uF7ocGdPujhV7Ogu1xu68UatHExJYEEAj+CVDow/tmkj3U6ClnI2VDS
F7H+KA7VJqzvwlCzNYBmlgvJw1DpJrHq96YPXx1KAwS6BEiFhiozw+aYj8EkXYseTFfsalUi9GyH
r6GWJzb855+6Dmdd9CV3r+k1RL44/BUMcgnnOf2nC6u13MziqrO9qVjQzAf8xKXnV4YqMCVUMFn1
Yl94ouMH5lbg7RWU0T4uo60u5O+3/d5iOAwc91+bs7ibS0VSWoNkQpWKT+Cmdm0k7+K03JnisBfq
dqsmqOIm1bc+dO/ELNjiJrd5HTyA5N7kvru9/XvWpmC2IrpJbrGbngHqYKDzHGwC/RgZpa0HNBY0
78T80217i07rbPizg9alPdAxUgWOrGbfddP/ZUHDWrnQFv3wmY3ZATNbvxPDhrtFKO/o8LmNm/e8
RhwV5WG3Glc8x+I9c2ZsdpH5SoMOdowX1i3xxS3SH0nfH303s9Oh7mwVOfkmbVlka8U7Lx9iUuuT
+AaUnzkPRxkrz9CFKWHBE1WKq4dUzL+o6IYncXQvCukxiNC2pspRR2tvumlMV8d4kvoip2SZV3oW
clZLohAjSJz51ZE+oscCECA9S7e18Tfol9+qYv9jatq/ZzFg5kuZi+A1rioedq0kvEpjs23DZOXq
Xh6RpRuaSAP3qwpV0teBWoiYidKadnv3MjCNZFeuYYcWr1RoOP8xM98s6dDmxMq8hc3yKLto5gvq
r5q20rcP2eKePDMzHZDzSVM8l6wzfq33zEdf8R/kHOF9YdBaoHvKNorLT2M07DLE/1eO3tLxxvDE
V0UYCzzfpWVPT6O2q4bQ0Uq6CAa+7f6x6BHvIPqvk/YBcXvNMkDXJpRaFRSxkR7rp3wta740gPPP
z/yTRUcb8hJ8Xki+DsE3dw3Svfj9qf8TIiI8N+al17oT+PkjOHlU+J8Cr3xB13t/e/WXNhlggn9N
zIYAWy5WGgnUuGpuaVmatBt/bZaWNti5iatlzuoA0QRCw9q9t1yLHhSt7VLNS4ZmI6nRTy7TZ2F1
Xy+dUtqpTCVeVLVQMrjcXQYds/PcH1mcSkKvrt4pCu1+uvpBSsvj7Um8NkWeHLQdvAzAavx3aSp1
60hDGTh02IIgKoOvBfFI5RovWWbq29u2Flz5lJQnyoajTIJ+jgsQgmS0Qin0HaMcNuP4A4AFMs6h
LWSHqvskSjm0ugbs35qizeIg4eEjJYeC6BVq2GjqUZ6E/h1f7/JNHmX9RuxyWqbThEmi2a6ByPft
oS5aBAYw6Q6C5JwXpQZXMkpX50nfq7pjFL1NhpoEz7Mor5QLrg8BUwqnkl6cYGKhCF2un1DXWh72
6NbJ+hBtGq3cxZJ6Krvx8+0BXZ+ESzuzw6brwmhpJVdhZIQnem/fRwn65IO1z0t3GyTJTqyLlzJZ
a4S3ODyu3mmzWOKVilmiKIVe0qoDPW7fsTqvs62gPvmZscb/XjKEpLqugSsm4T7P9Ixun2sZPUEd
Of9h0aqBTkUbQ1iJoa6dImU18g5TX20YavNngVy6UuFXpJO0YextIfmZuHK0svOWbMgTFwDBWmBE
c90aaXRLUaRDGgf6A6QNwrO1PMrSVJ1bmIUqXadFrqFw645VsUkzEAEEf4Gr7G7vuGUzExgYYQie
rNPfzy53D3nabqAdlTO6p0I4prq9qre9UAHh+v4NOP7/NqZjfGZDhjEoljVB7UCHmd7aVuV7Ug5b
PTy4TWd38otbP/XoQkTVh9uDm+boMrK8NDyLXJoR4fhR4TkSKiWd91TbF7/4sFfzMaJw2cLOX5N/
un4sXFqcrZqRyW1TG1ishfGVJtyHoo23gVw8Vo1qC6GxstUX3n+X9mZ3mKckEury2PPpgSyG9P/I
7iT5l+//g0zvtojvO/Ud2qOtKqcEOQKVfo9Kc3RpUnJ7plfGPUfIqKOc9ZlAlQK43Uex017ltDlF
ZbxvChkO/5ofWVnYucZyUHimReGeBL/1JA0PZPYtMbJdkp76+MWIftwe3NoGtuTLDRxULb10NJ6A
o/UcBT9FuYSkxM7NvzeCZ7spLRPTiTTwXepebpteuhDOjs784lFpYJXlMvOq9RJKkk6LkrngflHG
R0RbbZ0+miVEvts2V1zCXMvXjEpQyhajLZqHpH3JpWOnriAwly7u82HNvA7tUYCMUR932sr9Fany
0Sv9u9CX7FFbA5Qse+p/HZw1cz6j1SuuajKDrfSr7yqSjp9vT9faEs2cjOkL9H0q8aCCQjtOulDY
tYmweFAjaeHfV4L51Ki10zWr+M9p1117t6lVAkhWNGlnQUmeh5lahQQlnWYrpn+IJN8eJfrFte2m
S7PNSEcr+RR7wbb+f6Rd25KcuLL9IiLEVfAK1L27qe52226/EPbYBgRI3EF8/VnMOWe7iiKKaO+Y
Cb94hizdUqnMlWvlW61fC74WjzzoBkCHixAalOfXh2JU1Rp8t1hDhzwNoW9BP0TIV0v5JIE4vT/F
y6amwpk59WPO8X88YkXXFXgg9Nap0KAu6otoF1u+uXbpLvoVkEv/n6EbN0YTMrAJDBDqJ6p+LgS0
H4FqzCNIUf2m4uX+sBYjdTS4/8fcbApLM2epybF1pPOacWDlcgGFrTerOBL9Z00fc7bvy5XcxOLp
vrA57aqLyzgSIBAQBE9GR6O70n7QShNqAmscHoun7sLKbG9K8H/FOkdWWjWR+PtcDisueW2hJvsX
ozAYHsQlmNnQGVdt2kKDSBbd0M7xJRhqKg0SjRVq2PeXa23mZk4rko7NOQUYxbT2cb8FaCbX/fsm
lm+ai3mbeSvTkrkhesxbmvee5aQbbid+xM3nWk+OtKj9HI/IgkC5p8+Dwege7ttf9GUmnsJTxzPk
Pme+DGKPEZjicdBGW3Mpf4gABuKQMHkNWQf1yR9ltuI8F+cUlTsDgDiDohfveh0TGoV6zRFHo199
I3Lne58znydQFrg/sMX9SOEoEbPb8FezXT+wxujsqX6XQQmpd74D9nrfwPJA/hiYDQQcuWhxY7g0
NWm/QoDHHbTuawbN2ftmFvf9xThm+74cwkiB+Nj07uC+Pdq7qCshaPqsss8QmnS7NeTz2rBme56l
dIxqgXkrNeSWPsU9SIXyNRGVxcVBmsxCTzhKQfPCSRx2TVIMoJYAvagi3NDe3Z+0xUFcfH+2+AqB
xLJD8P3W9qL+5WwWayHT0giQcJmijIlfYQ73q+Mc+05SjCCxNgIVFsjK3R/DUsR0aWE2BkEz0ZsT
gUhqdGjOtwFWKXaoZ9L85b6hpbsW7bAT6bPtTGj06xM5tgVlEDHFXQsOEa1qN7J/V6IaGsi6l9aH
+8aW5+2PsZm/EXi8M62GMbT2byGnrtjt5i8sIBuAFl8kbm7IvgaoD2SZYQFrNB46Bgloba0MuTiG
CwuzlSmSDPBzSD6ePznjG6Of7//+xXVHlw9aiYBmuhFDCWkHDhygYc+1K5S97D2UVIe1U77kVXQk
wZGYQQXmpik4KcyOqwRcWON4LsDJ3IM6tgAxRIoTzyOQXaw1SC1uMpCcAnMGFhAQcF1vsrTvOqFV
E/kWDyQ2V1h+K1TDY/bXVilWPPPi+iA7jowkImVkhq5tCWChzYEjHQQCUvvQyp9/sUDo30b2HRIr
UFe5/nwZ6thgKT5v9eZGaYaJLNlrw8Qr+xVLS6sEOgYE+xq1kd+aW2rSyOYjYoMylB6EFz2mPHJx
Kqre65BdAIPZSjSwNHPQo0SfOFrwAMifooWLIKuVdleWIV7ZgvuQnCLe/ZnTFgc0MfmCTwpErXOi
HUdkYZgLlp6ZbAlaFzKUrqMRqWLd7Db60I9+kURATREGVY9RfINaYe7GZlhusrFHBifqRq83G3XX
16zfKBAOgmRrDR3OQvZBYhUTABU9tqGj/jSEFOjEKwofQnxoUVKcYQuyD+JnSmu/dwWU1O4PbnHu
TCSmgcqesMuzi7NgTWtaUZKelTjeawRE4Ngfa1mXpYsNNdj/GJn5ajFkSglSWjRjKvsSsrU2Uqq9
/hc++tLIzEdLWkE8EQ+Vs+Jyezus9awuThSeQMDK4dV1UzXQoVU7FHGVgqnDqo/QmijcYVTYihNY
cqMGSIKNidUSqnMzJ2DIyohQKkXLJ2FHkkGTtuOblHeQTuAr23pxUcCRhdYnFC3B2nR9aqgN3Xt0
ZLIzMQq5H6xM7JIypC6hRbK/v8n+TV7MUwBA/oHanoIR/kakQc+olWaKgdbLBs0/EJF23HygemAa
fPC62O5t19Y5hMb7sN3UYwj66qGGk82tdwJhT490hvBrcB0dqNIZ2Dvd6BKz0JEodaonXEeVrxMF
DDtN1X/NEpGekqqSR3RRQ9QWZdV/Qkk6aEj3lRFA+/OddDI+OUMHVV8rNjZQREGbpNHajzbyD94Y
2/Sc48JHn7j4CoqK4aUifNyZevsVOZrvksj0RY3QYsmANDpJ20qhpGv4IFvC40emPyBKEe3ALD7x
4HQFku4jcmDa8NpBFmrf6a32MFAzdBuSQLg0M576MrL2vaBQYJu0HtFwA2LyLnsnjvwWg1vFg7D1
uyVC7sXp53z4VJrv0OFxBWCEIDrZge1MbtOqheI3H0F5aIGMsE793gBPkQvdeQ8cF9t4UgSPTC8U
hgvBN3tXOHnulzVaLnWho0HaQHpQgLbfq7XGPoJ+G1dDofVbVohyzSEsHSYUywGxQxf4Le1NK7Kx
hcApgyL6FLzlXm2uoQGWru5LE5NTv7gUhOXkdeRE7NyHxIfc3mctczZjLn11iDa5U2zvb/HFDDek
IsGMBSzkpHhybS9rMNIma9iZaQ30exNQOzuxIg74IeFJYIt7aiyHDVU056S2JH6tS9SevIIM/SOa
YkG7X7LsOCR5uYO4jP6xbAoohkH8A6Qv2BA1Cjc/88Blrzehkrf9U4tlBQSrMr4ZYLq+PweTx7g4
5f8aQVkOdU5IWznOvB/KBqANKlpCPrFKKfCIIYMnK1JhQ1Oth8S3UL6khhG96FZengywea1lPm62
FZp8AQDAE93EbYbOrOs1qNVc0+sRjMPAhZvS42t3wI13nn1/FkKHUiGASEN3rS+2nbOL1G3f7LU1
6rEbxzyzMouf6saWAE/Bil5uiO4mX/W1cSxawDVmTNI5Exryep6EBe6uJob2T9qQzs/s+Fum1U9q
ZW7ub4gVO+YEwb44gxG1FUJLKdFtU30etAYkxnnpqs1ag+SyHZRpEdsiRptXOUMO8jGjhSSYKR55
5w31OVkTSFzcWkCZ/7+J2fF2oopGZQYTETBF6vDSWivhy+IYoFFhI1WNHMA8Ta10vBU1s7Am0KoA
ONEdWssfWbmyJEvjADkQ+GQ1E95qTo+ZNnYipWJA7xeXDTIyKy5gaRSXn58FYRkEcpy8w+fjlvra
r+656w3//qZaOoSAnyBAQlMnuL+mn3CxqWSt6IlkArDV0kchLTqMg2f91TQhDEPIAn4xwNqvjYRd
Xdl0gLRzYaIUQ5oC2uTjGkn/4mRBRQO9PxrgjPMspo1nRRKpAODatN84rNozAChpLnf3J2xpyZGx
QvYCUAYHKizXYzHSSepIkdBgruxup2Za7kNNhnz0EQavhY5rGy+wKdKfd9sSqpjAZUJVoa+3ymYY
V/bt0qpjJUA7haAYQLvZqlt5ZILGwRzPUu9cLSq9jNJNK/bWh2ndpnGAlUi3oVZj39AnKhKSFkoX
DufWQHt++p231Mvqt48vyYWRuWNUKRlsmsNI08V+UX4hULu/b2Fpbxl4rU5CkAama3YQoQjCO0gW
DFiOysuV3xxpkrJ5vW9kaWdhlgCUwT+3io+onFIGjtjhbLPQOdZjoe3CqP1938jkWS+iCiR6sCAX
Rmbbt6yBSGNUhWhmnblZ+c6jwi30dyyLI36Pf+NdoIVMDSiPIP8+38ZmXuSVUHpIBnVO4mqkOjmK
Crav8REI2rV+xsVFAqIQAllgEEDe7/pk6jW6r5VqouhsvtsoXxe6V6wxWC4enD825smLFCFhDQog
eXbojin+mD1G9j5ck2G4DX+nVQI3IGipEH/hrXc9lLDjRdEYmDceyxohxWNvgQ49q79E6Bk+hW2p
eyNQrJCpy+2vSmtJLwcWB6/Awd61oJ8Qceczmrcrvm9p86At24A8BKpFqN5c/6xOZGqqtNAgxLL+
yNXkESFq7CmojnkNtJtdJyfdruT5j/t7dulgXJqd7VkZFT14zGIolJi9hxb2zapk6G0/DSZ8Ek/A
scPosFuvR0adpHXiXEGfdB72EFcDTIhLO99CcsM6EanWJ6VLnCdUvpFMToTuDlzJNyxPy0PplAVY
RoHVUlqDvd8f+tKenjR6IQGP3pIbRlNzDEXMDcw460/x17b0Sbz5CwvIAVvo5QF4dJ7JTOKss5ME
W01FGim1KzdU3kTdrzjQyUHO3Q6oIYEA1IDZRPr3en77mOUsjzG/HWMepAiBEjrUzTPLqFslH9XD
wFpe2pptlzhGt1Oa4Tqwe/MXzcpgyAeON2Sysi2XToMF5WEoYgBxiNf3bExAuMJhQ76UK8qj1gML
74B5KxHPMD+6Wc++EJJ8u79aS/5nWiZQtEIjA/yh1zajsosB+0fCPgsDYTzbGXGRElbW7rtbMljM
4YWd+ZWKVAnTKomILR24LxJ1W5e16wyKS9LPNDvp4tygpOKwY5eRQ9GscRgsTe2l+dnTM5dlGCoa
wh+u+rX0qvGLqI+q6ecaEmr7+1O65F1wIWIycbnfsmol6VAmVqvhgVhpjltAggYvxmRl/y8OCLlO
FAvppK8zWzfQMQBcFWHd8ObqdrqijA96GYVeqIP1tUtBCcGMPn2tc5Ao3B/eomVELgj0JkqSeYCv
ZzxChgVTWdX7Smu8KibuqH1KVGPrWGeVrgSuCwcdUf7UBYx66PSkuN6glZ30ThsisW4qz3jU5xIg
5hPmFbmz++Na8IwIixGKoel4opyanT7u0Ay+OiFn1XlM0J0UWj+FuXLaFrbGlIFC+gmlUR0Q6evB
1ESVqaQtAefNp3Dcmv3h/hgWvw/47RTo4xU5h+Gi2Jar3VCq59rxBumW9socrX1/9vtJNUa8BSX2
WXOYl6qDW/5FjmiSksUKTNzCuKCuZ4gg75FnUidn0OK5mj+uwhKXhoCuBhvt0JN47dzhFXbd57lO
1bP9KJnuKsqwMke3cCwbagIoekNAAwU9NGtcD6GxY1uPaaede7tQ/dbJDyFDTa9vT/pg7iuzSb2q
d0ZXGDRQ2rXjueDQUXDSAIJAQyv0cWeOoeUp4UqD8zIKFyzf1mcFdIL85f4+WzaCBj80vKBZd57R
0dNQZXSIyTkjbeJmUh7akIRejNK1pecrQeKiMWDYJ9lOYzqg1/Np8Rjt2ALGbO48ty17jSKiApDP
AtKuUSIuODdge/7Ymv7+Inuh1CxDJSCFre5bln1Tq2eQG0GYunU+52D4vj+LSx4HoqvockG7BLRw
ZjGMTqFRVVFlPHclNL41zW2mN20cr1wVSzseAgjoy5g65iEfdj0mLQ0NGo7QGuR640HiyVsj6ls2
ABEFdNBMTm224avIMNHmaUFJTild88Sgd3J/otYMzNwOmMioQxt9PBvl1uqPza/7n19aBzzv4G4m
dii0nl9P0FD1tEET0Hhm75Icbf0c1n+zBCauMOxhqN3OM98O7eOROe14tvOfBXdNlJPvD+H2lpyQ
u9hHSK9P4IvZEqhamDFUr2hgghaYR8fI+ZrICDAoBxQTa7CL2+WAMZAfTflpPCvnB1JwWZhqIq1A
qMfklIQrqO61z8/OYNKnljpyfJ4/2MJz1iKnhVAUUGP4fhADT1ycNz8fxL262TdmQErNr8aghXp3
C5p081BoqEU1P1UOCn3lpBbUJ/3KXlsa3KXx2eB6JdI5es3MIKpAqmB7Q1T597fC7W7G8MD+OSl8
gvRjjvXvHHCMjCmGpyYvZRuUEBBP6fN9G9bkM66fX3jZgpsG1xswKzfieuDAIYQhBA6Qky+3VYeu
EAxFN1/jNmFfrEzVvVzkL9zs9DfhZCrIA4okdpVMDb0xK7qj3jj1adBo9dQz5MLdMWTJlxYoih1Y
hNqTkUCyq+FtfhihrrAzoyrdFTrXNkRC2BhNvFqzRygCtiOTy+E4IHbcR8gzuHVd9AfZNdl39AaI
h3K0oi2DSMOXdByULw3YIh+aZugrt62QMA6tDEybEfp4OFNTD8ld6vdpq/Idjwnob8VYPDHBul0v
DP1tYM4rKP9+Jz06UZSYZMzLxqQZt2FJ40MlZfQupD2eKmm3B9sqwdiRdaX1eyCd+ivTpLKy0rcw
X9Rmoa+CvCtCSgJI+7Xj6karCUtUNoNIU0dX9sXwj8hBZNwzjo7XrjFPZton+zgutXcw+ca+GfYh
ePvMtdLi7a6myGPiipm0gEA5O9vVlqrnUpTAFKHnI0EXgfVgSn0lDJi+cb3lYANajvCiBFnmeWDT
tV2SRAmNzzL3hY2Wj2eTeS1xy/pZRm/39/fSeDQ84YAqszVwb89CjpbXdVtiKGdCiUutY+V0Kw57
0YIDtBdiNAIWz9mzxujitjYqgEkb/fBqhvv7v//WBwAIffH1+cZgjpE0Kr7OVfksbfmkCgW8HoZc
GcWtnSnBBVjXlGBGYX0WbFo8L3MtN80giYIs3tJkX6ub+0O5nagrE/PEgV6HAPgVMOFs23Sbr/Wl
L12cSIbZIDhFP+5NJCsEzvLQRlZASL9NlP1Y/iryxjXCY0T+brb+2JqdEmEaaaoK2IpjX3YAXZNf
Beg/PjxfEDrUp3AA51GbFyrxfa6XiDoDtdsWGzNa2Vm3wTieZYgwJhMIXecuB/I2SFdHqh2ow2uL
N3iJApw67o21LOLCsqNFesq7Q00Rl9hsrmqWRKWidnaQkG/didtf78/S0jAwDnS34aUGhzU74Kgu
KQDEOlag6rX9PNij+hlc+8qnMdP7J0gsZivAsVuQIiixVARmYCcB+haY6GtXHbYtYIZZxQNTluVz
X8iDasfauAEqDkz7ffutdMAJ80ux3/sUIin2Q1V2j1o3aj9pwxMQlAP+EzYV8UmCzFUsZVgds7ew
2bTDhscq3wCaxrESNogBCi39Ds4k7Vk29ugJRbSfPjp7U3xhQviUII8B3OD1YKJMbTolH/OgE8B5
dS6tdfe4hoK43QHQyUGMgfQW3i03qIHY0RQjVnsWUFJ6Y4iOgWItFLx1X5MJ5AURli9EzWFqMNq3
lAVp1HiZ8ilPvuf6mtDxohE8jlBCnjTQ5vFYHEVyMAhPAz0noLLK3YK0bj/8vr8kS7OlmwAKguYE
JTl7/oYREt5FF1kgoaj5LBP//uenFb2+fCcS6D+fn8xfvIuZ2vRxb+Lzofk+JgAoP2z68LlsdqzZ
qWt1t6WxgLkeBRQAtXAJzw4nGySVZMD20nj2SG3wavYrGf1bCyYxQNcxIQh0lMNnty9gkJSBnrgO
Cs2vlZ0QK15y8k7X04Xv4zE8XcGWA2Gu6+lKDBInjs7qQNVq9tgRO/5ElC4+pqZVPRhh1x90QG/c
Ie7XQAuLI8MOQP0F1OA3XBaxUWh11pR10PzsMpe93d8Gt3t5Gtefr8+8MgEGntO4qoNU27Xd1Pl+
aOSKa14aAZKjU0QBQm38eT13TpqVJRvTOgDpQi/diWPv/iCWDVhYF6SvJ6HeawN6pBpcNbD4snqS
yRMFZcCKgdvXEY4K4nLoYiJYvVGFU1stBsg+0oIGtjYR74HrrIAq9EiWU2cfjW3yCTkHgdY8Doyh
ggev5zRdiQwQeuo1eAdT+S5Cp/IaElbohzXfsGdUsMpGHXF5bLVbBZX957TTbD8GenFbOgAjc01m
PipgzBt07TXCE/fJDk0FHdE8jkDIIMa3wbGk5apCi6B2ylnhtz2tt0Sw8dRrZf+WN7jTeytBmy+v
ofPi1RWRPq8KuvLIv72A8X5EVwDqB0Ad31QJOQMGt2scIzD1TvoNQpYnDWXJHY4Kf4gHFKTXFuX2
SCKjDMlhFEwmwo3Zqo9OoowlnlOBlvlo7PONVNmsLPuChelenJ7DaN6ab9wUb1BoCpdGUMT6syqb
l1H5MCh8AuP+mx/Hx4B9mvmVsJa1XoW6HhjmdiyOctzKNWWPhdMBE3jT44JHRD93vmOCJqistvQA
r16BOHWthXIh/YLC8NQIAhmuSXh3NoYy62VVqLQL4jCst5Uelm961sSZC4qC9EVPY+3TWFj/IMIR
2y4f1F1cdM0Ts/JccYUTrjUtLT2ip4wc8kB4ymD1Zv6GNFTp61LpA7D+tH7Rkgzdsh3q1pUYbLzq
sf81p4p9O3baV5AzKW7f1KYbhQjMVvbo7WPEBHIOfg8B6ZS9mU1NnBqoQUWmGkiBox+7ldOiRX1T
O75BPr5ZYQoOFgS7wALME4Z1ZQCKC/RpoFuHzHqG/Pr9w3CrewTvikY5ZAPgaW8l11jeiLjglRpU
JM2PhCF1a+LKeA6tRt10VqZLd5BGiERMnGb7uuutI5M26sIi0pB9k+aDOTrNtgIzJVASstoIM44+
RRZNtkXZyDV+9Nsbe3oxA5+Kes3EOjxLkpe4j0kM9atznr8O7ATacrB/uykEFKXfrsEX14zNwo+4
RJMBrQn6FY13pALJqIBVNEEiiniG+Sus1yoA0xa+DkeuB6dd33iFcPr/FblOO8sPQ0DNWO4NxUql
9tZzTFaAekH5CVnuedIkrymLEG6jOdqq0reCldWRKq36dn9j3Y5l4pb6c1yni+UiEjXTKNdKkg7B
WB0UZxvpD7q9cjaWTCCHpaOOpqITd477AuVsnHQ1TEhy0MFxUyvHSFk76wsXIKboP0bmG65gaSSh
Xz0E5BmCDo2xp6OXF/v7k3W7JJMv+WNkttE0s1X6IYURxXFZ5UIO/L/7/mxjWRB2rrWUD4FNvjHy
nK8SAk0e73rnglwevx8barov5rEatLlGR+1JE1SZRMNMWuR57+Yt4T9Ly4n+seokcqvCGb0BnEmj
iwhiLVq83QygJZlgDuBrQ1/+nN5PB9V7nDR6Gwy91npOFAVqRZ9C4KhW5nLF0BwxJsdxBFeX1gaK
6quFL7PtsCZGd3u/ILLBAZ2yHhNwavawMo18MHo7bQLE1V3q8dxDp0RjPANpd39fLNTAry1NHvDi
lFZdpjiCJk2QpJqrQRIg3tlp7ZfWDoxwWZ67jvbZZtv7Vm93+7XR2fWpSKvNoSWK4TXDeKDZYB5l
3raHD1tBzhYPbSRtQbM3r3YSNU6MTkVlJTQgVMe+rPIY3HoG68rAzMPlUTWMVVa3YGdXSi8toJSV
dDx/U/K036ah3q1M2+0Zm4pFU88xcET2TRe1bStqmqYNBvQWvqm5Z8td6hnc0/mu6lfC/oUlmljo
kTIC1Q+0n6ZDcLEvkqFCGA7hz0A0D6zcxY5/f3EW5g4JHXRRoSgycYnPovyiT3NBjUIL+vqBsa1D
PbXeyh/3jSwOgk69psjoIV6be1W85JH5jrUg1ny8U9q1EHnt+zOvmlRFX9fW9HyUr5X6o2AfrxZP
aa8/A5jNUtOpjOeGogbgziLnvmrqR1Bg2txtSQdVmD7Wkid08pcrWZcFD4ekDipEUDYA3fD8XlWE
Go0cMTju1X3JTuCkpOx8f2lWTMxv1ToiUBO2QjVIM5dEHt7SqrHi29ZMzFZf1nnDnRwm9OGUfuvY
AZTs9wexsIkBf9JUPL/wB3Kg14fEqeMR7dJ8DIDjU32epQcOvQ2Xxc6Xof6L4QAYDigw4A/o+Jxn
wlMNnpqlcgzsqjiMmnbqIrS3Mml9POABthXJduTzkRbD0bkeVWsi4RBW9Qjqu2Fjj281AENawh9l
sVYCWQivAU0EOgGNM3gtz59RQLMOSdo44hwqYAGAYEqk/zbD56H5arWHKFrjnbndEHhC/TE3r1B1
LcjG8xLm2vGblR0E2L6AjLu/JdZszDbdKPkAYS9FABr8mPG90b/G+pf/zsTM6+SZwoEpwzAqZauY
h96WbrGGpL71bNdTNdsDit7zXqpxgZXJdnWzTWS5cjvfnh14/4tK9CzEGbXOYkYOLjQ69MSVZryP
InAsRgXdhka2hoS5sQYCeKAt0aQPkD94s6e/v7jOokYncW0Aa4FXql+r2xgpvZx5q1JXN8uPJw9y
+vgHWHd4htmostZwxFCh6mbae6GeBN/aa4XQhaFcmZhFbIXmmHkmYAJnRu88a0CR6aD8vL/HFo04
EykQUj+AK83Wn41FCkACqnp2+mqoe1Z6InWdVULnaTquXg3TdF2YmbbhxbI0ZTwijQMzmTlJAPiq
/ivu/aEMWLwG9r5NH81sTUt3YSvTFEXUorGDMHO8sbE9ytSNGSYbOCA3zE+a3OopeuLUH8b40RM7
PYQBWUZZCc09N8DItKB1BW+NGmnffG5VsguT+lOR5Jv7i3YTH05m4K+BKUWHAOox1yOMK2mkVCns
IC0Bxxo2IZD7Sjy4Jki2rPi7lh7DUPPu21za8Jc2584oHVmV9pUdUPGpq3aQ4HXij4ais2HN9mIy
JkrSjqUd5JH4RwctRJEau/ujWNrul6OY7UO8RgRVI8ycPnwR2b5sHRece/3HyZeBwDA1vEcAXb1N
Gw5Gm6u21Ggw1L1baC9d8om3a+CFpbHoiEjQczOlhudHl1RxReMhpoHR6RsuHU8fNa/Iv9fJynb7
FwQ/P70QnJ2oAtC6eIPPM4XeckYiihg+b7YQWKVeMY7dm5478UZaSfWVGomyDVUANJoh6bcmUlp7
xktnh+AMlQ4MAKqkiqIf+4SXB3QkFl6rU7YpzDg9sirjRyspwXGjGJo3arp8l2U6oMZcEzdp4Cna
oba2rLRN5nakB3WVMFn10gBv9YtlojwNZgYKG91Mt3VhRGdKmenXbWg/pLHVedJJnB0TdHhSR5Yc
pMMi9Ly3yVMjtWjLiQq15dpSHlnV2v79Dbd0bGyAGv6lkcLszY5Ng06lsAMZd5A6Oai3wBQkinIb
8mZNMWLRENDYeGhBXxm30rVPYLxSxpQNYUDN5tSq+hYNUk+OWJN0QJ81PjTfDCgX/MfQzPmgp1mN
elDOBE6nJ6eyYNZWs5MMau3hF60Yxi0pVDBYVfrjoCvldpR6eGjartiMoWlteVxDw8gsa39UwXDY
FikuN8P8R0+HapehBHXkI239JoTAo6KF+QZFcGPT54PY0ci2e6AEEahkheW8myCAOWeI/P24FtUJ
uXN7l1GSbArZolbQZJVfakntZaUKOeOsck7c6bpTlgzJwWmcQbiVbZQuDYXlUzlWHlhhzC0vBD82
ke5sjWSU26EcMldvTe4qQ4ZcOOQpd6lQpBuxut+TmFHXQevNmy0pNmXXpzs8qM09UwGrtAjEkvq6
IS8G7Zg3Mrm16tSlBZFPJIy0g26Obzn+q6e6c/hmpOO4q3MDVDXZjzo18JWS1/soYw8GyXdoE6S7
dhjJEQ+RAoemyTy97Lk7FDpxmzHqHtDmr5yiMZNeZkeGa7eRfCElzlWRQWSjKhjYfOmIv1CpBYxK
3Pqoi4o3k8eV36qToLAlsl3VCgM4ZR1kJBFrn8ADZO0MdKBuQFAS7c1BDH5SgUjH6opPTmqjCorK
i7YZzYxrXt+0Ftjs0YWS1kW7V6MkeqRpkfhlMkAEE7gPN9PHX6VEcrXCDbnphVYGjlY1Lk/hGtAF
2j51XJCNMaB2Cr7ZbKPlRneq+0T1cqvt8CPDb21laW/gLlWPTkV7x8sGdfxc4pULYlXIFPpmFr45
TQr8DZznNnfa33nXDS6euvnvqFW+a33FH8cMrqmBnOhLKxXIdrTozrDDEH3ScUE3qlk4L7azjdVj
H74O3HbOsZJbu9FsQvxWSU8FN1s/AsuFFzlj2/iiHc2HlCf5Yx6TEdxthePKumh8jefFW6zREvSr
GTYjthI/DDg1LukHgpgkgQNSGfQ7lErDk78AEkFpIVne9YPu9lkuTxNFWuyShJg+qdJ3I2t+06rK
n+y21T0Nz9bfBrjTt0YeRTughPqH3KgNX9G1dDsYovCzhqO92KB1kE0SJYoWFVte1t0xwWtWuOVY
841Vt8ok0YLJNlH80WiG0Q954mck+9VXYQty2jh5nqRvPOAxo7e6IFrt6lLBwkcohB+oSOUuL6rS
RU0/PqpMccCR1pgeHeP4gCe6vRO1OvhC7btNWVSGlzLos468jw+JXhe7bvzdtZoXYzPXgNb7ulGs
4TGWQtHLy2wWVhsjHKWi4NpEcd2odkb9UFlIGdXHyP513/cvXtCAMiIGAGMF8rvXLlmkoIvV68YK
OibcJN/n4jvuG7dXX+7bmYKWuUfGO0SbwP8o7s2Rq0iSV4zVhhWMpvBi9Rt4qtyPWzDw7an6DFip
MbvFcrNloPKL7CDGoY1dB51g9w0s3V5A46E+iaZzpKNmU5WHbWPAwdkgG3ON1Gfpntjb+yaWVuPS
xPT3F88CHaJAijGZqNXnNHIp8UL2EH29b2RpKQxAmNDxh5YlwOSvjZgZk8bICA0qSBGH5zVugqXP
o5oHLOn0782rMw9Hwllf0yAFqY6VPiXFGgp66XRMVWjkndDzh+Lh9QC6qkHDs0XCwLY7D67gJ145
0IK3XT3WExR2mpVVWbM3O40cQWBOjD4MMid/0itjx6N2H2ls14MgI5XKSkX035zW/Kxcjm96Wl3s
gip0Il2pZBiETVF5I9Buz2FMfxlC4btaVs42qbLK5WYGpvGk+N0p/D2sy2g/UmkGQo+Ht/sbZmn8
aNoF1AGzCojS7PeQvqO9JQRavS2BKKVoS7fmMfp2yW8RNg9W1f28b3DppOH/RnHBAZjg5olakoJn
UVOHQQ1BIk8M9V5U4U6gPrRypJf2KqIhGykSxBNwg9czLaRuC7SnhUEc+Q7xig8Xt/FaREsqIIlI
XxrYqtff1xIClRdogAYpg3ulA7KKBP7vw7Nl4sChMDJV6G5wY5SDLsGpEwvZ6x1Jdpyha/Tw35mY
+aWubFPFlDDRCnCya+DqAW6s2983srAYANRCqWzaYhPa53qyMgS5KjSH2Bnt72ieWGPhXPw8kHVI
SACFjn18/flOK6QjU1Bj5rZn+Zbz8a30b9YYWXFIsKKr8frzJeomrHNGdu50XJ+QHS2HtQLM0gjw
bJpobIBHu+F8ylUltmIJtEkdoX/es9sVP7f2/dnFMKhFU4OCElnQL8zYDsrKJpomeObWUJQ30QRA
EGugP+Z6hoqoAkdygiRrYTrHxPmcDj8YaL4g27r5+Ea6NDTbSAjFTe5MwoTDVhqvhLzc//yCOwS6
HH1TaCvCYOb352ArqIdCTercZRTApC3+BN3GFsff7dY4pdZszTZtwnWr6PG6Out5HqNXjn0dO4gN
AXAJJfWUm27BjC/3h7fgfKfmHOTsplQAegGvl4n2YW1XhLFzRu0NCR9kIo4SQPr7Vpb22nSDAzEI
r4UtcW0F6mKSdJBnPxvOExi+s/8h7TuWHIeVZb+IETQAzZaUazeiunvshjGWJEADevP1Lznn3TMS
xBCi+2xm0zEsASgUCoWsTJUkwoqzgTMB/fo4tkC+LmO1E2wgvIUaDNRFBCBWA7ysP41o2BaNKu9c
ma8LS9LG52DkGuwGG5/Ztl9o4MKuX73uHTnPhRVpVSBN5GS80FlI+bcyrwPROH4OmCWNT7T4fntt
VCOS9o/migQtRyYLOxFa0b4XYTrs32GCmjh2IZ2NLSSlVCRJWmIKLD9Pv7Rky6atrSv8eNUDwGG2
dJdDnlsuQNMpBweAI7BNOagh/CRnyWtiseS5alIdL/BCf3tpeGGVx0mMx0rglCWXdmYnqs25YWFN
trM/EEVUW12Vs89LNS29A4AAuG4WDma08wj7wFz9DqUxBans+rT9G4XkzlHSN+0Qg/K2mX03+ibS
XSJ2UaS4g6isSO6cTrhie1EFrmDtnoo7jbyWDVwguO1lK0HmYkUkRzYI1h8dwywEibgvKjwH1OFt
C9e4ZHRl6fZCaYPjALmqtOhlY48tHkJYOAlIZ/ta4f4yUzxuZHSenroSb2KWC+73nZeTPGBdrm8I
ot4mj7kqDVwf7L9fIvkHVMC0GBrTLHSijTVtNX13e6iq70uO0SYJ08DdxUITm3UzqRrQV066hTAL
feGoEeDVUlqrYeCaiWsjC8fmlPMns3uOeGild2iGeI9XnFlaNtrZ9YoUs9HMVY+jR/s9QWNLFT5X
J+rs+4vvn30fD3uQjkbxHHlOMvkRITzQhaqjcrk5SMkUpssDnfxyb8EjzqWRqde6qAEiJ8wzVCHH
INF+zF20dTvDb+Le7/JfzZuBcour40QFdAlgwCuwszATGqNsw8Os9y16KohiL63NGx6qgZYEUyMK
0tK65OWcFDP3eEj2wMnNXIEjWgs5YEtZ2GeQi19T+DRJ5Y2xmYU1/U7KYNh55s6OXm9vkrWHXYDh
0Bu6aKZcP3hlfIjMaoKVCWX7GqBwKI0+ZPEGmjwa3siHFh33WtACXHDb8OrkgeoKNgGivqqvQTvY
QNf+DLvNY/Q6qDSk1z4PNjsDUBzcba7gi1FW2GNRD1nI4nBkOyWJ3cr3wV6HrnksPH6rjMCaYtrO
rgUprqh7Jl+rSiGhrPq8tFs4n4qBefh8IiDTnG7QKrR58/yfD0DON0Gg0BpDBj1EOyL3aH96yRno
GW/bWMkAgBxBhxhUJJa8SQosppWJpiBQk9SbetO4v+PmRFWygCobS5g+C1456x1wIuOS1o61T/rC
r+kX3aoVI1ldDzyoYiDAqqHj8NKKqNErZhgQ5a0qZEraq65qpVwdxtI9i6cT9NPJYMvYSUicRRbk
8ui8iSHz2VY7N2+3txdkJaTgVdsBigvwVMQWabIYbauyM6C+lMfHxPqjdX/a0QnI9I5X9As7Uras
e33dxR1Gk05Hy/hRZPdl+tPo87cfjFgSdJzjUosyvXxBn7R+JnzG/X9q3E3kJf4UqziZ1tYFYgVQ
Q0IoMa6K9LOR1brNpyRMBR7IbV0cXFZ8LMAheXtlVHak/NKcqpTXuB/hrALrn7dwHIpJizYmjVQk
1mspIMRP3KXb3MDRIr8LaBmLW5r0oBhBquehMJqW828X7R9mUW5okvwxG307Imb7kQNWtUj/zYmK
/Wh1vGe/QQoNBRSfNTB2JBCa7e2gLtxtkxYnj1nvqJheDFZyeRCCMTcqdcQ50LUgudYDUCG8uScS
xGZohsS+BZ8p6LWk1SuaLG/nliQh5E+aAOio286xFn3OP7/8/SzGOfY0xnFkwwndjYE62o93fB71
S5Twcf28QpNbsWVXsVYlIQrni6JN+tihZUdx3qwu+JkRaQxdUVfGMHQwUoWW9T2xrX1fDtvbI1k1
gqr/8lK0PEJLRspkymmzGPGcu6nd49UTXKvOO84CUP9jmcFkD8iGZMRJXa9oK6hKttYfoGhiXZH3
rQ0C12B0AuFlDTou0lkzdJ5oMuZitYttmW28EgJeinlafqKUjIMY7J8JyV+TIp+zFooboVdtARR2
NreXYf3zCwccgsQ1byJDB4aIJxTGhc2gh2f4+fzntoWV2wQG8M+CdMCUetaxAZjn5fJFm1BP7zXt
0RwPxvy9q360/TvSsXNzy88524Atr5qYxTBX6q/wCh/g/tvjUcyYXF0syjHnOh6c0VR4x529ikJr
5a56Pl1ydlG7Ex3qCguiF8N+0sbDlI6HSu+23NBOwh5/3R7NMvvX7vXf1ZHxWSj/tmA057h5WyVQ
6Z3PIggohwzGx6byI/b9tr31HfPPnuTOPSJLYlSYPVMbtqU2Jz56YyIA5MbP/5uhZRnP/GDoohHn
JQzZ5a8oOfH0Ix/eXmi6WKplrGcmHNSA69pIUJSLt2l6qMSTV4Hhdnd7IKv+hrxpefMGQ4jcoMTi
NLWdEU8CWp7uI842bfn2yzG4Yf9ZkA54Q7OAzwHCMXRK4Q9f6/wdj0sXBqSD3Z5qjp4uOFnLj8Wh
j1/eM0PEBiXzkpNTaalrp0BNEVoi4UCIn44nAt342xaWGbjaJeSfBWmlbVGgi8+JUogejkHR/57p
awPGi1r1crEaK8/sSCvBYuoUGcFIytYMtOhXOmzbufaFRgHX7gMGLFUk3nPAnNmUFsdjrW3Fi1St
5hygETeqKI1UcyfFf2DpaWZoEPgdjUcW/XDZp5K7aPb8eXuJ/r4dXa8RSCgghLg8LUlnceqyaZqX
DT+C3shvIcT6VFtAV9ajIwJTh05gPhXEb3pg6wbhtUFv69Y3syOd32rlFxNUMgAw4gXdrBg95UXe
3026/XuMcQdLS6BXHQ/SeQXuNlujpyJwNTZt0BhloIm5GmLfTWt3M6PR3BfctUCRQAEi6Y3W70kz
7+w8oofSpCreoNXZXbiplyQBMm1SPK26zq2ceUQ8zb1wSMqHEh1mlTYHjBNF6F41hSbdpdwDzL38
Ch1XMdhKIHISzjkwxWIy28fUnrs96YoBNLKDFtxe0dWj4syeNLSMpkRjGezRboBkgw+Af6LsC143
glLB0qF5jaIQdkFqkJKBJxJyd3j10qCtWjR3Y8wV22zVECoSC7EyWChkYBHQ8HTscviS5x1ZBLGG
/kfaKDjdVDakrTbQoiVZbUKtWy++m6nlc89+sVlxd3thVk8kvOMuDJ/LE5i0MGmW1c0UI5yzYacD
4vm/fl+O5+kMVdsIO5l/qgCdVJW6Vn8+QoQNGVNUneXydpNAzKVuoCU58c+k3U+qyo3q+1IgGvFY
x1sNj4Pg0Yv7E8bxjuk/+/3S9JtjI2w3wfuWO2y8fKu6wa5u84WCEB2xaOORC0+zC1JznSMBLfOt
N/8yoYsI5SnfqbP97XGseiuuTrieQSQZsesyfYqEPmgsthC6QCcIgDviphFMYt693Qww8qCghCjU
wrR0aUZ04xDxfACyBcRtVfYzmel2clXtQdd6RtjXIOnHQzpYqAF3lcxYTAgzHhGt6qTfJ1HxqjVN
GvQay/3IAPS7rKBPAM2iItkP2QwSfogh5M4Tj8Z9WZG9kyiS0zUvBLffUqH8y20klaVjKArFYA2C
lw+Hr+1wuD2pqq9LPm4VVd1D8wwZ3Rdr2liqPGjNNc5/vOTiELkSdcwnQFOSXdFspuJotV9vj2DN
zfEgCM4JoPMgQCqt1+xO+TBUSOk8Tnzx6jx0IKCpVdXVJeLKSQlEVyDesTA5XcFJeamPbetgM0Ux
9zv6oXUOCYdy77PwPCj5qvAiq8tyZk46AGq7HifOcCMx0o+4zxvt8+1JWyblajg2+NVBuYoamvyM
5gH6wtPIjcNZt45WN0ybJEJFurGGe9GSjQdQRxx1X7te5W9LEnpleOnVRiEcTAryJWjQdNDLGQxV
EB3tDMO4sUpzN5rOwTTbF2hXbG+PU2VOCk2zmY+uKGAuAV5dDOOO29oGsLmA5tPRTZPNbXNrvkgR
OGxUJNHPI19g4spyJ1tPk5Bb3efK4o9jz3cggPKZ/p6gC5wf6K/AsYVIJbl9qtUDbfsGpuxNX+1n
tkfPw+3RrG3eMxMybYwuwPHVOnUSiuKrUX5q4p+j9+u2iTU/X95APQDyQckrB9uW05x6MV6Spuqh
jJ/H5M0UqUuWBgYC/LvcKk3pUjSmSQ5ScqjcFxWuXmR8IMazcFXkeWvDAFBNh/owoXirkqIo3AxV
N5fzkEY/ivjL+GYhz7+j+Pd9KYwWQmNwWLyqk3oHyA2vFaikNb89//3L+M4KIBmoTCOL4vuN94Le
Kj35o+s/ba7ArKtmafG3MyvoM3fjNik4lCmP0yNtFYNY2+vng5D2etxxlgMBiUG0j4OWgonsd1ai
v62DkGO5ue23qgmT3EqbRO+YLWyNXTBwv4ye6bRXVozWNuD5iKRTAHTPkxG1i1uRxmfN1wQqBLn9
nteacytSJLGdLqnTBmNxxZ96LvzB+3p7sv5W5+Wgf2ZBDiSFvnRIlRkPOShK2/6Bew9adKdFH8v0
F4NWOESE2vqn5d11xs4ytPtetX8Uy/UXkHHmeYaTzm3G8AMiEUzjJgZ1w7wz4rvb41z1bxe59kIh
h15PCeaVZA5qoWaJYSYH7yknis+v+vfZ56VEMG+8ujLRmBai/YrRHf9d821k7NNEsVzXwwBC7a/4
CnD2FphVLrdpMnlZ3s9ADfESbPW+p6tgqterAWIBNKRQEzgeRE0pmiHUjE7itlmYmihTpl+adlvr
92Omogq73j6GviggwRCQVleZYTkxvHc6gLsI8bWfnmvr3lSpn66ZgFIJGIVRSkFRd5nLM8cigA4O
+qK1AGEsNEQLv3zzIwXu5mcGpJg5kKmwygIGSkgHAM/dChU95cpyo2ACihE0DFDAdqTVYIbbt3OS
5+HDJD7Ww+vtPbGy1sA84vEJeH5cD2V5osSaZq6ncR422UsLpsMeUr7U/pCp8HTX+Tk8aqF2Rk0G
XJEyjYkdV/bMaZIByHvKoy0aUU9ZehqRpefNPWnffHO/tCYFZq2wa1q7sMYP9EP6ZpIuPGbbyMyR
mKPfFXXIS6caTS8fqzgVocZcf3x227fjwC4NSD8f3d3o1WphwGUboITGbvvmRb8YgBRBCm109Fng
+4X4Aqa8IQ/a8Z7Rl7dbgRgmWUoBQNNRaWukbGxBjcSqEDmLOPTWXR0f+JtpLrEWKPZBigr/ILmT
1kLURmR4qSNC+rPyPhHz4+0xLL/x8mS8/Ly0Et2Q6uVo2CIUWR+UTZB3Gzeag9tGVnY4miCRYruL
oA8YAC/9yYEOXCoIE6HT3deJ57etCkO9OgwH7BBAm+JqJ4tPgo4x1ZLSLCE0P40Hnmb9V5Ky7iMZ
Km/z9sGATBB6AWCiQA+NtOq5qChlKRdhyR/w9vjmwutfqsL/fn0JZ2fxPLfnzIbquAhbel+nwrd0
4dfDm9HzMAKIno3WWqh2yJcebmRJmQusRxmP6GK7m6awROv+/OZ0G/gV8IsusRcNNK607FSbIscB
T0xI9JMoQhW4ZMWrLj4vpSMajl2tyfD5CJtDhKoYteJSgGKgpIgeZBP3Q2md7Rp8ytUI8V7IgTzl
FQDeFI+0G282WkVetWqJAhaLQuliSjoAqc5yarG5DOEVPkexHepGwQAGotuOu3JCLQH9v2aW+Txz
rQg5aB9ZMMPFp6oe0afl+SY9RvqDpoUlE/vb5lZH9R/1R+RyaOG+NFc1RdHGM8G6j7k/WpupPGq5
IgKrbEgzl+u4B9EGNnrjU1r/iq15M1SKcawkEEsdDDAp8Lmj41PyA1cDTj4b5jg0xeM8P2tFt0+7
8qAPKsnMNX8+NyRtfSdnrobnyDgkASj+/GJUpb0rswXdBqDxgf0GfN2SNkwPAnbQ60za0TW/6s4O
6lxEhSpbNWEAToZiMcKLHBwnux9xLe21o+m9EDb5pv0j4fXbj5OFuvq/RqSJAguNl3cNjBB78Pm8
SzQV8ndlq6BXGTBvAPCR1MkKTR70tK2ujOPQ1l89s8JWcQMB7vamMQLgJdXdGCtOdmFQSlhKcDbw
QkTakfPPNX3yom2T7AuiOLpWcP/LLQFPVQtIA+wTkgfUIwMP/Az5wcnetAb3hzqw9XxnkA55/Ue7
/ZJXWsCL12r6eTsYrPg2DCOXxLGzqNxJG5UDR4XSrohDcNrkX0dVkU31+eXvZ6FtNrvcqzweI/mG
BKy50PQoYvSqR5wNQIoCDdW559V1HKIBDCIb5V5LP+sJWJe2kcK7V7cQ5Bpwai7vCTJGH3kMZxke
rI9Zrj8bmpfcuePQ3BnFO15H4Q1nlqQIbTkl6HNqWHJr8PgFmVDkMqurglBDQd8BLhL5SmSNrtHR
Ab0Y9U993Kdic9un1iYKV8ZFQA31bqj/Xi76NNRlQjjg+WPcf23bcsst7wG+//YsBofyPzNShhw7
TTNAEBQ37MJ8cQT9YiV0e3skaxMFpKEOdRWkr+DbvBxJ5NCm7oo2DePyYaoPKrWxZSKkHB+kDsi9
kR6j2CGne01nsbK0aBIWDoP8BIRhmbdh5X2ZpHeG9XJ7LKur8s+Y3CPTV6gPxtAMRV8ZiD9i+jkD
lMotQNd2287anKGcDlpfyNGgc1aaMxCnGWXmwE7f3v9mumK7r38dEwY1HaDB5OcpNxZWY4zAdiNQ
Nv2TpmrEWZslcGD89/vSEWaObYF7FwDqpH3WZ5CFW04ANjXFHKmsSDukiKlbgUo4CWn5utOSz7YK
Fb3mWZYHAI+LRyf0sUjHVqqnfd+U2BuOCcapOn+gUf7c6uMd87RtAsyNYkBrywK2Hsgqgc8Zz07L
gM/i/FB4wnIibBRkbP6HDlfJ2061Nh6ITOPL4GgCi7g0Hj3XM5Ki8zoc23u7f3IN0Gb5kbdJf922
szoOMPkiF1+ORRnCQ7s5I51ZwY6bM9/ukkM6kk/vsLGIzKEehfqEvvyGs7nSQDNUjxXmSjzy3vXT
zlZM1uogQLizaCUibsns2qXX52gnHoGqqpOta297RhRH4VpWtLReoQ0H709X8KAZSDxnckcErlrb
sCHyO+g5DMkGFGiKsaxbQrKHtkvkxjKSJ24Mt3HbKQ49I7CgY9j7HCRybxepQDhZSEz/z4x5uSZk
EoC4pbhLMPHaA/BUASZvk3mT9T8a2ilmb3FWOeyDMBrvs0u/1BX8RoCbyhznFmOC9pp1oMOOGI8g
6bA73Pkh2qY47VeTy3N7UkQuo3JqQYmH5BKZcgGQilXvQPdT+Oku87tmA3WEoHxHjQFPHf8GKe9Y
u0pAfNzEoZUFIttoQuEYa04Ooc6F/AGJ69VBYIDpzDLKAZPoPaVQc3P1QbFMKgvSUdDrk80ykBmE
c/XaO3WgvaPnHl5HKFDfaMZG96o0RxC8HQfu4GJZl99K53kih9uRZnXzeA5a8VBfgOCd5NWRqTXz
ZLdJGDHrtRunuwXGiWr4sR1UEPaVNjaUMKBrSSiAIwANSrOlTWblgm8sAeuH1vhxCy3jKtpZGg9n
CprNaXnLI0HZdz41wIwbDRs7ezt33OVvkI5V20wpKylap6DR5OoPU69Cua8dQ+eDlHZSQmjq1RYG
2Q8PrPyqkWLnzPaG60jf9Hc4OKDOuGrAu5EgSlfCbhSOGCIHztEeZn7n3N32jbUUBC2U5qLYDBeU
T1QjQcNxniDiOWb0Moz2k2YOp9hy3v5KRXG1REqFlz1iyN2N1Tx1o4HQiobgqdlxpjl/zJqmqnvm
Wkh1Fzqlpe57XYynRjyCEA6ZdE3AzVoa+0LceVnix3biJ3TY0PKlo+9Jss6NSt5gGrPQMkjzhC0u
tm2RAPj3tUqiINF1P0/eUfZcWumWQSJcAF58eUQNXj2P4PpNwiaJHxMta6BdmAa2x1VzuRb3zgx5
UnXY0525s3q07WmDtYEU4SZR8dqtBgsPrHOo1huLKpS0UamhjZHZzEk46vaDmMVLtTBGA4tRdJqv
93EIBrRXkBIGIGkNORQSNaaSw1vzf6Bflw5y7C7g9i6nU3f7KdJ5lISuk3xIsybso3gfuZbqnFq1
A7qLBYiIZxY5LqauO8aAwSahJSY8dv0Z29+OUFUoV4zAvcHpBtjXwoAhDaaMjCLPywxIx9l8Gah2
Z4xiN2ajYjOvnCcwY9u2g8QPPKnSsmHRQDs9YM4M/VM6OnjWHoMUG640fr45OIEqclEAcPB2fgU0
6EUypGULqgKzZndxb+1bgwZmYyueW1Y8Hek3oABgWIT+KJWmLTcIKOvAGRhq7iFO9qoX+tXp+vd5
ma98hOQYLXpcwigoT0Szd6bW1+wvNR4S3jFdZ4akoyKKkNZmOfgpMq4DceTBCjpVIbR728zf50Ap
cQXDCshZKUEzChRnL/cMRGDrHqq+YJAoP7Hus6dlu6qPgoyIDaOz36Pca/AXE/eB24ZXjt0Lu1Ie
0zKN6vGIdWoYGkRG8EfbH6PyrphngMpVd5s1p4CkJJwO7bLXwMOpH2et6gcNIsHsW5YXQZMOH2+P
Z80xAHNFJxv+XZ6RL+exa+3BxO1COxrtl7qrtzpQb94PWr4d3IT9A7ZK3JtRJ3Pk/Tr1Zkv0tEIG
CzGQ1H2gRrSFDPShnFRPfisBaAmiEF0FMZ6BJsbLEZGYoNG7REEjn5otSCAOHTA1XqWqx63gxf7y
/f3XjnTkjoJNFo1MEDMks89A9BRpNKjqfDfqzT6tnmeR7y0jC0jUBX0y7/CIfmhcEQydSu9piQ3S
XrgYsRQ7WlZFBYjJkxB6PD6BrHbOE3QmPvD5sxfh9UMHk9L8fNtvltHdsCnDyFhj5EBfIctx7AZ1
gw+xC9Xtrn3qanNPS6T27cttgyt7AfR6FkhVESCvSY+GglVtIdCZDi/bcNFsmvHTbQurjvPPgjyk
CEdAkhYeppF8GdInaj1l+rfbJlZnDRAHYNYgU4HL0KVvTtwSAyo+cWgUYIaHuPQ2NjYef62G/fAO
1BdeBv7ZWib0rLYjBg/Ul5Yeh9G0ja0HJ3sho6LsvRIMYQKlVfAoIaWQn4pGE+8QiUexqYcHg+0y
/gQaFHJ0lG9SS5535W1nhqSo25M6jgAdicOC9b7edf6kh8w7pdljoff3udMF0CoJWKTwiFWfOzMr
LRfEe2MSLa+tlneaBdReftx2B2n+AMFeaKLQSwlImImqkrRxndZOCRngDlFPd17GHwBS87lJoG/R
7AujVyyXNJy/5mz00C3vuojAMoagE47WsBbL1TntPteKnTfab6Oo+I8JikQGDDJL16Z0LMdQnus5
+EpDkpilXxbJI4Tnj7kj7m7P3NpQXNT7UOPFaK5YkXqW5HiaikDk7ZY/CW1zvzWit6Vkf8eC+xus
uPZymZdWB0rkhSWiZnlvNX3TYn6mKfxLzmJkEzLoyehyUk8QKT72trAh0ub1fpnzQ9x6H82qO9m1
s+ma6c4ejSDWqKIYJ8W7/xinAIUi31zYayXv5mxGz4EjouPoZDuWfRct3zKIdt1eqVUrDnILMNyD
HEXWTUrb0er0HAI2FSQxePPR06E5kKhgC2v+AGQruqsIVgzPfZfBjkUsbiaK2qyDpAztg0pSbClP
+jtZyyslGllsXKDkanzXl5Ge1KghsggYWn32HTcOhFP6nO5vT5hcI/2PKfRwQQJz0QmVqy1Okzep
RlEjJW6899i4H5PoQbhig4zH15i+afLhVNvkO2/zp9itFB0Kq1N5Zl6KtaDn6vDKNALXMLlfZ2p+
AmGo4vK2ZgL+sHAamwgUMg2ImED/Bm0eyAJkW4s/cdXtYOX7QIcTIGwRiEBquvjk2dGH9Ut7NPxF
xy5/dv0if377CuH7oHh3LE9fOBIvv48itecWUaodEcBN7N3eCqCDE9/PdRE/dZC72+hN7vqgBm4O
eOCGhukwugdcZtLN7V+yOlDA81BPxVwCi3v5Q4Z5brrC5IgfzcZ5QnHz9udNKV9ZXBHIbhRGkLt7
i0Ly5fdLUg/WaFnRcWoTsTXRgB/goRuSJL03BSwzsi/TUBRQ3KncPa7qIqj7iO1FqlN/KqPkV6vz
ZDfyWAROg2K/MLpsb4n5q1vH4JI1ImsHHOPk5yB83Wai+5N69CHt6e+Od+QJmmTdZvK8LHDopCph
rc4cChR4/EIB64pLqatSYiTUhV6CN29jEJ+ntqY4C9dNuOgjxNUNDRfS+YEHF3NG87d2tNzILzMW
VAfF8khp0f9fnv9akDPWIRbZwtSoHSPUsAte+SMxy6C0nDCfaeC2xUPXaH5tFhvcg/bE6cKeug/T
4B1iu7iz8ZqkJfUe0JEnPG1teZ4ejFxFyLES/9FsjVTAxVmKxhBpFgxaVSw2XLioeLJdaBHFfjUp
EpuVPAqYNYgVmHiGJ7giXLppVtNhErqhHSdw7eofiyzbmHrlzx7d5ZNi869tCcC9cCmHwDYy+OW3
nMUWm4PvpUizGLx/WNXqp+bam4Tvu3Tf0xBEDP7tNV5zIoiTA72CDNvBC92lOdZBNopSTzuO0wfG
DtWv25//yx91lln/dSHcY5d+ICi2oTB++f3GTcumN1FiGEZqoOEJzNUJtRqQv7DCZ/MMlorWM09z
WbPHyHHbPZmdbIM3lS8Aq8QblGfRx2BZ2YsdZdHPMXMMpMmkh26E1u6sqnceSF2pKHjWfAq12iX3
Aw3J1YMBc6g5mBkmpbFeYzsOLDPzp75THMQrR/5SEf4/KzJKhU4aMNYp1Y46FLu7gH3r8NKioldY
NQJIDwojC+xdXl/dyEoyFwWGQmdvA+ZDCLamQ7SJ6tzYCqHHiqRvbauYeLtGNysu0kjUL9d7zuIB
IpeldtTQsS1AiDV4fzL+AZKxUEJTbJV1Ww4OYmBvkGVKW4XkXORgx9SOdhaBTCX2DXQOlLONc0Dz
J5Szbvuyytyyc892ZkZKU0BJSDvOjPqxsfdQ43S8T615yoFdvG1rLQogcQYyA/0WKN1L02gNhsca
gbuBWeyrBOET5Cf+nlCIxqm6OFeGhVMYtQ/o3C60nFIAzWaHWJG+JNA1OWhx+g0A7X3t1mgY+tRn
3tuzv3NrstPXQ5pDtQvCltPsz+2HLv9ye+JW4tnF96WJy5DdOpON788l8iMfyJbb3zeW6ZAC2kL6
urALIn12ZFSW0+pAZRUdBtCQX6aziYHE3dMeSck23U+QUksHHHuDvdVz78Vk1Tc97/EOvCQZzqdx
GB4rIQ6Rnoa3f9eKw+BnITAhxkJWR5YEAlGnqaclMqk52vVow8uqew0P0DxJDmOcB26tQt6sBJYL
g1IObPWlqyNXg9tY4jvl3n1RYNxetynseH97bH/TwKs5t/CshHdN0DrLN2VTL6KCz5AVm3o6+U7R
PVlzsdMbyMG/QO0wsKZhb0X9Qcxkz02seSzs7e3fsLrsFi6yeKxBwirHmqm3tZGmGC6QhcAvfuhG
qH3s7PboeZ+z4qXtT7ftra4neh7RSwQalqvLcy3Aw8GXy3OnFxuS0a1rPMbjr5KkfoQoUKaqK9Nq
GEDERiViYVKQgbJG7+pTB/GwY2I/Z6D30B19k6LeOxPDd9qTM35xp71GwHCoG9seSst9U/hiSgNg
IAOtaAIOoj3woAIM/8Txf7148GuDQHvD3pfjoa3rIJ+toIH2zxgd0CIcMPLgVA8pVIYHMChr7bEE
g4ge7V36gU2aHw8f0vQ7jQ6U39nmd837PNG7ubpLxmFze66NtcmGeyHamoaFCZB8ObbH3mn6FCpq
5a+mB7PasYB0kIO6uzH/tKfC74yDafehRj+AHd0veYI78rQ1vdF3zSzQzC8GyRTVob+kDLLTL78I
L53o+sBd8/K4iUg22UZueEc7fhrNFg2Knz0k+tyog6qyttOMM87YifmhFN8sE0fR1Pmk+qpBqxRU
3lvCfsR4VSapCObx1LfuhhR20Ey7qf0DqUSvJJuoMhXR8W92ev2jkbrCYwGMkbPxNqociEtS78jx
awomtgk8por/FMO8MY17bfhUkDYo6edWPHVxCja5L6y849a2R4nNTPaWvssJQ63S8pv8G7ULP4oe
jEUjuP4wO6+i3/cEq3RqvE8DOczjt77N7uziV16N0A3W93anuGTJ7/dLArtUG8HBjRZISJdIx6Pr
zkWbNBE50tbw++SD1tznHAjpE4XfM/GprX6TFBrYO16NitlcOcuAWkfyDLWvv5C9Sw9oasDLoZlE
jnYEqNGTUISYlSwXzRDIy1FgQf1M9nrS8D7p0El4ZDZ58sZkT+12P8xvbED/O4HI1TGApeIE3s/L
UaD6WcUTrlDHQjy5Jgg/o8eOK4ayOlNnNpa/n6VmY9zNfdN09KiTU0xBE2F9vh0i1gyABQYq8LBy
zVwOOdZiHFtKj2af+76D/u13fB8aT1gKXAmuqphWgR7+BgXIY9747SH/+b99XZqeum48q2vxdVG9
FuYHF6p4tw2sBFAUL1FrQylnWXApgHrdZPVxUdlH0ZMnMnZHNrof2ShemRltoKV9GGmj4uBfc19U
PsDsjcYLvJ1JfuUM5mD0DO7bswYHY+PUL2U/xtuiB0/y7eFdrf7S/Qw4Ng5+JAB4ELh0rzSdZuKW
XXbKjLAuPlnZj9vfvxqK9H3z8vumXWp9L6rslBRTf9eZFt/WXZIdS9NVwWeujnmYQtlyqS2AcR3d
HpemcjcCv2wHUw74P/CAB8FzuwSki1m/urjYT8W4efvYUNsD4BikQKg0SK5RD3NaFWnFT4X9ZCTf
h5kHaMRSLNDaqKCW/J+2a/SnL38/2/9xHpt513n8ZE9evWuTfCfc5sEVw09i5wdeRn/ePigwpINQ
CbkZ2KekQVWzNeDB0OanBphTX0/4axOTozCJIitbcwzICKFwgtMHDB6S42Vmjnv2PPNT5nG/bpBy
/qxaRWi72rvwiHMbkvOBkTkhDPiwE66HvwiJP8+Wfc+9/gRmyZ9mXH5YOL4U63WVTf+1uWDQ4RFo
1JG8MBJopaomgvVqvzfJiz2ITWt9wzsVpOFHvfOBEL+9YFe3lUuDMtCvc4s8qjWLn0bjd46rod5X
Qez8iQdFpF1bsIVkBcuCOxgArZeO2Gs8hphzjUhh8qAYnROd8LQ7qIqea8MBRsEAOAlPtle7eHCn
yLDA0XjijZM8k3imn1mVQHbgNY0Qcd8+d+g/QqEKDCnoPpYC7USLODPmqDxNaD0vCZ4Py/TOG3LI
MxUKv1ibPlAL4ikAOPdFk/Jy+oCustIub8SpaxCThk9TWeK6o5q9NY8Hqg+d7gjo6BmRFimnZcct
SytPVRYbO43rcaDNdOcy45dtshekro96S1rFNK4dImBswCGJ7jcbTY+XY0MnUqM7DFZb89HQHj2F
h6s+v7jMWQgUPAX0uIrFqfIHtnFUv35tZc5/vTRnNisbzSzx691vZYW7Wz8GtiLYqUawLNvZCBit
sw56IOI0p1ut2Vn/4wRJMWdgpM5BBg/f0g/aB8Pc394layENbZMA3kAX6FrhSB+MpAeuSJwgMLMv
8/tx2Ikcl5vnYjxQcw+lM4XBlRiAIw+XE7BlI3mXJUe6erSKjtXFCcxizQN4DrRHh4Py0ytNbRNP
zFT476o9EPKgWQzWrmLOWM9lVHUj7Hk79oJnz9/Qzrk9h+6aDQDnF51IMP9cPX5QSDbbEO8sTrmd
o3HPHZkWAD9oBl4UuOCfqRNty8oh0DLvY5tr/4+zL+2NE2mj/UVIrAV8Bbrb3bZx2o6TSb6gLA5b
FVRRrPXr7yHvvXfaNGrk0cxII2WGp2t/lnPOswO8/omWk5OFkywH8cl0UC3kuQGOgm92n2ulxvvO
y8o0MPuUv+CRMNBVzqPWEXbGgHAfPKSe6Q/ccvKIC6LveJU3AcH/ckwqewiI7PL7NCsSyKkO5Scp
CL4FJcIq5BDM54GeikIGVZNhteuQpHZEZX4gSu3QWgNQREpHtB0sUv8OUHn1gHhOO47cStBdxSye
UoAuofY2oBG2AYgBRKH8pAhMwb4P6E/4pAvju1cn33iugVFQsLaN07yE4LvmQsnT9WTfBMy1q8Aq
vD+G1SdfLE1H55kxJcYO0f9nwmX5TCF7cwZ236dRQXLkj1TWHNFdztvZWqPvIJWT/PBL00QvxLTw
wf3JTeBcK+fEqAvqijQAdeUai9k4WdFQl0PcMOZieoatzpYrNwAeNXjYM1p+pmu8vwEyw0oGnTfs
zLJj8uJOGymVtc9DBQ2KObaBUGtZC6knR0lDaLPv+zqgz6nFrY0NvGoBbq4J+dOViN1HQQXc+ao6
58Dzd1/IVnFw4/vLgizKHRNLenzf9nc++I4bV8rW5xfuZuqXiaNP+Lx7byEOLaLbx3t+I94lh6Bk
AwIbgGEz0OXqdMuJpk1WcnpWBN2qeHe0rCf4nTjER13bwhasjeXS2OI18QYKKU+/pufJuPdwQsyX
24NZuaoAm56HgrwGXJXF9+2SjQQUbXpu011dyqAr6oAZUb2/bWbl3XVQT4P0C4Io7yr0BDywqPyJ
sTOEhkILsE67ce5cqf+5bWZltmAGcBOgWz2AFualu3h7uapl4SQ5O6ei+yxA+4Lo09ZQVl5IpAjm
wBM74BoemKLRPANetDnPbQlMv9uRodjZxmOmnkjRBkmPvgj0o+UmpGtgbpb2QxIdoO334yrsChvO
qJszKD6s2jV1/fET7yB1DIAbVgjY4cU2YG7ReG5di7PFkXwKnGpjm62cGZDBIZsAxRScmKVeDlp1
WGXZmvzsmBF7fh6/NGNUhLcXf2Urg8mI+h8IL7i6/MUYhN2hITNN+Nmn00vPd2ig9TR0mheorbYR
a9sM1zsgr/CT0NF84d+7lWGLYsRoRgZiJP75aB4Qy43mgqA0OFDEuwIMTxJLhNbv2GIZDadonLam
am0AaLY3CznC0UPy6f1+0jVc786YNWfUOERE8c/tpVj7PnHQ+ARZQAvFmMUNTI3adwfWYIJc865r
s71lHG9bWFvsSwuLN7Z1hdF4aQ8vO6VB6ppRZqQ7rf9Zexux3NpQICUGLZG53eMVZDLL1QQdPFuc
0x8CUrB842Jc/TzcUdQZZjjwUh/S1fpUnwgRZ1l/mURouuV/+f0XBhZLXQwl7zILBmx2MPRDslFY
WPn9KCUiAeJC5QH5/cVRsDvBbCI0fpZ588eScFbN6uP+DhxaHRkCxAe4PxabyaNcAXkz8LPVAUoK
8NbGDK28Te++v9hKFveEZVX4Pq+cQ6kNr8hI7KFq+/v2jl2ZqXdmFjNljRLZjgxmpibQh8B4vf35
rVHM5i+evrpTZt1oOBBuc4c7L0GhZas75OoIIJsG5jsgXXheFyaactRY6tdnw6pA2AFCxbPKLYdn
5WDPfX8AGAFhAqCixVOnRk3WdlLzc+U2OyXld2nb+65lOyQ5Ph6poxYG0Dp2FQpjywSKgTUGMNXj
56J8UHfdlkT66opcfH5x8oguMrMjBJ+XIIPrO2nshqbcuAdX1+TCyGK6DML6EZldTBfbe3S/1eJh
4/NL3UmEAYOghcvPpArLGizF3e1du7baCP9BeIN7M+Ot3m8pM2l5mdXYUgK6yPEozTctR/uPtkz1
o20NauNhnad84brD9wBPFdUDoMiudrAEV9BK7fo80Mp4VK2bhWbZ+2gx1bmhgYcqSsrc+06t3Pyg
OMBfERwLQSHg1rMfvMyBNyho+36S87Mm/9HGNnKSrYYVa2t1aWFxj41N5gFCWsD/aXeiDswPtv66
GsHi+FdN5dS9gRHkxolYReT0z2L4fXs/rJ0ZTBDSinO1AP7i+/2QM9YzNHmozwwJjm9gXZc/bxtY
3XBQlQbkaRagXDIgcr8r9cyY6rPjDvddTx6ciZ+8tn5A2iG8bWplLBayWgAQgPMFn3pxNKHCXxUQ
f67Ok81C2t41FJTlD5cPZ1A7LkuCgAcQQrK4ZGqgiEY3QazbtoeyeWP8u662im0rp+adjcVAPIjc
4gfU1ZnnP4iVH6l/8BI/HP0dM9N9l324DDuPCY17LVAGIJe+xClnTHmVqaGdda/RoFV2aEsWaKyP
mv6JZ7+04uN3KG4geGDw82YA8WJ8E3Q8LdJneJmdAJSLyJ3+Q3gFaMLcMR7lSjQwWbgwWuINxMoE
dl2yT7W3wf24i/Tu+4ujX3C7bKuxrs92aQXm+Faq6ON7ec6XgoyCrDDcvffn0uoqWzrJUJxBqtl7
3XA2OgE9oq0mc2tHBmEDpNJRkERXoeXx5yTXXZQ15myEj9cM/LstsviWicWByTpI+PjZgFpkr/jB
q6UE1q5IdqW09P8waZejWewrA31JTY1P5dl3xNkdspiMR097vb0yKxca4FUA8/8tNrlLuW7Re75q
euSfZLUrrDtFAr0Jk41bc+VpeWdksS58ROog9c3yPBH/t9LkhPZpw+H2QNZsoGWBh6ZwSJkiIHq/
xaCvZVSOUdCz6QQgjbH+P30fHiXCXlz+7mLhC7cfqQXIC2qZ3cMbk8YGu2JlISCVh5gUbCoLmf/F
EXFaFGdLx0buya6DXH03ysd8OPVIa9+ep5UNjOcEhwNUplkNev7zC0e/GFTXQLevOlN0VPXLB44O
p91W08rFYgCCAB9pbl+K0iwSNkutFU690m5bQj8Z01fI2CYbm3bxoiw/b+nvx0AN6DKpDJ+f8pMY
T4mzd509UjZW/qvKP3Y3/rWF1lpInkG/Bg/k4hTKsdY72jOK1uDJp9RNH6lkG1trsST/MwGVDXBg
IaIJAsr74SBnmhqdjyYolpMGpPqJjp9RJpqNZ+qvM3zhvV6ZWexgAnHzxBk6mCHpU9ENetBp5jGB
8rADAKsNUFoJRJcvhzvLVbvBb+PMtL4SdEe2Jn7XUhYBrxoNQ7FBllgfPshhZG4/erUjM1OXyZAM
9FPj/rLt73735vC325t+nsHrof9rYj58F5u+soxJQEmCQq3iRytfUv/J5HtDxKPjbXhtW5YWa5la
iaqHBpYy/kjpU9/t3TEYiwjxwu0hbc3aYjVpaueZKTBrjo1qJzu246v0twgYi0vp/26ZueI948uu
uOxS5bWilaSfdMJPydiHLk+D3D3WUMe7PZz5GF2v0L+W5hvlYoU0ojd5UsPS0Nl66EvVhEWu0KYn
KfI9ZGgYRL4guoVSQx0Cot1vmF+7sKCeOpOO4TtCLuC9+cSxM1BLG/QtVcXJRy8J4W7EjmsD/Hsh
zqUfCL/P63kxQFolHLV3NCWGfhKtAsaHz75If1EPOJymtclTyrr+YJA0fyCkcjbGt7ItATuDAwas
FirKy7iFJQl3CKhCnyTE+FAGJg8qKVC8dO5EQb5Wtra7vZxLggh2Dgo1KI/jOQay6apik1h+rvw+
HeN8lqAsx3uSfdVcY1/I2AdSPmGQVf9H+E3gij+DPYS5fuLNL896MXwDcHKCxrH5k+FtgYmv5wGQ
bKhZAfiCv6+gZKVIlEV9f4pziAD0Jd8R8c+UW0HivqWjvZHcvD49mGxgIZCDh1IusH/vl3wUpNQ0
W59inj8P7Kdg36iPGlxe3d2e7LVBXdhZ1kOR82xqMqkpLtHT18/3frEDJyzw3Fe9+iCjd15XoJIg
wQlGFlD5yyaKBtXMDII0KmbWvuij7MOvLT6PdDMApigoIdB+P2WcTtY0OVTFTUqjCiSTYXq5PVlL
NYj/jQCdRFAiQWXhCsFBoRcJRJk2gbzyZLcgOJhHbfraeHHZ7qX9idlvNTei20avrxcM61+bSwUK
MHJqh0MKIq4BGPKfM+3jqrkQ5UVpbybLQ8l4Wbnsc4dmvGDFU9k2oQ0+SZ6EtnXQmi+3BwIQGlbg
/UX93tLi3SFk6rK8LIqnpALMxjJKsXcG/ScuT++V4VIA86WG5JnnFkcGzMWxtAmPOkvLvleJan6i
k4sIUOtOQn105b4l4Hq2WPQ90+WXdHCcGJGKClVekh0U5d3XNEl/l50LFnWunOSX8vUJ3NlRIl0p
un+s3P1cdLUZQuqgOihTS2BG9ukOGI78qalN808+pL28IyY0sc1esVeP4vHiHYFi6JB4Dznj47Ng
rAk0rrXnzNO+ZG7pnxF7oVc2rfUDHGVsxLQqs3hISXPQx8KZcai2tXMZ517Y515/7GXphi7JtMCz
Op4F1EzToEc+72D1JTmWnWYfi9S29lwm3T3LRn4sDKcJUtGrE9pnpEe0RQSXQrXZQcOGCSi80Z1E
1WffU2GCDGwmnwyuj+AJMXY07QlPRitlaFo52sd0ju7901VsblaArFHgDE7/c0D9/6Srvdd0fxK/
+WFnOZrsaXeqsCI3r9lzVpDmXupAuWqtfahG0R0LUo87NCWygzbL9UhIMYU9B13FbRK0qOl5E3fI
8H9zzFz7Xbvoo5uPRf9i+5p2r3yhwslq3e+CFODB5S17cpqpOZRkKrDChppCAzil701neOcab35c
Ovlv5SCvIRXVQ/CE8z36OkmwijJ3r3KnDn03GU5J30LT02LJ3ZD5HM2Wc3dnmsMw47zGkOleftQ0
TvCVoQ+b0fzZ1V51byWTipTjZRG82hb8rAh52lc9N8JSG8tnvXXZKzjX3nNp1sVjNlXgbqGcel+5
KBb0CfUOORjCn3oDkm3cSPlXAXz1AcgpN6RE1QeXJs6jYaV5mLdZFxh6NQaTKVHU1QHwppXbBoZD
3RN1KuuHPlnaH6OFa+gXTEXgQNjHhpXdrq/1Co1sdEz2wNAf2AMgoPN0bUe4rh/dqv5N/6ohOrI7
kqQGf8jqmoObUsSJSaUCbTJEKGTSh2ZRmAdiCzhLzHP2t4/+yh0GMBoqvsCkwo9YptUql2XIfJLs
KRF17Fv8eRLu820T1z4tCP8uioEOokdc/gvnGT0qEGajdd8TANMhwZGU5JVa3sZlvGVlcYOVtfTI
aNjZU9m/gpKDiKcN2nrjmVmbLRC/CTxnKLIDy/X+IZuEz0ntdfBhjDGAmmGQbdUdV159oBAh84xM
N3y3Ze3DVz7QKnqePykQXQ0PyojIFTSaFoA6GhnVlnzqPCvLex9lO8h4gPkDJbKF/8omOLe55Fgb
6rn3cAzcB+XoagdLfpxx4oEsSYFiV63p/IcFu3zcFn6UnWjcbZqyeIK4+t70/xH5oSBbHVvdawcd
mw9SBLMw/AybWAzQbfJ0LKsxfxqtjPwQjlswyPs58pRYpMP121e7zk68nau36g4eDAnUYPoRJ6I5
uQaI6SMrtUj230HUDZ3W1x7HpmCh2X3jkIquhNvuujxXAbhl6lPG9OGnJ3FZmSTfyxZEUAkWXCj0
wX6qkNo4QAN/3BUDGcICWPBINLR+bJPWevZILg6aOTOcE1tEo6mGT3mnaRGX9Ovky+Yud/op1OzC
jfquB3bR78ihYLz72bW02jPi/5oq1EZScLADV+V+WPuJ9TiJRAaN7+1Np5PP+qSGHTRRBHjFJelf
0MGc3smGZQepT9leeqOzBwjLQm5A7w49DitcT63JQkZxESGudnYd15FCSKweTLG8/dPmhh3oRT8c
EgkBu6yEGrgATPSJGR0PK5mJ81BNW+0I184hcDa4TmaeypVjRNB8oSmASobyQ16jvwMiL4Zn4/a9
tXYUPeQwwYmGyhdgHu8Pu5mkvKwnlT2ZQ2T1n0pnp1DfmoJiq1nJSkQB2Oa/hubRXgSRpNMtqnUw
JJufJfnEjE/A9XFzIyGz1MaaXWTiYYlwbcGdxL+8NyNzqWTWaNmT76inbMpeaTf0d1kx/FH5cE4y
B1Kb5qNI9QeZDW+y9v/cnk97xcn8W8PBouFIoubx/gekltd4ssiTOK+RmwoywvyDdHzv1TGZFYg6
SyPSSnrXF84Uyc4VDw2jcjfwAbLOoyi+JXirHiEskeyoCfiTIjx9rQ2XRX4/Id6Gevg+SXT/rkk8
BaZU9wc6e+JR+FQe0zblTZRWBt2XjuifK6rIOeNtEhqSTg9DZjYvqA7rEcndMdJs6PBCA6ccv00q
mc7J1Ltn7rH0T9J49WcrM+TGO7y22aC5D4ji3JrySvyPQxcHhaIsf+qr/ICU9CMkoKpAS8wvluCn
PDV+3F6M1d1w+fAvnrJyFKyqdDd7MqDE9kCgNfcgkMjcDU5n7lTlFKcUmQDgpmvTf7Ja4t9jh2on
0FuA4v74b5m7hyOYNmbdsWV8SKe+1NEV1YpNQ0yHYrDMVwYE2bNrKnb0RQKBLJpm9xkWfJ8WUxpk
Ivf3pjLSrS2KHbh4DlEARqiKtC1k3JalJsObQH4D4TPmlJ6g5nHqNoL6lYsLRD6UL4FHhQLjX2Hc
i6Nuiqos0yl14+rBAGuYbuQmtj6/OGFs0MZcWhqJ2/5E6V21hcOZ///l/Fz+/Pkmu/j5dW9Tw1X4
+Ui0Vv1vzf8jtzySparSfE0BVwfnB34WNtyyB5GfG9Wos5zEyEwWSUByzZWBAANIhEY5eWKXdoAb
zPmp6SDyto50TfKTlvQikE36DIXYAEII1r7s3fpcaIa+6/Vx+FFCQ/EblMs8ExwEZMZpa4qNfbw6
+xe/fDE7CenRgV6VJHbd5/LYNB9bXKScZokQOGs60kLIai4WdyqARtSczoghGLKrC4leM9Xv2ydx
sb6zCTSaAskHG3Ru/7R48iarNiYgst3YA0op8Fst+6JnyQB3pu++3ja1mKzZFNilqOPPhAhgOxam
QHjVBlzCPWLF1GcBzezuJ8QBt/zplRHhaoE+FFQbPLh/8717sWMthEyex2QfM4SBDJ0Wuv6rA32I
24OZV/biXPwdDLwQINTmJl1ozvneSi4QPTrVNGDPWjtqvdpdtiP6Q9ttKYKuGgJyBO4sgFEou783
ZDQtWCSqHWID3TiOnE9oA9aQEuLY2TcjteqNca3NHupj/9/cYvZE7bbKJDAHIboA/nU0qnRnOxu7
buGj/2/2ZqEGB1sOcc/CitlVbmfq3hD3gwjsnBzGGqivMSiKH5JhG9rNY1WX+48vGUCqs3QY+vag
C/H7mQRZvAfJaBxi6NCN5ifSiCC3oIj/sdTn37GBMAvoAk4VgPTmezM4aK0lCR9iO3cD9SWRW7Ik
a0t0aWBxjsgkOrs3YUD/kqHvp723jS0Bh3n+l7v70sR8lC/OUOLSiVIFEylY9QHTfocqQU7l58cX
BHogs1YmWLLuEhlV6a2X1B2sqD7Q/MMYtGRPtmZr7fyAhIt8KrTnUcNerHquU6SlirKPNbffISkd
TPCybP8nLTYu62VC+u/C42pD5ImLYSbSv5800nqNKA3Wx5XE6dzn1hD0SHNlgUvvoXs7+l+mLS2p
eR2W63Rpcjk4jTNupXUfT49WvRu2ChJbn18E7IPdFcL0MHcyPbfqCTr5tzcAJMbWBuDZ4Jzg9bav
SGy6lqZOq2lgAhKJ8+ijufm+BC5PoeuBGn5i4yADa9uIKwuaIi+WKQsK8NQJBhQ1QvSRqCPbZ/Jb
0pl0nxu5F42WOXxJoD8QdtyUYWdqWgjfvnjJPDR9EmgKfOeikR8LbI/WRySvnb2Rm+phQi/vsCE1
3TdQbooUM35C3l4eQRYnEXBoftjb45ceV1cE3gmP0OdSC9uice9qbaruSiaMQEsdKIc11WuCz0b9
oBtBnWYmkGtG0wVdmcwlZCCNkO3L94RXiGq6rL0XitX7ohghLIj35mXquiZ2B7+PXDF9rssK0lGG
DlKs1YDteTR4QpFvT90Q1BFx4HzUonHgv0jh+UHhWPKLO2g9NHyALm08XUSFXnpHExJ4WYaUR5Dl
9XBCuPOGC9A7D3oBwqdLu0fXY+KYyGb8h+pQ6gmAinT302TwE8imYzTZsqZBXzTlHpv/z0QdGiJ6
0qLBtOheVtB0Eo6UL3Wuj/ux7YuY1k1/5jwtnT1SKuo4NT0PqppaO2sk7ITqXcpB0uT552ZqnZ3d
gTU3UvLLJIIcFRFsNyGVcmKJAVWKsXIFLqERiu/4bx4zOunwEc2pRHv30cHcUnoUeVJ+0YTdR4Nr
4LDXfHACJpM3j9AMoOsnQ9g7L2eBhdBiyk2O0jSj0agP9aepco03E43Ju3DUkSIOkOqeyaXCDqQk
7lFBFeYhNU2xpxXKvlzzm9DXfDsUvIODqWz9Rae+d/RJ99vvlRFPupieLEMrYkPV9KgsqOtBHJQd
fIiHGcEEoFkgE31mBAOMVMh6QjcRAcfLExMNZe8k9n7yEp4j9cy6+zbRVGS0CVJQgowE7f+8CaJt
RP3qUZqEarNA82ng2VobhTAOqLwCIzfIeM4Dx8xQYBmIAG1ClYfJIM6dJUgXyM7PX3F7iENRIj8F
3y2NRauDklU0+aNwnWontF6P1NBapyGreR046JEQeFSvz1z7NsmvLXpDm+rgUc84AHmcobuL8ZzY
ybOdiQdVlmHPEvaYA6uEzCmNBieqv1SZtL43RVq+pKhKHJSfZkdusOHUGV0W+wP3HpC9howL8qVY
Iicb9aCpXXKfTy3f2WktvtZ1q14rK5yYkncAowkZOKw1dnmKdnVj4o5n3e1t1HqSb2Dt/EqkxX9q
jZeEhcFVASkv5cUaoGyhXjpW4Cv0lRAC57+ydAhw6c1wQpwMfjB6CE+hrDp1gBvtHTp3gi6zGurm
k9ePRoQHjNEAiDXIkjV+jhy+r6GdjkIabj/opfmY9VN6Son2m/umfShk9ZaamFBJU38Hy8kfp9JA
MtFSSMBqTReaE83DCaX0nI5twEEWv6up7t5Rzv2oh47ryTQ1ghXOyU6rDPOzZ4oyHMj4gySd+G00
qXlKSzePfKOyH7XMb+41KL7tlGWLh6Qe+h2Xg/8AfAYJpnnWBmcoUerQysjLDTdkNucDsLZFuoGK
W3tJZglVSDvDJQc+6v3byL3aNLKOdTH3WuxKFBK30MlrXpEPAQFwciEJBG2r9xYa4gGl4KC3Sla8
milBA9DvjP5z+71aHcVcNIdqPorOS/SFKt0JItllF8sAyfPQ5h/G1iNEAj7YmxWMUdleRhXtkEgG
1CJiFxOlsmPp79vq8B/GcGFiEU90DcRRis7o41ae+umuDW9//noZ5lI8gCn4y5wd7ffLwAFB9YoG
wnV+W5/QpOuRyOdKfXgM0JRGOhOGgE68CvHGSkPKoB3HmLcnwIqQ+rs9iGv3F9+fdWrR5hefJ4tB
GMNUdp1djbHdJ1FP/nSobWbqlNj9jm5KI64aA6vQwxUwC8fPf37ha3uZreV6ysYYZ/bIpke0fAgn
PQ/01gnQG+n2yK53MCS/EUUi/AHpAXSb98Y4mlP68OunOP3BrTtvs5noIuELHxgMPYjJApUxO3Te
4vumAiWsbLQxRh37k2V2bTA3cUIL1ec+tdOgaPxXuyxfQHc8tdZWd66VvYc8DxrPARAL6PgSrYr8
MUUas+titxk+U65/5m7xRqg4fngOL80sUauon6HkAV3c2Oq9N31qvopCi26bWB0J+C+oeKANyFX/
jNIQfVs4Ao2i1PfW8vYoQ0ZD0WwQ365Do5nJOmPJcCXbV13hUulJzfB4F5fWBPHSPg17R4RZg6if
jnLjBfgb07+PVZArIS54dqDZ4R1YXNCJn3BhuaOMeT3Ue1gaQp2J5oyOPu69P5jjroOcul0+MdEX
QeNV6akgDgdCoilfJtYAzWDmfsA5Ubu6I+gi3vftxtKuzcjlb1xcjrW0elOOvYwr3x5DOlQnxdFR
3qi+epO9cRRXbf0FV4N0Yl51RoeHalBwimXczY2xzVS7M0W/GwfyyHGn3d5Pf3Nry8mHujOKMAhQ
kWtd3GjVYJWMcI7JF5/V8JZr/7jWaz99Mpr7roIbedJL7eg0KKmI31by+7b1lRsOvOB/jc+X0sUN
1yAE87NOyFhWEoVGc/gh3OF1LHU/VBW5A+Xq7bbBa5lTIMJccPJR7kB2/4orPJbKo40lZUz1CuGN
cI07YeVOhCISNGbGrrjn1CqeEBwCBts4aejDcwqcxuhCvDlbze9WLl3cSs6sooZI9yrb1QrKKHra
tXEzTFkgufbE7E151bXtdGlkkQoY8xmTraNSW4lHoysijWroOZKFLTSEbs/u+nCQUgHHAQnQZVXR
Syn3kqSB3HmmpT8RmAD82UxbPOm1KxDJIRCl5o6OVz2rkmSEjvFktMB2m4jOprtm9MO0077eHsyq
GcA7QAgBzvXqzcDdK71kSDEYUt3Bv39pfDccvIRtpDpWlwfaF6h1AbCIzrnvz0Bn5INhqK6Ne6uF
vEpdo3sE21coTAButCW0eJ1eBf7BdKCIaeqg0Sz9VL8ofabGoo1d5kSjoz02Q/UpHQ0WJh7wHXB7
9nrl/TbrLf911TAwslCiQ2b3ii+CHjVOO0H7Nbb9F127Az4Qx6uKEsQXUxVl2tfG2uo7dp1Bwljx
QgLtPfPFl5ooXSmoi7qljBmSMsC39cCWNxQdhsDBoI5/qIF3OoxJ9nJ736wdghlBAzd3VjVfeuql
X6hBEzDb40bJSvICdubP2yb+augtL200C4RYrg8RNnOpgi+b1sqoaWE2Va92/lCpXWI40JZpNSuo
kG+MUoDqwtTi9HNf0Tlf4qpI6xsjVBl3kB5BToBXcJJZp3+QUjB7emSW+MWNhif9ym0FdWdsp7zE
U+maaF0LiZ30pJmn3tk4oCsTPSs+zEl7yNKgDPb+4EgHeBZ0ycNE619H9mY0W0SqlbwtRnJhYeGz
TsUgi4EyANrH/Rz+gnkY9MgS+fKlMcawH74U4ouJ2Pn28q68iu/MLp5kUJwJgzAcXkX+Rdhp6MmI
JHdQONtszLhy9xAwj8EMtnD1XHkaDnjBvpzfX6f8UaMr+Bj31Zvh+xtX3NpKXZhZNsPoTDR/pFMn
48Z8SPKHLR9m5aa+HIW72AhNo4E3b2EUoiqQRmUB8Z7ouKWmubobLkex2A2AxjFmabOzwuMJ/ib6
JoaDU+5Z+0WhNRR2ChKEKZKGamP6VscHdXQg5GZppCVuzXQSrQPEVcYWhxo/evKCvm/K/AFUJB7e
3nprKwXdDmd+HyDCt+w7mfOR+jVSyrEP4qCb2Xet+C+juTSxmMYMnfYqkw6Yxt4NpPsjh+4e599v
j2NtY18aWRyhRPpJxwjcdX/8mgIPpJM723zNyw3kzNpJvTQzT+eF/yomp2/RO0zGKotyF1KJ6PsQ
pvKxaDcCsq11WTgJvaXAygBxP2bJdK+nzrNbWj9vT9naLrscyzylF2MZoSOXWBqmjCAuT6ufuWUA
976F71kdiOsiEzfLp1+h9cxWuJmgOERlMTmnogUmGkjULTr92rqgajiLt1jQ8Fx2Z2Il3DSSI4KC
8KT/3DfAeDSlXgNUCawxqLHi1Paq2XiP1ibw0uhiY3eeKzynxNnxkKEGki6zPlN4wLdXaWVkoHBD
mAQ5ISCPl4wj6Ap6qQciWZyjFHY2lRjvdFp7R/TtRR7Ym9pz4Xdb3LIlQGx+0qHpCncbqTWQQ5ZY
EGa0sjDm49T23nOTD7uO0dBs+4MgfeRkj0lWPMIvjxp1rLekpld2DFQHgXGY+yPjoZpn5GJf1p0P
WknRNrG0qmBI7aCwt2S6V24LmMDfeAptEJoXt4VMDF0wwZo4M/wT6lIhV/yhQ3GB862i89pUejYy
uMgSgzYG8NH74dj50LIyLRqIixZnhyZ6YBbNoc/KH44EI6ouyzxIe/uVQfO0IVk4MlHsb++htRlF
EgyUNWBtoCo2++oXM0oHUiLV64vYqwT4HhBBBAF0I1+y4u/Pibb/Z2PJWEOonNZEuiIujTtk9h+L
iQSFeAH5MpiEPDjCCnK6cUma89wt3GJkFoGYh9uJDrZLnY6yA7MM/B0B7GBqnFwURNKAJ+1wT5u2
OwJjiu49ykafSpmXQVdp/WOi62XEqx4ci0LSt6735jJyn+kobXbObvTN6kgRuASi943n1ge9Jstp
/sfHG3kcQZU5u3VVGhuHfOUmwTj+7kZI70Eo+P0CQbcuU5lji5jZ7jfSja99J19UJj9eGZkDJHwf
UcQs1b3Yix0C6Ea1RMRGYSP58ci6z6zYEmtZ221IVcJHB5wTwefiXel90H7dFIuSnFvn0dtSvlw7
u0iczM4rkMRXZ3equgGbSog413Z9dp+kP6QLbtTu9pFZWREgNAFTxrlASmAZpFekqjXcebOLicYB
XXsQ9p8x2wINrkSsCOi8GfkLvoezXHfQicoKWu163I/jG8/sb0nr/24774ExLUFZLuGBgT8Kb4/t
2uqM8APaBuE59DWWcVTutv408kmPHTUV6ESpvEiYWgCNZ0g0l2k4oSnqYEwfbjUNF1NHihlFAeSf
rGVQQEc1CK2iegwupv3aG4fbo/o7We8vg/ffX0QFCIrhgXB8nwGxFBANjeenLGmjbqRxWuto02of
ugGtH/L6H4RjP5pG7bmGxKehKghvyyRSBvAJkxerTgv8zDxLy0bbauuu8MYz7/0ztOHkI1UCbYqt
7lUf+P8h7bx2G1e2NPxEBJjDLUlJDpJpu7vd4YboyJwzn34+GjNzbEoQ0X02sDf2lZarWGHVWn/4
OAZAUYLyUJj9DgjGhyQv6W730N2DcedT127hsimd/kLX+o4SVgQMsX3Ja/0mGTQHKoMjtdJ90vcH
Lv8N9NkaTMslDrESO2yRUjuH/lntJ9fNWE8GJrwME29OzO5uKBr5lI9Sj/CULD1HPobPNuS6wsMl
5ifom/rDFCSWDq3i4Oun+duAk1LqCpGZnCxfz129NH/WZd24Q9tNG3vu/OB4/TNJdrTFj25NsBLU
rjDA5+inyYRt+iVwry8QwAtn18Wr4dgiycKNfCYmZFTJFE5Fo51yU8+cKjJ3Wjx9aboZAeJhNwsF
CIsqcCsf8Fmu7GHX32k13tNtld/2Ufsdup/djMhHa7X/JBjm7ajGN3le3/JzbiFOezEpHDONSD6n
VnZaC2SCmeDFPFI84JD3xLZN7qDRa7aWqr/lybwPChlooFzjgxUcs9R6qoo6uB+L+tSFBV2YqNrp
BdzJGIKUMnV/AhgBTu7HDYAE2C+lket27g+HsTQ/53EbO5E+PoQjJPFEanaClN7LSwrFa1mxh1Dl
FkStGHgMLmbZoMp2b6bDLugt2TXy2JUN4Y9Zxs4IRdWMcqirhRO2QmUbvQhWRtcjO5midu/Tf6ls
P0y/jqZ+7PP2c6TRlsrNW7WsPE1qTlocu1Aants2vB19pPta696PNCeKmztFVz6jznIbqvoNHFq3
Sjt3bmY3GdK9pMunbGxu4qL6aPj17awFxzlM90U57ub2a1FI7tBou94QTmFkNiAwrJ02lI95MN0U
k/FR0v3nNOxB21m1iHuzfgxqkcp+NXxXc/FzoQwuPYgHPZN3gmg64Rw/5MkQ3mZCD8/HHHdyyEow
5V0YaT98ab4Tg7ZzcotbMgeeYo9TGu7xYo7Ad0QPsxJTxR/i52hsXKVVfwi5ZuzVZCpdaq54xA75
NyUw6rsqig9657sNtTi9hAGrTC5+KupBC7Jb1chgmc0ic21CaPVN/3schfVdWlsSwC8R8C169WDm
VBvqdYgJZ/0tmgRjr/vaBk/o/LVBlVEDqor3CgWINTAWu8PO8il1nUZjcJrxoeE9WJcfpJCK4lZr
/Xw3vo+1ykqhlmhGq8xkITPAud/QTUJtA4h5PQSo6fd5VacNvcCzdjxFkzPHH8tqX7X/ZYjVrVPm
cMnLhhBJtpv7QyF8E7cynvPUGiCLwSuMr4KQyRoincTqQDZn9ielab/UcrirtN5BotbNQ8XJtGqP
g+hzlCkb5+V5msBjmgyOzhkSPmcpkNkYghnJ0XAqwG6U05+w/xS2t2lIIwk6aqFtlFYufSsgOxIX
FeLzZ60xOOqVJaRKf0Ljkxen3dIKBh50/Q64NCZtcdNalGQhU6zW3BQLqYk6Yn/SC8PxAzWDXlt8
Cazwp4i81cLDf5mhhG6k9+Y5FgKzCdpj+NlDJzyTDYmKtPQXAd2TXht5ZadzfZDN7kMOgUbiG1oQ
NhV0KN1ZnIe9BQh1L5czmE1R+Ck3065UOmRI2YM8Uey571MbfvJyY9/iy/Qs6PmXbqxdmOPD7Tym
Kcd+EB7jNoG5P7YVQC9kB5K5+jQWg3KrC7HTddG3sqbhLogosgzPGJg+AV19nAL1GA1Dgi8ndoBG
OT3rVr7rO/Ugcyt1pfrFT9JvVhZ+ToNMs2GgSo5U12Qy1vg9j/tvmtQeZbE8QZPglVWfjLS8DYbZ
SUJLsc1oMemMvtF+I7/StGNEB38/BTgNp7J8bEPJThr1ozhpXLA4fPZ0iIdmH+btg9/CBQh76d5X
5Zsonj9IqQLyN7aOlLo/XF8j52cgH2txn0ICkm7jGoUTpiY9sqjXT1rb85w0qtIuu+m5k6PnQhRs
X99yHL6Q90iI4EOwpr+3cFrfn1JZXkgDnpXaSRWsb1JRfA63GgyveJf3uTFj+k+I11L3mwoABbC0
bcZOO4lWIz4wicG+yAb58yQUwBoRxyAh1BRXEvfIeM6T6/W1fCtGsbirsz8oxh/y1O2ExPbH31WF
02WknYquAdYFevQhE9Hu93V3UvCYjad+duusn1+SWGqOyZQlG4n+hT0MQQzsAt4RpAnyquyWTEmR
9cksnax5wd+GoenfYe/XfhgSq7IDdFK4ScKpPeXNtGX1cP6pTCTZadrCmSdHXff6xLoqEw2BilPC
w+2RZnKyV0x9+Hp9BerLEN5/Lm5zHaUhipkXiEu9phW51fnDqesn64htRfXJyNrstmsrxemppOKI
1oefkOsTHqtB0H+khtHdAauUn/JAVO4i5LXuNKExX1A70Y4Cene3VZB2na0ZIbzbsQIMDIk8+jDl
6bhLAu1HUcvBh24qysSRyyZ4HGOxf14kd3ZaGiDTRaNRfJFLRfzZ+PgbqH1Lwsbh9ChpM7QnVdS/
+qLW7q3CsD6Zvsy1jo2aI9fVcDTmxj+qTdnfV2YYnQQhqsD/Ju3NJFUGx4vfItokRfddM5b2KCfG
Y9P700ff14dPfV6yzHgx/ZbkBnUZjgsnQl3EB+YbCZmTFXLgxBS1dgWQ8AO4560K7HnBgTIkdS1T
R20emNRyXrzZOxYSGeoY9fOJF5M7BN6sfQukBDSFsnFNnAUCrsZyxpGOauFitvc+kC5nZeDXVezN
8VG1jirkgfZLxx21sbrWi4swOkxjHVkOi0twuYjfjEfy4fglOgZTff9lTAbUQSXbNw16xFsdtLOT
dImkcoIyHHB464MtBuyXDqkfeUMdH+Aj3ElpeFD7wkbn99AMG5nY2fShFIoEJtc7j91zMApvc7M3
qQiST+66zuuz21i5V7fyvQsnALgN1AdQleBCX4OLK6OvysDMp1NcPU25t1UuvpAFoaoL2FSVkPJE
7vj9xxn6KGkrkXQyW4wIq0QVbKkLPov6P6CEKDkCjyTThzcE4OV9JCXGg3MMlPEkjR9MeZ/X9mjc
D1swkIvjeRNldViTVkrlsJwGhhLZQpNAb/8akbpeX9JbUVazJlRhMhUiUcTiDy/lvLgXxc//XYhl
XbzZNaOMPAZeYuT5YI/GU6PyDNvQfzzbLixg+OcAnSDGngtbtInqS222zFXD6Zy4Xfi9ap0GmFp0
uD6YC1sFkRmNOLSV5DMF1FIau7ktpP6UaEb/K8rE+ZD4euRFsSLv0NmDk/svAXlPUNdZsqtl6G9m
Ly2KWu1KvT8FaYCgSnKjMqw8RJcYKNf1UBdmEcQxUCeZDpKG3cz7UKI2q1NGOnDqG12+nbtoPuRl
Wf3KQmv8oLRi7BjjAKHnetQLxwIQoKUqDd6QJ9pqgIo/Jh0ObP1JU+tqV0+iuO+NSdj4bhfWuQZg
H7PmBVFFy+P92DSl7kzLKvuTNNTTYzVOCYXLQNpNnbIF7XtFS61yEFAB9FSXLiDSDKvbKIH6BMs+
6bGxgsHVZ2gYS6gfep1eNUihzsrPZGrnk2FowUM9z8L3OEyiG7XXBzDKWf61nc3oDjeHdFf64ezk
LcBlIe3iZ4tqk90Xkk/FVExsBeqerWea3DlBm6W7FKFme0xDBNHG1tp3VVHtxz413aGegyP5Cp4v
VivahR4MN+HY/GxLtQcij2eh3hXVbhqLwyiOlFX6snQGJa9dhTTDnvRxV4cpIhdmEpFEjYFdB6pT
xlqwV0eNViOa9reR0nLszqHsypWg3XYYINp6rKafUSn5LeGU/tsasTlpyrbdtarU3cnS4O+isIU5
lVeJJ+YdgEF4YOZveLLCKTVbObUVTBhMR6+b4amN/SHfWPKXlgVLAn8UHeLAWeG0xCV6FmGgn9RW
9E9DUTTfErT8jlJbbFkNLl99vSoWTj1q03j7nPEt5tovlbBPhlMjdPl+RrjdS/ze9yohmXaKISg7
vy3SoyGn/m9S/3BjpJcOLuQqyZC46nFIXx30qdxLfRs1w0kJ0g91h3KMHtcv7Oe7vDQ+X9/SFw6S
d7Ww1ZbGOyxUEJYcT6FvI3tiBq7ZP00xIi3764HOzg7SJNz22G08/wBrrgP12gwlT4+9Kbs39uW8
ca2crQ5+3gJmyk0PJ+rseRmWYRdZkR965py7lZF8nCh+hpGyMV2vzcN3S2OJY8HfXSCYEEuWv+PN
GQ9NRi7UqY48ClaOUu7VnGr1hyg5+d0zvP64/VAipkcHyI7H51zeAu+dfa7X8FB1Fg7DOa7dF9Ne
jumweEWo/6ZM/gE27LdObNzYRyFEqbdstC5OK2W3/4u3SghipR06BRksz6wVO80TR9K+zKjfXl8b
W1FWkyqXompS8Yk8OKD50NiGcmeoj38dg6W3GApisYD79uqkN/pJnNKZkRi1hu60BPfvJa43AFoX
FjlBDPxJSXHOke9CYoRIhpqo56Vfff3lH74+EDaVrhHsfhglqz00YiVUcXvEXinypBTofd7ngdp/
R7NPd+PU4NpBG9T9h4mTedjA1lq0U1YfZ8jMYB4k3jeTJS5sXWeybkMM+q5HOTvzlgos0NqFKENZ
dA3R0zXM1MZgjrxcCe1OfcrHly4XbSHdWAZndRVKrwvvnpScf89qG2oWymmkGYnXJlIM4XgU923p
Wy76dZ9MS8d+G6kLR41L7XB9gOcQmSUy2GkTUzcKH+tTXagqALDo53hKFe4kQT3QM98LhfltlJvb
vih/15p2SvTZVav8KHd/roc/32I851RGQE9a46m6Wv6IeKZmJ0aFJz41MH1aO/hr/A1gpjcR1p3v
XBZh0+pEoImsPbdVlX8fE7nfWigXB/JaNuKcp/q7Ggg8ah9xsqDwxnGf/xq737r5dH2qzjcxRMvl
iiKzNpE1WF2/fWel1VznpafGVuPEg1q7YjmUu+tRLqwHwmjIK+sLhuQszVVGOU5qqcZ4NE0ffFFG
ETHcFdaLEn/KY/VozhLmjtQbc3qObbaxqc/GCGoF8Ar/kGNfwJcMujlXsTR7TdNbt02MY7uV681G
c/5ss62iLH/Fm8tSWAwiMnOevdw/RBN4C+QFs8ncVdltkR6CYPrbQ4R4PPPBzFA6hV+6WhvVHDRa
hoWoh+mJf8xJur1s9On4AmZ1LaWON1bK2aG1xJOpLZDRoFi1rmOMZtwWTevPniV2lj2U2s7Is6NV
xj+Lqtw4P87W/SrWai6rCttxzHQYm4XLdzl7ptIc5izYuMEuh+F+FEFFymf0A6EMwAJwCnkpnvf2
XLdO1vBsCLX2+/X1f2HuEMWCrYMaHeCgtTGcOlaoKvuT4CnycS4/J/WD0n5v4i13uHNqHOR4kUsF
+wJe5uoaqKVUbVIBiBE8sZCfDWXEFhduyXyPq5utZrg19FLu1vWoHUPBb256+vQ7s99EuF7YCvS+
KPmRoTKr6/utlek8SQCePCQpsZ3fBcWuj3zkDz/k+MyX/QZo8MJnJBx5ArRAPBvWOyHRdAHyF6OO
0rvYxI3iU9f+bdK2TOx/QpzRgqtI0FS/E0hGHoTkixoeq3B/fY1cOKXehVhVAlIEFKg0DEwaplj5
HnmN67+/MUtrx/rJUItcaZklLf8KwBg5uNTO0r/GvzFRZDSAUnlT8tpfjUIdgSj5keXThDyEZupI
1uPQ3krCvTXNdmf8db62hMOcmXvFQsJ5XclHt5uHuS/7ntZVdqumdlUj9CNtfBrp0v59G2ZZ8G/O
9gnP1U6OCVNSnjrqmfKSQB8ekC/xhLTMbppptOykLera1pT5UbaCxB676bsyai66yI7vK89FpDf2
bHZbDfBL35WaGJZXmAOS5C1/+5u/bRStvJkN3+cv+Vag9zzSAZ++XF87l8bPkb9cM8BAyazex0jq
VJ2aSTS9iWbJ7Uf/XtlSQ6QTxm+8e2zyKd/EePU0eDOOPiwiFX8205NHU/KmlEpY3uMjUA6AdBr6
DsBby59lbFj73lSGL4VeFbtmVIzbXse9gGfd126cOgde4q+GtNCVGkl0RDDMjlZZsdtnWn9XEOJO
pst9U4lydxvkvUDhaMFPt7LRHwSxKQ5SxiYP0DDtbFPsdFtFrPQWM4TYpW0X2dMC607wkcZtqcTN
WY1E29eib0avS7ux63OKU5ruNqB8Uh1wUtOZgqtGKixwBxmpwhefBxrO5tQXTlCPoV3OFuL4KTL7
cSDYU1AYdlvnhY0Ks/yg4ERjJ7LU2KWklHYGLOA4xFJ2lAdjuBFhBh9ifBuPEepDDkB74STk0Zcq
N4DQFuaYfWn6kdLaGKWFS11xQrNhqoVDNZftrldibdcmYfmIp6hyA4fa+JwFoXKgRau4Uxe1d0Pt
R3d5oafQjoX2TjCF2EbNc7pvDLHxwhAlLqkHbT+hCn9A2vMFaLVy5w+Gv5tkI79T5ya+SSytPnSZ
WO6sENpISHvKbZRIp2HdpB48LN+JfBSnyKKZz0xv3VzgLvaTXtnVupLvBy3n5WIIozubqPKPYzAc
izZU7yJFh+jSScnNKPvljoot9eFQF22kGi2sLUbZnSw1dKZyHN2xBmsRjsZ0LKe64wN1w9E3k8we
1UE/iLPYfTTxJ6D+ZPhebcT+fqCx5jWGEdlaNET4RpaLoKEK2FUUzL2q+Q+K36a7xqdDWYMLdKRQ
FD/9w9bjYlPgvy4A6dWBmmIH0bc+dDhF0h0jBMw7SJkLhvgl7uTP12MtT+qzLUibCkQ5xR7glO+3
+RhpI31+wfK6SBZcDoJ7NU1OgjwClTOLQ5v3N9cDXtzzNMcolYFfP8uLyjTqkj5tfU/+ZiIftvvv
fl1+P5xaseZCKPh1hN8W2wVX6zYKcRfPRQDQVBVRJD1zRQtSs5l0sm4PBYlfgRIe0ip2OZNudN3a
ghxdmiteUBQNKJPC4Fm91ExjiOeeWrRnzdlvzEt2dRxtDOfS96eFhIzEAqc6g5G3SlFrqTL4XtNF
biD6dzDYHUP6VWntbvClp+uf59LFhRiptGD+ecSsGyyjD+g1KyQLxwCIzSgoJFq8T+e/xiBzr7wN
s7q743joUaSeLW82vAiR4MSo3esDuThtbwayuh3bTBnoUhNByrxiuM1KWxmPJbDUZgPLufyp6/35
ZiivoLQ3V6TWaJYwCwTqKpIQNDtDxZ7LP43mKd0BP7Trw9r4PuvW1Ky3Qh01E3LhvfVJEeJDq0/3
PufvP4TB3RRRLIyUz9hUMKa4etPR8qbZKeJHQI+CcHs9xKVtuujeok9s0GlYj0QOwrDkvrc8P1Gd
XvRtAChmETtSvMWNfIVdnX2ixR8FzKOMh9kyqW8+kd5PYNoGvAuV4mMGQwG8mQAQbvgTkSYo0V3t
7/StZbEZdJUCTiTGQYXBkBcpyT4ZChwAn0btG3aV9lDchHLpWsVLFG6I/lxc9m+Gurot9IEsrJ6I
WuF9neQZicGLboFHL7O95if/shop4QADWSwi1rJdEy07ke/oe+QNs5S4gRbaorCVTF9cKaCUl9o5
q2WNlk7gjilZ5Fvg+tGKBNVfld8C69XHauNFeek4Xy4O1iN9N/r27xeKJPQJ+CsilagnyuYu6qqN
B9950Y2TDzISQGOQiBS1V2tRDBJ/UIJB91IjOVix8gvxJy+v1ENm6h+rYeRLac9NPO2AB6RIbwpb
Rn4XThCq9HTPTe47ksZV7iIkQ6BJUaZ70oToe9YHhTPNMcD3Sph3f73FCQXfDn1WILnrbkGSNGJX
UMvxdOHzPN4EA+lvot9IALivB7qw6pE0hnCHPAj9qXWHIF30KCOz1j2yJSf0TTfxp4Ng+MfeB96T
JlDhrwe8OIlMIegHsGS0494vFF8T4kGcWt3LUD5JhfmjKoinQkcA9B/iLG1FANsgEtaHpFiiSK+a
vu7JaiXYgiR/6WSlPRSyVv591mdRHkLwgwIBqd9q6Q9ilaCIKuteE7e2gZxmVhsbmcylSUMvcoHX
S6yIdVm7myyowkaI+1os8zCee1tRAnXfcj9srAdE1c5vZTYZ3CNyZkTp19tsgXmLkTZoHhqkxRMs
DqQ+R1+yo6CGIvSg9b2De51AcwC/4F2lRzSzLOR2hbr8nYl98TlKsO+w5baWbtDywDpFy+qYKob6
VCXBcE8ePu7FrEzcNG2AVKRDOduk1K2j4Vjo8lf9nhJpOPlF1L2kqVTuIEXlt0PVlbdRiBhoY9U6
jmOBdQwrn0Kg1jcOMBFkXSIhrx4CwVIeZT+EFBNkk6NHRkKpbtYOvtxiJFa0yW4aMGuXy7AmhS76
XZAhpxoAJX3GUUi/rcBy2rWING+J6YuNFkDuzGo3n4J4+JFn/AVmZAR3A/hspyGhAHgt4hGnjskd
fG40F6TFcSmorQO3tHJq+wbHv6r/GAziiHg8GUGgxea9CXLjEAZ+4WTVPN4HadLyZgjAPMfBzazu
Y2qNhVTda1RjIo7ULt9FqCHwGjWNu5IO2A0Ugf4Qg6u4RylW9CiJTU9ZPVgfabHI902giTtBEHM7
lhM4f92oIMkfkCPkPiNKamW+C0GEuCkmTnfYwL3CrK2PSY1BJSyi5rD4x+5NoDKO0ZfSLf8321Wm
Bw7F+cZNlTYHDq+QERgIritmAwsrUCBVt4t9n9rKbmpMiWv4c+ewc3JHKuLWnXq9BwInCofcj3RH
VCLzLkMB6NRXmnqH5dSA5zywjAABvmNVc0j4aizcJP0gvSSIQrOylBFt6rmXPqmD6G/cyxdyUnqM
EHFAFIFOXmNPSwNxor7VNS/sLMxAPwnd734sITegTjT86NItIZqLu+1NvFWuo0CqFgRT08Cze3X2
dVR+5DgQhTea8mRCn6Mws3GzXDpK3g5wleaQ8AZmJxAQUlPQuzTUNX1//ei9kAvglMCWW1o54LJW
IaIqrFo4KoanDI8dYNoENPX1CJcGAQcT1Q6V6tMZ4jkJZGhZ+mh4vfJL8vHEnDPgU93GFfLqd7PK
fi0NZXJUA+CcnUncjjKIETBGhpfkmrDHh7K4qUtk8YSu+DECJ7lHPFn5nKp67CDsLDuYktZuWsfg
jhKjdBlB8xRnrfn3DQL+LNh0JkuUI3p1hSKDLKejz/xqpl2IvVNxRLdbJPmLU4xIn0ydlD7nulcL
iyDNx2QZe2X8AX0eHGVFj3dKgkvJ9Y/5Ct84m2bcfcmtKD6cwTsCaqBJOM+mF5gxEvCtMe4HWf0M
J0B2xMj4BUsic33QwDuzGhSIZXFC8SZelK/kAgVrNXjQOy2zKdCjeB0V0T6YGvHElaLTrkGss59Q
J86yRLwVzFjB/rme7wtMRym9WaNTRJl0W5Rwy6my6feo++sHKxqDHQyD/CVCnmwX1FKJqpLXGseu
SYsJEkdruV1e4DnBy4uKXjICnAPTRx1wpJ42qjuORyCWIipnKqxJzrOeW6UZaxs4zha45NLHYqux
5RZ405kyYCvmSo8pFDNYOQLCpJGtPl//SJcjAPpHvIbe4npPz1UuGeh/I2Ol/tCF2yx+DuZpY79d
OjfY0NCr2dkgy1fnhui3Ys9tYXj4+oX9vt2yW7w0BiTgQJMjc6KY65K80KVCHDS95pX67y7FXtG1
qt/Xp+nSEN6GWD0RyjJtldEihHZszBQvxy1Q1zIH671CdxexahQ6zzmPQ+x3aaSnGsiD4qs++LPj
F+Nk+5H4otUNb/J4i5V+6UZcvLf/d3eudVP0UVam1JdMz0ARPx78z0NfuZEuBzY4qkM99Y6Uoyl/
fR4vfapFm1nRUUk851o2iH0hCqqYnmCop6ksXoAffsRVbwuLfel7vY2zDP5NfUPs6yTjXWzSCftV
ipNdNn8tLrbwwN6MZFVNk60UnjovEQ/pPDm9b7R4R+K5ceNuTNer0MKbYRiQjnK1ZhhB9dLpEunb
p6LfQF+9PjLWS+/NSNbP30qVppTsnLkqqD1H+cdUF2xZRRS4iX4luf6BoVZI6qg3iRKd4li0tYJ8
Tys3UrQLRQ1mlMsTVIUCXm+ZjDeDbXw5nqqQW7XT7wX4nRlaA6i8IMm8daxeqkQRanmJ062ASra+
accwT1JhMD0x8V0fkS6c3O1eUm/USflaa+qvNobVPw+3WJpuFPkuJh9vT8PV0tQEq6wxZKXKWz3E
wtfMxARjvNGMo5g8mP6uo1g6WDdDh/uJdurKExDr3fVNeHH4b/+E1doFrNUPgciB3MhfcCC349DE
43WXFN/1znTy8LfkH3LcYq6HvbQn30R9Nep8833nVoxkaRKJ2mTHIdVfjGjrJrg8MvhlpG88ds9w
YlUWYksVxoaHk41XVdO9WYJQUIsS73D/ixal36GIfGhr/2csm7+uj+8VXbHeSEtZAvX3pfOxXsCh
IfqNJhWGJ3RKJTqtkSaOMfvNrdmp3Y1elZGjm0H+KY0m3xPRPXdatOodMRx+6iIKGni/Yr5ZCj8x
neczIM7iRoEf3ki9bGAwMA5uOhnZDh+P79NU63SOLWvXWToeK5UovvS6tnjVC3iNgqG0fbx6MnuQ
wVxvjPPSqQQxkeIIaE0Vhbj3GzU3G4BKoWF4csI50P3RGyE/9oMu3xhyKe2LOEucrkAvopoL8ve2
NvdlJhc8tieLFS1kTzhzC4cs7PqnAc0TWpazIXwVk0jbxU0nNAgBZZYtd71/E5BYkvfo4t04+vVB
otzgAKUUHAAM1R2vdPVoYduI07lmPfp+V+xKoVKOlUbrNMWm7MXawhO/nofrz4zjA0BEHdrDGY4n
aFvsN9LG8qycgkRl/agn6cusqS9ZWzwbbeJhNvskmq1HovokCbU31grGCnNgy+lMHUT5konJbavE
vV1hiRKaCBxE4NMVc+OyvbThDLgZPHzxPTTXuZ2ut12sabQsBARi1MdpC5R58ShbXBSBctFKOOv1
iaVUtnLITOQZdSBnSG1VvaVIkKgf0O+vvorFvlTsNnJEzF3/WqiSC/ht8GX0b44TjtCpLpXW8uJi
rn5YVZvuq9iUN47rS1nS2yirSylTtaiRFIaokQt1swEp8tGab/BQlWLdlqav1/fWpU9GUZNFwBW4
qHO9HxTaLc1cY7npRXOxU7Rupys3/12E1bRFrZpPmsQjU6R5miWNa7RbIo4XB4GCLJsErf8zGE6n
xn2a+jLnYGQ9y/jZEnIraRGZiPUm1P8TY53zl3iv1XmnGV7RCXdphxlVrs+/Tdxe7DHpPVWKd+Mo
3OU4rc9htPGVLmUqb4OvXgNqi99bzKHsjfiJBMoXQ38qKIXiFnH9W23Fkd+vhrkCjCmlDLIyccm2
jRbbSFfeMky59PR45elIdOzBZ62WuNGEpORVTt71UswglMBvVLaioTO88da8vC4gBP1voGW4b3Zs
XGoYusJd8GZoOnwnc+Ni2vr91TszrPUGsSx+/wtyAgtC6R8SmEWumMoMtZMzSXvsvWHQJ4XpSbWP
ipXVPrTCP/QPEXPXQC4BkQNvsFpakjqGCg0xw8sbV8yegy9t/g9fgfrPov23gCf01ecWyjAI9V4h
DYtlWy+QWxF6+a9ZqRzOi64Ihg/cxmccb0BLgABgq3pNn9/MCuoMunt9b1z62AaS6YsgO427tfCu
nISRnCUWr5ag2CvNdz8wNz73pd23lCt4kFOMO5PsESsR9ZIitLxAvLHkH5RpdnFyV2rpRoP64kj+
E+c1p32zLfB4E5K+pUE9BSeKMfY0/P6HqaIXDQgfVfGzLlNliYWJla3lGeL0qAT+49QaT/8QwkCs
if6tQm14tWytRp8CSetNLxTRJYMVO/357wLI78+OJJ6NtA54sZWZ00R2tb/+88uiX18nS9l54ZYC
T10jR8O5G5LMp1RJLdEXfpn6AVvL6yEuHbNYQuFYYkDbOgNh+aU0SHrmE6KCCp6kFhfGkIqulBWi
U9edfDBkJGyvB724hk2SQABZANjWXVkqrQgPhrztteYuQViz1+6L/r7Y+vwX312mhn8kW4UH0Prp
M/Cqqqqaz9OIRedozfxnORTcEKE1t4ZSg19jg3soEoAHSa7MWzLg+uP1oV76hG//hGUq3mwjqmeN
GfUdQ217YHQzbhBWexiz4vP1OJe2K64brBLcZ+hSrFK0vsCKQyipyapVs8vjyu6qYaMScnk66dRy
itIBplj2fiwt6ppy7xNjDPKHQJt8QOPZfWKIuJ8q4SNyld+LYvzW+pqjNtnGRF4c4Jvgq63WgaE0
EyvimiuDh7iOb/Pa31BMucQAAWkBoR70Jv319bpMKlXIk9rQPSzarLxwZ/9uGBEZ9xJsd4dsJ3fD
zpctR9KDQytt9UAu7Qoe6PJCFmYjrqcX5QK1bcCjeHJZ3o++9mhY9X7WfBf9gD/XV8vFT/k21mo2
p7gSpJZHupfOeg0ff8Jsdfwl5/PHtkXDMRgLurfd3hjFAxDyv5a+fV1Bi2XJ61jXPAeASH4rx4Lu
heN980lp/+Hq4hH2/z+/Gpzop/Uch/y8WiX2XuM/12fvfE+jrMuJYtFlozO2JgjTz6EwPQ5k+eWv
vB2QKL/RhL++HYnBW8uAXLjgl1dZYz1pFONAxXsJzsU4vf31Cfz+55cH5ptjSZ/kAl1bfl4Jha84
FD8EVXEUwFxWernxVj3fuITi7cgHQSWMftH7ULEyy3IVTLo3g6jDd8tOfl3/HOdXGAEsbC+BkaCD
tobCCs2QaLnagV7KDoDckKv4NvLA78t7xdxqBV8czJtYq3nDUbkpB6HRPVOaFgS+G2Ybb8it0Vjv
pyvE22gMdUYTN0+h4eYtkjfUp+gD17GxsZAvjYZSM8wRiiUQjlafZk6NNjTGWPf6WDpWvnWYh4/X
vw0Wp/y973MYNDpxmuNyIJE5K2oHAlW/Vp2CR72Air5PTCW/yeSyc1uu58ZBxk1D1TYSd5k81B8H
ow/deKyC27KBgddbwfw4CpV2K2IV95jnZbgPzET9HEfx+KHI2+kwN9XwGZaI9pwraXLTS356Uyp6
b8+YDTuV2MRuHUHTQKhQ1nb/Q9qZ7caNBNv2iwhwHl5ZkybLom257X4hbLfNeZ759Xdl34PTVSyi
COk00E8GKpSZwcjIiL13IONSHRI6GJ+ZuIfonx/qJ38M/aeqrVArtdL+LmU6y942UU7QmtA+5I0V
H7UeYbBZTsKHhCGe4c4au+QhtvrvdW3+gUUlPTZKKr+0JjPAMzVxDkrqfJ8ruT3Vadzvwzopn6RO
n48jINpHZFmM3vWrnipUX0zM6jGDj0bWJLvZiWByOLp2NML45zg1CVN2QmUXlEhe6pUvPTtTPjxx
DyYHyvU9UJykPDqDrO/naCj2pj4XnzX0WdyKSdS7Yux8V43C8OD4sXacKIR+8rsw2yFZYn31JbM4
+nGb3QVdlRyrqhkeyyo2kTke1fvK0r+VxhiCk7J1l2EbgUclud9JAdgppYlSOstK9sikr5/BoIT7
vJE+h303/3bKDS8V39SFBwl0mGoBORMjC3mgXX4RSQ9mAJBX4cma7CINPpvqbhw7ntLPuvI9CjfK
KFcfhTAHVYqXE4wR518xwrPQmKOnUMhMJveGqN2he+aqzefbH8Xqgs4sLHI1vzDkqiEl9ZTcvnMg
MCmg+YJyN1ovuh27Ufbttr31FZFSiCmLBmu73MCZ4BxZfll4fVfYPOQqlBkseSN5uopb/27bf0YW
sSQaq6I0qq7wLBXEAso05kFppmqXjx2x2GolVFWHbCMlvbqJ/zUKs+ffgYvmspZs9AmzWU1cYxDq
cKfOfwi6jWrXlolFxI+qQimlFhNOxEyAh+BLXG4Jnq6aEIB3EBW89JbPFGOk8NEivOvFBLH+N4NJ
oi0NgavcUmzUmYnFM6TM5kyC9lJ6RYH6rOFF0NpM8x8NMORtX1tzA/HSArKMuM7Vk6srwjSxdD/3
0jj/4GcF89ah36Wz/peSGbpbOG8efsbK6HqQVwDyJQdY+J2WSzL8Siv31IIp92F0iJk+1CRbXYu1
Mzo3o15+Q+NcE+Qs1iWp/8QFo/CmOwWt+Xds3tlaFoEhm4upqnUbI8roNjAPjNSLeri50MDN+dNt
Y2sucb6iRViFk9fGfcGKuuSzXn81pn7fq8WB+tjGqtbCD9NcbGIlahzoSFxunaxmIEygknpqbjxK
QLu0MNz4SNdM0PDRgABS1+NtemnCCswpDiKcIHFQ05w+msqb0UK42bmFxW7VyiD5Wm/kXjbuy9oN
3rNJ578v/O/s1jEmU89Dhd+XotxtALya0ZbAwZoLizqPyvAsgONLWHdP6bUyzTHzlFE9SfrHui33
gb2l2rp6FAbENNA0gLeWwazxo4iZzknm+dKnyLj3twLMmtuKRxdvL2aLEi8vN0rLhsaJGjPzEGmE
Q+wyF8Kt09M/tz+Otb0yhVKrSnUK/NnCCkhoqcqQafRm5Dps2d8nhLMg+XLbyvXkb7wKrxUydTSl
roZPFxrlw9pMC2+MjfnRkox5F0u1tpdHRTrFNuAWs+9ffRmydqka0wHAc3zoh05264JZnEplTrtJ
02qSPKnYRapTPPiU2Pe3/8zVzQAAAyyVmVbOMsT2pVKRrDq5NyFgrZbubH6rxt//NxuL+Gp2pSwp
spR7supJ1ccazQ2pPN62sZZ3QZX833UsosRM7hxkDoGocUqmYw2IfMyvhao9VHFJA8uAnxwnG7WI
rb0Tn8vZd50p6BoNNntXf8ssZp7t++o9FgCtAWLR4UItYx/4TBpAlYOrFgxx6e/D/me+OaxodRln
RhbLGKQ2L4cBhkYCk0KXKHV3D6h67m4f0KoVcjmaAhSnSL4vN8uSFCF8ZXJAxWM4zKdZtXYKNIDb
VtZSFFItUWRTmAZkib/i7Eio6RRSI1ukW1kPgPeLX5wyhOpa5olkcB9uGxMbs3y8nBtbJF4xNBvF
7MjtxvHr0D9r/9z++bUdI6ADZIYNhwLq4rNJu3SUZF9jLab2GKBbDH3yvp+qz7fNrK4Cdg6bBSnu
aqaz5SOQbvYzX6dexqDApRfJtn/etrF2LFTfDdRPqL8SGC+PpWTUjSLNSeERvzJac+FRDk8akqVv
5iSAY0fvRhDRcAD2/9JQXQS5L2lW4iXtrzQ+VMoxsTaORTjq4tRBuJDxgAMS8tuLtThFLMHblxLP
LP8M/l1rOjtHQnwgv4/KcA9ru5o2osDK7l1YXDxThrFmhOQUpF5LS0X7UAWhmyHMaoIyTZ1Pt09q
xemo/3MJw9OFHbmMOFLVdcGcOYnXR69jfKzF7CN1SzRo5Z53hJQClAOIMXxCl6ekZVk4WwjUemrw
zcjKE3zEuGn3SvHm0Xa4A+8VVYgxO2iMC98/CwddXeV90eEOuvSXZc6uYn9rq7dqZQkbNGvRSYfY
cQUADFSzDOaQ08lRypL2WvhR3mqnru2XeN+jJim4dMvexaxADKwR8fEk9HTtpHVRTd/LSek6FPhv
n7+5Eg6A/oOFNRiKJObZX26ZFIvpsV2deo4eNS9z2fyt5WpRgH6Ls9j1M+kFeQIEpaKj5MUwB6XU
OBZkQTs/LKW7dlaybyhIJgennRtIwpScEmPOv2mFk59qJ5eYT6+F1dGZVQedw1p76PtgOtmzVB+M
0gAcJKntHXCF0fObMnfrYRhPiaTHe1yp9yi5DR/6QYoYGDOo/xRpKz2apSJB3mg055dcdvq4U3O7
22tdp+7nuRr+tHpcI9JKk7ue5eg1yIz4V1AUzl3hR8qDUTCRyu7S/oRi+Wvc56Bg1cm6gxAChq0I
4UYCldz1EsLOagEHSfH15C5Novw3StSCskhDLhDTMcDYb4lgX2c1VNaJJoCl4WqSoF0eRlD5aDQP
eeKlKEHAIjeqn/Z8VGAVBmbLWK7724d/HWgwZyFTheqADmNtYa5pa7M12jChWJH1X0xerDuDxKqA
KOf7J3DY1s/ZD403WxWxhmFB0BAg2S5bLqma5Y2TqIk3TV/iHv6RmyfxlluzUcugjbw3NUZAiUy3
WKSHTawnKcrViYd4NYNtnkfJLePT7d1b/XJYANU/eu7gEi4Pq6DkrjF7JvGysjk8y3l9uP3716GZ
SjtOBBAIWsvVNFDTZKSk3hDM/Kn4PRvKoa3Tv+J+Swv6ehk2GBo4wujXI5VrL24boxj7qAfD7Pkn
v7vflJy4bsRCXWXcEAAaCGG88hZHwVi7uUqVjm0SU/2aUGArqlnb1UXPdK/2ISjGx7GW/558+ylN
5pOqFd/kONlwurXNJBFBtRFWPNjphavLSV7LGfAHD21Rb4ziO7mnlpVVb68Hi9X+Z0e9dIp2cOwE
skPiVb29L5R2b873ydwey/qTXdsftP7LbSdZPT0KZlAaVKj4y+xk6GpL573F7vb+sQyUp1413+zn
LImiHN4IzPcKaaUktdPalGe9RCbWBr8bZuS8YxGITfBsBpBA0/xy0/oQqa520GJvBsXFW2SjorR2
9vDSQTowgobHlfj3s6wAkGuTyNoYe01T/63Eie9GVvxF9/sft5dxfW0TTpnSIqaboOG0tDMgrMKY
Jj/2YprK91kNW722mnHfW2O+D52q9G7bW10XlRkei3Swr8DRST/5jjPE+LR6SuyD1FNYPN42seZe
Qi6GChNvuKuB5WaHdnthFZgYA+sY0HQ6dKq/hUZZXcjZPbT4aJzMzxU/YyFtON5lPhPuTa1TdnSi
3wywJBjxJOHW47a7ligIENNLmjhIPKP4no/IEM5bFlbWwlEgzILoKLfqMqEeRlub6tCJPCbdIbqx
d3J1r2+1AFaO5cKI+Pczjw7swdTiGCPZD52+eEzN4/a5r65CoK14abCaZcYuT4Wcll0Ve+XATLRW
/quc0g9q0G28dNbWAVJUAXpBqfyK6MBIKhhgqco6vqrNqxS9+alLbiPwKYI5gELw4mqz1b41C2Y/
Ub9MduYdzdyNNGPtcuPZyUnDUmGo2ZJQPU5ZM6uID3qot09PqSp9dhQjO9Yknaj4kbVbY/GzhjT/
weyH/pAXbY7gUmo+lbTpt7Asq7sppppoPBpY8OKmhc2DiJysR1BemKI29h+aYYulupIxAsqg8Sgq
b9ctoWmolWqScLxU+2qa4T6V9dMQPYWxv+/97O7tTsizGzEs+Hroyi3Wo41yRlTKYq8FoJ4Z9bNT
RXdOUvy+bWYlbIObAGLE85Sn8PL2Yb7N1LWlFnm1XyNsIP8dFv69M49e1Onfb5ta+6wEZ4ExtGRb
VxI2dhMhQBzZkWdVe0veW8Xz0Lz9LqUS9p+JRWioRFIql5wQshfFfpI0CgfxpvjEqqudWRELPQtA
9VgHclBZRLnkTtWejeE9R3/2++LMzn5fodaKVDq/n7U/1Ioh1vL4wp27IY6ztgoOnqkAqHYgcuVc
WmkMrferzMdKfsjq/ZZQ+NrHAtuUYi7BTcy9uvz5QAMByCOTAlt7p5qP/fBZVb7K46Olvf2WJshR
kmBCnHpda40nuUd6Jgk93tf3PZQ9eGLvCKW82mhps5TrEg7Au9YRTyov/FI4bvTz9nexdhDnv744
7tSZIpPplqHntLsif2q2yoTXCmAaEL+zP3/xVqvLZkqNRvz5SrUvMmeXNMpOQvGrSMePZihNQlD2
99S3HwJ9fC3LrYLo2kUhUHpoJ+NtQKgWvqA1qdow/i7wwiL2jP6lbH/mUgeve0igr6W7WDNOeasc
GKd0NAPlc6l0bw8M53/BkgQwKLNWQTcIPMfvPLnwX+Ve37jOV8Ibopm0lvARSu/64hgDU6+GgWGb
nuw8jdKHrPYm5+05LyYsJLUp8RGxF+EttM3KSjUz8CLj2GQPs/Yg+Yfbzrh+VmLgCs9WtM6vdAsi
2JeIQQSelDn5d9VCtWCclP5OslvpCUpNcEI5qnALy5d2g0MtKqx0BxRBIN0nWv2OMgAPZ7rqsF0o
Ci2vp6Es1FoejdBrlZc0+6ZLPxz768aKr4B9mg2yj9o2fDcU85eicQXqW+TFeeTZVvQP/cpfIePD
kvZ3W3VHKAWPzAp71RKVOcUtYlm3ja98+9SEyVmYOqlyMy4+zdYO40RL7NCz+2g3/jVHW4O1Vr3y
zMAiC5TqCVqwb4VeOT8pCZOZ6UhuAKZW12BT0gIbIVj/i+uwkxGFlZuSRHOuDkOrUFj4cnuXVhcB
HRhNYhrlIOgu7xKzm+OKaWRcuPkU7hNyIxQnwtmdrHojTmxZWnxhndooTgbNzdOqeyiIrg5oBY+4
vRyx55f1ORyOMgzTwSAfUHi+XI5T2oVj1VkEDrBqRjeayP1R9a0f5zlM7qZSmZiuEah7zRq3gLIi
CF2ZRmBKPP941S57Uzx3pCk0p8hLEuNvdehfg0l/pg/yMDbmhlusbuWZqYXn+ePsoEnP6wDMnO/2
XVg+q2g+7Gw53nLyVQ+knQdNmq4btPnLDZ2NAmHanNzf6k75Z+YP3z6vtU1DP5ApfNATyVkW5+VH
SVA63Rx5k3ZKi/HZ1p4UphVWzZYC2NqWnRtalAIYaxFHky4MVWjTIJQlNZ8GRd84mLXdUhQZcr0Y
PUU94HK3fFjQcV5Ioeenp1q9mzagjKs/Tz2dIoND3rF8uNC6S7K55Ocb53l49at33IE0VkFw/P9Z
Pgu3omFUKvFUhl5nKMHemoPydQyM4cmsob3ePvdrcgk3g2LQu6OqCR5rWc7gI9StUVK5fUx444hU
tiOqzrHihlF4Gs1on0RdvzdipO/LRDZ/z02WvVW0TPwJIu9E0JSC/jJWJHncQye3A88c7UclRcuh
9/dherq90lUPZ/KxWC61m2WCJtOUkKlDhp6RTU92XJzQsf6dVNKdLtOhuG1r1clRdwBaJStipt+l
+wl+lzHYcegp8DYOvNbLj51RMUejGrYkUdYCrSh8imYISKt/UUtnD6lJ6vpqijg/eAjjxyYFHGNU
LwZsyn0wKuqHOqj0vVZX08ahrSZRKmq+Ik9DHmI5gWdmmAOK1mNIC895LkMHdTvDbdPJncpy39L4
Sy2EQC0ERnY0nBkSVR+LoJHesdMAsiANMhCEUtYi7Y7Dwi7nMkUPpCrdhCFzwfdq68W9dppnNpYj
0Eq/tnzVxsbYnYqhdw2zdFul2d/2mbWYAiYETiClJAMdtUufQcVzUBLoDJ6c3FkolGSfb//+mv8j
qguGRSi4wsG5/H2afVONtnTmpWF/aqpvNM9cpf0Knei2nbV1IEYrFHQUAouxCF6BmkhTzzgJTyN7
8em0VvpWBrO2FN4GRC1mEVD+0y6XYmhBHjhJn3n1dJzVXWTfo9mwOWt+7djPrYiFnn1Z8VjUuaYN
mTfUk1sbyDeOP2rJ2Tj21bVQnwByC8EW3Z9LK5Tz8jwL5NSLtT2pXuu4fvFjat8sUE2MpUoh3m4U
pq5KFX6tp7VZNanXKR0TkersudDavzsjeXsrRkD2YOxTNOWptEj242jUnNHqAE/MDS8o1Nrh0Ban
OWteb7vZavw5t7TwM4AJfe0oY+opWnVEj9KNZftpkJhOlBr3UWTuzUA+Ih35mUG/LvM3XvVC2fik
1lxdVBX5qGidoUpxeXby1ORFU86p14/1V6aivTAcaSPTuJZW4+BoMjAVkTtSKDhe2pBCJWuqOM+8
2fc/69W8T+ZoP1QsLyl23DHAznVGqw7jkwbiJhmdh6yI7x1fPtze77WvgRez4FzDAriqb9jxrGZO
VGdeoVbtvpGq/dzZ4b4B0fsOQwbtZIGSIyVZxKkkS6Ko64hTw5jEX3IjCo6yIgUZyaLtb9haPUBA
pkDyREqwvDyTuQ5as2VzlebkPLfpxuFt/fzCRTPf8o1u5OLoFRPZZ9vt/rq9V+JrWj51aNlSPxeK
8FdyYU5uTHatB5mnxsYPq3xwzJ2U5Q/abBx8+R0lWzAEwEmER1532BUnaEfFAVdoweuGtcZYpNQy
Nk5EWfUzNGQQ/wCFdTW6nXkszOnMmtxrdajqTjF/NHz7ZEfxUQ/6ow6XrnQnl9liOmPOZ+kDjDuU
u8O7hmmAG7mxuHGXu8u00H/Rc+Sn2uL4YHaWQ9dmkC5SuDGARNpdqM3lUbFzew/fN0Oup0rdLnde
Gdi3FbHXzpbGmYogDDjLq5JD5vtDkCtV7tlpe+dMyve4cGKCqcb0J3R3uzCV3vGJ04VhtCDAUeAu
i2u1yoJOk/soB0e/E5AXJ/oWbwJ61+47gxACuQ36/FVhoDTnoO1HNlWzT2pyUMKj6py0/v72h7Hm
RaII65B9oyViir/i7O4ehimU1FLPvDDP7hiufBpk5bmRwtNtM8IDrjyEqhYVIZEGW+qlmchXSPAd
J/My5buDWp0f/JaRLgmtb2WKHvymHPKGucUB6Vofh6ptE66Yj2D8UdUtn1sLWKIFIJMh0E5dekDR
8/VXRiKyhPsoeDRebm/X2qkINAPDkslAuDkvtyvhfmMsvQ36LSlck2GcNG1c0znetrK6iP+sLOvg
FNjnJLDB8+Zhm91PY5U+q2EwbASH1Ycz6RrUOar+4I3E93vmYoSbqZZrAEdGlFnfJ3+M7qRIyqDg
9sPdmPjJqW/r6bGyh+SoxBEj0Lsp3QLWrO0otXL6tdSPr/XUg77q0tbsSbekeRdI5bcyH1CWGzcW
u7alpHQIexEa6EItHM9C/0yZM0Fw831GzAGO3qpDbFkQ/362m1PQ5GEaY4EEGHXk1niHUyDoCacN
nQY49IvfN/zGDq1CSr3Z/pDuu3Hj0bMWCGhkCwoyjfkrOfhUK/q4YViCR8uF8cEu5PpdD7iFyymU
nvK4eEeoPre3iG8BiX5UOIB6WxIjuxh3WY0gTr+//SWtJp/nZhY+PustiLOs5U0aWXc0IO9y3Tx0
WXzsIuNhMIvcTRl3wWg4oKvtX3lu7nNb+tL58UaxYdU7iA7k0NyHV7L2SPnW1sAYV08226M+Nq9h
q23cGGsmoEzQDSLnXNHzrSDYlxkoxjCzhy8FF8gH32jsL7d3dC2lYIyryNiAmMNvunRzRH/kJPZn
oHbNL6f/HAavekyh9UNhPLXIDMTSn9v2xO8tLyihyQ70BgALycGlvdCI9brPgHepTpW5Ze/cZalz
HyYp/DjtcbAZ43rb4GpYPLco9vnsQ5b6Km6QnCb6SjZ4GLl+YCQdkyez7hGliKPUm+5UMyvMtnSe
hun4nmM8W7AImGfm1Wya52jOEq+p3VFD8eMd71vIIoRb2huIZCyeY2Wn2b6jVIlXR5/U9Jdffk+G
d9yS5yYWSYXRJq0U15xZlKHaxIiZ+05Of2l6/vn2UYkYceUbBEOojBwYA4QutyodYx1BGUB5AWw+
15i7TwqDXrQk/aFHxv62rbV7SkBvhNoVBMplWcDOQ6uDMJh4VIw+WJP+JdKzvaXl/9w2s+ruZ2YW
GXsy2lNmNmydYTInIFAZ3QPNLpAOSZKjtrhxp2wtapHOKHIujYbOokoTnbI2dFXzT11tFXhvW2H8
zOUxdURYyK14tNQ/2ryF64/Fm2dI8aL773SQZ7g0AeHmf0xY9Z06nJp/1GwjLNw+GGM5Ay41hrRJ
OhGHkkZzMyCNdWZAHvM/WsHwubCirV1bd27A++AIeBsvSzNmmJZ27Ix8p45bhqekOIaMh3oHcppm
GYhmMdWRh8YivNJRGSS7ApztSN+SF3tLJ251EVAPKA8KZcHluTShno6Nz66VJuRpxe/vA9m4G7vp
ZPbtRq1iy9Yi6ox5a2cmGjaepe3U8U4f3ME4VPMGgGTVD85WtNgw08nA3THgy5vjJnarcNy3tf7U
z/Y92omPUu1vvWhWl0U1HaAHeBW6wZeundltOck1ZK6wf0gFk2Pa1ZZEKXfjXhDX2lUwNdDzFpRL
NAwX906gFa2pwkL37PFeie7S3e3AthoEoFYIeqKGNyxuVSsx4ViEvJxq54csfdLKX3389baJ1Z1i
ahLNX1291r33y7JhfggraLPdbNzH6ARmd3O+sZDVfXIEIgAygGhlX55HEWhpH4jzaLPgN7KVh0Iy
fr1jIQ6cNNrZ3DfqwpMlP0JxyYpTL5l2hbELZpexF+GWY61k/BR9ETaQyazoAi8WgvCUL0tkup7S
VfesVkWlvq3dajA+NaP9gYk4X6cYwfbba1vJHy+sikM8S2+KIk1NKwDeDkDpGbrbA8FjpxsdClnz
H3WUfkgIARbhO/D7yI6BPjTJeqjcLBZbhqPfDzIUoiz/x7Yf6zJx7XwDq7ni4iCOBaz53ybtUsop
GMk6Mpv3dKWd5vlZcp6j6HR791acj8e6wLvjfDzTFtGnbLs0L2uT+kO6a3b99Hbfvvj5xUdqo3iW
qD4/P0foXT1U1ttjDAOk2X6BYwaiuYhlbR9Oaa4LuDTkqmm3dQBru3P+84vkqSsbqRlNfj7IDmn8
Olpb2mArEUYHt84rHEwQKcfCi2yJ+7JMgbDQPeDRGqCaE95NUeZaWr9xFKumwO2LIpapXxUsomws
K5XJK56lozGYB/tG/SOPgTsyFvu2T63FAeAyfBbktYAJF0kg7PRiNoIu8spI87TUvJNbRJsmh4Zk
KR3UODpRN/z7ts21T4UPm6XRdVrpO4VdHkQSaLRUCj6Ojvo4NPWr5b/nc0HBjUiNISQHF5+Lohal
rUdx5M2VF8zP2sYZrfgb/GcIyZROmYGxhBz1c6SWeaei2Vof7e9Re7i9SWsNwovfX9wDPOMri/G7
oycZ94lhHEv9eVR3TW27SvbQO1+C+ltuor0bPMbWhu0V94P1QgkdRCcl6GUdNcudEtqWNkDaS11j
+JVqj5l0b/a/by9xxffoXVHrEQVIoeJzeRto2TxZNqVNT3MepO5xiplEOf+t1i/V9NcQv12SCMUS
Ljo0acCIXXF5tIyhM72k9V7mhB+k2HxpcuM1avuNvVtxC3waiDEPU6H6sDi2uGuTLu/b3pt17tTw
q1VvvK+3DCzc2nFadar6Du55wVi/o/7mMe+Ats4XIOyf3dENlGFqwPy+nf0MpP0oH6zgn9sHv5IG
XJgwLk3MsWIkBdBGr67v5CHaM1uOUPNsyunBzh+b+Unw92+bXHHpC5Pi389WFbYAqCp77L1Sa9xJ
pfLHkD8DNGzXb5XW1w6IRyggR7oq3NOLF2/kdEOKkF/vxfVn46RsMWpXvhoAgf/9/OKr6TpZ9zOL
n59SN0tODJ51uufG2DXhqXq7miN4YVqzZIiCWbt8hhaWHjRaUfReL70qbbYv5ez49nMRuDlSGhT1
rsBzaoYill6rneeb+74od9zArmiUT/bw9uzJ5gUCQJSL9bozK9lJrMpl0HlhmLuR/mv+ensla8d+
9vvLYy9zqYeEmnZe+9Io+6TY3/558U0sXmjnf762OPZBK7MkaPnzNeAh8eM8PjTVRoK28o1A0gEK
pzLqXmGTLr+Rphnl1grS1kOGguZfqjEA7jnbgqOtCJExoFKm12AD5xFswEszU5JmipKprWfrlIyZ
bu9X33L/p69+HdLXpHa/hndUWa2X8Ldk70LzCBPGCO5u76ZYyuVu8ohDWR79AkBryCJd/g39oOVT
poYstf6V6vdxeJhbBOU/bF6l117hoO9OrkPbELGHJRyEv6Igy3EavlbLrYrKjbbEa7YsLBxjVMvC
qYQFdIdp3aCZdXurVn9fgK+YbUFndckSk3KrKuRYbbzoayH9Hosft3/+2q/ZIPbmX2+4TgLUKq37
Uo5bMCB3erQr0l3Wv/XL580J5geAjGiMXDE4+ridALJU0gvTb/vIzRgkdHsNV1skDAilbmR3hDTK
4j4r/UBGGDTxX9KnIkDuZePnr7Zo8fMLZ62qPJt6g58P0j2EZNos/wRboidbS1h++3TEktaP/Re/
01yjThibt3EDr1kA/c9nT80RzPnCgqM1AYKcnfNSTD98+5CF6Tu26dyAuDjPrngTxkamOi1D8OpC
PtYN04+Y0KM/lTTl7m8f+NqJCGy+4IUL8NLim8s1aYwrtXBedOWDgvh1BaJheDNKn2NnFouKQ6ES
wwCTy/WA0g/1oCqll8jqwkOn9MVjmkv5Oz4OqrPIZ0Knx4sX0Rhcc96otSD+xcNrVrT3QaFuZKxr
u2UjeQU5AkNXXbyhyuGeAZF/mZrWpRb44vTD81gkGzF91QzKqdBLRH9y+RXqfqDrhS/5L3qp3xlt
9Ix2zY6JIRu9cuGnF1cHx4JiIIRvBeQkAfHyWNI6RZkjcQIvz3P5c+qkf5ggxay/UZ9cOzQhG/jO
liLw2rdzbnPxStdmZcqGPgy9vd780ppft7159df/jcGQzMFrLX5dB+BvVkodePHERDKnt8z9jG7d
4baVq+xC7BvQBdT/QWJcwbMcJZqS1jLgd6p/zP5n0X4v5b/H/OebrVA5RWuGD1NBb2/hzulkdHFr
p7D1LCGNtWtbGGJGsW/jLWlHcc4LP7iwJHb1LNz0k6X0FbM/PK2In+GKeT1TnF2jhzhrRMdYtT47
7fDnHauj9Q5JFxUacMqXNocoNlVEVQJvUoNdRI07MU7y9CGytqBa19UHUTA9s7Tw8tKeFcKCFXjt
mEBzc0xBATbLQ6NLxudIUge3mcp4Fyk5MrKyUT4WJfOG0rTSDpTh663YvuI8LBc6uiCr8yUsjtWJ
kzwL5SbwCgfhivyTNOeupn/XnI0NXokhsLuAzYMVRoRleUkp7aQqo9EGnmL6wU6LMuWkOl2wy8uo
Pd4+y6tHsNjhM1OLHW5TZMH6cgq8eepfpGnKdyh2xa4KE4+ZMjtED1F/YeBtX28EsFXHtUnweXcx
fWD5iWRxOamDLkkviZEF7hyVfyidozulf0RL7as8dX/b4O03LueVGCOYRGKUDVNm6ANdem6fTYwm
7UoOsOjvswEQaF5uNOdWfQRVRUHupoSxRLSVhZbplRkGXorsyW6eGuU5mRjB0VUTA1mzyN64OdcO
UHQ2aSpAgAahcrkkpxplEj8CmmXFzUPG0xNm/FQ8990HaTzE1SFXEDBVxuLNSGa2UfwnOFMoKy0z
ci1hnFHaKIGnjeE+nKLErcz5oEb1Bmxp7WMQWHkeSphhZMnlAn07GUiciTaqcaRfU3c/2/7u9kew
ZUKc6VkQJTOj1ZYEoVcxqbkKfjUWQjRvhsn/u1//rWMRNecw0wPS/8DrYP+7Y5r8CKF2vWMhArgj
zgMM1iIjTG150HobEmBrt4fZ+lCDYc+6N7NoxUrOrKiX21VVaddNINm5c+rpBfx/ep/bYNn/b2tZ
OHbjK3OJdlfgVZKRuKkyH/qCp3pLd+C2obWgoADdEGr99LbVRVBo+1It+5nTD5380yAbJ7vt3p57
AnWiFId8KBXmZXpb0UmdG0ZovdjYcpUmzw7hMH20RnVLUHptMcCCaaGLtVBhvjwb0yrtkLEAPAKD
8HOmw6YJ1I2Is/a1qCgRCJ07AP3LxYQdrRqpLfyXrJ6cfaNP/wzaFDwif7eFE1uLpTwHLCHXAvNq
eQ8mfqXnahn6L02TVjtNrY1TwRA6stByZ6b21gDetYWRQ4BBB1rNFb/wuLK2es2vCd1teGizinEh
d/0Yv+MTPTeySNhmXWq1qRL3AyQr8zmpPyT9xp2+tg44Tmi36aIntLyCNB415qREREz/YP7wk6Px
+/YXs2VgkTQwpg0yFx10Bmnk6i7zm+qgj+boGswsPNw2tebP52tZfJzWJCWGX7AWORl2Vnpq7TdT
pYhmJCEUxzRVCJSKxZ4Ff4RkDbWoSERCbur0UW285h1ljQsTi/ul7DUDpruJSLAj7+KO+lLwjqzj
fBGLy8UMakUNRhYxJ8dxUHbRXB4sO2fYmHf7PNbSjXNDi6Of7fnf4XYB/atdwRTe/tlJH0Cj6bbL
gCwkem6bWz1+UwDDoIcIFfPLw8k1m2azxLoyt6iYhD2m+7cbQLaRF7SIaFck8zg2qrmZGunF0X8p
5a8/t39d/HnL1xkhH4F/UW66SgahalcdtQL/RTJ/+rP6nLavRWS4mtRsXJZi268MoT5A3Jd51S6B
NB1n3kZRTjadlxmT1lLZPAWW1uymSWrwiHA6pVFP3lEO9pbywNoZgTghZpKFwlZehE0jkdNWMVPp
RU94MCiFa8QbN/RavCGfhvViQbu+SjWTmJtuqBPppbQYgzIWsv+QxoV2lzV+erx9YuumBJAXRT2S
zUW8YQhemfflLL0Yo7Ef5G9NER7Z2HdENVqz1NTEKwG930u3btpitoF4Sy9aeLCYlreFFF49krPf
X3w2TT+HdRa0eHXwZEFsrV5v79LW7y/CjVYaJAAWf3827J0+Bov6/bYBZdWhz1awiDO13zhtIyxE
NgMxXCVy46/SL82Tfin//t9Le0l36z8aRMbI9bU7//Ptv2DVERwVXJp4nF7NTJAie9Iivydmd4cw
3Y3MrMs3fG1lF6l12oAPGGWPCuoiW88HOcgKO7RfCsNkbJD2kXriRvxcCUAXJhap+oCujjzpkvVS
hNrXzMmOxRi8RA79DbiWWz0gceqLICSkLAS2ktEcePalV1cyuie1WdgvvuEfna64Qw7ZzYWKz4ji
ntrSVL19RqsbCGyYbirEDP67NGhYkpaHYW2/WPHwY3KyvTxVf902seIGpDKQnYTOGci9RXCrOkpp
9lxYL5b/QQ0/M2mrr37cNrG2bVxBIpcGgXIFs2rSsSvmKnZeGMP4O0+VZylE7KnTs78My+9dtc7v
bxu8pgejs3huUezrWcrTqBrjjaLIeRm64SSlzSkwigOUnecBrKUSQjCJ7VMYt1+7vvkoz+NhKNNP
5hQ+UQE7TNqWIvQ13UX8PRq9d+ZBIXa1dJxmDGeNKUX+izYEn0vp/5H2Zb1x40zXv0iAFoqSbiX1
4l22E8fJjZBkElErqX359e9Rvg9JN020YD/AYC7GGFVzKxarTp0DatYy32VDed3FSyjG+L8pwQ+r
qxE6Elt6MgpHg4Y8RMpo2US4LKcxJpiKAaLwIgtNgAdC4y7ozEIcWJOAxbmESLCAMCm4Qbckod+y
La6jxpfRxgnrVL5qsiJ3XRprXmRUPbldkLA8Tm2p36V48N4OtZ0d+JSz276ZxFMJ7vddBzTbFTrJ
fm1sB+UGBFsKtiDAQrj1zrfDRJ20SxtU9mhq2UGTt8RPFgHR1Ww2jqmTD9/Kush9Osb9Q9Oy5rZq
Mi+sINz3KW5NHiY8q4JYTPXBwDJCw9b0plvb4NXGpaBcqpPfKZ3F3hBgEkljLwKGgwW6BZqcZjTp
524e40B0lB3GVrdDj/GttVJ5ARAR/Z0h6cAY9TgkdZ/GUTdbocuuIaLrV+3L5XVQ+epTI+uPODmV
ExtjWkwwUha+Y+6Yu+dQa3I2XgoqnwkIAF3BAHj5yNmOYaBua4L5JUoyI/CGZk8ybwPBoZ6tvyZk
DMoIeEtlCc2NxiV/KYHhNgDnHUcEvpcnTGWHAkyHeg7aU8CScz5h1ehqlHbMi4bkKVk7ISayT/pf
l42o5guuH2TRQMCujTDnRjKzJ8ViwFdWGZL9uYdI4OmyBdW6n1qQNhddWt2Mc1jgy1G4x5r+KH9a
WyKFqjMO3T0ccOS5nDc40ZI5mlZknhsJjuYNDpCG983o/wMfCWSo3w3WgGcDWh+V1pUrCY+S8zmL
jQpazKnhRbV1PVZ7YGsvz5hy4ZF5QgsUVBHfkH1mHonjbNS9qIDmyI4Wgwi1pUFLJhoWNgKoP+sr
BzUA1P+1JTnHEskuAS1ML5qI+8tm3i3Y/O6IN9/xUgCxYz+ObfqdxqY/cv3Y2l44D2Y0Oeb+8pCV
mwR0QHg1QAwG6anzKR1Yq83tPGMbQl+n8Ulh2T85XkK+Qavl+2JkWyL2WwbXDXXijbKsIYtnL9iV
nxer8Dn5nup+fbw8qj/h05vZBa04ahd0JdSSUIpAYHd5luZe1PbOeIUukJfRmIxgoE5xN+QF3+lt
PodNTe3PUDc3r8q8R8vjAgqAAa0OUcqGCjrg7nBkS9kfiKibfWv1Q2BX3hh4gJDux5zFIR9q8xY3
F/dRzGAbg1DN1IobhNLrSuQmR6FZp81dszhxlFvZwaJH2z7aer2zhbnh77YMrffjyZIYY1qjv8AD
Aoc74sk1ivjYzwn7z2W8C8RQf6BiAfA1+uZWxRRg5KV4XuMDKBfMMo6mcW98E/nGKVZ51hUBiazB
ylsvR142+rjB/ASwj5vf0MjIN3LuquKxCcAbZCwRF6HeLz2v3HYyBlESJF/SZH6mvMtvgfTO/BFB
WWA17PuwxPROm20ncp3K/TFrup74pW4Mj06ZbRGqKkcLfeiVJ1IHgk3a6V0SVwjyUQKwWKjbQa6F
l4+SKjjCCwLtbWDXBZRVuqcWl2edXTOkMTX+rY7Hl0pUu45DVRl6Pn5Tit9pTD5iExVqiqbANXKR
Nkjep6BsmLAh9Xbfky+iLgNtwDPze62z677dqBirvD7IaHXUbpEDgozh+fYXqJgkDtigImuJFvNn
hrwDOp02hqRcphMjkrvXOdXS1nYxJDD7cVb675afwN3oAuYEqWDkBYEPOR9FlY2d1aeI8uadYV25
fCP2Uv3+08+vfz/xEbZmNiYHO0I0GmPru6nzEDfxhsPbsiHFXWAvz+IygY0BuYTpOkWn1uW9vGVA
uuwcL2eLMDBH7b0+PDdswzOoNtLpHElXm8EqdNDayeqwy9ukjb8tlX6fT1sQ+S0zkrtmcdVCnxJm
0uoQW2HcB9OWgJvSBBzKypAKEKFc6fHayqqSwfGi2Q1d7QgxrZZsJAuUa3FiQhpFhX7Mrm1hguF5
ZQFqs7HWqksNVSrcL54F0iSZuL3MaTZNw4ANqx/iBKWEfbN8q4uNvkilFVBYofNylViT+TSh0uhV
jl7jLugD9lASv30ut5jOlA96ADH/GpHcYS86AHs9EUdNVd0zIvwauqTDND0jKO/82sXjoV/KX/0y
hUnfBoUwni6fm41RyncMmFudchnwA5JKXE+VfTtW1nORTGHh0S1uAOXWAzwJLowi2pfLZlneTjmo
dL2oS3300oM5ydqipVVuPdDiQuUXrDWAf5z7shwE62hwxHufmb8hexGAc2Z/ecJUlyZ6DpF0wsUC
GJJ0pSwQEZ8EXn1RUTX0W8La4hOqw+ZedzrjOulBEI7kYxYONbp2L1te94Ic+GLicJutfKXI0Z6P
zSqcrGQuXFw1ZK+o3j0SUJeKCV1nOd956AoINGdBjmGLBEi5RegqVAdSSIjJSWFI21mL5fQL8AH5
PBwLzUKAgHAaJNWaHiDr3mzMsNIeuvdW7k1oysnMrEaHKCxLkdpLrU9J+pt590XyqRGfL8+myopn
rUV7xAZoJ5dOnoNAtShG042AmtsZCHpG/jDyz3ZvbzwHVc/oE0NyamNAEj/TMgsp7v5HkXweTV8g
9cSYP9ZfLw9JtflPLUkbxEz0EWJYsDSYoeEGW+y/W5+X4px8bKjWIU8QZe73sX59d1sqohwQquFB
h5sJgaF0a2h5gbRnTJECyv0k94ctCWP1z//3fWnBh06zFlPD943qNa5KP822Smgq//ZvBMgvnR/Q
xHCTcRSuG1F+b9GDHe/0+OryEisvjFMb0ho3kwOVhQ5JGTw8rnhuhGbaXeO19Lnl2pPrjTcGKZ+M
fKAh78xXvXo3/cLZKlkyoUzTWqjc4saMhk74hfu5XA5e4/jDcC9q5kMAfeP0/LnMZa8HmvOVZxW5
VCTUzic1hiNIu6pwI02v0+EgGvTbJXxJn/omJv95eGs+GNmAXHPKdXZH5mY5tE2cofKS934i2Osw
j/kRPQT1A0VafDeIbHkoWTyB6Z594dCTO2icNsjNjNNGBPHHh0i/HQABiMBCUhn4Ohn1nNRm7/RO
6UbEW9gn22bJQ2H2xpNTWsbvdPG6UBfmfD8VsQi9GYLECzdNsDNiyHdIvJc4Ba3RXIk+de/c1BrD
LHWSq5rpfSC0dvRFQ/ogqfXJ75rcCVjbjLfMXozHiTQJaES6NnC82HutK3Cc4ZVa+K2ebklAKS5E
PJgBi1/pONaH3fkCCSyb6S4D/JsTTwDhd3PoxW66s1hWBjokDnfJVItwJnG9u3wYlCf6ZGusfz95
uDQtR+ffkrmR3V+Pwu/jjYtI6bnRIL82eaK9QMaSDbWH9hInWb9f71EVPYyx5S/8QMBKCx6tjahW
OZoTa5L/w1M71pohd6O8vIZKL4izPjBb4OAAdTt6Ud9QJTJu1cZQVG5Ue9ZV3LSfB8v9edmE0gGe
mFjv3JMFac25aaBdh/0eCx/cach+BYjjNwaitILszJolBj+CXPpL+owziDrAiuZkQUFt7dBk1bQT
nlZsuFvlDkDTAtQxsPzY4OcD6pJl8LQ1BY7GmlvRl3ukTK6Hgj0tc3HVmd3h8vwptwD4pBHfQfMS
Sobn5hJNswoGKnAkg6+a7Lj52lj/f8kfrZS5IMGE4AzITKTh2Fqj22nXeFHTz/mvGaXigDulByrl
QmgHfdHN6wVlmAWAZmy/Gj21xyoHssWvM2P2WSs0HzxC+geSeitQG82sNn6aLR3jQuMtHSiK2YtJ
9pBB2ZfvF/Bcby3PWZvsVqVs+cWoOQlor9rCixy39+87sfWyUSwcrvsVl4PUFhpzpdiiJN1Q6w0i
L/1bBozRFrOB6tbHVQsOcFRDbeSNpY2hCTGXBWD1UZkV93bG/rNA40eLLHRT7RMrAKR2ynYHQbWn
urJuE93ceHqoyu2AikG/BV7edNDzfr4zzSGHD+cUoBDq+o51ZxVZ0HbPII33Udzf1zYouisn0J0N
w4oo/cyuFHMu5pQIrXBh15l/eHx+FYZ7nAi4pTor2+qGVRoD5ffK87OyYEgeuHR7QueYILc7ot5V
3u84/uW8m2UBMQx6ydCEuRKUvCmr6XNmGQMznGgM9OTVLd7LUbN+Hs/SVVsY/Spyfmdp6NyJGQgh
kYhnO02/z7be4t7f0pBVThaqMFB7wlseRDXnOwJtKROfHcCEOtLRK5bNjb+wJQ6JM754U0bf74n/
8K+Bmx6oy7dy7HjIaV1K3KgfEegMN2QZ/Yk86uS3YBu3mOowY1TIijvIvb/hjjCJFveADuKh4B77
tvbb7vdlN6+4wCyQsAGBiIz0WyVrjnA3rsFlH7m9EyTetDfTp6ndgvUr7i5YQaFspUQAb5V0ZBsd
o6jRu4Tcd+OPjBzRZnqPVtc9y1PNNxzteHlUSie19i+iJwK5nTd90oubkhZK1nCCXPs2pNYzTcXN
lJeP82K2flGyO9HHvt5ouzQjT4X3bh4t7PxT+9Lxtby5H3M6IhD19KshT25Ku9poLFJtejRnwjsA
eOW80X0Yk25pDATuUdxW5nVO6+Y5QXx/qGnuXllsIhtzqraHxzAIDGwkPKULG+SGeV5MNeAK831r
3WXtfUYeufb+Cxgtp/+srL/iJGxD7T3moGyCFR38Jd5PnW1Mm/JE4XFgoYsWugCyT0rNYSAGQ+LP
0O/bfAio8YHcxBrY/rUgrX0hBqLViAEiC6eJ7j4QoliITtakFETuIYB0PkNsmiavYmibH4CU1ube
3/AIKsgANhRIzMFVgfSlnBqdNa3hozsBXlcdaHLd/06mmzjepa7fzLvxh9fu0jwonFD7evnQrvMi
RYRIs6GRCU1McBRyRIiHm9nxGs/5Qr8v4xfT/kQgwFpz7s/8FXC64APmIBC5kqgohMe56CYbXYBe
5FJ+QDno1tTKa166k281Mxq18tje9dbWC1W1/QBe/GtVWj2vqVjZgsskmkrjUzn3r71AWf/yyNYI
781E2iA8ReF4pfSVvK2dtm5VG3gp9E4V5vHop2Xma8tXdFP05KlvszBpvlw2qbpGTHCzQKYE7eJv
mtBGJx2cmtm4Rqobkh9oc1UUu8smVP7nxMSb3GXr0JpxA8kXaH15vfHc6B5SzBWohBvj12VbqvsK
oSWK+zhikAlc/37ihewyJSIHlD8aU/HTssVVNeQscCz6y8iApIwF0Q/vt4gi9HoAUC0A2++5xbio
49mcCMQql6vGDNCT2tmHJr9y3q1HhJsJlwWq0EDQGW+e3umCKnwKyOpjk33rjd/zB1IHaKxHDmYt
rL9teluGTo8H0bBHgMFH64bY7wcAIhha+e7QUeO9odWrXLttihki34TfaEXo0Y3Do9jJ4DqEygV4
tNYkn7QQGVpQoaiRONEwTIdk0P3JsHdo0N8wo9jNgGVDRhhcvtAb+INxPtlhyAA3Rj2MNIpF4nMj
u9Kn5Qo42uIDHULoOkFsh/5DwJNlGsLUronO9c6O+oz6ovO9eWsoqhkDyBwvQmjswIZ0382NWUC3
w7Sjackfaiv/NGrNJ07b58snROE5QRWzdrqu4nJvNu5E8r5b0I0UxeUN1a7MrftA9X0cDHCeQNFy
7dQ+P4FpbUAddErtaLDCfD7wbuP3K663NUr7+33r/PtZkgvTXvB9fdzxb2Wb79om27luA1L63nfb
9wdS0HoAXAeIO9ylMqCmM2m+gP2cRAR1aaRONvyVCoSPhmC8f5Ajct4+HLQFAEKRjCSCKIx+P8WL
99WtitbvSD1cJxwOzBlpc+tWeLxYZaWj9G54B45s+cHt0QVZN1Z1qD063XpjpYeX94rqdCFRhm4r
9HWtnC/SXBep62hpTyLI2N0iGDvaCeeho8XgvXCcjUBCZez/NUbDKa0yG+fGykLPREwrElk5dEFB
mGSj27dJh3Cq3s0punILo9Fv7fVD6VamS10KbxblXJLI1CI0VoQWCHRd8nkxN/aq4v5D8ssBoS3g
qSvM/3xIrlu1JGG1HZneM4ryvqnfLfrnnNxmmy2SKu+BVBu2KgiB3/b8C5ZzWnuFHdnJOASaXtah
nfaQNqydrVfolinphHsecPB1ldtRatwR8dT1PzbpmZUTB2rEPxX5t4EDkqmDOzY4dWPhoqvYndOw
EPp8lTlGthsG27ldG342zqJyA3rruxr0w7izpA1Iy6J3IblpR8g8hnGR7HKyQ3ridgCh5eVzpfJh
FDsCdztSEmgKPt8XBvaf3fSuHcHn/yRMBJVTXQ2N8ULc7ruXpsR3auvlsk3VquEND/5McKoiFy3t
RU+PHeFV2Iu1lwV1GRnm0da2BqZy/mjdgf6jibcPAD3nA/OKPh6s1iZRWe3ESm8HFqIPDIOAOhf4
GoR3sj/u0QBmTYlDImGGOt/Xpp9uaZEo4n5UV/+ZkL2ekTbOAuhE1GtoKyw1X0udcGh/D879UH2v
W21vaq+XR2WuqTXprYHMFAKxtXEXSar1N53EMSLt2770cA0AH9U9LNPArlOW0wMxIDltC2AZKEVP
zZIterAMtL1pXCArGz6bAcuzX8IRU5SDmpuyPQeuP8iS2DnEbY/KI7MyFA5dF4z6l3+06pDiJCKB
DLEuZCelHUXswWqccf3N007DS886esjjoXC8BTBV7iqksf4U7d7G2mTIKuC34a6TOvOzEmU6QukW
IlM5mlWABLU08EzIAZ6pc1Nzatx1i/5lNuF0HM8f6h9mgyYJ4wMskA46zRCweusxkaNjs0ANWR8X
EunLg+tcTVslfdWMAbaBNxA6CcE+Jy1NW7Ay0UwESWA2/9zk432hbzVDqbzlqQkpXE1LN0vaJSZR
QwnIDQcNqjDubTcu2a5Kq+PlraYqVqBhBWoJeG9ZaFmSnhOWpRVxgmp8lLQJDfhchJbW3bCs2o29
9U0rrLu0rHdmlb70y1aGULUzkHPFlQByVqArpZGKpdSMsdHxlKkgiZxYdhzoo3gBcMaOODHGvV3M
9c/LA1YtIPK7UMJBRxM8trSAS7IsQ88WJzIIFOIS6wAq3A9EtjhUCN2Q7V+ZfM5dTsory2hp60S0
jmLtrnj8wAjQ1rwCJaCSLbeqTLXlMGjaOhGZD3VYJVeXP6/qGQFa79/3pRkyltbJSYbvFxBTtH3S
ZGVULzN9cDPMmS/S2DrUmt7zwNbJaxvrGR65ZeyPDtOCWi+LQ2GWbO/kqAblBvTNiD4Or7Rpsse5
n1D74nF+zWfuHZMaGULLE+5XXrAt9M+6eWTHj35TBL5oUgIDheT4zaQ1vZTVbtSOu7IK9avyFYoO
YxtAHfLyjKkO7IklOfEDwJrLjKJ1I6/WHllMn2NbHBP0m2fm/N//Zko6rY4VaywvBTqyS46sGQnr
Wvgpyjvp/OOyJeU5+Td9lhSLGhWEWniG3u/ZDlPha1sNc8pJQzy91qgA2JeRMHM11OiSRl2nz+zr
GjSOurPrO/tuSrQNyL7KyyDL+NfS+ktOIoAJXbf6ZMJS232vKsMfvJ8umcLaXiAxv0UUopy2E2PS
4XFjxtOKAIFVUNOfUtPXsujywqjCzdPhSE7T1uNy9mY8WkGtOtO9OX4ptlzA1iCko5Nkc9aMLUyU
45PT/SDk8D8NQQbJAhIwOIxhkoT3ebK/cXf2M7a1wVT9SZAB/7vuchm+rBu3aWfQJVjthNhNfCZk
ec3c5nbgxrPuds/ErX+JWDtYdroj4KTj5pZMhHqt1oQpGO7eMl7F86gldjI7UasVh6x2DomXfG0T
50Pz+c/Mup4nO7zlVZ+4Oe40lotj7pk/ieHt+7zc2HnKbUHw6l6LpCjxSNvC8CZhulrvRGnyhaff
BvjSD+wL6C+uRVED2Bvp8GTMqSgbgCFj2p0NFnVqQ0t83rKiqr0i4fTPjHSCctF3I3RvnCiem7Bu
p8B146AdHmot9c35C5Tqu97xU7YiRpzwI0MEMB2oeHsFAp4vFWVG3osUqK8qvlvKq5QE2QdIODG8
fyak3WDmBk15BxNt49vDgdUbfWLKbYBYfm2yg1bxm4ixWLIqSRxsg9j5KrLhi2ltsQirzy6AGX9q
uYBNSNPUFKbV1kgRRtzjj0biPmqi7oK2AgcWTVswNUA505kfSq5dDUu3R2L3pYOS5uW1Ul5RQG1g
jGsUIbP6F2YK9mE7c6K+9ms7pK8FD/DPZSProXkTppwYkW70WOiVoxEYGaFbgdbFQfzoNFJ94Z0z
Pmme3n+vlmTcZSurdgpV3o1qszJNCs+xtnqD0v5NubkAFtbMSoF4eKLXjOcHgP3DDs1Uhtl8Qm/p
YWbzT5Fk/1lTewUmi8esGK7dcgAR8nBd9u7vy9OhnnOQha3V77Xp8fx8jGOy9AOPKbJtZREhjHYf
9Kydn1rmkUNiiq333OpS3kw/SuGrcgO8olys1sCrqk96DhhTcZ1aN9D8RB2NkONSHC8PTLXO8Ggr
Ax5wYW/6R0FtXBX4ETQyEVj5KRX7wia9n1XD0zIs+m42+T4x+iObPtC1hLcI+ntW7iCIfkg7DGVk
4nXI7Kx1ZGS/f4r2jgKju8mzo/ILp3akiDFb4prWs0aByT1YMZg1NlznH7kOea08iL+hZRp2AME4
3xt6XCxL0Rs0cgpRCr9EnTU05qbeNWkrvi+sfsFtn/tmrbe7kenFtYD8wO1ot+KxH4fhqsvYfKxT
SwSzNtNdXdCNl5nquj/5gfJDgDJQ9po91ni2suuO44FUtb6gH/C/p1ak9WS5kWugoEBlrkQRKLS2
8jXKUeB6h3tH5xngY+fTXLREj5mFaz6L3W8tia9jyl9j6AJdPhCqkwf3DrywB8GON5pABfBcVKOT
E3kgbi9bETAx3zc0/mlU46vViI9E5qf2pO3pZS5ezjOghH0vwrjk98Axb8RhqicnBoOsECQQ3pId
InHbmUhEUoAMgiwO23o/0l3OfbO5sbbCW+UqndiSXjUD2NNmu4KjFLnrU/4dAXVgdxu3g8obg8cf
Rw2pNOTVpK1mcDKOANoj1TA88Zj5U9Uc60wD3mXZcI/K4QA0hLkDue5b5nDd6nVjGp1oIT+5Nf0U
cxUysIf7lzfdhhn5Ss/72EUjBMxAnOihJukRSb5dPhbPl80oXSGInv4ghUDZuP79JCBPq3xqUjBF
R0Y8/UoKfmsWZKNfRnl8TkysIz0xUXcVWvXq1QQozOzAzXeadttMgfhIqQ1YbWDeUDx/Sw4JyB5P
kLzBQ90rg3yx/KZ4FJB1QWbq4BTZxhFS7jjkVVEURj/j20ZiM9Oh6TKvPDpH4r3MN2nxaFrv32yI
uABrABgIdQEZPeOBcMYQa0agLJ6LavTNAWmurU5QxVY7M7I6i5MF0pO8H4oMj2iTlQeyHJIlIpAS
vrzRlEZWQACKa3g2y1dinC+DwyGJE3WF/QI9z3Aqu6+d7m2YUexnNPT/NSNfbHGyGFOzAFk+VfFz
0s23eG1+vjwSxcLDBN4TK3cD8FnSdNEU+qRkBRIX7LNZvXTOc1e9pO8/l1hu1KYBO0ORS046abTp
M9DgYhyDz5bAeP8DGTTaDmrgeLqg61hylwm6yxZ3aHD/T341h5xuZLIUMeTZ96UrrDb4KAACodEg
+L5yypuhHZ+mqgwHC0Qr7vIdfB1fQd62YVa1NIC0gAXMAa6FeGuJ7WQnQ9F3GlEVoxHNoBms+Va7
R7G4Jhs7QOHRcMsQwNoowuM3DYDEafAeKCHZOS7zDbJ5xAd7350x93u34w9GxzeiNVU8uV5rEEEF
ARXEatbDdTKumuV6r7l8DaTMJ2J+ATg+uaXFEtYOZU+xnrDrrkBeavF60EqXRlSW+T6mGbgcSaF/
nyo+7kE/4L7/jkJ9F7cG/B8mXG7LN5u+FtA+x0uB3mjx10mDRAmKf5ePm3Ky0Te14nNXshQpyGOZ
Be2aDvz1Btoe1kalw6IXn5fKeQEr/LWNkuNle8qt+9feGyIqUbt8yQRCoyTH6zF0+1XDLsicYAZj
UDoEzXJ12aDKZa1KMgAIg3nAlkFfJfx+2jkTXiNOaLV+9fS/fV6av6nLnUrX8Xm7f52udecjnwcR
M8RpADxB4f98a7oVHxpdw+dL58bj9x/pn8R98e/76/Y42fojHkxzG+P7xZVp7Ot0f3l2VKtt4aVr
wWngxSm3YM21rWV41NpRW5Sdj0d8mC7tVzSP7qpx2FVQGDTc3AaZ0dbbSOWqTg1LgZc3QoBuMmc7
qiBbNOZ9MNhQGzV/jm4cXh6ian8BsgIIKRBz5puANa9GQgFrsRHrv2T6o7cRB218Xg5Ux7qsRrPG
5zM9B1aL+vr7YaqQHkKJHLzieH3JS0RbsxvQA2JF8Ltu0AJSerAh3bVhRbUe8K9rQ/rK8CenOzuW
NAua0qzILA/Fsh/ro9ke5y3NB6UV4PKBvl5lwOWxNLXWUqOHot0y5cFkOVduaUJGXWvDDNypH/Cc
jgeQMm5Ca43wz48Op2XjJUZnRlXj/DfzEZpAzpe6518ZcyAKQ0ELdXmnqQ4T6rHgsEZT16o1fG6w
zEkCbOlkgVFU3NQAZ7qi3CdW9h1C12PQp/zV8lCe6wtva6iqTQiE3dq25gD4IV+QaFHLZ9omVqT3
/SdWejf58oGaAvRSce0DoglTMuqoSqe6YC6zoqo9Qh7LtxGZXZ6+NXCUskaw4K28Ah7AWXKIDMYg
wAA8DlxTkvDUN8byZ+mBy8+saPXbhPDZsRhZEsbc+khwjqAZnbRoiUcvj7RTQL5nW0LH5jfaafgm
3GZ6cQUtQmGOy0YWeQ1V3gzyD7YKbyfwaEvXUbHQ2XS0mkRxzu9StzzmBlh0efZ+ZMMKcQOE648Z
uXCHov3UCNbATHmoqyD/wPMc38cuQJeNBwiaNGNG5rR8ovj+0tzV83Uff3eNjShTOVMQ5EWKBm0M
AAifn6bBKhqPFZ4V5bH4ZJPx6KXxf0vrvV7edRtm/sBuTi7YBaXteGyohQvcqkNuMm8/46pHvpLR
jUzAlinp1cGo3i+scq1IAFthg1eEpr6zRS2yzvybDfZv2v4UbE7G06JslepzAjR1SgENRPJJO5YO
J7u57fNALyekXK1NtJVqaEjOIyOEbnfo7Uiub4H+xApJJ5Fe7jRyZMldlr8/m4p3M9rpUfwAHtte
f8LJwEQ/p2QqdSCWl+J1jOt7NiUbwZxyFCcm1uvrxAQ1kpLZ3CLRrJX1pzwlaWiXpfZ1XIx+t7Ht
1sWW1wn8KUjcwpnqSPef25oMvbQsltgRtGCJP6Rk2LdZ2gJVbhe9nyYZvy2Xed7zquah28Y0EEKb
ghZipzjUMwDOeZcfO0crd1Ni2L0/QvT40PYTD0yut9cutPb8jHajvzh9ek15/Zih1x1Fmibfd6Ud
HxN0xe91cLWGM++hXY/2kZkaPtKI9CdN3TEBVqXTnxCAFL43jn0wMjP5pZUmAKdc/2ZruvaKF6K5
09jc3rbzhOAXgAGwHRDQsaBWZkAPU7ee7Tgx/CxlaUiqobtqbJ7u9SHeSlMr7kAkDNAHg153IPZl
l6eBz3kY2syKZvPabH6B+W3DdW8ZkFasGEurywUM6GMYX9N5f3lHKD+PEBzxClJqb9prUNrqm3X3
oSut/NFbw4M+ahsmFDfsKu4DJU3wUkDuXTpCY9wyYHkMM6INlH+9Dm+6UOjOkVef5+ZRr1h4eUiq
cA9XBGpAgEOjiC7Z43U6taQDht3TvdCyoF6iNWg0Bd9G7m0ED8qje2JKOrosYaT2RmZHiQfylLsG
T/8t5mmVZ0VdAnA+sEWg4Ve6kEAavmSFgzuPD93tWtYRPE52cW09gD/F3le2u5HUV+yIVcAO9Xsd
hApveFp60iVtrxErQoL0u+PM+wJqaZdXSDltJyakafPSJB6GwkJUZxjhbNhP3mQcm2q6umxGsfEw
kjUYAbUCeDbk64Hnk1b1jgUC5fKlM8T1AkIrWpLUp0yEHQgG/SIXG9kw5fTBAaFQQbyVgfHcwy5a
YuZDinCclk+QxrH798+dh+T0H+J9RPxyBbwrWk9Alc8Cvut6puhRdFN/4J8vz5ziCCGsB08ylFdw
UcjXBJ/iXuMTYgbqej8Ts9Ofe6sUu1JoZEdGg248AxVzhuozKt9oy0dvkBzlj107TP3Qkcixsl1s
2mE9bKRelQM6sbD+gpM7dtSKxRsLWOhZ/FTZ3rHX2E3TL4HTbxaRlKOBlgk4cvDeRHf2uS1qDPGC
/24BFevXjrbzFn1/eXkU5wfX818L8qUDeUHkL0y8HOYs/p5QoHCnUXxxJ/i5DxhCVzSw0AiI3zSr
Qu1sbIo4tqKxE7+02GC+u1jML81my9I6KVJgAsT1P0vSAgm0gC7mjB2nvXbZjrysehJO0GchaLSX
eeOMKucPWxfebYVgy5TxeM3+/2g1mdwvBKI6blkd+LilO+iodsKqLAQglLmiWKW7m5hL06V0NKNu
0gt/1kvUq0hp71o9H545Yv2g4r3ue+1iPaGpuf9k69O8QtqQ/qRNNvkxRT+Sv3Sae9svLjsmKXR+
KXSx9qbdTa+FO1GwGrfurSWa9oq6Gv8EKtA8MJJYPGPx8ptygYsl4NQOZqtmx26IwVwXz2W5L2tD
+2ROsYPngADfkMMIPZZN1zyA26q48ZKYhXN+XLr+qkFfpJuEbrF24x8SqABCJCDVgimJw4q6N1lS
kzsEV8gQl6IJddDYPDGocAZc05sbwx3sR7t1k9+IJ92d7WXtvsnGZd/MbrqvBt6ivVEfAzEiiuxp
nQZo03F+zxy/zOOZ6Zui10JC2mlnxW6xn4cpfXJyLTkWRlfsukHfqjaruh7+MOPglCKsA6H7+RHm
wwx9i6LEm8nscH6zT+Aj2YNW6wDgxdHoh4eMJDtCyyQALOrT5TP351qSjwIAV5RCEBMPXVnQb+ra
HAg93I5WnTdB25CbjrkHE4cvg2T20ua2b+QCHVKu9tWcbOozLzkgdJ/8cu33vvxrVOcSRAFrJRRE
d/Bp5zNhsn7thqhxE+TXDeBVsV37IvnhWV0YQx3KNPIQLNsbMa/qfKK3H9w9uEbXd/i5UY2XtlEb
sxmV7o25XCXddTtsuADV0Tw1IYUgYjDEYo+TCYKdz91dkW7cN1ufl6Ztwa1SWx5OPutfLef1/XkW
lC3+zc8a+JzcZnYtjAHdeGZkvthTF9LECi+v+tbPl64wi/TFPHcwUE5Hqtc+gpqNJVZdyARVKjDo
2SgDyF2Ry9z3RlNSM8pry/ZH9CocutmAcoiuab6egGbp8oiUWwrvPh3ZKUhqyI8C+/9Iu7IdSXVl
+0VITGZ4hZxq7Mzuqp5eUE8bMxkMZjBffxctnbsznSitqq1zWtpSSUTaDtvhiBVrIf8lOhT5QH7W
xXSW2CvgUwzeQQyJtm08sAFNBR5CRXYYhZ0WqY/+r8bayg0kzG6PYm3WsAkhh4TaDLJgyrq0EIJD
69WEXtLu0aSnun7o2gM6wjSTtbb8KHnimIUsG0JMxXuLhoMfG/1Wx9KJoSvcmIfbw1hbDIIQFhc+
3jRXLUoD7/KCjx05Vs2zLyAtE4lsf9vE6hAWakZ0maPPyFGOEC6APIZsNUy4n+zHQddlsfp54Nzh
wXDgK34umTYVrs6KHAX9yUcSuwXXxHirS+0vuFMUkOC1yh53+ZxzdJ6i062Mpo883bB8u7k9R6sm
0IaGN/nCsPG3AH52jHQQ23YhskmOXrL1Ibid4b1S5b+G5sdtO2t3CPie/t+O4k5+06a0AW/Lkeav
tNnSbgt55CIf42yCGnsjUO5NNR686mFnJpXZA4jWqWvw6x7DcYeubm/epTqZ7/XZC0zwGfiACakP
PRRW8jpMBtCG5N2fjKN2SZ3DPObf0H+qSeGuelv4/6bUah/guLlEuoscC9OC1FK2HdnL7SVaGwxw
aIu2C84uXPiXN0qVwhEaVANBLcCi1voYBE8V+14U/9GMcn4lks+TI2FmsNB8YH90/OcJr3ArpZr1
X1xKjaGWnQ8QD9r8rxYnbBwAGMzGPo51va9769AEYHeGzicI48keWKZ3HDeA9OCpDNAY2lWVgRVp
XVlhgwtzsuMxyyMXQdrtFVrzgTMLfxvZzzZr1Rp+L6VpH8nwaRKvaH15z/dRlAe3UgjWFfXANKDM
ZdWOfXSddDOR7DnhlSZ1sdZMgLKNDQyXC6qoK2Y28NF2oueddZSZR16SKUy3gKeZr+XUjpu68YrP
FvG9jdm4zctgyPSONbaMoQGYbKoK2d2WZu0r42b4lHI7e709AWsug6soxI2H9A2SH5dboJ0HJx3z
2TpSp9hnYRVsTLt/spN2ivKmehBtoDuk1pYUIT7ianQ5ulcYAeS0CwlMPJwGLY470Wtu2dXPLxpH
C8HBIjhxOaCgApWD0VKE7syPOv8nLXRB3NqUgUsXv99bGpnV921mBJngQYLCenef19/RiBM36EOZ
3XtevickPbdlX45GVn7XeGaK0dAY0j6Hsio087X+6jsbjpIvbEc2SXTb2Mc2mCtkjOv6yeB2grkj
NsjYpbkjgrFDncsGoBW0vVtOrQsgl0VRDy7sD6jZIWMA9NUy5Wfb3LYyjmz8jIsLkrtu/XHpl4D6
9m1X//uEvLICuByK96CjQor00ko3+bysAtAgWCPzPgjmgwCWTiaJbGPum4iM/a90aNhhTswZXCJe
Gmdjfl+Qp9Fxwds+lm4Se7wiz2logI/UHhI3Roqt5VEtrRxHVOV86FDe3k51jxJSJrttAdIKESUW
aoTYyt4vafr0bqYDQnEpi2wnJ8/72pjgQk6rUMbElfV2cLj9sRnyIUrtph0jv06eQ5ysTd/Eabo3
xL70zf4PlU1+sufst03a9DNlFtuSYWJx3Th1FJSyfMBhVETjDECePc1DFGZ+cjCTvPx5e17Xdhwq
+gttHDCDSB5cTqtT9r6om8I75uI+CO+Rxbn9/TXnQDOWvRS/Q3SuKt/PB2ucmIuYMEEJpe2MrQNF
4tzRdUCuDuPMzPL3Mx8scQ2IjMAHTR737mZodv9tGMrBNNttkTIb3yeIzIdnYp96Hdnr6l5G7h8v
MLDuuFepN2n4IWsb5P7bIv/Omdw1+Gdk+Vc3l19LacYV/mVDuJmEo4kFls1zubkswDnQo4YLDn29
agOkZUxiLEuwppRO6oPpEeAbCpSqnEGCUIpgesimsd+0zUi2b51XGAanCbgyFlYDlfK+JFNggUua
gEkFeRq69b18i+P4tpFr57g0ojjHXFboiShhJG/3VRWngcY5dN9XnCPImspJlu+b/wztp0LHwrfS
3bv8fqTmUd8wMUtKpEa8kmMCcwKkwrCvTTceuRElrQ9i/k48VqOztyfXjMDcH8bWwH4as66id72L
YRkg88BDovm6pRLcI0afj557NNvmznENZIazaiebScejej2VQLIjnEdVGtUC1MAu97FtSmHPje8e
PXdXJR9zXRp97dFw/n378vt+PU6F64OJhspH/B8JWWbvwmzzVoe7HIVy6JluUrnYybBixOyj0Kmc
Xa/G8nnw1CO3CTiwrwxiAkoXSFQMYhYRcrmCvVKu2TKrJghmClJq4GtSI8sq78ORw6uOck5JVNpT
CY32bIf+Nk0Es7ogYHEFXA7QU1SNLxfEaPDCIUADHkMwvH50SpLthjHJf8xpmr7wdmbvWRpAsYgN
XCUkwBXkP7QmJlHJFgd58kKenPHbO1b+7POK/zpEmEMw4fOWFVkPtq54v7o9EAAhW7cgHwIlCHJn
GdbErclxNO/c9pDrGiXXv492VGgrB2BIVRzX9liDkhpua3lfG2nUpn/eMT3gt/7f9xf7Z9c0FGKY
aQh8n0SQaw5rTVF21WvPPq84kzCFPbZLsDF8AQEHMfflpLko1yz4gP6isoCEJpCQlwNAVNgl88Jk
1QR3jbV3mmLfN43GyNoqnBtRVjlPJEmJAyMee+BxMWlS8atjQDsG6uQ400EcfDkGFM4SGngNOTrB
B7t+7OxYutu3r/OSigWRM6r+sHVpwuwa8LqOAcGz5A7BdP2eESzqDO5S8UfMdPn5BIROgPE23tFk
G5m9ZvXzPMXvGAEqWThlF1ILFU4A9S0iLRdxMdTFhp0rgnY7jm39jtMPUQ8AorjzkCpR9htqnn4w
LDSS5Vx+mrr5YLj0CYR+e1AVv94e0NpBi/UAvQMyy0CvK0viTBJ6kQAMHo0haGNQJFf3mZW0+7kc
AH2zHeqcbhu89mJguyHJgKqPDeFIV9kqY1ZAJWYWzlF0d1lw0N2x1168QMcX98KQrps4oSdA3YrW
7nFyxhhqGgDGW7tw1mHZFldSI+MzM2qnWFaZRRfMzXKVl8Lfc5JUR2e02OeJMvuYZnYBMGApsru5
buQ/PpuoZt1WpxFQBhOqNEBdq4KjXWVQ0JUBOJEgu8OmmHVy846FOrOghBODMVDkkfDuoC8yO5T2
3X/7vOLjifjfAPI5j6YmLrXE3osnXa3R2QCWKTy7VeoGKGtz9gCasmlc8p3V4RF/cH/4gy57tLoY
iImChWpvCVIvLTWyLigb8E4i4c/gjlrfb0/VSrYRTo3UDIqMEOm6gjYOFQoof5l5E/ulF5/BwAqO
kAFpFS+t8PyTwCHOUTb5UY4yxGDteo9Gz/nb87b4FX8h6yAyW1iFLkdZSSJ5S1EmmH8xF7Hlx9uj
XJtE1LhQIwInEkgFlElMQ55VSc9QhTCPRv7F0kHuV7+/dGAACog7Tr18irHz8w53x3FENjbqao0/
L9ej4m0gvwKEm6AJA1lnZXZqTiDF60MPN0NGqXR+4tD+jk6hqHSBnRp0VYHrYxuDgAb1QmSD/Ix6
DyVcsmRgEGehsxU3yZ4Fzc6E3BYf3p7aXaYLlYflSkV0o1wQpmxcNNxCT8IBlymKDqMuT7iyLn/p
fnFkgykKD8lLt+LUcpq+NqpTxT//kvzltlet3AcLfhbvY+jEgv9TiWoEAJpOwSQ7OWiEGTbM+R4O
GhNrAzg3oYQddVXlKRlhguwM3AKtBsW6stToCVgAmCho4IGiLEAgGOjdg746BdlwRxM/dq0juAIS
l21vT9XKeXlhSDnwyymDrKo5VCeDbjMbY4kNkG08CefTbTtriYsLQ8rRb4Hw17CEqE59/Qt7KurQ
mOvwp0ym9x46etISwLxBNgseLOqG8O3JBGyZhTh3yW6i10vZqdUk0Z6QdtXJJx+ayO8167WSsLv8
vuJyk5tXkLRpq5PJdyR5tYNHwsHydlgkFQW9a9ytBTrl23O64oPgFAGFzYIIQVCg+CCeJgDQodfi
RMf7ZutzzQtq1QcX3LENCCCemMsuO7tKQytzejtn1Sk3ngZvRtniJe+zg+2Mu7ePw8P7G3hMYB3A
Q39pqK0t3qQliOmqKTZ7MyK0j29bWDkQcIMilYTQE7ATFYXetoAJZ1NQnjw6RZZ4apEtMdxvbzeC
F/FSklh0m1xlGOgC9MYpc0q4QJxbcZFtOp26y9o4zk0sHnG2JGKqEkROpDwBywj+jU0+vo7ot7k9
jrV1PzeirHvBTVbxCuNIyg0JIoBYSbdDYH3bytrBc25l+RVnQ+FBNRWJdMvTKPu4Ln53EziS7V9Z
vvcCzcKsnj3ntpTNb8qQN0YGW8HM0cFjbg2gSiEyE8mh+UN7uRNB/8NO+SYN5dEo0Xnz38aqHA4+
mLpCN/fKk+yyuECmphWPTbtP+QEszbdNrS6e6wZ+sChUoDZ2Oa0en6w6lVg8lwHt7Dy3fjxaO6rT
s147ekCn/T8z13HbCDAaJGpPYCOPwpxHCdM8GVcHQhAAgzYFLUoq4g2CvtMMyFt5QlpbgAVMBj9t
85Hm23fM15kZxQ2dKhSFAKj4hD6ezI9zVPJADqi7Hlb2rW9COwevNmBtrvqAJ2r3k8zL8iTKIEqr
Bx9qxf474O4Ioc+sKKcD7grTRMdvCWDdc5H9nuz7WteIsHbPXdhQDgeGhCbgDQhFGrH3/EczjBBj
dfAwwJ7Dh8D/1umYhhaPVWJsWPRwC2H6kB1WQqG5LQNh8qY8GWO4qZN7kT4wFEZ776fngwzoEPQa
8KvOoBIS5aWR+0kKg50oo9mOQtRep9iW0dhvhY1GvXfE9XhDIFxd3q24PpSLoyBhYSG/XpzscoMD
Ahj1fIYwosbTVw7cCyuKd8igLtCf6BUnU/aR79514482bDYZCM9mHX/Iqr+jimwuejnhFbJi8L2W
17lRnJj9j2W+WvXzWGsQ0DoTyiqxsbZKUsNE3e767Fdebc3p1+2zYdURzkahrAuAO11V+thPeGUc
LPbdzT+HkPZoht+EfSnze5a8PeLCEv07bcoSeUi8NFWe4zAKn8za3zbNj667k/zT7XGtTh3kwhCQ
LCUdlbbCsIZBJsGE64g8sGQ/oF7IfM1QdDaUoVRl1xWinzGUMkaLkqg30KB6+zDwPsWrAgQlGIhy
1TEL/gzUR3Ga6MeSgXDn0/h2kCQSschKoIUMZNtX7QNihKKHVfXFKTRARXFn80M9fEimdwTyPgBI
yIIgP7r0al9e2kaRDgDVDMWJDHjMHyrz4ztm6uz7yiVXhA0h4GvD96cvA/1m1H8CoTk019b7fAhK
iJXZ1UjGXBYnz9/k/XOVbbS8dovLqBfBuQklivI6Icq6GovT3G3T0IpqXwcOWBnEQlqNHDzq29cF
QceTVgXsCj+xACRg0tw0wQO332MFtZbAWkS/gSNXLrTK6700IR0/WeKeWweX30n69t2H0OwvlsLx
kJlSTq7BSBpwAHYt/HbYOO6hQKNRWL+99mwt8gZLMyDwkMjfXbotnZsqHMqlCbpjkZBhFGT9ZqS6
FMXaqkDlDqgHkKcF0Ia8NIM6apUnvdmeIB62afIfGXqGBLOj23tkLbKBhNe/ZpQ54xOzAyrG9uRa
zYbmeeyBUHgyhjh1toXsDxUNopE7keRfblvWjU85Klkyt1NnzO2p9qt49J4r146E9/YzH+ETqsU2
QL54zyuHpc9J6tUz1qodpnuX9Ps+eU3aN9fiFtUW1OIW4VHw0ShGXCGawPUERvLZNJFlOSWA5d+e
rJVDADSKSOQuuQIEForP2dSWEMGGZ0uPH0JSbuw807w8dCaUcybrEqfPFhNWZf9yWvIj9Ord7VGs
LDmqfCFK37i6gD1VfC2jSRaGNeWn1iSHtquebQkErR1qjoG/+WflyLywo7hWWdqANVawU5aFvAfe
/Hc7+GCMqyvnsfAz6252HTsGXM7fSjImUYEa5JNw/T/OYJITT/HrGjoOr3MKnt/cYJA75G6+HT3/
j9HkPdRtoJ/Sms3w4M5Vede66Z+8RxJvdo0Xj3M37pycxd0UfM6GAcep736azdzZG9wPD01oJC9z
bdpPQUrLz67FstjrQjsaiUR7nrSz2OnBw+PzJIms1syQVenDmIVzfaAea3ecshHcXoF7kBWf0YpJ
phgBQXqwvcbZoKpQQw0loy91XnR3c2WbMR0t93PolmILrhL/BYDHDq8Ys/8CYcI+Tjyv36a0DfHX
0PxAwcr/EFgN1BMCK/0SmqmHNk45FpELpglgrJf/THO33NbZltb3kEor7tEPSKKWhv0H00/r+1wK
sISIsokmP0dma7KNfW+Sbuu0Rh9LZoOdsOQgzundYPt2HwPzYQBeDNQKwAN5eWxaXEx1A8nmk19/
G4oP3TxF7ajrr1x5pWOb/2tEOZunBlTvRZXWy51cVREtnigQ77rt8jd1pvoxImNESAAlLgrXl2OR
NE0N+Eh9qtzZPyRuMcYcVeqYcZZHxJmM/UwyY2NzBgzwwLMosKcKAjWedS9A23HKRZUdHNFnjxVI
TOOemvPD5IliO0On56OonDyeGseNM2kC2uj07cZORRnXQTe9ToKEe5Yhz2EvckQTb340Ivsz9Czf
j1PYbw0TlI8pD9K4DQnfmARae41E8RdFoSAqK5vFFmL+yLLHk5sICdHsNoi6aqCaJPQyC+osnZ8q
y6lzllILRAmyMYhCnRL5xPM/LN3mYKExLR7Phu7NumoLXFl/e2uXvMalrdTvLJPnSXOygRnx5Ikb
XxzUdMGKcUcSXffjyomMKhSoVyAou0JKZ5HC8AzHrU8MnVejaz9KAKBv75Z1E4BfgMwMsfgVyG0u
IZToF81p5POAnqvc2AmWB5t3WFnon1HhwL5Ub6+8zeoMaPP61N7l6WOuO+9XB3H2eeXmkh1Nmykz
8Hny4zFkP2//+LW9jhKKZVuAbi8Plcslp5ll9GYPuYG0E1DN8usqAk93G9WJ8VhSWzNVa9YgQgju
AVDHIGpQnNnF9ZIZI4U1cBzO9qFo04iaHA3kriakWHNlYFkB41rac67SL1bjdFXal81p8H8RRPtp
iO4J3gJmfz9kv27P4VqUiWv/X2PLEp7tUSoFlEZCGKu8JqLJHDnF1uTfA35KvU+8+paaXQQ1i/cM
ES3weHMsK6dCaUNWl3YzQWzG7suntq+ixDViMR2yaY8oRLNya8HN2Z2gRoGMl51EgoGdWvAoG/Jx
So6VaDW326p7nF08CnBg8AmYI00YMfrxzk3zJZJ5mmT97HNPczT87U1Tz1XIQnnoXQDa40r6vCnS
KrVKn53AIAIaiSqj+0aC1bfOPNAyTdDBeraKOtjy3vyWD0UVu4l3Mmlebkaw5EcWY8Yd2sbopmLB
J6Qyio3Tp/nGqGbxMKT9q1/WuorDisQQKIPOfvMyf+d+1lWg720IO6WNi44RQR8Sbn0JjWzXOkPM
WhmF7nRAk9VjntRxU4z3fah7H64dR+e/Qbm1szA35gxMwqccLxonSeNBp0Cms6AceGRAuEcrjLL/
TPyIF/Ht3br6eSQEEKNDPecKkgdQYyUaxKWnmrMNmZ/SWmjcWGdh+fvZMrV5ALyYCQsJjYURUx2e
a20v4tn8/yNY/n72/axu6q5cRuAGcT5vZBXbOnraZY6vdseZCcXT2g6lvH4yGSooH/P+DsrD254/
urTeOdAf5JMu8lh37TODilsFYWXaIeTrT6783hkPCTiQC+Mzm5ZA+7UOP5ik3nXuP4Pp7/JC13u2
du6cT6jicZNdgxw9gfERsGXngCxwWWzmUZPcXrUC5h0ohgNVdAXQHMs64eUYsNNcon80tpp90UdE
J2e/6hyLTgRyjmBjUKMR8M+n9tRj93TVFjzZId/VnSYjsOrfZyaU6apEDjnU0GMnaZ2K4RtzNd9f
m6gAoRQIXqDZdyXaB0XADliirj6R7IM77Z14nvZtriHRXAsQgO8CABi9QciZK4EPCFVTiAZiEE3w
YZgfEjvFE+dzmb5MQ6U5cdY2E9LNLqqEoGVA1vlyv7q97TC3wEXtL+XwGq3M5ks63nfyVy0OFdFg
DP/+cnXvIhzBnQamb2Q9FXMcx/OM3nl2KhMxRN7Y2EOcM9Ie8NuaqJzQPkkJGFBnxuhucoJuYwXB
uK/GyQPlpVEeQiOwIghDZbtgrOi95/TlriBBGaOdp4wN2qBY1qN699I1ZPxkeTPeJHnoP3eEs49m
x19IzgvIU4qfRJb9S1Vm/gvzvHyDZNx0N1koyWakY1Coq4N606fh+KvNchEzkyd76SUIlsRQR20z
s5fKHjtdZv56iwA1uOgo4/GxIGyURI3V5QJj782jZ96z6XNSfQt06ASdCeUKQLMdGlTRKwIKyyEK
5H70hk2qZZS43ojLQHARgJID+VpPeajbQV7NngjNo3TZhs8iDunbj0YEliCPQfseXmmoY136LvDm
nrCNnp+wLDEkOyR77cLXxNVpCl4PBS8QNG0vslrmIrpwace0BR0MeMGpDuLKi8HqevvWv16Qy+8r
FxpazgS0mfB9m0RzsAunbcg0ibnVIQCNhpMLiXNwrV8OYSI5K4wwyU5U+JtOhBF9e1sEDnUAw0AJ
js0NGqpLC3hdmCD3ZNmJBw/A1DC2KSoNrcfaPJ2bUM72wgWFrrSrDOkGsOfGBdkab2d1uByFkmWQ
UKEQDsUovA70uyBw3Nxe6rV1OBtCoLwi6Nh5iReWkH3s71Pkr+xSl6/WTJLaajH50gOhPkYgsy9e
88/QtrGpQ6LrbCh7O+ANOtxK2Oh5bMp96dy7ujhyRU1mWQnsOUjJgPhK3XQyl7QxuEGRTRyQUgJO
szhw7ylndygkVEgiC+fODr/39E/v/TbCPyw70H5XtN3u9oqtj/Xf36FsztAZuoRZCT3N9qa3dwHd
eLqi75oJHyEkeESQ2LxSJDCSYZSNQFkhGDeOtx+ST61OB0xnQtn/fjsMflHQDA+L2EzvenEAruD2
RF1HRogezkax/ISzyB9KknUbgnHkZNTfLPCLs4PP44YebltZ20DnVpTlwHVgpcDVYq6SbTce+Nup
QjEKZP0A2kRf6NX9izZ+maeFA64w847n24btOx0uZnUIZyaUtXDyQAxdacOzRYRqQ8DeM0U+4lNE
jgESP8q12BlWwUGjSZHgiQwz7nSP1NWFPvu+8vtDB0D6geL7fficVpBcfQalrtRp3qx67JkVxZ0Y
qilZi678Eyl3dv4A7Rk70NTddANRfGmUSNW3lY+F+BpA8i+IQ0BsRo2R5ca4jHjhUGfjUO7FMUDL
kYAO9wl16h0XZlQ0RhSQH7277f2TZx7L+uM7tsiZReWaJBO1QCaKmZvkLvEhdbz5b99X7sjBAZ2M
Ny3fd+LAAdGl5ppf3R///n61S9rIWAihcHy/raPuTzlrzind55XHlSNyv21zLAiQdvyr9/M/TQ6x
L09BuxBOgLOWnoS4J1AF1lF9rvosenIA/kcjC1pNLr8vxi7wpSPpqZhjwvdV9pz1EXO+vGMUZ1YU
F5pG6o92i1OwCGJSHZJQ40Krm/vs+4oLdZ7r1KkPRsZuvhuOeXU3jdvbI9DMkxpoQb0ocbsRIxjN
+2AG3jsaxj9N8vW2lZVxLIVORLt4FyxZh8vV4KKAINSUpidRI/EE7Yf9pNOMXXFXGyUCJASRDVjI
WS5NyEFkbkN740hRlA7939ycdrcHsbiMckKh5wd8Wvg8uGPVJ2ditSAccpzkaDRBLIuHMP/kjweH
/e50HcfLb71laRnrWYhgOUYwsMpNjqXxHQQcsRGe7LDeeGGGKud3u9aUJ3XmlCvEDTkPmgADS9wH
0/la5ceE7mX1rXAfSyzY7Vm8dgVwcwKLsrDnr3BXJ5xDCKRIzCPxDuB/8tmz6DW75toVFhPIni1s
cNe5Jy+lTj06zDoyO/ZTdyuoLkzUWFBbTOegzLvqr4XsG+iox7dn5xZpNCASQPq0QprXh8g7eGS0
jlPnn/qCfAxa/np7Ha43Pky4rm3/pTJFRuvSx8okqDikyqxjUeePSSXQzd78thK+BRZElxleW3Ps
SJRoFs64qxru3Eyykt0EJUtjuCdZEgXMjEzz1+0RXbsxMikmanhg+wfXoPoSIg6HbjFFpNDS6SHn
48fOb0tkyOZfYwI87Tx/Cqj/5jQnbNre30Va6A2VGJLSIQTleGlCKaih0VxUPyTOHoePh9bRprjX
vO48VaQYKxxgnvKaWsewuxPzB8RHtydQ830VmJIzz+jnBFuz84aIbfxGvscAVFZtYAVWRG2INxAL
hXb4nPspy36VqH3cHsGaowH5AAIFcC2Ce0WZIeLb3OnA23ukGbQLg4R6e6gQQggLSrWa22B1spbk
M9hg/fAqwODjCLJsA4vhet1GINNCdFLrOgvKjQYUqZ3OPIA/m80nmtefiFXq0qjWqhGQ+gBZAbz2
FSDVCf0mFJOPGWvbn26O24Waj5x3rwYUaH1rduO07f6A4BRFcZodBq8+AMIadWhOyBzr7vbyrZ1J
oLdbUt6Q1wHA4PJMsrN+MPtpsI/EiflnwzrieAJ+7LaRtRGjeR+hSICr/IpMz5TSH/qEWMfcodUh
mEi14Y2vU09ctQKaPOgKo90LfVKXQynCEZz5nYnmYHSVpS+4zt+xl4BR/n8DylwFDaRucBxaRz9/
zKaH92zV88/bl7+/dUlatBKspXMSjXRTvzlwBlXr2a9XNiqgPGSoTXze8A9Dc1ebmu+vehJEOKAu
AhpRR8VV9M3EiqpHb3bjxoLvu/BDaD3aZP8OVzqzokwSmGwhP8McHMg8B1Iw2/xz+/srFVV0VtmI
ApDtApxbRWxQg+QIZjLzmFVfiPWJecWegu7afraz+nHplSUi2WQQUiuTD8P45vfl0tYFQTcHVFAO
yDQuXaAWc9NSHszHIGCbLGWbw+3RXcfT+D7OHChC+eh5UTOwQK7WTWnN87GY6gSKRiYob4hR9J8n
Nlm7wTbZHXHkoAl21zwDp7W1RJ8mwlDlScUAVe16C4WjkYVp1Nfl/EQ6VNdqQfp7FBN7TY1y7SBA
odhEfXLhi1Q9sS5wCo1ha0JzwrurRHCYi1+351FnQfFC7o8iaAZuHt3K/TkX7WFmlaYeubZU4FnC
/YkVuyaA40XizaElZxCE1vuK0yfXpSxyh+kJQokPkOrT5c7WLvJzg8sqnr2ASmrlNDBhkHVfyXBf
e3xDaLZ9+8QBJEswJIKbz1QPIdtI+Aj+uaMNpAIAzOZcb95hAWBMNLcvRADOsnRnw3Bm2WRWIJG8
ysB+2+wplChuW1iZKOCeUNTDjQkCLLXXKmuyLCXz4s5jE0NQqYHmYV78vG1kZc+cG1Evs6QqZinQ
7AlREyKgiugCvyr+mHW/Cbvg7WcqbCGWxqEA1KcKL8y9KSmqFgMKxaEzfqMnJ7o9mJXtghsZFQSA
1EKIVSphVQEm08w3Ckikul/T8E+pyzyt7BW82oK/rzeQcKsbHppGrYFOjPkoTRYhr9h2XyFyjUx2
nDWaeGll8REqoU0B5PrLVac48MC5VUvDmI9ZFxXiA3iOyZu7x8CfB2FPG0r26FBR02h+CoHXKXAx
GEP8ElOytZz+ixh0BF5rAwFNGC44pIkAi1eipcZq3QCiTeZxNp7MuYv9OY/bRvNWW1l4sGQCcYXi
B0DLKhN9PbHZETPus6R+NuVz+efNfgWwDtSnFuaphQXscq+DiIiGYZLDcb1FyqwJX/ve0JSnV+cJ
95aHVUFyQAV3d5VwUjKO85H0fCeNYVc04mtvTJpVX4s7PBe70FoYCEPAkC7H4rdB0XosxfGLIUWJ
bcjYKbM7wEF2ReeISOT0UE3zXTtPj6ytf7V22IGPIv10e0pXXvT4GXA/TCdejOpdTX27ZdTI56Pl
etuxpM8GqT73uffFSei2NqzHtgw1W2qFkgICkn95jkHfCbkCZRmHCeBVsO1hisfc3s2gLfvd5OV4
yOfM2lA+DVsZAvw1eUb5te2hKlAn7gistQ/RrtujX1ts5GfQFobDHWSyyiKkbdCaxvJLUnCjtBAp
l0kYB3Le3jazgnzGiCH985c8GJ1Py+84u6QkQR8SFG3mo+3V/RNNiy+FMaU1shk93ZceOAtKw/Hu
zdbtYgGltU1v+O9462Lb4y0NwBh4ztWTrAfw2q96a8apT7dO0JzErCuXrFxiFyaUu3jifVEAGzMf
yxzCLdOTGxqbNi0WyO3m9oyuHTTLwwMt0BYYc9XsIJ1D6FxaJQbjxOkUlbr+6rXvL/ptf3fGNd1Y
MULzxoea8nGMh/TZNzUR8toFhg0HARpA90BypdwqYY7XMXiE5dEqG+DNvmelueXWpypN0QWmeyev
rcpC0YpZWvgIPGW72bNPQ5a08vhg+192sZF+ub0Wa99fOoZxfqDSa/0l8ztz7p67qCoWQh7FIYWi
GX2e7eeM7m4bWVkQbKGFg9kFXR6SgZc7CI+3yeeDJMcQMjAvefv6ns9jZy7XPIIjdY7ctPegj02O
iOsZuctQBrhtYOWcxe//14ASEkEMccSDGQZaPDBbu8Uohk0YvNhkgBw3jyfpa8621RkjKMwtcQWK
dMqbhRbBKM0MMlot2M3SfaW56leOTqTmQM5oYVygZFdmTIxDy7pW+Mcast/YJSeWb25Pmc6CMmWQ
6BIldTr/aPsxm38XPY/qVAcV0RlR3qp9ltodxuEfewRe1tZsN51me6xbALAVLAr4n0r35yQOqZGw
94+0u0dSti4e7USz1Cs7EGvxr4nlJ5ztQAO6OrJD0u3IgJytjOU4dIvv7PX2eqw51LmV5VecWSFl
AFHUGQPJzINf7kGDfvv7i8dcluRQv/BtcC+i0w2wF+X76DRmALSW/pHQHx5aSqd9k/1wv7WzDvm2
uiIoVCBHsVQy1A5k0daN3ba1f/SNXWf8CZtnphORXF2RMxPLXJ7NVVWIwfIKmCDW42hu0RQUJ+7v
qrI0K78+Z/8ORVl50U02uothZ7TAZXKA7qtb7JKf6My8vTbr41naQKCxhFZ65fi1Q2JIpHu8o0F+
lgaagj8Ubpy/x8FwTf3PiHJihZnpFzxMwDWdsS+0Qt9b6mqyLOtL/68J5eKVrmkw1BQwjqD6wYdi
l7JBRkiuaGLctb2COxG0KWjbRaVUsTPVaRlg0YOjUYM0YQOx3dvrsTIO6NUi4wU2A0SV6iuFz2Fm
TXLAVIV7Ut31v/30cNvCyghQbEMNHk0YiITU94ntduDDdjxy7Mv77lemSwytDcBG0jjAP6hVqmB/
D0pgrBsIMq0NYPc5j2n76LydqDSEBdx/OE5CxD6K13ojwiF3yu1jN8XSicLhzauM5DPo2Ty0auIZ
oz4fJtlXfVMiOe0wA6TU7X3SuRoT1xsPJqBwgJ5ZaJvgLr88SFJncIN8hrAVSx8aIHQ9/1RZj64W
q6uzoxxYVHhmUbewY0yfQn7/f6R92XLcOLbtr3TUO/tyHm6c7geSOSlTEi3JluUXhiTb4ACCAwiC
5NffRXWdU0omQ7yqUxFVES5ZicS0sYe11yqA/9YA0Vwd59Jgnc9nOhfvDGNlZ0pRUk+PNFsGpnEr
aupXLcjL0WSW/fr4CF+eMTStoAIPDxskLRd92q4HTgaaO3rkOASbn/gWuRYp3fyvRpknVko3Bocw
4uiIDJvY1Te9+AFhgRX3cWnZ0Isxqe1OIJ/5SZbgfIBwEXiwq6IORzPPfD2TL1Wbb9Muf9FH+f3j
SV3eftx72Ja3AGUCepxvk1KTuBNa30eOdH5SGxbGyT5d+5hMiwPVxUki9SImhgCbyTNq9lFm3SVb
M7n7eAYLmw/KU2g5IeqZgu/p5+8OWlvxSk8IPt55zMWpSa7p50VCMIF3I0xX6t0IliMKcJIafRTn
uS/a+2HNrVvaBHvSOoLusQrgw8wBVhPXSQ2dDVGWDkHV2n5HjBXzsrRK74fwzudQENfu0eA5RAZ8
xnYMJRKDVK44KQsJH2QdQNlvIzGoYsdne0HKwdA7gdPU8YMRB8zwWb2zyY4ogaP51rARdmiv1TcW
Vg9FNRUpW7iSNlyk86mRrinypkVG3dMhjMDBzrS2eMsjIIeOWjeyO/NLEpsD14RRqrDNL6b2y+x+
f3yEF9JGYHZDxtaFA4GkpztziCiFnJboUKKpqmuQ0W9z9HypzIa/ciACHblXtCsOVblSTlt4CpCP
dnTk7dFDcyEniuwuqOV0ZNd57kFvu3uVtblRmfkD2h0rWdCF44elQ+0GbGAw1XOi00GmHambcoyU
+Jl1v6R2o2UrcerSJr0fYnZLs7wiKHjWyLO2SpjL4RrkfCuXaHEIVLeQngCJJfJr5yeNpzaqUFY6
Rl0Hd68r2xsw769synTXz4MjHAXLBJ87ECQg9Z9d1KQ17JTKaoyk4V2DDXQLcu3bonYDu+h+0DpG
i/bfQMdgTFQMkA9B98vFtc2VDPE9w+4YLfEtJCZ/fny+F3YfhwkZI0BgpmLxzL6VttuBQiceojK9
Vuvc78F20aWff2YMZHSgwYOWFsBXZ4PIuHdzTpDJo6MSZs0YFGux0cL2n40w25qBjwrkHTECdsN9
EmttsdOvz3Z+UiVGG8gkcYbk1/npqtDnojeW0kaJVV+VBSSxM630WTvc1Jl+45La9nPN9CF7+/mb
AzbvKQWKxicbIfn5wOheb8pEMAH3CVRTSRzIavPxAViwNBjBtoD5nQhg5zkkI7YHUwyJiBRI71j8
NCi7XoJYa2WYJTuKcUDKBtZmsNzNU9+lqgAFoWAco5IHUW5Vbl+ryr5pQb8/7rU2CXPGdp6irazg
4vzgsOGFncSf5l6b0nSjQoxcRCz9qox5QMXVIABjo2sp3qUjOKUz/nug2UMxGO2UJKcigvpLFkx8
ZbReq5UsjQECFfwD8PclUAY1odTJKiqjgj4qOYBrKxd1abHAuAbyPPg66A2dWVEKmmhS5U0X1YW7
bSHroQn7YBA3HOmKa7jgTANcjqqPCcFsNG3PLiwBtZssCtZFkt+NRG7y6pkotm/HZJtWT58/4og+
gJZFtHupn6U6BQfgBUcP/D1bfRw22VglQZGVP6lco0BaeCNQsvhrrNkpGHmnSWFmIkp/24RfN6/G
j1aW1/Xrij+3dBKQnwMHugPGbVRKzw1DW2YFNaq+jfIubH2zXrmuS88C+oPBOYPnDupys0q1zNOi
Y5yLSAw06tFfJ3rNd6Xy+vHOLM0CgA4ctYl9Grma81nYgCjoEoSk0Zgn4S+i5eHHn79kt5HLhBI0
DjQqq7PzXPRClm0Si0jPHsvst9k9wnvXxKlCf1f2Q/s7tgbHGdVxZDXBUTWbjqLqPQe9vog6R/dZ
8tRUr8XI/bb78vG03j5o/h69H2ha13dhjydR1NY5BoqLG4Nnocn6E6QA94Zdfa0N4aukvTXzcltk
DgtM+jMDdSA2eeUMLtTPPcR1SKcjSp367mevU66rHOilQkQl7+6ZDsGRtr2WKYMGtRo0lh2obRu2
RfGoqvmJd8zzTbv9NFUJvgPsFcog8GEuovJKal5TClw4XZh+Qfduh17NqInXil9vD8XFmkOpHZcb
7RYXkUZnQyBYiWFFLOmEPWHHcugfKtmhoxLa2upgh0Vmhsiaui156UXrl1bh+PrIgkZ1X8GJGupl
fyNclDK1fFcZ9NYptA1X1+gJlq4uED9oQDCh4IMQYnY2WO54dooFKdJDWZ9ytJWPpvQ/PoELFxfK
QFPWwJo8hzlgBhAazwJMc4hM9ZppO+358x9vAFsCggV43Njg8zmUiU6EWel91GiNT75awxqseGGR
kI4A8sHCVUXIMP383QWyC01nXo7v3/MNeOkD2925PFm5HwvWxzSmgu/EGnxJFCE6pS5pL/tI0b45
boEk9Jd2eDWsh0R9iYcjpJpXzN3SrrwfcOam5oVjxCIZ+ogWmq+amyH+fO8EomwwVCOXh3biCxw9
KpyQNiJqH1nmpoH69984vAhFgWWGuwvskjObQW021tB7dhcRx/NvXP1rsmajFxwPjAB9HLAoIbhW
Z9dDJgppeqF2yBfb98robduxTX0PuMi85OhtUcjnfar3A745xu+OmtETKkijdWg3gTBbvwU9aFCl
9475+Tj+bJzZW6eainBZiXEqsz2qg3vVJOIBHBy7j6/m0s15t35vb8K76TSa1BmTI3YI7LNCv7Gb
B6v4fFMu+prAtY6XBdhFmNzz66nbIFUSHH5ol/qjdYr5w+cnAZAzSvITdBGcm7PPN8dMa+K2j4Zh
Yw6dz/Xe7+K1rpOl6wgI2yQ4ClcKsunno3C9yJrKRcpNyJCNYNo1Xz6extIASOkhHw0XBw1Bs2l4
SdWoVDYyEgk8TJ6sbPXax8+scOMaIitHLqO6D0cnyNeczOnrzV5UIO//+vqzq6imwNiNEp/vmlvZ
QsJnp2lXFRhW14rNKwPN1YKglWtrGfp/I4OHDfWp+8UbAmohA7pS2lyInzAjQN09BLiXJQLmtpbi
JqWMbAukh2YaEHvwc+cOoPjw461fuobOpJA4UWd5F/GTLBX8/7TH1o9PUJ5w1VO1ZlAWQhnEF/8z
xHzV0KfAe8/tZDTydAfytL5Fq2HQlEdanbR8jWN3cenejTYzXxPpsV0OGC1Fh2FBjzI9lfXTOH7/
O+sGnCUk68BGPwcZKYNjAh+rykgBy+qAdiUzUXyOFpOPh1m8OpMoyJ/DzK4OqtoxBf4XJ64MwRiL
vIY8fDzCknMBtlg4eKisXrLGFkDc9w3B3a8bVR7zrquvPXB5BTHApEendzQk2dRu7/DB2yf5YO0/
Hn7p/MH1R2YSiOxLTlJryJHa79FEWcb3mnpl9GG35musDTHzBXg5KaJ4GEIrn4achJp376FB4uN5
LG0UvLOptwAkRRfYcruvmV1wHfUDSEeFQl1xZJd2aZIkQFIaXcEXmA03lkNcjQI92gDmWbXP229M
nAb6OliZX9rPLs1XjPaSrUN5F5q9qFNewr9r0+wFwOxaJLQnqGtvKk1uK/3oMfB8jX/jEEDmTYVk
OP57kZ0cS2mlUKUGqVtpS982B3rT22Z3C4q0NVaCN5WN+WOB5Ds4ksF9AB6bmUsAGhtUmnqEdm43
bDm/TdUvKCpskcAOrCZstTGgMO2G5H6DFLaibh31ylb2o9ywIvZN7aWSp5a9qsIGK+ehrteoYLWl
rUaTDdYDLL1TMeX8tXcrb2CNwQHuN3dx6wRlrN0awg4QmwN8ezLTHTpo4fqCuPDZMg95/QU2Isgc
xc+zu647wOcJK7qWGNenYS/WzYalQ38b2DznkRp3WJy7FHuEVIFZnLzU9SFapiryS1G+KCz7As2B
GkoFhXPqIYdavoxJAdxw51djs4sN70qIylcasnGzWymyLy7XAsLlSpZ2eXuxfBPGAh2x8zQtzydp
YQ3bW2ffPDfxh/FGbe/GGgraiKArtwyKeOP1vwtra7JTYVxVLErA7VpQFupas2moHVhOD2JMAPlF
HxpaumJwF8zR1E4xpf8nou63FuN3jm/cuLKPC/RVdJwPd0OpkxNhRr2x2bDGVjK9DrM9Q1bFAtPZ
pGJykVfJSKdYDceeVQqvTjkvhm2fdcOVNXQ8cMeKP7i5qO4axVNWJrk48hv1J7qs4MBMh/zdJC09
t7QMpZxIuuA3s9VQG274cMMaspUg6Bibz5pfZOSRYwSMCi0AMFmzWw0NrQxM60Ubpe5RH46/Pzbu
Fz7FJDyhTgKyKOEi5Jt9+jAqplRzDWWb0oJwh8gTn7JWBNYYp3vwnJLP9q3Mxpu/WLJWuPRkG8lU
CXpw0vtMBegBOcCVZbsw8tNAU0EKOS8AE+ZUlxMKNG9lLyKt7uyA28Q9ooho+K6SftW7ZNhhve3P
JtqmMSf2PXTMoFA0L0WVHhUFONLaSOtP3NR8JTuO5Ve+pqt38SDPhplO6LsTCM+l7fQewxjMCp2K
+mn29PGpuLjIsNBIFyJTgeQPDsfsjHPboFCnGpvIGZNvYqzpHasgaG54sfb945EWzh/avXTAjhFm
Ikk/beO7ubiFrbZuyjBSbD+DJesWui6HWNJNR8WaovnCrEw0FgDHB7cIIPfZrBpUrdHLZNV4i4lf
CijuHFbZlFfGmKcy0K7qQGYaY2jKFSfEr7UbudZIvDiGjtqQjZs7pZjO16xAHTVJ67iKeOpIv7OK
Di4MpTdFPDort2hhe2AToCCCmiQ6lucHAYK7g9eWVYOi8WZ0D9a4592+pytB+sJdBSgBbdET8Bwe
8+wQFHFVqbWdNZHXFVbhl63W74VS677WUO3IHCvfM91LV7AKl7n5t0dqosJFxRrp2Jk7EiMtnxoE
k6PdFfpCqvhYObeOhgt7a6Ks037P09u4PhRrdMIL9xf90/DSsJ449PPUyiioHBS9bCLI2+SHTHHG
AFJxa7HBZTkZBBq4w6hbT22O8GvOj0ntFH0v7bGMiGgfqKY/droWdAYJY/ChA1aTh4moQq22BjAN
qyuptss56gCEgckYmalJBWx217QY7Jm9KouIZF2YqyTok3glgLw8m2dDzK+a5VaUqvpYRANrfU2p
t26NJxj5tspT9x9bqYs3H7HPu9m8IcfeWal49NQSXAFF5OWqP5R3AqVxsMnsrPy6GZ647qxMbWX1
5hnEpDJ0xaZ6EUFAydMcX9HWSG8XR8CVw9FAT686tyGjV9XcbTFC+bs50pWbtfbh+vnJy1qXuTl4
h6NcPw5a2MV3H2/H4s6/+/Kziwt2/z7nKbZDca/qh8HeF9nerFb2/NLKYs+hd4+SqIf/atOZeLfn
xPYUYnGjiDLnijSnITna1kree2GdpgQuujvUCTTtTvN8NwRnHsvtLCkiFaSTfrcmnL388SgdA1YE
XNEclN1kpWkbSl5EvRY2OKNjspbDuTTcsC0TV+efI0zf4N0ECr3rgCwsiojq9ranMC9Fsq8yZ6fZ
8WkYipV9X5oQwMXASgNhDq94ZtGSVNglR6UraksIPRp5kK81qlyWjWEokW+dolMQrl24jWpcujLr
e8woj4+9l34nY3GKLQFubvWoQP+jtenO1MRVoikbbeyDvi6vU7v98vEJXzA4Z19jtrCGw7hX5moR
jVaXB2na3wKduuFlu3NAATja1q+0GVecvksC6be5o5sUfgV4SuZ8BWViclfhXRFZnRP1Ht0nPD1B
5WDbgE52GIsNxFyu+2TwNYhSG3wM8j7bpwh6E5Dmqk2+qdEPvWIJF26hBrllyDdbAMhfvCNCeNwe
dZVG2tAAwxEp3ZQqECujLC43ei8QXWkT5/vsYPVEybzKdWjUxjma3G+T7C5hdlA1ud/KOwUyWh9v
7/T6nUWv00ojKgFp09TpPAddqKmhjEWXFVHDbp2O+8mwrVHNS5PrxnR8XqlIJ+Sft2fg5DeQbTXh
3F/04jS5LYuSwxpo9MegASkpDvEamHlxt/4aY95kQEoEQK2NeSXI3bkJAcnxj3Rc6zJYGGXijYS7
jlaDKWtzbnXcERlfu3BYRNhjXz/mxddc//rxBi1YmrMhZvcvHU0n16TFIqHuf+ne7n/36dME35nN
FncpVhtMINFPdubtzXotxbnwQp59/9nLAs8P2uvltETyeexuWrXYGQUYXcGW8PFU1gaa3Zy6aZoe
7xsDD4WfGCEBXDE/FMba2b1I0SEWfb/l0wV+t2LmhF3OGYaxRxHk+U+HFn5lJT4wLMizbxz64tTI
HjIzcGW9Yzb17WLHZByM5a0nlIDC+1VPKqqwtnKqRxpm5ROCm0B2ju95+X7I5cbVa78HfTI76MVW
T9uHURu2o7eBDorv6b/ASuKz/BHKaVA+YchphbWjhQQS1BnUxlzrp9p9yyG/ilTloL70yGy0pR7U
+lezubbKNYu1cEBxz2BEpio90BOzI5SLXo9pwaoopXRfkw0Bbu/jnV0eYeIE1adu/Hm6sbQGVtlW
XkW61gfSHfx+DfA6fceZFcQc/hpBP99UgobyoXTSKiq1hy7epf2jpawcz7VJzEyFaDvoVTe0ijT3
RddPDQs/XqSF4382hWn8d+eyaxu1UnN8vlSvqdwR9zCMW9IGH48yXaKPFmq22WhKEr2pYyscwz4i
s+WTeAc/yLerrdk0K0msxcHAuegi6HeRZJjdaC1XKVB6ehlZWRFUhPpOGan2tpJx2LQrxeDF7cGj
hMYhMOUAnna+fBZyJWYr4xJ0sNrRib/T4tMFeguwcCALQANqQD5pzsAx6AYCUFJVCOdPmeO3n5YL
nX3+bAaNyGo6WGUV5fTepC+GuxJHL+7GxII5Mb8gkp4ZciHzznFrHQesACe3uEv1b7RG+f+6Gp4/
PmSLt/HdSLN9NyUc3zTWcMhg3VJH7GpxNLyfHw+y4GhNZI/QNwJ/NpI9s/uoZHyShLSxXLaPwg8f
90zzdfloQsDq063B09a8G2t2N2OFKkoOUc2odaGRXYwhmkRW3PTlNftrOrOL6Tas0UaO6ThZ5yvx
zq0sv1/jKVy6JFirKeb5T4vd+SXJS5INmeFVUTGO16xtd0Pt/Y07D3AqCGynAi+Y8M6H6LIqds08
rSNsjZ+LWzf5YnpXDcg+TOfh4xOwZDGnMjKAkajdXBBZOmVqgNGaIglL4R/qRn4AsZOfdd7BUvOV
sZZOG8wzcr0Wzhukic+nhf+fVGnNMC20CVehLDZQ3zCgMTDeuukKV87SUUDvI0JHC6y1KAOcj+Vi
OmaR5XVUVbeG8t0ytsqnJQdxoN8PMTvQY5LpyhhnNRCZSuh2Ry17MlUIVqyBMpdszvtxZqcaWu6l
GqtYNus+lyEa30m5jcVh7Fe2Z3Ec9NZOrc8TtdfMdtZxNxRkSOqIGKhLt1LdpzQObcJQH0Y5fkxW
xls8eg4arJDSRuhw4dFUSSJFh3mpzQtTXzW19FvxkhNrJbq7OHYgyANhIVwm1CXBHDBfvxZdHVZd
0WjU3JMDA6cibR7TexmLXUKVY2assV1rb0wKZy4CxkQ8hKwyWlhRYZ8dP+qKYazshALGD8pUrbG1
oOSGuS9tp9jVHbE3CmUkSETMDvHgQDh9aMpHt4i7o8wklG7F6F1BBCXdmgUZww4ed8By8HwZHs2m
jpAWGO0OP/W6wO6ZE5qcPuZEthsvsZUgI27niz43w0Tp9Pt41MhGYxUoIuNGbjpT1lfUzsagb7Xp
7w3aDvUl+2h0sgj1NBU3bVY4TxSuxyYrrduhbfUgwRGv8i2HSiFSlX5D78v+pMn8Dpwoh8dkMyb2
wYViEr1TDgqVX2xFP6SdTjdG4oybauwKH1ao8h100QRCt4ogVVEsG+F6hXmiGKGXqQ1wjQ4oPxt+
p1b9r6xDaiEueB1k1aD6uo6UVoKo2XcU19hl4K4PulF+NRSlDZXaAJ7d49WWd6PApIgepG1jBaVq
8YMJzc6cjfY2VUYXlLLcDSsRywD4IxQ4MhuRwcDoRilb5leFoQCKhAR5m8bNVunS1Nd7/MASShby
ZAA5h9EYflVB8rq3geAvVe8XpI2Z3/eqAgsgDJ+7ZnKQGVzChsRmaOQGxFpiIfyUasOukrTZquaQ
+Ime6gG0aNJA7bpkp9SpBRL+ke4rML77hoUpZjYCl9ymNGT4zt/BmppciQI400Z4YpsahnKLVhJY
79gd0beQZomvpHa/4x40pNXe7o4eTyrcL9vws2w099nQ8A1KWaDZLWmWRrw2XofeUp8ABmwhGpXJ
IJGs8nukgvYfPzcXZnmigIfVROMMLgfA/udmWTWl1nhxi1Db20l3M+B7NLuPhzAv7NhsjMkevAsC
xpiCJUvrMAZvTlZf+3rifam6J27ZJ8C4/axUvlS2cUS3beXs6Fjs2ri9G+qdqo6hjlpnkRrQx8x8
aZGbApjxjMugRnTLEonjCnzvkIcyQ2gJeLTbo3fzp9RUX5p9MMKMsauqIxvhUpQJrkl+Q6QFQ0p9
M34gwPDE9a2eWL7Jd6kOEgvTutN6vrLKyMhhjjP7g3WGLYczNHUqzWweG3gnhi5nEbqM9KOrAGOS
5THo9VKor5Q9sEfOdKJFK7+6nrzJUj8eds2TmZYhtexDKssTkGXwC3zVEb8qdCVB5H24N4k8cvsK
TK3b7UjHGxBw/MANvO5ov4M2o6fHezk4MtQRhEFYVinCihd9iNa5OIBQKRIEhWS+Y2XPZmYrvjMq
6UaSBphG0LXi4hUWfFCaBq6HSguQgSSl38chGUOW6T/RjlsEMWrG2BwaNCkSsKSFVGP52o6Nui0G
BdbEcGDpKGahQJtQrXkgErML2saDfZH6o1sOr6ZemHsvd8BaSROKLG5HH3nGimsDjfl7oBJ8Tcot
vcsigBn3rUdOOfKvfEPMJnRz9YB8JdyXr11O7rjZuDvbaCsfnicN1bxXNiMh32tVG/226l0fdsIY
Nl6ZwO5d2ckts787+mEwvUAnTyy/z5I6GD2omJqvImfVtkgs01e57De9MbCgtE9NPwRxvCHkIJmi
hIqT4QhPDDixj3piWNagQ1B2Ggx+5gUZngPg3pg/9kbmpz2aOmteanDrKZqsnNb4XSlNc0tG4Yax
YpjflUZ5LgwzDgonNyErqwKFScZs5xnFz4zz2Ock1jdtY8DomSPZ6WqvQa29awLWVbB1Y/kKjga0
W5LS29RpxqG8W9Owt+vaB1c9/BXXTkA/oKbXBYDTG1lCTdXTGj2IO4jZtrTJboXLnd3Ym32YK11y
SrvGDbU2/05qyUNHoS8dVQskcmiJDk/IfutdJrZj3NHvIGLVNqzVipuS45yLqv5BuyH22QBeOa1u
h5Mhe2dTxOXLxEEYiMF5YpRgLwnwWVbt6ZvMANrNaUWy1al1r9AxDRiQAlet2WWBU9v9Hj2yXwZI
6ga0ovGmNks16KyhvI9zh+z63PsKc5fjnW7LIM50zSeCmaErJb8aZRpHahu7W7wa5pGZkjwZEqrU
LRv7sGaahmfc8sZQRen7WdjE2QzddBtEbh4d4DzB2UBd32BqthFkKK8yzpwDL4DC0ztuB0rt4qWp
QXAq5GCe4qxw/bhverwqeGhTvBY+l3nllwrUcRXidJs0q5nlN03d/Y69tLsubEOmfjs6+iZH4L/J
c53jmR5GX8vHOKxLYtw2XWvjF3GUXEWB1UvdJMjHEgs8SnoDqkoe8rgAGQvEPPY0xvvamkMOsEBe
fwcAo/Y9bfQCobZ8B9HN5qjxvtnYmWsBKTMIHWmMRAZl2eRbTFv1mT0CbpL0bZBZNAndlIpDous8
UJW093sRk01LSuPQew0LlK7SQNJUxMFADNPPu4yEDum+sr6qgrQzvjnU+oWX3dgVqvEMUiS8mr39
mLe6tkNOFlrJTvrbMQmUQjopAmmZ3FfEcMuaSglMhaQbrynMmwSCG77JiAwJAWIZRFoZeP88zYea
ibsbSsUNu6asr2lJjUPjQbEOKSLcP62HTngXaxs43EjIxjS9YiW0mRs4QX5DyLjxaIuiRgffgeV1
5w9kIMiVps9SsTw/z53yimDGfq40w9ZVG7ZHnrE7FMDQg9SeBSjsfUNbSxGq3ZiESo+qTy4bEqId
qtw0FYeIg07tLXr+17L+C1410gY2up5AoA7k3eyVZUmlStvgLKrL9ok0keHITW8+Jexkcm/r6N8/
ftXXhpuFxCIDpwl071hk0nhfeCK0cN3Uyg09pfga28jxNfmf6YT/89r/X/KrjP7zXvJ//xf+/FpW
Q5OSpJ398d8/frEmZf81/c7//J3z3/j3dfralLz83c7/1tkv4YP/HDh8bp/P/gALlbbDF/GrGe5+
cUHbtwHwFae/+f/7w3/8evuUh6H69a8/XkvB2unTSFqyP/780eHnv/6AM/Bu3afP//OHN88Ffu/6
WTRpmwp+8Tu/nnn7rz9s45+W+laQ1Gwk8aB/8cc/5K/pJ5b9T1Tr4NChaRm1WuDH//gHK3F1//WH
oqn/BKQHRWloSiC6BCPFH//gpXj7ma7+E9EXCON0wM3BB4qo879nf7ZBf23YP5gADCJlLf/XH+bs
mKAqARAR0ibQFgTzGcB9575fKWvD6ilQtZqsv6Utuhkc5840khKlBL4lYwoLW2t1wCpvYg2pDwar
v+Ctoruy4bmvK9lvz97ZArak0l8ct+0B+IAtS5JNG6MxmkF3R2UIZXQo25P4WRvqPSn6a7tNr4bG
CBOHBK5b3FW8A1lrr6sBIJzPWQIaBzupw7xO0MzTxTmQqjTQ0g6czS24F6sk3/Tc3nPQpm6MesrG
6eMmjo3aL+UaUOdN3OCdc/i2SCBVwkZOnAzwxc8XiSql1WdJNgT9dmi0SZeepn6nsYDV8pYhKkrs
7KFURShQaE9Gckxs86a2ERGMUjsgx3o0hhTUQnp5Y7nxNSjsDhx4D1nU9+nYg5SJVTssNfFl3t/H
paL7NI6v0hQuc+ywU5XaOxGnNy4ENyBf/1Ama5LHcyiZbmLn0dQEsBXAkjhcszRtbKV9bZi0AoWi
+5h6/Ab9FIGa2iG1HR+vdUgbsTXa+MVg7a5KinvZv767N3+ezPcncc5eNX2FCRsOzStUlJEoni0y
w8h9QpwqLJMe0Q5FysHdW5X9/EsveSB1d29A3KQom43u8hUgyxsO8P0OT4NPSfwJKzrldWfzZ1qt
I7HnVmEW29tk1Hy4X+r4A09BwB0e2MPXAsFAwurQ6104Q00wKniV1GbL6XYskoeiBWzbUnxUu7ZW
QXynqraWvHPqwS8NdFFq5b3qjP7EvuNtyjJZSYC+CVdcTAAvGIDruM1I0JwfUTLYGVc5qUOVvzYa
YX4+yBtipnDVOgtIB1LvLX3wnWbcgcHWF/zVrbZxB4Zk1rpHbvS+bqM/L+6n4qA/luSKvJaW+02V
W4lEoNFoUWvDSck0xCNDvCtG/T7trW+1t4b706eNPpsKgjAQRr7ZRVQ83mAe78LRIRdom45BKyBi
/akQg5/kBnxKfB0QIViIJmNEY1VvPaLr6glyj9TXQcfrOhxfnxlBPCL2ygeGGJ+NfofohFPK/KKu
1170OUIR+d8J2Q7SEdQxgZt2Z8aTxRZ0NKloQc5gX+uO8hXI85OSWo8t0Z5BxrZXEBMKh/zmtrlf
uS7Ths5WCZlhgC+hPwe2Amt2YvURUYrWEQiX0NxC5GY8JbkalAbC8IbRrVccCN2enETuWuahMFwr
a4It/xGzmH+HCf+JxtSJH2KenBgTpUfp34bdS7UMOXD2G8/JBq/aq4e2HUd/grTkkyI6gHylDWmp
IfOFmiJdpXiN7w2IMGO99Qsw6+J5KACXrZMNlCaUut8KqzGCprBoUBlo/UCDCKzG62jEKZqcshcC
gKafN0MaKCk+teXF3hz3VpuoQeKBJ5s1uHsSbS4GzeE/11vZ/4Ary1T3uoDMLXKB9qvpZVUwuDxQ
AMJEl4m4I1XQ1gjhaamPQedtews+fCMsAIfMp9a5Vkh/PRTGIxzIB61LjxXPjkWpP7WDuedI/ajc
fIGNT8abtnOvlUp74jY/mVZ1W3rtXdp5rwCHgTzCfs289IFY2dUQ37vceOzj7o4QIgIu6r1BSRb2
MXhznd+8goYIpCJbn7ksapWdjUDSK+S3Gh9cNT14YXLjKXb4ydDFXa0bz47MjwoRm6YsgkTXEPbp
Ow7tK0AIEjyezA5boQXeYL2SyjswE8k5dJo+1/m4Txv6IDXspNm0d53FDobTbiqJv1FY7n1d/Uyo
E7K6DAcrfyiK9Jio3tdE5T6hZJM31nWnWq99aUfTvzzTn3pq7QkxnmgM3x6WhQG2UxDj0eMmRdSM
hSP1SzfeZQ1+budp4+fTavKgRwVCdkA7dDaqhiq6vSw1/e2O6GzSzWED6NxN4zpfM2E9ciQYdFMc
/x9117YdKa4lv4geEALEK7e8+5rpsuuF5XLZIK7iIgR8/QTuc2bstKdy+m3mrH7oXt2nlIC0tXfs
iNi5g+HR5cKQgFvf76o/2sCo2hxno2x6pBfonIzcXNeo6nNd1l5iiXzNDeNJOqEUdCuacdo0gq0S
WBMU6Yy3UCZvg4Wrb0EG4lJ/qqnxZOUoGWdKSw9WYlcVkOMS6c5AZkyZSM3nqdZfu5p7mUpbGIMA
JYMKwO54BW4UFn1/Rivrg9bUdkyQlWXzXZlWqSc1tqEsPy5xTSnk4vYVNvyP2M42oFNFdm5sbVSE
PjbP7PfSelkwNhh/pF5D0l0xIbhpMc46UfibLn3DHfTGRuNphj4BzwpE1lRDhU8NeRFmi74xtN9r
roygrGFZQNt7TvBnDXPOIJmuruum3OVTv89V9iNJ1pYUkJDpYAcsdOi2AjoTo+jUzAE2WwnUvPVY
7xP0wVjmUgB7e6sz1rTEQVQGxaFyhAeLyOdxSjF8cd4y7RocWFDwxAaT55aHLzRPs2OI++LxyPSX
1kFTI1Uj9wsz7z035R68Qp6ZxK/vRLFVLSr1icnUT81VUjhNMA4iBtZSBioZYduWbt2JtR6v012v
A+aKE/eEOYbcn5w1TvFtLuwXKFD2Na9xZyt9Bd71s836Q51qa/wSCVWUGrzEyT2OTqKZ5nPolACK
Y3jQ+hrzs3QMbKP/meqjBKxAn+OWgzGT6VeD+QThw6kj46s72gttiQGtqwe/9YrMfBqapA3KeERT
ICdXdbyyC+cFd0TrDZ1zahULKgA+idUCnchu+2diwGm+spzT2NHnWuaredBveUyfmgIHDT+m6ugu
HbHvgQ3uqvalH+27ZsbLGtMIgilkbvRFpAnxqCXX75iio3RsaNnf4Xfeww538HnADxkfr+zO9RLd
Bv1N90YG+QcjpYBvdIqYndlho2Lk14xu4hTRV2/vRGuGmEmxtyXuPQ1uJKUT2K12aCR6BmP8ZsB6
tM84KPuk6KKYZD9NIwmSpsRRENpGEnowGcDdokhbX/HCq2MrrAAqFgwdhfF5EL2vinlvV5CA9tYW
VC2GOoO+wBBo9qoCmBlo1L8KhsePgeZ4ihs9XNniHWn4erl9ypI+JRhgH3RF87sv76z+SRFjgz/0
mjlIFLhSGd6c9QMEjwN4PHYp98SprpucnUaO95T15IdlYyylka6G0b0zJpxWE7QPr2vp7FkK9hKD
AeZYMedeU8eP7nLtOLV7qjr8KtOS9zTLospMNV+1EM1amH/dZlXtGRmMvZx52I9zn3miyB64495T
9N3qWAE4dW9iUl0buQgw7tFy5P2FDOIM8kb2Al6qDcGoC5EZqKNLafghz3IbJd2yMPpApcWxdSX3
nZTi/iVRRcmKDPZhTuybTMdhd8frjM5XcIra5DQ7FoioqWNeIHCg0Xee06AIXSYZAlqEnBWGU59/
EYYY5TSV1A0UVWHbNA+FMYTEzIAtIg3kLELxVQGh4+tyKu+lNh2cPPGbklyXnfhhyArflSH1ya5o
6wJP5mZoCYpxFtk1pg2HjjkgoPUPFhtCmuiHtG63RM1hm7NADakPz62wYaXf9v2bncHpf2zvJpU8
J/Z4IuaRpt3kDTLdO7Xc6qrHP3TW05zhunBX2mC+WiNOefokK2V5ljlGqQkzKNMF9u16A9v22q+p
hf1MDFUzu27jEsN8u10M+DJFuR0LVM6ShbWd7Foyvg06ixJSAaKz7SdN8J+ClGXYM4osJvXpmNwP
qXwphiqCxXvAGd8MPQXTGtnQFA3YWZjbutHAiPG6IQ1G19ipBl+ubdZuL54xJtY3cvuaNrVHe/fU
FVOkjcxX8sWNi1uysAyNdC/UCSPkr21RIFAzr+yPfc8jV1S/eV7dyqa6o7nlS0oP0jAQZPXAnE8I
dmsIoOHt4sfOGDW1HsAGKygUpkZukCPqFYnSONvbFkakmdMbpuYM/myae1n4dozbjeWDF7fWMWlx
q2YDeIt2N15lyrg1G8DqLb4/UBMeOCw5mLjCGtQlss+3mH/kF+j/YWDzhuW/CWhTXjlJb3Yn9LRy
+YuZYtv08wresTcVlYE+T56mycPYZHt3hJ+ssp7yeb4lJe5hnH2jwdhthTnYXqyGjdUo7r+fwX8E
mB3rEn+dQ2Gf4LP/ETD79F+tXusFlOrO/6j/i6jaMpH7P/6NW31B1a64fP0EqC3/+d+AmoYe6F+o
eSDAh8fogpGh6PobUXv/Vy4+LpSY8In+21PsvyA19hec40CkW6wFoIxdot2/ITXD/QstVvyR7y4b
GOpu/RNIDWrZT2HMdoFduMDvkMtjztGiv/kcxpyegXTgaOIUC23LUcOFJXJ59Not5RWm7SVt8iNP
AR9oDo9g5sU93kjizTK7c6STR4OUtZ/07m03rmM49lesEJ7LjBjnybp22R1NjZtF9b8vdRuofAGO
S/s75e0u6+mDI5qTk61RBA5ei/CoGXHYm3uTzjvXvSkM6k9yTWOkVbFE/UOTGznaV8wafKs5Uu2t
sh+qfAvb+AiTlFZOtTbsZpeWxaYvmo3Gkn023SutAU4AzZL20DNge7HuuQKj3ZxmK4kMYMDaTWz0
pulkVgratp/QyN50Hf/tmvE1ru0gRYsHhYmRr2WJFbLmBLkIDnvTX9HUPhZxVDW4YVMrLNDwMOxw
csCx7SMbHbFpAr8j2TvJCKAiRpY7+AD0AXRAPce1sI5Hz3XydS7XjvEs2peseISbv9N3sAC7I9ZN
4q6LPPeTrPIafCOq+TXIFDUBy5rfmtZPBxlpi/TL2Ak4k9gxoDl4ymL+5UC1Vdb8ApsRtmu9p6Ou
bWYR2qKD1zpYEWMW5tWB8p1EVNXcH7RQXuyiZ42PNNgOLMFSLwPTnD9ysnfUGlnSGk29gFl7q7qf
6aE07rJqXTuvdXddqTvaHxp9b1RJNKbQsg+AaEBAsPcDKa/RcbsyRaTZx/cMmvLrQj7ISqw14xGO
AqgfFPFcTOx29J/DKJtwzMWdRfxJmYi198p8SFh73c8H0t066e+xeRn16anVj3xG8T6HhbpOGBot
4zpTLyx+QkfDF9BgsZGGeZ/4hnOseVjBiJuxO1s96vmpmO7yuJ1hilRuR3Ff2Jbf5HfSmd54Hk0O
7GNiGaLHC1c5u1/PSSOjRKvMjcjkiJYdebLjdmVW7C0fcEf97NhmHG9Z1fmuhb75FHQcTbZBem5r
/JSFtUerzC+S5Djn9Q/RBThoyP8m9MxLbv922XLnPdVFCmMjWf1rztg/Ctz/u6h8LV6r+759fe0P
z+L/RWhGOPufQ/PDcyWfe/k5OuP/8Xd0Nhz9LwJr4QVJhYnLOxHz7+CM9sdfEAwD3oWzAOYjLgj0
f8Vm8y90QDA7ZqE5YwaOhT/v37EZ7Q5of8Gvg90WMzGQjv6T2Hwmj4OUGOg9Ij1uDguq6S+eWpAt
5xK93PGkfCMygyJIqNd7tkeifqVtssMl+vb77ID/hsj+tSAG12A5B/a37hl/R+jFlIuyG0+VBgSi
z8kvVrJtNSKxM/QhTCXfZDQ7cKojxPRXwmJ3Wtcif2z6BlRPihKrObVUE6iRihVqqZXBi71uj8fO
BGw2I9cadHJb0+G+oJAT6qXqo4JL7jEU8+FMu5t6AAbBYr5rUkyF0BKYYLIqPZiVfKK4IPa6lr4K
9CSJBcxCOBVdJTxzVx13Abq5cRS3cm1ZcvDJZB2BvdN1Yzm3sQs4DtQnn9OOB7B9QeoMDkFVkm1i
aeg7L7h5TUbdFxgP5McpLDhjxy7RGiJdpAzSgJFS4xJEkuXpE0VfXxYenBvaBSy/ih3zMDjtS6FV
D/UAOpwzaf4kCtfrCw0QjmhbJMHgokm9wS1ppMFsjC+pWd8U3aWZvmc47/tHxM6FXAVeWN+IKtOq
bwx7tNQJZIcfmWgCDX0mHY89d+D08U21IJhdvDLFJX3G5xrt75Whsce2hxcwEh40Aj/WaBp4SQXN
tOHkdtvYVGAa3HB6gflLPvcAl0WWQb9ImgjELCAVn+3RvhQDzxgfTrAzaaGw7w99psK+7De1mxMP
56UAhET2ZqueSKe/1u2wttzpzVSg46hKekp0dyP8mBYt8CorXLB4lGp9cPFkUGc09XIz+VXbICs1
whpWzQRkoY77W7Ngh3ToLzzPWfplwYwVjCLwpS3YmEB0tbzTD3XtyEVRmkNJjm1sh5buM6IFH0Le
N72qBVv/eKjPVzjD3uuuBGrWCHLMNUyMQUNHr+JXkElPQrDbPy911plbPg6SXCSumGC8xM7zp8kS
jlwXLPDT+KJCc8+3yFw2UzTtE1+sLtllnLWR/l4NOSvwAATbxdbk87uroCQVSc7qU1yA2ydag/hd
lc5RbhXZoauaLpglGf2y616VQzExOIMSrQcrw6VRp0iQEnA1aXHVNgKkdXGrJI20Cehq2fvL6HfU
z/VtxjDpqErsF11lWYj28+NoVFXAZnhO8UoBOorN6M+v8XxPLG8Rr0/HXFO4LQHw+PxcGEWIOj2f
6hM1tqBEhdxNwj+vAMH72a5YhOQ2LEfZItXR2flZdWtWGqXom1PJZRZAr3pTtiMYhLRbG1120yex
FVBlg7VXgc3MpmuDDieR2MSzKvCHrITsNZEb4ZjKHSbXYm5449grlSPz7HTr1qpJKEaAB51xixZx
u0kbpXutFV9PGSwwGtad6qbYjBXmzGsdAn0jdpWEGZ3h/pCjoQeJS1eZylPfmWjpAwxxfGllwNyq
+pQM1o7EvAawktabbuK3bT8cNbRLBMoZSIo7axVnvRuaVceRYIkOjUxao7DJu02iYZRAYqYZbh8Z
Lqq+SPamCFNzBnxnK9erkP3lThyVotsPcXZnSHZV9O7rUHTHooCOMeXpjs+iB0sFcGdcNI8gCBir
Ti8fZd6mfuc2uicMAt+yOVMwLtO2YspGAKO08UH6KbysrRof8vqXOaeYnQj+qD1gmIZbTk9zJyE2
cNPEzzlMczUBxqDp0tjTSf/WERuNw3kqVnHnauj6xI/5+KNAUmDJLeTUP4jGY9+qm+xOs50rDRe1
wiZYWRIt1aHLQ1K21lU5Fgtz0sWw6aYbfk0U5pkloJGaxARE0uKWNuZdC6IC2jDqbrL1HWC1Hxqc
gza5goF7PZKHuc/hjKmrFRpUeF1JEodQ8uurPE/WIs3qNVP0RuoSAusse2xa+y5Wmu0vaOquqCQ4
eeCmK8ElmIZj7tWz9pwTLQ8giadIFEp2acd/btS+B4tlbA2UbwbkPdj1nw9VtXRHSxi0nDAnaV1u
02Dw5m230dfsgh/HN2nbkjwR+FggawNN9yykW4rOAHiaCmkbW5V3ECqG/ZocCw/uNlGae/bdpcP8
9Sx/WvAswvOs1DNNYEGygnVGmIfGWgvJDTaVB/lsiH5OfOltLlSgT7cK4sfyxhgki8uchHN5h+K1
4XbSzk9z6QCc5KUEg6AqH4a+t9esUJgOg0vYNWWyTvQpDshQbDo7DqqujoQgLhj9ogQ1XtNvQNeH
NgISYbdsfbAhnYOjwWppLqZbO0sOvTUeRBYvLFx8Xwy6a71M2rDRqQBAspTO+9Eh9X4mjQxN2Nuy
FCG6UqjkWfWqleIeqrW9SNHyidGqELmJKQBAv3lZWKvSzd+qghdrF3Y24EB3txmNhTdorNk6eSZO
k1ZvFRVtlBMr/gmO0F0t+Y9EKCtUBWWbrucv6FVeYc6C74r2PrH65zHWkMLaYPZIcLTDLIsTHz7Y
0Hca6FX1juulGo7xILlcJ0N1N5ZgFrXjFs3CPGpV3B5cvfnhAu6bAXOXWby1mnbd8hLjE0p+3ZB2
TSV4naNMQVG0NccrMccKzQESzT16HoBG7zWNZBtbCnBMLf2kQdDtSZzwwRF7aldhY1PptfZggb0p
Q8ZUecg1bS+dcW/rsAZt4Y4XxBnDoJAWQ137fvYAwN8mcIfyasyAtIYWDaweQAWm8/raOEW1QlfU
ANiZuszEd52dbR6jk1HHzeyxrm18EIonjJMj6PKVsO0FKIOOvANAgm9iae64zH0mOTrsmfaUOxbw
Eav95doi87UsyTasyVLfNADH9vXcZjDOm7dFD5l9z9gc9KnToBHEfmWkfiuYeEyWG6Upi7tYN+R9
LJJubc0DHOLt8ZGbNN9MmT554OMaXomHAZijYVwFlOulZjmIi2maryEfepi7MblwvS/n/2NChqOD
GQIWZjPqBGyEc80vGBBFYkgXzniGDoZaGSUZ+PiucWGZM47Se8RDJgOB3GK1gZr0LOLBHkIvauXw
07QlvuYZHuZybFRkR/o6W10IQV+faWEjYZ4fcEQYbZ1blw0qSTIt15IT6rG1+ilP5QmcpBu+mUM0
6tZkLXd1fSGx/SbQflr0PT/8kDuXcdKrpomTUxeC4xPWq3wFJnJkrSCgXnVr/UJg/+wjgqJ4eZvA
AgAUIDX74iPS232F3KU0j52e3CZEX1ulFVRQoDDnWWS/e7v+JbXyQqT9dlF4iyGhhn/UFwygbUUS
my03jwhM95NTwnLhzkXyUKPZWwISbaR7lYN2eOF7Lnvj4x5dnhW3GOhl4GfpX9xt51kpTQeF4Jgz
fwjYtojAAN/EUR8aGFXltatLOwhCoa9Lgj8KZhKAcuDl5+OLdTi1WR2zyLHO4eRH8zfZpBKFNuDk
stWiUVhxsFSeayjPH0Q+bZGu+IB1uKfXyS9CXcCYVQnyupyAJzsV1E/m3krJE2XoXg1AWWA064Kl
2edrY8pAZ1Y8crSO32BHl16FK2xdUDWvbLjgeKbQD3oy76AEP6QdcuB2wKXVoumOuw5gAcb6FWFe
gys6wLE7oCVydCmBU/ekTyM5t1c0gWBDsbvJHKKiYQeM/gbFstCHnQPxrSfN7FRULHSNcs3NuA1s
mgCqTi2/4tUD8sgEZJ5yjW7oI7adr2CtqllyT+sYD8w7y+dd8tPh9SN1zQzYpAVqdm/OUd1Q1xsL
fUdmeov5XzRUDmg4Gei5O9rHK9gxA9fINRs5X+wUxyFXpT8LXAVWXBySsqebTJCbJknbqMxLNyBJ
fgthGYbYNriS+JTywJIQyTiktFa8JzeQFyBl66F+0k1U5JAo+Byw8yMlc4NqAcmlGN0RvVp+l0kQ
dgooQ0SqWfdoyYHBDypEnw80NCZ3BESuvxIwFb2JYLBdZe3LFDAySaUbDGlf7jroIrDtwddVoNLT
zuhwA7YPUNh1N/ZIHxLk/jfdWESGNVOQE8BSGrM8wheTEYGrlF8KokcD0uU3lRvFhuhdv5o5aDXJ
CG1eM2qBWdfXBdp8nta37GcqDG2d5yDVZErRVTPHB4P1P5umUpFu8QOp49hPhvQ1jdXjbNLfbWz+
sqzqEW7h87bisOaC6fYAEY/2U3OqUw0xStTbxgHoYcAmcVB9UaCiSB5Jy3WvsdVhyhwaggF7UFWe
BWVqPOYtDOGFJaxTbc8HUeO9YhBCoCln5cyQicY1WCTYqYGL0ZlXRt6ZvjRINNCaIuwm2wasNa8U
OmTzyMxTTdJ7gW6ORTXcfhjTlGm664+0giyRg/rBnF1f2vUdcLZnm6eVZ2pCgDY473KbKfxBHO6k
NT/BDfl+lO5qNNC/dkt7z6bsupr7aCj10ND6Ghu1GMEnafYV2DNNvNUhtgDnD0MN7zmwfYZr2QOI
9WwiPQ8cvcs27WhkQe92eBV1zzdTaVxNpoOjpuMQ/znInSNJ78AIWvfgA4IXCbgMAenD9UGTGV5X
doWAgyqlGDTflizialcU7g3vf0jQpv684Bd45H1FcEQXpw84YL+HwA8ruq0CzUGrybHa93sajutk
L4MxJF4eJNFFmfKS9p/F8E/Q0hlSZlWZSfIRz9cHRhRvx9/SCtIo98lL7LVec11XEDN5WnAJRj6H
L5anhBE/pqwD2NJ19wyWyXXIjEjHjCOPkWe3bfzb1sQFf24g6V8fji3gPIUhHuwalvrkw6s04r5M
wNNEny0yo+GmuxKVp/kibMP8aPqZ1zThJd3lN+8TYsuFc247mPKMxuunJVu3HpoaTsNHu+3XlXoj
xrjNsn31z0b2vecZn9ZZfseHR7NI0tYjXLhBX4AhZctXSTkFqBZ8qJs9mJ80OP5/3pjnYBC+GLoZ
BONnbNR0oLR/XjE1IWgEi9Q4TrGC8Rt8AYYGUoA6/i0aQO6WdeHrnWeL5+udfTyAeYbGYsM4dksr
klXTCqq6natdsqT4dh0Ljgeow5EVnHsDVFrsICdNjSMDyb0zQecTk6ej8/bn13dmtf/3F1umWDsQ
IxgLy/nz+xNSZnmnF/qRqQH83sn5ZXOQ1WtduFsy4+8wl0N52jQdUa4B/cnRQWAzzPXspRZznMCM
J7+ypE/qUnhGnGwB2MAJsYNw5MJP/e6VIKkzoQ0xgdSfgxOjLfN6Ttz5qG915DSeHspXFiQ/7cBa
aVt0CtLdZUjkm0gLkQSmlrswPbFR8nx+P4lj1pNTs/lICijwBim6VT3RMSyL6d6RYkv07NDX+QWd
xDepM8z7jcVSG0XQFw8+9KBHraon47jUJOWWbeo9jbKttbnwSpfdehZnMe8IqTk2mel8SdFHNZiY
fFEYx3mEQLavkmZTyElF4wzQkiY1OIkNMQKM3ngyaEG8keCWtPom1Gbt6c+/5Zuv6ywu+ctALB2e
rWcvmnVjaiU6NnwzXhvatXTvzPQCxv8+I/3L48LiBdcYjJIQMz5/TE5nCwBgvkRe5Glya90Um/TJ
9uc1hrd7qY8exmEMCECo5DBaANn6N8AQ5QbWbaEOr8ULHvffXAQOPHVRT6PEBcv47LYBSGHNOUwh
jiW8MlOgOOV49+eX+qWQRrjCEtD6QDQBR5PzMDJljCii1/Mx0cFSyxv4Z+gHPkPx2ujd73JEEiqH
4lempS8T5stjOC19vvATvntKoAa45xaKDvnC0oHLeWLNbDrSWwjjPR6CW8yC6Trfz74dTWuQdTAH
/sKiy5c8/9IfF102/oeLKE9NdADa90XbjVzlh+Zx9mOvDNBCPV5Y65uCE8kCfNbfswf93D97NvQ8
Vrk9HSdZQ96jtCtaVUhRdf2pM6AM7vHvweznkQ4a0QEiidZzQIcF4mXvuaNdmv70zY346ecsEe3D
o2Ny5iwtzZmO6PGuUuNHrX4QsSlwoIdy/edH/3Yp+OsuRT7atudIqtuYgk0V7oa+HnfQ3J76uIhM
VV2nHDxnhp7/P14PyPQygZaA1Arp0udHSwFF2o0apiOZDJDAOTjT9kRrH0DX0zBXE0RZDvH/vOY3
qRMD+Q02D2htAR06uyCTwmhHUZHpOOsY3qzF3cJtxxS61pyeoCi4BF98c9/AGwrQu4E0CSyNs+X6
xJxdmtXTMR6aa2alMFXiQqwEnJ8NKa4TWtu4hcBZ/fNTfnPhgEmCw2maBGH43BYIA52aHrqCERdO
v6mifq0iGrUreWHDfJf7flpnCRYfNmfh1pWTllgnxnYM+s104mHpW+AYeMv5rJ8KMKku3XLfBAO8
zmV/gpOIzu7ZO50Z5PI4EePR8sBqC22/eeWrcmNHENJeWOu7KwYzuKFgXa5vIEFnMd2dDJv3whqP
NhwFIcYoIaHlVaBVlYCpEutgRy03AFcj4cZW1M1OyEX8C71EMzKTGJi5Vj+QCeZESVHDwINmflKh
4w8RTRtgeFQTTXV3B7393l0Ml91Bt6/7toBrkgT9N26N/sLG+G77Q3EHOS6GR+LOPDtygDgyVWSW
fnQbWC6V+kMB7pozIynVnerHnzfhd7cV2rlAwkBRwv/OJ5mbEsSVpCb6cZG/wGRlulGAQoiGdl4C
o48r2aNjW7aQzth0BjjUY35Se9FK+t0h4OzyWAbBLRZZiG24Nz9v0mGA5NjtO/0IVT4UfVO8K0Z0
EieB9MGHbm1fJR2k0RwSIPhPQR9BcrGGdPCea+MrGAs7UifVQdlWgnYPM08MnhSHWpH0wmb79jQ5
IMFiHgqmKX95X4qbwPdyaz52ofkIL5qA/yx99TT69BESr0ALZnUhGl5a8nySYVuVkPdkWFIhW6rH
gIbz+gXcLubjW/h5oP+61P587+eff44PT/mlxKt1VqM5Px8HuJfdTKBLeUIRHuolxFiQSWwJUkf0
pWMWojwR945IMpjNGG/oLRq7To1wKIM6xZ6Qy7G4OqK7x4Jsdg90tEmgzTYEXpMLHzEX7CKHJLdm
qqNz0xh3sncDWYIo4SiMbtdgvAWB3Q0wrCuAtIuvL37Kn4/AN8kSRNFgUBCgZFANnW09JBJ1xoQx
H+v6SsjfzUUO0jcL4Bwvw+jRW4Eh8JLMfAjAzhKD4HE5HpvB1kG8L2fIJ+B3WbpZuunmfu1YUoaO
BLHNzke063LzNM91fmJZpq2mOIFYizdumKC6D+SACoVDrgYo8clOhjloIJyqVNVtxtQuIkVccwUI
7JKp8XmtsMy2RLsGFEM0NHBtnQUlEDzMorGy8QgzEd9iC0uWhOYlG8UvTZrzZc6SSCumeTyoYkR1
NN43BrSrWrWi5UPvdJHoWk8VKAYhK2mmHwTyEzQj0Io0LyjOlwvj4+5//xHgrhMDyTOe4+xCGfk8
xKTR1DGDtR4FTQwsPW/m4PfpUIHYIhgmHkI78ud9+JVls6yLXwyeP3p5X0kHNRkkzRRRx2ogqyYX
mOybVZNvSr1bYzzf0lRwfFMAL9CbMtAIfZuXfm8KH7KgruAjvnCOkX8arq+P2aMthnJfjaZctRa6
ChO8l0QmxMZs0/6WqP7YamiSxrZ9BMIiA7Rt4fyVOXUoleThLCr40EBRjLY8xufC6kYPnckWG+66
mUcyWoa5gGEVz+OfKc2hPjVnv2ym0IrhrWBOybhhhWZty1JXXuo2r7luYRTebJiedGFYx+bE8BwI
AcMqAUVooCX89rnxQCcGRcBo9T7A9N+IwUdH1vesNUKjLFWINg0PBIY1+nGTvTlwqVjHTHM2jRzf
jJ4/pVl/hYq39syuyAJi8qtkBtnbbZBhkfxWa4bUSwwzuWt1Cr6R1DzTdnbQ3FneVPTToYbPZ2ia
7uPMs4e2iDUAWmka4CEeddpm4Zw3+yJ2r9pZNZ6dQXxKaoY5Km2xYgbkmbAqeE4GZMk5hqdh6LA1
hLnDkFukRQrSf+Wup9S6meO6C5Sl7ZIYDt54uHWZ4GbNVX2oe8wPhD9kDRioiL3cNb2k1jtfpDCI
amILPaNSTH6e9sHU1ZXfi+lgGk3UF1YUG3U4MWtXufpTzBY3J4lgEpnwGrOFIa/qkele704HKvkj
BExvqdb04ZTkyzy0aSMMbm1sbeo9+LY119DXyt+W3dBQdznCNLUbLym7Y2rkkM7Jf4jyYfNjpgeK
OqRwqOrOs3AOXXLawFfymMD7yjfq8WqSaAegc/n053N2Ho7fF8LFjVRDR9A/7xymspNZ187DcXQ2
0NIvx+vCjfIF4VuWgEwGURJKHcDbZ1eKIpIYnWv2x76RqLiFzeGPNZwULR/hTImORgeG1izkrmR6
uZ8ESg4HQ/0WFV/lgWj9MjsK94ClHG+06BL+c3VTYHuCrDWNl+LOeTFNDdTFiOmOveB8GC/3+X4a
k9GFoGaQ7/mFGSFX98sDqBaetWVRuiUXGuPn5dayHHxIkEPBWcH90hiH1rXDZWJ0R/BMdiW1a9+R
w/Vg2rnXtdqtAWKQZyb2pcTtu6dcGLNLpUAwUOysIslxv2LoJetQkdgrY9+tluYGxHl+f9Wu3OAS
3fSbPWDpH9dbXsOHW79NhrzH2+6OsFnVPS7Vmo1uii5d4fc1rq4BJffBaNUQYNDxBMWiPnqZA7e+
iffOLnZqx0uZ6rdoaaqAA0j0+SjGE9SFxtpu50vWJOdFB77Kol7A+FL8Bdzo7OKNRafAtOmbY2sY
GLNaH8fE/gk70W0x0AsnfXnTn69XGyaUkCks00GBgp99iaQvQDLu3PyYZ2sMWAunApwfdgKJ1CNj
Hvz5tH99Lox4hgXUMtIN2P6597NjI9eUMs5B+Hwj9UqJKaAgh8X8+Od1gIl/eSz402BaF2OYyGDq
5ytBnWPpMI5tj26m5IoP42Jnqb+mEq4GrRODopVVQQ2RGbyRrOg/OTuP5biRLQ0/ESLgzRauDD2r
aMQNghIleO/x9PNBEzEjVjFYc6cXvehWdxaAzJPH/MaaUpq8VmRBArdga0qWP2jBC427P7No/ZyU
WLxLQD0JURH4CDr2bjNGWzEl61+i/k9WwSifQvPRmIbZbSK9RHwAgIdUaJM9IrILhkzUd3LWLzYe
2r8jGg37YJ5/F5agHSd0Gb1BiQVXV9JtJQvvXdKi1IF4YGtYvw05/oNOXuH1ctw8CXhBAB7pH5OV
dh8V80EVgOiJQfA6lAMEtX72SPs/hnpUbzpUcZcZGLWeV6mrl2Oy6eLI2ISBPriJztWeW9G0L0TB
2Ii69GKlkIm7BMA3OFYTki3mOnstme/iwvwIp8QP0hkREyGijEAEK00PTaFdwf/4o3Gc7b5OY9JD
VIjE2bo25OpF6NH5mU3xqANNDoI7ohu5QIhRE0a3Wwm0slNHRYJsJeDkuEOEBRHNOwVCCYE3wIpF
DFtkl7XOX8Yh82SzUD1hkFK/kCoSwK694QpGwDXPFTsK0eXLoZMV3N4Ad2vDFnWEnBZ12CRK9cqE
WnDw78if4yitvFHD4E/LA8lujOxA68fRzUbgvxsfE2NWgEGgv5EYmjuCJ7K1JmbarVTDRuj4iCr8
DzsT68BXdd0JsiZCQ6hO9r0ZmL9E3HZ3sjxOly6y9dR/Pqqcmb8qOEipQS09ucjieBxUEsiKanf0
+Kl+4us7zbM2mVf8Dpzvj9AXB4ghE9B8RhEyIeikxEi49MSKv47JLthL22arbSTv/4A+++qhuPH4
FCrkJXTqPkfmeQpaM0AQ7O99Rw3q1BvBI+fxFQ9J6wvB7ouKRlP+We3U5SKN5LGKOA3cOxDXXymM
Izt+6mxjIwMecQQ3ufAaz/oFa6D7d8WT91gNRZv2SVHRWByf1yZF5AAIKQJXdQevR87LgTuZX2gk
ffXx/l305P6QE/TKBbgITArDrbLtrtaPhyXa7vs9ctavOn24k2Sl6GNT7g0eTrsLNv0GFB+cEWPP
lMG/BDKTzmve9UWyJ0EpiiuF+vNG0fLJrPqGjWL1HEd3OcLDN2xE6hRn8DSncfotGk+ZM/34/iH/
e6ufnjtuY/BtcOsMODKfV44iVE2wq66OsagI7iykf7JAQZJUrw4iLIyysABlqa3m1gPZEpONtzmQ
HtM8e0EqCA1XsEa3uYZw8YLQgSb+LEXV7ovlMNXmDtVchMYwl0YeXmtpqls+1YgIYomAo7Xj3awZ
wLGTnTiFuyxOrw1oujYXS4wObKjtJFG4aXvlIATRNaPpyKlm/UWvQ+0hl40rIP9PvSjHjLMJsGbS
IDAAMInQFep2EtS3gVC9thVenaPS3mp1gIStfgfp4zoIq4dlRk0eBLlXzwhLgLx+IRSqbiDBlQgQ
o5g7TzGRXaTJcVu30h7QNUwDaRNjQXUl1Lha6tmxN8trSYt1O7aEP+pEHVqsCsxiBbbKeM5F9XcQ
a6thYOxIavte1dCnIXHjVG7ltK3qh7nLEUfPn0XqW3QL4aQo2U1eI9FdDOLeMOO3MUtv+qW9nefQ
sZRxN8RZwhNLV5Nc7IZWv49E7ecwjz9LUDQ1ht1eCGgswzjZrQbhsChyhRSfwTmRconad2lQLipL
ijnlHqsKxUbfBKlec8J+VpQbXxa0J62QbvuxsByDZtXObOUKKWXlKUMNW1NQfTXS3BYiVDhGExpJ
VJXA6CO18fFVjmzJiFXb7Lsbo+gRg0HU3ghbcAN9YivRKkEeDaZXd9pTYU0guFX1NREld0mzxsOj
p0fbGUAk7JKPGLm3uDY/YiFv3UqUkQRJr8ZKvQFPMTq4wr90ViW4ZdqU9PEkVI5CLLuaPMzctorF
gyBGSAS3gDE1SHPXBXw5SDvtjVJOopfgpu5MA3PfXtQPRSL9raeBx5dkzZYR6V6W1sfCFJKN3ku/
q8VMvEA16AXo5ezIsR7twOgHkLsMy5uT4VrNFBU+noHiXl5ao90pc7mriqpwFimDod5Y7Q6zgJc5
SbE15r4GPNgwDlmya7xd2jUfza7VSR4ugA3Oa1DuHZnIooKCRl3uJIolVRslgA/r42AOGZ+YnneL
SvmF3PcMQXaa1J/cBPCdZoQtq/pY9yZtMyDuErhPNjdyRkbiBC3qInTbjs0S/qHiRKNEvQQA+CKI
mrJJHDXRvAFac/qoGVT7dpYF85Bd6xuEN59lr90kfuxMToYaPP3r8PIVeF5ifF50ff//FF+1pZf0
RVhUfYiOit9vdMHO/Nwpf6EG66BHdVNshGv15RLo68Snk8kFNNN/n/YkcId43SxBzcKtlxyRaXLK
De2vaTvYaIe5jb08zaS59sVq83xDsS7tE/QSAQuqpyNTQJ4CotOSeRgd0t/3fjNsVTs4gLzkmkJO
5v5SP/iLvYVdwGpdu5a555jvCiW2oG1L4VD3Qo8W0Zj7SpSVsLuL7CFXwIHCbLJQaATljMdesdcA
M3ttO852Puof39+YX+yydUC9JnUWyI4zxIPY5mB3LC04JJkzI9X+0N4W7rTtQtosz3hxeKUrX31k
l1Kt81SSZYHxACdBfQXi/ed91k59GJmdFBw6Cz8IU11WGvNClj9Ioi3mAJzh33D3JOrtgCumXSf1
RkKt2o0hP1x4Beth/pwzrL/FQBUYICVCqSeHfQmDvLf0JTgU18l95U9XHfPd6bn0C+dSinmeGLEU
8wyglIzMz8ybzKabCzOvAjyIKn8VUWym0MM54NLrPd/V1O0gDVWgYFTUp6/XyM0oDtCXOYwPBUx0
h/r5BikTLFfo25Tu9MTOdr9/jZeWXP/9P5EjRTq9MdrOOFiCeV1W/R5A4AUM0hdv79NTncQIPUW8
3gwm4yBiUDkpAe3mAT0X48IY+Ys6YH17CN0xqWRmc7ohxqhQxm6sjANagplKnSPUXu1AsnqdHNq+
eNAIZM2XqrgvMvTPy55UAnNJ6rTILR+tgyjfw4N28KY5Krr5rKgEw1gsHpVAgTQdaxt4gS9GO95/
/xHPmz78hNWW2ERdgPbrSeI+q1XXFEptHDQIut1y20yyPeqLH5jxhe3y5bcEgM44eC0oT5s+Yq3W
NY5W+qEzf2akXa3xOC2v3z/NFyUkAyHVMJGQY056xr7WBXxO2jQzDsku3oaKX27ijfYW3IU/pqdq
o/0oLo2cv3gqCnDeGxQbDIlPy4+sVsR5aRT9YGoE9EagKxSvmpT/j/PN1J81dHA+ID5PvtO0KJG5
SJ18yLkbwcAsWwFGVnXV+4OngFSTr/7z+lEWRTCehEhuCZ7sZEnGIeJUF7N0WMvxxZXs8jdc/53i
xb5wvPDdziKyjFE4aR5HD91tpgGfY4kZt2qpaUgSyVWl2nI2AJtd5ofaLINbsK2/GzVjoD8k8tWE
lNCO9FMFcNJdOAxnH5PV6XtjZq3gHHdm5En8jgJ1KeRDmXTbENs9Cqy1RiwN68L3PIudf1cyTY6B
TNA5nZuCQw9zrS+Ug6U8i33u98J4IaZ9/Sz/s8Iphy8NVrpAnyuHIFhu0c417DRvnqYFEc/vv93Z
kGJ9FDQPQOBw7ZxJU/T5MqJHHisHDSNJV5l6QITjKhFeo/EJDh3hUDpUxiWD17PAxbJYKrBn6Dec
Q8MH1BXGdBnlwyDXyFECkkXksLbwasmkC5HrTBoFSRSFgGvxuQCrnkG02lg1pjxK5YMGOVAokfWP
LC256uXxZqlHAX8Citt5MUGLTfW7Eo6PQ45PQNWmDGo0aZ8F5m+IWcWhzWNz10nKDNoKm6KuVn+2
eSttuqbC01lHkyeu0G8EjYuRszQY+wkK4i1dgciRos7+/sN9tUMoNlYYEUyds0RYU1bvljKTDww6
brXWQsmFVxjG3aW+3t/d/Cnf4v0htgdgEKs6Ei/l8+lmfAe4t1bkA5PmH+EShXshDZ5NMSs2pQzn
j2zsVSyg18FnixFrMJ1ZLncNDteYLKg/m6DP7AFH64A/DbpguBfMisK/V9KNOUP8LwoAe02nbTIB
8e5JyFbZ4O4KwTzVZr52FNu29WjA10yLQ+r2InWqClmIWdQx6Ar6FyOCRpCNveJ0UnmTpDKVJrHA
acJi11rq1SCXT1hz70yMsu0yBWlgVdZDmaf+iGyeL6G+5ukNwsDNaL6lNWW2sKACmujCbSm0CHYq
ue4AnMQ8Q6yvsYxiRqz0qT23y4dcaY9Bbz0E7bANg2mfxThvpcWEfHQjRG6aL/tKtTapWj0a8/CR
mKIvIlzCnF0JrwP4fzJyKw4jz/sWpL8mt6/dbF4NsfDTyoOXThwpqBDe7Kyy3FKpp86ctT9Dcfhh
IoFnKjO9kdV4xyjErVFGD7MVbJYi94SUQrgqOq9fFnwELDnaJAUZWBjHf5qmPoSNlu+V1Y49GWZP
MpvJGbA7FMX+RwYzn+GF/ktputzpmIyZiL7ZiybsizabboVcvermuNwhrLE8lI36XCWTcDUKbbJv
ugzUQ4oEPGdaw7bQmlxJKJ1C6q77pRu878/AV3EY9BZcBjIP5QxZukAUhZWaS4dgnUhMDzq69P/x
Cmu5s+aW0IzPEvNQ1CqRuZV4SDsVZSuzfBdxsPp/LEL6oej0QFUKrJPrUxr10iyxnjlEsmzLA6Oj
S+bdX7yold3yPyucpKptWS6Z0bIC+29fxoZfyv2FG+vSEidRYspmGrkLb6rvm9GW8TXDgOKSK+wX
Qe/Tc6w/4p+iBdTQNItGIB7g106AgXLjKF4acF56kPU3/LOGqcS6XCi8K7NWrtsJ/fIwGPQLn/xv
xncSVHkSGHNIzEObO53NyIEWpWqvifRPzM1yiHbyH9XJ3MitXoDFWO+kUX7pR5NzSaPk61f4Pwuf
jmmkSRzbYGHhZPYrUXmVI+nHMF2aXpzKynDnYm4LoghdAO2cGxIwfh6iZREPhfTcdoqfx79lqIhJ
+7wM2yJr7Xm5asrN94f1vH4Aug+nCYAORRY9kpODVJQl+k1zufBSm511pf3EW0HfMVtex3gq/hn2
f94HkxWkXkg4keCGb3Oa2beh2uWkmf0BvArVZ7fWEVJPO2zCAAO0KGTfNBM21bg892GmbjQ08K8L
MBHOkvUaAuyqJ+slSQbGZl4sRpcQrmegcZWmwioNh0I4eCNgmZ+3c47fQlmFUwetXBhcscax0QiF
3ifgaX49VG8ihEayl26DjgzWNgLN4CHexQJXQ4XwkdBUEJqYiVjJsNPRZxVkBogzbk2SIJSo2GB3
Kca/V+X8cep/0IBlmpvpyPpA5rp0as7TRhWyESU+iCaIi6ckja4cxiGc8+6QSxgWNCJS90OF9yXe
V5NcOUVi/aFhtA+F5BVN+Yc8T19ri5E1WcC9mEmJ00XzrRwPP7/feOchg5/FNl+1jaiRjZNaq81k
OQjrpDsgcUKTf1tlFwmK62f6HC8+L3GCsgmiQu/LlCVWUY/pmLxmbrlp30LPcvgSzvJeIOJvm9tk
X2wudTqU8yKBxVH3gDcNiuULaRa1qgdLbA+Z3LdMjCzxKjXjD1Gr/0i9qfmGFtyb2BDvsjakEZol
2yLAWyHvu9EejcjwIim61bT2RnS7zZC6Mpi/aPIWZMVXIR9UdfMc2S6ZpDrOBoDfU34j/dVjNPs9
fmu4p0rq77pKSmcswk0E4NNuK+GAXtCHYC6Tz/uftrglb//z74pKDNUzrFCm6CfxhJFNEeZx3R7a
sr4m8fVBCRy/X+K8eSUjxvHPGidXsxCmmbQgykdDW3SKI0roDp6GDliYvbGXbXFrXVjxi3z+84on
NzWOG0kiRhVPBWEl3WZ3d7W9+JKbeqTAkctckg4+Fg6HYbs8pBttQ2t9X6Ve9JYjmLwR7i9S8tfz
cbq5/30H6/n658rNh3AQ85x3gI+Bp270vfhecBWmDrIkx2XPr3HKO3Ss3e/f/VdnyqK3axkKJMYz
fvK8BFFVL0l7CNBK9aqkfUwtZNYwnO7sIcKvB6HlxKnqfERjq0ovBDNt3T1nT033Du68qJio7X5+
6jJS2hmvluYQDIovI0j3AogWvZFJV9DGZ9A/Rr2vT0plCwMj3Dnq/shN8mhF6P1lGKwkSX9viN1r
X3GVq+Oo74eyCLaNooR+bKSbVl5ogRRp6VAn+KKZ3DSj2LhTJLpNjG4zZYWgwWvTmcwxmP0w+tSt
qvGaOZZnZtF1lNI7rfUrfE3+TKHyqObGT94j3jR59yAIYu3HonaL4uDgokJ5DGS5vunM5WFVnPTH
bjjkXBcXXtpXx4U+HXEU7Bl61aehtjMLcAGB1Bz0B+O1xYzNC9yYEBg9pvfi9bC5rKf55ZISNQAg
GhCVZ1mFGmf10OUsKW5ar7uGnrQe0dQBaQAwawe6yv+Pd+YJSPHkiEa1kNeC1tTHTP+VjSAPlMjR
+95FCAjfkm3fyVvKkAvH4fxBT1Y9OYZ1AS8lLur6iCTPvZJEz2qggIXoUfREJc3DZ5Jethk8pOit
2QosGbUr3sRieZNq7Zk+5IXxwdllf/JzThJxjJH0KZn4OYvw1uD+FlbvQ4mFdP7wfRhYH+vTOVzX
YbhnchJhh52iX9BZjugQF/URh8/tLBhX0aJdWOJvB/R0DcCS9GNXQvZZm60bSjE1R2b6K74M5dxl
B8ix4ZkeEPB0pWdl3x/x5NoGt6UbeRrGVQwTLyTlZ7c4z/nvb1jf9z9RtmJUp5TI9B/FqLvXhG4r
VEZjI8HwpOfWSjOIH1Sxfv/+5X71EQH3rIokCkS/0zonjItmABNZHUthelpWkwG1xrU77qCLd+GF
HXxW26xP+L+LndY2gbaUsE6s6hiVeIYBKfoQm27Xz9J8ofl2XmmsNrCgYMmF2DBMLT6/y8QaJCNd
j0qQvNRQvoK4cbVWvNG6ZJMqklMicj2AyJgBIZSdsLJTgOJGF57373ziZFvRQmUOTydQXY0jP/8M
HfbCgJxHdSySqMW1vPJk1L1aMflZl+WvyiB9zxWnKowHYx53+I5i9yX5jF9eezW4KooD2fGV0IxQ
EDBfqPtxF4t4X6YGgB/Bb83pZowwlLHS39/virMLn9cHF1OSQdKhDKGfvL4hEYs5Es3q2Il/GOi7
UdJjDSR6TLdv1eRSfvHFtvi02kmKhTX1ko8R2wK6jx9JL6q6+Gb49v0jfbUIqmMUAHRIsXI8qbPa
UiqS0OiqI5Y4WFfSOQvu5XG80I29sMrpDu/FFLRsDU4VU55cHt2h+ECkyvv+UUhuz0MiOZEOTQuU
BYnRSUHDoD8JzaQrj9VQvtGestyoWh6NEvnQNEWWl1viPleNB/ASnrbgstOm0nu5SKSQY/tbLSKL
4lH24r65i0cgd0jRLc6yoAiRxPkDNrEylRiuo2o+TXZQdld0JGhTFsJPKYiejN5EAxlTH2BMdDz7
KsPjKdU3gzADgg4iFLIMHGzHxLcE5ObaPKlpDWPUMfUovRV5uQsr/PkGrb9ncvqIQt11q9FzaPPp
PpeFD7PFZW3CEdktLWB7plzd6Fp1rZhNtFn0GqGtIYS/guZXmdGMyaX5IeX84fFddlTsM/5oQ925
60gFf10wVnMf4n4RR1tK7SMmKJjN5+XjFFvDPmmMzhV0Ch0la54yUxuRLjMSV0BlzolGGXjgvPw0
reYOH/O7ZpxgbU1ZvFWjisRmmZ8hfFtbeCS41eLELggc2GDqD8X6P8kTBChmS3Xnvs13kjUcqH5f
lk41PTEOBNvoEsZuZeP35YxpFZmsvSSA6y0dJYVRxHMVKsK0BI2tB0zKiiIHN5sWP2AX37ctxpG0
cyOnGxKYZmFs17n2MJrdfR7VgSdS9BsJWG14lB+FQI/fEpsexznZ8kdFLV29VX+XZrVvMfbcy0ld
3CCbh2v5Ao04lV6anGqu6eLZK7u6v8fH67Yp8KgqET52Alk6SoUqunVmTq7ZKG8YK7RO2spXcihJ
yOWm41Yv8QEsq9tuShM/Va3KW/pBBGuuP3RVkMF1S6KntEplPEU108kjE/0h9A76WMyu8iaZbbg4
L8aAEmuTtFSUVk0UigmaVdcKdjNwSQ8Lxlfr0ksT309K9xPawHFaUAmUs+JNz9LtXBX3RSRu+eIv
qoH/8yzMr4gwHEKDuUwabOmX/8Jl9qGWkicDby4kt2OHYU3v1PVY2XptmFuT0OyLdd3aSo2ntjIF
jBqywWX88NRFQminpvVSBTUgTEN4jNPM0+r+ZUXWOVELn67KFYSUOgBXeB97IppCtl6Wo5tWBj7M
k35jjbjHW2nhdmL0GI+MZixdCDfobSvI5ApeAJvIHmvZ7+PAteZ2z/jxQV/Mj6aSr6LUvIXFGV2L
dfdeKtXdIGeVIypDuuNvm2aBzJPXS3VdaxwXA0arHY7dNkWMbzNM03up93wMXMHMDJJD1yJoOM/z
e65BUaiGN3GE3aek0Ds6XY+2PZWMX5YQNZMyZhuW+HspeXUnFuVNYOF7XKVCtzHbWLHTSNspi+Ci
jjdC5ctvBUSW/hoHxY12lVJ1M8g0FXwskswd6xjtqHi8KUVMLusmqB3BksPN2LZuhOPkNVNd+T4a
guu2SW+XSsBoMf8TKXLimUsB5MGaFLpaWhzSNzW2kxGk10oVLXbUCbdGNP+IhXmHiKBLiImvLQ6T
K8Wm4VlLi3vrPMwbOaj3Uk/rL1WCzdBaHiqPN7OYXsOxgEIZVaqXdCAVM6WRHMniHtSFFs/OOfij
a4m6WXppK8kh5VbYHJOmA+uegxCFZqNei/OAXLhIgE7aWXmnucjoGDaJlvB+slzsN6Oh76jVTFYn
J5rgVYi14cJcUh2hW0wPylS5NcyufJLnsd0SdjBu5tT34CG2Rp7eWLGIhXmyE+YFHVmlux+tIXgX
eth6mMpXztKq3SaY/3qh591Ng5cjGshIF7dacwD2A9JIvM+BnIIBwmoA1QXLCZGcwE62eNTiAEnV
ufqjoDsAoLZDXlXF41YtMpe4s5UrLIrrCcPqHr8imX/kJj0u17E8WCCTQ6RHp+i+H6M9XOeFtCcv
Xamt9qViAAWKrX09ZUel6Wu76iMCWwGq2MiSpzmznlGAbLGcV2S7SDrs0kP8hyCeTJ6mCJuSD44D
XfhRBqUbYudZlW37EshBgUkSDrNhIHxQpTgjjvCMEokqYzLfp4mKTufwS+AW86Z2lPy6V960YClc
cdQPQpb+FBtK6THVWifBtxE+UP2WiuPiV5N+v0QGHoGiMD6gEr6LDP0mmyS/jVrJTrtSdvSmmvxF
KmpbmqV9IMnbDDFuQTBvuSkeTStAvNW6DaW6upT4njX2IZNCFFdgT9JT5hN8zjgNwmWYi3gHB8Uv
KaOhusw7pc+e0rEmnv2ohsydk5cAr8PvcxL5Ukpy0gAdiRQiHZPyqCSDDw7cyaoeLVhl8dRY3Zmo
XJHu7hPsv/o4P6RovcRxcp8GgPaKXvJKdXEiERKX5q0s5Vn6BfHdH5P8BvIvqq2Keqc1+aVuxZpZ
nuTn5FEQY1GnQhrsVOGt7nPISnVdwlARfhElpZ/qD8uJB3wN0Bl3Aucix/WLBBEADuUALZJV7+wk
c1PTJaKJRBraVXDNCvweYdoqtMCZmMDpNjcZzhnZom96KP8BTf6UIDHmOfQtOskwDL7/bF8VSrRO
YFquUyAJ3uXn/TJbEnTuLqyO8xh7EoSSWU9vB0HaFAb6esgbliNkeYFdM4b2ZGyNRt8uVfl+4Wes
y5x+CMwAoLdYQCxhAX/+GUhLxCJRjg9RSh4DqWeyIi+Y4KoF6SZedGecBVeqHvsy2mMb6X+//BdF
8Kptjmk6FTAl+Ek7R0omwxxnK4OrV26SuoWK/Ry3K7fhQon/xdcHEbJClTEaWl1MPj9mEUhd2ImY
VYYJDWsDCd7F4utKF6PAV2EAIDBlHGWwKasnT4QyBQbXiDJwDemcQiTAnSrzV6FYufClhtQ9LINr
AAaSl2kMg+JSgUkk5M01ifqfvFhMBgPpUzsqAwmDuWZAgrWP03S4hmNhPDZdNRLvyB/Sun2dcvwB
F0lH0rdOwTZwdVl4aWuqawyz5NXtMG1mq842SdiQERXMsgT823XMBcXcuofusUuJW3YdlzeqwNUB
r3InWLgWmmrxFOCA58pUU46hJ42fLINsz2GVQS2J0icKa/kKo2XlVUpIm5qUMs+eKkl5GJOq8OUE
YuYw5s0uLQEOaVXtJ8AhdoPRPddtM9/LMeYAg6BjN9C12Rbc8kMIL9NOJ1Ruu+jZwjLHa7DNc3Wj
SHZZvmi+HIu/IQk+69Zymy/FVtNvw05RHDmpqJUr8RHrLBNOqJJsoFn6QTK8WPp1Il9rOBXqsR9z
G3IVowWzWTrhT9uoGJDED90ESbUatoC7/KGxLu6K86oevvOqsURhT8P0tJGGATQ6aeTwNJgczKWN
X9WxpVea3uCFgIg0rUS6l3vZFbeZoxy/P2Jfrg2HTUZSAefO04p1YOba1A0myArf0Qp/RlOACeOT
DNNU5ah/v9gaLT5Hk5XY/b+LndxF4tiMuFKE2dGa7ufhp6RCvy2WbRLeTaioF+HisiEurHkeQz6T
ydej/0/3TizFsNMCyOSN3nmlVNk9xmlYwduj+P+Ao39ea/0t/6xFOZvWuCSlx1l4mZqCgIlgiqb5
Wa975pDeKhGiFaYS+Au5UROogc8A4FaYdoxJLozgvqBfkHCAI1Cx0FpzjjUv+Oe3LNWSWl0ppUcu
PezusX+v0O8q+3InDU8aMAI471c12i/RUP1WyuJHJl76DeeNU34Cs13cYHXMyE5hBeD+kcmWS6j1
bX1jIL+1TLNDCOAEVo7ah7/GPL4QyL+4N9GNgHSCOQ8dpbN7XKijfIDUlRwxYPIzYbmTMmUracNL
pggfwzReD21222m110jmXsf/PFJwKm+K/sK2O/PN49HoB6AYRU6hWLzkz+9flwbBWqQxOarysB8U
JGZqo32qmskWpGEr9eWvsULKtQ8hj1769uc5n84dQ8GOJBMQi9M2YZCPnWCEY3qMdoM7e/jU7OGD
DvbgmDZuKk/Z0yW4xBcn+9OKJ63CLBQ7lDyGlISt27UbOOD/N2r2X2WUkxACMgNAKswiMPWnoMoi
VKQmncmjtTk8mPn0IKfijR52DxRzO0kwMIqV870hZ8+CHmVOUeuLzRzK1/vAazprnyWCV8Tk/xma
QooOZBfc0kcxSs4cL7uhqn/ROJJtjhUUaCP3k75dpQXq7dzmvV3CpRemJHa0SJXXVgMXYe7HM7Qe
UbNuqjDeVPp4kFBL8IIROGun9Y9xuBy7SbwJ2wQYZZVt4c3uUbJ/jmAh0M+T/SDKkEFrEXKhTnCb
OlytZAwHm4FNEAatw40d+QZyYPYQIA4Wz3nhyEPRu0pd31tyItmlwrDVCpNtbASLXc1UGNgjdag4
Sgd5mO8WoUBVtjPvEyC4MH3nm6jvkPwn8ttiP95aOd1Q/AxnG3Tu2r2sKA5BiXRKErOo/AAqufLb
JD9ISRc7KB/cLoaxTZv2o0jNtzkJX8dgiFExUmUnX8p3NnaNK9dwTOgR0MpXpn1YT9AqZ5KBWulQ
il9MBAzl31Azj6Yi1FtscC3MayCjpGV+aCz9TxdVpoujvFdJpuBRXOmPkxm+5hYKjs0CtjVg+mwU
mAInhjcOBX/OEO1WpyIdk+zaLPJtOUpADzXYr7Qh7KLRb0E8/+H3I90wxtOtNS3ytly92udqSLyu
Bq1aGM0hY5BqYwO6r62R7lwy57sk7FFYQIr7oVlt2epAf0XbwQssxa8DFJLkdHgYcxNrHLw3HHSe
djPtYNq06LbJTS/aQ27COVZ7p1Rm3VbNcjt17S/4ag9KjdWyUbYPAqC3jcg7A3BN8TXrH2VWAMSy
CFKzUkRAndr3qFwMcv4hdPJ4eK6ZNmQoADp1qOvbyrDulFS+gWl/G+gS3TTxKCe4ZBU0ATBQqH/V
k3FJG+ar0w8qfZ3xrnr2p1ipbEYNPuziFG4/+pn/99N/Xo0QT7lIqNBoEgOR+xxT47aQVCCGCRYE
q1BpjUi05Y0+L+ruUgz96pGInBQ+Kn5kZwpNfU6ZGAsR98huJZ4MUE7aXXfRp+aLSM39iJoO+CAT
acGTsjMT20ZPC8s6oOVr681NSnvk+5zrC+ajIWJJgbARgkrnH6cRsYdBsi86oljiy169aV5ojK4+
mqq/ahTEboIh2qVVz/NKXI1XTi+DPgqd08KRWV7RVV1gHRp50pwuV7Z6UyQbUYPv3tBksisoRHj/
yFsDJxB0g1MgWZWS0ePGHMRcOm3b1smDlZf3OjY6OK7nw+77N3P+iQ00TVG/xrFNNc5qWylp0YVu
a+PQGdqPWap8iS7rBBEBFj7n1Mgcue32TXqBbmOdp0UU9f9d1aN5fraL8xS5tTILtENgYq6espBf
ZARcoxKfxyZ0l6Y7dEpbuAsu7ygRSX1EJzZtAOcLYLzQ6kOUPNRwNqv8umvpXbfWmz6gyjapFW7h
tGlGbUH1pvhVWqHhY8uie7hb7a1+3i2a+thGkuZkxG8c2rtNiL0iwJborWwmdMUihywWXyiJUZMu
1644M0IxJzNw84I51LJWf4aR/NRCLMgbRAEEI/5VLMG1nsqFk8/NyCw1eo8x07QR5HvEqJMYaQ47
mAoPPcRcV8QNl0gc7hMtlLxERDanTcx3Iw3A58QGfnlNMDlaQVce6bx3K43e2lC/rcQqdKOgGx2G
li+IVBz0qr7N53o3/xd757Fct5Zl21/JyD6y4M2LymrAH0tzSF1JHQRFUfDe4+vfOHkzKyWSIVa9
9mso7lWQInhgNtZea84xVaMNF0UwH2R1/LJ2/TlXE3e2OstuC2vfxdIPKkDRSyP5lPHisJmhEsGZ
33KCn0qL7qxshHIvm4QKWQatQTk0kzGU25aE1oa2KaGmOZ8VwoHRLMtHza63awCqHFysoOCIO1Pf
SGGzJs9LnZLVQJwTBVcw8a59IW40EH0GF7lnkfz4QXn6dldkWITFEQN+bXoxq/x1JS07zF2ynGYP
mgFaQNXbi7ToO1HIJ1ca15ffP2jvLUFXwD/OYxGI6hvFFpz9fJ67JX0Yt8iPteyYruPTaEUQy1bG
etZ3aZ7DLiMKNJOZHWnnWJVcvZvspupv9b794Iyrb7swJikjTGmvaezE57zqwgytUZIqa8UPmsC7
GVztoTLm+CJjRNmBvSCecdgu7dB1h3XdFA8G1dOcKwq4DKUKB9IMPUVpq6Bre4sKs9ue5NYcfGOW
boQC2jqpodQ4KNRIEDN1Z0wF8jn6GGQtwLddn7bRCTBU7+kpPaBIzdoDbE78PFueumprgOuo0sGX
tAqEsGqBGGlAQO3LaRQ+qUPKbK91swTyx++v0ttb4npSQCLT78MJ+HoQLwhDI7dFkjzkxrKTsyx3
jTr+UhXG7CUm2I3fH+3tTc/RdIm7DGkP8amvXnzopqVuWrkEQk8NPpbTaYtxcfz+IO9swn49ynUp
/mkTXKnZyoc144foZO61P8xdulN984/Y/Yh28P7HQZRockUgjb/a7TG/SMAbRfFDK+deKR+l5iMv
7EdHeNVbYDgIamjkCIMchfLQMYq5/+BsXW/7X/dW17P17w/x6ppU25ZL8xonD8UOcXJ3Syyggwb5
rH5ej11v5x8DlOQPjvjq+shRtjCi5C64xi4ZJiIJUpeeVyo6gX6l+5Eg+91ziKAOQZoKO+l1sysx
paIqGombjkBjWXS6QnQ/OIfvfSJiBynoKBzfZgQJIJvlDbH1g7Qpabga1nRrNiqWLrKbw7EmOq9N
CEBOq/TTtpTNIZnFxaFEMh2VNtwHv817jzQmC0KKSUDUeLX8evujntXWLs9iNmENMgRF+zpk2/d5
Tr4ZSf8BE/mdzsu1dc7EgkMR5vu6hw4kfsqQhQgIsldnOzKeI+RxsOsj82lHPLQfKHre4Wf+erzr
lfjp2dagNprVxPEmf/tMow3TnuSmyFqrkJH93iLK1Vv9zROP3X4NPzq88u6F/unjvnqHdFWam1lv
CpdsUcejUKAmmRRt8dR8ARlnIhYu1jUKk41muqRZfj2O+jXXccYsHM1hmkzMdduzVWsTVdOsemqd
HROrQkYes6OUs7UISausd4RAPY4xnKbEIhU4BQHKo0iduAc6MGHLVPa9oOSuVSsAlcRBf2q25CPN
9XvYml8u7vXJ+ulkr2ISJTTbONnPZoBV97CF4uwIlQtz41NjD+fSRZaUkTj1QaFyXThfr0k/31Wv
FtZWr/SpiThws5Aw2d3WyABSxD6/f2zfeVAgcyIzZSvAQ/G6YbZaYpV2TSRc4jJ/6sf+0ygxx1AQ
aUxC//D7Y73dGWEHZpkl75pT+mazTAkht3OvCRcCSgmolgpnq8evXbvEiDnGe8YkHzyZ12vz6hRK
FJYiGjvCks03LTPaXdiTF65dq9kFacjQZH//kd5RQGNzZpNPTrkOE+Ifa8NPt8dYk7aaWeX12S+f
FJ/rg8iKd8fgmbBfnOnxf4BweucBlNgVg08GafN2QhrTFxqNLBYu2o3sQHxT7TJIr6JgnhG7CT6C
Nbx3i9DggK5xHRJyk/z6BPRaX5BroUcXBIvhVMk6lw1O3pKWN91gjh+s3O9ds5+P9upt31Z6rOkC
3CClSEhWXLFl/W9zFTFwSMQ/KWhGcPe/sehW1hbrKAOii1DKvqBhQhpW/4P74t2TRuoKlBW8GtBW
fj1ptFQFdZZXoobv+h/X1LQElYONdpABuhEkhzW0jvLX+Ob/4UXPKO2/j/s6EaMySLE1VjG6lJZ1
rw9iOOnC/MGa8c7K9MsxXr1ci61LiD0CpwSBPlrupHwfDZcPzt+7t8FPn+P6DPz0XBnzpuVxxW1w
3Qog33F4q7qZFli6u3j0FgfwoKSxfFTNvvcu/+WzvXq5ichv5CjiurHzDK5Y19ZZ7OqwOY29YBX5
SGH/0am8noafPmYeJ3O09hwurg5V/6XWBKfN735/Lt+5FVF8Yzc0eX71N6alNI4KY416bok1C5Tx
sCnNzhB3CKk+mL68fyD9mpp3DWV9rV3Z4rauxm6ILgtSNtuaCRNLpu1JR7rVttuHqWrvnDtmt1ii
aY2K8pu9dUPwvGi2oLaiU3IF6Hm9Dc5RQEEG3Su+lUDWWrcfIdrfts7QLmAUVq50HnpYr3YKUl3O
PF9TdNmE+CUd1KdZWUy7q2m8m2Cj0b9OP0r8TIjg2offX8d3HgkSo3h8FS4iQLtX63A813S+uzS6
qN29lH3JAFv//gDvvcwYHAL/ocXPnEd7dYRckKsJADs92UuRuHFocfcPqDy/9ACqbRKdoLW7H2nt
FfNtW5BlmAgcdC5Ma4mb+fUhKPXGhAOgWhfLWgqvuAqLGww4tiBEnjVuC6rN9qvYQIbQiNKzTRC+
fqzGJDesJka7kcCIIUpN38ihXUsqOTxCIezzJf1SL8mInikyvAjNqd8taN7kPG89SBXdSdTotgGH
k10SKY69NC024aOpjc/+NuurH9OoRI6ZIhCZLG2v6t3nURAeCAh/mXrppp8EtILlD4IpifroG2/U
pNtS6KhpkUZGqMc1QzgtuXLJhE7x59naEV1z24tS7nay4TKaOM5CcTcrqTNpNEroW6Eg6fDRVWol
njIZZOC66V+3fjlf6XawtLH5KHIkeZsan2QpQ3mYxnJsT5UUfysBWwRkVuJZ12XBi7XhB7O6J6s2
v2RTZNH2HJ8SVZ8ezHpW7URengYNDVwqZ1hqrQiErgbfk2aP4rLVpxiXsSbHs/SYmfQAk0SZg1qd
CDqNltxnwPIVDMlDxjLtgq2/NSbC57aciPBp7cIUg8s8KoZTl9UCrL/sybZuUMEQtJ1JGamLAqC6
Bb+aM+bzJYfhAx63VE/kbWxhE8fqGU2PeoxrervVTC4SyVbOkFlfS6kqd20hTW4UI48bKO8cdYnr
YzbXBIGiNPXWRfseTfWzmq6TqygzVj954lWh62sYq/p5lSfU7Nt6M/XDQV23W01J4ztU0Wd2Hbdd
S2xiupo3bWTsR8Nyh046K2h/YYUoxm4wmZxrkfC09iTOFtaln/pP5KmQFpdpgw3671vatT/iYSPC
kiiitP/UDBtCpch6LpO0s9O4+yY2dHhJD7jJxugAAejRwMTgbEsPzCHbVD9S0zpUjOZRGMsIkTX3
5DzJV7V6h1qddjJbZuAiVbuiVO00yY7FjARRo95VlfFyJb94BuYtzPqR4q3oTu7wlJoBTSlXUkrk
yknLLVR76kJsUptNWiDnTEmhWW7fkDk3icNGzQzhxCzntkBqX1RQ1xcCqWAlmEGfo36lkJ+cEeXr
wwAY0I0l1MS0O7eXspnW29WawXzG00SgZv6lsWaC5o1iDugUCVT+UuLKKH/CWp0tF5jtZFexpB+2
djNcrEuDHcsmA5Gu/NotWh/OicSmtl4Q/Cp6vQSlpZVhrrYj2TAqWE85Mtxu7sS9zjzUnXVwPo1s
0s+PclqtSpsTM73xTOBWhEPXpDe5lbAJETlnRXsdmxYldINCc7JVQcxOnrlnxn3htEB9mEKokPk0
jq02vc6koXiJsOLpC3znrppN1qPoCsURR3j5tXG79s2PymhSLx8gDkg0850lMR/zzNoxUD1Pw3iX
oe7dsu2TJnWfoAO0NsRQQFbVkDvDnMN/ZXRgE8eDWNnsDC+vl/0aLUe5Ky2IQ9HToqUew0LWw6go
nUhrOX62AfrHABC1+o28gvDJmJzYLZ1WG8nbgUI98+fICNey+2QtnCGZAGPWHEQp5MoBJM9W5G4S
8UO8YsJeLe8zS/k2TivpGnRpXCxBE5PfSX6S5uYFKfJ0ysVxC7tiML/yRQYbmjUHo5pYn2ozC+Nt
sG7nvp4fE4nez7YV52ytJXfc1O0bmr8/hHJr9q3WIsux9DFkXz/vYjN9zGbkBnpENnepLA1nYAQF
P0xBJOt/5MOM88uo2XwI9yp4KKYpS+YRw2CRtKQZfhXL40ORZLInWHihRTlWbyOZ5gRsuzi4yj1v
i0kyuHqa9gMi0xSMU9V6SW3UAXqSZb+kVTw4hakUnzt5ELzcVMZLs2pyIPdW7VpJkXnjrNJHm783
BbPnaBOZ4mymj8Q+s6Xe9C1zEuy0KR/V1UydXqggn6bd3TZLi62lU3+TrO1NLwq3VmeOdrstRDzR
uNh1FUqBaZDdIRMPLIE8ANLWndU+zT940b+tJH6FlL5qPoIlKZjSldGlN/UjYZvHydCD39cSb/f6
vx7i1f7HXIaohelCHS3koWak96UoGleT05doE0x8V/kHxecHn+kfk4+fKulE0ie0BBWbkvZeYp2N
lA/A1G/LzV8+0euWYpxvnaHlLRvTHFR5ig9nvmgkVvz+vH10lFf7nqJYKyzVHUdRvze888RctQX5
ox3c24qLz2KYNGKuPR9m/b9WXG1iSDPPp3UhUege+u7o9PJ4UI3kU9L1+E6F+WRi7v/gs72tna9h
6bhtNd42bwOvNRpaaVtv1kXp6s9xq9321ZpTj03nFMEPblhhspMUJ5KkzMr//tiSCrKB/hOdkzdx
7XFntaYgJOZlEPJjzkPn6IP5xRSmxIlzRO86dYWtiuVZSdcPulDvlNV0ATjJVO5MOqGP/Xq2xbWe
dD0djYuR/6MZDRRD5k1u8/b7NBnKMS2HxVb7SA/MeGzvUUxYV8gbzkm9si6UYdYzKjPlo9bV9Vb6
pTv2in306lZbWz032gX20eCbgeSW+2mw00C5U301XP8wvv/+xn4ry3x1uNc76zjp+8TgcLU1+Glh
EQp3iNSDnAHlys7jdfyeGM5canal0r2unn9//Dfrw6vDX7/+0/rQ8BIUVpPDm8N9P9412gfZXe9A
I2ElqdjJr0Taq33j1wMI6KUHokW2yzpGikMVLWyr4JS5Ot2p3fq972njNmsd25Y2zc5YTdoujkW/
KSEmgL6q7Zo5p12W0xAW834xVWG3RMspXyPlMA7WgEYZbUOuteUfUVem51rOtX1VmpNTSEZ+rnVC
/dY2/VOz8R/Py/+JX+rbP++H/r/+k78/183apTExsr/+9b9O6XNX9/WP4T+v/+y/v+3Vd900L9Vl
6F5ehtNT8/o7f/mH/Px/Ht99Gp5++YtXDemw3o0v3Xr/0o/F8I+D8Jtev/N/+sW/vPzjpzyszcvf
//oMQH24/rQ4rau//vNLu+9//yv+xJ/uoOvP/+cXz08l/+78xFDxzfe/PPUD/1TX/4ZFhwkuTVgY
WddM3vnlv78Cr4Hoapm7AcTXX/9SwRtK/v5XQfzblQuEleSKQ+Ydq11npX2NZP/PL2qI4HF8mJCM
Cff+678++S/X6N/X7C/VWN7W1IT93//659T152cbuPUVQUQbhiWPAdirNkWhxmWtk491y47Ojp90
z7oZWXtUJahhtCgPyk2D0O4wpAf9LEm2dFGoREICFZNTfZjvZM2OP43laovmWdxOOVKk/p4oSejm
zpjteI2TAUXYrq/2bVj/6CUHMQ4dcOGPaWr9iqxp8jC6/FHqd3lyl272QqWmuPpLWXjLJd3uOsr7
jl8B3hv41mpn+Ew9PQiy5brTLhjguKvRhCYE9FjfMte6T2Rnboo7NsWeqnU+KqqGKBSKW3lS7EG/
N4XbkiBMPTmtRFWMlE3mrZAvvtXrDvxNr0CUY0wvooaRWt48uhqD9RDD1SCbzK3nB+Is7bqmCXBY
0hvtqnyJXtL0k44BtLK18iCVV+NeWIx+rpyxmBBfv0vhnYjoGNpwFPwGJZlQHRAM2OvoFCKqL1eq
UB/ZRIuSZAfioSkv+nYupFMnDYFG7Ss9S7igBfFEWejCTnCRhrnqVcGqJogqv0pdccJv2pyl8b7n
VFo7NfGMfEcYdzt5aNqP0xOxz9MP+KJz51YmOg1Xfc4f2i9AHKTC3j/+mSEhq74ifaK/QcCD5Tx3
n1CyqmGkfGfsnDzDeCDur9ytrnSSv7EV2rPBPKSuUjnWsdipP6woXO1CuolGrz5hkw2UgDz2b+Yx
e1qPxK262+1kHOlLDI9LIJdOqh3r76VKBHN7kd0paKEv7lIjsFT2Q8+W1Dj9zXCKF7//Pu76Y+9j
vQmjcAZ9x8QUWbG74Lf15H1Nm8RB7ZnB25a9TXPX6KGBPRU7YuMqSIR0h6CoePsepT4yAXaChyGn
x17DM8fSidklDmUl1G5HQrPt9JLojpk9wHVz89Tvmse1P0C3kM9wN5I7FdbsQnqKz/9YbC+S8Y6A
b6f1BleUHv+ZCvX/F1YWVl7t//Gv5evtwvoy/+Xry1PxVFFB/LlS/7kc86/+XF4FydD/hvyUbifB
ajBU/726an8jz57gUArI68JLXfuv1VW2/sZXGFDBeMJ4DLr034urJv9NR+Z4lT9cAZpoD/83q+vV
HvdL6YS4U0LRRfks0iZljddeFROdWCvamM3ytyrrg61AbK2KDl5TGjHiLtJdTKY3qWbeEqhZwKZj
Yt0ue4QxjDwl/dv0Wb/iiwNDR5AOkzRKiBPtJrL1sqM2H1YF/fQW9j8ESblJi+ZWJRzlc5Y8maUX
N+WurA+DgfXMZs2GtnWCYXjOCl9U+r0g6/vsmjo0TYfabufpoEX6oRfNQy6ZB8knyzcgruuUziUd
ooeMSKZsssfZXbLjojjzXaHrWGW9vk5ded1diZSNKvhr1AYZkQSFmIWZ0oWFIoezYoUCwcctC2/R
7LZ52MnCuLMgwgwrdvEpDWmK6fv2SS3odbZ+AkMl6S24Y1mQyPZhZWkHB0nNvf8coQG9WQ0nhTcs
fpFy1P+LEIh3Quct6RL2ebkzT3IgxffmqV5dSumJJ5vt8Tn+ZOrbEef7CcjgOVXTm4p62o1Og2F6
/Wongaw1vooHopUkujqdF3/THjJpPK2TfMg7uGg3mrF4zTW+K/d1vALrEK5mj8LfxvVfoY9vYtlf
ZpDK0nGqIhK1yKQwkl2kLLssS/fd6IidjwDcrswAR35NqwtGCZsZoVdclQItM2/0Sti3bXmUuvZk
jv25tKOvE1nWRnMi8cLJSDDm166T6CSv/VmZtfNspjclMSXNElapGLa9nz0oNJAgrp+HfscNus8V
2dU5bZu2nPS5OEXmfCQP9ZCGY5fg25X9PKbhiJFO3SlHGIg7BWe+NsohrdOJt33PO9HurGf5aRkm
X9VYFDsIfwWY3BHLY+4XC14ivB2o7pBndl330Ijmo6Q+Ld10g3bg85x76V0h4lbmRVQBQd90i4Bu
IUjU0FqW45KPR1kujspg7KLBzWYorn12mBYiDaZPWpPsBYdzsrf6ddcneihiB0gSX/wueEmRPqAk
sZPe2EGNoV8UtlEZMkYdpGto2H5p8r0xTbu5VsLnge6Ctl/L1Y2Xya+hGmQOaeiz5k6N2y+YTDR/
be2dIlMSeeXdpNLd3gJ/g5yYkH/q5N44IlhpXBH933QWYNC8mABHGlAh2+A3N2PAjhjHCU5yafiD
N7Z2+JZ1nlGqXg+MA71jNUI0p5Gb2DcjM8rpJj/odAi2PrBMRomdutrZ8yqatvzId0V+bThECkMM
VFwjLJbeX/SnVNyX+JYEaHFoYRR/Gj1EzPFVAsKkn+igyuWiFoo7TscMIXk7PsPLclo7mmtHnr+t
lauShVxSgvjTru9uN6AiTe+sppvEtzBiBvA0X4fdks8u0RWxSGFVzLhTDqpMCaS3HmOMdJNCkZBT
wAti4U1HhslhBmeklQRMXIorjtpBMZ7TWnX4j9BBG9+NYoq7j7KqC0sTsagEA6IjRA+QRl9FJ2Nt
fXWfb8qxrJh1CIIvRudsoh/7BE7fxufjkEaqdvCm2OqYMCN808qAl8v7DgMopNaK3qfll9F5XqDo
DNbdBngnb00f6om0hrpa7jvKo0myE3wzuhGMpcsDZHTbToJGK+dhUor2Kn/JhjIsm1sz4PAP5h3G
023MvM7gAveUHiaEG0xrGT4nacT3aq4Io1Uf4bpdrJlPiDjsH2dJo0Oi8gDpoWr6YkVtrO5jTTlp
mdd+swbiK/pDW+1ykBSuMX5RiNfV+j4k+zzcMoVB9jGJIqgYN6Z5RZ03BzoURFFKTmEZO6Zckbof
O/MgFtFxjazTwKGNNef52m6MorrNQWNo+ID5uEWS7siit2yzkO6iRruLkoQUhnS3uGPd7CaB3mIr
hNUi2VU6HvRV8SbtB3H0dorjaFrR0rMkY7RfYe/M6aEgM6IRctfENIgvQV61my2ebisgEbJQ31Gq
WkowVVqwjIlfVp4eIdgm0zeS98vClHwiQXqqAjA8PzRFC5dxCRnCyCmczqYLtjwOwHn5CPxLq0Ug
rzEo6D2BCZruxJJ1ihvpJi+CB15yoSU4AyJlNTYPejITTS1M+l0/SvdxV17kvPZ6lCgCIZSIGy/E
AF6Epr60pXQfuXC4zw3To9SX5u++ULIl2fa80f0iu1mFei/1yV6VsMeZN6Mue8Q7Om2dn40pPVlR
Da0IQEwi7YWx32Gl3Q+wHHlHtEwZGCI2i+w2+SUx3E2zt2Jzrn2kU2nIOy1Ldgse10OiSwGzsMBy
dmnV3GQW+6vsc6Nkx75ixLcy3lC9oUt9OXatwlP0bscWdo8RDYCVSgjbAHeN93opF37yg9vtyA7h
PGPuXAEg5EPLToT+gjndR+twWaXqAfbSg8wcT0jvqif4LWqGfl+x45dN8tQ2Jib9ZPTLUdyMgy4n
h0ir9zmWAlu6rmLnyvzSqVBFxDmwkjwAQOWXgn0bRctemvrd83xrKPUhJxrRqnc08nHqh/nY7qzF
wsk+7nU7wsEhlP7g9W7U0ctmpimnpSNTkKASP+jP6m6RDBvKls1Yl3sw9+roa0UIRc3AvOh0V2ZQ
1u8j/THZTu0zPLr5q0FTpOobd24/M4SxlSg94mwMVsT78rrYRen1z8oaZtcEAyiJd/ZSP3cZshdp
bzNGA9kSjIwlpkMmBvUMyh51m1XbMXZ4yi71QcTi1ARt5bBtxM5qa/0t0vylTkij9YXa0ytfFBJm
VsSbCuuRSYVyHl+SbLmsaw5ahDfiND3Q69lB63as+buUjceiri+j2t+Lgh0XJtvp7Ra5wo0585rc
9qmTO0s8H6JW2VvGuZcF36zYeSxZ2PW4Elfd0S/jc2NZJ/VmvmXbOXe0h5YzzznaeBvuEbQyz9C/
iLc5qVVrTIfdltrqKIGwGdt9UpyEYvPrbNzNlhkOyk01x0dMg3vpLKaHHevmDHc5X4L7Nlt2+pfS
Kvbxi54su2hLdwy7R1hDslWGMz4pJMnIMqdxJOG68BXhs9iqttjM3mwUHgAmF9gCAbpYLw9FZ2Om
L5PI7wTFX2OA8aZP7Qsgyl1s2arOy9ycsoFbzinlnnvIHievG/vLVEAJ5X/DnmdhYcaqqxp3mRAO
UxEu9/3aBAWQs7HTQqXDhhkz9+JpYWq41/rpEBcRsbprKx4Yuh/Gqj6aJczICutL6Symo8nzUcJ+
LuvPOKqQbC51UHY9xTA4LfNkRsIJd6JHnsxjettaoCbrOWgGSgVLPXULhunES8KFTb9UGCFOxrCX
okBlftQMSVCOV5stSclO64MXdxrVr1hSrUyixnc1xs5Te1hHmTvxIqS7Gozy2uGogVY89fEOnGGE
1RaIvzx6W+MQ7H3EgdrUabjsMYxtq8OqUPBHZxO/l1iJFh7c9VZL/zClY1VI3gqrpZBpprMsxMOe
YJMoLK3TnPtJ59sB3tot4JXBQtLDWnuenEazo661lZMKiW8ihuYEh+cZhjS5pMv9bU4qaNJ7W+1t
Z0sFq6fTwaAnEtZkj3QHoyx8TC0LJTXPR8eg7TZzyVQJ5XoKTWEJRX7J+Os9/tc6/jzRW5nk+KiJ
46ciaR9pkVSifFPl8SGlRJGrU6tFhya0K/2OJUdrF49JixcLtl6x2orE1PLG2q83y6RTwUr7aV0P
XT4c6ajOBZHNFCNB7xpyeiN8HVVPu1uueyGL/jJNJApwb4zGo/rc99oDHdDHdEgfV2U5lemTtm+e
WiYCzLdbPcNDKgRxTeHIOL1U5AANJ65jncpH7sydCREzTosdqMYozg9ZVx7l0TbNp1bqCEytb4Dg
dy72+ouGTmRZbSQR0hX+OxAZVHf7hXm5sBM/o8Tf1W23j/ijDuMe6se+72r+XuxHjTvWrzh+dg8s
OBrMU0M6rQlFYD41Scq2BXmHW7bTncQdKWyRe+4+5ZN6rzfiPck5nrGxt5utu8aWGCAKN8W90Et3
cbvdOkk4z/Kuk7OdllyTez2ylMPFrIN6hb+s6j6cwEDPHQy7PWKKZfQ6J9YjT5BKn7ZQt+yKwtrV
SrufNhUVdrRPaY0J+RpU2nnt50O1BjAC1e2Qrekx2fqjomE4b3J/2azjkCSnvBGOYqL6RpLZc5jM
9Jc2+ZhfR5CScRhUVxncxfBKMzopM4AlZkNRFB3rcBiNQwroRBwe0fKSE6AWUN7CqZ1tMhFs+dR3
xwMlRBJ1e/3cGX1gcrv32UakAl52AJvfuk30DtZRWUVvExoEMtQIiNW1xD6Ms7gzemWvn9bVCoEP
OepMLOqRwPm+OTGFVnblPBH5zAblnOcnrPV0DRPJ7dbeTSVaZQtDYxgl8uIWneHKLQP6tfNMniqn
yPLDoOkH9e5w3T4KbGjTTzj4QjT2u4jqmDrshxhkjeXrX8G2OXKwNo4kj4G8kkOBCKic/VEBprH6
6VR65VwHVuyJ266gTK0L20QwMAU4jvzCaP3FGv3qc1MPuzn9ozct6nn7c19sJzh3axZKxPkmnZv+
YSn4uCrRJ5fJy8BCDl/kbAvinBy9xQoL6vOgBOXof1In2e0+t6tTdzQrww4ZGJqEsvE1Op2q20de
pnGqBXoE1hakiRUQaRwC9ClXL6o7t/5R6ukFwosg2RTqB/bLkZicAVMPuXQqLJZeuIOflsZ0mm4X
NVKoZUKoZ81OtsadiVrC0eWbPKE8twF4NeKhDnv2z0N7VHP7u6HwTFkZHYgmBPUYEBRFmqhnqt2u
QC4xuHGjM5Nv/QF/+wvp9mEh+0lZ2PHNat6thNvtwqqUXaACK1yAet0XLTK3VC0DUSkDIwuqU1zZ
YfUoIo4ZnDVqdhe3qzFTbm4q3setl176OPEqB49bVTuqvu3DC0zRfv6hXH/wKflK/1TLGtwYdePW
fWe3XSCte0G37nkdopCyaWzvysbtHiXzuMyhiuk0sXtBDQvNbYLF9OAT/IjydE8Q9H7G9Z0YfruK
e16ZEw35rtyhQsG8lu5WOIStJYdpf1eyeWvrJqzuJ7gKWG7/sMWiplKLHzD6gq6y0VOwsHBl3ZSd
CtYqL3mqtOIAgSjSF1f8DFOJNyiZI+2VPmk6MnIzEubCdtHCtRBCabWNrwpvqkqbQgyM4YA+a/iR
8YrN5kBeKk/udompBNIMtzp6kj+L0X4mhKxajIfV76QA+bDU2XZc9Tfys3nNkEN2qOYBdQ5U1AQ7
7FnnPRkPIVS7cPbXwjFoUNBj567J6iMtqyOvI+1ukHvvmsR1EpavcscvVKApww1LxBOCAzb75rHS
6pO3tP1pLaVT1J5wKh3WIjl47EcPmmweono55Cjoas4cCj70ZcLeEq9lR5BE2b6U5p25XeY1P6xL
sQcutauiLCB/TCkCq6fs6ddAletQzLVwOtX+ahDY2EV+oU1BXz4gPSOaVVYyDqYeYqE94memVWT6
JY0g1ZhPPbqFlGJAEI+Cq2SRb2SH5E5pek+c/Hj2hUlzqsVZH9aV7bgZhWb42JOoQvGaVIcuDYdl
3Gm9fCot9Zxa+k1Xqrd5Nd5JyUtaPBDm46/h0G5HcVCP6+FxSyL7/zJ2ZjtuY9mafiICnIdbSZxJ
KaSYbN8QDqfNeZ759OfT6QY6Kwuo6gvDaSAdcCjIvdf6x/Kb0XIHzIYrHgdR8aVfD0TU4rlRmi4Q
VilIjTosGYrpzG3rz1JaPuvV8NPXPpHPjZuLl0Kt/Gac/aMW/XU3/K4Mh60CsOPr8iLpzTP/sWbh
rlwcsE7yYCB1ybDIjfPSMCYrjsWw2KSDo41sEEyfOXe+UZNlqbqylDqw6vZm/qFN/iSpLNQICtuM
qm4EU2ddL14bubnPGZm4FNCIiWYj/eOH8r3AeN8ADcT1F+tU3pcsuAvRXoYnkcRKuq13EDDS9vLJ
kj5RjdSfo77dU2O+gQQehMv+Den+v0Td34k5IOx/Q45lyD+Uwxa1nsQTPDXUf6Ohe61JtYyf7tfQ
7eey+j11My9764vIQ3cugupUSvfhUunzPZPTV1Pt3sZleheO+mNXdF8YzHOTWB8cwR+dPyj6ub72
P0VNBezNz7m6e2M3ecpWe0i+3UUFM80XdyMFOfeWTCG0Rb00031nJcqwZn2xDS8o2/35oRwbWZ6q
W4EO5tQ7CZ/0F+MkMw80UIYzvHZWguBWva9ksSpqmLCOCwOdERlZs/Iei4caZi0nK6lsGNfDZBeC
A4yybeQgcfdUvhEDS62TWQSKPF+HWYqVXI4OQQn1WQ4EOukOC53jA1WZ34Fs/1xhwrNBdFGBucdY
ePuuezXyiE6zJ7UJqpb6Cpa4SrqWy3RrU2DQ/CrWK6Poto0nwaR9pdQjudAjY1Ajgc2TxcNMP6Sj
elcrzZms5CKq2euO0sIlnyFOjiUCRzQMOiIiukyS1M4ulSPvvUv938h32Mej0XmdIJ8PuX5rVfq7
RycjXRhXGGOv1fhKO7uNMrhd3bnpXLmJxv7ROUbKBXAWMu3EjlbGw2cDy5T13ARj5Zr+71p7Kd0E
2Icp250+F131pvbwjL71tC71yrN15dL0hEl1TR5+psVdUC6lLDuT2jnLlNhzu9rSNevX6DRzGnR0
wVTzaWA4Oa7jd6liSerIu1Dg2vLqhVN0ZyYhonaNjqYCVd9i1RTisWquqwUCtsGoyeN1sTORqN7K
rT6JBYFW6525s+y2nO3xmOyOUWDue0cG5WTUqFhf25KZG5RCHizHEHjf9dntk4NzwCBxwc6GJNKg
adcxd3dguWYc46x+RRgEAzE4NeOYPiQhCfZhwgyuQRBsTukX4hrVohkhEznm3iMT28+149K2mp93
yrfmZMu0/m6W8x1idTr8+u3o51ttlc/59y6UZMssiVvsunvwq5VlN1dVZ/pZ1TJZC3AgAFZUl6a6
Mxk7ZXe90y2pUxianZJ006qVnarGhW9edEwls6seKwUB49VKOVnAID11UZnSZrK2IVPUrDe3NVPj
Qz9blfiy5vndzPt7/tok3bchr77NYTscH0g7PrTvI0fYkfyxzNFVhspde93ZS1CepXHyL0OanBY8
o1AVb6AkU/bocUmN9tyPnauvB6Je1RXD+taKiVd2pd+lPq0SSIgXvzmvRn4meeh31o+BWt+LNnEy
u5DKOJnFmPLM6ypN12YB7S6Oaw7CoDc8zsBwtFFaF0kihRm2qVgNkNUlSOwkA8YxTvRyr+cqHqov
L1NPJHa+GMBLWay9dIkWDYMVaWTlGlpEjGUIwhyA8PpV/21ZB0rgZzuXDNs0a0d7BW1O1Ahf7tVI
Lw0r1HT51nboUqn6JB3mznSrZuIrda+VSOeF1Hzoj4QUZN0rKsQCjIPVefzkxHVJg3PRKrvL8yMk
oj1RL0Kk+fV0zdxLbXWXywUVvFMlG6FTLYisl1mqfalDenYcIG18i5f/fNgjBvmXwx6CEJ4Ss4aq
IsLg25X+obPMd3rTOo6x7zQ/hGatRItVkx7lJ4UWThfTfK1pmNsCec/DRp/Cqk5A1cuo7yYYrc5b
xJeGyGhe65a5u+xqvOhbLGTW1Rys2+YgC/82XapVdlX0AMZ5Y4DbNog0OMM+lV6Se497qT1lb9ao
PpK0eG1/Wnt7k59NWugR8FXV1/pa9t3LUhiIdTuU3uKNEeRKwmZcTs8cbRXrBGXTTivozBRjlFaE
jHS6Lylf1ietfPUaMWLE9HjdMgns5EyClIi+PjRJN66ARcXm66hUlhfd6WEQm0D6nNXTW28aobFA
1sHuXwDuToYgwy8YwfHFf6MkbgfFVY5fVa+fB6KhVC2DuUo9VeX3ibU1rNWT0R9e8tLQ2rrKuV83
uodjoxeaazvucW5pUdNYITjQWDGOAvEpkHyPl9TN64f0wKIwXZrPXJNtmUGDg1+76sXXKT2BkDoJ
F4T+smimkwyotI4vY0n4QrXTSw4Kn1szIMFal2iZ9nC/yfr74UpX9HMtJvBV9MQXyy7Tjq9vmoff
dYmnbp1n6psL5/OWaGgmKE8qPjX6lZapJMj8ogLZ5nXt0QBIqd7ktjrfbWl6ingnC9uOlkDZbpCJ
f/B+gmmT0Y/JXBEUNvjBV2/RLhwPKwZwOed+9wfnyLm1brWgw8oAUXWNK//aWsK8KLwndeJkJLC1
5uYv1uZjV/B5w/0yX1lH6cn7CY3nH4nom2rvi4QVbj8NiXOz7zxS8d0VSkuO1gS2hlKf1YDmHOdL
0+P/3qnbyQiw7m1aN+3n2Viss9/f1EplJ8PQI9bOwqPxWtgyspl8/xgAGS2u2Pb5QxfO+UwqUK+4
/aG6i6m5RFYL67n5ze+kErs6d2u2kOWUNK5nfBCi42jam2hOfrYRJylLgUdE960hJqtNA5IQAjGp
gEDDWWwi9dOwqltq6Ldd2fGXp0DE+os4nUjDlkJCI0NZSG2BWCajlkLLTy9T3ng98iZ98vR88BQp
g6jbQb1gN1mQi46xP3VxEQC7nWSwf25IL4MssOB+tSHIUvtI+K6TGQXO6biROWnnpWTD30el8O3A
whDuxXk+QEDULcxcExwSzux0sNJnM4p2Vvr/fC7hrfqXcwndGpHCmo7XCukvYWJPvcbfh9Aur5uZ
7Or6Ow3Cp/VOfFbQCQ336xKbY2l3lnomZ8xpmj2a5Tae7SaCsZ8uhp7fB6phZqV7jL382DGN6Pl6
ZpTZjzyuU5DvXmXyTwJsEsG2BpMK0TLF1iLYIlrPuF56uwXjYhl19JX97wLTuUeX0W4WhZ0KrB8A
75sZa5ng1cngK6XmW2UVSP1T0v9TzuUnFBcgZPB1ZBGO9qudjKtYCUx+lC+vxjUtxatZdtcqJ2lP
4B7dqvi4VCPwsD6549UxZapAko5eEKI+fClL3almmT6ekIpt6swgQukcUX/NDJrGGwKS0tbLTEZp
KWdEU+ztLzSMFA60rtNcZNLuwH+DfKjCTkij/Xc7SWEP99uM96R/x4YWTcXyKMjg3z1CWTxtOLyG
X8pOGMIyesfY8udXxj0Gw9/KsfgFJpStDimILivCcvyFGL7SzRgMtml2GJOdDhYibRgNmMV6su4E
UhRLmWrHsa98sShp7Eg8PUn8PJJcPcMbmaqnaqMUo3bEbHG4VuEdmR5kwwVFTRzui4B//CJdZ4Cn
HrTG1X7IEuVoisL79j5RUzCx4qus+M1Y+M/0KWQOvnUvRHCa41aPCKsmJAqW+UrjyyVfPHnQYuvc
gr8R1WETL2hSC3Mg+dYM0SEB1e27zcUj4AKMKkzL2WWG5EQLe7G0bwW7rCU3noJ5B+cjx47ojTju
KsSD1dN0PN2HwnrRS4Q3wjUh+V8XlNsk8QCIZjw8BnIL815ELmC6DG2N2do7vWCQ7uVEamHjUN7m
SO0E8Wm61jTaWgVPDs1t0593W4/8JStMXv/c7qrxPnbyvZzMay7b85Tcq0a9J4+slwK0fcH4aV3y
Qg8Tk9rJibauo4YJUYPCHT3pSIKZFyFz9Su0qTMci8MKv3SVuyEf7Hl5psah5dn+Ly/5P1JCeMnx
+pLZjw4VmT/Oyn9smiVgn9kbbUm62eN4lTCC3T/GqQjkdAw7oh9XIdrrIyacCQojmiSIhCiJt6y5
7nyg+kBei1o6orSDTdRn6ZtRbqE0iaEasHKoMZto3LFY57kSN80ca0oRK84xtTztVTT5Stq72XeN
1w4doFcwUKcKjSV0I1OcoSkWrTvvBI8HpVH4KrUL1cwAZGyRREO6/XQdVVOsNTzd7TOdGo66LVy5
393bfN8nNHn8JApxscX3SjqJINWYNGUrZHiOViKVdrG8SmFuiN46MivC++Q+Oo5K9JdD8q1d8mEn
8lK9pLa+Jufshgen0PjTMimPDK7b1L8tEzCq0n8OX9bexRREqFG2p9Gg/ugHxgBCP4ARdmAElFf0
0pduYZqse4en7i9CxwOfCb4Rf+6AozuPt3bXKlxCheYOMvIY8rSsiehP3D+rCOTefhcQ/JR6edvs
hWXm53qplv7WKfVNEPLbQeuFPo+uSnLKUinxqBdYNIYIJaRJ/QzOXJxxyHSOy0YjjtZTV2XYI2ok
s+7xmvHgnTcmCoxQmAv0uoAtRRxArnnncd2f1VHHzdhfMogUFVq6WOzWys41DIem8T/SG+VeD418
QmfCoaR0xrnsLxK3fCaItmEJsE81dCmtkaelIk1dF13IhVNNiUK1ld68gdkmE6wZ2CbLMiLO522b
GIyW3LSJWIekuH5XhNwVs4aBF4YgcaZac4RRdDZpeQJkvCaZwyCb1S+9icgOebAgNvG8yv8lYYck
iH/ekKYBdkOOsE6SMa/RP8T8ZqM0mGfN5geyPMFLq9/aQs8qxcH7ymDDeVpE87lGKTdNNKhNmp0Y
tbMDvtLWJHCy6enqmoPu9n8ypCFVy3hVCv6hl3hXqbI5TY3s7JNyUlrrOkTlT63g5RrFsBH0cKSJ
ZrVLztGm3F/rJHnU5gWi43Zgh0yNIJOKlzRTr9kyxxK0q+ArkF/FRmBjFtXDEue6frWYxStWxIbK
q6Kj4aZ+4Egcj2hnbiyLSPmlvaqFR2T0Zfu1nvO8edV3DshWfC9W8WM/x2arhdVoIuLxxWM+0Xdj
P7eR7KXcqc4ctbtedne5ll5+WKxsYrRpWfSjLuvQ0sVAtvfmefsjBhxpOpKRM56sUDSW8wQ/o1go
nJrJcHdl9ATT8NaNi1iR/EUsg7oZA/i2nF7i5iRo6OPyJZY0WnjSJd7C7dPs3pW0smdT8Ewm/l4S
vfz31gJnHlWkals4kOmHwxLMC5lAd9ab0qOp4mLKsPDmygVXx0LOq2UnjiCiEGh57ZlHCpTxGOwR
MItOT0Z/GlGh+nJSLzlghwzaaLwvfe6MiCI/R8ekEVsToWeoAqq8/Ox2iolYcnWMCr0GtC/MlJh0
ds1fPNh5ablBsS2Xq5/U2DmtNey4EXPuYhRiHV6Y48iumNSv/dLe9FNDpVQElNRr9fux6Q84bGIL
34kafhea9H3b3vMV3lrsXvGhPpSzbimBJKTBsHR+2iXEH2cndm6Ikuj8rmypk3XkZqjrk1ojAXyC
ETGcom7dtLNIcKamFxICpeRwLnlyBKIbipWVZLacrczcqTpNgkzKsxLXaKvUPOxWbAGaScQV017E
YxMpBfNDJFdJgMn5O4XccEmL21apW8t8dsjP8soxCaNUk8OWkOUsrnyqZoHNzlPX0q111d0QK0o4
bY9V99p08ndZ9buqDsrkCIoAZtzMXCtv0Q9N7rF6VHDaPB8XIUfpXSoni16yzq0JnzISwRNU5BIW
D8mSeFure9IMhFLBUpw8+XneiGvAHvUsM8lhA6cmEIuzXpnXKrPiejciCqrCtL2QBXFq7RleH3IO
QE3L7NbjemI+H1LNKU93a8s8iT+S//j/M67/I0TyeZMbxNgqzz5ZpnWiv/91XK+nBdOzJvQ/zF2n
F1K6pkNyIScWIYNwny5oNW5VHytlG7Xpdq/W4oGod5KUULKQDQjqu5Rq79o8vO/2mq5elQwe7SpU
L5WsdFUtutkGiG+BDSHLku0fzSGdvo5o3rSAJH03W92dVrJDa73amypQvRwLdpp7JFp7ZpL7LNDF
PLuHmAWW3Ae53ej0iUj6W5u171bTv2e3/IdQkZBQ/ppXT1G7uO1PJRZQfnAeXS8eO5RX6kzoB4sT
QQNTyX1Zn2p+OIKGCswwHgX25R6pW3nrEYGZ9tub3HRRlUsRzTbR1AtR+uSX0yxuc50P4nfTCY7w
EPmKTXKhFAx/bebPh+g1X6wqyEdHow0E5KPKDBsgnoVxpMGtdve6jzOkAEsdSNkYCnIX6WYd82J3
5wlNN/za/VRGmtbeVXl4TH9g+Zu1ekxAxNY9FbZXPtbXMbOVDc2tITFU75GS9VGLflAfr+2bYCpX
2s3icmjidWu5YpuwSlKaPE7IwE9VQZdXXFSKM92LUgGcMt0Ms/yAdETVd9idxcOjrBtrIIeTagT0
p3Po4lXopVCkwGwbo81covVUpUVAEXQgGBEHPIDtxUo0v/gtKPQ0ckqignn0ywftXSH6jBez0l/S
Zn8p7rkk+VrJoZAvDzTBa+urVufXWeNre+WvXeYfz5M3kz38SZ7+MPzjCcdNJ2apdFbdDhVRgbqx
DwXejTb8q1cqInD3m86LdPSjV0ApSm6yDu7Y6I58nI72v3VSMu/++yVuSbL8LJ7CfKmL/zA45paV
1l2vjj+S+iVl7UiQVOo/yBeFhUf26B2Tq4jS9ZgNROPaKWuWM4/7gXBcJAyUrb0tWAjv9WlP42+0
PbL5bvrwMEZ7a5OwT4SwRVWvpFjfU8u2ttDKi3u6wizPtf9j/Rj0PjyKJNCluG9RrxTyFalyLOtL
yDnHPksBn+YaDi6kLq1OyfI1Zw1qkNFfzEcByvz1ZZqAaNjQCw1CbrhuWmWXIT1eiEU+zFY5OeBr
2Glqz8GtH9DtFgwa2l5DP0s16QHhKCCMbaDQpsarm9SfW8sXMoISdLxXpXWROyE0vqQqv1uzfpeS
/qHu2qN4JZQ1g5msMc2cAHsiUw7rorwb5XwfCRmbszrYK/He4JGpreJuJNvLw3pgRnMVcFgZKLuf
TKYO9MrC6ahPJYyexu5afW3/q/06rwqGsvNJ2My3aRxfZ4FmktanofOkzvK1m41IVIWorc4MVlcG
/VipLoy17H3yo45Wp5nhaJB9GuaLKX9kyh6KnHuNYvk1zF3+prj0EobboAABjmw1BM++dfq3CMZm
2xHwPjV6f7UaiJsuxBoSkk12h9xyqxHfAkEV1n0HgR0WRJv8mtbeQ6aIBoHzv7mM5FXoFC92L7uI
wMa8mJP42IQumHVuE5Q2bVHd1IL0/Ar++vzTpGRP+NNuMuQ88q9i9EhOmTMX0NJV89ytDZUjdvaG
H4ALHeoOFW3yZg+M7dox+EtM7At6aEGrnYSt1WBrXQaUSjPaYjTrCKlgzGa/CPZpdtNC5lI33MnI
PKsiEnIlbV8bL33yfeBHN83auTcJxKCxry3xcgBw1Zx3pWK5JW1ew8y9XJ+UYY8JZUEz+5LN1Y0J
Jm7tO6m9BbJG7HbpiXH+XktnAstRff41GBsdPSNUVZsarnpVryR6hEWjIheF0aFlvkE51iWEDjP8
nomjCLZs8C1v+S4+0yxA3z8QeQ5nDm1H4o4lsvpi5baO+Ow/b8b6/+YJ/T9z5PM+ffqKnv5InRAn
Sf4H/LWR2j+wLK4/WkoW9qG2J3OzV+ir4YJ93KMYAzWqjHJof9GzEtzm/8zykBe7YMWbIl37vWYz
U241+GmOfQ3FXcPD0Hb4JKuX7QIUCd0PUPkXjYbEgs9HXCfoAeYxprQm6A+YMi0SqdwaiJQcBV8t
gAF/WlnlpqH4B2rvU9S6T8REe1h2eEK67S5826Jjrz3tSFzZQmagte5xoYp0TKHiw0IxLibB5I3U
RsI6hVZRxDg2pvN0K351Jn8Xeqq57ATgCKbOvtu9Wlpzm1Xz9rxY0+zVmE6dfKaY2xW7xtsRCWny
l5inPoW+v0kEQviU35bdiBWRFBT9RoI0aTn1y5Cq9lwYGA70W+0eXm1IH5JmfpDFyWx4EwzQ1OHg
oJ9uVZrehi/6JJifXju2+L0Ih+VlXn0duYqV9uj/mns3l8Ge/VW746mbOw/PgEtkBKJY0p5uWnbR
FkRfGa0di/ujW3g1hDjHYZAwbE73BFConboXdZ5vCPau8scoQFEkA/JDjFFXenU3TDDS2xfqbhtd
BAMNMWInkWJboSe3RKBsqm38DBKj1ETkKLgDxls1W1etJ3/OLE59rcTZmMYN2NBi+tVRhmreBBjY
VeqMSfJBdysydNTgFEii7DERbBnReGJoJwMfKrJnGSNAB9EO0qc135as91WUE8qh+hnqCeJyAt60
S/9esCZxOYtHqBxHaCZbODHNGp29nSZmWBNmbiIhu4QyFrviPa+V1w4RnJg9KU5OW3jjITRN46Lk
pfu7UbUX6ipu+/fVTFyz6QHZIZDpY0yny140bn0ABwqjN8ypT6hWuV63fL5tdBVPlKr2lHvwQTsF
tH/JFI5B1SNe3idJBynaqc9+EwfTQ0Sfb8fxUegldtTeU3vLswALChmwbvVIDnclEeVtcpqwqHAw
VdXmYqSxTkrG6VRGwz7FTcJ+m/CYdpf8ecIVwqWTirACbk2u4jTd3qRQUvh41H30xJpU3/6iiOCp
YKzHE1tF1m0xKALbC8CrYgse0kWpbIQJ2ebC814yUWyZNMYZJ91P41VQ7lWRv1hWdTXlNkIm4bEH
FxSiFaNynU5R32e2iqYvTzY7OegVmM+EC78sEs9IymQ9F4/8MB+1H1Wj5B3nHiuukb4KmvDOd/Uh
WW1ckBCDpObdTvGUCPGp30pQ2PmlRxC8KYiY26gXMt9qwk55WoAITz+9yCUKUXkKD1Y5JpfIHsby
fccFMnUf0x+EXVOyB0pvBrTFh/iqw6XowqokYBmiOzPCRcvDpyVL9EosOTIJS5JybywBW3HzGLrx
dJVx7eRpZMhLmDWYglbMO77UHfZBheye9y5iAicvQJvB4ySRZRiMB7NRc0I2Q4jQoIxnsm1opB3g
l6ps9PtpBewAGIdmKmp3NUtXIK0xnQNNolGuYaPUQGIrw6l1CP3xF0JbHcHKjs5K0CYwoMoFPRrf
VqU/YxDhLojIUvesvIPup4lP0v3jbGG5ro/eV4LqZ8c3PqFZyad7TxsNEgcucOPlgNNMh/VmahoE
wZn1UEqixqwjq67DtEndOQulKvGm8ndOxwzIUs4qipIYW7PRiy/bYd7TPH3lRX2t97/SUWAtzN6r
tH3vip20o/bStdaLZP/c183Dlobd4nz8TBDcIAE9pNze59YZa8uGKLUpZ7DrfbKXp8T1ggIoXIW3
dcSptItxUyv0FJ3Vtr8iE7mZXz0IbYdMbBXO2bFcp8zrnhxKt9wOHWmsaN6kw7xB601WaMxqWPKw
K+ipQZ/7T8sXJ7qApJTG4fFd4rkrNWcTNqcAW0uwQ+4SMXL5aOfTeJqMD27Ny0TNk8XSiJkvRaMK
8ENNWLCeE1WOBYneHwTm+t14nfv8sgdQbk4lo+qkFEpW13iZB9QjdXw3qCqUMdHsckTdxXNE6E0b
51XyMMzN88awsKBhMyRGbwK9GdWTQqtcgzJb+jZ0WmtpbKZZ2EEtUc5nwuBsY9tjYX02Nw0xgoNx
7QPDzIN1Ah0oZz+Lpx8U0ONoT38lRxp2+qso1A80tHl71g/doQIKTVf9kFflMZDjwPnQphfU1Ce1
lD1pBRdQRI+0DQ+KCMS49ayLZtCAMdt1VbotJLDKv0t4u9f4//Cmi4d8W/vpOs55LMu3IlXcgRgC
TIRryuZYemV5FvDrP52kfMEvwbcqKCJxCsatD2ruNwQUm4TA+LsFUUB4lvUd779d/K4X0HGxggzE
ZNfcmma56vtF3Q7b+EuvYIjYok+XBqMSGQ/ITYywPeTgeK3OMJn3AQhyqVEVfB8/awudV3IukVLn
Wx5v/FSebij0+dhVJT+TBZ6nsKtm8lWX/5L+RELXv+1elLdCPsgSYxZz/xNg/ZvObSJOepZm8fhh
tFvc22NgrE9vR+v3tlXsJPDocZl15NV9X9sMc4xTCuu93apHsjBdts1r3TevB/6yVIb4Ws4AJI+x
mB+twqdVeVJiuPmCwWobMVnl7rhItkxEJeuSuqIW/HhaJUnWCXtkC3OhRMW3XKaoQn5Oz99wtNFN
oXMPtV6LvJOHx0vXwd9bECb1pg/ty1sfpwQMmGl+WZMPpT9Itah5+dpwkc6ynl6zyYid8rdSyHfz
hQsyq+doLLrIGJvoqOJsAi1xZ6xrU+UOY+LDznMcVj69wV5D51cvae6IbMoCU6KPeiatD6Isl2V7
FQ7UtuC2OPMKKteVwjob+acRz85zAzrYgKJPPb18wuitypV7yFpSXxL3J4OW1LI/U+Sbt8t5rKvA
7IZAHOfgSJaAqjV8fH4D0d/7WpAX0lu6FW/ddlmzmp5yVBgf7duU94g8uGll+pmLGX1sElRZHySs
L7jQPMSYQJROAN46YUE96WbxHE6iehRiKTPDvfOo7Zlw7G1IBJHBkZ5As1AJLs3seGxY7MoWh7OC
pOdbRfn5PnHgtVdh1+Iae7DVnO/PRrcqrBMtmAQ8Ej0f30aPDl4mqRuRuLIQE8NG6no5kNOLaxAH
DNbuQxUu5qBeCDSiduSPchqgR4unVC2oQ3o/nO12CfX3/7xPkDLwz2eduFQVkY8MRK0rovqPNAAC
3OrpkAr9h7GPjmylrtRfAJuc3Sw9MlRKc3s0mo62BgRie181+WNA4ZnZZBjclEl9mFrymBTzoQfp
g5BU7KGil42bp1vdWZyRFZylpLwtqCaLp2pSjY7ZHdeZsriMME/xVawINQT2NZmFoUPrEjMxnsvm
qInSNHl+FheWzaVHSVsF/7Zwq3b40i8S+g1VTm2yxvG2b+h7jUvVImaDVyPIfBQnR8X53Dh1jQge
hK+cFKZGPAlm5RUtu+MrZ2VY1FMop3uYMsulnUDeybCGMnliChPq1qZhGT+9mCj4YvNiXVurDXoD
+p6tBzI06RRvrelARd/fT4ZjaKLzayZcM59ArOjMMW1mTScdN0crTXJfS3dJB3dFMTAp0aa28aJr
TkMCSrPpsfxNGZmERtmu2j+iQ7VAFWRaEWy2+q0tuRH+4EnZl3BX+1Ddm7CQhEBp5SDHMUUMPtL2
9azwe27qp46352SexmqOR/nSqvpra0yvxyo/tEW748sNhOEjn9ebahbX8dAixT5nEvkMhFPK5LSu
l6I77yWrjl08t2X4s/SlRhSy3Y5+fZn7/d4S/GUMsz8qxmOtytdq61+VDGqLVuHUqdUei1OOxEgN
QcNDCy5Zrekx1/Zz0qu+gORELfXzR3IWc+t0qWjFYxOQZMciw7U2/H00/kvKHnHA//aww/gbqOk4
2U2dqPF/Pditdm/H1MqSH9aM1itFLjT4huEmkuLuRhuOTKnEo2JNV2PTbK/wWibzKZfML7ReXX/L
2uJl/jNU2Kmoq0xwMxwcTwMUwgnE5R30rMZO3BPrupDK0o6SO7FMi1QqphCMyDZytXA70XIOCsDH
UB3QDp9+IEzyh+RUIOQY3pxEQJOAwXRtXEnTPGBcr/tLUjCgczdMf4GqbMRJ7FXc5VA9/Z/6GMNM
dBJ5vZrzr3pCsI4lf03NoF1+rGrFHnHThMXfrOZGdoBhOLKIsrec3A0FZrKTFM69v9XczV0kIhAe
9XOlmx+tS3RjZRW3ltwZcmL1/6HsPHob17os+osIMIcpRYqicrJle0K4ymXmnPnre/Ebdfek0QMD
Dy4/WabIe+85Z++1leyor+IiRXlDu/9E79sLwaE7kDrWKjsBIZKV1Rt5YZ6gSV4230dmnEuJIBTd
bR0brgwRYfL/4pRNsRTnqj8Ue6BguOOJPePgZnRvcbL4iTbvG1A/qS0ObCQ6D/HvVcBJWwvYfXNc
AoW0a9kwZazEbCBlLOymTfYr9jamzK7Eayl5Krkt4nxO58qtEnU3THQCVmAIurHCjs6MBxwqkMy2
yHGBxEmGTWHyLwpSGMzfC6OltvDM5YwMmWiC9ClJeKbJ/YStfVQbZxySp8oDNYrqXe+V29o3U7O3
ea2oLf3Uhu2R8zokglNwYLkZUFDQKsMwhOYflVdis7eqWEV0rozZb+WI0bG4eIXEoiv97XDiCVrm
96Y9hMo5qSY8sOk1QY2L4uc2mfK2GEUcKeSh9U4ZwCo9ZJ6Od9fiWDYWtBGrs6ww70qEozIBsLha
lb3QpiTt44fbXkamo2/SRT0vUnPW+S66SVdGKdAIPxLds0EvvCz9E3ZnNJ2HvjlosedImN4nDK3G
5KWovvjU/v+bEUpTSwWEI/6Hiv6/NqNuyPVk6sPi22ziQyf3x9S0TkGXX1o3ZPYrQGHRYlgfNB4j
D/loyzfROA1x76StstVzYAb7WpAO7WweDDM9xkt+XKXPBCOlut2+b1vVfGVZCwED7PP8QH/wFuT1
s1LVO0SGm14lFxSF1mGd/Fbkt7cFZq9uumQOPnA8MgFeGCnZJnWyXSdI0McU1Ufqs5di/NBicqiN
/mAE8kHQv6RE3VqEhbQT7V/kCJPfibNfaa3f1viK0tQXumBXdwqqgnY3oN2cetVHt3lAK2qTSLRb
MYoe6fHPpD0s67Nm0T8wbaHiyCaPnoq0fcIghmZdi7YSFvaqRwBWudxbdMcNZ6A/KAUzPULLVW27
lnUyy0Sfh0xXkMu3bj40R/3y6mRrZ2qpP3/gx0q+qdXxoIYKAJyObab6WRDTaBZNDfNaYtA3bcMD
4vYhZ+ZH0I+2LCZnttYXtXiuJGctmlA3rwwv4ygMCbgADF6KMyQ1Y6vO1+lgFa6YYkco0ouVMxwy
aOi3Ey348L6A2crKt6RL3qFfv4t/NHgs1KA2dpxb4f0203NgDFiX1yZvr2NeX/UYcUwlbfDlvJXx
fBWz+spM7hrXjGypyurCPCtVek6xHyTFN5zjo+7KzMvhC7uLoRExD0PoUh4azJUZV09D/Ijmz/o/
th88Mtq6wfz37i2URWah5HdIIG4kMKb/cwNSqkiUoV+vCBp3rBlp9OEeOqL+lbSZO3eVQ4ZwRs+k
Y8ReJ90RMd/QoUiQ9lZ8JGLXkDeVnDshLvJY2iN2ZX3veulYh+M5SZJrHoi34SPCyjhsV9hRO8/Y
TM1dXI7nOa18a+h8tbubuuEmebJJuo+2/Gd0mCHLf9ZqX4OfeqpKbMz9mZBVRwwHUj21S48qe2DZ
0z9CuCbIqiIkH4RUylKwtZrYA69hF6zYlkF3Lc09jaaJSLekzF6g6BobNtBRG+gF/i4yYgrG+x2z
2TLgBy8yG9FGYuqiohMs0QkOyNxZa6biiMJ/1wDtxkWZ1SE/DL1FdHs934aitjWNh8Z1LFGkKqHg
Kpy0qEckDlsBhlNN+ZFILhYxnOrBaw1mxunjDRmarkH32NOxV6eDfoqe6CFb0iXyOPckHWmleBIp
W5UPgUGzGDqw/UtTOEgYJOI3aVK3gi5s1eIQooSSEflV9I5yHRK3Oewaepz1U5PYgrkSnPnsXBM8
rd9o6VfKqVcUT6rAEM+03kOKmij7QmAldgKN0PpQ6gfYfGpK16eG097TSZPtRPmVBGaT4gkm10Np
kidojjxFstLPRxbDoyq0ULQLZ1zgjxJcr8inujDOCY1YPIMZj4aJND06R31/tlpGgVb8JdaKmwaW
K4SM6jZx+tCTfYr9xQAnosaPevHRUtfSc4RdRSyx30qfAMCEiZWl/05w99faTp5FXyckfWZt4n/Q
gvCwdBMogW9DS4/6Mh6RCmWzjG8OHoK105cQyTYaIsE9RVF4GqIeca7yV6Jz2nNegFijqc2u5CrG
3R9LKu6V2dz18l9sYMK/hEwri/lhiNdOjXFIuCJ/l4QwXC+vPf34Y1mXm3LNdrbVXMLZZeHbypjX
8xBgOwtRgSuFX4moYhMAVJgS4CsI2N6NQ8VsQSWTtDvqCUhHbgukwWP1kytIUiJAQhQFyka1BhBO
w07cKBlWSXYHxDpCd1BBUwL/mbfWpJ2NOblXlheGN4OTAJdMGA8Jl0Nuttx5fikle8J1bJ28TkRM
w6vfDDqmGG07gq/BBXdQ4QEsfzVjuE+AUYJG2mHz3rSL8TQ9IGcVDgseQrU5gsT5AFKy78LgMHDn
myn5YgUOU0gLcmmcZ2u6zEVGqIN45TaKq5+57eyeA70B82fem1iidQX9rL/AGOjSdtNLN+Lnsclp
F36TNNYnJFcoM75kPEsKkIm2Ote/KlQZpXOR+Gvlc+ixyGKPqD/WHPWpNi6C1t9MC0N2zAT1oeQm
lo/5HMyXpq9tJJ1nAYWQheTWSMcLJJOYcAagFi3VuW1Mr1Elptb+qEGhlap0QQ7ME4oB5Tzo9bls
RjoXbphmuyW+Z/heBtnWw5PKtjQ4dTrdRsS1fVLdqMAwJNgmRzkKL8GvQSONc+jTpfCz4MITrlmr
Nc6egu9gRZj3zF94UDkqZJprahCghpwB5BbcwAkbBWCy8dh3yRG1lMoRHh35to5uFVNQsFomfeha
VCj6aFNZhLvNb2LxCOpNZER2da2092qkpq/PavNTBeaxlnbxLhZcNqiTriNRH9+YtIXZfk5favEr
NAgVtlX4fcI4a3G4rfkOE5tZ9IxY3jY6EQww6dUeeyQYo+JTXpJ9W73jvTRFr3EMphMVFKZQ8/ql
2DUmRchZMztMhamTh9q+ZOfo+PQZzkblHhBf3r9VYGnMteRHYx0vO82MfF3lJCRafpcjdDUxcPy1
ovtMJoGMqCpYoC6xyA98VfTb5a3Kcl/THJ9ovmTPVm0emqEcsuR7KoubZNxrmtKaDqNe3FRK92it
4ZEJ3wFn6pnlvZknGIPN3tDvoZVuO8htUnGQC0BqCOmAPxlsYt3fSueN53ulIW44r3bzGO8iWu9p
hN0i30RiAitoZL1tn3nd3425uRpgqohwtRjYIMUkahA9sJDj7iIKjNUR7VGi/gCv2JRsASX0f4gV
jIsKuv+60N5qeY9KG/D2Pp2/lEF1GyTFjNoL+EASt/ISQ1jVVlnrfK45ZEcsTosSPpxqouTmTx6S
u4UMjsEaHqrnMGjPTBqfUSY8rBRr5200Ea8NmN0O5DMAqMEFCeaqyNGVLHg6A/BlGwE3QE7nipQM
pPsGqoqFBg3o/vVLbd+Zw2qL/NCWbScKjmDDSuvG4szk4zjOmBo1mm16AYfuo5hoMrEG4L1FR/eh
1svLUpO7jPUuC57aNu/vVSP7NBbE8Ru5jNv1i29mpIyZBcfizZQEz7IXH42ZUPNDFpoLb6RQkeXN
EPid9htZCXWvcK7D+Fx0CEc5eNLeTOjWDDEjCo2LvxnpmPjTaNlD/QSwcVCmyEnBykJ39gr1NykW
LguTfuWzb9tDrEP1wu+o6XfazPuA4YOmIqlFUyABRijoMxWPEU17/mj1mfumJisiZd6D5W8v6vZg
JOeYS2Fij0TtE98TDV//eBY67n386JadArbGGMhtjXQbYx3aZRu+M+vVX+5aXbq1mbbX5GP8TWwL
1gfFib+D8myZqLO+5dk1ihLuQrOH6FsoMB3LEy/c8Hip4SMFjMhgaZS8/heywamk2ZMD2BSuE2gp
qJgTyFyJo5fIJEDIzzyu04T0SNcP00f7OwevGBZB/B0NyVlA+9btY95DozU7nkuAT0xlmSkVheYr
06PXtrExPIZGfjBbjlkCu2PWnMK7YDV38FDmH5ndCuxTYNFqI1wjjXbKiNe60ryxAz/R4Gv+Rjjr
E13s52PuU3/S4drXa4s65SFbENs10hZxWFLCyGQkOveAVSqaeNA0NkF11Qg8w3+l4r/qE8bK33kX
bnsUJ7Q3EClpAAqC3yY85HT8ZHpRyhR7qQB3qNvVfXdFJsKqrmJzqdEgzHmOTTX2ZAacGlu3gOYC
jpYh273sYazj2uxFHhKOhMcaIK6EyENs3+vMrwoUElhJq2Jr9JUtBIktkumTGrBGva8yy27wJ8FD
HAQVaCF3T2M3DByX9IiFg3mXFxejpwSXVRGVvaD776XQM8qLVtL80RW/amU/m0Y2+Y9Gb9y6eU/r
c3rv6uxhChUwGztdbHXU0OAVhzhH7obSYdaeIE3H4BHr+b6AmFNypaas2pRCsmGiNjlW92G12nuS
aW/ZeikLFZf8JO0GwGThSViUfTBAdSjTgzYUB1G+1cuXgExhV9QVJSNDRE7htIyEUvaxRmyTmM/e
xhAQCpkzQCc0G8J622jd/KTyMyH6K2AQXBvprYKjgVE5Be43WQJ1JCa4E/He3D5t9ujoxfcWxz1z
w2S23Zn4Z1qmpFkt+yHXo2PZsHDi1VCRVB4atXZnDCyuKDHJSDGImcqhDOIDbib1fYCzWOHzj4oI
rYbqpRaNX6LqiJK3xu7RdONTM71G/VEVpsvCvE+CSzZKr3qMPmT0JR0VPDCfpnMDwnjrsDqZsnKs
SQWSxcW+RMq/cRbsXP/oVHcF09JzOXZ4SUHOFKubu9c9pQWBFXFA5Kn5rUXUyDMEywQumwsZ9r6Y
4YMVpotEbxJhX9X81QkHgkR514L8pkfIG1u/jKXr1O6I9NlG5Ohowl7iwGAaH4DTbWkwd8DFcq17
m+f+SWvhYYJDE8LFTpBTzzIn0WBXgTrS3ut7EbwV+k8hQA98JMbkJKFXYBivdpokbRqBs7mNzZOD
FcfIJYN4prf7oZ/2IjhKXFUXnSN6+yFKn7nCoJP9bOT8BPNEBHdCJplcLNz7FQdhJkYsHHiTRbIV
DUCjOPWDAJMRZsu1rVJxpkaOgV/RHRmbVmDEsGsSdCQzOkk8owAajKqDPYi6FUpusHxzuC7BGzWg
b0tsRjVraXCsrGVTiIBfha8xPTHO2fahzqfRuTGaqdxC+NwiBFYcxBHHcqbZHBKBN/FeSs4ugj8H
0j4PXhwaTHdUMfH02IcRSggEtfe3xBru1G2Cnh4l+FiVJh3VQMd9fKYCP5rG7MicLOJcPOJKBfLx
taYk0S5nOytztrPrMifPmI8k6ZdbKmVXOd5kCEgfsqI+zKK/C5VxrSM0RkRoIxutmIDrzbmRLZsC
dsEdVyCGbMVj39qt9RF3oHrYaseOjal0c5KYCvBMQbgxCCIDl2Tit8fbZecliAbuPrirJdzVGNq3
iPGE6cpsh8w+osir1U+1gN/zToGNKA/0z3cxW+cl1k5tNB0niWff2l3EAVrJ8IXgnETaa8K1bG65
zli/cEv+ZFCQIIBuMqoNISfxSQQekH9Vmr5R1dJTzWCr0D/W52rbVoHb/URwopZtI12pNSgFemA7
e06lQxnv5Z6uAET0ip0i5LgiWeNL7uf3ZOFiGB9I0jjqIfqEJpVhwwXKOmGLrw59uFCaGPtqjPdG
xKd6lABldCYMiWHadLDmGTNUleakOT7cCh6mNrPLOHXhNiaS7Z+mtc6UiRCzPnQMAvusuhTCN67D
uP5p221JQW3i7mghyDxNnkhTXfNmjolhPS3q7eqnVvL9VF5asQArMd9bZlVD6EG9KCAAcftwNPVG
WiSype9Whc2ewod9W0vLLeRkKpZaI0MreaEUaMClKlCeqLc26N8wrys/PCJAsQHADspPM77iAEor
iygqMhmmCaJZtPgt91VvIblEgzMyridDLnSxIW/HDVuIN5agtBZrlfOCTvRj+m410RhKWxwsYk04
/CXJm1K3Xoqus+tR5hVeBx42KOgQYoPvGF9UgLEFhAuqhoDUVHzQhf7MTGGCDNEd6y52CCwptW2b
7qZ6/ijanfZXwneRl0eREj2JDskqe/iuu4hSGqL2W13+y8LhmNJmgAyoCxUPGP2qTcgsMNkp61f3
MXGkbNLYN4Oz0MvAy2TIQX4Uni2FTUTxF6nzY4tkvq1hdYdeorASrnxWhXI0Z+OdED+7FVxpEG7a
R9vfwzR5xLJ+ZwRpNeQQV+ycIKiCgz7lRyE5JuayXUg9C6r3nPMS29OUC7tWpKrj6MgJsioplaJT
YYGc6gqv4AGoy8hbqkuQKife9InJfDRMUMBVN7J2Mmjr1uYiCY3ATiSinkNNquheh0FcH83tXPbb
MCblL74tigNraMz5RCKPtBG1+xMKw65qTtlTEEw3nJww7u/LLNxiBh7U04i0Un/swfnFltsxkubp
szLjkLfvLVEHguKPHf24zk2F1m3V3CUE1WF1xq/mlgBOQsjjgd47TaM4MEpAUDM8okussGVYbLHV
tkc+qWcp7mVx2xIfFoihJwzoISeki/+CCs1Q8qDZzIlDF4MPTSe3aPpO71CJD6gwa+7Lj3ZeTowY
T6G1khCMwxRgYakPssRF3SnGj5C99efsR1ykHahIkMumHNNZWxevhk6bb1adE2CWFjB2ie99xGCK
alrL3yfhtJYdXJZlYU4Ej2btQWB0pu8eom6c0VUD1CmRW+khHCpPYMNLNKKE1oC01hHCP6mJWw03
ZrdPRe1DsbJP3i0M1W8ISJCkOYT4AHOYriU2MW4nmqXlBc4BRbxoY6BsnHyMrotiXIxyvGhIIKlf
Qog2HDYp+PdcACm2NeSYavZS0rdxglgJSCW/0x7x1kWyJHdybvb1nRj1HR1hhDY0BUDTwYG5rQ+h
wFe8uA1KD1wepJP4aZ+dukY7pvQLKjU6itP3aH4UwmkQi43RA7KmfE2d8lstUScCGhpB+woYztNL
P6qPqZUfHMsXGJ6BEZ3XT2dFozNDkzj756RyQnDMSoDqNXTrEu4eru4RdXVFvzr7O5HZw/jYmaf2
SuOf+iUCXZ2f9XLTtSn0SeSOEAyW/BbngNiiHXTxGVtd1b5m5bNg/C4wTqMOoBonQr3yZnodRPYY
1WWY2DjpijFoz7+6RXDq0hPbyu8VrKQlg2Z0T0q4Eq9yV+dOzriTA/PAY11BaMtz5L3UQJe0GvxQ
lXYcGoP9TM9kGD4QWxgWrbGTUgycjEBgmZuWgQ1NtIZHukhpuiauaTB1yLaqMDqNDnknKW5K9WkE
qOPwLlJdr0kup8TcpWfWgoaXQkJmLSsi9e/Ub8BG1vNX3seu2TAnCm2TltTK9gV0bdH8CofQxQZt
DyCpP2a6HWPCYL0EsanDKQaFS0gRAb1zjxonCU8csE5MjE99dWaWtWlZgUy+1iVygdnMEtQFJI2w
BA3BG6erzdDimWQ23yA1EFNXdKmvh0l7oqq5GjitZYpCl1TVfQ3M81vSdBdhS1w/o3x+4GPJOcAw
aqwX69aBxKLVocBgXWBVsNzy5OQUF4GS0C4DO6VNYJYGlgtQpWO3qTgONtt2gBnVpzwdmp2ESBtr
Ng4r2xUheuJC3s3aOdBFLMSRTxKUr8U4P4EFzkPJqL7wayX2A7wZ8r6Q3zImK0ub7oVWxRDIKIuW
dEIDHG+MQRBYNv/FUH2ByA7EuVEUW1Crc5eKJ7mXj8IikxVBkriFyhvsSLEHReOHOfy3CHIM3etU
ks5llh4y64zakK5sUQdHGP5AeR4Km8eg2ULyYL5rDYhDQ0BJ8H7uZRxvTEJk4b9ManWgRh5ZnUdx
OArtOQvMfag6g/GJTqhaGGlYd8oN9dKVwS3RrGvT6xcTXufSQ+Sefipw7aatFn9GkzmKJm3D+ntM
vUmn2kTSkfwAZ37Dv9dH6S1pGFzbVttQ7e16DjNic0LIBAIUalZ+qqPZXs9dvjH/9DDbgukpWXQ9
O+5xulrBs9481ZIOwHGRjFPST+dE+BT+GN1rbInwxmtcNHutPwzW1xz5ldk5UU265OD8yaV8o4k/
YUolJxL9kF/7lOL+75x5iXAbrov0KgPNzkmwQKSxfCb5xQpaiqDQ7vH2dE8KcrF8EGrx3QcFo0N3
Cmj66cj0vAAH5kiKQABscU1aqGtw8A9x6o5BJR+mxKAJPPqyq25yFZgZphdJO2ZZciKU8Tz1LIQF
/UZAfK2i4HTk/ikUX4LM2m4tCwjn6JODslUmAjsCNtolBKfwvSD4F0qs6Plplo2tmQjvjWK+Vy1l
SDr5AOt90kylZrVpWNy0VDZStZtCFmJx9IzoYhh/9fZvuKPb8CUb+QUrzzmcULVOa7Vz1rb1WRa5
XarTaaC1t/Sbzi9NR123KDm6J1RmeAjY5KKTmL1muXSZ+hcdeA8ipfTCSQbmHKWd/GjSv2RNPrJH
WEaiFt7C0rrFpXwv3y1W9S76FkiZKskwzRgBWfQIw1jiIF+cKN4zbHVtJrKOYHOT8yMKpxlYM01A
4DOMQpgq4Q+K6C22btBG905jEaU3o/5UskR0k+Yt7DuK6ZeT7hkUp+wr5vBdpjKNLF7AbSlvrazc
JpE74giq6alr4MGwFo3LBVxpSzqszBgPD2NBE4HvNLRI1QE5fz6fWUJjYyYe4L0o0Kh12kFs+Iiy
V7VsTTpKZUrjO7BpNZlC+Z4x6imsDfOUdcld1dNFgCwQceqek72fBnDjmI+FobET+cojA6UIFI7O
lbYcLSux+xh6/TU5rXhBIolfjGQ5TgUxp4JQunBaF3+15G1MqzcCZ9S9FA1HivE+1q5amx5WczFn
qPXAWIv1hU83rP9VCLEryIFhlXvhYG4bPmVr0+OkgM8Msq+zxL2ijT58M0ItwH2A7iP0tCQbAOF6
oFKKps74O2/iJPIined+egiPQhU2RGfaSFadQv35QPbV8Mcg5EvQAbI3NCgX5fZP2d3BgDu0mwPp
iVi21clnxn23BCfQg3ZXM1tRULHaHZuTcWFelYC+os9HN7qnFmFYKSLJJIvRVgYLavYe1MNGJpOK
FqIJKQKkaVHfUt6juDdCV427nbGCTfGFmyD9wk2I7Ly9l8W/iVrFEaobfJQbHpOhwNn8T43VXTs6
ofUwJ6ycNA+6nqEGW290lzUWgbVpol2AU5GsCYNmU9JMoNhZ5H9ozhwdlkqODKE9doxClxkZ8XeI
thrFwBayil1Swagwlk5yiX45o5UGoBnijjUSh26Dy6hrDrE/OX7tW8Lb7htmvacFOU9J0USCQsr0
CJCxz4tAmLJDoPxjAXGMgBU7DV4pww5KNH2e2PIJAybk3QmHtyi6ow+vtImC8jn9bZKvGUXacaqi
bUflFkEinjDBnkTg4ChGpvk8rWEiic+UlXa/TC8Ei5Qu1LxFS3rPNMozulEKe/p+pDBr1gAgCzwG
DET9D6PyhlpQIK4MyRfvm7Ae+sjQ0aySfg5y846hdfXMcNISHOzo+DCVmFNG+RPDr0aIodo0V2Ks
QlZ5WH8ReOQiOaKwUgw3/HbymGloo+Hk+peQm9Ezoa34FFKRs+HJaOaNaj4kObILmQmYrG1VOjOJ
/G4mO94G6sKEJtF8LmHJ6gnyY0AtN7O4ygmM8xKw9p53KkpPrlhAZyWUPEZCKRQvgbwkM3PWWWJ2
RGHeUOT115Z/6Rg3lbSY5vO7XpxT7aMmu6CxcZyN/PoAlxn3QZLSkbanLnIMaByxzWhJsjookceC
ywIhlGGzEqJ9Hxa7MOhD6ruGX/g1x69RH29AjEA1xx1Bdnv4DdH44jWyZrSTTttl/HyHE+iIAouB
1bd+ghc6auOVBYTRo/k9i59W1G7WK1KW70UZbSNMLl1tN05vvXK01RwXuuKiTNtwvSgShhTZVYQv
DHNFZNrjXoMpb0zyrgdLFr4jfoXoCuUNRjtrvvSuf1kEcZSj7vNiOn2xgzC8gMcNnJTCO+dG4t/P
YHEpd0hteyBwkFbHDYD7QtmclkvFacgQYN5VN1SttBXW9EAS5IHRHxWqB6gFfHZd6b7rpUJD2Y54
VxH65fiYM2tvCI2ImsQ9RNXNQVi5SGzR2Ff+plja9PrPaF2X2qkn9hqNs9QbKowk/ppIKsFlUs67
lGDngr+u+0tzTiP6T6bPY4Aib5xuTek4NgrprY9mvlY1lPf1lRtSVMg5uUq6uiGcnkrPrZgh9i3d
snErForb1B8oViSoeL3smHAmX6JxVhDuAbn91Ol+lsV7kkPpSSlRXnV7lQJemXAc0n7aPT+rEyEB
9aCZd6K457BP+HmxCYvYiY4x9qByMdz1t+vmS1ZO1ZQ4Rlk7Go/qe1M7ssFB0YHatbJ0GyacmnGp
+gLl915BARsANdh3nyH9yJm3p3dvvXXtgi+9jc4gwmXdycVbdEzVj0T6F1ov/nSt2S/iu87cq3YK
KScs5qqI/0ZghX2y7/eDtW/TX5k/3Og2BzC9lriu+4mr2MtETNN8mrLPQaF5apOJVVuMhhDsrK5M
IXxLk3GrCbd+o5inYngZ2WfDdKrB1cLnI2mb5bK6OLcFGHaJ24HvxHxk/MppeEi8po64uNNAVmPC
A3jNwY6T5bwxOYDxu/nQwL2MxsMRoqORH1OyLXpyvWLaqw81v84NKhEMaRE+V09hC6WcLd4CwBp5
+gvDK3qf4UXIJ+TUJv2Al6wp26pmLJNg49N3Pdzq0h/Ho8X3Wp2EQ0IzO/4bCFwhHqaR+HqmpqAB
8yFh/Jy5QnTIxWbTi99j5fGU8+oCllj5svyU3b8lutYil2TT9j9izWJn/gurl+IHuKXa9gzwSpEe
ZFMWA5cae84z/jNIta02rKwpNSpnGf2m8q+zujCwfRHNYVdMXBKDxS+zG4v2GOYfi9MNBgSD1gTV
D8y77npIhpvQ3/QGwTHpncWxYsUtI1rDfhFfcx1ajOXUh2jA+i/Pf0gOgf4/h5tx5PyxiGfAN4v8
aiptQ9BOoV558W60e4SRtX77j1+4vQrWHfE5VCZb8mfV02cg/zHmG8qhcC+ZdA+E5tpMXqy8y6gU
RcI7C5pskpgfdUjoYrtr0aXkwqVMRfRIxWGgKeAqRbaTBcOTxckzONvs6YjJw3iREOfLFiLWGutN
rByjlAuoxNeRsFoECJN0T9yybJ5lW7/JAHGVcQeydt9VbI0GqXHCNkuddFkZIoVbj7+l1O3nmVgz
Cjj9q1LlV9u8zFeQM0QpBvSYNPP+QnGFcOGB2iLU06N/IepuQ7kxdxuAckgAOd8mB9kOK+VQtdiH
J7LSMnKWeMpCNJMiFI0sjx96Hz/bXn3KLT4SDeVxDJHtWW4FKCo1CNcYpZKS8pjsdDNfucg+I6m9
pCc+pCU3G+/q8GHAlrNYVWANCOXkirjUYF3oMs/MTjqpteYsVe4G6uQa7O80m2eDYJxh2aYxUuy0
9ORDG9kG76aT0ieVg90mhmPpkLSqXYCJh6NENeyacN4ZgJJr6C1CPuz6PxIYH4NWoo5WUx3HXbDJ
Jfw9puBYPcGzq6zZmQZC6cDrxOB1Uuh3KTBwk0Hp5JpJxZT6nGuZQzORE324g02RQGIWvpZRcRIf
f8m81RGzFRVG+y5cB0AGSGJlNfyjZOsTi5sL457lA6VhjBnudb6MysRQofhoPPW+2s4Ws3Q6+slP
iD3SwoYd1pYHJstjPu5WPWriiFRrNd4yyjcyOmS7BeGrsbMkfvSA5UKSycjdag2eRJw4gM+0gvcb
O3pt+RWXOUnETRdpbwyw31BkTjDBsMEFQBXnSyHXBys4lcEjY3SK8YtTfK5xomLDQGRGs05bzgbz
abP5G4H/NySQOspn/d1KOeRGemj0K2WgFHPhBklDVemo4F8QClOsFWVpBzR56V0y+UaWGHbb6FPo
973EYiVhAD0Bei6rlDJuZ/5a+k/2QzB9x9AW9oH2b8qXayxG2MAP0tK8lfeI9RIn4qjcupF2kuI0
1g5HrGg6aXMNBgq8ZmZ5xJiBfKxEJ1Yt0bGtyL6soWoUZN0lx5SAuXXIlwWcIe1xpBYQ7YaUsOoE
d+PZCNF7uKzVVyjED7LcxOG7omIiJon9eRUrtiUC9mgzYRfMmcjpSBgzAt6Ir/EG50OdOw+54yjr
fi9ca6SK5fgWKcdAfqp0gBAWBKYbhTmRv+ew0m5GY9ysSrlpaXPTlU8agXImoVYHt2Sd8/rcRsK9
YgpW0+7kcBQxKSuxrYLCdjOGCt/UkLZqIRR96KYjzNm+6mLfEI86zVqhhSchOnUeOEpZuOngRCZW
b31DadokyqVXkrdwogws76K87YvpMkXTQxK1B+nIuWUHquiGoLESuQIyEJ6MZLNgAV3p4ZPk1nCb
O/xTegWbJfBEC+G5zliLdC9jIwu+PrB8OQoLM7Qf03gXKZ1Xvgd1C0t/eURjRiCC1wy/HUC+IdVd
NV/sWhlYZRdIky4DEpW4L4Unrt6F/Ar4G8i7gTg0lKKEg4iQ01RCBq9ioP4XR+fV3SYWRtFfxFr0
8opAQr1Ylmy/sBzHobdL59fP1jxkZlYmsRMEl6+cs89GCTGXVymeeW1b8tRliHz0rdC+myJZOTKj
c+mzWHDOEAT8ZlWK20JKqaO9rsWv+yqOmw2lci02eO9LmCkKum024vSBOyV0GWH+CwftHlfxGwnd
viU3HmDmk74aNdzLIMAePF0JDMRqY1jqpioCYBYPcSm7e6OcKbb8LFBF5mk6yhkMUkxgdd74fEwj
4oSQLLMVIWB7rYn3Wdrtmhjh+sDGQF0PXQ1watrkeLPYfUjiKLMPWDgflHRb4TycFTcRJEeThgwr
oOgeJhOsxd6yFrHCP2NEZSqvRQJx0hOX/iTlhyKpOBU5AN+VknsqRWPCHbPK9ugxMv4+jJB5WN8X
h9BR/DNdSOwrlD/9ofLylpTDAodR1na40/DsAcG0Og68iG78wUYuV23gcWmdH3iedpo27gsURjMe
u24nT9WeEEwsvwirqRfet2H0MapgUmXG3fVLPtKN4b6Xkn0iiKbiPYwdJIlZ/Xkv/EEYb9F39jrq
Ak7RnHF0I291nlU0DvA4DvYmvw+4quzlnDWZC6TQBJVn1EUwOGcxYv1il2hjN1HRkzEEkFBcj5A2
Xvqi+dZEPUA82uER3pLwmJUYQl2HQ+JlZX2lwi7rk2j74+II9IaMMdlubwa4Sl13t6cc0bey7x2D
eC2d9Vd27t4mpQq61AiSfI++M7LwERssCgsA+HXQNBFZEXj8OQcTOz2YMrKvNfb5VHeX2DzQxo72
uRgfjlDeZbO5FxlNwO2VOGsghu+pcEakTLO1XthmV63ujXXiVwymdGu1AD2Pja2s8brnnKJ7LfHf
tDPJuN3RBlpjIarVTOVkArm1e+7kXRtOWxtdDQelzWRoJPZB74oth2URF/tFMnfsGtEBMttaXN6r
RkqwTBtv8GDOAL252BPMuYHBg4UGOzZIcOAwzGLuqWalSctGer0UmajgobPQr4q9hWSc2CgjJuOv
tvdNkh/L+bTEOWiXowG+dRDBonhTUl4Ms7iiZmLiMBIc+HrkMNoy8IT3H5JNiSxoKPK3VjbJnplv
BRvUtv43MhGUtTOGQhroA8tCmTPVya5jMl2HUrsWjXGVImA6XsQ2yjSMc8SLK2NtNlOZtIce5ysx
lfXUbIErxiWsWM51lGWGrhzkNjyMHdmJfXiQMB6lzkvGIvkGzJNJiw8ODEleGwwFsIQ1jDURCSo6
wOO5Pego6RjDGhNhqfY2w66WoBhZJhlfBzfwgJzO3I1+zd5q0A7GxPydeVo02juz8OTRI3UMXQ/x
LuDInI1oiNMzh4ALMBE3OqZbqeGKosyZpUv6f2ve6lRIlR0ApIMjTXJ0RD4xTrmB6aeDZE5BQDTg
lmMfrLKHt8LoDT0Nz/SETx4yVV3KN3XGPz2pK9qThvKU+14PY4b4GgwynzVJOGn4eNBAnoShgM61
UA6R38XBOvQtqgKo3qA8iD5Q7ECPQWeMt2a8GaO6lopirXH/tAnJIHilfq0W+GFNDbkMfsF2OwED
ClNmPWlAipn4553ABhmyw187yWeMpma597dBlsihVjd4/qEUYYhtbDacSeBAhcbBjRg46dZfkSBT
k89IK+WXBrl9MDlao+sLz133gVJFtUa/CS+U/auxY5+aVmvGgM4bvOQMYF2sIhLggjdc8CjTA+tl
4EC5/BKw9+gdytiTE7FJNVREiKKYu+qxcmmWVVx/qmhQFTQCWJFOg60fp6o/MhDPWcQ1scuwu3XS
HcEQwv6pJhyIq8UbLfNIlaNMxhYt3B56AVrHaA8uKwhhcdpf3ayisXg2THvSdUWyBD/BsozeS8vo
v0zPWUeDs2na79giaOftj2PIe2RrUorwoCOFTGVtDvSPAqEHdhul4GWvKQ2ERq5jmyFZF2vUgGtu
+XUjjLXDSmCiK4mSFCKPqQKq7BZsk4S6po9y/C1t8i1reusY4FBu+vWhW6xz0rPtfQ2peFOEaKOj
TZe4cLggTSVBFTJmwBwx0E0gLRzJ4YUsojnmLsmXnRrWu7TjtNc61pKZoR2WBmFkxALW2DFh37aG
EiB7xbCo4dnQ9uV6ZH3kiTMjPTTXRRgHqgIMu8KyFUcMJwkZxRmrEEPeMsMqCwVFI4A2YqarFXCj
IPX6aHoPnfJ9KvV7Sli02pQuIW7xa8+K7rKtNmWNOC45lprh6U2xKbmLe+ZmHN1ygWE0uRHXMVeX
MVZ3LWsFBHj+jNKrrds9436zU4Cm6VQEP1XHCGwAd0MTFVY4akq4uS/lHRiY+iLN7bmJF0y666jg
2zUWLhSYz065G5t5P7yJIYP6i6a8n6klszeHVjJR2ndRN4+IJVih8QGBTOq07wIh7SLRsk/7iR22
Hb4haW/75qzkIwvu5izrxRngbHqxK1LOQxH04hHO4cExxSFRgrSM32pRXmfWT0OqBXUsjnXjTdBN
lp5EukzzS5x3WfqaghxQP8nLlTTwPvvFpGIhLlKl0rMpSk3uuRoQFku7ypE3I4UYYTGukzYbbLIt
ijBlZIbHdhshXcS2YNrMUhyk5hiwjEO/P9tMtQZPc66o1jb6jKSATBforiLWdgLQf1Zd7Xy8iteW
D9gU6/3UQb7zArh4PTvgseiuzodDOhgqnyx72ojGI/JJcskPry2bzo6s8DQOXndnjAxX5pmNv+tY
uswT3DbkYBQH8SSjBG72mf7ZtcmOrOKtEpaEGLLdt25UZuSuuCi3EFekyOAtmWC/ep/MSaCxA9HY
gRjAaAzCJsSwmisF1We9LtB7JT2zNfVLdlYLwrZeT9hHtzydjEJimlKVAntEaOdQq8oe9iP7n11P
l7Qbz/M3+nvct5tWp5u4quZMBFQZYBbkKQUCYvpY9WvFOU1RBvUW4aHHatCxYDVi0XkU1DcOdrL8
wqLAz4wZquNONeIjk3x8SxvckQhaDN8sfDx9LDw0ZGsGYly/bR44lDBaveKidXT+ZLg0EbLAlUBN
IPFjeEXnSNN2Rq8+cSkM7AVkf7czdmGCQXmyTJ6sONYCGflEXsvUFblPiqBEBCqoT14MZOF8sFlz
WM9gTUEbmhDOPWkCDdTwgXTxKNEGqsl0UUn+mSL+XN3F5mDB2e4N3APogLrwbObdRZv45AiARroQ
Ta/6ZwShHp9QQbFTnJDZ6ZH3RR1kmD8pPr7qOyO66NRTNGblZrH+VK93K2EBDUgAh8AALOY9270E
tZmIxsc4Zo/6JTJSjsmt7/+0ERMt/q8B3n0BsyGudWZdsBhgfOh3DpF6Tc2HQdwwO4LWwXPQHpf0
1vP67KaShuKWCJan4SEj2LzSrkqxXCUc0QhlQpvTUSS7r5RiB5Ff/wBIdO6XVWIZ5y58L2wTFYB8
agxCVrLkqPpVsuxL4ETLTCEXEVVcBPQvhDkZc3+IajCVMcGwkgcTHAua6k9G6OcTQyx2RH9EmaBj
zG45oxcb/ygaAeNsCAALEEKrWd8jE4MZOsMMbX/TWDkMhPrELdlnjMpbWHLk5bFExrUua3h4MZ5i
tpsZ16jGRR6vMrFWBfltPYjuRdLWY7XWrf5IM6jRaU4vUoe2leKzSbPp9OOuSfYtORA6cNmBnQp6
ORIWIwJrEzUwEQbs7AHAgcTCjsAtlZI/Yc2BtVfQyOg2L5LuqJnjEYoQVqGAaWpgwI2t4cbWOsw0
80xddO6lgJmeAhKI10pk7jueqZtMjwqLadsNf2uI0BasPi2ssDOgArrngE86izXBLJ/T7neA+ZMT
zNcT0wjBEHAeaeYM3Sy0MxpMlSOZHOTRK+2t0D0lHvGr/algWqnSRaR0FWsTVJexrgleVgpXnv43
sgDwu7XSX9IxtnGBJ4hntSYTBeosmn80HGhFXLMnsJ0VJesy097FlNjGPBxxTYoY0ud3rGNQuXSQ
HRyLa83oVqqeMiyAIcHIpQ1+aTlogMTambcIZVMSNmqWH4nykJQbrmkkstV1rqiuUONORA8ARBrY
h7WcK9RpDPzsR2z0vADbXW/p+4SJBXoSKhTCgfT6vHR4gTMixd9mRz0NlYN+4zDD+RDWLo2UU5It
iEPkUxo1HvI6j7FxqOylLH6vW6C65hrtqrtF371NVdRuXAnBlVBiUiDu8NyV3ITx9KkSU8Un1L4u
G380BcoMGxsG0UQ9Y+1TT2Z/jyzLK7OFlgm45h8RpMStsKQPFO2Ym9yVfsqn0kg/EpNt7jeV+L4F
OUX+PaIxa7Ed+Nlcrc3DXHLkhb7dzX5Ne5YZDj2Xy4QENdZKvYgKVh1oQDKBklDz6OvZA6T9o5tu
fA+4/46Y/N5hzstvpCP1pJH+L9DS+apK4uqwp+R3h8slxif7Itm4yW9nUDOIKogirKxIfeym2fQE
x1ikvWTVe8EvGhm9t1Bey1WFXbcEjZsTWRjJlL2l23F8uODjA1IRS1obaQYj6nMgYFgvLZdgmija
YyHaAidvPzPYtZl9lj9L7ppygKiFJdtq3VIyyHMeo5m0XXKdTabsunzBLqe0+IqidVIk76hHHqKI
ngujZjJvpj5Y6Z4Ki3VWaKSgL02MOVnsRGyjQBsS0DrK5IIdQvYLXX5Wbn3EqgYMhwyORCHBs+AD
OhkKaC/mZeX409iPFJyVEgsfFRq+eqLDX4GOSJx2pJd4BiPdseccHt15OvHRCfnO8KRRuPGmNU4J
7ObGKMPnQ5buzjaTacZ3NIMkrnZWE0yMqLFfFeY6MQOuTabBHrR7z+HQmk7ToG2neavDOewfMRd5
YEljG+YavTYRuivZHM5SlB6ihdRM1GJFCi1nNQz/cr254W2gd/w/GkqPiKRourWwPx3mIcaAAJyb
RuWmcVZy9KLiZLuFMDbJsoHvrQvFyxp5p+fyPtkSS1+hFK/nEDtPRVk+M3TjDW3A639Y+KEzvEks
Kfhnywcw1xNy7SkwsM7OLIu61+TT4vkpwSH9Cpt/IbyMgXn3oUsMLtBY9jXzGp88uqB4rZv/dId1
dNT5ucb+6JXoAO6nqY5tz8kRb7S+R6Z0SYCwmpm2KiIvrjJcqZPfDQA9Ztfpqs/u0aSkPuK4Fmx6
dOY1rLxkhudiABEOFVN33FQbIfRwbDGaV0zHfx2jUzsexsQ+4gzBKSYY4PcXEY5Xw+xuU5i8CbyB
5o9KnEhPXU6XRWBkY8OxxTDcxt+ONuNimXlS+LcxbxxmHzGaAqPw/KTVrppyVBmID6I/h3l8LgZg
eiydmEpA6ZTb67CcHVgkRI1skOGp4CGlIVDY4VkpI7dwz0E0mzFQC9Jz6jd4QRuZEE5bUVyV184p
lBQPxz8uC6aCovYoaGVWYvlcHZ3UXmcWReZonLEdQFPagqLeOukzIizJJoY1fCJjEEQTh0QI4kGZ
m6sNNnXYH3ASNQBv+j7I8SdbmhMAVAf7vNJKLKy9r/N0zxbjSN32kRo1beXy8RyU+Nwp9tqiCp5j
yxdZvabRrZptGwLYZa3ewHNp0TY4OMrrf9CI46ZFB9tcMlIZDRVaf/3z1MwZ38t3T8/MnxvIVCvo
vVQOqHQbdjgOdXkrzauB5J1avZp97IdYXjJTDTJIqyldY09jlMrBos3MxtzoopDjm7evXQFkSAxB
xKhDGl9DdYxyFLYQHfUo3+hYfgcblYZyLqhzEwyNivEpmlWp3XsUJpk8UdJkgTnEmN8vIYoflakG
17Vq/QpH3zTYe3UUB67jjCndwBrnOLsmheFog3908n1FvsuZy4nZksuj3XP0/JPFGgfuklk/e/Ov
LAi4zMK7HPVv0Yo0Mbo9VsEhFoepJxPROSgwGF5l1LJbqn8Q9AfckmMT1HzF4YEHqEcgHfJDFM6G
8ofW1SXp/d/YMX/CC9QgUpmYI8S3qqrf5KhFm5i8G/8rX1chZn5GIuvyOw0ZLqxM4p2IdBXVb9PO
H1GPtaAUH/HLU6p9kkRJncUwGZ3+8K4ZTEJQVqVKtNP5bTFpoIyjWvky4wOX6Q7VgowQukO5c04S
1ODZg3h+7GZ0tqCTog+LhIZT1U4EOhq7CEeJnQPGHdxv6SjqR9Qcq5qjbmYqml8IR7xQKsFEna5G
oVyLVluNKbxOymI7tS6KcjRjX06jU8j8mYlsLW0n09xmncp2cQDTwvtWPtg98B6VcNhTdl+MDxm/
qmRv2oWB+s//OVRCW6tIcvB6xL1ngdr5SshqK/OQrMODnbZngQeEFTwbg3nfEvcMpgh3fRHOl5QZ
YR8PVx3fcN6iw9SuMj3fYjl0g/XVsT6kaK1WEzpb7OapQgwupnQUShNjLLFKEcQj+UE/v7HQhckC
Iq6S4hJsghKAQocZS+SnWLu/mDBwPEy48DXu+y7d8on1pItH6O8AeCyrIqdpndLbgAgJmjRffFrV
QC4QplDuqARsTYS8LAv+IhN3/L74YGXtLembPgJqR1vB4M9/RajKdx5cVxm/rHc8iLPDCOGZgYpc
5OskbnwG++ZDAVwAzF70hZuSbdD8IY6LwREdcue4yYECgEmcLDHtfYU0HWhvGWyP202JLCZsPcH6
OoIYwuEC3doVuWculPrVXfniXUGzVboTUZLyndUScl8cZXrDUPJn4vdVlFdAg2UJU6i9rBigjp5W
EMoldz7nkMafvZ/My1iiawT4qu6HHos3tjB1m1K3FU7lkSbGuSp1ix+BOOyAduR7W4hD6809u7I3
TXSbi0WYNm+PCuvbon8gKQMLPp4dFBqO1yKYGLlU2nGpfKG+flarfD3Hoo+PD0HbV2b/06N37G8o
c8gvUp6QPfpk06G2SMkAVhA545E2WPUSt5keZ3F2vk1xrrR4LTdBXpBYn6/iP7HGrpyqCpBfQzKD
ScSaxTqrbE8NbaJsTS6mD2rKRlLdeCGylED4C1MoRwyeSSAiZIXgR7PW+Baplz91svwo7+iFjAjc
z7ZHD1Hwo+JzT+vnq9glb4hIGnmGMs1LuWOzNA/ATOR/eXeKjGQHrn07SR+2DE1e9jv+fOTEukoZ
72SJVs0hhrd2X0UR4if0vapHPZHO8QYNoEDv4TXJSWPJnF4FCnlTPQmBcxVly7gru39RGLuyICqd
kIL2PCanuvs3ygDy/GrAQjMJno43Yqldfn/r/NqHAVVH/7eJf9ho8vVeoSvW54AeZDB2FLHA/omJ
WcKJAl4jPOW5RC5J7eZfhVJwitcisKWfJbm/2pum7F3txk/O+mVsgQuAAZRX/P/K8gkVpl6Oec3U
T7m4aehAoOmrgE9sUrD37BF5hpzlZzGP5EYC0o6Mt5L2FgJc4mytKd4NqA+KjG61QI5B1M8Egz4q
mFgmO7pVswsmgK8SooO25WgicsSIPp0Uhc/wt8zLFe/Gzkvb7jQBZFd4Wd1ZUkzL8at7WZfx9OO2
+ZLAgk+4PUqTe8ISB6UjDcKSd1WqbzsG75l57xm+5z/IK/1X/pEc1RheaHjqcJ0pPFMEZiHvaJnj
NqutGiHuWC0uVQKuJK2T1lqDQiQm4YtALJQeY/q+lPG7wkS9WBWcbB0r5WxnTAebvCxppgVHLqHS
mF9kmqxm2oQMY5INfCy4pYs6HjO7PLayHBAAzMjzMOXj3s5gJJXhtt7rUGEbBEiQmLBQUDkUF+k3
r0MvbhGBQMtPVURlG8a0Sr1Bt7aJ6yQYjAGIHGkoWfuhqK1PS8vt6vi991RG5OGeYkoM1sRBZy9T
4jStsJkaibpX/lmRdYj+JtW0V9eRsNlKL9t2m13MgcTFj1c+s74ecZk10XsJOqFozu+il075gChC
nw+JmvFOO0gw15u29pXi0dAwjM5Oit/M+8yuuylX+raVGO1G9P4Cz/3o0sZwy/Xxj8y2uQY0wVgg
f9phoNbOgZY+Vt51Hk74HoKtybAacgX40Mt5UVPtJ3GHopEd3N8MB2HoheqzqN7RZJQkHXDDlwjx
2ckNfmsxpeE7Zxi45pumf1Xac9I3E8iCFzyjYqrBW64CrjKQuOfpGlU0TPJcci3gpsaJ1pVrCF4O
gNPwwCH1p+gBpKDWVjBfSqvyyVCyFKbb81skRXPVS3jXWkJYkEt1dMQSipmJw6Juu52lsiZF8qgf
h2WkZBu8itPEIvBBRlGhndqCfBZicZf2Mkw3bGF9/RVjPebgL/Q9Zx+s3Vl9Doa6Il+u7ymwdmQY
xjJFOSeNfSDDrAW6OkAosdxNEv61WcGBa+i4iWoctakb5rfXiVAVSPJbgs1fn4oSAwifbsJy1elD
vZDLVzj4xFYSV7FU1H3jkCVQ7Qpgbc7K9pKIN9RrekIBr60n9GVF9iedGOuFnB2Sy0WW0iv4HrcD
86Yp36OKD1X34Am7tCZIJi4Nob44nOunTii0aN6Avwkuu5AYms5Mg0l9HaDJ70bRUOD96p+h06y4
Z+vsKnc5fJa3lhl9mJCuAgflWzcwaguAwjEcLxpK1G1Zic78rudo68AQR3/TzhVPnkUTTQns09pe
DxxqTfLITbyqL5Y0XpHkpKYMdJQN32e2fCYikXGxmy8TMlvLnWk/SqYBoMBO7XDvuCI2ap4V351T
rP8HShVZw2qRsC/aa0f5xmy00roLgULGAFQlBaBys5q3aSIN4nMM/yXlLcdtN7LQT8794OP8IUXK
4VZL4OZNCTcPL44z1MSjQYBtuFrgnXNS6tFfOcyonoEfIuA7S7N9t7i4TXeOE1ammyG9kz2C5p1N
yRYxmEQyN+grxCKg9dXyEUXtRas4mj+ZGvIFENb4uvbM3rs/YerX7eTNiYrqWjtG4zWef2w+kzo/
3tpwvCXvXCMVGWsNS4ARYcIwUXfr8XELm5a8qQAWZ9dIq9+COJ8Q1OVWTVXvJoyjw7XTBjph5o9k
khTugNmYqkLpH+DDs/Qxhtwy5da+dM+WgRVrIJOtRkwrDa6bMZbEvu7N6cZVllgr55TmV2HVkNbP
NqKYmLHly9rwbKIdBqk2TDZIjNJ9q9VoDt3umTQ9VlV6VS0ojq9vjKh8FO07X1xPiepAoPjyN5aS
y9+Od4JN/nrLngdgVthuJuMYItvy+HfpoEP5ZYI61spO5szQPTpfKLX5efiTES+RE9HYvgKyxxTJ
NyL93kvPY80i4CWljCinlD9K1lytKkDZN0nNc0GJa9YkQpOzZRKznDbys6NSLHuGKvW2rmJKey1Y
hpEcx9x3siPvoU03C+CjRNxS5NZB1Mmb8LXdzfEXZoHzro8pAajs/JR2h1Or6pojWq9T3xtYZMxD
qHgsfDH7kJ7h1lLFjGfNOzRJfkLOhGpgwTttWEzz4mXBhgyNfDpZc83Xsq3xGWwYN6ybuifmcWed
sPkdSHEt6rfYlO+9jxom2jHs3AnEtXJ4IXonoDFWxQ2VNEq+ZCJv2N6jt5TZE7D0PQz4tQXmGIel
w2uFTh79Qf+XnVrFegzJ+CgFPU7ZrpJouY/fVJvhGYWDC/5gm1ILZLfJexlxrDR8qKsMYMeysIS9
LkL2FxHvo6yj45pRJhiBpdNtzNrGgod2mEjKiFmzdQUaG4n2OWi/Rqtx15gc2brxDV3ikgJ09W6W
VsiJG3YzP5jOfawxFagRC/dHJx/nBtKnTUdmRScR06rLxpGL1DyHF8axL8Cj5O/u1k430ZdV6/cJ
z13ldXjDbhMSofkyNcmFtJSzVDv7tlrfzM9WsD0s9YPYRwP3Hy9GvdT3OLF20vK+MICeHWuLxZTK
KjlgQi7rdY7eUrs6X43GMZC3bogv5WC/2Qub9Kk9dQkxzXV7Znx2QN9zLLGApnZ1NCfLKyivKrp6
m41PCzJMR44gkUwBtI2pVopvWk+pBwHp0L37Zg8aIuGuJ30XoZbYof/Oyh0RCgn85um4opl18pva
aJcZV3TD4jKJxDH7gDC5EjtWPSCiLE7Zak2Ao2Jsh+u7QUCwmX3nwfuceNKEt8Bm89lu0gWDCvGa
jC+OsmKf6K/q0cGZyJfV+FSx8difTUiHAe2otD81lUxVXBGA88nx+CAkNA5fjGG3sQ5aa90kDK+8
xa1X3U2JfxnDX2nGm9GhOMb0y6htoBwd+YulvLEGv1ffmgHsJG/SYYuGqI/+SvUzMlkv8aXNXWrf
CTOJo9qtJNyIxJGr7NguDmUBL0OHmR/Lu59xpFS5KsNj7In+5sWJd2jaEU5D68SvUJaM+ghSf3Fz
qFQy5mOMDsJfaoci2rW5CfUu9pzswx7uLAjpJkc6HbdTfI7O0Oa8nHTObEZzromph3cArOeMaSIh
XwR5bkPecPKwVZKzMsRouZyjXn5HcepGpMHu7aQDppTcrRtxVC75iw1HJQd7G/0WxO6sw4LwUiJg
wB/wErGG35T/klOsGNFxGhVqxkC6TbBoWcA68Rn0PvHlcfER22gZ7Xv2LkZSQk1sv8jjUtgfIINW
4L5VKjGOYl7PNlj/4dmFn13IO9Z46k21j/gx1cqKJdRKTbg5yltb924f/Y4O3rOK3SuOtfbRi68Y
gAO7qVBjMEOeYZwhCwo4f5CwHElu0BJnZ6bLIXTCfdIIEEYY6A11q5p2AL9qESuN1hSy5eiEvvqy
k7CGTzZ8w4FluWhX1Xu9lOfw06gyHligib0L758M0RKdPU1APP6G2+J9UrmONtid+kXDdadnTELy
lndB3Ar0dm74OQXbgbePzTuNWRuwqOcUkFjl37ZKT0f4CUiJL8s/xXyYUFvEscuZ0SQjkx9aYu4K
xcV744WEKCeApu3r0K7Y7PRe/BYRwASFhXns885/ZSSO3anqJen1q1kG4CUiFKTaIFKgDwvhONKT
Ty7+vvWrN+E/t9EOdy49y3uju+mbI/R7dK2Ojdx7PF58MDAq3yPSlX9vyVcR0SbxmvL5ySMifr86
Rr49RDf+2ufqaCvD6iazhGF32KIiNqdUJnMVDlXqFwy/03PZth/RF9/JlJcPd3jFCKXnlHdatEI1
cGgSbVup67h0F3g/y1vCHxWV+8eIPKR5r7L2yj2acsZr39vO6VeRT13CzZpkbvO7jBYR2ZZLzJIl
Tok2rPAiQzVtgc5oqJbJ8vwlgjmPXe3PkOnrzm4OZcZwfrrmZh4YGLuyr6nbJ35+tklyw6TEJVwG
r6aiuit/5BSh31zuqndA/IR7NO/bYqqYNtdbrsozYsGa+8kXfxsEh1PGMfu6fuVAXIxhuXKqe9WR
+4VPw5p/ttRR78WRB2IpsWvC9+83fNxsIoe9TeLJiBseBoLDpIzfJ5aDXDPBzCIKvs+4lnBM4Cte
mI9Ie3psyh49fSDvXcZfaYhcutf8TRv/SelZQVDYbjV0PTHj4lxZ9g3kwyxZKQYJrtNfg9SUdpmJ
/N1wtdMzGhNM3I2vzjtkx1hvDgt18l8CW6mDoUMxlWL8Q4lW3foBkak7yTczrw9i+YnHndOrQWoR
q/XTTsp+5ICDcY02bya4DduRWxCJm0TRGsUO2MkZ4B0yH2Y6DJxRZtFKxPxJBhoCAVfHIcYG1GK2
q614V1mruNT2quUcRsvalQa1d8kq2mv75TC1xXHp5aMZRidqufp1YcUxirbKc5ge2WvCTEKU7m7j
ca3sY2wZI6InIyu3yp8x32etecgz/djQkk0MqLSnDSBl2RDrcFr08lzFyhmB7AUAiQPw8FPTk5uo
szcV/wRiKbIFt7qOSx7sOvKOKH4sHHrSgsjitdAV/eVFsGMJNbWoQbmr7OykmtGlnfVr1H/RdNUk
oC06gcxUSjYRHlk388b3YIfYwbSklzlPz30fHpVMPajEM7HHM31G62soxr5m9WtllgCnUb4pUZD1
Q2A9F3PxQa6IFzShhH5TCeJf11r7nAqW+ZbAzsbg9Raltv8S1GC+D0lqX3dDt8cs1tDxtXcDu/46
haGiM4cxiHUHruGQBeCgnZYn1s9XBmKO1gdFIza48yXU/nJCeuoaDutu7tutfGysdR3D59LtDRuc
FY0rL/OMNx0S7VNfxBdwGo8mJ7c83EUAfhkurGcg6cgLlx8V5+/Q+oMmkLSo6N3NwJwRKiMtNKDH
DXAzdJRlTVmjYHMdlnaKOtFvFAQbNUFW5IG9IyTekj9KWDKgPFPjHYXxu7riYIwHlNzcFXcwfEfy
XA5TqO0tQAHOZJMbY8MG+mUTByOwKrRT2bKqboZb1EZ3DNlgR4T0mZjPzNJW27sOwq+c46eoOBN0
kKEm/CjqBEfdhYzPknljlP0m9hDCmy0kgZyRrys4ks1l9gFF7201RBa+7JipWA5Exqp9Vw02RSjK
UnpllI1ZBBBk2ci4pZEjCslb2ArGSxSEchtQa7l1wV8QnjsMnn2B8qQlMyxDvMMhu00LE1+Zvl8s
lZyXiQI9ZkqS0a3y6wXO977ZMXez5ujgWrfBMiBXZbtubreYr6ZAoIlIGa+w+o05+O0xiNOJeEPU
fWP/o68mBzgVM2Eq1aAaeNbZ7Epy8FK2j420J97gQDuvtA8nEk/0M5tidvzQ6D9SBioW9WUarnk/
8mqJ8+ZBklyj7aWXPcGNSOTKnJycnxUsgoIs3izNV7kn4QfmSU42BoMRJyWA5EfWyTkvGpxH+roM
iTPkaKUy+is9DSzqA8g5XtrzgqjV2Uh2joMCG3q/oGuwPNV4alQhXF+C472w+V6UkHug2TUE/s5x
QrRmR3Gi7KOXnMdr1PCdP6XaR7cEReR2KfQ7nJ7EZDWmLLu2/AYmoRnzeYmmU8S2OZAWEApFi1jx
Oij/FLy+S9usHcjf8EfWBCgU6nbJkp2FVvlFvwOrsaOP3tUwz0vV2tu3HlcPbjrLrUTIjfBHB+RV
Eqd8sbzFWC5yU57Tcj4aWrh3mMcBoJ0FjNPpZJbaOkSdaXQqSZZZEL582Z3iSoB6Q6TP07oh323o
V+OCP5mEkBFo4jTw/eNl9x9L57njNtJ22ysiQLIY/0qiRInKUsc/hNvuYSzmfPXf0nsOMD3AGB67
W6KqnrD32n2y0L7hIz1GyN5bQVChemni0VNNrGVlBX5XYUNxti1t4xCRaaxFZhC4Apgp2agRXkVV
nsoFXw+bs4KwxNfX/zIGHRk03POxcQIu7FVNtl9siu3MgiUck5YkD53eHWJH80zxh9XHYfqhAKFz
J/ZiCHVsseE1VLJbLburYr0jJjrTp+ftISEKDhGbj2F/U+QGZvU0GKU4Rml+1uw39IUH07CYhygE
qoZ3uIIgpZVy4QwvTxj8DgTUFIZxcgFIi9Y5lap1iphAM1Mb2vKYxDOaZhKR+gDDLjNgvDBkNY2w
bGp2N7o3nrO85gjYxIt7mL+zxtqPLk9R4gRtYwHSuDpuTEvqp0boIcZlrQ9jMUEqG92rFHJOo93V
0bxTng06slbxJ0uhviqBPK1kIcBqjLuQ4qzTWDBQdg62OBnDfFoyyYLEgKzvu07k1X241uBhgmhj
MOj4sd75OjOtIT+GSxxMhNW4fxI3Prg5myD7HPrhlsN0JetPR7FPWotiLiJmmX6iSbzpMDBrjhig
Isck0KJ05hVqlI4dPWoGmeuew4JJZR02axEz0Gg9HexTE+aEQcy7mnVVoxX+RNdQoQ9PoOW5bPbU
ft07ABB0EMXi6EQmoF3GJ+OXDk3FSpWAeXwAQVoKfKItOgBTD8BDESrxmkJRGyfGcBR9+5BaMDly
73qw9+YK2YJEJx8dW06KquT2AxlUTwA/YIGs2FuQfKHyoVaXBmbdwgfawiipKMqqDNu7W3kdtfs0
JHd0QjgKd/+bLb1S6Qx9m2jDFub+FmAEnLnQ8Bg71xZb2DL0tSH3h77ZKb+vV/AjjFO0au5tHrqH
ecP3N+japQrHq22uGD7n7SYEfI2HAjuOwgh0Oby2jFG5QjKceNqN4wPOustH19B+BdFko7Zs1Ork
fq86rBvCDKxY3LLauNvG8OgRJ+IQJBhXmyEdELPSVdW1XJRLmKgXvaFjtfYtqVbVOewnP1Kl35OH
bRE4qQuXE7PZQpUxBCIrjtOWoxd9KSLZLTrQhuNMbqoD7yXdtwjaZaTZbzeObp+mX8iWWx6XLbYL
nAHEBRFW2lrNbnn5sexxl2D/tk4p7+xQ4kqQ+q3/YL051tojNe2Hsgd8Ytkni7if+iLaAaT2uriR
Q9qVApB/fEAdvzES1XNH0zOxH2TQDgeXlJ0h2UJtWwxE+JtwKT9l6nwC0iMlp4COFbpMoVO/Tu6I
J9pjQv2J/uvLtj6bHHAyI1Lq9LONRAlJfxg7p/w/WX0vvdzVcBVYzsFZOsEGvUjj71BcKVaZkmdJ
/ajjFhggkrnkN7OoNznhUpT79nXU5LZthoNSuweWYzxYyvKXkZ+eXWMdLGl1X+glYhsrhN6hDIMf
CsahA5Y+fhV9gy6yucxDdcmM1az1n6w5xEHBT0XsFdC0cKsocFeoCnmoXRA4lZflhOCQdxsP7daI
xXYJ2T+igUYuWxbc/T2wFLYSzL0JLs3qTde4BwqCwFaY8q+7ur6aGWvU2LqGjDoreZ5+FlYizKlY
4VlQLRK+hMkdAJEAoFa8kXm3spruQzGST3qJKDpkNZF6EmRIGnTYBZoyeWaNeLBIX4UAUBSVYOOa
7/j2orwvcGDtlcEvVoO1TpgQ4mgZ0X9YNKEqnladSExopQBSlfE0/pJiQ5YQzpR2dG5Z3N1nAtNz
6zTOB7kgHqEVMkuFxtE6Dh9OQTQSDW7Xh/4QaCEGlCLeM2jXcCWE7SVFKlIj18ecp597VrK0zZBz
I6MPqJVKNvwL3BpyKTOInRprSu50KGgTLVxofBgRuPW1Uo+BsCvs1zksPPsw1IhtlN1oJ4ep0/ZJ
n++Lj4b1JbsJ5iRbBk7bl7zSxqwOP6qOsSGyKaZsG1W8oUQ2YQnN5mEr1GgL7NULeV4siEEvkaRS
QjhCSNDGqmfDWujtfafdpWkfaKdX6kvKKS55U18V4n6bGOojZRL6/toZgIeXzxI8Bsn0a9syuOr/
MuTO3eo2uNN1ZikfMjHLhXrmI1+y3gBbiDY8Q5k1ElQKi0HjLekLcpQN/uIdHKL1jNIR7QiJkp3j
nljLkYrau7jXsgfmW/QCrMTAZ4pr44+ldU4kaDtVPSKON8lEFruWwAJj2UdkHw9MZs0Sn0B/5NM6
fRMCwYhIYRLKbiicsPKBcFUV1NjsKBOYipDTtOroNPUpHdqz3pYXybzL3Ol/i2Y5lWN5KcIRvAXW
HWW5oBA/Yq2+KnZ2Q45/W8iwGFBYjptcdr7gy5m5ExwYhbLynRDOHadfjJCiUq1dTRoAoQ9Oe2YN
lZbFluAXb0FYwwNqAlNygmH4mbR9QcJy/0xdLg+NjSwKc4NpZm5h9FO3Azm9Q/7PQtCXhSghhgHh
IM/PasrEVivKndxYwIgxDyTAETTkoNiYLcNz1E0MrieVAtRotk3h9zNLD839W0FpDcECmlAeFJyq
iUWnZUxHV82wzdP+GgkzApy6WCxITKuyl25v3i0OMgrbm6YnXlvHQUBEVj0Wbd+SDRqztTR8YldJ
fuX6+7JrZaXh3RyW9G3IBKjJLhhm7W0kDLVuP3vLRVoAnHfY/2Nw72OkcK3ihNWHHe7GYLhdhfGj
i/XTbJ7YUKtJT1RluDdpLrIfOJYEtJzDuDu1YbAk/T6sQr8sfCMdV2WyjTTqHaXkK1vPksA7Ujyd
M6BHgDwhi8kcPx9lzBD+09U7Qnmcgh1lCC/kGO5TziKYSMvGrt8SOG11F+jOYbYQ5wJPkPp6rlKP
AujRFeeZQKklry+hsAgai++w9LCAjrZyysI/8bLWHWXLcvdsYwQda/fcqubZCLWzhryivctO3P5U
EPQ0cuwVes32YmwNikEcpwBc9AGjd57jVQYQT98fM2jUB2KHO93HY+2YLIXwwBb06XLTaYjoMOxk
6iZT40NvdIcSLRzLhour9RsRa3t9cAj9zqHjdn5SrBVu6pIheSWgHsyWnw4bI5u2chN+xGa0G4xh
10oTMyp8HxJX6Scs81FJ5SkK662Y2/dB/dRN5/2/sTqYUQIpTwWaTuolVOdE3dCbrBbItqJrA/Su
PT9rL5WroA3paVdh8lsdhusXplZjvFBsyRf2yggvDhCLwquW3hvj4ySj/fL2+vFItUzdbQnbiGwQ
5ZGNk08uve/oxAwawHFrRoQZEaItGWUmYUDWliy6XR1jDuIFGqd4b6MmRq8hNXufQwGdjT8sArKt
g8e2rLXNLLozmpzlaObWXlWzQ1YRSg7IqaIyqyte658qSVax1yKrJ5OSkxOI4rbgE5J0/S4hUxDa
QiR+DAuP+fIvV8o7YDStXBcZwmF4KAvClZy5KVl4UrBV6s8Zk0xQUDnaNwUUr3mWMS7WfqN8afWb
oi2fymB8WjmArWS6h0zoVdp9JqIgg/3Z2MuepKjVMB9EbBGrBtOU+MAx3CD/o1JrLrC8Yubadbse
85sTqtCEz22jkTyLISO7hlEMrxf1gPzQM/kx+s1v5lA4ugdRLfCP1WNc8nKAJEl3ySVkAkxMGw7s
tfoxjv9ZyjOnZBCAvDOIIrGLNrRba7BVCjjgDrVJgf43hEi3Tm9uFozq35o8Wgo2x7oAkbjS0RWQ
57Cuh853y0zEceVz0tu3CMRSi3Rg2c3lp52/d/r3EPFBcq4jl/0Iyl9b0KMhn8/Rstjzvn6QtFC8
qKuNiurNIx2+a9/1LAe6dmm7fdHoQXdX29NslZuFTAGwiATfelysHrknXmp9pWYBxUCleOHGKjD6
kqbKXwTToYg+2EMRieTPOamUvzZLPVWn30l+2/7ByuooQpZsiwMndblQI9UsDAzPLskBEObDIWAi
gdMEv/cjRP9IWpyB/JVWRQspKJqtWGaad29crqn+tKu/NcSTCfCFA+6kg4cRPXmbyuyb8DZuGWYA
CDNIZ4BEbJFMlMxn42/MMirKN+30cKrTrBCbmn5rkNYGhM0vY+Qma1NvYctnzsXqoyy+cHXbCVzz
guX4GxF3hCSP8RuDe+fsQHl36s8+2ijI7zUe1faQoycMZ6JS8MDb9kN+zpLeHJtYjz8FHxJhWB84
E5db6Du9X41/zRJoaffbcwdrE8aCEnsZxsZ5o0Hazbu1i0Igfb9nOE3HidkLKwWybDLxP4dFjcMC
1sWX4f4aFuPpkllHB1QKkaYa+zn4nEXvySP8aKN1Ye3GkS2Zjn7Tl/xuKfimh4g84i6wGLQ0mQkX
41Fd7E6eJAVo1NyTLHmYjfYwqDih6bnTgvN4bbybqF2ic6fMHB/uZXRmPvNA1vE2Yw/tsMgiAvGN
roN9CHdcbtPF3E+h6Q8W9im03TWzBgJBJgV/Qmvvugaxc6X7bf4elT98f9ZwzxtIcsVOMYtgLD6Y
Whw6a9yr2O9oluwFJ5iqruv63kwKrpqeIPOXSxqDHoeqQ28k5hY00QdRh5BZVGQAD8SlMEbSzUTC
LMOPTv9p12rNnD8+kRMWr2fTOSyWGwzdenHQO6bROrVrJhOU2RoF6VQSw/CmOFSMTMrZEZl8mFsN
ndP8G2nc/gpxi62Arq/shI3czqnISX8VjSHX/zCVXKOdr5rmSmfi3+OqW9CpBKmB9UpUJ1NHAbDc
zS4+1C4Tl5eLg+lmkX++lDcDmpWy/xqdd/tDjFiv53+aUWwt1w4qUvCycIAswBHEUaRq+lGe8J34
ZEH5bgr79O7k2XapdxoDrVxH1g13aFmaHZ6gSVR7qXGNDyBraOrNKggpGqgDSuVf9Rwc514T+8U7
9jLQAERToaXKFrD9eWgHJtQJLz8iGZp4wzhkk3X80Z5hV1PBzt5PQj3lcle2a8wDc/qMLOv+3ezD
kfArI75jJ5vQJ3R/a8q9tlk8xWZYFVzsSQEDhEE/zPexZe8LpNMgXxqSV5QEiCVIPZ6p4pinGjpq
BSrWSgjiNMrGqwZsc31LuzoeUvMPc3WjcqEN2IfmIu9NC9XxlT9ETwK+iCPbRq/K9y01IOjl3i5m
lJ0of6Z9hT0kGW1PwXUoiYk2IrFNBwWTP9cYhV520zNvCWG1Mdi3DYkmbS0+5IK3aQI/i9A8WQEJ
4ZRTWGshbpdzvUsxKTIp4laJlXFbs/LLCmTuB3UYPdnxqxj/FOFijSG2awXaIHznGnrjiXUo9sWp
BnqBf+Nz+tD+f0ukR+1BErozHkSTHUYMgbLqtgiwinxBfZZPUJb/zV+lO20nJ2HioHkLaxFxehVn
g3rTW5r22fIcA7Hef86IPEZHbA7LUuTOFhOHeWsY62KFfswmikPtWRMIM9g8IyS4V5vwgSKSpce5
yvvLgA/TGpTLuBnZ5BfmMSnNo4fiQRlZikLHgCIWNslOHDBqIdw2GjwFMDM0jFgkBXgNzv9vMq/W
Y0Iu2ysBgXNnxphad/thHRswt+dzN3Z0VVogLDaMq87XUDwyAVsLVB20qkN3YCzttgH6cMRau6k0
9lVn+yPj8pfE0+ze7JEwmg6mF3LyTeQOl9DUryI1CXEqri4tMkzRXx1BiFq/ll8hUpvw0NGsjGdi
FkE0WgIm1lYQkDsRVGIh9AGXgLoSUZ5EO41MvDU96YFEhB7r0o4qR6XSzsVUY1E0yDOi8s/nwIir
59LGb5Mr3rJpzdEk5xsLVl3e0ym5s+VOC8bJYXOD8nOVdXQtp/wS/tsN3eQp64FdwLC6JyeGLreu
sy6gto+qOUJiF6c2LTaZzTqWWE3gG8KEVkK8lc2P3RB+DC0MbAJgEyZXs7GtcOig6U8YxGIoHnGc
9JZN93hYMJ0AHw3MRSFqJdvx2HJzYPrR7wRpNPmTH/gtd8t3YnjfO4kKYLqScrab8+gUyeEa9/k1
uQKmQ7BnHwhbCKqKvLS+PLTROQpBXGfjPv6vrFMP3Zevgs/U5hbn3HIE7LRCnhiQ+3xkK3sxdB6/
N42hXOftXlHUNwPU56Jzk3YP64KAdeF6WZuwwiLzFZ/VX2eAvD2Y42XdJHKnO+xTvyP3mEW4rF/A
hWmtlj/KD8lJikpOmKzWBhLBvhSnsiMWxhkCE5KZoM7u4w89tA8j2dqwDgqUTFoFSXVa/Hbnls+Z
GgGq7YxJufXSjv1G8wNrF2lgc4gXcUj0r4V8gj+zXR0xzAkJUvBPXu9FGXsGP68p7lUCB5k067T1
1JuKIQT06MwktSJGLVwesb4C05vK9iK62MMqt6mOSoy2LK4Cxeno4ueAzZih3zLzNNAdVugwACEG
jlf70M8gATBloOGLuH6Zw/nmRjrOAXXc1WoS1OYfGI9KShVr+dJKd4tRiqIq3EHFdaUa6Mw/bUU5
RhGvyx90Oq2NHgWbYfanmrnYW8fvydkQBcxIiPxm7/gS4XXnc+qxOE79LrRfAZ7Y1rbfqYKfwkwh
lqEr2pTREzncAkHx/yFDchz3L2RIjvW0pxV51ZukFkwy5iM1XEZBknmR7kyf/1KKy1xFt0lndwaS
J/YNxX7UtF4GrVfl9O+qqb1Ht97sH3dE6K/CP7PXdgnq63XlmicbcD3R0A1ilmY0ds1rISV7PJlo
ciS5q0LfQuLZNoH+1VSe8jKnbpzNnW0Gpw2Eh6DMNXpIZx+HmMvGyq/1Ymds7EHZ1X/JIgs0nHRl
OJ07m6naVtGxnjW00Atw5wI+jaEfelSScXdp59cHAkkPJm39ia5c5pQ+EUNmT3tRcJK7RaBL3Dl+
+qwJlWpzwgeqvUbEisDKz2ezhHI3mZ5BnJaBM8RRceYt4HuVA2oLjTZQpw3UVFJ0M4ug7LWwqIYb
knG3zC/cV8bbcah9JVCOhlNt7KcPShbc3Lke9Usg9ini2RD2+XAunPmYf4LhlwO05yk+CYcfsFQu
kgEEQ7mVmIr7XLbQWB/KbD2M6OQMFiYFLja+yhzOxb38o1g6SeGc7tjsomj0swZaKbKcgdgv7eVw
TO8JFHvmCKVkeozmhzgi0ZXbBDyFbusYFyEtw0cgk5OJWQtmWWxtA5sIO/YE8V74XtrG6/mBn7gb
LqQooV5iYVxEB0qnP1k177tkOjiWEVhsXIEXbH+ekY6MuFyTanVj0bOqINOXPFT2YDw73TOXyYug
9SNZmiGV0QRSgREgTHbksTRuLQNJFa9qScpmmpOChbZm3WlhMJO0MHCOZG18ivrlbBjRNa7qW591
9/xSUGtrfEyio2LXR1d+wlmiviFXsj2kyVdRWF6fcs9TVdTxfgYpGaPAHZvvXlP9HO/1oiT+2LB5
R1GKO7+HVZ68xFlsaNLF7xeTpxoZxITujDBrHDzKrwYWeqakqYctzy2hvJjJ3ituUlrZa1lSH87H
smFasUr84jr/KbASZsVmGbSTrc88XW1QIkdsviJWPBNBXe04HAoXSsy0HPHlz82+YaersdPNFVI4
4E71EYuMJtC6MbDV1xaoJJo+q44pW4HFqcBDwNMxzvjq9TTI3hT2brbJiRS3V1fTLwIFdqZI3zKu
WvpEqOr0zmXR0svQJ/x/0SktD05xdJSREfStLrITdiAD3GtPwcdmSQU9O+J3DQmPEVG3sZwT6YO6
xvCQW6f/L1T+hQJ9FhUVEJvDwnQ5Y7o84xwaumut65Czqq3WsZaIn3X/rEEYHfHIv9owcdbhUk5L
oDFY0wePtEQEV+lrwBIyck7PhfskXO1zXD4RhRUIEOLpX5J5GcIuRuGUf1n9RnuIn/qlGssV84p4
wTnaCeWQyxPMJBwcG+KGdTlWawsDgoCwt6Dqy6c9D4T5+k3j3p2xDZi7Abmbk5Lm9+eleTCZi7A9
H+RnhLAo9uMWhoSiIRf9L94WXQzkPmdduXgOimJK6dK3aW+erpAI0tt7N/4KZ1lNzq2Z3uOCvTEh
L2R5sJoKFT8avaYLGnUz5+UO3eOSYZfJYHkjp5IhND1Ysl1k+tWChZfokFrL98i0jDE7aYU8ZdTA
Xq8ygACQERE5jNYOD+6OISG3yX5koE3dQI0J2mobpf9s0W2GKCIUuflfUWx/M7E7jibrSTYaCj+Z
On71pMDZ1WGRJxthojwRajKj1p3doKBZUvpzxLhq5C9Jvsx23UkS4vAJufltAM+UNdOaxdE0nBUn
Wfcp86kNTJzQ6YMuW9dx+U4QyiBvKoxvl3qSMyU7W4LgsXSbO+OhhZ9h8OfH1g7dhvbs8KJPpY1K
qvAkixeqaS6ONQ3x1hD5bqKWELnOfSaMNy3nKCvX/OP+SFJv2ng8WlxBiCJySwYxDF1927mEtiYx
bBss18gGIRqhgxYkmrXGEQBsAUxZVsjrAws0DwRR+j2kdtJkWKRuS/apxlcMhUd13h3QXywmWKbs
JjvxqMIWigTMQ637n/ly0AC6pGfZkunrtV+6Jc+jRbrpqa/3LmIHnGCOGe8T467UP50KwVuO2wLm
IckehvDoIj0aKvduwphGBFtJOLwH7LZoAo1tuJn8jk9MHjOAUMPDgsydNyn5mvtLfUpilOEKfLjh
nLj08IwCoxlW3nBgDOBG5PVq66lDTrnkT870AYGV6IJ6V7RwDqxTZyweojyVOeQwMDohr074SCso
iFIkIVMk1rbLWj83Nq55aYiXh+KGUoAoB6oImf1boBZnjPzZxxNQk+E+uop5BJsZJDCAL/V4IbB2
rVmkLs5EBblHuzjhUxY0u8oHGT1uukHoFptr8EJ4+/n/5RHBwMp1k9Xc/maBpuD0a5d1xeBt4C3H
ZtfDm8Of5yp7pARi7B98dwOrbvoH3wIEIlY1u9IRa0aXbsHiEmRLRW4vO/kf0X/7DR8jdkW0ffzM
LBzeNHFV2Y4LMOcxXZTN+aC7H2XQ9DwqrOacX4ASW8OhjLbXStofKmXrysvYz5RtgD2UvVPT9riX
ZjNUt3JA4NFAkVm17bG2x6uTmLfPUUarGfubztdmti14ZGjDYAqmpLVDAVoTFzGZBGUrfhone5N4
d5II2L+mhAhBrgHnu1h3DJaE0w/6pv8jyFb1al41tTb8RocgAKOqecJKsdKzBnjcKAjCUee1zbRW
aDCdbHtflkmgCQYCmwYEWbSoa715U0naa4fuiXAVBSkeylYqQVvDrsnOlVKdOQmN+YCK7NCZF0E/
jozxJdJMVZh36oqWO32Yanc2CUqjwRS+UAK7ifehS6gcX2PiAt9DsdGuOjP5zKJ98s0n3qmvmHhv
YftK90NNuM2YniufBnhVbSL+kkl+raEQmpqNxjzoFa1Yz95i5h7kWIDBf5M4Q3OtHrthCiJTWTmE
N+cZ4Ygxi1YvZmgF2tb1QMHhx9qwY1vcPfSqCCSGZTVboMOpAargNNjaBoRH9srbmsftbDIhG16v
4wT7wvX0N8PF8C7YUWZfFnOskP1wBFDdVf2UAZkcm/2YA3zAdahEZy2qz+iPSN6jDoCJ03bDWYrm
XC3J2dm3bnTi8pSKdpLdJfl1zJByaXw0QXfsS4MxFPPmBb6JQr9DVjynygK1R7v29XypyV/qz/V9
dD8j8uZ1e9P8A+NamfV6cdNtEj9HctMHuIlYRT0bcJpGvc2ehvWmViGSSo75K6zSg8+aJrT1Pp4O
lv+2b5Iv+FJtarQWfU33ULnF1tQtvF7yf6duShcHNRCpHlbxiwPwiBUAnlVygXACXJgmvjI5CcP0
zOITSuRq7/408KXJS7Mn6xbmCdggBr1zuB6KBnWu9iP15bO0rj03p9S3C/FEqAsU1vW0Pi+lsZJ6
SvoU8MQsF35U5CcZOAmDHBkWjFTB2NhSTsvuIx3/a438Ysjuw4mUd3xOjCQYF3NmLpyZZhEFRqGB
11zpIfqz8RwZLDQPBdlKXZis0xYRqd0dFMaFFpeXzfWXvdiJy19NnY4vdXIrGAD2/bXQw1s0yMfM
QCJBBzyvdaslYaQ82VXHrpFxRdyRibsxBuIMi+7EjpjK0DFPi8Hng4O0MToCQKdLZ1gXew5pUpOr
Dcwfah83sSdMRqHWzkyhvZiYwsmtGogoFMP5J1qcVebZgLJKlkSuTeOFXMMF6uWq7O0mXvzkn6vY
DHuRC4QXwtwvNCvoVoIWFVI1/52ah+MyKtbJnI9C0mTFtvmISfgyBQFtOxv2kDtcx9TLpXEMDcJF
+pOmhEc6K8F+Gbj5JOqtzZoj5oNo01HQ2G50EMypNiBBeY5WhKy92FYc7r1t00RDzGOTxSh69xr4
sS5JyEuKHmrxmGBAaJa+y780oQZ1RT0wV3u9kUg+uwBU5sCTF1nzKVSHMw6fOZcIOgZI25J+xlq1
Mg+UnL3ly11EW49UQhV9kIETc6rAQQSRoVxVX2ksOAnRXyOms/e2ish1tHE5rSwRnRrbDLp25Hwo
OYOHTZJ8d7jKy7zfvhz1cQ5QYcWV4Nn4jJTSQfxyiQSc0gQNNNqRsK42zjxv1IwZ+oMZ+EZ1ARow
LonQiNbWQTeMwBgWhmNXnOBZZF6BERcoqKpz5swbh2BdhZgZxgSt9ipGd00ERUepdkt/KJvu2rTj
BTYUk6LPjEV+OKdH3FwHp2FUqxJ3o2Gr4npjklazyHMks4jG3tmE0fUoUp3O8kv05K8Razl/pYI9
zth7/Y7lsNeN7AamDhzxtM0xLr0SxOhzkw537laN8cyzus75Wmo2ZdjnBpvn0NiPsboHgDS9qgxb
XF3j23HIq9bVczWOJ73Pj0I34dnWBzY+2nfNv9rfiB69Z7LairPFuY+N8F7Yy7lM4Xi0S/HMQKNY
8V0U1xwy4fAaKgDU+S+axUXWygWH0HwG5M6lRNqvNO5L/2bJr+I/F+3GTH7d8GqoHct3zIyAlhqv
4mswTS9+bpBc2Ju4YijPuF255RN/Tf2uOXBPxbM/ThO8dYl0xviWdUnWOre72McQ+Wf3PZ4t9mIb
bab3IYZYRsEw8bRU9n6gZRxWzEL+SkthVopmcV35Bh6ecuSEdGh9NG++/CVG7BhpxJc6F1rZixEz
OM03iSVvypDfYz28iwYyccnBd66P4OEjuW6603zme92VC+9fq+4rnYANse1lCpy337WdYEST7sbf
ugAX2SBdRC3cZ9dnweKkJV5Ba1EP89UTsUCrC700ovr97dLGx6RKRB0LTwU6SMMkBTS/ah8n4xv4
RKuuk+GZjleTdqFBNR3t821UkZtmnOulfbNE+LbQEEUR7hp+KbsWyXIh6IGJPWuxnDFzpB2jzGKD
ibqGiU0ODa7v2qMa4fnPtCBFJOnQzKIWRWnMeNZc4l2OZM154jzHfGVG8irT4WxHnEEyBje2UmTt
y+oWuRC9rE2R3hK1P+nFk4hZ0kIaBhukw1yluA/kryWNDaKFNTGZGPPqr0HarFt6CHWyFqCXcZSL
FQiCZxQST/+4WKY1vJKvOAT82Yp6GFzigGbf1MuzWVHQkXU0Hl6EuKR3MDd2gaEw5E3CQyrUQwZh
23HZ7XuN5m5ZeME0plYpeckQ0LYL6CYSaA1nY7ADzv9m6RCobDVH2KtJHp8dhUtrzsCckCLaGTcb
5UvEARkRYfae6SmEyPiCjKAcT1VrBxBJjmH6mybhzuimS19Gt4z3pi1Y/BZik+Mbyt+o9pVM/8zq
5EvRsy8MSzwBiFQRCojxlGrVSWgNVoefsuFNUe3ASstgMDWyEth2UiSudkRZnvS6Wgu0PpK5sto4
zJWTHK8EKUo1cipt99G2B7QWZ9NT3luKbD1O8Yr8bQFu1pG50254ye+1oT4Jp1sgVN/cQR5tOrp4
0d84Bhk3MPZv8NXxtfj7GZBFiGid4LxXp8+u3VrUnQidjQxZk839wyjWkkktCUGBuK9MUznLrl3P
lr1Bj6Wj4srJJXLLyBunxtMfNkyGNEPdRhNAv7UYr8T3lVmLbdvCWI43iSJxcBqnJCtgCvYAdk/L
WpDvR6RrzG+tYnbBGhcrPppOLGsaCXa6Js4vYk2GjEl29MRFl2GMnhS57zBGV4u7fhkeja/sFA7P
zFQvfW09FRo7KREbMg9bp0aHwhU8LnsuXnkxjIfB/lIcKLScIUQBmAS+Vg4ucB5axHXmN+K3GVM+
SWAjURWsKvEB5ryuCsgkIUGPoQhKmdprLJPgFo8jQhj9TWDb0o2PRHZPIhcfla7cTe2twiZvJd3T
CZcb307mLjctTa5qtTKN73wa9rXN3pjF89ecBPp1ZmFatMcZxanNDke7u92vmdknAH9HK9m4LG+a
HlAJoTG9yoC6OnHn7Yyw9Ik5IQgPAgAFLwoFK0hx7yQKPYl7EuOEijdadwRJGK8gLeMcg0QUy0+e
dKe8mY6N9qf6kZ1cg4FliNWZ/fp1TDCnvlQmPsOnGjZMI809Jo1YOaJ2DCb1T8QEy2VUyenlTQhs
P/BVFRnhGPSt4ddYuWjx/NEu3sMlfLNf694ShmS7Zst4V7ysqS5lMZynaTzFU32clipYSFgCsdYr
uEpHC9fJ+vUn2mdp99dx21s9e7WiDJnxwdGY2/M6RZlVR3xoNXkRurzo5SrJhxtuyiiOHzJu70vu
Xlumqes232pZtc+6cd+B2R/Fb4RS0CblBcgF78wuDZUAzpoNqEqs0Q6nPOftor5P9fyewBYFX9fJ
h2H8R9oiG6b+Mv0fSee127qybNEvIkA286tESVROlmT7hbC9bOac+fVncB/gLtyDbVuBbHZXzZqh
lE526lB+uBHsN5j106rXNXjvAyHtxVrLUB9Nd7P5wd47xBxpEZCbxo5baXQIPiXHWj8JbFAwpeAZ
Y6oIMei/A33oD6qG1CA5+MOGesmF9r6zTeL3VsN4HCMTD2fQb5QzXUprhB8yeFc0vDLV2Fn5P21c
GiI/jpa37FNUdqhs9cWUCBRrxjolGLKtEaW0ENAIdfSbm+QXbhPcCqoMeVcD9MA5WCKFmEiRb5WN
zkyA2RCeAh2+fU1ARHT3sEbMiZns3EXVkXBoDuU+7K19ghWfk03YW0zWjUoUg/wejVbLkdGhzKCT
Te7hTSTFQ5Lth7H77PBPk4v2bMr5ucM/TV3nuK/JWQUwvAY5W6nIzBCsrGEqcVaSNhdR6urEkver
QY1WoU6KioKnakiIqQWfNltVDMjjeUD+rZjTSlb3RmHTItfbSGjb2LxIVb3OYNfJrbLzFMxU10kX
osFPL3EVX8LROkOw0vxtmVLbI3WHB9VfUnJSmO0rt/XbqC3aR9qd7Vnth126iqxyEOMWZc+2R7dq
BdQzo7L1VyJT0EYehd0eg1xZzk2AZU4XFOWhJs2K83xWMcXrITDoflFPlF9WZhyCKj1qYbor/W2M
iRu4GBkHO6wXkIu5CIrTz9bSziMFSJEiKYz7C+eEmaAxaTUgSSIV9Usc1DsV2GY8yM3s/+uOOJ0N
4yqA4OnzOUZ8WJC02erZJkdMDB4NCU5RBZ/EKBD1YEIEFZ9knFXKwFYiaa/sFQd3O0fHiqhKN5U6
R0xgZh1IK8LYSU8YAFh0AJZ+EBvJW5kKbv2IiKQ2JPgM/ysPPj8JM33pTvxTDaaqRoSZKLLtydh4
xIWV5UcdgUxRZnZ7EZjQKDFDzzwMYS+NiY2UYW9tVaCWAPnOakiAOzwHBqYEnfbRimHntRAurXKb
fnQ4w9a9vkEiudHwflLVdRfeMYQ7BTiXkOkm/1F9XHy2GqQIE0SpopkLTzcmygrXB4LcyY2LCfhI
KLaRrJcBAvEvepb8B4jCrDc1j/DQrjOcjE3C3DLjKnAkmy9aVV/wPcpQpiBN0MgVEF7jpK3qhKXk
CFRWdQIPGiw+J2QNPpdlWDiqoTxoynVK1Z4b0xrniJGMb4Upqtp3+zIZ9hZBuNXPoQxk10IbXbGH
yoRLAmI07a2q9hEUFY24eGbaSzV6L+QHKgUTwzKb3OV70T1j/58gHtqePWGdgsCv6FSkwRYLYFr1
1tcYPrD3LabuGUx84GFnY/olsoMdofrL77L1nqbkj2otBj0ooI5mGV2zlCkRPINeEFSOnLU7h7m6
CIr3yvhKV1aaE+crgCpiN05GJiTdMofjhURj2xfDNpO17QgWARbImvfk8Uh7CY46+ARv0RX13Umd
SGKgN1SW4XVIj9ZslQ3eFH5gTKF57lgPW4DR4mwhRwLZxnkCTjKmHeSCF8EijVmsGGznLMtE3jZQ
LvVBIy0PmDfapzypZUh7heIQJ6/YDgF6s8nRUsP1zMGtGepopbWhTO7TdCHsvwjroNgARm0cXr2D
eIquqGgPMYjw3PX5U/2UO+Npa9ZTD7QnXq3YCbTyus4lLuxfKaJXJH8b5gFu3g0AS71vDR5LsACE
KgQpD6TpRYcJmFV1LZmrJf2qcBOx6WIvGRoM04ngG6L0YjH9QSrUlffw/4OTAXEcuDungq0fK+Oz
7LHWgbpT9fpduuUhYmJVXfo6MhV5QUrzwMAi8NoFjKMJjpIu7TP7Knc6Rz/dJjJq9TFamDIl9GG4
em10HBBSRs2MZVRQ/wk1Tpug/n0T+a0P/oyo2Ywy0WrqA/UBbD6pxdqSixaBkNlX/RsEEnWRCNx4
pwx/7J9hchlnWlrwh8g6A7KIgSz0hj2Ig/LDprCWca2yoBNffdM6j6l2IXFN3euBRaTbMiFMYaUi
phE5iPFCQsypg4nXJZZnUMaoxsaVSJ7T+IT+V9gpiVDvckPGAj1Ws+waBSWdw3ioyd9VzO7vFTyg
CiAl8eq7JC+U7Jqq6TpQV7pODOM+UkGp1PV3FgT4eiPyQehjkBdgBJzwd1jFxXtc42ykIUcN5J39
KtEBhPLOQHADKE/yqw4pPP4t2leULuf8a41/fnuQ+mDVg0aoEbPZriZYEYVmH27GZ5B4b12NiU3U
r0TdcC5bK0Nuz4ZeHyu/PQ19e0kzjLOUfpWtmzq+c1ahyPZ6/By6XVw/Qwvj1uw+KzF90aAEWcxK
TNJt5MTYVMU7MMZAGKCFO0V2gmThhJjBLCoNMphvb1I8YUHhmJRB14slt1UJKaOoxzEXFYNTVzWJ
x91xIFJK2PlREtExZMbfRvg3jNZOfk6YknMjmJDnQ7/Oyc9SEntlcnT3WrwqsD1OR0fFPL0ymRd2
hDHJTGCb9hCq1dHs0pOmGIijtgUIYcSsC+Vm/hgs9UHiySNnvtgzbpwN7OdCs+M5TUifweOtBNH0
jWU3awk2YR1fROtfZKGRNNacjY/ZjByzDF8cI/Laa0H2zmTi+B8vslcC1z3r3uRWHHR80iFO4aUN
tIA93c0IWGwFSkEM3aJSQW2uup3gRQ+iR+ZIt4yPYIlffVTB8c6PxYrQejc2GUSl0zaMkl1KsHD1
TZM7mtAWkr2CKWkJv0UxjcMhSR0zq/eV+MgbfWFY3qKTLr7/VZKLnSZ0gSO8T4ceAkDW3rR4ppoR
Sk5ylzo1c5L8V0B4kQgm9i+Fqr/nxUcpHM07axdJR50PMzhXcdo13zx8NIeq2SU9hcutMd98jM8h
8AzdtJOrMyHB5ghAXqqvnGG9bCM7w2u6YORmZ46tMRbFAzmhEdHg40xsuf5SN5eo4vzqXT/OhD2L
AChCyhpxoMxNF79w0+xiwwg480rXeuvpHHB4V2QMOxj0/OcVay7Vkz3YGxOq+gVSgDUae9mUjyHq
yKjlaBbQZXquFmCwtCqJsNZ1EEi6BX1aJzrpdKa0HsigmBlVWMQlHIvoWeSJGQ/p7RHHJCh5KgHG
eQOL7t2TiX9lVFGiw1rkb2DeafrpjSSb+uWmKEFJAmPN9Nj79nAbgQik7yP6i5UPpSNZxjZDMnuh
mkwC4FF60DerbOdRyuNz5/Prs6VOo0g3P9AIMC8uenCON+EIRPpxs8ihzrDBNrKlHFvsbt0le5kw
rmWI0IipxklecRaQvvNKQvCY9p+lkvdMiIfJ1VeiI+Z+2bpbkEy2joJ6HTJ67n5FYx8a7H5SyZVm
wzh8VN74QKZJOk/3NjI7LeaWKz4lg3nIinlUsSzba8wUWrlhYWeYya4GWsRnb2vGE5oob6NDyajq
UzyJ/5u141Lo6/suTBBbltBuuvNA5HF08azyCkH8Fvr9jcKGdizrkHBit20RSRvhTQ1Jb9Ghp+kY
kBEXnKxrUR0iIicV1aJCB6zt4v1Qih0bjGdsNaXfKpYTxKnTp+3O6sBEWgN5fr8EgTRtkvwyTNqo
iijwVwuj0W46JKEwLjAlNTDba8/ZtBLr3GPdtdkGq/qkf8qOgGirZ+pxh3Abjwhj05D+UlTsmwO7
lNNj4IBFFRW6OWd2WdQa/TohFKi+RFFxs/F8kPvpQaZPigvuMdrVheMn03ns1Zv8HVMS6Fh7Dird
mOrGNmvODboYBTn5kB++AGFX53mKh9KePTpHugem0bIjfNZDjyAE+muYHoXUHHJF7KPa3IUYg9bC
bUW/dvQWTu6qy27Bw4IxbSDwzvEszJiUJyRb1K9gJaAGyBp+yPE/fVB2WoWlTofPBrqiaI310SO9
Gxz/BQ1H9A9F8b5Nm30UjHv+Xz14cC9N12Py1rsGpjJ6Dh7Iw0O4uBnsLU/fCQi9EY6pE6YIJ28g
EmVyzYuPsKvsRwQ6ybb3FOjCz1Z5NJB+BNngBn63aPPn4gFsYyLXctop2drEmw8lqSWbbv3qSJFB
b+qd1BwYEnLtj/2B5V6+rqn/pMCBxYfv777DV69jUY8aS+hY0AlzJloxsDwWltPNU90EVyaOUTwS
ll4VLEvj05yKBRIRWf2yUdVYSXeumM9o2VbvFz4AHcTs5Njz5lOMyT6tMt9f0S3mZvDWOXaoy6qC
DbZcZOMO/SI5aRQl+LjBUErgUTOF4mAwYUBbcFpkDGY87KjCDi2mg4s3iRKYrCHNApJBFrxX7WcQ
hUvmpzLUGNE/y7Lf+7Cm1X7JJZFqwia8ZaZBGjHJ+0BmbW56/DBoIzARtAk8RfTgZci/0NVK0c8k
EdOWu6F+rhV7qfsk8mG8NGILxIdDYm9RbOrRxa82fx5mWi1jUj5b3fFuvGzPnOtHTM5IWZcBvcUw
SUogHna5Hq6NDW5EqlLmkwoVv1VgJ8A6mfyOo6xFjFOKZzsi+yTY1Qyb+8KABPQnx29MUAxE9L6N
0iJfe3yWUjXOBUwLr3TIOV626lfx4N3x2mkTBb+GdVzHm7TCqpQaUgRi4829erDJ8U5rvQ94g5uc
fy1GVm1rUN4k6BloZRlPEnShdd0riJ4jRrnxD4QBvuWLZh88ZVX0DCbIejEQFH3i3bXBHnTcNUGy
9PiEGpdU6uG3WrAb/pid/8UyDAM8byOqBpoRiVCW6jWrs3hxvlZdNcug/5jik8aNzueHxtw2PuMh
lonM/W8xw8oIx1MgcAHDaKcOWlQXn7iwBsZW4boiXk5PHgGCRW/4p8E3GxXxyQMIcZobYMd4V0w0
QjIxQgy2CrjysPUDWNB+gMfSe4o6g0B7n89JXuGiMS5V/Gxgj0bDW/AJkxRmhT8Gr1rpXjKXS4vO
Jb/L+kHhOTMMHvNPwjtBXQEMwV8ZvopXLUZG6Kn6IDUb+JnfBNAOUYWGEJc0rmTwW/l0h2l7GK1r
2gnMFeKlD07REkDD1nNPLU5ICS+iZtUEv0UwvsJzQzh1k997t6NFyBGLUabpGyJv68+SJoM6UEAV
UmYxwvBEbSXTkrS4SCGXKjsc7IiagT8V6QQ3Df+4bggYbpV2Z8I20ib8Rrgez8MXUJTQ+yC+ZPIp
9wqs1vfz6pPnCciy5/GEabBP0Lb8p72D1pneRn7Oew5x8m5SP7oVbCWRvkkX/JYY9axDiZNqXfwO
3pPbX2x6VQPrG7b58ESJTPOa0zS/OoBcycnlEkU3sDGea8HwJn3wNmQ4LJpxEw8Bqn7OOixl+Lbc
CmYO/MC/RUZ+C/Nt9cuhvFFZpxXUUMdEVqEqa2X+1iA/rEFWK5wGX31kwS+eCzpWk5Htn2Ll27Ku
5lijCPlHBt9SpbvlE/cl09/fjKl/XUmHpnf9cqc2I7U6bXXGKBQIlUU2qjC6JoQynzxDoUlo+PBM
g0U7xjsuc7HxvbdgKBgmbZdjhyPA1uB2xedWT/cu2uz0W5uw9vqcB7R1iib2VmtfepVBYkarRU/Z
t7jraHeU3JJYkSd8S+jXYAi05zaDt0lfx+myiGjbJlNhpLTB7AmLq8OEuDJTsJz1l2EBeqW8D7SP
6oDmLPg1RbI1aJmz94Juu682Q0x9ouPu/h7CkyKFsTU/I2ivw7gJHU37MupmeVd5uQpvt+mgQNdC
0jrHYJ28DNS+dwH9eICw8ZEyFjQvDR+c35rviOsrJLvab1UQv/rhr5R/sPg9FPAxuhBfUFRhJWlf
0QD0bm5LfTtCFBAIoi3LXFjwc9vxTzOoy1KDrrKCOwz2TugjUZsR2S5tq/CU60tEELmR7Sy2RoOJ
ENVWG3bLth8WIWRNbLysYTnerSZDBuqv5CBzVOFjd4gqGpZRJuYYcUGqGsO3MrkOlqOWJxKSOno+
JNYStbdgoNeUF8uoVghkNrn+J6f4KNIC6Pkrykjr4TFSfWbiwQW78Wx0EGkQRZ2bB7Phiajwg992
ZEw3koFHyKYcQFuCdrPJInth2sqV1Ce09SvB0CIhuTVQHJnkH9QZxR2rn4WsOimsDPjDDLqsjRUO
rhTtGqlbSgXOXPa5BToeQB/iEvOaABjuFsWuVCquKEHU/WNKdEerkwwGOtXl03JsvU2GeQTJtEqY
uI2OSsHYTzq5RF3qqjF+Tl1IGWBviJRD8+REnX5VU/tyMpBdMkmsuAoe/ib5eaQYZJR3DDwiE4P3
AAIo3mrWoB8KPHcyPV2lJIrmvjP6jy/RYIpK8NWcgK32q2AwV1YNJIqPnYrjH2R17q+dNBtcUzYc
aFD1UaAhjKTtiECkkpE0dbm8s06jcHw1g0lx/88mAlvFlgg5IuO4CM2+Jk5jj5CZciOZDrhoHpPm
DEHM6v+1/dN2KBJ+IzB/7Nb2cwlgd9WeQdxap2QZmXzgCrwY4feObe7WRMhp1R0qPrQ/Dx/o8F/D
dqJAkcoph7AvDv9NZIcVy6B6hKOx9njOu+zb6K0Tis1zZGrnYKB3tqlUQ3ZFc1kQBWczi9OrT+of
igKAkZsJOEXUYTpkZ1zPTnrjNOk3eQohYsdcKakanVoBkDVpMI1phz3MfFziTFOkT3nB5GXVx+Va
kvFKgGvjgUjNKiTvzcB3C3VwjIzCYlPFpB9MDG3acB8xI4j+aTYdbCpv7dDACniZMtAVfbDDwGdb
8M/D2rnERNR3cig/inpvqIyKsZurKMJWFgYEOs5qHRjQw8TBjcdn8qlEHOYThqezJ9DAjAUrkyx+
si+2IluPryk2HrGhPuwP3/zMSu0att7Vhi2VUY552BOZl7BHgw/FIwkwerWvveUfEA8dMqzt/JMN
dTiL85PUxicTB2pcbDSTE9LnmiWsFs8NA9Op03cpN9wEz2qZEhvNvGs2jp9N67Bv18VDiYezAEST
KWdHUphDGkI7WkXaXcKxpXzK4HDJ5k/Aua2lvUyzoVhn2GBnxOU+nNQiMvCOhnDCAUptMfTJhlqT
Yw/yxAJ/vQ9N8hxKbKi1C+wYdAguDB90HLaLL7+AwEptZH8Q8enzOGDTxOmOLwvn/GAoC7JWZnPb
adN4z5LXE7K3op7pKGDquUaERpyPqBj5kVzsRIlkIDrjSYhRdniWXzrlz4QX/QBfnjtK84WW4NUE
ZMcEv14ab9F6BcOCIzwGZ+zBYezdbCrEaR/MKaKMKux9CdSb+duhwkd2qPYsxq58mH60YzS9T4Zr
wSMUrgtrhZw2zkwkEdaGFgF3nILjkDObtvMwhusM+iBOHsO5gJI5vNX9X1oDqMFDMtVHFQ03u2Pw
vco2iUVUKKRioI4cdvbaM86JnC69b2ak6+FRj3+i6G49ZaCNYT+VbnVsSPrVKxWeDQQm5gK973ZI
MA2udsK3vbe4VdXd5Gq6CVUdGufZ4JuxcLgeJxHF0MsBTKjt7229LDr9Zkbon+y7EqV3OXeoQxra
0HZuQ79paiiFS/wGbOgJrVVs+WX6jaLV9jRCBUPG/i/o64feXz2aEoj1xnTjGhvc9yzKXHN6n2+g
Rv8Q6a9y+OvKBaKdp11/QvRmjjg5rHVLPyeRv+OczhEW60kNJavfUa7pJqHSIPWJQHxvmm5fEjR5
DFaFBZpIqk8BRN/KgGrcNwFE7/PPG7Ul4l+6e2i49luaK3fVZ8CG4bsi2zcxpLdp2PAExyyKIL/J
uI4wVzH7q5yX/KXqZMLHK8ECXPxDH5jaO75dQCFrWRbAEZbn1BqaeQeH8RwRnSs9gZmTHEp6Haq5
dC72CwyX20ts7vAXX/cUGRit8t/ZQghPGLGj48ZzZYWSvuk9iXlkwE3vYEICnn9+o4zOca7jV6sR
slm+8XgiaVPl9D2cfWvjZVR8gcmEcwMCrRb+SN5u3QjDlfFbpuOpeDK5C/DUAekjyHctkQegdXcP
oZhE7ep5PLPfHCDzJp0NHp/4678nzfcu/T6K95T0GlRSHwZx0PMnrm8c/QLuXbKCwANSuZXR4lKh
WnQ0A40R5lILIejtZ1rGaDxzarahOFDD2TKH5LO2IDRCYrfJRWngr/GYhTY8TXwoihVbfZn0KEnU
DU9np2EBgz0hD5cKQKtKxHVxM8yt/REW9fs0G7Wo9OdmdsvbYGdjjMScEldpRgnbzsaB0f9QJWaL
yrqoKZvYSPT8q+PesJkOOKLD0aS5ifVzPDeg+3Ef4zNm+7uUATLu8jAj1BBxi4MlB187y281YlA+
A5ecM5P2ma0d5gkvQddE+xEKnuZLFeKIAhIQDs8WI90PbG3nfqbmdMyozSvvyZ5ZsZn46DjpnCEj
wJdvF4CMOM1fWQ5zi8Rt+4t9sanmGHDjQp9ksCzZw0L1MS8twFASFbtFVnwFAXM12bXzL5oCDUEL
tWmYrui1CrGee/nBgB2SO3xKi2vATkd2cfrOeqBzAaw70acOrIygl+dmU68xMuwZ6+1p3seXSK4N
fok+QY3tOYQUhAvZAKud3j7+4dksOdclzQn5Jn9VvDLoLEpjJvzCVXYaXha9AVsmMyQwi7ci+G1p
22g3KSeGPL23VMl8eUset2wQvLgXA/XAZXTd7FhyMDTWid2TD6vE9GTpcVSWKS8+Uqn4rK2cRo+O
lqazwUbK7j64qmAnPNcUAbSZc6vFw0nvW/UWKt/HuPf74MVfji+JgxppBH0ukZquFgto+bRhPvY8
AWNquI3WKkW7RsAKXOznxCJi2k637m371xT+kwbjJFvXAEME3t/yUU0RwCU54dnicaKTTM1dxg/n
s+UTNKXgXJoftLEkBBZ2VrNveS45JvSTFAyPrHzI1csJ6YG0qdyNNkEtpxZiAK1yeOd0wodn8p6+
sFm+bwMiGSm6/JENt8geHGnclflxKeh4uUbB5xDLzA6OVv8b98Yaud8y0YOZlbqgXYSGPl+MEHzl
zYIG+F9xg88rSA9eJSmD80cxXDVP7GK61XA9ygvw8SVPQhL/RPSh5H7HG2F8siJqbqh/rnmUNCxp
6dzTb3xlmKwDUHPYIsPjO8fcfz5kQTYEXSj9NF1L9mh4pcS/V2It6h4l0JOttJy33kfFEWvh7MaS
phPFbGiEPUJGgKzN223OjiPjUjajvpkzb8pcG8G7jQZmMX+sb2mvw2spANay33CWVQ1vfAempwXC
CBmRM8oZQoDoMydnNq3CEJHaymEwyVbLRpiBKoECdxsXfG4ayrv0wUIu5dsMFXAl+DO2CS4MD1YV
n+5VYM2X3TA+E8JN89uoEZtM0z+67NEFqEjhUODM7xQVhwExUAD/pHAYgrSePa/EeRlOPFVc0Ajn
0jOYTzQsIAsQpHiPIVFz9ab2HPGRJm4x0omuPVt85YKcEJ4ODY7o9FP84rOBKxHCTOyhSRGO0MH3
LtHoMCyJ3rhnm5bdY66i2CYMDx0qUUx3ECTNFda15S7Na5cjgud+REyJzh6anVG4f6FT9B9pTOLA
OM9p8DV0AFqo4c4pfulhtQGE6aQ5/Zqr44Jz8N104Jni6KXvZS0f8XstjaMEi2OlshK5HZn+onAo
zR1217BRuTY4iA3XFNkKTyeZrxAVAZ3ob9kOZwgrpBWgJJTgaa9LngOVgnH+L9xHeY9Id8d2WPxa
XEorfW/Q83U8xdzA4tGjz6QE86NxKbFgtgWPTApTh6VfPoAonfG7A8kSVChsH4KlwpmgsB0ILtd8
STiN+HT4+TRlemetHJP4SS1JDcrrj3Ad8ShB/lkoe/Yeoz2h91sCI/4N4y7uVOqNf1Sb14CdjG55
uM/HAXe0wkMwZTEXx/n9VO6bzBBvXcJQNTgoo2zFhUT/TegBodOc+9m7j05smCcaZ4VnhFw77uSH
HcSr8Ayp8QCJhV+fEaAcX5+MGpVLAPKIiVDHVuSoxVeCLW4P8JQt2+HXhjhhQxMI+GyCSzoCmhrc
24HtcmwHB74/eI0AqWSJkBUOhj7AZR3WGt9Ax/jFU6dVOjvghx9T78qgecBGSYsCUV/JpQHLEhfV
/kMNWJprqtUKhdL0A84CnYh9M+N6p6sMu0J5AUydvfcAo7Bh9jCJKjOhPDqC34DChGuj4XkALf4z
2mCJzw6SYIDNZdV8CpS4moyKBJoHYgnsQ5vigPmUoXwDHY2aOwKmUYZkn2M+Ymd6SMovm980KJ7d
GC/z+O5n8ENMl00se7cj4mhzgyhEBI7re8xg3Vt3kEatC2HjOcoMzF0+/eRrKvddQYteX5jzD1LH
1mntTUbihnyIcbGvfSJm2kWZFguv0J0uizlXnirFdU7yhI07aX3PGnFs8u8xLvcJNtfQww9VnB/J
WlhaWDQ2zbGtX+l5pMPWZZ/ltxgGcM/pYBh4WCdPw9xNqGxwt9fKVebhx6Vi5e6TiMh9AOKK6szB
dIxmcs3FSjDyUfoYMWzmViPNERE6sxkvuaD1Sy26HZYwmHjjmjiX0xyQ9AfKd+l9TMD4jWzCq2ZH
O4i5EqoIzFoZLEwKzMjYhYRyoX3GJLxNjL0e/fQgCWZ3NNTwyKB+UYO3d/6vIRVOr9GPVUj0NLEf
kpz88qNH+kqFyBRZTscymhLoOViTI1AWp0TcpUoccr3m8lyzATuRvHTwWnTAeZyEwtceTuS3da95
zqyu/OQvIwKyUBwkIKW/krpiNdWEGeGX0WCXgK1zio413SXMYxnRE8Lp5T9dCs91LTX489P7nBTj
IUWRIxsAT0JexiWWLOoFS0YDxYDAYzNT7iU+LY3FR7YdI7zWI8F72F0yvFC3UNGKPbN8OV1M4yPy
30RLkKdyrk7tWG/o0HxxATeQWrxrwqOmRCv5MFglgBCezGfEO+5oiU35gcLO94ADIibjE/L2mWhn
+JsyOMQlmV4ZmusVJo8p+i+ruRdx6OimjE7bd/38vffzBX4HQtuFlbGn4zoY0IGCncVzKeyQFCbC
1+KnNcU7M+92bHuCMD2njXBzxuKnizHKwz9b5yxng7OQ8IxsVsHnZFzYYBlkIHFaKP7ffCopYCOC
AQYzAfp0k8rPYB8GSJeTa0QQM0UkmyBVLiVix9wnSfY9O1TIcT8vFEIbGbsS0VEYl4RKlH9rShr+
r+eI9Shc57IPCZxGFcnEIpkP6eNcZwYFo1nrKqOhoGBBZ8zkpSfuje9B7WLxn+bCa0yuCgVcgnLW
jb0PSrOB03aCwBdPP9QSmL0tZGY0vGB4n89VlDFHz/7g9J0B+oRKJRiuFAA25S1ONr8Do+H/gwj+
BfiCKp5Zky26pUXnpSD6nvw/HfNSwK/yGlPS11X4RmAgAAcFZwmxm1MlN46hVTlpPYA0s50XqG1w
gEdpZCHGkBCoabTAaMPnQYrJixuWD7pwbBKxJP5ym5AdQj2k8OnkKj3dG+KnbHbGgD3V5jPgxVkR
xzP7wgAdQtCSw49IeU/i7qjPlQQlVVyzkSbxnfM4HX4xbGPqhGPiTO95jsPTJK2l+jU5GyfOU5oi
MEiJOrOJLzhmKMWX2vHQMBDgDVSKXT381wU7uqxdjNkDpabF+VzgSTLOtAacunt0WnfxzcvQCh+7
4ov5AroIDFa/yRhegVVz3r6l4G0M/oBsF+zChc32kW/n44qeceQ1poRuwIYsthdhSKHKMeLEd7b4
DrizMJFSjzggW4sg+FO5evADAhLdc0+csfdVKu2aAEXrDkPyjJwX1qfOJVTH+G0ZF/jz9fxJcehp
Rsd9CMGUiYNf4nUcQ/rTWly5xg3NQr5R54/DF9RQ7xdwvyMaR41KGPW8RjpMWTcruDsrHKpxqsJN
w64cGzHcKCxm8aPGG/2ZxVda4EKulMPSiyHv0AcGJbFclO8TzW7g7waGIMEfF0SgkJxqtzqWPdx1
sFcS3hRjPcAT46xesEA2RXfu2IqyfnbfzmKCfuPqQCo1Q0FMxFiOigYPY63H5U43IigndAxQ1aCn
ZbjJKh0wmoJBSLjUpn9SQuyYXW0yjDPnqYfI+RFq2kao2FUm21Qft/wUE7m04LSEYKWAPaByVHkf
GztmH03QjL9SzvQy/kPNEXDJTYWy5fYnq4rBc4Cns4RhyCS1d6YxEJIZofkWtTWsfTwzE9alPb2V
BHmJ7NrPLpa/xfQGCkmlLs3c0BG/IgwjRW4DJC21TFtLgg1y9jlR10GAhQpHVQWqj8KY0BYdP1T7
MIX4siYs0ubl619T9ZhMibQWuDfTbjjGP7A9//uf1MZI4pvWIGnuFdlOAU8DzpJSzThQuw7qv9rY
qrDQKDJQzG07nb22NbDQsZ2kBqkN3FDO7x4tnLVTwt9Q4rCsymVph4xf5O0A4DWbL41vpU0RGDJf
APcvrAo/SRqCBEe9qPykoQgygQFTSidfXgyAIisa0cf5G/zqyqnZpV22k8h/RKPkDJ7Y1gQtjqpK
9Lt0EB0G8V4KKsDNDYpNTiM3wu2tLACjfpXomKb1IHP2QbVW+b0hrptRVXLtJSQwybbAop9HWgal
VhaU/fd+Cl4FJ8ddjjnDxt3c1EmLGdEp4j2VmoH6XObhZz5oU/3a/bF6dP6WUd2EjzAZQLpQ4Bd/
R7sWoFvRCFkW0KJ3XlCeGkaHJK2U6bXnuYE6RL1TJm+KP19C9f9TOJJmqWFcauldPvzlCMtwt6gt
LMrJeWJRhBWBjO+psQll9C8Yu2aAlG581kjf8ElnYT8IihtTgGVkWcsJCSVFogZ1BtcFJXokhvfQ
lCVl0TBpO9W/R9d4+FNQB3uztf20xLDChUho+3dGgnhhuyhL7fzWZN/8jQkmy8Yy5EufHB5+dZ41
wjWXuZlzVtLbRNk74bfXQrhkLyKFuuNN54tT4EnPXiFHS10ZjxnV8DfJrCGxV3S73aU5qsGfEvz5
cbEoQUGbR5VckryiLsaAdXzjni5NilpreP7V3KqGUk/g2SjQcMde48KnD8cnpKNoRwoVTq+czq6e
Y96li4PkPVMuZMswtCnWOSPNcuU1Aa0Rat63cV7hEaDmndtrD1cKbx1+LyVxCJ7HH8C4wgGb9CVj
dvSoYAqVLGNfe/CbISOb5jGO//TwVxjZOZzCS44IroUvLrFTK/iKlPFyILKoSE4muLaowBZoWTtM
1LJFRbsWUsvixBslP1y9YLzWvYE0Gy0bu5Ka2a7HlpKQFkSiThtoBIljVTJeW4g8AcahFncTRzde
nPqbh06wr1DK9vJPr2EwCxDmQxiu58+fdWcriw8uwvpcuQWELPRMnBknRdi+5AlamOxbodxmgOQx
RmLFqSNkOnT0ESyDV5J2xwYntp4CSw1I85ogoVJS5IgtYB8AOciG9I4j4oJizSJHRtUd1WAryc8y
zgD5rEoJN43lNHG6594NU0P4CbzSCBEHIh4Z+/5y0RnwyyI0jeoqQqyiNPE6m1D9AQC9YAuZOFV2
ePp3nwm230Z2xN8BBy7MyUH2Wqf9H0vnteM4sgTRLyJAWyRfKUMjr/bzQrSl955ff48WF9jZWcxO
t1oUWZWVGXFC2lq2CTir9yMVn3BF2kkhAMssrvoGRFoTw4EILXpjBwgdlHxv8U2LU7fmV/lrvcUY
3RFUWahclfZUJ8lhaV21m88TWvtRen18HvT3Q31847lSst1jBBEpD6fRQD8n8+2p8jk0y8R98PFZ
07jLDL+0rgXWaDo15Gj1Dxl6pJ3JcLoATdmojqlkXhSToSyL20xg7HgajP5sVdFFZOtFLqJL/VJH
T6KLANpM1xrbDWc5AwZx9th90ZtXB4PJTfwHVEQg/37QVlFsxz2MV6ZvOaCfmZqOnrD1Dzhq/5rG
z3kDqQsKFNbXxW6CDLP7UN6s4rnijPkXfScykQLgyCgIESpCX9IaYh5hupESsVN+JbVgLrVwDoGC
l/wasKJjZrxsE2jEaB3w5hPOnuzrhVZeZNy5iYWLbeo8rP+wOZ7AnVbT6tltx13R7OG2hd1br2Tn
Fm0zqyL8mFXjhtB8dfkjCDIuSGFYNwYDZQn/saaNSKE8gp538PUhJI0kH6sez1IMv4x6YZj240ur
jHDOyNUpu5utZXfWHY1aCJmH8TvxXmasi+IJJ8CeU2uUuCUlQgFhYs22pGalFcweyzj1yW+7aZbk
me31IRxMIfFy3KzUM32QsCcdPcLGiSv1gGD42AzkLKJ4H/oFUh+2IRBB1CX56tYAgop2OLKiF2Hn
s2z2/GdVjHeT+Tdp0f84MQfFlhp65aNbX1K40BA9R4bu8fBZTQdVEw9C4924yd/LrG253E4hsmM3
v2lwXWRZoE9yUEJkCz7RYdOFgdRACFFp/84Rw+7at/LNkDGtiReUjssLkL/ZBEh9qbH6MZ7k05No
yvP7ppXeRpBAxW1O+luf1Lcl3ll2g1xgPgACUdb4CoXxomvDuboKXb/r5k/S1Q6My2ROXkRLIE5L
PNmq3te2v1FE3jWiVNtAn1UfY7Df8oMK9arFAHHAgMgmPD+Qb2b2Ix/zuAzSrvNV6QvSDooXxQXB
Pc346AiFn5RDVSrHheQaZf6osuas8rTMJdNIt1Aec+A1uy6x6i5MMOl3s3bXwSiGd+mazqMzk3vE
M8qkDYA8w4WN3NvBYE9Bh3ekps4mxLaGTsVtACffKf9xZKyym9U7enZRzKuCl0JKfziPWvZ8imVQ
i319sJM4CLFnoQAJPVjc9quBuwoU0RIzs1d8I5WCPsEjhF5VPdlxgWEB1wzJdpkS3makTRh/lszr
Wa0tjPT1yjjsy6TqzNgvGiuontU4Ym9F2IKAJQUfA61jT+TCWBduJr9V1bKTpHMZwUrQU+YMpAuS
1UjowmZNiX+3363sPvwI82dNQKzH5+4nmt7BLVRtfJm7nzW+yQBY+nDZR7C7JtbBTW3ZXv8p3mXL
dBv9dSHDIKcOsTBklIRIkxIq4P4u1W18RDhKCG4hWWlK4dYgrKLV3LcwCzToADMt/YlZ/K5pgcAR
TDT68kjARw3bopL3SZTti0fjmZEjWaPGI5ILE/ewh+h4leb6rkjrU5npKCRVL2rkl0QpXrtwfA2l
8dVGTuvk8cmSmxN+KB30Sn4thjbINR613HiJ+u55CAmpZ9FqzpH4M0cku/nR6nerYIK2XLoG8Vjc
AcgAKJ3vlDjxquEp6Cg54nFj1NVOMTDfd2Jnty/U630o7yTF3mXQhvul30N/t4FYLBQfmOKdjuKP
A1vDmYj9vh/+RWI+JiMJCrg3IqFTATvgaH16g6ZgxsVsPSmey1pmwPddydsxpKeP1q64teJch8Oh
oHxHcjRAJ6JEyoNNsTdCTi2MImEQrT86RYO1vCYRD1/xTIyGpjC3d7THIi5uGck/+5Hw1eVWfZCA
ox/lBbPQf143KHStgzq2I/MYyq+sYnTa0cCJKjKBJNZCiTrdYnsEy5JpXk/PKDa4+0Y3bwFbUCML
2nthnaGm/ZlQq4LRblaLXfoAS9NJBkez33MZLyIxCKs87Dor3A1Th9EMgtdAgY0w1CYqqsHE+0Ju
gxcBxGu7wi3EvAfHWv0V6YLw0XHM/ggL1auxHAMRzdY9z0WPqCk2JbewTUyN8EqHYzqQCl3Rmiqc
xjdoet+6uiL1rAoiaCbpC5K0s9zT0xswWW3FpTK9ttf46L0kl3xDjKdE109Fcu/XS6X1m/TMJAYP
UfmkDOo9a6p9wbBoJOYtA5UItmAisqjHEJWnR63qjwMH4UnCzSUFmkYyHijekWTMErxwB24tV67L
nJIXMZXxpRjp9hiHmpKIhYtZOiMxG7tKNu70kAAY6NRCIwWjMAC0C6h4TF+IOwe3ynEwooQeW0cj
VqCksbNvSzgB2ezKQ+uFA0QoTFcDrcsov9RTdaBXdsj2BkV9x21K880g9xb7UxtKwfLEiHTLPgsh
Ivu2mzufcT4hPHda8pS1codVvK7rg2zIgYy6nfWoOQ1lfjRi1Of3luP28jSRzFPXxe4FlFg3ard4
6K90BtXR6U3GEkqEU/fGz879VLlRIe9tXQaJ0LiCMAtu1toglA0ZNpA2KXNp6T8kgbQPHQA4KZjk
kgM4vqQ7EjGJRdugakqwYQeUUOIpZrCubQnI9bTdol7LmPM1ihWCzdWEybZnL92hMuaAP9T0G/C6
PclZe2pPvZwYXdIaNRyEEIOCZw3u6GGC7ChzDNYxsMEVTt7H9QVghBC/68p3UtrA+Mxxd4Low3rK
x6HthK06uVfrCGKUnQ1zI1GelHLbdc+xp2mBUT/8nLE72+QiUD4aQLLy/nW1trOZugWo5ZY1SrGd
XN4UcPMAeErxu9bFHPb2+jJjNNuOd+AOKas/D1RMBJytuoE2Hq3RiROTtJfQs+l2wGtIIs/+XQG5
jOq/of2YCcgCJaz2t7MFm3/TGAQ/I4rDObFyrPjSgVPTcwHcrnSnIoyP83mQvvhGBaUsewewLnN2
NOWiTF+q0kASgbZ2CHo6kXYog+a8I5fTkQ8q5xS1/fwp0UmygQw8Gi9a0KXqWevnG7FvF0PPz8uT
ThozjQKH1ajBejxZdysiF/2IZ70MUbL2LivRi5S8D5wN9YB/E0HEP3SXhSldhL5pw3LLJpVyn/TR
c9dtYb25UerUd7GPi+lkvCrDceotQPGNPxivc/tDB+PJGL9a5CZDsGjl4XGNdbBro/GhNqSV/lm2
T34w30iplD2BRmH9YekpvdjlqI8hCZejo8sYh/Vg6W5G+6Nt1nwKmNyyghkN11in1h6/VIItHlRc
4pJa5kz5v3AcAn15UqXP1Co9C3P31O/s6N0ItMk8DzWgHTU9CzGfZCYt8Umfm62dB3P41DE2UKXg
Q65WTmiqds4aG6oj/HRbp2Pc7uRQpxMlnZShuFRpeUUZCyF8xiyBtr86W4L8QHLglhZcUdegW6Rr
L97tZUA80dF/XQOxyHh7lJ0qvjOrANdpHtNCPmIUKlRnznr6S65i5get7g4JR0M9XP47prsDf9vS
XmOJ5gtrryzuTfZSENMsSmmXah99HijjeuJkcDMyZS9L+U9baayFSeug5jTAZ0UK+iW047WFQX4O
4vwpbcJjFpNlujQnmgMsxWB14APsCQVRi5d+lII2ggNL2ta+380dHcvALLkjtYMSdafvKu4uhmpd
29W35WASKyPi0rdI4TKB8ImIiFB9M6UcA7LVVxPClKpzfkAR4CuC9IEf6T5E0TNc9V2rTDBGaB1h
vBnM4Dft10NR6UGn4bQZE98eOMWC7JLtH60MIiUJ4qEICvRhsTIGRc7clodBd6yKjBrIN0RFKikr
qjZy4t+kJWmzbAvt5m6Z7XUyWHM+7O5RU1nmq95w8OgADGt7tmnFSrCjzq5lspqT/dXTDWJaLwt0
yjkjPMDfa5X6Ap4Yap3DkIY0ivmM1FekfjoUTywFypE1oMFyD6t6GJ7pwSHfvzahl8EgSly7WXxW
3h1/thCZVnEwkKhccP5z9ZKUU6xSB3VmBLJ6TGaVVeyMu6/SftvuTgb1Qde/FfstNfPtuAmrwutr
4mgmln0OHbQaFLUkTovvoqJtUlhKiBaQiHCZm/7YKC0be3Wsovy4xieDhR8SsGG9leVZZevswKwD
xNhnNiDAgbTHZnbtDkA1Xs9I/+la7Ojf5gIxrPvSqmvZNx60hyVhRU3qw2L38G2iHR14aJvMEBPS
GIHWKBi2O40GyrZN3wY59aZhAKRItgECa4XwTWKy/ZRzYKw/Qp9+KTDxg8acKklhNlIjKDmTOJPe
n5g+X1SEPpNbTvaGjZIi32vIIkjpNwsR7zp0AIum+jr9Q+w8RciwffVGqfK7d0Q+iqBhRO6mo0ka
2U8c0mIJH2wXZBj67IKHrpUPrFSKhNbSGbsvq7f3WZu41qWKZG8wVG9mgo0AAJnZOY5pgJhYk0eF
BNXFa4VTO2X3Tbe4yWtMNsmb0OyXmL/UfBN246XiPau6Lc1Cr+0UwEPR24QXWzLG99oAnEg4gqNM
EDaTLnT76KTM1iGqu0vP/qgfpeyvDyBsMIw9JgSuRrGvFBr8c2SmD3+bFtAKPyyRccRUdAI6Jp4K
iDW2BQOCBqiI0dK0EjCw5arbxY1AghuQ/akP9HU+WWq/wTQaTSxonLuN/UyYRDSpNJVxU6gozCI0
oaxQIXZfFIYnGRNsDDOitECLkq+BCVZlNXxcMA3CS48JNuzeke/9E0CX9AGp0LFH68ZMFTMc8dv7
mAhWLdWJw1kw8hCcU8FpWRs/lwbf4Fc0Tv6oa2cnhaBq6GyD3ERT3wNRzY4auP0SkFqRoI/li5uy
woDenbraOD6mq+UpZTVWCExdromd3ERzExdVFUEZgfmhjpzS9ppI6hWIRshnkCj1rorSWxvbVzXl
ae1Z32PQ2iiF+qceB3k04fgd76C4nfFTl+mzLb1fqfB+WWPtimJh4U7erDMaVPIu+grFcj06ME55
yK8CwnfZ3Suxi2xPISx+rJXriIYnD9noRnyi3Xi0FU+vLrrCUTdk5K1gSCgG8CPypqNirf6MUb1X
z0ZuXOew3sxpj/i+mW95O19rqbhYeyOvT6pTtn8CMmwKkE/HMIc3fSQNW58Ht2LGG80BE6XD0GRH
i9iiqX/ujBk5kOXWJlEiZOjmM2l4ehmsEkng6OBtUq+zGoUc+ho6aEn2MfbyFgegX+mKP0gfY21+
tCMSnh7gSvllZKiAG3G1CwUCmz8IqEST383obRnnxrSE211e5+isIKEQikc/d2+TTqQX+j5m6tIW
DZedQFLSRoyXeDR3Q5XuJcT3zKX6k8TYZzGUfUZL2ETMsKLBSdndTxC8YKlsWCgerWDGOJggOsN4
6iv1ma+RccpaCTu6fs5GjCZgutVY2ub4c5oe7DizZCuu8eDjZoSMbWknCaFyTIigSNc7QWnsmbC+
RH5rLejgkIgHXi0vFiSkcuuavAr4hhcJrxgyClwAcVwE4ZgFsvxVIEjMBsIH8fU+zLeIS/sU3s2f
UffPRFA82332nAHKMM3dSMSNXmOyP4Uty7CVULXv15FwlCB3C3N1woE74ZRpueMNHYISgxUgO080
RzE1ebmZoKcFEI7qKxQdKmtWeYSeqtH5EV8jd5QSE+c5UQOVbd7GkR6RfGqaXbwbC9OxCQPpFka0
KsTeqCEly1Uf/gAGt1ndbB6KOFBIHqCu6XGLYIRBNyt6E3nPY1+DcFVmuKVMRxMzQUsHpflnNPph
yKJDC7jEGng9B31biDyRtbRg4o5KMWKK2rzlsfQKWf41FuVLotlPtJWPc/VCMXZdLfvc7tsE4z/J
vRmyNj6snV2SETlCCmqpiTcD7RDbTtyoY7emHcLF3ecd6NfK2vVy/Q/VpLrAl+QmiMvjyIbS7Bqd
DiKOYWtaGMhCWxoQPkSZm/bbeTiFOe+FJGOnkCdXRhhSeTMNFNbn3UjDSxwlaSvzVnWTfOVtL92p
xE+2NZxWoXw0b10yYnGRjGO+IkIy5kNPUaNcjSkQ4BuywfSsjIFqo7ommb9IhAwz8mSZOLMeZ7B8
HmCOD2D1p2LcxUzYDBoZcO6TidFg5M0komqtb1ZQDFUW+oqytY9/7Cp3iYxFFtAfbdjSHVCgQVxE
3Z9HPFKWpW+Zxh36pjlUYYXwHtNkTWwOB5rtRPSr2aXMAK5sitP3oNX7LsFhLeEn+F3Mm1lgesA6
bunW3hp+q8o+EIZRoJNnyq3m3hSlHl2uTQbYQjfko9BPA3FxDCehrRf5g5/D8Vm3yOy65ot6NBXz
YMAOMpIrpT++IYgZqQZFGN7qml/mir5y+NvOsltbuKIq/QBUIZArrp7QnpcyZmnkZEvjj9xy3Hu7
4itC52cMxj3Tm/sYy7eFZJLIjnYDdlpS3n+MFAzpIwcv90zyctOcTvocf1N8XNbMrLEfc+JnBTCL
ggs6xYz0kZ08XNY5gk/l0fxL1h59omU916byaibdDfVmQRJOAnGnJNZgeZuXTDjtgokqw8phT/Kf
OVtfCBWlKEBfkSCI6VCEmPkYlBPNsul5jOrABACU25bf8CgxxcmUTdMahJSrEllp4JUULqJUbtZC
uZNeyyBk0P1BRd1Z+tAS8XaHVXRoIH0NtPdQ0aNLQAFJ9JW5JH6FBpZoK1V6j/YPEoBMuIO+Kgz+
NUdp0V9ABo3NiCNYc9TtrTTehjaESb74El+NVoJTqeHwHUpw2FyNDncAzlbrVYvnV8ZLquZ5I9pG
ycTqwq8mBCJJFMO4otqdEBWEMKse8a72om4tqfBJ+HYRjaHBerdM4xrZH+WEJrluntrUumlheY1i
ltaVii2U1hNjmeM6iEArP5FhYLl+XevuP0wBNHWuJPwyS1PImP2T0b2aAC0F2Rj1YlKEyvvUNF4a
UIM9HKVQP7W95YAq2M3h3doty73IMJzp17SuCNjEBL/vsnfvtYwHP1FQ/skbJftKQdBb9jYiy50Q
TE/c2wquHGsDLRx4VVgEYNn03LFqwWU6j2PudwcMvlPdOh2YBTX6uI18Zbq+TNVWN52WK9/Q4lA/
5eZtNa51b7lLIzHweGEhPVSJHYC0jS4rcfG6CEietIvBb7h0xYM+KWwA8+Hj2xZR84KbGmmxI3E7
L+weZdcgwohdebk3YA0bCCwpOrgmO8mEdPU54TmsaO1hJmXZTpgNMeMqWBo6+9CFBm2NrZZ/1ONT
lJ1GlXgXs9xxeJ3t8tguVxYVlnia9E6WJ94KDtIkFKDYyWnQcJCJHweZhtBGHF9EbDNS4K85Zc+4
lvjHXPntDLiturwpV+WMLKTkwFChW2LJaZBnkm1mzUQuFH4y24B3v0YNy5XKvHRVtlX5G+Kcf4/Z
palcY1eMyl7a31pzR9VpvVr9dQoP2srUY0FtwOJnAZPPGQNiCZqgcGiAgFjlFBkF0ms63qrhV83L
Yzjfm7glcOMlIaNhWHY/FsAMGdXw++2wVIEKDcXaSD90N71Jtt2QDcHCVZNV4CESR/tZWc/eV9JU
BvO5Ao8b/o2x5jxuFn7r4dggnGreogfZ7/GRSRa0AEKzJFqvSrXXIeIqnBBFYM/mnhZBc1DGZ8hc
TgZLNXktaTC3RnywzekeilvSvOGmwZCnJzA3WSJ4RTPdteHyJFUvBV4GFgElIZ2heVvCelvqb3N6
zsDNbucYV4WA25O3O9yb2fRaT8+CF2QIM0ueFxHtzRoDVMwhwJMyy5hc2rCux82FaWkh4AdXbblR
UiDF029K5GdC5CIuCnzq+hMU/IcJI8+uvfyOAz3Zd6im8TEg9HtI0BYPLIGW/KD0RQcHbgGRl/xm
Z9+W8lUibsip6Lh3kHDnLguMm2JZQi4qpGjHA8WpMAeB7tGfAGBLP0/ylDFyJzb8pVj3qTLu8YDu
x1XaIS1QdhG+YfrvJFxp0xNCJAyzBNzlftgB4N7oxJKBwdDqlxyr40pk0IjllHoJLbrGs6mnm0z3
6e9gE7I/FChqShSAujAlwzdIEHmUUQ80CVd0YPMyUn58AMxmMXo5dSBi85MyEQ0fedn8g4zgL0wh
zr55I/ntBmXUcKHvSbIa7K2HtBU3irR9iutjizJcAy2C+4ifPEWh0BIfq2LmrrpdPHl4usbaYBtl
dXx7mB6Sp9BoyPFFHc82SRVhuPkvvppViveS/RrGH1oNK/Wh7Pk223999orvoEPW/wii24VUpf/Z
97mlZN46ymK0N6ZNHQRIEaIFzp6LgkBywJliiuFpEv/Q86bl7JM3rAM2LYdLly23NupuGRkyts15
5HesjhZCon59Nwr4eSnzdICmstPAuvk3FKc4lZ4BJrxEHNktpHS/yPTbod8nGO903Ln29GxC+B+l
P5Mcl/J3iBsM8pn/4H5kT/ISehKVb0ZGCvxhho0DzcGBotfC45SU7/jnXPx7UM3Rnc7RtUIlXlm2
29QtSiWvVd5baOkM8nOBPqOF9gbxUsVGRc6JyuMLJ+IwwG+aVKd/WZOEZV4DacsqUJweYhxk36iJ
GnMKHhNMfbyu2S5/dCKqjVYfE/0FCRp7vmM+jI376WE5hnPAaLNmhD4q76l5DbvNZmbVa1o7CEna
0Akk4lRA4qVYSSBOtwVSMzIyVrgldAUYNrWPVNWC2ywJCEExOOWpllshTFMTwzPKryS8WV+YhNJf
5uzIWAliXWOsmO/QunAiENaBCzLiIGfy2FbYYYDA/hMo8ohJ5mLY/VnU2zUJlJe5SPaKCs4fdglz
hARJOpKe9TVZChQ25JlDZv0mRZDO+kDvs38i3ot+6pOBGmn2EYuAHGg/EwaQLVL2MuB1GSAsmIPj
oz48FZM4mEZ2Qp/V86B3lCvVpg7kTA446RvzSYIpl5Jfs6DDmC7V/0O4M+U7RFMUHWvc2unvSECZ
jP4g9tcSh/HJLrKdQQJINp0ZEjuPn3ViUMd7sA5lGW7NDkUOZryQUyftnz3G6hpijbJLGoVrCnST
cXVJXmlLLBoszPgfqo2otRken+zfEToWlHek65uKGRi7H7K9SP6Nl00BhAA3oJCUz5XxztAuO0Yg
GBTxnNYJXUUaRiYJDcTkkA89QYuGjveRjQtHarr6E9EKJUUDg2RKfbexWEAJFFF8xXju53xjtr9D
jtZoIIBMn0l4fRmZMxc1HL8tke5m8ZYP8zVfTTwDby8qOlPNqYZxM/lJ9vmfINz6Ubc1nCsseNGm
QXi971jPJ9uj0zRI88mcORz/hOKPkQhJ2Er3mkMOSBydMaFJJeuE6Wdh4CWC/IfAvB6RMj7HybvQ
ZhwFBagA3c2Mo8R/YiPZ5ESN5CMFxrMG8AOcVtna3LhvjVxw2kNLyhifBC8kvjeA1rZwouxTScad
0Ig4fDbqw6YgAkIOnWV9kozUlUChSVP73pnc5m3u0TRB/oTjxmAwH6YkcRE5lCP85XpxB6ojgY/i
V5JXZKrKpsrs3dioyAo/1KN8JNWRLpeOKpvEvGS7lk+bapy99jxWbsvjpkedl6Cll5pfWoFo67X6
INDaTrZ26EAYWlwWeuvmymC3QkruV0MSzD0pOu2HutrcQFj00s8kQdQxbdKRPI1gYJwnbHCSMZJ/
iL3MHhRwFibDZjnhla5j8VYIpvUfQ/Nh5NMmYfihx/OPYts+gymtuSr6cw8+WQDuiPZ2YA6Ki3a6
JP4ie+E9hPFWV5kyKQPojpk5Dgkmn3PMbt13TBoUsqEIhom+SA5yxJ7cAoqqQbRHQlAer1f0AIZe
BNMdJbQ9q5N8nXwZtz6rCnnyIDZarvcqH9LkFNNzqp3Hn5P3sQMJEsWuMZgvSB6jcVNjizD4y5WE
YLRmw4f5JhvPEmObJCVC6b3lJ9Si+hR7ND2c0exfNtWzadMHXVdno0PAVuAiwbgW0gk6xS3Lj8WV
z7yHyymxmYsfRbs95s7ziPavgvCkFseZ/wlkl+9QY/oAzxsXfMXnsqUqELYgfxmPAXOWkSw3yrv8
BCDArA5FRE/uMSi4GaB9aTc4Ipm2CK6Z1PaTFSQ/gm0QMUjPO6GbVLGs6hs93hUgNef5c8z8xPij
s7XmbwVzKLqlmyZkTuFOqkFUSXoTmJ367puXjXFHa4H1bjAutzXgRhYsRmtvo41aM7/PfJUfO1Ou
uSi34/DFcppV477nfMxU2iqfrZ43z2UphHDM+kHLDNox2drmux65itRtYhXBF2ZLu/Vm7aPmRsVY
O74ksCjBlWIOFZ22QcuIRRgXq/RZtFgAV2bslSOg4rUNkKY7mob1YveA5wRI1re1pXMNgvw1psvZ
Il2yGSUYNZXV8lR+qmqNCUlwyEBNAytg6P81SbQzHnIBew0yxOkSbISB3lHFPHFNBPeleNWluxia
J0alRJOFfiWp+DOZUJZMi872nTwfGdyEDjO6YwaUnjWDRYKTLIwCv1P2vUa9C1rYgWmHVuwufKBx
17Qy/dp85ntNFsYy0iYkcPVrVu9rA4scSBddeFMXxF9xqG7b+qmydbdjMaUpWrIeztOyX3SJy0EU
1UhHhsTQgQgbjSxghgGaBBsEyqNGjEEzBEbRObWsbmVDBJ2grbxIxJ8QhtwVflVA35KD9B5Oy9Eg
0lZyITz2PPOfIaLbxAmm5LOw+11qaz4uCqYQuS8FbJwKzO1+DmzihqsQnPaoOFM0bVfEDUsO/24+
II5x0Y9h6vHHnWy0HhHvXvLMSMfIXC1GQ2kOruiBSK6qq2Rvck14sq25cQjlAXQXyMm58aZp2Shj
zrABmRSBomX8yD0Y3WkqXW2jSET9TspJC8O9HH+tSXpgWNwW8zY8xIdOtbwp4XJS3M8ceKttsa3g
9cxkAUXy6rao1ekaPzgovkZSloWqtgDW+zDqXQb8DCUeBfkQQyJ5gKSkK/VlA/vLgktg27TSkTLm
VPkczG3jWsTDtXvzEnARvZr4RmR7JfE+ZXkv4hbl1rhJ0FIYk0x2Se3isKwbV4kN8gbBenKObSh6
TVyPOpjkb6yy0zGmBC3kZauflnttcSTdpA0JIi2nV4Z3ConfgvyIPB73pgZnqTOdZg33nGoyjqi6
Sd9nQTpnf+aPLfMsB3Yt3aKzuBkMS1J2U9EmnsyQo1bghfknkyP9+C4z6095/mMSqhLE0EcikoVT
RBJP8+8MKQlQR86ZhJtjUbkG3TenC9tFB/Jggo6AACyWpowu2IQXtTlbarYZ5X84LMSEfE776Gg/
MgsHxKWCZ17QFlU4yuTz2PzEDELQY07iHrevYNI7viJlAkLMLqY0uloLmiNV3to9eeVhdctz5YZK
OKvkuw4govO1obk0a4UTxlONu1TsKvGdhgD2bpVaUJJbG9TuG7sJt0SMqIIKjAJJeNIg/DgyaCOi
7R28olJ3DbgjFhqerHlj/yMPA0GldSzInqpd0c1urSKBGgUnPIENAIASZ2UTdHtNMC6G/+aH+Xwj
nRKj3aXDl+gRUTomycGpbKM/2j+QnM3/kZx6iFfN3NKjZ7gPEfdcJIlfT6mvVzSvEdvldEwZlX9K
kIwwD9IlXvfzrhUquSRM4S2CZ1rd/eY624i/n4Hy7gag9Ak5sfxhHQ3IslJ3CHUMayhG9t+wrLe2
QX0ux6d0ic95JJ1J7Yi15zJeXpiVXgrtFQXAa5n2NxRWbVq/9rzckoTPkvtRT/GVWhEyFmpedFYK
TPqEGDsZMeB2OrIXl0qxY59zgwkYN88C0ke5qTmwG25aUV+SrYWYK6ipiCeFQ5mAIz7vbSNCs4iy
u0k9CuHmMp7gb8azO67FZqYsFw0rHCGQ6Nc7Til1YW5mbE705tAXTNJ+0O+z3frcMpd19YujrCnn
cSkuscBiyHDZ0LtdozpqY96i+hJWSEvYK+K7bGqXZuguay0RK7qcR7ZQ2NDVhXkdJyMk1ckGJPO5
Ga2TqAaMCckpai5EcPO6Optdek+Nh0ZDfirVDwUtm46bujtKlXk2FjADMVGvJfrDaL223Id2yMbU
HaxVfs2kz5oViKjpWdrhidoNzNt1goNgkX0noX0IR4zcmp/F9rlP8yu3kcKcWV2aQ7RqhxHlQ4ql
bDv2dHCm3peXfWJnx6iujoJf0QpVXwM0P10SxoFzRZxZtw0XwysjE04NvoF1R2Q5CIyt1fqdzBPN
XkEALOoPHlCUuWjkDFEEpYiI/bL8PF78wi6BRtkedSPGa8sRxk9TX3jdSz6D2MhvpKFdG/LBtAyX
Vs5iMu6UXS5JroTlRahbBXHT2Cj7EV8RZwA5RIW/7yeFMDS6c1xTQz7oqNaG6qTXvhCf4zL4StcF
6VIdciU5bjgVDqt8ErGNbUXGEQMgFSBPPb8mTJdMYu+qFXsV7o8M4BkgPYV8nFps6FEwHGZWT4O9
fdG18JIV6tWcPrK+OGftfM605IzVBtYFYJqC5jGEggckqwODYYcWClVEIWQYpN8wpDoWknjijMLZ
2fEkq3rG4PT8F3Fk2WXWdCKK/lTTrXykwBExEz2ZhMyEAnQtATOynJyazvSZ2NYhOiJq92JdA2yu
aezPVeelvexWfbufL9wTgMIMm3wF7SzNEF3JNBtARdPxkdWXnmZ7PtGNouquDbLwoOUOno1P0nk0
xwUZYlMeHfJxx4C21nnesTRHWNgIP9cIP28n9kP8X0BY/8fXee3IraZZ9lUKdV3E0JvB9FxE0DN8
pNHRDZFy9N7z6WdFTV90VwMFVKLO0ZGUSiX5m/3tvTbVGRPBt5FmTfWUU5Wq459pJmzzo9N/W5mg
MPly9Lp1rde+sxLVBSatrq/6L0isv+b4XNGlNKcAVevfabyTgLLsZaHCO3un6wuKoZdTTmsZX5kW
popFws5uHMzxuolD9ZDIlBWMKr+jU2UB+1fe0SdcYTijYSheelfmgPDgjTtaU4DopSAw271Gewvt
whjeboYAu41G5ykhDh0TGS/ciZePAfjOiYpE4Yi7rdlQFy2ilj5PvI2rwWZb/QQDsFS433lcJuKx
bfqmb0DnyYftk7N25Pu30t3jV+vj0dSvClh7hI4uJtAX20PuDk8KGxDQUnKqwTg3t7ks7suk34Vk
fEBW7TP1JovGYxiUhy3G04MaSavVP1Bw3pVpfWtn64GNCGm4IcJmIHX2xzQdD79ijf2PJBtBWQUY
uJDeCs7QMwa/EBTquL7Rh3WRpwsb/GuPfFeW4Z03rEDoyqr03bpJE4tmSYNK1vsCFU+KwqiU5QBJ
d0haJ23cEsV9JvEEzHr+q6Y5mOdPlhmLLFBjjc6Tv4szUIpvRXosccd0nZsqJMcRv2XDaSQWYRn7
LvkFKjIPRMZdq81geuL0037yZJgIV/S+rdQnQ4bpld+ZfG/MozjL0GfOI1+OZVHsOTsmXXPJuczW
yDD1KNag8J8L+d5hO5fhFrS/dDHhgBDVbBUKXDZzDcBux1cJtOEL7473ZRlPQvKFTFmf0k59pPl7
xbWEJpOK+zu27PYYf0/AxsF8Kp4NEydz94VM8Ed2Ds5OCRU+o5cHta5HJcD5VTmmOlcejhfNa/8o
PidGHSkJi/LAQPswaC6fsWp+di9vS3o0RXxGVHWbnc6kvfJTa/crDiw1xMZNgN7V7gEX4mQrHwqm
WIkWtZYmUvl3jyvPJEst2fvW8E9csXC0yI+U79tIMmejsgel6cg72AGYlEwQju1hH655ITGf9lrl
smRvMnNgRYXLQ0ukrS4/1/jXml1QkaWbMBuvIfNRXSuvHdrjIBt8w0mid+RbGfdn0WSy5kklaKvi
wKfBJOhrFO+Zm90BSYcSGKv2Xj3496WhXN0WTDh6fIsJEvyBOYwwvB2GiQgqj5vKn/ihzr+gWw9R
F2c+RGvzZVVCsEozcOp/BuZQOYPvpnu+DncarBKKBVe8vWOFVFJ4jfmXMp2ZmuiPeTTxU7kvFHNQ
4TUuKPfVblog5TiUOFu/JhjF9CfeQKYgz0FoQiYtd/xJx4HdvuhBG92J9/JLu66yKbCJ8HvmRXZ+
Lxojmg2BOyCeQyYIVh1Z9XLiNZYUT5NwwT736nY0s4ntKaCukazSX7CoEjRNicCxIoYGjiuOKNOJ
zpOkYDrbC9jJaRdJgi9rUP1a7vyOw8/wQkccap2qII7A+fjRSVzhqHVZDepJcyYy+Yr/uvDlQvPh
PAa8XfyZGGWgTTVlFEODIl+q9NY5ragB1PqLofaXwWovCheSTjCJCeAKibu3nhz17iF+oht2JkXC
myMAj8y4/6RiH2QKqfVNCheT4F0RPWUNVZKNVCZ/sup0CucQT5RH9TQYOlrJSaa5BX8y1v0m48Xn
Ql/loSlwc7YTRBI8Uyr4CvZhX8GfMXFliAWCsHF/2Yf4gvdfqHTmccz0oP0aRmQ2NNCCbK+s0Ez0
l9U0NAzBZ8aBGBkX66VUEqDp7XlhErrwnLZFOGEAUV6teuL7XL0KfSEwVJ3f1DkIPD3I8Ol0K96r
BjFyO7ZsggbGDsIDuuRJGTEunvudG1eBVQA9Ros9oaVghztAPoTi9mM1+QLHW04z0DAs538MiWhJ
8xLP3/WNJ+dtyGitMpNAshnosDZ4kOu2KtBU4NbQaxpP4DpN05wRAw9zdoTaDV9++y1XE3rLSc3p
4K9RFZm7yFbElKKjhFYSFo9pf/fdKH905p1Rg9dymU8ZFUCG9sxHIvy1GBDs0fszK9DxBsLX7FaM
bBCkoJll+0UjTz+ANEm/qnpGuMf+s94F4lm5CdnHVf5sIoW4VAnsYwCpNqip7OqBEwzBPBDclZgA
i1TCw7qfj4NySuhFqiO8qryIJ0Tpf2zLbMhg7+bvOUQUienxJ5nQxUgudFSimt+1WjjptHfmH2Dy
17gkZ+go1lfREmpHmqCXmgUwEe6T/sUxXnrX/Qbh9p2z8XEVR3fU8UAg+/8jLfdiMwa1+W5sj5UX
ueCb2A4GyVThYojH1JyusiKdAV3sBLMa46u1wCCDvCChV2qAHBoUwf9sTDI5HJTr7y19YTcbv25t
rbwPhbNpnxMcCQmEm4CxQSslSCdIG2zaOmWk6qgd4/pRyKhxvFLHYXsrp6gvAPXab4SYTdNRCYJW
7O0pyb/aOGe1EgwFuEzsnkHXH5B62evgk1c/kClO+TqA9SFHxD1OVuGrsXckWe4SMD2UCCUTM98n
M3bJWKOcwWmeb3QlxMGkgDYoXMOCL/+60u1AqLKoNj6qTTxJ4oeUfBZ9dS+rnyZ/jBle/3Ij9UrT
+Gb5gtU5pmLB5oIY0zeoCzsOAhzYzBKy5SKTQWuqDWTZEa9l6//9b//r//6fn+v/Tn43t6bckqb+
Wz1Vtyarx+E//i4Z1t//1v7/Hw9+/cffeQRMVVZVQ9clQzYM1VD57z+/HlmdvH76P8w6a9W1Ga3v
qE3nIk9vTCbaegnSvAn7UQyBLZOCoJP8OPxJF81PwQWvlOOSmQ1KXNqFpgQ0XPDPcmB6Xdl7Iz2D
JrfCgsYYPAWeLJ1XWtu2DegBLYIb6vpO0FWkWyUdRQd9BhtNRsWpbg/aHcH7oAogoW111VwtIZQm
J35cQe4SMKERstLAatcVXKduDqd3tLb4Vk/yvbRFqgzXLH7mHGE5HILvBC3/4GDzo4CGEcMKU0pw
C68PMMJbVvvNUPg7jhFKq7YF5NJMqnMnE1zMfiVUmBBwfxdnecFoFZlvQCvcklH/CAS6r5jIrc5y
m/G3y5BROwHowhq7Ms7aCsKYEc+e9n02L4KE1zA1A0nFlrNlEU7ooFAMLNuZr+CrLhZ0DPI1PV3h
1H4X5rdWjL81KLtc5i/ZrH+2hfKhcgfSRfmZACrBzgp2hau5dsz9ehEu0HPPkkIQaWlP41EuV/cl
nlEwdK6K4ipwvlWq5r7I2SNd50uMJyjNQOpqjRTp+871dI+WpA70ltWkiSQpDutGosW2CQkzXuT8
2NRLFCeARl+LcRZWBoZs9Ts4gNssawehnuDGcFhYDJfQuTvXx7GzHOx+4natrTXkgIk5Vbnx//L5
3z/AiqH9jwdYMzVTVxWRt0SiLe9fHmBJ7nrVEvsvSZxOhlFd+p6Yij7dBwJLuwtGWFkibaChhU8/
oWaqeM0XRKHGRL7ko4OGz3xmD5d0D01vtjWyCwktL9pKwAz/74xpttER1u8SIpHIye3R8ChUPAoV
rg+V5wAV0F/y3cPpIlixY+aL234jXXWL3AHlDxSEOzJo2sIt1KByCuF5XhT01xHTcXLejtw5LyWu
7MqQrppoXBen+TLmlY45GNU1RxTBsSSGnNpwwYTX/oH9WbA1zwM1J/ApBGrNS+xdNQ+cZCtp4eOH
9SpfW2mF3AVX7NFV0WroriwI2bPvx4L10Jr+TS6ad0pEo5akY9u1Xnkdzia8lFEkb30kZX+W6BQr
cn8A0GvSvFaosBqD9KpIhk/Kz5vr6iJu2pmqU0Is3AVVCjYcM6Aszh05NtJ6cyMz9Vg5HJKeO7hx
ul7d4b2pm0uzzBd3jxQsAbtfa/yJgSXHGA3Sa5ZDQyhWLD890ZISEO7IBPbeiJzfBnxSXJgNjsB9
pFrcuB+M7rIRdjR0m2DUKur/Br/1Yf+UpkdCeiMUzuj2iMeQrHLf6J4gvYzimMPdMc1PxQLuVqJd
d5KPBheb+vCS5/ut/SRw3uY4c8aY/qX9uMcJMajsTvO4L8qItWJKPDe8Zejsk/OTDX4lrGY2gTCT
JWnq6FO6C3Xmr3g2daZZZPpVPNKSdOJ7dh4KlsY8Pi92K1CMkL7A3daxOprkhEjImLRoVoPl0GLs
kAnUXmWNqiPRmKTQmLTcrOOQJvZtfYCLubGQcCQnxGV0ut30HGfkycGhu/VOzOUvVwwcmam7jWjY
ZCiak2pwRWb4IIWOpuAfJzOxKNivxS7I8yHIcKJnONG7zbCb7IuTSZ19aH9wpX6MlvzeGuUb3iP8
w7vZIw1eZivhXsLmTfhrzjLMNQbBfpGRvcGdWxmo+lD1Sy6oVwBCt/F3f5545AqXCKnIkLssOJG3
J+7ePP6hzgac4D6Rh/rUpkIUP2JHMZd3Ie6Oc9MHCn6+oYzv2Kq2PInUpg41PHT6VcC21aIxiEQA
5iHQS6jAg3adwkxtoM+vXlfDQFIrRAfDrrXk0k7bOWE2zCJngFSTbrm3AqalH9H4xZRavf0qj+qw
HEVQsrmX3lvtwo1LErg5gHUFou/je3UAvTVc4dlT74op3ORkuin4d+Ty2I0LLQcdSZPe1leuborg
C+3AiJyuPIGcTi264ncZokz5F4P6OwnG479fIdni5f+5RFqKqWiGbuiU2UvKf18i6zzTE/5r/YU/
N2jAecMHA0rXXYakRPo4Guz3QAfCeVVCUKnRtNhS7xfdz5Wb8PTqYyNYo6yaz0U6vsOrJ72kkF4S
R67fpJfm9r6/eCwjXXHFEAkEmORtOTECaTWoPsXi5eT2af2gY3nqJ1LZbxl+YMSZ+Le9tzxgFFW3
+PMEKlYZI3E3nyHjjTy37a47G5/Wor10xu3COci6K1gp26PKa5YhFXXMXLX0paKiFh3OlnSq1YfC
xeCx4YJBOlKiMtVOBGvECcvGSb0vcRPJlRbVqLHYTagXss2VNjbE30JJL3FfXhpeRmS2iybml9FU
z8MXFWPI0CWFHmuPW78HYA6JieO6+ue7KhB8imEaqNUpafClsawPfinFXjfzgyqOER2fzbMuY2YQ
pg8F2Yirm9HZTO2vQ7yD/i/etRJIwis+LPgdnvqjzpczN5Qw9e/CNaGR5KzuKL4CSh2HdSQJDik6
GHPwW0Z1rHTLV0MgT4bw3gbxvRzFaNRkzApYcbvZS5VL9rmblNsKnWNv3ENUWrZUGO+jvatFBHhJ
Y2IM6Fgsj9rGKFtGP1f5VmJ4mBxWcIzQhAcQJudqvlRze8aEO2iwkhjQtQZ9CIcZj+/Y2R9Cgxek
+axRQ6UdOXLVHcJQ8ZLYnC6poE1WXySpoAVIes3qaTQN8N1jpKqWbp+APTI9YUJZn3co2PpJV+bz
1pQXOCaHTZI4e5PFl8mRk5iTVfE2UE7E3eJ3AoD0p7xSZ+/UjODqnUAEvqN2CpVdCZmBmd/JmCfY
lKajyIGg6MNpEEJZAtc0eogkMv1YayhIv/cld/Elr9QoD7jVembam1uTRVrRUBXGojqCWdoPQJqd
GI6IxvjDmfPtkhV0yvcl0QdEm4p9PGXCPPqZwaVSRIvnt1jgjvFLivwU1+OprbRT096aUfIz/bA9
FP7OErrb26nFrio5Bq6gLT1v43DJPtafagxXNDMDwUw/dtXhf9JPEOBLcd1VctPNYXCmLD9R9htu
THbm7lzN+llTnX7kAn3HAEq7Xj0yh7Sh/0jlay1V/EULRxNsLm19zISZFTuAf/CmbI5JhQ223gmL
4HGie76Offr58ClBucD9o/1o5jyMWwbVZG7ozt6n/jTM7wMtm0ImnfFzFOOJItDom6nI56o2LohW
Sg0cgr9xYSELphpe8zH5cm1CzdmZrlDYnY7nXuTNeXnB15tuLpdSO1afhbpdQV1N2VttpLbxKgpk
JKul2BBl0hgxxcWtxUk8IevCi/8KmcpypD4mcL3adN6G7CKB60SsiFCaEbhyeLRHyqWOMKxRBYoy
Z3JQ4AavydsXCDmUcLIy5d+1lMC9OCKBykRw0kik09Ig19czEVQtIRo+CKj5JviVAfxKh+dDxpc5
1E6b3tZBPbMIXS1Lvsv7/MyphnPawSKXhCMUmosOmIshL0lqsi2tn+o9dx0AFX+aJfeGhKpuxPmV
zuBMuEn8RLTWGfvdJmnfhmRGdYop0BS/7bXw2ZR4RkbxOVCelDZvRLQtxlPQ1W1xJfxJrF5TmNbS
zszaOQ2hyiVTkX5OxXLSWjpu+qjdCIP0iZ1QdFEfKmBKOfy37ripyHqLr9itcuAGdBjwqXVwSo/0
jTyUur/Hf7qNyjl2hWPBqBnl0ZpNP02wOR0TUwnUPyvVvMrVxLHD0nIxzPVcDeIpVcTIMFge5+QY
dzNjK24r69kadow9y52QehCDbGmo19MIp8DpaHbR7WF0FPfVciVsc7x91k5RZc2FEALkDvLfoJFl
zYiT2FpU1YQ/W/kMOW9D/0uwaI60sOGkoEV7wdrNQpN7BvoFzZubpnhzH3sDV7PqlZ6uGtcyyR3i
0ZM5x0ClLmDoxnQBzYed8na6eArl1gztTUFPzHXy6GoDdj6mINEkp29G3SyHIHirhobVGQKpxbEg
3NEfGqdA7EuN2MnLzh2fhqieMm0DTLudmXqa5RVZFGQmBds6ZxoOt5Z8WWi+0oD6p3N/lQmRDGlz
x827v/OV53Ht5j/75lWCgHFtxHcAgms58wjM19qtudLI9ySfn+11L+OnmTYfYGcFimEysAfKUTkN
NDIRrLWNOnfWibpZ+ML8Ns1UuLkGvlfUXeiNlESp3CiVaE+Sp0QwbqDGigt3Aw4loeyjgc0dc1kg
0Ez4ungDej8mtzWfrylxqimGsbL3GHP/SPPHjciIgXxoYKvesptAl2IuyaH0WBAQ9fIxr4uXWjOS
XedLQxKoqRZ0mPvF/mXdrb1xu+YfGZricM0KApZGcidddE9G4R7L9WOoViJ4X8qWPuaPJcbm8PLK
y9Z7UUtv9C0996Z29b9kCb8Y7CF9cfticPuGhiVXHJhtj+Aiu+HURwqrBc58+k03swklXN+l5Gw9
zlDO5yB5JFfG4t/TC5nJzxV5+ze0l7CCvEfwBPiwllR3SSjvAlbmRx9Tbit+zr5pONnvePatVnm0
GJmL5pboOdBRBmSW/cohS6YW0a4BURvPKCqFOmI+HnBiFfjL+UszqiBuD1oFkWztL/KtuBfDSIoI
fwF+4207C+pyZs0/c307pxt7w1NR5Ku1lu9tHcy9EcwM5jpMJ9OtSTAuwb2RqS2r8LNxMNamSE62
KH4VeZAEoV4YrEyW+yrUrLwwPJrP8YlpMLFwmmZ83dt6YGy+6JWTAKvb4L21LVZUrj4ChFaIJpgf
kLslpvs71nzbyFEyLIwpJp0sDefObPPHMWpfudZN8WWwtiu/kFaYYeZcwKcUkVzN2afCIBiak6Il
0DRlcGWjv7Q8dIzMKmPwFO7oXk72XmbQmNL1wkpO+un3PDAuRxzC9w4WOEomWxcOMUZ9RRt9qW/8
jgSXSjqsICZJW6tIYSMzN/qFNKgMdAdjtO+Ns5GP57I8c3kF9spmIllPy1HI9isVknGWRI82P4rs
USZtwKxOgpr5h/FgOAaUx/l3od1AJh/V7jsVYHHBUOwVKJQlp5rv6qvvTzqKHKHWofwQO/2t5A7S
gMqkyTJeXbGrXGw6pAl0alNiDBYq/oyU2xTOonGKCO1kmIG7SMw3FEwkvEOXmWdprKi21Z/Cojkj
lhvZYC5S+yrR+fSLdF+/GG/d+mScAKErJkOHfY7Hb71D/otfuMRzM8gnb01diFrEcquAlohdOZKN
p8aJaNhkpk4h/GKuZWVcwBiKQ4haJ8m1jrHomvIr2JnRuwf0ff7sSJfPpMtl0uU66XKjXC6Qw/ET
ohldBTpvGTOxWkBOND15iXZwF6j+bKuZtwjAVDtgAqTxBzRcA+1wMJEswrbLA2gKvA+eENN1Wpfn
IjDugnQv4yhrRpIxCSRK0VmNipSwE0vUVdnxiwN14K6cqLtnWANtYFVAziKQB2ZGY0bs82fJjUFn
zFhgiq36j3jNPquBcVznJwaS4sLyxEfLoaX/6jOuMBQEa5huUlH31g/pOMYaaUIJQWjlEN252yn+
trbrbZnK0BCejTZdprEmaz1M1KPztFZYZboa5Hftrkricotzyh+ZyXUpZkigwV8TJHsaqb7AiUak
3M5gzGQdkVuSZfvRQ4KlQAmIDCem5pXNDOtI/SVK0/lFOcin7mSm0aSxotflcTFLcPCVn2s6tB2/
G3Juzjli4XmuqmDX1sDoejs3W0zGJLLohO2nf/JHktvJIP++dXfT0m9qnN23pL6raX2vL9kuXI2K
L1ESrpvNfSpISJlYeNpGwIucZGigdtZSOXPiOHdLc9rh/HQTQ0MVrr68B22yk8vZ/dIZerptmzy0
OsvXNFZn+gyy5bRZGSdc8Vxp2SWMmdmozOO6id9kcE0phgKsVfOZI9ulnDbbbBpby7Jrw95JhCmQ
la89X//ZNzZ9Ahq5ZpsK4avluHnbrCrQL82sXzcsHECyjptR3rWsuTHRzMbhOU/nVU2I08fXfU4u
+JNWpD8ciSTN5HAB6sue7kK5xRyAr+Bg9kcVaaoWJoC8BNTywS4XyZbbxKHWDn3jWlW/zQ3mHj3G
SDUlUo3KNItUJWdlFWcdDgVv/8Y9ppHxp+bwijTRbxei6uhmgGjFHxNlBFGST77Rv49F5owrA0Ta
HjTCJXk9YCdVGAsZYfHsy+TNmNUwxpDTK8azWTgVGjKZd/IImiPNwasPmmvoq+8e8rcVWW1zhiJg
HKVu83Icmbmz7y+lcfIs8y9J7E4tp+2d7YhhUUcsu0kmRiMECgX9gB9mJld3MsCjXDWHkVapHA8/
S1230wFtDGCo+k0ynjOqFdUcEJqbEDpYdPoUaskfS5YaPHlJtfo0fGzfYkOPuoowUAwlSJNOsCW9
1FA8nduEorB8Kzn3D3BO5e6oJiCQZ6UwDNRyHwta298mEWjFMlxnXDrxZp4ncQoTXq86QULGqHWQ
bZiRQA1yxt9Q4UwK16UrsHG37B8DZpVV5luLC24kL1MQxqqnV4As9lmXSc28MLao1cf0IL8AheJ6
WYFgKhah5tLNLYciDEFszhucTcyE1JEgpJhm4vfc7hZZPsxHnIXhbG5huWeRrI9RSogYYiKba3rC
KHcy4JNhtsVMKcnob/YJtvJZKeIzUKuCsya2zS8Z85g5mDwLh748aKl4siz9JO+yVyFGl7BA/nBd
KOj5rPFla+7M8IZRnpfjts/wp8u85GBau5o0UE2uAHVYZJryh+/mfluYLcMAqNh2ZrffDgJGnYKf
rQvIvniM0t4rsAzLqBVoqBawIhngRLKsYS/MIVtOWOCK77kpGXpOEhJi2S4f6UQz2+QMKORUkIwo
hjQKpzdZFrlFiCEPiT/80l8vCpmA6SvRJpjt5Cv5YSzVmkkCtPiuQoApEjq4DSBqqJkSFJjFnks5
nEQx3JMlRBwPi/yxl7WbjRpOPJa9HS0nD8gPqEIYb32ofF1idQymDCXwoxlSf0dRX0QBJ5WC8Wh4
Be4CcJ/UD4xrUBmc9h1F4byHRCQGHVie2VFm9CpSI/iXijbomZjpIFGW+Yc1lyGnDRqbaLcBPQXF
/MPcJEcSS1dURLdk32PW6W/6fAzcCe5i6WXy4igVuQmqlGF46/CVl3eqcpmMETUP5B4AJTcFCbxx
Bjl3TNldS+Q7sPUWVcHA8qvtLtXynRKRey20dxyRwggET4bEnNtZIgLCbiijNf0pm33dir2cPKr0
mKugFGVkNib2MAMgB58YpzrjgCGYbVfRI/kqXzdtu23MC3NQprpQPLMmf9tcnOceOWsC1AoOAM2z
FnJfK/sh1vF4lB1Dc1ns37pt8vsPWQJ8Mp72QYvWQo6kcSAkm0bGny9zKqLCRMJhq+y7PxZhmJrx
vkUZxbpLIOAT2lNtHNKOvI7OO5MHak4ZhB+1VTzRyFHLfVCOQ9hqPZMuoKzpEEhoZ4iMayW4QHHr
aYGdc6C0+MxOfuqEAGcob7fimmyQFhtkyzvUM7yR9FueyY/e6Z1mo3CWXvEhpUduYdMd7QbFZbUu
s87oAihwVYZ/8W4ZKARmcYr3/qSBTDocZzrPLD5SXreFeSnB2nEhVncGEwr6MhsYss1ygPeHKlDD
n3GlIJ8z8MM84rLY9xMziZSXUkl8bdN9jtaBCF6lpYwQPArkkD07NYV0wnV+LwHoFnQFtN0H9ZC2
QFFrZg9q9s0E167LVQQ389NUif+y7q1jqHK5EHDq6Q8eM3MFk7FcqUS4sO6dzWPnZzMjUlZLafLH
v1bmexxUIUbKTgnqqWPtADs0zj1/cjFY2u5oUa8wp1bAZTFcaGUht2i/TJoGkjp9GEpJCQZVPjs/
RV3iYCMfWfwTchIjUnY0CQA5sa1bymmFAGFCztjcl7AairDGZ9nhO61IbyRN42OeIvDkJMtPzfwz
totdJPizppf1UAg/BH9gnTXqGI4NwCFGKFz78cLwyw1H5pCnetjyH9OflHau1ELlKaxwYE9MMEwT
YZUc/jpaIiDoCJV43o3kLAsoeKrNhV7qXhaqNu5D87hjtur8e2UYkOW8phydAb/3opvEIMHtYWTk
EmWvHACkp74LUecYdJ5LTHxollmZM1rJi6+i2JHyq5BMRMfOXfS3l41GNWmhoA6lI/NQAqM54sfM
l6NcjZc47s+RRIgakxjmfOBakqdxwmoLgRAvq5A9cZDR4+Gs/CKcZXFP6Moi/PfTBlkx/3XYYMkq
UyBNUSVRMsR/DiP+i6FAy6V6XeW9ehk+uKiXNPU0p6oAo+RgYkS3gNrDgs92IRbUZSPhb66okjyG
8iShrOJG8BYm4as5ebKyMY9Vw71cI7IikaV8aFPqyn/Uso2KpIoG9Oc442Gw8pCAhjIG+25yhmWk
vjzGbLNjo/H2VXZpjnHXWHKvEjlVEzaQKbnGRNc20VSNU5sDftPdAAUx/KQ4YyadKnsigd2sQs9D
1oDW8a6RVVaLiUINqHYkvLBlSPS7VRYlh3PKas4qo77QFkag047ReLXRcT31NBlOqVd8Z+DqgJmj
davuoeNM1xl/qZiuDxL+UExSyze4x2rL4tdcQ3GBi7vIFKE5ynhLrReLAoxEnU/e0Cceb6ZLsN01
yYWW0W1GFdw9/DEjeB/qoXqAbM7U5c6CHxh7sEPozwE4O48TL+PIvcV4S78AVNfJbC/fpB1/bLI5
iELXZIHgblnh/Gdly5oxbgq6GKiYPJKbk1nJlbiWLo1HLISf/UCLkflEEA6GiWdqjuKYjBHLeZWf
Gta7iTi70ZwFPsyiPoso1pYhHpyhM6GHyPRM0Im5AuMk3wjuortiG7ls8Elrqzqh/+eKaU8JdNPx
l7x8W6zRNgbZnquYHDv+4Vei18m2NDD1LSikNGyECebOYssl2AMaTXgz2E2Ug0bVTkrAUXnCMnkm
1vIUVeFh3Mz11ENP2rB3rykbuY6dGJdi9aN+ySs7bH0SGyVjksbB5wsYBlurK/1K5dWvv4n6C8oQ
+3EPN4We1lhKSMxbwYT1fIYILYMuAhQbJBqh/c3R+sFvRIDH7KvGm6ENaB4W+B9aP9TtYu3mscIl
/O9fSEnS/9UhIcs6BmBDUi3FYgaovP77f3kjq2VW6riK1S+StPbO1LrDVLl0mdM5vTuYn+N0GP9C
+/TKb/LOSvi9cbT0or/jcOpduEqCZ254+1F3ssRVUNmXhYayafTs4o94t+YnccT+Z2oukUlehzM0
V1/sz0tEy6z5vgy5tw+ypzcYAHX8ZGkbzJwSlz0wRXwLMYfc1M5FJdx55io5izTaOhg88kCjlLIh
UeLdPxUGOm/NV0MmbiUT9yIxlkdztkHpyGCvejv5lIa/YCmnYCc2RE8D7OqLh7UimWw1pmbkqnHy
uTn4TEBnhplDHuB2Zg/vyMhtBuJxpXHoDnaG/dpPYsEu7T7tz1VQYbO6WqNdzJxPTj8QQwHmxwny
vJoCDUEFZO4icGTnOVA9ena8suBCQgEqejR2ZTquk09daj/T22j1D0n7Bc4kgjt3srJHWbHgk3B+
XSZUqmUoXo9NhzeHoslRfwjW+gTLY3J8xyltXEe5d3YI9sOwo5lyBudsbvSIO5NHbJ9Xi0ak2Z6z
7cn0/Gls6sPahftWUZdqPLQyDqX4R1Yzg1D3c3/bDCJEMEW5MtQYNBK4fhj98Iigv1RNdxIhBGd5
HOT1MQE0YatOKj3ND5GOL6Xugqw97m1Q0kRDa5PTczytYKmC2iLbMrumQDeJObs856+YLQKegaMd
f9R973FFA3ylS2jDK6lAN8uceGUuzkdO0O05KmD8vzPWhg5fhaPyoxaqR7tIzwzoWXObfldOiqy4
82kr0MNakrocO1TycRTZDBSu9+lhghP/3nbzIxuSt0Ue3nl4P/pXJwqYkomOi/hFPD53SXNOVb/8
Ves5BticfB31QIrJueYwvn0vMw3pFCOfLZmyZ04pf93svtvEBAFTxe5ZPYs2FuCmIrZ9N/+0r8g0
dx7LUxrh2U3bY4uJ3igce8f0arg/Kgv2qxPfBwbNudFdWra2ZnDHpr6sNoclosVf2msSRA4T59Zh
zQBqthhkOxqoIHP3nIZFIRR77TWAUWDuYjsiqywWpy52RqM6/z/CzqS5US3don+oiKA9wFQSQn1j
2ZLsCWE7M+n75gC//i29YU0qolz3Rl7bacnA+Zq9156V/BQM+Vln/0TYlkOCXfNWHbifckmdo7/H
WsjuuQfkLP0GoZHFhxb09PW8LOJfRvCiWOFwrY3QnMdDeeLE880M5ele1N1qAmAvR/JVQJkT9Klj
CiLwJ4wIr9C5gF2kZIdiatfEW6Wjz/B31AkqoJ5DaBrRnBk0Z0FWbVU07eIhTeehWtweWMWJVd4Q
H6OIncJjQdE30g13CTku1QUNvyvke63pb2cN7Q0vbFpl2K3dwb5amXIpLjb78oLh1p+WeXxUky2G
IT/HcNIFP6NhemRwEPZZ4oZSVibQK358wUWLq9fK67UKsrqrNJTGmW9keC8RqwIZWhVtt2dSeiBW
QyXKatBNRh5ofqACiryAmN5uLIJ/MORvHFPdbOuPeogPyc1qwn35VyjOtsncXYZ8GoLlJenZyhP3
PWzGjdKGGwUFYsN96zZX05kvsy59sweHY6gn9hBdah7MLRRb3bnbp7oI39LlVrXYoGNtZsSaUfAC
SuB/vR34k174M4PREOibi06y4peRhusUz4deMshoJHt/z3Zu7nGhS9Wra5NxoYAtEm3tD7VnVZnV
Z0qLRLvaX9p1vsZYGnHYQN6I1x1OiSmgNOF2mTjy9VpClhXbEpm5x+QXYpu9Ke4dUiMQVlpBir19
pf1v0o17PQgbKwYlAS/w0BlsHHdxkG7NkC1v72vyAIYQC3UwluuQ0jEMU6SI1aElPYvHnwSOcAyx
kZggUj4rBiUPBucjGrDMsBlI4Fk8FkA26AqqH7Vp9qKibkSLbk+kdaAlFyzoAdzJHBswcDxwGM0g
tnbq7AzBLLFqVi0LXqbPySO1UtxWYNAInOU563qhqnoZZTxDUo8wTpbzf0QIyK5eVYxeUb18Jqrf
fr5msMWgr9iHIyVjpGdLb+rY0r+IfTha8bWMy7hZyUHcANii+/BrBlbJN4WNCC5halzDgDc/OTbl
3+HFa37HLw7TiFKJYb7xNb9Bnde3NrgH4dK6034W9/rXXg4ttgwiHxcOWnlN54g79xa2CCm2KRNs
DL17ykcbbKsED5Wzy7M4HRk85Z4XzVQB/bhmrq3geVX5XTJBouX/GDDpmsmHRyqOYITBAGXme73c
Y/Kg683BBPlbJva+0gfe7mgfzjW1GnKRwN2iXEBVoEuFyQTbuSTdRDa6PTAxQNUglSKPm8M9I8QS
QzUP7/a13MU3UhTTOr9xveIVIkbi3emto3UipKYON+YnskVCOXqGpyDmFxq9D798F3RIAGtK9QKg
Y4mIOYSMlVrDQsgBEEpk1WI1ncdJ3Rr6sBsdhuFoJMR5hiKmfQVx4fv9Z4acdTI3RphvVfaliJe0
FgUF6oeO6rkXhAEdWgF3jzdxwLg/LpVjFyjY5PtcX5MdFpKVoRE5Adq3ZkWhJbkvg3OBkBS0j98f
clV71Gb8SOb07jIxK516X52aMbs4VkmOQYKTIjhM711cnCeYV7QODghOKIbNlx4GCHhaMNI2B+iX
SIj1KemuyYuqVSCiOYbLrzhVjqoeQ9eIT1jUI3s4EF+alauexYmBsays5v83ltU/xE8StEBQ40GP
MG8p7X7lnDqcOyrMumA2WMZgil0bDEr1PY2C3ZDB+aEV4Gva9Vy6nuaQyPuSe4ULSihfU+d1QeRH
97uqVqZJH8RQO6gXpdtjmlJ24stBgDek7Zn+z0woIzVMaMTgYTheOuX9aV4tpURypm3wJnk5NaKp
Gsy4zWX3pS8sAjsY0/L0RoULZrd9B1j0PlDNLvU0uzHz7Lyau8mkfwxuw7+SushT/kaj4h8GhEI9
uTkxSxX2XiqanrEkK5trs8akQVPjl4hLdCYuMFUMOEygr7lU2oz9BpfKxK55GtkgtsbBKNqjLJ0j
649oKuGMNbRhIHBdhLUcpDW9qYYGSd1GY+yhr/ABblBINQECW2ZAnDQZsWIaHSXU6wR1AVO3F/n4
ms34J+Mc2NzSMllwzOHWS8DcDRhuqvwg2/FIAuKJ8/2pwUYmZmEZUpAjVzgbtNhj/2GNSHzpskON
ekKu3JdkqgdzES2nXqPrM7yHgeV/sM+YcCYzvOFtvvHXzX3oIZTJQ4RpDyVR2Hjwa5uQOYLCJD9D
0PbV+iqxJ4ANyI1putMk2LHEogbnJpa8gWbhNdNHsyhSFA75tKVt40sa6l4ZEbnC1rpede3aBTEf
GwTCh9N2brRr2GJioeQlWhXnFb3fpqFG0lN2/RI4R88CvnA9K76htlg6mP3rfU67ZgfWMVadk3io
Ch6NFwRrhM2iNkdjcr2Gx6D6U11xryRRvEGpuTF0kE/Ys1qz3ikSmbvtO6TBMQfbR7v0XBMM727p
CHeaG+xQku9VUp5nSdfG5E1wi4j6MO1thSy+FoGG2d9DJ7ynsO46QtJICayWcgq21RF30aNa4l82
JaG4sbFLcIK1Ayw1MpsbnEZ23S9cC1IDH8oqjKdLnT/TSn3IhW5EvkYjKsDOOQBmGrBzCRMrLHAq
y7+c5R/bZ51gK/Rawot/4gchf6Zg7qehRKCILhg5VH9JdR9RhGR/w0Z95LZ49hODPjaLECrrh1G3
97m23kbgPI11czzNxDqQtwezzfciDbbtLkfshVJxbGgP3T+6Wi6j8E8yBjuhLtFm71WQGkXmNzZA
FAoMhlicBJFChbXOgIfKTTdFG8Q92MZDX22W6U8EP2P4DKlo1HZFBx22o+dmb4FqYGJjwZ4haAFI
xpyWzmmF4gzfKt32n5Yiev58jc8Y5XtIc4+dbtPQY6oyGvzhyzFI9wqu6BAPTs1bo5/CdWcXH1eo
llByt+3PVJA8gFgp5wZtOfgZ9s6klQ3xRQt1iG7ZmsheD++4HQ8nFbxN65bef+whJ/8smLTvITxo
EVMr9zoJWDhrlEgbppIBbCr5vxp1YRj/bcbRTdLpTGHojs2Ho/6XUNfuxrFxDNl/IyjkJ6NvgjAS
2XKfwaFBap7nrwoYMVh1jeyP2M18JOQ+QZs5x8mk+NYCdFZV6JAsQERy9LZvDR6Iyj2rSBTIVVhS
iPckuhgaBkZQUwl7W5QfMQ/soN/Mtz9K/AOI06tk40UNhTEQG7ljs1+hCSVvngHAgNFldsS60AWX
H+nAcOCrpxiiE3XnmZa/iz/UfB8yI6iZEaiBA3Ox9xL9UP/TxCZEQkzUsB5cnGMu8XB9IMmDu9hu
5DLtrfNo1ZjUzi3PLyYvtwFKwnfLXoUAkh260wX8/YUeMf2bl2CLI14FBSkL0W+TSqA2uVOoyU0y
5pFx1Bd9Ts7pT25s7dXrsmRu7NeJsrao3Lp+i9oegXG7FpFDXAj9s/kchk396OxDPbSLkGEGFw3N
CRuC19U9BvDbyl2qm5skR+AY/rZ1h76UHVM2QqN7ythZa2cZd4fC7Y4o0E+Gmp67VQ2CNIe7OOBo
r/S/1pxsVIvyfy3zfy5xhnU/7FXA/BFLAl09puhBg+GJFyXC2DstowttEpEXvuiTXeaEe10nvdoU
B7fdRUlLUmh/cChJrCCDCHDq6iussrLMjmozH4eVY48Qfa9QRVo19+1XCXUJuksW5gD2Fu00L40w
XraNth1tBwxahiKk8WvVgOEzkj2XLl0SyCXWwO8AvXvyAzu8qs19CH47YvuZQc4qzpLVio0ptGuX
ZbS2sbUSrqTFJGv0WwWcNJewiB4YR4v3iPo4sE+xyYSNGA926jtQt0hApD2fiEw4u3Oy7lBjB5az
KO+KpZ10uTK08pl18FAjKjqWlr1wHuPq1e+g08wpRFpAsCj1g8kzbhVaDh1YZ6B+hsB8uJ9PTZEe
08zdO+ALxISRuwBMgQWI8z7KJQSDatexjnddJE4ZaqirM1pnZruX1mYF/g3tOdCqN8QINv52pc03
TG6RVxKZa0VHUf+yhNJLzXNYxOaTAHksCDQwAL6PuIlY9iJ0sNc9LjgXAYhkLARDDccjHVWp+Tro
jmRh0EEJlE25Nm1MPmp9gpk+UQ/AWHohuFZ0oYRxvmN2LzHDALZ51SMnJe0Rrr45p6rmNbKTKNuZ
+BKNBmiR6DeEGQjRoZt2956AEoQB/nxOA68JkST0wOQBZtFpb4us387xr2lfNS3aZC2yx6XS1FCW
SU83fTh8mRUeSwkqcQiID7K2wd9q4GENVD9MVwNnBg4eJM/YxGr77KTZaYT1MmHfKJ1docJXtxYt
u1hnvEFGfI9PqhRvBXm1Mk5uhem8xSDbaiSRhEPMAT7nOt84V4lA1iU5zl7009ek57uebbLSjztj
Und9feeUQK+mwvPR67tLLTggI4gXnLh0AVwT7fyCAZCQo/ogX3196Py0xZYP+ddECMHmOMbf8JoZ
Ry82bLyN9FVU6VuG7BO5oIx76+tMSyRiMG3VL49YZXjoxQU4MYqNDmfCxGydc30t6Q2ehFd0gYCk
mvoTgA2SzBUVrntFqorpVdm4STJmlsJhDsAUIbiZEfE1E2qf8ANjxYckNSgGxeawS7ZBPSN6JLU0
3pk2vRxZidNitmYiTVDEcoEN9iIJXTQOy8wcj3MG8Q638vCL/ghPGsdpSu+DOg1jhXrFfLIOefWV
ZvMoKDYzwIOxcjaiyLeYc8tzXd31ih6kPAV296bMzpuG2RGG7LQLvsrefo/t8s5wERGyjXYK96RD
POCYMHB5hwhuse3tQrBZruEryAwSHW0JjtKShJgoO8F8hQM3Y81LGVuizq9h4HbOB0jrf2m6sfE4
pGI/wmxCpupHlg27adGp7GX+TVa1S512J/hQ7Wo3NuWuhnPzelPsyV3Z9q+xlnCM6pBtLS5Tm7FP
N1OOT7o3Rzh0yMAyIe/yWachd/kccNYG5H0z2MQs8OOCEfCo7bIVtRk0xtAranenWKyYSJ1Vy7cJ
zrA6u4fIio8qEN6qVA6xjhdgE2pIM2YWKetRZxk0N6DTxXYU3a5pMD1QT/aNtqfZdp0PqjkxfYWw
D6GdQZv3QRnQz5hLXXGP1esUZp7XEx1c9jzombvohLVW/uyauIh0uIe/uiLZUt/sdK2DSJx2ONL2
0nxt0+1l1QHL8FRrrwTpSrDc7BBIuDeWaUXeo/sh783BD1It9Wylj57sw53O/CMxxT4tnF1lLGNn
mc7RibJyl9VHuy/PnWGcDRtTO+8KtuVUkdec1KaVnvRnpDLHmOcfR3LiftvVMWMN4hCBgc3V0aZ9
zZHWq0d0FYgdPImPLukDPzSCNeZ3C8F8kTIhRzAvc/hzKXlR6GwBMslX5ve5QGdF4NBCIB1EiGQQ
UUQrlvNmQcjUCdUI6ctFcakFBtWJ8lOygbIpbLhE1deJYZ1XsaNeHH7k/p/OcyOFolSk/Up1h12J
2bPorYWu0OMCceYjew+/VaNcaPiB8hHoR6a+2UCFeIklC1S0I/YGw/h65J0Jv/W6JP0PWR2QEDAj
AYyTonRYVr9ZqBkKDEIGH6PM0aZcLVbrGc8/jLONMzEMjTAbfxQx2lOejuWoYPSJ/aFsfYGpMjE3
/RhiHMG/byN+BaP54rsQhAqdJvlgBrjQJMHMIJKN+aSVnyUnVEsi1TNnhQSsJSLYkwEPTx8YfOyW
iaOQGLDPmFeYUB3S8DjHH0b8UfPMa9A9otlAThhXZH9pXAYC3T98tGExYNBgFy/groM9meATvyX8
8VMGl7FncOiAnF7zVBsxNRY8JXLPsro9aKrK/rFeC7UCcg16hT9oZfpk0zBhrJa94eA/WLWIKIbn
5Ny6gYc3W8lMP+A06AC4kblwfXmzuLxC5SEhEvAtLUaKSfnJXKbIi4f8N9o/sxNc8m8ePFycZRx+
9GX4UM48IUc+n4WR496Kre6e+hGaqT18zGxOlUtby7WSLUVT8TCMl1IMGGMy90NWf7hCYdJpjNyH
cc8k0YXVMLrnqPiMWZlOrI50xJBJI7cZS0s4p051ePl+wuMwJ8e4zY6FlhzX00CIkGoc8D+Eb2Mc
fYaM9fVw2/AHFQzP1KpZ4ZwLpGPhM+3lScm+tHYEPTEfuVJYknqNqZwt2zohWBXg+cIA6YQC7gBM
l+5JFYbeXscjUvRHKKLH8pTAq7X+dp0HcLg1iFhmnVTQW2MwWNdjzBAGAc0+51vYLrrqBmpp9MMq
UEFsFu7Her7E1jtQCTcJfYvEQjZ+a2mii27v43tZgkd+7Tnwd7P6SFh9qEdEHAGY4GHROoSocWjh
jo3kPXwxUu15ZUOgCwyT8Jl4wc9gOFvOR8NY2qj1Qg0DouQ1cHpJs1g1cCin3oFgNsEvHFdddc7D
ZwmIdNRXLf5swzrHgXZuxJv+j3iLhcWCWQEiZNfXafie0FoqVE7PpGWCpL+5mvMG/zyl6YX6OZu4
Hog45dzsyXQzcN8S6RPbG7zJI5Y1oKN2HS5H4CgzCgINySyg1yXDi5TEErXOLkzX6Din9dwniHXf
mOZH5jL8ZqrLFvuXyyQE7lXgnpAFF/e4tc6I2UyPjBc/c5AT89DR/46/APNpN5tXN7kgpIDYP4Sp
PNPHrymnUCUAPZuKN9TsN+F0b9F7OH8Z+adG+T3hjGN434DIie9y2a0dYOh435T6hWffU4dUTxJU
EVdBiOhon2G6wEOun3PDis6SKyRXS0Qm1GdogrxM3hpEhjUNycw/RYPlQ/x0qLt5kmr8gE5K83OX
9FuYzfQ/QODYE/mTsS0wWb+krAJpvSlt+o9+z+x2lM3GBtzVxc0ukQ9Xp+WkZ+XLcqqMgSqj11+p
MatGmB8Ng9YGPauESvPl1nhZMOk3wOFwPRUnuqfR63PAQGLjDIy0kCQjCKNdIjXDWTLzSv+hAfeL
6jjplMD/somSaPK7J+sq/tJYUAnjjxuq95QJLsrAqSR1O/EiZd4AicSTvCm9WoKbpproPlr3IuxT
x7gWFKuGqVxQG2v62nonYBCTPSsJQycvEJQNbniEOyh2lQpaB9IxuWtweFdtdAi+JvLT3IvEZeDA
M6yCTZksIyBVxP9uNB59KDaIm1iO8C9KcYzz+myI6ZIm1jXXyCJAUM+xY7LzWRbWuLKrq4Re/5HL
EfN9gXSLAr6qKS5IoEjPZppdKKNfcERT35mAeso0uCZRejGMAnj+QvTk9WFmM4aHSxc/0zLSCGnx
BcO0StcmqgLtNn1Zr26UgGsw1BZQw0ht5QEVQ85V1lpITGKgsZ+H48fJNQ0QKzkrEuOvFkSwt1e5
vcLETtO5I3nROCta6rdzsSmKT5PdMSvy7BCjwBfWM45cf+p52UF5al8xPebNyaJ3pT4y4g3ATJ6K
l7VTprOf2PdQzohug3XArz8oSAPMHRih/VbiUOYgm5YEfqwyVv9a0p57ahJbma567rFqbcDzoEWP
guAG7Van5NHY8LarjpkmTtrCGVezg/8AnwggsO/EJb4F+LgO5A6fMuJWxl1kI6a+wkfBoMG1vbSl
pzdNtEme6N/gZbA30r1mG0VU78UWf+gmt6dNAYU8DOeVGl0x1/l6QnoEMa+k3tY2Vm8B3MgCC9DS
bDA2n5G+U7GDRRxG2JVMcjGIkExta+rRIKc6LMmmbeWlBYacauc6XENkBdxZq/Yy1I+tCwGM6NI4
fEGncFch4C0nqErOPnZKpm7ausSjrQf2mjw40FhgjZJpoSYlV2DEkrogh9rQfxogI8ImmM3chRb5
wnI+ZOsJuyvhhn397WLHaJivdk7kD6/CZKoxvTLvngeADSUp7Wq12NrjPWIHYendjoooAVVDtTZY
ANWTgpYng4lGn6DtLcKG4pjZd47Dbg+KZlEFxj0V8kOQ7MWzddRx/CvBftGxj3Cx3Vi4BVdsYN5m
XbvYXgWzS5/DE8qlUEJlIRW7PwVFv1XrBgcKW6pVg5gVZBPPXJTz/YD95x2gI6K8BLKLJdekTzDq
7pAzWhAp4wO9W8CWuvxNcSjBgEJKWHhGSoXMiqtP2MvN/aML8rus/+LtqopjFumH+ZCalAhkcbrI
Ud8jgBB9mJF8GF3h4oqcjB/5UVj/Zv3g0FolFHA9a/d8PpsGy2QuRtveBClbLmxyCcAInk0ROZAS
SaqCYFsrlE3So2KePUS0WXA0a9jnUbMg9mlSRyjxVKR3nGZeXtOgx34wg7O3U1/WdyKh+xe+IW23
lXjBP9NtUmMor4mdsCa4Axi07pZ66sxDJuiyJ/idcY5TXN1ZvUKQCVXKMmj+tCdNsp6uo00kEUo0
XvU6/VfF9HAL7agGw1Ht22OgIFmNl8l4k5F6e7nWKZRrxnOdDtXNoRbUrScIsCfVQZjCph0kg95P
hbWEVVf4j9c4UE+mOfkNa2BbjYgQxYfP75jj8Z2yDj/liSDEk3TjM5XUmRtzEdoOxqQOx886ereL
8tChMRsWRf2OhplHzAvs0iA2nmFunVvlQUgvEzis3aoHuBchYDsZp6FA/U+7Qv/qsIhJ+Pz6/pq7
KO60yHJaD1oVBKAkGe/gG6KueVGS8XmCDIyOc3PFS7Tp6KlkzKKuC/Zd0kMFdWgsaqSIjQ5gqv1j
lOwDqoml5HRIJBGTSUfKC4Em49nVPcICTrIZ30ZliZp56OqLi70vt3ANL6Aqa7uOyZgByA1mBQkh
zhSdZGWfZEp0ij2yYsYgmFcXyHoX65m1Le/QAmvSs+kFWt7grsKHmTNzMRMfiKZ6TPfN3OygSW1f
6XPN0h2pypQfpT63LxwsEQ9m7OlFSKUAY6Sin78aKDmYSHsIzUsGCUXm/aCgNCp2xcIHVYg5F4tO
oUzbnGKo9CJ8p5Puei2+U0aBZJQYxGQdG5mvXHgfJVknhB/qc8efkgPktXh4qi4/NoN61GLtkJOs
HXNw66/1on6qobvWUpx48UX4xI/7YKnqLIekONbOS1EIxCWgAb2VGpyv3dyIRzqCy8cagbT6XKCl
LtWzJKaxbu5Vx+xFAdzgMiknU2Gk0hNV489p6A8J9LUsX+tehVq0MC5W8l0YyWUuye/FjFSqSyj4
unUepHIuAVUP3+BzbwH61WnYhzYATPDKZk1VjqXQQRPCBMNQaTFLMhrEVl+W7LfU6Mm1lNH1RpI0
VscGnIDE1EGNx4qlXkkyDmbu1sRIOUEN+kRA7N2vCE6GrhPBJf1ZqRinJ35V2KREI0IflhY+o6RV
PDgoLZlplJc/Mr/pmQ7m4Cnozalc+Glfm8Z+9F17k3GFl22zzDAuGRS6yPDBejJhpeZFuomq+GAo
HK/1EbRLFH0zPTnhnHDiF/V38sAJsAJwWQH0DVDLXYJXiX8zrw1769ynD9Um42zOykc9Vg93Lp98
X5VgCfeWMSCysAOo4DnNhKMLP5PA/48jwOSjabeqaD1b030DQYWgpMt4vZaMfTtndopCrbWbtbUG
BcacCCtXu+mCets4/Ya3XtMvpWN5Tth5drsy9LucSq/viFQ7p8rFCUeyi5hcRNw2ahGuKx6mdNhm
utMQsypMP3oQ6wWNhAq5lGfj660AZ5pEXn7XRXzWgqNzzUk8zt2lwZ6jZIgj0UeBfepIH9lpqYK2
SF1U5dmY0GHzl3VMOcuxer2X0wRJKMcIbSAwPU3ZrYIpSjsqEcrS0rx+E8yUDfD7zuuxzMZvWIEB
KO9GnVzIbiWIwlgFHAIm36EQ+YeNVCU4d6JDQ/FZ8cQymFU4bI4nQ2XBssobqmg8NzXxyTrtj/Wb
CDxevtm99Qn6u1fJE3fXwYYDgUCJf/Adm4PKlxVwQ3p4IumJ/6IgMBzZQkj2jSjQ6KsFMF0Xjy+1
1Gt2UiJvsGifyujYTA/ml1zjbLdujFK47QuCIcLqb2k/uxSoj7mIrQKchlcan5aWstuo+zeza48l
VqCCNX71F4+a/foBovpdCc5opjjCxsjT0OaklF/8Z+b9ZXcpdd/8V5u1p63z8AqKBW+Zw5ubeRhN
o3yN8yw4hX2zqhloQKakxI4JkTaOsvDU+o+aLbrmiDdj2Wy16aYpx/6eVi7WrnTZOJvaIPebofSd
m6nlr7WzL8kWdbR/+S7VwNTn+/WZQQFUMtvMzbtT+MV7op7cX6XFAC66m9BZeA9vps0zjpD5Z0V8
ifgXMKudwVSwcnmZuFEcHPAiAlVZprl7MXBKqudKFhc5vLGOsQB5GtPemh9SNqvRfmMRP5GJiSRU
mfHQ/rps0ZlR69y2TK3pxleWZA9Yf+YTxLgMWTGiHNktmvosCKIppw+n+aPkwPXDH3VcTSk3MTwH
N3mrJvLghqdNUgnLtQsDT40c4YgQZ0F5oa9koTOIIZHJJFQ9W2V/5uSbxN61y6zVahRWBNd8+pZq
vKkuWRb6jF2TGVpA81lT9UD4Q5rO6M4xiGJZznRAAwakahFQsmn5BuEQqN2VGi8D2PpzgBdFEEvA
L+2Qfcb975gj4mXIB92TucQQe3VzaZuLwZPP5YR1cKVhM5ksjGPD3gzPgJWi2CcOAYrioRef0tzn
xhE1Q1ICmXLxnBcLbd4XQGQNUg5ZHzXLcERuu6FmZ/SQwWQ07L/uJBcqsFNVFouASUczYO3DjDv3
bBz+gMFaVKB/WxKrvI6TI+a3EGOb0TvW3ME6HT1CmRclxf2yxQlPCTr+yX6T8DfMhZ9pVNHDKrgn
DsOTblkVLjqxI/c59yn8Y5Mzid9Y2UG5lhxVGJCKdRnPy0DcHAOvXejbm0R8JCMmzfmvnayT5xDJ
7btzNwKMj0W85tsbK+g8JBIpq0T7E8+fs3wm/MFU/I63ifw+KBkNj5v5CtaWEQ5672tBU6A8CgXt
HomAkrH8qqdLhqZupZ9WAfIPlQ9ayQCYuhAnTFZmJbZJxHtPWzj4xHY49ZtNvPOiYthuwMqNxaoT
W8pt51Jln7Xx1KLTxCvDz8JbDjjO6t4jyIb9tiUEpEMqSsiLkjUHQ556y9j8AGdZ2BtlJt8lXXbI
BI/SaqGHeA02L3BGVfqZiG9RoAcbxQJhMms+fnRR5ztNwYwIKvaLmgYrFHDU2qWWHkFZiHhnqINX
1haBSbuc7SbqLXPfhJfC/lvN+3J0aBoQDKSbpjvOTFOulvhnln4Q4AJGFWgRizQv1G9D/EtcAD50
YmF8HTjdI0KwSOBwmWdrXy0Bng89nbY16jHrHgAkuzbveQyQYYa/gCCWxRdPBOWmNe8TTsgsQoF7
Raq6qCBFL7Lgg8irXUYPKIW5GDABa+a95BMTHhAyyjFyNzehfinxd0+lCpfKYi8yk+2jEQqkkB2P
eJcvsSXpDNXfjli/UfyJcEHiAyQPkUxuPVTYDOzaQN2WPBjq5SyoJ5nJjdz31Ym58LIGSWkU0BiM
+AEpFpvqsr9Xr0rL+psF3EKkUZX7lPM7WpmI26pzzybKVXYhP1nvxwz3Js9F7NLdXxA2QBtVuVa6
ZxIwjn4TROEgw6ytXdiVwDZUkEPP2gFaXQL9LsAp8Ffaxn0oKdbx2RecCDZjxNkTDHHRZWrzCcUC
KpQYol635ydlDOz3Dhg6s1sanESO/EYFwRd1CA5oq53uIGj02+iYnhJ4X7XxLqmg1ch8OMw2iwbN
bI4SPb85fpgmt5n4Fj177/LpZpXyzSlZExvRZZ6CfSa8EUQ6okr86eo8rWKIrhoa9a6/RewRHzlQ
YlcepGqsteQ7Ep7O9RHuh/ZYG8m2zYnSFezf5LGuEMNuuF3AwLb41DDHeElVXOONLOrDGLJpT4qd
EAi5NLhEqLoD1wbOSW7yqBzWCmOORr3ELYB+k1nCzGT/lIEJMwZ3rVZ/TP1zQisdnHv2IUbHsBLJ
KqOTQvxSiPQgDjX0i0rjLIsGuEPr7HjGooUKXR59vlr8U9hjwsZMmBfPwTebSLvdxbyLjE3zGIKb
/Mi/TTGtwrejAj4naq7HYN6Y2IZaVhaV88O2jB1rRY9o4msml4V5fQWkxRAenkEk3O1TVY+lTjwF
SKH04bKSqAkwiiS4dAnzyvwzwiqscPcOq3m8qcJaRu8OyR4WlWwQdGvuj0S9VOOjoxjJ7d5zzfo0
/bO6iRmiySPnjJy1KjkN+KufNuM3hf3CHAUcwsHCLOZlZ/wlRKOn3dZ3LJBnhLqQISdJeiKJnQJf
RxZhUz8ODp8P8XhSj+O0Jp5qVTBxYlXUqQnDPsLYmhXDeFNkgPJxQDAbQ8rMj0nX2nt6Gz2tX0rJ
NrdAHj/UEMEAFjXukZ32pKG2UO/lTBtUpBA4l6D4fxYR0n0CReGIzVupHhui7SkpbYa+a+Ej9meX
sJvc00iwZ25tJxZVsH3G6A3ihoegZrR+AZBNvYJ7gDt7+Iix0lDsqj0h0lAFgpDtCYs3Jm22c8mQ
WVftc9DvCmJJHUE1/8m0FrkFAqk+Kgk39qJlR6OkKjO4mOWgcrP4nNY96cGD/yfEPgQgFTxWvTkc
LQBJrVfS02q846yqSt5Shoh8S7sZceE/O/2gdAwkczK0PsA1H47MhoPefuUPLSveHeWWs9mpr8xj
U2TdI0uBnEQM+WCdR1BOSp9cddYJA+RZM0nlLv5xOZSKetE5fWymNVqzsheRKRYdI8g4X1bp14gw
LCOZbUIOTvRESRQl7iwOvLHemiYX5R1xoGBbq6IIQcZAUEajiN+B1sGoWr+uq7UZLU0CCjDEIV14
aRxon4J8pnC+xIEkjmPVpOLhqpBdCDUGG1fwu52qu9CuMXlXuJHyfyWNiVu9O9J5WCmGGy5MN/kK
T8yi/ArXj061ov9TWKzlpIUpr/Uoy7kRoVCTwjlgdx6Hxdquu6czEW0P3o2EgmRgo8z6eE5I0a50
z+FLGD91JjekXOX3NC1uqmXzlvArTNkfwsBiA6gjkjCmU5gRZtMimIow+xC2xHq64DlRhd9h+1NU
70HzU1faprX77bRkjeg0P5olLl34LTEH1ixs9C0ikzjHeFqqe3Z2/0fSeWw3jixB9ItwDlzBbGlA
EvROorTBkVoSvPf4+ncxb6GZ6Z6WmiQKhazMiBt0Zc0Y1YYU8+/wSZo5PCjoKe92G4AyuzOWVBiY
evVtmC6SucsOs18JMs6T1mQZFrsJ0RN98zkmqbi8VBbjQFM/++UbE1r+BaM/JDqkO9O0HMZTof4h
k9ujlrJxapnZuePzkxkk01hS7IU4Q6B3Lb1b2HcNUPAQfSrMLJTsA4qehl6456NUZlUbSw8Zafcc
1N+I56NlektN+5nH0Uzl9XFY9kCPkPf63VdFwl5H37wSCKd6iMP8n+zXnLdI7giCJrhhItI8mAbz
nwPrXRljLOQymZ83m3lIyMjFuHpH/F17lYgwqThKGBQULjkiRN69rOrMxtc64D0xF4gXH0BN3U8L
W7/V5MnzMgl9aUMoc9oPnaZZUBOVVw84DvfafDVHNGhY1k2KTvzGaMQ4nGW/ifo3qrETc17ua46a
5XVAKV1IoB+9Cx+elfoOf0wZAaOPQKuZSEbvPO/YexrcKtEyXciuVHMILh5Et4xTcSvtU8XIe3hF
kTjoG+bEJYdD9v6Fhh+N96xxUxCbg37NaL/mcUE0vM/Dagh+ykfBz5w3BJuVF4MDmrIPu3+v/K/S
MMh9BXfLD5Oj9yy4GVwidgWWixZ9ytne8jFhIVA0Ku3Qj+eGz3IkE23gorB+ZS65zrKU1N+WEbjH
N6u6ua7YWbhj8CesEKposCYa1kue/2BrXtnFfyP2Mr/wGdf5ReVe6pmLrDyA0Xa38q36CkMtGZ2i
idYmS3wvxYx2GYAZjMh1rHBcnXPWD0fUp3Y7h+9E7Gm83u5lMC8Jm5vuXXDzpH9qV0DBeZCC+uZB
91YPJp4byKxKv5dZEUd2Ia5u1TI34A0NDH409CKI11hsAWuPXZcdgNdJporXX8UMwJ5xguZ37b1P
fNjmTDakPxgox5qNSmePDRq3p8egI4nn7m6Xx04a1sa4jHYCURM3jNlsDEBIRFvF6AU01lpqX1t9
XEUNkjCMBjPF9F3iTuYije2XTpFO1BB/gHztet5Z6m+WRcEV98Nmq7XJes7dWfWshtZ7Zy3z9tAU
ZHx8kfhnpL9KKA5q+2VcY5ZRvoh4bMxrZuSTt1BOxHR8c9YXIt57DcC5e3ko4upo3YXPhtklWZnQ
DDOMntraZowam0yh1rgr9REw4dLIfmQwJiX3uDV8ttwd/ZS68w5hKI9epIgQ9+UfTyBkNHkdonW4
zT8tYPM0CfPL7C/9+pLFC3Cbp0LdrGZBBM0kw/NO+SysYBtKuVqFJi3pbApeWGQ9fe895H/KDNiU
awt/gNe8onUm8/fz6ai0vpkFeo26tNLfTr+VrM2+NlncuyZFksWatgr6CJekI0/bPop2UQ44fPwb
IFUDUYXnzoKZ/p3fqdh0OraOJDpYnwIrkEpSMQ8VLE8ld4DKvtUqHxPsZOmTXUOgzfpo8eY3RECz
s4iXWOR/MgGxKHy4IULxiviJfn5psEWMrl59S8qb95nVWB5UzrGMqnzq1Yd61cCCEP1NmB57m+cb
qEM3cbZHYGx95vUNesJ5RQexJI0IDafgOIZksGEN5w94fosk+wjsr5Q6gMl6YAKZST/8Ecb+uNyD
RBJ06eQZuHxgO+PCJtVLTf7AzJASsm4KWE0HPXLjQLhoyODNWl8h+mkNSIXEhFxO/mo+ZRkhUYhh
Yahdf/BdxFMGWL80v/DZRdFnChYiRu+/pMMpzkz150nk4DFPwwVGN6BitA1XhIZU9C54hWp8N/T/
FtPUoPKMXe6nHIaPeZ4XSxSr96h+SbxY3kNU94sXH1WG9CdD+lOpf1Yebtv2SzAKViIe/62AXXIQ
aLwKBtqENbFgMh4bFitW8Czr2BJ7rkxIRsNL5rJOl1IgseEOtk4aP0UU8lvEtUdxtCjpDc2T54ZX
IinBV0h8TsDAIQMTil36qvGpgIQ6tpirh7pcoBPwIqQC5VUiSJuLphHSQ6QQ+Q9zCUOlGW+VUnYb
H/Ifv40g4qgzWUd+5ysPU57OtLSLWN6Lxjoo5lM3jKfudRsIP2sUZp/6RCT5ODL+0jEKXkbfvlYq
QdmaOazDgAmo9Zw62V8EPAjy4GB12m6KFWnRJr+yThsIMTqkR7YWJxZSgAjzomSMVXNqPd3pCXdK
pQOWmJU+TF8+V76uTdByGP/sgD6Wwe+vizY+gyDpOX0npnjX+V0LD7eNp78wq68mE2gDPrMmo6oZ
H7zuRhtWqfxBM2ofKG/EABJSqNo8JWybO4KDGAGVvSYzV/JzKlvEkSTFTqP6S2xpBpLYuo26t7QC
yxX+M0SswXBsKfXmJitferImu4/BPaF3NayhRygokEf5YqecQr1swIzuFwzmWv+uGM+std/kcdh5
/bmsL7pxbAum3clMe1b2IT7czPH1r9orkJbjV+K7+wToMtoJBAcEWHqha9rWzu+VXUHbRZHDneTz
ACA0PPC3cIMcOUZwbbGmcfZzZCodjehDmbhjxYJsyxFxFRqf2THLhdNEYHQJSot+rUI/SIR2piVS
a6/ed4Xu6nng7kMcGpmGaKc5qvLXIAscr8u2ZUyhgpg0ij0T4VTuCHbt3WgDbL3+tD9SBm4KoXkE
rEY2sQCmfApJyZJDUvl0+ZBCG2MqUArhKiqntaU6QVFKDyWDh8ikRYjTxFhbaM9xOwAuaN8CDFqa
T/DXRsP+2mfaepQfCTc+RDcphNQpEzG1npCCqAjEY57RGFg2NiTIvOOJsjdXSWGcwlA+SljksIns
pb2mrdJm7p/gDmu+NIZr4FUQiAgA5iOes5ZNZOr3NQBlebw1MC+VXoZTxqohOdFkbP8xFNVxAHks
flT09D2sGRENywZSRYWOWd56qOhbpXMbu9+DWtYV2OMsO5Z93Ut4ir7Tv4zbGvmjNhDQKrs+MOae
/Y00I3x2nDNDhyLe6aijJh6JA0epRv0riQCVcnRKJV41OshvYeuEc/BmsoYQLUNn03KygscJTDvh
gHm1jCiAJRTaQOpSwuRqukjf7N2FdosBJPEIqifalAWhWMuOoWk0IPtbcb7fjn6x8yeDlkXhGj5E
3DTevypeRgp6BGsCNRTWz9GdRYN+Fa7aGTnImcZMYD7lDH7PEf7vxtqFyoOdxtFUfOnVa6C48kyO
AxS+cDN3NjlxTTJ/W8i2nLtDCcuLXrmePSoje0zJp5oTkswHUDqVmaM5inYdSFnrMzGsNWVf2ACD
AQSciMmhFktkY6lQiuYk2kZGAY7GZExT69k2iIutAf1Rg/44Jbj1kXqKJMDhYiz4+ZhneNqH9PCC
8YbqZcoRNQKk9URxS83ilg3SFQIOLgUSR1RtZfG6pi67eH9Z1aIjHA8D2DMF7FlRoVD0rxKH2AQA
FkxNplCOpAO2SHB9YZ8mIVxFCKAiaOydskd2QsCOWs+igYDm2Yepo4PUyRkjAUYRJ21qT/VXN8gY
04q91wgXr4wbo+8Pkh63arITAwl9kbVpOPmBKYjoSmY096tloQSOLJLj+Cn1zI90umLGiva3zvhQ
ypCh7rErso2sZ721JAPiox0WuI3s7zN6y0yjj2rnnThZY+78UUj0lOO9ga4EDYy2T9G66PE6aSXH
G5NNGuabEI1KF9NxZvRmvE+A9YgyBQJOaMmisKpNmkFxrqgqR2sTJY9I+1aKXRDbTtQuztlqVK2r
mmMhXI9a9NSk9q2sm/dGhC/URqdUlHgM6heIRY0bnkA2i8DwedaGY5awb7+9Ciu4BvouSB663R3k
YjpUknzg1+0hbuuDWWUHs2YKjjZzavfWarSURzRJN1vdauVG4p0GaBTXZoBFx/8J9Gk5RvlRa+Sj
pwlElCRWr4KxWw3DTx0BACJWRZ1eZqStNNy6Ckhaonm2OUhalYhq4OjBtKqy7pFn4kZq5bIbqo1q
IpCwfpFycCktifOiLO00bVN7+s7o6AxPmznadSmwJ73Pq0JVCVNxTQ13dHlIiS5liw7ZXNAyBtO0
1pTnwtBON+4s9Ew/TE7Phhmci7aBQI34IwLwizW6uZTdWqcOLPtlX9gHyUZLFdn76Vbk3iog08EC
CsZQ1ZEQbVCAJFAMzFsYlesAIE5ylLCntpde1s/ymJxtrTjxuOW+ko8IgBNzuHI8Gwg+iOuDlkiu
0KdDk51GUEzNWbE+mJ8vPchIzT6ESpnnTgHFTNqGmG3VLyy0B+6LPfFWbss2Gw4Yxi0y/Uy52hRY
goxLm8M2UIt9RJarqguSxcFf36MkvYCz1QP9KgEkZ2XC11UvPj/e42YvdSwiuIy7jlRjGDQrIUWr
pBXrYYodrR8d4GCAmcBqT8XSTF9BSeBajz0EzqYpZsmkj/P3UU2rMvqnJASYBj8QbOKTpm2tKn4E
fX3XYnpkmX64gYAKcLHd8rw4S/3BygFT40Ncaelw2pnKeiZHlG2/Rpvx1lnsm0S2ZXCgCXj7JVsN
nKRDJJSe498t8YxqOoCfBPA/2H2m2kz2St2m/03bMC1WaA3LQDtFg78PSZQxgH8j/2FC8mtBEW1S
5nDthDZ3e45jngNtswz4Ks70J427IpRZ5A9C2FGUm4JzmQgf0Je/JS3hbVyVa9j+OSmYY83jSmKv
ZmykDeuJ8oE8O2hKsYIsK/pL5J/uHiFaw17r092WAkTJ0qNh0DYCDtCYpoVyfWFuAy4sbSH/eltn
gjGih/dagyZnRfs8LJymrdbd2WJoJBU7HAd1TdHXqKusXFkFVQ5FF1MM8mpQiPBYnnvpEzm1+rcO
OSVGsDCOdLyiFeiSDNVLA8hpI/k1Fc+KkRVD/zfmh8KI4aotk6xfe12/UTIMjYSXqKG30yKbXZ+u
QxR/yySAFMG3ao8Oo69spTQdSQIDi3lue0oubJKG3TyAPVQ3/5JBxUzELEG75sqn2fjL0koeAHkW
NvqzWO4/Y4OudK5y6rALhNs1DKD6MaAhoHhlmI9cotVcCYwp+sQyAks1a0Gq5G79WRqkimTdV29H
GykWM+ew+EOtBkPznGquLwnHAsZZOIwuIvGXW2ih6xWCzMlgrqU/AIQhiUQ+sCC6moFPFAAzxZyU
eiaMO233aaQ4fL+l8R2egWsjpPpUtQ8kmfVXYWa342TcyhonFmaSfF9BWQy6TWL+a+JnpnOmIEVF
Ir/aQA1BaSUfmg6S9ZbJEA8uzkKoCo1FBb+dru76U4lJSmI2w0hm0n/7EI0qUefCfnZtD/pnuEh5
dWH0RAoDCoJAPuGdnhH59r7mJ6m2GwUMbcAm/GHp3hUBT1bqNFP6TPxhT4sqwxmVwslQyHgciGQW
Jxx4mtluDHXcqIWyGbA4gVdWImth4uxHdMqu2Ec7tQlusk0bh0diKm3VjuEOmnNOVRnKFumfPH3S
wp905aAze5eu8ULQXijqckfupTvoNjYn5psLK9UOoLUUJd5V1SvGRFtlrdtI/n50aaEKzAl0lIzh
nPfBKR3RIyd5TzyeSi7otyVkDn2/leRv/RpIPAOYKnEaHyVcfZLtHFD+syuuBLtxQs/ypTfueh3T
OmgfROkFu7XCr0tUrvRmiEi0JJ6vfrGloWTQS+q5Z6kuK/owU/pBqotMWDScjoxZGK1bbEILsQiM
7x7GQ4sTaaDm7AXSp/rsFf/SCRqkRS+yDm6B9qbQ/2rJs5cRz1CPkUTPAdT/ComjnBvgNCFq5Csc
e3sZRTjZea2KjDTecuDtaHpxrSTDdrOp3M8GfgVITz4cUsI5Bhf+7sL8SYllDkS2wYdPAhb98XBd
Sf8S+9fXjxaO7yD6bvEmQ0RBB4OfahnZw8kr7fOgzn2fmZ8Q3YLRuuHavcdcnTbfF0nP0XFBTijS
EMbnn2MffbzKMfoo412aQs43QJkZmptKhZslB5apWa0awfAKa72BXbreEpg8LKtAANdhsgGa2Lun
tRNyq8HxOvZ2xJnyr0JpQ1hn3j/hMmdZ7tRRsp01kKV3aoIVIZr0yX5mZZCB8xUVaDgv3p2Jyiul
R6RK76KTgNsAFM//GkNa1jL50NxZqC4x/y50NzoU1qaSDVeJ7BM60oVsoV/5rgWi+mWnWXTeK85+
kMs3XYsSmmmvtcZQjJeA8Ayb5ATc4pgbNIT/OhmIsYRndB7NLhp6FKVuIQ5jYrzw7bsBDUVysAbS
gqjGZax8VClQACt/Yo06liNuFboc9C9lcqgYZYniqsSk7hKX0vlfwiZJxV7UyhWTqIFniD5mmJ8I
iVrO77Tu9kEXHNCCK6yFqpL3k/7T06wLuYvD58gRAbshHkPcUHSDFSKp6NAI9ZeOOV6miikKJ0Mm
AhEcEUYKrFoYlNztTPoEc4J+XuBz9/iGRCuerL3qjpEM/6XfqL72n9tXnbWpREszEe3XISU3Az83
xMtpih9D/ejtgS2+Wip8sBI9wubbNvtlpq7M8hhIEl1Y71gwdW+5/vY/xq5jjfVqUdnP0HwhzwJ5
xWBwTi20EawS9jRQg2Tw43HGF7W6LuWdUqi7ntM5khiGAHw7za6lglO2N6TnrBFnsMqEaZhOrUcn
grZ1jpIS4yiDUINzFx867XpjRBCRfWS47jm7ZH10s6KRuk6+DYV8Kwh7qFNMFqCaNDe0qVupdwsE
2UVHxfHXVMM+SLkX+9z1tGxh19cUhet3MKLA7AVsLWz1AsZWi7MkH3FWJTtUDRUNBRQl9eyrE6G+
4GMPmDPrxiueZocctkh1J2WCDou9azDbBXxUEcqzorCpEiuwuD0tOeYrsUKMB90vf0Muy8C0L5Le
sZNPWNCTbYVfFTtPOsVPsw6fVqst6qDbHae+39UFT4kIzFLPQwOpZDtsq6JAPo0QeI0ZdlFAbXap
4i0X1JgsyTthZztKpiniqIh8J0atUGXHHPaOvyelhhUHofeOEoKjO1j0BXjxHu0Cvx3eWpIzAvFr
o0RUBWJuUDCB57YFQsM5RmDcR5cxZn3YuwSXF/qQyKCKjpgPhWBE8Wl4C6v+1+z8rYxkGHzENuDF
gv0z0LRXPyOlPIo31ADN2tfZ+jVMs7OHe5FgT6nal1Z8yFry4PZegf0At0joAo4p+g4XRV35bG9k
QP1XVPB3I3trUaAKIh5u1uzNWhWjtCIvaUGwj1+d9OE5cBj9tG1Mru13LjG10dHvOByrZrkJn5c9
3jv720zbFfvkLoMo0QJCmtRyGfAHjMzeNO2Lvrnf3VT/Wk3vk/nPQinWf/GKsvQzlu4JOLq4+uk4
GqBT8RDmeUiLKXSGg1R8jKV0EmDAJuVSeU+4ILCwN3X9b8I2P5Aj9jGXQWjxECRbx3BapOWFsfV8
L4ObYnD21/J+zfgQTylEc4gTquxWlgS/HwkkXWakNBG5rvVWtmIHt91n3WmLpLOoW74mcp0RBiNX
aWlSVvEz5NLVXyjfLaxBef0v5mfzhsbkvS/82R9QdtWym0X4wGYMUrtrOJErO5cX1aMCpcY5vlTp
HK0a5ud/uXrkjK+Dqm5INHkXTevWTDSFd56FOWq6eo1Svmd8b5UBvdThcvRQk/e5BbEjvMoMdSVE
WNKmQnlsjQYBa2Rv/datQpKXQoqcvNUlwk0SUAr90mJhDtPgelOMIpO0cyTMes5d73s4FVpMQhab
4j7ANCXf2ykk2UnHcpI4s/BtQnfXwUVs5sRRT97Wy/bo59quFUSVmvK6TUC8+Nqero30b7JiJJ55
3Z5RMC7M1kbuT3H421DmBWq+yhSxNV/5EL+FRfFMIrG0mULYKDwAXmjTJRD1IjZeqfKhE3plzBR6
W/n/Bs++38NMguKQM2EOGBDNBuKCQLeGkRnDsUF9S6Z8JSnRNp597CTxavmwzWcXQCBvuxCu779I
11z2LYxtrZvS2slgTHbNep8LxPskN9Fc9+naRwMRxxifMlUi1IVclPgeQF5TmIcnf23xr0zXnX8v
ioNRDqdSre+i7ygcOlcu87uF/6XACF9FT0+z7xRVni4u9kMO0tM4mAfNxrmoV67uHRR6cVF4AIAL
+W8ilTHb9bztcYMRnBC9f/NxE7dY7feb7l+XWVutQ8CgcL5/L3FnqZD7OGvsJsh9uORFTMBntElh
JxMwHfGV42UGVbkL2F4VvlQB3m/Rr63GPFmIAMk8DXlpaXfBf9qEAh0JrriyPzOgy8j1MT1HawDl
JK3jUGjmCvIujs4/KXo4BeA1TW5GwY4+muTPQBu1sSghz2tqE9oJw7LYncZfEoJuBmnOsQwbnuco
hF+drcsDVr/mzGbSz54w9KTtQSEWyJJuXgiGP4gPIif99pZX5TkIVtlcVjIajptbiYkZkyXogAUx
QWsf8Gq78Agx+r8IQM7/a5utVNl3fR3UAAnsFJ/jXFNhB1RWE8/QajpNJCqkSM3q5psnXFdEqzaz
SWwglYROPYpJBGdT8OVXqMr4IqHmUFZM3Wg5V4mb6o9icow/7CDsV5W98yP/QDN1b0NlRQHq12+1
0WzGCl+/8ilZaEQX8VuOGofQSo9a/+l9pkW4RbW9DcdPbTzVuItSA+VgpD0oUEyQKXSS9FtD2dqp
Knc11cisHQDFyOeCIGhEdlm07SklYDxYN9F0xYQW0sXsU8KPMK635MxPvA0CIJN6FxkcvXD3XiqC
6kbuOMImbIAZGebbgQBKE6G0n5CTEb/BbHtL2Xw/uBtnAZJvx1f2NrBte49dqfC6N11pcPfN4zQL
95RMx3d4sYV1I3kfzDc1E8UnhdsQDXtgKhaUDw39evQ4xpQx8xcuHugmt9pvbx6iPpPX6Tfiqktr
w1SfpT89AKoE+qFVmd76r+QSo5oi4XypswwIpk3q1zxmhlXvtMx+llF5nMEGjPeUnsyzFrXVYgha
eJ/rQP2LMGnB12ROniLrKXcNhud3XeC4n7Qzcp15Tl5pzPltgnTjjVZkmwqxFBcieFQEPdjweOUa
HA/9AnRGAVQB9PzpamhcHwF8Rxlio0HKSxBOgbxhy9mUglxqwn1ABU71bozaWzsh4kppFzQuD3LO
BavMp+Bm7m6C3ENc2j1UujSDbC9K8VH8NCSOJnq/S3mqRYFL7xasGZEpCo5FI+PXX9hfYIKWTqIC
d/tiv2Ooshlz8Mgj90vmQd885MVNgS3Y4euT+y25XUO+o0Ori9PQQm102JQWAzTL9uVv+8bHSf2k
KqKEIHpPNfddIi/7r4x/MjZbzGGEKB/861y95MMzgQEnUOkHAwFP452WAc+iqQs3sbVCUIpyECMp
8Tn+C4H8tNJ48HY13Q/yBqIfqgh8azxzl5n3bM29kXuLMjjWHKSE/htOawvSLA39JRxd8Zoxyz6q
/QLZzYn3RhtyWEZduqWW7rwzlvQR8gxYecUjC+Y5dppTmq/J+JcWE9oJdgtmIZT8/k0pHxMXaD4b
/HBUQE2Z8xe1A62kCueSvJwcVSdxaYjX/s0ujzZSRaOuVm1xajFOWNmfjroPDwhDjICS1SCHhkQf
Kvme0tR4haBrSosUEenYr7vp1GQWSJ95edKuj+bXfuQZz8dTVpaTpMHWxvFdIlKr6mvO94beMsFO
Ueb7Vxc9MZuMNtU9By6ffhQR470JoXw+20jZGRH/SjDT0OHdZMw0ijnIlDY50D2OMiNfA4U0Ap1+
taq5f9v5TN5/YWIJrO/ybXLSloMvD4tjjwzJ9q/p1yz7G/P6KJigwF46CB7LFOwmsOo03x9NFMhI
S9HR2dBN2+ReEfn1qZMmNRr7rsS5VtXQZyDiyzkx3qtSeh8hgcd2sp+Jx7i7+qxnJModylmb0CPm
LVQ+klAXmRphQTQPPi6LSA8O9UA2CpBYFqPuIX+Aji9x6llmJNqFT8IdDP8ObicKu0vkS/cukO6R
9IUE9mhZ/nUIumtNo6CG8dOeJvnScEdnyrAITxY6RXK0cP6krX5X6VUkwRdXlLFMmf2F0tpEYPUf
3cOZjU96mr7qwXuVnAxxA6M2WcCB2Qz9AGnRdLJHrjU0MrAKg2uwDI/ziAax+Gxz8EnDGqTfzeeE
jrIGWlEOnqve57x/YgkCSm6DlRQ/Gbwq7MINj6VRYNfBsoPjphjaU79mBh0pF3ySl46wo4AnNPUu
8ea1cgyamZhRachhIQbr3Pn01QzOVK0OwVogayisXW+S2WkjfEzr3XwfirVu+ohKOF/39V7vhGvP
UlGFiGsGxZSkFwlcNdwyRCMObh9T09w2xuGCGNvsqJ2slHiSRbWzVDcxCEn0eGTmPybrsJ5LEJys
orql5RtBN4dAtW6VxpcB8UFB+FSB28Km2QPHiijNimDti2yrMILTJGud423jpg6ZsXDpiI3BhMdB
BpH3rsUohBfINKxbbCa3LIuuGI0CRb3H1W8bQguCW53KSKRxStBVqDUoNutKxnSPi7onGRKPS+uU
gLX9YliXzTOQEc3qxD5WpEEVulMDi+bwOmXevR0fnr8rMqidtQKJvMVJq+xt0z9MPUnmpEHIVneI
xuHg9QvvwwukN+GLdz9WV7rFtEX0z5EouNjGhu8z8zKLizIUJ/VR2vpGR1w6abidkwi8J/qn2m2o
QS2GoymDU/RU4fCeaid7uFUcK4EhZFO672zh6t015SrFy6HSd+BUdsTDbVOLa5+VGz2VnRYRQt3d
SwZFhFlRix4aAlXKr/bXFOcxBOL4GVK0m9ozz76N4VHQ+v5GdL14CH3LwE4Wq0RaEZXW6Wjcn5O0
hFqRDjva1E3kyM8AQYZtaouz8TWPB9OlvjyLKth26XNWzSfJuWV8vBztpfpW46CofqaD9Z84Pq0u
Mt6cEhmeYwWvwr+ob7QISZVDRznDhrY8nkt2hWxR3kYmGh1+ClAUNMRlC/cVGUDzBWbt9WHs6nOb
/7P7KXHpkGe/7vC59lg/RIEfxP9MROvUgeZkXoDR8mOmfSNHssxbrcYPyUqeOIUXkQINHThKSLO6
eo9KtyFGoW4IEjpi72K8EMUBLiU4y5wVzU0dI67Bv5KKdmUrsz0CE/uw9MtxQ5KT0jXkDaUnNdjq
nrnX7BIzs0LXl3mW4DJX7wBFHkakPhraSJK0qyXB159kXj1vuhCX80y9CL/W7AHDjvxQ4mrbh2Q6
NmdUSms9IAsN6EPJWFNFLEB1oqzDfp335YbZNTbplxpKe6/VYcheyqB27RvIf55cPrT17lzI/qHN
HaULT6AeOWtMHkjKhCO4Vt+g36cM1Pwjd3IYQqRtiyXMs/7BaE8zcX+U0yaVfLLbd80Yof1HZVXd
mwwKj82klQEWe4f/sq2rGRgXxYaqqM2Y0hN07zcVtUdgPwrFehRx+PD1EzdpX9PvtpsNB0ylWyaY
qnF4crCwgA24Hhrz4AVupm3+cYvXJuGtKgTvW+BtkA6PY7g3cDb0SJUQ/t6dpLafUizeGI0TczJU
0y6paRCZYJU9unQmkfXwcce5CvaTuVxvEL1pOZSmYpvkwVYN9U24DeVPTToWB5iHrFxngF4OEN1v
/kbiMTWRbvOByJ/gPTQqtldHNZdxzCnKhk2JWponraWvZRLZvZas1GvHsAItrhVZZEBZe0szDsGk
HxGl++vpX8ERli0KLDdx6CdLhn0WjvhxUDHzKTb7wjt7XxFhQX7Uk2gSbeAXrXL7XbEBnTViCwaD
zA0O4jRC/S7FPKUcsBj4vX1uxC0x7YdRwUQ8J8jtJ3xwGFwT+1qa4R3VST3uWqnax1q3iC17bRbR
Kc/wFHr1JaS/N7MRTShfNl9E+IH2V3mIKUOzU4j1OooXT+0cm6dh50c7849GJh9kjdH6HHP/7N/S
crwNh24A/vj/sRY+7vNYY7xF/IDZn4b1pFkHO8Ljemw4AkvbDFmyqnBcRU1vn7Hz+rRq+5HyXmKj
9AlcxB9Qpjudr0xkO69Kd/EQ7ZhbeTRAYN9sihFiHRbjxE8Y6ZAexaBBRVAkYzPmScvZZ8g5ZsUF
516V9rVmMQOww703fNlddUGWh8/R+5z+zcJysN5E9CDhVTNm25GCdBaFDsoahCTfvecdInA5JTll
BSQvQZWnW+usQoayAoA6E1yrb5NlJJDpRIgHbdTbsUxdQJXW49xo8ewtZ3oiGfITZw6NSovaecw5
A8rFO7Z4HAn+B5eQoge+4ogpvrr3ycjH6CQXdbCvXvtdppPbjvBjWlDPFphKDQCcxtw2QLkhw4Mj
CwR6mLSg+pKRXRekcfWbqF8w8mQGcZYSsQ1RVaXJGiriatYz0BN5EAYqzx1Cayi3MQio1pI2Ujkz
GIYNz75NWMYrGzaXNTrdgw0UJlz/lYYN0xFcgadwOx1o6QWDBfhi2KZetq1VY+MUCt8+hZu8/+5E
vMy6nBJ14fFcN01vm5YQYfpzzpBXa+Kl+jsz+rC6+j2KSKvbVxeeIa1A+dTJ6/EUElNmYcJUJzp4
OflBDOthXfsTIGBELEykcfCdbTQpoklPeKWk3rvSCbvV8XDL4Ukr6SOZS2r6uAzdZX9bByBq7Hoz
yMBRNqINb3QQllPlb4WpXGhawC+pyfVCPbEGanIM4/CA/cgV65H5mz5Polc9t3yQ/Jlo/SDdHzuF
XgzmCn1rtOUuQzAlp5VbkXjFGbA/m9DWXw0Gp7h82NmvzQlYcbpDSx80aCvXV/U7sRnwm5Qs2Gq6
ugFsjIkj3PAymHeXzhB/US4uOvYR7ORkxU1M1mMyGxRq1+MIJizt7203XANm25I+OILzDRqcEnZr
vHTSAt3ks6b0Qdfn1CkCHYujK/FUASoJUJVKrm71wN+FMGyGm0jju1eaaxkucCT19/QXMz92gOAe
RdNNjfQrSYOENQjUhmP5mRsJPS7IGeBgA0dr34C+7P1CdqIkcSakfT5cYv9QzFBPSEoZySJoUEOZ
Tkf71dW3KQbkK6FyDHsONtqmwN/PJ1YDbFXJU2Hj3ApCHoXGJNi1ouxo57/5OEsL6WGtrPCnC/W1
ifE0qf293UcgzwNkutJSHk1XRSUTjI2bKUvVoF6I0mPzP5bOY8lxJAuCXwQzaHElAVCCmixxgZVq
aK3x9esY20Pb7vT0VFcRIjPjRXgcpn5rdPOhNFGDT1VAu4Dh25H/x7ltZ2J2LI0Ps/Vwx1A4k25l
08txsZoK7EXczSdVyOhHX5HMq5uTnAtnXauuQSTe9PwjNUiajSp8OMaDvIgiX8Zyg+vdvPJs44XH
34bpFfx4JAabLoo31TOV272cATdcz28hhBdeIQR5HDPeGMN4HDH7QFdp01cchc/Iy9ajtrCNOFPm
byY1W618KFJARCbBeQNM7S9u0VOzBuDX2+TV7m0MxLItNxOCQTkHnDnouVc280RPDrWTEm6sT+J3
kLVSW00LrxQhfyiYhmYIHppthtFdL0hS9kDrslMmW7fQlhXjQP1ZrxjHAddoHugHNSfi27hdnLhs
DBxhmJ2AxmMJmHisbmpfts2Rnpjtxe/Xxrr7sHzN+VEJ7g4gjvVw3FK9sNPZx7atbvfYs0VG5j5g
Qri/xLWs9C/9F/cw7bQe84LiJJzdqGKtlsABXRg4HhlAImFKdginokp6lz61jTXl27cRG39wBVUO
DMLhy505NwFBGZ9qJ756583yx/PQCWcLYOy2LJCGzemU4f4YLRwzf2aHxCP8tGLnxmdTTG7TnNwq
rqgegaJhTiIbwmUyaZNKaISn0T2j0R1dlnoLhU+hk99KosLVTSTMCzaI8xZoPYv2gWn+lKvvbCXd
5dg4WVK5gZ9EokbvtXOt+ZcwJVcEtmtMxBsJfo1DI1F5TmrWVji3i5GRo2MLcigCjNcN0pY5UcV8
RUoXqyclhTFMMHkb0NtcCMwRWp4vESqHiwTEDDA2HaGlDGojMZjSkuBURfRGMwPTLcRSOSFxNu/H
Hdwjq8a7+ollZOdHCLlys1EdF2sIBpvUEazZyQTBkeO/qEBg4tSgSumGinR9YcXkyysmgX1Sl5tA
6jeDir+wYhRqXnv8VNI0Oh471Pc+hPTNnA9P8jZD2owxaCaYfJLCWuNPp6sv28KBtcrbsNQHVr9p
ZlwinU2QQcWXMnvSTLNwotOYcweeRmna4m5sKtUuMlqq8DIN2uQk2ITHgsJLnw9gwXQ13aqj8CrQ
DBciKlYKWnBpIWcix5h9MzWcKk2mZqN/lifzLErpeVxhkzsj8jt00ndd4k29dezS+TiJsNOe0fMG
5FiNVze1+0jBalv9Ff7LRZfDsxSInuFEeFH4wKkun1VUr5n5TQRW92f04XcF0T6OsHaqvKWQfbyQ
LqguM65RsJH94By21RnpXoUkkn8lDzqc+E2t9qHa2jRb+pKylwqN+gltn2fyfoznPfytgqh2sClH
ZMopxvJKbQUxotTO9eg+CPVDDcvtPFCxZRUvKJVZBL/Tit8rulBnC9regK7psm05K8CoVOu7oHy5
MWJPqNZqwyLN/TFgdDRk01aPvm3Jg4ceEkvdSwPppS3GONm6h1N10+2SCLMfJ6cGf7SYHYMAdMJV
yZWjZVrUoWVotPmFjGdmugW5X78Srh/kpQS/eMLJfrV4aomzY+97tRXGceD1U+Jo3CQWqMsVAYIt
R9HSaeT2YHyOzHgkIKBQZ4CFDpeRPa8Q4o+tVxRJ3KxwndY/TQEBoiyOwWUiEWLWt86qb5OW37RG
u2IEH5iHCqp5iBOkY+kCUHRVg4zKfoU59WgjYIZB3RpYFSwC81pkqJCY3xRikQLT1ypNYZGJ4Y2x
MIetbC3l/9Z4ricTkwJknxLdbkYt4s+IC8GMlrwU5JZVnuIiwYJdAgahH8Q0j6GeHdfVQ/EnFl5h
H32ASzKS8aoGwUniZBbF19FQTugc0S9qOSIQu4hd3XGgUYNdfqvE+DFKCdyNJVpOW9ZKwp1YG/2h
sJE7oSeViQyAYzjl0Ksy3hDFR0w8ixdBJVtL1bBdyJUtr9aJ2pynMfcw4bF5TEN/lcCKCN6nO/sM
govhgMQCYcZNPqoIQ7BJoFGt3JIXjmxLXlTIx8Lur11DOfwfPRc4kCfcesnQOjmdMZpkOT5dHLjl
UWvoYprdiuhWsCp62U34Qmu03VpQdoVR7eKOA2jNIm2n89MKFvvjBD8DsJLZ0SbHbF6QzpZ/OmKL
3BQ1wYncqWqfTUaKP8CL0LinDBt9R7lUyVabBa/tqO/koGFte8RDSG128CCCKBncO1p7C7P8Xs36
vToSE4/Zq0ic6vyJezYM2mteHCye0ZJL6iNA5sa71T9LUsz6sih9ynmxNxB3BTqJMwE45veE46cF
uPMie0mYHhfMErLmLy7pDmyp/g7Lk4olPqpp8+HXUF8rs3G1vY78J3FW4MzOyHUD92pTZG6qcuqG
7C4aOL5lV0BUEJIDNYF7ZqUqF7Q/97QCF+arNbkXgBCuUY3brvTaxDqwxeVryLRiF+Xih+VLUqBH
P2RjeXpN14SIVtm0O/z1u5r+RYX+xUHEoABXwIzO5DbTML6bP7r0Qi2J/QNEk2OtFJ7OwSoZDx2u
bXmlUo4oEdifJMZGxfQaRPHFxIezuzA86fw1OnKLHP8IfURlSmIx2vuCgH69Dw19p/3jbOXG2B0z
UkkTJU5RSZdB6KYg4GLtkP9rOeGCnTG/6lohHb23/AqSvswkM3DK4hTirFPLRy5tlvYhgR2nDhp9
bKItQkXs68SP3galvc9WD7BFgqDTuzJHcjm+BRWjN3Z10KY6lAdE1p6WIonJ2MAhaJgOoqaddDfB
l44p763gXEE0NUqmvYXnkNqwC+s+US406RIt56GxLbL61k55SOUtsTRlPGQFjoz6jONbYYxUc/zR
KjbpbzGShEHskobqJO1OAjB5mVkylIVjk5/nur7H3DXidFLjzwZdMW91gqPhVlwGqmQpJuDQWJ+p
o6WUgoJsCwNY8uIloo9UXBnD2wQeRGAgNj1LZZ/Ayejr8TqpDEI36n2C4TEvmojgUFRU0eXJS5lS
OmHJC3ftkwq8cArojFjOtTQdgd/aDV1lj1xnIdmPCySRfQvb5W2xcEFY2Sk3XUdRfqIZjIKlGWRA
/przv+X7LaF9XKl32dUKCVSien0BbgLCDD+TSfbVJBePmFYuVc6e0BwJZBrfFaJ0wjjPt74amLFZ
8cE0V+LWgdfDtomWdOZAUs1tI/HwgZ4DLRii85dMfxAGz/TyHWjobmGfxDQaBFh8ctj0OG61f03y
rCdk/kVxBbBEHcrSf/yndlx8HONMOafQ7numpKzaHeoCz37B0wCSKS4PCgdGRAn9UDJBFGAHDKpT
gRUr5Ss+k7OBaS1imtOgsSHjsxCrwVfJGCRkjJgg1davThre6FNarqCs7+RcdsXKE/GQaWq2DwBi
JXDipG069weJluVwaVm2vrEmrEKTTeRiLCInpjz0UOXiwYDtHwEwlejJoAATfPdSJsL6cc8BXvjI
zNAhbbWiJgqx02d3PWDYZycpT8WjZk9ki9XnIMV2bT4QMK2bSeHKrZsMV6/0R80GWq6BUXefOW/0
KabMUPqpcY8zteSWdjvd+G9HOMwV71070kTOANrGMKyN0XMIN0nY/Bga8k7liv6r5mTXiO8VDalz
sybhaNE72oQxW9YHeixAo0AkEjCq0LsTL+5EDwDyNO0D2pWSVMbkIx6Dz9pUPEqd7Iycq/4pGdVb
z9ynZkofE51FAkrTgfpwxM5wlSy8c7yOYoWW52aYQDj2YzSUACWMezHoyXXuyuDTaq19hE8+azcP
pQILCCdZvIsyLxJsm7S/GP8kv4F7vcbKuh3kemcczIi9HZMN4ZGK1Dnx3YNdCovUyRzwpLtWCYnW
K/s6xharfmHQd8swWIuwnMqBo6EeeQrDVenb6F1yUPjL10jyQLk6+k9Wja7agcwJNHxUoGzkHBCr
DB1oR90YriDQC1mWnuafaW/Q4CZLD4sQ6xDAWZL4IO2+YIdQaw8NqmmCzbAQ22fx1bZs9+ufIjSO
WJnOZjW9VOwAFmOpICOGsqIcIJUPvlq7xfiFyXefSuMe3xaTsbTGgFDkbpiSpWhFiJq5U4zFWlnA
0iIsTMlOUPQDMgJmj8eFeT3cMRgrTGokW1d1Oyne5A57PH9SzQJHbMgk4JidoFUmMssdxuf7N+4g
L07hana53dT0HVTDNaQ2G+0qIx+VSVud888gMJhDdxY5kBdZvQrZJQgiUcFEcdu+3GADz34689JY
MQmkd7/8pzS8jvtjRXq+C/ydCf1QBRauHWqDE1AdUkJFaIE5CXOtVc6XkDDEFEG1FUr0FCvapYNL
sgK1XSaR0ikbNfbp9TtHSC5kmi13IAdFqY0e4vrPVgW2z/RRmjy7knqYzPTI1laYkn2iysdm2JmJ
CBfAOta6QYzJVpBa0sWAFIfPkNlxOrR7UCfEe1oKTZd3LLiv7WCwLwwRrls7MS9a8B8zxzEk65DT
46e7BrEtyX+oE9iHnk7QYM9EeF8TF6pqrtB38slkv+fe06fEU7TSU8PeC4K7r5Pe07cDKRMs77hK
qcSM3e6vC/8hepxqJT9rRX+eBnWf9pci+g0cdnBrToN+/5FTyWZY4lHWFsdlctRjh8I/edzcsC/Z
BGKUCRgyZWqRDG1DAWG5C+AXSXSQlUKBXB04Tb7WUpo7rBvw8EiTdwpRW9F4aVJkD6j0cggjt6i8
IrBOBCopV5pPiT8SAl2WLYNIAUK+DGY4PvjbsYpoqBzcoLJI1TQbfILSpu14JkWd4SIDeuEqDPJT
Z/JgWffsqCjiLpSsXdZtDJY8FAeRkXzHPzlJGjJMoP0CBPgoc83vFFuHHedK3F1ylm/0eyGDg6A6
lIzl4pumc0b8kfABClQOskhFZb0XxoxP59aFww3UTZwGz7JUHnNUPYy9CQCKLKZOFnMw2kMxMyBQ
QbHd1EekkNv60lK2v/8o0nbL4kf/YJQjjEeiV80aQb2R69NS9IaxySqI0VgUbBHXyLc4TIfoZ2A4
NAwcRO5zpr7ID+PVbt86NX6b4tekniZEVFMSt0HXbMe6wHPn7ojEXCNNuRhsblLV51B0NJlH1TO6
W5/vK+EGcJKmpH6+tXpkz0TYDO2SVcGlGlMe0eBEOLtZG/Xd7BIgxxZORIuRS3affHBd1edU3Cjy
DpPpEifsQ+zUCNmoQPtmUQ8oGhbW1dOYx2ND5UtHaSlz0GCtfFu9+Wz9DyyZpJzvGdKPiotg36Ql
TQeuEeOdZ3FJBm/Cn2W4s0WVrP4gahMq7L60Y4VQWFOYnetfIfmOdcxcTivR8rtjZCRe+B7MVxNU
BiljL0M2pCN9BI48tS4TgnXppuHn4B/zEKNGZtrpeNFyz2ivAdn4ZNriVT/Rxsj0kTzZp/5XpJFN
D/baDBN+GTtKD0CR2YLFZI85uznbOuuHX/I8bTR9RPb1sQSHJETwagfVxvp/C8S5K3P8TdcI3zgv
RFW4RGyETH7FdXFMZUL5CnGHLT6EBttcRa9K249E2/HAUq3B6Kw1B0CoJPBK/Fdg3eRbFHWo5OGN
iMQ1spgPp8fFlIKN4hh3JcnrlTGTPeCHWuUjDqffsWQLbOEQ2zbs9GDN6oQ5Ec+t8CjIJ6szXKOP
dkmfMuPy9HKAu0+oAlZBfJXHb9DqNIryeM7hp+wZxyxt15ok0wcASrH6Zksc2cpDJLXog+oCqa5L
W6XeI61pPDbNpdWPMn8DPudf3R9pQDSp8qCKvYX2nCb7IrWlCGO6cNX1RzCrW0prg+JHbMlVdLUb
EGQYcbuqDS/0j1S9JBhscc4XBLxzQvQ0KAaFXQdYq2ZSChiSuRfiwO5V6sz1D6EhRQf4JqKrDk9A
1P/qaumWFUsg70URUlPPENxHPxeuo4BNiR9umD8a5PzsDM+/6n8RZDY5+QeLD0XprmrjOxJEyM6T
8ZzqKJ166UYCuACU1oHxHibMmGektxKaK1+TMp3HwTgwgNPpT13ACafkrWYy7f+W6GFk3HlNTekz
wbYqQdXWLjSr4Fsidu0V38qSbPmUNaB+GotnVa/G3mm+S5/3IiMTWj3HY6xpmzqYNoKvMbc4mHDf
p4m0l3WrpZiEEEpLzorvDVx2RddsY7y0VHWMLQgKPn6vFUGdaOs21beGLejTPbKka12YFNIhuRoH
TOpeEYcXNbKuQaFijb81zhIwb8tHxMlNhjY01NG2ZkAwQt8NLJ7UEhF5ObRe0gkea7pva//g19Tt
4CNXm8Adm5xkLwifSD6qVDT0G7Xh+1628vhIaCFUWygJkumITEroY3bb9FwZk+czZCpipiMRFrZM
v+hptJZZnVtMBbGFjbrSKQewAP1EXkPLlA+kwTJdcwY6P1R7HRUmpZxzMG7Js+nmd9rq7Bm/NYwG
DhLY8UZft3FavHp9ZjYgovIBKCAnC1gFkab/knELyA1RCzLLFTv5gfRxglqMwxFw7hbZWVHOcjW/
N8UEflh1VAEHZkMG4c1PWm01jv0upnw5iGnUDionHrPN3JyooJHvOo0MsKJ+kuwW9Q+re7GxAqSW
ZFx6dpP9zqIoousYYPNk6sdK4sslHmXS4EuYNhBRLvaKBHGqvUyMBHQMKjpPRjYS8iaFqX4uIV2o
2LHkKFaEiqg4WXRIhXdx2Oi/EaaUMAHzjm0NAEP3wAcjpjhorT//kdPIERlOTGCaL3CzMl4C/GqY
5ArSGgGSD6VYUfKCIsWdwkw8dtKScUC4iQp6migrHgRoEU9tvDXlZ+Vv4+85z/f1BJL50g8thPV3
Tn8rHS2yCC8/5bbASZF+heJXlj/xXadfU/NRbqX+J/EhH/nbXN6ir99GOJGVynK5MeBlKBepNbYW
KEDpDvO/oZO2Z8vaXNRdiuiyPAkab3I25vzMIvl9PsP4DeebEUp4In91WYJQ/Oj4geLkfWx5mCP6
n4OFMYFhnMoW/cEXQrfZj8Ad+G70o3gJx3kdDkwoMuh+GSg6oyPYxMtIiJ69j3YmSDs/jSFvUEI7
TSPK/E+trfQJXd0gx88EU2Z/lMm/Fi0C6d8mng1Hn/nWkCoM2By56hFb11mzEqk/hpQTCiJVgc3W
PMJKmUaGzDqDeMymOWZ6V+KHS2QBGOs6i51VhcIkfQ1UF+Wms0qWG4jSkFTzbR3B9Ezj8YrMWWsD
+kmNh0W+T1AVgMCjk1bABKDkEDqrj2mt2wK/kfuOVmP/Dx0TRgejIDSdUCUtv2zQzI1c+ZuECmNW
QmUjpMKamDdZo0M6sTIPyTmgtyVP9j6FePjCaXmX2mITIvMNGPBTGgvkwuO/JSYHjk0DE43xMcKC
rJGzHLTtuJYCDHW0hoW6uGuJ+HH8roU3dORO1fdQHVxj+hxwx1znmI8BujgTBaYtmtMSzkUSQLhN
7jJ+bAs/dv6qF6kGJWnVS/6NGAeOxpF54kLhsg3A0LPAqBkTbbdWwVOSEyvIZpXaIWkYUB0SgmFR
Np1QGJr4qSp8/Gcs20cD2/u1Rikv5oxzMwM6TvrhTVQpxWkjYhLYY3WETIWRFcOjeFW+Zj5XUzq0
enmcZn6amqUas6eROS31FGHv24GRPUXeTZmdmtkaNG0KMB2Ht8yeQfD7PS+ovf8TVj8z3LkY/1SI
labVJlvFIxPeeoiMXcTtcg9CLH/5TSrlG3DyAc9sFtAFL5B32475IRr0e8pjUEPaZrgd0uQGTApe
INvj8KugumOGUiR9tNK1sL7o+wRqxeLPXk+heNySyRWNCmhJtpkTKYGe2a7iwNhouFJUfkuQwBCV
fTRHWa4O/By8u1swNaJbkxeOOouB4cxZCyvrXDrsX1z1B5aMzATq3Fc//fRZ5B81mAV1VdauoRbw
gsebBApzchVD9maLaAlyJBur49AKFMT4SMGcGGGeTshBLcAW6E3asUQtCrJ4nVgbrfgt+y/9XAnh
a4YQH9CLkWBLXg7J54isaoqHM70vF69RY1yTbzK/n/SXkhIuqr/Tqnt04oX7o2neK/CkIwGIlNtI
kShq4s3MtcqLP0O2dkNO4BvjgTNyX+T+YEdNfGmLQ0V8oH2VmFwLs962OEHMiL446dLGoxNALtZx
EuDMz+Y3lr1AmFa1vooxjFceqp1iQqphRFkmJQ4daDfL9KNfiaNm6+MdzTHlvq6UfyNlWx0d7OO0
CsY3GsdNFErePgIouFJDoQLUxWscXN1lsxbi5X5IcfyI0bPmf/iLAjCaIQMuY1dKvJgN4qDgUyQ7
ZTNgoQpKhIt7xodSvEtoZspg4TLdARgpZq/4JLZ7jvLGNcSzqqG2zdwQywSm4I/htpLA+SjgWuXF
Nqz5t8YP7sUO3bZkpk3X1s8y1BmJhkDgVG5S3HgmJ0nBhF+XACPGn8H0uWH6zGie9+68QSWN5X2P
kxIBkC+ccYUykT0j/uM+15Cv7Am6UQp6iOb3dt6uKkiNuEixrHqcANIPOu8rfswvwFc4Six1DxTh
5FvZJazT26DiWl2Ow7eBKXgCWq8KAk8/CypN4MjxMrMGXExU6z4HUOwKZmTaRwkKPbMYnbO+NrH0
gH4R4/mRgnf+eKP+SvIjp6SSBJxs6+DLlgMfruMqPenNO8p+rk4Hztncx0Bm3UJehdyV/vjWTiRQ
We0TbdOho6vYNpDuaxp4ZPNNpNsjtfgY05rp72V0hN7cT2TUGk6bWnpn2PEKguElF6v2VexmzR3/
ke7aiLwhyEFv8NlsjPpnwtk84l2i7kDGil+o+W2C4pfZQVyu4+JgGPILmXdQ/uni6NWIunU/exMl
vlOWeyrEfwzG9vga0h4ooX8QbeZ1XudDOEPtRqKWxzdd+8mw46VfM20MMfH/j5bxuhpFOwEOABYi
sjMVcTAS1FiZCTe4VUkscZViQBJ3PbM26qLkZpsyDbDwfE9BD+3TblPrYozppSKGmviMoMLDgNG9
DLe+/ge5AdPQJgi+I43qnbzeaNSE4JMitcfASw4g9SxvR1WnLSjHscNyL0MKid2ASj/YsAzcjeyn
cDvsx5KrYWoulO9oqRkl1jJgNGdardFhhpNFiHYg0sERQ3mCFE/F7F5t9YMoLf5Xl9al6J5Sydfx
Rp/JARFMFTYwN0xA60OrO3mXuKNPpuSJRZPNLu+klWWyC8kJs7/m+asgqEovMedBGYdOdM5sOaWB
WNsVmE7SImcQMWw1AmwEa3I+/2g/f3LMsSwaT+WdoVXMQ5d99D8LfR/2yfRldEe9Hc69nJ78gCbo
kcWUwhqVcaG05Fi9+hSJb1qJDXnglZjhjJiOhijBEDhqLfoD6KNGf3V+7DLmH7Lj3PruWvUR8OkO
iuhGVNyRhYj+uJa2VgpOcdAV1o9JpQzWprL76av4XLVeGD6w7Nj+AUEabYXr7ujbqd77JiesgtBF
ppAw0I/SwLJUHYPRjd6x2SskfANSgT4XqSztnDoAzDxjdiJi5uTzNWZDE9jDWYebHwU2n7mPtZlC
A/CABQXiNP7o9nSfm692pmVOJNGHXBAPRwjEI8UI1n5guxbVOKnxKweoQMOpbP4ETEzuELdYrSxn
uZDzVd+GDZjUlof+OKBKy59RtOlvKLJyv5bq6riXAjfXQCwTneCpPoBcGTGz9WRoH1nrwchvyu6A
X22gYwHttNNfviXZSnaxzKWbhWnJWoZImP3w3lHUawABhP1nN3ReylGWQYu4zifYacEjMDneCiuh
gSPXXs22p3Gedf1MTeFp+OXqqOJbHF3z4MwsghGDbKN0rbmIK63YKF9GOB4DGeUr/CzDCooWM+Hs
HG6jUsQkANuMTosaO6GVvQkVNw0q8rGXJCq7iEpLwESzvdjulB5ylfaIqbGrgMyhyfDNm1hgLCql
o73D1cNjzFuXuJR0LuA6YSXV/ylAGz6CHvZB/dFOXzImR6GUXMWRwvehF3ay8KxXWSlSE86D7XYM
gs1DJfKdNLsoVrbK8F3fUkpvnFz7kCZjpYVXpQPinnXulGTulw9RJoN9V30U0inlby7MVatzb3SO
wJ8L+MAwtGNOT4+JHF8ohAvWif6vtBAzwY43DMPz3tYxDuHmZYsBSl8O9l0EOmU/9l8dQycG0QUT
OqpvOdtDimcqMbYv37ReYxm85ar8DG8sWccayPkUmfRzugKRSkmHKYhpKfPpEeVXU374xQc9wIB+
3uZ1ZyY7woM78C4NiSYimmxnfzjUF2HnlYPu0UE+ZLSzFB/K2B/al8KQ2kRHY1Fv52krWfdCUT1z
NUblIa+aQ6dUh0ytDjmpkCoPD1TzAVrZTmO35xZpor0+khlQr7DwFjZwd5sQONpZR/LoTmFIOReb
nbkd3G5CcqZXq/Th5vS8zy6WppxKrQHPzVtlbDxroRU6pS+ulepXCb2qfph9SKznVL8MNqAUU3JF
vGbWwFN/zCzspLIBomFw9bFpktvFlBwbyOS8wGuBwY/5PnM5DJAdsJMvDaUnAnPJ1DWq+NjyFCHq
O5X/zLEQd7ITBQdjMPeDxBwh/mqjNYUwLAdOR9Q+NnI7M5uVTMAccg0p/ZqwXWhHo8QlxJwMQZ+6
W4PtkLybncHctlB98gUCQFEEcapQffTZXa0bW2CwyVKngl/IMrfRfyaYy8VBbfc4Gq+lITxFYQk2
H2UpPPYziiOoHmQnAO4oFcjlXb2mNAD4cu5pKbBdD1udHXXvgvDWhJjB4YhEtzJhxyuB8gZUcyqJ
ldBaNDSQMYV9k+QeCz2fYYp1zL8z22fBl3DAAMXpeh5m+Ar8uZDkVFj9yigXBv3qxtyROQL59ipb
Wky78i7gpzbXA9q4lk43E6QEnbb/nZg487kag0Iyag0jkno+69ai58BFfxeBm9ARVbIo81+bOAR9
ld39YJHyImhRXU3E9GWH5jTGVp0xiWk3sd5NNE+VoCddU35pJFIZoWP0JMixJfwLnczfc0jMGdqu
Evwd8jE7Nvp85t9wHs2Jy+tM1+KtOZ1CjhqNIV8grl0zInZB8ZEUHxp1gkL+J3ha3vI0AMVh9Mxn
4TcAfGncq3n2NCwhFf9fra5UZImTK0znAPvu0WcOXvCwqzRelTG8qC/jarIdJLkBNNQLHlBqVzJP
YE9pbkBzg9LeWtAzfflrxsdlA5dxrJi6DR+ITDRw2QRXyt+QFUc/+Or47qQIS62BPpmvOXtjWwmW
nTVHQ1DRPTn6ncks2pE5dUn9FzIHBQ7ZOQF+o1dXeBxrWRXWBfUnJAs5HBn4Zg3cL5BeOWAPeOKD
MDxQlDHQY6eBKG8Y/g8KC0we+F47OVWvYamUNgJ8dlF+Kf0z1A8D3mw6MCd6bdBNMrcUi6tOsNoK
ooUHDs1MObHH/I1LDupmY65SLO8+/QdG52lmhDo24o7tbgEkgvIwpOqetr+d0Zd7nFsD5Xu0U5zV
sTp1o3IeeZ/JBIlJIEDOVin/FkUJ3zl2DmCVwPH2MdiYlIMwyTl6Trk6JRipBEfQoAffPTEPWTpL
2kEp2p8+hJ8K0GTqWKMrC1QWNC7zQ0AiARt50wcCMUq6B4e2a0ih0NkTw8sVAwrg07+xXEfw/2Rx
/TaLTjn3e4HVhYNeOZ6J2rJjIsiK+EF+Zy5c+be1bC3rHVRJRyn4qZXeCaeVNSi7cvaw9al4lvxi
25L0zRL5XinWI6OMjABSaOrHeV3Mo8dgi9HFribPoUFrUf4RsSg51gTCXiIFUF3bVLomtXHNSuUq
p/1VtdhWlh8E8y6E2M7YHbqYuAqs2FAhpm4zNKUNd5HTwaK4KgCaIPH34tTtFYug4toMlK3IATCn
PF3CAk0JqB65fhO7NcVKxMt42a6hEejsZZcdFwb/HPwWVs4mX207K3sY2QhDZMv5ZMSUn/JC35He
xm9ae3nm2yMj98Q49wHNLnwYIErfxUg9xBbkAbQX/KJp/5nqH6rxTyG/TgpD0O9suAIwwebtud5n
xaeeDRD8Xaoct9RsbUOsNYSmt9qXlvhbzXKG4nP5dwIDJxzK5m452rMUq4wIm6WCxb/H/onKhyvK
xTWMUkQj6AzGO0eykp3WcVCUQ8aehyxPQmz0I61+eRYXYYCMM12aaEpsO7CoXaMUKotIpRq/FN4B
fbSVWZRioCw6i9LMoiSTlDGWUwXlgyGRqIXQfQdseO2m/CKpximmlrlUvImlQT0WlHpVyZeYgpKX
IFyLg5uYuABpP6EwLWvBAFX1pmF2HQSvXNr25PxUZmd1PB9YYDPtJVqz/TXRad7SU9WTp6n+Se1P
GLAZ5j36Uc+MKihJxLGG01j7rZYuxYTeQI5LE9+qVoaE6Q03k5cwDSav+uOt8T0IAiuFs76p8go4
pfAuJHgXCvFXEd7FDO+iJfoqcRIb2N7NyrWGH9MBVON9otcOI+pLEKrnKZFPPi1UHWZhScpWMoYE
1Qj3FW9mNq6KyymLlSAmcxDo4BgYKwj88uNnBl9GHr2RNBRQVoqo9tqedMhaa4kVErGZnXKEyFIB
ZMhploML1jz60Z6O2RRCwTJxwgdOfctNEmPiW8UGOy5faWM8LbAybcQgpp1uxW8Sad7MeEFuzpI+
e/4hyAj8aebGCqQtmQcz3YWgVVfTMQk3vlpCuQnVTcgBJqTvTcdvgROS6CvDOtfvcFyYhaNMIyMR
2ifCj4QBeE6F2pcaqefK1E6j3Hjd6JO/Ik2AzTOPZpuMHFzViTE8Q7mjORPGKDnvW9NTUjkiNDsT
kpbAv47lXWP+gtN2RWi3Bp9nFx4mfUQaSOwaKTwuyksiEfGzSFPNwjkGIJRpf9o/InlnLRNPMZc2
TiLPEDAxMpiZH314zXObiuGMMDc9ZnAAROhBOYiSGUdJCH1E+TOT6dSRx5+QCeBnnIxIPEmZ7UN9
iSEVVta3YBG9bIRdR7SwbtlhAzYK2EMZnXbImmvCb4s+Lo5U3EivALiO0PyPpfNqbhXN1vAvoooc
bpUACSUrWPYN5e1Azplffx76TNV4pqe72ttG8LHWG3d9+Op4O2FYkRCBDOuCkq1+JnQHE3iSQ3u4
YoOkSHT0BQVV9m3nGZ+0b6Q1R2FwSAgc7FL/oANbB4B+yDFUBbm1f6O9m8nWjxoA4+BdU9tnFA2P
cd6KJmFVyr3Qf0e6XvtBuvqGcC6rg/HMhzfUzV7xQWEcb4FX2/wwGbBXhPWvslXWlvph8YA3QJ8U
pETO2KckitQnVCCrdpDX/LFh+08Chmp0EGpE4TpnBIEmEhCCCZKjHLqww8ZfugI4Xinvi77Y8751
kyVKeM2DPBVeKRAEYowEU7Nssul2/DDKc30a4q+eAIucRImhuaI5rseNOvn2ILdu9iMRPgTOvebD
yiX6549qt0/fysVITq65vBHV4V7I+bpghNdgR5CpieAzAlVmMXNCE1CGtBNzErzwQw3kaHjI7Vng
6W25ImQXB/nGiE2sF2IjkQ9VQdX4SkibkEOojne5ZK/dJReLDqhWI10pX8XjRgSsn4QvunEJV0PY
GgR2sYzTmrhZ5H4y9kat0r50Sth6pKiIHwwsv331kw3T2mR+Qch0WQoyltIthYCO5L1t0jWXYD3S
yBnE9dWqnkbxKyxVw+Wp0EiEKLEOkD8LHCRqdJMy+gOiTmVz96dbQuQVltoAFaQPxG1u8hlbbOWp
MPRYk4HYW6Akfje2lpLXkIbeVg42BhkqafevDhfsEKcr5XGLLn2BuGQ3jNFeZuNBma1zWmpfYteR
aK8oMVmgya6jR27Xta+GGjWfBOtI8VBJUXu6ypQE7oBJVj5WSv8smb58OofmkOdSGM9tOF7HP5Ow
TMDBELJk15sksyUYTVCnTObMssQYGjPTrFSZhkNeeorsv4UxQQYL7lellzE3Hl0mvmXVPeiqVaDo
++1IyGi20A2+eElR9i/vxCLMuZiRm2e3jO2jjwkRq6pwHUxhv+stgIIOSXojRe+gsgLZiVwOykmX
zzWf6UWU1p2qHAYIk7hBulPMO6tim2uXV4LBezsmbqd7U00qY6MpYNKkca2oCC2tUXwXRBYwMgeo
rTpi68pwCRAgVrow4lcu9ORPZwQ9EJJgVPiYFixSE0cyLuKQOQYDy3zSKTKebjrDdEuMd+rfpjA8
z0D+rHm22I6EMSQEbj0XKSeD1MSWHsJny7+6/PseNwr6UBq8XDjxfZ3cci25FsRYDlpwA+5kOjXh
eSzsIoaTReNhHs1DODy23Nt1RBRlP9zjrEM8DPB7FoyRcNLiHBfdOejwt29S6gEVnBkwQPw0Vbvv
UKLGMCOIZG1Jgo8AzIX9oEzdbTE/EjefkIDUYBQknxvNU938q1CBVDg2Dr78K8p/iwieLhf0R6ru
adfKmrmRBLsds7OPzl5AZy9R8aZwoYtnAF2S95Mzxt0dm806Bssvdd6vwbaDfBBJv9fo22anp8S+
tW4lEWDtYNwn/zjE9SUR9gW56PyiZYxaoU5P0fT+Aaeg4CE2z/PsaMWlGN89aJfc6lwNlq3AqJvT
GJfbIh9qBiAKldSV6lsYibeYfQdfdiseAxR5WYEvzMR0QtcMPk5uJ2FlFD8qPVzSR5zhIYlL3xP8
i8CFMZihF3F7/tuw3lloymV2+569nnG5+laKC7YG1MYE0WzKul4jNc3ULVk1BLNMHuU1x0yitWPa
tayFmafSApFfqgL53ymzFvJToAujwxMWYAoCQKeHpUPnl23VEv39iIe2oa9o2jUU/ITWLQAMbpCA
Z5uQID/CngqPXyclranFUsC/PJMj5pMyW3yTY7ZSjiYoE67cBgHKCDZYImWA980Jw+0L2gIkwekQ
74z1WgW1NgbLyQTfma+IAhEHhseERhrg0oNRfouI4/qZMDZSp2hAOPbUTVvi3RefgwSVPXN571aI
mxu3dI1RVk5h/0xOn2x2M9NW5P4owqEIxrrWXtK05ucOVdbnmhGBpjA0SthC6QKU9g2fTYwUKvsT
iACDEoY4jzyTspRC2dVWyrWqp8lWZmTsuH46lkfYplajZzBJFtnWqtITdNA0VpPr1JjwpLzFJVvn
BglU5qpB32TuQgxFiz2Pv1Mpz1FGIoUJilM/SK9JGFO0ihVlJXZ2EtInZ7yUfU8Yp2o9gDvKp4/1
KSFoGXQloZU39U8NkXRBt7fSG//HCmC4RUcGQTP/geti4HxR6T0VNhp0HG/FHnJlSLcWz2lIq/MM
ZBOKrqKHxx4GCi2yfogpMuhBTqCHBesE3gE/MvP38M1tphdpbhcDRE28D43pRbUDQ0X7y1qiroQk
jOQmTcew/eJoE+DxIqPfCK1y6pKYhbW6ZsRshV8xZuSxIGBMelavWNp/E0HCYqopGYVjgGfE+Kqh
yzrJlopCQs92eUgQUUt179aHtYJFbOxWImiOwP/IZW9tyvFYvDqxhMkwbL1y0VHvUIfCZLAUzltf
KW39nCwyOkt3UrwEgX82OZ7SL0ET3RnevaEHWCw1ukPYVxClk/w5QrsUBD0wNvAuZ0xvo/IkJBh4
yCv6FBdRfmbZRPgTytWCrtKnBCUM/JUKN0H54D81r30CJFBHl2QvYRrIY4rMiNcJONPDDoRkEDZ+
weYQOgC7vSU8iqF+gLgB2wV5Tc3Odq7WrY+ajiEFVAqupYFweBnY/OXVhFwRCx7CTG8CedNyXF0A
cWENGfXZC/0trZ8Mbb7H/hMhuORlrg2P5c2nv+biMFPTXZIrG+eALZyT2roGVVxMB1DDIGkLDEMc
cESQvlI9k+ldl5VDShrQwq3jU0hR9OnKOjXEF2+mmpckH9x6ayB/HionPU0w++RnLfdz/iEBDDTc
U+awCTnJrJrdz46la6Buu6b26L88poRX1/jbFepMiIyOyGIrsdsXjk/5HjZF3p9I/dwwZFJuB7fl
Y0v42ICFF1cEjRY997KxSeqrystTZ6W14tSJhC91PmkqKet/wUCJ0WnoBzfhA64l6sk5xRnHB+Ju
GfKb9pVL+YpnqIRimk4SfXIkoxxp1jvWdYlmjtw6Lpz8ISWOKbe3Cg6SmU9bLZMbL5QsIHK2Wt47
K2lfUv1pBEcRwwX6IbpjU1zNZFmk9tSBAFbjbsTxLf2qEWi6zC2KUawlzi8mzk/XOrtmJ8UJo0YP
tez2KChKwOxSp62r8wpN8qzgWKXpraPEPSYmWAuVozbMx1RY9CbZxEReDRim4YnT8mRy8uiIE3AA
Uv+TUwwREYsPPCKLezJc9kL3DyvbOJJ+S0sBNUxst8v+KdejYyregMBiYdZ1YmjerDi0A+sB/1zi
q0YiLJHsIZPskWlbCjPR4jFR//8nY5BkZQDqdatA+xF3qQQzzIQEiEcZwzveLjN8a1SF1nowu3S3
7DX+UYmwnzHADCB21RIhSgVhuVcqCUl2dQ1PRQodqbiaXcp3EKQs01y82WkQIvMlSnn6ZGSpmKpb
3pJ7XCDGuKmgYGpn4pDXgdjalmYhalqHJN1Pg3FWTbv/EyQy9enEUVb+PK4kUhLbAOEMDECMPgOQ
WLr2hBIa3Cj4GsNHtUmiUxHyOaO+ivSc+vUrZW2gHBuLSUBrj4q+SQvFC3lE29oLpeKYBF9YnTct
fwhlRBpRJyzMymeEjou+zQ38JmEgMU8EcQK41Rh5K4itBKIeyxzocF98s3q4mhZtTRPVprEbsZDM
vBt9bimZW6rZod3fgpxuK3rXsLUSqEYQNy10yoyCBAjxg9KpXYAWJnnPlCffNImiJzSOD0do2iIi
FpUecCSseyPCg8EarNNfK3I8mKtGeWKixqNACDDf/EmyFK9vAKmlmWfPGlBNqMCHgzRVWzPYmHhA
4gE4BuFSMwIjdYvHiqg6DHEpmDtmS41aYAmEM+k6KN6O110JURBh/TsJ2D56mErBNgObGXyfmjEO
l3UCxaThLxMhTZKq2aRigRmfdgM5cNUa04+yH5N575MpJodffRBeiSW91EQAKWzb4XTLtBaT4May
a/4wlrp2RM1DAJS8+dhqTXMk8+Dos3Dr+dvJovTRGAOM8qU7cvK05ujqSNtQK0jlTxge2zq90JRo
JrYKbZOYhq39j7ZJyJLR+wYKniwZZuLYfLEOBxl9fI2bygQjVatoJpcHRXm2myyC3zxN8Nc5tqoM
BdPdNKvTrGZn2sbmOr9lMNcc4Rxx5IgjbXSXKaJHRAJ9UYFY0HS0XqeIJkJmILJcZyI06u24sOg0
RzcbXxJ2WkTwPcEFcmY6/boiNCNE2JZyzGCFtFcDA1HPh7VM8aZq2Ioi2Hn7D+ECCo2uJXQ2kg8W
huPwLa/JVFExeRKLhL+IZANuApAiSGRzQ+zEwJiDE+LUdRn2vJyJiTYkMMSy+6fPp4rfYGbpKM7D
hk2rDwxGCQgm48W1WI3E45mruv+TI5kMp8nWUMVFIw7bFFdksBJGaRf23S5oeNsW5jaNsN2tk7A4
aOKjM2g6Jkd5FA4lmkTUol2Wcbu1nM6CM5q3jMasXV4SOLPTQ81LBqaHLj6lonJauATCNB5qHB5w
q0vM8FKbPNU0evLhFF1zztmCm/JccjtqNFpgDwZKJQIEgJmO6DLDChPSdY3RgaPsW8rccchsPxd3
hv8K/yXdHS2qznCcdS6EU/NBH3eIF9PE2WGl214+T71Ep6gBTUctGjMX0g4NryrTFo2Q03SRPtvm
knWSVwQ4aUMvMx6xoF5ra74tklghQPdA7lRb95susluEj2hV8fcR90gSOdNUFcpEChX21Mo27hUm
55EXM1fEHLYaoV6B/LeShc+ZaZlyhlhoLrx6MvoaYxPnm/FPo3VyWCRWrOdydhaXYgRnMgsnrTOv
ZpI2HhFBxzpTvKl+h2W6blT9ENAaKlCrOLATFT2NIwRvDJ204vFVEHQscaBbsx7uYWw8zODLLO8F
LvYyvnTDcK+f/AJVKbtToaFSZgsClDVrIEIKEAoiyBnVEpOKgz9AMmzw2yzZBV6Fe8AMxO2EgVcE
9cnLb9lAmYFxP6VqM4iJVZPdiGICNSLhZL5onyO53pR/2LLEHInqQ9B6p0KkiYjOnRi+Bd4vyJ74
cX0G/r46YqI5zwO5PVf9Vk4wLZIn8QwUEYoBamGWmZhzUbH2jHY9n2EoLdK2YXi3EJhOVBPHbHcG
nYc5hEKyl7XsilJKICjHf7eQoj7ZWPri6Tf6TWeKlWEzG9V6TlyYtv/Cg17OrlGl96pD0U1Kv6Sc
k/iRc6ELmSGOMFKxvyUSUn7aec0xe9Ls+54Wh/9YNZI8EQo20Ouz8B6bGKhI0WZGNxYxvHVKeB36
RPtmf9moHP7DDvybrlr3Nr1NPCgNyjUzXSMihqPAKt3ZAhNLmThAEFBb1KXRZbgzF+usTjUbPCOr
RIN8ArJL/B6guaZXZ53l0nQscoshLEW6oKNlY2Ge2lkkG9GslhHaMZY/H5HVwqcRBMzp0wj8tbyq
Gmfm+PP9L/5KNN2UaRMDsRDRbAvYwHX4QqBLVR2BuqxU7XxWuZwxi9F/b7Pi3JY/NWDTUG84RvdZ
fWWAj4eHoUx3ZU9xNLkYx4C0XpMC4BEWDPVWPjxavjnvx6k6ynVkh3FmI6Qd/+pnCtApEl0MhLHP
oYlDut3RqBJavU6B1MFUIIuTRe83IA+/EbW+0rBLBCgnxPE9zP8WGWsibDv1B91nL6/F5tUA4gAg
pBk/8xfs5JAUO6Ac2qBx4Ydv6N/ip0iLDTcqdnR/ljzCeY4j9zdtYZVs3XNzrTNNZzzEIdQfxdYi
zK4IdDDN1SGikz5R/hYIRRq8cmBaEXTP4ms1obOg9WGTMC12bCiLKo43rLYfh6+EXLecqQS6fz4t
3DbKRKfFemnSkK6jmf7GDhAwl00LkVn+wI+3jGeUolMsSruDg9msxDzEnJ5z0cCTSLCa+y/M2bN1
6pt/AVofX/6TwYfqqmbzBEJVqAzWMS0ZgLHsDoSvsamb8ad+Dhdsi5pTaBCDWx+v58o6sp3mFt5l
wv3YZIgkIYhTO8y0IwZzu/Zx8ib5uSbym6mpBkkAzMjUt0LYoYzTumyFZV2tBn5BSglauxE+y8bT
+/dwieELNG+md7Z5tclAbtFfU95VqkjoCU6NjcrglQbHmGrjEBBq2TspfXQmzpChQzfa88nyu+km
YQzFpaZnu602DPIkeul5vIHBblAut80/hLcyE2Dt0kyxTp8VwmMVhz1DPu2y3UabCbJH/YnuWqkK
BCgU1h31ftypGQI4zNs5sC6bGePKJANGcHsmd260hCcqJZq4i/qrnqIVC67WEpeCLrdax2HvUtgo
W49WJ581uBpDyGoD3mhEUO7iZWZSX06hScUlS3w7ij1GbnWjf8vKb8kLkxl8A8vPjm9i0OWfCjzv
kq7+lIQE9wkV0LyseRAk+urx5Aew+CSj/FrIRhFZow8kaNtcguDpQvXx2I/VuptxhE47iYbySHPh
lfZIe7xQJPyBcO6GTu0atLVF8JvR+9OQGUo/MO0bTvw0eL8JZHP3vf8WM0/Ox17pHY1/lT1gBKnJ
BKrjTtLkhNkvfWgStt/IU/j8dZ0eJv5t4xOQQsYcXma/iPBa6Z7Wu27XmV/KpyIZ29HCcx25wsQa
9K6UCxrXA3GAdA4+FljS6djvhpZ+ooIeS2R7mh0mNzPyhH6zoCZTa60s3s7lNZanjRbv+c4CkSXk
VRmTy0i7EvtDr6XYGQ4FXgvuUNoExt7DjuAP+1H99PHd5Ipr8OofRHKqiJzMuqslfAxycqQBLYOk
EeNDEpMsn+uHhES6laSRsU9n8RAUD7fomwd5hHdamivVK4nNbQT/wKsfIMLB4E0QLWn1IRrsQnF8
csM+ZRc/uymwpxk7hZ0rqLfzm2JwwISX4RKTv2ZN246dROinna+wV117ap+FCUI9xv9h3azZ3xGV
wQrj73y6NyVAng7oqioQPlnvCld+imm+2I4ErLNS+Jl2D43iaYXthVfciPCfH0Pw3aGnj6HB/MzW
1qlAvI3CTFcde0s+SmC5/jkRK1fla46Z34s/2RqZhQmzW46CmrRIkspY4TvzXBNj1IBQUuyt/1Pp
KKXw8UzvcC1ku4VYSDhEt521qmlbzkBiyADYxbzjNKgjEbf8rmLuoI9YnW3xbIi6Z+AR3hLFtq42
kmgb8W0cg41XO/z05MVdc3/dkk+pd86ETXkwtE0pU/dr2t1YO5ZobOXxpAsh4+W+r/Sjkf8Mwi5y
W76VbK7Ec790VcNDtLbEtFe9xqs4SNxU/sbuJHkFHkHTuW3JhFr1a/USmTwkBo2sefAW6f1FW1zl
/SbLvhpaNDLDnYynXlPr+CP+RCER4le0D9UknjWiFwjfEACCxS1xAQF5BhGJP/7RUJs1UfEbf9fz
E5ntmm8xBniVFZtu14NBHXP1mvj8q5p5Uv2eyesJIwLY0GYxeAoUqxB9wNQ5RZ8T24pAhVRD76pF
lWz5Fw/qpk72AbqG4ieLqQcBrUbAIYfHSFSP0tic5kg4MfBbmUZ923QuiVbP0VbPkDnDRpoFpInm
fmYdjPqaVhHBbSt6MfG/DCjJRclpxHdoBpMu2R0GoU3A63ZSgEzkfjl5N0T0OMwi6Xwmhp1qQBlU
l1c6zoo4psvzaaIdCMsT42lOSI1vrZbzWAn2FRJDlGiVoZxTaOZ5WQnrOzXW3DgAYj2QnpRShUEM
mGt0OSNafsjrHzPPr60SXiSEeBhzEjLNyBPVIrCFCG7V7dD0kLCNSpNsUg6wIhYc8VsLpSv/XVxi
/YC+paOmtfiZIVVzO59aBE7g1ssHArgQkLMGf5zOn9oo7C0lOnDml9pkL1aen2yBpZG9T6RHxcQM
jYjiUuwgaOAG37oH5JU0aADIZ811445aMK0u1X2ESiTaR2QTXNbv8hxLIM54UhQ5ZhN1EvT4Y/fP
fxVS6w5h6gq1yjHYOEp5KAmjx64+m+ObgQmFHD0hTRf/GTw/EHHQXy0KQNaT0HljTNiGIXm1SrRU
dmPKMElkwRmDSB/tTgTp1oHp9Mkew0mgQlMQsqGr25Zvpsh3ofuSdZD32BN5m4rNVg6+ZEDlcnAL
ZG2mxRPE2xcKSjBvSkYS8hYvXYE1NPCh0ta+MMBsJ8xGM2Hd8XFeL1tTs+3A5mANhoblqYf7PK4a
C3IBmmlCjJtrhzCLvfSrAn8b04EcpRipIBFCdAcYXOKK+PeBRU3eDV0D6o/JWaMVUrgtQts6HC+8
52XtTHjr9DKuVly6DVwTtpe8WoODVaG/rujBXbwYGBXM8dZCEAFvTbsZvY/po/mpNmKSOVKGPkLY
KeDxIq8W7VMZzzXRAQHrDnqNAn0UBfMJFCPJnyTNtOG6ZMQp/4zPKhOuSBkzbDdSqNw/snYvLAN7
YCMpl+8zGDftgwJ5xh1LeOjwgFQWKw8CP5wtWNRGhJq+QVKZuKJLWo0fppkQq6u5BkKbhH1uJGde
Y6er4JmbOdyMgDWRWrn9l7iAKGh3LGRGA9qdDu1OR4GMUvjE7osEgK6qgVmWcFL2Q41oknhyTQou
NITwfihvB93fRkaOucDEOG8W1mpVbXq6We2JdrqelkCMtQKcB/fKuCEcN3wmXIzEOud/GivxxPDc
7BDiXcho5ILIjBZ+bFxjkYFCMW9lglu8ih5KXD4+LI6dpD7KuzSI0ZhrJx+huNzQVqDDRJOyZkbG
fiBPYtgr24jI1Zmw9AYTc1skWzpoJ/OLIYfW0kF3VIks8kjcVhCbIiXddMNj/0dpssgy2SRmT7mO
aumJguARvIYV5cnkuWmUXybBpjCuNcZN5mvoqZT/bZnC/HpAv6S4U/JZPhvRfOsYOymDFZm2LXFy
SBJKuC/5O1rzVvMgBml+0fCJzFexEa6qUb8FBNgF6A0Y2RyRxmpGcs6+cHrg335qrDDUhIHuGsKw
HTKJ1GOXQT1h8dRsmNMmyI8Cw3Y66ojChGOphScD7HqMSNkXP6vRtxvt1/weExz108qnUkpoFu1q
6pH1NGASozFoidzciHhFS8GFc0CFWgpOKlDgIp45yhhYKpprYFc0EEfUS0hkbETufboPtOrQP6X8
1ASUyY2fUJI7Hu0ximmn56mqXQD6Y9nrx461GyOXtjj7OAz/cwehU+15YgW+Op5aidND+ZuhV6px
Iqdh8Vntm1k84EU+tDGGWmqig0Hgqm7CnBxWPtTB1XSU/ypxaMlGJF2e1XxXE2lpyD1PCP0IvIdp
hxQb+ojOPKH9YOGSnkhoPpUg0dp8RPIKf/rCHC0uutXaUen1yRLBqds3yTjV5EhbCDvVqtqFFC/k
vLz4RTlfszS+D3L/MLr+0HBQsrqHU/usWpAnRnWZ2EOx0p4El+20APREPPXqCziz72bAwStClA2j
M2THtO/L754X9ITn10haNJhIl8EOmI5EpP/wZ5p0TXnzWLx5KEbjbpAOBmjDVn4tKMEcHTRbOPrL
wZp/KAhCxnw4/fdCXTIox8Pwksf8rRSPFYIBy2zWUOwW8FyI7svoH+b/Yreiu0Jdylj8Apsp6rCU
fm7lGw1Y5BeHO03fgDUAvyQQ4xHEeI4RN2lefoxRpe8cv7zHX3PfH6RAPgQSWBHvblnQDyO19VBj
M0qekDfYTFLXKDpApEqVri2+ezlme6Z8PmMvSzjS6ldUW7sk53W75AxjGeRkTmQCuypS0pUDSuLS
IzG169slzmXGzDiQLt/y2yh4GCeqCef3YZOn0wN+roQjageWzPyj7KHdNfMmQzUBxoJeW9Y9Jayl
ZX+uJfXGSHJNfuJOutL4tR5R0KpENuEuivC0NF13HNHUJzuaS3dWh/WNKs+w+1ItfsOMfqGY6g7T
E+gs0liqY6qgECSoVDn9t1b6yRWfI4o9OHPK0PjS0S2qhMMuPBpYH6KxBNSFw2Ve9GPJ8J/WI8JL
kII5Wl8x533mIkyBuhXB1X5HEGqdf9zlmr1Ixgrqb0FS1yUqLST+3Ycs91uLT7E2SLSgLxxdsi9y
+nIjm8WdOddkGlZX7xBXsYjTi8uO5tAOMAkul52EBLKmyXWmGQRsbKhw+oVfGV5OkammkE0vKDVv
qcB6YGn3NAwZQCo99oMWC6Fhp2LuzBVWBEoBxrWaUxpmUS4ID804oXPXIYro9UO7XXzIEdCGNjsj
+pCcnBO/uo4EeBFg81RssRptDXm+AV+8jCI1zJ2oyo6gYvUjq47hfQmbpk2sAye8KVN4Wh7NQvmF
/Ey4qEPttmGNcqtHWwef8adF49VU/kyc0SS2X9uMWT8XV7xdAydpO0cwdGJKYtcwOzdBgcDxbFrn
EHeuDBpgIHeHh9OA+woDaJMvWi7Il6GJEypq/DSHW15gUfrSro1fXbhAMmQBy2tMMQxMff4nCKBV
Xbw3OmoT6tCTgTM1w1+HMjAR2SLiNV7AUcA8LA4D5xH7s6tzx3dD61qwJh1lCloK1F3dI9hXgV+e
j3/WaVMtB7tfGroYOxgqoZY1sz/G7Ood6N5w0JrYNc+IFW+K3hNo/GC2/NCm+ib25S1PXClDEYyr
F3N7ioO05nlmizxoGGok29f7xwiUV9N3S8STqr2svH4V/gOwpGOs1BvTmZlSdMmLU9GjonlJ3Kuv
NKh1IGCA+qg0ELt45EFGbUNOH7c6egDROLeqxpJhDcTSMnH/BtwBsyuD4qwsxsi2q2+VpV+kiYCV
6Y6jAyZEgpHGvALU07xCOTqPSXox9OSqFdYV3eMfo5VloMtqiHspGkxH6dsSG6u+DPHYYXUpB8SR
MWJD4WgYG3lQ3wzm8xOcKrzJh2lK3pBj047RycJ/IomlwrmaTvJowmp5VrqxNN2Lgu4YRv6xRv/R
AQAyocmj+JTpizUNFN1gqhPobMI1xTgSynsN3g4tv5N+WXK8J9AWgfJC8HZVgc0m3gcQdjX5mfR3
MLSRE0JiJXo8ZypLZnjTThizUJYnOwUd2LVWpLPGILsYHYK7Cs0UIE/pCTRAfWVFXCAuks7FQgXg
FDoY+biBxlZ4WZVi+4Sugg+jIm20zg3LkZi+qfSoRfq8IZPjqhYMK/IKtUUnKgeSDtIp83CloVY5
RtXohEHldV6ivRWWf5Okaqvj1gEBFundHUGzKv27Q1bHQHkWkTNqP3GDrPce0j5eleeUKmcaWX1y
KUAxW6gi/xzUVwNxQFOke/VVYW9Wmj1biJJo14SqwAVi9WUvVdKDeh6+K2qrNfAtglt3Is7sGDJd
CyFaUfCj0LCju8G7cUTblnOKeb14lIlaaIh8KFGOSPhqZNQj2SIZobxzkaAQMdyv4k7ZwuXyUfbb
Bc1F3qO2Ay/u0dFDkZV5ctonU03ICwcKxrr2f+3YPgJffVAE8YhC7SERHgyrufZ86KsRDc/AQ1Q/
t4Qq2o33wZZ5ASdbDbXCwDcTDDK/l1pJ2OH0xJODe4tiImRuSwQn+/kweVNTeMtznara1kIcbN4S
0OtCJcodPtsAxZb22D+Ooy8flYSOW/+r42NHlnTsDJUDoDmetD49SuuZsU6ycif2IYMzNif8miRw
8UBS5UM8fGe+ocw4ieV8icTmXGPrBQeWQMFl2cMnUxukioA7jgy/PWeigHMxVGNU9tvlPIyIgdU0
9P6Jx7HoU7YntIip0XaTyjminUWoSBDMOqb9FGEszIQaBczz2po2pk0WvS0IuwkigdAj1dODDiI+
cwrllXZoaRNOuA3JXDnM3EoJ6lEwOt9fIe1JUUoo+Z885dsaEjxIaY7XD1HcEIhAK6xEA91SQvVg
7VdHZC6HKnrryRRtudQ8HFEaOrmBIhKkgVHY7MWHpCQP0rFXC43awqqOkKwcvCQdu0pJ9eDP8hlj
gHRnDoeA5zTjOR0JBBipSUOckQ5EnlkuEoyd2dsN/cwE5Mv+BoCLrWnaWAQ/Lm5jGoDWS4g3TIyP
lbJCP0PJNbZeYcMt2bWRbfJlZaHdP+FzwsXSnr+TkvUu0YNo3giuvflheJuQVi+8PuqAQfuTxLNP
kJGFlkcAxIHBIot5SmkBuJJy6xA1ScjbgUqJfXWXkAao4mnRf1O8MwWHkJR6LD4SwcRjoiKcrchG
W88LhqE0J/yDxdwSC2Zi/mIDoSWW6jIm2kOrCnuVtTIKLlbObcRnYjZbhXmnNJu9+V2P8Ydgia+F
+sVcofxPZ8PgcexpQAtCO8zeW6T7MgELwUHFJGIsCTyUedYnlOVmg+yN+lMjz/+zEFM7Sl6ijugc
zHAdcqXDadjNODzKg6JjbkVYPHlWQkkY0fwyCs13DFDgZBFassBZDbtKnXdSclNUDVvd4hMEhIJD
jP3m2m7fxTLkdAFo8mhtJ11BWYYQBt4OrMpiRcdgtQTXSqnKmrRKOsymnCglejQKS5yWU6VFFrXM
ZV2pEb4gcsI0dXOXskVJsZaY8OP0VG/pzmxRb/GnyZxpAwE0CmdaADGVwRwWcGMkL0PjRA+G/owP
2EjKC2cUiRJYV17ZqxVR9xrVBXYuH1w18jzcAKjFtXD4b3oKGOfALza5SpYBwl3aw20EH3bDRFk2
9TqDPprZANBW2sPG59UloorkmVaJdsgYEoIfZtNhNM4Tl7iwDY5XmTDcEFuoAFORIncr8BvHbHIj
Xxyva3/U7uR5zuWNI/amiNZVhCZYoZkGN+8OyUx/ZOzvDYpJ59ViHSgoJkFp+EEy/Gy+G6r4gq22
rGdw0QdjY9g0IgNy9LiJgkJwNYCOD7ySJTLKVXLPFsU4zzLt71konrM7ejo0E7O57sjUyFfbgMhA
wR2xAs4aNbSEdJ+ghMSuOC+U2rYalxRK0SaIhbLJI10x22RcsBvlKJNQsZyg9At4GIgwDwVW7GgS
Q2k92MoTEs36p0XBMgW/UVobTZEtbjJsdJjB61VxGcb8Eob6OQvUQ9Sxzcve8LOvpPxiCvHJ3MUY
/yapx3JkbuvqbehxFMvoHBS06FZtA/bYJh6WDBVhnuO9bXmeOWpCfzMpj0o1yOT0ndpnP3YqKTo1
YnRSFPKGxhEkdnhvOQAXGc+MNRilQoXra4weRCUWQAil6C04MYqePSOFLMVw1tDLiZ2ytC2L24jR
0HLk6aZhh5bUidjU1qkmDGiCYfPgIUfK7dgx4K5QPRsXLrA47xLjR3o295BYWQEJMD0C28Kvt/2p
qyO3UdEsq6C0644ywIncRF1/BoK0I7uDlhG0P8bgtERhKCVEByYRgh5z2rTSN9w9xRRuB7xGBTqg
jDpkUyLKkD9GXSIF6l+Z3lZ5M8f6+f8YO6/m1tEzW/+Vrr4eeJDDlO0LIpEEs7JuUNKWhJwzfv15
2PacmvacmjPl2rV7K1kkQXxvWOtZSumE8xxQuB/B5p3H4T3V2sCcpQekhlbYnoR6fhaL47IpeVax
H2yxFW/nRaHPoCDJ6C2mcAvXsctR42RufZyq5hLXh4TelbHAXKOmurt6KRR8jIZWq7lYBb2YqDbj
R1VZXmHnzW+UbgQ58TRie2CD6bFcka1fY0Vtm+9IJxQ7X3FD6sMcEy1cCUgROj93NYhgqaI9ZBAd
ZKVC7uBGYN6/EkMehKWyFzSeQku6Tznd0tKOrV8N/RHjODdo6QSH9xxfpZ6Fm7TsMEYJo7qv+VOi
5eRoHJHfQ4DHDycCsS/2BF1w3tDkLsthEqgJK3RL92jj/LXO+hfjElYrFixnjmf0GzAy3sj64aru
z+20WUhQSe3rbMaO1n7UGrlIDdGXbkoebi8xGVIGD26jZ6Ygtc2N2gveuOR+CypaJnvtaMO7O83j
eAK9farT9SS8NVa9AwG2K+2iKw/FDF+oBAhTTWguwUZK/rX8LmKEKku+K00BP5++7WJ2PjH7HpQT
vaL5ZID1ISNGhL6zfM6U8Cgp1aH1groTN3KT+b0pEyGzXfI+KCsoSPFRcFQlOa6TdVjY30ldd8jX
11o9QZs6SqF2uJsKU8DcXzFyIrUxdmUI6IfJU/qjL9yqcUSCQBhqoFxw2ooCxAd34iwmWImSkpAf
vZROcrPPQv08FOFFHPWrVs63bg0ptHHly90Dx/1FwLwzNg+RN5bSbVgKepf62lvjRb1ddREmFdkQ
baDn9BvTJTRbu86+yjwwwnCfzVPQWBEIg+5AGs1BSuJjpyVHYWfBN5jMddOt5blrzFO+akfj0kf7
EVLPVDwqb6Elg7Ksz0LqxsV6UJvyIJFtqKMUm63Eb6GHK8Q8wB+WlJcumEUj0BVyKjm4+h4TsIyy
71m/JRFaiNok0MXOetR96v4r6andosNMAJFyUpXWKWp3nOyol3ZznyOMn7fY13zx1AIWlDCzgoah
9Ig1HDGy5A+r6bUI0KSzmFOcqLTmuCsM6ygg982oTvOSKs0qT6juj62Br6JMA7g77Yg3rXqhMDmY
T1l/wn0rp+AouGZXp1DGnSiPu+EzH9WgtxiXsSAqgN+WUsKO09FvyN+5iB96Y7rxCIKx7agNQn99
UyWZBt4F1+6nuknaOXo8SAa88CUGuwEZEvrNWXJMuBovlihvF8zpiTYzUgBzxl7SzfC9KDkLN4RP
IjmBinbL2CS15ifAy41sDBiBgOiA1aMyIXr71zxsesRh7WvZMgKXNgAYQzc9sKWcvQq5FdBtizNS
/3Sk+HmJK0dC4veou61WnuTTXLGZvItd30xiqaTyI47gZ0K97sszReapmY0DabyM2Ry54oQ4CJLs
Pa9x5sFP4cWIhnEHSTWuEWYjf1yuMnsdVXxMy6eprZ2BROPnOLp1BcEnbOtQo7xEn5WZeCCepxmd
UkvqT756dGcePgnPRJqu7a2VFghIY1aG1E3p9lmiIJY8NRoQJRhB1KRBahLSllArrPh+lW26aJyI
1VYlMTa1K910Jpb16pE10HFaHOIhe/zmAgRYQ+dUv4Grlb6GESYV4mJLZVhogSfLgWRI+wg2l7yd
+KRaveT1u6ybe9TaAkt0UgINjcKCGayrhPxyrwNrVhXCfDqgvWLGDAMVsdQU6gzMKGyoDF+s5h1E
4I5YvZ301pBFFsLCxuIUhjiYVIozMz8WBlqVO74TG/mvkj3yHHFHLTbwlyaaJAqbOyl02hhlS7Si
sO0KJmPFbYoUR+ZHYPBmABMU/SkdXRIXCGior+bN0MQzT11YkkmRzKexWY5qDd5d7wLN/NZ4NrS6
2eUp6RzM49lo9w38KovVKRmK6ARqS4WfjReY4ZKxoRiN0N4pfLB3NMaCOfs+lateZ8uYUzISuheu
nBhGaZsyWI/HVHW6TPCYwSGbqFn8fIrgdJl69fDz5xH3Koxd9X0xHvOwvIi82qPxzFOhCb9Wxmby
cGxUVgfFrktfzXmzlYbB0VeIyToM+udYRoSdO3LUOyKcbkWiwECB0rzHACNSjEelX9W6p3eDR4oy
LkIED6+OyMXIKLbZzJdRCeFick1V6WmclDPyH+b4pAfoIxcFhiucy5v1F1O5o1r8vC6FHwnhKeuZ
i/wI8XLqkGgRTs0h+tKyfo9RBKI4LGHn1qDhCubMEoNT3q74uDchz3e4ndgyrXXjgKueDC9Kmk0j
tg7DISwNziI+ChQ1ueA9k0U7109CFp60aX5sVyBhLBdFA6iXOwi8WGhWeabhvw5Teha7C2XlI/fh
NrcO3b7JMdG9juNLWJyMCQAYywrp3OqrHxLf11Ss5bnvLPt5Ps2G7qkhzJJll5pMZIh39cawuKDf
vRm9TpWu7RP2nfG4WcSFCKP2xYqFF5IVXlftvovYFlgz6Pchq5DSGe0kudxFWIDRtmu4SDJr3iVA
YWQUTh0xryWjyYZxdN0eDWgHeDeRaQn4y+WOdBXy7nMtPfGsnCzrc8CH3FuEAaqPahP7qqh4qe4a
MLOXBI79JtPpOaBb4F9nkx+rlseieV7xvucfmgpPQ74ZXrN+IOSPnnUW2aANBQCL0ceMVkxmQDrq
N7UqH5afoei3Ca4awWi3Q5/DUkOCcVnB89RvkrdC8sL/gzxZpt7Ez6JnMhumwwwt1+AiAkqtGOrh
jn2ZULjE+ITMD1N9HQGm9cOO24jC2cWA2kbuh8ZA+gqxQ3GDyRrcfcWwIXC3TD+zl7SZHAU/P+UJ
zQfnZ7x6VyD1gvkd64KTCPBv3ngQOmYV1jVi57APA90Rw+s1jGc1veZhvFnhawpc4Y3qp7YVw2vi
J4nk3ngjixZx4Yg7y9IHkZwNvsFiZsF2aGPM+uVWKam6NDIbjqoRoZjZNLUrkwz5ZjiR9p6hP+Do
rpWX6mWCCmmQKmH9jOXHaKH4KO34qbZiJ5Rbu5RBq5U7K/sc2pCHOnh9+SH0uHOqJ6LBd4Z6MRy9
v+TUDZgTJWBsCFiH0J6nhdMocdfxGlpOvL5qeXZpJJc4xah5Eb4qeMtreBuSc5t3bgwjtwtKWMvy
clOHaWvcnwhQ7F9zSC4HB0zeavYkPcUCzz9Ryr3K8r2BZzFnjoGNJFycRsECEg+205iPunGVRrZU
xX01lhyL9A6PI0ntputTimiW9U2hy/Qd03XKMT6KiII3UqM8dMzQJChrUR7kvlKxFhxPua1WTjri
6qhYngPVn1XioOizNB816dq+E1JmxxEsvh1XR61JmyHQU7RebDbvDPvLHWBVj3Z3QEOCcvQ+k4xW
LxSih3SUb9PKdrgor01+GEY6hSI9lyZr33Y8ZArKP6dC+h6dU1xdQPEkE087ViDDEcrITYB8FIPu
FiZQ9mn17uKoNdCS6cBbpNbI3owhCCffAFPxITwqUvqkY862JthBMi5AlSL5EGXEmg4UrBiQRjQx
/MnJfpHSwLKmp6FQH4XFeJB0YWdwcVlfqdD8ccaXhquAKIGF3kvMaqmYOT9a5RQidYIz2OUoX7gA
oggpOtwGLLWLgdt1VHmcOmdD/doV86tcd68pabI1gtKidfteZ3+lPfThd51VARaMKBuYM7BbtL41
Xv0J8U5OMSc3L2v+KUydzXNt8GL39VMff2mW4KCYZI1jkW7wkowd9mPAywnRehNdDGyfLRPsITP8
wSJgAtOERRDtArRpfMb77pYCUXHJuF2sZDsVq5/WHMmV6MVR5pFPkzSfHTab+jUBYRIBy58mzmRS
f0XZHduIF7c5hkV2XhsV3Zi4i8ppozXrA2FMpHyoesHQiCisFgGfOfl6vzKl4Q89mbCbXqbg7rwh
k02wHGvA2ZoQIZf2L1bdPWNNeKtN4dLG3cWCL4XYzWzDbYYx0b6u5ng14+KCgs4ig2hmT6B2voVG
VmoxjwlUu01xVqWIjZh6KzbHmtmMBFPM9MJ32e/0+Uz/NGDx0hi0YkM11UsRVsBtpOvUWdesJ+hV
QEdTPHDkMHRrr7MzEXTZo1WaC2IEOnXbScTESobDcnrmRm4gyWJwZBAerJjOp9cuIDjC5SigNgkt
pnddd+1s8NvAqZYnScAkmn2RpOEa5FMLBY5FydqNxV2OYG2N+9UD5AnxlBHBHoudgWywssqx++g3
7MbX4iYCKCAsSGf5uHrCcExCh8Ej13+GzQ629mtjynZKp1OUuzgCEsWFbFGsgup2gVOiT7wXstjj
00s4H8TSfFLHaVvHiE6z6iEz5uuk7Qv81QaLRU68cORFaSThJnylya/eCoNM668CQkDpi+KEHL3W
ZKG8pZYjIvV+DY/3SF6VBA0yBcCqG/EpJJtjKL1GYKsDhkBmGDcJcHM3pfWTxiijU+wp61ZeN+vD
ejHRQcbbbmxxI0REASg++OFtjouNF3BE89sDQhlf8xEbBOCqlhDz+axgWKOHEqGcJUZyriaytvLM
0cL1jL991MpHVcwfxVp8mBMGzRXJaiXJ2WV+nQzrXEgTzbstkS8BREs03rA+zZi+LTq5sRc3PQcV
kyHAl0x4INZrITSag0iRlRWZHZXwnvtvYyeveCX7Uzyysqi9iO2fEcsMrKiKv8Jq3/UyXEtAd8K6
IyTVrnl5OB5GYZtYb9tSRynEfTUVfuSC0Bml3poSrecIaQhl5xDvxZxqoUw+gdrYZTECO+X5twch
kDWDR0+n1mHL1+0os8cUpW3lmMOFd1uITXG8L88lDBibPGYhddKixG26eZNz+xUTVFzUGKTWTitX
hzXYY/LVRw+idi5y9k/xd9xJN2yXgjNGmOtJvOVkHZQnUV5xq7rWTE+J6iyTMa+bFaFvKPIhj/pm
2t4sbgxLND6HQ2yzMGr2WlE7Qo9HZIqCIjMcTTsN1lUzCjtXJuKcTmInP0D8fkh081ZG/T6HMijK
A1n28KrLi0U4eTdLxyfxMDbWRW46QIiaG2v5UTDbY26gVUkO6twfTd5uc0bjV61nOdBlV8pMB5ss
KAqMmjupR/gt30px3wBlkqdTOEE/iXz67578iqxJgTNxTNPGTtUlr7qrpWY3UzFuMjP2q5XXByOq
jpFaH1OB7xmyYx3rGKznQyakB3AAS3ZdoNzWBttAQI+qANlq2sYztq8UUXrV+PeBLt1YCbboSwTZ
tIbXuPkYRvUxX7snciuIbQ6fwsZPYn2vdqT2QZNeUmwNZBAI1d68peoLN3iv7c8rJckofEui8dDI
wm1i5EHYqVMz/iiBwRWfExQnUdmucbRTlmqXtsPOHE7sRD28IqCFkY3Hyu6nSbUNbkhyWb1+hUA8
sDsJw+NoDketsw7tuI2Gk7jAgW7rc8cd5ULRdlbedPIBaQOtL0xIfkvLsC4jlzSJib1jHVgCbtrS
lr7EUymwGUvZL+MUeFriF9NipMI2CQNfr3pFeVrqCMF45UZlwJUHzYFHQhRz/hOOjoaAeEEqPwCb
6PXPaV/1cAMFWv8+fUYejQmlXPRTX4UntTW5FuRTJLCnonZBhzeq0Ykl5VH4invWBK7ytmgWsSQD
/juVm3G3Cydjm0ey3S3ZxnSVXabsvjg3S88ZNnMb+bE1ezWvpjFBvbLCbTNEe2JsGqzTMeRe91XV
sPO9ttD8IjQYUt/vOgzKM2rnoj8oGAQrBBDxY8aOj5ahDknhMgOVbWBjLkGtNxD8YnZo61620v3q
mGxNxHN1YzPK9chAKSq2TIDokwzvrMq7ug1tncGABEZDpz9D2lAwXXUm8Z5yYyvo8iM4CVpvBAOH
qvSiITHs6EObMoEO/oANygYBxGSGvHFoxbs1WQ4pz3g1PIXlcxrd1kFxGHpTAfHB6b5O1Jk9QuzH
R7zwKE2iud4LPni3sJn+3BLRq+hEXuW+gGq/azcygdorE6QYbx04EcVOhOqiV5VdTA5wxmWEi6z+
yhCdhKQWHDTpuaKHVzm4IZ7v7gf4iH+bFMOZDFkTfhumjM3IMqymjY3YeqX3nbpdskfRpJ/+ddBD
W0CXEg5PkB9MLJH3Nbx1bKJ+a74nfEOPd2i5EOCeVzXQw+Wg8/uXnWvS8Oes1yYiFQsg0H1xlnoI
E+iBv6JnyTybFcQYJqmIMQvt1UA9xRXf7DpcCsk7jz5WcAi8dxlcw644z/gftVfc904TqSRSotZI
9ynjjj+8IY1X/GTZwzxQkXXsThB4/yzDk5gSXfOj4vYmOGOrnGdSniNUWssl7JE7Aw8EEwwD/lMb
H9RedXrPMo9zZm7LqbG7vdXk8F9Cb8lrT08f6Kz1Y9lgHnPG+QSMzmnwDmKIHfZl5k3GA1mOTXub
cT506QPx1SNR1emDDjyMGVgLzVEf36drkVH2K7dGF2jZhA2LwN54XpnKtErjVNuG5q/syNbCzkrH
vNIklMOVPr8hoGHFT45d6EkVP2TGr2oYqOmxGb6EfIB/TB7GoRZ+5RZx2hanIwNAcaJz/RZPM0kv
+BNPI393bSCm14WukfCdWtlC66lfxP6HmE9cTf2pHReXx9DKwSJEz7WF8kCInQiuFRMW0zgumkpD
v+z7Jg9E0QrGzCnrxhUtTyQQs9WcOIfkiUmK7XGYKMEsdYcV4cRC+BuVvil9VmpPS26xVBa2mpbs
MHXZbUOGcZHtImdVhwfBjB8EeGNA3FQ2XqXh95bMBpQmH8i5Ft9vFkCJBDZYf8zKUELK4b4wAIip
DlFKeyMe9wZNSDEuxIg64sgsMuTW2FXUSmAuBoguK5REzRl5lcHXMFk1XcHaY5lrMnQn8rgJeOQ4
XdN7VK3FzHoCr8FUtVhQsQ2qk+C97Bn0vi7XmOg4AV+0Wv0aRHutIqSnNi9bXJi2YJxrp9af9BwX
jOnDkaDaG81vi2mQlHBcdj8N01/5NE2xn6Uc0ljIhwxT3uQxUKXdUAZW1LjCes7PSCPk6FaiUUFc
UBGJJgVpeUt5gcLxu2gAKuV0I40/WlSqEv5ClOwaJ8s935NJe4mYniKLV15KLibN/shfLTuIftmt
sb5dmZGXpT0RT5Pz9pQnu8X7EnGPWs3zGF+yRT/kySHKgQBWQZwse+mSW5oTDs9smbZZjBCVNuL3
3/7973/9Nf9H9A3eCTRMVf5WDgWhgmXf/e13RTF//63+x8d3X3/73ZJkeBacsDqyJVWTJNXg878+
bkkZ8eXSv8kmjZg2pfKXUc3HID6USu4JTP4QfD+0gtdB/1ASYo3OM0EOLWiGFR9Rj1f2yC+IcXB8
XcAE5nb2jD8QdHocDD9lBaoUMZOKhBaH4CEOs4PUOiYCFkbyvJdDclkHhBFLp+0VwjuJWFr3jfka
g6VUvFpuvCMjW3XZ1HBJXq0OmccchF1+ivT4tJThsW6ko8zrnfbawRiqA3DpiwqGIEG505ncgODo
RvzcpamDql73RaLulpS5iP4sgAWZ2AQjG5BQC4eCwiIUhbTaU1QVPFjYLMAVa/CR5d2LKZ2JpELA
wvoPQOa9g2K7NteH4QoWKAQzXSbeREwmW+epCT2v2kvpXbuQ7KxPQ5e8dsQCJea+ZbS09as/j0CY
MQzxxlt4x+Fh6xugw8bkb9ZtIS5urB8jdw601nwqwulpROlSngtZhuVTnEIdhPhLGDcg1LZqcevm
cC8XsO3a0xqrBwE8fkQgBQSN9/WkMJrqYLJyHNRt5uoI9Mn5ca0ucxOiH3kxLYRdSB6UXj+OSJrr
8scwxq0MMK05xEX8SKTWI/TtFM/wSBTF+iObOzh8ewNvpTkwjuWJErmNY5APH5BqMHMi6AQ9noSd
T72q5xjRN9MzxW+T8kHJWZSc7143bjlHlBVoK4w8PMCDUwci6xHEOgTENulpLpvz1G4Txr36+aXP
u2CKSccShEfCu6+Z2NuzPe8z2GFRsEQzV9lbhW87apbDW7aTuf7q595VINxgjoKuEgrhS9Yur67o
Td3yWg3La6FX/M3QnTS0KJ+euw5Rvgi+AWRdP0vX7iJC8ESQM4+AkWE+Gnp3iCP9KGfZee41QBSF
/VDVw1VkSpbDGBmCeiWrVI8OyYMaRP0L1f3LZBVcgfJ20HYKKvlUtg5WgmZfXI5FiImA4pwbHGiM
HH6uA2AwmOUhAEVSbFhLSsYDWZcPzed1jpD3RIJ/7fidcFTGJORgwAjt9Bgywh/y19Fkyy8xn8ng
imkTWaye9CZdrtEiAdRHlAx8ogA+wf9I2QWpgGujYrthAtjSLGfbskOSvVFIPVhsm5hNgDJU6EYX
Z5QOOSoaoDjyKUM0xii34RxgyxOIp0h5/5/vSZoq/us9yZJEi8palrhfmbIl/fmeNJR5hoxODz97
a+D1Sn3OA3Fq3A6zXd7i5UXugRNispc96U77Ykg8oX2NtBzy+xiY13w3Nb9ee2fVrOfMUF7wraIq
hqo9Vs6YyN59uYCm1nyH5VAcc8Q0nRKIWXgYPTY31hHOMHfqppmAKS2+Rs3JGeyrCIlRgwSMa8a3
WRS2mZZsQ2wb7OQ6ornYdrW/+vhJsAAYSYgjMc5KFUkci71yw2/KwMy1IIHNQ8aWVO5KEmKYji+j
sF+MPCByBYrIXAFsQvWEBdrOW6ef5+M4pqd2GE6NDKo/drHv6IaG3Rh5Zm75Eo7BIg7e70KI6m1F
d7RReZvEpvo04uy+1YeQwpIg41K5piTpgA3Cnwvi5pAR1CNgCNV6y2vv6IQ7KB0FekVOUji60l2e
ZIusG2b4UzkQThRHFYmYaMR3i2Vtw0ale+i3PRJilg4mZr2rkmygZrU2Y/h6EZ+GXnmMsunBUITr
eug6zJk1/BjL1qUdIcbkB+cXrYtORdGRg7lcCrcRxC1b9YQ846hSdlFR7I0QayBo+YSEpkofApJ1
y3Ev6yBRTVevOHTkab+Kn6OEbOgesWqh32AfwH4vAx5suRU/TLdGr+NNKzD8I2VYQrbOSsBn2+g3
tkyRj/qnW02fPV09HORCPzwyQ1EHdo5Jxx2/N85jSTs4o1Oy3P4BAYrCkhiTGLhzUnHifYIQYTzq
s0kLl3j33F/ycv7I/VXK8Wxa4lmv+nOBZCENOGb0Opgz3R3Hb/Pulu3KvdKqO5UlvZExZqrZjqj2
xdOUsyX0B/KLhQwc+7LuKzIEZzZ7vy4F2xCeysOYVVuxPVe/KkTXq5+/xDN3bzbzxEbt2glgnH8J
W+yh4k9sNpgZQp8nm4zIdKfDHWxXBNHdvL8zdbJ3HQ1b9HiR1dwTWcvDMOf5SvzZ3tS1CjOSwo2S
ijVX5rbD8wIdRvySs4E6L3Kl92UGFF3bxavQYqlcGWQL0ILoqDRaFyRJjo43JMYkbb2PBrBcc7xx
dxaOEr6FEesqJ8f4k8r4OjSkKj9dVR2gvQmI0dCFWneHZ4klUcCvOycc9Fs0GrJBpliO1FDRtlIy
AV9Lt33KGhU2dwWbG80rXqdZ030EcHrGpnNYdt39xd3FhuLq+eAWNPoqeCqE6qWaOzVvaJp8hiux
S8wVr4dtWJHtI/OvFc96R6CoUCWz2gWrpAcj6MuyzI9Zbu5wqycTYjPervc0gZHUp4fcADBG18be
ULxnA8JnhIGbtY3TYM2TivBQ6/KxL6YTHBYsztBkFkmyl56zDyiahmCwBzwlwvXAhkbFrvlvby30
C1asgC21Q74oBwm8anwsJWGj8MzM+oRMruDXkgO5d+/aVASj+xahbHsf7233gwIZPXgKUcY1KpLt
jZmx7bsbs0FVGJzh+Oxx9xnb2CRmgWohrwh2SqO9uM3T6miPuk1KuLLslPQ+kdF3MjKTGjX3Guko
YLQd0y+uFrI2nyxnKXWbkW7/FK5OFHa71iLVNPMlkoyUvKKom47JOVn7E8E7PtM0v1EYrBY8FVLh
S2Pk5xBkogXtKMJUkrCZSaXC7BsOSdZxMFFkGzQek8j96EUHiESYqsRrsfSBnoQHOZ54K8JIh1rK
CIUs99UhICpHY7aOZH5Z23EF/ryGOP3xslwNB+WhCTuv9conaYLz9mm94YlmPeFISndQQ4K/jYQ2
VT+tIhL7JSdH1mlrUm/n6CI46K+eq3597rWS7pPNzVYpuOx8qsJyhw4Ip7AfP63k/Kon8xa6VSxf
kTwYiuz1NSAJtjdL9qoThJATFTkRFdlyPlvaYYmkzf981kqG9aezVjcNS9QV3cDCp8myYcnKn89a
El/rRShl483kyWhcQowHu6egvTSuwwrd4DDLmsjNJ/xmd2TwxBSToDUBBW2KMB6/vikfc5C5o876
FWLGmsPFn7UTOtDTUggnTdROQrWceCRRcZ8h7VMSDtgoSFHui27+FYrch1a8yfLApLwmRw39hTcN
Ex5ai1UP0/s3WRU9uI7+2hu+qXTbOI69Kg8Kat/qiCz7hNTKN/hqZOv2ahjbYZIYZyaBvLZBGC94
HMk3Rw2Z53pAJRlyhcZF5VgNteFufGmQgvRqa4u0eAZJ3hX93T10ANoCA1GBgehihT6+qK0S4u1x
KrgShh2q7V7prF285lQG/WHo5yPpU3dwHjShMyK5i9u7K3F88YnSGwTxQkII9m+0XR+zlZEV1GvM
mhiHaXp9o/W6scK8zs8aAlARlJHsgQPoaAaPxVdeS5cBrwAU1qg8CzgrIzkMkgLeFokQ61F5Mird
MYOiJNVxGChd+uMqtLjNOaqXr0kOMU0Plz4xL0uQZg6SoffQTM/IyU6JFxHGueHN52t5dxnL6sKc
ZLzP74+iaPAEIFPPxq0p5tu6BcCPFMS4t/e+Tk+O6CRfgB718ON1y+s9Q0j/P9epLKn//To1ZEUx
JHIwLF3X7p//L30qII6wQnmivi3IoFSKUgEdSEdXA/jkXRTfREJeBDxu2GDDYNmv1nCJCJcJyoMF
mlKb7h4/4ng5Y1YgTXl4hrTkGr8UzLLUBlt1n50MwJn2UcnLEytqKOzhoTOh+zJIBNbXrcJeMAGT
SCL2onZPiDlyTKtBixhJuwb2fLPpd02twQaozlKmHSUcCKqICOyRk50w7JETLkVUp2xLB15urblG
FHvwRe5NIksPNSdnu8v8ev7pG5zf4ujn9Iumpfkdf9J4g80DCspIuygvo1/wpzruQgYPrMdcFQ1p
KQQiMUaNRexPA0sBy7nNZlxqSXik0ykFJhXcZLaGNPn0sUV0keWZDF6vU7VD2xSBL51maDosCKrC
A1jq5Ru/mlu3KZAGCe+0P2h4es9Pf9QF3ZdGjBP/XDLZw9dqz5gUWEKDA40UeasgXoEf1HBvaA6Y
shkIrKYQ8N+goFV2vyuNpYTL2Km65GmB1yBK0yM98YPxE5mwdnJ2PYSr7ylIqIk5WDxicQ9Yv6e5
2hc6+05F2gq67utp6MubyJrglMw7UW/2JKIgeKuuDwiKlimI6uwwInHun/r+3VqzY7zP35dIJYMz
O8n39E23PiagbcczyUTnkvnCRlbxOFW1r8JWqKPU/+nKzA+VmGsIkykp40mve46GhKxNn9Ime5RF
4daY8xX0HyOfRDlr9eT2KNYgefh/3Lb//U9zm+6POc6vql7aJIr7f/nn38/1d/nQt9/f/fGj/uv9
W//vl/75G/9+TH4Bi6x++n/9qj99Ez//n///zkf/8ad/IOAloeQ6fLfL7bsb8v4/J0z3r/zffvK3
7z9+ChPP77/9/ovOur//tCipyt//+an7QEoy9f9ygt1//j8/efoo+L5L0v/6SNryt12Xf5Rf3X/7
1u+Prv/b74gm1b8Y3C8sC9GnoiqG9vtv0/c/PqWIf0Gnp9JYmpLMx5lG9THfIyt/sSSLE9KSdMWU
TIXfpEPM/cfntL+I+KEs5mSWqBqmJv/+n8/BP6ds/3h5/t9TN1OU/+VuRlYYNzJgU5bCmcvu8893
syy3wtlMYiaTsJvdcrQhxy5kF3rTzxKfCXR6ty4CfvhN9LA+1SC7XcOBk7WXbayj7+O5PCxbmgeH
/PMf1MlSuCeYwXgsn2Kf2KWfqLEzsI8uQX0uNrX98M44clP5rHl6ZN0ODZtQ2IYJ4NKvZUhEjMM8
dlnVCfcsAhChOgzafgGvYWwEfPPlXr2BrEQwpWxbh5A/p7hqrzo+qX68AgEmXY6gSmSInu7PDot7
D0jhgqwWhhtJje7qkMvtNb5xUt6jqwnmwKMXtGMvfeHGZYM6cy27HjxG6DEYZ7vckdLswfKC5nzj
vY9G0wFoVZ1ou7w2gGW8J4j6JfqODhTo663fzlvFy34a+vqd6la+dtOhTRA47giu6M6/1D1Iaj92
kBrRrryhzt1hwfBQ+/MF7Vn6xFTjhbubYJfb9tM4YW9ggQlyzLHc9bPFQn8Jr+a76tc7xUk9Ee1R
IL3wisluxi+F2wuFZAazEte7K+yixzqxWbtQ52MzjJ/ZO0PEED4IXilgfyVeKbkkiNQv7UvEHmYj
BfEDrMEbAwM33Xdn8EK/2m14YQM9y/b4WIabzq6u9VfpxYKTOgRc3EOUN/B+W3EDH8tyhSMf3HQf
sAecPrj/5rwiTnnOsE/+H+bOazludMvSrzIvgAp4cwuTPpl0SXeDICUS3ntMzLvPB6nilJilFqMn
5qL74kSfUyUl7I/9773Wt9bBzbBWCyc50gWi9tgnx9mezvHKcsTTbPMLzGfMm8Gjk7tncsrNyO+6
l2pN2Py1dTN70TZ1JX6XrD2nWGOd43ozwHdGjxiB5RshOAtWbfYwDa+VN8I8AjaiGFjcej860XXk
+Ftjw1XyqgMdXe4n4LQVxd+qOMOcXjNbXetusaXwW6tb/04A0D49L6e2D3by9bCyzhLiIt81rkgY
8YDmcKFUf0PsvGve0ZLfZjeZVzj9fmjs3O033Yr6f+M/zwcKhMKh27wynPRD9sgS8AxHRe2yXEXr
1ZiOnBbXDEXU/GZuq6uUvJjZ7RGD2ulKdbQtIiWeoXTFnix/JAl7FT3VqM3uTJf8M4CTW2kTXLEF
dMMVrHFjFa/AKHOpGurhfeQJzjf2jx5PEg+Hb1sPGu0fO3IHykgU2Q5fF6/dG058Mt0Wx7dx65O+
bezGR06VCaEdvJigALuDeOerLmE7XGjfDo7KW73PDtJHrC8wKy837HgFVJof5q76O1D1INwbD0QK
LOnZq06zI95J2JHs4GC9iCvMlU7sBSvhSHouuxOfDOlDuKPOl/kjT9NKdKtTto1wmItuTX/c0QA+
YzfnnTbcjKUJefNrRbOKE5OcgBPtVtx/MJJs8IFRe8Mh4Qyqrf9dt4lyubZW80a87p7xuC1ZnfW6
ErHV2Lo9ublXvmtnfniMt8BsgJXiOfOw6bj6lf/kr8jWmRHHOYhO6g/aa5vkrjqlm/YV2a4Jn8RB
hqjd9J7mEHHHYGYsQFUDeXKS68DR9ySHoqFGuBLeC3dwZXAcOCUWVNg+j7I7GmCIeZIALLr5+kb4
Ln0vuP2cBWJOWv47Gv7MYdbTDoHfg7SF7fIab32H6ZkTvTLWDtzscT5Nt9r3aAWY4U6j34hW5Uq/
Mp61LaQgFyPeyijPGDYCFCl7AeCgnTDal9chnCigv3YRO/GhVxF3VWSybLTreC9vmq30Ye1y4IWI
Pohs5fmRuQ8imUTwWhlpDizH+jp4leYrv3Tyb2zL2xdixfSnjr63A+Kf5fFcnsk32FiDzd9tPrZn
eptvlTd369kdctcC4vlqRK7eQVdgV5e4SF0zeBEuckA8ME7owXtxs48eEVnotDlfCgaBSIWwntoS
5jvIdPdo+7QQzr0juBi3UHOsu7v8zNa1c2Y3ZZNyJfKMBxu0uLrooeytiu+Mw6WnAkgO80mkpMma
cD+JqZvzS4nwmyGX9NXXdpmB/bJ3aOfMqpU2kq/QaD+QGrHBeEVsVOssD1j61a8tO+Z/Jmo6zILP
3/Zlx/3LrxW+nKngkZdfa7f9XeAl0PQyxibLIz88fnl2lzujn79HPaMpmiLq8sXZwUGUlRKL2lXj
oay+5yv7BlaUxaa8+vE6BG6z+eKC/v4U//nJi1Oc+ili+ypIV9rdSBvXelw+ChQxu+JatsNd/LPc
/VTt/jqllJaG/78v6X9+T1kGBr9cUlM3hzaouYHpdnQhbe18UDm0Gbxy3ez/fG5LBfjH37oYPsx4
jRK549wGR3Sqq/gwr6pbxV0uKo1f71t2RjANWp4Rk4O/ZdM+NNfqm7H982H8F8/sP6e83IJfTjkW
NaCiaSxfyWtzPW4plly+Ew81y0bufPUMab85aWwtNMPhHRn86MVJG31p9mrVAqC8EycHsesUgw9S
HOUpx9TYwvtlpkQHVrbllkLK58uF5i7zZBJvwD97gAiWEBY+Vt8RWYNarQ5Aq75ntEj1+5ANFiN7
O9tJ8HUoS57Ne+MFLDz8omZr8VdJmxZdJd5KwPN4e2FEbkblqxbCV+e4rBK/XNHGigMBkgjnGLga
X37F0Xq7ehn39SN92OSYkyxKRtk+OkJAoHIbifZGyELhTS03OjPqPKq2t/b5z3da/s37++naX9zp
ahSLuSwbeRk7+ZpNbR7VTkqlZ2D0dnK4n56yxiQFrco4HvoPKAbWh0wloeyrcpkTxu/9V8ek/eYN
/3RQF+2WUqvCTBsrprT4mbBVTbbJ1QJbQhukSUiUQoe2VarntLnpmEGEyANhvG593dHhPrwXRKj1
0Ddlrw4hIzpyQoCsiBOHMLKViaywJW3J7purUV0phhMghWYXU3h6viJhTA9tXE694SDZCx+llxRU
VC07i92jRhZYfEN56RgjaAsoBDuzciHTirSuszUoSWheWLiZRc9YLKY7BP6AMHyInBRouJFVuz9H
d92jcA8udwJZe813UaRgjVdZ81hSUc4uDWLhu2LD7t/G5Iw50mMOVAIGEpWVjrgWy4A3Nd8IqO9l
twiPuOvabxGGbrSNqhs8Vh+ITTXLxkYxaWgb1uyDKD7kI995zY0eSChGG5YNOD/JK3F44LW7hoMn
fhgAOqLJbbnFlLnm+9vsgzcSHXxYd/jYb4aHlX+0DnQdNMVGokjXC3e9ZqPbyOEkHAjZRQL/oW3N
0kPmyNZwLMEF2rq6xniCdc1yOYbwpkMqYa7yIypYvrzx6KTUMv0qeY19279pnxhSb0OwD4SjENdw
hlC4Sm+BpW5wAOGttMk7TD3QRXQfKbIAn34MoPG/qciy2FnBv3Qh5m/wLC966etA3WrfaS0ChNCs
/bxbWD3b4qnXd+J1v8sO4kpHRuCkV9YNpHp6Rtm9LyOm8tD187RrvIjY55l2kQhvde7IiiHAxEKg
6hSFK4rOn99ISZJ+s1Ysm32JgD5LRqVxsT+n7274Zl4UzLnAjtlEwcFw4ZXcUs6YZ4DRUf4xeeoD
9oHSTde+M+yGma7068RuroVzNTDKZakb71NsLlTGIzPdvc79PBPWMNqmyv5LRAvF3i94iXVC48et
aVyzzSwc8SwykIzfh3W0Fyt2FBABDv7o1Dq5r/payW1SyMdm3aWRm83PCihJq7vrsXxbBtvQ+jRS
laMZBMlasGlal+I7bNIGpaPxYkVsvpX5uZx6BJCjB77DkG5BKODEYH4N8MZuv0Pgv7X2zRGdCOjR
kuCywTarA3OlfbmSNrOruCJ7xXS17DU6952Z5/iY8hoiOXboMdB89NL7bBN5QeBEHsk4VffSOD/2
zm52tPbTuTnO7O48DeJ6c47S9bwv38JTnzh1xh5++jB4hN+NfoVrMxq8JoMDl9+U8argfUUNJ3LF
jWslOKT5TQpR0ZLphYzXQX07h/siw+5p3g7DW1Yw2JoZajxAmRmyR0280p5GpJjtNgfFbrjzoWcl
4V8q1pLqYH8n8ZL4VpPoL1v7RtsB/xsFQLqd1oOD66d8yrcRm7psTQ/3wdJo7rsj/1xZWjceXRku
i7JJ9uFzzSRziy9qN3ggleiARLc+G77ciza0W8rV/GhsoIM46omJrV3cG6/T00BgOh9MxJ674ZpB
E+BPUml33aG9JWGe7IQP9P70Zs+W45/ih+aAXngxxEASIiVqVXvSlXUenkdH24nfwoc8dCDZNqvg
GtnEptpqvocahmejQoX1jakaO8nyiu3dN/3ANvHbsjMGmr8MZKX79iHInNoT79jHuf0rFzLAx2Ut
e79cvs8t1Eg23Esm6ZOLZd2DAXtrLng4uOcTYnOfjZ5AlAcSHHgF5h1caRkNSYGxsXuClxBNq4SV
oXOghAvVWy2ufeqK1mljSKj7ViQa6RDhwGvp4w6OED8JA8ZpLy49QyNzaVNED7O8kcrHcboNIZQX
jGyvC3SBBaQvtycBRODyzYBuO/o49dLCIM64sIWb+qM6CMOZ01Pm7YDG2ZY8ljcwpz22MNd4QXVO
XBDLGpSGlbbTyNgWXKYwbNt51Frm6Y7wUr+aK3hL/r77HjjShw/4xs5vet4xl802zI7vxTX/P9vh
qOQHpKMSOMP9QJzJ9Tzc8vkmY3o+MjlpV/Ur/xZGQgyywbPY3DCpycqTUbL4EHxGI57dfWpLDo06
V3ppVI9QJCBtpmRXmDVW8UP7oR2RLZJQvclH2igNR/maPtCvoJ8GGYdLDguqgEFj8yStOeZ7AwiR
E26wWrI1fmhfqu+xhcnYHu5hRCMQcfxvAgt2v+4OJDqu21fuHVHzPD5bn/nBR0mHsXfA5QfXFCOH
+JYnq32QHuADKK8WjyyZ3fltzzwgtM0VG/uawfEtuGblYQYdgrj5RgQrfSV86JvyZX7JTv1Lce3v
5cN0KHf0Lg+TW8PiyE5s7snpTtzkLt2ZOudwDow1f6AjcXcjR3xoFN3JVbvQ1zWqUDu5oz/DhZU5
ObpwuSe/sUddbrG4qfbDFp/8ln3rRGmFR+lbfcaTN599GEqP9A4I0PW63J4HTyxdXXT1/bSHRkEi
RvTks+fmd3jKjV2Q3dcQUYkCuNPL3aAfufQ7YtfNfgXjHBWCZ9xbFBIHxupR61BZHP1bvprCNt+l
mmts61tAr9FKZd3k5JpTfy4pDU7xmSSW9Fw8koWE/BkNIo2+dXXiEtMi0R8D4imdOtpJBR9j4ZkL
tIpf8sru3vBVtgzlpzVE8XTDJNvFASK9h/I+Xmf7DjFazH0X7YmZ3nw37IUVX+fH4S1nA//e7RWI
lMfyGAy8CT0xYXZ33dOpwIJZOOz0I/7SHal89LRORsyWX11BwziG7xZz/RsBd9aaFXePCuc2+U6S
cLBtz/RBV/URoQmX/wzcHyE4JCb+8Dt9F/44ZSAsgYdgpWyrnhjl58glatwtHXnT3gBnSI8qe9oa
BtxWsT8Kdl3DU7ElKmgdnEitSOzmZDy3N8V96/Dtw24R8z9tzuITZXq1C071maYE38ycC5vb2jY1
D9R3CJ+DEy7Plbg/G7uCa0411TL9GZG1ndGBR3czKorek7ndz9lj8kEZlnrklhTg3Pmurqo3JA/b
kptIDTLiD2GcDw0nWRVugrnRNkCyQMXa9qul7ZI9knayY5TFbbPzJwlp3RqowaY4KV7KghF6Bqcn
siDCrrE7m6OJ7vQrS3WxGAvbFBPYTtiSyLAbsdryEUUpQPAftEO7bF2jtL/PzzFUCkwBfe81nnXS
j6ZXPVIdcrhj4GlufNSr1dL2kjflt+ARFMDANyNw1QmWu4cFAUWg1jrzybouID4ydIgpBnHx0uZ+
js+lYBP5UG1CMEAeJuvgI9yWh+aVbrgLNodPzKZ9Drn/1UZ9UXDiec2jYgt3fDHHdfAAG2pjqFf8
vVlI/algPOkHqHyUVJpbPS6JKQggeUfDXetELpSFg3UNT0K95WFn+UhWzZ4u1gpX3ujwBqyEVe0y
p1B+XMjiOXPjwMnf27N+yybpHLlK66obAaKCQ0WwKl8ApzqlE52Gx27PtQeEwG1cxy8yI1KVjl9C
uznchS9SfouVCGy3tqZDv0spwh7Dg8HF0K/qYOl3TchsjlwVjE3YPdUr30vfi1O9y9fVfv5WbCjA
T2GFJSd/wivMY5qcFtH+y3JpxlP0Fp59zuId16hPIvg5uMPInB8rJElUlb5zwyX6jkrYRdBJMUbX
TipvkGXa6lPu8XJd/bnO/dE2uWiraJaKAsRQVW35v887Yny3nRkOgIBw5DgLBMHtV/Pz9IgezC3p
YWYoMoL+oD4sBNgWccXPeo9M67B6N0Jysda9ehPv5zNDiS+L8M/K9B99tE9Hxzju1/26EmhRNzU5
Xjug8+5cufnBIKF5K95IW/blDBGMU9JBSb4GbbUwGrGfrOSX1g0zuBNOewAcWEhY1W7YA5XSQ00j
jODD+G7xF1Fb++xlVy1ql3Q10bsIEMUhWXPEh/w7PhLdWeg1x1SCXo4T8TALaIBeBhZD7c4IDvJ5
ash8pITlQ7gmOs3WTVCY1BUtGDDK+vB2ZNjC4IPl69ZsNlV9hBObNJtJxQ4EOwtIurFNISTbqnQg
y2fgvxFt4AXk2YBO9hhfvRIkQaSqMrjth08tuGazPKa06bNrfeVrG516lar1dbovVpRcusNDabm0
fNHcvf14Vv6e+P7dRL0YMV/81/96jvxp9vzHufT/wImzITMM1hQdYRubPVNlJvvLa/SvCfT/vvXu
vNsHz/0//+uRgfI7s+g7BvSvv06if/tX/pxMK9pfliKJTH1FGa2FqNBp+zmY5p8YGroXkaMhp1WU
eN7/Hk0ryl+qjCL612n235NpRf6Ll1eRGFprBuIYU/3vDKZl+XPf57cH/utLV7edUqdZzTwnoxdV
a6RGSzqi40gTgQVL+cqSs7OWCjexuthldfRWEql2ODtEhdylehHU15hl+wXkkeANb64gIKYvpjku
xk9cYtnEYyvLgbzuR/1RqfnQR0gKd5PEhNmsJ/UkJhCUcPl9pFrwrAphvpqQ0SH88AdqPubbKaCe
kkUcgIN/07VE/Rl9oW5LKS0dq+VLMjHWGCwr9MG840pGGQ3wr5aB7YSj1GNUjkbSLDMcXIbEFiZn
XzkaXp13GIhMdWX1OaFT5G2rkTI5wG8ZoEX1faEqr2EdXeWZfiuGBo0JsXaUygwd/uWrQjGuZnYl
LTE0sSAdFFHE8Y6tTptmj2RCvkI9BLFe43U243J2NJlMLMDhcFg6GXOdeFTK7EP0mdvVQSw56siL
3s2HaRZHV1GZbWfYW+1BFN8bgCyEnV8F4djgnBQE/rmQOOZYa6uxHZgBN3DOS61DxT0Fh7zUaJb1
EHWaZK+UeK99Ao0SP90Wlnnq5GCG8VeM73VT4e1b7gLYJWQp4JFxtw65+drjB8QnlWRqaSuqhSjR
OOVR+tFNDJvismtJAiNCS4YrfNLngvChVFTtOCZdTAnFIXMwczbbLEGdaeH0POU1KcgFWI7rDlQ5
BFsQ7g1mh0F6M3J0B13YRLsJF3wYyHNhm3nG7xpJ60mRXEKkA/Ab4el0MFF6VT4W11OoFoe2Hobr
WUOx1ZOVtMta9qZlj/4+KzkpI/1W5Pm4bkPZh4rVGztTgz5WV+TFNdJ0MAQwiV1zX0hKC620ZeMh
s83BjsFwDnyfDDnQyIgrbO59pOZIZkBeLpLFjxwDQtRy1RVKdRQfkOwVxIOh16PGD4OSWO7IqaeX
aiJJrKtgnQdgzcU96Ij1EkPdZ+W+ws6bi889QSJWPHoa2C/BD5yRbo+fIxUmBABf3/VoMourr8WQ
FBZQcFa0IvewM/Eq49dWHtRIO+YIgH0TmyEE9BPNfsa0Q+CJBrDzXl3LP2dB/38+DP8Dl/tlxfuP
Q+5fq7v9SnD963deoF/X8+XP/Fy+LfkvHV8wrH/j5+rNEOHn8m2afy0ruqJpBl8SRLX8k7+Xb1n/
S2eFZm02JFG3lF+ERbL4l2bQaWR4B69ZNP9bsiLps2/GUHU+EIqMNtKQdFPli/a5YsoCedJDAV4K
6Vwm7LHonGApyQxKiIlHwPJjlUTlcfQ63whpkYWm/cvF+rtI+DSou/h8qIYoKqKmaoZpMJY0rYsj
yBUpaaCnBpgjzdEJJMvLohoKL44dRYffNeU4PCXBpDOElR4eXdu7iD5plDYaIwFJePvzAX2uIY0f
x8M1l1BzmaalSsvx/jLzkfECdnwago1slkCEUqirZbRImqWKdqvxBj4tsbsu6r66EEuD+J/S+scP
qyjPNMRnIjdcXw7slx/O+3oiz0iONmzRkEr7WT2QQKcKbigy8LIWDCR0DX+gYRYpmOX74an2l2Zs
Ybb0vIU7LYz3E3am892fr4h0cUmIPJfQo2miKJmSZPGcfD4yLVHnIdXMeoO0/WyGKlKwQWWEg1LP
BgFVbpM0/9YMm2Ci2M2C2bpqlZcRo6BXgkq+SkiFCUM3yUuYi+AcNclc/fkIFeqtX68dRygrkoYV
VTUMnf+8mPYmQ69RWcCwqYb+XTdYMLnABCR1GYnKWOkKn0AWYRrcUZn0jYUp49rwo27bIMnNHrCF
PiZTZ5BfSOPGqm+GAJQvr84SuIwvglBfdyDWiPYIvpQhbkcMmElInJP2RHsvr+j19KaATphw5B90
eIuv94HvGU8KKMArjEd+2y9OBPLWxMQQ73ChfjWtvHyXf1wEWRZZNmRNkSXx4iJE5LFHbSpyEcwQ
B3olZG4UAZV41SoN5gUyEDPtkUKZ5XOVzurui3tw8SIvP29qoklRydpERXrxIgt1a7Z926G0L+m6
S8R4EHlP+gX0yF0dIKWr4/KqZKyR411jEmSqt/oMSbLJ+cRh490MYoPvbdDjVR6FrD1muQMNOG17
OvHlML0ZVkymRP6UKzEIWUloniJEz0qLd6OogmdcA2tF7UAip/NajYslkai6lZVGcv98pvrl06ap
iqiwWhqsDvifL5esrDOKWuj8hDyiPPWKWTcAX8ezR4ehL90Jdvt+UGvikGR/Bs+qZm7vT7QV2tDY
THGQu9JE8Jmok2s84ZxLQ0QBlhgdDL85VRK6+lqBf689JyaOt971lUDcU1bS7ynJfwim61rNJFtS
a5IfUGV3IBfV0pqZrpdPaVjvraFUDhQetJhkZVpnZnOG4IIFr9B9UL9+5RhRoe9I4Xkbpy5d9TP2
aX2ONyLEmINpzqsxgYHV+3EIq6TE825AQ0hmuplZ1qp7UxlEWxRLyAYDk8I0HsjxxXamiIa0N+Gs
QhiqWKEmpjlZnzyHOFohLhX+MY1jBErQob0/3xJjebh+WTzN5ZZYP8bPP5bQy8WzbOGYRXmUbRIL
86ZhZGQjEWdRkv0ArYlYJ94/PEJE5AxBCQgIGfBB83kllMy/D+ea6VPNUEwshdTFyzTuzIgI2qEw
mJkGurSOmrR0e10N2F3HglupnLI+N8dOJEFED+98QpP2KhRYm4oOUpoepqgNI32X5B7IcuF6bsf0
LhKn1NPZldihD5pgsuTRSfDJuppGa81qom2dkGgRgyc3usmximLX+zUzXN0U12ErinZXxeY2aX5Q
hhX9gcp8lYQSkwTFMl7FujgoRg2MpE7rKyOvEGdWg3qlt8KmjMr+OuYO6oC3roTIxKovCE4bMTsN
ptJaxXJC5WpaB1VjsABeyKgxdPz5Ni39l3/dJUPTdeTS8HrMi0+c0A8+idthigmUtrART45OnKkj
YhPChKFv/vxrv3lNibcURTzBuqVS6nz+bJlaYnQjx7epopnIy66nPk4Q1Rp+T16UTqjPrFjCkSP1
3bhBUfbnn7/4ni+PpCRqi2CcCkfS5UuBzNhAD6n5eSUrguNYPQyIXDjW0SnpNXVm1X1xdS9G0EjM
l1/k86zIvAo6O/PPJ0z+QB4oTUO6TJ75eyl6iULr2hh08VTxNrgjeOI1kU7rEHMX1tWexqIPWGUo
wOMVBgyZtL+dzfT05+vwQ012cdcxtqm6yqeJz5J8cR8UuhRi2uZYaAD6HmZ1cLSkxsshTt026BlI
4oHDfLiAOEO4sU7I07kq1A4AiiaxgmNFnN21Pkjop5IBSByJi3IrEciS5NdxSa9BFmbdnSxAoZkU
L7E3aONlMQOpajE5L9Thiyfrt1ca9AWFPWkGOjXR5ystDLoR9yIxYd3CzWl5e/VWqexYU9Wdn4UO
kLR6K8RMd4yQFaUAg+dW3eB7uZTidgZIHtSwcqy8q75YCS+Ebz8fAt4wXAd8nETxsljDh5zocmiW
G0I8bhSCE41BOKgN206LyIJZN7O9jfkKt79gSulXv/5ZmfTz13VTX/Ylkobr6qJUJCG2anD+lJu2
qom46YDl0QPZcxcIUyeKlE2GiAPWDi1HkCtzFxgjDJihLr26tJCRRm34xWv4wxhx8fgpiiRLMp9s
loNLsWOhiXFUWVmxsULq6FkVz5qlezI+/VMKf2iqZeFpYrZXqqrEmAHcYOnXBvPB9gnv+fgwFikT
nvr7mNKp6q0yuEoaPFxgfIO3UAmrlTrPYEzHBv+SGu580NqHXpJ2RhHGx0wMcKiqpoF2hxGvJtCO
sdqgd82E0XQgJ/JtkQSxG2fWW5Q1VGjMFmHi+vwLMa/lUsklTcS8h0yedBZ3cpizgCSWulLHikl3
FB0TlQeL+B/Mn4zK5IM6A8UsK2FbGOUKToMtQIpjHm5GX7wGv1nhoC2oMn4Udq/GpSVlHtQqkfMl
i0bJUYTnoHEl4mCdaQAhEmcF3MY8+aLMvBBb/nzCDO4mDBpasEBoPr96JGBAxx+oqHPQQU4JWga+
KxyOwGQi1T+ZU2eS/nXq6tE48nnIiQxM/WMY3wRtejDyAfFNBYKE2PU5GCChdEPEsMCaDgmKliQo
6bEoMxNlScS52p1h536xHl74Ev8+A7YrhmYamkQ75fMZzCRT9r2pldD5RZ1tLxTQqQ2OuTbS1iyP
Rac5waB2jhjXxU7Nh4EpHC05uW4I9a4RH8SpePPnNfq3x2Tp+HlpGuswrC+Kd+h/ilg1LGi1IWDg
wVRpRw1ihT4XsLa2ncmlQTtE4Dw5yfQG2ZE3kCXFke2qpaY3MANIjABI9+fjWi7FxbtLn1o26GQD
HaJH8flSlVLDazbA1jdyiKDx2CBpJZY37Sk4s/oxh2EC2K76Yjv5m1+Vl66EZJisY6Z8sZHKLKXW
5iwkBHIqz5OeSgfy6zJXSUG7JnpMkc7gVwgY2fz5bKXfvFCyyHeFnr7KeV/ehZRvslAKA5+V4Q0w
u3IQS1YoPa1UMEkajP+uJn2d5J9SkjESJRMjwYZeo0ogWRCoMHREZDABFZwjztV7zdDxiyP8TU1F
KckmjxmgxYb74tLUEEj7cWzrTSM0135TYtOSGPaK9CjoFYrWJuu76F5tmr0l5sAyYH23MsFcZIjs
hzQntl7XrpICr32R01kx5Lr3iizA2yLoDEz+04a7/vmU/NpZ+k2xKauKZrHvkyRDMi/KDoGPsdJS
82zSBG73NIq7sJS8CZ3p0JvGV7XX8oJcPKkUeiYVn6Ujir58UnslDts2CfB7m4hXO4Le4dYBAhO6
qzA37qNEgLF3M9DSIiyhHJekeadKu/6LG/Sjqrw4DoV5lKazKis0Ci8WlyKc2NtPZbEBdz691RPR
tFAuS9CZzDsr6uykDSQ2dKiP4lLArc0hz3FgOHOpPXYtkTRRaSApbjDFj2H6IKgRo/MYnQCroWJn
lVwcQvPw51v1m+de4Ygx51u8daa1tBZ+aX114kyRYrQ5YJzF2NH6CwmxxIosqRKunGBw4lqdv7hU
/2prcf+Z4akqdmjFWPbyn39VSVR9KdEJTEqGHPA5o6nGEgyvtaanWHufgwpkZ2hmXlbpANl0qoO2
fNYQDz6Ool7AOvLTXU6wp1nMzU5WGN0mGdEJf742v1uaFV1bhnWSZfy71rQEduXkuWQbwy+Jhcle
dLXCHJQCURu65TPBLKdXFfAvxOusqoAQ2TIf7yBU3IsU0WjXre3/yyGxp6L+xv7KWOrzlZvVcAyn
1M82eSuhRmogbFnVTZORGqhMCM9MscLa0dMRU2f/mVX7yVSKeKNq5UqNijv63dd/PiJjuVeXjz2d
SYIvqEcYl158KAJNl7J0Jn3EJzHOrQu4ZfNY5beG0GKrk6zy2HdMEiNf6XHN68a3FjYKX+JNGk71
99yCeCzeJSMZqK1C32Ri7rorLV/Z9BbbpDiqr9qAYDoSLkdXMwlTCBWDoJQZ+aHa8xGiu32WSC8r
cjIZRcAPVLv1NtQMGSi9UbpFlIwehJjUMedJ3aSSSaRHNTfk/WFTDMOu8YQuUVejTGOZlL3EziJy
70sA2HtRzh4luaCH4BNfz2a+3wnI+Mc8AWK0/AeZWakX+FgJpcCU9mMBYnrWThopJatRRzWosv9D
EqeayBYy+cRwmtnp+Grm+nRSpDx324zee5KPV1quImpM0RGNGqDgKcweI+HrnepvbpcqslxqyzZB
ZAb9+QFSdLFp1VwEsJmMgJZrIMCauquVOvLMVoRgW+GXZYr9nAT9dUg3hfRWpSU8kgjQIEwl58+P
z28++Es1xjIg80DTu/x8OAatfnOSk3Qj51Hgjv38UA2jxZ0LA9fSr+LA+maJSfJFmfGbb6nGo05Z
w9yARsHF+jOJVZtP8kQK6pzR2THnG31S3ia1JCbEOrVtg+xIkPAUkZT6xaKi/fuMkQfQ/ZOoQHWF
7drnM86iQBjEEV5ISGKc4xNg5VTW4E5TGK+qdHruUyr6aE5e1aZj4DljJdRiQprTwUIhTFMyLJsE
UTXa+nQVEBL4klqixcTGSK9kPnx8XIhPK6uwtVVfF18DCRWvGhB5PiUFmva0IFZLbwjO1HeD8k2r
Ikcv6aUHgxFshAYhQVwB3LIkcB1mopMOpcaI1Cr/UYsJq2ZmZaesBNfJiLBlhm6fJiK4qC43b9Q4
9ZJSFCgutOrQREP5SCtBwfuciWS7RVIcbwYZWSYpKXlhDm7ZKd///Dz9eH4/L0cqRRL9AVEWKeX0
iweqUsFUTnT7N0KvP9ZTV9P4ibdlCL6VInvExpJ316K0BKseAddlN32uFiTnqaprFkiOmwZwTs3I
m4bfrO1CNP1p3Jh7wlSvc3osWGl8DNSthmR87IyVPNHXKvIeYaRfHmh6Ub6bzcuoYNvOu1MQYSxQ
+8XeKyEpSi0a6GFM4qmSkbFAFeLqUbrtRAGkK20/O5hEpErhZG1qDelkQOqbSlBX4Q9Hn6jV9aB/
Pf7699tAY5AdHVUArdx/1QBSOQt0M8x8oy2rX4Uf0qEEaN2klpllt9OjCa2FUje4rYUZE85M9kTX
VU4Hdsq1yig+jFELqblMDadgRz0CQpJ7CSLCMH5RORiqsuwy/7nB9P6pr2Rd1DS6zhqv0EVxac1y
6weBhPaR6DDbiKzyOkWJXszWLhuyO2vUyGKVcgFGFZr4pip3IqEH+Dz6+mz5z8DwbC1ujAel14Z9
G+oa/mN0X5a/BDdJq5y4t/KEf6HphIeyJBbrpL4LpTswqI025rzOEdCTBELtkm3EcNnj91cKoMze
Led3n4lbtOG+hvaK63EAtzRXp1U5DbigdSYC04BI09xZpDTYGkEVbhd3776ifxQdJhGSn21FRNw3
tRo8w3eCCEBWVbnlEX/Ye0ENUXigX52R/GiUBhs/s97H/d5KSSkuiz2ZGauxIMayQkMrNjNCSvPa
l1CV4zzSlfDKIgWiC0J2kla4MfvOo2UGiMzftmK5j8DIERTqaIP5KMR36rjSIKlNoeGVSQVe76iB
JehHcFmBKyeQjKXO7UsF9X20asL8FGvEp5jhGnFf7TQEjya8IwVGbYBoSXnVCT1SEf4n1iPG4/+X
o/Nqal1Jo+gvUpVyeLVkGyfAZHhRcYGjVpa6FfvXz/K8zNTcuXUO2FL3F/ZeG3QiqsyCUWNuxO00
YE/6Ux5w2gDw8iakAybMA8D22WrPyF+XnmhvGJKBF9v1RTi7MI0t8g1LIqduFkQHled4XsvEdZIO
WDfxOcVuk+d3u6y4JCEWmAya+TVYnh0i2bFo25s822DSh+27U0vciqtD7mdzZbpJSNfeSC8LafPz
a4ejTuq3Nr8E0WtUQJS/8yUi+QsDTrJCE+X1G0BYCxMkVPfBnUEiYoSG+c6yz+2yDYk6xu/RJBXs
t/ohMaP3MUyAYPGBj/phEfvcPuTWJdELAUjEhuyGsyJFrjaeZET8gxuNW97bjRL/rLtyfWk6HC8E
RKXUo+TTNOht8H1CBO5eBLHPofkJqh0lu/CfosVkw9D1ZJD29lPYYN2TdfRQhIQseVGsDAJ+R+Pd
IdmUYVsT5YmRiW1oYIHw0fGHOllZUSjCzOr6n6/NZMjZnJhk5nl3w9Dviqw6pG23S5eNmJttCaab
PRh+lGUr4S9IwK7S2AfsMkaDdBu/jo1JEEkFiC9gvME3jok9J0YM4k/sRsMuW1njkTCfDAGfzEdm
rXs4lR2U7WPrg8Gdg3gwnCR1p56+F5qvRXCjnT12kJZ4bzLCRULj2PXQAwxxzkt1WBdCnBBp8vy/
QMVPdklSY86fQJWTdTnzUcHb/soJbzRkc6m6a2aur2Ceq41LOOyKS2Tq9jvl+pfcLndTtMCoX9gb
Np+5WraZ18Gns3aYa8DZhcp/SnkgvJvlDXcuQv+GgZIiYagsL5LgkKGskrw2YjFx6DBMNIvP6WZj
IFdBBue1EAkdGizJqzCZnd+Kyv6hdD/t8RU4YyOxuHh54nbvib+yPpMPC1ZFhShhrgdQYawO3U3i
W1dc1/1vpq8ldrPsyzehJ5KTnlYnJ/20rWbTgBVJM3gGIJWohSF+YvUYGNzD0oY7fVfVqLjIFvfu
muLJpBihgB7xpXSM9d0i2OTk8XanSH7k07dwnOPkkzTxVyK8SxV+OeqOAdY9Rtw2W+AyAqgYfiA0
b4ppAcH/SMJpQBJNnvs3CQMy2H6bEmuh7I20OSjAxQZX+NuJnUHJYUHbOajfEtKYo1mT+2r+heM/
bTvHUXFMrHYyCNxR0gMR7x0Kt8DxRKKoOt3QdvVi8OFAWjFfY0f5b956C4N0H6IAdOgsLz5452r4
gvyVHu7KJT3UOeo8M4xx6UPQdXmu20M18sZXxa5Ae10qupvIvmclvJojBjcEvj1Rp2QqGIK6xvyP
zBAMOYvnYUNpk2HATdOU9baT/KBN+0ZHR5oVhgC2yJW476MSvyKDmOyrRVxoKM4J1dyNUsUDXk8/
LYkkDIjkesXlVKwG1h8TVH/uQcnF5mss5Hv5ZVLjHywY0+W0EMgzSUHgWCUXanaDS6SNO0kmTg29
Q0AaSHHJKuatzRWWaIwneUWtgQpUwuol3SpXsIHWTRDqWNLz5CuWGniKDtTNxVR3U3tzLsAAL97L
4bEieISLC2jrf5StHP4L2kvNU1zwCHKd4iEhg3g3Udr7kjcRM3dXp/tpjTaJyVGvXGyveNZHTX4S
dVJ3D5Qf8mAS1Q+KbIOoA+ZDkj33HXSjETgo9x4paMD89hmMw37XDhx1eH1Po3zuWJ3axsvsXezi
JQu/FvlatAuXernrwv8yDPDFsfudqIfjYnVOlmDVC1pmxpNgPUWCiPuO/xLkzPyIHuPfy0R8jzm/
JgGjvcjWicLfE0lz07Nsbocvkl0amkllYMvIITbdrLZuFhPFjtVVns1jyLq5ZP1R4Z0n3iomGdgj
Bc63vgfKyuy9WggofK4Grgt1il0kFa3cs+zfdK/Ymmop79reSVzURseafwp92pdYKaZTzZsYECEk
hi72eMLY7ZEiK9PvkciiyYkjXArWG/f7JlNPfOh+fmCsnDpHL3jyBnItOpVUBs9t/ips2BOt5sV0
uGNLGLKInPwHKLiVPmYNO/SSbQKQXL+7hQVhMLZ4oTL/QRePk2kd5arunHLkaM+uC85PYgZ34bok
2upxaYKG1P5OywXI87E6DvMnEWWlfO+bD2U/QiXf9+hmva01vMVz+F8DzMcwKAs8wAno0QppJoLX
0A5eSuch9eHpvhqSKsqwtiySa9S/vC1D/pf1ateaP/0wPjZE8pTea+7eHpsmNvD0gnMmX4HYCHef
kyw2jlsJgMX2StCdc6KmY+p8090LwkY83tZ7Q9yPeFmi5U47105czElui5Jv5kLoUs+3nREA+2cv
WM1k9VeJ8DSuI4EfgheThJ/00IjnwHhLof7ol5kC8mY/cI1tlDuAKxkK2CBhyiHpuCVVnycZ/1uQ
dO8s9yVQdnfSm5pHJ7ASYiUbUJ1zCLs/qDZSbbPA2HTBwUqr+K0fx5eboveOnmUzZG9L7m7SxaaX
xG8nvl0jfxirQ29e2rd0gPPcbgWNXpB3m12w/jXl0yRf6vZRm2+6OFMWWWxgMkK+sJUXd/kKJbsm
nhtl8CbC0WPQGH8U4olP0LYPzWDyQP5M8oqYJUH9G6e07TBram6zoZsPlyxFDhGcbOg5aj7b67oR
6iH3Tibynd7b4Z6Hrhs3ivMIpJXAqINYZJdX9jEh8tASf0Vuj3HACg7RN3+SM8fzUPTHsQTTaHMf
dJm9bStMcNqx1ONcPUaylMRSTsMhG3DJFvkUV77OE7XKAzhv+3H1orPOasx/axZejHrlMkSZCVN4
pLwXxhFUaLdtgEVnwvoHvyU6jyFDAQrUuT3BoePWtanwXu3G59D6NtsnyS3JjtVr+5Pnf9PAMYzG
/GUOd84UHSuj+eKNTDniFu7ba505hL6HsQy+qmCIOx0eRER1Mj8YRuNvQ7Sgm8EadBKU0KqWaxrC
cZDRsz/+LJO/RReHAeWuH3A+sxmkjCRn11rmH7j499XOG/jU7Yd+BomO7sdIcZHpGgrRfO8NNt9S
lWq2wguDaTKn/UsL4CvTpCE9LomxOPHTirMK/GVv1nzUb0EzAWJc4D3f96q9orkZNM6/59n14nBf
z99JBEJ8hqVATIOHwIcQmA15YJOHDdxia1r3v+4tPmXOdr6DIWlFVDMFoITLjQ+Tciuo42ZaTiN/
JXtOyT8r/4Z5B6dhzq+UGL6+uuBWM2oCM8f3TXbIsc4KFVcrb+RC4RjklMLhF/It6u2IYsL9ZUPH
x12B229ffdRSGWtuIMT8y8WymRlO5Ot3Jl8HSp+Jxc46xz3iVu3dBa16GfjRaB5p4eNVYaNEevii
EVoN9aUH7s41zPgD/SekuERBoC1/LVhQprW8obWnFI2zlgGMd055IZlyb0K+v8j8GYdws9PjsE25
H7Dqi3VTwICgOQtDQJb7iu/zlizsYO8LyQVyGG4WmtHK3AyEYpdQXnB+wj64dzoF/9XgelgDgE8E
s67uS+VH/GFZioWqKvaR06N9G6SHZ4PEAMT2922vHguJCIbH9+pn418AIaBSyz3d/Sc473vDksNu
zCBeZ/Mbg9nd0BevgdP5m6o6G8rCrUX6194i43GXZnww9a3urO9Q/H+jVcsPcwVuwv4oxYqVckVl
gF9iIwnBQFggfuqVGz5wBtgy/BplDmkkTKnCgHwHDZk660hF0VGuq4p4p4r0qoAenHhOhqkKEFZw
i8Ft4Tmkw8lSfuxQdy0BRZ7FINNzOxstV0XmgeE9e2WOKz+IzgjpwGRZtBTREDxWXejtzJoDEeq7
XSRky86JpcyXoRjI4AyMLGkcUkxcy8XbLrONR0mo7aC9QN5/tLvb4UN4PGBYMlflh0NvWBPZSZ26
dSqsj6offyyfcmievFO3GGdmjDg3/Zmd8e1b0tNj6ugPM6TdKZvihyQ5nka3OPTCvArwvgJLtpHt
giAnSbaZAJBVR882zpb7X7TcfGl99Z+0aegKVRNpMw15XLBei4NWQ0Wu1Ofq2GfbRKfpt6BMUtfb
DBLQQpYuVaIYBoLya5YGZBdsP/afDOooJ+oS+0GWZUmJs+Noiomc5xwOGSRzl28rt9q/yPN+Fgts
nM4fmUQ84lHAjG+avIycwK80SR8l7kvQHPdKIyhlKVEnhpAvWuKCLJn2Tbr8LZw8tgFxQxLrSHn1
pgNU1vowaAZgsif/Owo/Z7d6Lh3/hdURwR7WYzajaB2ZVBM+tZFsC7iJQKvTUwkzZCCFzKGvf7SZ
QwIITU1OBu7ijPrWnDx3QzVI3gZCmcSc/dcos6e7iRu/Chf4ULcnrwuao+5EUtWqJviv21b1GoFD
T5PWhYg5jZLqL2exojh/jMn5W333p3cxZ0fTi9Hj4GPMiYQK4oihgSuaEE5MLz+jUlz3ugTT59Qn
NSyHKGw+oqx9ctk+bsb8KsbJ3Bpe7lFp44w0qQzbUbysEs+y5cdhyrNw+6TbFCNM7bx7FqlLjSat
uOqx/I/1G9N6mJd5cco73NmN8dourH3Q8f341m38BBgmWOSL5/EdGk7zld/Csbvggirki/gbfCxI
r2t+cnIfTmHKU9svEORSnDDOSa4zXLBFfaWuel+N8GAoIIAqEp+aGtEvHgu2MBunK5+XmeLKJa/V
C4p7iEN+UJ97dtLo7xpgJUHEPU0kfe/fud2ym3P7tydwe3KgmXY4u4Y8wo1lOS+FKG8McP6tdDot
873UOjw7t4o0SymdJoaOtcVawoHUts8dRj6WJc4uWkLfQuy1EuHjKvvSt8vbaM2vvIc9v5kA4byA
HG0oScyrZ+k7BZh8KXKoB1n7z25WIA9MAzur7MgNoEnE2TtQIy4643h15EW4DikqOLDsWsCknBGt
rqmxd+3yTbQ35H5q+vHttu1c45r5wz4c6udlEu8jMjh8UgIcvcd8yTL7p6hZTGYpdrgJrfnXLYNT
ryNmBdlr4cNWXyvBincaQR8J6FupD9F01IwARFCgrmEO55FFgUMcQ3PUiTp25/zXXND5lmnAumA9
zg2L5dIaZsr5kJtrPhiVf7SHDnPafPOfh4ORmEtwLGW1H20B5cjmzOwbMAwF7IlmgOoeNGHc+mzK
6xCAaoSbPMSvh11tY9nBQNaS6Om9toKSIA3luw4ZA/cLX2O+vrNVetIa56Ab5VA+B/RT1gIHCOsa
NMRIb4ahJjlMVQ/K72HjEpxVBPoYZiFxWlDsO47eulj/G6quOoimFHHYyWGj1UQaFWB0mPPMcXvu
iF2rq0PRBX+ECDKrHig0vXmJ54bmOidDJhZ5emgnst+aMCjizBNsaPUAXmkQuzHkhFVRPidey9wt
CwvzvHqvSMbuQ3++tKWG2cH9IsTKd+UTYTFNDCsIOdY+roKQT+dgOjq2SlS71rqMW8MC1CAWBlTK
aOPFp+D1g/RxrlMRszAl7WJ24vI2o+otdWMwrYltklRXLguZh1nxKJuujZ2b7y0KJyiyFmV0mkN4
qM0Z/LwKBiLjImvlJJqY8lBa2mbihD1+c9sfEKj1fJnSfmJrzHi3S6G3dIoaoI/2/lAQz9dzKKxz
x71pHnwFNqiSDeKiKiDtCGdkVyJJL8x7A9+RNWlBMDhQT5yCPaPmr8rPHodeU/ByeBOxg+FDnmTK
q85r22TTl4cQDfLETec4cE9GTLyIG9+7/rTczY79S9dThbcyfx5I4fKD91LcJvcTzaSTOfdraRB+
i8E7c/7L2q92anfSzGmCh+ZZVQMoLqN58ouamBbnRKDGm8lSBUTd6+TO1yFfBcBP4zAO1Wc0fRcj
hRIxovS1C1kEZk3yExkG/GxoYYjr4fUwc/FQpMshiNqtWnA7ougFnNz9Mf42nVqeBCK6LbR18b24
MjqhXRkRH5kvfKcuQ54u07/pTPedzSMjAXvrLespWqAAzP2Y4FGhjJjpLKS2L8TPYbEIww/eHr6Q
k+zEEdr2aRilkei2oPTI1oRwX8wvJieYAUOrM19Y1WC0LZyvsSI1vJ8/qjB9Khzvd7QAJXSGTGzJ
xbS4QExNh0qkIX2iPpk+cD9NXGdQ3rVF/5Dh/qHUbz6zMCLI0b1fDDhqs1vuG53/pFbzysd5D02I
3R9pL2U73Bde/zS1mrO8b5j96oYwRVyfG6cqLnmFPVGnE4lUA8mdlYPAxrGvoQHPYQBg1kWCxQ+B
PmuaPU6Ks4x95K3C3vYq/UOLgCnBt95U4V5NwrHsjjrSN8ZnszaafTipGedyGXJxmyyf2ZHUrLok
tchG5Sk/Hhu8qTvin31d2/2Cp7W3pxh9HN587eHH7Aj9uSEL9S/25aO5kuk2DU4ytTB82RftKAqg
q60G6DrjXZdAFAKAZNIr/xOz96xnm+FVgHAn6n7XEl9/BkDHD7kajOgz9WYa6VTCIRaRmfCT1/xy
T9oBSzWG5NPQtM2MSopg61PjNA3ZToset360D30OWF7o0ucfWpF4GsMSRoeggxwG/y8MGJgR0HNL
hLPjnCD6aPLyOO99A9jACnhvxLrHRjV80D6M+VEdYL/+pRaa7coSF6cL/43uABGlwDf3EPlRx9qw
d5NuaY6yIxdBVkQrjZguSkeeDYGecPLJLKr12QWlHyHfvCWOVfzdzMVU5J5QeTSxW7CacepFnHwm
OoRSvevstrQpuPfmnpk8nL6qucMfAQd6gEcEIXBWf+7ofpNRCOzTA8ph5S9hxB/drtl7k5ZuMo+8
N5x1kqj6KduqtEGSXvjvVpMfjcF7KW1miwa74Q0OaDS20v8xtPcrawH7Yy1BmAfBX9FZCSZfAxR6
D+04HymiVPTZMMFjKOH5BqAtz1a7g2EMgPoMeMCyg2+zZuy2qwotMCf6nEmKwSAkkaRwVgzN0M0D
LkVZfXJd7rRun70myWYmrB2Bdwy+KUAsxSh05VHq9Bs2AlA1rstogdMEVlZ+jjoOJYvg9Chk6jAU
02vpjuB+3PUbIUNOUjt7pwbOTT2WJhT32MyHp1raLETceVulEa77Uo9MR7ynqIYf1TD45oQf9iVl
h+iWuCi9bVNG3z1DauIoiZHlcLp2GVozAt4fuoUmbSVsEFOMu8kMUM/mAtMMspuQfsjGy3onCYF2
/NwoBjBTzvAjKMWPDyMEoZDEFdBR38FvxI+9G0LzZW36iKGVjY1jbXFop4zX0+hzJm9t7uiappu0
21w8tZM1s2FUDAd7JSTaqDwdsxHs4p4U2KUVy1YJKJ3NchvmT4QU4Zt/CrAW3Gu7+Shr5sNR4PXw
TL0Tl2zK+UJqbl63BxN4U9f0LElG+09D0EsihK+YM50H7jlMTSDpw6ok6JItOoU6FcFthS0msZfS
5taUisRPigBFQ8XcGZULeikPMKStTqG6TzOPAUnI2SsqIHwFQghEL9V7no4w3Pj42NXsjdw2tlle
WLtoNlGOzxANEFPuXJaoWaHd05hnlKmBNvhL9ePIaU177iTroC8TuKBiqG44I94xqxO/ViGwxOA6
JyBZ4aTDQLUvlzNdUHfs3P6x0gRWk/PF6Rva7b0j6meb2IinnInb0IDbkSmrKPKWtefVRwHSqTFJ
hncNrRgiTI81K6pDOnWw4ZX/3Mz0PKYxJwJ7JftWD0J94Vanim1dndIQFoH/LHzTZ/BmM9hQONA8
Z2JARh8I9PxJBLB3xo5pfF4SRJZmImWUyDMbTWH4vA7j3rQXPxmAAczzYj2ngFAbdnHPOU9IYTmU
+fgP8LxQPjLYrCf7WNioxtGpAUesrV+RZ//12rrOVV3vLGYqD2aHGFo0Yj+Eqt98VWxJV0+/S+Mu
JLSzbP3XMBjWbUa/RzoUOHQvZ4jNc7YJC+u6VvIr5CzalSuF5ziQy8wyahdwcHWzw+zEWo9KUfWI
4DPt8xeRs4Rqag84dhAlxYzxOc+4w1MJqj3sHW+LHLLREeDkZWBwVPv3k8n3gEfsj4Xp0WqmaBPl
K9eUrO5Sw3PPVdvzWYsZZFRdyquv3Du8ZBDyqe7Ot6CAiQyHPiVi3ZTEkXaB82GY9na1q/rMdYyC
dyw+I8MhS0CTASSgEuC2euHFW+7n6oVdJFukmyZ9ERH7QfOtjKJDXRQo0wb/igCCWFGO1Y1gPLNf
rfRVzP1bgMJyQ+gzw9Yxm2J5o2lYxVdrcdh7JH7G/eDGAauWrdGCpgnlTIJmb911aZdfuvx+asph
L5riBT/dsl0kpUTYWfvFpmN3IoslTV7sxMqw2VUte8gKvb+b4aZ21XOVR3gXA3sCgghfz2vohCN6
7NvexJtckiv9G4XfFI9htKKLW1Qyipbw44CMLdukRXDSSMaotJ66NUy3oDDsRIr0Rq4i3cUu+ndh
Mq9O3d0YLLE9UuLmDkgx86am9Yr0KAdifntkOBn2YbWQxCZGbAoO8hOsmqgJloKHAy149MQRvC1M
GCbo/YwDsYo2Uz0n3bSL1b4advPQLh3rqOkzpVZ+Dkmi2xCicr8MxIG6JU1lfvu6CHaacGp79upe
RGWeomzJdlUPadyvVDKvrMaLyuBIiKpwl7sPeZ1/0AL0uwV3ap2p6fbSfRvLwGFupyvqe9QpTDGY
T4J9d7N6RhAE5TMcmcNa69tsV/dW6FNyVnDyEXvvPLTIR06MI0IyZ7uU1ovW+g7Z+os5PLRCQaUI
7H1G31IGM/0Y0SOZf6UqY2LtzqRgSkKlGLjnOd0tr3dUgpDFk0okhMpPDRplJugLD5HMVsgbQp0H
sRzNMlk7ZkySTECObmKuC9v/qNtifSZoPncLZk198xbJgdPZo07X1VtnT+7ZHbHmWK0VTw2OMnbj
wRA4xyCsPux+2a1Ur6kTbaouJ0+l0XtdjeQKBOzGBiFxoLvBw0iHG7QEZIIdPYfGHmmWtalplEna
BBWGYJgEyaq+s1bgZ75HNeMG65e02PsVhBBtFubCtq1QweT1vKUQfO5HKuFlHd6mduhYgjLo9J3H
3jrhIf1aKhKDg2p6SD/hrRQ7iQJ8Z40sx3KjJK+6cv96TNdJZRNVkYdOc5wYVxn4MWNTbWvmU1vT
4am2weHs1571EeuOfkKsEoy825GZvbGdg9o2dXJn9cNw14Xl3TTa4SUq5jQe/FVzovfZATLBbadq
EbttZrQhbnos5uiuz/grQj1/uooM56IOd74omEdKNI5rptWutvv7LJVv6wjoPx+veRu8d4IvJiVY
2PbTCRFHx7EXvK51AcAqdLpEtDn5kH2fILXt9qWwrW2PS1cakCqcXhymNDW3gWq3zcj03YkKxn3l
aSyDW9gqQONU2zHBkGfTBZTj10Z5oh/fR5VBzVNXMPU8/YVgdBu1lPpFarPVCJiNCorFkKjxfoYv
6BEQPzXhfTuh4LQbdQSBQB0+2endrEAyWl59amrcZejzDCkJXCjtLg6bcZvLTO485ZLvbaQoCpYx
ySIaHQp0Ei9mmKaFBV4cPe6pLAfrYKYGswjMBTtvQeOzoDnHcbPAR82Xb/hGf6g5AVZK7R9uosmg
MKKLb6XTuQJNpiU+KT1V32OwWhcwQrf1CjeLm1OzIZ42934/I7y31CWfhbrIGu1NF61bybeDAGTn
ewaKs8ViasemBfNPtpV5z1yPhrIPuzr2yExx7AppE2ldFaE7TDohJWXHKepV0viMJVmMzcecX2Yv
XO9x9cn7tJWbxwEPIsOSyD8Mja+2U+6qxGmYrfu0ZsOoG1ahNyvzyE1KEfMWXbRAxJEu5Hx687ph
+UtiTjp229lrHseUVKBxIYFsbBinT0wQNa9yiW+IBCPnRdXNtww0waz2TGGUFrTDiO/CifTo8MEb
B3frGe0B9Z8AIgVqs8ofMtERW2lkHyjv211eMHkMK6jhCxKZRGIpy73mXypydBNjwagZJpwQ9nrW
dXDB2JDit0Yca4QosUwxT2fdUYFhGz4v1oreCZ2eHvrhMXS4TeexvukIrd3gTkac+4jMMkLv+QoD
xlBNQLB4OxMa2PnLpWm8Z1MFtI3euoUQ1jz8/z9Wsyofsv1QLWILoqDneNcJb5/1lIVB/9CP+oPN
R33xIiZuPdT2XWUWCjxmxbTeMfe5MRC5YXkCigYWEXT3Bfxoynj6gn476fAFNQprnrY341FFiVkM
BrsFC4xvi0iUvsmrjehYiL7lAjSIz+QywmDy02skFHohk75k94cHa0/jBva7CZA+RlhOpM3Q0Glr
65ApMzGCeh+1nUNYK3tjsSAVcMEjpabsiQTm6CgZzxkja3a2AaypjOdsyAisls6RHZH9Kn9dJdut
64PB7Cwj24L9UHZ4bKvhCA9hufSFPlUR0hbTFQHXnbYfzVV81fUcU7IFbIfVeLqpTXWq5mMXzCGl
macSEwoZ0P3RDQlcHMm6tDSuB0Sz5FLNTvu0mOEKFFmS1dpyKaY9rta6L/mkGmPvVNE/U0UxZf5+
ascLtk9Wdc51Yvi3X/Ib2DFy82Q1UkmSHGSq8abnEM36Ra121oScbhwpf/gF0oTo7bt57eRhLse3
gkH7sUBWFTZI+qcZt5VhUsxk7uIyd+nRSI35sey6+9yDu13Ujk3J0+xSm4VuiqWIGrA/jU7UbVVb
MssAkikY/eQGKFlWAl2ur0Xd/LNvSo1MCTupl1tXXZ2YqT25vWjjAWZZmCOIQ4r2xZ4gzkwkQ15N
wxrO/pu/CHilYxI0Q/acBXAvM9nau1mSk+MaqAfaYUsXCpQleMvrlSnR5Bq0fJyo2jGBi1ovc5fa
28yNPnDKbPssWrZ5wbZTan6ZoSn0DtEdJ1VDUPJs7/JusPjjfWI4FNvPgT2QUQX6Lhydh1qk5sYa
QOg3Fkp7F3439qSMU9j5zSZri9kn2JB+TOhE639YPHWb9Sb/CQSaJxq1jWpquPOoWlgLsyntu88g
eKlWl+LBaDT0BuMoRHQNKgIjCw8JQ6PTZLxpJgswMqFFbIYsebgyqnajaJ5bHLwq7Amnjp5QWMdt
HQX3avxz2ug3TFk0f1aIG/MivNQdpQG1wyXI63uzFQxQGlYUFScLDcM2KtwzIul3vjw27cv8Yev8
SZYeXSUjw83aOetmpvITjGTqWR/NoX9qOr891+zz5M3CEvTlm3QImiQE+rhOxa502g/a3RfUED3F
LwLaThYXvGZPpp9N16pjLWs3+xnYycYI0MTBK0ILVITBlj0YCqCKbr5pLdrBIUyihaajat4nbf4V
S3WvepvmzBYgAkom3U677QzLStTCz5NPbX6WQ0Aod/DAT99pkq6d6i4IMgi4twOaHeGZfRQh7+5K
pJWQ7/4M5Sd087Ng++MpKsfewLjQau9VZvbGZlF3mijQiYK/nxCD2KKYnon7eUznayHhBTI/hNDS
6depZEU09etVcW1JgcNB1YgB0x5xVQFdXJFHFYwGf9F8XhuMc/jWmBWrre/zFwJsYiZedZ9zZ7+n
fsGkKgh/JSGbk22PR9ee5XZgIDcBLIddZ77Nznz7071HxOjZtnXTUzZST6RB+lIj1RymNNg0lTXu
gAruK+ff/3883n0YtBxM3MvR44imlLO2il7YIkFj8m1k23JHwDLpcTp/7rPc2w3Bde2HnQEdkNgA
pgXhXHxrhxzP7BYIajgk2Dgh60e3M/dlGXyyKWPB5Kd3fYouCGGbP7KASW12Je3e17a/VaOmV4Ym
k1U/5lJ8p1jpPszqSNFb4wh3mR6OvFUWXTOKCSR0oSZBasLwMtifXO1BrILpX1pFw8nxLAq48Lqa
jPEcCNwzL0/dT0M88eUuS0//1b1ON1R/bTYFEShes5ed/VqyomQxP3X1xRmyzzSswR2htxPaOzQG
4PihZyZSfVtTf6r95s/OS+8kZ5E0AISOVUXolNGF38wx9dCRuQZElyDsnapnwPcyf2J2pBgp8IJ0
bv7bVIN34v+6jQSAjbsNCsoQkArDrnhk/mYiYd9Yo8+gp0Aep8tjkS8kRPvVnxO4cl9nZGPNhBU7
t/2itn5QLuLi89xHPmNImvXznE4P7tQwtsFrXOnao8YM9n5nvbdL/qqz/JLK4U8UTOBCs/pjofVY
eyv7vp7JVttSKFdryla/eTYKlIOr5xNt5/wtxhbKTNOmt7D2nk6hnYgtMK9VNZ2y0Ef7mskXLCOv
YI6ACqFqNZeeUcviE8fVftcVGi7Hbl6YbG7GGbVsai+JbTNrjejZkXh/5PXLwmvK0u2DE+1r6kHU
FDWMYgMAsKfs+7HjfSXD9J9lfZkW7b7i3CYcDBmB2VBLTzf9qkMg8/xI9QwRRwHovuTT2iezcllk
zcuH0UyXylN7hNL/iuLma+nM7Vy2dqzS7L0IdZuEdCaMP1ZN3AOJ1D0+9kyiwPH7ZVuH4Oj7pmWh
5PW8syYb2uIa1v8j6TyWZMetIPpFjKA32yqWN+3thtGvDS1oAdB8vU6NFpqQJjTTr6tI4JrMk+op
8BAaOl8dG4zTpECChZD9I8IZh1G+uyOlfOuXiK4LJJZaM1JiEU4F6wck8t4Gxqyw6R6Wcl/2k44H
MlTqcWg3jWmhu2EPKcpivRTLRx5kcUKZd79QyVZGpmPclvddUZCSZVuHrLH300wPrm9yOwQu3ZGc
A8y6YPc7NEWlVqj4itGM57QZeXOTJxERxZK771qTwdk8aZMwldbqeLpu0DykIuNsEnGfktbmDY+O
zXq6qCQBFDJEr5uhkjbYWo8yStAWAigxafVKI2MtHZSs8GDXTHDLoBHkvGQEm6iO4JzUNC6eTrau
h3a8N2w3diR+4pESEfXRWdihZp27PPpdxcPBt0lj9apd9ERVJPS5bauQpTo7l0UmHJeZXTJURBBk
r1SQgeBD97LJ6mjtl+zwjNzwVzjQOERuGsth0UwPAXyswiRCWdB9MEHYca06GzbzvE3lMsTLIr6S
xEd9iYyniV6L9hgID+8O0cEWJH3peOsiy1B1NPke6sKyCwr7qW7MExPatTanr9a0kS0N5aecEEBk
E6U47mF2J5pwwAXxWKTUMWyqL5KPKTh8gLedeq45TDZd4fBnsd3fyjWfvL7D1yjzT8eScQ4DkAQi
aPUUqzvXnfleh/RB6+q1b30cTGk3rUo/JxgxVOccO/2cGkzufGwHfRj3PnkwLpmFob/0B9cbvocy
hdPIhL9V2MKiey/hhI2S2T7Z2uYD1Yg92/xZZsPWLtGdV1QRQhcbB3ZZQ947kzz4rwwxxNYJi4PL
LYfJWd91hQQuL07AURjQBOyCF1ihXBk9KTLd7+xC9B/ww0gLMQzKXrntupYI2kly5OA2GP3os8tY
2+VBTipCPb30Iz6P0LsaBNSR6VjwTlR5tapJ3FoTbbOyk5IgEbrnbZ4hddYmdX1WpWujV3g4SiSV
siBEkcEdb/Bb5e1bH5HErCTK2aXeDrX7N3bsWWb95AKiD5a5ZGMsX5wbJVsEa9xdVOSRw+jYjC2D
UEH+w4arX9lepI81R0QSWd8mhJFOD2g3fTQ2WKnA+UzBE0lXqwwt+jGd+59QJqfOx4wyTDw9pLFQ
jnPfdfcauFJsQoArkN885ZV15a6Ma1nFZsAMG6lpI0RxcZbwPRutNwNdCKVgRYnQ/rMn+krJ0rEb
kBAmgX/ORzJguf6oVi8oYJo1gLITITzT0ZqOvLB6HRV8nYYBrCbTnOxW4n/aCTY/92B77hWh+pgn
D3YgEYQFDDxbw2CoEby6RsuOYMgeKo+Z8myn1JrPbbdc28I44X6O2yK6qtl5dIsE/UaXbI3sdm+p
4JxVJdg0we3AfpwccsQiLnejbZboQPIEU0KNTKX/qZAT4sroOEVrzhIFimxrtBmNdhTITeAna99J
f2E1wMFxJOn2YftSEE6+As4GtBCn1y5n8k3w+MRlBrZ88bO1SModcyFnY1fZN35Kn1q+67ahUepV
bYQ/noFf1CFPZcr56bzU+cG2f4MSwX9bK3v1lZfSIUViF6V+v86T75pCOewbyn2TwKuo3nRNaK8N
1zM2bSGgAg9M+XArmcBiAO4uSLiZkeqI0b5ZlydpDPwdQ7G96qRgEMCfyK2qJzf1mDIBhU9M4cZz
bbb88YaTKftxM/E8lB3r9+zatbfrNNnWyciG2Ryu7pJBEBbTp3bmu6hx9zlpUlWiLrZOf0ATgoQf
TRB1KauBnLmRV/SfOtCf7sASJxAvFeXJ7SMZ47JyN8PiPs8DpGAdlERHSIGsLg3u+yFAaGew/PFd
xeFoXtyCDrxOEJdqi0CHIvrpZnKVO5uiEm1f0zA1wonEYotgssF7z1rIL11L1OlgHqvU3TENQ5Gu
h9ieh2eK680UtZ9eVt4Hzi1IeI6+i5HH3xRYl2wMkhFzLbYv8x3Y5heUzwi0a/E8I+nsFIkMwVQh
vWAQYWGS6WtG620Vu+60U54NWZ+xamB0MeXyu6YYZwg58p1aK0QoxFN7Zk0WEOnUnibUl6cRpM3Z
8vtLM4VECqv03QSk2BrOjzWw+bMKVpRmlJKq6z23zfjkqInLQqs1YQg/UuvPzuS6aa2Tb7gw+6Iz
o5i17Hsm5NqLF9t+Tdx2E9EWrfoyfagy30CeTp5drZ0BjDnvV8XQcGGcU3u4p0xY2PvC53cOkHUO
aXmnCgYjUsrnuWT46eHTvVXrMuxjw248pljombzUe3GTTelbRAkI79su2DUrMrB9Md/7Nde2p3Cd
VoXkViyJ3XWn9MEokAahwbmjAjO4vFp0+z4TZTW94cv5dir51pW4fm2jJdQkimjjhnrm/HY0gCVG
jXZ+ScusYUm1XIeMUIoevdSK6/WvrwgV0sl4QMBBQQK6aRuY1dkT/l7ZyIELls3n5LZ1w/Td+tWB
hQ/nBffXYbazt5qt6qrr1XZCw9Y5+Ofcxv8pI6ZfhuRvGSXjhKy3rkWkcSvL6X1Yzlkd5Cjr5MO4
WDaYx4BTicnd3IFKn732IqfhXw6wZE0WRu45WFRvXos04OwtyxiiztabQwZ4XK+benTfwbtuRF+S
061qzHNIpFZ2hg83NKetbBn0+S5JD92b7u06Fmiustv8rdThvIOqtNYJ+4n5le87WDmJ7cc6yLDN
p/W3W3jOzvFhBs8I+behVZ9bQ51cP/Gpo4ojzoDrlKPJTYicwsXMPx6GW7JuUdTtsMXTtEnzZEbz
vnbQMUs9n9lwEyWm+yfHwhVZlRY18yLuVVMSTstUCSUKua59dcu/c/nzLPxwTkarVNN+4ntYGwsf
q+svWFR4t+00hAo5dHozzzqIM2/ZZvVbmBHv08yISjyL5LQZvZ1Z1p92HQVkFBXo9VtUKpbOSZG5
KU/QFTaBcbs29Ysh/oqws7dmYL6Jxt0QLBetkqZI8VZ2B1mUmA9z46oH56k3kxex/OdC7yZqSv03
K/cVobwDBbX/gwyzrgO+H9rqtd8DtHVoSCcmCvt5JvnHJljIKZGSQXu/Zci1fypFOmEXp9JesKGM
DH2s2bPYORN1Zub+ITGRpbZp1MbWmM3Haqn++bp6EcJ+rzJzPPYvzbOhI8TDBYy1+ja2SdsJaV2f
rOmNIWMS84eEQSMP1wje9Tg92k3fnovpgwzAJU7Z3K26xfqQdk/sXULUgLeE/3TN3NyAirAtPZJc
vKTALLoQej309rYf7bsl4zvupPvrmgMLXlS6OHFy+mBxRVEu4V1NwJaa5QnlJnmfVsxQ7bZBxysQ
JA6eRjZAPoPLLvf+FoOKNp1Lm0qoQdEJhr/0VdyqZDto9SfY8+xLmD8ISd6kQ0ULaOuoBw5KC6bQ
OjCLo8MS55ES+BvrS7oyPIhCSDpgwg4GEroqYzK46mFabETkn0hL/jDK8rvkA1GTIQ6p5fAvzJkZ
jgqeySyd/Zxy5/Rmqrazil7YORzN8akYRxKKKtoJo35vpGusMnPp1yIvISWO99JeHNCUiJwH5kbb
Bg6E7fkE4qkUEMrQ/BK6iCOxdQ9UNOxZa8FqR2P+6MXBXCIm2WP/kouMGWnOu+Oz4+toMnPjU5hx
bhL3Cd573hmVjA2H1ZPdLodeeiSfpeZ7UOp3el/0OV2CaRihwX7JwL6ODAKFSahZtZAojxA+pqr/
zIr6w19wqIMJ9NZWUb0ps/VjX6QEl4NapZbhMhid7mBM6s1OatRz9c2MbO3AB1L5+1kd185D7pa3
D8x9rab5H20jwtehDbd85GeDkdfJdNw/OrmtH6GHkyylRvese9HvckkykPI2uZzPfrb8jT6ujcgj
S6pmBFsZ8gUAJZm0CqIypm1mcxY82OJJap+dE7I3oKDUxBhwPZkyQ4GpvFH8S2PfrNN11WK4cn37
vWY36jo0vsokbahR70tG4JE3lTHcih1KqvfEaj68ZEiAhBvrFh2igz8WU9YA/XIYxjg3sk3mfNm2
mPfZYn+Oynscp6m8KUD5+Ra15RSgS5zmfZKZj3koPdLXJuZ4ksxBhvV5TcpawtTGbIc7s5nJYurY
D3kEbnDbBkSKUIoeW3N6tmpkpFZivQY5LADJrz/5jV6xgXhmekowHGtrQ3fJKsctlLVil8+KVLcJ
6Y2T9v0xcHDvEMBTcGttpipCdHDSjn2B6UIQVGPO8VL7bEqd8thbZFiN7DJ8K7ZzBgYFik4cCAev
XX6q6vZW4QRpKvzGVoKXV9rjZ5U+w+f6dsMB44wmxhBCzdE1mZdliIfOyhTJ7R4gqkoPVyO8Zmhe
t2yqmu3Uzz8glySCXM4odeod72IWRoUVhkmRlYF6LCy6ZQhx+aZz+NTZIflxVDe/GkbQc70AIl86
pgKBq1np5gHS1HHZdQFvn5qpiqf+c1IDCJeGMaBKjPEGwCJLzMMO74c8otDcX+pQXaJYmZSwY6LC
gwu1+CTYa5XJkpwcBeAk6UoQ2bhV3ajaW1MzrAmNXs5OmcbNFLkbADk/QThCQyizi07Z2fcNIZmK
MTEE4olVklGzusw1DrJgGemMw+/R6Z2NX5qXkN3JKiPWYO1NDAi6MeVS5frdeWnqxYkSEOhlgidd
kCzQBRczy5qNLEyKt0ybJ5Rj+5sDspgjcZgN79dKKJkql/M5J9MvIYgSIRGZHKHq2U2g6y5FSnZ5
V8ECxDGUtQYNVtqTG9y0O9zaBsWGu1Jo6O4rx/vw8ttsT1xli245aN13RJR/KZtptk2c2lpgf2Kd
uhugPTBnRlHWB9a2TRFkMDcy1IL1lqhQEKkkeaTVY3crDlFxkCkFqwDKVM86WZzaR6WG9CBuj4tX
mtdScuGVFkWhOxpiU5m4cqHFxiPAQKBW4pK4XDc5ieRd7q5vgJpmfitT6AhKV+xk5/y9qZx6t0wT
Gi+Mmy3WU0JYAr616IEKAnAMTFfVcx8HU4G3QzQsyYc9ZiiMgmV9oBKnQximr9ot1gHeZm4++5gM
3jOOJ3fjVuIhDcZ3KdhlMUqrCUmU3LOij/s62lYGEqDBJEvcHgaGKc+tdwVd/KqMlhYuTMEVseZ1
6ms1A0ZC/02vYrCmnsDerTg/3jPbhqDJGrJG/h+b4XYp849hxOQzTTzjyD+Su1L2L1kbPejS92Ll
CPxmly4ICbD9p1tcJETwsM0Sd62dXQPPw1IYmmbc6ZKkymTh6CgOQvKB51XwbaPyZ6RAtGU0Zv26
aV0mvf6Iqdy6mfAJfm/9LflB0nb3aKDAr8PdqlP67myJ/g0WY0EoWTlDGRfCRvZU80LEdWELBkPp
fhgbN0ZyKahub7UEYAAvDx5nOb9HCGHXrtNW69Em7k12F2TluHzziMp/sRlC2skJAb65GWrHZFnO
628GzTpvkShX2b9EEQEU8DrBIeKrQyBbxHPQ31Eq/tZOVh1y+aZsQVavw6SFnv62if0QOZyhrPDJ
xFXfGj1taYxUyMFHNU3fUdsCzBPWfq7bbzNnDo2cyaMEqX6nyAKscdMoNXUJZR1Sma139pJspFuA
1GP2O/BaMhXU9wNUG4PotU4BwhCA/umzHH1n0Np5U3Bnp8NhpEe8CdcfuLweBLZsMWbbTEoU8FTF
tMa+oCvu4AZ6Nh75Gj6UXD4AMPNw8MvRjGDSz69VS0qP9o033z40LXvZxEXy0jjir8wXpC1qvugh
6k+WM31rqzwMaK+YNMvfCcbBfnaYOy3VN9YQsSlpINe1YInvWuJYeMqHdB3pjVJ8tmBakK/zoyN/
HeXcRLTXtQgZeBoiievgicYDdEsBONJf8INF6X3hWd4aYQZzoZs5gCM7n7y917GBqkR9l3Q17APP
3AfDD1E+Cb9uMeIEMdU7EDWEMCa3H2c/4jz+T2bQncchezLMWxgnR1xQjpi+Fa4Qh8GVntN4dhWj
A+NfNYt3QzA+yPPpuYtgH5reZ+4GjzUaeRaK6OvF/CsULbRXnfzkKDx6Il3HcHx48CBPrToz+3DZ
K65s1eMxAsGgM+eUFqQKzf2HH/n3yvfBTEaH2U9/lpn2mEmsV4t+nZTFyY+CdT+Vj06TyQ1sC5rv
ioC98d73u2OCv2d1e3SYmI27KkK65vAcMzeNJ0MGmwknCHlK5Fw1MumQS88/bmebqLNQ32Y57vK2
j1kapwTP/2PCvepU+YqiDGyAyv9UBqLCXBAZe2R3pwhr5/wObysb75t9N4FcLRTXDhrbGSG6G+5M
ETxKlLlbxyagobspQBCAEpFlrcYZm7oWP2NS4UwQ0CUMN+vRFWxxfVjjO/cGQZmSOT8+hcwdiRhF
Mc9Y/S9wmz/L2LWOiRTWv0novEuCAHI1T/UnPqOHyWdOniCJGZvnLvEJH3Rue6kez0pnBCWaVGLS
IgOpkN0Mv00/WjHilr1JmRjb4BsJ1oHz0RfzY3fAiafJzlgQcUXWk5O2L9WX9tuUrHQmoN7AMaZ7
b14pRlLVHFytdCTO3kke5rl+75bkjqeINO02BzFCE6oikAeRTb2r0w6XAeSl1mafOy7yUJroDJhs
FjwnSCOmm/Qjs8hoNYNf2Ce0u5oT1B/RpKhwewPhYartaJ5Vhpo/+8olMYhROOt1PT6MUZ/FVCPX
rjE+ps7/jfISvlBjEf4ZqFja5kMPMmg1tCrufAJkMz6OBStOire/6ke1GQdU4QuublAnyn1AE/CQ
NHyEmld1zjhGra45hHK6TpgU+aqi+kILqFl9BEaABXhS7KTpP91g/Em8joZC9SG/9sXojedpSMpt
Ni3Y/9p70yMdMjUYBhXRe543/WlCjV4MLCBlT59ofkm//M1CFl6TuzUtKJTL14zDStkXzvoAZAzr
mRYbGb7knpuIZzDqeMMrZ4xwe4eo1vz5qy2/C0aHq7nLXjG3Mp9kA3/70YFvv7Z1cB69IdjMnAbr
KY3uRzIYkF4dgoyWIIuALFhDdOJmyzBdZf+cEPsBPL3UQfjDiXAaStFuvYptrj1KIsfgXgzmVfkO
Vrf6JQBHiXx9wPPCEJwVIVPsAY1oYMp/BT0nLpOXwCT9oPfsV3JV9qUtJSncpNLwhSw4L7e95Lek
vdvjKwZAhm3HK/UFjQ1BlzcE4ODte8X63w1LOOjdS6utLm7wsFBXTm/kxvBZhIuFxGAtOmoFPcqH
cGizjXtD5InbjMmuaV9I6DPj0Ud+Ubr4/FIc7iLaIChiaej6D40zeXGTtSCvLGgUfCjvRNFZq9Ar
UjwVO9b3+Q5tKsw3fKYIo2w4M8V2phEXBsp5u8bUU8NJ8ZuL3eZ/ZTP/Itu/CheTT1qtUYwPV6nV
YzUUd2HtU2jhmot4n1eODSrNxc+NXOn2uiNcHvNtG1S0pY7sNvx6mE48BGlOw85+vnRzdAxN0e4Y
6IA1BT+1bJIm/Z0T9sJBChUgz+Kmx78oUA2MM3G1SXVfgQKpQ31FVQ+NqrzLjf6t9IJd2ohqhz+F
dRy5jrieXNz3Xr4zHUiVutw7BrHAemi8zRBgFenKGpGw98VWh0zlymb5Nlb9JkCKlM+FjLu5ifba
vtGMiCVYJRZ4sCzHIeN7WbcVwogjdtpwBmHs1A7JKrZXbLLuR/vLV8jOuq+LX8ux+xVtDwIhD/J3
2PFuAAyn2OvxcsxBtu5HmW3M6jkK+DIs5LqgK+gYMkUb0HruryXBILWF/+7PGGlR3vU7EwvjtUHr
7leB5roNi81M6pMwwOU6KYwduN+IU4clgb1UXjsssPDm+vPA0ZVahrg0rY2Iyw+z49i7+jGD0IZP
uWaEWUYbozOH3Vj4h7aDXRC1XRTPAwwPD57fMkLfMjrxJoVeXhyEPRwZIie2z2jtcWMwRtvag3zL
i+Jo5CJ5j04hFItdqRL3OMPzIdi8d5z+qyrC+1yJ4pT807BIcCxjDUUuYx1Gj3Wza9xNkAFbYSAm
qpNqg7Fni0orPasuWksQBkcX1h3ykMza1F5xbZSoYCiwksvw2sI0fMsU0QN88A5lunHneEy6raa+
Sx2o8KHS2Q1+K3aMlJayZ+uVcwNVCxqJbDJRsvoOeUcp6nDLag+40/+h2Y/4M3kv9OoABFk1l1A+
+MSUeyi8B8vy2nOKOSyG0rfAMQ8LcCbVs/Ro0Sd0+6Ip7+AL8z+m6bGv6/EZhLO/BngdsHoqkern
/nAKMrLV6XzOCK/WjZcalyqi5mF06pz6TsZTq/45hCtMCRa0UDDR77Uwr71NAYrgiUsxxZiPh4F4
TKddLrZJS2Es84saHxRju7Jw3xZV9k+MCLAoj9FZdIKn3TV2OEzzuA+wRRmynHYZG+jJtpf1LIU8
N5b7nY6CoGmntNB4Ju65QQG0Ij/03iFq2H/L/HR4YJmSbTq70hti1fQqVWb1lCGZr0sPU0Ie1Y8T
bXFXgbbwAFOe7IldatDBmKNfz06NJThJx+ecLgZ6UuBeMTEcDRU9L7yGp4VRW2Ul+4pNNhlOaKJV
gs4Yd6W67/EXYw1jcYUx6asopjvX0xPRRcCpRoHE5xYnImudxMHAwAT5N8sW17n6ldNRhjDbQgN0
RVKRMIFKvkP16XWcDkYkQSZ15qoZ2uhghjBjUU+mm7Kp2Lv7w3itfe857+vkLKwcLluaffQF6yEo
xvRsCxzYOQj5dw4uQ7UByebQe7vBYzCREfLGFnJ+B09yT25rdYqkXDsJgxzjOuIObkprvKFeotit
im8tlgcluuVcNJzzMhf+OpmdTY6Uup/gmmYhj6RtBPMBfpJxZnELbfgPYmx39Gtmu4pKcWc1k0CJ
P733TVLcefjVtpNXD3ARmircOGEt97hn0TzbQfdI38rc1SUYYTDrf/BJRo7nKLxuoZ3+SxYsyzU4
0MKtoUqyh9uJSN3iuyLMffY7qYmviY0KRJvuGd4N9A4BEbXIrDqeb1CuJeSETfLU3aTdmdfeHGnu
ynky7qMaQ5Y59CddZleqsORaJeccnMDZ9rrylFNs8/36eyywsWVmn8lYPaUKQ5HbBxAuPJjiQjt/
ZkUnkpvq1TF7fcqsdzlbAojsqN5KB7xCaUJpqpnIB5CgKtOWF+l0mxq/8RqFmzz4UUF/1rTHuvHU
RUt3evDqjHoGlm02UY73EV0mzll29e0IocFlRVmbLsifNthzHdoXawyHRyzoB7RTR5sZp7NYzaeZ
geX7CMJvvEfE/xpQCQwLeIMei/KOAWMxhs3Gy3tyZ/nnntLa+yGSq9tHTrXB1CgeE6+uzyOiGxgS
4KIYbb5GRgtmcDDgHjXlvPPGJbgLTR5IGDAWwJllinU//GrXemPhHh68qm+gzDFlz72bML5A6LWg
yG6RuIRzS6677H5kQmKr7ZeXVi7pXTD/9LZhPhiNBToPHp69MGfIGmWdeoNgS0EJvFrEzdPVNA8M
B39m4VSPk5HSpUWzxlg0Im62t0YJq8+SxXMbQWnpogFBuAE2gLuTG+dYl79iKYs9hR/xyYFRX8vl
lN4craEnEcJQ/65qJx2vUdGeSkO/ss7S+zx0d2YhoqN98zBGSMTp2Iq1Uy1IDshPkBR1HY/c7q+U
06ruHSaAxU87jOPJN3NKYhkGuyZhtJc5xngnuuzP9Ht5GT3HfIbwgP9kcZiGpzaYJMs5eKrlCXA8
6kUf1qDtiPlgGRlmbXOxrindkvYqDILsS4EQIpd1EcCsS4b6sS5c585vYzXr7HEO6kf8MQhHUTNT
kgNJcxfK6/8PNRn23QSp1pBi0+2TlWWz82Y4dcV8KLZhSKQGcIGRRELjJb+tUpew69HBcZdJ6Zpn
Gd4NASgXYISEfuQPMtDR3X/PikWOyuE/J6enPJRYxos98F9AanxxI20hpoTr2jecLevvf7bDWWVJ
Sx3sPBjJvkZHmWUjk/kGZemcIY91uIWitDog+q6oQpfb7mqajwRfblO0Tuh8nNcG+9Ni3gQoBF88
KUTVWjuP6RzY35RGrd3qo9sChzfHtQ1nmGd7caPli9SKW5BQCpItEb9DhCW/1wCG/N7qH6q5eO2W
etUsJjhvNvNrv1UfhQMLViU4IZvgaQwz77gsSBN8OF+L+AcOytxZ7FhAL7KtKSprOCxjsV8s4R3x
K1s7OTofUwG1zAuaIxXDEiet+TQqTH5W5zXnIGT0ao223IRu+mZPhBdABfsmLZy1lcAqFYAOweo1
DmuqzWElS8Yoi/CLHfirEM4KrFndokhtEsk4SvTox+bo9N9fMKVuxoaMKztKnZdeMdArK52fBei8
trLxDBroMMAZ9hs9kc9omkPLT2n9Q2mwj0sKF62pvIFAZTQdtXWwUafsEz9nfXfjoZgRXtYGMgsa
Yia0pCyKFZPiFwidaDKnnIxqaREeYTAOser3qRrDnRv+SJ+rBfVKgCAsuo/G3sNUQMBrxxx0rqUP
DgmzTMc/ty/r/ElWRktkVPkx98q471oOz2RKzkrXT36y3IS5kwu/P5dsze5za2D7u5QnW9bfZKeb
h9pKQagwd9WD3g8R8IFCj+7OSZnIw3Ft9mS+7iKmy1ewpx2qvHA6+fIGWdbpacjQXnfSqo7a7v44
s1WlyxdXNdm2nuhPpBsdp9T6dSOU9qyYPMh7rdy4cmLc2lynJNT3JfpQnNm7LirYTM94dgFdI2pB
7p+SBrnPOu8zkYA2S4LMSD6/Z1ngbq0K32voIThBsJ1VRCti0Yrmv7Tu1U07VJ8QR4V84XelGcXT
lH1KK3gzyI4H1tDgUUwp6uUtMlxo/dZHCN4DaJCRrf8FETocNC3Vs8DqSeNrpUffbM6FoplIB+E/
uGDzNMXz1Bckqetvfxy/6goyPpPk8R6196Slfh6pZ+eun0ZMldazamufpF7POatRn4oB3TwJCyOQ
GeU8V/rYMaZGqzAgs7LG5S4JuXOx7Vsbz81dgkyBsgYJUU8YJNHlTybcS7xV6wm3SaFLh7GvbaBL
9cMTDek/C9TI2KjoUE8dPbkybumpRvY1hChl0KnxvmfBZUCWBWLnMxPJay1lv3NVqA+VxyrQCny0
/wS2XyrCx5mwkPcwBbsJHShaqk7g4SsB8T6Y80KAnsegO+x9fzfM9UZCBI81A8vrWDr3YszdpzyL
WMeOy7lJB8rC5SC6IIijxZrupRc2W7sNMgQOSLiC8tOhVrguhJdR1Xnq1SPeCBcFXKKBS3iF4Olu
NJHuwqLlHNd6PIb4wail0mNkZVvgMPfjmCEoKeYrC2GmQj3OFiPx+zPLtWPvG35M2dsdww58vu0J
AdeX9jafKVTxjHRnVeTNzrH4sW5rMXUduuoM1iNdAXYSO+gJiGgmp70HltbdTyXu2iC1nyyFrMMt
cD6oPMlP0O+4PefZQY1Qmic0jQqiunUPkVYcnfqhrOfmlEIvZIWqbgt8uTNdMa2MpZYIl5+DjFBn
WaLDCir/04Mwy6E4HMmpiWeG7QcfD8QiCnGiFeZxMas3M4AR4JXl3iv7Gjk8S4Fb8eAv9ZFW3jwQ
HeJsXSW+hOVVZyj71sEYrZ0e2XCCXGIB6cN1z1r8Zzg7p1VVo5BxorNS8OU8mVzziBcPkQf50vjj
LjRUYdxHqWLdYC1x65C+TSOFU7CjuZDBl3LyJ0ZDartkct2zfrpgaX3w4CQ+U1biprXOSGMQUbQ1
oqtaQSaX7UutSFT254gTz0qyU9a0PzmmeGg8EDT0hKGidIIHBgbpUfjmB1sEJqlmdi7mqnv2bWwD
yOKb2Rz3lSGOQpPvMqXtdU6sazhI/3suzxVKVrtcWCinF1fI4aQXeY8xGzrEaL8xC9zXDLpKPJ7M
/0mw6H3vMAXjHVG7p6YrDsscdbuUineN9zCggzg5bEN5UJR9NC29L2xLPQiKVBlYTwOQyaM1lwdH
0cRYo4PhPUvPovTA92mqDDGJ4cFHeoCPXSHTSDDvtRFMBCPaKM4IsFLRfPnvL45dGjFNn9y75d4X
ANsmH9oTyR3Z0RMp76pg7FJk47Of9GAuhkNTkFFj9tZ88VOzwL2cd/SCrA66DllU4sxnrOM7u0Su
FvrpfK0cUx8sPmAX3SK+JVi02gYo/99fkr7fJZU/HihExLmoF5RQBZZ4PJYkWhbBQQj89mIWM7jc
dGL0Xt1jb0hOJAe8mP7gnJNcX2aCh/Yuo9o9EYp/pjsEu2oitW4xsHRKs+heGdxyEQYnlbbRp1Ld
DBlz7+aBOCXyJixmA7u9xTEROUJMR0tY19RRWY63YTOAgg0aUCbzbmidB4+w8blqj3YLY7qF1Vu5
2MPxZAFENCg28UiP65y9YdbP5wSphb4lRaBzBn9rNdEuqmHoJGn0/D/Ozmw5bivZ2q/S4Xv0wTz8
cbovai6SNYiiJIo3CA005nnG0/8f6G6bhUIUjhx2q62gVFl7yp07c+VaKkplHwPIfOkGfwY2UCwz
Oq/uchOaE2OBrKh4lASyO41pyouuRy3VBhCK8+Hdrg9N8bV6V4d28Ci1CqICFOtJeEF8oEJi2Gn8
cSJyh0yzgvpkJvgbehvcFTTpT3qiP3X0ZS/dTnXuvOHxL8LwauWSBzGBKG0ild5pOUJ4wGzze0tv
Egem05+ee+dH8JkuYph9jBB2O88oxD1ha7YakKBa3K97TX3qrab7aHa8k6kl62ejoPnezqu9DVJ5
W5lt91yIwROiZdIHXb6npae4szNXI99nZLtAx0G5aVsv1Rz0GHdTCwRNop1Zt9w7ksMOrVao01j0
PTyLEtiWlnsTPAz6siQnzmVEFxJk3N4xylr3Y9FUDRRwEnQ7Sgfy2AKmS7b0Jy9+aWeJtPQUWhWv
5Mz/RPIfxF0UVp9T0EYHPmIna8nvdLhBfl+6A+AgaY9hfCLBnCFlAP/awq/7fFXpIhBcfegC0cJi
oTRwDABHuusyj6ZIdegJoHl8I3aUZ+re/tKEUI1ZmYveXkQnqVzwi2gY7RceunwgRMW1Wm5lv42e
VEpKjcvWSkQmN6io9oSpAYLT8eHiqSRobeHrwhxoH7NMDsQAgNm3eVKCyYBwBYB73b/UnUrLWv3U
S0jIu+T3HspuoMjpwLL4gJtt6thrhIrVe25ayKddzVlWcE7e2aGD1EcLNwKttHe9TeMhkHMkTW2I
cinKd64ifU3TTVHr+YsFqTwdDCJCpkpSvOQQbZl03BsS7DQ+pG1L14e2yFHalr5WSXuhiR0axNr8
IPawMMk9NEpt5ZGm0hIZ6VrdBQyW6s/0n2VBnn2Fprjaawa8KS3i1gpPDq5ao+cxkAEtNylLVBLH
rxRaorLUfpVT7YuBEBEZgVbfhy4kX2IYnrs4Sk+ybIkfHEfdkEbZWJqdPjlNyat7wJ1l4G79zPAf
BVomYhka4TSgWls+AfiTv8omzLxyZzxJkfBZrcQvliwUZyBMsKfQ8xMXsrEvE5Clkm3592kBeaej
5c1ea7NDHyrCpwEEtyxV8zXvDPFgWXW18mM4g6HDhpywqT5G9JgQj3Lrdb5w9DwXJ1GgMtP4dJoC
Bj+aIteiZOag+XrayaASzvsfmixLSwnOpK9NTr+1xz3kBQk8Sy2tBzl0A0saLUBa+Hb3WYZhBFRU
IUju6e0Xq7M+2xKYYCqw4koWUazmct0JIFqJZMwV1IJUtoAu3AUUEE42WiG5DdN30yAkSHeTD+IB
NIRAGXid1kGzj1Rnb1KBeuRUkCHh8US5iIJ7YgEgpIS/LRX4DoWK81HzEtzrHewzcv0KQqn4mLrw
9FFvunNUT4YAPs2+IttFzc40oKUrZSJE+pyypjLvCq8X1r37Whla+N1zPUTSBqojo1KanY4K4yZN
fLo3CyFbe0L6kzRHcdcEZroGu1efHWiK1hpNW1twILT8B3Lyie0PH6/21CmRsG51DmNbVS3n3A32
UpioHyQ6iBa+rFpbAEfyQYZsqVYT61407xS1Uw7UWdOHXu52lqcByzK5Qx1BQbOl/KYhz/hE/Yzu
lqx76PrYWimdZO15VtJW2+rfO99QNqLTPBoN0ybrGcnCiMZao66+60NCJ48hgDB9dLC0Dto4Ay6Q
ZZlF7bkwDoocZfc1KGnQrEQOLlk24D6fCKR/RHTSbPOIKBHGBYlK7MnLVIjcoA5aybl4UjPS0gQN
VGlR1S2/la+e1gAo57H3wajavU5x+lBDTISszjlxZbiUBB3shQTfVVHAVi3Y3U5OY7BAdAPzUD1K
nQMrWJHxGtFSld1aHBPXetXUWH+sccIAxqg+AulZiLkNdRNh56YXy/royUVzL9XuOU78n6GDbEun
mkQovJhpEewADuTi2gcOutIUb4/0A5l7v+ASBhWgZNDL1625BS/ZgCYNEVTpI2eTeNUu7Lcg8BQ/
7DZvwlP0c2UPJdxE1OFo5QSzcJeaIpz4Ng9A+iUf48r/pImt9WQBDyU1n6uEy0VFNV8WAVBIgNdg
vgQf0pJZW9EwNuDTaOM2clc+g4TZ4V3dVcHvSISnv0P74t+XwFEWeiW7T+SSJHrroU8UpeBoGprN
u8uNNvS7ryvqcG8xjilDIOA2xK3gkZV7Ic9APw3/BXnvl6op/N2mN/DojQS5tSBwX4khlBgVLZF3
ImE7QYNNlYjexdoDzyJrlCUCG6pbFJN2Up4c6Cgp7ixFZjnFPawJ0aMMnX3L7XOSoQilwY6+1l7x
dpWYHdPf69T/XrbwJSOZAsBIyu+FuqO1nK9yF+v1huztzkmF4lmrgdIJvWLeuRreNHWq+K6K4rWc
VPXZbZA8in2f5nHQOJ4CB6aA3IwMB43lJsYSRS77LrHJ5xYqdDQIriPFUBk0ufZkfUvTJ2eZkw32
aaeTiRG+xTlQk7JNvlFCiJEZirONQGL0wePY3PuiqG3kOk8faUHfm1H2vYSe5UcWHQJc/pMo6h+g
XPVOrWS/2CBB9yi7fRGStKRzqSz2fqAmq7qGF8HLc4OcBLwIWi4Wx0qysg+GrPwEwS49iXaxR00v
2Shxpq+9pDSf6teu1/QdGi7eQhLiT0lc9Z+AHdA5lpSHXgiSjV70zh+Kgv/zo/1/zmty/kMKrPj3
//L7H0lKqA6j/ui3/z54P/KkSH4v/3f4a3/+scu/9O/ta3L8Rsrt5h96SiL+Hf+Ri4/F+n++3epb
+e3iN+u49MruQ8VV9vhaVGH59hUYx/An/68//Mfr26c8denrv377AT1oOXya4yXxb//50f7nv36T
LJTS/lTpHT7/Pz8cxviv387f0urbP46vzT+23CmvKPr+8al//tXXb0XJp2jWPyn/K6KlGSJdDMjn
Na9vP1DFf5oqYp6SZsgyPTzI8MZJXrr/+k0Q/wkOzzJEUZRkmdYC/t5v/yiS6u2HkvRPXVN1CBxk
jb+uycpv/52Ei8X8a3HfSwuPVHZ5GumcXVEXVf4Psd2xfKJRKGUNeUh6bu6gOC/MJRwqSrfRNsUy
2marlqarfBUe07X4Qy639Zq3xc7fUs5/N3n/+V7vv8elZt5/v4alGia4R8M0RqqncprVsHjwNeyg
VD/4NsIhUupJNKZRpkxl1QN8I5f1uaZ7wV2BYGxmdFelQen1Lx28P76BKUoaF5YIhlQb6eAZcLoW
uVql56psEPGplx1cz7QLfIQeZNfqFvX8O5i7F1Xg3N8e+yCheMOyPtKgjegzQ7yxYeylpiM/QQ0v
zmCaCxWrmJnmOVMSX+WdPDGpHnD79Oaf5ULG3UafaS2H7sWcMTO1msSMqoiyvayRkLw040ZpJxl9
mp55soS+vpb7O8Fp7j0YdujmefAB50RgMG5P40gF+T8rqFgKETj/yOKgdPhucAnp6K7rnfRcrNsV
QFFwdAvnPlrTD7U0lu2avEu7zfaQsa+rGduT8/rO9PDzd6aViJqm5vmk2+ovaDbcNeClkcc93R7h
pVTj9QBHh8StpVyMZAbIc2VB/Z+s25yc6kij+drGIHD9biSB0vk1LMvpuQS1s1fXNNMva+gD06X1
witwEaxQbHZn9GOnps+SBj8pqZxAcaQf29Law5IaCSKo7dIWawhIkP1sftyevjkro/1B+iseGGCT
MztoSdZrJ5OGUdvH21bkCUeiSBKva0XXRFkeu7JQ8JOu9cHJ0bq2SSGFPCcfhKN8as7It26kJVhE
miY/BR+Fh/ZTvPT/uK8vruv3nnRik1yYHy0gXLFWV6Ue3sQCDAEeJyyr9e0hzpkYS+7mWpO5MImd
JTieTTtZFY61um1iYq0UVeQOVCAQEWVr+Pm7bRjyyVVTask5RgwIYuxGo+aaxDNWpgby3sroQEWK
0Aq+y46o6IRzHfY2jWO3BzJ1r1yMZLQeSQZrbdeZyVkkjVU2kLbupcLdxzr6aAKYPVp6ymJXps7z
bcNzMzhaJAWSBoGMQnKGk5QTXJGCA6sFm+NtM5NTKOmIToPmM6izXS4UuqemSo8FU5h8bFuqPl39
dxZJU/EAbAZLNEbOofQ0oPqhmJxtAgPC9wqg598Yg4HOsU7gYcnmMMZ3m423Zq5RC0/OpKoWPEKW
CZjH2yYmvYL6zsZonlQ/kzQdzr2zv9c26L5CiDGw4Kk7lB6XPARX5CW+A6gHK0qT7Hf1O69Df3v7
S0xuCZIyhFiaaODrL8fpW0pVmXLBWilPQyneVWuAhdLMjpizMjpUlaSrSlZmybluDV650cGkW95q
5Yfbg5mIMRTCxT8HMzpXfuXaZmeVnKs7bUPBdN1s1I1/Nzdnw7cdBWcXZkbHCIEPprJIE3BIsHck
VEgQtU5yMn+BMDOiqbtX0XgLyLpqqirB6OX6tL5JvlgPE26O/AEo6Mn7YK/KhbO3tjEkP4tw9rIY
vv14dO8tjgI1I6QeZzpo1qWAuzRr5xmAjo37Mn6UwCam/s/bayZN7Q1NtixdVgG1gem7HCEciYGn
S5y0Yt2A7yHFvUDvdk99aa/cZU8UbT56G3t926o8jOJ6lH9aNUYBtsrjXlPbZrBqb9HYWKlLWAXh
dVqWZ/0125qr4QDW37TP1JOrjzVw7K0x4wCm9pGm4MBMFUdJ/fBy5Cll7FZX2a5QKKIiB9qbLCbt
z5p/vj3awVldDZYjRnbWgnZHHU0xole5YRODnH3pp1Z/jvtwZiRXN5rFjTy4eklXZFOxxotYGnmm
GWmNPkQDzzFJCrtdyJ4MVUQIUvBL0/vVXdkY2scq6GlACHzAQ9BbzIUIo4FCny6BSBIVk0tHRPdl
fC/EpUyrZB6dbfgpqOZU2eyBHD7i3VxemRi+wruLodJlXwOnGJ/TZ+2Hf1Z20UHe52vviZTLeX6P
TI5IEnXTlAwZabSRSwPAVaaeHMbnTOdsqBHKmCalwdv7Y3QE38ZEVZHwVFE5b/rIyQjg6lNYK8gM
0Zac5ee20FdhHf66FYkhkMbQ6Kwwx2/avO/81lZM+wiSzty16OGtJBXeH1lMnA+/PCBJIUQkPrCQ
jBzvAw8pScFWFUyhUgL5tYsKk5Rrf2NA7DHZsIYcAaHOaCsAKaqpSBTnAv5fmZpGB7GMFs08HqRh
9kc7TnpvZnTdJCjB1BmEhmcBMtRFIskrKes/0HdOER3RDNF/Ec2huQ6OCJW8YEvb7u3ZHMZx9QVk
TrdssRN1c+Q+xDSStV6lAKWmqLj5j2ng7mFJ3aQ+ApRu8um2tYkdP8zpf61ZI69YlX5pVY5kA4JR
tX1dic5BFpCLvW1l5HuHLS/heiGbZSsqqjyaVPBEEQRiMZ1L4U6vlF0NxbRogETMFrcNTQwHLknJ
JC5RiCT10SZp9KRABqWJz46E+LmElEA2sw3HzncYi6qYWOBoWVQjRybi2vAlx+XGFlu73MnglJA7
apR7FUw9fMpF8OCXBiIRFcyddGiCbbCCfmaPTAxTVY3htHHohsfN5VkISPrkuq/EZ9uFFKzUWspJ
Yjsz0mkjhP2qpWq4q9FA24RWrDhTo3ODkFoE9Rm6KLdXa/iao62u6grOSTMkbQiIL4dR5hRCLZ42
R6i7IQiTaSbfxJ0mm1sQglBvw45duKsO6kfIXqkvI8qsOuA8bn+La3+MSxE1xSJDrEqSORpnkduW
2gade7YqdHXAS6h2tUG8anPbzJAyHo320s7oELR+ZkuCkCPW/jHfK7t2h+ok+Vz6yg7OqpoZ1PXi
DX6S5Af5acmw5OHn7y5OMEamU/u1empdhA8gXCUEm4nqpgekoGHD3S+rvN0ubaRxSXmrFZ0zEKVt
t24O9S5dE08e0ZHdGfuZ6VOupk8CzWOZIJ01BjROLkKHZOmOEdpH3m/P1YdwBShuQQsm1G7rfEm5
bnXb4PUMXtobts27GWSv5EEbJja1eX1n9em94/rBzCpdb71LG6MDECMK2KMnbh1TrQf+ouh0sAI8
7peBLjQfb49n2Mbjw/Z+/kbbvOabcLWBCLUFaquShN6IlT60Yfx7DV9ULwXCzDP02umzBel/0ymZ
cbiM0QQi9JGymrFPEyol1g7mcxS+Eoe85twJHr/b8MmXpkbzGJDPDhyJnaicwufgc/dZ+BJ8ynfm
x65a9mtzF2zMuc0/PTpFE0G5cNkoo+lMcGetVFbD5odXiMZ9GgjSDTq34h7y7y1cCfoSZakiRcpp
MfegGk7W5VoO4/3L+Ojkwb7oQBlQOueMx0Xd2DvVphVRvsuKGlAElRqABLd3z5SrtniHW+SBLLS4
RjeOWvpxwMPbOLk5mtC01iOPECgV5GTf7eCnmPHAsNqX2zavp5iM9F82x7GJXcexXYUV/UZ+GW1i
19XhjNebndh7vMZtFYbXXzbIRQeklRKUwRU/GmQoCPgd5M7OJRS1KmPLg5ci1AWoUy3kj4E4KWUy
Y3PCzdC8AbaEgRrQtsmXbsalo05w0yA4gxikn7hAp8as86+3BzbhZ3QeGsQtomVB5Do6ikRkhWJm
Ynhus32XfysoVFcQkN82MnEfcFeDsjINEgwatdXLoWRk5Atea+ax3oAqXgbkTrxteVetwHBuPWkm
PJnwZ7pu8RBWRWKUq7ppqhVxWlqxdOxTRfa3qVVU5ksoipUB1j9C7zhwS92DyCtXvt8e6PVsGhbE
+aJF8CLLqjLyNrVnAh1yW+dsuTawUXmlQepVRjNWrjfGpZWRgwnSvBF1j+alkCPmGwukamcWbNIC
RWyF6rMuXmW7nKaJnQL2pHPQhOUy9PyvPhwJt+dqXBN8c80kVjVTJlFIwDp6YMRJ0zu5lYhH+5B9
c+7Vb064ij+2OyqD+2APp/oi/SCBvi1WPIZ3t41PDlBX1CF3/fYEudyQgQBrgtQywI5Otq1tGsrS
zrK5h+mUFdkgCteG9NJVrbV30zLwY4uNqMpQM32p5k7vxMEi4OFBQ6ivAd23RhsOMJNA1zfiMZFD
m7SEuJO9K1za5ppBGd5BO1RaN9YjdB7nNK2glctnCuTjtCGrSL5Jw/2z73UcyejCUTu/d4Khabje
2Fv/B5jvBEFNlLrR5FqE31CZXOavSAzAt3x7CSf2D9otqohjQTrIsMb3rJokTcb71DyGD91j/aOs
F6hlLN2N+NX7BE94hXW01IeKHjKTM/tn4q03GDc0kqUU0/Vx5UN3AtRYZYyjof3As3VHoLRs9vl2
Lsl97cwIaHWdFSYnCyRkdPN0HmyN5Gi0E0wAiHWQlUTTOTTPfm/c2cn69pxe36sYM3h3DXlukDEj
P91RBe41ow7OIQ1N0BPsI6WFkdG4N+Xm+bap67Mh41oMDTg7l48+zkJBc9En0ABLJwtJGiTMKCI6
g5bLbSvXDlmmbC0Nu5ScqDGONEVAzLVQlNpJhf7Ig/y7TT5mUJ/etjIxbVROJDJ2CmUqdVxoEz1T
kHs30E6oC3nHoEV527N+TyL7QxIL7urvGGPTy1zOvHeG19C710dApVwuszA4FyAZa3jduzRCPKS+
p7V05nBPzZ4xJHEVBkbec7T3asDlWmcwe2FCl1gvfoGudOmU2efbI5o0oxMsa+oAMBjvuiaIi8Sn
OfXM7j+nELBC8w2LK6C7md0gDV/4MjoGGQ25qDw858lRj+ZODk21a8gmHLUFpIQb5d76XtKR2kJh
jfTBSljWS3mTrOTokBLZuQvh69xxvt72GpEiWSK+Bmds/FbteleGITQVjyFXgpO95M3j7cm83osY
4FQNO2OozsuX28P3fCeUmlw5Ba7urdivdFT3IaQowaDrl7t1KM454uv10ywAIpoIQIRodZzl1aEG
yCPYEk701SKg+yAv5bW0s1f9sflRreJj9TPYFDNbc2qYGulYyeL9SFJrlCqvNbUMOzq4j/Cdb1NA
TDD709jfAEyW9rdn9HrJDFLXpiWZyhCpqCNTA0Oi1WSidISBEM61V8+ZKS5ezx+oOpmiDQk1TceR
XC6ZQ+d5InWic1J9RDK0u8qQF2I7Y+R66xumhcNVaHpXZYLjSyMdvrGkH9g6mXVzFPKTn6wh9EUt
KUW8plmAbv+YR96Mr5p8fitE4exDlokn0qVVFy5jKDQKndSM/TsUwBYVRX2lbJ2f3YO0hml5Y86c
8YnJtChucI+BmiSuHO9/Lck9RY36o92+SNKPQvlhAiS+vSMmbWiaxp0yXP3jqCvQgiysTbM/aSR+
6Dwa7hZa5O510PIzpsYgUG4uKB9VXSW2Iwy4Svqr3MJorKXuCYb0M7o3L87RPdMEDBs17fkrfa9+
jPbBU/wYfEUnoF3Mz+iE17z4CuPXtmvndpTZfIXurn6o1mg5QruzLh+C+2LrrL2DuFfhWd2H63zr
bIqZSOt6rlFxU0yiLU6GeHU4LLR5QZ5kqJ1mxcHPEOywMgAt2UxpdsqMJvPC1yxzsDa66prE62jk
1M1TAkUB+4s2IOiSIRz+1Z2DK+FdNSRLhmM4+Jp3l3eVSoWEtnh7yt2+FiBkDKStguQZrEMoBygz
m+fac5mkX6k2mxrRiaENTvSdNV1IRKHtbPNEP5uwLMJeee4MNfx2e0wTgbjJWERzcJESV9to7hBb
dWQYR41TvkkfyPauvfuILGyICstW26KQADJ3T6PZKxR7v56LHWzjYGCp5LiPw8jcdhAbgin5pIEF
hn4B6L0rz2SbpqaROgdzSbnj2oklSUIjWtaZJ7sWXzPVfzZ8c2ZfzJkYeS0xd0Jo4jLz5DXNNrb1
hwoiu9vLdP2QYKaYI56JEilXY2QiTNE35TUjnOjsvRcjOhFNEboDGHEles3cQPlx297btX8ZbGHQ
5P3L40Vk/ka7D3knuXEsxz25e6hMnlHaW9Lcma4poWzDtdqv3E+3Lb4VC8cWNRab6gZb8Sq48gyl
TkvH0k561igtyCYaRrpNXTu1s4MaqDI28Jca0DAxUf6dlIi6s9KkWI7hxejzfNEUTVks09SMnee2
6Croj52uhfkvg0RhRydJ+EMPdbdYu5pIn1WdZUNyTk3bg9EWMBAKjknvrCqacJIbbQrpmFZUlAYU
kNzupi3lzKPFR/S55m+PfGL76JwACi14FpKwo7g2iBQlpBpsnkLPQJ3T6JSz60Te020rb4X00fxe
mBm+xjt/UlZxCDm42Z56Zw399SZc0WIMBQRMDqgkLPo14ktn+G+W1iqde8lNJBpMjPNAIK1mGdyE
l8aNTrdpA8c4ArLR93LTAhXKXmwkTBfFV6SK19pnGgzn/Mt1nGnqiiSCLbA0+kG00cw2UVcA/EIh
T5LqbmGWsrLvPR9m6AZ9vAqyv5mVnLiHSB0SuCtkFcAoj0YJi37pN0KtnRTaOYMyjFdF6/M/oV/f
Xswpd6BxkYHSY8+QKr2cThhUOt2NRPMUyCDV465EAbLoPLJ9KTTjoc96tkqRzGyhiY3KJOKCeI0z
q+NQFwbLvECl1KLjrC83TUXgrmTCXBFkKmIhs8jK6aIG/9/Y9Vh5qaRaZddH57P9QvPeKtvKwkL7
3r3aK2tpbKOzsywprx6Ryj4oM++FiS1D4xCIBgqg1ArGcJQ8yANI5O32VKBD9alGIku/NwMfXQgk
rSJxLbYa0uW3V/MtxTA+mqA1uJ8IXiiqjZxtp6fkGgHCnGKeX9XROAEhXRYv2dZaG9J6IazVRcw/
MoczREbya71Nl819up2tfk2ssA58iWyVQeQKguRyX8V45ahXEvNIl4y0YczL/h6xuL24kTfa8i3i
n9nJk0eG658XPUttjS+2WLHQ/gnYU2EOWZ36HJjOooXO4fYMX7+f2E48b1UDxAozPEq6d60OkELg
JRNVj4KECC396SU9n6Zn34cSOK3YeVLdaAYeMzmb76yO3AFXaKcXcgWfpR1Dq2V7YYScsaXN9pYM
fmy8f1RyjBqoCtzsOKtkVzqKolpqnVAgWqMos4u21cbYdisUIFfhcu6VNnFGCOWpzQ6eR7TGSLe6
MooYeWbzWNE7LYSUhKDBikoZ/c054M+kKZJKvBJYv6uaTFO7huzqmYJHPYjZfWv7CHzA1MtVfHuH
TO1D9Z2h0Q7JzDBQc6ExT1IvnHSv+ODU3jfRm4OrT2yJIdMoykNGTpffSgLvLuE8VFtFCwXrRPlk
L5T5unf6p9sjmTSh817AjQEnHZ9hD+4vy/Zj94xQwj0Z/kWrzrUVTZogLuTjAdzSTXLpJvwgQjOs
ZxRibRxD116TqZ05sXMmRmcntKMgCPOMtGJyKLvsSysXj7fnaSomkfDwtJAyW0PO4XIUkp+CckcP
+RT9Dq/GnfvDXVnKXliGC/fR+xqtIPg14WxzZnbaRFrFvLA7bMV3ewB61rpQFQ+BCZSO6tT7nATG
p1yUDhb6wX39Qs59o8N9okjg+90G4QxfOoUD5S0c3bfnYHKWcRqs49ASNE7e+pEKb3OgUyp03Zde
bb8iHbK9bWLiYA3ptz9NjO42QJdUnhoBDEfjb/q0fsr0Ty6Ry20rE7U0k5ws9cCB0JbbZJSrihDI
SSEEck/KKd4bG+8OArETBMFLhBtXf8MBKsSygAQlGiJpKbhcQRTOLTIq4XCKcwRMq8RbwoR5tjqo
KTTPmUMWT4BXqRKKoAnI81EcH0P2TEixOtfnWi7QJ4pT/yyKKGjE9Uc37dau32yg84E1EwIvyQr3
gmPPXGRTbwfFNMg/UlsCVDpG9IWhbOtmS4JF3ZYP9RmQFgCA+iMsJPf1XbdC8RK2bpBUC+Pp9rpO
7J4LwyNP4ym5LntiSsqlD9dBY60z1MDELJjZpBPngBtmuDx5e2ok4C8XtNAdu1RiQTuR/lmhSvC1
8f4GKIz33fDxokgvNoCKSxu25MjIIJoaujopjHQKnNUWih3B7vaMTdyY9EKQeLT41xQ1+dKMC9Y3
DXPTOJU6FCvZqVH8VdlF60TpZ1z0lAMd8lMDUAr4r/n283eODHGp3DPswD01y2aNkPwalWOk3lfV
yjnbi6EduIF3cmapxg1fQ071wurIoRRGWfW+EDXHDDrPcFP8Li8RUfnib4xjvBNPcCk/2s8IHtZg
EEoOP/Q8t2d4Yk8OPUQmxcKhAjO+N0pSgLkZicaxgW6ztiskSJrn2A5miiRTKZiBOYBsI+HxNRTN
l0o3y4iamV5xiWL50tNWaJjwBqCpBs7HnSvNmBxO0yiOJC8OZwJ1GSDdYziAj7i6oQuCcbSynZ6l
5x4+2iTNPw/yo1n3/fY0To6PMpppAD/gsTeGZSHp7GYm98YJmc2qX4pB1b1ajU1aR1XF4pB3+nOu
B+XSinT3oZEQ4Nk5eQJLW2DUykssRYa8JQGkzAFgJ06QTvBEKQxAHCjH0VXSVCV6DrTvncTgC0Ck
RZx8saOXgTLq9gRMOJ0hTLOI1CgQXL36DK0xDKHR1ZOrI/khtMGPRuWB8DeMUDBlfqkdUQu+dAdG
YygQ89blqZJjOEploZKf+iqzvV93O8RQfy6mNspIqH7uVmEvNqdQeYVodREaCA8juxBp+cy0TW7S
d5ZGyxMiNmm1No+dgixHrEIBZOnbltRd3aC6OXcBTQUWFwMb+VM0gmCk1QcQQiA9B5Azb+sOskQI
LBv1MZGL/GRZ5BqhhUZ8I+iMbdqo8tawUU7KwbzPFAIn9gyuVh7eXrB5XBUCpQqqE1eIm1PTCjGi
sl1WSDAboX1+e9uMz8BArILvocYBUQrVm9GFmPYQC7M5k0NYdMc2DKFV9iW6muJvgQVPyG1j40HB
TiCR/DBhZKHJQxpHoXkrZIkfVs0BFV4VBnPbL2aGM2nBAsxF9EQpaozxsGnOjViv5mgE7r3uIXzV
Rb+YOBoGQbqIDkzgYqRylcuDRj9dgoRv3xz73HhuM9NADxRmT602l4qJFt/tKbtKGcnkGYcsuULM
y3+PFwh97MosAzRG3Fj6IdXVg2+Ya6mJ7rOk+9G0OiICmgDDV26VdNUm2ULU6nvZEQDdhir0i/mZ
cOgeSVywbYFx6pHXXphNuxW18gimtPjdLDTxJNXo2lqx9rlpOnnmIn/L472/bf4YAjLktA4BYx3P
WOYYepnXDCF9dh5RGaQPfaF8Se/pz/4mhQvp25DtWsAYN+MSr+KWseFht7yLWzSE121v0GcZ6ETX
6l2zRYhZXDRflRedqxUeiZOzUubqeeOw4c0q6NKhoM6RGlfTE6EokEfSo0Mp6xAvyyux+WjYv8i8
oA9WqNQTlbE/tKuz5AehGFaOHR3iWv+iWuW+SKIPt/fe1ECGBlXGwYm6uh/70hZdO3PiQ6t/inxU
AKOlhMbjbSPXJ5a6IC86+lzQ/VK14RZ4t0ZuHSsGfNbRwbHDVRNUdzzGVrdNXPs4TBDsUyEY0llj
9HQLCZ9IwEPrKcwyG9HTBORESHzmKayuZhT+InnP29LQTvMWnQMIGEfmpYvyLBgmZIH6ut8HvQw/
ZqbcNbJ6cpyuWkg9hMJx5MLmB13SzKYf35r0auAkeBeQAcVt6MNkvJtPOfHhjYXz9pBlPFYdG+Hv
743RLRGT3IWwvN2e2glrOEEuEBXwAwjP0R3tI7nbuCitHWhoA8KaLKSugyA/RsJHfnDD7hdbUgDT
sVPw7H9sfX10oCGuCJRSyPwDjRv9g2b5SII76lcHBsxlUtN3dnt0V+/xwR6eXuHhQxIAHanLybTS
rNScQHQPmQzHiW92FF6g69iglJstEkt21z1fd1Wksr3NAqVfpy568H3nqjNR1/UpoVGFzI0BOnIo
IIwuncJXLV/zXe/gw4NpFihayqHxenu018fk0sZock0IlEO41T0GKyHb4SflQknkl5xeXpSLxDnv
fL11NNK90PxQ5h6aDkbP5L6ybEe2XPfgJZ9zI19nhbw27d9tnnGJGs2ciiskMEA+EWELIJJUJwdm
rcuVdCS1Tjhs7qGRYnHjwS9bLZAOR9aphZLUyHltOYaGTG4dqQtWcaVqc7W8qTWk5ZQaJckHXR0/
g1JB9mt4d12EWdWdq4hoE80d/muPzVtOBG1HhkwmQzbaJugaNJrYmu4B1db0zkcPAlWAFKV0R0hm
npDTpgaADIZM0quXEypXRl6SyncPSgnrnYbCTv9o8367vScn5owB/WVlFJQbrmLZtocVX4B1ubKN
uzCnJ+xvGKEYqPBu4hdzGOo7l+mgQq3ahuIeXFkCnu/jxSS0Km8bmZwvXmYGdzXPs3GJuuv1BKGg
3j0UENwiQLy1tG6DeOgvB8DsALKHYLU1oGjjVA36LrErF7p7sGDqPRWNiUSh3OUzyzJxdi+sjC6Z
1u4DtAFYlqZWjq4sPhSV4G8lPR4Yaw+ilcy1r014YsZlUoyW8cYy6K/LNcob02vEWnYP6BauO1Fb
Fp6Iek6Byzh1WfehrXZ9h8iq/KmFtev20k2O9p3tke8QC7unV09FqwoMSh4He7k/a8jQcQcvVGcu
VT/cKZfR8uVIR7sRclq7bDRGqmbVj9wREGI14qPZGD/p1v0h50q2MsVWX90e4+RBI8E9ME2QRNBG
x1my4rDtNbZn1LbnMAw/ROJcvX/qBEBmIXGX8o/xVi55d8wEtamhES9x+I7xSTLSD5KZfPbNZCZG
mBrJezOj+Yu4S3RkONxDkrnFzyjTgl2g6fFcr+GcmdERSHtFzkmZuYfebL4pifKIFPYM2nHSBGSa
JJLhm4LO5HLPCyqc2opVuwdikBZhuRc1CLIZfzF8zfFuoy4D0gO0Dp3mw95/tyjwLSDGnDbs7eg1
z8O7yBsE0vahPOdkJ1ffUMC7055CnWh0gOHxlmofJdpDlyB5anfLSukhMZ+7ASfnDBClAhocQ9Zo
znzu/y7TuOd5cr7YsfoNIPWvP/DI472zMbqUkCmBzFpgKJS7FpYMtbFcr2zU0G8fyckZ4x35Nmm0
XYwCJEFpbFsQ0KJv1XLf1NYzClubNHXmbqbJKfvLzhicaToGL5MMWadWqe6qEHK1yHi+PZTJXfbO
xGhV3A4YQZAnnEnlQ4GM0UDjF8j9zoIO9ralicEMdZeBhXbg5R0jbLz/T9p5LLmNpO36ihABb7YA
XVlSpZJK0gYhCyR8wgNXfx5oTsRUgYxiaP5NL1rdSibSfeY1ThlGuBfFD6E1/VJTe7pN7Ph/iOTe
DLI6NH2VD1LYYfRgqtVvu/S2lt4+vz+PC2/O34AVkWIblv36uJStigUV4fFDOYkdaNavOuuPkq9C
38fHu+D90S6sz9JKJWgkdiBGXh1OSP6LVAd5TkFxc6h0LK76jYzAO4sr/dsLm5qReEzBnJJurIly
YS2VOEPZ/6FJx40Xd3vVQJE9vtbnuzjMX5WwJWvjBL291uYZbJfQuJ2zucWlZg5qRe4tbp33v9ul
VQK7zdWJvR84ieVnvLo9x2lQx87h1ZQOVhpuHbip4ofR98bAulFek1u5tLd5mpFXhDdNuXZ1ITQT
xJHGZVKJdG9Cqe+ndr6SZ16o1dEYohxsw3GBmbROUsqmxXolJProFtVov7T9CFzCnaTbN+08/db5
402+FYATD66B0i5OD10WQDN0SwCdvP2YtjJjNSG5uokC9/FU/hHI3F9ZsEtjUJQDdch7R+ayuoik
lQMfi7lTlflPbX/zEOb99x0BwoRmIYRbBGlWb0NiCzuOe7HsCGggpXKH+1K2S7M4CcAdv2Rx3V2J
xS9tdYCvtA8XqbCz6hYCZ4qCX3n0MCiP7ZgijXfndS/vz+riZ4O4TEKnLa2f1awUVe177KnEY1zK
GR9z+dmr+/37Y1y6g8iLyV2WzXemB6CmyWTjqcnNrc3fc6GYvnCbZ6taHDolLOX3R7t0cglGCEVc
vhk7/e1mywZLOm5hRQ9VZVu+aMLvbdc+0HpMMW6dvrjjteh3OZyrQMuD04UsnUH+dwal0uhlVW7P
myEr80ehRoFXaYEXjQ+ZsLdWqz9NdkrlaLiyHy8VPt6Mu6Qbr66oosonOfQRcWp9o07W9wmT2EYr
Pqs4PRiqwFcDLlJr70R27dG/MDQRJVVILnyK4ch5vR3a0xKndnvXu7elAw+qORQOXuN9ecgkrrhq
vTW8KqgT4fP4/Hl/ec+TqMUaAF0XhAsWdcPV8ir5ZEdA/suHXHOe+yFVbzsKOr7RZEE6YwAr49o3
U/fa9Xm+h7mbFzDzQmmD6796D0JNVm6Gze9D1WiB7da+wC3ELuwgdj6/P8HzU4+8iU7XHLk0GlLr
/VsppOCFo+YPYRhpz1biYBbcmnXygttsfS3gvTAtCkokIBxLMsQ1W8+Tld1MU5k/gK3pDqJy610d
l8lNQbLuD1YcfvzXyYGfWRBQ3AMQldZBXNZgSkKARaY46p8A+yr+lGkCy2BNXjke5xfb25GWa+LV
6egUypDj5FDFKr56uQzi5lqZ83yh3o6wOn+xnhQG8IeY/gZsmk+V4wTRPG7/hw/mAu2DN8TLs97u
82hPVlMTh4x9J3Za7t7HhTg5aHv98yXt0Y102eH0I6nars6Vm0y9I2NyhbDzsIZHapOm4/StdS0R
gBG9EpaeXdJQXReIOtQwogJm9nZ1nExr9aKp3HthmdMvt+rSl5w08nNet1USVML2ngtP/KMgN8q6
yzMETYf6KUSyNZKiTi1Nlk3o3GdTg/CaHJQOulBdqFcKFWc7YyHyUm4kbgTIeKaMIdMmjmpkFe+J
DvZNrfhuhXmxPT28vzfo1/GZ/vv0oBlGLrzUdBZmzmISsIru85p+78ypPkaOojuB1cbJc8H/4+Aq
CpG5kbYabaM2Tn+OcYbTthFZ83cYPrj0zFBnyyAr2Fz8TGy0b52wnS2ssTQZyY2kr2XvrEoFRO1P
Wj3Evz1satXPWuwN3b09wXjaqWPvlTdjv9gLtZFdAYozSx67ogGX489jVke72m2cei+a2S03vKEl
TBA6S3AhmsFoN5gOCpypateWgYXizfw1qwox31Qy0p171JeyMqAejZNhKs0YbWKo9BauRSTNqJ1r
xVAHYQghyEeqDWFJBcSFRDQn1B8x6NOSx0R0GIWYDTKCfiPBf+xJvmLtaUSvxbwBT9O1H7osquTG
drn4/TCzjPZBGbXFYri3mpeyd7sPkBvmX/gGRN8azDk/S1fGuV91mJX7wsxMDFRLQMqbSivhRvWm
jZSBI3PV8yPBKx1ohUdrfhpQJfOHWYxf5rTM6IXgYX7s9VlSZc86epWjPYKH84rqR67GVCFTR9jo
ckb2p0Jk9vchrKrHqhp0Pm0n5JPEXar2W22qP+AFl5ofy3kexdHVxin/BFVMKz/MTdncy3oKsOJu
AIB4bX+nGk2EvmFuuHcpnafHsY+tB31IvXZPxBDnp5zDaT/nOM1CfGoKpb9r1TQc/GJU9e6Q62bm
3id5o6j7Ai3zAYFhI3NupWt80RVP8W03DasboXhTdIzS0C59obaJ2DTY2ycwuKxG7pZ1rY/pnDXp
TVvY7cesGi1jM2BaXd0a8JN+hLz81b52YARyD8l4k7R1fay7yRA7ZNCaL17ZlXMgaKN/kYmaxb5R
4LYX2MNUPKlqOfzK3REvlRpAHBaaoaeDMKxn/eMo7aUPZBs5K9CMdX07ZYlR+rWW1jjrIXgf+dJx
YhhmZdLvjX7UJe560Fu39gwR7WnCFXUAS2MN0bOHqei0M5G/db7EHTWdTTwTfJ5UNYZ3AKfZiH/Y
45D/iZEMmRHQH+1e3RpRjXND5gxp64vebn8XRY8i9GjlRwtZ6ORZGwcz2qv91LufMUzlOJI2ljEm
dVGmQ59oYxxnnZEmKZZnZfwFUd5B3/RJZMkdbuK9exdDoow2mKq2yga7uFnetJ1rIJKuh5XYTUPH
FLTULdO7bDAdilAgJQvLd9Socm4rp12Mt4TsdOp4HSGd4kTqcDfClO583IsH61tZ2InYqXGpQ1dR
k1rfdrHEmUzlgH6MlTQunxtliGr4OUr3OGKzeIzarNmUZYVhc6jU7Zekd8s/4aRkj000eU2gp2Nf
+FJBldVPRIol8RyHus3GibMQV+twjH8XFmly7aPqYne/2CjR99RMOYZl7phj4FTuOAWRQEHtrsYx
fqt4c7/Rtamwbb9vIgQ3U7dr+BjGXKcB/4jmQCLi9MkadBniC1rVWrHDb600gn4sQmVXdYmjb7Op
7I29VuEriopDp/qZMloYVhoORXxTH36kiWv9ytu4mf3RM+WNl3fOIfR6GsdxJ6MxGBydpFsR0i4D
t8KxEiMg62lpWsmNVdkR90bu9bR0uNC/K6UFqKcKUzs5pKkyQwVUokr1VdWJPqSZ1UxcabjMngYv
9UZWRBM3cVV3zinkNSqioOmnUfHzbjK/AQZPm61VGUKPfE/LR9gQZRqlnAoItVWBY6/alzO8nLZW
vxn5nCrfUs8rjS9VphbDAZUTV0eaTgsrHEbtGQV4daKApQdOIo2bUqrpZ0Ff6vegjw1ZfZk32ORW
O7UoaFbddm7ofe5qxTzU3hztY2MabjUz+aT3SYaTu64eVBypm+V2THxp6tExT7L0x5ilWyOc5M7r
pHVX0ItSh1bGvooRduyL2U23NcXT+9lRJr8Q6Y+ym3djKLNdHUrPz7wMD83F/DPlM8anLE3jQ0hw
NtT6vGmT7M5t5z9qN6Pck43RUY3cG23xCsd5tfPZMJBqdbsPFAyR9wDfsLidZ0wGhDw6skm2lYGZ
ayfnP25XFo+NkRRPUyQXI867pMZQe3bi/qmu6GENhrrLZbdHeTlDMwrPsFkzfkxxj3mYo9wbbVVs
HVlvihqLR+xyi8DmofcHtMBZ2Dacv2q1u7f08iZVx7EO0KrNfJHx+iX6/DJWuXGPFXyy6VoMK3PT
4N+pOGoHeSOrD1EyfaB+Bdcyq4tfA8CUxyzUv0RS7T6i77vLqEMf6npMptgL1GyOHiWAiWMCLBNk
VYuE/F7oYEJvR5FF6R3VuGK4r5tSkwfXnSwIDD3d6O0ISy495G2oIFBRlk1gqbXt7MCtlcptbkXW
dEtLU1X2OF4YVmBFMDKfW8dshs9cJnjIz8IFGG2POTFSMJau7f3i+BrWH0UPebZQmg+/dSH3yx+s
bgtzU9uYSvmGVXe3UdHr5oMbqUg4TCGGuijPkpvGcQCyveLBaVusGv/oY2o5N9msiP73HBZoCXQA
ep1b7LfHg1fUpnV09Lz5ODS6me8ZNZoOkYHh6aEteOrYxrNWHmqpt+0f0QzpNAU9ccTkIUvs9cO0
mDuHXzGRtrw/os+Rpx+b1EX+1hjbGQnSrvWafYIw9kSLTx1NrkBR6qfBLKDCQlj9IZW2HXAVTtzH
JJ6hGi4QmJd0EunXqS368T5B5cTyQ72duo2aS93zcYsWFRGLSRxXdmL4ELr8J4grVtZeLUKCjdHt
ht+uKptnt1eM3SRo6O5wCMa8jTIaDjulQqcukE403gjpDPLQN21X3uilOyc3JNF9xH8ojWaTTSEu
94gF5t9yz2u5F9M5fO6aCcseu3O8O0hY5qNj5DoHzihSa5+mad0csY/XLL/uQnFUxtI46hp2tr6B
Dn1/EDk8QH+Er7olJ7RkoBdGUWzNJlY20lNndac6prK3zDHDqMzUxb700nqHEpA1be2IVxg/rFng
dmxUT/SLxhctLr3Kb6KiFP4gs29osfZ3AlFd7l9z8urARuEWD9FMdBzwKHYnP5RGpu17SawKfH10
vtuj133ttXiagzxS7AfPFuN9oWbiJaL2iGV1XVmf6ahCUJib5FuUJ9WPyCi9j5bex7uWKx/5rDx1
ftWm0tE/qFNDbPV68oDepvrHRtTqXdxG8r5TcisOwiJpDnXf29/L2vTuHVzS8S7TcIQN8CGm2Fzl
mnU3W6HyG5VEjZfRq+KfreiKJhh0YlVMc+cXcyyyT47d/VadoT+S4bgY7NZqxhPV2vbHTIkbtKjK
ETNdB6Lso9rm5YdSeN6nsFAiDLenqf7laZn6UQl7AE9T7FqbgaDxOTY18TGLvPxotmrR+4v3LzLq
4/QjGuNe9UUNBiGI4PnhZu6G3Mv0IubW7wYlj+AUdd3WhEqPMIE1hjf8ACl2LckXVsSKO5W+myVx
eZ9RgtxBoFCPri6s34lL2BhkQMTvQ5QU/1SRg8ZBVTs6JuJt+klTGuNZLxzjwaKhXWwVpzFiP1cz
B/vo3BynJ+QBp/gw8JcXfwy11NSD4JJGDDEV5ANuhp+k345qW24bOY8/2kxTfraxyE9xMgLqm72m
/5Llmj36eVw2HzLbkS85jlhHWWbap270bFQlUGr+LaeqSDd6b6TJJhM9XLJorqwswLfNmbjBB0xi
fdl3yRjYeUVY0Xld+BVr70gNJrWPf7flCAumd6oU+HvfI8OHJWX3m0rtgtKqSX2CGDr0RIaTD/wc
3Yw133QG94NYAlmRxJsqGc0b6YbRoXfj01xOTHSklUUE0FvtvLOGTLW/ZVoRxncUCZvsORzyOtlG
9GsEIJJQzE80vTHvqb0pVHhPLbIL2gWsmkce+EGTMNvFJkfIVQ26uEVROVH74T4jjWl8KzKrR9MW
9X1Sq3bM/Rt5d6mVeI7filBWWIInB8Ps4hs76e9qrKEb3+6q+mdYlWXtN13OTEuaeYqfaIoTbmSe
FkjTojCLeUoyEPa3ea0ElgXZMeAUjgWW3oY9b9B55jYpiAH0wDOjxgziVo43hjDt3jcV7nbf6Yfx
KTeyKSb1GpNj6hXuS5VgFYD2eik/ulZGXIYCS/Gg60P+yM6gPzJMNlKaeLc/AegkhiiqAjvngRd/
I5x01G7JKO3nSamc+WDWjvoriwVKgOkkcSEf0Yz0J2kQzM5KlYSohwvtu6q26rd2aMDBuikFPt8K
e0GvPK9mtJrDuvxqOrkXb7PGUBBxruOqr3BjHtJQ9ZteU5bA0inUQ5hTGfXDUukxuu+GsQmMZLCT
LWoy9tfBIXWq1XrB9U0Wr1NhIwW/y2xNttvazRwUXvEBL3eal9f2fphNL/eJHJToZaljtB/KHFen
vZl2Ati2ImrLN/K6nvy6T+aFtdPm39I40/+0ELzuPDHXpOqhpj3D6hG/w3kaPyhdrlD+jmW0GAAX
KrGMOevGtglxSA/KKKtuBiVxGsT3khFuWVQb5hbOqouDdVRUhz6RBY+f1O6m2pmwGKDe5VvurDh3
HTla9dDNlhY9GnPCozXns2X+lKLppq0SllZ+IEsMj63STLOfKpn8pnqtbMkCi+zR7BLIwHVsc3Xr
WTv6thZ1f7omnPDJMUv3HguD4aETor9x8PGpb0VjwboRPN3tk0EVQyd+7r2fZLv56HdwGj83ieIs
xtqzvsk4IlvKMPhRdd1IUBRx7DZdabrFJrJy92VsnOauciuv8KtidmVQ5KKJA8Xo2pseHQdvo0oR
IWEaujH5BCGs3yFzY2/UNJuLgLR74heygQIlxd/az5Ui/NiKnvBuFsQa0I9C+zvPmXLD6y2CLJnK
39D7k8x3RHdbhbpYFEaMfjhQdab8RbEnqnzOdEMjNZYpKWld5+2Vdsyq77jglYFNA7ZFUEWFbLvu
FSDrHWdWqunH6UP+XRyGvXzoHXCFwbzvNsp+3OsH9Q5oaFX8U0eQgeElLDRKNDnofMJOeVtjJKk2
u1mYyjGPGz8B0TU03ZWi6ar+tgyBFTG1nUU5kLB01XScm0a16QooxzIfDu00frPj4pqE/tti4t9p
UN6j07OoisA/XRWyrbLwGirD8UlLEttXtPk2thEKLJPh3wra5yOtCtqT7SpKbiyEfTU/lLI5KOjm
K6p+jYr8/ozOGFCEplKRhDGn9HO/aW+cu6HbuF+TH96DdYupz28l2Vgn70oz9cJSvfqMCPy83Q1o
xGqznTCoC8DLzzpem2m0/q29QZl+keBcNjnNDW7cs/1g1Z4svPGEaVQe/9Gyl7m7UvR9+/HssyFW
8+hnwBuD4pZHhLZ2dT9uVa3fiKY8vF9bXvPF/46DyJOBNgRMlDPDrdlt0XUB2npcTBn1EhUZKm9l
d6QQmAbdRt/lO4Chaf7wsYoP1zyD15S9/4wOoBaLPTjQYH7erlas5HOTgSn8/7zkJmikb2IvJm+y
W8ov16gql2aLACi42oUrpzPk2/FcUDGTN+CI4SYfzaz6lOTclUYNYdcUXytTPOQ65R33odeNgpg3
/8h7VwUW1QgfENKuHuQeXmHQzD+vLMOF5QaFDRQbPi8qF8bqhzkTuAJKHslJNtGNo7R+W37Jpyhw
0tn0+7T/qbTGtEEGaTONbmBl7WmiaN0ObWDi3LOBCfxv6PBlZVDdtBYLGxqxZzAI1NpySQ6QnEL7
i6OOm6F1Nm6uX9l+b0/r312O3TldKIAcKn2b5c9fde/G1hnsfGza02zZJyGi58o1rlwIa/LyMhOX
5gnERYzeuf1WhzXMCgJwJ+mwHTV2fRssZoci2pI8b6zRr7E5dMT2/eVcVuu//Zq/03IXKXrk00xU
sdbQ+q6McJ2VTCu5EQftYN9MO3uHOO+Vr7fq6v6dmaMiHIMvDWfo75P86uuZs0mdL/LCRxk7akkj
o5urLb+KLUOjPkZ8J3OqT+9PbfXO/2dulExgKaHTtpCV3y7ZJClXjp7aMLceh85sg2dw0gToo2zn
7XRjviQP7uwX+2tKHhdOCI3k/467/PmryYIDASgTJfWpiWTgWLdjGfp9cVXtftWxXL4pTzByszpU
WlqWq90yhEqKBHOOHRvW1dpGb2jKg3IMlEcngHD4q6x8CzTAtsTFOg2uEd0uTPLN6KtbPx+aXEnn
AuHszj0ILfbhLgXq8Of9NTw/dYB0OBXgWOgCczrefspJoJw424s8t5EANUp90AlXIqbzrQl2A7kA
HNIY50w3OhymBApPrRyHqMGFrapu1SrJN7VjUq6auytt5vPPttCs7cWeCTW/M/7HKFO3hqCET405
WN0O07ecNRqlSAIQO7jQvf/9VsPZ5OE8/4xD2gmiYv1qwd0dh9QtlGM3HUQktqX9xwj/2RtkGQRN
RGTQYI1xxN8uUoLUQm1043Ssq2ST1GKjRP/Yvv47jVcjLGv46kTRaooaCu1IxejTnReKzeg6Xx3V
/DfAKCeKxfkrBA+Zhdt+FW4qlhJzSZrho8hRxEtgombxXS+u4W3X8rj/GQd7nb/gBrBDq5Obxg1J
f501p+UlMDY05t3kgZ4sfg5DpoQfp3QKb4xes54np23oYQvatPJE15miSxj/UvoSyKd8MKpsq2RZ
5ODY3E77cNTS5soGunAASVggFgNvZnXXn8RKaH6VRl+dIHjdqwOgXf2fw0e0VxaMLsw85I/Wt7TI
QjpnFHVOUmn2XvKRS3s7j1/ePwfLyr195oD6mQsdAMjxYgr3dgNNVUi5NceslQz3QTOxfaAmRHms
3XSoV/h9ndzr+TU+/fm3+w++EDVNSujYkrwdlCZ+k7ZFmp/q0ELzuBvrr02qlf82tb9HHFIFHFwQ
JEjHrK7IrOPfdr0zHjMqgKnl3cQ6Ga1YWmvP0tX3Ec3If/qY/xkRaiEVFdDi3FZv5+XmmnB7RxuP
Yf47U36kWD6KQmyzuNxMUbaPKYa/P+ClWwyNBeAOhMSkt6uQU8RD7YYOBoXW/OLGWRDiKya6a3qy
5w8By8XxJlhAjOos+lIwiaq9zs5O5iyCUe5HEINR86KrV2ZzIbRHGg6WOKvGJXMm2mSGsadpYFRO
9Zf4ub0pNjLofxRhkNV7u/LxmQ/ig/uDAH5Mt9av9z/ledDA2DDTudxIos7A6lYoCGOHLjlZk274
eWj8pPnU+royH2iuuLtRMa5JEV+Iw/icy6kD8U9EsrZ1omfrddzg5uOiRIrT3VGkm/FHHsxPysO0
GfdZFABxgIerXsnrz/eNDkb57wsIoxqk+duNiu1HKTQ5OccQCffKGh4kgJpOLXbvf9PVOec8vB1m
+RmvXqcQ+ElBwQ3Biwxvr9mKfKNtrtk/rnbnehBjhYZDT30UUZrEpyqbPgJjCJTR3ulOe5fJ8Pf7
87ny2YzV8xTn5mQP6FOfcGgLqqT+jobgJon1r/+3YVafTYtmmsh5FR7t5inTf8ZC2/RxeyW6OxdG
XCQKSAu5P6h/nKnP0nhF1MxIohNV5LJ8NG+dXbJzQTV8syxf2dOeCYaXMHh/aval1Xo96mpuBWwN
KupoIBLTKuEDWmdOemsVhZbQMHVkeAMLPPW4MhvULqio3xcg0Sok62Gk7scKOskWDcXe2o2ZFvU+
iI823HuDKqvEn4yo+pW0fRwFY+tWKkEkf28wuC2l7Vyr0+bOmsSQH0x3rsVBNhqNnDzVpfycR7N3
QgqwN3dd29gqYBoYBJ8llgBHvVNSdxPR63+SlJNANjjR8LMZ6uYZaUlzuJUytB7QXWjF3hvN5lFv
E01+s4vl3lcNRUNDvrTVeWcjXP/VDM3kl0wrSY0eNIQHksKdPg1u6egfOrriYiNTJ6cwnDiFdipb
pbYzP0IKWj9EM7fFQQx6rJyKXO/x6pqV0dvkRkjFP8ZrtblDjALksUkDROV3pNh++QKn5fYFVNTs
HnoT66MrhY8Lp4KQHZoK3hPIlKyrxnpE11CZkLUxqmPvtLdg34Iirjfv75wLd8nrUdbsB9dbeqxd
Gh5jwEF+6NofKAls3x/jykyc1bXYhhaO6/YQn4YWdExtx/tJZzAjtfUrI12cDQkc5kbkWIR5b29G
hf6YJevIORbzvGtc/ELQgLoSjVwbYz2b0gPy6cXe0Y5faLkRGP9Pa/JqFsthf3W/T/S6clXLwyNS
Jz0hgf4xXcpZ7y/KhWlQvCeYQpQT5vm6vuTpQkkhuyhHpDE22fwtGvrN+yNcugqxIkdfhCgHxZZ1
niYJR4GwZBolTG1nUw8ZD+k+emi3ro+k6YP1VbnyMF7YaHCJURPEBZDIbV3DJMzy5NTk2tGdblr7
xtKelWtswvMhFoo+kQVoWBM3o9UO62nz1CW3/9FYCp/FD124qEaPV/bYtVFWe6xoq7TKZOIhs9lj
1/A5pp9qtJ/fX59VaPY3rLZoatO5ocB4Vs9ptE4FD9pPR8/6VU9KECa6L0PMsnTjabiq4XdhSlQG
dIoDaLyAQF/+/NWm1mRWdtGStINu8hPoCOri+/SvFLUlNHKXYocOqp5VWn242AgbUIZZdJoX7HH8
W8coSHjjBpfPjZ59eP8Dngk3rEdbZXmdZY1uiUUdHYL2Zpdu072x13eBfrjm2Xb+8WDKLs8Avm2L
B9Hq4w3p7I46spZH8OcBik8JiODuYRzLK9WiM1WxZUavB1qlWloDnVnJmZG5F0+a5w9bdWsd5AOq
Uhu4RdGpbvx0d216l4blFkL32ENairO7ml+qFuoAuGE+ZqwXZYGvVSpuFQWiafTUWuGW6/AH5+Eu
yWy8ZtPbsan3RTz53pD4TX3t9J0fjCXp+++vWX2E2kWf0BQg5EbXu01aExsXGv2+5uY21ePhpkW0
5cqBv7SVqFdTy1r4w4irr+6VRu/gG2nVfOzwVKwK5WaSxT3IpaDT/hR5Ecylva3ML7lrHL32Wtvz
4oRfDb46NQCo3XyWGtZTYdXe55lACjKdvGdQxFBh+7nYhTPyxe+fnvM9jbjSYsGBMyY7e73mdTNX
jZCDflT7DgSHsjE1fS+ma05py29/VYlZbjmGQfyD6icaEOtHyI3Moeqlrh+10fZjC0RKt31/IpdG
4LUhsYY3Qo9/tXQt/AQpRzSRtaaBWP6r+x/eaq7phdi7hDXn5Og5BzgXoqJwVObizqtfOs+40tNa
Khrrr7Rw1uHZ/vXhXpVU3SmqhCx67dgZzaOXVSgvlu1BUcRLihlmnd/kqascBkdeKbRe/HZo3yyC
vUi3r7+dYgKSSUN8S/UmoUtz48GY/OfVWcrFWN7z8fjnamZZbLVjbxk5QMz8Nm+dl6ppriSWFybB
JuMdJZNB5HhdLsq0ynRDkLLHoXxsp8nvpmuTuHBWHMAPS1katumZ7GKhG3GB4ep89GIclQFNmbG3
TepruotngpwMgBoijQkEE9BzWnP+U7sHABFnOQ+aOJS3guQ1unWf1aN5E276oD7Ujm98axGljqDJ
u09pHMhDAi7MV/69yLHInDBfjMLgka3jhRpIHb8xn48uptEpBenU+FeZG2a7IHIg8tJfPhctC0WR
DkNiqkcFmF0yNL7u/Hl/811YN5cmzwIfWFT21gAcrdd6w5FpftRSBTMcY4iBSnVxMHgoqr4/1IVN
CHWRXcjHImlfb0I5NzizqPF8HL1PMSjZtrqW+Fx4pdl6S3RNTopM1frGNpCYq1TMSI91Gd7aU/ZU
6OYWIZ9NU2gPRWVsPQoNVXfQ3c+2IA+ve79vrV1exJ+cST28P98lCXp7Y/FjlsgVHrQJXXi50V7F
k6I0jWYQGUdC3Qx5+5R5L32Rbr3xGi30fA3BwVPL42lGoPFsoLTTgMqWZfiYTFHte3VyF/XlERbB
y/sTOh+HZSNVglK+aE6uv64+mla90BdP8KtxDe8ldCaTHqua//Od+3ag5cu++nJo6On0BhRx8pTy
gCr0dgrDK3O5sFWWMXirFuGVRRjp7RgxN1YI8zJBbgsawo36B55WUO5JMsIddg8A2ze6X0v/WiR5
+SP+d9zllLyaGwK/kUHbNjnNWbZpzClolRNv5+5/WCr03i1kMJCOXQdrpQZYu3eN9BjGWq4Gjdv1
1t7tIcB8gNk2jv/H4fS3k2pnMzInY+hPXjsFlnA2SutuSmha789qWfe3J4o1ezWr1Zo5rYW8VMqa
jVLHBcE64T77OUUHNE5/vD+SfmEokxo2Nwl7HfjbEpC+WibQsHFjl/1w8hDDGAInmxsonnmlfEFD
stU+6GWdD0/gknVg365dzdbvIkkUTJr6sab614uU7dNr+XNrdJ27m5JCjEHpolC695y60BClhTW4
LdC2+yz1EgLKmLn2J0x/qJanws2eFYjL+Qb4sGZt6jCOPkNwRIPo/YmeX8qUP5arcmnAY3O3Cg3d
OMlVGLHFaZpr6gRGf28CHvrnQfirX33MVbqixhZv2Ox0p5yq5NBQ++qvjHDhVL0ZYXXXhhVBgZoU
3amkmqs9AdL23bC4MsilOwOtTQpGWH5gkLF+wSAN6lVV0nceAvFo7BwFPFJfbYdTs0ELd/zewq3e
OBtxzQjqwmYEq2ghFe4RQ59hhYgCprHrVHlqwsZDE18OWBmrVvmSuF68mTBKvHLQlgVZHTSwkZDi
FxGIc8+EqbeqPhQMOKa5trXtCdXPkQowLg2JAMZsTqL7TR3D3dJH0K7c/ue53lIgoXG7aIiYZ+oh
KeQLScG3OilJC4VbM5FfVP4YTbcrbOOjqK8pH13IbBmQJxTRED7zWcVM7YQiwkQrT6o+7b3cvFeL
LuMdtZONbOZNWswbFcYPAPUnJxe/W6W48hhd2L1vfoD+9rJRjIz431JLAISODzk+b46RLq+EX+sm
K3km0yT21xbt/AUo9XYUfbRodKIZfRp/Mj0d6ffetw7xsXrpyGwwH5zuh2fxpcK7+ngt9ru0g2mP
g45EMX2x43g7tmoB8pZ6VJ6i+VD02c7ssFXJfSBOV2Z5fp9xRlBeBW0GAOesEz9oeIN6nVudejtT
7xHH7nYUkZMr5+PSKIsAvAUOFa2kNdDM0ZG47HkNThOhfy23Y+5dmceFQ+At07B0YJw2Gu1vP1gk
RdUizFOfZJUXm6mEGii5wzeRLr78P9KubDluHVl+ESNIcH8l2ZsktlrWYlsvjGP7mAu4LyDIr78J
zdzrbjSjGfKNmPGLT7gaYKFQqMrKzBq33bj6qhL9ghte2JRSEw4wPpnmqj3pdFtqEKIHTr5ia2rt
S1ZsrEg03PG/q5vVxsj+GKftybHpP1NubtC4Mj2tpCut7qVvhDIunqPg+8V0gbSDDi9HvaJVc0r0
B5DUpV6j22tFsQW3xov6jw1pxxRi1AWNSHUaDDDQkZ9uoQXU4UGZrolfL+0auJQE1xDYzVDbv/QH
Y3bAhg7CAogFJR4tLNCjvNud9uWz2YCYxvhjRbpGIaXZMOp01amuowYEGVpRBJRQd40Ibsm7P2TX
wRKKoyp3Dh3KNKN0suo0zoD4J7GYePR4vbO4EtRGvHKWljwBeEaUS6GCjgAv5Thaa1M81BB8eP2U
97/dbKU0tfjv47YCeaMNZhOZlqcrZzy/irE+9Vbit9orCNtWMo+lrw+1blzI0G3Bn2I/z7JRkEkn
pKiy5qSCyqLQkmeMrB3Uefp0wROSVMhY7Y9n3tU0DuaUstkVw1lK8y0d3ic0kFRlZbMWl4KLHWSX
yDavHpEgqQCreMrRXefKOxnaI8oNO5t1K8jxpW8CVOn/mZEunCQbcoMoSn3S8vwOU1XP01CswPSI
iCBSloR39x8b0lchc8s1i+JMtkHyArox+oVs0rt0r/yELPUm3ri+9Tw7Pigbk/t2N+6BTvGUYA1Z
sXCvA4VIAGfFMAtQEzJcMO+NWY1JhpG6QOh9w/K/+pfeCtLRR0tkUwRgPAmnGGN8m35tfmuhg3pp
XHzuM8+kwGEQtCIiCEL2qadv6Z0T2CBRUX3ua365KXdcByXKynmQZ0+QywizuDwMXPPXDHO8KOIp
AsYIXaDmHxclwN7LPRQ1RdFPCdZGTz5eQZdfGubQM4Upwf4pt6KNBowJGCh2H8sBumUhcSKVeIYR
iYFjMrgYzYuUvTZUEyRnwFdkeupYEg52PbN+KqcWlDzm1DvUA0VBV90lFEO4m76dUpQsk97MtmU+
DMkXW6GmExis5JrfFdSI3sC+n08BKIGcbgOKgybeFIk+c9+B3DrwHWUOiFilVpH74FaA1/ipOmlP
o4Hr1Uv0OFnz+OtDdflYlPLU2czqYY4y89gPveF3kxLfD1mRfzoKCcw02nwE9V2kP9LRbYqsp0lm
Fyejr3bFwHZwfozEfv7uxjsOuRtwhxgZAAf3pefmRjITKIlWp6Qs/y0GDNlWJXQo5q5lmzKt6Oaz
VyvMAUONZSHwASd6aS5JBxIj+JYnh37N6FNXPv3Fv4/HEh6mBDOcMgQVKn15lKVzdGwd7evE9kkZ
v922cB25sYIzC1JyoOu8nGKKyQOM21deVg2Dr2E+x+eYqF8530uOhloxGFzFOOWV8qs9T1XPOXiu
mgxFabv065IEt1dznYKI1fwxIQUufZoYza24QAr/o1a/pGO3j7VTYfYeOB+2t20tLQfPafBIA2Yq
Zh0uv/3MyNjaUYM0EcSRwWRimnKia1yjS0YA+sCIK4Z7RFi8NALIG7emVCtOXH2YBhBf8h+3V0HE
ibiKgmcWpPtOcxvBpNtQTAmzAFfcvebF48b9aQA4kwTMs9LNR9AHZg5heNhrvY9699qYzdI6dfCx
o6qJkTuMwFyuM0HSHZWDXZ1Kg+ngk7FRHNPW+s0LNQHwHrqAyuKGQZIiy3sPid6ySG2io7Fjh+EV
KFZcMJqf75OntfrD4oJQfUBfC/yRV6yOQ4KBdNaWGXAn45val7+KuXBWDpT4+PKnAzTDgNwgEm4g
UC43jUFH3q0LbBo3ymQHqTnbqyYOVbZ6wEdrayW47StLazq3J3k82EVUe9BQUhm4c58RY2cXw5e/
MAExJlQUoF181dQupyqOOvDJPbZgfStNfxyMlXfD0qYJuSIEbCHNIfc7wPYtyNLt8pRBHGlqB+A/
le00/2qr188vBQP4YswR3nb1JB7QwbE1Pcse85IMr/o8OYFrs89Kc4icCc879Gjxr2FgVwoQVqPH
VWX21cky+bRVpp6dQFebrVTvFqPEuRkpSrQMPA5DC4COErOtVTjQQCo2eZs/OyzMIvDkRvOmpU91
1IKMpt9n4+ugYIonKpkPLXpPj9oA7YRt54I7BHXirsu3dgmGOPfl9qYvXQDI6tC0RtcMM8zChc8y
VxXSHiyu+vI06mbs6wnzMRWOgZ7oPiLdTsW80W17S0fi3J504TR9CQlxMK6dbEU7Rq3hgV51Ze/l
GxpjuLifBTQIVQJgPSQTSg7qvR46k0dMMLxkjfFgjMlBr4bt51YC1TANNTyUe0FoCrZW6T2ttjQn
HUZ/w1lTrA3LHfvOnRxn5QV3RWAtzIhpalAsu6BPlXERjVsiAKs5D9U7yDJ7+WO7n7b6pg7XyMGv
tw2GUACGPRPjO3Ijv2zBAWnWzhhambbhFar4CThRXTf47LYBzkrwagFwCxUpOUOz8GVc8NmMxzxB
g8L1Onut/y27GLI+AIhQYNXwUsEQrPRhwGRT6r1Bp2M+4zXKmNfEr7fXcL1VSF6BxYS4FZpFV0W1
WSFmW9QpUO988A3M2Y/8a6yu8ULLR1OsA1cVMOV4z6IBIUUqRW1HtYhAEMvVpAxypbV9AMC/d4r+
2NV86xRFtRLql9YF9BaGXqFTee3S3GSkzBq0GiBN503VRiu77UzWnupL3wei2iiAA9EBthDp+5TI
NkijZPoRdULfcr8n7sqdKN9YYuMgIAEuatTAEQPEDziLaVCHzqu5zswQVY/Oz4fqR9t3Ea56+qwY
ZNzfdoarV/iHOUiYA/EpFChtaT1NYth2lzlGmEc/iDv9jC1tE2dN42lmn/kTcgDfStqXMo73Dige
fXNoVE8wUd3+HUsfzzz7GSJvPVu1GcUw3OnNsTZ/xd37RH6jNLaSQIkE6TyBkpcqakFnNmoncyGz
Z5uhpTZJc99qEO/1xjhJ5j1IHcZHcwQcfq+AtVH1U1Kq5or9JddBZ8qGjipGNqFxcWmfUycerUEz
Q4bxV6/Lsl2pVHzFyNIiwZ4P4Diml4HykBbJitRunLIzjlWLwlmjgViqOIJfHqRP92qT+WX2WV0q
bCuoFlRopYr6KYLX5bKshuiMGu5wjIbuCMbbADM4QeOuUegv7B7M6B8YcrQCriI8m/XKjDN2LMQL
n9dH6Nh9ue2E8ggzcKJQH8DtAZAgyvPI4qSl0J5koAKbjyYSec/5XYAW1rNAV/wDcKdjfxe/GFtU
0zGU6mPmyf512/xCyMTVD/CTmGs3cJNdWi8AzOm7xjXCwgStWm34Ef1h2JFnFe8lL1aipcjeLw4D
OO5BNow49h86FnEgzw4DL7LIIl1nhHGZvNgRSGHj3xr9p0roPd4wuy4BfWTGVpKbq28ojOJ6hv9j
gVdZRwYgJleBMQdRsbnrdNB7TXi9rJyABSPAAwncDEIxlidtY6kLJv+iJeGgfbecN6f/ZBKI8j0e
5wRjpuKIufKzUofslpNYoxFG/LVJf+r1GgfG4gLQNBQbhQxAps/P3aRtaytRj2BlVjxWlXdOM3Qr
33/JCKgh0MMT8IArJF82ubVRRY0R0rnfNeDN79ka0PMqpmOjzkx8JIdnLgbayUFLO7c6qsV9Qgx/
ikH283lEh/ge52ak702tkVixCk/uNqDUvMsCi22Yx/1+P251fzxg9i4Kqh+3z+oVjuTDKuh0BQkL
2seyRDXqF8g5Da07si3fpl/ifX+YD+U22aIRz/0pSKqNctBOt60u7qhojuOFCXCHHGrbpAeJdNOQ
I5jpnmvbheiB/Qh6+r/wDYwdaUAJYmIH0MfL2DDkbT9bVm2EmQFoSul4o/L99kKuajNi+85NSJdG
FFv9kJLeCPk22pVB9tjvh2/Jvti6AV+xdZVQwRSQ37YLcAvQBDL6O6MMJfg+IccsB2tvWvIgUtuH
hLM7NPzWEBprxsjl1oFsuOF6OxghM6FyOsbbpm1CFTSM6P7tbu/hkjMAXYBHFUqsiKvihJ8dr9RR
dN5oinqsIF+Dmieh7435etvGVWNKfCdR1gBOTQw6meJHnBnpTXU2dLBAh8VvZ2f4c+JphY/vFZiF
lx74pjq5hkegBO/X4RrMcuGKurAtuWEGzYYktWEbqqqBRrIgBvSMaNUBzPVbjHr5M0QLtPjX7SVf
JVDSiiXPjLVoGEgNq1wpPFOhu85mUDDId7WBuSv3x5QpK03ItXWKX3S2x6B/h35Il3ZH9S4GW5WY
77K27W5tO69TfWll4nec2bEsq9cYw5mDJO7DND5yFUrzpvLMI4xfjXdZl3jKmHqcHixu7NpoLYNb
dNg/viTLZMZmbPdTGWtHbTrWoPw1Ir4p27XhvOsk7nKZcmmjtM2m1np8QDiuDzr5Q97s9KkJtLnx
3YyD5fUfu67ASP3E5vSFMDyy8jys1cGH/vx9xED8FJcbKzVWPvPSjQtcO6YAUCMWoInL7a9MQuda
70io5r+bsfJGkMvfdt2l4CNmuQFEw/zO1WQquKGdrhMRQaHMs4t3QaVaYHSU8LWp2yVLgCWL20FM
Asi3n6k0+ZwhxTt2WX3sWvBQAHLWqM6eZE+317S0a+eWpPdMNXXN1LBchSLLt5TfD2tcXAtOiWoI
FN9FlQp9Yenw9dBHYo3ZkNCdpm+gwm08R0/SraW2f7FnQEtAuwOjvfhI8uWd0XHOG+BDwshNQHKf
Z7P+Mxq5jkYLRbPcq/MYVAe3d29xdWLqFrPXqBjLDSVwMsRVarsaZMbTYIre6vpXjAb3bSMLn0g8
Z//PiBQxQYxgUejHKMcKXWu/wjgBs+16JSdZXAmq66iICXE4metIpybYpFsYAebIs0GYD7wC6HpW
lrJkBSAdS5AGYhRDJpo13Noxche5JJvq54FgiJzNh0hbi4QLOyZ64wD7CeA2qkiXoYBByof0zJiO
yZQdTRc4gLyq/r39VZbCPYwAywTJOXRgZfCcmfBkrCa9PBpP89beNjt744aar6OvB+KTlc+zvCKU
4T9GLa8eXRTzySrrx+ioVd9b9qbUX26vZuHDgJoZX4SASsDEgb3csQngrzZB3Q+qxCxkCgRcinbX
V9vbVpZWAYQtOlGovwK/LAUbSroiURiNjnRsnpN4+i7kIlZcbCG/wEQYCqIfnJi4Di9XovcIQ6RX
3WM6/CwG0HaPjWc23HMbxSPVV4293F7TQqiGPUQcMHwKLgGx5rNbv+1Apx+lMUAFva2dDJ4gdzJq
5aud0GQTj2b57bY9bSGd+QBrokTzIXYqOXcXa3PN1Mg9QpRo5/wz7+s9NIacQPSVTb8gHur/u8y3
IVX1GP+VI4IN7QMQgnk4WzjS2XJzo7EdCFFYR5YaHq1Lr5jfbi9waUPPLYi/P7NQcVNnOpSOjgya
Krvcihrw7+Pj5Xr/hB7t+21rSxm4LjTR8OiDeAtO86U5M02cUh8VctR+zkBnBfkj+Q5JEXv2mF9D
zc3PNobt1a+Orz/q31eMLx0IvP8wvoh+hw39ykvjcaPPadq3Rgimg1doNv1j5dWmHhFB0urBRd7k
k6SHMJf7pDHM1k5lBQht/jCl7X1iJCsx4AqohseIgIPjsgHJAzqg0lYwg8YVOPONUKDk5kAgFtQs
QK4aP6jbcpM+lmyTOtvbe7DwucVUBCYrxbj+FaCSFjPofy0YpSp7LjFXE6nKwU4BjFvDoC7EuAtL
kmMlRRYPs8HUI3P5c91HmzqyN7RcSUPX1iPd1pBkUclIZi3s4/q518kT5Lkq3y6Ld73j8+evBTAL
IZCiz4gijS0tSXfA3FxaoxbyEdIBfa2zXTImytvtT7QQUtHcx6CuwE2BGU2yUhAeUyYqQGNnhdOA
R3fpHlJIK6gNOWisfx0n9vW2yYVdBJYQ/S38CR5Smf3NzNWUlhhwDg33a2JlW4xb+r1VenhafRJs
C6eHDQOwYfi8ZcoJamZXNu94Mx8dqKhohfWzVkvqIcPf/8WKbMwQf8yVAJd5edTngWHkGxoToTo7
9/PAoVch9Ci0nWMc/sYSKH4xqYDCjKyQPiPnbqeSz0e9DdP82Bj6idLYV/LPAog/tg7okv8aMqWk
oegb3WjKaT7mxYhK80Oh/ri9EnFWpCI6KoBocmLfkGXJdzkEXFIUsRAbiDP1ry3R+VsNoaz7lLnW
Y1Pm+V6ZmLu9bXSp9AieCYEEAU5MsOBffimdJIUz99UMDp0K+fZM632ajo4Pas5kl/VEOXSmG4x4
+DHeByY0zqDRrQ7b1OLTziwKdTdyCGDMSd6s9fuFk8gbgrtRcKrqJoYuxUk9uxtriOPEmNlAzrmz
7uot27cbhjn+fhcHa2X+hRMIoWiU4TH4iFaN3Ci3igrCoCZyNQaRjn6owSE7eBYEj7iz9opauAUx
KuiKLjbIdNEovVyVnVF3gsppdFSpm2yrLGVb14XI4e3vuhD+EVBgRhR3AZaQ9q4yaqIOmIYNUyva
NrW+G+sCteTJXCsTLC0HjRjB9CN62PLDACQstIbCpHu0KCcH4vBiX0PncHN7OUtuimadsAG2a7xy
pER3jFTIL/GyQFlr/Cc/qJvOz4I0rHbUH7fgAnW8dLvWnV9yCkEcjhwa9wHSwMsvBdEutQKjpBY2
RfNYDZnqaTUJEtt8imjzF30aLPCPMSkd4d1gtozxOTTU2ggwmDd5FkQQb2/jQoiBM6gIlbogVXWl
oh00IM3OAAg6ZJXDNtwGpR1p6t9WzklQQwHZG5O1Qb8FR/xjEk8tKWxOFU+qxhymsO13gAt7o3oP
VdXPe/uFEem6YRlz7UnlU2jzYVfrjwpk5qA+tRIrF/zhwgq59Ieq1fWGpZ0aaln71AJs7wEoeqQ9
O4zss9L1uG0ubMn+bgBan9vwvW50H51svq8JJqN6qv7DBkVdSaw++vhSpIU1kJeAcAZS73IXMk5c
NdH6fA6td32b+Jr+WvmuXwy+sqsCGiTN66chVmJ9AA1hGA9ej5LC5V5OWsbQbU21UNd+61ZzAOTP
78w1GoKl5yOe+ChVoYULUhP5vVrRFrKCJNFC8xk8BNsRCof37EdUez8FeBfsoK/o4gRq52NuAjxe
n4Umf3zFM/PSoe6ySuez0Lie0tmHiq6P6/z2iV48XvhueE4gTl0h/KBGprHCUdSwoM9xHQdu96UZ
12ifl4yIN7C4UCAJJeNe8wYFz6pWrCOhRmBMX5X5m7nGHbpwjziAj0G9Bm6IB6LkEJT11BnTUg0H
V9nlarchIO+9vVdL5xcIf9wiBug9sF+XPgcdVItzSqfQ1CE6EdUBc8ytBc3IvvjntqWlDfuYzEcw
RV71UU07y1yauXHd0YR2PIPgTKemvmIOm7rja+dWRBz53GIiWJRjkZhelZjcFM1AzPzwcPTHTTF7
w46GvVccIMD5mtytefPCqkTHE2ONkAdD9UeKSckwWID7aTzU0/ZOqzW+sXQKyTKoZ3x6+y4MSRcv
ZwqhlWLykM29H6OKnrQYlbL+vW1lwR0urIjlnn2kuE/TCLWBKez0lzauDpMZPVPHCkwyBLctLVy7
F5bELzmz1M9ZQqE5zoUuqYUmCgSFmeBJJZBlBKm3faoy0q84+8J5urApftOZzTiHWpeqGHBBC31O
+4e1Bpe+9ga0xjA5gBoq4FpwwUsDAHy01CYzD0n9NsfvPDpBuHPlXl+4mIQRMF2oYDMyMFp9aYSU
JoP4ajSFbvTucNuLdCFH/U/Sk1Ne24esmbZqPkKcnQdaoXujXWybdK03fv35PurQgM+A2guNDylu
xLnpzmPskCNo4aEZ/KUEc7kbP4/aU958ue0p1xhnXBm4EP/XFpHSJaugWWQ06RQ6ydccYpzZ+D2e
H+s2uUMnyU+yaWu6u9haeURfTa6i3IEpb8zOGBr6iSCNutznBjQiXeImyNIgdgoCTWgD7zHsS7ON
kO+KHugB9Ld+8m7XXnIASVa8BSmGN+3XQsy11+J3oJ9pAZoH2KpMqBLpLqpyikmOhQomLnVfZfWa
Sy1+zT8mZCBRrc8JyqDYYUXz1DfDTzcJJkY8xa/3IicgxCNethl/fJ4SVWwysm8kItA1ua44dhqG
HvQBHPtp9+C0hl86hT+pv2570NKxPDcixRpEZJfw1h5DM8ogHP5id+pDtJoRLH2ncyvSuQRRFlQS
SncMIb8LYPnBWFuGuO4vb7bLvZLSATCUExoX1hjyZvQsgAlYsutpCFkSn2XPGiR7b2/bAoZIjBcI
NgA8jRDQpIOnTwxNcB3DBabHAnbQvjLITIjxAvq8ip24vnlgCwRwyEUs0b6Rdg+99rwrp//aEjRj
o/PAzV1B712Q1oq8FFp1Q5DT3ltTGVsMMDYq8AJKL556Uthu+6bgAGPzMO7fbVI2EKefAxBSPThU
9ys1ve9pFziV8muy1siHl5zm3LQUZGgeTxCaNcZwJmClJe2u/jQ3vDhi5yakFKWpVAhamOiF5hGe
Z0MMtAZAg85K1XsphJxbEQs9u1tRQXWtnDbT0YX6llc77ddWm9+iIXd9HO/Hzuibldt86VSfW5Ry
lday82pMEDpcZdwrqelVA165UbVyCpa+EKbNQJUD3wDsVXJMrZqNuczgmHOtgWgMz6JaWanqLe3d
uQnpYPN4aHutqtXQbrqgSp37pky2eqPtU6X9bdgr+7bo7uCHxYC1ECQE993lp+pMvWZt2trHbG5/
tOWv1iG+AkXMXrGCqO+CeMq8nE3+1LkrL7OFvRSSTZgeAq8/HmiSK45li/a/Ms5hp3b3ucN+R6rz
eyVoLdpAO1aMCQLHII+s1xb8LsIoMapi6b5LnvXOZ/dgYdzgVdvt8qcs9uvKX3u7i3xHis1ovyAj
gz6PIKqVVsapUkLnHDeooFwFv8WuOGjowia726tbWpzo96AqK6Y55ZJfaUSgZXeRnw889VMTEP01
nMFCHMaoHxJMKIegWioTcnKLxfFAhAUMLiFv9Dk4+hwHY+ztJykMEJdwt+APB1Nl8EQp6lp106eq
i4NVJBAxJ077szScbZoWT7f3bCFOgNsRtQ7UyzGQJZMKqHx0Up5hRbn5pbQKz5q/lsr+/2dDSocj
ZqgZj/AMNLgawOL7yMbXOiNvt80sfH58FLSQUCgX2giSmUlvSVRBYxuNidlr9OPMzU8/MzU8XwDQ
wW2PeSU52iWA8pboEfMwH8AGBVTflyxzXoYIDO23l7IQ88Q7CRwWNsQTr4BTbhozkla5fjR7zb0H
+xCkSunUk2NOrW4zTUrzrHNzWivbyGYFoM4U9EYGJkDEWPRl7MvruK0o+M+OGje2YEgGHYRvmXhJ
Fy1I8dcUyOTD9GFNyNNh3hQQA/mpxjM90VSs6pg7ucfMN2VuvullUOrVyg0iO8Z/DFngvEINWwMq
5HJZSdXmCbH6/jhO3xWWekOlBbe/17UFXBngHBGMjgANy6eIUVtJWndsjzRP59/1QEG2TPnYx9vb
duQtQzwQkg9AxmO66rrsOkEbp7YM+HYFntC5THdlo/n9ACLJmfyNr+MkmaD7RvFGlmNwsx5qcFXK
w57h/3TovaEmWzxH1hAmC4k71vTHkFjzWW4UO+COdsTlwLbsIfulP9j3EEAGb4tPDvqugFrWUd8Y
e9J72Wvx9fZ+yg7/sZ+CERZdZ1y98qiB0dcuYWWLyGTmgVuRb9owHaB9csddth0n5cttcwvBFiSm
+IDopxjXxeXaGiGrgwmh0CLv0YzpkKnzpnht0G/RSUDDhW69/sEXc7mhNcsnM3XjKdSNn5rZ+Blc
3nXBP2GtWVp6A4FwHjyGGKvC9S6/DcauqQF46LSwZo2n9BgrjFWMjKcQ9Pmd5M8Rj70Win9zoe3i
Yo0de+nj2Rj+w6wSshnQG1yu03aSLh0wLBXm2hvQTyRAwy3gsxVUbN7pY7fW9FjIYpA+oP2AagdS
Qxk40BmzXpg508LE2Dgd5AImx5uQ8ppDHVBlAoJWPyTp222XkSOL8FAIXYI+REht4thfLnIGmWun
kIqHKeYPN/hvnQDX+Fr9dM2K2OqzM4ipUTdphpKHXd4/DeAxnx13JQgveSXSeEAVgEIGDllaCCDx
s1ZFKGmOzrMyu3iPVN5EVa/Cw+H2ln0gEKR0UxBumAJHCVyw3JwC071rgYRwQpGbBe2BbAxBzb3L
grnwDK9LPfCt+djDtWf6gkPi3gRgBmofIHyRkRHGOKFa0DY8jBjGUwCTscYXNj8aueEZ5krYlEMJ
7jT0JHAFIDoDaPgBVjv7YlFnYHaa0OLY0NbNvTzp+zfHwCiHRxVt+H57R5eMgUIJGTxYxzHsJmVW
TZ2nLe+t/JgmLH1R454rO4I77qXlgzHubhuTjxlWZuLRLfL4DwoKyVEqZxq1BCCTIyhtESOpNmTZ
HkWYjj32xaRga0mVzcZdrNRDg1t2SgsjYGDLhkPd/iWyy4pfAq0BE9B8ZA0AmF+eCrwzUZqL8vyY
zOY4+5pTlnnQokGNqN2MgENWMbXcFaNLy8f9gLE+YPVd6OVcGnVzI8YIB6fHjkKXMB+LNyCUUNIC
NCunPlMwvWLWupF45RgN7waZV4ZkZScWi4YX4wEsZjPRAr20z4zBMiG8STHxYHTtFiwNlhmAojDT
AqcHd12QMoer0D7US3fFp6/e3sI2ZhPApWaiZ3SF17NGq7PrJKNHplWtEZjw6s6bM8yqf9WMxHB9
fYji9y4ezHSj9ZMa75qG6o43T42y1oKR0xLxW5AtorSGDiPm3KSyg6NHTq10qRIW5kzvKQgKv/Sl
rT6ovel+gwpDb3omc/J7ZtrjJ0WO0XDEzAk+Pt7nwHeBd/TyG0QD/S+lOufuEWTEgZY4K8UG+TPL
JqTlEbfOjHSowVgd5UFq5wdzDmOCaW8IUtWQw/ncSZKtSQGktjmdZx3MNSl/VOzRn6CKqIKfumK/
bxu6iv0flkTsxcnFkZXVSJTBUFgCKbHHIvd64oGV/ght3Ce6g/C8b2q7eYPXG/XysN3etry4oeB3
xAMUXe8r5oOomZIJSHfn0TV+NJDwaqxur6UvldofsnpaMSbf1/9Z5R9j4u/Pov+cR2o6tQ4IDh1I
TjTfDGWl/HAFn4IFFKMELyYU7kEYLyVX5jxMPSRri1OXB6NfMm98g07Xju3Jc9FtlPf8KJg5te+3
N/FqakQ2Ky0MChCN6kZcP05Kb2zqkv+KK4TBKq8TH4GI7KwRgLQ2Bf9B3RlfoeTK/MFWo0M1Dvbn
nRZbAPL6j4QdicTlJjtqrNr4QcZx6rRqkyL/3XcxncNCL4d/OJBeh9uLl2/Z/6z9jz058tapxVwt
Mo6DPX3PdDSybKesPaMpXm4bWvAeMYyBliH0qJBXSqdx0juQDDp6gf6r/m9SRk9jXK/4z6IJEcZB
BSyeB5KJeWygftGx8lTPESiAMb86u2ztfhb/yHmeJzYMCFQUK5CXg3JY2jDw0c0apGNAiIF3QGA3
Nb3XOWqnsYFRfz7F2aFpdGWX2pDzjbt6JYLK2YFsXTohajThkQeZ4cdkyLZ26m54X9zzUfeSco3j
ZM2UdCqiwexdaxzqkzvUuV8bc+TxGcFMjzTj0PeM/IUnorqFBq+Yu7iC71BUiTvIDtYnVPwN35nt
ymvrBNX3pvh+2xXlW1ZsIhTLMFmHiC0UiC7P2KjQIkrnojyREaIBHd1HrNx01pNafgMBnU/Kz6ZX
MIh4Bu9HJossS67gduJl3ve4icquMsOuMY1DVcTd0WxLUCj0HQfJsVs+GG5MsfBkbRzqaogE9jF6
hYsdSF5BJS5d7ZR2II0byhwCIMlL+9I+ApC6s57ZW+uVGxrEj9bm9g4v3YgXFqWbnrGm4+oMi8CJ
3wH18NB5za4IySE9aH5xEnC9PPwsElZepnT+k7lzKkZBJTqwwZurd1AFeZXbb9I1MvCli+pseVfc
l23TOjMolyFWGwftg7qZcLk/Rod2P/5s38aH7lQ9jvdrhJsLoRq5MYg34LiCzEz8/dn927sNxDJL
hZ7GNvNGJz5xpfKgLPTj9rdbMCMuX2SDHw9nGfNodX3X1iACgMJU5Hoqj+G1be0niq6s3HUL8Rqk
RqiaAzuD546MMXcrJ3fKfshPMwO/eDYE01pOezUYL04eMhZcN+DfwdCz5IfONOsOBMvpSQjJgjL0
vn3UHspAu48C/mTuzDsdqRmmBqzMXwPrL60Oe4g8/kMhUY4yGc3zIkL//GQprMOtSr+53dp7Yelb
CR0HjKTjWX4VM1vagnY7ZvkpT14N577iR56s9GqWsiN4A4oaQNygKiQPfCRWQtQygkTu6HPQ56Yb
N/PTXb+ZNz0KXv5at+uDE0C6YGEP5pD8oAYsg2HVTh05cIQWpBLrl9HPFU/ABum+L8UZO5ETebGe
yTflrn8i9/TZPax9uIXr4eIHSOcMdeF8LhLEroESTPnb451C1efBLWe/htS9N+hOH/SRa+1uH7yF
Cxd20eXD8A4mH2XFeFqBfTbVo+KkGNZmRggImry9nzLygxc8XUnmrzBr4mQA3YGe5YcDyY1fvczN
mhYiQu/0bf+YbcnJfZ995U4F2X/ud2uvsUVXtfFVRW4PGLCU2NaW1RjALRYngPr9Rqs9Srkfp2tA
/qW7DjFF4JeQJkAgRbKjg3DOTFHB+FhXRR7zwatCMYk7bUcQPFf1N3I/7G9/uaWjfm5TygmJmY1t
n/DiFKfca9pvOv8rA4j9Ike2USW5DP0GOmSzFdfFiSA6g9hgiF9yBWJEt5ex9IkEEuB/rUh5kWuV
dReDX/xUc7CUtTQs21+9+1nwnHA8sAHixSoYfa/ma6G526HdGdETOAc2/djuOIhBPr0QPInR+Ady
H3xvclNWG6ve7h0rh9Ce8lDn4LVrgBfxklmnf2MJUdHFdDuyK9mriV0rdhWnmDSvMI01/p6Z4asQ
Ery9niWnRpMP/7yDmSx8H+nLtK5VRyMZshMycWvntoH2km8Vv4z8Sffr1CegN3CVTw8GiIQKU1NQ
jxCDfsClXLpdC70I3aFzdtL4/Mod6xuq32ts1QtnB1AAaDADTonsRn7z8wRs1Tky5CPrJmBemtfa
+It3oZjFxXNNqF5hfvVyGTzVoUGlmTkKQdEvEk1PvHZXjs7iKs5MiNh+lpslHVEqd3TyEwYEwLMz
0TtmRytvvyUbmDPUHSF4e62mYw3pYLrTmJ+m5Fs3Mp9F2ea2ny0EAEBaIaqIASjsiPwtUGQec3B5
FadoSrfAPPj2GG+SyvY/bwb6srgIBJQRBd/LzaJVCfnIHIWkQhsLVLV71bfV7onEuRHctrT8Djkz
JX16Bdx7WTQjxUx/m56Vg53B2GSB4rscVAIG6LQEijFYp2RYfiGcGZYcosId6GZQvXlkW+Ub+gbq
Pt03O/CG/xaIP/RG7yzHo9u1SLH0BXFOIZMHTXNRQrrc2qrAkCxp2/xUJd+S4l9qg8F+pae25Ia4
WE0olGFqBB3fSxNdM/YDmEnyUzOk21p9aNP8Lw7TuQXpuVq5KUjOW919NAfdV5Su2TLdWJOaXVuG
c7mMDJiUbpxxZ09ocTIdveLE/Hrb+8TvlDJZhLQ/OyV9jBY302gmSEWoaW6yuCbQfuedb83Opm3M
zOdoOKzcR4t+h08DHWnYRZFKcnhcvFVXmBBVToAR22FIzoMX+ENQQ2OofyNe7SvB31yCcDUhAo/u
wdU1MdpTCc5WHh0bTXmdKuInavSlsOjaYV76ZOb/kPZlPZLiXJS/CInNLK9ArJkZZGZVZi0vVq3s
YDaD+fVznCPNFwEoUPWopW51t1Q3bOzru5x7DjpE4CrCHBHYKW4/GW9Hoy1KSpCJDLsRzJOVr/jg
avZEYO3Zk/vPxCry/UOQjKALwAn0Y2ZhF2E8yuBCSKhyMOISMl2ySqUbn2ztlGCoHZExmgd4CWcH
sdDrCsxbZRSCyfuQj+OFVNOBAeIHSuqXohUb+dzaJjrIq8DljbcQgMzbTWwK9A+pVUAhxKo8Uhwr
68f9Uy/v//zUSxAZPLtUnvo4oVdPoVuMuS2sNnvmua7teUP7HywtbE+z8vyXKwr6ft/eWoKKcbz/
GZw5pEKMehVPqK7lNWYJ+vEQO09j1h9irpx703qYqPsycuqnlXiq2mxXthstxJUV20CkYDT1gzJy
jlqyh74Bi4mGRwbcrwGfMrSJ6TNLnHejFlvTdGvGwJWPPBxj8wYCp9vvJxgnwjbS6TKZOu64gkob
leGtFNZytDje8aRjW3WUlUODq/0/o7MtBj8UgCKFMV0UPd9lKKlVzYavXLcAlQ/wfqCeMYeeFkOi
Ib7JScjzbwpLINj7vHFM5MGenUtJaOOC2FNetfnG5XbSKsVETejNDTs5UENP7qXzLE85FPv8rdqI
1lauNUZEQdKAqq/M52d5KOnGiiaiI6FLfgq39ljqeHDZXi70QI+3pJZX3n3ABeAT8eZjeHSeII4K
o7QZefps1j+tZDqPxUucpp/ub+HKN8KKgMpDzQAEqXM9KDdCvAMqXmjPQ8fOLweRnFw3KzZe/9Wl
/M+KPfPy6Vh2HUp25mUoHrp+N+lhmfwj3AB+/Xoh8xqBXVhq2WrYrQ7osRJcwlP3d5i+ZK7tQxh6
w79v7Nq8rJOoAwqTCkufsyLRDsSpj5OYyO7/69PMvbrLcnSeeqyoH8OevACMtLGKtXoRQnXAQOF0
MBM0hwf0gDuUkNl0LprmsV8lAE7T0TK86tf4tz2h5+2T0/0lrTi6G4Ozd9GIp6ZHsy9/NpLyb0yQ
+LqZP/aZp7ftltTq+urQpEGDBiz0izw+hb6h3nTYv/Q06l5/yQMaQBP9AN+qexB/2KRyWT0VEi8m
KzpLVHcOzZtKy1qciibxTCOwi/f727dWM0C94H8WZvtHtVxobobOLsZw3rvPeYBXYapQCFOIl/3W
vXinsl3/X047pq5lgRYd0gWCV5CaO45SqBe9+QUhRzb8vL+stVMB8CdK3Zj/xGzf7PlTLQ4elyYz
Lgkgnlb6TpFu28Nrz7e2b80NXRuSP+QqjAHISs8w/maG7c46i7MknDCOcdAdsWkQSvZ1ULnor/cX
t2VTvilXNqc+glJdpcfPFiJq31D4tM+G+LEvuy2SsrXE2IEaHepjkmQA/fhbUyASsifDYvEz8Yxf
7Q8jqA/sZ+d49JT4Tlh/rplXhQlow/37S1z7fsgZYRXPor14qJqmK2iT1bALC9z6oTTvKJhW45/7
ZlbWh6IcoAAYl3HRKpsTuvTMrioMaxuX5lf1Xv2IHspAsT1ygchrBWZtPwXvehKQb/1WnXvl3jlw
IUi+QN0JNJc5e7+imprWJBL2DDD3TgvyffVHeYWmboipXS/9DiRJvfFirkTAgM9Bl0fSoiDgmNOi
t6QtqdlCU27wtb2F0MZ6Tg6AHflIiw50i8Zm+QmlNRNRho6JMYwK3R6dYih75J82gAFc7Z/SEqpn
al2iEYr+1oHqo5tsvT1yy25DN0D05AQMyndSwGPmylhU6YPZ68VzQ5vPk1buhqQ4Z4aOqfrCjzPD
w4CZB6UbPx373f2D9EE2tLCN0JdApQzP3jwHNMdJVRU2ZmFLuAXcU9cdID9XnqO2ZbUHPiSr/uRU
qvrYqaNaPgKEHIOyw2iyJLAxr66GsZY40B3ltU6OgKMlRjCYToU/aXQwsMEoorbfNnf7NwVKW7Hn
diDj9RgmcfpAUWtXPBKmxN8TYCctLzE48IcjQFLgzugFj/YasJKR16pO99PmrFLfY6Us2N4sNJoA
t5TrkZ/WUwct51ZpiAK2c2YkP7uKD4BTlmrrHmyQ2gCNF9faFydpHF+t8jY6jUquAr3mMP1bnbfm
8ELMKs9CoBMj5SgK4WrPfS3wIrd6WSYe19lETh118tRXVNbVnoFoPnkTkzDoXlMGA5AOozfr91Kk
BWgeM7MrfCfJ7HyXM92AehU2evIsPCCxr7oTaEJ4xGmY8RrD1BAqNrOdxioFuGolBj0Fnk0uXqqo
dvMTHzEZd67gcFKUPXrSHkDMa7kdhuXinIeKoiXdXnM6syw81leBUMCG8mlSdV6UnqZ3P+w6Rb46
ZnH/RoWiks8avqjgfsuLuPCceLCib1E0jtppSEcFes0sU1tNeJmqNGY4VIoTP44OmM6/p1FngZW0
dJU4mNJ8wv03ASx+bMuWbIlYL18L3Iqrkzlz4QkbocMC/SaUtTsPPOteVTk4Z3zj9snLtbgAALVD
axjJGSh1b697M0CWOW9afArq/mRa5lEz3RVp8lc3fjaQMXWN9nD/zq0UsbCyK5P6rclsyIvYUgTu
3A4+VIeIXvAqISvdDpWe0oNW9mkLRr/qQ69tzuoiMer2UWd/2ISkir1vYW/0jbO5b6yAvW3ZW/14
V0ucfTwxFm0yDFOGEV/+LbbA5pqqR2RT/xxRYCdBjQ+FRQxALKBOENXJ9CRyIWjqit9dHX+qNP5i
WJjuvP/J1paD8p/sTWFGYFEUTrVIS6CFWKEG4/yJgOLyIJPtGawegn83BBI//ETgOaSM/e3R0I0e
lDQ6K5/dpPBJXQU99MnHLtowI7d/fujR00OVHsMjyBXleq8isaLvGXOZDJ4J+FrqUGgbVbKVDcMy
JGUMDGDQZvaI8toWHRWkeGZCPbOGBfZo7Gj75/5uyT9ltgwoRKJyA3ltFFbmT/WgjbRQNUEvbc+U
/VixJLAm7beRx09RMe3QkTsrIPzwXRJv1ApW7hOmliSaD41YWd2cu42iTLWmaikYFz12Yvtol5KD
6+defbKOZR9sXahlvQX9CKSlEJFEgxww9tsvFttTbEOA0Qqjye7zE6NQp/VyqjhU8tHo+nHSmrI8
Oo0T841MdcFXjfFbQAkx/YaQD7RTc+Bp73Ix2hPWKiEykimjEmcKnuYLBCADAw2mJPNL3+weqI/6
2b9+YuD1IYuL6iNy80XPzshUYTj9lD1PJR1QNiuOQPIfwR5zZnVzGOL4MUvVvZl8vm92GQSi321A
qAs2jSWksSxMtSzaOHkmpERa7pLnrnF/jTV7mBrzn8s1sIWGIUqsuDKLnCGCBlQZ2032jBvj0QZ6
LTXCeJf9nLLxpE5b7aeVYsD/7eVLoW6CBsAsDVPyXqMUlz90j9NeytOUX2riR4/uQcLPVYwXbokj
LL0BSP4xEAr2WBykBW9oxYyKxV1Dwrp+r8U3VW28tNuoUq8kJjAi1RHAY4g4el4j5G3jNLw24+fs
XXV8+jf2o527K/9y4Ylfjocpk+N/SPdubUo/e+VHKzqOYuBCD1sVGOmaJcM5523xACpk5keGsQlr
WjpuGJTiJnjx4Pjm0YrZE5Cw8xZ15P3UBObko0vUy2IOCr0l5jDGAO3e/SZsfzGUChdwY3fmftwp
U3SWCHHpAnYqEGdC3WvY2+fht34kW6XstUXCN0MDDmTIko77dledNu0jNFZkbYKdyGO2o8H0CjWx
/UeK+UILb6uavXbdry3OrgTltRqbhUFCUf61OFTLtc4vui8qcoT7fmUxjiU3EuUjyXePchywm7dr
U7qJlyUuSkgJQ0ibl4D8tb0xeSRj4oca0dLX5YOc6uJPpDnZD7fJ3Q3mnFUPcP0jZo8XXB7mG0Ed
fZl+VZanBUwNTMVD/QxFIL/6pjpeq/mb0DUZYt6+1rdLn58hTYxdXdvTpbQm3qGsRfk36CanfxIL
0izCdfmRlCpaCTlgmoCMN6z2gQeL7UDoTmb7E1Qo+qBRE3cLevxB6Hbvp81OnEprlJLQTgyH87BT
vHIPEr3iKQatUH8xT+SAXmLj8YPyDA3Uhvi24ak/tzh5VpykvNjST6KuCIDX7ckYqykWdouSVdOe
k9H0eHlMrc1K8MrdwiAXmkQY4gaGYo6Vx8QDEMUx4A1x5bmfgLjax0Hzhe0E+FYAFpH98y3I60ro
cmNyVt7ICeb8sloFTiCPX+K2CdvcPKB0y7wcdOVmrW8VNdbO943FWfQZYVZASgtJWAx6bdUPe4+C
90kYnm0Fk9+eitDYoi67v68LyLzSuW7VFMBbNPbPhH1Ppg1YytrpkJJMIPcGzgsQptvTUVWVQsFj
6oYWNXjYdAxFl8GJtdSPgBnYiG5XjYGLGOVFHJPFrGTUOGNhVVL6R4NUpOVGit8n6tnVxJ8Nd7jl
E+T/v3pANSPLtCGS7vA7DxLEIu6On40Dnusg3UXBFpvRysJuvK/8ilfmMP2bdaxPsme1eysJ25Vg
wMhYvFWwXH1Orpy8/BlXZoo2T7O67+wLKjonN478HOPkNeUYKc8Uj3Btb9TZjvfWQVEKsMFMPqH1
PibEm2rxVHfdztX4/v5Wr/wmpGEAOkoOJHRiZy5OKdkoUPV0L1FS+apS7sw8jHW+b8lGOLuWGt1Y
mj2mVkazWAzA6EgcS/JgHJPDsFcOGDGUzuVwf1nL8g0Aj3glgBlErQjV4dutTg1hD6zvkAKOThHk
tvuphQygEPTclmB6dqjuTTmEJu9bXVB14hmHXAOYA6UesQ0/emu2JwqqBLEiu+08MP3W78Vh/Al9
RRMThjswFiIryp/UB7wX3T49CJTj412rbtfGVy4QMt8PrlKk2VBRu/0hOXXALpQ5yUdtHH5un72x
L3IuF4WdgwIpIf/+yleOkcSBgHQMxXh3odmd1EOfCiuNnjs13pPODPL2vSNpUKVf7xtaOFRwHOOs
oqqCeB659mxhAyNGZKDwHeb0jWu2Nylbwq6rFiR7GkJbQBXnD67bER01TSFCPmSPdmrttHr6c38R
y5dIruLKxizmGfuWgMQoH0ME6weJzgTRaWA9VidnLwcRtkbE5KbcxDHSHLrGqEiAAQpZ8+1pALld
kqq1OoU6p480aV/SPts5jfLz/rLWzCAXB8oEA81I6GY3PKcDRIuFNYTRoH5NMos8dk1R+8Jsi43r
vfaNwLiDIpUcqgB25nZBUVMwB46UhzTpf3AzB8+pkkW7+8tZFmTBa4KhSckKJpGl85PADSfpx6F0
MHZaPkw1bfw+j724mh5b7RuQmj6rrfM0fMJILEJ2qAy3Y2ipRezXJcgbMnNj0HeZJHz8HkxNIhYj
cNUz71LaDAQlVuaEqvPJIPglag0u3ocqPw5G4mWEP06pfWLWBqZnZR+glwlePHSjbHBfzBttsTvo
nBXtFIKVl75o++SY4cDq32zIe4jKi4/jU3zeepPlYbk9szAKxApae6gt4a7cfmIl5ipaJikJgYQN
anRsXGN4UuIa8nmxh6bGxtldODATp0my5aC+g6rxx3zW1dtso6cAcj42hX2GrgwmUlmd7+N62hnJ
P1eNpSnMgUixRvT35gyzcd5WrMsVNWSAV/bQBXBcxR+23tvlWzQzM4uv9bp2M0KLMiwG3QCHh1Kf
cgi7+VEZly+l05CTRlMDRJuljsS9KMdzmVcPDP9J0PaN8f5BF/pPkzmXwRiMw9jX3xPVAmysj90z
aql6YEDU8iGOxwYox2YzJV75IkiE0cZ2cOIAUZn9/goVz74vsiLsgLuxAb5rPcuvDmaQ/qCe8V41
QYr/shdHq/XuX/ylHwOKHGU+OZkhyS1nR892aqOOnGoKhe07WRO02mPDqg3vsmIEgD9gfSDKCgTZ
vEgtGpV2lHRTaIjn3vrU8TdjS6RpaQKBHWbq0C8APTpqlrMrlPcqbwTurRu/uiMajMlzU2x5yeU9
hRGcYkQ+KFVq88a/4bSxNoiuCEVWfIeKmL2r4uZsl/mRF+Kh6TVlI9RY+v5bgzPfb0e6Aq2DdAq1
+NXQf2b9Jgv56r5dLWn2Oue2JEISoHZv/xLMGie+gcFZEXaNZ/w1Ew8iVIdkT76pl389dlgYpo7w
3OCvBSktbl2jWGY5hZT90tsoMIzKK9BBvm9lERlL+j3cKSk+hfhp/nQObpENKa2nsGDFCShOD1Ra
X6n9oxycoGb2Xh/Jp/sWl5H/zORsP8mkMZrmqgjjk3W2j+MR1NkBYAwYh9/Wp13WJKU1xLwfolfo
AM1eSRXidoMCvoowQlpcdMOBFyDNNgyID4h9VYnHLFcPHRDRGY19JTNOG6uVwdTtwwX7UkHSlXQL
KDzf3joQXLXOgE5+6DZ20ETOIYkzSc0X4Ln2lUk5mpCUVFrzxAbylZTxQQBAwmN143fMr4kkVcJs
tAmABDijFy3DMS+jHKPNw2WwxOfMtEVAnMkI7i92y8hsrRQimkKrtAFClm8OBXWWI8phwxuv2cDI
jYGwEkgUBLK3+wnZLS0ZUnW4pGnzpa9sy6tSYwtJumgTyO2Cug0i5I/O4byQkgOHAea1Btvlq5gw
9EjiRaqf7eJ9gm7W0O001ND3W4zvK2tD5w7jhJLsHeMWs5fGqdteFA6hkGI0Thp4ytO0/nL/Ey3a
dFjZjY3ZN5qSMu6itHJB0YeR0PavsTeOyq4HVMoGRd+E0m6+K0LlmfHdlijX3NfMTc+e8Ngq+3ES
kfvUOSyaXuLMTa3ANcuIekqjasMjZj6d9lkIdPIfidu01oazW/msmMwBu6+F1g+aTPPDM/GR5yzP
mwvfO+f+aXqwnk3U+5CKf4DEXsHuYH/e2HDpzq4dACZvb2zKj34VSiJLVjlhsNnuGozr0BN/iJ7G
swqTCFa2oIXy882sAREKBIKFWFmKpt9as3VG2ypP6kunW5/SYlSAGG6/JI31TDT6J2uTjYba8sii
xHFlb+bM2wIzvwaPanAuNJOXa5hkBmXQxndbHhxpBOERpot1lDZnZ7arWrssWVYDDW81ZxPE9zvV
yYnX6g5CczsyHx0zUb9mTqSLDXezahqjCxAWVGF4nuyUpE5jhkLxRU3pb8Vyx+OgD4VfGyY/iWng
Oz2zM9ybaUrajZBwAd/8uC+o9IMHDwd/kdamuAB6XcIdpCf0fCtlNwgcIWBy3hhIeQ+YCxxcDG6k
OyYO8Ub3Zx70wDZibDBIYd0Yhp2H22NcVIZFne5S5W660+KhPbUqYgHKLP14/4YsjyxMgWpdhvV4
IOfgwlxkjTK0pLsIO/VTw9xT5znpa8zeRifefbtvbPk9b4i25+GA00Ca0ijH7kKS6lzF+d+ynl5I
3H9pDe3RNfhDoxX/fHpvTH7k8VcOIK76sUUhpLs41PxRtU2gdtS3KnffRs1LXX2l3fv9Na59u2sy
8ZkPcHXWEbOFQRENhxp45pJXu2rYyotWrz4YVzANgxgL00S3rsZIW4fkzMLVqGpwSiSp4YHXkAT/
uhjc/SsrM/dJhrS3tZYwsDEaZ6M1giiyz0RRNi7bcs9cECWgHIvYCEO9c8lgpR6K0QZA6CIcMLuA
NTlubeGpTvP335cjUWgqapYY9zdmyxk1q1MMK2eXitp71AS1M6dmvi+0ZAuhvLYi8IliZBPzFYj5
Zr0gR6OOw1HQh340+YoP8z5ofevh3m9c37VjgOol2MSQR6BnOHPOVI3SgXQxu2ilqnhNHZ+nWNua
YZeRz/xZAxoSIR/GHXDgZkeap23OUWeuLnCKFAAf+DxOag/RRLtPe8XY6KMtXRIInyVNAsrXUmpz
drRtXfRG1JgV+BjqIBOlN8hrWylBYfcHh274pNUdvLI2OxNK0U+VG8NarRBzN0FleVfmrbORAaxt
IRw5RNkROqN+595e19rWK4oco7qAuTv3qUk/m7T1tAiqJ7a+ERUscjwEPcAtIO2RVXk04mcbqE9i
yKx6rC4dazBlQ7lj+0DoGZ/7VmWN11My2HvFLlXMT7ll2Kd5MGmpfujQdD5QUm3N6y+KpfIHoXYI
zAQAeShQzH6Q3RQ8Ro2/vLS1WzzXDbToi7HM/hqih3bAoIToVhSezVr94thJtrP6OH+7f/XXPgCA
iJhQBGoTXHSzD6COWiqmRCsvVWs8NQJSk5PBzzVitX5UtnjFV4wh41Xl5ktg5fxRHVHfswp7Ki+E
kmTvdDo7c25Vb9TNGSCWEJC6v7jluwqdtCt7szPsdi5heqGWl9hVP7dxDAFcRfndt+7F7ZuvRG/f
2zL693sDm9Ctl990KfpMGbfMqB3Li6htMw2colIGz04V0KTeX9xa3nBjSfraqye80QhFUtWXF/XF
DpvH9JkgZ6oDlDrTHyLId9F+69lb1C1wYFHmRiYoTwvYoGenJac1dGjSorwMNGev5WC6pxqD+Edk
jdOp6t2dSq3veovQ2+Okt4N8Qssh51b2j2UotDvQYMCkkmRkxXsye0Z4VtQ1HrTyggjZ+N3wvA4E
Bl+Oaj4qn+9v88IPyowM4FH8SYjzAXS83WVUL7KuqWl+IWM3+mBf/uRYW/nv4l4A0ALWS2Bn0LvA
LMvsIdHSiKiNCxulrv8Ro5XkP4WA7glytMT61Jbjhidc3AsgI0AyACVW2JLl49s1Ydya56SZ8oub
QMabxMzcRzymmO0uDDCwaElyZkzHCEvCo9P97VwEAHKpYLyEqAyItNElvTVdNrVWUnXML9SKR28q
tU/tOIXVWG21SJfOFZYAwgOlLTJrdNhnZ7VN9ZE1TppfZKHU8NBhINBntKxCP8SmpexNV1JHdCJi
GBdhY8t8FKoH4tUZz8r9/VWvfeCr32LMzms9JWlFnSK/9Aahflk6neKhuNr9FkUuXnIlw7/ft7j2
iVGyl+1uCDotGjiaBXlxy2myS612Nj5kBCA+wd/UvV1QPnqFC86qwh7TT6ne060u4KK8gAMmKUfA
/YCq+4K1XkBGJc6Ekl4UYaiYS2F9/Mm2I+t3YrVD7VFFERTzPRmkshTNzqLDhBnpz1lTad8gN6tZ
vmEnZbHRI1z5CIA7AHoKFDp+kjPzlxCv1zsCPNdldMaae6NVFOa+VNQo3okubyKfCzXdaqStuA/J
nA3wO64cujWzUgTr9WFgppNexroO4GrekwzO8f63XjvqSHgwTALsMJHcE7NLlaBXlMdKgXdVr383
vcneVU0BAg+jH0PjmUNkOODFNrshmEzeu8HQ1/WvHKIYW0PG8lLdhMRYJjrR6E9KDkN45ttfonVV
TNGnLS48shqvUKCJZdVRckqVih7Q35+8IbEbnxJMg3kDUo6tk7d27nH2UJSTtSZrziiWJRk3SoUU
l7hR02+q1QovTyo3yKLU2euK4XEF3Bwq4GhB0nG6Q34Fko4pNf1unOIAogr5TkAdp23BKT4Bufai
4JSf4ibZAuIswnmwg0IHG4MYKH+j+jfzT+gmm5ANK7JLYbmpAaA+7W2fFoLt8Oq7D0NVjBO0a0Z9
UxR57SJoNmhgUNgAuF2dnckSRcgKmuwFNCUGtqfCqPejQofaB0yv9iPX6C46AdtyCg6G3mjyo412
1o4pVRogtU79joxiN9HE2GdCAzYotv65OoFjpIOcFd5bzm84swMdDYlgVdEUFwt01oCb5aUJjEaS
Jm855yVGDcbO+e5gjPGPE9Wq+l/uEwqCEiQEOAECyNtTTHJInFq8Li7dhM6hl7WahsnCXKvfmpLp
WTBkemyfRgZ+G3/IeuekkcgrgUjc+lRrXwpVKExzYCBbvtW3P6TQGnsoMJZ5QWbY7yq1hEJUYQz1
vo4H9XOpultI3lVXIksngGOBOBHT0jOLkT2JrCbQdnEwnub3RUt/x8TKTpZSoGiDiVsH4WxvN5/7
hFu/jJEOr6qVpS8bLk1+4bkjQekNs43oP6PhOPsdeR5DVyY1EKJ02i/McUKDy3KUI9fq4Wwj6cXM
EnEfIytqmdcZnb2zBy372bSJvfFLVq7pB4wLZFMI6IFpud2QJkVlNR/V/FL1giqeTpT0XVNp+x7j
OWm8xp4o8ZRYyTbj+/nHR7/9pkknXd1VfA8pWoOh5SRCO9pBdBRCdaPPfqalZ19+WfCjHrsAl2lk
u9zvtp6tuR+f257dANROBJKnBPACHbTCY/ko8GyPrPdG+pjybwMECBOMEt7/6HIrr7/5h1FHiq0C
TiNZ0W8XTLiBUBcVrlDPgFsaklejuUAJ7vjPVuTAugROyBdiXreHl9U61rkiJPoflT86uLQ6xHvu
G/koRc/WAjIWlBowCgJ4xjxt6DFwko3jWIQ1hxyY2+r7duRi8piJGW/V9OIekDrLDkDgnXsOgLxe
yeg+djC5niNVbIv+xQaLX8LtLw2G5zzMdaPbFxf7jNmqXzXxvmPxzojyVyHSfdmWO0MfuadVkT9N
aMzfX87iy6AQJAcGUfvDoBcuwu2XwbS2wpQcaJNeqbFbKq4c9yjQwffNzO8aKpzyTUJwBkY3ydFw
a6ZQIz7ShMgDkAW6HfmtrXncpEHhALBmbWFPFhdMmrPBiIB/Sk8zS+36CsNmdMCqAKbxiA6gU9J5
XZvD1VsbGzgPA+XKwF+DaBwtXLwrM1OI/iEFCZ2qUFSgueDINZS3+3u3tIC8Cpk5rIAOAbCt271T
FFYOet2IMJs6zMcXYBGY9HYrq1p+IVjBkyyZhmyEeLODAHXYMircSYS12z43hvqlcyD157a/LPhC
MtENQPbqoq7Mzbatjiyha6WeoxZ3VEFGbLQbu7bEDQKmeL0g+QuunCxXcxCRqnB0ckA0wB2zH9KA
g4LUOBffyvOx3IQhb5qcnfJE6IM1VViUecC0n9YewTllYeKvOSovY/8KkVXiY2Dn3xG2H0sFOwg6
h4jRTXkdrpY6Kk3Tj1hsqCdf2iTxSPkXg6/3T+HySsnt/J8NeX6ubCQ24bKiD+faZYckf46UHxZ5
i/tuf9+O3KMb9zpby+y0x7qigHAImrSuYoQa6Ba8yWrfiTNurGfLzuxJKlUHjcCG5mHXT6c47p8F
6Y+KSQ73l7N+zv/fts0bPXiqgIHL4iK0p3z0mqpCTcvZepPWjSDeBygZWqBzgqa6Lp2khqhDCBoS
7SzG8SusbY55Sg8w/zKyGyJlIzD/POc7S2hOwVZYClwo1U+/9U/kdfjqeDpGKNib+Xp/39aOG2AF
WA+CBqTZszyhp07PyxFveSTUU9eT90xUr2jWxN7YNqf7tta2D14cJSsbUQPCk9ujbSijCuk5LQ9Z
UYH2tim9OBu3vtHqgmABIgOygDIfcLY11OItW+HhaEBJhH6dIHSVq98zM/fur2btYAPAJ/XkAOpZ
zNS0rUtNQXgZWjn1IADltWCe6NJf960satTgNoDoE0ZcCLJ+iei73bSRDWObOakIxyodip1T9PWn
FEQ6sqtB67YEMybpnSCnXV6+ovEfQzd1Uvr8tzqlDqaDmV0OpyzhFbag6tO/eTk6m1Xt1b2AvjWy
Heg1I+u4/ZHcAXveNOLpjB+TCyRjLv2bHKKE4LDl2Yfutcm8+PvW9M/ql74yOvMsKdBcjdYoAiEV
Jui93nH1U9oX/a8ewI7Pjt7U7X/wmdffQm7DtW92EoU6AxMha0VyqGhsHRiGId5Tpen8+9999a4g
a8NIgmUhfZvdFdNN6nSI9DGc6ADqg0YS82jFxnqWo6/ycIFdQebpyI/nQZXJUwi5kAGo16A8tZcB
w2rWYaqOBk6Xb3r6vtqjb64812Hxy+kQPeO0eeZGK2J1qVffcfbijRi/thxQdoRRFb1pifgG5qSN
12EBj/u4Rf+zsQD+9c6Qu1E8YRSHCr9/p+fYr16qN/e186az/hUg8+7VfEiC6ud/+I6S91W+F5jN
mS0uyacxNinLwzwDs2NnsXfgNbdQDvIPWbwYV0Zm1y93QPakMQd5bvJYl2dD+U7Ux1Krd/mwUR1c
vXNXlmZ3znGgOKEWlgiBVDs5BjuAkuAp1ohPlLjccLCrtlDeQ28buqHoddzetoEWDe9qPoad5Z6h
D6V5qAC/2JP2t1C7LQzh6hbixQAthiy9zmuJLdjI7C7DAbGNV8N8NPThWLS4eEbqZ9VWF3f1xGNc
EWtDE26BpkcZZAREHINhqaAoMSt1+YflqrH1Qq1tIBo3EvgCdfSF5GSrKsqkFYSHbvFNoamn2TRo
6r9syIP7h3zdECA2aME5gJrMg4g6BWcFj4awspKH0aZPThI98RFYSLrl9NdeGvQADHQvJX+5NTOF
0VrHnRyTh45IHphp7aeSPHBH7O6vaNUMInypXifHA+UXvPL0Q0HGyG0wbJ0lX5pyCIyG7UcAa//d
iqzTgHBYUhjNm7AKx1M61YUIrZZ87XT1d62yT6ZW/Ye3RJ60D85mIPHk57tajK53rZ1DJCasSsF8
nTyOvbLVLVs70tc2Zn4OabtaRBXSWuCbj7leA+qyhXVf+ybXJmb+oAF9aKWZYx4K94vJTQ/DTR7n
zn/4JmgPACGEOBVd95mHYz1tbcKaDJRwjQylygOYgMrAzNnh/sdf2zFgX8FSD9wzCvWzI+aUUYO6
KHgHrawn0O9RfidOV+/vG1nbM0n0gAgfg64L5oAsLwu4MAa2ueYi3HHwBCShvWyLMWnNDJAEWAn0
051F6YRRJmzFsdIwHdg0+lAVx/MqiggdQSvZcgErGydDYuwcsPRSu+D2OGtJj65nr/EwwlyLBjKH
LB83tm3FocEEhtIMB9049HhuTUxqC8WE2E7DXn+JmmM9ZE+98VPl9Hj/86zawcguhkgMoCPm8VfT
KqDCHOMMlBR+g15qrz7o+aObbckbr7xuiD3+Z2d21kpXy1VuRFlouz8a7ZUkL07a+FLVtZjMjXO9
uib0D1HdQty6mLHsbTawxnbTsKWOx+MnU7x0PPEVkNv8h827MjT7SFlaaHkTY1GZjfmmITuy6nfE
vw682vhKa7sHpUO0UDBdgELnbPcmdIbhd0QaNhHE49Xa14Z277IIBa9hhGpg2WxEWWsFLgs0Dche
ETFCDW/WBG6nbgADKmYGAZ17VH+0/vTAj6hqvdhnNcjPSZgftmb7l9PqOCCOFM6Qw7+SgOn2zGcs
AUFEOgnQhCcXemB7Oa3OdsrTuOtetolhVnIPjOLK+XvpAfGez9ZodwaLMpuJ53iAIKFHalTjK82o
X22oG4/IbrOM+I6bgikJUZuI9+X/Ie3LduTGlW2/SIDm4VVSTlWlzPJQLrdfBLttUxI1D9Tw9Wex
9r3bmZROEuXT3UA/GHAkqWAwGLFiLSd3rKdu1I0qGM2s/MV6oNhDFSykhj90pHnUJl1tdvWyuP0e
PpfZPstGMEFUSIOSsJtAQ/ZuZ0eXFW80dBcBpwc3+O2mMc1YrL4pp2fNqRwfQJzi0a6GF7frU7+r
QAP9XpfHiCdkaAygQpDYmcIVWFXUVAdHpxe9MyD+56D2+j1fvObcNtMESuR4MevdfZPr0A6T4BzE
JoJ/ZhUK8yGpPapTYOMU6s8090FI60/WLDnM66CORgIA4TziAtcsRsJ+aZCcjA69LEnWh9DCcTD+
ncgkpjesYPgbYwmYbQE84M0nrzKhvIGgfDajibBMXYokHxgGb+h0yfFdbxlqXHzCgkPsVGzfrVMg
phNIEufzpVsw4gHKZBAF72jihfe/zNZisBpOGI9eAmBCt2aWTIsxhFChXwFTyajtTbuUdA/WsRwj
k6AgwPsV80yrr8LJ6NNFNcDDMRuJr2X0E5nMPWXlGcm55Cht7RoSCGTBeOthxknYNUZVu54cbb54
5hRlJjtWg41JGEk5enPTuEojirhcdlCwMpldbVh5TC9ugfIweC1PsZoziTNvLsXk7BiAj3nA6d5+
mdlWk3qyMZLdxLtE/cIc/SEfmaRssvltHHwX0NwDqyNWbu24H4rU4BwpYHom+uib3UlJTqotmzhY
X39wAnx7jkfi9IPCatI0nQw9YfMFquJqYQaJ6yDcaj7Yan3bTf9i7/Dk+o+KprFCVrojMcvWwgNP
yZdnnXVPSzvukyL9dP/wbO0eP50QPXcxNismkZZdg21vRH1kgqzc0UmaAXTl2uDnSIx8tCtKyegB
j8y3JRr+qPhjT0hWSGWPTGsbeomp+5A56mNug5thnMo6bHX3H9q7L22qSoxuLRIjp3jFoMSPGoBw
O1lKi/KkUi2Qnc/2KfCLRv7LntJDjVG3+9u55SPXloSLiSkxRtqrRn0eWQpME8QVjPgBbOX7uDH3
5iybHNw4xSCGwacD9B+dOPGRNrB2nrKuXJ499RMbvy+Z5GytQDwqXjG4jfhUIir7qAfdnmC1mXQM
c5vNZalpPRxTEJ1rYcEs8PBXlVmy06AuVA26sk8/DJXZzjtwG2J4bwQu8vn+1q6DiYf6DUfQ4PmG
mUFha7vMbjMbpB3PRHvwqq96+WSqsqbJej9vbQhHfF7ooheLUj2XSX30dPrvnGtf3r8M3LjAvEM8
guO0b3d0oeXcGOPEl2HtCVoawVQUKL4m1o/7htauiGo2Xjt4UXN6D3HEEXWOCglGAqHPLh+GT5gP
mevLVKdWdrHGuly+eLOWfmt7kwFB+07THDGJbBBPRwcKICID0zTpOU+tyXPutB+9YoQAQQoBgcya
ftrtaAWtUf68b3F1wt8supAuAicQR53d7iou07ZI20W5tCzbGfESFgnAmJoVpkYpuTlXfsi73kBM
YXc5F7OYbsSZZ2F2dIkvrjkRvy/oHA5WCemd0nT391clMyWcvqygNdPjPHnu2GIEcYsSc5t87uam
3d03tPZ7eAnqy7yYiE0Ut0+PlaaiXVxfGnewQms2z41ZyPTLNkI/arAgsjbehm91YTXWAJSjqVr1
JWmtQ4tnT7DEzRzkcBZ/BDuPX+lQHujGXlaWXW0jmjoG6pd8Nmmj+NOApmF2XaTumvdgafku6Yud
Xmvhu/fwjT8LlRKAzsCQf+uCRlzqLXRSh2dtmS0t0BrW/vZMxXUP9+28jcbcXqF8vA0AdNRlQAgm
4ggJkP6I1Ev33NnOw2CWfuvqR7vFs4QV+s+s+pyyblfZ3dmb+q+gC8N6MRMxls5OzSwbg0vTBwwR
7Q1zeoxbZW+p6Y/UPGjQ5bPr5Tcw9HuSAeKPjjQkWAI2AiQLtLWL7NBL+kAj5qtiQlKtfqkA7XXm
5hFVnWfgAXYeKZ4qR5Osd3W0MdiG4VVU06FGjCxf2NfMraw8KaGwCor7ZZhCG+xfRcv5yGWQ89VE
OkbggePDjQq4JBCjIt2ew5oKD4AyvgzBsJt3STAcWtdPQhr0O3VfPJc7esmj5r0BhVvlXxL1Bvwj
0mK0rj1YGBGvn5MyC4du8IccsLhWhgBen4JbM8LFE0+eTQC8q59LryuDOfFORuodrNST5ck81gr+
yaM/GqlYC2/X3x6EtNHdSVcKetFS06+V5XNLRl8rDd9dwCoct35j/+yG5b1uwlmlIJ2NyQdM6qIY
cWtVAUNl4nY0PmdEa4OO6MeEdKAUGP9RmlR2wa328tbYW9p09X5OVHCnUDQYzl1qBoX3uIxmqKuS
gLJOvgQrwhut6RRMHZZZ+VwozYF27oMyVr97pX6kXfVQVhpg3N13i2g7usjGjPihuvmGoINAqRxw
cWwpmj9CUcqCexCCm+5ilDj22nfkc5IcYWMLbywIi3PwqTAp43hnI77Mabv39Ifaqt59gWIZeNzi
1cbfuG/CT1ffyXYHDcI2nn2xHHrQp1NnKkGpyeTAVg7PN+u/VgDVvXU9mmEUaAT67zx5CfQZmApI
XJaZsef3FamrfQ69ZjMEaQFI3YwuLp4hGyprCvHTK34wXAm4wzkTEqaEbn9Dr7nl4iY1fgMkMMIO
BG6t54FSo6ePsas/Fvr49f41tOUh1waFcELUXqtm18ufNQXgm66kR8hevdy3seUjIJZCGQSRmU9Q
3C5qyMcqcxLINtUNlJ48CiaSZFzAO54np/uWNleDIIxiBQpVqIrcWmqtVOtLQsnF0J8Hsut6yTN7
eyV//n5hJZYxKaUBWeZLsxxrILOZs08WWctuywcw4oCOEKjO4JPC23okmLGwFhf3FMmfzIUFajMc
HeNDvXg7r6klT92tJUGpjeNloAGDDu3tluEdg1CsG1C3SYCFob+oqgUFebn/XVaXvw12VWRuJuZl
NbShjFsjQ1FBPI24znkBGfSLQz3zIxsIsGaNNUV61mT//N/scT+5ChjW1Na9mzTkuazm2nchnvjY
M8eNYqdY9ox0/943t7GHKItCoxFoAbwkxCpcr4/GkNuZfaFu7c+MYh/Bj93IABDrxAaMUB6XPAWv
KyiGRPeGrpmagLO1flYfys/kO3vqzgVITYsD8MJ5sOT+eGoD9YdMUmBjechs0P7io5JAlAtez7B1
NYTcmmeTxX1gJmWdhEzBqOBcss7e3d9LMQoDGgNWRsDW0XeFvIqYFlugvK5jaJLDVVjoOh9KTQsT
7Supf2Be9mc754GSNxKbYtj4j01IfOHJCUCnWKvNslS1smSg5zlOP6Wq/cNR3os0ggk8XzA5ji4v
Bj/FbAqCHMkE48l5mnM9pIxlBeY6wFeKEQMvSJ0E5N73N1J8p8EiJozBmwynxH6+YciuzsCMnCMZ
x5ycOzuDJE6qm8ee9e4+Y7GO1Lt2I4OQKtDqrpSUeMTTruMMgFAZfA544HCxo9vTV6qtjQksT4kW
yEBg+qR8tNop7GMyHGuoh0ti/qY19CVcoALwjBKrFFkPmh00zWANQzMAVYHS4onkzVj6BbXbY905
oyRHXbsLjh4eidBWRk6Cjubt+ppl8NyyttNz3ntjGpqFmc0HF11UGYvgemkgXuQTNviWwG+IzOx5
O4MjeRxTzK5mH4ckBU1aSSn4CpPTtAD9cN9htpYFADC8lJcP0MUUlhVbReNUfXpuAdJ9VAHhAFmF
N/zF5nGMMcdMv3XHbq3o0G9s7HlOkeE07IOl1l7iW94ySpjBthbDuy8odyLtXY0L9n3ZkKEa0nNV
1l8Ghtxm8nRJ2N+0gckaVDPx1EQ/4XYpeZ1MnRm32LBUsU4FzkREXPe9cCd0w0CI88eKUDDN5xkO
ZsBKvJRhi/pOQOLE+otvj1seg9poyKLWJ3x7FIiHejKc5Jw3CGMYzGZ9eXHmBcT473cyYMMQ3nmn
Apq0t3uWaYUzYxI7OS+6ys4ZRd8gyFRdkWHRtr6NjfQJG4e3JPLpWztVZU9jZRjJGcDp7oJqgP5P
txQyrSXxZuTfBnBm9MRAX4NoK0QChdhjyjIrwXg0uGQ8xd0ZCaY/s0GXuPO2IYQdUOyhRyBO4dpD
WjGNYtsI0ctLbfYIA2CQIeFUpYPE1lbUAYQPc2O81oac7XbrGDp0SjssyVnLhiVovAY0yb0D+knL
ULqALpMMbrVhEIRmyHbxvuM3hpC194szGXQekvMQ22YwqfMAYaIy3Q0GFG+michYgMQEG1+NB3Aw
piMfxUg5/z1XNyPNIAqcmVVyttrmBBzT57rI9tY0JH48mx9nRMB3+zziODBevO+4xscu9lJAX6NI
zr1CqrA1SX/J4FfvD6yYsEH/CDAUjnsRfNFotREl0piAM5Cku5oYDaC+0/EvlnJlRPCNOisalII8
ch4tu2SXpZr0KSL2xP7CDqp3mI20PXQDxNEkinH+1OyT5Fy5FFooQ5NSfe+xTJMQ32ycK17jQqTA
bDsucyGEc1YSHU0qcmbsFVTLfu7Vfu1J+pabRnALYW4f1/kKClCxzJ3UdiBntGs+FE38kjHt4Hjv
7axxt0bfi4MB0NDAW/vWrWNMYVrMbch56ukQNODzKXdevxSDT/p5/PJ+R7g2JpyhWNdmNINacm5I
9a9h0fYIrjZZXr7aOBRhOBc0FoXuF5DstyuCQEvWttmoRGw2wlJJ+gfiaKfYpjLdhlUEQoqMxy9v
5GF6BPD8W0NdWy5EzUcvAgTpAT+qOFYZezZyvd6lfTq897IFrhSVTeCD8H8Ec2FZWYVCce8xJ+qK
xTtCIbzwl5g4knr06gbkVhDcOOwTJVyxwTUxspSdOjsRW4omAjYv/pBnuqzYvvGJOIjZQs+JT42J
O1e5EPNq0glrceqgtY6VqfvUk+B2tpfyx4gQdRSrw/3rwYihLGg0OX6TvDdEv23WHwvCJzH1NvNU
ZXSiWPsW11HSfH/nccHfD7QEkl6OkV5NJhWkLzS2YAW1O76aGcPojCLZpK0vcW2Cb+LVrTaMA8ZL
em4Ciqt5PfqG9hmKF8H9hcis8D+/slKMzAHVLqwsQ/Lkgq+zAndXAPie5AJYDQqi9o8dw52JVh+I
CEXHQmFB7UGa4IABnH6fv6SP6uQ3URpZEdupYQdqhJ2szrERBW5MCm42NUvs9AQmy/ERCmMBBIES
pgedMvzVJoJhALR5mDIU33WMGsQbKTYROJPBx7vvE9RVlKBdjPe+xPkm4lByvimQOoovlKx3wbrk
dDC0TL5ejoeRnt2uOLK8fXdMA0gBNxzKvOC/Rof21i9SUpe1l1cKAo2207g+jLO/73nrr3NrQXg5
2I0Xd1MLC5gO8+0ZmWj3wOoOlS8J3nEdbWCIzygC9If7QBUMKdrMRjvOlajQ6l+DRS9eKcP8r08R
rhsL2TVKqzCzatQrM2o3nR1HhtqCdzT1TTKA/+33/R2TWFkNkY9KarvLCGZupgWp8ZFmCvChu78w
whl1AdzElIlY+8ys2nPGPo4jramPpvYIUoHQK1rJx99cCp5Z/MJEj0YEJtu5rfCnVhzlah/E82fk
74HhSE7LCqcOjiMHlBz/tSJ8ea/raenVRRz9RwmPHnPIgWPut/dtH/CQT/oreTcJA7eJbgVX3gAi
ClDo24PTE6XXCtWMIzKDTAh6hm67GyepYO3WBl6bEW6HTDXBT09NLwLhWVh8bAc/g9SycXAeyPOy
s490T0IZd5TMJv/zq7vCMBdUZywsbVQ+xcYni3yI352GCrvHg8aViaUlDDSa8Iuid55Qr7t0VSFJ
DTT+1a97cuIXEkKbNtHONgYjjuaH4XuMIvs5DyHp9I92Tk/Trk6D/kvySPde6L6MjiSsyrZQ8Mhi
zHOGWdg4KtGET9sn2/01VO8u/AmbyEvyV5uo5mqdKemEw2W7u8LYZ2osOb4bIRVODuZJ/IvijziM
kaV20qujEkeK235EdTxsaC55/v4vn+mPDfH2Rr+knw2iRN7RuRDbh749eSzDJpggxGqG7DeffYt9
dnZfUdiU3Oir1sybk4BxQsU4AycZF3y9N5EGm6WLMBjPZJdqBODGKg8SbGU+O9C3bfNTr8WPptN/
TaAH4duk39uKHnrexWI2+KWbDzG1f94PzqspmP/8LNTGUaFE4ikWBRbdGo1uUXEEQb4xQjclJA8j
SPxC5VCF5eSXwXtlG0WLwmfIlRxjKVoVR3Q5VskrSEZQqHJk2715LgAEQ/KEKR90SgWXtZOk0DRE
6uEhP9UnM8hD8KCZz0AunRIIlKpH7yTrTG068R+b4nVaL7bKuhwrG91PeX2sR8kbgceqVZy5+vuF
R6hKdcguqAOO4ez8nCt7p870SNVuPxOpKqNsLcJX6oqe1QOGQ7m+TqiFeTg92icaQECdS+t88ELn
vTUQHmOuFidcc+lSW15ewKDuQJcErB56zEJjlHnfmpBasMMXfhXLZlakmP/p4ygGxciwhIZ+mqc6
oMYr4czpiuerzldF0X2tk/LzyTZViAFzbOrE9GC7/VerfMU3nrSjA0YGPI5Tvz8XofKPE0oOOHeK
e04jXIAuce2RYO7j7YBXH51HDnMzDt3n6uJIGm3by4MEG84bsmOxoWgqWQI2UsQSd8p9kLb7Lph8
JcvZPgN/bAj3nTPPjgp1qTjqdtbX/NnbZ3v7OT30D0swh9NBf6yj8SjbRJlRIZj0Td0uqM/igu97
v9TOUxc08UOcyBB123Yg1IAhX7CTiL0PNW2pkww4AzbfPEXfg9QSsp2q71WTLEDy87TyC6RXwO+B
3GvFLzdY9dhYnQW/qBPiQ6VqP8Wqb1fWIbWnwNKrY1lD7bBxgmRpHpJqPDYtBDfN9zIPvF0HV79D
OI9GauSF6cE/AYCLKH0ElOBpmaQErZv3wZUZ4ejFxkQnjBDGkeWPO435pPO9/XS0zqaffzF+a1H9
q9jLDsTm97wyyv/8KtaYsUFTB+zZkeF8N/t/Ew9vuPybbX+5fyhWo6XiHgoJ6Kim0EmOG8SV0Low
iDv+nrqwAsEspGww1JoG896F7uuxdQLlwfithuZRttTNs3+1VOFc1qRN5rzB2SfmZ4X9SgdZ/UD2
AYUzqGS6WrsKDKjjS7vYvuGijC1jrVzx5gg7KeIhWaYzvXdwhWsX5ZPzdTrVFxoV49u9x875Rz2s
A2SJRxnT+P/yCVHPQiGGM9ALd3tcY1q59uAqzW7YkSPQpoB5q74aKV+dPX1wdh1kM3U8Mvsgp34/
nvKDTLt183WLLtR/f4Nw51OS9qhyl3zx3e/4oAIYne7isD42X+ev5bnZj8dF8qLmnrmOQn9MCrd+
SdDtd8cWJ6TUd4mBl6e2hDkUsE3bX0wZFnXbSf9YE2INA5Cx0EC/G7nZBOrOxzaTVbtl6xHCTG3E
TmNP8FIzfkYNb6/Un5wuDVV73Jf26/1jL7MlRBc1Y1Wbz8gmjPS7RutdRolfxCcIMftuWYX3jcm2
jv+Yq1A22mw0HYYwzSpwXUKpe/5838D28+zK+4QIAr3ICWAlRGj6ZdnrXwrid0H64I7+9EqDAYzO
Pv3ZB+5rCQZv0GBIEovt8PLHNYTwMseeRqirI7cmOdQe2gOdl9OSyM4Y/2tEf+dDdqiDAXi14glX
E2cpRhflCMM5FR1OuYohRYy3jaMVNvEebaaATTLqy61riA+GYT4XHSVMat9+u8GZO0i/5HGUjF+H
Xg9myw08qLTWsleXzJCwiVqtEaYsqOd07b6o+kNGP3hxjeedcrjvLFtf62pF4ksrdlOnL4cM5QJj
OMws/jF67ecikR7njSaD9TZT9/+2TtRZqRYgd8oWIVE/DDtMRO7oQ3wCT2kwhhRjIuknTRIQNx/k
4MrleAC06AFVvv1YeR7nU4oh6Lc63BQmgfWDZ+yg7w6ns3q0Tn+xk1fmhCDSxKbWe4nuRbP2rUqJ
XxmTn1iyAtJm9eN6VUL4YJ3aK3weDRmK+TA9FUcFt8rB25FTg3bgz/mU7/IP9RBasu3c9JSr9Qm+
r6kU9N1MiyPvk/2bEJ99wqTP9MM601P2sV9846Uq/fJFVtncCpcANuIftKlwnwv3GtOzLMuHxYuU
XN2nY5Am3d8cgSsL/BdcBeTMiCdtcScv0gp2aFhEBhI0eb677x6ydQjeOBVpbBZM84DBRlm9vLBM
hl7bzDqut0rwwBZipE3vYKv6cNwVH4fz8KE5KLt2Zz1UP/NjBXlZmUCx1KbgjjZNTbtnsxclp/y0
hO0z++T8KF68YIScLYChTe2n+/gv9vINwoRpG1NHH+z2i8U9p/Oiw3T2yspXKUbtKhlFEP/dwvWC
ATO85tBqg2KaK2Rw5oTnlF7wdCqL411WD8WhHManEVqTQ9p8wYj38P5eGAbodB15Izg5Vg1E1+mU
xpnwjCwWdULTetyBGJVJLueNewX4LwcAVwCwLXCA3O7cbE5xaw2zGznz84z0t6sj0/oyyxRcN5wd
sC8+WYxkG7gS9dYMZCYtT/FaNyqS7t+0/Dy0skGXtQWQpIDMGJwfQEBD1e7WQpurqZnErhMhudAM
AzWu95JI6hgIubYgXMFloqcYJnOcyKyMPbMcvJO6RxqfMJYiCUAbb6UbU+JwXKrRInE6LAa0dCF5
bB6c3q9+OR/rV94O0/c9qulhHSG+yh6b2jqNgmlI5lmA2iC+ilXr0Uwzc25NJ8or37p4l+ps7fWX
5lv3wmmjwAKc7Mrvbe7HfhWmexRQ7kfF9aWCHjaQw8DcgskJ0sa3nxFFrhziZ7MWjd1HpdP9ejrZ
miRabNpAmODj2hbAOUKIMpe+N6pq1CI1g5pO5isTaC17yUI2/BE9RZADAf3PcY78R1xdIgYYkr2l
q1D9mHDt54FOZEQZm8vgcxpghAVIWbwIEzB7AeQPC0XxqicvgGXYMmLBdXTgA6hoyqJ87IECQdgp
2imLzXAJRyrLDuas+jEbQvRgQufdNBnoxWPAECEI0CzexxECkTYSTa+KcTrnRkYuy9A1D2nV6d+a
Oevpzo0r8mGcbOeFanN7qTrS49mXeL0e3ve/jbT09nfw73r13SDq25AGkT3qv7ZPA283Bm5o+tZD
/cUKVD8NZRXQ9cUCyD+f9QVCEXMqYl2ET6Kbc6KrEZKptPS5PDsNPAyNLv7iEBXjPnlqxoFljlRW
+Fn7KLIozPqANhQvGOBhbteagma786pMjbLKZX46dr/UmEiaDzzu3t6bMIHvCs5IHLnVQEpVcGiu
qy5AD7QfAYzdLbo7+6k2F8HgovKRmQYmK0yJ1bXj8lktTmUFRC6XV7xdGcu8mTrMHiNTj/VHa5nm
h8RtTL+o4vLcll0taVSvzyJeFSBTA+gd1AXgeby1VzMestEvjrLBpTsK3pCPXe2NH01TqV7ue+iW
Kf1NYA7KH5iDERxUw8wNwvPIIqtHKZL0QwyihMraZZoqK+psmMIWWhjOMjg9pth1cMtW7atRZ9EA
CRgDc0SZofhJJnlIbFvhXAxQ9tSgyXK7d51HQACZaSwq+wdwqjTm70mX4DE3slKQZ3F4Lrwc3ARi
izhTjcorGtgYNdK3/lg71cWoS+XQZ+0MyN5UG8m+dq0E+ohax55jezae24Ka34rBQ9VH0ZV/1KrI
DmCKbSG42nVtcP+zbv9EDUxfCAcOEjIhACqj6jAQyLFIARH/2QzqffEwPbonciAn76A8tN/SvSz2
bG09uGn/a1PwpTqNK6PnH3hxkkBRX1j9W28nyU24aQSNP0xs4URiAu/2+2L+1LKajjHchMuyt9yl
fZr00g4UU5WRGq6DDT4z+IEBXAciFmMut6YaVGlKHVKCkeKxHXHVY9vZX/RWpWGn0TawqiYEIZcE
/LmOojdGPSHWALyhKb3asshcTDUwoQVnJvrrfe/Y3EOkKgCuYWXos94uDKAFe6wavEUtYP5Zp5y0
CpKIlStTYdq0g7seKYWBfFek77D6mem2UrPIbmZUPD0fBQy/GvL9+5eDaw3BBaAybxVYwDIfa1br
DJFetRNa0gvI7ZLO8KlKjN1fmHJwyYA+D2mtWP2vrFZvcwZTg8q+OiZt/ILED/OsSiZ3trwADEqQ
WADOWIfAxu0XYsxQQL1tDFGrdq+mNWW/MDWUvJeBBMq54M/k+THoa8CnKAQJ6jJGkgyrMWsIcVXg
0Mx0Yz8P72UTFu0IgWGYnBms6LBj5Ha8q9XSCmsjb36N1dw95F7RSd66W34H/C8ftsNc2ipGaGWr
ZEjXh6jPpulRI+RRo4a7GzEpebrvDytKkLelXZkSHoreADUMpLpDRApKD3axRFlJI6/GsDpa4L9i
G6XVuXMRKVpnAkOhUko8cstToPkDigRkunAZvhdXGeY46m5vlvMQTW7yG4pd/46qKbtMeMy5zbrg
J2CbR0oCrmYc5lsbtAXpyUTVIfJAZusbShoD2FgVjyB7hRKs49SdX6UKpNfLxjz0Vt9+jx3Uye9v
9TqzxY/AYxykosj7MHRx+yO6LFdzHPMhSvRm2Y1xNYDhK852Q61ifh24TAi7mrYkGm9kfjdGhc/b
g/G3asZuiCAFqZwQ7asDa5o5bEq6BPg9Mr679YMBJQcoGAJP7nL8i7jVhc4Upo8xXDe0Z2hD6uBY
Jju1D6ckICbkw5aXdN/3kr1d3XSCVeGAdtlUTQNVhqi0/i0TJSyX18xYgkV51UtweDqyKZ3VAcVw
G0exo3SCChvGToRviek58NyyPnIIrZ7GqmOHuvOWJ9aY+b/33WbDlA5DnJ8Ls8MrlkKMcU3JoOVd
NGfWCDifVh8SRWnDKVPs431T65aAAcojrjYIvrENzSoKJSSglpQuyp+WvbEvdtmnIlA/OYdmr/+I
pXJzK+fkE0e4jEB+yh8KomyV0mRlg4GhBqoWuckCFGc9FXqlLf0KFgIgFXWPqTJqHf5lbkIBbj78
B2t4yOORIoSChqD01sVqHSnFcorJdNFzT3KdrwQ2+e2KlhvyBQyoIv8SQtqgoLvWLnUdTXsoSxNg
2vBsDT2fPjaRdXaf04DtxqcKXe7kKf81DAfwnIQ0hKj9pzjwTjIk2sbhAPcBQh8qCbiKRa4OVsVj
l8W0jqx8dLW9olSW6peWVathUuvdh65oy2/oDVpg1sYkuQRL+PYVVzsOqBEA7aBbQXpze1Zqm8SO
NpkVdoN+rPf0oJ5c1Mv6QD2SUEa2vnFa0LLCeCMf1kTEFw6mq8Reg5S4iiyjacZgccc0Oxt9Yf6g
4CXrd/cPzNqBdUxBo9cJEhQPFN6CMzlmR6oxM4qo0VwU993ygeQj9aeEjDs1Lr7dt7Z2XVhD3QnU
RZACw4TY7Ua6xuDEkzUVkauQz7RnGFBG3ih5nmwZsTClY4ICFpmbmPI6dOjnadAKjgxjp6ZBPSL1
+vlvrOC5DnZ3MPGDUuJ2KZMKfgyj6YpoKgnkc1qD+RwJeX+/1r6AwPnHiCO8RHoU0dp+aovIsXZd
7IT98J0ZMnLt9X6hygG2XJRVIFa3KmzaKIGrtMmKiCyTAqiXYc6Hckzpx/trEZMHFdhisFFrYJ3U
QOEtlh5jXhbIqKecMUQVjN0SEPt5sr1dtwA/yv65b0zcOG4MlSKMnwDWvNYB6Rjeb9nYahcyKnMI
X4ECMK3GAJrfwX1L4u79x5KFIA8VCPBjCH6gLKylZuYN0P0ER5GdOm3ojIms3SIe0zcr6IOhXcFp
WcTbuu5JS5UCdVRlbn1d+aJlX5fkq71IvtGGGU4mgqoKniJ4+gj+1rTx5JLa6M5DpvtGNe/I+DkZ
08Ar0vDd2wZpROQgKM4irIqHFAj9rk6GVLtUMdFOqCRNp1Zhsntsww1urPD1XmXmU1pWZWfn3TnL
Br8H5mdaPveFZNM2PABGEGwwEmMgHAi3g0nrMZ49yPGBZ+EZb9MdlvXz/m5tfpcrE/rtOsbSK60m
V/pz29IWmMy8MpbX2SgG5bOZZzUBRBrkzPdtbi0LzVEwIOAFB9YUIdlvID1WTNXQni2nN4/M6n8O
+dL8hRtwHm20B1BPXuUytUv02G0S++I0IaQRAP76i/Ppqjw/w2QosnkRJ2wYWbF0impdYo9FSdV+
GntZi23Ly9AHxSgOAhwqBsKpqfN8hlIqZywrqsbPENPGvit8w0gP9z+JzJDgabVOEfVcsz0r5m8V
Eqld+qJ3iiSgbRnBDAiYOpEEgvxA+O51Rlw2olNzxvCN3/TfckahFdhJrKxmCxDRQFMCegWMIIKb
UYxoRj90rpKnxdlxk5M56UFh6AEzl6AcvMeMWL4LVQlCuqOhjyGYNyX1/bdlXOd0on2+DVehAdWp
GbLAxIaS7rJHa1T7WoAjMki/xT/JE8oEH5E1jD7g3u1BNhq9tcPXJ0swbXEGJcXpLBAfugcyNcHs
6g+6rNUn5sxvC7w6v0LsQ+smrr2MAeSsxYa/tErySmKPhBolJWS+9Nao/JZkReiWGIS776hbX/dN
hIbTrIP9SnyjmEamTgTB/zLZzV4FvJqU3tHW+se4okFmgd5HZ0DvnbPlQ4nKzH3rG/sLQIfHpQ3x
hkEP7vbTNjZJAPDTEfXrSF3QgoimSVJ02thcnHabP5DQgQAA4taE3uoLNG0756JDR9fWMGyqqzsD
GKl46XzV+1FK26kb4Rh4C7AjmRYX+RElkTSFtg4OVH/udsZXr/LtQMV/im+H6N0bge57AxKPd0+g
wYtglr8OwIMODV/Bi7ranj2vUqxLmvTKRzwU8vO8mNmXsdIbScF187NdmRICT64U2jjriXXJqHvs
9SYkuXuBjpOkdbS1keiQcKgi2qRQirj9dG1mAEegGe2ZmPZwSrLGDMox9nb3fXDjxkb++ceKkBYW
DPIvGsQZLmp2ora6y7ozxJh2oywx3FwNOAnQF7UhLCRWqb0KjMSlPhsg+W9C5r1Wzs/7C9n6Kpz0
4P8bEJ5svVuPE8Ew5aUcqyfFGj9prA2JXf/7fzPD13kVjludgBTFpCBXxmRZz5QfDlOf5koWFGWr
4X9+ZQYIw8xhimZB1R5M5l6p+FpRvxixIks7+PcVrhfQzpr4zXjwAJkqOHNtGmnWKZVy1oZmP6VW
MOTaSevICdzL4aDhW2Vp6OKG+ZttxPg7mKt48V1Y39TNTg2i6vnSJt+9OfGdBGKL6T9/YYRz1ADX
g0xBTHhJ0xtpVbnt2fSKJzQ1dN+0lNdiimWwqc1DBMpNwIYgA4e/6PZruU3ptZAmtC/FHGhz49Ps
W6y/UCKJCJtmQI8F2iqgh1BlujWT1tS2s8meLkT9DEcgz4qFqzH5cn/XNq0AyAbKbbBU4Ha8tTKl
XcbyLJ5wkF4VT9un7sWaAbjS3s9TDilCiKhwTCOCnBiyY5OppAKw7qIl466iClqYtZaEf7EasEIj
4QU+YlX4NEvLLFNwlV1Mp3pUbPo/pH1pj6S40vUvQgLM+pUlt6qCWrur+wvqlX0zGAO//j2uR5qb
SaJE1a905440o+lIm3A4HHHiHC/tjVcQKr9J1j9kvbhj/2dqEYF0TvvCUCNkvdGOmUFjVWB4sv/h
4GDEADKY+AvcsYvzmlWWUrRGTwO8Fb4nUZ66aQR+bbkon25v3FoEOje0uH5ymwEE1HM9TGxjNwz6
HjTFfxJIdN02I7xpGX80fB0A1lBqg6Ldpbc1SVe2c9dqoZnVR8ueAquKtmgh1zxaMEIK1RfBT7t4
jrQ1EGAFGUhoqcPooJNZOrRhv4oyeS1QM/6HBYF+FAA8IXe0vOgwwdDKmdGScJYfjaF0LZA037Yg
PvHVlp1ZWGxZbU5mZJo9wGhG7HWWMT5mkrwvEnC+tSzFIGC3Ncm2+pHQYQIjG55CV3JEaoSyYpvN
egh5MS+PtO+TDFmI26ta/UhnNhaJiA0R16ytRLrTaJkn2c03hQESLOOlpdMtyaE159bxCEZtF2Hu
KmArI+g9NMLaoMP0UynLtZOl9a9WsrdwLqoI/cuPhXCtonKkC4zW4mNJHQrUHIRDuIOk1ySf/E5T
nKplO54be5DhPkZ2cy9Z5JTnjzNkIdqp8zAv4vQqdY1Suo+Y4k1dhuT5S2RlDwV8t0jbE9jid7f3
f21LgAbEkcd1iZC8KA4khjGomO8xA21oamUnS5Ba2cvFXOh+oSVE3jC3lnegh44aK0AzQmDw8tzX
0EvRKFQBwzEfiDfV+QP6bV+bXrmDHu1XYrSoTdSulOoblf21B5FQXINWi9DBXVYNWouUqZVIZkhV
xQOkyiN6+0uLVQpujvEwFezdGrb0Gte2FitE+R1yuEKI8nKtVQaqpNYqzLADQwm1JXByZDtzerv9
AdcOKdreKupgCKRXPp1XeloZaWIFBTI5Nhyotsl1sOLMYsoNhTY01tGOXdwJRtm1tjXoViDGOlQf
9BsempbH+lh70lF/vL2eFQ9BWRztSih2gapzCakq0AaIB6smYTpLf9rcJm6V63eQRAV1dJf/KGv1
gF7uLumsn7cNr0QiG+0FGSAhqM1f1bA7ztu5NlISkih3Em32IwktxdjymmHjjr0aocKrFaYQHixQ
2IAMV2z4WZpvmKBPo+AFg3SFO4GUQ3PBcPaHfpvvbCDe42EfA/m7rVu8trUAS6MhLMSgAVS9NGsL
RVSSyiDLMH6XSeroxu+Icz+yC2cqzX1HnyZWfv5eBBmNBRgZ4DZimuXSZmfoXdaZ5RSaeV48K11l
v+vqRL/e/nbXRw3egj4hNhOmsLeXVnJNoRgjSM1QqWZo7EgRfcL8qbKLZ2NL4O36vGHuEp8P4C6Q
QV93BuIRAE2lUENePyr8d1dtOMfaUtDvAucGnBADnosLUS34GA2ppoWNGf8xWvWV1MSfKunb7R27
Doj47ZBgRQ6GN9JVUTgZSMazolPCrCAh15jqQGcwdqyev5ax9gZlpveCaltDCtceeGl1kZJJvMik
rG6NsEi0vzYFMxkjKkQ7Bv7adK2fZlR3mCZ/M5NsA6aztq245zDnoX8AcxcXD0kgRDJ0FCIamCN0
zTl9jXoiQ+g6/oeNhWSdGPYAo+UV/ZXOU5LHCqqnBslNT7H6zqUj8VTO/jaSFqbteOCYonVuf84r
lBna4yJNE+MfopmwRHq0YEjqG6uRgqKK9kh4oXb8rSbVPpmMY1VA2w5aV4adgoxr/vQJx/AT0A+Q
MMKiAbu6PHtKMVpU7SwtLPOCu1xpd7aBwsXG+kRIvEyoUDRAQUwBsB805cuQqYLhxM44rHS+IDHq
9uMh3WuODWor6dtWBfz6KhDGACv56Cxd9RkBX4GahJF2YSyRQ5TWzIlqI0iG6F3Nko3JgZWDeGFr
cSRGoybZqFEapLRwy5m5RXnfNcTVoU9W2qUTkY1U6PodIRYHfjAwhaFwtqzBQBJdpp3SUJyEBsit
RM4Ul0+GPTly3SivPGe/WiDx329/wJXzd2F1cQ9Qlc2kkQYKjQalPti8qb2eG9aJDup0uG1qpbqP
FeKwywQPi2s9AJ0mcmHzQUVrwWuOzS7xbBdV/NHv3cTfSvXXfEURUkeCuhzNosVdXtTKmI5dRYPZ
LAqvm7gPnvEfVtpnUGXeitorlw9CmAboDXTtgZhenLW5JxK0NlUt5ONIHG0Ao0I5fhY6gq0DNT9W
hCQItKjL2QXIfXOOORI77LqfuWk7er0lbrSyDKDz8ZIAPA2rWM78dUSflDJOo5DU4dyBiCz/LAcE
1oCuPbAcBoG0IB4Ul0GpSPmUdvCOQMrf2rZ0yl5Bpr81Ur3y7ZFJIV0E5x4UtT4c8SyPi2yr40Ok
g9XPJJlrp+mTkRHNV3jkWW2tbFxhV+BBLArvFzHdp4txzeW25ZJRl+hU82DYRSe0IAvwrGBUjHkE
sw1OP7q2t8lhIMLPIu6i4vShL4S8Cr3Qy42MtR6EsmoRh3qmvpDoCQSm+8SWUzcvZ6dhlqerjTdA
3qOW5zvebL2hVjzlwryInmc7PJVI65JKY2GrzonmymZkk52aVzXfKLKuxCfg6FFdAyGsICpdGOoy
ZkMcu1fCSrdPUtI+jZJyF0Hh8HZsWl0PDKFBJtA/y0+IJJY3qYm0q5AykHZ/s7WtgsqaBZxdTLKi
hYOlLELEYIzNWPU2JO+b8l6Jyd9Yjo63F7G2V2jm4VgRVA4wFXb5UQatGwQurgu0ps39IUpkj9m5
4sm1utWHXzlhgOViKRgVx6W/nKsrCDUams1TWBS0BY5N64vDiHzKr1UWeSC70DfS79XtQ4aI5B54
sCveNnMc8rwcTCNse7m/67WEeiXGVTesrC1LtCfwgADmDCHwcgdx8Wat2rUsGE37raAN8mBQrJO0
OjGj20Jsrt2HkF9CIRxZKaDHS5ewRiBl+ghOJ6a780P3R7Acm/vKz75vkV2vLgwugUiBYW5ExcuF
qWMFIF3TymGuN5FfZbTzWJ7uKFcK1x5r4t32xJVcBjooAqaBpQFPLTz1LDxUHaacyywaQrVW9ji+
Tqnjo0Gaaf5lbim7rHn9uS2x9DNbQ1HmiSxDclnHEDqTctdiEgr+7u0VXfkfdKh1EBaI7Awg6mXR
aIoLRqOsksMMoomOkqZGmEl82sjGVq2g+kAQikwRjC7XElkUg1cpFVE9cyMeu/FWH+G6xoGFfLRe
0Bsz0Y1bxKFWtmnWz0A5VO9q4vaDw39UXvZi+xP1DWdoXW1nHBq30JytDvrVh7q0vCxppio387qX
WWhIUeGyptUyyMNF03cuT4l/+3Nd+TuyDJROISSCCUoVhafLjUzSPIf0SjWFaaSL4V8zPZBYk3aa
zqe9nZAtpPl1DiAWB50/NE9RULl6belZXEpIEDoo/eVfcxA4d0qJ/uN0ZxqpR/v4vjTnXSx9qaXq
DqogJzJZJ0hjbaTYa1tsocMqmpJ4US+9FLM+PS3bAZ1Pojmd9lT3hV9tTldeBy4s9tyM+BlnR47q
Gi36ihjhDDQzAkgaV6kTgwaDehFB9UotJl3aGXNX8D0pS732SK7V6QO1WKqijS3J9f729/5oGl3k
Q+InYfwGYFfIf1+xAbXwoYHxqUMONgOVRTzyQsGBhFKCQDHFDvQ4Bn/2s7vmlASC4o+66SYG/4o0
Ayfr4lcs3G620KfLc+jFE6o4UQ890BpaRhPUi0GyxqfsNPSv4KgGPi72JUB+JkO/lznOXNNBVV7a
j1bziLFP4OirsMvLzyJl8OugDoE6P2LLNaZRprxRqn5GvTi9T2XZmdlbz7WNisDKyQN9A2ZbPsCA
SPUvfWOMarRkW9sM5Co9xLU/JtyphtJPig0o3pahRQZsJqmSzkathMNYfiExORR8PuFt86yWW2iZ
tWOFMTpMziD5ANp9EZb5mILyZQBywc6sByhOv2SR4el5/vO2E1/dmmiIg5UM0usoL+L+XJYc2lSK
Ry3ugrFNfDV6iYpfZND9Nq+gT/Hltq2VJf1fXwnABTwmlw+xcsyVeYoA1yzzDHpobXNCv+QvaHg3
7k1xnSzO5YWdRf4eYeKmT20mBQO0Y8yu8aeiwbxIe9ARLAxV8vq6dBocg9vLW7lIAVXAQxzESSiC
LWGieqGjZYDmRNgmo4M+yd7MPyuHgbOuAt72ofgFJcWloys43qyR9DHMSnpK7XrXmKB3z7l/eyWr
HwoQOuAS8b5Etf7yPE2RFHW0lscQsExXLodDntm7fEvDYeUwCbk6DBCBfgF45EV+2JWFrA68xHvO
5o+tLYsm50OS23tWKt7tBV0RHHxs3JmtRZDMLVp3mPIdP0qGmluf4hxaDpY3gl7aF9wq8rDbqhyu
7uKZzcUuolHGEJMMGlhm86PrMtllSrWf4Tgb4W/L0CL8YVDZjpN5MkNi70mh7Wr1b5WRjYfe1azp
/20hCsqYHYZonrbYwgivLznhrRmyk3bi+/JBToPBHf3YhYZI4uDT7c2t0YvVldkKckfcHjo0qC8d
sY3KojfArxbOFXHtAeitzHIKbeO9v+qIZ4nbwhErVWlHtbdRpu9LJ59nWCFHaY6AHdxqeqw6Ihqn
6IEhRwQl8GIX+ZhgZiWaaFC8j7v4kL1LkZeBXAO9vvELdQj3E7/uNrGxK2EedRuQ/KCdKvrtC1/k
OleyuG/MEBNtg1NnGjAcnTfM9Zd5lvc1lR5vH7i1LYXYL0hVZJEQL5GrI6uUyW5qI5y0XV/rDnpx
no4kSde6jaO94iJAjqlQX0epEuOfi2BfFFU/jlVuhWU9Rm5bm61jRHPpjlK0ke+JT7O4VmAJ2Z4K
5V9wJi3cBNoepJlTBRU++Vcy/VQY31jKWo57YWHhHFZbSmqfWiaA/qMHATJ3PjR35p746S7ZyMtW
PtCFqYVDYFrBZkbJjSDSIFKS537V/6WQXQWv1UbgWN82oBLA8ocWwzLDKIq2m/vEBphw/FqV7531
fNvVtv589TJGlDXX24RkgJFU0iGp00egEzYYIoQPLb+8GM2D2DimFK4rdTnv8gaNtlCqOWkdcwAc
yVWnuP9NC3VgrjKanLl0QoJ6ipCPbzjeql+I2W0MHuFZianxyyXGg4bKV8fMMDnS4/Qd2ChXw9Oi
/a0etoo2H7NSy7VCQ1SIB4DBAU+uS1scSqhxU+NzaXvEWzDzfJ0P+rPhZjv5Tfna7SNP99V3/Uvh
J8/g4duVwGK8JSfbyycHqvafv9pEdRQ9VHRxxDG//DWJPFsFl0YrVMsUTEmGI+uS2xobbbCVw4A8
B6EKlIPiMb042ZCsl6JYKtWwap8gCuvmejDJj3X8D7EK9JOiXYNuO8jmFq4qaW0eT3qm4Q1bfslI
F0p50zpTQTYqyyv+irEL1GMBEwab4hJoMcXR2PcRY8FE5aPGjdzFvfOCutirVfVvVpO+pjMqqLfP
4UogRloPNmCAIQAOWi6uVDLOS6NVQrUBp4EmQVrTaTkZ7rKJFj9v21r7YOgYoeiBfBvScIsPNttW
2jVg2ghG6NRr1n2vSPsmfZGUl9t21ipXojX1n6HFaYgTJTGaeMSUKXWip8lX7gtPuTOfU1cHO69T
Pfdu7hVuu5GRrMS0C7OL6EwnlfYgXEVlQTqVWeGUm4ora18LHwps5WhYXcOOFDZWdEwnFnBmJXsC
FmennXn/ZZI75t3exJXcA/09uCOqf6CcWSaOMeHMyCjy4LmvBmieJDso82DmUOl/zjL/nhBr3LC4
4h6Cq0p0ClARAIrrMmpobWYDC4fzpUMmx6/w4tTM6Njo8sM4sS2+m5VvJcSDwZWLyIFuwSJHLYwS
9TVwzIYqoZg4GbwRXbnbO7hmAnqhopIOxANgaZfrUVp7MucYs84yTcG2Mg1gmCVbFLMrHoHL7T8j
S97XRs+rVkJtM5CS+04Dezbmz/u52Pg0a0VLpGpoxSPgiq8jvOWsjtfZAN0oKcEUkNff6zv90D6o
3zC2vVe9NOzfPj3wireDmMkAfRkeLleER2o9YsKu5204zeE0yK4pv8rd1kvvinUDb6MLK8IhzxZl
0nZgEqE8hB6Nq51UP9vFmmP6eh45I96XzX4LarDiEhcWF9sYIRGpG1uvg85KDnnvm6O1kXWs+IPI
csGch4YRkMviF5ytqVEKziIyRIEeJUeQUuxqMIQKxsfbvr1mBjwp4GgSFxUqtZdmIq41sT0ZPKyV
1tdntmNG72O3/dtmxBFZpDUY70GZFp5gQbVa/Iyz1ZRMrpKmydsga40XOY9nlwG15VRj/zhb00mQ
PUxW5enl1gTSSiyCYVS8sItAky4bpLOclFneV20AniYvsiUMKpvSAxn7UDGrt39YJEbg0avEuOdV
7iaXZUQTLW4Cm0emU9cpOdTt+EDjeGdaHJbr+E86NL+tYd6CcawuU5B4g3EYnWt9EXL1qa8TxRyj
QMKsZ5brnj0/SeRVabcQyGv+Imaw0RYTDBPLidky71toKcRRYH4AogKtf+qSLS7HtdNlCGIJkGHa
BNqVl94yWVou51SzAwRBZx4Sxx62wu1qzEABAOO/Oi4NKEhe2kjBfTtXaqNjSnb04kO1S/GygKST
YNhmX7fee2ttAiFB9J+5RaGXgpEnxlnTg+zY/tDcRHHqN/NZflTQd/sy+Ko3HTD1xx3giGJw828d
8w9U/fIAgn8GhWbcMqI0cLlcCDcPcFwF55zy7ms113rkpkMB6uGByilwkIqZPct5ISnPFYqF33sa
/ZCa6KhB27z9IcdzUd/xzFAhmRnPtHVSXY6fITHAITvMWrrRlF97cgHWAKEOAbKBcNviykVDRbcx
dk7CCPQItPWS+Zc9+xZ6l3l/IOmdTX805TMixu0TvObdIDXRQKmNWRHUyC93qZEhmDqjTBgAEU6d
3kiD0oJeFLikNha45uFgmcBOAgML9MlifSiYFJaURzKgqbGnxrpbbfUFVyKCaPyAVhpjijirCwsj
PrbFalioW9lydAu5H2SAJgezl+hJZVDKub11a7n6uUGyOFAd1CaYbkhK2LxrT3ZYBsOxDxswMzxp
x/kkS6fpmJzMR2XD7sonuzC7OFgMg5KRLXay0avivjetHj1YI97Pc7kFoF8zpeCFChgbamogcLn0
DgJpIRUdFCWkc+t07JuSPJBc3biQxR+yOKjARv/PyOLJPYOWzszakgSkI/WekEpxmBJb+xb0tnfF
yIdf1ahJG+WoFXcEsAdzJbibkRQai+vD6mrDxLFWgxI0htZjZ/zZcI41AyCowjNfXFFXswdNBrYC
LliWqCe7M9gzhvoo+QMEf2rNpQ5GaXcq2902unYCzm0uPlcqETA+WxVsAsPLFebo4GSsozeS/L1t
CKNkKx/t3NTio8V6i3hpMAv00L06uygMVH8aKZG/ECNvH5ReY8TrO9ppYVGRCepD+iiHs8QU+aS3
jfFgUy36q3Ji1HeEGXq+m9pJb79AI8Z6nTGnHYdWq9DOL+YRN6IJhFzjslhLfydjoXc+5IUY2Ufj
hJYzeN0lGfPiBWiu4yTSfnBeK+m+KMHO0juFPIySGwNKqbgG511/hC/WPyUp1Sa3Iqb8QoFnHb2J
R0Z8nNQpJzuWI3vZ0YKbzCsgwJMHRa11yr5QlcInI0E64+QmjSo/MhEEdjYDZ9tfPZurOxsQ5+xA
Uz7mR71sJCgztwNmenoE4MmJjAR0KnGnZm3QoLpMPJZ0jVk48TRV30g/FaDRVM0kfpmydi5AbdZW
5UOdtOi81SVYh+57zGMrBzCsAbaFnIxlTjb3LMcUZmP/MVJDGt3O6CDYyNRE+aHKeINizrCoZBeE
1bjL0P6aICdH1Ald66yNFNdkajXvMJzU6C+NlUMKWLJYYoKJRG5UJwNzYP1EEsnqvxpSHP1JaTfS
n3U0TD/AyFvze62GYuSO9HmSul2C2ee9lpM43ltlZsyuidkD+yWmwwhxVcnqpj1pzHJwEcJa9qSb
SWk6vcl6+pAPsVpHLutKM2+cKi77+d6ejSpzuGxDbczs46F3RxB/ljupjOXigWXmTH2pByjZq8ph
Hva6UumQuYimCNWmmRepfM9tkBrsZFIU80lpUtJ4vFNUZKSjBPjgMDRIVVMZSqxEMo3K7WO95q8E
T4TYye2RaUep0Tl0wbJmcFmrI71MujYG7DVuZbqLUzJGXjFLoCNNezOfDtMk5fZpnEqa76yyzfr7
oY7xz7ktNdUxSXFJuQAocMWPKU2/cJaTwpkFWM2ty2RIvjUknv4oER0fR3nUFceWBhPCdaZEnyRg
sJVXA//JQ6OosRU5SqHH9gnlU7NCs2+qco8bE6gv+2gmkBljPZexKUmDYc46YQ9mw4z6kQ+KmaN3
BtLYB0Nhyc8K/1KDbGIMeBSy3Ya/D1nTNjstlSLVtSrZLiAu3pfGfsxxttx8rhlgVHKdzjslHzso
SyayETnMsKLIq6SYDcGsD/X3rIPkO+bsMd2lYoIh80hd5u9MI/VdnI3yDwrI8ps187T3bK6Y/GBX
YI/xpyYuKeYR5FIXtHF9mj+hzch3bKIRDw07JuSg54baPmaaRf8OaPdWSJjqZNp1aaaaXpIa6Ra1
6No1dR7xFumFLFNCIhnBFZnhK46kwzvNUbLcG0xyT4aNS379+hDs0KLTdMXkrfVgtOllNCJZIXQq
nPrTxA5A+IH66z8DiwtwAI9Vm1KlDBQDzZhGRxe8snJHM+rvRC82kAprecS5sUUunkJ8Iwdmvgww
8PWoG4nfSekPRtlGjrn25rhYlNjVs0f3rPRRwhFeA+vB2kNtfCc996+VF/sfjfcdO5YQEopd667a
bwFd1dXLF5wCAlaL/1++E0mvTDLTcivQHfnU/YjvugfbepJc4x6YMJ+cZr/d0b39mP4FWt+rd+m3
4YE+pC/dYUsccu3pI3g0/vsp4qeebYOdIfUhaa8G1AOEeCYOPxlPo4d3MmZnC8irQPhBdeVd5QN1
symKJj7mMp8TECJgfQGfvkL89qoex0pZpwEGsvzqG4MiEGZgRjciLipHu+xB33o9X0+8w5nRrUf/
SLyfr4gmmwmSLCm0UQLj+/CuvA/32pv0tQbvwqPhtV557F6739rOPMWPQsmp2bd39eF2RrR2XnUL
g6AoLYGxb/mAZxiALtQMv6AowKg6uZZpOrctrJ2h84x1kfablSF1gM8lAQAKpgMy8Xc5l+9y2+g2
DK0FunNDi8MaoyarVr1pBmBV5F7ZQqiV9/KzwkpwwVWPxMz1jRfA2uah+gHB4I+JqeXLzeYFTU2u
DeE4pc6kfVHlt9t7t2oA84moFaEdgEG+ywNRG1oURePAwrT6m1XUibcaemswi4+hH7BBQkHKWlaZ
IR6F+0FYKKkDkvl7/SBkANkufmUe91RHjFRv9SqvPxSKOIA7QowV8eaqi2gX+TBXWGxIpKeS6XeZ
FjmlZrlaqb8Nxef979LaIra2ehGji1tGAXpxnmVLf2mSn6AX/Omr4tKMOAZnsQv9k6Yu0dQPc7nx
7Ejzii72EynaaHhdR2thBtBwVGgxqLUECUyDzVgrK3VQR1+7grlNYbiEPCVsq6q90n+AJVHUAY4D
3YxlIViaWCO3kqJ8YCwgSu0BjSphBmIGEqx5kn9uxd/rOAF7oPfDGBHC0JWmnUTwYOmo2QQUzFox
n7xK2yfG/6+VRfrAaNHWzcxqUHeAU2SwXVAD2cmfzx5bBTOUoqADOkTMdCyObZMyMVTSawEGDu+S
qfRSs3q9bWJlty5MLNahDwUvjKEmAR0rN58Kbyg7h9LNEWLxUy8vxculLIKqjBcb1JdQK5K7n2OD
Oc0h8QrzwSjxGsDAF2/fKzK6Mvk51Wz/D0tEI0DAHoFaXjbzGpAuqKjUk6AQT7AaiJu/SbpxnFaK
y1jf/4wsm3l8tFJtGKBxFv8YPckRSnLqN32v+OPDNg38SuUN1gQTFTptAMQvzxRUDIYSFAI8BJFE
cz/cm4f8pHFXavwcJ6s+yl6pH4Tyqvx8ey+vLxJhGEED+EA8BpZF5TEZ7I5bCT5jTt+jXHmr1Ozt
tomVqH5hYhFnR64ahaShvNdzFlhD6kNEIdBLQPcykzut1H8+4F7YEyfkLOAqc8vYjMmFsFCdGGOc
1HyokvHTgCbsG5ryYlQF06NLQJFtJF2VyAMmbq1uN6CwzXrdzZuQGZAUZW8Q/N5IKdYdEjmhApgN
UsKPHPlsWdmkdqVq4sDZL9Ze9SEF7FI/fo0/ZiI+3xwFoQluP8HrhJ7DcsitY5nUgZ7ZCqqEPhIu
PY9pvPEgXIHDwgYIcOD0QHtf9TMSm7CkGPG2GXYlFNM6Nwujo+k3vr0v/PglDz+rMwxD4GwHUYd4
0AjJgEvHkCeb23yGQVGzyrTMNePft119LfieWVjKr5dybxmDgSdTXA1eX9mOgmKKnljebTMrczMX
K1mqr2tVHFuzDEL1SvObY+ljLsVVqx1oALqd/hQd4rfqQPbqTjuwu7zxMR+Qys7WC0Fs1/IGOF/s
4qYpO0riXsePyI6i+QaB2aO0V7c1qVcyG4R68HHg1sRjaKm4hOy9SNCcNwPmavv2Cxr2bgtVT7B+
aI5Q5sgw/4ZkdEv/aO1bCnVWNF/QeyFLUj1gzyfL7vEA0tKjgZF62dzbzdY1umIEk52YfhKz0gZ6
spcuyRiKv+DWYSHA+1H5Rap/K8angcTo8p6ZWIRDbYjKPs04Cwcr7Me/yD4diT7S/tttn1w7zpj2
RmEHLV8QBy2Hi8HeFkGwvGIhHEJ1oj3bj3fGUfoyifeqDs5iiMlvTayK7Vm4IN4meKCChw4mlz3G
eIqHVod0eKgVowMFaSepttrya3FXVMkQMJB+Cj2uy0+ksDodJkWqUAZp7uug2cWn8j0KFVfwX8xb
GMCVtqmCUChGvYRM6NXFkipmUasSG0PT/skz+zdcohxVXy8noLKhGK1LqIjuUM/38k/zYUAO4sz0
VfTC6LjVlDA9ga7FZfI0O5ttpJUvBhwzoGVopItDvUgbhQjXlE+jHEh1CE0nNKE/TVaBVQi6IPwP
sqdXsriqHKe9hLgVoIKueBHFUPFoQ4qKzlbm3/b5tcWADwM5O2g30RdbREDoUs3NXNXSA6tVF6qY
Tl0ozm0TKwHCxGsOg6Fg3QT0dXFnqRUD58zYKEGaAkNRVC50Cr0y2chm1pwcbysTDRqAT4FUWpiZ
TD2NRlXnYdH3x75T/XR+q8FJ0Wn0TiP5C6G1G9mpM8/MGUftjubKRsK9ttCzX7B0vlbjepempRbw
RnUzS3ep8h7FG+vcMrJ4fxWjEN8F0C0YG+u+6ltXGchDWn6akx4ueL6WhV9gfDvS+jLRAhU1rfE1
TnBuycttx1i5FS9sLA6SLHgp0JPTgraiYNxnse10c3TsQbufSU2+kX1ubdzinuKcpFI+TXifjC/N
+KWBqMCkbXSw126QiyWJH3Ge4SamPU/SzMOsdmbUPOlvDWluuk8Cje0J4u02id/qugA9RGUXAjVX
SbUUo6HVFfC6qvnWRK96FTvqVintGksOdR1wAAE2h+MFCN3lskiLbj+oHDjYMhnEBctkX0jDfoAQ
Opmbk4zyu6vo05Zy6tpuXphd1MxzsAJFUsrqcNgxP+4cnOmTKOCxFIBK2ct829tCca7s5oVJ8RI8
+4Bx204YV67lQCuok85Qak7ubPPLbcdfi1WW+GBgVQJT0NUsR4cRn7rWWo5JRLLrw8zrpINgepz9
0ktGlw7+bYNrqwLRqQHAHMpq6F9drmqK1FlJuTmEbanfQVyscWzaH4y03UjU1vzk3M7iRKt6X6JS
WA9BygYyOlJa/C7iJktcNYl/TqDb9bgCRDGP1P759grXyg9CwRu0qoC3oayyAD9kUC+smlLGlaw7
3LdO1bc+JHf5W+oqexCTvmaxg0JwuAXSX2lvQaMH6RsY0gVBzBIhyweESbDL12EHliCnOELtzyn9
/JTsjOMIxeeH/CjvxAu3cQl3yq+3l31dmBAQavCafVQ/AJi4/LBJnk5xBsqJUJFNTxqreyAPTgxI
iyHr9xHdei9d+xFmdMVAOjDieMUs4YpDOypEz01Ut3vuyF3lgPgFzfDEu72q66QEaTjoLjHijGkp
EMNfrkodrSGhoH4OBv7Ircmx1K3G8cpCgDDHn4wGFAb5lmJRmVGlSZ0DQFpOldcq8oGZb9Ww1UNZ
s6Jiq0CjDHEXQJou1zGnc4KBVqCn81JtHU2bDvi76hYs/XS9CLM2AFUCQS2GLJaPaWuSVUwS9VHA
Aa3xIANtOmQG6ZydbRgSv/jytXJpaBFI1LqHt1kNUhxZ37XTaxIB75CpPniXvGoA+UjX7TTQ3t32
hxUvFyhfTN0hdkGNcXG255paZQ/umCCrkl1ToiBM4vsc17iuO/asHG5bW/E+0BoDe4nxN7yVlp0v
vbOGSapRfu6g8qSMzNGsjdEs5TpOYlLkfyaWKMWWxjwH9he5yNE4gYGjdYZXIICe6V114LvuXvGp
q95hqg5oe/Lt9vJWnPLC9iJkNJo2Yz4nJYEKjcmqeGr1xAVifCPbulJkhfYP1ihm+tFBBLHe4iro
UTNvVRVgtOgh2qvfMS3+134ZvfGe7ZOd8tw9WI/NwX6IHxVfPiT7NnKi3eyKFAlKqZuTEtepJn4N
OP/BpIT50ytZ+SFV6k6ZmBJO1teOWqcsL3ZyBbpX9nJ7d1cev6qKcSqceQD9xYT35Zm36KyoVUuV
EA0seqzw1LZdrUBf6Z+4JrHJmCMH6Qmm7QCaXKBdZ8McinzUzaAyzR+lnKDSnravpcRP5RBvJC1r
fnNua+E3Y0lHoMFm9POjr2n1kzXfZzJseM1KyxYLQpKiCuJtLGqR8ZFojLMiMmYkRvGzHRqTC+Tf
Pt+rL3bu5EejdoifnaSNqLaSPFyaXWR9rCp5TataDdR9cZR+jffgM9QPI9i3G1/7pYAY7dDv45ct
TeuVPBDTrKjNoQcurqNlDzwFRCxOatTOhl1/r/njYXBG6LmI1vR2h2Ytrp0bW8RuoAa5UhUwBmVR
J5qeTGX8l893bmLh/MDy1Uopf6wHUi7PqId7kYdhqI/Gau+2YbWpaL2C8bncQ7Hss4wdDNIZigGw
iVnl1DH25ouxNyw3hbZz6gxhjl213cE199KeR45a7qCxcK/vO9WZwf8qeVt9h7XL6nwPxDk6+z0z
k4zC7vF7ev35/5H2Xc1x81iwv4hVzOGVYaKGlGQl+4VlSTYTmDN//W1oqz7PYHgH1767VfbDbvkM
wAPghD7dcwkdx9IAmQPkIlvLA3uBffu++SrQMC/yhQsxJwbqVo0xLDAXnpJH7a52IHx9ML8bnhyo
b6qtiY65/9gmHhWB1r9EoGOkTfKp2goo19qmBzoUzebzM9Or59bvYo5UKKhpDsHPHqX1cKvtoEPg
TR72nzusvhKSXGwAExx0ZTGLRvL1/aNdi7ti3KgAdfFm4teuv/PPysRyENuIQezb4bOmzzGagMqn
0nNe5pV8F66MAUUaymGG+qplVfVphaHt/istjJ1625ibDjP+CtBxIqZx5oeEx0Wyuqw/JlnFZjQN
tCRrmiUQ1Teo9dkWCNXS+udtJ117fc/WZTBPB7DWSDcJNEWSKTmW2nwaS/UNgNfnfhk5FZjVS+5s
PcwlJ4Wj3mWttARaPKagZ8gfyqJL/umeO7PC3HOkB4kUsKB9kP1WHyrwMSjAkIRuZ5sQdXmhHOTJ
hofu4K2MuefqTsryWaYOmOfOUnSuMnLC0tWb62xVzM2VN7pQR/QzCXkYO0ZYfSCreDN6faf01oOs
8rZx1S0wCUbZi8XrNK/RxghJXtwHBshuKDw9S6VDVqjAOFvubQ9cDcugrPmfLeaaTOc4KtWYAG2m
im6MAGlRtU2kZxu90d4scbxXIG5ql4Dckix9Eou/p2fC0T6zz1yHQOKTEBMQfVDVD7H4aAHzIdcS
zy9XfAS5uQq2OACUwb3PfMFoMvtINjOktaMCPiZob+d9vJ300aXJZ1VZ3rQsD2grK3aeNg9tRrxW
mnZCCvRtOnDyqJWrBc0mXCA4+mDtYOFcSmnFqQS0kD/iIcr8znqdO07FfW296GehxwkgA5VquXxr
26lrLWvULCinTrs6t06AT3NiwxUnBTszyhGUBwVoGubDASGJiatCyf2lREMwnxrbVIf7TARgNmwW
zpZ9ISCYVxNJA0g7QFwA4AIrhwQC3doMtbAL5K180A/QNXCyQ+hagBQIJ9Q87xoHtYrd31PKgTz0
zCxzt3SzXEfguuoCvf2ZTiEY3j+r5OX2EVxxhwsbjG/Gc2Q1VoHTruftca7jk9bVO9GIOZfYiktc
mGEOeihMSR9Jk4zs3fB05QW+6d1eyKqFLyFdjMRDsY55zWSzMye4te4LZuxI4X2qcYEyKzEN2ghU
q/d/JphXbFbEtqyJ3gUqIOLLHciZDtJG9cZfFLUtbVGWJn67l+3yW3XicbytOPyFbeZta3OlMaRY
6CAKlENdsHiBENZmmIftJIru7Z3kmWLcLpQKyUqbCNCBmlbZp4em/RziXa6Q59uGeJ+M8T1SK+qi
qYOMCRj9VSK/G4vXy1qL3S62jfE76MaFyphi29QH9UDuaz85Zl68KXbSNnvSdLs7tX9/+cEirj7a
asedzdxMXaY2EyGm7kf6fEhJA+BWx/lAq/tGxwYQkMr4kzGRA8FcNqB2x0D/3SiYtjHzcECrFqiy
FwWPqFelXqKZWV4NOK5KluxFNXuLuuHz9sdfKdFj8AJyOBQMDrkrNqzWQ8yVZ/mI2+20fACReDc6
3Z14Kk+TuQk/49fw2/QyPFYP8y49qQsnQaOuxd7oZ8bZALstJTWcqpD4Wtd8mkpzWkCBh057mGw4
y1y1hEluqBaADQn0XZePoZSnYjJPWeTPhyax5d/p4FSb+mSkyH4x2995HTpodsXNjNaKNuCSB50G
aunKdZlbjtMB/Aaj5BfgHf6Y3PDQ/jAFe3oQfgixQ4gtbsqNsBe41aKVMuq5YbbhXsXZKIX1MAXd
ZtmIHtnkmZ1ETvdqOVAw26BDiHwTEq+jTZ55jcI1xz1bNFtyz7RclyYwzAel0DqVdZ+Wr7e/J88A
8wbI42g10bJIviJF72MpPA0Q4+U45+qnQ7MMdVHgZtGHZA64FgJ4VUSW9qXkpwKU1j7nYERtPFqK
xaSpVzzLHB6jtRgH8aCFxqcMal806y79NO9ikslpOgXkDspUHqWzKzbpxnI6r97r+wbgSZo/8eoy
azc0OICAsgI1L6UpZ86HhohXmHRtBApqdtL7DkJAZJO6g11jGkQf7G7LS9lW/PPCIvMmmNUgl8hn
Rl9KKogqtWNYF5iy1ZVm1/WTlbtG0XaFMySkfla0Xpvc2y50fSOAGQ0VBToAheE3NpoEjWSXlpk0
+225OFn+YTTJroe8zm0rK1XMSzPUk88qXl3XDVaUKYNf3KFZJ3vLzvDmtwGksNUBgG9OknMdNICx
DEmFoaPODnJRZlP7fIFspmV1QSuGi52mhe42EarSjWTa8mConD1cNWegVQ/SFOjisTRiaTKjyQp9
oiDMyw+dgLNsIDHYYZUJXC3mC2crr6tm0A2SqAYDRvXQQGAO/VKgR6FI5hT0nexiMj3ok/iUkuot
682PZBTRRi4xvjdHrjbxBkJXVqpARghQEjzDFrK2y8+4CMus9DNYaRUSpbYgCJVTpHEEuJah2/oi
/zWQCZQguF5ArAMuCzxal+aKqMxqIDm1YEL90chGOx1zWw15A1mrq4KzYCgLIjiYNbs0o2MATKys
BDpjUYLBenF478Lh91iJOaSyGl45beWSwYwP/Q/gU2BSZ6GWSVxF4DePY4SBQKEFQm7P0qYfgfNd
HNHNNvF8UGGZg7v4QhlcRhmXZukunB1BAEijOK6SGJXDcCs+Z7vlWB8Sr3ql5UPhADohL3lq9/Um
2fS7ctfcQbn1lYcOWLkILn8F85ro8dDPpVLGGKsa3PKx3w5fEO7IGVBs/vsPC2PQZqX0TOCWYekf
u7AbQ0WJsNOY986gjVJpra2WWF7E2d2V9tClKeaCi/qpE/IWpoaN+Dvcjv5XlR2tGv2t8ii6Az8g
4AUY/xeraO6B8AIdPnbSKjJR2RCaCgvcxvfRUdtp78mD4WunfK8ndr3JXeHeUGzd49xB9I5hfQmq
nEg/oUdNKUovfSkHja3aiFkcFHeyd0qQxCRbA8x8frXV9rdtreS5aH6BuhOsVJZ+NfGXqHoxh1k/
+kn7ri2JbYazn/aPS+IMv6yYOKI8bm9bpJ/qcnGgDDuzyFywcwWiESMWNT9UkthZTOWkm0nBeaKu
311qBMNxFhAZWByzg1pMZNJIqYQZOR+UvVst32YCj8xufSV/jDAX26AWQtirMFIvP3Rwr6tmzHnY
6c+83qs/FpgbWo1A20yMXPKzsIIA8nM7AJLQ2w2YULjo3RVbFhAXyF6gm3hducwKhch9NYtgJkt2
LYBbh+lo7gdHtxWn/l7fS8/Nr/HV+qw4z/taBAyQESTAESKhCMYigSopmfrWDKtg3hq1C5jhTgYO
H+2yZB/uSO4uL/pO3NW72254vVzUDTFpgGxJQRjMvrU6mbRmFuMB7iHv00wsMBE6vqmV6AmlOXnZ
UnFO2rW3wKClYEAOQTeAEExVBzppS6bVegGG9Nge2iNkl2+v6PqdvTRAf8DZCzQM2USGRgJWkzxn
QvpaRp+L1H7kxsNtOyuVfGrIkIEPgCIlJEsuDTVqJHQtht5xLUY76zVEAJ/t013xwO+Yr1zBFIGP
5Ah+Sce8mBPQzVOfZ7KR41lFb9mKIZZWbJadft9ujG1e2WAJKl15F7m8IHdlQhmcxgj1KOoJf7Pf
K4fYXEfqkUJfjQ9jQzHEmtd4oyt53RYqvtvbu3p9Y12aYzY17jAp3ZnZAFBQ6PbNFFhL800dCk5x
lmeG/u9nThKPRZHNhQQcKgiS7NxAfCvXe6IopXt7PSsIK7ogYI/Afk0J6JgirY55RiudtTJo3mbg
cPqtENka6Hy2lpe+LI75pm9Sb971r/W7xAkXVhdJFRZQmQPkls2pQynv85mYYFXupONElo2xBIWY
/uaskJ7Yy9sZK6TC4IhrgcxmI81eXaAhARwxgi1pozuJNx1D13BaV93kmyhQeWn7dVgAe5hxpFR+
kGthq2ioy0UKMXHA1a22ybz6OQdfCqjTKH5LSz0x4rw+KxcKxhxRGqRnD38wN5aQ6FLXlfoC5RQ3
XV5aMXJq6TWXS85jTV37ah/P7DCub9TTkmiYfAlmyXDitrOj0uIsZcWEAifEA6eb+C97jVgFRoZi
RR78Vu5tUkZ2HXG6VCuhN4hK0Y7AH1jLFWekUaSjPMZRQRtHv7NddMCneetdyaHKLMLT3/se0lSA
WsHtAogvm7uZgxrL8MscJRwdwWmyq7fdznCU7eLUn+DY8m7buz5RSL3PIlIm1AlByDZXGfKKLips
sZycUn+cw79f1KUV5rLPighwBAMaiK0HMNYLKnvO/yQW4sheTsmGx0507RXUng4sNeRERLj45WUY
zhhcj4UU8X35WWRvY8/pD1zHGJf/PpMTmhWKbx0m4wNtQsrZjuVzYvYnwOedJpMPyhARTozxNR95
eZRgESSfGBDBxDUkUy9XBPkmPTMmZCzjgez1bbXPFntyRXVDRylB+5Q60o/4JfyYwYBY2d/Avcdx
lNUtPfsB9A47e1/0qRZrJcQPiFJQ9aP9jYb/bVdcqV5erpG5luayA1JBgQl5a26bp9ouLafYhG7i
lHfivJkwwXHAnFv4yBvmXf2cZ2ujaz9bW28NqanmDZ5My89McN+azX28/FQi3Q073kZSX7/6kqBT
oNUgSkzFrHK0yrwaG+qbW/PQ4nBTUBUfu3V9x2Mz8YKBpAlv2dWM/lJOWlQnhhFEE3iGRjuJU7tv
U9cknOh0dfP+GGK7MEapSIimKisAS7ttVq2tT6JtRmDeqn53Y/7XT8rFsli809SajQoQsBlMWdvb
XRjWXhWaCyeY4mweWyucdT0WBromVa7yXapMHvR0I9tSsJGlIX6/7fgrRwvFANTpFOjq4vKnO3zm
fq0cNm3RFWYQKXMaUAUrr86riWNl5aYHHQ+EgkEWjL/ZeZY+hzKAPGVy0KadK80vAojS0pw3obyy
FssEOQTYNTEcfyWrqNVKWhpyAvmBJP41NfoGkJmnv94uCyoyAI1IdLaWJSUhExmpjQ6BdJU7hRSR
XYEK3eO/WIGkPd4Q1OBZnR6lG9AYkgFrl2vt2JmRt4Tz5raJlUwEhUxDQh5kykhY2ThTmKNcR9w+
gSTazDoHxap0/B6K4mDYepOWsUcUq3kp47iDBJwKjJFfVUU8bPOhGpR9CQ0aJLVzXQ8fwyiMAuc+
vv6UICmj+gT4eRj6YnegHbp8yAe19ouh66H5GStbKTdazlG7dksQ2kC6BOVxKrHLjoR0ba33aj0o
QTpjPHqQusNkTd/LoeGUBVZWg6QWLSq0qQzkLkygk2UjvDWBQEGizcexRSleljmR4spSMClg0FoL
RsfQZbg8x7NqJuMSLiEyPcwkQSsblBRhD6QphNlue87qYlCgVTRg22mN5dKS2fd50shQA6jURrN1
qqmXgDv0tpHrS5DOVwElg1kBNEbYYfy6ikWQoKatL9fdLmyGwlVa8lT0Eeh3QenKsbayJFSKkAVR
CTBUbmj75uwSnDJDG0SBQGa3kLPCUQdjgRpVISZ/jxrQJRpYA3qBjUM18dIQOMxHsJhnWjAI5p22
YNuiTLgvhEzmrGglZqM9ewAjoE8Bp2NrlWpFwlyThdKPWlVaPutUjRp70GpBOagklvJj2uXAiZN+
UVMviSPQSNgklJV2N5FOUT1VXKJ3MRdqVG+lRbOeF0tQf+kDxq3tLsoQsOthagLfWYx9vhuVSgMT
VZRkycNtR1jxa1RLQGUAt6aoQyZiIeacNj0SIAysI4eLBe2YTxVGoaeFE1av+ADYw+FuSIXRM2dz
n6UthETsBTGY9Y0gglSl7Djhw8pS0AUEnhGIPAB82MwXQij6AK5ukOZb99UsuHk27ZDxcb78ysnB
N6dqXZSoA+nppYu1KASGVPUAzenWMTHtXEuSnc2aO+c1Z0HXW2aK4JrCH0DC0DnyS1NCROp5KDI1
mI0Kicgpgb7E7a/Ps0C39OxgjiA3TxIlrn1R/KGq9+iEcQxcB5B0CbjN0KlQrruVEoTF26op1SAq
f1WDDX2TTkRjz/xEp5qzW9cfBqbo2Ciq4bgDWBBvrpfgalXz2ldDDNmicz8niZfMmRPpvJxipcAJ
W3A2ytkHwko2Uk1MASTgvaIGwq7+LXxImM6LvO4oak7/Hbxj23lf/Ygyp3y//bmuPfzSrHz5uSQQ
hlehBLMWdAXG5E4QvgmpxXlMVyrF1AqmezFpiblRNonJJwNsR+qiBkpv/lTSFgWkysqdlii7RRX2
SR6+pmr3rJD8WxEXr/1Y/PVbix9A1buh14iJQJE5Yn2yKGQWMebfpOk9rpTXrNEGRxsUzkrXnBOY
FnQvQHSKOIV5lrowg1ozJkoCSXsvDQCGMIhQ4cm1dkXPm8Vd885zW8zLNE5yP6YYZwuiOfFG413p
/TbtbZlwBjmuM1AKGv+zJsZFxkmbpDFtQz8qoVkfknGfDMqnMVS9m2nyazhNu3ax5q1UyK9/75yI
dDGDSFWMrvS1xyE0UjAMgMPDIBZAO2nhdakcbQbw8Hu3Ta1u5pkpxkHUqR9D3JkQh7DwZiFRyOrn
DlxQbcLr6tLI8TKhp2+8ZYpg4gEWyKC/5OyCXCwpLc2BhH5hqZUtKK3kqCZUNGXpORlKF/Is20kS
eRf/6vpAKoS3DI36K7noNrXM3FLy0k/GxBWnYYup0aivHXA/bW7v5NoDgJYQHYOlABaTef4b6ECS
JdIqX10id5AT12wbzhOwdmmdm2BeMWXpSKXjsgxC3bSzsHZybbKX/q/jGHyos4UwL5k+m7VMrBBx
DBJHEOjH4MwIQYQbQlj+n/ZMAbYBvJ24oxhTciYkQPjGkOvKSGpPSua3SsWxsbZpgNoB7oe6NE4V
4+EGaQZtKi3LF4krZ8lxMP1Zmf7hnj03wqRN7QJ+vSU26iANx2M26b9MnSC3CSNemMFbDb20zk7R
2MoAMUNZ1e+Uz7SLnLZ8rq3Fve3Ka0f1bDUsOcCiNHUiyAkytLH9HnXFEXrGxMWrtY+1+UOLxRSy
mVCvuG117Q05t8rc61kcW2Uhh5ZfQ7dh0sDwIwOFke2q8TRnMsfY2mk9N8Zc7nOaD+1QwytCcdvJ
kDYt3m6vZqUfArweUicK0QX0W2eexB7BO9H7tvrCEwDWWtsSRvBtAD2hayap7vDXhStqD/NlCG/B
88gGbd0CUg4tXxSgkUi1X+IodVRMWz+D9zvh3ENfpTb2Lj+3RW/dMy9cenMIR9Rt/fy3/iC+VBvl
HdVM8mqAMduu9/JddeieBdd6+nuVq8tFMoe5CTGvbnSC5Q/yS5rmdjJ+M3uecMDqGTvbSXo8zlZn
lgAFJiCb9K34OZy3kfwr1DnlnNWwF7BDPPBooCI0ZK7ySNTSTkq7CrBnEcopduYlD7nTELfJgXyu
bCBXHes+AiF47912zFXPP7NMV3+2ukqHtI8U4tsVoO83o+w+lNsft02sbuCZCcY98kJd2h415wCa
v6clxECvJCG4LxfOrbt6Y5zZYbyhBu0xWp6Y74uqxYFytuINmejElvBipGVpQ7GIp7K7ujIM44HS
FInRFTpW6cN4yqNUCRYIZggmcdr0h1SU29v7t5o3gOjsPzNMLJHJ4oDFNaAf2sweFT2fU1vaUnnE
atvwnpQVxChqetBfBvoNwzwo9lx6xDxXgzBWneJXLmSDIQiC/iYdJe7d2aW0E/GDzmnlr/ggitJg
rkTWL0LZklnfLDRjnCayGBgyhC1D6GPxqnIr8As0h6mwLz4TIAqsiQjKtEauVZR6HNmyigvY12s7
+tEdIT20B9mL+pY+incL1Fa07zwwy9r6zo0zp7vvIHUyFya0zXR8OJRnYtD73/aRFU+8WB9zjEmu
CUMmmEMQWq+F/qPJD+HAMUHvOeaWB2cw5e6FGB7mFRi/yIB/16JJHAJBbm2QCW0KCRrjCAdEbWcs
YAeQH2+vaaXSj49Ga/0aeglU9fLSE+Vc1OqoBbl06zX7ULerb5ONlGQf79pg/Iw9Xlt/7ZEGrBXt
YhCg4K22mJtKFUKhTUtLDJTA3KoOAVlO5VU/Gxtkzy6v3b6SUF4YY64rI5+tyozDAYiq/7U0lW0M
ZB9vUSvE1iAOPlsUs4tKpFqJ3oJAW9hNG/237ElHoMDrLXgTdyBEwZxL6wpbsfPKJxkUhgRT75wC
0tqVcvETmDAVEFdBkHUIKUY/Zw+af4IjeMtWt9PH+JhtkiB85NWs1l5UylYLNRdon6CBwcRbUhkv
iliDQYei8kLV7mK7/pVtKy/fk0fjpf4mv5KTdM+TVVo56kgsqX494isohzAe1ABBN0oKZAxjM7EJ
CIZTgQfmXbvLYAPczEicMULAohoaIpeN1dZUuQm5mN/syZ25jR1Uyg7FUTuRn8I23VUPxSl+vn0g
Vy4ZZEx4FTAPQnlB2D2twFAX12B3SpZ9XJq2oD9EqBH8/xlh4v7ITNWxq0LDl6HFC5LDrZJbD6P4
99pptHv4Zy3MbdaIqPuHUYUJ3Ml0MsXY5EbHedZWoLyXNph3TSSd0EUtnKH25APOOJXWAt4PGoFu
41P6LeL8SwH1Yl3MW6PDXt4UsGmephJie7buRJ7lNzsC1xg/ZKCXN+OxrDzemPZX5sy8DxeWmSdI
0Za5AOu3AUkv0emeIMZo50fTS39Ebu/0YMAcfbN0kkPs6q4YaFvzrQNa9Sk+1gH+H5zHiueqzDks
hKLVtR5M85g420P/6Gex6KdOmZ5uOyv9Z67XjOYb+hJUxJUxM+ZzLy6yPAQQOSe21jQ/2zxytHEW
bEHkRWardwuqI6DsB1DgiqQV9BlGgmzP8MG/7dZ9dg8FXE4vaXXbcHkBLQVibPUr0zvLBqR4JCjK
WUtgWYeQZLaZf5cVXtNy7V0HHJWGErSdCHj95bs+pHkZCXokAtgmbWJHOS47UEqAlaveD9vqmRde
rn6kM3OMY8ayPkCOFERxqj5vx2Q+SGp2ECpZceOs0d3bHrF+6M+sMS4x6KXZ9pawYAY4fNA20CTa
JKclsslxoHRTNnaVOFztoJXcB4V2IAIQtaBVozKPfFeKbZ1L4KkbZnVK7UocFDczBTz0Sj1m71pu
RIdSnmWOv6y5JIAOAOJQ5eer3qMRap04xxAR1Kt7qdFts+XxNq5EnWgF/2fBYt6cPI0WeZTRRNDK
9Eelit+ncr5foj5zQO/Z2HKXPrRG9X77I64uC2hpqtUCXlkW9tCZQjd1IchxyhCKJuqbSTgokZVz
hkwEdMsoEAOEy56zfhKsQgO9VbDMvjh2dgsGvLaqOZfgyjIouwCkAUAHrEEH4PKc5eZoanKHGEg0
htRGmRBXkxRzXGB1KWdGGH9PxLYv5EUHJYN16JrBJnXjhB3PDVbOMOYXASsX0R6m+LzLpcypNsWk
aIVTqStb4HtKB01Jt4hmbyHz5+2vv3KWgF8Cohy7g2EjFpFS9/XYQ9tZ80nV/iJdf49RmNpZuuEo
zv0DdAJl9x8M4kZEuArYLf66XFzUQOEoJC0MdsP3rFJOfdkYdqE1b0MMyMg4LS+3Da45BmWvhRIl
nW5ieYA1QeokpDkt+t+qHS+fsWpworgv32JeRnBc4HNRzlVc9cyFZIUZRCOUsaXqWzowm7oznsrH
ZS/tBF91i9+LQy/D2AMSOHHjl3mzeJAzebC4mjNr+Q/eS+DcKQcqKIwYB53rpRShD9wiz6r20bEJ
xt8KuGvabbrJnXBnbKPvg68c4h1YNQ8QXd3d3usVtg88pxgQR4kQ9FOAKl5+3Voqw1Gx2hbji9Od
OjkgZvu+7HKHFn9n13gpPPGYnmabYGCIFwatvUZQjqHIPwxSU/OMcSDl1CaHyADkmUoCCRlorTwg
Mklfwx2lVFieiwnvES/9Wjuu52aZNYMQaS5JBrNV99Zoz5b0sxcl29Q4ddOVx8HA1QaWSgt8MFd9
ZiEc+6GUIwg2SAdJIj+1aiMQkJ7XzzjDu1njEcStnZtze8xugtUxK6VCEf1hOlLB5Xz6ddtZeAaY
feuHSBdzdRH9clLsWnkcoHx+28JaYoybDUJr6M1TkTAmKbEISN+aAuQIozO5MiTCIGxhZl6+NRyq
Nqn9Ig9q6I47bhGA/vbLGwESRjRlhawQaKTY8YK2E0cSWhpBYCRCXRXUmN1OmFBWXDzikRNvlPfa
Bb9IRDDlQqcMgZK89Hwi1d3cFNnip6oXNpmrUDJWQ3JIFHG29PqjwSfQxkZnB4gc7O2lpTpMAalo
6iZIljl5WSbReCwzo+ZUgVfWA54QcI1jWFJUroCF6TClvTXmTdAZtT/rzQmzTwcpjV7EOeFAHa6f
dDpdSDtVqLyhGcE8thFpQdJRyHUgCIMrda/GXNiC/PeQQrpXqg6eHtgAEOBy2xRBykmbxYufW+p9
1pReJGGMfEm5gGH6pRnHQ74E3Av9SChMMp5gavVMGgX9h6qLvbL5VBZUfmVyp5DfMcYy5gYyL1bj
Uvgp56yteMaFZcYz9HFsRAtBio9K6ehNwF27mCVwoTYku8QX3QZlRS6tzPWliFk41Icw8gKalatq
Ou17j7pc1xiVGGS3exq39TY7LYZt3nWevJHd5qF5Tp+lX3zu4zXHAW8WpUEBZSDqwZeftG6rSunG
Lg2AGXHn8WTGz/HESx/XNvXcCPOeY/oQE/KamAZWVD6anfEgL3/f18EWnq2DKc1OhdTGDS7KoBm+
6dCganPwRqecHIC3DiZC6qa6Q1OkqoN5IMhj0BBO72/739qVcb4M5hzrc1iBOa9Pg7L4lITRkcNf
ugLpQp1zX6y8KRf7xSIEcimUojKByy3B6ImetLMMuzv2qa15A3RxiFdtyTMwlrz+71eedHG0gWeD
/AfF1CFVuzraywLKdqMUDT/eL5tmL3vjFtWEYwOSu/IufdQ3xJuP4SPXLn0kGbtUMAGpFW5iwO8Z
B1GiUJGS0iqglyA6sqM71nt4T/XrTXt8wqfkkT1fo6Ip+OzMIOMsdZ0Kk5FVGB9265f0U3GlY7Sr
fy5usUF9AUxVlQ4GDuh5IKp2my1v/Or6CzP2GVda6jYcjR7KR/FdCkkZFWz0/a8EFPjb8G5AGr4J
j6po1+/W020Xvg5gLwwrLJQwMYDqxoR9ETQSyBCAcPX7H5CnSL8WPUgnDWVUftJwlQJSq5SpCmwZ
wFCwQZKc53ECBHcRLEZ4PybLU0eMd1PufwtEWbb5HHKfiqur88siUiWUUaAXx5KrhODwHEp9Nk5q
rWxMod9PRnM3GvNJEsRPuZQeCwF8AoPxZGTTQ6fobo0yT6tmH+WyfK8b45Gz71fRGv09gHvTwSeM
TLCY77IDPWq4wOGsb6CtBxwr8Qb0SquX8lP5BTSbx7F39Wox9uhteVZ5zMcpT7VkpCwKswd17cJe
3sPODZ8kH/yiyFRyNz3Mr/2rVQFH6t62fnUVwzgCUoqUobVVdqSob7WZWJjVgJzyMUoM6GzxJrxW
/ZgaoFmRSGH0l+sTWwtcnF1oflXHh33xbXrV7+f7ZJ/6Cub+Ae0oO5sXc6+ti1JZSxAgNPSrrree
IJUwsroIjK65i0zNrbSCs3XXvT3s3bkN+hvOPlw/Y2IDYxAGwAn6YXzUXqlwroEbqfDr+/gh/fVP
i6IEA5Sm67oUlIdmGI/QBPb1PEJ1E1peKQ/ys7JvwIngnwdMFCpaVxF9QaKpmdPeJ1pkm0Lq9Wqx
ue1yV28zRMnB4mxhLBlliSs+CKImY59NMXhGlwxc47U7JdpRjBqviBpOLWZlNZioQDEGfKaYx/8q
kJx9obitcMMRffJrQhyjBjNP/nZ7MWsWoGODIADOjSeXySllZSyaKTJIsIiFE8l3gvr9toHrIgq2
69wC42VJpmAAqIzzIPqpHorQXjbgFTjNTgZSr9j9sAa3MZ16L/1Uj/xO/crdfGGcCWtLo0qTKhQn
H0hIW8qfMDlkmzonHFx5ci6MMBfEoECwEKzhkq+Xy/sggqksAe9P9iCSHxHhOfjKbQt+e4g6oMqJ
3JXFckRZA9SS3opQBlU8TOe9LwZ5Q7v8FQ2GHYDumt2Jwrfb33BtF89tMk6izhpGNyc4iVYvv7Ve
PPZxb9lpmZJ/8PdzQ4yvzEUcjnMed4GWh1tBmO4lo3dvr2Xt9J6bYDyiHSp1hio5CUB4clrSbaVC
XFAbvjUGp4e8drLODTFeMfdp03Q1DEn6O1iDnWhseUnqui9YCKNRRkNpholl67juBSUuRKBspM2I
85Rv5dTOn5uAYkP6jQYQwy4PTIjIV7bESVHW1/fHOP1xZ3dTnszySKhxvb/rxhSadDxBmrXQFb7+
xwQTurYzmUeSwYS8VUFgL+0aSAAhG99FJ+tEZbBAQDVXBxpXeLe9ZN3j/7PMlqAaTe3HqIbHNyak
CUfViOyp6Pddwq0x07PD5CPna7y64ptiSQW9nPyE2Cpq7eWP6DDeT4d6wLejSi08aXLe0mj4ePbd
5Fzo5ShuoDkdYSgM2tanfm4eK4NHY86zw1waY6TXZrvg44n9c6m17qh+LMPIOc2rTgi0Dqp3UC2U
WPKzbo57SY5wyECJ4/YT2Ar0v9Z3xPsF2qz/TDDnuIox/DvJ9eSb5BeoR+1ifFbJ0z+425kN5iDn
ROoWkCJMfotJKEMnthR3h4qnIbkW8F0shTmyiponqYb3IpAfpNZbGjfHnSF4tbuMbtbuqGRssuE1
FK77SRAkEyHwiVhJoaK/zOKqqBZ6grYvMAPKpm7tZa/tpNcQecmP/tnaSNC7oYmwblvb/PN58HPQ
UZqSU6s7Hs39SiyC+XHMEOkQKDcsNFgvfV8vULfRY23wJ8kuf4sHpQTIhrgkAMe4eTd+VLVjNHa8
G7aUbLhy/6H6cPEDWPKQ2oSqiLig3ALSVE8DaXTsCk4LSlUIiG37HQ/Zc308qDkLzksnCq543MW4
1quigrkEFAvG9NkRXnf3+pTjnwblPlhX0Ay/mi6XG60RhrQYfDX/PcV3akbsnqtMtlJDgRUJZIN4
40AMzx7zUC1KK4oFwZ8dfZvr9vT2Q0ZFFsK4hTMPOw1kdkB6PoiiLe70xf1/oO9bXefZL2BuAXkx
xTFK8QuA3PsQgqy1Y/CkmRBIa4gdP9Z7DeRY/5Baw08BPETKBBbn6x4gMIRDWcOquu3bDWnBhKv/
ar5NO1o3moHGn+1233+2la39akCAfvtWWjsuKEQDIkWn7vQr2BIUcXC3WiE1r2wyIE9/1M9ZbffP
AnQAlMN4F+/MHTnkgbCXAJHhBINfYKLLpxEN6D/mWU5+IoHwtIecIgUblaDc8/KXDjyyXWEP3zAy
50iPC6UjRhnJ2Kd2GJ4kB1Xz03jk/ZKVEsDlL2G6AUpRklSiX59CUqsNnbB0o+fXZC9sgarPbLAa
cG1eBwaXNpl3utAxg15Q2sbWi+9bf9pn3vKabSdn8ubBEY8xrxTMM8g82OZQidBqwdcOT7Onwrvz
kwWpIIwO2Ij4+V3F6+j1coH08joLRNRSKsGThk0l4GnFlkrvYNqI4p3w+DGhnal4C7Kot8wFxDje
LDxI3jViHLQ9595FT/yZee3/kPZlO3LjyrZfJEDz8Copp6pKZQ22y/aL4Kk1UiM18evvYp3bd2dS
QvJ4X/RLAwU4kmIwGIxYsVbXj3hyY7nMQ0sTgg+H5rECn/+esxBitFDWa9zIZm8NCiHESoe+6zBd
HVnV8FRXczCCQz+tm7Af4UHstUS3fYnS8tkDQzPi6KQngK40Qcv2aSabaN+IZyjC6NC6Qu19zRqL
HAMQs2qsL7Z6yM2fnVX7819DzPgXvrIhLJhCImFoC3gwZdCy019GKZXCWhoYJkwkTkD7oDG+aq1S
JwOLYwMf6ndzWH0jr8kRfGbkBS2mV5/6NqbJv7mnYT+Fuk/ArJ0CJgKi6wI5PZDsUtDG+qsCHIl6
JKBHwALhR936FArP9TjWpXbWY2MJ3BHFSDyTfsyVTO5ofbHDkMF5mgAZXCNj7D7rPKI0SgQC6odJ
K/ezTD9AZkHI2sAlE2d6DAtGhQFY04lBUkuZJMRvGsFYD262Ld2hxMoUpcwUeL1TA1psloMPOWXZ
O3nDClIUlAUhPIQymgh+b3uMiMZKrZ4NtQNxQ+IUfu7I4NsbWw8jaDqAQRW1d3EC2tBzxSvjRT2b
AzktlbovEpBI5f3u/p28tRZUBDlsmeOixHo3Uj1QJADHdp7ZM7W/QEVCsiUbYQqMN1cWhFPbVwkt
ysn08OjmFTt6QmPuOH/ICZsecvTppB+VUKZvssZ6gXgJmSoQJlCiQjFfeJtkHSuNmUwgxN/ZB3Ak
h+6Dafk93gVAwYOGrv1DkeeR02z71gG4kzFUTn897YXfYEJAijcT8EvE8QxKZgW82SUUQMwqVJrC
H62X+9u35SUeIhZHaKP3KCLaGCqFIFzM1HNpxO+mOXzFXDHASN7wet/OlpugQI3ZV1AxIUYKCcvM
xlhvXbgJhgRDyH36nZpIPHGNBcfXQtUY+A/OXmSKfFmx2mC7NIYJBQyzaGEbJBZ/zIRIyQ4AxCZv
spfk5se7MsgXfXVjz8tc952XWud59Op9leVgv43NPpiVWsbku57UERbHf8uVLaYssZuDEexsn5un
4QtoaTFvVRzqP91xfFj21j+Qlz+QN1veoN7YOvi/Y0GowQRtj4h56aylG+kIJyxP6q5Twqp96OvA
DU1/3lmBl5wSNVShAHS87zE6v5tus20OTQKzDLrxIDQUG6edrpY56XUGjZggPsP4gWJfzWD5XF3q
g/2svU7P2VP85n3XAiuw35H2er/v/4aNPPv2Nwg77LSO12aZQqPyybvMYfONq2M4O7qbf1gPXBvj
f4Gz5BfZat0m0hSQ9qvOOoWw68oYuOwPJ79WvrosQFOqBA2remIP1sMQ+8aPet/hWSHz542dRrDD
4/mDDRPXxq2PAeKW6SU4Dc9ggvhtm83RrTzJAPe2CURUYNbRFBYp2ZpYgV78aKtnRdOCoip9r5UJ
+/H7YPX9wJaI+V/Oginiu0daTo2SxtAO7OPQzH8ZkDO1E+jvGJI2y/q9wFk80YBFTxQT2yIvi9ZM
QKu0Bg7GcDKdInCWV6N71+zar7z5UKp/i453QdIPGkBOVIpGiwil68C7yjDDoJ0V1v0cBu9sgKLS
V2aylzj9+gNyPkg+SsD5caFacesG9kxsaM1oGHI5MzRijbC5JC94ap76cHjSn8xjc44jWSt2HUt5
TQhAKSRfoAYTGV89hFE6DwXIqBeQr87IlFs/LWS98/XZurUiPCnH3AMUAZT6Udb8GiGxxZbmVwoW
AQUaibFX+Pe/5OaHvFqTED0ssx3qvrTsSC3Ut9xJdn2jg2eQ+UtlS7Kk9bnCwhCbAfrA3beisK0J
SxVPRdCI62zX2+mbFusSv9jaIVAToMUHrly8cIQbaDKzJRlTezkXRP/slGX3LZ/pYS5o/en+Z9ta
C6IDlsH5kw2xKDoOUD40B0s9tznY/3s7mkcqObpbO3NlQix7Wp0946noqeepKUK8kHZaAuaFpdnr
E5GsZiN/Ran+P8sReehyZ6CMl+vO6sEZUJaZggaa6nxOLTY+LlE9nP8o0pnwjSVCORW3J2/EcU7P
21Psgs3MiWeEwbaCsloPdts413zdnp8wIfXXrTc4xJUt4ZlJChTbU0V3wcCFson2Y+pe/tolYACj
hPiQeDWJIDlTL51GdTIncsnBSpwwqWWqGhuR4caCkO7PkCTJIbNWRHC4+KlLsvLBtRP7wNxZ/QZM
jHpQwfoqWdbaKPCGuOeR5KMYvqKEzqBUV2VgFLm4GdvZOWh3yehn1DqANGPnAvT4t1/RskAZZELF
DYq3K3T5TCcT0hPuGOXtNw/KW93r/X9/HSFQvkHSgjCEbHHFt0pI0unANgxRmjCfdpgjXzSfEhna
eyM+3GyV0DSBaLpdK+mACz7Rgtl9ixMZP8VG7gmHBu8u6I6QeNriq1a1E6XU49FGzlu/Trv6ESJU
/ZFLv+lBGvTnsgnjkxM4B3s/fHUOZur/L0Q9OZj8NpHhPwL/oUUFPhMxASZKlldTR5wI6tSvdkyX
k+ku7WNjajtFia3QafriUmgT841xoaFJkOTc31D+Jde/wPmQ9wDFnYgkZJBxammKDAcX2J8kfSco
PPtxQUKj6XzNqEJMuvf+NMgKJBuZFfwUtNScX4+PPN3GrqUdeghvDm409O2lrYvQwV2dNEugMKDs
vfqHVdWn+0uVmBRvBChOK5m7pE7UommIsR9HfTBjaA23Axm+tZju3OnpAtR92+Qy/tVNf/7PasUL
YkhHDAPWgL2lHjvqwzmtZAyCG7VluBImIyCnw0lQxJanCw5jUjFASvJTYftcQtEOp33zw3vgg3Oy
Ps3m1QPaChX0FZYFc7fb1yX6EA/ILSNO/WhRZd8b6IGpv4d5kTjoOuJgXShwQhIaNK+rAOqp5rg0
vWJHS5/5M4Q2K/WlLKvjfd/YXA8o/vhQNApBIqyFxXPhsRK+QWr98+AawdKRoK1QKKF1JmGe2loR
F7WFXjgSuhWAoNZx5DINGapaJD6AESd7GvcdW8L7S9qoJ3yEFki/YpoFMVs4YmwZeqc10uU8Bd6l
tf3kFV7hA8lSByX1Hahq41FzLA/gGVSpr/z9KrmcJlJ9lA0tuMqthzRtP9cQ4ZjPk20/xaVLfCtf
IHHJhm/317nxOS2o9eCZ5li4kMSJybKa7LkYscxRC7OBPekKdLM9mV7hhyK2EChBagy9IDSF4Sci
ib4ya6zoAP09G61btbukA5siGPvt3PEHh1nZISYa+dFWlvGAih5iWDqQ5iUZl2r6BE8Y9Yexz/t3
HVQv6GqyGnKutFN7a0dNRk/9MCfJK+1Z+i1xZuB/sgJE0DobMNrb5MYIpCdSlccKzwLDp42lQRKH
gM5/p842ccPK7WLLh5gKXSBCS4c/Y+5AkDJjJjrXYEzqpz3tNQr137xM9VeHFGB+18EAGvZtxX52
eQb8qZ9OvWl9aoz5dbEaE7UnyKJ7vk2rLIrJoufBnCqg3DK0nvh651TWyRrzdty5NqH0kDlmXB3u
7+06biLdQEHRQ9EPM0IWz66uSmJO1qaYckRSOKLdSew+LEwZPmJ98jESCrgkn6XmeB7+9ysTlbYQ
JXXoEOnFP2B6B7D6e+yMIUllpZe1n94aEtaiJHZBoe0wRK4Lir68C0jbo06a/PUz0UJhCfUDaNJg
nEc8d32iVp5e6sZZUZCox1+ZI3kJbKwDdB+AB7ucHw26k7cfrPDq3IT2nREly0VT31ozDaZesogN
GADG7zCFjFxTA9ubuCtLpmekXgwNwgjtEHp5+yU2uv2k6ok/euqPxtAuZWIrgW2Vpt+MmK7FFmcB
6SAhk1ra24Sn+DyV3xVmP4xtdmrKBcWouSxkP3QjqbgOC+IwU+s0ZF4gs4322zvrOkSedy99a5Nz
7j5ANh1ybOe4f9KHSzVY+OnsPA+ln80kbKof1Mv9zvj6t0eGDy4CXo0UHSL14vZQw6QLBT44ytPq
05gVh9JKZcnz+lFza0O4/WcthTRCp2mRa4y+ByZZ1Ul31ItU9g9xZW+B9QGFMYhw4BUFlkFwWd36
m2F0GMdUei1KCsD3lTmZgm4qFr9QlAvD4J1kR9chBxcz5nhQZkEytaJebU2UFu0esrHKWP5piZ34
idXLEMHrM3RrRFhTa3fz2HVQv10wlTBCk6Jyy3AcZI21rU/Hq/rQfEE+gefn7afToE+FKl+FTzcr
/lQqAK82gaJYgVlJcuuNMjpWBL5zKAcDKL5iq3dyq881BajIrANUygZ0lr71Z6r6yUE5F2xvYKov
3ul/DXi+tco38yp4l3apJRBZLS9Dn7wz6MIpbJD4A89Tbu99mECCi/cueiQoYN6aIGmutU0DxpKE
LsdRI+c2gVxk65hB0ntJUHvtozlAcX5skliS+q5jy61p4Wpy6yVL5wLUbU5mHcbe+qdHky+oczuq
4wb0oYPyk5Sz7LxtHoCrBQv3VGFT5DnoH0S2ys4VWBj61PtyP0ZtxY/rb8oXfrVtYKKv7BGvisgd
UwjLt9MzGYY3kmqfUF840yqWuMnmOeCHGf14G6micA6KstTmIsGSkOcA2/Jix+D3Kzl37q/7C9v8
dngpoozPBZLFZ1Hc1V6cIEnD8IwZ5bN3gkjbj/smNp0C3CCYPEPHDof69ttpaBKgHm1qUQVVBtz2
OGHM+1FnaoOa8/xDUUHtPszk9b7VzS94ZVUIWBDOLr0EdelIzd7buQ4M9QX6eoFmvd+3o/Gfvzpu
V4aE7AKodIw1IspELKn3/dA8QrbLCEqlPRgQBxuKPJzG9JSayJMJlbRftheJAS6MckLzwhLc0tYX
s6wqpkUj08Jumv0KpY98icGrLKOY3bwA8DL615TwOuoLozSp1WmRRQ1wdyzjU5vMhV/nWnj/g26t
CVNWqLGA0UnH9XnrLs6UDUrbYFDIY9Uno2wtH/f2DvrI31OzkpU5NvrznJvhP9aEeFzQfLEZw+5h
WEcPutb5ZY7G21w1X6rBfWta5Xlm9mNpVTuN5ZdmAU1EauWtP4/t2/11b51EF90m1+QqvFACul33
6KgFK8xFi5rZeqIeEFojqz7ft7F1FK9tCJsIYpQ6r+dcj/TB+zUuKIYWDjsZdnyM4+V7gZwGKM3e
k1xIkpWJAQAP+nokXoyjWFu/rX4Ml86ULGzrzuNzp2hOAwC9Gj9lU5kxfVHgna2X+mjhHNu2OGaW
1fpFaX8eWP3dXbLXqWGysuDWzYBDARCJgzH9lZ69o3mphg4UblsCwIEz2RfNoUFRZE5odaTYQ4d4
d38TNwpn8Nkrk4Kn1LQn8wgoeLTM5Ssrlmczp5E1ND/AFEf8om4POUAngYVnoo/i7CtkBPfzYMkq
91sR4fpnCM6UVpbWqvWIlat96efuXPpNW7y47XK6v+DNiACkER+zRSAVyf8mr9MJxdIuLpQg6iqw
Cp/OfaDP3uG/MeSgpw3uWWTw/Idc3fJLMqCeYUy4qeokKLXioaqiufOCNI0lQW5jygR7CN2Uf01x
t7oyZVmDYac5Hj1duATLjuPkkwcPpFmVrwXusTm0x/tr29wtbBdYU0DFtpr59brK0eiQaZGRWJ/t
BUNbJTQnqCa5drfN8E3SUHnCg/h2XaCvY0mr4+2D4idUhB6hDhyiCSz5fJtxDGv414pwuYMpwi6X
Ea436Xbsq6naQ9ye/nYHCHhMNPZT3SM+ON4lIXpzcYgu4CQG1GFF2G3oTTLZDK+TwnSLQDHYo5Hm
T6SoZEdr0+OvDAlHC7QpNioHuAuqiXyZDeNrY05vVgcOVi2W3oHbq0L1BWSNLhBdgterepkzRA8t
cqpB8Ycp/T176evY18/3PXB7Uf+xI7h8lqoZIIM4XUPaREnHUp/Q/JwNzqFvvG/3bW3f62DI+ndR
Qox0pnwkAEtq6NOrzoWU1h9kYItvs4IELutfa33uQvhvFWT6fAHxmYk2ymjusgpJTVvLtIw2r8Cr
nyNsKLG91kkaHAs0lzBx/3vGmPr9FW8eCeD+8FzgelPiiCSatIqu1ciyi9aIusrDCIaCQlTuWmnA
HChlT1mh+CgBy0LZlvvwGxc4RwCUVz193RxNtyQ8B0Wqmzq/3DE7aZlsyH8zYF6bEdJsjc1mbFSY
kB+Kh+JLcyK7+GR+qhbfvZS2bwS5X0jxtlu7hrcRHtFAsKBuKOxa0bX1MPGp/Ml+G7unPrckm7Zp
AHUbBxnJRje1sJuewdmQGTVfCuOR2DKv2P5sBqiqoLq80bWsmoxkJsUSqqcckfKH+4ej9kATrwMp
aexi188fZCjJjZQIIHLPAnqXq9KvGtUZ1YvWmTBg7RUXBwfe67NPuZU/ofz/qg5xJfmKW4tE4sUl
KBDA0NwTfCOtR0VDascgLzO4AVGPyVE7psCx2ArGu3fKQ7lL3mT4ko9sQHj43VgVHiql4tVGDHYm
kDOBirz5RI7khdN/Wzv1F8NQ+SsNsr3t+K3k0bdx4G7scqe6Sh3q0nYnpe+7izVU8b4x6w4c8pYO
kbdSxuKxaQoah3hdAgUHP701VWZxSmYXSyTtn3pU/cZ9T5vP9wPX9ne8MiKE6n5pNGv2MANN9xgG
CFnYvaGdTd/HOMhO6Wvs12H+kn+upQ3ojQvpQ8Hx39UJx5uipOOmFhgb+eSe04SmHeB19zFlu4SB
0vr2kX4mLkAW91e8ceqv7YrgZcfowM1UoAbooltrxc9EloRJFiZiZhU3b6d5Bv1F6tp7QwehUYmU
ciTfp7g53V+LxENM4eglakYLxuuZnQZ1Q8KeWKx8oan59b4Z2ScTztqkOA21Uzii56Fy2aFP7EP/
/PX/z4hwsCbPmWmbNjBC+ksbk1/TsLzcNyHbGf45r86u54AmpJmwDh2KVAX4Jozzor5XqSyBXGsq
YeqFq5P+X982+Q+5MsQA4dJL5cO3k6P9h5MWmSDkNX7oj7KB8Y3MwwIkHnEe2Are0L41VWa6WxcZ
YZFm/gYztl9PCdQmcGyhWKY7h6X79vffkL/0bbD+gNpFZC9SyqJ3jXjoLi7K51qRsMPomhMqzHPl
14n66b61DQd3ND4eAjJ/XDEiJsGBglim5kZx0Zae/VBKOwQ3EwiVLSYjrdl611+b+qg0Xu2Z5sW0
VCFvcdEP9KT8hK5FACz6C1fNKT/LmrsbJ4qnNRiZtpG8oWd9u2uUEi+dTQrCgUGhQZPUb6yWoog2
l4TsA1PRmMODZrbgG0mj08SYYIVCbEsL+6AOvFcz9A71fnmUCSGst8oBOxNgN6Cb4ppAgjHPnqvZ
aOslisHR7uXWUSn/GetFEr031nRrhp+Hq20aCBvyzO1RcrkUEGLDVGxx0F6UFOO4oIaQEp6uN+rW
nHBLWfZoGJVeLFHhvTOLPQ6Oebjv4hIL4psdh7oyrb5aIi8mANbX/X5RbSm4Zx36btYhPlDAS+wV
lQXCYv0ABrpXZ58/T4f41DwC1/Ere3b35UN1lnE78C2/zdGAj+Vs0DjAmFoRaf6mRhvSgmTW2aXx
k1vp52qajxCFdgNHqdOgURpZPXDrY15b5H+/8g7XSecaBWzz7Ni1ofk9kImWX6ulLYmC67TJ47MQ
nBZHRxUJYN9bQ9pALW8uVYwNfFHeupPxBDmvl/gTw7x/Hg2n+DF96N9VSV/qo/p+80Fh1cPR4rMs
wLeIYI1Jscy+o5kVuWf3wLW2alCGNbvsMB8LjLVxdpQiLAP7UX8sD8CVP87fyoNsLmP1jfmPwA2A
IUFcA3h33i49zWqoz1b4Ed7yNtJnjUoGgviRWi3y6t8XAsm0oFmmLm7y7E7x3l0+e9nyrJpJ4CoH
3YE4nNqd3I5KquSr8yEsSggr6kCzXi8KKwK1fFBocWAOP+O5P2I0SbKJW3ES24emGwqQQPQJnqN3
XWZbDfjewKw96p8TwLsSW5LoyGwIFTo2aVlp86hlKD+powZqE6qyI7ByAzj/9TqE3LNgse40INSO
CgeTqEkSzJTt/j40XpsQ8k5QrfQzowiNNXV8u+zAzdlIou/mlwLVLmjQoKCAa+vWmTWXZC2w3Rih
zL87GNxVG0xNgtXgv1jIlRXhW1UxciSX1faZ9X2YpP9oeib5VBslNwdnBnJ0UCpAYiFCw1uTjG1h
tlBog8Le3MbD3jHYqV3UIigNEmV98tWYe3b0Kv2SEu9QVHV6spPqMNBCppywOkxQcEMegBI0YDho
IwqX5pIoXd6qKjiMoJzr/GPGf2or9Z1SJjew4YIf002oBYMdcjXeSzVdaanXjwCFA4yPAhumyPb3
d27DP3SMy0CqFChO/B//+9WF4nS13iZ2R6Nsdr6wMWkDY3Q8kFyOf39kDUQDhHfsIK933RoiVYmC
qWr2ESgMJhoyjCA1YQaG4N9gyk1lPO4bX87AewGcOSCnwCyBEGONzKMGeNVGJB3Un7shGLMv9z/c
+l2CSV2ULSAoAFAhsNi36+lsxx49rbPOeV/udJX5lQ0lEK8N1AEDCyCMxwyUpDSzkW5cmxQ7neZc
taxKuzGq7dzzM9IbALeCsMXzFtXXEpMc5ryVYaY2HORDkhEVNwPAM/GF4moVULntMkSAnT4VhvKW
ZO3BIp2M+mbbDr6phT7weky2K+MSFzJmrkGnsbOXTwt9jll9VoeuDbBASJ2Z5dFUAN43XuqiDeZ4
/t1O6bLDay1IVNlI7dbPATWNaoGPH69AMW7qs5YzN9Ow7PLBWP6U7RdcAf59F9rYTz47pEMmgpPn
iXwLM0sIOuUA2buAaY+WO/kk75xd6bXPIPqY9xAyklhcp3WAQOp42PJBQz49KRz3Sk3wvM2HISJM
bVyoLhuq8rUn7fgr0WP95zgsIL/pRtMsgtqtLf3RMKE9HdaEj9OxPGbqITNSF2Q5bpKoby7t0y8u
RS/gS7JAgEryc7c+kAHpWghq4ButTnGPF8PsNNMQYU7nElcNyKUUAiFIq36snfaxB6u75CLbiOzm
tUUhTRqA6u61PsO2syPzymM8vrtKFyqL7DkuMySEj95okmXyXBpVJA+I1oBmiEBMYwid6sd9L9u6
OaEB5+IhztVPVpMwHdGY2nd4Gqk9BNKz9mhgKIVm2sHJoSGT6Y/Z/MVdyEWj1tEmyLOrKZw8GW5w
o2YEt8Newv2AJlqN2mutjYGAAoWcsuvDlI6XPtEwy/1qTtXBrPW9Nl5ywDEpqUJKk/D+R9jyJAAo
cBeAlx7UCkIa1CwgD4PurHnuIfKH4kelHFz7aJvzrktliNmN0IHBTczSYTJig2wxrg0bXUHwX2MM
yKx032AsmNVpd39FW1YszriJeX/A2j/mM64u7t6iGUuXZol0uw8KpTpXdv5Qu+TvzWAqmL/JuOLR
ilOHqDT2kinWIwxTGX65NGd9KTXfdFuZm25c2TeW+Im5WlBOG6Cx0CbDwFb/AxQQ41uGsmL5PgdT
GOu+iWwhlDG8bZxCGzcO0iswRiFF5b/pymZRAC++TKNx7mZzV40YDMqLwOt/QV9wf3+7tlZ3bYlv
55UlBd3bxqKdeZ7AW5j1X+xBRsO/4RAYQrBAn4G5DbzbBQvqNE/mkjEaIQlWR/cFGs4+/PBvRcNc
58aKsEtKO/cpI64ezZnip5hJruyvdvFzRqUjR1s2nZa/d8Abg/xkX304c8gSkMnrNLLnXZ12Qau9
d8rh/uZsuMGNDSHq13NvZE0HJy9YXftmr59jA8o7cZlemiaTZHGbxtDBBGE09OxWupIoGJFmGm34
uQ4yG+VP7w17sz9YqUzqZyND5WX6/2dI2KrUAWmu088GJv4HTAoscx7vY91U9lmSJQFNSg9gQ6Kb
+0UHJ9f9L7pyRqHcIFxvBmpgOtFyC6xi/xD9tzLVwNHs79vY+JB4tfDpM5SaMR0j7BoZRuBKOlwo
Ge61PjFDRZuDjNi7WX+7b2nj8GLCB/M9OkIFn7649cFGKUmpauMQxWry4FT2Wff+HueAxAzD75ir
x+MWJe1bE57R2oArF0PUMAqmGPKou78Vq80kGdVmMnBtR1iKVTjWxDyDXOLz8MXZs6MdjkH/xHZJ
0IGNT1ZLW/kBzzevliX4YD3ObpwnFf9yDx59YUnjz8yVLGpze66MCCGiNjKn7dRyiFpDOXhF/RZL
5aY2fe3KhOBrqRPrRTl0Q5Qt0M+piknbdeawYwpJ9iyeXu/721YTALREOEMmRjnRQhWOD2rKtVuo
o3nm/E8wCjSKs3MO0D37PslpTvm/dlOQREy/siZ2jDFpObdJDzwYZ0TmXNAOUtI6oD+h36GfklP2
ydxzsbU46pKj8TxXkmCxvVyQCkOdW8NFKNKYUcdKEsv4WG51wki/BxmU0TcO01M/gGZAqse0tWA8
fzCuh44ili54pVYtWdKYiR6lT8kXji59hoL9DiploX2qjvNDGo1f0iO+9oOcxnit9A4+Iz4U9JGO
G3hh3p70pqgwc+1OSEV3JDKD7i0DBDQg3/Gxx1N/IEF35Hqu+a76bAXuTwNMe11QX6wfTZCERHIZ
bZxPDBOCeAABFLUFcaBUpVbpZNlinuMO4NAqDadh8hPMvkoc2li72I0d4fwoC4XcOuYJzvlTEk07
dKQHwGxZSMpA3cc+/T7oO09mdSMu3BgVTpHSxv08a3CrabHwaPxWVzLhqa3PZ4D+ExULdCBRIbnd
y2zOMlbOyBem6rlQs5BlRUhyWWa3EXygwgmtVhBv68jwhPjWUz1FtSNXIzZVwdxBRsVK08LXC/25
Guaf97dqa0l4TmMWH94AVJfw0XQ7LybMTVhnMryCZ/O4LL8V1of3jWykJiBU0lE7RQEErVvhtkO3
owD7jMWilpEnjRaZX2TxLlVLI5gWTcFsgvoD2sv7+1Y3kFygEjNsFAUhecuZxG+3q0yNarETrK34
EpNdyjjx/R7Tx2iJ6F+1QLP3OvSUZY3jre3j0tsoGfNpq4+azFUG6xFSz0Qpu6hMxoM1opGg/xgQ
5WKaHyULXG+ei8UhuoCeDVhbccojMcdcIxiCiup/zIdlBxX73f+w2+u/kmcoZmLkUJF81PXqbk2K
39SKSZPTxISERYA64SUBTW0fk9dWlkpsGrLwoEYDwEURQb/dvMSaSdEyvKA6kMcqNjn09SdPG4IW
xCz3P+M6bmBJV5aEU00y6nR252rn2QS/e6r5Y/b7v7CABhkIZqAJsBqixDxVlZTqAAG+3g3sPg7U
OJMcsU1XgNQDL5+5EDLln/PK6yw2MWqjYBy1NAti9rVXQJKfSV6DH6CH29QBnwrVAUAjgWBBtfTW
SgpUh2I4tX5WH7JjGZLPfWCAhjQO9cYHUDeggU1RCQfIzZPwaWxtEihiAZ3FexedLf73q/UltMUA
xACOMVOj9AjSOYP4wL90r/d3auszIuqCWxU16XUJEiw8etGUVgt8RB+w9KfXTnttOt03suHamMqF
ep6L+gZISoTb0WNTDcplfMW0pM5xMlDjhCjh8zSBebxvJb63sSLUB8DBDGgOV/7mf7/6cCgnjc2Y
qHE0Vf2pmHnjqmG/Wrf5dX9RGxt0Y0dwwAx8J2RR2BwlKbSBAa0Fsg7psuSsbgxIAjyF28pCZwlk
u2LIq82um5tsqKLeI2rxoOapsfiQCyyKY1nP7fvU22Z3KfW2bc9G4nXF0SJF352ywYuN/f0l84v4
5jR8vHrBOIaMHSMcIgEdRLPttjKV5NmszUBTizdtqY8Qsw6rNHlJyuGf++ZWOymYEw6fFqvVUHZ1
+mwuXTCz2G/d2J9yW3LIV2YwCgOxaXQNeIl01TPI46YoR4hZRwSzUl87kqnH2cqGT9DcLCTp6IbP
AHfB6WtAbrJG+9vG4pbdwNi5L7EaEMo4nUyBZ8MEntio9SH34NLmwn2lT0alxg2YyHOItalO9zIR
2Qdbm8DGYNYFkCD4AYasb09YtrTlosTgIVwsv1iSg1V0EkfjZ+fG0VCwBFGpyh9MDhdkubVgVrRb
bH1oogLCh0pgmBkeSksDgvXA9Frl62JUpiY7abxGvjYK8ilEXSSHYpTKAEzM3PajQEtP6pmDPmeo
3tPX7iBT7N3I1EA3gSoICDvQGlsBgTqT5ZW5fLwIge7Y9b5eB/HJC7wX/SnbD4/jZxlseuOTgvgO
A/EY6tEB8hc2jQJ2VHZEVaPMIIFJB18leeRqP9WC7u4f2w33MKF7hO6ADhYhR7yZtb5VszH1tHNR
qo5PtA7qd0t5uG9kfWgxIWGaID20VMAVRZB2j7PpuOmyRF1pTofE6BqfDBQgXUc2O7OyxDv6KDyD
lIifKPFAQXGz6VLWpM8qNY9dQs6VWrwOuuQ2WW0PrKB7hPcCHANvE8Hj+7aj3VCUybPRFGkYj/Me
3OMQYKyfOl1yG6+dD7aQmGEMD5EPx1ewVVNMgpfQRom6r94l/Vbt56P6bX7RL8Wn3M93E/WL9/u7
ta6AwCSuZCSEBr7hCnM2JrZO3dFcwMjg424iPhR2yGH4ZfuxXyRhc5ABJLYWyQkg4CE6sIuquG0l
yi1N7NYpNLHdAwvtAPRI9JLs7NA6pI8uui37v87g8QBCwwq9CQyQIXoJTTjQksWpsxTppe0Xf8Ec
fOkFdkMDbZCcsA1nwbA0YuQH9ydy+dvwWI9F5eZ96l7ycvR181umkj1NqodqlBj6OKs3MRFJB9J4
zAXhwQUQiOAqiVnEhVHoFmCS2lf3oTj2n/PK159Rab8Uz8sTZrX3OSaFJBi7VQgB4ASD6CAKhpoG
Vx+5XWC8sDoBlZ0VUe/QQtEPEtehxCNX0Z5jWjBFrOMgoP8u5tdQxOr7gVLobC1VmKCy3tRLwFz2
wCwcudJvCYTAYmU/6sZ+huC0xDxfwe2H5TAvjlpD5x8ZgbhC12qKprL7yLg0J3OnvS+5P79oD0Cv
Bc2f/pjITiDfqXsG+Se/SosXs67rdloWYMnVoHqeP0GYjpcHskNyKrRw+ooOl+oXl/JPIiPiXbsr
1opnO3BRPOKIV08P1M3kJrN2wWV+SlFe1TLP76sfiltK8qsNS9g4XHHgd4XKhgiia/LFnKaEWRej
yT/1dfwaD+7B7vpDnIFjT7KF/MYUviiM4V2IEMNH0YXjnuadQZFqe1DP8n6hymp3+zHzoSkSWI/s
2D0WtV/+sJzQW/zqdbgk0u7uRlRFxoogAE5ZPA3wGrnd0ylWDPCcNd5lgmbdeBo+p6EXWAdtN3+W
6xxvRNRba8IrrrGzhbKunDDw1Y3+9KV9haoiDA6hmxz+RzlBFlHXcQA823j7QowGvL2rQjbqd5lq
d6V7GevhpbOaoMnLr5Jt3DgYOlgebZXPPkK+QPiImtt2c+zZFB9RDVio+fnePtUv7B1s3nv3ghfH
yXz3vtWytW3tnq47oCIG+xgAFWKhPEmo7VEob8Owi5GV4U8aUn/ap8f5j1yDYuNLAv4IDAAAIhgl
EYFRc5VMRaWYMxq+l6rpjk3ryYpz64iK9zaSWaSzmMBbCUFoVmqXEzOdy/8h7bp2I4eR7RcJUA6v
Cp1sSw5jT3gRPElZonL4+ns4uLvTzSaa13MfdrELA1NNqlgsVtU5h4qt1S8V6BhW8IAV9Kbd3/5o
nNXg5QHEPTQDET9ZscaMVFur15IZofaKd8E3xJbbBq4LP7Q5hX1CeYnmD2x8ruJ5m0and4C3KMI2
7H7iZT/v51dIuAXNcXmTKy+/S77UDyJ86nUHk7HMBOpJbaS5bzoTemPkKL+XiW/caYfhAIWSIFUP
qliylL6jmUB2joVgS+IpqZeuqiojXAbDH9KvVb3uszp57JzNJeVnvFGDol/cVrGCDqVsUxWRUvOO
AppGuI9tQKogOcY8TpxCyUzoiKY4CjN0AXEGfRtIYAtAp2wnQrVwdhglVmRowAEj3b4ate5lqBD2
EjD3/Wn1tC/WrrTBae6OPqQWnzI/iUTsyddPCEQYVNnAvIpIdp3ObHmmJFWTPJZ2P7ltMoESXkrf
GqgZ3XZbGoIvv+SlIcZ3jJVMpB2qLCpB0mi0/U6DqqWp/x7W2tXA1rpJH1apoBzKZ0tjUlGII0u1
bODdklZfc+thrRrBNXt9pYN8l3II4JqjxMZXBjYo0eUV3TvlhwHKHK+ytRqcu854Sg3IVN7eQY4r
4rybqPliYoojaxWrpIq3KpXD4g2uCFqZyZ284hMdHxBH5euhQQyl451MC73Wn4z38ga3SQ3CH3NK
IwWtL6ilhPNCjhbKTy5mBYOuVr5UNYSYpupBirUjtOQFq72+/BCq8VIHdR302K5066Zu1HvTbo1Q
f4IG1TtEMnc46c3eyT0HgKTVNw82nhj0tSQ6FNfaq1g7riLQpiB1QbeLyZ+aShqaRMMMjRahrOMp
hdelrryA7thvvDyKH3V/CrowNBIvL9zxpfwGUunlgXjlg+guvr5P0PLDAwe9F5BaXt0nikomQxpy
3PZtnnm5ut4leJ0IPJlrBHkw+laYTL4SqXaIXWraYpuR0znfQAn7aifO79vfkxNobAfNEJwY6Bdd
AfYw42xnag3gRp46ultOqEmnJH4eEvP1w4ZwQiBx4aANR6sJl37b2one6+NoYdh0dROnDLRK9drl
+bYVzo6h5oL5TwuM4jRXurSidKZWg2xJj5AZPvar9DBr2z+cd/r8ot8d2d/VCSjyWTHbPu7DaTf5
wzH1ytSVPBJoJ+zik/7hhy2iCsygBAwhRzRDLlfUG9pWNnreh+346gD2b314VsjRwP+KrjNtGVBF
5UsD5TAoTrJVRiTN8pualV8kVX65/VU4DwHYAPkjVQSBfJzFhOS6bY0ptYkdEr88dvflI72vKUIe
ZDmaV/niMatrR8D4KkSK8H2AHQRv1eWqbAkzhQNoOqK1nDE+jfkWTy1mEYHZ9elBG/HP10FOThHy
l1aUzaoLwBTi0Mh0aGKYfpaNbkWcD8cBvPjRnkehDycUb7dLM1M5Yf9mYoRbXnmpYiDui+LZ9aV5
aYJ509irlVbJpqihViINjyXXgPKMmb3aw6/bviAyxGwZIlrRQawFbwrg7Yf06Eiqr4FXpbeL4P9n
iUkR5Qb0PtqSj1EaZ7Nb5kj8i6wHLGmuXosR1OC3zXE8Dorkf0IbYLJXAhFgEpC6Ym30aAXdt+O2
hZT7uM5GUS+e43MYm5Ydyq2ONyhbRMDtbFplXpMo245dCTns7vtWOALwEecrXRhRLz1ulgm0oDES
FnXTndp/kyEZuyVP2ioJvhFn03CDomXtQAfiWt9xMoc5yZy6CVXjzkBBKxsFoYdnALM5oGNCmRzU
09rlQgx9jZ3OLmY4wfuY6748ib77dQaNE3lmgf6CszJZPSAh07ZKCyvpMSfFl9o6zergJen3NH8s
iPXhgtWlOeoeZ+ZijCKNedloqIvXbqy+92TxGi0Fu7TgKuXktTTUgGkEhQ7A3dlJuASkBBo+TfNH
gzL1an/5Prm6K+/qoHsVPmKva2OwhpcVEIoweCUOOxZxssldTyJ5r/2I984OlJB400G20e9901W8
+C7z0wfpOEdizgfemTo3zrg7WRtrK/teC0f9ZTZbP4O6UzPsPhwgLlbIuOLSGCsG4+Ao9lyCm363
WJ9vGxCtgvHEtXEyZHiWGo5rchxNy9cXxTU6AVif8ximXwr0qwhB6D+xcipzNnXpYDQz6sL06V3v
2l9OACoC3OT1E4hTBCGCF4rOzTHbVimQvyq3Wgvb+DOol12pu0tM061Hwbr4u/d3WczuaaXSW30y
aiHkfD3g6XdVM+6V7en2N7p+Pl1uHv0VZ8cXiolzu2WaHfbT5nblfSKlQZl/jqcvG3qRt21xYx/K
hQiwIHIF7OHSloG7J+3AShBKDnQNf5rS99v/PnfH6EAk2nQA0rM3kUM2Al0YowrbFEOey9fMhOSy
CNV1LfSBjAcpvYbmI7JUDEherqJrBqgKytAB0/fZAV9Edp3KzcuH4jW33eo12WsnJWh25RO6kNr0
1Bt7UQrO6WnhJ/yp9wL4BcAvkxzVU6xPtomfkLxR8eHmqYDychpZASafguqlCynznAiJxft6aNjR
qWyqw8qOzszGNvW9bm0RiXu3V3ZotQn841qSAVuL1x8EclFDA2abWRe4RYphmWWIjh2nBvIP7nZf
nLKH6kv+ru6k03okXu2JIj3PayDLCwSdibz8ymuqfJkMU+rkSK/usv7RkEtXrz8+moGlAZ2AZzOF
K0NDjvEaohfb0hVjtGCoZV2gCiNnSVBu5GGNi8FN5u41SbfMHy3FI8722GnEv306OHELDosZALze
8bRmf8Gq2PnU5XEVrvpguk2lfR8ToFcGXX0ey1lEPMnJQgDtp2h0IICQFzLvnXLEdzRL2w4hvXRo
i6Y5DH2re6Ml3RfzonnyIjuBrA7CaTP6D18WEHEywfuAlouCfIBlMUhKdQZ4vVdxPJ0v1aHxJFTx
gVV81w/W8faOcmpfF7ZYfb5y1guyyJscrafhWJwkr/C2kwkkRuKne4EteuVfr4tm2FDlxEQ2czaW
SbWKeIMtiPL407E9UQCGjpXhtD+IVsapbNGV/bXGvIqssV0HScMu0l6r3nr6b/XU4XpVgxb4h2nF
7Xov3wP/4YNU1O1tt33JfHF7kOdFlOUIQ5AmpFzZ0ukUd5JV6UQNm0DdLztyjH+r72h2B7a/eMNb
DhnyZ6RlgXMU0WXzsgrswF/T9DidXYxGiiG3fGwyNDEA8HmCaOB00N3sk6y6g4c70jNFMia8m+XC
JPOJY2UjQ9pi0//TQzDt++bBeO5/WE+Kh2IORt8Tf3ns7xSA3AThgRPeL4wzX7xMsP8FSeywXbMd
urIHONvhtg9zIu2FCeYBnG9WqSfLKqO2b/kQpvN684c6CepTAiMsid5kVG07qiQLrTkNkuxE7DEw
KkGmwSsgnS/lT2Q4845l3YitrTiNTuJn72tgesXJfsy8bb8AKfS4PKQnUd7JWxgIZuhwHzKPq/g9
NxtZU12uQtPO0MaqDMytzKURADMtUlsXmaK+crY6Z1O1SUmGKtS0SvqSmPM9yYbuKetqUZlHZIn+
/dzSFDvoHzcQpKgAut5eneTrlog6PCIjzFG29dUcR3urwnlE7Fh7T1Km/dS+3vZuejqZAA3pDqr8
h/4fho6YG37Ne3QcDUhQUJHMtM99zTz18RQk+feyFsUKzmkFLRXU5oCyoFLNzL6B0FlunVoaIrQz
X/VFf1X71Lu9Hs6uwQQtwoKVgeZ9l58m01NM7+cQiu+sX1KTu43ynIy72zZ4e4bhCFqkghEQP1za
gOw9ugCgtQ/1/FTWoENVwiY7TADgS3P2D+tBf0jFGQKLAYqkl7a0DqMuWk0lQjDOQsldUa9Y9UKU
w3LSLLxB/5phlkRMvcinLU1C+9vk2yfznfLcL+5y1x3S9+LT9AamBEwoKt4s6kHzPti5ZSa8ylqn
S7aRVOFojcrXTVpWr40PyqbMoujHWyM0BKFdYaMXhOLi5VbOOkm0CfLOmExcveV+3msHOms8nSAS
7hvoM6an8WAIsi3689nzdW6UWd6SljkYepMkHIa0JlB7lpbxFYJElvErGXvN2W35PL8nUqI6v+K1
6kEraYBQL7jtsbxNpqQAeGJieBwV8Mulj3q6JFMKP+2y98X6RrZviSryIa4NqixPq3jXrEPjOFU6
nnjSgxJvu7wfvb5rXEcWnD3uRzyzwuynOVjLqrUDtO4q40R0UJjL2gR61mYJFmeWBfvGC1jAvP1n
Tey1TOY0VTE9C3nM8lTFOA+F6PXIoaYEYubMBBOwZKUH7yvwOdGwM/f1cQ3GffFg4WVszq4TSG/S
w3ifH/JDsXP85Lvh479fPsyqi9oDlEwd+sxDZ4ntCKe4vw19RJBJFdOrZb+AYurHHRADpRR7AdAT
mjCXDtj2DThlMoTMwWrbgy3HJ61zMnfsQW522xIvBYbOOWqtsIdRRPbFuJhpMWlDkSAFRvUJ4DGM
dX/So+mN6nOX+/rHv9hDe4xuEqr9V29GJBrI9THVQufYmme5dZOgAAc8yI5+yq7k68+3DdIwxUYU
ijZFF5/2zNmP1SPhVVQQpj1YgHbdmfogoSGzkSNQXcMpjROws7clhFrB9Slq2vKOA+gCIaYGpSEA
NZjDt4CQfZyWzggLgoHL7FG2BWvj1YjQaERfGJzVkINkM4QiXtZ1BPdyNJ+acIqMAxXSBgJPGUFw
v3mUqLVGkhpOoiEBXhXnwjINPGc53ZqZY1KXsDz8kE/2ybnL/ephaMBiMfqd20cE2kp70cHjjLsh
6QLQG3UxLPcK6E1keWjaTJ5xJzVva+nGv1Gb+1y0bv4dBGhuHVpv0+vwWr46n257EX+ngZAGkMNE
75ptWCsLGcYas35hfi9F8amOhoP+E6P6p3WXH6Ay7ZcP1V1zuG2Vc0fgIfDXKBPsptVB3du2YTR+
SrfC7WfVrVSBEf7SMIaBaiPwMFe3HaHKIWu8zJH8pPVB+TjuU3+y3MUDVvlxO5XPyz4PksgQbSl3
dUgJ0VLExOdVrdHWp8LRwVSKUG5F0EM+Vk+FjiCu7dt742SAXdQt96JwwDVKwUUYm8TgJDvCN+eJ
MlcYgAsXK35UClwXUBuftk0Ai+Xcu0BZ4NNRHAlOPhPA7WzLU5QcZSDrj9Z2J80/Ejtzif5420F4
T1Ra0qS1RjDLXc0IxmtuSrZUYkYwiPc1RjCXg31M9r2veAZkdV3nKAL8cleGgUSDvhbAEUk3+Ozg
o1tf6XVvAsu5du4ovYzpb3nOg1a0g7wPhYEvHHcDkftq3tkhGSCyutJHcvPWY/JgNZ87/fPt7aNf
4fJuQHaLVjDiM5BTV3eDkefO5ljzFAEG9nMF7Ecn5YFkyyNINv1yFTFBXd8Hl+bUy60Da6MMnOg6
RSX0RrTqGFuigizfAi5VDFDbQDEwN05RtJ2W9+0cKXr7Crz0ozL3As/mmtDx9REJ0Yhjc2Onnq28
MVc5hJSfvzq/zHV2b38VvgXQclEyD0BrmKinrflaNMSZoqRxvFzbTn0pgoZeOxe+xB99HYwIoZnI
7NMkaw0BrTqmJ23iWSDSU6DF3oi4FrkLQasLnXo8oa4eo2q12qCDVeUwyU+1/DXJRTvFuYXpOv5a
YN5o2dBnE8k0qOoAPSa/OXfKnf5o17tx1xzle/IQQ/TmUTS9y7cKyCRIU4GdNFlQY9yuJAbgo/kz
Bt39xNOo3du+DlxeetDvKbvF/FlUQ+LkqaiHgYcJDoGB+qu+Ym9tOjSvleZPA1jzs2AFTaA3g7Wm
8tMn62j8vO2FPBeh6FosEcEB7ZzLw9rJSmUnHeq0DThl9JM1Jq4jemPzHAR1JKQyQK5dkye0Y2NK
MYFSq9ZsT5invzNtUUuBt4xzE8wyMlwOxCoyFexspQfyT2/r7kktoqfkLARvWEqagNCDiRcmsiVE
2ZIxXQZkuu3sy7Gt+pKUOrsPf5ILK8yznOSLnbWWAa7NeAwKA/2lrfWU+eMjE+j44hEL3wbVBG6Z
yy+fypix7aa5j2bry0yellQA5Ods1sW/zwQfp9t6MlJcazFVrlHGwDi3vahOxDMC3DtePLSEjSBx
uQgpRsK6Ognk0vt7MkCvYRBJGfDCAATF6Ty2rFFVXibHUXIFHzrXwIkVNWDQ0g7pzgY0qDgaJ/rw
QEq8F7HccFalK6Av/zNeaV3db2ptyp3slKBg0pZdu5VBo4suae6ykApgOhWVXhRFmWXF+tYpTpWA
7f2UvEuRfZpDUI4gL4U6e/xSPnfP8iEVTL5xHjagEDgzyvicvi21OklLG1lO4Y/lcDCAczT7wVWa
e2XEu27UXUu+76vZXZA8mGXijkuzS6reBzWsN5b150VEHqlQo0x6hB9FNccBLgJdE+NDZW/JuZ2Y
dQRyEg1MhSh1h8YE2OByBwGLyH4Z3pZ3QBsqoF9EO8KJWwA1oe4NOAr2hU0zyFiss55pUzgb5ux4
hTkY70i0AbBFJAb/6O3IwvMrgDEpfQmcCsXwy9NiAKe/lQ4o3c2aHLOUHBRoLN82wekjoyGPCouF
S4Wy+DI2ejvNzdlWoDOJwgdYUaICo8jWvjzUQhng6xwd2SwqR/hwDrj12PY4YDy2s40I+pjBcRbd
m2s0KuISQuCfBIu6tkRVSAGXNTDvTHP1y41zegnJT6H2oVJ6seWrXu8lgT4dKkwmf2oBjKift8Vb
Rj+x3Y83M2EbvoH1GaCKYPPEYW3TvlW0PjTzzrVn6DgLalXXXnFpgLnV6lwfwP8ur1GFkilp3xry
5fb2XTv5pQHmQjNB1m5PMhmj1vwkj3MgyUd1mw+3jYhWQf9+9mAj6thny6is0Vz/0uafW/Ny+9/n
ODZdBWW/RkUIlS4mYEp9a9ZyY0FSovXzVTsRvOJNGdgx1fZ0TQrqBKED41M62mW2SZ7+xTydg8ex
gsOzUaodC7vf9HZEYmi5yd24t49UBG89/h/4ULjufmaLOcNZLUNxUTJ6CCNNPtBPy5G8SKgdIvmt
32PX3pmfyWvi/wMUEFt8ZpfZYocY7QYvHyPtRT0lB+uuebUf7dRNn9uv9J6dvt7eVK7PUPQHhnBB
7MsC1AtrWJqYrHYYz5obL+FWidofnHyeLumvCcYt62TMxm2FEIml56CgfEkVLcKb01OM1U/HzFUn
J4Byp6vU0EIpMfHpgCZXsQUA2j8B6vKOu/wZbAAbR9Aza7EcLUXfGj5mtpTKneNVXjx9dJRiJ6Va
unqNisJxkI/xANG52Eqqx7gHpv2oOI1iBp2ypsUPR54z81BOwMTG8lzVx0yVltwfkhk4kHVaW+ho
LdP4NpqLPpwmcxvkV63PsWZDTTrLHcbZjAMI58SiQjQnziBAAyYISkI8d9nLtFstdW5Na4iwFlcz
DqsRu52QaYA6IbOVF1aYL2oUy9yDjqsLpVV13FHLvieZ/BtF8C9AKbxgUEx0pXINAiKLEjvlWmcv
ADhX17YkM6JcAlDt3cBAn0E63yRfjPj59oHgHHwM9P01xVwFUqNs3VgBBA94QnkHpERxKMiiPcWp
uh6Hdm0FVw/3i9EJN0r/gZuVOfBxgwdKn0OXouqH4t4B+NInipl+I3Epyn04pi4OIhPTZKcvwGuK
a3TLv+nknaBqOKyCJ4/IBrOcopqrEZiFMRqT5L7tS6Clx1xz0xx989sfihO58AAFtBDdLOQ+bEdk
buoC4+6LFW3dYY4LJCWiqQzOWi4sMPuFQDAurYX9GtXG7RLbKx3iDiAKur0QkRlmy7K1ase5RmY1
gzhykZ/rFgpD5dttI6LdYp4dpjM6el3ArVdp+kLIci/rtaBeyF0Hpn0BGkKL6qqVaaNpgicVtquN
H9sair71oZdEYx/cdZwZYdaBskScjJI5RJL2PHdhLsQr8kIN5kz/uwrmzd4NbZb2lTNETdfs7XHd
1VL3k6zbT7MFFHkSUuTydg2YFHC2A3BN66yXSdtQaLbkxMYC0hb597q5rbdBCOGTgRFBtIBS19wt
v7JIlFFzrWp4h0KiGFBrVjNwUBF2chSJImRx6Voeuhy8rq35D56N1y7KryZaMBhXvlybvU1yW7YT
sJ+mNe3bGdzDTey0O7XpzeNt/+bAidDaphyQYPOnz3kmbs/6EhMz7q2oDey95uc7ufZ0f93ZO/Kg
h+vzbXM8Nzy3xuTzS1rVGnAWGqbMURNVUDFUc/8fTNAGJND4FGLBFMdbeTbNyWr6MEYn75mkkrmc
simxlv1tO/ydOzPE7Fy5YDrFnsBRlB/JJ7KbDiCQ9a0TJdCpPRHsQGiN2bmiG4Z5W2GNDj4jtO6l
QI4Av3LVQ/0gaiPzDjNcAgNpKO1ivIk5zE2WyaBIjg3ImeNt3GSAsRVemg8gTsYErkhiiucUoC74
71XOxKYi1cfWwbRbaCq97m+WNu3jpBQJCHITFEoUglk+ym/NXBd53ORDMdQo0OiVH29FoK2mu+n2
Z1N7v+0ZvCDxh5Lkfy0x66lVVGGlGJb0rnDl+M1RPiXrr9s2/jRgrnJJlA7AmQxI/dUg/AbKRuIo
8Ic+MAPSuMtjfdw+jfvSl56HTy2KDKY/7zSv3Wkn1e3AXp8epsAI8B84aCLUZ+Y9ckG8BIpb28Yu
KzYDWJ/yBsvG1CqOQ/Wc0WkHjx6I6qd+ELFdUPe7WjvaXoiNVOCSTWunTc+leErWqJjq6rm2yhn9
4xaExHKbHQ2L9MFgmr+6ZgHoqFbV19tbz3VXcEjSniiQqywEwemVWOmStg8rqwWlRpo/DYUqSDs4
bes/81P/NcL40FhOatmhzo62NUYO5M0zajCJuJYnfWtSf6n8irjdvnwlueDu4e2tCdwRqLI10Dyz
R19r9WGqW9mIFr1XU7eVKufJTKrhDSz4jWdVjvnsxPXwJckWJ0O/pDTT4Pb+8h6+4JfGOJKBsjzu
eCaCFxIo9RIL8WDGiLJvNW4KdL1rfx1Kn9RBWtGF/9L/JWuFPZBN0xncK9p2HYrzmBHdutDJJsdt
MOdbVvmPDhKWgh3mBVfAnqkcEIY6gNa8vN1NQ7LBvpx0Yb/Ubq9Lrrau7tRnfiP/nPNPtzeT+gl7
VCilHdC7MImn0qUxyITNOYFsVKTpP6rks7FCzaINB0BGhjSDIKeo58GLsmitY7ADsHEDlwdjb+0x
hDo3XWh2tp8nxva4EHQ/lqE6zkopKKzxAi1o+1AEB+cHho3p388Kd5mZa/ZSj8gmlNi3QeOVow9R
1ofbW8g773SWGYpHKvDWbLSpF0Wa6TxBJLeDr5qOD8oMgQnuroHLl6I2Id/EYne3BZLweGLqUd+j
UqtKK4o85be1UQz8nzT1/2VBf60xqUQtV6ae6asa2WWh3Mu5lf7olHna/YMVS4cLgApMRpvo8uPM
i1FkWbt2oa6NI+RAkqna9pgeK5zjbUPczUODGCksGiLAAlwaMnRwLyWV04axTbRAG6XHzO73m1PL
Oy1phBBG6sFXJwrTCuBORzPEYMVQjWHIK0kx4zBNQTimLL6GB7QufdO2wdcAjE9X5a4e0IH6OEIT
0ZieKlBMAF7BZup2brey3SptuC5yFxjWoD13Uzo95ZI8CKameCHq3BSzpbKSOEWBydrQ6Qc5KOLe
d5JlcdfUAOxLGz/FuJhuf0TeIQNHLPb0TwBmh6aGVhmqfIJ8QdmYFSAw+aFWN1EPkWbk7KdzcI7B
EklpaFhicK3H9tkgPA9Lp/KnuPFHlDIhOVE1SqTXu9r41JInq1YeTafb17HgkPOiFfTN8cgyZASt
P9feWbTq1ypJxlltQyV14se1WkzXaof5AJXzSnAkuLt5Zor+/cyUXkidspl6G5oxMrAi9zsiON3c
xaCljRkqPL8xZ3ZpQdOSrVnqug21rMkPVt+0QVIo5WnqnfQf6iOQg/2vKSbKNwBgtK2zkVCTRmO/
rrnt14NuHDvgp/0PeyHGSdHQRXMQJRH2alayfjXlzYaIhpp335t8sh7LRBVlGpyAReEM4Lykgp6W
Q/9+9nXSbC3jTe/a0MpT2VvLBMOIUz79Qnd7DVQNjQxBxsGr4YOeHsOA6HrSLiRznjsDK9kg6olB
0uoNY5C73C97b5l22S/oWIMdX//R/GiO9Oma/ypkNKLc9tB+r6Las35+fIvxLdEPA4MpKl5M9qNC
68WaZxz0vrVeKy3Zr/UqKnFykh4cLxXoADD/0DEsZoPbPMnNLW3Duov38QCaS1IV6md4aTK77TI3
QdmuS+ZCeSZ5ub08TuTEmA+yBIB18YHZ0ZgxH5alSPM2bHDkDCPCM80z+9m1QLCF9u9tY9eHEK8f
TLBAWATVqKvh9sbpx1Uasj5q42EnO+ndkGQP5ixqjtCzfBk2oVADpAVNs8Dwx3rPtioVqbOmDUcp
fu+XdHWVdhXEZq4NTJPRJAtpENtPk9c+B7EH9o1U40G36yBJ4s+3d4trAvVJmpDQdxXzrDCyYuyV
TsUhyJXCTdTkDkKwHw68iLp/5u8QE1E5YQ9al5cpxLua0NSlvT5ap7RMBJ0CztMQEmsoytDQi9kP
Fo8yxGoPGkaNgOiuO9qNB+pmoM6kb4qXeIniOr5zLxpovI5Ylybp1p5FLKnMS0LmPA5JTr7Fzvy+
2pvflNPndtW821/p2qcvTTHRvu6N2LLB9xKR7suy3dvro7EIPhKnVEFtgO+OEphci3aooC1Xs8SA
slCquo1joHCcgs0jK/U7ecuf7WwIlFq5MzczmKTySctEz3vuftL5E2DnlGvA50gUNY0leqLmde9k
au+SBLK6GEL4Fs9E/ZctPbPmXH69Xu3WrcjmNlzmWDu0yEKiifSgRK0yJbj99a7DH3b2rymNef6N
fanIktrq0dJY+7420beGamX3NpLWnVJJQLrFO9Hn1pgTrUl4w2LyPw4d/C+vzpF9K8nHM53LJbGX
SaZ0fTOUiExx/kVxyt8A7z8UarK7vXNcv8eFCIQCsHFXwhoOWtBxkRW4s+TfkmOibohp1FrkClzH
O7PC3L6zrbdWk2bAJlQg905Kr85mT8/nwJLi/e0FXV/C2LczU/TvZzEj7bR+ASUabsL1XSmeZhWK
a8WLsTSeNr04KD7cNsf1PAySU9ZUqjnEhKi5zLJ4KGcS6pmZ7rQOdGHFkIMxsY/tagXP4CLvpCQ1
BavkfzYAngCUQdBl5+SNhGhz3yGXa9syJEZcu2SK7/Mu+3F7eQI77MFSF0eqantDZpoT63XSMvm4
5ApYYRdtEVww3FOFpAn5Ga2wslcxtq7fNLOFw5deXs5Uw/NfvhV4cShVOEYS2QLfqAzqsBGiR8Ts
Zm+wjEdHqe/JOhzkeP1CmkQ4S8P1exTbkHYjTQK/46UzOm2cVFaMR/vsKV+2yrPusmA61N+1J3BF
edobwHjo2TyL+igis4xTSmqqdvBVdI8d836ZrVOf9cdk017arBCJE3MOAKh1DYx3gaYPlKTUg87O
25gYqy0tRIvmyp6DtjfHnTLZEHmYDPWtMpXmJ4j8YkHU4tRqUe4/s0p34MwqRnF0PQPBXTTtlJ3m
90/LnXmkTEOrn/1Y7yTBW5Djmxfm6CacmQMTYS2PFSGhM0CyTL3bKlXgm9c6fajAYZIM9AgIIuBY
ZC6VPG0SAIvB6krTK4KX0uSOO+s07EXsQpyRZuRwALdjeBj5KBB3l4uRFnClQ7hGjnDQCEwtB1Vy
29nTZCD85J3qFn75yzo2n3Wo5n24wgOBeMzaUkwcmjZsnbYbZtCjm3ETGuv6DVKz0HQ2iX4wtuy7
gpyuzFUzuB3BOGcBFqkyPcApOIrMERz0aVLHsQPlp9JaIPgCWduWfzX02ThZ/ShI8TjhEivD4CuS
fcQx9iGfQwYd2Mk+DvNaCsbsR4WuNlgQBL7C80YLIthQxFI5Q4CWtdRbM+tKZJpjYE3xoclTwQHj
LQQYC8j/IdNHVsDkbllS1ZkkFV1UT2UwF/ajU9onI3feb38c7kqAUaD82ZgKYt9Gsy1lYytLTmgs
L6P0o8m+3v73ecEJoy3A0eOmRAGM+fgIfd3axEkcojGPoUxzeFry9rmfRjfXar/uWsG1zFkPRX1C
89UEEO9qqiGrN1S1JRxic/XqxvRa5+PQNYydgVEYSBiwowIBcHl4a0dezXV1nLDYyMmW2sFN9e3L
7V3jHBlkUOiqop9C8aRMcM2BwC1KFVx10gwEXiuR02rPtpt29on0gBzctsaL5SjBomiCCjOeyawT
kCSL1ZJUzR+2M5Ap9Pt0B30gIOUgmvDt/yB7xPtK5wbVyz2ct7porRgGQS4Gag93eKQy0KaPYfgJ
j9kOd7KoZCIyyTiiXlhWqY5ge53K7Fgn5GhItcD3OKMaKAEgHiDIIR29UqzrqzqO5UJbo/E0Btmh
3Xd3XTD6lFFdvIm8BSEGgcIfM540ZbvcwzjTB5niUCITQ0+G7JNRxGTA88JzC8xX0pYkTeMlVsNe
eZqGl2n8CVq0Nv34FAj0nxFJoS+MLhCIAi4XMjXxqEqDnIVJ8wPyAIWrI7UWuPif8ttlKQtsUaCB
cIDMRpOXDafDABXSuNTlP+JpyuTWu/QlczGnXh3WX8lTsc9O2X5sIGaYeGRvB3Go4Yd8p9d/4slu
tqs+3z5016+kix/EcicSQyaOpFVZOPZb+6DbpT0Ecq81rSvVzgLckkPkn102SKZrlxNa/7fNcxBM
qAZjWAU8oxiWug5jLRgGhjpRo+y3/bT+Vu7bp+Kb8yy9F/e16+zJ8/Q8/Po9HoRo1euLDYZtGQhZ
E1jVqzSLgMlcyZoBB3GXIIZ6yaHfF/sVPHLHIeiP5Sl7sXxRDsI3ivIfCoDgyGFVwOOp7a1mRcal
JFnvakkdrPk4uZYpHW7vK72WWT+DqCmdKIeE6hVjI/TrSNKuawb6zeSg3RX74qgE+Uk0CHN9+Ckz
GCBMgCEg5dfp38/SYfA9A/2st0okDV8cdXK19uNDtrBgYBwCFwL0uf7EujMLvZa3JM9NXEHTXZF8
akcFuANBjsMJmDACjBISHHRVwTlxuQw5l+VJq2UZM4hjIAcpGMYrT35xoBpVCxGSXJc/t8ZcAeCQ
HvMEVTZ8mzXAPIRpuuBIuWv2pm9GwFUkX5eweVnvLGio7kWVVE7tEcw+SIAAx4L/X4kNKnWyrtWm
gP0RcpvE6PzNSXbNmgVFkgWVHWk9yKek2a004yWVOsHb/jqWO2DCQQKOYTsqSM8UZTrUG1ermKDg
WHzTAHidrE9d+Vmq2uC2/3McE0sDUBD6S1SPhdnjvM1HlGPUKkQjVnEbrQsNA8NSt41wgKjgLZKB
d0X8QiWXncQaF6WZzQG0ifSUOd+hOlS9ZvvJA8Datw/NS/ptPIheoJyTfWGT2UEwzgz9IuV2WFQY
OslkYuyQoneulGYA2m/T5tWFXHizQQBNhcSeaM28nT1fM/MgSNPM0Qu7poSsyk4uXGXz+73kZd5U
IcNQXcAIlVwYOHlH9HzZV7dzXXdLI4FyYvam/yHty7bj1pEtf+Wu845qzkOvW/VAMidJSVmWJQ8v
XLZkcwZJgPPX94bq3HImkp1suV9c65RsBQEEIgIx7B3MQblRvSSo9yY4KtkqtvzywWI8AZEAgijF
lhbZD02uI762AXjbf+FDoG7rbdJs2lvlVYkDfqA3lQv4srXLuXA7kO5SgSwMNEbEb5I5dZ04qoHX
bIMK4Bu1d62ATVKP6fS6orcLTh904ehuw3sYJFWy2UbUaw6jAVpodPb5gru13NA7HiY+UIV36m4s
PAIW0j2AW4P3AyYhJoVEpB0w5qTJqTc1MpSxJUBmyyPjxVYw/2HWsw+iwjXy8MsXHxjKhZ9F6xna
y+WWprQeqRFHjoqiwy0CsoM6fRz1+KAZ37S5D1Y2VDgIyd1iegs5L4wDYBBbJvxJ2kTVuikiR+tB
3Zp3DdCuX0bf/JUhhbKWtllQEpHpBbQ+qveowklKMikgKx8slxzdLrlz4+bo2DM6QJuPeRutzN4t
lPpEOvu3LBHPnHjfyaKlO9hA0Zzvxy0ibgpUDzTMax8E30fzIe68aT+v9ScuvAPPpYodOJHat3Nv
oJIch9HRgWHzimC8zdEkUFieDpTpOFhLky5kws4lCmU6kQhUHq4CMBQXYvLGQNsAnxbsuwXo49q9
itlCPEA1D0AGbqB8XFEd4Ykk1TnbYsmeG4XamlqFxTpP81Z55jsRe9T7tvC6g4aAf+0BuqY+kmlL
eWJyo7HIEX2LQZPnP2ON/xhT4/OoWc/X17ZgZk6X5kovKvT0JZgtBHBhbqNN2Jxrqnsaj6qvnHWp
D0Szfm8zYFF7KAKtkZ6sKZErvUvBX2YR08a+Grvh2QQAfe7rDw6eVQI1MV6lbF+I7F0DxAIwAgiH
L3jsjCbvyirX1LAdjc2Qgnaxrbe0eHeXGiAtT6RIi9L6ypqHaGzvlR6wgT9oNq649wXEeUhAZ7v4
E0lFuQ8urqiJKUDceCXxp82wi28EVqjH/cZvb+m+OZZ+gd6FoH/G22UfMV9/FFAiJFjDmV0AvTv/
EskKjLaBoU0TQLPTrpm8BG/lD4mfx356zNGdivnx4iO94R+U/doNEQZUvpGnWyAZA5AITi4bIDht
P+om0sXfrl+LRVU52WLpxo9ZAc5GRyNHUnTEA3wC4LPSyZ/Qv3ld0KL5Pl2JdNe7NlPUOsNK3sgK
7rQN3/W3TWDuIq/Ya4DyXGsR/b9IhLs1AYkNihLp0CqFuXSOYUith2jX3IBjFUMYPCAPUwA44k3k
r9FpLB/Wb4HSYbWWAhAICn1NwOmpGc9a/XllE5cMNDLGKEeCsQMpZMmKmSNaoi0Fm6g8DBtV0HoH
7DM4Ufw6LG6ov5bteitvXqjfiTz5jmPQqmzAShJOfnHQfD34t/szvPwGGWu4YBDk+fqt/qNpAGuQ
+m7iW6lHN8hVZoBjtG4TTKj77Qt7IOtMEEL4xcchUyMaWNHQ/2Z1TxxlP87IYObwHiYxQwoylSCL
ih/cTH9WkwKYBbN6TBMH7bpWd29TOE9WrnUvLl6fk0+Q4p8+oraaMlwftX1oxxcAMwO1ceXmLGrV
iQwp7unB/JXNMSBpy+q2E3MK+euKVi25YdCb/2cjpYtCKiAoJw0kOE/WTvPnQ/eQBekTxm9Hv/yE
qTpk/UjQkxX7vhjpGMjoA0sRde+LJ4aiTB2b3RrozC/FIdrFt8ZTugFSxV3yS7D09g/1t/i+269F
WMsbigQr6m+Y0pWZwd3Ydgq15gj7O9vnZmDExcqRLSU28LRAm6B4VWCWVDqzRmv7uLexMuco2JjS
G+vQe+YOPDDH93NAwDWdiJIOj7V4MmIkAyG4BZKZ5HvjPrjOrxUNWXhTnAmRLFtRUyPS8Yq/Tw5j
QLz6vnxD01M39GadP3pRHU9WJPkklP50Fke9GkaG41UM2FXWHTpIvWz+en1ZS7cXo77Il0D5AL0s
uSTSx0rSlz05xtleoR+65NWyXq6LWNI1dLmD3BX1ZbTiSBvXO61ijR0jxwhcajqGozFKdV3C0iJs
fDy6p0H6cJFD03JSmBMfyDGxf2Qt84oW/Zz2SkfqshB0GyCgXCghxoCNVdQWXMXAWwFvJFefSlf9
EVXzyiNvSQ5+EyrVQNLHPKG0XYB90NuipORY13DQmv5ao6Coa9mKPotfI3sORxCUYtwbqVZ5bEWL
iENRGzJDbVRAu1oX2dbU8x5AaWQT6UrkcarSlf68NZmSsqlx4sRqPI1IT5tBlr3Q+mEY+p06VRgW
2F7XiSWtc1ArFYUMBaQE4oadeMbRJgmlSaOG8Zj66LHzouxPDgp5Uwt9bQagw6TAIHdasOpMGr8n
DSrW1J/YAe2+/vVlyIYA2H0AWcMjQ8yzgSdN0gY3MUrw3jDQc8TR4FVTHrbURD6o1I8Naao1dyQr
35s46APmAkBnh1Tq+a7FOYdDMJ0C7Tt5caOQjeYbG360DhWqsQ4yKAoP6AP11/zRRaAqBIu6ExJ8
yA5dzEC4vLIbYGIBuPvADsSzlaA7Oqj8DCnojT32UD7Sn2sPi7eGmtM78G+hiCFRmnUu8bRhlhKz
KC0Ay/2ykPvXvg87+pg9Is3XVD7bixJt/KLdkq9l0LU+WZ+Rln2K/AHi5ydKGrVdmhhto4Rab4Hx
rrgjmDJqYufR0Adz00zJNmtLIGjg/eqy8UWHC/J4S1bM50V6FZ9ho/QGgAQMHAqsyPPPQAHE1uuk
aYAlgAI191otAHTUHoBkvvmgdD5A1I0t242r5Vf5kkKwwPmFeMzZQrpQx5P1lxiPsMwoIkgKRJNX
bsrdD6tEsGDfRgcbaR722fbdnf5WLC826SNDRRTPpDVFkBMjKBiIsSVXpCcx0ikPaRiIwEaKIZSj
xXTPiHo4DyBFRsZmNNBigdrrbA1rey6eKee6JypbwFIWSo9qheThzdKq5iIeupB2X5r885T+ovhT
b/3uc2T7z4n65bohuaBRwyJR/QP2KFrdUWeQiZi0RgfwMXDcj5NtgRwzAgcMb0odPUrqTaUkX1y1
B6ZDOn91UueD1ZNg0LSgHsqPE+0/dASRqNowb2bKGKRZHGjZPPhpX9a76995afCQjEYBE71hDmZ1
5Iq8UlKeKVlvHAd216idR3I96OhXZew31wVdHjrqo6gpAIgVkJm4/ue6xzJ1yHO10cLYjoFLN9Kb
nBXgYCBkr+XNva43eyQCP10XeqnwaK3DbDI0DVC54Ck5F+pQgw9F0k9hzPrR65zyJZ/49+syxG09
16xzGZJRafSkU/IyUo92apf+wOJvDpBO0avsj1OXeAjUXkFgwD0j0+PguuiFwwM8jY78vYK0O8BC
zpeH4nmk9mURhVWfBmMCymtN9bmB1JTxzmgMY2vo5ILpxtsJzxe5z7rlWZrZDWi4ilbbuUC8iwEr
5PaO994FgWrIBmEIVoMOaDm5nzK3VFPEz2Fh5Z7NH6qoujGLz000bK8LkkMjvDxtZDUQiwm3i3aX
850bDTdV83koQgCfKF8GJzJvopZXx4gl1VZLZ2dXRBYaVN4vFWNcgncBHuBivpHZqTL0FSnCYir1
O6Xj/JMel/khs63Kx7xRd9dUzWomUVZQsVZwAZmCKhh8PXLtEGVgZ3RLHVLH2NI3hdF/r9k0bXk3
8xvCJvNzwzkLeENekqrufSevp3vA1uWhG7ckjLp+emCOMfy0XQx+Bkhe94U38b7RA7cxugGtMjFf
y8TKkZH46LcmOKSdFjqF0OEFgB/8EZKiRRmpJM+dojwZah6tnIlsl94EoaKLNlwbHZhy33ajqLlS
GhAE1uYo0Agg/YsuMx4G8A/eAoQHFCqFQvYx9nhFBy+e7EK0KELCOmEY6oJKHjiMtOmarghjao8P
jatO5X2tRIBm6jKHfOtjx059p3eEDwHC9Q6Tm88RY0FUdHW70tm9tN8Y/4aTNCwU8BzJiulR3brI
jRQh1Z3yyTZHo/FcZxgcH49AvpIClu3W28LReQDwTuAF4C6c376pyHv4taIIlcLtPIrOqluAzPfH
kVXOY1w6a+CIS2cssMbRoAfHcwlWRholZlVWhHOL3merVZodxEUegArcV1boTVADFHnw4iZvuhUb
LSzJqXt4WytgJx1gBmB+Ux641St7KCyOtQIQwXI9gymAywMjEtz5deOyJkhswklwpzlRZowtBHWJ
39aq1xvdylVZlAD3jT4hEULJr5WmT+IYk9JFmKLfOqlBSJusvYiW7DKeyRjfFdx2cNnni+g5wWNY
h4hmJgyoSVNiV75hK8k+iSZsmcHG2PTNTnPXyq5LizuVLH5+sn2VM6Qsq0kezkoJeKYunQ+IpN87
oCq0AS8fzF3DuuEZJGn+DFAfB+vO0W9oTnOQ8Lh5rVTWrKXoljQeuRM8lW20byB9db4ax8gxs0/z
IkwybJlHB5agl7Eju0aZtICZXbHNiTYEIzOMlUBv8Qjh5eBURQ1NlzYyUrPCdWstDysXGJF+FxEw
kZJ2BBseQDy/zAV6EIYy6j5cV/8lL4emQiDIAj4W8ByS2CTXisoZuxyNQaQPCqoBAHf6mBfKgXQY
zbUn06/LdPQsNn+8LvmiOeftUNFQApQEkdx5e++dqA4VdIxzr+dhUlhqMBmFUaGzy+22QzaZt9XQ
jBvDmnPfVVju03qI9sAO64+JE3W+owBW6fr3LJ09EnNIZwIYGTzdko4lWuoOTSl2YkyVzHfzuChg
71yCDDvqVq7fAOU3dMok29R1Nj/9gXRQ48CJoMPTcmUzVBhFgn4CBA8IJW8oMIt3TsMBXF/YYAnv
GzVw1Vr7lRXGGiHTkuIhswa3AlYm0fp2rvNA9OBJTvM8HOvma+RYoCieDwYFxkhjdQ+xY6yRIF4U
2cXBn0iUu4dJrjqp2xb5WzNYBArwF1Gcsu61bex3JFD2a9d6MWTAlAhuFmwj2hilsy1ccAE5Y5aH
GHNstmpffeFs2JPWaDeNqgxBxcwyjJsuu43IhIySyqJ9gWrISuiy5MBPP0M65KbR8gygBDCWatoe
jB5BIPoqQMNuJeadxtxpf12pxOWVnSjSBQhLkP0T/WHnR+v2gzK5epKHE+CtCaCotbUJmYu5s3+f
5W8RYsknl3iezLFlDCJslYPiPCfRluCJsjXLOvEBXmgeKICocLtjwzfHiW4a1tCVm7u4rehLVR2g
8AApUbJhZloSW5/qPMQEpahmZrOFAdrBqh7mIWv2aRmPKwe5uLF4PgqSVxDdyQ2p0Zih28iNcWf6
djNygK+tHd1SYAlr/B8J0q1skIRuYYLykCUkv1WQTd3Faq0/lLNTr3iei8QazhDNtWKKAQncy+46
e+qzJM2UPGw2yo1aeflHd5veRK869/qN7nf31q3y2VxxPAtbiL5sQPXhQop+WFk3UQxjJsx7OONE
n5quVbZKZq5NtSxs45kUST15B5ytFBWDkHQl/WwTBaORxHVzLzLM97ILv23j22yAi0fqBa5bWTc2
qvBNHpadfte0yOXnZK+q7504EWIwoI6kE+AOUauSYpSy7ocWQJJZ2IHnzktjcHPM+pd3Gw7MU6Hs
ImDdQAknGSrVKTpkubEU0PKaR9WpML3Xzs5KdmRJBU6lSDpeAMyiUrIKVrkyNobqWeYaRfnS8aPz
CZYf/Tegd5f2ihNHpZkNTzNybV/ldZCM+bar+PvNAXC58EwyNGTLQMt1bgRrUiRam5AsNOz4gFAn
SGJ9pYdrwcbhLAQ5vYlsEgA4zkU4ld4kSYIIX7HxpvZ6zAomGztlysdiGCI0lKBtbQ1XamH34DMg
VGDpaheahqyFHpkGzifR850+at/0BOY1n8xVdDqRUJQclSiKAoJVTHPCJpyvrqsTBksb5aFDkvyj
nYzU2VtE1yOvojZ9qvSk+tyaI6A8iRPHe5Lz8obxcfrc65n9dF33hW5L3yIIb/A6EjPOmGE8/xY3
0oBPV/Z5aCDS1zy7GmAHK5pZ29zo6bOSJU28pbGi4P81GLFXZh0WxWM8E/k13PKLgWM05SvMSRAj
1JrNAo0lE70basNOg5Rkxl1STI1vqhnnft9Zv/5g6aIbGUkz4HjLIbDWUZK7JRxpERvpJyR1msTH
9HN9C+zPcWt3qvVS07mAT6pW1HvBFIgBEwShgL/CE1ba9AINnR3m1zPwIsTJ1rJnPL60em18a1EK
ikfobtM1lMjFz0+CFbQQuGj8wj3No9QG6ApG5ly2NuuweGtOhIifnwihVkVsZmAphjvEnp64XzFe
YXnpQP9AUxC0u7AJGpqq5LLUUGUTrg2MmzM0SuflUaZ8xdtiPAym2X8F99X0yZpotlExVfxwXVGW
1igYxITv1kTJ5nyNdlkSYxgQnaAPeaCekpQRgks11j8pVmSs5YIu2o/g8sTDRCCGIdGN+vK5OIUn
yqRHVha6etR+LXVttnydseqV1db4ZMRtYnl1btMPo8ZAUa2zJMOQUudUnp3mzhNHHt6vgCDkETtB
kZJ2pPmYdLN9Q6F1q81SC8bMRRYWNSy8pwAOJm0OqYoGDGdaFjY142yjNjF/mpAxAOmOpT4YzZwf
pgJsZ/5ERvYQKwP37El3dk5W82Il97R0UBqqpXjgY3ARPSHnO8ctZwTYsdD4vHa+E8OI05vYTFs0
AQ6GVa1o5LI00LEDHgpY2qYUNsCoagxqk2EenwKUf9Z/GSVDC3AFTpDrCrhkJcERhsFhOKhLotdI
z5kFIsQsbKfODnsljW6zqaP3uHLzY55R4yYFeu++RMXkDywVMkQwzMhGYVRSOt2O17neO3oWqi04
sPqZPc56usa7ueDtcad/CxE/P7EhbCo0bqLAGI4FSzcKa9V4O7a9kSHFXcfKDqOi1v76ji7ZxlOR
UoCRgo6k5Qa0FoQ4k6fz9sPY85c/kIEeOwyXI8d2kWoALbAz0FTF3lnZl1EpmsfCqqqVvNLiQgCp
i6IsDBPKN+d7N1VT07ttn4V2j3Yk00y1TYzM4krifyFrgoBF+BBg8l2iDhQ1qbXUgpRu7DRouPaC
GEr3jdbJQ5N26nPfgXzg+vYtpTEQjCMiw+aBBEdO83IttZWia7KQGASVLxwZEG7zHJMQteKnsNVe
zVzFi+wxDtBl3QYkbYob1EpYcP1LFi86kqS6hgc36oHSJWizhrHJqaAsBmhLnOGundvdANDd62IW
j/JEjHQNNACL8XKosxBEGJuEvQBxY0XCUv4Cuog2NiTd3rCjzrXFqJIKDHhlFnIlbu9LKFWokZId
+tZqtonl1NtKBXLaUDumj9FQdFE65hqI2qIxO/kG7fwbCIgkFNIX0CV9Ngq/TC3ryXQm8uTGWnQL
yjHjPuoLlwaOhhmRPznKE+FS5BWBi6DrExzlWH8a8+/oxd+MKLj8wUECUwLApiLHKbuhtAHPFzxt
ikZeJf+YoMvlRmtHtnLzLwBjRZwAQDMATAIwFp5BsmF1bRWd1WZZmLChBnIp176MSVc+D2A+eM5b
LT9oev4DCXgMnXdV1h0pnG+oq7GtBiTpphqwyqS8K+2uuhuzhN4D+tm8TZKpfKLqqIbIAGPauk9L
VMQUA4jqk6F7zNLisEtB1k21gq6B9SzetJMlSS41EXVeIFXheJT2kXfWJyD7Hx11XrkHSw5HkJii
dwDe+2LyubVrfVSLOAsV2hR4KXOA69KmClhJ0PJl6WuNRUvLQkcg/AAeWEBSkG423uUzVWiLgk4X
G095X6nDFvyv0w9m5/EqNcOSNMEkB+Y4pJouitVKqsXVNMJudumhA7TOQdsUW+urO3vaY1Z4DQtU
H41b7+7YEvqIiRb0dcJYI1yW7lZV550FxYA+li5Ag8au1TdK59CfmtYRn6N/ImijvMNsmWa3369f
uaU1Y/QE9TJFMD7JvfPZRNNUrQy8qPBirr0hs5URX6A0xzxP+RpR15IJEw4XADJIIqqmsOQnActU
1gbSam4W1iSyAjwH3K+5UUQ7/NXpwc20aNMBfT72eDOrP64vdPF1AN+GvD7aNECFITn8uIGtftvl
BpP9Plf0dMsslu1yvKJBOOL2mHJngl8ZkeJoscrPJuLeFXgmBBrAKwN9rshxSPU89RSelyisJ49J
FL8/34lP/P2VkpGvdB7FmHvEG8ZG2h9v8E9TX650Li/eYrgr2E+gBWPa4PwU4gnprSGf4Za5O7he
zHV19KdEV0HBQidX8XtkX9bA9JacNGqHUHUBs4wEzrlQppqkT1UExLzVd0m9wdP4cP2E1yRIB9y4
BkgnLYSm1JoObjzfk3xaowdfkiEgGfBiQ6MRCnDnq7BJUc8WbWEAHSP+wmpg1wTO1LTvRaV+Mwkn
pkgyCWNMMIfEYYqUesJ1MAcv1RHWv3/DTu2dpAeD40zVbEJIkfBPTunuTTtfMS9iP+QsmQh9kSMD
BRb4nM73q1LziZbI0IQgobc280CGMB1SADqjfyXzrAjsp7VaAbxUHfQjshRrgIdLqo6JJNxoMadv
yedF0X80VD3DEpVG+5QV/XCwsiy9AVdbHRhJSdYwh5bsKd7PYroVCVhFFz8/sXDGHIH01UKQpqGX
KpsnzySNVzRrzSLL6/otRnKMTdsCTAoUPuFQvk7xVk0bjzXPbbryil0TI0VKaHIp0FeKqA+VZoD2
2gGavIO6IV6uvJeH9E3jca0AcoumS6j++cZFUdqz0uLYuCrWK1+NYv0u5YUWWn0M83Rd85fUEkOG
JhyfglhG9npxUpdaWeBZ5mRusq3VGUwFw1gcaB+596bWzB/tefrQDfE+SYc/yfyhtoxiFsCAkKaX
VgrO36YyJly7ujPywqOkj0afkWFAE142rkU1SwqJLDUmLoCIA8MlWcUSwagaDdCUskrUTTVX2YZW
HJj9KFGtGOBFUSaypkAYAdKiJikl3EimjWj0C+HHh24K3DY6lHQNVGypDomem99ipP0bKiGkwP4J
YBzVK0eveCyP7oZtHI95xm3peFHp/UlSGGQE6OxH+gEBhLSPBKPxTV2ZaVi1GDEyCorjc1+vq+WS
dzmVITn/HLEu5iXsNJwU+ooqSKBm8cN1EYtndLIMybEUWkxgNoQIs99p7jOY5vy67TZ/IAXlRxSF
VLQqya0bLe/z1CrxwtImIPUClrC8cbve9IA8m/+J0qHmJfQNqTa5QIxOF2oRJOrDrM/vgVOteIxk
mNauyOfra1o8nBNBknYPTQQqIuoCm8gdP9ode53HbG1yaCk+RmwqCK1FSsqWVNvJi7FpCwMP4Gm6
jXSdebx3n1H0eCYWNT2nJEFJrTWDtLQyCyEdBtDR6Hoxd81ToFeVsZWGal05e15Gn3U7WRtLWVK8
UyHiI04c48RdO2sn3J+ca36fOYlPYmtXRe8lYRV+5FSO+I4TOY2dTD1YbtKQJmUD78sUj9ZT8H5d
OBUi6QJyawVSzjgnuJjMb3mzKRRnLSm/eCyCqkdMNiJXIUXMBi/Vqlf1NNSn7AMBACbPi5XLc4GD
8bZbJzIkq2YrKa/QRyCg/IjrFaVvgpAQRAPAIXACzGwnm4QCsDC6zbdr3VZry5OMXWagJb4ZIDpm
GkCUYLJ5P5Yrjn5NiGTu7Oh/1kc06mf1a1a+/IEmoNiEoEWwycotp8RIB72eAexpKq0SoK/ju1pi
wvn/T4gURRvcBo3GMKYhiD3sZ6BvtZtkntjKCOjyXv1eigiaTm7OZEUJUiuAdUSzxb4u4/vBZGuI
i0sBpfCgeEABqOtijr4cqqof8iI5okNbgC2qG7QBY0KjsH1bR7H1+r4thgpIJOLygFHukk2mnxOW
NQVPkekLSOHHoFLXPDXIN2TTBL2G+YztvBFYJWuMxovW7kSw2OuTvWx4bGuRyWBSs3qv7xMTYO5r
ybjF8zqRIVm6vCER4sgeqjclPynLXtx0rbVjTYRk5/TK7NuJYv9qJPAddctQQL5+RGsSJI+nA7LJ
6QwsAqNkfjqhobaetn8gAs0pYvLYwiNUMjR4aLosZRBhxfQGyHte1qxlVJZ6VfF0Acs4WB+QUJEz
12NWzaPDcN71FxAlbrtdEmhfe7/ddHdVMO3JypIW1eu3OBn8iqO+3bmDEFfFQGZRfJsWx3JtLG3x
bE6kSM4hivKxzTCvi+xr/lzF1UbL2coDc9kB6Wij1/FoxsysdP4ljQei2jkqtOPW2tloKCzJvqq2
ajjfkB2/r+7pUct8csdXitDLi/stWLKpc0cnwIYkSLoqfRFYiZ0CpptMfyIF5QxEwoJ4V+6AiPN0
UusYCfOurZ84QFCrbnh6r3qDXQGDPhi5Q7h90RQVI4ljYcIsDW1rr1UcTtxYcaILqdNzEdINKvLO
0JEHhRk98F8sCUrLa8ZAYDu2e+M+TTaAWVAqjx/aXb17/6MIwhGnwMXCwSIoPjelpduBZkmtEAYp
CFJoUNM1yqxLp3QuQVKFYUoKjDZAAhr4vdzJdgwp/yEfgjii7764EAX8dIA5IPOAtPb5YphqTFYy
F4i3TDoHVjw81AP/SrVyLQ8lduU88YYn+BsWLjqPAfUiBY8EwXXddejowNzlfdLRnHro7m1djxAD
o9F6EdmD51rzt+vKeGmYNNF3KEBYREO5nO/LwflopjoSRp2WRr/61iHOF7tgY3obYzaL7d8tDb0I
QPxBIhYtyaY42BMvi1bTVvSo4U3ezxrzgdlifqpjp0POnNhr7nZhR1HJR+QimozQZSTpoUpR1zVn
9AgDQyP9UroOPxJ04W0pHQBc1yvT7YDRlLXC3kLlGUvUMNiNKg0mmmSoUTEF3xMH8yZaP7Odrg3K
d57PXeM7Ta4eJ6KZxzIF7ICfDZOm7LjFbc3rHZrUK2+FhVuCpCzIjmFsxJS5FB5WahvbICpFKhWp
lwEcAH4yFN+zaRh8LetW+iYurTOGawBTC/wbAUkit3JlbeckQ4ysVZSw6LV1YlN5rnLbLFaMp/ho
6ZqI/knFwJMbTaxyUaiJ28xBoSsLWRfjViCkehwnU7mJUnO+c4um3RjJnG9apudWoAE3dMX/LWwq
5GOqCQeMKrHcSjlWo96NIyreVTV/xng2gAgt+2M8K081B4L19euysKmYKxRLhfkRBbjz61KDga/R
uyENxy51D5FB0AMCJunH90pBolEwdyoqKkxIup9L0Yopj2nbliGoxRNgb0Rjme+ygrVrZIrCLJ+f
HdC4MAqHuRV0d6Hh5VzQGLlzmjGAyEzqjTuDQiSn+0JjnoY+ZzJFwcTXpq8uTQAKw8gvIM2koagg
w1xkXGtJHQP4OzIYyNAwmMCe5ghNx9qkTqlHcNLAx7N6ba2P7QLWHXSvaGiEywAeFCDO5UkSMo2Z
Ys0RemqDcYt66Xbo7/guCpog/QQ6pfvZj7y+2dKb9N79dP08L036uWjp3pcG+IaaHKL7AR0BXlIN
0y8+jQbWS0z2el3Y5X0AOwb6qYEdBxuLqfrzM6141tmly/JQt7jXTc5uTNGzaX9W52lzXdJb2C+r
DzQHVXfMFKoXY9KRkWR2XpgFQHraQ2sidvJN6qVgGzWA/6mHIFjfOOkW+USPI4jv0UsK3oqgWfFh
lzqFhB+AO976qdEpKLkVdGwbXQ9yP/QB19VGjTIGDY5pfl+iQdjjCi2pl/G8er6+/MtThVhUIaCS
6MBEq9j5RtduZkV8tHB5GDxlq7ppvOnVFPPAcamOK3u9KAxGHHYW47egBTsXRocqL6wYc7nEpQCl
6Sa1+ulMhe73pgtslusrW1AhBd20Qg6AYZBLPRcWaQl1ADaQhalaFB4YvEmx0dVu4kHVlu1wjKd0
bSZUaOW5KgmYAdEQD74klBrF+k/iEJf3JoCmUE4y62HYJ3o62hgv42wNc3VJDl6w4shAYgTbdy4H
rZ28ilo8lmhX931go7Hwi8pYxld0clGO/ta3DdodPCrO5RjoV0LbL95GcZexg9rl4D+nhf7uuR4B
QYFmX8CRYLrXkLSiQ2O9yGelYWkmBCxTQ/9x5H27va4OS2tBcg53HNkmF9ON52tpZwT1cIZp2POe
dJ7CKuU5pSVfG+talIOqFDwRZtWAO3EuBwUPNJIbguEHqbnU04imhTmebX9wlaBnyNajaRVTjNK9
pVlamQlFyOvMrCw3iMJRma3NAcRjjlLof4v7Xy/j/45/Vh/+rcT8X/+N/36p6omlYOKV/vNf9/VP
+tiynz/b4/f6v8U//c9fPf+H/zqmL6zi1a9W/ltn/wi//2/5wff2+9l/bCjah6eH7iebPv7kXdG+
CcCXir/5//rD//r59ls+TfXPf/71UnW0Fb8tTiv6198/Orz+8y8ALZwokvj9f/8w/F7i3334Xnzv
Lv7+z++8xT/VjX8gClbhNlDdArgJXOLw898/Uf+hItEEsCCA6AkOtb/+i1asTf75l/MP4IKhB1hE
LIJsRlwqXnXiR9o/EE0LQElhIdH2aJp//c+6z07o94n9F+3KD1VKW46vEQbutzXCKBI6bPAoAhYN
8EYusaBAQ5g6WtfPt2oWPWu1uxv4HAW2/n2qas9E+1JsDD+0GtRAmW49tx3/cLJRf3/Q2QeIi3v+
AWh8cMF6BORHNH/ISQ9ArQzUHDPj1sZYvtGwndvqHH1sMCWRvumLX1pFP2d1hMnH5K4y0m+REVve
ykdc7gI6iES7Lp5rgOOTI2tuVUqcdrVxa7X5RikG39aSJ8T6WwyPbK3U3iotD4wU1KhTvIuIumJC
hck/3QPBf4MzxnsN8ygAKRM/P3EJlgMO7LbsmltmvyL9mHr1vIcnYmvLFGblXA6SIqh7gm0HIenF
dI8REydX3ZLeDvlnFXBjgd4pm2pARjCfXxFkbVDu2zpMnbyqe/cew+uBIhAaLQiCAXQo+aOpn/Mu
xcTnrZZNmE4x2oBG5aa+rb4Av9Yv2BAWehEMFdtE8/v6RbC1cLOolIpSgogsZF9Yx2ZdGFbG7vAX
kcpXt81sByWyu9f16OIcJTGSvU07pUi6GmJa9weQ1f2k1rzRftdr93ItUojtthofRidnd4QEMeeo
YNcrTz8pQf23CNECAhoRjLXJPaatjqdma0f1naC4MXzu5Q8C33v2Vd/ZT/s1Jha098uKKTYOlVho
CBqtL9J2FDlLJY+U5q5J4ydafkqKxofvBflqfIQyBcg7B1ZxzKj9Y6RfesJ91SoCFVQtaV2inEru
q7r4wInhAdd1S/GmG7paoAe7PiK8R6NWdyZ1PLMsZ7+09Bhk7Gyj0/E2jQ0Q6EZeO8UbA+TzVhN7
SbNDCuGDixa6LHW3TW7ecCfelPjftB6+ZaPjGy4DIql1U6jT3p7iOw1kYI2DqseMYXcl3mGS4VBx
EjB99gEQtdcMsAUov0xtunWT5q7nHfrJvjFF3RVc/dXE868oqx8itf4+MvWomLMXs+jLXCp+PmS+
ZnU+HxNPsLpTG5LzOtRjBXMaYD3JWp+az5x8HQzmUUq8FLSHmkJux6YGWOqw+T+kXVdz5Da3/EWs
Yg6vYJpAjaRR1gtLq8AAZhIkyF9/m7I/a5Yai9f2o3e3fAYgcHBCn245BPC8eOtGwxkZ32ra60Qj
X6WKV1qaHQtbYAtsi+skZKnXV+xWB2deYw1uMiYPUvfRGNWOdxWz5Uq6EDi9L0RzD9yVSXiJ1Sld
6oso6QpG9TCi0mTg3Cu8eRxTelmOGKKLKbuk+jsAVEc09DGL50bJnQH6lfmF4WzDS2idKQEY7/wB
QFombLF+R4ysXVbnECSsbCq2ts7uoNq3R2pLSuGZUtC1pCWposkHgNOtxLVmtzLf1d98JY4kWg0W
OI6QIHzrNYgZqIP0WqmCDNOjhBb4FnIDJG8EeEUhbFh+SGT8p8ymizBJt+rY2pH2Pmgomkr0te0e
taImHTrkqqBcybS0a7Eio47fHMq2ZpUEYrZeCvYmYG8b25KZi+F4gjibaIWIIpIJdafxmCvTdkji
X6Mx7OTWbBzF4CCfqN9/dly/x6N/XHgFpAZg2gW4G1v9+wPEm6oSBl2rArx7DtVKR13rcZ6xgKAd
RUls5sz1t3jiYvR4R7WV+qBQXKmIMVteOj+v4Yzz/c3CIg+xuqaa4YcskOKcmGhGN+GNEf8zVuLP
nZppZj6fETiqpZxbx9WxG4yMBYVG/YaVG11+S/unrpbXnPC59Zxamnf0JCgAu0loyhEsacS4DP3w
PnMEGxRK15JfbztIWBhXa4pu5z7SqcnFR7IGICByJWEBLStHyVxQabr//CNhCh11aOBd5W8lVF0q
2i4dChZMReZQac+Sl1Zdw0MvyuD/+0hfVuaY82TrwIjf1r2asyAWZYxT0ifdegHFAuEpHGt/A2A5
ET5RnMlKALBofn23rPxuGVSM6gAecxaovvUq2xUgWL6GQo3dkcYdHc2mHvwbXqLUKVeA+gv8wp+2
kWSADH7W4F4GsQ0qbHolYdWQpHEniHVIIgHjUkeK0S3I6HQ+uKdANLWGDJfm7Vy4SjBIfBlehD2F
GGpdQmF41okXwbekkllsxfBlpxw8wVmDAcw3+Sd7iwhIp52pQhYDC1U+QBTnp/ohr29BV7fiURbE
wcsdxcTL718zpFD9mRgWVn4UkVvnbnkPojg7K0i34TZ3rWu1cY3K1l9Fh/4/VPjmhfz9QtFQ+d1+
gjZ4XKWfGwvt1A31By/eUG9NO/Wsp0HRGF3nzybKwgwGhbiU59hPSYagkbCvEBeoyvbnmy9/Sz7A
OAyo719WFpeymsdHpl7ocErS3Ablo6K5zU3qCCCyBd32ZNe3oxOCnzmBQA+9DO3NWmH8rHs7+QWL
ywm8bI25R7i3uCmJbIBrI7v+eZHnr8KJiYXT1jqG9ItThsh5cLOnFiqGKgR68qv6MnHWUMZn78GJ
sYW7RuTSzixLLGgLHTddcfi0YZR7VFspvun6vDXfTuKJqcXjatRTGSsxHiM+aCQTjECOOl8xf1XT
o1UnfoV4JkuPkgQdIi58JFIVRAMIxZnp0FjdYII5JV1r2lFTOR2YvEpADzTtRQ1vW166k2X4RjiR
LgSMcEQFXb2RyktNHIOcJY4Wb0PxaRrfcOfdlB4LKNPIw0h0hKjgsCcjiv7cUhxRmXY6N11DzoNB
fOumzVgW24QyX6HDFnJlRKnyTTpNjhT2txPfR8hzubFVsl8he+mtDEPH+6KxPEk+xmA5FtVmXzdQ
9qnynFCNOXLeXxQQPYgM4SnpBr+vOJF0qN2Xv9Qw8wWhv4d6pN9bst+koCcr052sQ+YcbBAG0/yy
7i9CI3xTuUiy8m0cFXdII1L1ERTabuP2EUpLQYnJ65G/iLHs64gNgeXb5nTaK5noNq1vdsCE8IvK
tODTVU+Z9lxkTpYlfkzHCyD9nI5fysJ9BbJrxt50pSNlG+BzObmZ7oy8t0GyAUXN2tMYdyZda6Bm
FvqWsEc3aieNUDcYpU09gBUck7RuodOAaeorD0EyPCVenShPWgqlYD5/kXGeXq4fGPiuu2LYhhgc
V0LrThsewoptY3SeMcZjW+ED2FDdMS8zB+V1x8pSEqu5TS3MknXSpT5Wl0zTnSykv4CEsCk4ccBO
5pfMJGM/3vZcIiDY8Ll+x3OLhNroKmApEoVfg24Qq67sRjERY19OIttbpR/m/IBBDh/y5pXdD09x
h8WW0kVnpBe5fDPE3WtV63aP4jHRKjEnGIX28oFtBw6WQlSeBo7gOy0DlJmcnqZOFA0eJJIIjdgd
zbERFv6sBHomrokcc5f3Fcn1zrNC9aKOts3I/VSAa4lzNx1AL2uNftarowNFVRfkbB6H3lCfNPuy
zHcFxLGJkNaeqYE2Bojd/RQWl9Br1zedzHd6qG0jzJmoks8mze46C9XvylYKdtF276AsQU7M7tJ4
cCozccdkI4QbSceNUKDA+UytpyEbcaKPkt4TtXwG2dOF2I9HQYzBPZp7Vk5fw/JD7XlEMnPayaFy
3enRS52KDpiZHNoXewUT+cSQHyt934EMuRM1N2aanRQDSXPpum/HfSWqF2WkQWhLPhS57vOm3TE2
bpCde4VakgkkJfJ7mu4SQbUHsdyoaX2tp5CAM7INM5BXRpITZ/2mCbPLkU33ggRm6xgUMN1Y+20P
srhUcBNNc/qu98E6SCSLbdTswUiFDZXTDR+OXXI1wQfSDPymfVVeCQqU5czC40rqQwwFcmBSSPRj
FaDkU97UU6DS0Db1CXC4gKod6l9q0GXTDlQIF+GUv0s8fLEEwDWm+MhC4w0sKheFpRxAQOjBg5AM
+ZGRoDpCH4syRhu+81qkGibAMqCPQb2kSI/Mqm09HfdpKO9yub+L8itjYiQp2UZSkyCqQNmumr0D
AOyuLu+EXr3uoME9wE3yjBNgnL2SQY+jMgkQorao060h1M9CLt2EhnXIoA5gCAIZixgXcyqJMmy4
IaLwkTpWLG2krrzCOKCfGib2JGRI2Stba/NnKY8PbRTZZVc6ScIINIQ2Ef6o6gmtEaga9GEsLSeP
qttWyDeqWNu8mWyz1XdDBZIXOY73IMu2s7zbZEbq9COy0kjfmmiYUPaW1e0dpD0BzfQwqldCHrqo
gMNqjKMIAbZs+ij7bAu2/I02XipCQ6gu3Q/h0axTG0whjtJQN6HlVWiCp6sXST8ZrqgEhSA7nW64
XSuQznjRMvRaUW9pCvWKF6EjCtxN8jtM3R+yLNrHTWa3Y+aBHsA1JNyYrN2qAPNmfWgj/7FbY7o1
UgoM38XYmp7ZfrSQulAGYxeiSmRIMqGTZavjcw1XV0SRa/bGRiniTdqkro7rw8zBAZuuX5ZvVpf5
Eq9sS6lAjSG7oWTsJw7FTVMEX7caGPFgK1AW4Vg2SK6fNaVwinzwJlF7hOZJ0MYoB6GJbFYXGCn3
EkwKE7UY35RQdfRC8dVe3GWxbiftXmhML2fs0DahrVeKXWcTiRvBA+LSg5r6QY6rO15qjmTmEDmN
7mQFiQ/fRFPn6TG7yBI8ZEMvBalaObRpvXrgREMFy4qLQGeKDbz1A8T09OiD41nT8xa6z+8NijyI
3PB0KzbVqpsWKYRWFM4odZjO+GCStO2s6LptrcPQ1fhIqQ+Yj0OryeescCSGJ2t2sUlBTCW6KPnk
mHq3afKZlAKxESaLErQnefOKK+8lCnT82tKlCdQ0BbY1wnhvtjc9qEYt2RkTsO3VHRnDxFaZ7BXj
5EKyo5PxzoAIv0KdaKwbu+/xctYS4VnnYSTx2Bl3asgcaBUfpXHAKY+dKc5vjJZ6VZjbIH53IPvk
gBTkWIzM1WJrWxbRJq3SO3SO94opbK0kcRsuB5LEnAYNEqgeEwnNtA7vfYnJfx6/AugW6JQ5UcZv
TCX38968KDXscGwEqgQcJMOrxHvowenJFTeNm14J7fkfjGzYVC1eEpT3xqoPEqy9MEYPWKeJlEPh
xhh81XsFD/aDxSwip0+RENrFgEpnlwQY+HAi6QE0VjtxLG0RWg1o1hMJDrLFEZw+arkjQ9STun/P
koe2eLbSNzWO7cLcWQn1DONNT1JipjdsUm3T+NXxa7m6T4eSmPpbwccLhaZ2gy7BSqy8lhAsGgKF
LmFOofmMlXsn2s9aS4rPtvnNWof6fGZ8Er0uElQFgNdIyZFHzUOArU2fo5pQN3LFq8Gb5X2U0isu
1maYFsJOf2aPJ1YXaaqmlElvjVhfETS3NbRqN7Et7XHmexCNEfoGGZTCXqNAPZsyfhn9LI2clD7M
qrcwKYosi0m3Sjk5EdAFDTV8Qd8nUwtZTDAhVisdCWBFz6YHaLFASQnTzEu4X2qMBhdqvQsyUwo4
10iDx9GSKcljY5OB9Lvn/shxcS3wnOOq1fl7T1+rqAN7GiSfW6cu7uvocoyvtAxzmcOMbLvHaBkF
jbNYxUTvN5N2m2uYp4w8eMqqfZrog6jN0yckbsdrsUNBdZyImtwz7WOMJBvKiIe28M1Qukfg6w3y
dBFVkovyO6KmDPIsKNmXTMPVQe1aN7xIqr3KupVFTIVWmHjVc/iS0M4mySsR3sZWhX1EeXoI/WKm
ehlUog1BPYyO0fk1wlITQ0M19/tM33LkPnzYZaNCivQAoWSCr0IwzLlrB8VRW4tMaX4F8VKn0mq3
Hm4TRLngR8HVLvAe3ycA4GbZLys8cO1KSZOtMDT7vIYgWCj5o96hkz+7jk1vUKJ3+zQ5tjKOtoY7
XsckLMWLO4VuEajGCOAttEujtCapyP2iqLc1qEnCBL3WIiF1flCyZDeqqT0quxJiMmxAgiDm27i9
jHnrcyA3xeHaiPdg/ktN9FV4uB2sq1w6lFW8m8rCR0V6r5mTF46dw4b2I9TVj9wsHRHBcwacJDOC
CGVvTDG6iVW7aNzYphagvGk3FNiw3kma0in1N3zuRJHsiu0b6FCBpN6ehspOVE6muCOg0d8CR0bC
aHRFgxFUo2wj38RCbjcZs/Os9aDksKmNfZUzEvYNnNda3el8neSvU74cVO0FiJANk9YFGjccscI3
whgKN1ZKpOerFODMMdGH/q6COCFxRpXZRJ0E5CpTNhJrWKlSfEJyvmfzXyYW/rDS9LKT5us6ItSu
FAX56DOCclV8bIVHSbhMQ4EM3X2baS5mLpGLgQch90S2SVoB/SzVk5RboZ282HjEyBL0BXEX0Lfl
HXgQdSiniYZNp8iPh8EbFORvxkNcHHNhcAdVuZs4hIRLw85L8WHlRTn/gb7WtfC4aqxPKRpHXdC6
CkOIdNUe6M58G15nr7OpW0cmlR2t1mH+xtP/ZVdd1AkrkO5YNTdwMIi8k23oO0R26BSbye7ux/jT
5j+bXP3f4/JlclGz42pbJaoEPy8ioe76e3XqV6qfK5u5RFwNg6q2sRR2QTeMdsif0u6X0a5JKJ9r
NaMq+LWORU2uTJKxlnSsI7yotpIjvmM43+b24PQH/r5eOv6bAt2XvUWBTlVpqk0JblfnfLa2bcjt
uRmx/Mwt/DW45toWzn9/8hgPEkYcChGLszBpniebWXmC5SvFudUtXNTmqikuIsj7dZ81xyjy8syN
Hf1K8anmokg0uOBRXZs9X1vZInYTQDCFZBArk0akVcmWN1f6uAanWP1YCz8FKa6qpi2stKHLHdnO
d+jSo8PglFukgxdrceKK510SfcgJFyy9wolvJ/R5x92IVOxnD7WybcspbSa1SRlxOKi8YUepl490
gsssXv6FFaDGMMGIBjbUrH4/dgDdmWEBnrAA0wi22jBSJsh52xVve3YtJ1YWx84MdYuCuoEFbHqO
ymNWAsfYr23Y+cN9YmVx0EYzpLpVwoq4S0z0XpQN31RuLqOf1R8At75ba4acd+YnFheHjkZqLUkc
3ZDGaQJzh8E1J7pWtxwdiv5QXWf+Wlhxvml4YnHxbBWy2qllBYtz00D2u0B1KU56RzKi7SAE60Am
yP9/+ML5jfgWBnzZXeYKYsloAZcEqTt3tEVbcrS9cUSYFeSXq7t6tkd4YmvxXnWFnGbpnOzJsQ1h
u+w1es7tqiGoACXgUatJtAqWX/uSn+7lxP1G0TSYmoymheqze4w8fgq7qqT7MMmwlUni/buU72SV
i9eMQdRPHlEEQACSv4D4aC+R2Ml+0e10j3DXbx/W4AifzPE/fcPFexaPEKvG+BML8rK0c5puc/0R
4GJXLvZ6+kajRx3VFEFvjxnKfBYC+Ky4VYcd5mzsHEmBJIcbBOu7tnhKmBzUovpoRsIuDDcKsjgT
YrCW9DKnSoKGToamkA7lILREHSi0o+MDjZ3KtI3o0BoVqcBVGzcJKgmKow+xB0poorYUvRPxLhL3
KsrMarZp4tu02kVQjUbVHCWsgVQALI2rr+LagVs4QVlpoKI3u6fWbe8rj2/Ebe+GJAJwYn2Cf/Wo
LZyhqqRj2Xewpt1MHro0RWcnwMzhAZEfRweJdwzYk6fd/uzozz+QJ+dt4R1BFSaxTPrEiEze5BRO
DFY+d7JRGnMTT3n62dyKx/+cOzq5T0Ujp12Z46wNSunqTHS05lWvZP9nK98gycBggn77r+frsyt/
YkaZBC1Wh7mtiUdfIMzPLiPf8E3vvzv7z6b1ia0WoGkWDfN3I72TXsku47Z11J15CyWXdnZ4XHUS
Z+teX+uTF64wC6u+ZvmfNqWA7qhPt82h8eO1yPD8HUDhERpGM4Xj/Pcnq6vR0ZtSCR8s3bKXysv9
6aDj4UShwx72awiv86fjy9jC98W0HVVKYUwfgb9SWyfSgCuMV3FR85n+7vG+7Cw8XhPKpT7Oiwov
OAICke6V0JnYwXR6m95GNnWqu0Q8AkmePRvblbN5NkSElsT/dnThVbpMM5gMmWGAGHjsJBsJ3SyQ
3wgjoLEw7RnbmQt05UasGV04F8w9mZRluBBqBwjK2JOWr4lP/Y0D+1rYwpOMGRvzHEM2AX9lL9pm
IvSd2kkQH1RP39AbhNwrcKU5qPn2GYEHBwrMmslwFkEPnSoBSqcIetLtFFC336DK5av7tZj+vIv8
srMMcpTYVPlAYUcjuj+7SMSP+x7gHUgz79dALmdDOQNzGUC5Y6AdANLfb5yVc1lF2tAGhR79ojz0
5PrAoUGIGTMSFf1Gs9wqkZxWai6qRLHRX1NQjFTGDq1K6hZsOAgGW3ED5y4mRGl1iHpAaR7o999/
U2z1sqBlahNEvHqg0WXOzfd+DZW+GDr9oyBxamVxSNVJn8SUaQ2CLZ6QycF4ZD7X2bvKFu50gjI7
fE53AeamHnK2TvG6cjM/+eGXB8oArwXGFLVZAGyx9brc6zTqqzYI5Scre5GoZqdmTqwi3rKRAZzL
0MRgQabtAEGuUtWu5Ss+GpuBMWCkUQSoKjBaZSDSy1t9KyGVqdT3utHcYVJcAQ3TyjKd0qxvkgna
le0ATLLZ3DX0ftTHx8wQ/VDhO6UAQVF+M9FwM1K6lXjnQ/WnAONmEQVSAdlFRX0a4LDkMoeivHRF
p8nvGb/uNeVBTu+HziCDrEO9DztHb5jIdvIg+7wHGEHKj2J0JZaS02jXkGR25FrbsJoDO4KYw0B1
zjo0Er+l4ksjqZdt6XeRfNULt6xWSK/eT71OSpTqMKzsxuJwUVmhK6bPk/QwYbynB45BRFsp6XIC
sSLP6lQ3btMrTQSEu01eFOkO2C4yqHfCpG9byXBibf6XR7TqSW28TTPOZ4oI5AGJWT3VQhZQC83U
4jhAJ7mq7ro8t8UKQ5YahRjPUVcPXZX+0vhFFO6URHWl/rkd7mWlvDSEEqiedwFIxaZgW5YL9ji9
gkzXxqQ9YRaQKVa1oZArGgwRzdTCbmWLDMm+LEY7SSxChbnJaDpoVmz6dLRTq7UrFbyZSWln1bNZ
fkQyFIGAQacguTCS5CLV2l/DgIm/LndqiBr2UUtQdEdsDMlKhm5jSglYtvdcOwiT6mbRTQ0ZMDIO
kJavFGgvhqjbS9dxq9kSbXY62tU0UnZ9lKM3/cQ5BifMxLbayM/yK5PrrhmpnsonjCTg+uftToMu
58834lxPBiqC8+yLDDJ0a/H4DxTS6aAKaQMIyZMILCyKvB36Fu3LoxkHA2YMfra3YOf50wOcGFwE
AKDRk03Q5baBcTO41ZVE0DcvAgbxRGIS0UndpiZMJMDcrEJQz72Qp2tdxgQIgfHI0DYocXeK/qrC
DVtZ3ZqJhRedFDRVozFrA9mfPMNrfbR6wf29k2xhVzwXd+phlSdqzeTCpYZlzSKjzlsEwpInu+iO
g4oMiI6D4lY22wAB/l8XufChE7WQJmqw2GGcvFJjMnsDiIVVaWw3Wml3wCyUuj1khRtVgo25e9fK
n7JqjXL3bNnn1JkvijCYhVTHpoQz75zJK66MPQbOyStz6Ft5Ga0Cis9GP6fmFsGImU2JLtUwB3qS
Xbhr7WnT72lgEsXOnfQabID2ynE6F5pjnh6qZLIClvMlvYYlC4NJK1jEKIkrupUXPSsHlZTb0kuf
tZWw9WwEcGJscZBQAuwncazbIEXY0fauqQbQsVk5PGdP64mRxdkZFEFJoq5oAyVPHRXiMXV2u7Jp
a+tYnIqe0q5DP7hFjJG/dA7mFkEBJl8ZF9wuDu0294bV2bS1VS1ORpZaU4eCKlCU477sH0LzaWVN
8//gW9jytW3LknBYq108GPg28yVnE+FBd4XYI3HZXf9LfMq37W3pcL95Vuh+/Ryu7Ki2yEW5Kgjl
WGBHxeFOimI0bUuis38mmfnny3CyxsVTlApdLeBRbwOgAVAds3Ne2/mq0PpZmAc4HHCZoAWtq+Zi
MQiD0rBn8nynRoCAyOBjmKoj1AfkwgW+tyHK+7ogx/kT8mV1sThjKik0n6c2AJp0Y4QDBNapt3JI
5gv6/ZB82Vg8rWFsCiGHGnKgXbaI49CcsGfukcoF5xEx9/XNVCP9bPx/k3me7ui89pMCAuh51FIx
R9zpECMz4HNsohXOu7P52amJxbuaYlhMbhJ8tNY1SHkcL2ZPjwjvMNys1+nOfivISoDrbNZvXXZ4
AHkwoGHQtYAf7MQoJTxemzQ+/3J9mVje52rMrFDI2/kpMX3VLjxUQbB5PUFhye/8gvps8/PpWFnU
8g5D4q8fMYYJF5UUThrjqIsrufr50O5kUYsz3osUWB0NJjqPHlJgfz2MoqEql28lW3I7P/Hii+hy
7ZE86xpPrC5OvT5pYWG02EpIjpAQSBurzZ28yQFLrKD6IkN2GZjEfo24SV6zuzj1sV42Up/185Hk
TpU4yDPeU6/ZRDs9JQWCv2kDaXmJBL0bb+RA3mQX47G4UDf6vrnQVGet2br2gRdXxJKipKEWngg9
93vgl+RojR1r9dQuIgSQcyVawbDkAY0gzQOCgWHaMLHBjk8KzHTYq3WZORz45tJOPu4iXBBz3WBG
NMybrD1yT7QVp7pMngW72OdBdojs7hqV+qd65SgvmJz+fItO7C5iiBykSX3BcZT1JrAwliJ1uo2p
RDurC3coCq+Jj20SE6G9ShJ6HYdXYj8B2Ktve7XzdaSBunI0Jeq0yNRZ09qaNm7C0Fzx+GuffD6i
J443L2veJ2oz/8o3WXkAww75T07jGwNNilR86rENSXlT1fdqu7LP50Pqr31ejhTHRihh3nd2GYjT
oCcO0V8n/CQRkD0I0D0IT2vZy9lH8sTiwkk1iYTBkdnzqlFstxZab8NzjbHtUl4jWz8faZyYWngm
sQIQTzexuHg7efmxu6ou08vkQg+yl+rQ7JCZCeSfiYR+O7j6wiuBhc9IihBX1NT2SQzCs1r8j2di
4WeaROmtej50WXtrFLupW+H7XDnUS4G2qFO50ERYQY/m4Tz3ZEJ74edjvebI9IVbsQBNL2MdXybd
Co/N0x8MbdIOL75TX1Z3a2dubUkLbyJQisk4yrBl0a84/5DUh5/XczY+PzloCz8wprwDfRA+iVBV
hFr73gAJer0mtyWvOOMlspGlhhzRFsvoHAzVlYQdQbHRuqFrApEwuoDVg1njvQQogdr6ZTc3s3eK
jqRLvAXnRuWH7s/LPtsDNL7WveRli3LwhzKgSZHpYezk8MdnBP/IfbcaPp2PQE9sLfyGlFK1Dgv4
jcph7gzSnjb6VWIrO3MzxzU/r2zlgy5FyTtRArODAmMYuCB5eF+UEZGLx5+NzKfu+9sK/nKMqqDA
8NmlOHk9aDtBsI4jJVH0xgUMQA7fMFh4rYBFKaYgfRytle913vV+GVxcgxTfKm0s3gaMPpjNh4Rq
eZ/0rlG+/Lyw89fty87iOuhNZ5aFDDt68xplkAbBZP3PFj77QT/s3bIjnIl9XfQG9g6Ao03hRG6z
GT3dkzerL+T5o/DXYpZ94AbscBScFfAd2/YlBGB5V+9qcMEbruYXLclv66fYXRPSOB/bfhldHHZN
G9JMHD8vFkYh/HmkfJ6AWEsczzfClC87ixeyLphoKiO+lBCT6IFjDNCZtpMJqRALy6vQ/NiFgIvs
cyd+lo8/f8OVUyLPf39y/CGdHQpWgqxVLgcwHTd2Lv5HC/OnPbGQKiW6RQ1eMgtjraNSOu3wr5Bv
xskOLkLyqOllgKmxg60r2iLERU2BRD5oyLwZxRwCTLOyqJVL/PlInCxKk0EuzEdsW8rDPYtquzJG
LE7cG2v55FkuAHRIwbADujW0jRb7l5voMFn8s7INBLNLJ9LaqQPioEPriY9gnYOrd8V9/VBvQvff
BVJfxpcbC8VJRnU0C+oC0+kGSJ7YmhM5f7W/TCyiEEhhTB1mLRF17CD7fMXJLcjA7ntACBU7dePr
zF4TefibC/dlcuGCuzIsszJGf0K7GW3IC7V2ja4VZo2iW9BbHXJH2NqYvFhb6VxT++4uv8wuPPKY
11IY91ipCp7hi9mhYGTR+0RC/Hyp/yZx+8vSkpsTIyyRiYFU+P4LTLT0wJkBao9RW1fCsw16fDv1
AH3aqQxzjHO7+dBe/TuqjJODuxTIA3172apzg8QoMbYuux3ICTDS9/NSz/ovFWyI4I5WwWu88J3N
QGUjE3FAZxoCLl9aVrZSdTt7Pk8sLDyk3gglmGBRUcB45m5q9sNoYZjj3x2OEzOLax7noqUK85k0
ul3MexcDov6YhU4kHPMKA1ucO6Z82ckYrWqklSWevxAnxhfXXEWru25llLbjQHmNJlK9Wfv6PX/X
t9VHiBi2vJLuUNiIHH3Fj659vsXlj4y+1yIDhiseY9QpIvnw8fMBOR+ynqxtedn7EJPqEzZ2KlKv
G01bTA07DX/x7FHTBJJyRrrosm5+pWUV6Moa6vR8lnVif3HrG92QmBBjiek2OkoB1FAIxdQGZD1m
/FW0Knp9vgD5ZXBZruiYmlkMyX2gXjdbRXCKy9JO3kWF0KC7F3yZdHcYawxta/PzTp99E0/sLloK
vSWm4CHBRivmHecfnfIcZWCtS1aqJZ8hyTc3emJH/j2gEMFyXasq1jfu4ivlNaREeo2Oql159Dq/
qzagJrjoXtDD92Ug0dttA8QuINNrH3Y+Nz/9jIXnScMEyJW57SoXqp2p2X04+ClQkJU8kJzp7pCt
pEPny0QnC194ohLs12Y7nyT+yF4kJ7/mD6YzXoZsduE+0BfC01o39Gyye2Jy4ZV0hVp9Oj/Opv44
VOiqD09WeU+73oumVW6secd+2tGFFwKXb9vqc7Ax7tqX4i1zYs/Ak5y8yY5IQB7p/Hxez/uez2LR
DPpYSktJYmoyo4M58P4GfZYAsGSsvE6fjLzfl/SXjeVDDP6LsUHzeg5M46vm1thT1Ik/tFeON3h8
n0ePQs/wQXj5iGF1kAfsOntSicHJ/wOwcP4h+/oti/sZSrEkSxm+5Uw9pgX9ViIShhiKPWBOaN7z
u1L4V3BMyJKjxQgFYkzXLPy7qAlTJkYolkSAt0H9juYV+fkrniUeOzWx8O9ZZBZtoeJWWOhkmn63
zSSCtc1t4dBpXNGzrrOj8NHsCgqVAXUFOXQ+Bz5Z4cK9xymNQH2O8GCu3c6T+QnSRN0DMmv780LP
HtcvQ0u33k4UtHF4poNKBWpM2A1gd/nZwvmn6sTE4oRYYgZO7k8kCaQwDG94TtzuYTrQ29pTO5K+
rzWtznu0E4NLV94mHVdqrCnFvDZeK2sfXbPUt2xMybn1VX0DhPD09PMq1/Zx4bcxqxnn2oxf4RHE
jOcGHcrfP5s4/wSfrGv+DSfp4aB2YlpMsNF71mMBkrYn6ubvf7DSYWFvOth9YjL8WnNpZ6/4id2F
uxbkKAQxFHAlrDvG+gvkjUhcrGkXrhlZuOmmy8S2K1FnhWALUfp3q6cY3e/W9vAc9P/kXi+r0yNi
pjiOPvcQyMpNv1GuMWdmJ86/YfI8NbRwIEwXjSgOcQgV0AFBY4AITPNWDsTZp+3kwyy8RNhwxRg5
bEwWkUDDYGeQNCXKIdkOjrVLHsVVMPfKMV+WqWuJ1q1Yo3gqTTcR+LHkXz8vaeUULKvO1iQOSKP/
j7TvWI4cCZL9IphBiytkCRaLms2+wJpsEjqhReLrn4NvdwqTjalcm7nMYdhWgVSRkREe7tgFnQGs
KXkmpWLXQLlet8LzEIb895OUyvI0FCmGAXUTLwxkD/3xPtD2Tu8Wd9BmGG1e1o83cYx/gAbB2I2I
ROCTnoE4cjqdV0Lg+VmDcQ/KbGWFMWA31F/lrfkiP9dogU8cI8gjJKxA48e5OrgGGb8AOCYkFyoY
XEjKl/YWUEk63SG5k115l7i8KeT5P4NxERAT1/pqOVLpvnmyXsvZrn9O7+l7/aHd12gnLM/dZ9IE
Kk/Pl2uYiTcayRzjuUNJC3QY7YvoAfxDHoXCBrLWOk05KvTDvaHa4jFylbvrW1XhnPFv4peV09cI
tHFSC7bRHO2V8mtW586cK7Yu9baVguclnN0ia+1o1O4ndXZRXYhjgLsA1KjN0O/kmwT0YIiYAmnE
v4y/4vxYlPGbYnymGngnQIJoqOgB7GjiKUnmZhCNasUM6G1gs5WXQc6D6yPinQTGaSVhVkSmAA9s
zrss0l2Qx7jXLSy/8Ed4fHGLJkMGgSJ0LQjL/S+C/T9SE3fMgCcfTEeL/ZZa4FUObWsaOVZ5u4QF
v2lZ3kMYGQNrUbDTwIry1jwmB8ExULBL7qRf8ym/jyNuMMw7hibjzEaha1SyTCg4dl4AUUTFZBHF
WrD6QI7wsbrLMftzerVFWxHtJiqrF5JYkqxVCVxZNUw7BUAg9NDMQuvNGe8x/A9TejHFnHity/H2
NbD51UBaWlpyH8Rh6F8pd4LTuqAYuq0m0Dd6YCT7l1HkxTZ76Ju+M0mIq0gDmF4AIxza0AWvw7yi
2QPEd6fxyLW5ff1dbDJBg6U3sZFB8gcedfYz0HA8JWCS6OzOw+6l7vgo2uAS5La/b/uYi1nmSM4J
GUpw3iB4/ShvVQc9LZmH7A7ySWDNRF+FaHOrU9te4C+TCnNGwe+ZmJOGTTT5crabP/DA8sEx6cQo
R4FK1xmfwCrN8Tz/cFLM5VWuQuKCpY5vUS8ahAiBbLofXCSvvcyLz/peP9Ob6ZmPntse48Xc8veV
6266BGRdIUC3Ai13Fvhr1er1uqfjjoi5gvNiCK1pScmPhz63a91ekvDNUe2hiUdu02N+z51E3qiY
Mym3QlJCM3Y5k4D1yM4YGGAXezec8mZ0izf6COrMjpfF2T4Yl6lkDqOCdFGvlFi5aNaDav60KMgM
QS1/fTq3L46LFeb41TTrNDrCShii/6x7oIMZ5A0KwS0KfvFX32l2gTvzulHefDKHL0SeKBx7zGcm
WHYq/dTH39cNbPlrU9QNdOVBZc9iGx3EsjUitai7myw+GZ3k0uJsoLZogf30uqFNUNbaErM1rF62
BKkhYLU6oAMRZKPNXeFNO1DgN19gavfpYwPGveDflE3XZpnNEVHVGsQOZhvwGajpR9v/gLjf1L1c
H97WQq3NMLujtMJkEDKYmc2fyXifQVnmuoHNZ8naArMVIBupNLEGC8tNDgFLMK1IqQPAjy376ErJ
bPRu8h73m0AfqJmhOQAKdUD8sC8TowID64jtoVAo70ho3uztHsXtevhllB9dhr6j4ZTiNZ4kZ854
tx7ja9PLjK8cpKSmcqOPbXdTdulbPiqOCWpesJSAnK+0G0kAHzhxuj7ypfCTY3qraro2zThOQDtr
EGlg1H0MIPWUGnYIKGojGL6WpYd8eNat+14OhEFzmpYz7i1ntrbNHJNBgfChFJYgpYoeBm2fF19t
z0kgbnkytODqi36UBmlvJufWWtY05VWC4U2gElc7/eeQnrvkQZkzO82sQJbHDG9Q3nW0vaAXs0wo
mhSd2OA10eFuGF/6YNot4VL+oO7+DeJ+PT5m05Z5b5rEzLBpC21fN9MhojxKzeVb2TB3bYLZnGFN
5qEQYEKbY0cIfyXmE6neoDccRJPmCWp1VKLP2JjeojD3k4pXPN2KySAgLkIWD2Kb+M/fz4ZaZ7VI
ICmIqaSe8J77pZMFAxIUihO+J49xwDkQ28P9yx7bNQFaESUupMW7SdNJrclORWt10uzk/gcKM540
ZzuhD11VrfHkBONgw3veb5+KywcwW9ZIhlHtxaK7MXpUnUDk0NwZeeReHybPCLNBJaPqoCaFoyeA
kGsO38rBsjtds69b2T59l6Ewu5O2KdEgeAdutokck7pzNBmCZzJ490NwMkoWZG5DL5xm/7rZTVDP
as+wcsw1RCAE0cTxWzrZIOpT3SkJ+pudmdjlM4jvfHILDmwKXlWfurk3Hvud7l3/Bt4EL39fufQp
N6lBoBR6Iw4KeKVUOxJOSsmlIOGZYVwoDaE3EVvYrZmOls1qPMQGskHkZ52hvV2UdmOq2EbxoYBA
HrFo3X7lXeQIeKDW5X88qGwxSlN7tQwNfAoJfykNut2DQoKYIpIOkdtVYGGVvqoCneegTLWsH63J
U7Jdhvqnn7psNiYskSO0HyUCzg1QqCBk7U5mnnsTQRUCVq8v7uZzY73BGKdUFhDwlEfYGnXN08Qv
ST+Xkepq9HdrTbYi7fTiGM0muD9VcDN8TEL577zyX6Nl61WGFU7TKOEL1Cpz9UQBnfovzL9fFMV9
qqU2OBChYFK+ShleeEpx2w0i55RthoGQsJd0FcjeP5QShymz9DZREW3WpU3M1iEJd555Npg1VZLU
kpNShpvaNTfDE9joPLQ1drvlZVz/Hk0AD3hJgM0TtRoWs7RKJ0gllGK6Gz281Yd9kvzSeKDD7fj2
YoNF9oL8QY8FIoF8EVIvFHxPogdJlcFT38AdfDeqTuOk9xkvKNE2r7aVWfZm6a0syioRK2Zlj4VU
uSSu7ByApKZ4U8EOa+SDrZPHZt5LwAqVw1ddi96gH0gd+WQAJjIOj0V+bwjWsZfBYQFhlkYDqDZ+
bJJ414Njo6BA7FsU3MhQJACVdTGAJj+r3ZyeVYg/WpDKrPXRTtLClQfLA+PMXiOzPUv3mjnarQUY
3QScc6oceqVFqknzawl8WxkkMJJDnKu2ZQA5WEtO209HIwbxyFLxSaHSpID3CH1QooSeOBPcGhDV
iQ6y+hUXkdeHsV+I4LgREfSJsk0SMF6kn2XW+KCNtEvrXISpO+lHqQNSUQNHhf6ekfatgDZQHw43
o2oi+M2cIsycGFq4I/QlIAF+1obGzerXrpk9rQWzNpq1wm74rUJDdrZFRQGX+G2hnOh0MxYaPC4k
rUJM6PBrApxlPg2kcqeFbR8ENSKIFMbEs0aw1MFZPssGHoxFtofozGObNZASQbgzEBDe6cfK/Mgh
KpgMT2lKbbGsAqK9CwDqGG1tlxJiW2Jr9Wsl4RYA5EvJIV0xvZYo0EPe11HNT7MqTl34uKjhKGUF
/QfTlYY3fcg8If2KjOJeHQ4S9EWkme468sMkgG6mPJHE7UfyajcyIUilR1VVRjgEjTu53VPl54Dd
JoFqp7fxrgsALL7l5hWXF/Afd8TKJhOQNLOsGJWAEzA2KHgVD+ZnNDnSq1G6eAUgRIe6QRw0TneK
oCnKw1JwnBkLBk/0uS3DZcCV1ixEyaSS/01UtxoeE3TkbZa1oEYEhTEY2oFmsM1RsueW17HHXTom
6kibEmDqHD6y9QbwqYM0qy4dALOMFhlacguUlhODpVTlOuftKVTA0wx1XtFg0dpilglSN4IuvG6U
IFIz2wRR/PW7fXuLXEwwYxuEWgy7EtTq0AHGbtjnBCVrkjkp/dXEpXfd2PZlczG2fMwqSjS1NI+p
ivGUIrENCn1N0/Cs7O66Fd6sMbcogv0i1lpYEeLeTsmnET1eN7D8wJ/H6jIM5s6kpjnPYQvW8YQE
RDAcgQqOZSXnCQxxeNg5aphwJo4zJBb5BVm3yBhrWISuAE1+F9bP6yPaxLWa8l9DYuHVlOZVjs6A
ZYtTbykFRAcLRQ8jIJ74znvFb8eTK2uML8xAEaV16bKvvYWDZeHX6V6joNxHDip32BocR8GbPsYP
Rt0sd7KJ6auruwpBwKjxGlN5Fpa/r3Y2jUXTBOIP82dCzak/62HLeVxyzo61/H1lAdlrEsUV5ozo
H2P4Ykpg/AI4jbMPeFYYdzBXymQMIqwkItDMJvFqi7hQLdzPRgp5yiP6jpA/MvwMxABJ+FACJwqt
zJ0eIRSvuC1hvFll/EU+oMxYSYiHO1fypz302/JTZ7durtvVLaRjoARo05gT6POmgHEfiaZGRijD
Ixbju6Lmjq4/tKB+uz7RvJExLqSZjcaqNRhRZ9SJFWgCVQ/XLXCOtMlqqPaSSPqux1KKTedmKO2F
JPN6NIC1ahiMUFshJtjpILcVK8pO6x/k8b9tWZNVUW2rRtc7gkHO9XSshcSmMrApJP5Xc7nwPqqy
aIFf5O8no5aAFG/kEUnP+a2AGNxsDpwtsb1aFwvL31dnrxsiOZwSWKia1g1NcNwokXd9uTY7gSEf
/NcomPM9Tz1YU+iAve5TR0UL5ATd+dgeJGjZ2QqAtQv1B9RaD6qfenlQHodT+9QElksDww0R0fEw
c9vn4PJBjCto2yrVSn1apIU+xwREoX1mNxMPFvIPj8OLGeaMl0oX5ijk4Grbi4fJTY5LsX/paajB
toPIiq/eup0vUyBTpyqWakAa9+/L2c9lKRsJ4sbGbXOIGtqik95N+4V8zHwzvPrDuC9/xLezN0FH
6Rz5Ea/ff5Oz01x9AXMBhoZhzGmHL7DE11rwR9Q+dJD89MV+BNAomp4pWjcT3TH7wumB/k2haC2d
oniwy1r3k/DDGvSX6xtwO8pdfRNzjORKmLQ0wje1XgOGXdGD7KQu+dnnwmsNgeDMGS0II4K9nZc8
3MR7rKeDOV9lGaPlcobpwVfAtwd+R/BGZidx33lIfNx1jglK/toOH3gvpM09vhozc+jqtGryZkm4
pOWb3iB9moH4egyuzyzPCHOQshpNHKW13GLJM9XuRbnDncJJR8rLj/wRk65GwhyjqU76oRjx1Ktp
/pQhe9CdFZI6YiM48pQ4opAExPwoxhtFQFZA+Z0A3SEoiFUUKKiioE/BOQg2LXuSgeIroSI+FZ5J
dW8mz8qI3CYoEW1xLp3rU7MdCa4+m7lso0RqxKzG3ISnNj9kO+0I/kMAYJB1kO3it/RcAenPWQ/u
dmMuX6s3pTGrvo1SL3ae6sBaXuOnyqN+/TQEz9DW4iEZtv3cZaQs8mWMJdpUBEYpMD76i7qQsmhe
74poRynO42+649XHuSYZP6eDO5VYFCar3qn24wmCJMkhO0WlnUHxW3vuAX31edI7XKuMb6sVUado
Qe/QWOSCwMeGIuqxcAyv2Jv+9MxX0+Acr28k5epyJmRu9HLCKJE8sqXhzkp1G4R0vMh4cX9XDpjC
+KhcNbrUWswoj/QLWbibDtWVoClALyY5VHbEHa8yxp1Jxjtpg2nWyXJP1Z7yofjQ9DwKt9It9sx3
T0h05r2TtkEBqGUu3Ji6DNLqv9+MsyAiRwViRNwBk6vcLJ3hUDY+1D40DTiv9O3RrWyxRz+nljYS
2JIBq41dariKD2XYo+oK866B2LULKQe+UsgyhD/WcWWWOfx6nUi92iAolT6GG5x7oPx0JzuUJwCK
bxQvcy03FByB30m5nLYrhlkHAAbNbtBTjDeChPoBItVATcdIaPrd0rTtXnes6uZ9cBmmwpz9smtj
2VxyY0SGsCsyzK2ieelg+ehWcaRIdCx1fE7k0ssNUM/M/clCRrwBVbeR/cqjDvmfdAaB02elNq5E
cierpUNGpTfaV0E/vsxQuG0aVLZ+iWmMDLa5GzWInUpfUYk3I829Urszundx7uy6y/GjhR0mjZ1q
eUAMtIiJz3LdB1Bm3UXQsevL36QmvBO76RhWU8A4olAVAfyD1gk2c/RAPeheB6lL3nNbuA/tZaVJ
oL1xpp23yEwQVYmQ9w0z7K7RAbTkoB2HHT2VAZKvR3zFTg/CLzTvBMZu3gk29I28JQNsoMAP3bUH
zSnPg4eg9x4xlg3m6l0VoEv6lTi8qs93iHttMzLeDNLcZtfI2B7ms3qQnma7OGUOKCA+0rPpwqkt
5olHTgR6hDiF7SvvCxYDf34AXqWqrCsWuLL/7mmIpsoDOFFQ9jcSeyBfucaBwmz20pnqxQKz/J1Y
QatvxPsl3YNYOBh2OTLe/f7/QLmymQ9cWWIWXc+l0ah7WBKOpLS/KVeGJ+2I0Ct9hNaSp39kqW3U
junnB+HfiSCuB8qspdEaQzJVMI+20CfzMJyrc+wvuln1jfbLfP8/NIVvn6zL1DIXkyhA8FmfYNF4
jBInvFdBB5EcyiBzPsYeaC483NQjt++Et2WYOFolqAzNA7ZMmjv5fnb7xpF2qOWAvdnA5eEMODY8
P7r9KlqtLXMjWiOC5Cz5ntxiBkFjGwie1dqyCnj25EBetcHNH0pez2tW2nbglzlmrkfI8FA5rGE4
1X7r0tcELoHQ3GkmL3uy/RZdjZC5EOkgVn2HNqUlMP1B0Tbsl4d99TjtpntDg2iNlx5R7e4CYc+b
3O2r+K8hsl1lXZejxCp2iG/w9iVC71Bwe4RPkfWcIk113TN/k7H+4XA0SVVFFL0AimWGqTeaTmYZ
5ahRIm5tQeu969y6apwpQyvvdEeEZzF5aiGSO0EEGDQyHkmhDlSknya6/qv4dcipZDfKcDBV6QYs
IZBI6HazAr7Mfq+hfVZqRneefkGOA4KtmpOgtDGAX8coByeOHsvyWMml31VPzYTEhnKSCzTaUNCe
19ROw3lvNpKj6m6qPevTw4z9JQlfBFJgIPOOQB9mSXVwfUa2n0GXGWEDkj4cBzNb8mYtRXVQdQqI
6iAk+SLHxVNG8P8pFLugL8axuxlJr+wyrj8CTVTUjLCb7+UvuI779FFwvm/A1m5BMs9NI/MMMjeB
YQpSOJRYenowg2lfO+itOJQgJpTRGY8L1rs+wM2Tuxofcx00wkAUAfv6xiS3Vg2yvrzxVHKeu4F3
xW364ZUlxvNTfaoaw0DurD9QB7mznYF3bOp2O9zkfmUbLyBy4AxuO2xf2WR8/2yh9G5Uixe+gf/3
xwjgBFgETSFcMMp64XFQ7eL1+pTyBsq4fmkqxb7psIJpL9n6SL1KOeWoxV63sv380VSIMcmSBGUk
xtlLcaTreV0v0duIA9E6Fsi+XCsofWGvcxZve0gXW4x/byzdTMO+QoCuArn+s5oeUtBvXR/Q5o25
Gg/j88pUkYjUYjxzZgZ6kgdJ+PRfLEhskUFTCpoI1bcFDVrivzSwzl23sDlPIFQEqzz0qkz2eV+Z
RB3VCkuvWac+/yit5zLjALM3GYvMlQ3mHOlGHk9VOC8RFNbjTbtJDtEnmKbxUkh3QAC9Eeh+8DUA
lun/40pamWWOUhSD740IMCseFL9HhNp4xqELeFwP20k2XZNwMSmKJLN1GDWp6jAekbpYOKYXlezk
ACqoQDk0tmwLe14L/Oa1vjLHuNuwsObRGPC2QBEUdfGfRju5kv5DFhInj7gZxE1rhqZaAIKousKK
bKWVVmYlVO+wds0eTUmv7a2xyx9jd7rXAjDAy+6iyNjvgOi/vjE3D9fKMOOT2jLL1RhAA9Tk0XZV
5nbSKu51E9tX9MoG45AMwPlbeArQkTxOkHsenOr3ou4zGl7rUhc9mOYONYoe9CQ+LzW+7ehXthkH
lZIhntVJXpoSRw/IKlPD1WJ991+ixh19dMjl8YxuHvaVTcZhRZPUpImJOdUBDJPCN5HAUvLGmdXN
eOBi5fvluMoYIr81WKWmoMUTWETZIS5SeUWQ4Lyjo+2heuZRz3J2yve1s7IX0llrlBmjykBqnulu
J1X/bS9+14JXFqoxNgEXNMDPgFahSIb4tPSLM2nLqf3DWa0mjYlqKlnoWkJxzpbtIKPLQ/AGRzoI
ATo3D/8OIbKyxnjkgvSFKomYMvl+cqEYd0jdcJ8Eiz699ryoPf7H0TGuuC/lXu5yTGC6L2+TI6g7
8L5bVI+gd21zrXG2+fexXy2XYqTEqCoc684dXGhHJEe0jKN7u/GswEzs8Sk8VicetfNmWIpGQBkN
kiYEypkFlGg9RfNsovV2eJ1F8RDHiiNX/a5OTA5aW94+YBdTzOqlQik1EYWpJY0Mlo2jeUifhif6
WUZO+RNJL5SxKVoUHHVnBJKXe0Z2FFye4sA/eLDLZzCLCsBu15lWuBAR6oGpLZXFXfjUplhYjdrT
C/Hy0uE9arery8BS6SrkKBVRZZ43Uz9JRhnDu0x+eidCzxOCTPDRt/Q59U139IEXng/xLgfU2IEi
I/SaKn6UvrnDVh/B3MHUMDKSNHDe2Uuz72/1z6WhvPXnpaoOmXG3ee6PvJQezyazwcRQ6nWs/EKB
Np0QcTpyGZ20iscMqOib+bbV4JjtJWNkrRJhcEUUelQY0GOTAUsInAQZsmNVQOdRuSFVeCwFzekU
UKnT0tOoZRfiMZxE2ypEWx80iB8mB6rpjkzDXWcApw29waEtbWNAAoBC2zbsA1H+SWLVDlG4Ler+
LNPRhrSvb1ojceQZNCsR5B/RNpkR0PBM4lEnyl61UiiLPnTa77CUHDnOnCo+IBg69GbuAivuaEPv
Wh3enrXww5IBwJZPOsTlSrQdt+lzHT/rIlotnsLUV4ajYXzIw+DO+Uvajn5pApvZgLYXQZUVwkcB
qdymD1ODTMIQ6GhP65vbQiqdqUfpLYy9fgDRuSGYuxTAumoIj9msHSyknOXUy4Bfj4qASDiB5riz
4tQbJdkpIz1I+8kz4i7Q0Ahapm8NeLE1C+p0nV905yy5t5L6WUdD7AxBGGoCUyTYTd14Q6vbdYIG
iQSwYlU9UEq9bBEezKhTz/smHA8iFZBvuR/y1AGw1s6bHL/c7TJVe5CSEOh3BcTAxG2FFA2htQU1
PODBibCX4zgwptzL4vM85EcKLZa2P7Zd4owdtYvsMQMGDRXtKRTfsggwudRWJ7CoDT9K9AmJwK7N
/Z7Ur1H0Iy/1gyzp9ljcCbG8o+qLbFmuLN2ag35rwV0VxO3zoMD/lKZPRU6cyjyJSeYX2mg3efJU
QVg8gkJmVOo3Jp0emin15qbyqu4TqCu3HpHURmHysetk15zDfd/ML4owO2ZGoEcpeQZE7lKylzPd
S9TJm0sDVMyAxSPDZFVCUOmiS5PKaczqNRJ8naBiMk/YX6ihxje1dY7Ii5A+KFpyGhL5tgHAvwtD
RytlN4fqvDmio7dRnbmob1ps84mCIEy3c8s6N2ACz7X5nQ65r5VHTYluEJvYJqVO14K7RAS1ZazZ
Arrta9SCgP8wSvRua7Wvz7pjQEW0ze5nTXvIzNuIlOCake16KkdUd0RnEoSXuApyqO+CXsbscs+U
kRgrUG2wQegJeLG50yGYZS26mOZzKulBXDc/zYocF4Z8MS6DFB+TRmdR0N1BEQKSW7iAO8kGPK6z
HqAY05e2JoZ+rbzHJLalWnJl4PV14U2RQZUxv+BLY3TPJJaj0keLSIcktJwwk29Q83PKAZLwSokx
mOhZOMto1aINAEbTHcUpHOJjQ34r2YcUnQYanuW+9OL0V1EKMAmKnwZEJAi1SYhIsTUh7IoTo+lY
GqMMpCo8NxXeGVHjg/zWTfIccElovo7mOdNjW4k6N81ukqE8FtKLEs/uWL0iYvMb1Nq0sXZE/Vco
gCXGTL1oQLWV0ENNZeSZT2JB9rXyacDZDEbrtuLbXEkuBKMjItlhmbgqzlzba96gDjeGrgK1W8sv
EnlQhdektOxSxiMPB700K3sIa4fmppMWBdAeys6AQqzWEpemkjNTzTWKIsVZJrvZ0CHIU50wB34K
D2Flz3rPpQjcfACvHDlzQas61ZG9giM3HtF2giNV2OIp8cw76dXyMHduCwRIdi7uCmjK8EU3l5v4
j5B2ZZ55wZEqT+dIxIW1wNG1YXQs8hN3mE2mBZ3+qeueFte7GP19WsILODdDpJVt5mWnUq2WVIqh
f4fTeJNLxxjV9tr9hly/8tJ2m9yh5soe85rTqzwSehX22q8F8wLZHATUc2C85+cGqtzGbUgciPRa
6DRW/cwFmcf4Lpu+/N6CLZXLrLX5mDA1w7Is+BCV1SDXwi7prPn70Q4Ps8vdcXQ+epc8NCh49rxX
5WaK4GKNfe+NHTjfaITgfsKBTEoom0jQUZHeBPVNpgUP17C9sn+N7Y/XXkv7Vo8xNvNkfeCcB4mX
Pfdv4Vnxhmfyyc1ub74uV6NjQr06makkZLAnHuTCTdC75qJdCq8leEVfOyAomoPuk/dCU7bP7mWY
TLQXtm3RTCEmNc9CR+pRQ1a/aiVxZCK5Ov0K6UMhimBX0BBS1SCR6PfdoDzQKHGjAZQgo+jkyrhX
4OSNsltQCDZFEy8YIHZTEu3nDD01QAZIsWlTMJYXDXFqFFSNOXT1Fs6qU4EkRqI5fkC355RpPqkr
V58lD+K99vXH4XZcexkpE26GZQFumCUpUSv6HvLdoZoCNke861a269WrdWSc4QCejhJtKzDTWw6k
hxwJHfG6hMtMfTeFj958pzHK2D13A22yN6wMM24wzQsxabtlAwE5pXT3pvB7hOwQAf9i06MeOAKg
psu2mYycid2O4y8Ty/hABVroWb+kFHr0AtJO3E+EOJLwKAL7Z0r9IWsfr8/xpsAgVLf/1+9810JX
D2/QjpSklzHHOYLhDnriC1tzZImITzW7Au5UlB/r9leUP2YUBydEYUyBBlOINJHyKtXzR9S/juWL
WpYuKZ+H+VXDHm1BwSSRxBOHT619r8PP0TTwHthd/3beLlzO4+rTCc6WoEz4dMMIIK1ii+UTQRx1
3cj2k/kyQd+P25WVtBONptXxeFUDDF536p+hK74ZQALbQjCfQLuWB1wRcc7QWDz2lMeKmE04YGbR
uUX6ewnRaoPXorNJ9b5a/G+di9XYrFyJpBxH7GZE0DTqbxmAuGFIHaCaSqW3NeDQTHmCOPzLYDyP
sh4YM90PYuxDcdueBbzIwI4TPfRWiocDHpMVypXkqTXIPgsln7MQnLPxnWJZfWxlKo1YjfjY9Gb2
NT/bAZ2uBd2r4eX25AHscCI/NWhk64YtPF23zVsOxt8pitzE0Yw9oEy+Bf6m6jTwOug4l8cfXIJ5
20XKckem+wVSkQUNBD35yBzeSBjPNrczmWgFMxMRPTXaW7OG9uPX/zZdjBcrrFav8wIXoVpYjpWf
K1yCc9q4/8aKJYMkCMQwADD8/fjH6MAQCiFCm0R4Jsp7FaW7TE84ogDby3IxwgSJUHCuw7QGfZCk
etMk7CYEw1SLISkW2dRCEgvv9cngPQOW/fRnGH6xyni2ORUEWhdCe0OQi7H6ZwXpl/80eSwzaG40
FYAasJBnP3vpx0RPHdryr9vYrrIh2fg/K8RyLxHRIjqyRktV4f9X2dCljkeMDprY6pAeeEUFrj35
7zuiNaoYLWQxymzSYcgmvzFke1J/ST34FdCTb1RfbU5t2SK2NJmuKWW2ptecXfkP98Vl0EwUGEtj
IdcpPoLcjN5oOc2j9r7UFpHfamAPelmdavOZeZexXdkyJuOikjDNOyJirlvvG74LtjnLm5ZihB+5
PH/IORVsF3Y7ghapnWBsSH6OIQ2q6Tfta7cSEEIg+2RAX1VQWs7Mbruuy8QyriuBjIZGJJz3oT5Z
yOeYyCilg3d9z/JGxjiVUh6ivhyxelC0cUo8/9r5JyWapycEWRgYpJUvFAbnpCy/em3xGC/TaUo8
KmCOvRGRTUyGexV40yJ7L3D6qzjhzOOmMUuGLg7m0sSk/f2UIOOaCCHYZG8sWrq0zvxJzJ3OVEAK
fMrMmTO0zVt7ZY1ZNVMDOTYdYC3uZDAxQbK7RTo1e+hT3dMrSEImPIvLTv9jMlcWmSW0VKkGoCwF
PMKM7ZKcQyhAXt8kmztxZYFZLsWIxblOMCbQZ1GwhQjktrW4wm2buZiVFeYSMLtRFBqKragG0U5E
0w+cCHYghL6P4o6knF2xPWu6BE4FJCCgO8fsihAihdKEO7saDon0YvZf1+ds2zlbFwPLB6zCt0mz
hn4sUQFTzkv9MnfLIDrNBwmwusxFYM0BE/HGw+zyPLIKKoCU6CbsS0etUzeXOEJJ2+3EqxExW1tp
yzRLK3hBS/lIisaxyswetHNmPdZa9aPNby3ymxTtgSrGjRhy98fy83/u88uEMvtcSVorH1WYlw1H
g35l6+qfC1Z9qQgrLxlIVUbXOJQ+GtK5D+TtvXmxzZyARleFMATjw3e5FmowO3WvBeBHtsUdT52d
t5DsMSiiXKOQLroZtMaGfpGtahyqh+8n3JWZZJ94Fk3GuA9hIr8ZXOTOzUB6VDWQCYDUl0DfC5Wc
aqecOg8pDlBeh8eE3wuz7VP+mlH2xWfkvZ7p8rKaATi9JF9ylXfSQa8NmOrmRfWhWUQOmc/Lgm5j
nS+bmH0CzkVEKzB2IEYTu309vYXtVy9NHtTy7K5+zZD1CPUfQ3cW8vjWiD/aST4NeRW0VHwZ28br
rZPGZQ00eJPBOiOrUYq0xmTMSEgIKJTJEUj8Q8VPK/Tdkv5jlD210e3eqJzSSByhLv1GrgK5mm2l
Ad9Zc0f62u4EaD811m85bT1hqFG9OkvtZKftrdZazkBRn6GSqxUvpgZNSjUHfQ1yz8qN1NwNySGR
neSJRg85WhVG9YWMj5a1LyZ0Ztm4s4Q5cmIDCgiZ7KVK4yhh6yfyp4xEY09f2vCclvRep42Daqxb
qHcggROiFzqnxzF5mObe79tDuFBqRbdRCXpx3Seh7hZN51jFh4yCj1nJu7R4NCxeHLUZ4qxWnHHE
AI2mSJBictWg2RPf3C8qmbAVcBw+bxEZDzzGrawMy86afkxu2Tj9s/D/OPuu5dqNJNtf6eh39MAU
3I2ZfoDbnm7TvyDoDrz3+Pq7ilJLYBHD0qhDER0Sz2GiXFZm1sq1LrRdekh6S7ofL/AOC4WWq2LL
MUv3xvfDbKpEMXToVrJJR98VGui5EEuVQJKgtWyb7Y2nt2Qne9HjX+hhW3NPpqgRSTUkUwJ08eu1
NkiVEXa0PFQh7m57m9I8j9e0AzJ5Aj7tmg8qWL13liYZ5xtA0aLppU84RSqcKHobEY5609siAA2d
y1caXb27lxYZHzxGY5TEPSzWmNPqBnf3Xbs1Ln10tbR36Yn3OrGKOsZk6uhLIODrZp2h1hEjT3tU
9qgGPDJt9ZBsOq9/qZ9zm3eXrV2jS1tM0ignPiFlAVtmfx6KVxIUbgBEjmhygkaeHcan+eDMUuMJ
diJl2ijhoWyuFE13jZHHMUJ3HHsAlgNizjcJ4okMIc6dSfmrVAkCXBfiEFm+ChwVr2VitYT4mZOB
W9lQCEv6CfgqyTMRr2izCna7St5KxbxttWofVg9z0EGNJbgllY7nbvjrEsABi1S15ev3Pt7Z+8iO
ZnJbCOWFmE3gEwSHZLzLtQu92cIVnhRh93/2DkBkg/dUEg10vBga45QkQxkyX6u6YzEBMaL3G6gR
2JCfdcB9a+dgt2+L6iKJgaCoETKqeGs1cq/umve/8x2ajkOlgojeZMNt4NHUqRGm/ihuEG1QYD1e
H29rN77xewuXER/69d0vYuQLi8y26Ioki4ZixqsyIM/VRQhN5hAC6JVT7MhR2HGb3lftGRJUCQla
8RS2RqAnAajMzLE/4q1gr+WI2/Rj0ZVeVRRep6R7UXodUt9Gx6WVE1ya7VtVzs7fmebFRzAh+iBC
iTqS+g6OxNjQWS7s/qG3UqvYFU58rd1w7H2PizHJC3vMbSAXeQkoQj3AUc6FJbsgF7D7fXWUTvyQ
kS7Y13P+1RZzDZRxJfXGgLHF7TbsQyCDePC1lZuGmlBFQyOqoeksj5DsQ26iz7GGtQOgDOhgkIN+
UDlLYE9OvED/e7zw1RizQZPIl/wh6QewIx4hpGNGpybjHf/19flzQMzxH9ukVMws7oFE9DfZPvSU
5qK3IScF5qw04r17f/fEX0fE7L4oDIxRrzB9lEKuDtJPTRLlpnJkT0xuIEuEVsnI6d75TZprc4nm
BvT0QRjU/KZMFKACEiDH746qct8IN0F6N+Scufx+n4HiEeGVpgI4q3+TkJnjoIsyQ+2Ok3grVwep
AWNX/g6sOucMr23zpR1mW3SZHyZtCTuFYc94Bi2CnlOiWinZfh0KsyuCfoCcJIGJ/Jiji3aCLifk
29DxV+yq2/GUg06K4yd4g2J2RmF0itRGsEhbNLKXUPQaG+/9/q5462RLy7zMEwY7vOOYXd8Wf64Z
456MMSvGotao2bKHitSn0dghikVHm18oLkhu/4q0xtp4ZQmZoEKgxID98jVKFmrwZUcTLh9n9MTU
Kr1x2wNzPCPDtsC647xzajNrm1OWTcXU8fZggAPtq72+Sf0RAqH9MUbGOEo3k0FAvXucg3fOjNLo
kHXCC0MskEZQY8UXJXk4Fvo4WaVcOZMiuuEAKnDgFcS0/siBoxMJaDDT6Fprro2i5QSWZHVyoTVG
kO3gf9/6wfyySuW47Y6jPthxA0YsA1Xk8UoWDEcbAdULcMXizcqX55NSK84YekMdgKVQhrCH76WD
sW3iwNXF2B3FVwXxdt9DW0s8NxACkZON6KeWqJr7GiPMCNS3c+WyBG2y1iqH2VfR2wuQrKzuKJk0
RS1KQ2cZ/p08+1Zu/BrxJ7MRcft0qDrxlTP/a2MHotw0DB1cd4rIbKxBNKI+levukycraj7UYwz5
SoLdLL1EzdN44vODr8BSJBGSbyJSExFxJJthZqk6BJqfIKjIn+N4W6svoKiWQt2Zo+uiulbTySsb
TkPe2jgJ4lUEUhimyt7EVSWAl9Yvu6M5n0f1cSQPP08knSd2HxMiE1mnzlyUGRcInm9VKgoEE41C
rLIBv5gk2D4ZnSabnZaLP1vJKCURkiyGpugS+AlZAbLJiDVzGBCHt06gWaDZrvYS/J+DJNYbwg1U
pmze8yA989+GqCJDlzSFbhlmq7RaanSyEiJe2gXb317Y0cbO11ZbXSp0lMgKwbu0yHaVVEZeT3Ew
4jhejl5/VI/Jvn8FRHUjeopbJ4jteXHamlsHXcEfFukXLUrrZSRFjZDPuCJJ4za9bwc1ilOQxvx5
j6wv2sIOs0nmKia1Ik7YhLmF8Ha4AAr53D9Iz5IBGpHMi/FIwXFuq3fzcmzMTVmmyC9VGWOb3wZX
cvpLFPCorKOE6YQyrgZ5VYnHbLXSrYPdCSV3IAtoCYJtWIki4feYo36Mb2W7u56R26KKVSpWse8P
yA6dgtjgOTbwlJ3hJdmWD9GbwNU8XQ3Alx9Cr5/FyqIdQ5H1FHFCfNT2pZedIlvZQLQIxyPg9zeu
XWZLazSlW1iTgZLuMhHW/OfJBdLpZN4gfUEUNG7KD24MtHoeF5PM7Fp9jIUkSmDNgL71ToKk5XQh
bbMN6qgQedc6wKtaYF/N9xxVn7+zr+AJFLBsiiq0vtj0NBlUMAVUwXBsH2fUJNzsOvRywH4NK3lH
S9b573RySl8sMju5y9uhDIdpAjrhqTQF9AZo21bl5RwrvuCLFcbLGWEyTmqpT5AFAcpWrWM7M1DZ
rnUBsIv+OqijTaOEnow+qwrNA3o2fzShuE9k+TrTQL6lh7zTtOIPJV0W8bQBaiPTZIt5ehm3QSwg
FlOn84w8Ncx4vKwrDziY2oUJ5pgY8zDUspAORz3xUIXdVb9oT7e0LaA4QckT8XJjp+50GF+G93K0
+THByvX55QPYkzOGolJr83RM+8oRpvhQBxdqPd23OTxjmfCc4koaC4E6MPvqeB9Wv93WQ1zrXdWB
ujLdRdvhjnZmjti5zZW4LTiR9Op+Wphidm2ZtV0B8Mx0FJLMHpuHvLjQ+OyvvAExu9ZsillsYgW7
FnohfZGfeiE+Vbq2C4bcygN9I/uXRpVHdp2lWz1/4VxsK44P8yjpqMVJBA0hTLpgqIkcyslnbax3
0B0I4oHSFT2anycOr86xwq0gLa2xAmNznuhpG8Fa67RAlGx6j0AwZZ9D9tWACPuu8yRbxWsyaus8
2yv7VFFlJOsymH7xOsIMNJ8Mfa5qCZynhWgl8XCclNoyZM0KoWo2FTwc28rmwTOMAjuotaoSe/RJ
Xgz5aFRQ7gE8d8pFJ6olkKTzmKJXsj3wFis6BS6gw5QNXsXB6OO4bmuwekJDRoN6YojGLVA1Ddye
7xVn9sUUexxmPHz2SV0fyXX8rhwpf167pUw94L2KtzHE5asHzuZcuSdB0UR7u1UdoTJL05Q2vhnH
mMCjVr7X4LcPobZUDvUTETtLSkEZ6CMvMyLUefwrVexcHfV1ZQ4fRzlxEwMcOIAe+HK/9Rss9RA9
cj6PujYmrMbnoTFdUomqaGxYjfKq4lfpVKOmQIsn3cbfSRtpT6mE0NjApRJaebAGY5UEJhpdBYAJ
9fOvQQoxxtoYy5zaG512V3qaja4uaDM0DgIGu0ZcWFt7aN00HE+4QnxGLeMfhZhIINg8G3iPKUjF
sv6k50T4B2FOEBairzRA76k7ulnkoNvEyxruG9XKK8tX00ysJKEjMTQmDLpsTKcZ32p0v7W613Vl
ZQHRY5exYBnCfJWWIYSJiNtDMlSoI0805+ewMS4MKA2Ryre17HWWbvta9TrtJmjaUyQk73qQuT9v
itUtu5gpZo0yPRwjucS5j0rlKSnJa1pEO1K+RGn7aCqCZKk+2jrxVP43zMqoekoUC6iyVSbTVIW+
HzscTrxsU37DwRM2/JdtWlj/tuMXZpjCe5c1MfxYXx+HedoUfmb32X5WbowEBaBCe458HqJtfect
LDJuW1RHAUUcWKyDT0LD3KFVjh4Fpu7z4te8dmNejX8jlqQ1gf/MJ6FtMot8oA11MwwCzOdgU8Er
3y1x3ApbsMvUAcNgbc0vBdClvHR25ZL6YpYGCwuzfZT6URDBbBwLrk4uNLN/hAOzi1pqrNngHOvV
vboYJBM7+ppe+12Hy6Opwb+gTNf1pOylqIAilnGutG5DVDR58zic1vcQCJwozb9ifuPoIXOTlgG8
pmZOjpifNRqWAtXSB9fZlFhVzakfrTyp4zwqiBVNRdEoXuHrpJaS0kJwja6lss/yfm82uxbdykYU
PNdxYA+UKVpp7kguvJZmzglY127NpXFmjodKbBWkAfWxUiE2qgxOwC0EroRwX8bHROB4+QyEcoaJ
oQa3e6WBelebNvIQ1LahQQMSXS4oVNb35lDSRvLLGKwEk+87P3sg7jQzjjo29Rhlr6amPYDQ9ZOi
vWEA+1Nfx6K/jYrDoDVOYLwW8fCQJ1rCcYCruwoVQtTZRZSe2LK3SKYymXWjPkrTjNLv09zopw6P
q+LcAN0L2GUX3XIGvL60f5hkC+BmG2jgfRJgMssfqlh7LOXEUdOHKBltJQEfclXvTD2wo/EghKhK
9fm5bCOnSK45H7IWBOJuNlFtN5DWs+0gcZUn0FvBh0STBeop8xKNprkDuUFIygkQsbaCd3W2oTzr
8ho/V6dgYZm5D0ZfiQolCwAfHA5B8x6aPC6j9V21sMD4f9T3wJooYGxVHW6aAcTn7eWcX1ea7wXJ
ry5E8GPcd7Hx0oEdgjOvqwdLNfGqLakysncmNRMmvdBn3Yc33pFf47t00AMrghgJ2Go0L4C6HLdt
ZC1rIAuLzHxqcj3VIKmh186MoNKnTXd2QqzeQu9IvTOsYRe7aMLm1YRW7aLmpyooVdD/++oig0Ag
PaQcsYOA4BX3PXo/QVbCmU6eEcZB+NDrDnwTjr+zgQsESXBmpR5kD9FlDlrU0YXGA65U3tDWSrcE
buGPsTERmR5ElVlGGNvoVS/iS+r5DjWJZg107jp/r772xSCTKAlR0Mi+BoON62/kl/YycjM7fKCP
3gJ99cs3oJz5eW5Xz+FijMxObUDrYKAjFUHyfGHEgSU1M2f1Vi0glZUpqEXW2PR5kqciBt8tzqFZ
WeqoWNDY/XkMq9HInxZYWTs5JXKqTbCQxjmS8tEZdJBh9c1bgQQ9zSQ3E3M3IGbo/myXMzKTCQ/6
RK2mUKZJpqnYRElskxvyrO588IiiECjLyGaZ5ZnCNJXnGTs/BK2GGiJ3MsFzL/OKgevB8sIO4z5a
pKo+rkGkadfSOUK7nqsckZU60FVMHcmOt8Zjy3/1WXWTC6uMixbaQhl7HVb1MxzIttoIII/PX+jz
AP/B538ZI8AdgHfQRwrmOEdFlFVofcZcRlYtWypIbpPRkgX4yACd4hal/q43eA7mVe3XSq14wP/T
MnOugzmQSdXqONeT3YCiH3ImcGI422A9f4pUBwVemiEER6D98Fgx70HlxTmF6xvpz09gNlLQg9op
SxDldOJz0IOF6EY3738+DmvPTl+GyWwivR0RyKmwQTbq4+zgDF4DLfeSQicmsCliAdLmP5vkjYrZ
QKmsKnOWw2IPMqNxW0R3lcZpZl2/Bf5cPJbfOmzNOlML2Jjf0OhwNZ1SsPqJOIVOf6/ehfv56ecx
8aaR1dzoKwiHy+iPxfN8oVkABDS2AkbJ7WgX1QlqYo0Vu76r8PSl1otEi4HS07pIIeU5r9KqwUCR
1qDKKjuiCkJv0Z0Blu7RytE5AKKmyV72jEPocqHv687gjx3KVorALwxlHAXmBxu9C5/0shAWsic8
AJebcPPzJK+77j+N0Z8vxtolSjmKIcIl1Mm9NDXcHtH+zybWA9DFfDL+JkmmTAKbLg2uay/QwEWm
th5EFixdCbaFcBOWxYY0lTc2hhcSHgs152gojM8pstSIRMmswUp0rUm+PeqZTdqREz7Q3/KtrLMY
I+NWICzUpVoMK9Fs7lqIZhvYPI3YewPwuT/PJ6G/6ydbjHshDZl8AOtwR2XgOYbg5SSCLtxXbIUe
CQX64bmng2StmF4kI9kDEW2IL52YbKN2P7cUVU11ylKIz4GFOTKdAsIt81tXnIruGhxSeC45dvqw
9QfZqdDTMgfjxvcFr8vAxQXesz4/pULhltNod1m4DQp1W4xvJak8QxAeR+VWDMEMOYcXcnlXoZEm
rHjiA7xNy3i7co4kzS+oYxhGSM4fic+jB+BMMVu8GoRYzUf0uR9JvC/makNQ3pnNGbObuWUx7n5e
UZ5rZesrUwZuM5Do1kcR1HIAKqTODJooRIhecUuVdYCq47oZzrkgjJdTQIRs6hNOvrCd7GC2wG9H
toELZcBP/JMGMM3W4CoEcs4JUb76mz4WpFKOYRX4OksOfaeuDbeVdoPW3f08qZ/vQz8ck0/k28K1
lbM8agPBpKa7YYYbJYU9Zzak4kDdB6Ug8t4ASlt5QJiF1ggAY7YV8ejAfV/mXWNsyzSZwy6LaDSA
FzKwo4hbEIa7fuwaNYQgEea0toL2fgdN6T9PAOeUfEpaLcYvzWLfKzLcRGtKHoj1nDHmVD95Fhin
1w9TF6f0okQjOF7mIyspnZ/HsIZhWYZShPF1piEEXT/BBG3IGh2oP5zLA4jIXQKGW16iyxsP41dU
sGX1s4RTX2XnzjStNE05vnuFgRyV1D/viW/Pt3WrZsWMTSmfAGZ1p4vY0578wQ093+uc4H3Ahe8G
pcNjK+aF3iqbo4UyLcVgIuMdJcfv8PYoGocK7MG9NXjVbggPqRtBI27fn4S/oxmCcRsKlPAQa3wH
fNdqggqCAfNko3ig4tQrt9hQdrz0QvMmEFcmFm/I63kOunSQahMoYmnMkCO1bwPJV2kgNbjlrb7N
PvLX3k4vFHtbJ2Be4kasqz51YZHxqZOIppxGh0W/tNXWznfEhcxw51WD1T8QZ7ZFRwMkAVqV7s/n
ZNWtLgwzbrXuEBIUMgwLg+6U9cMoPVPaWy7VO52ybz51YYeeoIVPAd2TojY9wXE80sgUAr/Om7pB
YHri9RavnsWFJTrVC0soUIOzI8CI0hZBYrObIn3z85ytx6ULE0xkGJF6BjD2c3+AD/iIPkFQCoDT
9ppf0VpdH9TUgWGC9AZKoV9HE2spuply+OKevApZt9En8Kwk5xScvJxB0ZX+tkJ/WmKztKZtBIN0
sOSf8FoCukRJtMgTBRnMLoiFp+3Me+hbXamFReaYyYLWiWoCrwm9X88HGqS15Sewpm6a2+opcszB
4pOvr0dMC6PMSTMDYMXaEf7EuJOax2CrHlMH9EC3pfw0u8Nl6PL24+rRXhhkTlgLKKVSxBhlgcLT
OPaO1qD7DUvJWT+eHeaEzV0wZmGN9aud+Nbf6DG4HYFYHZ6MDnEZQDCP4Mot9D0vHlxbRUjbEEnD
k62ms5DGSKz6IZwH1EU6H9yxstMECYcqYdUhL20wB04bs9iIIthoHcmLFSt3VMkOc0tzwvvBqS2o
YaeqU/GL86sp/dIyE6kE4kyyEDR/uHbzIzDp76mjiFZrWL9po0e3cWYlT+Ue+wa9Dbzwfm1Nl9aZ
IKZWjbgRtL4+ZtkGvN3oZrxPXB+q7D2i0kcwbaCHDIU+Xrlt9ZAs7TJeJxkakIOnGLVxGtzpJUe9
BlN9YTxS1hT+0/vqFkIir6KZBIA49gkkFsAqkusjYntNckAUBKZSLo/fqg1NVU1NIZKhsbVLrYvb
rCrgs2W0vgqWeVAhLoFmA8+4jLfaQ3DmTSLPILNn51GVUPbCjacQ6FkDIqbmDz8f+bXdoUFt55NS
Sf5GnqOgz0cM8wmyCupNC8qORgH5hDK5P1tZTUOWZuhAFxdqUuEmnEOYMSpvQIyX3Ir54Pb+eKWV
rz26dIYWdWDzuc2AAiqyiyyvL4OU12+k8EZLf774DBFgzU6ORLDTtVcCaswJUq+CKtSHIGLUoJQa
qhtRkDytPinQaCwE0w7C4VpHt9dk+NvA303xdRE0DsZQQ/hlFnZT9wydQYf4neWLsyXXtY3OImec
bqORUoeXbqi+GmDN17U7MQHZDehQOJO7dusuJ5fZJXqlCknTYnKzwfGvWwgnxU4PQHieb0TE1H8h
oKYXHHvPLy0yHi0bhLKeM8wjuRZ/6R74SQC210NbwdHmtwuv5mFLc4wLy1NfH+cS5lovvA0O0R5V
JgtSAyB+/gujW98k6J0ADYdoyiyk1kQ0m5nyCLmNUXNSwJVAWU9M3nW0FsxCk/s/VthcDCA9YrQi
rIDtCNLqpRef662yN7bJJQ86u3r1LW0xQVJe1molU1tkA6HGt+4OiAawkxdHSmHVn8bKCjzuvbO+
K/8cIBMkBR3K50mAXdl74Tux1W3saE/6s4n0Gdhk0P0/cY4BZ93YG2CmbLcFdWVytpE8+T73imD3
m7AR1AK8GqFZbqV3PBaO1VLPcnYZ3xa3mmQGEWZXKhXb9K+z5BiE+VYwoX6Q7bpKdArT6bXLALwN
BnrtytmLSeMkcrVJxUK0/eExylOn6+vYmqLsJej1315P/utt/H/BR3H128ls/v3f+Pe3ooTKQRC2
zL/++7L8yM9t/fHRnl7K/6Z/9Y8/+vUv/vsUvdVFU/xq2T/15S/h9/9u33lpX778i5uD8X267j7q
6eYDhMntpwF8Kf2Tf/WH//j4/C23U/nxP/98K9BjQn9bEBX5P3//0e79f/4pmQgr/mv5+3//4cVL
hr93eqmb8CVN/7Fr0pf8vfn2Vz9emha/RZf/JenoCZfogQSFPTzo8PH5E038F8DZaFEFeTSSeXrl
50XdhvhL5F/gd9E18PUAu40mTnxJU3T0R+RfKh7Cl3/vn//5xC+L9efi/QMaWFdFlLcN/cVMGCAC
MKxB7Q+9ogCHmqhhfL22qsDvtKoQg3Pj9kcNFcUE+gLlAcGrqW1mPFmCtBKdo4NTNpZ2LD7iJ5I5
UvGkeNAnB3JJsCFGIKExljh9viWQLo+vSHIlqg8CKNaG6SlPX6A0oz8gJo2S+xRi8IXsyfKhROw/
7fu8diftSlXhcee92IMENHZq0xEHuzgBGjG57eAlCOs2gm8PxjEKznOxU41rqdiDmlXrRRBL7eMh
tHxIb+quroBqZZ9N+FW7XLZVMMtLXta7tWRPH/ILGhw1O/adEdC3kwydeR+vxGqxU3pAP5LCA4qn
tfA4Dph2ldiGb82pC1bz5jwlgxXGBNocG4CIyXSsaaHTyNFV3NlbUzkPw4faPwFmu4uMvTqeWnCc
2rP2UEEoGOEIkewqO43Ddii26BLeph0oxIZ7ad509b60FXCni/FlWh6b7qIddjrQJ+IjqYFjF1/H
3uWDZ5lr9rd1NwEMM7E55W/dAbHeZV0WS8EZLzmQMM2dUbSCDbGqHdmiZvV/ddnf7DGBRKh0U1Rk
sDfYkkeJDudX4ykBYkrYpC40aXjhLRuPfTPIxBFlORrIEWAQ6sGo6KTdQTKv8YY0bkXFarIU8kPo
cIMAleJE1q3kO5nstfmj3IOA06JlBSJeSCjhiU7wNtaClczHCnx+057y3CNwK817nfBTG/pZi/Dn
988GIwAIJFTgrZh03Gym3hBbOTi3wwHOvHGMZJuVdrVJxn1r9ZObQwMGrC1eVTnomgVFx2Av3Njv
PmLpE1jFhm+fwFw6HeBCemNi5kYvlR2ogKj22INNzkXFBWJJVXIwZC9wE3vGKjaokUMu5jROnmgj
9RUEyHnZkJ4kgFIl5iVlXHRzxADRNoFKlTs1Nh4mag0fX+DdqZlvoLPx8wDYVqJvA2BCcXM21aSe
1OBMrov7ye1vP2l9Qst0gQwHretsz/eUY6TAhPJAvRJ1mD8tILPRTRGbhcQkOFcuim+O7skfCu3h
Tl/9bXYMt5lnOkppiRBXiyuLt+0lg7eBmH2foPLXoFodnMGwoINwJwU9IFCfKhpQpvMkbxSg5AGJ
KYirS5sqOIgQCk0chWwz1WkUS/ePkmHV5m6OUMgWezDOgMHvAMLo0tiDiEp9CUYX/02E7nd1G+7U
zip3xBZHdNc4EuQZ7utLyqF0BV2EPrPMGxmiQ9Zs3bYQCLgHY/fcWmi/9HfNCLEsyPiEhS0GFrof
lAgMGPND2lnaZAXwzZCUcoYaWm0u/kzw0L5Jl4Cw1jt4cOhGWaPVYj9226F3g+v4LYps9dzGTmLp
5+YwSLZ+FX4oIAqPLfHVt7ND585O/BgFtlA6eL2VJBvkka9XCjbhWwFeR+wP3zYvp2v9HYMCPM9V
D2Tfe8pbKoPI35qw28FBeBvklDBMhi94yu8K6PRBteTSd0dP8sLcg1aV2oNFAo/RQOmfsMVn6a7O
DlAhg6/H/bGL9NcMMA8kNEK0T1XgVXedfx1nV7IBBu6dKj0m41Us78B3EpDXUH9opvt8Y0aHKQbv
coNe1I9Zu9KGq1l90KdHztlZjQcAiPyP/2HyoUzIC2MSFXr40VvdOOEjpX2JjuRtdKedhBzM4+9Z
zpFhYpC07KLaz7Fl63bTSRu5d9IdQRc78PdQQYMYFkg0bOBSmsgqFFzNuGFjJDUct6H9fHI0kWns
CAE+0EcJJ5dsInkj2w3ZqwSsAVZUeWYPkE7gyuNGba/Kg3ADXob+QHbStXkt7PXKqu+AN3DHx3RX
uMKV+jESSxgsBeIgbxOCEN3Sr7TDoLrhzeyKRxQrFFe5aW8VvPz5BCzGvaWfwAE5IakuLuWtgQdy
BPdOcDZuZNHKbVHZRaX782J/Vuf/d18F3o6vwV9aJyLUvjDi+bJPbXlfQc4u2/agAdMe6AC39WT3
rrChZbVQhWyOMwd7HUjyW2E/XAJrMj/XL+WFbIGC9ebnb2MTS8aJayKT40HtK2nkDN8mX4On9LK8
zaCqAb8BKp7QAiVdbQ3n+Jm7Cej+/mlKmPtXaVqfZARmtWeQRuK0bTPAPKbeVRubttom2Jygquqc
uj2EaNsGRdCtDh1DeC4UIRWnAdJIckviDc4AVw8kMYCp20m+RDxJOkjEAF0lW+gzjzfidTTvJnkf
veSVNeYb8OuZ0pYWMKXcrp3qHtIiidNtIXYTPMLvmtth9moAk+NpH0pea1q6Co1HO/H+Ap0mHedP
88AEAVkd10FMD0PrVJCs/oRuqi51YQrURBI4vJ/X+7PAyRpEsRBNGqiBqt86JuO+6gVwNAXneNe5
sq175U7eQgXRbtF7TANGAZxkIiCdma0jIUHZDISJeCvn5dyr4c/yQxgPGGXgg8rpyI0TcLL5VbJX
EJ7OFuQ5lZtkgzh5ai/Fp3Z/NXV2Y1rJrpKdep8+B558EaEd7Kg/Ck+QN7SJ6MqbaosC+FNyju8S
yTY5Crrss/vnKVl+LOM6C6UhLTEQ6lS/VJxg6DhUaMHUiAXSyCBGPC/N25mSiZO7wCMcNnG2eMZY
11mPmemlVk90zfIjNNVP/o4A2UM7TWmXK4+7XGIJSH4zJ2F7UFSdiL6Vr+4qbjohUksDKwMCcwHq
dE2Xo8HzlzFuwvZKVJxBvUjF4xxuphyKjDfd7ObNCXSW0MSxkNohc9QQ4dxplrlBg6LwLE+edqlZ
Af7juA1UO7mtakcpDn0GYnRXLNBOiDzhqKgeFXoWbC1w6nJbJC6S11Z08nI7IVstHMRQ/a8KOONX
vbOyyQWVJDTCwfkEyfU9xEHVBA2JKWQ9FQvYGHf2wYGFCIMAuZZtOtdEmAa3BqpN0GCEwJ3S/DNO
rOEo7kjrQHYKPFSZ9YZmCB+sQI6ag+tkBOMLOuNOBBKmARgqusvAKSBrNt8orYcfFgCWEMPOyr0U
7Cq8RSnQ1HwV/F9CsG+H26698MNbUeQcY/Zp5nONDFFBtR9MRih+MBtSCCISSY1Pw9/BrS6KfbEx
nAjVwNoCNIH/NrMaby8Msu/CrV8kQZGauCd6Z/g1O4kbnssHlBDQx6cX7sNR3xROe3etxbaERuiY
M+DVTbm0z2xK0Gi2Sj58DhjHrxqdqbEUyGLg5gcPzq3uQzTTmi7jlxAVfAdho+7IzzKqo83pszH+
9Wc/yr4IsgugMPdmUwZGqAb4HlThFEubrd4TCELfxgazoxMCZ2y38Q66qTTxFhwen9RqTGFg4eHC
FVOV2UMqEqAYAdkOz+K+625yFCNdyLpGnaOLtnhG9iWe5w2EYEfJ7WO7PAAKCITeneBA/SWBJExz
gPBxvikDEJLoyMRLizNB6srNtvxAZoJMqSzDIivCM3SWXRn05mCFs8rX6VKarCNl6xcc9I9PPGzn
2kZBzR8v7aCbRbc824pXYOUEY9CDczhfdW4GwXNgvwPkY2VuZXYsuYHkQXa5cfAdEuLdygbaVgQh
IPqL7dBwhcgxePTLa8f1y0cxlx30GOc07+FSxT3657zihM3qH3Ft2AhiNv4Fn+OMTi9zz3+xyDgI
CaQU2hzBYuvkO+GRkh62VrSrdv31X5BuXUlnltZYRaeh89N5lDDp056WuaaT+mreQHcLTOTDWXs1
dzyo3dqd+MUi4w9StciiaYJFqbOgigiKd9pOMENH1zLxIJ475YZ7M65kLl9sMls6r1pZiFvYREwo
/qou0OV/UJ6rADk0FJ3OaC97rK5iN6bR5M+nSeGZZuLlaU6STKTDhVTzbGcXkqOjybZ3yVX9lO37
rXjWnsJHaDnr1gw+K3UzoXZUWdkjOrufhnPo+uppQt4dbKUEyFFcsVa9x01RV9YAZt3R1nc/f/Ga
g/wyWUxkO4TG7+cw+0WBRAjrbf+2u09jS9r+xloyta56n2GuxieObVr8+WHzs2AU6Hin5ahgtkZP
Tb3wKffSBH1B6jM9c70r3afb2u5ljztomruyhtFhBgYBHe4HSC38fPE6PcRx24FmPDz7J0RqdwYi
tdlurjKP+yC4tiGWlpj6lz7VnaT3SXiuU7upUWZxYhl1sNzJTuDga1J7qBGRpqMj0vol0Dg8/752
5JcfQD9wMVRwo6ANKsVQB9UCun2COAlw0Xgo8BUnOZqbGLrXuBf5R2HlYtGXhhlfCpSRpoVdGp57
oM07uzJQ6R59y6/xOAGasebNL3/lOpJXxaMVsgGy5ZAZL+0MFSV0/0+OqXjSCN3yCa2gqScoXuP4
1gve71B1aQ+oE2UEghSJzDnDLF6QhgxfPpxxyXjeT/S2wJL9Rh6TergNH4lXb0yHB6pbvQUXk8S+
TSt9lpfDGIbIr0FtT2y59Yz5VsKDTueFv4pdEINeaizsoad7BTekC5qCGKCHYBsNV+hy4fE3cr+I
cdjg4hyHNMEXCaPXCEg9/QgPSIAdSM/5L1GxZa+2fdEynQ6MNr6l7Kkzlbf60/8n7bp2ZEW27Bch
4c0rEJj0ttwLKov3nq+fFdUz01lUqriaka76trpbB4iEiL3XXmZ0lpCwu7spRKCY+CkiRobfx/XN
uzsJrNpqdCNnX+KHODTgHduck31wztCBMATRimVEmIJAuVHVRsBfNQPD35UKBMmqHiUouGrXN6YB
gEySnXrQJDWLH03BX8XdITHwBH9vaN9Std/7yr83PNtMOWbwYzWnG5qGWCD+oeKNPsSJV15FzioV
ImCsVup1d0S+cw0i+PAgOwGROrdYhVbhO0hWQ9Z29ylDCWaOnAFIXliE5O/turerOtv81LTwfKXD
TVYQnBAVrdcXkGaHA2IDl6LOiCerdyUwyRzG+nt95gP8//60NLiKwaVKFueuuE1S8OMgo0NWEUd1
kXRgqgeEJ7WQMIMZgdBc3p1W0O6Dqw4j/gLgTii+evmqWEoyuzcPw0f+753MagSuH5pQpncCooY7
bmEYmsEpS9xXuTv2x6Q9KMkWI8/OkOx2k5AhWNFUkd4QR4JvL9CMfi/AaaCzCrpWxgDHY27Vv5Xn
4CUxygUBxt0q6vZuZ2VFwYlCVAb4yWjM2xjTlwjeJZZm51bJk2UDrcUfavYi5zGABUXF8nTvk+Vn
4BdjHtK1u/GZe0EvP0I8HJEMY8rhHUz32MQhHUAnafz9vtzrZn/8SrNXNWpij/ETPHeS6zTuCoIa
3+kFDJ8x4hY6DEqMRgdOTPuU6KUtkHAu7rLyGsqrv+/kWwn2+8v+932ZneO1NGk5hyjjM5vCRwN6
zeLQ2pNyrACFsdHO874EfLy9zEEc45vpBLATdogwwLBDFQgLnxqebwNSwVDpGseY+G8ySEMAjo8r
qCN7KKKb7lkDK2DoLpr6wEOQl5aPXQ+QZK+F5O+n4e9uAaBgSCwVTahz4lUvTX6ZVbTpI0nwGsYr
EQcu6XO7ZwgbU59V/pTIdlLZE++IoVlFj7l8SkNCTWUxsxRUkoGfEOTYWRehz7sVy783Nz8TlUSN
2bDFzXWNjTVFnNB7N6zRj4Hlw+nAmkHmFc0cisUT86me24CEAdEAM5njubIrTBaXXsOF5ZJmZ2JV
J6yA8HI08cfRiPFrkpjQnCq0MbIe7dpD8pJtl646l/L8s1nerMNsiwqUnmuzEldtLMgFkQ5SHGp5
7VWQ8GEIRTpDm9wQQv4nfI6RvOaMokGRsjQCuNsTcze3Mdt7MuhAeoGhP4fFVO60gRkJOhHLuwCf
V8ykga3Y4jXvVs0315xtP12Vs5FKXwEOqEdsNcO6BE6I0tkoP1Mj58++t/J5Mw1s4H8JyWw/efr7
E7nbF3EQE6k4BZDdPbe0iZKEYXlY5Z0nYJi1xT1zLg51dcTq0yY9ZJzy3W8IHDeKE0aTlnJZuAH6
8/7acW5uYFY/K4OW1YWMNRBthAyKGD/LpmSnF8r89M0lxdr9WuvmcrOqV9L8vi36Gm+bOShO4F1l
7xxXB4UNdTVB1tK2fZVqt9PcAJG3q14jYkwE3A+qdmMst2n7pHBuBTvd0oRYWDA9ryKceAwS12vt
km7RKSxkxN2Y7RhhAXnn6Vr8XCsFxqwC7MN4AOGqNlsrpvXHnJX89Dy8hw9ZQKZhrekIddYrxNBo
VgjWsAgNwKToZWbU5liBv2UpGRnh0bD3LZU1FBmgt9E7a+QgLPyQv19m2A4D+lXxRUMX9H3W3lSx
DdtIVaL1yTmU1pm37WqHJzxGXP4mKlc+ydM95hPCBQkLZbONSGLX0sLp9U3InK3Pj1uYbSVTqQm+
L3bJGTGgibcSkEAhm2q6zlRbTQgPXgiLLQ0MsvyKIbMIulVpcoHeb2EVqRWrodHH3gBsL5YAIemU
xztDIQ5RK6ZwA5A5QHS2vPGsXjs1hYFz2e+wPwFWItGK6cBE09toL9brODZQIz1CA7tUKsAo9tc7
gLaN1+C6KSEy4JfvDhy10rqtMPvht+zKOyYHmkjRWCyIEKEOOkTubzNXXbHbeAX0JTmPW85zo/eo
1RGtiHA81FTeh3eJvjhJRxAGtnVXGGCXzPP6uKGzfh3O/LswNfBFZDRBNbz6bh5dExQhgdnGenzs
HuVDK+gSnIWwdrkdG8q2cDqnOec2/OCf3ps3TFyQjiGi/MdfTcFuSlSYxbpxgE3lRnROOENlXEFw
G3nFFDbbmGF0SBUKDvdoBvPw0Ec6BicgIqq5NaqkNEAeyvVqnX9y3aHvncAS3Qkje72qdBD7NNYA
HK+rEeTXRMscrkBuAzhAgY6pDQxfwx3+NL435GiHBioXgfVG6yiETz9RYe8jyKsoLexRfCyQdhfn
r0PylOab3vsqW1WXykfMghMWl0cnBrN0XRjeGw/xjS4j2rFKQJCqGb3FHw/KGEJLzSE3K8EpSntQ
dDm0h8roGR3vDAfPixSOQqwxglRAQsHwNnxEtIKoZrYW9yyagWEVR+uhtAsPKWyG2uP2M28tHzrP
VJ+ztaIYoCWKHwKyANULGx5o5Mj4hExP5lX+wA34boQYRBc8HFAgPat+h+hAh8WfCEVEKO7EAEgo
rrdp8BidGcM/LDzgx8gjrDnR4GCj6WGxFRAP3ya+Aedkk/Xe6+4cJL4u+6o+sbYSNmb7HhXviQjT
hRoFSpG6wraatqq674r3cozBD33onzqQehIrFE9VZTUgVShRb3dCrvvlVpCeUhBOBz7X6wGQUXWS
5OdR/cRGK2GhFAO8JATOFYo+ytco2NdNZDTCvpresvZQBx+0PmanQpfaA9wOTTkqzGR48KLRlrQL
1kbhSI8s4EH1LX841u3e67Za8AxLDoPyUSetBeYSYXC3KuMHb7DxUmJcr4NDXRstlNmWApvNCV0j
UHmMoUMCtlO6Gj/rq2pWBJtCeMEmUThVaY+MI3WWQmiSWjHoXmjJxSoKVnxY6AxGeqx2ySfRUHy4
UDzksLXI+m20Aq2GdaTwY1DRncIHNj8p5bWGMUw1gfMjvvJvCr9GSnivHSXkmfX1GYL0eC8EZ37N
j5so3sUKbIXVoy+85lFgCsJZEB8b5gRrrBoRkVjpAZSp1BjTdd28ZsMu6wvdF7fheGLqxNQurKCA
r4Jfk4yKUVZWVxM+h/829yx0itmC0sRR29FqsOsiN2QReEifGeCL65X4nviokRFvMwDICrN1Uwdm
WWDwDZZ66YDTw+5QPUe28KHl6IDTtaz5cNggZWCkw57jQbKQ3TwxZd4ttM/Iy03xJO+KaC0cCskI
Yfwp1AUmd2YPvm3UuTkcVmIUxmGDVhY3hDFCtoF1YhGRqTdqz4T5nhzEdqJ9inK0afGV8d1HUMOc
FXNQH51H/RYcp3Hl4+9YPQGZZ1hp3mcdI/nn2sqq1YUtviy8/9jYS2lb5bAQnOxCOkQhdjNwMUvi
nYbInLxPcQBu3Os8B0sSZCV028RQgDAyp058lBi0QXotvbTdA+gekYah7Sqvzg14xBBNF3r+pkBA
3VEAXAh3VfgQeJ9yce7S16o3sqQmzZKM9rvR+Xkw4nVHtIyKCA9JguP6T3R0ZNWKHaOB4m8ReChm
oTmcrsAcgzcj1CzTPmgIEpV0zoxlswctLtTh3QGLAvymE+GEDQ8/dpDXUqtoifhaKjgRCYh6SWkr
wylprQF2fVmKjdsMhUMqkLzcM2NooPwQgMZyX35vh8kGmzWIeCazUEPyd89EiYJn1I4adezPx0M+
atd3cKY4p7B/TrC7Wphgea/1F3YaLQQTUQVzBym0ksGDOwNWFl4+bpXBM9uYAkdbzCr5rnV+r/e/
NzQr7Me0izUh5wLMRzpTQ0VWbLsWTHYjfGXBcBMHF0HsDLxkCGCzFFyhLyZHYrNTfS4Jfe8X+DIC
PqEogajguyC+KcsYvwvLrpBoD8xZebfJaYfh+YZWmBWtyzqQE5gjSCrSRW3PUMstDYvu/zqINpJh
tA9AbO7vK+V1LE6qRhcDojzdQ5cH6x2ofwdTUnU13qUw+Ccp98nIzzRQMXJ6xsgxQQcvYgygJJI+
/i5V7+KXyDkBDZ7jIH6Y0xVSccrlfGDomhTuiNtAtYM5PVQ+ozVpemNNVgdgLiGy7wIQUmNStmaG
ATXCbSIi8A6qaKiOZGgkwMPg3ZQ7xdjkltOG71T834ks/3Onc55D39ZSmcgetnxp3ULtCk6qQgfC
bWKqMg0gljHUMLwHbG9phcBYK4tpRHsODBY5UsxKk8FKQV340eAJN3X+9B9MW+nXNX/ZBTr1FzW8
Y5hx//z64kIZ+EBKw3P4IK5EA3iRg4rwJXUjJyHgRy6ghAL9eP663qwL4qZS6psO16PprdCU53Ti
CogXH3+vrRtqHmV0iF1LbeYdyt3BaOCtYhbsm9qYNYrJDNDOSgTlxxhwvBdmL5hM8oi9yYZXibn0
AQq/mzb8hDLVW9DWDd6xP5enBSsjFQK8/vB9y2wPhs8O9Sxvn71nCEUxrgU0zVJeU39F5pev54yv
891z1Vt+vw1KGwynwt9ycPkitWCmloDHZp6YzigFpws+it5htRR4VXJVzL+/E/53S/fz1mf9lMQm
WdsXfnh+2CJIHkmxiJfXR3QLrRm+NO1OyJEMf+6mLYuTM74q+Q4fiAk6r5OG7qRtExgfD4PNHP7f
dzbb8RVODsTUw6L2ILBWk6Ug7KveyAMZEPCgmExDRvB1Y6O21WgtgxX0kLoKt5VgZ57ZnGpKsPl2
pYyo62Vy0j1SI1RfvIygCkUB6WT2QQRJ5w9VwtPtpXKrs3gNExKA12v3YD+gegldLI1i5gHhjAyT
b3sUHDjAguk9gUoOyDkEFGOM7cJYQriH793e1+zD8eQw56ccR4HCG2ryCREhMFvbW7VIzfFCM9NM
bdyG2bVt0P4++p0ZxmbZk3pcqSCZma3JFQfW04FyYCKWmikGmHDMZfU8sNRyHbRbPnPKwOLaJRz3
3id0e+Mz0IZttVZmtO8zDFlrIM6hEIEgzROOYgTWMnJQLU5yAgHLRilYKfyHILTV5afyOUtXXBno
XbJiuC0Pnh31+F0af9+FzW9uUJ2RyJM8T+H1jV+8JPVDgzZVQ7qkW6jXDt4QEVFa0tQrzyPtg5IY
I2mPMjJJ0BCgogTID861bOaMJUROXpl9YnSJ3j10ECMFJMFQIiCMtpMm/EtXO46bFLkni4Ygd3fV
20eYbVOVJGVZI2GNB0uV1zX7MkK0AHsqhONQHm4KfmKBw9rqAEDDTtVk1pSruOeBAYQfTK4ZIgdG
pCVmJ2+TgEnUuzI0dPJWe24U5OIuvBLfJd38EECmIBKKoKT8HRouRhpIPiMqWqRNxMVuJKp4REkL
CEbFCdCjX9ISyD3EfR41umqOpQvqWRmjUK3daMWiThVdOXOrwvK1Ywz2HgbtGmjWMABlDBUlIlPC
cfuFCZcwPLqOf934rDT0cuAMTYUbr+A7OpmBUYAOAZUlXufcrm2GUCliLhEQR5OMxB1gKiChYMVU
4sL2fhdKgvwTaaGsCBrvHPvtNK5EmAawUJrJLCMjjEphvsV54hpqwGmpDbnHWwYJ5d8LzjYgxD6r
pZS0wVlodbECdYhIARlcsB5IbZYSSZtVH+o0PlEzuSVjn3uHGX1MyB/lOwFMitRkWSVj4fPynZpt
ILCx2wXm2OvvNTLv4BZs1Jh3ZWZljE6/xBC7Szi4vfzsLM1bOSghT8TlwWAGLwyeMWGFBpDwKHAn
q4C8AHonuAeCBWIgpmjCnsta2XgNAQjouYUGnF86Ee6W5rc3NTtGcbazYh7iB8GRE74Gnh4Cm+iM
INK1yGrOWo0xkAEUL3hgrcgRZTt8AnoB/JZf987iEt3d5pXvUC5kTf5K5BoxSy9Gvgc2j7HHhLdx
y8Fw1FHQqUSFnoSWpABs1TI7FKGjQrn7LYXEXbHZXnQHI65dfk8TIZstmnzUggvl0L02E/mbgqah
dfidrZXJJRvAPjQ4h4ku7MWVmjh+YieMMT36vAUwsFfc0eSYHVB26lwPRKKPHO8TIlLs6UvZAN+c
3l87yc3t0OP+prObuNYPWbmjnFschjwJSWDCHcSPH0Jglpm0l6cnsEyrRsdfwb7LAWwD+gbLrtHb
T4ZkjmRPBCimmSFRpvZFNPoS8KBLZAiXv5dubtfyPeS7XbpZSaSCIcv4Bf1pzXinfgJM2TY6XE/M
/qOxMyMxFjkYdB/9a3Vme03idXyYVbhigohbT97JwgUgYfvi+e4Yx9Di2FJBuhE87Y0IuU9DkFqG
oY7Q7hvvQYmhflFWCmQ98W6pIabVyuzOVIxwIDWTOVn+5Z7W1MMUFmNGNS+Vm1md0yKaiRbNf6+5
fGcFbq8z7x2BGYZaraaUc0vF1ximNruBv3JvY250j+E1BQCBkeojo5nxdYJjSGQoOw3UmMlE8qhC
4msAvPHTK/SSthx6hQYGdrrPQOYzmqINH3m8T0EN9qYTrqozFQfXcJ3QAwcqCZA6nWwVW8gYmcxE
3KkdWFQ9AHq0Y46UTHqaPHWARjrl+7Vb3EzubPc/nn5Wz3CTllZsiFWmT09TM4ZHoJ2+707toUzf
JLij5kZQ2eFVROT7YwXSlWyOFkdiK02OLOzbFeaTl7awGYW+9O+f5t7J++PmZodBUGZpKie4OUp0
qY0anR/WezMZlH8HNsTfl7u3zSOVBj4PkGgg9miehTMGDdOovcScBPHEtTYLewU7XkHCkorvoCJC
C1Nt88QC5w1sbFZBeU9YeFvDUkyC+87ST4M80ntfAMKTZRXEVAm25z93rnJSWF/qEh/dG+VnY8gB
2bBkM9jSwXO5wl6CF3Q6IrooMLYsUBfsJYx4Ut1L3vxr9JZKBhB8jDaJjL3jESrbUna4XdiRsnnm
FF0C+ifQulrCaybiXVz3LREKu2DtbI1JCIy8fJvigISFrDBtOp0ZTq1kiNpJbi89Ir7APqQUXU60
PPB+NjCFhOFLsmUDS3tOjmFFoEFqtuxj2eh4OzKw3qo1h7HsxOlQ1zDQL4inEirmd1T/LMxaBOiK
ldjwc9ODFHqQDEjQGUiKUyJvQYZtIBoFzWgz7RVO966NlT6qxxYVqFWvNDMg+Rna3GK0m9waRoZM
2tffb8g99oNKo6X/5xeZFwJTDeMYD79I+NASCZqA2J5OVPcnWtGqd9KFo/T+B3BzPbp33ZxdmG42
rBBhbwKnDFUwYH0cXp6DgoeE1v+FV/bj6WbwN9dHKudNeLrKVG3ZAAe7NigVGsZBNvwP5YXmRLtT
KKhI31ThP8hpEuxcfj5dMyrt1MFk/BQymxhTk06x2+I9x2vJr3K4w6e2mh60DA2fGSVG2EOZboD6
lYngDMBS1QQjKGdILlzCCXYpyCCxtXqvvvCVJT3xhI5c/WsjH2UMLmm9npQP0+jkqq2wJIkdDNBk
xgazFnYqMUq33gxSKALRzmxCBjXUrlQQVRE6aukWynMl2hh0o++MAiCySDHagE4Kgj5GXM2u0UWw
7vSk1qsayts401uFdvwYoEgfHkxuj5qFSN/sIIT2WBDQA7PKCSIbsw7MOJaoQveqiB/rOqsiZDX1
JD7EugZQi0JKQ+DsgqGcrXynGsfv6XlJZCHeO0QlWr4gKE6BYcoMeqgbge3QVTKnHJYS5lRtRQQ+
bZi1bPOyDo5U/+Cv46NyGg/8dMBPEPOm+hR8VRyQfRYr1ZvlhTJ3GCvcdR1R37Tn0mFXoYPpS3em
Vg1A1CA1HognuhmGVQtHzR1OhIQ1+98HkGfQRCawEIpIKvb+c3LhNtwZBj+m4kTY3Bqd/ZSPOJHT
t9YQbRZjT/DWdcGE7xOHqDD+LDNWpJ5zl9t2KqkP2jZ6BIC/lxG6pavPFcED6RAlbtk3YEcwJs46
iIYjW2kMgFk9HHeWit57kOSPx5kd6wiAZ1Rp0PAK5LAfT4TNSPxah4yjBCx5VJ60dWQFpuKBMCmH
sM0yIadqjh20XnRgKxiNHQw6y5FFidM9BbGK2FcJ2cmQeoGe8fOjn5gq19qIZ074LhqQxQaMRB3O
RLo5Js6YompkQmcSQPoVWCBP6PErA4IJCjBPj088mRxkShuxb8epJSPJBnMyBcrn1H/z5I+GqnkL
kKUXz+J7R/HtXc+2Kpq+wA0ey5zY0A0SSxJhzLQeSQqnZ8WIJEuZtqMG3wpPxyimAO7z98HzLUH5
WQyDNaRR9beMBO9fib4+dPf4X5sAg1Ap5Y//TAqHwY/XbaPQ7qDibaAyjt69AWzgDTtdO8lpi1M8
bMXhmAcQO8EnUcw3KTS7whEGHEZqIfCvZGFwIlP/wJ6DGqR5zOSzJEF4FHXQ1uUOytMsWUOuDLyB
XQquunOa/nioX5V31w1iyYGHBCJIiwMugPsILAZFtwF4xvKGCIbBQrX/PWX5YyG/Z143JyrX5FGX
Tw1dyFDGZ9h8F73wwQITg3lJUE016dprWF3pPgWaBEFKE8J6UgeQPvaCU6vPAWpzAi4TkceNbxZm
UVz41gN1xIh6wFROpW0yOymWjAtpbTG/cw5dNYvMZA32hbPao1J7OcwCrNZgeXao6NSNse1tOgr0
DdVhHW6JSHfnIEGQ680lZ+VH4PFT3cS4ZGf5TtRDA/Ztd1YjwgAWkCsW2IYfLFThd3+h24vONgjZ
CxELoeKivRFWFr+KoEHAWR/skG+v1+NzWu365KED3Yg7DelWxlYMHYXyoLFXrgQ7/XkgSf2RFV8A
qGLQ+coeZXryJPLXnr+K4itTbDqWiJPVGFp/WeYr361qgMqoOEyQtKDMfqfCLzwGkYDMqUQ2QpYX
cM5pzATBnSpH6YeaMTIljsQnzhONvntthE/hXWoNgT1wYqBLCaK4REMElx7uCf42Zp1B2GABVHh5
Q/Nzhcm8jLicvPxIRphcFMcofA257beGOQb5DKAyt9ICw+cf6skaNEKnYsDI4XQEQs97IIFe2IZG
lX/V5SUfrdHMJr2psRlzR5KWR1ZxoxrGHd+GLBVv48/xvW0SuslIYIWnF10EvT6wAFXdVhGqGIca
tPIbIYtAHNMLb80G7710YMBgERmnqQHfn2VE1surKQzMVN3IlKVSGA3kjpHtF5YC5kro+3oiI9gQ
PeWwUrNTIm8T4ZVRjnn5opSPzPjGgEaqBgpKp8eOfeNEl+XWfPDBDO/CuIn9r6z/LDzeaKZR1+p1
AFYh46mQtoGKF+utCl4S3LX6h6HldUG79KNdYKYZw30qxAN1VqU9S90hGCwInCADz/N92Zh8+hpK
BznNTC7W9CK6JNK2BOw3QncV1DAdeuijdSxBSye80EpZtgq7VVqIyA+x/KJCYM55p4pbi96zqj2r
6nPBn9npLcZYNUNLxQE/AUVRbXhdbg/AVFMrLUxZPXbCOU6PTP6a1+cBQD1skUHdg/Fa5nSxXagb
wf+MICtlThH7pHqMng5fcbEqQXKCdqg+R8WGq0GVMpho3fYfmvehIhqobb6G8F2OLjnYjX249+WX
qsfPd2HYJ8hYkJvsc2+qdhHFfQMXFQR/J28JbyVghcQ7OdlmUKfuueiduu9NGgwmDr1kZx68Frhr
5C3s1Ar9zn/udyBuokgAWVaAh/58vxtFLeqUHklR/WqyINJ3RO2rUC0+3CnSqozMPLca5cg/dyi1
G4rK1L3hC2c2M7T2QeBeBy7BK7UC2YnyJCdF759LAcxTPcbskBG2TLZi4ErSulL97SpBg9i1+A17
PEyDYWuTQ4InYMwMguOqhuio3jNw/YooQjnija4CQ0EveknaC89eM2Enpy5elcjAJEgKd2h3tdbB
RAt2NZFddARKMy27cvJGuigLRifinWEJfJwpZoFgP3CeZ9VeNRWSF7cUn1Zc1hgwuolT3XcqWI8R
yVHQAPiPmJ8UykoCf0wyfHkzCh9xQPjgqnEXOHeIGjQ8iNi8+u2BY0K9B3DrrVvIj0sb8iZpBNmc
Gm9I8UMJ2n0GYtCivuceHQhUXXCvwKHSVEyEf5aGcpBLrVSkdNASo/tacxiSY94Aygmlux+AJoyP
E0ZYuFXUJaVenBI03UvEiTtlCWUM/3sbM0iU81qmjSJIVf3XyoUxyLMsIZpQ21L0UXEFPa4Xhl33
7Jx+XHHWPSnykE8qgwfvAyPjTaY1WMWsd4KjAe2isgJtxxHuM1xMELmnKrm98ve/vymHRrUeeyaL
/mFgUStIT9oN4BYpezjVQWIAxxqzCdzeg+pCh/K0g+8YTv2/q9vFu5i9v/1QhV02YcXZVQwcFa0e
GCeKGcrAYwu4B0HjE4JDhBa7rAp4xm15XYyf8QZ4r3/fyT0a2I/1mEFuTeNpsE7GesjH+hUV6FV5
9J7lD2aLWUq3+sf8dHRQiKTIulj4jJdeg+/Z2M2PAd9ytecGXJw2vtK0aQ6TI4NP0DwUO2+dwEVJ
Dv9PmnQVeBZGC0hW1NhvmsbNVeFDL8UyHwTnVtLhnYkhdmDVsamdNDJaogWibon/w/h60dvuHt/y
x6VnXVWZRVqHeg/TaczyOJtLoOp6mLytlD+L8pOHujM8MSqQ3rUU7IJ+3VHl95qLXrjaATfPx8cP
A50iXQ9DTQDSJ6LFiyeVfxiyzwSspbhy8I+i4QWJ4opoTSDvbuN6y4GfLG740Kz3odnqgu5tUZ5J
Z4CTf79O0r1a8HZtZzuawCR8p6lY2+5dGh7Zyckuzbm8TppV7TWQQ44RmH1gnxe6sEufcOyCtXbm
zxUc7vHtKdfSJxk8//bKFWT69gmFRgrNXWmkMN99FUAsQHQqqH+gh/coQXSY/IeP2RPwrol7KJ4y
irMKIEO9admGPf39bPc/WuzTiOdVkWMgzz5arR1y3hM0/5zWGwEmxwz6I6BN4Qg5mGoGSDboXttC
r0DE72CUB0brP725giiTv2/lHmNHhaMORDWyBGOlOVGx0QYv5OjAnJI3227D8kc2XnWlO6KrFEzO
SbFtqRtQ3VG1mBG35WKoa9ye34SyE8Pudgzf6/KKuYyPc04giUaYfCOx60B8hItsoG6izon5hc2G
vwea3dz2vP/1ayb01ByTyRwZcarhZSTpjOKjAyVc1ivGFDp4VX3CspkV8CnGnd0KlQ4j8451kaOO
jCmzLogXSGBO23+v6P2t6N8VnbfJvBTntahgRRvTk3ROdTserGfqAYLhMpKshA0S1f+DLeG7O5pX
fd8kCxauhix+z581gBcngyjlFYbHQNiHRNTD6gPas9TbCfymZN2cdcCMBQqsueqjxG9D36xhJhuR
SiRVmush8guR4hxvVG6rSYRLjUz+CouvlHPhkZivIpPGmEP5AV+6SEVL5USNRZtBMAxT4JPqW9Bu
JsWsEJAMlnSqw9IOZ05brMuMSKqN41lDLlW5rsdtg7mfzQy6kq2Z5iT5Ww06ovFREC4qoClm4I2o
reD3onM5eO8kWZqP3RPuIioBjJT/XqzZ/ukNKeCCBKJA2ImEGcJq8/q1hEFGpuHMxNgRuBh4+KiP
4Yawivzj2K5AlALRKtIb3sogfglWYg6/bTMIFv0a7r5DmFuJksghAUuVZpufx45j0qXob8ADyHBi
w5iNJGbj9O8joEc4h14mJBIwi1TSu3Oz2wvPCjiGUxNFgKDlHEcuoHp4QpNunw4wY+ddzQgw4yyN
BuoUsEH9ZaiQ9ve/3uCbx54Vc3XalcxQQhsu090HYztwK3X+mVL/p5cEMWPtwvZ3j0ip3jzvHLse
palO2grPK19hVG8OPEggZsPs93DaxTvaqBYczbgUkKmBdFfYK/t2WoDhl7xo4Pkb4dcEzUVuLWwh
986+27uanQ8il6gjeFNwv7D80KDIrUKkY29W/1iikr8vd/9b+HfZZXo7N2VMmTN5Xw5YdqolEGsL
q1BLFqwEIRoIYKdt8NeQaJHxHnwNxoQ8TpZ4mNusvacGhQMAEeoVushqvtfE3i7CDAwqGdVrJQmW
BTXxbE/U6wweKr1veCXmB3mD5DSDIt89SXDq4JP15E1opMEphBteQDKSS25PufN2UMMgDzoq2YBq
JmFAvIe6z/oPMl/u0S4ggwByxVIFzNxjPZwEqe1kGJxzPqm0a8gc8EZ1NjBiad/3eiiCo2mNmh12
Bs+YpeaKG2pVtNiF3Tscb+9jhj1mUcvKOQ/f4xqOkQWYTCCnp58VwhRMTTUEzD+xiy3V/9/Jor8+
3punnx0/A5fz8iiM/llDOCYlP2Q1NE2cLcpwoYuuIeTfjPxWsDtaJ8OIBzAEYEqV5LD7hVMb6E1G
JFpNsxnxDl742s6oytZmeLfzgJoyiukpbiNaYUP85oIpmBDsB3Gf9mstciVayxlhCTP4vljl6bFM
tku91veu++sJoeWACkhDSCY7eyO1fAr9kW++TWlqtTB4Fjah1ZuXYZhSuo3JGh3uLcOnsuljXp8Q
ZpkaIAwPCMAD300mQU/z1xsDm6sWrMEMVUn11OO/emnQMMEDFuaqSIfX29YFOwyMqqdwgiMG9BYr
UX5LRrgp00CK45TvBlLWx1R6mAqgf6St7F6A8A0moJQWtrRN3j+Pbp589kaFSR0LjFDDtGMlWf1n
x1I3Noa06AswW3piYQKJpL3zEiJ8B0WHBRDIcJwAMosgfQPeNztT3Od5WbQFmAmc2ZjBgTeYt8Dq
DJTyiIKjptbs8uFLD9ffP/O/F52dgQlTlKmal3CfhWdWbHHU5TLNVugHHlWYKKC8PPjI9zDAko6g
49svmqrd3f5vnnp2DIpKlokyk2MfeUcugwkrN7gYfVN3JkTNgk6wsP8vPPA39/xmlQstE5VBxirD
Yjby7TCwaCqXpLfoAPBZYSiNPBJw2uEVaUw75Zqw7kD6j+mVReQvqD3YY9YSPEovy6YZ90jjt2/A
N353c29dW8rDEFQwWkzttD2FqdmPZORW/8XZey25rWXbtl+ECHjzShh6pmFavSBSSgnee3z9adCO
uDuTi1c8cV6qVlRpCSAwMecYfXSjZHxjKBrv+vxOX8xuJ1oTJ0SDTjawU427MXmDrGCqaJPPqfKU
mFvZWs1I7H8I8SYRjqbsqDGnAF/LLfeqq2jcl2WrXhyo0xyIUqhCvpLwTUw241vin1sGhS4K7fuG
TaDw5G1x8KezkJGRtwtz8MGED/fWlgVT/cpitmRxsU2ACYVc5PvZbha52Y9DjGQ33k3xufLdwlih
GZCPqXVMai8krKR3fKx99ecM5/BsS8DrKhqTVTYs2VtbadMFv3O/9HzKdQlJ81wvuncq//FpsTAP
lH2ubdmjZx69SsSZdFL4NsvF+6BUHG0E/0srL8uRN+vNJhkItAI0He4U466KHox206zbDY4RDgHy
q6a6U6StHpxqxu+un/0I6/s83YbF2WC6jiQu8Fq0yit2XmjCiu6l2srK3QyiZ+NEkQu7Xms9wiln
fYWQJGLwNmOuYIYrHZjbx0WoxEQ3Uuk8xmcjOwfpYZq9vGH1tlvZ/1n1O026M+RjrKx1+hXNo9kx
NK8I1yTvhOLaTD4skiWgXfgIKvZk7erIx19HwhrClfk453Y42KG+MfggTNwX46NEDT8bL3F9q3e/
WqxbioJ7uSnTwC9pTl/rNi1TiXWZGzTBzBi1g4YmzuJo9wiKhjcxOYrlDqUj8j/TCzq3BuvmtTLj
y+WtC96HEE55JBlcfomoDnH1CmyQt5FUB+lNDDflIgHa6/XM0Ozc9E5r3JXvYeSk79kjg/jx0Ihu
XO8msjvGPnxpwx8NylWCnRRXoyhKiYVxuuP8KiBa6j3YPx6pOQkbvpnxa9Jol0BkG7zaOEXEHgYv
rbirtQdhXlvjxpg/uih2JHx81J0lnGRri9mEgBd+4ar0U9YaF7u7Ge+B9L5ErEyuUvnYYvGsOWXx
gb8dxO++JFNxPVmeMGwibaPQr940hb8KmH99hheVviTmmcGgWHjUVvLOeis7aGoW56r6hjvNr/jh
piHQtRbr6wUvt6agyQQ1Z8SKVNZdbAA/Ye3aDC2xTfV7NqFbdfzNn3hRNdWthDlpwzJZaLL9fVwh
TdRx/ZiWaG+LlXkTHP3/uSRe0TLJ8aZ82T4P0RTJpjIsK1M37cXxB2LktnPwVtvE+9sck5sXvCgZ
iBmptLIZhceRtBaBehefRM9CciKQw+Wydclwlv59al+tySzlf3/kxdcfGCOqNZ8fSZSM5780D8oG
iPfExAkYrn1m1oT3iH3jotfkwuaXq142zE3VSGOq8EsXXnFX/pwFqKdO+qu/o49eKdIvttb5KdZd
8Zlki7mBi42U+J4KApsjkby/Drf5EYHAGacYtXdzdifCmbv9NO+mcBsaUGr5VNscoxA9XWWZD4Hx
PWr+tPmTrJ8xmeni31UcrhLlrVz+8EgmHMkE0UbwHyYENmTH6Wv2FOwd6mqTcdxkE/72B6EihuRX
d2SizXYyPBfpukj34ryL0zvOKuMVR/UASt3CT8kfWmyZ4K/Vz4nys29HuxZ6z/SblVCmqyR/EnKQ
IaPzrLRgZoh8JuFMbLfk7K5wchg/AJnFw3iyZmwtVipgI0+JWrEZ3qSBWWiwMtL7oFkb4a6odnmT
s90xSWY+UxJIvw1H0mb3ebRr58FpONIi4amFBFG57bw25p2WnqBP3kABcCL7b6lgLYxShAOk9CB9
+36cCHnXWWbEYHxRPS8DLbn02tgbcMlS9tVzkBBYg91Pxn8/mPfF7+CBl1fjMixDnog8WbfR0bRQ
QgOLcchIEpNrKl5meCZ6cdlyRYwvRNeYPUG4s6T7bvyIZc4B/TEXjll5X5obw5v3KeTljYSzU3YS
UjshPCZzFYQM+gNWEgqUIxKiDC9BcPdRnPR1iRRyqxKp1PzGzdR3oFbnszNiZANc+SlK5/BFU71M
sdU7Y51Ne0OEh97AHsGep92Z476sTnqLOfpLmOu41RxM+bFOJgTIZ6F+zpDu5xCxc1x+hsrVCNtW
n03xUYg++/KjRRidUEwi4+jdW8frNSnbIso3URpLWAteVm7iJEfd6IcLgx8EuZtWmJcFVNsbZU+m
r2aLd2CPlGEZjMNbclPzyjHx7eIXG1oax6U5i9ECIfQhhurmg34UDRvueAY/Zrzrf6XRyhj2eLk0
u5pc6Y0l2wz/jYN/nGgesB5xw6201RT+rzp6LmH9xRvpLJ4iGkfPfPDXwR5dmvossQFglmIuopDk
N5ZDMRFdf/L6JwMc5aQ9BmgoEImN6xmHIyZO411sndRzu8NHaHyU78riHicZv3E7nHVf2pNKzeUx
zPls83XxNB1yV3p+TjGHvbUBXyOK8oxw1OWDwfvkLy/2S2sSDb4UtxZE0XEpirfNUuOPq07ekWpn
fgiSrWsObrBQ3lZTgNEDEDMpXOuq3TFLK2dbs/XKLXEN41tz8fS6tYL+ThouGtlvN3jRtU+dWuYE
r/7FKwzVDcySXLxtrEKocCvGZc0Ky5D8XuhXluUh+RUZjzxKvh0YLj5LhIuN9oLMJ1t63c4N5Q20
q0505tFJH26xC/EC/M/2wziMFHRV1IgTxU77+/bjB1oiy4mfnP3Ka8jXK17K6hgk27zbyfK6lk65
gVrmXa+wVqHpVm39N7ZqfJuxlx0FhlM4f6AMcqC3xXfmFqHVzmCz1l1cgaYn5QW8TexXOU/ars44
0WR35VHd+Pto3uviqZo909xKwr3lvwqYNOXSu6W+JcXTIL4EKex2/T3WARmNFyZ3DiG4tjj1tl7j
ZNOe5PwjxJrLkp5h3ri+BblFH7wxAz7vt1iCScNnLXAod/cFLBvjIGL8o8sexl/rXDv2NcmnAESj
+TSFjIgwwGlN7X4SfkcdnKFhlWIiVfkhtWxqh4hVFOilfXOWgz9N8mvy2UPr17TdR7ivhTtB3ZrD
ttTu0uYsYshmpUeyXmRhGxTPSvyQKK+KtkzFMKHL/8wYaRSr8I+S7whSt3qHYNQQnwhlJfLOcWYU
NoX1wlzJNjDLFbQfkfjW4yQlacHBrPXNDFWsJRBlzN70eC8GGwykZZXomg1+Wf6nGq31hTe0t5Qt
f1sJd0run7px1+Qf/CbrI1FdkT+F/skeH2rzLJ6t+K14UwWPoW09OczXF9oR9CSoNw1R7+/DLxjX
lrG4dxU4PFWI3qf7cuKpraLYlfWN/qQd5V/TLxz2QKdbGI76M/8MCwxkdhWYz9V4xprHmuFk7fTx
1bfuZHXRQmumTWKIQppO6ypMhHCrK1ZiqdimxbDYlUhBHhxFXE/VW5C9d/0+1nYDIpskLlZKwuFu
7fL8c5ju9WqrafshPhTGpoIvZZ6j6FnrM7hWDHj7j0xeXM4c67mXN2xjP1DjCoY9BU4rbwoJUCk/
pbiamf6vQHXC8ZC9JdOpwu+eecNgdwJsSJqD9m6ofkihF2tHgcWj9xtpHDYlUjMdVwqfDkuEUxiU
z0U0eaM4Qxo00Fr89oU/GdS9siNta8TSLjWWvERphD85FhtfAiNuWruLP8lIs+sW0R7dfJ3cpTT4
OJrbVgYxLEU8JWJYLHMCna3pM69200QwoZFuyhQFqIAwCUFtydufQWfAdwsdmuYyUpmwPy6pava5
vu4KmkaIsQkCMYJsvYivOeBGHb1A6bprkjuZfxNvheey2keVM2uOXK87geCjPU77fv0K54lP01bR
pjL0lfdtnTvq/Iuz2pC9rNvX+c9Qf22TU5C/WaFPX7dv1CUSIozYVXDye8tgnTf+E1G8T2Vpmz8X
kMFAanGIZtONyEgx7ifjh+4/Jcld5PXim4YyOTvKKBmm/j4P/5j9vE6MI1bu0vQkVjvuokwLt0mf
qmJLBgqMx62K87DaZBSBJ5WVnc5vkbbG10tWj0X8NBgPFa7lsmdhZuaHLvJFE81Md98PD/54kKwX
xTgE3tB7+AkM1WtlPFjifoQM0Eb3KttyvrOCl6x7Hvt90fyRjHGdEiFZ/RxqA09GQie7jzL4kPDC
65PYrvpnq1375jmMf9QBkA3+6FPvyDM2eI4csVG8zMjTZvOYKQji1N2Q7SfrfrJexXwvAn4qu9z/
GYfrIXiom20L23aCQu9/KNWDZX2YwOFR/yxU2zlwJ3xOg/y+JtI5n+5VdV8MhzK7a5VfkbIth1Vl
npJoq+vvPkW8kj8jWZK6Y91vIINX5W7uGEvHdx2tfjgzSt7PBFNpRG9t8uRUhrsIcxENRvcPdULV
358ysAElwPBqw1slHnns1FX+A/hDqU9+ha8iu9Y5Gl8U8m0LT/KxkqM3gAcul4RCPorK0TIxTtk2
5qlIzmK8M/BLSB+D9pQHbNAaSqnkweKY2AgCrG7XGMAF2pUke3CNwyVJoB3fk25v4QM/blIF4h+w
ReCwI9h+u5+pXgVyog9ASC1MZuyPhX0BH3RGhk5+KagUGnyipxmc49GDP3SMrlThY/N/F+oPSX4V
2neMKVa1rGGe4Mh49XMAQfPF3VLARdidi+e8f5oxCCkSyWkoqXK0KAgB4eaDsWk/AuCZYZH6m8iT
ET0CBMSnuRehpOorwTg0wj6j9tZ4ayvGz5xqmP5JGLlD1i1fcZNrxl+d8eATs2x0q6pgaIMUXK5e
jX6LPiuU9rXwOZkePC/YzgQxCVtonpnxLrYNXGmq9eheHhjLnVN+pRWtDeU+xo/cPJv8+u4h1Wwr
/GEUDzWZaMqiWZTFW03sfzHRpdJQSUeHLSn/Rw7QyCqgUx+mZ+ncMSFDNoyxLluRgy/BhzHbMdNt
tqJb9diVjv37dS/qMblTWxFyZHpWjzKHrJt+Qp8dVyg+yYzjfKG/AUa82bQrt37vRWU1iyHCMzXi
uuvJteAanRqUYljIrIU3alXqPywc03dFdHQo9tk9vO/87BtuddT25lZZB+9Cuoqx9u0PMoEKOBtZ
v3VcehjosZHubj6n/zai35/TBTcjJAPdbJf3g86pc4NNeQeiwicxgVIxGdugELwBayx/4/dK+fsV
L1ByMZ4G2dICmtsJCjRTcNmGBmxJ8B74vqR1gGRRxEkAld3TjUsvndS/Ln3RaamzHqW5wo+VdUeF
zIRNl6FtfdOdI8DtNZpJtAokvsF4h632FqOnibz/B93j9wdw0fsHiqEnqchdtFRkiMSJ2OYYot+D
9jV4YrOJJ9JixOlwq+6/kkzAlfEoMKn5LWQfF79f6cQh9PX4r2blRO7zU+PmW83TNslzcZRN198u
0YaV6FX3/xfjpb/87v88/i+Xv/jhbTqQSl4m7AW/oleqk13wGH+WbAS6W8v3uCyukgL+lniupdeo
pJT3F4Y79RYHSn3fdb8CWXFVepKxfte0lwhUokFhEiJnhfkV+zs8cUlZ26jzxtc8JRyclqigATPW
nkpvArPGfrfwz6WwmxiYF/7JT2a3YYlHw7NonabesPPaCQBAsFIm8UixFfnF1zCaDI5Iv8TgiCF2
O56n9tHEFniQ36cRgLx7VOaTuQ47pCMoHU4tLWd9bKANxYNjBgh4DGXnG3u5OrXqQVuAmOYh1HU7
mZ6b6ndT7jF8tWGCTS+xwbSVc6T360e5o55H8ZKqv7vys2Wsn5Aj/UMtoUWFvi3JB20g2WGtN4+x
8bOOD6J5VqZ7Rd+IUrGSo1etP0f5qQitlaUdqvBuwHYX6iPV7SKZHqQ9bX2p7SuUAgbnNSUlBzqQ
oF2/YmRFol70u4JoCEaXrYT1uJO3CM7g2u3Tn937/IDVuuwUB3KdJxYymKQn3s3zVj43wHKU/79r
3yk3+UuMMycgwyr+SVNQ/wx/Dr9Q2LR/uslrmS8KXmKQa24rar+S5ZcYOoM5MV7U0PH7rz53ZE2r
7LN6DzGw71bUBrw7HD6gCVm1p5prK9mJ5tbQVuWfZeewRodetEb8Wtyp8XMzcZDXduU/p/C0ux3y
nOJ+XKuU73i1pZvhQAxt7IMcpLte3PSzO0JteZeeTUSx++TdEFxGaePsdjQsHyHWxi9YjRIvlkRO
bxEqi7mAZYuhI8PkaVBTHLoQV+iNQM3qryz+bfWPVd4zu5WDNX8mxBpaX/UfMkHRMpEVa7KYk3Cd
t56WOeZ8KqLHKDlISKrQ93wQPlyf0mJvFfcGhSXcQL/elMU+yGPStDe99CCqLlQxYD8bf2Kitp8j
82dd7PPw2FjPYsWMDqER0Sfxlo4WuVoh7HRjgwRVjiBp7nsc0Sl3ZZbIimo5fpXfsf7DrOF+fKz/
hIQ3ZU6NpFksVsCx0OGST7Fdmvuh2eTpbhrPoYizWE8T+yn4p1Y4K/UL6twy2foEbbTbkpicZis1
HhwKrfGABesONVPtSMpuzl0oTnO6gzkULDkdIajWuJJBlJ/U+axhbW06iXzfUKkExh+BFC6FAHHf
2iig0jFbQyW+ZAwcuzLDjfig++uaP8NgU8OnVvZXixLi32fIlWxMQELk47piAZ2QY/sdOrHGoNPC
qs3OCIrkzBFdxm21RiK8rUWe2T/0+S6fN53mFv1ahCmue1jq3eFZaTehHY0OYBApkApOh6GXpnZW
oy27KZi4Amh+v8uL0dMsFaLUiU12bibS+VaKl2jgUWvm4ejra3vO3FKHVgHIpGdHDX2/8+/HdPMG
FgTqC2CnFFk9DXGfnbvJnjFi8SpsDyhgPRDjxXJ8wi1RMh36S9IMwPtv1J3y8hq+nzXfH8BF/TdM
TSUORZedgchnu96a4bZBzE5Q2dtSZ6DPEWun1Tzf2PQmjICScTed4K6m+3v997O4eS8XNWEkVqo+
jSwZBdw23hBk0LkpZ56OKYOtSESlOSJGzKhGHL7AyTGW7mDPuYcvD8THf9/NlUk2sRNYH6gYGhsY
vV68mTirylwO8+wsbPKD8Cvik9tIe1KsPsU7GcOtaVt4c7Wy7rOf/77yFX7J9ytfvJMinBBRNBlX
3gcvRF2bx1DwkHNoo9e/RR/BY/jZboN9i6SH0MltClQHAJ564EnyeBLPpcHWcAi2pFOf5I1wTzel
P2K58e/bvNI6fL/Ni9c1T5HatxoPaKHp95/Tb6J7bOuYf1hkIS2yfew8b7G+cB27smC/vpaLQnz2
i3QO0iJbAjdm8SW0jqrVOcH/hBCmlEXyAX+ZOljPwAqluR3ENYWEqHZuQRjBoL5R/wjiAdtcc9qG
dJRF40WYNvb+hxU+igPTtQWSUOG03Zv4lEq+z+Aow/kJRp1ySHu81tdp0pAK9opct8oIjVG7BQrY
pJO4FkdYBdGvGb3VvBGCZ01E58bBK+26/NS5CbEkIZMTxBNQEgv8paoGc7fJS63NS4W1PBxjw5PY
7OY7v33skrOCM13HkKHTCBdGuVqgXNWtfOW353ESPYQNOK5nfcDs74nkE9hEjUocCpIDleFMb25a
TbK14q7gMCwX+3km6+Z2JIWBRq9AQ5OpmCx+DsK9OMEKhMuafy5pGpKjcpO98seQsJEQ7njXq0xJ
3NHAWjzFGHf+ISe9E3SPcbdTkkMcPfo8Lrn/6MMPuTiFFDuG8rvOfsRlY0ckykfhE4wMDXdS0h1L
gsqL8antT1FARgNzkqxbF72KIJlJZCuvRNyqSJTUFxd6lBMzVkhRcUAx6vsexNuAQLfy3rBei2Jl
BoCgdvfZ4H5QbjIslfwXoT/idD9A+RQdZpORFz4bB4VEToi74kdFUu1i6b8PxLtYvM+ktei7OvEp
wjYyPR300xiO+Wib+SbBELIYfjfkecJTKt0uwqGYUlq3O9m1WugC6YtpPVjhn7B3FNLbakK2zHWT
4hqTHDJlKXMK6FTyOk53rbidjX1IO989zvMPxkHGvKlHp/4TiafJ3FjzZpwglvKj2WrLQ6A/BlTC
dk1ujNRt1BRnDPg9mMBQsygvmnjMWJaZjpGU/K4PuNHi/xq4vrmNi2hVdGvTQNi9rg4zHFCwx7Xs
H1t8VgdK56Z9C+LHHo8O6gppXai/KUrDfD3jGsxcdZLPCZCUiGMzs2lB4INIFuDpd9C8JYQfUidp
oODBeqoBOXcGLYXZONlYwU5feOrkPyhYelogpa6SOUXtTpHIymWJoAiX9q3ANPldGF704Sgm9336
hIduvsFnhgwiGO3a42DtJKtYZcmnoO9aTHals8WHMKmwZiDlEhxaHVWsy91YW8XVPpY2JRNpsV3X
1jme7wblT4SlhhADdT8iG5sWel3c4DonaOCxToCMKVzibNr/sXMhSDKzmQZgE0gUqYauHzNiWw0d
xTyjB/HLo9RSr5HFFRwz/2jgt5ut1fyulZ8WqN3Pn0Rz/Z6l9sjNdbI9EwKuI00YvMxKVyOGSNOk
22bNXzj95HPAgpO6jXBmPLifwdRGDMzxjpvOUrKWSSoxbjH4l2Pj8qj/unNeAApCAEuuRurOfs3O
YL7kXgDNhlYxOhDHu4AmDPsN99+nxF/G1X+uqsimRETB30S67wVOjwGYFIUR6U3V28AW2KSrDjRW
i0xKWMWpis9u3jIxl4ZzQHBBK3hyTFn4xl4aNq7KhkiMOhFP85GTUPyjYohwwB50V+59uFgOrFca
VUJbAkd6mN74J9XaCc9Kcd+R0skPTFYYfIw76vhiNf5Rh3Mcv9I2LW+mNLBGXKV/0CNBdczs8mVe
5z+JFNqNJ2E3HAjPA7NMvfhlNjCv2NY6lFKspcbqZ6Qgqq6cPPQmgXmSg3+0RUIgZnKLi6vQbRp5
E/jyrWrxv8AMR66iywx2Fdw4tYtXaAqzZWUth9/IKl+OXY2zpLajmUgDkn6MwsVKZ3RFlWHLXxs7
jrLfN0v75Sr/faX/excX8EhpxEUjSVUG/uBo3RoBV1K6YMcdhIQNWTLEzBREzavMTMJdX26qcIOk
P8dPAdfLAFudadoP6A0WAmDvivnm30vueuX25Sld4CdDW1tCtpQIjYtUZQSoG1gfdsC8jLkiozNK
an1lPwMaFnAR6xuF0RXT229vSb8gIXYNZ5+kc/28szuI2sNMqJ4MLMmEE6apYwqrvraRpNH9aMTA
kgyBxVAGVUmzyYPY3moyrhBuv9/QRS8mWFE3G3Kd/RXTYMAytV4QbuVwx2RawrfPa5kiTeRTuwAC
uVua+zjdC4YbAPbTz9ZokLxldsU5fgvlu0Le+n5vFx1YEVVVJ1UspmU544OThgetwoepZ7Ab/mpy
BKCvdb5WKeiE+9lVS7wZU1vLDngxYLuB0pMJuF1bj9CItdoN+1uN7HID/1jtfzkCXzo0rRhlKyxo
EQPsZgsXhoI6OBJWxQ4lRMVgB9Hu4BaqU6L2V70ccl/q4R8E3rH4qAq3m8arvTUUD7IVZCSVGEh9
31OVYjJyWaBBwGBA58QGJQIjKu4UuIypA8dNVfFCYaUV8RrKRFmexxThoEO+mYS9FfCRK4W/s8KB
aR3kW77bpe++8RVeLdS/3ORFFwMg1emoU5bOMlk8HUfpRNm1RAGT/LQkU+Dih5ONxJQHg1KnY/OU
XQ0btRub5tW28uvTuuhT0jnRYlUJM8Sc1NfViRMYJ42j0eBP5VbYpBKwSRAXuwKqgTUzvx4JDLPB
2y3lfyF91vqXR3LRuwyiEsJVTLgTxIrbEmuEkgOQgDkIZiGMbIy7snf575TQLG5iDVck3t8vf3F6
zIOeZQgrMvyfAD41eRF3k6KYMFHQPwtWtM1MhTF59i5uqp9KQRPnEyj073Vx/XV8iXO8uAtLmDNf
FoX0rAUozAudbYX5Kk4F4lFagdBB6e8ND3fTYusjR8OI9NfU7vHJMQz3Vjt5RSCGJRb9PdIlTWL0
drE2JnmKNH+e0/P8S/LaT6ZM0j6zzW5r+VjW+RPAHcTZu1l2BX1da3e1tu5/JtU2o/G3W91pHF2x
tSWD3GBwXCLVdcXKLdIfKXVOUm+13ZK8YFFXHyqEsvJGT456e9o03Sk2XD93EoWZ7Y1P74oS/fuv
ulhnZiGkahuNzG+OCrK/X2H8XCBxy5EqoapeTb/AKwNQxD8kECXUYrtpSz9FJPgnCYO7W2zrv9KS
ix3020O+eOOTlM+dJU7pOQbYps4j6m6EqXJoomM779X2RQxr25I3khwdJQHmykzPYAbrpnbbH9Pe
hFy0Srd6tJXMgwlnYjwGPfbMxl3X7dhmJWkb5w5Aaq7RDFANgZIZxnqgKKy9uOtX/17AVzipPF1T
J92GIKX/xoqVhjDMMl5PiOmZ5j8Ny5R2aRpmt/9RV6ubnL4rB5CMDZCxaGXwYFcv1qhRN1UUL2u0
pYLhGHQsldwqt7FTtkyqCm8YVnO0ZY4tegy0rXmHWECQgBRscVUeb93PFVMVLEG/3M/F6tKqOTWz
VFymYxmoAQdhOCBQVwhrWCK619TIfULwxJZxAmvfkbaTcvfvd3DFdvL7PVwsqUrQ06xSliW1jTY8
hAqfyX5tqJtZC1cIsqbxgL81qSKbqNpzTlOIztrRzG3aQylzmEQg0CGvdDowqVCFo2IMjGhoGeBs
Gcf4BMNqD/YibJr4qR1pILQb36h55SzgKRqaZRENgXLzoibLM0mKDfPvLxitNYqsmrEOI35Hf+l+
ND/CFoccW9srDpvIHSdXa96VuDr1Z2H0lPyd3qjB4qDzcryECX/RVkW8Me6iE34BCpW1aGuhM1ZP
MtsQkyEaWtiFiif1Jyt6twonf23ehs5mUDEL7qhDg2Dvso0/6cm8W7rB/sFkgFA7fugMJtYQ3S6e
7YZ0FwZXyiN82MbTRld4zjqqedD7lfDHCjwhcWCOyExJdiX8SFoprJ3wObrx8K5V+LKsYCuI2Foi
x+OiwtdVJvF8nNg+5nsQYVvqd8BJdt2dBBv6nfI/G4HGOa6d0vUtoPrKfJjVpxhY7GgS/2FerL46
nxXTDOTFSFG0OUrBAJfPYJE5yaR6rHHAA4JDqWhnre0LmCJEza1HcKWb/3YPF02YYhhVP4bK8hUW
yPkyj1GsJ0vepP3U1rgJuhBkfFu9FUFzrYgg0U5SVEVFfEu84vfaM8QCR8hbNT0Dz9cmOOUWVDTX
Xqp5Vy0bwAByErgdrMRt2v/MRTi6a/J3nf8LY+Qr3fC3W7moMPvOl6xG1FOsGY6Nq9Qcpju5OzR0
WxZ023E9arseN1kTgDJlIrdY393cDa9+x1+ex8XuXMEMsbSSmyBOhmH67InZZlA8y9gV63Q8+OZd
sdWxqlj5EBWjcmPk3r/3wmsjpG+P4WI/znvDT3RfS89Yq8MdCo+ZusvRjYjKajHFpqyE1a1tWoRn
61tn+9XDcAk4xPxX1w3tby/8pTsasjJMi4WroB+hCG9BCG3NFY6TkzGwuvndX130GOOR6AhLCgTi
++KLZ9mqSz1bjl7YaTgB/pg3i5kYkIIDzx089+7/7Rd+uebF45X6rElEhWuyxEAoV6hO1sYaRxgK
KNe6t27Zhi2bx2W1BMDz//3Gi82lMEopzyvIJ+m23AortCG/VTJ/t/I9/s64Pjrzi/qqZqDiG+iH
/15LV/QD7GxfLn65q2ga8VIWnBurtdNtgUNsUxyKBqyw+G3ZOt2CvDOFXxiCyoDtvStEW4qwiKZY
XskYcBq7ftyKVMfsPtngQTq/0c1d3foX7MsCPjZMy7h4PIbZzHoemBCxUix4DtCiOL/8de600GWJ
vG4cnE0jcytg8rDO0ie52NwEwK4MTeWv93DxlJJMnicjMuga7mYvg3qQeTHsRbtxrV+0dpNb49KF
ny+hvUqygx2TLXLq20P2q6XY1xu5OAf7QAr9uOFGYKVZOr6tu9Fpsh0cdDtbj6H3S19F2qeuuoty
E5bQrbdxtdP4cgOXEXCtEiVmlWHtVgCv6vjS6kzC9kL+kJA8scvUUwlhHnOaxDa3CTq29gWlFAJL
TdqohwJxOVGZVvf/ANl8fT+XtVWcVjpjdWs5GztprVEz97s8cLJ0PaobhACWtkv4kKAddMlzhkYO
yBgXcg8EycfDZZdZt1bttY3r63Naavwv22TbirMih6zadAs95T3FUwQSMV7nnZM91asBRnbpzp//
/pqvGPIZ357DxVmdJ6pUhCVXhTtcLwShv212cKdshn4ThZsWIIDopNZpySg/Gfv5gGIqJNEbgaMt
EcoQ2pJX3ydQIxhBeQsPEPxmzo6+o6g/BqodR4azkO8hpTSfIDiG4kUNXvMbEfZC4KElgg19exOQ
rx26ioWWVleW4fxlS9SkjL16H2xJh8qzePdLT+H9AFG0oPfeWz6eh1aNsbxOFmVALVYx2WFSBauJ
SkQmgnRYPcBSTsZbm7d29UV/ubOL0yLUZaPWQtCN8leCfpA5m55sgv7QmPuy23fIYUYbJvrsJeFD
QfyuFX9MpEz0UMxkZSfmSydQVCdfeY/n84RBWvaadm9ElPdOUd33TBR1pp9EMMx88mL10mEenRIi
kt8TKF+9+Pk+QlHevqm8OtAcHSZU0j5W4VGM7CTdGbqLdC/9QehZsFksb0JxpaQP7d/kAJStnhpD
KqLMR+uxwvSmt5VkY0m7obgz4g26xNw89Ts5/ZEY7kCtiZDpgVxZ3Tq+z+XJrLcytOUMteUaqRnk
J2udjXuRsCmsd58phFFlxhtsHwvNwYZtcQIVFqCy+xPpB9M4tNaTOe50YdtjIIk9NBDrOky2kitu
ynhtas8oEWAzJWCtuM+s0/qACMMikMzajLClRCeQGCDfkXEMaV1Vt5F0HoOnPAHcq19USBDGHoba
cMY4hDALVud4H/pvWvknd6v5kD/HyHWq87+/wusn1pclcXFimWNE9RmxWNs3QngIR2VcRNduPGaE
pNuy1yLiJ3GI3efGhZfP+7KS+PqVXBxTZjIEXZkCfMprGVTa5ju+tz7UX/g+8xngtxqub1zx1uq/
OI/mOkokaeCnVvCi33xSZ2JvKjzhY/HkaXH+XfFqhRtFyxWlO9vc/z5g7WLeknaDUmEYtlRoC2sz
dQSYqmv0swC67XP8fCtZ5xpBhwuS3kAPunSgFz9TTkc9ImYtO7OwOmD1wqlrJw3XsbXphFNAQPE+
5FSBD9DviNHGCRmISEDPwNyRRQpFk4johNB4KJFuSOx8bL79H9LOc7dxbF3TV0SAOfwVSVHJSs7+
Q9gumxRJMeern4fGnO4q2VNqnAEajb2B6uLSil94A3w+QIxK4lnijmLcfyjI/7w4/4z6K7P77Q0a
+i7QJXFqHkqTMiwKBGhtKxC4TpTbJBcrzvOsgaFybXmuffei0lEBb0vyYGrHwZ+TZ/3dcJ95J6+k
tcvuV9z2v9ht/Zin/rZGl25bQe1X4lnJp74SwBb6pFhcgppZoikf0WwTaNjPvsJ4dWECwv0s3yWo
qI8goP9XZ8JSLFOmePdNzVuJy7SpWlBt9B4A5NxRsbs921kKO5S6D6qOM8uBTvP3r/7U8mOL/vtV
+c+Agxi5ULvwf77qo4n6AJlKY6FhSs4zOpJU+0mU/eXoiejPoUWXey2ihvkRqh3S6c9XY8WfH+1/
h3QRjbRhLieKSSMN9pdQuSjYVy+95llEgZo7wvbAaRcyvwM2Qkpgz7Y2vr/JBjG/+ClDuAVSOeCo
fC5AZ7X/Pl0/5tCqiAAHBtYK+ezFiS7roIvPIZ0Zbaqy5cvJCUbfj1sIrotJ5mp8KObD+vR25bNT
vnp5Q//22cubS0s0Mc1iPpssexJKFyp7TzsIq2nHgiWKASqofe35Wm/uy4rr+3eJRUTKWGzJiyeJ
+tn5HPhfhwOJX7zkpWwnj67cL2BNlskuwqWrdLCTx8rFSX9hyw3QSe3tgnLOGUn6kzDTII05VvtQ
T/EV0CYg46HiVQMq3qejLu+1ZtPL3rlcnUMPRItWcMthVLc+AfQZDqd4pyd3AKqv0maMb9eNqYJy
MbH9k2l36dbFb4ubyjL9UxH/8xqcTr8y6mNx547aLoN4zSaTbSQjctltuqVigNr37eaj1j0w9QZV
1chVI3qS4BswBVjo0lwOVmX7iYUSqDLIULkjdZ+4nXnpOVoIkEuL4pWs2Ysr6pCqvsVx3K5rRIqH
5yR5loNdM9KL2Aa5sejOK8gYZ2UVo1ArE3a8arvgwbptCa8/E3/WjXbYPhXqHUSOg9w4sAu4opPH
Iadt4yM+gXof7sjRK7D6s/qAWbJUcIM7ugodyR31+ZivdQ2env4r7REECb2EL6K7Ps5OT7Di7EJd
wF5tdqC+AfQO/NG+v4/U5xYqU9q/GhyzRtNdraKcerL96g4Rvx42qWXAL/Fi3nPxiEmonK9KygEp
HeQCQYU42pXqdgwWVrRuh5XUPjfVOrEeVJjlY9bMuvbDJ955jruHSNVmafLmBIVrdh+JiQWpg6LK
WVhT1Di/TZpdYGfe9G3zlsfbStvVnYtqecvehAMGgipzhOcR2XrK45GHO0b40tOkewHKSVivi7b1
K/zAZvTKFaF9S/qnfYUutiryD3Dgi30ltXoVx4EKBXMFXNFKdkbIgbCeFOFVC95KuHLlyE1eLvwW
78UlDvIiFN2t0GN6RYXCEWy9WQb5oVOkWV9vI3+tVftYey/9R0Jux0/uRaNCDW4ONjE/DvSDoVbJ
foTZyRFVonM/rxG1AF93Uu7H5KGJnsVsifQBsmjhVaWPq7/2InZMISpaYSzGpNAt3gVGsE+t0yxJ
EcZiSOcWh7/DWC9OwbyCpUG4rx8hHMnnFRd59Rre9dzqAGY3wSKdwylGEf0mHWbGuIxrt2PTiaQv
Pr2aYHwsVC4UGy5E0axEzWVXlua6lxYjh4YuSA5jxG3ggocKV/+0xn+/hOWfF9aaNM8llaL+RVGx
zcyu8/12ujCMJzFxI39ZWOIMMvGXV70ZrbHhUT3kWQV88DCxBmAFKnGws9vr6nhfBdM/ruavbfbv
aC4SyBPSeA3GAfFtauJN1zu5D/NEmUb1FmSuMuXsab5SIb06SnDjI2gNyMh/MzV0h/JXyd8AXSC1
vfpC/nStKpKCaZmpEfVedsrTAm+XpBOYJdCWVLM9wZyhJ1K+tfaJftM4B+2ZuN1CH6+sz/e3mRn5
/csXM6IoEi3Q2ox5JLkdTUhFKbIPy6Rwy3Qx+cY3IfWtfDyI0hsA36svyrTVL1fk9+9fHPyix0ZM
EYz4NnPHuTaXX5sDNY7bGHpE5xgAPJ3AjtzTbbPQnL9vze+JxsVPvziFepRbRerz0/H9G+tVYMCl
OwhkzinV7jYBXSZxYYiogcObte6LyRAb8NFyaA+wtlB0jRciOiL1k3SCTCcfyubtDBNJuolPx/P4
qNkjtihz8xqb+YcjpVGdFVWEaDSJEtTFkRJ7wWr7agB3BHEVPRfLA9rZQEikQ9Fzi8xO9/qd8gIY
mJ7jYWhnZ2tx9pfyIvXiazv3uw8wG/b3wVzsn8gy47GRx3wSLvcJL8+28A5wca08UiN4Fn+Fnxn1
apgdaOIAIKiSHeBlEOBXFvN7sfZiHBf7SDJitU+iPr/VmhmYD3k11dPi1ekAosSjHLjEtgktUDqm
/yH5+76Jp0kgSybCxRjzsm1XFWcjqUst5/Uql5MtNsoskr+G6DSxNlCNeRc+cVhb5zhMJTdXmyhT
/PznGfrz89Pt8lvu6adij2eakt8C5UAwSkzdAKvswaVJPfJxUHTobTyf7AGdzJVCe7moXVK2g3jt
Gf+eF36twr8TcbE1a7nHJF2Vcnq30d0It6+dFa9h6JSbcYPu2S3Zh+6cl+JwW24N1DE8TtmVG+1r
+/9tNi52ZNh2YRTTNbwVrJtOtJFhleaisjIolaGFLc5VSFZeqG5EhI1hvGYm2PHRTu6oMmjjVkR8
TLiJj0O2NoPDRF+BAMTO1Y9S7aYnr0jWQXmfEmoj6la2W6HZC6Ut34YmrKqNAf70blC2GH5sgua5
oAgxEL81divuqNxpiWMFO42ahBXeWRImJCKeA+LrSYWIJgioY3519NNojxEK/R6YL+rjGK01qnm0
ptC3FD5P/vOJeLaRe5i30BbjWd/t2gwz0KdxfBXGOwEw1x4nrSu35feHnE1mqhRlFFXnhbo4YMRj
QhOYej41r/p5uUyfc+1DPK+67fDRvzUT3h4K6JCgguTq1kx4aSVP2VIHoCS7V9wM+5jqscYfHnc5
zJoiJ368MsKfTiGQD6RRMUID+XGRAqt+cgqjnBHKqANXr210pFui0rA5KvgyzRrdxpE+6X9F7Vzd
K0cAuQDUITvg5wU9NcSB9lWUnPYT4xDyQ+5NQBrc/wurcQ2fEul2rNAVaZdS5BXXxv7TEf597BdH
OKaBIIstYw9ReptLCiYqNvhg4tpJqVMvURUp+D+Nh9/hsIUufWM+a9tqXpYzKChgTZQDykmS1zlo
pi4gi4/PgWRnWO6aIOccOrdX9gM537dbh8Y0VRBsVkXTki/TXLavpTV1Et0OB2XW2Zrh9cFRD8Mn
y6fyfYPuyi80fEJ8hLC0KKVZ/EnMmg9z8wU2CxowJDdDtWnfU2mDMrGmo8parUzx0HdrUXpOrR1V
dlEq52Vx12D9WEBqrags78/1BoYFgbGoz86lHQoHI19QCOzbvdjdIFOekjPq3TJO9mBramNWElNF
jG+StObPYScwMZgLHK2BEyKH1m2bxM2hZzjKk2yTWN4ISPus4/u6wztwhmDK43lBfI5FHP/G4+51
cvymyuwkb+jtjEgyPRpbkMpoVVryrJA9RZ7CKB0jejZ7A4nFVUgM83lPgmbNgRAniKqZjAc0nhP0
d9rkkix8Fg0uFCOe3agyIf7jwnFpFHqMNgB/RLF0nLSKWUZgFCzwoj9pzhC7kuwG46HmL8PY9IR5
xrDyEeEM0WfSEPf6bPOlCNUKRCVSaDg4HXZRvmwLVFZCdOR1OiLoI6E/j875ndHOi+xYBB9N5DUR
ol6OhkBjuS4jRKCWjACch4Ji0B2Tih0ge8/vYRuv68mM1s4L23/XwynFgEQvwYb7FFZwe811sct2
qAXb+o2JDfADnBPCXIXwao/gFFBg357Mi+VmHnwq+ibXNw1anv7g9O0CK5hQh0vmhfK6l9eIAFnK
rRAs4lvgFkeIRrJkt5Pn4tQgr+lFYRSJB/KwzLfUPmmIOPqxMVY6B4GHuJjp6rIS3yvZLclqrY1B
mdQFrwV/wTFtoUFpy07sYk0jxEEKNHeifsFfTx4WUSKDSlSBIpNm9b211zAnWUPfBwuICv9H8jIg
CxS5wMXq55O2hFMLLEUKF8OieRQ2BXVSW1mmN2AYYarZVE1Q/1oTUk5QB65GnM7n5jAJMpnb4KEM
Vql9dgDYIQ4zHIQ5aXwYI0Y344uFOVPFd/xaq13pNYvC7dZI3OWAsdCuSG++JGWM5a3iouOJM0D7
FBFuDQv10VzjGlDP6hsFg5WPONhEhIsvvbKmQ5pTCVRrqkjquj1YnxDcBmqZHi7Id8VeXlSLfi68
a7fCplsUt7mHd2PuZfNuKY7zltR0Hi+Ra6TfhZIxLJ1k0ddzuiAsLQgqSA8bYR5+JB/5Sp7nnwMM
43Cl7P1jvMNGu39BKVWLl2bLaLK5n2yIlSbg6SRrIA5rEQMN1c5g90cbGlyosyC3CAQnW/kPuEza
4t5HYnhbLVM3xriZkVMN40CBn1oiNXbgmEOf21j8ZQW9+5NHJyC0wwX0RUc+Jl7u9V615M2K4sWI
K6x0QOn7JcdHc4LL8iGqVukOO1YAIrwN6Wv9KkEnnZVe+FIfOOqO/BS+oiO+7RcFmcNaAgtwj0DY
LWyYeKk7hec770SENutOC23VuqUbLAOvfWMswcR0i6HNUjLTZlPBb68WC3wMXau3lfQh9jcJ8skm
T1RbvE0q3yOiqBvfqe6hjC+jz6r2+rMH3R/zMGK7AGShNOlPQq/SkSEgqUeIrpiZdwZfGGZyuQCV
LKKbn2G7ft7j3TG3Uqd4D9M17Vw0PTqMmh+aOwQQSt0J3nMv8YQrZm/foQ3kXoYpyTJmeugXXNZ7
eiiPWSbVEYEieiTtSrxXsHaho7UjbVEpmws3vMFq6JbH5hdwyTfRd2jicwpv8IC98pYp32ObP0dz
kQmWY9KnY1BFt7xMI9Zd2PCge3eHgal5D9KZhnBfuxQn1A+1QJoEv2uEXQh0oLfhWxwidFF81Q6T
+ekuwUEtcIBcLxvryqx9Pal/hrZ/jvOikE6ujipZxqwpAew4B0dcfZUqs2L0Onk+SSRjf4ejM0kn
+0fxxMdrgLyv3v9fRnDpHIGmSxPIPTNV4izjoY5zi4C5g90iWyR+zd+T2lGejbt63hnO6LS/1H5J
W/7MIUf81UYBGpSwvkHTMXKzJ3SOysKWUEZIXdifMhUhVE+c4Y3nmAtZcyCJX1nq/8cUmhKchKkb
oV9MYVT4vtyUWUQ9Cm23T4yNkGU7tPgRhFva9nb7wg1jR6trM/ed0P+14//5sHHRRxWSU9CdtXNE
oQUFRHPW3EhrwVUd5UCvCAmY0vZHZzhfyYZ+yIunLfPvZ6et/1tueG6VIverdIrS4tdJ2kDbZCtp
UXgoeW+zjfI5bIga6hvhWT7+PR7/oU7x56flPz99UqU+lWWmOt1kr+le23B4YsQnd/5zvtAO0bG5
sz4it3mMDur69P4fdMV+DFF/+/GXGUE4Skk+Mufob+CoduAgj7R/ZgANA+S19+OR25LwFPEdPCWs
YkY0ciNcga3o0+/8fmb+XYKL2B5DSDFTcKNgy43zIiUqW9OP6pKVAmKoc86okkorcVj4r8GXEiBX
nbVv3ijYQ8To99qyf8cSjnRVUSYZEXSY43KdfVq7fpmaL0STcY9e6WL6Rd2MS8m4114IbCRoUFD3
Ezro6CvjpZ6T1NReTcWcsLfoHyuTm2rNwTulc256hN6Sl2Z9rUL0Y5nt9x14URMQgyEby5QdOPkl
5b8mJHWAZsRw170M981HcSNThY9mWJJWlZspGwE2McJGT+1N+KIt9ZsOy5Fd/8x0IMwg5166MRzx
qnayOq3C31bpomzQGGY4jKjQf9E4xQejsfM9rCUa3Ad5sIMHsXWsTVRg+xzdKPt0Y+I7Oy3LV9c5
cdUMAarJPb3ghcD4GoIioOhs1lKHonZ7woPZlrk0P/XaLXQXASh18R98m37aayb5uSQZloHd6MVk
98FgBIOWn75+xeRzLz1OBSh0Sd30prryHn3nHnGnTVwdCzEiCpL6xdfOlWTiakoKGC1pc44125N6
j/+ZGbZapdimn2bNQHcSef5FImzQVybXFsq56KAmgYX7FPyb2LlNPuEScELf0SKHegnG89PerzUb
VSB13GQUXlESzl2UQdLMJsi/dj3/eFn9/lMull/P/+enjF9FVajxyK7c1Tv/waK4ejTeQlqyj8Ou
/yRi1zJvbDYRgbcYzK7cmj+u4G9zelFnyTqzjU8Vc0qVAoVI+oSuCtcodiI0kjRPFxbD6QG4WFvN
/dZDV1TL5tpp31XrMxq6k1Jg+/z3IX2HAF0s80V4lOZFaCopQ0qfgIW1dufhp2on65F6mi3dhO61
iuaPfZrfV+PilfYDuVOEhi/28x78HUEsIkU4/5EUI3WCRkvpUjObwnoH+wYbsx40BnBysZUWLN5O
6K76qHwnRf05CZfvNwTvypAHhjT17OQWpVKHkDVwI8IctGdNlHyjnR4sM1LU/pfePqvqNhu8U0bY
SIRUIQ79NmKUOqHpzyg+QeO/k4RlOTydhPUpWyrByujutFyY5WTmTf8xaqg5X3V2+6FE+8eZNS4C
AuVclMUg8TtGCwU/h+mNobXhEYu+JwUnhA7UO3Ty4myHpwW2fLMp68aSzL1Wr/v5yBmixmanNShf
tgajLEVKN/ua0Q6nBfc88J6t0DM4dUsThfG1IHoF8GJXStzSA56veud0WQhrHDMyc35lk08H/PL+
xyD2n9FcXACUgisrThhNsizh/72ODr4TSuagJwwTbMVjuvIfp4x6uNoD+ylMgXRBKU0zTU27jEm1
kyj3mhRPW6tzJYRqajeScOTE47IfHCledYEHA3OyKZl6ooQyYbPLVefvMyBPN8v3GfhnGJc73AjT
3qyDr/UQUb0gHZ7HuCeNNFJSE+3iuZG7MrrDtJLtSa2DuN2y418aHDTEzTuvpmokofrsodR99X7+
6Xn+bY4uty0aJ5XeyMxR5dYbymWq+QQeudO2LWk1MOt+1jyH8rM5GT1Nd0GC8PrSiBzKzZl/R7Xn
f9X24Sj9u27GdJX/FlvXp1gpRYExheglRHAj4FwHS0tyg2AVC3NACzHyUilFqCxbgWNEgTlDfcH7
+7opP+/cf9ftIsptquCcluh8MzVGtAnMtYnwzeycH8P0qUiPTXc3oLKpvvj9PhmOeYvs91wUdiFS
WKebiUkUUaTRY+DLi7JwTHx8TuvEJ548RCeCwwJZCDckjJxfa9p9x9FNdyrcJjwg6Hobl3STSm6b
PNaEE7rMyrs2Px9aYSXJDrpdNgICuPphAOBQwEaGZpgHXsP/xoN6Vmf2SFfhuqrCjzP523guHroz
siJalYTTTAJ8J+FHxWCqwpfizMcn3obu7J9tdOm+uPvWtdz0xz3+2+cvXr0gStMaLthpUjAgkkpx
Q7OOUw8eYU8wHtTzqsdr7bLvdEvWwAJ1w0Y2gPl+Pf6/beJEyv3GSo3TLWIkFKzJ1enPrNNuXggf
UOzehcQxqO9+JisMKfxq3YA2T4LlNQOa786fF+OYJue3caRlz3bACxzN6uo1pbrGubHFpUpd+Mty
lJojwJbt38/Oj6/h77/+IoI9tcM4wUpPJCfnV72ah/18ws1X9Q5xK3WOTj6ImhPVYPTKJjfqgvpf
Z1OkvzKOn56A38dx8fq0ehBUUs04pugCB9/QBgLYdW7doa1f70T5NjMfAnBqhem12jwln3B1hsgZ
iEWvail7Fy917EXRGmp27VXaKhEW4TUX9R9WCWwWIE5cWlXVVL7e9N9WSU8arU5MNf8aZwvSFu0m
lyCMhI5aqY1kNSokaI1eyTR+CEH5riFKiqizSb9pM3UGHhWSQos7QG1XA2Rb/tIeeR7JkTEfSuat
F3Dl/31RfqgV/fnRi+tAlsp8qCp+LHqZ6RI8YWw54ftX7DsrMbwX3BOJquWpm6lcZYjzK9+fNt+f
D/Kf37+4D6JUCMNKkr+AHhkqofiXeQFthHaOcr0BD+Q+AOxFtd2LQVDJy/+/z+sXFSu8P0pxyPj5
sOG1uYCSG0gCRwH43zi5jOHLssufZSf1AnUnnV+vfP37ifjjx+sXcaqJeOpgpqx4P28KKodzlI9N
+D4uOkrItPMyNEhaOydroXwitkIIoglL/aqu249rAA2d5BY+PC4Cf15LdRBYg16Bb4mHmW84SIGO
XublBWl1Q/oxbvvX/oXSleD51f7vU6D89G1LkXT0PXTQ05cN7aJFxqAfqoxUsHOHh8yYp4Y3jF6f
L0omQMTEHkgABfv98IT2Xi+vamYKiCncoNYrTo72gf4VLa063vvKoiC93pdzg+bDI0hO2Z/QnmXr
/n3U1g+jhrENhRSqIZCBbxDhsap6Ja/zW/MGAQY921vd+hTcNFqO1DgFwFm1RujeTT3TJrtzyjtg
VOGiiB1amcZaTZ0Thp9OM8wEYBfAsmiEPCnIWs/qXbI7A4fGzslwT/eKmtiSeXLq8w1tUR87IHJh
dakibamgtHN+6t/MZ6Xejpnj36E6jJIAVXEcmjaZo7/VEBJwcFE+1I35BmZXPs2VYVXHjvpYHsZq
pi/qe/U0pxuG0eD5YfKVbekG76R7ZDqTVbWrGlfGFbunF/d4fg+eaEHixXQ1X1Om6O3iEvhjOi8u
odjws8JM2nzSMBbLmfaufvagQKEbAPd6KQhszXmEzuFz9t48VQgJoz5YHmruJpACc/CxX8JHX3xx
GY2ObUkEf5qf4aQ9/33hf7gudUUTRVM0AWEo8tcv+e1tkBtftcRWxlVlNSQr1FTRFlYWYjrOanU3
kEzATEMdah4rbugmNEkCXNuvACl+aFCQToJRQfVDVKVvqIRTn49mIFT9MdOous2s3eAK8AGL14FD
OmxUCqM6jIgInY740DS7OKDD38izBMg18sPtIuhgkkCeiTJw3r5HpJfDr/VB63PNzlEvxyDlF9m/
4vTKtgw+BEgF8iQZi78VaJ2odatsqamzRLuaBP0Qq9EpA3szCX8Duric4UyM6zaSw+44TFTkWbya
lHT1GfE+WIawXeXzdqHCN5owwOXUxW5G51pt5ocQ4M9BXARqfdGGenTSW1wjx3kHZ3GGCKhH+xJZ
CpuC6GOGiM6VGro0vTV/ngI+OrHnRfCxqnJZKzA15DWjIO7YW+leWdcLZFYdefMfDCK+B+F/fuky
EivFtiysctrFp0V307+V2MjRipxqcdXM1O3MmwrZHaIsZCOk6AVMIwgAUMymXGoal0abgQ736KaZ
h7RrTuRoXMNj/bwMv83IRZ0QR+u0LKVTd9RwL2nB1zVeD2C3cTAmQN6Wb15D9/0QhP05NRdXUZGr
zUlOWYRw2Twom4IMDYdIr36lXESv/9r3fihI/Pm9i/hHbzpZaw3OMlpI+lNYP3VgRzssv9e5vjxl
XsONfL5rwZjJ2cagyx5uOoNOnjqtV0r7219q8SMYbiZkHA5kEM2nJRXXYvfvFVuGyZ1nqXQUSWIv
VgLjIUHxz7hJFeNNVK8QKZG9IXELW7Pu1BB7gO4ukNapgcQ4dvDSTdU8aRhAWk5ifZzVG5SKwKxc
Cd7U78+GrpjcE5Io8wRblyDhqhgSrZWl7kif0x3rZZMsADN2KBllC9SddxSuQ3SYBvzgHEtyBMU2
cE/HGJ4EBOIiD2AADnzW4ouX2HSQRrt/wK+jx65TXYqpTQEWp5HXPl6e3+sPUuLijeZlDQDryi+Z
Fvny5E+9M0IglZv9MgiqolzJTv7QHVUv26bArxUv3064lyuv148T9tt3Lq61UPbLKInM7ihho1XN
1XJOLfIFL8dWmw5VcADLGc+vFW/+74v05w/kWZSgiZmmQah3mYCPp1SI+j6hZdOuS2Op9PNwiUC4
dYt7RPWZS06grRvuc6CTGxMhbfSQUsyRClWk+RTOEmoVdJvM07IM3H5v7MtwEd6cPv3TUpE/IEWm
BO7AXMWbQZvhbmbeZK917fKX6+q8ybYn0z5zt0WTq0tJGXiRiTP1RSsXqgEkLsztCOgh3ifSoUs+
Mz4YCi/+gHTgfqRTZ6JMEVu3mrGMMJsb0aIOzuGxSz7i5j4eUfKDumssxOwhChtHGs0XS3oQsjtN
2gQ56BvxWSqWSXgfJB8G7BcUt2AYJGij1h96+KjGn6X0kSd2Lf9Ctdwr/ZV59uRziOSAmzwp+wCN
EBxqo7vg9TzsmJzs089tiW6hsE42Uek0n9BiiTrH2xo/TASpzd2AgHSxnCqp4NDRjka20m0Opo4E
uWrONH91qhXIM0+xhOnzDMLU2ZpThrfDcc9X/QOhKBjrYNixRgEnRCie/AIhXGMpRo8NdIVzReCh
zjJFnfUNpgE0O+v0WUPTuKk2ZoWsoQBjH+f1TyW7CU3PMO7F8abFc9LcNtKdZu56WkzjXi7XdD2B
sDXYpNkFZXAY2BCbMewTrfNckahIGUtzleORSyPXLm/jnPxsepCSLU6YTX5jgWxqlpXjL87ecC/2
Mz+wp1sbFDY4muX4GaAbAuAmXwuQXUAyFS78li1N8cRymtS2LFd36LpRhdGX6HlSlYeQ0eyBj98K
L8M+w5ZvgUaFG8+DW3n22s2xOyIzjbGHkaDmHRV6C1RCx/JYOEG5SLVZsZF0R5xHWM1mtDpcxKGH
J6TCiR/SCH8iT+cXoN+Nny8SCDv5rhLX7Qp3TNpOeNpxWbE35/otfiuYfCLtfnfaW5/tlp6J9pk/
JA/FE92iJGNtENy3EZ1Tsgd9I+/RIkGAZDYu1KWGT3BfbM8wPQ7qG+0zQuZkHlfLUngESju8V+99
D3X8lTYTO48SfGlXzyYWSuk2QBH/hPzGLHIab5pJ+ungH6MI/9nxqOoLAEGp5ei1fUZnAYxV4u95
kbq11dybu/OdcWhn/cyqZ+2Cuco/W1d2sHO4BWWezJ6p9hAiWxw6FPPS57I69j41IAe/GensteOC
7I6uG+g8rmT5uX/T99SEeOCs+lWrNp01C6WDlRcLSwDx1eV4MEf4EGI7AGZgwdiTcGe1L1Mv9l4s
lnH/VGl2+iZtR+q7ceRkw74qYAATURpg9mnInB5jDPoglxx8aVMYmFLNaoB0z5o5HyOb9Fful1pz
n7xmtXsG9mltu3KJxP8pehFOj+Drod3xdVOadYiOVi5tfnYVq51o8wpfgfIpBmf3AI5WyhwFhFc1
9c7zAcjqspMcEQSdjHSGjW8STfR+mGFueo5esBWbVZJ4pzOTYf4ejgvELAzUegWXeqFIxQJryuY1
gZQCVKqEJzPPnvJPilSiYieGUz/ElRMeyQaq9DnRDDc2sYk/6Bsgh+ZG3JWfEmJb/Vp3DA8TrHlw
R4nLOrsDM4zbBS6vAfL3fbrOQbSWT9gCSKKnVBuOzoCdRIV4X/VuWHYz7NkrJKfKcYI9cSzBBLBe
vYH0uqOU80bCKMq19GdceLN+rtc3be6ZwXugbBGsRCDdcMVeXIS8AD1gCSHEtOEhjQ95uhSV2xMW
cYfgRng9Qxfm1iZNFc9H0BQg+SqYs5GTIpcn4HncuiO6Dch/aDCw+/eWmRQq+APIZSN6jso/kE7U
P9wEXBv/1Fstqm8CH7QWWHmCWHSpTsqjpezE3hNSTDBvWvM5OOHWyrtY0q4y/dguhMTVLLzflUed
cmV3MDvUHX1Itcsi8ixeohir2pSru32Qz0dFPwiiW6s3hn5gi4ndCoPcE1ageCkUfrs3Wi6i8Q3Y
Gy6V8NYzZ4gcDSkffqbpUw1ueD5u1RQuNBqwC/yQ7BHIpnna6qd9pW4lCBQnUrL8EbcDvfJtWZnW
G9d6r+k9ZlBpf3Xt8hTKCMc0jl5hMn0TAuGUxjd0KWcVNl85wtN57orPVvNhpvBrYDM1c/5bswHZ
5snMMO8lzreRLUK2aSG7FC3+2toq61cpYFv+ngEhJgCB4bxhsq11ZM6ZE3JigC/GeUnynlfrsaHg
vkjiQ/IoLpWD0BIdOpn1ycJVhhs1e/2X39oFiIjSzjpEfGeSwV/M9K+b2jHKNbdjftrh/EyhWFLx
w7jhp3XKbYl7ajI5gz4xXebw5J/WprAsTu/0gnx/EfWbhLCOuSAgbB8wbdYtItNmX7Q3HPCIjALx
bXTMc+8MHNtNkD3MZ13koNsZSPOz6vDHhWaunHZNuyiEmZA6su6a8rbRN5pxV8RvY7YqmdQzTXnz
UKepHWhbfjrnIhkmFCoxJfuhiYDrg5Z/9mmjYZFXIGTd2RDDh+hBjvZ1tNPOT5J47Ou1RFb7K3n0
f5mqg1wSK+jzn4OU1ZaFujWiOz977SZZt7RdGWVtVzwEXYXTn3Zr6SX+Y/JeBaljQTNv90q7RT9j
dkIrpPK6cRWKG9y74hCXr/QpSA07G70Rm8yERqNZU200dnq5N9RNG3pn9dnM1xXWF0LrtdK2rhcK
bgtxMC9mfej1iisgy2PN48YZ4CSgPZ2QFto+/o7CqhJ4jcD+UbDR08o+c8lp4U1QYYttAtUPbfw4
bAE4iqRTz9PJPZWHWNq3wZMsbuMclmy9HIT7UERl2AHBxv3Kv0fas3AtBMdonLpfGOFiDBd9twz0
G3Q9UURyVN85AWzX7UBHRCq6U/tNAfuI1v95lnFbSP6xiA80ewrMcALrWcKTmgBYt+vBM815LRxH
4aiz9ZJ4KwrrcVg1QO+xsZW47lDdyV/UYMvzM8lugcRuQ6qSzXIy5u3iu5SqCPQp6n2YivfkHnq2
KBGCxkRA8I8SAh4MMgw+zOYTupOW30/DpSqH7WyF9YwwQfBT/oDdj095S0kv2skMs0JbuqBJF4/U
qcE1t78s4uIgX1m9Z0TrbHjP0mU1HBXNVguAGrMKVkMdkSnauYzVT2uP7SGpCSHXZXOe592hEN9y
063epPYAZN5IjyNtn5J4Ap5qOhdSMNMbnYtFxjkdVm4cpC4Ad8IjQJz6ij8s1Y7OQznVFoe3Ccqh
3Zzo4BPBlN1MRTBAvI8EAHlEX2iCoUIgP8bpQj0vh0DjZvuotcEW8P0Ob7qe7Dpah9HksItmwYbW
fx4shmw1tL96Y8BgHsrjgm+M3azWK489fhpqp0hRH2l/tfgu+rkXFtQLuR2bzAFIxX+icN2qe+N8
jLNVFHmJsYkawkc0V4m4oLjGh7Oy0PRNUX8KmwQ+WlCtB+NQWhnV7hlehWcKy6d9EsBsceX2oUhw
in87U/zhPkXkzM9doEkKd4QiuaX5ULZYMr0B3DDVbl6rjm7MgAv03UwWXa25EzZwP87clqH1YB6z
8airO0TJ1fZhbHK7OuHYtD3Jk55BDkcAIF4tzZXa0dplqzqyQfLR/R/Ozmu3cS1b109EgDncikHZ
suXsG8LlQFLMOTz9+VgHB+1S6ZR674tGL9TCKlLk5Jxj/OMP5DiyURGXzuZ4cmPuleLIYlyJqRdx
QgRUReneKB4JX1CGZZV7gHXizak+WMZT0a3SfAUBk5UxklFSH5QT31QB4YiT1t/m5TIqlyJkdALr
RqePDmXh+rD/ROO1VdbTsDyZLhzFvPVQ5ibKDfZnCZdPTdPRRFiVmoAKbaL+LuHwKweVRSMiKW5O
N7gbctN+utA0u+8+m5RNlJTelOQAOX4JEpLG4XysGDoO/F42XwiR1Vauv+XT/t9NsPI3lEEvalAD
iAzkabfPEJemadgLxd9DWGJ9SMheM/u0K58QrZ2S0Ta0e5BfF3VBOXmExuOtgPMVsJfC/JFF6pKZ
0Br4KDi1upSVQ2M+hcUjslcRMsGV8Zx6YVpvAYICDDC5lqRzTFAqqzqqTCm675iXp8WtPh54NHiy
S/WGXhiK1op08Zk15Lum5aoNwadOHtpD/GZh8+x/DN5EVI2tTTMh1SLFikmiiOwJTZ1ya4pPWugt
T1Qv6lG3Ns20NqybFJQEI7aqpXl10K6cCo89se4+//0iLhHg5p9kaaKkW+ZfHsyZmsIT4ir3yqF1
CRMQJNzmXIE0KIwBbYF8k4XcI1QnZXVLeaE6U7zCBVP3qJGi12DCYe7K4740KrcwJoenoSpYgmln
k7BAFMR6kLPontQpDCiKjGQV0LgUOgmOZ7HLvLokfQlBVWU68YPPJDg/XJ/KyvPg7xwvmSWeBrlH
BAucDwYFKZKVU55G97HByI8QLmDoJNnljedHdlc4yekQNctY2AsFeifjNlM8dDiqh6joqh5CurQG
f97M/EH9mHmAPQZVq3Mz8+kwBwZxqBPl3EEcsRuLjPYN7vlqCB4boMWZcAG7Ao/9ZmWdPw6GApos
4paGG8AZ+phGRYcRIq+FO8i2nbWeCjrM4DZQXpDs2kYfwE1sFgoVGOStruCP2qeYInskeBOe2ZIC
F1UTJiFqdTD0B46w0yNfwTIjCDtYTe2ByvYtgLN7crHV2pJk8VKv5DvN2IXZEZs/nx3d7vSV2T3h
PKOQ3v1b4YtZIOI7CxbdQtXvJIJKVW0Zl47IqL7aB5BqXMLNICNVnMf0eY4WOf/+iC6MS1RLMXHq
kkFBLaC3P19Omgt9l1i8HKI9xT3aX8wN3axgkTpR5TAKJG52dIKeW6D24UCj5qIkv3Ib8qU18vM2
ztbIwB1m9bxgTxhptDN5BEQKO6R5pslRGQYO/k8nBxvQEYrJh6LhDimDMuEwLbgl8SEIsaCvGZ9Q
yP79hC64NyC+mvUhDJVk86+sm6ESJXh1QXQvgF6Qiuql5tZArh9se7LcwLJJMXFE/TbPjoW0UYfn
eLwfIYN+k5eIPC3wX+tr96TPU4TzBf3zntQ/31re1L1FqhmWH6PbxF4H1uzkT9TqpIL6eHW8av67
9FkZKxK083CfTwcB8W5DoDSRBHYZ7PXsOxDRH9vi4GYq7OHbtPJ4dvO8igKoEzHlIoQZmk+nrGKa
pNOtnnl6v4kwIzPZVlaycKeCHOnl2hBuM3M7+z/1j4DiQr2LKwqybfUODUJzce6k4tCcobolAFoB
okSyS4eL7vF//KZIdWHr1QzRUJS/OKInLbQm07Ly+wwx6FIIUP0SfgUb4o14GwSDZmL7nwNp0Y6g
btN1+qmiHSWogQ49uTbiv7Dr/XEz50zRcMryvNK4mdq/RZqM34TuTCRCz+4O8bBtBoeMUqyBVxZM
Xe1q6JD5N1b/5/XPPmwtmtIyDI38nqIDbDsxjn1w8GuC2vm+giLfK/lwL5uCC41tQtRa8rE9dsad
gFb2JnZxJFGAxVB90kvQu9ZgCWHkoZo5am6799eLD9ScSESflBvEk2TmhO8WuGf8WMxx0cv0s4d+
OzcF5XbsnNh3jGAjdt8UmUWJzaPl9ffRK8Y5PWatKgbxxVv7oIdO9j1Hg2MDm+4V2iGVVj4TZHjP
X1nKPjDC5EgJQK+gmSHjHdazJ5MjzLSzfy+mC7NDnt+s2ldEFYPNc/WlGEzkW9EM3BtBgVEIyndp
IeazMWA7W3tapNBTzO2vT1cv7IV/XvlshJgWiAniYV45rnWizR2eT9YhJjKuXMAvfeggBzyM7lDv
LeuuqomyccekQ7T1Peh7AVPcsrpLEo6Sfk4FujaM0eet5c+t58+7Oyt/pwS3fTEIi3tM1lqAHn9P
WVm+x+Oj1C1HaaWHd330ghWXBoj31CfrkGiilUmVHG3acmJscJO++WuMAbazzKpfKKLd8VZh6RwR
6aOXDxe+4jZsMItgWbnFE1JogqCs2+ytircBvkvky0CsVjTg8o2c3SWALT5S8ygjBhC3AHsMHeg9
7TrnOA4Qh/97ZVximyjk4OjMorTZTPKsyDs1QqrJp1NxD+uXEnNat+jmvjFbOL3SlgaGZzyjM8Nx
0G1LZ4T0ZhFwiYk9CAVJm/Vv71uSSnZ0wviqnAzA50X/bJFM+/nvO728kn7c6dmcvsiaKCnk33dK
PHHXbGp5g/I//IxX+HhtLQYnb8ronlLoLoteWkwbaWNstK/Sszb0KatwR2LqlXu6uH5+3NNZLVZF
9RCaA/fUvYgIBjDywvq7ciBnzNsOlifLaRkCLJ824sf07b/QaKx4QOEb2IV0a1whTfyd/ocbz8+X
efaxMXRkCl5wO3THQjWDDPojNXsZr1LB5bNv1v2yftRfjSOMNlCVQ7PVd121yIl+HbbMQ4grkx3A
h6V6hXf7m65//qVpIj2MyHlG+tLZOqvrye/j+UmNldd41m7Eo+DhTrsvQHw71tm2fk91TydqZjfu
s5NX3ZcbBX2usegfrc6DHMwAAHytQLL9UA82f5bzhXhWByxMkrF6yH5lW9nay+JTJ26U+ibq7XjX
q656P34O6n6mVZNnhVkGrZPbIj6X7DJ6VUmYHvo7WX4viUVGsFoTR9z0QBxYyKyoaeMPnDznvcr5
99rR/q4SIRiyJWOnYkKe+2238qOTyK3WENIuhWxKgCuRbVP1oDL2AXHMmr0f8baKtVbCUEMtjbv9
VuMUMpen9xOaImqbRwWvTHvE2aTDKtHLmIoySEuznYyDAbnM2n33iSU5tiiMskjkIy1lQQEa7LRx
k05PEwsTZGqjgRSCIddUT2PX4Eu/tcAobP9Xj1vnlZ98QZv8x0+2zgimqd8bshXzk+nOadsHJyY5
isMPwMHxd+NnGbg1ElnP3zL1rG1GtNf2u6u3cFZJDOrJauo4mfnMsYC9PbwqZqSJM/ySTja2YT4O
q1guyCAxNipEqE3X+mrl7372z6dw1h4YtWkUURuzkpmzv6Gbp3/LIwhGHg72+riMi11s7mB04bpC
5IyUu+Ti0bcwuCN3ep/ep8YmaO79reSOsiNhGm/L22v0fOXvqpy7pFSAh4Fynn/4syqHtiBMXZkX
s0+f5IzMzCFwsvQ+RySfm+JQ72vS2dTHLD5QWk/PNJjPZuZNR+3NBCwAu8DyxSZQl6r0lxXf5Nqa
na/a5wDk/d7SbZgGglOurnxVl3ZkzVJ/G9bqs0f02W1rqp4YY1HgVwBvgvOhkR1j9IrE01Q3xtA1
XJrv42Ny6JfBUfogVap2hPE7ZGoOqAycsGplQtGPgXYb3udLs3FoohtxEe/F9ei1O4BoMv+M4Bnr
7WSpQYjpCXZdCiBjHH44bJoeEwy+oIIqWFhfawsuntcz21KRRRG2j3Z24lhln1j5CXboC07PADOj
OOvDJw5EZkJO3x0j2qAMh1S8seV6oeykBXkmD9awyF8YYrYVmCSg9jpKgfIIaV7kD7KnPc4y0n+/
iYvLHKEPymQTREs9pwWrptRXVdvPlR++mzjeYNnzVSmu+mj9UpD1Ko9Gy/IQvhsSJpiWzBu0sMS1
nchOuWAq5Y2YiSd3Vb9Oq+ecudSIXY6yyvWNqi7/fbMXsC7YUz/IQGfHkx/ksEwiqKzkOeBBwihn
8sJ2BdBF9kv/EOXHLnkxlDcZUki4jPR1X8JoHRgS5QT33F4LG1CkeRP487zkhmQi2cg21iS6wD/X
caSlqRhhOn7MfZcoKPG2o7iYDjVPMRFhmtWuluBWor3k7bs57X0C3HP/vhaeJRkVi/o1UAH5xW1Q
fEXKK1wShdSMvCdgLnJRiy8bul05YS5Z3QUCGx8ssGEoF12EuXC89ttjTvh7YL60Fk50BAYLRWCn
8GkYKiybslhIw7Plb8YQfjIchF6foQw0sTORtm7WcZseeiI7k7hbjALO47XBWm3xbsrIoKDfyMkF
RH4UDONSwhy65RQTlK+0+NJqOBrSrfUiyoRtk/eBc4fdy0s/eClzCBHc5yi2/ClsCDywCSO1zfoJ
twFsMJkoBTGEcZj62h4OxZS5sDJJLRcJDZslgqK6roqjKX4I1cRc11xUw9rEGdgKHgjeiKpXLLyF
ZJOFL3jv5DEnKXl+BUO88TE9MQ+CWpVurHypNy9QFCA18xc4iXI3gvfVMysGsyizpER2sOgxlkwJ
8x3MOXoAKBVxvGwf5W/lHpIMFkOznLrDw3dqdoawE+aMTYeTxxxvi6eauc8vZQuvCH+cwrFc7O2n
mZgQvOJS9aUy6ieKkpkPF2g2J+juohObv3r5qYy9FDsbw5FyxrEQf6KZrlKGJLMzFpspE0mJf6B4
J0ZvVn2c4weNdYlNZOV1/IuywRGDSR5/LgiYbOWAY/7zIEDBzF8b6Cf5TUqdLcEgey2IQmFrzdzW
hKdFeqbjR48oVFoY/M1LYNLZvJXhezA+Z4SqxJEbk0crze6yiX+jEFIrLcf4aBJdGtlCOI9IZXyg
hHtB59XKZGRvmtFFhTpuE9E9FTe6wouof8UnArSYp5lrMzhmMNaM/KuT7jqygFj++HnXmkstC2Qv
dRgUDowe9xkXlJYyJpDphuRr/7SLya6p1z6MXrDaI9cC1xH9TYWAU/CK5hh2jySJsH12j7gX8JeP
JmFHXhE9VExKs6OkHlpjh3N49Jgr3+FK15cRjz7YBRSTC7HA6SE7LWX0bHCFNuGw8XP3yo71dxXB
BsH+OiN5bLHG2fkcFFjRp2M7c2XlaqHDcNFcEd8yCxbPTqbhmZlormLauqeRTeIi/YgFyGZO4rYr
8Zps5gKw+OftzOfyj2q2GJUaG3xuxz9tOiQadqahil0UUKISV8YTYpoJBLCOWC7yy+TS3+pzjh8u
boF/By/lWmbDhZNyviNNlCUTFjklzJ93NKmdlFT5OABkOlpih7i2P6iMfe6rdV4/aiWJOB25khiJ
84mSMFa7PR5ZwBRLEV8i+HzNdj5tyBuMDybdhuJm8bzznwJmLv0Kogu2g/9+qdKFDu7Pmz6rDStN
6dsy7IajcW+9kPwCKgtsLNXOKXAiiXALlIK+l9P/fMBB7BHyxzZAjmjY8EDK28nUViENXarUK7+K
vSj6ktSVXLyPlrUYZ0Mm/j8VXwQ7fYke2KtMGCxz3QvBDHzTloHFoctIXNTT0DQD9jO1Tez0l/EU
O3F8oJoLN8lKfDi5BEdMcgdi89CfSP6yR+tB6A51d6M8tg+AHF8CCRS/BrAb1WZwZoGV2jEkixhS
qncafxOiCdT0XazbxPvZouxjduvle2eHujkdoU4lR3VV2AxZ/aNGl89yiQ7KrcHI+A0Kn8yW4UWi
RELrsqecwcXJ2llQ897DVRFtSOQxsUOBHpHywkrsSI1ra+yCx9Ofr+vsI4TKYYxW3M3SCBY9YSQB
0CEjXns2EZhQkTIutJzhSl6vOh/+fxUHhgSch0QCtvdZceDLWjHFtTocW/Ghsg60fxDnyl2L/R3z
/goPmIHAKGhauQPvDMst3p5n5J5EUPwX6HVSL3DgE4rbmfyoYMwCXc4erEX0TsCt/40jLhSnV5Co
FCchnTIerQPxbtmcPVrYXY74sQ+v/KgLGCXP8sePOgMvci1ufMHnR0nSAk/n8ml2szkdDDQ3C+0O
czjJVa+GD/6W8/3rUZ71C1WZjKnVisMxiO8lKhmYijtQL8QGcbJOtdfgiIdUokNd4rCyXjJtRzAz
BB/dhvFJjeEam9Qpls2X8i56lBUJ5oLZ86C+VnBNFjBJeEPv8a6EJoNh/3K4oejODznCxvuCbGFb
ibAfDI+abT5rX/EO0ZqJKRl6NFVzZbw1j3x2FFbXTo+/u7s/HvZ50uCU1KewyVi4ceWNtVdiiyov
COSkF1foOk2YNUsl2M7il1HFyhvpXbmm0SwsW3qU4P7ALBLX3RGmyn8hy5+r7b9eCra+8yxclf8K
+ZGiJi0SSZmrcW3YWuI9QAZybN8e++1oroNbJjoyaRFsOKurIMW1i59twUgcG2OsuXjC6G4pk7ed
LCe+6hayRulAjMLUvJh9NwOYz1fey0VJHcM59CUzKvRXco6cTINonvgIeuwZkLYwTfXm9NnxtBzE
jZ54YWQTlpo7ULD8G7gw137+BUaIrlgiRlJ0/5L4V4OZtK3WJ/U0b2nWQfGUXSPb6rvwy7xjYmHX
y4rka93G6dxc4za/zD+Dga1lKyMLwsISinWOPSoMfiBsCUq1k19rLC+WGkhv4EgQ2Szj4PLnwV5J
U1QwOmOjyDCPdP0lPKlMfazjrag+j8Gm1HdMe4vpwJZVHEWm0uFpWzC7EX9NwfqErckVXOuCLRbP
DEuLOT4bgwvxbBNJ9CrtusYfjuOd+WYckI7bAxW0TVCU0rhIN8MP5RnqblVvcUwVPzMaKcNJnqJu
UbkqtpML/4HBlZtsThjOEEKy58CENbc3jwn8PTguPX2WbWgcxNMV0TEv9e+vTRUtySDjBy9tTT67
eyxgzCA2J0q3R3zGgf6xcI5WbboZmgdkC5K606F1jwh2aUldkfpcVPOlWHz3ZGCpnAaqSYHP/0bp
rWgg86LcFtUFFO5mEbcHPb4JML7t75R8Mw2uER1MVMnmXW7u4mEpQyRnb9RATaT0npLd+Jqx1tgn
lUqFjqoD8q4S0FATEExcMDSJAicUgOgIrKVFxbcT9g/UBR+H9mItpbhDKS6trABwp+A7PS566y6v
XBxTfTte/994CdxsTZvtfnRxf17Fz1YP4SyAucnII92VSAnC4EEpv2lEtOajHiQYv8VK1b8zuN3V
a8h5pGN3i52uBTh0xfvgN7HmbPtTITBIoipKJMP8rmx/1NKtOeS+L7AD9fDtGMSQcVY41XPwZuBL
Le1m0PQBseJzDv3Jbg+hK9z6tv82DVuK7P4G4oc5LvGDVehDUN0myUtB9zlWh9hc58EyxXLvG1/A
bjWuOWGQQ5ymhWE+9Z2XDMt+/BC7L0vyovbG6u4q4Tujbvwvsq7/xr/1P37lWceQ+xMM7QjdpbwH
AK92si0slC3D5F8wEfbMvPA/8frtVQR4Xs7/erpn20cpq5qVKb+hHmI0KtIbBgdjC0lbnbRV5J7K
+y7eCAQz+0u6pXAz+N+VBlR5dSh7oYr74wGcDbSkYhxqK5xfs2Hry6F6KBQHRjJ6h1pY1/lhAoiB
dulp5B1OTghFtXsq+s2/W45LyBeyacK9GGPJhnneJrWFUmt5xuPAmBcjRpTFNuOsEDH+DkoaU5eH
suEURPx8h4Y/XnTdSple8uZGOT2ZoXflbi4+kx93c3b4SllBtoggzUsfv9s+Xg3dMlPcxCmxOYfZ
H6hupm2Y8UGl1hf5a/Ta6ZBlaD9yGFinGx/kp2jZoOA/4yAGifrfN3jpgP7jcZ1V/GnfT3JD7AUy
S2MGNhkIJ8D4GyivYbQG84bKQ3g0ZfKg3PftzdXKbX4Cfy3fH0/o7LNRu6yZhvkJDV4jQ3C1MQsM
eD62RY1Wn26SalhkrQcGH3R0dNRniNzyd5UDp0UD71S0bff/fijWfM2/7klRiIhjAeHvfPZJVVLS
EtDAPU0H/EqDCGWETVpGihNeYIslDR+mMcLpMCnQZwP28hS0csLwSae6JIhhdjOuutuQ12ZA4WYC
14sJKGS8iuJbqHV6T0gSCiqcg/X+QW5xt9SW+GAgt0C+Aw6K3cCL/tKBxlkwkZcCJftd9QXP1kLA
EH6mzSIzUDQgQVi1xYYgtBOHT/8lnx6gFxN1li1b8o++oIV0nVtuxRttbd2Ozzy6ANPv+DYlauAU
Qk3HDV48KvLW5G7m3/XW1PqqBQgw5wq5vlforf0nyvshuPdbluMSyeK1E/vSElBlCFwS416ZsT2v
48f5IIq5hYEIOyeQhdt1NmKcOTii9wZ3yHHOu0aTuNTmInX+zwXP1lyY5npaoh7igskDVk0Drc++
XJpO7XCgP8UfAqmSV9kZlzpClaKKlCyGBZZyXpgMXRsIwqmef6dP8N5jVy+lZmExDlO9cLTb26Q6
/he/9tIe9OOyytmUMjGH1FRThPazOx/ZBerG1OmLoEEM93MjUDqdG0oHpEL2Ne3zJdj/50/+PVT5
8Wozv9V94hzmr5vDKdR2SA/ckqccxceG7O+rp+HFtUQgmGlJFrYj51BCUVWa35lad4RLRzGUeMbR
X3Uu1Q0JysO1lXv598HRFDVRgVl8TjdRhzaP26SZX+mAbGihGPsxuDcsRC/DEyg+5NpFIL10I+4v
5SbVb+RwkxMjYoIPS1RoI5mQQfwp0kWLxGlHVIWnCL1uMq5OsLza7Jc+MFcodylCHrk7dOKsDV0T
w50TPmDtO+YkRbzyx1utc0RSVOwEPdriJBw766lOSgaAj6n0i+lOTU9snD7hao3URahNm2g1SdiU
VY9DvzKfM93ps5cBKpADYxzRMQ58AMI7w0RqDbgSbGBKxkQ/jhQyE/99O3wLxTFmTJHCnB/WsbFX
9UPELq3pz2qiouq+6Qnm6x/8X3DTTi4jF2wMFVIGYgdtTUjiJm4I+RqtpeRG6G5b/qZZrdDgAo1P
Mao7L37+99YOD/PC3j6zav/fGzurUsKiyvU+GLtjRZJFFrgvobkupNuyOTFdBZBDexhLb2oKiCfF
T/2IGBMp0yjt9dRJCedU0cOII9mYxXeu3pltzNCYorl9LvwPEYgpH9RVlmp2IL8N1ofhV251q1T+
g5K9ibygRMXAp9hG4yOxkBa+eJFFA8rVNMJXElNy8q5ZafxXdaYvdIvsMyG1Q1Ne5Fbt6vQqjTow
A75ttVcZtmRYKpuBkU9moDqKj5I8eHXNFEYmH6VGtaJJNgJFyMkGDIgRwJLvP7K2afMp58x89Fd9
eo/0hyl4jEgs1B9EPMWn7VjdJvhnDuEvoXsR9K+0TwhQ8YG7MWexViRNriShXSJe8Ix+WHZDZhPg
HOOfYJi1N1lzaiw2l6aAn9GTJIAiKbdjsjX810x0Eu29qMM1dpyg1EbrIVAwClsbXQS42rTHDtet
bORYwvBK/I81bmTswtxxmRS7VHSKASzb4V8Yk62S5JEsIUxC23L06YMBR7XRn08lJDxH7zYp8y71
dOz9g4883FzL9eo02U3gWaZd+wu0/qencg84RjNFQ6V9DfCZSOCOPiB+E5mBfw5mYWXyBgWlBH29
ZVKn3KRUscNS/TVghG4+j42JXu02QkQpxZmnMsfcKHbjGhDMyf2znJLnsG5Um56AsfweiyUSA4bH
ukQa/6hkJGmIwLn5AezpXa7p9rC02vu/BCqLfKG9T8oGPjWFa7numN8kN9OwCD7nuw9sS19kMmzh
xVR7BbzZEWsp5LU1UajNhjioangspJXaLbqUIZeOYBfSm8uc0AA3fYSeHZw864uoV6PxpIQTCQmS
q8nb5k54k7EMwA6n2ogUE/lzek9vWNwN36Iz+sQO37RiiNvBqm/4rAEJbcA/3om5bWXH7f2FumqZ
GZnPzTsHKisrdCvhZtRdsaMQB2ckXSW/zQxneGLE1VDVlb9Qrr0Po5sgx7jHuTf9YjyQHbpD8jkD
Rt1CPygGaWzJrklXCR62uBpCSW0xuUyStb5iIMo/tqdj4H9M6l2LrVDermbj320Yb4lexShhcHR7
fMwsT9tZlYvYLIOFyTsttvwUofw+JS4/K0LwWjjGe/bUzEkn3THpMGexTwltlQOjDFEthp4tCDPJ
O82jRB0mIZBGHamz/u3yE2zeCx/x04pC3Ldm8LN7FxfdI09KYwLrQtjXTWKvFgaeeItGEyget4ye
qffwvinzPVeDMOrGvgftErtlE9NVHbWOI0l7ETMnJOYc3DxakfRkphe1I6a20niKuEZqibi4kfcK
KVPNuu6WiC1xcRB9xsJ2SgIT+h9C60BHCc7G/WR4C27xL39s70NmJe9R7cgLmI/cSPDA4odZTs4q
Et7lqbIVcytFKx8g6HQU2RmMZ0YVk+bwwnVrVXYbvsDAXzMMKbE3SBvsWL0q8FrNrZIlRnemAA3K
ISvASR3QZGYe+C1qBFmZG+4+5Suj+IPyvmCZMLTqRBcTqLE8kLTXTJhFbONmFbdI8Jmwrhpc1n+H
mTJ3M2cl6ubEMiQelu8bkFleqB/8dQZhWfEOi9/SkRMv7Za19pmELzr0xlJ9Qn1TvArhfp6KN8JN
bs5/PVceNTcH175F/kl6cpx62cDXIuwlHEEALz8s1ev7LbqqqWhQTr8U7VcQCxT0lTMUA1ZKul2K
0brjn4UksxUw6E49zNrxwSJAAu2pfxuirmytOU/rpB2yZC+jbefo9vGDHCkkcAtkpk6XIAbrrvPA
bfVhwdSZ1l5g/IN/A9PY9rVCeRdCDm0g+t114i/x9NTjSH9CC6YdgzttThZmCeJAOlk2hx4aIvRe
lBgyOk/Cc5kiEi80bhEZa+uOgOXwdRC+kBkmBD2IwCSkRJeuoj4nTD999qYQ/XH5GGLzLThFHOG+
8RX2DBHv51A8ahLlPRRf2nzF+CwZN9nphGT3JmK9zSpIwf8ClTHK1lWpfI3oySzvTfwZ26eivSPE
1S76OzKxFJqomHCwuxqJqMZfsqTLSU5bQ981CAv/XRJcUNnoKpSUGZg3RWDDs/ajT/0T+pYC+yPV
m9mcYEgsExzrUQ7SFoU8PQJIY+vwe0O0KWP+l3Xrz5s4a0lG0erLzqSQnOtW1ZYW0V21hWmyTFyE
V9cQ3ouQ3M/LnXW4WT2ZldEyL8nQvHKus0MTJEl/0DK/iZFuHrLTIVFXnXYg+a06ebNpaBF6ebDp
CqSEjurA6pjNVBKWyaIuXSS12i2IroSueYB36TKpzEnKcGoTm+ZlPe/2+DTgdIlZgTfd5t+dg0ew
yhTpNb7lS50zuq682QtTIcAvUSRkVlSxJj9Dgn01LWs1Yoivvum4IPA6D3PqnfyZjU7rzbna+ev0
lLgCNShywH9fXb7AaPh59XN2qJHVp0TQeaWz5xfea3ZJEaMvs4d+SdoSwWtYVyHRaOn+qmUAjXAO
rWMe/O/buKB1YXn/5yFYZ7wBsqEMPZxv47SOVokTg6GoN8LpwcpWyA2ptuiMcGLQ9gMSt6ug4CUo
5efV537tRwOYVpOuCBpXN9/ScM/0Z/bopyJsKAoUO+LYcjnOknBzzQ9LuVTogyXg8jvDgPI540wx
yyg7Mcc4whzXmQpiWgSBclHb08oyHioFl34UpwsNWgTOCt1DeIJy3XqSHW4xJi425f1pKd0jCT6h
vib4rIV/5n5i74TThiF7JZTIfl3+uvK2Lj+v/9z12dQ4zCQp0bWWQeZT9ZCu4CzYVBUbYf+bg2lj
zOP++4q/AdFzsMtQJcnSZvjlr+Fk3RnJKfBn2HYDOq+Y6yl0hJdCuuktO+wxcCHDgJBKW82ILsH8
YFExT8GiQHUDyrGd6iUw1h1jUxyxWlsJD+m2XxTIV534g0qKSnzalwcQ/XSBe1w4LK/c/qXX/PP2
zxZYJQxBpnY8MB+ZbInB945Zi76pXkeUTPGyjtDJr5PkjnyLGp48Tholi0291+OtiQzkRGVNHZVs
kIETQMb34T8VJFNCpFpAn6MyGYa9zDAruY2F14HBTTG+5up72L8G9TNfTXdaahoSspck/pDU52s7
9UU8++fvOzudciGvqsyC9oOCGmVBBslIcIGvRadDFJGtBbcj2hLuItXNw0xnULvbttmitI+ugivz
qfCvpXJ2SE3jqWuLeXEi4/+QtW2xzjw8TmSEiZQkuGKNZHCgaYAq/O+3/P95CirGqJJsMNE4w7BE
9WSaYclMr3a7ygE9w7Bz1rvn7Sst6Ujb5EMrSueOxa4KL/AKuq/WaeUrR8pvjO7vR/CfGznbTcsm
6GJD4HUYgkeiVWEue2lJa961rKCE0FL91tSeC/mxFcmzWVhvCcZYEH1AsYXCK4I1hZHXoeipii3s
0VkXGz1feViXMDCDr1lUsH224NL9ueeOadToScfOl06EWq47R+Xw4XFlGDhwAEKWEtaCukfyaAMy
yMEWJSy8tQiWpWdeI/bp86v564lpQC54MiDKOvc/TKwuwaCfCUOpLSo4OUDlCWwY3bQ1yglMkWVX
JnuaPmdwStGGGCathjmCcq4usGVfgNNUNsNkpKGRXTvljnywpeKKW3h/OG0t/cX4UX5YywbZQPoL
nZnXkYQnja7/AVl0Jrk3yapfJ5t5jh9e2X8uYsmGjv0hic06oPJZjTGEvAIw3+FIxLGrk+ur3sXF
so+XQYd96o00vcXsghSWA5pNvEEW/37ZF2Q3uvrj+udVhnLyAysaIMpDno/4zdEai8HoSfps3f6p
bLwi3WFj3Et4CnyK6U3BFHJb0MwYnmw6BmgLnlPAXtOiu63v8rfuV/Hsr4y74j2EVEUvDkpE4hzq
AyCoxPM/tO9EoSVcW+orzgA6nnvqrs2K37DKE12WVXg5Zm0w+U/w8q/tAxd3+/887fNiRtSTPusj
lrb5FrNi3OY2HxYiNhafzD1dnHbw+Qw+M3HFOQXss6gP7Rab7g88tZ8gGHvX9BmXV/ePGzo7fgxt
bKswYUs86StruFGzbT8dmG7OPHtiieObkqxf7QYoOJx2RcXkb9Ru/eklHl7FxE1rb2ahaGhof6ug
sZzEBCj6aqe7UKBKpGJM7dieQhv7GpM5IMKPdd2shsBTyZUVHRXlQ/2qMgcCLmuAiuF0GtHniWwB
lLvL2vD8YxXuG0xAHcNRr1rsXypXfq6+s9NJKv2sCfy5j4BFkbrVOnUDkpawn8a9u+8WLP3fGb5X
Fv2lwt4w5wBMU4E6c67FUAZlMtJk6I4G2FF+Q5mHWeDjaGwlawVfEFYufLZhA9/GbtS32A7l2d4J
SxoqkoT8+RE4KbNFUn+LYwIpNL7Jultj+lB89AKFsAw9hpBgEJ5UbBMMzRyFPSvSHifEl8E6Ydwn
4Yvrd98FpCqAdHwrlySHSv5TOPZE3ZKFaUROqimLSXqheMTN2HSdTLjy8V9sXXHuZdJtSgr+B2en
UZvnQVvkUIdmD2UQ2b680aYnM/0V99iSlfdYi8h3EkEbGJ2026E7CE6FrdwJ76grX+bFScjPWzn7
ELpMNvRSUWHd7IsHlv/SX+MhDsJC6Qy69+8FcLke+PHDz9Zd1A+4JWkzZ8pYS9UqFPYM1mEoRe7Y
rXRGGBRLKG/aJbhk8Gr0DmctY9gQ99lFeTX/6uKu9ONu5q/kR5Mjc7xNdcFvT1Aw4m+5jIxtmkB+
MJ2235gKpto6tJ118384O4/d1rVt2/7LK18CzKHwKhKDkiVLjssVwsvLZhLFHL/+NvoB79qyrgUc
4FQ2zt4QzTDnmGP03joNeDyCVyeLF4+aX2/+2XE+j4Kx1FtuB4xhcdGgtYN8tkBbBG7KfasmHLw1
ONgBGFjra1gupxlC5uuUh6sv5Nl0JROMJlUM7oSq2wzBwtYzgLwpWAmWPpxWDImy3RxdoCUEeKeE
yA4bc3hky4+vHGuuXslZERQdS2vURuY8cNSk41ycj8i9MDhQCpEMZu5Nu3M1zTVkT+NFIaiO4uda
wXwhOlTn+KnoE52EEkg6e03zNFO7dJL2CQvQJAGWkBlttDhFc8w684g9WLILVFBAReXwnU0iB64C
ycGAq+AM5sOoev5GZU9jHeOUMuPEam5Ucy8IH2ZUoHa6Zua8WN9+veKzV7npVMbFsoGKqdrAXlas
FSjSgHQOsL3MpSI7GlFMp/us2Snaqok3MUnmBKqsybjD+48pV4xsLQDFcNsptoy3rHoShT8CQ8Xf
lwBtWlDO68qvV3r2zrfH5AS4Tp+EPuhq/ONKnwt14w04CNWUrmX1oGZ/Y7vINsK7jMCVv2PY5uXn
usB8IuwJoJhDmNXFv+XxTSCP5YRwj2ItqJ9i2ZPtoGcCl5OOPgUqiRPrt1jSa04xSxQLgMaVKy6Q
4MM6rqnifXwL197hS+sK1kgc1cgwaWOdvcNqFKZBDXmIz9rAk4XTewn8jzHsfCifFb4w/gYP5ft0
ijiVL2Nz5QIuiWcJSfqfCzjrRsRtGJYSWFAOfGRG8ulk+aaKvZOw9rONpbz2wrrpbo7qcaZyfxb4
Zh0eP9OesLeZj5Xe2DoZc6sI4FewipQHkenYRAm1NcmV/v3+RlzcFL5e7VkprlZjUeiJRfIB2ULE
1tK8l1ciTj6nZf7mMjQHhUxevbjsjL8Y7cxpaGQH8vX4z0tnni9X8nmlXzaEgJDurNVNTonSrPZv
SCNUvDF24QBooJxUGyQpOH0FmzbkctfHFsZRelh1w78pH/H323LJOPT1IX5uHl8uphpL5Rjq3BYB
4B2xDtVihMmE4lWEbWvc+OEKolCuczYyVgYRaS2JO+QSOB32W49gkf2wOLWLOFjJpitQ+ijQno60
pUtPCPcqUT4jh7BrJ/5L5yqTk41pGaqoXbDbVqey7jSuuiPKkSxbkoNwxgAN9YiUHCdKGx68tAat
7krKlWJGvfDhmZiRRewoBsfoz97il1vmp6Z8VDQUSUQMAERi857KGdDMMDCOsjPqqw6k59z8B9db
vWc23N6jNGluwQ2nTDv6OS4lw5hpfxtvUjJxR5H8zOQZjcUQcCtaDiGb99m8026O7Q2iLuFT2QYS
XN2BWxGvvAKX6oNvf8/Zdzxo/dFKemQ4rRssNPJHacMGIXPivYqBaQUaaDkVqc3fBhfYcQ4Sk45+
xPdy5cZ+bnhnizbxZ1AB6UwwbRHPCtbYH7IuK4X2UHA+I8775ExSOnxo83TcToS2ED2F9/sHcOmv
//ajZ6WpYlb07Wqr5a9v6J0RvnxykZkBh+yp/e2ElGxH0lwxxSM2FxcS81P2ksauEPItrCtQk0uF
8rerOasJiqwM4yzjWTArpDOTkwgReerM8nDhXW0fXtKcffu1s/28yEVpMKfEHdKXckBEbGb9Apk+
ek4A7xwNaJhc25ov1V6WPGEfTVK1lR9gyxhFZarkwRR50dBjEvZY+kj6Aq8bONTiLDUYuN97zses
ibBZzNOE871Wy3wK285fNgY/km7S1tapj7+X5ZUcqJFfHKfJB083WpkBs0+nA5wsInt703fGR3dv
gr4OcyRWM4BAjeq0xRxPObpDBaKTPSpPanXbByuh88L+Zoor/P3lvPiAvl7kWcUcB2NiZH0zaRG1
Z5rQTstg9pYp+bxaTjE4JVirKxvlxa/w62+e1RVZXhdhqn3+5lQXV/NqQnLWM5QA6K9mzVWR+qU9
yAJzDsOQ3wV6efaLQwgSzpqq8Qre5jxbqFO31PahcDe3cfdIdtwMgf/gAdCv0cfa4eM4r+7rgy7P
HhRrnvqeAdUkwUSRhTssL6i2rQYIAN7wx98fyKUK2FIB+kytZkxL50VX0RjjySrV6eWNmfjb1UvO
lH2FfLEyZtSFGOrRtROcrUkOLO/QRSc86UYR6Wo6j2uDACEu4hkGkiSwi5o25e9XePGVoamIJtbC
LInw8Pt7HQqJUaUhiyiiL8J6nMYj1cT/BybAOx6mjSR8ubqGTt/K+bf09TfPdpDcqk7DqafjEtHP
hjPLz/REWR+YnWkFsSHLtrxTu1XSzTlh7lQ3JbLMySJ0RY4fvETBRmjvjfpmFF39dOV+GNeu7azu
q1BpsaXQAo0qClXcD6iHyDABXToynrDhizvUXKLw3uHCiJQ7f8LiR7uTed9ExlwBtdTe1tquEZ8V
yARCWQJ5GWYlZxpYi0y+kwLztA1eZFeJHyVcCDRfcbYetXVgbk7KEsS9oL7m3aMEgcqRs502nRYI
bPurDfed/yeX14n4N84OUnzbJHjdIhyhI5tR949DX7fq0vUJj5f8KtAtidcxbexh08T3bXwL8ruj
nZEK61S/4pS4uAp8eaTq2UwlrvRMrOp2WnmiA6O5eeyaS3VJf37Zb3lyf35/beVpJfvlFTp3Zgjo
EbqiZOOr7bhaEMj5RJQLEsHM5uDLBoFPI3QxTHlEJDunG6jvR8aHHMewaOIJ+pfHs9+v6FKNaWkk
PU59RAlu9NlWzKmL8+6RK1I9c6WjZYndaEGrMKCDKb6xKcwlzK7uNc+DeulOfP3ds03Z1EJdUidV
NEGDj8PpCaUJUmCI4mhQ621JPs2s0f4SKUKhDuLWNW1gtxO0h03b8KYZ15H+CWmR2fzkcUIFgFvP
xxO9p0CfNQTQDAhs3UGcfaDUFGIADnZ79Px2GpZcOSJekhdwDw2T1Ugm/v3cK5g2JHenJWdUcSVW
btI7I0hnHmOoPae1N4G65I24yOOtEG0Btfz+BJXp0z5/p778+qcX8EuhrgbGcdAKfr13B8dy1dch
84xnGhfBwkVKh3O8QakUj5swIchlHac3ajfHsxgglJa8U7YuZLu4zZgSNFDhDadvbwRih3UaNC68
dVz4yS6jqcEufE0bfykdzgInpE3NIbyf5lktnAd+XwDcm4pyuF0tgKwiJqIHcidChVJ0tWSOWKNF
NMgmfVpUdv7an+40Dh6lpzW7sV8Gp4ege1aQZmYn8NABEBL39xv8udv9uMFfLvKsdj712Mn1mMHr
1GHmBJSrc2t0m9bm6qajDQFDbhyvENWWykq9KuG5WMN9vUlnn6h/kpta1BFnTWkItzIhcKZN/OXI
SsUZf14NnlzjAVqQwxKYH5Nb1tiAfzi6euKq9wP6yhgp/pypVNNuVXxgcXKrl+ucZuTvd0qddsCf
d0qdUvQsgtDUs13oGCdlnwWcGTGevU5FldS6qrSGVw3rs0/mkW7XnUdHijCN9Oi1dT+7z4Ac6HcG
WbiS7yqTaA8to+6MiCrGxenkaOLCrBGAbWKcahEDUig9BZFauroI3LpdJvEqAFQDZLRc89Ezx+UL
R4P59/e/7QI8TedVNcmtpDLScXHyt3/5zGSzCk9ZBcbjFG8spM4Fsne9fzUmdI+6lxYhxNyB7JQw
Q7gWPNHn8ElFc7G4PrOITyLR7q8AbwgVnt1P8VbVbewUhROyZqyr4k64x1xQ6St8SYa4qAAochq9
+sFN78qPJ0QMMvAUGW/X+SR6bM2o0QK0SIyh23w2BQuqj92W9p7bp7OBzCN5cRTWwJ+OESvY4E4K
7hjHr+kGn17S3+/qxXOp9uV6zraBQDsZZZcV09IZittWPyQJ1Db0/XK5laiHgZzTYNWqVzSjhqeO
T2XGxBDXjCi/ptH971dz4UsnnlzmUC5LLOQ/Dm2aaQmBYfGldSvtTk89QmZyd9R2UKrmRLPgUWyi
w2D3FoIxkT37WjT7BcEWbR5ux2SkYT/+LMy/vGRHTWiTtorlQ/k2SbXjP2XnVi+Ij8SbYG2ujOey
3A8jFzKXPx2ugXn7mQWn3aYEKUPkok1jshLOmjcSgZAnkmXVoPZjwF1Qh26H03MnHsr2Svl5YQf8
dt2fS9iX6zbCog2UYyGxRMloy5SNXtCJnsWubpMa1ir3CoGHh9SuQANddd1eqKr4dXYPthCVXtV5
DVO2pl8oXSUeRCLHPF2fqe8NOnJSOOYNm7G2lLsbkWCjwBHoijJ2sDU62OgjWLHnmukINHJbBPX3
vgN/+vd36sLqTdYvojKNvF/Qb+fiiEaOT/iTZelgMaomuAINAQbHKP9IRqSf464nBxef0Yo65gnK
add5YHAaCJKEidXjS1hsy5EzoUtMPb6mB/JFgnjRNw4Ng2awf79Y2fxZlrETT7ZhUkfNCR3wfZUb
/SyKkkKRWcFRpAQQ44pkqYvLQECW8k/HA6G9D5CTYwWh5NRIssP0pTTJLtwbzYgVfa/nt0lvKw3+
ksfxWXuuoL4xmWiUvZWI8xMDr6D8J4svg/giaCEhWKgrpGVSYVTmaLwV1X0tW7YsvxhHslpgMovi
zARCNK5E3GzdzYnA6XdmaVHyOIZ/iLE/IXz6J+qbmIrR/4gJkiQlp4geLb+fV5IrwM8RZIT7w0Ej
nm9I/nbMQTSCGenz6jgOiArplFlmPFryTm7uiVnQ9mKz5CQnWu8RUWvAyexywCpI3hD/TWTTJbEw
TlOctsMc5VVJHh6BiFTJjPsiiPpeNqxNc8lRKwH4jPHk3eoWcbdTZFdhlPWSdR6eC1NGZb3LR5Qy
cxEp+Kbg9OSE1jIRF4XEuTlZVNk/n+CTEqb/nDH7GG16yVZYGMlBLFdtYKfmXYwSrsB9tSjwKZiw
anyyOp90hjqOgFEgWNS9h7c77Td+80iF3JTro2qTFhRgOZMegsIjhSc63hj3Kc3weKYqS9J5epJ5
mK20/kcHaLOlZdouq8i14vWRarJSl1Nyk1l4A8ey8U2kPqzldWOsGgI3OzwDcfRexX9MfQd7rruH
KSe9iuZhAFU491svw1og1sq8Ch0MB7G5Vi1P2GcbzTFvk0l24Nv533Ghk1Xpv50OGHrhw2CZW8jb
fBWi/MdlIbxI254e+HTa/0Po4E5wqBNu2+3071HzA2lP/aUv4JlZ4wQyU3Fm3FBKZg8YJD5ASvDf
wZ3KvWx8CloPlcAo6VAUD2oGJ883cPXsw5Mz8NYq40vePxDsSG5jLC06H0/AG8YR8Mqj09wi+fxH
QtFyOISrq82xqZPxfcf+/kVOX+yXpVVRj3WpkSF9CFJbexadwbjVnsp17WT36uj2rLOrCdijTPhF
8i9+XxD0qQD/7dfP+iwGKAsrECP1kHykj4WACwJ3FjqoMt/pxxUrsi1Z8UweGNNuyn8nhQYRVjY7
Ijo5mQHTpJMlKLshnj4xuZ4HN5KyxGMskG42M9oJ661NIABXVOY9azI5Rda8BqLrivmy3ffYfYhe
woGDzJazKHVsgYKBY99g3lj0Tk8zfbQ5rSTCPCgml9ypQUA3I9+dFKHfb8UFjpupAbtWZFXXdAM1
9fcHIRdtlBxp9h76Z5Y98yN7pQ9UPWrVsqdhqJ8cNGGT/kq5Ce3hAaSknS0N3UUBBPDeaA5BvYz0
ySp2fVL02ac4f0yaBlhE1MlV/+HfYBylyJ15lA9+y4brERTNPkOmQ1W/yead7hXWHGPglAtnx74N
Hk6XZlQH8Pyaedrf0X7UOT26PARPXGByvBvzB7nbVP4y6ZAeYlJDJEkOIkPWEf6PiF/syu39tEH/
9iecVYJjJAijZKQywy5sxIjELGOf0KA/PWU94/eZvMrSRXy6gSwLdlNfSBASBdxMs0Yls2ZWUmPP
6wPhXHDuTvqtni6D/pHwDOPaRPjyi4AMl5k0OCfp85v58kUKZdAZQSzKZOjBHrb1ZMX0BC8j9lkV
33FCqTjVXZC9MQobmJNPTo5mfuTg5kYuPpMFjhKQkgvsb5M0rL6midIufbW8qf//CuXvr2owCEaf
g904WDIQwUDZ19XiiI9mykdV+Ixvuw8J9maKQVP5l57WHGnIJGP237Ef2voHEELGER2NzGZbIw/w
Xc26VVHMDK60Om5162+srqxxZaqPqU6a4wGsmeEYe7y8Vn6LOH6ciyGwGsx0UwcfNcTtlY/xZ7+T
j9EAJQYy6gJPJ0sSwbKiYnpbAKOLCyv0knQdHg+jhjnvLs090bil3qMV6wsuWNhZXB78YtWeeL2K
tV84GjbU22vDvQvWaq7LpB/N3FbRfwz3NKmBgOOXMg0+yNOpe8RziQb7cNQdINupNbfQ9driO4Aa
/VUZ3cFy5ILOn9Fv0odyR56TzxBIuScOgSJK+1BxDFW41tgvVbmB4npHJAgYEOqyFIUT0qJ8pgW3
cYWEx1VNR28X6mywZrG4zMDNELNdkeRpiB5RKC3G38w7Wutg/DiWm2O0V4wnM9h0wSZ5a7BZDvvA
Wn2CkFkdkP7hw18JCQtKwSrv1OmjTiP4aitQuvi2wifjbM2h68epK0mMujOKXqa/Yu0g9KzDHVmO
8+DP9V6K9PP8y/OBigCGWTc5LZztZ42kpbUu81tkmoeOBT2fli9bjjNUCxHE9/Xp1oUe1/efPBsb
lKnUiH4+yIepskUG4rTEhmwCNohoTswYdATSmoYX1rV2fdvORZclQ5socX99XNCpWz+qrsg3dM0V
pV38hr7ci7OOhqaOAJvSUT5UGmwTRwe5iyWVPUuenWC8AgiDTPrM7cJYeidDT0Kqrlbu8UTXnrJo
FsAJMJU1bKrMI7k2eqGR7fRzEG1J8SfS3vHkVxvZHjOUoeka+L5Vbkdqt+xIr7v4g02a2lkxMSv4
M2QWFjFN6VQqCw6ObJKPrn2cF4ZGYPiQqRvwY/lIf7SnmqEiJ/lzi/E9naF7W3gBXXd72vkw3JPw
CkRsvLKzXTqearos8WFKGvr482laGxViywcsHxJ2ZodI88g+MYE2N3JBDqadJnaP5V6fi/196oH5
ofOjqWDR2DUctlxc0RZ6YraV7Nr442frmBvy5crOXs3WyuTklIzSpNEZn2vxVspm6PXtySFYEwnI
JHRHxrfl6e6wIBUUu/g179XF3RQ04bSTKgpil7OySvDNhlUzkib5NOkX1C0hagjQA7xcWIjHvdDd
9sNjlXi55Vpbjmd72Vg0aK1DB8t3Hewk4Jr6ky9x2A/hjt80MHWvdIb+l6s0Vdyx9BdwiX3fUeWM
w72vlBJMkVn0WI/bqsTJUHNOu5FU3FI2vCY4R/EzDnnsGn+TeWNLhEAf78bjCst2+2odn5rkgCGc
9hXS9fJKpX4hbXJ6lv9zhWf1U6SNI/9nIh9Ob+w9k7MEzRkboHaiwLAJx4D1h0gH/WnLkQmxjblA
uMTWjNX/Wv6bNv3YeTH39WLOHmpsBPhyal88aDtzhPhEPltJ9gVY7ts2cooDW9rpuKG9Fll2yFcA
ZB3ArzD1i6t3NkSiT0baxf0iyhgn2/Ld8BwewvoxEO8mUMPoxTi/DATtm+G5J4Qnei5v4CsgR3rq
FIfAAeEDSoH/3IZLBozyi76+Dnu7AK3kjlsivEpdge55vpeYYZanfelLhxqYgNOIS61adAXOBgQ9
yl+SsepZYatvYmlbQNlxSU2IArnyxHp9vQkGk+vSPbeAvjGCot30ufV9KUt9Ka39Qg3FA/0hi6z0
1Au2HN3HbNcnGyt50JuNznGAZrR6JNKIY9uJYECjiEFEA78CLL2IBXvI5i20/WaqrIfBhcYCcpyM
72Dg7L/EEFNv/ackt1N1SX0BOhZrprgrUGRqAv2rG6mi4jq2816/b0GnacMyHpfWC1xqJV1r6jow
nEKIZgxTvOy29xI39FQcSl6IsKRwq40uTwqZgaSOdD+Q4v6EKqXjrEiYWXKjgZEYlkI1awjKlNyj
OBtFJv5kAHkoy1mlxg96B8ZLN4GOUbWIt2iuyY+PABDZirLr/sBkOH2ExXzUZipb6l5ZiRvLo32y
Vu1kWYSOCoKeGZNT0oshKpeld9Zb9qkB9sPfwPmJdFKZZK8cCfVkVKG+ix0+eUbiqUchMVM83PqH
hj8RnSFDLAQTdKuX8ptEYCTRRYGTIfOgtWbr/oISWzkUz8oesYTw2kXbLoR2cHL98FEtaaYA5tDt
In5poeXSqxLh46BQARpRvg5utCk6wAev9DTku6IhfA5SDlNTUnC8INqKO1Qm3P1ZvJWMuWbMC30B
d7k33M9EtonQ3z37uiMNdszpRJsdX4FIE2e2mynlesjJYnWNvS8A15mTeJ3789Ikl3erkOaTueV7
sQvX5vOEZdVmcbzPREhrZCKDmgL5UIJ8MIN/nDTDbGUNizZe5gZ8hrlBfSssfMmtFJbs9VF5GGjc
BSJJRsKhguVaME5LKEaezeNjrz3IowYH8DVLbwPLaakheG+CeaXOUBxG76eFtD89ms+9F+5JOpKX
p31HzU+Ox0z4GMOlhcQwWA7gYV7awO096b1jlE4QvAhiYwW5+U7caAKZvDil8i2vcwH6GABpfOC9
jrCPAT4NtuCbnpR805KXGT+m2ZLJowyM23RjIOodtsI3nEZHGhK3Sc36dpv3K9W871U7oO1W347Z
TQxhLRH/6BWWMlwp0dYXHck6xOAe0hiIyK7j+XSkvoTRJokXnblNOL5vFZHgbBQ2dhPuOLtRpFXZ
Y27dqOJ9Ud1K0qaWPoTwQebYYCARvTHrh1h61Apyu8EPuLI2S3lplIje5DNNPjL6zHh+eugfimYG
6IWagtU/P72eQBoIsB+WZb2zupUMbgX7Mso13Q6M+6zaNsNCTtf8Yy14abwoqk0b8WhuuuxRPr7r
HL5Ha3USPwRtk3ZvanTf0/ucUtzbhIkXfZuqvBs4jA4FJxa7JqSdSHB/IR8MeWvWxAxX13LcLswi
TaI2CVGAgkbt9SnH+rIcanosjW3Hfli/iTxWwL1QJYxgYoAb0Wsh7gxrmeWcbujGhwG4hu6ZmUrc
SrZV2WNVUB6a8Uwh2h5HPEa0PyPmajCryaJG2mLtfZQKwbBWy5uxOcBcscgQ0JeF9NYodoTBRRnp
ut6k+kNl3HS6E++vSSikC/J//kQda+U0YNB/xCGEHIwtH1o+jEYspcAMg3wrvUWPYUtp4gjEZ5IB
gCGukTwcwxJ0Q6leTVmbyYvmr/oBl6IHFuBo/A0xDWhoIxQ6qya4REJBCNCIeR802nTWzJhRHCbU
/74ILiB5qeoJ08gkBUNdKLkIxmYpVPlyGoqFDuVRaoEU1OSZLN4oBEZIg9uHr6YAQmVNmlFj2tjN
ZWKwhMCLG6dYFfN+fXpSd/QBVX83BF4tktTjYUIoZQ9GJBs9FiL1T2PRqF11OAG6+lmMH5rGEyBu
5PJqnEMczuX7SU7ezBkcC6mTZn989rHTSI1402lvJAlU1XISIocHlb/TKmm7M1HJuU9GfitBqeUY
Av9pr4AuAp4wy+KNb/hE/K6K7A97eO474CBxUBTzIzkc1s1RXoTxvnvTnzt1bubZTCLRq/UipM6E
BhY34Ielfb424BSjbNqiiKPnTa5JAgteAWx5Y95JTuwcvZIl7Rp1+ELveLJEqbKBZfxnEmTT44E2
8q48iEXkKuitA+tugNpkEIpZb5rUMRE860w1oN7rFcEwN+n4MrKkpZRSnMr0DzTCbHWCxOgBztmj
rmz9ziMKKDzR9r9tx0XJ+Q1yQLnUsu0mslDmkMkcWDCdjGCftKFd0WjSOW0HN5WK+jvwDN8J9Vku
eTTTA8U2LRfBGcIdc0IVj/FfU71yzFF+DrUQXZoT+JwmA9EqZ8W7kDS6lOVH1HkJGdp2Cnio2LfE
Y3DWeLYUdlwCMIyX+klc0ruqTI9Oy5iuRyBVIuO4YRZu09vaGxasluTjyrKjY/SQZh1ZRu+y5PjK
LpTWQX2rXFPhGz8L6e+XflbVD3VYxbpwKu9GosHMXSlB3yImCsyYVxyh5LErdAwKBf2NIZ0JWAQs
xcBkcK8RRyAhI5UgpFZPFiRG9fXI+SjYCxJDFuVAPhBItUGZSyuJytSaCTSJ9kT4aKvjAbbhTH4G
WzyVP4f8aZqzgKLyrX01Pvo50S6eQCc+bVeN7pyk5al/kMsb2Vryflv1JpduCtJKVId6ziXE+M4v
72QMM9B7Eb3LoBSvvOkX5NbTfYJ5jjwDJZt5JiSSkniUQqMo7/RqUxWETYOLvW9G2pi0i+env4Ud
1c9S+mFIf0AZ/ctcoHnXPJCfE4Dvp57vF3HWds19uRiLpizvxBUbjvGWjEtJvC2ILS8Iru6Z7c2r
F8GhbYKaYaSaLt4GfRGB6UKJYTOcRLyi46BwrjRLfza9pusyGOySvjAJrb4fXoc0VeM8jcq7wiLq
Gc8BViC7g/iSovCc0WQHvdv69qmlMkb2B0drmpEL7d9ybiReiYmoah9/v6YLvRisgCiMZdQ0JhGR
Z404hWqgTvHl3FHUAC+0aHXlroIcxlb1TeeqblIDRET9CPjw95++UBl8/+kfXQ9f0wtDLO/oegiB
rcZPJTTSciagcIakOM4szfFlryf0bK2/Zy+nO3CQ781LxbE5colWy7JNLCH+XSWGE8dz5cVHhI3E
dmPsT6/NsnD7d1NdqggtblAXSDm17t/49BYkrrw+cdKRrySxfnYfzl88LGqsblQBOHbObmZ8rE9p
nvGR9e5R+5dPHI7Asmkx5qFnsP+hqzP6u1T2jmAJg12R3XXFv0pZ+fAbfWoxYt20x3pYx6f5sVrW
eJcnXZvhMAhVHzl6zBkfHecx+pK+AUr5kOUVzLRtZS3F/I9uLiIzmgmrnCguejIxpimm/5IzdVOv
9fAu5DJMIGRLV2h2oDE7b8TUsUiYklhUdyoL81N68qzBHYnMxNGF0g2Zm9/L846cMlpoRtGCrlxk
oArrYoce5rilgc1hjJp0XgRkzDmJUsx9Ok+leq8mg5Mre7+4kbqHqNwTOVZVi6heqP5Nox8UXI/X
u8MX4An8PQbdkKlGZZs+W7hU62jEYLaru0lcGJKBp2NOhv4oe2BEq6lrEtwWvc1fWWW0SZMlKCuG
SptR3EbiTjXUWdRSixU7tuuRTwbDdTTvMfOE3pC/N+lTm6OfQEAU7nnYrrTl+NJHcxNQpE9L1khg
RwTbobrP0aSdqkdQ7XYo8Q3421IjEJEriOJDCD1kdPPyMfX/xvlapHjBcXndqIe/4EcXY7ofk+9M
M4yfcpk6FeNI75Tqrlmdlow6eubKYCVLpCJDzzEVKq6mPgJW6Bcjw412A+qjmRgq/brNdzkIlCmr
YtReO2Hr51sBGZRMweEfjoA0w8Pgb4sGVmy9StJlXjknSOM6oay9QSsP8Dwb/ImcTSr/DhzMKFYQ
PmEMtbdZ8nasU5t4i4bcog5yP6cb44HsiT8cnctkCiMeb49kH5firlMe0+pZLZ8Nzvoh1j2o7Rln
9+GeQ4RGwOKng1Y+FEfNjtS/FFATav5OM297bY+6oFue6JBlwVrreLanp1LeG/BxjxJYc9kbfI8T
J0kXzD7/FdheETWNa6YG7cnhuB+0q9NxWfavQfuc65jbpEW7/49Q3jwpE5Uarm5L/IEsH7JAKvIo
md7cjpCYNSyVSUZosdHRdzCDtURiFsOs31fvC1Kz7z97VhGV7Ca8H/zslM9V5B9HhmiIMDzSneb8
sYZtJDxYVw/W8uKqBeTS24lGX6HphysT1fX3nbQWVYJhYqu6Sz5GF+f8k4gbppz1trapd/Hkkb7r
5+MAHHXXcPjhG+EkSHLONdn+hd6jxXlQktjUYQlQ3H+/EFmqM8pCLoSIr8m/hPZAYWI7y29p4IkI
t+fyXWjYELFIsLUnVyHIa5iDODN9+/cncsFzPF2LqvMx8z8GHN+vxfArqRd8rgX2GHKp9jmoZkyQ
cUq/WAflkARehp/yUVpV97RyF4mJh/+aUOViPfH1Is5qrzQMO+ofLsIAXwJqMF1gdrMFBt7zBvZp
7JiHa2C/C5Lg73/42UPoispQR5XfpN6E34wE5MjQIlh2iTGjNTcUi3J4O7XbJrFLIC3yklsyN//Q
XPvHfLaSNwauvDksyWyeSnN6EcloI7NSsk3aAnSZVlga4f5xz+RdExbX9tILw1Cun3R5GiQ0sY3z
jIdENgfhKHD9uF+OKwYGngCIP+b8BluZZOrr27fyc9b7/SfP1ExjHCVdmfrT9i0YEAvsbpzj8BhJ
RTEdH/sHUzG84Q0qNAelpjbYakMkoLiZVARFtmhbG8KtvGbhDPA6kD79nu2gLF+pES/okr9f59mH
XhWnMNNKrrO2LdWJXi2JPPc5IsXuZWKinp7o4LbIJWi5TKNyxJnl54Z4zUdqXqrdkR1Nj4kdEZvJ
948r0yxZVfjE7nCdAwjLG8+iFiFSZ3zS6hWBl8XMAsFcrERiCUvIjckOD3uuebLhqNptTqSDwY3d
6vrmRIN6XDLWNQE94JyBi07fM1402lqcTvvSPaMaj4O6nm9T57hLKfs4TvKviduUhinbvWs5HN0f
Y4J9nMLWVka6ksTFkVrrc6QkFjdZsT9+0KEPAPFloqto9snDOq/5MN85+wUMvaXYqwV61vKD+gQP
oQJKMxC3ARj5miHh8jL55e6dbRaGZZi9b3H3chhFBD9BLnSz134DkRGuZD5Nn6Gx1Hy0Du8ZJ2Hy
CEMclv77lTXy53CG9+nLhWjfH6M2VkJZqFyIxAc93oyBR5CzAbaLTtVM7UgiIKUh3NHffuVUXhcT
nF17JEgg/pjIJ0fHWlaMP1U73cUPyr8rV3dxW4PQMrHbqEW1s7e9y1OssOK0gsNNA6c+V3RvShwv
7RFyOoTD9J3xQTSj5mf2Wo4olxba3GhsOmTsbv9BZB5368v1nJ3QGlkl/cHgerDJ3Tf6rIW7cWMs
Jj0PwwZaahM8R2Vozrjw77Wt5MIkleQ0ukQm5SdGlnMRvqjFdR0ZfnHXlguDRiG9LzssHfrByh0a
FtyRawTAVOYISLvmtpPrGcT4xPDabK3MC+wfV6UL2qX3x9DQYxuqwsD+M/Py7fUQnYLq//4f6b/M
omqrwTSLSe3Lu5yHtlLa4uOw7d4lc59T4o7RHw3bZqtITI8wA7TybFDvargklafgCG2GWbQtN77X
32f77EG/DTNbref9AJdrAmADCMT0TdjsINiA9bsc6aVDNlsZcoBadcd7I39NUsLDHluohMCTCvIz
7QY1dntrMoIqmH53+2Pr1OFbcG2gfLHGwE+vkx+p0cQ4bxeIR0ELWhYRqr7/BxJOweePfTfXQk61
6EuV5Aa8uX/D8BVrckjuLUVgZ+59bDmWolw3+F/6ZggIRA6ACA1Mx3nVIxqDUJ2U8u640T3DLbxy
Ma6mKLqJRHP1nZwWqrMTvizqjHUtCeXSDw1J58fHQDBo4ZBqR8zg6BbZuqyey+FOczvFLV5ibFM1
ir7NeFr10wbOMUBO3V5cqsdp83SDav77qnGp5JJFQqAmuoH0UxMR+V3c+1NbaUz/nJaGq/TvoV2Q
1W4spzXLCpcqWUkoAK5szld/+GxVr4uyZUsMSpaHEwQJOhbHHcd4IjGC2eS2THUndQuEIMryP/mT
LcxtOCcmHdFZJy0e9KQqZF5DRmE4LNFzQEPR8k+d4RE7xNx6vP7x65ceviSiWVI5bJnIj79vHsdK
yKoo/2/S3ms3cixb130iAvTmNmjCy4Vc6oZIJ3pPBs3Tn49aG6slKk5GY290d1V1AgXOIOccc5jf
8FR1HWwIzSq6HAEe9LtGHd0IZ5q22+fJD3HUKHw3cVs4+rDNQBaiCyvY8l8LE0VaavxZ6ob4AIhc
wT/p7IM/NDYK9H1qNhv8+DsoX6pPHxQXXROkZbIDkBW/jMEjPVY4iYyqDcsSW/RePAzK3s/up4iJ
auvmPZOcyLW0fpW+KTgVlg4qc3jaaHfp8VrefSlAy5/fxyKJjM+CUY6CRTAkBtoxzvKkQWhIxgjx
/OrPrlhD6YFCylw/1VfC34Joafd/sE7xGTIggsyA+t8b41IpIMvcnvO0BbfQZf85aDRFqAVjzmuN
V0FzU4wVQkbJgD2pQ5SVhR4mrXtbe5smpxQcS3JFYCI+reD5SouKW1gsTEnirQwTovYmWIVo0/aP
GGKKppcXXl8i9BPDJbkGpb20uz4vfVE5yXIphHVmkmE2B0wJUkAEbkI1zdAqcK3fyAgg2468mQMS
A/kSpB1BWTGAY3wloKZHaVViDHPljF9KwGVUcizR0hHMwC/s654/t2dVrgde6Bzwc9WWn6v7GEnq
fATDVD0lAHtnRwfUuF018oan64gaYz5Wy5j7eQmLMDNmwjB0EkuYW3PtVjUpKvNboHsIgWH3Y775
jM4+VDEGDEWeUXVwO64f4APTSqDIfRPAp8hMa0DN9dusd5FNivVjkNwwPe3znxzXiKH8bLI6/6ws
fAByIpLSBzAMXxhJTu8osdCa39WxPTuUlTf+HsWY4Hf+1qvwidhlK0rGIj0W6auqKKuKpkM87srO
QXlCwSG331S8KUSXdec6cPdSMfflGy3iUml0/+cbVS5gim1xzyZ/FLoVZPyErtx7eBf+MH+CD8Vh
6AYagrVKHimW0EYTX812HeDUt6o8bOe3MArUK03xSykDnoqGCMyXsMke+rqD2nJIi8LS2dfv8CX9
7DT5t01EBTWzNGJgqQ6qlL0AMOSYIe3HXBYDqrtzcoduwNX7e37Yt730aTHLvRQNdR+F7KXmHUra
qsbqGomU5HCkgcSK5MIOPV3cY8oAac2/VQcvusOcutiWEb5TZDDOvwPWBaIfVss4gKHJSHEJn/nr
29GadiY0s6DwEN1Yr3helBilZp4FPOWPZGLRtEMiee4SF7PMiRIc8hMSK2Z50PGdpetMjgja0C71
N1lYSTdMSaeHLN7D0lcAP4m3WnEXGRtYs8M7sKLxUS2BClCAQt99pJcsNlv9dfTkLeqc9S99+9Bh
CNmg6LAxmKjQlC0Zkq0M4NCzU055bJSNhiRX/RL+DUREk+wWCNjs8CbTvBWQhXdb5SVlimOMr2X/
qGi4bVkrC2RWFyFj8ND4jn5th12YK395h4vI6ZddGncZ7/DsAXmABxg5pXhA9Rgn5RXj/OJ2xiW8
xH9KTwC4qq/aZwXYEIpG5+RmNl0FrXXlIrqAAiRNFhVN1NHihqW+2PXSOQkHvJWbE3Q2DDhtU8TA
xA2xsUOQ9r139Wme5gcuHBVDW9Hn+YlGZcXA67debX00AzAXnrO3dt1tpGprXlOquQCH/7rAxUlQ
AlOKBpEF4gaWyo5M4oYOafaSe8XTGTsOGmmAOqrMK6rb8Slw25UsHYx6Tut+hG7gKGgOO82ID98V
mMDFtILUWoEXL+JU/y2jb/Chi1JGMXLqUP8iwULmLO8U2juDC8MCw2XfGQYgfPiC9bKTBXedgaVZ
+ADjyA1dPHpC6++/z+kF4DGv69OiFntMCkoJi0cWhfUdQnv2ubXz5CltyeW4kL2uuxXgJZbNfoye
YXRZyQkcjujoe+RRxLBbCdkJQxqQH46KKZaGtlzd/ThHV+bvF4Pt52Uutl0yjnIvh3xVjOpqUGd2
Pb0A8+wfsh09xR8AHzO6VVSZmAvhNjMhLudIw040vH+/rwtqKPP7IjcnTYavvxyFioNciYN5bk4B
/TLU6FWcl1EWX4lv5VZ1Q5pa04N5kjEBO86DTf+gM+uMVEzy9uIZgt4dc/EWuE4HcyF/w0dBDX+M
5QbXsA6azGvkWFdJQxco4l/XvGh3SGbjq9O85tkUVWrvLTpV6S3iyclza9LO9odVo75UhXeme+7v
SuskSI9gNhygFU5ESJS9VD9A1FyFJLuasYrpKIG36F6u3mMX+reYT0Bvgs0gMrVcfOcJruo5y+t5
qQjNziMYpq2IrphYeDoCqEvcCSLN7cabICNyoyEnbjTDzTpPuSq3Pb+W5Z36eS2LSDKV51GE+T/n
Zx++TWgOhAHchSjcTPjCz3OP2ulrGNjuTLOrW/oD15QM587Yv9awSIGGZpJEcWznfa9wn+Njthnw
Z1jzkw+9k0SOXB+Z08UfzWG1Ov17t188djTsdLw8ZQOxwUU9ajVhFIfpxyvo3LR1adrBMaMsQx6n
2WcoxOV3wXjqIYMeMIaR0EoSU4D1gn0tYZcuvon/LGUpQ1TJQ1Xyvzlhl7ypdVVCoq0qe5ABLnKl
uJ62h6RxAs0mihfb8FrT8OIpMhBaQCyVWllannxfEs9qlpbNyY9387asQlh0p9TRxt9i8RSVtCpR
McuIgKG6Vtu1ke9L2Lhd8jR2wNYAwtr+TdltkWizwn2lTvPMpZKf2vhXiCPjlS93KXegyQgCBsl6
FrxouYaDbyjJGHMNYojarrXyfrSzG8OTfvkHAwbzrHSVqdCpSJjilfZuYXNDzROArpwtU8Cu91d7
WvJ8Yr7t5k+LWgQiLUGaNC9YlP+3cYGQwsRp7A6fQfnXLAANDp+pAg51c4R3QP6ZtybesM4ZVch0
m6HpruMmeeVFfdcRttCp+c+LWmzxRJ4y0xJTElW0JpBORHsPktKKCZ8raOv+fIQrmKEsm3HWmMNT
EerNf1HsXGw6AUiANUhT2KQ5/DVhloPULDqfdTTgAJn4ym4p4mbvRi3S9qiMRDBa/ouJ2cVC+PNz
l80OKy2aOs+IMGW58lFxuaX5d6O6xVrDi/2HD4wLqc4deRuA18k1EbG0XJHc76pn+MXckiY038KU
EBNdzqKUkSbUmIXNabZRa9ZIIN4lu9yjpVTRkYbuvzr/Uqla8gMK7bekJUn9aN4iHu72G1X82aKg
bbgSJH7atlfqmQ/S9betqzM1QGFTZrss6pnS6ku/nYJ5bcjqUV+vUbgtzWMpAWt9jBK0KL16cszz
UdN3BiJYKXwxQhUeeIZsa9oOUWwIb1m0qsCsdlxqbm/dtoajaVhu7vDSJK8qxTfgxNBa8uI9Zegv
3taINPk2hZJ1ksvfanLSpPcYWAlkiFF0o3qPRKckbJUYTmdu68bKam7LEb1V9aaPb7GIuQpRuHBD
f0RAsiB4jtbyRVRyVOlNBxJybpyYwIgQEdTXTfVUnH9E8h5d0YwZ3jxAybq9NqzA32q0zHyE98+P
QXvl+F6Ca3xZziJ/NQqKRLZMfepqL0Bi0Ztn4H28VvJN6ZLDtLRqGQAaW+0as/CjwF9sCVzDRFWB
V6wYKK5+PbFoj2dFKdYwD+woPcnRLY629Du9wHzR+19+4Cmlo4FadVNPQ0lGQRZlY+LhJXutsmYW
UrRbq/ZwuJXvzODOF5EgybO9uJLPd0iqXAlzFz8bKm+iLGrKdw3BeoQzIFO/nvDjPkODBF0yh1x1
a2BcjY6MO88J/ww2Q6/MTkmrmIfjunutfrwU5gAC/O86ltd4oORl1g56fSpSp7VWH6MNu/gbredE
lEgDqu96h/tS6fXlqYvTW9FNKEH10tG3bivaDPkWbCqarsMzwh6qY447sAGziDgnc7LxUbakbdTt
cPGFj+LMBkBXavvL+/bTe1js2+hsSDWyfzWJXbA5IznHtsX4gDM82yvZ+PvO+DelX01//t92whKt
3pWpbESyBlqdU/s8pA8J9J7wVizRtvofaq4iYmXiaHQZMcIWyO3wHPD99fWIL4kXcmw+jEmWQoLJ
2GmRpuC+MEVyPNSnht0Io6h9kJKDgCAQBGEu49D2j8mNOflOGjlp5wJMtMZ9Vk5u3yNjFWZA6G5w
/KAXrqLv2Gxz4SgCVBfuakjwqCeVoZtV4Evz2yx+Kd5DrnYIc/fCScZlUHPx29hk9yXIrmTdQwWt
13V2THRbUmoEm70hhsjqocVUGVsCWNJCYwA/ByBh16IQZFkupEOodXL+VEaPpH2+Dw9llnLL0ekE
8TC5Yf23TrfUKQ3zf+7w1tO9BDirqAfoFkXxeR00xxFfcbNHXKxunFH42U0vqbQZ242JQ/Gw7fW1
RENA+oWteNXt2yemIdoPFWarRE8PRAZ+JuBplWu+Zx9os28BTpdmewCRS3mJ38EvK5alTAXXrYgI
0DwP3of9WhHZ0SZjXp0cjWInbqvfxrTq78Jn495aNxA6/sQ3ncdr4e57hqXSeTDVIAVv0dK6YdCw
0Z+uWuB97xVbIn0pIMo0HU0mJIs0rj2fYzTRjYrCMYPsIyNJrG3Ck3nHJVz8VB7L11m2WDoDY6tN
oJ5rn+ZYdGdggAfExsrXBnrp0/1826azy7Qj9Vf6P99D39clLkOf0YxaZ5Us0TwzVqq3uLiBYIQH
T21Nr2DbPWaQZL362oO1bynu4sGL6CcwfwmrXOHBGE+Ew6nBOKwKjmFyXg1lDwCM3Ioef7anB8Rn
mzU/kgx1MnMV6R7Ec4Qz43Yz+7pakRc78rC2RI4idC8wZK4JJuAeB682dyGJOwIjJuUQCUdTfm/z
9x7QTSbeReavNFPtDgBP81ogC+koP+nQO6V6JVH7Djpb/NhFYB1z7OtES6pO+jF6OM9z263/yA94
pmusuCMyue6/AyrV1LKsmR8pwXtg4/EPyyCG24Cg9vVQnegIpwUqLDdQnygksMyq0p0ovESZulFg
mxV4qI3ZCt1A/z16eA1lR303IHVrvjfrtnR2rbmtudGlI/qC0kE7VGcHr7UcwSHEdVaW2+Od221V
6BNIWnV2ITv+KxgjNBQCqN/jyZLWg+EU8qoyMieAHgAS/QiYwmR0z67fAuLFd71TYGrvxtD5ierY
aG4k005qBzinFG2LbnsuXgpxH+NaDN1XKnZ1SoCiVd45upe/tfchPrnytssOsEtF/17POTXhG8lC
C7k48PdnH/7OqnipWnQSjCsdke815Pyy+Q80HMNA7mJx0NNCqcu+ARVgPlmQN1RPU+xyNm31unUO
v0Pd5KcENXIka9l5yNyYtpFuVIrN0ZEBmG2Td4Qcr6p3fau3vy7r4wx+AtAM40iw7IXqJNWvg76p
fApb1RucCVK+k0EBRaZScM60w4ddDaU8WHEZZE78kDNelzZyAwJ7F4Kcn01C9Id/b9HvTfHF6hYR
IJYBFSj0sk4W7C6a7812dk8UHnArzbDHCM2VKu4T0+XmP+PttLLWcNMk9OsMJ3/Ah2ZGd7TCJkBQ
6hrM43vVt1jb4sBazbnEhQa0RcF1DaPX2Ip4MAmuWIQrCWqnfxtH1MKnCkoVPcB8mysb+qv4TdGP
jg6q5PR4rg1c5z/87nXsXs+Ak1fMKK+VPtKc0H+5DxcrXTQnk0Yz2lHiG6M74O/EGRJAEvvSrpJ+
n6S2+ntWeUFO0vA3//5+0rc06ePJFgYbuiahEbJIk8qiLibfTGaa3oN03nduCR4m2jXxTVivRUgF
v8/v2rvx3EZ2LeLOerX79nGsvv/2/6xg0bqppyHLGxGOY+Sj4Qui8vx7nAgswbEdpJXun3oESwL5
h5K++Xy4KUK1oiOm4HCavZ05oKaxr+CInEFrroXxpAi3Iwyf4F5sf/u4M6nVe4CEHFJT7XHodlK7
FbUfkrYJdE9gpGvYfuJWT8H9MLP6K0RoKziD+VEK3sritbXuiyMKLs2wA2t5in81UPHv6Uq28i2Z
rMW/a6LoMmu7I5vsSG+DXeFlTLqG+u8zVnF28IgUIxpWKDPI/Yvmv3BT4q34k7Nih/caKsYwtx4D
DKbil24duFNy/9t4mwdZ+j50K5KJIfoTJu2KbCkXX4fuVn8B9Cbiz2U4lYtIRpg4vvw0lQdNfMWr
Ic9/jcVrfK/edAKaAIzdVagXDVpuhWOR905wZDqkAWDs1KaDG8Wq0B8gEJuTZxmITxBQ3nzSxqi8
nYmyiF7A8effDXfXkQqXMxfFQrdVMxQFvMTXSjet1aEpJSpd+dg6JXappjMeZ818beYfG42HvPR1
2d05kn/bcp+eOncTP4XUvBXEso55avlbQjrONVBgmZXb3wcVjOSRXK7+QE2EICi30/68Qnak8Y/W
zgruI51Gy3BimAb8dtigXFpLr/8Fbu5i2P+0xkUPIA+DwEgm1jiPKmj/rOeyetj4iVPt2LdAllx1
1WLGnFHUcUVBt3EZN1OR7Pgbe+NKoJgDwb/e2aKb18AoatT5SzE/OcBbK6OfTXUHbWCuL9F52yEp
qiH32mwb8+HDh+nfC/g+H5sj1acXsohUjaCocjKyAHU9CDtIRSJ9rnlukKDsZW6qbKO9nM17qbtL
pV8F/lg9O3s6r8VhXYNzq+0BE23Ztew62qK7THu6meVojyH3kpw8GuetmN6L6laQ9rOxYOjfyb4T
0eC59ibnPf2vN7kIeOdE83UBqi9vEkkDzMccZOVt7ZhXHPrZ/+VqjL0Y5GkAz2YFJNdLlHSkiVWi
58DOoJEbtyoScvqaPvATSUuOvKIDhde2KhtdesTbyNxX//5035sk86cDA6pg+Ct+x8DqQt9mFhhf
6MV97gIhb1MPhlw5ec3gNDDVIM/GZ1Tbe65cqNu+awhuXN51QC3wXt6JkpufH/+9qO9NtsWiFp+h
bOoqbPgrfVdSlULdGcKObpuPxVV7oMabJwiQDSwcZtq9gFtH1uP1Bc5w2Mci3Vk6+cIbCasdoP+T
SatyuFf1I86UfgyvDMUqrbevTjEvRq5Pb3KRo4ookckaJjccAvmdC24cbTxrtT+TE8Q4PIZ6DbZl
HezApMxtL0iZg1fQt8aDPQYN/YjfJebrNA4h6g0oMwJ8xfNIufbBLwav/12m8VHXfAqw3aCGeaiy
zA//v0TcJjqRwaMIYaaNXXl2I6w+YBPgYSj0umaDXoYQbxq81hHJslGfTShM/gv62cXD92lli3y1
HSa/P8d8dTouxqY1NsSSyakVJ4OfExwmmiexvs7WsQ8672HQ923m5uVztS1gwptUpVjAYkh7bfov
X3tji1w1G2IcIubohmQO2ESAZvC4zSfRP4ESDm0D64kZJn2uPSM4VtbWind190QqimGwnYbbvGKU
vPKv2o2pFxbGlgK9ayFGQ3W0uIf03qyF7swLG9CacjTlOaWZRjqTeoG8jhhDgu5kaGu5geAZ4rGq
t2hrdLXj/54aDxRg9jeLaIJt+xzdAqdsNmPjUbVQ+78gjIf/RflYB/cqgrSAIvXkMLORGrKYdavf
qb5jIbl0paz+WPIiAH/5SYurTJljpM5s6pRxdqxVo++1bi2Tb+qwfXYQDgYntXjpobZJfadGNKpb
69pDRpBCltRXGQyvEXys7X7u/1+7HtTv18OX1S3uOT8PzqPVzC/cU3cBhOfn+YbFRwpjSugtq8yJ
vPM14d3vw7pZDm6GaDMfY+jwMaX6dGJTUQvFWuapuTT3R8uaOTSRGSQMRJrEjU/Bk2WjFjBkbgWu
DzEZFK/teEZsylej3IVc48tiFocB/ftzN2osZp4EwR0D+iWB2Q0crg7OhTnhtIdEt6Dv6Bil+3a0
E6huPZR5bzTpvTvtOpe9RppFU55SdOF+/Pvu+I5eWLytZdoaF/7ZFFkgWnWD5tZ35Bph5DQr5SX0
1vIfum/JhpuMfgryX+CjEU7Mz1f28fcu6mIV80769M3ADAQyBLuaRMIwfrXNPQ1qbGYQmQt3fsy8
oXRw4dDFchVjUKNuwYCF3phz1Z8QNusTT0cAzp8R9IIbyMBMDqoX82+Cturv0RCToTkm20BpUSLG
CsEV+ystl0vpv0JfC7STOcsQLlkJo3rO6jpp/+dDw6Yk7tG7fMIPAT7lFv3WeQB7zRDnUqz9/NQP
PMan9zYak5VHAU+12g8YEFOqon3CfMpKPatb1480Me3whKXYGygBBe66oO8VZH90gO2oyHttuGtV
R26vAdovxtr/vI6PVvSnhamxHqilygdN6SlL9b1hPBTdg1oDPD5qqEUgdmNrv7DhdJPRU+QfdXJi
HCrdNCg/oCG3NjDbQPD4+Rp1/VKu9OWNLQ6kGVqJJIW8MW1Vmeg7a+P+nNAgOXbRMYcVMK2K81HF
XUZkXHy2/bZaMaZgLq09hBsMpuKbSXNIO0JuqWZ2xcQJXStEJxxtqd+OTED442th5Lu0znw+Pr3O
xSk1KzUrEoHX2SIgipLXvpKPYbBX3eQ+dCKOB1LBBwW4OjZnRPOheqrH3dXezoXrRkJuwGDcIc/A
s+Vce+JeP6uTLp7E8dhaR0P9LZWPbbsT4ZdSt5T7tt22/u+4v0ky3K8q0iPKDmF87uNoJcfjSpj+
nkEiao9BfFR/yvkJmF0l4xXlGbVTVTZ/lZX7Bvx+SXEq6b8xZ0EuIo0fRuHEIH2SbuRwe+5Otbmb
pN8BlTX/v0Xmc9aDyqEivRAJ2mwlVmhVbgr/5ywrltKwH3Fm0CLIr9AE/J3M7YNYViW8Gc2BznCI
0pnmAokWJlKQl5LebDLAbTsK5aE2D+fY6VFbAc2ZoJxot/rL2O0jYT1gXgNVsz5C8UKeDI3LdISl
MQ+3zibI8dnknZlJ1K+rfn1O97lBs+JtMPd1/iKkL7myk8GLhWsx+ZlBQ9GFJwhbdeVZwRZPhSJ7
7epTrZwifac0pQ18A+/BfNgpEeYdL/++CL4PWy3JNAzUXDA9Qvxj2T6r40rJhVHNT+2cFLV8Lxrw
KEWXf8anjBsz2WZwjM6HzLtmiHX10Yv6petHeUwmJac/BstD7h6E0NVoRNDAAa2yirZisLaUe2yn
6PMzsrxy+1x8vokqEww6nEy/ETvbNLCqerTyk4qKJmTbZiPbljcnqpKxqkfoHyba+rQNbSzums2/
X/yFklJCK+s/T1/kcHqayeI0GvkpQIstuJeb31J1q2lbKfLkdD0lt4ARVj2tcVdYx4Y9MFBiCBdm
G/a7mdnDG2u7krl9p1KxGbBMsiRJUnDCWk419ai1EP2soRtowNNraAHTTcXmw2rB8DRxBXkGGnDO
n1neuX3HcLSJ7jpkzmgs5gLcAd3Wm9sUP0u/teP2rprLzekd23sUWJI1HA/LGa0A3yC8xhN0y9u7
UXhVzoaX0Lb+9wtWv6eh849hbysi//3GC1MVuHu6VeQncS29JptpL0JpfqkhSzLu0qVTED1H0W/d
f5DlflUAU1Idaz2HUbPAc8PGgFnJHYsqGDCrOIf36cdUp454b6LjtorbdT8e1WyT/KpEdgfEu94J
xT32ecJK8P79W4z5evqa8H/9LYvrSxPPVqtoeU6iJHnImnh1RBsiPUryT3PbMuXHxrT2EfST3USN
HaXcoXp+FMIfvvB3IB0yBQ2nIhLv/6NIose3kblCbbCgb/JDRdxhqtbwjqen8VSA2n2qbrvSQcIV
xZD0XnoCv17e52+MEnJEbk0YcnBC2lvhT4+ixkP92rxbt2KyQc1oneQTn/s9DHYaujvy+e/GCjYh
4huMdSLFER6v4c8ujDXlWWONvgztIeq7Rb3RS2lYqGlenHygcfSjSPzJ+nMI9F6P5CDH2v8vjF8u
XM48Fs6+rKKYJH0rOGJav6NSNAU9IYEkS7xR7Sza5OpGFzaYVWFbJ+y08RbkveLS9sf9aTiUxU9E
Xv+9Ob6LqoE0oy0lzv6n3M5Lgnbbd72UVHV1ilQvpww1UEFBMxPKAu4FqN2BrlDs8Tl+FdFzVqEl
rPxytZLvppsg9QTaBL+to0wnsXbOOxyImR4htzxKq7DzJDAU5LIQbUF9CD/pIHgiE9TI6f9wJ47F
Vji7U/xcx+tcnQVq//3LLlQpsjTTvCVJR2lDExele5qVQQw0i1/2Lu/wXzpScpOYKTdd7Mp/0tlN
zmaKvOlfpt6Wc16+M15Zw8XP/HkNizhtikVnZVpWnQLhUCp/c2MD00mlVRXcm47iH/rzyyjcW+L6
7MJLYUS5jhEcNJ//r14FEFCcyiUV4ZGvpdKUGoXSJzEgDqGHlnB3Rs8a8ioVz7vqoiGcUQHgZuYl
PeFY3swizfeTfBQ3ogIk/8rl9cHH+RqP5g/zn9UsCreanLMbyrA61REizl5mYaWwK2jhd0jxDsxk
nErf+xDgY5npFt3/INt0a8P0yKLmFhCqssy5EOMQ+Yjjay6uUY8jWGCMdpd22QpdBA1FUIJxJf9K
KIOrep0xNrg6SbkAjuGXwKNnd9Eiwv3x63vVEmkctNYoT9Fz+pjeTcHdSCOVbGfci9LRTFfGRtsX
T128rgDGzDoD1jrCQS0FP2ULR+CbB1P5ZRQ4hlC3IwHOzNGOXv799fXvTb+vq1ykSqaV6tBRtPKU
v4raSuhfxGlTiMcxcxONRrTdnlfWq+JoL03nFNgHc09bM7VGKzYS4hDa9gwZnc78a4ENzp7O11t2
jOBoI4CJ7G/v/7SKGxPR4tRDZCPaWtMKgtBrd8h1L/qDtZCSrtxwr+7J6u/wBRfivZoeTY6hnTU2
9uDNL+tP9OtanfuRfH7bZp8+zqJZXHX5lBg5H4drj/T652yrwDxRii3Mih0G4GwaicaFwanDJ09u
wytJxOUI9J8VqDO+5VNBm5dKGOsTK+jBrCF/gTILQvVzo9qrzu6MdxtuMUND4pkKLNJvJZiGNp5k
V4uw+Qv/41UsGXI4duORq1jlCY1ywNwwunhm6EjODOr90GZJxaOob4Z33RtQ/rnKUPi4Rr+vAHNK
mosMu5fBWO2VeBTaHpt0BCZaxGp2SFfHIUDnR1+meAPn3f5KNfwHg3VU/1bDo5HZkow4+jqG/g9k
sNmD8DgD7uuIAdSHUJXtZIKz7dU3xoBKO12dFXalPUjvQLyTBdUe622cQquRV6juaeGxNfb9QXJT
qlzpVvsdYMiEKQVqVSf9IQqhfmJgHjvjw7/P3wWQiIz4iSj+j/zlN+5VGKIVOXRyeVLVfdE75baN
nPa8bvB5VH+W7Q1hgtm/ZffqTT0+K+K4aqJn07gljuXyj8lV/a1uHBOsGv2+JztA+zp2kyub9eJx
0WCf0o4ig/8G9EtFIbPqqStPxTuASWTUVylUP3wTsMOI9T297Hk8h94zMRhz32uSTxcKqvkt/e/z
lyi+7Fynra/W83EdKWo203BH7LTHHxDnrSd0weeZf4+g9Rn6/JXa5UInjofDx7REpoTodSxyBS2a
ybdNUlJP3QTCXYDDqxu45tbicdnK0EnugQCwSa+Vkd8nWvODDRntY5o16Ll9DRG12YVhpY3sjXv/
vrppUK+HnGHXe3EbbVX4KbNnQ7rrN80muHIvXCgiUSSSQNmToYBDXVbv5xL6Ypj0lLDrBNN7GyhV
Xb9U+l0w3JvxnZQ8FsVDdD4ilUvm5lTovSMoFP2Q4md1+j0fmFbcd+GVcuUCGohloQiN2ROf45tN
X651U8HwbE6N9Xe52sMEk39yOlAhQB2HPThOBK+dInCJXTkEF1MTlHFmRiw8GQD9Xz9H35VGq5ht
fip8N6HV17hNsskepEc4Mo3w14zXYvWk+T9yOKXnWz3cjQH6ZHapuMIvuGpPCOjLeN4zXfwgMIYS
oL93PFJHfxW9mr/MyTmbLigF4bwZyqdRfiqDTZJviuHacb549yAQKCsUsbN91eL2SzUx7qK8RzHY
Fm2spysL9fajmLSgJo7Z+ApgArAHRHL8D+r1VJDX+/ta3qM0iQHtlQh4IQORRZnQgukBufjyeOXK
mV43fqincAsWHgcbPzgOkZszRNsn0b5Dd3FmaN/67RrV1fp5FmPKbUPyZMurRvD0oH22V9Ykf78T
aUiiCaTOzn8YUX/91KJcCJYSsaZyAAb621Lfz+qhyXfTdJihuDvA2CZ5AcY4SKmDg8n3xVbPPIBG
2E7n6sm31eLKe7pULnxek7ZIGCajtro8Z00xjsyvOrq5RUWf8UFwp3ETDXuSKTn/MbvdRCsL1Pe4
68/vAqjwFZ7w/34/l47Cl7UsRsWyMeTxeR4TqOux2Pd0HoN9ouwGmJmQHOXeZuuD/9JwFL7LnWxd
Q18GqMNMdpagnq1+9p0PamzVYkHqwL3DaReqjs0ONGs7xI0hviktl/tZg4H3fF2z8tKN9uUXzDvg
U/p1rlpFjGJ+QePWw350e0YamHEHiCTGyK4+cJGVz0bxl46NytX6fDXtEr93kWSZa1/RdRNpB81c
1AdyoUiheS4/FMtVCdoLT5olO0Wo7cYrRh4J/9w/VeUdZqTU3SOhQWnXqepiIkOTqIZOJL0M/U6v
99P4aqGHOq7L5g2IeBycAvGhtNON9DwdS8SalNXk4YxQ1fYMbTn/kvaiK+8Gao3DwJz5Brysb7w2
XKSUTcnWFN/SHwzNKPYSRzE948a4gUvn/6EblCINh3p8NULHNt0xXqs/pNDLpwcIJVPpis1tTpPT
/2BpWCuVITJZPm0KaD+kCblbocNcJYcoejB1ULqYEVQx3BcfLijWu8kTViBhRwTd9X+Q3RNKL7i9
hme+fJaQG1d13YACs5zcl1D5cNY1AY8jYltvzgDoISHQX2OiOnKJlE+6/1fX3Vl7bvipdrumfWwN
G+UAdPSuHKb/n8Xo6I/p6Bt88/lttbOS1Q0oz2zE7JxRyG0ePiDdaf4F/mTsUn3XFQejucvbg+wZ
zGmgpKIg1eOlcmUp36U10Y8R9f8sZVF9C0U8JYkM5BV3dPHdVL2p2ta4Pc5WlpDT4OgwhUncFNcn
B52oWHBTZVeE6+4PXWWnuDamujAfkkk9ZplUuhMAtBYZUF5IUdaL5SyS1vjMax5T7aErUWXBIcZ6
DEr8h2DybWNHx94k2FX1psXKp7yb3EG6DeVNbjLYOjvp27XjewEUgJgIPXamG3MPaakNpgc0x6aK
rskkPZetRejFRa28RYe1mocMK/1kYCFc3ISZtG61lbjVV9W2a+1O2/pcp/a/A/KF/jrLMcDnk5hY
iEkugkmbl0GOpNycIDcZnJu2B5ZxEl5866DWN3JwymbyOX4GUPar3z5gZXzPeidSDhMXKqE4X9Nu
pi3S2ZW/j33czeiHtcUDMmCxdkqZ09sWBE8qfSC1bp5f+QGXMvwvP2DRhyBVGQrf5Ackzz52PY6i
3xovUHdtQwTMqTF6C24K4B1Z+EO7av58IdHm4RrwDg2kLb3er5dBp1kZsBK/nOkrjLfxV5Ic9R4D
6LsWuYuT/JfmJg7zd8Ea3M64ApCVk/vOKVIKdAcl6tnZ1HfPtMPzK9XHd51AjqRK0klcmIdoS+2f
SZPHdMDw51QhkiqtxubQAwFvEiAnw62hI3xQHqkdffyRVIJ3POz21F/pIfqZ4N2UUSSj/RT+zkVa
ik4mezpBLtiIxGI1pvP11BYbazhUPqZPGL2TEG4LdBPeux/lRs0PkFF6z9iF+zo6DuiRW7gpMfzM
xhcEhZC0G+HeGk5T34OjLph8K4/jNrqVYvxQ7OhXeBWLc+lLaaKiUI/J0PW/oSJksVISUS1PAg0j
6SDeiw/GAeWHnb+LDE9+6o/dk4Efujf9UtGSOlAn/aY6xb4ozHbAAJA4PDY0UY5XC/lL1/mnlS2R
E2kfGZMaszK2D3LlwehaXLudrb/77wb0HITcPQSS6412VDLUDAFGYmip8Y3+P87Oa7dxZUvDT0SA
OdyKpHKwJecbwu12M4k58+nnYw8wx5Y1rcHgAAd7oxtbJapYtda//rAOGfqs08UtY8srqh2c3OhZ
/yI4P4lLUdspUp23OUN+zVyICaXyvHHD4k5BbVw5AQpqBIVkxEQ2tPtsM7bvMm73FdIZ+vlUIdj8
1iDwat31dU0XdVdRqEXkGawJ/hIBVY7VzuD3p7nju0VEhGKf7at46+MnYqhO0K6yW15V+gSrX6BN
357KxZ0iGVLrFzJYhrA0F6qtLbPRDjNsLh+BMGXNKbD18//U7VPVYMIfKwQa87Ml9zUpUSKGI5Mh
qZLuERB25VtYE2vt1+s+fq7dCPOMM+Rp/2wP8pbOrlD4O/e0fDhf6RyyVEWM8vT55ClBiOLWPIaJ
mwFal4VTVsXMiwmJJptjJHHSeFLwkq6iB4b1afBbaB9q4VOI0Hhx+EYhsfTG/c37dnr6l89Gx5IW
u2jFtAhC/X4QJmd6Pfrc6dcRCApWchuXpXyl24Pm5MOTlzLCzq1X5PT5g7Zue6yYtmfd8bxHREJO
c+tau3or6BB3RZlQCp1VfV9PHolx1YlZfuqxaq5QwoZkdhHItwiZoe7wbvD2iEW6o4Kd5OetvfoX
of/xNL58+sWARjmfo0iKEq4FAxKHU/SPqoFQ60zUFdGPYf1uhNshWuG/ht9fuwnzI4iYQTLPIlJI
HnFAxvRynVb7MEKbuTa7ja7A/nASY8Ek3ITNPSbEkgA217Y3af9vkpOmPuxf3+CiLAhCQelSK5pO
gCz/ncPqXQUfaIgXUg++b5NbSv/l7bT+AGyKMRyyYWins8knTsEmwINnHHLrApwS1Rq52Q2Hsb9V
0sX6JuNdC7dlKqkfGUda4E1RJBooE2bo1nsc3Bv9Rm5/GdpB7ZZSYpMjiASpv59X2j7npiIoVHse
sYS1KE2BSA9GMCc0NjNcHEDGYeu3y0pmVLVSUqgwpD7OxMjxCYLUFgmU9YeoWMiKa5RzXIvKhJCG
falv/PCoFpNxZFo8n4179larwUU64HAEhfPFnPfwSxl7mK4sIGgSdEdQB7tHDJCUmzji9GZuqL2l
3hPoU2bN6+HeovCsdtVvUkoh+nifXs2hIXxa/s1dSoH+80e2DCykEakxbfph9K43laF7Yg8dIWfE
alcJhsn48Cnmohlc4nGEBNrZjhWXsMaF+cRSMxdA7YbvaOGjGZ/MaHn23+Vq64kLqyegaIkbrGAs
VIm4pfYZuqTFsWcg+J8xpGT8a/HHOgcXKmYHly6CSdXqGOMSU2YPEvtedWH8NO/pa3yvdrMynEJ9
idga9zGZXN5cptAgFSLcdGjUoaBiXQioQ6JRaqeT4TM87pmaTf8vc+6RMviaYhSozpJ8bgAsSvG9
mWOFTaO+zD7EhqrlhL8+qXfWgoqsdeJuXmBe0K/Jq0y8CZqdmAb1MQudTHgcR1t9UalopVlGzm38
LGnTbEpCGoTnD3Mv0g4DNCceEQLdnILpgBTMhrzXl3PmC/0xRa3OkMaamYdwlbyMa7wKeH1Q3WCR
Da0VJfC47p/Ccqeb0NDVisKQ4otEtMkzK0uO5BV3L9VrS0avSNLwJge0V1ZaeOBLR+oyCdZFvNGG
rdTjtgNfLLkPe5v6i8CvR5SWdGXHxJpl28m3Q16eH8WluYQJf8z38tZ7lmJXFqGoYXw64z/57L/g
+qy9Rzrq79Ky0SPHzrq60x6V853V7VTM/TKnIKQE+zxGbh5yCew6dqrk5vVhyCBmED4s35jzXhGg
kvSFJkOzsByaoObvJ3tCEZDJBH5PiL7b/jYzu/o0zrt4lz/XWFOjz4XoyklEUQsHxtwRDeIkJ+UT
9fFeuutIq1oYr7fuvyuSz++ruqhORrItz0HFqjobjfVafxp2w7DI3sxXeFKdg5gZyY0Mzc+REd0/
/LuJu0Y3+fZMLiqT1AtCvY+q9MSLiohAtlV7khLwQrrDfHKraGdQBrVbaN615vHb5150/V4xGLHZ
NOnJOFEL1cCLRM1i2OmQD1r/grWhjLM6XYaPXIPzdvJRxJukJp27WdcxLvRnW17w+8wLtq4tzL0j
uX+EXmR2gyUd84FbMMW1suDbgi/KAi2pRzSALDh+mjy7LDLKZ8ZRXHmgTLb3MSUDRcxOAY7fb/xE
03/58sL6um0vSoLU6OKy1Phk/ym6aw9Ahd5vksa4bYIna3Fe4j+wNl515e3G514pWr9944uLvCkU
K05NPheSGLHdk40Fs1kSxCPP1lz1oC3+25FLam68qCQR3PjKF5250SiGH4uMPaxpd5hvtY8QzZbH
mVzaEvbUBOlEW+rZdbGUcVYKZ+GSfBqHjnkVvIsr0sKVXfOCmAmUMPhV53bazJu5dd+orvGo7KdX
XZyh1NxKa2MtH5QjFsH4eHHacbSfO6cidMlwG4HCV5jy3wdhJb+amg3pTvaX+l3OdB5G5XQYMqtg
RAvJw1930DwxU2A8ubPMLXPzMSMoyyG0SzMP6YvRTEOzk/Ya3FuOuDg/YD/rCngCzdIP6+H8qB69
s4sF8fgbiHNza7J3DWcD7sPkBbRGhxt8UWfrXaify4kO2c5bR3+SZhqOJPnjGMxFfFHI6Caz8Y8B
4802oQM5mrCgNcDiIUxXFiqoG7DfFUcgAlGIP4Cnq+GrRSnx/TROR0MSVD0hFHO4Mw174rp1J9G7
M7WX1lyU3pq5Z6yLM2JPG3HnjUvORlsmSuSkxQhOJlSf1s1OeAVImNImgV2tzsvBlV88Oskn4VH9
3RI3i+uLssbzAo8jzpR429CBIV2xoeoz9znoB6Sem/qXZdeu+TJ8QPBWHcQrnXpXZk6jnALCUKIW
o4HuD5jWaM3NYWEAPa6tCG9QEJmFuelWER1Wvjf0TbpvHpSYFMuGQfW+agixnnXb/L3YToJgmOTq
Jh/vY+5JppvtIc4dD7KispTCDTY/gv+RiO/ZwATueON1vtJnfXveF8eIH6IGlT2eN2XkHBS8xPyF
dbrhVlj44f/F9OnqAfLlF744QEZTDEJt+kSA0nRRiMvKnGKmKnVGDSLzSjsqnlPAbaZjmS5o1g2A
T7m2AEtUVfrKaZx96U0uaAHSEtFKQLkPUEzVex3aJtHFjgrHhrJwcIf3For+B9PVgX9xFQfViR2U
8zO+uOaiP8+aB6YQ9vAiAVfIH5nqagneZcze3Vutnzkdapfn/NfVXhQC1lmVg1jFXx4cJ/tjmdDF
CQHA23omgQ5u8xfvM/XWY3cax5409gcqZ3OwzwSpNoRz3hvtRh52SfjMl1PPCzhmNPKdt5Hq3QAT
PtGw9NgyycFCeGZYuzBa+U3sDgQGGLyA0bLz9hoUMAxX7XMBzs8f41G1qKlP4SWRuE7cJSYFSBGS
eJtmd0pJEsgcCwOQywdZOfb+bhuoL0H4YIjvJrOLZCN1NDHpuqrWejwPy5c2/V0Z8UzGVsKzCPxa
S+lvL9gKELesRUsDWKjz9m80tnnTJ/XalWKJaAMYsEJxuDz+rDJPgkg0kpPhH5X0kNdrZ6iPXfwc
WSvJKd7ajbLAvjw6L03lt5XdlcPsDMrYP0+H/G1Q6upx/GU9xsVoNR7xZqN9wVV70vCgxpXteIlj
vmBn+fzMKJDUYjc0l5a07pziznsWVvWrGMzRpKTdjcNYu1ZiWADROgGQ8s9g81a1RqxRm+QEH6+b
5pKmaUPEm7iYgq237TwffsnJe9ptM0zIvO6lr/dtMC857BqQ4Dut3wr6fcUbrePDSCQCvrJW2uAf
7agIdrG6DB3RTGdy84n7VDhlvi/1nstuVYUH5O+Bne44TSk31YWO9gu6CQmPllNI6751Tf22DEi6
dhx+/coXBeg5EgdlMPnKlvor2NYI7RtGj7nxaCWHc/Ei1+9i/djqW2jI9flYKsdUOsU5mxevzVaN
aHaQ7Yjrc3Womt9KeBf1ONMM+5T9LZTLSniWKWmzYmDcDEG/+B2jzR3IwwOX1X7rOIY0R0v9FPNP
A4fCPn+txEPQrSXZCTeTtlg8IXZWq2WlbI3i6UwWsRZwD8n3AqFpmqu3tvUnTN7O44Hxpc94k7iX
QHk1FaxqIK9iw/KRZgviYDRmnf5x7N6M8TGUngZjYZXHJHyUhl3IaVa9Z8qHbqIp1FeVdFJywlf7
Y1KtG2UmKm4y0N0yI4ySlSEvcwTN+QLVoh7upSOeSwU8aXgbOPcuxJGsEEeRN4RMpI//vruuzOQU
OGBMrjUDRceP2qUJekkszmVC53YuHkRhC/tfmSN16/6ch23d3BXWky/N6dIjXFVy+OtLHLBwNW/n
OmWa91TXB7P/rQOA3hwP/AThv63t8kVOhiap46xIuOWkeavaOuyBh6JzwRc8TGLPuzJ+EJOjHOxr
t4X4TdO70VVcJ9FT22V0ZxB1Wmq21qz+/dCMny/1BGISKYa3uQmR/uL67QcJ3VgiNifL3OGk0Jq/
EmyNZcbinarOXsru2Vz4m2bR/+qwiJqJjz2eaXZh7HXi0lMfGcZL70TNjEIhevCXZ4chBziV+A57
VSGcBcgCMJ2ojaUGPbc+YJWjBQ9e+KRHi6jdt0sAg4RYDrQm+WdQfVCjhcqTIq2taht3zw2bLjHc
Gq9hbKjnlvKsYTzfDduSBJhi2UyUfYY/T0334jebTFRxDNkQl/Pvp3RFffoX6p2SeKGc/VAJRQZh
DWWgN6caBDJlaLL2h7faXCTdIwZaHIUMLHrgNHATBSbVA2GsFSFp4QK8Jdidiz9hs4wnTU2wNuPd
vxd3ZUz/fXEXNRsc+VEsC6U5DQDAZ3krqX/wZi5cs10Z1UYX57QhIqEzBgySakah0NuD4paL2HxN
ovt/L+bvNOl7ffJ9MRf7iWlv1vSF1pzGcKsXc2A9hvUpTpCjm1aMcIjL5pg6I9afN+0SSrM1yazW
moTKcS3ZOjkIk+M48TidcGDdZLosz7cVnldohN/XedE8pr7mK3nJQ/OrY5F8+qnLDFMWtkC2Rzw7
eTPdoLkLWxezO9V/6tQjfAJEIILTt85QLnBpurHJlCtnxDRP+J9NdtF7NfV58Ak3ZZM509suz9QR
L4N13z+DcmqF8zeRgw1/EFO7n0SSG9x6m36O3yZg5QgSaRNNiM8d7SnxmRIFAwtuF2iSWHAkz0dc
3W6RD6+/GsqUx8xAQifB8nuHFpqjkiuS1Zza9FWolkm9PQ9ktS2QjNTSviyWxi+uzGhu2ZW17vFJ
RfAPLzYK7UJY41iISaB0bMngDechcvcbD/Vnoglxi+J/lqddVFCCb3aZ2hjNCbpDNAWuN+/jXCd2
zMU7DndZ1Q6KJSlpJoCFO/a/xuqII5KEoUTp4sSXa/OB7ag/o9Gune6883P332/M9df3ywovAMfO
izO9Ujlbxm5TMNeKQdmwCgyqXU8KjMuAIKo2Wb+XOFa7eQmpScdfq0IBV3Y3ntYVzfj3p3XRXYh6
nveRYjYnSZZnckXvj1PTk4I2xL9TwZERN6dgFNJj4G3U0qXTGaGA1U5w+OhtZFIlh7TiqOU9suAj
90g3Osh7C2NRjPoMu5Oxu8e75t8P8Arj5fuile87MDC7RJYEfuLK7QDD0VkbzG3vmQigcsamNOGO
9ZdoNXvXa09ecNThwSyCfOtb9/8Pgua0GFNUyVkwYN9cnH++mca9GAgNF/1AtrH0kNO+YqCTv54d
bzUwoKiMrWTdWY+Tj39cPcT+3kfLYaqHkfv9xvV+ZdL+fTkXxxyC0ECwBo9kilUgTTbI/BpcEkwA
4GzLESn23XCH05BcL/RhjvFetZJlO1hzTqDdI0uukG5q/K+fvZwUksVwjSnaxQ8mlr1YZwrPSEzv
ROpGxAx6NW9MW+8QMqbKDHf0wEmihSA99gy0zQM5dT6es8VRw2TIyVVOueUtsOnmsi6K/S70/bSR
gvYkiE5cHWtOC8V77x3VRUpUYNi2GJqV2SyN8EDvc1KLHXZyMeHqzEgZiUzMAOfG1p4Ozx+36Zcn
NVVvX8igtaHngzH47Ynjv84fRvb1rHpHNz4Gi7G8l1TbaueEDFlINGaEofXmnF903hPd3U22AH+1
OVm96aNd63OGoUu9RTi7fn59WeNF+eElepOpA4+t/7DKJTwtEqUtZvOTFqGdDb/V0NG5TBmSO8Mq
BpOPf914SldrWFM2JNT8xs90OSNp+nOnhS0XZ+cWjK7PyHF65+8EfPIwJwMRszvcppW9h48ueRqu
qLvEVBn40dC2kMVCrHCWP99Y1/Su//j1vqzr4jTt8YCNSzluT9IBe55scCXpCW6QV23NYYZlhFhR
WtjesGixXICITHQahyodsHnq4e7NwxfgP0+iV3OS8wRL3aKbXvHn43j4ssKLN1EQFEEe6nN7AnZx
XmBkNU+j8pRgO8np9KEPq4hQan3ZPCGO15lz7ihviYfMUZcYtiZnfxtCmFjRwosWxl49lO/1faOR
vwEq5PhkRrVz41W5w6zyxsmm/GzNvy/98m0txzw2Kx5uih4UcD/QeLwQZO2U97W4D4mZhsGzwqLk
dH62gI4x5yxWQXDI4smVPX1Kyp1Yr73Gxo2QGZ5yJ0ZLRbblZv7vbaDe2gYXL3GcSTF+PFF7UmbB
gxS4ynkeYpUH0ap/ayeKd9/C9XWhRZL77Y0LU9i3VOuy04E84Q65VA2kv21u8y1ybYMNUFW+qCdo
JgdUY0NA5icGIjM8eruT/ssjBRl3L2vr57mLor2k7ovd4DNb/vtrXRGIff8BLt77KAUqGmL2TrRF
dBIWH2NrIU1cZ+9xNetPwUfxCCklhGkdz/1h3ljYWM/NEvAMa7tZYy061RYf4LwFOQJuN7nx9l1R
R03rI6SFe1iSfmhJmsE7G/i8ciooR9rQ6d4r7FZbyNUBOELfTPLFGn3jTSnQ9MV/vvb/88GXvX4s
FINpBUnLKA6mXb5KAMi4ZJMJSa+XBAjBYWvjGZSMW2fx/7LV/vPRF7WknJRB0CV8dJQ/ZOmnN67M
8TCNvToamfhXnCMX1JfkfgLHMeUfce59jF4M/8lEYmitDYwQkmBXPY0Ot7Am2VIPZpS/+/0ucsxw
o2vbOHCa8AjSmxHdXN9LPc4v60yaNaDilKvOoK6Udlf120R8vLHhftJJvv2gfx0jvlyGcic3gq7x
5VBGUFNJC60/KeXK12fxUXbleNNJc7Z89Og1izDekvkZsP8cy7nJy721t4yLc1ONNaFKAvYWbBXl
DKSjPhEdgYkYxLTzeaa/lOt8IUWzfz+B61ctlFsIwYCwPzSZidoIhteV7akYVu0cyzu1541bKgOp
IdVCcOVkm2VbYs+Q5bfkrv3KFwFCOPfGMqZd9GODf1nGxdFbW0JvhFXRnnQSuck+6jfdnf6i2dnh
tqeucuvDLk7PqDYzi6OshWnvLxFyFG4eOqq4VBBkBXB9MFNXGNLMGKCq9+YaWPwQHBgd0btIxCjQ
dzTFMpT23niy4pUYOkPMoBfK1I2HcrVU+/JQLo7DLijqUdDr9mSap5E8HbFf4TInOUzC1WV+fmEc
Wb1YzRH2CsXZro5cjKvi/x+IgDezpSLg0VT14gRIBMuI63ictsjMWyiO8qvBPEdaZGQQYO/FWUTI
MxFEjW3wDoFRya85nUn2lll43jwLjylU7eaIe0ZCpZ3ljtKuyLodPKD52e2f93p//mW9FzWSwvit
tYaOvqw8xgJmSAtJ2irETvZzYHZ9ES5HWN7E/konI12X6ZLBIBpkTXaldt7zKyerjFhUhNQxqG3i
pIvk5jP9OXPj4Pmyxou3vVPD5HyW2vYUQoiS20dE3yR12yyjshEdtSVo96bpfqFLB9MkwVx8atiR
Fd2xLTAgIZERfzDCZdFvSZSabvcKRMPgzJGUeSd96HKEoeV7W8+tALp1ijl5WH/+e3/+L+/RfzbG
xUt7Pvue7Ok9X0Kby2TxItHD8U1HA/I0hZKqhL3L5acn7roR2VH3DmGG2omC6q1uPv1oX0PTmoDp
2DNmcbbTlHkinqrxd7fUHv691KuNGCArGTOoLq0f6WrjqIRnkHxQiIPyEcLCcoz8EIEBc7Bhpr0g
s7mS5poxUxkrKHbi1MFSN44YpOvtAoD2RqVzxe0eh154/VPM4xUVRmsWvlKMxQQweIsGUxY1JYtg
nZaH2NoE8l6wlrG67hBDP7UneGnYEuX6Wgw31WsWktrxbLI9vCXCSCu+Lz1K0VmvzarKjdCddQ5J
KBSCgDveq15tSiASAoxK2pQueVH8YYYhkaQ6sDXbbtVkq5ThHsEr9o2Hfq1KRWuCiFiTCDDXL87Z
QM6jWpSkFgFzMrp5C2Rj+9JC3VWRDQ9lJRyMBqLXf1N8djEshM/MXIT6Mv9DWa0shHhl/FGXtx7+
VQTj67ouztWmPeeFMnKglb4jk0gSr8dyqY47HBYByexiIdiDOI+CuVIsIGkKKWX1XCuJD1tUIWHe
NZLDm1jttVkTLkj/eVrT0/xSi+S60o9jJLenAYvNeqvp1axjDCCWT16A8uqXXKSzVhZnXuVAyfSI
JYyMeUfDJ2tLaAxGvjUwhJk1XA3qKRrWt5CDK6wG9uyXBV4AP3o4CNngK9PPOXLQpy488WE4GNl9
K+9VcREAaPTyLFHuGSkj7l555lPdbwmxChjhn6vj2dqTX5V6/Nm6cIrSse7798TJDrLsetZD2Rwi
HIzt5BagfMXE7PvKp4v2y6NVdbWqzoU4lXnhPlW3sr4hQyctlySoQPHF5gGeL7WdKc/6dt0qLnQf
xZh1vFQossIFrvHDq/yggiiXJE3N0Gbje6geoj1e1d48ibAGnjwP5fNBz1dVscxIW15V28mp4VZB
foW3OZl7AwWCBTI5/wu4fvky5y4J9LhXW6I6CGV4huHSRc/muoZW47bL3HLGngG4vI6TuWIHFI/3
oRM83ni1r91fXxdxcfTXgVaIvs4iaqcmsUUPV8YwT8YVdQCUpaG4i1IaxvseMvE0VL4TPv3JytSO
gycp+QSsR3eF7UexFYXXPP91O1DkajP/dYUXh0/dh36oKuxWbIRdrn6LxK2PAJZtNoNVeEY6npxy
bwFozzSo3jNPGN54r5RyU6drlR7YyY9cvCwVwnT2GwcDaj15JsSbkstt8e/neXVm+nW1F0dSF5hK
Ohb6hHiFR4u3OHWkZm14MxU2NLabGhW4OAmWBw1Q7rHh1EppTu697C7vNwQnp/UyQxZdKA9efifo
v5XyIU5pU4hBdMN+WcNOJRlN2kAvNORVam0sLDWiNxyce9BScYUUR5XIGN2Rw5o/hXfSkwX8rrtK
aOd76DfcLtETZyC5Tn5ry+26wZswJAApfykY84YLFe44LM1gFUGniPBLX4reQsgWWH7dPiun8uiy
Xfj6uC7OyiaymsQQtPbU3cOMPHPxzUUkXtFzWq9b+HgMunAXYhJoq8WyaFZJcETzhVHpZJtRyO6t
3+/qlOPrgi7OxnBMvbZv2G3RKn8AFkDqlQ8byVyGZwwuDnpyqnE+KmxsWiNyiN1qz9TNCXfdB1YP
49nRy2WHn+qCv+Q/9cVcNzFcPem8PjcpKFfHa/jhIilURd00lIuH5zdlLmS9xfX3UTtVchLgNOPz
MhHlRH0e4K0NtCGx82Gqws9AAoYpWm6iiV2p8/gjPS9Ua377R/07x/jxo35Z18Uz7M1GtsaAdWkz
ogbN/HdL4grGjKspqRebKm2GtqBJD6Jw8Jv/Q+NwtRf++mAurgmJQHY9mR5MOkz5kB231uCmwBUm
pjBn0mgm278/rXDXRyvF7vcVto4gY7da8mtgz5dlqJfzRb2sk8icnoN6JMjPLcsD2ZXzzDtOAR1d
vdT6JbVd/uY7N2eb1yDQr5990ev1vh+f64GZlv+kgsD5EJkX1G7FE43JIh+2HoggTqb3UwBvfuzE
bZGvpM/49XbSjHr9MahQh5l9Mfq6OMDTiByCPBGmSzsTXEsE4OOw6k4dXHfFXCb4/3K6FBvf5LfA
oqe/r0ec18ffev/gme5Y26m+i4MVWUoePdOkQYN/6w13vvJpyfdBwZAscpOR+lNeTe6099YY2VFx
zE6VftDTnZcjY9vnuv9/oeFdQ55gvNGOyLJCC3DRAA6xl0ux5HenGLYdLhjMViwcYWZlBSsQZ5Gl
8FkPh7w8qjVkYwlvkDhfFerNWYt2DQz5upCLm7zMI20QehaC27/sWNZOb9966akQTj0qT2UbkIha
LwvOqCh6bfrXjMA0e5L9iffR8IsBstmv5eLdH6ib22c01AnBbmcnDt6N5HPASfrJgitWLplMPigA
FcJrUyxKRGTnXSds9DqwfeUxwOPBw//T0ve1sumW7S26zRUlrELZNP0P8t1PfXCYNhGxQnxNRXEV
a+fXx4ZH3tjNnx5u6WjDuWmJcs3vVMbz8vqsED64xA0KM1RbWvqfJi6vuL8+dGRRYaAHdY7wuPN9
rlIA1ZsgIR1sn+Npi6SueyikTdn+bpWVUDGtaiRn0tMExG6dIkV1RM2NrV+5jt/aWZ955b2QbSay
+GN6H7gVho+2iLduify2SFeD9taoBxX3Walf5JHz77rjGlZCUyxa4H8GFtZ/B+Ffi0ljGPs+UrGg
VMAdFmr5e6x2pj83pONZdJAgJvpdjRBR3cfok/VtHy0TgHefQwFFp5vrDs7c7XmficdGeRRwhsrw
D9mrN+OMp214cTnoSAgYxpGDqf4wJvPlzGrathG5HBpCH3BSHpfqpGKbyJ+aPX5ioXejfzVvfeZF
URaYYVX602d6O/ZGChdBninhTIPkqM+El8hDEzjjXjcYa9nBAzEUyhoV/PjBO91mgIWL7L3AK33C
kvDEVsf1mVHvsntsHrMd/NYtRF88YxAQhI02C7zT8BIhSVXcmvTW/Fm2AKPSZUv2EQK6tee7UrqX
mO08ocxyTRfxvfAgP5OZqGFW3K5kdYEnXNZCj1o1U06q01Sb2tjCbU1GxyDO4bWpsJeeGa/EdWTp
bNiMJFQ83vJZvnaRf/utLgqMxu8bUe94blgsOiFBw+JySoPELHOSFib+Ap0EnLFPBjWYW9161a9h
PdgA4KQCCZGw3ssGyWpFBF5axMfPz+zZWT8XF+lq5FQtdsljKs7UfNYyubHW/qp1OVidDismmMS/
xeHW+3VFsKp8W8y0x768YGl9VnpVOYuQN8oQAz8bjiPGhhEvPwV04GBLpEizTEPmMWub3djNKCgi
ok74N1IPXelsJ3SiuAxhcf+oSNvC3OP0XqEZ8CeFT7AtnvtXQXDMM3Gqbk6geLGSilXM6IBsV23D
1JLNZb4NgS0Ss1DvSMHscD+luuNGRXa6mFgt1RqpQoOCV9Fd/tpoQdV/L6KVALTtK9lkglx4KNJJ
nLBLZqKGvbHCrdi7Srk2k6VS20W0BB/G5tzge2GfpD9owUZHoIoEt4Siyw99GIvdaB1yJtLS8KzD
U26VLfe4J7gqgdvQue4VkPQaIdBbMqyl4UNQVgEcyK3wKR7yYYYfCTG0WvaHf+j6OcBM232ExDVi
DXjeFcJRwsUMYJetLtoQiYPilwdg09n6XUcfillkiK+bjU5Xf+AzgfoCZvpENptOlc8M/157YlzV
HgPsWIyF9hRtonLvgXUoKHhnuKBwTKMbGd/pBktj45HcVi3DZN6mAEMzn5SEUn6wvDup2vbSOuKJ
ersKXWy5gq4AtHVGw2FSbzvguCoeCKoBxjUrIBePKxSzXBSStiklkpE5YZYF8sKUNsLJS2PW646O
BfXgFlsTO3tFRKo6GyiD+8N53OFwz81rEA7KyAJDZzDVuaDMhviBVB4/u7Wrr5RmSNWRMyBogJZ0
qWkY46xW/ZHxRzDs4dD3jm4bz4Pu9PUOjp6GgNrWgRd5/e3oXS4RrniU06TxEKT+eUY3uFSfhegm
t0W/gkrgk6hqMg7eEmHJF0VVlQiFF5fKeJLfmhJjuL9vWmKzL6V5v21JDZ0Mp2HV6uZWCeedSuDF
HUJk9NbnlJchmNVcYog8udxlEr7CHNjvFDT7XllaxyTa+BIaeCfAoyG3o3LGL5HDMpIgegAKnVdS
Pa/0KU4dDZ4VbYpkl+LrR1XgHbt0peD5UbANZgSf5Du/cBVCPV8zN/edqtqnZxtFXtxUMziVprru
/VtWiH8bu4s71MRgE0dHXYTUbl2cy3Wcd311bgbOZXxneX+nRElNOvbtXgtcIoN00MZHw0CfLK1i
8dApzGi98o0XKyvZ6DaOo+elN4vDRVDmjqyQ2VKv2vZY291G+S1juqK8NXSskWMM7Y3bWJrq/R+r
x0EOHaEsa3yD7ydpq0plnuUDjtcwWHhfssWUjpt094q4mOTTgHfkRQ8Chon9LaHKFQk3VPYvH34x
U8p0OaQ5bflw8rBcHy/a8S3P3wYmNqtwqRSKQ5pAcxfDK0+Xur/WNZvJNgwKBeW6mD7kixhCyaA9
BozIuxW4SLn4/8wLTVkFUceLm/Suy9fS771UK0NpOOUYHnxwc9QEfq/KO2byCcYdkWv+/sAsMdgp
iDpW4VzryLD7d0H51xj0x69kqHAVZWXCii96aD9O+t6vo5F2gsFGaYMJxj0Gy9FccPVK3sdQ9vHk
CJi3OOrcFB3haQpTSkCdMFvWH/kHTLdsPHLOJ7GYpzGnRE3onqosbwHaV+9mJjA4cUo8N/CQ7zsq
CkS9L87hePKjlYE8kWHwq/7YYik2pShiosGUDWURZCWWqpwXeA+4Nx7XlTYQ2ZNJDU7wFbOgi1fS
DKUirwt/OIVwDix5K0trH6Iz0zIMy4D23TRbDWRf+etefB3ptjzhwzIfENf0R8iz6CntRCfiZZu/
WTpZCTZmJs09WvT0VqtwDUTHhAobqims4adWaxQCsWgloUfHi1FOOUebj+PTwphLG2FPPwfo/Cw0
d6X1ajavBh1FZHEI3sfmU1aqMzF7LBxxrkFpJLY5xEjdczSfzvG55uaSufQ14gAD9S586v6YO+8R
A/gIOl2E9P7mYOpKz4tVlGKIpjmFPVy+KMGoKILVcZT0GXnDHfLL3NglCwtfkNkZ2trgGi0FKwlb
1t/me9CoxBe3wmuuSMEUUxfVaagiMw2+/PF9r+qlQu6Hk2TudIJ9B4LSqSXW0xg3z1F434Ipr80O
vn3iBcTmm7mvDBrHGPuM2i8okLRjlulU96q25xY03MqpthiVtgV5dbl9i8t89RD/+pUvjgeh0lOT
ifFwKtzzg/ouRPPhEb8ybEdKV1n7jE20Zf0Y3NKzXOnkvn5v8wJS+y/OzmvHdS3Zsl9EgN68ik4+
vX0h0uykp2hE+/U9uKu7bqZS2GpcoHDq5RyISbNWrIg5x6x43KEy/93CBjsqoS+OtpXQb4sk7jCK
OHLwvrS6nDsF/fjNk/2KeWjeZQq7repDFzMWVPk2vGH/A0CKzeNNmNCpCEtT2lIXWojnRnU/fvtk
u2oaHnLAG36nBZyBRNcIVgMJmiwnc5oqXBYHtpPNWpw4IC5H42nuRhPwSCoXWjL8fjDaRoeQWwfC
/Nwzt1b6g4l75vJHMNdkpxvGtzfCPKnZukn9v0WJSe4DVuiCpc8NVv31HASajOjYLz6Zc5XE9588
OZNF4nE8oMse7yzk/JBwYxTZ0/0cr6neZ4tUc9mW0os4uLPbjc7mTEgWQivCbn5uN1NvHFRJaMY7
TI6u4qUbaam/jOY1Wpk5UmjcE963CLRl4gYodtfHPxc//3N1+/crOPnDh1CzhPjIFXSe4rE5p67g
RqYXkf/mFNpm7jN2hHY32XOuXvgE/3aSfj3nb3/9yWaba5DwlPo4fw6EqqefERwF+hwkl6/kbMtg
7StzIUGw8x+xWAaPtXB76cGf7Qx8//tPGjqtXka6LvL3g4xSc2gqVCW2ijKfeBWbCGVePsiFw7K/
PrIq1IUzPkOkMfzL7+C5gRFC0v95GU42/mObKQSbcTs4zKcSK0SeURgxQCOAELZTT3XkiPnjvF6Z
aK60bo9IxYJGI6Gy2gUMKDKmkfOylT6G2OEuz/vPPzFcnOyRFjWKeLJWp5VY6urhwNsieNAKZDuk
75BeB4dHS31U7RrpllODc2Koy07hF/W2667I1YkDyMEXJxPnKiUTbPC8ZSomdtyfX0/EGl7IiV6Q
h5vlM4aLzkkFsO++3Uf2XILoyEsDW15pvlbZ4nGVfh7/N7B0kCEGNSOQVsVkfvzzKrSS5AlBV2e0
BGWC+SxkXn+4DpKV5jV+7Cv0mLAgso05AFPF5BVIVoeEjC4QyLtLdcy5AuLH1Zx8z1YZygwRtPme
qIh6NuEaSthWsttVQcrPpcDkv2XRySf84+dOHsHQN6rWR/xc/dxAKZDJkSUfnb7HIjbs/pa4sORT
T5cJAXCHzWzW/SgPi/CtjNz2MSGMZCnBVSpZe/LFHyh2wNzfaRTMeVkr2iuFviBblUHMV9AuYBAo
OJxu5cCHloIKCD+P6oJ6IB0cGQb1b3dwsGWIV8JOuIGoBjnGtJMbsVoD2mjeY9Mz4g1JtZmw+nfJ
fk6n8+MunCwi6IaORdxwF+BdMEAgDg/VSGsnuV3em/C8VQyA8wBH8UvZt3pOL9euVQFWyBamNy4x
/EMTP778+6q0M0v7j6s6XU9iZbAKhRcz/WJsKanbSrlhdHNAvjBdQQUnas9F1aoAr0kdDRYpoTGs
djLQqgXei7Zx09Cf0XUA60uMsovhybhNSbFXFt1C20n7RPMGvVuI1lVTeIRPJdkaNPYAUY3SbXzu
HaGaPaEyWjTzpjdf+va6yW6C4bPicRbDwnKECy69v4PQX+8jjaiZsWJAlj+psAhSaKQu4ElgDmpd
0eUAofbueHAbjeHVfat7UrtpKm8IHgZUO7nw2CobMj1ISj/+GUoIrCVES6qxKXMr5aFMfTo2JNTi
eVbpCJdOIdMVHNcQMB1r2EkmiqdVMlxUf5z/jiES0bGGEKedKmxNgx6/UJtgp3C9r5rX9M+RVp+N
43ZGvggrQ3H+/bqcG3XPKZX//cWTArFIjnGcmeRm4poHe/E+M9BdY5ncxb78oV+F10zbG+Mh2iMI
WF+C9Zpnzl8/fv1kFTWTQo0KlV/veQl9Be0DSzgkQVC8AT5/mmlcT++m+8FhDsfhMfo6ZBs9dQZw
Hn+qW/3teCeE6Dkc8XCbmTd16R6RFDKpT8ii93LNaTBBCYsWnFK7TDL6lADLyUXGGbVPCP3K7JB8
Ul9HVs+ZowZ00i3qbJmwBOUuU+KiXpSb0UuW+I4hfxWeablafTUJvlZsazJLkk2f3ufttaVdW4ft
JHtCuk+bp+S1yD7E9Ir+36WwcfPsF05TEwcoVCFElT+3nrgJu6YK2AAJu6B8bG+BgGzjfX0fZMtJ
/9OB7tI3JUYgypgRLqcH2YpWGdNyqbBpNVrCTEmEILmOsMj42af6drgZQVsdbmk1TsEmSFwlQESz
rwZArhtNckUQ2YXdifaB/1Z6M0YHY3j1IWofar1KbmH3iE6RLyiUQIw2nV2InBnBZd+oy9CJfEZM
lbZC2WpNNnLlZHAKJt2Hq4GhS4mmdmxI9u52I4F2wiqMiGG2oVZc7oudqfcxhv7PnTt52cNjOhRd
y+s2gs4WU5R6iyIDvqj40fKIwUQF93nwNPXiBn1OIU18D+NmlYSV39kqYRc1RRHxzHob/71V0+hF
JLjQZOfwFTYLwOYtPM0ZBDSh+NZ3QXJddo8RJTJ9J+uhb1bH2gsjtxRf209x2ZoeZBgNYj283sWl
8vivSfZ0Pf12tafG9kjq6ywYWE8zjGSyP0uoJOl9QCPtQk4PumWdP8vjGj4TOVC4xnxpB5VKFm7Y
ESL5jYGLXGxB1dWWE7TYzokrXSXkqUreR1bPDn2YdwSgiOnumL0fu11vesoiadZKsOxR3tMHajtv
kvd98agdHjJjm4F+ToOXS+cged4Mf/2hMvFrfEmSYv3FEn0byqlBp6lBLBczWZ0TYOSKb+1bvKT/
ckDs0V4F/RrzPhLlhGI8qJdp51uxLVV/x67yuCrMR7sobiGaXGyQzCXbvy7tpLqIymMnmymXhtrJ
0b9U+zD5IecCzQ+ei9AjnfLpUu0gnVtZ5G+346R2UI1eGLOe3+w864NOBUFTk9N2VASuhmR8bldQ
5Dsx0htPLP0LW9Glh3HSk2IXD60k4NfVHdvfjNj1cdyk9lGaVdhH8aWaYbfJhsahbSr+MX+7cAGX
bvnJOUeMpqIR6/kC/BTJJyAkZtUPKQ1qbV3jX50xXJe0BefOf4Qd/PcV1E86Uo1IMOgQUa/N/cfe
dFrCDYZryAiCsYrGDWreiYoFR4hfokBXVnH1GsBESs2lmTwoBKk/xO2zXt3AE6alaqG3sRNhCQGp
af8cDVfML5S9yrxInr6YikjXSqFRDozg5C4Jltx2jSHOd0n4MBKvra6j2GUNU7wh9mqGXHau2RbJ
fpzilas0eRwybIC4Ax3YUKITP4vLtMTCcKW2152Ap1woOUAss5YIBf/ScfEcNMb6drmna1k+8khV
c5qPRoEfJ7urdBO7uF7D1O1lL7NeiIy3sO86suAvMibBcro1j5BeU7TotvIprci7Vwl2IIq0+yNe
1LOcGVUSAWYRiimqcwF7UgKNmhwYtQXIOkIoYk+4/kP2abjLfsRXSM1qy8Yy/JyP+CmRYORVJ5tL
B7rzN+nbRZycH5UaX6nC688zbXTOBuvis/Bq0CAdVnY3esyTfVe54bAUeM3QqM0D50hcpSTSMOad
pbTvLSe/xi7yW6DgcZkyw7GW/4vv8/utOjl2GuHxmCYyt2r+VNrbOgL9ku4sOxsX+gdzv2W0xuP1
7x891/z48XxO1mEzh7cmTWNxJ/smylg7q9dR49OajNP9xOGyWI6Fl2O1rm9Ep7mjaQap26BOFBBu
XF0aFZzdsZhXEOLEyMJgcfhZ/BWVdpBzsy/QF3eOgm+JfIAB4ABEWoLGJFcjQ5ZuHiDjRfWsIqSL
yGYYiMMq/oDAmUgxmZyBfzPdV0//mztlimgZTUkkYPfk8ZiqMBaxxKVFK0RkVIO8sy/VOiI/XF3B
ridJdzzCKV8M5hzS9RD2FDHXdbQud5d2z3NjWgu16H+v5eSp4eoRhsPItegPEGQ6QIJN/2I0TyE7
e7kFZtSuokcITFLrqbNlXMTNE9J0I+2Hk8MdNYl1eDO6nV66RYo46VLH5kwHUmUNhT07KxR4nvNm
+K3yGKa0VvvsONMX54R1yvPozsytVT3i8RtuchgqiW8Cb5VeMNnP/vLGH0tHkkfXzPDCJ48SSGDC
njr334/R+H0m48rwAOug7s5gcfMsLNK04dY1bkQWwUr0ER0xxL2RmlWi4PmHt+9J1ZqlP49WZARn
V/GNAR5esGkClt2++kMuzGK0HtPWUYycE8W9Z0YRCwZ/aTlAi78V40+lsY+VS777kSwWSNaRZ+zo
F8HLaCVbfNc616KrKEPuh1qITYMhlUJKwj6ISVOnCYqlZhfCAOz2h+I5N16n2fmUL5SU0Om7tuUQ
0Txl3RXv1oUj85kNcL5BliFKBukN6Mt+PjpFnPqsD1iGEib+RMWp3a4G4pIuLMRl7xHCqLRHIE4N
Q3Bce3RwjiHxsfatBwsYViqmXbj9y5TCQl2NCjhNzJs6wHBtuCnTD/1yxMmZIoNLNniif5cO+bSD
G7HBTGLKIpasxscCxnq/Mo6bhDK8Xwbltu9XB2YtuEQ8kukwPEVXPJ7geh56ske6BS2RjWjSXPZz
8XYi6lFZdtG6l99D56IT/e/9+1lgYEcgZwxDJO+fop8scXGHnKDR4RmK4yoz/fHL+EA5QMKXuc7d
CnE23IqV2F7pFecE4bFPUzZzrAvZXjJ2MW6WgkhPALLQylpYx58Dp+NN8xqvSSJis6COld5GGFhe
Uu6LxlOCfYYFuRTuwFmqHNhzegZ6/DZVn2FyWwxv0cGFOTLpdmRc9+JtbHmSsAyLvyDf3muKXUlT
i/MJSLfjQryVD8zRyJx47Q07gOUrbtBdSer1xVCfM70bbhR3yqC+Qbxw+lTDRk9jrelzFAsjf5TH
8VKXVkr10uMQ4mzWY2FmdCcvZPWxNW7N6kUZdpl/uFRjnfFRzheiWaIl4n35JV4ICrm3rECBQJms
dd8C/qkx2A06NM2PlbXNjna4/mg+inJfT0shXZt8pqujfcw2Rwlx47Q5jH/Ci7bTM8cZLsvQCVrA
sc5+efIi0Sk0lFIy87sqeaqMjXn0anAmsw/tuEYNihpduCoYfgUkbCwv+8/PRAyoIvF0cJ/nOlk8
Le3yINGaMJzrldSjZClcQkpKNHuWZ5VODzjFyw7gSwV8kMITdIejfsOij6QiXSIIRtSoKo6JvfPg
RTcBICgX4kfocFSNVY6hPkm5Jb6dwzogBOxS8uqZHfTnxZ+UhJEUjLpcsGQQ4OEMK4ZS/UtsbRUU
cVV415Vu1d0EwhJ4dr6qUFrdZG/0iZZa/CiFy0N33QIWHEJyCT3Z9JJ+JcoPl1bis5soEqO5rYLI
SD4thpooNYV2jkQ4fEneWDhGtSYYHWcbh2dHlxCiXVXKZ42prXBl2Pc52hqkqpHAAeROs5Dx9yQB
2ZdoX+rvIxL37tt1nfSZsrER4rEj02Ke+MsMJe76auHF0apNUXwurINj3Kr3qDzHz+r4osgrZJsi
Uyw4vcf1+BwSqYIWAd2HcK1di/tMcoyYmFbXtGxLceLSNcDfDj7OCQNA0sVgxTM1L9c/T/qQxsz5
9CcfTsyXXtfBYe4DjPmmY5zVAOVuOIZei+nedIQHLlV5I0CexcVaFzFnz5lzdOlGnpGp/LyQkxsp
yqU8xFJd4NbvuQJRXXQihPSh8ifkrslT71iCW90ZqLYCYw9b7fL57HdT4OclnOz2aXUQrSKv5kNH
4Kuz1lCemQYHPmgHXHcLMESyyerVL9RhZyr9nz988gH2bagfgo6HoCdr4eiDscYP4mYehAKIorOD
vlkkSK9urPdBdg+2RfHTerGtGiuSIyMo2ZhIDrukokxbXOyc/Z7C/ry6k2Jft0SlHo1ybk+BZYMW
Y6sxYz8HTo4R3/OOz9TwUGG8tIbb6JCMWEfXUeLrl7Iiz74jYMYUizwoDSDTyQM6FOrBtIyCA9oN
7e6DuNQVL9RAlC6mJ0ZxruwlKFgYU9PMsVb952XM/xlBhzqTzv57CSePyrTath9lcgZYKw+LiCah
YjcNw0m7JVFJem0+xI+Ip8UTQlqyVTFCL/vNpW34DDno52WcPJP6IHTkynIngFW6ETzSfPFXSWBj
jKHxvpnj6i4qqubbe1qtff/bT05aSt7WAp2DubNNHt2LZS4qHwG/M7hxYZevl49OZ6RjP//Mk6OT
BdM0CgN+sUagWV5jxLEYGnNEWHRUpfyxNWbk1WUb0NnC9PufetKgTPuRQqfgh0FTM1stOFbaIjFr
0m0jb5oDlkF3PgUc3a6zo2fSOeTk/Vi6uEyiJ3zaKzn3jnRJWrt5UKuFbJHyhkDagG/FtMk3Sesg
xby9FuZP24GBJZZzrF4hEwjgZJqvrrr1DGBzZdkxky0BV+XjHOnB4GyRbI9ExsiiLwQewX16sA2n
XdBfSQGBpkscQPXBG6h/tX4pNza9iUt78dliy2QT5jQ7y2ilkz1jrKxSaoeEm2PA4N+aE+2gxeE1
dC033wKN4tDfaPgbFqRb4ci+0KY5u+V+//mTncISkPC2FT9vEHAy0jqWGidgrqvarJGs2QdmUnek
jE/pa3C8hRWtdT7reOJJJmvmHH9GjKWXKDgSb8o516yr7IxTx7AJzN2MDJ+WJOCK1lJBm+kOCc2w
bXDcJ6kbX6JUnJmK8oJ/u5UnK1o3lEEutxHf8dq4q7cGvxejBwMsBxcfybs98XkpxKY7IqYyeRGb
uIdeOTTxurDU4zUP9kKw0w8bQViX4R6YUHCw+weePzTFtr9JrPuEp8OpgrdQuVYqxvvB7ag8yZIn
B9KuMIkNslPmmTPPlWLebiNXV7ZCfpcJd7MDButvaB+ndRiHdsfhQ+UuH+T3Kr+JXnsYA0Z7lV5J
nCyPm0a8NaV3UwAjyvlLuyYrcNAZ9y76p7zZqOpVUTBL1Hz4oe37pT6LdPHFOFmbD6IoF30Tz0ff
XPbH6TWU0I5s4cJG9e5w3AbCdXXcqtKNJGRQPfh+JbqLcuFiZdF9ov58vXkVkvuicsfKa//E3UuF
wQMEnhMU/iTsSmvZ+nm4Euze/FJ8SVwK2WcV7gc8Z8ayRZHAZ7wRDu5g3GjB/L0nz4oy+02xxK0k
2De5bba3x2bpHRWEaLKA/MXiFOWPAXvJbZGuOpQbuVu/TbzQ2Zq4VcbYw7tB7fVhhrvG2PC0xUcB
/1/jKOXL5LC8zMccA3EnHW2mh0W+rsCRksNpDU5vfAjhrtcfemNlxcsOC+XB0dIbCyUEITPCgkUr
5r9agwFPpves9VLqD26LuYJ8Y1V49nK4QfN2Iif3Ip+LCjPXYBKZKm+TVi1q8VkZsEfho4ktji66
5VrBchrWnfjcLoJLJcAv8yr4E2Kssa2y7uALPZWEBVGdZJBaxTvDWJEhN4HjJMnjC8cbdrMjcdDk
NN1z3uLQb6cCwWUbiK0yXbQKQCdpbvln+gI10TzOiQ2XRzynx4HTyzvZIrtCTRXV5PJUXyx8SKhS
sBiKhYiDekYe6iYbhS+So32ffOlX1SpbHq7qB1KZACRL1cNBek/Dba8+xFf9stlIL8lDN5AhdLF+
mK/j+1b+9zo1NP0G4kd6LyfrTjIex0gdRnHGHsSQDxVfq3dogzzBDsXNPBvRpJ1UOJFFlO9FrfIv
PRXNWlEnWh5F7uza+uta+tYSFRNSw3JVNu8kkL5bcB1PpovXsIFcQ6OtYfpZH/c6I+/SRfZlsNo9
IhXTvfhDfR9JTtxc8q/+spH954poayA2JCPulDwQWkU4xnFn3ilXxVa6Mgoixqt9/1iQnPVZaitK
jnCYY8ywk3GqZzgyDsAGVihqy/y+7q/rGuQcWha7buy2wpf3ZMTepEFIcpESFaRdkhqn4XRcEEed
N/OUNdtHGw063pFM7a9DuK0gwy2Gh+RVfwpYD15b1hl6VHckePTE59614kJT76xuBfNTEhYjVxdg
SJtuO4zBl7S7p4ehvzeEjgr/0860+MOSjvtYpdZd8TyOtjXuY7QIvBa41K/CmxG75T7bWCX2YydF
xszC8FwFCzkHck8gKaoTK950l9CVxqWrOvm++q4MqqGLLGQd2Sql4wWmY5WxjF5VPaIDn5pcJZIl
o0AlYCqV/SAiGzb+CmmqTODw7ILwL3J2W9DE2GepJJ0SQy5zQLKth4cKkpqXEeW3KImaOrLI2qbm
TIIdgTBfaxsyo+1sI90Mt+Q5HI1ZRddXDpycmPjk1j+gnJlQhQaMFK7H4E08vMjR7TFdHlGnOu1d
Vc7gq9Q+3KV3LJUXjpF/Bwk/P+r/NMH+3yM7qZYbvU7Hgxxad62wjZUbg8aCuUR3MrAafsK6lCW/
XKUbnbY0gQl4+WDmusIfWfASDCDLykSDX2402DQLNdhFlQ0YguFfcE2srdQ7lEma4KYvudceScpb
CJ/ClswwrVzo++Y9vCM5dANpWljlTy2TTJs4w4nqc/CVC8LHX6efWQ4sajQr8NBAmfsravm2fKRB
KpllJwIAcYmVwV5PW8ivl+NVs02WcLtIfLv996gE3MDpinnym6fFRdnLihAb5Ov4xl3aoO08kLnI
dGaL4hM60uBa5I5Z+4wFfbgzh1f9BnK4mDtNbAsf6Rt8ADh4MYFVw6Zh9Iy6tW59MopbTGj8W/S8
LUj2Ph8YIKiomMVxIlS/r+FK6xciMsd0UZKKm6yiaR8et13tcBqPyZi3QH4vJpPQpC+y1wC5koFl
lPdFcYX/O0+Xefcg1cuu9ZV+0wAykK07ZbqeTF8LOWs0i8hcodktCWiCdOW1h+tjvVIyxLeH6zBd
julaCtZGZh/kNaRRY5F/wZxGc9bLNwH+bCG6jY4IB7/q52SVIESTD9cH6gbTLsandrqCAq4nK4ng
KV3fTKEfXQvWrJ0Nw+e43erKPVQUEIWOBtGlXpXNUgr9PtpBe0liJ4h2w7jJhZxV9caAg9ph48aE
Xdn6V6TaZeirhgMIe+CvB9Zjolvba9YKpJEUrLLGN6nZ8Xq3f+q7bKCd4mnNrq+85i37bH0mNYc1
3C1tQ9IZOYzCwudwEJY75fjZiWyIC/ggfn4VPaQ0DpeI1JYoSsPW/884XDGwXNdrkkcAKmaUuYKT
CjdStqqspdHdJqg7AvPdktdltKvrDwlPPnCVwp/VGweve8h778iXuG6u+s7u5B2IkNDydW70Klpa
jxXTthSWnOhI1SMFjNxgoJ+pXRW63rfk0XgYn5vVsOOE1fnmMzMOUlJdtVtqt82Lgk98290gasV7
2k0LLINx4GsNM2y/E7kzXgxv7AMaijs6laPt5zTiNl5MLorMiigVJv3wBCI3XkH5egnVRXBPYcV8
Oci9jOOEtegek+WBy8+WAmeCiFhrbPyo3slr6Z1s4q+YRg7n96JXfab36Nm0G8MfHi0iVCPbBKRS
EplCoobTWAthxxSR+LVbmkk+kSDeYYXITAxdtEAkWQ3rYJkYUFVonMb30+P0JoPX0Mg08YCBsHzJ
EjQFW/TELZDXtwiEU7dpnuuv+L4Ql1nGFJ8H7JZsBe2C764N8CssUp58TISrmjw0h4Xy2iMQbf2s
fyiAwmlezuc9LpUb9aOG7B76BnkEuatTBhBKSBPibXoLr0cWuo8QSMgjPR8hvMn2o+CVj/l9c51e
55zd5S23iv0h15fpqny0dtJruhq5+hdzeFIrTlLVjZwxB3W0HQ9ZqAnk5vLkZ9gC0hcRn7xxVvJk
TauEb022roD8WePVtvsy0qfDsBGAbGxH53gzPRic0nzdS1w4ILMVIPpzaRG0TgUsp+vuSddJlQV9
qnjQ9wwHH7N0yzd7rKGK+MbA6lGvqMbNZjt33tHlx28xoGQItVMEpRZlTcT/cy4DvMPm1FiircMF
lfxj+powitSaZxzeSeuzq9PnKT+rtbQ8pjdyvOErxzGkL+f3QvyAdooGquTM/ohd3WtWJtR+2c/e
Mj5/pCLZWh09jH+Lo+bVWGUiN3rjrSRW/PhVvOHd7x6r/LWErRExkTogkZ9cQktaAWzDO4df0lVb
1P1f+kffLQ6Rkx6uAgLfzRW9b5k0PM/44o1nVINpWS/XB2apn//ebORfpwj2GonKnEGSKunM29iL
vu1vinlQzKzusvujVz1aM7xwEX3QzUgWphPuoi91fhWTL0JNEC8zPSB44mlMd8YlleAvbNz8wCVT
0cjpMS24Kiednk4TwiAS2+xeT79qj8Vffc229TZYp5vyDhdBag+3orSYDJvDZcqSlF+lq8nNXGvV
sWr4Ru9PF27Or1P+32tC8QHoBSAm2S8/b84YGtIxMbgmyhfI7Tr5fJtKW6i7wrrC93A4wFAbFofm
o9RXCR4GQs7ju0J4gQmG/VVRXi1wCzkKhnA3k2CKzulgVFRZyRZ4kzY7zXJLa9tnWw1NJBYHcNed
39cunk3rJRc2l/oW5mlb9fQPOnnaZV7EOUim7L4X14N1NXVPkugJG+TD4nXTQ+OLdNuSBUdRNKeM
XbOPnbB/T6s/4YHPBqhLxPtqGTc5a7/uZGgT9p31VAdPBVHyItQ6oZGd5ngDAC2x7sxFQOr0wRYX
d2wdY7YT+nVh3crvDM7y8HaUt3+7qk4HNcAk1sDV5kgaMmvbTwH/jraRmzXrpeCDQJE3Ksf+ZJG4
GU238mF4KwA/O7iIkXbQGcrm1ppVPzb1DagpF4NFwUf/9u+v5Zfp9j/3z4APgal+ThX9+UIoWmZo
dS9x/+wh2dIAQJLUQtjYxIqXEBimz/HZh85PKR5mLTI167+v4Jfm4vQKTmpDSbNirbWm7H4s9r1L
nyezfEhQKtOYevJMnIfxMbZzeU3RVub2YZ6hAMcxUY/hwsznHsb+MOFIR7PBkQSJzRMP6yjumO5o
EEjl/w9H7C8h4OlFn3xHWEKNMqzFv7eNa1inBz+M7kMaopoXo5Xg0QrWA1NhRdnKlc3ZT+V+OklM
NlBFu1K+F0O/1D2l+RSJbcw6Qh2wNjd/knRTGRdu8V8lyI+zDSsR65BpaKioZFqmPx9yIwxlmhYY
MCCNBsVepVrAf6X+qae9ZSxr8drUn0dbg7FTXqNlIoVvGj1RuJag8TAtqp3p2MMv9s21sh0rYoTt
einkYLKd+L5FxOAbux7WzhfsmmCdVaQa25a1Z9+NoXkgJDmQ5j2y35olLa8lH9RQ7svJrtgvCn/A
55VTBSCbXhe3MG8eLtlnfs3oTZxehqrzT1E9Ey89DtNgqFqS3HaENIS0/fP3w+QeM08wfQwGY0qH
wm8Mm1JZL73hgLdiaTpRvkIxydVq2n2vfUbFWqxcQXxurBuzWIkETV5ozv+aJ/+9Tg3AITgSy/zV
R4n0oFOm0ohvlSvzBhMNcCgVZxxb+JfqxgiP9MKDO1uDrSJJ75G8RtfcXI48/jUqPL2Ok0V10PIp
DY8x96taibALXS23CwcNFBN5aQ+BaVSJd2WCBHmKIjtlrqtcopL9Gl+dXsTJgTxss0Mt6FFyCz6L
2giPk/74tzdJ94hpCTbfBcXLESKVfWlIc/6FmWsHQH8zxOZkVaxGuZUnI5NuJ4k/24HRZKTeDP8p
nGn8jJSHIQfCAGRSW8+N4ylgIuVoFJCtCJbF0GypuyFqTyQ7ATt0C3Hcl8oLX/WvSdLfG/TtIk++
6n4qSlGLeFtk7Mx8U6g1O7zg9aq7wlJbbCHAijtzQaRB6l16VX/vG/Mn9e3HTxfAbJwiKeHpRMbS
Oq5TyEctkiq3sDzeldaTSXgi6m+RAjpr3a58J4UKeMO/947fjcf5Kgz6jqapnxFUmdJ0jNpGEm+x
N/frHLLWs/ilfk2whRrq3+0Q+nXkiFE9H/Gr2RMLJxho6PGj2OIvCohU96p10e11prJ0qT6O047C
MDd9Gs796I2Zx/qmFK72ZRWc3DhGWk8iLeXAix4D0siR3T2TYCW8aq+KDx1tmT6rrGVM8k2SJYZ1
TWYPPkvES+CDqqv4KpycIF9U79Ilu8GvQmi+FaZEy9EgmeaXiOvQx1Maq3l8WztRdV+ujr2fhk+F
7vaFD10xdjLBwSQx3GfCruYMR5sECqxN0yqx+UsClHl/7df5dNeBWY5dBbCrAv/CuqeMos7596P7
3YY6uV75554EXag5tCVDLyhYfNuYCJgmIUpl6oqAZk5zDxksMotyW+Pm37+tn71XlomPgD76b4hn
nKhRGR35crKV9RyLbnffvuWPeJPp1EjTHmk/OQKCvDhIS1wGhvRxHK6bYBtTMk6CcGWp9SIs1hPj
bWLDIpgoXHIyM9FSRngrWVoqgXcAJvgQvtZP5Ua+U6/MK475Az1UNfI1ZoVDBscVSg6zq6y/FcPr
NPgYp00ZP2vw3oz6Wp3o1PCfgAWXr2NcxnrjlNLVsK8vhmucX++/3Y+TZ9HVNaBTlf0RLKJK9pmL
eLksQXHv08Q/4rZAJLzqMw8YvI1B8Yjhyw7kC2+wNq9XP6oU3ggTa4cOwRg1lXGy4NcdqeJRzhtc
PtMukB1ilOmPUXb06r2Kc84i93wZUCHTlgCvMjiy7OX5e3+8skYHRx1XqbkkQVM3DsB/nYOx68B1
HuxQcPLjakJLcnhRrCfcrni54+tC22nlioTo1pkgeNvFXiDfjdHTvTWs6r/I6KbDHToyw12qFyPK
fvUDTv7cE5VEHo9aqELTum1cZDCxdGVFzlHcl54lbHgCIWM22l0GZ35tm9TbEsN+dils9nfX++Qi
TkxKuRRkuVgcxVvN8MXMKdlY85d42MrEkfqE9H4xdD3cAvCdZKKMsnatPsoYrzBNlF6C8i7xmJiX
d9WDyEmGmF80j3b6p31hpFFDMTMdQh40Ymdz8gEW+dX4nqw1O7ulH5ekS4PpcP+UvUVLUL7xWjUX
IoaMYkFmIS3BgRPJhd73X6Hjr1cMF6OBi1HWxVPBXt6NSQZNKb5NVgNA1VCEIkLYATVtnj8N1rsW
XGX1Km/fWtE/zqqZxpmqNYM99ZXsvG7cGgOZfjuJtq6dlZt83IQExqIfwOdzqHeB/kdoHhNoOEFy
G1aUAiHb4fTRaXstccdL29/vU8j89AyVolY0Ibf+3aS/tTqm0ZSOhsErxNHnS8d5WGyOqptsJ29y
yLZ4wqYcIr2vFn+Kdx2N7Kf+ojqR5ul0PKm5r8F1zkxbwwWyfKnf9QtsN5cn3y/u5P1OzUKK5ama
bjlkg7WdHMVc3EuCjTdCpZi0rdA3/zDbjbyPVUzOiLDO8WJre/0ltefOTGiHz4x76GMHdgXsqt/B
QWt1hu32v7eDs4XU9ys9+QjCrtBHM2bhUa742I2PbiXhmFIOjno9A+TblfZ4fE1uLtZQZxe8OZUE
0wHxiKfj+FzRitqyuEMkfXizWDIcGcR0/PX5NZNR21odqgtHjN+nbZ6KJfKL1Ap44k+RllEcWUpb
88rk5WPCbFoYVApb2a4p0qp1yK6rdrjggTFeG5S7jPCuSzcgAZ3mtlouD/oKfQvt8J7ZETkaCC2U
G0u9F4Ob/8PZmSy3jW3b9osQgbroAgRYkxJV2h2ELKVQ1zW+/g74Na5MK8y475yO0840IQLYe+21
5hyT3MH0aDHJ8/59e7TltHH90n695KsHyYx9FXBFEl1gCugch1ZFdVcUwHupxFhm6J7z+JunKdks
9Xl+pxKrjLfLBKZKYdONp6E7pj3g3uKgDvcZSFhVfQjpI5Ps2VY7EAkN8qvMEZ4IleBjWsFtOkeE
Piu8pNVpah5Z+5JzYd1P4GVNPSPnLuasjhlFfitYrEGWpsfw1tqsfFMiyeg1FoCPqknLWeTPEsmK
S6XvQjO5VKD2Kpzt20DeAYuZhR2TWerXctj3HVuZM85erGkAcE8h4w3/l25Mm8DyvZ+hITmmOJzE
UbEzZhZKtenoiKgBvz13HGHCVawv6RsDdha0yuCEex/XIguHFf8SxFPdPFrxRUoPots+yp+MjPvD
+Gi9KC0JZE60Nj/ED+V+/mRFTx61T5lmGki0xmtY5pXN8EOtz5pxkvt93D3ljb5qSBCKmM5Fxnbi
/J8UzIDvmY/SqmecgTO+dY3JZnkqL+19xnOJESNSzlVz6kA+081tL/M7v6TWl0UMtHbONOUdMVuO
2RIPVUzkMH10W3rg2IX/V/854KT3j6W5rt9VWC1Uu5BVaF2aB0pefnY5A91qa/02mw4ChHRtJVpk
WTETO5XYSum8MUATz7q8UsgxXMYLqNDx7I5OxTSE7sebFu1IRGhwF45oPpxJXsnWUxSuQzbRZmUp
uxZPZHQZ5hdSzxOCZpksgaiu3Vo5Ao/lx2LXfa+GNZqjsb/wxwVp7blHSEw37zvjI1bvNfrntAur
jch/3x9SHnSoDBq6RqDCGwPdfo5BD+FTjZDA1z5LEX5EjcC05wQEZHirhxeFsOC5eJ/bp4GdYYgo
X6cV5j7sTP4HDdBReuqj8xSvx+4ul5xoftWNg4YYh4TCwkt0p9KdrLKRWLboKzsNfWZzj1djSGzp
F0EXbDQ++K8nUMYIN7LhqL0osYeCRyGEqz+CVG1LBl53SenMw8noajs3j5JGGvRmUphGnQfzTuAo
8CY3nsB0mCC5By5UZtMSjgzYCADoy32NSlg8NdjOzQvazrj+TxJOs/TT4LQ5baPolwgfSTtYvokO
YV6hJG1kZ6YPq+yjclF1GuqKx4RlV/UVTwQXY7gyuHDBLkX+8rPY/qeZlZMQa8gBP3emkvyDTyV7
U1FkiPFr8Gvq38OS3XZCWeLohmd12+DWqmdcl4cWzgjItJohMahf6Ox/vvyT36ZmMAvJpX6tPmnX
1agbW2qInZ/t1PlJLNYqqCK+QsFr6SjzFtBlg5Mu2GlwYXpgyfiGnG6XlG75bjxU8k54F9+IRSDU
eNyGr6nMiZfZ9SZmz6u7AUoU2nOwZdUMynMON1HyqxhJrvlU/Q30WaQaJsZ+SLj3hNS/hpvpIb1P
k3WvO8Kw9eVfmcmUGtNsss7AmEQGEndopHupP/qSm5K7WwdAyHH7meHkKO05iDxc2mPuBC//3jCU
6w3j+qu7aoxYUpDKsRylF+VBe28Qo6jVkszS3Uf9qs7BRdtojGYuktqjRFpMOM+udJmiVqvCKXbh
6j3ZmoRc3FXaoW2ftYDWqJ2cu5fiV7b/97X+dfRiY9MspkOA7VSJdKHrNd6cDKwb6kztobyPILnS
AxjgNfpHdwlqiJyJEaibu0t+wY2Pvj4F89G6KJOlouGr1cXr+ZQgCbOmKFJ00Y/5tjgt8U/ReiaZ
3ZHceh2sjBv4KUn8+5le+uaiDkFWg0B1rVwL21yqoyKULsOOtpH/k/XZkBj8A7/fG1QTzdZgcpyI
W6lb69hGJI4804sWsesWp0H+0Y57ydgQuFQFx0naTdk6DC8ikiUI+msA+S/dniW+HFA2L0JuvIec
JrL34tzt4wOPOWh9K8WEgUwEln6sPfWo8BNivd4lfZcnCJemgxyAo3vwCWpmSs2iYxWu/mDdC7CM
YbOhFUH6RD6csg2ifW08BDDn+32Yr3Vjk8prNL+4F5L3DKTftJYqW/S3RngftUcY4In1rgf7kXRE
+qZ0Mem+7EftUQzXU0BIGulzCvEYrv/oe/JZuC9P/FXiprr1yC2n+a/11O/7/uUuXNVTaS5EVdHw
yIVbfUdk9BrgxHpJ4kaVdJPo8/vU/tenLTNQiAS6DBfxz3WsjGa/LHksLsQchJ0jCR66mOgzRyzy
pryr4jbXLzVDkmFFREPyJiL2D9wIEaP6XD6mbP+H6EU+dp/5ozhD6aC+Gy7NaJtvgfUKiCb8ob6B
gcBFYmWs7pUjYRqJ0FqtmiO6DWfRiQrZKmldDbWw2W/M5rVpMtCuhyk0ELI/UsNGJI8pjxIg15N0
7B7STX1q7sx9+lP8Ndc/IQFUpTtZq+n/fPJYboWk4odRDRPc0fV5tNGFXO97tiIYf964FX6xTEJy
odEP8PSeIeIFCTHHIRPtyY2y+q/z2fVnXzV9tL5XgyLjsxfVaAsI/r/w1d8x/mHKM3iGaGcws1Tb
RIV28j2EJG55Gh45xqNxac7VXXRnLYHFI2Pgcr1kJ0CAi2iA/7rVjf9rEnB9pVdb4aymRi7rnFkA
VqLlQdk9rArs/0tenTvDfS5PlGZKwsty67OV5fG8fny/3qGrvUToxNiMuzLiDoV3ABU3gbrKJHqn
IpAPkgnElyHc5H7kkimLKxw6AqkE3lCvc4jip7E4kH+Y1k80kmAY4lAV7kxXVW6c6v46KVx/Q1fd
+ERRhjJpuZcLRN4wKQR2WrZFKELBDETRb5jQ6Oq60251cZe/+F9fz7IVf+lACO0syYm5PMDvs5c/
RpvlGGuuslfepTdhnSKAbm6tX+J3C9jXe3LVKAz9UPDzhPN69tlNdoX49JhrjrqsZf+F/mpOjz0g
rt7r/R9Zcge9ZgRfIZcH8jWxIeXpude21Xisup+JgV4r2mj7lJhV5ReBQ4q5G6ljAVFvRtlRfkFq
vyhHE/HN+MKwEslQrdsMbnOOl8a+yOjz2vPSDj4jG1OtZTJm7OY3QV5r2SrCWoAdhbJHtnt9UU8N
zLChYImEwzOxhohauWbzQG2RDvA8mXI/KcjbyIGeis1k1iuzl+2WZBe98Kp6nR5piqG4IvJafSgE
8sBR2Q7HpiUWo36VQyd5ls7JL+BwPtBMSLN3xeb/o2hY3ANIR0gLsn73F77ecEHK/bRMlxWLUWrs
SHbgNtGJHx4N53NJlkSXvP77M/8S0vx+ur985tU7GFBMdD40fT7TRCKJRsnpek6MKHF7bZ0UHirC
GW8wBLh10hEz5QLUYD/jYC/B12mxfYG36O5vp1x8+yR+ubKr9260rFEKs2S+wNGQ8XNVp6WbcA80
tFLBt3gzJ9KTeo4CKEmonvpT/VOeDjmBDdo5eKhu3Jy//B3LF6UaTPiJR8BMf91BLyq5kBlSzBfx
nqcdk689Dp5IqvVpeIOYpGhu2zvWLyyvP0jAfTBVd5KoiO/MaqUgMSOm7X2R85AuDhorjJ7/fR+/
XaVoVRqIj2TNJELtz8Uir6zML9J4viywGWncq2h3T+Mm7/7r0R9q5Cb9Iv7l/wxt+v2tfPnYqzWq
hmwghjEf20+n2RPdIKPpD0xFPU7DPc+TuYre6q12+B1jfWb2Q0ozhh0PPwUDve4hdFFOFOIBtcKt
dfu75+frN3K1krWyPw2YcmYauJpnkHXj4AY6EWlm1xgg9/n7v++AfO1Gvv4qrko/tVBmUyswPShn
gEjlXkwf4uRQ+zQ8ccCGXlB4DSBmz+QyKq80V0rjddrmNuz/L6nD9ZVcnXtEkWnPVPGTa4mnr3lW
U3eJQJmwky1BIolDU8mBQpJDFZXcYfCmm3XFX9yJ/3cNhgZxkkOQfl19zY1WyV3GNSz4AQIsUkbX
Pi0t7a7W39SZduL4YT6lW5abmqvipYZl6voxIi9EUrUbhZSODI50ryKWpfBm4yXxLAa+bwKDBZoa
rT10N16ib28h6F4RYgdtXJSFf75ESW+KnV5PIo9M/ShnzwYjE5g0AnLC3ulei+2wlZ7ynyUn2W4f
1G7/FN1caP7Ssi7f3JeLsK5gfLKVpEmV9uJFPdIkorzO2esweSxrzdrgl9kJI5BXh2vgnZgyO/yD
1GziVg2R6/7ICxyEtnlEDLnGHroLP7JTxGncZ0y/kfM1AGx0VAskPEaqv+0tOzgRA4cjrL7rjqa8
12gvudIKuVr72D9qm2KtnITnrF0jjcnUi1Uf0vJBUV+N7ilTPjLxzq8excyrs01PLmsDbcilXMwD
VOWglnd0Q9Of0uhk4SH/2S/WLQERvnA24eouiXdEKLK5vNPsawgvxEv6ND5RlhcAmG71fb4tOJcZ
KFN8NHlwYv68v3U1VnnY99LFAtANo5CGKgk/mesbTmgdh9oe3OJEpsxW2yu/LGUzSy5M6cWMCIpW
c9BBz9kKDYLcA+Z8lalOjkydaXXeKo1hLXMp18XfAjCQEA4C5rv2wWmpFIaUCfNF6vet4BntOk29
XP0gCpgs0IGJKtYOJgQtCn+3ELF52L7u9Cjg/ot2lgHEY8VFTx+1u7xQ8DJXxgrvGEB8KGPx5m12
FvH3QUt2AU3+6lhsuy0tqFWzsc7Js3Eg6Oa+8kIEbBszXNVvSOQnp0hRbTjKT4WcsOYOOIww/ZqL
3SRoKx8vrkYv2f9Mq5eefsAQu0JzAoZcKBW976250tpPQ3prgKNA81RtZvrtCz8f8azREmQ2Gowo
7f7XYm3azmu1vOcTh2BVdFB7vZkSaAbfhQjQkX+IWyt1w1/yw1h70x0pV5HkzbVj5rYQP2DM45FC
ua32JYLv/4z2w6pwhPlEFO46a2eH0dZHQ3gvfLYpGBNH7DGLQItE2EKi4TppiSPb5sw/otCdMzel
pZbvJPVYxo/CeJiFvSzv2+QcV7skWRfTGh6tweQiCHdG6WIObOhl4pYvOBbclfou5VkO4nfBB/CU
vcKrSdUN9KieIpo3eMqDVS8/tSKOiPex2EnR49TTiT5KEs7D/9g4mKFPyamNPH3R0e7miuyFBbOn
omCj3RqWdiwir4loAGS2ILlJ6enMldufnDCD4EEfuBc2yDt0DnxKNNCD6Z2ZRkv0s8SWACZ95OZi
mHdyfBfYJAIbGFrX/0BSKD9WOGIyGi52fDIfGk/0Co93OywuDv19vySFIT0GyyG6tINfVe0pD8aj
6jsFl6XR4sy3YQJ5yqbBTgde7x06fnK4x202rwr13Ih2iqBAcNDpSr1b924UeTHdcHwf6hFBD0PJ
ke4xIXFQuUsbWpkA0oGmOQ5WDsgExXg8oRzj0U2jRm55PTcY/MzkPgQOrB9ndRXk25S42n67IH5j
uzdcEwLASD7cZogXznM7OCaSAPnJLDYRCIT5VRE2fJLRb8rOpDH1OYCaFgSbZtddi0Y2dFv5aJlY
S2xdtEvTLRJHzO6lxNUp3csVI18dPzuJRoPk8knt9Kp1R0E/5Lh5yFdp9+iU9FP0YmL1Dp/o1wXw
AMTa6xiIuDrQM/U9hf6LaqaH+cV8Jcn+s7AFSdKhlT8QYgvjXSVvWvE58Pdp7GLB6rKPjk1Ryt4U
gQg84bVvG2eOTuiPeSg023qUC6RahtuXT4jFzItEnz5/Nbu7Ot4X3WfTP4sM7QaCsmT1WCwmZcQd
C6u78nmz2XmfbsYX/DUd/r3X4bLV6FuSOfZbXPvlxNN3gzk1Ju2yCX9tu5W7VS0u2n3U7bvQfTBd
hbgAVq5/l2rffuwCFVLIiwR7e92dTSQ9NenOLMPhvFujQxSJW2kckQcI3uB28CzYDIjLh/mmDvXb
Qh2RBJoCVRbh116VpaYUBGUuUmNoNtZ+jge2Pz6GnuGwwq59jqxUGftbPzG8r2/2k68fe1WdJqWV
zWVDn6fCE5o8tJgSk101Q5N+y6p6NZrzppXmVSgLzqxnx1gKHYF59OKfOMQT9cKLLu3guMs5FJfQ
teoQPMOhKUuvKT40liiCWyuEs8GaAHH+6g7/a7NBKdjIO9rNWRWjjrawweVO5p+K7iLMp1Z/13LR
NTm7v3bw3DNxG6amnTONHsuV7r+YBap+v/WIiKq5BtVTUayTxVfjbfMD2lISi9Vqqp36PTbhKmzb
4ixi5qseI+k495VdkFQ6UR1J/FpT/zOpvUfubS/dBf0veXxCmkzSZBtRPjkweSdA2iiy4EnAUCkA
s2vn8mW814q7QdhJDdjOZR3LKOh1Pm0FJHIuqOQBeqyFwbXSLdYdbGvzXiv3irILmSJGZHkGyP6U
Hz1JsUwLxbsBA0/1mPpMXS8zvkzOCcVHfpq287F5FJigx4esIs/cRvdqPkZPxDGt8pOyZkrUa7Zy
H4vH8k1NUArYQvmMfkDl6wggR8TFXkRsWeBlLD8SfqNLPVU+RD2BousQv1/+2TFu527zR+0uPmmf
owXbGdTbmC0+PiveyuNLZ2z4i51eezW0V8BqGJxCZse2yVK3q8I11Z2J05aVmpkyVJVqhMu4FjT0
SYTmDW+ZCfcQ2tITm6r/LpMfhDU7WSyKS+QqZ68V/gvUn5CY68nuLDtiTIuHjGSOMrFbBLewgnwX
hy/RCOQfGOlq/CxP/c+ZPWK0KR9FbFgMNszJVrLPRnvPtkH8VMgHn/CPCqrkU5mtIR18tHshww5O
pzog7m/hg0UPVAkeQQEn/4zdb7y3LAebA4qwcTd5s5vrq8pD1+tWisM/4zd+1c9julL1rfC0uHH8
o3JfawspLf40pqOgvOLqSyjNPrEOGsfyOUH/+VhTO2yz3obogZjisGgf6Bae6Vmhxseelrr+xrgv
qCQDly00g1KNIkZY5/2HKRAN8dIVT2OBRGSfHIfCwzzZY+RWqjWkmL7CTL6rIWGmR4UY2TRlxk83
wl8luL6TYaOkR5UuVwV+0YD1hKJ60Ngl4XKMQeAAlvQTN/spwUl9kF1G5AAtHcEhjDM9DQflOSXv
23KKHwjAR5o9BcwNzszSU10dEsbqDDYGT0PBB91umdiwDZ/IFzallflKOrGqOlN1zkpbiJxQ3Y/V
oWlf2ERVrM/+qlLeehAdAz9X/SCYz2K+kQw3ZAL4QJXIzW1Ce3gRPtiXE2U7MSKa2x+TP6JQf9TJ
wq1rzfFzqOMOWxjKgqnzzHrft4yyXnF1D9g8otO/N4tvO2TEvC6ubgV/x7WSiOavvJAI0Bg4uJj7
zBtRTk1i4dICEsOdUD/Id0O/L+rNPKxCY89ei5GQyCxMr8FdqJ+k4EHjDQZG7KRPxY2OLb7yb1Z2
PGcMOHSmjeyifx5q1CEQsDuUM9cHcYgEqopvHhePuR0vSoCswQZ6rKnbHFVOnx1Rrh3VxwlF4Z05
OOn8XnQ4CR1CNXLUI+RCNHfUko+zW53D0eY5wClFB5LqkIQdnlKO5jsZiYd2BMqvBx9FzPd/Z/Uf
Iv/dDAX0PP3oCByKHwP1RKXPJfTWUtwH26WUJJeKsJsJEnu70h8Durav+ZtgOkxFkAKsqvhUqCe4
6Py6U1irdnO5FvXD3N6NyVGbVg14N8ONIUrnd75CVIq7pDtwUGsGJ3yhc0uW+VG8A/kLCN64iHcs
mda98incxxzvmNBTtP4ooMdqCCwJ2ZuO6PlX82dNEjo216f8F1+GEjuzYSdPgraOWOyIBBXsYD0D
4Hfo+scQRN2BVKuB0wgS5mhtfVjsEI66hASg5HIjBDw8wZ+Y0Qs3PzKSnJ84HNwFn/qFirfa6EfM
pNr7tJOPCQdNO1UBG8BVfGhepPygdl5sEQ+07RLe5PtqPFALU+UJXlLs0n6TG4ckue/auzw6laMX
UTfqYPlX5fTKXpj0nQ2hUeg2xCOIogsCVkCVVDr6Tw6AAJqongttCXenUCfUljSVVZDc5yV+vcKT
10u0QTcepO6YUEAWhwCxqcBZso5PbQP88JYZ5dt2FUizJWwI+xR5wX8+wFNkBJkgA/UNFuvZVozB
HNKukHmKQZzD7e4EDFJogmLpyN6Wkpjp1iPTD4aHtzyPJAj8/TphepCXTDWU/gA0/7yaVta0roho
XLWvS0narK0LdGhtvljNvrceE5K4pwbH60DO9qEULw16tSzcVOs8OYvJM4vDSp2Yc+xKlYPPfMjS
fTNuVOPOH4jFg1SsCJxjh5YT+1ETV2bp+clz1jwlMBtacycGWznY+qVX1ju1cBDDWl6CbXU+qNN9
KU+cRlbSQC2EqOYRkIAffYpM6Wfd1bN3daL5E22CRerTeGG1sUIM5N2+LLfGfJix3MCeRQsU6OhN
vPGjHNbM2finFHhGdbC0rUH902aP0vQ5c0RpC5UzsHFpGgsyGZxtltgIBRhB5MfWXyPGL3uHHWSY
XX6heLW1lQnVwdIxeUP5H3lfqUbQ12jX5PP0a/6hRaSVUX94UmRj0iY2ELbDmczDUHf7ZkXkLcFt
yEeKo5ljhPMJvufPpEfOpLK4z+EM0K2xjkW99atV+tmz4NucKdfstSiY6sgpwD1Cr1V2S5lDpYBh
hN/ESSCvg484X36PCtb0TZeOU3YX9fyhbfiucN++wcZ76ox3JSP9WDzPI5x4sgXQRvkwLlghV3jU
Jh677KDKd2YGTUCFJDWchOleQOlQvA7NuvqhvkAX6ypXMu6Ahhf6eow/uoRYr+dZ2bfRZ8ipTsR6
/wDMQBk4d9OqKZkPDPO8HoLqGKRnWp4ZSR9lnHw24SFAjAhRmtrunGEG+09uN4zWIu1tij0x1+zY
ACEN9o+qqEloBgQvko5WkbUNRpCKt7US3xPhx1i95ejqAvTnay1Zz/mvqFlL+oveOGW3Ijhq2Its
C5Gx6/3nEKskAJ1GSugmrhXhohcrGbmTyr8xxs+Zui1ebm1l3+1kX1897arzOSqqKIYBPa96SZzu
cHuGR8AjHQZKFKmoEddgOogpou+10Mp7V6SRRCuC+uPIvM8IPNgLSEd+J2iojjl4SnAfuyTcd7em
QcuadNWeW0LFF+41//vr4DpYU5ZXOqsEuw5xGeOq/mh+oobqkRdoDuA6/aO1VuoDcuPHwFFcmG4h
jgrCKTpu9sbY3vIo/SW/hxC1KNoQq+uLb+u6YdhEYRc1KZ6fhubEQvca+FztbCarznJjRrD+vd/+
BGAwQKsSl6gnbfEnxW5SjYtpc4gVHp89SkQ5Xmh7v30plXDG1CWbdjc+t5roRvoxMH76iM5q/YTc
r4cg1Y8/uvlj2IiXG4XX34XNnz/R1b7gmz6xcD2jyelee69GRm5eY65SmnXQ67Jd4Op0Dm3ACLNu
w93o6kfFXSDVt57LbzQSf17IVdu4MrJ6bsRAvKCQBhKRtptJ8wjRlDYym6ijiMdZXuNStyDur24S
0ZaT+Z+PGp+ui6iUNUvS+f+fG9JY+GIejzWffhRoviIloheFE9/2V8pJtak5N8OH7NtZbFcPwe0d
8e+51p+fv3QWvvRohjJWa0mLRB51cD6s6RCBQD+oDt2iwMXBx9nDwV4SrudnbbLHt0VeL3zceBj+
fuH+vIornUomJllaiYlIyyaGR7Dxg9cUoz8HwcdQOpGjFu3oG6EP5kzgzJ9SeGzNlak+Z/7aJK3J
d2+9cL/V/P+6L1ePp6ImXSz0+XJF/n28Re9f5w663xJQDoGkZPhx1GqeJbZCKBmzR7y5vOYxzumt
RSUbnfGOngpiOJP+wXIn/TSkhNm+ZbQ5W+VpgtOSEUo0H4h60bp9Yt4F1cUkAyEj4lR7SLpznNvJ
fyJy+Q6eyO9D5PI07P1zxNdiOsIuemfOOq37aVeP2xgPINFd6UlnLsPcwk5CO5mflXELA78xdxzv
K9ntydERHidEfewxk7ato10243/ZRPnjnK6rcJ8rayt/EIMTsU+Qpw08eB3/jqchANwFbG23hW7f
lIh/3v2rN7BWfQtB5bRocIA9hgugpQUGroMMOzALQRhDhIIDiicFC2frwk5n0NluMw8Rx61cl99p
WP+68Vcz72QoynkSKkIozv2r9m4QcMOOjnLlB+mQHas8GTM4lyE80DPROYCss8SO4fNMa2UvPlVH
ABSXYC08oZu7Z6yxM54rBLPWfb4zdtUBTP0GHMDJ2qqbbouBH6+mG++Gfa3YJuFa4ktHrqzE8XfV
lSvGLsmZU8h0kx3xd8dw+c4Nkp81BRHt7+f/63vfZlMdR/p88XW2fsRrjaPqe0SF/YIPug9gZDEQ
ZJDMcd5WNr5C0kMlE/grtq6lv87QjdpD8pF8WDQYut0I403DJOxxxA+8+e7f64P6/frwv1d71d+c
lbA1gwazXeOW2/zDXI+etSELRfs0ejt8LfExHlrgAuGO8Z8ebKV6HVOU+U7OofO9e+eIK8MJonRw
aXM5Hb2GylYzBqJ89yKzCuOo0+7zn4PgkOhrjQL9Kb+d63Lrx7g6ffR+V1i5zy5OpflJvexrXmJS
Ii5K/2LdbuhZaQz3gv8qnjO8IP8Zl/RlPuWf9Np+UNwTUePvm3NxnhqnZupi7OKAU9R/rXm4KbBY
nvO/3gMKDhkHjSLJ+tVLOSilFU7LtJwHxBrhnl5wuAwaotc+BnrsafIjdpPAMc2dNGxR6d3KrdO+
fUQNFbehauoAMq82BUvQaH6oLAsS6QvCQ1v80BQyflA7zxir6OEKeJTciOZiGdkmc3s7Ku/0eVsr
n1EOIRs7BKlGtJeSnXXRDwC0/PxM7aO3675JWUe8DJnYmQxE2iKKbRQn0Xzq1cTLmC7KNVZiezRW
C/868PSZkx1iKM+/GNtbj/c3UwNexi8/6dVmMwxmk4xKh6P7JyTJYIkAyPBOsuxbhsMaAfDt3iTj
50ad+1e8y++qksGMpatYOv/SsZuREvdNZC2iFjYysMTw/bbGvln223rTvBINMj7gfnGwYOLouAtv
qXi+f8j+9wKuqg9xmONginmvVVTgS35JvmJxpYvD7JdB4ipSHc6XS/ADrfyba+C3tQ+0EEp9ct5l
6eoBE8ass1o9XWofeGKS10bp4hYbij0ey/TQ0GbzV8OdHO4Y0zqzSv46WSmNv/YnL1yO1q1LVkS/
R7sHZ91ylyn8vxe+bzQrliQTA6UuLRTSla7afwmyL60vhUVoMxSfYXNUmq3iP2nlOUsR8TEhViE9
cm5+kE2a/802qx/jYs0XuQabdeNivivZv17M1SpcaU2Gj49acfHJ5niFTlCFoIZ3b+NHeubs7+ic
9G3O4fiUgb1soUeEP299J9/M9/78Tq5WUUPOFU0wKJn7d5CTQMrUp+4pxPYRPo+fkhPTFX2NVreX
728cJ398sHl1gs3GOJuDMl6e1ih4bZJtRFoK2yHiFidcqR+ADa1k2yGlR9jtiC83f/Lv9g8ZPwCJ
zEwXsfz/WawrQyPClUSEZm3SrbBcgUy/1lw1JICd2AnOt4k2v1Uz1/sAR2Ed7aEqk+N99W1neT8V
UqwgPTzKNXqG9TS89TTOsNwz8wAtelC3jDswbD/6xTl+ozoVveX50x5NdX1TqPntM/i/l2Nd3QO6
+NIcLltouA1O6mRrQEowLeyDe+aZK/0Md0+qbZIQPN1DRozO/Ii39pYf59sb8eUqrk5tUxUkeVzR
Noy3HJnK1s0jlq54JdDX9pbySF/ic5ET31gPvj2sMlomiIQNUUc69OcTMKSBXKUK8rExPw/GSvEy
Mp4iQIhuKEFRqR41VD4Ro/V/v/rf7hRfP3f5Qr6Ui/7QNHUQsUP5GEgmhy6luWnv2ofKQczvdHC4
mPGHsBExXnFS1ZmYLoTeG1fxXUXw9Squn39BknJp5irSwyS4AGjWy7Ovafh/anT6N9vF320QXz/v
6ixQdqEiRhWfV8ybvtmo6cuR1ESbvXnlf1B/qfSjbIaZPcoaCyAi7UCLnsGNm/5N54x158tNv9oE
goTeujaPy7qDvUtWd0F9Jxnvakmq2dEQD7N+lqz7jt61hiFvOEZcnnoxm50wbWWkAKTRKQzZRscv
3Uw71/05hvMRjNlKZFPFznurePxmqvbnFV/tFKKl+Y0J6OhihbZ/NF7LO/FY3GOCnQq2VLrKfGeZ
m18q0h5ZKjmIrsqtdGBMb6fM8mmj33p25O9eWQV/o0wC7gJKuVo49DzIxsHnzQnrlY460NGfMMn5
/6kwa5FEVk/wF5uLjonXFj98T7qvn41n8kVdUMm38BPfvsZfL+Zq/aiSSKzqmotBrxHXWwR10oo3
+QwNh9N6SjkCbLd77J+ql3+/Qt8u56QbEr65UAupLP58kRW5avIinllAvF7YweiRRdS2h3Te00Vk
+tZvSJCbV7SC9I2megG6j22fc5eUbsXsqwIUHL0Hnnr593V9+40sZT4jIlqc0u8ewZcFpimsUtAH
ritYqArqJ0ZyL2uhlp8EFz2bg34kWAXp463zvvJdCaoixVxiUnGTXa+omWy2AO7a+RLEBDjHj/Mq
s/YtOe1LWxVpt/EoqU8zf6R4QFfcyZE8ms/qA1IFRylim3xHKsN+yd20DlSqzNn6TWOxSqCTr+xb
pyK2e+7Q9YaM2xWNq0Yyo/nbnfblm5raJWQh7bAq5M+jTmYMac4kT1tum3vkn6qc5xcFJJ1E/F2x
Xb4CwuugqFoPRS65AjAWYqCFF5TCtK3wcxLjlCFvLJ3mkv4QXkem/Dh76SX9ZNoa5D9EfaP7Oyl5
ACgNY1m5Dw7lhqYz7DqH/El9g8UHo06HKt42HxhDD48Mg1y5BQLlJA/jWvvUcKtODrIJSQc2uUNT
UW7Cs7EBKzqMq2zXbhCJmMWjfg4341F8SYdNBmG3/TQf0D3KiouMFN7rxEyYfM3qnXiDjejVLuc0
4S0uVpzeYHEpP5kGiw+9YWPLn9gUsYvZDHsBxqKA3Q2nhmlw+jLdDR5i0GQV77lYDUgjLFE3e0UE
mONphv9CbjfqQpUoxB8i0dOhAR5uazDypsejjYekPfPbabEJaUbdFfHC+uhxAByzJ4U4OxQQYvEG
6REV6EwsceVqxUYcaC7jebey12baDaZbc3y4X2yWvRtnsDMI33vs7zHbdw+0enGTHOlQtAM0pa05
r6x4rSobJJCk3uQJ+HaMcyPqVw/9nPk7piHrPbB5eswKSyoRGMrY5Xi3qmgeg58lPGXSyy2CDCEi
B+Rdgf49HszwnI/rgenbbD6XmkNy2oc622Vzhg7x7/f7G4MN7e0vT+3VVtonga9OE+0EQufT+r7u
1yLukYGh6qmL78bohxnSuNR+ttZdk2MlwUdCZI6jGBjDUsmuxo8kOwbqIgatdwliZ6eDR3Bjp/22
wv96lVerIzqQKp8jViE/ZcTOwM4D774dTv/D2XksNw5kWfSLEAFvtgQBeiPKa4OQSiqA8N59/RxU
L1qiNGLMLLqjbZACkZkv37v3XH/dlqgsuG3gYKPpwcvzQVSigQT2qrN1+ozf1vfF2dlkkZGHJk9K
XbANYQSIyPCZx64YMiGFFrnpxkns5Br+WmKWbI/Kld/K+KnsMXDUc89QoKcYF0WmIHP7yIsKhwnJ
0cVeaGfdvUxi9E2sONZjdOO1jonmSEqsmfYm5POGr5MMrlJvcrfZwwuoblrvTuCN1BfYBrVtdUqk
pTB745oEGFeW5sKLcENfORrdaLhN3kHFZz5dJvqsi0o6meq91BAXhCjkqKor0SgZBbkFWSaoq2U3
l91B2yE2KllGDAUe9T2yVv8tXdSIarGt/f7q/jh7MyxM91y/DaB3F48jI1E6NCekZQW5AomeNZO6
x3LY46b3cdRRiMpIEO3mhYA24qyxGOJqROlAvwnKJuYMuqg5GuS5CTL+SVmg4+rXObobDnlzOup1
BSWWOcvmoAo8G92DGLhac6WEl396r8gvMogx4q/4Jk0990XTpl0onTzUj38Jymj/tIC6OGjnwmmS
51sn8XlcJi/tEvn+SnhBGgTqlfIMF4Vks19cr4N+KMrAKOgmLUYZit5liy/2cnOQLOLtgvM0UxGa
GcoZXvZ5suiOSoK3HttIvL424JV+2o6+fPD0xT4doppuCHIYDtKJriGIENFAnko8iw3f0dImrYKJ
6RS5MPkLJayawm3Hh4SEFjFYhcKCmU4OiIDJc7wx+PKMhtT6JY9Ux6puG2zLw7sC4iMo5mcZp9hb
iwy7OQaM1khHk4jjQ/LiLVEo5dl80LfTwSk+DMpRl20zOYTJx7lcpQbZsXO5AaQySSxVwi6stb5M
DgTyLE0bgmIIukGZyevilSiPh16x0SwY6IyPI6pPa1Y4RuOUkiutssEuUEoqewtfcbg3iheMjilZ
bedhG8U3Hel/yzx5a6M/irklRk2E3afvAuIZcEQBfQL+0mq3YbEVsyeqmmKr+KtmeJeijWU6gr+q
+6WlP/YcSMCEOGyURczd7OzgeE+DlTIuULDG/cx4Pj/+vjT/VasXeyWgJwBuBFQr2Kou6ui2xk2l
DIXEXikgIaazbyLwnVHJuFN/AsvFhKBdofBgYa6vXXN+Oi6+fPxUqn16i0YlKxtQAOwMDhE+KGrm
xpNsJ0tp085QMczqv4qGHLVcVFeTo7Qf6tYvn32xK4l5NfZV4kunKFmksW0admHaZ3mBYKehIeLv
s2QmEZ+GsKpzE0wjwlJRllg/9Hw2PHe0bd4R7xmeLYF9jDpHoejHEx3a4rP00v1Bz6sftBdMIduO
SA9o7AwWW/jt6iqmBiHl4c1a4QpB9mmatMdxqqy14G/cOTgkYvtaUJY6nXrff2kDpjn534p2KazP
TSk9F11Px4UUY2IV/mgwZJ1emlHdGLf9E6Oq8968gcHu740nkFROeFu+BdWGLC/V/xjjGwsTCBRX
ip0FlWj+t2nQCi2r7YCqpIUD5nR3FvZ1XDWYWSRXgLjdzaxj/mE9R5JztYX0w3aMrhR8na6YBhje
i1dXzoww9Qwu9UZLkXuSne4+cLl85upKblcR8V4Lddx7/gKKNmAPVwwOVxbP1C25eKTchrlD4EbH
JnE5ApSTQg6Ec4JujN+rXhN6j1QRjg9gLhAR8FNvxTmNf5G55O+frP5QYBicp4gBJ4vGtyuMIQeK
ljfq1HgX7eAZoBK4AJvAY4TXNSUWxLXCzfqZ/hE8M/0tJvqVB2tFqWdhcWuAnI1tY3DG864Y3Sza
xr6L4i7/Z4MrNPLe9RtPR5y9lZBWN0s5p3l+pVT8qZ9ggXHGAyuh3vg2HysoE0maC9UTLh6Mv3Ol
vx3VCbMC/TYlOtNfhfFuRGA/uM9bBnc5t7F7AAZl/5zojkmxSw/i9+dqfNsTWBmYHy2wVyYXx0vs
XSPmenP2+U6VExzDYFF6y+mImBCS+qvwBtK4rjkSjhqHavOoIAUKUTeDTAw2/unf7x+IHfSytaUe
cpSJXPm5FZQODG58sqADFqWtvtEGCEeIa8j10citdZzhTyamCf5n0Q71L+GBGBin1RYu65sB6VBm
zOWbLF9OA3Gfqtk2D5MC2WeuRAco40CrT/WDZgu93Q+Lq2Ouby/6v8diEXkqQWvSjIsWdunJjSaE
o3zqoSKRNLRFleEI6ZLrHrrGtSjPdNabHe64oP3+i8j/+tFfFtn02YZloPGhePy2zDOrzEUvVeTJ
dJwfUIEme2SRhJ7ayh/raZI2jC27mYnHl3KLEQ53Y8BxPvoM5pCEU+E6CLax+jb9Gz/Ea2GhjUe7
x/xap5c2JlhZyAxw45Vo10eUqaGxK+K9Vs8CjKIa9bMa0U8bPvq2diLlSaJZ2/mI9rcZjGgpdxWi
fuKX0H8bky16Mt2yPYJBz7d66ghA597yo3reDcD8lHWJtUJ/8Ib7qK2XcfTqqzdKPm0Xu9BYRN2B
hasAFBRRviSg7fISKuir2WwbS0R/rszFZtvOZV6NIHFJYnT6QZp5uH/4Z3Ve6osAFo7BnaZ5k0gY
82EpZuqdCKMYMaksq3gKFlxGkKfKyEGp2fJ3a8JQoUCV582rv2mIs/LdZmGhnGqdxt8Y40s3IKax
85EIJkYBOtt7cdC8PRJfAH6kbb0r2E2Dndz0yzJB7wekMy2PeZ7vIx9peH4oaudVi6BUWG8l/2VT
k96kNLM6op2hMGhCZBDbifEhEtJUYI1oW8bF7SItQf8WWHv/SBCxIeXFOOWJl+qGj5KOhl5yq+p6
COm3DJw1SrzVICDVTOd5Z71m5dN0BbbK104/ifN1VMxTu2hdlJ0NwJx4KZ7nkdu9wXflbSjdDIXW
rL7n0jyb+GMytzI3GBewtET28JO0INEK+zAsdRpsQHmHG112LJLCC6dKd1GwOL+Ld/W+J8nVd0jB
shGfWr2DPtdu5ad8oc1lwn6i9RDPh8fOWINndMU/tDDs9AVXManj6P9RMM2FVeBtLXHJtWFhzAdb
uCX89p+pqj0Ji8mC3M3a5+oA8R7j+QQbmdKlewEAUUHviOmvHVqMz4ZN29mUwovf16P0rXl2sRwv
KjYh66VSaViOHX08Tp7n7r5dlhCaRvr3V3ce9dshP30cA+aJKcJhp10c8m3Tq1lQdCoqMoIYanfw
nGxDQ3kmnlfyKcDfOsear6EmCxxLhsE6Nd7GhbKo3zgHy2fSfJubwnjkEjnX+DmwGrdrP7lPEle7
D08iiC6Rbp05N26w8dB6k23Cw46/PzR5KiW/7WGf/oqLhyZ7Wc2eJMonI7j3Kze+A5DID4kCFTrS
Pn+DAU7PC/EWEE5SfW89XBoPMkdPe99xS/n925jfKkGJvgRhqVQPliWyp38tuqssGKwkFRV+ws4R
xZeS7ZvxBrEkInKPYIAH99EVe2DbKt+m8W+Uep02axTqhLKY3X0BdALJffrkhQs2yjzdqSDTI+0G
kbtW33TDa6QhSp9l0SLUV6P1ghDPwAYfYgkY1nW+HiQXbwoec9nFpg7Bk5zEE6jlrgtWI9FI3Sku
3DrCN4i+bz22KXjMdUrIUvXhp27ggxyYF+8N3oPCHso1kxsNDyBcjGAbhE+9kS2KCQmhbs/1TU45
bzCJUNYJXWdpzyaCaDunyTGer6yNf5Pci58ZrLEpWTxg/vmyBU/AlUjnsBNP+o0Yc6qUdu+9Wd59
aJzUsJxZLu0bfWdBPOyQAbJSS3q8tWSrqeb6TP3MkJjzbtdUL0EQoB3DZsM4SnEVwRZHGOUOB1VB
1F78FJDZl85wtwHcKm+74COL5hxrIibzbOZJMwmW9Fp5Dc7LDjEcZQoXSNSLWb1h8yo6t2g2Rcve
2R50VFGihrLrQRc95Hlvbb4ttUcc20gdJ2Xze//aNQtSCRfdo3bnSWtxUTyGMqcuSaP3lvqYcBkY
Gt1V9TXNl7N1J2XYL+/Cl//7pIHnqlOFqMQJYT65rLcltabfxgCEzUC02xXR3KotqPcekp9AW6Ey
yfGgnGmQNa5/ZKL5IrbHflhjSK2iA8ZhCSXSRHe/J/lgtD36RQRrAl+cF4frs89/yUaXbwMzEV6G
SQL2TX0l9I3eWFqhTGKH5LZkFqDAAtYIC7+Ph01trqLmFOF7te578UjgawUXUkJQjvrVrgsHMkJX
rGA8yBihAqfyDoqZ23J505F3IwqvMQGx3n+Yj9NJ8fse8V0iwqMmsQhwokFb6ZuwKdPVSPTN+j/b
fF3dtcR0ACyakqb1uZQeDUz795OsqNWubE/fAnCm1cOlQJG5o1rGN72E1mWqFCvp9CtHNP6EtZK8
GNhKzjuKq0J/hLzHkW2HUH+DkCyGx2xwjXGZJS8y+QxzXk0a/9WhBMMNggs4Hpeh1q2uiXm+EfD5
nsBL+XU5nSbp+UVRbCaIWfooUk9Yu3MmgfWb372q2REq9INxwKq0i4mDnc3w4PFSmtpWNlYVptvy
AaNWMd34TW9mSnTEybZYWMfoGs9F/+E2Q8msGbRdLZlZ5cU3VDqpqs5jKp+EArbHrCF9aqG57MxB
vurChwziI6g+QTmozc7LtrTTVOVWeEM3F94p5l1r3gmP2SKy5VtMf+Q/UVZ7TeKO0Z1pPvA3AWof
2YM4cPHBZ+tpFKO7XMxU+C9IuTBHzePwOMpuC5W5vxnqoyhldiw+eSo3hbcg/JOYd6P6aDFQqxRl
pqI3xPZb3j40KpYl1xOv3Jv/jfYu1iQqMLKDYBsr3Cmmg/pTv6ntC7lK5FDmfgfwVjxwxRvUtVYt
k4i9REtnNTEsxCxpgIPCdIUHOMEHEs9TeaF6M+1D6hy9cBqsTtBJNDgUR7Xel9kWzXlw3inJeiK/
xYtm9vtytH64gH353hfdVlMYUj0TIvmUGyu2A9YhXWbzhqlaMtHSCNdtnFQ1XblxAlzlBgJ2mPhg
sdVbn4Hr0nAGt80WHTKTt6G4JzE6wZeqLWR/bdlnwW2VVwMEuU3Vj6Ba2Sgq8+rz88jWPo6gyrtl
k29jgRYBfkcM6QsUasHUCCuAP3NJqmj1zH1vljZTx/Iw2S5QcN0gIrPPxl08ifu2mCo5Gj31tbQG
O48XcpBMwd6+thDrJUqjuQLdBPVuznMVKOdhX5/lecuZODLZ0jAIB91NxqzN0qx50FCuT50OdW8E
xz69ok/SfqjYWDQkoU14VHCD0w/y6UURck/Jco8HLpp7VX3CejnhwQo0H/DBsOJnyKMY+or0CMHD
6OKTpdwXNaZB8ybHYhxtsgJuo1jZycIobb3bobN51mfen+BBpHgVZucPIultyW73iEgIFGzd2L+V
wFTH9IJ5oWKQ8wTJKIaECX7bZqewuO/ah7F/0q+l31g/1PQGmg6Z7Btw/+q/+c3nPzZVq6HxO5kd
V2KRM19aJZznNv37JI0A+TGqz55q/6H2N0X2FlvrONkW8k6GxW173apWt7KVz87YgFUbUx3mm2iB
CENRlwR5ghHIMX4TdeViEBIXA5tym5MVu9ETFGamvqsKkO4buBIwuuGZbdGfke82IgBgQFXTdp2R
Uw0bcCHnJwFcbKFzk+eRFtsMZt+8pntP8hQRRY5UHbmLjE6rcDHFoD++6oXqBuFfVCiQa8JdIu49
MEl3ec9kUhl5l5DILj3hWQz2dcTN4lqr7qfa3zBJg512HB7y5SYsBI1ftbE0bTmxTEIa6xF5MGUq
DPrpsgLcYJpjPOpbEdKuQ1UGP4g36VyylNdG6PB0ft9NvktFOLmYGKGAmMLYOce+vty+nkWZ3J4V
jISSK9u8pPG+uJkgK7yhM+1eHLe+G+x+/9SfH8SnT73Yw6Q2rORBkacHgU+XUCSPROoFSPk62PQt
lIc1lnycUnVx7IPVWVhkyVbI7PIjA7Gdroclr9jvX0nSfrgKERQDDlJmkWvmv4yiT29+GmRSJXgZ
34mOo+Y/lOZrq5wUayczt/WOubU+jzufnIGyQYkysGwbhVy5N09/QtKvLnCwlwT1iFBHaMNUSe+c
q6Ph3WhitxlJG0iOGhMqC+qUL6GjQItTECvTvqgimRNItOAumv2ipH+cEIZJeKdtTPO6cdEXGwMh
U0IXew5lbZdQvBYMO70usKuJaCRT+g4OnSqwZMI8He8CyEikuyofk5trJDJweFb8p6jfAMG2WTDB
4BC6PbkVlyOJofQl0LuqDxgjxHLVlTswKCXjteB1PP2b0Q/pc96N9HyeSuAUvCwhuAkEroxc2ZFQ
d8zbZNF7G64iYDOoXVGmBa7kz2gQCWv/pT8NJqMMt+23OftAF6z78CAUj4G3sbytOeyhrCg44W6Q
ut5DjrrV1de8Rr4uO3V2UkluOC9x4Goy/qljLXx0zRFA9nirAci5EZgXr1TZobQPHFQypQ7TT0Xx
MVfyl7Q+hBLfs139/rr8c2xcVA9o/GHOTTE2XOYuDgVNistwKGMOhbXmFopbjWvs5FxDhpfhlVWE
twMxOSYn4ygrCxO3eWUcg1tQkg9F5YjxSYBTIECMyivHTN6aYitX9Khyh3w8k0OxTLGwR3QAQT7u
iureOruAH+GLYJktuPbtOzr0TOdYn4zMxsiR2L14RGl302qPHvklUcg2rC9SHru5NdKTRxZCGz5E
6HQUQmNCFI5pQF/h9wej/nBa8mB0huKmKWvfAiOMKIzHMA2UUy64DIMFY2HID0K1RpI4h/Yz/X3j
G7zsGwin1n3D7u2cl5QQiK+DVaO42PjvYnN9NqCxAEh0w/EBBWYKpmvRcAdiiq7VrkQZYbyKJHuX
uQsR4qow7IfNgAEo6hXJFGk1GVMv6tNmkIRlXmZyMd15kOdu8+Y2UxY+mSaSSgh9emPi56cjyp9j
HOBeMBmB1UNAo2E9xdqzUltQEo8axUGMBdCcd9nTGfL274/6p9uRySY56fwo7Rn6f/2SZR9JbYkV
/CS+gGMC0V6R8jXTGSsiOAQhivME1GE4E7S1SLKWt+yZac6nUCdoSUBpNIrCbKkR+4yzjv+Ql+L/
8zZwhVNQISpTuNTF8dLklZDgRU3YH32uZXuc0zBXmC+af7UWeZUjqfDobsW/YjmT/3p/C0Rw0YJU
t5ysQvVYG67GvkCjYdgX3Sa25m373s4YpbiJex5540kwP2gxyTWtk6IbiUCCWTf9B2LUK0/7+3h8
OrM//SkXZ5YvgX4e9HA6Kc0bbz2uuDyBhbEcpMAzZFQ0vJAyxQvcrcKVEvTqZ1/sNl5WSEOn8Bg7
WysB7xEx6CrlXHWaXflo2KJ1QOFg/ukSu6bQvtoB+Gk1TINVvEXUL8plM4uGhhfFgqWehGXj9M1a
ie10xZ5n++uOq1pt08Uz7Elk6zE7Ic4qvNKD+On6aiqWCVLatBCWXtbgaiJZQl1l8a0JJh2zaEMN
mGmAaSxyK0HMAtxbKOf7qj754k6VFlXqmBgxy3npO8O4jJGfZXtJAvd8W4i7QNm22jsOKQI/Gn3W
M0x5EP6QXzP8RR6ljjYmae405pGW/xOBDUP9JHX3XbELGLeoxpvOzKlzTUIKBv5VobxrqHn88Vgq
3HSmE7J/NMvl0D8GErOUu+pA1354y9445fvuyhL7eRf49GguxIBCH/itEfoKAjNPepamGWXjTEQY
SksfDdSSMuU8uOqdGc5zdJmgUnynMLacTXOay9xSc9iNHklDbAtju7zWY/4uD5oWzqcveLGXDlqY
0xvx4tsG4yjgXVC82/RZRuMLDBQdBDcEMDu0PAWX2BdYZn65xKo32s2WCAx2XSdLV6G/NJ3UcBpr
7r3+vo9q3yboF19wev0/bfZjLFWh3AWsLnyQ4flerU7DcPBLNxZmYDY9ERLYTCIWpzjR1gZiw+vR
vOjm3FM2YcpWFj4XLwXTPn/Z+EsBuQ4eHnUtAEgj2zuwUSQldpfOpIpILMbvGymd5Aj+Ucr3omJb
RMx46GMBR82QoAYfV/33fP/LWoWDmEapIquKdrl8Y5x55egL09jUX+LfdP5pdhfXNvuf5kGsTzqy
VJyMzi8XqdKVRiV5Fj2mZfRgrlPXAEx2aOa6K7MC59diNL8rhvjdPn/exZufV4as1IknT47LPzAO
we7Is+p10nd6c2+pREvEYMilRyemuLh6uP34Yn/+/IsXu8NlWGZneepOFmACSUtN3AaiD/NVuD+j
G0A2s1VWGQzWdxlUJUwdO4wfGRH6troZiPZCaVHhB6jVW1RH106s6UT69rt/+j0u3mvLSxgACzyf
bt3OgcyG0uyu+YgW3UTvcwYsNoerYsAf+oymOqk4dMlCWXSJ4DDBUxVKTMcWtgOtPInRsiMwTMhd
9N6TwaibskBac6Pok+j46mYz1Tzf/uZPn38xXqtLMQwSs1RPRrarA9CM/UbR/qhWPDcGN/kXV9jP
vfXkUcnTlSAjKQH13jNDwSDcZmsxckGXKaDzqKNvhXnPb4dNtTle+6Y/nunahA2QUduhbrmo3swi
SxL1bMrESch/4ao6gW08cupMLlnENpRjNnNfC232lavuj3eXT59sTPvhp/0ubRFE64WGhIPYjPwP
ydccjh3GHQ0gw8xbF2uGa/6E5pnyBeUVbMkAzxbDHiIsaiZ3L2r9HPVrSzmEQNzuirmFh+B8LB8E
oJTYCHe48UX3DAluO7L7pQ7IGyIojmG4kPfBtvqLQAbqAcI2oNj3BZFujwMdoAm3VkD4YE8FT+hL
IHrzGSCt37f77w4wtg02wcn2p4EAuqztpagXyBqmCxOxH3pOiu+TzIXzoU0KuyakT4nP3O0XBbxL
Od9Nf8A0vLzJ/5qzybwdL/J0myWYVwCU2Aqhws8iNa3pm1dwij8pkL580Yv1q4h11nVx25+sdKb5
FF628AePCVp/kqNCax2BNvO6einWrkzr5MjtqSNYhjI+hdaOo/pgvucGAy/XetUY1bwYAML+Nv0e
h6NKrwfaNXxA81kAvCkxlSCQXlmF0v3w7imO2EzowAIN2TAzn8RtDRvv/LdmH5XiYzupYGL23IPZ
IGlnjnlqJCf1PkyUS7m0USLwpat2MV16AhxxBXg8Yamhn83c0l8r6YkWv//4+w/7Tzv+de1PGcRT
hgJRdoiELlZU3vl+lOjxVKGLpKwx+0udSF6k1VKg52fMFG3VZitq9rzd13DFqscohcN9nwS3Cu6T
SfU7nBFicZP6mGIMtMCmxYwhpUB1q9FVHDOCMY+8l2KEBGFe3pF/2jm4Zgn/mnFDr4DbWY6GL4N8
yomnemrXCWID0+7LB4W5nWvmT8jyvRg+r/oaj2t9eIdO5oHnnLxgCtlRFWVYfSuZ2zNt0GAN3x8Q
9+8P6rvrCfkE2Ct6YDruZ0SgXzcAwesixc9FlQfVg2mahSBgrC3YD7NbxbShQlhFBMc4mk0IZWdP
ItTwncxe+oHXTdHa9GmXPxv9dc2a1JvIjy9+Ni+3tC7VIuXEj0vpKhbvRULxkMuO9JaSda2+yNXa
Eh67ZtUbtyDgUmQZ6geABW2pAu9QzxsNY5NzdqasZMCpHyoBfWQHDsYMcubgBCFiqb3ngKUwVh3j
HNH4o29JcfaYWawNfZ11SDRlXMbItH1XkcSlD27eyl/Q/P3+6H/Ye1UMm1jyFIZwOkfl10ef11ae
KyK3SOwPzog4X9FfSjZbVT+GI+J1lzRMFVoivU9jjdJr3NRTmCWYoUMYHcqMseEt5DQ53DDJrwyn
aG+te/OgTxELymgjbAAsVXf33lPxzOWY+DTIRxad/H2sSbMenXqgdsRDHapHUp2j5ljQMSN3HEXX
o/gGrWxivtvltqhwcvIqJKsEFm2Y8x/+/iT+CQUvf/ZPT+JfVf7pFGpwUFiFOo3D54K3NlUXWoTV
buTeac1FM8wgQ+mov4N75PdeslBqtitxV8k3I+YYLB+7GmiwMinUy6Pq2zqP7lTenl80Yj/uFcg0
xARwQ1VnvBUN2Hpa6ujuIsx9rzhmOdMsVPSns25LJQm2IXBF8KubsXXZOodjpc5xp1XdjdW4cH04
lg/xaXwN2EWKbZhAdErBCT8gDVP7o+RPConmkIt2mL9Jlq3Dlihm6eJqE2J6Pb4/NBVpCfN4DrGL
krPNNK8VRCG+rdZssdYh2dNAqV7GRx/2NTMQomnh8jxA/7wVH739taLl387w2+dfHEmjJUYDprzk
trZm+n30SCSiI/7FoNncDMEyo28j4wSm3JtpaOi7GQ8u2w6k0bHFsaep3Jwi7ntXdv7vjno2NMvQ
EA5Tc2vf2gNDP6pB0avxrbg2gGKWUy5f9zAMDmkfD8HT8OE7mpO+gt5KhVvykCP36uXne7HNVzCZ
sCsSSirtshmHArvuKCriW3mB4EeL7jWky0hj6Y07Gb8LvQqa89dquR/mN18+Vrmo5TyzTas0ESaV
MoLc3s30WU3B4giOlq4bt2I/oA63w4+rr8KPr+J//+B/Zdan9Ztlo5B6Mt54fbDpeipbpd/UKpDt
ehVg5qUPt20mXH9Nxw4viXrqAzdlYHpUJ6bFVFvNBxyeKi7Kj7CDB1gg63ahvv6+z/wgG/z6hOSv
O27jD5rSWzyhqZWbnaLuHvmqnP4dHF5bBdYFbhZoyM0TiikcHClRZdrc/BCJALlTTVtmoIgq1O5O
Qz/r39hd6uDA+x0PB1Gah/sBmCa9X2LD0h2w7Rg8HZw5r3qclAH0Jle//zny9wvW9Oeg1bMIZP4u
fKpSRuZ6edYm0aXqFMJRaOw62g44Nw6KO71xlIenUpts+Lt6GT40GgL5tV7w1yGXpEV5XSv/Q0n9
9UtdbAsWwTX5mAQahtTFWV6b46GIVvmxsj1iO+tZdQrswEQ6ABVzLg/rs8qAdWeke4bf8h2hqEhE
alvT5sIUiS4x5y77nYFewZWuIZT/lwXz3+d3eQArmZTLta9xaefrJNBmQndAIkHYq7GbKvzmFgLY
Ndn8D2OR/3jxdUKKOPovSy7zXI2ykhjTXJ09iTkrR7lU3nrdnZq9Imq3lWZfT5euviJKkrgWAnoo
/c6PqTytFxRs+ly1XNXY+fLR6Jbnudasym7tFbeZDFYhq/cR/gjOdah/hIljimsfmFnq8jI7H84F
A+YrB/hPbyJ4AcoYJsdkg1ya/dNaaEUr4gJbckmY5yYYnTNw58kKB9f9DsuJoi4iYTZ6TreFOhrA
dvLnygyBNKP+4QG63fVq8jv+S5oetDndqcks/9aAyNIyHYSAZtc0cagwUSColV7wQjiUdxOvW7Sv
NRB/aMHymdNVTVdVUYHq9HWLGVXt3DaVOv24kqsT4DbQ1DxjfapwD5o0LdtdZpazxlr3a8ZEDlej
Z5OuQrqsoLGTSIG3PvRXZ3UV2oI4x5zrVRtJvSI9lpRvxYPG7ySjVKPKZsZ9UTwU9EZita8Zzf05
78/LPl8yH9L20hrpSe2S4UKclPP7dkUG15UPvdga5NwQRgwAvCUUeYOdhKtAfbdigrayPS0ANVwG
GTb8FxXhtkLEmmhgqWBD2AneTqaFnUOqK+7U+hSHud33m7S/RY7I/Arg5zz1N1391oZkWXJBXabd
5vzQOVAmGc0MiKFScum55zkhrDsJ+uoZ6+JTYszrhD7uyiiWkYxl1QBc/2Iu/kNqsGp3zP4kxn0o
ODlu6vOKmCr4/Cw/Y6lV29a0pfSvZYS2J22F4WDy/27KeeirtoeOE2wjXT2H68qQwA8QGFX4zpjy
qit2V69JNiGeW2tfG2+nkxwb3uNpcRthHUqLgJFuVqwUmtBwt9tkbgioloEgJxPhAIStNgVdQXF+
CDIBK8FrQQnYpK9tQSIXbL5hgbyxcbM7A5RzhbJwQehuNosdEqmHs1t3S9YpOTD9FJMHvDgUTgVN
DPOhxGfojiX9n0VDcNns7G0oiYmZ4u3UkZ5ejev9XitRJnGKTdMc1LvWxR5MemivJqI3WT3xSqIj
ZZUSBiNxJwNNwimgvafS7e9v4g/d2qk2U1iezOunUvHrIs2yPOnTNJkm9udxhO28QbHBEiSikMgT
0VYX1I3cyLqFH70jLHUKf67OIPXxW4BFjMgQUwT6WYRVyPmyIp7j2tn0w4769SteNLTV3DpjgiuV
U0w8OW9YXNwoISAff4m9BwYGCqEPdU6Yj31+EjR3pDJpY5wx+3qJyXrWrAibnxvXEAY/HJlfv9bF
vjEGah/2waSMcZgyi7TVHWGmo0JAUzs3OLdnSn//z6Ry7aO/A2XgdE8bKlRV/vFNe2xGbdcEBm9K
kSwINOml+aAB3xUeRZIbh+KI2qYXdipbLt13GCwvYdPYHhkydOpiELso6Tv/Vcseqn5f/4UazzBi
WHrj7CzO2HghHiCgNt1QvTKw/PmZffriF1Vn0sSZVI/+9MzgGqRkdL0H9pnaDD0s8cDn04TCZAx/
5VDWflxanz53OgM+VeVqp2eJFJ4n4UIYsEMm5qbvVoTg4QdEExA+KiD69WJTG/fYZtL0IJQhFjfQ
RWPlZNU2EY7tHGBwLO/xkCnVZqw35nzcN97amCih6Waq+MlZH4s/GSQb8UbtNp35OkgPTdRSKJPw
PbhCRZhq1wByv5PdbH4W5t0yx2Ji+/JNYd5cG1D/cC3lNbE0htMMuPRv7ltPSwrz3E0qNtTT/qmd
d+T0zIa9jNcqWPGe+g7dwKeWedtcr+a0U9JnoXZRIMxTJEZsAMHw9Pt+o0+r4utV+et3ujj4vMrL
ATxBNAi5B48yy5S0BWvALa2dcutger4d8Bq4Z/U5gw0y7KXzPWeYNav2up0B3BEGO8rvrKAD4/HQ
yR/aLo7/Rv7roPwJ8tscJFA4NTa4i6jJKRFWwkfbH4ZmJpWuQOIQrprUrenxEIW4L/y1GvIzZqt+
3+7YYJ97BNowwY0OU83uTDKQt3yXtXWNwoCJFRZ0Bq7hze/P5AcDp2aoInsv0yE4EpeICoHAVkEW
VJ7JapwDogHyZves52yrog4WZngGY0z12GaLmSGiM9/KOWoflMQxNQoBmcF7TZpjN4vMKRdT6B70
vrLrwJifm0NM01cb58UElD50NEVQK2soazvXj2DPYw3CHAr/Ij/UwU4xiMo9pgVmRnuoliCYye6s
cPObs4re27D24h396ozjr9+23t8uW9f9OmPXsJ67fN1g5GZEQSOu/quG2DTmRJ3jizYmEQGUXFqP
bbsan/vjGS1lueZ8KRq3wBbDKNT6MHXIVuZDzTZ6+v0R/9AK+fqIpw3i0wYgn4e66SINigOXbgIS
b4fkttVXTHqCJRsCOeS4OaOjRRlDccAosjNxT19rVH0P0WPjhjYM83hylXE7/Po1TLHrPTKi5Ilx
aKmO5LaEa+NvHhiYoJNcd6ltJJswWZi0HqfXdbZ/7tAAE2rs0ynBxpIjep4p0QJRcBthLthJwYNZ
76/tmD9Mrb98U+mig9LkutcowBDZqb3FtPI6kjERHU8HRbio/h/XJj5PgX/D+Enj0VzUIYlnKWGZ
Mn0LFShIjuStQ13nbT8K4pHQBpdRBMgW0xH7dZsvhMIdsGg99QSJPGTKVqxuSgb4louMjuV/pVmi
/XRF4I4gEo41qd4u73SGEsqhdSb+xsJPVj7JcAHK+f8wdh7LjWPZFv0iRMCbKSyNJEqU1wQhZSrh
QRjCfv1bUA86RfEle9KVUVVdBEHg3nPP2XvtUvNmBZo3qhv7eI+2s0B1pFzjUD965uSz7OMNIDW1
RxU6Cnib1MBisNrfT8SpH0n64KjzqlGPa9ulVvhDLKpjvIYS/8PEj+ikjFRa3G/lPvuou98yWuxq
WKiF5k0mbOsP9mqre7jwnpz5ppg+JF0R2S906bRfl6ZybDZKq3BmE3bTexeMWxh0QQ3fJPslXNRQ
nZm5cEr+7+edNuq0zuh7Q6SI6lS/o/PfYFbE/NlfG4YfkaFKthZNalwnHvtzAcdeL6674Q9GDiME
aebX1YWj2ZeU/2SD+nZFJ6dWNdOEXE8GTGlE/PHN6bGjuPxzOPxBnxexRB5fCA/ok3eNm9OuZOUu
7oMOsxxYmIfiTfCkG4ZWLSb7cQJMtbhMfo8W0xmOQGHHDH1+E6SVcgikejs2v/GPjpjr6Y1dqnmW
WupfX+Sk1hoUZehHKc3vy6vhSTh6evoZj/54fKglxgAkKHbRbjoEJDMd4peuIyqKmImpupHid/2Y
2bMb9R9tcxse7o/5axe+0ELOvH7V+WoHA2eFPR7ixzprHmrxhlzLclonxp9MuAMqyALLGIYnlYSB
ZtMcFEQ8z025qaVnSfHz4knF7/B2ST9/rspDiScqME9MXeEU9X11neLoEB9i1qyJA1wDP8iVJPs/
g2zrZoif6uFOFvYtGvPmvtPZaIfKURkpHvaDfju3oz1prgUtJXkdZliH2k5mdCvctW7a/Erl6xga
m3qHhdY83hOqW/BiYAYzn0ZS05h+6gDD6PN0LFPzPjMBAhx8jU7ex3EKDpULjQSZ7E0nbC93E878
0qa0LJpYEZG8ntRUvWZOSX3UF0RRRDobQLnYjWMfBeav0hO3JD68sXL8e6XQlpt5+nghZQbvadC4
A7Xy/WYrfRZbx16W9iP6axwkxmrGyzfPtyFHNFZwfbLL3wYEgje6EytV/kMoZ10+tslNVr9NBM8s
QdncrNa4IirPJB9OFH5LBAGSr5lsF6fckjqef/aSP0Q2GcjNcWdJW5HB3COpBO3wx3qt85cqWul8
bb+6Pn4mu6p5g6ujRau029F2HqCedh2mkQtf/kw7DVuIxrfnbuvYmE/Ofm11nMsEt9Byal51AUnL
TLsfAEkuPcmF3IfW8xKJ6ow1j6YiXDV1UdxyZj/50MpS58Iy+v9syeZ74oW3SfHRpLupv66mK07i
6E6QZ8z4wAuAExTyCzOUKfpHzCPY+1271csV6Nv4uiIoXfLzz1xzNag3uMP1u8NFgM3PYv/7FZ88
mNkx1hOzHsGXHTcqk4XitVrT2HAxbUwfhK6L3fVAK5y56i91nfQeXP7gEasEbniysg9rsfKWFMJw
Wx4vnUR/NuC+X9rJWiEZQ3qUhoFL01eMVY9XNCgxanod7L2WETe8hkX5KXAH3bKpLizOP/FEwFpk
jmbqksdk0uz5/vbUioS66sBv2bjk9Tq5q6dutKlgVKZBqu2SgyOHf6zodVCJH/40RWb5vjS5qI0s
jnGSO8CRmx3ZPRJCsvyCAu1BqJyUGaIacGDJSdBgSg1vbsXZ5WCQtnKbXbJJnTEskbpN0bbYzdFO
nD6RIm6lpDyI8n7pcWv9jTnciccdifMKpxSqNSQd70LOqK/2h5W0Tuu3wnodXyVrjxomnTaXVsIz
LWeSPBRFwrslaaS9ndxWMS9KXS4JgBTvMCQWfxKgbYmXTF6UreZmrUx+l60R3lnPRDRjyO0NfxYD
U/5zzDbqcka07YYsMLgDTGQ+WGBW/141z90xSTXRc+CPUYCrnZS5Zq+1cmipyf1cL8mFAHp+1XsB
PULmNpz9Cjtcxe/KH4Aw8/thXfBzAuIE9L+K7hPpQqnztUp9X8J1ABeQiSWRvuMPIPKQaISv5OWy
oCh+SKqCbI+LNhPnSErMqo4kkUlpC3cHGzvSpH/fiy8pw8+PXzCRIowu5JHf3wFzUnsxbZvkvidl
UIcn7tOdznM/Va4W19iR5Erij1zLuiYfpjbYPYJephtOQoArPbTXMEIRhCSfjAlaFP+UaxgrAdV0
QUW8RrPODTciiBLjtNN2Tsppgsjn3BlpEaJTi/YLeoaR9zWpqcLvmBnEJQb3mc6lLn3tkND0zZ/m
uWOZtTGZRcm9sBonn0Nza2vP0ZvpCu/zapG5HBzBKf+gKwN+QdigwxLusZMBUExtUgf1C9q5r07C
6S3nAAPdhH4DJ62TTVudQ3E+pEVCYLjdkO1NLwW6bNU5i6m7gZsEQsi2PugPhAPRrW55vIGQrUxu
Ou57xhSNC4QV9UL9S/THYERF8mjJvow0UodYSaY38roLj8mZZic38a9rPjm6W5Ms1ZmeJPfK/YHz
JyHyTBOkoJDvpj/J05KoDEkcX7HuoVcl/b037XRn3Ew7fnRAyZy+tHwDBwV7+hLWaa170HM8RISc
m271vthTLFe7sL/8hAmyri+pQoukEtbJKYmjbki9xSBHgohfv+foNzXanMrW0q/N8Cltn+vxQacJ
MCW3oqQhK5OOe/nojI5KrHnpakVQD9jILUIU0W4N3tJR7if80BAcalfu6WjTz8JwYhrIcG/UfNdn
HqL76NWYySpFHyvRGO5Tj/bMEX7dakgusf2+zHynD9PfX/Fkd08EATM7AQb36TrT/fjoMUKaFqOP
Bt3wtl5pu+pqxJYkJd4Bt2K3OAPu4HFr4vN49KbRhc8hoDUCtw0IpsYEmNqZvI4OXlK6+uK0vG51
m7FMND9W1gqrmVH4wwKfpAlRbaPln0GYsmf1Kg8/iLb7ROiEu0Pezhwk8SzTrnpV12CjWEY5s2he
I75p+Wo4PswJHTVvMvZjsWl0n4VhzDfE2JcNYyvLhv137B6VHOO0Lb7U6/lpvK6znQFjL823IUCY
lAaE9EsdbjXjVk39wgjq0u/mbTO9068Zotv8+HQ08bgTf7ky25UJrQZ39mVjofyjDF8qCEQPKhNe
ysKTN1o/VFHXCKPIGp7lG0XAi2tLVy1+QFY6V/OZk0tgGpDMqcEvFF5KSmTDaoAvRJSHrcA2c+L7
Jfhw9CLFHoMw5M14PBQgWyuSEhVfWIePbe3Q+dA7H0rHhUroq0b48RT99QVOXm9TG/X2iP3yXn87
PBU3KOzMTx6SMgmm2cYolEZbC1T+Y3R33MoPZbrm94FqQox2iCcGEWvl8AJx5FZfrA2Y0Gfg5QIZ
s8KqKF7yz1qEf+aMl4bGP08/3HZZXsba+oKGPanFa7HLjbzv2Don+vc5TTLOAVibQRhRl7uA6JT5
mphbslLYVD2kB2sIvv/eQCVxuTc/7t1fV3HyBiqNkOajICX3I/WqRC7vvjLfFerWgyvB/B29RgiY
6kBjxolx2OtPLJXhU747bsfc5Z2r0CHXz0l/R70Go54oYCDNYxXUoFBQsn0RMI03CHqMdmk4j95Y
sGIt6WwUCPnRTq74GXAn8TeUfY1t94WfQvzNv4iKWnqbRp88+KZc5TQozac52QnKOhoDDAW6UbuT
9cSBJf5gYNKBgrhK3wE9sSRAEhFdhb4JTYKM5HAcmcERKQVEa8MrxAeYwy35CeVVp9G2fjYNsord
r06ZEyJBHK44keJRspodtPlRCCyuWAhm5UL59CVK/XH36eYuZmcNDMZJLVdW6bFOhS65592oUMgI
V6G6VXNP0FdULgeyvLQXaHZ9v2X+woxuMEHyEHdAgPViBY9UcAsO0fZT6ulXFXKQ6hqcpZYTQ/YL
mZogvyXmLip3Y+dr2CmXGXBW2my64bPIkA5dEGWFyn9qzWlpMHjP/X8/YMq5pxzQkMpGRUuQ9sL3
Ck3q+0JX04H6ZYRESDRsu1HxAJKujnjAspOn+cV4Oez7XfuW71AMl5Y/ZHzbbZIFdLMV04/R76Q7
/dZ8EH+n2UZ4Zw3BSa95E3Es8K8BhRrPY45XGEzWpcHKueMAVDyV7DmQNgiUT36hPpTz7tgck3vj
vm2hVfJwUfRQ10I+vMk22ePE7mubNVsoU2VHzn3DcDtMDi/m1dGLVxU/25aihky2LZykS7d36aGf
PEDfLu9ksN0UcnkYDmT/FMKVWQT5dMvudVhltAoDixYOwQD5p3A/PhBDzsh2bFmoDe0OoE0GY2XW
RBjw8CuFjYTLC2fng0T6zfbSGFFatpB/XebJU6DhuO8siSSZZRQgERawXagc8Iy9IvG63+LFTe3c
77YQTVleEVLpP07HyUS8jtTX3X5BkAckX4MDnG4weVi5T3hywnyyDbBzoGEmfdNEGGe4IYypw7bl
gIBx+/iYcZob1pG0tFYx2ITthbL0jHQNN/9/r/E0JSxLFh0Hcu1988siWtUvr6TWE/AtIjwsHHl2
sJYVjVP+Vh/NzkW/njC8oCxDdzXbHTrrdBVd66+GExVAbg5uFZizP+zKg3OogLAPz+DMJVIoIGiW
dvK6zKKf1QvngXM/LfBIuLHwuVTlh0K4GA1lVrKqo90fPxzXzS7a4N79jVJ3U20iODIXzr/nVpRv
H3jyyE9zmBuHMOr2mp3cQKfbVy+hZrNc6m95gNxLfhJ2s1tWNvEiq4W2ku7nmF3BYWJH2IFki7vu
1wIVhgn+ew76xYxxPTFM2TPX215KEDfOvKHfLvfk0Ze4PVGXgKGjUxy968TU3rOE42C0fqmb8UW4
aq7Lt0W9RzoOI+w1tpoHeo7H0kFN23L0PLhEQTULchdPTG2PGGpw2S3vD/NYR3RlCI/jjewngDUP
Nr2SA/SOx/Z1sGy8SQdkWnBQj+Q4OK1lW/saA41Xu6Nn+sdHedUSl/qgLSbaKkNVf0lAfgbQxzNu
YkeQFqzwj7lXPMxdFtU849WLtRMSGEd2qnlDdNfHXreHLOKjqu1WYMS92ulXGducYwWoMjeqbNeE
yJNxaRe/5Ofug6c5pciEzUieyL+3qTPd2O+XeVJCHtUiOzQVl3l0O9Mp9ohXXdQZwdGr3vO9bP8P
uvYzuqnvn3mytbQc7bWyLXgyUg4Umaej65C7R6G/D5M1fHBi9Ox+uM+HrZb58rjLtG3RzbY8XddV
kJIGKthS5ykwdRDoADvhv0JAxOwZIcuVX0AuMf1WWFWrg3arqy6s7744bsX6cVh2ArtZRVflwe0/
2BFQAxZ02hyxCzTkexN7xEJlI8w6YqYdbWSmiciSWlt/Te7guDrLeYhighi04cGi3VUy3D84Q+MJ
DZ/lKNl6atfiuNUlt63BP2978e5gBsOwlcNNNXm5tJFHHytcPKZsWP5B2ma0oDEXMe23bGXy8PkP
kVtZrlX7bbjBJ4lJkuG2hvvrQxJt+ZYMDufgo99j4Dkk0EoIGg1q05+nl5rRReab86tUXCndau4g
72DB5OAM9QmB74U67uLjc7ImRWYUD2nO44NxM7QJ4cuIaaJLHV3LDwmsINmtAfVfJPdqS3/rZF/9
9nadLC5zXlRqLbL4Eq8wql78MAHwphXXLsHChD3U4gpyr1hsNNPO3uq36C3ufTpehbINM88K3ezz
q/A25WejZaGwj3Q7fomsE+D4+COub2gOi+j+QNgsRvzQbhOvpvkOQRfr3+K3xgSJYcxpIqrQh8S8
UOGca4B9+4onBxQ1KovE0pcFRMFmUKmOBWJ2cujDiq0fL4lUrgjOkwcR4yMWaAlsnE14DwWikG80
0M/zZxa5CfJM2Y/mC02aL4v/v36Bk3Zxm2aCYvWmyeBM8Xtr1YqeHjnd6Aiho6deJ0FWWoLB5F9H
KqzITzq7+RS/ALx3Ux0wgf/3SiYvP/n/f0GIRPjnf8lU8nmcYmZ5rCqYzYQXhfW2d3CLFwk/mnvc
tY/h0iQebkn7oaGZPxEpsS5Hb0o8ebWM59vNZfH4GR8Da50lcw7ARMRJ4KRRK/VJos5LOWZJbFGO
cQ+AfYr5Qal1aOMomqcUzkhF1tmJh+ZWBbP/DhFdx+fT0vewJcDJ8Oe2WIzuUR9rppdDN3q8WKku
i+6P2/fXhS7Nkr9un5rK+jHO8u4L6VBvkBmL3rIZwIh66T3J0wY814ftv3+0c33sb7dnqZ//+lTy
1otMNrg9GGzJ+/CJvTMWbx4AW8UKwO9UgNFBgHJmg2qN4QSLTxawxPM6M+08PlevcFBdZQ+RSJE8
xGkH+nZA8HI/476C4YwCTifDgwgItVzX0JlrbBIjNlyox65CsNEKkGv1SestTT35Esf13NCCL7hg
m5mp/+xlTkVjxBJ9pn14/R8vzfE+onmw49T9mbcOcnnmKVAQn8OVFcBtTfyIpFzRHsi7v9T0OH82
+OtiTpaUKTOyEhR0t59IhTYxGscOWQXjb+bqvBh3ZpBCi6erlfrRJps2v0bdTR7DV+MRCxj26zJw
5GbTx1hng38/B+fms99u08lqMljzAE6c9Xxw5E1+q12VvdNU9qF3zcHjAeDNGF7NelU+G2R10GgB
TaN6h8IBpndfPAxrtmRoLvimCKVLaarYYBbmNNCohiU7eZYvRUd8dShO3xdUPuSviUzwaFV/f3LF
Qxv3c1FSOFmbcPSYwBjpVTt5KQilyaX/F8O8XRRMSBBdCDUTPLWrWXCtow2+jUw2+GQUJ0C3sY8b
UJwl30ruMiEw9h1fYLGKa/o2NeDBuIrpNqOXZ1gO3s0XDj3tQ8psFeruv3+GM2uoAY9KxAomymjp
Tjuih2rOo2igI6oGTcx0tesgQG3AFyUHr5BfZyvozZWQUiUy5oj9ms7S0VYAFW4a82UQNo1y3Wuv
ItyoNqgeLxWr6s8jBZenKtxtKGrorE4KR3HMRmsQovheDSZMBfHd4rzeRAO4WNiXaIzNPx2Rb/Wt
wh+ZFM2+UPjlbQTGP9mQmJLIvtHeqA9UYAyNQFEMvhAkvwRIMgnkaw4f0/WyIxDBYN5iur1c/J55
0L9/hZOCaQi7OupGI7pXdnowef2aFA24+OSUQ3zgS0Xb9NdRdCXLX9jHsJs5n91PT7qDbfvZQk4m
+tmv4ne6bXIPRpNNgATlSaWTN3HJgHpGYPb9Wk+KrCks5jYewui+981glrmcx/lBfNRzW38vRQoN
l2B3HwksbkUqa7UNSu0ulleXL+X8bSPEQBfhhf8Uf1ZTJ6vVLMb3zcsYecfOnjbzC/tp1a5S9YmB
B33uUnhMts1u/jiIL/pAnay8GXcahxr1Ss2uiPOLWzt6nVH5oAYc3aqCPpDby3hduLqIxz6DEuLm
/feKT0Wgml4ZQylbERMeoBEjfp5XC/wp0F0GhIodIjFaZDrH2me4puRBE1ya6J85gi6XwHSYAyg8
auNkua9mxTwISroMmSZC718wfRTYqvNfNRIDTp+0U65aoP9v/a58zXAE2cN1CU4vD/L7iJznmyVY
SOPcWZjXEW4HTj+1y9X+D7/vz3r++6WerP9qboTczDy+ZxSj21UfHG5I+H0pQVfWV1a1HkVftRwU
vwUAngzTyvBKTiMJaV82S+bDflQ88CIYh4+WuG1+acHklbh0S89Yfw0DMwA1nYwCQT79VaVKGytB
suJ7TJeTTVhqCvpaYn13Y1b81O3Lq2JLJ+Mqu2FtItcJO0i1nmhYVBuCcOLUTxhIph4KIzL+/sQh
VBRQCZDurMlGQd2Ybve7u5efh9DVPg3k7IQJEGEPAnvTBMPqYtkn/uxQGqROgvGi02vKP9ZUZVKU
aTqYOLfEQObwgxBNZiw0bDF7CJjcIOQlpZcM73kUNPXDQbjVy+0suTTu8vlGa9bMwgmQYqJYHr1D
dxUKHmM0nrDy6NTYZe6sff48B/O84lyVF26s28ktB+24uu3/FERzYurtgpByF3rxfMOYXASawukZ
ZZzXYeQz3CF3Igi5+KOFxgeaGXnI8ytrK3O0AY0okj6xyKpdjunyPWds/mbHEZSIoZ5V3VaTp6hG
Hd9uE+FzzO7iZ+WOkEQn3wDnMGtifaqrWL9VDG8oV+gH2LiL8SrRN+nhak44xnzO6XZMg4lhDDlI
l7QcZ6wm/AKkrIHSh4b4Q3hTzane17WGunIDAj8ggwjNeLZNmAcPjnKzmEvga90kBLaw0DJq8izG
H8QC2UBwRujlDGwu1AE/DwPfLun0MZ/ipKhySxeoA+jAyX/Mt+i9uVIh/D4pWx4I1cbCmD5/HacO
CHM3uj/Unhq6LccFTNaXdv7z98iidc1EQloiBr9XW1ncCcMh4oJahP+YDTk12Rrs4zpQMaMAQP5c
4IOKl7+122klPOA1mZ4lwQ6N5SZBMHz49x36Gt98L/+4Q39d0EnfrOjnZtGTCvseyg7C5SggPrSv
H/JqF94d19Z2gDwATvRRZCi/9GyuetXPNPpH/rjXf9Hnc4YVysKP5npaR0iAb/LV5N5i7UCkiRTk
cQ6qFWIiW/HG2p6vmyDDjkfaLgPSjxVhnsNuBC24oSt++++vdm7bMNBfwlpbLHI/JldDTYBMKNXx
vRhkBhhdG2pZZzMYZBDAGfnpuvtTvHeLq8EX9F2H31Ldcfw6buInWrF5tqrbdXJckzAKia6VFiRd
QwfTQ2WBMexCV/xMB8r4drUnm9xRMaK0F2cBHbJrBgt4K09wS3vmVfQwerLdZc7/Iq2RlkLt9AH4
+y6d7FjtPE9m1QF6WiY7TbQ1VosgKd9a14er7FZ7Mj75cYJLsIZzH4s0HBCehtv1J66l6JRxElpt
3nexM0YB2i/m1AI6ywfDx28gr6TkGbLof5Q58YVj2hkzB8hWXPDYJ4FiEZXz/TXsW+Mo5kN43Kvi
Q5of7EPji7n7cnzp3RAmPxveMnuQb/nTIspikg3uqiVdC5i5viHwbiS7FjOysZmymwN6qYlNwRqf
0sO6t3MSidJVRwuvIrBKYJKHCDf3yvxWBFxkelrmDhk+qE286YyNbj0I5Ppar3P/cDHK48zp7vsX
PemGSEM6SHpizHtjobf5A3if2kkirPjAhBuCGmuJIQOssivR2FrWquLIbLNi4x2LEbYc73Hnme1j
hp4hDFc1rGFOpIxEiWhiahFq69G6EidKUYD8CWyoPfj3Vddtp+gKXAMxjlqQQ+6/sK5rZx5aipdl
j2EyQR19coDS9HiIMFnNix1Ywp8O/XbeFdNjrB85gqyVnsYLDj6kF/loOrrx3B6YTiRLLEWG5a2u
35jBxeVq6InSvIoJl4j4V1VxjRfanhoDdvKbaVszHTUFViNU9U7B7LGbyhdJvS+URxUcCtP7VQMm
7rgr5NWYACT0o8PNFO8ScXaM+aUaadwvWIWPI9kwH/9e3c6+QH/fgpMDWCrEx6kyrZmBx+AJsisz
WbfHdQLENM2ZMfiDTNgXcKHLwOczLd2FePzf239yoOrydEr1iM9u3ERcq9UNvF+58UlqXJU+TS87
CzdIBdGACKi4UhtjBCNZRmCyVzlUhAKolaC/ZEdAjvBzLeN4sNSBJlESlILfX+uBxpDQlRz7k9Dr
POGXOXuS3RM+GPkkX8a9jc7xtvdFR/PznXY17kZfeDkwXbtuPVGBaePmRE+2r6bROy0JmiRickg8
lLLTKdtZe2xJHE2b3SFClKreTZTDWkXtdtwK5doEXYFhOqizq0ZcydlNEuD3oVtHxBnx6wBuY8/M
kShuFdWP8HIW6Vuq+SoesbCDju6S49pTSxfXPVPO1tzK8V3TPkzijomQVbvgi1C0QY/CZZCvFfbR
aXNY5PL9n4n1A6WXV0V+9FA8Ckgg6SXS5gB63N5Yojfyz2L4Pa6avdGPa26MYiNGQSbeShjHd2Zx
jWd/j52/rJlXFgCprHv28ux3T8pj6ugE1Vl2Z9DaBf6mMI1XVhN60N6T4RWH+/Q6nl8SHKOGfpWY
ZFYermRyyLtdpDwqsD6EgmWwfcvChyOEf/4U43sTIJNlmV+TKjY6UPePtQ0LWsCcTfed6ut2oR0o
tyEUceT/l9peQEjOPSsmNF6eZEh/pyrsVCmh9eax+PX+HG8zNsD6kTALr8VkyKxM7lcR5G6dhDme
m/SzY3GugUXJH3rm5d22nV7FilNweSeFQb825QBqdgxfmvgJwluCuHRkAk5JOzBu5O4XGVN2KWM7
lw6Vs4SS0fjDyemaxYhacW0AiYqepGRf4S4Xb5Rwk3VXDEeQtqLgW3yPhDgeXLpVeGr4kTDwIpEC
dS7bFtoBW0h3HLREB3iFiUdz9AjN1ea3aUBXSsdAKp775rYo33JmyQKKRiN54aj6Ls5EUYueYjJf
QYyeVXY3PZU6yvT3pLJsKRY23XCrmnez8nwAE1MX15l1NxFmcZEif6apy6Ji0auDT2NpP8o1tR1N
Qe6Oi8SkxdLJioYfTRZXSCpM/A4V4QLO0t12tF2zLt0Ok/M+H6/U3hMw9DuqsWqbB1FfAmhtReps
ciovH5zPFfAW+Qfw3tFZcnI+2XnMpm2KajosV0mgnjy8i3IwXsWEILNNePUeXcAQpD4e9bd+9pKj
B40CgF++OXQvWEEBG1yyzZ6R8HPb4KpBFhaJZLZOzxRiNxLSzo0j9WRJ7iWUnKz2Z1ziKdwjZc8P
5uZwTCqmWRxnL/lFzwjK+fyljUCmhQ7l5+SW6LV81Eoz/M9OpDrTdXsT31biLW9CezM/SN2WjozU
LseB9lcWgxuGuGCXz9GBrFfPZNlcJgYpNTf0po7CgWNjE1xmcZ3rA/J8LakQdJGWYLrv2wOQqaLT
s68LpekRh/YwO9Rufehnw8qamT46yeDUJL6v+7v+UUU2mrrliLHdJ0WlFS/6M88oxJcn3sIOibIO
KdHJTwdwNzdLvRIpm5y5XUEaXmS2qIc4rLwQhGQQHt8Hev0ZRnehBjR6voGCJOrusruxifkKJOKD
N5WeLHhqGVgWtArs46wIqUtp8qeD8uBl3WaUNyXWTj19xBrDPNm04+hORxAdF+Q/vZnW+rIu+WyZ
gFNNFCXIf/AnTqrsvOkExOHRkr/eu1hHyQCaY1QKduvkkJyHVyAaxMEQyszG29g48Bde8sFP5c5t
ZyScjEfcOXyih+P8u3pSlrr35NTDkq9geZEpIkkJ+f4oxJPUxxXnrX1zeIgAqKRsjba8OT4QrROv
pnTbRmt1WKfjLfexom0E08g9FL6K25eMSXGjIKXQV8fGr7KNRmqXuzgIUtQ5tIuAiPz7cs8oTXhO
/rrck8OhpcZjLIeoBC06/tZ6YAwtrZaMENuHYCg5pswAzFbAVXWK19xR7jiTowK2YHTIKWU7dcz5
m/9l1T7TYfl2ZScl15gkY60fxZn1UMGPtm5RkhPOKm2j6r0Q/qjh51S/QbqyF3CAQsCJq+tvIjLR
aKUcd712k1jYuPdWsRdw7V+4bWfmLBbKNmyx0qJwM08ewIQUt6w3uG2tp73wYkyAZWabGF48OOWi
enc1w8fN0nsGrgoiuzctwYR3lxB3Z3roNCDwfHHc5XX4cVypTXSCccvZfqGgxVRn7Y3CX1M2deQy
C1R9fBNX0GIuRkyc/2iZzQH+GFjU05I4r+oyrcOOrfIKpknW2oZsT9fheEe4UKDv4n3K4W1f5h4h
F81nfn3pu595dPnu/72Ar8n5X5NxSR2bzEShjk2WWpsoB0yWqU/lZBh24RjOuJl2rL2kXORbHCHs
VOaz9jk+ZsIyA+0O7nyfBnQ+iksu/y9/5fc1gCszDQw6EPp+Lr5iYqZjz36wKD9il0J/VtxKcfsw
iPbaTnqhTYgbBRYc8468dREFDfjHENC8SVzYZ3unll6NWiQLDndZwuPM8mpXW4imRu+21iYNtzrx
ff26egZvhkox5DPEal2nfvlIxNfa2iXvyR+cmozyc4euFAExGh0f9B1475/I7l5T2PRevsew8oK6
C239vvGiB9Uf3yKkd8CRU4fAN069w26JeV4zkv88qnYMve4An3yT3y0g9guv1c93/vuNO+kZ9toQ
z1VD4T842buasVeBcioDMV2jCWR6CadDJOas5Pctt+TYD2Dn6ts5uZa1Bf+m/FmUZ5cryDMijO/X
dVKIGNlxDstasPZi76IaZgpJ0CIiruw6/iiuSTNQxif2eKn3pZBptW2Sr3idP2UPDUzlF+G6vSJZ
+rro3OhTT9xIcnFQN8y07K5fdANpGXxly/tM7cgSLu+QXvZ4DIynCI5ks43DVSU///ten3G+8Z0s
BR20pUoyHbPvG1WWLS9PGlp7TbKxUrmxc9ikKEe99Df92SvVGYL/JMjRRW4ISCBZ4BgsBwHaya2d
Nr78IsdLmg1zYtGN0UvcqrRlKcIiRy7WUbkaL1kGzkiqvl3zadd9qONMJl88/BLDRIy7aJ++1Y+F
o96CQ6FT1ufL4FIGL+stil+oph2jjo+Lu/zyIP54w/9786ST9b8a67ScB93aD3j0xVfp1rxmAOyq
j8lG2x8ee1aj35AJ7tu9tg1v9YdjAwDMVYp11eBCB10dJLeKowpOiy6DsdXHfMmDfoZ6vtwrmpC6
hU2U7sX333ccQjOV2ijc19Kd0qz75roT30wymogheQNHwZzwQ0X3ht2GhJSj000bLfGzyKl5uU17
kraARbqE0E9gd9Y1C9TGXHVu/aKjCDi6vcbz6dcl7cZ1XDvNu9zbGi67KphHN2Ms74h2Hoy8CEfU
8772ii6rHNez6SWmPaJZz+9CE+xvUBsbFuFD6yjKTWdcHtWc6X9/vxEnJU4niFo9TGm4Fw0neUf/
7R4eQY3Lv/kKyKKXRjCpbNklPsH5ReOvH+DkBRv7oqQcTsI9CpcRAS0a7fcjHgdrnSME7SHJO8NA
KCkRlJsGpD7h8Yg1kBg1GBBtHMib8oF61mVS3ylMUp0E6CAOqHst4P9/A0lKfVF9kjk/wPkM2nWr
rOTYJzap5USbbYsB9LPbPqMF/vfKcUbX/+2Gmic6wmxqkqjXBHb+NT2D+Lexiu8ZLeyMwmWpCKyL
IJ8zZD9TRnODIYKChqL6ZP2lfm1muSvCvXmNnTilkz9/zKgoCUB2gXXa442mO8L6UnV8ppj//rkn
rdCpH6pejtmPalqMYhAVrvqm38SPujdw6rG/cPAL3KGFZMQ7nz71G2l13IZsU8bjAB1howWqT4fe
KT9j8GqXMup+tpq+X9/JOy53Wik3BYVGBv4bdGZ4tSSkJCw88DqYpUVIKCMPa68ULDbBy+pN9edx
hysgtFgXNcgDP5BOxqSKZjOZ1r4Zfcx1TvG0mPxxGlwD2KruwyPKw95gRu7I3UMRbciOHk2/tZ4I
wDacCf7AcE+09PxOYRIKjvicOqCNhW3ziRzAV+G3EUVerGVlLVLBXVokz5Db6C/grqOGZWoqfw0x
/64h20MT9i3r+Hy/BLipXnSXedEWmMOqX1UVIn+VIC0QGPKztbYe/v0imT+7youeYEnhoMHCafHk
5+t6vZ5nmCB7K389FEwGj8DsCIZ1G3PXKL84QcbVg0Lcc+Yfw1VU/pZzpgpBc0XPgLDXUb223kVi
JDs/jnfpH1H0yRzHT6+Jj/GR3MeVpqwZ77dJwLbThM/DK4sMbFxd9/Jwkfa3gFqaPXZNXaZ565j9
XVNJTks6Jcp/w+a/pj8od9OuKexsPRMBfUAflJcog5ywcufck7VVajgVGSqMA2jehe4EZYJAxtnW
BJJ+UF9/pETLYQL4P87Oa8dtbYuyX0SAObyKQblUkirZL4TtcjGJOfPre7Au0NeWClbfBg78dFDc
YthhrTnHVPfNtzv37/YUxv2TFRhBKrgT67rsUhrTvMqV1kkFZmc+tOIypYD5lgUusMfEf0wxnc4e
Ak4Acx8BOt8Yb3LrQSOSREd+uJg8nvROWwUriqzponqbO3Q77LU/VdW5TI4p4MV2UVbAFCFm5pDB
eAhOkrSZ4o2skzGwsJ6ryovqjcgLvjbQeqWLbjOSGqRtzYGM+i26jXb0cAF2HM4yO1HO4U/Df7yc
4i1bAAjE8Sv7bw76GyJDknylSF7NYvAaHIJ7AnDpq49Vkank8bIpnBevptG6GJuhaXrr1Hj/AVeh
DgUvRy9hdiNi8vz38/n8eq52STyf/17vavoc6sggpbGzTuH4SDZYa3gswc1bsTY8+QXhOTKYDFO9
MwNpnvN6oW7kJRshyLDthlK0jFNirbrDqiZwmf86N0apgFSmQK7FmpoutWmBvzVgZnX7XxJhXshM
ATCSZQ8pT7LD1QXYPCRmjK0/hv3UOhp4oHIpFst//9IvF6g/f+nVl5yNUmUI4WCdxmPwIzrVD6ir
E0ckqtSevSgdQSEgrm2SK/994S/U03wCsGj4FyPVTb9ZHy+S3jetdRo+ZbRUjv2NtrpUtCnnyih4
09Cbkyj1VUWDxbZejAFlzMyupwRmYxXq7sbRyV9sjufaFzpZgkFQolzdjFY0xzqHJnVqDToVL1O9
qdsflgBtIv2QiidpekRGhZGck53su6FiI56geVwQ8ErXoWsQRIzI+xfSNz0hAxK5Ww4T8RtNtV+T
R/JzskhXRbUvP5mt2c86WHXNNvl9+Vn+wjE+EmsgoKqw03wFI5RuEw4++ANruudKudTXrVd9WD8q
JqznRqQm+qxd3DimfbsBGmt9Nw+fxjLx7ZK6grAbAZBZs90M+5zPpnYWLwOOMh8mDXmVU2M2qdaw
qntpoYSHXtpWxrHIVn6H0qFKXVlxs2p7iQ698mCyE34in1hjkS4xakJiJTx7UR+MwisZqTMor2Pr
6SzV4yIlSAk/G3Qj37aaJ/w1b2H+fOftue12mxRPkQwBqYdrdF0lLnNTHjWV4mK8A5KL03z2aWZU
dldS4eCkQuFM9BPL9xsUtWaDEXb2vxbTUmpnt3jWudN79FO+i7b5aqL6c1zXdQC8r7LRhdZJ2OI/
yLf9EXnEunm3fiYasMNd8MztzsFgkqssLoxhafU20QbiSnj/9x36ogXx9x26mjKbrJoEf4rm8usL
xjuO/6ugsM0XOnM7jvEbwIaFx4Md+2VrvAxEhyXKa4Gah7WTdfMDdrlnwoy5YF8jtnY6le1vqisa
UjX1Me1//Xu4X6gyGK5CDhueSl2+qUum4qXQ4kEwTzkhe+ahi3aK7lptZlfpoQsfIRWY1ba0HDaL
gG4Qp0ye6F4IMOHFbQicei8HL1Ve29xTsJLGjxe6lu26BadAJqKw6uMX9gd+vwQAKOkOG0sq/X6w
zMOlGjIXZ4vqdwdq9F4D3phv89VKQqwEnRUwxmR4Xb+ol9aX6rw3zJNB7UejRboKtDetXIXCeszB
7r9oIkpvzv34Hy3fo5jNzMJi7mdLfXI70buUswLF0pah7IqP6W76KCQYWW4jwu2CPOGKxhLIk4ql
NCn2F1RmbP5Gksu8zneN+jEKSPTtUnZJr7F1nNRVg0EcUL2w7YoN5msznAU94wX32dwwzESSJT6g
9Sk4VGM3Kt3ysg9lb9SWZr7Chs2W0uieDLLSTE8CL6HTA79Hlv1qIv7rrl19RuV0mdKuxYFmgiFD
3f2GQkUg8Z5ArWJDx7egYvEuPA/TYLfVaq4Wmys+6/A3MDe/+9XGG0qH490O+RezjgLehDlHU8ht
uu7e9HrpC3Iimyf/ucGVUBM3vGi2+lqkRz4bqcSVD2bmXnFR+2JSUXh54CVRNKZtf3UelwK5b5pC
Mk/SoZSWbcp5bXrE+PkZQjEpqxw9Tlr8mPoPPQB6sJGUdSmcBviQ2JC6RfzBo22IfRjnRHdjY1w2
ZbwTnpO1/6uTlxfLJk0pjWaORo9La2OB+Lae6JwJK7/1AkDagAWQVVhU5h01d+s5qtiZ7kxY+hd7
4j9/5TU5QNbUoJYGxTzp417rzoK+JvejTFbh43ysiZ+SRb8tNnG6uGyEtenOwdWKRwVoNlyxgWIP
Oqe5xbmT9ossdSNMQgaQs9l665tLkFccG9qCQhtkc4Man7YXcqLxqHeyrPE/jW/zbrJLELBAgGQV
r1pHxFDOgyUWm1twzxll3rxOLGFgncFdERXPW3W13Rj0fLSkCb2FvDQOee3l4qEMjqH4UIznejqI
wisyQIVmpfCA9jQv30kxPKcTfIcFHwW6E38TFMvI5dSQO2b0aPl2rT9WkSd2Kwq5bBQoi2q+U1ye
ggTKFHpqW4N0SX/z1dgysTTFKoCtJRiOKnKeJVhbAAy6yCXHPwfveCma6jHD4h84fGgWeUPVA6mT
Qm53+kMVngdUQDVWvcqipQ8P/a0lHalwIhXr92JEZD0CuUVatysBhYTPCFlk1rw5juieeP+2pyOr
8lwKFoFjsBv4VFL8cRzWrVARO7mvgAbuCHLPRi8qbfDDJIgv82WiPowNkpXqUPMmUUn0msEOPGvs
7jRRb+VWn+OAtYggQp4133/XLsMxHtWkjaqTVbmFsc7TxrlkfILqh3YR6IuspfoJfYwFxDPcDAIB
hhutWKrG0hjROm9k9BzKGQF2/8sMXKrr37LLZqxWBVwiTvP+dtAjOxPwlbt+3y1Vym0BZSSe/o5S
6IMyly6PIc539G+mO/WrZsAsPdo52V4ouqVhj84syI5TeyBWdfI/JPrrRX5CepzLz1P6Q5HO/17Y
5ZvP+vOOoEAj1R0pxGe1948ng2vXVPuxreiMRA+X1k40z6rd0dXzJfXM5CElQuC9g70Fyt0od2np
QGvNEG54/x7ILZdoHggZmoCANbge12dIMe2yUu15RRDLKC+Qn6ZfZrbNmQzx8PzHgl3O4aY0rYzL
0TI933BxoVT5ps49o1zGlldZT/RIpJO2zzAlvjSbbDz577VnLcUdPXrKHU5Lb+SCPpw9U6QvBXkb
Ujo2QIr9rvbCozUgcFpozr9/mnxTjuGn0bcnW4t5RFWvm7p9LuVmnInVKfHduY6mgbWe3DB8GMFK
e1rypFHHiJatY5rrSNgMBAp5vrpOfK+6PKpbWh/Ry7+HdKvFZDc3p2sQH2UB0bzWkk3Y/ELd18q5
AEmYtjytEGoMjk7JxcblK+HXdmUy53QvmoGy9/oct8KWq+vPc+8fr52YW7LuN1w/jV9bsJZHSSTp
XSvc1CQUafpZgmucJz2Dhdvs3qgLFRN5Fk+NsFLj/TRjwk4AWe/clfnz/2s3eDWqq+khHvtcHXK1
PCXSckqZm8p+lSmHYNzMRlgXgMqysUdtXYFpg+0TeVPs/nsIt8V9XhB22LCfDI2v8dq13kdiZHUX
uYLAOLoGQrhL+2p1D2CqKmVltG9j9dD4PzFZJg8XhJz+UVfPmrERRcHNUbx1TxcarKn6HuDITTuX
yAwQXAyaDgAoL0qfOBlyAnRZnrL4p+gjCT5UKsHo6EHl56A+W8QG0x9mQ6KVzzR2I4Ls5HLZ5Hc+
+Nv2iYyUkR8LhRsiNeDbv1+BwZR8Mp652TTTwsd2mS6nk4yFHOXt6ICf023LCX7++/Z+9SmCdgBq
qvL23wa1S1VvVJVfVXTQNbz91V626fCbs25nPS1o4Dd7soRlNLAd6sHvkacaC3IwE6dJ6D8Id+7B
7bFqvgf/HY5x1fEwUiMwJF/XT/0G4VRfe2ppX7Der/WjHK3N0E6ZLfAugsrJFiphDRcH+H2BQpei
Sz7bV7FS8qICCyAGSfZ6CAyusFS3YvtK34x2WZnxiO3i+3juTqNDHAGM2pPIEXt5z6LwxSKPRUg0
Kct95qZel2eGdAovoYSw5gIlbZ3VjlDbIqriYIWbigD62a8MN2hJxuFUErji5K93jfa3hXc2oog3
oAOjooHyfvUJy9boRxgakfYFtGsxiIS2RIk14INhGvWyZtv2T8ES8Qy6w2oHAVYegEQW7j3jlHQ7
mcwjQbmHbeMLxX/TBq1uJokI1sHf6APJzfh2FxNNSoSFqxldWT4Skwm7s0S1/f3enuuLV53rUzuk
U0sH5ca4pRL1pfSXdJYLE+OpR2sJ2vYRxSW+kfCRdmVj5xwchw1pSuzBWUsJKcoiO3oCX7khavqe
q/k/qqG/5leo4TKqIgbDdgO48N+fvBArUWf45XjsBC9Kl7m0gcdn0vEPKhpbiBeHrUm1GN3ahXig
Fd32bF1Ea7E76t2RYA1UbC1W/+Kb0T+Tg1rXrhHMxwNRcUSEDi4BgOUviuVURVEOdetmkb2MBzbO
vZfSb8hgWQDXgNv8TrAlFKrH6Kn4oN7e5s8B54vqgP5f7RcaLhDkiKE9IheJXcUglvyhos0ln6EL
Axca+0142ask7jgV1btoybme17yhiKAQ4CeF1PuUwwVSt/hspBLdgYcp2Remh5aZ5rBaH3QFamX2
MILCIQmL2fdZx28I0x47j/+exsuyWWbbGZ8ImdGJaSi35xCIq+mpzSN4IX38OWLw6bqVLlVOSwRR
aSjIJpkNuKV+LS9UBhMa0bKPbaPHpskeh7os/HBHBy4sV/1KprIFjnHMveSyby4nI3zs1X2lhp5a
vEbGE2QI/hruTwD3d7ZEt3XtzzfBnCGk1HFvJv9qlKwkbNrxONcGq5Xk70fCA5FWNqvKfKACn3O0
ooVHOny0/PcacLvwXF37qnrR62kgtgj6j4N5IK1cBFmyVtJj7FWhhyFYD3/EuRujj5Rd/87yfrvv
urr29RcQCb1vlVy7dlG+dtVa8mT84HajrlGdhPQoN8qPy4WOqkJ3fnHnl8+ViJvvj+lAx/VKd/Ja
d42aq0w6vxqpek7QtNz2OytIAqmQZmpBhCLxlC55zibtdoFji3fJdveWvNva0XwH/hjD1d2P9cSq
JqOZ70Auf6uH7zFpIyBk6o2vbVEB4QiZjumwV3ynE2eXsZkAR6f0HaL0B9U8x+kkzTn+fW/Cvt2T
MjKkv/O+y/zMJPl7dlKZMRs1SeaRqTSCsEzAOFui/lbWRucJ6mqwPJMybYfgal+SVbIX0k3QbmWs
DX7/4ks/kuqOjPa2s3Y1pqt9stbHRqhmjMn/Pn40a2kFeX0FCW1yOSvedTTcrllXl7taPetckIy0
+LwF0Um32z0h2nn8ztxFskTuJNoaWxC94nLZ1vbdSeGr11Oh2aShfIWFcl1Iu+hZ00g9r2fHtovd
qhNaazGyK8XFOhHCaXcql85m3S3T1qWgCthKp6s83T+e3JyK5/vw35FcF7uUqFbTTGGholtI51zA
WIJLUlmIwJ1XxVY8IK7LPuKfhauTdSD6S61chBvj/c73On8L19/rn8O4UoOlZOYORcMNaZz0B1nH
gQ00onj91bhi6GLNgbXP7O7cueqdx2DN9c4/zmaRlpphceGqbMzNY6hRZbajepE9RitOCN+NB3+l
n6N2aSGJpCyJtnB1d/Nys3m6egBXhwOxjfoxFHgAxfgg2sYb4XoDKnV71L0ZzXJIjhBGv9H1wMPC
Rg47JLlW1MZbqKTpY+71PxNp4RPmN/zP0pirkV3NX0peio0ZMzJgwh1Wp+bdQKr4jsduqTvU+y8T
QygfLZ0KVr7S7x1R7z2cqwVkKFo97efL42+zWoJzFvpHy893g9EefySb4NnIHLoEIozxyyb1Ak9c
3m2bfD1P/PF9XE1LeTvqgtEwCnXZXzYD9HV1oeI0d5qf7bBAyAlXC5ICmVMuhgjfON4DsN8qNj8f
A3BPUWObe+Nqyi9ilaRmMR5lQN40Uet1qc9bWrHYUVW13ED6iJOVwtknETEhela/IJI5g7XS28Tj
6JV956u5kUxdDejqlmRKbSqdwYBoLGZrcF6NTFKpuQ5+p4LHmRZwJIrsB8xsKPodYg7uXH/++zdz
BewAHRspgqnrtT3IJc0KdK4fo80iAMAE0bvoDuXxP3A7J9a3QfeZHQKu6+6cMb92/7r61VcR6m3b
1+P8VSAYq91J4zvAL6Dn9rTy5Yda2lFk8hdZuTOzNRLkf//4W0DvfPPVOdGHf3Wsbn9PWVnZll0a
4BHAWiwtL92ywvhil3aWrwU7FKn59S919mPwnQCKn7AT+6e+OVzw9VpPoYNUH6XM6GInBQCLF/UI
vVG3vAuCVd02wl+Vco66Fz2ew9d+1Vshdkmk+vdP+HJX+sdPuC4FSEYmpWIgDEcMceqH5Ii/lXw1
LGiRzkfF6oRinvxu9Q5L+dbDyJ0jV4XcOVEHlXh9JGMrRLleMIejeYEDKNtF6aBMqqlcE8AQsdWh
5xAJ69pYBcK+zfehy4mATxpCPDkNGWhJRNLItluHZLmCsqoGcbeIto36eOcGfTXz6RpiOtxZc+j3
1WIoWTxkq9OHY4FDHXJ2sqog1RG6pe7RV4D6oHmgff+/qePfpgJblpfdteh8tSjPG2gMGJQYCNj8
+10bRzNL1VYajlH+gApx2Mof9IQu9VGuFuamtJWfPVbX7CR0H8X0K1lCVlDqnxIgobjfSf1elGx5
3NUc1e7coNsZiMM+BV3mZcOQ8M/8PTDRSFVkh6zbSFl71ygO6vPFqX4yHQo2ChNpGYQuXupkXS0j
tNEoU17vjOD21szlBiw7eJcwtF/LacW0lBTZ/9w+SrBpJFpeCxkSw1qaJZn+dK4VXGeUTe/Ofrfz
z99Xvpp9pYseZ4rIlaWzjmBiy1Yh0J36d/GKL761o/ZNXhSYFLd3ixq3OxWZ8Mb54EDTmUPV1ZbZ
DyzCxJpw3g9cukUqwdKenHHfYh6Q13MZIXPb1MbLMNP470z6t1YlwEW0TPiGVTxjN2EOZhBkep4r
l7N+VL8HL8Ws84b9dJQIDCDq/p14LBDXqIb33bkingT7lu7A7BIfMmiTOCkNeVMH2+Sburpno9Ln
beJfS8LV2K4eiTlU4qVKYuUUEtoe7XptmyNitIYH4JflN5mNs4lk3meKsbF/25m095E1o/yoVgKa
MuN7hgpPT37SOQ26oxq/x8Gup2WZHjv5Z0mrisTLpmrcrh0c3+GgyOGAIGhe886kabqprXUieiZ0
t3Q/MU/kbvuR1NtStkN3BEEQHbTiWcMxUIo/Fbx9ObUw4tLNXepvmcD+/WncShY/7wZtLVQ0ZIlf
Y5TGoW7YWIfK3Frw0U3zKVbHTv+NeH9YXy5P1Tn0OtJHQNQRCuOlngVHy6ugniBNhE42gntAg7in
zlvCnKFIRsiVSga0q7XAt/zQQYo7uMoPpDIEcoO28HFZxE51DlzDzdeyY1ro9l1Jea2MXRxv6ZHa
Qozf3HyKAB521BtybfPvX327T+RXM2XPbmvQNTerSx70dZRLSXou3tSlaIuuqTJ8mJZ8G9oRHAtc
6G+J55+0tXhnZbv1IX1eW5cJCFBBV133F8ZLqXdjfUnP6UdPctomSTYkmqQLvXm+GO4k0Ua025fh
qThIrwNlPQF/NeecTSos6nhhch8rz/IRpa2oiOKQy7bWEjAIbw9inLVpuXddATdTydWIrzZRotRV
up4Y6gkZoyTv9HE9NUvFxNuzEYKdwjae/meWHw3a08RFERRUgjZdtiqbFXoUxdNQ2Aa+gNkXiR/G
iLeT+AYdrAhXEZ1roDd17w3Rx9S8Fwong3s/4BZievUDrg4npVT3cibzyQP64Ny+oz4LfZWPnAUR
uH28KM0dTrD5PbUHQnI20rj4dPkeSrrKJO/SlSWr2vn3W3hb2Lka1tVMlMpoaINMVTHVGugMzRWS
4Dmpq9vhJ8Dl+y1TPal3zMpRfBfhcutIdmMnApMKfFAHcMi/B3Qr/psHJCOPlKHYksVztVInPgVI
PbdUSvNoVWPewGELMV0KqSroy6hnu+Um3XlOvZI2wbDAJw9yd2lAZ9jMTDNA/AuIcG8KFXzWtgch
lm3N3BXJbP7cIQe5hy+63SZejXie7P+oCYxNlBtyb6qngZyxjPb12tS3NYlm86FPFVawR0aBQj00
APpRNfuxdpb7zw8bf7yTkLJXv/Zw1X5CTx3VlQY15d5iON+16wXnz7uq/D3GWOtMNa10ld5eobmh
fhKTNYfSrNyEXh4tK/S9bBTnmnq1wfseb0XSQspNAwjakU//fsSScbMXmu8YGUQaPHSLNufVtyBG
Qph2Q6idCkSQpBIeIgmj3D4vX2qFicglJEwdnFz6DxgE5278ifCfQjy1xPpsUvmt1c5VcuhD+lPd
XhRWMQivfm8KKxy6g2jjdZMXgCpjBHYANNinZ1hkZo+4vp69681llREON2EJBcnt6STREM2pwEQO
nL79pvurJt+YUL2J+FtY8kIM902NiyZaxDAO3TrcKKxG1ITXU0spmOfq4zzyXb18C4RTmNjqE2RH
PiCaxJJzgQys2cS9B9HjQGfh8iJ9Nw2sC4hloskztLdJcHv+frnwg0W6zcL36ju4y9yDTofRTM1X
gX5gBe66nXFZBf1GKQIa3JDHSXZgY2Mtpg8fMyjM3b2h4rJwVbJTVnqwgMIfrwVjKU6s4ujy4c1M
wmJsMJfSRL2Audq1+sbE2gK/sF+oiV3B0nIth4NL078W0q4nuGorhb9U8blGe9au8uRtoFCAgMrw
pM5FYSlCPQsIZqbFg78ZboH+lFyghw4bKqPeuC3/9xPh/AbNYbs4UEQ2eVcHjc43Ir3yfRlpznwy
4xbBy3VnEmXynrnx0aQ1fe+1vdlHIzuAlm/RlSdiFU/c399QeSFSokwm+TQcqmpVs18r17Olg1An
RxRfRmwtABFQiN37eG/KF4bBaWoW/xgcOQmo/vvCaT1dLKu6xGf8XvBOCRDoUSA9oQMqX5iF1d/U
/6GhGe7oxav8yerhDu9pBphv4lua2s0P1pHlvc29cjulzKMyaVrCZtOIzP57VIHIoXnqi/hcsmFw
yAv+QSbXZSF50ao7Z56/FgGGi/B6QzwAx95coly+5NtpYz1PlJ5idxPu9ZKgxdkGioPp35PMFwvb
38O7mpWn0DBHv8i4aQAYZwOqtA3PmUkBLlhSGZUxPOzaneyQe/OqrMej9mS8A2i/M4p7N+nq0Rl6
bxnwLOOzv8cO/ESkYGSrH+OLBcs+YpYCJha0G9CyDhL/vX4S1veaSrfgTN4eiSck6cy2qNSvXlvl
0kpyGDUyU3+zhn/QRW5VLy8OtB66rqro9S3QFNK5SbWh9cwBQEYKtgulbxfxqUF5gkR5Bg5lkqez
D0dY09L2fIzaDzV/7TXMxsyzonVnH2DMz+fvFYthaxZkJl1HsHxtO6/SPuzT3pdOLcxGUmKXLBeh
8qFA3RUJR/eCZmcmm5lSEhGPkqP3dErBleO1aD1M1kI1z9JbkqxFkfzMs4QziPx0hynfCw+huKhe
hXRBSolY4O0V4BVJGxMGvpH+HtIQO59tKnzK8XfDfJCI1A0wM81huesIN1GiEu1k/TAmDFE2D7AA
nuiUZyLvxtLtXxsQBWPCSQNrycIvlrXkmtHBl1dqsdR0lyTHf79jyk1DZn7Af9ypqw+xiv3CMkbe
MencGOtU86hxULEa3pggMrKSPozAsQ4TYVsb/TM6Q3iJDQfJZsNPrVBuvnebybY2wwM8YvNBd/89
vtuu5jw+wvpgNXHAw5/090RxEdqg0lM5PjeSM787mInLff8RKJsAQbCTuN1WXsvGmnetAyhQPOBy
mDblut8V0KUve0yod0b01Vf554jmatEfO7a4HecEBUYUr8sXf48NQCqPkrmGf+el+2CZ8sZDY6Ne
kTrNi/SC3u4zi+XOML58cH/cmKsvU4t7bSwHhqEthMAlClkEU8Vq/dbv/Uf58fGRxJUW6qOF9te5
DA4BVP8PbuLbk9Vfj+faWW5FLSkx2RifTUylxsoP9j4slMYRhq0xnuFAuwivsumsK7glHZpstUZ+
yYpcUTJGq3EdmkhMtwa+VGy007oDqV17RboRBqdrd1qxpdEhl4e2PEzBsUrPBqee5pQ8BnZ+EJxO
eI+ytTAsS7hM6hK9+r9v8qex4WYe+e9NvhaYhmlqRaXfx2cxWpe9k/KGRZy1bDVhz2jrP0g6aBNX
hKWtriuc427+I9oar9ADncIdR2/8RUGB3FPTeFbPyneCXLpNS171G5BFuC65LQpQQ4hy8Wd8SIj7
8J4y+7b8/fcHZF4tZToVNj3TeE/oKGleMrlAd9hzqIvCJGlrIVSL+kldGet/3znlpmY6X9ZQVBVt
Lqyh6zsnWkKgxPPadVmHjwrXOUDF04YztYHpl3y06AssAg+rM44FYJRUBA7lg7ZKnqHKluFzH7gE
hRkiBdWVhqoND661n8AOBmzozcIlP84EyX6nmPTVtoQCNBsTeuQkIF5rpRW5a5K61qJz4zFcKkqV
BnZ/euBkEceLUKLKxibe2Pgv1DwkmwBHxEwwFBF4aakTE8QF+BKFJVFblUg1zlPKHaUYHxTt471j
2S35dsab/jHYq9O3nw2jEclKdO4L4nqhTgCUXKiCi8CW0Oy6+ZWKdoAoqnelV8JmpPrc5qcwX1sS
Ino7+C0/9t+Sfb7POb79VnW7fJbX2UcAXfIDyk0V2fELGJzMEydP75ZjuA2Jqivs9FDQqOCckCw4
4eGRSKCGLkSIFv2LWOCaW1noCf73TtTVr71aCKwukaa0NqMzCXmtPpMFKrDKTmeuLOvZEh964aEz
QavSJQ4XNJT8fpXQ4IGu/OPiYDNr9xqAJI7NogeNUTHfsLeSx/k9ZoWu90Eyv4RPsWXHW/SM3+4W
lL/Y///1sK5WjdEUmzxujehcm2defoLQzZeGhL7oRFG73Q3hEt4sj6XK1hTJhO+6sqvLb+3kyeKD
P3oTBViO++NK9O+881+tsGDfQV+xG+dAfY0VivNEnsYqjM8Z3Q1tjobGZJOEb1Zi6y/Tm77JNwkq
kckRRFf6TmwS3DYa89VvuJzac3quf5IMdGf2+GJxM2SRlF5TZ/d2gyrDi8z3aSXSKaFIiCQEeTH5
mQexIo8PerY9u8wJfG0xgKE6vUy7ek5L2CJLrDz2xZwixVVZkdqzlqsVfpMHNIZOG367WwG7M9BP
1fkfm4F6ajVzsEoJbJoHVFsJTmwfZzRTzyaEgoEi/ZiV4lLq+OFSDKGmenO/5O50Ox8FrhYq5ME0
qNC4K2Q4XX0dXZBpFVtLaS7RCPsGGay5lszntHghTVKRfsOh8PGRY97TOjtMvmXJU6EeqHOLzRLL
5BA+FQiDnKQBmhAzy61sSYIfsfKtJc0MepPLO09YvTPgq++hE5KxGUcdEW1+tMo3Ag97FxVY8pid
y3AjFoAx1hl9bSf2ErvGxIXWc1EKS43eRUFuakYEPCIESCTYvZFfp5wC97Vo2QZvby4uavnHhAb0
36O+BekwCf15m682XX5t6PklK/iKcfKodsTatbIY3uwEgFrMxHfv/H4r6Pz7kp8+oz/eMNHKsMBE
XLLnra8ew1+cEOa05Q/VY/pa4q75/1BpXV3z6lAw+VqiVn0WnVmaff8Rehqle3tYmexwh2UtbpPY
+dU6k5vONaa48AQEreLCnO6cgO/d789z+h8/vlD0QDLn+02YGHBCL19CQdhET+SmU2fyH+494FvL
6fzLqZXAAkXNeeMSydpBUeo0C8mHIiWC9ZTLIveQfys/a3VBqSRR3hKK26AJ+/34cMiHWY/fvSuC
HZEV6QPLugDg8rrtsIF9vlewZ+Ks5LhInxYTauGpseeTK8LLqi8rxWvSF3p5Czsx9kDiQ0pewjEo
V1G56qnLePcmrK/v6B8/8Go7eGmm0EzMHBOjp3hK5IzP02o24GAy/m3MLeR7V/yid8EtpfSFB222
oV239atUE5UwLsi5IlBBtXFyBh5WjOYdpnbFOi0eaGZb5kJ/GffSK0haPvQWUHK3J+k60SosuqjP
D4FzT7V7i0KaHzbIR3yo8ynmppKcRoMRGmJ0HjfmpvqWoTZF/sm+3rJHpOPtz1ZcUeo2X9Tndp8+
V6uWo4lzqYEfZQ9KaE/SpqJW9jaODzFt8ffmQwbMuMbrNqwrHNo1qd6UgNfGI5XOZpa835mPPhHT
N9O+Bk8EWTu4rc9+yB/fh55WoyATaXTW9+xX6cEI5GdMbrm5HGgFsj2F9S7/ik+yvKhezINOb+6o
bXJnUOf45ZT1ko3gz39PkrcMrvm2Ul/lQ+JTUsWrV0xs/KwpMiM8X8ylUuwp09cfsewEk13iRqjs
eCduMogyGop0BEIuLeTpNaYzJC7Up/pNOPazyMm1ppaT7V6kss5GDWL+nZv3RbOIIZoUiMDBmmjl
5zX1j5sXxnXTVqUgnvRj4aSvlVf23wswC9+S9kWF/lKu9GWwwtPhNeOpSfaNcmiy1fje/qJprGwo
5JS7ZAc6bKgAuxkbDid339Evv1feTlEhIQ5a1/U5qmjVNgkHYwYnlwjN5hKU0wE9mWZAGNFTd2/L
V2deQ6Xgh2lUwe9/HbE26IKSlRTVTsF4SKRvfvUrtE2QdummEndmSAnrsppkRwDRtEOXiLkEorPm
cV7Qx62hHFvtZBJ3dpJVG2FaaT2Xii0nO7jD9IfsiCClcB2l5850ccQN3d5wZCwB9zbcXz5dZhsM
aRouzJuwcqR8Vi52I5xkaZ7HhV8qhf76d5yyNVshc5p90i+qmwzfQqfXHkfgzqj7RvI4Cc3e9Lor
xO9Etdl+ukXckKirUD2W7yE1OvEedulT+Hv9GZMFalDjwqJIFOTfbyLMdsUUqkE8ZQAN9IXmdWez
daLugNIqcAKi7SCPaxTmPRq+7Gry/kxAlKICxLfx8sC7yF2YQbrh1sJ7EHCCcAZtSemhYNi+k7Ew
JwVG6fahql6Hwe0HziDhwmxwH84VlpTA7UWEbX6rlkcDShOxkb4zEWZhi+sB2W3uhMMqSPfUT1XE
j/rKkslRSRbmcDLVH3XlzshrATlM/dgr6zZ+C82XOjwEnQe2q/mNJUx5FiEaj9Y25yARL8bXoVsb
6iIPF5ndRL9af4vM+84x4sv7Ct3dYOXBKGxeH20uo9ZIkwUOXx5c7Ty8JaWtPhBpMRv3MN8KHkHm
L4O8aJ6iLXWIY3guXoejcQwfSBSYd+8/BTiftsR7cHmslW0ybS4aO2jix+2SI1yX7lNSIhMahupD
0q8r+jnFKmwgGbFdfYwhG7MGlK61HZ6kleqfFOVQwV4uundhOPX+Km8IR49cU+LgWrnTtEf9jUEH
Iqo2OPG4KuslTmVJI39kVcnbMT7wELR4a0lb0ziyxx2hpaoKDPBM3cU0TGLq1BniKOy8ubIKjd2l
t/X6zraMk9gXu3fD0pAM0minh3N13CguUisWQRGczWiViugmaAJ81NNeSUQY+pvajG21jbw6fw/S
mjDA1sa9vRixTabaW/F/ODuv5da1LMv+yo18bmTDA+yorIgmQNBLFOX1gpCF9x5f3wM6typ1KMVh
dz/cG6EjQ5Awe+215hyzu1bqJVMw4PVpd5/O9op/m4x74Bq1zqen2HXwVFQXnrALXKA88YfmOp7K
NCgIrVw1F1V1UQk7ISvsYlhFnNRULWwteU6lLVghqXYtsGw+rHFh2RrLkJwRlDDpViltgVi+PrAU
/S0gskQIkjlqLpGsNybHwqUAUkMHws0/t8ZRku1BIKbwikR4lMXPbrzFMyEXFgqrBrgyGTKmvFWG
nSwc83YyUdQEuIUWskBmurr9mTSJREwq4aTtVOJx5Qjs40FFCBG9ztoXSfNs4r0t2RhtDYXZiGRs
mJQxM0AjoPGlElMb/cY+Dh/TYN2HK6Z4AS0CeqCD7d2y2dNXfbIdZyyRw1pOdgiCsToBrGLRNMJN
Ld8o5iQRzvqLAeCYuIybuzG4MbkBVX/rVhteSZVsAXF9sswbR7kXrNeknY/ifiQREWGZcVvYQrw0
sPfFM7sYGelXRz9ZCognhnw/urjYmNsl9VIVngzpSsdMZIuOfp0JjIasCMltThLHLhLe9PbGnEGf
ZcvmCm9tvpDfNPS34UM9rCT1wUQgRG+N9zuZ/9g7p3aisFU2R9vvVq72JAaXo+QY0YuX6Iuev0R9
5TUHUz7T9P2pdYnGEiCaKLJ6oET9/WksyFIiqKrgXwOOnl3L4zpsls0APIixzFy5TH1Q3+v0QOWM
8ZbMYHzfBF2lDvTdIjjImiUdD+PSRcELmih5Etu5oM89+p63UW5DvALSLa/iDDbAmfvyxzVvRvwG
yjA6rt/WPLcXI0MriLljnq40c3kyWtopzEAy455yTOqkRUTz6GlQrkuagOTuzuaC6qDnp341DJts
EkQKUjrVuP0zOo4tt0OdHDXRkYmWmE1xoH8uFn+swb8e8tQn+FKEYeLUvFlN6KB2HcYONMjeFij3
eWgceyd/kByJZESMvQZ8CRXcboL7/l0KrRjwMNh8w5bAJIE6HuZatEGwwVJDidI+1XvxJW5sN11t
1WgvvWUvY3rUlLlyDnEt/dRhh3M7vQmoNgTYnazeVTWLkqYVyU2sl0xCJG/Rm0ud4J90KxkrRcVL
u2BKpFF84wz2sQ/YGICUyKFvK12bTAXWPMOwQnU0ioCWtktp3FbKQ2A4rrSOsKiOy6pfJf1K1S4k
1mUwoXAYjfm4EZYDlnXvohu3CaqPANYDwBqCgqVFl9k5aqFL5iSZpdSOD9hQ2Y1EKZVOy6pDql3O
DNlf9e+svatiNw6LTLUynjebrLRnXPbyTUyXAy3GHQDN4UEtST1ChYLi1MJRSzykTdJE52hP9Izl
y+5g9LsS9y3A2CsjJsN5nhM6QfUwzcnBrpCUQ3YlV1TorTIMXuDHSAXLnv58Rek/CB6+no7PieeX
K2oWRlUuGmzhSf5KkkXJkzSKVl2lgPDfddUktHKfVESH7iYziSzH4gNBliHOPNuXKIJQ+ChOUloN
jfxqL/Z2Zdqg/jWBB6vtU1BpS2gABnfIVfaAEoDGWUNODNZBfTsiFQVEApaJ6YaMGGipkf3e48nH
tGHSA1y45D3hFikufGMCCnnaSsFDQ2vhONPmuhMuhHV2ZkP2g2AYxhxyTewbRI1/gwYG1CiGWRD8
wHKJtSnWFojIvQv9lrvnPb6S75utsm4f6K4yKrC1bfCEMiqLyP7cCPgzF64z4NDjPWt7n4qOab/s
CPGV2lwKyq2WPnjGAQnxkD+zGOooPBkuTXP/XNxE5aJDZlPfeOpLnFy040bzN8Qdpt3CzNgRHkl+
6178Yo6Eo+8gvZ55vHzfIJuTDYOimlQkwh2/SfcHQr/CqCyPCRU/mu1x4WUMinkMrs3ORmdHfLS0
QqvVLV8j7egi5fJdpvarwdHuaNoWy8J79Nktn9l8St9DiqcjM9C5sEE2zW/OmiTKhb4YS/2YIJ8L
lQ8ZgXbqzX2ZUr9CUnCIm00mXEv6UXavcaOpOoOYhQjJQnNk+KS2nh+FclqrZ/MoXHtkL5TrWQDj
IlIXY8p1KTyOPWOfoZp3sO8y/hMRBntrX3gUcrswiStk4eYe3ge3iolI2mB5oBEktwDWvWIRgD3E
7BdVS/c+EneAmmxyA0A7g7xaG9q1zxWrBA99v46CZdhd1kBqTZtmu6rtyhQBg1MQ/QvCdMnmX2Q6
xuMgvp9aTV22j8Fuzx78YD92t4q8xGUwlwN8+T25y+2DJx1Kc2sEG7E7FO46BuGdHMLgLT1nflGn
Tf5vW6/pNOAzYARCH+rbveH1RdGa4qgfgVg38bW/JAWbcCRL2kYLmlLBlriP4SK5QhqK6sXqd6a0
bGfL+JH5zJWnOMFT/SLJK+OKPECPJwtI5W7uJ6vhunAqd1mQ93nlvnT+Ek9tcJaz/n1483n4bG14
5IF5+tzMf3nYBXGQdJiudRS4yYUJ2U5nx0WpYqOLZOqapo6h49/EYrtqCCO7mH1k9dUAmKHcdKHj
Gwzd5zkJFn9+Bkuf+q3vH+u/j+ukB1Skui4N3Uw/sgWCkxhzbSbpljS8WbE3xouB8ImB6+9htN1k
0wIoQNWcAuFbatVKkantLw1Sw6xZdOQdobbSbBl184pZyobEiLSC4WVXqDjFXSsy7ssffPmoR3Ys
Udnm45zd9FwlanBkuidSDKl94iSFsUDfqeVTDBIidLCYouOP65rFso8evG6BvlY9SNKzN0tWSbDD
c1oUykpJq2v0QJYCQon6VJjnnOSp280avDQt49BtB7bQNnpji5aVRncc2T/Bh0Vxr4UX4rAT0mOB
ZIWgMY+Fu85vAfTME5m4puJWw9UYmos2XEA9qgUISG8V97mKVMkQMBpgVesSYnEzQh/usjZ2qpbR
d3yjujeaunG9baerC+mOZlTinHOa4HH8fndwUZns8qZEim9zuMFsmizOMu3z7qC5AF/XkQRHK2xS
C/SL5h4Kbrj3xHmNPN53PBY+z67a55AeEIwY1VGIP88vMvLJ3H2YtlYTyOAyGHDqq/FSWxuPsxv3
NsCD4R5CFs+EjBt3nwxPKvQWUUfLupTQRDZ2Ky+MaAq9GNnjXoOXblV6sXP/+TGPViLGFm/vC/c1
hN6DS4eHpgi8uGGea3PzMrqZSCYNvnKkF8UrXpnxoliLdn1F+uWwQMS74xkKiK7hFiXYlzwGB4Hz
q9DB8FhQ24gepniS4KiK9RmZAcQ6mOaU4t5L5CaJ11E2Rw8M2Z3YYsNJHkx9MV5pTN5fm7XGjomt
HG53bY5+1jevdXzdk7tvjgIdAVkwn5I1q5W8zSJrptrao3zGsKF902KYNPP+fRZPh5RlymZ3FGLt
SPzBwEbyAekUqwKK6CqwOjRoDZMIq4CejHrtBubxUrHHXfY8xQK0q+ZRlO/F5HlQLhDp0FCGqNwj
eYCsW9uvue/kcEm38Dnt/ELdwtshvyVfaArbNjbmE7d6gNz82rxF+BBW4jxvbLo+IOMiycrPaSaN
H57nABFNXUH3p3xP+pYG16gAEWo8DbhNJslY8ExankC0KldZezvQujVuERAMGPypVUATcyVkDlQj
lG9uuGEtRZ3shiCql72xjOmRyW8NCgtOVGkTZCjWjppeY5HsnsJr0kk7zqs9omb6GKONCuLCs5XC
IQ5OcXe9SDzwSrjzPxrNGi65wn0+cWR13jJgUzBlMl5nPkU1qA6Y1SbW8vtRu8nNLTF84AFxhbrH
/nDm6fyd5TRdEGiBUbkAbf5maZ5Vo2iUAoJ+7wPhmCdhzSko1p+q8L7lSSJLjzMuWhd5FqpHeQNN
JYs2BW3G67LYq3BYc2Qxlfyo+M+tatEh015Y0bezJ+MKQxT8550STxBu+bp5pEombBpnDwpyWqtS
smyIVpFsSsoISCSgSj4ypEFXwlSnwNAB2A/J2jI1EsHUS3NeMAUerXG0qmqFwFTEtUYLQelf2Y7B
jGudcWuqF7KxqxtnqEGPXXu6JSsEJEJBZTcT3MP+l9JNMdu4sOW4FoY5qx7peJkO8evOCA+1zwNk
Y2j3eY1YtCQOB5y5Nq8fZWNuVJe+vwKHIahzdA9y7DQP8R0rAYNBS7pN32uyJvJl9EIpy6xdaK7+
fLaUb702ThZnCZ2WqZs0tE+GsanZZlGDfuNI6Q4FOrrzjt42vOF61MqNftWRgiEvcEXqlqbt+SSq
6BB51+WwI3lvMvopC4+mIpSNaNXSWSZ+lFW2n4+NrZrODDYlrUsJ5oe+Yb/452P/Pk49OfaTMkCf
pVFWsqM+smJQlNQB20fkgE6ibgyG+tPGdCtS/uK+qq9JTyt6cIkhIjuWuYXw7N/VH/GRsz37kEx7
/Ogp2df6PXlwWbHgjKlAb6/hZHTkBxjbiBTdu7GYS7cRijt5Xq3zjbjybGFXGdN4OizW6O7//A6/
w8CmdygzRKLdIrK5OnGjzNyy1/V+nBxH/mwZSatQdOBWmHfjPeVEOA9Uewh2LWTpafahAAMtlxlc
67uUry/Vc4/6nxZsvDHKlFDCzOhUr50Efm6ge9aPwBts84O+JrxRkjb91nL3sbqYBbsRjAFhp0iv
RbunmOhIYC70ewkzJyVNP+5cf60VGzBBUXhH+ksMPeghRUEjb4Nr5bbeqxRtrdNHSziabU7reV+Z
m7a7DMebUn4gwhkEq9ZeGuNSd5cxRYq+TPK1zyCNUBLnHNHk+4RsOgOEfMMYR2Elf64IX0rgmVnn
s1EwpxLYXaJRdmQVqZI1GXWkBTdm6yjnyNSfuoOT8va31zzpWgme7ilyQXk7LCcaM/Zf3CvpepDw
ehZzony0hfg6O+KHAe9DFvQiIprEuJFYgOtzYqnPfuTpwTBulcktxF7Cwvd7Cy2Z1sFC5AOg9027
LARPfqlTTHMyrUkoQfW/7zkk+ur9JjkjHyN47ocakRE6mwxugdm3Sy5WirrQIvHXJUf2IZWxZsNT
VKRXsZ9Ln1vQNy2gaKiupfCSIVQcXoJjxgiahaRuWlQVo/RM8GPootF6M703M7tNZneZdhBBzbUf
Vbd2w0Wk2pGxiMMbKG+euO2QWZOq3IKRgJW/NKvHEW5bQolHkoN8g1dXnJg1plPfZtgSlLchu1Hb
az+9EOULNX/SheWYL01zKdGeyeWrMbr2KUck5mJqGS4S9q54BAtiFD99qfPYYKKiOab4OBIfWISg
WYgJS/MruXgpQjiWFKVu9RzwjXSGS88hTkcnaCEMIEoWD+54FRKUYizEDh0TZimzUy1heDBCqkP6
7sG27Dc6PbF4zOeMd8phQwZ6dagQcypzv7WzkXM5c3RpkTZ2ZWxU1za6xxGwrLfCipp2K+1cnfBT
3ciCA892Zoi6dDogl8KqCXUjoUWRUIbvjBt9aTjFkpgdfIhcXswaKh51Dy4BHJOq7WwwyU/F3NcD
OLnNDCnTI1PiAOSr1g5WxRLbI8hB81MRcH43/dkaPL2TsIxIKOjAuFEZ/X4n+f3YiplAT6aOcake
Ru01FpJ9oOeWD3ugsuCEWmW5FdgTRKppmTcehHQnOJiah1NunhmXs7vxWccy7hH9K2yKA8ktjnTm
vHyK6k8OU0EcCWDYVCE6f1YMX554QhXFQR/p2lHRGT3sQgDvteDoqGGHBZDElRwuhdEuugXbXuoo
0t93tWhrJFeSslqu4psmWgVhOfcAGjFDK3YNcrt2n7o29HScide6uXRxHD0T0qvKc96ILy8HlcLZ
4qZlJ8UOIDNWBSB+zCG3s6v8grEBOxnPpYtnV1SyCPXEW9dRrnrkpAFFlGPQekMuTVV1lLcR/UX8
yKC69z1NrV3UzP0rvbro5Wu3eTOMcl5r/rmmxA+F1ETvQJUyUXH5AH8/uw3LSDo2g0r8bI2EghJ0
IT4zxGbyD6LzzmOeNxWb8nxGXuq7vz9TKUwXz8lZY2GeYBZEDDJVOhkrzbpCUwS3x+mLvIuNo741
BUgDmwr2ltVMxt4ZrQVsiIW6ILelfx4xVZLwXVlyv7NnzfrPx/N9WARKRFIMVSKTF7fd6d2NnkhJ
pZHjEZfDxnvu6bsdy0NNn6qS1uwOiSNa5QxeFvUCbQcOEuZ5DAspFYvHtscJX71FN9Au8DoRiO1Z
zSFc5MWczv6fD/Sn3cpvB3ryFGgHoStimQOVn0D4ED3U3DFEIRrMWwfaPfuEidepUQ07k8xWnpsi
zZWFWl/Mqss/H8p3OxyfmUGXEIoeFvNvsAnZGCo4FChcEHouwwccvkazScwHU1y7qjpvhIPkI9Ow
c66v68ZqP2cLxXt7z/ml6fBgECoAhxxGMLccjLcsWEjjIisXmrw1CXg7c8mftgclYgGoBnF/KkQ+
G98EEFzu7mjkUnxEdwCXElnHa74O3TXcY0PG+K7eZK8qVGh/G5q2Zml4zOOdvIvsYauts3Mn8uRx
/vfRqNjyKJSpFk7uALnWy3oWCiSprZMjgEwa34yR9UcDuAIwl5EW8zkZ0Gl1+PdrokKDYTVpOk/q
81KvtczT3Zib3k+c5kIsECjYKpkQt9k6XZTadbo/W5Kejh1+vSoEajDBk3Lr1O1bqlVK+GWeHMUr
eUPHYafBu+zmEbIB0EpvQWzLoHSJfZ45IYGYCHnrFW0AnAvBIrmlA8Ujfdo/32iIaOi74JtkQdqP
yOHKK/9ZvRGY2bVOLi9oNVLH5zgFkPvRr7QQTUfjXPQcX1mM3s589/qVrtlD4XitDfExxKd9x76Y
Wx0+B8GBTPbZOBNGJlN7kIPBHlbY4Xung8Zu2FN4Ni0HYem724oCk1Dk7NZHdRJAm6Ecgdh1KNoF
P+aRBLYIbkiD2SYslaRBqqvSX6WIfER0hmQzWLmwktp1VV6n6RG6JLF5pcLhNAcKm/DKKOYVwm4L
D3oORrgV3iVMKtXWYwghlE8z5b5BX0l8eMdOeOyu6nadnfND6ic1z68zR8OTMa4qoYI7KaZ1ry7q
MY3jY/aBGdKoVqnm0xDZj/VmhMwY7eLiMVA2I3uZWns3q9dcf5dz0BbVnTQWdsRlLQCf8Q6TuGRs
5/CSohjbAubhorSq5EIGKoN1uLdZmBF+iOFr0FzqhBemK4WsWAjfCsEL83GwYgxabHexicbXKSpZ
mieWiiZBJklAftXao1E745PhP4zQjw1UHw33eJoUG5UVN0GJ0SaIBjHlV9o7/L4VAq8/Pw7Vnz6s
SSvN/IQSUf9cYr4UIgrmcm9MtPhYLMwlHhwdhj4xuOa2MBxc5nKyUUBet1NfBN+XoOwAKibQR0WQ
VeDObAxViX4gAB76s5dy0a1HBG09qAXtBUotF/2ENR+uI3Mja5cBIOHoLVJfohkKGtbsxPiQ5Keh
Xcqrc/6EU57w53XAxhLLM0954hxOOhc0Y9K8DvX4KNGuDVdgYKqP0ckPs5f+ZdrWKcnH7IppmHPO
ynFKpv31ylQI08h2Sgg8eWIFcZPP1MSIj8GH95yvuREv43sAJvGFvorO9/inC/pLWfLt5U6qIkMS
/MoozJjts3+Y6ADTZ4tiZFHIW0lEBkf/1lEWkm7BOSoLJ9JW50Xi2rSGfz8K5I+sWDQlTzfxjeu1
YtXPYtIZcF5DyB1XYjcP3r2r6jZ7mr00gCfLqYsbvpHFnB3by7iwx3QekyuMdNg8yI+Elj6Timoe
0EjSeWXsCOmbR8o9tCeeprD30rnwCAanM+dxfNFCrs/tZkYi9jy65ClV6xYcIOvPt8hpp+DXx2sq
iiL/Cng7eZ60tRg2cs36oy7NTULoxSQwZ8YrFSTBWMQTJZZUWtGutaaROWnMoBhKbmVtjZj2TDlw
KrY5PZhTW7zsZu2srdv4GHuLUt5BffbNVazhDrr3mcGJi0q0Wn2ZgTBvFz39aHiOe1+L552M7Bh4
Og+aPrZjjM2U7xR+Rr3zZi/CR6xe8ahqxcvPSAdZnOvNh6LaiUFqlblwS8t9bor78Kwp8MR+9fmG
gEcAwqI3Cqv0pKIQCn3WF10VH6MP2tRrTPj9S423uLWT1HIlFN1rETlsfDESUIwVY9k57jxcScSX
NTS2LngXrrnxkpvwdlTAdKGl3OfnGHqnHZLpKDX+w63J7cwY7eQaMEEdGjPBjKgGSN6hkH5W/OkC
0JgjPrVbl5gjtvZsuVZ0HErTwn0pfFATWKBmmbex+BObTdzZudbN5/k+ueu+HtipVEYreqHWKj85
ljZZSYxgZ6tIuoTaPjHFIqTvNLPw4O1Exaoc4pWB4O+7fO6+FUgH0v6tT/aS9IJRcFavBMVS+vsh
sUeosHMoNyoSl40XL9qcGN0lsov6AI9mHyAJMppj8zrTNqq0PZbmle5NCHLXGifDbHWtMhIFiTT3
/GzZvbO1ziIFqSVtVUSeDzlD+Yx7xCrZSuJZYyJw2dcHr75M2r2ZaiT28Qr9h7AMNyVRxzos45jz
DbXNVC+JKBrZF6cPhdKuJUR5VXWv5rrVipNtEOaTeiuBdUg6WF5PRJR7Lsc7bPoBknwGHo7HhPeR
+qtBjuayOT/vvTp1T3xeLLRaNCTLIsl3p6YUHdtVU6cB8jdwU468GLgZNZsaT/YcndCyBj3mFcFe
ajrNNFkX+BxUgdAFMwYEolcrAy6uBRguxbXVXSGzyUxHeCuIvUHLd1a/N61Gp5eQpFAqITHSp30R
3/9SAszqMpf1hJp+aG7HkjDCAPkKGXWkHI37xNsLs2cf8T+sMq4lHzeZU/jTfpL+gQ8Mn4IuEuZl
fl9XW7VZd2m8JP88hMYjX8UxzTcdK99oz4JDJtJq7YV9iPtztjO1ZcSixJB4Ps1Ms925Z6X0KQ36
0zs72XbOBEl1g4YTAZ1mZaBZcq9Ef+2Wh0zedzMu1m3poZG9Mz8kOnPixo0vCnXL2mmIti5chykT
ex6eFhlbKVyo9rLbJ+NynGF33MTmdM6m1Ll+GbSLmbtjZ4jwVqExH29kiCBwSQZOreMNDlEblMrs
0Ur3YjT4206SX8UF8ZbVopPmA41QpJs9WtQPxpAdiYUUTrqTXRvvsWElhGVr61lP0tIquS434ZV+
kaK2BTtg9d2qGO06XMraMhC2QrtqcfWF9LOeGIzqMVLzi0Kf8sHBbZLfEfZXSvfYRgctc4Ta7mtb
OhcO+NPWiRSTf19QJ+WPWOmeUOtueBTZKwdWUhBCvMjXueM7aFZL9TIEyO3eIM8YFkNMHD3g58cS
+0LnROZc0yyZiGBmducCpE73/r9uzC8HdlIopW6m1pVihpQoU8c/dFrG9zoOL2jHhRBZYvAqVpfo
UnEE0Szj6naFeXof7cKjoTPxtfXRHsnfRfvhFtcqI3RveJmmjINjDpM718zL+Zg+IwX5cw3yucf9
05V8sko2ohThEfOiI8rTPAEWOXthSFjkTjoSRwZniQjEpSGhmkdogmNnLhi0KeaSRrzzmtuTnHTD
CVGdSov4HtJZfde180JmZosMnakWPjKesHqGlIamBkr4A5yaQLlspFuCAC3BXVWzM6XMaav219lQ
kdWJ0tRNOLV2IObpwkjTwyOVebmTLcPJruJsrcwe/e4O/Jribuv6ouFAlWOiMpRfGAgz47l447q2
S1Zos+eGyHG8mI8h43/tIM9siW2SvP7zp/9TBTgZJUTCishe+zafUrqm1xWSwI4TPWQNDxUjhL9x
2e5HrHuRZlqhulTROhHQOeG2NGvsV0a3bvJNgnaKD1TypwfqueP6oRvz23GdPN9MrY3SnPDh43g5
PjCZnUgEuWO8CMKWtlqvo72bHIQSWOh5+Qw+ZgAIQKmNPVNP10y9zyWhng6yPs8pyaATNMRg6/35
/S9riRfVRhngHTm6T92iuFBW3PvtAuWdclEvkKlv0GygwRru2Us6fz5LPy67+AAVxCMk8GIY+30d
CzvJ9GM5S44CkI/Xlu390D3LuJ92mmopdluv4lefaFZ9SRKiYt5UcP4CxKErF60MaHZIsghrKYpW
PtLquIcLxOXUEJXg4GAIi8k7cOaQf1p6vx7ytDv/8nHp1bTjCIvkGNxhT2DMFF2Ub0Nq6+kii1cC
KhM0yvTl4VwEC3m2kPIV4XZ+uXTtUl4J6UXRg0HcjCM430MuL0N+VWC5mqfNpZ99Vk3wtNuOkNgz
d+8pXvnzTH899JOK2Au7VJBncXL8TOCQ9jOVgEKk54RkSrR458NFty+WUC9rYFhpvM8ehgdFn8PM
4Ulvirumuoq0d2I/3XWQr8nKONfaINTsh8JGx8BqqKqmMNk/KWzqQh7E0O0o2lXQrrt+tpHVh1Fi
voIJRswO+rjXvGc1WVD1jqieE+RO9H+VSeMjTJIZAXw5zbriJnIvMAEoGvRZ4CXrJLnW0LghaaFP
LBM0DuSQsc2AxHFhbmbZY4FeqetRFzYigfXEPTTHzt/n5T6evWS40tv4SYufJPUuG7GbzXsi/Sqb
iDv85wmT6Ir8EMtAzYtEYjEemxIa4/oihh+p2Dr+RXVnGA/anVAfPatf5nflEQuFeNkuaKRfKRZ+
tmwdf4AGSvOthqo4wR/5oMtM1sWVMYwc1osCgVRHCTxhD+LytS5fgUx3/rPYLGWBvYwkWT6S5IN/
RFgnXI0y+h7g8m02cDUevA7z2tone5y6xSiParH26k29VS9BomFRxpSCr0DABzUxpRglW8OjqSwq
BnFWsBSyC3ZJRD+Ac643OjMbzRKu2tSeEdRYQ9cPkDQEi1C9SRm/VXcy188hINFn6M4klpxqP35d
xV8ukZMnaNnP2lHSuAHdp9YWiDtInFLGRINOceE/ajtwAWQ8Mu8Ngnn83AmX6BNrsDq5pQNWvD0f
e3g6Kvl2RCfFU2cqbthVPMXCdbnulsq2fzFCy9uk1wIhDHPTp5cTrggvIRyssctwSVz4n59KPz7E
dYDtDBx+IgbWij40jcshaPi+EZEtywPA3RUXzLou5yFWnQ+da2szTdXP0uJ+aEhqX17cmG7qL4/E
elZofhTxXFH3bCKT5+4ibOYwfIPIDtW1TOkVe49dsRpLK3Yt8Vq5Eq50R73HgZDQ2XZx+F3m7Z64
2pGaIFwm93/+dNSfnyr//ekYJxNmterlQEqSBHP13A4uRluxNQQT2U5Wrv3x1cuPJdtlc9GIDzp0
VDBiBNUBNDGm1gCZyEgE24rryaYpkz2OiFy4y2Hv8siku4wz2LjS8qfWPRrBotYsv13R0fjze/h5
qfz3Gf6EL375kN1kNnp+n7JDZf85u+yIz6po2JLBrrSO2K3ht8j+xtPuO3M3QMx0j4L7UPUO1TNV
I37VV7xcGhwpFSuQfgjDgxqT7pCSxHHRJseGzdWfj/jHa5KywsD/MWWQnRYWsV/XSSFGyTF/5bIw
II2hFS4WBbv57ew2AE8NsIe0bnyRbGuoMv78+vJUPJwW4JMgCw0u+JhvtNPB72auOwuTo0kjEr2e
b0WbXMApsI7kbYMlWQMEt/bg4pWWhtI4m1/Ud56VXvGP17lHsfo4oGgcGqcbzi3F01L77di0aQZM
JU274aTwESq/0vyabW5N8Ij5QZdVxhNWbFr1dpQXWrI38oUEujdEnbLIBwudaqNOvpDSs2JvbfSb
jp3jY6jdZ2jVM6fvlyVbwzOT159PIRU0Eq8pNP50OS6NJCadlNoQO396I9lMW0Fu0MQrlppCHmVv
MVFYuJk9RltFcrpzQr9TDs/no3X25QBOHvZaaISmEbIvVSgQGVMBsCD1nXIeH9dzsS5QBs3rgvDV
s/GvP9V5X1/55KEumUVEKBOv3F2hH0su+nX17kKEnnTq7CcX/VNxne/PucZO9QHTG9YnoQRF0KT9
Oe1adoqaNUJYxkfQjk12aLStzJgpu+nCe4XxZISdKqKIQRYTOvpUIvROpVmFsCKkXYkX9bgqij0Z
g/UAyWARD5agzUtx7ecfteco0yel/X9saThkSAoz3G6MmU+v5bJVAiDL8bTV0vKbsL8OMbXBHgno
4q1jO7wm5BBtyYcxPNXpe5dejslCB5Bl6StGBbGFW/7Mrf/DivTbIZ0U6e6sM82uEpnm0BlVdhgj
1OEpqhmqNHQKRvaDE9GjnmMhTDTLdV8LYn5mVDO5JWL2IKdPX/jxUlIct6a+WWkUFPfCzZ+P8qe7
67ejPKnHS9VTXK6DaUrhcf5sebwdBQtykUt6ZkM6dxIsct0ucZwOm//31PK/r7X/OnG44n5ft4uw
8Yu65vWxvUCdHdinL4qnAbDUFNVEoKyjWERE8GCi44ey94Fu7bO6Cmz8Pn/+KJQTmc6vQ2EHSLPe
nJizJ3W/WfZF4w4NIoX0UWG1Ct1Ls7utml0U44JbNdlWrHfic7P3be2iIFJEXZiX3niBPV6WL5p6
qY+HJLwlHiMN9lipo3IzED1gw/F4+fOh/tRZAGGuqkg8aCt8G5qpEQ1kKOfhsdDmVX6X9tuscpDZ
400IH9AxYlYVQ7zcWwQyWKc9bYG0Pc8WCY46WCweE9n534KL//na/y/vPTv8Wjmq//wPvn7N8qEM
PL8++fI/98FrmVXZR/0f06/994/9/kv/eZm/p9d1+f5e75/z05/87Rf5+3+/vv1cP//2BbTXgEjT
5r0cju9VE9efL8KRTj/5f/vNv94//8rNkL//6x+vWZPW01/zgiz9x9/fWr/96x+Mmb6cn+nv//3N
i+eE37t+DtL6r9V7/J4+/4+//nf1+p4SwZL+9Zy+/XVD26J+Tv96e/7LalL/+duffX+u6n/9Q1D/
aUqfqXuUCgj+Wef+8Vf3/vktSf0nEl9sopKOsHsmTibfNCtrn18z/kmtTVwRRA6NBgZq9H/8VWXN
5/dU8Z/EaZGXQDa0BlvmH//1Af12Kv99av9CmHLIeCvVv/7xKWb/d60w5d+BcoUuSCISpQLs/N9v
07FP+iDJKO/kqXstor3X84bwc9mV9+b0v76RmfDPxMj+/PLzG0YU4s7//LqUg5uqC/SVZNR1SZhE
6+1Il/v1Tbx2/FzKKP7X39IjNFJRnY7zcSa+ZgbkC9Pr6gNW5mgxttSfygBQIaj14EbLyL3gwR/c
jW5oEkCTRg+tmBdzQaEcLosRj3E3vBSecOhK3X1LZaRGhYaJLYtyFLQVD12cOXIss1tLs49YU4kR
6xKY4LInvItiuB8ys39tm+beKOr0We8QecfEUz3mZSyi/qCrF6X6cx8FVOByyn4+b+JVqWk1ptdA
OhoGASKRWhtXwfS/sbbVBrbI589XmhHu1aHbf371+UNK7Okr2js0WUvN+PVjSSU1C6KwBfvXnxUl
4LPd9DKfvxLjcvtyAf99/r+eb8aUvxWHhCRwHRKDNYOHKxIQ9wnY+VLqy0qhpIIebFDLZhe6m92p
WeTdea7ZMWaL8k0dR+EBNyU0naSK3tyrqFbN11AbkHS3iXqZl+GUD1T8H+bOc7ltbGvTV4QzyOEv
SRBMogJlSfYflC3byDnj6ucBO1gNq4VvztRUTVWXqylRxCbC2iu8odgaglI9GUX4eH1jEYmXdEja
pw5luG1sKeNBKWMZqYIaZnpmaa/DT6kxou+aEmdrK0F+JxAwBVaGctjGYm596hPt6fqO2A3ue0ES
npIw8Lem2yE/0/n5rWyZI/KvXfpqjhgMm+F3PS2RpZHk4U4xI2svRNC/LdNraFIrn6/LqnvtnOtd
+5xoGC0qbpsfvUAzzn3HULE0FOlbWfz1BRBeMMLauxcHeFLcS4HT95H7GEfGt+vR3FY5tXkvPKsh
gi1FE4iEYbk95zGZ/5jE0bcQhYTrVxgNxgCh79b3UQlTwkom2rk5to9qDQZqOg2tpBzSWmlf1ACw
oC6GwjEOmvDctYjmVDwWnwBz5k6tw70X5fHkVeF4Kr16PIFEfvvy+ovrWxLrh65EDUOsv97w6y/D
PqJ1eX2tyP1dnEvF7s+facr0m+u/17+sRgx8J+qo/eujfx199rOob5EnknJ1/esXbz/3+lOzsyL2
/SL/8zB/vGH2PYZB0NBcsU6/Fv3r6/76Stf/M/LKOzXu7tePfV/97Et0ukw10w9K1J20qHDPxvSP
OQjW+fpS8pNbVwvrg5THKIdcf1EKIjQKS0s3szeTPaVHLYVpdn3zH/+OLjMXI/UOvz70+mfYOXr2
IDATuh7o+tvrL1S5hnguebvZH1xf5lX/CeOtcT87dOqLmS1Grrq+/uLXR9ahEp6MOkI05x9f7Ppp
qRR8HjXk0zvYSwvddELDPwMHlgIqm820HWEegUbUrGZhDjJEqP0wGPINEjiZETyCitAk4GcixBa0
DDvDSNFOkmjg7nf936yueY0OlqsK1SHjicnOoUZLuPddBiWGp58qeZRN9Gr4w+u73YDUJjYFc/vH
Ia4/TEIX6Q6Ra5F4qBIo9XDbd2L8CYcLesudYJ4CPY0/BXKN5LoSd4frb+NQjjY9W8FunN4sCAHs
EjHrwAvwUo4msohXW5vry9KMQWbpWBJfXw6K2R09j8bw9ZNd4vg5G8TP11c8SgZoQNrU01F1sbLQ
gP4UjymDjcKcuIhWcrn+To6yEyLXyd31ldl134sIUMP1VdvnSFd7rXe8vlQbl6osr/Td9WXnRSjA
pZ0JILPzz2MkZKcSGTA5jaxHA3W5x5ZGklll/sP1R5arfrGMVIaLz+9Er4lAPsRQIKeXih+HdmgB
97q+N2wLGcpa1W2uLyEeWIfcZWcSpw8XfFE7N43xcP3TMlXzSwuNuE1HEWqORBovWwiETZ+rJ+Jr
347lzfVzkDLO2BkFhovXNRgoQgW4gkIUmJY7xnQOBRGQl9FZj1ZTItiSw9ykg6baH29zfPLsbiWp
YRV0hpAppQkyBwnD948to0UxSTJyHZRZkW2KkPjbmii81UIMwYdXpqdEj0xari+y6SeZojwPdY5P
6vXdRiasW69Nd9df+hUgBevvz6q8JLnpk/KbNibtoyUW0aMPFz41cBD9+3PcML3IUvXNVZN2j9Aw
9mSj0D1mSf5z7Nr0+9hLe1UWjBexMEM77Y3q1Mhjd2OkQJ7Cumy/eB7J0fRW3aSiTZBNv6RFHOzE
Qu53fd+XD7qZwP6c3qKl6OFJY/WVPTQmi+tAxeXeZD/GnLrrtOpQRF4IcVZn+Ddk1qtkDEcV6NdL
7TELFtSyOCZDENymAzPktmy7V3QXrFIzX7MWFbw400eMp1TjIMYyDehQK59jtTp302dVSflK3iM9
mqoCOHqAdy15rnuvZePwx2eEFKKDKTdflA4tHVmCB1rrwl3g8a1FDdEzo0JLIU/d8kxS+XJ95Q91
dxfgGyFHev7J7EaI4FCHxemVZI3Zp/sGKfbV9Qb6f1DzcKX4b17s/KNI+tfi6f/Hkmgay/+vvyqK
30qixyz6EX9t/lHtTH/xZ7WD2fB/JJN+nkksAbtnUl/9Ve0Y8n800lENL2Bz4qlQafxV7Zj/YVeB
5aiDy6WlCw3qV7Vj/QfHZUOEEjV1e5Elkf5P6p2Zigm1FpAmHXCeyFSaV9qsF6DBx45Crekvg3Zs
kb1ZwWFVd6mMEY4C13qjfNHupRIRkXVzqtepfs7cTY2nxTcpXUrF/9lH+n0ps/aj0ViDOiQId3Zr
DZxgdQi1H1Nqsh3RR+smaCtgatxJGRoAtbJ2sR3AMcAbJr0LfLypkAxHwgSwTFE6avwiLg3DpKUF
znb8EBVCo4n66wKlDQKr0GCklfasxRYMsgcGy4SItYA28srw6UcQFLJdt8j3mA7zpkT97ZLNUDqi
ibC8qLCMEN+REX8ggPd+eGutOwTLi0e0PgEHwpgUly7QVPt+dOBZ79GShDR14+v3b6wLIilINsHF
u5LA02CD4Fh3tV4Z070PAlX81h+RRqWAg3fTIxiebUXvTmlvl2mNs6HT7/fOvAcpxqY8qCytijdG
fp/oQBJ2aIBokN3wDRrXgHyvaPsq3ubusygcFIxytY1arDJ0bfAHbBwm3mhAIIxmRx2+t3l0ifKb
wXswnAZwAUrlBQhJKJqIwAqbJaVuSZwu20dnd9Z5ELSu6vKQJxHImx0VZ8uzR8gOQKmx9EA2TbwU
PbX6Fyl6QEdo1L+q+GqhURHsVP8iZt+ykHbYOKLjiK3LvVYdA4OHOLlRIQLpB1NhmgE7Zxe7eNCv
3ZOe3QjRIYN7q63hurXy1nzw0jMoUIDC2afyE1yV+tNgfEHGJNefGw3WJPvOtjpCnnrM7qTgogGm
ykgH1il8hlv3mLSHGIxfiHgIKK+NCKvuAKhel233qCFTsM77vTfNLfqbGutJYxM+1GslsgFQqcf6
k3sMHsUa7zLYYrioMurf+vdGcOdHDkTjjgEc2pT7N9H6nfpfWbinrxiJN+V/Giu6K6tjf6mtGzF8
9stHyTtqSXBogSPWF1m7S1vYgsSfI6bnKzIzFL83yXjIQWbq/kFAh4epQA/FUgwda10iYSrelJ5y
oyV2B//Dv+lxX/Vu2+JooaTvPav9U2AudLflfw5df7v/9anl++ZrVLo6xKZC7ERvEDVFG/E3apCV
ku1DOt0vpJvAmYsNN9AmiG4F/HPx90HYyPn4dC6uYyqa3qyjN4XMEsnBLvUmyI4q5CecBYXuZ8Ok
NkfeFhN52Fb+isx58E/CZ1M4Nt1POuLGUsY7bVy/PU4KzDR4qGCtrsiGNysxwrHqpKhFBvoCjQtV
zG/o7lvr+Cu41BRBMPR7l4agyruR+c0xZzsYLK7ELFuOCYssPCH/S5toFYQ0r7aCQJsc5zlHUex6
05hbBQR6vZdQZJxMIMeVikdqehxaUtNhZWcKVfqdRV8me0Lx0yf+iMclHo6+dI5mG1ovml5pKnl/
QTYyQVIYhxFgOpOpS/rcpdsogC6507CsFORN3TmWtC5GBvGTNF+q7wsIKHRGIaxa8sNQHOnM4BHh
2dHaVYB1bwX/Hjq0X5ysvasgfLaJc2zaV5p5zsJTrK+g0e2QLIwuwG/F8ibNjnxafCsmL3Ky7sf9
tG2Y6M92OzPb5Xi4vC7crNN+9dEtMttI67LwLKkGItaUSJ3Z6JkGyQ+uz1Xvwj8W8VF7hjC+AVOi
YNMFmxoBPbhqEUofe0BHcNgQAY3PsZ06UbA0Dp71F/7Y5t/cTLPd1hdCvxGSsr/4eGHjnboTztIZ
/WAQwpiVGgtInxnk4c8I8uZwsx1U6MeyHXXu3UF0ysBR8JwRAKw5cYVfzrlK6dlA6XW8BxfJKfJE
T8c1QKcz9wniLz6+3tciDTe+dx+DakImeMO2u0mDXYpBwh/FyD/mL/9o2r67Vb5Z62yrFLETEV2V
aDcN9D1pXwYPYrhLaVdsI9HGBhs1szWD/KxCa2efZ8cccj7P/mqSuHPBuQNXx9/YWVJzmMGlfjuJ
V0jv26BT+FWsTgvDanLTBg8wVQ1lLSnItf3M940THAAmgqK8dTfhz37d9f5GkBzYXpOR/UIEXFzM
bE/wPR8bx4HFGOWLH38JHzHH0yqwGVpt5yJKj8I6hY1l50/xVyv7gVVyGT6Pa1CoSIGhK7ywnpmI
8O8nZ7Y36EPtYSNVkbeCESnKpwj3ZXRJ8UmJkDinLfSlXIF0/z/1+vn9wFMYfHNVEIdLK9/gRBTR
QYZtkVd7yKmALC6RY9aQGdZRf6BdCcBCPyK2p3oOgmnxa+o00QKyaAYL/X0tsy1CN2Jsh6anmiwS
z1sP9dy1fj/YIIK6/Ojjt9Rinfw1OCX6CZUEsz2i14fcxPCio/WCLiSxJk1PQ+fCHl7JxvbjmDgT
0vt9fbMtoVaSotdVslBBsfXkZyA9Sv7X3MWYqIPrH+XHUPtulPd4GHd3DSOd1NGl/SRl/kKvnl7o
U4sY0BB+HhUEmb7lwiUSvg7ubc6sVsC2FLWeCkVA4n6VI33ZYt/wQN1QKXaKmzk6DIP+2kuHcbhp
JHzD78LBbm2mZzv41euucDBR+PgLL16Q2SaQGo0ZxzKbQKjv8BdUtrTEhwS+gyOcZZ3rgnU0Cqnf
TOQDeZqLVVEfB3EzVBus1xCFSUhkVtFGm4iVMvL448Wrl+LddFN8sFHN1VCyitZmbNVTaZDTvN24
3tZQnnTtJQTVVRJXcFFHt+Q2CgnGTg2P9AZFEwV0w1Yfz5xbR10EQU7R46M1zfYLKZMCOk48VP3W
v7OOno1XBFpC1WX5Ab6GzY+ONYv3jaUwqCo51iT51ea3VrMW/If0dVgPtvyk4EproqKk7rltUAau
IWbJJ3kbvfbnHCgJirpYPBbf4aBeoBq4P/6bO2jqyNDIkX/3WtdqXx3dJu1x8FK2zEc9SID+tuZG
v28R9wdLEqEFjEHeypWwZtRxjAFc5fjghpE4Vh03o+BZRZi7GvYyzXvGNvrzif61vDlgVA01g3Yi
J69k3wY30ZBw4d+sAac/+CrekUwnN1NxzARCq+8wQMPRORBulNQh00m2knqxFoEdM/L576uabU5y
6Y1CGJJuoF+OTm6U2Ea5qb9HtnAuNq5q6+UuMJ34K5LQu+Tbx1dsxj///eCznaiPlUDJ3GR6nlwH
cNK2RPlhA8Sa+8XbxMFSjJk+77f7980lmG1AehD5idFzhwi74KtR7EiEVSxqSjLrKeJDBbSOSbRN
ugMMR/WCBbxTP5SOcYcn5Mdf/f2k4M1SZvtPL1dGllh89elRSlu+fY87p3anq3da9z0DoQrSpsy/
A57BE9FjM06afKMPN74Ht1J9LoZTrm4+XtT7mcGbRc02HcGLWoxPrreojyZyjBNfTN5NZmBscIEa
NgmmEkv0xyu676OrMov8/qh3vm+wFU+ichMVOMgexPHFlQsM1deScR+6j/7WCO/HDk3K5qrgEmBW
Co14n8mQYJ708LFnEhSl+xhMWV7DLNlYC4n54smZ1QFjVMVJb1Gk4b5i7pmzizTTNj1s5K0FPxAW
2kaCZr+t1KVi/t3y8M1lmYV4zZOTypgasgCb/a+Zf9P6TETsGuYCVyj44m7iIyVRbQMvxlqjiyh5
t6VgS8BUU/O01FyY4VN/f2xn24BoqGNgxKwHCN+4wmRItsedgFIFjArsOzbyM7PCzZKJmvbuTvfr
NFy1yt6kj0Wj1FqRc58ol3yfWWuNbqCHj+ehTbYCuYl5ao1DMIbk053gFM2jVN+p40up7iLHE/Zq
cYMfRTLcTbqw6DXqDCI3kIEkmGj4Imxyaau0xxTSYVkDEbEFcds3N0b3iNdPGp0Ro6gd8iM1PgWU
4N3OQ9ho6QF8twv25ivOorE6VIlsdSQYtLJSp0Ilod0oyU2BJF20smwN0WfqljXqVybetLZc73O6
fosNlBm547crbM4CcxZGQa/i+nzdSivLjhsSQhQwQL2YaAyi6WSqr5hNr9r7Aduvh5BmXPQtcLOF
MLn00JmziF3VfaD49dQZ0Xfxftww0bemVoDUbhiFkMQGGwBB6WrpHn8/HX1zJebxWbUyzkA0nQH5
J8L8k9qnCqq/vDT6OtUco9n28AvSLSSx1XkqmDAckXArCbZheDaE71Al8n4lu+vuGK8/jtMzkP/v
l2cWp0sxd/ux5vJEP9PpSYAq5X6BCCvftGgiVA+VI9gRnBeSHFo3UApz2G3rMLUNVMs3Ja7T0HHW
GFaV0kLd8v4A4M15mwVzI2vNMYCHypaejWtff2qDr+bk5aLcjyh2hKK/qcYvqt9DXLx4Ii384BM5
pCgeMjy51LMSOJN5JwrD1bO/eQ0QKkEhk/FBgF+GpkHJDFySfZhGSb5u83EdwEvvy2BVV0/qjr7Q
0h249EjOwn4tjr0SSNQlMt7efKUBqIat7BCG4LFIbIS4+/LUNbYOnnBPYdJv5NIZg6OxyDhain+z
bcA3BMGrpupDa1aRYGPBUGCP2Dq15TQhBpKiHW8ggaFY/EqIk/Kznn929Qd0ELFutBduwekW+2DT
nsuOaaPK8GvKZuuNgQnFFp1f+qXeQ4tYHY6NtyrJw+Tu7a/jLXY2e7yfGuVkRM+AmEe7/WIJi9Hz
/ab3r3vPmkG7624cJCW77ksj1jtCdFLX4ojOWf8NbnZsJ/vuFQIipRjekejLrwPjgDfpUux4fz75
Zh2zKK6Z6ag2OrHDYlKLkXKDAsIzcmkZm6QRIPdf7P2j9Alzr2dELRez3OkR++DSzJGUeqePetxm
0ybiOtk9cSu0LZyH6G9Hzb3UI+Z114e3Xf4pQBBoUjLMtgAnxhC8z4HxVH6D1Z7Xn5rhoTPMhS1O
XVrdPKK3npYaLXdxvcmeguSQVeBhjYd8uEjowQ8ZYgF3ZbRFQtjtT0V1bJuboDqWzS427B76qvzD
O7jN3k2+RtLRLb4IwymVv1Wx46oU383LtCv07amHUepeBAJMQperLp+G8VJJ5867KyRGiIvD4Onh
++ikz/YLN9OzxByIaf5p3Grb5N4/6Y48aZGskRoGx6igJquskSjoGADuPn4aZ+pov20I1mxDaNKo
iNyRIDUVUg3KvqQPD7X4TVSObXuWxGepfPQgPSvlSwSvQWjvi3RXbkqhXplOqskrD8MIi/isbae9
gxoMqIF79mHRZvVhKOEzfnX9Y5c8SMbnNr/UuLrkfMwnzXuJsFzCwtS4c0tH2Fv6qUFz2fv+8Tdc
yjmt2b6ihZ4YWDr1EiPJbY50oR1ujZi8bjvZfk3duFE8giVajP9TqvPRhZ3F/6R0R62Sr4Gus8u7
4KBiU2o5k953s7izX0mZHx1tFuM7Ue9jrb6GsHrfb4UAo7RtZa47e7T2w08mQfn3at38mEbHCgK6
zUZGPaPCKwPbvcBbK2yaEaJEQ/SlOdFDllaVExz978bWU46BkxhMc4LvzADXsWPtEJzeiUfEAfHG
tnsnPWN6AOkOBf/m0f1WMk1IiNLj7fCNno2ykndwYKKn8gZlhExax+3SpvL+uQZWgyqCbqCKyLV4
k+FLWSN1mQWXSr9hQ43ZPAqnHDfpBeZb8WI+RpQ6UL5QP90oDK1UCb+Bu6FdbNn/y932ayHTQt8s
xIpi2asK789G12maxSFCieltfw/qZRd/SSNbxXHu8391l/867iw4tlidtkbIzsEwDycj+QkPRbnj
VqcQrifdWSYnAQYXpo1dROct5DpzKO0foy582/46/7MglmW6KMQjX7tbo1ksrgVcdrmB6vaHYMnr
0kVBDtGZDsf00NaoPdla4sc0fILN3KX7pTGu8X7q9Ws5s6iWaFFmGAO9qQr/pkO7yR+jZCdmk3PZ
2ajvDe9UlCej6Vdu5qCURGkALELeqtGxs+zCNVd99CnXKV72mrVXg5shP0voaqAcQAdZ/2nC4vdv
MFqdaIUMxeuVvho8Z4RLYcDOXhUtqiiYaTmldTQ0x2OGNtILaW0RkzGc9y5DcxS1E2xJS7oNhTN+
YqP+ItM+QnH5duz2gYvFTjEgEzz8UIC/uO1Lmjxr7hnbMhvDs81y5fYvRfKvczaLk6E/wgYR2AnQ
0rD72pYxsxA3I/7nj6jwZFfxAB+RetTiv+Aes5raT6ItPGMgLKoQCKD+djdQPoc7HEkdvV0FwudC
XncKU+O7BDeQYu1aK3GjHoUNMgsSyn1Y79gpO3ZjI5/Vafuo/6kg4UibdaHu0ZZuiFksjnwt9buA
yVXx03XqYqe8CN6mwDP83nWGLyMIKCSEwuwQ4GZjbmWgc9QLFeKk2zE5peZDWa+HZpNG02Dd2sC/
AawmP5ZPIYgcaSWKq+wbuvzAiyz/YLaHOtlJ+rZONk28NSbVlWSLPWyyrw4lgssZNJ6VahGQtnq7
jYMLMoBTuFwICUsxcbYjhLlRN3kxtZ2mkaE4VeE9CxVWjKCHTSqu42ilLey26nQif9+Gft1F04V4
E/+GUFRVyfCp0FB2M51GdiaIXb1Xmoto3onJWTJf9fI1rPaVdc7Ye2kZ4x/NiaMYdXdp9yTKx7j/
7lZfRn0vS3tpJLGInISBQXTwi7OMbvumqC46np96X2HA5fj6o4GLiaJlKJ7eyfX9YUwO8m7Jaew6
pPngu80tqsxM07w4mAi7e22bfdWxJLEnqZPHdOMh5b0RlH0crnFrmygFSHrwQ/DvdjMZNNMG6H6E
20rYC7qxjsmOqEo9rEw3GGijVDyqZzPdJf62TR8Gf7twK0zR/6OVz7bH0TNqVarZHbCbm4xffkjU
Nb1oD68F9Q1iyKG60pZMZxfP12wvTFAd8QuZcmKKKOVdbm0zEGyi9MXEHs+Iv3TyfV48IruHBWGx
DTcFERBpAaa4fX1Sol2KSkoNcSx6EPKjaO2k/JhY+zo6mBI4KB8zdrNcW8rZNR+9cenpWYgYc1ht
K6emWYJrpxZCi7Hf4OO7QSm0EFa1sht9ujcY4ZJKwKJtbUPYiRJL+b/cVq+KtG+eJmXQ3CCsOYPo
XcsnMztqaAvWO1d2tHArIiKAAo53g4XgOvge9WdF2pvjT4GZz6ZFFnIR4vgvDfe/n25ttq/Wgpfp
6kiS2VDuNT8b1A1GdruY/08zDErosayF5x5XoXyHhVyFME+7xpehpIGU2P7XsVzhfZI+lAf5KD5b
C8HnX8r4X8ubbWFmDxkuz8hCKrtGxlFysJKijHOMEaOtaIVW+E/MvB9UqMd2MpyK+GYp85iR1P+q
p34tYbbRhKlvlZCmSEQHbnoFAGXDLHNrFc5oQnFCPHEntg7wPRFWKMq2YJY25pKWyFI6dsUIvLlv
AlfQUzcIplI5OE9Yn3gjacilTqoejPrLS96cJ878pI1UT0RVkAIvhmEv7bv/0g7+dTpm20FTuyMU
WU7HlC1EO6X/OcgvSfsA00IlORXWUrDXRNtwMvBo55ZmQ7C1/ju00a/sdA4RFcZKVoL8Grgn86HC
AfXW/PA3ff9qKbsSoIBom3tkpcGrkVt1+zg7qeVRaW7Yl4nodoO34NKz/X7d//epmQM+Jwl3zxpY
FNg1RdgaTO10Z0hR33o0xy+K+r3fBNhWDvvJUYZ6LTyhwWmJK8WocN580rJXijWc5NadvMq23WLO
tPQ0TWTut1t5bGaqHzUUzma/6rej5+StEwpOggu37ozqXtAOQWhXxV7tt71NMqtXz3F0TMpLj42u
sNCp+Jd586/z9VuFI4tlqnG+xlu1OlnmPk62KrPXxMEteLxV+PGru8I6fBl+tHSp1H+eCTf29axQ
aNFk4y5XsbAB9tkcq/Sipj9cRNAS6UZeT+KfZoMG+Re/81dcHHVrdufcuBTaU50gv6auJv8hcr2F
5PZfuoa/zswsKktqq1vaSM71l7lYOUF/Ntq11YDoZZTtpPgbYGHdlkmhVoudjoX0Qp/FXY82fRGl
XJrKHuz6EVB6uw/QCh9xnGXYBWRjMc5ON98HGY0+i7M1qmaxK3PICSsd3yV2vwufVQqP1rGgzC70
F/5lmvTrFM9y6aj2GrGZpkmEdWmrrzPLbkwbD0cDDVVQrxCBPZmmiV0syRD+S4fu16FnIdTzR3dE
vXiaJ9V7HGWy8muu3XrhOZIvpUAypzzHya0ifArFZwEharWT15FFoKd/42jWc2ubabgeUwZP3wTl
Po5+2rJmA8sCndFXqPY9yNtsm3NbIpWFc1jS31rBxlVuJOWiyc9tgwGGelG9U+osCVr+C5bh7+82
R7aUcVP4guh2F+HSbnD0SSgJH4vzcBMQT3BQXpf+GjfbVrCLGpzjaMtMJAoQyK0dRsfF9vtC8XLt
sb3ZNpXQzEGjs21O97H/Wdr5BS5H912cgI9FYXSyyet2CQpXIiW/6mBY93GirkxPyge39Vy2TFcD
0RUKHmV0jzcMDbHCvPERs+UCAZStvtKyW6HoBCvkJxaUJT8br5lp30j7ALP0bEOraWruNfvSGfKD
RrHZ+MO6kaaEZ/GxMKbQ8tF6Z0EZf3hRjXQuYGFOwRGBYHpN+iu28L1yGrLJWDr8NAm3hxUwh/um
eVAtNOSe1XULGTQKfohCgcHQwYjvY+NLESJRiRx06p1qrPbS9txXz730TVBvxf5+XKFtoLc3DYpz
bfdTLT4BRUWcrVzL3U0GUb4cX41spybfYMtwilqko1GaXLXfoJhpvhOLgKSi0PHNlU5Do9ujIRbi
Eb3LQEdA7DTXhef4ysGnMrYH8z4vhw1UjxYL7PhONbytx0Cs05JjNVC+m9tqPGE8icIctoUyNhsT
Oq3tnUhgsAw9QPARIcIyzxqdCJCAmTte/aAzRZI3wL/JPJv0mL8mACZ9R+3ucqZJxgmUXwVoh6Ts
KttOexWXV4vSkmGTDTd3EB8GDWTl3dSIRSFYz+2Q04VPycqtXwykqGlpZszVgLpLNgwJX9o1IHMp
VILhxI3Qjae4GqY3t02w7oAsrHJjbfKkPXQKlrm3Aj6M32T/1SdT7I8FmH/lHpXWTcTBu59AHUqU
/z++69+nMP7Kz4zZ/tqUol7VE+havI+eJM+x3Bvtpfxe3Xc/kk/BDTH2ycq+T92jFu+YVU/YvauO
4oIv6eLNPNtH4e3GhQpB/hJObSnQkDUotvqrr6zVnNh+GOimh3vlNne/9MpKv2lfAm0rD4ibohuP
GLU9BpObjvoJTc3iU33skceqHebncrrVu4OMmSOCqcoOvUHZO1QR2qGr4CZ01yCXkcnv/XWe/gC6
13KPvCBqio11fgSUO9zJn9tJ1lqwbCS3RszNXIe71Pfvwwgb1HXw2bQc5auMwyxeSf26wMSVEEG7
H0gLUJVF6OhCcTx3qQtaXYlrgeJ4ZLBGpFJ4jNYlaHRGHMq+2iLT/X1KP6KNdYcjjoho8xI9aGlf
nBt1SVauqr5JBgAQzxOBVYW6XQHB3rblszcemuRpkG7K4ZIZx4DnPOl2arMbpUNYn7pN9ZhtVOve
xLOnPKS4m4X4+6795uyGdyEmcpsJj1tLnzGNgo5KoyweDnX5xcV26nveP7btrW+j+uovUEaWCmxj
lmekfTCil3Dto2O6VzHHQCIz2Kr9YWTuXfanpLtXQuCe47ekWIXPmuMGK/01P4vROoV0mKE3smvU
m1Y9a5g9KsLDUltxcc+e5SNSofiCWnHtoTcGmdMAQhTWbnpyg42FyKGK1KC3AlrRbdsnd2XRh9Bv
SuHBHB44dcKPkubxYgb8bgJqQoS2DMNECHnW38pk8c8Zqoood3yHKLe6EuzSln7CJr4X7pZOwvsp
95sDzmojsTRSPUmoayu737jAVdZJIsOckpESHe6FDKAR2o/7rLEN/ezJDxlWRQD+P46b71fXb1Yx
231H1GHiVLK6a3VtIDmnfE7yO3zTUP7f6PvXWHJCcT+aL9LX8Fp6LKXh74N23qxgFrmFpPDKIuFm
GNDlxE7dVtfaDmQjcPJ+LwY7qJhp8DXsn/GgJVehKboN6aIZ5DSB7cMxspwAREP74BY3EZg0aR9l
t5m114TLMBxT5dFLqCJKJ3ZC0Pv9Q6YdPj6H7+89b77BPOgXqPTHdBovenVKjdcWsug4XqxqIxWH
wundY7Qe4VNldx7AkBDbs/gUm8fagrqu9Cj477IltdP3e0hvljQrp8j3qyyYujfVgPiLUSGby4Zi
nEtcjxhW01h/6oAmxCaUihYP+fIsd3dTPBIKc+EWWzw9szorzKM27UqibLsN72KRsd2zkO+72Ank
nZFs4202PWmTj3XfnASJ0vxGbi4elsTOUrapLD3ls+DIjLeuo+QaHKHpV0g1P2bCHWWDtAKrEIsP
UXzOxR/SUd135c5E4rC6D4ddmR2flcQJE8cHU2NXe8vfySgktFjjCCsv2wfWtsntdskl5F+uo4m1
JexVCodZpFRb16s85NkvwI0T+SCvFZzYWoDRxeDI2ScRxKt0akXoxiR3tOEQda7Cx4/v76VFXO2V
3tQ0qVQOOWahHZyt/aCw461VWoCZv6P9xUBqI7s3uuV464qqcZN3y26F78/ezL9Pw6RQ+LaPFAAr
aiOXFVQ2mvIIREzGj5DLI4aDUKXkrVReNAv5HRS38nTTIsynZic/vk8bRACfMvUcsJXlkt34dz30
TQ3A7ich/wFgbSTF7kEkhjeGxZgXf0lBgzm9UzM7t1YuOpzZs067nk5seOcG2zaE+WMziMtFEM4F
Ii6mYazk8SGXXrz+Rww79lsDEi50inz9X1wIU2NzmtQJld9MiNCkC8Jc9sVLvW3ssHUaAGaIF3j3
4xFkAiKdyk//AYdK6RljhuCySN57r4n19vizUF1ZRinlLZp28NaGNSacqPsHOJoK+UrBKEahnI03
w63mqAK8eIFyfPU/oDS+R3N/u4pZuLX6wbeMhFVMkP0C4hmO6rptVbuBvvRaO/Y7xdpgCU+sjfqV
VdGaKDv60om2ENne3TzfrmQWZX0pi+I+CbgeG+1VNtcB82lH2ck0GlwcvKuNuk0PAMvis7YOD0a3
XjRbfveK4I+tmPgJagjB/PPBYFyBANWgj0xT6hPJ+g3AlbZea9KqhsWWlWtpX5+odaztZDLhfW6T
78wRS+QALvyu21kbLTjHxRdF2i629KYEZl7Ym2/WNv3+TdhAXioW4t4YSS0mR8nuR+YEa+NeBx72
P5CPfhc0/fZws0ym69ouFoNMvBjBF3GtJhtkSVaTIOazAgbSQP5DB8FUsyHfY/5kq8eUyZ9xNGWY
AxC1Js6rANLJRdlp06k3RqA4Hz++7zLt365w9vgEphLpfc0KoV2dq118YkR56sa1Ve40+Avho8KE
Y5qvqNFdS8MBufy6OPjbCLLJKYP8n62kZ2avsm1ckVaiBxR/PbHB0cmATtZgIIZrXbCtv/h2O1l1
4EA38cxE0xG33SNw/QYIz7dMOsSH+qd5Mu6ldfMInmldO/HNco333m779gvPntRWbFTvf5N2XTuS
I1f2iwjQm1d6k0xb/oUo1/Te8+v3RGp3O4uTKgq7gCDNCDMdzGDwxjXHTIWy4PugtRjIQF1otXZ4
hVWrTlkQ6EEBskW/vptX3y66+ijjmR7SKqUWhAeYakUYHmoswjEqC3senYooYCizJsG+Q2tpPeG8
RIRgh/H7u77b7b19ilXSQ4dNyQ40Dj/pAzLQLhrs4FXIMUCcIH4BTdU39NN+X1O+1/m7XXOV3FRD
w7QVJZA148hfiN8yrrM+hbyZj8eo9nH7uWSF2uRvlQgwfhoawrAvm3LPlRVUTPr62HLhkYfDSBuP
u3KBdYQgmbD9PbXKLuPaFxH/Cjoc+kBBVUdCt8qaimMKi7vhkTa55kilX5VQHZLForo3KduPXA87
BJg2hG9R+BwIgTEOnTGGoMOHjgxoRhFeugRiUiww9RHQTAdxeZIg1ZEZuPJVOXgFAxvGUNiv7EiV
WpVDTDw/SdIxpx7ySIZgRaOL8ChUxtdIgPQTkig4EMVGk5L+mqgGFSiN0PCDM4LKm9liFZacilv3
MjnHv0W6VZbWN/mcjmWwYNAfCQDKQHVFganFq6z3LxAOCtRGgXCllgmwPNB/f+lbx32tNkD1RbIU
CYIKn6otUEIQgXvKDaJ9oPi7dkecDF4WQwZiaqtyYzY+b251+YQgRQldff28B7gv6sJAhMMI6RVS
WKGVGSl8vjcdi0iU/GWzrxoWt9dKHojAVOD6nw5VrFYPHD4ulIuYp6ipsxiiF71t1ep3GxY3X9a1
rLhZM0yVVIBLEi5NvXDI8GZKNf67uhBtq9mMbMEVwME22BfBBcrLVr6mV/zwre7iVlC5WvfdPEZX
Lolc53jXnV4g9/7EAMZrraBSlQmIl7BSQW1w4ueNE7Zxuq+CNzerRizTcXUqI6BmkDdyaAOCU9RH
xBotXOdSbcYtq0WZLXRmMr7SW9z8zR+9iudjx82LDE3DCw9c7vxE0AeJAHvVHtlVYxUYpCHv2cjs
2K1DtgrfEz10YlPl+KpmJ3M62ZYEow3NCQ2SPViPkLeJdwU4sgsUtwwmVxmw+nCZAKuVvJfQhHGg
nb3xGrYeaRXdpU4KZrHFaxD9yuHfCb0cYGtM/MGEg121CQGd//cXvgpsTKcUIdNi7+VK48zuwDFa
SczyMNnT8iPyOBYGD5urbhy4a8fo5sBJaSqk8YwvXAZF3Roag/R5OrUz5FhNcG9B3Q6tCqK1sLHF
5Of8ElrWPUBxolmuyTOkkIM36EpvKT0kQVBoNvjcKQvETv5C3jNX6G1k9b0BNqSgb4EEt+Iqv0qc
uYXN+FjCrsNkdtAlk/PQdaACDdkrpLNYFUzfsduYXGwuSoL9zabTEGGfIwqVBIHZwAh2MCcQzZCt
kAl8k3qKLm5pCW6uSY78zZoFLCjCmaTszIEp1fkJWGhdOGd/iNrHfEnc/+PO8iw0M2VinbIiaYWc
ojBLDRW9zKE+c7u1MOJTJb98mJ3EQL1qbxyo+xnZ3/VWN2QAN6ZKgm71ZUxsMNM4M83V5lCTvEnS
MB7CdBFyVzjVKv/MvG4sTv7wf57mv4uvjhEsisekZvEZ8Va5L93BZiw41miFG+pbfbV/E6T/rrU6
PY2A34ljS2ryeF+/c0Q5BUl+uQuPmFVCz2fzSiYR+Ldftz47uI2rWSnoC1188X7hTE5pCUBfp5+l
8CzyFwghlhi6TDL8kwCmDTENh5NhYGQisBaYx0hHCVVyAM9FIIA5jBTKjbbw5p6sLi56ZHrgs0JE
kxpZAzr8Q4r2fplYI1SGDJjDgUyBCSys4zerj/sR9O/rWF1fQzuHTN/g1QtqnanynwxICMhNTWf0
ZbgZ0O3lLYYlvLFp1nlXVUNW/q68uqWCsY27KMBr4U+ZYHRAngUYY4y9xpcqp20rm9zFdN0uuLqi
AjrL07zEgh26dSfZhWeXkeixnz0zzzFkcJg/0jvOARxufv+87mql/V1YWHv5pHEhKSJJEXCy0HPL
XBHdw9oKG7OYj1VoQSUSVMIsM2mYR8mYtOmUJkN5pTrNksNH5wqCKhMa3/Xo5Z3bV7jfFoOIyG8z
in4PQwK9igSQuOtrGrLkiARU47Tv4JNjutQR+0kpgN4S0WrIoDSyyRW/26r739MAQ5efAT4M5rFY
clTBvJXAPByEh8qUOcxDW6hqPQ2i28UPVeEV3Y432cCcynPaYU/iI3Tbx/S0WZZzWzuxihpiRAmR
HOLGgZpeowscuGs6aAbiGR3Vp+w1NepHGTPPEDRJlTvx6I3MkLQwcXhbMMNVwtvNgA/LHjO0jWUj
8ClbtKEWs5GJbD4n+cBvbkZwhJhQIlUd0PbiHowomIMa2WubOr3da5CEpc+0GmNdYKjxPQONYYGU
SGg0uqiHcDINLWqCQavReLya5ESvILLDl8hQ0Ojb+hQ2PnpYD/582iXpslDh8A2yp8WEOK4F822H
s0STCOZuRX7lfiL8PyFGoFfBTZwZ5OYk8scJpkihys4a+cTGR/EpD1F7kxpU0cBV2QeAPy16U6iR
uTDwA890WH1F+NsD6LHaW6vVPj2q8ggpAmOE1ZuHSwOOpaD6q72Pv5YBGEshQfs+NuoMVePULSr8
EUZs8ei58XrSeiAyT7KZwzS+HmkQI9x8duGZozc9xJejb9iT9JMGI5BWg293KsD0dVfC6jbUAieB
Yw4F7ZambtX8MzIgQDAPud7Vj9LywjbAQVHfBYU/uazyfbeg7KgJ1Huz1vn9JhXoVchu2ElgqZSc
NdqazAZZyaUF7RKDDVkTBgssKw3cJo1xIy9QLLi+l7KVyw4N++d3sLvehm/MMbfBw5unahXZM7YQ
eJ4E2OwFICbMLLtL7lNoYUIXuMCWmZvp2v38/39P1nrQFdFsmTURdgIgNBAT+g/RWDh8eJiF40SV
GbLhVOtBikBzCbVn5m+hEO4CphWaF9D7ojkZpmc/vySpyZaeE5Ggom0DO9T35DjvYxcIqo/Ojjp1
0GgTvcwT9VrtwZwvEBt+v9XubvrtA6wCD9+kkhCUyBwQZUzIaOr5d+NBfhpDlPTCHTdWuxeOb1db
BQ5BrnhxpvBzk53oBrWKrzR8ZCxCo4djtIFVCcOh1OTz7wtz5Eyvs8fbhVcxJAnoqI8WLEywvyxr
SQq+3xjhUzDKPVt/xaIZRR4hZc3FGcieicjCQoTbaoWvaTwPex6IO4z6FbRy5wqOI1raQOwUOiDR
uYN1xoOIrrs9SUbm5xtCYncFhm+fffW9hkG9tIOE+CddRBeC2M+Dx+zap7CGZz0GC7RBJEZTLZlV
Ion0BcBYCDtsnd7VTmYI76S4anCPCQX+eYfe4R7ZjNFXYP9v+7v6dmOWG4SCJ894aF6kwwSMafkO
RSHQ8ACDfSoa1RnhpKQOJjToeNBKoD/moxwzQYu1EKRnXsVcV4dMM1yXIiN9HHIk6Sr3JvdQeeJN
0AhOodnLausBq926rBWQXkH7p4K8JDjCL+QAQVxSp0/gV1m/n567DO2/b0Bcp35RLwhSzqEVgwqC
dwcIryCzd9Eh0oPeolzEBg2XMrKK39dlr5D0f7+tIr2qJyuq+e+LlodQGfzBr7+8A4DbCvckTQj3
lU49wFjODz9ES7oargey0T42l+QgmdJzbjcHxktSM3XFp0VfHA48K1hHv3aiQRuLU58LjOp4FHC9
Lz+Nj4w5KxrEbtozFoSFZ2x3h+5BeUZBwaiRPu9TqBIDZDYcESugNg6S6HtrDdBMBgZRjwG0xDMo
5uxzOyDPMY84DQ/SM8iD9lWtEjV4rXW4N7XZjJ0EybAeHLIWpqs654L5ZXaajFznAcW5k3gpmM+F
2rmTi+ER9LOgtQGxSVoVn3kG3ulQijMmQmRbEEBAibKBvNs10K0CRcmCEzhJ3pJS4/DFBlqwTz/a
j/jSSergiQ5A7wvkJSBzlUM0Mtcr/xHWAMDcckcBl8CIgSVTo9WlTh/VB4eC9m02F4vomCt+ZUj+
gr8qXHLo6GfJyuzELc3kxNo05E1mnX5B6aNO36InvU9gwuzFj9JsL2iPF49yqE4HwGlFazqIe0ar
jCtKfLDhmjabBHVbPnNq+VRBNb80QrPxgzOCS475LZjUDiznMerAyMUMdpNdGTJa7y+NoZCsXoMM
vaSJHSJpbEJYV+tE/G7KHKHiv5Gw3sWIYNZLM7B+hnvjmooEuzCxZVP0rJoXguaszyi8K5b07Tjg
sYAmRwqdAl+NmZyBkiPeurfu3yR/11+VOCEltNLI82T2xfU4hsuglRNiSIo2oYScCjdK3iMi4PIO
IEiv/v5l/puY/Hf5VaGTCEACJCmDiNBpzQTN+wjHbGgrdXLk0BT4r5l2KnDGI6+M7VIEBxzmGLA6
lymXYnqYmmh1rjW1maOrHujLBBA2XNN4+rK0Jk/hYA2E1gbDpI33doXZ/jOi/H3wdcKRjtMUiP1y
AZN9hI/9kOHeX3Qaon6YFj/Ofuky0b7WFjvq1dGSRZNKzHixIPeBbBhPjtN1oM6L3ftdYwBAKOQa
9PDgHaN0anmCruU+9AHB6LWucJfTBMNiFzCcQyla7aE/QqPpnB+ZR5xMCDrkONcmPBWlp9pJbNAt
4WnJE7ldiVcjQVVgq9Z7Y6eN/TOaNoGXuelB3gv67y/zLiz49iyvcqCKq9tuLkYMPGirNwQoSilO
q9apGnZffaM4kL3PzGEwR1Ap3vqX/G0C6qdB27R9YjGf6B/xBtt9Dz22eT/lumjC2yKCG60OeX3K
a2q1wpzuZdJonRogwd3W2hiYJYuelFmFz7GZApK78Z7/TV739z2vMq2eDYJxCjHBUuwZIJXcCF4B
DDcVTOmU1//3aqv0aqHSYsoaRIP0CekVBBrlh0mTodyQm8Xmb7sKAv52hlcJUVmVpczP6LK2BgPo
dmWHCYTzSqiWAC0aF6kq5ad56tSoBJo+PlH5m4SbSZifYPrFoLUfNztxsZJ4gAGAi9nOaLehO2YZ
BK2B1DBgdYDrSXxAe+e9O2aX0JdPI2b6nCe7tAUGVIeBUKBLXmkVnrRPd6gR/kTOYqZehQONmwnd
KI89EIastiDJXdT0oLSPSU8fyxK8FgA0S4fDR6jGEIkKTkMC47IAdxbzObFeNWPH0uffz/jdsfHt
GV8laOUkpXk3TOjMFF8tfpNNh8qhOWCmNNgJLM0dRMsstToYQLafHairfCHpkYtJ/MaD/LNVKdGs
AN9egmBiOXr1sVFsjVo+75ZL8MaYvMF4uQa5qqQ3lxPReCzNzBorC/pbv697Z8L3c93VB9FSGc03
EmlN+aKV7KBE9SCZ/SNh6TO2qNMOhQJfwDPwJr+jrPKVWFtvTnS3fv3qQ+mSGULwMX49BzUKE3C2
c2+J8BxGAwGwlU+SYCBhqPG/zu+//w527efvX300qYwib8kaXJgR2icTxDwusFhN9ZL60wIQDE18
C1J5+x63AcpfIxvtud1vUnLvXJw/H2N1DgEmTIWOw9iJu0DG05yc/IzcEvZQBmlQIpW68CjCFFDN
Z7iJ8DsCVSJ5PeXIWuK0tqCVDngY5uBvAxzuqE/8eLh1P4CFlGTESQDUQBHpiktPD2HMqtJyJAVN
k72isRMzTiZ81ZCyaw7A3CFbNVKoc+gtFLOFt6Td8yIcWYEOAMxarg/zBV3/PDknjIPGUg+Aigu7
SGWzq3OnRvn57KtSIaOzshHS+l8ApOQlQVCCTfS5eeZYGxLkmAQZyZsyWfXwtHGy/tmf+7nyKhUb
8jKXqnrGyrypUKYMqHCoUi2aSBC9gZQ+hOnrVq9SiPlvTXDZf868fq69ysOaME/Kkcaplh+hBdk5
pHMjEq0yym8BQoPnKrIH+KMVMLw/FVoYO1RvxIeteRi78V1fZ0M3/VsISktVJldk9xHVOHdhJf0B
LCse8hb7ejJzB7I/NPADlgh5n0nPWJ/kCAIQfxP43YAJFd/clrnenaD/c3dWsXaoq7YK03YBRBJA
+6vPT3liPrpFTz5a2Oc2qFXkATkY5UiA9I7b7+efA4GfT7CKukqt9FXM4gkIIlDO9STfAcCiy709
CKRNESMjrC/QAiyeEPOeWBtSYz27RZHaeopV1KUKPhnEBk8xmEA1BC0oJZhSVSrAY1BLlFBZ/ZFA
fnZKyUoyS4QQuUaHYGhq/JbVBks+hp+5y88NWYXhOMzniZpxAcyxE5d7yKmO4FmKMNFLYh3SergD
9Qr3fwP9L1uByVDiBDLMYng4/EkaMzq0tHUjX6cyvz3TKiZnYtS08YKrkWhMucRcMDR6lL5w/+Dh
UgJ56He5MxdgIgxodu4yHS5yo1meOkZlPtgJo0bFTA7FRfJI63T5YMzQ498lG4RFdAJKS/wKTASA
98KAcJeGVB8V/GCNz5Jb6uhUeaRbBbecSA0v/NsX4H+Qp4GSmAW3KG3Ysx4gVrvEY23SklT0EndB
qkPE3qLtAvp4KZqGvVMfwJj9zo+TH3msF14UN8OfvPWd35k+/nh9137uzXeeTDCNTThsFXsCb86g
NTSnCzV2uf10Gk38jPcM0kj8eSPEboSXaxi8WVZMlETmBwR34jZRmOhS9n5ZvEvQhszgkgVlZVB1
RxFkjK3DQc7jL2fjep5vVm4amur5FOcV4GJS6ItQ3TIXm4PnCa0B1xmNeulU59qceNhbpM/xFr/x
Dmjk55avQnyeCdVCC/h4x0prdpCAgTAgOjIZ+HPIBKAI7m9Ote+05X+uuaqSQXwIOp4CqauiUMyf
6W4n97uChktkVTot9SXMMHazW/o41v4oniFcC/F7IIOW8wxHD26jQL3SXf75EmSWJTAWWpRWWyAH
QTJmTYnyKrvOpWI319AglazCaL43u533Q9Tf1VY/vmnGWq5S3GWsgNXIjQrE4XJS4I8E4fFtpb0r
ZPW3n7e6psD2WeRJKQgUic7Rlixd4O4wCAUWzOmtBX1H1uE+IjPHVTpqrWQMUCfQpT+1GSw6AB2d
GuPCt+Flj3dQbQmF/psD+Hc/VndYOdBdSyvYfaLh1mrMMz9qjT2apPuHUx/qHbX11d1Pqf4uubqw
JLlr0obBki2cJ3noxAQjCssW5XtphoccQxJhoz64w2QnR/7vkquLaYqHkWVnvASmsSddYQGHowBg
QuAX6P2cItjFrCsoUGcZ0Q6lPrjey7PPMN1DgAkpLwO+O9u8FDF8xgsv53Z92KtAiRYQYEvQcK69
OdbRF8EbwoZJhthDzteQyodU3ndQ2ZVQBj42sopCPW/hel9AgsYaBO1qCxy1TvqxvKUQNaJU5Umo
MavvYgi+q4FTGZBW6LIAau9wZkJeRc2ntNVHiItBmRkrzqUThGq/Jca0eSxWt2Y1SkUqww8e/i69
EdrErwCj1CvXpLMUndl4QXeojBLDCZIExyEaXu5rTPIsM2PA4zBeOuGjeRFwwcEbzATySqPOIdKr
Qmvfh+RthsHPssd3a07tZXoGBSEAe5o36OIA8Sf8W2oOQXtGGxugGSvw5qAxthGv7iU5Px51FUGK
TO64uB+B8yO8pCSyCrQ0aQOInUmH/ExvtZitWxk88cqjUritLlkizIgyA1Yj6KNbv9+ed5hCP3du
FV+EgWdaVmmv4Aokde0f0V12i8NUYJCBTDd4jV1zEMFRO/SqUYWWTmYDtAIeOgsmbw3DXRShorct
5H2v4PyxUavQIitR3glBhemrO+fGwKilR1vpvnotzxjCTJE6AngAqjz6+IzdAPf+xVEaHrp8ZAEh
RFHXnXvZTex6NwQXCZIo6mSVgSko8BK2IewQ6tHGZt5Buf3czFVoaoWiF9IGm0kGPpQKjcpJJewD
oowdeA2apttc/Ts30o9tWsUmOi/6quJr0vADKgaq8QciPD2aihugm7d5fq/36epC+rHe6tPuFmoa
ahm4gNLI0CmCKDSafwBz0N+TAz5W4DavMmq4TwwuW1+yk0rNbUFWmQfRTVw4w0WSiq5v+yHaM9qL
UN6FhLJbAlb8yqMJMKk8mC1Am4jqBDMRwMSA+VGpP4wrAk2JjeRNOlKVP6OT41TakD0EwwIUOkHL
D0iSMWwKUVXqoyM8wiHa4KBSuLkFwsaWrzHZQSuIdcI2ZMvzfbVbgHl6EVIz3JfQLNG7I2I65i3R
YS53DOxaU02gMS6Ap+OeiJQiN/EAw+EWffIkKM5BGknWoPTNmgA5wNYJtLTJUmDN+T694adBFhyb
4sUvDQAXL/h5tRkDQspvnqQ7Yhk/Tu8a8U21USCEJBQQY8PYFjx5tCOTPoZu6iKLTzWK0WSYqTzD
NvmpCMGsS1zlyHrCNx4tvNSJJgHSKW+z2O7c+LdHbo0BX6q4CYe8I5C90OZ0FicEDtqAUkIBGog0
LToRCZuNO0W8U1f8WHWVWFJ1SS9UjO1IYHfTqoAuUYNZFGbrp5kRngCmKmCaAkTK4PFH4PVcyZJc
SlBbSDWPKgpl6LhjGHwGvVDUejgQYHQDOJ06uwxyZYp3ZkHP7c4c0HuA5dtoZhMa9Grmk2kZDCNy
o2ssoVMZWs1dxWx2lIlLvvFbCtbDBrwh0KnYCGD3ss0fv3l1OQ3IcRI4x+AeNVucS8gDDerYmN0O
E20TbbOx2kWYZsVm+Rbp3wM06UBDwJxZyvFW1BJQTxVZRR2A6lv5o7cFz2LuuJP/PKOr62pkY+CS
eNyeIW+G7ANAi4FPy2Cy+qDuzqbE6FDomt0GDdIWj4o5VGCxLn4KrvddmVntPhnVYQc80bSjgDqG
kzwUmyBhoA+EzhIButB5EgBGqQOGKdSuQA/d17siU6HtxEY6vj8OekEg0jF6sW9A84HC1G54T+xx
BxQzEeyfPACLsxq5FUr0pNFQye/aT6ohk5Ne6yEQjP9jAEHa6bzFKw7hBGyKGR16H3daNLrVLnuZ
MQiHDy2YqDZkIP7MDwQ2LjjJroM/6tUZYrHyvfxncVKXT1T2W6B0xsZtiL4mZo1waj2UfucFZroL
R0VvKbeqvweLq95zExaLpW7DOh4+SWkB0AjnQMSwprxNQvYV6/jLXXG1ILkpkLu2WwZcUHhbcwHR
dXAf8wRJzxC9443QZiA8ZNwHqMBaACzCCBZLIy1Giy7OWDzTFQhN2OhWwcNlnoTJKg0kI+outuQu
RbGYSiC44dB4hFtYW/IAj2xcAZhYVQy+sFjUZXCQIuTF2YnSkIkPmsS+Fp1ZQAOZw6/noAnGTFYv
L+qQGsNgZLBocvh5R6UWMptCE2GCCNVJ1h5Fn8uBiRz3Ef6hFo4dTAgg4z7ROpwv2JYNZjlbhWLK
kKOExdJpPGfHBDJflDEFh7B5QscTtPintj2JgJ1Keg1oaGr2NVzhDKHXIRYB8RElsapSi+H2x5Qm
N57S6TuaTt1sifJDQMO1xiyQ+sRmDUV1+qF8alonf1cuMK13x6/pvXnHoVuMBToOYBgQpVrw3+X+
XfTLQ78reYMPDc6ld+0hQnKiL6CXRDamcOUFhpxao8fVnieKyOYIXs2edtmnJjKY2MoY+NWrAE+A
PC2Ef6IcRn8qZLnUstEV6lhAegKTbjhsRUbTQLbrsbNYdDHTlyGzM6FUldgfOG+Wv4r6e6R3THih
EUdRp5TzEwMvoNoOucde+oTdIeRrMZDVh9zhmW9Fgn4X8Fk5xPxrdUCRFJhMr2cWRW2RVreScn6V
uIX0JBYTh6SGtXjkmHAXOJYuIj6I57m72OM5MUHptFrYBQmPmE6PnNH4yYYV8p1Z+8/gtkrlkr4r
Z2nEU4iiHsBsRwW2ueBUyLCEpw4q/6NJc5i1a90XzNf3wy62obTiL8iAvomzE26QxQgRVXqzdTgD
r0s5Rm7hjo7iKk/sABpRj3wCn8jL6DSizo9mXrvAum8YNN7rEP24RVYpYlsPo9DD5Qj3dd2a8MYi
ghh0p1cwSgc+2ZmPi7xHBJx14NLeYlNMfQp6hvnGDX4H2PhjP9cC83NJK2xJKKKyj9oKo6oddjP6
pAm28hn7KDyXbsihPTt4uD9Sva3/hXi2OIMSnrFXw9vyPb1hRk0EU0JVlFXk8APm3TiP5yizKmur
PLw3qrrdu6utxE3IHOusLoUQueUAsNjA6ZwNXzOPlBAgqiBQvYda5G4qo9/r3f5YlqS8N8sGyf+k
tNcUK9Wa19ZXPBYlIMqXzoD1TWuJNWhhm/CIO03UHyuv0qy+Tfmmr5HcjRi9hh4NPQo0tkbi1kTy
C1ofzjMqARd4GGjvbu33vZnrj+VXGU9JS2lA0cjyOqhtDUcAW4haHWsGLpwmYfziTjvBVkIVtCnM
QsTeyDp1gh4fXghrQsgUBhsKYG1e4hYWlOt7r1bMANcBTCi2BnrXBPyX63QtFz+zUdCjd4DhtKIW
u+g4gn672AIED4GPp2HGovGjw0OL06dfa5+p9LnaldoiqVBjMpb3cVfvUGB4kDOMXEE2kGyyHstC
OFOd7fCQokO0WIOoYZuzzV45qdZ/e/ZVNS8kLTVfqfnVy2RinDNKzx0NvSsFYlcTXN2BQwTX5QUF
4vYZ22pyCKvwjoR2aKCOQF8iZwaEHQAzC4ai0DnBFj1OHlF0lyFLakoGsCdG+AlICrgutcnbQFoF
HzmlbWLLN2qataS8ILRFMqQ4dw2Gf6gvtIEHDJQIuJUmsOxoqxSbTO5rofTbS1gF5jhhc1RSaKlI
F9btYC8wawWEVxQzd5tKDxIdd4mC45KfqI8aU+FKJQWr18l+9DLDboNolSAMtWoCQWQvpCwkWLIN
rr3iIiepjZJRBej0sefCF47B+++tqq3jL5JJ5k2MKtikj0sex38wGWAQ3Bnq3z0oliX8EgRz+Zyh
lgdXMPwKD5XTWKtQ0AQNqE2sAa8aBmu83uG/IaVNhmfQVF+g+mkx33mMeyhmiOJ0AXoe4owblJsk
za1Is0aFMnlfzIyCQJfAswZWP5yeivo0IMkxa+C/ZUhHQZaOUiEC38WHLtFqwq0AyfyVikRgIOH6
DSXaEk6X4VmxO0HjKLAWu9flVdxn31vBht34YK+o9pvd7uqkDyqCWhcA0bsqESr9pWtcpfAb8RBz
Li/pTPM6Tz5MWIFPMZrCAkCn+4qBmGEtivN61EElDxh+6aSbFix3wA23cfuqL3TzeDNGUFKXkN10
gMNG4aQTVIxoTt/bgXerLBZXl4SQ8cISt+ixMRDubwzS0h4haWbSlZkrBhc+cYGDdhXOHUquxZ1a
E7Xg+NWgDQ95CLfjPYi41MQbAl+OTmhz1FbOtbUfq8JYFmd+GgD3uMTUDi4wXXTGnGjoNQV8A9ZI
WA2dSHgfqj1M7ccOgwDA2qrEXyLAUTbVUDY/1VW0j5K2qxbuX5e6WygqxMDwOKmduwHA51O/HxMr
rrRZ1GqXww2m46/gpCc6gZ07kts7os3bFUSaXe5b/AgP0ITuPWrUILqP4NiAL95a3HcXOtTr1hh7
qxa48g5uTpbIMgu7FHh2JNmo0lEMwDUU6uASOjqotTCJB3Wc1ZfhEI5m9cjbsh0fZbPyt+4IgaQ+
v4RrcVUPpAObygFp7cqPmRPA6hpxegExB6N12kOpGw8eLLE88VGxJ4A3IPQHP4vkZdmNFhRt1doX
kZyY1w4sg10vSLu8gEojKmFYqMj6uAMQvUP03EloqIo2Skc0HKc34bvHr6z1/LDZEthonYqrG0ji
0rAZMTK8ZDv0bnhtPKNjjybpDDxbZTLegl6uAeUQYB7QRMtNQJ7hPBW+wVjU/v06uYMC/lEdSKvr
JO9yeJgUeJT/bndeZcRICKkv/4HVD0kxfnmXay38PqDzVJoRTnmrcaLegXt3s6tKNd/TiCAB3iwQ
I/R36iqBBj4hNNCNkdF7IFvOSuSk3SWLQxiD/geOqezWo61yf47KYiB/ryWHLGAKxRqTAu8+vfXJ
2/BAffFrHzen8BHon4QEHLF25qLlKtqs4PTUf+CMxG8c/fVUP6ZTauIplG68hfB+gbajJOIa18BM
JYga9g9s1wyIefk48bNs5CfStwv9yQ3Ri3Dn3VToDIqH3fIGralY71uNt6fS4KFd6YiQqDm2RF2c
MmN509ziKvX0j1ctyjR8GDjcUdfB1k0ASVqlUYQWAaSrTlGN0nNwCnN4Bi1qB1wVZLwSrfyudrF0
vVUlGqRrq8yOqaCnVoF+0+di9KKlcOY8vlTRhXRzNo7+3db2zROuAksstT3bSHjj0K4EnBNgU+hG
yV+IaG7+IqqSiyENJnrG78veUY7CF3ez7Orjn4JE5pYeyxJZFagTN0b0yT2jt3EM/igV2E9QhdvD
7c9IzpEdf47ZIcR/TAwWfn8Qniz0yxtaD3CSumzZsUKDop8nmMeZJXg5aBc70KrU0fSOMb9C6kvc
DEpzea5LIqTpoBr0C4DNtITS48Ud4886NeVLYXfPY6gtKsyXJPR7Sf6WgqiRqwqAOGjs6wJrdRru
ihaa9KE25jy0jot+s3l/f/r4d3uvl/LNuWNCsegTGdsLdv6J0FXxGPIDsWEiokj4Tj62bFLvQUxv
3+h6MpNKchzTIWIo/B5A0lFRj9Jq+5iinwLdvM9kL9uEe3WVPTnWXi9sN0zuFlKiAuixzLMcS5PE
6OZX0/PY8BGLSDG6oFdotD/6pZZrwa4F+zF/FT+Uh99PD3N/oyWGhzw6LTDKWog4E4uBYonqGoU3
2o/Ip8556oyyhnwL7DUp0nkDLWH0nSfh0FWQiMobm6UrtYWgJjOi0YE+Lm5ahA61E/yFf4MWKPMK
DV6W+yqCCxf6A/U8T89TdRyAos4XcOGKGlPRwo91BnoVGsKX+Fks+6E50bODRjgyOyMC2qqzat5C
gQTHgvPMHOJgX0xWQsbR9SngX3o4lzl1j0t12MsfKHf45xEjJpjogqeZXsJLeyCoQkqndhC/lo7D
ucZ14A/Q7FMxMiiNJAOXL3iZWeAt7Vr0x1kXgNyeNUytGgoTTHRLeH3gdSTBuWCIZta9VayX56cR
pB4o8ENOwtqaW93P2f6+kTU4fQmbIBM5ZEooVjCQgtxplr5SLAy+TmPtTcsTRsqzcFS04g9tThBT
rF2ImJgpSCuiv33by3ebWjfPsz6UEqvMi0gK7eKwmBOzD8BURws5CU516pUsvoRRZavdjIZkgDZz
vYOfspaXmGiyMJLWGklvnhUALKJdprg9rIImEF/gWzImRqAAnAJO6KgWOHpwqBm/4FlS+SGk3yAZ
Hx/SSJvAa51OgrhLeSuCAqbkMTMGJ7xTsYCMGbCEhWK8CAWG5ilVXuC8S6XoiQitJrPBAyVWIAnC
kj5xheIYx28U8zrNByb089YOw2PBHijw0CYMuJJsz6RPIZ+pJQxmZt6ew10WXvrEjCYnMFDtqr9/
fJtvepWs9CLd8qUEcSWIlnB/ZiOAMfPQOU1tQ+pCl1ioikILH4gn0Cuxx//F2Zd1R6pjWf+VXvVO
NQIhxLe66iEcYTscTuc8vrAynb4ghAYQYvr13w7XcG3K4ejm7fo6LYSQjo6O9gCDZh30uLe4EHBj
AhLuX+SC/74f/1/xYN79Y9twf/8f/Hxv7NSKouwWP/79jbhvjTN/dP9z/LN//7Pnf/T3t/ZB44T8
8NC9+WmX//LZH6L9fz5/+7P7+eyHne5EN733D+304cH5unt8CHp6/Jf/21/+18NjK58m+/C3v9wb
r7tja4Uw+i///NX+99/+Eh3B0P/9tP1//vLup8LfffDOiZ//8QcPP133t78EhGV/ZQmLMqCyWMzS
I+dmeDj+iuAXlCdYX3GcIHDHOBxq03bl3/7CyV/xi5Thz1jM//FHzvjjryj5K+EsBL6LUoo/hBrE
v3r27Bv9+c3+S3sFQXPdObzK83NIAPn4lCJ4L6sanreuko6C46SGLAMpthINoLuKUvVOxkC1vnNZ
zrBzexkW9VeRRfyXK9HpC0jhRXLbsNL8KPJM1QejLZzZxjgq6S4q+xY3ZLnU3oUXhrpy/sDrOJWH
UJG+goV6WaRv4iBFXc9ZWo/3T0b+n+/39H2eb4J/vs4izoywjWEmtfq2Zq38DpwEGNRtFn9b1/ri
hMTaqBxBHVS3LCcx3TZOF+OucjS/XNX+o9L9k63bBDyP3BSp21IRVSAQ6rLdNkNztnL4LN379+gs
a6wq9VpPWqrbrNPNl5xQ/VOY5OO6zi9qyn2bVtU8KHA2SID7S0LMT9ubM7nG80T9z54v6ifaDCae
WRLdVhXq/Vs5qjTY1LpREqK6Lm23r7/D83z4z8csikatyMK5GUpYcADdSj6m0PGC6E/X4jw6VZEN
oehQlfG7dGwbtm0Fw025zGwB4vLrz18Q8P7swHFeP5kBLglaXZQmvw24mFEum4qRR1cmc/FVByZ2
8DZLgfaFjgHtBRwdJK/BjtxEkWLv5jyexW2CKRRfZUHVskuZjiF2uSCdQ/7NGZPHD2lQR/5hLkML
j9raNO0hnAwZqzPydsfP8ed54t/df0SrPOn+mOauihWH8q1rpNu0cVDqbdbj9JZM5QC5IJ4nfH9m
rF4OXXRZDRJuyrO+0fNbLtrQ9wcTTHLEvUnZKKCtwwA2L1FaZ9xcFzTgNbS8XKshJUnboMBlYpOo
t3AL0MHB8qKA8NOZbj2vIvxrDOAZ9PwTllAb4GWpiltv3Ojf9Y6K+HM1ySq9gzZIW0M0Q1bfWRzE
yGycTQALjEDjRXzN2LcqM00SghmnI30XxVnjf+WFFvCwa5uuh1lgYd9N6QQbpzPVn0XR48/uLldW
O8su0Zk/iNhX/bdETa4HIsh6HQNtlVZ9+7Ztyrb/MASdnb4XpAnjr/0g/LUYikjCeGfo6BeeD7By
G2Wmg6uwIfyadeOA0O7BuP6cRHMR3g+xCAEhqhrOs4MbU/ow9ZPpcPrH7pijjjhQgFeDNIbNFJZ3
9SuNA/ktzOHlc0Yk5+XNgT5eSDyZnZNFIVMUtj3wsul3dmzlPTRdh3evf/gTrT/C5560Pkxx0w1x
XH6QbprA1hbhEdEYhvXX19t/OQTSZc29CGLf2DaTHz317kpVbbGTZLBgfZkSshCvP2RREfhzOiDj
eRqAhExzI2aSHEI6NHrYEsbyxm26uTX5fqJhh3Mk4UU0HJp64uP7Ki/8ftZM62swQZD3Fl3XEAiu
sT6Wv7k1JcJR7Io5vo1sCy0l1IH0PoI5cQcoR1KoPaxMJDwwjcv0lkoz5p8DygLzNYl5DKvDPJmh
RlDqCDyKrg4g/+J6twtK2mbfiDUde2iqI0+/ZxoIWx1IG2+yJmFxvCmyAKIKPivUfCNBbfzZsir9
IivWRd+KObXXOmMUB46pasW479HXdL6ws8FIb3qWpxosiiRzUIqpWz79CjSjn+HT22WwjIeN5/cz
Q/5izKTLDKwpeTzW0cxuGRiY0bafur69CrOxPNP+qXmzSIl8M8aZKAVo/KJI7IYKBcgYI1P/rh59
fybwn5r8i8xoqPXMNZfiNpJDctNCjvq9ZG68eH2IHv3o/3NfocvEKIlKjf0ri29121TJvB+igD/U
dSrg0yS7wUPeaZqzdN8mXjXTJnZ1Rm6jMBQhflCJ0vC1Q1EEDneFSssbno1a7qJGdT9yMWn62wgJ
3GIWHpFMWov2SoX9AKEOpLFveOqnPRXAQ8Emr7N3XI6olA4lA3Aol6L+reAjsJ3yCJCvnCS5QOUr
Gttg3FmA9QFg07KdBkgkiPoz/LiD7yaDUKAdpgFgn7TAnWBqSsC7bdFAILRUgBrEo1bDwcVVkby3
6VTY6EpHQP8/xCaS+V7M3hxvj/oY9fpNJOYGZZOIlVcViccHyEOOEbDgnWklVC562+AIyDObnElS
F4Thf4eIR7TTk0BHwyKIitZ1B+macnhThrqim3lwUXrry5aB6sgq8iUP4PECWa6wqbHxTlP1MSYq
KY7odKhBXsfTJOe7sat4fTPDTH5rulTsG9O4+UbrLvpQVG2ZneH2Lrhx/+oytPOeR7VOanh+tHl/
g+OLRQkmyKtg46Nwgir7xDRQfe0IjSbsxvFFbcMeolQ8BdjMzdaTGzojVVq3By1TcCNU5ucurj76
fBD51jd90h7SMQD1/fW1cmIlJov0Y0or4pgTyAQLQBxNJucbg+B9ZiWean2RLYREuxoX99mh9bG8
KmylUCcf46Q8t/+8HAyXiJ4C2Vo3iay8xbBAGoHF4buYtM2Z3i/wL/+aB/QxvjyZukXcznUhZ3Ko
4z782dXjWH1kWZ4BxcQHA+WstE2me5wiYwhweyj32C5RYBa4fH4XxU1eXEmmGx1BincKTbLNZmS1
XwtJAQ5pWJAH70vAWJoPA+Xhg06FUHZDbOGaH9ADtnZTWpmDhYKvUst7NQW5+MzHAEX0qcv1da2Y
/AZYf3VOS50fY/wLcXPpCeHzecyGgre3s04kqj8kgM9rGGQGXlBcTeoNfEm8+1iSVlQ/CmyHAvpf
SQuGVauCSwuVvp/5gLsmXnrhoBYW+6jYxk3qip0aHdtVHQmB0p7b9LNwLbb4YXLjtiMpCHuwZdjK
tBw+26qGx5KoNXjAPaq/l1lHoDor41mbu1SlcY0yAkaXgOrnoLDK6kx9F9bAZWGTaZ+ifjWy2lN6
Eegw1+8FcIwoXrEw0yg0cIgGAOWdoMZKNA4XU2B0AuKf7HCDApVcEBCjpDXBpXZQyS9KSdp3sgrL
bqtgMntBaMPhYDuPtLgcPE/jN0xH4Yzdq0R81l3qEQXUrMNNMyd2b6YBhE4Pj7G70PvgawiUdbkN
WsifdDTMSygkxNWusKQme6O8bG8qOLWhYp01ZfMuD0Vc3/Yz63YsGsv7jtbNbpamMJumzROo0EU6
3bWdsubXRARF2a7stP40gGHEfhRyiusj4pLFMBZYFy0W6V7lC+dkqmHdLWB2F8swCDecTMOXdc0f
j25P1pss03F2ZB5vjQ2bL55X/Zc0Ds8cXU4ctJbIUGEVeHqZLm+lqc22SFuSb+Ygrux1iDFHqjPL
1JPrKtfgqp6JrieSqSWCdixhEikC1R7aIIqBOBpTIi+QW3LQGszckDOPWfBG/x2oHtPzJwMXFqOc
cl2mh7GKbXpTR4bXl3AI7aPbsCuE/dJDbg+S9pL8pgkOuqWjFnpkOB5O1RWh3UQ+yjYAn7MnswP7
/fXP+bya/2evjv//Sa9Yk1OX26n8QNMSAmxDoMv3g7UWOJYwqgViZhfKHyytgsuqLsyv1596Ys9Z
YtGV512n8jw76LJsP3ouwt906s75J55qfbGjqSZvaiCZskNGm/7GmkB/TgyqI6/3fXEx+OeQLTKP
Ca4snZqsOuTFkJJbG1Y9pER8EJI7bYn/imqvvkNhmeMWnioYp8yu1F/LLkdUm0fW36WdSwEkM+O0
FUVDgA4phY/Ipa0HyJsKL/kFrzSYDU53QAEaXfL2MA1lVJ1Jno4D8cIeQo8D9+Sjl5yO4+Richhq
SghUnvMEsg7BTD57wQDEE/OcdWeW9KmPsQhHXUZ4XKOafDAOt1FEc9gpwd/09W/xePn10pssohEc
EqGQOs/dISnoJN6XQd8dWD/zN9EQKwFX44b0hG3mcRribSHbGZqZYwR1sU5M3p0RpcxO7MnLW+mx
pMJlIgQ+mulufBjbhH9IWGo/Z7LH0HqZx+yjjYNK7zj27xSiWzRph80sGAp/ic7Tr4G3of42KO7p
BW+Y5r8HPvTtPiXDfC29nfq3fnZAqMwZt5Bqy3n1VgYq6HESUGWyraac/cjSob8oWtJUV2mgwNlR
ZR9+bRWKPdclyyF1vVEarIhxDFV8kc5ze1VA3QBCLxEuY8uhBLO1ICDSU1QDLl1iocTSy/Kato0+
uucJMJHSAfzJEb7iANrCi7ArUoFjSzGFOFibOP4uKelv83ACRLJMA8TqGKLed2pq++59zKbegwPk
+HZqFINUhvMCiuyDanvg9igPALiUOEVoAIKqCsoqgSE5JPdtCwXYNC7AAxvzEQUSoyce7myrgRWN
cXR5KxKtxx8oFwIentmxDuNtoBV24bqJE4BkSVd2Qf1Ojx1cZUXcAXg0kRK3gn6uCMRUpryE7Lns
3F3YmMHutGUcTDtSEOq/eWeI3EdFQENQ45oW4Ag/dX6rVEuGt0mQj/GbQPZk7yvJ4BRgZX0lW836
cwjI43R+aZovzuKy0GYC7bo5uC5N7bZluYEeoU8ozCRLU36jkTXz24a1PrqcehckbEOTppk+tMxp
u5mGggy4D2WE0TvVUhJu624EBnes47soQmD6XApiykNpmvna1VPQQISectCMeTWKTUstTp5nNsIT
++2yoBymtaMoK7D3MITv7gVKt3sxpYJcae9Jffl6YDgRdR5pM08iHJMRjp2KsPcsTX5Iqj2/JAFK
U+uaf6QZP22+Z0E7zMDTuHSUv3SeE8hdapncr+r941nnSfMVZNJj3gztbdKSr0iv3d2cVN2ZyXRi
/B+rxk8a184TmpQzv8nrnt4lQcx+4uxcVpDQRdn2zEc+kVY8Iq+fPISU6RTaOC8Oo5oK/S4ZB1Vc
Mk+q4B2V8KBHDUSQy7aAvvClZIbaT6+P3Mu3PfRRp+3Jc3HzgfgApuWhQ5h4g+qtRcToGej1vMAO
YIWi8CgGC21+I0cLKODkkIDtXn/4qZFdbKsDAo2FNU1xy2xTxMeDZw7/aqW7YtNnJLVnHnNi936E
oD15R8pxwRvkPv8gvJnfT8AKbKXvPZRoCNb/IY5TWIG8/kYnltHjFfOTR4UAJAkrguoWqKtvuQ0K
qNyO85nbnlONL6qYbBx9hoCZfyha6w/hrPjOSPC//u9dZzxb2kb6Ugxi0GGyL5AEXsBoA0YzY5hC
NX9d+4veD6Mg4TwHbB9Vbth45tNrOKU223WtLwK+E7i4wdk92Q/p9FNx3sFAFa7lqxpfRq9aVXGV
zT3/jkNnuGNhXbx1DfFnpudLnxUDvwxePO9rRYPa3Ltx/okb3gmC7X5omnXfdRm+ODXKBYyy76Oz
5VUdNvEVPuq0Yk4eO39cc08mvC1mr/pBJ9+rpkB1oumEuU4ym547PJwanGPoeNK+C6hkaZSy74XL
IXnXJcW2EuxMZD/V+PH/P2m8afugEEnGvk8Zytc+NMPGJfwcg/eFFOQ4Mos83iFHS9Q40+9OGXOZ
T2lyVSLOvj4jX8zjj61Hz7s+AgbNKS64v9fV1H1JrK32fRlTuGPJsLHXsjA+vzLJlBxcwexNEktg
+vMml3Llh18s5zLppDdTwr6jjvXbdKS+5lUYnmn8pYh9fLvFataj83oMiLlPmh4EKBXUXnxqTZnL
Nyybuh/9gPvYM+vjpU0Iz3qEITyZBDLUcopqy/aTTGZz4Ya4Sy7JlBp4NLUqOnPkeWl/Pz5lUTbg
kN8Xinn2XfoMYu0sismPFLcG10YLB1MET+QfvMcW3A4B6FGvz5IT8/vRk+DJq3kN0jDg1eY+xPze
AECCi5ooSb+va32x9BXOkcDRRGxvONxPGxRGd4kbznlnner7YuGjiqIinXtznwJLdcV8BjAQL2by
Y13nF0s/SvvKMz2xvexFtpnisdlDg/ucz+Cpzi/WftPnOD8kabIHwPeGV3VzZXUtLtd1fbH0qVfB
6DKX7nNXpJcDK+QlscnKcVks65C1OCmNJN27avqses1xXuqSlfNxsaxzAqySsn26B7zo0wS4PRTp
9JdVo7LEXxuRt7gxdPlXP3P1UTRlB9krPw2f1zW/WL84dPoyiYb86whgy/s+n7sB1GQ+nCkwnZgw
S8s2VdLImGDg+8IaDW+tIRmLXQ1m1MrRWaxVOosyt1HF9qKiX31Lqx14s2L3+ti8eLWI4LaUqMfx
fShSTpDaAcACCes+oslFUekseXOMEm/6KgJzxdC6Ht6KrB4+BCXPwZTMzXyV5F2wMsUMF4u6YUMW
BaOJ3hQNrXe0NdM+SOZz6qKnvtFiUVMXR0IUnO9hYwI7qxJEukrr+9fH8FTji0Xt44klgamLb3ns
OJzK2wag/iFh88W69hfrmtK2sqHhSAc8qooslO2hTut2ZeuLhY0ILUCfcdEbz3Dh/ZjbayTiZwLe
yzs0z7LnuY7jyUy7fIJrE8+VvGCzp99UGEDHTUMa492aAeLZYoGboiLFlM3pnun0UzHq6E3p+bl8
5tQbLC6kzdwlVSaG4OtQkfytFWV4K+Ig2QvNz4HYXp5APFuscOe5zDORHx8h4JcUFuydJuX1usE5
vteTRKKQ+RSCu5Du+XGrL3DA3bYoEK7aFmAZ+7x106IUqBwyMGWGO1ElfNvHKw+GONc+b5xFEVAj
8OwDFSefoNPERcYhfxHbVWk+ctXn7WtZKV1XuAZte6GuvKjAqkrcx3Xjvli1wquSKEHjW9w/wGQv
D5r0emxHLletW0Tu550Pncy960v1O5MB/AS9GK9S2+erNjVAGp+37nhM7Wgz+XtCaRqKHipCpHez
PIcUPjHlHwk3T2alSDpQzYBmgueQqiDqSLW7Csf+rAQTurmsITNM7MWiRXY7dUVXsj30VX6H1Npd
V7NzYvKn+r5YrrlCsasttb13KcwmdN9CSlW0Tk/bVTNnifZpsroaIbRGD1GI9G0wPXSYMyjVvN76
YzMvjc1iyebwAS2cDeN9001198bHuR5u3FBaSMACXgQJldJG4Y4nx31MVBY1DVtHnFw10wS7Nw13
QPCMLNzsfCuiS+QLTXChEpE2h5AFc7CVQxrCUY+QHqpidMA9jhpTsDIY7qXAXcrLWkBOIuugYGY5
KPhgIcDXsUodfZ9b4P2gymPq34xWM/k24pYcYhpzEgBo2+H6xOfAKiR9kP9oUpInVwN1zbYIsk5d
jWFF21tcUHJ5lecJg+0dG1p427rGf6xBC5w3bFb+sgZfFLhK3fjLFMcSECq7ovwsjPGj2oRtVdA/
bN3B/GvCNeevfvYMKjwMbjYb3/r2MPRV6w++SPt9UU2J3UWih6GsdYb9bCIq5kuKMemiTZSRMoB0
fDF+AgA5KT7mPOSHRDtuLvlIQvmu7y178I5GhzbyyB14Z8orIgPUanFBYCC87sJhFyeEfradDcAB
HYjYj5CTekPkAHxqNqbRl6Goc7NJrY2mnUGxAPItY0Z+vT5dTk32RQwu0zrxPFb57wrVS7uBBTqO
wHluzklBnmp/EYM9vro10kMQFfqc/bbxXecuqpT4M/W/FykJx1CwiMON6YMpJDUFZnsqPyndQDC6
qnDCMAOi2az65iNLJGQUAQwT14Iqc41qTAvn0BG8TRkM9k6YikOssytrSLjYqmw3MHZq/cabChAF
kLoGmQKtMSFRXjfoi9juUItWcaTpoVHJeD3U6bAVpVp19ufpIrTnORe5pBU9sLn+INqo38P3QOxf
7/mJbCldpGLetaxTLrP3qPWAr59739/SgkAHmBR9MHx4/SknJk26CO905pSMcw/LykgCR4O0Mujo
Bba/c+L0px6wCPGeRc3cTpI8JATaYW1UJde1hqrm690/dvOFCPwoT/9k84vJDHJCxqIHXQOzQTNa
ZdcthZw7RcUMRswTi8Vm9raV63LA9PiaTx5ocJzTk4qie5AfGlyX+iYHYHfU/fb1Fzo1XIsg4WG9
gyswS+5bOzdbYgJ2mQxDfWZOnWp9ESJwsaFD03Fy36kQGpUNl3W2iwKhz4C/yYssQsSIpZhHapI+
xvEHKh2j7Nvik3LtSLewLoNgk5ITaAF1ERqYSLaB+WRQhg+O4Pyo+FJr7q4jqYdObQbgpSErY1Ig
LN2Gjl768pr0SO4vhKnlvLUNQDBDiVgEJdJ+hm55QWXwJffdFGAO1+BmdVtTYXu8LFIy4e4uC2x1
IUCGzzc8d9Fd3jpAJgz8B96wPpU3XOG/QokbMgD32hq6C6oMyKFoJddb1CLr5BPYd3G257C+hnyA
nfZTCO4sN2Jo3+BgmURgDasGBo1hf1cI1V/XsqmuI1f4r7yGFCji/fQxVPhDwwyAncbHM9TyHFBd
eJVw4Nu8xlGURkW1DyfdXEURvFtueGgpMohk2IEUMAH5paebqRITdEg8xZs1U1obmBmAuwlRTGyo
HwAhIsAfRsRkJVxuZ+OgGut6CLAqWqs7JqsWRPoAkdApPTzYDEcNl0h/qBgO80WVAx2fD8FcXIko
ij8A9gnctqeVgPJJcByfGHWlTRSPsQJG5ZiCqLr/6PKjDIsa47HdFkoDQmHAtoARNojdjmTRd2qh
7Q9c/IA5EE8cLnlphYRmQqHq7QCA04MzwBFcDH0QQKickaG9ojqp7oE6zW5JNPVsD8psAyVagKSi
Tw0ImDvQaxTQBwNJzFXEx6Hf9j0oVGQTNH0sfjrQUNilaao8vuo5H7ZqrB3ZaVUV7o6RvsN8qgFf
2YLpOpozIenEGluyf6rU+yHnk/kGPvYbH0HmuOVVt7Lx40OfhB+BdHnu4zw65GSGFXpdBB8CwHTO
tP4i2BCrly2iT5fGlGkbdA+JbXS2m9sjGh0a+uZnLOWA7c035FNRjvpGkLlsf2axnZAblvkMzLLs
oKArSUKu6FxavjLgLjbwIQcnhsuBHRwvxYXhBYT51p7ol5pLjHcVAB8NO/gRQGaU7ZsrYhpxZjiP
O/ULm9N/0BKbeRJjgo9FhfFu61FDBru66rGeuJrt17EGRNNPRtr3o8r5H6t2ELbY0Vki6rlnXXev
VJGaXVOoLr6OM8q/rWt/saFL1fcYNxYd3AwtrKke4NwdFec29GMrL41Z9HyCyxKyKTYN4ZuAZbvJ
+VwmlzKTDjoMg27iGwtBi8szL3JqpS7y2ZBNHonO7OCJkaku2oku6duPTRhMFOpOoNyDQDRVPXX6
ogM6Pvsa1RmYAZ0zEGQbpkT/km2s1A2imSN7FWZlcijytgdertEmy25cKbi4lVntx+iyCLAxUBN1
W16OFYhdA/hlG6LneiszjpJGn0Z8PyRSNluEx6q7HjDQoFZ0VsLhhkdUJj+EGhqQfUErsnuqMgdx
ChkBgLMBgUDsFEV1eVPoSHBYQZcJvZynCFC/hIdNuAng4ex+BEY2VwwBejeCB9Vf513fnXNrPTWg
i7Uajb7M89okkFHh70KgRDfWZ926Ks2S+ZWKJB4apeS3pO++ibaDL5CG1sqZufDytFuScVzkKXbl
UN2wGah+rpm9AJdhXXFsScTBhboMKAib+2EWULkilANKiWufdV1frMepDtuaY+c+FA5VSVOhKgmu
0srGFyVPSb1mGWVIQyr7TvnWwXbB+jML8MT1PV+ScAJFaF4PJHpwNe/hdUqd3QjW0N8CexzA0SBS
QDNVB0Td9KAu8gvSU+zZJAZW9fO60Yufxxs6m6xPUDY+ElF/KWAfL4OsEGfS4RPr4dEt5cluHcWK
BEgNcalO4KMpFVIuqNv+WtfzRfQySoO7WEf1TYN6xmWDYshVlZ+z0TvV88VKLogouw4yHzfTgJ4r
3ORvY5TRVvV8SWmIcmCAQVxXNzznkLlk4XjdDem5qtyJrj9KyT8ZdNE56o2sogfAmNVl5gr9rR3I
ynLokoLAfNGD3XFkjjJJFfT4Mwt1AzqsbX+xmiMvM9XUPRjWUR9diLSbti0KL2cyklNjs1jOzILg
ZlMqb4YMtb5BAtvYZyvnzJIekKtxJGQYzQ1NqnTrhHaXsafrlhJdrNMJu2XgAAq98ZGF0lzY0N2o
x3UQEailPY8ChkMFhVFZ3xAAwLsaNhTW4lS0brovFirYQboRgSlvHhEiplXQHK/CP9Y1vlioYdwG
IM1WUI/1wBPieNkjPMINb1XrS9D11DQgH3S+wYlTSzDTONlWZmYrWz/mzU9WqnKAmoi6sjeNwlyH
zEC+LV1/Bmp0YqovpSaxjdjJAiB+E0b2nVdpdzFS0CvXjctilSroG4x9mNQ3UiSQ37fFjpQNX7fn
LsUpfIntGwUAdeNxbtg87hpga67h7eKItySC8qFxZCDxP7oO4ZTwIu0gdrduXBarVM1K+dj09ibK
0nTjYg5fa+s/rms8ej5dXC4DWRcYl8FDS5IDQHsZK1Qs1rW+WKUuqwYAQjt148b+Ww6u4hXQB2vI
lcdBX6xSN6k5iesRuwaECAGziq67fCXMii9xuYWJrC0GY2+URe4aGZxk2npclx/9BywXGWsa4zbn
RtYlHHyd7OA3A0z0ikFPo0cozZMIkAyknqO+8LsBnp2ZauHeWa4pdaLpxZBzQ1QEZTW/M6PY9fJN
71aBSNJoibEaMB4N6vzdrmnpdTiRL8FUr8L7oe1FSKzyZAKFKOl2vEWlVM9XPrBrtiE0vagLQGGn
D7idhl2Kk2r4mYBtfZfWnQjer/qWj3bhT76l7VrbVWkkHqgELr93EEpAMfZqXeOLtQ8mdpNU/Qy2
tI3vwnH4XguxZuFjXBYLPyoT0K5Z2u28sdnbpFPjW+lSfuaM8+I2hNYX0xChKotDk3e7Li6/UhgB
gGH6dc2YkCUgqI0cUkQAUHahmW/8DM5zJsy5UuDL/SZLIFA3gvzvJSZiMkMpPWh2JYoV6/q9mIic
tT2utBL9GzpksMF25SYtSruy8cXOXEtoLjrcYe+SFg5Qo7zl/BzA79SQLJLnIrBCiwpNgye4A0QU
hgWrasYQhDw+8sna4QkWovQMEHJawmPXT/VuVqtSRDS+2JSTRHclfOARr2b7IVXdFwmS/LpPuViW
QjV+DPkw7Cpc4fxRxJxAhEaUa/YerJ3Ft0ybHBVDiUU/T3OHixFebWmj1W5N36MlXJO6irsauEuY
VET7mOhvNExXhsLF5+wiUqXthJkStvNFW2cX4bzqpIKPuYhWcdVnVPS+3+V0ujYMTmgB9HZWLp5F
sKpVA9vJbNK/oQMHJxuTkE0VjOvC1RIHVY80ZLFxwy6bM/jhlfQrqLfjuom4BEFlUVvUUTfhY8YJ
jrRHgzdIFKwbliUESkEEZujH4+ZDCczjSFXe25oHX9bMQyi5LtZ+TAB3yGy3m8YIunkRmP9hdlbX
HY38Rzk9JUsAlE2Mx00DGqc6mi5SAX1KV8ts5cAs5nk5MD2E5QQ1Qi9hZpxHb9spXLXjg+3/fFi6
JoQ234y2DfFgjBcw7MKNY78qOyTLa+oRAMiiAK1819RkxwLUuZxfORUXMZGCwxKWxdjvtI+uSere
1SL+tW6qLBZ/dGT00WSAYiH0sJOsu+3UOSrV8ZO9NFEWS5+gzFvnNQbEx6m75iP7zWO4Ra/q9xIn
MwW1AzGR9LvKAnYm8x+Fzc+pbJ7o+BImUxgcR1RN+91kfAOCfTLucA9zua7ji1QFMq8U8isMFnFd
N19QWVwZmZzjgRzzhheGPF0s/AwID2KqCKHcpVN3kcd8fqh1GKiPM9h4/ZrrupQsETJzkCVJVxbD
joZTcTnL/8/ZlSzJjSvJL4IZCZAAeWUutWW1VKWtUxealOrmAnABN5D8+nFqLmqoUjmDy7NnajMU
E0AEYvFwD76PYMZxNKPtUH6JW2S+rnqOcWtC+QnspomZXWYS8dWW9SNTBF90gIXn+F51T23xw+1A
LeOEfJGfj4M3HcAdcFzkaVgmx6tiGVDv10qGFVb24cGBAD3WvHFb2u5SBzG6IYDAwBWO75qySRhb
nHIf3+5Q+y3IO/wAdLKi5E80g8RbqJxiIP/3NnTVLINaiss0TBB+8KC1OMXk7HSM3DIdHrUpKSh0
iWmXFlCdrABau0/7tQrfu/0B62KjpIqtGUuAbiBG7btZi42uyMCh3qupMIeZHDGRk5TZLaTBFSdo
M4c2ZTcXNOrzS5DpKYnWCMKJwDy67YX16kTAJqs8T/E09By8Ock8eMFyEO3sBY67bdnOWIAbacHc
0qF9H1y022fb/eIZiOF+bkuoZtdZvCuq5l3RQAHDaU/sfnGD7Ew08bIclrVr7ww3agfiUNfVrWfH
j9YibsC0d+g8DmF5QGWnf92+2zIcAsBU3YfFeBh4CliA2M0ujPhc+DZfIzhLUzDxYmUGhQ4+8Z3n
1JvHypYtGgpE/UCwco0W5yzRMVwcA9ifMnO/vF9DMSsSpNjogSK6j5t9MznePuuhCSkhAprr42Gj
II8gQLKSf9yO0DJH4PWh01CWIKoMUohI0qM3O14OywzLXCCUGrDRqCif2nC8VDlzad8J3wbFaQw6
xuCxnw5RnP8o8+g4Zqtjema3k6eGUdmBCu2QGnAc9dzZWuxWMiQ3yAwWrPEwjiuIG6P7KXJi6hC+
3Ufu/CWmxu/7Q98b5PA8faUVcyyCBZaV85HOTb1dkWKA7lbc7nXj9qoHWyz7i8GEIEqrWrrZIl8S
jBrkrN47XWu7e8x12YAnvusPlDZJC2FMAbEet6WtYDL226IoGnw0U3XS4MN7CI66LW2ZeTeqtcPY
FQSmygBQ4x8y5Y77YZk5QO2eWoXuAdMCbdoU7dvYzYEElpmDVJWWKcC4BwaU2Awi/tZ3yzXsdnFl
MPJDG9hLH4Jg2agjqG5fnTbaZuaiTZr3Pki8D2h3f4eoBfh5iAs8S/h2p1itodBFgH6OgZWDPPMY
1o6l7k3P51dzybOiiGWBpUlVgngNevHVd7f9sAwRY2VlU2bZephqXv7AVZGXAkzgbotbL25lVrbE
arsheMvLtjiGzK0IyCxTHLmQZQPOxQPE43bBQu8B5HBp+OMYLVPMND4Yo2HjYfa7w/YMMO4Wnv5U
tfzF6ZmwZKDcwSmiUwSxzRaoHye6KXy0ZYt+M4DUGinpYdbd44jxRGLM0ekQ7bawyYJo8nPUtyHq
ct9P5X02uMU2dk84rVRcgmhxPJAs3IFdHow6t+C/2w17oyZi0zQRAELKhhXroajDJx37H8Kodyso
2hxNlSnQGALaG32+p7hCfLoGbo+AzR5nqpz6GDcckfrPm5TFzvl+UMsS0ymj2YzB6p8v+Xb1isrt
JbeJmcCMPXpKw1zKElOC1UuKs3S7eJYh1mvaQP4F5iL1++21xd64+aWf1Lq/GGJcgJ+z5fBLWHlL
MWruGI7ZVEtgV+1jOmxtWuRFseD7eHL8aJtZKU8xvk483I4pWhLTQYLP8QhtNiUT4IuLDB+9+v9w
vFmNY5RnMya1gGMFGN7634wLpK5H50+2HkS/AFGPH2AzRujGAeaY8NYt9vCtB7GRgya0x62L12YP
muKD8yvuW0bYMzY2bHsOjf5ny8Zn4AOdTOXnHM4vF9qb5DIHLU5QzV/EBGbL1gkFK/yfEt+/rDyL
oipis60M897yT1fvb2N2VFizZZ1xhDBCT0FIpXQCm+ObrccwKspKcskweq3AYr73Ap++GDDJLm7u
wwbujBjy4tIny0H53Rc2mkfoA7o9LjZuZ2UTnyaJjm+gMrBVhx+K1ri9tjZuJw+hArBwGCPF0qjE
HZ1dk91gr7OhAcgNs+50YV8wX/HS5b3jXlvmWNR15kFBEpWV9cuWYzhbo01vlLMsNAirl8Mk8geM
936mXu9WoLUhTDKKAi8HKcqBc71cMhH77FmRikcOXQ1IbNrlJr8D6d00N/JEQCt6hGSXt2dlUDuu
br27avV6EDOp6Kn31CuaSeM+413s8Khvn26lo6lYELYHkzyB5SjcQ86v+dy0eepwx7fVLctXc081
ZlZB6dCvy24Io7pMFPGDr392sxt6zo4qsbxdIfJEmk+NKNkp69Q0X8D7aXxgAgdDwp0Uap6O0ZiS
YL96RV29w9Bx5DskJdtf3r7oFzc8tOB3rxZdnjZ4qQ8VvEJDcDAbMxec1vYHrFIxnaNZ+a0pT0Io
1e6zKegqQB6FcDt3u5RU12mQ+n4rnkoMGb2DMFr/mgvj0MbZPt5yEhUt5FgbI54wb9XsIXIq7yEO
41JF31a3nm08q1BzY746xaoLUfNpM6CTgAZ1qbJt67P/nq0HCR9Wh7M6tWSj3Mm78G/woxiHium2
umXNLWUtgLGeOtUs8w4xIoX3oMt3YyIPbemByc/WJm0m8USDPMCgVTa/CrCLunkiu8I0cODZQPhS
n+LalB+A8VWf1i58/bMx/0xg37Dm30pB4QBJiBnKUEPbErQw+jHk8riAlvCZ5GtsPo5gwal6wGeN
T/6VmI+rPwbGg0Aa5uGz6N5rWAM2mRz0GvUuTNEhSus6N3fMi6hO6pjk2XsPw5HLpafhMiSdFkua
KFo3uw68SvlDrdt516y0f1aeYqHaj41YwBJOIOOQ7RZfRPcY+/ZGhlDfgKXS4UnFjbDrVNCTo0Ad
ae+JRP2/s9dmHwTEityOzK5UxRKSE4Ry/ykf6PhOxutaJ1KRzHF5y9KBKcsBeO/o01Kx/oH1bP3a
zMo4RF/bzliWvhrwRvimHmCJzQdAS8iYhKu+OQXzM+9568ZZlq4hfAngjVCnYIkhZ5qQaW31/SCh
jZEsHYHKBHRY+v3QRwt9pJK2D15alFAErtkMdd01J+WPeFFy/gEIM6eXkPN5F6pALHsoqi/6nhLq
ycwhqdh2w/IcccdJT6gaT2bw2iSkQ4kx7caULjxD2/pWKMB66HXwtBpPLYgkdrosyEeaCn3D771J
o7ktb8cCA89yz6ump8gDJ8ceE2td/JTl6XIcpK+LbzF4hoZjpThKfJ0HcRNIxZI2OoCSdN2lUzCO
bm+3XUCDTKCG2liXPoH1PD94grYUGDfRuRD+4YfaZbQAgmRzREj8BK2MiR/qmffTIyhQ+a0/sCXV
b1xbu5i2wK2Pg4QCBBuibPicrQvmtwgUVYLwPhjyIH0YVDjVLhMX2++xcnvDRxR+zDQ9VWXffox7
qI1A662KP/zZ72/G/NavsVxIRIaZa0+vT0E8eruWE/1uCcvczYXYhbY8RDBed0HxDJHMT6svxd2U
ebfExK99uuU/1gICex64NZ+noviC2a7hyXS9y4TBtu2WuafNQPKxyvJTiQt08jvaPIrOg3yL27Zb
1p7leBcwZOi9GojeP2dGzie2GjdXZZfdDNU5RK2b8lkV3uearvUTBH2EQwEcG2MX3qoSxNw0U/mp
UWkInr1lfgJKZnVc3YrsdUtWXXJFXyXFZAfmjcFXTpo0u3fadrsEp0yWdcwwBDkY8hB7DL1m5IFH
nnJhktl2x7LWjGXQLw4L9tSQuP4KHP9idmQBNbvb91vWmufQhdNrjlsZF/77TIri1TSNmyuwC3Jp
DL9PWJ0/s5CKuzqf2ftJC+V2Ke2iHFob4MHhjXyO8l7dDSUrviyIld0cjV2Yy8NZdFmUZs/oz8e7
qAvLp2q8ma5dyXTt4lyXR6SOC9acgjpYlmds1Czu+hnwlvChhMJLs5Og4FeHDEF09gPEi3nrAvLd
LpT1blPoOwY68LPnCfzTOyHq+X3ut256cKFduwPRWJmxnHqvHqR5F0h+QiTzkONa3dKXuuKj7Qoe
ZsKrlEOh9Xn1lvYOovflK/To/Z2TOfxWxItaEZu1zJ7HKMvv+CTDU+kvzeHPq/Ntj994G+1C3qwK
aKhiwuKpAw9Z8NEzSJHAt1b0/fBIjTe3y06ZMF7E/Vpx418gAWTezUYUQRKkaeXvhSchO6Y9OvV7
r+rmHSnKbtH7phY5+VosYbRCNrUXbbbJQcTzTiqfq70pKTic1zjbEfCpZfczmLbaZM65QR5UAhxy
hye1P4Fht+6ejVQj9AIrDzRgkd9K8UgZK8d7P0Ud/PM4svFf8EhCz7Xz+i48gGx5egRdOwk/G6hv
g+eq9KOngqBxXHir6pJwmMY9qHVyfYfha5EddVVqcuhCTU8aZcLgsxo7uu7DgY1e0nuzOvJMlGpO
YpQG9tLvo6rYUZCZ6i9sJTM0qufU7xIW4eVIQnC2nT3Vxx/w3xo3tx7Y/NQ+PhcjEnDrZgLhW9SC
RR/8+bHTmxTEltOFXEg3ZqFsX7MqzfbGNzEkxY2fff7zNXvbRECm+N+Ch/Z7cGsrr3ltIBL8F2+F
efKDWyQ5Pxs1v9/hwB5TSyF3Mk0kiJ7yuKyzeh/7BRvvGe2qI6IlSApHfuXpRw4uUfyqJZ5ehrka
+s912UL68jiJvvSPE2XTC8qHcQ5WRs+koMCtIdSX3UhO3t6B0J4Zk9BXmyif1LPRIL/X4E963wa8
d3vz7cq2YaXgZCmy58Yjn8iaR3cBxjud7kb4W20bin5cmZicQPu77ngRNO/Lbr3FDXttY6wgNADz
7gxqQ/XcD/6/EfgxX7q0dRkGwMtiT+ia2ONTAcT3KegG9Tr6tGfJDM4LtzzPHtGlMgygM55lz+iy
NHfS1OqE0tGtie63X+TAntI1oJFaUz8vTqYF9cffcc7k9FdcZo3Od+2s4TSDHNiSLPF5Kpc9RCRd
YBrCC+wR3siMwEpBvPBZrvMnRI7rezLXsZMlBLFVd9atqQyQU+QEIU5+SjHF+9q1yzc3R2PdJlmu
TLAS06pR2OcvI/wOBNNT0AS5LW+lNJIIv2Gtbl9TMJU+jAHB87h6JYo5f15/C6Hf8mRWJARWnbDJ
Bc4xo6CP20XTwFbouoNp50DaKT+Cb750kePAIdtTlQZDD2GsOLZKNqhse3M+j6BijphT4AKRwP/6
fEp7KaVqu9cK5XMom3jduCPpBOLyP+/V244jsGcrszBo/EX589O00mhvDCSl06ZpncqOgT1bGZSo
3GVLqF+ruAbtNGlBXNr61Nwar7xi3PZ4ZaXDpuMBA8cfKsHRN4Vp/zYBDduUXSoQCSCO1Cb/iPHR
/i5uQ5neiPeubdr27790lVIm4oKyvns1pZfuTQNFxN3kQ4zc8dDZf9dfonQYFZXrU50uYQJWNHKP
IoDcux25Zd00zA2CoHh8TXtwY+pOgn6my+GBHa+UZd4FIsKwE37/WkXrskdeLl/EVC03HN/P2sQb
1h1Z1u0FDRmWrOePNRRzIcc1FmCL+NR2Gcn3pfYrtPb4knmfwAzcPQ+oZ4AJPyzRm01M3uWgmZVQ
IZr2XTCnwYecyxYRZ0PSl4Vm6eeZxA09Yi6h2g+sqP2/QJC0QAkJL+qN/DN+2znZXQQSemW0DFX3
lBadAptlTQV4IgGgn/sPwgiz3BvMCw8nCENXzZ1aPDLv0Mrp9MufT/9KMT2wh0ELovJ5LtbwBR+i
sR2EsAqi1r6BhIJJNFl4dISsJKP7XJm5f6zBGZ9Bn7qO2mfqrf54ZAWJX6pWjaK+Hxs9LUECBmIw
yJBakTXxQxTVH8Nmqirq1J8O7CHTykgIcGdKPae66F8qsDmeJwLiij9vyRVztjnYG47Zcvxq+Yyg
jBwXEL+fALBxGZDFC2GPmRbQMoPSdKOef7Js9XQJPoVe2znujJVyBKIe2qZFRAwlRpBHa4ArS0P6
G45uiybesLXf2NYhgFPI1ZCnCmSt64MEIwnmwaeIfokNvGwyjWL6y6MBn29Y97WjsDxfDQKXAYWT
8IQGoAE2oFyXO6SxjN6Iwt/UUNhOw3J+/bQMRk8BEsCuaYfHoajzd7xuJu+ZZk148GKGxMLnuqpZ
Etd5j5a+wP9CQHwQMk3ITLo5qYCKlXuWVX59DzSQ6Q4+qDjeawyNdfu4g9jpozKC0yHBZDEaAG73
1O4RgjcogzxbMJzGstfpDjDJLN4HtLtFwXV1cyzPXYUmzFCn7U9ZXDdi2PsryNvT3QzECP/GJgLa
LC6C6liHbX9fVHJkj1zOafMDwJesjZLQ64N1TDBTTWWUNNhM+nntmnIsEyKWMfjmpykXe1Yvkz6B
0VwPj75PisIF+bodrv00oNNd+JBFP/G8RQKKojxhuxKC0Td8988W3hv2YE8CTz14vpraxE/DCErs
T2HTT+/npW5ouBcRhzbLBKbR+BxyMX7ww2ms3y1yIcOXIvaa5xp8ucelDgJ1n2Ne9KVcaCfgNAvD
1ns0ONcWVY+WVt6nOMgLFSd+qfql38VqLZ+iaGzRCy9WpQ+jilqyg2qxyMUuCLuSP2IMxmMvYevP
7IfyV1rfr9tDk+RhZL4W66j671Bs6uUtjbvNvdgbwZH/ba/bLxEQwL+RL2WcftcpWeWxAsE82ODl
OLwLN13i/79f3v6IFftWawY5NJoxaGPUhh5gkt7DtFQXt9WtDCqriNd1ZUO+l3yIPomuSr8g57+R
4ryVgmyfvv37L/ujZdpzHgyQ9Yh0z7Ij7g10BSCwqgt2WOIGbGtDTqreIaTb/pz1CshZeqVsQ3ry
2ml5KNoh/Gsw6+LQS9hW35z1Lz8Gw0TQV2qi+PuY0ikHgUnafNTbXKXbQVg+H2IA3CxtFz2Mqf9O
T8j8u0Eqx8Utfx9FVemzwUu/6LnVR11O0yPYQJ3ww9gZy2E2Gl6ygRzATynRntfRQYjMiRgNi9ve
DEJVyFRDdQEnVQjlqWzKUDo1hUvqh2O1B7RZMzQj0ST63tWmObZByZIhWly6ONvqlvF65TCHy8Jw
JaNcIrEcvGPduRQotsUt242kJlC7Gjk0SqQnd8YDKCSK5m9OFzK0jXcQPY9Xmn4XXfBvLUx5PxQg
dXRb3DLVMReel6ND85BllO0rrw338Spf/7z4Fbdjj2rTau6hxL2Q71M1+chM4xGqIxi6MX9BYq/D
yDK0KuSNH3Ltb1lmOy7oHQz+GH+XdcjIt7bNw0+1IH56zBWK+vcLCm27P/+st6LC7bgtI4aalmRo
87bnbmbmbpWK3pOyee+2uGXDPC1Rma0nehqb4ofWmh5KDMU5bpJlwxRiNTGY+4q/jRj1uyIPtNgN
69BD0YWgQ3gMW8iIuu2SjbIF/cHS937fnuUsmq8iA3PbPiogTurmSm0sbVWkPi1rIh48IYvDMpry
TnHP7a23cbRyaQrIg5fRQ1Bs8rDBTF8A+Ll1gd7KY3CBbBStjOgIVYY4u0Q9l8Vx9rN0B1kiT586
GesnqFgFA3QbzOp2p2xgbUGIwUhIEz14A/gEmxXMeVAJclzceo415o7oAF71C0CTy8FfwyFKpprE
LrjdbbMsww48Gk2QicdRrD5PeMH9/bAqlz7vtrply5oEI7RrND1TX73maTDsikDdOucrjsKG1Wrt
FUxMPP1eKMhvr4FfH3zGshcnT2HDape6qOouRnsMWm0C+nsRPzIuXCq92Bh7eJsvPZsLtFfPGUAy
SV/y6S+IQLrgq7bVree4WeMeQnkBe8jmCLCHIoA2SR7/cNoYu6a1QHekDnHhz9JDDRwa88O9rvxb
wstXDtVOe6MyKHgqMvIdgo2vgN2OT6zrbimmXVvceo4D3Y1+14AeLUk7r/uHdSWOeBdVKi2duBGx
9duf/iV81kHs+RDepOdm6KZdg6HxMhElMR/dNt8yV4zzcZkWIHoKUKRB6XNTN8kmFyj5dm8sc4UB
N0PRVfSs2JrfBX1njtBRK/92+3br7a0aAYFWCd4kI6n+EHQK8sJTCsF0t+Wt19cgSQfuL2UPm71G
NTTY4xCMnU6L2/BUMwc9yFo6eu5G9rUvgvBDJeLeoSeKbbexqcVcF0yzoPg7C5V5zlbD3pXxTTXq
7XK/kb3bwFQJdFXU6zhCQhoZ9T5DPan7KGljpm9TA5k2tw2ywuglQuisgel88CgHOceCvi5qPc13
t9Utw9WkWro464pLLDESmstUHzAVf0sq/YpbsOGo0MhbuKiq4AEcCQxx9AClvBpIaKehZJyvZbRr
WJicgi763Mr5HhqxzYmEg+dQRN0uj2WzGu16Nje0OXMomdfUYPhm7W5JmFy7O5bJ5jHlJS+m4qLb
VhYJwKOoQXE+BEk/ZC4Ntu0XWIYrK9LFuMnwaVKG9zSLMLBcBbdwHld+gg1MldPYrxR59JmU4Tjd
1UhUx11VN0N6vwKG7MRNAx9vPblg9itTaUrxAPBfs49Gpd/lbe9Ep4DVrRRYhwRDgrpiZ0NQ+Kd1
RB5DCVGuP1vXTyjnGy7ChqdGCCcpK9LgnNVgwZcAY+3WOKgfKwngx7umIEG+Z4CrhY/cM9VzxGB8
CRRoQjQipGzvit40xTM67/NXlYMLyc3p2lPmiGvyOhcYZUmysd4mp3Q7dpAKg3Dnn3/4FcO3oa0y
GsOxk7I+d8r/IjrmsR3mZDDk4La8ZfeQv0wRtQ/VGUVjtCsj/RjGmP91W9yy+0qaJc1nwR+qrP1c
UWiZd7ObPgfum2X3Gvi8MmxLLI5S9AHU3UGiUAN3c1k2eHWEXuXasoKfdZmNux5l7Me4uil0duVQ
bfBq3zVzoDASfV7DlT4R5Pgv/wcN5GurW3auMA9T13rh54xQgh4o+PV3RVaBzdPpWG3sKoTA6yUE
PuYi2s7LdkC2xGhRCQh9u61vvdMGJekKJShxDlR6j2s57kY0ttzupI3Ym9uiCaG9VJ2j0Yec+8zj
HjNbhe/f/fnjr/hyG7NXkQXA+RJ+StbKu19CmddQ3k1peSeIF6xf/vxXrh2xZbYhq5GaxRJiuLme
73NfDB8QtQ43Lv+V6oRn2e0opEynQoBBaliWpI261ew6zHvTRDdzXuyFgADZChjILe9+7edYthz3
C9TTqkZeyrKkSZZDujI17Nb8208o/Rtvhw3oy4ZMtMvCwzOiY/3A0Q08BDPaY0ndA5No0o5/oWXm
P0IsmqSHMe6WYN+DPtokpl7GO1X50F12OLgottF/0IeHuLSPX7qV+ZLJ8B9DkSoXZ47FLcNHzVvk
M2flBXjvddrxqOjWw8DcMPEcf8B64zFeqzvEifwMB8CPPErDhwzsTy5+Batbdh9AragQgBVdmiz9
4bVecJyym8/Fm2OE27dvBvtL1ktTqdYaxbbLONWYRxjarv47V76605UsxE5tavRBoAEIA8RF/dX2
jfrI0NK+YKagvHc7/e3+//INLNJy5VBRvCxRrE+xiNoP0dqULjkafqHlFDINZSag29SFmzH4UYZZ
6iW6L9sbnnO7Rb9ZEZa3vEKo03ohGFI9T37oPaqimfK9r1XzMoiVZ3AT7VQ8rjGmce+XkcZOshz4
s5ZvoH6W5WuYlxfiZSyh0TbJ5i1LeuvWvemwsb4V2odNjanLquPnlPXRqx4w153kM7rU47Qst/7I
mw4uim1UJvc1Exgd8B4w6eNDcD4t93VmXpxulQ3JJHUnKkmX/BJ2oYcp7axbWdKUvbd3W9+y+grq
OeHkB+qSQhX5Iy2qQUIGZPJu3Ktre2OZfWkYhBYrn53b2nzHxMZ4GodsumFxV07XBmTq3sxM8VJe
IlGs666f+3VOPKP1Byg1u26QZdaZBw87K8nOWcxPemnHU47xIQdAFfyWrXtRjWGaKRDvPjTr+i1l
kCycvVvtuWtbb5n02FXTiJQpv6Q+ytNlnJLD3PLKhUcTX25ZbgCkTQV+kPCc9QBG7orRy9M7n5du
akP4A5bpakVGnc6+Oneizx5USdQ/GHafnApqUWwDEyPAvhYF6yq3WaFPQdc1L6Kgodu52hDCKKW5
AitGeak6xcgd2zYfYufEiYEKX29ZracEMybz+UPhV91hWaZ6SEqvc6smYH3LbP2GK2C/8JaVaQMM
+IyjBocBJLzcogFbpyKG4B0XWlYXDPrpd2IFHjzp1qr528mp2UhC7i0Vz5VWF79V/rRXcSHJsSZS
u/QPsT3WYzyRJZdjideSA3B8lyGY/KelWt8wrStu7TfUYJpGUxUU8hKqEDIqg4ymbieyPghe6TRH
NwKKnwwObzz5tioOF7MUFByt54lFnvi7GaBx+kEHU/iMp2Z5hnZ9cBjSGKoI4SjAgpr2w9epbILs
XZYPrEuyGS3UfCe7CvhiDBcGRz0iof668GK+S9MYnKxtkMldNI/baFqaA/QByYk2JgnPA77nKtA/
JAmnH1jU/8ZbXdSfhklmT10kx2ZP0qY/LjPD1Z5o2N+I0d9Mf3B0llupfYZ2IKpFl5mY8ENMxfxN
iXX5UgrR7etuUvEdF1DecXtebeha0w8NJPAGOALKZ75jTZHelyXnjm7MRq11Iq7FGjTVeQap8UOo
Vathp/3opgkc28IeY1EBQqJmieFIf3qRmJb9QswtYY8rF93GrQXtNPc+yscPSyPWYmegzPgPmdHb
iOMpkm55029otQ7ljMUDY3Ka1udo8NU9eLVKt/DGBquB1jAcyrmpLkGMagzw/8MF2Dt+w81cuau2
hEgarXNtlqA6Q+fsyzouawXypmL4Wg2G79ZSteeiKoPXP/vMazmULSuiY/iDrsOLnsYELDUlq/W5
ryP64rcote4IdFju1tnHxFEDGPihp4BBKbKIc1WpStx4GK5dCSusqHIfbFV6zi6U1QVJ/Gh4wGRy
mO//D9nilcDIhrrRZWT12PT8HMx++a5SUf9ZNSAb//M+XlndBroF3PRrE6INWEQ0+tT3GMIbUpC7
39iga8tvCdwvWWakMEXRt/R/y64gOaa7mpa3FIJ+VkDfeBNsqFvAaoSkLSqvSbV4mPhGUvi0ZLUH
yueeYAb4DOBv5H0WNST4ZDLmvtllXj08YHLkFv7zyg2w8XDZOo5eP/LwYRSEH1Mq5AtXGGrfKXTJ
Ije3bOuXxHqRiCqBavF6r7lXkVLvB0zX3ZoJ/Nl1eWsft9P75ZSmro4Azl7zC9BdvX4ZuRLjveiD
hezHFSxyO0I10mrIYBpU/As/SFimwh3q0t0/EdPTiyn7YHpUwph8F7diuVsX2OQoi6zbYaBnPOL/
Vp7jnbLCmX5YPPR7i/oCqrVvRarjzz5mZP9xswf6363oPBDWjJghv4ie5e/TLCOvfQ0BQbfVLX9h
kDyZLh+ic5XX+rFsVDTupBenTmoSUWxzVXagRPBonvIzFWP3tBiiXkvTufBcIP2zQXQ9USpQTRye
14rmd3Uo2ue699UNT3TNo9sYulSoINKk84sE2r6rSoJVehDOykby0auYEIeIwo5BGtDwfzoUZ/wj
mYhku3AAfiypfZU5daDxQ618JW1S0g6kUWfdN+MXo/qNpxHjT3++BFdchg2488JMpEUzhg9RXBWP
VRqEeVIN4ESbNGgMbsQR13zjbzC7dqpZBHLeBw32jQc9MNSqGkS27aGaSRntlBy6McmguzslrKNq
TcCkMUYJAgRXv2WzXEo6RBFdjf9silXuspkVf61Ixd3SJhuLB/tcO7+UqJaVYEhNKq+QddJ1Xnkj
sXm7Vo9rYPkCyZBzr2lfX2TfNjsAhlXwMBN/UMkyTkN3P+sW6gUbe93XVI7VcBRT35087QODGxDA
sJap8+AR/3xtrjylNn5vJFKsAIvUl1Ws76CTOMsEc1SDE7IRP9bKNHrw8QmvTeW5D4PHny81LIDf
sO0r327j9zRfcBNwvx5SEJkd+m2EgbeFU5Muim38Hl36Kh8b7Aw0cN+lmFVb7oms6S1IxLWPt7zB
lEuCohGrL10Mio+V1N96gqGuG0/CFW9gI/gyFpRrGYRoCAFou+6X1MeQbjXr4O9YD04yZdih7Y//
8sD3DKlvVnbR2aTgde4hhePvJiFusqNfCf1tGB+vxrkJppU/0DLoP0kt1mpIwmWuzL6Kp3l8YITw
4YvSU97d8KJbbeeNmMVWawFRKiFLgK6Pl63eAcz96qmJ8/ldA66k7D5nhXZCkwhm483Aq2LmBSrL
h4U9tpomKXUCVGBl62YtGIhdyLiYA3jsnjsSf1tjF9Zq4GxtwkMPLZKo8mdzqOO7Jv5Xuon0MVtP
ZEXiCKVjrLtUh1CMCbhBbxjCm2aGL97+/Zc7GpbLSCKGlZvqMIuXsXEBOmJdK1wEWr6sowXKlmuq
8t0AkPKXtfDqjw5eGatbb8Qs6ildFnz1DMQgFyn6Qa9uK1uxoh/WYewNA4Qnu/xQhgLsEFH92W1t
y9kX3EhQBI8oBExllxTQmNqDmeqL0+I2hCweMzUygy0Zorucr0lbOl4RGzUGxTFJJDBVBxJW9KHI
ApRhpbzlJLec9DePIpiNGgvB0tSAKQ5XeyLFMVvzft/zqJmTFBSlyz7T8aZvq1HzO+aplt2d23Zt
Du6Xey+N5zOo7ZkDX9Dta4MHtBFu+MgrJmUjwpaOgSE3ZOYgG3Zo4/Z/SPu2HjlxLtpfhAQGbHil
qKru6nt3rvOCkkyGizHY2MaYX39WzXmZYZKvdTiKFEWdxEUZ7+19WXuttcC4/fd9j70x13CgmoP+
wR3D/rmKX9m4h8IXnmtLcchqED/OiXNHsLrfZr7OC6oyt8/JbBkOF7FqsAzAqIY5/J4039HP/bhv
PzbmGk5zHKkU+wES2wKgfKi1mT3RE3ZkY60TYo56CrB0u0AELhtLcKruCSpZvEV/mQUtt1lH7hhB
AKgS4Hga3xuD/s3h25IWcpf1tYhn+PNJRcc4NHFpaxa/7NruLfCLZZNL7AxZXle7eyXV1zms32PO
+d2TbywyMHMEqg+cwCF7yKW6BJl/p4vxu5U3cZhrUTFJ+FL/VFPVwXIWzMukfA33ncEt4GuqREKG
EA+uphMdXvs97MkwyS0/W0WN7BnFugntDjVbbtJmV2kLS2/uT4+BzzGpcEoG+o2MH7zelS5h4a09
zqoHBYR1ENRhuqD53B7Aqvi27/RtLFJiQokMzfUimtqwpGN+77xWuy4Ekm22JM2QGrHgeg9FN169
NHsIAinDhPS/LxoB/ioLrnKoUCX8du26oOgVGCn27AjZgsk8xmzSQWFHABG4oev0IlZ2s2/pTQ05
R5uuUhRHRPXZKR/6U2r3qS6RLYjMQPp96RtcB2tyhHLUwex0rGQLIDNzRhbuEdoH04cq/1aN7zQE
f+1ByBY6xlsTLLbHsa67FIIF7VPYiz1UBoxsKTR1AgB2JXDuOnNJ05dp57nbYsGYzFgyZK34oTCw
fwfRk/lZzLQr952OjbU4xW0P4Qm8wlmDQ1WCjGkPjyAMZgv3omnM46ZN4EIaiDaQpDD79EDJFujV
VKNiKfrwRwsqlk5AJsD93LUdW3QX4ISdCCuEfNV4FyY/IrqDre7qPDZGqPIQYye4W450/CHbpqzj
fUE92bLshaDYVeqaBLuBl72mBbF7mI2vD725yOvQ6tpPMG8bPZiwL9AE3OfutlguQuN0QXYGW5k7
evAse+DL8F5p4zc2nl1//o+MoJm0qjuDHeEtYM6LLHyzB+iDDdnkwjN6Yxb8b3iL7S0jTzTaFaEC
+PjvJ87BJgQ6LJznBQxqJ+b6sEiXdF+MQLbgp47osBoz6LWN7XjDhujWN9O3XeayRT4NUNEIl5aZ
45ha3In0EOh9xR2yBT31gQTbxIw9YZ26Taw6+TR+pzL9mwOyxTtx4FGQYUB2r3KiwKDJgaX5voO9
hTpBOh3MIQtOyDgBfHqVLT4Awit3pRtki3QyYyotWXGVT8I3j7TuSTlWzu0LFLbokrzmkdQVLjBq
7qPoQ2J3pdFkiyoB3ZqMpjYzx3n5rMDlVLGdJ3sLKUGpvY+ZHeyRkvhzNl4hCrPZd7S3SBLdq9HR
LLDH1YMIMn+ts10jEgw9h39bu67SDPTSzXzUCN2Lzoj7kUPrap9FblxUzhcAiBmSXWh5TnfWJKgt
xJzvi623YLWpgiiao6M9putUMHDF93bXKBIjW4CacxBbUuaaSrsUSBTx07b7qhZkiwKDEAMYIxmW
jscnmo9lvezhO8UNuQV8DSKAkOT1Wp/RqkdMiYXhEoedBrl9l0E/RVOA55bQRXhYRpYc5tjsEx8l
WwQQuLY7raF5daz76uiq9bzE6T4vuOWu4oFa4zXFg5NkLDzz6Iruu4G3aJ6VqrgZ0d8+zslf2aIO
Wu6qupItkCfoRzOkGRa2qYoOTcP7k4VOXLnLKreMVX3rcjnUBGn6qM/V+Af0GfbZ+xbDIyGpJTGG
5I5NXL1NxL1M3Z/7nnkT/bFuJFaSej7mLGpKMZK8sOje7rsUtpgcjqPn+Ijn1pqe86x/UX5fuYVs
maomV0MfCGClv1WMW0AbqmXfud6KvHakBrMMhWR7GkFSwkF6uZXZztBhy0SFsQO4jutjR1Ep46dl
Z/64lXcFtecil3W1RxGIH2EI3Oja7hpTY2QLmEHrvuFZg8pWLsix9S+L2CN9Bc+6BctErVrCpROQ
VpcPPGpu+NTvO3lbnAxAMjF4VBE0BMx+kll8EwtN9h2QLfIFk1QC2TSUytkYFZVrbsZqed5ljlvY
i4CmnIPWCuajl49j+2h2mvkW6IKpZUu0w0YvwYe+/7zOL/uedxPlQDKoVaTm9pjTtcREXtn7fF+6
tEWumLxXPtY4dSF4gzMEfe3OZHoLWZEI3n1+3QzoooGQF2WLYKfv2OJPpGu6vK/w/uZQF2uTHOJo
3nmiN+ljA+WBWkhEZbWzT1HfXNS0fNn1FrfIEysmGSf1tQ4nH0Q2FVW8L7zegk5q0yZ1NGM7LK0+
YpLurZvA8rvvodm/A+wGExV8Fde14ehY/syDnQnHFm3SglJRpxFSafTJL3nLPgV9ts9ethiTVc/M
xBzlZRrOD6OFFOUQt/uqnlt8ydivY9v0ONYumG+aUXxAkLMvbtriSNwUz2OUYOmmX96qeD2B5/mv
fa+R/Ps1guSxnrPsmo/WSxkadUKPal/UtNU5lYrZNAh7e+TRi4vt26T5Pje9lTiFSEQQLvO1+NRE
J8gL36pp1xgYI1tWKGsYXTEQikJ+B9k9tTywfVRcWHpTnuwiEDDWGQKb0a3QfqXhTY2e6b7a5xam
A60aIQLMY/0A6ex8kzik6XXXtPsugy1SB550zAcbmuPk7tpEv4b+vYGM6031X0AD2WJ1stkBs1ij
TDSFgC3VHEwt44KcY9fp3uJ1Wje3Ps9Wc9Rd9YU2/iRG+bZv6fjfhpOCPAXIVTy41n2Rc31Cmrrz
qTc2yWxE+ThJezRNeATA8zaz+yBXhET/fupW1P1INMpE02T+QkYD9LDfZ5RbzqdUVHnNUmyIn17n
QBwz4F13bfUWrJMpJsN5bZARLHkxB1Gx+H1tdLJF61QOcGJ+LSVCEOCES+cUhrvomRnZQnUSz9pg
inGNLUnyQKfkiVc7a6tbcieGa0aCpt0eQ9kCbDEcGATV9+11+u8Dsngwm0Gb1RwhpMLvopz3h9Xg
C+xbfROvzjkIUiDPgeOXz2GxYirpALG5nYtvLDKc6xiAMWx4ZkAv1WvoLO1RGEGitIXktF7VDgTf
5ujXtSkcXm3RmOo9+clf+UDIHmyv9wQDTY5Ia+6Hvmk/mtBpXYDFSr4TudJfuNjr8ht3klMeRT4l
010eD1P2SNKxp0fCJEt+UjTMTOmjfHiPVfoa/m39+fXDNg5mjsNumZrA30ECyWUP4EjufZGAZY7f
pAB3ie6g44HPd1EFiYqo/H8/VtcP3cTmZrD9LIZU3KNsBWmhwnsy6/um9bV62/UJWxekAtfVTd5n
r9xjSkDlkNkytdrDc4Ln/48XojThNMjyVy8HegvBEf2Kqb1xh0lfV99E6hBKGOpJJ+y1zXV68EM+
nLt82MPodl39eur+0QikYklA0pLy+zmh9rkGbtseEmPbPazV1/U3DglUzFp3S8Zeq37qDtna8VNe
yfqdwObvZX5xXrd8caKZfY0kcbxjI6RKoYiatz+088PnbkqDusAIFARZ46of9YFV0wp/G9SMy/sq
9pktJx332QEEWWooFiClMEgGps9xyOmeKu/162+cmovnSdk5JBcC6ZDbma7QNYInCnf4zOvyG98g
aD0hkjbDJYgp+lzDHF1A/Lcnk7uuvnEGPFyrAEP27AXyWx1kvJYp0kVUL+9BY/JfO5st6JAufJ67
FL2dZXThCvhD26JGC44demvJMDC0lTr2qaFxJY9DJN1841fT9O8e/at/+cXh2SITeccEWsorvwtB
XWDueJCrG40KxJfZyaGkSWjDA4jrXFz40ecBaqW2O2NsAnOJK++SAahd6A4/m5EE4hQKphT0gFIX
LJda8kQdTEAx2ChyK4ZSJmalD3EMvYrPaTWAquraVVXdczYxfF8CQoympINLoqKLuTwMECBbL02U
NKzAH/nbOjU0fF0x2srvaLD65gXE3a4FV3IE/TLd9+GJYAPbm2XKweFUgCwV8kgWctvmyum1MrMj
VcGp2IIutZehNIYlr2Eyk+q2ghqxuU3j6R0s/dUx/OqlbNxdSE1shDDha9UNs/goJOSUb2rI42bH
jo/pp10XwlYxWgGmxsG2kL74CKrQGBo3fwy91Puu7C3rHs1WokCoWN9jbDeOvoYu7+dL0LTNsfZm
iE8RZCje8YC/CT62eExQW6P3PznyKoY+7o417XN6Wmr9LijnN+HHFpiZBWBpTdKO3YHst3swLmv/
0HHef27CRoiHBKE9osEaRBZMzGO9HDuo37Sl0APJTlzq1ItijTFJfOc8YMDFVJnQPK0Y3CGsiIKa
UDCWMv5Rgzjkq155lDA0I+Y6NwcapBZWIhf8HtDeyqNR43CyasxbiH1lMz40BkmwSp9BIL5qSHJV
GNM6jvGYqg8eBFqJLOXQ9OHX2nRVdhqjJrtAyi7w0HDyDHJOfdR+TP0E2jUZ+/o5NW340nchSW+y
uh7OxFR1/s3gyIN0pGlin4Mtbe2ad9Bwvz7q8Rai1cYJSdqRBy+8m7r5DOCkFHeErFN9klyL91qk
v/mYLV4raTAZrfqkg4Pr+vXsMbbzKZsjVkLPWg37Yrj/gGx1b2fBqvotAyLquQ2a1RQ9moM/9tnr
5iqSS8yCCdRodzMT+tCxufozwnzJt32rbwLQZPX4NbfRZUzT6RAo2qwlCoLsPX2o37yBLXIV3Iuh
E1PA39SguC5GaNq0R2EyA1TNSt4bKf7dp2wKVIsnjcGtFFwivOeoCNEZssfO+vRbH067BsoYQMgb
/zyGmJmwVRdc+ikGmjUNhpc8sPQdz/kbibd4C2pFYVdOqTfhHY3lekjQIzp46A2MPZQ6U6bK3lGz
lkRXGGuHeuhwSUhHXAHdwPYH55ZF9zPgW8GZ1t2M8TGoaZ8g56p1mcYdPUb9UgUKIzBsHF0hci6+
LDT1zYNBrQaLp2m1JKVsJ909iqkZ+zcDwTmIU7cphXNtBC+rBCDAwtTAZotySHudVYWshnFVp9jJ
IHmnHP3L4Wrs8xYNGU4ilWqJ3AVMsyLlhcqgOH0Mqp6dE4KxR7R0Rumyw+wRsNQoc8blqrM0KAbZ
8vfUkn53pK4//2d2kEKYtm5N/1YJsJSWtpnYVzfOXX/oIJl6/t/WR/6eqPjvnR9vYcFSR1FNglZe
XO/U0h5W20KaFW1jfWwZ6g2ffN9NvlQqs0s5JMrfgSt/vgWt8ORBndQbdQ+ME0vhQtVAD5kZQ4z4
VdGnUfsJfEzeTCdJ5zoolG2aqS8wiKzVrYjamZeoMC6k0EtOw9IjJhjuGugLc6iTx0zc66kn9UHN
sWA32A2BZglfGZgDGPjFDwK1CmMP0bzkf/YB97cVhrLv5drntmgCDpq5ou9J4E4shYzmiXVZ1N6O
HYiyfrAhiWlTJFaT+lFhWlpYaGi5+EFGjfgWg5T11KmsvrA+BJM3804BEAsegf7klmXi5LGDfPfw
l5rX8GFoIEKIXpyupxfAP7idTxisHum31ERrdCGyiQ8z6p3qj7rNpDi1XDlzRwCc+aryKfrcKkSy
N2LQ/LsPlxByfKmRtIAKZ7cULrpiaiAPHp9HUDeNX8YBglAQuKPhQ556FZwjEjbmRwx17PsgmKm/
cBOIn7GEiMc9VA7Q3wX1q1FgrZp8CAEIhgHqAO8qTktHhoC+LhgqucUAcY2dFrmYH4R3rG6KyYP/
0hehqbPkQcjr9Frfx+YmowR0KIMkXpUmWEEyQNkgwIE/X7PMC3FzBJlugYIguBzyhEbL0ZtVnxRq
Y/URVMgCHiMgjfjoTCVBbyWW9gOZ1pA8zKAy8381i5yRzvfIrYoaprV+AJHUEj0aDcK6DHUqCwbQ
oAnUkwgJf3CzYcFQhjUB3aXM16oELF+WYAnr5iLvBTSEbbuQFx7LEOm1znLwI0dVKj9Ny9DQNxFy
Kp9kM+Tqs0sqc8YYQXuLRCi94Qb5P54+zguOAsZcGrA3jQeoX2QeutHQ8xQFTQz/6WRPfCHGBNBH
vZAmKrldrLlMIEyxRULyITmjkFDNjzZac3/fppkAq00O9VXW3kBnZNEPeh108GPNZiOXcmV0EEhx
iJSHMNWJ+sJJWmVnZZIo+byokNVl622WTUh0IvZ59jTHcY1lCtnpaa7C9fMEmYX1MsOJuycIcy7D
3cRAFv/FRYahI+1ofk9BN2tu0AQa6+NQpWzE8Q6nujQqNPqzrVCVGMoqipw7+HzpELOszv9Astoe
Kh6b9bZNA1JwQLyTQ4tO20MEbZcBxKmNa8AAgBcZFwMUkRcA27ikj5BNqHQBRND8QPs6ZiWHkWXP
4PbO/dk12agm0GY6+9BlIOe973v4Opr5NQSdYA/JuBwcs5nkJ14tS/hEu2AC/bBzJWs1WuH/2yH+
OuSO/wNXzwOd6UT6uwwYXH3kdJKIanE8Dr0LxQlyw8Ou2lL8H/T6PFWgforkW6JE+Ar9Ov6pl8nP
//01/h5//pVb3xQ/UOhDsIyL9ZKDRSU+2zbO3aHt1Aqw6FxNLxYa0sibR31rkk6yb3nmrw5tkf6S
sMCVpNLdC9ENdw+NgBIpSifZNM6yiPpx1h96TDa05wxd8vxLNdTJ48BrNbxVSsYvDeqIyQlMef2w
oz9yjXs2pZZIx7EkAQ/v4phlhwhJBinA9rlL3u26/ibCDRDMgKXHrXcu8hh+6OJ+Ao0CGEd2vupr
AvmPq3yULR174eSrGmI+HuxKm+7YES4/vPO2/wYH/eJ1b5H/ldY6HaHa8jouk126os+7OSel9E1l
X2QEdZilLzKe89eW9TF1b5q1kvwVe5RiLx6Q3DcOheXvbXftfiZC69NItYw+A4WeASKZTyYAXSIm
tFlRwyT9AVl79z0jYNABw5EB30RYMZYUIIZe6iNNu+jiWZR9RIYoHnk/g75rnCGzfkiSSZEzms82
PygpyPcMzx4eq2DpzhalwqjQNpHicWbh0L6o2KcP0NTwt85CXbe0vbgWw4Y+vzQssunRVhOIqtK4
bW5rLoYDeCTbqtQZrQTIb7yRf9jOLzcRQHcPtSe9RQdixkg5TTFr4CSymmcPgkkBhrERki4ZiJum
AxlNcHBV1duPOu7i9Z52IGRzSZaEBSBO4DV1NK4/tgExTxmuprrklPVnn4vglc559qGP61UWJBL8
j8ra7qa2tuKfoPaUHmrCiHkFg4Ycblvct67UDEWXTxHS708cwqTTk1Chmg8gDgbAuB4zeFQUguRD
m4UIzKBIz77yMTHs4i0Kxp+SDCo9OuMsKREnWsRXDpxNHFUuhoOGWcC3hEn9XDfpsJw8oaDZ90KR
roSmsLodK0b8yclFvVG29u3Zija6VUOCvfXRHHzHP53ij4B7JPrWLlFgirAW6hyStU//cBmjn8V1
NrwN4gi7jxVOPBFz3JbVlPT5dHRI8e1z7EQ/XFY9QET8OHbTIGVBQXqGOyFK9fTYo/U+FWFyPSEt
RXgLHbKezmCJgjrG/IVaVLHBSjaigZAMc4JwxnYI4iASIHR9ALtnLc5JV6X4izWLjS6Hq/7VwVkl
1BPiEirOCF+9O4hotJCtWgl5qfU41tCW9UH9NQPf2FQ43usTChiY7vZNI025hDIbbyx4gtrzkuPt
lKMNrZOHxqGBwaHsOhwcGNOObQaaoAPoBxlCHIAg/BFBI2MHD02y7gNYjHyIoqDAfJwJh7GCI76O
d7QZr8Nbxjx1YMPyyQc/pEMTFdQGwzlC8PFzJM6giD7G+PQCZUza3tUdq/HF06FFbnRloaNHoD6v
KQlavU8aF0p3Z2TeKQxc2akqqdAN4kQkDkARSlCr6YPy0BOawtF/xsLx0yoJSKJIPxECQ1R1lN2M
oFuE8HvbRH4oV77E6iebs0BXpwxDGOS2yppo/M5xc6zPwehEXAhY4lImECE/jAEluCHmqW0+gDsV
DoaGtKY3th7Xh8SrYb7BwCeNXsDkklYH2UCsAt+5y9qLTRHXHZyHaPiT9VcVMLwxuAVoC+shPRCD
QPTj1IFA1x5Uy9fu40Sl6z6DLQznp+niNLsXcU8+GwZarOO0NDnGlFg9qCeV5x465G33pUqT5UeI
7xQ+YJhwHZMyYVqiu8bW+NKblKdlknXMfoUUHrxUGkt6XF2KIYj7eJTdTA8RiOPQKwvTRvsiV2vS
Q43HCBxaKeL7IONkuYzjUpUGfKLkGJmpA4m8jyV0aVa3Jh//t9v/df0x3s4NVIhru3YKr0aEsM9b
NV86uTc+2c4OWDX4bOoUfXSsR7kuVewm6t7VAv6bQeUXN9Z2msdJGmu5avV2pYuqy3rwCyT8EIDD
aBj4VikSJaDzLcwaE3KtmkuSztyd+ODj+Fj5Tr9UdcACdBSXZi553QDhwCOjp5NZyfxs04mvZUYi
+eBiGrdHysz0E+8xfQvc1Zx2vYPtNDfpgiYluNRfSb3Si+3m5EvX9+/Niv+NgPvFLm2HukntqVwS
l150W43pU9PQVN6LJsugIOJW9r1a+qFFoySaX+c5zT/zpq7NYc6XiF0YDdcXwJ9DyJmmbbuUPljF
x75VrT9VQZuMZ4ugMATxzND6B6gyOfwgIfJBu26pbwVUh+8zJGM3ECIL01sJSobxw2iX9ClNMbZ4
HBa8rruZN7M7cNB/pwebRfw+9i6PjiZgo6yKOSFrkL1TrPjNed9OKSBlSQLE+/UrWvL6UZgh+TL3
78p2/Kbesp1UoJZLs3RZ84rezpCVYLmB8F1dWdaWpl7MOyy6v/oOFPR4mxIebdUkxoCLC03mm5pD
U7KvmT3+vx/G6+LXpOYfcWYNYCkk0Yy4cG+BtUAn5zT5KtwRxV5Xv27cP1cHjA0tQAV3PuDGtwK1
iknQbA+SF6tfN+wfq6sWuQaizObC12v8EqLTLt59t9cy7NaMro++yYYg25WvrFrEBWSfWLSFHGwL
0ePIlESsRpWyQ1Z6TXL5ZbDzLvAVPnWTtmD6YJ0GmuNde/OdC+ZKGSEC3feuNzkLYsdpCAK0n2s/
f8nWqr1FblG/Uwr+3SndFOVJH+kUhWxxycL8ZkRn8zijgVHuevItIMQSB9lZNJAuwNtAPsTXNkg+
S9+pbp8GSvYfUMjMB23tLC8IlHGWAgmpnSmZm8/7vsDGhmteg5MdDewLCmvZMUTEfwpY+k4P9jdb
vwWFhDnEr3weywuN4D9rE6V3KAjumnXNsi0kBJ4ZCNGobi8463UxhoI8yLHapb6J1Tc2rKkJgS5m
zd/OzRKqbzoZ9zu8P2x4C+fA6MoI/o4Q1tTVSV50fAW7TjSKeeex3Fjr2GUGjPOZvGSdfG6bkJwg
Y76PITPbwjnG1pq4C4i4gLQ3Kh130OPt5A5UwHVnNtaqbWyIchSuQAaftIIM3JRjlm/XYd8CNdSi
+hRaRhxlIWQJ7azIYfHNn/sW37TN0DbolgXKTvAzNL6EbMjv52wXvgr7siWRqvxUp4OthouK57ZU
i/NlbN9rEv3GTrcoBlvliWs8Hy8WWV8xWqNuTF9N+w7jFsUgIB825TTjlypkH/7e9NXsvZe2uAW1
Vqlulnq4ZGh0lzxezP/HvmyuWoUaes6bvLkgI5ZFwkEHP1V7ncC21R36Zs054g/segCUggXSj6lx
R5nxel42V6qf2xaBU1dffOtHVJ5jewTl/DuAg9+dl42R1lKu81ChCuL7GVAUFh8iulP5gW2b3GHM
Btc1RF3QV2oL3yNNi3M57wr82FbsT0BtJfPgO7ogX29eQyBefqCjtItuIGPbpnaF4XfuZq6QPIE8
GEBB/pENQfvOdRr93wviv8Ef27a1M9fMiJNGeQln7W95uOhDMtvs3DZCyTdl0LQApixr6kJUsjKn
GT2yrwKKTKzItEyHU0xXe/a0E6cqceyGzlMw308TsrwsVuiOo/0wHloD4exL38woS6FvMpcxz0cU
Ifnan9e+HznouHz9EKwjJzd/W3RctahRZX5pmsOE06gLTuj8OIBhf9JlbJgRZ30NsCFXieF9bYIi
jAKPOmyypqaA94nPmO+qMPesSPQT5ZLgwTWOpAUdFl+2q1Innqn+GVlpcNBt00bHqlvUcsjSyX2s
/ZUSS+StGIs5S7w5cR5VT8tqQBAe1iHYsEMukviopwBThmK9VsGo1vP8EjrZNF+znCj+TTee1UtB
dO8ANPV52xeiV3X1XQnMB0ANFih1SA54tHGKOtOoGg14IafEj+EXMlU10Hv5lMqD9lX3I2F191gB
MONeRoXYRJFEPJBpVJessqi1OMN1VWahMsC+8XXA0CZqRHhv+fwFSX1+cKhD0pIHFOokY9DXvsio
b0BWrPvgNcSOv9XzEN5YYJcex5agvONmS5/t0AVhEchrdSgKGaZ5ZTcdwwX6zxZ4kaqcqwZ9bOXJ
2J91lPvxA3C7Bsc1X/RjC+XYEXQnzfgtWaQ6B0ubyheLtB2VPi3WR19x8Rjl4Ht2c4hblIMP/pUu
DvTism5uRBO2905wfyBrMpiTAxN5ekh8iO6fjsQKrXqHEngwYbT7gHEc94H7SZ9cF9pzaEiHMlZA
Xuy8zLc0InF3VgzW6UAvNBd1HPZHFYzhXLZmSssWIA50RFE5PoGXCeV8pNTjS53VKSnAUqJoMYTA
XJUUUjjqouxQtecwX5G2YPYP/8YL1MEfIZ8JBDpaeIodasotuKh6FGgdEGGozWjIKH2aIY8W36lJ
BTkoaFfUmoFkHSF2qgH4bevYTI8cYme2ENpEP+sowkD5taQ3lGhm2/UTY0Mty1Bn66uRYeTPtjL0
fqEB/5ODi+irXUX9VFl01os2hCxzXIv1ORGDPOJ/Zx9RqB2xb6CHkgWqs+O3DtK1AK2B7KbOzlwA
M1XoKqzQqdWYbC+WYAV2qmuCLjoJkGZ2X9olx41rJoBiTyCeSQ9RHZj2Q71YHVzIOqQo3RuCGgHL
OhSqoZSNTgmFZWAyd15oVIbOYpo9bKO4RGSj86ekp8mJsiS7q7oYtfzraXInm1tUb3TEe3Zsed+K
p9DWOOWuckH9YkkvULc1dKKldWGWFZ2SeG1rC6nlKKUOjVM/XEbUR0cOabSkai4hYkDx0vlaVF8D
ZQIAaseEpQrF82V2C4plAp9cuFZyhWaPjbKCCjWlD8kE1jL00lMaaqDdO2AkMuNJ+yWsgNEoQCbq
2DGY4zk4pQRokQNKtwaaWulE0FZcYJLwJKK5j9OAla0d2xQfomx2SjoGUiBG8B9pNpObFQqf8rTk
Nv+UzPkML4iq+iNkPsRj6gYZntGfNgpzyHUtkvnAUbR/pALdoiq25EB6pqMj0ZFyh9BMMHK0xUdx
sCMbzjEHn+otxV1ytSYfntArbzJYuI4+hQEd//i7lqiBJzlnqwAULOnm6YKMF0XcMSTjnQU6QZeK
ZLWC9dLFfwG0CK4YnWCKWmLd8JIuo4ruk9xa+cZ5u3ygLtA3PhpsXto5jV8NBuaWhzCaqxKAEWAk
FpBqATKArJfeq2bpIVGWVfIvlNBM/RMF8+pbLUJ4Qdojr7kNhxybVoMmbDnwmY78xrYtPfNJA0rW
jm0WHRwP+3uP3ovA+a7WsTq2HRpnaM8Ea3wLjQJWfat63G03ClPGH9rIQwsxFXmWFh3KdrTIFkPy
t2AA9zE/BhBMHADBzMjdMKnxBbS9yMypr9cXzJtDHptiHlLKtv8TzR+zvFTRHMe3QNJCLMEpwKcL
G1b4gjrrO7QWp3w610sz8bt6TMfoJjGmN88U3VVVF25Oeo5+g4rMfOpi48dHjfjcHB0Nri0qDEw+
12m9fNAaOvdlZaCNfjc0wLK8yT4EyAuOKAQcFRCl/8PZeSzZjWPr+okYQQOC4HR7k06ZqZSUE4Rc
0XvPpz8f69xBFU9JurEnHdHdVUxukgDW+tdv7up5GYTNYaTNA6bX0c82EIwAmrlXxyXlZq9DW3zG
lUpOFIujd2K8ybkWLGG8OradZ+1mXb1XcOE+CUD0bG9ncdNt61qI/JyENodrasdRvMW93LgPElN8
FJhrJ5sxhs4GmErtP6k0+qkZJai3IF7mXDSqMA2T0pu77ZBG7DRdxNhtcEymkmVtczgPc+I/ZHG6
8NtsB0avSOnYtOzTnaXc7DGSzDUTKyFeQg619TPLpPsgomAI90PjOsfackT40M0AAzCF5gd+51Rc
TKKYNuyWcvg2UVGcsZ7Vu0Aty040dRceBHl3I7OzkkHMyFTQZFmTM2EyOdmbLYkE1ywfnWY3hHz4
J+h9ya6JrdE9ho0RvuW9XZtP0L/Kh6LTyntJMzl+mrUT21tX0yYmOxVo6pi5LQvzufXrYVPGKtWb
QfXNNiwtYUSbkrDCbx267HKfuH+XTy1/a7IUuy1IkHrN6iIOD12ZTN+DXGcki5SKoyCxOHG3shii
XeBNsXPMbWSBwYaPedDMVZPwpIy0qq6VgnRyaOLlm/LrSiQbn3lOgvMMSHUAKzmjhJG1lZ4TYdre
wWrt7N1XEiFBVLvBtDd548MGb+q4e23cyH/gQPQvdscU72OooxlAWCLKePGgXu3HKbDfWdLMIXOh
G45INLne6EEHUt0PEpj9h8kkewuckUyRqLX7S2Iu2ZgWFDfrPcjRCHwLFJwAiHWRe9LWAPs4ajDi
H3dDykZdboaxCpN9m0k//CoSEzQryKXxJSW3yeFE56ORFeGBHxPRTGrP1lUaOz0F8KXM3q1NaGRD
JHcK4sYTqVXhU0YANj13Y/YPwTyjCiW0hvFam4TyWGDUE27iell7nR+PC/OMJJQtWdYUigK2LjyS
trXUtujn8V303lDfe5bbE76IVOMyOV0akzzjz+redJl8HTXnSX6VbArWxjZa+VU1SxXLuUoUwDB3
lMZB0VtfUzl637NGNv2hJMCRASYvNt1Hs78M9jsziw9BNww/Wd3hvAc2JA9GutJ/afKZn5eZsOs6
FGIfYQoO2Z3Q1Uwv5PWzty06T7zCO2zqR8v1jYfJEF7HtK7oiOTwk/a1mmNeqzkNo7gWY0TRUCEI
eTb6nsdguGaxREFbYr56euKcFpHZfo/Yn5FimlEPA4bCou77u0IF7XgVyi/vxyA24udGB/30EZVA
+toBcWcHWczUk5Xj+E82zFnvnoFGfO7mLqh3UdDJ+RBncW9fSx2O18GOx2/uZNvOGTZK1GCCUvgp
40nf+or7gH+BciltvonRDU9RDO2QdKVosSxqQlnlP/kE3eKYkKvkPSR24Wan2ml0ekqzRJtnGRVe
/5ZIURebJh85DgJj7vVRNxpNJTR8WITnNLDYgTegzOkXBraN+UoeYh/uaTLJdYQqi2/UsTCKOqb+
q3rdlBuNJMYJrrNJbMhH5UwGVWjfWddi0mgoZWZan6uUX9eFGawCqDfyk0qm5mvGA/oSFSVEjMmB
nPdgV0FtnBpGU4fGEXOw7ZY2DbvnzsrdB1nafUiJ11PoJcxqqx2zQfmtswPrVSezIbaZUUEygLk0
OvMjNXi3mWbdUgSWkl0qiKM52xc9W/uHyYZdErRmZeybvow/B21HaELhj4N1FPNyVGdLRRGA6Muj
CMOcaOfMriviVr0AA5ko13hns8KSTMLRaAkdncq5Tn8WsVVML8h12KN0LZU86TCRyTWSVTE9wyAJ
XxPfZMWZXRlHP7N+Tt7IMG3PkYFJ6KnShoS1SOlRc5CPC3kjkk7yEgCYVQ9SQr26wjiUtrXBP6Os
vrU+AkK4BiNtkRvMSjx1NszsrSAv79m0pIF3bAG3IN9n5uz1lH9R+QoMBPFisgwjuNhF5r8ZU13t
iGAxp5OWJVVNM0dt/qCWo/2S15i+baaqHLP7aTZwip3ctHc3Y29q98gRlDE9a1T0uYuga8OlKOzU
h22fyadhqOxqZ5q9I444BnnFU0HQbvY+5Q0VnVbIXGqor02d/JiYzNzDfwz2hJXaT7qPqN5VWC6c
jaFUkbxrI8N6L1DgJYciLKvuiklc/7BQ75GbxGFxpmdEdNh0hamugvNa7abajyw4Ln7jbJ3UGF6b
ECLObp46SPscXWVOVNfEXwtJWqP04kxx1GL8Yqdj9H2YZUFdawhq8cwZevBWSKB0PQRNc0glBvty
HbT7LCwpKjrK5OfKgEFyEFVipB8KO/DZKJAJib8GHVIoSIJK9g3x9ieaFX1qdB8Wd4xWuxdTgsxJ
2+2Kjaa8arBPQ5Uz8EvMb7qumJtvhAsAQUCh11xU7STpQ+7KRrMjJjRLLjyOvSmlfypn/sWmK/Uj
aYqwHCLG+hoYeshefIsSelM28IL3lSzpSIxuGN8ziCD+tq4Cj1SstpfvfSiCtygKBc5AasxgwYPb
RvuhSPqTZ1VslvbYgDpEhXB39QziMLk0lIfOdZuPA8Ig9yARY7JDgRJA3Qt8jz1Ic+j1NVlbCfQx
aFkDh2ljAd98dAalHhpwvatVCp+jTPn5KQ2kU7+nrh/a+8Sfyh+emuWnToVGO5F8pvIJ1+IyzsSX
aRyH9hsnOfevgfDvoq729ae2yo0DcV/VvLUd+Nv3XelX3hMcqUk9uVkIMQb8p8rPQ257i1Sng7Tj
Fcmy1OMGCu/G9gxoLKIgWXjvlSC0m76aLBpxA17qJW7QsJU2x1lJSzg00XYkxesEk0rmj0Hehh8a
XXfJKyoxQ8872XV8RlDngTXYp6I7Fcw97jpxW9KZBEXxoYud/rMb222CP+EMN2ehodkb39JgLMqA
FQ73lp98FlkaCk46qPdHRVQW62SiI2MRFuN8qsy6rT4gyEq/dGEeVU8kJIf9TzMYhA+vA7i9PGPa
DQfOmEi5ufM5OtJt4TL03kfkJYYH7RrT/TDptn2RNEs/OyhbP0uD3lOX6JdfA2FN5jbAlvqn2dTT
2c7d4qmZm/TZVjWfRGHV5T5iKVScF47QzwBSLTQkDkRKDIue1s7HUB268O8pbDvJOx6p8nZgbnzL
topt+xgMfmEcp6AcjA1lb2+ex6rJPxdmSycZQMjzd1VmlOXrUCe9uwv8OB8gJ0s7uqb52PdHHRY6
2DUWLg2nRnlOcGh07F9Sv6KUWSJENwr7gK2gVyh3BuzMdhuEkRF9LIys3NcKP+8NPe3kHYNWi5Nw
4jg46XYW9YF/DtHEEShzgiBrpq59XlBFOIk9B6Hc9CFs4gOi1iW6DPuuq2h8095yOEXzSU0Z30oV
KSfbkuoHrOCndRMcxrQtrbsumLV48TpQgo0PRPR9GLNc7AaoRBbctbpSZ3PSnT76gupJLD93GWJZ
B7OlmtkC6TQn3cs+OQaEMexV5rVEgVTCivM3dpO+PYrObJ4DsuGizUCHxouslyZBouHm7DQ4jYcN
FudkMDaZj667jsiOflVGyeXtjrV7gWrVerSho21fU+2HT0k3hMcepKXc0S6DXI0drZWyUu0cPegP
b5bhUmNv1JDG/gYZaGDubVIinOPg+0G2bZKmHu8iS87RS4KA6jP66Ihk+chtCOSr5/xk2Kax8KVn
/yWzFPfphl5qb+LGap792VH21vQhUY6BO6SnGfuET0nkE18+pCL/tmjxnC2woq3dbdSNQ7UtmmYc
72a2LUrpGNwSEmV/mufAfDZt2s2+QCJxTqzGr5ED1bZlvrEJTwcSiR3m2GHzZFRV6f+1ACUbqHJ1
QUdi9w99YBbqDtX91HyxkUyNbyKv+hMpQ06ztwrQ5GQWjoAh6g+0NbRSbFmWW1MQRjO8rlZtlZJB
stdp5YknGmkb7aTs0LMessBQzTbRXjLaB4GIBalHj3cE21KBWLdwWsAprRMqTySc4wXM3jpOrpEF
asP8hxOjM2PGHXRnXV9tPDIeXszE5N2b8DDguBoTGoiub+WFOHRFsYnA4ZzVfnmJOgU67g2Wug9z
ndDt5qA7nOwqMXfcm663nRXM9yg/i+mYVH2e79EozMauathckHEP7raCZX1Hne9Fh2K2GI9sYCmr
+F0tGr0PBVW8PDjhxOIQnpKf5CjK+ns2Q3rbVvQAT4MVtAnfY+1DRdVelqt9TYzOT3NwPeeUeUHg
0FCOYbSbTMfJDoUynWwXTFn6lOUJ6abmaE/82gQ0c97qLhbyyL6SXLrC6eajKsIoxhAjp3N+JNlG
xzuvJlzoMCrIxCLp2+4JRR5baAb1g94haKYroZXNFt2xNe0jYQ31Mek6Jgh+CjdzqGWw66tyjk6l
uZhBJ51I/N1cJn71cZZ1/5Kh1ylJjIH+SVB4P+yWH/to4o8c7IqwyrJdt/Ro1www/Bu0Tt5yoi2Q
mqCxwldNXjYkVs0mxVCvyKG5kEYLqkUqDSztrHHdh2FsJospbkGbS7pTQNCEg3Lmh9+63kXEtXVC
roqRFGIQY9rY9FRffHBrZgDsS06rF+4mq/bqRw1QcQJf94QHVVVt8kzl/j6Z2vhRpq6nL523bP2d
Ubj3UwH8dCxcvrat02WApTV5M9EBnHeYvkkLOsjRHztZkx+ZUgcKIFacTwIBMFgFcCbjiWP7M6xk
3710oSPyH03oDhLQCXwXoT7TFu0BLAKZpGh7rqIV0UOHwIzC3CvZscfBrz8wOoj556JQUWyz0zup
hCnsVnb3w9I4Z732LYB6N0jzo2UAC4Ir+9OD5xjR92rqBMqVeWGqMnLorXdgzgi1mj0kzU6YNe+K
hGU/eUzQ5oDjjjSqJ1BB/jNINBRurzXofQCM9S4H1fkUgDmFW5EUMwFkNKbfarCgQwNq/ebkxUQQ
FP6UPoAy9vU18JcTDxHuhj2bnDDy2fvQeAhNH6jg0qsIgunTkC+deTiB0ZmtF7xNIWi70o5RXkZm
NuHGFkmm9oVIlrFK5AWbSvfdC7KNoTjIUqi/dCFMhJlZqQhDzURHOHSIWgHsFdTRU8Dryl24l0nu
uFfwqDrYcmqElzbKAOFdJAcwkecJuIUKdJ+bIERYMhSu8RgFGhd7iY6vvM8jjhtpAqluKMMQ+AS5
GB5nYHh6G429DmcJ9EZHTdRjpRq+IiOqrzI14uGgMrKBPWdgasD4OniEFN6pr6WZh1/4obwJSgUK
i5TJnk8FE4O/lXasnZ29XIOQ4aVwL0v6OFiVd7i9Wcdc0hQB2ibVAbaMe0UgGH4YcwdgMzAsP920
fYvmywllczFdIxw2fUxusVBz8a7aMfs5TdH8lwP993vl2sV30yrb776MoY2Ho/1kJ05/zlOzpccY
x3eF//m3oCEot5yH4DzOXmhsRni8V6zcqGYrXTyLLHHdvV1n8GEVSVUbqXVNggHbTL7vRiZJAQvm
Gs/SZ3pnh08F8g42Idoeunh/+FmWofEuwN2vxFvT0ZjAhg+2hR6cfCfOGoRZlcmkjO1hC5zrPbtV
31/oq+Qn4tjY/gzPfNOcjcco9sbvdllnD0wC0QRWDmtjqB1rOiWNr78C/rOYo7ROXxOMij4IzVlN
JeS/dYVOxmRLncUj5FyLK2RhOv86FHGD32XZKKBu28zvfbs0nge3dc5zWEIxs8OgOMlxZkhU4VTA
WaeXjhjbgetoeql7mhFdMlBxFT3zJKLo4FmEnx7McUopylvHfczHQfvvnYlibxGhzds4JvXzU1A5
DKeGcoA2ZDNy/jwi3EwR5jfgoBKk4GMHHP9BG3b/5HgiI6bVsoHuOw6DYos/iXMXASRefc/sfoBX
QZxlLICWhMmJd0znwexR3ZfGt8SvqSDTWfRPwEHQH/gL49XnpDN3Kk/icwDZUe8ymSESwVbKqg60
dfpxyur4ZJYj71179IDKp8PaMFWmWcKHpf5J6cAapF77nGYL+BIEwubzUeyLfERTFO/DwjNfrapz
76t5gdviQPM72J2odgFf+ifTq8p9DEe0geDqjy99myQHjeHCY58r0OkB75Nw0xYG/zL2PWBNYS9Q
hpYxf88vpq7bVb1hXyV20Oc8MXS2rfMEeFCPjXfyeU3eVQP9jde5dEAekVXA0M7jJcCNNle6bfJR
eCZnUKIKRX9RzPYmlWH7Kqs09TY9wMyzWRvzqW1hqO0xUGieiQDqBL/TMoNj0wfz0ZUdw6dpbFuH
JguBSOHoEV8xEdrXqU3UACaSDfd5ay0T7lEPwaZNGHdtg1REL3lBC7CNwtB6bQQFH1OH8Z222L1X
oCTlSVFdQOgvlcr2qasBDNRkhIgJDI7RsRpBDlM5tI+4FqqPWse8xSBHSbzxsbnS/Itl8GgGHp+Z
abFVlHETf4tSf8G70Sozhw3FsKUZSp9EKuTWthVvLmEs/Zkxjv+/DQKuF+BUuRUku8zqKn+RgDiP
QSzi9qFwh+YZulp+djORvQD9q786wjZ+yDwdnuuyj7/KNDSesZ+RH2qiyK+xwO142w5+cx+IDLpB
SBk8PE0zp+1Gjzlde8z4ZJdRLB3mYSiuVeR77c5NY7CC2gCkZsjnLrMPOvPJ95xnNjy1ze0FyM3Q
CezCpKvTHXXtvK2HcHwjMjh5w/g9K+6z2IAgMDU9pwvjFwoJc2AwFoIul+estfmyKGolcRMt33vn
5fIuc7s03Eh/8r5HYZC+JWUd0x/yIehzgjLffxkMMezSzMnuodGEP3m+3sYowBdrPiF9lh79/wsW
QN2LtGY73OLaU+QfyHKtvIOx9IDbBsy3PpoAPRF/KsCbYMf+MYFI2L39KRE2EaBuydF2ljYQzAUt
dplfTYaYD4MMm24POqr+AmYkXaGTrb2zxsYkmMRJ5gtizi71tuXANHKfwfMpz25kp59E4sV/pb1v
npXXo3K2akF5wxyteccza55fa9Mxg3McF3wnWkrzkiNWeJ+6jG3FGDx9Ghs7fJ6ZUiCdtgfnuRpm
7T96AeAaYwtr/GZkchCswaZ5yD2Y1AqmFJI+1Dvo4poJZIOzXQTvhCsXIeKbvDrYTFX3tm+UX4qm
IPcDLLfdU+nae7PAsXSQsFIm7bJBTtXwnE5xLPYxPmjljrapE0eJZyV1uBUxTHEMP9jFTZ9Pr7Xt
2B9sDB32ZhhWP4ae/0eUA5Nc11HxwbRGB7wjNNwzzF+9z8MJELKl66OMCZaKpUG28eB5UWY9dDDK
fgaxlN/8vjPb81Ba7CG8wnbnMWELUI2FIcWsCxgow8L4ZlRCMEdQzNZilan+OCs7V5tQLe9CMoPK
NrViJP5IQCGir7gY3Kcqxw1h+eHUEPR7ambstUz/CyKiqZdyWnSkFnPxhgstDavTUawXWZW4BPUk
TM28SJafChyprhmT9UPKjo+OUMj01HVT3G/Mxg3e7AEz6SwbY0BrBNEPCMUoZ6ywNPVPXUfcl0HV
Jk59j2j6NLlV+IWsYKZLhifZf/DUsaPnsEvz4lxgnANcOlkh2wEaYpHBFAL1xSbrWKkkOzRuOb14
NtIPhrHuxm+pglBqjBOaOEZ8WMJN0aHyJJUDJgngbU7XQgzQgpRvmBSROrQRZQrYK7XDqJpLWPad
2NqysI4jDJkeIhWFxX1gBhCSkmmsThlsrvdJ1zwvI+iHn0Okm4v2ONQzB2INAuPQ3InWFkBlk+e+
soiANTbJWMzOu7ZGrEoXIOyDMXVO9ZVRTHBopWkbxzFZBomMev4aZmTwjGBmZHKM9qzMjDcNcLh5
36ESfXDycAzPLaySatOp6AcJXuWnqk+WGIfakLvK67OXv6EEq8FOKLTn6mziSyl2cIAYVisLFss2
SoL8kcwNcxc5Set8I1mXCf9E+DqC/AA8vULelU7VVJ1Gy8TwYeMOIycMfSGFkggt3zlknRwJMA8z
0LmmF7zO0RLU4ElvBc5pcHDX2vlOnIT3gtfPsVvrkt2pTepz72Rm/Uz3Wn6xGLZVm2auVPXAP7GY
l3nh+I1v2JN79I1R8zGcDBD2yl98i4K0nS4IOtlAhjqqw2unZWRggmGnewpjEZ/DUNvmRcyz2+0I
QbHak+7C1H00meGqN46jNAOT6aK9N1Ku3fmhqf2HmZEGE0JpZfcMz70Y0bBBZ61Y2UcYD+JQJSQ3
4x0K1Gc6jDy0ayvy3oLgCvUrPjplFrS71OH371iIaI1CyoRrFnFYEywpPkZOXB3yxIq/FtIt3nKa
0e5a47s5YmU1lulelGPxYUCcOZxi4ff3jaRcjDUnJVNJZ97ArJrdl9DzoDiMJrj+JnVzGPSpXAh4
QDCHzrSK7+4Q2clJWss/kLNIxJdMmUhMiyR1j8zilXUTX91bRzlS3AIkdl1wKZQqt4UPQXiGm3ET
QRgjjX/LZVRSF9JyyJ1MNPuLaNgmd7Vk77rx+isar61TvBpQE/6vUIDNINiTC9/8gVH6nw47kiZg
RbbvMnfoK9CDixJlx3R3ijx0z1iFbgkWVmdbupn90tvY6R5ZLZn+xMfKaN0fal3d4N+43MKK7Vtw
kCq6n+IyGfkXpKnd0TfULbaqy8VXbN+I7QEIgceXRO5FF/O0//8gh/+3mslbm4opijmfpgNCq2ua
h2EGejzywTtnZQ8+/ggJ27Wm2bUWi34hb2JH04P/+4szozE12lFl0PT5nrOFHe0K8X6LEMBb225A
GtGzFRfBBXt0SuI0xLxn+eZ+f/VFofYfDOC11YYkxte20ykBwezlhywEnmjsRVg/U7ve9jmplTqO
IW7v0IkhmQIp3nTuvIAxjN5+/wv+dhX9r5+wWu8JFkl9HXt8UFVgSFCazmXO3Jl3KswYchZtwNAj
oaa+K2bYh/COa2h9lEmjXCTjznaGMP2Hne1v2dx/3cx6c6iYcOKdaV0VLc+DNCFILzPO0mAqbEKu
sdMKuFVz1EHqbd+UTvVJzaWnN5zkQGVYDS9NuB85zVkm0fyhAhb4YHpl/DXnnDhMgv8qBibWRQMZ
aEMWR4YXmWuF8qPrEOnzh6e6PLz/+h2rXUi3zGUxQEguUliPaunVyx6PpN+/sl9dfLW/mIPRuUIa
xlksYkxZQsnF8+w2+Z+3juSsPMXB5qbIxIDyi41Ny74Fk8CK6vd3/4slsw7lJM2HqUMRpJfBzNld
pGf1m6H2os9ONETTbc9/Hc8ZJEyuZCsQLvlBcc4r4GEOtT99pcuD/o+363n/3rCKysUBZEShA0y4
SKBrwHYb+4zHvodW/DHBCQYKI4x+gvF8QBhfBBTx9hzCHrOLHEECJnRTD4UtsF9qrNDwmCCVYzs2
cIxs2EQ0OjEaMYzN+Og3I/LY5IF4DX96/f07+MUXtM4BDTqcQIoxg9fHhr9JgEB3dTp+vO3iq/2q
ACkbQytYCojZPDQjyANT7ts2w3UQKOSqEOQyZ8NFvgS8bW97dascxVvtPhD6nEowieCsYNgyUNge
ex77jd/kak+QfWCVgYEkzR5yCIFWGp9yoX7c9tBXe0LSWQImQNZf4MUD2gUA9WITBqZ9uu36q7LD
BD/XDJ/E1TZJFzKab4X9Jw+m/zLGoqJZ20EMdaqtqo6d60Di8rCLFPbll2lK6E3gFBXTzohguf7h
JfyqPly7Qyg7pIsDtr3iFGQeKkC2Dx3ErjIErophMtPdZfXWDPzhLWiQGGzhAxfDtPHMovR2Nz1M
udo/KobHOWZ5QIoOoqosYoRUt7q/bYmss2ErHblu09Z8Cm3rwhzTcmcxE/jD9v2LrWOdDivBBIzS
jdoLKrZPKgq9HSSI6cYHs/zRf0j1cQqbmkkU7QUHxhqUhnPTSM2/bnvq69Ud9Hr2m6m96LHSG4Uh
zjFNoGjcdvXV6u7CLh6wvesuRYN0W459eg1x8LnxwayWt6g7BkGp3WJ0jGUKfeV4Ys6e3STK99bZ
ohNWArmhx+7SzcMDzGi5G6s/+rH84oNZ54tmkM7SwOXW/1Y/L4/EQuJx21NfG3fI2epNo7Tai4jg
wjZUQi3o4o0XXy1TIWXkOVHeXSKlIJ5V7jb3bjLBYddzl93wH596YEptAEx0l8Qz3mRL/sOob1Sc
e+uM0UC0vm+01XQH5zvaSbwhcCkFcbrpU1/HjAI2ukit7OZS+W6wtdtI771s/lN9+KvvZbVMMV9M
DR3DPaR0/6FKcAdL3LrBrKNGYbWbBazW5pIJ+SqtuN4yTb7xgHdXizSx8wwGptNcprK5t4Vst04N
GeO2h746gItBx71jIKNJUhSm0gbiShPMdG66+jp0tGK80lXV1FyCNPF2/9uCT95t28s6dzRqyDox
/LS9BGHHwCBHO2Zybtx256tFqvwqklA5mwsecsfIHuJjjHzxtqpnHT2Kc+j/e+gL3FuVOH7NCZKB
39/5Lxqhdf5o4PYZYrWQjdEf0zvAli9YbkHPj6k/fv8XfrGUxPK//2OPSWLowuns881M8rnqp+qc
DkN64yezWqeVl+elnvgggzl9zWDD31sW/3Hbna9OU7O0rWZQaXMho6SBeZSLPX4fen/b1VcLFdaM
gU4waS9NF7xLmt0tJOwbu3OxWqi19CFoSoRbVjKeVAL614zGn2KjfvHNrFNJbUaYsK47+8pIvcKA
posXkm+o9PvoAwXe9HjWCaVYQvazkJNzzcKihq03YDcX8hp+f/Vf/YTVghXCrryaBJ8rtEzGz3Bh
YBclTCx+otd3/Ns+/XVeKQFXAK9ysK/CLJ80owx4DBAGfv8TfrGu1omlGD7iIsWMF4ld3hZw7tCO
7lozi24KG4QxvFq4qDmqvu0XEQqTHnVpmyp7iSpl/2FD/tUrWC1dN8H0MrGnhklaBZUxHJy4/zYL
Mb4XQdnNP297Sqs1jOoOfkro8ZRcy0vPXqz7cz/k32+7+moN92kfIwNuWyy7Q2ZvqrYHJq5+etvO
76xWcWDWCVogC0fwHO7d3/cexlH1hxyAX3xA60BT0eveGvGMDXDUaAaI3eh90LTMt32f61BTwsTa
aUSLw+gcCdEmWrQuZm2Zf1jBv7r71QqW6LMC8ge5+6AeP5K6M+3auJv+8HH+6uqrwriPs8GKR5er
e3N8YpQ7HBMUyH+4+nKV/4Du7GVJ/ONIjHUoh8DHowY1q9DlWzMildl6OaSY3YhUs99OEYru287I
tfVchl8/zg+wkKACy7ONiPcBKrtx2yH5N4j+j9/CIFotIhmurpUYT/FsVi/I3/6UGvirF7Fav7mw
xsA0lRMiRukRfWHWAOdvEgxxb1rC69zTVBmzGrLYC3HTxwbcN3z3QxhgvnDb5VdLuCt6XP8E3vTw
UaMfXWy4RyeAyn3T1ddec4hZY8/uFFePZqTafpm10RZSILyn2/7AaiqmB0ZxVji64cYlxe4ut0Pv
uXeT+Xjb5VeLuAkyqD9eqbh/K322VKjhW4Uu5OTbrr9axqpTtRoKHDeQ4EYnqcvuDo7BbX5wiID/
vYyn3CETBL0/NhIhLsmTjdsLerjbtue125zfVJGbwMcKN05ufx3TMicAa05v253XdnOJG0tFujz3
Lip73kwDTIayvtGIz1unBy6kzbIVDd9NWc/uBkGr2uoZBuZt73V17oISmVHlLJsOVgrvcPPCYzwl
twROgYqsDec6sy6MNrD0jzBBE64jCIRVCGnqpntfO84VXWPH0nH1jw5C2Lmyhnmbu/it33b11YJ1
8EOJus5kRSFGfCodxz0yJboljpQns7acw1q3ySa75qspcM6EQ4Qmpb+V9LH2nHM8pzNar+PqcWJ9
qqBs4aZQ3ohdrD3ngnbu/Db4eyee8ujg92OI3xOqt9se/HKA/eMcrCJiEhNzWg6qMCvuYsS1R9g/
N7ZD/ycrzyYIJcm7AWkrG72WAhSgaW9KMea92v++eZyDeqUazc0zJLS+yrlMSS0NOQ9vezir9RoM
3oSjh6l/0J28DjH2ZxbcpIfbLr46YskMnt0oKfhswr76koFn4uWTor666ebl2n0OU6G2xyBBXAi6
OEnyAbA6sz/dcu9y7T2nAm/ADRVm96ZK+uZolxqq6ezU6dNt118dsKLp1WSKieubEAt2IBompPP8
NidaufaeMzXbl6iW/aDBUmwzoebfl4s71+/v/r/rZLnmmFXLdNhlJnVRQehZuwbjpS+EtJAnUCSQ
4Rxjuo1vhtP2vxeAPSE0a0pSBTdpnPVo1AIG5gkklN//kKUi+L8Fv/Sdf18eUSEhlORuXUwMFp4S
10bxplyNpNGAIh3fVE3JNesswm0uQLgwXAYSEL5GE6AJAiFSOn7/I/67FJdrRlkSzpVUaK0uUTti
81Tkxtlwk9fbLr5axCRbg+PPmX0pes/fElzC0K3CFe6mq68pZWaTEOXWtMMlcKPHAdLEoR/K8qYi
HGfNf79czFDGPqeZvgBmDDBZB3xZ2i41ft5276sl3CBZ8ePQ7C/Z0AR7VOV6b8zhTQgD/hz/vvcC
7q+s8+l/SDuzJTt1pVs/ERFCICFuZ1edq+zqppsbwssNiE4IIQQ8/Rn4v1lLf5XnOZybHSt2hJmU
UJPKzPGN8dYM2U/JBrUvePN124uvi+FfJ6KAH57syyk7zarkV5BVRh9YOVxaUu/MRuGt2JnCzM6G
NDsZ6U55DyxdX7CnbW/uLVcFa5YgMtAx7SCh6nZBMoD0JDbu+b6nAm5P4LBQ+BQA71we+0G8JEF6
2vbm3kGbNJwO2gUzAmPogiC1B3NUV9Omk5b7XVlQ+TueSb3gNFkE38NIoT2MabHpqsz9nixiB7MM
KsS7d5G2u4DUJ0LabZRXQAL+OxuhFQBqAsoGyNpgabQfVVNetWi2uLDDvzMd/W6stmnHLnYq+Am1
kEMzt9W3Q6DbL5s+q98qpZuOqriHM/euyZcU2nfgZ4aEbBx4b6Giiy9qJsioQZHvGDmyFDSzvGjo
tlnjd0s1tYGhKZ3w+NWT6LQMSQHTR7dxaLy1anVfV/mAtrZdTnn82oBZcgIedRvZnCf0v9OGOinn
vB6Dn/E0BbsyLfi3LJ7dtlMv8ZYrg0SeERBacGmoLXTZUAs99lzpjR/WO1QjDpzXXGd4fAmI3Q5H
drknpNuU+QNs579DAxETOqWUBqOAKPJLYQXgs9JtLT7cb5EiM9R6+B88fYDEC4KUVh+Mq8+bFpTf
/MTrLE5gMFz8mnLQZhY0TydHTKRKbosJ/PYnO8KCA2jb/Fdu0YZZVG2z7MQSQEa07f29JSsnI2D3
HIe3GR/+EUXZ7ocWB8q2h3tHKyARkenLvPhVTmJ+qEB3OaXabSsrce4tWEkgFTIxwiXnILnSQVG/
TODwbnx3b71mQRxEiZ6KX2AEQb+F2XmC/92Pvw/Mn7yqH8ejf9Y/AKeaK8jb6+IDSHHDE6wl0Zm5
g6x1GG+60ZTljZkAoUuBzfghIPSwp7CLOsijRjuM4atrQh2xXZHBUi7bT2MffYBbdOGuWjWpezXn
RTDu0fps7iAgFIe+KHl2Yb6v8dwbL+6frbDRVlTJtoR9mCmGD7wFg4PCSzEC8bWrph1wQnCSvTBK
65d868e8ozYt5QTnP5Lelb2YQTTgQCb/Q7nMPmBZOJCCRMPAxRPyOpQigLESI5AhalfZ7kQqWMct
+5GpMD+BhA+mxd/f6q0DGp/OP6AHNObnOUBawEkAvAHPa1SQ9qwst+yG6/PXkf9XtGvqyQCgFppn
LiGtaySMoeE6S2l8YVT5OoPfGlVvyQM+iX7NQvJHKNuBTt0rjA3A0BoqXAABazmEv4GFY9eyF+Ck
CJjfSvCx0ySvP5sgbaObubEVOIESKbZ9hXY1uByRNDZBBOBlmJr+UJVQ/tGxkSAaKlhFg80QRfQk
8zzLk50BpfkTMGY51HAhdKznRrdDdJ25ke4leHx2OKSuBv18ZymEIQEwdwqaUEQq0B2q/ErbbL4K
50Y+ws/PNS/t1Bd4QwpnsQmsqp4yCMAZeAoBjJ2iQ2DFVAYHawjYlDAhA4VrpxMgjh+DCS5Nd/3s
epSNc7Rii11tFWjZiQVRSgboq5TQbYr7ieqV0SIk9HytXcWjqAJA/KiXsHos4qkktxVlNIb54YrR
ATc4Ga5GzeLiIBsAr5JyKJy4sDG9KXFZJ4i3q1LQlNGtUtJHUifipmKADYLWoRb2QcPhJH6c4W1a
XFehBQzAQkxsXpA9VOjhh+Ez7W+7GjjYQ7kiy+SGfMH6Ruv6/deUzdBHCAimw5RN4DYBPxHyCjEa
3RAerE/3dmI+64F1QEU9KxfZK6fD6HeQdluCyvXpXuQEY+UMUHvJwaXvgP+dJUgEtL2wW65L6o2l
5kcHNGKglkJT/DxXIv3kmma5QgYBfC2mIKS/MCHe2ZD8EMFQTQrES+KR66W+sUgEfk3mbqOZnN8h
7ZIq4hJYoWfRwzcAalvyCgCt2RDSY/S5N5fXHvmZaJjJkYBFH4nLgcgYhQa5d9Nm7ccIokXEPRhZ
PnGrhm+5TvLl2AF2vKW9c31/b27Sig4w4VDTI/A2gKQAo4aczaQVF0/b/gBvevJuIV1ip+KJtjF7
ANAf8I+yXfoLl55ofc5bM9SL7NH804AUKfOPjkJnDRAfA7QmIoAYzVML0MwtGpKtkehzHBPxNQeZ
vUMtZRUF5yUNzIEAMwMzVJ1YjO7Kmmn7GsoCF46DvIGrboXO96qeO7gKryL8LJyjkuwaMF5aGGav
CNS6l4uCsUDdjAPYyCmEU/u5cjA4UBH+HVT5MGpKVTGzmzkOAA4EbgiHUJdiyJsNaT18Rr+rWzD0
6JaByZ+owSYAK/jynoHNcCGG/1NpfWOQ/e5o0zBwV9uIPBItMyC8676Hiy+a3T7HkkMHtZ9jpjn8
000NfKGFdCP6kjSp4vtmTGP7vUf5PIquQjbhXDJOgs9Tzwk6zi6EBO/sIH6DNayXRVzONnzM06DC
xSsqbQBsTc3kpfbKNWJ7awS8dQ6BZ9I7eOU+z4kczg3jsPgidWbZbVxr8CZi1FmeUlPq2zRccE5v
WjzMO5eQHIekSrH4UU7SfSHl1P0chovakT9elG/9Ud7ityDawGyhTR4hd1sMODfgnlsZmPtugP31
DhhNiFvjKc+uVUfy8QmdXc1HQHPA2IMiS+xnuMZ3eg/Ur+1/wo+0jp+6rIcVhgABr92n05jX3b4c
0LoP+wA0KZXgxsORBXSkVFcArZPiyWUADuwrBqMQvRvqhPAPXC4iuWV0KvJtJ7DfCs4VeMJGteEz
aIAjIP0gG4YxKjR//0rvHJLM24JkXIxNHy3qGbCNANAn1A93M1fsEAHb8+vvv/HODPc7wo0BHh5Y
u+5Z0hybFqrBLwM4ZHfbnu7dU0Q/DtFIU/qcx1X2CKy++NlzHV8Yn/fe3cvbc53FQ+nYjBMYzSEg
5XcPMFXc0vmDrc9vCgdsOVzE2FVPEI+hSaHpgE3dRXSTjGB9/vrV/xUb0oQlQZyK+dnNPaLsDK6H
cFvfkh5Zn+7tK0qCvKQ1p8+kGboj3HqTrx2I2M9//67vzMzY2z8ypubOsQTsqB58cwndurttGvA3
ui5Mwgtnz5savvVv8LYRBSQTBG1h9qzFDGEtn2GsslOFgfQb8If8pwZTHmVdHJLBnqIs9znR2XIH
xfrUbjBGXN/ACzJgVgBEJm+zZz64BzLM4mZoYUr590F8b/p6y7tJY0B+rM2ebazkCew29wSVyhZ5
IF7dbyFXAsL9pcqz53xwJ/g/RB8QLZUX9r13vr/fOt50KZC7g8meDQGoV6cBUnyZjqb+gOyQtBcm
wDsDFHnrO4fSDvlVjD7BtW5PCoDblj5Pt52Bfuu4SBcC+mGbPqPFPjiBuxu/4s49Xfi4742Qt7qt
GME7FIY9asrrz0S0hc6uB5J25GuQSrAOD5smkd9CzvuI9eOkKhj0tHAnAEPoOsgdOf796etIv3GQ
R946p01Qj3BKkS9Z6lz3ZS2ow6S7yqpHHRMm7+aRSFg2wZX4wrC998m9JZ+NS4jSoJIvnANNgd7s
6ONEtlRh1iXhrWZkXeYlDal8UQlA3lXUi/syApD272P13qt7yzkODPI0gGg/xTL7mSHtpg/YJpH1
2PR4v5fcIuUHhJqcnwTqLwj4l+oRhgTFr21PF/89jNCfu1iKToYXCrf4Eg4KMI7ZRR18m//+/HXa
vzGRfNdyiyhsTklavbi0ruB1gNsgPGeaBYiZog/tFiUUvrDvXw6mKkpJtU6fGjkwMD77/kvK7cZo
z28qBxawg3jTRk82VbAYAZ8U3kIwX1QXZlD0J/5+a5jWufWvmACwORk4KOOf4Dgn8/sGpMsb3aqe
HOAy8kqbeVphgfAdmb7BTCdIv+TgjQwA6sJeSPUtecqSeA7yk6VhfkPgCTHuLXCgH0B4EcPqGoyb
pquK6EfVT6uzRbWo12ZY2L0JYRNZRfGoun21YE/PSw3ubg6qlVlwOR0D9zQPYKXtMtWF+rUizhW3
w9KD87iroiS/DqcauLdZGdbsGkhdxEfZxtWZO2R4wJFtuhc7wE9SywlnNsx6y3tJBwOXL1p+zGEe
8RO0BNhRFMw8SVDOenhSsugJ5Jn6Kq8TmJ+Ysocfg9JD/cnAbOWrhs3m54wg63iMtdPXOhnCdp/J
lc6L1AZc/ZKEfiKynvdw/0M6d1ZsdTbp4Lx9lwcGLDAt219giqvpJudyTv6BoWFl982KfJ0H3TwA
GhylO9E3Qwb3QjVOV6acgB9cIrA1kZ7ht3CocRFynEuJe3wjb0nWOXciXQrLCgV7l48kSADdgzmm
PoghBgMFFDerrl0Jp0zT98MPCvrmdBW7EZj3fFhTASpNxuBXPHcUkogxzFJw61dbH3h0goKHiTBm
nxqClOY/xhmYn+V1M8OVQ6erQeBkr0SLjC0Yajzu9rCQCX9xgBfyTzlM3u64CFhx1NkMRzB4M8pX
+IM66Mvm7HsUBhSmiDYlQKCWuPefBFRP4ppHdQ/OL7ovy4/CZkCwcxTi56/A78LLEmakDR2PMYcB
QLFvuB3QkSwqfPodIJcQXoxJyHaBg9VIRugSACjRgTaVoGB34NAuZ6ccnWbVjiu1pCfQhOH3BHx6
TZ+rSKYnbtDJAfFuDSqjpBl0Xik1dCempQ9u024eS3JETUAH+kyKWctTFFl119CKfIyylt7bEDng
mHX4N4DXA2jdBdX0PbYd8NF7mswghoJK69pjtUyz+slXdjUHXKj40iSlWY56BC/sS4YGIVDnwGG1
t2BZNuqmMSLLjjkPUsV2ivIyPbQNELJXJsYf1k1Exg+qyfGzJewpILXtV1MitCxBCV7kbBkPStXL
zwWL76dhNYE5GcyeDsjKYQI0IizyBwOOyGexsOYrYKAi/tCIJsMCpysSkNe8G2/tmBhM+5VHbkQO
2h2FyQFEdnCW/cRhFfEDAfJ0HY1p9HsmYSpuYZdJTjA1hIFnFv0xWi2VXh7VlAC6LWFy9yFvO2jc
9Nww8oHKBXxBcACRWSMcuSYA/FR3yAoLWI1u0EV228Id60EWwK4eKlOlt/ggkFHZoEsJ/mFOo19o
9gR3u0NF5BjPSTN8wY1HiF+kAgroZDMsMsQQ9Wfwk4DE52DSHhrXmvGo9ZR+mmjTzU8wUmE7+LYv
D/nIYXKwwDv2CvqakD0qBhj+rjXgajoyxK8lIMRoDRmAd4xAqBfHpA6jjwIg7ccSNUukiAz8dkKY
9Yg9kyuKsumgmNrBKhuYY2hg8PuFzcrqcazAyRp2dVrzG8WR9hI2isC3teIOtFNAt+vBlcuN07iJ
V6C+fm7TJgOPPUcoFCSw9vhmCijxYdWVyh2tIOOuuiLJP1KRJgKipJ5/mIMOgOK2WBHYmEkuBZ2u
nrrbppXO7CCfrO+QBU7hjoTN6odS3JS3GbrTDmJaUcio9rRXCjM9uaNxSD8VEWXmAwjB2YFVMSwa
BjASPs4Tn36EZMWRV8k4HMy0bjFhaqFv/sOwpE7kX8NIV9/g65PHsPZAVgO5la6Qn8kkQYHkqOTB
b6qBt9Kx6qkg8FPAYDQHLpt6+dDl+YpViTPwJFZLWlru+KLJB+jc1qMgBFeqh1/AHS2CNt0lva37
E9oQo6s8yWF1C1boCGeTQQDMBey0HHCLrGnqrtIkyaYDvAfdr4nk1F7lWUUfQq65vSY4IU5TVTL7
opPZPNAW5N1DBSOGF8BwYNCjVjbgfoyijl45wuiPHr19cg/X2iJClghQ0HBCRdzA/YbvwL9jxRUa
XHD4YHIAs+tkmJ9Lbfrxjtbr8wrFiX7RscFpU2Us+97DpAUQOx0JMJzgvpmmSad3Mq0AoKdTiLbQ
op23UHkQ1vgyGIAxpUObvniKAXk9iACBa0S2plF8GYwwIXW6teIJ+Cmz0zLqH4MRePu/R35rBPlG
SOPLYHAuAS0nw+TJhaB0Yy4Xq5DN6BqzCODqcd+jARChCNyaHyK2+Y/yLhKgIPOxLUXyFNv1wDCN
ZAXEVfD33VbaC73LBDywwmwQKgFsvIHRLPyHh+UALtjy8+/j9s51wpfIxCwrcRDVyZNxODj3MFwo
2dUw9sulBpd3QnJfJZMRkSQwfrAvbmSAo6KBWuyrktP8lHSJ3JYAJN69AqDmTGWZxY+wDB5dJRsf
krzSF77BO3+Cr4zMmG06eBFgXbDKIIxR2G2PXMBz75AmIUoomz4F9eZSA7tNNBuVYJYXZV0epIFZ
4HFcts5VXyAZgzgLfcKQPim3UjnSkj+yIBy3ZVGody81peAwHWqLZw4M88GNjt1NQ1JeuNi9N03T
/95YTGTDaHRl8T+ZQG1G+un/YxV704ckNoJDr8I9AOeqhRnA1FaHob+Yx3zv7b0MEyjstCOwI4Hi
EtR9MFBl+jFolkVvmzmh17ICXQtI8fUiniKK1ngChc6LXcLhtGle+loxO1caV4XIvig9AXIJ2t94
y3CUb6x++WoxMsPgopXSvgjbwR6u/8O66s2FxfvO2PtqMVfn0BjDLvxFNHENy8N0vq9jtwUxhiOT
rL/6r5s0dY3kbBTD/+TF/sz6AvZGG9/dy4utDowsqW34RNOG3+ic1HdtvQV5sL66t92oum1hxCnD
J8CX5vWOMdxNI0t2f58069R74zwm3rmVs7rN+nQyL7PBvR9G4aK6wp2yBzZ9qODECFxedmGU1j3g
rZ/ydp6ZGmzFdTm+NJSlz+Bsh2enUNU8GGLgFrxEKYzYwmABATDmTD5PilxCX7w9uaivKGuAMM5x
mRheSCHys4s79IW2S5tuUA5Dy+eLymYnJtY3M3sESaBL7ymOB0T5tc2KTZs2Tb2NCRb2iNvTcXmx
MHX/GsHRIqRJeKF68yc5/L8/DP1fojJn+sVYpl+yjmb8Fvli4LeAj+DJtYB9VXvKZ+t+ZSaN3SOs
Hqr8OW5pLR7EUicHSmCtezQGxJsi1kjpwBwBKZ1UCphGWwHvYbjGJDADgXNMyuBRVk1niMTBR7WV
7KtjXiykOjrC4QQLa0Dcx4CDFnC7RW/ZyUATm8MNYW0uIz2F9cMSwjEbokkXfCUazpYRDJ+vktjE
wYYW7vVbrsHFv3YK2xDQGTNLn3k7sXvEEWDA15tENOvTvX1Id7oLywEs8goteqcGZhzXae3U/u+L
+a1pjvZwv8NptQsHIx7+YjbUR4DPf4Zl+X3bo71hKeDPRDoYVP8oRvhoJqqE6em4pTtofW9vVKRB
WSeHVfZrYtlnxvtqPyDLtHFQvM05E6yYSDfHr10dQfAJG9bDuGQXKl/vjbi3OUNLSLphWtxrOqpv
nOKlcZXd0paxDou3NzeT6SCfoe4VRiJ34wQEJMzCNyn68XBvN2a2gpnCMjo40GdiVxEoi8RIq22D
7jcKraZGIG8Q9xosTXVADuGFTQvf+HAvDFRdToWOLF694+pDzRDH5gz6xU0znXl7LSSvEu43vDoP
ekKuNp96ZJvhajhvUXVCYusFgVEXNkE/8fQV6ge7pxNADbZtPm17eW+Zjj0bhmQxzQG+nstLPKjy
0KXDJhoBXt1bp8EClxw+yubQoN60X1K4c+xomCU/tr189N+tdxgNDdsafTtDkNx03ag+lj0dLiQe
3lmpPgPSmkhBMa2bA6Dm6se8Xtya3P7a9ubeSl1CW5RIGyEHBpDFCenT4S6eULTY9HQ/ZwL3urJT
RZV+owY8Nnhm/RwAPjhuerjfVQQmSdbPrcOgw6J9gbfJ1Mfb3ttvJmoFXCAdKt8HF8AnXJjfS2v+
2fTWPlwStYm6ZHRJXwH1j24his+RRJqGC+HWn5H1IyLsvLG3B6BJuxz7rkn+Ucidss/5ULQRvJpQ
vdHtHhVXkP3acZHxUTo1iWCv8srA19tVIfKbuJcC+WT3vUXmOT/YgtvkZmqWiG+S4uL1vC0Ep2W8
TBEGVkKFG7PlZskuBenvLBO/DaniyYjW7rA+pHLuYbLUL9MnOOeQ4LDtw3lbiFptHcJ0qQ9tnlSn
qazY56nky4UP997bezsI6JEaSZ+2PuQ6bvdjlk4H2sUX7i/vPdw7MWEfDH/REYXq0SbyN2p4KG3B
+PX67wPzJ3v7xpzzO3TKsA1jmA/m5z5eBCuPsCNGLh8zqh9fUYZL1R5gqDk+QP9r60cxtVPyG9Wt
HBWAuIA/IWLroq8X9IUj6wgbswTd4fdNF3TjD9BL4de27Qv6zT5kyAs7wTnw1Qxw8vvk0gJZtoSi
L3mTtBfsBm/1wZw7LErXiFdYfAz7qWnS5zaHFd/fB/qdz+g3+oByO9JmHPMzMrS/W5hz7zsZbzsH
fESkW7oUOa+yP2coZSX4hC67x6EWXeLYvdkDh43J7++Za6Pg2JdUP2BXDg17nvWQ18xLZpsvNkN/
+K1mTS1+ogYcDU9pDjnUVYR8blxft2ye+YY7Et7CL0CoknHXszb9BkHQ3ZzLX1VON9Ga8Oz1s/3r
/sUX2xgjM/GNaHVlNPndw35g25f3dofBySGHAaj+7oaQowZgYENM4m1jEnk3AYp7MCmp0t+bbDWj
hR/QAbYSG9/ciy+ymSCNLUv93RK0daVr1/Rc6I0P9/a1dJiSmGHJnZNCwpRViGkfory33zTofqMS
erQHFPdFeYhkNhbdngWwcN4j5YOpvG1H8htxKO9qMbhuOKs+DEK4t6WwsQ3ieIvSENPd5zkK5OOj
Aobbr3HG+i8NrAoOc1lcZuatwfkbO79ft4DbIYyA0VxxyGY3FtkZfprZR1RjOnxrWbQUWUvYwUX3
s45GHMkss+EewNYMEhPcBxm/Aqsnias9Q3esvAb5ucuvTTWMpDyqUue1ukFrQBr/nJBCCn+4seXD
LgE88oupUIWFjGHhRXQaIP6Gp0rWlCEsONFyAW/yZAQk5sGSVcZ3U+QwpcIhA5vS+kY1SyLRSV+2
6Eg/RJEs0ytHK7bcJZWeQXlo46Gfr0iGYw3+TCHTt4L2sjsZ+E2Vt0lHY/UZ0BmSwQ9HkSdda0eA
FgUBLle7cZjYku2KmWdTtTHL4CPyXM0GgSZSdiYNS+ivelBDdl5GM37ZNNP9EuAw0UhFoWXnNhHx
QXTVp3ouzLY57tf/eEBMrNAw/6qRdbsRM2rlhasuVA7Wi/NbE9C7UBsIjJyeWPY6F2hqu5JcJfYa
DFNMrSxzYXXdg8uXHg2uHelVCXjZvC194vcBojGshs1vjpRswW7rGpbGJMmLC0P2Vmp7XbZelKx4
PHPA0INXMUad+qSIUPML+r/S5a5IXZx86CDA3NK9vf6Yt/2jgQ1uf71Nrvsf5NO47W7mVwLzvgfz
ydXy22qioRr7BTvRtuPKLwPGg+kD+HDyV7SMsGsgI6Mr0fFtJ4pPSYWhb8kKLPOzmDhMBOEaHEUw
xt62zLzJ6nQE099itmdhG9i5Q+t8qPNxW3AYeqEnjLeg1Ac4/JzL/PO8NJAwSL6lcIw54pf/cAOc
xokNEIamPczmUSvY86x42TQsfv1eUDHWazvOK0Ic4PiWcd7hqL1UJorf3iH8wv1CETr1cyReUzs/
hF1yU1i2LR/mly07nst4iCt31s0iP6Qqq6+CWOhtS8gvWjYcV/Ax7cm5IbBFikswUwa19dXXA/1f
sSqsvWB8njB3Vqqdb4ec/bTEim13Wb9kqUY9kWqZ3XkSNfx+l3rZ5317oWL1Tsjh0y21moMFm/x0
pgvl7a7MhqqRO167IXtO5yhj2+7MfvEyBb5AdDRy59qZcZeAOrBj6SbeGU/92iUkoSB+6Hg6oyWL
HCGWaf4vMvvvnB7Ei4qzJtUBHEqnswmXmd9FwEuoHWrUCLpiGHWPh2SizH3esniFX5+U6YxMvHPJ
t6yYQYdf0ItWtsW2OoLwy5MaNMpRokn3m2v5kxtgZtTjXrXtzb0NE9wt3o5zO527NgRIs2+ekmrZ
VHMSfl0yE7wNk7aPvomxF0c5jvVNEfV2U0JY+IU+oeGkPlhHvjXZ+ABz9nwPweZ526is2+i/Nga0
SZK4G4k7d6HSh4A17TGFaH9TXhUW4f99OmhY2RSrPj1L0t1qNDjjtx63vbgXxmRRNqetrdPzAFX7
MY3oN123m9BeXPxvnmUiZNXh4es8NCS+hZX9j23v7a1WmM8PtXT1eK4Mu4UUnKFhVmzi0QI3mf53
vM3kkiIJhD2PsB06FqpKd2Satk1yH2YZ9iZJAAsaz0OOvm90WwJNYSTdFCyhtfy/r+6qAN3kXI7n
sG5xt69wp2ON+LRp0H2WJUzhi0C1+YBDZFn2UO8/zWWut01y3/8YyCoVV3FiziTW9k6WCXmpRUQ3
vrq3QKc+o+CQV+Ic9uwD/JeQNZ3RNb5tXLz1yXKBssFik3MUAGYpoVbAwaH/2fZwb4WGsSlbxUJz
HknfHua1Eyhs0o3D4uWZ0IFVt0XGzTc58W8UYp1DRNBAvu3NvTWKrnFBZ9B+zjFx4k/bOjAYKBCl
2/YuH7kVhoC0jchLnpOpKfcQZJQHmrnnTS/v0ywJjNJQh8n7M6nm17zn4A3E21wB0dLirVIK06u5
0U0P71FYA0ClUd5H1urrba/u3YMBRCAuK0h/hkMMO/RZNx+hm5XbJnvixcDCSRrVNevP0WRzUH6V
eWQEFtjb3t1bp2BhoNZP2/5cVAOrd0OcA02IZFj5uu353lI1FYnmSfZI2CsByvton5Hc2Laz+zwm
w2Yylmk0nLvIRdADoV2GJMOXbS/urdSMk4SQGFOmDAd4RZdttQNgbNP9HXh679SAfKgeNY/Oks1q
PwZptJ+DJN82Y3yMpcrR+sSKJDp3ZazzO4ihR75nUdc1G3/AyxDosg7zQIfdGWQRdj2i5+oIKeO2
XcZHVbV1lxnA2rpzoEd1k4c5dvgyWzas1bU/zJuPair7qQbh7UWAy/eoRQnIRBhO89f/91mzPt47
PMQ00TBJrHsxVpYPcGiM9B5SD7WlqWh9vjcr5Yjm6QQA/Jcl0WccVT3czpEVu/T4NeDy85Tr4715
afUYaNVARY9ExzLteFdovZvRwPqLhlAM8Rjenmg2SDuzE40Z6GGUcVk9bxo7PwrUIRJDS1KTZ7qs
jOcSius2LLcY8+BP88NAtGGoMYaF5TNUMHyPngHzEmrLL22j6wd4Y+T8ONDQbDR9m04vHP2bzU+l
Z9tcAW6YQ+oRMXiXBjWr78CrjOmxKWGYlO9UjcLB//z/XWPLBsLXBZcvqF8Z3ZFwMtl968rqNyl6
9GiSZayfqqSIAWaaQ+yjHMAs8xjoCKLQtGbljzwIYPmXwzWP3NSxqmHEytrvgFSK33W4mNdVJzD8
sCn+6DFxE7srXZq538IaQKZCFC+rgwR8AP0vaVPdICiEg5dwPbwJQmgeyREhVpsfoYi+RPd/K0ey
fhJvMgu0DOcJk+rZgIb3XaKZ5a5ZNGcvkHbZ8cItdD3i3/ow3pSmRTrgqsj0Y1wT1K4gD5T4MEMv
zatQruyvWNTz751e+uHCXPgfwMFbv+kFBAKJtqYq8vTJ1EPDXmYNNcK9KMJ+uIPjY/FVx6V97uwQ
2R3ITEV+amhbLQf4/Uh+PUuYFkcZcmq3caYg/y3CBRIDaNV10hyqOcylPfKOt99l7oz7bmrVRCcR
Skkekr4vkf3soHi9QmZb3pRVvSygWdYBr9q9BQX+vgWrld9KleppD7oOSbI9DIPSYM9Zo75DIWDo
nidNeT1EBv+ZcVieQ3zJMoA0sShPaMjEbOSQR9004QCPQPQKR/MpU3MZXrkAJgQz2oy/uHaKDhFa
3KIXAyB/ZQEondtW7aEdzKBNIikKOVylHZBS7eSy7rWBqjs6930XTCciTflxiTuIUEzWtgCbmgXg
pz1lU4ST2AijP8ZDXkZHBF/6mnANWhjcF5dyp5TANM1JNk97tFFjSVDWh+e5nHDx69P5K4TkUXdt
BmTnj4hKZHVs0jbZ687wDyJj4sYBovpF9TxpP+YLnzLcLgYKLn/ca/0xH7KA3bQNLI92cxN0twJW
2dNOqKpTdyaCQdcp7tLyR1zT5KnpXH5f9R30xi1ZsmjXq7DMrznVjt/wNqrOFkjlG5eDXnEdU3y8
fU5xM+jQXVDv4tRN5akSVdwcsj6n/5Cul2mOCiKChjysKvxSEH43Qdyoe+tmgNt4FkHci/3zToLr
+0iBJ/gqy2Z5hId3NP8WEF3XGKeR3tciBFQVbYbsunGyAgQsXhJ13UKOaWC4ps2VZta2J9fXSbKH
glPuaQc3FAh/tTpVcQ0ROZK/9AhP1vAmzqZ53KsgiCE+MOw+Fzacbtumj48VMcFda8BIcXSObgvO
s8/I6/bzUYIjVb8kqoESG6pYpfcxgGMO1l0R6R8dn6LgOkN9tMY8zaC8BsSPH6H3h3EErI+PkJfz
45yg3TgVyOfZdoROOpdd+R1sZ7Wvgg5yB+UItjG73kCv6wFa9Dy1XXXHbGef8xB2kbBmziHDoIXJ
hhONA9E8AGAMfIGG7Okej4M+mzN4nMILA2JUgmTFSbgE4ChkRMobUCCWT4013e+8wBAZqapThdn4
oED8/6pyRtBgg0rNemCSEnkNRdQ3aWPzgHQc389WISqLJ+eavU0bfet62KvuDAeR7RrTG+D90iiY
ZExB+mkI2AjlY972yyeByPdBzQDRHxbAmZ7h0Smqe9gZLMkOhVjo42HgrCDRhZyXOCgNdjMdxYuV
wAZ/KABomHdZFi2Q6LI4Nq9zW03xeWETWE9ZbIMMFF61PMTc6DURi7J1zlkpHppK8Q8mKIcBDmgF
l3d1p+OfEXR60d5Sq/ZTZUx+kvCapAcHM9fY7cQcBF8bNE2BhZFAcJcryB1lQ8NfxBQ0P2gtqkfE
NSE/6GYw4qrpsE3F+v9wdnbNjeLa1/9EVAkBQtzajp3EeY8zPTM3VJ9ptxBvAoQA8emfRT83PZo4
rj93p7rOECykLWnvvX4rnpNDRQnXW+Afq6fK03jpOYdsGCjeGM5rQrcYqySGYkMTEBVKDbdM6PDL
224Ciglw9aqBUChmCdADLenv1GhrcQgTguYLkzMBKgD0Yt3NkP2iDdJQ6IRvqrbI2K0fR8Rrtyi8
ZxBpj0LlEqiI1q/sQxgFeX3Liioa321XiGdmLPAt04CsGEcXm7/LdSa3bc2m7CXrihr8gniGXLkc
RhzVBjNYqPtFTUfy0nrS+5a26OFItkswPCv0JA2ANBgoOkTY4Ty5jTvQPEDE0k9hCt0+Zjoc7X2I
zNuDVpx1+P/VYFzYdIyevMnTN2AA8yfWpxTgBx0lbM8g6X+KzJy8FyWMVx8iVXdYIBorwYsXCABg
d/xHXrPhKdMxPVZk8u7QcUCPvayqPYtRCrgdS9Klu8ILSPBYBS00mRXQF+/9TMetQu9etCVhH0hQ
VOZ0fKNeHXZ7Uk2Tf48Yx+6QYu7rbdkJHClZE6UH2F6KHyH62B/HtGPfhomFpyKo9D4oukDgQ8r2
oFQ3oR/HW7DH606ZznWakSYcASesgdKCWTpPA7atG7XGlmc50jjXaVIxm4MKEb8zHeNmYaIKW02c
d0Wy8vWd+wv4GJGciC1xjdYNfwCGMWJv8Ftg374enuUK99nRxbnAFBaRYKxBmmM2hdmS8CZ0i9DM
x/GENzKubxpfgLkK4zCLb1mz71//2WV8PvmzbmqpYomZoJrNTguMYqtBtIAulAZXTmSXnu7eVwXQ
BdzM4mSDReFnQIT2E/iWrnt3J7lkoMcdW0z0d0YYCBc8LJczRxnv1z3eOUzC/xRtXdIf30lJg4Vb
MtzGIDlv1j3dWQ4iMDERnR7fZTTbnQigVvYhD1uRKMBycAnhCtSSrs5j8MykiPdh2KmPDCSZFQXc
5enOWkgRmoauouN7xaHAsJCbfuRem638rM5KGCEFAnaej++/mhmrCWpcgBuu3X0uTUnn7qMlPAXa
kVcnPsNkIUWw/BNklLUj41x6YPeZjwEa9t6xo+ECGVicUGtsWuuCkJtgooBK1Okc1icFWPOOob/o
ucERad1ndX1S0FGXxFA7Ts8pOrF2uO8Gd00fXOtlvOB4Qd38Ukqr0vCxsc/Kr6fsI1XElA9RCyjh
LQgQXvDQxgvyZAJx840Q0CC2bZo08T5lCUBqpoqBHWma/m8AcuCLlJYZ+CyiXk4abZyL5zodx7Mf
Lv8F7FdAXV+3lFzpIWSek86h+TyNPvIXo+jU64x+kStjfuEq7sLVSevDfazKgHdBN+QzixSaL2ma
y32pGaS2q2KNq0IEVbKvOc/adxvhZFHBYvgEnyZyZVJe+glONChafLsc6Ij3MahANery+QlgJ5ps
0c+PE87XP+Hi7HGiAgCodR4MhYKK3oLVowulxaaqFjSQ6Xj7ZHDhzHaFqJI98Rnr72ULlBULwrS4
oRIADZwNNXBvg/LMXQnbRECiknyXpW20k8rL5UbKCC+NIrHNXr5+6Usj48SaUdapaUGcORUWRb9t
CD6ZgBeL9Q8tMJlXOg0vpA5duWMqI+QtSt2+s5yUO27KiW0iMsT/yJwUH1WA8HOD02vFXyn6t+m2
jvNwTWsWNgJXDGlYxqwxTXkSiuDiRnn32k9yvvLLLoTqyDk9cG0GDxSl5M2S3tuSgY7PGey/rmzv
Fz6Oq4YsQsQRDE6JjWBRgqclAZW7qmIzHND/C07S13Pg0o9wThFEpMzzm7Q9jfkw7pmPFO4h4aIf
rvyM5bDzyQHOJbfbWYxl1df5Ce5lyG1apqfvspjDEn30czcjVQBPp+1UQ3KxLiC6WkkhbaNjFolX
DreJB/jtBA85gPVX2jd/NRV/9oOccEI8CQ59N2avZl4cY6RPPiQ8gP40kFVhqUKpNO58MO8OpOS4
kc42jmNkvqIECbvFq+VKveLS9HDiTSppMYK/H7/wgPvfiVz8EAoVPUbzVF6JaZemhhseeqnZnIn8
BNUVOxCObFWrtP5YN/GcowiaayxrQiZPKHBxPBhO0gHyIVfefZm+n3wlVwFpJLrWAmAgTgWMGarX
kVZT9AEmKahNJW0AJZzbdh0RlrqSyBB/AvXAUZ6QadIH2VXRY90gh7NqnFxFpGGtphWOyScxIt+/
1VQDqhcDk7MuirmSxoKl6MfqJ++dBRR5Z+snKbIbVKzx6UQMdnWNBl3O8E6QHjZ3j9yFvkzupzi+
soP96vL+7Dsvc/e3fi/egg2vI9GdihpUvffWLwFhRGJJlT90WlK2g7zefiOQlY5btNojb61YiYSS
tsEUnmVcdD5ulcn8Nk4BtggRB2jriJCdYn+xPtanwfPq/4GYO7TbycLtGX09utvbKFT5Y80XjujX
X/nCcnZB7kiA98Z2KX8TrTI1kr09+pSbCrTSLLh667q0KJyYMQJHWuWjzU6QylmyMdDCl7uRwYz0
yPqh3E1Ny16//j0XYocLbGfzGKIdEkQwNCkwgSJFCMJc6SMtvO75TvQYx7qzWTzHbywOcZTw4hHp
Gomc5teP/6Uw+mReuZrQYhhSjzA/AOK2L98EiKLTVrYZxU04mAPMkHLuzqa23iOUqWp8SSMgsh6Q
SfXZAxFtXhxSkfl3RRjCfk4SNXobqEyH5oXPoTlUQ4CUtLTtMLwWFMaeH2kOfvgdOl6pf0MBWG/2
OeqCB8/rbXPlKH/hk7jyURg1sqYoy+CdwlJxS1nPj4EXJevClCsdLYSfV3UfBu88w6RtZ25fAadf
x07DlPn3Mk/BEYr0KIJ3U9dg2fACjTq0KdaYziJGuepRGUZjaP2Wvo+4tk2PLZyho6esSrsru9Gl
oV/+/bcoBcJspOC0FQDOFoqtArXzOUu8/tvXk/WXRuKzyeocSZgAHblJBv4CeKpmKAXWAz0COg3F
tBxwwL8LilJkmyKE221iZHuvmoWFm0clyhmlCsbukMODKrgBusLejKII/vqlwIhL4dcbImP+4+s3
vTQObgAKkFkGjTd4h/8emNlVE9X7wfb2GkHkwmEzcE4sPQMJcrZG/KzrzPbvVUdxzszSqTHIpxfZ
ofQiKzddaOsrp7BLP8gJQxYu9J7OS/nGwrrac3hQbVoCAcjXw3Xh6uQqOEXfVRltguzdTshjZWVS
/9HBp6hHucSU+ETCbFH5a25TtAiFWzgbsiuH9gsbBXVvNkIU8VgN5sRMNtT7ihhgpPkitajqJuje
/AG8wSs/8sIQuko0NsAPkRg/eR+B0HvgfCGEdbKO/vh6DC893okcKIEnkeSJ96BRstpJHApvfP+a
e94vRdsnK88VwFpfoTHFy/0X6oUCP6GKhvkvUYkYnOKmKH6ymuLE6RkcPDbVCJw5SKs9P0AimqDB
ICR9hUamqnvwmzb+qyDZOB3SHumK58JkrXcjCzEYcC6RRoYEAqWY4ZFyAGYeQgFu/KEdI32LRokw
30ZlWcnboAlKto9hEX/NfPDCueQ/cEA6EWazKHkVRnSADwuapYew6QKz6yPWr6EWIQC7khtaePUY
jyJ5DQHOeodecEazocoQfdbNgmV2/BaAi6adiixPxZuOzPSAwnnyGnhetm7vc2XELRqtdOEJgLPR
Vwb2+pwe/H6VRzHGxhU4ahSCE3jtmJNowLt6EuiIpy+55wfrMgCu1tGYKPDpkIrHtiX5gU19ezdT
7691A+8EyFD50m/KKXpJuemO8AegrxNDn8iqp7tyR9bLWVRlHL0sNn7vMAYY7oEhkVei4IXQ4TtR
MOTp3DSiEY+/QgeN8L+yIFl5JnAFj3zwodaOqPcKp484O1LbshvkYIbxSn/Tpbd3Ah/apdBrFOv2
VIlUvaDTif9IYOVwZcovY/BJ4HNBFDaHKQIJov7EMgnJMhUiTDb//57EaSCPvR8kLxStMwf42ap1
q9glVOg49ChUMcAMe9n0XKEn4e8sGuIre/mvjORnv8k5RhUDOpNQ9kpeYckXR08CHR7ZI68S1JxN
UQAFP3JD0zs1z0v7fDe15rYdkMSNAkqefBgkoh8oaAnc9uKgIxuKWv8Sa/ym2WLOs1fpF8xujeE9
bIr7cpSbMdTJwzjCfHynKmtCPNXvcC4qcNtgRWbyDYDEzWPpcf4TlkKl2odzMp5C+Or5sJooZGXm
HVUEe0wFDGp0g4EhR8ED7y8ICozWW4E+hP6F5Bl82QI/Mn+OtKPpkYRCdQ8weYj/km1avAYALcLN
IdHdn1ODFudxI8feymeNHyu2FQ5SW5DhvQlwzd6v0mNQTNk3/ExlDmHJvPJxaqDYrUDsj+B+HKYH
06X4OBCowYmkXiPuWnYJ5wPxlHuxN3vlG4lwVBC4vbwMHC0oq4KJq5gk/YAGfeSh3mCXPD4iK5q9
9Bpb9tdPX5bdJ5PLlUzypb8hQL7hLUx6+00Bg45GEWDwt1XU0Zvag970yl+6sPD/o5+swQcmXiPf
kJRqittWe+1454ew7/j6l1x4vktz0ChMRtGU6beiZeEHxwUfeLHs2k59KbA4R/jlojIpz6avBDO6
vmcDDrXhEAfPqRgoILxFkzyFVVW+1BMJruR0L/0iZ5PSRTOjITPr3kKc0x6roeqLTUP8NVKKZdou
x/vfDh9pnxMyFUHxJvicAvwN97ohwk1h1edwBeKp16PLIDTD22jn7CSDujxFWXetK+aClzd1ReKi
loE0rRBvFZoNsh/KT5cuzBomEx+SGQDeo6AIki34Hn6wxWE3AnNkrvkt79mg//am0XivQUqj6MqW
f+lA6mxro4bvegJQ6RuHVuIPAw/gEL5HmDKbcoT7zIo5zjhzAaCAi8JYw5YFekf7BlE4IeXN3MJR
5v/+zZbHOxNujmlswoyJc542OQqe1P5UQZ29ff30z1lVnLllL5tBKlGUMM7cqMGryN6fGRg3Cife
fFfmJhkOsGS3wQ6EzW56nQWd/S0lKDRGPgyoV5ye8Bvd6liYY1QFG8h9CobqiNW1mfQqmu/y8CUB
8NuSkq0cdCOsvW/RxryVEuZCHltF6MDDnSnWDiC9qCkl94KY7IDEEMhw9GpF/bONYHn1ZWL/9uq8
jL0J7Y1o1+NmKh9ou4ir4e+yq1MPDGYPvXZr7iXLn1ri3W9/CtIBS7Kwzs+6gm/jWATNYz2BCfL1
NPssai5PD/79dDStovkRlfuzCaVC7yFyu8O0dom41FCiQZj1rcnPOGnIbTDH/RENGmv8AJZ3d3YZ
7pOoYAGpz9aglWSKA/vKcq9eOfWd5a0z6FBprtDfCL+cXTEOcKcbQQtcNe5uaYsWyNf1ghdnGJWj
11XopRGyVOUaR3qMjVvOYnEDxUVb+PdCY9bAqCW86QD9XvfyzsINfcCm4IxH7tG4uYSkWd9HCaoy
657urFxPDX3ex2V5Vnn6CLiJ2CeTqNbNd7eQhco1CMVJoc6CTP0/bThH8W0ip25a+XxntbYD5ZEQ
cX0GFkHualaMH7xuqxVlvuWrOqsVJfdGiUmX51CpwwwZ9k0LteuVq9OFUOBWSyBp09XQq/oscQmB
QWCdvfYyuYbJ9381ArmH5+Xl6b9DTQE/ejqzcLpHw7F/akcJCzJrLORKOXpt4NtC4q1QtrbvSdyJ
Xdalsb9lVvjhXdhQAsu6jJBDq5vorAdZ7LxKszs7Qqj2gGQ8ikjS5OhvB4ENPmQwt6ua1nY7JXOT
Y5PkntxBv183u9GgHIOKmZ/uqrmuLPzvGihL4PqFfnMYPMPsUEW5vElT2vk3kaHJfdBYc1t0JO/e
4MlG5Q/TcvWSQ57wffLrDq02rA/oM/Lt7LZDb4FA15Du0UZf67aRd/BbGcQ/kP6gV8ifVfcPVboc
F1fW/HZUNDqyySOw3OvEjwhOQh9Ay7S3MhP9rYCk4yOx1u5SCouBo6BAFz9odFMD71YTJMYLrdRr
lCnvjSxKgTYyyF6RbDFAQ9UfvDuDtjWboa0bNofw1wLJ1OIsNCMg1Gj+si8MwIrToLWu9j089qYd
VCP5OzzN5M7KNLrDGVp/dHnb/0Nin9kddFVz8J1TEbIXr8c4jZGXVluU/ecjmrTmY2IH2WwhSIie
fFppAfFrn/yhY3QezAW62yKe1f0eSZ9gQ+Hh9yYK2lX7jBP1D1Sn03caDvUNB4UVGhkIDvax5uGp
qSr2nafoJxtlYA4WZd3b2ZTol+jUsGuigJ/CuMufI0bhJqkTz/tnqOsw2aWsh96hrDg83GCwRm+b
KoSXkeK4tGtLcOSMvGmOQlgLRnX2E12hMdlmQGRVh6BNBLIGYiF0lpOtbgAEDyWM9QxEIuCFPnnA
/2FaoBbYiczDWbowsKDzrX7TPq/vwDAYsvs6UX5ylGbWTzMXdf2nsRZ1KZAd/U3r+fCva1kdoaBh
6FBuG8GQ3rE99eyd9FV5tGEvH6COap/hmRb/0wYeFmfX9+ANjbi/vUBtAvO5vlSpfiWCwcBvqGc5
7axfk2kfLPXHzPfqjwRefUfZtP61nqDlqPPJcv5PJRIyPt16tX+/+Gne2CCCjR+qo81j0C7yjVV7
gVuQjPoxoQJC8DOYvvBq6+GKt1jGrnu4s9GgXD8wrHT/Xtbs78pHUrCe1kEJOPQRTrQDx5HUQ+Wj
TCdvC3QpbvM4v+Y29lmJDKHU5dgGsfIITEtLsSnV3HzD/BVyl3ciOiUFTnAkL/jNOE3pKqQwQrdz
0kKUnspk7jBSVfk2DmiLaUDLvPKNL5ylQ+egJUuYU0LrVJxz4Gx/QpLqq/s5R5osSwCG305B0xcr
0qnLuLn7Zz3NHHvccJ5qk26GHLN3gE3VCiHC8nRng0tZ0C2Nn9U5jL0/Wo/7O3QPB1dG6dLu7HyC
yYd/VCNicy6DSjxNlvbHASqUlU93vgF0TcL3SqXOHrwen0bfm75V2EnXHXbdEihnMI5VAnexatCP
YQ4nXVS6+3XHRbfMSQPaQAs7DGcd5/VmSnm1M3P/uipEuHXNsOvDYUiIOYfIUSJ7Kp/DiYzrzoou
YTMe0JVOeGrOIzSdB2Q+9NbWMFVe9+pOAEorqAPGluJ21MYQ98P6TW29sFTFyuc7J11eaAvztUmd
C/hP7ih64ttNMhHzY93rO0sVUk1wc/22OgPAorewVmqDXW+DMV45+PTf8TkdRIS6TWXOnZVxswvD
bPoHRhHBuiuSW48jXRLkKdf1efKDY5al5R4nmHTluzurNaSqztEXUp8Lmf4QQTzu4mTw1n1Xtxwn
BwjqY1iznnMe1YeOWnk0BCLVVZ/VLcf5baYLk9rqrHoSb/Q4mBv0uazMZrjlOJ3GIzTUAzocJkY2
LS53mxy673Wv7h4XsgESirrvztBppJsUhfNtXSbrbnZuKU6TuEjYgE8a1fVbHBQ/OIvXrSS34CZ5
AKd7OBycYw8QSY/Y7lgORbVfNyrOOkU/RoZOatmdqwKKZNtMFK0LqxhAnLlVCojGO4vDZHf2p97b
BKyZNl4UrtuuXeA0h91s3UnanoMYPgk0EQQHp2jltuQSpw3060uviAFbhdJvrEgscrS2fV816m41
YopoHyYias/olpQ7eFVYwAHEyuOeW40oauPXDcL6mQUgcAOh/rdFsL8SX5b955N7g1uLmFGOh/o0
qs62GNUDug2BO+Cll75QVFZWAXc5pJn/ju6sU2xS1rQQXOvmhkVNtPMX9591o7/8tN9SsrhRNjPv
hDpbsDtv4KndlTsvLoqVGTC3kQbmJGQWaV6fVZ38gG4draoKFLx1L+8s2JYkXepnvb2XJQyq02lQ
21qsjJFu+bUhqCsCp4EckhmHTYZqyx4FmFWOSPiqzhm417UC8SRsz1PRKxA1UtzU4Uu1XTcwzq4q
fB7jmj3g3acJMvwEoBaQCepVT49cRq0x40RmUrZnNPjV/wNxLCk3gVml9GU8ciG1Yw5hVt519Tmr
5QdclcYftKjF/74emc9vaJHrn2mnQMcBnfqz8A3Qg5FW2S2N8i7dcBmz5wRONitHyVm3KRG9QEt4
e7Z+dB778L6Vq3DHGCFn0aKsuNBEkha1iAmZCltaMBLkqtxp5BpTwvhV99hn2zNJ62I/MhscBpgQ
fT38y4n6vxEzcqlm7WyiaRhLCvVgIn+MRWf9TQOb6DXF52Xu0H+HM54hYQ3XPr4vgk7vORDr+0D6
1+L9pbd3Fi2tOpPENm7OPgUqJiwa+6iy0N99PTaf7yaRyzSbZEvGyETlOSEzuGWMieal9sum2pC8
L06r/ojLLjNFDOmIyLszB1aiekRUzs22hcK4QmKx6q/8lQsD5TLM0KfGh0al8Z5Rbfay6emtV64C
TfOIOyUb3DChMPYtPY4C2H/FvHYzC3ml9eLCR3BJtrlfKqEaT59L9MbIDXbb4qdP4jzYKlsB6/L1
V7g0Ps4C5iHHka1u7b1oo2Pb5N3WFytr0ZGL9lDxMMw0wk9IE2WKLUrt6UbXjS3XBTYe/HuNMd+w
PEV32blpYaNaBxO5L/M1KjwsYO4sYOAg5xjW2cVZQq+M1Dl41n6SrzvhRy7IjXY8HAqoVc9+pVA0
iJvpth+uNV9fmjrOpuvRqJ/6YmjPdYWKCeo/fXaqNAl9OOWoq+q1CxuYCyDJ7RzVgQgh5h4INqtD
C7lZt1ciNxrAoq58sWmXgEQ0WRSnI9/r+wdAUkE64oJNG5t75bdu6bVQTGlzEwe4CHb7ucnQnBGV
3KpvfgdTn2FM9ZNMWlCA4MpcHo3l47HvYnMzjiz/Afpe8xyVuU3+KpoGTKummvJ+C5tHQPGjhg3s
Hh9N7zxQYLMj/oGlb7o3MX81QZx63aZXtG42BYmC7TT7oAlugtz2+S5PY7gsi3xSYJZ1fAtGWim2
yG5Yb7gZIt+MYtfLLk5v5YTay6oba+RiIiQKaFGD1keEK3Qca1jK3oFo/WPVWncpESRtg1SoKNlX
anwC0J9v6wmuSOse7sRCi9o7UOSDf2z58C5R8tzmM1m53bkkBzVVbclivLlooBGofK2fogrGYOte
3YmBBRtaC8tMe0wDC3tt1GhPPdS8h3VPXyLvb/eawmP5CDvmZF80NXZQKwd4NPqmXpUTi1wINJ0g
SGESiX4xowzIYZSBuX5tj/5URIog6FKgkzZQPsPp6ww+Yx4/WAC43kTM1d8JmmfhdNMXntkb9OyV
m0YUfoYlRzTqit6StyShV+4F3Eqre+It3LuijAp1k4yVgjsJin2HUGYJ5FeYMoCBhYHpgPLUkXwX
gOwcUqi1xtOqjxA7R+DWG0M6zcrep7qTG9DY6l3GroXbC3vof3DTdmIBDwVyHqT0t55vyU3uXxOG
fdb1uXwBZ/pUddYbXD/02XgTlKnzSMZnPw9jtQWcdCp2BY5MZMcLNT1MXExraMv4q87OysXgg8yK
YwFNgXApMonvG1wzNLr0k5ydtWYj0Ukw9OepLYm9M33v2U0HTymybcK4jDdUySI6oAQeHHwdi5V7
buwcmsGrySkquJgEjR43tEFPw9rWuMjlU6PozqeSTeGv+Cd6Trb4HNeMBy6MGHM+B4zOcIGL+iVC
gaW5M3Tsn7nqhlsCweoNrzJAP21gxbTJaG7/+XrNfF4PRY3/34GLpdy2qYkR0TtS3kk6t3e89cAh
9QTHrUDpLHudB9b8+PrPXVhFbmNpq4i1ngj8I8V9zKYaGbgeHazrHu6ciDQDXqgyfXjkGkRbIK3L
zexfi5IX3txtKmXjVC3Xx3RviU9vcUwwx+Tqpn3hK7jNooWQRMILr7mHQQHAkmNYmSMk3gDGIMWv
/g7zKvqjHif9fdVAue2jFoCwKREM19bZZ5tR5vU27otrJfZLI+WEYatH4zdoIN1TKvTORqiFeFn0
9vWrXxopZxtPfWjJU92kcmMKHEiRd86H/BuNIX7aRBi8jWAN+H89MlHB/us/een3LP/+295eSQlD
zMGQYwX5Fsi4kXoBPKFcd3Jw20h5XAFN21O+1xIABmqb/DZC+X637t3d5T2iTSboUgsGFzw9x4mO
NwkaclY+3Ym1JMz6NG5ze2+QM9623gCDBzt+rHt1ZzVLL2hiy6vwmHbeeOBK2vvMmPdVD3ebSJve
8xqTB1zCLrQCv3QKh0fWD3pVgSRye0g9nQKb0CR4vJ+I5xHX/BuAE/p1w+4iUUBU1/BNbMWhGvlL
0ZCflOfr5rpLQ6ki3VlV9d6eyxAaVFyI5bgNZDKufHVn+cJn3BPaguYOKsrRjiUyERq3vHUfNfz3
Qk2FJxvkis0DGuaR4mMzej02+XUfmeUl3WxiTHw3EQ0kPajpUjVvRMc+ms/ouIgv4M/C9mVHonXk
K99NSMNrIJ7LkdZvbA5xDdYlax7RE1qz9w7Vq3D7fx+s5ccsAfa3qKZC7UHFbJNXNslswo/JeLFF
+9sa053l+e4uEI1zVrWTAisw5nfA7jdg8F4ttV/6FM484tnEaNGH1ZtJCL1N+cC+i9gyufW6azvN
8qKffW13NgGKzQYPX1tU4OZBTwpVoB4CrAevqsmfLWhWK1Lgy1A5Bz/uzaPwQKx+K1LG7xQBhjWQ
Kr9yKro0VM4WYGNgLmgWdz9LNEGjChyL5mAIn7KDr5AXvPl6Ol36K85WMMacw2ebeSfB/IzsgPQD
khs+vt10O6eAV6+cte6mIIVFCrkTHzrOih0HPv8Ym1qviH74EG62mtm+z4do8l8ZXDx8qFlpIbaN
ble+vZunJh6RTQTd/cfYQ4ZvZ/Sn9rZbkVVaXt5Z0IUsQwvEnHcaZw5B2pxD7TQztABcGXp/mY6f
LAg3V62arobj0ty+VQEHy7zIWwMmfZg32TblEOduUpOZ6oWYhfsPzgAwyQMsbVvYczfpc0nMkCGX
wLrXZLbJ+9fTblmMn72TEwds1tWZtyT6QGz0T3SEPdlM1vRQLCPqRIBiZm2NNUJfw9yTx4LH8xGs
izXpruXpyzD/FoDRk58lcdl6bwqU/JsKG2O3gcRQrTjjL493lj0g7A2YA3lwKorpQ83SqB3Ubuaa
MPLSwDvr3dKu8HnUDCcG6fR2hA3C/VRDQrfuszrLPATFD9kIPcCNaDGlqWBoAIDFOh297+a0aeVB
3DpUwWsLxnC2R3eDV95FVF67U392kcfQu9m6zk6zLgqTf9SZTA8yiWtY2WeUNA8jRwLthndtEd0k
ddiEtwa55vBKMenCN3HzeNoPjByhEz4hzwkxKhI6+ymU7G7VN3Gza1Z0KWsA93vFNUg9GB7pUx1e
Db0XhLa+m1+jKSw6KIBIb0BIivC+1rB7R9u6ieymmvwi36kUZ9F+q7ocnhCQ2qP9v/cKiFBYoTrT
IOca0GNNVoL7fDcnJ7VPEKq97BFFfLrXnJS3fsdO6wbTWfxibsJpAJnncYTaDIgpIN1rSFbX7WOu
ARxa+CILQ4gQ1JqovBWQmR1jpIy2697dWfojvBWCKhkhm2lR9BZZqk65HIKV08xZ+oqBTjPEffcG
V6L0WZQLltAjHl3TpInF6RZfRDFXKapkgP6GmfddgSwE5wl2VV9w4dToll9wZNdEwPHn1djlWD0i
rO+KIei6jyGf7LT1eaWuKfIu/S1nx0feZtKChOyVzlJ2+3Ss++BGNpW6pbqIqs1c9u01VeSF851b
nBm9rvIETHBeDceWvgfDBuVqGCT22b6DSdG1bvoLodPlbbdhGIOHlSevNLHirkpSf5eK1rxXcK4/
czUE5KGodQNH74544nXVhHb52wodOnhoFr4qEuOqBV7aX9liQbru6c5Sb1UTw6t9yt7E0DUnWNpE
73UJz5Svn36Bx+u7CdzQkkZ1TZu+6lh6gNzlcAshJIuaTYVeNfBpkuqd+wA4HtQYyncejOGHDksD
/vcM4tiKUsKyqpyYQEaQ0uqIqLcRRYo7pZm8QxHj59e/8dKkcEICIN1+lllDXmWIMdxqVvMbAuZ0
tSWpVuV92Cfyz37WmJcjSsvfvv6rF3ZTN+GLenYuKMWGxLxq/pmWs8q2cVuRP9c9fvmxvx3/JOxE
Jm/I1AfSW4vpEHzs2u3cX99QL72/Ex0s0qOFgg3KPwZ+O+VwFzfe0B/IlM3jdqQs/W7hmXEgMeN/
ygHWgjtErNz+XXE29NPdlDd6eIRAzYjHoRxsdByGiV+5qvxqoP7k2O4iBnQIcXLf1PErtnadP0iP
EgCl+8GDpwCpsqeRDOpj1myAjdHk+81BpdL7Lqe+8W6rKBzVJtEc1URdSfYCnWlGVyTuMI9dOgGp
C9Tkm0l92ATCeEtI+W3mV3/3pU+y/Ptv3xxAiCkn9TS9qk6239gUqZ8TGu8PX8+oCyHazSRLH627
AXKNy3Yww6KrT0OyYcqG2V+QzJcvX/+VZfp89umcewWF/+sQVTl5pTSJ89t2Hjl5VARCBHhrwCUL
Z7Qh2jYzCkvrYosLK8BhlkWj5sUHHBvpUVqbvcVodrkWQC/sopETXULZD6YoA9zy6qrwzzGo4hAh
0wwuPneV8LL+jZrZ7uGsl1XbtvHLHRhcQ3MDqLp3pBzavo3p6+INZHra3IA71Q0/QkRIsQnaxcHt
62H/FGqCmelmrOkQhmMR++UHScXYghsfIV+X+h7Vu6Cz/c6wyLC73k9RlBdZQW65TqFEaab8+5U3
uDC/3KS2mRq/pmnV/D/OvqY5Tpxr+xdRJQQI2NIf7nZsJ3biZCYbVWbmjgABQoAQ8Oufq/NuEsWd
fkuzmspCVgsd6eic6+M1m2XQFqwGKwewshRY1hGqXOi390kh12kLjnxry/vSmvplqsu6P5mM5dsH
FG4oCOVTOfVFFMPMDOdQ6NNHuayPc9yhs5gwQOj4s6lHNP8J+pZlzcYbJ9aVyHXr4tRSOma8Cp9V
DoHGrG7LTzM1N66CK2rLkEr79VyoxrYFf9t2L1pFFJJicpBwiyQiGvfoIyhbcMkymDikw19IvFF0
hidffl+tYAKyPEVdEocI/nUlbCFFiWQZbbexNyiuA1NzzOY5lXdlXTP+XIkWDHOAPMu/4xECaQcI
ms5doUwD3bYBI/qpKoaxc9TBZrLaUiGGVzYbeJStYjP/pTP0PP2eCa6eA69qmsRdxJ5blIIfdM0G
tkfR/6aU7rUP7hxzhOU9fN2n6BmawnNysFoK6OdCnvLGMXptfCdhajfY1ipZlvCnhDCkrmj5AY9N
4vdEc4nBfNjqEaxj8aKnCKJQUNhjalfOZD3cOAsuh+Mbt8BvihcJFILmXG7PloAGvuNDJvN3AMa0
MoFRCx+mw7Ko+D/I6MPnbR5Uuu5Nuw7sfZOP6y1/+R8s2Ldm4eRQKCbC0C8c+TNaPxlePTrMXoUq
y1NGuZmfuJSw59VIEdmBaKgb3jMo43/gwB3Sgou8rA8SlOnwdRwiiD70bYdgGcDXgZCXFPIDyQAS
PCZhzQcQWBc6HdI2pnAwraS8G4M2NvtwbtqjWnMInkdNaLM9NwpKc1tmyy+2zOrvKSpBxz8v+pXz
12X0Z2wZEsMRUrTrqqNKWoCqKjD8wUybRhLt//xXLmv31ppersmfcpSLguOQ90P+rMdBB/uRXcQ4
gPeUexMky79dqTJAvAz7MsyW3NhOV4LBZfwboXNUWCEDb8B6gTPV/Nem1fLPn3/QtWW7/NGfftAY
t73pasqe177BY9z2KeQryaTltEsyBjSN359xnnl2sEaFpUieM0lTwGLDCT6ea9ZPD8kSw+Lzz3/l
2ko5x5LQfJJroxJodEICNOY6Pih0dE5+ozuHEu22IR5jgYfwPFfToVpSMRzLydO1IIycVMvwCCYx
YT28ikou7+UAy76hnBsPlikyAJcrz9EK6MoyjJ8lN3AMiide9vdQyFlv8b+uhIbLl9dDxDYZpdOr
3QaYMWrb/H2RB7TwYG7L+QC5yWp9iCpY+tz1LIYzpNdXcZn0hK5pzZMREoRBXcuCxvA8K7bRCzZ1
WTcn4nFPc2JDEj/bJsQ5zcJ12A5Q7/YsHLsi4VmT53lEIKGItwkDtbgj7/P5pivelfD+kVP9FN7M
tDmL83x6VfDBPcfLoPfQZFDP0RT52WSGrr61VPAbLuOle6iaJv8eGxgsFROsWG9c1j9QXm8cuT9w
uT//hAB4rDTN+lc4peUf2rnh0b6l1bYWYzxvZqe6eamhKgHQH+mbFpZqPYfjLB52NNkxmCPT2VRP
0zjLxwEebA8tCeSTVVn8L80vumjr0LXVHSqpyXDqklR/FBWfPmd4ysDzrJMHMY2jLKDKEf+FxL66
b+UExYPZlECoW6L2rR00K2Jrgd0EJ7qk8DqHJz1ueRqe5AotWrJkuBQL2LSl+wpq2mUR2DSNTvFa
IiOD+mVOYIfY1adm1mx4x8IFj/cgz0vUvi8qFEWyrEy8ImIrvtewrdwhoqbxMIbt8pAMGf7kCMbB
hw0E8i+CtEG+C7ISOk11Sca73tKK+x2BrvqABCEY6vHV/IrkQpT3PzwcwaMu5ZNfMDtHID5l2tQd
TeB70pCXLIJ+DqpAntfDbwoEUSN4PnbzK/StPkE8qfoY1Zt69Zq6K0AgGXy+JjxUnmkHseCjXZck
uws3T7/Y0JUgMBABhiezbl6YBoC7AHEGmsxJfZOodOX4Dp1zjlQ8jZq1omj7mTV6oTVMyjjYaVGh
AggvnQIup/MK1f35FMWQEfNbtcu59VNwj6jCJHybuwfbgzcJawRzmEZ1ozRy5fBzBQrgZbIsrDHR
paDET+gnZueqXwGLXIhCL8DvFziZDaUZdETCGZsqC6LvraDRC+xcuLhxvV3r/LlSBZAwm4RFYIN8
u0UrUKPwNI3l0nwgBCrRbYUX8DGtavUP7QCEvkPph7zA6ArwggAGcNFpW2nj2ZR3lQ3MDHv3WmQ5
3jVl/sRWPfwPh5S5kcFfyd5cZQMWN1S2bS9fxMijHYQro/dbABtXr+/kKhsYwFVMvk7zK7xK9Zmv
cng3gyN2I/O8Ej2usgGKCiBXgC/3wjlIS9SUy7sYXhyP2RLyeh/admh2ZEpQXIBzsucvcmo6Kxdd
XGWlfJHw9ygu2gfnqYRFz5/X60ol01U6oD3eGGOLltaaqvZptQu7h0Jf8Pc2QaAOWivkEAy+SZZr
JLL2U5cOykyvlIXvITqx/j3A4vWvP/+S8Mo54MoekHymCeSF51dYFkK8e0zWFeQvOmU7HeGlc+Dw
3poLi0Axe0vj/rG9OLHC+a1bQY5bM3YkRtXfKiHgiFYj6wiOzRIZcytzvrLxXeV6moVZ0/f19qzh
MAUV/0UDFpSUSXbjDLk2vvMsWnuTBYRs8E+pATZk/Zq967ebDiTXVtd5FgkQSiyAkfVHGYPutgtb
Op8rAEget/A2vOraT3ASA/yRachheYCu+kYOyqj1HED18MYCXe6431NM4kJXQbeqFe6e7Hmsh3JB
1S+ip7UCN/u+s5M9QjluvkVjefuHEBe+iidqk45hEj1LUXe4xpd0+SjG8lYV5O1ziLi4VVb1i4yR
57xUsD0MTijfd/dcrBt5oluKmnTRrNmQ80J0i7nrUPt8/nOMvX1aEBfPyhpAfpWg4TdBc0i9i1Rk
7blhm+73l5wW78GEoLBQm1b44LxTQlzdBRllOg0Mid61cRd8hcz9Nn0uwxqVqT//pLe+FMsiFwdF
5jiH6BNkfON4ea2qaMRboYkJ/Pdu3BnX/sDlG/6U+2SXrcDqLDtJCUJOOyk43TI/CD+Uhn4dvCU8
t1EkoP8p5rovqgAyyuhz+xjRXxbHyRbVHAPhxIUAJcdKXeg47dCMTFI/Wnvk4p007UOFsMD0K7QW
doI3NbzTjMcz4zL7yxf5aeX1pqdaz0N2Mku3PfLkUs4MwPcrPfohl/GdnPCiDG/qaclPBvn6OsFz
N7V5eGPbvHXeXgZ3T3OkdbjNSH6CIQtsJAubx2I5BMjVP4q4rsVHv+3vHOsIVBRv0hQ27rZfnmMN
D4+AeV34+BEulphLAHB5ytiJQybzAxnRMeqn8R+vqbtAYqWlGUg2slOVdMPOwoSI7SfYtpR7v/Gd
2Ip5Z+HEY9lJV/kHMNKmfc/sLSuYK6fCbzhiFJlS8AHA/V10vZMp0sdm9EFBX5b9sqd+2vgc/GJZ
Lwk7tW14t1ZD2O22ZW59jNouwztxtU4B+O9Zyk4Cruqao9SfBOiy+626E1QyVkhulTB3ZO3w2pnz
AO/fXBOP+uglrJwMg3BW4f2+ZSfeDzwoTE0w/VqOnQd2AuO7yDqaDPEAj2PEk+LBZz7CLjgE18xv
cVxgHaSxxjwOS3Mnm3oosINgPNV4QYIvc3c2vDEkb4Axsu9QjBoOvIahxtabndd3dbFzQGG3zIbU
vkPh8NHkmHln0LH3G9zd8FpDv7oL7bu2YV9pPiIDigY0Kz2X3dnwIIiQXi4qP6PXMB6tuoA9y2A8
+E3e2fHMDDnE6+scSL85KQxQ2fs65p/9Bqe/HgVyxTvYhLDoMmkidkxAqjBtlF/u5ALeRj10wXyh
68QcZR3aVngxRSBo/3nqb6I9LvvRiVX027Qs+yysCgDPNmSbE/xAjnSs1HpKJvhun7pUb5UoQk3W
v/t2YA+Qfxb7xS5z7Zm+uQg4PAm1KFt1Uc+CWlRR1XOF9oYn8zVySc9V1CzbAFGOe0bAE2YSugZ1
2vd+W8vlONsNnqI5CHTn7EKvkFrouyBp//3z97lyhbn4tSxX02pKYMM5FOkfTQDxrKLb9OB3Urso
NCAbWFzmDU5SMwXhHsjb4dBlfv4+kWuLQ5VclYq3GOYKEOBQ8Cc/zaWfjGHkgtBWCnh1vuRRVcAc
9rNuUFqYGbwH/NbdCelqbvNsHMb4bEaktZAtgDBlkPe33F6vfVYnI7TlCngMTTF5erm4slh+3Pg6
ek7eiWmS96vlZd6fJQWAmfZogTWD9HHrxInh4sPGeoMGWiQxOh5z8UU135eKHbnILzzj6JCEWX++
KPJnwcXNd2abV9H1MnXn8hWqojIjoj9DCo3sTdwEx6VpfWpPl9Gdh5wVJEn0FPdwl78IF4aissUw
CigIeO1JF7zV0nQdc9L2Z5PMJ1NbaCJFN59CV3akC6OSCp4+gtZYeQWeSFzT5jTkniZTkQuislOj
ZbrU4p4PsLCyPMl3UKH45LcuTqyqMFpTcEHF/dqEdzyEpn8wwv7Ab3AnUllu0iGlFB+VzvQJ6ELo
VW9zL/7zG94NVRmuYpIIJtJV1Y4LYndgxvu9nV3sVMvhYDyoCdt9RosapI3cFHNrIUfmNXnXXoRU
9VZWMiT/7wiOCWSQJur7SHFRSGSMGpqOBqOrDkUdDk/5u36G74zf5J1oZapN2jKPYFMPJbvvQm3j
yxy2zC9rc4FGMWx4sioA28+0/Wd9af1FNzWcroSq6ywC13MA5Ds9nNslASTEwhVy6prBc12cTFk3
0L+ALHb1yAfdf8/qeLzXJbc3+ojX5u7EKvwfAphKxQ2uJvtsOW3ufmCK/T6pE6s82oyd2h47Bgpg
6oziLdAZxsu3Fue7CyqCfhgLtg3hpCIVbAXLaCL3eVD7wFcwvgsrypI6SxtKqkczy/ARBG76OkPd
0C9YXUyRuMBAidX9OcvgNgeL3wkFC6C6fehul9k7dysPWD9VUJg5a1g4vstKMLGnxvOId5FDlk/w
ZocIJL4puJkFWCUrnKdK++q1cVzgEBlCG/cVZKngQPZ+HDeYRUmd3fkNfgmFnwpF2ComYtC7PVc1
EY8tnZKnIU08GpeXVXeidUVfAIV1C+czAlmlak2aXb61s+eecaK1TfK6IkTPd6MGoCrL4aU7h54P
WxcAw+vIiLkx5lTpCY4qHH7Xohjq5iaT4cpZQ527FWUEnJLzYE5itUduVvKK52t3oxN6ZXAXAJMJ
AP9h6STPMCnUJ0Y7oIOUn7g8boZftwwDVnGbbDCfwbycDpLAqGzufFM9F/6ihljROUvNuVIoV0BK
d7sLE2jpem13F/yicrboIVmr86U2RyxEO4ebApLXFj35dV1gm9eLabLVOY5lcspEWp2j+ZYMy5u9
bcSSi3HJ+r638zJVZ7l0td2B7AXN9HasIDuhDSxKqiZZTqsGSLXOVaUexgg95oMu+yQMoeqagX0A
DzquLKzGac/eq7CPxn/F1vTWc22daK/SbpwggGXvLjVnVeJuSMRN2Y1L4uN2bi8/3wl2iI9xkJhT
hAuLLcSw6Lr0uzQaK4CJ6gZIu7QfyfLit0ucqxp6XmGfSYK15kP9F86t7m4dGn30G92JfMOymvTI
Yc6rCOpDBW3Ou8FTpjty0S/Id8eYbNyg42WCeMeBwlbHISjXj16Td/EvtupGG8hlPsdEwBkKFij/
lrNveLrWHmvV85KyGs6FF2y/qYCMGKG9eGODXi77N/aQi3RB6bM0Y7TMd3F9Yc1yIMazwigh3pXN
tu5Bms3uJtmgKeC3Vs6BMM6MtnPXzJBJbD7RED4ZzezZ+nKhLoC+iplk6YT3Rzz/ZZNawuZyu8V+
uHKUuUAV09pQDPU2n/E+qwuRozcVxZ7OhpHr8aHKIdNJnGDuVpRfrYQzTx171iRdiw90MussSpLl
jNPumUzAj6T6pirDlVOIOKHbUlpnZRaaExT5hoOSvPpoe8RBVWnQogPpqfpHXaAK4VtnYyiHnbJ4
+2Y6MNxKU/pAU/AOcKEpdpN9BALScrYb8GSVgTYsDCm++mx6kF9/vQUFDHHHBpW9E8Q3QM2EY2y9
TxZA33d+4zsvY911JpGV1Pci5VAjwtvyJbCeWRl1sSaQNwWhCUZ354t9CG+1eUjjm57vb0cVdT0+
VpMuEDnvl7Ne0OYRGRx0m8FT2Zu68mkml2KckgEx21BW/BBqCfTkwyq57Bnn/uUJ2ghdFWxnRtNs
L6D+fMjr3qvQD+DQr3uGx0sZJ02LumEUQNomxpZZFuL1wqGuwYcpq7yH4/VyVhQCdqRNxL7Tfs8E
6sIbRNM3KfpP4TvbNp+qqM/+f5SQr+wXF96g0b8MI+h6ndqLNMKIT7qDnNw/f46jtwBk+KCuTtqY
UKUNieczywyEJHhdbbSwgxrTIluXqjumZOqfwIKZPySipK1Xd5y6qIcK7eUytYk982gB9JKBNy0P
UJUdvF4+8Er/dSuZLp5ARlzt+UevzgxojYv+ZgZx7Ytc/v2n1zIF6C6ZuVmg4z3UO7HB6AY2In7e
RdSVQiMdL0U5UnsmpdJ3LdhnZQET81sG6tcm74QwndNq1GTG0liI4GZzBBPe1PPYdz0+lOnSqJuw
7iDOkXfQ/rGvw23c5rWpO/cuvVgE0oCMZ1nn/c6mNdl39pa+3Y86ze95IXUBgBJqARESSABl2zTJ
gu5+HEFETo9Kify/TqAKMBQV70HhBUBn6SB4T0YEJRnoYegAzn7Iqm3at1je5zZJEyB68zIoKBPh
GVbjajeUgnTQn7LRA0yd2f/KQI3whc/xutjBGzw/2qqqn4KpGc1WXEwrdg1hWeYXca4MG1gekufz
ZM80WkDpbbvPAfFLtqgLPrR6jWQOksIZ4mD8Dkis/NSowat6RF3oIbFlU/fSTkBFwMegkhbN5fXW
e/rKjnJxh3YcbL9qa84ZKBYPaybUCQ2JD38+W68Nfvn3n48JXap2tOVyHqsy3LVso8ey8TRyRh/2
19FJVI1DEC0TijuwCltroA6TKv3kN3XnkBgnAOpYPo1nuujpK4l0eceWqfH8pM5FD/ksmCpaFBoh
idAf8IjJT90E5Z0/z/1yxr8Vx84pMU4BgC7ZhvNzbKcziTvxX1XrS+nroo/357+Rv/03XHRXG0cc
gH3cX2qMNvFoMtI+wi5pyQsUP+pmp+D5FBSkS+JPAMWn6gNMxIL8xh+/sq9c8FfMJBqUQtsza3mz
qy4vyk57GgyCX/7rvhIQ201hW9Uj1pLpH0ZjSNfO8rao2bXZO5k7jXpK7YwrwiqdHVY7N+9KPAT9
3gW/SaZlG+8moubzOJP8wcpgssXWDzeV367N/vLvP8V0bJt0jWHmceYXqmkbaXEOiJ+rAnU9Lxhk
HIF6tCOa52v3V1a223/N6nkaudJoeI0tESUJvmuG+ucOQpzBfSIJ98uvXQiYKtfSJNt2mXsMWtTE
xk9Rnp3+HG7XVt0JaVmxqMtyivN/NOIrZ7DU7HvopnuN7iK7LsThQJU9pj4l+Uca4BKwcKnc+41+
ybx/2jG6JipfqhGjw3t4N7ZwL1lRU/G7Y1xglwwSnereTOcxW4YHadGsHJLxlrzVlXV3kV1qSIMu
zpsRLa0Nj/gViuVZ5YdIBO3514UxaE9MknT2LDfJT/SiMThlJvTbjy6uy8QTOrf9pXYVBHYvGhof
a3krUOmPPvZvlwxL3U5isoDY0pKweiX9ZNhTFk0LGJhNMs99wYZqG/YKXahgOJQy7JavwDYsa1sY
y8bsIx9UReAQwaMMjQfS530JaxmytocE0mTTPSwH6vZu6OZM3w8rLI3XYoUgbPeX5lTNVbHBZSrJ
oGsFCYFdDZnnuCsiOM81olCbrJB5ztk2geCWrcE54h3n1W6e+lxBhAtkoOZ5GqM6j4o4FRCR22+Y
SBgXUz7L9VmqzcYxFEH6xbZwB83NIHZLNZAYPnO0S8zHBHa//btgEzaDzxxUNz+X3QhB+CNUY4Kl
ObFAJUTeLeuM//ZNP8rmLxEGw3poGXo5X2e1yGgXw5+moRg5Y5TDceJyjxYAmqzbqQ1rlTytE+Xl
t7iM+nLdwZ1uzrMCk2EgQPNeDAaidxVAod+p6CPSHrPAjtFzT6Rpzxgf7Jcp1JPYZQm3UEdLhQqD
A4cxX3dAbWpRxxZO6fDkE/DE6b81opvFXyu2jP7ezY3I/8fZ1E0AoqTLdtpQdCsf8VMTec/raTIv
XZJs4U6YtQqeZKVm3hcpU5N+1EsYsaKbldg+RaWNmiNLBQ0OFuJM/5snWaMvU66sPNYTR/tGA0Ta
3rXDgi7GDLU6c4YK31DfDcFFuVHFQo7HGkpyHMf1bNIzt0DhyT2fgzHCZtoWUaQLJIB3qqZGn6nU
ASmqIVIf6NJN7TkVY2gOHe0AkVWEReFhRkvDvAYbHcMvaCBhn6KMr+VjCx0Yc2g1b7svwuAd9K7O
VPClSUAM+V8F+iOAf30IrEsRa5pWR62BMzitMJjmUEwA1XVnxiBODlSOhDyTDJaaL1AObPSXOg8z
9t5s0QZR9BU1wKEveqmj7g5m5jbc69mMy55v+bJ8Uj3YbAdpGAwHmUZV8Q77GvwyKJEufNeqEOsE
rOmmP+ahWbI7FvNk2alqQ+WvHjCD930AU4iXJMec3uswj4d1tzR11R9z6M3HBVhx3NCisWGr/7Fx
wiJZ4JXV2HY/h8M2PqIeMrL3PQKEf1EVwxehaVgtDy0LB32sunIl90OTZNvrqqyY71ITqfgL8JEQ
lgp1PCwHksdtvOtB8Qz/xZ8fIasULjEUSIMms8DZDVvep7sFrm/tU9p2S7vDLMPpUGZV14eHrQKj
cs9VnvXf07ky1VSIeG6RxvRWdpDnDYOxGl/4EPP5Iarn5oM1q0nOlkLP/DEqSdgd1lFX5Xlitp/v
aT1m+VOjAkCJiqwWUX2GYH1d77lu4uGhnftAml3McXxBnpdj84Jel+xmlXcjzihWWVPIoJdwghym
cBH/wUFYopIyNlGd8SLs06w6iyZm9AtcHGf9ItakxyHYQEMt/DZDsoP9Y7K6h0rlYKC3+g8bBzbA
NRZ6dPEHaHPBJYGnZaLBVYSUzzijft6Eei7Cqh75x26NuT02ZZsRXfRdvNQhsMVwwBQFgwBqfuoF
cEaPM66Q+qkJYOPxSJhYQ3kCRDBiEKlKArjr2Vjn/V1Fykj+63Gt4wJw0lhIVtNJswyR3DXT3xya
dM921F4uSxjduRsTMS3KhLw8Rg1+6QDZ/S/4v/bZb+5OErvWGsI3ayuP41aOJapvcA44RrAuTHzy
NUzfeZvyOpmamqXlMRPmC+3EsM9K0vqk+BjceZtWlM04RwEV3uSy3akGDSnTq1siEm+mPBjdeZu2
IWu7bozKI9GmPg19bY55SbwAfRjdSWRL2IJQuQTlcUpjcs5HI5/rvE49JO8ZS128B/BGaGXWVXUM
MXwh2/AxQ1z4vDoxuJPHRglNmijB1EORzDuZ6f5Emjb1HN15deYiZnqauhIXC2hBSUSeBeRbX7z2
uwv3gD371kJQuDxWsFSFjm3zRKYp8Uk0sS5OqJZL2vRLruCckIqvw9b3Z7aZWx4sl8V9I8104R4a
SoIDaHAQuFN8OiFXgbNHYWYm9QOOeKu/mahsviH1T/OjooP2KdDgNznxuxjN4RvHKygo6KGI0uDz
OgjPTeqEb1wDdB71I8JXBRx+v0rc61h54dsxcyd8M/DGeQznSAgVKvmtRN08K4YGlQy/w8cVLdni
ftJAuJXHNCr1h3zqhNwP0OPwarmz9DfgxoK8GA+W8sijqHwSzKAiXJWVTxEYozsxvJWzjUyDtU8J
9Eh3U4TEu4Avt6B+YewiN5p8Hbck2sqjyoO46BJh96jIeLkWY/rOncvFIiC60lfHmtQvw9BPQ7HM
ExytvY4JV5WECxnNY4VvKyxpdhDHPE0KNth+gzt3bhtBOLXXpDx2daV3HJCEQo6ZFxgPK+ME7Fyh
/NLjNj/Cf+29ieZ2XyedF4AFgzsRu665ZAD9lkdbshK0i3gFNVz5HTUuUMMqAIrTjYgj4fH2BK/A
RxWGXtQxzNy9bokxOm1xGligxYusy14SBmtMny/KXHBGT8qgx7OzPLZjfga3dwEn0HhlaMzFZqAY
EguxYOLo2G4HSLzFd3m3+lAuGOByvxZeZq5lb8RSHudxFoXZpndZrLwyP+YKg6Ql12U1GmxEzLmY
xvgJ1pU+LnoME3euWlFHJWonuMeVse2GN7EsV9jeTHnuOXsnSGmFoxzvfFQKqiUswjleihHCx15H
AHOhGYuG2lUH55BD2CfpwcJO/Ayp3vXlz9vxsgi/pwrMhWbQgGrSU2zHpYfG7xm2LnrbrfXAMtQI
VN56pTvMBWnUYhBxZQg/lCJOC5LRfp/UYtn/+Ue8nX0zF6Wh0B1FuQxpoKqH6W5t8/JDDwBE7xey
Lk6D9TJM29DyQwSRlCdQ6xT0RgT/6DV5F6hhyhRSTsg4DtWcQsIk5+fAhLdSsh/J6hvf10VqAOMO
dkQfiyO0OdQ9jfSa720XMgA11BrEn2fYz/KnaY5me7f2vAYQrQ+r4R1+c9fdTW1cgfk0L00FK1Do
Zu5kzzeNt3SfpaqATqu8gfy6nCJvzdO5pKXpSwh94BYNl5SHOwXlDPUgLKv5USaTzY4sWjv9gJd4
5kXNZrCM//VA21gct5KizNYI1TxDqCY8DvD88aEDYXTnUKjVBAs/SIweBA/ow7aufGeN7V7/vGl+
INrfWi/n6pYc2NAxHshnC7cEseepQRkDlaauo2q/bXWid8kEDTMQy6o8ax5yeK5Hz0Tonj2H2wZJ
D1IJ2j/ZHFKB/wJ0HoCkt9gISO8AZmtCHdgioWC6JTEwCn+e9JUwde30phTMHMjKcsiJt+1DkJTx
U0CS+Jvf6E4Oz6ZoEGVPggONp+VuqLV9BLmu9zvjMzcnyAfRzrXmh66U6jjTsCzmafWrfDAXRBIm
BiX1BZslG2xwRjFSnOMwVH43iAviSMEgh470iNFtuBTbYqDbWXreri6KY5yrnKIJwQ99E2UPRNEV
+rggfXt9VBfGESbgSK8LPmpQLvw/ITK903Gn//Yb3TkBOCqXMzyBg0M5iuCorahBfROz35Zx9aOq
pI8QdTY4RNaQDyNhJYQusltWoleCyQVyhOiQILPpsCGHPNhLUuonucrJL5hc+aikQnk7HvFVky5u
PvA8BRoJGimeG9IJ1ayu8ym5nLwkUPVhiYIQbS2RHf2+qhOqeQ4Oms1xzDQ4gL+YpALYRVa9Xybj
Yji2LR42Lmp+iK2p3tO5tqd6ajxvjd9AGgPevZRJfkinlf8tohJ2r2KTfnUOFPt+vfLKxFpASip+
CJM6OQJErwtU5z0zVVejh6FnUNbLku8ByYUVRJJ8zSvPYHIRGm1rFyO6y8ybZt3rOpVo3oVeVHi8
EZzLultR9GhbjC5IflZSz6dmQ0LktR9dfIbYtm4QTPADoaLbCRsF6H/Unk8nF6CBPd4C3FZiP0by
m8pFfghJPvmFkgvPsApyg3BR54dLO+gLgKV5WySmSSK/zPo3iR64gsCLJ8gPrZLhO1ClIognEOJ3
ALsIjSbI8jBM1uAgBCX7UdimWDJ5S9wweztjdaV34EDUokkU8oMVUwW0W1kHwWEtIfSxC3Q9hYdm
5slutRpWTl1mqWcMu9iNDn2qaWyX4ICCrn0YSosqKM+W4MaD8Mq94oI3eoJ2ZIS38SGAFdmuDbtw
R4Ck9MuKXfQG2MLlRiKVH9KFh6fetkEBHefJc+5OGOMyiYzNdI4Es+RHJL9sr2F27rdZf5PlGUQy
NIyyPV3SnVrZrht9h6a/nsv0ArLlLYZm9XlOvhovKi9jru1bQxpehyDF7UtxWFi1qyffGTuX7AQ/
6Qqd3Yth1GtgoJdWffA6LV0NHhZrEOEDwvZL+Jnw714a8pcT/hLGPwGqaDo0QIwm+WFqA/WOzHQs
2nGxfkeNK7+jN+wL2qT5QVRlcI6HDNAFnfpdIK76ztyiSoiSSn6oiR2bAsXPbtfBmuqz34o7WfDE
wwZs8hWfkqV3uh3O1SC9yrR4UP+66FA2mPOOLmwf8ABQj+5wkX32m7XzAA6siVUQWWxtWu7H/lHI
W14iV07A2AnGLtNtj3Yr2/OMFFDZfiZd/slv0k7iK0oC3ASMXvdxvu7ydiy0bvd+QzsBGSOFaTjD
0FUUFyHZ4gIYnFvA5StL4srtSIBO03mY2T5ctueweYznyC/cXaEdauK2JRVGZvAi18G/S+pFVETp
yMl1NUQiezJeNkg878PuO5JHv6WOnFqVzk1jIfbN9iDBF7C3fG1r5dXmZK64zjhkbURXDK3m5qtk
9SeodHvO+vJtfzoAS5J0oq2xHlHWfaUke9ShZyxGTiwqCVec8fIRFeH7ZfxHgQ3mtasjJxajkg3d
CCuqfQ9NTglIox78KguRE4oKkReusPvca7oVgBMWXvY0uGlcMR2Rht1ECcn2bBJn1ULcIjH1d6/1
+E1I5/84u7bmOHEm+ouo4irEK3OzPXbiceJkd18oJ9lwEUIIAUL8+u+Qp41ie+rTq12lEVK31Oo+
fQ7tZlMIzHohBFC+T7S7uA1sXY+CjECNKQxcJSTP2L/z4pZjsSGvKg6mNTAYWC3PpYrzFmA8tylb
bqhrrjZ8A3aQ9HnWtrdrm7mdSjaQaqXNHDIfBr0O4i5gP8GzeXCbtOWFYvJS5qeYdKCRiotoXgkn
IlhCbPgUoK4RNMEUhibVzgx/SeNodJYT0oCtSUERf4x+2P/olgxM8YXXfnZbEcsRG5m0Oum2wwNX
7gLxk9ipeQ0LYl2J0DMt0w4tQnvtlUlutidYKxzt2kZNlT5uXIamtX2fPtMuOfqxE/SfEBsyFfrA
cPsUHlP43b5q/66C0S2QtOlxgA5eSAlS+INup29BFfxoy8Gxrm2jpdKaNWOdQUG2U8kpFQb4Gcf8
tY2V4n2AnvIZSx3Ks69PK6SlnUzPxknFJTg20HiJ8HTRT0DQXEBu5+bnNhYKwP5xYS2G5n72YLpm
B4iXWxnFZrMZ526asxorHcVfBhQJFvTwua2H5YrZNBu0z2PkNfpiPFCpyc7trLYBUNGUTcDgSFhH
eZ5ot0PW3W1kG/oElhedKAMnj9bhSbeeziEd+tVpPWzg0xQleHERzBryK1lW3wzcRdoZMYKNeEKH
TBqIBiOPI78Zko/+sLi9RG20k2rGIS0TQfbtMG34+L0mTjAwYgOdqnlMmohiZN61N8tcH8PE0cNt
QppxzFKUpTC0lmAvF1VOZeBm0zbGSXdtNdEQQ6ee/yAWwJviwkmTadtG62YsaxQWRMCQc42K/jaY
i/omY8axTGKDnCawEM91z8k+SaNzkv3Nk84tDWcjnJYGDSF8Zbi8fBAC6swcdBqETrdMYiOcVDQU
kUoaxCEivaB7aqfBeePikIkNcCIxhxZtjKHBQJPr6El01/RStvjrz3p6YqOb0KacxhvhJTJw0UPv
yTwI3FD5kF/8/eHV0rFBpwiGLjJ25CgcZ4HbgZ3Y0KaQRYj3KpLg0RX96/H2KRmjb25LvS3Uf56L
EqX6MfCq7BCDqvq+kWZ+mJb1iv1tqaXXVjv6fXAyrJKwCiURXU49FMBjE9XHaFjbaBdkDf3h9gmW
d8Zz1XuhqcBPUhp1GsDd/FhOhWMKNLExTalGr0raRfQQQvnyvohkvC/axPvsNnk7eF1nkcbJQg/J
HJZofPO7HG0/TmwhJLEhTawhNTpwRHooxdwcoSQM5Cpan68EP69t7ya6ZdkOW5aqyHoanUHOE7Qg
NQX6bj4WHlvjv1LtxPu6/YxlRVoTiNP3er34aSPifTno8ANbaX3tkn7rMyz7ocJfKt7F6rnwxdrn
UJud1j0HlFDvuraAlP3/v9PbZ1hRF23B+OEDWnkfhrEE+ZInW7Vb1sSFZmgb37KkaQ7WuU6H4izD
uD1LmrUf3FQcMLhtSHyJgjYZi+mpWKn3IGhSnysIEefvL80bO2Bj46RJTdbX3fKkZYWEfZGNXO+J
QivZhnFig8ONtX1E+vtxFKIONVK1abYvffOX7wPhQ0F445Cp3ka3zn8gwQo/XiGPtQQmfjC+zz/W
3vT9/RXaXMo+SbfBt5X77zE9DB7YDuvpoke28UKjBXOmLr3W2+CWH/sVGuzirumfFdx42seKyXTn
82sEML8yE69N3nJglgFT4s/Cv0xFzKEDUjPQDCTMA+hhJHOy03wJP4RDweqfaL1R0z3C+/RGSbRP
fMhi8DuKqG9exnYcplwWSDMdaFmuTR76ZZWcSZGqfzat2HSviswHep61KRopk8HPp6pN5cc5AOzE
TfYWENbfdyKMwfTjTWS8QIcB4g5otmHfmJrplSvzVzL1tcWyjgkJ8qAZRDnepYaczc+6hFXtcbkN
0LyDcOdMbmI/0c0R/cRedhOWgKnt/AIEd9OaGFAgUFHEn9sgBNUgq0ZdHXQyVp+JLOt6Dx1OcasX
Xs3o5Z28fw2g48e6h+HeCMXlR6rG7I4O2//NatCqDOKDur/jaWT644R6NKZQUxBIDkhgn3zR8OwI
JII+sU01b7dWqL87uqp1mMUeql9+OOsnOSjvaeKwGcxm0Ecnd7KBeIRBE8vgOXnRpe7u6pRN96MO
v74/+K92ole20Abi8Y55kK1VwYXNuKsusi4TdAz2eP0gV0wg586jQt3otUMWrPTrQR9SD2Tdhs+6
v1s9qLFeMaY3Tg0btAf4tZfoMqYvI0EfDMKDdpfOhb97/zu3Y/O1z7QOPNT3qygKvfSFQ+L6VIKW
7ydyFskn8N/0n1MlzFcJ6M7L+z/21qdYB6A/sjXLuPYvrAr8o+9V1QVE/P4Ve/h1jr72LdYRyJey
CDhSqxeh2yI6gc873NU8i7Jck6k/qHiFVOlUyOYGvBHyCEmN8GsovYjvKOhHpn3p1ei8DwThJ1Zn
8Mx0BinG0xx1qdkPc7/cg7C4OMVh0yS3cW/M1wI0DdBAlWTWe1h2mORtOpFlJ2HqRw+qSScmIVuV
J4Bjo02Ck3JXFzhH95M3+x95GqoRWsWg6YQO+5DswIGSfoRmXQMfFZX8OgnRY3zfxNFdLNC4dEBe
hnV3cVWbr2npR2jx1lBNQnMN24fFwv17DhzQeFAiWshnZabBP5C20XLH0NH2VZAhPkwbBYpKoY63
QxNU353b0LT7qSdreTLzGj6ytSuie/DPy24POKpJIVzYZeGO+Hg548YFRq8Hu8CQ++W6yZBEowny
eprXFK8mkOM3KQh38VIF1z++lvEwz4ZxAc83j83PqaxaP494ncb72czpk2hr2h0CYPM8lrMB/4e+
KX6CtVyTQ6L6Qj4kqyZ034Lc5tnJEG1s3eRJrrx0iF8QgUHrsYInS525dLriKraxdQzaw+MYZePz
1LH6sahW9jxjeX44zd0Gk6qGSBHzzjyZJIue0DzadneBbMDV8P74r2qxYfo2ntRLMq04sN4/MrMu
7NQOq+lzQbL+oS/l0NxmQd2J4+jBENrcTyvWHNJpbr7FRVWk396fxFsnhXWBMjYvGgyVy5MEH0k8
hvRDBujWZ7fB/7iX1rIIA5W+1GptbyGcHN0ht/LJaXAbcwqWvEhTuponuvog1BnArwLRFTCHXQmz
f2XSXznlbNiprHAIeVQt5zpd9PjMgzK4472I5ck0VTd+jHtw7RgwPAQJ2EfQTrULvSnS/6Yakud5
Lfog/SRqYHVSOCqcDTVbkq8ZDx16zzbrtw55rdG1SbsgfuGQqzzhpA0Pc1dfqblv19JrH28d8ZBO
DNc46pIX06O76lAAfKR3xDOkuZkF9nRv1tgv3G5eGww6dCvIA9Y1fSFg5TgyPZXnlk7xlY18w8Rt
MKigBRhE1jG70G6tPqsB5B550wv16GaHlgdNQjcZBVPXiyxUsovauLsF60t7JWx4a/KWC9VtE81V
zesLW/rsR6hC/qmGbPSVm/yN0W0waE3roJyVMk+lJ/193QelvG3DFcRJTmtjw0HjkOOpoVr6ohv9
1+gXyVepRPnFbXDrgTpBKZqloPg8c5WCF5s2YGraBcaJ/hn+ZYM+oX+ZgNqJeo+lGmYIQSzqw1iA
IPD92W8YglcczAZ9ZpOhWVOM6UvTBCDJD6Nm3S8xAuCeyxAU64HwPyd1HRZ736+m1e2lYFN5QeKd
LRpNTC9rNIC6OUJMKCWtrnzTW+YU/f7aU+A5atslKB4lZyovBzadQYsXOhqr9ZaUZTv7amAYvUz8
50n33ph7a1Y7KJtv2235sb/QtTbodrkQKKh/kd0gvnt+YxyXxvJjlK61FmVYXuomCvVBTwqS6Rme
xnT/vj29sfY2RLSFBkBDlzh+IfWY7FGVmc7rvHC3tbeBogRJApzKNX35Re7qCVm81Cs1V6xyu7Fe
8QUbKBpPdAQZxzKewaa8MX8JtCDuZZplyR0EWtKn91forV8hv1unADdHyTLYZFEEwLjGszblHRDq
MQDp7Vi4MKTAjmzZRsT3qU7Hij3BWMHZ3yb+XZJxB+DQNvi2+//JbCk+M7kURfU0pWw5Qy7BNAj6
p/pKFf1Xufy1nbA8WMQLKYI0LS4i7qB3js6vtPDP4dCoaafA0lXlMmOr+avsjA+22bUZP/hrY5Dx
oCCU+xZBXfOY8a1d+v09e8uqLZ/fehSID9mdCwiho1t/jdQdqN8+vz/4tvGvfazl8Sqj3Fumqb2E
IIZjaF9eWnPnsVI/CK8xdxEIXaMrsf5b32G5P6kMoP1k0udy021gQxCd1k0r6f0PeWP0P5CoQZAu
JCzbSxyl9FY1Ovk01JB5cht9u8H+Y3Nhm009AJjswlLMvWwg0j1Xjnl4G5AKMrEYSuDjdImDVe1o
BQnSFClJx4WxXb4BwGIpve4Sd6I8yhQhctIlV7qz3zAfG5ZasLQACKefnpU3gwp2ZXH8WReDtxxl
hD6429GHCLlbIGVrQIJUAv0nbTFeSoNlKlcVvDQmqz+57bDl9TKuZdnUgzqbloKW0GdyjfJqbl26
c3Bq2YDVeqhqAo5fBLFSfA+Tavwn8+n8l9vkLS/m0xDzwtDqEqqUbRx9wSkFy9vh/dF/QddeOSRs
4KoCBXI6h7H6iDImfxAjN59CMC0F/m3BswKoIOQI/o1pMv6sSa8bSIet6XwGUzUEJsSYdt/EMBQX
IFrEDcQsiPlnQltSdde0fZXco56cyC/gIvXCPDFoiXVhGMOK25BYgKXHJvQWdWYQjylz2YTRk+l6
F2robXj7SJgaKBOvpkICcMjuwhDpPWgCudm6DY7FvT8CiTHOzz44UYHKq7MfzVyUjs9Bm22wMJPw
ZTDMLzJR5MC5l7iK7W0rYz3Ki7Gh4wpCgY816nE5+Mp7bz93Yzrsr9jjG2d9uP39P6cx6RvSEr+R
53D2IvOFmbI+oNYwhY+ll83hmdZhMqL3jaovPoHoRZwUE1hbgwREz2VDpuVTXFFvyXUVBMthjUAY
//7M3pqYdYjEEfchkDYVj6LvwZgH5pFLE5Fryfk3Dts/mApJpUKShMPZB1l8/cBFUw2Q0UoF2YVg
oWVfQF4lJ7d8hE1cKMvBD+JV84vgcXsgdSVuqu6q8N4vqO0rR4oNwa2hU8npOnQfieTrBzlruezK
3nRpt5NjghJfODUorcdkUk+V0e0tSDPi9asHHvYB2nzGb3KtQOUbRHNGbsKJ18kR/Mjx0OVto8Q9
9B5jUOi17Xi7FhC0M7uo0zUogp022gb5FimglgaPsWfIzaMqCTB//aGBBV6DRb4Rp9tQXx8EhiVZ
fHEJCY+8U9n5LTmacIaOat1NboG0jfqN45KC1ViyZxTn+p3KJKSDUcl1C5ls3K+B3A/jXd1eDJna
z0XYkEvXZT/c1t86YuqhI3NHwubjVMYjQ0115N1NU3DgMN7/ge0Uf8U+bQSw4iyIpiVsL2Ss9Qwq
aV+LQyl523ys51aHdR50uiSopJbAH6Bre5jdUpo2QBgsbqkCE3h7mZotpaMaFVf7Xq7X6sVvnFE2
ShjtiGMATLo4q0oim+b1iHYA0HZhNMThbzMmesYLx64Z0n+irO3yFaTaJ+gBUbdg1oYLq2SgZho7
/qwiJLnRjoeKVRCX4uX9XX9jbWzMMOkShfQB8x7jGmLatI7Xc1dmbhtrg4Y5RP5MAkGaf0hRxeqW
oE2x3DPDtf7iNvv092sx1FGUCKaLRyU8sL8jZZd0xwFhp9uhZyOIp1VEc7zy4pHzhdyrhC337Rr/
6zZ5y6OzADT3S1+ybzIYNdjASPuhTrULrA1WaeOIS7+qkyWMvUed4O2A1E1502V4xLnN3b72VcxE
HAzmR4FIeONrh+LJTs5OhDHb7K0MQMEk5Hkabl5AjC6eoUOpv9UVr9wOahtNXKoMrMSEV98MUdMx
bCt514VOop/b3K1Xf9LKtGsyXX2rdHIPcZniBAHvayxmr/krGBNtRLEhnfaXZukeAVlEmLfOzcc1
c8J8bKNbEb4q0dta9WX6iObq+hCXXgXug+77/28z2+CWs6I3IQImIay+qaAeD34r+w9goXa5fLfR
rUe/TmqE97EaHsNAgpM11GxKDhFyF43DWbD9gOWuG6NvJji0rWgxLzkRNNhnKJ06ONQ2+rbf/w3w
01W0sdT9o59uObYKi+ORptu7Lb3lrtPssdks3vhIkbT4INMK1yzULNofbsNb3mqqzvOAblKP4LXv
c0OC4NMCS/rLbXTrqV8AeopY36ePAGB1e/Aoo04IybcrS5O9EvZsC295a9oGCKQg2vGCTE5ZHGsy
eU9CQLdgB9iYWkFWxYYhr0xQJUfog/c8zxZJnShr4G/brP6z7SFHlm0sev5IgAbY+UrGB5Dif3Za
OBsyqlLRMvS/ZI9l5QW5nlV7jyzbNYd77W2GhbORoppHmsdy5Y+ctLw+hT0d/t3KlXcQYYrEp7bm
xneIgbafsnybqKpLAd4xjyaNvkLZWqPgapibX9uwUcgiLE1JlHmUTfOjNhDSAofptVdN/Lp12bBR
unrQGoPq6KNkdfhJFn7wLZrwhn1/g9/aAtutlR4h4pstjwpKOVBOW6CSF4+JYXlYmobuEt8HxvH9
33rrSywfp4wBjapn9i0Og58ABzaHfhnrK0741uCWi6t4qkiNWOsx7LfsTAnRg3VQ4vL+1LcT2n7Z
bOZjuTh6TaRe+nh8DIEOvSWEkdtYIVvulb5+fv8n3tgJGyzJoNZlEmghPpaphyyq30GMD2QifvNc
xeE85x1EEq8lRV5dLBra5DthC8WRzoTTDfCqkF+HegZesVDQ/fz+p7w1vL3RyyJqhkL1OaQoqsdI
IeS9iJwYRTB5a6cN88JqTsYRiujlV2ijI0uRuKpOJ9ZGA5wCQZ+kU7dhYsQuVFGaN41bDxoN7Vpr
LVjUFsLMtwBdp0cA8pMTeuKvAY/eWHa71uo3ftTOsgY82e+gJo5KdLIL1s4h8QGVYrvWquuiKeqQ
z7eGxOoDWYfkYQCR/ZUC4ltzt85n3vfBsOhN+JUm+qIKDcRT4IK836ZuxV3QVYoVrxpMfVnCA95g
880IZKmTsduV1bqQvteAlu5c0PlTzMosbyH3deV4fmtZrOPZCKhfzRUcP8fKJ5AEEyDTqyRxCRmx
MJajIi9aBBOK2ifOg1PRw1m9wHO0F9tNRbM2PjqVbvUmvgkRsFknOdPpd7dltxyV6qiGIhIIkPyU
ZrsBGmEHw3zltu52YbQs1qE0RmLdSQaulFhDdS+IB4ekBuzRpukB4i72oUBgbnU1Ae5bawN6u9kB
jrINbr2R5EygTi6mzZPUqB5L1Edzv8hql1Aaw1uOSuowKCnVGN5QgKWnUqU30dL3bhZp10bFIMoO
NIAoi/qdRArRgwD93Fwr3L/hTnY1VBmepunYYfI1YuQDssLhjZd2mUMBalt6y1u54LKcg23phQhG
AFFEcApS18PAroaGPVdd7SfmVsr0czgM6tSpunZceMtdRb8E4MmAwn09doY/ZZBe+tRMeprdDni7
HAq4i2qKcjAnU6jyMKl2Os6JcWL5oKFdtoy7sfAGFtYwm2j+izNJQeQAmcL3z5rtnvgj+sPoVk6D
+n4HVtrVnHiMroRwCHUKdYKaH3tZMum2AXb1UniAO7IuMKdNPWpHZgEPK5rj+1/whuHbtUtDIdkS
eRLrU2ScIczXzUtAehdINQzfLl7KMFmBUs7MqR4XcyzMJvLccMZ+us1++6r/PHHZAJG5bC3MSfRA
bEvE3LtxdDyMbaIf4OkC40UE6y5w4CDV+dMbnXAk28JYFyxCX1qFJjEncIriDgxXfWin7ovbslgu
G0rFTNWuG0Qc/SaQ4ljUcrMEZe/EtYvZW3dsCQYktbSjd0+TtIdYQRvnKTQub5ymb5cDabOC/jnA
6AKc+XxtixxXrROhNw3tWmDRJSsywFDmytVKniAF3uRN7bqtdhEwRASp+inyTwb33z6s8Ir1gsLl
mYypWzdsODAzQETRP02yBRaw6nJnY7fJf0ys1iVJcC0VXi3yqUvQqhbhF97f0VcbU2DudgEQ+fws
ncQQnCiKmD1apGj/tWRdty8SwHagzGuOOhblD5Xy/sNcl8vniLvevnYNkCSIS0ox4QZL508hJ5/X
Xl/e/7A3jk+7/Bejf6xbZDTeqGbZmwk3eiWRQnIb3HJjNLn1nVjm4YbPYBCXCPb3qOg/ug1uubDO
ikCrFM0XEKYYdiqZLxNzgmdhu+3KX1lwryxVH+IASqBNXbf9dGzLxjEIt2t/bBmngRaiuSnLdsyx
vzxfOG3c7lubNIikRi9RH3j3RUD5J59n+vOIV8SVTX0jZPij7DdJ1EQN5w+sXS5xWIXpcYF4+rTL
2jl2C8VtCqFyLhTrh4o/ENGQWyXR/tjGUGe74s1vGL1d/oOYy+qliEkeJt9vvtEUiZYwCJ1S8rAd
K1YOoTwDGECB5V8aeccoiXYAzLlurnXvGpX2JBOkfZBlKr7LNF7bwxCVEOpxcqs/yn+AmA/QVi0f
VNmIb8ikmX0SVmi4dxve8lqpksIjXoMu/rQQT2OS+PlMSie5NzANWhWDOEnqqcoydk9nVlx0G2cX
r7wGMtmemX/GyoFd/2MgKWkAE+MPdbuSOwrSpQvp2EhPXqaXf+q0mj5BvdFN5RbfYr12wXiDtFFM
2b1M4vQ7h8LynnZd5PRoCeyKYDmSPgX9aPmAVJ2fawbYJvRZipPLLgd2ORCl0Wau0NH8EFLE5Do2
4jmpGHfKA0Bm+/egORxjpn2elA+ixeqXevGPOiBO/LdYd8t9p6Qv/N4vmgeqWHZEo3/x0gyUXpn7
Fuq8ZkSW+06L32ZZ0LcPfRjT+w7eBm1w5DRuTI1WXXBoTNfkTV4/pwObLgbabEuADkX2UCgF01El
0GgyrdGzOMtIMKdQN7ArhESVtOxWwh7K2ni5CPvV2zVQjLq2G298hV0DjJchWxW84AGNFjTdkaUt
1UfP9yKIIg6oCjrZq10MpKLJJIgypgodD4ru6hIU5Gnkli8M7GIgOr+WYGzqucpZgtjx1+g9ntpX
Jv/WEllR9dK0JOCE8ZuGNn91Mz/PSiy51GnldGYHdhGQLzQ1ZddhdcqueDCmbW76uG/cLMiuAoLb
okVnX6KxOl372QRzd6gWx9dSQC1vZimaykCc1N6gWf0f400flsipgkzBLfr7MaRQa2ceT3tMvCqC
FyDd2Lof/YY5ibriB6zwWS5DChR/1N4Ig6IHXpBRzprq2c3krYu4hv5OHLCgvaHr/Bdr6o8g+vvp
NPQf9T5cwyJMwua+5KzL6ezHx3XwXGiSCA1scpRw7fqoHJPNV1cxfi5Slv6drtdqla+Hhujr+n1T
adMjcmhke2OA6tyJaFjyvhVf3BbG8lRmpED9KsPU8WpvbinUGm5W5vaUC9LtfPhPLimcynT2mm1h
qEijO38tp/NcEbeAwVYpK+u1mpaZYnRwFyW7GCICYPkfXBB5265afirprOloEDXkSgYk92U377yC
up0xNq0Ea4MKykTb6GRE8ZNAaGe3pp1btJNafkq5qhbqh9tBINQMqHorj72Wyd7NaixP9QNv4F0A
KqU8qYdLO7Y8B1mpk2gpDWzOCL8sRg0mLUy+3upwWiTlvp3VN6e524QRig14IAYx5h5GSbkrqd8e
xtAJXQyrsblUeBvU6LfclmaaI/WBNkuxn7KEHN1mb/mrVBC7bEuJ4dmaJuhgwmO0Tz1Hu7HZKmhR
znMLKfMT6TuWg0iqyfvCLXEd2FJlqhHtQDV6oHO6LNE90118aKhx0rbAylv+GqssSsY+7jbduSL9
HmfhlO2WAMVLN6eyKSpCBUWHlFSYf0HW+l6sqnlIoE3rFtPYimV92Ptg2679Y7oM90tR3w9gHHKz
Gstf20gXU5E1oBEg6sZHeLNLoZ7qNrhNT0E5koxBxDaL91Gk/JU6mmPvGiXXG9efzU4h/bAK4hDL
srLuQ8orH8TyxEl6hga2Ilk8EhBIMWOOoWT50mZnUTkJCGFoy1OLdkgKtZRYFrPoei850hZpWV/D
kr21LNbV6gVtFYG2YT2O/QVl1vu00LdOxmKzT0xgA+n7aFyPK5kPHQ6Zpk4ObkNbLsqjESqiw7oe
I7GcvPVeAVjkNrIV+QICFQ6aYyMn3xxnXt/I1KVvGye6DYGKa8IaEcn1iPrDXTTnGREOHWzbyJZb
zuFYQRYWe7g0x4Hvg2v6fm/Yho18SgqoB2f+tB6DInz0wSOcx7V+cVpoG/eU0aJTnjesx7ilx4U0
30ORfHIb2gp0+3EJi0oJLDSkIfcqbaJTx+LM7Xi1pchkyzMIiWfrcZoB2qq7dfi3K8vli9vcLXcM
x6GqeAL7K9ry2M/ZrRaOnm5jnuIZ/Je+169HuaIUPsVoKAe1n3BzydhySQmJ4joANeZxWp9ZNB8y
1zyMjXeKBTofCYiW0Hy4ls057lj2A9TQbnXqILZCXFFDdsuvvO2634ACpBi6wxr4P93203LNkRo/
a1OU0AgaS0GY2Ex5NTmx40PA2soJF9UM1dO4DI6o5zR5vPFMAHbDjk5TtwFPI4uRkOLteuyW+e+h
LF68+rvbyJaDBtPAm8pLsOTNAJkUTmW445VjDtUGO8lppHgsxuboR+UFIld/d1ntFrnZQCdwOOmA
y2o9iqI8+TS6jJXjlWajnHw+siksiQFr7LMnF8gSOD6DbIBT2JtmHZst3JRLx4+05T6kl1ytxLow
wy5hfDZteKJmQ2IAs597jvoPsHDLOdOsRB9hgFWJagaowUDP49A5SQds+u+/ZxXQWVBBOzYzRzaK
+nvTyCHMDWIWt1DChjeVom+Q+hv8o4jXlzJp1tM6RtrtuLXRTSAETRJwiJrjyFiwT1C3bPIZmMTP
Th5q45qgSFh4Epzsx2IcPD+vmZcRcPF4ReZ2uNjYJuKBsBSVrOBYUxAt+pOJTj3S4c9u07duUZbw
qEFTOd4pShY5GBPL8yy0Y7hlkzIgyW1AM7hiceYektaGNt/Bv+0kWEsDG9rEIG+n0MDR4j7S4JOn
YdPm3BtSt3yRDW6q145nSYGlYfHYHwjUjvbBGriwtiEStbkUTOUtvUnjbfTlmY0Q/uukYxLQBjYR
iNZUMlL+US0kOaOlA8/ybh7VtfIwgdu/Ur+yoU1oDDVRQtQWCCit5Z1KY9mcxdQ2wQ7cfGD71bwt
idvpYGOdiFnSRYkQRhSt7d6oGeJ9xK3/iIIR6vejTa9TyAED9Y9TNNX7ctHRHlzArnPfVvA/6Vjd
iJ73DdgEVZRB8ADtimtwtbnpjUeHjXbSIc2WYYSBlqWn9z6vwBFVT4tb9G6DnRTVmmvorR7R1FEf
yqCXN0PvJMcB87fRTKv0Ko7u7uDIV1ApyIgUoG1mLrR82+jWVSsZH6aCkBVYzRWymu3anirTO/W5
YnTrqq0VBymUKLEyoxq/M9lXX9Oeab5zOpJtPgOBjv1BJx49A83dfpWihGDBjJ7pKwy2b1iNjWoC
YGrUfYPESxGAfJQPOP3zdVyoE/g/sFFNvldLmVRNesYbnupvpujHCM31jRFuF64NbJoIQ/NVotOz
njJwitG4CszNMF1l1HlrfSyXnRhYrcA6Ss/MkCdkwucPQ4xeY6e9tTFN/jhngA9L/xgKpXNeVSMg
goPr6Nsn/ee0kV440TSp6HlqU3ZJIjod1hgxrNvcrXcrH4e1033U35gg/VzS9WelXYge4K82mYFm
tGqLhekz9KjVMwQPApW3/RK63eQ2nImwMPU7XtMzOGLmfdwmTwmuJ7eXjk1mEIKRHEgBP0IeQnzx
QR97t3R16uSsvo1l0gvo4aAqpM8mA5c1yEB/6FnMTgeN/weWyav1EiyQLosz/2cN3CpUYdw6u3wb
uAQNpBlNgNQ/Gib+pmrW/yZl5ULJQqhv45aU1O2Y1VN0DNP+XmRptMukvkZA/Lr/+zZsqR5jMYHN
Zz5zI7SXk7Ug025QTjpjmLvlo7o1vUBUEB6pAAyEg95V5An6sf51cdI/ZK7IuPjaa2l01Ex8Zyv6
ZyBB5Wow1rVKBYiVxqRazj4kBYYnlaYx5FUjFvVOcoBYHftqTeOoKipQuMbzVAp0iEAVYteawamA
DYIN+vsJWaxJX4KXa3g2gyBRPoasPoIQsPvmsPoY3gomi76oPXQ3m0dI0Ip7vaIvDQxzV2loXzVN
DG9dTdAMGQRqwNMjpd7fsvM66Hq46blicOslKEXTFIDkz4/S74YDbzDrxq+cXrEY3TL7jScoBih2
epRF8m8pqL8DUP/ae+StdbFuJij3Jf28mPIbR6vCWfG0faiq2eXywMwto+d+v9RlTOWjiLr1RKZQ
3ST1Na7Ut2Zu2XvcDwGerrN85ECaHAzEysAQmDrpVGLqVtqGrdUKKEjIvxcLEvCjkOwoO9/poASd
jJ1T1UEbaPSiPRZTIvYgKBjQfdX+7eRJNmaA8NiP0nWOzmgM9u91sRQv2QCqRrfRLT8NR8+bhoxj
T4dgLcHgjLai/SBaF6JE8Cn8IcCy9NUwTbT/h4JB4VwsgfryP9K+pTlOnYv2F1ElhBAwpR+2u+20
nXcyoZKcRAgJxFuIX39X597B+ZT4dBV3koErJWihLW3tvR5tkN6SU/vNdf3j/o3hvVAlklo4bdj2
a+F0d6pryEKkICCubyAD08VvVDsX+tCkZTLtZIWikbad/hg4SP1ikVwVFDNDl1MsYdm1ZHLuToBT
hdMxa8qC7gIWjfyuzshCZZ7F8Rp/qBvSHGZK6/YuYnPRv0F+3FwMDH8+iZIMRT6vkRp3FJI/4123
jJBqLAOr3KPKxlYdRdugMFBAiuOfha/DG+ViXX83sRw+y9G6KScrWmZbSKqYG2+jQd9dwUqpVxCp
n2A1tjTMXe2PtkHjMb6310xVbVRYpeoHPByivAsqeJGCIb/ftjC9zQaKTBWaHiy5OKuSdVdQHlZ7
1KE27gg+4sG42qCD0yYXiIfPb0jQ2Q8b9bavy97bb3gZzeNo+Xqu9fBEroLYWbP1fPJBD5zHAXSI
Wo6pgRfak+1CNj3Fcb3F8wMv76MeOO20lNWknxFev5yj1uTYm9su3/RlfdzDJEkl6LhOP8JUdzk8
ZFAljvpbem3XyP/LjuBDH0ipdFS7WV4mqDGVT8tKG4jdygheGbwdxHHbb/D2HbtyO8GNST3LNv6p
ilY/Q8SK3Cjz/dXw7voBvMg1LCgXsIT1c0fHdHxUzizf06BRR7OgU2ek04+kAk74buXg6lgyDt9U
3UHycYSx1y1J7uvh9beJ9MIbotDcqFnKS2rn6FECFK4AK8Nt2rD5qqkrCwGgqQYmJhXV2ObjGkVv
t82uF/v1MME5CNi4ZykMf5iARfrc04i+/Pfov/O4v/0yL9UgcYPGDsgelzqKrlt7DZcY+ZHqCkZO
pOKAWE2iLXdlrCOz55FaRxAouaM5iyClvEK6PXjiI7TjcpE481W0Pf+ZxKgD70xARLuXNWjGeVa2
A1qUA2qptIHqc55OsrsbxcT6R9dY/GHmZkxPPIB3WApV3xfZLlOaszUyGrBPGuo71xGAqK3iTB4K
1+J10imLTovo4WxCWraYF1DrdXtXlLVsd5S6KNvViw4+lbDazU6Ba2ElF8GB99zNeM4eV3RzX/da
Jjtpk/5nlADce55MI4v9UFooDsRTbQ4sYq7dD0vVQoGPpMMAivqMC/jXcJwblssOgq4HGLZBJbqA
s+Q9ruN9+rCqtG3vy57Nzwq6XvFOdlW0fGANL8fcOW4B3dZs+cqTWv6EM3M3vRGukYHIi3Yw9W5K
u5bd23Aevq1NF3+MiQjT92BHhemtRf1Klsm8fZm1C7zQCyo/uBJl0FOaWRoepjaovv732nplfL+7
zsqyH9uxo99k2ha5JLI79sktIPkrW5vfXJfB1UowlfHFcfjbg+MZ9MXechefs14sYuP27E8RSETZ
ajL1bGHw8Uu16j3cFKsfm+bHRwf1KdNJFcrgRxBZ+tESXv2iY7YJxQhdRO9Oa92spkrg1VVtxgcZ
SXJpE7Hx3PJ1keoyHa8Eh/L7AoHBfdjZ8G52KIpumxnvRpsNVcOgwR380IWD/k8UQARB1Jvw5JgZ
77ziy9TPJTXLWcWRPiSKHXrd3XJAeGXR+yAhnUJo1IRl8SNeXby3dlE7lTU3stjr7//LZu1jhGyP
6yyDrOPFmJnqo2qWJHlIgyF6EMWU6PdVGwRu4/XZhw0NwMRBxGi2Z/ihLztoMulDULc3KpivhK8P
GsLVp59jsAC/r87A6BTib1D+mFlUXBwDDW3TMvJFgcqUDS7SXfgtciGJP0yjZeUXMVbisG18b5nG
I09TqtfoWziY4kJxUVoeJ4p0d1uNwUfLCLCprCuK+psyWbYzExqG8HVN9tve/rqC/9UWKAi093B0
xpfahvS+M2lwagzbgqiESY+XMIlkYURkTfMt6TUHVq4rT6oNthjVICf0NYGEJIL3gA5d6nCdIPkk
5zrKsw4lyG1T4yVF6UpL6AfI5pso+NtpHOl9C8WUbVUGHzUzubAZTajZhaGTxLt2egwT/LPpzX3M
DAjOTvTp0Hxrysq+VXWl5IG3UOLediD6sBnw/Yi2dq2/pz1/C1j1/KCrrfUXHzRT12vglmqkF/B9
2AEepdNdwjaxt7LMB8z0Tk6V6eL6e5PFay5dSx5JsG4SjcHo3plCF9lIGyXxicD8G7vlwHS9h6wi
TJa3fVgvWu2SoeG7TOV3nFn/hLbnh6RaNuEg8fZetNIwCO2Exsx3uMoF+bJW0SVohbxxar2y1/uI
GaZhBkLEQi6UtQNS5bTm9oFTxuy+MVWht+2WPnRGwMe9Q20r+BZrSg8hW8q70d7KSF77DV4iSAtc
CzilycWgO7HsCb5HdORGBA61pHJYbuzJ10rjXw74PyA0up6bcpqWi5urIkENLyHv6ZINT2nbDMe6
X9IPJMGZfONx18Xzt8d5OSJfIpcs8+Qu6LncwwonuquSrZroPoQGewMBsL6mF7VAp4mVIlhzKH2R
TdRjEOO903cAJFO2rWMXXI/FnlWweOmdiLetJh9FA7ghasG9Ihde66m/t4ZJBeGj4Za62mtTf/37
v05fFYogyKqeXX5LLUIe3d6tzc2C4e/qyN++rBfRkoRxy9I5uaTzPJv7rtOoWJgaN72dmIPOHWqt
Wyg54T5/gXeFiu8U5OMONAY1kcgF8irzCOPEvJjXNM1hrSMe+kHD2EQ6SLdPKw6aUzFPGZLosk0P
k2uFeaOYDHegri1ZbiTAMN8X3IR3VkPTFNdqBagfawlKJEsRl3dCmoZ9j3v4yoB5yU27r9jS6kON
vFnvqjpaURxe2mCXrQqlqipJsh0U6SL3LU1s2/xsFhN/hEZDle3hEkB/AmtDv0QjUr4zHH1wu46U
+tEGaF2nq6irS0ATuM7TdSKXoIjEx2o2pfxEy56feni3/dq0TfsQI7lwZGjyergT7XaGwj9zlnC3
3za6l5fAr74bipnU36J4HvMrDGsPOYXxxhHz2ubj7XE1JYsupHYXQsNoD37z+ixxiW/2doSLuxu7
atfEZN54hfQRR0TONF5UiAjopng/zVkt8kY0auv43uYWuGE0zvX1txKihTs6VqvcF5mrb7m6/d6U
/xJjPuTIorJFJc3IRTioHD2m/RyNh6nqi5w74ANwnWnI3vDVWahGLNGUiypZviZAfb7QMSGnCeoY
v2Q68EeYlAbitAaWHMSUhiKvknB4C4MlsRzaYJjqG1/4lU3H12eSIoEV3VLTUw17EAhmROShGdpN
OAAYAng5ULpmEZC9zl6KfgY/vh6zx3Ca3HHT2veFmYxN51i1xF5YBGwjC6r5PkniG2nzq9/S2y+7
UfKUgZd9YcE4JadpnuEy1slheiz5aob7Ahzu7OFa7T1bbFy7Imp4dU5Znao7+G6hVKfiVH6u2gHV
X1L00u4qQnp+N0VVcAR/QENOsOvuwwU10Btf8/9SbP62Aun/HiJNReq6cc79gD5q+KGGqclDOc3d
lzVZVLdv+2K4RwUzi16qRCizG3qAzPJJQFv/PAdl4N5UTWVVfw/xovih0hJoORzW0ZcK6s5hbto0
XXd9Q4rus0zAr0Dds9MxPPJWxR/bYdX3fQDF8wvKqVo+BXC6hYBMIRv1kIXlHL4dAgqLoSgrVnmv
i972P2EHlCYn4PRMc6/BFPgoC9uIS0jrqBx2iRmhdClIWKw56xJkCmHqKv4WrnvD1OZFlCqYuc1T
iD0Iwm5KvBlYSItj2KYJqBMdJJ1Yy2R7N/YpKrOtqtWH0Up3knUt7Jtr2ac/6rWNfpQE+Op76Pmw
z/U0QrkvC0WPyi3Ys7tr2B0jMKNR9J3b5WNDFJ0OwJLrs1xbl+pcoBtwGUTWxW3OozAqvs59ydkB
LA4C5AsYp5acU6pieDqQq2lWFyeBOzRNEH8zUVWdo6jOnseJwGAIVnWBOYFRph/kMPIDKUYdQgWc
O/m27JCV5xH8RqOHJRrRtwVbCQs070UZrf80XbHMz+000Wgnoee5V8FcXGRiqDuYIDBxPkKD+nEK
4ArQVeGy5oKYwexmYaqnjCbZt3Zti2dU39vhsSVpYT8Hllb94Vqiz/ZjNBKbY8Vf7bOGtDM5+sHF
3Vg6ty+gGnVpOjrDdEDxeTjOChfNoYJES95kYba8CB11gH23YWz3vW7a4aHmjWsOTPdiPVQ0a/9Z
gwHeizMuHx3sPJeJv2/DgQEuMM6y1jlul8M0HpKlyVyyF3GwjOmRpjNEFveZqRCOV+uXet+MWETA
wupA/BPbGA6Aex2GzQmdCLHkzRpN4y/icLc0BzK2yVs6FpLfCMG/b6jpH0C8oa0F7wQ/mYkUF5bN
sBKOQ33juP/7pSP1kXiS8vIqZrVeTJzy3dA0EIjumrD41MJ4dpN+PoxUPNCDaweX0FjSExm4PUhd
xA86qOf9jV37dw/5zz0q9VF55mrQI0wXfC3qhLsdaxt5aGC++VKIwbAnlKjNfg0g+wFgM0in32K+
tO+nelijdysC9D10aMyx60TwnbQ8OvFU9MuhC7rwp0JndiepjMtjPOuY50W5RDFmqAXjpuv7hN1X
TonoVLZrdiqR2pyGAW6yedOEEoqWLJqyfUcG8bSOLJ52VQexVxgg9VOP/LMADmmYQSQ5zUqvkO4I
F9buRC+y/plPTSLPNckwdx+47vES9/DFoztqDK6I45CuH6SrK0jMj3Caz1kjF/UjEwttTn05NDaP
57mEJWEi50NRhyXoakNG6/ukGlr2BLGT0B5E2fT9Q2EBOt6B2oaO2ro0sY0OlRJz/YtMTV/JfIHn
TnK/jiT6YhvYQWddtU67LqJpkScc8dkR2xRge1D7jWUiCffLqiaoBUnCw90qYZoUizmqyrxFhxuN
k6zTEYUdX2qQl9A1dE9dbXWST1lYtW+ieorlP3Ad0S4PdNDUMDR3KtO5hFNs8hFJvRa7BgTt8Euh
A1K/a4q2yfYLJvIxWYOYHbqyEXidtnwp47h4WxYLBJgyKU+ZHmVwjOaZfp+zBCjIzBYA+1VLCpy+
rmu179DkCXPFOrh3DPOCtwHj7F09BzASHtIyQ7AvWZ9zUtPwPQANI82DOZT1o4Y/ZnDXyHHtMSo0
nz60Nuj1fqDXWwZPJ3BTyszZeoRhaFS/ExPMWfM2NQF4Z3wIdn3P4K2Js7QI9rWYR5wVJYE6Pizn
9bDjQDd8G9p0frOAFPxI4si9UGmrOyNHnV5K0MC/c7XEb8xcdvowGKy+MrZj+Q69CLlfcGA8TlUZ
2rwMebqHLWz8ZioWUr4IxcroZZmj9rKoMkx3laZdu4MIY03fgZctopfB8r4AiQSU7bwZWYSiylC3
MTShqPhou0odW91V5dE1aXEHQ5dx2DdAy+OTaWDxdR60k6mwHKb+c5tME9utATqY+7WAKXQT4Mc+
0PJ6+wMoMn0alBo+88iOxd00GGV+VW0aSqgM83UBIx+nriK5DtF1SoNElW/6VqZvK8bAFdm5iPRm
2JPZJV2uxTRMOU0MowfLcFPT62Sem86R+AUKmWp4B/Vr+PEY6LZ2eZo2oswTKKlP+aotvuLQWsFy
OkOEXx+0jtQOsAlZfc/CNaZH2ySzep8w9KFfYhBWRLobTbWUB9mlPd2DgQ5TvLxLHQxhRc2NDtGe
xc/+1czQu8kh/kzvXbCQ7Esw6VZ+s3EVR6fJDvKn7QtW348QVCKXVfR05zokpdle1E0ytjs9R53e
S4094yO4LEH9WLIYSFg4k00N+zSLbuB3QVkmfAeJp7T4vKxJ7RD9I380AspYeTSXuD/XWWsea6QQ
00tp6vZT5mIcZiZOlndjUwA3BkB/kEcAeoH7pCfTnuMiw4JMLSyNHuAEjbWPGuiKQz/jDew1C8Gx
E6K5T3ayWGR4ymAbVB2rap35CUmrflxdy58Jtht+gDppbHOZFeaXKRbzVpSwt9QA2r04Q9CoQVI7
jLsSKI/3wM/b8wIb3ifbIyffLcVU3YdmQVPHpmV34fEAhFsr2HCo1gVt/GWENF/Fr8bvciTIDqSO
YS6U1f1hhUNP9wWOuWl9QB4nyKGMm4LfkyVaA/wX23wt56X6DKhPz/ciAThn3wSiFkBdqIEeeIKy
7k4PZfmBrFk374nDlMD6k94PwmQnEqX0ZVC6KK8NJz4f56af2RUMB1vo3CCLPRoN8/j7NYF/wY5Q
06xPliqASzJkQ+s+cD1zeTmvsTkEKNwoYA2q8SlNwnDYxaFLu3Pv2PzZmBjZl5DQHssjnkSfpXRA
M2Qt9tMTPFXXl6ke2SJ2cNlRyaGd5wKhLaOof1nCle50XFLx0KHaVNynfBTnEPbKIndZpt9wEc5P
01pXAFE4Mj61DSSlcwNrDRxUXfQSDk7aPBRdUtyXWQJbbYlijc3ygvZth2tJgbIx05ICK0UrlFsW
2AaMXVPsQ0nin5XrALVZEnvuVd8eCCeRyqNsxfZbaEI+xNVoPzjcUT9l1mSP2phhOBcuMvYFagsT
BTykTqOuycnQJNG9hJAE0taSkQ+r4UiC5xpmOn0xjsjPQw2zPtuJDO/IeIBtiCZzFuyXZZ2mvQAg
5BwHWb9n47I8Anex8PuxVOP7kcIp5wuKOt1dHdo4xG4w9eJxXpfxAdtCxj+4EJ7QD1jV5kWDO2Kf
uKtLfp5QeRb5CCP6o3ZlEe1ns7oeeoi93MMTrP0Sr8CZ51QFE1IMW6ZfbAW7nz2QEZF+M16Fh868
hUMojtkBN8FORO2bVdDsFOIX9c+1sW49EZuE+PpdlXyKaaiqfdyBindondLDfion+r1MFOAr2jjB
9yZB/nhPVJ89Wgk5o1yvkOLHWR9M5SGcTbcH78s1j5At71GVkRBYziMcROtdDC23+kGFDW8eqlWI
h6ygCreoSsPgsoOr469MtWNwwqmP8l5RUJOTqg+CGqqrGcKx1AM5REVkPqwFeuzPU8Kq8X4mE10P
4zhV7nGAJfo/cwOwlZYt6Tq04mn6BOe0EGlPMIzqfVwn4oHxTOxhMUePZS3UAUhIYKSA1oGjObgA
EHk10wBIDUyg3mcUqw1ZLcT/wpCUy+cBqxMVprDtUfBw6G3zfYe66K5bq0k9SbRwd0uUprqEqdMK
WpTl0Z1B6jI/30hQ/1oCT32LPAnNQLpAgPOyrlf0OS/TuxJGzrfS31dG90oidRdmMJQ1C7bJeqVo
VF5XBpr2N17+d1nxL8m1L5DJ0rpcyk5Nl2KFQ5tNa3O0cYEL2zAttjxlbBXdQ5cW/csUDfN8J9kw
ICsJlHwm6wzP3zaxCLUtU5n5fCpD0e9qRbn+UOA9PZSzit/xEaS2/x79dyvtz9+a+YyqoUw5j1Lc
hgb4fcGYYVT2UbU03bEZArk7BWWWu9o1wdsacXrgWQKwaQfxwIdijezOxYBPyZ647K1Qq1ImXyTp
63teo4P/QcdhHB87hZx/lgCun2D3SO5pCZrifp3W/nMKFby7eJj4Y5BNxQ0QxF9vj2ixeAXXIdaT
6pVd76ZYm/uUlubYBsmN+XplcF8dl2RKzVgLCSo6QHh3azg/ZMj1No7uFVdpNvRjlJjoSEoIFFMc
hXnc8+EGW5T/LWxS4qviTplmqlDEni1LDGjjGRmLxw5m4TpPu251j5nSffPrvxfWaxN1fYl/dWIc
QUqRpXMEqneS4Eyd55ey78iNyuJro3s7gGBxGNZwUQC1szK5sc18HxfzfKO1+tro17//691pmUSc
DKCpUxHXy2ktWPtUZuAbbcEq4EN4ZVHTJtVKwNg9Kz1reAYkw/sQbhDfts28V750BWRsKzDTcKbq
t91cFF9XHYqP2wb3eiUmgXVv3afJuaj4VxeN7rhGyabGKebFj1w2cdb3EBcnzL5QHN6HjG1UriS+
Ri4ujpkUlU7PKF7QPZ1a/pKsqd226fhctxDJRcYoKJiEt6hMUJJ+KDczU32qG+OEAutTAzws1VLB
HINe3aTTZNwmckh8slsxq6a/YlDOYuUFz6EP070DhiDc5GqbEp/vxhSEB2DJjBUPdA5k3qcz+NLb
hE+IT3czgHsmpIa8wcroN3Clw0tB4uJGMvDKXuDL5OKuC5mHBIIYtMxermSX90EKLP6maPLpbiIb
g1QkCTlGPfJHHlogsUMqtm1jvkquwEWYUS7YcXLx1zouo7yam02ITHxRL1Y516PTK0vOXVdBxM7B
1LvbBzWvN9HGUuIz3rp1gc0jilQlmPsQhqZFNAFRKuRu09T7nDfXTRy6LbiQwc8siwGJL8cBzokE
NbltD/ArwKOtJav7+K4A8McdZBUDHJAnM1R0NqEdMEXeGcvmrkyddNiM9RjvVcMfUcXvb5TJX1n4
Pu+tiEBCnPvlOv/9anZQFHa7EjJ0+23T452xChVjsaqrnlDXOperCEJUsblps/fa23tHrIBziNZB
YVETZfpAwgpMBVyJN35b74g1o0PPrtDuDljhIB/MtIM+rNu4Mr0jdhKwClFJMZ9RFkz2zKIlOwfQ
L9s2717c2tYEiiUDOaNCp784WLIteTwoo7Z9V585Zq5NJh3q5IwzHCot2HYq/qyzAkJdm36ATx0j
YhoZ6Vtyhu/jkBNNIV8xOk7YtgnyuWMGjjNVem01sqRXvxR2B1RqQszSttf3YtYUdliBn0jOzE2r
zgkH3YrJKzph2/heZjzV1oUVC+IzMIBPBlW/h34Zt9nsEZ81psIazeQq48j+FP0u4gQq2iVgPjfe
/ToHf9xFUxT0/zfvZm28dPDE4Wd011Gs4VlRrp94Q1FPtkkmtYRV2gRfwm0zRf/3acDlUUXamZ9/
y1TCiXO4H7uNrlHEl9UFT8TaMQ040k3+laLJdurrNt12gYi9IEbltlwsWkln1OL1wSZJeUKv4Nem
efEJNBbwP7jrreQMaBdafjQR2P4TKDXe4B6+sjX7FBq2rOGKU4uf0e+bUNds+zPstG5pH1zX+V/W
kE+hocFal2sY2nMxVx2oXmwm2d0yULRgkljpalu+78vtUkA8xqifUN2I1uRehD38ljRV2/a4P7g0
kKIpiND8TAPa8bxTxMl9Fd70RHrtE1z//q8L7lBOcKSuFYFu1FzdD9HaoIxeN4PYdoT5jJqJo/wK
Ghk/GyczlEc7c46ajdpIxKfQuCoYg3IY+Hmw1P6kgCMHOQ4YsnHyvfO3iOeI1yKYzzIb4p296tJQ
12xit6TEpweus3U2a0V0bGBAi356Gu7FOC7HTbHrkwPTOCx51TbYGGyp9jbOspd5QXFk2+heeapr
aE0SUFkhuA3joC6mZh8bGd3Y/V9ZlD6vCL34Fm5HQ3y2AW2f0FlwB4v7+sbRvXPXxdMM9KCCp4QK
70yaoCERh3Xwc9vMeKcu6/qx1kTa88BHdFb52muSh7Cz2BZQf8jwprOeUOvGzA8mPqGJsu7i6Kaf
1Wsz7527JEMvoGlZfHaa0WOB5uJTlKhu22Hl04qgqgwP9jmNz7RIgqc6CMsreO3jton3glXqnkQL
+pRwyqqStwSiLo9zYueXbaN75ywEPuyCdiVGB+LS7Drg0M7Vqrap+hOfVpSKoewMSo2Acct/0GQa
wLZ31Y1q7ysf1ecUdX1WtCjp0CNTQB1is6fHpd3oHkR8UhGjcTNnI9wTaCeDT0UHwZPdOm+kIcDK
xwvXQTIz6L5EuAq0HaDeNf7QiQ7ebvquPq/IFH0iZknYWaQD0F/YJ4PpIchaEu23PeD6Uf51wNZ9
PU9FTSHOwSwkkA1668M57ut02RZUPreoSyEcsxQ9O7M6Qq+VTwXwTHqo1m0r32cXKQD+dSUIQcVR
Zu8LbYs2X+mUuI0T5MVtCJBZHPeUnGMZ1ocUdJm7otBbiM5YPF7YdiroU9eOITrT2fzZlgvP4yWR
t64pr0SWTyfqGs1SGofr2Q5xm+zNaNZgv/ZoGW87q3wR3s5B4KcC2uhsG/7WlfDnG4etdXCfQCQj
jrbYUGDlLKhdoAbWfG7bzGyLrNCLW1MCyDfCL/SsSIqGaToCeHOaIVYTHjZFls8gssUYqQT4s7OD
PM1hMuGnJtp6r/JleBlsLuISh+AZSPU4l+i9PVbIS7bwX1Piy/B2Io2bRIcYvSzMs7P98KFJxC09
/VcuPj5HBlA1rtpa0aOT8Pt1OS5LCwXJpHfZpyxZSLix8usr8vKy4ayLZzQjOtNkn1mbkZ1uhYo+
b/vCXvSmEsaPbSmx9WSA8bEUVr9ACwKjtml4nyADHinpIvb/mkymXSdILEC5cdvgXobMdVhnaHez
8xCm7S5VYS8ArSPiw7bhvZoyRE5YZbIQzYhxcce6lMWhgpHktsG90BXE8iJqA3e2anlJGzM8VziE
n7cNfl21/z4QFzADwOe5nlcgI1CA646LTfS29NhnsUxMxCKYkvUsImteHHK1H/BK29iV/8NenAVa
03TAft8k6YMSSj/3KRQots0M/d+ZoamQYScXuKU4XNmUS+yl4lRvyxN89EgB2YTE2mo9d7VhCbBQ
CYVYcV2EwcYV70UrWce2Jv0UHhkWIgsidpxXNmy5isOZ+Soc9a9VI8G/oVSn9k4wXb1TC7jNaYi+
/IaZx+hesEI1PxtH7NPHInEMGIhWul2YuU3qsBjeC1ZqSO2ACA6PIAM8FRJW31svVRjcC1YewClu
DfFdDVCmBxX1/eeZM/Z+28x40dqNA8tajTVJI4hmwwb3Z6PWYUuKgFf3cmPZwMw9gBXu0RE0frrE
pee5U+uWBY/RvbusA9mln4UtzsVgAcriWXocJSzR/3tirhPwR3URo3vBCgv0ibByBRkWsH6+p6JS
1u0ZQI/ysPCQQ3rxvx/01xwTD/LyY1ChahTkQuwKhfhqbGw+/n98AS9mBwbNddBSizOYd5+HSJiH
iOMc3PTmPkKqG0XR126wQMVXfa5aNN16G29bO75teF0y5SIWFyIXRRo8siqmhwhgy1/b3t0LWdew
ktKiQQ1EpUfFl+qptDHdkv4lmY+JhAZBcUXyRWfiAPesof7bwOk4LbecsBjei1kBqH9B4xFT0/H2
ZBrwuEOmwo/bZsYLWo7dbJBzQY91NzxNunQ/mgCSgdsG92LWtG2VTDNKT1GlXbOPeDfsstiwTX6+
mBovaq0UPbHr4s58lsmRXY/YsIzHTbo5GN6LVTevwyKLBomTradf9RpCUK/ciOfC8F60yuJ6vmrm
zlM8gauCk0Txw0zAKMg3Tb+PjEI2X8/J3EQo/wFo4QyoHoQ3ZkslIflDBbxDzbUxpcGyB3L9QoEo
2MMNepOXPUb3Ipb2w6RJiCqXWJpmJyroeUQELNVtM+OdsqKbFEU/LDpLcBlyw910B4VEviV1wrt7
ETs1NRgXZRCeO8gnPFpG65/QO4y37cM+KspNMeg9gJ6c4dH8MtTwnV+zQtxvmxgvYl2zQpCHlNHv
LjMDQ/OpirpoC7gT8+KFKyqXJqyHJDxeW9j86kwBttLWBeMFK9BWAUuoxHLs5ujR1ZjvTrd244Lx
YlWJZS2jpqJHZeIzAIz2GIltkKvkDw1wELFThRyZnuEG1R+UTOTnkG7TuMLoXjZMQcUGgWmhx0mB
cJtLjZxg13dzuKkDgwd4oSpwrk6pbrPzZGGvMdnVHURNNtnYYnQvVGvQziAZVGVnKN3Ram/iq8o4
zIo2oQUwvh+sleQ2GCocr8gmo9xMffSoh2je0hTH8N756kgUZVGf8jsOcbojuCvTAV3Zatuy/ENH
e2WNW2rYqTnG1EcC4im4gl1Up/tN24FvHW4pNMsLoC+BNEz5EfTKt0tFt06NF7GpRjetgSjOmYB2
8WmYcd8RRak31YMw817IdlBN/z+cndmS27jSbp+IEQTBAbwlNZVqtMp22b5BVNllEuCAgSA4PP35
dO42/927I3Tb0a1WUQSQmchci2CUPr+vmqjipyHLYbGS0A/cFpdtG6KkwakBrxQ5aLkCkRYptJOX
42jcbZHZth/qOqvoO8zmQokTYsw/bs018svBlL/c9ONuG6JSZZmA0B7mszyWDzpGhSWq+l+3ffhm
2RphMZ+B4uShmYb8jEHvoOSA79yWRSWbRduMDLwaCPnu06me0sewk2FUjkEETPFtX3+zbCOwfdVk
8PBjiAVjh1JlRhf17bYP3xyyMGNZK2sUEEBUBfG/U5S8zi7P3I1ffnPOQhMJvZEy+T1Lav19sBTT
y+hH/rdOnOsz+C+58rYDKpqbaOHY1q652lgDipWE59nON90gZfm2BwrzkJlnLLtGfpyWPNeYt0SM
f9uOuW2C4irwDRTjsFJjfPvRY5TFQJzHk9uC4m0P1Djhfg18AoiJMnB3dpFfRvmjNhj1vC2G2rZB
qSiV8IMwdp+vJv6R4+itC8tuc26kyTYPH/UEUEDfZvtcrvYsA7Y+aJb8/d/v/XV1/p8XBx++CRSE
aWqetbjdCbMlfMJV7ayPbNQsKmkdjh//+3/yX99O/E82G4+lYmoxaJru0iw4ZsI9LPam4Bgfvdl1
0tAOJM/aeB+ldoQVccR5ElLyftsX32w56Hho8ghkof1C2iU9ACefZKeegi53SyiCr7/ZdlQ4py2o
Dck+VuDFTHiPvoDxlr7d9vU3m06EMXIA0j2+fkuOHcUx3sfsz22fvYkUMPCggjEdEuC+ArALMQG9
z/p/U6b/01u5iRMI7E/DEOX4VXWf0KPF8H57jHWFoUkOUv9NLSdpsk3GQUAgUxvReF+56SDkvGKK
3P4bXO0fXvrtlBIgaJZBcQ5ciKqR/cRdIjD5bsHZuukH2GbjI+zG0q54RoqI56ZO0/J6XXXLlown
s1mxi/aNjrsFX34c7obrBQxgSDeViPDhmzVbRdGMIegIH87pfOLjEn6j1Qxm1G0PZrNoVTgRh7Mq
3g/ATr2Z0JHPNlH1z9s+fbNiOxJEsGaE8V5Eyu4nGwd5mdsl07vbPn+zZl2++rWrbPeaRwKmkwTT
/p5ye+Oz2azagfEr5GbuXjMXmKKWGOgkyb/2lP/TK79ZtgyAjqHtTP06Jv7UVtFQLuN80wBOmmxn
lEJgTXI0u0Z709HmbCwNi+CKxLjpsW8zcle5qo184i64Zmi/y6DtHgUuH297abbpeKdma5KYuUtj
KVhBCOkLqdVwuO27bxYrmPqZkK6P9sxqgKbWeNyDZfr9tg/fLFbnsH6UIO5iqBe7dq3QSx7PN24F
21QcjVVLrLN2BtKMjAXQU8sh0XW3v+27b9YqD800SIwGXPIEbUlZkIHIxKLbDtdtHq5QIarCtY72
MNd/a9r5HdyPG1+XzSqNMMlmY5fmF6XFacl7DtiQHG7bArY5uKvWmWvC/cUOg7wyTsIdn8DUuemR
bzNwLeO+nugwXEaqMckQzMEDsv7xtnBpm3+LLCUYth6HSxw81P4Pb2/p30zhZ/zPu2/Xx5LVPch6
VU7+Yvav38s56297C7cKqxn677lu+HABGmsPLuVjUonbYoBtzh2lGGwCtw8fDZTSyPnJxNFtG+J2
/AgtiSmuE2Z7aV27r1fMxIk5+Lfy5HVn+i9Zx3b4CLshq5ORWbwlfe5OM1pUAgiIeBcU4K/EzQMG
5ry43PZKbk5UAyZmN7veXmxuXgZyLcel1W2bwDbvrtxIQmAezEUk09MEvAPG4wDRu+2Lb47Twbay
7WZiLnHdgZhZr2ExkOa2PWabdIO9F2B8TUF2q3NftMP0a4zpTeDiFCfbf64nzSXwlqClXlo7A0CX
U/NATbTctlq3+TYGvXx0FZdeILFrfZmkHmIdoRqwA2968NuBo5qifVzFary0cdWW+SR8QaObrtXx
bDYHajUkUhBN44uZJrTctXGK8YKbkCn48E3s2yLlG4ZJzhdS5TvYJwrfk9s2hO2cEVAvEfClUl/S
eon2Ik9dSR0Ie7c98s0iTaRyICxpc9GZuR9zNIqLuLkJEIqnsjlPU9D1ItD1Z/CoRSH7+kprv+00
3Y4YTQzzvF06zJdG5rq0oiYliC+3FJbSZDthlGB3JCB9mgshAS5Dep8NP+rM3tQKgI/frFKeaoe5
/N5cDKJFRjgDvNHfJNHFh2+O1K5botENPLp02lX7uFG+4P3Nn74JeftWe9FYRi9zEqgC08k/EcN8
3vQqbp1FCWjUATSZ0aV3zO6qNvsDCMstJXg8lc36REe10gaSqMvKfFUEc/67r8VNrez48E24a1Br
d6vn+qJWHVbFPPDqRYbpctPQGD5/s0YdBiT1jFvQi2uyP6NCdVkwDGDd9tQ3azRGSdz0lugLSAVt
Idv5C3b4m+7k8M03J6kjKLprjEYivqs1zA5XPn2kb4yot6NFQWY19QbPJQjJW2BUU5DW/pvS4B9y
6u1oUdUHPItATL30Alc1AF4GpVzWG7ev7WiRAMcpl9C9XarRz0UwdSE4flF426a+HSyKPVpU52nS
l8WR55ibeK8h4LgtOtrOFS34mb1q+hGbOkqn+TS9xtl4U29BmkSbdcpbfGM0AqoLAP3mxJh3d6De
3FjK2A4U8TbhV73qeAFa6DMZnGi+wCO/NC83LaXtPBH6IxX6a8f+MjXTXGRZ/iem801MBTyZzTpN
oUJapFndBRw+MHqjntmqBKlO8Rt/181aHQhSsbhW62WNok8tTL+3C8DINz2a7TjRkvAAavFeXeBn
vBIh4i4urBDq47aP35yosrNDkveyvxAqx3KS4E0M/DZnXJpsp4mStfOWJra/2AkIQUnWgkp3yxgX
PntzoNaAegANE3SXCTEY0tWuGDNgSW97LJuQVwIiG/eSdxe6dqJEG1B/BEV4ve2F2Q4SQQakJxfh
segqePEjGNEWDMfbMuztHJEYAaeLoK66EJhxExDGK75P07C9yUaH5x79Z6aUJlWF/StrLyhZQ5ow
Qp5qAXq+8cFvFquJKp1C+tVe0saBqEtZt4vHm9/HzUqFH24Cdr4Rl/9fqq6T9a2O/s1W9g/H3nZy
CMK/fBhsLC5knrtPOs38I2cgzt70QoabdVoDOzOkWVRfkozeT+RqOLVBetv7+H+kOmDbT0qt9WUO
6bnP/bts5m//+3sTME2ui+a/1E7CzUpNoHtanQlA3VckFeNuwl1N5XBpy1k0l2ngJ+gIeCzihRVd
ZAEWBy8/gJsdlHi8DQS1RKHbe98l/WjKWAJfyApvhlw++oaTEDD4AayZw9gvuVyKjgt0Bi5g5zef
i69ZNBRYwApJFIQFIxjaMhnEgFWdxBrTh3mb5Okd6yNLfoDRGuRPZAY4PCqgrm75bxU31oAT1Qep
K6j2Yfwzsk1Hf4VBzWhUZF1L3HlK0P28B8iYkK8VEMVq36bS1aXjfqjLBJMqewcx1TkiOUBxTsBs
vOfJaPJCWJu4FzenK7TaC08EyoRob3xjVYUfeW0Fah0Y2VMAubgWMsUirhhtHppkzf0BdHAf3qk2
ZOwUQDGA86FfonZHksCIMvdos4IiJsCfTkFB7++Fy3V8sB5C5UMiZKoPLAHX+Ugq6flOSztXD5Va
8nW3SECE79hQdaLAP12Sh7xiBrUXSDTNHQj7Mil7ILgx+04jGzwO6OGVh/lqtihMTsYPr2nSHLLc
JazMGzkk53xtbVBMjoIkgm6JLiQFZ6bTX6J6lZDPUNutJ7BxY8ZKAkCs7Iqew6FzUBNpqrc58vHw
KbHzZGmxVkFiz33LVJQVAJDNritNF6btsJ8GI+JSGRiAB2wgqwFXLenAPm+LFIYh9DCz1mmxFmRM
c/WCnI/Ptph44NQjrlII2+FfC9hQ0IaMmM5uuiRhDzzrmv7H3JlgXY5psIrsB/U2Y+IRV2mNfWzx
Z6VtqZG7tAQtzIwsHkBwXGO/U+eEfdJz2wcg6EYxSxF+mLgZoBTpl/qc2hyvhx7EUiONWBufvQ55
P1e/EMixsNsv8FnMVaGXnkdnqG/iDpwHSZYAtRJR5d2wixPdmK7gcl2zO+/MMh+WJOP6TkyjJ7zI
LVmVLjrRajjFoKaYyrppWkjRZQ0BB9oKZ1a3tIhtOoYfrReSdIVjggPxb4eK+c9gzTCoeNRouej3
CaDy6z5s6HW9UknTd5KreULnZto9ToNWfRGN0GuhsyeP4i8ZVIFDMQ0plPZ5E7fqcZxCqfeedrb+
7mhc1WcV20Udhq5BSliqDIqnJ/xn2brD+omjB2utTu7YonQCKspohqmoxizN7lySKlEiEo3NL2A1
e3qGwRoiPSBZxrQuu47HMyzoKxv+eEanbCgY6qn2o6nb0L4QIIaqB5cxI54ZY7j4U31EurQgNX4G
X0gxa1IYpevgez8KLQ5uqk1e1paIPiwXF7sd2JLs6DxAY33phrFRT4qMDs6CesHoTNGC3Z6UGBBE
bbHgKUE3A2D1K1JpCrWM/inHvO7PZAjz5VeChq54B5XKUh3tVKn0L1lsQMoZRnd6SRSboN1Fohb0
RZXkTfrEa7NAWpK3qLOAPMHj/jHMXdu9o2IX8wOu7lhH92tTWVUEo4YzqaYmqH6L0dtkx1UC+F0d
jXI8ximYnge+jqn/piO5Ds9hh+67xwjH2IQibj50aP+y3lb0c+DjqPcpjaMMwqApm9yRTPVqf09B
t9h9ygLvn11D5+az8QZKmWnkuLD1kfLzqbJtcAW3poF7XvNoMo8h9kF2ly5aht/XJEiSEmenGctx
oFerVLMod8rgUZAnUVdhcyY68cvHgnYoKx4qKNZdsUIryE90aSIwhfpgVNgMuFfq4OAIWP82nR6G
u7QDEv0wu5DP76FcaAQ9Jpkgn8nA5q7XPa3AxV0fcoURtI+xSbMU6j2mrr1LcHIlvzSI8uuZ5ZCI
LKdcRpSfsU9j191Vk0TRq4gTnyJDJwKI+D1nE3rDysENU1/Woxgg/FLg0H9lE6XsJzj/GOvcNzDk
ul+4P2e4AE3DFJ7pbu5FACh/zDP9DPBVR+7oosfsaHCXNHwxU1K7e09bNJ2VtcMk2N1c8yV7CcKF
9g8r+EHiWyJ4MJ2rJZrhOUar9nxsoziZ+wKwFaD4GULEL9Xs/PpbwkcwnTVYbZ3E8GQyxN/Vwsbh
x1ytk6C7dKSO4WI8XHpfxCFkW4eOQLYEmc4YZ0DlYIWby6grrXdJJ7tFgaWgFNFFzcTQQGcRx+ZF
L5HoYbEMrZNF3s6YTYmJHuqkIKthooP/xkr+kLdQl+7xejtznK2g/s3NDJfm0ZQDpK0wT+5e0ao2
IiAIiG5gV+n8VKItwAY/8Fcu/lyTrgmmfe3zdT53DZj4P2nvcnHBfdaY7jKdssnd9brX1yK5B2mp
xGmyynZXj3rsn9jU5DB2WQp1VjPBLXHsUaNn4sB5RZfPvnPV8M4z5tHjgJnlIPsNhIoYv8HKhctg
kFSIeYU9YW1kmahcr+WI6xYL1TpUY+7OmzDIntO0c+GBd00Wj39itWBWu5ihEiDvVT1XLCyqaR7N
vZYK5qIdRaodYMtjObxt8HpryHlMEKudw+Ut29mJh7jjrhvxmllb+8MK75J6meBoO1uXmDwuhIhd
1cGO3FTkWz2uqSl9bKb+frRQNTQFx4UHBD7YAaqugB1NLn25ainxiFwSyurUy9nGf4cUBaO5BBAy
8qa0IcqwcjdXsnLYW1I0DAUFFMAy/6uIQ6E9ADBoOAbBIsMXnDqLvAtWyCvOLEO78+e4kOvXkHO3
7hA5sXyXQTIh/mYpNKm/IAJK2z/LClRkuWRNygEJS6gkO9wr2+oAIdzof8ErT4IBBhpoVw7o7A9x
349R+u4Bjh/efoH9rK8uHPhTPDHoDpp1TzS6PcKiWWNpH+IwNs1TCN2ZP2Yu982LTk3UYfnHvPkB
tVWE6CRtw3qftGvfP5FgZt1R1fkcpjudgypWct4My2mFXdAXOnJhCCkObtU/O0x71V915RDgpFDB
Ls8rXwh8GzN1YCLiPKma4ZCZvmmPcG8HgG0C7BOg8xgRXtlDt2dRv+k5+5lVRER70PBUclSVjDgH
EqzDzz4iRpv3lMipPYbBNAZPa0dY96ZGXALtBww/zseYjHoowauc8i8mGMFwSym0dt8RZoXDO3yH
Y7uHLwhDwlR1Xf0Tzh0T3UH4aMWRiCDJT8k6VRMp/MrTAVEj2Hnpi0XUHcJ6YNoFYIcK0oEVvzWV
2Rm6uaBVRW3d0A0gtgp0IhZog0vnknd5Mu2jGF6+uwHNZe7go1wsuxVysvwpF/0K0Z2XivmmQA3V
CFFkdMZd37HSw2w0Tg0mafCMIhRLX8AWp33ziKFsWsmHoe4Um+9XUQX4TSKNn/0aX1WJGM5h5kT+
sIBen+yQ+S3DAFBwPS4dTsNpXD4xzR0GT65Sqs3xj0JjyxAN8sFvGB4jv2vg8mK7RlGefoLNkdkj
vD2hjkpTjY0/jc5MbTnapWNnWut+rUsZBT4q1mZZfxrj+HIHpeAyA85ngKF6TWH/WS5t0mFvLDCb
mvi7GX4jvR9ngwO0EA1OsI91UAspLLqqzEnEJEFEEPFOHtmqmdipTo3jSQzXdzLN2ODlXsaVCcux
5UAJl9AjcfoWjhSbFoG/Oj6EYc/iu2it/PpzdFD83FPkQfGXBeFLc5jtmFJ1jPrBL/dNXDkQjn2o
g+7c+jEyZ7+QGbaHsc2T3Zw0LjkgRqiXX3mnalpGforcMWriiLuiw6AjcjwPRdbXpMVE+yNO6CD8
FkUsiu5iiavPpWSr1EvJk3aZ7uC1N2zHx6puj+ir85MpOoZYF3GtI3N2qDTt7XOI41vglB5HYUgh
B4T8RV1HKzIPgCG7HTK80T86kACKFCK2V4ONfCxRJIYfTaPxsk5gf+qnsFego0VghkwOo2lXauJQ
BmBe/VJpg192rJvS1ENS73DzBlwsqm7zUxKr6aonStFPELSPwTRlSNhYvVx6nNIX5q7Xc4lJKPk9
LjLvn3D1BXbCmPUTem8T/HwVfEhjGH5jJqDyVSKOJft6YTwrgdpV5MRkZnSP7v3Mt3sXDvTOVBJY
EIU6hXnuVWg/TdLluEyXXD51oenqqw0tT2u8FoulMDXDN1fNkC++zHNkYr1PsJF/rJnMyjq55tVQ
Bu1klLSVL1lnsvpHlIJdC4q7kaZYbTjj07sMrBwQluN6QkNAkLG/0J7bOz+j+wvk9J558xjHdc//
Yvo2+ptlGdqqIHqrHBYTSdcQeicLW/HHRDLe7hGvyfjtmtABc2LQ6fmSD/Bblg74+PyS4r+Kdnwd
FshSkkwhZm8H/0SrLK5eBqQ38R0WSQixFkldc2Rokb7e9yfRs0QZi6ZlFSGwLFLTK/rdSDr5IwVW
hZY28BCm6rjJ1NVzltn+vrM9ZuTLJp2W95VeO+gDj/HVT9fBkcTKKKBziBw+1a+aGnB9dkziGP0C
qU/n94gXtJfF6LMVLZMa5KLXADaULzOEgfYo4UQ5UXRck53C4aGmwuCHinA3Kab6LVCAWJ3TuUb8
Q5phhRMbw6INskui7PSgbHbojaDzS9VyUi8QrVJuXoMAvf6HSc1rNxcmzN5yprv+F5kCwPaNVJE+
xB422zKKh8yecSBO9gkcK7rsgjSu4VPsAhwCRYt9eT7JLp/0g4kpaUwZsXmhrxYSrADnwbBYtDmh
ENKV8BBBClZkjZhZ4SYah5cgj5LgJ4Yc6uYJvjULWWuydOHBz2S8qhWxBY9DkS/huh+N7+6rpGft
KXWouTyttZmaB+smvs+FjNIvkMY6g+DO0eBgaolEuORZPkAdmUb481Dymdboa9Ahp/pksFTxVzmK
UGGzraE2vovgZWbLIcV/gj8YBR1eyHDMAOaJwhACKheKdSwyqEzRMOfAm9fHhtLoLoVEzbFiyNZG
7aqQJvJgJzFGpTZqVg+YFGvqO9TpicRm0RMJoZYf9dEiPxAX0U7VsncCoB7cjSUDJzsj80qhpjIi
yqpyJB6PU+x6UQ4kDXSBzCh7ilg9QXKDNqEOUQfqWmigtiPUtgAUY/cqlq6DCbtDRDfeY6QaL3pR
j1zTNxJbk5myIWsufro4D8ISDUANXo4I2revMWgM7QURjWyeMbWfpQ8ZzcGNG2J2nbEAghR5TFNd
KJx5EwobsmPr/MDbPDonKwEHWzboXmoKVLCjmhR0BmhKlcJmHFXzJQhrVDnWkMVwVME5bEs9Q67H
SNAvkDDCt2u87v5CoTayYYcnwuapgPYrz48TAUzjnEdoPoUDrcFOhFOcI8YSPAp2LMl1aoukt2P1
JoIq7k91Glj+BPRd2y2PvZYMCUEEaxo670QgUDASyJN/+cxZW0B8K6Gxsth8w4FpvCho7V5K+MTW
5RSkGHS/a3I+4L2rxUqQ5dMK22rIpabNHWy0S/+dzJC6fYyts1wVcQYbdAUFYKYQugBFpvWHhQJB
rzuJDKNbQDpXHtJSOvSi3vVRiBs63ZJZfDWrENO3NSEQju6qPu3St3bhbHWnbs7D5Z7PVyBvmeSW
LiXEM2hUOgH7Fg3n2ED3GxZdj/jldxjGbfgggnUNVZl0ZspeFz6Nhu5Vgn3YIg+ArfEnIGAk+EQJ
MgvfUXH8KSbsi0Ki9wbobp3uHDgINeYo83QqqabQMyaZt+WIK5Fsz3SIGyLH46dJ+WSHqGHYYaLt
d9JVSxkATFJohT0b2fCKHEZUNeywgsOfHL9gwvdxxc8QFWkEV5iHnvInqVhV6jphEEK75h4iVV44
H9fHIVqRx7MZxR7BhN1hDGE5oYb11sTeP61uXJ+jvEGgM48BPSFjGY52HuOvuH0LwwKBePADv1d+
kPwaQeYOFLvJvIPZGzxJdBncDc5EO1KF2XGi7fx1khJ/h8LET9pUKE8CTf9o17QvllZ9go/0p3XR
eofC3VpI7j/6WjOAeS22CSuc3+mmjo8YiXYHZt23yph7wG/RDT/aZsGuF8SsGR/aIPsVrQotTtUS
/xnZjMc0tPkhXNLu6Gnwy7cDL+cgeO/xSpnCCQJnJwjYp7jS7SkHLfk971e+j5GJFBkGFQuoG/Hz
rD7gO191qpy7hO5s37rfM0/tE+Fx+OyFgh5TJuH3qcvzF0laNLkyTE0VXTwEiC+IwngfvW7uQft7
nOnrEoi+RKDaoR8+XYsV2/ED+lj5efIj9k0xdHf5JLPXvE+a+xWFLxzRbfzkxhmvjUM9qodh8pSH
a3LCCTDucNbzQ5LHFDm8sztgxLBs58b6PcpM1cklPkbCvvxq/cJ84VEKLWY8WjgAO/zAQ5LMp9rW
Hxld1X1EUGf2MBhdvO/fUyi9nzEpER9BsdGlGLCAMVbIoTWPaZ0V4VhFTys4gPvGCHKE9BvbV0QQ
NomMB9+ZrtUJf4Qow3pR57jPofBcJlYVUUfFeUwhF4pnBOmY6q6+uFb4wyR69UZDJysYjz1UkDBK
lsaK9DnLF/1a8XC4V5mAP2vh2SPi0LQIO4XSbUYn/R2/HD05IF15GXVkuDcsWg9tOHVIjVEHfeIe
1cFg5ci+Fu8+yMh+oFqjd7EekgfZhfpnZ0n4p9Vk9rsu6wwq3Q77XjJY+zJM+A1RKCd/G435NVSz
6sMUQSeJI7c/sGHO97NEyRWpn0bNAE6p/Rio71EYVHcrVAOo5LVkj3BR/2lsvGPOj/vAa7HDl8Qz
d+osYfn4EIuND6vPzFHmTf0QLe5nkgzBD1Sev7U8rk9SN1e49ILzxeu69/uVxvwuI848ofCqcV0o
wwwyW5Tl+S6GubQueL4mexHOA+SwJDjH0BiliGBh693hzJjRbdiOiAhaxxaczqiWFFmtxnMydDgO
hfR/sxCXhZVpVVD0YUX/aPh4gbySOGYx7sztHtuOGNDP0Sx7C9QqYP5hTu88su+zm6sR5Ts/Y1PA
/f5ubQd7RLprf1Uh9rdSM5ccc0PtwyAlhfO8Wu/zOsIp1ed58KEmWAOO7RBUsqg0e8HgKSrf9RAr
VC8R5p0wuHl9mstzphPxlSjC7nqulgeawW+NmnT4Ni4uQ0VrJgrRtfSyZNItn8sK2grOTI1Kh58I
/wMQF87JtmsfjKbtl9yngz20Ll1+V4ObcB1oYO0YURgf6j6DFKTJKkhnk7eldbAy1rjg0/fAtorX
NgBuoWA5jdWZp/i/nEFYje0FOaXFYSIFLlUm0gY/q4RYeoxRBIJVtqnvTR11bwEsQR8Bw4oEh9Tc
JRUN3xwU8GcU2dG7GTaZ/VHjruy4zsNySaOV/eprR94hOzcfVWYhe/WKw51Zde8Iw43YQaU57zEq
SgOknu46lKBrOWD9IZTH/LFbflM/o+UhzgC+agpbme5MMrK+EFwUHUPsZqegynC9AedQ+miaYT6D
5T3bMhGgsQBAF/uSrlF1mT0PD7B9Xk1ZS/bO1MwNOFoVRUkmE/M5XEd3opXLHzx+X0RUE4QlR4Pg
O/3BV8wUl3MG3ej9qhXZqxzBdzlCZOkfKyV78rBWbfbusW2oS7Jo1Lv6yizjjgPxdoEvvTfwkQf8
z1TzlJagZbb6BPxeZsu+hvBwDy4t/zrM0fihF6AEjxm+DYZjCGkuzbo2eP/XPP3KKH7nqKrTGu5J
rxcQxkQcIUJM3bpPu3GUZRyOSbJLrjw8+MazPZB7yMGSJekL17n0cIXPoSo6olIyJUn3EyiJdo/Y
YgkLT6g7KlXXppiI6b7CQYrnLlc57SYVy2aXRiSyuP9C9L5DFa5xBQtBCfqeIY8C6dYBTMY75l+w
5iE9uNLxUTutnlDyTK7l3vS5aXRzB9dpe/G6qbJyjq3urm5q9ZoGoXgEWnUxO67BGYpTWK33KBX2
J1xmoLjmKpLiiArUN+KT7qsOl+oQ43g5osec9yXhEVJBl47RfgSQUeFWKAR8EP/kd4yaFco2dfo4
t6Gqy3QaUXLuZzW9R33qi6lb27iAaEK8VjMeHnykIi9ZhFBrp1ZUYU7jKizuSi3l4Q55rnmd0lX5
veBcNKVG6lKuyI8zU4RTgG7avKXXe8hhzmDPrjr6ECDPPrLc98k5zYl+6vUYNjvSJWH1UkFbv14v
DNY/jNLuiA1eVcU0L+6CDFjCQe/kN9XiEo4Q7A2Fzah6rFqoTc+K4ZK2mFATBjJ2Ra5NBsb2g0jQ
G5BJtjx1VCHvwJW7UXutMUS6Wyel36CgyjTKgdJkO20FC8oWgfcDi2P7dU4wxoqBU/iroQJuX4mY
q+NiUySNMJavh8XU7ksj1fIOgE71sxvmsEE0hIQKN3NpPSNWhBRq3yBhw6uCdnSNCQMU/0uiW/os
YKrbI75dd66aGkwgWN49jBZXwbtI2/CyBHknf8/ULHcCLwjc2nAXP7YiCX5TI3LslG0/PcAGwFGS
WXEUF10a8EOG3G2H0QNc4EPMMzVvhshlOsZe0h3mntr3dfK4jtGNx50z2m9zeHLrmp6UDPz/4+jM
luNUlij6RUQwU7xCzxpasyy/ELLlQzEPBRTF19/VN/zqUEjdUJW599qZfyT2x5VNxfa682w/mA5K
sG/4wZ76oaW1DVS+71xTvBVOKZeUeeN1sBsiRYE4bKHaEjmFfrk3Mii+Qajcp3xCoD1YfHxsAu27
jmcvGhxzqOzJLXa4SrJ/7kPrP2e1XMq0Lo5P0jde46Qy4hFno/jwEi2rXRzpJqrT1DT9T7hahtcY
+5gdc9h1Q4JAWSzphqwW79pFTb+8SbUY5IaFUGmvx4o5Lpj7GOrVxhCTZOXcZVDBKmZxV5Zj9Mtn
hnR9l7EotdnDsYpHaeuiPFSVvT7Mwg8Mou7W/NeUSzhcJK7UpXbr8hywg5bkDivA3DNjSXVqM6X0
y0SNG15sN94wY4Jc7uai0tHBU0jpH9lQT4fYneafzR8nyVxaLsfdCNw2JVHsNb/XNSeOHaH75Xsn
byjUwrZanieLBHgIfPjfUjXlZxkw7ZohwNu1wwZok3iZXjdWhP8ZGNLwLLrNmdg1vM3DmRZQnAJQ
H/5g6aKCshxXXabRXb+8cOzYCN04ksH9rjN+xrPtXjpK85J6e1nesKN0d2Krh8fq6wDscTcbGS6p
Y7eWSlps8HZvQi9/ZjwzRMuivGu/DOLquJZ9YjxMlafrSkt2CCq+9GQKkdOywrMcOkGZvy7sjv63
zcvwbFhtvewKvRSUhlj2J8Wf+uNgaKesRJyKu6xroiP3nfU7Mw38oi0UMd6pnE/S7be/U+PK8KUQ
23gLao9MYIkVKxp5zteObW/MkN7lVlZxUpcsanbiLb5ipdXh2QYjXHfZWJLsgiywTj0GA0BMS+4N
kHk8e3qgAR88mZU352mW/1ag8nvLt9ij2Jghf0NCzo526/RX0Y5xuW89Pb2qBR1jb2yo6LScKTl2
HM/TXtedc2lbjvPXDTPrTkivXw/dzDnCjnR/vEa+f9NXCs88dK6gTmFRXXUzjCwmWD2w6ny10qpa
WekuBeNYd+XST2JfRvjYp8WRRZ1qvZbPozu1fGVUBS61WG4+chu3hzXuXXOxRn/pzvGKtn0IO+Wp
Ayt6Y5la08yFXjeFTMopQ45YyYy92LlyAXJWL74bVcMuYktZNFS9b0rSgVgorLUXf1jI3P0HczH9
AldV+YmiOoKHCOfos2BKwh8/X+RfrZroggQwPbB3tWn2i5hNnLTStp6GQep/nhvJyzYG9l52en7k
trJ/hb7Wc9JPpbOm2FU4Dl2g3QtFKF+HK6zcTfEhfHDTcbL+VTJQn5UwEy3k0nf7jPtF0kfwAWMU
iuCB9kawQE9azVexxi13lBu0Mo1CIX76uHSehOv7/TkTTfCchy5hk7rxhjukoHjZ4wXB5DDflcqy
gdTYW2XAMeJSjJ9MHmRXKWoTHBY1NnT1jAPqdxpnI042wJHEcwv/SjR02PczpCkcTs7rwc2ZBYjL
UxFBKgfZxfW98Jz78/biYeO+WyOL6MtG86TiOH5LdpUjRkxiBFBiQlu8q/JSXk0NLUjJLNbpoSnX
iQFHoD5X/Gwt96bHJ1esHL/oOhu+Q2bIPuU69vlgnHaqmZlvePOLsupT3o6+/k+6VXlFXhSPpPHH
V3xia58PwRwljvBRtEMnwObjtZcPyquaL8u2tu8uEPEJaBZpxN2i/EGpTT5ate/7SdU1ltozkHGN
n8vFhPLbmT3vlEl/vkw581zeC2VZ4R8QE7IgtYDqUkMztUj6rdvTzdjOX8d2/SZZJAtGaUJHSxOA
d6wc0y4zJ6/HQEyLIFt1CryQHZEt/bPdj1gYzOIchhMFZZyutV7v14rWPaCKhtUy43jxrXXh5BVZ
fHZDIa/2gAp/ZPKU+5fpM+J90GF5jETTXKnEzK9+3pqbnW53z4hM7eswLcG8K9qiYrJU5S4Jz6LQ
ycLMz2sw+UwRG7G9Phovq5t9q6uQB6OWAHBNcd2GTP4zbhPu5sVtdu2g5B6TQB+CZmXihPaz5uRt
c3jnDGG970oGRPRBvt7VTRYwF1UHyebV7FOwdO/uOFvV64aJfgce3P2FN7L3jRb+bmGc3K+hdXSz
i7L57+Rb5mUtafW7xu/Tsi/6f2FdSPsgjPCefBgW9Kuqbx9IdLEZrBo8TsXWePxy7rx2QAqrKm67
/vrjlvWfYN+oDPlq+alBbUo92K5T34+anmFu7vn5rc9EyNVG6Yj1cGp5bg5LSGGYFU70NmRxeec2
RcgQVsv7HZQq/tN6g77XDnUbSIF1imEmuOL9OCIj66MY1qWT7yNvCVOrpRkuxNA+1/hxl8IrszNV
VfE+htzy/O+QK7rlhSms5aurp/xgVRutp9dQVcZx7rJ5oRruRiZQ/7K1u2xJnUFaJmVXrSm80p30
pGlSV+dZ0md1mKzWCn5jqXMRrcuTCgqxG5Axk2CRgZX6MQxwwPyj1JU8VGJ2Pirj+IeISDhsj6uT
yY0YJaL7LQmKxoYoqiJeLT8/qSmG4tPzZ9a0UWIq9o0VWeTsx5DL0pmc90V1v6MlfOe6t97ncHjH
AjnEgSBK7bICfpBWCZ45OkkfOaxaX0Nz2W7qeAej8NIXVbmzndxPS4bKQML1p+gW6ILzdNIwz/SF
bvRYDyHTfizJtxtOv10q5NQah3wXW/l4HDGM0mFgJqGjhoHJe3pBENagbbBz6TSWRRrZAJCRDF5b
OsRE5mtETcYqyqSzM72bRWRfYuU/gk9BhY66emJ+JRVophbxFjs6S7RnfTrK2vCARJX6UwGwPa6A
IuxcSjrO3cd1xEDw5+qj7S2mGiiHcXTrzxi2/b9C6vXieDz88VtcOSFfMODlk7bq4KWZPJbdL1sX
AaUKqvDmVjvavXTTwmTOaZJm3VmbC1i4TlYqMh1YO2ebvJ8pYnkaHMCwIQ1U3r+tcKzjOJuM6st1
/auxIDesslm/QqetCWw6XA523ge7BUjH2Ud1XaUFxE4Kxg2044lnL2ZROsqx7bFTN5+//C7Wd2M/
qLdJ6L66od7boQ3b6b4gG7ejSJxPlU9kLl2CDtjOxFPMQnp070Ramf+0ZNOyH9sCU5pdpdz/0n1h
ug/lXhnoVMw2Z47rhj9sywOD7QzZqTZDFh7bzr/HB9r+RJPKv8Zx05SMVNBx75pfY+WHb1ylK9ab
U3+pLfft/VgVBR/eyoO0smyItfUFrBzusX+NajU/172/PfQKPyHOCr1aj6yl7O940dQJzg9nzmqK
Juk5+KkW80X8CGcoYYxph15xfW6achG++M5aH/opa/ftlrd756ZGxtIZH/ias6dYTBrOKjdvlQ7E
CWNnvDdu4EY7xgc6vzyvnp44VOVTvomBGmj1q992664JpN8b4Iq6o9gbqY38rk1DO0CjQu0a34po
YlVKUW1lQTss4os9VLT8q+27Q5oRKjx1OBU0/HV28DPLust94ujBGi+fo7HefBObP5BE3h/m94b/
9Szz/mmkpP5yWst/qnPDoG+chlcUB/ZLwwdTvzAN8rz1jn/Kw6L90NvtKgwYYr74xj+12Vrdhcau
7gZKtheGbVT7CTH9whra6sUVQ3evcf5fNrzmu3Vee6zmKsRWxmjXuzrqmPGL9ovfMhShXfIpL3qv
+rr5Y/qoPHrwpEGFq58KJnnrFFF3S5reKql2FvLerHJoH2/I24NtT8bCt2z6XR5KhquLluZDF9o6
lBX/0pyRnEeGdltPsayCz6iXMc+iDjGLImNOje+jZmhQ4Lrp1G/Tde5r5zXTQzyo9q1rmQ2TMD0H
jE2w+oKSK2KneuJ3m3gxkh1CJPIAHJK1bbxflhdXY9KMMHi3nQR+0npi/CNQTaJkyKIbR7x0uUiG
Mog77ofCzXZetJbBY4P5USe5zGhtHbuzhv9aRtI0ry6og8BJi/THNItyu7fZQ1X8kRnbB/dAxIhO
8RZOVAbVEjcHu1W6Trq+KiXosqjW7iDsdbjW9RTBPGQRWZAN1SHCDGc5Zf4HIA6vJbKGqX0NzOzA
i8INjkcMldxLLOONu4BKjocum5iym3hDr2pKALDxncv/MT84006YJaCjQfhk/G7cRj7JVpuviGZh
7DigV5ZtAAHOTpGKKDLlVW2zBb2Lqbux7aPK1vJT643yAXe8km2T5ICt/q6UOpdnP5puYgyOfXQw
zEzbMdYvvBY3VerebYuhTqQrA/kYrIW/nGXbTl1xbFqg4A0KwDXNg/R15r6rsRhUt4N2CtWdcWNd
cycFpb9xljJpvSCvNW99DPii3+cs7OwoocRG+ZBLlJvnxV80YKcboj981I5U1V3mx8CkpdLZepjd
ahgeNZ2On7Ow1DXKSXu3jW3EvbBpLNzZUYf/MqtiBvXm9dZk0oEmakrVUgvzajwoh4ferSkDDxZj
ZNs49cy2ctjQpplKI4uxHHbedTmbAFDgkQGrfrcB2pZcJp3b3LCxkpVrVJxGFtFdXYqmwHF3yhtb
GK9tMCfKlMLDseHn4dnMoRc6y27RZayXm8tQmfucZ8bnTQKkOjXlJvUeHbZtSkrV1eZXV0y+WS4h
+mLGA+CO2z6akN+P4ewwKrac2K7ynDV9WJ0jfgl5ZR6J3g4eWEXax3lORqJup99iCHGYM07oILEZ
5Bweiz6bY0x96RT22eoZBwAd0c526nPX9FeVw9j+UP50ZmVRnejaK/bnFu9tn9drX6rcrd9HhT78
kg1mNKRl8X1C5OumX1KGLonxYXGIkfxTdX77ivqKu5JLGP90F3tZo14ZXjXMBxl3Wp7boA/EsSPJ
jsOH+OPeuEZOsm+Q+3G6Xyy/0Oka9CI61RAmtBEWtP/wOvkbJt9AZdjdKKxh9ukhrD4/RlbWeIi5
eeuWx2bTq3yqt8Eii5xBRgx7/LhQXItF6OECImvyfV16NkowsGlTPcKYD6FKAZU297JmQvS71oF2
er/5U+bozo4nj8LbMpV2a8MDUTlVY5095mPQs9SDdq5tLr2FinrpMP3YPORdt8bNuSDXcKj1z1Q7
XvzKECl+2VKUS/NfDIVf5RgpdaTbvQ79xX22EZq6xz5HQn0Sbb/GCcJzJ9eD7WErnsN5nTGDwnGj
2Sdas1Eq7aUC2Gb1ixPKY+YAuaUZsyydX3EgmzhV2wSXrm9E88kNt7XY55YVAIQUmzeAOuaTzq3r
RslL9+WboX5yy8nJjy75/PVk+zbgxw7idNytplyqtIwHkb823eJRxNdDsTVvQVPNlAfZKEVf3g1D
LOJHeItK/8eq6jy72tnWNX/aOCeIowO9TDnOctYSPb25pjpM2WlaMZFedNAVDHMNu31XtyuqE5So
ovpXGADM32s7d8gHTrW+rD+HEjv1OXPmCg+e6E+eQGNE2X95vDXzpYxnyn1nnXMqjsbpV3O2ornu
z2tksvBb9hDVv3N3IUej9MjHrJfN8R/nBUZq58zAxSeSPLjptied7mGdZrs+5kpvVho1IOKp0+SY
Va2JxHzfd1MVnPJmLDUyCgrnr963eUzHgH73YyytUX1gRd7V6LHtfqhAmy+1sGgBW58ri1dnwOIO
KkXIr7B7PuWDLXDC71u7RH3PA2tERpgnuHdxsTnxctxSpXGFU+XCgD0Xrhu1/aWC8BxvdsTQW8eS
LozuvoZr6w8NkgFYTd7rRr1RS3ZrsnSbGu5qaJL5hPFRwGSpqiy+WV/GBTT65dQ8eV3NzNt20igg
ie1VhX7L4hjQx66kfL+58+tHo0ykX13mULgP1Ccbdr7SeiRfQtCs2IGEO8F0HCaLx8EMxu7/8nGX
zlvPBE31h8mEuTD7daAFfcoLAKcPmTs9i8dzVA3tcXXEbhbf2z01mUwmb3SXIh3akie+VEte7GLw
Fy9kbJrLsPFTwEaMxdmJCiyHW1SW9kvdM3yYS9lXZEo80Ljl5vjTklWc2+fF4+U5O1X7VTMf9NgU
I1pL79rMG0IEvM4Q2GGfepacCI2Eyl7kd2McXprUza3GuuujuNyxqdGuP9BfkJsCuMIZp1Zhjrzh
LQjHTorS0duZ2IYJP8B7xPpIC6ynK9cbi4FTdmrmbZAOKvfEaagG+YWFEJwyCwz/wKdREY9xW7/z
rp0GrTwsuUCyTKxiNPypoccEW7p/PO41S/H/RfeXU1KJ30SUojlIon4JvPbsdF0XNqldeia/iJqa
87vs2rqgn3GriFJzsDNKXZtKv0gMaRh5BwcWTXc6IHVV77PeQsdcoRqbg+NHdZ4y7rBs79ltLDca
7YydYkuJ83AfW00Z4EzgEaZLm9d0ZzNgAw9Va9UHX+UqOhMygp5LJh7GGvTJ6Io0Gfhmk0R212b9
iUQwb88hxsmABgF6n/8E0mdBRoBM5e5ZGuqUjLZkSOG7X6ptnNK6YwC6uGWfQ2dICJXNNCdSWdXn
3PW3WaQ0c3APFunIlO29FqKsJyuPQFTEpLwL+vAWgTva27gC/6jZvdjKmoa9m08Zu/xKY8fbLRok
auIddgXCPp1NwLKIMo2yPGKqtencfPuuNedrjHnrWKa6hs5E5qtAeViuBOcade86rI0/FDWUx8fS
cKjclaGdGx7OzJXjJZvo/8+9b22hlfIg1FRZc0h2IHdN6R1lgHB6uiUD5bF3R35Sb61bu7u1BeXf
zlPeeBBFuTkXkGq3OvaVtXnbvoq7MLBT0BVTHCWiZZXSSU3mzswtCW9ExUw1R7JiwJK7sY+wUkFr
IoZKVKUTUelj+wBggijDV4GK/HWbpTMvgzU1uDEdLUH9IreIHztoFLsPuTID6A+N8zIehRzh4iM/
kuMza+IKec7gFvyHdSatSec3Wctn7ctgvJPa7YhJLYyiS/uKkCAv5YpqZ6mNdmfLixV9/Xblhprg
BrKvyZblWDYVXVcyrHPvnJfZ6ecLpldsP+R5N+FEeHhi30XkRfE9S+RUc+qrWdmp3a6ac1c6qnhV
dbX1fOhA48TS4LV2Mva6j4AIufuE/9jVT1EM6bgRCHZM7x+9Wo71Jew2hu2nxbbF3YnBJ+66Hyk3
28+wmz1wI3bclj+ZaOs8261dUNcrYvayXIa4KMLvmfwoZEDuiuaRTa8wj8kY0A+lxQxcDXvAWJW2
T2x5Ix5PzjgaYmP1EJshCaJpYVzRCs0BteSWPtHFOm7J7u4B1B1WpFjG56GY7C7nyZ75o4mZDPOe
h3Nw7rkwe2+3ldXgE5Jqt+U91BFLUPIFDes0xq3dBftl6J1yXwz9wGbVjrXgqV/MVX+ss2qb4NkE
w8foo/HjVzEAcLIOAAGsHjORXVQ8b9TfVUziJ23gK8e9qUw2ndzJCYekbEJ3uWxmYPwilhLG9lJy
CD71WybbrwDLzjp4oxhiPKhV1cnkDHxGKlMdyRdIpfpxqyqdvXe9jj2ZZpvmVmYywTySaOOaDB+D
hbc5LVYvjJ+scioJt4AoRbu1riiK2oKe8Nxt+ZpdWTYwUVJF27QcpFomqkhSSAKMewKOOy5s5m53
kMo3Hoq9p3Z8rCUNwNOwrApU3rOVJBJhixYsCljIZIh9QWDZu3qetvqcDR13TcnNiBtm8cuTaIkY
E+BJbCACltE88SFXcnOuHQcjZ52hHqaxRUIBZJvMcKqMu2THLATzJ+qSS0mhxkPuJ6DRa/eyWIvj
Jws8gHu/uub/YrLViH8+4qf/k2EfsDe4WUdLftaSb+rShyNxEfT2av3VOkb3F02gKUx9dGv9XFFr
tf+AHBv4okwaN/wDV4jcvAbt4HyPhQvAUQl/7t/YvAv5PMdzHF0Ke4bNZhj86rw2mNJ5vYM+dbJf
HshCePHnocCZjCVvdgeBJ3+wijGL0nzgFr+WTTHzyRSqDq6y9JbWP0ImOQsHDOK72KPRUPQxP8eW
jZ0EPs9M6lcevNcOhV8qruiJ6RfLDiHWK28pvqD5D2I45Eob0OTbv2E5NDguto5G7oW68df5bA/C
gxqanLFZMWsmvpZsjYbuU2yb90Y1Wt5N9Kl2yxPGS/gQ9VZc7wcFlrWz16WssjSgpm6PsRdy0WrQ
t+rCU959t+xTWFQyt7FboeUXyAwJFX5bXMibEwS6E/3sTi/2VCk7Ac9HxydiudrvpoHpJpLikpib
9z5pyyo8aHB17aTGztAmkpX0t5gPI76tJw++p1v/PHEbxv6ZC6IT0549iIwGxKRupio+ItM2mtt1
GaR93OSkydBiROUvFl8H7b5c8PRIJ9Zd9qpXTx87xS5WH0Qnf86CAFWgEjjq37gkbfdf7Ds13n9n
u7kA2tf1PP5q2U8teecDIuQndEdT2Ck5OQ+bCo3XGsPjaptufvaGLnPvm0hHw90CxfqVcz6ZI6gx
ArWpx1GnfTlPa2Ji6xYiBpbY7uTiCeebONmNBSHYRoPmU6p0Z8kkyvziNMsGvRoUuv9Eb7zhLBMv
uv+eE4HzP2G2ACR7KyLhKJEW/R3CH/U+7OGNazFWhFoZ+jaaYLP25UOj4dxSB0wphnPXmS/+WqXo
GqI4hrcbD9hfHawwTi3UmiGUdFHJCkmEmZ/bVPk7YgAdNdqcFV/LMlnj56i9lth1lIUz1n5N6odm
waxVTY7Kld4+c7YeGHVlr56boTtMa2cO87Qo0WBS8cD/6MIvs1RCpDHQoMK9GmbAcbWodqcihP3z
qAw5m7pxHfvdF4o2redkzE3Sh47yTm47yfbOlvzyO3cQajxtcuvEixMY7I4ZSthHC22t+D1W3ZTT
aI1DdEJBCO0Pg2hRn23Us+2Z409lQzLSsA4w0fG4HWblNPItKuomOKvRLu2zWVooGuiSYYUC75rx
ME1gcu8OYySrbzcmDHGC2fZdfK9GT/d94GBPJRCW8SAPQQ4+8bqRRpwONeP+MmpR0dXNNQr9Yf6Y
XSaCvtStPyrux8Cq4pPTR+62Qz3aitRjJHZ/jk2xiX22CodYhqjY904gN8xSb8zDlRyeJxTnQDuV
l8WBcNg7twTKP+BNCYNHvq4EXZ3Mm0f1nH3MKp9RT3vJZvEBjtZ+sJzo9jp3KhA/jE+YBeix1Ypr
vBHsOaFjt/GeTqquvjoZGqY528rkkIjaVfm2x6nOr31e+Bk0pYeUsIs5VqIz8oyfjTtfT1bzI1oq
E1jtdg1YnWmKgDDWPMxjkCgrzNf3nkB69aeKmxriyBoii3YAyIRnAuV19G/4p5KbJO6nXJgq7r6h
W35EWNMBYuBOEQ0OpsJ8SxISirX+m3weOjSBtu3MScTR6D7Gam6ai2m7vD7nmXJUwKDBToo7fHw7
2ws+rbBInIyyGH0BaQdgUVLND+C7sfQuXsTfwJ03lh62xlINZvm7KEfrhwgYfM0vFqzvTZfLtum8
ChGOd2Q6QReAp/Ckd0E8VV0aEsdbf9leiWk09ZouVXq5u2/icQy/Q5g5/y9jvrDyytIu3Z0tY1Mx
Ks5TLneXgtfPXPuWvCAILtq06yiNgUPAIw5cdnLCXiA1xJAQUjY78L6OkJefYcqRlcTVRwSG9fBC
Ji078RLYfipuaEF4mEUP17t5uces92DjLWIs5eDtgPHnT+5r6GxpZFkdW/xec2iVmtGgBq8RP37k
cgTcJivM5akqbIuqQzI2PpMlZ97Q5J31VaKLMMWpt4MNCcZjCsKsxVj/reopEOfRa+oMHwOUGE+m
XeRv0BtUb20iwqQkChi/ceevWzZCaGKV7BEMevD0cDAqe3VnHtyXnsLwwbHcsGNQR0jr1jljGOwj
HZfWmcuJFsRZpC3fGcNt+qNbhUY91XVgug9dlQFQPBjchtlFo+u/6JZEOJw5we35NJQOAN9UeF38
TX6ZmTBJGFRxRWZhzr0HdOwsRtMpM/Er7DP1e9nY955ipRT6NAKWflHmLc6LzYSR/HddjqW5N3no
xQaF18l+5xXaqNrRcDXTE9km5loYFcoFoa9S7pO7MIUjDRZ7Lr+YGK7mdDA1d2Tia5E5+ZXhFxqZ
xVk2BAKlreUYUPPO2ASK23QS7pjtQsrvYccggkx96C6PiCV1eJ/U5bxCLGzt4WiGmFmTmO/hlL9R
cfOI921HHaZKKrt/GC9j8BYp3zZ6J7N267/GGFkOviwcmPGx98KwDo6BiQg081LL3Dt5YguodVGG
7OqURwXcpDJcZQe5IAMlfDUQMWKDPHzzs3rudk4chtNdPHss/cqIYsdX2lp2tLcB8hHe30LfkfKx
gtOnPkHDsDt02+b64uw6YnB+VrU0K4RcBFN1itVW94/ch2aUB0Wyoz/Z7tpHn9TUzvSS+2U0MRIA
ws/7ZF7QEvyCB9X1fxwcpBJjd9N7puNt7gmkiOD1ivI/vIa2b4/Pdt75XHP8eU5Cger3u9mmHP4z
NZVf/XWw44svw3OKGhP7nXM/uYxJOfIMtu4pQzUJzpyc8Q5MAGWe6JEp61NkwD7PDaE3hqi4Oabb
A5MypuLiM4plfDNV6IzOkTOs5pYWNjugExj7zaFV70au/shmBQfJPoYo3HcV38yeQ93CNbUZMvc4
R+DFV1FJEaVbOIz9W8/Hhsc6aVV4fxmP3LhMpa/r8AD1FFY7G8V5+fYy5kX8ZtlmPN4x8yHKkaBE
FTWJJoc2/+skPctfZGW/HVMkZYqRTLc5olE8FgtAG6boBd9O3M18BEN6+/ndX7L1jH2ol4w2wqqc
lhiEFRsoEzGFLc64jmcOuy5w6rogEM5kWOhcrVzGzK3hbV0EYywIeoyzttZdA11hnX1Lc+IQWSWH
i/02DvuCazciaC46Uo/c6Oq2FUn32bTPNajud1lLGSomCTHi/76YmvaWNBdEdt6tjMgsgtAUY7tB
f9oX32XqTVrCj8W7XA3oIjnmcv/U0x+Wf6Gg6e5IiOMgDo8dm98ge0JFbjK4ZMMtGE8QjTFchy2X
4/JfEPmTfF/NQiJK92PJXhlJ5v2yrrFDlGuJFfAgMonH1B+onoLXQnNNgHCXa3U7k7RYBvSmrV3V
vF+ZJDqbfRkso72egQUYyLUvN+1lB1CULLyUisnO0KKEd/c8nRsppZDU+b8thv37oxoujR1YIdMX
SGHUthlTxhNJcfAqmY/PqORivLjs21J/l1AX3WNlFjSnbJlie5dznJap9goZPAftjAO80rOUP0Nf
RShEFXP1Hu2lcuLjmuWgn4m32Qr/oLYGjgrfstdgT+DOD3fYhtlMqmeps+dimOSYDJQw4gUFbBoT
U6rKO5gVJfILB6HumHdkuZRVYDve6tDL6sX/F1YAd3uYg5yI+1jM3smBU7grnGD9rLbViH1bM1P/
uLRuUF2tKnLn3ew3o39UN/DvRaFFYu52vWsBPfOBWzBZVt4cMh/h9q3zxgqDziO5Bg9kTeqT58jL
XysPTDJtG7CuHAiO54mdXpugEMlbhPhTW9vZNMAXEHE+aBMsjwV1pptSi44Z1ebslO+Vsyovdaqy
JJayDEXFxIzOSHrkYNIc/r5dBf2jKjlbgc4BP5fdJlHgdqT2aPgb1ZYx3RqCpY6Ar81a/or+x9GZ
LUeKJFH0izBjDeA1F3JTSirt0gvWVZKCHYItCL5+Ts5LT1tPVUmVggj36/cej3QfnMcMi9s3hs6B
Ni/yIEJ3m97rveI3ds1kHxeUjAbvmYHKcMFViKmuusHwSVVk6KL48lVDLFgMrTfeVxyJGZkwy/Hf
DKuioYaFNn6alNXQyxu0hNCKN8gT+lVla8RcXc+pk54s4ixzUs5AwPNtNUgHl5K7jtUXxUxPqIH5
l189zkhD+o3CMWhqTPxNOMW8BPZQJzfYBJ8XKeTGPbSAhep9uFhInuR9ivEhtgNmYrzOgkuN/hiG
hNu48svFc5hu1ixLF4uHgHZzF4aVruShdpXT3vOY6/izv43Z3ua+yvI6MUxV4nSvgXV1UeI6RTtc
UtCCtpWfG6XSfDzFvsZHyC4ucjF3vOHM9fBctY5N1qni5TJMh7mw6J7s/ZpWQ3Of1ozxthF4ld+1
sFjkQCyhvvazm4OMydBZGWv3ITHEPXY275ecYfkL86jo8TiSi0tX9FtKP4lwDeQH3MolAkpwnrsJ
21IsUnmNJkBpCZE5bKBMKZWltqYQ6btlQg/TNcHk9dEFXdSwQJqisf8cOe2RDGhopeMw6sTKICF6
E5VsaMmVKa4IPcZs5tR4O5bk4vnthDekdznGIHEa2cf0l5wx4oS8VdEf0xD5zsZys/jqxOaV6h7P
SenYzn+VYey5mQE2OPshABI6R47znPlB8SWpf+atX7fFM2AIHM590agH2dveOY1zkHR16zAShe0R
vM1uX3tbzdNWHEaAD162Ub6udn0kamwiQVD6n2burZEoLi/gqaqnmGeR65iXnW1RobR2XO01pGvP
XojKef40pLvVHsOntS1EljQxpjVSZu6wK1GDo/tostYPM8yCaQdpypysab58sbmBwsV12dasIsUU
uambB1y7zpYlSWKfhgXjh5STC4+vrOQdqiQzASdV013tztUFt8cMGSJfTLkZu2lK8iEa/sUwdijL
VugvWdTey64Mdh3J+cMCMVci3xbKJMiymNUWxw4XxuyWkz9NszH+v2Acl/w4xjI0W4ua89FFHdtR
u2NhERbqnA6Wmt2gMuM+g/42XA0y+JJvQJqAPZsB/2GoiciwqKpgvrGG6XL26DG/rDDsErd144/G
dqaLTo21QKvSw3/0BN5nJaLBJF3QD+rgWuyzzsF8Z727buik9H2QEV/az/VUBy9Mi6z2wVo5zf5b
60b46Q7zjrPIvYUO0/29pROAg9dW7Sv4HOXqUN6CwyHwYqSNlOQz93JeVOCQIy0rjKTbpRDRbuic
nIhfk/vZbqYLQaIkEtVvlUey5H5Cqic7ttp6/mNmSGGctqDZDlPQzQ8LRn5NBxtZlAkidt3xLgqD
9KcKZoLMtaOnaK8yOQ/7uRu8x7Xzw6PKdeDvQ3L950kECtAR9SHSCglrkDTVHaTCdrpmfCnDLMse
R/qHxQfpWMv8VBT+GJ5HT6AMIcdWzn17u5Xgc7OBzEU0qNsjrUnbvS1hp4GG1AV7Uds8t919g8Fn
p1zQauEGe2SxHGwEXf9hGNIxPBB8Mc+Nt6Dh8XSachffqOhJ43KDHEQrVnlgLZjd3qM0YubeYJET
yyd4hCn0tyywYLMP5QgP2hr1mJQjo8rzKnUmYKRk1lMrJbQ1Q7e5x3JWrDirRhu8Bapp3nwQqw94
OSTAqe1gFxb5i3Zx3nK6i0tT+vWPLfO12HRuANIklFV8kJZfHRtLUzt7/tD+idxOHbHW53e6L2Qy
hrHzrOyA9q+rCOnidkHR3Wb8NM9TZUziLxic/sD9M+Sih8FZZrQlGqyzuyowHiR88fwt2K3s1xCf
LD/SWVTeNtSix/HHrUC+wBWO+Ud3vNb7VBiyK9TkL/aq8qdwEeUvU1H4PxiYxY6eN3Z+urhafAbH
fet4DRYayEyM5xqyqr8IKxYHD7hPz38EXEUfskVBryRZt0K6z5LKNt0qDDz+ETOx391H6JwWoxmm
yl+Gs3PBoebM9rcTW5AWdl3n3lqedSyty2qCpfugF0a4gEXDnbhQqixfpkG42uR6MJ/oZFW2p/2Y
8t8yJjOxb9vJ9o9kLhYghCrFaucOA2ldZU80jRNd14ckif4YrTfx120HHleqV+eA31f8rBANGTbQ
oCRapxr5oMj++HhNoG05PTtXqb1M9pKbKvuU4aBfQR81Z7vy82e8ViAkUWsI0tkoU9u07W5l4gji
anby8CnDLlZvWreMml3k1xVO82icagwlsX32uPnALJSLDYiUGfa0TeHf7UgpRJBSGNr0TNZqNHPC
oCV75xsiNUmaNwS2IATgrwXovGsq5T43AQm4ti/Wg03n7jEX67E5dKg/mCNoo0v4FISJP/PRZ7yy
ril/YVQ/c7SausNdwcucTGszBfu0XqbnxV3zH2FlHLBRLjwMVW0KrmNFEez3jAmJBk6Lbuy7iVzH
saehPGle8Bkak8yo29NBuNPBZXK9q+dY+bTHqg2jP3pq4XCoUIXg1ForvRkGEdzeOf67cyGo/uKq
L6o/qqu98DThBue1l1r+Qz7EjrnNqzhyDuQwmJZu4qXIV0XUlL5A7Jnet/U+kKABD1ikObWgF+dn
h/RuOScq0lkxHu229npr2+Zr7lss8Q5FOCZ5VmgHww1KZHBsCEj+WVIreKhpXfayoBzfEtLysKz2
AW6F4SRFI8YJqJU/zYeooBUk/ZFX3zlklxS/2I1aGhCeqNWmlKb8i2meeTQ+kwIqeYMSHn2WczC3
+3nJEXHivHuKYwg2265RU/WjSmglX3GOJ8EtYBJi44T09DXixvE8Zk0RMW7h6v+qzLKjW1XFQ0lf
PlybtR8+1pnWjcFup5KmjpfsBUyqG7/Hmd38Z40NzXEcGUYsOdxWkjiSItrMtmR2BlNw07BNJbsv
UxGdZuiemtjl0HZHDNeuA6OmySQm1pCg7uoRSGfrh5mr75EB69VtjSiOaStSiymm4Ok8VP48AADr
cGAIivIjUaLhmhsnmI6zmVfrSqG5EvJ08iHcRJx2fDqDwP/urSvpmiYKI7JgOAHe9eRAH7O9tjh5
LMLE9Ds4REQCa543/ejG9V4600xS2eqKQxsNLBErC8w3iJGt9QMYdUoAGoVMjMK1ozapTZmMdm28
pHSLG3WhET+tY+XeARM9Mzmfp/rq6ZmxDcP7xUsKx9dPI4nYO0s1MqFhkm+sr78h6kTkPYXZKr9t
DHUvokAr3NA16kTNer4PagDUB946thqSSOnw7vXRYbbwu2GBzbv3DkaDhhbUm8+br3E5c05L5tDM
VY/kPZW11+tqJ0VTBvW9V88NHmR7Lcf7guHxshlHPbHe1CWPBM6vTUOwmxUTL8Yuf2Mr8H7Z8tVw
llgqOuBcsJp7v1UW9hjUYbnrK9ZW4wbrGYNUQxmpQxQ2FJOpsOO3OmIHw8Og3PbPvE6hlTSzH78F
NuZ8xJdh2fGm2QarpSXuAOsRgguDnscQF7iVMG+Q1yV1zGOz4L7eFdFU5smUG+UkilFII7Y01XQr
nl+HT3EXKiwDGmPklczviEZO8KmtMHPP8Ew1IVhMlsBHoA+GGx9GDbT2dOr9+DgAbkNyT4exHItt
5pKQxxmyiiw9NzdRbTNgpnYIE+bolOcl06vgTDNxH5/xhdT6ISA99h1TAqwbBX51PFp9FhzJ70+j
tWnj2Zs+Vry0MWJEwERgv47WJI/FEEf1qW+XznttRns5CprhhzrydXPHD5DRit9p4mRT3b0NFA/H
aqmZn0uSSsc2cin4yTjinbVaSbnqmKnftcQmriDO/BUSU6jb5GZqOCOdRPoUdoH7j4JRUwbxDE/b
ZXJzTXs7o9uzSWzw9qKHR3mXUzD9pEJw4kaB1ZC+NwEFVDsNX50HPmqvOzC4aYg2vHeHaplfe3oE
7s9UL89+3QXzuSfJGj9Tny7rKYrNQuDCm6t3mqnJ2wZZmI9X+nr3n7H1dDeQcJlxGjnc32HVxW9N
4TInGyfRcHgEWfWqgvg2q1wcXu8Wwf+WrKolV6TqB47ewX1nz0d8lq3Ns+45JljxjLYBq0qK7Ag2
Y71EpGeTIqip0aKFO/8MTWMmGZ1leFVvzAyu06j0g+c0ZdffxmvdAi8Znd5XTcx3Z9PA7oLC857I
eubqzUaAP6nmdnZkeAguYWx781fTB+VLoYvMY4i8VneR8bpr7scaOxk5mq2N55g6t+AlZHRG3jKu
5Wb2uug6NWsRXuJKK3pDe/3uVqKqhor9AECxeydcpv8rM/gFN9oZ3mg6mY7DTVKIwTGrTk0hbXVX
jyOm13lc/VegD7FHpmcU+8ZfG0RpO7xZjPl3ii4jrSVxgLOchFWOdkfwDef0r/LktLVpYkkHT1U2
MD7HYr/LLA+ZaovHRPsX4hyAXAkj1zaV62yia+nhlo1PimZz7N7XbuaR4HBlz93BwTJRbcxUDngm
BqAqw1litixfRnhpNswbfJbnMa5nDLs1M+FtGwMAtqw0j+7xYaTiNKdxVO2MUtCsHZAUTJicufhI
577+QUAl7N4QcwjPvijr5oxoJeIvbN4NFwh8giz7zDRKzIEfFVuOfLsYPnrCt08Tqct6E5jUxAmJ
sjE6A/p2o3fRdWu9/K3WkRWscNPQw9YDq0ucmne8XFsKIY9qgEiD6lFIQ8BwwTKi63pxXYKGKgwS
nrWzyGsvx2H0HLGrNNSjJAhVxD4OUoeB85jjwLEffMrhelMB610OcqnNqXBtdAOQTFWiQ577nZ6Y
5zC2sAcHJCuUAWBAovvOgOSfG4O/Z1MPpV7euUVc7yS6ghcITZkxZdgR4djkchXTpaB/GR5ALI/W
0+jhSDlrW3t3bQ5feJuiT6gTiUU1MClymWTUqR2Nh5BfPbxbKmviv6lTqDbGWk4Dx0Ahrk84QFMC
iJi9d15pdcuXXsrBXKLxpjFCxoQInUvZXOOMZ+KzSR1cMKtv+R9eRce8baweX4Euy98Af5b1GOQ0
CI9zSa12psMZSBXkk0N2vjN5Pe7cyR/uMd8Xzx17X7pXWirqRXjab+PkRC2R2hD5ybShhiuD8OM9
uMjBcleR9xsA3mIdeolWB5a5LJrxin8SDaPoVkq8zH5qOT9xKVAzv1ld1HAAezqOc6CYlgh8UCQk
7jdDB5EgQkM9Wh4OwkXLbj7ruDf2GXOvOGcENZ5TLJ2XbsFdF85jMG5MP5pPJWLTsBa37mnJ2oyI
Ji/Z9JHlqX2WY8eivGpe/7C3GGDXbfEJKwIAfCSgd0nMUZ4VpJfpd7emUt2D00f6ANrSvTJ6wu4J
YSbLEhq09L0IJcci8331vsi5PFt8DmoHEJp+AtxdX5xLFOMvW06t2NasL0uA08UJ1easd5aIijAi
WjNGp87hJurYWHXWkRXvG3qXmwNjcpMJDnSxc0qr3wkV4GqxF7qFc8vCn/Uk8Z8eqhlVETB+Ifvd
Krv2SKeonhk45fhjVYF6nMfneYyQd43tfuIjlsD16cOdJz+ATyl0GjSXhdIErclZdZ7EdTfhy9SU
jqG3SqICKT67EHFiPU39gKhJckRkuEXj2xtesDb8HhWLurSC63ctIfBMWzIuJEs5ke07dw6yH6cJ
FQX65KgQ9dAT/qZl46e7FyxY+BmN4z5GSLvdIZXF+AL+kZMUqgUbNUhS8kRl46QfSMLeWBOmuem1
wlabhqz1HhpXn/dbcrPK6zaThZ/9vclZlPBYzhY3ihZeGO3jrAgKkA+O22662OF7iyy/OwPWZbhR
9nHNSiOPbosVcMtbCgB+H6xWTVARN8ZuZc91cYR/j/nGq6x6vcMQQRK9taTeC6HyO0x+BJTMaE4e
xdTjDcXrbt0iHf5JEjbOjniG+KKlDFI4X6F3cBnzA+geC87YJiy6F0y99tGf2OyxGaFcJIa+pyIV
PuOXETK2su1sxRKaIrSGeofPM6jZkxEPZ1/646/lNtPnBKbl2Cz4hxR/5J58gnwdYuUmAkvwZQY6
9syYNn7DCkOrp5gI7fHMDNfF4eliFkFCmvOBgaJMCQzlFr5hipGcTLGbDU8WRcAWojsxIZhNwRva
Dk7fOQ6K2/QuBQduN5yWYWhTH6W8gHs2e8gT1u38wsHPtvQRRll2LZpuJsMITZjoF/mW7ygrzLkP
CRwC5Z6908rL8BYGslf3IY66U0Z2vuMxtZyvwYq87t4G1vFbFo0Nld1xDOZGVYyHpk7ThwCKLzsN
XBeluV4OpAiZpbRErve1dAa5NQ3WoW1th7ysRo6vnkeACC5ahtHXaI/PopHBK9Jq/zOWc7/3If58
eKrlTWxwMJPJxm0jtxk8XQaCRNP+lMi9YtM4kbcbMbiWaMcMShHPvOYcZRiniAm089FvWUQA/8T7
xVppc3v1C10RTp0MOmnXe+GdaobpLgoIyT0UHiOPAy/ZYuFrgs28qflGn71yDI+EaNWFTBdfqYst
7zWfFdo2xThTfb4t97slO4/1q6qdpIN/m6FFYyba2G3kJ+MyqJOeQ6Mwjqq2CA74wawTWKlo+U7r
ceZLcTmWEbjHVhziLsiyBkclAovBzovNFFc2yytKQ4VZrny+gGq24xgHJ9oQEz7kBDM0R0XbPdkj
A43toNm3Upo80vsGaqO3z0fPtg9sMGDKid8YIyCCTyj3Pc4rhDoXc4wn1OKgT1F+Fr0SHFwkr6YD
zuB1OLmAP3lhR9w0O24ZrlBYj/OxjKfbmcq89j2NcWIkaz1Uj6Q17GOcs0YT51m0yhOMJnWSno2n
h26TTkrnQ/Gh8JHe1z6Ig0NElxXAfUU7FtOO3KcN4yOtQA9yEjn4h84UH54+z0FjqqNs2sxKkPoH
+z+8oYW9jfvA/WTjjBx37D0YQWyxES8g+0uLxHlRtssJkEIcPt7I6+plWbq6YII49MH8ZnILyh3m
dOSibUdEiDGjcL1fbNv6kSQ46RgIo1F2nrHDjk+32/kEigAoTKVs/XcdmMsTpFP6SeNU6c/TWHJF
K7v8KjqdHWpU2mnbzIG0Nv3gltVjJVxoX4pt1fWmrIHrHhg6pdlmQZ/dVJ5vL/eaLQ/7LIrAFwKs
ySSoBRw5t0REzFlN7UtQLsqn96jKWlDbbWsnAUgjG3SObxpJkpFjjAlIZL9KXCzXDjbpAwIwVTW5
6Y7Sa6RRcXj0/hjlRq/2MKoHTjuaQQZ6+qfOvOoiAPJBF0N/a3cs1WnlDotOUO5zh60U1zxraWoV
bdhpqgC5JFPmCfuIbApRnOyYdYlIBx44a7NPl/4JaXYMp60gpjrd0bZhgHabbnzBGFxgrY4H5hJG
B/djE3tPIKF8rFmRae9Kx7TWIS7LuLyj9tfjMUy7bl9i4xj+okSvmHYIEF24MgN9IvMVD9sA3NgD
kNWu2OKdJEde426o90OvS9qQMEs969DR867HyIVrQqXb+f3emUQKuIehX9K2swnpmUH93CCOaPAB
vRG5bSo2vEsEMdgDUuL5s4dV/LXzm3EFcY0ZFbO79jfH5W9TXy4o9q7fF0eOOyupcvIDO0tRd2Nk
kI2doNFGRdJ1sfii7WCOLBAy6YoytNhGaP5hvPYEYTvsT+00M24e4vkRplHx151cjDoMJIJjSLr0
6C+moR5JgSZu6CHq/BcjdcM4ss+IKlOuhfmhU+i8dIAu+4aA5I2HlRK5ZTrl5O0duul0xwasKDyl
Tojt2qUZXp6Ag4g/s2nTd8SEqfzuy4BqrIbJ8G/qTHnOswZsRU6TxLlSpPbFEYWeTsxOzKkZcfFf
2A4jo0RhhfBQzCP3MsqRUIk3hlgmctLD1w5nSn3IRs7th4GdEjCisgW/PYIDRRevNWMRD8G5e1B1
QLqTXAnhzkDbpLzS1ts1fuCqfYAjNN50Gtr0jvRkED14HUslrzCZer2vGXkfCtfDawMD00tPELaG
MmGFTZQ9DRRnw72zGvqJxSmg0G44oYvsVPu6kBTqPGKPtsVXVYUEj4HtnFlHSiILb1deNMTn2u7R
DE3QfNcBxwIuqUynfxxknOAUxkjjn4FmHcydXbCYY6fJdnwp7pyTwswTbQtA3UDg6rafE9aEgs2n
hveBtDSpDBKTD+0du0IqQgS54+V/epIb+UbkoyETHuTykueCYQglAPg7noZRX7VttxeM1h5J+26Y
5rt6oShmQ4TmOq5jVJKFvym0/78GrXA8NqVKXbXhFe7hJgw+NI6i7p0XIhD+iyU8Zj94PaV3H1g4
hLfuQDe1j7very4DRl0viSvCDo+CjVXeznig0nZyHYcZ2ByI4wdyHh3rC+JJxgmVr1gTq+PneUc3
5x5Lnbn1w4SJE5HbtTAgjA50rU1sx8U1gNWRPuDiEBDoAkgRW+QH+Y3mu0T7acGsfIfq0Ph/0b/a
GM4r0dBNGuZCXVosD5fFA79zaIVtdec1jnsSn8QrqPQaRoNAi+CvTPdlhDAPrIExxLuDPXqC8MaR
ylSOB6JbMCXuQAIo8PjYdx+HORPjA91rfomsxeJv5GHA37BMwb0o7bVPabc4hxxsbvguYlG+tv48
DT80zZxHYpzz+nlASBUbPiHxXiLWUksxe8JyOq6p3ixp4QsKRTd9r2jSm105wUhhzunScYAKTYtd
GxgkABecx74EAZbuijyaM/L3nX+bJkx0IYM1sYAnDNS07kAopQclbYPCPo7O1XeIPm80I81/aRAI
55Tze/CUsT/ky0FpqLk6Biq2ssFdyxw8vO0qIGFD/JSQrZZD/D2vMv7WHNt76koapHzStyhZBDlm
UyKuQeECc7JVVjy8Rbj4aeCV78CrGuIz0djUToxHtGFTUy0BV6kb+4i7JbU2td2AiCZ+SRnDx5/v
dSOWL5JlZm87HYNCH6NXD/y/sp/cei0Obl5yJmiiz9nGsOzgJCvOg40LLHPZUxV7Bx5ntuFCBDI7
zCzuVRmry++1duEXCEqdM7yx4t5ebt+ljWyPE4DSYGPnUfvKQU3zHUXIjC6k0Y7Bk+S7ZIaITGab
NL935zYPEjn3/r4c+uk3kjMLnnLWYT1bRtFXB15mIf3EzYHmX+6pDLAA5HPfWbtgReM3I1vBraZK
AY5PfvTrUogCf+it9glkFkLrDaT6SjHvffo4KoFC5TEqpZpmcQYOmwPfmXX4T0cTyA/HiHeLueWV
40VfXKRMPsEq1/emDKYaxHhvnnWAmZuCR5KgMg5XMZDdYkjPmIOhALhGiITnkZ6vuZkwB0Iin6kr
UfHQIC5cct0vaACeDKEs61oHUq/E8orxawha/CUghzXmy+wW80idMvvEaUCalZl4ujGmZYLiMlv6
chlbDydHBv0PcGoHuLDvPiqcKgPelBvbpeQ4u2g8akdF7CJnFBCm/9Wxm/3InE03B1tDctpEQPcZ
S0SCtQ26JyAW2Nr/gOszort4DPhUMxKX4vyg0YbaERxZZFM9TXzGb/gU+4+6jkO2vdO17WVuSsjI
fIbhtq74Y+wM6g69/yS6fd44a7ijDaf5wB7QX924qBMhRJG9mC618iMH4Uz4XLriHQYL9hkpLP+Y
A64tdj5Ji2/L9LdnNLPp8MhvlW8Kxt/nzeJ9rh2Lv6JMZy5x4eTqs2U/VGKDj3xj+lpccZN6u7Zo
q08a8+YjzTsy71j2MJHpQjHicYcF57iMwVzhGGEPsQgD/2Oy6oooe2ZRyNkspiNeM+djsZvIattM
BtwRg1jT/h3iLvsj1qH7tUmVVSdUUyZpnPLto2pubesAUXDkO1tMQhdHE6Ddpnim7JEPOIfjt3Zs
6EuqQn4rtL73dDEZHuzQeCjtcrpNyS1jPssRBQoGJp0u6P80/VFZNux0WoRcTVLKS4uPkMiTjCsq
KyGPaYnvaqP4yX+tehghMARW/bOMxXrNabZRuKqIj9xz6OckZIHEvSVWTgDgzL8aefDOHbwgv4ys
Abv4oVwflbtQ42ogQJq4bD1+mZxQ4w6YP/qqduMGWnVJxIQMVoKYbvCC9rd5bh71HzZbGc7RRPG7
KU02PPbwtU7s0cnvU0UrP9A/4EOBp8M8sw3qN0gT48G2Kt4GJecb7kB5tF0BDZfJgBpsFDGCjtpJ
i/PEC/cnL3A27iKPK3bjW533Gc9MA20dhyGO9X75C/ku1ceYjQt/wF8p8nqZ0a91GPHRMtMct2Xg
e7/rrBHkVcR3UzP5e+ulQ5TZnpzDVIx+lmS11B9A4G7dWCU5a2nvf+M6oEJW4ZQ9YatFJCEhTYau
BRzhbr22mY82xizBFXhTJBvL/YTWrg49rAvEcQCmZ6qfqYVxNwf3DnaWHxl0XDJWzziOLZ2ju1tq
N5f3Ypmtv1gUuKg6n1eeBQl+vx0EiwdQb/ivxsxpR0CKcYnNYqoYbNos1q09AlennHd6/tB15RfS
aiKFuMOIzwcXakWQAb75xG+9jYG1VbgtQvNi49IJSnP2ybASiCKw2m0HuIUnAhyoPIilfX3ERAxo
YF1upvRWr9216sv6nqaej565BL3X0P0/sG67rtlHIp8u3aiql9pbqkvIWtaTKCr3L1Jr0PH1sFlh
thzQWmBWwsfB+5E++Pip50MZgFVI89Qf7uBl82z5sCdvm09uPb1r0b19BmtjJZOK058y7HKynmg+
cpfxc34ZsIqIzbQOutiqyRn+ZnDLH7W+/bAnB33FrWbCZG6MjhzVPqvfWPSFfGmN1d3kEaB8CU1T
HnFdpjDR83Bw94DD2y/sAEgZus1MtzNaT9VVroEs92QD5PfNgpdBY2gC6Z+5/CcmMsTfohc3B0p8
BIOAoXDKU2JKLTf2sp3ZOePzRZjbU40UN59HNfDdkQRGuM5i6qGDR6gd0baku6AjgdKzOBxpEfCL
/IfxWolTo4zlrqzcINh7VCY7ymOTDKZjrKBq5TIE4v8qfmXRzyP36VQzANWSXrTeIYKW/XdZecq+
RgrsIZUPy37cz6EmYLUrh4X0Rw/07DDxAdkfZKBRUFnC8R0BY0URG2MYtVO+TE0CCQsWB7+nC8w3
eoskM87Oi72hfCYyK3hn1BP2ck4nP2S5TRplzUOBEnXGG4Lo7fB6u61PYs9uvbY84pLv79K4tn4A
1Yv6grM+yk8cVO2uw7za3MXphAbDwmc8MJIVZuKiI4dp31wBorijqmWrlIyFRhhq4yrAm19B0hfH
CTVy/oPsZrncDRR27glXnnKpo6waj9oZ7SX2DvAHFUV4Nr5MUluYrQkKwDnn8hkXsZyEyzfxspQ5
resw3dArWlIq7CLbxtxXskKxRwiNPE1/ohSBXqIuVUg3D2DfYp8VEPeK97SKKQQLiIv93qsCRx8w
/jjZNXAX3lZJw/0OmKWKt25D9b4fZDddhiwOQNouc9YnrFDmLvdRJo/4EnF4C4uiZV+y2q54ACgW
pUfkVXnxPXx292K2mvaUAjbiPJZNuWVZbpAlKlB6SFDpqETKKPQTLRdKR5gs2Uh8eQS2cSbwkTPJ
MUUwiW8c1eOpwl8c39bbWTCjsR4Uz4hJ6buQTo2oPrj5eOAsbtgxMdIup3/L6Pa/O5deHmMyKdqo
PTkDDMefHOJh/65b5f8aTgwiiOz4I//MdtVDXsIFxThe43wawglfuSwny6Ee7u3uwXbyTvzBBuIX
L6QG4DaY3oHcpem3hFeSoxtqbygeF2QEU+IjHrP22S4tOApb7dF/bScPysfeHvn0DlMo/fI5XeJO
/9cSrL73sJeuJ+K9s/swl6R6T7LrOH4mBYmBHclhJua3dBIApDdRHPBrmVjmOKYY+rGcNopewQeW
68OS80VOvl1Na8Lon7jwpCSDS/Zg0ail2IKWLUMjUvG69uQXKlf+QXu7lk8DBnDrBGIpPXZxQGnm
+xwQCR+yR8UZYsH9mvo1eqEvKEF9pma4Z/OP8zdsOTWwOuNkHBYMziccoSNGgZkI0ksk2PGdtL6j
vaPtF6q6oGD4DQWn3RNl6pg0sb8tVB6rKxRPKg7a+lJV/MTuB1Hbx8FNl2fitFaS43D4DfhVwOpA
oTN+ZS2xKKhuuawL76O165iwwjj1d/NKlJVQQem84SJjDs5yOHT309Qgkh/8JvLMd+4LO6OKGL0Q
rWBOs0d/VNjXQkOE+UiqrZQ7xbd0l/MtujguV/TiYMqbxK9dAje56er7W9BpPIcyt8Y3QKXB/IIQ
6GFiVkEOxpJYwgSCU3hsXHssylZld6OoxfSfHzuEKjcCIvyS5PWg1q27OgQQzUKP9DCtMUjPxePG
mqyIA1sB7w4vNQOD8v22WnoFUmjd3AYMXNgTBXNi1hbQudVzwBwUHZtRXNS6bOvapfk3pLc3GerI
RLbea19LdODmryCZQPYB4ewcjODKt/jbWMi3zRRr6AY/yG7crAGvz0k6LRcokZ2Z5UD1/zg6j+5I
eSwM/yLOEUnAtnKVs91u++sNx+5ADkIIAb9+HmYxm56ZbrsKpHvfmAFO+QVVkRXGSX2SMHjVmWxh
1jkB9hnscEivzylHuzseUzzc5giDvI4vHtom1CyiKaE1yFrhk/9ELzT0oL6L8b1zyvyDk5yLJvxF
SwtJ8CyPBrCHcLEtCXthoiMNIIQXGjIywXx6C4BrA+U9AOwLBBlTs47IeTa9InNjRcfIoAVIlZ2g
ZHbWqjg6TES+vDYzqUEHYuV8c2QtiRNSUxjLH7ty5OKNWKYbtxPBNTcoD4l5z1PnBvFL/Nbei4Lq
J/Ofu7x0xrfHoK8ta77T2fjgVbAPxFe4JUyqcP0nuRBoTZURZa+7DZx88HViSerFUoVnkqON3boi
IzygsXX+Y4DV0YyLigCq1rN9+5f/ZdPTp4Au9kWZjtu4CzsoCAxA1G/5DO1U01jm8RFO9bJYyLv9
QhglYS2MwsVeVpQoG4nBcEc4n6zeiAEkRyDwPSPItfPZ8fjgxGM2GcIVi6QZP6cYuQsRX5mvzqHH
CoZajR2TZBiiXgJIZ+64eCmqf0VE0P+9pGvwqcBQIM+IFdlYEbDG3n2GgpgBNx8WaJ+p089Rb2p0
BMaMyc0UU9FutYfUWxzRhxfy0sklaT/s2OIWD9I+Vo+u8pu3gmzdbxYK90uOxNvu6H7vvo3eoswz
s21ueprD+tmipJ3eA7q4VxaLvj0NnqpxD6BWGfdKbjQ9KzLujDRdQA2gKQY0P3SVxcwK5CuXhEuC
wEPQH6qBdqFXT6OtPtk+2QZ27ikDe9G0VA8FaIyrHGVbtsC6X1CcIT+r5BqaB2o/o+jOKWYg/6L0
kDYPdRkcSR0zRDT7sylZXsPyiTy1dgfbNi4HEM2OQC/l1RcVwYCAY5Es/jzC5pTFAcOMMnfEJxSn
cdoidgRB6+Wrjl2roTeSaAv99WNC9/gJiLvd0doBVLJzzUxkhSVV3pxxc/t/OuhWcVKJymDuV//q
VSMrvUZ6g+lNkc6wRfeDZ3C9IEDNpNnUHxSQY9KGjZFXXMBMUinU4AtDUxtfVgcAcAuofasBbCpM
35so2RIns6f6MSoec7+1wf3idg7Bn1kNkDVWFcEcrSODH5jeq/EZGzNr3+LStX7kBWThJ4/dJyC5
NneNNyTBs90mIsLRW/GJshUQ3UR4s46B50avqnc4NJfQRSGz+BXugcqgLbLY4V7RlCBkItTmljEW
YybDe2eeMaJHVAw33jYdOdv9ptzGfBgjUKBw4F5lEZf0SvTjlaumvhNtj8LX42o4z1aH+8ozy7IX
Aps3HSTZlghQtbxXBVVpnC24UH5nDdqfn91mwzowCAMEdKYSDd6IHu/kFAHin4qY5gScrba9NchO
CX9n/ihPyQzqFNdY/c/goeriGcIFXknqtcN5HMAR5qZP1UNJyT3Ns2NV26fMy8fftY0QvYYpiQtm
xt61U+Ng3jTH73oCTQU9K4eF8V/GcLrHKqraACw4he9kv8YpPoQBvzm2y+oDQxIhDzJGGf/P9JbZ
InUStaBYjjP/RjW77vaeycBBi6jy7ZMdu+67CLw2fOxQgXFFMDgdwiyvAmgGyrA8l/zXg9+NdfiD
6mEBkb7A+m/fxl3TzBis0nAkHodqSlwhaLF5GMuRf3HxRnIvgAQ3+5dTpdnFoOcijyPricR1Vn4U
kh2x3nSfTNkzAY5B/0cNGQ9HmyC85aqQ+pchwyQ7mDAIs3c1NxMJCHYeyK6ZqMAgzmhOwI4sF+7D
Qo/hUZJ9NANNddkTlXBEREIdhm8LhbDVf8LjUyGROWDxpuSEkcVGsNip625aHYkuvD4wCDoPMQd5
fJOq57zPfLdpwC19hMw4mfH9EQbGEbRZfvm7pn45ZwR1bcFrgeN+oROKABaJ2yKFUkRR434EAXDQ
ISB0sIUk1Nsu5kybtCdeobXwkfvhPg7K5a0RZeM8qXyy6xtDC+ghhrKJjAHMGS2N5RViJ0MD5YAa
dbvqCVhffco0UiwPu9iCTRCh2w73mgCrnIwkFwEI/RPIdYIfDUGB43lxY5asYFkpXxBToZInr3e9
kyDTtMYhjPrpRzkVBSny3YwKILZJSnspUTTf+BMmjyDdaGzO9NWgvodfQXqi+04+ywqBC1EenHgr
LZgVDx0/WlHTZKsN/WqIv87IRsTEG+Yuqfq1+HXzGOQBI7RDQANvWFVuS2vqwSIuSDud09YtkO0V
UxqXFrGcIEd2iJDFa47IuJ1Rm6EjcWBxJnyphj2jhVoBV3WaPYB+rT6qko30rkA26bzh/ykqJKsJ
3N3OmGYjkmycM3uNiqLQdPQG/52vdzM/+6GKLmHE58JzEUt8h6hxmbwJSEYH4vdfuQ37/xhD+PDJ
MQSEQu3FXhkzFfRgzELeENeFxVsBPPw3HbfnF5Ku8YDyRYXJTYfBO+J83ngTtJsOZyX8ZFfMcfJc
ZtNEVTf32mPOCo9roUDEUVpbflkWDqAHlFPZTqbeBiHxbXJCWnKvyD23Bw8xw2sXSe838U0pfTus
NyQyRIRA7fkAgvckRJYkw2jc90i6Bdo4YgrJgmyTkTbnVPwgPrx+XuZY/NQ1PNKOFIzyYaDcWh5i
CCtcZn69PscoOoc72w0OBn2NAh1pS+X+JSjPig8Pm0TCB1NH+guLLDBBwIdxgdrI5gddQFIsoNvM
LiSNgL+w7jygZEB4j1FvZMRv6AE/sZxzZ1AzLTiru76hFNPPWdrrjirBHe6Bod110vH3jMCOfytw
WP0unI31QPQIyppGKF4eXfICiOMwqumuFl/bcSbWJXhkOHHfxYgJ7ti2Ii4eqmgDRWJkleJeEktX
7qRosrtUYuIGU6nVyZMj567yq/5fGhZozoFDUJscmZRn3NQlisZD4SEruIliSPGg8F+gFQnqaH1n
ZGA1TpUg5isGCPhrxyDgVG8JvK35J5z37cIfz6TVzd80L49HnebO8LxkNVBrjI0S04gm/4bw3DGA
PGYM4LEQtXwlvwFv105G6DauNNbUqN/Y8e3VplnnfjQSUBnMqfB/Vlrq1zQJga/rBci2kx7FU7II
+ZERmvlAWGs4/2t6yAgdDVVELEGFdE6ZpHsVE9ZrOnpiPty9ToD7NmnyZmwE0cl+umuV6hdWJF9R
UhRPiBRBXvCeqIjSCDRNpPReINDmdRttk/Rr07e13wDKfNPw6Tp88CH6Kp7EwWFaDwBNDkUzw1QY
f+YxbSJn3JshGcr7eNqyfLOujjiivJK/0cQcVKSGc8uncwCzEFooXKGmrGNmgRa676DhN/Uh2Nk/
Wrmg/TqwRf9EoN96Rq8PPl0T/37wCEvmRomjhAabWub9P5NAtJ4qf1EA127YBm9jBi0ClMDOd4f0
D6KJ7BOmI+mNICTFwnLOBuLvLKwtenJXvVFXQy5s506YoUzlhDUESJeiyO1j97sZbEZyXElNuLTR
RdREyf6qAOyjB8JN6+ICqx++eQVTw5HMjOA9QN7vHOMcDXiVkIV+XFYXYEvPw1xwvDHYnvi+xXJF
nQtT6UZrQuVdbAkrjmL/afBB+SAtZfXHg4DHN6Mq702zCpa/5bDwSK2mAdBFmxadRBpycMgZumBP
T0J4kdi4xD14CX0wmedvnKumqOnkt3i+0rR0/5plDNG5owY51BkNOuyrA93L8xhpToBmO0Yc35zj
bBkK6h4olAtoOIj5n8dmO3vrcZzeVmIz1LmjcoJlOBPdcGABGe5J8rV/CVzwLl7vjB98V/wwKc/4
bxVuMGkQWf4eWPtAnlEEwFsQRLc+M915IVFy24FSxzjuLjEaATqUaZy6BAkP2M+KMzo99D55I8ij
3K92A2MoReyJwcZMxLWiqaQZeEPLwjD30uOzA/dow582j8b1EBTEUR3Z1LnaUZvAeoAfYOAYJH7d
gEP5jqAxbCVVn/8o+Sn/6g5h+r72a+9zzMlr2nsjkchb7NZXEHfybzDwNpxAoJwTytJCfDPk15d6
GWmeSPWAe4cjtn8YkkJGu7VVLM1wpfGeslEOSYmgfvqPXdCnggMAY2Gay4LgD4Ei0r3P8DeIB1Zh
O/3yKAgWRzqqFbpRV6lzXc3jExpxfuUmkfon66tAD4qg9r2EkBs/qn6MxkcnISodjzqzNE9T2GcP
Yx/5w68q43jLKLR/QI7SvIG+Dju/GFqamaOQxbD16vU8l8RYcHZYAROMwTQXBxI/t25so0lzSI2Y
hrchI3QJ14GB3xx9jiqiGkApg0UgNVWJPz6L0oB6DkRYdXv6sPnSwSeyTXPp0zDLcaBP7IccJx0z
o2CSbyc4jXgwdfrBKznxMhKvDhnW4QdatpbOvVDjcluwYfDHC/IZ2ACa4uGAXTLUPVBCJXB7qSGG
TnWMOaU9WQndOQjynqwtI0V3rXziXbzJIbiEghu4JGuGN80a2lnikyV/pzcn7XIpEo/LKutXLz0B
MTqvrL4pwnOmzD/YEJgpupLPZziYOpLTnVvLmvePBrJ9RNqVuk2EEK0P8bQM1VM0K3b6BOsikUOo
QB/yDrPYAxwMf5ASwEidMV6Gi6wcB5XoyvG4IsUBgXOXhgzuqEr++PPC+RTOsX5wy20XqSzxHHtk
4ymWPPrT52dYRBzt5PCh6kTez6/aJPWr5wSTfOhgswqi/kgzAG/sO/VkphDfCcVzd0GTMknweZLw
KlcvzFk8sN8c4jZN1S0FHUbAqrvxh1P+/xrWjBT0L1hxjzq96G8qZY0DVoi7CzFwwWc2+t5LgwUE
yUFpaYJ0qRJjGGIWpsIqnAzLWMKCy/A8pwgJUPcc0hgPS1ZmXbwrEEXzyaN3LalV6Kr8haDIbksW
QG5fsSw5YrrU6KZeCeYg9yHg4BzQvRekSnEi5kc0Tt4zGeYoFhoKizhU6kKjZqg4+7nw+bhGH04I
mmK6FsTeEwMnxzE4erPm9WXBxMeZriYHy8lJfYEkKL03D9dA/wMUvRheO9Siek8zA6B1T75ve+/S
h3FzuyFEoVC7iX9KSclc7xb+3ic1IlTAv0+mXs48MnFFV0TEBEd8R+YXh2LGgx0wod7sSIou9S+U
/zFl1s/dQqbPZhGkJ4AUcfAk2+DIa8IZRkXKBtEQfsEe01ze81x4FKPAKvQs7wdb4+E9+LHI3qXi
M+AhKL8Q0ZA5luVmcZE2wDLsY5AoCnuNqtCaal4iW9P429gBdY2cQwsck7T1GXgCBVuq10hclIKH
4NkQ4PYYqgi7qLMo/ms7EO070mHYCVC0ptzTvhve/V/hTtJ1ad9aGbb9qcv6ml7tZPrMfNoHznlP
kO1uKtuIZJOkxvkHAa32ghNgRdwV8wghT8dmlmUavW1GADwYgWVKjZvW0xdiWdTNm9C58Rkl3gtm
qAaXt8E7ycEa/Uf+entuM1s+QVfX8aMxlXuTlYSDNs6m9ZLTqIFEw9R/IqtF65ua2uEo5lV+WF9Q
csyv63yNq8sUoqsVTbUtljdvKbbGkCi1P3QVtNmRb8OHClv86YYKbxkRl9IWow7dZOUvIJ5GPYUI
Rve69sviJHoBWdpMsRc/2ZnUR16/Md57XrJEZ11jHG0kAQ+kEczOtRvR+D0vZabDv3PDQ7tMEXAp
koRNID25VDZibUi65SNjS7yMqt+GEanG+MuA3Ci8tz7y1M4RYMddAeZza2IRdRetJIOIWohcATGb
HpnUAEecWbY/01hwnnWrVdMd9inOBNPxLNO8lfOWm8IoLCJN80jADDkUrCJzexTNAGpKBEUzXrtC
UXHclx6aa4reOOqDTeVRtRQZGAy12S7fyEFuRrZExQEUnEXcjcU1qGfAVsJvcfeiH1H1NgWSJWux
c7snD7PrcmI5BFLBael+mUSlSHGjhspjJC8mfxNLL4cLgQQMRRU5sgT7gl388TLUMTurKgYBfh4S
ZRb2lf6HUztYZVIfPqVNkQKCxStGqAC0klbRwTxnCD/WHYlHCTRzOC9Hn8cZFdQ4IQ0r65k/FjS0
WhxRJhYP2B0kzbwFLPODN7K7nrQdevdjAVK8eF0V1B+xaLM/qUuR7n6QskP3xWAbnXEjElgGAOe/
ulwwVJ/5JL7uSZoS4zVFp36xMgPMUBnlh/RgQplQrrUpAkDA96ZX2RVjw3rGK8G4oaYGyxdJEdkv
HxPydPSiiHFSsl6nP3XYNJrYHQT1tY35MtC3di8a7GfGGzxW/v1ALv18Svn+7gxW6/aVduSlDvd6
0yf9onuaHa5qJklDW8PIR0rY1LI0uukUIShoougI6dfrs62rcXjKRlyFF9hOhaKzDdQR7626GLff
YMsiXzStzvUITiQZUOyFzAXwYCTZ+UeqkQ4e+yiNaCKiy+lvvmBfOssWTAUreD9DssZysWjEaKW8
dxPbMTeQAPhECr/+NsECocnGw9crsk0tKMGvzA1MSt33LhVhhrqsC+Ba/iKGsT/ifAbOJ7ySTbdK
FkwaI6vinr9MopXEc3QPgQ8Gi6AV4n5xGm4Pmp/6f3Md0nUQSPcVYmtDw+M061FGbjmwezX5y1Gr
kT0jgUj8TWoSK34he1TUwkj1iAaBdXRuiAna92Mx3zUjHY07onMRIkhkhsWucScDxZHGEKCzneQl
BkOa/0RuEV6c2NtIKkMowMMaktvDuL1WKILIS4f9EuFjAJ0dHRYtwgYgATAIC/PQdEd4a3HFm0Vo
SDcFNZkQ7M07SAliL7b95T0O2uTmc+X2z4BB/m+E1LxH+Mvi9SwxwEBGhuTzHlNvcMzzDIJ3R+7k
sjDPhcxhYC6qjp+WofsJ9dSaF4IEugpNmCILgdB7ClagFr4d663yQgAUvR/rUuJLYt6o33ySTxhS
VoGGq3FdGx3TTTrVRRpWzxua8MFOGyAfTPOIkAg5i7tDwE1qJJjxPrGLA944jHSLITdrDvjUgXkp
EQkpKdxGuGoo00taaqL5mi4cunMcU1/xkWtFMtTm5JjR51H+xuBb3cu1yMNT0ybslzFgdHhk/CjR
YTlJJd6MjRLzS2ZEmffk8T9kPjnhX43n8Q3QNg/iHYWB/2M2kTmWgUa5cxqWKCdAOnf79l9R23Wf
F5hJ8UuUYM/a2SDLwVFO9RFlPgnPVGzwVZAhSXMx3E3Y/xk6P2ivaF/GfZLmBBmrxVJvQSHe8Leu
HP1TzUABlJ042KK1O6LwI41zbS9064BdZlxhJJM2aP+/wap1d67mPrlRCwfp7nEkxNTRAHkw/Ivq
WKkR08zqObP3kFp2mUBv0KodqfRFfL8lLy4mYgFZzNh8MA/BZovaYyujdJmIDUla3J44X/2T+RF0
3IkLVJ+8eMhokIKyDRInSY6GpST5RSGxy15Jz6j+jMmGw3mDx5PbUoUzMzwOUXNlnCvKo/JAIpkU
Pe8dmRh/nDmQqE4FqftUcRV8xE1DTD+9NhxJnTcjA8QxghIBMwzpiwhfSRJLEEcByKGcSgHeYx41
Ua3IY0t/h2IIeIelJH1aZiqLES+CCuQZJ5kXZ3DPSjlIn50yR7AiCyRqfshQC6C2ikPAN37WqowG
XlY4F7I5u/4HBhG/vum5iKgYKcnA3SOWyO70snLaTP6Qn20Q0ZYXKeRO8dLKZ+qT1UPKNO68D/MA
MA1pvPznEKgENIWRBGCF2TjdEy9l31G6MCfx4PScsqQ9XvEb+sUDDy+i4TFvTiULTrw3rlNhNmhA
JReqFrKHhPN6fcEl0N1zzTD/cYEEqMPiqjsxIuSvrTtvgHHSRURlVqji3XRT0RLVS1PyXvaQQ1mF
wGbn6m1qrrewtQt4qjrh8ebi3yuMecKA86j8ow878M9gRnHcA3VW56yh1Pkw5Jt337QF/Cp1Flu8
44RzBBdcg/xlrwKyNvlXOEkPq+NPzmkNV9IJsZI00dGwbDBgqanrqM+gBugjmiuiedFTew8lBpNP
2lDsE2Nn9ocbCgOhRQ1zJSwEmCbDcvevWMGUac8lZ3OxLcZvpg6uD4Zd4pkiaOa+BDmvYxUekIJ4
HtShsO+dS4XgMRgdttq8A0RrproW3waz+sm2YVydsTnXd1Xrh3eBBK/l7i/7awbWiv/BBPaI3xQA
DAkVsGNYJaeMiY8FPJQp7r4cReVOYEwfzgIgcUZF7ZhjkzOkXzJCw7xbaYidzgxRdsj/0RNXogAu
LVP8ORp7Rc/bg2uCZAO2d6k3+IOVix03QaJO3xt8cneqCRajVTFo8v+UzdaXGFwHDMbVrGW5R60D
yUjk5WXw+TRRINo5dkXPvGJpWDqYvOngLFtnfiNSNHtPc4y6O4ob2G+xPm3eeTABmf+HBZk2wRFe
M/iJZ0EW5HlV8xcPUIncIV8+0KhTOFRPhdN+ip4QTLpZONtuNocFQIXjg/4QIT2lz51Dlw4szkRV
bdoX9xOf/TfXQdi/aDraGVsJ/RNsPxmpLP0IDInSeTskIxorMA0t2OmoQxt90pChpZ3/4nacR4RH
eD2xaq0om7jm6IV8QgQ289LxumsIezo+NhVUGdc3Ii6S4R+0X3m2+PTH/dqMnE9er+WNN7v76oB5
m32OtvVGIyC8KWUBy++RyL8fZhYifAHbWEZuIGKFnmhmAdfYzDcwH+izxmO8kBvH6m79+Try+l3Y
l0Pasii7hAUvHDxcvK6k/NYkZhTCRyoKrYfCXsYCSkU0PQsMboq6XNAJ+V5K6hK5pwQcnvSQsQg8
gYtwkNcz0JtpRs98oXRIx3ZPUlrET8F0qu8zMt9omhQJxBVpjhu/hwx3VTuiaRaCyItscj63zI87
E2wqjIaUZQeOKANYIx85XO+mYFOt4MmsThJFuEd8u+SNkWHs3JJOlxdISZyMskunT2+wJUm+bOSE
HJI0GR+HdWLUQ2po3ogVYENACkC7HMXNgjAkexeGsf4ZKDsegI7tO9ooiHpreIV2etjuLMqG3bcq
SrzslANHyHtLHD5S6yaT3R28M7/p/2/PsUD3OtP4fsa5wgMuKgmvGc9LdLD5/4FjFcf/JoZOhkCS
HHS+SPEJ+4pGJKtCkFJ+RoguQVTg35h4FT4jXO7drQGhJVyMYCz/hEbDI6e0LxZeQ8g32BsPrImU
XcUTiiiWJ62aIJOPLf/8eyTpd6wiSp3QRyw5ZXgDeV0kmFeeOM6BiO8K62ky1j12SF2X5j9iefDX
DCVegDvQR3GFWIX698KVIarGiHttuAHvyesGCwhcZF85YdDQZ1axylRbgqEgjzPc0eeNZNNblvqu
RkEIZktAiXxcyNlkqSN5gNVMib494Ib0EdPNy7KSnFGb6VLQ/Tg8woLjfpj6BORbhmNxT+ug97uZ
GFdWl8j5PiDk62n1KJg4oi3mXOkszphjEJcQjlgjaUCcuRv8DgMwdR5XTqRB3xXQ7WfCXIv+Scas
GLxCuB+TevKOJhHVC+0SxQ2DF4jFDF5C6rI315+Vgsc+IA1v3EPtBSzzU0uM4ScRwY374ueCO3Ht
C9USPTmbYE8ABgrpyJn1l0fe+CsXgb1E3tT+bnvI+PFIKmCCkSAUW6YiczafpreiQvyWYMnd3kqd
aEJYArF9Z2UF7iKqgbZFWZd4kQ927iwnOrs9A9VBOj0Z+JWYMKdHSnxqPq6U5QA8zP8kXz4iOx7C
lwKqjc5HxAMR5Uco89LVdx5qObLlr+QIPGHSy55oXx9J++BuHQ0+6FPGcTbtcbz2//qoVav76ttp
CLmyKke+eyJAVbVPZ952bGnbyqTZEwd2hKrAaVShXmnPgjrX9q/EqiPuppkfZfMFEAYCtIeAJJbD
AfiM8S12nda9IEqcv9ECePSIBUlxnsmbexF+qPuPZHOd85546SclQOtdv/ToqlzCIM0VZ5FGcsAC
gRMXJ6REI95j1Kd5wA98oNAix1x5Qbjh0JNDErI8B2aTl5c17BLKWBb6YOx4/zvkt9DwvIOTE+66
iALlbI/qy3POcNjBp63bhTnf0h45oDFDt9GOhse/GWqclMxp/PZRAiegAeiexEiGeEPyKmrZVCLb
i5BIPM0qYDs2Mzu+QqZwZ+eR40eFITRs3RbLb5vMet+iy/H3BN3zwuYuaqpjH6ak541DQfnC6s32
L9c9mym6FWR29ItlgTpEvuc/DcidLEcQLUntxaXmgqCOYsT/U6esOuTDgtwgr0mxaj5psykE2oxF
gec7IT00b2bcPtA27EooCEG93caCD1cMWWeB6HShDdKFq8YRw9FQhQMPfMyef87CFr9BO1T+B1V9
LLMt4MIfVlnxk0A+88f42H8Kb+Xg5D3Ur6vkkWX4ZIXlBQWzKLJQXcsQAwryjD5EEE9SNxCwjdhs
aOBcokdaWJLnyg8wNZaEhJ82cWmxy0ND1kSShIX/g5OE6joWFdC4BckSIouYZtzFY5VFMKVggU1d
2ensI7s24DZL9NsTM2ogv4H5MTNyUrJZeRiWhVgmPgGUEZMz1/8Flr4WoIkA5zmvJvsBJC2KVSVK
ArN1b31aBytyRv/TPfF3qPtoOdl5YVK9Y8JNxQH2lPsBGeGmNeOraGEy14knOpsghj6WtEEeEY4z
TFjbbA9ghtmTONFozP0finL4ed7n6Wam6ycWQnKFS/sqc0dfRELb0UWlufdLRqVa0fOHLCM3Dx+C
QrYm2cObOcTkSFAbmzo1qbK/66XlNpHkQP4zXVPx4qaWSypJyt/UdOFphDRz67MBiSaRmka8HoWq
1vOdCKHovZR2zTPcTopkZGv6ZDNMEPBQfO5+Iyk35EwWzaaPVPN2ssGj/4jh+fsDHZvWnpp6BIay
y6q/zKjj/qEZWnbnjBRZ/OE8p826KfsE1wmxlYQ574u+I94+Jg9rPGCub4ctXX/zgMSbg362c3mq
Qg12V03IRAJfRs3Bajo/WJXIBtrNhvX3DleyPa3BYodf5B72KITSbOMqUKtjUabwWXxaJ0qY16fs
CvFWXB0C875NCLF4wBvXfjLtDuocJRW+a5fk0fhlRCO0/LOqJNdQNJDh5N6Xsn1Xa+C+hdIh0YmZ
jL7J3VAUc8U6JPNnF4HMckHC63vHHCzFpTrNnfw7FiBoC+ToNekqPWrejyS2tdUEcbYZQg+MpaUl
vjpBfkN9FpbdYXE6pnre0fvAkdytiC/nBErAG4Q5k7siv71S6TMQQdpRGAaCEjH0pcTUniilqGhc
qx093Qdpp8yV1Ik5fyTKhV00Akttd7MfA+v6RTmN/3rTL9GvHtC3wfmfcDIuyhnLTz0LLDdoMsjP
BCxoP6uZo2E6KDnPzh+XGIboVK/TLNHIGlZWL/GYW3OKtxEVycIPzlhQWMRc4mPGK1GHbGOiIsNv
n0PALo/DVAEQ940sNns5bymbAF16QLY0qGDTjtHq78JIBJ/5yE/+CEjDbGNqsGKEDmmUEWNAdnGc
7AYUnd77qObS/0xjvSWFajiQ381AvBsEmbdmH9BZEf/vUrCApkAdyNUVpkTGTJL3Oh3a4aHnJq+e
CiLunoOGGYdNlWD05ZNntw+Pbj6Cv4a+w8rWxEFPG6RvY8C0OHDiHRtOb89j4EQDiPZcZR/h6FMK
TEiihWTfzbXU8nGCnlueSKJgBSj00NhDOxHgdUFxFaCcYWlBr134TNNuTZ0S9jvVfjboLW95zq4Q
exHHdJn49TmuYiIFJdHBPOog7HU/Q4CuzUbPOkXZXY0Bayoo+XqnP4qlL6Nc4bl0NhI28kg5JeUG
VwEei0o+M/Ix+CfTxLyTkklwS6QEEeX7bM+xK90UphOG4EW3fomhZpATDsUAZOPE9ALIuMpsOtBJ
1MmDyt3oJU0GWD2GsvDB7bPxZ70SwXwqsMG9lwqx125LeHwpEMv8gvDCdEXoRR7uJtuIQ9XP1IhR
Ubo+L4P1X+d6Re65Qo9HxL9C4LJOxt1zLtBNnFEpokHMJ6Rnsepq76nyKMqJw7C+4IoRx4jIALsv
axWMv9dlnl7kvMYj+fg0FaHN8KdHxdLbnMGJWQ5ZQxDsaD/WxwiZGFjgNCMdpHKw2q9YRl38Ui68
dUB4+EGoFBpxaJJNEm/J6gNISF4kSsj7dG7mL3B4c19oAXlDBGd3kdg+X50cHpM6jaa7R1e3vOXj
5me3mSKAlu4rljcfHXMG0P4MB12pi98S966p1jorEHWy7d0oLm5Oh9p15zW444aBWN9dCeAbXKve
YXgdukY+d6pe3rolYImAHAumW0yIa7uvUYEyHZexvauRRQQ7CbR2nywE3Kp0Gf7SdsQjEHabg7zo
uYzxCf8g/xJPAjAI6GlPxYtxNn87bO1rN0XFFc85VyOe1YSjAZ9rfkZwabfyKYKAHhPkYw943cnm
wdfcIPXoIl9/KwrvUeQUsYOAyKEv7FccKOo4CsbvQzxCk+29MIidf0Sxy+NiGxoNkRpfreMQA6BM
g5xdNBPVuHpzG/al4WIfdPDO+6zPxEwVpyICXb8KJDq0NFG8jj1vDDiaPF/O+H7nUH8Vo8ZhhGEt
/Nn0/5eA8/zYo5h8DhpkP7SqFTPMKyXsy0GLdHrkP/Jj7ib44RLZT7cbcEZeNbKq48Yul/umrzrn
jgYZti4MzbCbWwokZYFY3fDgX8fAbcHE0EAGRP14OCaIiWu6F7ebCux9FWqDjzRP87+wqROaoU4Q
OeTjMnWBG/SOVQjWsBh81LliGNzsZPIh0FhGNk5BVC03hYTh3jct+h4LBiAPPHL8DrWDEpCLYfgE
mwNxzNIsedSNQWhOTW8UvMqs0D5IF8FTHVeyRMeoF/mX/GSZH5WrQK6EJrqfoc63hspEXRpSxbvE
mbOHIlVE2kji+ZuXidRtfI4jFSMZOVZmS2tX9ZilP6QV8I8ohp2KoYluwHvhVFNwQ+aDV8EZFv5K
xBdVjMJ6tTb/jzol/ezoHqubGzhI95cZJQZh6Cxlu2xWUXvM8JaP5OAjES8Kui1qMYodYG/a0VRM
7mN2IXw5p+l+9flAazZXf6eL1He7feMSGHQ185rg1k4KytDR4GFxuhEqsRXueFoRQLCP8oSCIS9f
ef+S2EEQwdVNuIcb06nw7CZxPPMilRG0V0onhnOpUiwZmwVqNh8yiCEAi5wiLQQpDPkBMv1cqGLE
mkc+wG5wXSC/pmppzjgz9E7rchjdqat/TphNo3/ppPTE1VSRiLULIYDyK/JDSlsdYvWxICBAHI99
57HLE2LYThN1pL0OmMzqzREe8xNj/slq1j8nGo0ueEpS0pjIF/d/F0HX//MJ+kEVlsvFQ+bTk79F
3gemoXO4CDKNsBPz2/CvUYh5oMEXKBSB/Zybo+XqbA+Wwu/yvpoy4X0Hk12GnRM1sYeGEQiJJXqz
xQDUcrOtqA7cqy7ayv0vRsE8PAShQOhEtSElPf8j6cya62SyJfqLiGCqAl7PPOhI1iz5hbAluZin
Agr49b34+u1G325bPuIUu3ZmrvQh7ca/FCt8Hxcnbbr8gph5SgZu4zjDIZd8didqgIv+V8u+06ci
t6SX4hs2/NJ+xqlC4YOLx0zrciqOtxbPMcekT7e3c6wZsO6bnrzGRc/52tlqZXVzkEVkOe/0u/Pa
ZDFgCLm2igopYp1i7auv4jUqVgp6kcjdWDunUkjw1gxSFv0F14CRDS4d5uHoWXZMxIeYWQQCs1uN
70HvlO0fto/12gli/UhfuzfXRmYm084yY4mcRWOP64LPTK0vhoTYLBCledRH3jltcwt9iVylvBK4
owyI3MJLaVZkNEAtDtgMB38pcRxxeo89ypSxyumC5hb9Un4+ZLsAA+5+WKMZW+lBJtppKgco7JNT
E5q/qYmHb9iyLmHoioqJS6D6+lEZXlXY1hbe00lb1JBYJb6qQwMRdX50csnSA5e9qpuBo8CMChVM
Fm3wma4a4m2wgnE5hh3xQKAFiXdVE+a+vdvK2T6kyuYzowqiKi9DsuZRSowDwYn9PIiWMqYwblfI
AcPOrFGWOEh4gRlvMAlGDBc/gNENK07Vj+OEIdQhqifXW9fZTVcLR10MzUs9uWX8qDr8PERwTTAe
lEsOfi3RU5iEejv7QwUQRlcSH721H8w8kSuWBFuQAdMyvo5tEzxphTnb1C4EnAIJb5vMHROaiw/n
T4osNBfcuLLEvw6geS/sBMMXXbuUDDU6CSE0tBSnEBLnaqRKWhDwAmbyqPLYP1CVt/TY2AT3ozwA
arjRBPwH3vxw9qmoT3hC8yZ11sR7U9FatARfPk6t+TjYU3eFh9Yuv/zEw/k6kDbfymSSa9VeSHk2
qfhg5gWOARAebeuwLJTQWN2rxCKTnwhclDSNCsHEkNoha+OFLfl3nGIAUypj40b8kFwJw094I0GN
q2lQmFjuSJFEv9Cra/prC+aRquGpCpoArOW6qMNlVOHHU1lAzGBOWz4BeAUEivzcH3GJEJ7IyThA
CTkPQCNYslBgiakAewqSaGH9NM2k72NW/UeuoEhJLv6pZ9xW7We+JuRZS3G7DDMFxcgwzvxhqbNC
l0uHz01XA2y4wQIYhmUVplRqBfpvHa6OKbBAq+hiY5VGQmqAi3ic8ZgvynscEmN1T1OyFW1XFNW1
5FAMN7pnfjEL39O6ktzUvYAt+D1yVbf8SO6BK5BbuXP+t6lXU6QiV/Tj1GjkKJzIJE4Sk+tE/U8P
JVTx5BDGXbtj/6dqfJt59uKSB7ulILsZlcvKqqYJ6yJuqueY8fLCMb0sT/PgdN7fcOrqDLaLZ8AD
nWB+8wvnKkZaF/6Zek1BjOTcTObikxSUM99xUgjvUcNh+M4zE6d/cctMxQ9/enpnL6uAYpRx6w/M
fO7yUHYy676VUSj2LstzfTBjs9pY4qbi7Qnr9mKiMby5eVZOnyAL0BZhR9aP3TRlN+ljWHDnAas7
+Cmc6mFuy+GRjPuaF2gUcpZN5Lm+x1sg9J2gNihkKYpvfQMhKbG2Co4BNtAEL9WJRMA4PfNLWil0
lG/MMZUFHrXpmzobS/9dstbiGr8YliYU0qsWCarQ4Q1enX+glRgHHjtv7sJZye/k1PM2L04Dubyh
P9qeRbE8CxtpXYhZOdYRM7yTY6fNXPfo4O1aA57RgomIMsnfM1UL2Zn2WXKvXMIQR2l4oZIQOwI6
6dD9AGciGuTVMw+eshLcNJXBZTHQDoFNAph5RLSUXbu9i5nw1LkaB8aypXKgr2F9WB5R6Qgz+R58
rW1JoeqlCBj4Ziuj+LyJ0GtdX9T/EjqOSQboprlGNqZ7VRV8ycalXJkxHY2N+ynJg/6K3868YTmc
TiSiOJIWBbNfOYGCjzi3IDb6jn3wMDaN/eIY/syYRPgBHVG57zMXq3+UL3IWDLRQsCybIQ3QJjOx
I+tMzOXDNljriRZlM1QUcK0n8BWiO65mgvC+YGgEWtUgmLkd/znaHzoauiOBbJqIqLak64rF7jaB
nphsTMIJf9DT6Mo3+GtjnDF2GsvGpEt8dseKFWppDWqoOIT8gG8EcqofcmOOfxjyEs1h4j8shxHS
ooJViw8LrlALlvdtUqZAyqDl9J6o7HLPMN7VW035cbwRQoDs5HaHKF4kK21YAKP3XjOBFeOsVWI9
xnbvMlzyKVcOdee/UAcg9ttQvdBfyLVQYVJgqry0C0607YDViXxHHsq/MC6ArdGh3Z6IlZufvEUK
SqK1E0P3GWN1hRHpr+/SPAoCNFffqRH61SZj98eGdrXsrQaF8WjmyD+keda/QPteH/q4So7ascKP
EK8DuFpO+eKuIIRDQlUwfRU7vkJ+dCbk0EoqhZHZuFL2ePdQf4vlQmVnihJMbpYoexkd7LpnwGxD
0p6YtSkr2sLd4lYKW56Hlm/bioPMgKJuYgtgNktTckKmxpt2HPnLH8IuSKubHebuzVIJ/jbCjqhm
Lte4t1GTUNj+328soT5lu3aJyfbRyCoiHAhBRpUnKnxBJ1fOJTMSdAPvikH4wyFoqujbyTv2RyFo
dsKJq5dmFzQePhLfaln50wbV3KCyibe2khQWEOK1T/nCiytBacLo11LRAT/YI5fX+AEINntJCEX4
q3TuKfZcLmS3aqvMisHUE7rbipcJeR9C2sYSOZ3wqKz+x7I+uL0FzYXIwD2TF6tyGxbHYc3vg1tj
1H8I/ZTeJpVZWNKYWcRwqT2FAYRyctqknyQpHErntbHVcaEikMY71E66Zsn8PXDYdvGzX4VNcxNj
zJlory3EWMZ1/r3wUoSOWlD3eqkLQ9+bS9sz0nNmKFvtvek+9Q2regqH22dCBe1wIZ1C21MomKA4
h2TEqhP06K4m8ZBn23myGQOzSDLVV+WALiyBNYfuMuY7dmT0XbZNtzwiZ7PxZivJxYJi6pZur9L1
drqYmcmxNLuPs+fP9YXcMKg0paHunOOYj0uClqQZzeP1rUlrpE+9WEoYM0BhiyGke6+cesqeCi5Z
A1C4ilPLT/E8kOBg7Y8WmP2zWn44Vy/j2abeNtmQ9BfPJSf6RzSsBM3U6Uc5XCulmIY3UT6G/lMM
BfdvD/gRf6yPsq5xo9RwrpKy4KFgBWz77XgyUQ0PAu2K133p2Qo0B+9oGJtyP8Qs67lLcHMAh2K/
rpRKeh0W1u1uHznPxcQvhNs2rD0B+AoYYthAQ47xgKYl/nQ92uEeantO3T2942AdLkOzDM7OQiu/
BnMvgKw5aGi3sPL9h1h5aboh2RNgKSSNK5va2TqBXT+ooMjxY82V683HsqqAIkBv4CC8b9Ra6YVD
ked+9DF0w/kYnn0zoU1SYpJVr4Q2iuHHFhRFx0vhceVRIOTPKfV97DGJlyE4UPMDWIrAEss1CuI1
bhv9M0dF9YHDG4mknGMYuoIV1hqATOEOBHZ5U2xdooNR2XD1mHTaPRYE91DoGlkOvZ/PL2r7B1Dk
3KCZ113GkcJ9Vw5m63qAS4dy19bvqEHGPpYsloO3Mp5Q771l5BXpTDa6uBRwAEZUEMWo66T5hjIA
6yw0x18j1x2NoSfhirOWFHjCJvAOPLp4I8+WMJxadfxQQRNckLXVwosL84Bi3Vr7w3dfmrY9CBly
Sc8FFDR6iljV5U0zn5VaeapZkhG5QTw02DYqtpJ0nqOuByhy07YJgwTFB+LRB9U+nNjYAeQBhwE/
6BKhhW6q0loBjnXH1tuGBEPRqOYrTMIJpAgBQAcjWDeu/9wKbkdO1ptHU6OCbCSN4/qVXywVNhsC
JmyAFUUI6Y+GWn6MyowLtxf1nKlZajzxTrRfENmZBk4eXWCKOuBZqY4DwZZng6kO2SBv8N41AK7u
iNq10Wbm31rtOkebQ8W/p992nTD+SXvraRIsfqluFteTtepMUWiOKM2GlPTnco11GEQ3ogXReG57
FlS263D+EjAPU6rZYsNIXkDrKIPSfAyM2Zd2qtvLMGkoJBNnWfJR+6TifA9v35yG+lXnhTqA5ymO
uR2DbK8LSzwTe1tvcgWUehdNhRVG1V5s9tCMwYP/k0vdYIy0Yw7rfGA+eBl43T5Oak3Ym7Lk10ec
iWs5HcMtwMeiJbPH+AC7lOv3qUzwouVR0381UuibWa2fRAelGINtXXFjmE6cGvUvUGrjh8mKKoLz
g/PzhfdJ9W0KZLStdLyqxE1lJaiRPb4DmTp4+cJS86Apiy6DXyQs+YrsUE6oSipGaKtPnGVB8pmB
bK2O2FJxzc8Ta/NNJKoJ1w82pS/6VxmIorH8MXA1xLtiTai/XGy88kyuYyDARc9aeof8Qk41aLUG
+dfLdbUQTc1O0xV/KhS8AZoQzSvQVP6v0kjvrHrWY6SUOFJubiMqFgiK1bR5aCNnLTqpCmx62p3U
G/aYMjsu0VKhja1Mguol9AMdUEnhFOXfimv+L80bJP6TRa64pq4z/5s7UVxj0YGU43uyrkcCChlI
bs4UD6CuIjiTWrLDX6QPIFSTgMZUGibDaoNKnlwZgLRi+Qofh0w9YntkwulKvfb0XOqEB4xcy1O6
Lu5xyrDucGIs+xBnIu51pLC4i08wHK5tn5fkX6yY5XXruAT+oUrdRQkOtH7xaxam7vhh00T46Pb0
CQgK9Y7ANtKPlMDsdbDy4W4OCzR8tg+87OF8vxB1oggeFewA8IkZsayW1uZKQW2Q7TAHBOxSX4m/
QRXR9XplqfxRYJKPSI5elyCw4IzXDtFvCWYUcyFPYRtp52gHVUXOlvzGXRsqzZeHRekFbAlTo1kA
NHnZrOmSR97dyLbEPKlE+EH61MEj5GZfyuC1B8ggc6pA1ChQemwvG0++6olUDiWTaB1RuouXgUsm
3WXLjQlG/9WYcroTMz4+KAsPISc8XT1JWVGwQ7eltZ5F8EX8GDsqRdbzJ+Pamkad8aaJim7zPkWG
DyGA3XnwHrgvtzZjIKIX6FFFPe08h3ify0JgFXYN9FYLi85x7YHY6XGYKKRks1PB3rSADIScWxs7
HJ3pSRIfugJBYhTIlctlYRgT4ELh3CPzqxyBIievSJx89MIXCWLmD8e+jXQO7Gvrpm3nH1NgBuRF
5zngQt166kZfMZuvrItZUeVM8ncEZXgdDVW5PDJ4giCm9Ic3HC8+I6oNlAPvQoMsCyXsfelejky6
n/zZND0S4mQuHi16elI6YR5QgORv+m2IS8WNXfQ3SyNA7W0RKWs48PMh5zr2MI5HKjD9YTfPTkwT
SVz3DWZWVGCevW3SLbmNbj63YYOa4Yy86h+R2NjaYtEozEFWUfjaFrQ07WbHGrpLF9DRMCD3fbhB
hfUahR651+uwpSxlIIHYOfYLLjMAW5PTkQ0trYCCJ2N0ja1rqEDLYU3N8wStnDABLshZl3iDuMEY
jha/dWxWvovvv2i4nDhtremdt/vqhYHLuMGOPP7Kpzwsz8JakzkAOVFmBm9WZ1Aa9U7PJZs8nKZR
dkdsurkfQEg8wzonmzcmWCRDO8kpuwIEgrTP7YlHx57Cj07AriDdXTj5XgxO/uqG9mp+EzZrJUkJ
wLILYrfY25kwb7xJ2S2xei+2tGnWZKagx8IK+y8ywNh3qNO+eWEKgLDTrnFLyBAO8wpvaAYr/N2u
+PSZ2i9WBViwzGbiEyMA3O3MEuOV8R+8iC5alkj87Xhfs77vrm1VZcQQXKhHU8akym+LESVPUEdW
v2v+G76j1ZwnSp4eiMPbL7YdKWe/dMivrmUQaDboezSwZPXYBV8oOkFgHzx+6F95oxgcZjtFZGcQ
QiIMq7n51glmHkUvWLDnbsfVqGiEnW0Lmgpqkr6llciHitt5+mcNGoSQ1qy2/uIvTfVe1J3KfwnW
5hnLlYl3NMyl5Eias1TnwlodSJIjj90Ncf9qwnV/XszM2DiLiscBVB2SrCPS4IFi+3D/3+YqbcL5
M53UauagbpUu0w7y75HpGoMLe3rnN7huljxxsdIHiJatKr8d6beBpUN/j4pvfurQjouza9xYXNDT
iDb6hgSmAf2tHgOUiL0eCu8uBTd4qftFX6jX0k+gkYGa2ti48PcpxlD07DpCUWdOwO3hyugRKIpg
IaTBlrM74QHes5BEXaEbk22JBBka8mvwLPgbPOUGc08/2u/TjJXjk3MeTkdMh1lwbeW6DKKmu3Jy
jhV/9Qgkkz3lr7R9If+BHRGHoZmKdD7zp9L3RO46w3eux8WPdsBeeXVscxZ3FH428JTtzRKoCKqv
8DFc3fO8Jh0R1jTp6D7OwmYno6okuCEseSXl54/FJsIH7sP4cugYTaGR/m2JVbC0ZZhnarKG4oXm
Arrc2oWPRqD+GnvFhy9wv4pdzTtGfNXZmqnaEiThaOISyLyU1YjaIZskPp3I4SGwCgxymRCziNik
NdH3rILgy8ZIcyWqZ6Uciz3k3jStwhg2jNYH13hUZXBhRtvw4xxMaoqNn1E/WCcv7E5NdFO8irOt
wglE6/vCb/MZp1ZLdJR1DF49fGF8r5cqGO9lbMpb27nZcbBS9zd/MYiUyNPlzOY8FH87z8aSCo2Q
THKG/eyKv6YcfoRLS1WxGcJ6rEo6J4mpuuCr+Hw6jxRxAmSinTyQaCDmwph3Y0cUc6MqiQ7z1IQD
yXvKiVLFjURjSzxzHLjWu0ulYf7MY8WJJBRAd+4OvuOx5sFwJw+QJhr5I7JlWb4C9N2Z5gm15Pd5
WvVQ4tpyuWd3u/xD1oNuRzCaDBvIdnJa7Cr4apfR27RE+hbngCIkKeg/jaehkgzw9g5BkvI589P8
F2DG+Mgrxine6ynnYxMkzQ5DFMmHMTIen0QiwP1ToExcpJTyL7sg6+qQc+eGCKoBeE5LXGRnQwfJ
rkOS+L+qIVaHlOwlwwny44dDTsQ5gm0Ij00Q5G+KLdVvmxDtcuSEZhcADgHd305xFmleDKyA6A87
1pw7+TEuk6r4h46hkitPQD96fAu1oPFNYhjKMQ/RD3EEVkJMjklnZeJRglgIbGZ458nRDZUiQpeA
C+FVgxbDtDOJO0jDcfDFAN9TeW7GrMhAHVb9WH5wlWiqq0mhDKZbuF5aP2kChxkbmNhzd1rN8Gfw
mRXc/JeIROVpVp0u95RQMSCeJaaffN+uX0H0IDixMWZjU3KObyooCXyfnE5Crk7CJf0zxWFGcHgM
Z6I+wQQThxBsi8UCZNF3Ojr05D2AL6qqx5ZY05jtCbQF03RjyibplbtV3LxWCTPdviMZhRhMYT2A
zgOsVSp88DVlxYnWIlYy+EtZZstZ5YSwOoefXVn0cBwWGhwSRCnb0pdeRSJ/tmowVs+ZFwx0xLHb
7nZ9igJ6h9Q3dm/A24r+RDjYtz65+7b13litJi0DqA3TEmJBf0+EFKdVA7NFbvhJqgqfqddb43Qi
7p9K/+RLfK7bBe+Rdz9rfxjVLsPPEG1MRsL0MdQrnGf9n4gPrt1L+4GKEvVsAOcGUF2H5bHeyy5k
3s+1zT90Vk5eB+hu7NGmveHd5Qb3rDB87ruVLBd7mweonTew6C2e4cqHb7pF+cYzJARrAq4pkWlo
gRqB4d9cC8HlMgEEDuXd4snVNpnPes0kkXS1rTUA0wL6Z+Wf7tg0UBrddYi2fyr0gvmu9qU9fNuB
b0fPOetLy9mONkfLReg+QoEaKDVTn0bhtKMVFxMCbd8htWzYqNcL9jVHcFgO2E06B7RXutp29VRB
WQhj9nQseNK1MpDPi8lFx+E6JfHQ84uuJ5HxK+uIJZELGuv+TUmRpSB7TCruEilXq7Tr8CbEDoZr
YA/ZpjsJZvBibxU6MZsmbObwY6DjWe9cZFV9iFnAI6jP/VAGP3HEAvsUG17YUBwV5pgLMsIqKIbp
+k6tavT2NhpnhWUb7/BlFq07EILlS46ogLHvmlmcENjQE1qJsL24K/yXrjioqKgj61LO0Rldejau
8s0Qp/1L1BVTc2mspP8Nz0OWx1YsExtlhgl6eeBRthXkQQFBC4ZQ2sGaWTu9DFUpPrY5etY2Q7MO
xVpF9kJiy8VfhRYJSGl2JjyfoRlh06R+qh/HFl0ftzJqsWbv7ljiEsNwxHtEhyqOvaj/ZHQDjQR7
J2Sbn7A2Y1ACjX9l5b8mU6uI8xPoJKI0LmEdoicarDhtZNGgnnZEvS2M2nXAS2IOAC63EeEomsSx
yAQcwR67Sbf2OFJ1Y/cFYD2ZF8ltxBRGu1Hax9S0MVPzywVwm/9onMzUTskpeib0Ih20Ab/MP6BP
sxyTQA+xmsXRaP2UlWPdp5lQlY+05evuNV8Es2yOP9o/u+7QinrdjBMBHdgCxlvP5/PeA0IowjeQ
KNmxC2ZvNzZVRUBBZJ06cAcjdlaLkUZV3nb8W2HajUHxwoFGc1OPucR/8zlBR/6aCiTYC4s33nc1
Zuv46o+seW4eca/wwSeeAnGIxLq6UOfF7XprTY6QJPVccqw4cvPilUppneyR4FR3zH1J0nn2DMJx
zdXXxcvvkAPYNF7OPWAz0g3EIVdCKSnCTc+3rfwzD3KA9kRFLd8jPPVT8kfGRbFWPY0QYuBFBal/
78WCqJ6rHTpQkzkDRwJ8QrYPxqw74BHB9bPuvCbfjgDrwruMzWv8ixue/kviGwQ6RmkWSlNPOwid
sNjiDs6Me3mHL9IeX8eUxx5crM6th1gaF7JONhWog3JYy1g19kSAiqPs/adgHkFrUT1nGzZtjmjN
kanYY5pjJ2uDpeG91MlYvkMczCP7HkdAEYp9HSZp7YAhzIJ+ICSbk0k/uJlwQnD6LQFPSiCLFFgI
PGLYuix4zVCeIWp3kKD0KmL7kGTHC8KNSVD5CfPtc/aih5B/dvxdmyR2n6Tn4gsdekOYviQow1pf
9ALO+TBrii3QbrAVB9AkmIe5tuKjWjDvUD/HriqGYGBWcpX03XWPRRar96Fe3XH8SLDVfj1EYLSp
X3QnIg8uN+3fstHue9d0zZ7Q7/xCFcf03OJlWcOCwSebn+Eficw53VFdOzzTYCdBAK9mv3Kw4qcS
ylj2l0Xj9BfrIGZxDSQeRzDaKMuMeGGsKgPf2bA8R2bw68QguudgHWc6s5dNDXQI7Lrb6gMXCQ7v
1EKAsTl8vueQnsscb151mGNMJYSCAC6xdE0h7oyQL+uwZaIPA3Yy21iC1EixtePzGAtW/wUfnLtn
nKKNsuMmf4U3Ys8XLOorI6vn1ujHmGXo0WrYbTkCiy0W+pkAvm1Nn7TNrnKb7FdGAdteDM2L9EEX
64SQD97fRR4LR7n4q2YZ8p1oHZPuuIl16f1/ZDa+B8zl2eBgbEzWCZRXS+bvM+PbNVcoVm17McLU
wC87Srlb4nRedpUnvYelA+99dozpn+hkthGL3bi2HpYsDg+u10XPra7wRE19C3wPnNc7ez5fsYtT
CwQ8Me1w/JufyV34wtawXh/0pFF019zsgXcdtwrDQRRuBCUB2BZobQGQOwcvME5y+5QR37+b+gj5
MokDD+b5+nm1HUyS1el6m0FNMJaW7OVojNSYumocQK9rP2nIaxuzF2//pL/NShNTaOsV+zG2+Jbq
mIuVNiGLWW6JQI5D5ijYZAkIDaDkXvwWWJn3MNQjImKowU6fwnzte1l457E/hV6ER5OjdK+bqNnK
UbCT4uZBVC31ChZYOJJWvoJj9bte847aOvg6n5iH0BR9XsY8r3GHwyZsbbN3LPJwsMrqKxk5nAgt
KnS6mbjAE2StBQKR31FNdshSnjaTJxhgZc7mi3fWTFWkbyCDxAH5fwBr3I/xE6cf/31I8ZKzzR+o
dQLwR0qMFa+VslvQocLDVDY2CM9oUG/5UmJGmsFX3PDAAv0oETj1pauxi7hDmdh7Nydh9EgkJq9e
5z4DDZUWDu89xfXHRi+jjcSYYHlyksL5N8Bd2TOUmXOaYzoD1mXw5EmP5OC2xxmAhUxGmPu4BFKw
VDTddczYLamqgawBZGMXQhi9c71WXnBOlmC0bQrs+Lz7B1XK6MQPimliRcsdHf7mncueDJuRYwh4
8mUSWIoT/ydevwTr/iTYykC6Vz3Byjv7nuaTMzpmbbOXIQ5oWJA2iXlnALScxCnTfMmJ+kn6Ccu+
7JnTaFHJWJngvtJWRKSMJft6h1rIb/Hp05fR4b/ZuVxj35mNKRGYY9zQxxwL7p5eJ4pNeL7EG48O
fBfGNczdY2+bnzFATbKaAeNGlOVewRSo0qdmdOq7CAWJe2/dBjbny3qSpSrPf1dG5V/l0qmbP3C3
UDHKHOZY/t8cJayIps48mYbY8qMCpFpsC15d5LhL+kSg/KQr39I9hU4e5wfkfecffy1BFDEnchO4
Qf4KetzaY96sRtwcSfXDXqZ3fpNPILUISiv9KZMWDx9yXHTp6xaSSAW+t97NQSCZWTpcGaiFbEOh
fjbEw9MgHG8zwOL+lM8uNgGSNHQXkNYwx5pnkFcTsiKVHc28fiip4JWpA6fvDvGwcqSsrqEsHt4q
EpSaGog3sI/T35kDYO1cYrx5ZCVBS44UGA7qNGC2C7kiYLPE6Bbt6Z50cNeolF0zAISTHLl+7S0V
mYdyCRoiIXHHnwpPoqW8LexAMQYV24XZhahFMjIc72F+wqwdBgMeRGGvvM1QCR5k39IeaU8rpEu7
wVM4ud5xrmws1zxYghIkTrUfdgHwpmADxLu8BRpyHryeyTBf+uk3SWfxBvLRjOj55bJsTS+x9McV
gfZT5mBrqjFSUe3ZYRerI3z11yi3ZtwcpmVl6XX9dDcYP9vDB2eBU2LvN3RT3PJ+3cfm+YDQCILw
iI3JewIehnhrVaDi0ib2cEOX9BnE7lpV7WEA3LUD2F1+dHgwa68YL29AH97OluwI1jW9DCEmeuzh
JX7u3eyH4Mhb4aG/FgugzRSMySFc8sDZtTP7r2ILi1FubEj032Qwp981Xm36WQSwR1aqOBDDWnHT
5BlNXvjCFy8sD4ITHIVJHhgbiN3Y8D0HtmUY8AlN003vuW5zs0ue+miO2et1dj5FJAZ4pdJ9QuTV
6lGbO3D4nz1qQPqb3w47sikHE3IJMHZQc+Ng2kX3w8sfI+mBcnmEo0uys84pZOdFEd1xnvFOasv1
cmJjI8VoDxP60Ybg85LGVGMhmC7TgaudB6rYEw5Gq6SBN57RJob8gM+S2AOscnBRW9UP5ue/T8xN
VvBNSy6CiZkCAakyTM6AKfmzZNUjg5CoTcHzs/3Y2VG5CCx4jHn0Kxjz5EYr3KWF74BjrXUQn4jn
RfJQVKuxwc46xmdHCx7ZyuLyfxCdTZ+jDfsi2kVsB6dNalYjyJCWdD7Y6Rp7p1xX6QeqIHkE+IWz
LUd/Va9RGlEFAAHenMhgivLimYxXRe4GPY0BSeNT+GE1mNxC7WdfcZI5ZzuA/oXzksCA9meiqS5W
v234H4YhEAXv+aFlbmGm9rDgrvfbYJnGx5ZNZAyQmtQrJ+T8XpJI+sh70YNAxE19s9u+Wba05PJB
tumsIDUTIH0BeIFxZjMRC+RO568rLTwY3TUIm/E9XQWGWwI3+hmbEY0M+AUJzmDwhefZ4Ls72HQS
sd+f3Z2lfTA/ThMR4ies/q+m0WQf54M4x82SO6cU8P+vJeOvwDMWc9I5JRY8mXQUrU9d9lV4VWTd
Y2maedKnwjfLfZr2Fv91G1LZzAfv9oiiPljBmt2/ZlVngXmYJPsKfG0Fi1s1CWARRYzp68QlJx6P
I5AlecbJyjGs7JKTjfGI5KPwRid4joHD0JuzmhKvuWlccwcjQXabyo65ItEaCJHEuFbwjS2hAJkd
1yTV8dz8jqss2o4LgF/odNDl8wTgB0+9GeN7/JeRAx9bxI7a54Vjj+9dwrvugexPSKiNoq445I0Z
gzbwDlyieuT7bPKXJD4Sbm+WZq/JkpJmm0U/ZzTD6EkO/7qx5EKMLcor/+BvHu1glzvk1PUuSGlf
5BvSkSGhNTIF+uMjG8Wd+7hIy6vv0UGR/re9x4eElXyS2S++ufn01RTYYneBGVxQTRSaRP9YgMsA
6bdLLHlpwnHOzsRhvUBuIkiuBLM1u3WkPv5BDSVHNiieHYJj578u/Sy83yBFJIJUUJPF9E80d9ER
0KshyX4FxrjtcwjakRu9xVgdEaQm8PsFCcVgpCYK0yYkeWGFC0o1CwZ3D3JJZVtnQA/Ybdc6BtD5
G5vq9qk7Bk1MrI0dBbdSc5ka1y7Jdc0LoPZ95wAFwfI1jY0KQfFR7urvAG0CJ97QiVXhpLYDTzqf
OYK0fbdQITlfwRyRJtvpMJGmOi48V/F5qYz9jfsn/e6J8yG7+hjHNy3itrNNCILS4LWAoiS0Zks9
HcsxhONXTqga20FSW7b3ocP4F5sgH5xsEBLxUxaEpdiUlKLUD5pqYQx3dctaaIwIHb6LbKB8t+R6
j7uN7FqMhOkpanF7lyXo3cJ2KNtGuTtAHepDUZG+5Hu/WQSOcf47HTddWUE9PSSJCxKvC1xMcpNs
/4Ziqk65mHNGT+moh0S0szqWosAUmowGfgig2NohRD0kU7BsOladLBGZ+cqMxL2MFxx2VodjBzBb
swUfxshyIJaIvQwJg1aXm3bawN92PoWMV2jcGfXcTTDW06HNx1Gf8iFqcCTyOM8FLwA96+GLF/UE
jcbxqVa0JWDzegN43VV7Mbd9v8WL16VnN3Qa77kZG5HegBpgcuZXX9y8bELkWQhWFafQH5r8Ymai
abeJ/ZF68WuuhS+DDkofIHmOBXtOAQa9NQq55Vq2Bc/ZNoObkOEDstvgi/1pXKoTlTZjea2qri8x
ojT28kMTDCgtZoriI+Jg/cbNC6ieGIKav8So9Hzj7lhW/0ZeKsEGi1JpHdFsIzSMsa7sZYcHeDwG
Fna4beZi2tw7pVz6n4Cao/yBTWLWgV7EvookVS1ZetfWczFttUNH1T1VVj7Bas+y1Z3bsajbUGIy
pefUqT2oVRQxlieWlAzwxLgx7+9lpa1gl2IxV9sxp9KBWJABRAz3xXOdK+c3ldDcCm35JRdrrF9H
3LPOZW5sirujJSTru0GIwUoDhYm7wZYQv07/hqO3EhvCLGo1lie7SUsyRtCViuMUAq7dQlsS4ioD
y8Gmkhd59afwQX7i9Z5q/QZeHWeN00eWu8/07CA15DWvkgPhBgwcuwjD8/BJUkb3d3A2y3I/9ITj
cIVnLVI2FcTxDahd6B3DOJAL8TGmpx0qJcVA+Ouq4Oy3bDrxIZckmT5w+Uvc6c04mj318W0JOnwJ
p3NsQ8aiijqtNUa2Zco/s84Vlg0g3tO0vixwPyuWu+3CSLfAiZzeKXmZwoMzUVJMZpKM0CaBayyP
1Vz34WnMR+qW+PJ50GY5ngYKlP1olRAV7Zc3juUqOC1wBojVmbp2XniiocUs4K7Luz5N1Cmy+2TY
FCPQ4F+6+x9pZ9JcN86l6b/yxbduRoMzWdFViztptK+llDxtGM5MJ+eZ4PTr+6GrFjasK3WgN7lw
ZEC4IM4BcM47mBVwPvjv5Q3lptmddmMrff8GrYAiOqbAyuZT6EwdAopEbMwjpTQp5ccipoBUcI+a
b2hvJPXRjy1rP9NB3+UgbEjxNAemPbkqi+7TGUbK3pqMqL625dhYNM7sukSGc4b7BS0OjWNQX1uV
/Bs8dru/hiyGQHDDm4W9YQvLQxmKGvBwgqcElwP9syqzTsgD1925ECKxPsy+uch3I1Cc8hxJy19P
+NsuKJKnoDeRBVpApq7Uw+jpUN+IP4NvyvB5Xsu0vB5s0ckDz7Um+6v0+YSHtq7b4LmjFYRvzITp
GEXCZhTtfoxxQL62GoyRb9k8cfq5qNvV/Z7zvJ8/8lR3GoTITTtANTYwJoaqQBPOxt6NnNiY9z4N
7OzW7yazuw3aPIyQNEjJicc2QwzsGLLXRpSp4tjLzyY1iuR71aA1/4huw4iHG+IgyNSMbmx9nkZE
A4PDMMPa3w3DlBZgksg19XUcNpb3CWpz197GiQOGboc+3Oid0GaB37O17NcbkZv9cs1jzQlOw4qE
/M1szgRJM4xW8g7N7j45tKkbmqRPUjHVD1DSYOvgAnTvCTeRXS+iXUDbGMShfBKR1Tcfg84b66cB
3YPlT1r6cYTMHJj6G5YKW44DMnn54tH7BKrJDZibHKrI1Ae8feGVQf1xpt41X0NAXOp6l2QYoPQ0
Mry2eZ5tmXpsYxxP1nchzwnvvGC6RrO4LJrsANLE+zbOEU5XuxzZnZIHftfcwp9zivfFbI/+N3uq
WxsCoOs/8obwB5dW4FjHd6JcRphMfkNxc58tYRI9lG2X+kevTLP5GoisLZ/xIou865wnGkj+csE9
IsNtBNy5WNMn6hNVj4MOzYVnJO+D6ZqsUvufqNXbNuaopJdu3Eol3PERGTUpDBkej5rnLKLGdL2E
MwoyDrS58SuknMz92M80y03acUK2jwKxMuI1hIY8HgykPeo7rkUo3OYkvvI2tjB3RqbTQC+16McZ
SQSIpQUGwChSRle2SYhzbcPA6L0doE+26XPZBq97T1IIHiRgA/OYmfXsfwCzjj5oa1dAShFG2di0
ViAHCenfMMujjWCH/0CH14SivfUjv7qc68Nx6KpB1NhhDuV4WNBIsmiuo0gF3MaNHnG6uqUzP9kH
Dt6GKkfLbU4+GB5VjetWUOL+ZnZRQzazKCBhbQhp1rfehzFk+NOCoFiMc2HTRiD4qQha95BHfPSm
oS7yGKrNZDNJdUGPr7wDjIkyF7m5LK7Qj6jxIYOW497UrJxT0SuGcwQjpF4Eit81PfIDbVWzv0sE
JAs6mVHX4PRUJw1X9jAFm4A6AX1U2q4ZZaqZtE7ZhGcq+rQtSqJ/I0ngGD0cS6oD3t51cWLEebNw
nFsQFRyGfUh7Ax2FLh8fFhoGiPeMQ88VmvpkHbML0G8s0Og1UGDhxoOvm3Nno0SFiyoVYMzKqUU8
zz7MjpNcQFJQ0B7pEmRyqP2/DaoCCeIfCWiik2d2YWve5m1eFR+z2E3QhkNlvFtd0F4ga5EHqjcI
sDChVafIZvajOd0ZuLKm5QmmpjFAnec2QoU6qPI+l8ckXcAsr1hzrLRp8DKe4ys3HAsQHrgFpMiY
o1YKDWKoP3BYV+9Gm4ep85F67YSLa0qycB0udr3TgFvkWbaG2KP4bbcbXNhGz45ZG82nhQ9jN6Qc
y5lvQR5ao3kzg/7I2L1TjiGmlVpjd7/2TrjgdjMVRnvvDa6EUQYDAWTzrhNNvkBW4O1SFjc0jqP3
KzUECYKHinx1apzUm1GdhyKA9F5rrWl/mG0i/raqG7dD5zeZ1y450UrwpsdQCs6pf//rf//X//lr
/o/4e42OyhLX1b8qWX6ogXH0//lv99//oia9/evN3//5b8MyHd+hwhFu//7Xt0dc8fifzP+FHhHC
CHHSnR2MFc5y3EhM+K9SO8KpDMj663/Fu/BXnF//Suu5RlUOwgAOUM7T/TKAbwTELtBINLDxoR3i
log3vf7H/At/zP71j8XwLftpDsxzbI6AL8sVmhXVwfADRgxd+85rYIbg8UdX/vW/t/2Il5bQ+vXv
5e2EBa4blHcb4uJsVX3/nIxF/sbSXRrd/HV0sEmYYXBFO8ssL3lzx+ntIIFMvT73S59f/Dp6K62U
VUnW8wRnHx92OSMhxc3I5SEK2+ONL3LhNwThr39FAlnB4iEbzwE8ywfpBObBGumXvv4bLo0e/Do6
Ck5m5sRpeScSpObKCUhyMaOCrTf6tst+ChASYAh/15fnvGnJq0s+32clZUW90ZW9ik19YHMACmCA
ydfIqtEeqHDC1Btc2ZiADsOxB9twboESHGWed8dsDt/pDa7sy97B5xZqQnHXohD9AXHF6JMfddMb
MWVtC/BCUAXKxsxBtywIcCA8EjisNkZsxp3XekgTWG6etHA7pGiOdojPylM9Jpa4iiffvQOKhMkj
Z8iXkhQDnDejdAL2d1OE4HjOUDB0JczUGk9j+x4gLDaUPLNS0maKjSgWII8JsofyfkSFkEu91lr5
yv6fMGg0orwr7shF6GRJIJPWrY1LZK+3SX0lBEqYj1x6ZvPWcvnSaJbENz4cVM3pKyGQm3C+6Lgz
fSeiDVm747tk8jO9XepvZ8ZPAZbShuZJy+I4GGff0puIq3ubh6Fz+/riX0hx/vbvP41fg51gPQIT
JSAw0DuLpsRtMCbSPcwJ9H3NNdqS009/JfUNKl+ikk9Eg7eAmkXldV+I/s/Xf8SFHOcreSK3ahgC
5bISykinREAhDlXHo+f10a1La2T9OvvWc1DCpBlyhistoy8Ql2b3JgCbej11LXJHhgcrWi42xrgh
gizt+w61Tqy+800HBfmDFb9DP0NLvexA1W96+Njbyri9zUMDKBs1JYy20qrIxccFKa1gH45O8Bys
S+zeo95AG3gMUHCGvYn0btN75fn1H7YF2AtZxFOyCAhqnN18OZ1zmxpMOli29yfiAvRarB5gKt2r
TQPgLoT6Bm21wNgTaOP2W1//85e+mpIjOe0QZs39/0nAk++vd5AG6zfODmsb5oVf5yu/bhL2KgB7
0mEcMY471L3pIPHv+s0XjC0GKoU232EBeledezujZxIDy7iBfYFdGZIFiP6OaCWJYK0G/LkbVwIN
MOLKPIT+kkKhJWPdOFFWn0JrhDFH2kI7HdPrQu/y4SlpEXk905FY456jmUt070/JJ1hC9SOXeFfv
C3hKYoT5O84x7+y7mM7LMQ98ccj66i+tz+speTFuacwIyoNca5oPcjbHmwQulubMlbSY01owMcKg
RTVGEwq+XA0aD4LP61O/EPCekhQdsM9Lh47UObAzH80GLwUYatnsiYRmx3r3+l+5sP+97d9/Sopl
Lw0eo2Z+xycAPIVu2AebP6U5upITy2aFtjK26V1e2xzvfd2DsenoXH1+ffbmpekrWXFqvYwHRErr
OXDz5zgueKRHXJSdj63Fm/R7CdV+j/LbMj9FzczbGGrlMJ6g2CCgUWezizrWMvvy65yV3ZF+VkfP
5fW5XZqaklly/BBxNq/yu3rowMOkyBV0E4oxWqO7amDmbhkIR6bcuLCGoose3DTwm570Rldi0vGH
qDU75P0iRF/28Yhjjxvj5KY3uhKUyDIkE1I63nnCzfQJTJz84ifFW8f8hbhxlaisaTBl+TAyOnAq
aIo+sGlLTPvQlPEbF2tzS98vpHVXic0YwVzEbGL8EnjnYWwFSu0myIEOU1ddAMcE7LLrHkj/tZNK
kIMNFDjzYANi1Lsxudum+ylsJ9mvjdOtGSBYFHX30QAbDnFQ64igN+CO17/TpZVUojcX0HE9sx/P
cgmCJ/Q12vYupcZ86mwzHd84YbYZv7SUSgSjYgMVGFnV57x3j9aCg6Ur6Be8/gsuDa7EoAS4Qg1y
zO/6SBh3wLfDP2ac299Yn0ujK4c7osBwwYi6Z7TTWzoQ4G8MH9tIrbk7SoRP0NS9LgznM9w7BEGi
1TqBpZ/0VsZRItyTHTR/ICTnyG7uLTiBR761pxfgjhrg0zDZCB2MZ2o6W3PPQVn9xnBQm9CcvRLj
wkidOJYgANO0MbA7Gtz3OBHoTn+Lh5+CCzn2FvxrKs8pbFzkQdbuM5qs9uPr39XcJvnCjne27fTT
8HEPcMtLnOzOEuhq7LytW7+HhE9xx5PN9Ig8tPM3NpnIr8E4iP+cQUnK3Y/nnKz89jnHMypAxcAD
hGRBfKAULJMne3ARHn99ihc29o83yE8zRKnZGdK4j55o+BU3yBfV6GdxkGqN7ihppbbhRYxWlzw7
WSUel9ZMvhfIWL4x+qXVVfJJm2S8tHss29t+Rog0d7gqpdItFqSH4Zb6qxk/6/0OJbkEEaroArbb
M1Dy8RYL6hZoXvakN7iSW6LYSBE7zqsnK6hRGgAQ7wOb0QsfW0kt1KbjNFum8ezFzccaSt/OrVNb
b/PYSmapEblOzNKJn6UscWa10RPOmrcqBRd2pq1kFtnFTWjinoSiRvg3m9P7sPFF9G6rtpJVHOEY
M+4D63MPoC7DLyzsHlo4ch9e/6Rb+ngh7m0lrcCo8s2qwhp5akCMOFYIX6QXG8S/whMu0Fx+JbvQ
XslkPP5Q4SvmuyWt4RtVQXj9+m/YPuJLv0GJXae3R1g/mTwHtaAN3uY2xGPKr+XVYvrSe0d7Pt2U
GMYkOPG/oer/+t+99N2VqI7h2dgZKnCQgbz8lka0oNWOVIfe6EokowLh8/ExqChbSLM85A42nZg3
EtKlqSuRHPiWW9KSnijcJCHONLiOhw7Nbq2pW0ooTwnQhNlI1+fWQ5y3nqzgPbwj843L2RZWL3xu
S4nlvggTUdBKfYoBpxW7ILWhB0QbqX4zPzlRwuf4KbDLrG9e/znmtpFe+otKgMd010TfyOV5AcwX
72Vox8vRm3tEnfF+S+ubYOjggwMEh6fldNA7b+u5yONDmmRefRydgVZcj3TBVzeKEYd+fVoXvqGl
ZIbAdBLg1JM8t40b75Gdrq4ANYWa31AJ2R7dPxMJJ0ZfVv8aT0e0oJoZMSW9HfijgP/zcS7n0XZt
jnMHMAqyn834AKHaP+itjRKatLqrCO2l7hwZ+OtKiO0P9oQpjd7oSmiClKo9A40sCN+w7Bd8BJ+z
pqg0V0aJTc820PKAxXuOguYeXog88mZP9TaNqYQmvW+Qw1Uy36ZpgHB87iHO50YYf2qtjKnE5oJJ
0ogQljw7M9Qsa1N3jezlrcPqwo43lTjERaVFRqTmCo9IE+hVbAJHW3fdf1yNf9qRgM7Rm0Dv5NZa
i/jO4r5wriyUKvRWRjloEUVY4N+N862TQuyCVj1duQ0dZr3RlWj1KkvCZVvkWUDN3zvm0F6P+Nvo
7cgfefGnlak34VbbTOR5Qr3r0PedfW+jqPHG3C/Vy0wlWNEhWQYHcM8ZgqiRYf9grPJvDNExNZma
OEzgROPQ8k+MovVDjMn7tWdAU73rsJn+BJd/jvbrXLRX8NfX+bGKyrcKeZe2mxLmC+ptiFR65pmX
l3HTD3X2bUj9SS+J/Cjj/LSoaQwgakBl9OzwUtoF6KvsUVh/41p3YepCDXMATMZmW3iWmA/uI1C/
d35j9HpJRChRHq0D/I+lM6EooS/bllgZ8yrVu/AKJchjMzCsAgOlc4uaEDSldnwI51azACqUQ3OB
p1Eh8r6AYYLWEeMM/OeQcx3VCkOhBjn4pLxaYCZEc/EI3Kw9dbQ9NFddifF+FVQsAnO5bTswWk7f
Zecw02wUiu3q89NuXPw2YvBguY2KujzBW5MnO8KETW9dlAiXfYwNNoCL28gbMbEa2/CjUUXpH3qj
q3HqT7DEcwG1u/ZRRzOd4LBayRutwEuRpJzGuUchxMQX/uwZZb6zGiv8MI5I3+lM3Q+VOA1CBD/j
eBXnekjTPU469j9+l4R/642uxGk+Ygprd5K5B4F1Nw3oPbqYlb6xH3/0236/FvuhEqlTHAyNHXX+
E4XM9g/JjvT+4tmyeg9yAMZ9yOra2WHXhZBlvFRIdwTVfFcVSB4C2gsRNxQrVOK8R/TjfhO5ksd4
qAwPtvS8HPLUr79aE9QDlNlGLp/g+aNPaVyjhUlic/cYKPoDZzXcR6xzN7nDRRrfI8QTjybg+/tN
w7j6DoOqLsor+IzjA25YVnhtC4yxg+NgIOiT+h3SWJ1PZmxrcKYtJkboSNo2/LgudRs0Qxco0AKn
x6chAxskRBFcgfXlr3UomcA62bwvQmOzlwgqQzq3hkRS3Mu8Ffwm/yMGnhnW7u9KgTvOY2W2iE42
EBoeIYP3giZAA0UZIuMQ3WPO4KSf8Abq/A8Ay53kPfwwN/lSTjNd1dmnUuzuMFs0kgSsPyzb1R5Q
9zDTtFtOWhsmULPjnIkiaUR0i7r+BF6gCJLvYhXFtd7wSnpEpsiNUffhVt7M1WcMgydEtRbd0ZX8
mNq5IwYvdc/Y281/tgnUiB2gnEErEfiBkiGh60yYzNjNeQnymBqGJ55QUrC1MqQfKBkSxPbaOVZD
cytrRlxj1uLu/2N0JUMiK5Y2XW21Z9Esz2VaGI8N/mRPWl81VDYNIFA7K7xWnK16BfXrGBBjdiBW
6zd2zbY7Xkozyq4RUWXNcwWrogTSupycaUTuth7i5ZNJePbv9X6FsntkZYP8xov6DFsDmOu6HCHq
6tU2/VDZO3HjidVGhPMWNI445QY6hP4m8q83dWXvBBJdqy4VTD2pwDtbIcw1JOOSWHN8ZfcgFhSl
0qzcM4Bu64MzTOhUmhMenXrTV07YAM16kPa5e/YsD8apEY7vsGfK32hKbt/vhd2jYkhhYM/uDBTt
XLoz+bszpo8hllT3r8/9x8P2peGVIzZCcgpSvkjPANCw0VjioJ2PlIDmJ0d0wjhUIkiaW89osuuo
k/LEaexBQccuPropzNZNEZ3JELY3Jaq2s0DJhjcPTC7EG6ylwJAUXTejfYe++Ao97fVJb3N7ac7K
ub1A/E+nwYne54U1Z58iWQ3BPwsMuhSB/bARZ5za6xtk6DlUcWke7C+v/90XP4UfOkqigKDauAOa
pGi8e8Wy76Vdfl8H0Dt6wyt5YvE9sZmdMXxcIuJOpT8+hiOmqXrDKwkiQBNMFkEV3Fm9jx3eEAW7
BM0FzdGVDBGEsKeb1PLvRFGvV9NUzPcVRghvfPFLK69kCJRFQxwBeuvU0+L7hsBC9D2EWaE5upIf
8GGEmDInwd2UZdFD20z9n02JZrneuivpoQzapC/c0T710VDcO26D1E7Wdsj1aY2v9p0QNkPwB5Lb
VRvhr9ZgbZO0en0n8r6SHmQmRW8VkFKQtlooWQXDcjBwIj3ozV2JZLwcxz5rMO7aYfjdX6Vr9QUF
1EUndTJ5JV6xrVnNNJM/AqpF4nesjX3RzavmwivxKhNJHpJLR7wOaH7nHpcpY0HHRm9tlHj1SMvO
zP2ZpR/s/v2E9P6Dj5WR3uhKvJZ95RBT29o0EeTauRP3jYuZk97oSrwie9Sh4rN9V8RH31nIEByT
qM40R1fitQ7X1QQ7va1MxXM8Jj1cI+6n1f1h2ygBawXzDEk3YvjJMw18wlAJc8NS7xBRe0uy2azv
sOlMNxJzew1rHhVYmgdaC6/2lqwC01Jro/g4oOTQlOOsHhp51BtcidYWc0RRFaVzEgJuogMVfjcu
Wm99TKeVYK1ty4BLx+BoZv8TURfiYK31QkmFXnhQAwXPaWwmUcc5biJ4p7XMn/RWRYlT2YvYbIrF
OdXO+g2TvQQxbvGP3thqlJbobaT4HpzKDmP5tfF5R+daJTNWXAlSpIssTAXwVGPPxId8KJvjGEQf
9WauxOg0ceHLcPo44dceHUt42jtqAm8B97e1/e0GyNSVEC3tzjDk2G06is2HYLNGzNZKM/GqLabJ
GxA6NAzn1Jr2Jw+XX3w7cy1OiR+qDSZ8IWRRBuwWKRCRiuA87v0lqfQ2utpggmDGgZ24rHrfgGL0
qa5oMvKYuhKhFqJfVeeKGkeRGdotgpLLzq1cvQPJVE5TXsV2Xq85jlteCuFPWpzT8Zq9BWC9sGN+
9G5+qg/jPWogd+URpe5EeS9AYggzFb0DSe0vLRXCmLIl6yJrztVaoB+xsB81R1fiNEaVW67jYmOI
OT/UANj3Rr580wpTUwlTiShIMcGCwYd7qfeRwzMPPeZY52XMjlHCNOLKiPZRS4ZBOPUKUYjp1A1a
RDw/VFtE2OXOQoyrfUI4JsThajZgZ83GldbCqC2iZZJ4eWF8dVrwRdjBpUJwx9TMvGqLyKO1PyJt
iDfsWjxZboHQ3Zbf9WauhGmduUs9t3gqx1WGTUECurVbcdB6ffRtlBcyr9ohmlwI3j1WU7xmyrJH
BTwZ3Vvs0BA/FnFvYm89bkrHr/+xC0ErlKMVSx/HESixIE9YLkjMIuW16jUX2D/K2eoZlezBKTin
iR1/t2A78TSj86YXtEIJWhjtvdlIFBe9adO3NJHdQdPzDaj8pXVRohbce5HlQtr/fbjKFmL3mGix
e1gXJWgxlU1WThH7FE/QBiH95/vK1Ms3aB6xrX5Kw72/LMj/j84pN8fPXGrGw+zg/qCzXTA6/3Vw
BEHwVZ5JN0s4oR0j43SPGGuntRkDtVu0eEXfdp1rn1qnkp9k33XfR6SSNEdXotbrckT7cYTGlKIu
35fmIpAfqcRBb2WUwzUsWtSEZtM+oZTQ7z1X+teTi/+d3uhKmGIcuhZDQK6UcCYRPo1PoT+kmoMr
YZqOFUzMuScHmLBZcLKvDsAM9O56QaiEaS+cwrLQueQ1ZqZntFnTfVZpj67E6eJ1NubLmXuqh6nb
Wd1cHJJU6s5dCVTwF03mTygGclWyrj2afLvO74oPWh9VrTtbiN+4WGKSY7gFT9DEj7gt6NUig0CJ
VMspaEpPjX0qg7DYO3VW7cOm1ulJ+0GgPFNTP+xHTEbYjgW1maACRtSkgRbshdGVQO3phlZcmrb0
KL71KzP3YUbpZbBAidNYxrOF9oyN/dX0eUo5tf1h0VKjYOZKmMahg+DT7FmnFAucvbM9mNLO0bq+
B2p3EWK5vVmYof7dcHtfMB4/GJMe/oKpK2EqZuwk6bzm+NZGFq1zgWVyNS7f9ba6EqZ1NLmT3aA6
tuvtGcGfHuIOwvyT1lUgUCUdZINnO2a/WABN4x/tpjxUBcYb1aTt3Pz9OoZz569HnqhRuCqHccWw
tXVz+3OweVqgEzp34BMcf9q80yeJDj6GLtaGpOq9NPC/+fQH0/Kj1vKpIgzCR2urNzp+H2Jcexxs
pp09aT71A1+J5tjvhB24jnlC4nLfCtCkM0Xok97UlWBOfZEJDwPvE+qbT6DMwGO6ehonfqAKMETW
jMrnYpk/3m1io3v6Ug/Cy+BKMHepGS6lwxUwyJIPBbStUy6SVe/MVVUX0KLmVYj41imgpGXHrrv3
Il+v2wJS/9ctywO2qlPp80GrtMMrt7GOTRTHesnfV2JZjtBgJXadJ7nanyJurzeIN4Sa20U5cdGi
wEEOI0LMvJbTMnbezi5462vtRVUVgLsywIBRmKc4ir8ycXHs0ObWHFw5cLeXeINkoji1ISiwNsGo
PEPZUnN0JUZ7HJDNCIGE0yQRTDShm86hHt0UaqMSo+VaonJTleyXvv4Q26xLRj//Rm/RlQNXDnNm
uFHKotOzphwH9A6DSK3ePVNXgjTykPjq0pbRLc+BmYcEQNDNWhpKjG7/GkiLNBHRRaYT+RC80H8s
e1MOf+otjBKlJap2BQ6JfNIWCVNR1ckVBrJaZFCmrkRpjNJb1vcDo7vrt8kESOZX2aK5G5Uo7efE
WEaUi3FHBUsecAa+X33L1moqBqpGQL2aDrYic3j60aTHePB70pk6EC0/cJUoLblANZZDCpjM8Bpt
cBRJUj3kMIMrQRoXs2nhioJPtLF+owLVoDo6XmvtFlUeIKB3k1ddE56sdVpR7UNdHLnLEN6t3vhK
mGLZifDoxFGKuHe6F8XyzXff1NzaovGFO5RK+8/NJYJAspDVDdG/R9LQwnC9jbAh0pu8EqepjbB/
JdnsAEiKPU8GgWS8I3Z6oyuBmnpx3KewG06Rwf0OoK9zmhfNW72rxGk9LzPtm4rB/d5F1BtnevzH
9G4ZrhKnounwackpVEah4Z2CNPy79b3qSmtZfiP6F5uWx8AVBvPRW4EcPSKqbxZrtpB5YceoPH8r
HgbZ4p1zirFfdv7pvdEeceqa4MahNx2+mzqU2/czZ3j2rPdzlOC1UGJHf5SctiVMkXX1Q5V3jQ50
0A9UXFMgm3ptfb5yW3Xzt3bgWEF8N9a8NTlK8Fojyuoguc3TMqf1bsnIaEhF60GDApX4n+cTjj34
ZdDYEcNBLPZ6lzV6zCGWRoldKZNVRGVO7KKyjWI00mOWPWppXTC6ErtROUDFGyfCq8uQ4uuz8NaV
UM709owSvKVw8MXqG+sUI08PzZT3frVo0QqYuhK8uC3jkmvHvPepoyP+3frXNga/etGrYprSZJ16
OWFWOLmYpVc588cKJNFbGBXUhDmOkTe4l5ymZRPG8+SCSyYQJ61lV9n0Uetgy1y62yFOMUG2SXcM
U+e73uDKZXjEl6NwaUejRzdYOF2ZA+4A0tKSRwEiroRqCnvedCXS7XinPPVhl+3aJYg0l125DU+Z
gadPWSFLmRQltoWIeplWUepdQWwlUuue9i6AKdo5ptwHuG6dNr8vzf2oBuqMf21atc1V6uBNb6V5
vrMNO9B7hNhKoApbTp1rYO83+V6U30t88br7Qib9qrkllWCVwRyWiMTjem7K7i52Nhu/BDMjLYA1
2H+lClUnwVjTpiOPrUuFhW71YfEQh9La8iqkCYnxRRgJl2KrQx1/sfwPEywyvZWxlHN1AX8RWUnR
XEmHckG9Dme7SyatNl2gQppSrHMQf07Z8FX3B4m+uKEL85ZS7IVbq4pp6j3pV13UOyevd7/jFPvZ
wr5ec8mVSE3brO/6MWa/YIGJpZXcrZMepClQefMGFZS5KAzz5Ea4+kyowR6cIq2PeptFCVTPQHgc
zXUqVzZKPyWceZwd9ER22OdKoKZV13MyFbznMZycdosFDzDFlE3vaamimqLYbixzu21beYlNBKYv
1zMCv1oro6KaYJ0vmY0/9Kntxvgm9+kDdqUb6k1dhTV5K6YlpTs1V3HAWY0lFK536Vv6KBe2uopq
6s3A60OLEnCPmPsJgufHEuc0veSropoQAbXDNqFpPBVjcpVmePiYYumf9VZdOVCtxGioEHI7TSd6
UZNDp6hcHD2kKoIZv1aAvNixatyWuOG5y3x0h3S6SiPzQW/qyoEax65oEfa3TlMwP3tIod6EUP40
d6MSp/WIxoI9c0kSRu5ee8mQPALof0vd/cfOeOGBpsKaMODovGIAZdfL1grvvDwZgMIQX+X7xWh6
ue/aLhHvgzaT1gHdGwsD4Y2ZH8LdDEP3KpcCgd9gLuqeg9jiGVfmeOwdBhjG1g7QevHYmK7T6VUI
VJyUV6HTgMm6eSrjpL6aapwurUy3QvAbUAqk0dhXOeg0Z03vyyEw/6gMt9eLfBUohXqMNTQJ/Ydm
EONuSWmb4TaspeLiB78hpWJzaEaXwg9+Ed4t3KPynFmplsoKoyu3aQzJnbkUVH6Wjs5VHnf2DS6D
mq87FSrlr1neFhiLnBCdwyW5mJ5q2/miFZwqMipOpdFOtE5OSxYXDxizR4/YGbwlGHQh4arQKAdd
ZNEks3WqG5HvpxS+B3bUmncuFRqFG9FsGhFndG8E4R4u9HKcPZyE9FZGOaNbc+2qsc4o/OAxAhcN
cdguX7SEANgxyk0aO/XC6Hsq+svG+5iWeDgWKaR9nbn/xqbP0yDBJwiakyPWHIufdd0ZdqgHScOi
6NfTogS4IFHmbq5QAs9gYPNVfVuzDvMbmb6OVr8tJ7oR3kqlxGloXYWc1HoLowQqXHVXdi592rZr
5ANEBA/7pWajleuNrxzTXu6jTmeyaaIWZXDMNvsbM0X9VW905ZimF255VsDs+2lIHmo26G0uJr02
0G/c3M20pBY5lwB2+biPjBXXvhgHcL25Kwd1js8q9nAUwHAdrq88TKjPOKlFmqMrwbqU+Tw7I9ej
sl1j3JTRGgEcb2kdq0AZf93wGAQPVuRxn8ZWLz8GWPZ+SpJU89WLkc6vwzcblL9PPfNUTG54SmMs
y8bNFFNr4VWIVNl5UduZ3NfjwHpaBrc8NKvmlQD4wK9TX+B9zlmzrYzZZvt6AVSH+8CT3syVYI3n
ZXHLhKoml5p4z4p0+zF8C/CyxczvNzvaWL/OPB47F9IaM++T+FM+hVG588d11SveUdf8dfjSWXwD
kyaKdykS1HlWxCe0mWO9DamCpBDm9sWS8X7c+nuOH9c32ITpge1/U2DIB3vIlzJrrvLQprS2iLKe
/m7qajX+1vuuSrA6k1U2uPuSJCNYDjn0x0MjcPPVG10JVku0QWN2QX2Fnt5fk0v9zvY0BZ84t3/9
rGkwNoYFTevsRRuJnqsqPqOxFr0s9FUQVm4Njj0Foj5DibGOaZiFmLzpNZwZXTm2OS5KPKh9bL1G
LN2sEZw6dLZc54HK6EomEAGOhdPQm2cIeBIJMgzId+OoKefL6fDrwsdIfuIitVhnx++CY2lM1nXh
w9DX2DNMXkkG6Wgant/b5tmx1xzfDmzkdgmYRj3NO18FWeGjjOeoHfJhKySbU9oS78eoessc7sVU
xuyVBzZOF0LmUdGdl7GJxKHtZJsfO/GmYt+2Cr+lSsZXjm6g71G3FIV1zqsN1ZhL/4sAqHcHvL/5
R+8DKClhiWLXTlErOi/gCfH+k6O789Gp/aQ3vBK2JedU5y9Rc6699OyEk4eh4JvLc2H5VbxVmtMd
W0aHuMKc+OSgJeHukEmtksPrk7+w/KoFy4SHQVz1MTpwwVjUh9YeqvBKutb4ed4UK3SeDKGverHg
9VUgPpJa50VIfJG9af7qjqur0xlmdCV8HREWM15qZIeolP9M8Wxn+1WgE/z6El36BEr89u64GLUd
ijMXkHwnaVJ8Q3Fe69HA5Le/+hPXxJG+qKeG3BO4xq51O+MmjJNZB2fI4ErwRv7UoRRWWWeC7EbY
fXE/TJHQqakwuBK5Dv0CHt45WXPxHgMO2rO98J/XF/3SvlRiFivtTM6oqJ2xRJ6mQ8mWuU6G0El3
Ng7pWo98foISug5e5UXb8WlB7YwPYg6tL7jVvSUluJ19L6Q2FYTlwEvoK6O0Wf3JvEIgrc6p31rZ
O5Hw+26nyp+eGq+3soPR4BGrU7QM/d/gWbltcbUNw9s0EdmfedGhXlYEbffGltqC6qUfpR7F08CG
Slx0okBr3rRYopf7pY79UwSV2jr4k2U7eoGn4rXKqkK5jivK2fPm5YTJQ9NcuyLjBvD6Hrv0U5TA
9kIc21vc5c8xUhCPiOUNezF1c3aSWSWDnZ9GbvKGgtGFHKKit6x2KkVhNfZ/K8eKMsz+6twofHj9
h1waXQnzeoimuC8S+yzzKT14WdEOX3GBX1KdOh5bSol0PCdqa3WG7FPcDu1Brkj+FGmlObgS6Zax
TH6Kx/y5Tp3+GzbdxrBLCtwwX1+bH9TslzasGuNGm2dh1FdnOIJVfEPRzb4JUGT6ZuFzHuzjpsK7
R4ZhPxy5OyFnLpK5ymG+O1n+gFmlZfxR53LKD+EA8M7IHad/nnF7qLTI9qGvgsACe1yzOhTm2Rqq
9V0NRy3du0YQ6N1+foOBdd6EYHtmnyMqa1gVD+H9/4Pw14UYUv1eompY6jw20081UmXYK28Civu4
ziNA8/VkRgdKYvL0+qe8sM1VBJgcK5BIwUjq8d2vbZ6X7zsr0zzlVfzXVBVr4RYmVxTP/VpaQfKh
ct7ETlxaJeWQ78fES0YxYeRr5wgrm7Uv9p1YgneIZ07fi5Qb/EFvjZRUYEnLrxBiSz/9uKx4/5ez
a2uyFMXWv8gIRER9dd8ysy6Zdd1d/WJUT1choiKiov768+3u89BFVVZGME8z3TFsElmwWOu7LGP2
ZS8q9zFsdO8g0JpPaBTC6JLQODluOf8oVxTgwwb3DgKIfNamn+kO17txOdi+Ku6iKAsScUKUecdA
V6u9qVWEzTNB3JSxhqWHFrdnEFmwyHwwmKlAD9Eq3R91Aa8H2pv+j1pXQUBRjO4/r6M4h7Cdaq6U
CX0RFCYI57Qv2pdcDp5JVXw4mNF13Tqyxo9wUOvnT44ubHmYeZM3ZwV36PVxyC15XYxq/do2+0jD
rkVf+4oC260zZBRXCB/ye5i2LQaGaUT/L2hH+UAxWCa1GdDk+2NFZPyg81S+StdA65As8YO62atu
HNv4cSugKQe0RZ+yN2tkUU4Mm74Xy7aPmy6OhunKwNF/Db+x7EsssyCdJGwpL5ZlPO4dn1N77Rxu
NA7jmAeWToFanD5aTBowPRgyULxbtTiD3lrcoe4S1AnB3L1gBliXCQoJ4AdsXH35V0c7n/8IWnYf
Jwa0d54ruGVfieTuRGawOCFA9MKj6ZmbwMeJuXqsqjwfQM0HU1weXGbap2poZrBRO+TTNMkCn2c+
aGyWVMndxSMAYwSftocvdIETqfz9Ij1zYPioMZc3BoeEHa9oj8ZfDRpSb/MY3lI9IIfROEO+Cpqd
Rz0vzRCXjdrWP3//u/9M/xfpnI8oq+poGds+UV8puMHTmQ85pce9i5P5VMfRjmjkrdrvULtQ5GFL
IJkIlFXu3O3lpcSd6Qhskil1sSnBFnTqgiVi381EIYyT9KLJ3xhVLW45uTYSdipJByHiQwKhu1fN
uubZqdpVAwJpBcjfGfYnZjl2a1IvF6jc58WntaIquv/933o7SH71p3oHDB3cSqImnq/a5gByWZNI
d1g0een989z43vkCDnA7KRcTHPoprKh4P4/tcWqaLAhxWWS+dpdb29Es2bJcjZ7SQ8chifyYtO1I
Xyj8/DPQr1bISxlAoIrr0RD5p4x4L99ovaFzOYzTUEbxnH6Exvc4P2xTNY1vpx1mCukJMrgAgU9g
rs/XfJL8aelheFGahmT5oYdQYlxGAOakb8GKLfpHZaCavkItlxxjScf4e6KBaP6UNI6dCFIhGwLC
xEp5B9q81BNlks1XC1IGrEszNFxIvEfrC+H6zKf2cXWc91VKuxHHccFf28IkryHKEL1QEnhucC85
kXHUoQbHzFfRze37aYz6TxXuxhemfiss/OIb+7g6oL1zaMmvEx6fHTzMnWL2AQTr22OjXYr2xPuI
fB6gFhsWdT7Ujs3btMxj1V15LIf3tIi7D0uvXyg5PLdUXsnBVgUEYVSRPcgUGn8WScV5rQINEDMf
aUf5ChnIrNKPDiq3QH7OcJO0tR6bB3LTKAPRyAU1fovMFxPLi3maGsgWXxmMh17zmE3XNoE31u9P
vmdcdrOfzGqifFgnXsurSyP92YyA3rySg9nfkpnBfG4Y2mU4EUsmkOKVgZE6FP7jb1NBan73+yk8
96W8o0XLpltIK6drnnX6DI1Texpzvrxwcj03uh/vGt5Bwz7bq6mAy7FqBYh2BrH/93P/J3/+Rcz4
YDroE9AoUmS8dskkQcCYbPpGxCphB8didm5ts79TKW/v6B5XF000+G0wqJYn1m1KnvK1g1e9QCl0
PMB3tj8JOsVfKZgWh1xHbCuXWRt0+rQD9kqgfEJmEP3xd9g9GU9rDwx51S30bgW1+D2yS3fGNyr+
LmqbF6+tFc0ruAZEsH1I8u/92IrhyOBd8l4kshXH0Yn0yY3Qh//9YjxzfvjQv3xZ0EriorvOOE6H
w8xVt0H/PCV1OXZ8rA9AF2WXFbXsF0rXz3xbHw1odzNrJCHd1Yo9uRemb99ndZgYcZH5aECZTnPc
ybq7ionua2nZKtsjRE3s0++X67nZeyeUcbWoiaD6KmXcvuq6tD2MiRo+ho1++9X/dDuMbae4TeL+
yljXH7t0SI9p27yEqnsmufYRgXCkiFc5yf6qkDrxkqF6/ClPKtiMyB0lsMOKXXkM+0Poj3+Ii1TP
FXgqV7kN8Cesk+IpMWHQRnxk7/CR8ZBPqpqwTBKvJ9PhYC1sGkTGxeje4cPMhoKrqsx1o+n2Jeed
fRraLA9aGe6Lp5FlA2cq7ftrtQJ8qECegoH8GKTZXHAfHkjoBMtEq4ar2jfdltLubC+h09QG3f7c
10/jA4lXeBPrK6nSFEbCSCs4D9KgweRv+/Y/ux+soGLoEoqFt1CE5gb2F4kNE23F6F7kVuuWVC2X
ePCNYHDnMwB8qw70vgOR9Me5y3Xr0xU+nFcW5fRdzvFuVSPSl9+H0z8X+883Fhwdfxwe+rsdJIRt
f5UMbtYXQTQ5yi2J3tDIrLqsRmF4KfGfJxKP+s9FbdVjPtlRl6gaRV8GoGk+/n4qt+X61Uy8yGYy
4XGPDPCqbrEHXhF8Tjtj4suoXoQM/Pqg4oUX37iKJW5Upq/wauofkNK0rzZtYOtislS/n1BnC3I8
wKbwYl21dqy7YmuuXVW5Sxfn27u9cEHISPg5FT9+tbxTtSvQXnisCv0qVyjGF/GLSeBtZ/3iQ/jY
QjALdWbVrq6C8eQBUPK4PwBT1A8vPCyeG/+WMPwnGsEF4jjFlXk0mLzIN1gSRDasHMx9ATYoqbhC
Q/fkquqmunPF6j71gAS+UEV6bupeqKs+lWuWw1WEQWXioEekGAsYiIGj3371Pwsj5w7l4Gkyj/MO
2s4Drc0CEbZ8Yf3p9yH23PS9YIeDCIzHN9dcjcM5CBEQdjdwkODCRvcCOAerRsQMtXIX10sOsQ8C
px6O1kIQ/BK73o/eydaQKdn/3fUymvvTLlR/DJu9F7CkS/ZYdVxdcSBUpUYr93/wd23+ChrdBwEa
VMiihVL+QbarMqe82OP1VI9BoNqC+yjAfHXrpgpirzmECL5Vt7zFNCysSAIU94/7EhT4XLWr7L7O
+wKz5AVS8KvW7cffL80zZ7IPAuwabfSqCbaNWNEbMjmKMuVcjfw003QUh1SgA/L7n3qmJ819SGC+
ib5TuWmvcoRTe8fo+G22APMeckWpLuO+gJX6TCbxSJalfTLwcr9ri3VtXkXNUJ/A3GfiOEPM5pvr
czxkYJpaBJFH8A296CdpHMUV77prjvvuYiugFCLwJoJqRTAb+fEbzprsRcMEoATrmplyFtO2ldMQ
ZgWD2XvBL6Bkin1Cx4eq0p/JJosHULMCk0Nftk2uYDPHVW0fujzB0QtB/xTuUWHXUeYHPlW9bSoa
X/VG95LJEYYeS0JtFVRi5D6ScNudWSJVt8gEareUUozjXCa2lmHVXu5DCYEHExmALfIKdhPs11Xr
6HSKQ3ug3AcRUqO7rJH1ct0SGLBJPbb3oaYEBfdBhLhHV0xeYeMMZv2qqzXNynSUe+Dqeze2XJAN
5Eq764y08oKPsTwtWk0vvFr+aR/9IlfyUYRC2WFdqqW7yrbf3/J9Yy3uDjlm0COPwTtQ2Fh5CavZ
7Us/GeDnhJDpHRDy8ENbsuJQFSt/7fZqi+7x7hxfu6Rl30EHWiKQJUcOMR8br8duUqwp57Vp6jOD
5DwEOBL6JGeXvOfTVl1ioOO/kKQn9LBb4Lbi6JbT/v7MfCZn8KGMPBnbfIu5eQCX5VHG4D82Bqy5
sMG9U6OjiXFy2cjVkOwjTATtA572L7VxnrlYfBk5u0Ni1rlMXMWcDttFgCxHX7uByfaO9S5P34Qn
5D6gMY87OouqWK5y2rIvahf82xRD6jRomXxAI99QXMYjdv8wF9NfLoJjaZy5l+jQz7y7fNwi9Iqh
ngss+LWL1ikBEpwDpi2QobTHXKj5S9if4OUQQMrbFlVG9TVNbjr9STacY8jTvLCP/il//yIOfcii
rjexZeOkrpSbaAVCpliegEcemgNZkuRRcLrtEHxQIznYCY3l5qbjMdPZfkrsNLztQBfcjmaHMHlY
qp16585MZqwgtfsHF7l38Li1byeUxV7IY56JSR/VWFGoBFCUia+UKvDONYRz8ruBZtlL5INnQif1
soVKwi8rr9blypzDO7ljy72BA8vndJ/4u9iifhK2K7z4d/O+1ametg+d4X8aCvfkciw0//b70X/d
K+e+Pp2pN7LxmG8f2FaguZfHBRB+XWHX+OgAymPHKkJX8hz3cf1+FSsPkhkpuC9dZ+aV6KLA7wKZ
NJfwSTfHOA4rCIGS4739yTrGaKlOkF5XiTugIv0FB0KYVutPdCI5KZGJARq2kJj9o5sJPa9LGlSh
xMy9M8BNI+xeBgfXixWKN2x3B7wqAtnR/jPC9fCOkCnIonik4G2L5uUBDOCQlzkm7kUzFxs0syMI
DeB0iS9Aji93AP1//f02/WU0Y/DbP//Ps18PMSqItB8uFOFwrrZVPUQuWkISIIzuhbIquqqdZkXP
ZFhZOVu4HPaRCSKYYHQvgCuztBHcQKrvMnVviZ2iEjiRoBoaBvfe+87YKWV2qr7bWP+PUjgYTDNo
tGGr7qX9IJIkOW1q8FCTVBzwPurejGtYoQgAKy9I4UgvRQycwhnCYxIehOgCL6N7FzR1P+GHT8XG
qghT51H+NLc4WZoCZ0zY4F6QUq7rvaPrAMNQdEjllvaX0QSPfrtw/rPXq7ESLUU+flEdQ2JsSbqT
YzYCFxE2ey9QWVVrHuP0/d6hT1GqEYEKIZYwXZqfOEPdnsLfdxmhYzSDMyfneT+sa5gEE46PH5cG
SmMrx6bUFyi82TJv3Ts6LFvYbvc5Q6prejiaFeQ859F0MAaCGqNZP4Utuh+nraVibDJ9MdlyJ63m
p2QdhlPY4F6cAnLeJ+Bs6gvhbfKF5FM6XXuZpsP7oPH93FpKVoyQHoR43zq8hovdt3150Q7rmZPd
T61ZOyY1BZDi30+qXQ5wTt2K6AVM3nPDe6GqndAQGZiK71o1fVlF+XQoaP132Lp4kcphR8yWHGx0
Bdek19rR/L6Zi8DBvTCFWQdq5wP2ustg2/NPatkSw8PORz89ZtCDZ9CRGy7dYvNDVa0gFTVtD2pE
2NJ4kcqh7zaI+qZ6kWD8bYUSN+o5Qe0RpBr0x3OAIDlKtjbOvxuJQjTE25vLEoWGk58TK+hqWTJ2
wwWGUu7Mxp6dkkazwJXxgtXVru1W12DDT+nC38xwNto/7KB5BVUjkCp596oQ6HzNu+kvQm1ohMYQ
8VHZyMMCyqfsmHTX/+qxAZTdP9gWJdhmCz0NfMqOSApI+EL1Bkuv9L3Lsvohy19Cbj1zFvgcHUAV
QAmtBY4xdGEOVQwZLxBSgqjWWHYvXiG4kNF9rjB16GW7qpnuIxOFuSxk7PYn/TcnSJ1O9hzpjJog
4AdS8Ue9UxlS98bMvVit5m7uUjv2FwXt5/J2viMfCNRM+kmhWeQtIwTB5Jq0+7ao1XyIaJgCAKbu
XavdBLZbtkz9xXUmrY9Wb0Vybti0B/Ec8ANetJJl/P88UsTQwu2Wor8bNMnDsgKfmJMzCAskRhOQ
EIg96G772ov4e9AJ7NNy7L4jjniBpKCatgeSO3Le+yKIGo4Xk3evggqpdr3hkLF19nrWUXppaa1D
8I0Y3LtXgWIHGg7a72e5Lh/4TYI0IYEOv5lPvIF6TK9q7frLbLR4FJFY/4qTIg98M/nMG12hr4ta
KoFTNo6Z/3GZrPEfY22CioRYGy9Y820UdkDF/mKi0ZUCHvTnGoJBYZeTT7yBjKdo+wxpKvowH8zN
4qJ3QdwVzNyLVR7NqVvh0AGNlFsqlpm/BhG6Hb0wZcWSq33PyFlrWLaanYGMvzaafw2KpZ9oN+PO
DDO4lvQK94yuBvCwrsJad6gPeBh1nkw77ANAFlKyUUcOBtGrmpuXGrrP3Ho+18ZUyVTgxEJjB7oQ
FcVDr9EQZQpbGC9SAb+A6Zvs+os2q/ibO1h6TmloGc/n08C5UsYUNiIXpsGkqsXfUxPGkMOiezcq
H1EL3vOmv6AbsZVbv81/JwBPfAxbFy9K8daok55i1mCCGcgPrMsTzCYD6w8+d0XHha7ogl4d0DBf
4FZnylFHn8Nm7kVpJ+Bv5WIQOcGwXL82CcAjgx51WO3B55KwsZohlMG6S5cCVHBP+cjnV2P/Ipn5
mc3uc0nIotdpgd33dx4PN2gelFttuayh+amv0szSGFnYCo+VWVbtgd4qPxmA5cegtffpJNtm6yLt
UPkRM7y0LIwPyhEgirAqgU8eoREFn6iOkOZNEuoYjcRbeOiFDnzy+f7zBvp3tlmyERQ2uJWcnIKx
m2kCJdV/IpAoMOukhEnzJe/G4aMC7eMB4i7JIWzpvYAVs9xTF0XdBX3n9tiyvbuHb5e8hI3uvVcV
tOCzSpHuAp0AyPTEWpa7kCGYflSAvYid0d5aRQwaEHqg62VutvG+QdIUuGu8m9XiULSZuu3JoesP
FTVv2gjwg6B18bkgmyvsFiUUiR5RtpTQly4Bqww7g31yxYbKA4GPOy7tTcDIEKY58dS+JN3xzEHz
E5Eia8apoxYJR7HbA9lhGrVPQCSErYt3rXbZTsc8x/UhWPEmn1t97gELCdvqvqpyF9N06mZUCznl
UCHkcIWZIvtX2Mxv6/Wfh6oWtN73BNulmqU95pWty7iteFi64ZMoUHZca+hR0PPYaXMw6yLAuUND
Pmzu9Me5o88512zChqEVIAQL1iW+ER7DBveitIIsdq5dh3uVpMl7Rdb5UlSkDXvC+7QJ19hsjVo4
E7OIVNB0onUF2hBNg/Qv0KrxakoKGn4Z3AuRu3c3aUw2dVFxGKsFXyFkeX7mTlQZ1GtkgmaQUM29
JEbcr3M3Bo7uv1b1mrNmKCCEIJLPqNpWp9XYIWhT/sScuHWxFE8hiEkya47/jB5shvQTc0IzOsNU
fcLVwS3OSKuX6Qi3tOoatu5evPYRq4Tr8LJBc5+m92yhqL/rTjl3H/YD3sXKs6nKakj8oKFN/hAj
zEriiQfhQbEtvYiFbScReTwJUaoE6k8a/kVlT8JYKxjei9mor7nLJ/C4y02wa9za/UCjOMxR9if6
gx6LLbFjDIhsVnRjmbZVe4mMtmHb0uc/bLaZqLBYeBc3owG9Aq4M8Z7KPXB879XKegBj6bJHZ8fb
jyjPPGVGPwXtGV9c2bkl7scYHfN5WtaSOQE01M1dNmx0/uMxH6l15nGStZeFmKNZmzuV7EEYCO5r
K8+6S0ABwtBAoEJjar5b9yVwub1AhX5q1fU5rr4tol+0grDvWNEs7Hz0ZZXzrc2qrIVsuJ1v8sHA
LiZFmCBKxn3reWYWoxxLd/iPoyOs0qQ4QPTsc9jH9EI0h8gXSZzdzx0YfR9tHaVfs6UPy8O4r3pM
OKmhyN+RM8wWHvObwe5U10Gix9Ad9e7UlEHuX3Wo6e81VSUZEfkQQw+8UH26w7wCKSaQnJ5Flg+g
RqfJIYP7aNCq+yglluDYmhiyX2nR3etke2YZSOhhg3vxmcewYd3gDfyvAxURTX/Iev0SbO/XifvP
9AapTZrAIhi2izBkrTKYp0OF72PY1L0grZQQUZ2j+CvkFgGfAKJvvwUaRPzMT4DdcwoxEEx9LJ7y
dbGHdu++hM3cu0ntBKcVKI9QmODu2xH8e3FXJ4HvPO6jlLZkq1LRZsmZLTAVq/DiK9MtC9yM3gtV
cIZetpLIvybUldU8m7uGtCbo6f4TNUHxph/JjhaNk1DINnmfH4apM2Fz92FKdOt6vs4VvFfz9H01
ZeOxqE16DPqmPikhh9Urji+8rq1qhlJWhh5iFVhA/YmUwAc1DzsH+pGbPD/aEZfGIKHiGDb39MdL
ukuataklwDj/2NDJdvqrinQedt35jARoTZAW2rpwodtj80FmrXjkSx32jOQ+SIkA19Om8ubliJ7t
VDLTTFO5oiMfllH7OCWYCRHS4xo96wjKDduk40vdDfOHsIX3LtSN5Lnj1YhNA3SrySW/R67kAoPJ
C9Uq1e3KRpwDqur2p1GD3ZGkKqwZwX2YkgUtKW0gQQEpcgg4kARKH1POwoLJxykhibZUw+zsbBRT
D4ZbiHThLDaBKZhvLg+D7QYKjftc36Qhmq/dqN532dqGPfN87L9hqGhayei/4WSWQZzw+njJnucW
lD8xCzLuA/ntMMFCh+BiIhBqiQ9o7wGkTmD4th5W19VBun34Ge92zZ3YUiAicbta2C9tDslw+Gnp
4/nnUTEzcvwR7MaK1lvvzvsc1lXhPmCJJSur0TtIztC/7uHQs5JPywqZgqCY9QFLlO+jjTh8Rbbh
dhQL8n2jSVjh6iekPujDHPoekp2LpvtLTCB/iiIM7Q7Vsh9PeZ5CMF+NLDnns7wzO3ksoixsTXyc
Emtq2ke364mOiX1rta6vqVMy7N72cUqmy029F5CYmFdwYOWw27Es8rYLKulzH6kk94HUAx6pZ0pg
+A49MVsm80syj7dw+UW0+kAliMOgEwTz5TObQbbTlOzlvoe+rn2kUt4nfT9bzs5qqKOvVue1KDPx
om79c5P3ykloMvVrVmDydM6bU9WiY5CsSxJ2tfpgpV2RjaUEKlRZDGHWzW2lS5PPvw/SZw5JH6oE
FcpdJ92tBjkwNp5UAkrtg4XVkDxlah+XoEow9wFLLoX0UjXv7AzNvr+hDeIgiMXCxv4JrkTGOBU1
yCkzMDRlNyZ/JnuQODSQ3V45SYPppt1IUcGGBtfbrlqHL1O37GE8Ce7jlSBy33QSSpxnlbl3vHcC
NjdDUFOb+3Alhkf7ns8Oh0EHKUkBdhYoHm31ItPsmT3vI5bkaFQxVDWMe/nwACu8b1G6vPv9pnxu
6Ns//0+7ho/rWDVA/KGIByz9mNk3xeiWsGqYD1VC4osET+Dm0Br3NcQRX9klD4KIcR+otO8GHJqU
sfNYF67UaRaX1VIEKQhiM3pJsFh62zkJ4blc1pd5hlREL4bAwqkvEDzXzeyyDREKAaTuS5d1VTmp
egnL332o0oyi4DxVSXKWaXLthvrvqAnj1IBh/eNmqRK4vULjCpuFwNQUnPqmzGKo6gZtRR+nNEE5
TrkVNtLJBL872iTVQa1x2MHuSwKj9xCDu7DiVmrRSaH7eBxFHnh0+TAlwQeJ0iZmvkfsdUGnvBxk
+i1sVbwA7drcLUsGI/l0Sw24XTG/9OMY1tznvpX8Cp93LfmC+66Ji5I6DURh66aw154PU6KVbrFH
RnaWffZWAv9UwsniY9i6eBHqyDLVeYL41w5PJtKgO56Y0EqbD1MiaR3TPWoxOjK7g7khrMwSh73F
fIzSABhLkcGN/dzU7Qc9TGvJJ1O/EEXpP0aLv0jvfIiSUVAFS22FnhizvHZ/WdPz/rwlCfSkIeay
PUAZLRfwJOdpc7qZMNjSgXM6n6GsZIZPxAIZ9E3j6Sk+VY2SackzNAg/7mkxL69jqEk3gCa1oo33
cmshCd4cuOQayjB1sk0WDTLB9Ss6Za54l0fzFL8hw5ZMJ4V0qnqrVGHSoaRTnfK9nKWK86cVfFp1
aY2yIGtDLK3/XyeyKnnMmxmE9Mq0hEKlymRt/164Vc/uzPubTFNJ98TN944Psz5KKufxRHKL7nTP
dTocWB4l+6NIq0pkN8nvObmriV0GeuRsq7eTmJdtLIcJkM5XK4S6yYcOjkhJXBoR2/p9MnZ2fQdt
aKO+Ejw6ybHIOR3Ou9onZ9DGsPP3mkC2UxylnVV6nMRWj+d+lelWkt3BlCUBhkDtF7Hnu6OHOc5G
u77do6SL57LLaR6d5xv0/p5Vthuy42h4Jk55HsPjtqzExJOySMaIPbQ9tWwo02zZICHrmrZt/nQG
jokPqHra6ki3hKh70w7VsqIPsuZNUk5OJeoba0bIQDvIRCVvbFdDg+8wxSo1fblB17XiZVJX4HtL
CwrHezOJuju3y6qzz6AHzn0J4M+kIK9VNHZ+TKa4BxtxQv0J2k80ATd8zyRM3olZ1Hzopo3bDypK
YLG0Mr2rt3rp52pF66F2cnuQa58W8kBTm/ETzCGc/Qv+ARmbytyt0XDGt+56eUZmNo1nRuZMNRdp
4W+7H9ctW7M/zdZ0ES1zADdBW8R5K8Vd2w4r5YecLQPU41dAcf6q7NbL9mRra+fT1sypedVA8RS8
BkwnPRVyhImcjHruDpA+iMwDHUda1aVFFVadRNvt5OCKoV/LeRJFc2a31tVVNJ1zY7lEkpnPfOjm
4ghIhJFvAY2E651T7QbP+8WmojlOS56upYMJffc4MFenZ9XQqfvc4MPNR5lRQe6xGgNTH9zS2rg5
wdVnW6Nj3kQ2huM2Y/F+Iks/LlfCtjS/FAVpCDy55ojewTyuSgTe4Ns0lK6C2U9ZjC0qgmW9mqL6
Cs74ar/DqZN1dxWD/d9nGFQN83eabKY6z9nEt8MmWVeflgxC4+lZKgk2TLzYuf9ARgYF3axthq4k
LavGvwcQjLN7QFcMHv401lH8isJquDhXghuG3Cju9GmuIbuylM3GmuSijE3MQZqhQGqwS0nJBTSH
ZnhN8hrnACRH8u7eQs1qfyDQaV6PTQJ+4VFKOPvdO9m3SVqyFXIqxz5emq/WJUTfm91CYW9zyQQN
fd50H9gKjyqgsKd++tM5O7OT7AB1fqwc9PNPWycsxfLMbUI/oQ+bNR9Fz608xKMgEMVfVkx3SWfU
21WzjuNH04w2Pi0TouokdLKojyA/r59XwqDffOvUp1OZEWW6V2rMxfBY9e1cjAc17OYONqhd/3lj
Cw7YkWPRzmguR7q0i4wP7Wj5a42JH3HTwhMAuXydHOWQoplAQc2a/ujqVR6JIll2uPUb68M2zuLE
RZrNOFlhGQt9gTQTBv5f27yfq8KhuFYnUBs9FJvKkiMbW/p2IlH/ddyXbT2QYoJHFGhr+9+bA3z6
cytBT3xqc+jhVPhD6zs2ESACtnSvLugr0ytfsunQgKjAzpE09bsGXjTg7sIV+7W20RYdJuiN7xCB
EAWug67BFupUm0OoqQaRfe1j7HdgGaoIOyRb79p8Wud7LRf+Z0IAX4WF9C4uzbzDQgv+VX8I2hN2
4NPE1qOLGCwM2GzQ4yf7Er+f4oqsJZr0EO4Whf3LaNm+46MeqpNwzJ1mt0X5B5a08iGXzQSTLGsg
tqq66mbQoouhVm+xodvPrOKL/ZOOOkcrPqnqbwTUDHPPBr1dgcoGWSXP5757+NexdScFul0Ssu3H
lGeLLVPuXHLpp5q8Zx1QH7AgkDV7ZQAKPSow1gX01wrqcEjujR3vqyx25lDZod3hQ1rI5tRkbCVP
toKQUhtHYsR7GQgMoUX60XFbX3jewT0hzfl45KqIBO6EXjk9nNv8FoqypvQurVMp3pqsX47gCbX7
a9yhADfbHsLRWA7o9JzmQsszrALFY0pm3DIz/qfOoEr+qEUyknIlzf7WpHw+dQ0wG6WAonZ8l0et
PFVb3fCnDgnrdJyKKEoeZFHfMEZ9hUKZStHRMRMKikJkunhDM+hCSQZzcZxQMf4fpuu2e/i02Pmu
hfdL9Jnqqslf7bKPxJMGBcvNDxM8mnPY4SpRA2m4ZvaBcprF91YDhVhqE8NAT88zMsSe/T1PrXiV
CADbX7tJt1SghryR4jJSMmZ3DkCf7CHholGfItvbQ75F9Qli3UhgUN2DK1qXiEOXpvYt1LjMmVDu
PuY6l39UhBZPDBaLB9czFLqg2d8+oQSm3zNoGpDjJmt7BM0+/UC7EV8OSkV1965rIvKRTSOoZNme
oNmaETHEtiwmmNgqoIXeKdxyB0IlfTPP0fgOusWLulAcQFe29Pn2IY82JY5uU9sHuSewjuOUQUCF
79K276oMW/iCUw1ahHgMjmeZ5e1hWLKelWAPbPcM9qd/VKi9giyHK028snC/6895k9W4M5seK2pX
O39xNsf11Ymp/pJLkBrLjvb2osYOV5iwM9lem1UNy8OKn0oPRVqZk4LeylXGy2CHEvLEtqTQLbYP
GiqDbUkgrFF2jrRXs7X8Ap0beAI3KDu865J5O0oUIv+WSuEsk4lExZbivVZuw7JXpeS7ft2xIYIK
hUS6ANpyBb/QiE9qxX8f3NT3B72vZGwgvlz1Dxrn4Pt5ttFBsoG/G2U/fGRinOxRRqTe/lwZBKIO
G0mwiSq36YNDovaFw2joTMya7Y8FrkryFv9KNCgAJBTFjOg+Zi7S5swaDWGMEjJgWIkYfgPZcoC4
UePuNLp96vR/nJ3Jkpy8EoWfiAgQEohtDT25B9vtv7rsDeGRSUIIECCe/p7y3dhyV1eEdg4vaEpI
KSnz5HfmaVDLl2ZE3vmuw/GQP85NNk10x+E39dAUAo4OC5XBR06qOfxVcMSnr7nOWYzvwUGnBvFN
8oPSJLS3Sw34ntwMfTV2CmeNLg3sZhn01B/IYtX32vBu+GBhd4/wUUcp3aU2IsMNNvwg34ENnrDH
lGS0vCGQtlKFqd/L6AQ0G6v+c19lmtwOcwHQWdANi9msMRyYdtPMcXBcm3zGZRl29PpzCM/caS9p
zJZfepLK3pRZCAc3VnbLfAOrQcy0LCHFjP1PCvMutx3ojDQiXbtp26zAbE/acE2fbWpN/QjonG7e
8ZARLj/DGADYtg3NKzJtjFngBo6Jma5XhAHctotg5BH8wlSTP1WIwPWMLHZeXK3LasJ9gVip9pHB
hzkQrtsJrfK0oxm+Ghwt1e3CggTn8IlH7EOZpGH6PGciKe9bbITIwk68WP5LbKnvVtyBgxQtsPkY
j5tV5qnJrgrsqstDYoK8hol1zdjVOC88K/dK93kP0Sq0pXuJG6Po32U8LYb3dMZG926EoWN832Gn
4O0mWNN0fr9KISd9RXTTyW1VkwlRPdd9+R2TN0iOfTuS+ggjGgaDnWSZvla4IvB7C290eluktCY3
tpT1DQ2EfsKbhOVDOKCdY5e15ajJhVvembSd2ygi59JEIMrEVzJGfWAGCu9d2VjPAvM/jSILek44
mu6vwha0x5yAZxctfgLxxO0SMVUdnYSUCSgbCcxkBEhnMDm6kC15Ncee/VNPyuMuiHAiXF4GsuAc
n08g1iSnvWVTV431UQ/gjzhpsCEulkIutHiRwvZiq1fA9W/ihSFqvZ3bOPcr0r/zbKEOsIrBSXw+
WTXcDPGphFLAVeQGCE55YaRenUH4EcnffwMMxlShCcA+k3Vdt7DyJjcx8SMo4OmnX/ZHWlmFVpGu
L4sXHsFJco/WveYLWUZ8h7dH6Nzbn/7/z+en4DOMejaPhLc7Mpjidg0LT4C12w4/z2sUClaax6HM
HxIBUzshs+jCtz335uTvN5cp0FsGoujHCvmODUBiKAWxlkiviipG3smLSWNbVQdF9BJqEuPmwtQh
yC46X597e0e/keAMhvYiUbw0hA93Ax1FtIGlc/LN67O69aV8bnVeaVseCx2b64KDTAQk9IVSx5lV
5RaY8rwFPTUPkpdQ2fhW81y910RG8m7lEOdcqAufCtf/JN+yf8pMulAsRDTO4USQjTg+nzDfO6QU
GrVToWiugI5Kv0PzKW5t0mn2kM0hTsN+o+cu6ZmUSxFjaoGzUkN2BC+qaWyaC7/sd2Psaz/NWdOm
n8Jg7Kx9seCtDOjYKuHIBmjgdDu0MXDDRojkNgxkxzZ2EeMnGZj6huB6x981FXZZtmThHS9ge7ZD
uaP7WAH6n2xzLiGkgV/ekN7W68Cv9Qq93a7gbbdHvqTtt0t8onU0BfzQAtge//IbLCeCSBHTqO3S
9YVMjD0S3Ey+BPhzF7aIU6R+baycKrVZRB1ZpH6ORQkjux3yo+n3kEm7TUzPHiwPu88lqLQXPs2Z
VenWwjiHthg2JvlLONrxO0y8gnYzjcBV+A2VE1LMWs+BKOnykncjTKkHpBPT3di1wUe/5ztBJW+7
IEDmuTyeyNU2T4vP9SjZ4e2Hn1mQbjmsAva9mmZmHvXQrr8gC+2Ca16MrLwJcZ+cvk+xrR+QmTHZ
dpxLXFyCFNa1F37Z6UTwyjRwC2ZIGkcUEaY4NvXa2AfLVAoj7QgrHjciYvfoloOvFY5wdbbpDEqw
F6bfmQnhltKIGvGr+VQeCY66OyiFzXXXaC++EO4Kyd9bmO7TtsZeXrwM6EjA00/2qUNyqSvmTJh2
i2nV2kNi1PfBgaKmM29oOKRINzdBNUG/bvUlGu65IXLWPw3h2QJaT/4M0TDkBgOf30W09+FJYoSc
5W9r4CRlWMcvKIAgld9GBeycgZN7e0qfe3Xy9/g3kY7SMmrjFxPSsdmQnKuPTZBzv2hCnOUe5ihL
60iNj1Km/D851ejX6IMQ38Lv9Z3ljpxPBA+jpkSzRj7v1MnzPUaJaef1dLe4hpwhy2BPRV6GAdwr
BWvB27pTmY+iIUvc2togOtL0asS7Z+14awgcayLmaw7i3uoaqZB+hD/6EZgeaHrLmbzroaj0G3f3
Vlc0LG1ZbAMkLOblW2GL4kfKg89vD/uZVeve6hoTGKGLkb5UAWFyA7g71C9D1LV3Qcz48e0/cmbi
uxaSOfQ7qFSW1acG+Pg9THGqxxhc373f051F2xi6zNN8Gv24Tt6JOG8+RB10Qn5PdxYtHVBnE7mq
jkNLpg9rou1dltEffg93liwMoCKFHKd5RLn2LgwBh665Wr69/fBTWH9lE/ttg/nHXUuqMOgDGbOX
MKiyx6w3xuzm0q5mC/wTTAtrsXoh1LLkHxyAQEvbukQ4CXRj+GQjuS1afen8f2b2uDgAohe4v5ZD
dVxTo66sTsR7GhWLX9xxeQBEZDjOL6CwQEGcfKjifnw6tXf9evsbnHt3Z8vlyAwyXB8mZDpjclXl
MvmaZtzT98QFAqAktBZhUNRHPc/JPUpD9VNZqwuawTORITz9pD+nj0nmCrec9s4uEWlumvrU5KKr
vGbXaX+6P/qNkLN65yyKzFpGyQupmrXbSBRia3DSg9Jz2wqdBVyNYyJmy8fHpKmT6wFmPMkmSk8+
PH4/wFnDkpWFmrIeAWI4pa5Ci/Lsrg7WCzPo3Gdwdt1E5CUsa2PyUhSmRD2tn3YNBMbXFWQCH3x+
AXMZAVFVjDGHOuTYqGj90c5wzt1zudZeEs6MufaKTchxBy0oUiczzBstCJfHuJLJ+7ff/vUBYq65
Ygiz+5Ihp34MxRruI63Kj1UmUSaukITzag3CT3DWsUECb+YLSmUcIAhK2QQ5CACab/+C14MEcz0W
oXeoZVZ15pEG+LDNOF316Jq+8nu4s4xpXQ+24At5gSeAvg3hv3ojAlQW/Z7urN5GqDmQFpM/hMLi
neTpe9OpSx4n576ss3KbQqpFIm6+DKducturaQc/nWJfL0V9IfXy+wjy7ybJXFJABVsQyAAy9sAH
cEubBG7BcAYRgn+0etUh29O1jw0kPmghLqDqKTaTKLV4N5yq5Hd13lVBukEHSmXfM2OrbnsyP9r6
Da6z9EcORViX5fHXcBUMJeUyQdE66DvtFbmYCxrIEbnQuyzIi1ma+UjnYbCbaAnkpaPTGf9N9o/Z
Ip+BLM9w4ZlbhjGbiwR1beh1km/JaJAbkqRL6rs0bvJyW6H/ft2M5aLwzzn5YFE8/Nim0/zz7cE8
rdRXPrSLJqg4rlvg0gX/yS7BDR4GRPV4DTDFdKTlGN+WVMzl7u0/9fvO8trf+idaDIysUO88aK7o
gFrWPERwfyrNUweG8JU2bbGPenD/LakgyUDJI1PTllRl+9RYnP9Mb3AWb/iCfWqDUnuf4SaNGD1+
RQmP2h9QsMTrjtl8eBBGNhcAwWeWGz/9/x8bfp5ZrSgIDi9APYp6l/fc7MkIT/ltlifkwqniTKz7
LX78449AbC9hHp7ze95GCYymad5cYa8vo/3bY3/uRzgBaQgl0ho2i16gPlyrHcUUT7eUxqRAj5WA
Odnbf+bcz3BCE+WxQLFQQDoxtsMCrxV4B9a6y0O/qP2PG2TRVSU0D80xjMLgXUqD4pPWpPMLLC4d
gSZhj4QM5584bsoPJDdh95SlVeIFNYL85pTT++MjCwOnW8LS5pgbOlxBuaegOqNexDc83SnjhQGk
H1b1zRFUJsgElm6FQiPV2SU9++s5YOYyEkiVxZCdqwhCC4rsEpg9vL7i+Qzdhmo1qC+UNCjnw2LA
82u79i6cKEJzGqs7Gs0xRGcLe+4n+d1rqrr2LmTKOwjoOE534iRAqaoQGwhUzD/ffvyZuOoavBQ1
y2CqteT/hWbsq3cEEgC0dQiLvOyAnmH6UKLj9sLfOrPqXLsXlYsqL+NB3cHEV30JKeUPxdj4oaww
sZxFXa+2UFQt9ZG3yYoSd1nyTUMonN7fHqpzr+/cFLgOUDqKKnGEiLS6GqBlvhPl4udQy1yrRxvq
CiJQLY75kpt9C+HSrVkjz6e7ni9zkzZc6q4+ihGywtpMwXadL9E3zswhF6bAKeNjkU71EUCIit0z
2JcbQDhaNm0H3VH7wEnk1YucQRL4d2xqNM0EQFbqjswxajtUzj+ZnvyOw67fY2lJBxJMVh8JdL23
Hdb152Ka6YW97cz8SU573h9hNaht1NAoaI5pXOVbqEmLK5kPxqtaxFy2AiFrCkbfKo68PsmENKOq
23Wh8KsWscTZmXGarsIFOq8jLJX4u1zH4S2FhPrtpXXuHO+yFQglaP4O+vQ+1EbXt03QkYd5bdfk
nZ1W8yOXOO3C+A9mRVuAstWt4jHkjzZbbLa3rRmbbQSdQ7yFKDT5CVXUJcvu07d55Sjo+jRKAN9M
EYzNUWcDeIcyht6Ql6mQuzXm3HPaORcF+AHmyDStEuUQGODk6Dq4iSNQEN8e2zPTzqUzNDh8REs3
yMd5gDIhjAP2Pj7VqP2e7uzmyxhA9bcIeYQn43iDjYo/FkvghbbNmAtnaIN1hdvYIo+WLcXV2KfB
XoUz8SoXMRfOQCZei7yl8ljZ6BpGAJhbS9Ps/AbGWe3jLFt0Myh5DGKdGyjpCPTWuu39ygrsHyhD
CFa0EFIeezHpadMMse221Smw+72/s94HYtOYZhgcGsz/oR2z3dUEzHu/hztbdWhh9ZLRPv6aVFBB
BXUOCsFc+6mUGHM2ap2is9bganIgXYOGo0aua3XDKjkVXgURxpwFawNm2nwtzCMuoGhoytfoa4TG
gv+8BseFMyj0h0nwrORxpbLdzDWG3jA/+mHG/lHR5TDNTYEDf0wMnbdSwjEZqkO/dDBz+QxyHfoB
GJX2iNxAdFjrUG07OV4KlGeO9q54joosGEVQNI90Wbp+R2GJ/s40Y9b9xGFemA/wakd3FB06mA2/
/S3OxH9XUJdWNQiLJZfY9Ur5M07jbqtlP91BszJciP6/YVyv7DEuuSHn3TqLVIdfYckKNMyY6nW9
q9YxJ49KFau8a2Bz+dAq2GndxHDpuW/XiuiNZQRXVwqfvfUabVD5ExQBSHUB05A8BT00FYdlzFLy
mMRWzd8VJm0HY0gibsJuRMN2heN3s4ETHX8Q8WTqDWZdFcmd7MNw2nSEz4ygvxt69M+wi0ZXy4ai
A0WMV2hiCnWzyXCgnHcxi5PhrtdFWl9BoD+aQ5qZQt5XMVxT0QwXJeVVKrC97SSKZfwG/oCx3Nmy
Sb5yMRXNHv2K9vPc8eW5H4DO3AOI2P4HrG6LVrNx6upfLRRvDDGi4yyvrko0hnxe0Xv2pSboeAMc
e23EVmQlWiJwCgjMsi3KEF2IkdGjwTPyNtPpZsgsseiHimiH1IhcrNhFJG0yCJ/12Ku9LojaBcs0
x3dFXobq0yoXse+LdfrYTxmp9aZIuKaXMkxntmRX6SjtECxzmWFbGxE/ItQ8r1Ughd89xYVpVMHE
oLNf2wNtT9zHENQ9hNikFhfWxLm3d8JrLiSDswVtDoBtvkeHUXUVFH4mjAhPbmjlQQnc0yA+w07L
bjNI49HtVQXWMynrSh0pZPdFF9bqoCf2MwRWx6KXjSjpNzau2FGhy7K1iW4OhsjgKi0hQ1k6tMe8
HY3OjLwL00B7AMsGI8UhQUjY2DrIvyHJXfjtOy5OIxRhnKBqqP4/bxQAnM22JitaON9++zOx1MVp
JBOxwZit8sgmPtF3jM7Rcy2mOfuY2Bi9Lm//lXNjdPr/P25Z6HCusjyK6wPlcJ8gjSYgbkGo7Pf0
+O+no/Etquq4ze5nAnPAqq7yPcsHLw+jjLmCQio40WhewwihCeQKLIzq/aRAbvZ7d2fdogU1XbOp
yu6bQXwiYYGe4yTrPR/urFuKIwSSOkV3ILbL0VsyGrptxeWgc2brd/WEuiEpNo0hfNALji3oglIf
Csyj+b0EMITuudFTsq+BqX/xGixXQmhlJ5KxN92Blv2p4bcH/jtt0yT3m6auVBCq2ogHeczv1RKm
H+c2sQKNrrmXs3LGXK0gumVADrONOnSzzm6aCWXDBcVhv7E5LfA/llgSQchtSd8coF5Aa7os6zXd
sWqgXqRovL27hnW/wrqnag6kz+WziYeY7OKG2dFvsro6wXxCGyt6oNpDMobiNpmzcYvux0uK7dNb
vnKec/EbtCvLaAxLxIgBRdWwnYPPceuHysLYOKsYmP4AACicHWgmwROABDnXW4Fu0Ju3P+6ZKO0i
OJSqQjblfX3gNANjGDwFyra05u038G30hT9yZohctWAqyKDWIJJHNMd/18hX3cIGkezf/gXnHu6k
JMAmswE61tRhaIsT7ENXVwkv/dJsrlaQ06CZWYi+cz1z+Yxq1fBlmvgPvzc/JVj/WFh0SiwEmkV7
RCckhHYQQ3xAc/slou5vY5pXJqYrFuSmQxY4EvRBztp+r8Y6fTJFmhT/xSlB9CyKWTQAhrQa5/KY
F+W6T9jcz5+ljkk0b2d0LHp+otOn+/OHZjOnBYyijpmY8j1yXdFdwPPQ75gUOZt0Mgw9CGY1faAp
zNG4Xrsf/Ynt8fZHOrMT/a6W//HueaIy22dheajCHh0TpoznFuIt1QEtZ063UlKpq3Wa/fRz7B+b
IZmNVcwmelA4yIOSMBdYlor3vmvR2bltkZSEj6k6qgrchLmI56c1r0K/le5KC2EtFOQrTPYOQwN5
zyCy+VPtHQxdbSHU4yh+qrg84Lb5MwSt4EukxKWC+pk44koLLXg8QTsn8UORhujPptNqm00r2u9v
z6Nzj3cW+3DyhFDLpI41IUjYj1CfyC2DR9jO7/nOLs1x9LXo5MruEwNo4G/frrGq9IW875ltwpUX
zvXS5K2KqsMQzdW4B9AufEoaTMtvq7Fx4Cc3cH2HSNEyOSRJdEiqBurmk+J+0gv3y/+60kJKm7Ef
WUEPko/1TTWLfHNys7wQJ859X2ejtmvdyDQLEePWEhSTMUO1xMR5/tPv8zrLNtE5VK9h3h51k1b8
CsCR8VeuW95cCKKnYv+/mwV1VYVDQIzBEmAHpDebrY1MdG3DlGIdlAPK5xSuaugRi1L5BG4TeR+L
AOAbn59G/xEcpmmO5u6IHSoGQAT4StF1DXMrr3UB/MTfew/JNIA1QAMcZF905bZY03XcRmBDeH13
6moNC/gH6LyeyjsO1F26BdAYZXtgUtoLV9DXVx515YaFsegKk4M6oFoJyAt6ncDChukfFnmylMmF
v/L67EWi/+9RKiQCX2my6EAMalKnQLvL2EVV/ut7KM2cHVpHk26R1YsPtFAK4IexzG+MzhOzJc08
nkjHoV23az4u44U59XqNmrqORTYCn20hhh3MgvupnTvo3Je0/Biuawe2CEeC8ML3P/fbnHVfQPdF
e8rYASqTtt0riMSm66FusrsAsA8Lo4S2e1zRMeg5n51AQNBSCf1+3R0kwJ9blWDr7sRi/Z7uigyB
F7dSQdV2kBaNGQMJ2E+Azvy6spEk+HuWqTgDHbIX3REGtvYuxWnw/dw0n73CiCsZ5CLoGREcn1xS
iFryEY0Cm9pcUj2cWSHc2b/nOkWBWpDogAU5AuW22n1dK78aFnXVfEmE7o6OZQot2ad+8jyvdwEL
f/mNjLO4VbNkSA8M0WEgBueDdpbPJdOQYfk93lnd0gx9PY2qOw5VWaDJs0h+xkt1SZ12Jv65tkYD
C/Je2SY52GBoviRTkVzLQNRgxrS1Z/Rz9XtVRo21J2SWYKfoDX6Tvl4GuCJf2FzPzR1nzea9iIqg
N+FBd6zYFjNOxWNuudepibr6PV3FKTg0SOQSxjKxI7VAt31QI29w4fXPfAJXwjenagirzIIoBnNS
8ZiirardKEgl9C5QZpj89iBXyVetAOhp0GgOcLRNQGaE2f3SEr9mXeqq9uDLpvqBg15hl4lskXal
V2Xt2axLXdleKBU3RSg73Kpm8hiwePkypJ5dT9RV7SUtOjeFjLsjuOYWp0qdPQejZ/KQujq9lS4m
TixuJlEGd0VZ2uCBgMLkFx1cmd489dLMZVfdhW0eb3ljgGHizAcJnlHX8IjxdK1UxTHs7YmxP+Gj
AqnnJ6WhrkaPglMKjw2ucPUXbQGWp1qAv7WecATqqvSGScYrZz07oBYTXjVArdykkTl6RWVXpWdT
koqecnGo0ID/ZHRavq/RAe/3VV1dngTmMlFJ0P2/9d1U1Ozjzss5IaOuLi9ZU5S6ddkekyCg6yaW
RRZs8oxfOCj8Tuq/ctdxlXlywiUw5bI5KFog67ZhZc+xoZiuBqxQ5aiD5SSPdqGswdAF8W0gMNgO
oeEPRVw/zYIl3boZwghoyYkOQ7Gpuqiij3Ixtn9ZZdUFMLLkSYG6CIyQRazEfwGunoj+fQDuPhv1
HuRccT+UddHesw6Uo8MptX6t4SOJ+lWeJtOF0H1m53FlgigMQ9sYdO0RuLOs+Rw3qeFXa4o7xbXf
NHM2f4DMcikFggcct+toHw3Ufs7jbPEMH65SEL3r3IZF2R2rbDH7IM/ZPlwvQRDOjY5zdteCLdEi
iUIClthos8BwbLMA9nOJT3Lu+c6+z1bWt0iJtceeJt3jPKb1L0Ar6yuvoXeVfqRlo2WxkQedNerG
iEQ+1eC3+M0c14gJ2wDHkbTUx2qm5Ue1Gv2cLcknv1d3LuXwqmyyYhk6NOg16W5IUGEFddcv3Uz/
EfqBWBWkTMmD0S18UwWBJvxkMe15WHd9mOBWC/pnT9URzn3xLjltmBDXXHJNO3PacpV+YN3irLJw
aKqGE0kS/exV8RF8JhaCZj1FfsVn6vow5UHY0JYbcjDzVO2qwlT3k75ofn7uR5C/b3qUkUY0yrSH
kObB5znPq+cCSHGCS18s5YWk5Jnl5Qr/GkjaCwFd0jFtpvW6rKfhWkTNx7en6G9gwyu7hKv6I0uv
0SUf48IXCX1nY+BiPxZFPpZX4DJ3n2luAZWZVjneDgAG/wAPAJNYtuv7BBZm+yYTuOHqcNwx2RZP
YxrLh7UqLykqz4yvKxqkohqYzkV4AMB7eQfE7So2PKrseAU6OWglF8bg3J9xLuxhvTBRRiHUFX3C
3hW2xZ6nqpHuLZchIOirBZlgDiJmHsBVba8B7RhS2JaDRLkA1/lZNDG0NjIDzXez2ND8WNSJE/z2
2517OSeIoF34hBytO0TXPH9K4dzSb+JmkXRLktBcCIPJKVa/Mg1cEaKBmVXbdnN4LxsyPoGUO4sn
zVmybJsV1C8KkNozCyeRbhp4pTxkVgFaDmRb8G5hMoX/TdJw+mvQomLmusYlhByhJSXtQxUoW3+d
W7jlgHQale1yh3pJylF/EyO/ZrPNnhuUHVOUmE45SxJm0Qm5TdT3MMyN/NVoXkRojQQDdKMVoMSJ
hB3iDUXTzfeiiSPI4/mJvT+knUz3SV2exLF6Uc3VkgX2VwbO2EvDp/jeDtaye3ziee4Qb5aQb3Wo
2E4Vef2dJ6KL+QagNSu26J0f7HdQKiJAzBtbqWexIBWy6cqWBHt4EsjH2BTjXkInJq9mdPtkD2gJ
7tU2VeH0QdAK8OomLSxBG2WZe5n6ZWjo/jvaYPr3FC1M3YOOZ7Ifuqg4RKEsLriEnSb7azPgFH7+
qABWDbD9YtTRAYKp+BpI5+yRpFP6vUxXaBmTWKR7lHHAVu9BVV38ju+uZnBObTMptDrf87Qqbwwf
2aPADerC0jkTOV3NICwKkToOan1UmdZPZRnHP9CJ0VyIy9mZAXOOVUU+wPozZwQDlvZHdAMV+Q2a
s4XdaLDgQvDlx+K2JRXQ2FNcD0jSlUgovB0Uzv0y58i1BjPEn22RHpBNC650p8xzUYvZ78jlygkL
1XEIhZLuoWJrdQ8pElDE0rM0S101YZhBTU2lTQ4mo7iPJLDZOLTW+iFCqCsnZCVc11SIu0C+yLG7
YcEcrXd2PtkSUEpivff6Av/oCllYNHMcdw8UytEbzngVbgOQwtud3/OdxR61YphVahD28wRRkTTB
TwWzjU9+Tz/Nqz8Wu+Go3ERLGh1sun5Tddw9B2RZvvg93LkssVjCfSPGZUlZ6Nc3ZdeMFK1b7Mfb
jz+zIbp6wkHUjRhanByVCqbhZw5LCfpxCKEp2UXd1F74vuf+irO6wRGs0zAsyEFDFZbvUCWcv4az
hHx8Tf08ZjPqmndVCY+nEeYdx3rlM93VVVXZ57Tr0Nnx9lidvucrQd0VGCY5YN6LmlaoXxOowLWI
72vfBIarJkzquU0B6AQ4hQ8RKmnNWvb70lysp517eefk0+g4TkBIGx4sBt5uEiVx/Ght6RlEXTnh
msgxHKceaTWeYtcH36BlgPqvfs1M1IUPziiPUm1UAkYaevf2GmYL6NjJSfzR7+O6i7jOSAoeUorE
HbjdCfIu71KWF55Tx1nFuZZZOFaIo7NYTlSMIn3qCsr9EiqunLAIw2GBe7g9NLCI2skkiL6MabV6
aSCoKyesqGqhgh9QZzK6S7YVJqa9KvU8+U4dZ/+lfb9mM0UhS3NILjcyCWuyS0Pp18RHXSmhXaD2
qmdMTdTck6+TTFCvSVBp3b09c84EN5c8SGY9TRO6SI7WBvIpVBMypp3hNN3MUpee51VXVYgra2Qy
7C3HMSr0dc/p/K3OusUvKe4SCKUysqPFMDwkBfJOGyNPCIG2r5jf/Hd1hTopICyE+ezDYMC4ItUi
nztz6dp9JrS58MGQhDofJeZP1ur2KYA7L9qwPBsRqSsVhOJyqGHfMjw0KcDacFjiW1Mwc2FnPPfu
5O+zQ8XLIFcUYd9yFT6ZgYbAD83117en5rmnO/tuvbRxg7iMrJMYW9zEBKZmDocsvz4i6gIIx6Wp
ixUQzyMAhBACg1oG1k9g/cbGFQYiFaSaubPDA7gT9RZct3mfnfz+vMbGFQbaZlhnVk76wTTBfG0H
mdwH8E65EBTOjPw/ykC4w7RBjaBpR5Xvg6JarlEBvHBZOvdwR1egJw0e1Ujko4mrH1TxYrcw37Kk
ixzEtVivVKf2fkhP/odwwnoWqe1/+o366Sf9cVYmlOOxncWMnPnHAI36T0uYDH47lasFNKxcyig9
5eZVDTOUFg0Z/eKnvKauFFAqVuo0i9Akn09HJFBgpGN6P4QhDZ2FGllk4tMYIazJSPCY6Y589q+n
hs4GqwL4veXj2D9QisQAeE/sthS9Vwk+dlWA0ICNHRHt8MBVlW1sSvmOheTFZ7rErs6viMtIS9zO
720PBQ2v0aQyDujF8Hu6cybWo+qnimGR1jBHmkMD55M5rjzHxVmkYYzUuD4BvFCutXe0Est9XaV+
gKfYlfgZ0y+2klIdfx9XaSrtXTcNg9eBMnalfXkzpSg5YtiR7OcPeaTqrW3z1uswELvSvsryLloK
HAZMy9QOrLTdrFHi9/umzoaq6rFdNK7Mj2aS/R5GKseIZKHnN3WWaQqPPAbzuvYYMcIfbWoMepvq
OTr4vbu7TmkfnIQ+A3yJeLYFy//KUNAQvR7uyvRUkfFm0BgY29oCbduQi3WAv/kNuyvTy6N87scp
6B+aphbFDsGrh12rLS5dQn6ny/69fMeuVM8CfD4Xa9g/yFBEdCM7Q/YQ32e/zKC0uMohLribAZqF
OSgMf+h+CNqog2FjMh6Qupx/GgXuhQzk+itqYI31H2wTl0ZvaBGEQbkxLO6Xm0IoVjwpODUu96aH
69Wmg9vPFZKoMxrdTZnhSE8L2GykdDgMDNJE7AHjqD/A6I09V7FO7hDD0QgA/l14l3FYWG3aQKNI
P8F3qqzRrX40SYR0Jg4exQMswFKQlvLFRF6yrtgVHCYBOuBKOmOPggXpXmpDbrrqEgfs9VNH7OoN
oVlGQSfI2uOA6yCQ/2nH4Y4pYCriN0Gdo4EKWyRiRdQeA1hoboJuzr/1krBnv6e7N/CwGeYR0IAj
TGCOqkaZ9P2a1np97/d4J+wAfRTXfYOTcFOjo69toK/b0Fi2Xsem2FUbNqlN26DBQT4FZgHuq6YW
m4WM9Te/t3cCDwqPGn7Qk3zkSFJsBl1km2BmH99+OHs1bRa7WsM5EUWGelAL/qhQV6RJmjuaVtWy
Y3F1kch5ZnK6ekOmO7gsxk17nAAV25Foyq+HhPx6+xece7hzToDRcxMi6QQxIxAbW9t15h4GQ+2V
39Odg0KC3gjQPvv22BCAZcm8ygeRCu359NNX+ePArUfC6hVqKBSFsh9hoNtyN6m58qPGYVb//Xj0
sbIlHJPmOFV5/yUhCuIr2fS1100H8JS/Hz9kyORCQ10+zqX4NLfomAsKwvyipSsz5KJv+ZRXmDND
NDzEgYi+rcwTyxy7OkPwheYoh8nIia7ySZuSfI6Hi34L59aUs2DTORnhkvUbHRXF1YuGw3HxzcLO
cLnPzZBTv6jmqg1tNbcteD3YT9alVyg7oMIbtU3nt65cvaFM84CXoWmOKywd7uBglt8Cy6j8aIzQ
u/49eeQo0V2TtlDFMPjR3gUc++1/srfMrzchdkWHMhikiFJePkJYASu9CKgHX71T7CoOh/Z/pH1L
d504tPQvYi3QCzHlPGwnsfNOTnqiFacTEALEG8Sv/+rkfoOOEsd36c46PdCRhba0tat2FVd2G1T/
Ag70cHFFfeJr11PzKejQ8Ul+aHVZ4U6cNpeqHKt8cQ7um6KOwg4dXwkQvqBqQjndQDG/NMd0sNGW
94N9ziFR4AP+IRf0CX6pZbhOtrG+LMPKi4/71Z2lzakesrOBl1t8jpO20s9cX08c/r6+3yhrOORC
Bu6i2MxzdHhmb5kTPOxF8ZNC8p/j2TZV3MO7y1xEDz+ocZWzugF5S4ahz9Qn/BmIqMFyCvJ49cLp
AegtvnbRSfElaBv5jD+IBqZELqK+NPFk13wnhYpz+COEvRR9cT80ns9D3brmUgr1plLVdB+Ngd4a
1Kf8aag/TSXUwi5mEu9IMrPLNgM9D1sY79q1/Qb58wYqZwZn9fe+YqvN+d4ELrt363ZI1op6hQrp
JqACY1vgAPEIf+CwuXuXbqutACWrxNnQJT91Qkdwi41rwhRyKPdyZTgu1mZnaY3TQeJgaB1/V8m6
sHnY9L1HOjOwCAf7HsNT8crZDW+gXoqwk81n+Om9Gqp2KADHZ8sFcBtuRRiKqyZs7j5Hb2ctTRKA
eZeF8ulYJirVZ1TUQOgKWhtf2o/gwu3aSUF1fCN7vuq4r25aUwaqmlNf3C/agfsmQ4u+kDH6Bl43
rEKHvgkq71KfVkegh9NWZVxfYHIPmVKQdHk+jAIt92GL48XsmBi0VtQMxHeKamNOyFR/Bn/AhjVK
Ul/Fz8ZsTqmw10QffRv5aIfuNoL4SGBN0Od/uXRtx71hSJZJYWDfVuhTytoxbOf7/C8Lj/Wetjgu
yZLVh3lLlrsdPxm4Mb2grXQlNAUKeanxUL/Bhz4Odgi8BH3FuEJEDPxSVBZWzV+KBPB4ZoYs7KT3
+V0WQkQZpW19ibPsHuJo1Q3vYUwctCV/o3eZtKkU+LAXwFX/M3jb0TVwcD8/lrM0C0OrwbUkwkY0
cu2kCgPAQC7xkm8+VxnKmO1la+V3kOvUzVAHNuhTXydOJcagm31FJF2v7j6LSL4NGdxF/r7q1zn+
Ib+k3vVqsegJqgc4JSW6Clk397drlcSfYEOfMCga8DrwrqLeVQunkkmDR9TgrpIC3ewdf99ExRCE
6oPa/Os3KCL48E1XL74xg0BDMccJiJOmIM/Zv1zX40/r5AWtFeDV/oyrlLfyQC2fmuNQz3p7JhG5
Hrx/Gt975fKorJMFNcGLXtDT2SXSFYcY5vTDEW8t9u7vH/uJP8JndcVTxBFj0Fzfs1Ed58Ek39H5
wL+GjS5//QRjVOx2BXX7Yq+VtSUeoZZBtzHsfe5LxK0zBfgeoZuhAVU2zTsjOnWGPiOyqr9P/4kv
4LO6oPAoGARKIDScVum5TTWDLTT8DA94uAeyM6lP7aJ2AQrH8E7v4l7caLEtdxA5DHtg+UJxMK6w
XOwdYA+1JTcNtEjJaRgVTGn+vkJPbR8vgrMOCtJSbe2FT/W/GzfZe84S+4zw78/T8g8R4DO7GE1E
C0UIyBkz3tDckpS/bATs9F7Eere3OuJoL5UdhRQGCtD2Bp445bt50GNyIE1hdA7VFnk3bzHEQA2r
4yZHizRkXsk+yMNi8TI/oIpsv/ZJJexLU7lyOYsFKDHg8wWiPdJsKsvlNm36Swbst+/B7Jvi9UsP
lOf1blO9HkBm69cDzRSy4Irayl0Gp/bhlILA8aKFNu74gba7A+iUFWkShV1ePivNxH3Zz6KvH2Yj
1+YVsUnJHmgZ2BBGfZE7CCjDU3samwuaLZaL3A2W39nsOYmCJ7aNz0nTMHiCp3lkHtyO7ke39aR/
tYhWbGEvZ5+U1qRMTxlYUPfyytYv5lRf0i6wVYv6ZLQVXajz0PP/XxOJRdObl0sTmf7YR22ffggK
LZ+UZqC4EkdJXNzHO0cXCyjEd0k7PoYNfj3x/lN4qQuxD03TNhdSwcGo6Yl4sygS1uJKfUqaQ916
WRySQoiWdF96mcbsJo7j6jnO4VPbxzt15NI2bqFTczGuyC5yQKNuXtVbIIjuC9jFERw8hqy8QnFL
fUxpiwula6Ar/My18tT0vcQhmR0THPrHl2W1/BD3Ufe6kdYG7n0vbdCd2ueMF/WlhLrCSY5L9Rq9
CmFWTtRnpclErOAeV9B7R3E5l9Eq76H/XoRhEj4rTbUKwiIJcnLIg7bH0tD9tprrsOZi6rPSVKn6
yK0c+QLa3XLUGvjdPKhAICv2Un4I4RuY7Qgks6W6dy2qgBmHIEdQvPq0tIjX7T7YGmAN1OOOQ4Ra
IKj9YRqE1Neqa7VGwXjDhpwK/koPyQJzUSi+h3ENqU9Ms+OY1bNdsztVbus7OUzrx0nasCzfJ6Y5
aJ8nKy7nO/QQ1B9YdG1d3pbkuZvkicfQb9Q0uLFZOqGCnDS2fpUg3SQnECXJ6xmU7emfGAYszzaP
PnEu+ES1TjnVwaCwvlSqhn2vKcptxocol6CkgfzGVVPluI8LTgbTWg4rzDiW4u2Y0KUOyjaJz1fD
M6IfRq2bC6r6yXsFzSH8SlLLwOG9F/uo0gHSwaS+JDA5mE7LhhfADWdEBt24xBemEw1sMdI2Ke7h
XFaXV/4OvCFhZAFjvJAohjX2r7duU0DWrWtR5nEQwzqyGnw+dAuHvaaJT1sTtQRtvYPTEChaw6Hn
8/KCPn8pXuf4ey5OfNqaGcpu3paU3wuoPL1AH9N42xv4G+i6CbvWiS9Bh5ImCr4RLdDoO3Isz7ae
dVfP78MW37t1JcTQJRTOivuiUtlh7Rt5MyyBtgzg1P36acfVldMKE9iLQbJ8yLKWfGk2ZYJeusRn
r811J/Yqa+GMhnM0hydvBlJ1mNgZ8clrjkRD0s+Vubh2fdhJLL7M1dh9Dlp1n7gW1yktZTZWF5em
y5tYw9k+z7CVgt6fxKd89QkShqzdAQXB/PwhnabybZLaIPoF8Slf1STXVDvAET/5jjwhbroqBxr6
zHn8hN408c1ie5A7+DTb8r6qGKXnyOguzeM1Rm0BzcXxSdBlgKtw1aSvmMz0JdN4Zucl7eR0QDvJ
nr4N+0hePj1Su00GmNqlh//WSaIYp1FvGmmYmyz5TZGuLZYC4nOQYq3r6RP+qA19TvvqvoVN34ts
mzQqg2aQuiNAv3K9jO2pSrfndF7/fCsT30zWtI1pUEeoLk0pI3GsMtj0vCna1YWp0hCfIaa0Kzap
QRe41lAmNe9VXoMNEvTSIz41LO6HtRsmBCAaTtlHInRRfee7UyoswH/ToJPQoO1boy9iAjDS6npF
rYV00IEK+ri+Cl0fd+nmylVfrpK3hykbyu+kbdjHsNG9G9nV8w5CcKXuimwBeair8Mjj6zo9I4Tw
xN7x+WEsguLGxqi+mB4tGU506XzgRRNVh79P/8/ZKfEJYgNrVwo7nepSVYWBav2QfLfRCj8C2kJv
/ZyptVqe+Q5P/RT59YKDcoytGqjH4FFsoVTh8MgfDwW8BP7ZYeInzrEcTFg8+9wxZ/amdtlYXmAy
Mv0zZZCLzaVSLOzO8EXqBF5/pYX21oXIOX5VI9eOcjE9S8954pv7rLFOrXUFLKC+8HazD2iVmT5b
KMw888WfGt2vqM+i66Bdk90Zpoqj1iggcB5WFYKV8a/fOFn04sikUCzr3WVE2Qy99mla02e20FNz
v26t/xSdRBNlC12i8lJodc/gwv6i2gob9jjwCWO27qY9SqsKrtkQyCLwvHuxLTwNnPr1T/rP1OOC
F6vgSwndM1ZDL6Wnr3bWdc8kAk8tDP11dLmORULnEWfc0tUfIpDkv8cT+k+Pfz8lnhreC90rEce5
ccjuxh12WwXoXMcKfOHApfFuX1Y0sY52VV5qdJC/QxY8VaephnpP4I73Mmv0XkOUkaLamrAyO9o5
GYp8VUAaghbHp4jNcBSE/gYvL6Lbptd1aeRlNQlEZ8OG9+K1QWIyb25Y7ovRmG99eX3Ydxn6XMOG
9yO23ZNiqmsNk9MielcslvaHviTRY9jwXsQSOBqqqUAhF7YLXXazcRS5HpbSQSkp7Ae8+1fEPM50
jY/rRo4OlGyA2fm0J84Fro8Xt66AyJGukf1AOqo1B+Gq5iHbZ/bv36f/xKXoS8LNTckqupfmoghe
rIQafd5jUbC8HFY4eo/9VH7/+y89EcM+a6wRVEXdhNJBO/D6wJPJvtnRHRx2ePq6cKAYJLTuub4s
Cu9LCGovYw75P0ikhc3ei+EGZvQCDsXlpbHKfPrZQhBDZTVsdJ82NttsBd2Iw9derW/ReyV5njle
P6dX/8TS+6yxbeltGS1rdeGStidGNrceYN6OXwlaHJ81RpXe0wUqeReIL7LmTJNx6l9AguNZZtc1
mP5QuvGZY/3eLnA22oZXpiLTUY0xOfcTG2+jMRDxIb6emJZrWRQZbrAp2iKYaabV47L13TNA8FNf
4Pr//3P77lNksh4i7Nj8cONFcYU/LFSEEcdgEfTr6EXLJiPRa3shHRsfbLnAwy7hbv437POSX4dn
jsY9qzF5kEXKXMc4geAnG1hyZd7tCwevgcPgAvbiZngRkTE678Mah+UlPnMM4CxbZbU0oGfbL+OI
PLlr0fkdtC4+c6xvdm4j7rL7ZgI4rmbkaktpXNjF4lPHdAsIbGZt/6JnSX2Usl3P07boINCB+MJg
ccMKSPY6VPtIBvtPQKcR1AxL68KeKD59zDXZVledAsJ8LeU2A8zrdh2F2X8Rnz+WKtgNjxGtL7JP
fiTbLo8xaoCBn9WLVWKSonLNXEOxC40bTP60aGtEWCHUZ4zNeoc6V0HkXZHW7qCmlN9McPd4ZtP8
VO74w0npU8ZGPrbNpqvh4Weav/aVBXskkc1JEr5+NHUkH0yy1F9Q7sV2zQgOi2MkBhYFYbeEetGs
unKpTH+VgGyyezsoCZQyjJOYCh+V301brHHS8TPl8aNKyPc1BVEmIJgxtn+GGtxiePWyM1TxLvMA
BuiSZH3g4N4JClApbUe2sLPs568KpLLDUoqQSMbEvRXvyQyKHVjykCUd+qNi/EOdhL0aMbiX9sya
rPBem9h50cCQoCgw5TUUUIOW3EfiFfwMqtkO/Nzr4pVGa3K+xWHaECl0E3+9tFaiB5RRV3aGR2p6
lD20RJY0SGgfg3uPlnGvHMRnFD2LArpCOzCYaddBRQYM7j1ZIAkZm2od2bmIp+mApvS3CYN4Rtia
e8+VNRsX11R0KPOo6SAhkJS9yjdYgQVBYJi9d3qyNoKqd9fzs1rNmKOPRvwfdowXpDOkcgdiMnoe
1fZxjJFAwYTmufrgdYa/HZ2YuRekQwYB22obcbqsPc+beSlyOW3PcZKfGt0L07GEhmVXlPzcWH00
avycTiyEc4KJe0EKjeVeL1uGDaPXqDvLuiu2+xRCwEHtgDAgz36NpYaLuu4WnLs9y+aT7KSExE2Y
/xRG9yIVbjKstE1MzwCqxhxeJeKQzEGYKQb3ItVp6BlPHSIVT5QUpg1NdajmINMKDO5F6sI5WYse
BiRLBllSM6IUqEyngkKV/4a1x4KPSbLxsyzUiRiIeW4tl8eQc4D7UDskjCFPPVFxVhvdcpvhHZWU
UOcIG92L07jTbTpOTJxdBq0yuAqsh6TuQiAJrLoXp1DXhBOlxNQtSV42W9netIyIwHXxwxRk4LoF
TnPWo/rao48flYooSAMTM/cCdYyqVnQUOOm1+azR1y+69Txs5j7C3sw9PNDETs8S4PrtZhYQmefn
BGD/fHrx3xD2DH2ihR0w88V9NKSCLgqsKcM2uo+wr2PDOjwY6NmgzpsXGqSSqA57AqbcB9jHpEt5
FVmEkbJvzNUsg8ZhpWMM7l2nakyTUfULPauxfleM2whwDOrWQVHkg+sGfYOVhqz2WbEl+g5qevuN
tEUdkqlj6l6MjiV8YqL9ui6Ze4kWgSpv+RLyyMHYXoiSyMnBxT3u6aye8j6GCq5Ih8ewZfFCFEpB
dTE32Oga1mcHAx+fY7KH6exi6n6MNgVcVSqMrujyXsG895AOWVCdL+U+UK6zqQSAMdJzD/H+POag
t259YMrLfaB8Xao9LmrHz1D1f5mUJM3Lpr4ELboPkqPtsVihdcnOYzO1L6C8hP7HdAwSOcG6eBep
HjpOaeqyn8eLG+L1gG70oC4nDO7FqK5Rm9zFLvGyEzRfIRF3HPo0iAqN0a8n5n8qey7rIjRqJvLc
tNGYrySCt1QTvw1bdS9GNXRfnKwt7lE0RB/VAlWZiKCIFTa6F6VsiWd0/6/0DL8LfTC2hShUYFLK
fQh8ndpKyrViZ6uSH7JWX0JfX9yHvycAIf3GGuBQS1uR3GVoXlspDzu7fPQb55SM7DjgipiLCu1M
qq/vhuE5MaUnLlJfMqWY4KcC9whsF4uaIRlrdWqbugh6UXMf/q6mKkp6tmHuyWCWE6wV01NaxiFS
9in35VJg0DZtM/yDypxrZABknH/0uwlyWMLofpiiFGUGDsGd3MIe7tBH5HsXQYwyaK/7eilNBTh3
r7nEbTdmL+aFRfeJg4VW2Oh+nArV7WtV0jMouTGsjbf6VJYDD8uPfLkUdE0uKhoRpzqeHtcIPs2J
DKzwcF8epd2VFW4T9Azjwx+yMP2NBAMqcD96lylvO2F3NqVneBe9HpekhonQGCRdlcLn9NeTV6I8
smYR52cRg1elYghQLOsadvL6wihin6p9Ggtx1lv6Qe99dABYGYTXYObeo9SuHL0nasbZWC9bXqht
OlYiSOcWg3t3adVICmYiRRwVrnw3WtHlqTVBxr8Y3Y/StE+LtQKTaWb0sxHw3ZzK0ISXe3cpOPdo
zZlBxUI/HWC+eCVnaoKn7gVpRZulhzbyiIO9nd5sdN9ewaWoCnvy+vA2rKelc2zG6H1CPxM3DC+X
CCY4QQeMD2/HLgbPaLEYXc52uoO2BixVK52FZXe+Kgqr1mh3aMAv8zXZolyLFAkkKJBhh68Pb6+p
UBvwCAxf1LC6bguZnVbDPgStjY9ugzsylaNVGB2NGt9TTYrDOCRBXLuU+9j2FBf7nokIo+9JM72Y
TSZeszrIwByje8EabzAKxegdKDU9sYeaL8nNDhm9Z26Oa1T+XtLkPqi99ZSYqZ36EtbKacvyejEj
yYmO+uY23sruY9gX8OJWLj20wtDWD4SA4DUmOojekmwKO4p9dFsVDi++4fp9JcxzgT+T73xtgpjd
+AJeEgyjqqx1cYPIUrJ7JfcKVmk1DErCVsZ/qy4D3jayxei1HaGhlmBl4OscBhVwH97WqV3SqDLD
v3Ezb/C0xZUCh8A+7NDx8W3Wxxo2r8vwb4IzJy83eNy2JEwDJOU+vj1XUdmMRvb/ArGccqOUOC5O
fQpadx/eRkFJbg1Nom/FDl93LYDtwXqJZGFvBB/drgfXR30siyJfSD2fVTpmn1bA3YEL712yQFAz
dOMo8aMrRHGcUZu51boL3PG/qaNsaTfHnOhvycBfLUs25FAHCHwO+/C2mdcMbp9j/GMtIL0CySTY
mBZBTHpsGS9WZ9wggDkG97jFrjjV4zifF4ZjLWzPeLFaQ/oUZpqGfSuX4VMPaDIXPAtqbcPUvUy4
i53QKl34Yx1n5WEd2m9bz6qw+9WXQLHlvI/ZDM6k65AJy6ZdbrNWDYGjy1/z7GLrh7JpivjbrMe7
QrZLzlMdWOP0FVBs09bC2I5+E9P60PCS5rsLLXD46iexZJJobt23mHbxUVxnLXbzHNfierv94XL1
ZU903yfo1V3ot7KEhzQdIQBUruW/QZvRlz1pq825xWHq+8LsO0MIZMEaXCRB/J+UEy8ZnoWIUtLu
8TcJKuzdXlXq1kCnN+wA+032hMe0gBdj80OWWXdgNaQrA13uMXUvTpsq2wrHhvibqNfocVxb2EGV
NvTK9oVDtqVkO3xKzQ800roXEK5U50i5oDb4lPu6IcK1LF6dFI/FCHkWx5Bjl2sYoYL7oiEMWptF
sSzssY0ac5TwLj2gvSUMdvM1Q4jed+lsxx5FBHLz5vrqEA86rLTkS4UQrlk/D7b44YxAN7rJkrLL
OV2CJCux7N6NOmWxu2raZN9b236IskQc6lJ/CwpVn5VES1gFGSfEY9dYmg+DWo9TG2bng5l7gbrD
DDHb0508TmTrTiOUDV/KeHHvw+bu3agdrKvGRZDtW8c41IYcgxDGkLT0S9jwXqh26UotiyPx/Vpv
m8tmOMTwYgi7r31uEszmZl7BFOCbNeU/xRZ9iWxg9cdnJqUDLfZ1baZvg5rcl2XoK51HC0SVgpbF
5yZFPNZDk67bqd6HvNQ8r8avYSN7lSUxl7ro5m47QUb/oN2ZiSD/upT7rKQIJQFQXbftNEy3qXo1
VWGZuq8LQmqaJIXEuFAh3nIZuw3AEi3CchefjeRWks0Q8tlOfDuTcj5IEwjl+ZIgcbnCzI/022nN
zC2PFfiIVdhJ6xORGpm4RbN4O03pbdmdcKiEbQ4vGgfn9oysWAxbV7lYL5uNA5fZy26HUu4kU1iM
JCG3U+o0pDnaoA2CPuVf00+h4MWSbMN2iiL6URvy1cpkPISsCPOpR+UIlpeLsdJFn7wuGr3mraZB
GRzzmUc9gF0txb6dyM6OqhxeLFF2Dpu2+HVJoqgdM9HO26nZu/m42VZ+hKEADRENSJnPOyoHZSBO
gkVB1/gBxoNHFmQchZHZr/POMlOkuhu3Exqim5xaKCruexmkjYzRvZuynaH+DWdubEJwDiXdjhoO
s2EL7l2TZN4s5MCve7D/sEFYpaVB9y/LvJBk1RxrlyJwdnIcqxsbJEuPtfACMlpax0aOG4ZWzcFw
faOzLmzz+TyjZTBW7ABgT674UBcrZBBM0CkCdsuv24MBqtApX3DulTR7PS9x0+bxhApUWLT7PCM6
ExNvq8UVhj232Ie65EFlPuZzjADCoF2aY3+06V2StnnWvgvaeD6/aBiaae8kBq6SXONpT+/CxvUi
cYzhxJduWIrVflp5e0NlFPgRvSjcC9fHs2sRKtsZL5CD68vAz+cFIYoxY2bT68jV2UX/iPVb2Fp4
MQgLCqkKcLdO5VXw7O22hB0avzGJ1JJ1tkSgwJn9od0qehy7Ogu6y5nPJGoZLdCIhUlH63augdk0
QR2zKfNZRDveX7SAzfUJAlWU3g9VSAscxvVSU7tAZANaZNupd0YdVteeSleGVcCYTyByneCcbVhr
Mr2qx4dCBKF6cHj99UhyWW8tTxvEyVo/RBlKmlIHPmCYTx3KEtk52FojuF32MekoXNcVCZIKxHJ7
cdhCBQG1BpwcUtFXEB27U5wHNcNibC8SI9pqQRZM3MXsSKBFlQIaCApGnzaULGU3LRv2NcT2jzoV
ZxgTBqXVzKcNZTLpqgb0iRN8vnPUlV7OnQk7Tn3OUL86CjVVzFpOr1L2D0keg1bDZwuJAWRnlLmx
/brmpNPo1aDD3l14B/66s8tFRrxLrlcW15C70flqPoRN2stO47YBkXTFOV0P400a209pbcKOVJ8j
tEk0pXOKME9rdRAQSCq4DbtdfIKQY6uQc4rdocVlrB43HnbsCS8Oi3Yk23TddWXtTunMjpEhgVP2
wnBuVDs0IMOfklnfELGdhChvwr6hdyduzI3rvmKhYQt6Hobkzo1hHUjMd0zqmW4IzSpsPPod5KN8
4p//Pucnex+9pLeHRzKNIivvwO9G+ZO12QubutkeJZQrzgWT40kvaF7eM7Cc5gFag/lSTXVIH15G
fBBGjfgYpIcuTD/L6H6lavvcuT3MS50QLzduopQt5QS5Y3hvq9emhPPdDapI8FH5++JdE7/fwAzM
3jsO1tQm8ao3eWdjeBy7iMAF2gS6yxIfiFF7jO6bpVb3sXLVArLmVopja0H0D5u9d00LFHRpS6L6
sqnBiLzM5PC17ZZMhkQaVue6av8h+drOdPNCeqyOLT7Dt0/gjRn8ab0Tgpk5mWun0rsrlxhM32F5
AQCiDblQMXXvkAC5bKHIvNL7FY+Ul3Fc27eVdV/D1t07JpCNt6rs2fwwa+RzsqumuyR7tpn5qT3p
xbNz6EPZx2R+aNz02CjZ3qTP9xJfN/YfNrwPxMRll7AV1Lw7UXbiTu1T+kWXtv6wW3RHNwvk/oBE
mkCPBOJDM7GCal0HmP1CxpKJPJ368Tz3RRxUns2Ij84wCCCjSNEtD3ZU2dt4gp5gnkad68LOBx+g
gXbUBtWNQdyjA3DLGwCROZnKJqSmgNl78Wt3qcd9UeMj9EMA/1Q6ubpVGj2Hxa8P0TRDT8ZidcvD
2tg3Pf512ESgQyvxEZp5pP0a12J5GJHQH+akrqocjYjLJSjGfC13Obpm30WxPqwzTMVhLZi85zNM
0cJG9yJY05JB6bsdH0hb/dv0WXu720DLKeIjNC4Ts4LK/frANH8Bt/XivpzjMAcG4mM0BXRDmlZv
MdQ3lvmVjmOHRxqXIWlbRnyIpimVdQYuGw9wJ1Kf+2yHVt1Sk46EJFgY379vxdgz0LWSe9XL8VFV
fPv2v9AO+Sm38IfTzUdrBFqYzGKL5N6AgF1leZbufXIzUzrsa14kxfyDoMT7ujSgq6NjaBkvxJTT
rejVOOQKPmoTVP252w5ENiY6N3W6d2em1jl9YcoUJu0xtBLiVwao/o1ak3I461TF6deZVLGsD5DQ
nm2BmgRcPpOcDJDuOdodScwbNCjQGzbtC39Han1tmXGtHGneicre4gE/DWEb28eV1L7JKXJDcg+5
4Dfz1qbf0BUVBLPh63n5QMvQHxJB/fq+a8x6ROsiTpXSiZB+bozuJQR1QbNmHKDJpVfS3/FWbneG
diEVDQzu5QPztsJtYmncw9pt0csa+g4HnhIbdk34YvPMQFqqGLS5sGjsTgKtkS+mLVQrzm90L5Bf
mKypxeMg6uSwV3F0V/NAr7bEB5oSKN0ptaBjbuATeaSs2273Ze+C5AWyxMea4HOodCM0NmQ7RO9k
PBUfMxkm9Jz4YJPtBh0bh+NKV7AyMmpZ3s7CLEFfNfH73FcW4yzZhLibxfK+5zjCQaNwIXAT1sW7
+2sGV8K6yqKvBYhgd2ki2X0cd49/v96ug/x+DiY+4gSZL+jlpR2BZHramEPM6uq94lYUL0vSD0GM
SvwJXsDqPdFZMpD43qhhOYhUuR+Q+W2DEoDE73dfBfLGRFbJ/Vh37r1MGJ2PQwOhwaDkKPExKAI+
D5fJFN/DSt1cJS/Wj7VKglqBsTZeEm9HYJWFpPE9i9aPZKNoShVrmCNn4mNR8YCOt7mWE57bpZV5
IWpXH1KC/ve/b5/ref6H7eMjUoteF1XQ1VzKPpPnOd2QJ2UkdPZeDgDbQzNxjW1jG0jU9NEyvU7o
mARlGImPSVnF28Ilc3wvGCvf9YJE99aAvPn3lXkisHxgCgvdV3RW0z1OGfZvA+QOWjh8bo7oKqg/
hP3G9av859UtpjId2gl/QZ+2c8501Hx3Y8suVtj+mZPtWpP80wf2IrcBG8LOUPi/11lD/lFrsRW5
gTzodKazHd9A6jcLPET9nnidmiyLSirujLXtYWWle98OlL//+1o99Yd4ebwdYTIkpi6+J2pYc62T
+OMILgVcIiDWksoZbR9//6GnQsKLZ9mwBg6mMZ7Mk5RHUaFaEUWBQpiJD2uhfb1deNZidLQ83hOO
TRtBZuWZRXpi0/rQVjxyVgw/T7qFiDYXDG1Obd3HQaXNLPEhLuIiTtNUizu89Vne9KgT1WsYtR6j
e3X1Vc2V29SmH4sKCpu5i6EkufVjEoQYYXzvIpbLXO0Njfhdnzh7sJqx88abIA0hjO4FczHW/Zym
pbgbWVH805uy+zHRavoQtCt9tAvIYtOW+07+57Abmelfl0MSAhxh6l7KDLnUOppXx+7khhRoouZT
t9v5mT35RDz5gJfrskRTE/M7dX0B2bYh4CWYJugZm/iYl9wgrARVCP1o6qXTaB5EnnLYlwb/HbTw
PvKld6ITvpf6UTXQxe0mFo/5yKclBFhDFVf+egUolcL+Nkr5XWPn+cxqJg5weQ2MVx8Dk9kKCbQR
JmqM1vqFGa3bczCoQUsKWxwvYvsi6a6aX/pR04y+M32Zobyr1qBnYuKDYcUcYceshbgTdfdpptcW
5SSsOwsL74UrnJ+3pN4Ev1s3dGz2V23Tsp8ew9blt1uXW+j7jOUjSizVIzxJXJ13gNnD4tXvlyeQ
y4HQ/Q5vPDHKg9JbfaxG8MnDJu/dtKzGsT63FJumawF7y0UWzWGnga7eiY+PTSkay5pkNo9iJCQ+
RmxDKbreaCbDHlx+37yRBupfJbEPzZim+RpP/W0yhYnQZInfOO+mSmQoINkHYdcHu0O9qK5NWJ0Y
Mpa/Hgexm+Oyd015iQlKrSgyFXeTDCxeJH7nfAYDXpO00Pj+qSE+Grs9AtBrPgftG79zvoEP04oq
onlsCC/fmWopPoZ6CCZ+57yMq5pYvtoH49D4H0uV3aKzOEhWBN/Ui1fC57XQW19e+mpPbyezVdtR
JHUc+AL1e+fhrkpsn1bwphBbfyu5ScwBIBX6esKW3gtZ9AZB6gamlp+nlNzAEFn8A/Gr+t+wwb2E
ONKkcpYK+blb6EunTfll5mX28f9xdmXLcepc94moEiCEdEtPbrcdZx58Qx0nOQwSgwAh4Om/1fn/
ixM5jqv0AN5WC21pD2uv5WXcnZxfVUs2jGiKLwyqqIekzM07C2Fov9fVnZznrCwGoqj4Yld2npWE
/jQb8oPf0h1f5TIWaumK/ItZwV6a91V+CEjz3c+487JWeiURnef0y0rQeKRlWl2WtmSvpM4v5Anu
2DyzQxRHeavvG11UzanIp+i+mnrVocWJgpLfqaTOE2tUzoCuJuJLFLXVUSsxbFnQS0/JApSFfr8s
517UFXT3xJeuSNRNxYfxCahu7Xl2ot+tN/PUrPHYNLd6UYhbg7S8LWPfXMclhTeCNCnw+OnXImHD
VzJr9uRLfCVCd2x+TROo85IuhQwnpzeWLNOd7FvPkNgdm2cQ1y7txNUtkBrm0OU6Pqut+eZ18N2p
+dkabUTelk+mDzdxyOug3kNTL/CC74rQHZwnHRlNiOmCr0XDou+djexDDNJdz5veHZzXua4GJuP0
SyuH79OUbMd0U+Xeb2+cBBbSeSyut5p/yevCfDE9OQ2d7D/6GXe9dWo7DliOfCRzS27KpRvCrIjR
6vC7DdzB+WozhAGspB7XZqh3hQFftWpL7Wnd8dbQJAPGe1f12M6KHqKwHDNpB89C5q8u5H8KdVXJ
eWoCIR+NnpPMjCD7n4PBi0QKR9J5YCfDG2MWrR4hYfUo8l6fOSq8fq+Ui9piIzKQMFDyEeRmK5Kd
rf8yWOkZOLmorRq8N1T3kXxUUzvfqnwIdk0zM7+P6mK2TLj0RsWa3hc0+Mx7qJFtHPQlXufdhWyR
oi+qClWVWwyS8B2D8uwu6ILPfsYdTw3CPKbIL+VjJbohK4aAvy3RufrHz7rjqlJviA5kLx/XUBWX
GFiS92uceo0hiNCdnEfNMuoRyLCnUvMmz2yndbW3XZf69RxcwNbI1xakjDq+HycwCkRVYXZ65p5F
A3d4PudDQynonu95Xz5qPSVvVMPGV3rLL8RN7uh8F+ZQ78yteOogGRBcyNSp96hCU3Pbln4cqpAq
Fb8HHgQcSTrdcnqOQvWeDGTLoPlO/FzqGUxLQN130zCOh4Nm0JqYd9vA/EImF6MFxvRoCQoO4xzZ
6ziWBajm+Q+vQ+8CtGyNWcO+hnEdztEO7GzmMDR+3GnYdMdhtZRGhQ2jZzNCOvZKFhwWi5/EWeii
s0zHqOnXhJ6LFrPzgLzvJAczrt++OFGwies5MWkT/VPmLYocYV3QXYROudccMHbGeVnLQceTqRb5
uAymOZYdm8/b6vtRncR1GvUYbJDReqx1KG6Bwevv8zX3DApceBaZmymdWESeVAm2jmxQxmZWQBvP
z5lchBZQvqsutlk9ynmYb2Sv64d0LLwmoEToIrQgBSF0IvG29t1cfCYSxAiJnb3kGmDdyV6rTlog
4CfyNNbaXNJ4W+/53PhVbl10FihpOpLTVj2KplLvt6gPPyhG/KqfLvCpABteOg5B/dgsKO/lDKi7
bdrMK6nx9Q39Q8PURT7NQmPwHbi1pw3kH4dfTPA6sX4Ptwt8ipJJmik04inCuTw0Vc3srtV6C3Z/
vwteeJ9c7BNE0qpcxrF4GqWy95sM5NsV7GwnfOjIL2xyAVBSUs2XdKH/cMHYl1pG5ReulB+YO3QB
UPmyghgFJ/0pWFh7WmKEwTK1XtPwgrgAqKZcR222kH8BcaV8MMu4iow2ifS7b4iLgFqVnYKpsPmT
HSBVLapuemSh8Wt1ERcCtRI9d2Eg6V3BUvbFGsF0FsQ28PJZ4mKgAmmLOKi2+pFsyUMq++lzlAz0
498P5p+9irgYqGi0tgJ0Lnwy2/S0IdrbTToYvI4kcTFQlEBvLOU1vYtE9YPESBOmsnitVPbSyp3n
1fI1h/0h/6YwhNQeVWnFctxaz8CDuOCnLm3WfBqK4AkBSPzNhjwA516MsMxv450HVsw17WsNGqle
De3DWov1XcQTvweQuNgnttKWV3bMn/g8q/d8SfiPoATq0mvtLvjJVm0aBtsWPG39kN+EqTF3vkR+
grjQpxp0LNVYj8FTier8jnRquMM1KV/pQf35JibuKH5HejqpMVy+mXocyI4LE5b3UzgDOi/rOqFe
uRRxMVB2Hkw6VTJ4SuT8blwAhZHUaq+HlrgQKD3Fiek7i4hb0Ph9NyqKJmbuNfqJ/b863H9qKnW4
Yex44/lTNWIqaOsb+mnsI/LK/r/gtq74B29NJGiS0zpD/VyfonErf5bYKq9ZOOJincyKIZR1KYvv
Qx1XX8MAPPrT0L6mWfzS4h2ntYvcQnS7EogzatSLdhhWTGk2goz6lZyB/THIIe7kPpspaLOLOQJL
DqvjrCv0vNODHaYqm9NlqX8AJWz8vNhFPIERJeq6QaZ1Zlhrg8w2xdjuhkm8//st8SsReR6xERf0
BE5qvbI+Xb+hwMLu+j6sox36eObOGDNUd7bdhvSGTn2wZWm7VnbFJDAypWNVbuX7UsXyVsl68uIg
EsSFSFV6GXu+mfUbar/8HBSKX8q58rV+/aD/cZqx4kWpVYwPV7Sg1+MGslZDPr/7+1ZeKwx/2snr
ZfYf62bKF2arCU5jwDco7204pMNehtOSyXhRN1YBBJDk1bzr67otkAdC1dkr7iapcx2snWgNmart
27yob4CUQFUn6j2PoPOG64oko+3n4jtJqvzG5DV7p3qAJv6+a9eM6U+75iTIYskrLZMtf5rDNNwL
9NHW/aQCeVdvQ/HDJsH8Hjxa+pUS1At3gwunEkaOrGHL+q2thiQb474/RBH89u+/5SXrTil6JZAg
3WgI1skyRXc6yC1tMquMVyUkpS40Y5jrNuw0hsVnjbbOnOzp/NNj5bDsAKlaCzIn6K+DEKiYUPtX
c6Zn6pUsw7iTLC8FBGYxawOWtUBlleGZiXx3xPHoPIyXbuYgE1jTS1F/GtJXrvg/fkks2fFlS7fS
8A12RRBnKVKconn02+nrf/zPLaE6TOdt0Eo5FEgsow+t9IHyYcWOlyZbnzZg9VsOpv/c82NS+ngM
7Dr+KdGe5+BdsgdNbmh9l/zw2wb3kbaij+oCZukAdekd9UpSsVzHBSPDyUY56GnY8lgV6pL2zCdY
TKmLtYhrEITTmNnDdb6tz+le+bKauEALJQrow20UJBDBXhd7OvmdCVecIBnMnKYpNkPwk6rfTbPf
mXBlCTBeilFQiXuIi/m2T/q7kXvNymCXHce7Uj2qCZOEB0qXXdOJY8q8tKdh2vG8AY4H5C+xh47P
9+EWtllOuBdaA8Yd94s1tKGNxieMq34XFPai2sGnLwDTjgfaAXQOTIYgpkniItPQ695DGdlrMhzW
HUdkKgedaXzdFfEGU5lZaL95ebiLomisHkYbbdgR0WY8vWn8CkUpdREUZqs4MitYLnL6NpZbvluT
aPFJ+WHceQmF6mOpFPYD4srbsKu95thg13kEZ5nGaMHCrm4OSfQQeZImupAJdM5aHgwFKAKbb6wI
b0Hw6hNTYsWOK1YYVqglh+VZfOrK79YrdYVdxw83oG4JOq9XuyrT+h802H3iL1h2nDBoB9G3AvfS
QNuDrPk9Lxu/K8/VFpjCWDaQabcHlW+3BJDeJuhfyRuuv/tZBIxVOx7Y2GbpIZlkD9HSZPla7jaE
SF4+6GIjknqpkiLAhojgGDaXyZNPzYVFLMh9W3JlQyLLTtTvivlfr/W6gAhTBA3CW1x1IGpZsrnR
/SUgcvN7wV1ARC9yOy0YaT40/ecaNTHIrfi5iouGCARoccYV6d0oy/coD2AYsI+9JsNS6goJgHkH
jEE5jItUZqTgma58SlSw7HhivkDqXaUa7ziofBRJb0jnRRwB044r9kWHIbN8xqNVrNseSgj7hlAv
3AyMOy+iGdMpGKD/dSgCdsdKwKCWGk+X3xl03DEphhTywrieFrVrxgfryanpoh9YIrdxaXG2g/6h
bH4GxQ+v9bqAhxiT3R1TE95ZEuwwlv4J8gc+ZcCUunAHkWykDa9vyxS/TdY262cvIAUsO69hr4yY
CnndZNu+AwXahzFtveDcsO3khL0aK4x0w7Yyp0h8po3fPe2CHLoKRaO+XnDpbW13aAFwzVBj9yrX
Y9WOLyJSWsmVVujA6dec3eXcL3p06Wf6ulXxeP2GC31fT/8GnjmAC2yIFSr07fVp0d3bUBZZ58VV
gI1w/M90yShzwEcO7bCvwrvRM1By4QzVUleKXjc4immmxY909rtFXRyD4l2igw2GrfqgyvQkI89n
xcUwNHnZ2hnzPQe6HuLooVF+wYyLXrBgyggBqLGHvp2PjbAXHnoyA7rYBdybOQ1EieBuibKp/RcN
XL/A3AUuTF26qACA40M31d+iChijOor8EmUXtoBWx9X5sGpVqD3n3d4OfmIO1AUtNFLmEDHqr7ky
G3c8Lb61OvbiU0mpi1gwZVs3rZCIl+roWEXmAqKsvdez4iIVcDpIUWicvbwXDyGelXXifsW1ZzAF
EjZpMOAlDLv0R7Lo+XEBxd0nn3XHLkqBzQHNTQ7jK4/r+xiQrB1k/fw8EkN1v1fvorUeWy3BTinW
o1ofhPHakthFJ9gQ4kpU4kNu4Ze40m9n0EP67YfzGk6yF1VVYj/Gpf/UNMtPgAD9JFZiF5eAzBzU
aaFB6KHFY1hCrBa67F6zAGns4hI6HfF0TK43SVjuysRk0+YVrWO29vePiBn5pUgXNh8AuTwgRE2I
X14Uu3CEvgS+NVqwZgkxGC6mLOmOfp/ReRVnk1gLkS+8XutNLe8L6XWrxi4GoWuiflZ9BRbyyhz7
uTuA29PPtAtACIcJ8NUcS05SAFaSPosXr9JS7IIPFOhtRDnBcve5qE+L5x67qIOFtlfBVZgFl1Fm
ozJjXhw9aewCDXqVdHlcwbIk53q7r2a/U+FiDMIljhO1wS6GIXct+9oRr6QiduEFAt1ylH8apMp4
Z40EzDnyXbPjfTGqjf+/5vWBt3eG+V2hLqhgBQtVRVJUBev5IoMog9SH11MYc8f3phJjVKJVSDfT
cn5Lt+DdbLbUK/SIXTBButhYdbiRUJR4W8VVthivIC92kQMAXZEYswegf97eyOpTbvzOnAsYCGqe
t/nG7YGN1Z52yzFZjN9Gu93/wRhwW/T4hFs0yOO0JF29G1S6Tp72nbcwrINE0hwfMo+bD70YzR51
ZC+oWxq7/CjBojhUrDsYH4d4B2kOWmYNS8uvXg+A2+HPuWwI2wTM8zcl/0h8l+24Ixl13EQGeRw4
W08ji87F0nnV22KXGEXGYzAEiNkPIf13TNfMKM+9cBySaCLbXuAIlkx9Y8BZ/KRtWH7322ing4gm
OAWfBQ6JaW5FMu5ASer3ID4jQ8Gcar5GCPKGsvq36dMwA5+gD0gjjV0mlNLUbTdeixNLrjJSvlWh
30d0SVCQjpcRv9YPCnUDcPHZEi/yFizZ8UY1KlktFkseZH1U+deEe1EVwXLye4AHxBLmPCNYzmt+
bOV2QtDuVR2MXeKTTuoqTiz6AGnbZSmntyJePD+h44kMlCoNj9L5gA7UPmI/WehXEYtdxpNVjuDd
XHA1TcF9HEx3kxE+SD7stOOJS1CWRqhoPpAxPTBMNWcTGs6e/uJ4IjjV01wrLJv2kr6NptGepim1
np/SRdMAfxhxkYTY7+LzUNE7kFi+97pCXDSNKllqotBi4dsN5dUJnGJ+j68LpekxxCUSgzUn7GlN
gpu1pJ6WHW+EAkjUgrN3hh7dTbC2x7GgfoGZi6UJ562WK6ZADoaX99XWfEoJ8TRNf3f02rIISEwc
P1HrI0DD721P/eIyF09Ttn2RzjG+4cJvpr7c9X5s42nsImoSEcrBditaiel3Eeis9pMljRPHGTs1
ghcB830HDOEJ5BrLT7/j7Poh5gSbgeFo0PqGih/ba4DJ61d63viMXUQNh8RYzhTKkBCybMw595rp
S2MXTkMH+F65YL1ibnezLfatHywsdgE1ItoI+FXwsGx22U9jv8fj4neTupiaYEnUWjN0+dY8YG/j
eEqzQoWLX1Djtq91FDQCSudADgIWHa4oTNRvvQ6H270WW5GyNrpudixuh05875feL/Rwu9c6lGWg
LTpb3FLMfaq7uvNrBsRuAxvhwVp1y/WG7tubIN6yqIr8NsRFMNFysAskfOfDPNyLPMn6gfrFHs8A
THFfdmEPf6GtPUZ0O4Fp09O0E3uIYKmm5ApfMvQIBYG+8PuELnYJSuY9oS3sgqZTZRGEtZtF+3Vq
Yxe6FKmyy9nVz8fEfEjrPFs1+8frVLvgpbVH5duKbT6EAmcjybNiaf0eWhe91I9iioe+QmnFbCgx
LcuNWKhXKyp2wUudga5EwVDsjei3IG52YGz2i8Vc+BJtCkK2KQ9+BMCL3Qm7sdul115DqWnsgpjS
Kkq1WNDQj8WwD/WUgdXKr9jropiuM3lgyMKXrNPxaIMaHFypp2kn+lg21rZUXTEOSXobsjrcgbTJ
M2pysUw54wmdKaKmxnyPQEE7T16gIFhxfJ1EVS7Kck2KrFTNnC0jFAubaHjy8BxYj34PyQiGdJsp
6mG92cD8FPAcpM8GLBV+5p0Yh0/UdCvgp7ekruvzWNroXboFo088icU7kU6k+jqeBhpfWAQFG7MM
0a7d7Ke/L53/Kdzhiev4rMrNVDckP0axxniIniDSlVmdV2dZbwvL0GibxTtTpWW62zZMJvz93/4x
ysK/vS7nP4Bzmq8JoFpkvdWlfqBQ0MlqVr/zs53+bpvleVlQsAMU+B0gxFjjaT0uS2Rf+di/Dvuz
CBFrd5ISa7s47/piu/CiK45GUL5fQdoUHDszzuGlgoR2eOrGsU12ajWAzfEiLvipb8v1e9NG6gtZ
GnGsSJWCizrg0A4C3YjlyK639tCgYJfe51G4tnvdBrk88KhOQReXE/pxkUXTHcK8bKYHZqOi/NEs
otdZVBbTPXgrgXvYQn0GqCkpMwQRIduXXV+2+42bhN7PA5u9mNqxCcnvm9wEuqDAleXHBpSZVoG7
Ef5Vv/JAixcOpXOHYW4T81BbWp2KkK3budfGtEc5s/GfyrRlX2d9mK/2XG5cmlORhHG9m1QniRev
FX6ccxnlVcWWChDFo+nSjyPYanU0ffA7nM5N1CQqCTma2CceJcJAH1kFR5a3td9F5wa+RczKhMkc
x6uPpwfAkOp/hdL2vd/inZsI2DmeLAVgm2sH1YVGFJhWV8srN9ELV4Ib/VIxASuA0apjMWKegS2Q
ZNOjFwUdT1wMpx22vuUdvmiDkHIPGYBiRwvqUyODcefCaboB2vNbiuOyJj+lxJzbUnsJMsO2c9mA
uWKIl3AKjmRRKyDlOoGclheIH8YdJ64C6A1BCKm96GFb96CiY7u8TH1SDhh3nFgOI6HTaoNjlHbf
xq3FhCHHoKbXSXSRnJwRTAPPaY0pYDB9RaNejwHxKgFg5Y6PgmOu6MMCLPK5HIuDnJd3rI3HV+62
l465EyvYnrQRaEabC6SOKyg2xCGK2Mbv6XPhnHxM5kop3Vx4B0LwAo/GbvPTyAWhwPW2/s+bjZH0
QMVxjQ/KdL2rxggP2Wv0Z9cT94c31QV1VmkR6bhIJeS+pirJJITTq09iYMWSDZokXpr3+AmOp1pe
2pla21zIGG1ZXoXFLhkHn94mjDuuKtOIdGxB8wR0xh2ETidyKK0XtR2MO65q4irimvQVMI3Ac3xt
yvhnb4vAZ/4P1h1f5dAdiG0JMD4d6vpN01j+EUPUw8HLWV20p074ODYpx7OhyLqPtjD8EJRt5Lnt
jreauqk3HsfNxUD04AgKQHEMyZT4XTQu8JOOuV2TJW5PY4gTo2sMT0+93+w39t15UG0y9lVZYGeq
tdz6bF2ReG9trYpXYtUXLhsXBdqUkAUb56U7mbExWY4oJlgw+e31WV0gaKe23Nbd1p2sBelfQyAu
i8vNB03DkQz8ftnkXUFAFdJ1J/SePpge0fsANU/PbXE8la8y7sIl7E7jFHymEXqewQxslN+2OJ5K
Ctxda7Q1l6aDJAkb7HrYtPnqZ9xx1KgrKsCb4aicbv/8EmvBAOFrU+8vnRYn7B1tqAOQIYJRe6DF
rpE4jOkgKp/eBb6o46esLZViq8BZJOq9jCFbUdr2s9+2OI+q0UOfkKbbbpsJgUxewv2h2vyvn3HH
STFVmhIdye2WWf5W56DuD/Ki9zotUDf6/ZzLtWs2pKr9yZr8vri23wOLbNhn5dQFhjZRmZQTIoGT
bNldJEEuUG5+SsecuujQ0QzTHE1BdbaibUE1ItoThKdarzeDutRVrJlUOHBRnQuqPuqkllmImSDP
fXFclLftIsPQ9ici4P+91vt5EV4EStgXx0Vl0oakKWh/WlnyM9cN0EL+x8VxUQiR58UUCX2J+tEc
Mc3a3i5BNb6yL7/C5+dhGHWhos28pNWKN+4WvCvrcVwxK7VHN2ypd7SryHuiQ34/CBp9z6suP9Bk
HtdM5mu4BKAUYRXZ6WAM5MHqyr5pCpDjxvjbh47O3aPQaMlnGFTk5L6FDIO4nwzlVGdTTlhzqgQL
9wOIWPNX7vg/1xCoqxDIxLx1E6vG26oxU7Enw0y+Wl13Z95DK5jGQa2zxNT6lifWnFopEYj7eZ1z
X4ACF5HykuIATJCAM/L6dtnkvZdxF7+6Qogzh4BRfxo3NYEPew6yIKE+o1WcuhDWNVBcM90MYK0g
EhF+l+yWhZz8Vu686LhAMNAQEH3pBKfoi6fV121lndcLQF0wK6phHNQH23AB1vs0imXaDy3SWb+l
O/cFxL96tgzTcCEpSEGpRWlXgqDoFa/787OLM+88AVxCZBVw57PMcZGOE96Agdi939KdC6NAp79r
hmG4jOsSZBD6Lh56eJzngYl+XzqCvzqZh3K4rAOuoxFsFKgKla/lDdft/cNt5EJc6TzhRKIOdKET
nUAeFOv2K4HU921ZLurstz+Os9IpJhzvV3WmV7VssymTaVb7OauLduVUtUZUC8KSebwv1MZA0eEH
ROLUhbyuNI2KYl6HCxNIx0dge8YM02/UrwhKXdwrBLBHroXBoafdW9TO6j3EvpXfmXd1Aas04nkl
2uGiOcL7FgKig6i9RimwM467dlDBBIgjHi4RWM+PuisDkg1LDW4NrzPjol51AmWCOa7HS8PaK/kf
9N5O06YDL2Qc1u/4LOlXY2VutlugAdajTkHDuFZe47Mw7rhsk+Z2DCc4FVmS97qdPoC0zwsbB9tO
GK7BVFutUzhc8iVabqqEphnITP36YPSZLmAfhoUAgekFslTiM+IscYeKiGdM6OJg5VgtUOWd4asj
qU8oo6vd6ynECzeZC4RlWoXMzqM+2fV6y8yadzdtVdB/F03M4PdKuaBYObatSZW9/oIg3Jsh+sJn
dPC8zryLiyWWka6f4vLcreCBl/hntzPmrPxeKRcb2+h86kogD85WperUpDE5i2l88lu6875a2S9S
YHLmzBP067oAqsibFF7VJ8ocXy2mbsKpL+t7ozaMXsemyLZG/PBbueOrnZw033gPrkslRzT0WL9b
+vmVfPxXkekPz6sLk83TuBvWZBhvJYuYzVp0YZt9Hthqb6oa4g1du8XncYQewjpafukjpJNHZE6v
sUi+5BTO04tEwY54IqtzVwEQsVuhH1EfwOU8vulWYqJXSuIv/BcXUJsHckCHbxpvoxiqW2jTRt86
k4hdT4gXDQt/xlNnRT6NaW/DMyvpF4TV9b6fX83Jrqf0D1/JBdeObY+8nQzhmYDctkD7n43xLiEI
hbzOmCsgCH6FYRXMhOe8q8NbBompPe/8tJGxNc5TTOwMynUyhmfoPT1F+ZT2+2FKael3b7gSgqwT
QR3MYwQRHFOebAGy3JpW1eHvW8Nf2HrHt5uGq1HaKTybmubststrcmk16sukj0Zz0+SKvZuABHhg
oDPw4hrDjjk+30SRnrhOwzNnQXXJ22E8gYjSSz0W1t0XmiWUlaoqz+xanCQbHw+JZB//vl8vHVXH
oVmThwpjWOzCIBr0npdIUKEVkHpVhJ9R3V2FWUgdqvJMp6KxH5p2qG/ywsr1g9fqXYAur6etxihy
fxvxdm9ZXu9FqRO/g+pidANZtwtZNnoexnyTe8P7pcAsT9N72ncq2g3vQciz4LtClHL9bnhcgMGQ
pLFfaOHCR0ezRWA+FeutTSHVWRikqHHvWXVwEaQMQzFKdFCcoyZlT0T0VXcXyGgIXklSf3Wx/nCF
utiylZVyhvjtdImGFs3FCG00DrnzKZdoYxK9bf92sdp+xBWyqaxZmuUyoOVDT92G8kSbDG25n8CV
Sz5DNDoypxoYzMYz1neRaVAv2GroAqy31QBIBYt1tEuj3K8o4mJRmV4GS8cxuehuvP91pJPuVRzU
C97uwtIIXUwckD65NAN6S7JTH2pNPFMsF5ZmGOich3VIzmvASIbi4LQDY58XLyJ/RqdHchLMeiuK
c9G1SXVfgRa9u0/81Exg3ql0rSNmpUQZJWdpbXsbURWU5ykJ88SvkuYC0CAYocM4V2uRodY8vykb
sBQBUapeQSi8EDE9g3aRocih+cTO0Lvuh0/1qlv9BiNm1ac2Wbv+tXm4l/7N9Vz9B07Aegg0kSJP
LpS1QZOxvJTjXpNqOEChsHpNPuWFU/oMytWYsDZNHEAxc/4qi1Xu5tozPHfnF0ZTr4SFYgGqNC/G
fTdv6rT00Rev98iFcukxgnprAfoU09s3sqvqr2VMlKdx56kG4NMWtQixdDtCK50uWPoce947LpTL
xnk8NmDmOBcmKPa5RC6tSOOZ5z7Dci181E0TBTdkDZMpK6Jgspl3RueiuTbdAtoxDdiaTQ7imJiB
HfBy++XRLp6L9IEeVQiuj2zemuLQgwfrLFIA6bwOjYvo6oRRMtcdZvDadnsDVn6asQBc+X7WHZeV
S4eNt0NRZ9eCJogLu10AiQTPtTvhNlktBz8A1q7BTbTtu3UK8n3Z0J9+i3cC6wpSJqPFnD1yqL62
XzfV5F/0IvyiU1ejMALfUaC3fC4ylgDXxQmmK6fUaxSBUxfX1eVNCNKSGNbXcmQHpLSITrfOC79I
XWCXjm2aIvhllyvWgjUi3MegUth7bbuL7JLxFCRc6eSG6uUdXRA5esc3LpzLrJ3MaSr0bSHYHdBQ
XYZEzS92ctFca8zGde0XcR5Z3NVZHhSo7ypBvES3OH0G6AJQW4+TBM3ZCqgeUIxkF0v50W/THUft
6mW2lE320mAoQUedRf0bnUI/446frkm5MowLjadOg1yJYbwkez12eiEqcBn81tR2U2L5eKKNrQUE
I6hJDpBHWO560/j2NlxU1wo1UYAuxuRGqnrIVkAk/k1QgPR7XF1UV3Flp+x4qm/R2ENDrCmbY2/B
GuK1/S6mS2pTbEXVTkVGI3FTlWBJ7RvfqN4FdRm0ydcmqO2Fkv4twyzfqcSctF+zzQV1Res8xunY
Tife5fejjQXIrAG+8NsXNwWWwRgFW5ie9Sje/p+2ezXPr+SQVyN/SCFdnr+cl1vI+pKcOS6CfVcT
sx1HQ/r+vi8YrTIlQ14/+v0Qx3nzugHFTNlPJ51c4eRJsS+vnDN+xh3n5RXAGDkoP26oZGu/j3Ie
bDdR3Nj809//wQsO7MK8JLTP5lRNyU01cPKxjlAu4+W6ql3Cg8D3WztlrK4nolYRTW66Fbl4tqyq
eaNCdBH//huuO/2nr+1Ex2uTgHCXFcNttMkmi6DbtEvXwCtSeMYFmBtVNWvP0irTatt2NpkF3/UT
WXqvT/yMDrCagAqqonk6jQXJ96wcZbcDOwjQNz6784wWUBPR2U3X8vaXJHDRQB116NgrE+e/QMHP
9z52gV+5aVqS5Gq5gPeh/HiNlbddV6uN7MbQlP0DaRtUaeYpDP8ZQXVynPN6OqeDtephJuP2Ixd2
eugZQ33N7+deD/p/8lTOdQCUXsGrrEmuswZQztlvaekzHMufEQpCaK+z/VSwm6IfY0xTSWhkQkNz
aLxC9me0gpWKhiWIK9hPULmjskz36eYJjHlGLVg17dxvocFVtc4f8ljlB/iJF28htsZxcs1KU8zQ
U70hOsHso+DVrShRJnjlSg9/hYl/OmqOm1sxJwsXIbuBYqP9Ng6t3rOibB90R/lHNKPKJbPQPnwK
q2D9F4jV5ENaYdbzMKq2OmxrHL3DAMS00MzW12FyaAXLE8XjzN9RXc4D4GXl/zj7tuW6cSzLX+mo
d1aDN4Ds6OoH8pwjyZJtWSnr4heG7VSCAEjwThD8+lnHVVOdhu3UDCLyJcM2BIHYwMbe6yKqg4gz
NsFdaI6ONOun6rdKwOopmtm03IE1mv4m2hmsvmhNVzCvQ+jJLA0YUCfCo+ZSSrz7oc5Pl7ewZF2u
oe28/E76mH4x0xrfUBraI0U2A7yr0OQpCDPxDuiEaT9bGvU58uGlvrckBsnQmmqBjXQ15FMZRfhU
S2Ob7tCNaXq9d5WF/xh8AP6A+S6Sr32gn9phS7J36bLOcTlEEfLHKFa66sCbkP1dAsuq9A/FUhsW
PNURP0TBuOQHIrJ4eJloT83VoKPhygCFju5ICngWbNpEABjnpYCzALzHtoy3uuTaLExDGq9X5p4A
x9tHSMnkPJ3E1ld2KCjc7rLStAMTZZugZ1FGuFcGYKtH/C5QZNhha5VI9QdPgMToUxpd4xI19SGQ
q+UlH4HNeNM0BsjEs07qci/yWudP4ZIM9P2SrIO+mvWI9F5M0IS/lkYN6ADoZKXHUQC+wAGguhla
XmcQV9Lbl06k7Quleftbw4Pq08Kj+jaA/Zm+ArgrXg59qscGNPeUwohgFlsH3cZ8rY9BJmMUEiyD
WpWKGnK3bMDajUNvr5Ysq6NjQ+owK1nSJvMrx+nPb7LY1R+EGoGEGohhl1OGS/mqrtgpnZrBy70m
+0GEsIL312LhmHepVBAWWcD2a009cTw/qBB2Tbdu2Z6yyywFwWAgoXozn8PI41ynmYtomFjFtyEN
p4eNk7TYx/ZuVDz0uYMxuHNpNAPr+kSk/QNT9VTkqbgzQ+p1wWNwJ0FMuG3jJVvDh13HnzUV7/eQ
/OG3KE56aLsxGUfAsR5A1ZPvp5yLo86S6ZUj96e7ERN3SjDA+8LhGKS0BwH8cEFwNUGZy6tGgsGd
6yKM970FOzh8CIyCwfreZKUUY+VF68DwzmUhuJoTOkbkYWlzedxIdosn3msO5edt8cNNBBGF/Psc
Q2QqI9GSYvA1je8000l4qSNB63Jas3Dw2/GuAhiDl2Zcgwn/HAzhY242cOus/eK1cVyYQmYUiskL
lgfFX35o4uGs6CNXn5QT6+O87YTJg6WtpugZvbs3u4I3YkLae7+ZO6HaW0BCFvTdno2lVzJRa1EZ
9dVvbCdS835mdVYp/WB1txUxnJuLrqc+ZTssihOrA2Ab+9kC9WHqou467nd5VLP2egNhdCdW+74y
LQdQ/4FHRl9IFO86W9Unv3VxYrUax3Vqu2R/oOseXVZQri1Be6G3fqM7odq1ytB0mPeHRKz7reqj
9Hq1TcT9NqOrEJangeoZ0zvsesLpQg1IeNswXn7zmrwLQxhyiClYa/FVQfU4kLzOCwDEtU8FhgKi
+f1BM/MgmkxD9od4HYHzSshF3Y/zwW/qTpT24I6Gul/2hyrn4TE0tDlWYyI8p+7EabYteo66oHvY
bDq/lWJ4AvhT+TyTsC5OoJrWrDbow+3BoklQdMnywZNlj7GdOEUTKUyIEdnzZiEN0E8hKfo09SkW
YXAnTEluQaxdVPYsaPjeZmgk7dNce+50J0yHwVbQLgnYM0MqPM/h532knl/TidFkrtekFoQ/bLR6
JmNzA4qaX/j/gB2ogGM0+8ofiK3DchJoC+g199sornAN9FeGBbV0juCH42ass/tNxD51Y5q5uAEW
tiQburm72ArWHWMvbS8M64TlMg104nkaPxsm3tM1eoRCyJ1XxLtQgWESqQR+LH6uDD0kub5Nh9fg
qefI+0lK5BryQQcpo3rBrJPcHMicPwD/4blBnIAMQcRgpM2jZ6Ac3qPSehXGT37r4UTjxrpGAJlR
fbRR9HEA6sB/4zmxqII5q7Ak0fOCMmeGA6rPvMyNsEGcWFwaI5U2PH4WKnpvu0CDUuZHh6aZiwWI
SNy3cNncnmVEb2cbN2VMXj2gzlv4J5vkBygAnK/Wekja5zTKdXgJRuGsT+hapPWzBMsseC9zGb6m
Npf94oc5d6cOurWGxcMIr5y8AvsxJw0agxESXnEBgesgl8W+10lwE8Aoar7ICe28WgJYRCeEeQV8
STPY8Xnr6/dNE9/omvtdIC5igMr+DC+m/XNSr09JD34ny373igZXAYaHCxXJlmHonV5lrHqIQUP2
G9oJ4SruzVplrH821HxIm+gTX7zYQ1hrJ4YnEoC8C2IJNGvoHcsaUZi497v1XJRAPtexHBLbP8cI
hmjurutu9Dt6foAIjMD6KdJ1z+2YncQg76St/e48Fx+g2oDMVd50z5kwT1G9Xta5l2YKzVx0gEGJ
MUzHtnte8vFq2Oi9d4bxAzggWyHsgDzjQbPuk4i7m8U3w3CxAc00hUkTxfnT0KTz51r0ihYoGuuh
9NrdLjZgCsd6gqKcfJ4ku+KBvmWN8KxjuFIvi2GBEHAveq6iURTwhrhYUpz4fz3xb7vtJweyK/WC
kg4cNsEBf4IS7J6gqNsHOrjeJBHd0ywpvJwP2Vjp9s0OE5DwbRcRCbwfzCnYCd7Xib3cKmXCtzQK
zJzjbF1WM5RkHqpWHvAs6swFZKq37t2kobNxLQBFSB91vfbB5dbR9bXk9BflGBeEoPMFLhFMR080
75P+cuzCVJySmlJA5qPBvKZx8HMGDna/c6d3+TjIsE7JU2pEP8PQjFfrxdRN83TMWGanT0SRYbrO
+qSqi7WLx20pNw7Brrc1C+nkV0dw4Qp4sPEeHJDtSTWgC98AF90Oj4O0sFj7613xi1TORSwMKXoi
54+Es6PvPqMpguN63ZKPfqOfr+s/9efoOoIj3KTTE6CpDV7MKkPrcx0ikvt0g2nmohbMmd2T59P8
JOv2uWrHq5CzV9hjv8hfXGPCPYnrHZTy8SmutFg+s3DmzccwGJP+GkYLaQq7GUb5b34L5Tygo4xX
eR6p/inu5SchdBky4YU7xBo57+e2ztZ2j7LuKSP55dLB/DbsPZ+4rlmh0iGzNFvaB/CHvlhV4zk3
eUF4MW/nss8nSarKxOIJ6pXtIzEB3L87und3fkvuBHjPOeR486V+CgZVHxrktFdBsnix7zF5J28f
Vuij2FbV0FFoalQWSB3n1zF6wF62hRSb/PvQwlGzJwQyLI9AHSINksmbZn9N2PDnZyxztWl4R1Bq
qYfs0aR64tc6M/t4qPK2qaEIosPA663HXJWapUsStUSCPdp+ejvI6Yukr0nn/vxYYy5SgUH8wOhe
08eYtunbahirot5QR/bZOsy1Mcy42OkSVOnjus7mXRoq8dL32/raTf2r5XcCtstkkkC5IXpkfDLj
RTIRFl7n4Trt8C/alDn5/RZOng5sdtKSjsmjUdsHyDSaIs/8ZHywPZ3g5WhzAxiVySOfzQnX4git
wO61lsMvLmfmwg+gJhfkCVHzI5tNUx85zs4kPW6dtOleoNsro0s4/s3DASyGiEVF1FUj9DtgT903
d1SNlZcFD35NJ8y7KUppshJ5tGgmbgVkmtsT12jVe30iV1GmozkwAS3a02pq7lUNX7N981Nao8xV
lIlEI9EdNzVseOYztas/po18Ta7oFwHoWiNSG41EWiqP3bRs0MIRDbDF0nol4cxVlNlCOwzjhq0b
VlQVE4vfkDz2C27XIjEWIUDFqWgecS/QzxXEY9cCo3de2h1Ydie6cawGe2YX9Rhtc7ecxq0a40vK
h1S8kuj/aumduF6CEA6uk1SP3cwfVdt8XZdXizq/GtsJa2g0dTKJqXxMIAjKD61NsWNCdC7Dg9+O
d25lwMSq2W60OYmu/tCjUwwB7kl4bhsnWtt902GXpc2pV7EpIBRCC5lmfq835irKbCJZEqmr5pQs
Y/dkpzlMjz0o0H6lQOaKykx8kxTMneYE8ayuDDuxXcBVxktYlzJXUqbns+2yALOXcx8dt6har1Zt
qVcli7maMmzgWqFKgdG77NJ0IN114ZR4PQKYqylDkhgchrRvYEG1fIlgSXjYdO7Fysa6OOE6LwOH
1ItqTpsZoqusszhr+PDFa7e7ajJVlLAG6rH8MbPjWuZs6w6890J0Y+ZOrLb7TClYRs2pC/PLSgGm
1SjpJSeDwZ04tcgGw3k0/LFT9acwAmeqjQevAiJzxWRaEDQ5nWVwTznKuIegzzd2nChcUPzOAVdP
Bp26EYp30BccmDrhDnzfB17K2pS5ajLDbrNITVl97GROywmKBMVq9Fev7eKqyISQrCKolAUPstHX
WQjNqnZJvRpczIVcITa57POoOUHsculOsE/QGuZPZst/85u888TV6TJsqZUNRJP2rURZiFzBUsTL
Ih7r7oRpOlG0FixrTrwe2dW8bNlFm2bVK1WSn9cCmKskk6uMJzLI1AkKOzA3yCdm2jJJF1pCx7t+
nnq4WvgdCS4OK+zhIWcHnDfTkplPFOrp5CRHZuXR7zM4gctEs0MxYJKncTTybViNbdGvuZeqGj6D
c8OiqQBHr7VlD9UQvU9atHdzJOqF19RdJNbYNm2ShKM8sV1eRmuyoxKXRH6JhwvA6ilfIzv08pTC
Ze5UQ0KhzEF1/+A3dac/lS4BnYOYqxNcMV4CoTY4BVTW7/5zEVh0M2G8zUqdemhtF7qamiLI+ey3
YVyZmIBkrMsjLU+wVoNearh9kBv30t6gzBWJqUaISo0jTuE5zqvowEIpp2PTRHr1nH38fZmki9I0
wrrTh3aNynlUz4sS937f1LlfGzxLNXiN8mRZlZZL3r6Lm8R31Z0wFessyZYF4sSMSoKyGTL5tgul
8bJFwsI7gQrV5Lk3UFM7xV11sY8qu0hF6+XYTpmLwkJfIFrg1IvBx1g8d9vGvtp6pF4ChRjeqSrX
lQnmNYjkaabTAmhzBE5lYcWy+UHgmIvECmKNND7GQRMYaQ+1lckplH3rd4z9YNzI6VpZPmPP85o8
kw4IdWvSxItFhtVx7tlFirkS9YqmyBy8S5t5KkEI3/xOSReLFdgFBuXojJzWoDrWGWlVMWpJ/OB7
oDR8H61BrEgwDVj4BXpC5bBAqStfgsBz8k7ARmlgqI1reZKyPzN62VUT4BLxOg1cPZdIzCFWRshT
XbPl0Kp4P6GuEnr1gZgr6JKnNNtJiEM4pGnFryQIyuHR6M28kuAkWOAfe4PMxWVZzUWytzhuUMNn
J2n4BxkMeem1NC4uaw4NT1kq5anSORg0bQN5+fNH9hvduVohZ60im8IRPAtC6OLpvug7+CT6DX5O
CP/UwDKA8SoQs/BVh/EmFjYqpW+7l/2A0ApBlEGdTJyWyNonOnXjzZwPi98rygVpzVsydmTGhsxH
JPJ8RaQyP2wZ/Be/XxYY0al24bj61j6PD7FFt7pPtte0hX+1GZ04nbYozFYCQPPS7WGH5qp6GKCr
7VmnccVb6rFtNbdYmF61spjMykviCT+AGOb3K1PFImewa5EnpWv418Qfl0x5SSPBXttp+axBI2sB
n5zTFMRf4Jk1pAUcWGF+6bXXXcAWnfd4gfyfPIlF/t7s8dsoXr94DM1Ct5VnWZjCNC+Yj1tmizap
imX1qZBjZCdP4k0VAq1QzceAp5BenI7odfqsB4Z2PuUmpA12I5YjNBVKRvtD7IWCZcTt3U0iJzZB
U/m4gfsGf4ltGHyeAhjZSY10q1AfgF3bUcysrGFFC76bz+2JoZ1zFtk/WAcVVtoML7yZLuLez6Oe
uM06mlPK7JCdRx7LtZmPlnuZ7GDSTjJUw49B0gXrYQla0+FtuHip+mHk8+H1p5tBTksVbkLMx0hV
24FxDcw+HzvpRSTD+M4Ry+O9C+fMgOE4xV/i/g9aR08+wUjc1lwkBtUB1LIcadQVSi/HUXq9KjBp
JxrnsV0tHerlqNP5qsrH99VAvvrN2onGsQHeKKtxhITcTCWt+OUquNeLgkFV/vuPiZOJNZvly1Hq
rmjWquhhQug1b7fLNsSRCaoYQy+xLqB0WCatl/UBZu1E5DbMuW7b8+Zee3JI6DIWVVp7VVswupP6
aAgftrDAwvYgtJS9OIWwmfVbEzcqk3YV24w1yZfHaVAnY2vPkZ2oDNVM9Dph0nDwK2jeHXyvA5LF
zh6xjcpEhKG16oFDsQXRXo99LLWT8ISBTrlkGJrFLzoTl1s++d0Hrk3DYnku81pi96VpGUwVJu13
imROPIaZiihcZXGKrI36qPaq/R1c7nT3+5BuM00EALyRBEuyROqjbC2sl7wwdYy4fTSjl3Zd2ske
h/A5FEOpEq+XPUZ2AnJuUfXEbbZ87bXuPoCKrr8oSsZXEvpz4P3wRsPoTkAuNY8ZifV0RGWYwdsH
B+JzlKlYXigpurgEGRWb3itC3ZZaQxZA9AH+OY7RfKTCFjv3EqrDr+GEKMxZNLiLi4W4cf4xJFAJ
bLrR55mMsZ0YlXU0ziQ6T5tWEHyvTy3Ocr8VcWJ04222b+tgjxpLjQfnhe29dDAxa+fW7HVq9qbu
7DHOt0MyDSc4HHjO2onSnuxNXtVYEMA7PwYyuov21xbkF9vRbaLFUqwQcN/s0SRM3q+kG/v7cU3D
5RRP8/YiBOxC/VJPt7kTDHrboaBsj9E4brc5Ge5itfevaO2f991Pwsrt7cwLzE4Af16/pYgmGyCw
98Fry7i9wIWoDYYetjvyQepiMXDYnXv52W9w56yBd1kywrEaEiOyip/mJH2j5z659xvcOWosEpZ8
HTV2ZLZcpDEpmfSqqDDiqi/Aqgm2AlNrj1Mrb6IxPSx95rfZ3dZZ1FgRRDbej8sYDyf4Jc5vwGrx
vJFcDQO47MAUZNMzfOIhPLWGxJ4U3OY9t7gTqMBEi22ETNYxE8kllBEOcVC/AmT+xQZ322aQL5Ab
7EHmI5hRxbCmBwpFF6994jbNoI1TJ0284ZFCQggApbwgnfB8TLiyBStqVnts8AKqg/oGSi2yVLql
fuvt9sz2cTHdsmBwCc9xiH6pQq3Jg9+qOOktpXvTkQWrksYgUMDzbEtu/UY+f+I/PTrFbjuYIa4T
ctAAD6HkMuh9P6VzdQY1LFHjBguikdrCoe/DFBkfaRFGXLkCNORtvM7Jcky2+TEdstu8uvNbD+fm
hMt4iOcmVlq2+SGdXwIVX/mN7MRjOA/okY9YDqbTRzZNRV8vXnU8Rtz2GG+kGgnyWRjVLWWOnC1a
vdqdGNqp/9Ag76BbhKEDe7vXw6GfvJRFMbJz3+zVkvbzhJFllB7Ok95Szyey2xAb+V4Dq4GhQ8EO
UZQXYtCv5My/OPvcZtjYKhZG9TIdt1m+mzk7AO3jObQTi2OwT50YMbTtqkKa6kjS0e/V5rbBapAz
U7v12CB4+MzWFnX76LWtXUkCmkzgyZppOvb5G/ArTwNuGr+RnVAE13yaLRxRjhUJZSFndi+s8Uvr
3e4XNSjQ4Hyajgav2Jx3B4HKpte03cYXY2u6IumbjosRxzELr430YgriZebE4r6viw5CzPp8pZ8P
a878DlRXjGCF/nxEu/MzB3KLmQ4KSX3Az5izk/iZQXf9dh6ZN9tx49uRV54XjNvtis0I6zPS4oJh
9VWbH+vYS7oKk3YiEW6lLECTDt8weyTxch2P6clvdziXIpxwDfyCOWI87z6QVt6mni0A159gr7p0
CuyOhxlLS2W3Iq//8JuzE4gmn5MBRlfjMdzzQ1/lx0AkfjHuNrcS5Elo9rPx2CfyMo+mNyBS+MWh
29siaRBXCHPkTNv8JjHjnY1az+qu29gaBG2JqvJvl6LpIQCxDX75h+tHAFuYtZvgq3xknWguR1st
p07x1O/Yc5UFVmxpcJir6ShUVUwE6gJ880tvXGWB1CZiayXFJpEyKqDe8xmPGs9FccLRimra9Tn1
XdcJ6uktzUvV54lfYfCbPfafUuCJWr6v8ZQ8Z10P6fca6tqhBu/QK3hcgYEgreaw7tfkuQFaHV2A
9kwToH7vAldhYMoW2qz1kjxLkOtKSKk/kbr96jdxJ19VY8B70QzJc2dtUGz9npfR3qx+i/6DykA/
1hTdhuBTAPnMgglii74fFr9T1hUa6GBeace5DT5lOqTwV4aMKxD3nveOqzVA96Huqojar/tCh0sK
ndf7qeWz32Z35QZykL3FpE3yHBC6FzHcGVFmh1yp11d1xQZarvSUjrOFzK2hhT7rX4GQmXuO7gSq
UKtgW87qTwIkh7ggcmqmcqvodOk3e+f2rIZmVgnP2692hb0j1LBu4k1mnlsy+v4pDM+vNd9S1X9K
LeVXQyDMXcWU74Z3LtFsGPpmbEn/qeMN5IZX9nWTNvG8kFxW/wRagOrRLP2a0YGjtQEl5bJOh90v
A3A5/VZC2C2BTPVXkzdNoWb7Bxvg/u31UV0Tgj0YVrmAivQ57u0Kp7asfjMILxICIy6dX5sGJGM1
8c9Q3Z5LG45pYaeY+6UvLqPfZOAGxSNOMZI0990MSWndg1Lpty5O0YfAayNPIM30FG9ZUjR2HUD6
9pJiwbo4kYrjagtAwhme4gF69zIwJxUTz26sy+G3dA/DlMfDk0KfrVyTxpZGSr8zwEX+6HoRwR4Y
+xSt9ABNQFnaFbQ7vzV3orSf916QuIUWyAxdUxWoAgavvhvduVHrHEBLwFKip35kv0dZ/DLsg8/7
jeYu/gf1iDCaB9o/aW7Wkk9qLlaLq89jVTC68+6kI1nwVp70ZxGkm7mMarW/I5nupU/uiPGdShBr
k8WmNg+fKVS0D3Gv1g+GEe25NvT7c30MojbHoas/5y2NS7y5bElq7rXXMXcnSteYx+hocv0ZoKy3
4Dcmp2EzzdFv4Z0ozdshSKNtmT/Zlawl6+XkzebLXTwQnuV2zhvZfF7GrStXraPSBunvfjN3LlP0
NUH9NlH7mafRfIjRIL/Nqvg1k8/z7/9Dhw2L7oSp2BQMnau+/xRCPb0IoRF06CPmlWVgdCdO4TlB
JrUn+adFjlmZNVyjZLa+pgP0i7m7yCDI2kNg5jz62LR9UbFFH6dQv6Zzfg6Zn6yMCw7iKgQ+o4r2
Z8iR8+gFxMH0OhvUFB3lvocXdoQe1Icq6V/15ztH0c9+oBO7GBrfYOuq58SoloE/FW4dkCy2Gevr
tN6hl1kKdEW8UOW5CyFKRjYEq42rL/FCLCtJrtorTbWhfgHnUvW5ybmGscH4tQ7MZT+MSTGHkU+l
lALt8P05BGE1FoDimn9p1zktY6a701JvXn15jO6kxpmW02iWOHucqm9PHpmWWZ/6cZZzF08E84xu
CHExfDFrD1XruNYFb71empi6E83rnDNVZXv2yDWnR0gJ0cPQVLd/fRB9e8b/bIM60dxmFV8gqRV8
yXqTDi8h6PP60jRrY+orZthedzDXa7h5R8aVtzdzqNq4XOaZ8lMtNl3BXANQwaBQTJrkfTQnAf+d
biGsBa+hH8RPNlC8e5oEH3rIclOub3KyczUW8UjTFcwQWIWMpYiJykWhslSE93/9m/3iIHEr7/0E
WUgT181BtWNY7nFy28T7F7+xnU+CDL9Dw7FtDlDzgN9GnlS3VAx77JdQuFgsOVRzZVJlvoTbSC8a
y8aSmEkcvCbvwrHimWSLanf7JbbLdkrjKryQ8Jr8zW9058DL91RFlaDbFxrBrDiO8rjEO84L8EVz
F5JVoWEffJPaiIyKi28CLXUUd54r4yQro9zydl1l8Cm2cjjZcI4uQfr2auhh7ueN+qdCGpFVHi5T
Y75AIgcus6nUh9X4aYCC8vD94GKb5hTq6+FjQ7f0Om8XczmnsfF5+2PqTrqSLWe/HbKmX3S7wOa0
6uxBG/vZb8c4wQR9EwICdtg9ZP0iSRmmqDZekn2OrF/+7Mob0ByF7rhN6cdkblVTmkyEcaknm/ng
PQA3zL9f+2UnrI22If8IMzB+IgEMnI3kXs8ijO68LjrJQ64SjK4ICo1DzMbDZubolS/7C2Wn3JU4
iBMeN1HNs4/pPsq0YJLu6Z2AehN7plscWLQeqioUyMQgz3jfMbooXaLM1DSfk6weu4tvm+A/v27/
xV+623/eONP//Df+/2vXg6fE69n53/+571r899/nf/Pvv/P9v/ifi5fu3ef2ZXL/0nf/BuP+6+ce
Ps+fv/ufo57FbD8sL6O9e5mWZv42PmZ4/pv/r3/4Hy/fRrm3/cs//va1Q9H+PBrUSfTf/vVHV7//
42/Rme/0n38e/19/eP4F/vG3+05zBMo/h/r333/5PM3/+FsQsvjvDCBTlmYkpTQ5V1DMy7/+iP4d
tCyMHhG4eIXnVFZ341yf/1n6d/ztGE+qKMtA9z/3s6cOokP4syj6e5yGBOr4+NYkOVOD/u/cvvs6
//u1/gP43NsOJprTP/523tr/mzXQnIDNjR8P3zvYBIQ/MKSicRUdi2n+ALLxSTXrlVBjOar2LWPN
ddSSstf9DTQEX7kYw28d17/4wW5nLB/rVVdkyh9SAXe8FjDObf448uwiV2kRQvisVbaoVn1IzXDg
cXhp+qBoCNRUB3LbAvEtiqA92RcOu/i9G49br6H19maM2i/QmDvyzbyrtuZgA3KsmuaDls89rYuB
P4XoUJgVdtLZTTzyst/Ub7V5qRqIuc57CnuutT/oZbzHIVpESr+xVpZbS+5NlV3n6j6nLyKabmi4
liYaxoKM5CDsdmfxpo8WaOZlxxX9vtWM7yfyls/5W7rc2Gr7utn2EdKvbzra3NBevhc1Adl4uW5h
2ZYM+291jJbmuh32qCmhSHCjePAYdv0VPNLgWtQCKNav0HaKbrgJHptggh8rPpXmgy7SlZWUN0sJ
n1xbBuEpkM1ldv6gaCdFy0PYfcm1OIxt9CZZ43JMk6mg4uzZyGg5ku4oSF7kUEw8hmS7yzV9YWR5
r8GXK2Qti57BbaSq9kNgSJESA87Ee7lBBaO/aXow0+btHYjNG+R380Nz1nZV7Zu8AWROrFPRQd26
6KLqw1CxkmUyKgmRBfqLNVjWwSnm2926VXjk6j06pCp4YO38fs/e8qQr6fyauNq3vsuP2w4KdlkE
ZSLidjZBGdgE2O/zoymHh+5dXaKRvHyckiI7VFfJYTqwC3Jj53K+kB/M4/wagOmcgPzVj3duGi6l
nsYeP37d0RVq3w7Z+7B9+NPx868Qfz2k//0rupE1LPVCA4Gf0dzwy/hyvDan/di8kf886L875//8
Y8554I+/SgKBDAhdkx/Ybf3C6gbCKxAu0Q+IDewGVaaqLtREjnj8vXa9nW/Jv/pxzi3aGmXqRgf0
wb5Jn3Cd5V0RPKpP5CP8asrxKN+NtKAoZKhifQfRkFfey99Ekv/qxzsfLhrxroKMM3toN3s55emp
SyUsUNq3OC5gG7+cUp38xtr0zbpMzzRanjP+mnTfK3P4gV7Jt72rjYzYw5RnF1BEKFTSXS1TdpcJ
Utbi90E8rvxlG26a5rd9fSU3+uvP/QNtVBLJmjSHTs1syZsIvJio7Q90DQ9KsFu7sbu/3sTftLWd
BU+hg4HLM4ZaIerp2A9/SrbzIcAfTDN9AGXNluKuLsMC/q8HnI72ADzTgf1/vRm+3YTg1Me4seM0
ShL3lS7jCDbj3UQfRPaUxm9b+fzXvxFkLH/cwhT3Nc4dSEfiZziF2mwgc5wykj9UYfcu0vVTPexX
fTq8g0Xj+EYTuhXrpHgRD9W9ycbrTaCjHoq+LVUrToKbmyDeLpq+J0XSZXDhvu2X+mD2+WG0piDk
GMRhqYP91GZHoetCNBwPc36loxfWoAtN5FcKWdF8HouJB6WU1b2d6Cca0iuWqQPoZUUWXy29OYWk
uqDtfKh6erHNy/XG2newlBSnOJ552elhLRYBo2gTjKdJjcMh724pVeC0bwr+kPOFytntlIqLNgoA
9ZOPWrRTocYn+ET2RWbwesqbIwqm7LQuoMKHliyHvctAJRyHsIzH5hOY/qaYDQlLGHeBC7CZcu74
rZGPKmyPa70WzZ6+g8PZcw06ug62Y5bXF8uunzivT0GiD/h3h629QL5wEcyQ4ldvu4rcRAYlT2Dd
s7YYly8mVIeO6AvT9JfbAkm26IKN9f8h7ct2I8eBLb9IgERRC1+15urdsssvRJXt0r5L1PL1c9IY
3ErLOSn0nafuRjUqklQw1hMn7JGGO0X9PUm7dI4tuEtXpJXD49zutTsz3Q7il6EAiZrchLyMLZ3O
npT/7or5phfZY5Llr1pSW1qHs0ax1Zjcwb6Nm3mqtjWPdxmdbQxq2UXZ3kgi9OaiPLaIzblG/Ko2
XY7/1gzmx/ClGcBOPVizSp5uSz3y6+pXEf2qEP/Mx6nqPBJ/gO58G6sxoiB8/alwKprZWFh6qJW9
2kXeYExeh2WhWs/eMlO/q4GtK6DqWHxKwbzawgVDc7raM1EQsWV9YtZUvOtcSiyTzoDolD7h/YZw
qFqdYG43tMhoOFqluhI2Pht8fMO4zGtszNtkiHxMPHttJ2OkpbeR6DsttGMy+8zqJdD9YFV3L+hn
LndPbZveyKX+QrN6H5N+k7Xdg9F3lhHWQSNyy6igMVmVWqMhbQvghLC0dctifKNpeOrbyNMGEmDD
8M2kRY9KctTEXTZVxzg5NLGrKPdzFW5k+HRNvR/aVzAyWVHXWQqnGza8j1h3NHfCzUnQqR5L64BR
r8OS1qyRLV77TYbAKayOrZzfgjnX7qvZZg0aK/ifk3hXaMlGl90a/2UmkaMlewV1KpTcnFTbV9MT
2FtBnfuXF6ElFVvsO7Hxj7D8UKaPrLrNxw8j3cgEAAI8xzabLLMusO0W/QkE2uDoVermSPvckvpf
pOntlDA/T29n6TauxgO00Ymzh4IFSRJuU8n0wxTbkMaAKUEi/VK0zm3EsdAi29AwomMqm6x/Zfqz
mv/Rx31kpnalbRTVAQrDKsePONN2+ZhYQ0atGuxjZb+R5snGvElmYUP0ZqIgT8l6S0rCT52h6lcL
XE2X/Uon2TUYFQjWf9Hpl6q+htNRGg5Fq6Pg/yjUwonHvxX5xSTNMRFsgoPTiidH6Pl2YluWKkCI
P6sYNxu696QzLa5Ld0pTWNmgWn2KDp8UT/fpZGIVb+TEWFatVp2dp4daxnvK6k5yjLI4KFwB3Xnq
jFmunki9vd68Eel7Gt8oUQ4QM7OG2YPltZr5vm883XwLGcaKYY4ysm/zN67mljLjgfK/+WhYkn7o
8Da65m3A8hiA9dQStGaABIoNSv832BV8MEL9TxhOXja3uzFRvFAutuDqtLDR4Y5XtU8nYoUJdSop
dJjgXhNuw4Z5irKdQr438/eCEls3Hpop0OvXFn+SpbYqeluKJE+QytIFjHF1F+XBACCiou5q3vol
OepGgw2jrz37Wwx3AmmKbr5zKXS50u+bwpeGYUfoYYgedXyRXLLEGDoYZbnnmoIjbpP5PZ0Tp6w3
WnQrjS8Jv2/Vh0pJLfDdS4BTWP2s2NgXY9W1l0qI3ZW2csq+tNoyOWaZrw8vvH5oYkx/VpTsO9gP
kcX3TTwhbVLpfatpVifXdxVWLljgiAwxNYqlYrHs5kPpGkp5S0h3CJXKGtN40xBALbiKlcpymPhS
VE8bEQ21xUnkiFYqfBksbS76L5uJD7us/AsqJddsbzpTxraiyUpA4g5U2H5Kj0UsPetdHZh5cyhG
EBVNgLcZKpDa2JNcHkHV45rqsetVv+HlaOc1KJ72LUDinzmpta3BDWELs0Dq0WxbhkRQhlozMt+J
yRSIspTIaqiaWpq5zZJR85O8Aapa8niqqFZW36tD7RudgPfequMvXgU9eS7476kk9zTPvEyCFYa/
ScDaVg+vxpD5JVhatEjfNtgqok23PfihlIhtY1igSLS2ovoJ1axk9mJT/pPp+15E2yFLfVKVlj4g
yJZrC9zd93qa+hmG8cC3zP/QcvbBUuaOQiq9tBuxPS+dhYu10ivdqUvBmY5gyZAVTUWFYtmMUZKy
jUe5YsFgD266L7zEy21mZ791j/zhdrkSfV+I/b+JWxResybtsZQ4ZgGJt4IgcdSfCvYra1Q3jmFa
+81KpHYhTjs/3SL0nNseo9RZyIIR6I7wHu0SrN/879Em1pmrCHDBs66Yy7Z6Lo1R0c8RC4o4c6Sa
WAU2K18/xtfClUUI/U3GIt4UvDWalggW5E294Yn5aGIRLwsx9xMaPk3eppI9yXPsx2HizNEaUPYr
Qr8m/pRRnEXwiVwP5tgqLKB+H0zudFPbkSPf6tZsE6e4IVbkrjGQX6hmfTvxIkkMJXPKC10zIdLc
qZvUn3fUa3xje/1mTwpw7WSLZHBEzUxCIY8FZf8AyJuVImYakz/XhVx8ZP9UhC3ZdBI+yXpRIF3Q
bqvtDB4tJ3Kiv7o1OQoiI684qmstRHL1XGxJDZR3TUsJ1pMHGCzyDC99KDyE3vSO3/V+6Hab9Lly
Zzu0G92RN9lR3abgFVl56/8PtdGZqhKFqWRZoRE6533eMDMQnmokFrvVvNaXbAB+yptcc/XX/mPa
c7dcefSXkjNkOv8jdvFNgT0xiBghNs9vJnZswv9GLv+VX0I3/0fAsixjSkUzCZOYQTht9eh5lNbm
gxdrqn5KWPRhkO+MAssCWdA5g9t8tI01e9RWHYQklUUtwyd3oz3bsiMXVvqYemvP4vLr+3fCk3qd
Pfhs1LJxzg0z0AphSYbZWWbc2FyGuxq71zxHNgtmZztrw5VS1Mq3W5KrmWCzauvYNAOze1ebg2ms
dSsvlV6+fbyFB5oIAB8VQcw97LpD75d+DoXUrfSu80OnXzPcl+3Lv4tcOKAKHfcMwGhE+FswXjnE
nTfMrR3dYn5oJ+7j/Vp5a+0CF57CjLUsnyNojqHMttCflGxtHmj1BhfeoOw5TCbLWVC7pq86pT8V
9kkbiRPt6M28YsrWDrR0BDKy3lGDKqKC72Xc06phRee+Vsv9dAL/PtLCYJgy4E1yflIJW7ZrmEqx
oXBttWNaQOFZsSN9XHcIK2dazvSpOpAYAnsigyRFAQjb6OkaaH5F75aMnCDGKxhK5rg1CtxsYifj
bV7IK5XcNSELK9HKMpFjsHMGlfkQDcwDYb2nrpIlLOAwP4zhj4nQNjTJVODz8Mwf3HAzH1q7tHM7
VrzIK3eRR515hwl/Pwqt9jZ22g3aQpax8s0uezPU4qmioPmnL6e0JMD4tIQjCBJeltuaR8GzZOVu
6OoHZdfMbvFQOoVf/6f5p/97+H9Sl75mmhNZ5ZhUCNDYtstxFw/Dio26+BXPJCx8TcUMqSEFNYNR
gsFFHJAppgNuaue6zn9N+Px4ZWdyFtqCdn/bkGnAwmTFmk1/QkD+e7ovtqqDFYp3yo3iG/d6ZWmV
reVu8Tu9IwiN1szj2mHRjT13bCNNSqphXzHiPYyWjX6tE0tT17ifL6vs2VlPBuDMfw4RtgpGJlqi
0ZbfE7u2UjdJ7dRHQv6WOKjbbNCe2tFN9iwdBnuKrNyRnLW2ztf8zbUbP13G2a/IFUkuZR1hp3nE
0NLkIg50573kxn560HbaX2JVdvS2Vn2/7B/ODr9wQbKcUVA1QCz129+Vl/uxrd8y/yRt2K8xPa99
0IUzAkdtZ/YIdYOQhk5lqFanC6uQhxXtXXv9y4HmlKRNk5iMBWyTHRQv3yAF8qqX2K8ddG7uUid0
6Aopz+Ws7+wiF35JSVQ0ZTXk5tTvtsVtbgtrtGVPcTF2smJm1nRl6ZIaUB+XXY+PhsL1YRaWtimP
7MZwsa3CVTKLOMLHsqyHtRzh5L2vqOjST8mUAD7fwoU0o3RbdzkKWHC3WeXJZmSnTGyz1Vs9PfFr
Ihd2SE4w9UUL9RSSRQcYoU3vx0fz0ONBYhrZ4+51u3c5+fv3FZfuC4SnSaRE8Bun6EKydDv/hMO3
Bgcuwx02xgolw8qDWLKUD0Qpcx7XiM7YDckIOjA66rXzSo71NX977RYXtgUhU6cZwEQERjM7CWaV
RP7MJOGwKD7MCAjbWOy6XrJnJXZmTUXzCyUv/LlASTgJH7sJCw+mZ7k4FEVrDXpAo19dk6DG+FDr
nSfHmJnT2cojPlnda795YZjiKI6YECriFWPwJV2zqLEa8F/WLqZSDFOCJ3HJqKVJWskxraAH87tw
4k2NfNeYrfLVuEfnHp/bXKOkvWxuVRkjUAhMFPXLcp1ZefROsNNvhpUw2JFGO32YeyvHUB28uFyE
m1DbZKgR8dTVo/7UfFhR7xMo+celnolfXKpea4WaFhAv78ydsuHwbp0bbZLdWi1v9aALU4+Nbqmo
hubLqfrzlm8xJOChe43q03rmdlFXzo61SDtA8YhNxw2ONTYbI9NdFq6xXV02uWciFuZ9LOuurkuc
p3of3w3Tnx3Vyf3kT7eXU2+2Vbt9LO/kzZpBOn2Q7x9M12WFoiaDIJb+INzEzh6zwdIqM4ja0TOH
xsYa9X3TUEdeW4z7NTF+TdQi2tIUzmX0ZVH3sgyrfDD2DQoIz0Dkp8dqTwBHctNtfyhchM0b8ZnZ
CpaKo9VoX1fRk15c+xWnT332QLBYIQkbahhBUWg3I+aTM+DSMPaDBnK/UdV2xcr8dGnf73dhGbtR
zqtYL+DSOABkMdny3njCvpuiQ6cg0ytb1f571eS7yMUbHCI1wYB3hnIR2r5Gbed8XLnDn8/hu4TF
29OiMTXqEeDCQif+rG7rfi1mXpOweHAGSbUoVhszSM1Xk3yM9OW6Fvz0i99PsHhthNZUowruaE7e
Sql1hME9KVxxiyuHWM5j9ZLZT12KQ/D6M6mC1Hj7/zrEcposygjF3F6KwkFN3Yh0wD+YhyT+X50C
uwSx7Esn6hIdH6pS2PaAOQd6bliG8YIw7PoxLl/TPwGLJ5ICJmEaDapiHT3o6Xupr5U/LpR0Tl/7
n4TFi0i1bgAVARo/wGsLaxbpvj/xiKSjW5b6gUfgLwxTdGq4q5LCUtA1xHTNcznkkU1N739zWkyA
AZGEoGAJ6y4i7Ewsy1wP0lOrWhl8XVLd6yIuKjfB361pmmGQ5RizGhbDIKeSERAV2JMQZ0isEVH8
dSmXb1VVdRkwaIKG4cIKpDEnYHgReoAwBKyEnVXrso0G5m04mbdJE4QjkHtI2tuXUUZdJK42mqL7
0rgyHvu1pWJp0YG+V5jCcF59WSVOJEWSSNy26Kqz+zxEHahK7Kqp34eq9zAHhV3pYxtok+I1HLN3
esjFHsgWYZWg/TIJeYUiHIHgolafzw/oRr/GcZ5bTPRA/IZbWAk/ZI2tYvitisROpf3fue5uqRnf
TGV9Y5TAvRK2NoxyyXGcn+r0as78VE3bYgSapQ06mXpVHx5nk95Qid8lEvDOMmYVO4wtXv+kX3nr
tatcPEU+T0JVaNEFNQA4XiF3HGBsGtuhOf4CS+ST0Dv0G7RMdsapCZQswWyv+tm1yoE2hcPJS9iM
gC5Lx0xlXit9RF0aRPJwIGyMrJ6/9RSrlU1AsgjaP1ryKUlYKEGz0Q5zANMo2chKdKjr5k87p701
mPJTGAvdhkf7lRqy3WZAoV0/8s/4B8yrJup4umzKVNcWpiFP0zyfjUgOpjCyZc6cKPsrh8+FusbO
8fNRfhe0eC2jlPKO0WYM8Es8gPAtFUN6FuNrw4g/D6Qj9NeYiu69jJ1XCzk1WJ/nIYu7IOp2Sjja
LU/tYVBsbtxfv7mvdXcLZYEkBo+Am9PMJXNSSSfUCEujC0pF7EopfFPFuBsG7X6mnVPEw++kMF7n
In0TfXxv0vRm4idHCwwJEIqYAciTW+zhUayYle9GiNlFszjmWQIzohwEM62Qar9KZOZhynb9HN9h
39ZOBvYDM2wnLox7rFLJ3Cobdg3gTSb3mb5twzdZvhs1dZP35kbSoGWV/FlPCjS422OXpDOq4pFO
zWwpSeSXnD0ZmuSIUHLTlD5iXfRDizECkZF0Z2AM7PqNna7+x4WBxQy5malRc6lrRVyYETA7YzCZ
gFVPIbBZMDox1fdRSTeCF3+uy7tQbIAu6CZST2CYNLIcysOQTBiGPJ2CAfA1ijkRq5qLnUIFwZhA
C26L4hiqctAbHeij8nuwJOzNGSwsNF6x0Rfg+fglpsbwQyhovZc8Lz3te1b2tQgwDfdaAWFaDrM7
9rXft0lpUbAORhy/IsM4RJ7BkgwakKQbxoDayrdxoR1SIMAiU8OIQohvzVdA0BceDdNUXWHUpBqS
oIXdowlrAegYpmCcys04vZvoxEjpRyTzlYu4oAJMg5mR8TF0PNKFoGrQxybqzDEozRsQ+ztDolpG
cTND3VHSX7FtpyB2oW8QBoKE06VTdUlQQwYuphabZoOYardGRN5rMfjobzlA0GExZmy6ipHvFMzi
XNe7i7d5JncRXOtjWNfxSe0Ie+liwPDKGXBRASxcvpKI/DSq+vkJl2rVZBkG4VS9D0bsjO/nyk61
CcMv2X8PgZlmGoZKqUZ0dbkiEjMKrEjqSgZm/YWyQ56sFYounuNMwKLr0qoax0rjeA6Y+ZyKWym/
q/R6RRsuVExwWWdCyPeIgke6KBtRjOh1i9Liu3QnucIuatQWvhoOK9/mQpH8uzz1u7xCpYKnWFcW
YPD1luS5kxuVN/Fyr4HRTCh0y5XpLmdbsLZvWM7hCzUrVTBuNOueVK3lSj8rU/g1DAN5qCLreIIL
Ry9ykUVJCeNraK2nmbNd0OElzTCS2zS7wei8TNUfK5VsBEFvDetpnFg8Tyh5Y3yrSUMb4TYgltIT
id8LdFGsFrDUFPxGyax/0Fn2KajQJUMGjFEKKlW7HbAbJcQWZipuWOZj968lASquG5+wKXK5SXj3
3tLIsLrCsE8zWHS+Q63W0nuIUrdjaO5C2jzzMAqSQVhR329nhF3XH+pPtUNMchpN0CkmBDV9oXZ6
jAriKAw8n1azhuohBoy0zyv3upSf5uAkxTBP85CohC4jEsrNVi8mrQ2ofMyU95ON17utmq54u58B
8+kcX8UsRilbckmzulGEmgAvzTnyt5jbsywdElH6jCT+iZ3YKH5fP9iFlsxJJMisQA+LeaklE7Qh
z4hDimIOVKn35LC6k5o0xXgG8kiskW2Ho8xvuUzlbSth3nJt1vLn1/uu0YtIT40RJBUVzCwIOlwC
NA4WFYBTahVueNFnnb2c08WfZSJmGMZRKpMRxU/i8i6yzKlyqmi0O614E2ZvTzW347jACPS86QzD
xoIANwRSF3jz40Slj6aJnHpe6WxcNC+nr22YKgJQeckJGlORTdi3gYD6XhyAJbtXX6QHAK6P/BaD
mY95ZOkPa+2Un6qsMxP7ZlTU1zEdt6Qe6kXDIuBjxwDRIiYkthFCeDKgnll4K6p1Mo5L320iTjIQ
LxIcbvE0GZPaMg/ZGNTNu0oTJFPCakL9F5mfBoxzmLT3Z06eRR5wlfiFYdpUXSOwXoyen+AGOC5R
1FOZQkV8tHDkSV+xuCpbEbA+c8e28MUY+yhs/CqMCZD00wjPc93kN4ks/WebcZKMYS3MVmMe7Mc6
hYHzopbLOSjop94WVjUcwvAOuxPXnOIpjf5xz2eCFkdssY981mKkZREGVytgv7MSDc5QmmWLKBgZ
ybHXF+OJXol42UzZG0a7TCsvzUPLxr/YObwSaVx602fnXm6NbxQFrMU5Pnsj/Za6u5wGolvp0VyK
Cs9FLDRrMmheAe+gBCa7SYd2O0pPdTtOlpICmJCOWBSk2kyLtysKfYouvl/0aaidwFBiEo/qS/qo
rCxYK4sQuYg9e4qTOd0L9wAUczs/85UVmNgXmPSKtGXpta5HVa37Zgj0bNeJI+r7lowZDaq5tCsc
qozvUjdsmlMiNEsbFAFsSkC479qZdJAxDRVnT8R85mL2xhaZqCQ+Q3FIgDrWYjeub2p2r5p/r9/Q
TzP77YKW1dw8G2mKhySCqbrTS9WKlAmzDrnVtoaPct6K4l+WBvYCCguqkqXrqspOw57QCdNFGGGZ
w8zHrtYSofPsFEAvdcX4dP102kmtfn6RfwIXXqTRJznvMTMSjEn2qOS5HQ17w3w3tHmfZaZvsMHW
m4NGwo9QwthLMr6EMUaV2lp2Ir1y86zx6m70FTAKwCG79TQ+Spibl6XewrAgFkWlXjg1tiKX9gRE
VlUq23HSt12m2I1635fMi8t0Y5qpNY3Y84gZea14kjLhkOkzlfONQb24A91C3yFgyA4q1h52YpYc
2heHvKt6TN1ods1vC+k/P3kEEWcVqMXFtDnmp5oqm4OmeYqV0B7bByatwXB+Oq6TEOSbig6zhVI4
vs6ZDzdisKxKtVkHfdfYyAJ2nQ72gyS06MhXXrr504ahICyD5EKDNBXx0XdZCEpmmROjDEgbe0Z5
UAd5b3aBLO3rKsSuFoIP0rnpFN2Nw0s98UOquH0x2JS1uzZKd5PsR5HsjVl/1Ap5MxnqtmtSu9Cy
TZ1J1jwke05am+mArqvTVlOeTFQls3wzYUgrrT1t3ugJSvrGNo8emTzsDMNr6U6ob2XXbBsl8rtu
tHQj9hUmjjmVTqXdx7gcP6VKcdtotsJU89vioe06tzPNF+xS80iUbWedOIxoLosfWwXDOqLpXemD
31dOjPcpkSPAtmgnRtgR+QwOBHtQ4puB+6jvJ7oXSaFVteRoTPiL6lehi4PEMTuUydvcbPcxCPCN
VXTLj0eHqiZB4QcBEqb5UeH5/ik6rnQNT8IuSJpypzeDX2O8nkTTU8Oj+7yO3DgvElA0uLzvd6HB
jBUr8zNIQyqEOImqJkXvSF9STkugyBGaFnUvnSOc8QncGUfM/B2LTbrFylXi5B5zsL/9uq352Zn4
LvULUH+m7WatEIOncfeCHRx+FgIoD0PgwhA8mJtiF+1Cbw149sXM/c28QSSVNSYjZkEbfcnXSws9
qWqiZnBvwjG8DCHLY+gaIZadWcqbsjtBh6M3alixbPUvxpp1XTGuiyeXCZ1IScSmQGmODPMB1ZCj
3L5GFXrpYSN5VpDIoagIapnv2qQU+My1YSAmRQqX9HsuHsNxxXP/jMdOCTqKOvBMBF27kyE7+3SV
mGTCTNEFGQMJ+u+hXKMQu+j4zgQsDtE3WsbRWBFBPMuvIc9thd+F/fhZqbJVSGvbV9ekLYy7yON0
worhKaANhjfK9B58NFvBACxvwYEixjUuqjV5C0XQ1Cypa6megop+aMaxJ5ipJB9zk6PdUK88s8vq
8D+fall8I3LVYAwOyVAsfs+Dl6WpLcCec/0tr+jDVwp+pg86PkupRMjykrKwwaKjqGvEkz+tBQog
Zyr3VTc7E6GhOSQEq+UgQ9V3LPA+y+FxUDoAAiRnlqYHpP8lGqi91aq3oi97p6aNVVdkY3TpSjCw
dtxFzYwkIcgDUMUIerDbRdoRJIwrJnlFQ75u4+y0mVliBFuJRFCblZVHLxydLgnLmKXpKZTUlTR2
TdhJhc6ElUNoxFGhj0GGbdJpaVi86l113nZFtVP7lSL+lzP5ZoNPHxKZKkXCSOF2FtJq9FeoBPQb
SnzvkjzYcaU8sPauAKerVYSZi+rfnmnyNmq7J5a86OQuFx9mo1qqWnyChX7LiLySbF2Ku85/0sKc
9ZUcjlgCMgdT+RF3IDjp740SHYx4rch2MiQ/zo64Cz6amCCjOynW2U3rCtEnLS1BFZDIGzqivchj
p5TKXWWI4zQWBy3vVwI9cvHrnslc3PeMPdD6LHiP3rp2Q0gbWhOYklkJWoRIh/fJynE/aaXPy2TX
xtFRq17KRHbTErRQk17UIECe3XBubquevpCk35iTuRmwERckQPN7z8I/o5o9DFV0Wwt9qyYZJjqK
Nczx136hHzeHzA/hCQBw2pJRfooonQdj6IJZmh/GskQOQjASLvaVUtgmf6DNO5GNnZJuiqjb991+
aLttN4IkAjwp2aE3mR1J3B7Rc5w/Wfwy64/Z8LuLP4zwvo3fmOqB+R0vbdjyUWA3uddjSve6kbz4
8c+OsPgQCgPDRQvikkDCzPoJ+h615amVbg9ts+lQcNZCsVY5uTDBgZQCc5x4c6Ca1pabUAjY1yQS
jn3QEbJJFVAslJpu8c6wc9LrjhGzN8zH5Kde3uRodfcMRsOd0oJAY9Du5hDgibD5NTH5Ke5OeQit
naZ4jOW2tWpc2/ULgrZfeB/4pZRoqAzr4OD4/j60Ni3mGNtagqxmniaOUvOUKaWnV8YNUyd8vdkL
pfSoleDKIdpn3uVvLKzsKc19o8ccSh/7ZZdZHboBBXa0Y2pdsYi2V8rmpokFCmNe2X52Qr/P8twb
kJ5IamnLE+/scgbzAq/2oIq0YhSPQI0AQo6bOPyrhnuRHqO6sGkJUg2mHYuSBkPIbLXs/dSMNpJO
Nz075kgLy/hZjt2WdVbcK5jEdFvBbVJW4DNg/gjwQmWGti5ljzz0QrYto53ZbkzevJvlwwgUU9Xe
d11osTaz++E2jQIKjrgexOwSi9/jwS+H7cwqu1W8NvrTx+8SO/T6H6JqNzy5zZn5UOU4ehTdG9Wf
nuwj6SXuNfTc2w0obsDZB79ojWWHAblusKoaNm7MPGUMfeBLnUYH7px1xZ+8KR2evsaRXwFi02E2
PtJUvB/TGuLpLgmpw/DvUa4+FrJ2NAt0hBr5WPezE4mXeJy2rExuEpQBUwZqhzx0WvGMhHAl6Ljo
SaDdYI2iGIyTl3t4Jo7liFIzlJi4Nf3+7+BGdv92GnNvPeVvlFmjq9mR28rWWp7+s+R6ytgoO5FH
6lQDquK7niZSNOUcNjvgCK2sjtOgVjQJyaXqqJF0kyvKTTJVh2aiH5mmvlx/Jj8eyUL44pGcMNUq
QFQiALFpCqIe7Y/Rx/YgH0b+8V8lKQoSJZhSVJ9QTD+5ljN31WAXjjzlYxr0KbHajjhzH1kT1rTx
tnOvi/qJrEbGcip4qrLKQMmwlBX2IEPVAPoL1EflvXnqPrQXjCWGz4BRmejjbZWjOMp/+MP467rg
n7f5Xe4i9s9URW2aakqDE3UKm5EKzq9xIu+SKF6JMk72/ZsL+zqhiXwJNXoZxBPfbxMokgG4iCwN
ZlmD3QdPTOmZ6f314/w0oQspi1imyydFijPQGKmotcxcPPC6ujOMxJN0ySYJaFewn3NOfoNw3K3j
8XaQE7vG+oehGDM7Tj45uamzzJXzrTF1T2oCTpWnWnEqWfgEoxeAR+3Seo2PY+1qFoqmpGGiYzw5
DRB/jAM6jzUWsc3/uZq6uJrFp071CLXKSE2DENTaDNRiNYscqgo3YsQL87VD/WzlL+Qt0jykKwaY
jfHBQ8Ad5/DGlFHAHmWPhAWwdZODEv9mLjCO2qLwxMF7mTrXleGSboPkGw1dUOrJsJTfNS4KhTrr
JtB9QLA38e904DbVRqs2n67L+do6ulTtc0ELpSPdxOfWxCNqsE+onm5mmv3hafuK/Wh3hMTgkOrt
THvIGbBNLN221WYS70KldlInVj4imcteeISa8AngC27TQSPbKYKuRtSTpsxuAAPLxC3jPcirIhcs
SbYGLHg+FO5MtopkwEfOaPJTpx5ApyYG9MHQCTJXHtfFL3p+zoWeglp2HhUDXzRGpAQKe0vGkmU1
JH4ygequBPPdkLqdojsZeHEbhBJgTFv5pj/hYtCq89+w0GJexZrJSdK9JFv6dzomHoZ3rNapblQ0
aeLVmhm9YLXOxC3Zv1mYVawdtAQYf6xmAJVbvQaAuuBNTyc6wQGIAiJkdeHQRuBP+6iK00ATL4C2
uiKrHY2UNlI2bwi5PYzztmhTb5rWGriX7M655NPhzxxcBYRm28RtGkiIvDmsIAj5Or5GHXp65z9f
x7/zLZ5h1RXo1OiwO3WbWRWpHRntEzVEdNRaTftWT56ZvV5/kRfdKTMZYIxgl0ZXeKGp5QRsoygr
OJvbaRfdSRYP0vtxU7yInXDbLQD2QCFs2Md1sRfv80zqQjfzEtCmujSSIJEjJ5T3Yx1b41qT6qJG
nglZmNVkbrFTkI9JMGN7hlomlgYzfv0cFw3nPxHLyVojaQcOfU+CqQcBYFRb/4e071qOHMe2/ZWO
fucMvTlxZh7o0kuZSillXhgyVSRBEqABQfP1d7FmTpdEacR774no7uiqlBI0wMbG3stIVRpAIwjg
ic33Iy3czJxMG2UtXFjjgVxyQPA6AmrDwqHqM6Frihfv7mWWq/JKGlin2ORS4ZA/QNIOxbN1wh6n
VkftXEMp8mADaNjp6aohyaEqHpHbhjG6c9rQhU5D/TGPrno7Po7DugQEMlIdT3KWiJ6fs/nZdc6i
QJn14H1EOpLNbfYs5WHyCAXuxhMv0Rqias86+p5hXPlVWK4W8/npGXxaoe+e0fSW3sUBYaiw1WZ4
C3BODviRnRJQIo1Tsu51l3pLB5eFVTJPBPVCGTKJId451SErCxzIdiUy+e8n1rTAv7ul2ZacSCwh
onQQt9Ut15HySaB5AvKfpX4p7IXBvt6U3j3AWbhJjE62GhVrsvN6vz4693GQQUHAdpkPIaLYX3qE
X4bUd+PNAk0zWrTNaYbwZmUrjVSr0oH1fE/5naz/ZFWFjukIDoScLHDul17dPPYoRsvLGmHV6nHU
gyLmJL7BIUL2/cv7Mv7geIl/QMtx5v0VSaY0tjhDPpU80/Et7c6peVc0Czfz9SbxbpjZWyNG3gi5
6xDmahfaizfJQ/YkBZOOTvqmBMNGXefrcrXEsdC/XG3vhp29PAkOKRlQ4piaFKOMxnOUXxJb2VQ2
qAImdCYreC66vGVrmnXQsAQxrxl0xzXolcL63kW4Wwk18huDpm7Mi9uEOOsqdrZyQtatbpxx3DnZ
Tu41neOrbemNXbXvqQN0KOR9zQaAjUMypEHRSiFRhFt15GigF62NPGyq6g654yu4GbddM/oGpFG/
f7dfTt13dz+bQrEhx7UAAhFaBtFKW0tBG0orCN6v/lfDzPs+aJD3CugVSKrUH22buY3CNpak+jpA
pMxqQy36CQ7qwr755fL4fW/zPlDBLa46dZxdAARxO2iXjsiRK2ouVH6Whpkm2LtwzVWKNaMkWP1t
ux5Yuutl49ooigUawMIq/BX03g1jRzpw0S12BQoHhgoGD3nZuyW4LzWcGL5/W0t3NNuATJR0Yr0l
2UV3zhY3vUzTIO3++P0gn1sB0xb77vVMV/HuhsoI9guSgihtnJOj8modDb/26/0Q6JB3J2HkD61b
7sARtP0UoiXWlfDyKzOsPYAIoSi+/v5yPgNz0e+YECiQMFUNVH1mOz5kAZKx7k3sulJzbAolTJN7
GtONTuWQcm0fwc6I8zcHihiFJi8otXzxxD8MPnviWp5ZhU0R+0qo3srRpSkfu0XR+c978IcxZs97
cmXWoIxHLrBF3CbgI2SAL+po/Xz/IL/Y6j8MM9vqOeoK0FfHbtG20o5BHBd6tYFRiTXgRGiR6Atz
9Qu4yMf3Nts29Ejt0DjCaX/MpXVp9gcdY0BDGm2X64o+NdCGrttrqzqhP5TIradDNVmD3PZ4+f6+
v1ifH+57to90vO1Um0rppYb9yZAB8mNvJMhLD/aw+V+NNAd8NmMBUElb5hdLoAtBT7kBFWU44vTD
3cJAnwgQH9fEHFGc6rLSdbJELpaePpCWhiaSNY2L/YQLUpsesLlxn7VsR2viOS0IAVG31w0k6a0U
aMbo9Wl04HmX+pGmh4bBTpWBTm4Lr+EqH0/9qB5i4962nhsNCumWsnGGDJiuYWen4JQZNWCUANSa
bXU9dvWeWMZGUs2tgNWOov+E14wL25tgLDsYUFTu4HQu1NsDTTsJMfhlPvgOd/bCZKFayuu+fzSH
e6Ff4ezvJuUPqx0CVZguAd6BZY7XLx8iplU7y3rfTwlztjMU4FmbfYLH1wRQwWTwrQAmDShhJzAO
OPfeQvGdZK76/5GOfhh2FsnkLNFMkWOh9+qbodN7lNLhCKF5TDNdQwKHr5EOHRvD7yfL5+bebLLM
Y9jYDYMmRylECx5qcXTadaQ/avboJuSOWofKAl9NUkCCoWFZgoC5tYbU1do1FwjsEPcx+xyQzYS4
kY5SXLzkkPhZEnV2fbP4N+QypDtiTi48hAgg1PgfypBv4PrzQ6xfuzA+FkdxEz9WYX3IV8lCArQQ
FedUItnKyipVa+TQ2hustfyxqTyr7lAItfaJbC28i6XRZjHRRgOM6ziMXKROD6j62gL+38IWQ9Gg
7OOkwfdv/jMaZvZkZ6GvFTZ3RIrdazT0MGrvgEUpSRKwHPLcrFlVTHIbS92kDoV2cfsgpcJVc+rJ
WH3fX8lCDJ6TDwS4AcIGfuoSA8xmJDCMiCHHHNvdtm+KhWe8MNa8FCnZVtQlncBxZbzO+jYYdIj5
U9c0lygVC1HEmgCb7/IknQBdD2o78iQh74ST74S6cCtfVTveR4y5JeRo100V51UG7bbiIr2yG35m
T+POuRFbcPPHoL4Sq/LOQHV5YStbWpTWLFYZqOboSUNxc3bhU9BjqFaFbQVvRBjADLAVwvYZZlEb
RPoTk3svIreikXcaigdmAvRdiz2ijwCrqFIwvyOgYxtSL2Q0v9yKv4njczmTtKisZCSIHMRUPBnY
U7Bftl1jn1LU+rpOW2XKThflntY3NFV3Vty5MELwLAqjtwbcrm1m7amahNR+sdtjj04EQCG96ukS
DNhgTKeaO0d/lmFv0YNM6DA0vGzJZYm9SwFlHy38fVGNXhfbMAt+s4B2xEY3jjCTqfdOAaGzalwL
PT2KDHpw+C0bjgAdp/dapZhuQqOgadqtFaEXAbg0qK/QU4ieR7AXRGpvYe/rJRRw3oqch/h10A3A
p2F7QPmhSotjzmVfDNkVk6GdnsJHOOr5QQMeadTLkAgVbr9lkGZq6KBhpMlF2DsyyPrHoiEvg2Td
MYaXk6gGvHTkJ62oF1b8Z5b4x9hjzaK6BrSBPAzNVOuBON6DuE0eIlAAPHI2N10Ii5GDEqiJy6/6
q3rxWPt1DABCRIchngpBrI9Lk6YkydpcIxfdLrwc26yevsBrxtVgN/J9ZPs6ov8eaZZKkEQtk3zE
6SSGfQ6Vx02LzseY45bQKI2TeOFM+1UJDRHh93izdTnmutZxjmyWq/Va7lOPsTtR0SDNy0Pcr1Q4
FSgiQ/6lbmADfZKLYULBX76/6endfV53vy9illFAOaWqRgubZichY6ypsipJdzDgZPX9OP8hCv0e
aDaJmq4wGSBH5FL7gzcAuZEGNdgCnnQ3hGoo70sv9ocVeB+e5XdrZ4mWuPRyp2n2LsKPKXO6SC0I
ZFZr1eUbsGvgOX5CfLP3/Ta5GQ+sCpgPtopfLcS2/7B3/771WaoA12hV73IEYPtAjjAcy0MpQAPT
H1DbTicFXX+x0DfN1e9e6yxdAPlQ7mOCuUU2IPm76bZ/kTzU+X6a4bBe9N3+zOv6FSF+3+GsxBXB
jZhrEdpqMJk5Np1yDT+PHScQeTV+jJIeQilCc3bQ/Fk58XVametCfYOPWDBqktuqg5eBsqGrbKPH
3EsryyMm8yxIRxMzX8HEKrDr+k22D12hu9kin3JhCczVm7mRKzk8jtJLqmEnNq8RzV1nsem5NMos
jlldmVYpZ5j/1TV3bpvmgEPL92tM/w8H9b/ewy9Q5btZzqCV1elRTi7O4PhF3vgxTgNwu3Hh9Ok6
QIo5bQQwNYlXTNa3baR5/eCEdtWdarW5rfXczWBklOF0n47RvgLjXlMkL8MJkJtXQC1cR02/b3DC
qpOJsWITKATUT4YmByLqNo1KfTMVAdQuV7KQvTTLiJtB5VLgmGrEN+XwVshV0MTnRHRubzxPFlVE
k/ySH/viDgB5N08KV9WfTRV+rXZgkCPBTkPbdWYXQcbNkNiDr5ZNKKsgJxXJyhy3CfB/knIH3pPL
c9R2Y9DMqwidSNR6GVtP7JnCAsy3zdcih5Sh5o4nqahXpnJjGq8lE7cDsG2afQNTsy5C51SGWZed
42xtrFKoztgqsClmYvk6bjlj8sEqs8NYPMaagKFVsZKls9odgLs4mSZsCkxIXWaVL/BvZNFVa2lX
qoE+Ig7o1NlxFMAJzfaDaXhxxSdEqDvlHVxTw1FpkYTIfoGCNad16CTdqbJvJpJbrWnrCr+qwd5O
Jc99UQSGfJ3SyU9X9troaOoaOHnXtQn5xgFVWGQ+Zf+IIztUxp6E/qpIgOnztyLaDkrjGjC40mw8
NqqGVgPh+fZVLh4KB7YVMTQuMiscm+HMzYMBRYVaU3xNidd1M4akxTsCh9PNupWBZkivvjpSGdqs
QN7agnRVNa9NSVbCgMGSUsDMpLeCijWBo67qIvNsGCg2quap9jMldKOKJqgraQ2XtI1sPPIKOMJk
bcfbiFe3mVQ+FGrnpvCwaBNppeVOEOsiZLDs6klx1de2X8iX0R5WtjJ4uDwfcFtX1BwKOgBa53xb
Ui2Q2xhWh8GYbEzy1Oaln2SjVxT3JLdDGRN+KOR11cKi2xluQI87D9qN6OR7Kt+jaL5iJsSHzf6W
pPBGKUu+N1q2SjPdhbILvCIIhEBVWJjr28ZOdrX5aMZQHuO8gmnjEOR6B8PB7qpSUZ2Thq2pDS6M
GOGb2sCMF3mkBZ+VaAg0nGl0eL+lA9tKQO4YsHe1m3QlGXUYwSmS6KDDWNmdgCWG2yBQcTm9KRMJ
bQ39Gc/vmTXwLB5TsC074RlYJVNrDD7TMPSTNm3/lmPm9h0UmIpHIupDqSAK9XCX7Pe1nPpGnXu9
dBkVNWhTcesUDHpEYtUOvR/HqwYZiYRAoEIAXWeGm6I0bhCyS0l1ZY9sW8knZWCb1BRbfawan7Ni
DZ5s5cmSfYb18cGE412dSOsOS5goGdS8xmPaoq4VZ55U0SNvR3eAf66bWWiyvdjcXkMlDxvF0eHW
qYEYXKvfqhEmIsu3qa4FJk/3fDynNrQkItBTOeY6Sfd9gRqdLBvQllMDWKFxmFgmrtU/U3hxOsVD
YhTeLz0RY0/ok6OYqIyQDu0iCRxExe3l7CKUIWyBmu0o9ZTkiSk44rIqafzGHHYdy68kEGTT0vKo
MCCe1vgtRfFVpunepCZ8GgHThCPucHFwQGUiWYHEPqIHZY2BET2BpwY+ZerqGe1QkxoTt3f2UTRZ
AJonpbiOuOInIPvSqgD/j4UEntOFrv3MSsBxIcCtuBbmMc/jtV4mewoiioUI1JmGD/migxKNB+CE
AiB3YHyGuFD010kfe3JSbrRIvzNhejco3Zow+7poEIigyAP/plu7768yyQwqI9p0dIRIF7QAG+Wk
af1GqdkR9cmFVGxpI5ylvSrK4hqFFuDFAvmkTqFdbpceM52FhHMp69JmmS1hWaS3KcZpt+U+Wlnr
tHctnLYBx/P5Hd0CpLyQ6E1J1TdJ11xFqjeMOtFyoGd5l/hgpa7abpvI2KDSQIZWRArvxe83/K/6
ue+PENosq2WaJXdNiqS6A0DD1ULApsJ4q2quCSy0uU7WhQ8SwPWS89AXtMqpIfA7z5hltHVK00EZ
0VfSV1HtpjvDQS/XNz2Du/3a8jofUQ56DdbPFimI4enrxStYyOfnUv8mTyQhEaCHuaM+tKh7is4M
eY/ap9oFstHfm2m17WnmSyoCKo41qWWeU/W16FCiM9hNYUIYEwJ137+Qpaua5cFpZjaKyfBciPNi
1eUKSj7oxxRuiqBSF0taKwsraQ5akkpdS5UowVsY1/FwiqtbtNi/v6Gv0MXv3/QcruRoSU+yGHVH
OpiBDdi5ZtNtL58ik3E/l8DEbmFwN5k1WoUvtBvJVHxO7/php7HyumuKQNWR5ZnV4HVZj9RMa64a
Ww8H1u4LKb0iVAMoyUIYFsHCpS+cgX6hEt4lw4aZdgWMicklvYyheVHvsh4wzTAP+/V4gkbB4E9a
72npDrdkXZ6AJ1Xd5frFV3CsD09wFu+UzjZJQ630ItQ9z68VooY93eTZvktTn+OQH8FkN7alVcaN
MK5ZwLrbov5haG3AM0CVGejhKDo1xrAnsQSnWMuvyUJvdOngMGekUwDG4mqMUbhH41JQEpjOz6qW
fW6Wxxoser1RAXclyBUmbQKAMFSxjSBXb8AytrQXruaX4uI3gXSOl8o7dYhlHcdJWNCvIFASdmbv
OZG5zftyNdgJLFRNfuZWF8OT1t700Fiu8PT8yESCZozHdirgJORYjcaDDah1qgTUlq6ctN0bkXQr
G+pJtRGNoXsaI6HhnpC1i9MQt4FgVKZVV1RjjxzRw+2aHl6pzrGV3xxY4sqFCRZNYgQEMmO8dGBQ
/AIVOogEJt4IiGXbw583OlrAXEGAZx0N4kU3f9AqvucwTGggklgICELJhTu01sLuM8X6Tw9tkuYB
zxC6n78K0O+mextFHFqDOGD2wvG5DvUf4g64CGlJ0evLYvm7gWa1BY5zmG4UcnoZ+uc23dPh9vuF
+1VYm+TPoK+E5p01V30sMzawuG3Ti22EOK9uKpC7Up0vPK4vC1Lvh5ntnbSUjNJuG2TT/9JAuCVH
fTv6OD4QH5YYK/0VhxUcO4LqWr9HD1FauM0vOwLvL2C2iTat4hAn53iO2+hUXZVHbRdt7Fso0hmu
4hGXBNFVdh2H0UJm9NVEeT/u7P0JG06uLMeNN10caMDqqNDZUenJiH78717kbDfkSqXWeYcbpPGL
pGFlmSTgFrn/fpSvp+OkloMZY4Ex/rGyF2X5kKedk14Ke9eUd7xf2tS/el6gKP7PAPP6UKFBPK2I
pn0kW6faw5g9CJ6hO75E3fw6m3s30KxEVEuU9DAhTS9VP7o9z2Hjbbv5QNZZk19FOBQ6CcxPU+eB
1ii7cwD3ROPGCCowg8cZ9kGDZ/z3z/brGvW7S5r22HdBpYIOmikPeLiT87BAdgnDIahTjp6CpC55
WnL++nofejfebLM0RhW8AAZYlHXuAiMEXxHaMQf5EfY4G3ojrkqP3i1h2Jfe7zTB3t1jS3mWFByP
Xe0lqIs96CXiZ3yfS0uWpF8FtvcTafr83UAKjzW9cGScfFD+ypUokEm5VsZFTa/pIX3eCX5P2Flk
s2K1zNsJL2+cSzTfK88+ypvOn1xY6tUyunlhAc6ZB0LRRpJBDO/C+tRvDR7AwmEhr/76wPFuXsxi
FhrfuqULe5qH2bPYx7vuztmlJ+smd4PO73RP3UMLzIdt0UKw/Lr59W7kWXhRYQyVFa2KaAljAEM7
O0a37svHiU1WDFkA8RWfAxkzCffUSUiyn0kxesRCyus86hHOYQw9QIAih3RJIWNhOs3TfxENxGxN
zFsdhTvopLvDVJqJ2dIT+Hp9/JVYzH0LTD6MvVQisehgHoTCI3fJGd4w68lZWgmie3JqX1pXCr8P
PV/f3e9RZ6vSisxOrSI897g65nnl2tItFQs5wH+YVr8Hma3IPEYeIxMMIq8Gj2NaaXv5rlqJNeqH
q8R0URcO6m12jn315vvb+3rR/B55tkYhw5wYuYZNZaxuW+j+pma+sGaWRpilFzblg9RD6OMSNxA/
FethPH9/C0tvaLYmW1TO0EFAHphBrEpFF11DmTDCFvX9MF9x8NRJv+nfia08W4FKKUpm9QoStYd6
zzftgR3y+xZNQ3HFzsaC0NH0ZZ9j51+DzVHUndqx0kowWA2qvyJ7LFbg6AmlBJm5RrXXxtIHefb2
+1tceJJzFHU7SV0QBRmv3tQeEMi+So2VGLWFlbwwI3496Hf7T9UNOhk69EAZhDFIN7pmt/D0FkLF
HEBdWP1AWpNg50kg0pCc2mjdoCYcLaWwXxf3fs+JX5+/uxVNAR8zgRwmYH8pfKEVbHPKDhTMye/e
Tnz0OJQf6aJN4GcjjqnP+W7YWbxo9REYrGFEvKjfivrF5L2H03qiJT66H5NUhBtPFV6VhhZEdwcU
4iKZrmU0fBKh7wy7XleiuWjOpu1u2Xhl6TVO2MwrJR1SFthRatP4YfBhR3vA8yJxRdI+sG0T6mRR
kAOxg2p2Lstrc/xpxAY0WhDzyeLpe2EFzCJTazeweZSwAizAB+tz2pwWyw1fzXcIEOombHpBVp7r
9eo4ygteU9RlYvTfKeS17dyzqgUi3OelrEI8xoEOsQLopWrOXpZo66zriRQjb49DLqRrs3I2Uo+m
W1Ki06WbXjWorpWxBZbNr4TnYwxR1clIQkYK5tgA8H7M88x2TLjAhnzp7UMFi4d0EJtMg4w6PNlP
fFQnKfwbGpPAHkRotVcFbNtllC0bYUOVULh5J3y7R6cky13I7ey0yTyneaZN66mj5k+UvNxCEbt4
0Y0bc4J2Qko7o4+WaLYgSgTqMN623Z2S677OjsWikdGvatCHG7RAnIGyHgA5EG+R5zeoyhItYUYq
7mjVryyHlh5cSW8KHj1nvbKmdeOEESuBNLbe2hpnmIZW1KWs2pEsY8DIshB6cr7Q0W7nMFvpUyAT
LHHOWIJ7HW5au1jXegMRAwWyTBmEoFKgk5miuhC28Rp0WSWn3FtFGrD4LckSaLJSGOKwUyeQwEOm
HsTsdVeV55Q+2S2HBbSEViHD+srq/uf/Y+j+9Sh0XTPAuJ+m28d3XeQStSFgIO56J3P7AuczKsKx
XpjKn+Lqx1HmQEgFKlEpR2f7Dv+BpgM0Lumb1GF29D++v51PW8RsoNnUZZWRi5phoNF55nAFskt7
8/0In7fz2RDqxyemJnAkVacnpsnqs6rxVW8rnkmUkNd2MDbKupWlg+5coOYWFIMGMHe25Dz2ufYz
uwbt4zUg9+poo0vtXb63HmRoCmzKa2jsSlfQafAgBxZmpVtuoW63U3flj+hqyVhiSo0+L6C/Zs0c
7TgYqaXrAxZQGfXnscg3EGUJe9QWuxJGaCpdDyT8/rEvzaBZMHQiXbRgiYg7lDEPCfyuncjNdB5o
w9LevHRv05W825pLofR2U2CkHvAEM4LHKd8l0RVE832gsF0hLWTSnzaT6V1aOP5pCkwMEHI/jtcq
Y2JZTG3vWqhGxvG2R+dXLR6+f3yfCxMYBZJNcMvBEMqndW4NTmbCXJ4jqiayN6K7zxm7jVBl9hRl
ZCt9KvcCDyNkwCFMU3HjvvPi3PaYYt+lcXsqbcNfuqZpNc6mkQIPGcgDoVpqqvPMmAxZTp2kN+56
sQI7Du4d9Y2qP5Xg4tfQfYrBAhR1cVHSYDC2pGDbhqa+RtstNNsOjoAVU4r9N9mCNYJ+nVa7crka
DQVtPGiOS4CnlUEpjgYoMODcuZzfl1kJcXn4gyagNSHdKhkETaqVXCYu068SqfcleHJwsk8d2c9H
KZTodZkfouQgNO0hBZsFDDuw3t8s/WdKah+qcjshn7ViLZiC86txyI0YNLA0bO0V1SA7JFwLpP+I
F2GpZn5iwHg6eozsldqVHpmcuoZdXTs74twb8KyqTMcfijNXnzmyJOcyOCuijl7FAAIGPaJAhd5O
V7F1UzvQNupryKtbKCn14owGiNtnJhTE1nZyJbd019dpWFmgD7B1JYe2HQwd8jxLyu6rvnalfNdC
XawihQvKVyCGlQJQdRltc0H2shwymd73lR1W3QpIjkYdAJmBoQscRvJ7VUoPYOJ4PK7WWau6DpU3
UQUmqrOtlGdDXSm25Ktx7GX5c5YZvgVKqkYgzRgPcCyBGk91B/vijRLXPlWssKUK3JnGu9oUJwYQ
ZQ6JMfR9232fHXMCpE97rYt69f3k+5RcwWgBMQrlLJi2wM5sdrpsK7kZhDUad2QD05A1XxurZP1X
9+zvr/1/xT/Y8V+Tufnnf+PPr6wc6jRO+OyP/zykrzVr2E/+39Ov/fVjH3/pn9flD3rm9Y8f/PBc
zn/ywy/i+/89vv/Mnz/8IYD3Fh9O7Y96uPnRtDn/NQiudPrJ/9sP//jx61tuh/LHP/58ZagfTt8W
p4z++e+PNm//+BNPb/Kd/vv7Ef798dVzgd+8bnjNxB+7lj43SVr/8fe//jf9Y9Pkz/Tti6/78dxw
fLdu/g2ax7YzKfXiDU3ejN2Pf31i/E2DLqAGwT31l3PSn39QVvPkH3/q+t8MeABo0Kp04G8B1ao/
/2igqz59pP1tEl2DNJgGv0Wotqh//s9lf3iFv1/pH7SFKHtKefOPP2Ev9iFuWYijGsT+4L+NwA2P
ynn+WDEbwsgKqe8MQW60egPs3gM4vvYqiS0FFnD5q2mQF8npGx92FG6ip4k/ZFOPTQaWp+x0tpKT
Uw51MZArnXOToM6mS8Mq1Vq6pREc9gbB1qrRe51uw9Kb6jb0yYFoqyj0BIl4NiBjjGGQgzqwQ1Fa
j0rQvcxGFDEcMEDiBL7DTbHBBg60VjVedK2Hx0rd156kVJsWQsFtzdu1lGuJ2ynDa1FgaQ4Ndoc6
g7160zBf4ZCbbpAa26Ak4XgI1aAh3lOzPUlx4Y0SsljoGTi45qcsqnM/bvTTYJMS8uTZ8/RvadJd
R4GgJBqiYFlhkTcpoGum4wRJfFUI/GxhlonftwZiIWK+nd9TRWtWhQVvarkp9gJCI25XI6fooKKJ
L0JjiVQ3KWG31HlD1px6I3JuEKUgUVPeK44ZypkDAYJXJ6ZPVcOmeFnvpMRkW4FvKa0xX1t2/qIM
2skeH+OGrHqRAKkYbYsxfUmtWpvOc3snkmEWXwlXAifIZuNjNY4v6ZB6TVadWyffS7KNamqdAhKV
FL7Zg7EnJPZkjeBdtHV+EIzjoiP9rWbwgVZbGxDMElZOgA6cNPAeAHbUUb8okNzb2U/VjrYAe42e
zGu/IGjENpS9SUXF/NTIXnQA7ACqg2hSws6xBd+JsqlcCxk1wJ3pNaTmQa5kjQfTu5cI4oUKTBIx
2EtaKMRtS2Wdl/Haqq0bS5jCazNrTZuTgoMJsA2lvpI59KogmBRgt4g8pUvFpobYjz6d2lKhQH90
VCCTr42elZOfSB/A3Arg7300B3A7ZBzRhC4ubGQvsUp0vx2He1Wh8OVyMPsqwRLXMIvJZi9dCad3
26zCXDP7Y1k9yRx/0eT0qVftp0xNDgW0JA25eJVqQAbrB4LY9OvzRhiB3cSbbqjPdIgBxeZloFL8
dsLVt1jcDBdU81R4wUmvSqow3+jrG5ErmFD8IHPoYyJvXI9l8tYq0i4bXGJ0lyIGftJOzFvA2t4k
UwYnpM6fALjhLm0Arzc6IoWD2lyBWyBDlhF7Ezdqj/DuzTDzMaSSDg88mGw5MIvzymrD2p4HopaA
uaT2ldVo6yyPWldJG1jW1tmbjGmnV4WJLnrqQf9h9GDuBEnmwhMx25vSgBbOTVkLByRQ8jPSpW02
YEYaknGWzGvHyRIfEdMd6+GhkNkxc2D2XaiPuUrb0MwTEy8IB0dVf+mHyPDBV2jWAlDpGm9G2VYj
/HQjHLXX5UXpBfNHA2d1ubeuO0k9pa1EgYxtDo4DXcjRihtkT6Lx1NIZ3BoK9G6sIYdy9LhZGQ0u
QqWaFViDvJEMPcd9Ihuwqm1tWP2u6conkhVkZdJuWMuVtusVBwD5Bs7sDNKgqBA+lJ0Bhkhr+6Oj
rWP4wrBsCEvUUN0kdkJmNT4EfCDJlJW6X/bgaEd48ayEJ5J8pxF6bvCASAWalFwA4wcBNyMOKBWB
bRboFEUQ0IWcjEfU4kUbi5tMgg5CEd07qnjT9RxeATqQ+9hFNnljA9ysQtGN4uJoNYYZ9DflBOhi
M09fLBrvikTaJnV5BnbiUYIChYPupjLwO3jInjjN3lRm3Co46kc4zY/yibE89oyCZWFmV8esJkFZ
ooagQZFyaIo2HOpuoxfqmclF4zPVgHAqGK4N63JfouMQ5qPbpoTuaT6gYFZHuVfU8HVFlZ8B+xdB
iMfLRsAilNZVa2PNewl9o5ie6wEBVSoCm6gbCxYZcCY+wcYbOO8x0ER7rQh8n17LgZ3Sn0Zp4i1j
S8JdipWuIrNkDeBNhkRetFTe6xrdaBbWSQSQk9eQPvOdojtIfXFtN507mqXsSxAVX1smKPSjuEmr
3IQys7JSe5RFAHt4aAtcacQy/OBIVgBMIiDWfpzibx3eQWanovD5rR2YVQz62RwNHppOPgSZWRz7
iuxHB0G1N6b5b4PBB7Ac1DWLmAJjHx2Ap1D2pPBbi2Y4ptQIP3iQMKIsVo+ICOhHUHpyMjy80mji
oABK3E1Jvq9hcMwyQbBL2YYXNSb3iz1kSV+aKH4jTgz1XZkiDmjNtYRFRZPqIerpMUPQ6+IO5FUI
RuunGPG4lAFCjxry1DsplHdze1Nxy8ANlRUiGLtqtZtI/jEYUQrmsj54kZT+jGx9BTvCjZWUe8Vq
fVqO91pPNkH5f6j7suW4cS7pV5kXYAd3grdca9EuS7J9w5Ati/u+8+n/RNl/mwXxK7R7YiJmLjsU
7VMAgYOz5MlUwuR2EUbLQNygpM2wDwNU+OreipviIYMz8lMZT0uE2hKmIuQQP56+QLK4CAAqL89Z
NKGmhqEJEM9ei3mIhsZkYPAL1PMlwScoAgiaNbEfafJiiW30hjrw9TCMd1El26mUqxQpNVgDvoCd
JVUC7z+7IE1tLLVG4x4yi5KN/CoS3NaMcgDUu8KXMg2QpepLoXfPeBkiS5GbzykJv4lp+TX9RMQh
czBReI+dQv8p7RJXyuNdU2HDU113IgUvlYL/TU0RH6RqCdIMvcHnxTRhkxtfSsiX2SSeIc6ams9l
jHHHhJSiU81afVCr4KUTiskZMEvgE7FB9qN2RyXuoOHTP2nZXNspGHUcrcDPhxa8BQGb1kmVcnLU
Bt4qa4bcyQzNkSRB2Yvxp6rUIcYT14qV7brauFL0pnVmOQMRZYofKci4byFweKGdQG7KDpaDVkuj
E87Gd1HC6Uo1kCebwnglkBl8BGoq4SnV3zX1Fx/9/0BK8R8Tj/+F6YRMQXT/OZl4ec2yuP0vJA3/
5fUdUop17nD6f39mDoJk6H9JYDoGhgzhsywRxO4/Uwf8ifyFFIDqWIOvmwpH/p07CJKCP4F01ET9
BQyEJ+bgX8mDIKl/gcMdRDTQXdPBhgsg1B9kDyfw33nRA5KYlI0Z9RhQybBl/WnJ2xQ8VtFzkCqf
JIgYIfJP7jOJlDsS34ciFBdl9Fhm8pyExM6Xzp7br3qTvaH+FVgjAnW1Mq8zWfWHscNgSoYTK+4g
KHczdfntVN3UU2eLU/HeY2ZYJEMJOHGMwahCtIdAcKVIuZ674U5NNGQPZNdE+j6uvs+SdNul6iEJ
pYepA3cV2OVvMx214HY/NiBGI5ySsHTqu3/YCLrjsn4SdmIKXwpaBEZvFtFzRupvJigFwTleuV2d
/xhx4XRJg55Ba0/wPBmB8ghmtscKet7yLHt6mnpNC66YEXd98IUQwhl5c5QTbT5MhvAadoXoaBqe
N0z8eJmQjW6/QDlAepBzZTckiddU/VUtYNRG8URz3JP+kDUYtArnYzt3kGoyy10ZAcCTGFZpRjvV
EFwRc2gg9cy1LwUqFl0xeoUB3EB6S7IIcwzyfkCA40RVDatx44Ol+XOYaU4HlfmhUZ1QzY/1iDm2
Qe+dtNFCDEwVlki+zEV9jwmXV9kA9Lgf/CQD6b0S3oSFtFOE9wx9AkQ1SLBuxAbpH4ZvCMjYS6F+
zbP4zhhrH3wNniEjtA8n5JG63+Pv7aCipKPtwIF8m4yfqyqBtx2QBKo+2IuuEJ4tmOmmgql4RgXN
cJJZajCiQWxDx/yJGkDXqOKMTkgfa504+5qM1B6KbQQttPNaZyzqUJ01lAhtT8CjZGv6JD/hdbbB
5uwY7/UbZnQEh1fQPY1Ynx00tNA0qITLuPIa6gmM1QAv25yoS/c0CIu/iPKjEms3DYT4qiB+SroI
uoT3EVhoAGDz53p4aFEni3XdqtHq0slgh61EhUhBnzfd5/NNIt/qUc0phtJ604XfyGpBN2rXhw1E
Gp9Qs3LyuEOMV1kFem5Ge5X1Mw+TcF7BAJv3aUtMyKihC4aGMFv+ItALnyetewIiCWRa8w/F0XaU
ArH9HN2AzMEWj7KD4QNH+rJy27+KKWfFk811/jZMf9iqui7oySBOmd49gaUHWX1r6yJ4ZRUekfTH
DgmzQOabD9GcJOUCO1qfQf7tR1K8pfPgN/N0IyFsgFzbC+jCDxMoVgj4e0tfMGc0/aACqDTwj4DQ
RqYvxig65MJ9GBmcPtVHrCRBDR7KZQqabmhAsq+AGQdLavYDSJkbK3wNdwrE5SzxKXmkdIbDe4tc
0sruMe9k//H+n9lluhuFIAPkUMjdUyt/OSm+yg99wGkgQ/z641c+s8Icr6DRon4uceOQL+8GsFsS
CW1QabiOjGutDvwqfCsbHbWDHvxb+csY59dBgeJUFRzTavT0Yp/G3a5tRVqJgbRiOYJCG9VZIXUr
VJmLuHXyBpjSvrUVswHjE/gpchESmg/CfGPKaLYWbjqU38v6ahCuMKG3W9RvMgk1cICodhB/JtFy
UwL9oC7CQcU0SNpBUljcd0KORrSMmDnepxJ6d8ZXuTXtTsXQ++AlWuWGeY2ZOxM+WM6saJERez7V
U+AU/U0so7IFAT9XC4UvmnHfTeC2IaElaUjAcpo8pynGyFMX9b8rZZYh2kbDXQN1/7kfW3TXiSMI
njiZ1wpJbrNJdEr06B0wSTrKICKPmltX6RY3mNrKCmoNjDnl51a8KY1DP6KLTMI9CBSxvN4F5cMd
1GatvsicRFKu5ghPTSF9K8PRRe8S8el4Hckmxu7io5QIT8UweoFOuXCWfWk2L0Uq+RqJPakDOY7Y
i1amk9pSqgBDf9EuQ6OeSCaaDYGrxs1NgnmYLPcQUN0L2qcqaG5KaTkEmWknguQsGBxMtOkRvui6
L6Ci2DdUGskmpuTXRHVa1XAT8zlBa71tAQYIo/0glZ/IvEtjSPTIaD2plmm0bygK7Ts1gQhJ7YJN
7NhMMloVjT/LKdRz7upEsMMAOW7yRZZ8lNswRPjedo+zsdwsaf5oTHtxWTiUix8azsw9ZvyZlKpq
CirO7gnUYm4TByBRv798Y0+QLeZpwGUyNZC2QG4Rr+e5y4y7rE2NZurQ7G326SFyTHv0op284zFw
yh+e59Ni/rbEIsUnsYccWQxLw+dmn7sR+vT7wklALSze1nZ8gBKbjUq0W3oQufVSL/sx73FruWS5
25v6+3fQvuHqkTCQ5Q9VD/dRLC+p8DDO75wtpaHlhS1leQamOqozYD9Qw3nGXbmDtKYTADNtUTaY
zE3u/9s7y8S6KCclbVLCIAoAvT3spV1qfxfuC4BQFTt1h53+2DuKnbgxpjoxa361OEv9D5icP87D
MZ+Ybv16azXoeU0zfohmDU54jA/aTWd9gr5eOruTE9mZEznZMW7d7tn8od6aPggtvGW0IUbqKZxY
4CM2mf4YTYEcDqIQWWT7v/LQDEOryu0TPE8v+dDlTd6GfQZez87KahukSXCag6P4qpcj8LXQ6d1f
PgkbYdf6F7BwyUzHVD7mrdunAeicCMm+YnSHuNXQJQCwQxq8y+Y+gkfOVywxJzsaYhWYXal9UtrI
zeQU3IyfBcgoAWZmoQaOMgMorXrFlpRHQwLxIDzd5V9A3/cPJ//3lp9+4Or710EazHM54wfM0zU0
NwujvO57X+Tx5Wy6kpUd5sDHhZhBS5m0TwWaMLVhgojoBew5nGiGtxr6K1ariVA/Enp9oQfoMVcr
K1aCI62oQiRq98f7ZoiATkKYADNd2inHWFkivSiVUty3T7V2DMPCBiHZYSr9LOPlSBsn8swQAy8a
oiZGMbltn9AHR1bgJMJ0F5PBLaA00nXqj8vL+oggJ1gQqhHotRJRI6x+eh6Ek1kIMEf9gYz+g53X
HpWkglrYjW5JNpBE6uhVIEOxH+uXy9Y3DsnaOCunvgwZyt5z1z514oSQILZzBFpTEHGyHZ4Z5tKF
QvJrjcIECtDe1dE1FSFNf3kxp7vLXK2z1TBfLg07rYhGrGbsFAiXSSh+B1+rYs6tJl1ephHsq3nq
iAHJLSOK7bSELMHln7B9dv7+mCZz6TI0G/pCpIcUgomJfjsD1aEfiaGD1eEX5eD/QBny/xyywcS+
/udS5D2gFM26/AgpGPznCbigyX+puJ0SYCWAG0D7Ec/rz+qjJv6FATwdFwwxHMofJv7yC7ggo2JJ
ZBOVeeCqUGikz+Cv2qOs/qVCCVPF/wXMFsBb5E9Kj0whBFBXTUQOosu0BGoCu8ycj7hVFbFX59aB
dLBtBAqC+REwpU9FKFsygfKc9taiEgSXCoLVe214lcKrwfjcRe/VdDMmtTMr14v+GEH1vjTGP3sb
6a+TIaBNSxPQfYTcGHNNkZLHEtiUwLjwOrqGl3jKA51gafc0BOEpaNCg+fdl/WUMe2Ga2F18Lvr3
lT+vZmUGaReMqX64a31oMiDIaHwepQYzJPvBDlvXUce8b2sCqpXWlTzE0l7xbYB3BYWxNbiKOyPB
bxzjTuLENecu72RWkaClowJKA7SKwSyvKBJpMqahARkk0qjyCiKuTk96jr/hWCG0DLDaxKTtylHR
mgaTMweli8HS5UKegeNXeUaYYzG105KOEEd1yjG2Z8zQj+9oGHFWwiRZPzcM10MHmB+Q+w8FMSMq
FVD/g/eGngdtN1mpHe8pIoxHbbe1nLUhJmEUACTM+3wCwc6ieVkyQhAINAp/pqn+cTnM9x9Qw1aH
QARZftmCnkgxPLkGw8+cYmBh5fw2CnrbO2dIINHE9YVMIH2UVocg7cFKr9ZwKiig7senYUflOOo7
fnrKDM38WhR6MPBeBHrM7PO2ZH1BQNxG79IEIIQl/hh2pt06oyM6OkiX7NjhuQn6NRg3oQCa+7dJ
Jl2SMA00Y0gRNjQFwoJwkwnk6KzhdqmIt3Sjz9lM6oE/2iOSiOhe1AyWTd1oajwfEfrk0R4sFbIb
HgYr2FGGSc1Gmd7hSZswFfmfe6qZ0CPF4LkBEQp6XFdfL1TSAWRy8c89ze5A9mXn6Pdbhl86865w
gec68qL2kyouu0qdzrsDWgf2VTaYnqWOpGUSdo5kWvKD/CB9lzwF8CxveYkcIOQMWzsmDnEGjGmH
NlgNdeQPEIvjsvBsbbeuUaFQIiIKpg/5evVZEJjKQMwSt17x6gNAPqD1JA5wGfv6C//u09PyYd0G
6DkkJJ0qHM25ubICkwZpg9IRwIbVDi96JDicA8QxwU5aNLI6j0KJd027lbzqTnwqCovcSQ/a/WI3
N9XXsHLKl8s2tzwauqZIH6Bjoyg63eTVEVJafOKhkBonMM23eum+aPnyFC0Fr4+z9ZYqEL8zNIq8
NDSN2T4RjTGhS1rArm3JU23AL/a48+70UkFwi5YIdGBJ7PSRO9W/dUxWhlk1hS4NkkkP8M6B+/pm
vi5xRToL48PP4NSz+QPpWxuKxrAOtV5CVMxinW8oIFYRVAwhu6eGo6+gMkymZCeXqX35u50nz6er
r4IECyR7AMRKwM2emzG7AK1vBd9NVMq7Rq+etaZ4XMzhe17E95dNMTwMH20xr94kZFPX5UhC8Iy/
Qs912Ce3g6UCiuIC2m6nt7yKG1Np+f8W8ZDjWmsI8phNrIWp1RsT3yzb9884LAi6lAfNl9wW09Dc
o7lx7YAlh8+mQ77kQ2RdhTKBXlNQO8rt4gGG6LS+cDPfLbpzmscBI7Ak8N6K8ybLrxUilFBlSFDq
aOKdf78M9HZiIWMKQfVnV7CkHRrkHug5D7y93F7cb0NMYisJaaXoqVCDZly9yhVI2b9yjgf9FxjH
CKyGTsAIC4A21HXOl1LO0pDpyel4jO78rKDmDPznVxohN7XFW8/m2ZDhsJCRybDI4renQR+1PoIj
ETUqI+YHzvJQgkTSDqzCLfyc9+BxDbLrE4dCJwE+Ve327nBVedSFmK+mD7bsRy5f80bQgnk+HAvU
q1DXYZcHus0+jBKxdZbvCYQ0pchCQecxuOq9wRV8qMpDZhzpwLG5rjmdvy2XsrbMrHOR8bAhs6qd
CVQOcwE5dlX+1Ajy3uy/cI4MzxTz6qhi0vQmMNAOsC0VCMZRwsf0foHYk35E2YNUgA1c8zX38NBr
xZ5VYIQQoCG1oq/R+VmNtajNhwHQfpHSSRxo0zyD1Q7c8dzsceterG3RTVg9rcDeJXOpgDEaenfB
fbyjpXHwK2GeyaHRIM+NnVpJl9bGPAmFOcqaVCBt0ETlNkxjNxtrWw7zwl4ISGMHc0YxV0g+KVNz
W8gG+GyVB7OXdqaQPFJhPmuMl8Sp2uxrOySHIYvfBjoV2EaTTxKAJkmXXQNCezC76lEVstdJHR6F
cPHrcHo3yGhalw/JluNabx/z6kiLIQOX2tVOVgqubHTuyCunb1qASBmmZxU82Cx3jAoQK+AysACe
atPodsVIeG5+0wTeMUDPDFPXVOabdC2eTQ04WEQ9ILTdtXYN1CXkzmjW09yTb8L+XxQP0ItFNkef
Th3TLuenLlaGaOrGqsWgOYQnxNZOhcGZMQ94+eswtefTA0ao0q9GwxDgypkrLEB+My9nXOGwm5oX
qcwxQq4XAqbyasyPY/oSxC2vBkihumy5EzF1s6vByH0Qe9RXF4ySKFqnXRuBgYpuj6HXVHupdBA2
Xv6VG9tPS+SmgqoUants0hmU4COvBOQqVax/A3IUiUrAEyjj2aB/X13zMcM0Kwj+S8x+RGha/9Cn
kHMTmOL0r71eLYPxWqQ3xqE0os4BWS0ohsHgvzyMXn4Hpl2+Oi39cIwbOdszxm2JlaBDyQjGZh8k
045yFR+6F9OePd0LvsXcdvFWdEkwjYbMCrVYTGSxB7Yt8ggMyziwmnKNqZ9XRQjN6ymbJgCfDfTk
KwVipCYUpTRtsHJMKGoLOOKzlDwrZOawP26kKYqoYpgWCmuoL35Qsq7UOE26BiNUQJtkVuAv6UPh
RR7A9YFb74Nj5We2+BVDLB3/waCf8XznqW0w22IjRNRSmc+c1n0sdVFZOoOneC3efZBTQ+gkv4Ys
DKq+aDHnDom+8B6qLbOID1GUQTaNlJ4JReHSDQUoGHDLLK8qmDcm9FF5HFofL4mCsvBvG0xskUZL
EOjgm3f0ZbI7DdI4LU8phmeCcUghBh5ysYIJcX4dCuDSyP1lZ0IPIvN5JJVgl2SMT0rwrecXPa/7
pQXCA7M3wmxhdnhuoWMd76rwe1BdyUa0J1yow8ankXSgoXWQ7RkaQt5zk8MyhBWoxnEaof3rq27i
JYEDoa294QNfBIwfOM92XLmSjZ08s8p4NPDRZfmi00rHTvUnkFf4gJN4tOpdtrt2rx+FO16pbsML
oOQNFgv0XnQ0TNhCZKFN4JoVoQclyPbgwKirpu60QzsRCgtgC/iOyQyu0a3tXRtlQgwTddFpBHDg
VEGK7P5JdDEL6TZH4ytGmXadX2Dc5dPlU7ThzOlKDULwbsrI35mrUGSiEE8GVkpZDQHg2oU+zWwx
X+7ywt2PYfa5Keb4TFo1ZgqBqU55FnFyNNQLBCNykowrEUd/NXs51qtizowoGBKY/YsKIxnPxFcc
CNi7Y/nJ8IH5toQ73so2zgviDl3GnAC6cTSGO78ZWTYuU1CSHpKygR/ZmFLbBd6d6QfHwn8rd5e/
GSMxQx/gc2vMmxhOcw75aljrh2EXtsQp4gyM9rWdNIqdUTa+Mvokt4Ej1BiG6yYg+furMjOvDXm8
0gZQFg+P/SDcV+Z4RSRggwaMnC6jmy6tT4zSjkaob8xPCfQ71LiwhWbaX17BRqH/fAVMIKpGUWqS
GivoHGij7JZj4Bm+jCoxTwhxI12mlkxkkshiUd1g3CQQwqCUi2GJCnbVD5lT2pTYJLDmfXTQ3cvr
+uiTdfRVCRDpiLAlxPDnx6Dvw3EZU0I7gcFBOjaotkuueOQet4/lGtgBpk0R0ZGjMKBzOwZYo5JF
Rd5IF4XtQ7lGAztvxdWR/HhlqSET/lfHLhpsToLKYtDJKZK4WYgFu6kJsbpchyhRV4H5dKx4+uAb
FwltM7B4AJyoAdDMZsTynEeiVraoOQNDEoCTwgF9iDt/GT3VE4Hacnldi60Vrg0yd4lAQUNRgNpy
eoy9JSii90plLXPpGqnOGVlgKNPovaWLw5QK2tOahArV+WfL56oEBBleb4hNt+jRHqySqzCRd3Qs
HpVaJ1Lra0hYes0A8RBVtKNS3JnpsGtqOuZRe0U7HUWjOuoFNsdQXc0Aezq0RQJdsXWyeKpeOb3a
7evMgGgHeAFjsHio4iFNUretSgwgx07YaFfaiOqNPHtmirnbYLmpzOjx8k34+GifL5V5VpKuzPBq
q60jhZJsY4ryWzotnAho+7DgmoF1w5DB+8J4kRZBXCM2Beo2xG5PoCMbkONrdR92GG/FwDu31f+x
HIZlgQ4CHReThgbMF2zkpYiGDvchWO616rYE9XmdF85cgIYs66xcfLq8jR9DgnN7zDZmlaIoojGi
QCQZgLhH30kp7yeMJ1qX7Ww45HNDjOeSpiqqDQWT2lnfH4au96tpuAa3sz0Tct3VAdDcjb8svQsF
lu8c2x8f63PbzGMNFKFRSmbene58eCw82veVDoIPAkhH5aRUWy4aCbgm49iAv/DUT1zlx20NAMdE
0JzP9uEuP5D9cmj3jf9n3Jm/rvrKDLOmtla6hKTYz1zA5HPakfs+So8Q7LaDqcbcgmS3uNOVJrxf
3szNA7OyS/++Wt6IEfuuKAU0fY36XqolCJdh6B5cJvZlO5tuc2WHcZtGj5q4RFsiefkWQJtpFCJn
qN+A4nQvG+ItiLnjCUZ0kQXNDZgoRCsnGGtuw4NAhP1lM/SfOQ8YcQZX62Fi7wQ8GtB2hWuusla1
9MW8r1MESouQ+DHGeaxFM0LnssmNmhVsakDWEImiJU3mWxGC2W9jgPsaD9Ln6So9podu8H72A2en
f8zfMMB3GCEY82eEwr9O58oy8/VIMyYgQ0C1bJnAEQBlKNWLTd5Q5ua1XhlhvhyJiZhEC4xAOsIl
7wW0RpJ3YmEE8yB84SZP1PN++IAra8wHnItGlEbpF6Bj2rd2sJ9v6z05ol3GOSubR1JHyoTRW1A+
sp3+uGtIkhroiZhjaicZEl/ledJeOKdjc0GgV4PwAyJXlZ3qyqN8EpsEg+MUofJ7QQvUwnkL2nys
V6aY47BIZQwsCsJJA7Is4htiW87zsul0VwaYo6CCIiMUCTw8ZchKD6k/ej2cLjcu3jxyIKVDPw4d
KwAIzr1fAbaWNjEM6tzTG8mB9Jyt3k1AfiRHkTvish1+rKwxPl4LVBMyj+ioTCDnINM8AJCrWkUq
OGmWObrR+sY4+aOqPA6Yzju0bf4+QQrLMmrNu3xYNj8gSFZ1ZJ/oULNhOugt9FrJF3CgkcxrY+E4
hjkn6eSZYO5XZDaB1tNHOgtFD1KxEM3meHr6L3y4wSa8sAHwDHClzMczMbO2NAE8fQ1dQTFaZitP
QFZSJtBQzOvYrszeixKds65Nx7+yynxElFcTQckI8BjR57DtMGHX230+2HpVYJzzx+XvtHkPVsYY
j192aVWMGqCUdCo9m/VboeusAcKOvXCXAik7YabejDj7un1OV1aZ612VwjxiVBqdOORUwucchaz5
lvY2Ozt/5ENONkpKqEmeqiEGKH8B5Du/hWMv6KidnTxX4NeHZVfNJ+hCchT2QBNd3tKt1a2tsYNm
UD/rhpygpyVCMVkBLhaUUASdTROos1Z2QabMsXia6GIO6plFJgkwgfOK6hYHddCkmyELHotRfZCF
LLXQrt41YeVrWe6j0wMhSrPYG7UJ1WFpehAgTzIbwy2m4y0xnq9iiJ0mM/iupWk0/DaN3FLAVKgE
7FqzPKPJCWHROQNViBrcZ/2CKtZcvEXQs4yXygNhH7hlRImXgW/cc5lgfgqgKHpkdOae62kRDkWE
EoYcE0hyhVYRci4BzwJzPGIweHVogLZOodjGCC65KPQ5Z4KeaPYLrRbBItfKNMuFmsY3FItXxRY9
Gg2oGcEOYAlQA6QIQLv7wZsA2z75IEdFP18DDP90VlfRt4Fx1TKJwGQuoWeDUXR1lxhgeNLbLPTA
Ze6keu9jlim1liD/XmftroLc6eW1b+2utPoJ9O+rn7A0RVDGIeoZWjt5Cvx0JnMem63NXVtgnFgw
NqFhJMiBpQ6T0aCiGkEMJitvk/znyGM4ktVaGMfVGkuqhWkKlvIR82xgNbDQoMXs93h/ec82kKvn
hpj4RA6bSo8FgHjI0+BQkfDaBpeU5gItiplK2tkw91wgz8ZjgNWd2LLR5QKhxPmXCqso6qsJLH0k
w7QoVAhs+QB/5UEKPnFCH4zMwafhUF/NV50dufzJWJ59GkytTkqyVGXR6qgt0KCMji00rnngB2Vb
ZlRMnciYwjBQAGP2tiwGWRUo5kD1KTsqnY5o9/KOd/foqWOv/NoM47eydm4X3cTTKgkQ14pAmrsj
gexcPiibRjA/A9UelENFNr4koz6TaQCkGjzyXfYlUDANlXDKITwbzAUu0rIs+gQ25hRoK3gN4Jrr
xkXPnVOO5Bmif199/6ETxmWQYCjvlZc5xpRwqL/mwry/vGdbDgnsuAA0gi4JZRfGDLjc+iRqgPjL
UrDpAcsVcOVdNmI4GXE4up1QGgNomIkcUcEuMArXoyo3A7FYmTdj8KMzQaccRr5o3F5eD0O3cUqe
z6wxH0jJ5haTvsBnIuSwjdhKAit/WIAUA5TGtHvHrO5kh7zMR16pensnfy+T2ckyEoHuCLGTkSnv
IP3tZs0dZ21bl3W9k4zHNdtAqZYYcGHg6QGLjl1UdZR9BkKI78Fdc1SteJ/dJLsCSpdYJ6j3/8WZ
NHQgwmRRQtrLlv9BSBgtkGpunWFWDkMp79QS4pZS+8ZZ50ZyDbW233aYdRpzFqVxPiPK8au9ioC4
O5R72UIVnoso2bpma1Os/yvBshzLGkw1GDUqQUJnQ5/8PooMzt5tRsJrS4wLXGq9FyZz+VkxMAcr
PpBPxTOVOotcw1Ffek7qxFsZPUwrB5KAWRK0+VhZDlH2VAGdYa1YRaFxaDE2ZnUAjvz9sdjRsCmq
oCIfot5ymq/7arwsR7Db+/EeIb5n3oHcQOCcj81rsLLIPM1ln5l6oaAgMnjNvocGFn2zQErC2cDN
C70yw7zAmI0MjVzABgZpCt91pxrJv4gGgfYD0gWZmPKh46TUDTCF4QS8DvRSiEZ5Jf+Ne19ZYNYw
z7kQag3yhR4wEB1RtchDzW1G1etFMO69qQzIxJuI5rO95mk7uCQrv4p2KZhDuEHZ5pk2UKZGFofC
24eWkjr0Sx4hKKON6RJi8zfF43CsdspsC74M5L2lfhstHlh287ytrDI3VwIlC7LY/ucJB58H6mP/
aIKU7hQbJBkEQHVIN5iGwuYnSdAaRURHwlo38OUfiwXkOIbeDGDHU+9fwSJwc4GfIQoApxhqYDwE
urx5QCBfA+FzD8Ju4e4neK15V+FzkYJRv8Tx7NtL/NskOyQ7VlWcpjFiAdUXuoMKEpL8yQQcX5MP
EBFwwlveq7yB0dNRbKTjvzqCA7BBnrvBEbMTYYCE71So7R8q0ypBxrxLDzGUiBAP9JGbl0B162C5
mQbO9dtMXVapLhteDfGiz7JgoF+MA1uo0O2j6QNI52zDb4SbxGps/ozKluNaG2Wez3mp0rbVcOlb
yohalGAufL78HXkWmE01l56QWaHDkuHcgnd+2McTWqCXjWxd9tUyDMbNz7LczNmCaKMkw2Mehvtg
iF+qquREVfT2srdubYZ1kZVkQqMtQqKVZAcpzV+bUQTBo7qbErKvDPW203goYJ5JxmV2QtQZqbrU
zhgRjLEF42zVNQE5Z/G2zN0PUOVch/nEU+Hc6iKvi0eslo8WNW1q6vDU4qHbA2rjxwCTKW7G5drZ
Ph7ApirggPyI0m1bWemzAgcQGk1XWlx4jcQdRt6KEQloF37ZYAuL02xIopDRQ44GDJBx1j/vKG0l
MGtTzEEcgtxIKpAwO4J5naQZvhMl+mj8rFisqJg4QcHmg7o2xxzIZmkjsZiQwWT7BLIRCH9VB3zw
o4NZHi/nbeTW47a2xpzFMlsGsNiB5bJpA19SaysrDD9K31LypEIjfoonJ1U5kdX2zf797ej5WYWm
ESmbrJFhU0hbWwQnAthSusq77D42jzviKoyQYlRVEtnhSoIRl0aT8dma5GEGVblY77XsZU724xGN
ix4UUFH4Lxa2Nsl43nwAK12dhZjnbKA3oJWe2u6T3OCdkK1XdG2Gcb9zpWaFLiu/Qm4bfPbFS/Kq
eskhcFs3fOQ+oluXbW2QOrT1BwuU2SAx/H0dBpmF+fJ3TMJ8ntLhwdS064AEja1kzWEWJUepVcAS
BR4BBd051kuvfwETq2iLAol2E49BPVIewe5WKjoboy1veccjEdrM1Fa2WNfSdvUSNg1Wi94hJhlm
C3EKxrFqJ0iuZodylHADW3qnmeWBHFTTNCCFKJKYuYVdrTdVI080TtB92RYsioSU7yhAMb/lZYZb
NRI6PABkA0ipUQ1nNrOfjFRBE4GG0aAyfDOO4SFpjx2ioOxB3mXCrvLV4z+Y3thc5W+7bPSHZ28u
2hrwwcGD4ohd31PCweW+3mcuON+4webGMwQIJugjDIwGg+WfuSZpiQJ11CNux3d0srvcLW1w6N8N
tgj9UlQTxp3+xPE5G57tzCRzUQqlBNNAD/55ApZ+IHlBOFPdnSBTsTN/j++GB8hPXCufLpvdWijm
LiRkRRgcg17R+fWsxnIsxQDV1Q7CHwrBYG3xL54JjOJj6BmU6aKisRNcmRSTTJQjWo5WvN6HOoAn
+Hyehq39W5thXoZ2Auo8nkwKXOrQH4SWjvxYlVwA+oY/O1sN/Rkrf5ZBtKnNR6ym6ZEL0LFgzcVA
VufSLCBs7cufZ8N3nVljXoViCbJEiQMUJGXRStRnY46tqgCxd35/2dBW6ABLlDABOSRAFsxBUEuI
90YBIjyabkhXv7AcVxiZPQj/op4Fqm1RwyCQhPknFtUQYP5XbVqMy9EADIJHiTNZOjD8GHR29G+h
w1Oi3MCK4/QZKJXoaFZQ+v7zjxaYsS42FbAAP7GkLeQ9LMHuLOUgOzmY2H3OZm68smf2mLM4Cl1c
mMRocOTpcHWBZ8cadvJb41KGEmjXcB3WxkHB7A40C2TwaxgghDhfIUga8qLqAQ/EnH9tSw6lMsgo
RaYETo/pdfkx7pS3gjvFt+E+MGBCKWcx9whyD4pnX92GfsrlRtCxsR3Y7kkLeTDhz2/AmQUmghYj
w6iqBRZm5VhW00MNDapewzjowJ0W3wjW0QKiksagDdJAPXO+mKg00rgNSYXoeTq1CmMcyyC0oGUz
gdJWdio/7e9S8J/nVnY9feEcmo0n7sw88wAAfqN0JTVPrinJKiD4FDFI5yGnH/wm4Ya7PLPG3PeO
hOWYJlXtxCCd7ruvyfS1hJLL5TVtHA/MWIFG7jRjgFbs+Y5CP3nRVLqkXIBylW4PICy/bGGrSAPk
PUpsNPoxdBazl/SQsSw7JMSt2+ylT+KPFuxEoSvvQQz76YQG8AfUkUFW5Pw3LTPfy0hDU5pzWM7Q
ZoXUUfsU3FX4YHfZMyqKjnyMPUI8/Qbs3rxVb9x2E3rfqEuhfA4+EeYRqrNYkLRBQljZ5o/Z3Num
RBJIgE3fOjN+5qxz48Wjb4KkGkBWfxwX1RYzGXt9pDsc3VUAewY72lIB2S63pbK5rpUp+veVO1mC
moQyCDgdKY2u0Fl/V+fciY3UzbTulbOsrQuwXhZz25slxzCIChoK4xbydph3lnaCfZehETbBS8Ms
lydsq9+BCJ2oCNY1HUE7c+cW8BwYQgyTNHiWrjADCMp6G+OOAyV4hkURzCwc/7mVkpiULxLNUhnl
WnY2RdUgQlJkAzoF1vg+uqYX3abgBlc/yw6F4XOvBT32TD5yZo99iWZI601qj7N5bXzuJ0e6AmH0
47QLnyo3R2cH7PA3UupMN/8gF9ry4JiapfyQBqVGY77pQOnnlghrrd+zvXgI/MILQdUVPxXH4dAd
UYbxobGbujzyp61zi4ISHafGBBDgEOfndpRKxcwlMBLIAjRK5NQKKtVKiskFdT7H4W25VBlGDHA/
bXAMK3hhVehgwW+fKM8yiPR+59yMjejFXJtgviDBjGxc0adBwfy0L7phYis7YMZEkG1DWqtCLelf
beBqVfQnrS5+vxAtn4z/x96XLFeOY1n+Slrumc15KOvqBTi9+Ul6T4NrQ5NrIEESBEhwAPn1feiR
2e2ucAtV5bo2bm4hV4ATgItzz4C7MpDex8YDEhJI4MBUosj/rfnw01DrA/5pKFmwiVkGgJb8pb6O
15VK7EfQd8IqAnOwCb9qAf2u+ISyCA8UvtCg8AafHmfFmdCyoBMoBm2+N+M2DWK6zfwtas8o/7cA
gQAdoAAWU7YFc59Pm6471ZUqvEn8cHezYRy/PAbICzHC4Wrui+MXH8t69Z+n+8+jfbo7pYNiTjOM
tryuVcsq6qsf+7gAlQChheSL0X739VuQheH2gD/on82gRVWbtNQxWjRD1WxA/qvFwcmJhwhoRxJE
yIn56xF/NyDYCqtHkmHBYOXTzIZBkjALPRBRXuZkhDFEZVlfDPHbFRokF8w5H8sW9oZfv0heGoM2
MmeVh/MTvbNjnq7NO52j5ITZ/9eHhd9NcCiaQXTyXbg6/rign6bAGPS+rC3vD2m4ukr0wW2SndGZ
xIagbb/EAH+31f483qcpN1hSQJmF8aCeTRt0D7yEv3ux/oTlGLueHzfvXy0ov511P4/56aFOUHsu
KGkEACOGWAqc1DUEU/Q+ZvnqivTVNvu77wR4mIfWMiYepvmv75Bh6hcFQ6WLco2GgTCPSGP7dyox
+ELgEBuYYKp9tqsTqkS68eTDYhlbm4CaDmm/UbtdDQa/cqD9844GC3uQhOF7jL+A3ffr/RhL1ZQM
GTSR5VOCORBV0iflFLc9+0K39xvk4dehPq0gILWWCJME8rDakQiYoEjAtBHSOqEapyL+6/n8m+/i
19E+vSh9KRFrVa+cgwNkuLD8y29puoKl/Pw18PDnemR9eLCGtTDJXJxOfn2KztJ6ogPrICrbJjbm
LFX0nOkqaQ3Yq/EvYJU/f4IYbLUpRUghRMifQY5m4t1Kq8WdVQhfdTIM2n1h3fabpvSvY3yayXIO
oIitcEPusTotUfZg51v6TFMVwnwWmab3dgtC65db6J8XrF+H/TSZ82LRYCGNYVWiIpOnYFK8IxYD
h3KjQbg2glzJVy51f16zMCTenA3ViglB2KdXl2PlXPoZLiz5dC/pbkbylvK/eGO/6TOtg2CK4QAL
/5XPu4v0c+SlF7gviYCZVb6RbVr4nnx9sPoUdbZyG38d6dNhFXFKmjcYGdyPDvNOYhVMJkkMwlN3
24MBAx3DFrIDI+5SiBy2Lihl1fcvZt7vvk88UA8pLtjCATb+OhnaasqmJQehYeXuF68Ozj9F4uhh
F/sExsXweNtkX8323y1jMLRZfacR1Izy/NcxjSnrWw3Bvj/WFnyxB2PTb2ZB8NVe9WiVjjX3RTqn
X9zq7+Y9IIkfjtAw+v88FVnWzmWw5lNre3DcoTkK11zinY3Fut4Ht+w6hitLRqRGH30x9O/vGB1s
D2TmAOzcX+94MV0KQ7t/3jGyxW4V4jlwxlwpdc1xJvp/xVVnXaJ/LQLxaBGJ+q9BPy3hAdcm11tf
7eo1s0ToQB0R6YY1oYZ5vfvVhvHVaJ+W8NzyG38uMNoP2RMpQiSkoaYAL8aMEJHzFREOsQdfjfhp
2WO8yaSkfhOxhdr7ZrbmnHhGzXbSoQsi76fR6Inmte7ZmhyFI1l7P6g10Y0ubVjbrbbFvIhrasBh
i2p3EMS5SPj0rH0zuVbi9svOnuR9hyQj4QQHaWQ7ECMjr0L8mwG0H45N98hb1cPSQtAcb2VFqpY+
aAa9a5BnT7mZTjP2acRhkVq6OxxVERvdRKKa7usuOwluIsd0jU9ZqApL39jBfE1fk5RjW8vtlGYG
LBud4OpRCx4ZWf3iT9ota/Q5pmb9BtO0tyKX70E/EL8a3jTunIdAC+da7PhoJR48vRplHEzZxuDe
UVJzKDoQyrcPhPbo94gpL5rzOKvHpuy3nTejDCtezMkJNd2viOytnLhFDyc4y764hWqizoEm3NBy
Sooe1kwTLGxDM7OSbKbh4CGAu2Zz7PSgY8G6dQ8UDlkqffddnyxA63bjpKPj0bDXkOxtuXPU6P47
ZBo3edM89IhGhUm0iNE03WrUvYCFGjVVcZ7zWoZsXk7MgAsWivW4LuzIG8bXPjNAbvftnTXb+9LQ
+1Rr0Cgzm0vmmM/lVN07gr/7zExK0w8139IiS1GNsK57zxu6UW33La+Xe94GcCkSvSQ2n4H6UIeU
SM4YM3VpmHtAWpBxpG7xwob5wl16b7JuZ6usI2ZmPzU8O2TL/LQseR4umr/hC39GIl+fzsraa5p4
mRHhS3Kr3jCnd0Mj6xUEPF5FumkQceZZ51L3D5KqpKe8vJWBPV2syYWMTq5x9fIR1pVvJr/J2VHz
ZR52fmUerXy6FjARISP0/1XAkjqA6fsIREcr/bhcEAk1VOKmmio3mix+7I3uZGaYhFbW9FnoO5pz
yFppYXb4RR8ipHRIRK1bd71XlOlSGCM+Q2O0T6MJjyIC2S0iBhdaJMKfNr7Rq9dO5DHoRzcKqSR7
ePKm8H64LJDhwtjiccjmZ70ZyWCWUevqLaCD2ow9k9+1U34zLXWTOijNw9mCOSWEizAZMK0nrzXf
YAorSO1P/lV3p8PiWCdDNepOuXbsccfYT1l2i9ChO2SAhFDVh3DJwQRXZ82Y7wK3TR3IZEODNu2l
kxKhh2Mmz261HP0GdBsRxIKhtzVY7K3P8hQ3t8NnHVaThbxKj8w6SNxuVj/Z7uJFo1mMW1OUPGrY
vCbxKC1UxZBHfs/a1Oj6jPjGBLgV96cW+wXB8Saiyaez3yx3g+bjtGHfBvilLsNzbtuWQNGrp9Kx
sQIz4MLToluJo5k01Jn1jG6wE5Y65ixVrCZe5dmwNwnaGB4WRgj+nxv2o9gwMbyg1f8dhbm/p+1K
Ngt0mAFb3keXU5/QnG+YvRwQ03oua6dFoqQ6LOBXh+UwhYFVw+An83PkmxcWyZUniMi7eAiUOEuB
TpEPmsFm4da7UWhopyxoC9tIU8uGhlC7SuyGnQbQ0AmthIHIRpa/Bjj4E9PRp1AKkUPCWHYExkXE
ddgJZ91Dlc9vCKM++J0TmdK5N+fizNzijTcBmRDdQeqBUcJNLC01qwMyju2+NmB80htR01tI1B7p
tcyzsOt4G2ea+mZ5LSVNqW2VbkGtac113C6IMHHldF0sBYcfHbGwwZbNWKQ0C6akjRmPjb7NpHsZ
O5bKWTv6ef1YucGzl7dEUrYVfNx6mmMiyJs/DK4xRLLT3kXe67GF2WEtaCYz/2CN5V3pzmll5lsl
/S6cM8zqHmgEqXN73/busXXtPHa76rau9e/ImO/jBUg9vpPsoissrAZ3kxnUYGJDR/uhGXIki788
jgVCppDwXA2Dggi027W1/9zm7KYU4qmQxjsW32TMJ1IZedzleIcuda7BNJ10BIB6DuxbaLarh4yT
oB2/q6qEPyG8uBCIOp5y1VkEvV1GcOE7D+Ga5YSnCQHZg4fPf2vX+Z6xflOIKcWU3pjuuJHFlDhs
jlot2ARD/7DUoEC5TqGniN7jO9upYQxcpLAKzEnn4dQx1HbIfXMzVd2ecu3ApfeYMVhlu+Vjpuh3
1y2dCDHPUODBiCmcAykiLChtKo3iaCyLG1O01YmXaQMRnXu19QmPZlY7e6luXbSaQuSDv85Y8Rmd
HrXZfjBqdVCZByBBYzh0LDjo88I7CaXtZS9neATNUbl4m8r2o6wZhg38J8eXuaytTWMHbTIZBa52
Br7irVdgvnG1iDCojJrkVXbHp/wijTKti+xNsiyh+ZDIwGWhVudnarlrHu45XxQjvLNOxWBA3C18
FeZFt+eljO1RnLICJtdZbsR4IgjCrbaiDxL4HQkyleZIggKeI3kgY94bF563V7O21X7uWsy10n1n
w3juRvPgu7hZA0r5VnzTMt8hxsAfZsq+V9N40spiUzQ4YWpSIBNcxBoXkSdg4W3bSOBtLX7JOgjo
aBlXBYQPkx82gQ22cjOGwgzG1NNHZFeP85kHFvwtXVmEPmCTWLrzEzyYE83J7uTIXibbeFhUV+4c
UXzM3FOks9YFUXOjsXZCy6xOQSHR5y40+JY2NpkCmDRpAyDxSZNVqGXwwaKVH7d6cV630HAQ0GI6
Pdyne31USYbk4bAxOx5lxnRTWEPEsJMWBZ4pH/FSgmY8woHqflYqwPc2lhF2yQXXli/RpGh5bRhf
pk1dOOEye00I8OdMm2yPReCNO6JJs2I4BlJLik6UZERNQGbZY8Z2BXEHdmNCvDsyCEMMAOxZfywZ
st5ysSl4dRHUu3fdpSZYcNneL5B9PrSJ5ZWRzbguiedN816b7DHyuWGHk4O0+K4MvrsahXlloYkn
rnlBtEwm+MH+VeaVgi9xVoaFwTPiqIZ+o6xJmANaiQz4m+7yK0odA2f5XBKt6ThpXP1qTeKsG8Eh
c5cXVGgiHKse5unuBOuNWceSPHnnOZNxUOsHocPKxpKbXkC/rrp9T4PtMNuoxfIDW4rdKANoy2qJ
K50gexSuf8Viim9RTC+9tiC0uHzWB/gbenVzdAT660HR+jHEEw3KvOAwutaxwgQhVlkth16W9TEI
FmRDWBWWbXN40rLBJz5b7oKC3nJ4ZJPC5rEpRdLZYLEjwROpx00bmyX7tlTFt7mxEMeswQiIGdM3
v4e4m/TCGu+wJrWc+LbGL16rXZCC/dyVyxWJ8Y9mPoqajNB9x42qIXf15xJRzzBo5IwU1rifXe7t
ZYC48MW1YYmu40shlA4O4a7yN1kp7FD3eR5OEpEWbW+zWG8DJ/aEsetr+OEHCGJWVrPj6Cpvx2xB
EY2aOrU7He1WF3T5dhZ76jipmofnplYkG51dx43tnA+HWjivTlO6RJSIYtXqwthwnIlNLDCUvwTB
qIVWD4agGr3NkgV9DGsa2Dxb/dYxQCKXbF1cp8QvgpMcYdLe96EbFF68ND6NRxgGxI4seKqa6mLb
yy3rIYRHpbYZu+FYZmxXmkMcmOWd4t6xdAFh+0iqbsEsHeqPzpyvsAzSSTvWqbSta8GM0ISTFwLm
cCgtIbZ0MmPfVE2c6c2ua/v5fuKVSnTavvoN8prBrL81g/mZGUH+yvX2VdLpBtMx8ZbWxilA9y/g
vj9TTYS27r/4g2/FDusSS2FOTAzLG1lE/9pyDaldk/tmCMve1p31WqANTLLZwblq5FW0WGM85s2u
yUoGj3EFmYUhHnHafMLOe4W2ESY9Rv3N5/7Jd/L2DIM/FcvaBqjgQEw5rudtrSZ2MVcRg9kEKYce
vL15TLLJvDXG7kkPhnujQ7aebxe4ctc5iSLfovP+MS/VZa6NazmOm8lz+kQE2kM7VQhmsz9at2Vh
lxsLgcYpVMIEhKAAfc06oPS62OoFkpgZozTpzHYmJmVvXoG4PgokPKrdGop3bYhcSI+jEctD6Ftl
4o1Z6MoMn1RwaWb7Npstn9gM74Y5EzgUkwBzY2AB8XRxbw1tGbb+mEjLjYMGWl8v5zWiN+rvtSXE
odbzzaBr31ibX3tDIIbNYxmhviVT3uJmiiqvyaw1z0tdpPi69ggt3Wp6p9LZmFKDIVLXKi9ozB3Q
Jd/bg/lWO7O5Feby6GbWskUcQAcPHkMRV0d4ecvMJ9MK0NZWIDaV7KCBIBLKsfgGSnoRKd4nfU8d
6HhZFrmaDbOGavBg6heYsez7G7XoRdJkLUhgA0IOYdDBkzxQ1940417rE+qbexwCZ6JRM9G4fivr
FkV8cKCFgyOOJ3HKRamtF4hOo4yi+aRPN4HkNKTSwB8wa6Q6e29HZUe1Y344ZXlUiu1t6d7z0b0y
6j/6kLPnkr2MtL6apbbnvb1x6uyM/QJbuUJKAnKxbjjWDsF7nDas185Cx6u0Uq5Xe6pTsE1mP2Y6
ux+zemvUeI5Z54SGjT0a/p9Y04rxxRXZpaNYPbhA9h6u+qUJaECoHpSkcjMZDtnwYGmUI7VB3yCz
7MNn8nbpiwSzCB7Jln039owR3Rm6kE9Togv/Ff3MZKzMTTZqkStGRlwxnJE7j2hYr3wxqTOkrs2B
8FnioCOUj/RWhxTwwL+baadCz2jbUBqTFncz3mFGi5M2BYlplWQZim8m4A2CtKhto/hxyoUWLZV5
6zjza4/ZFfojvoKuKh/1wRE4/ClsHtrtbFmcZFp+0Z25IeaA5dNiEDtLYW8NKXfGSJ8mzT7nffPd
HBF55bW+iqdKTzuGrz0I8gne+jBC0nzj3TaLIS0yJGAKs9mOXtEQyXE0aGyIpwVK3NarIlspvKem
QmHfZQ9cWu0R9EP0TAYX2dQ+7LtBifISoJ6XogMTwGwrxFtM3cn1etwzO4lSIV7GkWTwlm/WoLO0
LEA6Qwto3talcWMOxcalM1yF1Fb12t7HfEngmfHY4EuxBuvS4MzkI9tA5vWW60omXl99lHUmYGAP
sGbxv+diaGAr6oHzMTe3YtHkyRvoybftEocs49X2xkNmlDBRRvk45M7RbLOAVLyJ8Nvo0PnBwWvo
bprXVI/RXye8g15rNm+p77iE190B/UTjggLiPpOj2BoFP8Iua4d3XZO2Cu6qrHZDrywfmNG+Iwfw
ydRnP3RLQ6ayme6VHhycske4uN/fyr5CXdZrDsl1Y2s60NfVhc5jEB68eMi0MtQXe946PL8vc9rc
uvZAegO4FNf0IK2n4GUcy3vLQB4FYnZRHPXm97p1QlWXTSraotjoUhZkYNkjQDh6sStZxno9188K
VCvCc4fHsP5yQvwBNSj0qXssubCn9e1+D94JPAEEUPNu7OJJzzY+60zSsaYLAc/ZcV817dnIpm/t
kuX7zh2zYx0ExWaGro4A/fmGk5VJMkbt0OqcaoN4WDDKC/m9KPs7q+4nfPMFR0XXk2oG3JOBptp2
3ZR2FmJDfJdpoee0dYr3AITKFneWtrQbFNUpB8wQamZT7rrKxkyufTEtEc31bjpIgOBbOAL5u5x5
uF5Z+A3SQVTd3vZ2g8Jn6ppuSL7AoX+L9v8ECX9q2XDuzLRaJdBo2kRQImlnkOgB0o6xZ92aMCFv
0q96sL/tJP4MQ6/Y+E997VyZejtrUF/oOxO9vTbN4zxdQwqry5c0pxVH/yvI+1Nnoc+xW03/AqHp
pjmvZNuVrFnefkkn/mqsT80bbjido61jreYN8wme5ycgk6BL/1dyr9Y2zF/d2KfGVy0Hze7WBkK5
pRtrk0WvE+5K33/Zm/kCVP/MHWbzv97W2jTQ1gQKwIyIe+PQdMzf//nC/ieK+u8wZP1pbkZInv7b
e9PDfOL0wt7/8++PL9X737ayfmnefg6k/vFbfwRSwwT8H+hSw18FJBckgTmYN38EUq8/AZ8Bzrno
2oHivTaw/xlIbQT/sNaEVfxnWJ3qiCH8f4HU+JG5ZiaDaI9gIMg+jP9OIPWP1OufvkjknEKAZ8Mn
cw2ogCv6Z2lCYcgSSdKOfnXOqD7VuYCfx50dOpsyqutjViAb2W4SCUAlH54dHP+ZO57KWqXZ1EQG
AhhzIH7OEmJZ9dxxK2yIHMogQssq4Y1Fsm5BsdWTHhAv5Y+L9Z1Xb4O6egLAc4K8aTKAmNYpBIos
x4DNJACZedrn2o46OGPEBotNLRnLjYPlulKInNRi5LiwJ9TrHhluc0Wgj7ptx7gnwRzWHwY4KJ2E
qhB8TBK89Yl769yA4B6iyXFvJdzeNjt66RfSo9nNEkNtM2wY6lsgDnBnqYYT3wtQfqFbCNBjINZZ
70gJt66aMHPXXSEFK7K0vGm2BehKD6pGBypm1W4ZQqUdkatIH9xnbY9fLp07N243Ab2hlUHEuF2R
unc6bEs8GZQQuIspmmsQaI4BvzH4vtY3FiqeYDvDv1k/rPLfKazxOgg2y+8cqTEx9sMQOJ02hmUK
l6NwfOhR7ZNuOAPFCxEsxD78uH7H+bm9tImPig3HiyyeDu7Gds5KERinVZG3VV7qPgMcQZ6r8e5v
gt0U+c1ZHoKd25CSI03tftAT/B1QXOCGHHBo4j/V8bSZ0yzUtih1AeMXAlVQmeh5DKPr0PzRWS+6
jXEcsp0lToN2nUEydB9YVJ2RXzZu5tsZuaELTsczkd5e39nPg0jzBHzEuThNMPn06R19rsA90/Vn
DX5i2VZ62/pl7N4WdlHm7kYSuYQUhvoeQJCUp0Cmmj07GKE+Ep60aASjMSqnvTusCcikS3Wd6BG7
Tk+rcaPhgBgL/zgceUEsH2ufDPGbdpOhAQXqLBOkEufA3Bb9Hj2PPEXLFZaId4CV1Aagj9NEwVEW
cXXwFvRstm5rk1y7q3GiK1MO5GyM+nnblJvOOg/ZtF36D4DebLyd3YNnvAQLsdGnzPaZFwfdBUk3
QKUSFxpG+i7ORUlonGHQOUFTJCkXUh3kN7WbowLA5HYF1MJlY3Rh+eHBZE2SZTe8+mcktlkf8u2b
AlzvQS3lWkD2AR1G8Ebxo7VLLAei7YJ7VD73q0PGZJL6YShJa0ca3+kwanbgkHgrEHg1iYVo6C7R
qEI10SPLEukBeKr+Ezs0j7hq7a6H3dqIh0um6eLnsX0pH5EuB0w3u2mcLmzHI8vfmXyW9mX2DpUb
zlMsyoSreDVFgrgjKgvMkqT7EPG4qeLphG7QFHIoCNDXRgvJzI6qSVeI+uIfhvIGGfSR/aHUJUdi
zbTHh5N9SBb1B8j3uriE+dp3/i4xJzxr2xp7lw6Y+bgaC3Es/R5nsRCwzPC+Po01Fi9UqwcrGXWC
Hz72QCFQDF+tj/bQt2FvohYVH7Z+auB9YaUzJiAkYdJ9hqlNKKbbtn7Kpwc7o7HkRuj7Vxs+leWN
x5DnFdrubmq2HaD6hr9Y44huLhpWEc/iPLi47MN1fPSPwuC1PaGPum8BhgK2wxSiib6gp9KH4xLy
Iaz5tof1bnCd8112rQ5DjVYAHpD072fnVUvX5EjgeG+ud8oRkhxcFbgPwbcaYJG2octBaB90OGWs
j73g3YZr4rR8D+z8aHmHSexYY4Rdj2tEU6XKv806juimQ0wcgUGKIxDwbC0vlpqV0MaF/QdPxKAT
f1BxUd7MfIcDWRgMx7pMXeSLl+m8HsjAkJve7JN9kl8xRA3n1/Lsn/sTuB7g9yLg4k+20U27SPSb
Pf0qY/nQ0dh0yZCiS0slKQ9iK0l/cR4tvlH2FoghR2+H5qHnniftwYKyU12N8R2Ng3BxjuDHRONw
45TXgiaYRAxd/BFLtq92i0eWOxUOlFjPbrbpsn1VnXrj+10xv/pWi63lrlkiD64gWqIPsXcrTirt
3r0xhuhGOcCDj+pIsWJuWoZmPxkkkmUwVbAGR62IF7VDLw18JzT6PozLVIaQcjX4P8ypB2MrWNqn
6D/BtMvDPquKD3+5M5eo6sMSPTq0AzG/PECod5wKRKkdqPEdP8BHP9oECEieEatFuluJhCcWBc5e
2hL7y7agWxmtwugiDtTOHz6WKumadVx73jC+89poNAimlHe2rjqUgt22L+PxFdafnrbjgCrljV1H
OABWLK41fIVhgDVliTtiuCCzuvRqqKcp9LQEeYAFth2kapEf5dT/VJZ/N1cJ3P/6P//7Vf1H/s7/
VFleixf6p7Jy/ZV/lpW684+VQgpHReRsWfaamvJHWRl4/7BsxzWRAreawbk+fvLPstLU/wG2JMJU
dCSRWWDN/v+yEv83lIKr6An1IPhyvv3fKSvtT5xCRDADX0ai/Xp9lgdVzq+HRV0MIliUhlakhqZ1
Q6c8WcZZDzOt4qfcHk990N4poynPTl8Pu9UEnYysA2a2ZO7DUmnHvAL/pRL6s+r9eNHNIKHOWGwn
TcsAlkm60YfxvqfUOAw9qiV/7oBaLWW4CA84+jhMKTqe7XN1mSpvvJo9Q4EAUyV9t5iA/LqJR6op
1LE0Bd9VqtxZhSnPSz0fbLTGLlXXOwmt7HxDjekLZ7YfTs4/HQLxcNb4ERDeoWVBH8D7dLp1KlGM
TV30Gz6V9DC4gzo2gqhe145tMaIXvhjjzh7L+YZqTdqbC0+H3JB3VY+Z7tjoQgddz1J0F2HpUAbz
pfCyMnGm3k/+uM+yzO0I9Iv82MkOPYHR1oD4TSKcc1VGU6ZNlyZHhTP/+Bugtz8m7R9f6s0ft/K3
Bp00Tpte/ufff0hyfr7DlRW4qnXQeV7lq/an1+/xcfDGgSukPOIPnAvEwUJ7U4hMSxedPsLgVXxb
amfPtYyHLrIgN05ZiLjLWvSrFis/OkB/Um30rRAsLqj9gvzjp9n0m2v801uAGtv6YXcP/jVklPan
c38VBCAZtYWXGkHVhYvHADSqQZ69eUA+dK1Z27Idz+5I2bHFzYSZaRR3M+tfOqsJEjiYoK6CbhIJ
k/inwVzc+G4b3I8VGBTdCuTPdR2XlZ6hh4dOQOU0802v4HXCg0DdAKCDbfnix/4Mf/bSre3bv769
H2YYv76C1QjSRqSWBWE2XsevM1BU2FEBAjipVnLYf+iltNIeMqqo62h9kSuIWnp5XoIJ1t01jbJO
eoM90mE6DLGMAo0zWS5btNmALqvxbS4NtgecjHLIZOJk9vhivT6o7rRaJoq71R4JvdbWGw04ONtB
fpzHEhVboTjsu3oe7KlZNTc5xWHrr2/0z98aHFWAr8H60oHm1tPXAuJnXKqFHIn71Zj6mtiJHNY/
UGvzcODGEuWwcE+mzAlzNWzAG33yZUbfhsU7D2bLHhddZHHnCxBptMzal8Dbd6s664tLNFdo7Jd3
4ZoOTtnokeCY7bqfp4MRNJZri3ZIrdxAPWzAzLLL1Yg9tWqTH/PfLcwS/YTaxnemlf1z0ecbOEZn
pNRGdZMrQM0Fpbs/pnczN0GKqgKWEIoU7Vyf4JEubwccwVs2LRd4y4MyTnNIZNc1QCrD/IL6+yPv
59c7sgBmIOfVAbYZ6N4nMNBsAwoKXDOmgwQDEcjrnLYKXNxhcdnrslc4iWMpz+VZF0C+l3bsU5CO
1NFfigvg0HnfB1aH9pjObvs6LzZLkLtoVS070fld3KrOuXiCttu//lasX4tJbHrr7uciVhmmehA2
f1ZvTeC6AfXXh7TJeXNCUx2KKg0QvYPTHaJBB0TkDN194U47U68X9Lrdhw4tffyD5numQRJcBlp2
KNZmOp9n8cz1IdLRrLMdbTpyeyr2bWMnhYu3UXiuAPHGaEgwuQ/m3LHXenRC7ISwQxyMe6NdeJwh
0eivb9GAtOnXu4RtJWjv2MFNG69nJb5/WtmKqc2wKPMx7XoEswFk8OYd5R0OO3oZoPmKPrujLji9
40w4uB6Q+PmBQQwI3ivbusgYRJvyxg06CJf0yUC7FUA6GCYy7vUm5nwlirVo4Orj/IA4v6fC7rGK
5FgyptZPZOdMYcX0JtXRLyRIIR5DCp8BpCvSC3gg+hakw3e7BkkXtFqPaCZMnypTsAgyDy8ZwbSP
ZI8oAs0sj3xgd1Vl4NCpDxNxAnAB6Ng+FvRmtlq08wvtbBkO1uC2iq1a9OFkN28OF8+lN8DrNzgP
CGgkqi1w/uZFnHW6E2eihWkEwoUOnnJU/H/ZOo/luJGmXV8RIuDNFmi0Yze9EbVBkKIEoAq+4K/+
f9DzLc7iLIZBUiOxiQYqM1+XBUo2KGpCo0XZir3WZ12Yo/bZmd6w84rC2Qd5+piN/GinVD9Brz0k
1Xqu/A5AqfqLhipD4ImOaUkvY8kE5k32g7MC6IzIRKXaZ0ouMawLmSnCtQ5+ZjzO2jl9tirtYer6
yGwVp9WSJ6fcLO/6AZlCawaACYGO2ihoYtdMwuIMH0zWtDvWUZk0a5SV+aHr5inMPE5iqzM34TQs
mksVS1EJIwiAG0AVN66VyUXL9WikCleaeMvV+D2h90IvWIYjKqQ8M4JwCJrxkHodeyy7r6TD/Zcz
eFa51+ytindP6FfK9H6ptTfdCb57Q+yH+m+bpMMuNQ3EkzivTWP4EG5GBOgIJWw3wZ8CXCKtUaVI
YsbDcbvlpKrJ96/efFboRQliZiJ+NTOsHP3fbKl3venMo5Z2N7FkmJgTgQMuQhTfEfqpXkSYLdU7
wQRh0dh3bLx/JcTiyNn6SEgJ22UHktJsMXxlE1iWtOLVuVRFpHA9JVC8kZHWTWym3MJ+joW68qMe
6cCeMZmbvmgjDZDTVPqAqGUkjUyu9Jp7srhhdAPQAf4XFXVGmAsBJhoALRnaq7IH3JJNXsKPWp+J
vRoMp+TtZ22PhuxpWRwkTAgyQ8uuWTq97uoRVCFT6Xys5WjGRiezyG27q6XGD1bisaHyj20v7EN1
uo+268Nk6H5DeV8gB0E+8uqtNdLf9ei9d8t6osmOA8PBeU1mfNiwxbBuvlM5YPqYh4+00Nnh0PtH
d3HzXdUOdugUQdwGGuTXhJ9al5rBeId1D1HEnkMZuDYY4krRE/XVfFfmEAdDktxnvILzPN8Z+eqE
ARKmIh1QOyRpH2mDzfhsdKFfB1Hp9wB9PS8/yFIZJTyWx7mP9by5B2iuDsrkfBjc9ZdfyP7VLd8F
bn7UrLAt6JO4zL8qLf9wbEdGPr051Dc9r3L/0GvM+3VIAUurx15L2njR5+XZThm5m9p5t3NYXINV
rHmd9vFcGN5XedVzPfseaAfiQa0e0aLKuljeehazq0XalJoPfW/nJ6PT1REhjP7YKnOJVKU7r6ov
9/QwejSkfXfstookO/fV2A4izg3txc4xRtlm6f3oGSiwK/Lvdn5Kulzs3GnOztJq3F+O/lzZ5vKB
j9e482009cFkub/GHB1TJmQNOzza74ODcs6U3t5tGV7S1B2OzSbaTfPG+FwZcTTC4F9bhDIXUkza
aE49/VNvWx74zmzvxaoVd2SKHtG3WA8k47AXIeielsYfIbXVh6p6/Hjd+qtppfGcDrb+7GUIe+ZJ
DYiC7zw2X9xn5qQeNEdf9khI3mgAu/B29RZj+QoKXzzYrT0/BtXsMJbl7yta488itVSYTv306Wki
dkav+DN5HkpdlV/kInUOhEWeHZSku6FPzScFw93y3oVZ3S+xO3faSSbGd+OU5wrlx+vklNdb8+gO
joVKdsW/4I07N+ma86gN3WWZ7O6iFTHsIBONaT8vHL8vSo1WXM4WlgyWbNemjKT0ytfWUuKJPMi4
C9BhDqvhxpPta68aFqlMN99q3z8Nbj2fFq1zd5bSg49+yp/tYO3/onc5Ts2m3rHtGl17ydTKzILz
D7HcamXNwTfm+mgOpOuZxNjCDxTc1nbiPq5zWx9HgcifW44il8nyVfosVG6M7NvJkYP5izc/+rYn
L2kdDCjllirqSq++Bol5XhQnQ6hPZTQ1M8rbFhW4x2mal17z1FdVfQ4WJNxBZeuHnuq2H6A9BrOs
vhZlFrFPc3FG54uIUtOeb9/31QpfUA7mrs1SkFsdNb1dNOphQqh7qPPMDjPyzx806RQXTwsOQ2b1
j6bZNtgUGnefJV3/iNC8f2zpB856bn34qwU10dRBLNrUvy+2D7fPmn3A/pb/5xvdqpUx5wN40QqS
VWeNue/rRDy0mEX/+7AG5RTzkBjR7Q8MU2rUjGKOrckGHlX+ulza7UMdoJjN+/SOZ4D1HlOwXJK6
4H+5feqU7S4opuaqBeh+lPG4THjyOBE32csy9KfbN1FzGY/j1NEHsBxWyM0zJKy3Epv4AVcPy4To
DO6l06JQrPqrMtWlznJPRGWRNwzsUxq1aUpgXT3XD1OWC9BDM38KajiMtiyzg6yN0O2M7qnBshQu
22MyB+K/adxry+yqeu1KiigKYKlf5Yq+1pTchHoi0Yl4iX6YLFxlXWB5d3VdiHcHsX/bDvEovfW3
N2DHImvbezXtKTTGZThqyNWiUverN3vrI8bq0bDfulqpJ6JS1nuRiZ2ztae3D7NGaq8urkzvYsFy
7FfHkpbALDPtLh89l97HN92Thmr/vy+t2knP2ehGBB+0Tcga+/bu9sHKlvbO85H65w0LLW/f83gt
DYWPP/G7Vp3TZlNRU+vG0mArJJcoZYHAnxodM3RZ7T6KwfmYJq26m4TwaHG6v2U2+Q9tXR3r2nVe
EnQxJducNtsHV9MMUuvN9MkIxNkJgWKryFj/O5gIm5kfE2KP9xW62CtzIuLWEgegObrmm665+0pT
RYzoUkaehRFLS1vrDzryXbPI6rkSmwmgouNFMNXLLsxMuVxMqZ4HB9klCBxEyNzLUxp07F5qZ3NX
zAi5jNl7m9wtJLEauruisqZrN7yt64Q6T2kFI441ZC9WLTlEtMoNSw3Hze30Yd/QX9phQJHBcA+1
aF/qJugu/uoc6mKbH1ozOScOFQOduwDYnQCw5KJh5For0mZqwp111b/ZXb8+1r3+1zbaf+NgyYdl
zMliW+zk3p8C4GQVZA+DhEsdG0sH1q2LF6LOfmMMr482XPfRHa2XfsqyX1pjQXh1xvMKdIgHaKzv
ndKDgNp+dmtY3Xmq6zpKdbeieZ6Gj0o+1POYnq3ChmrSffE8JUIPm4JB4vblmJZv//11q6qMWG7X
jAVFQzyngUXKnzvSbooFN1hTX3OV/4DajCj1+Ur38fjlc2WfkB9NmEhK2va+CM6WPwM4d9LaldXQ
PyOPfdaNwYXBIYTG8FEu575RnrAxuMuc/6rcH0dP1gMPk3uki8wfM3+ckevCcgzZ4+hY4Srz/NrZ
oxGb9TC+GryGcLFzrDVN4uO6GP8HlaBv/Gpqy/2x8Y15bkEPOBCEsOsoHvdPc+7Oz6pPT+5WLoTl
yv9dOb2c8gteRA9Bau8+GIueRWuN8SQwP1bXnKPREeVh8RzMPFnF/LwdGmNQVtCqrfU6zn5+qpxU
oLGamne7mB9VienIHiv2YMsT57stECKfUJw5IKj6USJzS2xvehs1oa4dD2RoeDwsU1okx1zq/bOq
qr0/ZsFlQnHuVrZgurLFo3WDST1j3EteHf06Dx1WkYe8K9ODPRTlaWmdL8EyRX4fXx6I/Wdl9mB0
d+jIXHmV+aif8RCmJ9UGP7gGz9nwq5us/FOxv+boZAK2oO1+2OblPKyzSGIHC8ypSvDk4ee4Fjbr
4GhuLrf3XZr6P3O6Nl5vvneBs9xbOjbqZCl2N/yQZs4K9QE5F0fTp2fky9HIGjsWfUn0QFdNZ8ee
nb05Z9Zu7cxkn3Le74Lc655oPwq6lMk5NYmO4e72tbFq9omEGTtqiwRZAPqvXbZKResxjx/TCufb
zMGvptzPU9Wfl3YsI94Q663mOf7vy67uiyfkgk/TNHmRSqbi9f/3GUjLm1NWCHG3MmwNvnFEkq/u
Zi65mWdPqVFfnbTRI9wFGCta9ow3DwT4zngBnfSOEGNsbjSod2vJvJdWpXEt2+VNWJr1OLNj51Az
l4e6KZoIt4L9NmtVE1n5aKP7VpB1aOT+++z2p9f/zuMCOeHBwGtHd2WhOL+Bg7JBgW1Wa73P6koe
0lI0ct/YDl3IBi0tI7RWO8g8LqYEEawsSz2eDnlJn4H+m/cxzYxLpZcfkxi7o9Wb3rVslLftyGbn
uIXAxCvUxWj97qIvguTzavhjUyPAZZiIr7jqoB/rewPH4d4kvpha2db3t++ZQ+efJUOZYn3gLJb2
s4RdODh9nwL91+UeuFzf3dC11WASqSyRhzKH4zbKtnp0fFkc25FhpGF6jtDNGxfANvXs+PVvJuPp
3AZkPK6lNE5rAPtG+sN9kXDwNJW7y2k8djcQlNbCviKK/XsDQau1E4cZ32dA043BYeh3pZLioOfi
LNdp+V01eoU3kFNNMjY+Vf1EJKiFmp+OwD8zjIvSrT9qMujuZav93RZCsibA16+Lk+P6rh2iLoq+
OySFgWlRQNnWbVZwcyjg8tnZrDYYfieC0Y8a/MW9Z6ohmmq3x0wRZLB9gLAgDnuhZ/mu6IP1NSgs
tjY/BUr9yM0i6WwVS472eK6rhem907+nmSFRLI1+bj0/u1ZuYgCjlNax0VGpFiqjO5m8+lLYWEr+
w5tlbXFIr2vwULDo+rBkoxO2gGr3K2A4EBYxHVPdHMWgeb/s8e9YVvlr5WcPq9Gah1J2ci+XYN0X
vaI6GlTAfVv507XS4Cn7G58x+ayQQkxeUY8y3k+TdAzH2Cb6dK5ZMKnf+SKoHgr27Z11oNXw1iKk
Xo1m2BKPnVP4lL8p3RkTzruqNZffRUUeZVmcZV87b6Kb83i1qp2OBvZSZKO6Nn91rU6/ARGiqRz7
y2RvKnwnGcXjgEEBKWj2Te1bd74K7us2r2J/O200vNI7HUfYruF27EMXZ/Fmu16+5Dy+/MfOmNmu
qtw0SnwpHle7Rkux8Qqlif2cGXWJJxLTyYpB/WSP5pvZZX/ZIOOwRLM40IsaZ3wszPUW+gc5iORE
jDQF7nah9GmdLl0N3++Yy8ut9dRXv8x2qxBhKWv3jGMijVh9IJ6hB8eoM4t1L0YDT5QlIdpSD0VF
Vf2+XcBpre1L1QdGOBmiOmdlDTF/q7prjulIBvNz4yERL0s0WQTdVI+tKcjmb0cXUj1DmGJ4WEHy
WZ0EQrcr2PY7GZMSnmv+1i1NPRvFYl8GbXnO/HSMLOTAh36bZx0DwUq5+v/G7asVMDKUmTJ3AUDE
OUh454ekO42d0u5nHWO9ARqHCXo+z7e36Ubp/HfrJPVcUds7cmO3f6ozLUbSwU+OwVwssdYU82nF
GYVnqK83vX/+ornoeV1tv6SpfpaVGh64pc5EFskPIwE7FhK/em09j1OG5GhIsr1cTetj6cVdtvj0
HlrwWibr2ZwKEc3DNN3ZFgqFxK4e3DIpnkaXOIDA69xQqVre2VUzAX+I7kP+ayZJ5EwtxXebJeJM
VoAdp3XpR/MGwt5GDdCo5TgWQ5zaa3eptj6y0krr0JgftcvsOBlu+xyoThyLMn2tOF32GqzIefGg
FtOOX0tVqFeWdT3dPqt8bz1N2/dun2lsBmWB/JrEhQ4c1mK1fJ5LUUQJ7/Fh1AeSCW6FbKtFjHYl
iDjCmeItt7YfDgkTL03DcLKxtWr7kK7qPPXucrld/3pauie7hK6p9Ok9YC3MqXfHAeDzK0/09dlJ
8u5UzHYeVZxLYV0V+un2e7tlnxNwL51D1s5vN2LNcvLHW2m6fZgQvLt92VxX1cVQURY/2Z0PucK+
N1UD0znKzfsW3wPCN21PGBmwgOc8orcpGHMYXXzo433nef4lVz473dCaJ5VyHjy36gB7qt9cUetB
G6UbLqaD4TQT7qdmo87XRJBdVqHV8VRMIbax5bfF3YHHF6QL7vm/kXAYs+I4zMVfe6vyXemQaX/W
wBSEv2+DALVGmmnxjV+wwIfDWW42ney5KhsLAZcn/vdZaqALahLYJc+cz6XQ1rgZ+JEBE2oNM4Ng
xEQhn/tHTEP/tGHV943I1EVvmK3Aq+7LQvRPAPV4PtMZE2LNjDE55zxPytAQyEAIgvho7Kynu/bH
yB82BsALWJljG2eMCm4sOyy0SJtEifXRHrwocJj47M4UF3t6TafubrWGd47AL09oOCasFHhHz45O
mz+zqcCFhwCJrUYbwNdAjnRkJSwg6KQHONhZa+3M7nFw8/QYUL93hsWMmqXpJ5TjEvZBFo2l9YXB
EqXSkpzkBnpYE4iilRZ/Vrs6GzYaMLPY3LNbkkfOej7NX2Oz8Nuw0bLxrkN1UONhqBDFBMpl2oJW
RbLH+rkxO3gBxsmKr8IkKR5mbTEjD9iU8o7zypgEJ3yTZhHFTuyNzACUy5e4bZK/Da8Wq+yUoT0T
oaYVR2l0ftQVWX5HCEiIhyGDOZhfJqt56Ih+OBtYk5MxYQDzzZ3Tx4umw5NMjbNrWfHt++hxioB/
kzXDAHbb0SVTJksAXhKkdm6viiP375ej0/WYWmrs+h88G+ZpcPJ9T0QCxnxSDGAd6BIxTfvoUpPh
MCQGuJX05H7RD6JtypjcppSqiSqvyjGBCC+JyrRjF7AcQm7z7DT/FItu7EcYlDk3q9jrPhYTIWPC
rR+yvPLgCCIZjPcc9H3V28gZBqBeSbBCimWmMv03hogcRRGKPr9wD3ONdXYYyebzR/XmwZHrwazd
T7kHR5H4kV2UFtuh23MuvWixWx0n3jeT8O9E5d1htNjDSdHShXths6oKZ+ITYEt8kl3cMU62grYs
4mPMTS6nmiF70OsFZfHeQj6Eehf86gBzDv2SfDsEEdgOTriqwumUd8Z8XLHbNo7zZ2Zl6m7J+0Mg
fYf8IWUcCxPJVAkdUGXdvdWQYdIs5t4kTpxfhDwYF+VLFngpUtnmXeGbTdP+XtmmfVpPeuG/l7lj
wC6xtFoXtnYgftgNU/QPgVMcGcV/lqw6LnNN0NLSXpym/LDc9W4xl0/AutrIHqsgIwrWzotDusj3
pBy+jXxcduy3+hJ29mZt4HruOcne18y4Lkkm8MoS2alunFsj/xRzshysZYXN49KXKlGHUhuvo8i+
4b1eFpRdPCsD5dJPNI2QRvmLszMh3Fr4aJHzAxGc4P/9v7TwoI9UizZ6+Zry5m+fTvjFA7w3jt/M
JGHPbmSmGiFmVXCt/cnar34OyzeL2PQ40NxyOYhp3g1jbr+OKF3CGeOr0zWfuuuf+tUtON/aD9F1
wEyye7bL4OSPqXhZKrzyTvDZJr0Ma11/Km3Mgsb4z633XuORU2vA7s4OwmX6U7Fb6+JTX+iafEHw
jUSjmvjX1Khe3C5HMEk7lLNFiA2DeYyv+8XRBqiMFF5owdIW5TeCNyvf2s5mn0xt/Caw5ZBO7BxS
RX7niiw5WiauSrv68tPWCDHPcYqkNqlUFjJdN0tOpt+0B7MonxnsK9bibnrMhbl9Bt7Zc3kgRT0H
ha1t76hUPWrW8g+PdxpCmzC6I8oDbEY87IHMezP+RMf+PPVm+jUjKmBIRuCktTmNg34q4ZD8VdNj
o93wlmyLpUm+RF5NW9YA8IdT/hlN5e1Urf/qJ5ctHEsT1wVWW6Dp90yr0iir5NGevYsJtLNTucBF
6JK7UlVfSj9lFg7YQbA0iFXrA65dqIUGibfyINPMJurzpIiDfj53ponBXY3qOCKrxzy7t1JYMiAk
mwk2P9IHvunnsbCMg5mWpwH3X6xglcK104KoRxEB2YR3rNfEQ9a4cZUSHVLnctwjpYDBA8HEQDC9
sBxd7goEF6Q6MMKp59mhlDa2eZC6dCI2rwkiS4RpA/Aur0vLLpl1rv1o/DPmIuHu3ASUbfuQdrnC
STm4u0aXUadrFXbnqbsoMZPrkjn5YQSnjS3WatEpLO6DCB6Mzv6n24Bgw+BwZZCUaoNWc2Xa11JZ
p1oVHO8+vzWz6L1vPsEMqqP06h/HF78rPa8+5yzFLjrIsFjkcq7SZYmVwGHuTEwjInPeUHsMgKEk
ZvF2xISHABuAMbeBFyeu9kYhWXadMW65Tcw3HYL3utGepg6Sxpe6DhlHUpUs/M98NjV2B81xrcEe
ey2xWK34PWXkY9kyT9BJN8ahz+zfBaEYZqLT+/BUzK5LtQOddVFu1Ouihc40CjYvwFtuEQ5dd8jM
Cjp05HXQ6t03GvbqdaKjIHk5DNLGpaUo/7igk6r1wFuwHUboro7zkL93ZRFnvskyQOV9dsJUxFMk
h4AZcwU6h+Y2NOgRCSRn/XXwEvhzmpIN48pbukur+eCzQ/OYovWL7OA+Lyb9khWmFoMRIHoInEPr
JT3bdORpxV/b5Z260x0CEfp+Puh9e2wWPbgrtPLqNoX1sMz9YaUEgiWrRwC4E69+iLI1QVk/1rHQ
snq/NvPfwVDxOCI/lqjAGSlRu2sJul1bsPnFfBJDsHNVbhzGFJk3v7l1VstvkUIzr6l/DQim0UeZ
HrtijDRrIgZlBssrF4IDJqe59MRx7TMHG0Ilg12RLeem7X+XHJCJwzRqeZgQ+mAGYMelkqcFew4w
R9N7P9k+4t3Oc+/qYcj2fdNdJojHeEZ2E3LdI7JSEOgMc8LSr+lHmLsp04B8clwvlTtcJgetcqAT
bLT2B5YvrTi6g70iwDq0gmI5lTpcVKqL/dqKx5kQgVC3m7MjOveYkkkChfhdFxgjpgbojsgociNG
tFgWXgtyK97xFVnnvBPflQLAMJCXSa3CUV6b+6VVBdP4FK1B+1Ra86NYl/QuSFyIZY0FRWVa8v56
SzxMxs9kmtk+GPVLIFjvU6j8r54Yj1LTtYNFciftCo2f3SfMPQaKllb/mINtvl24VTU7Vqtunzw0
+7KD3vVnxBhraz8subbCtqh7lRHBJYaOQ7dZKLCk0GrtahwnKuChLKkqnWt82lV2oqoTM5mve0cy
AzQMyvEyN69oZS/1GmAaoBsM9ZTWZlAbm4L51VrCsddYswmbt9PMn7SRX+QLFzS1tBS+AEJamJ5G
UZMjvMqEZAGW6gIMhFmpvzcACVEe5Jd00K0oGNmLMo+qIrpAVge3mfEyBW9rY8zP1SsQ3vsyr1dj
36c9fX/iPPWZdcAQ/ZzZi0kFtcH5k/TLJ6qFk1LdiQXkzxv0g99BBZTzpTR0Ig99860LmhQGVtBi
mhy9KBELspO4i1gu3DlnbSh/mVr5muZLJHuJZSj7g8bog57+iQidpnIu9qZ+snO7eDJIEUF16CUf
WMcJySTvB/S6CQmtsqK+zD8Xd3TDTet0JmLiKXUYPdyRkpKobAdGVfuUHEL69bhn/tolmDB240zk
l5y/FsPY5yRmIYgjA03YLVzjwJdVIqPecXlssqHaDUwaYsJMQ4k80pTSvurqucCso6XlZ0FYS99/
agB1u2FZcZqp2Y8IHgCDYSq1tram5rw9KINkhMLLz2kfjFHaDSWO/Z4Go/PhLmbQ50khbXJZ6iq5
D0Sq8PxI0R5N9e2vJm4CVRd317ZeUP4ZDStQPQRkELsbc8Y+HRufXSvSg+slDC1NxvnpsfjJUq/A
LW7kC+WfNNf5NGF1IwlFtJuNZQ4D/ZduYQjpx/mhWUoZzmyx5OoVjBeuzQ0y+nGWU0Zyi5jeJns1
KbJbuQFOdZ4rbqVjO3FDgpn+cmtp761kco/CqbFG2RMwk7tEbq2dR+d5Np0xImWgPFJD96mJAUZf
HsgaI35oqq8zEWKzkegPTk1fx3CCTcIE31lNsuEHLyNWCwVM3XjjMcOEGWlGb0b48ckfkuPVIr0p
HbsPwn650VA6NdldgIqW6JbJglbHU2HM71PlURCgkVYWeoYWET+d6j962905yv/OzeCzTJGceCI4
Jcigo6wIOmjf6eh0ObFRuUnGQ1WE1Wh9D2twJ9c+AVpdmDa1Apf3LwA4a9PqcA8SakAClUUrYBws
TtOr07dXJ3jQuqQ596b9z2lfUT4Vx86wXSqgSyZYAjg0uMu+NR11mto1j9rynPv6zkt9tE6mqQHw
T3tNzF5oVUrfE9V4Garhxx4R7eRfssaCzhHE3snGeM/6MTSJJ/CxPv0bAgz23hBu8ZS6yk7VxN0o
rRP6Rpqxf8rl0s5e1I0vi4ldc0QQrlKs72a0LEdBJkijDqgmYn3GyuL/MsrfO7t/z9ETrTU2qFfL
J5twoJMlmSg5kxkSlvPbUqFn4+lxQTSoKfuZWIGuHaNxcY6tp0dF+9m474LrJQTlihYmMP+1nUTO
9xaQ/FBNL6IDIEENJiY3aqGGmwQHPhtt3NTaZQYScKg4GAD4aiQJI7VR+2mXJezSf2s3xHbm7IJ+
S9pId/mq7yzIh4w4lTrpD/Vm4TQwlCEnMuCve+PdTGmX+AdnNGRriV7Lpqnn39+YBPli9l+tS76B
Ithm/SQBNq5osch/IdjlaTKefOupnL49zJ+V95De6fZTq/4gFI80Ynb65LXRXovlwzHdaJg8hEsQ
zaSZ0LQeWpctNkRsamu2a9dmZ7BJA4p4lz12lrFzqDuQigXBERUCZEQQkUFkZt7lZFkA/JaS30fG
trB2qoSNN1Z05VAxaRHJ+ccDrsIhBKPHBa6jmRAQgb3Qgrms0Jv6mCRXzHfqu0HsIQlJbLH5EmmN
Uol4/2SM7DRAntiii+zCnWiejIeu/LRRsWWDg6wNb56rYl5xaK9D2KKi1GzwDPwHWyoYeC0AoA5l
erf99O3i+upr5UdVaYHFFaWR9XO3TH+qhMmz/srRIMin6doyxATuA41+s36swTf3WoYYNOdmK/S/
+fI2Dqce511PhyPQztpkzc/k4Sn/gw417NeaTqHcI1TZr4aMRrONkDtFDsWE/9riQ3iMzi95vlCI
n6T45QFeZNy1ZBFGi+MhoEYMEPxBNRxOec6Y/1ioX47caiBdgOfvjIasEzASwmiiBQwKgeLOaLtT
E8xHMzGjhtCtoPQiuBDiPShYOAplUsdl8TLYTym/n18RIz/5+xIsRqMD7scFHMgmO86hWL9A2Maa
7oSe9VMDLY3Kisbgm9L6YCdW5GZrtHTe/Wo+ko3L33NIcU13jV/uFoIiuXo8PyWoW6veMRx81u5n
wwQ0g9cvQPAKA2/CK0rN16B9HbmtiNoJdxbRNDTd+vQMHxpJQo8aDhbRfkoiaFLMIJmELWRA5KkM
LIZBKv6g67upLaL+v6eLaWDySUJrou2vuokeNQXgUIIB2fiNpt1nZfgMKfcMIxS2GniFG6IyiE3u
pH59KRoOA22KWqeiySHEWYOg7knkWZtPqwAiJlaTxyG/t1kt5WcyNLM6Jg4jNnx+m36Pi2e7UVFR
BVscFEgWaeLbvuZ41L2DebAtog7KIFqGPCIs5Mi6IKRMXchRlbnPtfqpDY6LIAhVd7/9/oGH4TJ5
05v37dlwrG217rJTWReO1AjyXhayUYp1yz2z9w5yhQFCaMxilDrRDLU6GXksmyBCzUM/7u7gg3ek
l0ZNT8c2S3R8NbG47s5OSCYNdFTk/BrkjM6KGH6UFjWPSEmnj0o3NJS99x0vYj1zqFAkdCSmbaBG
osXwY4h7T9IgXDVPPsgVIWay2mnaZ48IGblSKHzs4tzcU9HviMzCZahHq2DTGaFWil1aHEWLibIj
Qas2fXNWtS5bz2lyW/OBVQEhPtdw+j2xjWPASjX1n313p4GobirL0mN+WwmSbMHoGoU60Ii2C6dJ
0AHmO4LHxlTFdOp4YdOcdJoyXtcxnnQCL+t6FwzJqZnuzfTX8DUm4LlBdm3H9qgmEMDc4E22q2/f
q89jG9wtab5rEt58c9lL8c9805oVloUnjRfrcMlTS+MA+HFLd9fic98OV7ts7hrWxudQXdvjZtsJ
ajTUp9IPsz/sCvhoI3p80nq7++r/ODqPHceRLYh+EQF6s5VEifJSGZXZEGW6mPTe5dfP4SweBg8z
3V0tkWniRpwoyeZzO7Uic0mv+G4LAJFYhutxUJucTacjQGsrMFbrwi38Tcb/79XUZ27FO1Kg88IY
lr3GU/GQFCYLr9oXAC/D/KESDLLL5Qu1UVZSxosXncEeP2yhybVrQPzkTLf0KOVAm/qMK2HTE4CY
2GkIe9NyicGh4dSWN5Ev8PswmQX5CivLcj7jUXtYIWRZT61ILiOPTGX2Da5aui81VnfC5qNJ/FRB
l0/xr3zWrEwGX/vGSEzMlDPgoWrT8vUlIdPTeV7jIHY/u+ZtbD8qwQmQAaKomVPtmelbj3M5gdtq
bizNTrvYmHFGmdOqgv0VjsCvMAP1/TrnpkbpMCP/e+P8Voo7IldHQVQNh7r5HON/c+lXZJk7cS5b
crDa1uj/lPGfEJ8kQFh30dwsPk9s6+oFmMRG4Lsd6+VP1RcVg83QLp5FXqwmHO8hc3yJNKulSJya
t/n/IWRZLcmf2jN5ai4xagdwL2m2lRqtF+lH5YyTqpQR4SggYGf3/tjVf3gJt1NY7XpzZidVoe0x
p0SfgtXk0h/G30zF8uJyiJnD53LAk15/FKkkal8Rh+bQKA9Oe96q6cKewCbtoJTDusMOHEbJI67b
E53FSEvx9KNZCEGFFwUqUVmJId6JPX9ZUkr8pS3ys8GJo04lvNB76ZDybX3ZeKvQrliPmArqzbZh
z6sK4ABzDUUgP8vuY9kNi6niJAqo3Kq2dfMWfXWoFZU8dtlVZ0rL2Yk5CMmI0mFjuPbFT1WOKyjH
q47hw7Kg5ggAUXZbnpRKWbecl6tY+Bq+KMEo2xIOKz/XAh4pxxh3pcCrEEUHqSVHVc02C609y9Pf
tir3sfYu6/rRz++hYSEiwlXQL8Mw+UoPBnQjhT+EX5XxpypvTNiWww2Pzei7ABbwAeAhANPIHtfN
eVCZa225DsjfVg25ofAUxgWANDgIVoVDBXxtGR6zdUP4nJ7rjY6mX5Y/Cn4UUwZmtqtEuA5rAN0U
EnTms1Z9QQojYlWv1hipEU/h9ObcMuy1Yg0ny4t3DkmlOJIPF+M1y8AMfL3hLdVnGywIJyjzn5ly
fpceXmKFKRCLUOT6pjMHpnb+/2FJdKgffM18YWndrN2zadubvrx03G8L+TaSxFg++DDXmabYK4dd
ODSqdc3AwI3tdcOHtp68vxTkldk6j0jjAD2ufgpOFlU6rxtJWyVc89RVAmBuGwmDN+bZS4vvREWz
0WcUqPzFsod/hLN4pDR92hQE+Cb7Y2jDjaMMq1FJoFD+pH3vL4t9lJzZsZdXulGZEUR/on0bhkPl
EVJ6bWHB02uxVokOjQ3PsbsMB2/baHZXffxsc2QqOWlO3bTSPGXl1ipESOkL7hZmhzde+0zcJ83R
3hHKOCbxjuzNemPrRH2qXc3FZUSI0JBGiaLm/IJsmDZs1btE/iZovhXHsix9ESM2yI/W1mmJOocQ
J+SvNPhUj3GyL1mAwhA1ZDnzsUePnEgslgi0FZsz/bLfCevPk/q99maGlnJ6w+fBTBDGh6zxm4Nv
Lmj5yZ5KbMS42ZFXK58Wd8Q7tmyd78hr11Ajy3jHCjtWW7d4Xh7RalCwPmsr1Dx2diZEznOSjf7/
z6ln77GHtkPyYNSsOei4lg3LJLk0uGMg/B6Tps34Xig2Hmg2MDXB/gQIz1ewhujGcz9XWMoCGIaP
1uZh4pRrvcVKUPR/NR0+xFUgA+0Ur93qFhOdW8dkxN0jVp7rJl4vH0lXQamxuFRguok8cXE15oZ/
uvkyy4gn1/U2haNDhKp8HgUW/mXRXxawBT9Lx7qvfkEtRa/CFQ+DNxpeR/XuuVCTq5+p+GyJRitj
toWiu5N81wU0lMy5qsyXct6TmWUz5WI/cmJVseup9tkYEz8kB265w4ZIhb/cuQQruM1htolfc2fl
dGeCExCCsBPL37E9Rsn4DNpMgcrBhVZZPghCM8t3vLyLLauqXf/7f/PgoR4Y84rkVZWBXf6kynNp
zMe8+55GY7MsoDGVDry9SlHsEIHWNTHz5U9e/qa9RplDPqwehRi2JZuHSL4G/YkKodVySKLzAbQt
1wtmIh1/SBoTG+FlnpeLrpd8luP3/+9Op/PVk7qSrn1YtqaoungQ+qP+dTDYyJ+KEqeyq50kv1bz
ps2y+Y5cXVK8ep1TE8MzWdYpaVK6tdNUuHounfvEXtpw/Rr5y07N3e2IRHBusjprxUTs/19TsLWN
yNEMe9CnA614mRABY9RFwdhIhCeAun7Xvi9/XpHDMGHf5ny4mTtSRfy2yw8f9TEcUjAg/L4GRBwY
pstWp3jjeug5AfOELwuBqOlXTsVGODkrpeDJiX103/Wyeyw7iiD9mclfc67WcqKqLtF96EG8tPw3
y+VfB3hiY8fowp8BGWGm5R67/Do17iwldRJzbCsCJ8fNVTO0msfNUz4l634hXICY7/tP3EBxoGTO
k6qzuxHN2hmVtsjVfKYmi5fTAzqqzh4rkFrQIxJ9QF9dD21+VAYTYlH6rALNcHCxaD1PfxQ2tzbV
jjzt3cbB1cA1v7cSVN5sOzYqmzAKAB47Cb4m6xUQBG4wTGhOusJXSETNHdexcY818C1Dvh/67DDR
QUXNPBpLSk2C7SsuDqg23rVMGDweEWSTg31Ia+tQCZ4084FJjUkdVQ0qY4y4O2FnKGm5nP2knz+H
hBGK5Sk/+A3OInzSZhG4sNbHMntxXOUsCygv7B4hR4NFKhjiU57vy6jfqcwhK8t7cIDYJhmGBUxq
pDdr9FyWtD28xDft3Y28Gwr+r6i1czimD1TLN9FuqJZ4kU1z17vuhgj4TPb6bgkWdzBTW0Jhm7iX
F1pA11oHYQfKq8B5YeTOls6DA8mrNVM4HiZNcXaRbviGIsBq8fIuBi+1OHnhS55VL7q1oWYb481w
WKmAHmI4jrUxw6Tu/BwT5CSwoGh1kPzG7rzrR+8eJswesdyVWb9V3qeEId4UA2dI9uj4Puq6ixO5
Q4hoNeoEU2VdCnHQMfLHPOatEW45KDzPk/2Uy+6BsKq1/SHsEEAYSAlDnIA1+irM6Myatoo+YUFn
Rgl0oo62tUKQiVtd5nhHDF8X5jVBoWKaNA+65d1pNLnTo8Kf4nBTJe453Nskerj8HMx+iSvmm57b
BfvAuiTdpaYDybV43fbi7rQxkw33rmYQnZv64TlAVqcCGQYQwcYRKuoCFxQGsfcWhVlGu7jCNJal
994z/zGxD5oyvWJkSIvyMVb6OZ9fch1vYTktwP/e3tme+5UitNB3raVnTPcHtWh/LEA2uRkehOLd
vKxgQinnhEg6xCkKnzFQVBtb9gyEmqBwuQ+42WXiQK0XMItMZ4sRZ4WZhuccHXvIrk3V0j5r6jcj
zS40fqx7buXTwLVsmPSUB9Z+7m342sZp9mgKYSoWySqo3fnSNGHQz+HBhldRwbWIqXiJ0u+iv+mc
arVc0ldC2riod3QxczReoe36igPbA08tQOt9pk2nZWWJunpHrgu54qnhWJPjBc/TjFg/DywXy4hV
JeOfKCZWt5Z1vzHouAn1TxeVrMUGGZvPYj5h6Fl7E3AxIiG/7nIFQ53BcYVCjDQOsI2zcG69KYXG
sTd+yiOOF6bE+zxtlj/Rwp88OL9Of5ykQGgiGLC4qOae8f6HDBGYR/NBFwMnWwwojU2rB2ezcSvn
MBi5ezTWrpG/Q/ZCFtuvzyrBLmF4a81u9601riIUIQTahnBwkRNCJGiUTvEp8eJNpxWnvg63c34T
2i98FYYy0SLaMCJ6cewY5DT3oFIPhMTiHscc5dlpZ47vM5+NrpRP/dT79BX+aOKCVWelT3eD8IwE
7tezEPZjtgl1EJnZmYn6LlS8TZt5gQLmuxnTfTuRX7J4huPxAXVilzUv7hivGzPxuzgNNGPCQ99u
ByN5sor2OhhN4FktgOgvG6aaBhcJGOKzZZA5NWJ3p8g3s4kDy6wvqj4HDofHaNiZ9KvVRsg4nqcT
N3/H76CGnt8VH67b7KVa7GPFvGVeDzGfQzZQGD6WfwR+Vmg91Y1p9K/bE5qhaEfLvcvYy7PhMpeq
d0nKiz6x67icpY29oUDhYvcPGb9tjexa1eaw0w3b25jeX1G+CSc5LRyAsmXKP5YAP0LGmaOB1tW8
5aPip8Yb5761Bss3sqhpGG75+FHjz0HRy3G3YODC/5Qq82mc4OW1KEEWYyFGnywi3AppWweg0PUk
rCUOGBBeozazcnQvIqn8qXjodrHuLX0fmUqQRr+CehvQvRDg7VNbW7o/qfqhFgvh+Tqjqatp9uO5
GLqEHXRS3Kk72msydFF1hxtHjJ8xfDITrkZeajy5uvJhpu69g2nlXKAAvEW8dHrxVejET2kTAqd8
Y2y4UeLGn8PfmYnapJuBWaZBxSTQxOCtKs6tBLI2mJ+58qMbEisT3v3pnVmqR5lFjgeyIPteJfPa
InuimOeuek5G77ZY3bzF50gEJ6VeJ0frVOCIw9LrWwsMAdNQlsK+29a4BUsTVQyGUD9iqk0PKR5D
N023moo1XFO/yEk2MHln9O9SNnhpkD36HD8BDx23Ev7guDxr45cH6Jr5GHphyPkk8u2qfdjQsRxc
Gu6tmGknlN+6hsGYei1gNjBpmKwxzktG51OWylarJw622G5YtTpOX458TfrtUO14EnChrcPhHBFM
b4lf24ogUH6u8jumqqY7atj5bAqIyFMBwEaP8ajAka81dWUqpqY8oRs69ohugunqgmJsMHUADfNl
9mKVeFo6SNp4ODOI/PyjYVUxanK8f2bOkS4i7mdlewz7vl6Zm+U39GyxzPGhAehYD7n0rPpUOarj
h0H3dDmqF5uWk3xpKuvpdHXbPcmUI+ZRQh18inV570M1UOtpn2cNHEt5knmyDVlxRtBlBC1wMFwb
Y/KjGoOk3u4mw9nwOyODuXvIN19kDvcFNSNdh2lxiJpj2Jpv1hQfFE4fmYNjwN6FHntTnEFNQJOQ
mOCog/lgkswa6NfW9NNBMNBj8yZbSeZ5OBQi2Y6pd7bK/KYZgkwrmKE59BUuyFHbvrr2+Bp6wp8a
5yxEf48z+Uw9yW0u9Bc7lxeFLUMM5om416XS7Wta9yvDjr6aQqHCYHgKVXeHiQsiPW0UcKG4p9t9
Wmwogirj5uBlMkDq3csRN/cQdDNB+Si+N6PAivEsO/veyuY80JqiJBEX/AS2Hmx0EQVby2t2RDX9
FEOP9PpHokR/SZoEkuwA3uTj8mRY5pcewatEWar5JyZxqt1W6VjuLcMJaBveLw/IsnEbw6LXFBsd
fJteRCd3Uk/OPPzYtfKCJEptQOwYa4ZQp6FXz2EzH6Y6fpFLXZ1ThlxvbI35UXaV+KbphvLrZt6E
LhoT0863cfYYiOct93K5aoT2zBH3PRq6r0GR3Gba6GmMcj8KW1CrJme4RpERqdnSn+eD5THUq2jr
U+URP+wDbygPmNIOG72imUKdyFbRkTbrZEUxFzApse9MCmLqCxh+FYW3aaZ+xzl2YyndBZbAlv6g
VRayzCfFdXm0qkQ/JVB7czthEiuCydE2aZ3d+7GCdsqdXjGflTYi5g73rq+4MUz3Ycqe6zA/dV69
B1y+s2bavSxuRFyDuVu8uGWIzhGd6orrEm5HecC3VxXAnAwd4SnZtN4yscKLVLSVilr/rYtORfuI
XjNgYpksGWXAo42AgSC5LV/QsukX4GF7whlZ+tYbZDYG+zQZPhUB13FQcVkMO2Wcjir3WpEaR2f6
i2Txi3C1LfnCzGR6lZHYgvU4OUb6i3JIrd4pN9LL8gLqMzOncO6uQsFOk1qBO5p3YXlHfOCXtIz2
sceRFOE00ykuVPFet2/ebL9FqbYNybsY7OBKZb/xe66SNl4gu87OVKEmTFNgpM6V6N+xzfkK7J3Z
4CTwMi5VpdL/0ba0L6eRxOYeqhnnaOOpUIfrWCWHAoTs8jMnyosjI6ifqtAfKNp7o2fplE7ri3d7
jFH7cjwOyYg4IBqiPp4XQLmBrfg+z/NmwkZtksgaHefgSfNEqvIkOzL09mZW5wNGgcCe9HPjdQfV
oI8n4dmNou3A1ky2HkuZOIlC3UVLu5IoHlk5nDizsmyPm7ZXJmaz4clhUBIzMwEWc8xm7f8xaaZQ
JwncRGn3Solfp1EBtL1y/p+4PGu18W/McrADoXbyHLnpxfhMkJB4CvUrQv/x6qJZSb2/tAv6pDTf
xlH+Pw7zmvIAsuMyA7JtbW/vJU8z7N8cJ6+0jUPHeUlA/dWym7SVe51Pfl5pft87GENwvDBcGImG
NU7hE+Xysw6cURXv89biIc0fOsbhXDzndswSw7TMMZ8YJxyQmXZz+s9owxdwJjeZGoz9mwPdeweb
aXk4mDjAvSdbxEtKLtqFtM5PIEAV86mM4qfMMk9TrV0iTQV4MLKKKOdsTJ9TvoqOW1HqPKuVvWks
96z38zXWsvPgoNbb2Z4qn3yl5CLx57bmyA63N2pEyDLW3hf+UCoag2QDRmKS2NfIaNBqC07bbcoY
NTvS9320yKPMdvclFedUp4+YKAuh0qvT2r/l+NFP5dfc4ehto3dSdcd6ti+W5T7q0vgmFP+d5e9q
X+7dLLxklXzNx/RlJalSW1sOftnCcT65Xw8ZBWSx+Ctmkgs5bvBVknl/Shx9qFOzJ5i6G9qejXhi
zKZ7hElMOKErwWJvsLLFy7bRqT8c3+9N1t9CzXk24vwt5S5FGCwArYSpy83VlfcEHM9gDp3tHRPb
W/8zWwy6cVhKzBspaLVRHvPSvXuE/pLSxbMhR8why+jZGXP2EB2up/dBTgLTfep3/XiyLM5g42oh
fa+7iQ28STyEBoJv+KlweOgqdVoFNXbU7likwBjXZ8XaMBkXzYxX7aJk7t1omp8Z0V+GCdkevJqT
s4t2gxl9PdG3MycRsCPnpEbaNTGk3zXKWg2be1IoJ8ph3Eh5GTH7G2aOw1zshyk+17PDi48IilUM
tErCbGNML/gnV3km/6W2Sl/wjH+irQpiGjS0MOTEY/zWNfELkyDpTFhIZsJnCTIBqwSHCrweywyP
GPrFFMQk2PGToTh4Vc1fBf3YCKsQ28l8K6g2ke6FX/qSFXoQafVzryTMHjqwsbNz1rL+3sRUcnVl
81JozrkYjb9ZHGbytXroaRvYAZ/UWzLeRnw0mukymt4TXoMPKyMYbdZPTs+NXYnsQ+7Gh8LuTk7W
XFVCMhiMn7PJ+s66y5Sw/HrtedadGyUWoAC9dpN61p+lDxRKccZ0iEREwvwqYtPXpnDvas4b0UxY
z6b50Rbp3bCzx2zgT5xK7iRja/9N7CRq5ug+P/9T3WXvDtMzskKnebAfAoBZVCqkadN7ySJd11C3
wupccv4DdnJRtejW9e1f7KKKxvVxlqPfT/E3sfKeL44HJFLNd44264FsSCoe1Gg0J7OPT/ThfZiw
hbaWyO/zMDIujuYVCz0fTTQfWbMZ05FNa0kFdn3+R1L3x7E+G6zYrc3bUCIoMAEB1JMxQG6o1uWR
qTI9mFM8JXPxPk48HLP9NVr4CecMLxTvcdl575qK+ZDThEVDCXBOlkDbfuld/dSa7U80QqDKy2Vp
Ju4h3aFZClO/lu+4peSlKoKiPsAAIZoGETdSdsLMgiqsT1iir2EXvetN8dHnSB20p+ZW/E8rwttC
tY/JcxNpjuiCLK5T7QPSX3mD3Ckui4YR0WXSSeo564gEAryUeXJ3kO2QLiIrKG3IXJUseJzmLXXD
75QjIiNzm9cY5CAS3ip3uSR/pbP1RLITqZzhb6YbOveHJt/Y/Kxh/app8ZOK0b9ko20b+y9x9M+i
0O8TKAQHG5Ash6vZzNhLuNbXeAI30DHqNbXKf430gtTwpu1IzJmp0qsC8GPV297D5XiIqZx1yWve
bM25lt17FYbQNpBukvIvQlSNQeGNvfWSls7domgvVfEX6xl3JZxjX1My0BhHuBh3bxCO8ELw+M+z
c0iFvQ9tETRWd2DvvKZ68oWOjuZtX4G7Xi2WgcLQ9mnjfckeVcwsn6xMxQWuQy4I3a+EgaHmWQdj
7B9e3z9aS3z0qgKb6aosePC6+s274THZGbwBftpMPBl1ReqUzMTgmXc5B0y/LpZxtrDouBgZ0oVf
3DdbcKpvGKHuon9VtOk1KdwHE0WmWBGm1dg9JGI8Nm4dlC3mQVXsVJlda6Hup6Pk0loogO5p8vOQ
kqvIvmXdZEEyGr5rdXpplKOsx6M6fKjjAKtWZO8C9YkB64TpmNGsR67NtJWAvuNbP2f7bohWpjf/
o7f9yiDwDfP3ca7mM3NXH6oAF+AO3NHUr/KwOCE44+qduCA+pLRuWTFtujHd6DVvJO6efnavZmSf
GvlklO6rU5TPpKSwrWTdv9aOqVZm+e31U6GpJ+AjBLiNLRycXa/r+9n5ykv1EGbhR+WkwUwKYrRl
kDamXxLe0cPPCmAjouwGHQljU+0ruQxq5LioGX1j9gI1KbeWddTJN4fudKkkYpCTQF7rqMLD29W6
/uxCNemynTOdjHp4UQfnIGCGmbIhJj1c8Pvd9YhnNXf8EiRpKdDPaEDaR0pzSGS7L0laaExIwVNt
tLsc522XcraokAuLyHk1IgpMVS8wDSoBPDbksM0Q51mjHX2gjt5zy2Pt7BnG77WEaAn9g3XWX0QF
MDNpd7qpbITqbkO1P6dqc6ef5Rp7HpSyHrhw4hcP27TaWxs/OYN3zVEO8St5ec7nxwc3Wy9i8O4G
7J92ATHk4zVtmgdbLW/vWTyFunGMQ+VsGzWPSPHMWrlLpTgB4PmQiufbkrFmJD6K5tdiyFqPuq+2
KgY7myAYij8BKFtk33Od7pKY+QhhCjwrAk2vYUDehkbKNzFc8XgGE/1GXBNPCPLjffTGAzUip0hg
OOrd7TQwjLOJrvWo21gaOoyeWTw/KpqlE2V6YvHBW+q98imt9C45O317iaT30g0Gild51JKDWdVn
XPB43RpSEuKSUchtTLgloP4oOTMEvfuus/Q4mNM+suW1kOIs75oJzQZX6zCX5yFD3SzHnzr+bAuL
wfg/JfRjoIorkDreShbhOayUQDOxO9BS5tSQDrkfIPBsC804WdmbZ2M45B7NzABmihJvRmLtIGK+
Y9tKd1mBatGTH9p63Iyi0c1e6vRrQSMuDC3GzhMfZxmWARkoPs2dGFMfwu+O0fw2VOTOoSiAONUG
Uspmtvudpt1JU2wKt12bCtx9gX49JH5N4KE3Gl8hi8KJfW2PlXHKaufUDh36Icfjpa0LH3QrtlAu
L4kNwF9zqXAwaedi7bV2GQMWEAcbl2o8o0qwxCCZBjUZjVmb/kUEwjcD7mmTot4hNwNtap5td1rG
aVQ4cJah5WH2rsLaLg3lZuKeazKKXttdMh2CF7lcW8fmhMO+rIhsixrrUPvTVWgRg+cbHF3cgk11
6rD6rGfXuKmN8ZuAmorHFzaJZmVXFbZtE+8uzQiEP9gCsHvRJcScat0k1l2FI6oxw8yc4dDb3dHT
DlY5bhtFOy61fFHP4WtIwTWhui//HmBEUEbTkYnCvnCf8Qz5+cC/UyZx5p01ChJWE4YNWnm3WUt4
BVrMdxkz4cwqChI6xlwkVN8Lq/welpBTttW8cF2QMxMe5EZ3tC4YF29WZ4MYEVvHwHcPUzNNGZKI
97mq5/VgxFfg6BszXryWyjM7vL0d8PSTEBsVPWhbfWvzboMc2NjsfnQNv9gNKml9wbF6sjOL/3kX
o6AsFSjaXoPOFMK1zvM1YSnkDyR1xEkcBZY1H2Slv6ZewomKCBwTD1Yw8ztWPqcBFGY+q9HKZRFK
5Yx9jYjrulBVsQcrze891QcqZSG4bWJ2wyejr06L3EOuQBA4H7EnV7dRKtepmJ+MsMT9pZ+J3Ozo
NwxSOyizEMItuOFJ29ateYzM5mIPlH9Tuf1ECEBsDbV/NVK9XcOiPGswxJeeyCs/ypqrXyAzuTPz
FM1S3hwvOY2DEWQNjXqEjYcEm2vxzSh3t1yzXY38pGGcpmFHOnE31mIHl+Lche12bh4WQJaQn9HO
8p1rtxdrQvLOuRnynzWMCA0+uSYe/TEyabIgQsY5a7LUQz5+q03zjsfUNlCX94ZbPZM25dHP4802
mdK9xns0tpL7FbCBEOtjQUtROEewkhcV82/IGlLcZXxj2ThzdA5Xeu8cDbgrXeXs7c46A0e35quT
NtdYdIICU1xWnQPylVwUmZIioqkmPZDWHDMFK5vu0/+5G1vj4A1FoOfZznTrLXcs7ou/DZuZMY6B
Y5uBoH1HuNouyektot11i57CbWNiLJ4fVJ36FQwrDCHOYpp3WtSdvGp+IYm2C91/NvRJ3vKtIvXD
mLo/EwidpVBQJ6vUe9brjIlVuuEZvDpnpvyWNfTldKzxuKBMh2DgYj8KC5R8Vve9GU9Xg/mdBiqr
628EZXcyyhh2ifGW0uRHCvCjr8obtY1yNBej6KWReO1aREfB7Q+wiIYmTrVQNvDnJiiEwrS+TYwB
U3F1s+7avckGRD7NuKvEnm6VHoEhBbVmEk7Iy3VJfjw8xc3nAmZ0E8evbM+P0nGftKFvhuqR8sOn
JtC99k012ApESUtg35yRO9dYEpFMyBByW/bqL0fnJSoTEzyUioukUzFzibF4lw4/sDO5IWEqym7J
P2Pc9ggIMnxQ22enaz/hZH33RfIg9nZKp/ScJHpQRKj7pIAqRpwV1Y8c8pKmJLImONJ0m3qguCjC
x80FqywxijNvq1AbcdzQdlMiLXr6ljyC22zCHEM2X32rq36JgQjKG/IR2aMrhNlNMmSgtOzAwM2o
uQ5qdfUiMDZXeKZyyeavZnv4Z2s2Fq7a0LwivxOUBrfpXnGyYEZhtrPksPU8puWe4qtNdbLY3czw
V6v7taEOFEwBgMW2OGBtpNSkVDhXCvB05bQBD+Fr7S3Tv6voAcYZjZ5N0TaIL0KhpKMkpnQah8SG
9GDpkqoC3gpbgKqPno+eQBmD2Yz+L6x6/MeZzREpi9AdoiUveiGY0h41k6v2eBoLkqkNKSJbP5T9
Rxc2R3xxPSfyyAl7GByi39seOMaJay1W7u5BCjjeonSY2sxiGx3LLP/Q27MFRrMTd7uP1pX33ll0
N5GOcPGtW6z0NTWmM+H4mqW2NY0NqoeQWNK3rh0FnQkDpLpTHIGRE1qumRxgc8AYzC4Iq8dGMOz2
jLdm/AKevYLrCPxLXIwGFpeeqTut5JZgciViTgeU0wx7Pww7jFEA2kzDXpuCXEKDaXJjmYaKbRlY
Vx2RjnC/B4zzNu1V0GY3MQqStZhWxy/mhLsRiIk9zJesdJh+6waDAyrjP9N+1+PZwJCGO5fSitpA
oOy27dz4jgtTfHgzhNg5ffS1mg5ZQT+W9pip89EvRgd9KjnZFlxKKGAehWxztE4mQoTcUcbqq+2z
TaJzL2qe54ZJo/oOra8wQKnATaTibAQZBrZcsC51/sgNB4/0rksGlwAqwTTwJC92knG8r7EQqiWj
91E3V4rN5NHzTW0ZWKH44tizNoogAVLr/ckwjbc409jHD+Mwn6q6usl+4KLeoElJzF9SYBifk1uV
9RHI7ewi+j7zM+rIksw5EbnY2BPhqF7BQ23VZqCIvZw0Pyl6AkzmjmASHrBo26mfhV7gV6KvYE00
9RzL4dZPZrGjcoJtn2GftIgs2NPU+pU7YtCTxCSU8CO3frryd8pcX/WUYFTrXYw/oOmxedMaULYX
xnafySNR+dVqJO8OPfGpzQo9VdwHydAeVEnDCEiwaeOoyaHSld1QeTs6fhs43yDF9cj9kp2ON19o
KXuivtJ091l3KKfDIK9gw0KEq3EkEeEZXX3Lorkta/3sVeKx+F8Mi6Aiwwed3BO4LqG4Nz1BUU7c
iRSBLdAoU7J+CkP7onksYPaaFpeVlYasidA0TkxAOu+gxZdM+SMZ/OHW+VPcIlKj97/1GCU6vT31
hhXxTupwI/A3Jdpr+TKGh846RKhLFu3gbfXhNMdhsVMwKB6ln2NBB4u/gT2J1DVhurTSnsQpyqNC
8trM26AVyZ8YYGy3QiprkF0DntZHDZ1dGM1RWZx7kIDGlYMvxq4j7NltH9iDyX3oN49w3QOIyGMm
Gaw8swoEHmBOn3OcC9eCN39b0RTdGN9NeEczJwCQDZjoLTzJHJKpqaCXKmVH+IhSXpQ6mVbKfSh/
U4v7o8dBMKFiuObeBEq9k1sHGpNg5joy0o6wH7+W1kc8I9hVmEnwrg4Mtx6GPtEDp10LCqtXrYbE
9R9J57WcuLKF4SdSlXK4BSGSMckB+0YFeFDOWU9/vt6nap86Mx4bg9TqXutffygZvS0dYYjS4wyT
K8XnE5p1gK1pH9widksSqplszFzz2XEDBFHE7ObKZw7Hkh3Z7rBJn+A5V2CUOqWoGv4VuCQr+ZM4
RTs7Jz3qzj+0yst5/iGSxtAZWx1a6dNf6xAQw/YckBUcf+gf/UBeRQtQl5bMIWmzPliTzLa7rdGZ
uxCSPV7S+xgtwazgXATzUGfkOeg+FiIduTvTTg3ZxPHn8e153ZTtLQbTWUVdcjOy+iUHJ8seciKE
Dea9MPIxJ8eaa1np2q5OGaLTxAgk3kfZ0LewsLDKnG4S6lIFDW0TtGuSeZeWDV4fcYGHOr1KcrSv
CiRykX+zreBfblSGx9a6w9t731nmbqjJp/OjFDY21r8Uokp7sZU/UwYA8zIRmVxoWKapR1lFRBZh
H089kqErKsY0AIBG7YK5FVyWyFzIChE/AWTrNv2TmIYkVER29GVAuYkzbA8qeI1RZO17mi6s2xRM
/qXEWiRa/T3NzzCy3VgXPaQNODB32HvAnxbhnUurrbXdfc7hMuPW8VYJdiaJE64cnvDKkVtIigzn
FTRXgdUwsAzjZ27L/5RZ/o2ddItRALG8A+hDOR58Lyr0F1AH2BP9hub4Fy1jfFelZeXmUMODOl/r
hXHIhB059oEImtNpWPv05jXvu64fmqasJsYeOYO6fGHAtYc3wkbwgndB/jCaT/Ws0M8p5UowvDg5
v+g3CMCDHIhJBCbek6fOiOqU37LbTsXJ7r4KWxiygBfjden16omFp/k+dKqWmHq9DtbN8IPYysjX
c4Xyo8eOWYXkhUc07Qy18WeSPcyB/6gkxggBzo8jvEYg8Co1YqEWdtX8xly/yNA3YVekEp4WJ9/E
cJYl1DokwIiiy/Q8o4yNh7+s+8mz7Xw2E/YTpkM2Rs9e478FQA6NfSuje4rsQz7rbYRj2isHDkmw
CnKacSUE31q7UNU9HO6UMJtnW92ErEoP6ERabRXl38OYbwO1/+zi5q5nwRMDHm+wkv2IIvIwZ2u9
36DDJfPAsDGef8nDuc+3E0zTzHqTmEEmP3azviAzZ8ROJVmvSq+FiOA0M+R2vOEoXbDswWePNPTC
cNP+ZnWQu/HcR5YRRw0tZncZJ86uiy6d5QJD1Iuhbdv/bEyZE3kM7tDIA4CY7sBU129do3tlQJUw
D3B2yQxy+5TfOaQtia49szwzxicmk48Wo3YJdssMfKgafyOdV+JjLNY3Xmorqxk0Ng8BuiV/T4DX
qizXjXaNCJTsXT3e9wkkTGRKeq5jOLUPeppz7cB8OgIC3HMcLLWdaW1mBDV76uJggPrDEd8eJvk2
YZJVxRD0EY9kL6jti1mLlkFa4ZX4rcXzxZvnGeD53bDe8RpuQgZF+Z7BpvDDhVCmHxlMp8aBEE0b
Q+5kW4TrCUJysRhwFQ895LMjKDjJVZ/BX3wJDslZKCAIdoxrILm14bh+0+GYFXCYYI+PahTE0m71
o03oYb1c1ua3bP9a2k72j3GFphYJgzvD71MJl00yvHihMA3WagQoEzZJB4tcBxNLDysOT/ie8ttJ
TfAHt6jeTLZCjo1SIfpJXuJ/vowqLHvLazqcqgrC7j6Wr1PxioGcqrtc0ViSOTm8d8V6KP5IgSpl
Y5E64uyhQoBinsTfOlwnWd6gHh2ga0jam8R5nWgon9pd79zj7LcXaih9Wge83gwHsFTeHf9gRC46
cXqf94gibpjPs422QVljjWrwJj9K7UtONxbRvd22K19pe3Dkpx3uyuY6zm+Ss63Kd7w3FzEEhlm/
hOlnbn419klrrrK2h/x0rORjkF+l+C7pL9veW9VxQLqUI4wobw0lod8+6+I3kXcth6LK/DYYH6P8
rELk3aysX7X6c9Cg9VhQth85nBZ7ZZKRapLi/uswcpLTh6aASnUoYLd0CRDW3wS5HPx3UdqXoH0E
9V9f/fiAS4b9h5wPqFxYuCG+IJAVkgpMzTg7m/63Of/YyoF3yJgK4gWiCfuyGKc/7RutsU3A8HTg
fQcGAuF1lW7U8IyXLZcn037y8WSoJ95rAQrVnQa0loq5adrLKD3CZqeaH6NNgi8sTGQdbOgtx/ql
qJ5DeqQtVaZ3x3pwmrXJJ0qdpcSsF0WBXr4GABoIBY5zjJppMXB8M0N2Zyb8BIYp7KSTRZUHt9zx
79WseSNclPkt1F9t8OXhStdna22tY9YQUyIMsiBlYKJT7NBn9OXHWHxgeMYw949hOdT9ZNHpH1w/
vzv2CuoBTofeBOI5VChhoBD46cYxD8qm5R8lAB1AbOiI9hKNtA73H8rqMkzuVcV4j6aHVJBFgWZx
FtIAKuFap7AMi3XXn+uRTsQBvEuWnfasoZQ3Dx2tpEmbm94aHIOjc4MydnJugfXeVZ9l/BGMWwUR
Nrdl1O+WdBNWQRWEQEQAXg6knMGTtIPN3BEKo9cYXuCWnbcY5jX4zlhM1N4SB5rJxehvo14LGRuY
CZoB6SugHq2yTSSm6Fz9HtVxPlZw/egsKA19aKpt7qkOggG7f5WcmwUIXuOcZPlhY/dUzasB9m9K
WE6LmHz4ylBqRWCUWgf1tteW1Wgj3KkQ9yaLMsbIC+WS7kPbxd0vh5MeNa/C558xuKrLjW6/wcKN
5TfcH7C9BsOMyKgY/VXGTKqjU5hGa5EOzRrat6vOETT+coNNsSejTnFhv+b5mbYCXY5FpsC9Nb8w
4WfNjO5olutCA+LAe9RN9QvDnaWir5zpnd1hG824ZjGmE6OtEJkQmir2lBlVMI7kxcCAX8UcGW6h
ZJJA8YryndCA1H929aYVNId8uBEwAGaCEfxUuCeycCX0STLJnz1bF0XWnGFLf6ytV/jXq8r3XP04
/fvAhY3VE9oigmyXwTnRY9eYnzp8V2voH3O3l9LChW32HgIsKQY8gpARM42zwTVtkxEGxXtcAqOF
ROehEa9xK0uCte7Eu5h+I4hyL5Hq7YQplYIyD3u2cFmSFxY7n3C0ltjPhgy50k9pwrSeUYdFHZuI
zKURAZumL5ThG3c0N0zTnQJiFMMqtsrYVf23pok8v67pZrDYxv/rPfMJhdP6lW3SMY+QPIPlDL/X
QZU9zapbFm+y+jmbV7MSk1HcE2KFMh7PwRi6BJqjwdh35Z9pMyBm0xskDYAIXVCFeBIehkb6NzAW
3heQ9RWCnYufljo1aVp6sNDzxK/KUd4pJVYPnL8yBDFHRyXLb1DwXxosky1SX00WSjUzPOSJDAd3
PvJvhPWM29pE9l8P1AXTpqRZihkoWbg2IkDFGvFG5CbKksBL0OPIGZi/iW1BvCs4Q/GgtNmRRsfL
sGL3U2s52hBjrWplNedJVWA9qWsraB65Vi1xW9nFMa1vjk9BQpsY6szukLXNhjtMkddHA3DD5BmQ
maymX4roF5AwNHew2tsQvHYlS60nExs0kctQ6dXGL189UX7Enscy5tN0Y4r2x3hsOQMD4f/mJUq/
H3OkfiajwA5dku8wZ2FwXYgZOSiqqq993T4F5ZdUEwVPNrVskbcn2asRc1OIH/bFxOtDvJ5GL5B0
KS05KJdMe2hheGPPntR8qBGzmv7QGptm/DTLkzaGbkMbpM3pKmmVVTQRAl0ttclwNU7uuUFHr3w7
NHJCTYB/l1zq55oAm6i+2fR88/wIYd6CymMzkyxF5W8jkCiCHG235XYk3yXhivet+tfK9pcVbmOk
HNt1t025UxBkTw563bEGWdQSms7KC1MmGhSNJzWt2fZ6tyipbed7J321VsRABC0knFPwEpqeaoHD
DVqbE85nHLaIWEfZQ1fZhuwHxMPEmLIObp1N18ZHhU6BhNP6W6+Ma58E68qItyr1BolptLKAvLO9
0SYC1fDrHKa7PdpQ1ZmE3YMJMtlBZLQq+CQqlOeNlXzObbrr/oXgxwPGOkb2MfVvOio8w7oQvrio
7Ytgx2kYFkwoiOTyH+oFF64pD69MhkK2tEsKSXdogD2ORrkhM1TBAAOBs8Q5spqxXinADQ15xOoJ
/9LUX/WIKbAHWqgYgohXwd4hieBzZfqiDJNtP/At8ShRffL4wvCLqt+B9i3sAvgdAWDT1UmPU/NV
m9tKv5qQt3WMa5qzbu4RG5nZPsIhzS1UAsIcMDCnWnlh/jGV97ple7Qkt+FEk0xaEAisfb0Cz+yV
C04gHD2ql09fmX2DXU0Bf/SF/rEjAoxCtibdqcju4v/i+CdR9212KNu93f8MBU0VGIQORK0mhvB+
d6uYGBUDcxRrLbF9BJcAR72sVtZGO70p9iUzfzLtzKAA1x48RhgZzrEwRoE3jjySADp2SPlAYtBy
DaL3O1Q3HwawICnzBjsTk9qEArWVlhEkLOBsiIAB6WkQtGwOWuH6oQcLl/BZ+IgBzhZX34khMxGL
0EKgwgGrxvUOo9U1yV3JbzXeG+sthU1vKzfemjkLIO+alEheehxuUADiDhEubYLISNqL/Ydiq4sK
NVmBu7Jd7iXpKGdXSWMbbvg9xeTiqoqv+yxkPSqiX66QkvGdwQKAJRgXdv1I4eA0/b3TfqBv7Uvq
Dr0/5rhQluZRb/5EgVlximS6sQobxIP+dt3WF7LbgTVgIweBsSpihPHckAkan9OewuGXxcKdLrW7
2n2EENpULPfjlKyh/plkF6e8BtQpLVKFITqZ0jZE9xv30WKRMleNmJUTQ8m73RLSQ/QIwYP8m0EF
hU9Hcw34giZ/swDFl8NwwPUILmJ47VMLJQQ4gH2exb7SryK1wnKNofhRNU+OviZACK9kDF+VeVz6
9a5QvA5DP7AEaJYb0FenuUI+Nsa3sdzRQcjhueygqHuaeYkJQJPfLXurq+kR+zpCYS36Yd0ZkTRZ
bByrov+5KLJ2SMc32bnoFUE3jzT9nvRTzG7TslLaAaJKii6ETTDhkxFVkBdYMpVscxSnsYlLDFsm
/O7ZT+8xZlTDpsqCE1NX7IMXVuKjsvpzMlzhwr2BgMbhJTLQn8w+Zew+JazUzOzo8JDT7VWC6QoA
0wThH+0HbRTdplkg80JIOCDCUkjc1TXL80PTnRlA6QHz72sNA0+MAzuQgplPNicWCmCFok9f2cn0
h6zqivMtLACmSB3NUAUaM64tESWUPGvzXuFYoacA1uw9BCHWabmMytZVKP8OXf1ahESsxxDy88Rg
mH7MsNnx32sV5IxxtTht4N3TlaucG3+5Li0nSlCZDxAhCsTliN2QQxLEw3HWJhseoUFRwFFbIq+d
CJAndM/TJhwteC5UtXSNify2hQrkYrQCEuYdR/6ySGSYQS2e2D5IC+mJ6k+EX76M9l1SOFtDiWG3
AGGA7aiA5tlz2ZPV6IwH6MKLCRiaELfVWPkYOr42yA5smPQCuUQTJ2rQHU5nFIWoR+jycdBCEs7D
yl5fm8cWEF+v9lUvxOBPsUeKi1TJ6tKntGgrCA8cvHyHEz5mE3ixu/l1ii1DvvAKGmPw+uPEQzxS
t4fJJ2Rxxn5VoS8jWd31OLKKssCyX4TJVCyWtK7Ws7QpuFH+HF+zTMEzluI6+8d/0NdlRTnCOndc
sYbs6sVNCvSP0v8E8XZkdoniT3KgS5+n+AVvrFB/0oTgErbx+snfbaIc1B9FxgCGRKX5zrwDnuyX
2nhRdOYHzWBbKDcLWJqItgVfqJ0NP5aYHo6gBFDM8Vs0/arKD7qdKb6W0m+dHw0Lq9hPifg8yGTZ
dGmQn0kCpdzyEwObaQrGMWSrCWZTFuCIHho0WW+8F156ojrivXXAnqMoLYI/gvMWFlp5Xqm2j85k
v2WY4IC01eqjgW2qYM+exthgKt8BF3Zo3qyIclhfhRgxUWhXspjRdfB7MQpBxoAoVqZTrPltXoYv
UDcCeMzaRtM+cbuhbnySPqXZEhj0qsFmtVgn+q4bcVXEEMjkhgtPHi6FoTwm/UOPsPdmk2X2s5zN
e6buDT4xI1YsQ8LwXVxQphEbIlxcQtGF3xI1H/GWWfIacFSKVNgJVQ0WBQwv/dq478xosZzuW1y/
SQD2YYdKwFmIApyKaeljhl9MbPHj2o0IpBY3E5ZEQRuA1JmavlmRA+ByqRugUYDPPkCCZ+HmrV0a
fgvemClZPKQVuTpmFXqLm9perMYWjkqrMKDhFxXaWR8+q4uwKO2D96C78Ct4fxpmwh5XT20jioB8
oxvVSh0RmDd3zWgB2AIAOJMoA3RfzVNBcS+HoErkBUH/ZUF+NeigoWbhTZHgFSNb8oLwlwnyora1
nXzT1FTLkFZUCDk97T/DBx4dLr2E/aGwyHFS7G48jDqs7NdJGjdnnDkKWTrnpAr0ObA0puBDCPGt
i/iLOK0pLYDYUJPre51KUjvb/lcQ7mbtnqNKDOa7kCqTZCYnbjXiagn0NVOP2tqV01/UPJZ19sdb
gXhfl/+V8MK7CVBO7l1EBXTePZ9y40XxGpmWM/zO/g2rX0eUORwcNlVHhanRFvwv0dExPlU6CZSW
sc7lhLYywA+z/0n9nwPsUlLx4Cr930bLckqGB3eHZ5OnNoVuIUp23Ai3BdlxmvOBEY/cFPQ1K338
0Lo9a07tfrRm70OJ/phIPQ5R3o1VuzIjk5SWvQkBx2m2jbUnQ3YBlc8VtX/9FuCrpen0qmijSkPy
TPZBgN/FfwO14YIYv/HZvE022NGzJ20VG1g1ral2odIAe72Et51ePFTIbnl9LOhBxB4eM6BBXvtf
FTJRu2PswC2pxbKAXKZ37LwsWylAn80TsywM33VDGl0sP2woYEOz/EgJiRIXxCL2wL6l3W32Ennb
aOdyvgqJH9xn4K4GMlkv5hdMnJ+kRcnF1dCPDlT9OKVTcT9C81gkfxGdiW9hkehnbqb//KrFSxTm
krC46HtsPh8oxhep9jVYt9aEvspkHkSSVytKRCc5HjS04rBAIMxtfJP5OHqFuKnZzeslDmz3wv8q
Gav0E89u8tfOX8KjkcET4j2ahfcieDkqOQhHY+C28I0BfUyZQrDFFPFhhmcn+QxEP49LkxasO04R
827HL3GQ1MTYTk3khnaydNNuF6iHgtk2dqC9T94wg0bGFvAJF4rxLy0OKkRtyand0mFo0C7G8ZU1
YuviXDdpkbZT/QkawdkJFau9Ov0rMb+LGfUsAKuYHSrhksE/sEZG+rR6t+HFQ/5F1+Y2iJ1lBgxw
hqn+MQ/UDdghBzyHsu6oOwy8GRPnv7354lgShkLqnnqU4kI4FJbpjzfp7wKC0TgWeOqS9K9MyGq2
LhYFdx92rA+c8zTQJNKMUFvFMty6ZuFlDgMdzOLmjgEqKJhGUTKqkPmUn7pDsaBwpjcwb95HUEr7
YelP2NSclM7Sb1U3UT9CPpuFV+DwTbvoSoTVKGbjjcEd8KuFC9JAnEvp7uAX1Ja66B1IU6h4JFpa
KhPu30kdLkLCqrZE0OcrP/6W7GNNNR2xXVmTp9gCKWlCaTnOOb6QaKssgig1yBTQGJxMUE9etFbE
qR41Nfqe5C2A6U/nrJSW6Ro9chWGiybGxmuAWnzVu2NSkMULdPP6z+citEkw8NB4E9QzVHekLzBF
hAeMBMwunFbyxUMtHlnpDfq1layllB5a9TlzfXVhGQTyQsrOrHz3quuXpzg/M1wOcCeamsmVacKY
L8CRYTr7sNtH0T9VWo6YGTzXExMGNuYJebGf7Jh+elXRMruAj8A1Cpj/t/o/G9ufjhRvzXx5Co61
MR6ABb2+jzqHGY1avlAMBeW+4Tb2GhZCv5LzKkL80S261m/scpzsDTeFvs6WPnENE/2HPwZuMs/o
LtVloXKkc3hZ2gW5zKoz2PRFpVfdzOor0n7C/JNcQVa9WfxLrSeKhJQFIi7d7H969fTqpc/UiRfM
ZvwF1B8CUpKF8Bznazp+GmI5ycwHywF7vPJDLilocb+Xi32vvGfUsbLxUZ90NhLtXIBniUtjNGeC
sCXpnljf4kJjHSBPv+J3htJnR4XLj4b6P66OuAVccv7UYhI7Hzum/C25qyTxsLZYOXjhB9NPReBT
C840McvAzYlGKTaYS3zC/P3vLvPHFvSrumfmu4pthl28Reo1t8ho/BlIgCPwC4dkYuWxT9V0L6Hk
Nkg3UcNTF/4jXFutXk3/Cy0IItnS6r8irCdyLmynXXT9KsytbL4vIwDoPaF6aebPKDzH/bQvMv1M
j1MATCEgdfT9iIe2gaAz3hOb5NV6vRZrl24CKzeYdvzZpNHoAYdxQHNl8tyIHVp17bAy5EedfPjG
e6eKOBbxWNYRc35cTFpPpdSUTXpRa2vYMPzYKsio4QPG1UxQHuYhwT5CVWPWlGZkkpJ5DTEyxmUx
Kt50DhILwhBlIilouJjVrjww1ebjRtG7Yp1n6xyOpz6B44fT4HhJJI17uDfaa18quImhLM8YmVBG
YFUIvm02f5WwWmHyVIK3YYECukllwkSl/uKdMO3hx3kgJfuithB2GX420D293GauSLlNEetbDOMQ
t3OWlc6vpJ5sn30Pzis+ZV9hA2Qm7yA4oWDQzfd++hugmeOuAfVky12Aa8rRuVByhZH0PTQCD1Sk
kTxImcvQ+OQx1bnUFKL47MCU4giw7WU0+aTRkL9LpUanuphANEBrhqbZT7kFw50wia6ARRxuApF2
Bb4wcWQEYHsZuM6NUO6lYRAsxYRSrPzQ8Vfi0UbdDdnbXCD/ZJ1QYHA9CoymwmYkMe+d8XSpgcGF
bsflhdPBhWZw4GcPQ/vkCi2s6U/cKWcgQxb7iBqqqEQoG+MTOMZbXEvMIFqU+h3Dw0XkkMdDXk59
EldupPCLHIPbSJMrBj8qnLmKAlkj+whRWwClS6lMrFIBTjOZCIrrYKF+xGEp7t+tkTKOK51Cb474
MullCzLkOw0gh8APXOAiHF96HmidY6BtzjySPC+a80OA8ZJQtaV4tsT+jLuB7vMWYoNVujRBj8AH
YBCxWjB1a5w3kV0kfl1aOwsqNliHq4F9lSsxQF5VVAzlp9dIZ5LrX9p0FeeZlBPBa4AyXkyaf1YR
l0rhGDRpViDkufZ0JBuJUxxjE2Zho1BEEcyrWrD3nCPIAVh231LUZLhSBtmuwcshaY8+B0K1g6Ky
SOEqyK3sFhxdcpN4M3Wm4puuYvLDWwLKMSDmLUAQI2s54Ba0guuBP6mzgZTG9VxxlNTj138rLUfO
FeBWzsPtKewcKf6EY0Gv68MViZ5VsAmnv9DAnv6WNZ9KXy5ymSxHHuRZeWbnyqYihiYgbqA4usRF
VZKP3sYGgZEJR22uXgYWJIFH1O859rkhu1mw6kNCmntMxzvXNitXjClNGCs8PKzG3NzGBYpd7KFo
8y0IFXZ443GCx7VsWhSl7ZXLbguAA7DYU4ABbCt2W9aEX2F58iE2czbm0f/1GXlKV7JQcXAN+0N4
LvrTyApIyJYKpX9tdOpDnHYXBizL4ubHf/K/Jnpp8O10+sw6+XXCT3t4JtaHPW+t8NKFBxsL0NR5
FtEh4ge7cs92rw+lK+F9FuJW8I5zsDgVc9BCDJaT9k2V0ZpjUUbXAwMe4T0wgUzqzhvrehz32k0Y
PQ+8mM0JBbEYfOVWUbIj+4WtqvFmt3jtvmvzWxmVi0S5RbQ2Da6QHXcXGS3vhhfLfLaI6CBmMgOv
E9g33EfkeYeOtQUJhU1zylHGiZ/hynfolxIb3ZAXWy8thnxo/s2cnXwstiwNHRS7XE9qFi0hplZM
Hxl4LmfJi9udqRCZvSfqF7L6Q66/6CJnAArF790JM33M3KlmbIWiDOR2XzfnsYUmO4AusRHw6LFZ
/r+2I8KJ9Hn4y6BeWJVW97ii7GMHV0U5xr2bqewCfz+kGJFAcWJjNbR6Z8EsV959Hvs4uevJd5Og
m8QaBZWxzGu3IxbKlBvZtCFJRs7Ogp/VpiaHzTPo6zU2PCXZnRBOJM4AZK3AaiKdXpiMljhj8KDh
lTD1SHUmhut0s5g8hvvZ+HLyBm2blxQrrNpGcy2uXir2RZH+Uh+4djLIkwyVYiQTrHjRp6Eo38Z4
Flr2znDWeAMQXSrPW/M8EiNzGsEcp2Wg3yKSU809JjKhBN//rS4LcS9HkyaHzK68OsbNRwIvT8HS
WsLf3Eygp4SgVCoevxadB2WObe0jMtk0Ca0vCVrvMRvy/MWGP1rRu/AEGXE2/JiS/Twhz6M0wzZP
n7G3HD8CZJ051sAdYTnFIukfoXHBoyqd9sIljRJJJA0Flyi7qrK0QAoBj1Fze4NBFZi3eJvM/Gk3
meIoJ4Kd9lqFJbHh42swg6eSoNdPz8JnwdDjZkyypo0gpNft6NpQsh30B2H9HTPiDxnKZiDZWlkv
QDac5ZIIEM7HZJU1+kKz5Tc5YVLqmtI6icQ5i/D0Qya3w3grp382Q0iluxoKvkS8mEVfVifHkKS/
6ISRipy9BfHDjvZ+ZG/Cu2zdURln0EgABYIJayoNir3u0iwkv41zIOp5gXSxUeGhXDLt22d+V4HG
eVoJ/N8DbzgEju3CtqvcqSo3WaHi77TBl20p/odOxoW87JrVh1J/4X/SNGetuTgivKyU2MXuU3Yf
6l9RrYOMfkSajftIDXufbXYSspJPU8F9+RaDXPo2ttctIHx+Lp3zaBzs6CR+MLJRFkMZtaaCJ2Ca
PmJ09rKW3W2LfsCPTvHLwcEHtQDHJ/IgjBnReNXVQ5kPBi3kaFLQJ5gPgWTAUmQ28GpQb0iIEjX6
wAIDBBJ8CigrSAGiaedUa9YLaz8n9ZYpc+o80ubAihr+IcIFO0OYq5tsv0zr8zdd+SMmGbI2TAc9
wn2iYKS3D/vPOoEifNWE9u5QyvekBw8WsDNbPetBhM8MAaXgdpRcxV+LW0rWFFb3SyM7CCP+dpvm
5Lw1X7gh8Gb+U2EchZath1HXOhy3ID6oBhDgI4H6pf2y42drn6lC2X8x7ocFPBR3zI9Cfan9qiYM
WBoH++EIbpPbcXFZrcr4pDqjQbwU8zpq4T13CKG/+MAlZuBodLIDr6z89+DwuLJXKKG+KjMsahl7
5REUiel3Qnje7ssQnXz5xYzgQjqLUb+F0s16R5+/1AmsIxEaHtslZOikhhBX6anVeVrh+9gCF8ux
vBht3J25PKK0qXUQa8AaCpRe+az7Px865sQe1MCQTC92/QufedkTDFA9LTXxzGYd8mC0fQdAgDMx
KKoGU90evlsjW6oNNL8Zk5OH3SuLKH8Tgxih0si7b5izU3HJmT6pCuF4yUGs0WC2XEM4PDp/nf6N
0JKDxCFRE6pTn57NOdzb+qVyjqpyTbj8RbsrnLveHsRfIqiUSX+mhpDaTwi4YYDznukfaa4zDokq
+bSK96HFp/jAqH0x0GgrGIcW0VfXHyWZoLevurpG0418scU/MR5VfeiUxWeT3k3nlSlXJ3GWTYS4
Qd9P3cFuBjesrmX1lONfpXoU/oVvq/nhkDYCk0bsRxbzxQ/3uF6I18mcS1x8dRg0ylixTcsK9k3O
FgyhnOAvw99r1oc0RKhiboOEKeDOgqoAUx/hYvgVGzuxxC3rnUk0ziT8WD7h4cxpHN1XXf2htRfD
ZH5W/MFiHNbUQcUGuZga7npjI6enllxS3pfdHqVcrOto2g7KftS2OHW1MLUljSbe+RnCTRucajD3
+ZarODhH7aKjW8qbvY0oGCmZacvsFx17ICkXvaS0B20E6y4L6vwaB/EsKj5DKo7kasRIdDAcy69O
/ZyxoE2M539KDv2pR29Skq2jfp4P5L9+D/jSeT3mFiQOp/u0KyIP3xupv7c8qsy/plRkm+FrlVDq
xpxMgcOIZewjONj+daYynRj/Fna7MiYG5x08KloZp/Ys5+qY2JXxN9Sx7EnwZ4WpycNBb69tImY8
aUtOqg/HMc1cQ32kHKnSRCcB/2x0zs14UP0/rM4WJpZzNfRHPOPhU4PC9viH6RvL3jTz1rff7fop
VyfsDlZ098QJ1MzWoGRDxgRLq9UfK0de+m/EGJjozAzj+p6yut1UkBZl1i/CeawYYp5wGcVnWyKt
TZdzBJ2lIKbiVopEvPnsFxdLOxYQxsSalzHRK5uTPGJk+WGML1YMY9GfigQ4q9XXJQzY0P6BRdvH
12JiuJ9cR/13GzPfrycYKDmDRgXLUylaDejFBtwAiqNS/LG8zegLkzJXwkMOeV0SGnhhkU5IfjoU
PHAOUsj6TiemlaIffppEu5YRfFSOL7U7YmUCQErNIyi47PeCE27KA1QvjKKpgmqOYvEpY95AHZHF
updjmnM+bEQxppgH2cAIXfOfXbXNpF8DV+d8ID2CeTTva1QfLQR1mP1LiEfBYv4v9AXuEDMP4eVC
xVGApxcE2qmfLSYN7E2XnFwLtdlRlmmYNDDTVW2MKXnDuY3XoLNcD9ITRGIf5T/gGTZe9KQWrbuw
wOAV3QvKelj1HECJ3XtUs8OqiFajTy6iNWrvWoOXRBF/10G/Kot9Vp19G4kQNdjITVyUcMT98oyC
noeZxw8y7hC9ODZwcWWeWWyi5tdivC/uhVem0W/qa8g0YDwbGi37XzmYXo3zcIrvJzMvUEzYRnTO
Uie2gb9OcTFrpD2UvNoMPCvflpMFxpaBF6t0vYQnEOYas3SHDDOA8Vo67+Xw6zP/7fC9Rlu/DGmi
yv4vZe5NOi3iwHiVVsk27yVvtsK1jvV9DY4+wAmyT1UuknD+8+6w0tgLo++GLVxh5Vbx01sso+Jn
1A6J33xnlrTltTyxBlieI6Yl5MstIornJnlizCX3j8YEQqMxHftVqD2GLIP4trVM2H07cJ/UePnU
EvLgHGn0Doqu7WclXbkSxqRxd0YVkkASVgJM1UYwYxzbDLfrwdulZOXUM2X6kVKxbHAlDNKtqauu
DvvUjmu3nYKNTsvnTNa2xsGvQFYkBn20NDjIWQusjncTieI1jsRJRb/DV/HEYaLYf4nLJcG89Abn
rewQ8awaXEQBwhj9S67acaCakgu9BPeIxIUE0i0tHlPWqnhONMCGTENmlzW7NPoRV0XkE4SAANV8
92ljGAs3MJ691nlwhTpqvwifQjBH274F84citRBXARrLzjOtbwNI3AbP4I94irORPOA1vYv7MSTU
Imq4iVqdQDb9X51WJ70pl7AfZFRcaNNp50KkfVZWsl4iIkqUpS3LS0NBJ/NJLiYSF4BXhvJUPHpN
qEvJGI2riMEgiMYENgqH4CnByZc1kgbt+lJr0OMA0clfv4xsaNRdnbVDIsySr5hc/o+k81qOVMmi
6BcRQeJ5lcpLpZJtmRdCFptAJpCYr5/FnYeJuDPdd1pdBZnH7L32+keM7Kvc9Swgi6kgOgLSSBA3
m8GlNDSsSjWwhSjahWlGwUnlQP5HSYCx7u/XE2Qo0uNuNu8ZPtXQOaxvjeAlijKeZ5MdLHowH2AS
6QbqnchLgI8/LYMUW3uHQLA2DBNe6QycAhIwyKulBOPERH8Vza5fqmGDu1LiwRsSN09T7Fw7CiUL
fo7Wux7a5XqiEo397zR3uPZcckBwXBOXwbKS4M2BBLMT/iaRIddtUnGv/q2djrNwZw/0ukK6m/WU
xwSLL+OvU//40qP2z6cxW9B0Mqy4DhI4rPB6UwY0LSqQ6kVSpOk5vPTJpeNllvpFoPuWAq4vVkyq
uhuQZPgisAjLE4kDUJBwl+DCDPk6ZDrSAwKQqxBqNfdFNt+NSf8D/Lm2zD/QaNf0BWdAiHGnGADO
1stSFkiqOVL1xurjzTCT26lYGtsLMuuY8/suNTD7bte/RNyMXJQIueiaDX0+XcAaScj+vtdHl+C+
vGADwecSURBhzcbRzBiRd79BM4RixZ+cp5kVJulMGdua2Wm2VfBY5bCezXJm52vcF7wGnPojLxDu
G8ntF3rQ0+fTuGDx34nxad3elsz2w28HupKOLz4iKW+xkD49AjBn6hTi02TypMqNLFNWgtW08/z7
XDbbnAsjgsLFHWplX0N2GgF9tsl/p8X6QOh0WRvXdc3NKw3jLT1G9b7vmttY63unJ3sCOdnMTfAN
Kl0/ofvLnQ8mLQmL6tU4jsCETjzlXXrraxvL6QJ7/q9Ln535JbcvpgIJMNG+0CuR0Se7cRfSB7Mu
X2OP3L7ZOcySG1wXzjoG5ZfaZbxq29PivKxK9xF1AWzgLTKH9W/bvAvUMUKBGrnNi7/1lO0YYzK4
kigfluIxbN4C/5lyBRzilQTNtfxqaBMRqN2BeQyxLNn8NzIX46Ssse4scv2qS2StM70n8PSNx6AK
ddd1fjevPBDd7vjpMPY+zvmb4C+88g6zGawGnyymVSd9JofPtGsN9uxZd8SOsCMfrnoMI5qhZqf+
CiDquuX+Z+w2BnecYa3PfYXKqKBTtQiFowbiRQHtR2zBp8LvqVK429GV6SEBI7Sxnfci+PQxk/GH
zBxT65k5lRexPC5gF0nfyIGgNNYKc7usL9j6B6x/kbFtj7Prb9dnN/cf+EIk43CniXa2APYWHlzN
bFLueOckNS5jYrdfPzZPIUG6XfzHvHpCkj+IN1/umJ4XxSP/XNgQVeXtbinQ86e4qJxHeAzrF+dc
j+iS1q9WVy/rozZ4bHCQKcU90TY8o1X4W++IfKPY4HsLgc4FdzwM2Fz42RhR+Hwn/FX5EUT7XhCr
Kk8OsxXJf3jouDoT+229ZvknUWGcf1n/lobk6DW1kIfMFh98T+s3m/p0wzyNEpBiw0eyXkXVwlYT
XeZmh7Rg/Xmr8Q34CT9rgaiZ4s4u6HhQUlCfsrwrKN8C0JdEd9GAmQzdlhWFz53kNNYRsJ+hPJuF
KxcJ30zCBJ5UFeWErQtyxNgakEYc5hdsw1ee1x66enzI4PxUKRG7M9ppA/QjW/AuxW/G6YlD+5fM
5SHXyR1JJ29pp1n4Z2grsfm5L3bNCrduT2UwPDH89Dmcmnn26TvIwEK2ZaEnW544143r3TEo2feJ
f0jH/rA+Lo0QB6LXxgI3l24gGK+YwWzCxew3GIUI0uwn6zNKAC47WYYSrMZvugw7lf8IegkNlS10
4+tGEwcsUJ8ErG0/vQZEMEA2u1lNPeQycGOHsPzH4qVlUxPEBJgOHh+LhnqdAHXFDhBBc4dAvqtG
8kppsxJwBZEioXXeL1/PUzdxIIlbYydAGYiDxUlKu3KYmuWySJR8xqb/6K/76JQwgYtFfbLQQBv2
0+vNOwViJyd3TxTrserzI5OKCQs/ga83KltuPUevAnxCYBbs7/N11FDzIF/RLcHhIEgzwTCQd28U
VFpc5u0lbfAWogZu1uK/f0IxhOknVV+WDCwU2NO3VuUPAXWsQVwiPnoascVyxWlu4m282PdIlB5z
u3kTQiHmX3bKC39KiDhXJJo2uwh7QFzPTPYbiZOwP4GoQ6uaKFovcs1N/lNNVD61Sb4iFyGBgcrN
bcueEuNaHyh5aXXC/pQZsFPWd75NDxigGEgjxr8LPPUec2qJgwCECvq1oEdjXZG+EFj4I/l+qFnr
b7haoUbdncBxaBcHlokBgTtObEw4IZ6COXMOwHtwaEcs3FSNaCYJk5lgV7OzctzlqI6Jb1FMGePp
Z/bv4yHYtVm4YRh8zi5ZCGBngItdIrhnHastUE/8x4//v0oKeQagjZFUpJGn+1jYToZ9WhhQGbOM
yr6sAEnEghQ+sWjnCH8YuUBgQ8CLPQOLplfGI9HZtwv/FjV6g0sLYp8WnM9rMPTC7dHxyMkewy0q
q6bdFJU6jixfyDiYl36nOwFOnwhgEPmqmg++jk+4SwjuxZepzKFFLy3ZGTWnvGVhnHXYBlmcxMGd
7sZH9qpTsc1tzPF5Tu+BlH+kb+MF6xnf/miEM0WGaavvqt9i5PG2EhjcfvFiLEz5Vr6PG4y4TfdJ
3OUWDias1RU9vu2bnmgt8zzNq02nuB10eV+n41vJbTwM9g1rPhxpznF2+EZbFZ5TOs9R5U90OI/N
ei9bFfaPBvqwFO01vjtYOzYSQku+T5PA2B9G347FCqnrt3PO0NB1jpaqdllJcp29wN+l4xLauiXv
ic1fJJ6E+VL/CfayfVK6b2VnPZSEAjvmyU71i7eUMP8iJj/hsZ7pb4DPI5Cmv8i1jw9K1qdeoE6x
pxsIc0BknIYY+abckS4GTYqNY6qn4GhJ69FP4osX2Sffjn/EZK+7jldLksw3a285+j3eUg8nyMDo
hBEMyOwKI5BDmjHKVP64GA2Ujd7sYBnE1vEg1cG4y69Qu2nAvWEYqFykUNcOBmEZpmo/p6gcUsqK
VBQJt7hgcwqRB/4Q6jpR6UMEIsZlOAr6QWym0vuK3e4hnDuxsVvmRFMKnzA1hxlA3XUDLIPXl5se
11dmMVaBEeH912QtUzYc7IRiqocNooetp/UxLJuKEEq0q8sEMNv2+pDQnfKthhHE4HYbWCQrRR4D
XYfL0AvP7uBMh0Q9uSVEmcaLnxSRNnBcyychA0JUpNqUgq/eiBpEFKMZIgTpD5N+l04MhAjaRSaT
T2zc2/mhsgE4hHG5MdGEO1iWexmvmXtMGvyCcPO2We7Cqj2FNagCROE9ribSWzYDpA8sTBhyZlou
ah2M9hpD/7XrxA8lI0HfBOlWpNavKrLfgXo6tfV4M9jTvA3icrj+jhdS50TsMsvTqJCDW1g0HUZx
Gnt7Emge5gwYmEPAxuLscntWuzZZfoeAWXXu9rC2KTavSdp6lnFNEdHJAXpPHu1AlwMHy5HOY65H
4sMLDuIKXrZ1NTr4AxJvAugGxt1Xv00wf2qrH85hmG+HIvomVOWvZJc2yybe+91v3cCnDOYSqjGC
+R59E3ca+RhXaa2Yy8p7zt0bYXzm4cN4GJS+yXuzT1pCleIwfa67WxPNX/0KnqwW+MzzWolOXDEO
CM8w8BN6YnGbmVUR7Pu/3RJENBJrV2cHDXcniveFUn/u7edsCjMchumy007s7CNrYHcWodcw3Xfv
p/ZmjAf7KtTsx8vqHcHt/ezyP2RjBuOEYV7qw7Rrhu42SVgnmo8k44TPFa1RtDqGqjDlaW5I/JFi
wXDAj9eLNyZE5T5ENRdHRLvU9skBtbFNucACob1j6CA1q8hfthk/9GqsETXU2R3M2VtrUdYuAj5I
ajml/aoqyut1T+O9Bkmw/jdsEC+VdM0+qAmVznF8eOZX5forNyyZvSjP0fGRmY50BfdEd1sNTrMb
K++UD+HOT6utxYG2WRCrWNrepdIr2cKboxTcUDUe+Nsx7U4Dc9FziZ4jXdnCYM0hdZJKg9BD3Cl2
gk2TnocZ+76oXrvJjFwlBQkAGC8ROiEBcJbiqGYUOhkCzKaHF5Raa3bsxjVpu8+slPHdNUAEe+NW
2YzErtmZDmeMGA333VKBEWPsBm72rWhc2A+8LPuxZ/KjMzzhssQq4HCh5+h3MyMOEjTMbqj0Xeex
yrDAr6qxe2z1fIwCSx7nko3E3D8WKQgEMRLnMwVnK4thvPsPXZIDDgh677nBN4TvAciH1aIv0GNy
UOvUiC8Dmx7YnYUJRja3r4B8dkGfv5i4O40J/vqyxxA2KAc3WOuy6OBfh2QgIOj5eIOdDGXw+DDE
2j5mFTRZm7fALOAaSj80eyRYGXG5Bw/sTBVh8cJttI7wgnNutcw/erCkMQaSMuhQNxpcqjkvQD74
ciM6Qs91cexIbmF7zh4sbTJkDXxCtFgsKsBwewvWZZoGtvWl+Uz8+RD1/WuhgJUADKE6T4hsGSgO
J+8o/MLZJ1pSRYXoTmNo3ptpYZgWOvK5wGF3NBg+QiRUcVd1UL/hVRfWm1uN5tz535JFwToULxhB
hpXzMEHsW40oT7Vy1YEPA7ImuU0N70IrnGk3iPyhTOBKytB+tAU6eLnU+zkhDqOaw/3kv4u0Dnb+
wlyyF2xocHu0S3cfes6Ll6aGhZn/MzhJyFCDaCuN/q2Pc8zCkfO6mBaMX0FaxhwxO8pX2+X80nnz
R5giV2+d/rGrmJQwi6AqSen0R+B1iY2kMDOsDuqRAVqSF68FPw/dGKq8eqwejQk2ySpYD7PwLgmU
fVMZOBtLD3wdky30om22UuM8d+UVYgClWXkTHQq6sbnI2Dr7Dv3tLBZG0Yx1qpQSnwoXmZC4DSYN
LcNF5DeC+AGawBg1jDhtitLexBmmnkSNdKnDqkuVQDGBKcNY2vuEjjJTpqec2wG7VUAqFwuuvmsB
1uafzUTg20CzPET8ZtsHmKuc9KlKqfxIKMEEHYa/RZmGh6TE11aswtgo3vd9HJ3GAfVYqg5jZXd7
vl6EixPoK5tHInHWNV2xFAdr0CEedP1YTGyqsrUfzsnKnkPwtp433ZGImRB0izJZJtNOpdUT5+Wy
L6gv/fE/RlDmkJRuTsE41zst4wShaL06R1W7VbahClji6KoTtNhFuw6HEqAx2TJc1JoB6mcDPZSD
tyopYkyy/bZIJn8rdUxpnbvewXErwt9HfDZetLUmxC5l8jIVUYgdGbsBBrnDKGbybbQrN0Z0p7Kx
LsNEAR0D9j3UjGHQ/LSbdh2vt8xNM33FwgN8i7Do3otqV4e0ub0hNXWso1sXd2QW5enG7oLvNiAv
vA9bamMkBGkQ7G0H4S082nOXsmuygieCNlhrzdy9viEyjKgRRk9Z+RgHzmMeEnFvr143N284eMiX
J1uyKZL7jAKQqasiKKDlyG1XhWu2IkWmaIZHUTFYnAw8rQmP42LZ+3mwHNYBw7DzoegFZANpKXaY
PlD7pfzulDsNLw/LWB3GE6SXaNPZC8xUDxaQGz+0hYXYkCm17xbhFXaX2cWPZOfNsxiPkUwx55bT
OkVWr96cgGCwfeBmclxIHybrzao/WPawsQ+QBtj65LuIpEt0sjs1gelTy8B8x3+HefQ4T6TgNrHK
dp3DZ+JUBKY2PXhz0nyJdTJzUG25MHeV4OiSWXQ0M9CyosPB1bi8v0lx26ULebH0qn4AqkpZR9FS
QmR18mUrJk4Mi2FFBY9ux4a9NQi1EsZMWZYAw+Y6D2HfN51DLyoDiLTlHyFQz4mm7QzbjHvAxmgY
+FAKi+fE6Y82oHAhWf04ZhU1OxY5TQy56zHER83E64ojhJYTGU3vi9WDW3xZDVu5KWBXzE6z6sjq
AApgM53fD0WOALb9xP0ybFuvYPzsQihhzUxwPWKgtFyBDjMbelhnR0Gt1sZwwuyxp+QLgYTZ4y+D
a5IoldqOuXuHWubsQv8azWq0oDWhLC0iYAZODIHZ3bapP26DqYivtT+fZTek5I7PP54b/fOCJSL1
Egee0Mtt3S5k0vsetMLQe4PFmW6J9vuLQhz8Ux6orVKnk6w6eS4FyQpuCuy41bSPPEBuhngsAAvp
tWYPmuI85sm9i/1Fl1hVwe0tG8uXtwyCWg4f9wRMnFrH4I8wdoHqzUNvFzecFV0FZL2vCG2a/o3T
vGxxADylTsvBNSInCfNfp4exin7byeNTVxfdFoIlgRp1+S49BBq9e6cJ5tzio3he+vHbycUuiCzu
Sbfft4tP1FED17WTPDewB9+0DbSnXUBI2mA2OaxRDZCOg26Ej0X2zJVb3zrEnIzSmhNWPONTMrG4
sVbRbaSZTFtINgwTFF37y9YvcRirbDUVPfViIcdJAlKZaOOMKEAjW/exWemvukPxXdXkdoQ3khOd
kh3vSMN9SwwF5z2bIT3U98mqkHblc8+6TjrWdApNo6+4myhcS9ayUYm2wpqfjHKxY0UIevqMLVrs
42v1yy28T5b0RfjYRvGjUw9YtzqWMSVzLTFip6vKkmabMasQIesA4FvaOshIvLa53gylOjrwM/wo
u8QZL4fU8tLkCBKIzrmrJHQ9FQDUugxBzcCmKpLXAfWFyiTojFzzYg3H0iBXd/jiCo1z0B0D+uFo
66bmtatRP5UWs0hYrFci1rDF+ZcCJwQEb1nfKftKhoDfo6IJdZaRIZ8ZcN6BBERtclPH4V9pY9rJ
GMkR4fevI094k9U+ZJnkHvgzNn/N+L/jIHOMfZYluupJffkhSxf0CUEuX7R/5zFmuMoCboBqZCZf
IgKC44MzBadwUxBC3/vMtIn4zaW6C2fG6bZJLoZJDZCIAjh4/GNV0T1mX/wG0SqGZzem1byvkXva
9JlC/bl5BkoloFCuDiqLio1p0ud0RqgnvNd4em+S8UTiHdODiOuxcYlfaFOOwoQF0Dz2+xEtw1Eb
nBIeaghET+XHpACkeciMAwOBLgz5sZ2M5KopgnrhAQS88/CmWawk/WUmjUhyyWRc7DYDwaFWP1Pf
YtXp8vc8OJOtQbpQkn/0U39A9Hy0aDWHznuHFYPEB+7XHEvsJ6wnCLn1bF7FzEWlhyb+Ugrry2V8
nMVIG5Oy+0DUE2EEgkyM7G7yGbQOI6pl3OegTjqH7UCYtSlTTWGTPsKGhKZvu+busE4lOmNBoY94
bLLAArr6Nw3qZz+dr4a5/G5DiN1hxumURUm5C9v4XA7OvDNsy41KPjq3wKTYD39DirbdAu2t/D5l
wGtxVGQ4R2bRHJo2MNeLfAplAG22xoKRviU+vwOHISvoqHlOcrAtUldshslsKDatW7i7oGUSFzrF
P19+0wteunUB4iVI28H4MeMc3I2Ldi5ODyG/glaEQRjI96t+IGjEJVSZ7NRl8zOX6n6gsN60qbjI
soVEN5anKsvO0pU3o91AQtXqsYC7XUsKvbQG4WT6SxogdVd5DIxAz7ddw/CPXYL0Fojw9Q32pdbD
S5aC7jTsDYcgpE1IYX/OCWP/JLxN2+yS8IMmyBctPZ2bCXNowf2fdWTnpSjc6ohkPxmnKBWb4iGg
fsYhwbwu03eVx6EyVCWH9CQuWdq8Vis2pwJMVXML9CyGDNkK3ah/Fxr4IsDU5wsV86UEv/FcrPQr
zhZytplAsTbwYT+53d0c27s8AO5lM66W5m0pphx/Cvec2DkBylmvh6tIkgnSTTZS5QhDYHKme22T
59KCaMsQyAY12Ek/eLfiNeY0S3BZBvN2KsZ7uxzuVcYJqbWwAJyhSwPn60T5LkRys86zMNvyXNaa
GtZPeo7NHuvleMNnAAIUl4ht8jeqoYutKHdbSz8nQ4QvboIbZ5OxNw3Dja/C0ziJo7f8E/MKLIky
GhVqEizfFhc7bHH2ixUlaKCqF0AS95QwD34+Ma0OaUrm8dg1/sukNNGI4Y0jnEtu9ff5jIrPcvWz
nPtza9VfTMYfnP5GshFOlCazIvY2FaOeljpSta/jwJYL0k6vpl2vkK/1zm7R9c/6Y8SJf9Yy+AOl
RIVpeds8Hz+X1pzjwRzoiYEiLc81FHdvBrlqiwb5v7+tnZI5UPYdWxMiVRhhCK/byqdRcyBS148T
Z9tcPkyNe2R6OSK37jQrX+Ekz12Wn62hp8VI+ld+X2bNu6JDnVb5L3ziLwUz38liYNx2EKNdSVq8
h9WeyfkO3fH7ZHlMyBOW8w6cn3Lqp9eeqYcvIWGVIC4nCZBLRd2EPF4jxDgGHck2yBVlOh9MzWsK
M+jeIuHqikSw4bZ2+OFaWxfX/hCfFW4bBBUMeVNGnFHBzBttRTCFH0mcUrXm429d1V9iiMgqT3O+
+/dpIYwCiKfsyPnqpHvtOwQfGP8tNODsVeKfPCJRBcnbPdzrKWlfY8PE3sEETbptsOzmhBBG2dzn
xXQwE01Ij5lj1O2bPdowUt23ApBRY6ffY8EYgbDPfbV6WzxiIZsMvxpyB7eZPtqF99HuzraTIW/m
kFFjNm2TMGUjmGzQJ0FXYiIEdfhKzBxWwvqIlbctRnKRowEwd8cUjrst2ObQTG00Bhjkj12EGi0I
frLMepQFXLve8U6FXChQSvFqWeN7lKGpMDEif/ZrB+pwxGNFTVTGelxoVJGonHwzbJwqfNHIPmtS
YUP7kA9/i+7wD2FSVNUzLqMC+DC+Ht0QNcyyceQIGAzZYjLYWONyqzMCikt0YC7OpoKglP/+4FHm
H+WUvRgarKsW3U5EfEn/7QxAtGM2hT3aSgGw0o7gFHht8WC3CxOV0ZFo3NuTI+vHAUhj7oSH1LDI
n1zubvXk0cbTkUOkkbb9lSgc/VK6yK2wmPmapYFyp9t4xaplykfMNsmHZvVVA97qKTisbVhxgi6I
/NqJtkjN98mA6J8C9ZzB6pxjJa/b2HqxinxhfIcAGIusKaDdzvNx0e3FW4PIwgwhj8d2/r8Jx9jL
d9tLtlnm3vmJZmg3OGf2WF/QxPm/bt46NmlyGEIsFeysRxsp0FTNiEe5t7p/qW9Yt4bpv2hdcmkX
iD1QASCy9yGZhWU0IX4DEJIlw02dB4chQIWjgumo0uABaUi5oytx/fg37XhhGoX2Loq8b0uz4GNG
8FLSulx3IFHL6sG4wzlbxQlSI15y3eIOr6zW+JWnMHlqLXZwvqKBypKfrljqDSzNIHjJ8YFqNR1Y
nJ2VZDeMdXDiC98ky/JaP3dBcKxpFTqcZJu2A7HpQ0sVDboZGNz4AcLy06rqhzoI1CFc5Qz1w2jn
t+Wy9wvv7E3R17jqjRlzggBjexczCpx5oskVKmYe2Hqqn4nNHoBCmL1d9sWznalN24sX5Uu4vi0H
mN+0Jx8oZJvVRDmC6r4uR/HcKjHe+OSxwnUR88aVFG283hBOm9w9uYi6mLKadzO0xwh29haHBVKw
xo2PTiGvF2exITSMcFoMhZW0vT+n5+PJOkfA5WeNGc83MuHX24h9YeG7h7KCoOeOn7nNzANW3C9J
CaAimeYzzLoO3P4vKIn0JLlur5annqkOAV5Zd9OxmlTOj29NkJ9T9p3TKmjM218FyXaFN9+NHd1D
RU8e8nMgShIsSiRLfZeZfPTfqDk7e22vDvkinp1uwm+h2B/oC8fyh1NlVIv6K8vAG3RcZ9ue6fd1
X1kf3YJhyypPsUeckYkoTpfsKUHdh4A/uQ1cLG9DxHFBX44GOd/LCM3SVLEjDXoLV0vyR6A4q1Ts
bfPETDMd2Y8lJSPqQJ9gEfgb23f5Ncd6mnt9Z3xl7bnMHwpwZFnoXyylzVZY1sdiEBIjG/AptMkb
V7jPYm7AucXHXStyq4mvGM+j6z9FQgJDGIfbeP3YO43bjLIFdVac3i2jvbPCtaYgQwBWAhdHug6T
cpyiVBbXdT1Mx7B2zw2R6ik74QPfQGnTKnrEBfUsx5MQVEYtBsR7fU6WZ34IA7PnxMQBEupt4KKA
yO3kL2yRgmByqfbConfSszj4NnEzXkcuS+ExwvJUiDJmuYkHKPPZnG9cNII2TxV/RqnXCsnG3N5F
mN7L97oQv63rVDfSHQ8TWF5SkbkwmwARFruy02wT9kPVh6Lebjf1apHz2HIzFPSY/gFNsruBhYNY
bifuDMhUcMFadtO5PA89uLWZjZdd9Iw0uGcKlmld1AdnyvSTiqIauCaCQekTAWA7z31PWJOrqwfL
ZgHiphc3YODoDFAD/KpnJRONy8m0/b09TgDMRNghfsr/unlCQEdv6DbekUXXxYQoxVyHNIQOFMks
5VPZ5F+NsPd+UDNYkiHkYi5S3PFRfkjY0FnEAaU5RkhYejDqSucSgdCyV17XLG6HJf1yu+qua0cy
WuHZL1hF4fix2lgK69vL8G2gxO9QL4ezx2i5uO8HHq9FZyRHkAObA9bAIIX+WAXen2sDysvRHtCe
AM7WRyvlSQ6qxt63UXZjyDwjAAFyh9XdTYlBrMvC1gHZwpBKggjO3u0hltekuDGtrfHcFRWSIW9q
XktNukyXc/PpiNViaiGeQPuEwlRf4O8/d5FFTULg36agWtg22X3HFUvulXflW67hW2/fUUNwdjJm
IVc630ye/zbY/l24XMwwZEQpKAJWskcnXCUBTL+pXczWY0FIwJs4qC4RZFCpS1LJhQttOoJBxV3X
g1xZbkqLUcFKNip6F0l75c/seK1v0OI22iUsI5KwkwgsRYCaTkrWBrnfV8dohm1jpaxE59wXYAja
xyHB+regsr0qANNsAu5wcAMUOgZxa+Figcu9ytuNQXFhdvJE2e1eg/FS0Uu+wqVAaixbspC2FIcU
JoMhH2JUuMrj6l2mTrJLFJwFPttrHXfJboLN304jUs8AsnI/Bh2+QsQtlsXROEd7QFy4/ERyM1XN
XdUhPXXC8IOJOpCBtKTuwQfP8JkVkd9E7XWnt83o3xIJmBFZys+aQULNZkxRbS7LXV+ox8BBkpnS
cRS5hdo8vG1bgZQoZmYQs8kYS/ngRFiiUNN8NlqjcSabZR6Xl6h3HoZFiUuT7PoO7HYdtH+zSS9o
2DmwhzfW6A9i7C/z5CMug8Cwj5weadCYvBTuyvRLi5PBeDkSUJlk+rEZYyALRXJ0Vp9Se83ODne0
Eu6VtPnrN435gS/PRITtfRBrblJn8ngOLIxPmCXjNI5JukpOtk3Li8t+HyNE8qLoH1HDm2zFo3lo
XDlpd/Xgs2RdrD8nUp9uSEFNEMd2yN2DcLoXwx21MV5/MdAWIs3wf+xGb+NoAV4p/S2JYTZ5/tm7
MB/1zOVVpD3yPvVTsE/zVXGaOljTdgkppi2/2dDxaXi/YSVR8YWKTdDyadtoEC26dBQ+RZ5vYsKM
H/yEzR3RPVU0/fgiHcEJZ68Cwl+fWf/sVlVHXvDrxTSIn0a+QldZZhfEa85SjRAcA99O+fl3Z/cP
NZDqiFseOzSjHmH7IXqeEABfE7s41pwPA2ZcdzxdKTtPjPEu/lmm8BXRj25J7KdibwjkiW4519MT
mqdriLoxnTbrv27hq+HC61izt3PMrQMRlX3L6Y+e758VeSxArfelnB45cjDUJqxqZrdDw8QMx+EP
r5DFBGlCZRKp3yCwPrk6cbg433rxx10vPN4KB3KCP7zVDBCk0Og3rSHEjs5iync3gT+8eP2yD2LW
nEn6LpLu2Xi0bCEnAxASVJN59dup6tdIPihN2s/a8b/ouvpIovzjpQl5oklOY9Rm2nedB/grVjOt
XIc+uM82aYDvzrtXLS+XJkAUN/6ZARHEY11wHJjimXXMs01Oqx8TUEW2256A3HQXuDIlaCH59Foe
mbSJ/wIW93wt8kRd7MYWYNaRjs6NCtoZ7nYeifugijSzeshfXO1iqOkkLMjn0l2OaYRvycgxRnsX
HOa1CwLJtgv99iMgj5jtGa5iNhF7s2DCStasIJfLhYAN5hrLUm0Yyt3VRSg3zFhwnwgNy1Pnb2PM
IsTPINa3w3TpbfbwfsT96Nrhi0hYN80roMnKoz/h4Zb1cxJMvQH0716H81MAfC8bEBfMS9Ruuotq
cnRliUJA4RWfjs3CaGnz9yXiKWHyx0M6y63My1sAgkzWeVXqePmSkTmyqHrSo4fS0qACD9WTM8u7
JAQhwPKLvEj7J+EMG4Wbb5egVEClO7amMdrfruW5zQ+DSMKT/M5F9u4Os3VVhOuKgJ3gVSoX4JjX
ZG3eLSVgR4chLsN4hqmNeZMJiQYMwTgSnsOI53xuGdCllBBlwprDtMGqmoh3aAYv9AF7JckWRYfK
8JA125LgfQDJldURZ7rC+w4AbWLZy8gJtik7iS85ZeDbEe9NLfS5YJy2yzoH6mCd1mxQ+KpNjX1B
QYzD0zYwIcA46byX6EBRfHzkpVh2+Pm+a9W/E/r7Ha83UOYu5ERly42qPtAFQddHMnEVMhkGwAKj
7jBOmDhwpI3XjRpfDOklqSvQZkTVXZLeJF4okCrjzfScbl/gjhRVA5zf87Fy4rPpIvfXzY+6Qp/h
lIzCbcc/elE/EuT+OPNwMnPjhy2AWiVcqiKUTJpIBfWz7l6nULpIMqPUEJhX+LHyWVL2ZM5XQ+PF
SzOgGl9ketvVId9B5yMvlDK4xrxNGyqnh9a1R7jZnrNresoteKe5oihK2PbO9bqQhVSRcZYARXcI
RKCQpFo9uQXfnRWiCc7y2ynOgt04fdtuyHlSrONPl8IwDiz26v5qJPWql9Yd3/Uy4RSMUJMSNrkx
E8jwCq0JGkBKRzJywGDmAEIndKdu19/WZZ5uZ6d+JRhyEyCtuR5es6p/rUOuorYFRTak+mYOWNak
WWpvezWInWHpzLPOrl2Fc3gdZ/+j7sx260bSbP0qibw+zGYwOB50FdDa5J63ZmvwDSFLMud55tOf
j8qsLFs2rO6+O0DB5bQGcpPBYMT/r/UtkgMTUpURYmSb2dJMr192TmwLVV+zKPJSc0fs7jaJpW+L
evLQK6ekF2uZy2zFoet6JQtAaC2q5JqiDUtTBpWDSQ4GTTaU1wZpbiIJLsOwAC4A8rWoy2dzyQ5w
DNA18R3BfPPRQSKZauxAYgfj36wU+ylG0tIZaL1VhWq7XgB5L4OHuiUGd8SZq5nKdYPzlhjEeU2v
r3Vb/dwuATYMU/BETeTOcF7mvg+p1COOI6e6B4XrsKTzlUtLpTkHRP06CoZP6FeuB2Kqz3KLhqTm
94/LpKFj0yNRwrpJ4/jCDLJnJVRf5phliExoaNFOaoEcY2TRMC3596KnUJaSietHwyfNjFH3VdO2
SquXVLVyL5cYEuv0c2dHBkVTzFOKPThuYuQPzcK2klrzxaCoi4KOPHvawCbS08bO74VFWcs2r5sZ
MyLu8k9itEaWUMkuHJ8E83BYjIDG0LPP+t5favK1Vjz5GY9ErZt3/ZIWHyk29k92JLFh7YPmXjOA
GQIjsIjkpM60tNlofbZky5XxMYmpCM7EHzv6AoVSv2RatY9zmrqaT9PK5h6pKmRWHsV2pTFM1XyT
qfF5IpU1lU+KLT0MJKNIt7yymZUiyOop0Rg6NAPpUIZrRPo0Yq0ZmyyG8UDbFTvz3agmCdEgMBpl
goypMpkTgcGu9diE4IMGphhJxcrQoNtYKqcmST3q/EanYNoXbtgXz3oG7qIQwTqu0IFZnQrPUMW+
kPc3pEliyjDta4oGD409sMlWocYKIr0ii00HI1HYQQSNWM28HM3L2Dp4G8evZZutk7wvPbZErLVl
1Z71dLQBqEiuVvQM6ik8C1VwLVNdbxtLsCxCzhDnT1pTX5m9vO4j5aVJ7U1GhcQTJq24ouzvZhNM
fIxva9UMw3OTRk/Jwr0cQgOdaE16+EhguKENGHj18lJHvTJqNNBkVB4LyZY/mXiboVu/H5C3m71w
kM5UqHw5tSRIrQ3rcZr16abEaU6twv6CpMuNsRab0mI7QsFp1EkgmQw6hWw76EHJ+YtCRxOdFtA0
p76ru/JSa5rXuaW7v5yoXoJoJjLvs6oyEeKjw9Ca+55TyFPd0L3Hp6HYKqRdAr2EFbRMK8EpbdG0
Me7Po+WEVd3e4q1gv/L202SwJrToU20f+u0dkdYhkU5V5mkGgCurd0lzxH463xR6zcYRyxp+r3Gf
4fubCF3zqkhch+whYFTscDEBmEDC6pa63EijOEdU92qyczwzB84htlLog+UhnUDcWoMrRt7KrMJR
lSwQzFK/g+mNDxBquF3TNwEhMwaf8ymYvVGXzz2+mTkXMxmOUNLasbs3MSkEmc0LlyKe4jdyo1XT
0a8tOJW0ptWAfaVSlWhHdSzQvuZDIaaiMFJqS4kHd5FBWVbDLElJF7lrs1I1TtO3yY5X6TIPJTFA
id+5PZG0UEkDujC8TugxIjuVMyzg3DhWcqWpC4mzRcntBwWNypgqLY1EuVYC7asjyTe3QewpXaiv
6VleDUSfdg6NRIPYI8oJAgwP/pNGj+6oC0XHitCGXNzOskff1I43RmG6nZ/KjVPjC9KSDKNuoG+C
nCBvsyRS2Uj2aj6mq4VooTOj43tUso0zX5iKMbgTW3YoAYCy0hkBSJKjI4y4y07EYljX83uqEdM5
ccNYNebPdTGQi2SSWpJ1SwV5uVMZMc4DxgVcQHQoFfQDtTKSTyT6rwoQilmW0msmSYZl8SjtYuer
NZ5zAh2ClrMLJop/Y4puICA/Wal9yvGhMaOEZPeJlHOj+/ukJb6rm6lTOUosV7MK4qxnvLURGXoa
0wBR2Y9S9/tVT93Z6OAwC6u9x8eouonC0gWP9oJM+VIa2cUUz5XLRs/fzbQ7lWpikh6/olX6EuYE
+lVjuF3wTjrx4r7qkLhTUYOLWXIpnOcY7KpKx8OupB61zM6lnoteEZnVqgohLdX5/EROtbEWAzQX
fXgt1aHcBqiICnU24NVXO4pMmMUt0t5yREVoimpswxaks9nJ18zpvYKuTgaAIIKXAEF0mNJzjiY4
65hoDvzlRJUKFdoEfM7Oz8vSA+zMt+kdSTo6L219dJD5wI2pWO7hBXT1AoeBX2UK7bVFbJQK7jbV
+wjBLvZcOiFNU9zK/Gvb5Qbd6uRrEkJjRgu4doKRQG+A0la9mK0iECsBkYbdOGO+4EkiHrkcvEiy
VXF4i/GGsjaV/2mgMkrKyqaLPsnOhrhg6zf43Uuwdl6XI+ihKnufVvkN+xLUsFwF0j7GyVriJaEW
FpAmjWg9ldDdsDWgk+3EMQrRRxsjc3lpsB42qbqz1lqPc8DIdKzLTAhvrMjoiiBzQJahhKuKT3Om
Yl/KoM5IeTVOi/m3dFTCtrG4BO0hzwu0ftF9F7GzmP3XXGtYP5CJJRUQWWl1b9IaZpc7kJjbFs9U
SL8U/aIg1VTKpe0+wwuwRsDdpWjAo4Xj0I807NmOlz6XY0rpcNGfsAeez2BpCzg6VFPC6jBh0R8U
c4Q/N1EoVcXRRRoXnac5kbay2D2wXRtyMmwbcV0N2kuGr4WC+wT6bY6qS2mm1ladpX1mlirZDI1B
roAjq8taSa+VGLOdWdCvyklKsKMSKHeFtTybmHQmZhxzoqlcafknSumD2ye9vekCxzzWfvQkTOuu
7u3uNphpV7S2dqH5RX/bdknC44WCFwXjbtST/p7O3qFrlZZKlxndxEh0tXTquZaD4NRwyLo1SSeV
pm1EYo2fVarjXtpQIsli8Yhjv74arE7fGYRxMWi1XaMTkZCYcXNhgOdkg70YLGYC9PaqCZZk7uKX
OlbPnZxj59P84ox0lDzDYDdmoW/4FJj9UvRqrx17hNKcRlMDCIAoN6m0hpv7Q4UZFJUWtoQSHyW1
botOr7DDL34CdJI03+qaD/Y0Fualo6n+jr4ULak4tva0TuNjgfr3GE7T49xV/c24/FEB7p3y2DH3
ClCkwQ5Ob38IPXhoeh0Fhq9iyyvMNjhFWq2SxcSinNS5Boq4rI+ObsBitBQqmmo30257EIPd4Igx
p42fUd5BmU7hRmQBLgN6nHFUeKGREQzSD689VYWtMsuAzAfTYiXZQeCrBHHT/FOiKcpGFelNNTrx
oR6z5JAbFKqRiqY8kTAd6q0vZvwcnb7RxXieGUWx90nWtCpFBxzPH4oelGtNVXP37T+ZDI0rzdKc
VRBF2tomD95VwP16nVwc+9if4VzU5Nq1w4jANJTLyuPtFrHSKDcMKWvdoeLf6UKSMIemmoyyRj/X
LNVHdlT4hzKoFusY+/7JGctHQrvBA/GzawWB6bk/tdgC8Z6sEqtdviVFpW3SU7calBtqkERfcpO2
uT7p6z8v/qzp0+FNLyMtKzl3oHMZUzhtyxbn85g1V3WerYZE6/fJYMVsOZ3wNBhEDL39rS4k4rAA
yFIPzPxxEgpEw8i/wzxMprRUg4MYTLG3dNAiVPOBDVgRCPQk6rciZfNW6tN4KSt9vOT2YC/nJmwM
InGp3xsWb+vkgZdUvEvCgkxgOQB4mvztPKTp0kxfB8Jmw1oj0J0qYj7IpiKQxHCC2+y6Wl5wjdYK
RFNw02fjHEdYTnWuu9eSitiN5Y+yU4tzwl2ErZcoQ5gknWV4BlqYHBqs+/Xy9WBAZZ7Vsb5Ta3St
Q4KCvGVFtpdthoKFkN4K+Ot01+o5sbJ/DuhsMa0svyrBxrgtHf0mMJPxBI1TbsxlKKNniY+TESvn
6VjfoZmeLuOsiU6WndC2kFP0ZaD1AuIOQQ/qwGJLCEB9yMeIZs7ye6eeOKwMv8mgW8jXLenDjkk4
/ygO139OCkqAPDUSVGspGcfMd2DWlICAn7dTJO2ZkBvEPyehBeVZjIpgHRQohAL4I1mqTfdTQHuu
HIm1cxDKNBhJTm8jszZILsh1kW15zHvkn2O8o0FFlcmcyfnUu8RTivxFiVumfzXUb//9tzxIULMs
V42nY/TCgCWlqRXtdmiqFwsuhZdl3bgSfEoHb8GRl3B+adh1tZpxfW7DOgB9J57pbowk3JfZISMT
RBZGcxFq2s3bPSIRdcESUZJowqQ4zipwXlASOyUsxWNvQSdOVfaXEdpAvT0wNAocqWDE409xX+ue
01vcLz2Gd4W68ExTc+N2bGfaGbrByopaAvw/Xd6HmbYyYcNc1D0YYBnSVJTVvo795iLrWJbYTnWF
e+WaFbx5WZhW+6libxpmJRG1NY1og9bdaEz10bDV9FiiX0Y9tEazbKArmKobM6q3lVJ+iRxneqhU
whZLZ7greRd4URPQAUjH5GDIisqM3sRXllOda73jeEL1iysKo5gGiKhyg2a5GuRmbQwMiW+V+dVs
mMMJ8yzEwt5ONiPyoOt6sK/qXuzLEv9mKoW5Yy+PaisZyvts/OqHM5jFYgkEMG4C3zFuTN1mJ2PE
n80R1GmssDcO2urcFrj7dR0imt4epaEpFzmTqKfEBSEpRHR7nS7yo18SNUZflbzjMlEvgxloqTXP
Ev5n0S/xt9U5dRC2KqKyynWkPQ+5DHdjjYupNDEx9kE+uKYjATFZY7hWrWD6vPCiZxrmm8LOcWBi
r9amOiOkkKBLEqTFSQpyj7KxuscDWOxZSrDnMdDtx9RqbzKwRohps/iFpsJmGsN93ZbmpwrZLSQJ
qV0OSXe1yFa9pB/IDsUusIZ5Uu96ovu8t8di0JLo6E+zehwUdaSPA9UvqEMGTa8715GrYEpa54Od
nFPEUtaKHiFlr2gIpOBART2pgIAk4LxgsA4AV5Dhz3W2b6nC7OWEyia8VamfrZPMBMBeDdXOMqx6
k5c5ToucOApjkZ2VY7KhiWhs58S2PSOA9oKz7NQJdj1xKJjzcRXGdkxQXO/so0wbD3aceTBHgPwm
48WI5NHVUE5hTMmp2hOG88aeQNWonMsRxb4Elhtg9AvzbJuONNrxBa7UVD0CM8df3w7qlrzTC6kC
CalVBJ0RXVQPcTMP0xAc4oGYUWE51qqqiRBq2jbwRg1jl4kNLVbqSytxaAsJ1KBxQYJ9221DBO9z
Kq7roG53Fn40nB3pEXGXs01MlDk2vYctInZjQ8Fdg/gcRluaD0e7CvutHZAAmNHb0tMaXI2WLeRo
PO5FHy47Jmur+fO+GGtWu5nNHglqfmeDTPb95VXlf1HqDFpChc866xpvrgxwN06w0UzHOHPwyFtg
prZtqj7mGjC/Cpht6Zf2arbxOztauAsljwaWlQorQrLNGIx5HIhTNPYmMGqQtLVGAnGpHpjbCjZs
6I5yJXrKeFUZzYBTULDe75tsYzIoASC1YlMsiYJ59EiDjKXTZCEW7SkgK/KmA50VLfPf1MjLnkmc
imt1MSXmKZzo9KuhOruyV+8kZawVsvVFFGYlpIIdkSSPd5wO7UJkPEWteZOda+Co9Esrn/bxbCG/
49xmnV86LnEAuGYoIaEkxO5Df5aYxyDUQQww5eZYcqxM+VoowIlxngMUHNLWK0jSGlskojJKD47S
B3twbo8lK3hU0z5+6hY9ZFnkrjpPuI3nr6PILI9dFgpyGFyRhZvFAqWpanjMorkJz20ucASu3NDU
dWENOmCJJF6p+khvryIWFsmx7sf1wTGIA9FwPNoqi9fBOCVsn3hq6peaOr6VGpTbkCiVpoLHmm8z
DJD6bZJZu1nY6F6rB73wLxaCjsXmkI2g+dlhR5fYxoE72hK+l2wDTuSszsSdHdI7FckAdq+vdlGr
QpZa2pgtXzMcpMI1FeLWADYd99gSWvw/lAEAIrfwy0ZkGatgIaSaojzath1uekOFC0TfxGtbRLKS
zkVtWeYe97zLTp8+0/JL22q8G5cA9iwleVMFaLFqo70zqPTndElIRYmVpog3MgUDFBJlEgTXmTm2
xzHSS5f+zlEv8vPWIoCHjEwCkRUcnf6FoRH5Xotp3+i+3PhmeTdp2v7tRJIZ/G0OcPKKhYt68nMB
VgAKuSqoibBij1Jc/9RqU1dr+isr4Sordn0jA8QCWdVf4dJPXXzb+zwZ70Rpj5CgQM5iLyWwYlJv
Yjk9Ngxit10MLUT1Ae2kUob2MHmsOtZGJqPQSIiIDMOrqVCHRzNGCZM/xwblwT4RYCpmHMymukuA
HrXFfGdOvC+jky1I9mjCEvDMBFloqikMaP0DLQIKxouYmzipC6AChxa8WWNt5gh2iT7g49AV566r
UwAITGqo6umRVCg5wi68ApDyRa+pdo09oRHYhx9zw8I9lolLc1I/mQr6VHZYlIKK9LPV059oLIyy
3S5ndQCjgUoR+ShrilQ2zVIDZbRNtT0K2VgoMVXdeGkbbxW/fm6wmAST8RQW+WViNW/XzzYAsiVR
tXYklrSGz5qUFZUqUvlYNf/5kBV1dUVzBWzhTPDcopd1QnWX5wieG33eVzLxrwOKSq0ZvZY6GwpS
AW/LOomPqc6mRC9UVIDERv7+23/88z+fx/8bvBaXBZ6ZIv8t77LLIsrb5h+/C/P338o//3n38o/f
iYvHsmibwlI128F4ZFl8/fnpmqyI5bv/zxSRAj9PXb35czmNqieKJYkPJ22YxDU/hfWcgttlNTX5
jplwWrUO69UpIBSOvj4cZNaweSo+0XP64NSMn5yao0nDUHVN6oaqfn9qeUErYpBqvXlbWeIhTXbB
0DZwxbtFU5bIA6IM4LN6saVB2LmmLB9GKIW04lN/ldpR5aGHWXZpvz4xqf14YpaFRZCrxf871vL1
b65ZYDpCdC3R5zgfC3awcQO2EnQ5gR8G24zZJ6x1mgc2BoUmpi0LFRrX6plWEFkEuAljaxKR9q07
85Ml6NCleIGnHHx9q8Qsu0qtnnFiF7nX9RmM6UQD+yTHy9jR8l0Tt50bs8Shy5RaL7p+MVF3wzE6
nkIzVddvH/U/vhsfzdt4eS7KqY6CsH33n/+8LTL+95/Lz/z9Pd//xD9PEUnbTfG1/eV3bV6L86fs
tXn/Td/9Zo7+19m5T+3Td/9BtnXUTlfdaz1dvzaAF/81zpfv/O9+8bfXt9+CZOX1H78/F13eLr8t
iIr897++tDwXmuF8MyaW3//XF5cP8I/fb56y4umH7399atp//E53Q/whHVbwwtKkKTVb/P7b8PrX
l7Q/bFVXhSlQ3NtCY8jn3P1w+TH5B7EA0FwRyKIulCpfa4ruz6/pf6iWyZdtw9JtzRG//+uj//WI
/3nPfv7I80m+eeJNR7Ucw7ZNg1KK1B0p5PejN82yYuhVa7xNWnmflPGNMSdrZHbbuBInNUHOXbca
ekWqBd9co5/NNfoHR16+/s1zM/KGAS5hjHDvtrH1qDKxhk5+gOrSTI3bAUEstU9IL0kmiF1qRQ8J
bbw87rcfnAc34JdXYJl4vjmPzi81LRqWdK6LwdO8dB0TbL0HELlWt6iyPjjacj3/PcNyvW0pdWEx
w6po8p1lOHx7tKiGSRDDC7qNd/YebtZZfENN7ETT5Sxbl6fmo0/3w1V+d7x3sxPGok7TNI5n8OmE
6xzEWbGZHvVnfU15/OCfV4dff8Lv5+kfP+C7AUWLPDcNfZhvZ8B9YH3gFsAi1j4aPR9dx3ejR1MD
4sQBOd+i9lzTdfNAG+o7FJcb1koXw73Y/fpjvT0Iv7px74YJc0aZRbzkbs1Tf+xvYpfl0Zl5Znzl
CVkFbvzRB/z+VfzjdVy+/s2wrFSn0x16HQyUdsdr1zNXzQYsossu8kKspKdvh4P/wVGl+tF1fb8C
sMessHSeymy0n42mkjdDrR9rkPcsL3fqEv7Vq0rrlfF4Q6zPI9JbckMnG1JJu3PM+mLU6NH3Wn2m
jRFe2Y4qVGV5uIAvZ0eFIGp/KqivjwLYZqHDA4wr+zAjtM8ndmFVDObczDemaD+jgb2aECyc1Z1N
kU8zPN0a8+2saE9NQrlWVDhw1PRzO/Vep8bUJnt7peTD9dh2d0owKrs0lLizw2rVF4SdqUYEJBQa
lTCWLPmw9IzGKreGJpKT0hukf43TuS9C6Br6SRT5elLTL2aoEBwUQDWg3q7P8hjMAkCIgqfcuAPh
9lAGylc6B2SP5slGb8S9bWUvssFuN9L+6JPiM44VxBel9NmaaoAmk3w3N4N2keWocFQd3uSYjF/p
euNT9JvjHNXYffEC8/6GqW5n+roUzrPiyH5tjdjoTSJrbYONitWFA/I5TL0V6/0zKonwO2d0xt3U
kxHsHAOF8nzErkXOC/zNAjiOPaqoMCTMFLnm4YRO9NIgWT1uy3JbNjRNbJtNb82ZdWX4ZSRjcS17
HFADZMcsUbxQs1wsEDuE3lvTQFbbWq/p5F/P7D7xjI82ChCB/FEjoE4KVFFqQONtsEYEfQ05E/25
Djgo9ovXKSKFEZvfqqM7k9jyaurMQ9LW19w6OtXkd0hHhVTo73pTAS44H8MKmTzWt4tMMx7NpDtV
gaCh7ZdYMHg1VPP4moiQfU5lBpsxGD9b8JOo+Cwmy1BtqSUoO50g25eW7ozrGylc64T0HjRgLn1p
xUVpgBtC1nI1WMQSGwK468xogFuWaBvV99HalyjDk4RGQpDiVoGf2XhGRQ+39kW9B0h3IDd8J3Ny
MDCtkbtVLXjMA7wi3BfFHRWEo5+0O18Jbw0gEnBa8drPVnJAjoQ9lYS1uXEO2cA+HL0EKj6ozJAD
sbN36r6G4qaMzoMKndWKLRiTBqgGJDJH3J80+xO932TSJntG39aasjId3dz6CwITReyZ4+yNUkyr
2jJv8H+RbD4oF9RIYUA56meBvc+be8IlsLGfs5X5HGqRjjbGfDEL4aUhDZCF5h0NHao/iX0FkcTO
tsAVxMgBtXpbR+Bs8npEVV7xWYYKyakGqC3jiekod4FnQuVDSBDZlXppe2lG9cnkLriTUj1B1diq
VkpEG1BHqR6VsBhcQEDAmm1npU/VoTEWV+HgA1+v8ZDB1yNqKKbUP5glOooIWgdNBfrb7Z2G69ql
rvVSqThY/brBRSUoGgTzXdRGt05vRtu6p5iUKwuZRzf0rT+YNOyAQ+JYOcMY1/KkOwe19B+iosrw
6ZjbYTJWZQJEwOlwmzjsgc1G9QmYHsrb2KGFCwoNZJTTYa3J0ocP3j8fvcjt798HhZPaQIuW98ER
EcCZc483dUVUxk21Q1HrOrtw8+sj/vSAGktTm32dYHH4/QETOKxzNxAK0gvmvrZveMyYkX59kB+W
n8vyRAoK9o7umDQPvz9INFkkF8f1eCva4ACeG5kme3kqUS30BCpyKCg3Gtkpvz6qWDaLP7zMvzns
u9UD7yd1FK1QeblOHnmc23prbISnHiz3gyP99H36zZHeLRuEPTUW6T0q6xQpV846uurPnnMw+ysC
TA7lxv7gDS5+WM6+u6Lv1g02prehm8vlgNiXViSRHfyts0EsuFH+3A9+tx38rlywLB5/dRnfLRZo
sMcK8QXq7bQXa2Iv9u3ZsHY2+K9YEX20NvnpwhKtKPU0uVQp3l3JphE04DPGo5ned+Zlw0pE+Nf/
m9tlQ6IXhhQqK/Xvx6OvGpnajNN4q2/YDKzKNTG9HnIaludM+e5Hw1/87AqijjNVkuDZz8l3Hwry
Xk2XXx1vARW4s4tJwWMZ4Tqbwp228qM17M+etm+P9m5sYFWdZfd2tAsC5Pfxo35nbVOX9i+5Lixm
JxeC3f0SCbFJNx89CtrPHrpvj/5utJg0niY7dcbb9Gjum7PIs87Tx/oW0fAqdM1bch+rlX82XKgH
utjIsk+/vrfLBPl+sJo6NGBVGljc3h6cbxbUZMpMPl5CQTEgufMb81UrWTUhHvbSfliI8Oq2VfTP
vz7ozybRbw+63P9vDto4ERa7PibKCgec00WrZvpgyP7ssfj2CO9m0I6GjYILarqNksWBODgrdFs5
8vXpo5nloyO9mzTLIOxRjvBZYL6viUNiD5ScLJ4OyQ4o3MMz3X2061qGxA/3jHUWZQ6LxoH2bsgM
Af3DTGmnW83Ewbu0EMg2WVrebfup7j4sf/5s7gSf+vfh3r1jQ1kGNWIOwQjtj9V+PJRedosZ8yxy
P3oafjoavznUu7crAm87YNEibjONzBr0MxUcbWUAOQssYoCCVND+O2sVrftg0taWh/wX11S+K6SG
KXLGkqL+AgNA18fb9gyntWteTbwugAh7tov7wA3Vs2BH6sO5sZk36lpfQ0LyProKP31bfXPF5bv5
dppys6YENt+qe7lGxfwabVCa7EHpbvXzXz+K4oNL/lbI/eZZ1MtCN+ZUsoOn/x249kb3Rtb3fMz8
YLus8l0MMleUfbjdxZcPDv7TieDf91u+e0xDRy+tQfDwtM94H+7MFSkELgQM9cIEFjaf8MgdPzjk
Bw+PfPe81i32BQu9Hu+W6o7FrrnPXeJs2at41S7/KlZo2b3khlrJ5a+PrP30PWNAaNY13WHCfXdk
c5xsLDcsrxqv3sEzX/eXHHxnPgXn2ooOm0sKKKEiq5YTmXYmkRHXaKOfCHFZ847dZ/fV/QdnJH46
eX1zSu9etH0/2RhhZmTIFgkyioAuaak79HbIi3kEccG0CA7LESl0nRf7yhBgVpoy3bG6d6t8JPG9
JUkOldqEMnsuX9RZOc9t5QFgPMDMcL8ALwawtvgOFPzEJjibBQ0+jtZF5CcQpKLioGmJg0CB1Ag9
hKtb1uKlZj+8yytwSKWaPIrRlqdSYKyqUiVYN4ugOqSfI2yzP84jO3EU9ChCBUT6IA3C19EBXjlm
GqmZ+j7BUkSkEpe26uBsOmVoHqbAsO4wPAYbM5X9ZVm121DpNv0Az6Rm9xTKTgHtQZPZdMoU+UeF
Oq9PeSpS6P8kTxWQQNRPkaZc9ez0iBONAYWayVVk0XUIuGCuOkGakr3G1ZnYP0a0tM70Dslu7Yef
p2hoXQ3Dzw6XRL9G1pm6xkSfI3EafRfExughRm83ZglHOCmbT9ieSEk0cDxPiErPsCEg1rYeHVs/
9m0WeYZayHVEVtkkTRjRhHz0ZDkT567bB4kiHl3/1bAQfOMcDWykaZCmQwncDT/tLiZv2R3ziBHY
4nDL4ZpVQ7RHOX6yAxqeY7WQ22eld/FlowTIPjf4fbdT082nPEKJgYn3yjKIUJFpc6diBQZZVWTH
pg5H4mA1CI+VeSBO7TnKcPE3LXcnW0zjCghbN6uSG1MjoiQqbhIQDetuJL1HGqTimPomDLBi51CF
A50AC1ltyIM5qMRyryuBwZYxml/oC8ZUM03MNyrAuyI5qc5l0+U1e2a6nWNFDBL5QH5jJG44Vhea
kczrnNtF/YzAABNkES1q1OgxSqPnmVABTJFN7M4S6Ldv2Dqi8ETzch1WUt4whkpEnwjCVHM/EHmG
jAuMx5w327lqOzjXcXBT+h2Bzot9JJsDaxNHKtSbbMHkyvzVnxDeB35oenmhfra6AvMIygdc5aRD
SKe/6zMwQwljN+SN5Jqj8VqH0ZL8Cwayvqf6sbHn6i41+u1QYowjAPgh8bFX64u1OSSEx3eGc/hh
zG5IgFcVfdWzX08dPy38UrH+ezJ7t2jW5npolZH3ZXoUa+nOW2qW4Czw+Sxr9GrrP/36gD97U+AU
k5q0DdPAJfT9krEOMsPpIZXeDrADjGU9Z36wKP3ZroPegyXZ3HMIYb9bVqHo8bXCNOZbsEar0eWu
r+atuRvW5lo/WB/tOpY17rsFBxt7+lU0b2ly2e8+kG2Wg4oRUnIB2ZF6sHJXHbvEYEXs47/q5v+j
HuV/rwF5Ub7mN239+tqensr/H7qQgkf3m6H0Qx/yFL0MT9Nv/9UWafpdO/LPH/y7IWn9gWZQONjP
EUbJZXD83ZC0/tA1zRJ02CXtRZ2h+VdDUrP/YOcNWt/gba4awB//7kfypbd/VhmwuE2F6vxP+pHv
xiYiNnoStm6Zgpapadny3disTDutS5QMj/grXMGCBZ4HQRdr4dUby1h9tAM3v18l/Xi8dwvxtlLQ
PtYcr/IwjTgbHZsF0yhMPyRXZMMB8rPJjDwCBcPcBzjlyTqgluLNvprWpWfvrJWxqXbNw3idflEA
J68Ntrf9Guel267DS/1zfkpXsDZvliWutW0+ZaiRNwiUJoLIsUl1J4l4aPL8s870Ou1Lnbhkwul0
GNbFowbH5bLdfPRM8v747qH84WPr73YBUEelU9hm8NjVx/rZPg1XeNCCp1y/ti6WsCocL4gKojNY
Bv3zgG17z1VpCV8kQMwVN3XtYniI/X3j5TssTSd+YGBh4pzx2hPPgKKSc/UK82b5kO4q31ONM4Rt
56S2voDtObYP/H0/PhvpCpd8nq4Ty42P5mZ8wPSM87Jd8+7u9ny7c5QXzoWJnvTCuKjD6+hOOVgX
1nP3tX/gVQucjii4O+dCXkAMEQBPDqRr8BFQOuF6JxluNT+HR/sqxDF9JgPetG61xSg7YwICZV55
LZcbwOxaNJ8VvBNEy6ysC/Ewu4gGETyxMiRlEedLZK0TCRGHBoGXPg5fEfCMKpE+9Q6zIq9XVi1p
Ph07b6niTEJuQWGflV4xEjKpbYW6NDlYJn1RnrUWnBOav5Isy5arp4LT3eXP7Krt07iOLzUdDdCZ
U9/gD1LiU5evm3TVrFWY5dG9wM8ZneWQktdzedPEmGkvE2W+lFt/3CD2SmiREEcJZJLAsati2Efy
OiyewxqCAXk85CD2hzL9ageukrqDvYuqW1yDBUjcnm6D2NQ+bU3ykmqs2DDBbto7azPcxlQPxevs
rAbS3nlZo4pfT8rtZO6K+QArIfM3Y3VpWYeJJPU8vxnllQNGfS7Ph+i6kXetCuZFXA7cAyc4Nclx
anaWerLKlyXWDg4fOU9fJ2D89Cp4DmCrz2czshd4QMEGi2uvbvPrYTeesouU4NTVcBXc1QQAWGs5
bCJ4SPVHxQ75/Tb5xwfk3c60hms5otUPHrE+MKwLceVnh4agA4IdYLw8BThxBlzOZ0r4+SX0grW9
Co/LXro/TMUdwEpgZdR8iEvnH/8fdefVraiWruFfxBkEEbmdZBDFvPTGoSsQzWL69eehdqqyqsvu
0TfnjN69a9cKApMZvvAGdQGcHqEuYDtYtQToV+ArmHePpmBTCGBb7h4+flxg3pefWBchLfCVs1Nc
Rqns1YeoSG2mYv7wmsZOJo6NL/1dt/VugStoaTfCoO2RjikbC3e3lo+T0kgul96R5kclD88oFpLW
IMKK3CMFtgAZRWTrAbsL/Muv1L72wOkOZbeUVtsyOKlCIyhrD9Ozk53QsIGCvoz5qj5U8Gcj7FE/
tzBO9dOwqlfwCpCEookl7T5uSnjLSec+DiXaoY6uLU420n72HhIvEacHyruyDmyIqsu6b9xR+lk9
v9QQM+zN1m/vHLQ5lC3toRi1H8RPiPi+OxCTP4KOHyrWP1Z4/nyrHQ4xE8AWoj5Pu/31pshX/XBL
5xgeU2/duhf/YF9tdDf9wvv9tdQX13outBwz6fIw7ttsfrVkS17lThpuBlWCAaVrWvg1BR03+1ZZ
Rkv/u1Do3y3P//Swz8WVy1kGKV/ysCdn6RVvSLTZOBrU4hRcJpBqZ79/3l+f3P+M7XN9JUONW4Jd
zorBO9fDFtfO+mA8lXApkDUArv4qsGxqJv8Elj8/31NN5XQ3dSSBeD4kt3HaFfi0+I9Bhzmu2vuB
ZOsvZk8zOX6+HnqLertpiXWeyoPS7nhRpZaczqGGu5pvOlfKYkfv1cR5qlX89Vz/XOdpkiKC3upw
tvzxXM1xovjLBOHyJuAQmDZa19nuBWrnqSP20zXNp3igOpCdY/eRziFi+9cYzS9RBniIDF4+3a+X
xd9PB3zth5K4sq+lsrgzirqonUtwiJf2u+6h59V/dakX78tsEpPvCn5YqKQH5ciVWt450Pzcu7qZ
L79c6P9i4v/zRE/zMDUQvLpsGbtmHkJFsoAMZLZhGV7H3d443F8stFcj2MR23z0XrhvG5th5pHMw
GOG5f/PlAGMTcWTKv4IhvRrCp9xNOR2NpZExFYtg6Wn+xlM8yavCV2/qqQ788/R7SrK3rQKx1g5R
eCfuhNBN3GOEt7F1Df6N5dVM5d8sY/Mpw+AEuNyOZ56pmRZ1fBOlVQaKo77MfF8N3tN+QS9TPtUl
D9Vg/coQ3016zGAJXs2HX8by8A/+3JfM5j6+mw+1nsNKxtBo3qTz2DpZKH7hxSU2XQUFo8snte5X
4dHvxxBK7Y+XPFzkBxsvj9acbWl0iHH6czVH9rMXXbsXG5MqP20XAAHuJ6nFZJfDc7AJO8Gmm/lH
K3dfQiVfPdPTdsHOfjUPZ65UBNh0hSXbRcvdhk2P5MUC/mVs+fcLU7+B8L57YdL29kBX9NvoqSEV
cncZwgJoOr9i10Wf0EGkEfH+V5f9/TxBxePHl1bldd6B6Nsssn2w8Ys+EDiP05L3Ju7Cf9nceTWg
T5sH2jcIt2/Zf+XwrzMlDzJ/13+1An6/0FT5affo6FmpLa/fdqnUL3lzOUcXahP/3SGpyk87R2EY
d7y2tXS+7TZ9jDxEC8ArfBzP/7slrcpPW0elGRoM+FZzpWY/zAfM/KSKoCQ6Z/T9RPV58F9Myubm
//W2qFLG+WEXOZc386JveDgkDFxCY1uZbd3mdEbQy8NSV6iztBnUF9d98e6+rf/v1sJFR6FHh3XK
qsv9bR8pJlbd+TUQulm9Pz2eaYLr0NUWLo9POxZIJvgqOgqKV0sNHzZvb7GP3ncBqQc0bufFYP5y
6n93tadda1td75oOs3YOtNCph8Wo0zXAdEB2fDV+v44+vrvU07Yl37Y0+c5mOle9Y2BEDTA5D7Y9
VBv+Ka/+65zil7HHd1d7inXQKTWOUsrViuDRPXmSo9Ecbkq5uf0KgKb8cr/67lpP+5W+qenJ7CX2
D28bUH4JoZW25gf7wEvb40Vj16gX2y/eXPMAv5snT5vWSaWFUJk84Nmm0EUSc/g0hyX5Wjk+jQDH
3pIXF3w1MZ82r/v5nGc5ivGc3h0PgWILEp2tBptAtYvwzzH9j8rj/98K3zp8NJhVHWTvUZECJNjQ
0v6mtf1UBreqfL//PJ6hugWnarX9+L4W/svP+qsyLptUss220jR76O+2eVN/Vcb5FqyzdtPFMFtK
qzlh/qyMKzLldNOQTdhfHY2znBXzJ1OHb8EKU1sy2aLWQCg7/1Fl3Phx7f10689tGxMBgTrHYDCo
N1GGHJ6hfG5oRba2rHRUcZUGt2urKGQdwIFPDtA/tw7OFRBrANDry7DCVbMRGrfwG9mVvvFegj2Q
Qe0PD4ekvew9TA+5nBYuaI9Zp+4WxkcOA3Z7V0R+fj+0Bkqru0zHl2WQpXaKKQBoTX2VZyNo9FLd
M/bhQY1OKCx0uq0iuZyikn9HqO8+8v7p5iFMblXLSFGQ3c57R6x0jPvDepx7BiknorhyuTa2/nI5
vJpTPe/vpM8Sj7y61Ts+IEWalIkvsPLjTZG0LgFG6pdlpO8cnIlueMzDnznAzfTVY5BdVyonZCNx
hliuVdTDzX2UaeOHHEjlTHksLmVgZPHy5G/OQfseoT585HNofu39ovJ0s9tWluJRTU3dVmmcItpU
9m93r527Lb2fmV0Fp4cqOuFqn4WooNwvCS5x8KEBATwuc2nnVviHyhdXKxJDQljNNy7+8fFm66mP
cVjzD+qgrVl2G9TlmN4Y8p3RZhNvdUqro8NptKziIvMB8xelk3Vgh+KhgbsnJhveHci55BsIK5bA
BFx17x2y/rfF8h/tEL8m+TUf8Tfn7/8GM4/mJRwqvMzB8yGsR6v8t1tDb3f82lXlL/aFX37QH/sC
Xaj/MU1aWzTN2irtLY6hP7aFb99RNEM3NFpztFE5K/4i8NEVa3YK3URMv9VpiH9/bwuSyj6jQbkD
79k025o+23/A4FN/PLH+vHMuweO321zsKQDAKQdy/nKLJhi9h8ou+pSKowbCJVkgWr6unJg1FU5s
WKLUPp7tGK3NVHy3xSZ/nI+/Kaz+NHw/da33GIEtpU0+K3uodG9iWhGYtQVbB4aZv9y9iq9++cz/
vHbz6dBUUe24d/AjmeVTdap+SsPWB8p+5xClUlZKi+q0hs/si4dUm5H8Jzb4+SGf4v8MVRHppmb5
DMkoe4vOst32zHe08ygkF66BFBodn/YIpns//zhb50lqf/1+nNUm5vndLTwlBijo70o8V/JZy1uG
N7u0lz06Nvate7MhBPRua8m5z+UAVSkb/YjgNCqBLr4s9f6YK/w8EE+5QsvMSql15G2fu8umI+qm
YR4jYXx4P3XPXhZeI+VjHxfhywzsx2zh+cLt57qDAbECi0gufA9l7+rt/YdXrbN+tjZ7aag7uGzG
F1g68bIHDOXuvRj8Hw/gP65uQogwwE0Y0Def3n9HP3ZqvH6yWR22Pd4+IhynQdsyZydv9wmyyz07
6ptSidvq1qvCo3f3i5v1+3ugTf+LGfD9TTzNgI2Sp6y0KytNYEn1vttF0vuhB9JfIOlhCKlXuIew
ZdGX7GeVu1yUMMLKkwsVKvdBWIYFtkKiDFFpd9MIQ1t6Pw/7EmQIQcCTEju+vvHrYekQb5+sZWL2
MvvgYfbo1o7eT4cUpAX0KXYXoFchwYRoJ5lb2UjQ2CcvHdTxo2u8ocaTILu42ian4QNPKEt6k78Q
L6FctHHSCBsCrMdYRe2F3u9YeoIUjA0S3MuhY/A51ql3dU4Owl0O+doQQp57d6oxcrlaV2O9db5y
ExhlGhlvuDE5eoSFs4tgoGX2DOAC0hB8n43wvLGWndq6UGDBQ2LcWHgJ8jE++fh+tWrn4Ki9dm+7
kGzTRsrfabpCKHxgCOQcJqimcvTa5ttmeHWWg5NjdpfcT+oaY0S542yw6Wd4cDsSTS40npaWGmOS
1y/o8HRiKeLzZnqIruGemVAiEzFKR6osDrRfLb2Pk+QYYYk8Oke74T6pEkQVBmlU+zTidesiCcSZ
EXI9WXyyr10tySOekQWATTe3TYhjjrrOR9hUTTaROa4Wctcc3LvGfDPC5CMpbaCH10E5pTy30PrH
bgGkdXWYghEcMmkxtEK/lc2qu1lthsfuhp+jhf/V0UVroCvikWSTpdXiK3WI8+dUO4tTXH0o4jJr
JUrv7KeBZODQvPXLOKcwkQdlbLrZ/CAUN4/MNzIZi33JaUgTW6v2sbJJcjd1Wz1a8dYREV8QqZqr
dffuZvCYFaPl3ERlCjsSWAH75Ma22h6UK7MrfXR60lxeawlynSPe2/QegzqHCtvDefY6zeYA/fIh
rXrMePbjDvYEB2ubPAK643iK+NIQzfDU2a6NxbbJjB2Z/12dRzPbrsys3MZA1u44j704uDtkIhiv
nhpf3m5u2VOYZwpTEQ9Kj9IcjE4qxYjiZihgotdhKYu2GeJpw3vpY6xn01NFX3U73ia1t+/vWUqW
NDzs3GW3pfDjx1netpThcXbuLwc4M7UHuIVFSg/ZT8NWPDWp+oh8TQ54q0atvoGMimi/nXsIwThp
FyVcIzbpbd12Vm1X/FLTtNzZCEaLuW4RR6eik5gGLRUUM2m/Pexj8HCrBHaDW7BWO10Eii6OaZXd
Zb+294A5nHZt3W267juvWNoqL1aLD3a7aziy5ug4fInl6PqO0cFN6Nvwsiq7xeyBenuS9dkncmeZ
dBJjuJk8fIhayoy4wyUL2ZbWboIklIe0aLWx2ger5bTQJ2TOt0hv26zRKxxinHCwgBQnr3F6Eurg
9t7o5LpQCgd6X11QoUSYOLeq+W1EMtLdIIchI/soEL4ZAcHVB+l42afKkRx72irEKSWS4lOs9EgG
dKeet5L22BzcrBq8CiKsg2xobmwpxByCYdUHWkx3pgc3c8j+MaiC61RfbwbbPnNrovWqjOGqZsZQ
Rm0WNGNPG+beluLbJkBDCSswO0/OThUZznbGlC1Gj/WRe2y/32lX7GhyDzJ/M65zsRkveYOd6Gjt
+jDVg1Mg4wkgiiHJfV+LtR7SbrN9vx48os1kt2BqTjHS7AKNHuAKmSzHKq9yrPXMiT5Aa6voyXYn
2o2wS5qY85SMY9AamatWH9Pw3IKJ2sJ8ysKJOmy/HUaHPpVrtvTB6jhV+5J1WasJ+ApwOuRhAq+H
sdzdh1sEfsLLBNEupEfDaoCg90QdlmwBJZNmqCVKIFOQmCJZmkIAQMWe0jt/htXXcoTf9F2oQLPg
e+6Hd3szrqaIl4YPp+M2ytx2MT106axQHCooHO5Yi+49wtUHqC/AiZL/3A72A3VWfWaf1USDx7/B
PsrabIVpb2PUOBMkM1Vc+4697bSa3mLUgi+DgvEcdYZHVx6AMkjwEuvypY6/6SsJk2SAUr23GWKd
Oc6SYydgi2gPKGomOzgFqGurQ5xTOsNWtIy2YXvdIOAR2xkpk12/NWTS+mUfxc0YQbsgtVI+N/Pb
71cbdLaF1x5uDcgc3W2UujU7Gx6wuhYFH3SMjwsUz6oQ+U12e3zkKtiZyCvI3gaULe575kftm4m8
JqfGuwRlc7yjAYL0jx4PdRAy5jaN9elFqCdGmpyS/ehF9KD8Kn4yVQQoTNUwZf0Zk9CiHbqhip3N
qi5cRP84vlHGKwohzUCbREpoHr7hzZaoboQqd/v74OUb4uA5euXKlFhUXSVve4obdaW9r7AKz2fa
G+L1QxXD8y4EzCm6TdV410MzWTzW2WjPROkii9Z+g9uNUli06V/ilrsZS194h0/YsYe/v7En4aM/
I7u/b8x8jiurVMLoV3swLgGiaIQAmntMWs7G2XlHBwDQ9LzamxgTmC9IGnAXfxXONamgKSs02L+V
d7+rf99rM4WYQkT7FqxR+hNvo3g9dfMeTom2L4mTdYl2Yh3Ea0NEJ2EKRLcsVpQTekhYiiQg/LH6
ahNWhRvx1vYWRGfuxhs3rDp36JSW381sF2AQnxckDoa9tPbX09QdbUR/GUAbt9zI2nIqn4QmYpTy
xEksBrHhRjtvMShFH809oQvXELrdYqoObnbVvbkxFEJCNGtps5tYqG4kn24yH7479z5xlwqYMhdx
H+NrgV+XiBq+YT9uOYsxkaT4woRMxNOFfRDj6YH/fm9al/34gYbHRvg7Ma4E1yec0MQbHEzJ2Xwb
ACzk4QryqVDLYdB89hcGNzeghi9Gvbv4iBcPHsGOJNsZ9sVRdCuL2w5sdxBOifxEzPN8EDG4E/+j
QWzhE2DthT+praX18bZ0potlwHloJbrg8LRGeIFZO6vPWDZZ9S1a8z7QRxBM1+Z0F4EuBvGIQnEc
nMXYu4nF3VtE1sfN1vjS4sZDyRaVG3txjkzu/OT1F8QCDqNsuRvLe/CEZXwWhKsb6560+RQMkm3S
N5fPPwt29DNBB//x7uiO43WEdQvnhRg5YQ87Dy9I3JuY+xNuVbO8ixWcRIJOBfl+d9YbRZXVE0kX
H3Or64cmJ+/BdsJu6Ay7HRGa9ttBRH4tRkcn0J0uF7FOPu+yidu+Vh0in2FOZLEX3hw9WWZckjrn
sCPIauNa9LbC8UF18nJVq7Z6I1X4TiY+Hq7OgGrhe2bTQJVCLeSEWIne5G6X41QsyDO8NgPnDPlj
L0KgbWJUiKlJKZ/owUItXXQ/DcsJ994yckLFau7sc2e5tsxku1jtfq/LhbhPjNPifm47X44dep8J
+7DT+4hrK6wdU0zIiwmgE2freJ8Pq/APTlyHg7sVQ+4gzMdUw/ZL4ROzq3SEplRFkKllyo4vtgsG
zznak2nc18WbD0gXdm7Hkz3HP9uGmMbRgDsvbbsQzp4I7C6i2ulPS5uI7EsTo7cPZnKzjAzxtbEd
fzK1nCQkPBQ9b87wbcTX1H+7Ckb3zqm+6uIvIHrz1Jrf3ZsTOucBvljiAbWSsN/OOF+WxP6wMYSH
cieHqM9g74Fhpjaf2nwecELgTuA/hDNxJtzd2QmX1mjwtr4Kki1yF4GIKTkcrJxgPJV5Y22450tr
YNjVRObQ2/eOtLrDV+2p1qv9rfn+d/ubKnWwuD2wvxlsL29SBLJ2HZ+YNVPeFAuWxDNugVo4MeHX
Y+/sbIJ3MulDMOsIeuHgF5yDq1mj+sVR+I1a/dNZ1AY10YjTmhhX/nhjVXZQZOzmslmDQ8qCi73t
S6z6g7UDeWITiw1lpD5CytvICh3ubgOxAaXkttZtcbSyBeczfx5GGAQQrfzXt9fUor4bt9zY1mjQ
3ppaA9K8ye2Cb60o/UtQaeB0seISR18L9fAc7qNlsusS/nyoqLW66OJ5aMLGdQDustDtfXyNtOAU
pf3yj1Lxv24G/qoehkjZ30P49G63SkZDXFazWTpFIgK/L5Q4PAmrwNV9rcw18Qqlpv+q+vX9BZvv
fzcoeOZc5csyb2of+y445DkAbYDWx+ialNbY8Av26I5dWrNjeALriCiMdQhJdcJTnAEpwtNonaze
b4PKydneC+uN2oCtzcHJmvClqBvtZurwFFGTb0btJdfgl6UbysVABzvttqw/9aDvaO9orSO3T22K
9Xe8iLgc7obHjzMKJtyr5OA+Lg6TzvwRZfa9f54pqZCcnNPjXsfnjtsO7ok6Iq5GYeE+Q2PBuVF4
aPDjkquMbskBDRWx/Cwsc34VOuRCu1ScgWwfkvqjbDZIcY0IRgV6RWmyurJ7/z6OoqP1c3kSWC0c
MuTkVAQlf3xBy3t1vBwPSjY7OJvVwT/5qodifdurupynbqZaWld1Gqafk4eUjAivNNzZYKTK7vmr
o4A5rKmjauHWUW0M66d3t/12GlNygdMmrj7WgwFnlIcmOVF07f/+7n8VBQIQkGHF6LqqdtSn9yOd
5Ud9QgBmdnlvQZodIiPUrQiOES8Vj6GKSc8UDy/AOWDPX9G+VFQmXgzeU2Xvmh6LDXp92QyPGZGv
jimW2hMVVlslLo8EunbbTDZfrf1oudoaQTU+aAMVlP0VZyFoiHAl8D/b+RX0qpaoUwsx7DLCnW4b
IGO3wZ5HEsrVOkSXPeEcllHy144pV4vNEb8AcS4w9hWdCcYuso4ulYu5VUOByaxyeMAQrIIophDW
UKsipqG0hzwGncimVGUmtTjMqgmCRGCad5ArPvBfhVuoEx3wwygVSdFy2DTtt07BGX/xVh2iMwzh
CZDyYfG2G97gfMiijnbu1rrFZKjWt5A1OAayVSUEfL16tWcvg6TAvls4YKZney/Fp4n6WxHjZYeG
O7eSie37neV8FXTJzgjuslToeR6RpCLuzJlqLHx1KHuXN0SYuRc9gQLP4Y+EGxnunuPmbk8Ua6VY
+9WxIu4xvZMNzRNlVrNnQjj0H8RAKpgHLunnNimen39h19NCChwlXMysC+KotmydkePybq5JhfLE
8j5HmPySnAPDX58stS3OwcUtrNaQSnVhIUN0Sx7JbWuliLuJq7Vu4Npn7C8EpZ0Ud9/CwpfnFsoE
13il2I8eFkiQuTFZIorWhdF2uIN8GRkf7butJGV7IOWeOjSynny0bvNWD6+glu5cdq5SRKnLdif7
supk8JNqSojKx91TB9su6c8NZDzZcz/1pNkmIm+eSR81thTedpItzq0mWYU1c/Y60aVXfkCZCpbj
1FN8idqDgsPWgDR2hox4E7g28eOSOGPrZFHOfnXnUSnf9DBWmWK+d1uk/RoSZSNIPMa5mheU7hsa
ABoPpjyVG+4B8lW2dnKustU5uohJaVS1ucrJyQq7fUd92lGICi9IMlsSalz8kzVfzDuwquybAat0
dN5APMSFeOct0Yh7O/Arqmh98afBWV+N6weGYjbUrwa/i8qYSWkdq8uiqwWpyxarH2xEbd40kUlE
MVRJvRb6a+8ASIm2PUMwRwP0x/udRWtwJEu68nddnMKicel0sJCTmuOmsPVgh/uRJmr0HWYsSQqj
DE+Pl25ncea1JzklMV9BfJ8+nmXQp2Ym7KbwT2RLiihtCbTkCiudNfd5mpKOWbJ3cBguipgIUPUq
DzsIyyR/yXvtcBlmSZOB7HG3IETcSlSfj6h7CrN/D1uDN8m/e1i2rpG3CAqv5R2JEscspQ65lBGY
Acur9vVA8q/9Gmed5mQJ0qgpVmVM/lie3G8U3DeU6pfx1aKkTtPJZiXDtzKBEy6plef9JdP54TbA
lszC/ntWw7BqIk/U+OwqPn9uKNpTL95aanQlmqe6zd8MskuF8qWkoRZACf8kzmNK9XEnxhV+R8k3
+8hgrTZ9iHagUw49TkurYzfNj2ucRnfnbrGt5VM4R9YSZQuli9K9m/ayMb994xMzfreMj1G2XtIz
vXTxxHPK+PBJ1ozZoqVjyGAVH4VN8TjCV1NfYBb/rvWMHmAgimrUmdEBt80hVevTZA+XYzcEpKdG
tEw2rA0kyzNxj5H3SMUO4+OzXw7PG2t/dhqHwJ04d4sxE0wO4c2dW0OIadqoUOxCGzZCIP3tpIhb
w3RmoDmUDUy85oXag7LhYmDD2kYkvFdNoMyRtafuY95BmKP5wTN1vJvHbRGO1o7C3LRKh7I3x0GM
BoOM3gV4tPBWE5lVYdqAtrbhVfi4G1pmF+NudpIlrR6sXIOyd6cDQHZAyYs921cohUHloQGCDa7T
gRdwHbBaWZdfdFLwPGSCNQ1oOk80EChLNAN+IeM9saG4rUFBBPBomkTB7Z0Im3rcqA7p/wwuzJim
IZT2mr/XKF1y8NBZoXh+jFri/n4O5Xk7gfnvmy4m3tYtwIjZb4VFgPU8II8PFgA1G3II4xtusSEl
NusNsNZI4ljZB1WiOnui+3xIoVrcBu05nH8rBWPVSHg+eqTzMyM6k/pra0WkUdOaoAhbijUGZ3YV
bINDDzykr9ln0pV6chKcNOKYpP65y8KKZOuOFGfak5k0eHv5wNeB44ybp1KBc6WDkwC+FqVN1UIR
Ff6WXYjk4tFFS8LuzHYjY6TSsrt+Nt05KGTuvq9HGhX8c7d51FQsA9PB0tUlRdyKa4xB0wJZ/9kp
5pko96ApbzPR4IufmtFXRN3TUVNh8X/hwR4WXc7h2eEMzPFmT8uhcbCPO2zRhXzH9BufBbH/qBea
f8IZsfERcNMBLDP5IGrVZRAOizRqbR36hMUbXQ1EGZZwHfeOCmAT8viUhyOfW+z7jyW3fhzdF7lz
oyFQLuibhI9ZSau0GRheg+wgyN1ycipZ95xs9Nay6h7MHUamCtIhLgf5EKl9D3wQuhP9jDYCoCW9
X9Lf3NrrXVjOLvggqtZN9WiTqfT6OqO7HBRGjCuCysaClYDpNRbw0lvL8B+d5DjYo90xvyqi0+3Y
2yhDUnuGSxZtCot0BTfcLpApasQsF1Zq9o4hcx4juKAsNl2JuRti7IjGxDdANgqElceXB8UQgWD7
BMjeWHCidxJW/G4A9zfKQcx2aAHy8l25d3Ovjk5z9OZ3bMSfONAb4YBWdPMUspI2qUpO9iJxksef
yqDdb3dLrxPsJsQRlMWoFSlnjJubxlhgDB/UsmSEVomQMzuNN7HSxFecmJRnEjXhxCU4OEfHCFon
SPL4OAK9xURcX9Yo92Np7G1ig0XFr1FkLkTFUBw849STVpjV9Br78PUtulGN9mnkAxZDfORLhqWM
2CNRx1VomBpSsZ7XksjWwzt2oHPylfSAUQrqoKL4wqDgjv1qZ4pnBTHa1idg2h5paKk1zCw+qih8
/g6f9dtXjRPtDX4nqUhKQrmPokjL3tHkMSxparA1EejshUxCgB7JoXm6Qvdgt5otryy9041pQNZ0
rnvpRDr12lhbiJ3h0LJhGm/3YdoaobXOUChyc3uwI9GMuyMqyH54aCiRfJdHIk7eNL6vgqssr9b9
k7Yvo8+P83vKwTHX/NAd2wOm7me+d++fxZtB93FxZuV1Acf5F6jLp+ky5Gy2uQv3QpiVnGI+Mptl
X+lnhzpmyijoi2UfkTNzCMWWV8Aj0acU9CQt5Z1wHjQeumi19/DrB0g2sU14FLKjdjdFjxWKZaiv
1BHtOESShmrC+2ISe3u3oqaKU4WPCwZ55RUjcpRMUIm8O4iSOGg7iE6w9+8fZypQ1FStttj2eg/r
iIGPyExLm27cphWCzEy4J2h39tF1nuxn5vCd+UA3/jGrlvZyLuGE69NNpO78UR4tebofn1ZXumg3
/z1FPKIjZM0yBka89VvBTdAl5nbaAnhI3iwu1EHN9xq7ORrHndKll4j9BjORGOOzRBWC/CPBzfvy
oFu5IZJjZ1bY7RBN9HRnXVrbEeeC3V5db2LjsU1SCsNGz8uG26HiNFUyc3q1b5YcqHOifIAh7QSm
fZAODli9U8jZ8Qvn6bXLD4VXGNIjuPr2+tHdPZwswZunKUHdBHgK2jf2LthPT10iIbAcbfGuJi0+
kmS8/KQavsAWbVgCPDF6Rx+CPq8SobDA9B7OLqi7gBZdOWja5O2EDn8bgiwF+eW4RcykCWl4i+jT
6ifrjJAqQbKXAjDu2MskFeNyIQ33fCxRRfvK1MbX2qIYIPgY3WY2Ppg3yoxdwWfahfdPuqni6ilC
j6oRu4AKWONdkS3qVhaLd+/IyYkuOJyZ1NrRUmQvCS7DzXtFFrZzMUom/4oq/+bQ3QrybvGlmjwr
cX87yPn/RcwkZ9k1J3yJnbnLpg5pxKTc0OPFMchrDE8AgL9DOpeD+l39SIMUpZoEpGWzoylDOr3q
aNmFuThHDHm2m3RCk+QJ6YTP1KlGNz+HfHwmycou9NTJKs/+0UELIRuWwfV9E+CiRPvQJpF1O29t
1tzoMsFikmz37RFSAO+qweFd8eTk4X1eiaRdmr3Ny6jxKnfwYCByk3kUObhYn9t1rVvppPOxj9gy
48bGUWRYADdsqd1AiSoULOvJrqHt3+42hwbmSnxi9a3YXxOenimfo8bSrIxmRRlO7p2jC+iXd5ws
CS4XWX/jpYv7pLIN92Q9xiU1xGqewdlsu0vJkad3sActZ0wOwQEOcd1hd2Y433nyseKlqq+iQ7Zq
raTZdbLzOGjZ0tlP2akqsgzT2qCHQVCXOmwGp8qtVsWUOdlOsCb9kmJgsjKDsUQPSrzL88xmz3lv
B2rw8DBm+tARG0uMXjYrOs3+mH5KK5q6KqfefOt01mdIJaUH0pSeMZ4exgc1gZJ5Kj52fu1/LVkt
mKCSfcPjRgdTIvCc4A0rcP4R+ThHbmApbqZlTjVLIrX3NRolxfriIPQjU8C/oOq2nxZD6gM2IBhX
VlndctcIFee8osrdZe+Z0jAVoJVaNm+YP5XpbQFjojMkA6tD3FmwuqbCXtr7sB0VfqmJcw8juF2i
2plPW9aXI+qdsrCO9C4Pbjs6x0q8DeUIzG/lpzwUMYdJIrqsYV+33AsbhuFtEn6V2gO1UwF6C5Kt
FuYXoQ3a3U/89tCYmpjEuezVM/AH9Ts4Cm3pbL+2BG8rlTiul2uNf6pGz4jR+dr39tZxwihqV44u
QZRNNUceHDJLXYC7pDesACKih8Q7WIPHrr+OpidFRawlFChmkODxfnbrsPLu0YVoMsSR1D1QvJMh
2G2gvWmi8MgV4x2AJK1f0sK66167dnGRrKhVL5PKjM/ZUB3kPZQ2XDra1vazmFxHNYWMhDyWt7ME
SaRz3nTvyAmEK5U6iq8h5Hi2jKbRf7ba7qZltXZgieBShyQA4bWvfaYEL5n/sDqC4IvdowEk5R+d
o30NDnOYXUHnTbb3vBEMSINrF9X427TwKZ1svh1gOlnWxlIYDqLWiNoWxQ1Wx4zMx6BOEwNn7rdp
fKzosHfe4R9zBmjWpVewC2AOpHbrPubvAdm707y9fW/XPw62vfZ7bctuPjZ09gWwECJr8y5XKtWd
rXWKSARBQjimjb8hqVhQdVsxBQnryETGJsk1viZ8N1D9NkfYrjtvShaF+MriDQ20uzh715G2uq32
opy338zwEEjQOLGxZY6CrO9nQ/n9hEDNyaRpzeFJy5WtdFqjobE6ijn20fRpW1HhsaBIzMQWNReN
jgIQGjo78ZIAgDiMwv2ZXo8stMmRk3njtv0VCNIGfxBRv3UpnU2ufpPc15D1ZmW/7lcDRDu8/QIf
B/9ICcDrrJmFLYFz6bAOCO/8vaU4dI04ISkXr5EECyV7N5JKZ7Vk/RxcVnii7sCjnCXnPGVOrI6r
h4NpXh8hqK7mXFbMgAvtkDu8s3ysh4BnOqRjb/e3Fj3KpoZ3WZzbwgh3H81f9izZOlFuCNLzNo+f
Wzp09xmThLLdloSfOkeb9JSG1QhkPqU8sCQmIPewCPO+Gv0vdee1I7mRretXmRegQBNBc3OAU5lk
+qrK8lU3RFl6F/R8+v2lNDhb6jOzhbnckCC11OjKpImItf71m3IFo85natF9Lw3l1sr7hlnh1+f3
er88RZdX09sUu2nl0KPfW0D83dPwxH9Et5hgX7hxN/YdSNdb9KMd7UfXV4/qMWZMhvHEcMJMhTn+
4lPzfMg36oltTVPCCK49Nsh/KVv5jhYYXOtbNE1Adzyvnbz8BYJVr66XE68UWa5fOoUBFWXJmuHM
uUnvLg+IRJ8PHiTG79dyTWSP/CF07dV65DmDU+JaSnWNXjuA8LKBnBet8w1fEhLIZrkBJH+xcDap
H20PB67is7phO8aiZded9DFY3rprzNt586rbR36xgozw7usv7VFX1CkZqy6+a3diq2EV9AhBMMAN
nCHuTK1j37Acj3oAhLHndGdxgV5i7nPV7p6N1ScloXXyTsMeozW4Vey7JZtz9+2EeJL6rFpt8tnw
al4OQp3oD/v1TB/pBiY3QG08UhyfravhMzWvTJrJjfvTT2t1W9/SuwJMpBusbjZEjW/JpLynpzzE
j9Uhu4q2eBRe1QHA5XE5XvCgcSU2xi0Myp1guJzTvQM1nG1AKY23vntklHtId+0TvdroU8I/UcyD
dc2beFdB43TAdQ0elApq7KKuucE5gQ7ANOyViFWC9CRf9euI4Wz9Um21o3yVXyAqX7YTkNQUXDAE
zAiChg38pgey+TBgI76aH+YWkBKSk/zhTfxu2Ms/sCKiNbq90HxuvFcJTQ1OHLMItXaO4lp7GLcz
31itmXPclMcY/FqcuhcwlwvFQZxU0AXirt2WGxernBVHFoNedtxl9d7uHjX4Vfkq3qhPbcvW2ALN
XLYq8VFu8jMFyI3J5k3a+hN4Kp48Ni3fc72yn4cNq4lb4uM3oGfszSM9zH3pi+0j582J7MS9tlEs
95FH6rfJdfuqPc6B8cNOS4D4G2yt8mzTr1Dvw7iiVDiDqYD/Gx5WSYevLrgcJfOmPJHg+KmuJ9w2
2JydU/W57Cff2V+8RKc3dJufBsnj7/w8UOLkXqN9IxCPPu4Nwm+MDwg7GiSjy3orN81HuumfOR14
ZdWjdxv74cp4LSb+E0D9b4Y7/5K8TT4XYjKMvTE/++toStbCS4RiNBVBQT0uB+/aeosp8i+6/791
Rr+oBH8ZLkMispAi41du6fovw2Wt0VJbpF38bHziRwXIcgFs+le4ouKBokLcsEpNUlGuso+/ucx/
MUT6yyf/MjeuLW/xcnu8zGSNT4/C/J2YXfqMy2N5Wq7be/nlvIq/k0b8aq570eH85WN/GQWnpdEv
5G3Hz/O5+5xu5ENLYfrkfDY/AA39S/zTvmhv6QcmRNErw5m/uejLRf1Pt/uXuXBrDbEj+MczOI7D
dvUKeIW5NzsXl80Z1nMGwID821C6f0Gng4qvW6Rx6zD1jV8+d57nhfDlkKvekCC9x+yJjWmLveq2
q9ZOxmG5mfbGXj+iFLv1jrX8m3mr8a8u/M9f4Be1amSOqTuSVf1cfpYWqr8V2MUF1Viu2k8qaPAr
AWaj/839/t3K59f7/eeP/WUtmWLQC/uiQZD3xov5lD01H8Tc3+twr+Vz8UhnNRwGWmMsL67DwDqV
P7TqAF7LKrutgh6A89u5ZeDzd7Kgf3k7/nuAa/zCL2xkXZlewsuP2dydux+xLInewkB/aB7qvbf7
/a37j5Ry/7dvO/WeJ+/lP6569f3e/6P6+cd9994lbZd8/m8It7u4GP17MS0pfSpK3v8sob38gT+U
ccL+zbFs+DOm7aLPdS8atz+UcUL/TdfJsNJhAOC2D6/z/ynjhPUbbEfG2AZpc/BALdbMP/WywvhN
Z/BuO3+4TyKs+090cYSq/fV1wERVR6XDR1h8HEl61i+7sDtiWhvyAP0lqsAAnKhpAmRj7auX6KAA
xTye6kX114uk+xoBE+PIhUpZL11gzQ6TgLCJrgwBfIMjnlZmbtCnHUnMKhtWZX+tAXbY43zoYzJ2
xoHcONlGbDZLWa4n0XK8tygT6pruKotEs7M8Usz12GIMMPXzThYnYnH8so5WY1rdL2ZcbHrZ5xuj
II2VsEJQ1pSka2Ijj2k5xKtyBPlWeX6PEhj5ux1YlgEnIXKdbUNwFRB1NE6rop3UgxvW+7pk/t5i
A+x3jSLcJOoeRtvaksJK5xlnP+aY5HszgmueNPW6EXa6CcPxrlLfavAAeh8cW7F3L1mzaqPMXYl6
YW6XLFfZtDz15PDEhU3bb63DyjwXy3cKQFgWDGFlfTIn8znTmnjTzN3tTGWS1jTJWrhVJJk7Ba1x
WC3lJqs1+ntHe2209jGpugFqk7nuE83PpLtbkkT3VTo86KGAzGMlN17Tv4bVfIoG76Qk/7OQxI95
YfXhjeaeJB6Gdn3HKERp5yJ2sGeEpi7r5Y3o3w36zZ2Y3I2mNacugt5O6unB1Bjo1CBBSdSROg/0
6EqawqnZKMH18J0AhVPNT5XYeFYZGE3efy3Lt0YE8jrN6sTPbf1nKCZm3qpfRXH7VHkwteyCs1eU
+Mx7jfE2WXI/6SmTlcEF33TmU8esA2O+jWzNO7dlTOVQcZF8VhL/lGn5g9YaGnPwLPUba8Kyuw7a
tsz9EByi9Ox72VNODbb9Li7GxLE8G7CLcX6EnTLMu8JBgFALtY6ryVmlg32avdAfGwwx9di+c634
3cnDXZRrm9DR3OvRoGFI3O/KTp8zuzk3krI1zA6dtYDGWedkJBgrMiskyU4XSAlca3OSG93ykBIt
5thPnp5S1UyJfUp1tZDShbZpkM2wSYpuK+b54HXiZjCA0Ml5GOG9W59pD203z8uNZU/62sH5fNX0
lH1LzUS4U+1aGM2DqAHeFSS9NM13dWSMm3AxrgrQAhsXxrJ3vqcEkr7D7TdISqfHhusA/2Nxls92
YNbjuSq5cnLBZCGnKgU6SwjRyr4jAdqmmnULK8LgAe+cxSS4CrINkWOruYV/UNuQ2pIWaQWe8dmZ
TCyUJ5HvyvnFCAEJmEHZRNK79nvezHeGxqbgNuqQQNRJ8nFtdaCysj+0Ov2N6eFNPR48r9yWxhjM
jkcb3MaBq73K0r5OxvFdqPBgp9OLmd2VHixgRa9VWFWQNKw0lZxdfC5l5L40NciD14U3Ksrhvbge
4xAaY++jyEDGAHW89jxOw2ZyRt9SDCdU4Zvd2+L2d7pGld0OflubN3mv3g3gvrhnC2qaTd7yppd5
iDZQEtgGlknI+NqVWMsX8tyH6V5YREBJbJHUdKclE/SarN2OGcL5tN4PIt3aCiygr7qPiWQxJwLG
td0LsQjLQc/UT6aN1e2ckcVlihdSyN7LUt1Kazp2BsjUXMrDuBRBNXRn3Yv3wig/Us3MrqRg/NKz
OZl9d+dhe6lN481IShvUCmgbmnaZ7zAIydatt14Gb91pCRGm3EJrpjm19FfZigp1ZD3pp1lk4Y9e
tZHfiIWdSOsOWo9oJm0qzExmF3ZBYizvrezHgNw/VFuJZZ4cUxobF3WHK4dDUs1XgvuHNEfO8bbF
8XAVDu2nCVAitP6kl+kmd6ZT0/NSai0T4zScr6qiv2uA6iv2oXxhL8kY1LaOiQm8ls6Ilif1Gnr0
XMPg2jvXK6zVaFTWAQ0HQiy3NH/SoQIIHhh/dHoDXjQPUOSy0l07fRr61Wx9Om0FOXUci2/bRVph
9qX7iZdytpqL+bOYetja5F9gaQyUbUWeudF1AbN08epD2Ws+jL6DIk9wpTdld2xIpDvoavzkELe4
stTCtyHG4LjHT2IxBr8mgNiPXKSwi5NuUhGfMb+HXBACqySd0H+U3fabLiue9EkrttlFFOO4Je4I
Svp2qg2n0i2Hk05ADg7BQ30bomIP9FHfZJIDoR7lbWel+6oozGezVWVAEEyyxrX0dsjFcKOHevnQ
LBYhBMgWUyLJX8twwmd5Mt/j0kZlVhbjGrZltSsM1wsy0X4URU8GgGY9mC1JhWkLeFy6EXP7aplu
Qi/eimq0X6doeCSPpbrNJWKtrExO+WLVK7LO56CPFRmOwmmYXCbztMH4ww/r2riq3BREK5ofm9Iy
tlIjXELTsm4vqsK6iZy02nepUe77XB/vlmKSRys0k9c8Kr+tbhqelyUZ35NMH/fklu/1qTauOcvj
kz64yU+ex+o4Cpnv+zQFNxBxfugLFe+sTHdOYynKQ6Tlza2WFYOfCEIvTew9wi45ijra932JdNYs
08/EiYqT1kDqm2LdlwVxM73V0qaMNrdKi1N7XS09h+YcTbvKSCaWgOEEjsyahzZ0YLllnbbzELG8
uZ10N6kt1SrMlQbpQJ8fs5ARhV0+W27HyFeMCDBFFPm4SkXbdK4d5FJtxsi0qEvw2D5nz1WJx7nJ
uXrrEMjwkVKMPWYx1he67UKFCnVr3NZj7+5d0+xQrhlYBK5ix0zezFkDpaC6UR9jbTF0mnSXsddE
5EWVk03aV0W2rwctWCp7eiwI0YZvpMbFJ2boXNR6hFlyZd9mHEDkedjWWbW4XAsTNLmihxNlf9Ml
oxGERPjuddmFjKQLdUOpBGJC7uz4YrZLvs86N7+rbCWp/TIipVCIV0GWRO29iMb2K7J040bGSXlt
mIb+ZioVbqdwngPdoLxbF3ru7bTJKDejG5rbOczaNTuE2s7jqF2ronGpN4T72QyMocvQjDbCS1Ek
20viL6GG5LY3611t5R0mbno9baNi1t2N7GLraGuwGaal/pxKjWDKvLiZsvalLqBnNiIE4zLDS4M4
CyY7ellGvphSeeizXB2sZWGXuGQ01nEofL0ZEIqmCWH0Ch1sqJl3yqydfZIbwyaMh4jhfKfrvjA1
5MCp81goJW6bROsJ5c1d35g799zRJnDgqpOrlSBAoQ47xy6y5jhJstshJhLF0ibhXYfteZQ6qW8S
SdIltbW3qSPXjdUeIy+DS+Zy9DqxLXf9wtMUNeTSojCwgKlj09eqJrWuhEtYimfsrXxqmZjWBFZc
1WMbOLGHBnZYGCtjV7Hu5uZZX2zk75mhbkQjPT/Tmzxoxnxh3bbvTm1vkk7JbeHMIHqxdZMs4RfB
c8VT5ERMicS4Kpe63Gll0T90s5nscBxlbOIOYP4632RMrS9lwvHy0uQttEdvVafO99h7ZMY0dVde
VWZaQsxjOJQaLcYw/XeRg09JC/zQjr3byEr609hFl9Q7wP+8O5lN1OFAHbu381yFnG8llYSqqPuH
YdMVBqJeIr0BtowyfbciQZSbNYVMD/sZJLjRlu0kbWO/pLIKKK5okN1CfTrNOO26ZDADmZEDQwE3
LPAW872EqKFLI4OomjVxQDNiHiqFX3fq9vpqXPrUWau2jIJSm3B0VhTzVwmRsZARHfdlwoiZkVc+
8UAqD6K+50nOvxGKPYdtsEQzhkVpa75XUxk+8pnpWyxD/d2lGj82TTg/giqB6o7DXUz5vq7qur91
yuWpCPVkTf0Z75RbP2hzxje7gL5auqndcN0vE65k0ku0q9J0sjuL9J/TOI2fST7lq3CqNBqZsd3V
eV/x0lTrtI3NZ9kU4WppPPExOQN9iRr09bJ4zlsbXU5nir91X9bdtaZ3OF7UysPYhG832LH1gjNI
tZeThUWSwKPdyDOQ5azCrKcK2VsjAktW4TLVK2dYIAL0tjP4WWiexyphzJCPxkdZjuGjFxEDXBPf
6Hti8Xyt1D+Xi4u6a2PlOXkfdjTb90ZhC5+zs3krZWPdCdd7G0T9JavmaxHtFFRJ7r1qxmBt5si0
D/Qc2rHnp28HLf+M+xooOndQjiyWfTamlk7Ci0oGtFOnzmTI0nMlZJIZmpWtTTIet6oJ02tJscUh
U99VhU386Rg76PDbT6nM9iFJR+hCWc6cdCGGZdfhGLviovr9LBYqurAK5GjPKzUwcbYqyBCEtl71
Etl5VRjdtDJT4n0zGiTI7JW1GW1A44Im7EVM+Wvp1vZK2QMZy0q8Jq1iCJxiGk/bxnyxyN680jW+
ZdHj0jbKB6M24bma7ac3wipdJDZYamHY4i2afmU3TnLAMe/NGNp7zxy0m0ENBbyDTENxGrXpubWY
hC4jWl9jNgLVMbxZZLtvnbhc88rDL401v5+5VKumFFDGDA9xkulTqhpruOpdntuVrmr5NIVdtE7K
HDeCMJrXM9XlehB6zhBBTKRFLUCmR1ck7s5qx+6Hw1usvCFqXusonHcxebyimoDkPe+kGbFxjB2Y
CnM2HejmWeSk4LhT05yVZz5Ycb/h5Kl21F1RoNXtVcPhXoBr+ETx1LdFLDEclyVzsAQ/97KVZz2D
VDqaw6NyYvWuJRr2LXHI+zaY4bwurQu20WvkMHQdzggLJZYWtb65LMpBh5B4x1gb9W4nCNl+5wsX
gVo0uON5nYvTbLOk6rrM9oabWo/VFPcNmucSunWdQVvGI2Cu3AQDeHVQmhvdhIMxB25HUFJudCvO
ESjDjoIepsiN2URtaMJ5mYz6m0re8WWHhejCDzFND+WBNsavVLPWc85pewrHiBFkHIZ7r8a1q6/E
V1gb5oXp4OQ37ULp3FSdu8cism+CRJNwsuVyzLy0OVepMj7dKA9vslLRaOf2o8jXdQlpXOTS3ldZ
bWABIul5yzzvdrqJC4VhF8s6ZTu9m4bbvtX2ReoywLG157iE6tkCje+HhOOOOgY6e92a+6rPvkbN
Ctcl2yePVD677pTD0y6MBcJPkUzrcRDZDj2I2NCUw/pMvORGr62fJnfnF32pomPrdAzdulzduiRh
XeHuOowrz6jjI75JNcG2vejupkx70juv9OdFEAi+0MQybo5NPSjaBVuzsFeBPUQycKzR0b9SU2NC
nFX1U1RM2o0RZpN2mifLeoiNMH8ZScowBYI0OuaTskcrIL/LYG0s/mxfbs/FB8Dqe4AIPGxNdehC
1mBFEs16GcV6HtRmiMgU1KM3TzoQsEOPobBHmz2jrhRB21nNqR/rPCEIJaZZnxcK+dYghuGq0vol
vpsaYB2OIoseeI4c6zg4XQ7pOJQVdjv5heFusLnXdkP/nhM17nV4ujV9mz91nCymrxoPRlbSRRWt
RGGcOo5JQhNsxH8lGdWkb2s/c2aeK5LtjkthO3CLXUJBqnBnFjCKnDB2dzPF0WHMUIW7Eyif3TKJ
Hj0EvqUBY6MpSWhvmrReO3bF1uLGzS4sTflkLp31EKXmDdEER8PsDplRYOXSF950Ntie87yqp6uh
rkAhzHnfpHgEZLp3A1CwXJl1ccQ13djNjdvtTL1vg6awnKum0SSw+ujCqZik+T2Ahq3tdPxOif++
5oe9V7IYXroxhjwBqOMLkRt389IzhS3gQ2KJqpOxo2Dhpg7CPWfYy1g/dNOsgWJlZXRb2A2/SSFK
UZZA+akaM6DEgccx5jtvrv0ktqLNnMx5UCzmqVf1ht7wKyz6Tao73TWYgntWy7chsgNzlPmpMWml
qx4bogk00Syp3rql2S1Rirofa6n9QphIaFTZuZAas0JdprdN6j7Pi/W1WHC67JlNvU3okKU/h+21
56jqMGluGwwam7+MQzdoQzVcj+mQI2rSbPaBeb4uzLryl8keEDc5T2ZcgMS201tseNh2eaHnOxNJ
JpjMDf5oh/FakgTny9l9yTqyT9qiQwCRTHdWm1N9Zu4xLKrqGM3LcFXakbxNOjfEQjCNNulY96uW
7NK1bgrasJYRTNvO8aZVg00Pj2tEEwJTLgQoBjKpCTjSEm+bLkbuA2Z3O8wgecPjXicvPk7JPsmz
iBiYPvmO068pwVbH6d49oO2gm4V2pTkOJi3956LK4bqXGn3yOITHxLTI8p1dtTWXuP+wRkDkxXD7
NUdtvqyitjFv5xrYchRpeNPZxVmmNZqjoZr8ptYbeKmWhDo4VUGcMFMyGxW9COU510U5Br1lnSoL
3kfiTfdzor2PKVNzy4AL1bYDw2gQTxggmptxyBpcsZxIl5fugcqEfA9z7Lu9IXvrOmdGlofeFfq7
PGhjaLhj3jjQxwqIgkn6Cs4MW7Wdq0AzjCxaV3LAV0v0sl3r8cwscwxb720umuaQlaz5WbPG26FJ
joVy5pV7sdRoW/CiCJvRlcMbe47B3Is6Ab0pM/UNLhkfrULAxos13UTszSn2mhQOyE4VJrHPRmM8
J653Cuv8Yc76Alr1mK0EgjMLonpqAn7optxbLqZKPUHVYAuLFqTzFOSZuKtrh1AkrjIyBSRNR+Bk
0uAU6ULmk3pzHmWlBcrKY0gLISGZqj2lZAppLLho1MEnmzinRPWcJEijsnweWxeFQeySAOOKHW8K
Rlzz6D10Gd3GorobuyURcaQLoMaqjHevyeeD0FxvlYveWNNXQmEra7wxMVO7teaL0snDhUeLoU+2
pamtJ5KbVNM+eXSzpTL26TzMt3qpj0+JPWrAo4u7TkvL+qyiqQ9G0wpzXixEWTH+K0N3xBqufO2E
ZCMqgzntH9rKsFclS0rHTZSp5aplpqZPwndEfax7gKdIvWSt+xOFgdtDapzyHoDehHJs2niFQa6y
UwhK2RAkAg7xta1nBJk4cw9JpTnaqgTFqJAe0QjN9rkny7MS2TkUeuCI+Eq5YgX6Qag0uU86iorq
YHfiuhufrTSFoogHSnkZeeCEklTpIVngpUZRQ7KOAQtHpl/JGD6HudzTxjM70dZ2UezsVG7jkRQv
0SgonxMEVsOcMr8oP0YCicL41M/aY9ap1WCbm8LV7puKc20OhA6dda7OSZp9DgZcP3XfgRoi0Cw3
g1tsq5F07H5Y95Z+7DvnGPfhynG5QA1yYIf824FGFPFr/ZzWJiotjK7Gfqtf2KKM3QEVrnKHNhQN
orKRlMiMEAqt9HWHZTr5kQaGTzPlxLu4LnZaVd92Qx0MZqRWjhpjMq/IxPJSvChKO1kNEDlCb/4a
qvIaN/e9u1DmDvGTM3A+SG8VReYxbdChdm72DpIC9/BCNALahzKb+VNeIq2uj4Y1UwFQBQgd4KLz
LNh45Xw3uBG9mN7B0F5aylvxYCYQ19RLXj3yniBQ1TA2KiQ8dXfxaMrcGNeRKtsPNRUq06USOvLg
1Dishs9GKxEpWs5wGxt2dUq9sFsbvDa9hBQwtj2TuuE0y/naTDSNOVU2X8uqxdZsNDL4oXnPmKcK
KVpDpgUWXjQVx0WG7L7l2E31/rG3k8ehwH8qrVEPkszV6MNWWtmxF0zmWtaVazK9aEiwMvUCL6jC
j2dYiLWzZmrNkpq+B+VeaQR2CdfhxXcm1mmlr5piQY3FhEvLjX3Xdvcjp/ZKSQ4BPco2zlwBvk1g
nUPEG5V+OuMCvbKoD204D092lv/UVgPCRcR7MNSmce8UTQ8NwK6Osa0oV7GJAmjQuhydaQNevJjW
CFmoWZAZAps66zqyBiSl6jjoTqCZSQuhlwCEYaGFZn8CoGhtcT0ty3CreZN8q5uwJtMVEW2f4VLX
KrRycxHfcMh4a1tPeF3dMQj7Tj6ncxv7IintrRKegbuwkQemMaNgmlGCVQlMP80aHkWSwBaaCnvd
D4ax6y/7lz3CUKNR7L7dYThVuXOaLhB/qdkL6KEJjVITz5FFBFnUVtZuruo80Ko7EPJ8NXZIgVxN
D+xW/YxOxFhKt2G3erJncEPIGjbmAN/i0Cw9Kj59Sa7lvBTXxLTHpyEz0RENZHdFpZ7Qun+kAvBq
shJQKYVQ1SFJK0vzwYd6Uq9kvwx3Ru+dGgCstVE0b4NWNEHclPjEzbBq6XSoXYdrYwGorftsWxgZ
O07dgVPTCnqDmv1ovvRE8XTX5MSs5m3loHlhiLWh9QIM8yhLEnO5n7X8Wne14ZAWw9nTG22b1jkg
SczAqDZSZHDDfT2731PrvpWx9RGZLVThsNyYDgI4wSfW07Qpjaii2KS9nxWKhgp2aqz2Y6jfqp5Z
uTvzTrp+ODMUzscGFA3B8kAinBltrbi7y7mdJmXCmM+v8VI+iizZqbBZA55vS8/1Z6rcbPzOGKH0
Q7J1hUX0lyuuM6Yiq1lnP7cysedjzrKzUbbrn32UQXiT43Fwv+2Q48JolxIEEzfpSW4srezX7XQD
Sseakslyp/fNEc8mYB4dJUFTVfbe4pv52jhYwRihSeiUta+aMFqzNpyVmzgn6difTsXnzdLszp3Z
NitF5O7ZLJebyfDap/+cIfJQFfz9a77on62U/w8ki+v34vt/A1vE0GFy/Hu6yLYqv5gbtn/mi/z+
R/5pse5aOB8LKCGG7jAm+N0x+Q/GCNXHb5aELyJo0rHIcC9Up3+aKRvEklLFMMLG3ljC3oPH8U/K
iGH+hjG8R5wbdBPLkpgz/wdWyuKvfC4J+QQWCWbSpmTYZUv9FwMI4Vp9Hme2HXjMpXtOL8Gmasqr
eJyQm3nbMvK2DIT9tHCCISWrJVQHGq6tKA49kX+dnp5Z2ze9kdwkCeHaBTMhbzgN5Zl0I/9CECG2
2XTT2yJjuS9YNo/Dq1T1nWWXVyHnj1uEb7WxvApv8otMfVRuv3HUgmMlKZBUpkb5lLB9AXb7pUNC
eZGfvSTxCws7o/hbTX+TvuP+fzcEWF44DnWkgMloeb/4eUByGM1ODNEmmZW1ipWDkQeRHVd6fZ1E
OoIfNgdCisXd3OnRacnK8laXTbrKelSFqYGxpYgSogkhGExDdROX6mlidPOa6vI1XyAU8BORXIBn
n5MeYcosO8aS8bAcZiYnnEz5VsnIucqose4426I4H/dWXB0t44fM6mHnGsZtnvbjwUzYV4xW7KfZ
e5hsEe5VNk/XZZVgH7vPyTKMa20XMtNfLa2VbpTkm5dDKbHCH4ka9GZtnw+NX6c1ohwJtMhoBP10
18LqIPqcWSiOjl1vG3eFfSncU43dPtS9k3Up3WobIYxhHNs86xmudugEdGvZh61K1qqpg34R6tqh
9dyFaYQ03BkQqNQwTPo8Km4WZs5x0rpH06afVl6CKiwbjBuGFV9y0t4sNsT3aiY29cUrpTxozVET
Qv1BaPu3fj7iwof6b1ofr7+FgzjABubkumGKX5Oa21hZRRxNYWBDe8Dn5K2KE+gxITqgWi+WAJ9x
/DObaUVKxqsLaHCVpcWb108BVJb6zquEvisrpE/6GB28UrsvcueRrrW9jVtA764rwStAAobLL6rE
7bCLAMcxW+/eHXXhA4fA+wezBpuw75Iw0jYgrZA0zI5RFG7GNXjQVeOW8JoSqALFZR6lVwTtLgZ0
5BKjxT/tXrd/XPqfbc0vDLZf74gjDSherAH+9SuDLHYbc9C9JN5oacTqHKMWaLTFGEOSjOlySE5A
oZvBm7tj0qJOMj3xSQN/se8bgzR18k3VM+fXynad1QxguglzikGa7bOIO4Oy0YBegUxBM0I/BKrd
je6nO+vhXireZFvV6//5gn5nQP7lEXMNQnc9SNAS0oX+C2HUriY7d5n0BRYpoDlgsmaqiDrOXfzM
EusCus8WplW3NjUqiX7CZTubtlNOQGyUZq5vpoABsze/tIZrHI0OEr3e400Ff+JvuK0m1devd19Y
Fm6VOqEbtObES/P7f7Z7aitP2CqyggKvhdrK7rsMjlySoBJixWwWx8Szcqkgmf/+y2KpalbWNPlT
EiKjSP+Lu/PYjV3psvQT8Ucw6KfpvZRK+QkhHR3RBm3QPlvP+sX6y1uNqkIBhUYPetKTg2uOU4qM
2Hvtb63t54e4chYlGjZ7F8ZoPaBvLOKCmJA0d4p7EUo6KHOFSD8IjUwQTaAOPobjpCTFxJCk6URi
18UTamHxAK1xY1QeYYyu2i1txlMa/kaCkA+Z589iZoRi6n3aJOm6KtGEWvEE0SZK+SKtaVPUbXRI
85dwYto3mgnBA6M4VFXSbWso3iU4z4ycUJNqkba7IJXv0ex/C9e7VWEWgxuVLquIx1ucDi9NUrsL
Iwmfe/enUshnZvseFmQ7dtPJZ89smeXPbKtCS03J6U3Hl/bv7BgtabxylcBMwghDWylBLp4aKGaH
b8tm6XURnfj0KARnG76pj78jvy6XrXen2HimR9F/x225YWCI8bxwru3AKt8w0o9dHJ79xDZ3vsYJ
mEAqhYb9JWoSyRk47E0r/5h9lS5rF5pKjxBSqapYj4HpBuKpTjr5DYPFODqzvps6/e1L78tFj4sF
WRz1/FBpNR+azlhNntU/ZG3NuFZ8hQIFvUQoUnLCNThgUvX7EY8f0pzllNbZDVhPK6zxuerxX8Z5
+1mlZBeMHmmxRuAyKJHJytbfjs0eZuXPWFr70lqgCqYebhbmi2TqJDdbVaue0wg+CWKsk6VYiQrx
PbWSct2nkQ8s06JbxDm6ShyBZrKVJed+OWZo4PYsvnQb34pwbg5ZYWIxaiK96aGR4nS6IuliHHTl
gZnYqpfxtQ4HMG5pvLe9+dRL5vUlL6Zu2X1kG+ppQtsHjHhQSE5j224CXVz8enzUClbV1gI7VV7n
qP/W2cdEWzhM9jV+4mkc8WA7A5Nyng9BCjg68o9OagIHBNEfKZha54TusnIN7+i4gdp0vS8W97HO
giVF6ap3k2vNFhyExohsriR9SXX+U1gu6nfkmPtQ17+ImpupamE992UTvjtisBbF+F5VFcSslxxc
OWxbiy0NbWiJVVskZNrk333j+MzHmHOIlH6PsXC6sHxq9iII3VXs4hxvncU4etFGTbRlQfY9gXY0
VtiuZh18jdlwlYFzDHWRbJT3YWZ5car0xADNBtQpStZHe8WyjkvuYqKk5xjYMpEEWhUbjz5r0YMG
nJ37me7kf4rkHlHQ5HiGnHTjt4mJdkB7lpj0QSOYENEAHbs9g2pptSUZEfPV7uy7goy7UlWPppHD
wTj2rfeAygjIy/dGx7ceseowEKDBA4R8PTS32gT2nCpz3dfNIbq3hDo5TlIxGs1rvI/S/klGspLr
znzvi8xlHExSSZS+eYBz5iAx30pEw4yNEKsmbh7d4UWE5IXpafpswumald5LRUuOnn2J54EutKk+
nDD/Gof4kNesBmKvkbdJ7+QfaGhTQDc2vdntksAIVxZrFpaBY5yN0N53Gaq+yPCHNVF09igaN2GV
bMoaaKZzZL3x/JKHn128dpjeMiv5jKQhF6rP9rWlq105ixctU+OSaevRLlx3oTqIEYUjyqfNN9Po
6ll0Y66nynMyCWK7C+Z4NqG58AvhoZqVRQ/LmFFUld5IisJFX/j5yrdasQvuKSV+SK6BF53ru3JP
eKLG/WB/TvnWtfWb7Pir12n3EzvzkyMNkGuGUOYw3pQlwKAcfBPwwmDAqcLJKzRnA9wdhSjlZgVo
h3a5HoV3ZBHMQU7ARGUEgzey66So3GoRQLWwTn0oVvW0nu3kasTej3Zj0vyUxnoaRIhbAwO6cAgJ
ABcqQJLmGw32dwitlAAlAogpkMQ5TNy9VfTNqm+qYtXp9BeEFSSu/JPXxbjsEASRysQtG/Wj0fnz
tpmBeURPboFdCkDrtFsPod7aMoBzYaSz4q/+KgbnPbYgpMwJCrER3lcE4yfL4Hse7QHZ+x4uqdg2
FOQ9iYh5+5yPvIQBn+DAyBMbwE9byWMmwlMa9E8R46wl+3J4V5sa712YXB17oGqb033lzJswN62z
kX0WpSbTj1Kb4BmGEsPIZyrLeVmb4zKMzobKh70j7F+jGw+BIIeJaJJw5rjFS/Tlj+EiVPqcC/c7
Gxj/Uzft+4SfITloIwxdy2bInA1188rp+o8mWfeIkQc3jq9RSfqCx7zFYUl71lkvo3saLF6+0q7h
hRn6b3RlfaNKPPcWHLIx/Fpe+5yil/WOgXW3GB5yF5t8AzkceqjLnQQ8lD9JiL5nO9HJlR0JfTj6
2+i3SY71QLgGQau8lkvHxec1AlKTLtLxjU70rp6qPe3bOIkXCISAzB3jluueQ9Htf1JVptc+LRa2
AnMfyGXoTfESKNDkmTkoCuHvmENN+wnxHSlO7zRR2dJC5rXdDGdXVWABDAm6dLMfp8Bml6pbO+0s
r/726vTZVMmhkB2FvBXbK5HtDM99C3+DGekaNEuh9zI7DETxCx+MhEaMj+anshIrZKt7fBrziih4
6YRYcgl1MaEaG96nhZVET4YFOahZ2e6BSiWECrYjYlNIKBk93aYH9VxZWXMOoj9WQJa/lmqtAoWy
KWyW9YyAXTKF6R6qXxdcCcVgGfMiL52RO7jKNkHt2QuOAyzEUfHE2GPlg4b13vSnnDaVQSgSBLPR
wyIrd/jw5/KtzfpbpgAl7Ck8e4Igyqag5HsL0gabvwYbGSrxmJUTFYTeWVY5rBOn5wZGJFtIp9w6
HvEflsA7GrndW2JOr17NPCJKIA8DBlb2QHa7Ev2j2SUHMYUBuRxcnXbgori37qf277x3b5BOn8zP
YqpWMqJpEXP0NiK/Lno7OGo5xUyiD4Ygm68JqBTJ9Ck4L7u0hvs18K05trks037PNfTkupgrsoTp
T81+EMPDRIiaKBnm+TonA6yT7po+HIgjJe9ams911pDP0Eb71mF61KlxUTXiRcBcceV2b7E1c3yZ
5qoyPPkw5W9dB24W1d02tKInb7AbwhtHHvXyyRcdmkN3djMmPG5AcaMD+Gf6v31Ysf4jmb4Dz3kM
6rncdjlpXI70zpCRtylgHxOjXZ7wOgoW93lDz8Rg1UA3LGuj2t2/YaNfPLil/G1d8lJ8GsBBNeYy
bP5YfuPvUo0HtxzHjSPSpyIcjmOXzYtkjtkLnbCwRLBpqN3PZgMQYE7Wxs9gzUxfRWuniM7aTp5n
xaRmlk9t6jyWuiVq1LZWjGbJvzJlulMRDawrz3WSEDJXea9uNK956bI+XBsZXgAui3vLBuZsmEer
iOk76pBSTH/6UbuZQTuWfRXzmifWt5I2tpM81JDoxWflAWj6yzSZ+43TVymSp/vliMJf+569s+yU
CM285dtgPIeDcVJG/yYGXnV/rLJl6I23TIfHEEI9TjDJm/UBeOXFKNsf2iU2+7HMB7wXvBJ70bZu
1FsW4yWICXMoR3OhPS47yWwX1uQ83Klxdp+iQ1tZwWosgmG6EYjNH79lxRcO6EEFnTR/l43f24s5
8T4TSX1gbvyq/tu3zq7AMbQxBhXzzWfq1rRg+63xm7vm5xynBzNultFQvHfzRKyUWyNUTOx3qN8z
O/v1J1SCJmtPmropabn8dJj8DYPqNaft420fgNLjHxURu+VWa8PquH9z/5x6O7+I31kWcLDT2OYz
UZtM6z8Z7kbPUJfJRZoPGpy1UQdc5NjzNmMTb0cEhw4SuXB6/8vyJuZ6yQOmpCty3K1MP6Mc2F91
0y2dzIPdX5SdfHqd9TkHzASC7seNzc9Wh++JT4eTGxumdpjR08XY2l+5V/wd+RJV3TxMiENrxWhm
Fwj3UDDaXmYkmnWgNIveaNl2EZpESOXO1a9s4uG8+ZKxPmw1O9peWgF5vj6TTq36aGPGLmGn6tD6
kcSOA/PtkTtq1c2jUu3epFZZVL75nRchKKf/SrUGRRQDXFSRvxgGfrFmOjFm5drMpi1oNw8ltzKz
HnmZEu6HPr4DnZwnAy0wCWmkE5QEjpdkBDnQVmasTkmscGnHfPv7gvB0jMvg7Wgr2Pp9c3aXkVWx
erjC8gSD/0v791Vo4An8bafaHIZlBhLg2cUGVZV89yljeQhzxLxNKS7TjfZoqgZVvZTGuLckVaaU
0zP8ubuqs+G39MbXTsVv9N0nQGeudlM8WXjGtSuBqfPk2c/KGxaqra/YV1VawyEtYx8bvs2csRvX
wMNMc5oaoS41t1lOzV/X4wTcRVBA10x3xoVsSPdbJZI4tL58r6fsemce16t+FsyFYkJOuniVajLo
xfD1z4fee6xNMlqKkuyhkrpj2A6p2OTun8R2X7uJxNaZmdOCzmzFYXFMvW5itM3habr5oXSrTSkZ
9JcNKKPhXCSuO5GwA7OOk6vC1KZNZa+aXO59bd9iDBtwUfGxLKgdVMVboJT9krTc85F1Ud2IsCEP
UFz4mbXFV6HS59l1HwOZPYTSeBEeL12RTLTj6SacAm/V9sVDNUQkO5qvZRk/qTkg1M021xPz4rZO
97ymD+jt35nhmItpfvL89iGy2XHDt8DpQnZSaiCPAKdERP6vrGGlbhnM8dIKze8ytXeYj4C4BR1b
ESQstTKKqz9T3DhjtZ6y7FrcvNqFCxhQaW3s1+V4uP95PY/RnIVPQxF9N3GyqyJnPUZGucxp8owo
+e2BoldTiGl70sQDSDffDVVtLuviB4yDM6ZqymXmJzu82Y/Kx5qV/EQD1hQdqn1fFRBMojipdP7u
85IdQk58K7GoLlMAFzXr1w44a2GyMNQy3Zv0nG/TblfJ/CebydnFWWUsvSn5NWZ/3cE3L5Kx/JNm
8YccsLsNY7lTDtdFOi875bGvNHzJUMrGQl0c039h7/MlV1/aGrNl4Me/dRSz+dRflTFbRzVZhhEN
RjKx/nMe38PxBZBgWGgjv5I8Tc2j4RXIdFDOZmj1afTdQwbPyK3mYMv5W8rqN+6YZdfdcEJs/+DC
JzcntfFbF6xvK0KMAIbewkfx9pX857TvTxBI63LgmYnbe0REFv7tnYyA0qG+6XS4pkrerBHksGtH
uZbOhjnvt5uUGC1KeYoTrtraa68T7OBiomXxIwJuCuu7JGFvaMWpsftXU8o/oS849mE+k7d//mgD
4CWfKn/RWdMhSIePrOlZ70A9MH73hcmLXJB/E/WPoCHOKuwmaDoLVYoat8sB1vR4mKa4X8+63aXt
dNJWny/LeCJOKG9WVs/Jn6vT0LjRshvspYi8v77gpygru8Y+jrJ4yoAp5XvqiY9G+99W729tZEtu
w42chl+k/YRkgLxGIPH5vKJuNWjrMqlqWKq8YLOR4jX0AoasH1OZdMsM/ongQhT6onQRcC3ieHsW
zRX+faDYfoweNFhKYVBNJyvjdLZyImtgUauViK5lY14JIfbRjMKpQgMf0VXSyWM8zXK7hA+viUAd
nIjdtBZhER35ZiGDaQ/z5aJqodtna9yQHk+0mm9vgolcb9/a9ADEKxke+9KMqDmmi68tSDIxPYaM
dzvMz9gm35qkOrnh+GVXOlhJ337JLXWqM7lti5LIQNPcMvWdgKMeYG52bTaR5DZ8knDh7mwhX4uR
ysv0jE1QGmJXu2pJn0FqW4qNUXoMxyw7eU1anuBGR2rd5cy2M3esNnq2gbBtYnh7aR3A08yTI+Kt
GH372gEurfzZIw6vZEjidMbrkJu0GrN34zhkA09Uds9zSJa1OX352vchtPEAKp8MV3K28iC+KTVP
vJSPuU0gaRFm3ANtHO/6wELUGc30rbRt8hCLAOS+M9NTNfHlhlkxr1Bqup3VBfnOxQ9Lj5XQewId
/czFXQsoY9Q4gcSPkSMuHqOUvQb04xT81CG1VT/Xoq5XIMvsJvdr4gXKwtgFcQVCWKolHKvxxb0L
K6TSn4jbx+xse+/lXnT0WqrkkXikKExPeRJMTyo0XKbeLIlfhTmDMeVgRRkZiCKbOM4pdSk6vEpd
onBkoj5hupEp5qeMLO3U19NuiMz0MDXdOnGD6jugSUdh0OIJhcHfjJxlxxhHwKknrWJt50P84ksU
2HFO2KXo5sM6fqhTBk2DOZD/XA7zFb/RtFPw0TsrS41rbpCG77XS/WEbpDSmf/uZZuMMj+b8FMWj
2qNTYbUKje418cUDR4v6A6KwE2MdHtxmQqLxzGgb1eVTFov8KEIA+7rG1OBMBZscMic4tGjlSC35
GYA/P//zT3HdELRbE23eozoO0d0IIRBe2zCeL7bZuRthEc3fqier7NQlU0P+8M8Pnt0rWnJyzZtW
7YBCO8xGg/lU6bk5tm36m0QlW84s46OLnOLUj1CZ/py2+8ZKeKg4H88Q97d//u2fHyYnfoDN/7UG
hOSZT5L3pAM37HBoNsS/LGqscou6rW5N5Gc7MfjtczFlX3Koqo1jGvM+1dC8TDvDa95N8c7L7o82
X0voOOUNDZLJmojJIVMyPQOHEW1UBNHa8It50emBc0H4Lba6iV8ypHNKdlvD25Nm8qHJumGNnaZa
MlLrD1n05BKoJ28wccNFZYNY1xnmzTiiSKOaIyp88Ma1YScrqHn1aPh0SLMwnso5rTHwy2CTl2X+
7qXuT9LE4GoGFefs8Bi1dWus8Zkn4dw+1UZjHWFwPpm9LJldmGfuRvHgI2dbop0vfTzOC0+O6c6f
JuIdPYst27lmiWbSwFghcntZ5R+deAj2Gbu2HfTzLYoU+CV+KChWmDddnyb4rKHCblGUoVz5ANUV
L/bdgKxxEquJRXwge4uJI1MbOsTVAobnDS3BwZzNcY0QPTrtI88mQd+et8adkx2CuPMvzrwLSvFe
+ZF7cCPbOXSkSPAwxeRtu5yXtNU+3pdpXyOMHu9bZLajUz2bTWG9UHUsnKAdL3JmE2YUGcQ2edK4
9A777Uqr2A0Dhr5UYpXthU8OcTBfhG3/QhSxZWiMk41XxvG2n9HRumgsL46qf+M7xZhIr98inlLi
pfW0tYLkJKoM00qm9oOlkeZrfQmzqL5Au6uVF+X2WlEnV3VmPgEh//PK1ePYnetm4jAdUdBdbsoD
p9TeSBWBfYwxyLrNnyj/Wexad/PRi2u9SgbM81MRj+c8qLc4pqZd6dvBISpwoTQDEQQGLtLzyJQV
GE4do6Y7+FqGH4hZB6h6MnyNwVtPhWewrQOyCd2mvwSlfvWb2HjGX/mXz7o8zgOJ9i4OPlww4Kfc
JHvL59avxlNUheI7yLsP3B/lZfRCtTJnghaZKBiHtmnv0D4auF+iQ+K9Ck8yA22NaWe6CcwzMBSR
9mCV139+yBz1hxQgbxbFIbas9BpUvAImD3BZBThqXfhaHGrkXrLRh8nsoWdZZT32yz7yP9QwE8jn
veC6ksAIxkPaINOaiXdywoF48FSyNAwacZc2TEl6K/O2Q1uZj/j+sM43F94KDvWh9M8yEHpZqcCm
AOXIHdFc5somZTOxukeeDuxCqkbBs106+hRXRmuRUturAWrBtI+JQUwHZjPMdn2ycUZ9MhQDYkE+
RC/t6ZpM6Ln2ZZAq+SVA2m6LfZYZ+C8quLrRiQ51WGCGaQjUp//auqb5HNtzw+1PpRmmobuuBwKD
pazMLfMa+kXcPjtDm7+dWf+pEI02NlDfkk7aPRCDcYPuTBoln/CFGlv6/H2bG2cGDw9Z2cQrI0zX
cVphZM1ivF97BrjuNiiZH+vWL8iTw9Jp8+d1ORNQm8dt40lVXuxEbuo2SJ5KLmN7sngFLfNksXKZ
DI5qAFSz2DRrW80mcyv4F7MFh627g1XyEgXj3ouQd7zG4aRqk40ecvYUuOYj713DdIog8zG28nPV
Jp8lesU27lO5LdP2MXSIhxQGXGo66CcML9cOW+9B8/iv4Nlf82lgX3HIARN5N9eyHhqNgwinAll4
FNlpbGFBq4uV1IhJeGkZLrXpvq7PPZTowLs5qAxFpqsOysAPkWcHi3AuIH/GyH0yXfGmMjAL1mnr
KUpdVo31gv1DHauKe5Lzo5L+zUIarp2/uUSsjv2MzBYyywFLTjTKr67BtsKm7JHdpGudshnPEcbU
6mlU6jMHRsyaOPgLnkn+cBS8BY2YVl1I1o0X4mfPu7HZRS3xNYPutzOeU+BDpOI00tlJ9UVDLky6
6+2hObWV6DatxfJb25R4w0Z37Xaon3WUA7drFoYYSi7y3lZveE3YXOiTVZKHvvOQRuKiqsz+O1YT
YHO9KnEKPRf5aB3TCttMWqKaNHPbnm07ypkIbTvKYaZ5QfI+z7s+8kBmbZMAfbP4rVIwCxwTYuXU
hG52ffWXL/cND6/9OrBKoeJJYWvNPJ8dO0Q6RTcysaNsTSnCR8+K0ReJ+kGKns/IrHVeWJwnI2mB
KmztXRIl/T4YMjSDWg9XzQxamzXjs7HOzoNhYPmY5rOLZ372WaHREAIJLsaOw6rHhaCLdRvotZ49
b2V0xrBK6vbJ8gISOn3gTIYK5PamXrRykRypYf0/hAr8zXJNlZnmWCJssltk5GyHYOzX0xgep5h7
rSfgixU9vX3wwmCf02agtxlXV/Ub34OMqfthw+GN7bWb6lVYuYgFVvDik5PRB3rbNB6LR8eQfbGS
kpS4um2E9/mhjNlUY9BcmA1xIVbqj2vRA/SqzE7204RWbXbBVwVSKaRFOYWvH7c/8+guNxf48n5M
BroO6uYuq+Zt4Kk/rig2TT7u8afdfLf9WhtpGdISxcReE8oSYsvdeZKWuiV2ifdXDZuYUxhdMFJY
d/DCJRUAbx2N0bGf/HEZUV/xEpGcb0Z48Br8mR472MnboECyx+IpmTiZIF/1DimUV1Cs5D05Jhje
JMu2Vo2dmNs5ts5hiryD+v8xoEvvUpNyK6lI5fSI+R3ht6vA8ImcbNibMifAMQgBmmFIbXpEqVsB
RxuQl8ta5XQQh85umuXQRecOuH2TYpOHqNmafRDvmPesm3lWW1tBazsRWjfrPfe1aH79wCl2SNif
0pPtMRZwC/ADVPZNfXNteGnPud/W6w6o7zVz2r1DPUMiFZo+CQfEKSNHcmFjjRDDS5fri/JwpHqK
fWeKtduNIufV6kj87+4eRaJ0npQgij6X8TbBG7UiWejd6LPp5sXp3sZte2rRTPb3Onj4MYPyUGfq
XmVjUZyKDZ/O0SiLcNUopAbb7ja5a4M7xenDhBy3qIOyvVgzxrBs0PMlTUL8BAUQk1+4By8pd1FH
hqtDfENd/BltBFchHlhQFPk9+3qVS9Rq7rN+t2/1anL9X+w6zAtS61AHBs1O9MiIyWbIdyeROMdL
CeItSp8NPfeJrrCjQ6zG11+d2yxtsiWrSSv85SUOfz4tfpoZMEKWGccQPpfso+ynLXMTwmlCrhmm
S/OUo4VMBrMuqHVQMcBMz567nUOziFU2Vis/TwjfYsbZVh15XM4ILKydgtfY+cTw8OEk4AdIh+HJ
8opXTOHgO+jRiDeLsqX/zITY24zWNkIZm7CdifYfvN9GJgzihXMh7GaNiW8OUb519JdzqN9TgbKG
yMO24CWPwke27hEjrLB4idreAnxMOFZztEGzfkZZRyqX6qeloEk1rOUwtVcvFHcFGu1KWzhnvBST
OkIF2zsYQpWS4jh1q6c47HdlMzsIOUgcgX/X+CKmByImwpnj30sjk7o/dddxVPYrTOHMiUsQjJcp
5s0lTkWXLKIBBfMGdj8Br/YjBAHM+0AE0UyHLPWKHUZOn0cr0OwPPx0/VXa2kuajCkkgiS3CGGsL
G1bZpQ+utW2y8BMN8y0RuoLyuZlmMIJyOEcl8KtTHXi3OseTm7J5zKQoMMduOGAxfB5HCzxkrD+c
kbCgNCTGvYPgNFKr3TVJP2/HLmB7FrMkpqxYuwNU14j2Kccp+xJqvUJV8Y+DlP2mU9WPD/6JmKfL
HZ/fe+Ozxrkfn+uCFB3iafAbOCwowhN2jpPSPsygEQjI6pj0Kj00AX7wiBx+f3SMLUVds7w3raem
4iF1zGE6u9KPb3MxXF3WKYh4OJd6OecpB0QPmaXMdh3W/Imi3vOAMRkJA8K17kqUwS1WRj+jH92M
RNNva7xMXbgfYrwqsZd/YNvfAzCypUbEPyzS0vmmsPX40LO3XqjroJn0ZJn/VodvMicuyW4JrzYN
diORy8OokFFbirNWN8HJY7C/xKxIHIoYH7PZfGS2yabuHG5VRNW+aK1b2ff2Y3L/huRFKVeZaRb0
quYHnryJB9j+yMqI2L2UIQjF4K/AhU/1sbcij+KpTcHZOizZ0L5kNgQ2izTzceU6jnuEKos64DbO
T58JKh712OVjpZRnxMGmGo6dQ++Q1dWjScRG9GSJEQQlKzCH1ccush6TKk0WLlE3lyi9j+8kCdso
TFzwfTYfeUD2qdWN+7jq96L2jS2K4py0+xaH6MJpvPqyjKaGkY3bPwXImSjtbJ31Y+4rQrBQKFiN
VXXfOfka3FsQGXX6wRTDX1qufoEMRuVXNWli3Xut7GfP9+eFYf0RCIAG7R0GjvgMT/o3sUJqnox+
FNWPGRbLrmoPZtApLlbwlAcq5yQS75i/N1joJ8BArddtipOYEhxJX1ibCsANJGdRi/TSGi2rM5S9
dwsq4niWhyLqn9zZ3gzV9I7/hkUi3vtURn9w/BCIVpq/SEifQ2fKNeEm+TF4FMBoTunK99E30tXg
5TXkFTHP5EB450S0h7rFC8pv2W7w3jGzLKpLljEPbd1sk8Vk5M2Ws7u3zyfTnl/aocT92BHkkOTM
n7P2q3JT8VB7Bi+JP6KeZ5qWZA6BNCr141ciuLZ3Oo/XEfQaMQhEM9wKy/jTCcpz1wuMjZTEfqDh
wmWb5o83yCdM3qgaNinNYVlOJ1KAWI1Wc1mkghVSOp2Hc5zdUx5CZz8lHdVtr5A5obJN08QsAnxD
3oZuzlGH5BUHV45/a5fYIr45Qb9ycuhYZhP8tfDjD4kw+Ixa8uH1mD5Ujf5bmvVHZpmXTMKz3A2N
oqKrMFr7jzm5Debvhsb6w5Lh+MwEPaS/2vqY+VfzVLerCmfzwm/NcR0wmDyQ72ituOJvtDjJY1fI
95Y0r73V19BASeY9zEH21BDz8ZAnB5J6kiUprOU6Dlu8OcIBAqv0dxk387YcgrfJE+apktW8GSTJ
3QEs0iw0Ode2X68KUx1SbX0nMTOyyGjshcfE+dB35TGpChb5TcF7xvuzgRa/JTKSm9nL5g2j3MH3
DxUdr+P3xNCDkcay3P4/sc2ckz9N2Za/+v8Xc420oLH/e3PN8//8Hw1Axd//bK7555f87zRW+1++
6bmOZwPt4ZGR/Gb/5q2Rzr/wbngi8O8ilY3B5d+tNbb8F/Z5x/Js03bu9pv/sNZYDr8fXMadfLdd
GwfI/421xr2z2v8BnnvSps8RAfWOIJHVN63/EhDNu9J3YGSgVT6z9q62Ft6kvUMeuqUgs1no9ZSH
2SlC31nZPZk5wkzbax5gndS9DRvck4xjh8SbzKnob7YVVQ8cB/vcfymTyz+KBif/eIjboAfPz8Zz
Y47yIDJcN+QDfsvRtjcEwHWHQA/H2oh/iDyg9zfboViWqmcTEdF1N6FYYncXn8z7D/MdDs/1+NgQ
Z3iOu+T+ypnxxuqDcRtr5/rP/7yHcuZqZtJS1r/kQODsNYgHrLXamcT7HMmT6HdT4PjrPvd41RvB
FVDIjZHe7WtCfGMm/z8Yd6Sw/kv4LR+4z3cNQNI1gY+Ee7c2/Cd4PutwTQAm9EtVsNHSHeG3VNaG
l0bK8GLBdqzNBmTO6IbvxIlyrBiufIn74VsDBejazW9Swwg1QxI/Vn6LfRBD4JEwwxCPuEm13mbM
32Z5+ucXFt1sP9fRWTaoo6N89Sulj8kYsr4BnYth2fhYQCVcYwgSWlYCg/YOZn/bH6/zTPpYDujD
PyGiz1SwxzyDFTaD+jn7X4Sd124jWbZtvyiA8OaVYemNKMq8BJQpZXjv4+vvYN6Dg64+QDeqSiXK
UGSYbdaac8z6geR+Isx2SIO/ZiK1phIaoWdRKq07a95AN6qby/qtUMPsGEfkg4lhUWIakaqtRfk1
sHptcuS5nB/KQuV1MXPFU5dBf60Kd4ZLeIh5KdAMjJOudebp72crtfRTqeIXTcaMPsMI/JF83vc+
BXhLN5mnfpYnksbcyYPpxDh1t33bVMe/HyrOqF+xbcIZMMZ+WLagc55H5u/DSYWw06CfWOtpfNMU
yrSTIie7vw+rcD63wzRfEeuBpZU6akuo14+NhlXXiguybKzO00ziyfKii4NYtbLtqlQVIRN41DgO
a1bIp1TPtqXZ76PBiDm/KEo0OmO7kvIM6TzNaNnNkrj0luOPVG2bgA2l7mpZFLMuHYIyTpPFKdJI
cfRndW58lqj/foYdRjlOLCsAtu2TomaNLnF09bkMulWbTmqrhRcRhwOmfvVYDNZHrUD/UiT0u9Kq
yb7cg1PynnxoO5ET1KkgQVhHc85XVWffI1aOVUXCz7RkrykLYaOZiYkyeuOoPBciszS/yKaBSWx8
yrRXcaztfEwXR5ZpCcVp9v/PAko17TANntbU6ukpZDj0KDmUGlzL1GMGC8WWZWEVdsKxalQSjrro
axaWA35ZExSuZRx7IdagvzFzLnOq3lSVVtpkNOe/jwTO6pYeJnWbuOtg4vWNIwIbYXugURqyZnTW
wzTYBriaY5srp0iwcEBU7QlSQneeB+NlfNp48VrjPk+qKbXn30osd+cKLkdbK/Wxa+ZDOrXwcCRa
WBaqSex3q04UsEXuAoLzQxRr36NIE6bS8zdko+JRGYZADtP60KjjSyFF1kuW1dsxb79lOih+IrW6
nbPtOy9RczOx6zezbtAA4kXMNBk/KbTh1QMSxRrjWDdVf5MlCw4zUr5y+ZliPf5SVywVqWlQ2x6t
15GVFIokwBTYLZI9XLjYL1LrZWqU+EVu61epnm4hjvewHquj+fwQrQowClS8f8u+1F3YlS/IxDtz
/J8+AIbSXoBlowuU99AOduocyLFB4BfwpyOy8smdVp1AnH4OTzXIplNMgM7zQdKIXi6LI2yi0LgM
0gJ2Y65LV382GtIWPm4aCQYlKiC0eRwvWxEX9H0qcvCkSJNRFInDYa7mTxP0K5hRkj3oBkOMbiXz
wtRjXfpKbt2lnoE4/+/XonzEFSrTl//7I0qZUKOZdHU/hk3hyEqp+NZUlndhpAMTrjJRKJTe75ZU
GRcIz97fb+ZoHXwICInhR7Mg2iAYxRMyFm/Qku5PrwAhzQzjQ0BQjTi5USCXPMdgq+swz7cylqdJ
Hj6KvIJcY04+SqOc6nSyUojMqYKkc1vfMlTkNnLxwu+1CAJPJGVOxVBJKo/5Fuv16goGdieNJTI5
KIi/HDw4wuXvh2EqP8ywB2Od6Io7CLKvdMKtj8zTYuTuZKmvApgppAXN69jtLbTXG3jh711FUqya
HAt2siA9N43U75Y83ncKydMq6S3No5EI8KOTYKkpTUK+1OmU7KiKw6/MSzEYIawkZsb1IviNkO2a
/LMf1yO2irfKQv6L29wDkeMUehsMs+yh67IhYqFAanc4uDaF9SWncHJC4mh5KllKnVJdHIlW1Sii
FR1nNyU1Ccgc+EcyyWScn9SoZUHaCpHh65rsybmyrTqNrTqjerXsIPNuWclv26S4hnrn4oxBQQnM
rkRr3AvWtU2ybahZDtyqftLOjJCe0ho++DjbYNcuauqRhQ0meiK7QnYoYxXUqrdOJCPNZD0lxlYa
lyNLPEpiiMWjEJMHDPLYHjvVUULDbWke9lUUhEPnZiaJRSPpRwhzhhj/fG7tnwfxeSBWQ7goyGCG
oQgGHExoLsjGrhzEzoDU5P5jsHh787u2glJOHuy2tqWAn00mnzkpXKNhMynVTibIthqH9sB4lCMq
yDPQeAQVhySGSdNBFWJfmUlyS1U/IeOMTpWT53xPmffKZG5qjYQeJdrWqHQHYcZlqB7xHZxDod5S
jHPFJkN7KzlrXh27lcQhESj0U+Ybllt6L147qvQZpkM4kLhu4Flc8kdbmaeRhrWwomddQHp1oxc1
5Msvg4P6w+uadmNckJHY0UxG/IzCG16JEu/NmZDG8DuH6DVyuRRlcrAQteUADnSrDVSluCZKiwOQ
vY4MCb7wkPrZnUBs0sTOSpY9CRor1DG/iQzsW53bs4OvkVyhFTI/Y/6ayLUlGgS/NGpOhQz23Kjj
ecjxs8HpNKnsEsBjcU2iQ1FwGzBtO5FhOfMzqT2e9ko0wggr3bwGN84G1RzNW9NuY3nyWDM1X7GM
mA2RrG4WnmkttoXso4hYUsdFZT//pvWkZihGkNEPmMMuUGrVDxMgbBEV0+4zMcMtNYFDXbUOU7Qb
onWPA9EQfjdYoU3EIabMllNrd2Jds5gW3IR3FcsmDGbhkkTaI4264/NZknu7kmwWDq5W3yR0gitX
Tm48B7XoOqDnGywqne0c9BEG9pR0VwEmH+x9Cy04ujkPj+/LWH83nRnEY+s1zeSET11kl/jP6znp
lmPZ949OVPZgei65jNKli6ktErPduVFf7BISBltmx5Ce/1jp/vPrVmscM7M6NKm8LfTeHirMdla7
S4cCfL3sDXQUVbGgyYgPIH8mUkJq5v+diMbouYk3nluUY1GaRLWhx2rnXYhxt0QzO2KUbDmVz3Pc
aSexLohRJQWAdpDUoYaF0Z/k27EgBtAipWGCLJWT/q0r5ybR/r64SVadeZzxNE0oG4rHcyzEd3uq
2EF07zEBCNR5PdOkXmwU16wYgkEWP5ZJ2sh/sT+xvJwmNBcmUs6F2D8ihhjP8j2T11WddPoP1naU
i4OGXULm6uK8YqzU7qzD7F6duEOyi5SNjqjj6FZqygPKRYM2U2XWu6KtO2VO92vNWvK9RYHSrEB9
OQu9oAH45hl1zV+bygml5WiB78vb8n0EpP38T5v4tUq9CLGUIRcWfjOP+lM5f3QRIfcUVjuIiiEU
pEISAxNHS5+AWVa4JwrZb2OiI1ZunKjbEQbgSUvroYU4I0XdRiVibqLYK/02aybMQCU8xSGxg2N4
HFLhXmU+lSPSGA6lMrHwNhzo5ds8xSG0RLta40gNyzGdp1ttmE40/82scJGRMlOr60MTxy0Fpb0i
T5DSQOKW5ION+rEAlE4hW+4mx6QvhyCwiiFniW8puNBN3iSf6wDUaKUD20+mOy3Lq6W8dkhfw3Dc
5xawdYODORm9b2ChpoZkBroin0CR2Fo/cKz097QNSQvJBrRt80fP9auL9Xu5IGMgB7KuhZ3RmS/d
kBwmPPNl9Kl015A+bh9rDuqDs142x7bR97lU7WKdeBOr3IcypIK4iD4KoXwVBcFBmUfwSDv6mlDz
2+oXWsF3dVSP2bAWQP5EqExIX1T1LsgxI+IYsBUPIiNYNHR/+kIVcDXxEsa5Wy6qH2c089qIJqeM
yHEw5OuIgK+JqfWxRvph+X7AjvJt6eMnORXuuIw1vhCwTTJ3oUAYBxBwkaOsCDqHP7v+yI2FhVb/
pZcUz5Ww/s3W5yColDiX3u8K/JWJQvB4ue7LRt2apcjscpUzLHWZ8iToGPqvaQ5fkOPMan2NEuGu
DrT2W+k2TEHS6ffIjF+tWHUzPEVli/ZiFMd3vRXhy0C0bTHJFIj+yBOA5lf+1KX8Wa3vyyo9xLpH
E9+2n/0QHdpY/EqqEUPh9FAMk2ZEWOFyM+69Dss4TgF/1wH7ab/tiKjUxGCplC/8yV8Kp6+cK1+J
IDglnb+C5E6BoXJR2YWg7EejeRe5CDeZ0XA7ntC9vcyJ9aHrQLgaodwl300V79ta88p6ZmvlWC37
6Up5wLtzW9W6yVN6EqpTJ5uwjvNjbwEkgxRIxXs3tCQeZDAtBCbXKr1omOfmqd4ljIcVy7POQmJo
DSxSpN0s3jWxu6bS8qucizPOnZvG+DcZ61auN8+7M8HIyRIWipfk4Hb/VhJ2SIX0sGp65kJPb1Y5
4RR8A/ADptXHbLLOEue60j5o2UZGuYUg8Jak9XtjjjeumUdf1R+SwHJ7wula5d9Akk+qEI32gPBX
58YvmeHHku2yms1nlEJBUtuikO7l8JMa6+dg6TscDd9TBwcA7coJtahmN/QA2yYJiIQ50Z5KavVs
rtTv50b47lk/bNTvXskhHGQoThdTQIkv/q7agcjfPscwU1mOypnKlfUugBhfwKr2IYOZRNc3UnwW
joBPAYzIOCDLc5JaR3VAz4xzNkCQU8HGdSLM7Nh2iKWpMeohvc5GsNE9hfphyPa5LOxWmQoBIMxz
XRDqSyIF/EtgUoqFpw6Sr10beLYHE6XPSr9HYEmAVCVjQ0R0ZcLtb72t9PdEhpik0AJ44iPGyflX
Ieq4G1l6Em3dZ+bHolBWlhUm12qXScaXJXSXCjgf3RenYbnVGua2k1xLHL11HPYVoz4CUFeqIU+l
s2ON/WukSqgkmzc9Gq9Q6pZcuUhFz9z7aUB46kPy08Vj0ZD4rhdkbQyVjOWtPSazeWwik0gfqTEd
Cn/BIFCem+d6j9EE3KpIkEIt5uAmiwmQW0LvTeVLRoOjQ0nBhDF2enrUvDCzY53onrEYs/47Q1qP
dolMWIj/Ls07XxAUv8T7H8L2Z8eOBCKKn2yRCBcmL9pfM+Uo18a1Lf1qSbHgz1fcMCzbs+FzLl/U
UfMh/Z8rxHrKU24BRrjarBA16RlVdEWpWlx7o7zO7Mn9Ehi+MUqvo9T9MgllBq5lI3Uges0Y9hgT
mGVu8kIAfSSQLUW95QiHlU4/Jwv2visJ6Z9OIx8IIfInbAeaO8pebTAR5lR2GCt6IbNTwbjKRRNw
Je7xs92GZDwTDPV0X+1j6vHRkHiNkLAiENGMgDscHuOgOSs1VGsy/Low3pqodNlfe7Ey0fp9RfS2
67PQ0TI6f/kvEoxs7InHJJdpB2rh0WLHE06sSlkW03EUvXpKtqry2qLo7qZ4u9a/8gnlfZbgEGIu
onlVxARPsqCXiMvp9Pklh7Q/yww/lEnfh4SE5J5tldjtJZxfvgEwO8iAH9tJUUJQDV1MYW7N2O6W
E/FA1Fg24yp9tPLyYg7FiGeMU9iU7PcFsAKLcRtDHH4aLBUhPegrHAQ0BvLc+dMhm2lbN7GG6gXe
yoixb4TkttJkFGuZqeZG6YxpVoYjHME1LrzG1F9o7Jyp4uKnxUpYWEdjzP1Zwc8X/lGZ94vlGwWq
LTTrjluX9M2yPIkkds3z5Fkl0oZnMwrapAqXoKpbN2UBiM70T1mHXptRCrQHsf2qBPMxS6LXFeGu
qbqfSUrR2Si4KXPbKiLmMQxkrUH6UBp6CSpDkPXsvkThkJqVrw7ZdlYJ5pDJ44rx4+SabclHgaan
QspDXSe/Bb2iRSW5BWmgeZzYxCqg0Euis8XaVFT6HdYmIG6ir2EhTcL8UV+75BeUZWf+MdpxFxPd
1GtKoFl10BvIkBhoPtSoC4gbQ42CcVNcCc6h2Wzi3pZrMD1OK1CNHwmuTi1APbK4K3WimxLwVnQO
o196QcOxHxS36vo/rRTelgK1n2K+lWPG43qrhYmraNJFyPDujlXtVzMButQd6LtqftaZsM27YBYt
H3DWn6w+6s/ZCF2LUfthJz6ydA4s1MMAje2UNIIhjM9qT/aycqsH3ZdpoySShkBl3LcroAkEsmos
OqmkXVJd2Ie57I1Vf8Hs+1ot1YEi48U00QJM3HBifFhFRka5plVXvffj72RItjFYpDWKSYeL7HFI
/QrRXJtmv8ZORmZUuOPaBKQfuCvSFPCxx05qXR1IYE7KDRZtGF2V/CbIBDtlLKCt+kA0xhhAr/k1
PreTo+nMagu1OPfCdHK+un6B3KiLOGRgv+bUQ3Kth3IoSiXY7NVWi/AjDPGDgJBIE1yKqB7OCgT5
nFsmVz5pr/+eTcZOHQe1LD00UjCnCOUXY9mi4aPC3hMt56EJ9ysKj0qdGfv1P5xFDnJBUXLNt2UL
yVT7MuaPGtJKa6jfJnlJXQ9BfZw2FHrJCF/exyl96Sw0I42mUO5WvWWlXB+Bj9eoiCFPWBpsXUb/
VpHPFA1sk2eLgsWibCx9toVotSui7DKluAuqsWv6zptbyWtokKMlzV1pDHppeLEwwm5qRTvWYCyt
NnMsAY8U7f6JZzWoF3On4tSkrI27vFrAitgFDli0H36V36HqlrTE5V3TGCAK1SBaSSiYtPGhpWA6
8dXQMd0RNlNitaiKeLuI2NuyxF9SQUJ7OBNG1gFSXa+62MPasIJEWHcJHt0+n45rjl+4lT6bEcAC
dJM/UMGeQqUR9otFd5Xc1RkVV0wlkSl6l88xMCVQppW1G8bnUnpObS1nYws4jaWIvYAo6ORDllfk
R2WbEOtPjHJw0ust48NL33d2Ymo7k3uoqiSGoHjXiVGQWHh0QmxRhuQbIwphLb+qFUhmQPzeqKS4
2gnoWzRPQqdVp0q1JW6GwBo4SJV1SuJyk7fe0uJB6JEYsbS5ZFQDDKk7SQg7W+x6NMugdf2aG6jo
ViSfyvlePJdtMJW/mmF2sEPcVjPeU52+T+tPw1YZ8+7HBMx4CUOXeiqb/G77VDuXeSqhyEgDWQUc
guKx6fxBPizt7Iu6dY/6xGct/0VqxUGLhRPdD39cfqk42oEH52iZBmG9tWroWXV9EpfUTbOfASdq
FEauAfQoF2QU0Gx0qfaoo/mqDfiAQiUocM0r6CWf7nq0EyRt/KSdckhGaCoG4iLSbZAncLXD+JdG
E92U8KWCxsVuUTo6Vtl2tD6TAolPvpV6KShz4UQQqq0YsINh9psbUnCPXUvSgLmd2qc8A/WuYr5g
cXGSkDw/C751h912rPBkiEQqi9E2XXhDmmknaeXr5l4VtzGCFUuSvZiKgEZBs249VJd6gtNwTvZs
LACeojmZak+3tGCFa24MbbQxc0QXvXURuLWkFAUiJoky0jeLPuzY7QZqh/J6Ei6pzCIVJX2n1UcZ
PalRCVyoZKGIq2PWL8vUOWBTnFkeHGO4iS0h4EjeydQIK7eDwxQjYsvi7mD0n/mySycsT7TcqvVI
FI9r/M6qb31g6yHa8XRlA2/jxPctUNa1tDVNUEtRIJZElNzF9FXMvoCC28Z3KFuX1YoRc6GnDwn8
JgbSkhKScdBMwOladgzFSBgoNZK43dJmQjkHyWTCL5Yqhqs3I6dBpRSHHQ+hq66um9Kvo5c0ltxp
Tl02gTomlvBRpFhWS+MIHB4GGBw0RBICPIAD82LRARghucScdkLcOOySwD2QuI12JzbeaVXuZURN
Sh+5ekyhtJcvUfnZC29qs7XCfaqqp3ZcHaP/mQoUXFrZB9JinERja0kSDbY/SfoUinfvhknG5X4G
dgFNZ6uKOgWtT20MnbXGRlK6sqHv5L5/z4vZRWtmt6ArqCBhOm7lHYmfEpolnVEEiqIdC2+tqhzY
i7ECgK8wicIvs14v5nqg9Da0b+VCsQpfq6hop2xN3aQW8cdUfopsKiEP6Ym8nMrON8XsnOXCNc5T
PLv0mQqqf5j9asw1cn9LwVZu0P44i4S4nZLdIrF2WSBO42qRu5FtFllsg6X65NQcFDGihzhTXKp6
NOveGFKpm0bNCuCH4zhuxNpDx8y1nSmXSnGxEhByEsXI/jsroOPckxImh9f4+aGl7i1rw1VPR9Mu
1hoG8NPD0bJmYGHaoog3+sU4Y5Tub0Le7oY6CYZiBV6cUc6soik7zG0W74FvotTCTWtJk37M6Kds
x7hCrDi32ouINwh2GjvaThWAXVviwaBTQltkYRmolNtmnsKfDvsHpc43S4iWgKxBFWdPLPmC0f1p
s7WmI9EOZBu0uKBg6nQ1q7162f/90FjaZzJob3ortdd00oqLITyisflFU07bl7PsiEkuIoMmXueJ
MQNkhM1uP4CWsHJsnLmU1Ygqs/U8ZAfuaVy8SSIdLGIEfDPMaAgtUfhENYfiDSc9tb46a1yUOuKt
bvVbuSxNkCTgE0sCJj67leifdeV60GqiLepwjY75wkSh4fvx1FpfcaK3+QlLtPYylOjvpzD6MMbX
eaEmJxho3vM+117MDNiVDulHx/NxIPbmWwYF/VuYkxY34reqCRMlxDmnlmjqADAKPCnPz0oquVid
ChZQBuV/EAH0rYX6YKZycceoqsNUUDsbMN/kNqIpv9b1fpAH7W5GqFZhvhO2uVpeKc7JuxDN/w2V
+GSb/lOxYuFtFXXkNJZFS/nfwr1hHOHVzWPRZp9oHshaaM5t12PlroTTLD0xSZAH3YzkOt9AsLUT
NLhyhHy9ZkXB7tfQtRvkWrtSl/mCKGVLJ290/0UAhOh4iaryH3zK/6uqQdOjK8BRNJ7L1J4ikH8R
eTSlgfhzNCB7hwNwKNyLO3aW+cNIe8FTVVSLfTf/+WurolZV1m12UGo9Oqx4ZSq/CjXamnJ+KUbU
yWEWFm7aP93IUizfJeoL3n95uf8EOnIIFUuxdI0pSZbojivP7//Ly82EtVciIh5JWSV8xMEDGE31
ehJ6kWULXAhRWEgQn5IQTvSzka639TlTaMTn4Uo66srRN5c6Y/ohVSBbr+WSR0/nVPONA4YfMHOw
BbQHJtUoQljxmZtGE/fTCkC8kF7/87t5Eon/zwUiP/VRsmWp+Kb+7d2MkMSxlqIVzTiQlHvxbJQK
7wSeF3qlbKXkAbqFIHiyFw7xeF/FhVhhOVSJogAx859fjfxPeCvH9q/sS1U1MjlMDeXWP4+tFAvm
YD3LoVonTe4gCQQIlBUBL/K4Hso6oI833NOMIy6SQKQLz+AAMXMgrwBPSyd0veqOEIpTpKOd0ujl
MoqNmBwb8aE1DYWHdDJu//k1a0jS/nEENV6pxbjNks4CgG/822tGmNgaRqiSq0bk3gHyrUv4l6f5
ht8Pt8PiUESzGRMd8oUcyd7kJzos/FMdRI+2pSe5kis7lcNE4WZO5iVe5sUua0EXN+0m+S8DgsrL
+vf7DT4uSirTMi1DR3un/ZuKDdxtEhrRk4HhSNALGvyIm+V1OuLU6OYNt+C6L479L3Nr3Iybeae1
tkVp75Og7Weubouu6C6uvoMWeytOxand1ndzR/vAei/vGh3Hrf5H/TPRxbxMX8WNJex9Oo3f0WJr
++bafGpkYjj0KfblmVyNV2NPZcaG1O9KjsxT5xdzV2/VXXhlC7zDn3R1jBflvOz0o3aWr+hs3tsD
rcfH8EBiPR5QufF7+lcRRHvJCXfmrjgZ792je6T38GqcxZ1+DY/KOT30Xu3UTuVWe+0i3M1bx8b0
SKjBVtnGvhUMduO2DrYSX/VZjB2mXfSQ/fzAr27DY3SiGX1W/dWL7/Ju4ggoXvkx38XcR6lvnFCS
v0Y/4Ud8Ts9SkLkQhxxMgLbkSIeGg0BkVbZhm/su3bM94grMuI29fIGaRHgeqJBrwYXMf/9N+CXV
DR8V06fgTKdkLz8i9N0balSe8g7tuT1Yv6kKIaS9s5RzkUr8KEHjJztEfNIe1bynq0xrdvcp/mSu
+APVjmhl1/Imv3+pvdxp6PlyOsQffkj9EV+fA5Atu+GfJGhO6MWEd0KNUKr32/b+xNWc5kOp2vNh
oBi7evW9o6JKtJDs9MseQ77wzu/wc8I7ryr+nh7gsL4AHiGABtCIqKQ5NSfZVd1qV7jZLj3HL+YH
oKv+rX9LXq3TuNcvMkP2jJ3Rj17lj+zIP75+WeZdMR7JmH+JcBV/JtdsV569amd5ygEtcCba3U3u
vamCluvM9/JjOmXBehhOEKfSj/XAK/4q75kJHi545qYCysYY03uAhvgJ4keIRYAiyr4THuPshM3z
Eci+59uhk1G54P28LBiuBtdrc3weYgrkBE07YA19judpoNA7cqjsifjIj5GyXiCy5qRGd4NrcchO
xCy5rOm4GvUd2oUTlQeSXa90Xtat5HQndp1ADjbqI9wRv3Gn+kFQEE+BpY8tWUrXCal7skkCleNH
gjonddZpbG7pID3r31zROwIxIgNVlBtqZIV4Mj4Btz4PRwOcTOsP0ZbeIvom/h1gOr/G0mYAojQ4
ITx3uoN4lCyXHJAdzaWA982RqErnOfwHRbCcxsvyCXjvKO0rfw7osyXw7H5aSLzTZg4wLPkrw0Px
Ou77PTp2x3DrAPy2Y9mCC7HWi1wp6HzueUfYwH59jFv2cPZ459Zwuk3udMfoGu3GtzHAKeLC0/Jw
+XkgXfFAfidH7WbCpjxlR2pSXLrJ5hdq74Bkk/S7vEhOEaDvs6dPxbE2su1wC9kMG9hNAA1sqbq6
fIWP5RYBKXYF0ky4jXdQT2y8C4752ripbdrER9mDO7ihHwWGVwTzVn1eCsL76mS357Mwr2xNTuC4
lV3NW531IDkzn4NoZ/TLL/025Lvzd//CWwksDkHj6GwQJCd/rLvG4SLbrCRekkF4pyGCtUpnX4ce
7rvdpt91Ss0hYF9mCUfMcPAMSTt9D/3iln7H9Kc25i7+rtnnBKgTE1so7KX3pI6bEFiWA/1JOfQX
9uKQsnpABrWdEdlO8NKBMqWR2brCE3NNDLd22MAs5e/IxIU6SaAczK8EtRRKOHve1h6u88rWxA3X
WdR4wyet63BbWrtV3+KIr8c9Te2c1A5rl84eTp1kL4UbMnfab5JioXdw5Hqb1/O8KTGNYBr9ohWS
d8eWPeRhYqSDL8ltQUoPhACRHBI3EQkVoAzmzZ3D3dTdaHg59X0k6Q/gxfNYyI1tRT4UJIQA04OG
EGMhh252GGJ4ugdo/C0q6V14lGjPfVGXTr6wzpVb/Di75BZfZsdk4F7frZf8UGzUq3nEKOWyKHZk
G/qZhzKg3Eyzzf1CcFuQXJMrfUbuchXWDyfb3KXfpDExJuY4+B54/AOT66E4wQuAZaG803IrvtbB
nrnGiIy/FAyY0oHY6QByRkAlx0MZu+eZdzC3A8I/GOKTIP4obuOWHYLLUdglO6Im98+/SmSDa3gi
cyxvwdP98BgeySwgPkrbNH+Kh3m1XopHmXvRKfmCV5lvNWsjvQvn9iB59db04YyW9+Fh/dZ3fCr/
kWKHV1oycoeIWxjOS+atTXGSqk18UXfyDv2Kk29ZY3qhDwLS7uz8N7x/X+ei4BGjd3+vbmxqHS4i
X/6pPWBFLvINpmjpHV5afbBe9Gv0Jf22ztL7yirgoLwXX9ZZ94UX6ff6Dl7fKQ/p9jmX8l5+U20/
qMzm5eH5T/F4zuujM/GcEgec47MBurrLXIaHjbChkeexFHTTe0mzcrDNq/T+/O/5lrV39nDZKWOC
Tk4DP1izAJkPi1veC95o81VumS/P5UE7Gy/9u3aeearFld1sD+j8u/tiBeHx3HiqtsuufVcG3D5c
JKrfHtQduKU/w6PeZifxT/Fl/NZ+6+1G+11utd8c5wMLoFu7rU780eym/gFHC87ivfp6vvX4/jx5
w5/BlXcrfxN6ka9xfOrD/B5vJ7t2TDt0o78rvsJr/doWnD+Rg//UzjbKZrlG7GylA3JjvzzAJucV
JV+sPqghH0gtewgvKt/Q/cV+PjdtU67p1VP9fDu/Z4/mj37Ftr4Vd51LIoTDptXVLspFP+kn5aJs
Qfnaz6c2r8lJ3VVf8SW/P+8UzkF2Khk5xT/ZaXjk9+hWbvH/MQbxk2Cgz88vxhe6Gz7LIEbNmb87
/6ZCEWZw53ei33pC0HqtJ22LvXGYP6JfKCF4zHTrj17jgu/m/WF0ZOCFLGbLJ+nSBFeGJr6gOSlH
hkAxDsLAGP38mNo6ozSJHJsHRXG+1DujF29Hj34Q30ahcsh+SdvsDYSBkNF6LC4aKBE4ePiLTByM
qUbaQkHkUYSeOm2o/Ojj8PMpfq0HzSOBimXL8Ihu3DCTw0RNfR2CH0s2kp30TffVfeX3hhUlbQnr
t/UOZ3hCaAfgkHGIQbmDGUxdy+ZzAh1ZKAmtE38zXj0BYSfzT/zRf0N3CKZP8VV+1b/URxKU382K
rZBl7/ApguQm99fcFJ/QuYFnpk7CYSg36xs1mKbZVD/zL4uexgeT5C/pTXlrX5ajdmC0XyyU1pvu
Sold+wUjVUHl8guKWlR7W5ZM+bktySPblC/5mYc04A1od1v9O8d6iWddCLoxQMP09Bc/BSUbLNzQ
zvillBtRsHWGonin8BepZ6LaBZetrDehcoZlx+scfpR9f2525k8CVw3Ij+Jr2NqWQP1R151JUQ+e
EAXcN95W9Vl8ZlcJRv4GRr25xZC4n59D4mf3U74U1+o6k3H3ImoOKpa/K1I2J5Sg/ZxJqSFiDHhj
43YZ++INzaZcdKy36v+xdF5bqqJBFH4i10IBwVtyMGe9caltq6iIBEWefr7qM2P3GVMjAn+FXbt2
bRkjE9xiVNZ3dXA/Mq7a+y5R4hxmYdlnCmZHzgysC5ji+86CN0fnCcc14XAgr8uoSNmzYkHZANJh
g4rK6BF1XC/v194nuoStoBV3mLBn3VadaT1OWIv1ujcqljRMuKqjDJJjgbX8DPMx8gBVYyXrRna6
WtDaPWpW14kaSxyWzuoVGKHT+Mqot0XlurdVJ+cQRRoOQTtOPRJVzDbxSkQDpzn4RjdkM4btNRnW
tJh+B1nHBjmH86PGnMgJAhYPFOOQDX4GtRZAn2bfkxmzH4sFAf6mJNa8DTEUxghMcVYjiVUx2tqi
7HRd0jrJ/PDz8ElIehtexlzew3f4wvc0B+ng79CwD1tWdzpfGvTi2ySb9VaP4DMtcGqE9eMbaR/Y
9zLZMKOKVdMaGSPnE30nnW071ENjczlVQUFfnVVvmHZHJBC9EJZmWNDLNkbFLwqC5yF/wj691wXJ
DEyW21Q8/ot1hhDqt+Xi8qthM4cCUY7g6HEB6m2IiAH8xvpAbpra3jmyChyU6niqx0IsMdbXoRLl
TitgukDxYE6i9aLIwWDJtrXbMwTm+stwctJdckF40XNKUt0pnComb0BrS6k1WAhDXBYdlOQ3aviK
Ya3eaLzavBDbiSGLbHiFuUHXlUY+icslmOO7VL+lcx6e970ZN4w+sUDv+NxrH+e5TPvOd4LsRAwv
nLI/GnyrHALkk1kUTGs7wCkYp0c0sF9fOz+7eB4Iv+aAzYffs5V+7JyaKLU1ViotuVTQFjpiAKh/
gDIsHqNdTC+GLS31tgGdCDrpH6rQtmEx28rqc9hN5cvpds0IQUzmE8KA9ynHhhKbPbQCgxbzet+u
ckFdxFKmzbinnB7KhKHFg6abTp6NupsB0NoG3JVmDUhs966LlgrpyO6mcZXQPcL46OhC6zPdypmd
0GiW9I1O/wpW8MWE9FET1RPQVEDqVZuBCncPecnvx3mdB1lSOReGmiJkdd5nFS3udm/UYnj6hzjh
nc2bnHkHgTHaTeQKUyh8Pdznsr1GRaJn+gQOeCLu458j0GJiggpixGXcO17G16n5cdQ1KuGF7vWK
dV6DQZfu2eiiGfEO24qFYvazOxbLiukt4L3YlwsKewxFcCkEL/SVcchHsJG8nrctSOXQpV5ffjDn
RJ7XqTgDznKZO/cWSySQSOe5B/rAEyArA/Ok7jONm+QJPfNID54T8NQtmRiDDgqs1+o1YDDkhGB6
kx/yAxr1Zr/LbRforjJ6rnuLe4yiZq3Y1ca4AcWjnoYyuXXt7zxmNIJ/q3e3mWphGZTBw6cXwPPy
kcHnXQlpoJwQFKT9ez/pX/rtWT2qR52BPlemxlyfX1e7BZOhl1ybxK/ovHsS9vcO/yI6fQ3hW38N
CAwfyAswdRJrWvd3v+REbuFjHq6Q0FnYMYesqzkmogjiVSCuSpI2fa+SURMkHjC63bF7nI9kLkfH
gPK9VNeXuXo0J3D3sAcocHW35+V12Ztx3dRr5QsTmEZFOzNDqAjq8bXUj50vZ8guccbMRWBYyd/P
w3AYmZ5yMuDnjdBs/FDgRTtXLNx73T62ZrsJVWYSZmXwnr1nyqCcUZgY4UYWj4W5EbGWU75i+kJV
+72Lh+iMORY7rHMEm/4uuk2LfeuYEvkggkoWvCd1vKMiPCHanmgTqcX88lmIQr9+2wRiryXhgrFu
HS8/N64WcphhNXxFRvyceI+JusLtrTDQT/LsbftQnJDwL/yMA9/u5/PP/jVsrXvrAqCCuJkQA8mk
G6WaWdrnOzWV1SPOhnbfRlLCbpc2TCYqTz1mZvxyJLHmqQqR3stE+l0OgTor9Bj1T0JLkEZGDX2c
e2XzJjKTFo0YLNKnRQhzfljVFDCuqq0UfgDy9FD/GGmQSOTRuo4+SXx5M2Ip2l3jkwIVIXHQs0NJ
NX0gR+elIJvky1eH3hsuWBb6l76GEKJ6a385cIxbdM3/BSRkVWxdW1xjkBJtn1HV3Jc/zwjVXpQJ
DsnfosCfMfaFUi2xBwEAEwvqeQGQd57Wa3PAt33C1oLwvr39QozoUWhhPg8R8xmzhm9hCho6OH9f
UaW0Zmcdi6xEm4D6/dn2zw6TFdClC+hnmh5s8uT0Tqz8eJk/4t76Qa6KW5w3c8ri3OOxBHl7DRyI
4wovjAKqXdFxtekscLMsBL5eHRtTdfrd1Khboxb8sflhJXw3TMOEIflB/ALbUnn0qiBvci1HuemV
0Lgp/qNA1aam5upYdxq/CiY82yAqICvmB0lmm0vEOHymneVrmI6ZbaxNzr/pEQ4yJLU3QAcWjyiC
VYrS4I45Iy7c4lsMTmXCgCYndcsW7GzZz9vZZsHSUArjYsfXTq2UAI8SP5YPm3dEUzdh4jWYF5M8
ZDwCHgcunMPRLNCnrpDTcDCwABbJj/mLDOe6hGWA8qXAI+q+QsuEwu4Nlpz1HVRT+D1QTztLkCwu
MdSAKfBfHOLr77Ia5qPnlk9nIdxO3c2bo0SXBFoho2Kr7VXGTIm16bD7Dqx3Kvu6auMW+PlL6T+/
eJqWyghmC4bIfY6MdIlzYoSysObsDA26LWdb/2kTgSCW2trYEL/uW9RIoPqgVHs+ZEdyFDwtPDt+
UN/AU0FhMy/2c994+VuyY9ji+bzav+efLQeoGhAemhYnhrnPjI0iFiREhsi9ygmE9GPxy8CgBcnK
L1IxHy5IRpfS/wv6QOyJmHoX7Q0gAwBBtMnuF58haneko6sImIerK/0pQCyrAbEcQR0rRdEEgScG
P9c2DBGthSoC8f95W1UOB5r4B2UDaQLMHFwWXVHXyuF9TDUrUdJ6u8bTYX5QGyHZBkqnnHEkJNLM
4ZIgTOQOFxfCMNX51JpiwHmR78MVTZ8H7HnIxHDclQoFB5oLGW3vMRiqx4Aj841PQFsiYJw54jZg
Jd+ThpI4ss6K83x5jFDnYHFNAaQUtd1DxwvK1l8CUJFpTr/75Ocvh0JeHM4Zp+ruwNy9sYhrJjqh
GWI3KVVSu/t1zMprwRbZ2b3Eh7HwISarLej76c3ZvT2K7XnNmO+o04JgCBHUrWG3V47CmEqmgXdt
hrhRLTuXVjPL1jqz4zGqrBXOCLQoek9p4kvdC9fovgVw+wM/ooPaF9/FjCiEUA7JgO3OtnZzGIBL
KoIC8QgQdI5BYFgcVSgJ9J+PcbV4QGOGXZOGl2//TjJqMOUVWXcaDxgSbUOygg77StzSsGgJN1EA
6lnlb2tS4e72GaEC4siq1WzT2i3GSaD0M1B1Sj4/tQwUJrWz9K06UKfdze3E+r1xVp6o9dIWgnal
hSR7haaymHy7EBOkjesDEY3KOnxZ1Qn5e448MH8xeUWfYTZmvQLFNW9JWRnrkM5x8ixsICssJa4D
g4r8kfiJLvxYT0OFEFj5l2HcxNI7oLrO7Nx274ljoJR0pGEHpReGoFCifNn1PFmDOp8zRKeZNo2e
ht3teJhybBA7VFT0qyAQQx+XmD70LLWfu2G10VZlXPax5ioAdKl8oz2pvh5KIciMmMwEQPUYf7at
Np1xToIDUeRiZTOkCWLy9mOF863XJA+t9X1zjssZxSQMPJyjQ7XdkROh7mQMrj0XgJtnsXlc/rg3
VQ3Qd7wDMsI3fQcJPcq7WEPMC0YOh3l7OTZztZ/+UL1AOuHCrC6E6A1Scg/eLBhuVtkdVMSIVDDE
BkEtXD27yiTNkMHmjMqGN0j3K1zvAxfjbsqIuKptM4kVpZ0OkyVJqg90Y3D1zB4cYsZPA88gILFp
j+sRJ+C2FJ+G61lLXjOvhp9hcjQB3ZlnyTjpk0xIOj6idlDGykY9WzgRghlc7uMkmW37QM79nDyi
94xsVIY5jPiLavLdNvP2nGF0n2lyfE3yUTarTqTBXDSv02VEd+6h81Nt7jEiBhOax8G5OJ8A1TNz
9jm2GBANBzKzX8gu5xaz07cKknLW/ZdzpM1Q7x89j8ZCGevT7tjcNEExyEYf/+Fqi1tMFeni3t9+
j+Hu3vUecOE4JEhqHl4fSL8xQiFSdi6TNvBXGHNAvyR60CjRthIY7PAPh2bEtqL7iGj9niMGB9MY
U2W3gSI0OkE91HVUGMfPv/jlJv7zO7jGHxIGOtrNiYksFCMbMDqMcEbIOA85hXgVZvkQWkKrI0WA
fdH55S6dkgx6vsASp5+B/TcgTzjNDzlSo1qqSpRv6+8J6a2aWbuFSm3ntWyNbtMy/OAsaKpCpBOs
hCEdX6ZS4d0P5uYyqwaPAL6xsdbA1XBdgJbFUBlUg2xG4EVOgmUFwOkdAHOm+l94htP4EIW/bY2C
KjtGXMOiK2GXcR3S2wiSCyaOY94QstAG9pm2Vgy/IwCgINRhNv0Sm9VZfpetIwkaY8rhgdZHHB/x
owZXYt9l/AUkWNJcuXIbip6JpGzsnXzOXO8DK+GQsHO3moZ5MhKAhLFUgSDr4hIN0usP+YyxKiZN
yLdTli3AT4AHPk+bkHU4RfBYkVhrcF148xQm5+Mglzkt89/oPEXrX1t+CoCT8qdlUUJB6HmajfNx
L35t09l1Uq6+XJHq1iQCTFgoDNZDuMjCuCKu1DioLWB5QbTQOmQSTeUQ66gFebMUMSSgZZEJIZLJ
ira2UcaXw/end2OciA2VvktIrblflZZgx1QRzHPpBaaFlqa8osP8XCv/bU+UmfaTHiyuNX5aqNRR
MhdkDvjrQTsYXpkIqGvjP1l1HHqRbzzhQoireITp+aCoiG4TOFNNtmt9mDAWe8m4vcbm5keNY6v5
pRK3Hn3mUbEALk8LIIAIl+CmdecKB04gE6OTnAiNbrxqQnx8ASqoLSmj0rZBcFkx6UaVA0Pb0EXz
YdEiaXd6r27ELTg1E+UMu017yNm6LtLVfQXNUmFW29f+Yr2YOcLE+WuY/upbA7AM8ZEUEMZi4uKZ
k2ywhxbBBgAiQQgjTG6Zd72556dYTATn0cKkbZd8ADY+RxfYlIRWB2FFmdhWD60VDV/ietKfHaDA
jq+Tzvk2PKkiU9xl+ph41L/wD9dEdEdtp9SJaBn/ZJFzU60iNaP+GAi2BRuVS11ZZDNgznxVbRRV
rgwElmF4oiZZYGw/TG2yMfC7zfNULJ4TjfJ7Pi7nSDFT9QKpvc/b6/oIzM+U3s7Q6f0g6fbK3HqT
M6tAuvT+8ioK2pVFJqGQcOK6EYw1bfJ7VhxhN0uuaCwGn63rWb75bD9DkMex06yfvwwZMmuCUTAc
aOQmfEaO4sdyctp4Sks7nEu8rg3RTd/05tALWMdYwcYmvJXm7x+QZQpkDxhGqcMJf8/QreAMzLKV
Mu78aBviPdbfWfT44Ew5LXBZ+tPBRHvw7pHdXF0QgYWaCTjWdpuXD7vvoQ3rlw/2qq/yEV4hObbn
FBKRfWvgqDKuynpKlkusRHabrzvosIMe0pY4YSbdB26NjbF7lBbr98KuEKQW9oVjt3ox8qi0uqvu
iocMggJzJnSBYclYVkKDL+g5IceVk8aIGg4ZcDpTXysbRVYKKWTVl45F1e7xCyRAMtcFmdeJquyE
DnSulnkPY8wMRgTyCynJI0N7USnJUmFZKpN68zwwRwiBUYjpFh3ZCUUrZL0Si0mZBIHgeo+4XFMO
eTjvyn8UHgEPExqTn+++mWMhv4PH5HsiZgV/z7EwPCMS7DSz229SpNOnJrphHqqVbrTlP44DqQyu
mYk/S9YvoT6Hakf9ZX25WgSbZziUCMuytBj+4t4LlwbYNuV2IugaDjssAaszbW+YuLazIUTSTVxK
dItEX7PdEW9QYRRJFy4Im3Gw/Q76A0TMXCCwzyvCH/n3g7wtYf3h27Zo8Ie6qnLt92jAsnK46pWN
DOGHUNdDw3rSGvc2Babp0MJvMaR8Z9fQSdveQw1rVY1yZu2+y1dcK4/Jgcvis32TVFzC9s0mBMaU
KYt61l0q+8tPT3zI6/f6K8MIDwrJfRtLQzRvvU9fLuX9c6xxzlgeURIjvz5pha/VeUWBnS+wFzf/
sj+/wPFl+Jjil+p5By4lsVv2k26aObWMO9ckgjfT96x1+N6cFAC9OXCtf85RXsT5ff16ernCAiLC
KmyKFRDBSIloNDB6nnZCJarc+emYChzy0YkC9AS7YkG2CkB1P5jzekq0eQEqYIe+jN8MtGO5vHS9
+jXMFJtubx2dHGB6sgi4Z8DPz35CBnNzypP98l6hHnVH4Kx2nlv1tNpg9iogEXVGPNkhj03mKGSR
jVFJgIZDMlWWNpQQvCK1bwzb5zJ47gkl77AYqBlj5YGWztYXDMQUPoZBUwsiF+QzRmRgNbv7Owri
jJA7w8i2EePotR2o0x/d2p1w2e0N2K6G2C05/dPOsIUIe94wgn63bWsNQpxg+ST2YyKWVpww1B0w
7z4uEJqE0YVPvERvErls37vN7+/h6wGBpAJpPJN4T55ZP3kM3qSKiImUI53IGGEG5HEbQr1knwNx
C1bHgC3rmlgMID5f/eKK0CptxJiGsPulycuzlWNvkPx+R52f3Q+xwmX2WrTjB5EcLJzuknAl2bAI
Ic+8sQap/3qx+1aeo8LtPRkB+5e16ZT/dtSqFagkzYx0Q+fgUXPZkm+QhvaMiOJQXqzynDYrv8lc
EBaigy9dmAYya5F0W3pl7qHBdtc90Vg8pqlb1gs6Uj/XKZKPyvE7uq9SBb/lkD4jUH/XguctJiBr
NU6ntXzeXZTOsx9q6Fm5frzonSLJd3aaxxzZV458BSNFSFj8czI7H7SUlZ6QOZXHcs334WvAU9hF
ZJvK4rklMr1yOdNMiAkxB9jUR4/i7pMk4cr4n10brcJW2o7yTJ8aarZlxp2Xma+UhIxQpKV3gjZ6
8/cN3IrWOTY1rKKYqzIdmOcwLWdJj2maxva51fsMNp7vsvFVnZgM1mgzXGBwHaZE9ITepcngQ7t1
zH6YtbqLmotfpY4gABeLZiLbsICQb3pYID9Eg5RTMj28V0QMEE8uIHIf2jym959r/B5lo++JmIi6
okYOj1XDPNDFZHIxMsyVgVpY0mh3+0lVt0ktKjWOsqeuCn6eXugnO5m9oRSfIZAcsbav7jDV991P
O+owBPRB/ePJR8weboq6gTmvzhtTHVXviuvDo7CBX2rvguriGT/vxO2kAT+IQY0ZRQor1EMZM5bZ
oyg9fTEceUcZdbmeujZcFh0gTO8/nqu8nF/TWffDUnosuua4lQLCEWy/QBMpK1qFgcsZamnUe+zv
JklRanem1yVuDqkXcFjiPGJNWoMq0waXNs3VjVDqOU/fbCFdmpdVxfQKY5grcVJCfsGMQ+9Kj7gC
Dmr2BTCkqYIZMT/nFbJGb2DrnKo1Sp51ZZGCvEu/o8eX3oiJI3o3+HBcCaVbyJAoTn7qMo2wvi3L
z0YBhPiEj9x/6WEFztOJ005cYKxQqrdqk4G1WjdxWqbEu1RSNYPMCfzkNQeiM/es+17VspvMuYJL
Pybp6DPERlVoXug/WtsHMej+kmvTvUsiAUyPd/2rWF1XyC3UWbk3k0n2Dl7V6b373V0uDk1vWRLv
iPzTZFzRR581u+W9NU2qjzrIv+tXGuA/lDllm935s2c2GEW1x/TMNJ5u1Hrs3+n+ZUzAd4sW1q5V
UJjIw+o5ptvnQg8W0AMxugCXJLdtrF7WVz4BVsA4SCoEYItURCGiDTgMt3hEer9DmBgzhpw2gdxi
cF/C1F+mcWSubk6QxNm10V0bJU2snw/n6+DLRUEDeqfr0UYFcg3GT+qKvaOtmeEbs+S1/ubxYxdf
r6NWMWqrK+O71i/H24ePqVGk702TXcAoZdr1BDgwQtSE2nBuS5s2wMeSwaRLYg5w4OR77MB+Ads6
VVPEEB7TaimNtWeUCuB2gE6Sw4KZEY/twJ2SSH3HbZXRjf7t4ad30H9ae3D7EQVL/ckoBrf35rCy
yHZ2oYZEbmnC2o6T2td3CIOErRZK70G7HF0Ya5ei00Rbkdclzr9dCHxGRpzNMCnmc/qs7bYiUDdO
jZy7OBkH0B1AJZNCIY1/TqydzGXGJbz38KKQbV573O7dckzIJ0KzUnzmv1BmIkKY39e7vd5Brt+h
mAFg0tt5nwnwSZeCN4NuR2cmyaJ/ZHcnOKKOD/1FKli5B+wQdxfq3Jg/Y9twzg5qIKM3qLNfN9F7
8OIgkqTOOitAwkfHRQSNnqLe2BgHRD2sFX2TLMCDARKRhTqPvjunN66wE7I9isVrmr/C8zDrU+uh
4NSm5qD8mgbohEMRPRrAG38ud7CPP1EV1ePrqkSla0BU2i0887fT2ODw5i9Rru69mL5BnmMSIHah
fmRhe53B5AcbtqDucCV+BVcoQfaICan5HsnESfnAORRmi7QdnLs6IydR59Ic4p7NLna0k5OSp8XV
wkWdX2RlRD2o+0t6hr2ljaCr/lXf4NR9HTRA73Wfck0Cw2OTlZb1jinaDs3wCji7Qu1o8fBrK/E4
zHYDD0phJcOHgmkDduWQXtoqQfMzwAUHQs8pIkOq5XErRtPRE5I0Yu5/BByEDi0uAkhZ52kGx0qD
Fi08JxpdlpUrjLu307OQZrde1uFAWGs/bOoEcDy7ztXvOpQnbCIzC3zDQiLEAca179YYnp2tzc9+
FhhuGph9w6Ubjz8hQg/Ogyu84HdA+50vkDyp2vQcMaHTAcfXgnSkx1BjwM9HTwglNB35lS8BPEAk
NHPGYKZWReXNCHjGUOD7WpkHquRdRvUBJANMaQfY2puy/WSMS8MbDN+r9n0AqsPxu1AoJIUGWgd0
IP/tGH0e3k68WmSwGQ7s0+108YhNhQBSB5wuflji6IieeOhKfkZ77gVuTKdg2FlResBWRFl47feq
DvAmbyICPmr2WAC3sPQus8voObiMIMU6tLv4CF2xI0hlupxGec7+d2PO7h/L9GFDYeZgMzgHeu6/
v2LD8CUeg7PLLox5NJLH2G2e533x2WXLtkVmxIFMnFt0n3nVQI1f9pxJfQ6SHxBfs/E7LOfZeBcV
w+e0ocSdjZ9TeQUWaP8KtxkuDmxK1Wmgk0jh+xE9Iup88c0VIp8eyL2r2445YaNrdN5CiTwQMrEj
cH7HBJwx/i94Bzcf9m9omQ7NUT5TkrgGtLAzNudamMXjQ9spw7qfh7QbrFmpftc/Q0z72knYHUDy
X9NZxkqFYsfvN+rNkMUUiprXieRSF5KcXJ4GfHoGNoXCOIRpO0x+sJh1/wETJZ8/h5/9l8ps038N
hRUv37aABCn8eAR2oH+q3nOInig0ULg203RurJMx+ohHglXNpNHOfu2RDIWOlPyoMBpr7kOjdxRb
lolhydJJQqHgyb62gtITqp7mCwlZiyAv2I0HEy2XgjD5Zt7PQgVfkBJak6rr69uQ0ZpsrXbefzeW
8ZH3Sd/Dzq+WRFhXqtjab8+iAdsijIWnZHigdtbh5oJOcU5vMJ0Nj+4Jmx5QWyiW2CtPNqhFGthc
ayQcC1rOoSYBf7AHJdQCBgZ4DbzGe9j1yQjlyCPDBfv2PBR+J0VrV7fufQQGo7f3jdTRJaTb3HnB
/VN8hL77YkjqEV4BgyMmp7KXa2h9BpYCng2/o62H9BNNIin9Cilsf8qGEewG2O+ZpwykXUQPiOFi
RIpGRIawRQ8HclyueFap5YdT3xfbojmdufJTT1v7Znq1ezxm6LAv5gW6mKdZ3x/NOe68nae7Z595
fqHuAhAEaE24HL0+dVtQcGWkjOS5Mmp4T7d/NLBWbNuCrDEoI36tMmIjQTNths2w26flq7cvNshg
YOjQpLKgtLud8dXPg2wF7eVwXVxP2gZbLmVhWBRjM8zjMsjj3rCFdewNS3j01wGTsayWzfPBkX4n
HxVGkv7kYLgUc+fKRtlcADhX+hDF9g2z3YFF7yt1mMWUhoqPZc714a6f89daSDzCk9+NOv37ozdU
vVRAu/uKRLCfU0PIY42iPGECO4iBtUHMnYfsi1sGpwdm+zQ98V/I3Gielf3iWbljOlPisPghz7kM
i3V5q7wsv2Lq5d5pKn/W4z61RnlZbqfx1Gdz3OHndJL3QuL9/10nes78nnv10ZyDNSf70bM7YRrj
0sKd1+FEMf/CV8LCoxnBfnFe/52TjOcN+80ZLiO0fDm1jc80S57RnBfsu50nXYNCtJH7SPdwSt+2
7sIJ49RzNRxXx7E/vlvH4/ifd1LCNEiDZniPdbeedvspFB35lc9928eXU3mZ25mtSGHZh3fE6WZ/
Skt3ZbuawxCL6Mo9StB4uuPRcI9HuQL/bV0uEYOrEV6qD/hM/4PGntAFwev4SP59W0d5KQs0Jwv+
XVFKKF/hHhuwhLgAXRingWGP8ZtcKCWfgUSkM+5xLNGo8eWYEvfYYzn8Jj0ZZSD/yhHO/7+HGhnP
iHsFX/t7Ox0DHEfkSv/c7s1mk6exnO2/U0/thUtCnIs4HHE0XH4Wwarb0Hv0FPYqhPfCF+omJG4W
aMrCFeo4YpzBhyYyWbQoEdjzBxQdPYDfSMtSLzZihBIdFNsGr0hZyGNpDoP2FX0HRvyK8NWuuBZq
MmxIuoCMgDpBBECBdRD78PH1QD5CqFtyE/49ulE8p/89K/UoucmniG2BYBaIlZFtPuij+hAcACFb
NKvw64nvo7eMziiVjixu9KmNAPK5yV3pDtDg8jfhn9vrq/3ukrZqXGEH/j6mlft1+A5hs7OZDg1u
wuuHIEv7Sw/6z2cKbuWq9AlICwvNN7EA1QWNGs8IDgGtMThjj26yCAzXTdDNfNlyaG8uP5+BxDoY
wUE+UhYlv3zd+Bm9MYkf/z2S4/u3WT58gHii5fWIxLbyDyQgOsnE56GKHr72/8y+PBZ3RrK27EZd
2uhaR/Ew253/z9F8XXEmqsfgejcL5ZECyasb1dJ0Q7PCzm8d73NptmHIJM+h2gwHN4WLKnxcYy3s
TmkYTMbv/rufjKWFUD5Mp2SETlhYLIWzy8weSPc7uOVw9NhR8XqKTQvyn2/YGuz9eiBugj4BT978
GH5cCTqlyQOZ45HQ0hEp6bdGMBls8ZMSmt6Gpp/SVngdyiNxaXlfnhE/K2ErvRGhuhbHJ+0CaSiu
rzV67PXjbSg8WQYS0mKgrvGx0nSgRYhk8WTbk+8nvzGcYLzxvwMhX3nnDw7kbOzvzi/2OQeMBjN/
8uPcbVA8CziK/yNHa7e8rqtaOv6PDgjGDXJYjb8A++2REtrLN6GBBuMRaR8CF4m61xR8XA3iPzgX
gfsLGr40ARTu+sFRUmy2Q3zBIdtuyxBmckFJDVY6a1EYs/DipY2MaO/f5fgXnxOiQz/CfcJ3lGsQ
nNwWFp+smBuNlYp7KKythAo9riVZA38bwvfKapHr8uI0XLMNmwAnthsrPMwJD6z52QrnPBJLcbam
EptOO1HOLASmSwHaT552O766L2LTdtDQxQj/zAPIg0V45Zr/90zDK9cIqQyoibCqr9Do2iuwWbU1
/VRZJlQrBGeYQ5S2aIJ77FT0eXY0VyWXxUvI4Z46TGNIBMHVpzilnmksO59C3uCQC2IMxdxBoeB/
2GwYIG7h0IzkwIiy6Y0NUbwM3gMtLgfZPURrcfoe1n7tp1EaJdyUWInzwWOkxbYW3927W41MgcDd
h/fwlEBurfCyTbbKqlwwYslHgfPx9/MNLlF2onKSQEs6ladk8hyVg/eAj/P103Xde1l2Z75a4fjm
3X49EdvfWko08hlL2HHGD8junsNriIJ+ZEwaW/dhBEeSDTSW9/1bCrJMqFDTwvLcU9mVa7hHbSWj
QapjU/23RocRlMI1bH3CKDmZUKc5hdz32/HLRxyQ5iSx66j12HdPskfJFOiHdJvgNuHUYJzuo5cP
cDTTV1e0nS3GPE8g6J9Kmv/0FfTLSPj2KoW8dPbcAnXw/w+AKJXRanGb0ImKGZtRHkXtrrVqrTKY
hCvuKwvVRMKcxI1OiYWy+MJAhaCIWInVOrwmgIbF9rvIR/QadFBS41lKBE/b/Lh/GcyWjuOVcagG
5INBPlODzwDuw8xYUemAI8ObISfqgXLqUNSCDLHtMdld7kEZJTd8RCwWv7dCo9cSnj6NEnRAsXzs
FCOcelBL8VfVtpiIjypHfztfbY34FtOsafW8aiIORcy7MoBjFTfQbcUt9Tx69HisYa1VR94rG888
iGx8zL/3iAv7+LgollnqqI44KkrNvN7736M24QPXdzhst9jEQbz+0iOTwzlvRtpAZz1wVpnuyISQ
WSal5mb2mZiL8ypdF+QczYwphAtzQS0+W7dHu0V51LbdbXegTHS4AMYMfPO9NreQSuvjB46cFOmk
Map0dtvz3rw7VOxuDHtDSIXRUrB4tjfBRcEI+Zc6GJxUeODcf6/foCz6CNV+Grp7M3OQhLBcaMiT
Z0F+9s0RMvgfTIJpkGbrrg+rguI05Ir2mmI5FvxC53XjXUFqrvRG9EZQly5zHaKwvJyGvVHjpeF1
eB22RmLmmahCB/h1+Fpe2R6infSU7yaAMUtIn3vyquvQOCq/6hp5ljnjlWDxN+vWjKa6IX1wE8UW
wyjQBUgvN8m1JV8m8nVJTrsbeMMpXPzUpjwiiT5gN61LQMEh3ar+OyYiHphjVH3D20Ba6Hlmeltw
49HFa/211femrenOefgP0nrBZVCEG/IxFhmx/EsUTn0XM8XHssXbglZoXtn93eT//16RV1tTuf+O
aaxh4wRlskk2SqDWG+6wdWzIleTiRpqdr9gYr5/MEKiDl07sDu+9EOHBd6M9pxtS8YFYBMU8NsMb
oTgs6TBfEeqTnFwXJOkD+N4xJa+TbJmvYPMpfNnWkAnrMMbGjIcb1jG/fKt/303y/CmMcWGQnMn/
d+NkdI6eizoQdAhoIhQgAoCDzcl3kZ5geGMug1ZX2vhMTmTdBg+fhnEQIDOU/EJugoFMcTAEofxC
/KIdGdlW7ymd4xxoAROMIegvIHx8XmiMByFpKQNt3A0H2himw3WQHmClMWqE5vM83v3cfDKwv9yD
L8xmxX35RGKTAlMljO7HFj4ZxJhnbVGbf2zVA+2YrhhNctA/XygYDH8muxSGXEPiDOVLCtLy939x
h0AwB3aXJ3B4fO+EjUgEzX3ejgOVmO/uSOOzGOYbnyDpu8SAOHPuix2qaK4W4K6IYOsC0X39BqhO
WP+94F++3QqerjbIiBCk7475WYQdT/dLp54Aek/aA6XdrhXn3lIa94oo91RL1BJkMx+IPJd+dyHG
ox5/JkafDUXLeC1xWNu7DWmKuE3/EAcJ9LrRv9iy7FdLCfduQ0ErJCDsRhIdSdiXhfI+8T8S5pkE
fRKBNZ5EYxKFyWKVOA5NAPfdR2De67hAL+AYKhhGQzTy7ptIPZwDQYLuY0AaIlcGEQU1z+98iVPa
jkS98n+5dwuk2Rw+Cev5wqvSVdo4B4hBxEMGm/8XroucgoFtllSDFlRad1/+6yTnRM6QnMsEt0po
8ndeCXb+Trn4S3mGpxtrPucs0eV795CjDGhMIJaSzcmNoQZE9yrJj6QW0ARxC5+pGHEcBbMKe+QS
0tIujE0dV6D2e+xaPhYufNNn3ATRFrvPCcc1SVYlN/EggrrR2YKfkFtB/zaW6wLEqzrfYY8vBNMB
v3Xl+4tyQeWTabFPT2qx5FkBjgggSMJB6W6nIdwrgL3SMUDYFKrs7reFHBmI9hRkO9n8/e853dZf
epru98bzJdllTPxUCbv9z5gaQ/9MtEIXy7rbV2b3mGE5M31w7r+OrZdn3E8FGDfvIprJSL4l0RW4
pgETZmovvQUUre42d0ie+znYkDI/q7bvW9Y89Cig6is40hA02gEVyw9UIAIRvhm/AIwSvswpAm0L
lmZt6yBPiB7AvORyatk7JEwqB1ol2oWQhuly+3v6c6JPr0YGhSigB73sBO2Nhkw2QWGMTUBo5S94
B0QR/q6loYNgATTzHp7hXyIOeQZidgm3hX0HgJePJLhgIzrKJjfne8oScjRJZDEHrqxwsfCYKARr
KPfwiOBYUNqLQ9g8JdCRgFnsg1gEMQBEPqj0OHzjmi3MK6E3pCMYQHBt3/BW2NkDxwQ22hsKB2gE
wPrZ5vWuiZQgVV8LXu79Q8HOqU68+KfQZ0P4ptLNAAruwH5RS9kARU398LLD/4g6r+XU1SUIPxFV
IKHALSiQkwGHGwobW0IECSSQ4OnP17B2nYLlZZOR/jDT093TYxFzvarh50logh0lUKxCqHdGyUbB
fT0oGHgzLBJMXfLRlajPAsHmWALRQWnP8eT3Fr1eux3SwMJo9WvNQeM4cJ0NDWcjp3fjvE7D33DO
G1FkwlxDc6qMIJgTnnFkbdpOfO0e4SUJOJEw6F4HnF84wjyOeuj5C6rpCNov9DpA8aLDnfBX6r9E
cvzK61xOI05+VvdeId+J9fRIYl9rT7QCQG5mKVJiY5Ilv3JQ448mjKSLaAoxk+hjL9r+gjI8jT81
ISgJEdzt8CqUUASiJioMGMM9/ua3AmMIXC4GwliVdzU738r+tYYBJ6zQdGPBoH/NleHjJDGMBuc5
Dgy0QOUfdjGbbAo1JPm8bG8LiGaHT4tZfvrMPo0N7dERLs154U2LUH5MsfM6v86U8MMW46Il6mlT
ArEfIsrZ8sxvU6ojWCa/7FicV5xM2HwYe6DtGDuAToE0oR4sf/a92ujRp03RpDaCk52jwIZv8nbC
2xCS0U8OL/nj0al9HbGwCO32+/sPuQkHAPBPYjR76sz184a5EPx01krpbjrF4LcSrYCaRfKW4qmJ
ECp5wygHavhZWSCZHb/oc7KZUmMk8yC7Y26w0Xv2tO747N4PctoSW5v2PiTkIAzhoQDpZNgRRa7n
bGHD1PLaCm6T9ao+asB3dlf2xt5AL7I3TS6wMOAb3uEDbuF448WyQIRtQYrHweNGTYHK6w+l8boV
kP2Pm392H74aNFuLIKPyHnRh+bnAZ5sLdfgaTSZBoGnMhw32I2vdqY33vwg2mjefmtC6xywWhEPX
LjYCtgJGAviRAJVorgIZJhT94wodClH0aUjEfP4jZm6GMEM/4JY5BMpYOMPFMPrHTQkewvMnCyJG
upksVQRTsKe62torBq05VnW8K4vIbpZMzksmL4the4LzTud7oh2P/KgTdfENArjA/iGw2WULcJA9
vwvfyJH2629hKVhPt2VxwMoPjgLVHbAHMnhf6JH+AkzSFvp60QdWGdpsZR6h/TTuLDgXyhiV9bNy
jTDAYDnTXywGyTO4VcBKwyGFt4Q++iLEcQqg9CjtqLwE9Qq9bv2JNjUCiEiAPA/+F2xzfwbvT10+
NE2HTMD8sH5wVATAEW70QU6E4ySQxZdUXCpy8B1QPa5DE/yLqIJb9DPFxSrl+96G8HiIJA5T4CZg
rkvvC3FxcOnpwa+nIFPkRcDRdASo7/CnohShOwKrBIqNdJfe9+trsmv3qjb4NsO4h0WueQ3okUPE
WQD+s3mSqlIDIYFfniEmdK0xpJ+58aniLQzGJ1RhfDbgxhXt07fLwgOuHy0vAz3M7oU1n5cGnKdC
0J4zx+ZzpsGcTECgfc1n0o3WU0qJIyLwZTVQoPz8R+FPF9lVESKT1jxPAkOZaPt5mS8UUC/mi+DR
/tbAzTvfpEKsgBDxbfYzj5/rfkV5jA6TjAeddhnLWJQKd5IkdFi3Gl40iLoMHy4PDw8r/qGyIUxD
djo8TbHx4f9icZyfx8e5bqmvUJPYZ3jukPlghrUzSnEcbrJ6Ais+UUIsDAg0OH7lywYxVhIssGPC
XuU0QfmAiDOHg3960/rxuh1Tla5u5baQfj9+Onq8J24b/RSm+Mt0ydJD0fXxzYWcJP0V6TDlbCC6
ejy8Hd3FeCWyOzkHTCLgDhqmvGtLxiCLi6vT6Iz5cfquQTlrB1fq8y/xn84ZEgC0GesFOSMoUxSa
o/uk8UUzOvcEptPanAnIS/iE5VTgvQooa7b614afTdihnXcAEhkoHWfHWVLzCEPY+xtd6/3+y05v
vSOIYVF/lypPQQ/BH3IeZjyOiHMBtA0QRfl5qEramhyoMrYmNcxaZBxy14wOZRkj0HVP4rwfa2W6
PI1kkCgIPoXk1L70XmfsMaTi29USInD1jvXMhVrdM3Mnea+97Te1N1NMUW4zf8Rz/MmGtTcIwbsN
bTr+6n29JfPxm1rAoD7CeWdSHxnLtJ/P7F9jeXsrJq1B7R2sBNmSwuYTNQT0ICH6if51JCjHHNBR
CGBm33e+CQKhLBGjEWeVyythd0Hpn2AXhEUAJUEt3FOECp1seviEnAGxmlXKljURN5JRsNi0p81r
u3qMcHK+IqZiML+FQyISTQGF+9CWiaSPfrvdaTMVvCDoNdpel2BbH9CAIhv/IIvkizi8/Y1qpUAb
Y0m3VZ4n9F8FVmDZY7sErpU5SuoXV6RFbc8bsLzdtCE1N1WPpXGOXMRdRad5s/DYQ8lyfUCEZc3v
BYvJ6KuiOAt+Z30ki8NRIlDrwzHFaeZkcXu6ieb5CjMk3k6Y+oWKrU4jdCjEJAfkGh7QH39mtAXj
pNiY7HeerwezDY8ryO5//Mm9aR7sT3708Otuh+ozSfCcl0B2wttJDwqLDL2HA7mFVnfUgxUt7Tfm
T/mHkBI7AKjKaII5lrSOuMl5C0YTN4L68ie385OrbCh49KknByep0gX9pCuQHe5kRPE8rpDBDz1Y
RemK1+QOqMTpSkY6r9r3/Q+oh4kzgy7OG/YpTsOXGp5X7JkIT/+QkN9fohttHaW/nu2Bh3hMATdH
NXOeDPHn/geF987z73/rWbFrr2dKRM8rvv0Q4uR6dl7xHH1b3cNzimE05yBC2zc/OHxPzRaHE6IY
r/riw6jssCdUOPWg2IsoY30QRQBTmR/YALEpIYKC433xOEx8QVU0HgC3KGb/TJg45OnI36mWVPjU
IKGI8JCALseX2sEPp51gGw2p/UeIcuOgxrRTodtYmysRyxnHbD/eYgGFO9BuA2H1cscxCn5VgsjV
HhT3QPq5BqcCfvmTboslE3ZNEFbrWJnCqIl8wWH8AT8O1oJydvxs+tki3l43rY/rBrXwdYMk4jg/
TFn9IUcoE7eCbCqyhLEhtmIpIsg9fV6m53lzFUFOfYkomYu4ffG3wUcl4CNszQh0ueG2qG+wv9rI
WQzyFjJgrogvn0+QsR8cOmjA0GkhsD6n8eMpj+Fo5FKZEJ9nfBpM8/jzpRzguOFWQjiJX6IoLGw0
m9PWsJ9GfU/tCX0t5vEnhzj+NFawPlCxbIjv67aUKxzqM2UCZOXbBjSQ0zbZedyZQK1vQ2VeM/u2
UJmfWl8ea6KM3KJ2ATZ9abOZ3zA6aaHHvNuu+4Gxij/Focm2fLCqqbv4ZGwhW7Pwk8/ks+7nY15F
T1m9rPh4O5592mJyOWRBI3LFq53WRUMIkJATi62xkR1lseUyrXp4wWESx0PwJNxqZYHATAzc3JA8
8HQOMLMIcuOGs+GxHHKisu11fEDcOibpoJitkLl8tFvPV+GFkKNwSz4vx8UWY5ZVwcN5lwL2PvfS
9xDjBEEyT0fOgAoeQ2j+IKpUJWzdT5HHcY45YEQHh08+Dle+BW+ssDyf17FF4pRx8vgJ3HAhLcMV
k6fsOg8+7AMFOVzOM3yA2C+OwaPwkVOLeodc3YBfc5o+Tz1DiPADysHJY6Dceo/hrcfIIhphMPHe
/ORcMoxoQMHvBXogUCF6XDw/yxU30WjAl+GFaYCFDzlU4AKp3sbB3TTfQKpZIRVnR0WT3/cwfQtQ
uhw3zN2EIzVlmX+WcKl8U7A6vZnfdyRT79fldQmswEbN9SqZqvVNKqaEh98RfwMjYiNK4sxjf4lt
CFfy5fWXHJ1sDc8jGP6IBKmiUCrBQ67xrKJkb2z6yuQrac/43RyUv1RerG9FAgQKJLutd+NMlwbI
nLqi6Hgg2ECp/ZtQLqmkFax9R/D0zk9NACgE/D5SaLpFLVE+8z/FF+MX8yEkA4jOImiKlJq1FZsU
+yNc7YAvxIFDio7usUw3rdQj3nxPR2jvoNAjwgMMoEfAYQKuQDaaZfo6d3QOxaCkCxhkurf8924E
dRTDgDV3Sk7me852L79YTKAO5y59SwrTz8+B/aCpSodG1vweHWHfYh7krwnWygnNpzOTfmTtFjEB
sGcZ3Hfd/Dg2rS7mUOf1MGLNd3BrXewPGBz0cTLMqZlSrfuiJ2aV9WgdY1S9ikNU847qQuXx2juA
gvvoQh5GYfERnnYhTfiaLf92eV6nyDdwzwiQwF933cjGizFsnod0LngAVyzzGQr5/R03JZAP3zYD
XBN5UZ4c7+k8GnDj49LnpZtmAJuWz3k/08/Q53b6nPA29QPV10fR4Rk5Bd06DU47MS1Rd6iQaZja
Kab2xgTlhejhBGjp0oRmbnOHWv6pz/WZO22dKQIFkWYD+omFmDV2ZDaM3TDWc6cwCg6h1TtjUpR2
0y4+uFSGXDz6DkM2CyLGHditCKJw16F+yowt6eCN1Eu7jZ44XQVObEnvSgKEvSVuNE9J1+HiyQzw
ftFWYjx/ln+qql+wRBV2m+DSE0+jOZoPdlKuTCPYzg2z03qrgtx33qy3+qw+a0xs/JCaoxpOcsZY
F3NaG+YDd5yMOvFv2W31klHMpTZ08NNz8Y4DCMfxTpQ/QcpKzJSdChctv5KP+xdAKNwJKCFYLMJj
WO3xdtVAptbZNaGDEEXia1mxctirw+edjaLGVncVmW6SUCiSwVAyTdnqLlDfFNEBjVCyF35UwYV0
gG9FXckmp8lxpprpGeiDBuBkVt9kMsgHiSIEbstt1AoMgGFOXq/o8XyIGaTlobhwJBH/DndzrO8m
j1LIwx6KwaE9Mt/uM4h001pQg2Sty11uyWE2xP6UnYfsiwI78Z1iPdkfOPAZ8KeavtwpMfXpr/u3
Hu8FkaD/8kame7rneGAcDJaWd+0moevrcLe4OEOanjI06CoxcjGkFF37ipOT26GS1vpxfsSVMBHl
Z4DgP+e/OoZp1AsmDT7n5SNapXKrOf8lPdgMu81+0/g4k9gpk0hwHjwsEkyV4sXj47iqAhBgUhII
GZwhOjywsbPyI/1hUcZgh1CH3eCK0Ij9GyaIAAol4UIGxEvU97ljQ1jrEtAORU2sQwSNe6pguMvd
n8iIZ1/H7Ux3wz5uSj2RnV8H0f6Kh2g2l0/fpKlXTc9PK0MNc9HE65hlilyhc/cguxCop3xozadF
ocHgFqdFfsmwRAcIuYdYR0yuM+hM7xSRIc9AI2J4cdpVqyA4E6Wyo/waYbtAXrtDwqMKBZxRqiPi
gxAEIZyBLJl0pBvUWHiWezQdob68Zhhh8f3v/sfJqP8Zf/U/h1NCEEuMyW5FdNqk7CKuatHD7bib
k2+fpjpuKseoaspRIkdXBUFUSli67/svXNfYSFB3UzBQJRqK0vO5KrloAnNBQ7qWqFeEV3yLCSNb
kICP8KrSJ/VXaDXIMPyNqF9B7RUbkiwX5ILOHTA8wMZUzd51Nf6BXca7OYaTLAc7XclUyUg1YrVm
RF1FoPhWYb6I/CzQV4m6qiNpZVEOIderwxDbvu7pI/uwv7APg7evAWuPpCXI+5k70QpxY4yxgILp
KCVQtTn3c1/mlCqQ21/rpfXmcEHAiZVWnXNe74hiJBqtzemagLM+2Sova+P9kyCmSbyjIiUECaEj
aufLEZ3UafGaj8oIzpSz5dwpC1eaLnvrkYg7z7DfQ1Fw3wArv/BlFWLqz08owpbeXV6bCV/y0FNV
G+M+uL4qsTGE7oMLh0/zWRDj62maEHtOkYw95Vtq4YwWzVUCd7FFt2fJnWX2tUqqCCdI80xwj/1V
F+GhxulraOPvDvFXHqDaD+Teijc6C5FoSTTq4bg/GMt6lJxkDbx4MVG/M+NkW6r5QtbnsDaydhIc
/NR+8s19hSSnKvycdktzLaTp/IplFiJvClmqQukoEmMftuUG013Sm4ccbdOxHM8viwc9f3jSYZot
wCFWOaJEPBzspw/xrXNBDzcnGl+Vm4KDcus1MT7XqHYGCAIQ/Oaj/QyvKcSWXOtILitVbCjgOBfq
aqqnqQaoCcp0fSYHRK2EilxfYett+yyyPecrBVtQIAjtjOUdNVmROGwuGN58Hj5l8UW4LXCMQi3g
PPgTOwFcACyiCyaD+EaZD/4HeacF8u5O0qHZP/b4B2H00fEfHYK0NrICSKP0XZu27SnyhCnV9Wk8
aR0A9kSXdz1RZEU9FQFWc0zk2ZTStfhNGOVA62SXBWflG+8HfGm7HDnMbosIlDoBqj+iNWR8iMpT
uM1gElDlG5BopE1A+QNSz5VAleqBQlJKa2cVl4hYie4yV0VwkBoAOSG9FbaWx5HYDrulM98ti/f9
8vZ+XKJmQBvYIg5Hrkq/cQpVgF6u5/5jMggp13oQY0tnMTcLppOIlO6qsdCtYmLqvGiw/Tfc4JIx
rwS8CmfUPv8qgxAvl7/O9/mLAlDt2/il9Pd8F2HS2BPyOJFC075i5mddhECV78FVSCJf84qNBl6b
KQgq8hn4s8LYiWwHqBYGN4g4T+YY/IN/K9m+bxI+iIUqcr2D1ZMHBKUPbLFZaIM4tZZroZmCybXi
iy0grA8iB8ZhTQ+HH/quIh5BirIDA+dcNQZGItsfYE8uGnZNIGvgedYWtkEge/FcRL3X0icLylc0
cmPzUNQjEh99FvC+oyTwli7jtzVgUmuuC4oLXAh1id+oWyxttTBYmvP1wphGnDm5t6tok4rHy1eT
Z539S/zE8k6OubgtjJUy2RpG5RJjlDA589XuFO5P4Q7WRc1/gRrEHgQhhCJcWbpTWx50KTRQbfvm
h1CfI4bJuZ7+6HDFHgAXCNbOjBH/1FLgzsIV5EmUVeH7GZfTECWiFhgRfi5YMRfDclWuQD3Z1tYE
A+J3GqGWTNF/FFAIxuds/J22JJnZlnQw20p+vKgWJNgkjmTc/1FQ9RbAlehHFJFefTyQ5azI2u72
NSybfjEt6WpgMUyV+mon3x3erxTk9oAClTcSm6GCw3l7Np7Aa59t++LhWIz+owITpF8aEwpdKh69
FOq+nO/Wu9YOsRwU0OjZ/38+1v7TB5f6GFNaImLFxnjaKEA2ZsWHGFnElTOb5d1lkdeOpUKNBptq
T1jpeHhEcC0pqIbM2nxpvpe/QMYh7Osr3OcXcqwJhr0r30vsAXHcBKRrt0vwYzm8AcYyeiloszmp
wYEQYzGoXN6air1nz8xJk38NKGgxTp5trjDQ5MZVwC3B+WzQ6raG6aD6rD4VhTlsy7VBc/T4iTbR
xsYqgetMPuLJQjtTQcxbsGebbayhufDxAsVBl4jcCl/aBk5tik5SaH3Z23XJykSmyRekzMlSf5xd
RxjzANyK66hc5spWenlqUjLP8hTcyhT7zunBHxubVXKhro6zMar4DspCMJlc6QPAl+MT4GHTMkMg
D7zbhQuLISjGh45iFuCN3+QUvsI3yXn06RXJo0X0dSmIMsToVZSLuTvkF6lqoCjbbU/7ulQ2Kla9
5m8s0g+h0osBoIOvGpt0SfRSeA50wfdiyx2JK/7j36nJLsIfMGY4/QCl69n/AymtDKrIgMyRebyo
KQpKRfzQqVcegr8Ea42s6LVnJcF/u1bzs/lpfKJnZsMRgUzFCl1ETwLopgOH1oXkM5t66VwVdurb
vJlI4VWtf86D7wl8eRYnxbavQyNWoDPBz4cwSPzpV7KmWODMwJUvvpRrpOzPj6RX06BoYCHylABr
XWEMJrjxHaaAPRgt4GfyTE9axI4KyHUwI/g/xN3tb4XWhHGq1YlDLUf64plA2aQEyB27effa/S8F
wovdj0OLpjFFYC1EgGq8YfjwFq3MJ5SvSabw7BsXUQKA196l7hCkcSrXiseNs5qGLi5fc1mwyv4j
fTc/aQBFnqWR7HgzZOPwsPAV4/PIwN0O9yBLSs1yn0DrRdH6F+3zZQyOtfjbpAuUwszBvn9F8qAy
HabUTMvnZkM4pmIP5R6M1TF2wG0FVJ2yJDxNjNqRKTH4HTheIoNhbQRvhbTSlbUx50M5uN5YM8T2
DT4JOf7zyL+C4ApI+kYHoB2FIEznGZKc/udH0nDQuaJQIkenFyKodVuKMh7MJ1Q8BK2csadgT3mH
SdarSFwLnt5Yi7bo+m6oXf1J3XqGW/dyqcn0EqriEsN8jBAEu3C3n9cmAPnW2Vrb6nP3/YICLp5e
9MHLSwMoaEB8t9YNmlytG/cIZ58bBKg+NoQGpFDNFBHXXMqbCqkr5B1aFNdhnbFTUz2U0rTmBNAX
UYE0Mypdi9TThuih4a4sXuV9wSZ4xTFMviDPa/HREpk/CXgsJDoFKZ/ICAm0WJc0B1ReViJmE8ho
BYPTRLFLXDI5/N6/hOdCBdnW2eMEFdgsJM1QKW3BTkPbQi7Pej07o6i6VPnQ4iknSkllz91zV6Pc
6bnPxSil55FSHy1USnBU0Ne5xEPr7Tw7wyspJmBqr6n8WvRfubawlZz6QBNHXJv0SkTD20/6l/6t
v9ZfxYfeki6JYUp6jQ+lDzbDYc/IvbUh0hcBlbAKIrv5/rmO/T/zfBFtxU3Zh4Szz2BWv6tiTa8Z
arw0huCQnL8UE+VsUkqoRW3Qtq8TXTF+XmdVm75K/BpD0qVC1WabQx6MzEBtfDRjX1vufyEZ69ir
eo7+6da5Bo0Q84NAkTo8ma7osVr1ILLwXDStiBALRDDPdQ7DqVAyldeh0exhunFl3iktPf/hWZz/
Xf8oeFmoYXIQJfuPVJHcV27FJVl2A2cqXO4ZZcKCNF403OFhctx0onSabiwur2XSZk4IWXCoil6X
RPJfUkY0pSfkgpqWaDViAQVaJhwGGb7/nr8orlJmpWQO44IBzDKOGQtZwxnhQxmYoRU2+rvmEIsQ
H1zZu5FWKNQVQfis6t1znVM2o1iUsOWZnUrQ+vjQ0BPOgNqAT69l+hUAKXx6/sXwUgHjGcf6oiFq
yZDYQwzhPaCAmNAxAYfETnkoyuQrEztMD6hrXwbcQFtcm3+1H+g4tN44ghlYH5glYjRtUv/jc5FA
wOOyVIUEjqKOCD7PlYrlE6xSFqqQXPQFmkQxw5UPYK/zL1QXmqcjXIdwSbaP4mHn0y9dKxtUaw6F
BHISAOYcJKtv9c/DRj/FfB0VxnCPvFCiQQOtcjSyewgqR08eNoNXeeIhMElE5YLj0GaogiZG5yeg
JSqgAFd1WnLQvp6Dp/BNtAcqJoSLsLVEOcCXGCdb+JyEOwisqQWwPiT0HIsnhPAjWiCPqmLs3mb1
pscVnyT46Re8X5eoMxCRS0YOgZrMLPqNfl2v+WAzeel5miK8IhFyvi+fV7IUVay1RyvrZ1fCSrnW
xZSCjazGBNaqqi4eLW/v0QO4nXViPxvdgWPLd+fT6eVd6ONeEbx0zYfecVP/Exz3qiMiDYNhpF4w
9ld9RtcDqqesC2x9POBAJkHLgmO9jVNDQ85KXoP+zl/uEkOUEz6dtLP6sKvS20c2/i+OA//sdvCb
bnPqFmnSy+sYbSVOQmu6qkm4W2+wmDWnZhzfA4LOvNucxyOsMqqmZ8VRDnvz6M6ti73HMXn/6M5O
1cmlLTQ/yt3dHTfPte06p/VJsq5xvBx8Uatx7segmFRK7RmsrQa+qUOMwPDZrrOJAECfBrWzd6fT
OtcnAJ4NS/84ZsA26C7R+HByP4pHGARTNcKWjIbW4ixpe4KiTdMG9uxsKACbFZlIQtsGWgmsMGhB
l7Or3PuaU3TV0VN02KS4rvcdQr3WhKIyyol63/q5A1nX4HyIllGDno5TJ083J5nZOdAPJxpXH/lf
NLbojnMLdqvySHPvCYbh9qiEAt4c2csmJRB2gz4eI1c0UhN3WRIPm28FzoQT1rb1koYBPXd0kQEa
V4sZfYG4Bt5GbfjfRv3UuQ2uAxmz4byxC+L+7q1eb+/fAK7wYAgjD3eUMA63MFm8Rq/RwwBxUdue
4a2uOynKA/QEYzb5RtnJ341j23T8GorlceonfA3rrTbIB4cRFkoUBvyWl/zy2NontnD7idEt324z
BFWjJvrjn8PdK7C8Y7XPM++DlfkxqY9t+L3bwSDeu113Z5A4FGbWPd1i960wUJdd0K7gU4+ehc5S
WHvkw/jSQw/D9c6CVXr37OeAQ1wzMPG7MmSY679J9F72s5/7vLFtPnvunN/1mfkm891bbVpH+kWP
xyAN6CkbUGIPyp7N/1TM2zjate9tegHl3SOoS+abhYfb17V7CEuexowLMTnzIxo95L1a6P4070Ed
+fm+W5ulvbRnf9TC9UfCYvGAgEtVbVxj+W4/fAoxHrWfAdTkdhFWvybOuKf2BQALQca+1S+btU2Z
HWt+1ogzr7jsu5UJ/WbIV5P9iQpA8gnJPGOcs0zvR0wnVYO25wHHMGTQeknZqSjkoxNkh7f65jYd
yD5k/dsw/aQxtOyecQ7k587SzGLtdO54DQLafGQ/x8HjLe0qInLI9GKKD3nXmFe4m3TSLrZzR2oi
s9uVthX0kO8wyXEiPvLG+/fH5/FdORxBYPxLV+Np2S0H9/d4huquv/OK3wcOxEB1ZVClnX2wf4u/
st9sqXbc9/7R6e9oKy0/uXbqti13WO0HFUny0d5c44KdI6p9l/ZxETesWc3Fp7N5uIxvdHUvq1Z9
HDs1/EuLFB0mjYlJIi/9FuWOcng0utkuLI3J5dotPo1RDg9s83hb/yoOy/sq6Lgd3HvCKg2OhJEW
jeY7+XWa1X5vte6RoBhHEhP+AVayLPqdNY4E1B3igN+LJv6CHcbEvgGK6VUJNVWvqsL8HPKnY9Iq
5CzfVRqcjPIBg4ihd/7GjbJltmvbRxXGv7xZbVtm/oPl/71s+Pj55W5QJ6T23TmdQ6Zr5lk6XDfk
wB0Fp87sLwnvkDNT79AIcrY4AiI8rrH8YhE8BTcs7DN3xXiwsnaE/TYrLWaDROT5IArKLvd24n7z
u4gw7jn4aRC3l0l7GVGMhGfUsZYRqNeps8eYAJJIq/OgLN+C5eJHOJzyy6I5LFCx0GGRvoBxWHM9
Y+dbLbjeNVSaVK2HRRVieESAazE++QTOAsRk3a1OSGxd2l/RxrY5by3OXVYXLwlvNzBg7/zOoKlj
mWRhv+6dgSQ93BG6yeg6aNRYrnBx5CQ1YGNCHEDrD7oD45l8aZskIW2n9yDjVZ/O7Gc3cK6jG03K
M4zw+phYtU7Da4Wrd5/b8SuzrwHlJn4mybixnpvu6rH/tkx6dA9tKL9YrpIReKxuztaYu743grdE
diubbnsAJeha7+Gaqf0jX6lJ1xWADona0zf0WO8SE+32PZojf1QmEZjoOop9lVKLCwa51Ssp1sFj
lzY6g1BDNW0MiQy/f57bqAb3bApxiYAcPshaV1J2Ex/Fy6iKQvYq+F8QzSi94PcDxQUbm2ltssP7
J56auKpR9olHNhCZMWsW33wQyGP3dJBdwB4k+ylXogs9G2dR5YAaU7P8ux18793BDoYTm9590KTf
QWPcaA4t2POFH9/6sG5A2wo/jQJYIfmTcFMnoQJIxKgfN33EprkHvwYmB1QaSDcRFe4cq8IAws/1
DBnksKy1ert8y0vwQkd3kLqDtdnnZ9ro0gT0cOsfDz3zFlI6SGGrcMj+qKR59HrDJQZxY6cKtPAx
BX8r4i885dE9Jv07Gy7EBJwlJgWOn3Alik6ekeyXdG4tdM1+6uPMOw7ucyTedJm16I8Uj5LQ6TGl
D6NW74AGIQ3KW3C6euXaY6adwkN4BWG3kEv03XNItwr8HRO47mUbEytav1/pFrHGl9LHVjZ/eA6m
/8+7Dkhzwe4ZP9pm8y4uINQKAcx429owDu0xjnlXs8dYbs6Zuc4udJ0ACywCubID/D9sEHmYE9Wl
zmpwYlOkqlBEHqBnn0IX22zsUzbXP+h3lPTNH5H3HmYHiImMpvaGbPID9NeBTIr1VTqJGJ8NjxgJ
+l55F/+PJ96Qp919y1gV55EduukUf6xThFObbz+6dz4uPLYf2urwV1YNiGRw1dvhwhUvTr10Y35c
oLwxtuUMQDSDgTjWuaVPlxBKR2xPPvRDhNGcKxwDpXLm8Ur7sdpZk0BZ7dVgxnLQs5u9OysSbana
lxFUjHP7mAQV60YreNBx3o8hR7j34XHfSQ3/gCdm57A0OBnM0G7kYW/7loWXpZ12CwPuB4tAu9bD
eixBj4UKaO1lOPGlvV2zmxk0m+3VeJuyh7na6ZdfcaxldU06DgMhCdes10nYqnUj7Hszv8bSgnOy
02dEQM/gI2YjxOLsTTa+nlLTEBN5FeBJ3D2gLNoZnluniKLOV9vZtuwSMTEGru/l92l0H3jxCKyK
Pm8I9pLR399b0k789FQBSkDYvnew+8Va8JGNbPzdZTcYowbjSGnbL0JhXXEv/cvKt1q6yOAzUD3X
VKCQ0wZ9ZYStfx9vUTM48lI/gGQAXjIeYN1fVkYnMwETWKNIismBe43z7GoPYA1XgxREZZy33pIe
BQsa2FKRpWUCfvMUjHFv2x3gqV2+G/ep0fzIstmRwPW4EprSpIXgDfemy0fZ+Nxnq8a63zyGZxbO
tV80WVdgc9PnE3iffkyN8GFua80fk8jTgoyS0wIH+7jWSA/2aCRUZQv7uknOs8IYNnjQCS87AvpW
8+g92DcyA87ZL350JFoQRMFRip+MNkz30eH4GcMaIPgddsbSXF+5U0dGVVpK0YtDbXRNB/W/CLNR
MBhRf6W1vKqFT0lLQlrsdm3Ar5anTtzTOGT/bRH/rlY6hgrTrbZXtrVWyMXVor1D4pdOG3iy7fTU
Pozl4jAiU0k4sevOLfEkyXTa55V9UamlznuKt0Pe684QhoNzordWezRjdPgAE+RV16R47T8xg7qM
i3Z/U/n7adYe02ci2MTtP0JQp7ejFrYesPc156RbJ9o68OkfEWZ19Q5udmf2A2Z3N/OaWWheQZaI
aJrjK/OE2k1wY7VsrtuEfrfrrLj2jDGmnc2xNV2Pr++1ntMjxImu02TUKLHx0wZMaEIAkABd++a2
ThtUM0zQAP/GkX/aEzjRbcHFEowQGfRjdvkpkz72q7XBAyH9wiV4PMyv1611WuKh5+SfZ6N7IRCK
8dirfZi9fFDfTZJsWWOBezhDVy3SavBJ4iq80XQzC3Fhb2ATMaZmkdndKOny5vXUv2ZhmZGinAck
pthLN9iIb/6B71FMSUdu9B8o8HNqc7Tu1+BqTloNi6+w4HWPdHinx9qdoN+n+XQVY5wF3t6A8BAP
jAZtgeYnYB1ruKOfNaXmbgMh7AdlgwDJ/n12czbN1rmtNAytF0lVTJvsTr5buNX8Ea/2Jm3T/Cpp
E4nVhjRz23KCCpylj73HdPfNaMFBUpFHZI3iZffeflu6QT59WIvy1sf4OPV2RDyC6Kwp0WFrN41Q
V2GeleAVjQIPg9LshK/IN071EFF0SbJFViVBXDjerUGZ4PTpvOneY+bviaQgVuzCG0pQ5zNn/2wh
GOzQe8yzFhbD4wpJrbN7x2PQoZWeMXY7j+mBlkigupYQUX45XUdJ4jU5Gk57/WgTu3UielO6AYmU
b8xp3ITV6oJxRFuSM9DTYvfNI3lTN2MabZpXBMnAI1sML1PQR7CR5LvVolBvvDWUTVjbAluA+3e8
hl3YbLUf6MqubXuNvgoPinwS3eeHnMDoQNX93apwFwcdTy+DjI4S0KrjxOONXSJ8G4kcSQkmUNh2
J7fusbHk5HTv8xxELR6QDZxbeCyTGNWhq3Cu3nn40z07H6zHdLmpoj6pKm3oe+Y0fa8N3Xx8a/21
TgFfO8HR1gnIp3aYlFL0Jz7eF39ODUjhUbQTIo2S1vbna7AuL2G9cs793Y5kL75FozivynYjblGh
c639sF5QbcibHMJU9bhW6Bp9az25ZZ82dKb98EaQ7l5+uKlJ2Z0SwQZGDyQcftIRw0VComjytDDA
3PJ6d0eZ4gE1wj9vrIt3qm0ueS9zu2srKHNsdLTeE3fCEbpEg68bEqBGN6UoKy2kBMb53LVZOX2o
jKy2rdyrmyEd3F2isxyTYS874YnYe+w8K/dOyP5sznGQXbsWk2bnNXY0+ugl1x60ysjoFgBhWXg4
4YMZ0tqkCRrc8M5zYkDiQWi9NVw5iTbPdnCYEntG5/Euw+A15FteFKA2yZnPQD6DqugTSgBwEnPE
N/gJyZLQ49yE6huFj3tANFK3P/YbMcxwdG2VAxjytTeI8w8MEZP3fSPM7kGcf7jQ1as9Z/5O+kCC
EUEscO80M/qySB6Oq+xBFo6Ot6CGbzvq6MUBP/02M5zn43l5W1b0iNpZJKLsZI1LNy9oJEtYa+dD
Nu21JJMXDtzCvVM2Bp98jA4ONL29EewSTvPN8ppnDLlhl9rEGrY1qH4cg4ijNboaEGWPf5kxPO4I
5e+T27qfIHlszJJok+r9r03MaFn875Fn0FTBhnt9i2n5YrOZ0OgpW3N897TEJOZcj0YWG2C2ah4g
yJPAO911RpJEqDepsNx3QKqwBFGnZ7qpRCAJH2zSPMqk9sOzrpssGR5iBBQdwU88XI0BjWN4yf0H
Ru2Xx9Ry7nRO6nPbSUcO8g2f837dRDydUiPNpa0B9xduGJ1+6V2UOF10lNWle7j0HGyWjdURytCh
HeNEePCQ57PlP7p8XcNq19Fcwtg4TTga1QfhAE9zm0FsrOhIWV6CnePVqL0j3aFgY9PPrluVb9ye
nehAgZ8KscIaI/mHIo4P3qwyfo8cpZL7TM5bND5HI+PRM6FUYAZe8tkj5EFYPeEAm06a6dROx1f7
I4k3u/T37gLuxBem56+brSwEsOavW7LmnkieuT0z/9aXYE2wbEa4RYcEUbqrtD/sfT/Ou7AtUKZA
sjpiom4FxNAor6xDHYhza+a+i09leDY+z8WQe204IudZ/f615yUMbLyM4SEKQcpb+KuKSoIc5x4o
1Kp+gDKNmcLBV2RDWAkjn/2q16jeq3sAyM4L8gsdyNFIctTSATE871Anrmu10V9+wIJQQAhv02rB
R7uTusqiisopAO5jkpBi/hAxnUfUq4nob03/YqqpG+etOcsRDDk9Y+Z+1UNIeeyG1IEnpw/cPYd0
DUvuUyAgQhpaTZNXXAaGIVTiAA6yHtRqPWM9KNJgv8Z+u20SktLv6TBrGsvYCGgUZsMJwd2hxnLQ
dxs+SRc/D78g2G2l/NEuqLmrQ9S/VYrNnN7aF6wNWfp/LJ3VkuNqsoWfSBFiuC3LkpnLdvlGUdAW
M+vpz6c9J6Z7dnPZ8g+ZKxec6L7ccjXnUUcLDlTpj9xbJnnzXA2Wh9sCdXoHkgZ9+2xBpEU3D7GA
lGte5Nxq9QsYdNBogQlJe5LPRJNT8j3x91aOnviVZ7wiO1inH/e5Zqw36l66qnvzs/qNESOwznfV
M9p1vxTFhK6u+SEr+78s8HN6Bw5NFqprHGcvmyywWQmQDM4zAy+ZVU4Uh+K78922OFj50Yo+0/ai
5v+K8UHf3iiYIF+sZpaYze5nwpGPU0yuOTkqKFcsYgJs3eeF20Hz7IJvS/1jpqL9dgmyVrKW57EL
7SBQ85xOj3SpXubTim4yHZc5cjCfzDs7ZqhjbTzwyxHb3LljTqFzWAsy4KjexJGAMUdjiGvKK59Z
hryK4h+/hgBcaguJUZZkvdvmREFQKmu1eZfdnwy7vd/I4c2nny7oOPlLHXe7XG17CPpi806wSydW
/UezU28hM1pRPmrLni9nZrrB1mLxBcBOZo1aoT7o0V4cfgTp0UnXqYZYKx9bKGs9ktSEg6MAvvTC
s56uhuAkKSdfZxGixvlqQjcEFi2u/O5ANkIuQvgBMZ7/ghrcEm+lKvtcXsnkp5n/Knzf5g5K2KkV
dcZ4ibApYUAzm7nAk8HKRcIlGk8X5tgo3A2MeQBamr1i4NUYGsucC7H5irF8MjgYl2SEahCaCxQr
66be6NlBatw03nDAxpQ8PijBdkBrxu4baVhdTgk87rnj8sydEkeDwM0kAs1fqdxG+FdpDQUNiUgW
sYOLUwpIV/713rUYr0nxBSRFTLo8HS0m1KSP+i6NPDG+JXG46pIxXFZxjRAHh881lwDNGFjCr3aM
71m9xD1/R3Ap3wzpg5YSjyn6zfgtim5BQ2DQZ1/zkmQU2s7hIMj4LABW1SiiMuktZqdUR/5UraZw
JxOM5xfVYsAVTBAAQAhXFMCxzYOp2wTZ0fV7BnfX2YodEsaU6jkE3ttqMf8rFlZXrkuthUvS//m4
WSUikSYkeDQ1QSYa4xzu1WPnkMkxE3Vjr1qX7ewavxLIQlW0gU1AiQZZiQiY4v8j9GL2I+88WpES
p/TX+QKK1vwBnr/HHQJLEUvfaraFlwSHFyUZa/b74C87wQkxkqx3vH1lcMj5ZNEk/kXOfxUegF7+
mBosm4EUUy9fD4buKCU1nvZj9r7tffqzWXrF7sMtgsYXAQBBoU9/ttnicjOOfNmWooyJPR7QDAMQ
pICJyOfEcvPpZaSUQ+aPlh8FbhhpOpjcDX57mX+d/5TFIVP/deLJl0gbgNuJ5CnZjPKGH9fFSZTP
RXjRJZfh6kQBxQ2gb1V9Wyi7+Q/gZOu7ebIxk2vff3bK3cJ8czpKWDgl11mQeoQhWN7NFPnI0gEy
AiPS+az6bFmJFHPWtaXNl9+mdwqrucmg1RmZBNbPhmSe+Ydp+Tt2n+20UojZaD9GPCCg5sMoWLNb
OXoyfDWhnAPJlTbhTBOj7nHhe0u5ugha/HGrN/a5AlynTtsbxUjWEaNjdVtbpzr51zF/6YGuaQ4o
Zu2puxIHl5L9K57T5jtDoDT7Tf/XiAKg6Kuqv1I8iEyksyP5ICFTzpSIoS/utKju4dZSlGEPo1M9
5LOtXfQI/b0n3aiOoHG8KX+8fcslPISfYXHvlL9IvivqhXooz0+JIn8k1nfAG6fyYc3K1ITjoZ3W
U7UC7qB4YRgJUv3uxkM9rXkByQ6Yh4tUIoDyZZYOfWSTXir5GjSOJzxJNco4Ihj6SVSeu+Cj1iao
FKZczXqhdF2r+4Jw9zum8vDTdFoixf+v5WngE2bfgBJybit4huPr3HMm95CIkaBpi7t2aqUlHaVs
zN/y7k5/12bIeRCicwoBEpqUWt03JY+JYK8SsJAwoCziTlyok91mb906UL7U05HrKA/2yQwIu7n4
aofPtDwZwVIXV9DExe/kyzTt5i/ALw4btwFzVIxjzHhr4WHSNNjOBPmiJ8DPQGJfuVNzJRVSgAiE
dmxgrnmoKZgOhsHShwZaR3tUjxOq3mY53isLhGLnwx+kt8H5Y9YeLFXIkFArstkBm3NUmZUW4n8p
YcimZXMhkmCf2lp1nvSLpuzwxtK4YE7gkcRJ1oSSU2AEdj+tyMnwQDFoqqUPDbCtH7mOOAnHs2gs
msERVkBGqkPDtSO1e1rzSVEhcaSyQDhkyUU8x99UUkTJwHyZ+YTIp7HPYbgEZz9A6kxHA6uJyiq4
QYsgN33nf3u4ilBsc0o1z9ZbArtl0CWwB4TZRMleLS3RHpq90D4or+qNtZqOLH9B4cZeWqVNz8B5
R6nNvcILYmErR+Mqn/37fyNhbq3xzKoZHP8xU7C0G9cXVxzRoU3/QXaKCBrjgPEwazLWAD4z5pPz
U9NBzOWaB7BxfpeeVDsJN/2iXhi9pI+C2S8dPwOArXzIyRaBhWn7eB281H329BBtMHFm9uzf59qK
ExBEkwfLq5us+RIiAwy2khse+MB4OJRC6KIYf8xQGWHu9br+9qW1by2IKSPUQRMPw7gV6jU/kLFz
NO3+Pi5DFAuYwTwT4l2okDi4AJ5lyaXx9qeXyak+OipsR3BRTh7mN1DNTXIgaeCptV+WdWStMIGZ
9+8mQpfFyBSl+YtPo+HOVC+UuxWCLi6n9KhHVy7CUtuyOGAXtPRB5BOqS7qSgVIUK7E3mzrkfj0O
IAyv4eh9U0cBe4UP/b/n7REj90PvxKwwR+Y5P/R5Q5JMCUwDH/WS/4wQ/fFXgTpcob77YI/6Pzre
w6Bxf+YnKJsxQx9z7FTAvR5jU/YR3v+jmdL0sQCGJ5IQeX4Xg5N+80ghfY9v4ejrswoelhNPDdE7
hJ1NcIqxU5qX6MzBTdZURDfo3jxQtld7j06eiwrlmzo1gaUluRV029l8Mn9zmfEAdAgI5brjHKPw
1hb1aAORBMaSKQZTNZHx6FVNZqwwUBYdHXPcfUr+d6L/NtpfklOOY+bOuD//J2k4Gf1l1rfA0Rk/
IuG79p+++UyM30JnmEvzRDfIxqAHVsNHpvx6KQCy/NeDxNcDavUOUTLrxI7yY0gYoI8JleB/xrwJ
JqAsuQAWvx4/h/Q7Cu5ZuKOMYdcojfdlZCZD9drRBsJ/+msGRpSCciRcFtKXMR4m61g3u6nCmmh8
+OMn0yu9OvjmKTUI8PDOHFSNycNmuxb8IdRfMDlZDdNKUujcKjgqGUmJ1AX6Te1/obAgH6uPdbUV
ra0lB2zdhh4kNeDQiu+EUMcImwTyBHMWh88Nbiovv+733kgJYPh3c/a3ghRds8Qy7MJEWtkQd1Zy
oeJHk4ebEhPX1KOoPPY5pfD0LXbfFZs3icEU8fZodnSsUv3UNUoLQf4XAWEU/UOjC0m+o+YrC6Rt
TigQvT95bryIHGuUWC+2fY3SQ6mptKgjBQzcUOzGQwMKUPsgzAxsQ13vF1OguEaWr0VrMpaeKB7q
pAwOnBPSyFrd9nQcNOVtsRgPCieLYHHLdtM3qLEy+F9VCQFC69VPqUyWproZendQTqUE8BjkmJsa
C0snBgvoR5yfTZPe0hxZU1X5TlszojY16eQJjWJ7JrddqiK9lWNs/eNQJpzRgAojWKEzTb15Zjha
BwBVeQnFS8beTEq0D0mXl7GMxcz4q5rQgDvo51WzMLs5XgaZuu50DQHiAfr13PQsV+747EZtqacu
WUil95CKvSHtxHRLkE5mXTLIZ+rJC29K/BN2jjK4SnSgwVXZgYN/zaOvODv7cEBF16jvsXlJOrCW
/sLY3WC+0Lcg9CWT9mACKCsYfwek/SRFu85nLwNYv5m+KhHWt5y0+Zw1MBAXwY0TkVVplvpZInsv
jQKSVtp1Xam7wqMdGJsEUZVHEEEXlyxmg2wqT1gLTeKKyXMKivDpx3xCrWfai4hiRAncoUS9nsJP
r5Fx+JVjxL6dF8tOLjkm7YYhaDVDtJLv6DDCxc/e2mbCWslwweihEagtFoNzpTgQ+iloakhysw/9
PwED0zKxtKW2vgjyQJUvWy9q9YniSKKJTa3glWbcgpqHdW0rrkYNsXBar+LoGlcQyQVmPLpwV6uL
j2ZZUKqbl8SfXE55cpFli3IKoobsVVsha1cjx5aneAcO5za3A1g2vbgGuaCPKOC5MByhrdgiDC/E
d9ihfo8JeIZiVXMmD7Wy8QzxZQ2y+eHltIp6/RXypbVUO7QJXnI+cNxA0rBa/hVpj3mE6ozKXiHZ
OU9c+gkhjdeaKq8tz/hVYPOgqal3FXMJjQFGQp1CW5yQUOxrxQ8kF3KY5epdd/53YJYkcKvSSVbg
LcQwmbs/nZ0nB9BfAsEL15MVfJkx+c+Bd0mS6LMzq5OXUZVof8qkf+UeJ0DRYm4ltLcCy6tqapiN
EAiWdWfFuHfG3a8PkXnMkvagDsG+pzBsDJAeTTwnhXHsUp/D4Nn7XCi57jZDTUrt6FPrMxkUOwJu
9X6ouZwmHERcccIgawplJq7tWmEQK0oo69qchgd36bDe6yWHYyPL/8I6/zFrkvJaVB71HLkplue5
uxRIah/bcKvyocYCBGkRO8Wod7okPw7acPC5jTqj+22CaGEbsS3Dekx1diUsGdHa8FYSD284g4Up
sMFTDQvGAIeTrMExsVRE8pPTU5WT2qH2UJc6azOEDX/XCm91yebMx8zO+WN1wQFLI2fUrI3atIU6
f4lV8TD0VdYQIyYL+77CwEoXIgTBdEo1NLc8nfbpVGwMiohqkHY5wJBvpU7Id9EyXeTPFkWYKBAS
XvBnxJA5hF/Kn2GiXvVIorDAo/rVFiyy5lMvYbcapduL/amsu2sbmBvWLJKBJA7dpHw2n0WV0PmD
ye/A6omD4lCtfNmxemmxFcdVG64LxtYqb5Z2J2+/ewZK1Czs/oVSM45nciSHEHnMEC2Ahs+wDhVj
CqvPUWJKnoIYyNw3ZQqIJgfjl2AiSS3feux9K631oSfvQfqnmtg+kanW1NGzA0BsQ4m2PeIv9+JN
162lyve6/Mn8kfOJtlKbLpmvXhThLAfWIhlp6JWwwlkIzwevKmxpoqIBqBRnZJ32rAGhryftKAWX
JH7RVwkF9L63wh4vBgoo5tRBiN8Eu0CyjgwFOuNHmkvcsLPTDMpeX3I4NYRSouHrmGyJ5SKNjk0t
L1u2sz++fLlcThHs7GYtKeItCzU3GLmQJjP58dLeiaOGyFKSlLMRaoc6sU7bQfunsTbkUP2tmfWP
qESloP+VClYTk2ZjuAiNZoceUGz63z89/zp3rhwUpFpBfOR7LKFTHYXPvIx+hkT89LkhGSSkRn1W
KxBNXbVgrSrNX1EvI0tldwQ4dbBGRh6PwQ4YOZIC9lk7xecA7KWw0lNO4ekb+adQa4SYhNah8NAY
APzJjM2K5BTk3haSkMBT8byTDJo9PHqKKUV51/e0J/WRY1i5l8mjM36jccupKr/b2lECO8zsadxO
8F+06aHKLs4vgnRKpVeZrGT89fO30GyG6aAWd0W+W9WTTuOh0A9UjbKp+mil1JotcMQm77F/TfyG
Kbpa7CRtAA4tfKpZcKHMOA0ZQjpZc5LZkCKPfooo3kJ8yPBuUVJ6KiZVrQjdsAKujmJq79xjUmIU
5lJM6e0rKzAdv+ZH7XQs6lWUKyD0gVv4outPR7M17SCuQdO8XSxnK2nKbkNWbVSotp5cLgy1djIT
+9C2tOUakX7cUPV1V8MXV5O55mRaKmOwI8zzQ8AOVJVJ/QGbYwHIVbgYBixsGsm7gpoZSnAXOTGl
CpyDz1rRE6c3h2NXWp+aPFE3198VFR5nwK9eADlYDKwMU/fuedhi2qZ7D0tsXnoVwjF5ZMM1Ij3Z
x+2OIkPmAP4PzuW8mmom29aCWiAtByylea+qSQik0e2rno7Hk/dZCDeB7w32IL1srWV+Pyhg8Qkn
b4L3QhOvwqgxYR1N17G7NDShVfoZttOiL3kWDIuDcVs0aLLppEhG3aty5Uh+dJYgWOWTvve7/LfV
YaOx9XQOT8urbtmobEDgILNkRMIygGo9RpgKSmgA0eTNTOQSbbIJT2V4w+V2Qpks8AFnWCTg/bNN
9WpP3dv30nyV/jZlLlBckWQfi/e6ghGaac+a3wwN60+ulEMNBpeW1o+iDwcvLI9+Vq564Loolr8H
M2fzRdCKkT+W/SP1pIuY5bhG4WTaUGdWOk8uIL5W6mtiO6fWqaNi7ZNiKgGPTpz1phpTBlJtpYX3
l075Uks0t6tCeAAy/7TKzThQDDOJaKVd1ecMikOP74AZk/dS8986/TdPDlNmSjF/PSszt6Ea98Ee
horheoDvIzrmPl2GcWxLtWDnAhryPnc7A9sN7k4/xAnOuFkdU/vKWtFu5ITSj/RDCfeCxJIPrOAe
xt7f2PJlqYFONYcKH7rJEDHNe6dOsF2qQzvQGVJHAGOy54hj5GZjuQ469P4BR0W88pIGasy/jkO1
Fc9ymrKVwYusYaNKNF3ife5fEgaaBUPCvPwFG0zMDkB7WpTUdgnDNzN5x/XFw+4HFu8kc2qNa918
5D0N+l7pHjo+/Sn9acV75qaNKphyJNCLqOD1/BeAMMeCMNj26TodL9XMf8D+WY/OFg+8dUDg23Rb
ha82vzM/BMQpeAKDdomkcmFX4iFEiWEJrjyxBggQFbNk1ZtwFMxnN15jcFMaq6heEeecj0uYT/wH
Last6aC/hE6fgTUq6NPCeiAYBVtX6y6RwxmJHMs9Cj9/o0RuhXSt25vxXo3OVC0fEqNcVcUIoRqW
XtYtSyCNOAjwxwOPjR8huK3HlxXwzBWzd2Dhmcy0ZzoIDGCnFQMBEGiZoBQuTN0mpHQScYn+yHq2
7UaK3AKPHNipE1dTkMn87jMEGKiAWr30mU3yztJFrskw++gjYV+G6lcIjxwKT/6l4f3FSFK2x3jV
prZYHHTlNsm2Vdm6tB+0+1j/sSy4ns5pf1GltaLd4W5WYC++C5+gJBUKUmG5Nz4C2YZWGCezEMJg
LCbsvMpA+If7XcDFWWnYRADpZLWroskSOgVeEEEYem8DtGemq1H16yu9dBKMxzzlqeR7oXbh+XDG
TNmnlH0KkDFSHqHIRCdRT319iLOVitIuXU0tqaoQQWYt88xA4tGOJzU7dMmiek71Bu1EEXK2c6hW
tPatAbpKFTYXWo36W9Z4QnGV7rmE5hVZhbscw5kOGum5h8/iERotpDvtJhn3+YuncF2VwdiaQ2PP
5XPYFfsMwDPwcSBRgMOkb7hFVr9RL0MYc29B7qQ4wzgNME32UxBMOEGQ2sqphmVEQlCn0jdObAeq
/tJ0t0PAok0vPYPFfjcRL524o/5lAerIhs5wKLiGTXRUkFyF2GQoE57zEGw6+ZCm67IAhf2cYKKM
A4sb8KsoiKgqHtOUOzkwTVzBNJ+Cq4kEQZ/OFS8mqnEusd4+ZJZOxedKCs5ipcLPkU6anO0nsZ5p
QtVchDsxi6FokrUpr2VrG7O+h7A79NF5qHzXTLHDolUlNJl7FiyjO0UFBdoHw9/JqDZZkq0dE29N
D2dBoXgpYspUEbhEMOnNOZOcWGI8YlkvjUzcrnHVaT9ARCm5lUXpXM3cWLcp1+JwkfSdVR9DcAiV
ebK+Uy37T9CXBgb+sAJip2rcCufXfniZKEA6phj533wADcanrj6l8lmVT3uGWAZmi4KY/tatB8WI
uUoAzS6h6lQMNjpVIZxGbNpWaQcjdcDZoWwOWWVWl1HG0zzvsudoYKXdi7/tSLS2SZdIYU14dHsA
/87qmw+pKPotekc38cYdrR/d696JzERf0iCyEk0S0+owWy+oH6jFjQmmVCcdS3O4C57HpvtRuciH
GHG0oRC6I908nWZBpWAPC7ZBhQJUMr78pNMWpd9v8zS9NbK0T+oICQfcDLA+UWa+a84aWl/ON4Vu
4oYfgruJXkVIbwRxdez+Segn+vYyWv5T06pf2cvdoic/IKyCpTVWD78y8Up3suiSG1vBOsKJyWHJ
UPLXyTslcj0L7Tz9yw2R26PeyCghooowrfAliMFHl1zi/tdT9oFy6a1TSUPj42BnlGuV6SE5064+
BwNREulAdnPlnsB3SSVX0FBpj4TI9M3Lm3k0Omd+3el2HhX/BC399oeBvhDcBbSvRw9X3D28u3Xh
IwOutRIc9KDylPupU7ZB3h7Msdi0gwB0cREDqEENemFeY6WDWI7Wp5CLnHUGPN98qzB2tDRaOUtq
dzQ1DBVczTD3eZCehtg/5VCe8hr+qyZtoFgGHWvdGLvFgKgSMNQIh4UkSX+KYG2j0I/3ijqhBIwj
e8wDfaMVOqu4EOwildFbMzKy0zZ+x9yiki+EtinIwqIyFcagAgS4XNoERpW5KqNrKWGSE8laO5OB
1oW4LSfUu2noZlq7yzP+tZTvIS0Kurm1HKj8O7rTjLDmWubt2GQO0VPK1A3zrrXkd6uck62HXtv3
gZvkOBqN9TLlwJSL38E6tgHnZxQlG8xLe1ApqS6AalQak/SjgG9jZT4bRQTU6h6Fke7n55cIhJHD
wDe1bQuHbOCSHXv9UgJ6xkxti7FhvCNGH3kDBBZQg3nTtBHFZmVxBcCoc3u/WDMM75R3PxiIijRM
Ng2FcUe46WnjGlXg5aXu6MWricmL7ItX3xsuqkmGl0dVk44IbKnAig7mjMaAhgap9x6arHNjGzSK
9KN1UdyzPgKnlo6txKBx1OhaKHq1cGuHAvYnvPu6i3EBFNy+I69SNHciREmvURydEq/CDAiCTsuN
6mfvVvoyuwnlz1c/rY3g4ktzDgWy07R6BTRXRVFt8lg4ZN7RQvrJqzxUEfPpAGC+Jz2GgFO0HsS/
yxujPOe6CSq7m3kAGCKH/CwTNqZ19Yr7REFt8jXD4jTm4UdLARFTMcLzYXaMkw3cnZna/xabC5wl
4GArBO2C5+Fl/5r4lWgCV83NL+BqrGtuf3weUybpDGwt2AaIJCTln88XrfIvqEzwBxieQJfWYB9h
JAUBK3413jz7I0qGlG3Gpcs+vVbVTQlASjO3zpa0h5yWeAfwRzCs/SW1QZ4dZvj/CmK8d4Wo6Bk2
v+Ib2/Y+u2SN39UNU6lk9l7VHEKMu8XsDyp/7KEoryscVjVnxPmd6EIyAMU3CgKEL4z+rN/ZRSM8
qATcQCZatIc5FVIhUAwRLuYohDRfh5X5ZZ6ITzqZzFIeWLBvQX8WcwAYPMhqId6x/xeuwRfesQf1
Xl9oCUdMWFFF/6dPJ5CSVLDEya6zGHcW5s6uAc1Oe+Knqj2d8d2IJyg8U4J9UL5tduKbQRTIdHYL
ME8rsFJn8IGvDZWinz9oubDHSDfe2ygYVGxy3bGqW4nbP86Xs+ofb90dklqv3KJTy5d3GNP8DxCp
+IrC70xbSiHq/Fnl/dPv82HFeOF/Lws6aLzDfx8mmbhPPPwiZoY72gUHdk0EWo2rBEzhkKP7f/+i
hKSC2V2yyqt7moKDosyNrn3+YPf6Yv/UWyoJ2MJhg+qCcxlRmRe2u3oqnagkLhrqSi/Ex1oO6fKK
JnODUH3oabvtJePiMUHx403unarsa2p4dnQ7OXw8GrN1B5FfrXc1lRj+SsdU2hR4WVubQqDiOctU
WhIYaNi+HQ2ovcdtzK/93VAIb61MncaMQweQvSluESZqgfpR1E+/+TEEtDqpsJYscxl4x7mlhQWl
iDk3C8Zb/ncsnYENA5hZhWs2J7neZjFi4nhRmuFiZOCai7+mNUkLKRkuVpI8YwGvLbGEGVVT4HWE
XiR1b4dqAyfS05hv1HDouhBufG+gpeG2cgQt/LGmfBtFMRt86KGC6cQCk+woyDISOQ2uZgT3T49o
qvoiZD4C8ttpWNsqVQD5FlmvP5FFXFpEx0jtgDgHJ5b0wruGDbpuCB1E6omXYoI0qctjmcHTO856
2NLIro6A6AuxUd0AFLpF/shmFlFlATpqTtcPe3U+MvhFFq0hHpRmrU9L2qO6PKXYJGUc3o2fMl50
Yt+xGcTWwFAIjqttWV51po5metC815AR6JGGG11iFj+PSTNmp8G0FhuOSv8idxECVdEWlO7uNRdz
THdjhslUQ2NboZ/U0KF4mj34tEzNN4wZaRIhvqPyQz8hIO7pYu1iJDl+y2OxlyJbL0Dn0u6P0biA
8KpR8T+D9ZqYllMHkQMqE0LcmMhrTxUq1pAZXe4ITXpXdHOfabi55hBkKjAjbQ6J+cRvz1hP06kU
DoL5YyvVKh1XadEspBC9bMh2ALSw1jO5hsABnoSofxkd/bcK3mdJMjOQeTyOIa3HbZPW/jJuOjtk
5iOJucOgvtZIKLcEE/uLimG3plRMRPRVq3o7VTZta4BSkEHex5Rw9A55IX6PIuKLks+0ruJvn2XC
U/swVBzfsvxXN9PwY2xGO1VvhUpTrJJ+qIwrs+DcTW4e1KjYsPaxCuA88z+i1LaYxJZdtc8IM4it
cYEpPyB+OK4Y10gPC+odHwDzHN0JxRU1iB+uB+tiWBfIBjCfkJEEwbJ7KsqyfscX1qKnn0bpqfYX
X1wi7Boa18SvulIuKUTYbw6KAYksT6a4yMlxYFOScZmuAcsochlBARBOOFfgZ8E3iJwPTEOROy0H
qD9Q7MNTjCCDpgTuafsp5we/OPBwJmjS1GK4R8maXTSPdFhX1lkGMoOKu6xZzJZUwexwY9Xph6WJ
B0a7UDFBhZ9RfvkC3DsTXawlfziFdGq879yHSLg0gX7rVxs6TfnyZzrNw/QeGdisR6KidvPTdSag
R4HZyNCkF66TMidXYSCNt12PXngeuSmvMtog02Ju3csbGFpZ+hrwj83dOH5A2iPXoJEv9eRavuyW
1pI0MQLqZMh2UfilY/FnkEEhfNWg4hhjB9t6sHWIx7681eDaaAnFNOitjzHiIweBgR1R3bSdtu1+
lNI7xhWzAae/wPsboF8fhurJtNIuCsit5TmBgUzIhraWk9+svkYVvC1HnpYtDJFpH3nhqUAi3enU
CuzpfIX8aZ4ruw2YZyDsjewoWXiHyrPuQsdHhAlf8JxkgByehyRvGmoyCUwPrn1YzvQMbdqFEM3M
/KoOmDZ8RE+Hd11xVWASi7aGubiFZpErUD5TR1TNEuvywXKiYlMW9U56tOc6d9uAmQm8CU4fb0lL
C3wdz7d9gftlgkDN7k6OAFLS5WTBjhN15tr4j94A7hh727BArN/YARc3iCV6Mw6yxqE7SflJO72g
imT4zeHVxaEJHY2zjxErjnXANOOw9OVN6XHIvWsseGpXyp46buOFxHhoOVBUGIIt/mXEA9Q/JZw+
D/CQMsWDyjigPqm3Xb2llfnSNf+UpdJD01cS7BAPwsncSs9AbRO9pvFZmcGyDauVLOfQY5a+z3DZ
eGrlftRHW1U0JAXWVu8iV5c8xyzvqbLpmhusNlB9PKwddcKRPjdtKBmQVdLsYEhX3eCtMI/1QO+t
FKaC/lnN0QjlXymti/GvDhVX0TemznjRl2lRh4Uvvmh8P6aBC0E/ZXXiOJN+1Kx1l906hWHEzVyO
JKhp2BTnNwBb6VdHWNAw9/F9xGZMgL6UknlKDQ1lahCRi28pRaIU2Gb7MyLnqCkoBeuzbxCIjIwE
o8AVU9gweYMYQkWoBH/W8iA4jR9BDNovwyGB6QTfozaeOAung62kTqbrMLpchQqxgxw0G8i0LsRd
OLZG8apDrm0y3cdDaR6ASmxIX4X6znWGMw0e7SaJPQ3En2rbzlmgymCHUgUlv7ITHhfdhK3BF6V/
UeqN8ZWiW4xWei5T4RVMuWdOHDPuEfr+jAG1dfeThZD4ypo4yn54Jx5vdlwNHAfCbhL/FRo5OV8D
4izfuNFEirGHZ03/q4Y0v7EJUJHWn36tH9Uy8A/xAJlHBqtRctWjbSuH8xDHp0DpThNzaEk8mdii
EDFKPzebGCrYCcDvNsqbDmhSsM2tT2pqhC/0mlDig6+Wlloc1xrgOdXjgHg1QmTV9ZuuAPL5giwG
Zcasdp7iGHi8SBvGSyL/sgQjTrkBNILvaCYj2YM8HLkfVRGi/SYEhpWkt8UShKCG/EJNYXHblJV8
DOBoA3l3/VXVnmnApAI2FL5I5CTkJ+hxGBOkwVE3Di1AjPouimiRFceCa9ijRVdU1Nba3aLskLCL
HThdWghktfKVwCXlZ5H2R58nx+tQOsrWCJ951aNKwmBPMKlqFn6xLbE8hLUwuUnvjqisGf5C/bCz
zqdyvGSgLArvuX8NAbG6L6gkwEZystewef0XlR8cb8i0g24FA4s+1wnxLY7ohXcRvq4GU9pjGD5C
rrg5gK9K/srON1wOvVI4ZdMhKveQmMeUsvuGdsKiqmJkJrBhn4l6V4IlNKZROVdYgfBuRGlPtb/U
vD0dHUMt5hvzxESCNYmybx3VR01+aPleZuLeXUP9nIZr7jNN/Z37wfKEKFIz1uIL2A9WjJnRNroS
H4G35AUxWQmwtkYK6q2i7synfI+yHbD3qO7L6GrgWR//H0fntds6lkTRLyLAHF4liso5WXohbMuX
OWd+fS820IPpmUHfsSXynKpde68Sdu00aTNeen4da26hYtY2a8n8lnKeg0+kbcr+y+uPBhqaQulq
rhBQumgjYD/FHKDspuJjGO+2Ua452Fs6RX8xXvHuF9pM3SNZ4OmLNWy8Mx4C24XBT1hAxE6xFNVt
SwEkbcTh0qeXPv7R86cXlIuEuFy4Mgan1Fcq98Vw6iBdQargw8sPubfgV9AwEFrYpfhxAWWZy8nH
3d4NIvzd/Fy0gOKWDWyvdh8PS7KSQ53vMWxHu5C+z7xqNVfymnhPkv6F+k8KrB0Zk2BKvreMo6Ug
UiwjIIdgfxFJjDO2LFr9oli2PlmvWanX+zj3y0Uu4pTJ5XRhmdVP1KOKPpCxPcLC8pwcSPslfeE+
w9iY/AMDSjiWwZmBORNIKp8O+y2+0eSi7ymaIdkdvsjnwK3hUnZHP8wO1JSe/AurSgtDVrXJLVjZ
GR3CYyebca60EtciTbfAY+9X+qGOOEcrCpCs+Andvdu+e2pSXdww6ldUkn6LtFlSY5P3d4phVSfH
xn06k3/H/MZmz8sPeUAeLyW9enUStbfSnS33Eb+94FmSxycumN2xoxBIYLpzlFhP24hpyeVpVKvc
enTThDJhyGqrMtADn56p1PJyKykevpHoHQaq7edfhj6SHuWVKdmqYjATxHHfcTl0RrvqWryxecVc
jBrPIsFWBwszB4jHQ8GIvGfinbDUgHe2YVkUyx4ywgVm2a2qcEIkRL2AH2g+VAzkYplxUyB73/LI
hCvV9HrVVNVXKvDDMqOrl7qAiDqYlrT1rPrchEm2zQJM0bpO85e6MrOEioVMWtOvsKp42Gi7a626
pNI9nh7zJfcjx91FkyQyOwtVG+wYW7/epTOlUIm3IKois5c0L6NpMeYtELWhqg7hqmLyRy7KRUm2
GhhQvssYRiful4Cf4I9rS0IlAKBrY5iIMoVXr0AWvTQLlTwdG0b6LjhIUeKXVNpdMzBiJ8LPNTuM
3OKFaRdZsDCMfqU2GmfMagQu2v/lkuEURCOLakrEhiy+7KR1rfGF7EQiB7uBpRwkRWTSQgEaUIQG
hH9fQnb35Z0HYLpA9E24ENACKSuJYxPDUC406mm5ErA7GHG6HCA36e6u9GGgQq+JgVdz9QzctNO0
kEFMSMpBwJFRdinxrXXGfppCwscuPBVmfArybROtrRSMvnjimTfqYxQheltkTH/EXrfV6lfU+jmE
qFNW1Us7Eqmqm5fvf6JEn0f1ITPoOLNmBpJq6Mxtqgq4EutjFza7FqyQxPxRcGpEEtO8TnIZloiF
hOlQS3eAIgoJs+X45VFEMHnpm33AuvXmg72+qiN2zbAavBlVRHi+ZePPanEoXIio6gRJccoo+0HD
QDzxTAzmGQl9SM2Vr2Pdj+yc17TNw4tpuTu9xa+cWj4AtnEk7xd9dbnZ8dovRR79uztaTNaDE5yO
Wtj74kGreXDvvfcj8ORA8qqWnr92OmmvC4dWZptjQyMFic646BjYkwzzYfOGXjY22BdNNB0Typx1
VTCHEiXioAaeMLmi9S1JtCnUpW7lYUU1wIxyIBfoLaXmq0XyZ8RFQePms6CdhB/WCmINH819H19o
reAaMGf0ekS/YT89fHX60lv0dukvsUDbBY9KP0M0UsJ+TjMmT2k66a8bXyFaHgtD+NgTNH4F0ZGK
jxsjEe+GwGJfFNnMoLbkTXhotwGbYUkIJOf9F0SSOWJPmDHdRrW0TIR01ZuAfn1QCvVC8aeQCx2L
pu5sgXqSu8dCR+Br8osj0BKDyGVsHhVrI0tk2cN6JY/s0+ZpNAXufpO+6eibr4hZNl++/xElxubm
a8Dyb4wMqIZLoCN9Y5UihRTSdhgdq2mL7maE1sKhoO3NVdaythQCjHdMTMT7E7lXkdEjTrRa2Lj5
CblAxyxfXy2J5SL+y63fjTqBpgVMZuwISvPVqNGFsN5TBx9wIRHCzxtO+Slr41F7qcG6llkaIsEV
eWnMF5VPkv/mfJwGuxOHAx9Bo5P+XrL2gfVIxa4UblJ9ltR/SXoVy3uY0v6rq8z7s1i9kH2bHs8/
J226zBK83/GpZxbhQkhAGQQzqSYLhPcZ3wUtRmO3LFtS3FU9xWr4RgKE7iwna/olSt/MRcqGcSkW
SxgMiv7b4fpQspvGQFUssMJNgL2TSoZPLXig4n9Z+uiZ0jGH8lwILz7KXvSUqAZzfynd2F0BNJ1F
NeS4rT0TPb2+TypR69/5r0rfxt0ysvX1WxueFg0yY2swS2Hb8SzscWbjLIWRf2qaH43Bt/RFBJao
1RjRB34DjaEV+KVg86lhSv6VgSX2Koc2SWIWTj5EXNFVoeqy+eAMjZzLFnJHuEpE6Cf5oVbogJia
8wqNzgRibR7eYyIibKAx3ih3pE+DgXHO5GunQ+bBCwQn6h9s9s1oO7xLWA91bRLUwLGy0CZimSLR
mG91g1gMRirfkY4SjvK/kk0OylyVlt0/EgUYfY3Jd8eaqHWhbPobOZqOZSsYuOf8xXoAZZXfkNqh
AvAJueSIpxgfiSpOURnnBOUIlPcZ8O9luQOBB+vMzoHs5vYAYJNpMjYAdOCGVld9dEt2TZyAZmHH
nCcPwgKb5On9IwlF/I10DUJ3xA4xdV+Wq6x/hMDiu+XcAkhvAIOat/vkit7aAkUbbFK57jyPFg0d
Zt0eKSM0FaP6kteUT9+KV0K+ldWd1d9za95eynP4jmShsSlhDOJpJoLDIxsIqC/G7iz/AI1jPqiz
Q0p1ejoKMmF7ltNQQhurUDrBScDVHsespeL1G2ZScpwMf8yUkNEyx/sNaLHnzTTIXVj/5mppJ+2S
/4gfBJwEjJ9IWxJYCIt1XkAH+mp5vTi6/GCbNA8/OFGCau2tq+ay4t06P/yJ0479qS6U7lwqZ3tE
Jz5L+c/CqVPOo61TPaQrDRtjb8JnASKwG155hVXwsP2G1nT8Dn6ra3oPmDhX7gmbeJ7eteTIwNRi
QQbPp2ur7ZSdJFJCpiJHuDN0zERzqChya1Pg+eZ6ZOBdrnMfJtsCV0f+NXK8+07arkSRzS8z/ll2
/0Srkq6aFTSzIys2l9Mq0vA2MJ1gs9YSBaj7h8EDeQ648o5IDT+5r5389AJKDYSb8GGoT5dSg4ML
1h52BQoloMio4DtWeJJMZy/zvPyw+bAiHje3duYCZUhFwwnX9ElKf9U9fDFra3AcPKd2gWFLD24k
dI3/c4DoL3YBqxHvGsy+ZMHvH5BcCNcgO2kl4lv5VeHgnsrNJTVf7q0DbMDSKkKirVdRPsPNQLtX
iRcJ9mq3D6XtQMSd9ZfDAiGD+3JftwBGD2XzcjXsVxvLW9UKvpflcIme+Vv+oc/3nvGXeh5INzHa
REkF8gWYLpnZ1onpa21eM3+YF7WRc0YQjigF0mmAot98IC3rQxmVtjUl0iwY98o6gAjVrhlUGIBU
/jyaE2TXbmZQNhw8nHMquPxsO2Gykx/tM5wntAgzBoyny2qb/VQ/wgvCDwfg7F4IRIjUiKdX8IWB
QYWULny92ZcGhriimGI4KrXccOI2GFh8leMJISvECq1Pe+AdXUAvYS/p3FaRoiyd38hIdZIK3D7/
/41QpD0hTBzSI/37OHoRj2twx8CnrERZ/zaZaezcOvnNuMm0oBfXve5jNEEDn/n0R7rKsx+GTNME
BOEuLq4Gb2rk5dmuG7RDNskhg+omTLBVFqMoj6QsTzKlKGTB5p+AMQo3Gsw+n686UQxvESuYhWS/
OVs6GJG4r+EQdxTno6ZdiluhKpLjKUzGpcI9RIVHK6Ao4PAYwVhBpR4KSfhghF+rMKIE5D1fejTp
IyMqnjNqEYgjpCTIG4gtA2E6o3zbpL7C6qdUg28NQxArO0flX8seLXMv4Sweq5VXQOpM3ll5yrUH
g1S0psS6plwsUvdA3iqNX5gnSbtTxkOV/kVNRNyCRZCIhpSmqoOJVULjcN1DbK6i4jFkLGQ/muUj
NlbsAOWdqEVerg5tp0K/XalsBWEMWbCPoro7sbprDLIYCI6JNcvdtVF6ID1ttb4wm9Ci+1BfBpAq
DrPdkT9feOrMiN1pekMdHwHIQlprTFaqgifz4mtCmUp3rxF5k/n+epI5HfK8RkU2euCNmXqkmER6
rD86y1ZRq/Jt1TI1ZwBs7BtlwyFJAkuY+h/zaU1WXDowrU4XKaV+lZ/a/qRB0s+W2KFM6yS02CC2
EFyZI+2Gnsigws5dYyP7ZJL0ez7uRggnOvcBfvZ+2qacU/MQlEJ2sm5jA9+H2W0hMRdikNaQvSsg
PhYCLmT/Gg33IPpT4Vm2BIqSwKnmjSXcQyklSNIXL0mqfWYX2hl0DrNqJXuhlgvdtoPM3L8z84Cx
SNdfQ7JF7KrMp2LsAqfNLrp6NOOzFp4sKNrSwuuFdk7+2SOHr7mfYCBHEEQH4luz0gihV0DxKVd+
vWzK8speIr3EAcsnTr1rgDaNHLTQwrqOMa2RAYgfj++cQZ5r3KAeKCUV4pa0UphevGwFKQm2VzxK
B5cqotO3srcPVSyF5rqPVKKQ+pT6tfXhGMkr04MmYL38+phg/Wwp+QtuP4VyHEJ1doz5kmsIXVik
jV+vvhTpgUxSKcFCjXnb1pW8ijvjWIsHDufcvVMDyDg1qwOp0kFcMasK0/dINaW1ZOKxR424MaB+
iN8uvZVaPASSs5QmUiyseg1GfuhzVlHuM4/rCJ8k+jloH7X1p4+XvKF65cdek5yO2zPS7TIeI1CO
Un4TMVm4A4qBp846kdYiepPOrGmEyrMn3+RhT10xoY/buw4AVjDXLdsr5HM+2aSzY50fR2sNqDIi
hCZF72p4m4Ciw2tbHQ0CMvme1iiVsM1so/EGskKQFqqA+o/tdANcbsWI1m4kIpz7TDmPwaytzgOQ
+m6NhtwcWvxpvrbmfVphnCnbUyQ8+rXgL2t/icjXcQMMjo3Wk3ACgp3U42WK4wyAF/10lf6Lu6do
PV3tzLXG5cfGlG1R7hqZwgMGsuGuEbtYbNWadz+8VMiywSL9BVAFiQOyHoL2wiRCzZr64mo1KI5z
uixuE0pREti4MkN8dOPCkG33H82cjwuiCvEVE2E4uMk+GHd8RnOoiBQ4lvpTdbsmXfv+CmjhIZfX
PcDnYhbuJ9WVPmnJrRmk/7x8keQb3D4uiYJRWwCUmBzLcg1DmvVFECsAGSkfWrAeJmjw6YidsVKx
fTXeJxW2KZ5A/TjqbwwuZkT8Z4WxHLkZjg9W3m8telXnxt9MCnezhHjFuCiBud1feR/JKebCzJPA
kFzJcVNCMG9ATFRYqKNvffGEUxdkAaSCdMA2uUD81TqnGG9qu5Zqtt07Qv5C4On/Hw2i98nCokgX
Bqa3mYUM+d3EJ0FdW/E5Kna1uWEA50i8AcYaOoS6BEgYRSu+trE8V9Le0Bap/ABShZVKlzb2lIAi
0FDoAG0mKpFOFrvcgzwS9xhbqtYmq65RGDXxtgeQRWxQBW6zE4pVrOEo4wWYfiMvO7nalyy/+BVG
+VSCoBO+s3ht1BuPnEDoX6CrcUrg7MeBWJ9UgtJADDbEABvrinuiaO9IvtVAkUHjfvSblWIit+9q
rB60TkV2iEF4u8hPL0t0unQj6Hc5Jea3Qb+yATURk5iP0g5CdhdduRaC6NpQg6BSJO5XBV9YRsDY
sAjL1LE+kt0h/0b7vOKG5ml0ww2mO947VzySNmRTaAXlzFxh1gige4Vr20cBCSFWqp8Oz0lurKzx
IEYE3InJU+ExDQBOBAIDcuOc7XOTyahS8IhsXYQJBfN3gcedMg9rzf9EFA6hhqBFIO7N9DB1iWxJ
wGykLUbYOd5XZGwnIi4YfHnWuktTWqvBvIzm1g/Uxm+6IrpL9h2XL9bdJrLTmBNvQCQ8Q2gYGzQ8
rLbdaljvRPZL8f+FSzh2KEDBPWRzSz21mUNphRPCKlYSxkbfuujVSdMXbrykeI0tKncHoxwXdx9Q
ti9xVvg6gMSdKq4x/QCerxFs431DtSjaknh0Y5q5RcuyZlEnIS7MPfPd/4VYX4Cv8qzDd2WhNlGp
USMihQFzJ7VbLBCucbV83DNzwnts5/qMJuENOd+6UZLt89izNQU0zZhhYzJ/mL6hV7N8yNok2Snx
vjLyXwPFD1kU/e6xScl1bV/oVxvfL12kN3HbMFnPf3UmkQFtllZjH+Km5odHMB9ygaqYuQRaRlQN
ge02gKQVDf40kIXqu8IU3i00thXxV42uxBwXzs08gGDNJiCCjvnNqJY+/Za4r68xZgN3WcVPM9+2
4zMgDBksjZ1F+8OFIRovWRKWYYpImaYhzXmFkSpkQzVLv/VbRNuhtnOKCm8oUQywMWyV+prpgOlJ
I/Dd9yinTaisNZIa5LVzpNCACnwM1iEUos6y0Gv+OfUnU/a5RLDgM3Yfvz4o8ndovrww3sbWu2d2
nSuYmYnHW7+SSHj67UnJQmSoLEpHA2MSdsZQZje6C1CfM5l5WoJ3mJ+hMxS6ZmuVZPib6VP6qIdX
FqLWIvo3NIN+ARzoW5AvFpAZ/yXxtMfpm2ggrMHJNoKOJMOZLfq5y84XiUazZNwhIDf5VBElHiN/
QEpArFQlzxZV1aaCnmOchlkZjNwoKQQ/MX90lItN+z3mDMXy6DHdtuU4WXtQXpBomY0VmHSZItWF
z8UIqCInK41vkABHUUDIOyigMEuLDPdN77+r7qL423ToptF8VRHdU5gHT1mwqyuccvFQ1l8V1zQa
GnkF6CHIcBMhpcPXQl5PRmxomeML4onyzYRXw4IlVMdCOyfJozXfRvkcB0AeA2sDynnWq9ueQv3J
rZv0YAbiJd8xB33FBoBK+pLqazn8S5JfeVpQiqlFtnZdigb0atVxoyirCgxJCIIgTnxbg5IZkozW
8QmRHAF58SspqyB4jLwTspdvOswhQv3X0yC7FpECItLhsYH2m5C1yFFkZPevi6291PzJGhfxp8a2
ldN+69ZDC48ZW74L/Sl61zQf7SnjWYwTG+npKtVF9R4+oT4XN/O4z9tfBTOkkKxc9zdSDqL5J6AF
+K2LQ8QpVWCAWyX5EolABwE6tflys7fU/3p0MUH15v2cqd6/Xo7sTHvGVT23mKx16DnuxQ8cUZVm
NfnusbgO/u80veJhSSSMuyqrY1iJJmjCpcCk0vBR9h+RMcJFZxalEmJNedwHbO6h/Nup1w4DWVvd
FJnXjgl7jg/Dh4jEQVlRT3eHXrHmtX5M4hWEXUU+6SFl/W8LSCWBUhBj1XRNfwbFP3dqbd96rFhi
24PSgieMhFmIT5+iSVToXAePtg93K4gBwm5E58jQFf2Or8BQ8XKTAVfBqafMXteJt6jC3UirMrbf
XrU22NpMb0SRXzZ/aEDZPAE3lhRf+A53NTe2mwVLgW0nMpiWbjfwAIk4v2U80GoYOYUQ4mEQIO6B
aqmVJVcec+k0gcOCscH1z06EK746S+EuSbcDlGQwJNlXGmu25e0iYzcO66zZG6zjQ04ZSAdFNG98
IRHegbF/DB2CIIZ8Zso8EQENuV/3dtn90Z6wajC1W/kucXTwkAviz1j1symCG2Htt/qHKTxcKmIF
dvuPxO6VWn4YwzNmrS09vv5MB4zPgL6h2ETsEI2AJYt8f/kEbPkblGsbfWkNXUC6amE2BC4iAPp0
yOUX8ziIx5Q4TkQT15XK0Yj+Vfq9kK+qAVKR1IouyY5qMWqBzxSBOUvJSxR4DNnG4rjRsMy6/ZhF
axGKImtKFZntarwiVfLTCBgRU88hcNSqvyHycEPhK2m8wcTehGEl6f9KzjHD8ucarvcGMl1qkQ8Z
/g31r8sJ5oP2hLDhRh/f+HZzfS0OJuJhtGnFj578ohgL07yLSL6cLEo93fgQ+7FJDY3pjP62GLBk
MhnDasn9HGAS9FgtlTCUiuJVqP8Ok7mvtS65f2oylKKLkr7wqgYKAbKXAYcTtANrraRz1WOAecUs
BoGkP75DsnfYSTrdLt29wsjMXWrNqfFXBtyBbMnZ03bXTnfYX28q5woknfgZil3Keeb3p9K4BOlG
dq9juVfEg5dd/QQht7viSIHfGgrnN/9GqEZrNrXooImt+49r8u3vBJOScCuXHhCQbZ4kKEFPAR3M
tR1TOmr1wnEJHGp0mPDoONJtnnwXjdmFOEiSYmewJdLfI1SnDbRoDYc4sAhjbpZ3h2MAiqyIF9ly
RKbP7IoZPo2H9L3N9JVo4Id4ZCTrCqrJR15eTfka42cuNJzUmbcu1RVa0ZituUSjHolnERMbsWyR
ATkOPoU9bcbWb5clkrRm0VSeCs1JczANC6PfZK1jKZOLpRCXbv2H/xFw8pOPiMqYpYJyvBD8R6Ut
PRUFaQ/HsojXXh8TCJ/GCn8Nm7rkrakdgswZgH2J93rYjTFF7cFk/y+ecl2zYRno3kaSFkTyG+x2
pF6ljZceLOuTDSJmn1miUm4y9tE5/3gsR34f6SeBnwWYamiOAWKatuyTfRuePfZSjbjXth2fM9i/
mdryeWExozU0zkX3Cqiw3YrNzVqzFoGbkl4himOHcrkQYFf6SNQNFjJTWg3Fn0sT1K3LQZlzj5rJ
c5rsyc0u5ofImTuK4lvraOVrhmEs3TDZZV7QvtYH2f/oA8+J9jbTnzT5khRSSx650GhJUKbg+B8E
b8ZKYsBcQlo5Vu4TC9ZmGTZpM/gZ0Q1m2MDi/pGzNqetRzuI2VTs4ccEE6i40tIMuBTq1C41ZdY3
2PD6v9rY9xYIeS7eaCSXsu+wcNa6PJfYGOPGr4xHy8NLIl/DOGNmIM30tc8gTTNLuvfffPzrIhpD
DfP9+G0ZvLtTagMNPsknEzMOAZNvAh8O0FYeFmW8mhaCgHniuknJhQRndLbcPXecXEX1CHsNyA4V
Kc6TTEaOgiIVbprNSBLf0yEZA5AbUzq2bm4gjRJsTIEoa+WtSk8kYuaNnyyHYK2LS8m/Gw3Ly0h0
T3kkX//tdW648RiE/UxXbj6mfickoZurH4khc4OhOK/2GKkklJm+ARamXNp82GFzzKjKhCPTi578
KYF+DFg9m26CeYS5UaPd04S5JIDwQEIs9m5vG+wV8ujMP2awZ2Bb8zOSufc56i36Wr+P7D5DyvSZ
0rPMommWIh5DCAEYRi/Y4qa5LjZ5Sn4gzaa/HOSKefJf2Vx96dCwLWBe8GwjnwnJ3IzRTPnmcjti
yW0Gy6mOgWLV7Mi2HiaDkoThUSPQdoLCLxibRT8JA0DgKMOliX4099WM54YlQ9XbKDZ+vZX7c8Ze
afDtdPkN9xsYyFJ0qVVpW6tvn7601YGOYLBM9JBaVEYtHRdWtjZy42ZpwTxIVRrbnDz/J7obCHvY
9/ExsymRwVibL3tCdxR9+Q4xULFezGQj72M0jk7K23pY9PHezkhuveiouRMZhDqn7KZX5aXtopwI
Jc17LLHcjJRtAuUJC5WmZtsxaYOVljKqqGwf8ihrCusN3KAZK8AMhq0Lz9wV/VJEK87hIHWVNk+a
ZeFdVBEBgxqccpHEpko1llCK9dytFREvXfyzyJETefTclRKyMMh3IpMNRbMu3+ndXqPCVK6eNzWh
TwlmSXiU1HUWohQA5cQwPJSIEVjfCy+xVRqfnP5DDl0sqJ9KXBdY642MbRomTN5QsJUYS++Ci3Zh
hExA2DvSDvLeaI23xhfgdvT73jzi4c0IhOtVeimKLxGgYlsVG9GfLkuira40cxmT5OyLnPTqkpo/
vVgtNqVTXz2r4CM0U53J7ztAEOBH64G3G1TzdlNitf9SsztxON4AcuXFYBc+GWAgRfUzbT8BHPYW
b4iJ6tjhRMAKUJU4cbqz7utA2GQmlITMzI3ULkPWMlmriFuBOk/8AXKSVnth2FbjSyHugzV3WhLD
2VBie+dvR+snYocFu0l0B1uvXcA8Iy0KlNWgnmnglYQ0OTHNh4RWrcVvPdnk5SthN1Y5acvrgals
scVG3HcH1V+ZAAlH4TVo9KUbqcPgtzO9dRWgYHPVlO/peG2TvRlue4hYbvibMGix+t/Gw83KAalG
h6E+KixCrre+pDIrnQ4GxQtu4B1mEaF0KGgF3EKNUYC7aEzFRiPiXK6U3yS/t/kzH8GzUuznQbpo
TYMT2mW05zWIK+lsVkXZKTTzx3DKGMQq3TsbvgJPt0Vv2IqlOGywPf2MVoIlkMSNR4Hd4s7mw1eB
3UVnpv2RU4MbVQPWKLOjKR/fTfGax+TyNGRAOZ5rpJs18xoJyxaEhld3i5KXUBb8hdwzzJBmcG2A
EpozbxdTuVrkrgv6x451ShN/Wzj7GUbcf37RLvTwt4WdlQ03HwJop7IQS2U2uDX0byPekb4c8MAP
4cmvMX26PW5OdKvs4ws73SMJSSeUP0GpEHtgWIN3y2P7HFHpgW6qDo5m+JhVyQZgLF0wmVEgR8M1
xVklRfdSIu+o6mulCjYuAwy0S0aXbnLVOspgyvC4ezQFQ1VwIdU9yb9FBUmEC94kTEG1xZf6/6Pf
x4tWr+d2gI/KbO5hcGnU15gSRLfeQoyhdipOT2K/55iVin3KG8a0UIBmKELkCMUT2rUuLynTxOF7
KLZCvTXjT30sXQchY4Z23Bb7fJx8Hio18FsKeRGMeypg815OkWca55ZJ6KFQXqYbzkWYkmiM3nmq
AUX/CiTK7rW7IOJ74XfRKQ6Lk6/9iVjqgL3K4ksiCZO8u/h3TDOW+uxS84JzBR3CY12PseldJ6z2
FKcVLa1+1/CKj0m4ktWnMv5E7THN3nirtkqzCSymTe2mkY5R9TMRvyL2rKh/HrEPQWFlF2HE7NHG
rPClKPPkvT8tibAo8pRdCAdG/yF4JQGZNWxiuXbbOz3Oo+yji/uu+zYAKE161brjMFaumcYqN963
lLp1NzBpZGYzoS1SFEjsNOQomfKP7RZzg9iD19FmTjpuxfSKUTUlwScC/rWzbOkBORhPRJsp5vyZ
UK45TLP42nJfl8MEmbh5DWmX/RSN626KNKfy04WF2F3wVXTBP7ztfr6Y+d4OwcGtHjFBr9H8zQjC
FhLEROotk61z5sbJTBO2A7sLXzm7ZMzuG1yGhAERW4OAbuDdrPiYqrsw2gXuoWu+A7ezk+HNZz3X
UTSb2rWr9BE37GJQCYUTDTWBiicsuJH5nwsdK33NeUb1kOHUUJg5De5z5DipCclquEPZb0CAlGR4
grKSDs9cB6+IJYkds3X8Lq17ZX4ZQnEQgTuOzK4nE6aE8Fl5N2/4BuyVpysNi2B+hlSiNA59AFw1
H5Yv/jKrEXYVJQXZEKg4sZ0BJEl3VeI5AQdHBqdDyc908zFKZdJ+S7jm+egx+8JicKUzeGGz2sEX
11KHwAUZbZ2QQuR9EUlICcSIW4xQpKKcqVWwoOGVO4dCpmp2QHbaqx4s5Hbb8dDghDKSk8hSn98s
O1bE1ATjELP+3diU2tpVr3zzmbT2C1tNfkbBTuvzMC4cudoJ5FJ9ssoyGQyjv/r8aWoBWT4U5+ym
+t8ngRux47rmDsTg3s5jiWM6A9su3VDVeVm0RWUcMvWMIpBMV2++4r5KtX+dCCrG/ArKEyOp6Rsa
jK3E/jqlvhkZ1W9irfQUcH7yI7Zvnset6B4o2Tx927koJRux4JNi29y+r2J7oqKoDqncnDdJFACl
CaD+miXhJONodOyklsxrSKzd6MqZL//ToWG6E+imYlsI8pWtuqrtGa7dFvD8i5XVfeX+RVAflnzp
PJ6mkBWyjQ3vcNaHbEPC1Una30myaKGoFklfd5HIRyIZgvQT52xfNaWTacpOXgKpbGHsg0nrOmWR
j9fS/ADA2YzFVxDccqIxeCli854wT4b04qunESuHLn9bMfUSLObGPZly5Aygr0brIog7+i8wKDra
Eit3GLHDipb805T7rP1f2X9aEJ9Vv9rKwi4sALVHyxJaqDA4lMwxUgFXCcNmAwKWj7PdE78F+nL+
HFX6ipWF2h0Vkw4rfrS4j2bqcNYBqmrDlaNUBysaFEtjElNbfHr/ZB1jzk9dPDv5K0/fgnq0MMbL
3rXAMgb5vjvptSOX0sIMQD3GniOzjcMaLEctMNXoV6cBUys3GU8FS4Ga37LAR8kpm4znNjljSmbM
Gc7W0y0DssgOh6dMyMGgKJN0fTbW55iFfxJ6jwgXINs05SEbzgZTOeKQ5GandvhgByx9ASPofhrW
BQgLH+gQBOZgH7bzpHasGhhEM+OS9mSS2II215rmYETmrJcOBgCjEYeYX5I90JJlbLEYNObM4brv
5t1fbhgzqYYkCW0+8UskmVsX/JmM3zsQgUn1EJFs8vJW833nty56qinTZ2MbiuZCco1Z2C2dETQA
rVHCzFsB1eWlNKd4yKZ+f1ZgpildVjbT4ykNe0RwwUEwK7mUu8rdQULuKhxmnTYwBg7XWEHtshTc
o97wNGWQpZWXQh2VZ+Ft8hf2rbaafBY4HhRPm+fWN3bJyRo/mRny3ofYMI/Kh84kfDMOOwaRscdj
hGZVsTMP2x0RCh8Z/ttT1hHuBJ+w7tCsGzc7t1tDong7+xNs5KWHeIBBywoLaJmznLay2OM3pJHr
DkCYxnrRIVoL4UXEAWqyXGRDJC/SCYxRQAdnWUfkJKtiD/EiFW2vfpf5ip/d8H5Sa+0CnG3nrfRb
yXsBx3gAL4G8dLowSUO7G6lY5QOkVSY3ZDOK5m6Ki9Sl5IqGcUc+vojYAvw7Nd6lQ1WeAQlWnlKy
0vpjLy0Ha40pYP0fR+e13Ci6RtEnooocbiVAKEdblm8ohzY5Z55+FnMxVX1Ou7ttBD9f2HvtioUw
h3IIhZwYKcbaqrLalgxuNOvVlnZaEU6zIxKIkjC2vsaP0geODoWJ4b+IvBfbDa1wj5Sm4PuPii8L
+A5PUfdX+e/yQE4bqBOz2WjZr6Tt2hJwj6ep+043of7J+Jy3FdI0zClvOqI05BpZ/N6rkB6quyB8
SJjcwtPI3GAw32kkMVyjQHI4JgflA5N4Du4QSLiefM81mnt29rOAxU+3s+DZhCzZ0G5LESB1BT07
haZU4iVSsYCPf1Z/yWYUKehew5TJ2F5JSlegMZwWWEIyQPBTVJY03EBIwmPpONHYQwkiA6aVNy3S
Ba0u3QBAoBEidubdUGg/EVru+DOwjj3C1iB6833EefKrKF51c7PI5mz8XVvjpWDubt6V5E/QrkA3
cgoPNfdftaRsCrCFHYHs5mJEJJWVSVf/p4MHyOT3EIFNWn1n+RtShKfCh5QFX1r5zBBIW1TYAVtX
xsptQlJOxy2lkLOIXGZwC7QwXHsrv5Syp2kmavenMMn4hx+j5XXTIwv++vkm906oHTVrn8oKSiQ5
xgqCgNvu1HZdMQwUnjUbxBkZrPmup18auCpLTL2WOfwQvUn1YXgpzWUEpFG+y8U5o6oqN1K0zepr
3d2k2lhVCpE5P7J0V8KnMJ5j0KeUVmrvDMK4whZds0w0UctP4fscPfgN9hlvYvbVww9o67tsHHI2
tqtAPQUjiPTxnzGwPOkYOAEr7MmCYhsgPuvRd1ZxTgeV/qQt3v2rygI17BE7McEbOWiH8lZEi/5p
gknFNjpCpKdd+KK+Z3DFdpnv4iLHT8otCB/o7y1rg9yYremJMhRoAe5UkmT76sFACikC07sRT8J4
F3jgqv3iiMZbLzhz+qZp/5Lgkemsid4N/+rndx3Ahf/V887TYe8kPUa0Lsam9FSbW3+Qmu3AagCN
MRRUPbW8sN5FwbNld5ont7xn7JL9hNI3N72mvNU6W2YD0vWuC58hK+epP/vBPQz3CjMBM3lirIUg
UxrEaIIrapctetN+w7kfrU0HoEOXXX/c6X6yRmgnyk9Wm243MdbeqMzP8EGO2nGsnhXZefnFolol
TVe/0FmYJC5br6D+DIQ/STkn8X6aEJm4i4BMptHXd6yMlg2HxFxPLm5W8dIrNvIMxSYwdbEByr1G
1EKmByssF0xI38U2c99coxFyi+IOPWI1yiUEO5StAIFzGdhI8F410bnVeLDUrSGsw/E3dLNxBd/n
7CenQvQIBqPnWRTRpYpNkabOaVCjJjhlyPiYVvjLWORjiMP0QLtUtzveewDPWAqOBysCXuH0D7aE
6BxIoyCJgz+i7GAh8/HiIE7Hj+FvhIxwadhO9shZuW0a7QRJFP1IMr/l+TEC6lM7OZu+0csDfO17
+tisOGSs8gsURsrTzJ+0NHIBBPsoK8SR8/teo2zslMqekWLg3wuuYpx+Gk3BTn+txYR/MECxwE4r
M2HXdNUZT5Pl9O21Td5E5hKpDn3+MsR7bn53Zp3KeBimq8bF0XnzfabijXHdGF+LEfjZqSDvOPQU
gSt5WGzy0DjxnK6OQukNg5Om1848UF0VJASRq4CpVodKle6bgWv7T+O8DWA+b4LUCdEz4/zJsaxk
LAadAIUwY2h5b6nn3LpmgGyp3zjulfKsTPthJqmIyKC3RLeTEIKyDbq2628K3kFsJnhiUVWEzNqs
D1llAGl9aEAyddI7ZHLiSy9It2QWo/JB2Oz3X8wMXISYDAi7AqvjppO3DevFpgIvusoGb7IQoMnr
iSm/kj6YSBbhU6ZB00rec3gx70qAd5dPiSji+YnkBLgZvgdKkV+pPFuqYkfZM5QvCjKssCKdGP9i
3jpV9yWhAodIFGDNDGTRNqXHqPwT0x1xeH53BsgmMeaF9omJ4T6Zh0xl0re8R4MDF10nlICrrei3
tD4OTNFRx/fhlouTi8/McEd4yP2jng49mz5zRBue7JlIldrZqO+VdaBzhIRIttqS+UY6b2F8ZMTU
pz9jf5IsdrhzA0QQHKSnM/BTCRuAgh+ThOL2zSZKdzPIM7G41CRx3iVK5IgkaDScEyMn4ukcPTr6
4bbNsYi8SelDazbGSLVeX+pBJC+a8N1XNJUEC1zGENUTUD3En/xXqlt6P53sFcl68Z5gylMva0pu
XYUXT5IgQSMvxiJ40G64Z7WMrp9W3l/+LMM/RUBN5nss4M9N9wr82yiz98dpwa3WtLi/mA+G73Vy
lTA7CtWz644ZInppAsrnKP3vOMKcMl5CgBt3V2XnCDqMDI08jhRbwRRlcdxT4kxcK6McQV6+kuoL
/hrpOz96/xI1rKVbGvZBPBsK1RnH7lIXIiseOf8FmqrgDx4xm0oCzcdP8iNUVpvzWxA+Y+nkTqzS
NMwmibzNmhk1KZaWXoUSeCzw7rTXrL60PCtkZdfNo6JXqHLw7keZ91HyU7GMMUD79QwdL8teqcEM
Yo7c0femPY8Rzq30irmLq6jhoN4gIxIrOE2fPo2FG1pbCamb9MwJNB2CgjUplbkGBmg4Rp85t7qJ
0A6tqfZGNtJajDtX0371kKEU2/bRYce9CtVzW90TkZw9A4rGqVPeGYQsDDU6N0YL3Er88RqIbsuL
xwwekoUCe2MZt9lk5cPct9aAmiAOZoQGYjpMyJ0fDS/rzlAuxP5WlL8LbDEEqoa/qnhK2OGLaHZp
dpCHSVi2Ig7+7DlL72V/bxFik9KG4d+zzgQ9WglyhHStF5R9R6KYfI73MnvF6q0L4Go+cxLewPgX
/dKgagqyH9eeo72iH0Dm0A6qabmVYsbs8qtRMMQwYDN+BUy58poqyYwuRf7V6rts2gEzGWT9NGpf
6ggzZUQFR+jEb9W6aBga4ZLKfyE3Jf33sqkpMK2Otju0ZDxGN8Kq2MUyiCLDnf1vZLhpfgzZ3+iu
revTPpGOpj55LBhhcGCBRxoKUIpjy/KvZnivyu8qsc36s0TdloTeiGxjyA3uDJQPx2LmnRF8651N
CzuJDHAGdIu6zTshtUjUuCbS3lWZD1bTjgZA0s8Tq2xV5pLfCnmTpJyiWBWkh6xjRliUv5Z8SVi7
01loKIPNAFAKzSIaOIY/EuSo7qRVOyvu0NKfW/WQdo6oXNP6ykijoGHutJcvHaEDRKzp8CVhFpQZ
X7ETrw8Fam3V/8itY1C+l9K71OxS8YLWKA3VVdIh9EYKsEFXopgE3eLgvBm9y2yf4RrgRIociVDm
5JoAJtY2rQ6EBUGE8hYvao+4sMVosxJHz0f7oPHp7HkVRSITaber3GbeTbroaegOjeEP0qhhPPRG
XJUYHOL+12JFqJ5rnIvzrfnHnJn2N0QWrBzE8a1V+Rqmuob6z8hFp+w/5PktCZ9TNqzlCEaigH+V
ydr03YautviucjRM7HEW4bpgtJ6YH+Tu0UO2x4LBGpZuk15IjU55e5myLwRg5J/dVevQUnR0kbAv
cZD2VeSGbXhKp7PGYrJedpXSPTfwtG9DOkF4QxVJmsucUgUsRuZQjgf9FraAAjGOW5ueITW0f/+d
H4sjyhVC5L/iusQOxPsDlWG19mVgRhxSV2yI83BhK9clTjCwwnCTDphgN/DwMJvuSJAbQuwpodtI
W8MId6BnVGKpZA6O/FkGnxOp7hUydJqGbm9YPnENjEaDRXmAmq+ikvRxVuV4u3FcxRZvoBIPA3QY
zjiBPGqGGGYCSJB6RcXlKSy+gRXygw4ZXGMwWQvYiogDcn0DLg8OHtaXUg21RnYpj3rYehKPWcM0
Tc3w8zuzuI9ZH0EcKi44PdhodSMqIbdVvrMQ6zjKpCjdC/PvslwOu3txpUGwK4t3tYxM2qj3NSJ7
5vdKaaw6FEAzMwd0hJiP6J2BmxGFYbh68V3wFkcN1oYdsc2IivudHhoHFdFmxIh3BsPbqnRH+qoo
VODGx2jaioCCsxA5HQaVmmYpiSk1ZMSjxnW2EN2FuZeyzUrJzBX+DT0Vi8BcxAkaBWB5fq31f9zJ
nXDpcYGnDFtZXAXln8rwpV8sXcVhJRXbgJSSrCL6klhTRteJ3DltDe/tbAY+Calfzfgw/BeysoSG
LvGC1lgkpG6EIYWVCN+GoGz7ioCB1tbr8/KtJjRLSi2shZZfy2B0/4+U2Cr8BLJEFVef4tiVKgmT
uQnUeaETdbh6pOlZG3+Zeq21P4M1tRwQUDysqpuN8BZYIAzxMD/DGpPA7EVOiY0EpgszEpdJA92P
zzi/7rCjzpD04YazT70mCVeOib5k4yhVRNeKAE2bJ3FkG4PwHanMdJf8kUfW/1JxscQwM6TU38eE
AvoLIXq2toRLBdgfUE1rjMUN02vNYxkc5CG1G+D84PCb++C/+2gyQ5+hRTxxWsrgZfR1vtRSKsI0
PaTiZNnbmk5OEnJEGNY4L4FQYKsY42O0OYjlP58GPhnxJ20sJuy6T8Ks4rsV/k6du7iRmQYABeLN
LEwowacfrcNBnyAhqlCXUZRodN/T9IrS00BbLy/n2Wpm3OijEDsr9dMNl92M+FPUbKd6gsLvPcPS
hNQb/2rBjEltTSB8Tw+vFsEU0ISJSoBjymy2O4yaxm5noldL5zBaNN6Ur9qm2YkjZ3IURI1TqQwb
XDctoEARp9G4rKFf4sw9ug4HZZ0MyNEwfeSgiYiRVuBTZZewfs19BfH0J9f/sWoJJsvJ4TnOIuFY
uzmiSh40HBCHYDeieUy4yFW/BbzlGKE78ACE2bGSGLNrb2GF+iyBZt0J0PHgJErT1uSMKPnrqv6l
ZMS6Bq+yp5AiMSE7dSPfb3matPRgAhcZN/l067mf4Rj17d7QtubM/7vFp6F1zKR3vCY74t3R5IyS
U8tsKJkQ1Rnho/VTjAykX2TndhczQAWG/oFRiZI86prrz9RqK5vddDQrcyOgkfYJEk7wquYp2y90
orjdROUiitjcvN5wjYn4gm+Fg3GR2ZBMoKh7obegDxB3Y72z0zfaizB/m92x9EoMYbKwHcJFW7Ag
uU9Kes0M2W2opTUDWs/8CJPziO5X5+pNwTMOv9kYKsOlZcysPecOIlHwMiigS57eoPNJAQUKyUKl
BlspYuxP1vybCAxSyF6LgHNsHRxYBEVO1UlN9t2MvwLXIkvL2dhFBu+K2ua0nvif57T/WPTEaS87
mcQL0H+yS6uq326REB+GDnCBcGzUVz2/j/MNb9Y2LbZ9ucX9vnyg+DZpzaVPkN4eRqa4Y7DgUFx3
KbFAa8ypJZONNLzMHbZY5dEjt+plDIhOr50bUlvm0dPl48KnAKSS2EL3j7mq34luw3ms9h7u4lcK
DFn0vc7EP936a1N0J1zkC1M33kwLjekgJhuen84avbTeAJoDb23iRgKwxqTDtAhw0XcYRMz+uihf
UK+BMo9npO4nTddeEo6E4GuQH33Hof8RhQ+aNjZKA11RuVUk6CXphaik0EIVV3laTfjhRzZHfFPI
UO6phS0vsg19W9p9syvbXa68wzrHB9D1B+IrII2A2BgxakDKtBgmkVdCj8fOjkGHyfi2PKJSktRj
hvOty2BpnDHVwPuKWEMOG76oyGF74aKSHDFjxj9Anb+i9TWwdqJTidu/trk0JejPZw0AlOxPzEMT
qA0A/hw5PYwEUiwBHMd7hAYyi5aYp62KuXUAmR/5NHwaCEVg8KkqbtzrzqjxNdMv2tJGu5NVMuKs
MNMdr7IS/S7x7TEpm0yZmp9h+B6VAzRJiyKFdAGE3LXwDf63H1CJEhBwaKVvdZHijV4jeWVENUYF
OsEpLJMvDBkSTrToVJcOD7ZWeK4mU9J81d2efiquN8xob4aw18dNorhcz2SPMdQfmBbkXj2O9jCQ
bDZ9FB2dNEEcaqg5EZIC14cdYLkKQUbds+6REn6nYHuCkervY5J/dfhO5cWMDiWP8YBovMltw7hR
jHfiWU69Gj+uHyuuUsKs5cPJmGeucmQZBl1QaaIS/aimUybBT2Yl3mPUSXAAxdnsgg5ZLRM7K1d2
enlL9c0iak55rQg+tjMGLwqImfSyqMKqCTW8+SNBw8Y4kkXHjojaZasaLbguuBahuSqF3dyTGcyw
efC5fSo0nsyb0PckGCQCk9ARkiTMeNeTKb5SzWvFEJGz2O/+8kNW+G6R8x+KsVDfzNgVRh2qH4Mf
2qAOhfJjGFkYjiyGI7Ll2FsW4b0YvqUKPVMdsRSFq9AxKVO9Tj7jK6Nksk34XT3uMbEeTjptn65Q
gDNpqxb0VEosofZZ+YGjSaLTBfg9xfFZopeaglcLk4oAGMALJQuqAcXAnH6iC7iazMDn4hHjkBrI
UJnnhBkM/y5vmBrlVPbds50aFphqwdCaE493tz0qz6xdEHGDo2PGlYgOsAo0IsFXxCWRjLeKaxnn
A1xYGpZsI8rmyi6DyFb5+RUgMT0Kgt+0RmqqGBuVdeG4+M/KzsNfw1hl8moyIhv1PBN8XHDesK2X
wmKnx8YRdpXpH0y/e4ylyvdoAOCLWmcmKbWIPVFBk0DYdoZVf8mDUUHHJKp+yCs8LpUtGush/bdE
HMGJqtQPUGMNiFLCvXv4CDamSDZVAb7x0to1yy4F0zxU3RFNo8jL2puwrzV7q8P24gyJt1jsAQhR
o7GTsioiXqBR4MfOd3j81Z5NZcQ5780QtnklAuOP73r/M4SnQsNbqBmM05DGt6ndofyJe+65YCuV
bAGKtTR4/TxBZj3F2WnECetEkduWvJl8uhD5QFmvPIRHgkN+Bcfqm2vBWtDs3II9G3TYjpfVm4ZH
WGi5d93Cx4zgLsz+mHn1aabCHthJCf9qfPsdwMZ9yTPCyJO38rc9sJpNftZtuEsEu583JcdFXPKi
UCRnnDgeolmGPfNGIl1SPfUaNwsquBIke0DdpxjaRtevVoxgl8Ov4k4cyRtJ/6AAD18KmNiE7GQJ
d6jpA+zpGD5YRAguiHzwdIzZYwJ98h7PuFjTgCK1kzf5PB7h4AtxtCP5FCaPBIc2lRoiuko6j4wF
GnlMVIRCVcL9FdkeSTtiSHKJZpyN5lJHJx2rOd/WEQCOTK+jmPwo7tNF/2Fif21GkBqiviuX6F2+
yT4x7qnGRInf7wklAkDohIUI/G4ZqsQroGNkk1r50Tc/fLpYqWDNvBeJEQOjWJwoj838onXUW3ZZ
fSYlHWKM6D1+6rypdKTa/PT4PeDizGrLaqJhaCeilvZ/1O5XJa2gg/RUduNTBG4XxLorUYTI1yj6
qNpD+SE6j5T2b/T4S6Z0ZecoyVzesmVla5krfCfjus/W2bAtzxA4he8uxUNuN55+LE7/59R/Ebyh
uMNnZB1cMJINTtfVCnLZKjwoHKY79md3xvslOg+2xZirMCP+hDiyT/pVvHU3lJHpC1dKzLiVpppT
Z83AZCAOfd3kOxf1kAluhiLeBipt/OLFU/Yml/NU/1AYCJTQjvjO0JQdPjWRLTEMWWPdNnfFe/uL
qSTYm5v2NRJPtcLv61PW8urE5c1rd72o1+VdttMNJ/p04chNW462TmcEtiZFdsT/4ExvlulmDpsH
na6XfOTCkb8XCvamBj7EynzlDizh3fQHPkxyBfXf8OevWWE3n0xdVYds3/gCxhoNEiMdhwmc8tNv
03MD3pu0N3SLmqMGa7c9ELSt70IJIZpbrI44JGRHTci2xbgeu/1f79WNjRl3zQhAeI/eCMrkNV/c
cNjOH+L7WG8bTlraR3o9SpYPNg4VXqlvq/DUN/In8hAtwV/p8cNejVNLLC4MXpJ36RfXBRVl8IaU
R2ZsZGcCWVE2W3Bx3FCxSd/AdvinVDQU6k7PvlXT4Z1IETdLDkQbbpBI3yf1CT5YspeR4qAi5a1K
AZX8Sr0bdaDsOWSxRssEp2wo7HscxUwO8M2QEF1VhwhnUo1XC5Ws3QxerEAX2/jjxuWbiPWjJN5y
fftIpTtPXGpsegKKSdTGHMs4NtV3tMbIeJHzOFo1guZI1wOhDgAzXLLEODqWj5byBBBaj3XCYn+q
JCpJIuDf+oj3EBYw5Os6NBstdLQaHg/BXr0mX9QMPA35uhKiRwE8UfKmRV8Cad+D2fD0TWer2ZYV
Ol36gybgGLyYNaA0eQTlAjaLz8qEJfgtqdg4sQ+pIlZL+dngrtK5QivK6i5jd8ndwQWKCMZtgnOs
8Qhz3yM6W37JVL9hI6H6CKbPqcp8AEt7nDME4OEvxsSLw0OdP+KPdjil2JJAHtTzrS12AG7G6DzX
L7ZzaY2Igu58pjWS8wu265G9qxwyKroDv2Y6xIlNbik+PTNRSVM4VcydK+2OTRhHjNXid+Ec7v9x
2dLsY9LsOnnNA3MpyqaaWZtBqLWisk1B/lZ0laeEwn3ATo3RgO+mYGaRNZ+wYsaaUIvCnkY+x/yV
kJcUmwxG1XsEkns5vNThc0p2DRX3hPHCj8SD5vfsrvzfHNmP1WsPvRImO2uHJa1AjrGvlktj8rFM
U/l02Yjq5WbWQR3VEtHbPuJ/f3goRnVEV419fsG/cb4xOUXb2et/OB8Jt5l0sm63s09f6Ew5qH90
jtT/yYozGVXZok812x/R3PMYt4wrkJL6L8l/9c1dlJGOIM67s5np4f7K+yzlwda/RmJdzKPK5Q3E
R0LaiLmrqEDjW28ei+GcUDdO2XtmkOzAVK3bW9kxUzZD8i9If+nQGfv2MhNX5gynoGOmYF7E4K8W
pje3YM0e8AExUp+aN7yEyKMBja+zmZxbFnyhC51w9lBuAPPC6ohSPbnmwA8GqPU4XBa9TRKJyDoF
qXASCBe6qJys0tLPgTFuZahxwqzp0DnB04w9XhOhjrdBolTMUnLQaxOQ1b7a+DrK2ZaJX58uaPGG
T5DKLRPROpZCjUDM0vejhvsyKrU97gx70PcWPdaIhZ1NdHGAEXVikNoReJ8BnpXUjaLdzdj/gBjq
lan+UOKOk4vtQcvQxB6FgoEqbgTGTEgTwopiWA+ihCwL5S9iT2VWQ4V3mEB4LXBacpaYy6EctP5A
s/VX5JiTfl7P65b20CTn1BHRsu5t3XQLqmp00GSa/dQfAOd0opzIZF9F39k7dQUu8PojENZ0x9H3
/AntrXHQsbg6Ijb84thGfjGktz/6rfwkg2g8lkChOifH7cu0pdqyrJXfme8NMoQqavQ1H2Dv39A8
4JpufNY3xE1tsDD6llv+C57V91r5QsiTgN7+0Qt71CnlVvIeOojGYUEcsr6uIM3TgE42ydelS12N
NzG7V76NQBKdPq6OPZymchNUG2x/HDRs69wZXNU7QJR02pmfKoCl8FfCA4m7kBov3ui9G5og8RHj
ryLtiP27Qm3UnScaIx16kSVqx1pZ55Ir57883uDUaeAoY2edzus7Ix6gdXtsIDqbU8oNN9LOEyxL
junBeJFhQ/G3ZRiL7tgDU0EIcjvt5GoTD07hM+bg4+xOVoqky47JQuqRHXrmDJrB7Wa7QkXkr3XQ
kTVBUmiArNAsX1HhdbFBcxCKR4YrYnzthV/LoDDGNam9BYpl2KipO3AUDfLV1KcmqKsHoYiss+CA
afUmbbN9tYiLOisHyLsSWBzodXBxO58So+SjWlgdPRBTgQxsBrWZtZmjABHssiHljMhxnd9ncfIq
nXuKJayEdm1Cr2IY06dawh9lL8ckjx9fOEHFCT4ZrJkANwS+rMMUHMeXWUH9haunsph5ykz+eYOZ
+rNsxp3A3gyAFHvL92k8SrSwCwiwbLo3ueHlVNpNdKwC0/FRzukDaoST0hMDzVzuaurcU2y5egbP
lT57etfzONGrcMNjaGA//Fl2aLAMPO5RwwwtveXUMIngirCKE0FZKdNWikCLEHuUFG8l95m8LIXR
lonh3xh9KxZ0PqbFbULARv+DpWdZn2jNXaU9zaNqL8aFk+FPUvwH9A5T9g8xDrnEQB5SYjgkORxy
4LsqqW7Nfdi3cG5Z5Yh+cfCTkoTJCbbDzJBg2T49YmV2gEGdezGD6IQ/HONooCDnq0+JiNFEzNxb
rvEZjgDFfJldDkNjmgQGWZylrCfTXQ/DdqIA5/3Y9Ki7KMZKunIe8RgBQBAHgJ3oAOKvCby5RRJZ
V3/XI9xfxATzmLP/RwgG+r1PzDULH8qNfyoVnjZxNR8BCQCxhlk/5hDLQW5Mdqs16yJGIt2W4XPT
zfm2C2VoyUjIsEiLcN3xdEuZ7gSgHCPV2Im1xvM9nYvF2QPrSzPH6yBilxhSjzkidjz1AoSRCAc4
RyEfXszkoAyOMi4EkxiNEtKapJExwBSPwORBfZbmrTR/ImZzdl5jY0yTvTXxWKBp7QIsF2XtMltG
aK0Qx5xjDEVv8GFhhSghEgUongrWE+mosrSD/zhgjI4pMeNgV4WJw1O916PI0RY/sIz2OGR6Tk5Q
oe3GkbqOWAuDssEUTjN+Z4upeodHE2gYAqDekQqe9lTY6EmJZbGQ8I1vVFspfwrlrxFR8Y8IuRtS
lzj+gj8zIkwBr7FZGID2AG9Z/+bIAEW8tCdQT7p7ZPSwQ14prk6db5RhPOIUZ0itjwB2R6x8hQxI
y4AJLQnoVfRBAMpKCL64y/z6N1E4q7IlQoHq6t0FTJmYnO0xq4uldYGfxpGH8pZgknV47nBR93rg
CngJmXqszEZGzT2Q3GH024r6TkVjIEr+Wp5TW6ga1m37GnOhkJquJT0i4Ld9/tHrLRIlePvjn8rP
3vAq4PiJeJOH87xWKdIJz6Kve+XdP0HDL896J6fpjNuFSmkSV4VCVNsqJGUYYGoKTLJCBTIESTxK
sEIP9yqLzmJmsCKwAzXIycwMsgRMsue2wZActfGgYD2fAe+yDNlOYLibZR24mPZFty5s+tvzZBB7
2NyCaN8XO9UEzuazP0YH6TD29nr29HXDdR1n2mqiQYyfCQ9EYWorgxs4RF01sQEfe1RPA2W9jJV9
DkJbiWg1m8JteJlH1BNmnxwJOSQ+c/FNf5Hj4cC0K3hHpTUKEikx1L0c0TFWIbQrmsyB48xM6CrE
Hk+J9C+gfifpxQ3BCAytfDC0qxIJM3iLiMZ+KhHWz15YsNRiW0arVn7hTa00Y98i1sDaEJEwVRtY
Pkx0ve1AB1RYN02KIdAK+I40g6VbGdM/EifOZ8R+THXF5kNk1qVHF6yDI7dFv+3yWyxuYgKJ10Yb
wZYRnEbPrnWpvBoVzkla65uuxb5sDP9qTUF3nI/YNOTuMi3gBQIF7HAST0VsaSurzd281iQUcrOb
xsgJCXCuZBJoWHdXv0KYbdm1MMEbqmatZGhbZ19KbEsQEruVSBUZVfqeauiwIXEjIZXNh4lxAidZ
m3aPhM3pRq/w+5KDtYIIARf6bNz6HvetZohfUacg4VJThGXnsUmMHWSGZix7BhojazKh2SuEBbKm
BLNrUmclVMdhG+e7YvLv8hh+5UH1JmsYe/xSAtEheFJicQeFDhHJrAJ6618o6JupyCdawjKyU1bS
aVSDJmp7t1VTO52ZVxIF6RLYvGmT/neujNRJQ7xssjn+jkHJWiZBAoD8Rh6BiZNUINXU+I01WOAT
Awy9pYGeBbeQKLphPTLcvdIt4b6iptanR8KywmjbtSZ9x8OpwrQvMAVDftK3xG5SYaXYXdB4EkUK
q8USf0R5j1VtQQDjrEE1h+aQmtRIjiNrfPTJDwJwDOu86Cks+TewThWST5R2zUj3YBDDa8F0lneY
njv8V22/YjmIhEoKMbOeJWNbRFvImkx1gVtSmJXzjskeZZ0l2hOvSRP8Lyp2Uh7INAkdpCQ97fi8
NK9oqcSBB/9MfRZjnIH+uJCzeRRPOUbEsomdLCTQR/pTxU3L5rpis9laNGkE7kIBT813jSzSlnSA
gjvgfx88chEFP7tMyGp1D5hHtvit2u6KeF+8mrDl4k7zYn9X5ad6dOGPKsl3vYiVBj5JIh1sMb4I
AoEJXo5wxeIlJkrYdhNYZ9YRD2Etvy2tJKN23gWh9jXkbO9NVPJHTVDeKqqNHHEa4Uq8h0rxUyxS
NGW1zrgRsVRjmN+M8PA9E0teEltRQ/LxcJuhjIzM5rf1tBObr1JmBrheErKHLc6+gqEyB1OBnrdS
n3HyIcR3YB4k8lYrF36IVsFhRkTOzErXP8LyQQj4pD+Wcd8MiYLw3JJqZyQ7NLKybUPSzczxLja3
mOmYEYdeDYTACVDBm2YBpihQjljZ1q5fFFh9G/IA3jA+RuFHFf2r4suo7waa8QpHivHBu8qL09Bb
XFxJj64nrG2h3NbjM17EkGjae/kwMN9V2g/SJ1Yk8dT6dXF8BpEnke3Qr48RrMjxnM+XpPxhYN0o
zKowoIskpMoAnI81udzBP1bKujaca6RxLHf0vTlKiAzbTyNR/qahflmFiNZ68vT4N52Bn/A3kKLz
qHpGEoGHhtCnKTH7zp4pHNrhXS1u49INLPLmGIdvSE8XRsFdNthYA3KYm4iI2I4caklgcSuOc3LT
hR+RL1tMTqwF+NGT3cw1lOeY1yY2C2TWqReiQIMijyOEXFPcCKACNXz+RKcbZWc34xGNcai09gjB
BKKGj3Zcu1JOnmLrXKX3BFBxu8wfVYW3qvDWMgev8BQCKbRggCDMF8QfzHepBCPIJAeAQ3hYhogq
zjEUQu0NB38O63yc/sLkISeXLrsnc4TxTbNl+VHznFd/On4O4VzDIiBqPvuJ01dvvQGkfKhybUMU
9TXoXZM3V7vUoOBmQh3MOId64RQle27IQvDS4VevP1XtLpcXYUnuMoHkKevYrSp26PEPmBhOFGNX
bermGXc474XvFk/+HIocFXufPCb5VwUi3L1ysKRp8tlzcolodFUEeg3tq/JGMrmbkoKj1PcO9YHJ
bBXssZ7sI6QFet/nAOIk6AekjxC8hOQYd83UPYbChWyzwarcpEyltzhzKtHYYUtozYcfnwR6WVZp
Ygyxw2cKwccqp5WbiwJySGhwALdQh7cWjD+PWCa9/DcK6D2irwKrlIhXo9U9ptVz8WniAYXCWLHF
3Jn+NiOWhqhaaPJItANHwGJk2RLTg+wIQ8XFQ24gxMgYp2NWDeYtBD2yGpLY4xcC3hEU4sYUODqx
cpLzH1HntRy3jq3hJ2IVGMBwq845KOuGZVk2mHN++vnYnjPnpkvy1pY6kMDCH0tzPZegJWtYcTLF
kJg3/t4rd2X6V+fkhgQ0+aB2a0hPDtVL8QGmclTrMt7FDB3VNqLHZWCSMJ3viSyH5qgYibqfpZ9t
Wzt89tW+7z9jsbLLq8nAKLn/CEce1virQM/xyWq8V8NNn54J1wlo0Fwa1qHgk5rJIh2sP2T3LLhQ
p2rnkuunkRfpvVpozDJeY4dxkqbk3Nx5Axtm8a7jjDHpV3AXjBqLBO1+yx5OMq0YyL3nlUOQjMU5
1rmBDgFvt1G8Ocafur4bM9K9yhi7DLCrodZupqYugOxA3AQCVR4x/3m+nw+4CMs4Gk0+5vltOe6U
8zIO95HekkjW3+0BFoS3LQgJ7FR47KEACKPViHNX7U/v5jc9NI5lj3KrlFeLMxwGOXfYtRGdB8ay
E3eFtEFEb4ENj80sS+jCCknppH7xLE3v5Jf6Voz43dml7Nc0eileK3fltocMQ4NJpSE+d6Lue/Eq
CJax0YBTawM0K/ayOWntizQJuto1Hu3ArG1o8oM/JTniCR++a2PMIcCKSbiPBjwC2BGSPLyFA8KQ
e+4hBw8XueA8jy6r2DiC+XA3j7P+KEhBmAfXmSjaN4BMQH1VSgRrvmzqjmsKLPfZI2NGi1H8/614
+XVNWB/GZwwnxEwZ0FQk/Zbo/LyJ4cOEK0SLnZvUmro+DCk6sMyOOXCmA+HIIJ2tvUZC2edXgh/l
swRIVpN7aKAIaDfssmyVsOqZ4tmGagjoHPD9EITRXqogRaroL+bCW1EcWivaO81BGRccO45xXXrq
lzYMTzU7+arxSQXptS/cuIs5T+w3ukdMg5SWQna33Zfpv5buOS5QuBpQlZig8bGn2sbo5VOCj0jL
vFUVJcs1phzZP0sFRwe/7KDIT2+Bfs/ag1bvXH8l6rMu1nAt7i8uv8r/RFpQOURCWgSG7B3jlhgk
LW3afJt06ZZzM5JK4pBuQQFoy4f0FNlbBX690KgUzpGXSNY+82QqioG5njgCktOKB0rY8Djrpr2G
nKC9FYGKSPLTOUT1kBqoEdd+cQjFV6G9IicrilUXXErQ3GHXN2ubTWTcMFSQ8bXW6xWN7ilpZH3+
Nmknnasp6vgwm71TfHpkP3fhHU5233Aoyfr9oK0dhmL3CZi5+pnNoNWtL39n3PU+SC28AlHcSEVX
0JSdfrTmjFdGQ2MRcOLCY0EtsHmSwd2xt127HUm0w2ds9AQkA+OQrHDKSThwt2LvQSC9YNTpXtA+
DCQhIngkq8XdsDk85adhN5eDtJuU3S5KjllIn+bCQIwF/d1snHkPtNZ6sWms3WS+svXVyb7E3JaH
1kIXfzQb6BMpVrOqc0B2RAWM7JG1SS4jciX9txx/i9fgJzN/OBf190aewnjDLjBf+eEukx9scMmz
8eaiXoYnfgf70AinGRiEnOXazt6YXpHmx9o9jM4tDevuawIqNXxnn3gjDzxXN9hO7qbStsK6zJEV
CGmMVdV0K4OuEIvMGxIwP/i1U3oTBQcedB4KRoIwORpU5SqtFvJQf81lZaSOV8u5hhm0lsBmk5qk
whxZCoL6vkE/g/kqvymSWTn9EtiBn+dseU/B33SHKwP15bs42nTnVIss32rvIEzyffa1PavXLl1y
+jQpA4Bc4bXB3fT6BtuRX63xdrEG4Fr1dG6PNXQ0Fartg/ADBbe9FVljLPvJco5R2CK/JZkLp49J
xhsKjmGJax23AXWCFMFkvNhgSaggwbncCfP5h6g3VLdICJdYRIJomehosJ7Uu7meHKBO7FWHwtsh
XCte/bldYoWZKykutfNEELnY0LMo/vjDiq5tciu8Dc8t4xmyMc4gwjL9W/6KiEEuqBteoOatdj5x
leNqRBp8n4jKwaT8s0Y8oyg7fbWadeNu0so4lK/4PlFawvUiyyT5KDrWUCnW1XSfzHftbJMqai9I
bICLZg+n4JQyDJFQFPRkvLbGenppb1CX5R8XKYHgo0Rc9BTB/bEwP0Hq0DAIPfe7eJHlfD0TVYNk
4A9PiBIV7L2uNs/6ycWM0PYu1mA2Ou9Zu4j34mp+0bfIjyNdEZ896jidfKCnhHx2koEx9S4QYmOc
6oC68D11G4K0uJjKffWtC9JUnljleKuY6QHCxn7xRP6shsvgnR0cVS4B1os03hAZZHpPIzGfpFwi
3if3kMtinOFCwCKkOwuOtmgFSmuWQ7okcqmtM93nUGV3VeDPIHWpWPK/eTOR/4TKcj6nDHgf1muH
tz1dOO+IneW0tt/AiiTFqb/Ck4WL/Af5QFOusNo5YF9knDFqb6FjmfAUKVa3EpV0u4YjKff2JyM9
pF76y1kjiQ+gRuEg5mbZeCAEnLMSPoOnZX13PqIPthtSZD7n2+Kl/LLgX0h9AD+LyFvGOkQ2M5M1
1XMoYB3OJHxm0GscFH/yLz4Cvf2Lj2ZuSg2xtW4wwCWogPCpoaT6xLwSfMR/zHf1SkRs85xSKftU
oFulZnU+081LRbiP7BW4QEEZqUdc9ALrnccu5THNg2DO+R81kAe3OI5af/E0UYhNQhIAGUf86DcD
Ffxd8MGBH4MAOXkEMi96/jgrFa6OlY7WmE8NmgvaQcekz4W0ZDuNWT0gALhI6a75QD0ET9+w1XFO
+RkOIHPQusUPUgdu+DtT0M6zNjiE82INvuXoK/QufUSo99MMdy945VT9EAI//zspidy/HrcVeEu7
pOyGsmaXoghE8rTaG1RMrzRrSxO2Ha+GfCuKNQKUCn+K+WtH5JjKV3Mqp70JrB3Pbu3C6pVrlT5F
ubE1aTSgVdJZsO6NHaKmKzxe3a3WKW5jXHDDgkgErrNpOvsGLournn4Q3oFq16I5jg+G4aczd425
VdkxJha1GX7jBfq7rpJjrMEyMYJO5nef7qPmOaxec28kiggSna2RmSptXgSd2YuJuElk0HB0o4r2
tazO5iOeYdSJTkZzO1rBciws3uSGiwa69lqrZN2hgO0YeByPMyNM/eB/oyFuidjTMcrtDNKWuVGw
AGnlxW2+pY4djLrmKSQhjDSwaqvPdbk1YB3is1btTEzKdvPZ6uROBC+qo/GiQNLP0FTsInV1iheL
FqQUTVfJOamZnmmuAkntYANWsX8M+r8h8s2h2cU6kl0QczlSJ4unCI1O6zgcO/DoJDl68MEMYNs6
0Hs9Kq8+yoO4HYkKzvxq0wpGZdnQDzGuu67ljuzxh5IvYtbIo4iFyJt+SQZIiIi4BYhIijmk7JyF
F719C6jM6OAL1qH3RusdjuaOsQv8j3Vf6M8YQl3wD1zrRS2/iy3xqRalbYG5odi7Br1vxi9h/sZC
DQmlIRKG3HObl77C04rmsldk+cV3ve2WwsrZsJPup0E0hQO5/QgGUCBlFNu06z6TGq280SJjk+Em
hbuKNWA9a9pWbrH0YqZejxvCIomc5zWndIxadDMrDLGhZ/6KwZBLkxbLWiPXn1HLCYFEZECzIOUH
XCP5TfT2uURYbedYV+pEzP5gti/zqxt/XKbuNKqw2RL4VwXbQiZP60pHCZs3WOsiW19WTU08TJ/T
mxAcNTO9OeWAICntMfiRRlP1DckpJVBeFm1dO8LJ55NQnkbkZAc9Y3kRXabev1S519IQTKBXNHrv
eVqw0Rp4t1LYzjjF8FDPgLpPbkXT01XHROqYIL1Jqe1Lz4Ipli3ZfyrGve4x3pZxJC6WnWKD0ksD
4IKARulmn2ZFpgtCyUSwoKfYBbtkxLiBTKSVqEHwWKe7KOKE0FeV+nQHDhGIcIbZFJ4P5IUWAnkT
bQGBAyiQCcFIqfBBVimXQ/uibO7AtkG3iYPqrSxDypXM5ttXxR/qLw51KT9akTCwomcrIz3dTQRh
ZMZIRI1wtwbnj6qnZFC3T61lbk0v+RWV7+boU8CszUAx+KRbIoZQTFwAYj3jJQUgmcGl7RgXW7e+
YCTtdWUW2IDJHIgqt1pAeRRPuVGqlbIJXC9DcS39gDHIJ5InmZJn/Au91LcuPUCey9bncfOWXl2u
Yk1caJj2SYMkeL6A3dFkh2kXhtjI8kXm8HxUon2wr5e1MAkwZfKw/IhbeHjH5fOlRhLqxHsy/2A+
/8YcCiDx9WjlARrj6Bu//Sj77ef+VzTa9dFO6UIMycvB3TxWPQcP4giAlAVulmm46GP4Q2g1cWdt
iU5SeRvP4OTl2nrN3YF9gqyqqG8+pe59+4N9jSgHmbtPgOq9p9rlNiv64qeldRj/V6nMDgNA8m6M
80G5BgTwYdgT6+bqNuNc21+9mknDyFEvjWrenomqdtk68qYBLcGfxi7JWoZwE1Jq7lB8aRokrTMR
WoRo1BvyFoRC61TJuRWxL852LYZ9GmO6dZ2Recor7qagvx5AzPfuuQ4fYdktFbZkA+kGbdyjR1dR
MIe1+JC8wU5IjlNNov0MhuSkbxPdo4gDVQm/rfWxYJoe8pOs+O3XHtU0JgdBTyOrxGteOl0Ao1fQ
zBZIm5mFNmResInQkvcTSm5VzQxzTgxrn/xuBmehxuajG9MPo/bflWG9vZap9ydJ+uosLOei195H
6GRoISZmoD7uUL/467FwTw78LFWXCIuxPm+j3P+hqugrK9HN0zVstcA5BuWWNtIhURYZagVChsPs
I5UFhZLwxJmOINS2BxJnp1vY7vPB2fTwzhWEmehVuYznl5vaNBRZoXVoYub+ESlEpNHEUTjPtlXt
/W4x2AyRbSqGtcz3yqoAk3SGnQroIU+8H58WAMct9sFfPzOM1WSRU1IypKaZvBu+hMVCwOOExxSf
+hO+G38g4yNsCBXJXIQGrszXssiZCum/8EP3d+thzNrp8MEsfuhIXa/+q+W+YqQcJiLSw7M0Cbxx
85LoHrfcJG1+yoBZBNiGIIV2Ml4DqzwOrfoVUdHYWaAxLnI/stQRwNrlh1lBgLKufXljtizM7m/Z
4TBQR5GxfhTJH/J0Uw3EqtLxiBsmlr4oTdaWzuyt7Ok2KNDdvgFnMttfg2Eg5ygyqpmpkQsFsGjY
5wt0SnIXw10hSB6erla4pJGb4bb9gX3aenH1q++3vhW9hYXRktOCls+2alwJStArgXgnQFn2FKd4
WHAUbxK4XL1hd6rlR+cptWR1oi0LfrqQMbiZwl7RBM8SCGTryZKBEMmAhG6ZfOyDmU7VsERgXjcM
uaLmlD5qSHz1vyFDqq03GHsj+1ykCBU0i1DT0GKN6tnK6U0lzcai9Z1DgavpC6YTi0YaF5Ft8C4k
oel5R1qKRlysmSLCqGoK2ycr+eDTIYLbH8lqY98U/WsUTZ9JOd3dvv+r03mX9umxDSz0Uyx6VsWe
q/Tk00vz4ub7KLAny3HB0adlz9TvGMNrlGrr1kYrkFjR7NYy5cmWLOEeNxA7nD+nHuPCsgywcIyZ
buoOT7pEGViyVA6woUshUNoOKj14GTa4WEzyef7O8jpOUkU+7OvMAujQ1bNmDSGUjMBt7phEKRQ1
inrNt38CbJlaZ6aLQvgI2m12A7QtxzzqzYsq6k3utPpL31fJpRXN86djyOGrnOyKl5s0ZA1Uw9cx
SCzKxIP64najuLs6IsuEgt6FJ71tZ4fDp6zjt1a5+d9Q/lSlvnFSrrEud/1bxtK7aUJLLDSMNmOj
01Yp6+pWtV2x1qvuMM71n4HR2cgRO+tUxCzthpeSjZmNZw+P0tmSyXfnEZDeDPUZMYhBRt9cBXAp
BedCT+r+PQ1wuvayjH51hEmXQzC+UyJ/0muYALtEs9MGYrg2qTZc80L39kYYvpZed2G2yQ+l5bmX
rOJYzn0O5ejYXLb6ZO5Uw2GrS2gDCgYTiyUDl1GEuLYgLZssjpwn01A3JWxUTQQaH+pCjfOUfR1S
j42agLC98qrkZs99U+HEiCiz7tsA+K0LjwKpGkPsKAsb3ZBG7Ov83ka1L+42wkQ94DAyP4nHJ9yZ
yAFs2LNV/Bp53viBoAfJ5pL1b7qH8SzDqnqO6iTGo/bVKTRsTfuAYtE6h40BRj8mCvucDAA4ffrW
GJ/hrnkj/c65J6Hzx6+ccNvYpOhnXQNw0XTiO7Ft/64FcH7QHSh6GdVuj8+UqrhrVvgm5IHzZ2xG
5ymyUhNOiLNa1AzGZkrZ9MtQehcZvuQj2ksVE04+xCK9RahqCI8mIFh3yeFPbWPVxCkZMQjFDnTu
XQJrqo7FMNaICT3inBpde5tY0hBMVNnRMXOaE0KXKhxajkVdjou2UsNKK7p+obx2Lq3moZ17RAqt
SzZuWVB0lxBy0Po+fVZxth+m9IWg3eQtr+JhqSZqHoJAS89j/pJYfTORBAlGbGjx3qil4ug4KfSF
PDhiliPEcbLWnSo/M/m1C3SUa4RE4tul8slHEbb3ihCxiSjZWMwsXtsj+pEa+fLYW9VRmHeDDInn
ymSGHASBg8VCtWH1bPocoQvr/vimcX3cobXzg3+ZgvgRQbHbg/VEb33Sjx92Hy1qV5cHlu8tGHb7
p56IDuQy2tgGcWk148G+hnl4fGYkwhkQBqRxAmy6YllwSx6T8Stk66H4QUCeCs/cmG1Q3tONVpYM
qUHUsM9In0gOG21fqHRqqgb/nMnhGlIxvK81YgfilrnKNZv6IDSECY+v4pFw+TySh7HmjadhuNEk
S7Gq8gZL6nwZmkOdr/Q+PaRY/82p9ciUabno87+tbgPsZV7DYQ6rRjmMwXsai+tYt+OttkxAGc1z
X2fLbTc0OrO5dn58vqHekXSvhS+d1lbHtu3ctTYhQ1GeGt4YWX7hDplep4YGkBiNqMoG7yP3vhl7
u9c2Gw69lNEq6Ab/0COw7aogWVlUP8C8SICv+VIJQDoqyw6ebd6n5wAUSNV4dwpDP1Uoq9La8Db+
xLsTlZ4DtEOFQlB0301fpr+dQJLxD4xaDhGOc7zcVLkzGfX1ZQyYaeTAOaornGmLys7bWCLKuAOU
qI6Dlbx7A8aqOgOM5hhkr/HO5fcIDI3l+cU1rOK5NPBelxNORx9hxTbrLM7VokRf40QpVTiJN7E+
YXYAgr2mDSQX7u/mhFHTWDpam2yNBETJ7E0H/apOs5ZlHKuhks/j/GfGaoCQswyyp2o4vPmhYUrb
1lJ71x2jPjhZwxDiG+O5jlUGYqlQRZiItnKD7pdpIA6AAZ5kHxd6pa+C8pgwerksQ9s+c8n561Lm
XwRsiScZZMbhRZllufJQk+NnCf/qVWa+tgRBR8oStznbtAUYH58aSQ16Z6KFCTH4XmyNv1ZCOkyK
07vZB8WrRpHQSpqAAYTDH0ehU+GNItaxs+l5iMNpV9k8uR6J1nMZkC/Vm9mf3v8rWB3vaB6Sg4s2
6yk2CTyozeoX6RgLL5X0ArSBeXansSZPpXop3YJ0PLvWPhNPrdPOGa5QTr+i0awQbTf5OnIUYGUk
QbMDOWXrOkcWlARFTqKKjwhmcrKtZnQcyxxQq0qv5K4KadyafEpmyqqIrpGWihvP/82Y8Y0ka8NN
wfn5xtGEisg+MznfhsbGNIAINGmN28TzkBw3CdruMKRcNWmY1uKOUuBIv0ykJ9/ilJFfb8Jy61bE
QpkRIvw29RWVNqI7YVzzD1WJ1NjR7Wjde41z9Yu83micAZ66qaSDcYToGsWU4qusTGKaG1qNI4U7
MnVS//x4iFu8m2aL/yCtaAB93AxJAVQ9MdtKzz88fkqz6uCUguKUBpG3kw6MqptafX88YFkz4BFn
mz0ofSCM16iclU9CUjcNc6G1+ZusmPwUjohdZAfwqWEM5S8Y+wwLy4qlWp1c2AjJaUROzyhrzrwB
FTf2VKyly5PrjKHGIjw8R4U7HqWR7UVW9re4Ahct8+buZ2YOfTRxW2ltsXKDsKblNQx2ykz0bziv
IFLhm2k7WyU9iTY2brd2Fw07ZbfXsqGDrfWqX/oEc2e3O6LT/Z05EMyiwj+aa6hdIQosyui7roGX
4FKbeH2p436M3ckN9YpMO2n9e3CH7GYmDaGCIrQ2nCM/ewfU3XY9/bPGrGjo2vg9jXThSikXldOZ
7+ac7zjlRX9MK69660goJuisE026lwaGN2d+UH36GoQuMdt9xXRk+gapWI3wsMcVyXb0SZtXxL8L
4MR/D9lQeYu49OJl3zjMhZ4xnV1xwNe51T3xZQ4tdnHSXU9JRq7LXCVk2TnB9NXY20fQOriCfgYy
kokw23kVeewdDM2UBCY24rKqjy6ARfGFgIGzM+hi//gnZsxjSv7l1var6OD+78FhK1t7CvyLPBWO
dEPvw2uRoWseIqMzycSJwk1lJO9lPo0kW4ZDcTRCJM9BSisbOsdTV+TkQMwnRF9IlxwJYB3pdu4x
QvG7yibhEp0+FyuFJRvv4yGAz9/0Fv5UAhKTfKJ/SRTDEWvTwIT1f986yj0XnY9xrWO1Xmkk4jq2
BObPNOdm0UYwfwM01NyDrqu3peqiRWENu8JzmuNjNi0FPaaRib6Qm3nG8lP6Y/nfT3nHO1w091B3
KLoDuXL8mrTGKYeUHFI47NyO3nM3oc6EkXoD7F4M0WhsNDL1d12dXoqG/pXYRKroxVEwAK0qOMz5
4fHhDZho7abEUjIKIqV6glfrIdlOE6nycWZOy4ljxIk1jCm2XIUa5zdFLwIVAwBj/EWuzJQ1gGTa
fnYTyUOutVfleOWmSQv7zUnN4ZAUFZWWDp6nDupWJB6vJhnhF2Ncql0bwgWasiSYaowQ7QBlR2FG
dKgf/vA7iqfYTRQrjoCDzGdvekwW9ZOW0IwxmN22Kasay5g757ZrJ7r5eO1SiX0uEeF6zb2cRqys
NjMIWprEol+ChPKquvrc5ww82leZ5fV2Ei0XF/LRz9yJj1NZrKPGT3HfsTGFkspl23BvrpUAzwcQ
PJ0kLypo3BSjFn/+8RzMydsWmkvUgoG9XJjJ8CxsmEOHFthdoPB0yqi3Ln2CgUs1F9tL2J3chBXH
JFSzie32JbTbjZa5xrVv0RjpXVVs/q0tescVhQuvCYJTrIS2cMom3HapDtWlAbLIstJOfq9rJ83p
/d2YVL+bmgOKx3Tw0o4g85buJkdDagYSP8lKw1kpiwO1t0ICxP29E4/R7TFK5ibRswA+RP8anKoH
ProkM/vTmAz1OrRhoLAZ0Lw+3+U2L2tt6N0dkOjf+evxi+3Z1ShHHEMGMOHKjYru4M8P2P2RK+Tj
f78StVJbXcpDRfHrwdIyUpwfX1ZJvh1QakeJox+zySRGNKHUOOtpUCzmb9n2xpMHve5XlE+1LSF7
//v90k57SsdsbxnEXXp4PPhhygFbEO3TWGm6yoI24EzYf/a+V90e+2zkw6DqU4y5yYIPfIyAjwdl
Dt92DXnbjHPKy3woMJtJELGe/BiZqS6iwiTxuHQi0fzOhLwYVq0dRBgYr9JG7wjc+tggCHKlp4+u
mbgke+OxVg7j7MR9vFWyQeX6WIK7/63Dhm9+dMJHqjUvSLlJLPKk6tn25ZLBFOiHUFfntiQR7fEa
nDmhywGAXzZhqB/dZCRCwoM2tTvBNBVWVb/WwvAqsPPrpr2ltzknLYYjS1lmf9Hiqq3GXAb4EtMu
RVbh5fEQBLjKsnpYjTlxP9lU/RWD54hl07RvkUemewbaePR14r7HgH6GxMBjPX9lNQau99aBtM0Z
NvzJ8g8G3r2VZ1fi6THHO/NGG6CGDSvFuZzs703NjbEfLNddSnxBTixx4lvJ2pUN1qsIViOwOgJf
CcvGmyjaTRhPF86m7VVPsBXlKR9JMAWc5KRcydDQ9sEYfBFbjBg8DatbVCZnb6CeLmSzXraD++Gk
8P/Y48+WPmCIz5Lmy4Sp70j3YBDXXwiWSG4R1jOw5ma+YEq9rSiQqKZdNKF9sXybHh5doaGQkKeR
vUMTHdxIavwVgMTEjm+eu5wsTLiULTm3PQF+KM11T5mvBWnyzF6UP+c6vT4SzBf1CoVNAHAy1NmL
ct+OFlBHLUkJKH5BQPVtbo3DVWM6D+br4vEQMsY8mXoG4GqZtMMZCQdksJDHA/Jn8HH9lDomgnBY
pp3l9mQWywaRVNsY+AuLMl774yTm0YHcyaB5nfzgImOsQ//+D7COjyHOsmtd8t+mCi3zRHGXnW1L
vPeLx2vQXfTyqpXWGVB0EevIjXvA0sW/Q2HRIqZ9rCUTBqU9WMgOexQNVFZoL//dD7U5LM2xk/sY
k8a/AzkhRZxbo3T32Jwa3qVVPkeRct4csOsVRthfqxDVpRF2H1FaS3Y9AjHHQJ9IkLzViUvzkR65
HOUHrANJM9DKRKOAPYMGgYgJ44O74rhGq5DKRmfXsqs6liXPXlAHVwd9Rav5yXkYHW5fTUlri8a6
2NPtMZxsjSq2f3NxNcXvoapeH8PWY+wizoQYq5qy6a6wqLU0nFfMGjStssv/mwh0ksqHSHQbzdDo
VU6cFOmOg3oIsI5e6areg8EccaTk27qdJ+TIU+9TQobq0N3YKatbyBnmpI/+3qopZBxT65M2y+AY
RuiO1KDsl6qWp0RSY4Z/6FTPD8piFVBhtXP6CUpIx9asSDAx5q3ONTqaj+lfQSNWPbl5vO+5E2Ha
uYQ5TAqycWtjn5QmA7sYLVosAK29cVdkSUrGr6Yf9TbELEksMBlMSGcRQCAI4jeASgB6c8rumoQI
8o2rJflNS/3jvy3Q9jkXYEBeDWXX3scC2ffjp2treB+7SEAY9C56M1jlMeDoMT94nY2iaKRawUuc
t/+fayJnjNjvsE7VjSWOymd58V2Ssr1kbhCZ8p5UoiwYKe5k3Qps/SMI2u6ZFvnrv4/S6DePMbjw
CsaPyRLtSg4yr44SBnmwWnFs51/8eKh6m8PvXGNr2/FwRDg5EH+PrnkKihLBG/9Gdpa5DcLkGrN4
X8BNqlXUQBQ/FkCzde2F1w/J2pjXA3YLaF8BV28NsBTmWBq71GHU0QpHbKwwxBTU5pcqC9Obkav4
rhrU7xy43aTL3oTNlBqkTUPUdMdgbtfODsCJNF3xnpUYSJw2w4CrmW6zc0YoIxLv+lNIKM6Y0sw8
KHX4N7RHJdnGI5dvJbUXLZ/svcjL5I3dwV2kg6LtvTRga/BfbH0Fy1tP1qeVz2twiyzCLMOQhjba
PLSo4CSWo7qfv+rTeGfHLYRw2ZyiEuIjGSvzmLKkrTworVWsl/dAtd8JLOClN7B51baeftU1SVoV
LGA60lefi3IXSW+O4PK+MtxWULMctx54piWhvwsErocyr48P0KBFYPSYsmB7+hVNSGqj4wjaTtXo
L8J5/dQnXx7SWAMUUoz2tuzOJWD0RuYapcDzt8Iwr7KLxvMQshoVdolZYj6npln9329Tk0j3sDbP
A8F3O5XV3mbI89kXb8pDo0UXLQSnKVUONu7qxt0W5XNhuD3ENgcGfdRRpErRn2s6EEJWxaPqs3tI
6t49QPhZTYF5zEWnKJ2vyWuaiY16VlWGswbHsgKHI8tgP7UmB4tqagCdlnlJGU4T2JA8pDDScVf8
etwOTNMD4SOSmEwc6DhXMDvOd1nQ/VGFZj1rheopqdTNNV/EVNUgg25hLZePQWGyCYchCShe5YWH
vGUOELBS3149LmZDen9h68kayCt/W0l84jkdxRfDtw82EXsky1d4RVw0ko5V6wRNUomkjUR0WqVn
7sjH7ChOTdgw5KR2jwXAGis003P5cJAkyU6SfzVFKttHxFQcgxFhT+EyZeXY5nYtInXPQtn6Dx/X
nbFa5zoBCDIZUA9YwVdUmMmboZBUySox0BIgUHrAvj6KQWNUc1mVK6gtRLLEYuXtoVeoJjSRBDBp
knWojHYBGj58SJ8Xlxl4ohslV+bYWmdN5b+NcizZS3hrCGW8TJksN8j/q40OGnA4xwiLz0BALGDq
ago53i0ZQPxXs20RVn1RSAyg1mPxzfopXmk9XRNg5MNV1r8Dzcy2zagjDdcQ5lVYsakLRY/flOMl
BWfDe2tx4taF5a5DzYhPodFuizRbAyekd1cTn3GMilamTrWf6HSInMA/2Y3cqdJMX7IaKZrfPkMG
3zOTPidub4JCSeW4C+WhPg207hRUHeVwdnvvbH3cNI+/l/qiwYUg3E0Rw001YkDXliCNH+Yt8vEw
ReRwDLNnYZrhpHZGlx5fuQY6s8iwr2qY446LcTw/HjoDd5yqDHOVD6jdJpeim9Sf4EMAy9nEWR8d
M92KOPOW/YBBr36cw6KBHhMAG7T4HFft6mlqeFk0Zw09CfRiRsVATPqnxw/JxEmuSSjpJNO+nK7i
/ukBprJGkJL/+AxEPM6uFbAWKw9otfdtTNl4bYpF2JaExcyOBwsReF4Y6CPL4AKGi3g/DcerJRyi
0vIG6xIQ97KwBE3lroWtwRPgDYZYdWbJyWfi+GPkLo7Zfx9elrtrY0TXFQjPOIZjNcOFL1Zg1Bcp
6Y41VNItS+0UMBP9Tdz822+YUBhl3c3QppTPWx4WxZq2u7rPdp6wiX/n6T2pLocsBZpd9ZZX4aPs
WOEFLbAiKA9FH+tkj4vg7OBBQTdcd0bDEdvJ1gYt3KcpcdHnjUBBRDzKZ9/AHtsi2Hed/zB2Xsut
Y9sV/ZWu82xcIweX+z6QYE4iKVE6ekEpImMjp6/3ANX29bWrXK7TrWodqSWCCHvtteYc89PGI0ih
JoMf42ZeyVZQbxnagQ/zCwLGHeLt74VK5A3pXkNg/PPG1p78pU/QkCBTdi3PF/ZLqH0ZkjYbqa1u
UpeO70zib1mYZftCaIhFpq1XakfytnKWojWmKbiBFmpSvYSWY16pfN6KoeuPTtFvWvoZpCVg1bNp
EbmU+PT37Ma4JTG7hNJhi2rpuewqFWJF0yPImUlPu7JzOiBWCThMtFFxGULv2vYMssKekYntecCc
2pLeOlwIp0jXRWLMQt2ulgxXnQnNkR8bL2uvnaGtzF5V1sq0bKo8ZzaVZWwji5NPO097yLuGqZTK
vkJrOtcI7/EhT21ZOKsM9hGpk+RWIISYpbgZN3iJCybMKmE+hCKILAxPFsyLXJT2DFxjdSmtMp6z
lnob23/jUVwv7j+qalDCWSHBtkMpR0eOCAu5eFXHFulKzC/OWPK3oarZD1WYt+QIWi/0m5OnkuGO
ZEQRxN6OvQjQUWphjC82ms77NKa3EOMEImjWErYA5H02wQo6CX+YDCVfMnb3XeBgEoaTQQDX2rSe
3d9bjUuQob75XZSKQp+B6VxKWCf7PwiXgUHEpVPDsWMCQycxjfIdYNnfikT/3S7kfh+y+K6Exk48
H1HD5yYdPNIatSyFD6InWzlAR6lk2ID9qBmfmqEhA6fTd56hmyfFdC4ZAj8S3yv1mJkwgO+vSWQ1
5FubLQVbGe1gJVjTxmlbrJUMgXphQf3RSmWvkXbuGMm4I7gFoW4FcFaKF1WI5tWgan6uBfBH6K/b
BELeWspNDkuU/QG1djwWNgwnt0n1au5YUr1UehqwWpz66wiE0TrocMHcp7l+rcWr2mcrqlZW8ZCM
/61bZ3lGt5a7a2y2l6GhiwFL23F206cKRslRaFs/zavd/YPVTGzhMm8g+QLiMXOWGqNrbgWN9UkH
42wQ0LFWK4o0H1KwSCkX+LaokAA7quxtCom+0LRf6jo4jO3YCqw5RDVye6tPWVEjXWiNHUucRk6M
Km10FQZDozJWlOmv4ibyebCwR9E0+ZhLIeGu07wkZ8+Ao15URHJgDugYGiCm8A6th/Sd7Fgd8HuH
Zg9uoik0fS2m1a8Huiwz39q1mq/uDNOqIDvAp4/rAe+l0bwIL1NQvIvmVFF13FSLB11tILE3myA4
wrMhWRStPx6f4BongucOwmcl+swLGo8w/6IVdREeGJt0Q+LuWM8qm4wlVLArpRxpRQSI3XUvTrdZ
KW3bCL9JOyluMkn/kEaNvao8PtuqlKwzrOI8JTzCAG1IUr0dX+BmkGpt803KlMUb1enDEKvrLs6T
l6JBdWJJ2VGJC3FUpSdM4gjmbSLCu7He8wyhxx+8g1mhfUF5SmmBOtEjfisSWDULZQuTr6apVmW7
odYulvDsVZYSQTAC6o6z/DW0pZNHU48eX3TNFDt4twjY0bE06/FIMgvjS1Tzn5PQZlUaHrGMUn/F
rilvLS2/OCkWAVk8mXYIv98xq7VFpIjbZ0a+DsliJRwX+f402PAtVX73QgOAW+YVdOWooKWiW8cB
wnVT8tiGTItdIfpgbU5tnzoFw0IDiQMqDPY6huOvnEBI8DTIE9TaXaazj6/pBZY9t5B3qaZJayWw
dOeyupen8zJMZyiK5O9gGhDePxRqvdYhcRVxWfwO0X6S+YC1yJTtGq2hVi5Mtdc5+6qGnwSctUnp
Zhs6y0PD0HvoldfExtlCf3t4MYYAuLhtFfP7ZZXnmcw58ungcqxDYT1K3PdHVGPb0UDdZKcFJBwr
zXcBVcQBrHNIkjjR8t2WmplZonVsDazqbdPRAGy3bWsHe7nNf5tjADKvy62FJtPTrevCXOBFrQ73
2q8FRv/QEDeoQzi/Cvj1656CZBkOhX64rzA6ocZL3/IQeOTqG2/XokDG0BS9cmXeTmWt0lwkK8GZ
SxY6zWqM8ZkRILEvzd5DLxKTqYAwnJlbRbqLhlyqTNrhtXWIvKsiNiiVZK0bkSnbWjYfMKAFB61D
MHd/H0SlWNd0YM23/X7p0fR7wQcgjOpkWQKr4bQE6oim2MHUkI9H53QvfdTupntaDiM5rLdqb9O1
pvSW5MF2U+QMiArqautVmHINsehUp3r1DYasPHPwySWaffDTrlkZuAEMyaPFeC8Ah6DHqkcCcWoF
8Z7WPmlUU9cB+gGUmkk5oCRfWjBuSadO3g0SMUatJb1ken+6ruOhW4qh2zZqcKY7wI1UySA5PSLt
Q7H7aYOM2H3sXiJVgSacrAfV787xb/LwUZbRb6U34cZNuwwe8t42TUhypA+GsmUcjJUmfXYyCQ49
drLRpjzKmGCw77bKlVaDDMyT/Nwl8bC1JMSO0B7QmQNR2kf96O8AQ3eM2FA9SmEVP+rZ+BxIuMKN
hqC1suroKnQqO6H7I7c5OFAnkJFC/fMK7dkZ6XZwzU582opx9E6hg4uwdS0lXvqGQhHFa8tIwBRv
eRwu6A5bM6coTmWf5c+TkEWxHP1wP5UlpG5LI+l8NHtjpY8X2al4XrJ0s5nkqdJI8tK2Ru+hihXr
4kVYZjsLko7YZHUnVsKAVYHybdx1NGxX8QgjqnBymDclrqwqCUEujwiE9aBkZzC9k7JCkU8XnL4q
Tjbasf21p2qj6cDjhMkB4CgHwYNmpT0jFsL9kmGEYNyMzoPlp0y1BMiltoYNYdliMVhevkkCqUP3
CCjs/kyKbZyPZG2EC0nzsq05fviSFv/sDOOiABChSo+BDrBYbRV7VVjtJS2EfQpCcys8R2cZE6ob
vZeZ3R2cIiBToUQKR1uJUg79NzzrIV36UNXmamNXuyCncBP0hh4KlHGtrASPqkrZh9TpEBhCXyNG
w6+QyMRFFjx8bD2t5iXq1EtbO/2+8tv3vEItAtp53EVtJO00edNoardEOyfjYqGInfqOUl8nDwRX
8ptdYeqNG04rcNuwhxdBl6xCtatOHcassYn6d9t8oXKyHwfL50R4xin0GKbJslSu867lFNOAIK0Y
5mUmLAxW01MADQkpi+RUeUZM5JmPRMJo7JU5QuxsOnlYenaqoHp9VJsEvkasxrjqYcLQObBN2xXs
1CGHUBXTZMJect8c+DYAAlMRzimzlMztNDpkPhe6nzqQPCeFfgDqdteVNN3oFaNJUHyrXRp+eQsj
Ma6lDn8m6rtdPxTeLgyaVaSLbYvWSV9PUs1K5XJvR55Dci8wrsbdspnmJYZflwtfQfnvFEq9FlL8
oMd4LO83TtkBtRygYildv1OJ4V7KnayjF8JZEUT98i7t60ShXJ79lIvTqJP+7JtJjfwPhn1SyNu8
E+9K5yenEHbtlDh+v7ob4qJ3RsaIuiRERCA8WVtieveqDkj7VH7RQZkwYPWmCPzusSFr2C2r9tXi
oeBmcQ9EI1Qfkzqa+NBmub1f0aIszp5jjStfTfJly27jvpLEtB3vPS9w1/SliuaWSPbvcew4Nxoy
t1sy4COiuJFbBMZMOIgEmxZWYUfjXlOHnZKPzi0ngRft27IcMGhNE9p7742W5vO9wzk6geGmRgY7
wougIQRKvrj3kopWQVBLTNg6w2CxiOMWh3DA4/c+rspidFl2j4m4jxx40ZnEDw7ol1cNpDOzJgBE
Ujs24Cm+WF8Mrw7tHxyGy/tWRxpyMa8LatT7854djnXSLetSW8TcSfYwj+TyaKHa2YATK/e1GUB0
YexSAFc0yz68SIm6ZJ+JGnHahFU116jTNf3ufvYrTU1cQJvGVfqMEgOlckZqgWLSoyCcZGnJlbdW
TUxjSUTUE6UyezoHTHWt2pKbhA6hPEb9qhAB6dp9Yrqe2jg7WXvVRpNoew87W0KLY+sMFU8lojXE
1HozKpkYSeYuLrCFGLUb47NRhivmRJgCBlKA9zFK8yKxiNxIw7WY9IuS47A5t0KCiDSImgNNRWYr
bUaFyOLbBDQ5aFHYwuSSnR4Tho1jnZaIwk4TqqaKpJP4P90jDceSkFeumXRLsE2QbdPF7mXCBOw8
fsjDkpdliXrDPTvMdcO/skoWU9kR7mpjfOso5M5+cR6FlJ+HPvCPmkB9/tNCkSQpoiOshecs7jit
XXEdOpEtA2RjN41hRKTkDEODINzrbXT4GR/FOiZaiRTKSLb7beApHmwamx62oRVHrsfiWpXKNDam
0TydQkUOuxOqKHzKfl3tW2/4Fh1hMwMojovTy09GOsrPoymhQYCWwxjmet+7+4n3ZlAhtr3ZHvLW
ngzYhKx0CgIfyVCOCdElXfvYoF99GVvSm3o0aPS8KYE5RY8OcE5egEFzqudxoSrKk92M75JvwVQK
ivOg1MpHFlYMM1AvRqGRAspyCJnS8qMDqTweZNp60yLOgHLlJFF3ouLD9lt2jquzc0nv3UVDAYwR
Ns5PGcI01GHfpNfXjjuGPNX8pdPRaGGhoEixGC2sqHzrSwppSI3x/UUZovumkgzoJk7khqNGZgkD
gGWs47hOBqveihw6hzNdI8gn4V1bAcAcWYbjKeiEwAcOtWf2ZQ0rSww9w0C5HPr5uO7qnhAJ27mF
UvdiS+kCTQRhbj1oBe/+XYUodFZECiOiXq6B3T35PvwRED/GNQqTeTLtlfsmwc5sVf2mz6TfWouj
P6NwQTbDAfWo/dZZhTG3bQzsISaK/oIwOTEWBTEXsryx+4gBJI0blOzxCURTcEhG65rjXir7frgM
SrH3Y9J+jQZVWl532vJeSGc6rD+Er6R00vAZxVvgB1vqSYgvYQppurHbLbVPwnZ4IyEWHzTCAWpw
KPBUiklIVkXqUfYrc1PoU0/NQvFyXwLrxDxKnX8MGSsDS09Rik/1WOkHcG47bTENWU5ZRQ0uRURY
JSahb6EzVlAZOyB+prdtE2RImqy/i8JIqKXQh2uR7L/kaUPHA7qjZDi3Qqe29QBAAaQniGFqNd0/
WBSnLvvTz8SeIIE0nB8zTfruAHeZlWoC94Rbf67UUTyLBlV0UFVPpYNtNB5V7bnJbdQzfY0DU9aA
UE1V2f3pcX+ESg5T8FEE6cIIbOkWVxrDAjVY/dzrmoCsw5DhgNMGn68nwxmbpk2FRtXo+Ha0YHWO
17aOdjG3Mek5JbEMBCbiW0ttBWMBB5qowCiRkDl2iBMvBXWdNRZucY8k3fteUlHTt5ID2WQooDLu
UiWOB1fuw+K3gyR4dqARJC5o6RFdGfiAfyoNkUjkLkedeomUelOWmOUhMQ5bbsjlaPf6PqOYW94v
ubK0SBxq4WKMtv/YKaAlMm881SKOHoTNeqX63bgcpxmeCM3P+1tklrSuE6RDF73DdVsb1I53+S8t
o/ynw2SiJcZiQCjY/XleRaRU/3TVhRMyIGFC/4Ruv5rBvlzSxlGOlS9ZG0SHLR1MLGXYFaeND1rC
FKt5SG/L7pylXGRkUKhJvO/7TF+rMD1PKJ6HBVS9cBfnD6UUGJc4YNxv1fZRUWs4tNZHmamE0fUA
4dMSXlFnYpUOHZssWXNYqWl9DhlvrO+TYmR5G2oMB4kByMnhtQyLG/y7PUVa/lvNc5SnsYEmvUhr
twU1VRqx94QdEw1C723pS2JS66xmWw1ZRlkqSgjKjDccApjT0UhfPOx0sp/sawclUtFaOEawmS7z
Jh9ewQiULdpwL6adEmGdXHVjy2oT0RYV5qJqDAkrtmczkiXWbUyBDDdKqT90ZYuVMS8Ye1Fw+ef8
0VE9sQNdq89a0+E9LSazUH7V/CH90Bp8w0hzJt84cXg8TqPt/VIYieDYmRoaAmXskxNVoUSUTbgv
qgqMx31G0I2BtKXTSUSMl7ZLk57UX0s51sYE13Wg7sbpQzb5He8lBmt8iqhHQ+aUM+8uTeonpEhM
Nqah/QhOZyv7zcqadE4UACiqJjEVW+LFz/VCh1NsgghZTtDiV5bNFxNt5SV3jOiCxeY8NezTIRSA
YQtvU9sBb0qmXFtZa599ULNDGjx40Vny0/DUjDgfk5gsilCv12Oea3NbQx3kWEF7xS1TMfXCyWcU
OVLtn6cdI2qE2qhJWFMesay3D1LQb7pYj84BvThkK8FJmyRFIfrR2iIct6IJv0CiEixrZMfLfqyb
rW3lYtMJAqIcHFrIRIf9fY8iCm+dCak4MJ5jzyYPVPipr2/0kmHlXUgTKwh0Wk0V7r2+M1TJIamt
phEyZAD/dC9ZYQjV1BKqeSHDFxh0ZA6t1K5aCYF9WIGdlq2CqehgE0yrRhT+2RRnHcTpc5CJB6cJ
YsKM0cAp+ATyMNKe4hwkltcnODWgbPuYep8xTqRuQfC6njr2OXSYJ927VrrjMEH2kU+hP2NroaHG
9z15M7Bc8xOhZWct5ljqSmk3MbNFGDxmrfKkW2O1DtWq2ki6MT2cAEJleC1Q1KbDU9n66oNvGw8Y
Y+RBSeHQ6PIRlZ0bK5V26dGMEN9nRuta82i3oo7Pmbot2EvUblBJ9sVPatKAnO7UDQ4Ee/YEmPNQ
FNmQTQaddlGjBdm8Sk3nVoF2agbi+SorfzIdWzn840MXWtY2Vkv5vZYUHxVTALVOpa/oOMDjSybb
tILeh7DHVASU495bx0MGMzFDMzvoNTS2jpZUEDrWIQi1/PDXTtCy1O1Q2TcRB/ElIbKqMvLe5RSx
AFdkYw7jGC2UumIHi/9sI4c0K4NJembJ6KlLB9kZQT9RQeB0UeyUWDkITSbOUcUQS7zduhvh3xok
hgHsd2D8p7pbTmOMiB1abGF/M1QoEBYsPiYL1Hyy0e7rLGLTOP2XPMVRIg6ize8MoesgBzc8ys9W
ktOjkEgj7CSaGH2QNK6eqsP+5069S6XWdcKQwmny4Jy06Fkzdp9zJgYjNAgNn3Muy5c+8oJt1mTP
cTYGG6+I3jnI4Ipcqp61kaLuMKMtZKwll76CUgkdsZd6dP8tNYVUBGRcmNVDMpWLOWFqW8kmw7Mr
w4tNJtO0SBmtrDNbq6qzFaTlQkrDTxsX8IXagbGlJicrEUJi0TLh7erQHFwAeAyOjKFYKG06si2p
COKoinGH5BJ21xi8BNGYfuiOePdDnbfFnITug9wiO67SctcUsb6PanmndATCYJQs323m0GmQfGtx
YT3raGmMLDK/rEG+TSMQgjTteJOG+TkhFcGfHbAgtGzceJsyhPiuUrKE4F6H3AnCcq5Mw0osR/FB
lmMPcIeDnKwtaRPXyHvlRHMevYL8Oy1nrDpWsbmT9TLqQU8Hr3IjpVtHgY/fNgrhJG0z6bB0dnhN
rrynMrIC7oiIcOTy0Z5AsG2ZKgu9V1uiIpRgaeqkj5WEBngV0D9kd/6eQCPTo0d1/xB09DJ+Lmvb
soCKKylmKb990pjr77QcXwhB1Riq6+IQtl57SqoQ/F8mjX8VK6WEoPZezNkBluqSMM0V5mAgdbS0
iKALgbarCGQbWQ1f1M6m55Wk8cFpw/EZBjTdVSpu9O1uO7lhOr/Zm3VuMMzHKhPHzO2ysbnKFnYZ
gbL20XbkbFvqNNbq1tdR3QgL3CnunOmzNk2zfRbjzmDDa9xET7qWqTPvxAgYwt1B4uTh0tdtS/rr
1ZuB/rOrVUMErJrC2YjZ3WThVQ4b+6oTihsGbKayMn6RjLg/BEQvhyoeFy1g9u1rjBq0BnpZGpBy
WGaeBA2X++C+74oIdccUJOD2pKF/6mW1P7TM4Ai7T8v9T3vDS97unY/7h9qwBLaGFH2lZq/koekW
1dTp5PGtMblufrrqHZU5U8B/fFCqntIYelioNfLJ0J3byET3Flh2t1MwZuAK70+l1DSPMeopuGbF
+OzHDlALvhdYL7vP3peQuFbogxw/Q6NaobNpfeV3HNIDxs6+H/z69zjpLDtNYVs5Cn0b0vB7xNbz
VqNHXVhJBd7AaKRb35EHgA7g0pIGYwM6WImyVs/UBCRICNB7flqFZwn0q4c37ZkuUAn0UagLT9K2
rdn0CIvSTXyvWBQnhC9eAi1RLSc6MZXBCBQlL9Unnb3+kKAV+WnzaGOC1ycVxoGeAyk1tZA2CrNB
N+7waAYo7JbO5I4MLEMQESNOOT2sDUAEG9+PE6ziUgXi6vsXFo13Sjo4CVXRP5hY45I4IZSP99KY
mn+RGn/LMR4YEXaK2yfD5T5EHevQOSaJ+M1MqNtLnXXrUlZtINTgFwd97nmtuUmQK2+w+RNYOa5p
PiQ3v5dOY07X+d7DHsm8aRuZAWUSQ+mq+3ZlJVY/Fyw087DPxEcXYngrg/TmNdULySbwrlsgpZEt
hQcWWnMOtNzQ331wRei8zM/CT998consQisOhPBUt6isHgK5QhM3fZbIJP5qPRNqrOlulRfVi25B
p5SEfPV6oTwhXqpXNVPGxFHSZRqSERCQfDgwHCc0u38ir+7NUScCF1Luqn3CSMWQP50Lp+OGhYeA
JinpVxJsGs3zOBEkOmvzbhvte1eaZW7kLqsVkG7X+w3ZIqIhPuvXYv6uL8J1etEC1/ymG/hgLY11
uBAH6ZjO8dLu8p26yXfdb/zu3j5eEZQxg8vmxmus3bPAxZl3WDkLWJArfWPv6Wy53ImzaqbP9Tkh
p8uGF4BrnQgcshGWPmUw5n2Yb7C3ByCMi/JDQZSQrvhrMcAlmMtn2AEmaCeUFTf7MGzBiixYZlbh
MnTVdXlQ10wNTuEJ45rbnb0vpLLaxtozPXGxIR3FDnrnGhP4QjmhmJyG7zAzgo1xdc0D6d/aNdqY
Z7iHj2SJbKzZMDdmIDkIiKrW7FnnjpsfhndM3g/5U/CaH7DM5NiMdgO/Vtp8O5tmF6wQOSy1mbzi
Odx+6Gcdat64dgBwFHT7ZvFNfMc3eesfy323gFq2YBlatntlGTxMU/6LdALad7VOw1ZfOVcJYjTB
hNm+X7ZL3gSm+tDgavQk+/JFO0X78TSe+hMJVuuUMfaMrfoCfQ3HFGz0FSbePZbMs75FAeSWG5h7
4IxIIx7DWfI4LpnjnLSPkUj4dAHa6nHKcXFmzTdQxZTXqG6xim8wAa+SfbGQ1oIjk5akeDNyCQC7
4tMDizHTj+m7uSCiaGnyu6N5uqu2ykYspldRLIYtbTUQfMh33d7FM+RyZ336u/LB22p7f+fvlD0x
ZEsCEVF10DW5SS8wUbZEMm79tTgC7FuxeV72S3wHq3bpkkvr5sSQ5W695FcezEOyDzbVgjCr7+lV
y9vgER/hcvhG2lTctA/lBbqU8hIei5u6jY+42F2+Oodyum8W9pmDNVfNAs7ki3Wa/qpHrTnriKh8
c07Ki7nqeZ+sk7myz8mmdbvFuKz3+cZb0U7mB7GoLmq340oh8GVeurd4RiwX/06fMCvhdf18ZHFd
Vovpz/TNBW8Pk4DZjanTStnoh+SF1PQlo1fXngcrOs/jb7FTHozP+Bmr9M5Zj1f7yXtiLOvWbnhz
rkMwJ011b9FEyol5npts42ZcL/S2zwY/mXiVOf/OPu//2Eecf2vnU7wzYjpIeyajG/xHvFKbmwPh
+Xx6VToHC2UeGxKl3UfzjYOEw2Of+Z3v7bN0VT6kK5lmXBW8a8rH+JLe7n849sP0G6c/t0/L9Zfd
LJtTvs9k/qAocbnydmji1+NTdTJ36bJRNDIVFIINmiIBBdUaF52u9IIOL43PFrBOCSu2Tu2aTFv8
gyxZay7unbmw57DZ19XaXpDAsvic7krLAOg0mxIroF/MOEiCLmfmsdgV6+lebDi2dLZ7AWo9q12P
00hg3K37lq6H6VC41/cAJ8/tS/uS7bnJuE15BlXQyV66rbr6OZn9iRwY7yvgBpNX40m5Zi/BXrmO
15FHSbWV1jW/iXOzlFdQZhbcEBvAxQ/GxtrApDsYD83aO+qwEg6Wa2yMjUnGhsu42tjwqjWwHZ/B
odphMdg5m+QpOXQ7vNxzUtdm4TJfkYoxoz05hxzN29iucCZts62PUwvJRYmJsGmRrQrzOKZqu1Hq
5qrgB8CdaBOkWlrPRgsTqpJL+Lh0QyFOsGdgDSB/ppPmflFsf/3xr3//93/96P/N/xIPIoEOllV/
/3c+/xD5UIJJq//Hp39/FCn/3P+f//qef/4//n4IP+ibie/6//yu1Zc4vqVf1f/8punV/NdP5rf/
9erct/rtnz5ZZHVYD+fmqxwuX1WT1PdXwXFM3/n//eIfX/ef8jjkX3/++iDVo55+mh+K7NdfX9p8
/vlLsez7G/XzPk0//68vTgfw56/jV/6W/K/v/0Jc/ecv2/6bKqvQFCxDQ3qpGr/+6L7uX5D/Jpua
pjnq9MHWNX5FRrEW/PlLk/+m85e2Y5qa6WAzdH79UQkoY3/+Us2/aYgkZQTOmqqpuqr++s/D/qfT
94/T+UfWpA8izOqK41A15dcf+c95ng5MIgvMQiEvy/z2/OPtEmb+9H3/EkkpVWcXlWvSTspzlRYg
OgIPVJodPgeg+j5llVR1TG44Dmd4QB26cWUlrSLfai4ipk9AS6WAzZp66zAYwoWjqc13muLriY0h
fu+0pl3bsUXKXhHbbKFr4NBJwKhJrlM04l0DpsAX3RKZJhNnUw/I3IqqYwDQgplxC5vHqx50PRUH
XSGGRG26/mBjZb+OSTYu/FGRv+JOOG6EXLyclXJsrTURxmcAD+G21MKNoU2pkCA/g9F/hIVFeFgU
evYFCzBdeqe28dmhI6ylwAdh64CyVizinAjd6AwXHZo57RbsnaQoIO58GfCMWkzG/ioj+7eUMnwy
lrWhogvhngfIHlJ/OGpBVzwXKnO5Wd05sT/XdSWzXKUmUlpVqs+oyqcpVP6K3ofkaYXkGa2PtB1F
vtBrWqX+aF303lyLpGf8FmdrfLxXhX4FM08apNCy8HQWX6IEQKiOOqCmaF0WUT8bDS+CHGsx6KPI
rcJYOXpFs5Bq1dXpwi0LryM6PkJ/hp6AFJhWYQoldc3SFDT+lKBeqZHTrQtHHiJUBtr42oJF22Ed
UwJ0CWn44lkxIdkyO/ZVnOiEboRq/sqgmghcUG/fSQktKWwsldl72nzGYw3q1xqWRssmTe/GrJ2F
PlYR2n/IiBrspuC75AbKNTyeGE13FfmbyFHesTWFnNByP/TEFM/UhmIeTzlcnXlVCIOZuF4+e7pv
g0H3LrrUr2MT2SoCmdhWmAt6U0Rjn0tXqSBaBmsEdUmTAoDJ43bvhHF+aQNYcmMukTaiNTXTbCeh
zkaLUDJrxozbHJFJWhZByPWUMGfH0jfIKmpRX4EWR79PeSvwTeEfoGGUuGnUli9qZdiblJbmexoG
0jtSgmQ1KiCUkN1q9cJUPH/lm6W5A+wfHWxZozYpERTM8qr4LgMbR6nfqTZEvlzTPsvYiBcA7YZF
leafXa4Wj+hdKWAYoHkfpHFxl4y0f6Z+mCrUedfnCNt7FRWU5iDdMWoEtnEE074svXojutH4Av8E
T45dCx3KGH4PIpM8gms7GN40xPWfSqUfF16TAiHLIlyQoQrfUpHICfNyO/4gA85c4RLRTh1KC7pv
MFe7tHjN0mxcBfVYb5kJEw/TOwjafa9ChGBMImVdS4imqE10tKz3vrnpyV35TnyvfDZkTOmlX5EL
S08NTkfTTxlAthcsYrplp8aEPy8yi/6NIB7KCEX8IozOJ1xLR6crhxLgMG6+/DmXHcgNoS8KpvkS
vr6WF7owJr1lmBL2EToIKLNhmADaup8szKCN3oqs8t6jJDYXSkYr2y20GrnZRNDh3TVN/7PqiIUz
DfTDYODg5dY0GpeRauF5lPBKE384yPqzVY4WWUBdND5pSLneAt0fDqOTY6NhblW/lqo8ZGvPbpvf
Kuqqxah6xMCjD3pRLWPs3FHq87PQ8bjMgqLMd1Ws25s+ose1btVBXCQnq8l46NFmdYbxmEQwDRyp
sBm7l6lzxM/XL6uE22IuVX2/GlujJF0ZrSVpoYNRuwUWPqpdaEIrI8vY1TmFvihFZ+zLctIrDUaT
AqocZZ458aC/SIkhuWP+TJedrzKa8L81ZGKbKAdyGzVte6lbw9y1OnSyY6MpaoN1LVSWfKWG6gGs
r8jolpmVSOnmTWSeUYOblNej/ZkxgZ17qZY/Jrz7mzQn2zPFyQ0bGsFMMw9bwzlLiKXesOuREGdo
/leQ4maZtSGDAmz0HgC1kpY6887J0JygXa7q0TgMWqqwT6+l32UsY+/VDMSQi7Tlmc4jPiNkrA+a
L1321NdIC3QxC1EiPGVxU/4WZkpTpJYrNwqa2h1lzf6tZLDKZqowuXgEsQ7INBS6JD7m8mVJ6iUp
OoaUn4Iq6sYZI+N0C/MgVOdWoAKITQ0RnxgBAQ6Ryl7d1nqU2aRax8W6ReTAk0srxI0HWXtOG2Ib
28A6GRUCITWIwhqFTWo9CtI5T0qrlM8KcM6vtizLS4dl4bX3RD7nYRy5ZBPZHyAK0lttpNmHZimi
JVKsMblWY6uuOUY8jthBUp+RG02acVmFQb1RzbF/rJwsWfJOGd+KNvYfchM2Zx54w55ouFbd4E5i
WWlsxdHn0DY4SnBXjG8K0kgdP1VSBOxC7KIOuYYNCm8XthCLkiEDXYIBxtuYov0P6s5rOW6k67JP
hD+QQCIB3JYDi0VftLpBUIbw3uPpZ0HfHzNkiUHGzMRcTHS3LpqS4NOcs/fazoZqePIcW7o8VtPY
HjNECNvc6ns0tVpwkzQhjeuymuxLURozDLvOTFzsBH63zysjCkHoa9ERtdWAioUMLHjPhjAdZuFQ
R+CWDcmxndT87CCOOPiJC3VZq2mZJprsf/Co5tkr5qY/OIzX4KOzHEJ3FvhQgHMbwUgbuvPvyGee
m2kZxGA3fTA99oiVdunEb1u9Do6RQ8ZuPVWBOvd9oQOEIrxkRbEfCxwtHEbBQNEFDQktoppB7sg2
kAVcSjOJAP+T/NMG61om9XMMeguBHhYURxHKhgi9pHoT1SRlNYMBccYOGnCKxuzAkCjKPPtZowp/
quo5Pi9mq3r2GzoGKUCBaKVTw91rCHVffYS257VqsSkpp53xALvmy5iDVR/yAqZE4LfiHgwIGoAY
g1IdCpJkLTPujw2OwvOQzto5ubTWxoWxAoDWbhDiaH0cwmmFT8tGJWHmWC1F3Jc6xiG9ympnaInR
bJBrTVXk/2Q2apyLKMr7q5I4oedZr8fffZf2wBdQCRPZbsx/kohA6Thwbzu3onVgVgPZhxj9Q5Ff
64iu904PRrWmMmy1Rn8bFWQ0DlPBqm2YbhxVvGQaq6pMxhUWBYMEaD2azgKfHIy+lh3huLNT3owm
C4TUDAKqgtZ0G3a4+qIqQ8ApIh2EmoDb3qmsrYCGhxJe+Yh3tYgPowxuE/Je8OOFWOVY0O9kQZpb
a/kbB3yb1uf7KBWoGUoTzSs5B4llnQurIxGEfGyDHl/HFJaVBO8N852ZaOxHddV6oDpi2ldCVvs6
CT1qt5cOojd/frPtKT26VnMj7CpGiTPcomCZMIcztFUZJxKX+yGSP3Sc20fCnMqfM14B6f6JXRbm
BlLYDWAcRdxZTtav6q47U74EEp9MFpTtWvdnOo6pUwGS7gHleEHr2seZzqfXl3WP1QNu6aTie4wp
KTZ5HcIXWD7jaRyK9j5nhYHcPmt2PtEzm0Lk83nfzcSex7r9ovsIy4KYrmWaAGnq6ZatunEMnkZ8
D9taN1pizQV6ALu5qfLovNPAiNUgx+soefQFZL6hDH+XdGKbrFmCMqncgv55w56heU441+uCTOue
HK2i8fPjOKOdra30Kvaz5C0u72urQwJU0I43YvsNhMuZxVh0H+oQJLBZERwjLRCCU5SVhDr16sKR
3ZkBlQilCZaT2Z3P7Y5QHuItn9PCJG5SOlRfJJlPwjIZAEkcEyYGJF6U+TprO3Nn25F+Z8e9jevN
KAbG6Zlc2qW3IseQgvbkvDXUYcvZQLsTTc9Kb5HTDIlzNmfDG5DQ+ixppnYfapgHJ7Mh1HXc6ZJF
RT+r7megKuw6kC82o1ObG3QRl4MMfgYEK+gaK+zIBPilZ/SmXL8wHwxjJm4rL6z0VovnHIJtoIxH
TarBc2qska4P4jYexYisOKYQ4Vo05Aup9RAmbLZfQRFEnmsL43Ke2CU5dj5dQEkdbydzdC58zXZa
5FqifmtUO97ZlBsO7mDHD2XHsEMXb/4zFwkOaqiPXlczIbNKpGUuvbKjHp+4QE77Do+aMSHVhbBi
7pk2eginqX2LXxD9VaArgXQjdCmVhDj+aAlIcdHhC8USliRrf57PW4KKjEwAENK6N71uonVK/9Kb
rWGin96CvtTy185CEKPB6cj8IwSJeFvpIYr0PkwBi9EZ7XTekl5dOyPoTBCrWyNBI9sJvyejs/7R
2fDjTAucS58Yq4KxCeCLBMmmLQ2EEYxfEs9XVhnSP+0YjCUebyT6GsKFkNm0anwCSueSjPUeXWo7
w3Naxb7feHSqWMkpDCt6BdhYRpPcsppNj3ivCs90B9wwOsOzpgssjqO7SjLd2cuxu41DeSsQq8K8
ALLqss1IhD/hCOzXXWeTnOK3DekPzW+oiROKHX+ZSOR+QdewPgjlddiNEE6RdLWMpKBOnYLC+pg7
tOpA5zp2ZmzNatwls9Q2NVzBg2X8LsJ8erS6Ir5RmpMjYmnzmkSxEBxiKPywPEt7vod+6Oc/oRuV
P2uBs6UoncNQLhsJBy1SxXeKzIeNS8oWDxhwqi77CFYcTB8Xca/SLk3Zki4pMndxVzWvWIGil9YN
68tgBijCsE2CmSgkzWKX3DzXr6fzom3iewSoRABL9hhPlq8Sz0ZJet7btQheK8P6UzbmYe5Hup2h
mAJsYyW9+5LZgb2UVwaaT57iCDU5NUOYdl1d4ngAfQ0TBiZNKxJ9DQqIbZNPp+UAXo2XqVO4J7Kr
snSyH4XAY95TauhJ+/AzfCPz0DHENup6hC+GOTRjE3VOGJ9zFbqmDi6dMeOyKxfAvV5Nh5ylDwGr
QPunzh4ubDxyd8lYYj1n1cacJoLFbky7qMSMyzwcsQulBX/Ru+k5r9sfVWTGjYF0cYhL1PEBLaPY
j16pwISbxsw8hEp7x0yYPUcWX77Is3PCqmbiLUzeUwusnZgvBAuwtSnF75mI4YvSHw5VQLRDU0bb
qly6r3NC7dzu3lw0dveiC2mOlLp1yQ1yj6hFMTEl1o2tquteSJ8ZDPqMOx7tpqEQiyAe31vZPtdI
OtdlbZImvOjcRnOwPCWr7KY1BZq1kIhRZVLcLuol4aVPqZsMoXkzITYovFjv/eCiWJLvzIjiy2qI
gHAA/hkA9ScKEpah5JVfaiSg9UFuXepBS1BTwMoXvl++Lvv6l0/k4K3TtDeGSvkyYjlfpiYyZxPb
+dOgkfqqEeW1mG36rLLXKq/CX5Nb5NgDBtq5lSTjFklhXZq/Yh1pquzDovbqLCcHhQ1Ri/xsSNl9
60ML0tKgMJ1Eg/WIc8t6Iv4zJ1O9A9hexU92NBnPPsPdNWP6eY/1rUhcd83VtdTZLZ2a9Oj/6ODJ
3FkmS7pwbn+kyn+CvdySl8BmdFXbLnb4xMQ7JlWztRTEGbA15Gsb2aNU+rwTU4EsDk8CpWYoD0PS
HAWEfy9wU/lcYR6+6XrjUVnMYBm2FpnDq5yM7Kaa2Ggiphsfmyo8Ogu9KA76YCdFoXvKzEgkYwRn
Zpzme2fWr4TPfOkrv70BhXmF59oTyHIxckolD26Y2+TBxJ1+ZVIFqX3jl1bPnXac6sG+ssmsl2zu
/nQSxKuASYWhXscsa/L8ivaXJXtG1KYc13EtyaQc7Mzda8XgYgANk/pepLm6n3FwPWTMDqohoY6K
40Ndd+5Rhj06Sp0lioGy4LrXEMCXJGSk40QgdTQy/YC7G0gbnUL5qgUkKokkvUWkhVCePvZTJBmX
B/RtfJ8QmgLhYEkyY5c0zj7Ob/vYuo2wNZaB3QKrcMkL1TSfoEkb7hb9d88eYixUFfp6ReJy4aoL
u8aW2YBS2nVSmi966Lgs4S0avE5xTAVyV61BZmPPF1D1sHP0tvXUuZmN+HvUIi8KyRcPRMxPogFu
eyfCK1enhZQsKChcVPdZjN+4p966TVSxUNetOY1hmMX3JgVunCyYoiJT9Buke8GOXQnK/qxlc6LZ
Y7exqwS52uLSaFzHJO8bWBjob7qkxJpNSeojCR6aexC2JIqlbXbpk6EcrwZiGpDhlKQvpm21SIKY
WdcsmaiXgJRGd6AH28EKfgfmfDZZRno0mc8IzO7JmYCz2K+TrsGiNlAWakwoKIHQg8ta1m3NtBTi
CFN61t9AuSR3hV0UXVyobwyLhBXgUQgRXpehvi9QcbJ+GlpyM5fY2BQEeqzLh8lFD4e02X2K67bd
BhWPbtCQYKYIKiEXGLj7TTCKLHXafj3gV391o6LZCJngldaQldvh2JONhuRO+aq8too+Z6YNiG3u
Walnm0iU9j2yLXeAcKAYoWeXFcmqix0C7NsaY7kpZ+pOuvMW1doz0htnPRky3Wso7qJVI4ijGfSM
dlIfRdFOlAiIqCldhpVzScpg8qdKMZuF1EUvp7rvX61EGLeG3jhXvEHEQMEp3SXCkeS9xcMznhPb
XvOxkQHiJDWnGyJsUQNs/qDpNYXCJOqIDpPDkjHOd7UC7X8AUDh5M4M6GGwX8kOjmRuH0Esst0P9
pjqoSWGY3rFf6i5St6ajhDH6KFiB0psf+qv/J92k/4/6RIb8qk20+pNG85/3faLl9/+nTaQ59n9J
l7rSf/o97xtFmuP+l2FYtnJ1abjKsWkh/XejSDj8If6YazgKOSlMov/ZKBLWf1EbYCvlCEo4Qhfq
f6dRxCHedYkspEqu63AYsBAu8qalHfa+W9QZoMKVqTce3ZK9T5qtKrvzoJp37+7Hf/en3vej6Gv9
exihdNdypGU5gst5f5hphmxgQGD2Ok07dBSuND3YqZQ4P/tM+jVRxit4Z/uvD2p8elQqUMBzHYrj
7slREy5N+MbceDaIqVXawwxvume3GQ/WNK01NzpXWNFWQVidd84mYEnpOtZV0Ic3PAEU1uw03bh7
MHrt2siM16hPN0irfnQdJvxJv+vLX0IkT24b3FP022s+5TG7OW8b7fHrC1kewv9q5XH2ui50Y7kK
2oYC6svHu0ffhmnNjBsvyreMvbCcmzOjvG8AeKVkIiW6WH19QJPX9cMR/74W7I3ZFPNqCHv5+bsm
ohhACo/u2HiDE/+hF4LMhDvYGuOuDb0+Yx9OPTygns8vWME2fmfeioQNMFuIC2o2+G7a3dyp+8Cu
76rpWBm49O0di7YDXAsMk1DbowP6/209WrdGfGdC5ee+04kk7x1Xds2iUSWs7lrX2nxzcctjf387
l4tzhStsS1e6ciz748WF0irmRFWNp1Ibv/9wjW8ACuTOpGZSpuatU8S/E8e+MnmoRZpumZZZK9te
v0h1ZbnPltwm2wWgW1J7ICk0UdSBsguZd5fo6/eDcy6UuupVGsAghlswEnuXQK2frKtoHK5DN37R
h/w/g+6HDv77T4zv/pPLMpevmOHGZpf98bI0yzYX3VvjGezyCCAOVnQ0a1bXc7JqRXelWSUelAVU
QoSWnZqXRmayeD9HmHxlSl2sYZUk68Hot1/f78/eJVfpUle2VDYFto/npXdOqRK/bLwUizY9sj12
hZevD/HP+/r3C6Frbup86Y7unLyvqhXZFOdhA0KAT8S4n2f9xbaSI9SZu4EdPpS4F1j1u1DV6xnO
UOoeTMI6tCJ9UFF09Gsswg2ctQC0Vl9ctwD+LKBVNlHLvh8DzrD2bnFBC8Wzqu58cALg1e5BaNNj
0lIsk/j0esglflT9+vrKWIWePNbl0gTDDfMBzXL++Xj72EfaaZpotdc7lH6aDOphbsw/JlM+5QLE
5dD5F5FPNAnSm3TLSna/ZE9wpbhV2xpKfnbUxkMR6eZNKOHDoTOB1RaG63Cu9gDhCbZM5A9/jqKL
OI3bVRHX6WYikfAsV2jtdISHuQCphCUYppOof7cBCEDBtwFlB9503t05o/OiwNKsSGVxtnWdg1kQ
pNDUvFvufehieRYYhDCBBlcj6cq0XsiOKyLaqA7Rdc6f1C/wXoAurS1CfUznobTg1hAZXOSzTduD
NMiseY0xNm6Vbs+Ul7E06CyJdUc9UgHblCLBGZtdDGqHLOStQ3gT2um68wEx9Jn6kWjYn/q8IZlw
oo8W969JFrZrs71jT9JsUhtVe2Wia0Raau3yOqM46yUornNlbKyioZrTjTc4M+FQRvYvi/4HZVjS
sYi5W4ECizfzVvDmrEQwbqqYn1DGIdzRjn7HXfzcRpBBBiJponCNoB7lhHgcY+1HEbuXDRbM3JXY
z5fxJR3LhyHcGmr4PWLnK/2jgtbfpKgyzPShszprG9vZdXKjwqLEicORYhtnWlKWKLcS9EkmTbMY
eLh2lJUiBkYfeRmSgfjw2ABDHZjAVbtD1rWox8iAC6eYXnkT3vpp/kiFaOMXmbNWI+659toY2HEg
lM+JRKtIXUfVGoNxwlJHodeGslJWmFxNHC99+ZBrT25cG6x93a2qu0tt2bjHbn424RddZXryMwiI
G6x8xGzcgc46myZ7lxXF69i7vyjbXMIU2dPN3Qoj2QHLuQ7VTDosHJXoyVTj3UygDrvMIlwvrxdr
adbdRnUnNHH59UfnftTO/GfCRXnhWtIWQrFI+vjNFVnnQC9oai8lfm+L0xhFijoH2bzo2vhEUnkT
lHfliEulsvSVPUV3eRqmGMSogtg2PKkQKWRuNJsOAGs9Fc8YsPG1hOTSacThxfkltCYKzqBpoO9s
Okc/zmMHxxxZRCedl6YhBq/t4ouAxdlqafbgUXuhcwzwLxD0MdFoA57PaZT7gM+Nh6Fjt9fI8NUI
B9h/DUM8JZdyhaFpNZjFmR3FLzkNAaVVvwxNYDwqhkso/H/oUVLiL9npaMZLPXBPp3Q+img+i5Lo
zZ0toqzRYeClk3edUmeQa6LEv6YAzbme4VC/Alh1WQ/+iwXSYTVhnuhwRIBBnFZlHdCOSdNfVF7u
kogPLwruOosM6KnsHuKVrdFKkKnhDUyZc8O+qlTczqzuHr5+oGKZ0t9P+csgaiHUErB+dVbT+scH
OiG8s2Ao1V4ly6dsKdLF2rpyDnTMCDIlPBGYFrCJziGhizRL93LAfJQ5aLpttuSYEZtV5VhnVZf+
+frM/h75nzMjeMvUDf6T5sliZBCOi4G3rb0OSUbtNNTP6BfurS4xN3RwIXI2/s5iXu71dD3OsHRs
d49hn1czZ8yv84nEz/g8lyl0xvaM5LBrN1HPvtmQzlckGwFLcj0HGN31/rmTrr/FKqMYOJNzPcbQ
lDaogL6+JnG6qVjutjKoODITm0CVT+62bha1KNuy9oyZ7iO1xjN8lSOIapYjLUR6bZ52bYBgmAXL
KrWLHBt68kNznysiVBDI8w6G/fXXJ/XJGyANXV8EeSyh/zknf24o0et+iU3NvkFAEJLDJ48BOx85
y5vIL39/fTyxXOTJg1UGDmp6LTqt9EUf+GEJ7VZa1rpz7QV68auQJpUC0z7XG+22MxRUueTBL8Ul
xvK1a+be1wf/5GI5tq3rtnAQKZ5ufACIkTYaDbU31jpk+PZB4xkQJnMhh3BaGXLM/w8euTIMnjhm
vKVRf7IAswY2u1VS8cjt8k+Dzp4QwJsa/QNqMdIraafGo33FgoGYr3G+mlOvWfIoTOtPK/gDWfLN
uunTO2DKZRNtG7Zx+lkpCAJ2jaXP6xvSYa40IjhYSK1l417FRAx/fbvFJ/OFMqR0dBSdkhf/5Opd
+Aat7y9o2Jb7Gw8FdEy6kY5GST67Qyr5BHbvCUjUz3aMzkp62+uvz8A83dPwySk0RSyvIYgDHD99
2wRaghEVGJYcWvDBEobbd/3vJDyTBQk+pmoRl6fGvlLyGNvpWdfEj3acv+YaADjHoMjVk5+40pe8
JVju5Mi4m6oXR0h6T1IAmrDc+FwumW0BrZV6ulQzXOs5bW/MaLI9qEG7NjIZJVNtXJkac4rDM//6
Io3PbrPi+9VtC3kQ/378pKAqRoNeAuXN7HLd9QE8HrKFtQGkCeuVzpk8IpEOmirXKa4q4jUx3DLS
MQkx/Ixr2N83bcKqsZ3zP2VM1c3IDlXcs1ltHr4+1eWBn37878/05IUo2mg0yNOoPDQSxLiL7YS6
8+tDfDbKKsM10B5bBsCu049cdVrp5EHIAFPKox0yp494wCvkrU1/MXQJmrwhmlYwlH8tV84y6V5x
vwwfl3k4XxXULb95QMuy6PSqKWSZ0rB0lNXK+Ph8AMvHVk11fwG53bXu4MHNIcDY2MdJ8TIgzaAM
Tghc1H5z3M/utomZkc0fsw0pGB+POyktYPoHzwyP7pyY4afloX59tz8pwSgU3SwFKdcZwEU/HiJQ
MbwyWOeenpBhV4iAniV15Cq0202j8n0XMbKlmbn/+rDys1nk3XHtk6k0oAEzMsdXXpATPixJlCBS
6cnp/waR4UGekk1Diwd3rriO4u5XrayrJkLOYlsRG3rDRAU8YOYJI0B9sGIKCTUGiF+9tZxkl5V/
O6LabU1tju52tWkyHPAsJvZaFvxo7PgXXEjeIUninfKvOyt7NFpWwVgUi+mWqnWwFmODe5BcQ7+Y
djJMX76+A5+sJRQ6cFbhSixVypOqxtSIXM/7joFNY8RKx8sBQpAVh7dfH+azV/f9YU5e3aSDpoQn
o/KoGN1lOT2VIkKe8kgjc0uHfasAc62Qtn+3VvrsvXp/3JNXt0iR5LHy55Ppe0I6cZehepr8nV3G
ex8hSejU39zQT8eNv0sh26JqJ/4uXN7V9gYbnovEd+phkGRcb2jEh/fDxGYfPuohDzo2/vl1U/eX
hJA/j4PpJQmxfw5daNsK7r6+7//UaJeJy6H5x6DhkP2qLw/m3dnkqjPGubTRLkkwQHTOmxZIDgDV
q7TNb9vYvZukhjjJP5B4+Ce02NNMuAQb2mMEWFdxsC2rEeChymhiDmt3lBtTVkerno9Tw6tbkwA8
V/Ipq1CpT2zdeXUqPT6AEPn6Sv6pv/29EpuBRhcmLMa/P393JTHKyNEYM2anUvzgE3uytHJXGpCw
AnGRzdVZp4W/0CVvLWRQWCl+TDRioJdT1als/cJEikcgx3ezxPICnYzJhKpbLE8cyaL8dExGB1l1
cd0Xnk5DjbDSQyGShySOsYlr51kTEP/SX3amRcT7LIn129u1cZDJt+fxt2R8ciIUJV0CazgdXamT
kayImNiTMi89IOs0FDN1TSMyprDQ2Kib7es6my4cG/Ri4M43mlny9TXjyhHsiB1neIvrSAfq4OI6
wDcmYd/lVd9vQvwM66wC+6WzDyctZkUyd7Wm152tRrt8hN4Ur/WYFl1fwxnxix9a1xzzuMYyXvN/
yajcR4a+0XuKN2M76isXXUubyFe7jF4dIX/FRr41Df9sMKitwEOvxQ/LgoCfF/zm0iZgJmdoiGkv
FqjPiQrf2wmq+B4JZTXh80TAiVZkWIcBHjIQYytA2Fcqpu5GYhqBepdEbxs7mO8HYApbUt7I1taK
ZIfdfQMy8ZBHmbEh26rwsOzstC578bsWOVZ+D58BD5814C/FebCuCHc7yyr9Zh7LS11RIuzT/dgP
Z0ZPPgWe9YkIhTaS4SYdQamX6c6y0BH7xoUJdxfqeLkuqowCBYEwadm8BUvmEn39sK5+NxgLoOQZ
XXIV5+qnLcodDA2eVXeWauEdAY1sYxgeV1H3nM0K+yaxTZtI8dd1E8qVuU9BnNvdnlXdOhi44DSm
7tQPSwN0wMEMaHkF6G2vkFbscBhRUb+jef+G1pE4hHhT1cZP2yK/far6nZ+W1oPTYVlsHsXsoou0
q5cAuDzp6dlj7ydXmm4fWjrSa1uG7nbA9zATl2o2YMElWp6MdgMJcz+DXv0ch1RfYTpZIRor4Dx3
LwkXn9T5W9AEV0ZmrSG0XpkIQyiwopd+TisbByoV822W9C+VBUcKicumwVRvh78FMlZKQNhWB7Rn
3wwxnyx08I/w+dAXdKnxn8xSo+tXflOZpQenHmK8sZ1ijYUW2XDjfCea+IZO+6XZPVKcPjpWfPPa
IgkAxRx9dyLLgU4+Zkdnt0fWo0B7qZ+sb/04N91Mn0qvEFFEnp99YC96KHA5khrod+G56F+KollP
XXFeYnPWxudvbsUnCyO+PomVjtXmsqn/OG/Yjj1qKJlLzxis29CJfxROcFW28l5ALgSXQp6Kc2dG
WGza/Jvtnvxkc+kYDvY+y2ThbamTY5Mln2I3oUMFWM7YjAl7eCpdiF96/UbvxpfALN8KdDu10bxF
OAdE5R5SRSWueZ30JENavZYvRtMmnuoRxachbwoyYVzzMribevUWA9TYjFZ9V1gAMqmnkNcqHlKj
uhATZm4r7d4crTzqc2oefGXe+XpfkxqlSDKL1cZQxJNV1HeFhlnVcb1IR9Vl+Nu2LyeviuWlSU7L
zorxEi+l2W+ezGd3xzSYBJnM6XOJk5d0crJkcoHqe02ZXUxl/Lsm47A3kdPHTfEDRc1zZlVHw6I5
OM3PM+J7LcCVD3LOLQ/RaJIAkYY/0Se436zhPzsxS2cRaVOkoKmy/PzdBC2HyrRb+KNeZhBUhthl
VXZXMTLnUb8ecGR9cyM+Wbk6Sl8WAhD2KSOfTHhmU5bdUIyFpwXOfhY4k2Ly0y3ru77fZ18CMi+W
dISG4CA9XUEBv3bNUS+8ssaT6UfOrh7rm4hArwY2fZjfTMDl+7pluIz7byrln1W50E3RRF02oUrZ
J/c0cXDM6K1A4dcsCPEAnq4iNtAi/EyI60ISteymb7mWHaU/fHPwT9bsDqoFk7YiXtp/SqcdlL1i
dNzSSy11o8UdhjQgG7QjDqVdAJO2j2aljnGo//j6Df/suEgllGMoYVOKOHmwFppILAyi9OwgXhOk
9hilfFttdIUKDu5hJbbWhOmwTpKnrw/82RqKLiC8TcfBg+bqJ1WehNVBY+Vh6bkIEyl+qVVUTteU
PW/6mj6BbKyfaDkeVHN0g+fA6PCiwVKezcUI5rP77jEhdrdTOdrr1v7VKJJeqrQxNj0MyMGv0u1Y
zTeuGqy1eVaGroGgy6U+LrBmloYBF7l5sSVrIImFJLfsnyGVdrK0WU1Ysb+elbGOSvGUYY9zh99l
PT+OvntWtsEOifOraOojOvifbtK+RNIFkBYNb0fD1hgPrs1kYYQMDYFUWVxsNrPL5F1MjJlGn0P9
SBxcCg+BLfe6vsFc084IR6seuxQtYYuuHidESjxZI91T3/q/Ld3cRpMaN31UHb9+CuYnz3+p8iGW
odRg2PJkgLNSqUoXqxZlqEBQVWtRWkptR6oKWdtOQMUFbyFY0B2OTq8YamNTpsAFygzIoNa8tNTq
0O07B71sURfW2t5qSzqquvWznnNv1tri0qCDG7QM4XpHRlI4uHCm6zNsBNdslV4R67F6LI1259Da
iSDXTAXEyB5uA5CZdHLWfc4rIVrIKzZ0rK+v/7ONjktxxyE7AJ0jgp6P42gbWBHqzRKte5T9xCtM
wGPcw4J5oOOEObClyVtFV7qcfmAu1Sn4qLtS9y9CIqhd88qo1QSFLtO+Oa1POikCPQeiFdz12PL1
k0pBmo6WAS+boSizWWSS34ZzxV77rIinhhpoIOTPanGYCisLVwZvI2l2/dqhMbTNJv9tTsxLKyse
+4FO9nQf8tvnsTnGUuyUo7JN0XErcYt7RjO8zLokg6BvX4RiXzw+VhPYJpl27uabm/3vLLIssExT
Udw1XUaTjzcbHU1Q2Z3MKey2XmYtMRRFUcPVtNcEnse7ZIifEFJVq557DoSfjm7P24Tg46lNzcdI
ZiR7Zv43N/uTcV8IYlt1l7uNluZ00hlxLSEcHogFyf2F6OoJQktxJzOwhIKXX9/nAyYngDwOmW3f
3JPlA/uw+jTBGui2pJsjXba0S1Hl3USOgCu0rD4qPOc87dBXN9O0Ffr5oKNuCFnqt2rfVNZFZpkP
7VITcIZvmkn/VG1OTuBkyiU4R4SZnhZenXTnEeLyMuzw1DH4g2lWobVP0NF/fdH/vAcfD3nawXQI
UQtR+LLmdAmwQFGExJuwseabta34Z3BbjiOkYTPLMLypk5V9oGeqMwnI8Fof/LJkyBoxnGPnP7c0
TLdSbRx/fHIG6z5up8csil8BIZ5JB6pT5bkatJ20eLCIcM21OxwoL1/fBfHpnTccnUgLRIvMwB8f
PQ5KvJAippyRaueOpi6aulukKV4TZuvU17Y4x7c9gM6Z5HcRnzEUbGryFyYCjMKk2MnmgqDHndv8
/ObEPn0+LL8M2xbsCsyTQbFMcf9CTSu8qtTgPJq3ZWvDbsFsMlZ7SeRZWRMza61FE91XbbWHKP9S
NLejSh5qyn/fnM0/G8XlKb47m5PbFGtaFMJlK7wgQjLgpttajZdUi7ehv6D2NqYyH9ic36BVPAcX
swsBDlZR6VWHr0/k07dJCluhAeGX0w1rkBNsMCTkb/bOz3AixQbufCu2RXCVCtxpGt1shA5fH3O5
tn9Gh3fHND++Ii0mGXvo7dzDmLbuHYPE7G4zWMaqwXz7f3eok4/F132iLgMn9xo9p9tCgQ1hu+jv
jO97X8tZ/3tVlnCZ3YQkeu3jVZmyKyuF+MXDfYYLXXWbuB7P6xZNa/VqRuJaFvMlYCmZYVMLL7Ss
+gXg+ZDAS+t8RaEpeyHy4/doWztzfmFdvQZGd6/106HBCvnNfTGWZf8/Z7voaBhGDNd2TubirGah
h/Av9xCQnI1G6Y2zDWO92ZWNflgGkaGCUa/0Q6h5dm/vy9DfTuTvDQ2AaAkbjc82Df2bOAdoDB+N
b2qyUJDNfPXpEMYrS4t3Gmg8s6O21XXfzLqfjjLvTt/4eLPtIek7I+MVwhB5tQhZyB5LCCzr87Nc
T7ZBO/+ffCeMuNK02Ez90z6PJ3pOaeznXjFp54sIuXTkVe035yBDLlDpbjIanODJvxvtl+fwz3Oi
Y0x3TKeYcvpWNWi00HJxoZgYm5VS2TacNwKc6OzrkAyKTbost61natvEZIb7rz+ff1sRy+KcAspf
gaOhnzbuJJUBvfV5TaYOhwSeGBY5+FUMa4NqZQ9IwWurbNtBT8jzaaVJQvrCCuge8PO8tY/EN36z
mf5kFP9wQicfdCdLOegj41UVKcoQiomt2aGnvPvmwpcX6OS+83pRk6ehRePSOFnVpSjzVARBw8Nf
j8MnylZ6YRHdoCdXkW3tabphjqPU6xjF85xdGVW+begcfHMWnzz9xZZgYgGwHa775CtFk6Yyn6wV
L+jJ7o5QkzvTqnBAIoTrsWrPEzTSE6phUsbPcjf+7vC8Y//eBlo/Dst2dhKCLsXH76xnI5prMTup
scm4YANZaF5cjwAk8Od3LOwQmyB5FZ6ZYc0U/NLbxlnDBFZW1lkgq3vNPPp9jesma59EaSFfbFHa
lMI8oPuXi6Z/3mhCpStR7QdlXLeVc238D9LOrCty5MrjX2WO3+XRvpwz9oOW3Eh2imr6RaeKBu37
rk8/P9FtN4gccmw/uAwNZChCETci7v0vs+8iKQyoYYawDzuHeDpR0O2UvT4LD0VFumrULlWrKnaJ
qG1wLWycBTzWTvc5UuaikuabQpFRCaivQfh8C8OR84jppkp8VXby1mjVi0jxbxFcIx1IsCqlQ4PC
qhd06aXp49qdJyhaS/AgkprYXEcPagZ+MyzDq0wVf2Sy/Aj3PNwi8sWNPeC5RvFniZgBifftVODR
rXTmXiybq6KTH30IVftuMu8ngJNeKebHYYARusgLb4NF7jWfLtHjQHce4vIiudR1aXhgxH+rhxgg
c3iP4/VsC5MS7dJOF3HXGF/0LcI4vyqCFt721W2qJbUzVS+G3lobAkHB5b3ehkL6bGrRcu4Plxox
x4x8aIB1QaroVS/HjcxIBg9OtW8bYxFv6lq5KUPVdJW0/omhnexWIebEXWUetBr7mUYSrjOh+B75
WCTmULvMhkq7Pkpw/2p3LHzcepLv1aD+BHB+r0hBuquU+GkcBwcci+Q03EhsjHdeZ25A6A8IkhtL
Fgo+KfoPy3XFAQhs2RwT21itPKxHXrDoea26O0MwvS5Z0hpj29vI6RbuPKpej7eOjamT5rYo+3Tz
uOtV/WcrPeLDVlEmSrf+iA9BZ1pX2HejkgUrzikHBDZSpiFz4CceNyB3Xn1hHC8bRfxpZfq3mDNr
PqmHTihesFm+alEswg3tp7CTpv6mbgU3KvRf0R97CoeHkKoFQto0F0QWNS6Et6bEOBi+tMc2g7lC
sypeE6gCNA+xrj1E8HOBAmPTnrf3keBfaRFS6GXZP2HEY9pdVE/u1IE+nRLtQAAGggtcQkEsSyh5
Rxa0QFvBWjFvVYi8rAx7SijJZrNPVUvlHDUPFEoCNbybKvU+8fFfEoHpBhIubJa0HwcReYWiVQ8i
mQvAjIjUtDdJnTxzq4g3mcR8qTKwISJmEFEaPfkagqJNBKCxblwrScGpYqNtwPXrwnkRwYBNbYbP
WHvPvEgNNXT1WscdWUfKJR9ql+8VW6M4ZnMVx/YnTBwUFhULrAnVdQAKQv5dF2I0K5Phsc27m0lC
aX1KHvJI1NGDz51pZPoPVtPaWpYOe4RPjkVr3g/KiHm2dD+p+pN11fVjYNdMKEjWTlwAZRwM7Xoo
8+fc4NaNXtVPS2ztFj2tPC8OeoWWyMSV1J3z5luhK9tWe8Y3DVNIpG4qpEDGbrh8A2opPrXCIOf+
3DUL2j15Duu8cyoNdKTUDr8AlRxZIxm+l/Vtj0kMgGQ7qMadFpgH8pTfouZObRMA95iBwvYHxZ4y
BcYsuResngMjYDAuqbgZ65Q307RzECy5LiTzYBjGruzF/FKJ8gsJKT1XnkQ0J/zupquvEEAPHArY
MVkklG1EwL8Zhh0RmBMzU8zNnKIgj8MY7EdksbDPRcoTESYH4KEjmgaaLKqAZteNHGME0j8oO72r
FCfrsLQ10bhPjl2W/ug6VrhIhZb683auA9RHjUzaGGmG9rU9go+FymlKdiHvQzM5FgOLWLL6GzGW
dUS5hatBYwpVL2MvXbL6cntcbPggnPW/Bw85SH5gI6z7ARYySF/x/98FwqctyADYglH5SSVjJ0XE
YqV+6l1o1D8pEV7rk+DpammhPC09Ku2YXA4WFq3iQ4Gt7KbkUodN9XNtmXcZyQBOiABc/YkXAyHL
iOAUJLrFlUf1FqlPV25MWMUF203fthhu4XqdTNFuRBrJaw0MkKN2iVaICoXJUwK91y61ut/0zeyi
zMHh17SOfRJRX12izDiqla0XGKYwF8ETUAsMo21rmN8a+NuuKcnsbdCnSSAG0Olx+o1DlEH4vapE
Utno0D/GWjuSMkdWpoHVjgZcEGjo/9ceFfcBOVsJSxALl0GhU7FoU7AUkAt0lLqGOwbEdNjWjSUe
hEgdbChakc0OHZKIaZNLDIEEL0EZgrgRmNcIb/j2MLPAfYq5+LyE8sICqjY6SXInjaPRq5QBi1Aj
vpTYVfCjUpy4ml5nqR6QkaG8nU3avEO8T7ZbxfgN7Xy2H4OVRX6SpHf/GPvqr4WQfi8SgK2KNuGr
NVAFk5F5YvoFjB8yYc9Z0H0rdX4jJRbJGYtPKV8MCxO3hS4ijtfFoDuKhfd0Lul2E9TfsEIHDplH
KaY5kbVp1GW5ud2oXyZxc9NI02VcxEc5ATcp5beWNmWebxGuatngPDddGhJK/LoQeqjUoDimo7ML
bh5EeYQMRQM9pflRWCr+R9QqKBfcCYn6WJJM3cUKMnl9+YL0HYk9iYCMF0ApdZ3TyvI+ZXPqfRn6
OpM8YK/k6By9GgJogFApiTAYKKOIRTmxTX5AZMD5ZkakX1LiS71X8Wg0k3QHhNweSiHeDZb064g4
zEXUNsxpBBeMEGaGJXDiTEFVWs20pdT/szdG+NVp3ePU5uNCG80XsBSmo47HKw7wZERNcUPxDeBp
jelGCB86htmJU2TuIBd6HPijxEi+TVNLFqQ2EX+L9oqCnsg024GA140/eoGAMQUeBKZwow8N6iPV
hJsNDSe4oSIGydgq4lOGWxO8AWF0DT251iuWRJeWt2ITYyOliDNS/833uq0fWzXD2Dg/9n72KERE
EYTrkCBpHoKGw1UyonY9+W46aDv0TVlNcx9tal+IHMtAmqQrXgcWiyNqU31EgKDb4hyButwcYa9A
YAVvgaIOis5ahn51dyEhbHeoTXWfUx9ytNx60dPQMXkRED8KTqbgB+qpfwjxVQLvhQmTwkatZvoG
fT4klXJhQdUhtp6XYGgVYURyrni1svE+nf2OVZBFzsh+rpbZjvuZ4oSFpMO+RyNwLqVtBH3Pq43y
OEvLNqJPgefP9UvGrc4ZlBYbtlejbNsrCE+gZPwk2akR686o0gPcljnkXXfRXpjYxAxpxnUE+Q9s
h54G9TkZBN/xo0KxZXm8kNIeFAsJ6KJPb1QT6iwxF5cK/DFLrC/sOWiwIqwazwo5WodyzylDv9Wj
DKn5Of3NqnrUSfzwVdMwOu7Ei5a9DbnT6QbDV1YnGmAukggXVIgjR9VHMo9B+NoAAnJ88VUr9fAK
f+PLVjScDGyNCD1zv9g42aTV7DgtsUpr9Q7QkOX2+IFQKUIOrEQnhBQdx67uioJMh5mnM4MPtuc8
xZDA+maw5kB49IcixvIugihvz01Nk2l50xV+uzM58LYoHhG88osImI5tJfmlHvqUEoxXxfLvyz4E
KBj/Jg6NbsOSIx0UjhPwoINVJ4ch6w+yhg9oEAjfqMHHUHRAvwHTRrX4pt6J6k3ZvwrGrR9fZIk7
4zWN0hyBvMOQ6qYqUe76PhFTld8UlqVvYZdRPE7WdTbcB/rPGflLIwN7Xj7LY20bsgb5LaFSFrgS
FLUApVtl+NXH2Ep61BV0y2b4rrPhSRhVmV2+n/J2HxkIberGNhX3cYNddRu5CiWtvDEv2OWvRiTd
wJIfCsu4aGT5KIz59Sh/S+byGk/rg+4L+zBKtqne7SH1Xgcpoa6lqE+xfbwdMWYN2nATqzGJZPlS
UsJLKZV2TVwcBUnYKkw2UGnUV+S9JCBtEnrkBDBywKNySLgYG4dUnpBvsTF3PJSSddEUSAihc9Qn
r2ynXFuFjVobrsCOarYDp8LRU6NkU+IYJWi4jBRw4fzgIlPiHQc6oBb6fdRDSsWaK+Ock0ctQp4j
lxd10/VL2EPWV9slU3j0g+ahte6NrnoVeh8SjXId4JHZ9jPWIhY3P99RDJQI5/SgIrmSGDGWRdly
7fEmf3AminJJpl1a03RHyvbYykQvAReyWZC/KVijd7X8m9W2T7nV33O0uYRRWfbNpRL6e9x0wPok
jhV1d6peXVD73YSqfBVphVMG+5ZFpiXBba8hr65wI9ZRQcazIpa1X/I226OudAhU/2mus19SFquU
Bd8EU/kuQg+Vv2XNZYJHagRLA8Gagx8Ku5Q905fFR/gqB1EcHkBLGAQe1bPiPZ6LrxY2V7WG2Xoy
3/oFGuoNRr/sO/pUEI1MJ8E4XCGX7Efycymi2RbjWS2bVxOe1VMU4NwXoi8b3pLrYyvzQQ5djwUG
voPo6ALS7yibxjMqxKHi+Grp9TiXcIO3K2LhqIOkT42LKiPBjwAmxjtgGnGkgk4mG70nooJfY1hP
PHNE9UWTD4UGEkvX95SAqZfFu3QWthKuEbCsPLVVN5YqfEOYVDVLD+A4KJmFe0SwNrH6lGQQMxXu
euy96M/gbKne9KWBXLtXzeplFwr7YSjBXxmbNJ0PKDzgKDw9qJjc5+PWt0ov60RbNgAFQczzUZE1
9Z+Il2zFcTxUPHrWIdsoJPsQvmMLyCcpUKmiXqYYgpuTGKIc6GoCDzkgNd3rhNHOQV5zmxbBoTYM
vJibfcuGUJO8VUOBg6NrRflGqo0rdK0POhx8tOb2cSFf1MkegtkBw+VNg/8zVZItWvJ3imI8zNys
a83aD42wMyda5DTWBgG7HQQLNfYGqKVKnu7yaLrW8bax2WypzaOWKIleI4NGJ4r57JFVqZMSaPd6
0u30Gv8OKd8tfjhIeLolIuKBFCLdduisXde1jgk7xqdkZgo/xPmly0gBcKkA9+zUA84SXevFMxpU
BqZjIwJsTYVeJDtpLe/wWFz0iDzxaIbLNVZwlUF1qbxs8SrcOhqOmXXNxUYtDyTSIYkKLixDu++f
EahyE9ploD1MfF2Rkj0y2W5WPjUDWjAIrsxt4GnR7FHMuOFTNrLSbUdfdvU4doUhO8bqU8Ni93np
kShzxA52hoGdHomKxEcjiCfKIlcIL8N0cLix23LwNJmSmxk7o9G3dTlsSo7PvuKjwiY4GSYQhXyX
dikpmUbYm5HhoeD06Pf+tvNxI2mpQPcTxvPYMjBqHbrMQpjjua05eBE7gjli2QTHlAPqXCmbBFmX
ONAprgfkCnAnLu0wftCKYDPjLorMI6Q3AUtxxMN9yARtvo1R55ZmRj7CZ7aUucQidIqInOCTOZrk
HyB/vNzsvDrD9c8ytuCIn7KsvhE38UQaXLwi0JDzad0aBzEFbnKXy3s+GDkFXP/Io9W4eSlIMA0U
qLsQtEyQbUG2K+i/4m2J6yZgV1FyYWu5nZVfmKDtLdoq2fSESrenMXHqArdydMPQrd4hFLwxhXSD
xDwqZS5UD7ueZUcFIpe5nf88Ke0yH9juyOvBx/WnOyn/YY4SGh9uH0Cm9AUI8Be9YvGoiyvKohhw
B/s25araYwue/JbhLhZN2q7OORChgBcoiYtfLDpz2G5kiiMaXEDpGhBAOw8HULmqW0EQT5PSYxZs
xRLJw7T1DJC3s9q6gRJt5ApB6VE94EbrFSIGIGN9lzY5R2X82ptEdEM8ZEdQgkkVHZNgvo0qeYsM
udup/VZLogeUv3aKLO1bnVtDOT7Npn49gO7DsckuB9Q64wZPafxDVY62mJsnIrqo4kYUS6p/kDw7
NjxKRX6L4aJk2MNkUkfOXWnijET/9GI+pnO60/H4qCD1G5XXzZkjgUVO1YSDFcR2izo/AZRT5lHq
BUfFG7CzEsjxPiBqMMWIwWJiPVeoAE8T6tAKUiGbfhoOov8ymt0ds5OThbmZfAllTVzEy8TNsKru
uwghJg1HeMHzSjPyhF6/1bAJbqyDlMW7Ujb2TT0fkRK/yKh/BR3xXl249LjU9JBV8OHON3pMJmOu
NnJYgdFNDn1d3A8jt64kEWEIpM6i45kaJIzj8Yok8kVViIi5cFNEZV5RI3DFv5aheZV0A26KqD35
/j4W812amxs/AkY5qF4q34YzfHR5h4CIZw3pJYqUFwiDXnDHuYkbaY9Y4q5vXzPgGmWfXQuJdstB
dx+Rju77yCtxw7Y6BMORnMbJ3eeMkRjVBcrie7S4r/TnuBquRIYtYC8cSmrpY73xkZnjki1aKIvH
KFhcI15h+70XB5g26j+baniY29FpYfnkzbDt1NRTmspTzXlbpypwz97x2anQHQMtdCdMnT1wo++6
ZtsrkSe3xaZty00Mj0wphqt44t4eD91dU5f1phnq8vDnP8hvlwdTTO57qag2sJKaQ4RsMBVkvppk
cSB9v3z59v3qx39+e+pX3j4mDDMU4P78xSmf/2jg7cen/u7tV3CE/tyyAQm9UCd9X/oRBEDSZKiU
zgOZNitIhotUhUPFWua/vv1Tt+QZpLiesTHmx00R8uP1l+/+/vcvEWjem1BosIvij37/b28f9+7j
33359lsRgnn7CYzW+hfJaLdF0AIgSNm39PBYqdqjNGjdVkuF9ih39W2jwLBdNB1tpO9fyMY9yAim
nSnenqqBLWIjhkyKhAi//PwdugZXygo9FSAWg6bvTal3ggRdG0H712usFIRElC2AkCvKGq6FGrqY
NxgdbvumO6BcwXGC1ZBgUAVdc2w2mnRO1eh0uRGOPfCRhQxjLGiF9z0r9CFuDZocgm5jjYPt+ybx
p6DEUqG7qjvlrG96NBRNdtmhH+6iwjwayejV/c8Zx4Yz5beTRcA/H2dNky+yGkOLloEGsndRVkAu
K1gvSX7V+uW+k7E0shbeDimnnsS/CeqzbHZfP8OJQvdS+f3HiKzr9I0wCnU2hIzIUF0r/nUYP5kz
2zRxp5Lhe4zt70ZD/6dK0QlwBg0CCIAEZELHX+GFxxkDwjIHmCLkk5e2vudTxCfx7EC8OAPSOtmU
JCFpBBTdBDb78W0HMtmROaZvVYOOsa+BDlZ2YYMliWCcY1mdeJUmQlL4aOqg4qjqfmxLRPNCxhux
2Pp15gFft3WxRwQq/R5rw8bI58eo4wHmGugGnhaK3ZhsPbpxjoZ/Am5D67AScB2yeJzlMd9N8CRM
k75AUWWrzJlFGoQ8RFVZP8Q6PcZdft/h06GY8y+Ue8+1/JmbjXURcH8gPjLEENFara2pbPporKnY
p2PqdRqmM4K1SKtJCQKaUsA25iYFHC0l1XZNssC0cUiREpPK3pK36afyfp4x+2pIMiEFf9PlKhSl
HDxslsS234ZnEBdLJX9VgX/3vJK4qsCXQk5YMhgqo0GcGdy4b6pnUFgnJuCC6GBWWBbaAOtJEcxI
f6N8Umy1qcUchhv6lYL0PQZQZxo6gbaBOwmnDscGWTXeYOPvXnumW3XoD8Q1BCOpDqEClai3BRXN
qgkuuHmcgW2cbA4tPzyhwQ6Y66Axc++oExX0I/JYzpheTmjsWtM37nYBuMSvA9SJMbRkCNDoiKgq
kPvVIq6jdJ7kkEVczBwoZ5/MA3Y+WIdp6u3XLZ2YEJYM7hFkISJc4FI+rp0R8ymxFGlpjFA3yLDD
lVvz4T9rY+ntuxcVyCOaWhbRL4ZWhqGGDT/rzK6yPOZqXtMNoqsG7YS9dRUCYEtxcOyFfNtiZmsW
0W99qe5CcRLtr7ty8sUA3lgoPihPWKvhQpM7G0WddjABf+wz7KwL82pRy0MK5N/q0p9NrUbNUIO+
0kpAOWVqCvac4Olomg9VFvzrIYEh+7OdZd6/ezvCMCmjUdElUdVuRUO5FbLwHDjx5CzTUHFTUKGx
NHk1bJiu17rlL/uf4XudL+8gNv47bwZKnAWyxiD4rPCPpTmZgEfoRoWzC0dg18+1jTQ9c9c8c3o4
sd0Av4b0g0ykRpdWMVTs8ZkhQIBam9PXcMJdExa2Gl4gspkZ+n3VZMfZOke/ODnxDIDJCugp6RNA
War9VGc+5KgIlffVTBl64S4rqRf3/RmC0amm4FUpyGwwnsYi6vp+QkiobmIeoOdbKGVXFrYaaBuD
VUSfSSQf/vV6OnESs5ZjGBqfBtI9xnrdIvCrWYWYb4f0MeukC9sM7nDfuEmCM2eVUwFC5dCIO+BC
JP106pRwnQy0foEaZsd8FJ4Lru2ZEZ0hSZ1qBp4S2rVQRHlXq7lBFSczA0pGW8VAH7EYnQp7KF2p
zxERTs1BYpAEpY/DF4zUj++oykeCHb5w26ZZyDRkPmlL9++LdLiC44HIV3oRiNHGJ7urNxWZOv2F
jAKONFu5y3YmvkKtZFxA1nWR7zizFN+YCOtojA41txyAnWj2rkLKjH+V6adM1o6k94xaYlB6AkKu
RqltBLKKYC8RacRetMGpLEAIrXlKgC8IsQZuAIBT6iStaasV7rKytU0KfHQzrBhi1R6V4JCThhCM
ZFcDZ1iSsaZabr6elZ95HvAJ33dgdbBtwgYCxyJQFfSQTjjYUlOVt6r826hA+cGHRlZrT5XrM9v+
Mi6fxk2DPCkqEFRhGH58q4KMTUNRsfKU0LTNmWwgyjUCxfCxeDXAWX/dy1NzlfPTP1tbbTDZhEJT
GdOairJ2zDJfvNMY/69bOd0nrPSWQzLs4dVMzcOkbcyRoRy1Ce8m0xlFbIPUI6IITqEbZ6beqdiF
qsY/W1vFkx60UlwWtKZprxNlaEOZtprwGMpnenV67ODiyAv/E3WUj2/K76m3ZCUJLxPjBSG/FS3c
49G1+HrsTvfmz1ZW6yjtZ7ExdJlILD3BZbTVqUcqU/Mk9T/szmq+l3Dl+0mhoR7ws5k9p/KTVsln
5tvJmQBVTSE3JMLSXN2V2LTNnhi/HGiarTC8KjpiLAK1S2kE3WadCfgnx+7P1tYSQtBAoq4ZaC1Q
G28MLABpqKeaMrPcPPOaTneM8wD8HIDN68mgV2KpiPpEuFOeuhCBiu/h47KWMtxLv54QJ6fdcvL4
o6XVhEDfEl9NKtDbyZDdaDiYRecCJT3Tn5NDhwQo52k2ZdRLPk7uJlciPPeYDW1xu+wvwNQw2HkM
m+zfakiFLCHxzycqc6BORq4b7P5pMLhlYZKkpHAccprKzlxBPr8ipMQlcgQLgRMIxSqy5nJpiXHE
mS3X9M2icN2g1N1CevTdZsj+5QMijSGaJRLu3iQuP45fL5eh1MkEVoynNmB5Hvu03Ib4Xgg4pmXK
UW4uciSH/9WpQaMkMHVR1GR0IFYRKZmtFGoTTFqsxjzR+I7e7lXWDGcmoCTz7B+3KJrR2J10XKCh
n68OhxY+OrOR8cpwk9VaLysAfyEhHf0qHsGi+Ih09iDByaYbaXMmifZ58i9N6woqC6LI3Fwe7d1F
pUIKSwsqllmLGaeEpE4K7y4bRu/fGEjcqBeapQknZRULB7UQggBwyDbwQX5RkpupUgnoI3/dzMmR
1NDxsBQSR2igrkYySWTf8vuUzV5uQRlRhhQgq893RX2ZK1uxD7EsRVvlVfyOL/XXbZ8YSYn0J6GK
TDQ821XTMVbYSRhPGYdhGQCDcORNI02cnwnBb3yO1WSB+6px5mZPhrm4PMe7NybOqoBxs5ltMekV
AXGpDq5bFJXH4loQwUhAY7pUZ1z4SMf2aPqQEVMjiLNFCXBdjmWwyDDC22h+jhTY9ol5rVjt97Rh
XBr1HBnpc9SDisHJ0wL+i7jgOjMf5H0atZaabTFtu1NvVa10KUPcyH505s6zjO56VKB+yCAN1IV9
tAqvVJ5TJTWwuYpj6AWmRocxJD+zo3++IEiaBPiFFDCiCRwnPw59a8bQTNo528rWxCr9PlUauJJf
MxFE7VR5MjCTXM1/fj2vlg9d9exDo6uekW4B7ggIiDs4/gyoGCjaAIIVUAnXEKuK3Lponr5u8kRg
hx3IWmU+YxexlhsBcyjihtfTZFk7uH1sfQ3z5pzibwQsYG7Oxb/luLruoqyyj+iIm5A1WR1nJ2w2
h1rMsu0wZ5jgGBvwL5jZBI42Vx70U8fA7WCadt1kIBV97t53qrfvW1+FwE4vk5m8IzrnyuDgfgvr
cvQiICUBdI8k03+PE//9oW7R/P1/+P65gPAaBWG7+vbv/5ddzfu/+ftl9MyrK17b/1k++5+f9fGT
//4A86fI1r/y4S9o/Y+nc3+0Pz58A/MiaqdbkpzT3UvTpe3bpwcvxfKb/98f/tfL26c8TOXL3/7y
jH1Uu3xaEBX5ex+bhRD43+8//o8/u/qR8Wf7+iX9kf+2/oM/jG+0v3JzXLRKRI1FLmKY9pf/Gl6a
9m9/ESTxrzq1EsRb8OAwNZRK/ul8o2l/XTI7bKryQu6XTJ6gQQA7/NtfNOmvCqhNTVRUTC6Y6dJ/
4HyDFQWpXo3kMucT5q+0OiZ0Q4IiqZXVDioomykFbpMKL2Z0juO4CqZLM4jjLBYqGLhA9FtFgraA
mDIQgpzSyq6M6RWl2sbGgWwrpFxn343+ze+L770FyGo3W7f1dpl/t8tIkNyl0lcLR++P48Jf8bTs
zE52ronVqq/MthUihOWxKTyoZCCSgxZvv+7FmRFbn26aPkeLqVhwUslLgr6XVYH9+8UMyjOj9WY6
9C6CvQ0XvhrcwNgfpE8VaGD/Zmtifeu0kw5MBiMH7bdeq+7aIt4ZRflcgUsD2OS0HVCAokdkBoCt
0I/fv+7vqSF9/xirUBbBtWi0ksfA2N1WgXHhECoM57TjzrXCYnx/ApGwQh39gFbyRLhu+vpSxQ+2
wg7l686spbBVSjSqzjFHRZqYc/+bUPX7OZgb2gjfDHiqqYJ/vp2mX7LmJ+bXYfldMEU0Ui6L6rJM
va/bXR0laHbJqnCnUaj4EhpWq1nUKkuL46B0xPwFgDhqW19//qfhW33+sh+961bHzTYQcD52dOkp
VzObOtHcnilYr/EJdGKRlTOWujjachCDPzbi+2Xl6wUM6H6TNzvhGWd3z/LU6yTYgjK3q33rTLti
93XPPi23VaOrAKXAihsLCzZKJueujnsjjJhJcfXS/bqdz2/oQ+fWeWdUoCYJo76F9QLmo+9h1Vfx
OR30U41go2BSj2IPAcDycQQN1ILLsC5Tx4xV2CMq63bzdTfWt5W3l8RNRaHChuC9tlY8K+egSJoS
tR/9Ut9GF80l8pEgdzx9I+/8q3n4l6MU7+d9e6tJUSq5FI0g8Zy23eZ71ePW4JR4t9wgzYmMpgdI
/8xJUjo9in92cTUlYHNIYyDSpHmpHmQvBV2HLZCru52L89VWn9x2a+y/HtePC4yjLyy+t1fGFk9i
bM1FX0rbkya0gZPojZMqdhE0TleemeurkL+0QtEDiAb/W2qk6xuHKgZxpgqpYOe/gDXYZoxmDw3K
Bl7uFRvBrc6UFFez5VOD6+SbVMtiqxs0WLutO7uhUzmFYx6njeKhWXOme8t7+XND+9zYanNW+zko
zTgT7Hhf75VdvwPldJB35zbok6NoLLIeynLh4Pr2cZXhawH8u6kFe9zUewDi362r8LHZx17gmp51
c1ZsatkB1/16394yX98FX7+1DMHIaa91RUewl0H096qLE7EbXZ/t3ceA+DaKwN4w26IYByBgfVdP
+6rWe+TPHXxHPdxKnXoPvvRGvBkd6Uq15V8Ub9rlwrl1fqKTH5pdhS5RNWLYEznlKDo5uwCe3eQS
aPEepOVWOHOMezvdroaU1hDXIXsEym99x4+VIWjbnNYGp3iUNuQj3O4qdX0XEDPUG7d1Ild7+uMa
9eEW9f6Aemo5LAVjBGPpD0r6q21UKgPKWw01t8HRt6qTu+POP6q2tWXx7c+J559tbRU65SIRLco5
AbVHaDPQX2sxdI0EDvcME298FqVkU6C+Cls5+Wng/k1e7e5fDWvahw6vQmlUqokp+CX8eJQSzciR
IWdF0ZnDyckZa3CeJWvDZWq9HkNDzWCWRQEZrGLTJehvKtgNC1AhrOJM6vFcU6ulqFflYCDFDfXe
dKo8xSNzP1soOjdnlsPHLeiPRYgsDTc99iFcbD4ueVHPkgT1x8BpmkerudOTh6/fy4lQiS2Mzn7A
TZNRW4WweZZ1vADBsJdHbZMcgq22lYjI53a1k+sMnQ1OJMAeyeCvQnKj46/km7x/eRsLtrytKe5e
yw4kjcJpvxtOXl4pTu0IbnzmIH6yg+8aXg2glOik05aJl+6DHaJbu2GjckI518GVfv/vL8pgyi1e
abKE8NnHF4VpZxhOGbV9ChedB9nHCVzhIt/jYX1Itqqd7Wev+iY4rT072FW7kRN4eKTdmjb47Hss
rZ6+frFvAKdVZFvqq4vJLBUbUosfHyjtZKn3IU47mg2p5FF8DCN73oiespsEO3E6d3Kb++HJuNRt
dRN7zc/28uwW8vkwoykYoYC/kVmS4CE/PkNSTQHCSglO3J5wLdiql3ihizbNJtvLbn2ZbQL3nBTZ
qWAHpshCPor7w3LG+dhmFphBrolw7ceNv7Uu5l2PqFBnF/vCpZo52BC1vh7pU8cABegPcZyZbaFH
/rFFQx3jZOqQs6jdcq865UZAB9brHXmjb+ATfZPPpIvPNrjqohZr0BZDGmy8co+0BMrKdrBFmWAj
eRw+7qWbr3t46jW+7+AqeEug9OVZLsGcCRPc2WpnKJB7wiI4E4xOdwwMlcGdbyloLg/y7oCThRJ6
+YswyD86ZsZ0DDWUrez+fzp2IjhQhQA8xQGAW/p6w1DbUZnSChpaTHDotuYekDIHxXPn0ZPj966Z
1WYx9bGA8AHNdPovDQIE7Z1Yel+/ok89kcnckcHTuPGRZlsrSKUi8v8aXBWnSw4LV39Mua2QKvLz
6wA1KcTX0+YcXORNKPxDiHlrlFQkwFTAMWuMZToJZA/9iCvZRgm89Kbch5yfXkJXuhU4Q9mi23uB
gz7S9uvOLvP7q3ZXsTa0hmkKpDyFk2Z+L6zuiKHpjhP6FbIZ8Omia1CtZ/b7VU6C+L70lTM+m+TC
0rBWOK6Y2ubcB4gxCzv1sJy8s8vgG5pl2REmPAdhaa9/C8/g7j5t/qs2V+HTzAZ56Epu8Zrxo6Ue
FkHv/XokP6+4tyY0nNLASC41948rLkFEq+obK+EW33njUdkJnvxQepiEbZbonP08096y3X56dSzw
f7S3CiVxGuY8Bmng5VIhuamLO8Z2PAhb7Ls205l5skJt/eOl/bO1dS2o8QtAGBMTheQ35EItfR4D
/zjGo+pIJt6rpnXoI9HuZSDb4XTm5HF6ylB+R5l9gW7pq2naZXVcB6OZMGX8bfIa3KlMm3Dz3Dyr
1+Edx53tuQ33U6BZ3ua7FleBRhzTIhSigoSFgBlK5DXqQEA416+T0/JdK8tTvIvSXa+P8VyyFNoN
UsuudhHcyk/BdnRMVnx6G90X52bNsrg+zZp3La7uhKPW+1bYk2vSqtsMOX0MxfN4I8nqDkm3wOgQ
jUHW9N/Y2VfjudrZuaPhSLu8QRIJCJ7sMPfb1V50BJ7EnXvamWeW48nAZhC9gb8inSuu2oumsE2m
BurmrKORItZDey2Kk4SfLpRYoYDZWMNKCmt52H29LlcAzT9WChdRy1iKNMSCj+9UmMGHyg0jPBzQ
eHP7Y34UHclNvGxLumsj3eFQm20jB60pVyI8jJ7mJG63s3bNz2lruF8/zumw9O5xVmGpCuSyI7mZ
OGDc6PXNsI08dd/8kj8imnsfuecaPLlwuI2/WZmAmllF2qLvLWM2jMLJ4vuurgM7RjM3IYN65qy4
DOOniWwayH2S5ePavxpmI8F6pFT0wtHEV8HaSv2LaP7QIr44k9g419BqAFvZGOtap6ExPg7xFeoB
9Xi0WsPOg+hMPPh801hWybtOrWJ61ueT6Of/S9p1LcmtI8svYgS9eaXvnpkeo3HSC0OW3nt+/U3M
2btioxGNI23Exu6DNqYaYKFQqKrMxOaBd+k5/YUsAGDsA3C9h+Kt90dX9qfj5G0n6bE8kJpR4URf
r/sL6/Ph2sCrC3zdSEaoSCst25Skydo4oHKO5ZvC/DTqnASAFfT2JqjQmmoQdgXyFkwFyC9qK3nd
Yt6UNOv0Q7cRQgLQNcLkFuUci1xnGDNAB7ZaIdXmleCcaSfR6boMtFdfi4ynI8o8ZRjFQbaNThF2
jdq2BmIT0SJm6Lj97L0ONXUQfB3g/Bi18Zcg93nh7aJogl4YoI4YuQfuEZSllL20HSKwXsCeCSJR
E2xWkETp0jDGePcf+wPQd1BdRrMdAY1WuIHgXd+XXQF/AP1MAs2h94EXManmwEfEPLNBnTBDEWQx
EmFDAaVI8znKvHRWbKUNlAVzuaYvQnwMFCbCbdU+TZ1rpJxHGeOEn9mnTl0XS+s2pNAEyWMZeIx3
yXBW3dPrR5Ab/sVuol+Aa0ECWId+lUEtEDjLqcRu4imd6286eGH0n9dtMFejmZja0YFfMOgTDIqB
aos12BiBCh3AMGmpcJM5HLK3tuJlMIxwAZGg38aoswwBZFNt+7pBVxukjWkW9KiD1qbM6WPyzJB/
3+VJk1ZVZd7BDPSfMIYQ5z6Yi/63baMSo0SLI1Ut4QSFdW/FpwkUqZV42uTaro2Ocykznphnu0aF
J0zTNqIs4BOJ4ERsrcQTwEgUrcE6v0kVRK2yBeP7wfX18baQOmQDkD95u2B90fJcSZ+79PsqcmIF
I+qeLYs6R22Xmenaw4SGF5ZeNfYUoYBz2qaw75+F5v36gihdif+Ejd++R2PFohJMqoDWQ5FP/Jnm
iytnIFvcbrroQZpXJxV0u9EHOxkSt4MqwIzRZ/CX3YB/7L1Oxbe5fgYjoWNGsTtUv67/NM5e07iM
RjU6KJASXypvVZTna+Gm6DlHgnGL7jdbIc/D3ZGoQe4NSkWsfkmfIJcFrYA/z3vODFBXzJbEwgKd
2sax9Ds5UWxJfS+URwmFEXX6/hf7hfoqggXuajRzztfSA8NqqH2DSZItDyB95RtLBBIs3i3N/Cw7
M5R/li1QrK3QNg4IRoo5MKrjpHJyG+a9/NsEPZIALb2iqBvs0aS4W/3qbXdGx/nwzOCxM0El2K2Z
VtscYSITWBxnVI4zmIu7BE84CGCGSvullmrOuaaQ+P85aTuTlK8NsdRVdQ6eM/FRheDHM3i1b1C2
cb7bGOEGkVgo2qmLKev2AN5Zp3J4nQfOhzMpV8S7LYLiHHZ1BQFVvxa3U3PqQcd23QuZJ2q3Suou
K1Rczzkm3sAnXN43pXWfd91f3P+4/QEuBFBXx/187uijBeb0cpJwhLbPY+8ravPajjrHQVg+uDNC
l2qWymhlHbw6jllg6uvn2ovQTrtrI974zWUnCkno3hDliR1o/cC2oCNv+zR8HtzFRVXmS/xouki1
y1vJiezppXmRn/78MxGmDzSIyFQTDROPx2kdpQySqD1Eq8QewwI8rQ72Bv62QP59F1oVgOGh3Q0L
0QgdJgOVWBCFZcIpzx6vL4VpiGivAAqsQtKG2sCxrDsZ5dfC6cHKYkhgvn7LhNsMDHrX7bCeJ1CY
N4GGABzIvJi/n9u8hyoDqUk4C2ZGWmfSgnxAnUlyMPDgz5Jn8BrzrGRgb5KKGZaSmpmgEW7E3nIz
EUT2wjFOQ3U+IkC5ClcghnV69/aoGLH0ItpVoFh2BtG8jfTxGBs8CCkr8u5NUAECjUn0PwURr8ry
vjODsfXX+AcmQW2oqGirD3w577uxAt/eIvn3nScOeSUXYAMroBVjZ1CtDlQPhRVHr3zILD+DOc5O
/f7b34RbTEmD7kVH08+ga2ejAbsot2IerTuZ5n3WPKGE8zceubNBXfnrvFRCFSWdMz+CrRKjRfld
E6qucLd5pV9wp1OY3rEzRwXeWE/zVEDa7dR1G0aRdgv6cc6SmN+KMItA6YpsGpXUQx9DyKYNlRMF
GrDlFFrTGsYxp2HJjBg7I9S2KUvcS02v4L0l1tmNuJWmV27S16QfoXptLJyHMW9J1K6pwHiAnjsl
KEV98/G8azEHLia+AKVr97pDsF6t0u+F0YmTaMTA4y5m47SG+AidEH9W15PZK07TgdNkyr3r5tgR
cWePCr1mqcdlNKiFowba+5aiob6FqJF+0TpbO2pOg/DIOcyczaTnT5K+lqs1hcV5+QJOIvAT3evz
9+vLYmZqyC0w34kpLAzuUFdXBgy9pDcoeyfzML/EMdg4t2J6BexfQhVsWt/lqPuZlgZkbzQR+gST
Cp1ZiN16GJF/X+YkJdQFmp8YNTR/B/Mb9H3BL2UO2TexzpWnPpJAmhpX2eH672bvze+fTZ0dq+tN
XW/B/bOtb0kHDtIZjzUwYl63wgwCu82hDo/eDfW8FhaeTMZLpz9GPEFF5pW3+/vUcemaTp/RVcBx
kY5WfdDFx1l679MHDUjYReZBM8hfowrg8u5Tfygh7e6GSZuLbNawGnmIQNYaoOBpl4Not1mNewmS
J57CVWnn7CCN0KoqqKMoLWJcXP1a5RMAUte/EDu8/dcPNCpp6PVGhYaRghR8tb6PiwEZmtYftdQR
0vL9uim2y4FsBhgaBOwLsM4qTGAmx1JA2R6q2sOkGOBh9q8buRyhISkyCsL/b4VybHWwJnntNQwl
+fFT6dUByLqC1YUCu/0XA1qUMcq/AZhuN7GA/+VKoEMEXn2F5BiomkG5ZXftQ63y+hW8PaQcfhPQ
US+gVQN5l/wQj4Y/gulWXnl5F8fMBxR25+m1YYEqRMGnWiPhdTE+Q4rlVMScT8UzQl0IQjUbIGSE
kR4yv/UWRJNyP3z539yBHvMwkkGRhBgblhxEB3TXGDpGUEVbp/AEV3i+bo19mP7re3QhuC4HvRVk
rGhOh9tGBnHNlPmR8gpavb+62n5bImFj94GUEqi4uIYlQ3wtzLCdICsQ/PFiMHgHPT88m1V0/SgT
IOHdMIEHsJFkhQuUktb1potBl8wD4TPykDM7xE12S4l7SCaPNezkQw6CY1CGo/+PMtFovk0C57Zm
fKAzW+Tfd7YkYFkXcYYtTcoD2XiXoRJQQiErHz5d3zzWS/3MEhWGpCVRobBOVvUrPil+j+kJTNZt
N4JHRt3aW+vYOdkjF/XBWyAVkKokFTcBAw6EPcnsb2ZQ2vdQM5emk5WgyN5hmhDB6bXZgiZ90Fsv
0UORKERwkmYKK/9RvzpbPhWnzDZBGmPgd4DenLTnyhDTMv4821llR24VQkHdEwI9TDyw/4dVa/Oa
4h+8XtRlvf8FNI5SF7cRzAf4BZJggCnZdNcFDRnRK6rnufuGLD5Tv2tgJoeoS6fdDlXt9MoxWiTX
JJyLlt8KGIwWDiLRNJw00CT92JRnLf7zCtjZr6Ri4JLooLhd8StX+RHaw66+/kUSfGaBuuDnpou2
hnjE2D01+W2/BBZSPY63K5eZ0ZkR8u+7c2Vt4zwoFYy0ohXOUPMuO6B/lCDJwOW+3pbRUZY66CWB
lbZO7QREhtlftE3xE1TQ+iO3wAAtdbRBr6y2VY8anJbVoKk/FCKo0dPX6wtlXFlnRqhTLSaaOAg1
jJTi45LcrBANm3NOMZFtg8Ar8KDAXCcVD0WhMvQ5x8MZI8k2WCxazOWnvDrYR0Pk8nj8tkJtV2JV
sdwvWMmwbq5gviTS7ag9DtOraN1A+EKtT6qg2j3IzSfTHpT7SP2WG9YJChGQ0xorH/JljgFYbXVU
Zq/7uhWQqijeTfCa4f+idZqj1V/GCCqHknv9E7Aj3O8fTn2CoVRycYjxw0EYFxgAB8qhWCe+OXC6
k4ynhWJhLFRGJx6HkB5okAuzXiYF+pOySRpb5Whmn8RYjIOyEk1PXovRVcxVbvEDhJwzO8laI2j3
QN+NgVgFZCPnx6nutmI0oS3gWIMO7Z4hl2w53UYIqXWdE1s1D5xFrnLaGaBJDQZQzIf+A/LfH98C
yZ4+J1Ab0ap0Oqxq/VY04szZUMbrCQRjCppNkKQnMIPzRQko4WzGslR4/8dh5eeBEqgAIv7FGOGZ
GeoG1HJJq2qLCAxWs+Bq0GR14mGJHqUIw5LXXZH11gAGCszb+Ebol9EoM7na9A2ic5XT/4qC3kbx
/zTYvVs/V0eBCw746C9SX4mQMAGfAc1hjCxTQXaoSijJLWvlLEPrF2uw5aLTL68m2gGW/pCsfhW7
c5e6Yn2nFF/y7FVNvvT5yVSfyu0ZlVqgudNPXQvJ0w3qW5ASgYBN+4wmBZEjbKbWT+OXqP+1jsjz
nlTtwNmsi++PFBJ8qSC1xvgCcjrq+6Oxial/XYKqHVDDtQ1p6qe+sEUvRR0Ik4lh72YgJbyfXQXD
eSkXS3NZfyL2QQsMCA8GQcBUdO5/qtSY3ZIj3ei91QPS4R4l5NKu36E/Upxqfw6XNOAsmdzeZ1+M
mARHBv4HMEt8tHOT1ppWoljIFR4fUdD4ZRCFQAP8q4bdRbiCDRD9EBp+DcNQ9DjUbIDFFaoglaNY
BYo5gO1DeFO5V8T3pjgYEi+9vbjwiTlJx1gNppTAdUb54jjOWdQIeuWIx3iz8zA+6q72uP2SHAI6
zF54QgMXEZGyRz1G4rmyCqj2VmjY3Irz/WxBPWHEs4fHu3uZtxND2EAL3CXotNHgYlTt8kbILXRU
D5pvBhAQB+oHEna28DK6qi+GyYvu/bjuJ8TzaTfZ2aTxxeJUFPNSwuagFerJinTtMJdm56rS8LCZ
DQARBsbprtuUmA7ze6EGlXlW47rmcgyHgQhec6jc9kWyh0N+hOihV30VD8MvxdHD3I8lh0dmeHHd
fOyxbsqkKXt5vZUpJqZqw6xAJatDg6XUi8CUeLzGF2kUMfJBJ4GPCIgzlUbJZFZLhziD06r1TYyY
03dIQa1Y/nx9I1kfD+w4IOMDOR7o6qh9jEodMD1ZqJxogsLdUYnQUokPkDNAisuJJ6x9M7FlFmYQ
GReANlpDH+dxjbMNnTRJbVDYymTLvb4giv0DbzfsnAmOcZxu2JE1suJdMr8N2ZRVA+TBN2ECH6OX
GaK/mGGDAUvhTu8PjXHQ5Rdd/Mqxy4opOHbAbCPhQsykvljSC6mRgm3YmTAu5CwgTrsrndTZnPwH
dC3VMP7EeySyrqS9RSoJttYICo89LLbTZ3F9wRi1bQDTCf2rpW5sEdeDvHHOHeMbohksk//IoIqm
qY5Na0syaIAjkEmv83yweO7IcHsNYFgJTVDgmlAKPf94awwivEqDj8gQcNrQPlos6P/GvEkERjzW
wHANeg6AJMG6S/tIUxXijETL6eKvxtg6bTw6U/N9Uzjv48tJVfjB3hCVzkmTMhd5iyTOfBGP3UEn
tAHuCujSuxYIwXBXBPm3637I2sG9RerSlrEsqOBiaTWwZ1F2yIafWfx43QbLC0CWYShgzBMvAbd5
1Uob7OBRrqxuVubQ1+L125jLIFw6JuZeES2o0wSmqiiToGbipJMx3g3NkB+Vpt2cQsfS/nw1qgwm
MPgdFDLoxFTvQTNRdTUObvus18/z5F//+6ylqGBqwQAPmuN4EZ37tLzosSU3be3M4AE3Bjtq+2BQ
OZ/kMpknwIadFfLNdmHPVGZLzEti5WgGefgPx0f+DDITN/Z5DX+WA+yNUV+HAGXqrOlqJ4fm6zyh
D5pynlusTAYsTgBU4nSCVYkeSqriLDK7BCZmkF8gsz5qfhsIjuEoR6TaJxGgVMvl5WnsXQTLPqIC
/Boc9ee72HdRY2COEOLeR/PR8EnBU7WLr6Kbu4LLe7deDqSSb7azRkW7Pt8idchhzYjd6lDdpv/A
1FzyuOw/z75y1IHhIOD8xBvD617JXiryXzwBQa56AXlY00hVEmKcgNTl1zGYQiXIQAVQHMETyTlj
rICLBwRKQjhg+C/qDCworHV1MuOqWr9gMBtDUsdImLyx4QTcy8ot2VLQL+HFokMehs5nwOm01EaJ
VSmfDBUQ7farAqRj5AYP4nvqaMGMLNgsHKhkYoyJ+0GZy9xZl8/dZxpmkEWLsL74yQN5G9Z31ql8
yR2IWgdLQAqMGMDhvU0ZORzOCcbBwIaD6sTFVFhXZqo6YXNXw7QFqbmL9S3EFWfXBabF857XlCIf
i0r4YQ/3GgnO2sVjTe/Fdt1iyO3+pxTyJXqQHwYPo2EPaqjHdsq50i6xpPioGtivwV4LtkSkvufb
CqkVES8bGCSkQsRRVXt0N4/PAMWMOoTBBDBuFdUkmipxnSdpSzUMxEJ1O5iPswfZEjsDb0LrNuH2
6yMOHHiYauZRxNveQJ4PMmXgZs7Xp+ZQnMpTWJWD8qR6S7iBC2R1QaYCOiPeUDMzJ9lbo3OSErW7
PhJx3/mTC+YRTzipD5bTu/0BnWA/9nkpCeu2ADEMmFSQ+isSnRlHYzHGW6HAX6oIEvTJbZFtnNlz
povsbZCTubv+kg7ZNwLdPz5ZHnEzOduRFOh4IinsxZhAyhBG6osyFj5UVq4ZDM3Di0YgkiYnXWAa
QOpLCC0w+Eun2Ia06lOvg70wi6uTsKb3k/CLE/pZGQnwpv81QYWpuRsrQSQkndanxQUjydF4agUb
Omg9mEk0VEDmsP5mpO51s7yFUXeANqJlHtUa3n/WZFdlCmnD5O26CVZZAOkCcN9I44Dmo6u0Widk
7RLBxuxIvowALH/Wf0R4DD18T5/BL4HiVXYXD9AvtqUfHNusMIwjjBeoTuZm6XJZYSXyJkpC7YgA
gIOvq3Q6TK868kE5zf7mTa+QO/Dw8IViNa9Lxrp3UIKRMZmC5P7izVvWICoqY1BP6tUveRzdynTh
RPbASxqYdqDuB71MCUBJuggpp3ncRHKEQKXZoKmdjE+G4DUWzz9J3kNfMIQ+UYJiIk4ajXprS0wH
yCp2ctbsfyqP25PxCFlwBETeI5pRSMJsOPokKH6ghUC/OKVp7HtzTgC9GTM/s7Tj3Ew3Uos8vWsw
4JOBrEdaOMk6axv3NqnzJ1eymVkFbG7Cc67JniI/1tPotyqnEcM65yjuYFFgQJbwwjkPimO6VpOm
p4BwgZx/NGZbK5MnORs4ZliOvzND83MYTa0vQ5phTG5+G0wg7R5GHD4zsiuQ41w/ZMwVAcBKqEAI
KIKKIWW2WLNVYEXWkvi9qXrm1LqruHHSSLYZ6Deg1I9XFZ1RRVEKTYcIH0gUHxUINEuvKo+8nOkD
RPEHrIKEooK682Ul7ZViwD0yCF8ya3mQ8uJBGIybFviyP98z7BaetxBmBESb2jOQUpiRvAKPrvTu
Zt1khTvMnP1idSdwI/62QWL/7vpdSxS+CgVxl+QUsmN8ZE3aaTuC992uvvBYfZgZ094e+YA7e8aE
p7y8YU29J/m6k/mCM37WAt1P7yEuzTmurJIi8k5C8QPyGbxIqXfa3PV5J2UGyc9SDOUtGPwt7OF1
CP5Fn4d1S+JT4epCeo2HEuUXeMBoVl9bZGXG9xSoqcQdbOtO82pQ72I0K9Q4M9tMg6RXTGQHIYJA
LU7URhUjZg2u5d44TWV7T7Ko6x54SceCBB5MRf+1QQU8FFcEIyOL6t7jr18WdwzsBFyuSWGvPslz
wXrHcXpmlrs3SXl9k5JOavuxj2Pp9nbvJJ8I9Vr9LDxqDl5/Lu+NywqDe4vUGRCUctp0CF45c5+6
7YRO5uDW+eQr3WvNY5FllH7PNpTy/7Iq1SYSTfIiisPGn0IpaA/FkUetxzrXOpqAGORAMV036Qs/
6Sy5XCrgqHsvCoYHKYxc7VS8ksKEGOqnv3gp7M3RI8rqNphGPTeYjugOxvCq8URQLmmzoP20Ww89
j5ylqzy1OgxM/nCruPFxcdEjO4K+CvxtchjjvwkTIq8wwLhPUMf64AW38LSkExpDnFO13wgpgnhY
indVju0ZXevrp4xnhNw4u5i4WGItRhnWlkbekn5OjXDlUVay4u7ZQqjoZOqrOQo6FqI+qkcDFTnT
lYLoPsaB4u8a1xr1UgXxwbImGropvaeuNspxAPxoqzPjjSKGo81Dr7BeD2ero/IlHRoJabOiWq8+
NrdRULmZ36PFnzjSTRmoAK5qx+5UgHnd4x40EgGplJf09YmOCfh+oddw/vEgPFzEuZCCmvK0gHi3
8hO3dBrPCEDS/MILjozoARChBpJrlNYBLKVCfprOprKkyK+zAx4q92mAkW8/9zNOXsj8fns7VNhv
oLLRSxNisHm3+cRbLC+/1QLNIbVbXvhllf4gvolJFnL3XxJrd3keGYWJLZz8DWzCfZCghiPcAwY3
emkIvMOTet+YTvI0nMybNdSf/vz47czTbfBSSgvtg9lCizqoG6DoaJVvpfzHVBCIYKQfrEE0ygJj
L+UoQ230i6p+RDDzWCHyK4EVFEduhsX0kZ0dKpqIzSaqPYHYE6ax7T671Y+ll4Bs0FZtMgQL2rp7
PGlBtjrf8PyTVRg/WyQVZtp4FgtUqEiYbg7S98YlLN+VnxLe8tmvn0e/CSG2F8qh9Vn7cf07spKV
M+NU1JEXZawVC92tLXbBlUum7rc30y1+AYNVhYR/bAhid/v8P5qlgs+mJG1nrlizdG8+aj544X3L
AyXwF/V+8mQwniXBwLNJkqCLqPP7I39U1XZXRj0XWinV+MgIsEfzCLBooKCJDFbA2SUmMQh5fZWs
Owrq5ghxhO4MI6DnYa7oZNBlRljkuN1VUKSXAo3Xw2Hks/h8v01QQaeoxWUp9R7FfslG0diuRi46
mmeCyi3jxpB608Qq5Ef5CL5hP30kUza6DeEnUmLiN9yYV9N+VVRyiatBLdfk49gLoYi0ZTmkIIhb
QOdPiBwHEEcVOgZt7SbgUUexnj86ZP7AdABdesgoU55Z1LNqjYQ3hXSKQAtvt3dg3AAv7HrDtcXa
WnArEeEliEODr+rcQYQIMjSQpPsn4ST4J8FpQVMJfJIv3gAb7nJp6InL0WcArQUM25A5G1xX5xbN
sdXGTcHOisfoI6C2rkRIMZEG8iaHWN6/N0XF1DVvwGRqoVAyjPbQfxo2T26DPz9gexPU/m29bozT
gtWghmcnwvsgvLXZ8/9mgwqQ9ZKa+aBiGWJ+TA1flCGx7l03wUwd9uugfE6sOlmqyxbl2kNzGB/J
w0MBA9Zt+pyEKOon/nV7bLf7rxPQD48Rs5XmEGPbLPl1yz5NMufvMy8VFE0lHQOVYAb/eGjtIu0o
RNZQddiz9NXsUB6WwvQFSC4feAIIPx0rL3cLEMzY15dFHOrCt3dWqahRJehxg8UJu5jaswC0yngr
mLcacFD/mx3qDGmtoKp1CjuJ9pQ1h3l5j+JA4Vb/mM+3/S5SByiWt6hYyXo6t7v9R6AiOmT+cpM7
3zdHccyb5Msc/lU6sjdLHSot68Q4zz7MSn4ZVofpNr9ZQvV5u1E/N97srrddbjd3kJlfuckQ7xtS
p61pxyavCxhPu1tzvItL3xxPcXW4/gXZQX7nKtSBM6E+WqkfrvIx7BsdRp/sKC4Uh/fYIdtFeyUm
9DBsiAGvy+nbGepFbS9AQl3sbhO8d/rGjs0AvBUOWPuuL4u1eXtT1AGY6qLsC1J4Aq9jDBZ+5Fj2
WN/JEq8DQ74CtSagLTDeTqYOgaOnEpu51M1onXFvKVvutIsnmy9Z42aLp4herHM+1sdk/jVrVI7T
aOmUtSRcaXZx6I/Nu3Vo3OKwuNJt74AZxoNGk6/+GGzRl12INE2vUDrwK4d3MohTXPsdVCJUjksp
mSRPJ2UoKcwDovDAB0XwzFBf0VJMlPwJw7oM7MUYgPLrQIQk/ib5OPuIVBiLx3jpNuTDWI5a2Mhz
MGpQhVoA2QgbkvLu+OfMKQoIF3duQwW0Jl1jbYXQH4iqTrJ5mwgPaupfPwJkc659Iyp4rZgZM1fA
jhwLGhBZbsszrynDCstnq6BC1Kiq21R0+D5qYNkqhl/arzJgEWkA8tnVIyTtkKgGtTHfMm9xVNTK
8sVYJvEjMkeB8p0884s34W70Z5fMasT3vFkbViK+XyudKQxasprxhi+G5XjdQ+5NoYinaeKrLli4
30n6r8226UUer8DBKsaemaZijDqmrbqQnAgz75sfvZLewGQX9lzbkT3fp9wxP1YRHW1l6KMCSA1w
Bp2Nq4sSrUIBnCkRhII6tbO0XoSXDjkQS7CN7r8QEWHk45AsIUN/RNsAYEj48y5TsswKQ6clnGk9
EnW0OqhCIiDyVzRx5PTtTFGnr+01fV5ymBLjxdbLr1Z9M1t/c/x2Nqjj13VzhjYobIwdJr+a9L2u
Ys6sJPmZFyd8Z4I6fkouVCNYKglq+nbIXpLlQe5m25g5yE6eGeqsSVvdqQ3UlyBVZdqSfozln4pw
mlLeVcpKRfafhe4nd5ixGdsIhmZnI+pugXAi83PT3b/wNkYuQniK4d0YaMeELuVt8rRZ0UZIK8ks
G1T/7g2/xvjsFlredy0onkhluzdtg8dGTv4u/c32dinXk5GWzDJprIjtq6SEi/IIROb1wM88vXsb
lOtt8VwPFdnHHsiR+821/MqPPQGTXqX8MVXKZxRhFWHP9pPyxbRdpXycsZ+Dmz1vbukZtuzkNynC
RuONt7KbHGN8S9mG6AQXJMfKE/YLpjxUkCcp0wfioZgWLqH9RNKR4sibgmGVJ/eLpEu9GPFey8zC
x8tfxV/jiehpoLp912QAWpHmROYVJ8gBPf4bkSXWKdytkQY+tWJc9ZJKZu/Ln/mkQgrIjaCk279x
nIekkGcOislOvA5BaqjqH/2/8zAcAdw9NL38jx4QlKxuwP9A9IDaQ38/f5P+tAlNWaMS2looo2rU
INPTr1n8MndtfKcIkLq9vqgL/6CsUOmqIlRti6lWojkUBVpYBo1Xnf7FFOlFVvJhB917zFWLIkZy
z/cOYrbmNhI7ymhPtU3UR8gMsuVYd2UH8pbS5c8xXVYYzo3STon0GIOWJT7Y7CjvoocZyLvhW3XT
+7rdH6QXvM1/pjwnuXBGyiaVkdRKP5f1TD4b2sNGSCrW+aHEkL4WZKEYau56tLjN1MshXcoq5Sxt
AyLjlmg6kYNHtDgHDAWTBl0s2yZSIdLcz4KSs1gSLekDgSknPJExwo7aNXVTLJjXqLRNgApy8dYp
it3PaIH0nzRBcjqVE7ovXpNYISjZiOoRutUXMCutHxJINuJbTt0Yro0JLgiceWdZxZ+qDm6o2bhJ
8p/XD8dlVCNGMTYJpUBI02Ik6dxrY2UBAW0Lo2rQoenSHTAZDO6VU9ra2okc/CGwjoVXBECbfePh
3i+TW1hHKxJFZkgiQq6QOpuWrsfQAsXQmBiA+irMvWy4UQ/6PeG+6nJ3y7iI9IsrGAPJkB/F8dRk
zG3SkzZSXEdRlteCbSybW2gAWajv0aw8Xd9WxhE5s0JdiGMf5XWawEqtis6Qaq6RhWP5pdM4nDWM
mHNmh4o5MeTAMLsOTVhVdzdztKPlx/WFsPxjb0GlsDHa1rRrVmElavDRBHDqn92hPs4aeANyB52c
RxHDPNNdahyT3OYJcrFO/Zl5KtbkY44ReRkLJLEm+16ZGCFS0fbYvO4RhXS7QuODPDOvr5pxZZxZ
pWKNWivr0AmwKh5TVDg6VANkN/d5JbEPbi0qupzZodxfz1IBGq2JgJaVW/5awJwN4t05INCDzDdd
cvwACjgN3uJF4fJUH5YTfgVnsaw7BI89CK0pQF5BIJfa4y7NlKyYEAI6V3mHvFRI7hDzltwhSTh/
+jd3CCPUnZmkNrjIMRmWiVCn7rUeLMPQe5rKJznXXTn+MuWVX4jS6/VPyjj36CwhyqCdBd0a+nZu
NaGPNxMWG328TZP5VpP7kyXxBjxZEQ0EA5i8xSA6pDvotlk7tw1hqRHsSHdXQJ4gy1MH5u22OlDM
gtY3NDF5HMqXKT8k4Xc26YZuC8Z8EbKKgm0ltvw4uSIqgUhzQtCuD6hTywT05F3fTqZN0hXEdYXW
xgWEfEqLpEDLCTiCX+7yjm5NEHuYnob6C2BWhBmVWwghPkEdFmBJUI9QMSOOZi+JhbsSgQxtvqme
sUqCdeyf8qMFIlbzE1mfGJo8zPNlLwqbqkmgl8FEpoq6NXUqejy9E6sGtTeoN36RMRaw6NzORIce
UAnuGSR/jV7c3hp1IDa5h+aLMhCl8Rlith+Uf3dEnTr2eerUl/JROAcioR8G5RTUaj9ceLeRYj2b
VqubMV6/8i/N1QOCW0gw20FUxqCwuN2UDhTInM4Gh08RqHeVwxONJd/qfLnnP4H6lutU9ImVWMA6
TfM3JU0f2kj1OR5KgidtA8k4UjdCiwFOgHN/UdCVU+ImS5zxuPlAdEHwWwsqqP+SD8jNK1gr2lsj
GcFuUwt1ECc1SxNnMwdwagonJeoer6/oMoShELhbEMlVdyaMxujBfQwTa567eSk7jTz7pT5zBrgu
Lz9U/wAoRNCA919EsAnyNlWlw0zeOoqC9gyQH4J+o9VPQI7aZv1dWILrC7u8DZCAQk0VJA4SBMUU
Kluao3EFilTG5NZGhG4CVXpbchQf5ckG+sVexT8PXjACa5g3AF70As6VDiPU2SsVb4jvUId1QZdC
RpwGO35Gog+sZvbyx9hp6dwi5fAZUgplnWDRHIunsqvfp4H3zmVErHMblMNHEGgu5BI2AJ6+FV+V
sA5KZGjtwfia+n8RjsGHpADcLotEw5AGXUm9LgjGvCZOjSHNex1DFGWwYU4MtF+EpzSzeVfOZU4N
g0QwENhl0AXRiPrNUkGq0G2JI/RHGYz69X0t3SYNL/Az3B8z6yJgZGDIwkw+dcqkFdjXGCBpZ+3l
xe6qJpQkIwQbKl4kkIMRtuIgI2Fpmyi8fgqY68MEEwI9dvRC3sY0jVRJKy1x1C71dAuecqevkjss
z9ftMFIUwmT12xD1aBBmsxS6HIZkq/psSZNniXNma+O3vBycYuj8oQZlhZ47q2Hddqv0ILTZ5zaC
WhLnhzC3GtUmknhi+pWmPyzWTo8TTU+cyZSgvdSqSrfahREJdhUZ6UHLoxHFFKnHBH/XFEGfTC/N
sgheKxjP2TANQd9bq1cjmrl1JRugHCqIwEyheskiNHdZnKW8yHGZhAA6j6cyinEAgir03JAkVjLo
4MXEaRRnuh0D0gFKXq3H1QWHFD8155mjbpVUaccsr2AuOZjH6T5zUcd9N23FkUPhgZuEMK0h7SFx
EfC4CxBqLctR3CIOi4+xbhPCu+5NPlhf8L47dXe81w/LD5FW/TZH5TyNrjZghYY5Idz8PEyPkx3f
FrbkQDkYEGge4JpxfYKZEihvSZGIqg51sJd6TIxqxcFets6OxBsx+Vpz039GGgC+O3AgEnwXogj1
wZa8bwZtsrCFgRkYfnxsbgTLtb7qWBYaonfCj5inRM6K+6pEJJ5RRgF4ncat9dKaK2seIXBAUhr9
jGAz7PR2g6J0F0QOV1H6MlWFCg2YlgDTRKwCvvo8DcmU2CrbBUsUBpSMSBM0hfyxv3iEnZrbnWdE
RVgDtlcHBZF+wQKgrpM5SSsWt0mqJ0S5Y2562MSRa9RIVaOoRpEsOcTZFBaSBL2V2ldAnJ2LeByY
kxPlYC6W0xdO4GJ9ZUnDuCJRIsPrh/JcAOllY0og7LoAULK5kh1jQJgMI2VPlYfXAfpw7nWTbIvI
2QEUAKKEfr4qcq21YMXF3V58qnvRrhQekIR5HDFA//8m6FKyKGZFgc5RgrFgjF9D/Sfz9cy2vH+I
x2cIiP5NMN1bpJ5YjQGlq2GDxc4FwyNJ0YcbaJR2tuoDj86PpowXgbq3R322bS6tVakE3Df+7BGc
+FCHTQRIGuGVkENZ5mIuGPUrHJbdplIVHjmeDasYscT1cXpfV3u6bfDUGm7EHxmGlMFih/eI+ha7
S2Zfdxjm50SWpEpEzAmvPeqWjxprzOsqIzAaIrlVuACdhikgjEJADqrKqUSyzulHdYXQvQBuRX1L
1MmzHrRXGMBuHmvVVUuX8K8vDe/lyFwXJinRK8awAHAzVISNFw3AxRo5ghoo/nS/hSUoZ+8WL3Zw
Kl62+5FLFM06ewh10N8iUEnr4xft3l2aGGk9XnTkbS58Sn5g8DsHFGJ5Up4mIkvuF7PHg5UwY7qG
BwqhQMGbyKQuK72WWlDKwKZmVxABABgpFDxsLiai5Rse7IO1QFMzFLyISCWeHmODqKnZNG2JaTGw
bG//R9p1NUduM9tfxCrm8Mo0QVna1YYXlla2mHMC+evvgXxtcTDwwNrvWVXqabC70ehwzjy6y6cH
lFG12UpgPA/4CGpSdZAgmYc6urbgcu1nBxUYEYynrU5hAWMWIiz7DivCpvl11D1b9HTkpKwUZxCA
hiCVA7IJ810WGbDDGYY5ALjVvdNRjaF1RCIqGO44Rzah2mzkME/ixjK7ZTGhDZ1PL4904UcPzav/
sHrMu87pAiukGSh2sUBoiSSPRjHVMYJieeuAQ3w6UrzXbieu+nCtGoUF+BLQgBEjmNMz50Zrp7yP
QcaH9BLZM7qj5jVBxdAOk0DYXeLUFSj4DNIHBeUDbMGfZio6BryHngz4WCis98CEivFKbb+a9zrq
ohp2q+0Qo3H2o3gmgVdjOxFNXW4TM6q10zHrAdHmjYl9DVynu/lWfe4fQapws/yYQKlnvDgP+nXn
Vbvo1yIcX+Zku+/gUGDDQMnoDH9Oyesld3oSg+G2dRfiJvPPQUSGwrvdToQwWqatUfSgC4696AaD
eH71I0PDOz4gv26BKkRxT1LfOYjyBs5VY+JmoyO3qAecF6jUucpqa4m9GDW9Bvg1au8q0tsAxHPB
HcoJjFtJbGHd7kurmXRIUov3smz2Hd1RbILSxZvozniZbTCaikpFPC+BVERiYFBQ6GzGS7QYJCkg
WIDt/Ky+6F4eAN8P5Mg+CUbFLcPfiP4mCsEyUEwBDIeb9dRUrUmyaiDj4yNi825c/Xkp/cvnyPHD
EwlMMJscR4uR2OKDkQJzfYPu5nK8t8rFHRUwnU3pCuB+ERUMzwGwcw37dJAqnL3UK80ivZaixKwk
KFzObk5AFvf5Uikq6B8ymFxkBHJpl5eQUWASGviO6BNilVwID3/OC0J3lGxgvSGNA0QOu7pr9ZU9
mBXiZnLdHJCe05ladUfHIBbQz+Dpod/9SRfClEfrJ6b00C60scJ4ZQpyvPPLj/4MylWB4wSKKmMp
bTFphdniZ5hRl3u6vLwYq10e8O3Goz2Pi59pkeoqnZKHrdaVj5et6NwZT6UzVqRljdVVJaSrxvc4
eVaW3ef/P7BSsGALQLbzZZ1O7Yi0Giv6A20RYDjWt7rXyxLOAxeAezcSmHC5jHQKQ4YEZzg2Q+fa
yhs6Gq4hguY5N300rTDA5QC/HRss7DDtUEgzCEE1mH7R+/ZSKa5k4hUw559mdIJdbgUx9q9XEmaB
UC71hsXs3DiO4GJ95drrIIggPMtDxZeGKfRvUVw5jVEkNSS5TMz4feXgr/1njBPuRRkD7wNtxLBc
8d2sNjHyY2RdkhMs8+COXXXV1U9mL5h848R45x2wDAEXE3cAfDtVSJZWaVTePfpg4+bE5Kk3efUB
oCgeULm9y3bHeTM56PlhtRLzPUCYO0uEakea1FKOvfVOP9KxvnUvPdOSlOpnD+J5UI6nIuqaYJcA
8CUyPeYtOFuKXKtWgvUJY3KTPnZt87OBV0UJj0JqUFAyjNsxEhypayc9RZedTi3lmPkEbQ82BEVX
4/lnYuQw75YhTQ1ntsE4aT5QDEpgJj5RwmrZpZg8orxGKI3JV43JstUeC5BekWLUn+7WRH4ftinq
vQMWUz9dU8I+tq0AigrlNSwvsYe49G0Vjd0KSHsJheVeuhsW5e2y5Z1ZAhWhmjLadCqezyxHMKJs
PAA3vfIk5c9RfpZFq47c/4/iBmU0QZeeTdA6kvXOvOD/IxXN3SHSXk1JBJ15Fk2pDhsZjK3Feddn
GYasPAlDBglAM5wfsuhZKZLB2Fma61IhF+AZKbMl9WTTyV2dxFjDK4kgFnBPDHcDhcrFNv77MNDm
YYJOXlESlUrCi0Bep2eLHC5/87MgSs9rI4G5FAh6xlVkQ0JvjQdFLdwsBodaPo2mp0XS/rIw7sHh
RQnofwUl9/fMaaNOrhZLnE9gzpHKBuMvuzVDBzcXnNm5EA2PKJDlIhtHmsxOElgKdgXMFlm4Wv2R
rFd49IBazb+syPmpncpgTs1qB/TZG+BIrcmunn7o9V0T7+f84bKU87Ed1Hi2qjApXG0mQG5PIMYs
wDSGtS3gCXj6PQq9gE71rM61XuR9++2yVNH5MZdd0haaEtPzi4zv6G0meu02omVk+sNPpj3eFUNT
gvZt6cPw9ELNx6xXlAp47vJcB2p3m8++nb62iYwxhlrwLjzLRiALrSTVoq0ktIOZiDCkZR0tMvTR
MTqjXKU7iiMlvn1EYpigEHfJOmU9wNBRQzjSy6cJUmAtCxcbzkPCqTrstSMrDVls+sh8XcPlufcy
oBCl3vhqga2gOsahCKzjfNfn/QABRwx/AgsV22MvSNOpawfNohslpNmPfU1znwx16c/nPowsxvhW
Uurr0kLW4NPJOPQZAeVnYog0u832zc4U7UXyT/NDNyZVraO5X9cB8mwyukr2xWr+vOxNgtOzWLh6
1S46B6RqFO528sfbFOnPAPgW1S+fRAkx3wT/VsZiUwRtyKRC0iCK7tb0O/MwhxQDTiSGG5Z0ZKZ/
GQQK+6feW5M2VuWRqnRsn6eD4tJHbevnGLiT/WH3H8zi8mdCkexUIqamtbajnwlkj9/pwF18XH6A
CO2aNvAiLzmKsi1egP8LTxIDk0BSZ+yiygAeA6hggOEPYQS2+jn5WmSj51ShwDz4ghza46akcuzK
gjp3XY6pPwgKnLvpugzih+lK/2NCfNe82q/vFjQQJJFU+oXY+EtnqWhlALVrdu517SwbW6pQb/DX
8K/zVA+vdAt42beC6jjPKoHMCWxb7JmDqozeN5tLXxlWVU3iEVACx7/KLrQ4ru5/I/sHbjkavLgw
FQ58hx71pHJGGastT6D23aXHCIjw2QtdTkgC/VHw3TgWiXcgRU7D3DDwpBmtimjU16SKoNVD2YUS
hsEDE2v9pp9rIDoPp0AJmp1oqOq8hIt28lYqtabtWU72PCFfK7Fl3x2Mu3pfXQ+H+kEKAPZzk5R0
bykcv4mc4fxFCtxqWQMUBEVfQWGLuULbcQQSnZqDPiyc4mBcXC2sfLJv9oNyJAGdHxZpSuM8Y6Aq
umm0foYSDDDwThUFb3e2lpQbc5UcPBdCSQr1OHY7YOOC+zWy3gSfk+MQmDrFFAh9+lAAmFN5I2kc
jcjgp6TNZvRfQ6V+36Huvww7416EQ85xia00dns26cYpknNIU3vHuJZSMwuruvpGFrX06mnZGXjF
eIBs7twkagQw/JzUC+CFKDZZdFD6rCxYjbYcNTlycKtrXUAD5eSu0r9m9hBiU+ryqXJi24ko5iM6
JSjg9AqioszxFmU/2TtiRnjAvlyWwzvOrUrMx0usxck6KifVSiAof8urxk2a49KDb855nPtdRATu
z9UMHGK0vEXH6pn7qCxUcL3NkLg0APAA13ave0m6V5WvlzWjUYR1Aw3zAFhms7EHcVbt1xqi5OCy
8zrlTUrL2zXrb9rf4EWDf5vAcJcxaIW6k8F8qFQyOoxZ1eBa7EI13wNObxch5+qmr2tQAqFBXCTn
KWbhmY4rD5UnkJWd+lsl60WvrRgG0Jcgzqp9Iu/TId5fPj1e7oW0HzuyGFyjkx3MOhTkL5Omtohb
/vJG4S6U2/KQ7enQsDBG0jNiPxWiB6SBGZpurJ1qlBWR5mQmCg9Y6/i+hhSJQXFbsDqC5sJ08Vaj
fDbyPvbfRC0ojkdT7GYQcdGGMKzkVHIv9bXeLIiV5iwnwEgYf42YRs2yaHVjSTvW5FVwrPQfMqoC
lQEUJO/4gGfbJEkZTarSInxlgLPRvWX0y68OZlWMDkBZ1TH1qym4LJJjLicSafje3HsNkJ0UJ4VE
e7wmU+hMj53k/m8imFNMarXWy2jAjbPeD6oXJVekFYReTskQz0/cn7jUTNTZWKjm1HZmNa3Brzu8
VhS8Fv178mA9zH79X7aNOXcaZiexMaKAsxxwR9RuNocWlc1iTzR4DK/JFy2k468wxREIubIPfDbB
J+K9CjSV4sGBAxeDhuwVWhGimnOPFdj0maTuVHrA5vXb+X3fXjHdNqwxNSAaveAZxkYoe5OqsTRX
agOhZqnsmnx0TVO6KRdR64ST7W11c5hw5az9OLYtxGQONm4Gy9WmL5fNj2sbW00YE5e7Ja4dXJfv
CI4p+pPp7rrHApO8L7w/LssSHRpj6vVoE32houL4RlHuo96XhM9e7olh0BX5PmwCcf7U+Hq5jFD1
NygXshKSQ/ScYaTNvl7wIm126au4Ps5LUjVMQ/0jkdHKXtG5jgZIRHtzp2N2zu//pK2G8Rp4Yiom
FEXFCl7c3QqkR7Dxr9pIoxwbmsik1MRF/ubayXHVIy9Tb4SAK9xPtlGO/n0ja2hngEbS/fKUGEE3
fTct4mLQ1r9sGHwj3Ihh3hf2XGA2WYUYsLqYuxG3f5A9SVg1y+NdrAG4VJTn86PGRiITpHqTtAoY
hyjN83DosFaAWY1DO4PmyHY7N32dVz8HSNtOoCjvCtt+OybjweMCNKwdFO2D7uBcOd/Ing4IUmrw
OXGTn86XywI52cGJcTLZQZdlmVpkULMownG+ydYukJtbfQCoJHHcLBN0LAXex3ZazDGe0z6j5mL5
AJV0M/n7ZX04CfBWn/fMa2OPpoRBn9qAgHLZZ2bvTrrmApkde7SCQUG+JthbAp06ihUs4kEGLoBe
lnFwnbX6MBZvzkQ4P+fje+DwUNGS+lsGY/V6ktodYIeQjKJCrF1RxK7oyQyzowhcVqQMY+xGFtu5
ZEBQSn7G2pWMxtHlz/IvDvyhCmPXRTo7w7xCApIkDRwvFCRJd7XFlUCsJQ6BfHno7OKNjnTwbBxJ
dVZL6xWQDRsuhrS93lO+OdgstlBJ6r6KKkncILgRxignWUk2gv8Cl/1yYzf3hKDvVgl61VwZeAVh
cB9bQ2AtPA20TlMRu4pAtt1IN5kTzs6dMT8IPhL9H2z+jH4Elttt1BoweXgqY1XrLFUGgotjDcEp
pQ+huh4w0BzK0c6c/xgTLPLqgojA0wthFi9WVMdQz2Rkdu1agbwAz5O6f6zUl0kKKhGALucZrmHj
DwAsqNyAaoi5o/o0IileengUg+OyJ4XfNHaAxVe5nYKy/+asP3NRhYGrFXbtbBlE7niLM3e+FSlg
NTIhMmkdPzN+9li+UkQNEF6sA035P0KoV29inWyvmDdfICSuM1cZ3+r4tQJX3DgJnJd+AtYs8CYG
qxBmPoA4ydwRZt+kadHBd4vu+4pboZX2Vt67EnkBw5nABGnCeiYLs1OYtqWj3mcVPbnPQAFr0WsX
uSagQEI6Jbn46fdmJ8Jj5H0kTOL/I4tJBSni0VoakKUluhstu0b/PpUC8+bmEVshjCVUoyTPpLDp
hT4HM16jSDeLbyOyiNq3VgzqSL72RXCI9IdfOkTGMIrWWdvOhGJIIibX9Kq7yFcbd3lN9mXoAOBB
JJDnYVslGQ+To9Xq1RhKriSkDIYYPEEvpEX3hTzGBznMnimsQ4NoD/4kMfiq6EMy9yTwsogKaE3E
XzhCMbq9/ljUu8uHynM2OhsCPjwskKEgdeps0jpjjrcFu3zeaEHZJe5kNw+NZsAplMfLonjqbEUx
IXEBVI1cVBBFzNe4P2r1FbGC3xHhYC0EXJOAGGFurCGq1CjSIaIvfF0LV+c2l7zLIvgH9iGCiRqG
TMzJjCDClh7BLu7O+bUiPaCSLIhO7+UC1tpxu/6tC4stZKtDplUW1SXA/pcDMD0UdVsfy8gA+PGy
K8zGe9lX2+tehUuMPEezscEHFGHEefAknhqFnie6LAEaDk0y2asfKZlWfADvjqdiblb4NuDFxq00
+ms28b6TJNIX2buiS6BdFyFQ7YEBT4cGIiGd1vs08NmxbnRjApeUAwqmtSFN2g/XzTXtrMQP+fE9
IB9tbNi2B3NPp/7QdQmSQBRTzqeVkehgKBp0DmCmNs52FXWbNHNlJuB9w9D86MUvsodE+6EFyTH9
LatrHjCJaoGWzXozQXc+Hih+rmisgWPFKCiibkrzSKDZMm4vZ06brFmBoR3pMZV/6uVLXzSuKpzk
pA7HnPaJHMbnJ2VSyiqBnNaIV6/Kqpumxot9mW+WeNkP+o20eGkG9HilC3MF130qHUA472bgLKqQ
07h9m4fGgDqrVmXPn/bkk9/GBIu+iLVaavDb9CH1nPHNJAq2dmV3ETEx03uJOQQkTNj7w5Q6ytWs
OxF5VaN2KHFBVj+i6NEZBXVOTmBFp1dFGRCLBBQf4dSBJDAAmFaB6R5F6wJFzly5A1FHEn8+uNKG
MmCGUEoFzBD9GRs/TUejzpUJYoYai5kF5Rj1o+XX5Y/CuXKhAJyDxj3A/THumTVjsg4mnfRSpBuj
x1bHQjBZNntJWT4u9XdlpTahC2567gk6dEwO0N/oZjMBL7Kx/A68JgwTtZorjW9Fg91eYaDjJJy2
gskoB7txlH2WcQY8TbIhLgc6x6GENXAE9/GR7i1SZCHnLXOHGzrdDJr13/hwW7mMoQ/RsqbxDLn5
cN3bV2t1KxefLxucqMaYYCd3USwNPaKaXbjW/JzrieA+5EQs2voHizVYObHrwUSsygLvYteNNTbX
XzTraNc/yRpEtsAQeC0sG7v7pgHmGzB/sr5qZY3cpBbEqDuKThYflYcaETgJZleITMa5Zk9kMRcf
UexZsqcJKuExTxflMVp2o/v1oQjyu3Z/2bF4pQPcO0AtwkY+BwhBt7OqLwiiEB2MAhecl1QYa9Rd
Z2fux1+fR8ChS1obcYxyiCCORQxEV+Np8ShidfTD6V1tZx2L4+wSUTuJZx4Ifgo8i8ZB9r2tEBAW
TSu0SzP1arI6X6kmV62Ht65vBLbOudPwhMP0EFJmFC5YWM5VsmvFGKBZYx8ccExks5sox3xWXC2R
3VpEQ8KLTVtx9HbZhF2HxI2ymhDX5+Whn6dd6eQ+Zu/Dy/bBPUCguGJlS0Gzka0mrCSphlmnI6Io
3kfN/RI9L0oWGsK+FY3g7G2IzBIDShRHH9HwVJ8eABk2MWZcuzfxy/is4z017Y2gH/EcpjAxorYB
76kKml102zH1xUGOrbQpkWMFRMx9UFa77gvtk3X7anFXr7uN/8DKlHhkj5PTvm/DI1aZFoVVPFXS
mrupTTvQSRZRYqI5R/vRtpzu0Mj7lpMCSFd68SJlZen1pB/8ZBwGd1kG0bgl7xGBpjEKUBg+Q+2B
XUrLwQctkSQGlvvsHBzwaI9d9tr2aEo6sS8pmn/V/2qfx+I1I6qv48vL3fCzkLJjYiaJW5QiK+N+
DBsXLDCqYGlnyzY2/m1ZlqARn6xDpoI6Del34Hj5fLWCKA7wgdkRzxrBm43jQlhb0yydjiaoeFSd
fo2u7iZdJRj668YWIz7hAG4DuT5cdqBzIcA+wngaOs0Ytj+b8SuzeRyLGp/ctDNPm5NDUoFrDPFD
cBFyGm8QRDc3sQRLW7+MNnbkdFM54wjrDuRz40sCD6Jce5hHox4kxtE+z1+pQHwxNAQgmE38ynEg
emVDoNLt5/prWX66Bnz6/5mrXavnpJ4XMNgbaxZGg72riihosJD1Gx9oowaTfqnq2gIACWrM3WOv
HStVdmfR847T2zjVhcm1ihEs24tJhRDbbUjjgnZ46snrmMhPLcB5pKRN3EUzWrfIyPNlBc9DOJUN
m8DYOBJ0NncmOrpEIzIYT5KvK+mHBu5yaR/N4WUpXDvfSGHuI62VsUYS42ulZSA1+7g7mLogVzlP
lE8VoT9hc+WZdl3hostBbpR2nlVerdPrVAQACXRjzFNcVodv3B+Hxhhfo1mARdKgDjDNbjvUHbJ8
FhRLzxOGU3UYw5NbW7c7bOgCyW203HLSHpblCiAPRVKH/TAEq9H6l5U6Ry0GPTnK2lgARG8K1x4T
IzA1pajdCFLqPNEAixLn2GPJSHoNHknLKxT5SSnqyB3m4VkCVFxYjK1xHduZ24EQrCKlHUhrqriz
qcbHy7+M+2kpigo6PmggsNu3JG5LWx1BnJljRpGg99s0GgDtbtvpNhFhBvLOHVV1E+VNzNid5fJF
IluNpODcW2xaWuYum3rXUnZl8WCD0lB7uqwZzy8UDREEyy8WSiqM0U4YrLUGFUaLyxxDaclh1gsg
Izq/EcW2Yhh7lZIu0Z0EYnRA+0uldL2CgKiKRMw2PLfYimFsFmQeoz1pEGOSu7XDg8ESZeyi82Ii
pbmqbRxZkEDUIWgtcmWOmicbn0ashCdsFWE8oe2TuScdxMyx8xBJBoju1nCcrGNdlvvJmr9qqRKm
QyTIBvjnByhJjOthyZwFjgFjdSLlA+xcQnvYN/UawEilkgj8nCsFVUS8R1BWRKvxNFBi/bzoNBtS
zD4x9nkLfOlBGqSH37DsjRTmKVdkcj05KPp4Mpj1kvt6OhbO4+dFgG7IhOMogAhkxw7oc0ovDcQr
c70xk6Oj3qn6y2URvMizFcE4zmRZy5zbENE4KC5Xe8BftvojUCrcqfh1WRTnrY3nIVIlZN02FvLZ
J2Kc0Gg00+8yg+Okrfd1+4tArFlMewxGfJdrwHGVxXe9BhAhXiapPQvQKHixD9izqNIh+p3XHEtJ
kRxrwi9ohrb2F1vS3EUdZ8+ymvyGOKUDfzCIvypGJviUPJvcSmasJY1XrDBSyx/Sa7v7aSn7y4dL
v9Pp+5Ge7Ydm2qnNd9WI3iOlXiaL4tmD48lZd4hTgp5PLXAvXojaiqKqbvIQq1akWalALDSXq5fM
xC36ercu0+6yRlzLxJsB6y0aGvnsKHM9409khH9hdceVGnC1xFfq8geimufIApW4dvEhi8UxtJR0
6I0OsqTmIVcOcfNSJkirMBmT6i9Tp7uXVeN+rI04JkC1vdMnGLTEWwVk6pHhR+tTZ95baGZeliM4
QosxukWvHTJT1s0mqq4dPf2ejvM3eEaAMQy3slRBdBepxdigMapLozQQZzk3Q7p4qrk3yMGoRE1A
rgEqQDqjO2OoNFG1NwYYmXHZrwMMkEiWa0lX04RHciNwKP7ZIRVDYwpjMmziUs5Kmy707AqpCTtg
5gxAXxy7R5IXLhmDyx+KGx2w/kC7TkC6YO/FCqgKVWYhCjvGYysd2uZ3vszm/7MumyhSNzv4/+AD
whItEJK/qhqwy4mg58J96AGT/R9F6KfbfJrFqCoytfg0aYqlenXX62Hs+P261+YKiDJekumeZgqS
P/7FspHKXGIplv6GpEfwA+9CMH3pd/GfAHr9i2JWBb+aQJ7oazH2typrs1QTlMyUwbXVoEieL5sD
Nxzh2ldhfLBwnY0PQE1K9BUCjFU+OkTfKc0bxvZdvUx8U5MOKMH+uCyRqxK26rCdLuvnzbJULs00
KyCxjp2nztFf4BGCu5cbHQDFjqojgAPPIMqUtKrHXgIV8VjubGB8VuOzgS23zBEEPe7hbeTQv29M
0NC7RSssyNE0ZLEPkfaU9sFYfjH7WwOTCZfPjVNKxMMGaQstouJlefZycxItSoGO4BXxy9p6VT65
Ep7NTToHPfky2nd69K1b3+B/h14JdR3vWrVyQdpB0s6vsl+Xfw7vM+IFqeNRheQaOAOnuveZPRGj
xGe05TtUCCJbkPNyq2w63Btdevp8ZFPrclJGgPRAAOiBAWh+ML38OPxCle1FT90BA04iHAjumx2b
I9j7BCAbllydU5XauFvjid6VBsp6YFZxtcbPQVUDoCU/cl+a2EWDUtiU5F0xG6nsRocsj2WW1JA6
tJkaEjPHOK7h3DVDeVv3S4IagKK86Nm879txQDugeFWqBI/oEvcrIcl9MmNQXU4iIuiyUG1P0zwA
4oA23EK7FHkRO6FgVnnepoaNznyKTt83q3uSs29EDvNGDaruZ2r9edmgzp32VB4T6tAYzvJuBC26
Wt2jYOfqdnWbq/e2NYgsi8a0S5oxbhvJkjmOI7je0Y9YAeycHiWv2ueHanVzIRXRuZ+cqsUYVWpF
i1nLTurN6WGVHyf107Xbk///fk1uYhCZZkwkD/j/xL4bl93Y3ETCLYmzOIddNMzK/E1IyyZ3FShK
qtGCiZKwfFkCUNKGTgh4DKxMyq/tofSbGwwmuWKorjMbZAQzQUYhU2/VeLp7SjNh9fTaiv16xRXl
lfP3cb7SRV10kaL0Y24O04lnsyP0oV3pfzZlaOt+gwlitIbQ4wkXW1CKO4dhZdRjUhgdg/irVIAb
Njukj/mj+aweqy8JRjm7X+TBBGskxm5eANroZW4d2v+BxP68G8T8AiadaTBGKkkqFJ69/CXem5Ct
Zy4+63dpByKiMH4SZTTnDX5GJOPnsd12kg1EZ6/C7JdxnQbgzwir2/VGbD5noZURxTi6Va/FlLeg
mW/ULBwbbTd0SuiIKqoiI2U8XLdySbWp0ei76dDuKB2fGS57EUHE+YV4qg07qT/YaltXKaxFB7bm
6ltXtUeZsKI7sA3iOtQfPxmP38VR7GWsveJWZHwvl7Hp9W4apD2o8n41jrV0gy74ZSnnCTUjhnG5
iTjqUrfQikJWg9UpSHziTtgg7sCCK7xs6Y8+Cf2MNMbjolRuFsBJ0zPsDtKrDrCd5BcB3LHqjwml
VhKox7eNj0Nk/Gsse+w4apAHpnXfboLMCGyy11dsXZnHOvsaRZ++3BgNGfdalsqUR6ohFlGBP6Ls
zXvi2W52lYei0+S714dyjHthVM1sY52Gr/U+G7y+P5qT4PzObk9GG8a3bC0qAaqq54DJ0sJUKp7W
VEQ49y8x8B812DnfXFmHpKN+lR2Gw+QTf7gDzLhXX1eAYMr92BdRywiUYt9cYzGaxrriE/XKw9p8
i0Tdu/NE9vTUdPX0GouctaiNpaOJ7Ax6hR48UaAEAI3lCyUQw9Mf29ciToB/YVn/OEbqepu7M81I
UVaU6HwKJ4wVHHo3xfIaSMjTn1agIaUGB8J6o4Yvx/+wi32W0jEaM1FETXWSZQuE0/WO5gkFXazn
99dmmBw1QTPxX+Lwh6JMDMnW2s4XUFsDHKY55PsMyMbAgjpELnBhPDFYu8DLWEYJAkyR0rSgGjqD
unMtVz9q4ctHvhwWdSZo2GXcScUMlSogOM+76NAEJYBgJCEPocLNsDB/gmYJOqBnUApyZ1uxTlMe
VMCxpmlr7mg1P80m2Q3m9Dar2Ll1sL9XPxBlCdVU8o3c2sUjtmOL+aqIJ7e30T+1QHXdSqKK0vlJ
AxAWMIoO1uEwGMUuV8l1spZLQjMTc68eKQMLaCd1X/2i3/XX0g6zUb7j18GnL8BTqYzpJmPTNumS
0emo+kUN4uMEntL8i+HlvngQ5/w+OhXG2K5q2l2LJZP3jPOdOphiA4KfVKSU6CiZey8rzH6aEyww
JIioKvYyKaxdATKmAROIq9f+kYAkT1AgOTctUGmi9WtivgjrNOxcW12DKaKpMPuD6bZAqQyXrPGP
CPtJGFmmxbNyP4vG688j+YlIFpF5GeOpTztYTNlE3+dBB6OtHe0uGwjvKFUVqzQoP2NJU2fiKrCY
q1mi+woxSTGCkR5suQiyKAkvizlnewaa2FYOY4dDjtyoGKUM2DHzmxxU4YA3XeHqQXZHp1QBMTG/
9immVeN3y+z3GtLOWDgtSC3jNEPDpDSGaFBXwo4jdgNPrxFVS41ethCKiIx6i1S5hVm9zY58o5BM
4PC8k92KopfK5sYybAldC8dCcjHYfmIdM+RoqBNePleRPsxdbCkJav59mntpfavkP2znaCv3uQhx
mqcKIEgw8AueFBUgVKeqpKOctroaAQsCfBrRdB1VYKoS5uo8XbZSmISvjvSsa1ZIkY/0ipdvGhAc
UWre0Zdr7AsVP7OddBDl0JwXI/oUG+XYJFBOTbO0sCdq31BirHYn3xs72S/D33kxnohiHbrJMNkH
zr/cq2vkERMAw5YOLaxPz5DA1zYanUG0yiQ3Mgc+XcxPar6bkjtwWV62O04+BhkU3NpERx/oldRk
NtY9TKMxx6VGsaBward0TdQCJo4UjD+s2xaMmjvtWQZBSL+Pvs570dAvLzJupVNT2kivnAqVyiKt
sUSE6ezyBl0MQbjnmjwle4C5m6iBMnExX2tL6SpIGNFoUgJ9eTJFdzPX3rECQ/MUC5BTjFdFujKT
ll7NpLiW10Nb3kXK7aQIFOHdW9ZGCuNVkuUQu1VwV1aStbPaFNumgBPqwHSXJj/MOdvFsZB9mvt5
NjJZlzKyWsrWHKC64RKsh8In3zQLFMMgCgRxgTT4uRAwjPu9PkSaTGAH1bUSzwYyv9Ygj+Zc3A2j
9SXWFMF1yY8WGzlMVC+jVpqjZsT2ejfHf7Rr8ZZElrUvl0LyhrLNn5PUrH1Mat4BLC392vYENYdo
MoLL/sdXV0ejBovgILqgf984gFLOg93TFc4l/dYmB6UODPL1sgjOOw8uDoLov2UwTrZYJFfzGjKi
m+kahAbdPZZKfNsfQxofmxdAtOehMLc7f2udSmW8IpvQsRk12I55Q9HQlKv8ZnLLgxKoV6ItSdEh
Mq4x6EqPVjK6rQnCWNEF8/CjiwsBXivf/z5OkfGFYSmbzIyBpLjIxxl0Brl2l2u7OQK4S0t26bIK
ahqckhc9QButU2y8nYM4NIM92A01jexgHpuQ7Ptw9FGCwscSZ/y8GIZVNxCMYZkYNOaMO2R6N1W1
aWZeQpDG5ZFrEhSjZgB6Nf5lc+TFlK0kJtOpIrWcQTGPgJwXlo+KfevHOACBFK7Rb8Uwcb8G43Jq
0NEP2qVrXcUHtfeNISNFnX0FcL5y6T7oorcFzxC3QqnuG2+OlEiTsxWfTMtepvowqiCPtAQ3Nv/8
sAoMRjSg77DvF/T69WFuIcPuzRvwrxyGfhYFR/oN2Oya4pX8vww2v8F//v/HBE0KFJ+CRuQeZv3A
iV7s6v1lg+Cb3ocwxvQcM17xdqFfyim/yXq/nye5xXCL/s0q+uf/TRZjfPbU6MpCD69SrxEhMLWQ
ZIEtJLHnfyM8MNEeBpAIu+XWaG2RLg1sHFmAvpOD9tjcU+zQwc077Itjfvt3ataAkgbj+98ymSDY
zEVdlBMmat6hSww/SUFpbAJec/BsxZsjr7oRZW98c/8QyYTEGQ+Nru1Qdk3LnWYciupqjQ+XPxin
7LpVC2O6py5lks40sLCKfOBtDuTAwC6uPLtROBVofNHek54J95DO8aSReANdHLNPIHjU4GWnQvV0
HBqHzi4OoQ4KbN2jwSMNbL/AMtr6PADkH/VeQcjinuZGKHtNFyTHWvXQeqleXGld68mKjqEoEaUc
pzB5qhxzMddKPtVpYeRe9CdFedODwrcPZoKkjgTmXpzRcZ1hoxdjmOMUS2mbIANX5vsKj8Hu52UT
4Z8bJaACo5ty1oEap9Gu4giGX1ZXTv4QdYfFDv83EVTFTVy34jVO+hpJqWXFV32zvHRy82XIpbfL
Yv7F7j5UYeyuc6ZirRTYHRiA8WkwNoZn+hcjiHVX96dA8wAm0rrSH7Pw8Uyvw7OI/87i9dchMsa3
pk3raAMCY235lA99uLJ+ItUHkf2xP+hX4+CqgukrobKMHU5KbsYWdTL9AVNXQCGuBrf4lbwBwCSo
dtYfy4PtyUJK0X8x/48zZsyxJUTKxhwFLKO5aSaQx4D4HM1lkh0LyjafgTkBABeXPyw9vUunywRK
Wx+BSIsE0httq3YL+bkrrJ91Mt1jyFgQRUT6sX2qpOxIbIOExyOvtAyiXIFY0V2Pcgh0W6A9iSyH
793/HCfbpeqnLJInFWmx6dzPhRUkqSVKhPmnB8w5jAHa8lkzQF8GNc06FODkB3NnvymhCcKfdJde
U4/ADv5hDcQ9YH5U+RDKZAraUDuRFJtABnaUyu1WsPxKieYZrWgfldrbuW18CGIT1SwzJSfu0RAb
su9LIft1nriS3u3XUkWLO179JGmDy/aoibRjAtoEruy1VoG4nDbqV3NUJ6/riepGdQLKnLXs/bGq
JSDSdxjbr20jULGX6yoaHo/L2j5G+tq4ubKkR7nGVo5cdvdlqz6SqrHcRU8TV1eHL12upf9H2pUt
t41r2y9iFefhlaRESZanOHacfmGlk5jzPOPr74L7dExBOMRNzkv3g6uyBHBjY2MPa31R7CRyG2TX
n4rRyN08qubOzbo6O2fEabE89GY+Fb1eulZsJT/l0iwdEP/Nr4WTt8fRkuS3xOlVQQjNXT2GrS30
4+C/7KBsrtWZXrZIHptx/iDlaP3U68FPpkiAwzVckKNQeTrHgErQ5bURFmjv7JUwxejU5NUWNq9x
IXW8n4mgCY+bzaA0LP8iMe67quNuRLSMScwgDIagCEhgIz5S3cUVUUtTt3xlrysoxm3XZTbrULlB
R2kDp40RiFl6lZyHlhzCQsRUT/3iFhbjqyd0WZIoQeggJ7e2cmOCkQ/NlksT78PxVKPvXU8FfXJ8
97laHuOqa0JamZSIjpZTY3vFN0hCH/rDEvk9iAh2+U6aXFHgx/UAH5Bsb145ZrJOKtwOSR26epw9
QBvJqyRUMR0TpHUlxPTQ+Pl12wXwFwpJQwPFE5SMLMY4p6Uvu4TyVRj33Yv+EkMwCzNQKMdX6GON
D+VfQ70TQPJSQkjE/oJkrLQuOlVvRjjyyYNOI5qgwofMK1B+L/8SNU9wj/gKirHSal7MXlYRsang
GukkzUePEhQ8RdKN3BO+gmENVJJj0EWAjUNzELxEL2Z8p/Waa2afBVvHjc/Qqm5boBJQ7KtrFsl7
Z6lxHbV7su+pnnaKPOVh9rRT8wMjwOWzyCr5O/iByFyA4RwpsWSjsboghZs46t/jorlhP7xsr0wE
w1x/MlaFzuaeFvIkOib2aZliH4P3gibK/2LuH8thbryIdKolVdhAOpHRYNgIvOT+CE6nxUfHNtSy
IuG55i/NQTUWtRU6C3fp/i25LEozalD3mgvXGgpQixzS5ri9f3zXr/1CYb1HPEzxDDYByhcke9EN
OrmOJnJcOWThRL2FggW9/5TVM0gzhinq0IXu6YnqTqUf57HbVQIPzD9SH+th7G6ZU3BUjVYKrpE0
iDVwTi87tEL5JHnY3jnRahjLU5xpHpoGCWpt3hNyo+n7VhdYHTc4Xn0bxugkiKxIxEFWVZIzs/d6
eVFh6KkiuP65K0F9C7wpEBMD4y9jaCMGaMChhJEPx9yPzvhzrlVMB6i77Q3jv9g+cNii+9DY5WBg
9ACciLOffSrQ+tL+LcE7UPkMJGRsd7pP0AlH5P02smCBFpMizNsszpcFhheRozJ6Y/rUToJzxIf4
FRNqzIWhtFGb6TPauE1p8jEPCT0VtIdF6mF7JVzr/gg9WeZTiIFAWB6ixagVerG6S5d9FH8vpp/b
KPwY7WMxjEFkY64N3YKkGZ3+Ke3koEeFJy1BV+Wek4lG97lW/rEm9sXZgUF7kHuETFOLS7BAaaT3
ttcj+Djs7ZdaDvqRaKdislS3XQ7uOmX+po+ieF2wbWxD5BKmUmWYaFxwpH1TnfXlPowyt8m+Cg1a
YAZst06UGMmY0mbSBMWd6Gc6WOfs+yinj9v7JvoyjP8Z+rAJMxXnxqpul+SnhptuG4Aa0lWAvnJw
9MOtboQctChNEiFA7+L5MTXqr+1gv0XW7KsGTFxrTdcZ4R3w/21cfnkHakHg3QU/KiQQLoGlejCM
zqbAb7OfHNrEVaHOJaGdM83dOnedE1iWvogYGt+nya7Wu4Kl33W13pQoIIsYkSbrdpkEQTxzdpeT
tq/3YGC7S86LL73Z9+BthJBQ/Ck9xCdR9yH3i5rIOaBZQ7Gu5ukmUmrVCJlwz+m02CWx2ri1Iguc
lAiEMRttQZrTcPCaJBWSAmOVQjAOTEjbn5B7BFYrYb5gZoaW5OQ4bNlUYCR72vdK4zpND4m6yN+G
Eq2H+WpkysekUwAFeYF8l/Rj6I7JIhr65T7jMACFplVMTduseHM36+GSZ3jdjNLeULwK5NwZQudl
8pa8OpFMlD/lPglWeMwGVnAgRkbz3hP6pzGHiKQYhnH9zncCLHIvsjz+kVvhMbu4ZI28aOQ90Jwr
d9nFHrnRa3SDtC/a7p9u8TwQpRfpIpgDB14W6GuCgg46qSwX62zqozHPeKUmVXOw7OZzNZY34D4T
WDxvcRc49OOuDraV6XaiW7T/rvhXyDOF3on1nFVudszO8p7KeYreWJwzgDldW6YsvZBAY4dX66EO
DUsa8MZStCAOyT1YyZ51bXw2SCxoX+Bu5AqKCatVk+QtGsGQp9VOo/x5jE+JHmwfM9FqmIBaC8M0
LwxknqVU3jm5c7JAfRRGmCuxbcGJ5jVHvCu4gYtDBZsoO4Sb11PSTMSmz7nZV/xkJ3naHVXQhTqN
Lwn2juM/1mDs7K1poGJAyrLCbKFs4AmHZGFahH//we5hhPY/K3KYGLdILT108gKvRdk5lCTc5aMB
nTgUJXqn+7mNxbm2sSAb3esgW7xW6bV00LaBUQYluXqCTqfuDSV5Wlqc6pEEU1S6zaQctWUQhHG8
R/gFLuNC6lmS8izGk0unE7WOr+if9Pk7dLM9eQSht/23LWGGe/xUpPeR4g9E8B25BgrhamRQ0LaP
msXlIW+7xU5NynVbgddWHw6dth+Lo7N8295drrmsYBhf0iQEN3dO272VZteR8dxHpuC1IloJE+Ab
/TiXywzHkXTFjtQns46CuA6k8Mf2Uvhf7GMtbGw/2r0kywRWOe7LI/gedlWQeJ2f39FJXtCUCoIC
rpdawTGHwCjtbFRVwM2yCapZv9QNbxoEr3IuCNgCdEe2odLOcpvE1lzk/TSBkyAun9IYpHMSEq9l
nX3a3jwRDrWT1Z2SRGZqhRMCAihhx8lXuzuF+ev/BkF/wgoiQs3MLKYW8r56uyv12wwEgnP28r+B
MKfW7kaomuZwf05X3oQY3lMH80muB8H1Idou5nROfZJnE5WYqsLhCOG0l1Ya94Ul6j8TwTCnE4dz
yHsCYYkCnSMFOdmg7Cmb/faWcV3AysSY8xnlXZnlVYsqQty6df3Uxb9fWqKKqf/aMDvlG2VtYo6g
FPQ61K0THyU013GeetTlthfCSy9eADEnEvJBBdTBcVWgt9lDsfxQBCMiovQgbmHiOjXKw6w7GsaG
WXZ/2+gnG5MlIOyO/Fx76JKADOfIEpx+EYp6eWRyYwZZAK0poQip1SctPA/FuZj+4Puo0HqAVgFl
RGDX0qrx5CwxyTyrLIMZSl9Tiqbb6kkHGfD2F+LZ8xqJWQ80jkeSY5LTg8QdWIV7DMMpWTR4c2KJ
nmw8q4bajI2nJ5XDZsPVDDrOWh9FOeqm8yNc9WMhKkzzPs4agVmMbC69ZEYmdHQUvOib53QEp0F1
nyM7v71r3ItNA/e9885XIbMtelanxLokWWjpeUI2LsPUGeW3ntHhA63LzBfPNPKWBvIk1G8cGQbB
DsorRqxlGrXuuJQxvai5kC09WM7LkH7eXhrPIHQLbGQYnzSdK7LJtrF63ehRk5K65kiS+B4m/9xb
ok/FiyHXMMynsuupHaBJhNrs6V8+Azoj2B22V8OzuTUM86jAQHzfjFOLUNVWzkU0PoZC6lHq8dk3
5hqC/oTVJSrjgiNSYsMKGignop1EutEbw42dlwVpHhGzH88O1mj0863QBhmt+ETB53FiyAGGP1PF
/lQW8cPUtbvtreP1TipI/aM2aEHQ64pVvsV4d7zoKEDJQWkfaVsXncLqoWGL8hfmrOkcsiiCU7h2
ga518M2AfEpWmfXl5mzaUx3nXlq9a1+aXv25uCvxRDOPxi5+GRI38swDlZsvhRUq7rsQN8cvdLr7
q90lljr2tYUTbd5aihsG+o4eaxN6XL7qix/wXDeyxmOCFqJoehO3deaVr5iGMaF2p7jjIb8pWv+9
W8CX9tsflXu6Vwtkwpe8h3amtUAkxmyLc1qrB8esHjUQLm3DcK10BcMEMCnlyJ9LUPETWXXNKL2v
5PiwpPFXOxPlzTjD3shmfmCx3eZWbERjqIAGID9Op+TO2Ge7+cY+dWhjgcSYZbiKF3njrfpFSt0/
GVO5AGfiG5IZ2T9F2koJqBh8fxi+541HdlQX9k/yPeuVMj5zASlAEhcq8vE6JE4TrDBUwOFYQlus
+KPAYA3GeE4tlYxxRJoEgiRfCihvz2pQmH/9vpkgiYCXlGaaMrJYl8cttJdsUXM86Kv0FJp36fBs
yg/J8mkbhXuqDUwI4LWmQd+A5bRLpFo1sw5aJDTVSbUdq8Ck3BvHEp2iokQnPbLsdQBVK3CyK7Sl
io1ywnlM2kWBQAQyTIVbtFEWpFXtoCUn62wDviR/Ku3ycXuJvGONeh0cpgLJHZX1mlZcQr0hltB9
V/zMUvSHdm6jPG9j8M70GoP+feUb9UGSzYJgYbNy7tQbRz03SIL3GP/axhGthfGJdmvEIRqXCm8c
9b1j1zdRnt30diII5EUwjCespnFAqzQV8oAmCuppnlbGrzlJjtur4Rvf6tMwrjCxo8jUa7PAXLEd
FO9EHv0JakwQQRG303IT0auPxDrDCk03lWRS1rnWjT/PnxNIHtY3y732qJ0wlXVId+lzJciLCUEZ
J1jo2UDyBVupPy6QOZyP2WPVuO1Nj0gBI9s9sj3L37aobnzNzaqhYfFjZzXGHRbGJDmYMKWRatB3
t7r9Usq6N9IaUPli58Fi/tWA53b7e/KiPbgqDMBjzA3zbox1ziQ0Gwheoe08D0ghu8X0WHQocCm3
s/lcy7ttNJ6RWgrcIyqVVBmeQSP94si6gkp8PU7uUoyeNZ+iJtgG4ZqoBU5gSmoBtRk2G44OLSeN
JTSADKcB8pT1PveR6P+B2e2d/vfv8zkpKlShNMtSMdWBX3/pRlptKfoc0gaejRguT90EfJSaPAoC
ELoxjBe+QGFso4sTycomknp5EuK9pMFLpSMu5i4EUykeNOb8c3sTOQ8NtLaAUgKCLJgjYa8yPD2X
Pms6NOtqxLcHRMqiCW4eAiaKQMwK5nwMhlFbWfnf2kJu09GwcbI0PWKw/9F0RP2InF2jsqU6tONM
oLCv2j5RnDRBH4EHdaUf2bycrLHVPKnoXoxhcKNIpAHOO8IarmXo/EENEiprjDHoC/geITVO22XD
oAB7Cwma4xj8P94VNFxhDOICiTEI3NNNp72f2yDCa70IptQtU+SiJ7/al4HxIxGNt3HuywtEJoDK
wHVcRiXy+B1a0Oy82yXSX0WBrlyIj27bHg8J9KkYbsDtr+hsD19BJpLHuYS3WZQ/TXPy3bCHH3pi
4J2mzYdtLN6rEOonjgqNRsgeoAxyaYahWk3EzBDaT15yp+EVBmYq9Wt4GPzmRx9A0UlY5uQlEUHk
pMkganFkRFWM5S+pM+SyjupqeaZWEh4bf6AiWP8P6ijOIXvnIoR/QineYAeZw87QUdpCch98eo+F
1d3HEHja3kHu1wLd4b8QjCVKPcoUlolEdZP7qfJUaR3I3r8QTeABOQ/pi5Uw34lYjjQkPdLuLeSo
pJMj35Tqixofl+5+iqHgLhLe4OwcxIhkA49nzNlAm/HSLookIfJczmhQzEDuGenOmxmLppM4WweG
fFyGAAAnNDsR0QyGWhAqsRtlU7AUya4eQagodZEvN8kfNEjgKL03TcPer/R2C6lVhxQSF97y2GOo
bQhiX/5qFK5yR+ms2kD5bVlzlG9XgOwxDqEnYqaaDNJt5a00CXiJdssiSCzz7voLEMbjypMKYoqC
+grwylEiMBX9viFyKqBZ8kUuUIjG2LquRhWuEg3HKeje6GgJzSCN8X80IH9fjZTuIIqzeOpBSwH0
HJc22DhjpbQakorm7bBLDk1g+yRAGIOBW3FGlsd9c4FGT8TqQlbqdiZz8e4Jy+N8Lr7JO0o+Vt6o
X4fa7UC2kLrNk7ajnJjxWTgVyN9cUMboKhq6wGHOfMox0aZ5zjrQCEHE3HFpgm48VN9lDZO4VGJT
FLlxogNk5XBNI76xcMoZN6zEWb6UlY0+hkw5hE21g6EdbSvp0bGhDJjTCkV9Gpxg21BQAVFsB1qi
IIC+3OGol9RMKqmkmtpj/CmUH2bQAXnRkOv3bdbetlL3KBMi6lTmuDJEcVR8BrfO9bTEUmeNIk8Q
k7Kr77P8DRPq2zcAL+13AcAci6pPoradAaBl+8WLDtOnHLdohn4KjNzPaNkIRBwnvEjrApLZSmd2
ajmm8/1FiBnxEqIdbjzkz8TpjqmkgeHCRPdVn+0riI+7qtqIAnJqHEz8dYHPHJbJaQj0H7HkQfna
kCAuYjcaBS5bhMEYqKGUmlnLwEgcO6gXPcg0/TYsZ8EFzjsHSMzCzYAV53owI0ampScLYFTQSdeN
m8V4xYBzohv29bzbNhX+kn5hsXcCwVReCIUWnADruR3mNxvp9zZK/t5G4Rq8rqhUwla/boftoYv+
jy5XC14C435xBEGj6N+n9/rKU4bdqDtZgxG12QSbStm9mEMsSOfwDXy1BvrVVhggV3LQ7gcM9HWn
9tck/RGTo7wEir4fjGclUr1JKLzLiUdQHfnYN+q/VpigMqwiK8bXycIvSxXgcX1sKg10nr+fJ73A
YWKruW8KvaUqNGPx2erAytEdYnJCe7bIMVE6jKtT+rEgg6HLaLNqru0Mm4gg/KcZgT2zb+y7odN3
nUxObRf60IcImth+rkEftm2EXFNfYTPXWWPrRjgUwNbj6FjN5kOrlT/7SvTGFcEwvrfUYyVuTXyz
vryvxq/6XPmqkgg2khN8rz/Y1SOJJLMpUfmZorFccH8dhlZzm6XzRs36Gtn6FwVzDk2SCmJ+gT0a
jJOdrbkznAywmVm7SxaU6dMoH0tRyYUPA0eBLAT0pNgwCzChMtHZvoHI/vzDmHvM7AyuqgtmubiO
Vv/AYZaT5PWc5g5wWsyIu42qZa5VNfekHnZG+ZblnWD7RHjUdFbHeTKIATZXZNvmrAwSAuYW6OnZ
YM5G5swvrD861B+ro7u8QsvTvLJ0ilYVp6xHFxnaFpKXqjhuHyvRohi/KEnoVpyo8kuV+1186KQ7
u7qdi0OnC4B4mQEY/ceCGG+YacRc5gRISo2im4xHoJo07pCZ/tSpwWLkXgLFrKyEuk5VHeTU8XHv
gRZA9bWx/R9Nh/GYoJi1G+ddcapR3Gay3WL+MkwHSA3hbKiC0853KTZiAptOa7KBuDGnkzUasNMu
f6vLfZso/mwvAhBeuI/t/UBhHBcWQxSTUhlRkk08Nd7zLsNeCoo9BEsEEcF1Th9pxrVgEOuNG7kv
keUBcVLrTm8Lpl4x2w2ZohAaDa7iGR5Y64UyNteB8Tsq5VWgxKUqy4U5J8OCzjSgGvd20D8A0Ov2
WvtOQ5Xsczwjtw/HdWqJAWRs1tS1orUkfLp5nz5QTvLsDCEKVz6IU5BXdwKFAh8Uxm7woNHZ/K2+
RACjLEBUFaILsqDddUdxG9y1nTA4jF/R5clpuwY44+DagbOfQeHS7qxnJ1D9ZC8a6v0vcBamR8Ed
ZqgyYyhaoTkFatGYHj23Z2vfBFEg3Soe7YICZaToEGhsgPK+uA809hBM4DSwZaBZT2br0ic+6oTe
9Bp/ouxGsVAa7+poQ1kbpw5+AUXVa3LWQe9izKXpaCu3F1fpbwoqCyYqRVIju4i6GBDGCKMyVSIT
gQna1t4c4qfa2VRu6AsphriGqIGRuyId5QPNMZGfZrvYrS5W1RK0+F6TdjK4/tvTZMUvs9oJPhUP
B9K4qEjraJnHDPvl9daqPfp+ezP2huG5H3ZLChpgUTbrKhDBxjkot9jIDYPrnw2z+rJcqpw6XsuM
biZQvkzoyEub4mzIsshTXL1hIK9OaY5NDEpTzjpqmavr2q4jQ46pnoZy31fvyRbUOx+0u87PPqt+
9SQm1eR5QxTI8NLUweFJuYEvIa2ltNo8R0Scn537+Zyc9AcdA1rEM/cF8ESHi7tCh7J4oXEBQzXM
SZ4XbewJKRJPJ9ke8oYeGb9tu9urWAR7CGkARPLI6WhXsvBWl8UtaPNizwZJkZacq9Ef1cPknLpc
EFxdByOAMgwYOc4uJ5Hf5cNMBUowbbC4M9XZ89InRCPkLs/d0lXwn51z7BZ/e4HXRm9APZEKhoLy
HWbJGAl8Ux0iC5l4cme5bYu6d//aiMJijsu9RGHi4mGqZ3Q8oZGWkpOqHh3di3bWjjKfJfeipqNr
q6BgoHyHngbq0Kx/R91pmJYBk995mz4UsbxrQR2yvWt8CFgGCIx1lPSZYK0jtdYRtc69woIsBYhC
pc/bANdXL7p/bAdMjOiovqYAm7UFNNBqj5n55jbq72M1dtvma9X7ZZiDpNmvRFw1PDtAIzoE2xHG
oGTBBN21QlJ9CBtsGtS3ISbhQkYYg52iE8tR66S6fNCjMB0cKYd15oqW1D1qF9Ch0T+V4GJM0ewx
fpHQiEygxbzrKpcqrNVeeCearOQa4RqaubRMlVjybAM6BY+4Hx1oRCM/0bpcsxe3vnE3dLVQxkTy
NpblKtILLwNXnD5/TuvMrUdBceTaPV3sJjutFIFEyZQSNM+YFWpzzaLfG4316EwSGuNL5UbuiIBD
RATIeNwWqh5NaGIPoUkJ5Z1dOqeuFoKiMXkx0uP2GeBjfShtMvdxJY2Z0uhYnJElgdTvDMhuJOlf
s/I8ja/bULzjZqGNBB0EsgHZX8YLFmiAi6McapEqIl1wnwZK4AR9ICJp+i8m+IHD+MHKmJcop9sn
B+GtsUcX0CE5D+icBbHr7/OrqtQ4PsCY/escbZhJjUXJkYV8r5Wf6iR+NZfpsL15nCfJJRATv89x
WqdpBSCDdiD/UzLrck/d90G0b/fbaHyr+FgV/fsqqumyqTeNClu4SHbQtp9sWUI+O9u3IXIso8hp
cE+xA3kZ3YYWwVXvTx0NYdrobe5BQCcJQq2t/Vwi0aEfnc7/g4WtoJiHgiWHJEopseTQYbwcSvS5
FB/DqPRyVcpcxZgFdxjvsxmaqaKlSYafwjv9cidlzJ2YahyBeGjZ1ccCN7Lt18WONo6L6fE5N+YF
GLM68ALZjZoBzARnCgF9Xi6yQhECc4YdJY/iIgFCfF7IcVRdqCaexoN1W7+odmCcwE4gfv7Tn335
EELEttpD5kC3cxwWQw5Q56CDsz691yF5RjnraXH6D4wRYIjn0c6HpjeduVJ6yHRq3QAwpX3NpqMm
nY0s2DbCa+1VsNWBVgm8SghAEPUyx6vtpkRJlRgc093ODEA0Urr3EHPbW7sF0duOMpDi2bqAXBX9
4n54l/iioi3vO6KvSkU9HF1dV0wnZpZO0I9KUlQ/LDey3/pGcGlyzjQat9DygUjbwmQSEwcorY0m
jC5PoYSxb8dTNT9VIv4e7tnSTUzbGpBpx9OE+VRO5oROkhYwxuM/bWJoX9ip+wqJL+EAylUJhH6y
Dyx2Wr+NzQo6R8BKgVWjoq4EFEn83OJu3AqIcRiknuZSG+miSvlgWuN9IyObF6rutg1yYWjfFBTH
8SZi3621ZpuqnsgFRgm/lmiHHatdIeog5WLYqo7XnQkGbbZraipBPYDpNOiWky+lfozMH+0squ/R
7WB9w3t3KtIxIPJghQvQaz6qjYO28Jr8sNHOmSWvFblbFNsrl3s1wcAViN3b5LVGtLa9g9dZBlgE
7Yv9B5l9hkta1yo5+ty9Nv1LqU5JdVO1jW+AKWgbh/NmvQRiLKLJrTh1WlKgtS4d3kMn9HOkrrVA
a2XedQ/17Eb7pRDAcqK1i+VRp7wKAcCqUJb9jNkBK+q8Rt7NeLZOReRq7U2qlP7cPpjj9+2V8u3l
Y0eZy6VKSzI1Gl1ocQOeuVl/HUV6yTwI+Fwkehwbls++jEaIruECox9t0Z+7UH9oFO0hVZu37ZVw
cjTIMqxwGPcX2mrvaB3F8fvWN/b5vj/gsdzv5HOxRxT6IGpA5zl0C6TDMur0qo4E9eXn0jKQbhRN
lYJ0o97juevZotoJ1w7XEMw1POu9vpAWvczL4rXn8Sh9SfdJMBvu4kDAgI5pIgJWBG8hXjSPCxJK
Q5iaMTHBzTj5Qh/UsDWBqj6S1/GsHaQdThlAffARCcP59zkc1p+s4NjOigl6yYgQAacH45lApIS4
qV/6xaPtGzu0wOzNM72XMx981NiJg/V523KoYVzhg9YZMnq049pgDnuxyH1amm3qWUt6q1WzWxHj
FTNFRww4u1IU/m3G5XEbkms6yLoZNs0VoD/+0nSMSrI0O2rQo55+mszvWeVv//v8T7gCYFxJlw1h
GxW0Cf512kU35FAfaC1A3xd+tBd1+/H8FlRmdAxF4yxcJX+dNpP61hpSTBAbe+WQBMte39dCZRTe
pq1h6N9X7lFL0VBU1j3IHpZB8gyrVvwqyhTBHcNzV2sU+vcVCpi4zEJugaKOav51DFXzoISSTF8u
Ik4G0YKY9+W0NB0ZGuxbgvwUnq+oowsWw3WK69UwYa+WLmViD7CDVO67uyGSvkG5/qtK2tytOtRt
imieAovIoesMcQq1VpIOXjRO30oDSjPdHMcCy6SA7GFb/yDGSxtyBUJ+G9tbYoYmms6WOnhyfJOn
u9HZbR8C7vaaFk41SsFQ82PWPneIVkcIRXuGPsE3K65BRNvLNRYLmVKk0tGn/r79K2NpK4yttdEC
CLc+O08qFNipPFB+07ZUYAbpj/Qv0aQrLwhC0/UvTOYYONbsKFkzUYUv/blve2c/YdjsJ5rM8+M4
qp+3N5G/QkyAm6CkN64q6omsT3It0RWmo9v3nw0LzzRF4A5FIIy3ggeWpWLCQaiGb3MfuyY6m8rD
9kK41mBTzVvE36j/MpdaRIaphTgaPGLf7Ofl3BTVfhuB6wY/ENiWLZKiMpYbWAUVlqdk8+QEKuJA
xNsvgmHujnRYerA1YCGKkyP2nrwiPlXZIda+OQPo01RIMPx2PzxeYqhC/bt3BvN9ZKm0pzICpGNA
8qpo3AqvzLwUxb9c37CCYQKqYTZ0DHoABuOtoKY+KHbuD73Xoas6mn6bA4VZE3OMJjBtlZ2Jr2VX
L0r8ZUgE1sC16dVi6N9XrkHr0zFMNPz7kvpTG970xh+V122DE5i0wdwfCYaQ8BwHxNylnx2luu07
yd2G4K+CDhhBwhBZV2YVbaJX5hxbBWrUJ93eqfFdvfzJe9J+H2L6B4NZRjiTGGw6cDFIwutuEof+
gCxQkieu1Ka2K5MbJZxfHbu6k4bwJEUi4h1e/LfGZ+4JjPBDPGzENkaJ/GSRzLe7dGdFIMGeHDfu
UASoRWeY/+U+tpW5BZsykcqmQiog1b9X9m5uvm9/NtG/zzi7rskSuCNcfebkfCdy8tRCmWUbgmsZ
aLvGwCAKC1ccQm3T6VlV4quZCap3o+7Nzh2xBSkt7jpWIIzj6VsJNk49ggqelQRcLkTUQs6PkFYQ
jNPB62puzBEQpYJC0w6thqjdOV7RnaoB8XIbOL786fe3DmkgU4NuDTgC2N4qMmQQiCswRVeotxL5
tiS+OgkMgPsAQM1HtlB3B30VO6lXGt3SZdBQ9+TWNQPaDYRa5CME3TWPdqmJuBZ41oAqkyGDpwgC
CWxuy0prYlQzdrED4UHRnJVB9czscXvfeNawBqF/X7tUSXMaqcBQLHhh3Dz/6fzc/vf/y6Z9rILx
dprZh1FjYtPa78POqZBpbzzrbnidc2ybehCNgnDXg9FrTLBjru0qWVerVUsDPRyhPneNEpm0NviT
Fa0gmAPk9JVWkiLGuDXoVe2Xxis8cke80O0fpaNIAJSbrnAURAqgKULIzRbbLSOUQMuJ10YXezMU
40twcaGMpbvQsUioWGbo/YlJgLIeE9Jg+MAQ7KVJxHIRdhKpUEzS3voOqo6ioO6a1AZxAiaifyEw
t5PTjC3JM7qmnbLXwH5UvC1vyU2GspLpj63rQJkJFGd+jC4WTZSJ4UVEa3DmaloMCfT/iY4Own10
IJ+H2ynIfSdy8y/l2wRBUM300Lt7l9yL+jS4prlaNXNBFWkXmymuX7CkgDsilWCeAidI9419CK6X
xlxRBslqGXzaeFjYqH8XkuLbU1+4WgHJwOzH9jEQYLHtBHoRJ0uk4RuChcyPyd95+VOrgkbZbcPw
7f9j13QmNO9LEhn5jDVZID5s/fpY76OT6ZeLW7/Yka+jcBzuhKeOnuGNnWTVDsx+LqeBJgnJffjY
fFKQrmt3lUpdFqiPRMkeeqK20Jj7MrYtqbA7upe67cagAuvR85L72zvJLdetrEOn9rly9VE+SeoU
AyU9LrCOT6UPFu9D7GkHDPd8nk+DT0XRMt86Kj/01/KTejB/d4Tt8tyzNBKjArmFmJ77dGndEQJD
de9O9UGwTmoRW7vJeBfDCvu4V4DSO25yV9wNNHvwBfxue3JnDxDtjH5QaiTDT+5aCLLUgXHc/gXc
o6Ejy2uYaG+8agTITDJXI93o0Tg39XNePehhCU0gUZDPdSgrHOYiWha0dmuUlaP11dNt+16Wd5XI
pTQTfdA+64LPx8FDYEqn32WoX9ts50sWh3UYhQhPG1BEaxBoGYUk2FwIJG+RS0BBF5wwlzZam0Sx
qxnRQu/HYMaz9uTgeDFVFh7O70V5zxGEw5zrgMoY/0JkNrGysiHRFiwqWzyb4PhVd015DM3vtf5l
2yxEa2NO+SCnixrGiOfmXnFlrXOHp20AzqPrYin0B6wOeJ7LSjqYoIUpSetGi1cO+7Q+GubXufum
qQIwjs+6AGOihBS9/jB97NtYpp9J23u1od5WmYgUgQ8DRiI6sCwj/rlcU9RIppXOyF2UuSe1Tzby
q4Ym8r+8cgkW8wuFLZcMvbVIk4UMaqOAz8RtnCxx5TlWXKsZLFeaG9ufjbYPum7G7DuU7N2ii2Xf
LsnjnMWvqpU9Lsugu0UfQy8tHcqDXs/WHuKs3a1Rm5/nIf1aN43mbn9wXusAWgbQj4MudFBTOIzx
DnJsaZKD6N2ETLC1rwL7XB1RwsId9QcNJYDSHBW9EAYG5BnrHWutnScTjHly+iUeHpb5SyjUoaMf
k/Hc+AzIiVCWc4SfTGhWLpbT5zG1qf1/hoD2+tFAVq7zopOzs/5yHluqax67Ru3GNpp1BRvK/QF4
PSog4aDcA8wPyPS2rwqCE7SAo3Iu04NmZVDtLd2aChxoxDNVDAqZqohjjItrQuTinfkDbUKXVg4S
+UZOtIiyPMovzn100A7OnYKy3XjoUVCATtXdDv/HbdWKgnGeV8LQDsYlqJCIbjFOQ59aKywrLFmS
Hkm/G8I/KfyjYkAfEiDF0q+k/sjiFHGuYHF6YC4u9KmMPWh19mgBfFwqt8B4gb8cetHZ4K7rA5U9
0rEOaVCVgFAqttqf45wfojgS3Ic837Ra2PvpXPnbIU9qMmE+Dmzp+zY/j/FnJxO8VniGsYZgDvg4
9kWCW5LGbLRbcjwkR9oqKWo25WyWhbQGIhbahHQl+tsUsZK2mYoAVLN22aT4rSYycc5mAQKCwkh5
myZ4TC5NPMrH0ZjlosDNLoMs/6B7xs18AKejr6AOeDAw3pR7orqOCJQxblAgtk1vY/uW7A2X7mD/
jBpf4IM50R764OEuLPTeo1eMCVmqvNZ6pQVGfJaNm8zy39Nd4JgrXpvBq9qD8UgJUzFPLAh0uR8N
NNZwVhb4rNnqS9aRtJ97eEsqZOfoARqhBO6QvzQL9wsSXrTL7vKbjbpRd3aN66VAQ3pDSnfu/E55
o9fx9ibyl/IBxDyNl9CIa6WD/YEEtjw5xBpuY2PR/kcUethW53UZi65fLPql6ESykaFV1s6et1fC
tbiPG5lN7uezqZGMHlgjzk9WdV/lZVCZneDDiFCYJ05ojRF6Y2P08i/lvLfKuTmAyWEJILcrqlNx
P81qQYwNJBACnUYTC5KRfjRk3dVFpN/X0plI166imP8j7cqW48aV7BcxgvvySrJYiyRrtSz5hWG7
bW7gvoDk18+B+k6LBWEK07rREd0PHaEsEIlEIvPkOTzIsnJmd06LDNOwu/45vV4jPUgD8qgE+hGp
/7SDYlxg/pTFPNk35L3BUuMKhMNowxR4FU7JSH3cz3eNA3aByz7BPhGX1mzXx4MuazLHZjGhNp1m
1yBI86kdVBabjI/MVRKNdBZGL9niopG6FMo46G9vABDZEifQBzvyrOFGqejvGefXcPQnTX22dPcx
G09GEhaKBbKaNISqUqO92PYTaps+xoaeLeunnvygk/Tdyi4t/jeC6BFSCWh0GJhb4s7h6gxTYyds
1huA1xMb61m/sKEeY7cc2s8krpgsdz3bFKlDN15dgtIBmhZrcu1VpzJ+qmWDcaIzoiP4oz7rgseJ
R4jOjdUVTZOCEMNMQsNS/daVTPyJIvHWAvukm9AF3tuuLysIs1j5U6JjGiS3dnVqPS+FJ7moZWvh
7um+aRwjy7AW3f22xnsPasaXT4OoI+DoyDZwaYL19UNF2yToaywjk6dE9ZfJk1msZMF01dUrL7Se
LpsTr+fdGne1mJ2aJZRCWiLpfvVaNPb3l/++4NF9thoujKQzSNKUHvqJtJ4aH0SBv7qc3Gnd8Loa
qKh1XTiZyScuMiDrMAACrBsqTNwBqrJejRsCksUcVGHq0DzWY3y8vCzh03Jrg7tiajPXzJRgItiw
levMq744VQJRzRokxKSv3dOapvWBmE29s100CbqqvQWFquzxINy9zUq522eqis6MVwwJZ+WeIZy6
UgaQEJ6sjQXOP6qZDGM+wEKuJr/NJAuhUfLFqPSHtUv2km8qCnyg+dQtD4917UMBzVxzdhMgY0NT
9G/FiclP/+TPejTv5cyiogsOI60YntRQsftQSxu7JaaVB/2rpNxbCmbtn+tPVDpBrfxuggtLJgX/
mG3pFeCDvuf+cGKfzItfjN8ufzjZSriYNFZ1FY9sJYZ3Uq2wHG8W2UoElCAW3r8YbsYtATUQPoaT
EvqM+QhiCSf1q2v31N2m4ewgMCVPY0TDBqXx7DaW0XwLVwYqEMZyiCkT/ioEcVdmZl4Mj2h+rd7R
mVYfLDKXv56o3Qbo67sR7ijra2+6UFFmepBUvUkOVYSC+M/82YxQKAp3dYexViZ4ooSywpro+G4t
c8fXKEZlXQwQWtQWCYfpdyp9OYg/oIUpeLBiIiByrqFiVHHuEib255r3/Vi1PvR9AqOWDYGI/cMD
h5yNtrIJbcjzG7jOCs0iLu4RtA0f5r+cn3moBMn1tDOj9IcZ4YG3H6bd5Z0TxSYQWfxjk4tNLTWM
bEhAXb7qz4tu+eOiBWkOnihnkFzKwo3aWOJuMTtFNLd0CGXNxm91PBqNJKsQXiebpfDtQiBnTKMA
y3cAMGxo0Mx34l0BXUudQi+afu8LaDWTR4/u1eL28kdkG8Nnm4bn4WiDTh8TVsyDNqmToypml3eo
3+Vttif1dB3r3a715j342e8rK9tfNidMb3An22jMMNbqt9O4sdd7S2XVoMaGHrvfYGodA8KJr/41
ncojU9mxVcnxFp2ArT1u60ZvtZN1ARO3SzHA44KMG0W1fgovL0ti5Y0udrOquFRNBaRoTaBCB2oC
vVZRuoexsh4vmxFtFphowNSIaMxYDc43q8waDxQuCBhq6TwVxA712YgUdT5mtfGCLETi9qJVMZ1X
9CXB7AU887m5RW9AZURB64x5tb/szLsZezvzQdQnc3/RzQ8b4DqBqhqoGriTjMFPz8JYC/L37jSF
c1hckQg9BfVUH5cjo9D9xGfcmOM+YzPOk0tT+LzSYl4tNMBQQ4+50/iVKdkwobtvVuawicONY1S0
VdY0B+yOBloETMMhPjo7CC7uQUHyKrtPpNa4523tZJB1GvB2KPLTAjxMcQV47s7ucLgIVBdl9UMR
kg0IbZS+gDN2bFDQn6+uX+Jq1djj0S58xpNtvNXkMbY2Y2T9/5O0iQIxhnZNzJoyQDUP+lKmhlR5
DBLwkSpWkDRg1RhSXcbgIVwXI0mCe0Nn5MMAWd8TVU91BdwZN+refBN3mg7udev5w86O1ENHJSdN
mIRsLXInIB/BRTmMjE96nm6aKfVzdQ3raQYKtvXLhgYYaduP2W9opIXa2O0XjIa4pXK7pjWQinM0
Z38BtxM0cSWJbKKQw6QoAY1gA7h8y5nMszooGvsUeMZ47UknP4zimNJ7UzanIfTerSkWJTZnZVK6
LPF6mMJVzqSafKYYOvj1dXpITzKwhXhdECJxwVKB3ikXAzpvcszOA134FP9QHOAe5tu4fMm6yJLx
zInSFGRfUFXEQCLaSFwUtca0LVYDWwsW7z9lrZ4a91uik2jFR7wc10TxGpo4YIRhQ9mYWD3/gLo3
TbWzIovImzQaXaiZQ0WdjNYnrlTMeoPJgVHPgJzq3EyMb5cULsInBnWhQVlEutfe1zSWnAnhajZm
+CPRtmNTtbh9qKe/WsowobNZ3KZUxk4tjCkeAISgOgKRGF+TNpo0G4BHaQLIOIM1z101sDkXMjQK
8yc+zwJV+z9WuFfGkOaunRWQp8Zg0H1GfJOG6QSODwa8cXbDH+dr/qP5owX1nXKSEwMKv+XGOrdl
NEcRrnYY/+BkKIFK7ENp5YmfjPrxsgvqwnO1scTt2lw6nUEqFHySnqRfBgQkvycejbKpiK+13umC
Xm+GfRoPTjBi0nRnN00R9rb1mxRtvtMb40/RLvPVoGtDYCWaeUWr8m5IJ/eudC0lbElTH/R0Sq5c
txx2ed3Z/uqkjZ/YinKbVT1YdMZeNi4kjE3AmbJE6E36iTtatOviKl1RmzBuGZSg3XsgpyyPCdQF
5OwAoojBEAtIudBa+DDmC6B+m+ajXgYoMGH4pfarvt4r5p20Hi5yfai5gAUAqBANsen8JJsmTpgK
6VJQiTg+yXu/ltGjitwesAgNNwea6GBFO7fQgUNYyQjyHxPSOxomlKw9myGWZSLChWzMcNtDRt2K
NTAFAwxlf+ua8nqZPlNV3K6EHbHN7aQ4Q2PMKTYlL9vlyaGlc086yE1fPj+ig7q1woWJDAKogw0R
gsBaZj8rv1jgil40SWdemN+wegCG6wxcfTyfQtzmpO875NvaCDZD8NXcK4HjRCaAZEZQI8HJP4Gj
wF0L0XEw5EB83ObWZRZuW5FsBZ2hngZxcvSIKbmVRIcGzQV286Fw/kGDxo7xfrbiDl0GpYWi1FJ/
azx13alJmfsKaM0lmb3QnKsxFTrkiB8wKbPilKnXYEZEnb5qxteuvLIRtKAGcNkfROEUDDL/mOEc
Wy/V0oWEMXZKv6YIPyTeVU5AvC+jlGlF5HpA0YOgFtygH8Wfszgvi6FEkaMvDoCeBhrZjZC8ubwe
0UHdGuFyvKHTZ2XtCuiWAKKsFjuILkksiL+Y4wGIqYGNiX8jx3Hj5nbf1kHbX5vLj4w8Z8710t6s
gyw1/qhXjM4sK0syjkQDCAMufBpms+YEATSIZzx/7JNzYMTMC/Vb5OwB8GzAAxztA9NKnqnftL7s
ISv6mq4N5BDYSZm4KXeqMs3IC3cCvSBKzZGiNBFKR4fLG8buaz5vQSkedwRSPfAIcXmyUwMvXJsZ
GIscavwaHWXZT976VbFKGlgeBpZSy8CVO+EdctnwGwTpg2WXSUHjEvyoa1qMOm1qTMfg6hiO5DFj
Yj47Jq8uuzyEHXaQQGEsBjOBaD9wlxRegcrqsDcOa7mNGFspDuU9K2DOD0z9OfbXwl8O8+vlBQo3
b2OVO9p26nYQYzYwIJPYfu0+J8u3ywZEW7fNWfhlecuMFyWwCUUP8g43Me/W2Zt9IDn9ovzduXGQ
kHF/2aY4UdrcxNyZGG3ozxUuLrA1CYdrukeRJcgxEHY776xAfvGzP8c7CVhDbBQUGRewxaWbXbsm
SptWaLHgVfQ9bc3GJ73VfG2rtLpW1jk+uVSLny4vUmaUOxMEeusLiMPxzsLYpuUd2qEHNCwNsinz
c/0TXxRXGqMfxMAWwgxXZKEWVbUYc/8orRuABtb77qA/dbsF5HLKUZe1XAQJ25k1LkB3VMN0gNWj
YGVG1nCVqXaYtdGiRtpyIubkT24e/uuveWaRc1Mvn7OmGdFSX+PvKWqYsXo0VVC/AL+jtbJGheCS
Q9EZugJoMgJBzz/7qTd2jlGAUWBuIYNQZAGtupNryTRARGagTI7fqSG1BvXWebJouJBVmntUudEA
3JllfWVg9McBSdXlTycyg5YcK5qoYInm8zha6JWixshJG+9GMw/ectBl8CNBngMyi39M8ARYQ6mO
gO8xfIjzI66DBtKZRnXVjhIkpyAYIvICVgMVQR2tAS5ssLF1E8OJELvtjdPixkeaSr6VKOk9M8GF
Cq3OsiGnAIn0OzXQoAQO0PTDhFKlsic7VNlkBL2yJXE+ABbPpW6YZoNlPnjaj1k2miFqGm0XxDeN
hmKldaaQAhThWmRCQDUBvD0B974XylBCQi943x4+BjVQD6tVHFO8SMGfCVbhZq+0KJakkm6U5Jvx
g2W0iwkhM/Yo6fubBfWAspWBKYVnZrMULtxUMzW6gaIUAmKweyjm/O6K5XlyK4lDC82AzhKqCHiP
AM9zHgEIXjsVBpTZF5uC1vurhb6yebh8/MUuvTHCPufmTQq1XhtQobfW9VDfDmPAUNDDwXycvUfl
Htyne0uyLNH9zoa7/1kXW/fGZLJQUwP+qQYWH62nPkhDyONcu5CRnG4cxZcxkMs+I5fhrtqUl+CZ
gIik2QfxYPpOXqCQKrv1hP69WRUXflIKli6XvX1i+n2op6dE/e4BUwOK8MfLWyZbDxeEQG5BQF8N
7/MW+25QsxuomP9VeMvDZTPsz3Bp0dku8bGndGsj9nCONDSQK6UHNFn1xwrDoDRV/doZosqW3eOS
b+jyrS6SqhVeytgezfupl4afGkmCYaFxnzSxJE6IY9/7hvGwcnN03IRUoPil5X+wQnruExDuRmU0
qr4s/km2zeWzIlINjVmyUFuoV+5CQrOgP0c3ligXiWAU233jy2VOqWd4HmMso/SvFPA+79ACCVCW
Odm3LqZru0A5/pcnzOViCFUa281nlL8BkrpLjeZ+ocYVMStJGstO0AWP5KvsyYgHuwn4ZNBnluKP
Vndfa/ZDmycPbUNmyHF/givx7FNykaMiqYEdQ5KeLtCbt11/npPj5VMmWxMXNVY8yZV+QtJiuj0m
AChyVzy4/LgqHszJS3YEX/W/s8iFjyGtJloYiFMeKsNl/cexT9YCmn/yc5GFENniuBDSaIqaIv4h
LR9AfWEQXyGH2L7Om2evkhLvsjfMBe/gMeAjNVrI98IYDdaIyU2tV+Rqid5uMMmmiUIjqJ91jJNp
UJx4u1M3F5iCNl1ur6io2diqvL5Zzdu+bUD886Wbb7Jc0pITDehjCOXdHHe8+ml2gMpEs0xTh53S
Tr4LJcrURm0o8fZlaoe93u8UIEMX0zthgjDUa7KfKhOswIOsByXKrlDudcGiDPocTBCe391apnmj
Rpw6qNcjoylnJQ5YNNkQwfUaJNCe7Q+XHVZ0KWxNcg47pnAjMk9NkHrGTaYtaGyjHls0YGzsBtkE
iyhKb41xLpu5Vm0XvVsEBmYSM6sF4aAXZl62u7wmYQ6Et52r46XigfCds1OOWgoSxa4ImpchrDFB
Dx0qH/XMeVeClOMzAXpjjR/VywE3H4cCJdO0s/xqCBJIrLsyKS/RaceULAjYdUD0PzAsm7PZaamD
qmlVZicVzBGJYd6ijFMAgqZ/x5ydJJCJ/ALUPUB2ojFufZB9sTNdH4sVQI62hrzR1N+6s+rPJIGq
jfWZxGRji8fgaJA/jo0UtkiS/DVYkB9S4vrYLM6zU7uSxER0xNh8LOrCqMl+QI5YEAAqdCUuAlOZ
AoiaAlcgeceKdmprgTtR+dDHSptgQ0zyR3eui3K3KsHoHKvlq8TNxZZsE00bFBg+4OjLtZ2rAaRh
GNZCeVsNAF+6Jr80P9kZq2+DYKfz5+/ajRyaLTxgwLmB/xFT24wY+DxQxc3sdVqJrzhH6h8TQvWD
376UxwFv2/hBdr6Ey9wY4z4oKRUI9phAgkBq56ioDxYCtK5898ivvpokm/d/rAzK0WjuAlfH3z4D
CJzHhUIOk/WRrSg7Ye+i+jpBaifnORaujOlHo3GNw81Xoaqlh1J1hZUNyXzwhmMDIdp0+KNnrj9o
kcRb2IOWv8LBho0xaVBTQHeI27NmKReloToADqfixzT5WphHStCGThrUT1Bx2Mv2TdQgQEMeUkug
CVV1TE9zXuL2NE4xgh4o2m8veSjt17G5N/QlzFvMdBV+Vd/VnmSZoitma5N7CFirU9HZQizp2he7
7AIgEaIePG6XP6YwOm5Wxr71JkepzdF1oQODvs6SRBCaPjRDE7W1cwNRE4lHyhbE5SexTousUPER
l9FAAE79VrlRjc9Exc162I/YrCdTZ63RMacQADH4I3UsMKR7lqyNI/T2jRH2UTdGdE2ZU8tCyq1p
vw2rP3pKcrBy5dow0y9jW71c3iKZNc7dqyFFpSpBrjEn6KMYJ724VwmALM5470n5KlkIOj9bQJ1A
nR2Zm43eNg/SHmZtbC1UE1G6XHZrBGxckOyQu732mL0o79gE6OJD4exalr59vM7ODXPftKzLOUtz
vHBWsCwMtPS135c/I0uVLq2M+4z9PK9tMsLApPmrC8I25XW0dr35kKi/hmoHepHL9gQB+HxFXLRP
NaqVRMWnbDygr1gOjPm66sr022N3/5nkDfg4XGS2BmJWD2Is507Zzm4zG8Qsgpak+8S78sg+HbX9
5UWJdmlrhAtKnespMWg7MMGSH4n6oKYSEiDBI+Z8FVw8MizIGkMgm4HX/kZmNpVf7rPARsprR6Tw
ocUiSRA/xqVzk1xcomzS0k1YNanLr9dJO87KdMgtRwI9F50szD6AnuBNFJW/Il1gRjLFY9VgqB0n
T+4y+Yaj+rFzb/WIuIfLGyVc1Ls1nq85bXsl1gYE22F9rJM//fiiLjLEiNgGWuaezQg/+UJL5iSz
4eYITBXpQ0ufr/tC2TmlIvE5kRlgHxgZjYf3JP/hCvRXkzVWimBU8aY1fDu5a+jr5c8l9DuAX97S
XTxKeKTp0BRTgnYAQdybwxySPM6+/1pCPFmP8Lpz+7BKIv0gQ1UIqnDsuL6b5WMEAeG17iD9pAHd
KeDkbB6Xr+Nv5vFjqIZ2E4JjR8ZXIfyg0MtlbBLQwOaBFoWm45JCPwJ6gH4HUba69u3JloS/j4kF
VmZ6GC4G8I5pYp6HI8Oo0340MNXveo8tCHot9wuo9QAHkBQyhYsBXhwz7Bg+Qz/v3E6q6DNIQGFn
matwXJ6ohttqjS67h2AxrO2J0UBknACVcbG1WBSI1/UlCab61UIFxdKS0BpuS9k4gCC86hqGG95m
H9UPXVZzyrU86+sy8MD+44zPumyaWGgAM9/QdYGE3Ifm57ysNe1sLCRz8xPiuF+4Rnj5W7F7lLtn
dW1jgnPpcYzVWRlGQEoT0+8tTF1D/xmT/l3xvLqyJ6rokj2zxhVIzJxpT+vQ+rNv1uhvgY7imoZv
BWxpb1L89RxULgDFYzw9576mNtMMLDMhAGZ+n/BapYvEmUXxAMt5t8B+wSazNIbJJbMGxQyMuTjJ
boH0AibXmMhf796WOnpfjMAG3AZ/Xd40UfwDJ5RmoMFv65A74Y4rscF23YKhARSG1q83JeO9i5hk
BUYPbNm8Y/XR1vn3JUs0VjZWuaTPq+y5Tyq4Iw3MU/+lCiEw/EW9dU51iDfqUS7wKtzBjUEuCSxB
fEnaIscOFgRQvfKAkRNJrBD6P8OGQqsesfXDuztL2pGkFdC7BkjewTJCIIdm5UVYZLtGf7y8b2Jj
gE28yf9irOPcXxTHzTB0iBKNmx+t8Z6uO7QiUEOv/Sb/ddnU/+Ei77a43E815thSC+B1PIhY4M17
dEAAC4ITXx999SU9MPVEXYYfZn/0QzSxUFRgQ5xYJueXij6lla0jmqCEy/RH0tB9oribMSnN2Mrm
+N/nTSjWv9vjPDK3jEmpNIhEp27cfbeq+LHJ7OnoTbTfS76nbGm8L1qlVnkxC/aPyw6Qrt3w04Ek
FPniRsthlSQ4QsffrIuLytD3MUqlBncjQPgrFEM7bz/qeRJK1iQ0g6sFXsL42T/w59GyIJOH7Wrx
eATyZb/Q+2xPIZmEmcDSB/WOAdW54LJVmVH2/zdBM1M0ValtHAIdjEF5+dcn8MoIU5hDQg2ZZRp8
whQbylRpI8KUTXbE+Nqb13hDXl6DOPLjfYDeJ5IlSHqfLyKeVGtZVtiIv/Z/tC4E6WCk7LwfU7wD
4zzYjstHbN6/r8lgZRurnFu0ICYizoDrswGAeLxRhuuJPEhWxm7FD0fYAecgLhZor/Ns/ZSo4Pbw
5v8MZvgQO5kAC4V4eHusI++1k4OVRematrHIHWLSqIMHNgISrNrzClJskGJYTVTKKFHFycfGDrdn
S1F2rWljZaxYMv+l+fWeYYe1XTb6SihDeQkyXezV+3fk9io14sVJEkhTdooetKisjvTLWslG7thv
vrRbXEKV6WTIa0xUBUS9q6rD3B/GZW8PL8W/F4pgrgcRPvwb54qHQsNVYpOmAxy+uVvc5yW5SgdJ
MVC8lncTXGCw13jVhgmQy8WJIXl2qIZh7/a/F9D0EcOTnGCZMe6myrK4TY0VqZuHmV3TPq36nwlN
pj6t/KSS5BgiVwDbC6aTMekECljO8cBFAS3IBA4eD1+t7JXWqEeHl4+tKKiCdojFIijXgI/0PB5l
pGuVOGN+YAyPdUmPifT8CFfBdPUwq8hewSxwbOI2aI1sMytwWUCkACQNebQUr04/ShYitAKyS/Bb
4cEDZzu3QmNrUEYdN/oyfNXTR1MPYuXHJ77VxgR3Mq3Z8XpqYTsckt+Z3hwRVaa4JPIuKN+aJkYj
wBLL50GlQu2k0O0sSKq/Uv1LWqxoIoVL+rTIyJHE3+vdEhc8C9Sby2zAbTpConJsd4txMFYZf4DM
CLcp9Zw3TdzhsAzduD4uDqS30GFJ73RFebm8N6K7YPvhuL3pcYradcT2m3OS/FwdAqkTwJB8OuX0
AHCGpMon3idA6NFrhlQMnwBRqnV9m1Lkqxp0ScrfbUfChYCDVN8NvSS8CZdmoYRjoAlmf+DoUL0i
GXWFuZ2TZ9/WZjFDze3nQ11N7ldXL2T1Phb6+asBg3yYPkLtCBU/7rGhK3iuOSMKRp1ehkp9bN3b
3D0YWhJVqIdQ66r1ZFFIdMViWgbMWSYmj9Ds5hwlqeeqAxdpGUBvOb4H5RmeiJiGoBiW0UP5+1Bo
T4chJK9oR2Pa6jxaAIix4ouinMQKcmuIsbE7Cywayr6ENrdMiETgLBCzxqw+MkuQ8fKZEbZpWdoR
xgwMWlivGKUvDJBqvczT4fIhEOycaekY6nBB5830ELhVJXaVmDXu2pWSnaqDfiQjqMqNV6RyoQDW
HowiuabZLClniNa3NcuFEnVulqxC9yqYvNOKjr4WekqoujfUk/GwCm6rswVybrIqDcmyHAjupM8C
yE4NRIJoEpw1C9uE+1aF66PDff4FF9WgVryAGrXD09fCfzBfb7XPqUw5RuSAZ4a4raKKkmNugRl6
gSzykSlual/iRyZPnESW5G5kwY870WfGuA1yqWoPloZaRdfB99TqkCjVda3Wu5bSb+AyOlTm02VP
FL1zzkxyO5UZEEkdE5oFHrhea/9vTdHqqg/LJyPxp9O0Y1PbmiytFTgI4jEIvNi4JoIle4xvco1V
p2vXzEUJZofssRi0MJnGSLI04dfc2ODymWxslo6CeSFwye6tOnKvPPyNqq2PdQYmHte3gL6gvnQo
XXCdnq2O807dG7oGcHUEkiGoyRUdXl0qO2JiGwgeYA9Do5FXo4IyVgJRBtiw9OfM8vyWRBAoliTR
oiITVvJuhfNIR7GpM83IPlj8jf/oX9fD5CvPoHOdUINcDvWVK9s32cI4j2wszIVVHqKwh6Md02K3
6M6elJIQLHbA94Ux59k4oKVlA8SFZpDtO3iNDn5ifoLPleUc7ya4p5uXQjgjc1kdBCIU2aHdGw/e
zRqoYY7QIStzStbDjwSNVlI3atOVgUMfawXUAe4nisNALSE/QxsUU4lvwPztF6srOg1FzlxhNYL+
ByuRKQEaY7U//2FEf/LrX7SorUkuSjRekuT1gHhoNNRPu2+xXISB/Qk+5G5NcEHCoMXUJxNMkGNy
ALt6iJ7mo+szeo8sXCUzNOL1AKjqoQ0CGBjndA3UPZYmhzHoAvut8YUYkk0SXYtvxA7/McC5HJhW
eg+aDkh3s2pvrxiyRzHEmna6bGrv7TH48bv9sxR+5iPBhFPhNTiloF+snxl3JhibSr+8NhbfjlhP
REZYLLyKkXdC7g+oUbB2coHBLEibex3OEzF3TO6sDrBONZiXgJGqLYdCBhkRRSIG1wPtGAgL0bg6
jxFuvlhloxd4q9ikfFwJmNDzwdPvMQD871GxQIpvTHGeUceKgXSefU7zSgdSxL6ftYNRBZevRPaD
+U3bWuHcI59ZLlOjqFlYEXj4fcu6bez7CnKJcaLKrg6RL7JxcDwSgPS1eQ9JF6MZEhsRdoSmGYmG
a6ZwmUbWbrkdfw1vSobpARDSu+Lb5VWKtm1rmHsXjRjMg10WNbxDvtxSJbSN/WUTQl/c2uAiU2JS
N9Zm7BcNumuGykpBU9CG3h5dkJ8yvKMobGyNcTHK0tLanDNsW9Nr46Gh1Qoeuko278tcjHeOrRX2
Kzbxfc3auugs5OyL2kSNPd9lVf69M4GRauODM7l7XYX67uXvKFsZ28qNzWXMQZPIJj3HnjyM01D7
Rpc8XLYhWxeXwuR52pQ6vD4gEPTNwYdQLt/NTvNTMLiD+QQ68NKBY9Glsv2UXOBQVwx9Tw48kDEI
ssH9vA+Ur2qko0XWHyoqOdbCLG1rj4seGVSY3KGAPXqyXtbQCHHQcJGZftditiPdJZ8gMGaoKQy3
4A0L7C+vmdj2Q9JNKWJxTfsvfdrfDng8XN438TF+N8H5xtp5Tqu6uMAg6gG3+Emz22J8/u9scL6x
gFcugfgJlpGB6WPKxgIkLsZt3RhEskei1ZgoFKK+wIgHLS4oEadtva5gvYnpa6LPwbzGkb1KXF1m
hPnl5jjREjpxAwVly5jMECJcMYvwY1x+X/5mAtIU0CZulsKFo671nHFkNaDieQ5RAoqUL8Xsx+Hg
g+Nc2+kH9yHdjVcylUXR5bU1y8UnNKTzGC8RdN26LmiHX0l8M6jf8+K02LvLKxTdXFtL7DNvPqMK
jtjWYCCWGRwOy/LqaIOvtm5g2xL3E4W/rSHO/awFas1G24Duwil8Rb9VR0mZRBT7UK+DxwEnjxEf
zutQOkwGYwC+QlG8E8nmo+Ymla8OZjRp3aNJlSAm6eHy1xM6ISp2YAMHQMDhSzNtbE1VMmOfUm2N
UkpOuVZ8qx2Z3LTMDLdJhMR27ui4gfNhn61fi+qVUkm6LvQDiH+hUockBiDecz/QisSbvR7bswKE
4GfJTEI710LIVEZ2ZZuSeCezxi1ozNVMV2sE8dzzJ2OX5rfGelSU35d3R2wFqCJ0qTAFaXEpoJkr
a2GD7Stox6+5DSLIZPAr+jDJpPuEpxWkbP+xY3Mz4W7cFANlXuAWf+a1A78gxlb1xPfsJfQqGUyZ
BTY+d8G4C+Zd3gi5DC7wjQgMIBvE63eOtKjcQdE28YeTCZAyQ6V0sjxa/BHfzXER0KzW1DVHmGtI
ekuLIrtv7Bgk2WmpgSiePl/eMvGnfLfGuSFeQqhksUG8aQX2FYM234lF74oEj3ALStbrIDnAwqi0
+ZicIw7uOlVg9cIBbnwNqLe1HneXVyRMWEAiC8CjgegEfMr5yQLXfaOuBCbyzCfX9n35pQEb6gyo
FPG1wPvzGR5UXFommnUGTjMEiLlIqFNtMVIbpyupMYU7rT76aJ0ZXl4X+zIf3BCRFpVN1v/h3TBu
m3GYKgYhWiHUNf0mza+MRp+wYYNeyEGJz0T17/zTFYYTu2qCRylGwiFme78u31u6v2xD+Lwx343w
1SRTWS1vqBD5ANWYQT7VROjWH8ApzOrecjkMsT9s7HG7k04dKPRzZg8ygZ0PpF4aYEZ5Nwd0DCxG
xDYEWSRDcAgdHRqFyMZQktH4T5lNTtqt5sRiYen3Lsrd3y9/R2GceDfAf8Y+aebRKtgF4tGgmZNT
ooZG2firKmlzSlbCD5uAR2EtTQaIztL4xrFJ2JkyzkOhbwMZwrgVDQCWOb/rs7bFbDkat9OinoBX
izIM7avxy+UvJqwrQWz1f83wM899Ppht76FHBfGVxV+vNR/ULOEYpTZYMErAUGWtb2F03RjkXK8d
8AbIFqAe8mx4oUYN0jwn67+kqrtGLrX7p07tm6+XVynyCwswC1DLACiPnuP5GSZqrzpNjwSz6pTb
1FqDwckPTbqkgYcc7bIt0fqgXgrwP/4BIpX9/00y25g6yfIeoTbr7RA9Cb/rrgyw+OjKD1OWk4nc
0IJUEBTlsDioBZ3bWgbFWtXOywIHWPNFfR5UydUkdA+8nkAWBkptZGbMSzerGbzOcVMFPW+aHadw
DZVvaeThMXUzhoyeH7AiSc9UGApB5AaJFIzUYKKB849GdeeOMovq/QIlQMC/mcWkOzJaw3Qnm2UU
ugZe1kCWoC32gVmUJLFm5g2QGGDEetHhKH5aOjer1qxhZdZPl31D2P3DmxQYdx3bhaT9/HNi1GUc
6wTWLF/7RXdmsNxku9hCU+RNf7bbT2ZY3MrWKHSTjVX2DTabqCsAgrU23CQzX6ziPo0lKGXhN9z8
fc4NG2WttUJFqEJMH31oZ0O/d1KgwWU7VVRVrZReg+V7/L2//YxcOtNjgiPBfmaghfi7ScyqLxgT
xnXJ7i1ZyHp7tn2wBxrDNw5RHYGE+4ALJlzrFB+w+BPfs7ZLvfhTmE9B7zNW+SzoAVg9ZHsoWNKX
eTfvi0i2h8KTiMkLdIIwsOt8kATvtcR1hgx3G8QqScjox8p9fKAv9i2EmHEwZEVQ0UFkkm1gqHAN
w/qgxZx4uBXmgbLhhEqHVjZb4Ax9E+fENKak5ti55r7xmTnOSQeqjnnJzMU3GvKfel8dGMceiJik
SFLRt7QhMsU0IvBQR43ofD9hqSi6ZGHTblo03ELV59SAL10P55vhJvvM3AwgQy4bFARvNqiMz83V
0whcK0abgrJslTvDKJ3buiO/JbFF8AEZjBCjgki7ITTKLaq13DpeKgzMx5Z512X1cc7Ha6dBKtlp
QaHZJ6+eoRuvvpYpaNdaWUOUhS5u/2Ac025QLsHFx98U6NEk4CUHBYJd//Li16Yr/JlK7lZBoAEJ
DAK1CplpXElc+Oy0MaVVhst0QFWl6+81576YINjlRJJvKXjfugjSeLyAvQhL4i4hx6ZuM6QYh+xC
8gSWJDBYVj8d9L3qUB986dkWmYNrgOoPTBUfkaBW6aiDbcFBzHLvvbC+TbGfMd0e9Nf/LzUhwYWA
jcKLCUAQTF/yaEo9W9dszFbkYOMbzGsETiPbx0VkOFC/hTRGRA/TJ0C7oLZmGFTLA3DX4jZvrd16
6ChTBPZuJ/tmVm9UGWcEO0i8D9qggkGNnMmm8OW3wnUqzcog3w1S2Nc8G59WQBpm3fRHsI5iItO/
7CYid0QAwZg7wLUYJuVW1ELDoh6YhECu2QGdjkM6++vorzJiYtHR2trhQmOTkqqiGNENlu6nY+37
5IerScrloi+3NcGFKLTWNBUzYRhsTxfn1RnMR3OwtV1Xa+5Louc/lMIA/83lzyfKhlyHCUw5jgsG
Hz7VGxq1cBcN4gg0aMuwX3c2IA7ZHkIMzY/quUIKGBahfKhKuNaNWa541RZjXTg2VGurslyDTKkg
Lpw+OeBwHAm99WYaXl6n6LRtl8lVryqIJs8AGuaIjJgu1NWgbSVl5/8h7cp65LaZ7S8SoIXaXiV1
q7fZx2OPXwR77BG179Ty6+/h+Evcw9FtJg4SBDACuJpUsVisOnXOmoMgRdf5QxEcPiI78UKtJp5K
qIuQ4pgr3+Luhk3fLi9i7c7kZGb4V0NoxMvm/SWmssTsmgbkWIZ2IhTQvAI8uOSHC9bqOIw8/lSU
5gRrcdEBZhPPG2QhH4pIbGR2sVjwymHepP1m2nOxuuhEvMINdd2DekZ4eZWrG3lmUHCNts4wXKKC
C2FSpk2jHO3ph8tkWPZ1IxgPNzRQpX/QBFlIqdhzYUELxlS9sd7ane0VsrnwNafjsGEIgOCeBHzj
/edKGWucugAdnKOQo6UU391WldySa+vgWDikhnjnghfovYl6Yc4UZeCaSTrn0CRtABDTyQUd6eVv
shJlAQkBsxJEzXF5iDOeUd8pKdhcQWmjP1LliCy8s06acv/frAhffkRKyOgIAsums1GfwlspeSqi
eJc7ktr52nI0nlDjenJBqC98GNTlazcpsWuTqj66fXxSCfMGp/Hn6g/qbcCDYKiZl0aB5BECj1u0
GDIy4QMsG66psnxfZnVzedvWYvg7G9wPz96W+aIscd2C6XA8GF8KDEuDL6c9Oqf5iwUlBI9jFq3r
SBKMViK4C5Q6pPKQxkOHTdjD2Gw0axpBlZ7AItNvLfI9Hg9OtalqyYzByjGCGAB6hmDGQMffEpJq
vLra3B4mCH6j+tsYoz9bd5Id5J4lJC3IhnAHvjEs4EnyfgebxTZjlyAZ636JcbPd0vrGfbtZNhWk
RjwZsfTKsYU95NHgOQKJmJi1zLGF+QwDS5q0p7g4KFnnubKho5UCM8aakDtzvAKflhD2jQ1xBE6Z
vvzFaGcd6i0nsGZeG2Oc/k8VK9+ZFCuZ4DhMc7NH7WFhrpdQ4lWZJElauQM5+Q/ecrzVCmoPYVXt
MrsFdYYUCUt9Mm96wNPdTfMCIWF/CuVwzI+hAvR1GlcmQ3ppfhjGoBj+oNUMLYAqfy0H5ptlvtVJ
t01jSxKUVjAG703xn3J2jIt8IZRCZQYjvkHzVHXQT03u+mO0VXGKb0YU+4qb6RPKb3+ypToG7cBu
wwdkP/AwW8qkFWgm+iVYHkJ7mwbOs7mB2s3igzMDxRzZtPSqa2LGGM87F7jaD8VgcH7lbabGYC97
cPCfylugpcqxjU6C/odyR075V1lescKijf39bVTkI1LHSbE6hmVOW3Yq0d2J95ofeVz3vPvXvQmY
4t6JAjSggGJw7MdyjgwdpqKo8dT8ulpk7diPEeS9BcFZnDk2XHQtORYVTeZpo0coaLLny3FRZkQI
ixUjOZSeYSRzP+t0pyLrLLaXTfCU9X3kfb8OIaU1pskhUA3GMzgKEw24MQsktgzSuukPNao8ZfmP
X0YIH6DoBR3agi9DZwuMFYvHZCRbK0U7LAkFIIz8QXnBFoPgYihUZSlMpHu2HyaPboESwot+uSq/
llLmgdWAiKIOrkgu9PKBdK3NYpbbavG/MN/u56vJA7jrL1lieUhcPb3nFoU8bakgYukYsNgHtY7x
mXwLXYTaA7jW8sjW2XFNjkg2+7F6fKHZ7iAjf2NAEpwRTeYFTZ0ad+Y2fyw2FSqv1Z4Ps8iLkx8z
DjDrnJkSnDJ2xmWye+gsJeVrN34GAuGy06+dK8fgDHloP3ycB7bbpVIH5gADRe3tkAy+RTJATZfN
fzMjLCOdiixtTFyVSW+FOGi72tQOfWvsL5tZuyLx6sW4qY71IK15f29puep2FkMyM0ZDQOsb0jEv
Uydwf0vO7qqrn1sSDu9sU9pT41dG00EJgWzygO3g6v80n1mzCDlCpLgoqOKEiQwBDmUa5gt4VfCK
tsHwVONyBME+9YrB50Ab/Si9pjhKSIiI70wK2TxjXRUnJbZTp5l7rdh5u3FzLSv9QRncXaVY9AU0
6+ZXOii2Zyb1bZrmmSQqrxwA/AYL3UYkkMgLhNpramc96ugahvLsovAmtds3Lnm67DYyG0IUcWfa
lCPY4n11XOjOdnoraMZWup0fU3tA8QkyCqj64cyJD7BOg1rg3EBMspg3vb3jLJjTbqw9FWJpnpWA
qldmcuV0g3wMOn6glUKvQSSeH8qm6OMeosBZcciXqx4vCdmzf+2OeWdDOHNzbEMtTMvqN2ZlLUgO
0FbxrRtO0qLu3Md//6WAagTtB0BE2ETh2EXG3EQLM1Kf6cWnxdEfc1OmY7m6IEwhA0IJBXrk2oIN
e1aMrEkgd0MTz9hSfzlqhdd77NXwU28+Jt//9ZLw+OIFYyhnmhglfB+zaG8XZjGhWqc4V4N+NBfJ
m3UlJr77+4VDXCumNQ4o1fkECWCW3kbZodF/djLYGv/MQqx4Z4a74tmTAUYyN7O4/qDVTh5hXwGL
3UaLEiaG9oPGUFLRxt3lnVvxbjDr4VGJUWTMIdvCsbUKSI52Ft51ESs8kItY8+08SwK9vnJoYYRA
OtfBnQLQ3Pt1dUaejp2llxgm0La6P6Kmv7P9/rW64vRUA5IOv/ajAgJM3YZDIixQw8nYgNcWCowU
gr9pAZrzlgWd7a2rp+6s1aiMx2NxytMFT75hm2L46t/vJ24Y2DCBIfmgGb0UPZpAI6Ri3Eo99Ck4
gK3E3C/VH8yng1PUxNAsthRJlCHEdAcQ3pa1EAOsqOWxJjS73ru8lLXbEmVpDoTBhDOezQIA1h47
KDHNYNgqXpsndjJ2WQjx46v4cYFWRCIdHV/7Qni3YkKTK/hCFvO9l1i5YbflyAW9oQpTYpi1iZBl
ZzK1iLVDBitomKE/qFpi1T1tHGcYalS62jwKZ/LZ1b9nU+O72ec62femBMixAnQAGdaZOSESalaN
FnzkIJ+/0YAJ1L1xAxazr2lQhFZghubruP2ljqTe5Nc6JDgS6Xf8WNt79xNEGUSEaNuiKYSZSDgF
1J/9iXOBAZuYpMHLL4RHGftu0D9fdqC1qKmjvAymMxx/tOnff1DKyrLubIy/GJZysqZPGtixE30J
bEty6FY99dySEGBmhbhFYiDApPsoHK85v3i8z78tG17uGLxO0hxau97QxnbRGMUNilKc8HgZOwNd
jbdgAu0bv7o2dlGw3LNXKHhB41fmsWsvtHfmhPSgm0tcQAtURkffvWn3ZdBcZaEWYn7dB33c4R+8
QlcPydkCBa9N1TnRHdB24U04v9JnzBJxWoV+l+ZeBKlOJMvaBpQEYR1kW1nCtVY5O1sueJbe+41R
z6jyx/BX0EJyMFJ1oFtGQqjBTahhAcACPjR6YAYChMyR1m4qXFAoZIGZD4Ay7tJntwRFdbpihctv
Kg7oxkAwHiPNXvfoZvRkA1VvcyTifX9uTXAjRwWtJwCCpT8fum/my3DQHvqAQncFp5MGrk80rwnA
89A/MSy8e4xwUXJOzD8p4PGCIRAuEDGF0L3wQ/pqcdgyIPSaXtb49a22cwJ1b4aol5/SXRHIh/1X
YxLmoCH8igABGPj7jYZeal9MDOPBURtvqjgKsjr2zcT2pvop1iWfdeVtAiu/jQl5FZc7cCNilRhS
+tQU94sMWLx+QM8MCG7T9mpUVhZkxMGWkX3j6JYqHEmgfGtf52DYF9t4m0ink1delu9WJXw0rVKp
21SAMCuA6mOgwxuJHsRQnfQGQwsqNe93tWIhX1VnxytK2kp2dTVGQNgBMFae4YuiKSMFO0Rswntt
68WkR2Uu/ZYBxccH96ztbElgrKtZpH5mT4iC9ZTOdJr42bxLcRLAa3pLfeMYH6JH447szbtfxBTj
ztznB+fF8MnO3l++0VYvGi63A2o2zmCnCxdNpdhZ7eT40IoakEO2gwA6Fwl/mUFd8la7kh7NtayI
V57xeCe8+SzkeWoRk6ameBpy+hIeGErrCheAb143IFHu/QXd7imUml0LhOdmhbu7zYkegbaCm2WY
kEQX8pOzByoaNAXQoJLCtfi+iZHQ0Di9O7rSQEcKvjzgs+dJAwAJhw8W1YYrwSanIchum1vA3upP
UiDEmveeWxS8KamqyM11pIF8gVxRecHLRL3isnLJqTjp23TT7PkVV3y/7EMyw8LVWro5GlNcD8XV
XvkIPCONE5TK8D2brQYnqLt21VQmtq1JrIpzHKVplDY4OCEUsZl9TPt78T06Q1vFR/tQxZBUuPh8
OCFDLnq7/Li84vVT8/vrirMdSU5q10ZFgANtQ3ZT39AtygH1ptsXL+DZwBPXu2xx9dCcGRS8N+5R
7SV83izuv6fWdN3o0xElj81lK9J1CdGAgqQxrrqMq3Lnj8Qvg+noPPKrGrHgbjzKKrPcMy4cEnFi
HQ/4pLWqlOsRjkeKid7a6D6jaxFm073e5SGe2c/1INO3lHmOcHkOupYpCiSdMDXzoANIZrLbqbEC
vX1O4meWhP9xT4WrtC7mqKcVFzVBJCihwxV/Mm2weJkHEwpq9nMv4/FaTebPIoGY/KSKCqC9g0iQ
nyAsuYsP9Yb3ZzkCHLOfkkvz/7EGeA8K0EDeiBO5cb1MWtIh0vF4rgDcgYhzTUC7UWIqjX6S7Ca/
HT66zG9r4sfrh0YjPazNh+a6OPTH3GtOSsibpJbkpfv/nIbftoQvNzju6Fagm/Gnm/4NTU8D4x6o
n72+rZAA/Xt0NK5fDdPZHOSBop9wxkmxRCn4x2t/SJSvqN1+IWZyF6muzCH5z/64hb/tCId8AIXO
qJd4fLFtv2eKD6KA4pPiQxh9Pz7Q3XAqN+OxOQKEePnb8U9zya6QIRs6LVqm454Y9cprWtUfHfA7
YJrmv5kRPGQieTUr/JGudnjbNU950wbQ17hsRLaHgmtA6cSgGcNaIvtacZfPaW/7heUcsm7aXLa0
Hq1+fy0hkViqmNZGisg/aGwX5dlTRp4bxz1YJQRjTPQXOxn2cO1xce6H/BedPRntOK/0poLbs/5L
B36WQSZAx3/yJUcQEoa2p2qdFNg8kjc3DmMhEEIb9EZ2yoKZv8lwf17eQsnHElmPLMNky2jiYCVl
BC6sQvUKqwhsSBl5NDZGyQdbvdR08DHreEZgslnYPs2syimbkdWnYC/jMA4jhCZ0+O8VihAtzsyI
m+gAw95S3GKRkwcG2vixAf052gSX9+6tJvrhY/1txxBrF5ozW5BrRbdIy056Ey4A3lRQXYp+TNWP
BD32sfd7JlXm5DHoklXhkWBoibMoU1L7ejVuMwWCcMqtat4mU+st3ecCmV29a+kVtfNAj7Y9219e
NY8Rl8wLoTjGzMeiNGirmmC366EwVT+qMkaTFVgk/4LAraLxh+a0qIQbRd00FiM/Z1+cUDvlN/En
hpqlx199KIo80MOkeDLyZalVYWebOZvyjF/X6X7cjE5g7JR70BiAss3r9sNNs1XBy6/JeJFXj+DZ
WoUN7VWqzPqCLgJUzMPZHfdtd1+Z+4I9Xf5wq4ULIICJhR7Cm5bC++CVpTEGTPgzTw3BjrVZdkW8
G1MPcwLbcsN+JoH2nMoYs1YXd2ZTuFBBUGz2iQXZRPA7t1njEYrpksVP5052GPk2ffDLM0vCFWoZ
7VjNHTK7egA5orEdQszjg4kp1Hwae9k2ksSy9RTozCA/KGd3AejtqynqYTA9aS/cHq/iLWH+7dcU
peyVvnruzszxnT4zF5ldpKoDIrVaXWfMZiBt6O5Ga5CdvdUr7syOcKkatZWbtACGPzOPZbOrq9fL
bihbh3AHAFDd5BWoJ3ySJTsM9H7XaBtOuUwLa93xXA6gRc4IIN/77XIyw6RtlHPd7tuoeoV8Q9Ua
viGLhqspCEE5FZAjAyUbwQzJ3DHWbdSI4kjNtm7mlsGijV3Q27V71Cr20+jMOBzr9uflXZTZFYKG
FpPZ1elbQpzfZj05pu4roxAlH9VrAjUWI5a13Ve/29lKhZOcQf66pi6GSdB2X9LSGxOguhdJs2X1
q3EJMQ5ZMMAD8P6rxW2Wt0xDLDRbVQdDdvNcQfTb09t42iiGTLZxfUnQwAC2HwUER9jEclDM1GB4
0mtq7NXskOrMs5jsqSSzImwcrfSxMivMq0Dm5XX+pjke9APQ+MRlVt+X17Hf8ykt2UteZlUMhxWh
kwHSar8242ObY9y5Nq8n6QCDzAz//2dRqcjndtIWjDUlzm1dtsEEZrVyksT21aQYLdy/vpMQ+pKJ
dQvm6yrfNotPpoZRhVLZjeRr5BK/qrvt5aO1HtjPzAkRcIlUxYbMeo0aQXbN78k4bE68ZJYFpb+T
fajVeAsNeTC2QvNKFysSTq8oce9goKWyVOhav+qpZD2rn+jMgBBwHTLpAyN94y8xxCTKT8TsPGSr
lzdtNbM/MyKk3LZex1lsIjqM+bhVc/TWj1CT0+a93t5F+g+ppOZ6aeW3QRERbi2mgucRFGqdq3rP
P5KN9tWv5roi7ZmthqUzY0KUz1LLmZUcd1ZfpPcpGnd1ikGq+RkJimQfV+O6iWFlPpfjAMX3/jwl
IGoC0zdQQa1xSjDGXzy0ZD9T0AZnx5w9/slH+21MiBFUtco8W3B5VdFmHoKC4C0x155dPDDbZwB0
F18uG1wDAutoo/+9PCFclE2tjowXUf9iKei2PRrbFdQxZO3d9XP125QQNKhOkFa7CBpq9VNrtimR
XFXrxwqYWYCMADIV5+pUAuXJmmDqNSpfBrwBm+V6Gu8u75fMhnBBoaDXk9xGOSqONml5VURX4CX4
byYEhwN9kdrjfoI6yfiQ2FtlvkIy8d9MiG42LR1oCdFwhiZUgO7pBvHupDStxMwq+gZaNn9/EcG5
Ipc6vVnjYezOZAvQT9Ap/TbK02viLj8N9aVpXox88dQY4DPV9Obqu7UMPvQZT2yAMGTPNm1n7rO6
Kz1bh9xsq3yltvn6B5sB8k8cbjgO4JLvD3jVDF1kDshwKnR+vN6orxNXAU2e00tmklb9/w2EZ6lg
6hAjCaNpP/YWDDHAQqG3mbrA0dqJ+vwH6+G0UBgFMgxXbJKSetZrCyOmULOF0Nt0l82a70AS+rKV
1cW4yApBbQ58kyschC4f4plqBpjJEAr5mGkmo5NePWouR4NgThGqAQIOxSkomjsMWRqdrw1gi2n1
ZDiS8Ld6jZzZEK4Ro63J1GY9KqN1tjHnxiut7lio6XZyI8k9sprEECAf38B1OvoP7/2MRvBpHZIU
/nw3bPq9dqSAfz0sGJr6JxQ/a7sH0nmgIAH+ghMIRzyK1LGE9nTmo0vlzfoWLU9vlM0PrjkBF8bV
3qDZHzQurcEs1EQda99i1h796vsq04LLfra6DuAfsRJMAUERXNi1PIH6dDOhHNqAB4kkYdxvFpmc
0hvfkViqAHj5bytCRpabMcs6hjI8uaPMUzcZ9F4MTHjyfjRDkustr+Op2gJ1KQn2qxWuc8uCV8Rm
q/QAB4KqoQKTiNbmT5FZQTgn1tSHNJ/pcchM98Zx573aKfp1SsrjYlT516Jvig3pmuTOSR1jV07T
fH9551ejN5fN4vEbDCSq4EIlQdUbM68cFUBvzT0JmY5WfbIp/D3zEz3otot/zcmT2vBOlius7su5
ceHqwC07OlTnL4wSKDTVJz4FuxFGbo0Fg1EOhLNngH3AXHV50Wvudm5WyFFi6uKcxioAHm0SQuft
pBhO5VH76bKZtbhzbkbw6ta1Ykw1wqtd2vm1+oP18WsSYWZUkQl68L9J9OxzS4JnF22Gsm2KfZyi
YZsXoHtFPyuKMRcQWTt9/nF5XbLtE7x5LBK7nwfUeKLFKHYsMuxjTVGaWMCPt7lsajWenq1MxEc7
5mAss44hBzVMH5Mjx+yRwLlxvHQHzjv5YC939ws7KcrXKC44LZV2bnz7YYS8MwrtnLEcY3oGxhHz
tzm9VkYVIdnPtzfX2WM+xujc0kO3yydU+akV0+usTw+ZaUjcUeIkYmYCet2GABlT+U47+JjxuXKK
60KZdrTpUV3/96zYIIXCRJQBqjINDw/BSWozUstU4ykD+YIkyzJvq6HxlEziIKt799uM2LHQCpI5
hIFmo+q/VU7QaY3XJpInx2rD6WwtYlFzcqtC1bl23Hz41T/jHRHw14Uy7Nuq92nEBBEa14cUx4by
Yilm0ptAc9sojWUxgeSKIoPUrBsB8Q6yR+DSRT8Ab8OoDAbeBZyOzESQT50/SBvBt/O3Bf4Lzhy6
IPaiuyMObVO9gKvBghdIwgIPaB+O6ZkF7hZnFjBJ1mvDiM8OwEAwP1GOnsu3y/d+10ByrNmTm+GU
fQEmNDD+pG90vjjh8himeshGisKRnVWPSbY89YOtb82yf4YIkKzxLVuncIWUKZs6tVyA94A/DIP6
TZ9byEC6m3bBLErWpY/O0Miy/nV/B60hnwG0bCIOM4wZ9H1za0SLZR8deL+YwN+HvXzub7UwAZmm
vy0JqXnvLk47djqmsZzQOaDxt+lRBwEmugAhu+zal65LeM6kE2Nz7aDKg0/n5ZPm1XE45GCdb0FM
SUNKgYKk4I2sJW/C9WUCdolJGBeDICL0UqNdD2TZkqHi03i6dlNqmm8Ngcmr69+mCSQ62XFgL2P2
9fI5WT3qZ3aFvKC3xyY1Ym63/d4ZD412e/nvX81wMKDhgmPL4O/d98dwSJlV2BquFDPHSA1EuaZN
XPW6T5d8Bj13I2NOXz0OXBGak0QAay5cKtZAnDpf7MZPVUywjYfS3cXA7k899azyGSm2JM6s79/f
9sTbZRjyrq9cBVM9xPGa5HrIJR9oPQP+vSLxalEVJ0qzxc181gQRiiMg1224Sgr0sEBnbpAtmDCC
OjQlH27t2gQHFogBwG2I+0aIK5nT6qM7I4ipRRjre1XZkn5/2TdWnd7SOe8rRgFBXCecbQNgFoNM
iCJ62O/tI8dw5xxJcCq2sntzdTlnpoSDvUxW2ypLiyygeZq0T258xWRk3Ktt/PPlCL6uUmtW89io
MLaikI2Ot0rjJ6CqCGLljauCsaAMl+fLmyhbmHCTui6NzYgOlV9Oan2nL24b6ONghs3kPF62tObq
Fs4VVA9MtHx0oRDT5m2nmR1ynAE579Lfln0iOUyruTzYsVFLNw1YEqMFc5UhS6BhA0agmyiElAMa
9yza2BSpdYwuj7wbtwrJPjcp7N8CNtS6nDG01gcqxkU9y9dwxwDyGkCVYzcE1aMOtK0/H83b7Pvl
DZUuV8hRsgZ06gp/3M7+sGnu+T3K/HE7BnyKoQ4dScNzLRafL1XIS6wuy9U2Aoqmn9lTNCWB4aij
B3rWPfiZJTVfmS0hfOhdMy46AUUbMAv7aXgdo12keXMpRZdwrxPzvPNFCRdY0vWlrlHMf2SLYV/P
M31JdHZFTcXdDjlYI9s298YKQypOdwXmWOUPEtlz88J9EzcQhRgrlL4mTff6BlzuUy0xsfYqOzPx
lrOcZbJTZ/VVMaDEakbgp9j004uOQdEi3dbTl8sOuXrCUcfFtBsmRcEN9/6yziI7qTKCcgRRzS11
ux0x/+ShZGGExgCLExh6RZbA3m7ygg5w+S4LFHqso29J8mra28YCIQd0xrrPNZXcZOvH7Mym4PfG
XJPMjBBVok/J9dvz7Oj6XVA/LZjc+Qfsnvybf3DJM3uC76udDiKzCdSB7Qty8ex+ASEGKCQ2nNKn
90bXq2iQ3icYJORMO7GcBnz1TiCow2LsAPzcYlG+xa/tlxoLVuyQHAzEsmhfPqCq6VETxTo9ILt/
UBjhV+jHZf+2Klx/SjWwEY8FbPPXkRe20fjVbziFXLX9B9Z4bvDBGkhlNZUAiwhl1fe+2i+Fkleg
HPfb/m2N8cF5HAD0AZN1/lP2Lljd0DNj4sFQR0BKR1RnJ4qisKW/JLG77VvZq3jdU8/sCJ5qLcTM
VQOnY/SdEC9WMHbQoD5OIOjGiHHjSecg+Df5uItc0IhAnRbJi7CLzgzwwzA2qO1mmERfPH7xoUgS
jMohBu+JnAZqfSsBHgUHDmQpRKWIvHPGorAQY4rJuE4x8uHbirKrhvjbH8Qyi88mAK0EsJngjZM7
ln1eAASoWcRvocfYT5K4vHrFnVkQPLDsGkaXGRWGCJh9B+lJ8kTju1jGgSwzI/ieCjUX8Lei3tio
pacndyasteazlNRHZkfwPWqQ1mYqEv7e/Zb2+4UlHnE+xXYh2bZVBzjbNsHlGp01DV2wbUP+wDBx
bN5Hzvbyt19fimmbgLJzuiDxXaH0NJtNLAW088YSeVZreg35ZuQSH1tPHjF5Czw0ZBBAF/f++ChW
D/GdHq9n3hqpA35mTeizJ+FybVzXG5PnrVyrtfqcyxKP1Xchn/r9ZfvDfH5U24Pdct7q0c91r7zV
vHgTX6FWMW9NzBCmV+kGQ8HB5Z1dj1BnVoWtVTEjYM8TjlUVD5ZXUpX4jLAlmOauP42m0/rglH9U
hj71DEh77uqi+9w6ow7l8GK5zlAGlnzrdXf6vQ38VjrLjkxK5h7CRCD4VOJQTY1wYVU42LKSqMyM
EE5qCzRaBZTm/LTEDcC0g5W0h8qVedRqrgeFIPwDhktU196vBgxBVR/XuGhs0DXOWYIRAnerAiIW
IZOgwEhc/pyrmcqZOeFrzopSdhkvW+vhr7J1i8qoLmUfX80rz8wI32gx6rzpIiTJSzt6lXJduqPE
L1c/j4OyGSpoNsb5hH0rtJY4oPlBPdkgP0wr9wtStB7JZN2mtciCrAq8fAA7QBCV/44zbwMyjKUY
0eLfJ7TbTWa85NmRybD5a14AGggd5ReouSBnem/FjDOa9Jzoqpjr+0ipN8Z0ExsW/gjWs91lF1jb
uXNbwvtp0vK+bTsUzLolDemEEfPM3Me03Fw2s+YC52aESMkyZ1SikkB6HG8XtXytW0MSCFY/Db4K
F9sBaFjsjBClztG8x0KYiplmMzBBT2D03zv1++WVrAIcoa+DyjfGNVy8lN5/nQy6G3asMJ6klajt
gJElC5XJy/ac17f/KSViWd06G3NZ4B1QbSB63turMp11lFfJRh+65hGmbjo/+QrSaRQAkyQAHEEK
q1w1iZcryEgMzrkquLk2LGMcVy3qMEbnwcknWeBZ38QzC/xrnh2kWSNDaY1Q1clPU4AB3NC6JR7b
EEzyJIEMXcF9WMxy7TNjwhezGmiEFn0EeM9YH9DQPJqlGc5M3VnoBLIY1KomfZB4CQ+dH22CjdRF
PQvZgbBApcGtFFOc4flAXslmOvIZXDccb/7Bg3P1DIN27y9bwvq0bEl7Y0KPJJq8rvgf3TRYjB+1
O4yK6w8MPEEoJ0mO9GouwNn+/jIrhI6Zmq1T2CaEtNJD+Qb1LT8rrl/o3j+u1vGb4tKuCmHE7kAy
RXKIlnab5sneLjvXN8LuxGuD8lOgrV2PZwt0hVtFa925hdwrTt4BTO9f+qDfj2ED8EnvRQ8drrJT
eQ2ELHZ2lKLP174pBuwg+sOVylxR/bpIRpC62AhncWddsbI56MbgF4z+yUc8t8N/x9lBNEo0TJhj
1L4dfbVCc9uECuR4bjTqj0EL9RN5eQIzPmsH8tyocDhmvaPAGwOUHmmK/qTHKhToFOdbYnS15dl1
bUMBz7R64sVlYwfUNtqja+ev/QB0YZNYj9psTn7jqse0mKE1YqTDdyXtdK9CKzRMe23eAsWV+jGr
bgyTzEFkZfflkH1VEvMuofHslSWKTXPOEp84henbSZpAjrto9uWcYix10OiXoUudW/AJ65+TSgdP
BikRfJ1cCbKlrytvSgbqD3rdbZKypkeA77J9jkWkAbodmeeQOvHz1v4E5d3aY0lfvWDqA2NA5kg2
lWJoHk+WN6qefulrsI1PScyVXZs71+3VQ6mDx1ildrnLaDl4Oo3GoBocKJHQCSqzkGwOlqGcQjLF
qhd1EX6JOXzKe2IfHJMaP2xWf3G76Ee5TJlnWUoW5pRWnpv3+QGAX7Yd7RSsXlVhvTpuYXots4fb
eslLX82q4ap1B+Y5FCOzER3txtMqDf0zDXqZPuvIiBNu67FnRlWYV+SLoiXJqWYlgIWDFQdtMoFY
pG/mhxzNTs+tjKdMr9WNRqjqxQwNuXyks8m3EYCuPOp8VR8f7QIleK0zP096REJU7CrPqXKQb+nT
Xdcple8W7tTDZn6vjNNnzemmvVJExgY6IcXN2LT2dkrm4rasBwKS3+oOM0QEzPeY8sVj03gwJuJu
Mm3CPIyR2QFhynjVm+opbu0rfIDxaimb+CrKi9bXkqW67VDIgjOQn+0SNzeja0RetKADNqt4hQ+m
VW4b1ep3jj4WXlPEyyaOiRPWcan55YJerQu6cq/ArX7f900VoMdm/5hnHU8UwEvvO6t0NoUJEE+5
FKVXUFfdzHOCKZBh/KlFxH2mS6lvCmhAY8Yc70uAxFovqrJ2N5Ok7H0yZ04YQTvc04bhdagrdYdD
82V27eHYDO1LbZP50+Ca940LaEAKiV2PJMYPUuR1ANAN5pJp9FOFREGIIn37WdGp7c1mB036aTY2
zKygu5jZvV8Ss/H7Mq+PNUBWwDi5dIehFbSoJ7Pa9VU17BhUB4LeNApvqXQXOCg3Hz8ppvFjjNw5
yEplCtjYoP1qMBPDpjPlhd5hk6qYlEQihaDaaOj7LSXz2Ri7GyclkIZm9FPTZt/rbAEbDxpc267O
sSFLr3uuZn7WLUPftgbNw6nSZ08hZr1HK8D0F3WyrvRCZ4tHm2IMY+Y0kN+NzGAYa+qhY3ybFcoY
dI4Z+00yodxhJekumfPj4GoT2tQx2VgTCgbguEq/RUuvXA3Mdg6sKbvDqKrOzs2gxZH3OvFjl57K
YXicXGpv8l79QoHYuR+NNN+XsVrsInwPw3MaO73pUeUKKkNNvLlekmvLAve0GoGGcVyaPEgyMu6d
Nup34L5DKyjHG0kvjX1GzOlrP7HvlCbj0xBF0cZQQX2hxk1xqqpYD5oysTeFpWOwUdOWZ7dK1OvR
dZIvrNR/2EOU3fappm/UOi5u7ah090kfKftGH18LxI579A6vEw2K1blZ4miMWdyDi8ho/S5fcmA6
ENs9JzIsTy27IbQdOLo1jOTAJuhL6O2kelaUuycSt8W2plr0rLhgKB+REvF6mBZvpyx3PU1tqWeW
5YPFYnakg15cTUXvAG3d1Mdomfr7eNLu87HMN1rfNV/GMbV9pXToTWuZRQglngQpGovw6UHPnXbG
gF0ER3eESE7i+r5J4+dqGSw/xYHz9Jr+TCML29JWkzfRqdxrmd4EqUqBRSST4vdL+6yY9eMSF9k2
m5xkn8QJIJGsYXs2qt+TSKsPC+Y7TixvtO3UNuzJUKNmXzMCmty5adDJUjOvU2xrvyipEph9hEz8
/yi6ju1YcSj4RToHIUCwJXRud3A7bnSew4gcJISAr5/yYlZv7HaDdEPdulUj+2EFKBtVVI7JbJWJ
e1MPabuO0adnEThgWUHRI+RMfDjzsiKFtQwBk6k0UqFz060P1w7jMlCU5mp6NVGhVYxNPp6Eazg/
sSo8lSIPcEGrIlmGCFa0K/3nrM10GrgO9xUtZlAQhp+1rNuNB5+xizMU5EhyrpAsHJOti/Yva1/Q
INNrsBNWkyYOm3LZNIHs47HSflz3oKjHEuoT92BergHp1v+wp1a+SBnB4LxYynehSm9PeqFSGTVX
kxf+Npj98q3NyyJT3jCdCBSANy3oNJsmdEBeUJYeFqagvVD2VVwwLDINY39RVdBcRDjlacHa5hsa
yDwlk7smnIrpVFk9Josj6k2JhY9jHcxhvALgSdwVMdLLC3YYCfJ+CXEACNajqTg5syTbhcz9xgY5
wl5DInuFFY3YOsYMWyXc34rLIS4gxRiLaXIPrPf68zLoN4CfU+K2jZ1xVtYu43S0h1L29bn96yuJ
T7SX2nCNdrCZr1MvnOkSd47l3+4Io2MH+hKut8KN0c9L9osPR7ivFcG6S2/chx2V3I6tbmJvyGkW
Rj1GzEB2d5zMS9JPcG2dGiDwQ9EtIF+aXzgIPnMCzVpYHoldOPHi4KEQjLVbfEoknsPihPIh+xCl
RTMbFU/B/AcYGVwB3gSnZa5eS93c4dosD3DZxoQkGOe7YD3doTpSKLTGIbMyp09gO8FjqhJ0h6oH
CpAwWUvKmhe7dR3KS9sCzauGAC/ACQVOhqiC//oZh2I1dldGGqevJ49hXe0RLI9pyCLjYeQ7FhID
vYFl+KEha4kN9pMaXoeykVuVz9NnYaBUsXiyxiLx7FevEBkSV13SJ4gtsJ0UfDg6CzYlar8pkpUp
FVOBDRCmkaOk6V7hamfiwfjnaMzfHL/kceGLcNcytz8bjbo96sIyi4D+v0xzd5a1hR21bkRGw9JN
6CQ+5LAi4PUqvGJhY78yr3lyjR6OddXwz3yawltTNgG0a1emnzw+oDxVJPL2oYOGKy6cgcADYmEH
P8RKU+Y7c+rVynugHSt2qgmrH6k6Aq1tEkYZG0g3xRO1X3LBaW3XSeIVRHDoWc2H8S22jvIQyi5B
O0aHxYTOprQ1krFb9in+chnFfYsqYPKHCvIlmpWPGgC0HzcDbK7WuRPXQEwwYaxJf+utmvddicXI
YAh04gaCbsKu7zbIOV7cQi5+P0ayzCwbxWbOsSIaTyW9KZiB7Gmz5K86b1407MXTvqr1a4j/eY99
IpInRZQ/bBHIeJzK9QGM4GGrxtkqK81HxKYJha1T+jvfa8q0FvDoWzlvrrIhdBtNlsUrnEj2FWH1
z+zKdVsskUEKkP4aV3Y+5257ZwzFljah/41NzgZL2FDt7mZo3jbDoJ/cVaPLxQGBlyvjDCLtwsbD
1KASmAi0F5acFLHwW/ufmvNx0zcOL2IYxqGlcPIashONWpK21XCAMoV/gI/dU4M5NUmaIWRX6DD1
SypFjs+gnV1f3SH/8g1c73vXnnHN6x0LgjPltUCwnJuiSVu6IjPZlcHqs9SWJpRZsY0qByLrdUd3
3UTFfWpwP1sMq7ZYs1w/ZDVecMSefaO792B2UDDJzrxCbarctlBs3jhcso0XTfWeUCx+Ap/IHyGQ
x83QNPWx8iVDLTx7dwdCS3s+2Pl57Wn9oIN0L2hFbuhd6HYenSY2HSN/TwrDkKgIY0Rw/T0FJcgQ
fu7TuISB02HJa/cxRrl9GlfcVPx3i/pFbmBHO4FFkUNqkszRtVRevqmnjqZOaH44hEd3Qb+Mb46j
uYxdgxUNX47leZSlRtzl/c6qVu16MwrUEyhb2oHp8xwurkkElpI3VTG4abMOyxvxa/HSDDZvji2s
/doUbm70PE4+LHAip++Rx5cpyJZBqbSw3pqtSvZpV9KhjDuU6U9TvTg000vZmTgaWsSrUEVnriXZ
uOssjsqOMu2kB6nOMhApvAq/p74bEe4dlSGs2hu3wSWwY/dKymCKKVuHr2l0q5uZLeBqOnvFnq5z
/uQMi/osI3yw1QWUAnw9XahGWEcl3u3R+0HFXDjlfYHL4pZbCXgrWLr7VDPnLEThfwjeWh1jARBS
PbybNYmLsnkKZzjszsuA0XyvBbRSIJEVFpG807ZXW8xNOEKdVPY0E1fv6rynp6aVxYcvjUzy0NvM
xn/GKuHNOivm/d7wvKog3yyqgKGLqa5sCp+GiH1NzNwHGbyFNdNb2Q/hkHrFws7wFVt+EZ5LJFhI
/64KLtuIzRrz2aKkr86oPBnPrXbgpKbVRxOF87Gz1b2HfSpPna7wx7jlnYX40bTeQ16xO4Ib+h2Y
w27KyKtee/3XEplJH0RVNvFkSoFSQaIpQLO1bZfluYiab0FWyGL+KeZKQAMovYqkayg6Duu7n5h4
OXtTj3xrppIlTh8Ub4wUL2vf5G8l6/osrx2MFUnoZYYgbuRz/+KtSCZuUAc/xhMTXA9QlCUjNJ93
y5xfxgX7Nraf2LavmuFpHbgPTdBhTgw2rlIf25U0Dgxyfj24OCmoPffeqqtt7kCyxM/ddUokqT8X
5SzYp/F/mPZ+B7/8oELRjWgd6EM2jrl32CjKJuXib1p42SQtd3USWFT8zlBXKGAI1CdsCbbxTMp9
hFeC7lM4qBgH0PxzhYwkJ4QczYJT+LfNgNAynEM2s32LaHAdvJnZxLShSNmAmsGacFziZvKQMz0f
enm6Mp/UrSJskTO3OcyT1ec2Z2mX989uwde9Dod5b8q8+Ac63LiLrGmhvWG74lCp2dsLAjJ7hCL2
KMvc+Y/D5mvvY1X2oBYAHO4MbVxFCcy2dePveMvqFPvy6sY8HWz0Sqbt4pLxW5rSwTqJApCNe0gS
yM3k2IBdvXiE5FQcNHrLo3Z48Tr7TaRW70FZd0hxOVVoRDoQZ3jTd21qcqkuUY+aN85H5v90yJ+n
MY+ibJ0Llk7cM9/TOv3L4Rv2hpDlIoA7zeImZY6CPHK2K+qfScyXEjpLEN8A0dqDpLHzi5566zTs
urQFtvy8+crd4d+00owxKK8pYh++JZsWCtNB+4YaLqZy/iudE9+D+HzT3Gaoe63uRYanHkfXX4+y
uJLaB5IVbvMlbejw5Fdqy1FcEY/FPBDfUqJicj4EkIAO6BCvD7K++YZnEiaFVj3j5Yjlm+U3/Pr2
L/k5XtauTowjd2ZQHHXDHxSBT9bY2FNkY3A6Izm+FqL5LxcLgAH9xHL2ES3kaPr5YKYPF6T96lH0
xVZHQSIDs63gTRKXwMbimq+Hvu92XAGUsw93WdMJR5KiPYnyX6Ugj8KcfeM923YAmlHuuG3QzUdA
DV9oLzMNPficNZfJ0D0W8TNUxBe7sHSmj6FtUxgH3YYKimjVw6/GzKuWLezXgJBpNCjbsL34bh0z
DIlCsrdSxw5273p8xlbOODPBzrQpm+uXRsFlzou2oeh2Ntq3IXyb2ZvxnF1hp233V6iAaFUb1AID
f5M+BLjHaevQMWHehfdJG5QHW4SnDj7P1qsQXY49wmVdQNxGPhs27sb+ddIAfsMR5iFmL4y60w6M
GMqmeOCvTQjOtQnOvKRgdx1IsW6h4ZVhF+0h1JBSd0+id3/VoFOAUYP6oprOem1u3qiOBkJ+fgNg
yh64q1IdeXncR+HBaHSHM5veeemggXJxn/192LAtL6JEqVfOuxcsSsRj2OxrXnaxLV87CZVv8o37
EDuqxbfE8rJ3CAcUTmb+lJLsCO3PZZ6ncyPgyesWCZ3VcXbWGNPUHSQUdlhRP0tbgwH0WRRVbLwo
NXRBU99sVsM/mepT6ZNd7z44/Qsf3db331u/SOu+OZXzv460sWfe68VLFrwAu8or9v3Ro+k0hKoY
df85DsK5AJxb4QXinzptMmXe1+BroDuZ6w9Dgrjqlh+YnfWlSNT8O45FXDbvfQ07GvKDmjyWTnsb
AhEP3R1fI/MRJnwgFdWqj6Tqsxp1oKTHZoEEL1VxOTiHitptV7yBaOKOm0FgJ6Zz4hAa7Qv67Mr9
DIiKI+HvlDfHqNAPVF6hQhuXbO8UOjEByRQFgUi+hNGrIlUcQRHa9+DiXrSg4eiTdqPn1tzqcN3M
vnqzLobCiAwWATEkzW52m4cIhziCroFGTC5bN0hYGFx4V217ZdIp+BypTYAGp231FFg3LcyPGNyY
+WneXcppH4JkEdhTIUzSS1RvaOUBsYkuSHNIqE0j2pFl4xRXPNB4RDM1271U36XgMZ1sPKr3ETfB
x++dTSyiPrXDGJth41X/LdWxXa4cUW/RpyF6pUuZFeA/L3WX+f3W5YBA34X9Wv3PUgLrcT9CTnDl
1C73xlTZNzTtscAAb/ZI4qkqs6X/VUYbwhGg1swpSwBHeexMnw6uuC/UVgABG+hHL+RpDna6KLe8
c4BNwtcCuW8+V+2px/zZ947jjLXeYScGfxOgZ2eWPrf5thbDtuv8RJoQIQka97oBdG0791wHh0AN
G+rKT+JfJBDzcLRZZ+ttB+jK78cUlXvKyyArQnF0CrPGsx63wmK/h7kHeIrvVROcTVkclhFFyp8t
Fwf0upT5EpctdHSl+2ZxJHy7PuZuaVDn6k1V0zoueZEtZLpWAGRq1WYK4AEcpJ6X8Chp9QiJeB3m
eitxeBPZiKeoGFNUP4l2xsQIi+RdIV2gLQq2o+/teg9lRBT1r7Xm6DTWGM68cQDex+S1G9E1G/SF
23FQO89VG38E6rJym5oi3Ln2WZVsV5Rz7CIvcCwbwMIayCgAM6/5YqG5Gx7d5yYAAo7D7aOwwzK5
kMC1yxPaDQRc0Cc9kbl5jUZQJiasY0xpnsmwbvUAa0BMEGhRgSzOjhbcx6nMU2v4PzB9s5l5pxIk
197Y0zJaGXdjm2nzoapTE736AZIQBa6D1Uv6Mlb3EfgSRi7JYAMgBBdEuDpHfyQA2B/GZUf4jQ3j
kxD/+ZguzlrhFT3n3quwZ+wfoG0QacvmFCMXUK5Re94xETwoc2E5xkNlccs9MCaDN4gsxGh6NlRg
eSsIdiX5R+Un1c65hiNvCMAOHzp12NtBfWjnJNdnHv0OqtiMUj4t/LXl2HsVlx590xQpIPEky6EL
sKKX5D3fd1hrpi7s25GY8M8UqTGatoT+w3rmuNK0GV4wZ0nc5qrd57bfj/W/cdwZsls0asViOfC1
TlDIYucL9jWNNFgz++EoVcqepX1ET3xBRYB/d8e7F9i46lHct0kP1Gspv/SCUbn48ZfoY803zWhi
EGKxndbFEuCrqPwLa2eEB2ffgZIeOC6A6CUlVQ7WwmWm+SF0yjSAkjHUeo/LYN8ioCNtPR2LUG8x
REpEx87u0mSyuLEw37oyT/LyS6znEAUYt58dBmIM3KGuNiWCM09c9RVV3xHAi/G19VXmttjnrSeE
4X9twGPd/jT6d+J4K1MfwJMOWX91DzyIZ5zCGswxkOS0wWQoCDJbXCnCpmfKDWzs4ry8rSO03Eea
kHzeFciePn9xazjioJubjL9zcDBHJ66CCSu+06Yj4ACF+abz52fmA8VRAFtRiy8QuZE8qcS8cyOM
kFpgbct96gvcKJuw3GynOmQYJK5x1DNo77yaKsz42NxZ7m342myVrJ9C42W4RWh4oKDMCgiDFtvO
v/UNT+sFOMHQwypHJ6AYJAqTiK5vMaV7p38BlFyl021YB48VRHKvfPTr9BwOKJzdBdjoVs//Crvv
F+c0qN+GYi6EsddKKaagUdz2kHGBB8QExE3KbCrtcRb1VoPYjZjyF05wvad170HnxV3DxBa4KOiT
AoB7XWzEHff6YhwOiFekc4GDWT/xPsz68sMU1xEZsh9ws9f2T2Dby4bcZksRnusCx2SJdgOSGy5j
i0BlNFDo8nWAwbDjoyKD7TNx9nod3ye0G/EQ6U0UIXRF/wT6RkdfPcBbXEy7eYQOAB+Ds6Z9BiPQ
jXHh+LnaRFbtFXLtD81XFesSx17h8JEhiG0u08WtDuVo2iRwL39/Rts2R6cnlwHuRAKrF9xgYx32
3sJfdzWyUld8zitcFsiZ4OuinUAJzVJbCrSUBL+JvXVT8VbhMkoJMt8EqmQdbTVjn3K8SHLBNCXL
Zw+7TkvWRpvZM0k3vxtUdo2+5HBHRef1EhI39sd/a2BAlEEv4JZl2rbY0Hf8c++GSa/llUQn1x1j
1hcINS1cNeAekq9pNbw5wyEX6mxX7ImFDYazhyZaUUtOxxAFleP/DvXZo6kh2AVqMgv9YoBc63TI
zRWBsMa5gkR0UiryD0i7QqgoxVMoirjGSNLXx0JjSdw9un+tNbCzCDtvEHoAKY4cwjENxWGFoxMU
0/szY8cJRIbyHnZR2tbjjQ/YcyUlLjyUfc6+MyVYoU/XYEHHGr5iTPi69i1AoJ2dIX8176178ABf
K2lSaX+VECiyr8Y1WR1hUzGy6BjATvVLcEMFsGETG3kPgRSqBdNWYIfLw7Bf4pl9sbhbj/oog+Aj
vSKqLKdcvYc9IPTywQxJW/4CFTPcIvAhFIKnxVMNW4DBzYnlY1y6BWDKL4q9o0V+QdEnjegz135S
eJ+WgUQ/+LEfJHX0bAs/aZHquXU2fiGBTj/J6lZBbhdhtYffSKD+nuJHDaC4p87GmmI7++9k8C+I
SWcHqySIVGHZo4szmQVMYtAfYtX6zStRCvR25yzuXs0vhRMkfZ4n4V+cA6EToMyFa8yLhU0q9+7U
60b4OR57dOsBPdAReLD7X8CWRK7uji0+gs8vrbqfCJLZxAHRuNIbYPYHizFcE/1XsALXqUZ0Be9Y
nSKnQ8qSGz/4LjExKVEdeF2Z9nWzraKLr8NDGH2YYcINY7caRdQcNZsAbVHVhagAJjgWrakSxW6q
DnNONpjrAx68tvaXLx0qB9w8ZwJnqn/C1lXc+GP2V5KH434snyhe7oC/4OaWXmzKgy4yUmGgET0M
5p5oH0pEUG1x2meMLMmeDfCZRvABfLqE5uS7OADh2QWxprE5DD6dS6vR6lfBJwggmdMagKfrXxN5
mld7qqtg8xcIJQ6u38Pr3qwHNEB+47+PNTSN82JTFG+6/CDlm4sL1Ql359s91yKVWIiXK2ap5kHo
2eWPJgySgCLcqpjh/TN5dlDbUamScLKnKKAvPX0lnt6GemPQUy79d4Nsj0Wqp4BjboMNY9W/TWoT
4qC77qsYzxGxsdvtVh+IqbibAV/+PZebkL8GARJH+aZxHd1rR/bBfMT9jsx/lfff0rwEUgByg9nG
+lF7EB4ygO9RYYTorgB/1wOeJMqFKECExyurzIHgxSi1xKN/oDOK2FOurwLJcfyv4l9/mmkroNe6
Qm99dch7n59rua8spu1zeaic/ASHg8Qguc3Bm88b4BplRhHMQheec7B3mwyyOTYp4jnQTxaBGo57
mTt5mULB3jBIqtOs9AXQdS9eLH6WhbGuJd4HhjAKlphN+OJX+aYPv6IcCFY7ZpqT/1Sg/o0F2ZmJ
QJDqXXjNUZBTU4/ZZB89yAB8IrfC1o8uai6Ey5fB5N+oDcdpAOjC2REYXQjhOg0PZ+ajmtxbtpwN
gjgfya4ZVdo20Sd1EL/xJdO8cuMZ8ETSRlPStfdhaDaaDfEApug6gjKyDulfcdWC6kM7+VYBiAnV
c+D+SvYt1uuEZqJ2LhhQvUGy59jmc+rOSOIU2xg86vZu3+zKIsABWTBjUjJh3Xzv4OhartQkofA2
CwbhyOEVHhKmVvkw+MCjw8sENXzWQB3+FcErcSS/tfo3BxZWT33KnIvH4bLV/pvX44SOe+UQPkBg
n8PxyZ/+RPvGWEHX0/JDLUzGSLXrmouH0eI8gi7G5kOPbODVfzO98TD01ZGGb8IsmZ1syuW9bd75
/Ix4jwR7Cxs0/2JIgnnTFijfuYfJG3uZsK3PXUxW7M6bW1zM0ewGD9mK1MW5z8EIWP2UOmTLFnGZ
uIslFR0TWd5khLp+pNgzXbp0WOkFc8w7YaeppTEh/cYlOdC7qY1b85JXXh1D9febU4I4iq/ouw0C
kkX9P+RzPDleTKafHDVBTCy5EAlYBdDStg28/way7BYVPRSAnVUVGUr4JXZsLzFqHfHxAJk2jEf7
sgDrCbyTewdIbep+x1rcHTVtQMJ+MFEcRQDUVT6U+oas6NUuxzrSiecboExj4oT0DFPwPC5RYit3
PcB16B/13yeNMCYUhiRrER7mJUoKubf5LZibzeg5JwW0h8Lsrl+8FHaVcQ056pH294heHH/NjMx3
JW4fNM/ikPbbFh3/6LC48jMLvreH+icqX3sjs9GDPegapF0FL4hagxlYm8T54wWNNg2bcAdOxhM3
zZMUTxadrIBzzjAkpopOq4BegP8cBMHWuHCPRaoK8PA1okDl8K1kZMdCAELtmoy4ynyi/zUar1oO
2AH11hsnSNYeBkJAEwgqezocQgCRc6SCvQ4AhITkwACEUbC+uORAvxKb84TCTbjIfzi6+iUH/DOF
Aq5Mdo/3E5drc6Q22ExyPGLy6CM0wIYkAOeMN3vij6meC0RW0h0xdj3q4CtHrRrQJh0XCBJMaaU2
ATZKPOdTzw9QaEJcZsC/XvHsRE/GfZ6XHzIgAf/SesIV2U7OoUOuYZhlFVcHm58LkCSD8OPEtbet
gntUvKkReCPZhbWHavDU6bsJrqG/AZc3CfVXIatYtet2da4RdvEi+0ZhxiuykT4F857aH6gtAnF3
7x4GjPam/F8WnKNapf3spb2qz4AqXf8OSWHktg4vud3wvHmaRrFjkwJWVtND46OR6LG6XDw1AzQR
uvYQdtDpfXOXA3ZtdiUXSUX/G0HH69dL7/x9br1bMD9md3egBxXWL6ZZ/rlDtFkmhLa2wMEzcQW5
trp5XeZH+4c1hti5QqZ4EQ3JSonFZQytFMbrfvXuzNV7DnBQBsOVOPMViy8VxkmlSKl0cj/xAIrG
PP+XT2MiRkBHrMK6z7HiQEXdo5xcxLZo2DcOaNUKQI0Ai5N79hvMjc455pDGkn6Uln8JvodRYumH
sQFAM4IIU8FFrw+qtOZAgVieKpAMGYbkFdsaELi6ARo6KOxyfrLtFUYFcTtuV/biuTfhPYEQlqxz
CYJPFEsOvNavH8R3Zar9qxkprBch6FLooxhkQsyrpxjcjcEqwMZSM/y40H6MAvK+6hoXDDJ7MUx/
XlY+3+qcI/IQTPvJMj3Tmk2bRuT90SOdiEmu252MnCbBXcXp6G4LREvHeUU3p1PSKsiQYGJMnRNF
ws+nwzg1V7Ch0Kt3wU0BIBlFk2HmBODeR80PbTbdX4ST4+fSxj7/xUEXkCooQNsCfUWPZUO0S3SB
CmFbnGTbHUV9dCt4wph8X2LgMPcHyLcjCr4B5F3sWyhwifCwffPmNGtc1DyOYGc+O1uBCjEUpxFL
aoG6+Ov+DyRfUYugAFz0RuCXcpRNYGYlcthYBRg82MCrJesmYIgBOLSiwmQRlU/pwzaijKMiz7oy
OFHM2OBXc2O1c0aHsqMTSKkkG7xnvzz7EFRUZlv6/U9E0HDxJVkoDHsZFJXnpM49dP7o6MhPIRkG
7Dir9ntgNi7lcAyXdpg3Xuhj7KAzsO7PHX/HFCnVHsPu6ldRRFfjPNx2iaWeE0bGuFlAPPHvHIkZ
fYoXBG6sIVaZYpUqrbt9hOuserJZgTe7X2XtoOEHIOZj99EA269CBzNX86bHP4ppvSSTKB5aw7ml
jhBzp7XPBurFcBs/FUWY+jludvGj8iPGthYQ89BwEIT0KXTPeVVh0hemBMFBr0nQY1AaPjogAiQ6
12v/EYQMOs8ynQoHVUC7E3OdOhNurnAwUxrPRr57mMgEiMSgE72AkBRjMAvbLTxMTG+HEOB7jifv
ooCRLS4SelPSz2eva/4GsagB7AENvpe2OmtRe5Ky3Utn2TIf9HZkSqdlH2u/G4cyLcF+zBu+4XxG
t7u8KjkfeUP+kk1zof4vx8cUVX1uAHOAXbat1B07eHGFNTx8LBMAXYTCGMvf03C4KkXvHvHSEeOA
Koh4XNE2G6MIENl7xc+s1B9D6Z3aAvxlu18sjHWjLalmuFS5aMzHA8McMdMjO2FkGtclx/fj5KEB
2A0upnyy+BWNQv3yAHy/oPh0q/86b+/N+ZYUGLT2nwWmBLzasAFJWH57RCYdji3q3Lij9a3CPEei
tJopAh2d0AK0845Pj16B+NyrQ8i7G1rMoaIg7tWpmgaMZ788Op079lnO5UZ49L8ZrGgneA/XbMZl
66L3taGJDa48qN8mYTfEhhm4fCnqETAW80T6hxKezZqkBhN1jdF/i9Ta+z8QaYxFfwrq/qUOg6OH
n6EGq2xWvIdztG9qkByR/+vp3R2CO69R3c72tOq9wEq1U8+XxiIOKQwxpl0DuGH8b/Dg4YffAv6A
1zexGsklaH6r3I+1g9JoeW56YIsBHieckZxMgcmJ4hQ4hr4YoQ6Rrjecnqp571TPsngf24+/seda
vQj32E31XYAJatnNR1XohMeZv7Jo5wOmz5FovCodepZ146khx8Z+tsVzxaNzO/hPHRjepX/BxA6E
zbeaVlvb/1b0lovXERmb5l9rzrYShH0dJa24RwD4BzwnWi3ncN2jfYinBrY8oP+TCeLAAOvyPnqa
0A6bKNii7AbJEMOQEpDoyQVnKcrcHkFrQRcJDn2ODkPTPZxutwNAHWwXPJnBO4q+f+pH0CZgibmg
+jLTziwiaYcPFd3GAom9jCDFfvufo/NYchwHgugXMYIE/VWibEtqb6YvjLEg6EGC9uv3aW+7G7HT
0xIJVGW9zELQXcofDRvAjftc89cCT392QLRCW6NGdC9BGZNu7dSJZ83oZ3zdLROvbKvz6xi9eXl0
VXcKdpAnF2A3YGjXPoZ09oX8t7Ysu8ijxGnOTr7+cUxOF+Ge7oJEa3jP3BGoK9pMzLG68ockOZGg
+HbsaUE1bcdubYaDitMjvZmnRkqO4TltXnp3K+dnIf7a8jyXbLPm9hp51iiyBTcmY+R6+p3Gl3a9
8QqmI+3lfTfQq+EsHJGqTES/H0aPAqtbTrC/86Phz2bkPNT1obDCLSDXvrTmk171SY8+9TdbgStY
YwBTaoZtyn5AdR+C3IL2W/A1TSNLCbODA5SlOqI0W5J2Nd/K+Ona7Vmn38JG8DjU7byR/P45+5Uz
SGXX+VxRCOf17zr9lba7NVRzbVzsciRuyyMU1ieNpWMz4OgenfjRApUqwIBcRhtovC9BFCc6vUI2
vrjpVweF23svYrUPugw/PXSX2bjUeTf62cQbxGVZi8tE27aC1mWvhtgyU0AkWDWkukiQwmGHGdGw
y4Yrp/5oc+tStAeN9EuFFKtvgNg2Z2waPmt9n0xrjpBsM4WZxtDr0BIUm6Jaf0F3JPbSJnkQPGX5
cA29dV+0L55XJ5nkU7Eg8u8TguCGZTfcDKWXglzRCQAPZAZR3z157nDoc6g5MLuyWb9sROTMFYeZ
4epoh/tOPVQsgSA37TOlrcii8YNejlxt4h766dIhl+swSAB/rk3JeSYVs84yYJ4yumcLLb+W7yq7
muzFBO9t1b1n6R+q+WC9uuWFmM19412BfTdB5l2akgKPFOjQjTnPXOoPBtB99Ji2v8A6Njmnnaua
A6OZvZ33e9ubrq2VJ5KdCvFnHi1bKBUkH9C+9nmhXbG608j0ys2OjflXe/0mn9dH2854hZ5DisMi
jg48abvAd5lKehuoqcdgno5VFn7V6U3mOcIVUz1G9BXSTmvz6fwSOVyHqJ+XKDoHOjvj8AAEYBhJ
uELGIE1rXvjub0RUy/LmkhMZ5MVB3C33VAkTUqxg6h6pbIsRnDSbEZ7qoqm2m9C92XL56MdfI/Xl
3MXWpgTJ4DIiJb0X40+DETr1i91SZqd4lIjodF8+4Wfip7T4r/aYlEFgtj7WnZVelJoF/UX+MiVc
TNuye0I85ZN5nfo233jLEvNBo3Aw1sDQ1O4xHlWbHBxtYvyVcdhEAxYEACHlq1dRvupGfS2apMFu
+deFMtsYD/+PCR/m/FdOfcWe4Hcnyx+kLfhL9/GbjQ451/zWOBooz3Jged+8WCPWZPMWddHZCPcx
Nf4OueGfhhFzFAdB8zaCIcq2OofV9NLMrHpaaAPgtyuab45B8yGd7upFdcKwiQHz5zplSOMo28C7
ZBskkyhPnf8v4uzrMmw7cAQNz0Ctsh980MwPqw35CwwUVHvMskXuaPGPUUduNlvY0wY6QAn+tPCU
ZiE/ufFeg6rIE0KOHi3fSRGMwVx7ROVOndz2h2LTi+jTEbEy2HU1mzea6Vin+laCoKfd8uFH8Zvh
YG7sK7utIP6DQzuxJnsUJ/YjMbII0YSw+OzVZL8ieTyYUR7zItrmvoOGzFlQev1XX1jbeZ0PYT0G
W730D2HhRKBBVL5OnVH1q+OyWu/2XPubsO07njdgUnse3xCdr5J2islTupsISXM62J44aaMQTaV3
to0z/JNGH8swfpPC+Y696ZxSo5llepgIbOMh+nm3oGU572n3Z4Xdw/4H4/Bt8vDJXZ66ierPpGID
gLyJ1vOQlQ+ZLJ/CCVhi8LMjPnFW02WC1aHD6V4Cd25+rRfKCeAhN2h3bVc8yFA+M1tc7249MpLH
5SJd3q2hY2I8tIleaCcdVW5KebGiXwvqRoiY6abRzXMZ+qdMxMYH3fr7hguvc8vXyYj7Uob6vRT2
rldJxzAiX0MOtOeqcXeL8z4OMaJAyPSbRsr80TVlQ+kzkjZjT6B2U0H7+4a5/vyzd6tw2zTiYQ4e
CUu6COaxE0CQnFNuAi+pWIzqUZMKf32t7NhcrLIX6aYuZn1biro7lXn5WPiFByXvc0fatT+CLykE
8FkIqD3PO8Q4hxh4rZeuzmFA5nH4MNpfYCgbi/F4RZ76OmQklfV5yg0g3PWhUGHwMMw+Pm9Vyus0
D/QLQpmP0Sudz8gtrZfWEfN27b02Wcp5fGwq8Rwq56m2HQxAdVruKu1/l71Uu7HAUOj6819rjOWz
p7poN2T1jzIVmBMN50wUWRnA2Lxyrfv5SDc6+VurHTzWKlrdm98bhn5MQ8IXeMVj21vndeBbbsfs
yY1rNJVY/e7sBkdRX06v9sCA3y68icdJoOg1GqQ+Z6vVOgZ0ExEJNlz9cZzYuluTVhHSsWYZpPya
h5cycn4VvS5vGVFnH6Iv9LdJ5+9hlJEBZKnEKTMhh3buMo+3I3Fe7+8kWQAkFZTVPxkq/VhVCwex
tE20wXm9Uk70c2Kt8fs8Qil1bviPbA3BqFgsO9WUkk2Oy3yTNp7MmgTxaxhVX0Ga+RcloBh9Ais2
ttAy8fGpomiE8g1jJuxEWdz6iclmjOBf+AY7KMfxNJFP6+WXcuJmUq0WZy0X9dsy2vplhd5HEcvx
w2pMx7ngx9u5IrZZ9LmCOrJ+BM0aPq5YOJ7v/gOKPCcli5AAxk0nrXWXLv0NjcZHJmjyU+so5xHn
9fJoEa/yUKwI+03PQDb3suw58+kXWNVWM+tvFi5vrmGmHINHKdGwKGv1jLsNs3l+zWQzo9cPvX8c
AkKYrDVlCd864oBrg70pCo/qvNz1refsZtuGOcoV6/ICbwVzQfEbGPu03Mp0OyRs4yuSM41rEQ/q
T6/K9YotZkmiyRa/OOyio+wt6wE4RO1WQ6A0KxbeWSr2N21z+8mCy0zajLGs7w/jjgnp39momJPC
tOvWKWcfh0LnH5Sp2D6AF+vo18t7ZVj+ORrjJgPW/nNn3SesbXQ3DMwZ31jKpD3qaH9AWq+jmWGf
6uDfpBr3Xa5UOhhbQdWaigI28oinbSXcz9DH4LkLoI+MmqRSsBipz94vMbUvdS8IT6tNf/VCS5xF
qgZKGDs8xsybL/aIm3UNSc2yKfrlPDwuqv7pVWz88/rmu6r7Zj/PMtw3EydX09+dmyZ997M13kau
fFg9if0qkCOyUdqoh7HNAv7PYb6Q833B3RFSY1IhNznFJ+kTWeK4gqFqPTcuxzLiasuG7CTCNrrP
lbqazs9P44xAgW1nWDiEi4Y2Ugu33bEJDAmWiiuc/e/BWz55OEgNbf0XV1nM4VwGWJRukftVtN2b
6ajC5qm2t20U/0oF/2YFpd6HRfbDah3IhqCLklSA3baCodsamz/5srpHTRjqueVTOzahb2PMYnAT
B7kDQYt4DQyO9uICu6UdM6pg8M/DWqgH1y57rDIZtMCA57HoDU/hWg4bxVO+6YOlPgYm9mFVZ4kV
2KFJhxg4ORltQ1ST1elF3VtTNWYjTISYHDZfcLb5qfSGn8zkXobWai+Trj2m5/WPLjNAyK20krut
5inMcGsJbOFMHa2rk9UPXp7nvPBFgIAS35/elcqPcebJg5ugC4aYM3UI62ZVxa7ykJfbuhm5KrKX
YnReiyzE0TF77OiIimFj5126XSJb30gtgxdYmuU0xJNJZIunUYZ1T1Obd4kO5McwlozuJzjXxfif
g2YtiIyLac8FhuUYPWQzlig/chndm6hUeajiNHibnfSvG09AugqBtCtA3ex7qyB7IXYxbQ5ym31n
0BmF8cCUJ8dv//qp6hOsE+U17OjPlmktTzhdL95s5gOuua/A66ZjNvDLEhWDN6RkxYuDMkt8f/ue
VzWfJmcV45accZz0l/XgK8Sh+z6BzTrpBzJdl0Q502+D+fOwOFRe1UAYRtnfs9nkcsgdDHTd2K3H
SZbBXpbZCLN3p+7vboawMEsyT5b3LoOwBVB1IcWGbDjN0nw6ou+f+knmZ6/2mp1Z1+wU5A0zsmY6
R67qXnE73phG4kxa8vc809bbkkfK2ri5/dMZwH6yKriPtcDK+PC9fSf9S20NL1Znz1sh6SqqEZtY
PIuHwmo1WIArecWp++o1Y/YzQOfYAQMgP6Lr0WuF5JuG61uMhWlULs0P+9x2WcdShSCrSCNoZvFq
CzmXW6+l00Wf2q8yRIImpqQBG42GhGzcDusN6GZVgV/mDmCH7Zp6kzn0wUJ5GU3sjCui8d8au0I2
le14WLEzMUUqf7ploTdG0bv3hWyYdcWfmTvzcvpkmldF2n3XOY490f2F0vEZ//K+zXde05JZuK9X
rzku9UD4rqZNHfqa6ErP+AhB873TdN8qlxZ8mef4XMZcHFbDRH2J0WlhGD6DHB7SFw5orlivfchM
PFtAPVDdXmJXUinZU5cgTjJq9ZkHxjblMPRTzmg2dFSMrJ7+7ZC1pEZs2AfD8nvCtrRrbe/bwtGz
U8YZ0O/WKt1kXc7touUjOiL+4NwDqJky/+Dawc3UDmtyO/AVZx3GZCz3GrticxzCbR8ijeGnGCrq
4K6IxKWNRm9TzC79UofjwHPtMBEqKHaRLQWQlLQ+CqXOYq3X15XYathr2D4NV7nJCj8/RNgw1xaS
Q0X5y+rDQnb2emRxTvzg4wtJ+D5fYkq9vSdc1K95rJ+7wf2ZGv1goakxWB13AY3fl2/sEzKUfm5y
1BW8QP1V8zK9kb7w6kF5UAcEb13q+bvl0PHVLduurIo+0Z6kwZ3LLvooII22aEdwKDWBFpsxdJGN
47Qj4KGpi+gpd9avoA80ai4bCkoyY6xUnkw3Snpuuz7puu231kz/Fb7kfjXsekdMx+m+8RXsF/UD
3GencmuB8ct/Nw1mvsjzExAVYOGuZ+6ookffmdXD0nnL3iBybiB2f6a1w1bVoeG79IOIMrmsL10F
uWk7k5voe1RGbTz3GyVrTIJJ/43S6qoX8qY75bx7cf406yq+5rP0N2mph+1kn+yy3DfplB0neJKT
D6W6bawpgw0pig2GJNSpzvkg/pVT+SsfivEWCDnu3cH9M0TBUypscOQsQmoki7ViAYn1HXdmmw1u
/+DGhkgEHTXsJ65+KBu5bmGhTVATPKGmddjDScpTagfyhhcVrzyPAhPeiB6H+Zy6H5f13yD1rsVY
k9/vhczZq/rsr+1Lvo4+eUd54W6Uk7F1VjWKIm4OgO2Jj8V93MkX7fjxXhvt4STSfzxG4ufVVn+X
2rjLhoVc89YZyvoUxw7ZykbQM2fruInB6w4K+9e6LTr31ESquLAm56UtzFMz5W4SCEY1MNv8wj5G
naof/rlUbTvByvNtEFrVtiyWeWvZNHIaS3Jory6vMBXltqvyV6Gt8W9BqPKpIeNoP7dBlcR3Iuh/
f2yEDfMgTbM8pH7uX01EA56FIc0jXv6tEelyKXI10pHr8jf2envvErS1ab183mPqcj668j4r1OgP
iOO5TCxZfUrVX2WQP3hktMCUMx4KpvXozlw862BDroccJnYr0IhD3xh0QAc0zipirLcmxlgBNjDL
oKJBdfVHbgf3TBKDavoyNQmm/pO98LTUXD3DuQ5ImbF7760c/BVjfpD98CL7LDkI9hoNNxkdzDv8
E747pV8LZJF37XaoFsu8N/o9tl6C8NQPDakWCqdWNgcTtJgXv1rzLW3WDfw8d3wUF8e4S49Y4fdZ
lp5FOHB2p94jpkPt0gV4TCGtohKPg1QF0S9FOZxjp5/eQBle+jnD+67WkFIA6y+D3pSUgF5Mw9EQ
aJBUg22uvUzrfQe6dvM9xgxymMkMg23GdB0zlp9MjteT4I7YkHgyAVrdpPZ/rQbfVqCV2U1B9D1U
tnfqsk4/xgDvKEx5tIsK54bAQkfZhN4hKweYkTAF77H0FvrwnaUk/oXAx2xTpnzxs48H0bLZSWK1
950WTejsQk1+xjiy2LRUMd54Sos0va9MaQMsBQaVvesY2fst3Xearv4lWsb5wQp7k+ByzrfK0eGT
RR3s83xkzv3Lz9xfZVO/+hjSdnFvw9+2TfU8aGciy8T7KSDDzp0bvyhm3x1PP8NOiiCxgHREeDFf
05ZHijBE6k9nbcypUto6E+BxUDOCTDG5tFYWWPE6QuuyshfyW8UT9RR9nDtEb5wqJCt4EZd6sFya
LocEaTPvT0zEadRn8HSR6m/EZTTPNJVq59xf+4zW8sJNcqudKH0VFACv4bw8ZjkDK5bRWQkm6QjE
q1I/2rmrkjSv1/3UrIk/OcnacOLjT8BIuloOY9Gh7vdtCGGyIbLoX7Zm8xbdxd/yRJ/njvEmx4j5
qDQ+lLgqn1SnviP2QuKmdacTG/wgiELaVKzxNaVG02p9wkeCf7Nv1JacQHIoGt3+MRY6SxOZaNd5
NQSIUjJEZMNCxB4zfqTAVJrVDM3K1E83o5REv5dUWqjgg/c5AH9bKr/5d9fhGEzkHOdhudMQhGho
OJZJifi0g3B4naOu+G15avpy4gKDQgsrEkQD0n4vES05eN7IkWJMY4ESTFJwH2snZoVePuBOkOHR
d6GKgmDtv4N6uNWN93ey1NOwZAN/AxhylLpfS1jTLpq8e+FAxKA3cHIQIMuMNqo/qta8BlH/QJVI
/V3gfcKQxlRxLrDmFXnW7q3GsQhjcv6IxfVffV/8bAJZ7xwRyn0YB/Vj0GB20E17iRrfOUvm7enG
m4L+EQnv3qXIbvpFxzpsY7GEFH9BMW3QXoa30m69H2plZ308injfq+jL7Wx1lVa77o1QsHma4yEm
nEB1J4yNjaR8s0uSvAjRGKOYJise9YGbjEKCBj09L1GYJ6LrexS8wACGzaq+8YKTSBA/LSUJnb4l
7GOFXLsv51bvyyw3+8GqAGVTWi36tRXOsLoGueUmrB5lEBEF1Rvf85B0jvvSL+L3IjIue0sxkKnq
390diImqZqc9LoK10/2dE25P0mPLjolmeREBcEkU6RfeafChlPgLFyHkiv3lVBBK8Ra0AaB+QwUc
0Hr80RFe00nkzzE0wkMe1HK3EEhF/IWtL3lWOwcvvcdikeAEiNQ0x/TemhRtDoW9MN8Rbozfcpqj
Pci38zLI2E8TOmRBlSN/2PGCELAMwW0qrSte7R46B2ZkkrUiPQR1X7Uyx9dA4ZwoPbO4M60+VA8S
GgXSPVb6Di2o4NZ3UfgQxINLoAIVPJ+azQXb8k3URPysbo3UUMphZ9XBk4e2tLd7plu18sUW5P8H
4bDRzcysmrZtIXDEMTSKhyY6O9NyCyXOqWJcCQNxpunTFyG53bHHv9oLlYN2g1NDuNEDH0l5S7Px
a6Lc3zc6n/bGMDHALVCR02BfZx3AFIz3iAg0KRpGa/3T9/0fSwbTURBUwjQtfU3HddoXLkRXFPQi
WYXiq5hIYloe43H93at0V93w3PwCBnqPc8v6o1f8uabW48/KiX+UopInj8L23Cx4j+YOYNMNctTT
e1hTptc2IfH0Q0/xK8la065nRncRblD8xabrvnR94T40WRl+26PEyyfs3+quoKUZg1cVYhKtpLKT
OrCHpJzt7BdVLxIeh8K5tKJLzOm/y7HeH1U5e3uDcA8xDfWxeFZKxKXGCg8oMuqnNc4ZhYdq+lU1
kQfwYkOJ4na2NkUcu79rPsnEcseBEVlMY+aMBJ2t7J9sK7r3UBv7ECCPMAkcafcK/5/LNoWNnnAi
rl3+3tU4OKIC5VzUzR+rLPtkmCOicfrxt+M20T4oeMXWPIMYI6cLrYQ5BtuFeLN6xBWWuCMerxVE
k9fnD+GaOei7y42s1mfDtp6N0Dkfq1VfcybIO6fATuW1M5pkfOBCvqkMMXyWDUq+HT3xYqMiMCWO
mvHN4Mh+aezooxobs6u5pJEhMGbP9AGQtY6F8s4csiDJipe3+euWod4ZJZoblNS4A+jh0XGKqYZ4
ceLv1NfVy+RU6Hwcvdu8yT/GcRyeGs8ND3aJzwNSRhxRHr6CarE+CZFjoQxSIlyPCh7m8T6k45d4
AzjjRxMbkm0GfvOPVIPqNSmmgtbF854HBoC8deJzYwgwCVw6PdmRd9aVhlsosm1m6BmCS1/jng4I
5qkn7HAh+g3DovQ9zUz8uOrB5jdoYdUjNC7dl2Y/YTH/S5UJboJatA1XLXYUqeumavqTo8b8HU2v
OQ1LL1Hx4uXYCV+e6y4N9iS4+CCirgwSyuQHk3XpAytrNfBP+Jwu4qng2UECct5WMzCnjhjdYblB
5pbWkjTT/Duerb9tPpTHiObna2QwsLfL6l6yldNhMHC7qsN0aw8pD//K8d92jZvEWbN8zm6dQu2g
jqx2/qeiGThXq9/+qMpoxAVCzMW2ZQvyb9941N8BdpQwDuOLkabEZ0E3rTodMTmpJ3LbeDKZv3ao
V4gaVaz7hFg9jtAu5h7gPNlkqntRwv8buTi2ax/jcdWh90h3+JeqjFqgFgTayeZXSRmPtY0DLwBT
OI9LLRLflCYhm4UjS+kOUql6isJlL2u7QtMffgdd8aXaOj33Qn4I2X96Onpde8m8TNj2pbG8hpFS
rY7IRURWroBJVcD6F/tDdcFjTxa48vw/fsEwJVAt0IRpxdFYLfyqzt91MQA7htxFJJohGwPivuhl
CROGn3+80ryNbbpCLIk3FskjjVnMwygygg3nSfg9cFOTaYZpIhSmZAg540iTzOA1NS43aJve7nkE
Wwbt1a4VfXDJ5IzgQW10IiuCDXYoTI/rWqykqFfBpvfGd8dUw2E1ADKqCZtdp0bc65JLlAvztZzD
hTJ7mTbIXDil+tneVqX+N4roZjUxPq8p/lhFOxz7foEtqL0fol6XTUig2JasTGuLzu8caUZsDm8c
L3FP4W2WeuZXgw7RIDYq9djEuTrBttDR33YFfFi8a1mWzjGzyZXycB2QFqCxoZZD8OjqkrUefFOg
M+ax9VLe/VR+R07YH0q7LvbCMPHMsSgcRZdiqLNIZtnmUVFvZiIV980KwJOtTPcawqpI6rR/kddA
b+Q7/slSpn2byRLar1aHPZJ0q32xprwkcTsmvuYgnCqAiAWpdmtbGX98g+jJmGb0oOEIXMqbCC+I
aOL55uWq+5VmNlO5AsolyjCRyRXPh7RO5FC628pBwOQs7MxBpAGKiisxlaYm+Ohc5C6tevXakN20
0ZFDhS/vB2O4LkcSK/Gb5Rr4TmC0bDHQzbHceVN5icL5o5bltxinT6XUG3GjRM0UTgymxmU+ysn+
jGM+JWW13YttT/xqOdJI5xqckFavniTQxk4Ets9suf/K7nqLH1psU1mFeBZWXmx0RlVXENHzJ401
ND7LozfCjn5yPn72ZcVXRBrTd7M0+U/bF/qs4hBXYI0q88+a1i/L9PN+ICQwa6vgyVdkFup1apNq
qj5iJ/pZ5q06RzMzgzicG3DQOj50tYLjuRdCTawRuXDNsJmO8jaPywVhp1Rh4hJNs2vcBUrLx4jS
IYQmfJ3fgnMhIdyTmUUb4AeN8anYfUUO1oBVgJrsKVqKC8pf+lCl7XfGoO06MBje991IA5MCzlmr
yN9Mo6wkGKz+Oa9jWM25gOwYqiubOH7a1JgHJ9dMkk0aHghBAL+MnepsCrdJrCXAiB0AWDGYfLLj
9tohqFz8rIuPNgO/d5Xan/0MXm65QwgT2HxUompPU+sxOq7d7aArHgL8q9U+HThWcYa+YdfrsJZZ
48diW3qfNz3T5qab12Mj7w/nOIB+WJw2zIyYx4km/DfavUyKImPSp4t/c4gvi7htEpqJbNkJZ2RG
rNMeuIHFrsxc/d+LrD/4g+lX6jLTBA4XIsD8GPL9+2zRVXA5gPbam9ioqNPqQdydPLLq/9RZ+dG0
AvynW9qZMYpDwuXiFepfJdTVb8ufdjdFF6cmspmgm+Uq0C6LfI4+4jq2X9rFeV7bak34WUvCFNE5
VIZJ1t3cMewdK82+rXW9c8Gd/bcq7juOiH/adtw9dteWn3KREUJ9CppgL6XaWn0EpMeqS5ImAom0
j/syNuZrxqr4McepcyjdGoeChiNB1LcTvKfrQ6AQdtMZWExzBxyYyUFbj8Vz15pcbrJe15coW0ZQ
EV9Kwt873PSVTEk36c07uWXlvrfYugp8cY/U9fm0FPGjc19ClNu++azJm9nMpPAckTWGVy9yqi8k
+ZS5SWsfIhkcLWHCYG8zA0tMmn/aEuo6yJ7JHy4udqeap8imB7SXML2VJTKSXc8r0AmBOWB2RRB+
l57/4JbgJBQWTyBP8hhhXSVzD6FNaXuvnLJ/INZwAbuPlDnmwvGeNSE6r7FDsqLbjZDWRjApLQGW
vMzZpMX4QzP04IPFdNDLHLMMsyjNeTQF35j89U1zvD9W1tIeMl7gXV239ygiHOeqmjkL59Y9RrG1
XsvC6S+B8PNdWq5QQ4G/7snCsrZ26Hrb2PPVDv4Z7gbfblcyoFExkjc9Jjm4tXo0md3Cvc0/Co70
HVbYMAlr8xi7K0GU820xGfCA07xZSx3+W0OyO9z1lQDO7odtG1CJCIQFC7pdUrDbOznP9VNXzJgJ
nOCL/Ld+Z5MjtBMwIEgedv9MpAyUZTHhE2uz30WXvjLHt+iqrJEKGvVmt/pMrQJiXc9TpG+Ermne
Klsn4cx8gnhE99JXwsdDi0DhSsxicCotJ0D41MX5uJsK2uB0CXRSCOZ17MczV2nT1EHbk8Tyv4MW
Ti0Qn1PX1Kc683q4R6go18ZBWDKu4j2mBl0YF9d3v1Q/EKDiBNX4FMnBxfR5j0KIx4wIHoxTo09E
xbwuBNBl+bUYKkSSjIaovbQOCMLaH9dYHIHI7eE6hMW9FyNS9sjvHQbHuWJqCFIGOSYfmVARkoeD
YcPRUmzIq4KzIv+q7vuAB67ub105OM8cHp9TLmJSrtLoewwicSCdix+IVpJkU/9eBeQI2Np2kqZb
p3HDlsCXLhtxE9vBMzSHv69IXt1S8AmbQOZBoJ74CAotziuq7J4aGtd+6/uPUVs9xvruUGqEoTeI
h3tCVXCuFYP9aW1aZjIda9qX0Ntrz3uPq6XCemYRlZ97D52O2aGZiwA7aKn2HpFVpyUnxaqnSYki
dcEyRr5hzYKZhmbNz8pHtd4zpeY+hG1tmHfKxaEFQHdKycutSEjeCEa05zoP1E4IckKqhdSYMge0
mRfKMeZYVHqWM6/7Xlbuj7nhk519RihmQTBkP69zyRsic0zTpqepT2+t33vHsrd/4wJBUYxT64Hp
S76x0gVecqUl545tL7EFlaTAFrj6wSbyyD3HsitvhSWI73D9+jDEHOc6JB6kL9X07Lf4SWox69M4
LPXNx99D7EXx0LpV9OJCytOnltmvlHVhCVoYvu0UbMXG4XIsAk66zPToTy5I+5SNP4IYl51HjPh5
qIL31CUlrJl4rQiivNoeOKmvnJ+cu9OzPf4fyM2RLUYEeBiu3RD0/l6S25iU5UQZQ4GLe4zBfQEz
mWCufOozHtM+Sh89nRsQtPwphAk6jF1cvdR+fVXOkO+iwXEfdND86e8m0h6SebuY2iINXAPft3o+
1jm+YdYvO7ixO/IXcXucGaB0R7NYAcYXUhQG17kbSqKe16gr9rYMOiZvIUR/g128nkVz8QyRjTz7
LrAAF6gokGwY5I00rLqGeBkQwiUChq/iFRU0f7JN8KsoCT2yg/K90CBumEKDp4Wrbt+RG8qPD0gd
/4+089qVWznW8BMRYA63wyEnrJyXdEMoMufMpz8ftwFrRPEs2jK8bV9oQzXd7FBd9Ydc5L0VJBrK
zE116DRRPIU0WF9qsD1OEobUMqUG5LbYC08I/kmnXpleqgLqIX2U6Kw38qtEbcQFxNYdKAwGbHhh
3GkJO8tL6I2jvfLYU4BId3penAFQSTdeL4j7yFBmmbOxqn6MqkYxIlfoXJaeQRndGnru1XyS0iO2
cToigG1xlbY9dbkw4lzOg2cR1b8UxEnez9qjj2Eja/T6fZgMkTDYqSjE+0Jr+3McqDeNKOU3+qil
yg7/nK/60H0d+HbX1GZhRUva8E2gQAMyUveug3AY94WBSFzWDacokcwHr+/euwY6kOKL/VVWJ+rT
2FavWcv7frCM9zJVhF2kNhAlAP18UTKAQ6AfDCdQipmoJo5PER6lkJUr8SE3feOkKbF3KNGJfui4
pu6AmpCKmhlvSqV4HPwyIZ+REvm2qvO3yUqlo1RLE4XvWXZFjFoKjNVZE8zhB9bUs/1oRN6UWF+r
PpwegzTwz95M8So5IdigUJjqTN/JKXxgirhztcSCFSGl4hWmVmc6qcVVQ+rusImNQ5xK0XXMuQIN
YYL3qgXvZSsZSNNrMC2isTfgn3uIKVWmcBM1gnU0IgW98Np6QwJ+dGM5rXeGlCfPMCU8VG7aNyOv
8oPZ5E9515pXoyr96Aq1fMRcG7BgaFb3rSEcABSIM8Fr4LQVrMFp57YnaL8rfVBq10yMdx/xypnY
GEE1Q2QlZYPYRiqGz3iu1E5bgRHzecQh8T+q19QwsldqSLG0y0wxfGhn+Io24ZoWJV6FHy4Cj6k9
CuV4r05tcd3Qi3CpqkQ/jQSxSE0Z8NeDASHfQAZAsqLsb0Ex5S9JAdgJC4GfdCJeJt1X4SOMwQ2w
HdTWAt8EIZaXLESwWnEkFV+a1svvq5LgA7p80JcnfdcGEKiDvgMLFkQTYj4qDeARemvTmBZZVa0d
TBUAFVfJ64zNBGIRuXqWnyKEMKFli9GhRwToqoxF5dCVk37uvPIpb8UMgUEVHEUoZ59bDMNnBGJ9
iGQ0O8gG0VIt61dD7uMr00e7NMUF5FqDz8RKr6EpCiogIEFA10QHp0kpF8CYWk9QRdJyhAA0GPDP
De2mqhVA+9RC0K5rpC+5ImPcw/PBGQbhobBk/6xr7HbfRCwFpqem8dTCyq1PpxH9XzjTYOXQe8it
6app5EdNBGLSDSXFZ11U33rPH5wBMTRF0hsnot22G+vqE9ADJK96uuCA46y7Xku+CJncPUhl/gWw
JGmWCuBYRY5GaAfx3Oggz9H4RazA6qJmn2jod4U+uBwI7FBo/PGeaaGWG81aY8jiwGNHfYzW2Q+l
SaOzhS/GflAi76ghsXsISMBOCm2Cgw7Q5ipogLIIXlX88NpkgpUaP3CHjEdwM/orRVsJjRkJml4I
FuZayyzLpd+GjEyqzSyaaXBAGun7jJqeAzM+oKsdcJeCqZ729di0X/LSN861Zeo7rhjrBawx9Dor
71GR4xbcaeVwTVrt7YZBAlIp4z0wDerXLDGGGy/i5geY3D6MqYRiRzNwco4TdgftFLXfc+TmkWIY
hMesj0O66bPaGUrE6C0F+v0kibeTZHwJO/VxEFPhQY6BnoMgAIsPGSkZ6GBTd0WXOVE4UatSkH72
iqWeq9hHgUbscjeSMrpakKDAxZG9wQR06noq7pO0vgk1nUvLBCEKXMNAAUyamb6GkTbnAA3RXSSA
TuU0Gp+8LMZFNoJaEFWVdo+ArnecTA633u+rK1WCnS9rBYa+g6Y+eUEaOsaoTGdzEq4jzPvc1M+y
l0AtUPLV6va98SvvTot964AJNwCABr4t1fMMwQUQrpVEqzRDDloxkXbQpB+VkF5bXvRDyFQEBcez
BwYb6LwBXcXXb3nxNk6uepBhq2KWNE/Fn3HjPUcQ50/RmFSPVKxAZfd0lMVqMvbjSEcRPh8WKpJl
3ctq8LWp03uAziDSlSpxmw7Thinw7rAXCO78Svae07AGmpfTUMizOZEuw/AFcN/rYE64ixQp1lwZ
h0gbjhLaBogF9WUrYASCRUwkUcYr59HlMLsAJVg/fKtK78HN6LcAoSHCm9KAYKRexPu0FFRzD5sA
6eLeR9u6ChEojP0gOMu09qEhqCU/ThPAseWCJZxqapI3Ya3Op0YtIBpW0+KABcRpSX8AHElcWs/x
1L7ERjVeDwpPniyHgj0konHW5e6zn2os62EoIJvmtVvXGZdyBX0jhIM7YvHAO7NlGcTgcOUWmKBC
zScmMz/0QuajJ4wilqhVw3XfDLBePephhmFBE9d9E638pmhxwelLuyiF7xDCFLs31HsLiT2+NA53
VLRogn5CRytDmEMo9oEYIqhkkVjPDccExLCAKBUg5F2pDP1NkagUA329ETzAPYYHKIvHWq++UCfA
YaChjTl16K1RiQC8pcn++NCG1DHiUgBl0vbNyfNG76SNdId1y0MuTGFx5GH1mdrSz9Bv9X3M8jqq
+HgcPXJVWl8xKe6URWfRL5pzndOL2U9cgKU9tnT8hlzXHlSeE1Re/WGfYWFg5yr9eYgfkVP2cW3X
SvcpMYrPCf/G3CQ3eGMKxZOM8YJb1CU/N6GbTt8tyj4XUzTYvWk+CsiyzHoW03il53p9KLNKfAmr
PH4qDZhfdV5+VSP4VZJFW20A4Xw0fZNSzSTYloZdltMmlOoQMKd9btbCXe7jkA5MDzalx3sSpsbB
qvRXHcFS2/Kpmou56O+tnFcFsPd3r1N+5i0Uj1x9jPwfRqv/bCi5ZSrDGxME1yl3WBCJYGF0VYJm
9ujLuJSkwkFtpWe10qAW1QBEDS9JDlasB8+eVvUoSzTjgxAgoe7JPRxlUVRuOmsuX6EHN570uo0f
0CKGPB8Ep6CWQLigiOsOQBGv0kFvzrzraQIpkBWtugHskPfGtGsnCAJBXjDFPt2IRovrBzrX1Y2C
uDlqbaNV3TYKlD4zTsCycMSre7wNYKALFcmxDMKFHI73AvV76FaCZ50tbRgOA9sJmlVVHKsBnWPy
BH+XipF6SxMUpI9ida6EsxXcKrnDOWAuuioimTqYBj9BV6o1AycSihwz59pytDH1f4iYHrEJlHQ8
TEJhHIZa/oxuRsVwqgQlEGPWO7KiiXVXdLSdFbpScsBVM0yV9WYkyWfFn5Lr1kIJy5yS6TwZYBE8
yl8zyANqvKCJd2g4cBSwqU4q3GgACF73Nc3M+iRzYd2Wmjnu50bVVRjnwr7yWUXNDFyrQqtz5NaE
aSuJIC2jbHyQdbkaAPihEd8K3SPQtbsEauBeiZocoZYcF7aBt87Ya9VDMKcOhppX59rUpWPNocG7
OKZL3ENBrINSPnk1UABFh5fWT9Z9JuXAXZQyn56F0DBtCmrMcGKJ5VU/ZRopekgZTjPN+p6SQfN9
lAIoryEthIHu9lGZDZ7ygiuYMpF59MTwLcyh/lMAeULqInVyqX7XcRF4Djvwpr5W0Xb09fBKDkbZ
1XugxXKVo3+r6DxESX7A6sgzENUA8DXwEY4o0vD7eB9/lSxoL5h0SK5o4Cxl5xOgdJhZPqpHKs4o
jxlVeXvKguYBbg8g4LQEmBTLjTQcfZowOwTqlOs0jOJ7RU/wMhmhWEUA+gTtbaJf4aBBM30Pa+Cv
ZcoHUXuNJ1hTQJ6OghdkGpGkKyygu1V31hWQObokUe2AqvgtNr+TCZTYmOgvExSehhIdZKi44C0B
aLntU7BOFr5ura+aaKYnCEWitDW7ptgdrIKdCDgxSmO0XBIPy6Lyvakp9IE/PnE7yJAxJepjND24
GU1972mU14JSk12uIc543UsnYIoFeJMuRckBnNu+wj1zr8ca6ywaNMDZ6jdLgLGt5MLbpE1cd1WU
UVFPtLdAzwqnKXGJqHIh/8ybHJZvXejCXRQAxyUJTREtAaoKCLGJ7mFh3ICyLq/HqpBObed1zwh5
BPeWaWYu6tr6QYRw/KkBn/QaTD54VPoDtMLrxobeSyfVa9roUJV4xe7aeQbTtJMcIQqefcmq3Kyk
uFVn4TMVxfJLLk/+yS8E4dNcdohiKb4KzGDinglA+4Zh0bmkGtZTILWC7QeoLUi98AL7kycrGrCP
UI8Ym0TLFfm2yYnKCTlrGlb4C2BGjoIdGYmXHhLY9FBftKJxYGMCMYH7OiXiFYj6L3QHv7Vy8k1T
eZeVtAc8nkqkYe2baWoPVSRJL5o3oF49tAPFXe9dzAvt2gqU/EoGoLLLA+qlBjQlp/VQ9fGEMnTC
UZ9lQuWfTUEWRiXFi2/CZhp2Fhp4Z62kPJnljXWrISlzkCMv/cb08XCzWgRPhfQxCTltjFaA5KMF
WBUKs1KSzGWmdj0F0KyfTlE2RDZ9UhkqOsTfxDDkez0AWNW3wVNQFC14a7qsAV26d9G0Wgdc2vdC
rqpDm9RIw2V0/cNZzFHIBJy1RWKzV5F0CASaOTR5lLfU036qINnu6ateR9Ksgw80+QR+pHSksY6v
6GG9GU3eO2VsSTcauGMMNBR63Bid5o+oTiLboEGc8EOE5Ua5R/XRRGA8tKrnMMCMQcbZx1W6+LVO
YaWFBcoUlDB3lUWFKKEJixSFljnaEKQPaTm/c4N89k3QPd4GeYUOLMDEwfCPhUaVyCgo4PpGelBz
EewsCnuYO9zWskIbppZvJ/ClVKlZQrtM0VAX1adxdKeOv4OKSYZdQylC+M4BS0e4dhzh3ZDTZqH4
hdYQJjPUhRJ8ygB3NJj4UWYiAxPaOwXPJPFggXnLClIbwdMgxM6s4iSBhIzNXw+Y/WsKvNavde4/
b5p5NyH1/3ocb5UELedG0e6M0s9OU4ucs89myYvA3KsjBfVUpmllWGmLyV0RHzSzknmR19khH0r5
C2izw1SgwmOnWorCXqRGLoTKxs3k+DPfmkTTHCjAJYjM8ZlCcKkxf4tEhuWQjFdXwUjtgpJgwIHg
q98kXbyvleJFy2qoJhQJc8iooqVcQwi8S4vK+A5V8osRmm2Jnkv7M00Q7xL67MXoCuUMOcjayyms
fSvkLVhYYXylApo7okUKdmgUW57n4HLMgjq6xfvlPvcmuuMjXGVMtu7rgrS+lHJQ9XoiQxtRPwWe
2LmZ1ZjcAxA3g1yVbqa6/0FHq8Vurx5naAo3Rh5p1a0xRdqVP9KDFc2qfwvq5i6qYoSeeQJe6xUA
+7j9kfnGdwQCHn3rNq8hNLSd9O5hqgCNVRbfQqS9D5mIKJghUlbNxBwhl6LusAhLS7zJ1dz/irKc
CQ0laK9aAUI8IFI08yiJIHWhvaYRyvkayeaNnqqPZkbAzjMdX8ifhAQ4slmJyjXQfv0OzobpSq1U
8ghCao5EaLgzyPLDuKycqoHSxbrMT5gqIZqDUgsgDnquXUjfIg0D2jDFV6WO+mMiJ4+DFugU8zlf
hrghvWxgEDmJEulw6oB+qdS0SZ7oeCPME6JP1k4QpUz640jHycKTGSlvYCZl2zeU5BDgIkSxbORp
JAkq5nbZ2bCQMcrbCvhVE5qnSJ6JdlXzCZQ7xW0U9BGNAFyU5LLwBnMSXT95dmmcEHPGh4FXq0Rv
w8xDqi19ZV1luT49SlFfP8NTg6oip9GRPCXmSgBdH3TgEsMueYGKM9roKn3F5qh+avRmfKsi6y6S
FRjCWu//0PsYVYhu1pFFEpKKbkxZobnDIFF6T/BoSlwrKOkcyyQwTiNSSwyt7FsHj/fe0HLvcaCY
cep6XTzXaW0+YuzynnS1tGMvXYOaFGy8MdTXVgAN3XW6hWIajHir6NoDl/ND35SST7tKe2C1wpQd
abABwB5tyFDfUwuUEt0U5FcTfIhy7xvgcaOn9hrcxl2X76OWZgC6BI/6xLUStniSjCFy5XHQPRZU
7W46If2S+hAF5ARgZJtD9tJhGXW7pqZUHKi++rXzKzR/grx8rKcxss1BQ/bFqBGzSeRXqjq0B2Op
CN54MN3QmhEeJbO9KWD/hm6X+KiuZso7CCXjseINRZ5UYxJBf4xn8jezaAG8Q1W/iVKlPggy6RyS
5cDaMtobolTLN70pSNeNiRYLbZavUYtMHqVt8Yo07bWe2ckbRsxrlsHmhZHuwhy5swBGxLIFzu4b
FORj5mK58kTZeJ/ui4O3Yae7ZpxtAjalDk9nVFTmH3Phplu1jRhBnqfxhrtRI+4Cs9oYz1YE5fcI
iF5KQszhxVdAyRp3AuRgNmZs1Z33YhALw/G0zHorqg3yujvvoR139IPd7Km7j1zLrvcVXZMzxne+
Devj5G0FX7Nxv5zBhR9xOyLZw10GE4BmjQ2FG5UUO9lTzqR7vUMMGldiqlLFwdhvDHt1oVwMe2FK
jJ9GiMcsW6Pr3tDR8MSXSKEZSOKdY0jHy6a8z9RDZnFsT38VW1ElyRBVWTL0xVelkhELeY1beGIc
vUPhQjLZaZ9h5Q4OVCRnc6zz37f00TYv4i0+MeRlT5Es1ilpE+aDJ+tqjsgVoO6sQ+luz+782f4M
aGgaXXBdlJYbo1DlPpBDPmuPkiz+EL70Go5XG19wK8hiFlPRBPNEoQLtUBut6vPgIrR9rG3f0fdp
dZLdxg7dzblcjaqKvGMs/kPf7/cdWQBsTP3A57B3uS73xhHdpivkOnfC5/IER8gJY3vTe33+QH/M
50XQ2X7+4qCBL5eGnaeXNmhTrBlOmHyxRxDjh8dpy25x/ttFo6oql7Cu6Ka+2JqcpDkm2lwAypN+
iI/Aw/b6tfGZysRePKJi+/zx51xzXzcvwi32I7yaGoRmz350/aNyFBxk1A7VITp8HEZa3fcXcRYX
RJKLRiYpIWyJn9Z74U5vibU376LHDFd365jnG3t9ZbnoOoQx/hElEbzB718uE0Gt+qTI9og2d1aU
dlzUh9Bo7Y1hzStgsUJ+i7PY4j23Hn6HCHuqh+YE/XfPCWZLdn1PiXJj48mrsbAKkg3ToCZhLlZj
GhqiANO6sClH2CJLcfiKrsMj4i71bjiLd+YOsaodOMGb6Xt2ENBS2pjUeTB/DPbiByzuXd7SjZYn
Bioc3jkFFCO3Pzamc2WVII/7a4iLz6bIFJ5LA3Vk+RDeyg6YY7t2tYPkVHa43zpTVteIgd2pBWDW
5L+/r5EIqqVSj1li13MfKO72WRvhD72x8leuWl2fj2QNW2SDvvTvUSqazGZozkpLgYaIXXmdwArG
E0wVx93Hszf/3j8+jynDBzIUS7H+WT8Xp1Xe90MLVY/UkCcJZnGa3cnirakPTyQzbtr3x4/jre1p
HeTSvwMu1kNFGm0lORD29oyYoH8kFbWbXYA+nt3Ywn4za5m//p8D1EwYDNxtsrXYABSQw1CneWSr
n1snfUQR6jjYw2O7l93EGa+21oe0FW8xvrGvozYa4wTd8pvR5NaJncANMRk4BahN2/Ke8vbGalld
k+avIS42QJJZIXgfnFCbGDQK3UBDpD572vhwK7knH+5XlMWpZY0t5s/4xtjoz9kwLO3SxoECuiOu
Z7uJrF2m0bfr37Aqup/6v1mmFvg7TQfQIcrzj7tYplJcK4ZlQsuQIqqAau/WHTOsaD/lbET4Mn7+
eLCr++8i3HwBXoTTxDyFb1PzCubuLg4iKvOxY23N6LwUFkvTEDX6KaxKxeAI+z1KK/NaGBCsspNr
yVWd/MCmcNH8tuO9QAXo4yFJK6vkt2iLS7uthqTTfaI170hIpI7W2vA7bdx2vqOO1Zh8Qc2OXWFj
KqWVC8AQLUk2TaCq9GIWozRK00yrmA0RI7pwKlxeYNTJSWcTCHq8VXD8szcHu7ILDXgemqVrcDn+
OKYzqQlyXWBL8FZp8BA5yQ40IgdNoRJjomd678etXSitLJrfYi7WqCUPoZp6xBSRT6Fis7Pu5geD
ecKOSMGwxaYJfVbs/yBPWh2tJFmiqsK/++MQ9/IW3cUuZYpfs5P4pbaDPTXZE9xQvugeH/P9x2tp
bSlJF/EWZ1xd5eJoalg8KSY6+8cJHnMYP3wcY23ZSBK7g0HJpmwutmAE9SOM0K+wBa/bR8lPv/z0
PwWwFo8DQLFUvkoCJDPMJQE6520cWtJK8mVIkjlDB6Q5RVkkC2aN2BEwMcqnioOvmRs6JpBQB29M
3nFbBY6V89mQZI0EVtFVhcv899MkmFRo8ibjyTHB8G8l+gaShFwWpM53NAw/nrz1xX4Rbf58Fyek
pCVDXiMMR2qOHfYX7a14y34OjxML3HSTBz6bq31Kv34cdXWHXQRdHCX9VImWXxfssBxZwAhZcfie
Tjq5H4dZXXoXYRYnJfyaHJIEYYRxFo+7AVWysTLWv5UlkpUoHE76IimhwNdGMpxJO5je4uAoguFs
dUdSHAHL73Bjoa+e/JL8K9piu6JMHSppiClTCB8NrskOHoyNNSTAbDt7hPi5r+YzeCMrmTfo8na7
jLpYjyYN4VhpiRqdMPk7pIfhzDP/YJw+/lir9wuZnSaLCgV9Iv6+Ei2hNYzAJyMfH9Qz5FykUo+e
O53Vb9B68Nd0gxvr+HHM1XX4K6SyODoG0MLUaPh8rVnbhnSrYI5qYrOo3X8cZ/WcVTRL0+U58bIW
54cB+80XY6YQNBC8EIiiKIIMf/OdLoIsri18oMxmDMh18KbS68aFxgWz+DqJ7uXpqEIiAqu+sfzX
kmSy8V8DW3yzbvJCwKcMLH41D3Qdj7EtHXBsv4WotNvOfVa3m6mKGnI7TKa6COfRyx2RsQN9hLBu
pIM40k9K+eRrQJFGmtVbddr5uyyXviyqvOAMch5zee7HBXwfD3IB5mxIavVf0Ki9j41w3xuQP6zq
28erZPWauQy3+IL1oPlFCVDbzq4VF0m0Q3P+17MejfeNesLairwMtZjJcBwlL4sg0eT1VwT2e+kH
KOmPh7P2sWSZN6+mKxyNy0Wv6L3UQ74ugAAHN94srF1iIK6PP2vadaJFL15HTffjmKsLUp6LCAq5
OFfo4kA2xj7LKoB/Ngz/E65Kdn3wTnNZBtOC6+pm62xcO0Auwy1OZCyBoDV2PHrr0Q4DpAWFL2P3
kGblxjW9+rkuhrU4g3EK8ILRG+amx5VfHBIJgupGiM2pm2/Ti0xAB23d0b9jLFR15/e8t5dPoQ0h
9p8H/f86dYscwEBfrY8x+MIvXjuUSoYQNOw3yQDPutXQWZ89VPYsmWcE5+/vI/MyxE1VjfQNcQRU
nx18ieTB2lh6G0G0xV3SxpNS9ag80XEmTwQz7aPv6m9kNGtVF0PW/z0UbbG+kyostFHBerx0emcu
Awauepov5NSF8f03h8RFsMXqFuG15NhgIVlD/hTH9wD0D4IoOht7dl5Yf5yyBpkuu9ZCUnVx7KWh
IipgjxO8WY8ZZXYIfXMpVX2Spb12xknG8W7bjZtrdeNexFwuCVBHWtoQUwPuKDU7M382gLSnXz4e
2+rQLIiNGqLJGv//+8qLVUmNmhESqjd4bomDty5srIjVZXcRYTF5SqkXUYqYHYje4VUzaGf58Wvl
hxthVufLUkWJccgKGpe/DySUdFJpgeSsQ6o0qoDggqmCChlbG1nM2ngUlE9NPjrV+2VGregKwF5I
PXZUnuQMcYvQrpFr+vizbAVZLOyA8piPQB5loegIHd1RvbNiRc7HQdam7HIkizM76mo5GSbgiIn5
rTbuseMJZFzqt5oda0sMpUxDI600qBosllgtDUwitjm2pwgvpgVJCUWXj0eyFWKxxnJUQOVQ5lLN
rdsYafq0/vRxgNW753IQi+1oNJmagKcBuglWFRu/04gMuYrPCnp4Xmjd5VUKNiYE3x1Y2RcF7IZ+
1Wt3H/8KeS3d+/UrrGWbEe1IPykLvD7xjpN/qo/xDnHyk7JT3g1XOXZX5b48GUdphxYJ16K49+81
7NGdueOzXQz+59hbHouXv2Zx1CvkaMkYckFiZtTtZ1k0HF8o2HZPc+XNF6jVWhXyrjvZNa/i7abr
vD7/iC/BstYtGYa0sli/cYIWlt/OW97NniV6Cr4duYKtHBBp0SabpgwCrxsrbfV+Uy6CzkvxIgkZ
/NrLgVLz2Lye3PA4HS1HOqBfOYfbmxtX9j9Nno+GuDjVgFlNBbaYqKS9I0LxgMwBiik2nk5QNLAu
tPu96uZUU5Go2jjmVg+Hi3HOf34xTrnAi1sVSLYS+YemvGT5fYMSRbdxBK1PJ81khaxHNw1lcTjg
IiKNvGFomtChLJ6CPahp2zrobrxHp3YjXVg9Ji6CLY6JXkUtrcjmFqWYnodhyPeo9g4b32wryOKk
UHK1RsuBEdXRMZreoljeWILzr/xjTfwahbrI47SiNFDcYtkjEbHHZpbjqHINHEKk8qQC+U6M64+P
nfXD7yLiYqNjYy+ZkUkuot60zpx4p/zPN2QSTnNJPXiJ/6aXhrnPv5eFurj/hsEzcm0C2sDLvTil
TuTCDAnesA91xH35lBzkx40xrt64FxEXh0lY9l4uVfR21Ul+VQf/XkDRXhdnWjo4xV5FKZxWQqAh
MYhOQvs5QEFa9dMbsy53/vg3JdbL8S9Oma7Wo6ZC1RgZQK2awXRAA/sBcLTnfW/QDUXQ30T04G/m
QNFkVeaeVkx18Z0DmonQq+B1NXt4Xc2pPlgOtaeO493BX+VoOuOD7262UFaPmouwi49dZqWqxx5N
BVXb9Q59zKvwjAc1SfbrHLd1BwflnlORbezU1Y10EXfxyXXNi7pBYyNlKMLUwdHQqfC2KPieVOCw
xRDuN+Z3K+Diq46VWIsoWzCj7+bBcvE/w9jLNa/ldziT/fvg/AtuAkcQRYONk3Z1fV8Mdv7zi/Mc
WFs0dAaT3IzmdaWXz0Fruqay9f5bzVAuwiyujbRpVTPXLdRRw+o1SozXdEQE4Byb5y5zP57OrREt
rg5sAYukRQ7FNgN5p2uQCHp4l1l5/jjMeppzMaTFreEXRWYClptLiIC+1ejY7eGm3eQHUL0v/v0E
2wK89T3KXTa+lRtrdPU2uQi+uE0i7AeCsqPXgqKN07Vu3/1N5Ub5FWFZFhCqfsDyhUsRd5bUOCX9
A2paG1O48amWRYGs77IcqUce0Jgq22FIPxjPvAdkel0ftP7eOsA52qx9rbYjaHvoIJJU6H3iYvIo
v8WCx9liV+/Ya3BvqZ9qCN/kpc0XeRfuUUx5Dw4fj3X1MAO/KakGIEfNWKzKtizyUpXAD1CK3aEP
Dl/wrhiOQbNxmKzH0TRN5EllAjT+fT9nok67P+bwylNqbUnr5Fa6r8VPHsDYj0e0ugTVX5EWWxpi
NHqdoZiDNhaMw9So+iksvY2nzdZwFtOmt/hIDB2VHBPGbyDsER6wlf6oRzcfD2b+e/5Ini4Gs9jM
9TA0AT69HBoIDQpQ3n0Fz7TrYvwU5O7HodYPjotYi+WXWoIgQE2nA1a1oTsMXXlVIQZ14E3u7ZQa
l7o4hGYFIP6rblT3uGy+xuZQ7pMANzBjjMcdKooPnYFrHdZCkm2mggDDBEebj3/oxpwsTwDSHo2D
lDmx8J4OpRsdxkF0SEUdJdm3j0OtP2h0GQUHTbNEY4k3s8yuhG/KS51EimMUHQx3dAp3frCObn2d
3cp7YD373NmIO6cuf3z3i7iLRQzJDMke0QRxedbPqjMc1X38rNkFR/ZW5W71sNN1+vC4JFkAC37f
mTKGY42a01YQ8f6ejHMEiwUm1ccDWt2UF0HmP7+4zlURRy1cbjI7FsjRKgtdpo0p2xrG/OcXEapu
BNE5Qz0wkrwLhbcSY8Ch3Ui7V5eebumizDlmaEtQYKWY6M2hiM0p9iMFsePH7mA5Cs7khrqxytfH
8yvUIsvszGwEtVqS4GNz7CMEPphv/uYzYv64f6wzVjfZM50Vc4n1kPDTQ4WfddbsMZlx5hzauJ0O
+q48/UfA8/lXfxRvkbLnWqshfvQPwlf/me2nY3f0ntDQhZhR3AQbh+f6QxBQnARvgGLesgOeo+WC
l+ZcCMeN2omPyRP2QHZyG92iabfffhqsrnJLoSeiIPUtLkuH6K+i7It9F0LOcH0jwWiPqlj3f7My
LqIs7oTEgzkdFgLIVNxYUGGBAKqfBu/14x37/0weCDVRtgzwU4sNNXaT0JcjSVDn78V+Pzrote8F
e3pAUHF+4YTuVs4vzaWA5epQKYjD8gBjaC2rK7lfFXWtoLJmVUcDrqEX3Md14Da6PY2uVT6Y6Lm2
G7O59s1UyTBEHSsgOtOL48/zkyEt5qdrbWIrU5j28LIxkasRCAFkWfunSvD7yRRqOTa1lEFAmg+8
UrlD3sR7nOBPJVUjn323hfzYCLi8II0h9qQxD0AT9hWOYPEZVc+NV8ZWiMU+TiS/x1WFg7DBvwiE
k3b78aStHbTomuiyBXYPSPly8aE+0Sh+y2luDnsUh3dhgw9RiNZneBa3yjfrg/kVbHHZqpUqlUo5
y2JnEY5osIPDQtp/PKC14/xyQPOAL64ntEdlqTGJkY6f5eAsFd+9zV792uE615YBdIDtlP7Z0Rcx
aAJ15jhDz+Zar+GWB4Nab0+7Od6Hf/XSuww2T+pFsKnJg8o3CFYl4YuqVc+Y+uz++zm7DLFYBFZT
+Kk5EUIJMcbxXyPI6U21ASVaPXQuoyy+fhNjw6r1RBm6ITxgKfxNivLvmA+izk/bLPO+JFXzmgjW
VYRA5cYQ10osHD0Kpx1VLBAxv8+iFqSKF2Ssc/QqLSAd7av0Fg6ZjeA5Kq///XQCLkKHinueG2qx
Z2egj5ghjU9PCMn7YVcX6ClvzObqeC5izEv0YlXESVTHTdZTo6rbo1Ufowwxh32dflEjEakIa2P6
1nbV5ZAWh7ckWJWK3Qx4M6qeMeJ9ePEkW/30eQEsb6XLIIuVjvgJ6ksx86YmP/ykRnofX1/mb+ui
2BrMYi0kXR8XacRg+g4Jige5dyG2/G9LYLHWK6sZfXUghN7j9Izlve/ZhWh/HGTtOAUJYErcdjg1
LbMua8iLMJOYrxoxKhkBmGljFKuvsosIS5ihkaAk2YVE6NzeEXZFzuPMx9diF+1TWz7BNC5ehUO6
F79utZlWazSGShGDkjM6CcusCMMMH9mjlHaJE9yHx8TtjhI9NcxLbeEnzt00GIznj+dzdV1chFx8
NLXo+7CvqHhJuiOi3TmA1t9omawucVWVyFppe//RmkykwKpN3FttLl2E/Rq0kiTXMK8jfSPQ+lh+
BVrspQhFs6KaOO9kntPJZ9N/VY2NrH91+V2MZbGNmggn6BqPQbutEOTxn8puC+2weshdRFh8EM1s
yPI7IoTpYbZW6IXrxjt44VUWdvsh/JtjG24++ExR1hVj0T/rRkS3DIk9i4A4Phn4jaq3g3D679eY
CRVFVTi8QSgtDtK2mKSubweWb3qXIbkVI5flbwxkLae7jLH49uPkccIpqLl3oD176YiZC4bd3U7N
MGyo3Y8HtLpRTWmm1YjzS2J5CgnSKKSIeczAxblJk+yx3Op3+mm69Z7m50uP7I09Pn4cdW0fXQRd
Hkx4svg6+iBkLLqHTiPa+BPCJw6lzo/jrK3xyziLqzwZSlIiXJdsMH/3ZSdEGM0Xf7FVgSZJIK0o
DP3xmEWu0UpqQ6IYVHv6XtOmKwmtrZcyGae/eExcRpr320XSIE9Idos1rkXNpLq+p57yzQbl6oRd
DGZZ2/w/0s5zR24s2dZPRIDe/GW6yvJVUpdK/YeQpfeeT3++XXPPdCaTNzma041uQBCQwe1ix45Y
sVbsI86R8V4ZJvmNgO89jYKVNVlc+3+bUOZgF1AfUtf2PprBRem4nRx2kMF8GyGUQ2d9d339xefO
Q5J/Zox+rvMZg72aJjxHpWNLl7fSlHxL4c+vyEFH3XdHK2HhjXdRVK9YXXLep1ZnwV2tI6I6oBa7
GU2Ynks4inz4mNfYT1Thay4GpwNRlB1VABhnTyU4PX1PjgGlR0f1dnhvE1A60xbk8a/44O2VA9IK
dDGknyv3sdr0d6g6rTaOLs4vjbH0dTqmSvL3fH5HrSorWYJOxBmfVWsnVbu8elYraztNkNLp6oYc
z/UVXezWEL24/2tydqlE05SaWapxBe8R1HpHxIdmNRhDfwhuhOBund5i8UicGJxNM6RdaglTPe5Y
Gz559fgAJ/HKrbJ4JE5MzA62LDlAHwedMcHYHjV3FdnyPtvp44qrWhvK7HRXMuSBXsvc9QYyvLXh
Ri/XV2dx5/8zkI835ImHIg+LoAA8VJs4F2pJ2i7rIkjai5XnzMo4PvoZTsyALVK7fsARehXkrqru
G8fGhzr3+mDWrMyOcdx7bS+ysBtjMFByqCAg65FDu25ksQ/uZD/PkxE6lKlGYnJFIU27z7bKTRtt
Pc01tzSZA4pJj0jH7ZNDEq6AptaWSoz+ZA6NukE2RGOpArP6FefVMR30XYAuwvXxrZkRf39iJvE7
cwwQPdlktgShNE193vBqJWsg+EXA2ek0ztxC0jawsdsga7PpSxbqrmrDSPsjaNPtgHx0b+0mCQ/1
Myye43wlkF5snzm1PfMQCIeirI6O8gbi27/h5tqmsURIg2rOxtSkh7q1b4qwuVeqBr2IfDs2w/b6
JC8HcTqsEiokHVRcZmEpWj9+5qO1uaky5cuRVunnBKEQvUCqqFfew9g4OCn8HVAJS39LiMkcJWLk
69+w6MOo9mg2U0HeZHbV9oHS52MqFhrp4S20iC4CUgq6eQg+lmuNFWvGZkeTKDytCpXNmw2VG9UP
eAOGvm3WQvGl2waFJzqJDAhvZdrfz7cvZAxSg8yfQDiE3/qdeMhC5r5HVnjayJQ0/e0aTcJC9G+L
1D4sPFCb0fd7bjHoUNJSRwdy9gqN3vETzUxoM8FPHO1zq15ZtDVjs3lEXSXrNIvnzKAAsEV10mmC
HSotLygGoraXf76+R5bMiScGaQGTgskcRFFPHAlUrICMT1ITbQFO6W9qpzuonCFPtkFk3olR9pN+
XDe75BxsAiTB8EIMeMGG0vZDDhs1dpP7+s27DW+11wr0dPzMYbxZQ4osXBtnxmaeyJjGEHkGjJX5
r8HaJ/afO24S1zKSAvSDWxe9+pFT9Miu8TzMSrQMB//Yj8qjVK/Nmdhns+gSHWL0R0waL2iLnTk1
U0uk0tC5/dAN2OrGvtFv+iR1NePY0R7Rjj8g7o3lA4raK4u1MH+ilEapyeaBfZE5KmMvLgYqhBuz
zjKE5ZLbwq5+I6v9iqDcRs0D1Ct/W3V5A9v9XjNa+A3fID2fkFxeS5suuBlRVhHvYtqC9blb1dGp
lyTV4pkaOT0E1pkDDUvr33WW/gkmWXPFjS+agyVOdkDlOOTNzo9+CY0k2t8epYLReuoROYtsfJr1
XRuqlUleiNsdToLGPzRjXqQxnBAWnURH7DwHBAwZ7LTvDOSLaItDc6xHcSSgkigYofOV3MbSECF+
wK2BRpUvHsvIwrexIUSsYpk03QSo+ZEPMJq1K1k4rtnudU7tzCLqKNCRU/TjlMyntjc3+cHidoZg
EPacW/3VWPFrS1v2YzSmYdJxOk92Qpk7SBr1EVJOP9r4MCGec/1QLERRzqmBmU9pJs9QJgsDEyof
zTd0FBxj5W2w5CRxJiKI0A1IJ+bPyYYOrMGpixSIg/UD5bFbfVveC84RhJhXq2JLqWlHhSYNPyb0
meZpJ3nI49xOGqxBEgV1zE5YnB5lkIRAWd1xixTV27+wl/9FGdPRFB7NIB10A3KQ82PWpQ1iSDKE
TrXavUu5+WTSK/Xn66WJQ2wAGAGjOAsbkOvIpLJldKH32Heoh33O1W//NxOzLaEHTgxHeot0H92L
CsiU2CpfArIN180sHdjTkcyugdq3apHxpEaO9sCxhk4fmtL2vjc5vGmnx7vr5pZOEje1hndyTIHr
Ol+bNEuKthej0hEfM7IQDcmVpVnc56cmxCecvEj0oKcKKzQPBVRNpiwS3urH+KjtiOZWQfBL08dl
TT4aFhoAgLMXt61UBUIgQ7qx5YOKhgoKgSIb2a05iCU7oovVIHbEs877PS2kswpkNNJNpSnRTd+X
n2OI2+GpBaYdwJN/fZUWrYnCORrioGHn+B1ptGJv0LCGsscm1u9MGNTN6kVT/zzUcUyI3siGk3On
lf98qcwap6o2I35VqClNtYM+RmUcFW0trb+US8OSBbRPoHtpmD23JEhTu9GcOLBvxbHbO0+CT4vM
0l7fCuaRzm234kXevMlbQfyW78MnZW0Nl96RZx8hpv1kZw5h6vuTx0cUuReRpszQYpT3ZV0f88n5
rJX0TsXSPmwghMqNG5pptteXdenwmZbgqSU01y+oHimeaJ5awtCvopeX1Ieq0Va8ydJ7ygEQCIQI
MQpV12cr6k/OoOsy56F4H0f373FXH/xduKHjqXAfBVZqDaO+PCYYNAR0gSHNAgG0nCdedxisCliN
cnQMrRWI8xIwgjH9Y2I2prq207yzMVGi3qDuxgyx2uK+NoatUqBtXqI4+z00/wtHeWJUnVW7PA/G
yibhaCSBxa6dqLVrery/viEWb2mCcIEyIxwFzXm+I+vB03LVEDsy6PPCTVGo+DtGnRI9llZjj1Cl
/BwaaFKMdLWjyKw3W0eJyx1idPGrp0/epoyj4CWQEGF2kRJ6mmQtelD8aq0wKz7kPN7jsUIhXdEN
06GFe/ahkm6hwZYCCImyvTE+GCW0+CuQjYW9S3KFzaIAQKFKMc/U1bHn9KbgqRj2w9bclAf7WX52
HjtacpWdfKPC1P7l+vxfbl6bQfEMQk+Kp94ccgwFTAc0LYBHyn9s86/jsBLziZ05mzX8t+BJAc8s
mN/Ol1fXYNdPdVpgSooVqvZZDt9M/xNKh0hGAUNJInTfD9eHtHBabEJMk9HAFS1qZuc2PV0dGq20
RdWi+pyC2O42ppu8Zrf1ylNjYUucGZp507wZUmmqGZyB3hJKRYOFAPGf83Cdj2YWHsmRpNdxlKWb
yAhfPA9Vw7I9OEV9U+rdBrGrPTCC3coMLg5MFcA1mI25sGYxkpmOCEMM1Oi6dzDvG+0GAY0ejW7X
eRHhOi0qD9ZPJEVWzC5tRlVDeRZILSKU84RANyAToKDkQKFY2QebeEdPanPTcDNCSuqmn7LD2rPq
YyTz/akCuIa53YbMdo7Essy2JzcHtDb9DR2DfQtT9CbcKMHGedEhXwVZuxLYLCRSaVbWDdEladAr
OXd4ipKqkjx+zG23ReQbKC+CNd+z3yY0xwbUi/7W//PMqbBpkREz4Lhkes9PhKOMce2Uok9Seq66
X17+kHiPSp2ujG1p/U7NiL8/iS4I14xOGVSePY6MMKl0n/Xh8foeEbt9vl6nJmZn21DBJaOHSVyI
hFtlC2X7xO319yGZ3GAN3fSxFteszQ54bI1pPiGH8RHIi8xsnW+0bfoS/iVKgp3lihwfMn8vDkla
+Ut9RzVljz7U32v95wuBG8Gp5rBLCfMv80RJOVoIQPEl0qeBAizkOFvl0ToEd+NNueLVxKDmgz41
NVvFwUrSSZMxNai/zOROons50w6pvhbUiE13zc5sKYt26L3axI78Yv1A8AJCeP8+PFQo0N9UB2hR
P//51oF1ksyQIBq/6FFmciPuXuwlcZ27baw/R0l0lIbqiMD8MZLf/2/mZjkAs4yHUEo1IicVRWdd
cWPtt2z+1rPbWFoxtbhiOi6T8AnhvvkTcNTsVC8bTAUmtwOUD5pOJ9yb7K956KV7wUSjQDNV1SSH
M7uLOqPOZASd4Pxp+3vIIXdpk0Hn7LQrMJQ1O/a5I1FkHT1dAztlML4F1u8xlfdW+udvP84UkF9o
GU2O1Bzx24XUk6LMZEPU8p0DEw9Qh6PWjNvrG2Fpdcjxqo5NWUJDaux8ML0vB/SoABr0wiML6KIH
h+juXaiGK+53wTd+dA7Bxq7QRzR/y4ZyWtQ9esCbPj+UoCOq8a3jT3L6V+Wt+IglUwq3GMxP2kJH
iuTVeOKJS0zOHi1qBP4no2pRv/7WWbs/nj0Ik2z+U2B/hw3qfPamSbSr1h5ZvPLBczJqcHdjdZDl
tStyIWkDFpvWEPJp0D6SoTw3pIb5CEgtyTZNdC84kT14umiutxVUVBDL2a8VcRYNEnWrvFGFrsn8
MEmplBZRTgEifAMzC3Y1PKhP02bapbSirNEhL1qDfpScF8miy6dFVPQTCn4wIci33gEhv620Kbe2
mz6Ldua1wHjV2uwOUf1YzcMaa837v8ZmHsevTQUJRwYbRLLG4rRsj9KbbqssoT5n0LckZKzqvso2
3oN3QCAUmvJ+nx8FCni932Jh84vWDpk41abxbw756hVqDH6eZ5vW2wU0wpTRl8JJ93Vwr5sv13f/
0luGl7ENyNlWecrMnUeM9q+cdgwM3g6nfwu7H036c0qORUmjIPMIK5rd/l4xelmYs0+NzjE2hZQ4
k6qUGQLC38zupamPev/gI5o2mO++eTP5kTvKu9o8rNgVGYVZRHBmd1adalPHGJ0eu0FYvcRx4VJ7
3La01TWInbSF/ypn/oMKsyZJgxUnvfBOPTM9u60RBJbkNmWe9YNo948P2kHfo0uzMsRFM9CGQjJv
URyYO5mm8UZ9MsVyJqiC53uBkoJR0/Cz/QQuC5R+r/y1Mqvi0y9mFXkhWt6IEbgazh1blBqRVMds
1+x+uhcEUDJeBkwT5x41wbU33OLeObE2O/mNYbSOmmFtvA1fhWAAUIZv/6LMXbW1NrKZywYojyq6
hwdVnuwDydQHfSs9iAeqoIBaS/MtHkXiXm4haoukwWfWAidCXVut+WXIokVaQXBTqu7otn9+uTqn
hkRAcfKMmujQjrjzaD0Ckg2wJhq+RMk7Ythbb61UIb55vjdERGxr3OPktISrOzFlJwaaCzYnzor+
jlAAN7+j1Hl9/4kFvzABXoe+nY9q3OxQq8EQDXnGVWBpwzYNbrtRXTm7Ihq8ZmF2ds08LpPIYcul
k7ePvVejPWQ0IaFoqZWINK+R/yzg6WyQHoIYnTQdSKjZpEUmr1wV0d6N/22ASj7dVYiEbsKdB0jU
lvZytR1VRCPEJlxbr4XsAVlBgDtIVxu09Oiz45UKyuZsIkPYQ5yHuh28debXpHmudkLrTb4pZcQS
N6mzMsWXi4hZSEx1unNt8p+zIaOJnXTZxOvXjIzbqp3uynw1QlmyAbwd4A5lucvsjwJwLTacQgwt
Oeav/WNCjPIjvi/h5+Med76unejLwFxwLICEAIAiuhNmjjFXbT9LZXSFoALcBtDzNiG6tGXIn39e
PwMLW+bclBj7yTmTBgTWnQxTCEJ3W4pMAbJy1iM9cv2zUbmIDgsCJ3uX/ZBX2ncvb5xzyzOv1clW
3KYDlqMeDpESpejXDJXiUt5H3dfM/tYbv66PdW1WZ95Lkr0m8FoMQmCy9UYJfed+KwNK7L0Vz7IQ
9YmkMo3JIp3G0322gCHCrI3pIwtLX3xagkxHKvymNER1Pz8qD/KqqMji2HSSCCQKLB4ls6dc7RtV
H8hsUeKS3oN761dtHiX0Vq9P4aVDY1wcb8FtAd5xriRUwZsRTSXUDJmhekc6nLyN0RX6fZcWP5MM
kiUz6Nu7pi/NlRfkwhFUZZ5AH3lC1CVmE1qQYvIKAzZp1bv3nW1r/Lg+sIX5O/v92TFAU2uEG5Lf
t4NjONWbVCl2Wn+MVhuwFwYiIJWsEe96Qp/ZQk1+PBVRApXA5D0pYbYRuezrQ1mo1YhF+n8mIFSd
lceCsXe6xgwh7L/1b6J3H90U9QnqIeH3DzmwzTV3tbzdTyzOblKaz9qqjZA0pMQZuWYWmAfDgVew
cbTAHfvJdAfJCF4ju4y2qpq+qbAS7ipDS11S/N3KHl12aSdfM7t1vUpPU1SNhbumkk1G0ttWN+L/
jSt0VhXki9q74ev1Wb+6rkz6bIOOYzi2WYnRrLmNrK9Qjl3//ct4iEUlwhM0JTYQ2ZnzmvImdkoN
xqpsyI5l4v1d+d22MFZzn4te+cTO7D7ta5hScovKkeY8qH+bAeikeoOUBWQ8bvujq1wP9oOD89Bv
/zOA0kLd43ygwgWdXEiOUeuaKQhNe+RWhMYWiW1vo35uoQem7tHfGPL++tQuhi7i1Sygl7CGz4E3
ueOUg19R3YmOZHt3wScwbFO0AXE80CRM+HIQ5Jz9Wt12capPzM58Ds15jp8paMdm0KqZneb6xO7V
LerdFOzvSs10HZKzK2MV+/A8JGV6yS6K7I7GdTHzP7nl9WmkUlaqtmWG2mm0T6jzOJsEdq5d+zPY
rRK2LA/z3xbnb/bJbCdT95jd0nALmOaHm+g7EtI0WqrHdhvcAGTftMfqYBzD387zWly6dG4Eitfi
0JAY/lj7k+1UjnRYSrKQiRu++PpjWr972kq9YOHugO2bn+bUg+00Zv5m0H2ztoHrbAooKBCVH2HG
0pp7rVt5fS2QryGvoRqktwkNTeKK86PhVSMQxsaIKbgmLS3toa+7Kf1TNJbLDuKgpdl+nqS4+BQH
RfBXBQUiIgKZdsz1MXMBA9rTJmiz7jkxo7cobCYXEv43ta+k11Zv1oRaFxwiNyqekLQ8iX9t9rF9
p5VWkuXoGNieO6jK81CZfx5BnpmY+USvbyJDcopiMxVbWXouCWGhmNso7VuoxQc+Con6P+++AIyK
AidqwQDEYT06X4O0d+IxEzaz6tiXqTu2N2F3CFd5TRY2FXY4qWAoHYoBM+fQDFbUhV5VbRItPraW
T8ZXeXCU9pvSBSuxj/jkmUs4MzVbqULupUITfd2GgVB2mbmF/TVqv0l+6JarnZtrxmZrlmpt3vqB
MNbfmdZ9CM/p5Ctbsziayrfrvm5xB55M4WypIii4o0EdqaB7/kGh72dY6128cC6i8xm9G8H0DS2C
Pbv00zKdUsuAnVKtv0313RB+CfLN9UGsmZjtAwjePL0MOUYpONoeVvR8fCiU6Mt1KxerMhvIbAu0
cZdYg4KVwtEPGo2rmSFD8TgdxpjTZav76+YunhEzc7NNIGpEleJgTtaQlCIXr1supTXXCH8q+V+q
t0qVeHGaZgZnWyFRhkZqZBaqxB0qbDbZ/FqbwVPtfZHTdHDj+JvsK7JbGZ9jVb0bpNJV5WzfN38Z
ebwJEnPNlV8klGcfNItyAsnIOqcRy5ocrPJmGny3oL4slZ+Gct8F7UatDv3aXbg27bO7fxIlfGhr
uaG6iVajgyfBh+LvVf+nNh2zcrX2cRFrnA9yThw4ToZXmXZKO1cDKC3rh20LVK8a8xvBaeSWTvWk
ytK+lsvXSqNv1szo9NLdPJler++3Syyf+BL+JUfEDQpO4dxra3EP9fqI19YPI19AurneRNsMAouR
ZjYNZkGh9Zkcql/GccW0uP3PvOuHaYGEByaBO58drTAPbD1IWOlh7x1gCN6pGQrb417byXeq765l
VRbXGHav/zU3O1qhEvtKF7HGclnsfWlwHTon8pw+nqKO92FrvlP6P1wf45rN2ema4h5+jYAhNtrP
OtsO2VMG3KT7jMrDBjGjtRD2A995MaUCrgzskZfuHBoVyZEnKRWPdSOtt33qfx4N/bnInOwQhsaz
VUfvopXDLnwAANQtCv3nYFtuqvrHBgpOpyRx3Zpuow9bSYp3BTLMcR19G4KXuqIRWR+e7M54jRXn
pTbto+WhOWvLn51QI3GUuz05Ks2qdjByHZSetK6lbXTbJuFq/KQmdmuk4U0RK49NCAO7B799oUnd
RpPLfeYbbqIRLyTxo18Y+7JvN1rcfTcCfz+lICgL9MP18C7MzW9FEz7IfvusTMZT4lhbq9P2UxLe
2HXhDhpEnJrxV20qOyvuN1KIEw3bGxq2X8BUPmiBt5vSca8rwUue8Y5xAmTgZFdVOVxen28Db7w3
Te1p0q07y5w+abnp1pW+I3O8Bc/3PjpfyjzYGoX52ir1YWpl8LXv9LIctIJGokDaBRbstp7ptui2
VKVyyOryVm157OtCMjgvnoHPPOgSPWqmvDeQUVWUZuOzK2lff/TbClEw1Af8/snMOoD63TuZn50q
F7zW/ZS+wWm8Ldv27fo2vYgHoK4lOufFJaI3pAjOnUA+aKxdD3Lf9B595b7JV7zM0u9r2scDHSYm
kDznv5/ShxDGGVi2Car9QXbteg3lsuDHVGRF6FTCmcBY6ghnc/Ka8RxzsOWM7FGHWJx8C6jm3r8R
lbPpUSIjgC5O9ajecNbXfLlzecbPLc9CnabSNATSyW84RlYfOsv73slq/tb6SbazOr/eK5OiHpxJ
qVy/06SNkpcvZgwTdWcW1mutFuVN3MrVTver3K3lAqyYFHHxegGVAimM3GHSu7sO5rG/KDH1rtUF
+YM/+Oo+nMLhGXS+smmt6HeRFtLOGhCIVpKqctEKCd0IlrLYzF+1uPXcYkyyfadnyVfivXHTT6DE
osKUUr48D/caFBCuanu/zahW9uXY1K+1NnT3ZdXZLzmsQ4kbatRoQr9ufvp9EG19WXlxkrR4KwOF
2LguUYiOxTWVxooLVz/k3lrpHDM9jY+SbBWvWdL0D6Zh/xX3TnSfReNRMnP5jUxfvxl72l+8VNN+
qsACfqi0HR7CqHd2UoLg6mhr0bcwqvXDEPjhi19qaLI5RCCJRG+GQmO0OkVPkq7/9Iryls4bn+9s
HvK+UjdpbyU7R+rRyrTZBp1l3yiV9k2rqr9TpWzerMh7MMt0dNXGyncMfLiV5UQTDZDJykG7ePFz
0ERZTRwFDSzW7CAM4Cso1wgRisg4mFHnlgGY4M9pIu2aaFckN8ma7NdllHxuUezek3PREogDJSXf
Lp4wPWnvGI4y1fn65w7kdFyzKCKpxyrKkMfaRIX94BmGq8XjSi5haeqAwRiwAyugnOdleEdS1IKk
cU6gYt+yj2+qnXVLvvLm+kguc8Qs0amdWZjQw1ZSeTZ2rE8yKb4JxlmC/u/GIX7mDXg33q0W0cSi
X17aQJlpgAfJdAGECZwwbkou7QxmbzVEYgx90PTXIN1NyU2d783wwYhfquwQqfto2hjSTZx4B5/r
ck1Wb/FLbINKNtNsXLB+xXHQO6MUoUxpjoNbcpJUP/temdNW8Wls6rTucH22L3cnsec/BueMXw64
6j7qeEm1lrNL5V3X4JIQ9rhu5dJDn1uZJeEVvTFaKs6818pol4W73nsLpu99pm088ymJVs745WV3
bm12E9FqlwyhgTUjMj7Xk3kXrDLdXKaCCZ1VuqWgXUbumO7i81Mt0ZofRzGp4OlJ+pQ+tocBqWPC
MNOFuHHvHNWVfNJlHWNmcOZG+kyiMhFhUH7pYGEuQduE9wPAN6G7tvYau0ROC2skDlUY6NC7+MB4
nzgtL6i0rB56ehaO/k3VUDB3Nvm9AnT1P7C2tOkFulhWYHEXPP7nc2mraWrKPhwxgWcSlSkb+u1v
fS8g1fxlGtf6NDSx2eannWQ6kH566oAkzMylesYFHjCTJtwFqcU9FdcPdvODbjH6GLNxS+sDnGf6
5yYz95YEYr6yjjm3k1/rmxHlCNODakAJN2lpu4mHMjOXbSdNv9o82WVpfFOUxl1nGPedLR/7fNo2
0bQL5P5rjmjY6Ocrb46l2dNlekxNNiP8DLPop3PCjicXszcVL1lw38SfzfbW8dmIo79yjJecxamp
WZQ6ZDa01hKmUMXJyqeeC80ZVlDMl4eXSFjHAwJIJI05f5NOfV+EusMF3cu8GiJXSVeaqxaO7rmF
2f3SDlY7qhFXpfLU/q5QDAi2PxTewBt9H1HDWRNkXRvQ3FNEpdMmAjAhOoCDbCjdKrD9lU1wuTLn
74eZg43SuiprAHEbm3R6Zdxk2V3dvl934gtv23MjM7+qRlJa1SPg6HqXdK71rr8lW8AZmx/BY/RG
JvhHfvwovGWuvTMPf5xRnz2RZvvcK+XGVDjom8hun802hEsKLg5XUof9pPT3k/LLchxa5qb+0/Vx
L83t6cNmvuulavRqruJNkD0Vyeemvu+7P/fu50+YmU8i59ZJQcvjyX7Qf1OHunOA4vo//8M65mWG
D2ugGoGAUAW5kEZQValENQmoRL+RN+VjfFvdTLeif8ReGZc4SueuFkNA5PDpqknX32zNJj0KQ1nl
MI/xlyF9lfKnIv9RGj+vL9CaldkCqS0t9epEXThT7iNaH5JfqvV50vb/NyuzJWrkoACJyhKV3aud
/gycY1vz0mverptZirJPp0wM9uTmhXNQyYeuEwgJ79Ae7KNyqI/NYQ1svripT1Zm5pWqpIdetsnA
/0hPna+4BXffKl33Qhhxvv6zoEVv5bG1BzTQ9UPynO68o05bIqJKt+tI07VNMH8A6RIsKVJSQlyS
3wda8pbqkRs55kNZrAoViG17ZVvPy8Z+W/etD9PZBzevKfrK9v4B1lJukOrgbOuVK/ESNSIerf8s
1sc0n+wJEfvJY4RY5qS44bf8sfskUH72T+vv4k3oI+g3+bY4rLW0LV6UGtwLAlHFe2TeGjPpvdJK
Wf4vsArD3JPMm3xXJy1NY/UdL/xxLYG6dFlCAmJC0wpekvj6fPcnNLSkmc22VKvmhzMqz06ub64f
sBUT88VTfB8qEweZMDn7ZQePbbu7/vuLJ+ufIcwXy8uljNczPs+JAYj0u6IY3X4Neb+4NqeP5Nn5
LRp/UFSJR3K3T+8M16b3Jn+gK7B1/6Vt89/4Czht6SUixKSpYubJnbErM89EZ6+od5X6zSTR3H2+
PnGXgax49/9jYubGvT6Zsjh24k0t0TUBmviQNNaxMvVvYVw9W2O1cjkteqdTgzOPrvZQzngT6A9T
vyvKgwycqH2qh0fNc+X0a1d8k50v1h8juz+yG/+Mcubf09QppyAljJmg+fJU1VWzlVhwyROeDmu2
NQZ1guM4g39YK16M+jOUx+4Y/12GxoqdpYOkA/cQ7yiDPsrZWa2T0KkcmddAY9e/mzh8DrN4hWjm
Ev4kZusfG/PDGsghEl8TRV8nc0eCFR0psY8+Xm0CAGUDGB+bzTq38MJrG7s8fKFPhmMOFP65H1IH
xS8Vhcu++mjFqg/NjfVXuxVtZhIS8Nc3/tKCGbQeIgtKZzup83NjQTpqsqRBFaVTn6mT6XHq5eMI
aIeKyfN1Ux/1p/nVdWJrXvcMYqnRe51ceb0b0Y5HmepGAmV8gO+FGvcuhtaWHpe9/ajfqffpk/Rz
WiMJXnRdp58we6uQSJ6sbmRus3f1Vtk63yfUCNsf1kHbqV+kVX3Ay9wTj334LGQDcCKMKfOlrLS6
qUoZFXJwA2b5q+n+igr0hs0tIqEhl9j1GV7yYqfmZl4s69lOdBNSyC6D1yAqt12iHBRPOaiZfSxj
5dN1c0u3DWlsDdI2mwfzx0Y+CQ3iqCTRq1tcmE0JvDrXUM1W2gHvHK8l8ZbOO+8FwHlwhGBvtm6y
0yRa06PbNpZouvb7rF3rxV1cqhMLswemBdNpWfRcMnUdbkPCK093a/vGdLa2/lpwKfwXc2dD3wKL
BX0p86KYZ9cNmkWkfWX5SY4/KfkXU329bmLRkaBL+G8bswg474D4RQo2xFNr2tYbipOHBKQ9YOf9
WsS26EhOjM0cCYKLSaeGxKXd+IyURxS/lNOjZq0kUBa3nOiIpW+Uzrh5iVtqssAoc7DhjXOrwaRi
f1XWrualrSYSq7Zu0j+DDz73iO04dnIrOE1yLzmkUfY9soOVasbi7U/eFgCgKTp7P9KEJycnbKq4
mLQPSpEJ2qBo23wvbqLHbIcaxVqFYWljn9qabWyABlCmhGxsD07A5o5qo4s6jRo8Z+2T+uekc1ya
ENvhZgwT5OT81R1Mett3DsnbaXhM4Hz27irlEK2xoi6u0YmVmaMr29RLKw0rptrd6pb0xWi1m+un
Z8mX0qgOwyZVGYpOM4+DQsSglLXMAySVbispui9T080t9dcYBkfjj7knxLRxSShgYdgP9qw3QR1y
zR71Ee+D1jgPSStlI9A7QqHY9tcobBdn78TYbGjpFLVlW0PLnSrQaliDm6y1pSwd09PhzPacObUQ
UnRcRLna7qYQXhmzc4dVNc/lgVAhUAH9UhecBdGdFxVWNmGm0XaGBCe28/P6JhBOax6xCOVdyAyg
glDmlZZUzbRBE/d30Rzi4ahxw5XBz6arDmMm7aP4k978vm5xsQJ5anLmtFF5kmtdYnFMRT5GirSj
f+nRi0N0PT1g1OiWTIBP1f6XpDiHcUBdOfXfI2SABkv5uvItYiNcG/7Mp/t5KtetwvCF+qa6w001
rnxsdqLROlzLbCwupikYAGmjohgz87ualodh46jU8ltelqH6d6t5awHS4r48sSG+4cTvqvQV1p0i
MHWtuZ0iU3cjid4fx3i5PnOLPvfEzmxjNvUUeiONn+ioP+vDMQ9+wkph2Pc2PYTRyjtl0VFRN7a4
Dx36wGZPriQWLZMRt3xDI0Gcull9X4+HuChgUF9JBi0u0Ymp2d7MfG7koGP6cvkYem9R/df1aVuM
WIRENBeHaNOd016pmTM1csnd29QgTafgOSWQ1etxO9mj6+UNXVNZvm0RT6AYsLV9lHv6Zg3O8P/5
Ct5ghBmEGPMIIHESP4TnUmz7fodOj+LyPDoaB2XXAYBZbxNbOmaC+l5Q+kFrZs5WsOtzvdNSRo1P
EeKjMPsH29TYWAc4stRVSoOlQyB6u4VKMOTU8w4ESwGwYZcEH1EATxadx9JQ7tjM+5XFFAd27j1O
7YiI8eSwdZJslIRZ/5pGZZtA0BI1LuH7Jn9Wb7zdqiDoou+EvBCMHlzBIkN1btE3+L7exEWOL917
c9S28GxCCgMUynhR9w1EbeXK4Vuey38szsbYmxBHqzZzadvRbaplD0TAu1zvD9fncungUcJAyI6X
FoR7s/u0jUzUvyf0hrwEyrJMu9GMbnPdxJIbOTUxc7/cLqMkicjaoEF2VFCV+5QYd1L8Q7bXFCYW
J40rm8UX7WXzlvi+DfGOLcFOWLyBZbFVZADl7fXhLB5i68TIbC8MY6tkTcjuy6ob/RYm8Z20aSO3
Rc/ikH4Fu/pfLdE/g5rthMjw4TzKBWoBDJzcOa6+1k66mD8hEy/Ij3HzF9IDmjRC0FPngtyuH13Q
q9ERxvy95IqXXaDs4tAlp3zfbfrtrbEJbus7//v1WV3ch2w/OJ4NUZaceSpFkiyLnDJ41f5TG7z1
1X8ziSe/P7tgwmlsQmsQQl7ar87b2Nrb9e9f3Hknvz8LaIaRt2PVIt3SdpJbqv6tQX9YJq8R161M
05yIt5UhHlFi9p5NJaENq72ulyux2aIJdgLYfa4Mw555BGi3vMZqWAlL73ZFq26ltRheEZNx4b9P
TMw8QmNbSevVKJDRFdnurHf1Ww3ttfHoHe37Zkc6ch9MG8+tXMGbEcru9aVaLDxRhfn3CMUMnFwf
WdCxVopFb4L1qbaeqwLA9UGxf/nGl7b/kjXgGe5CadNNFSmHF6Mq3dA7etWKgxfH9mIS6AEEZwWD
Hpm886+oCzgc85KlJAls+r863mVxuK2ApK8MV8zmpSEAT0LmA3bB2daUClky2oi6+Hhod+MOxPle
fza3Ou6K7t4va85keVz/NjffooWCMkpWMru5+aWqytuIx1nZ9lQGVo708qUseNSh+YKfdk7aAXRZ
CSFpJgwYN6LP1d9Vd7q+HWFucsPPwU26J2fUHa9Pp3BEF7MJb6pOuUuDY3/m/bOkbqmS6jxxm+pT
NvwPZ9e1HDmSJH9lbN6xC5EAEmc3+wBRuqjZZPMFRrLZSMiEVl9/nty57SoQVtgZs2kb66aIShUZ
GeHh/m5ClDUIhlWc8J0V8YUxzqJTwEj/H3MT58/jhpRKAr8l3wZIe0AyyQnu2htx54zQzGCvvRc7
8YEqtowGl+WawexqntgX03FyVoyImrmZYpf2HVnpqHkb5i5VP+S/U945HefEPyfcz82kgEuIrSfc
vegdObT1KvjLncN4bZ+amZyFwtS5kSV4Psl5/Ahcqq1o/LEqRpAkfFzeJ3MPtRNL0xoPel6AGkfc
6IS0hi5mm4xrdUiH6yCu7uKijHZqMhRgNKtr97LhrysGBkEFkld46grE7WQmeSNZCINUAI37fVs/
1YDWxwDZsiXR6BkvDkOgK0R1R5BnTrmP5Ey3usREgUeGX+m+QSPgjWwFGW5w1Na9115VB8EPHazo
I9qu/uogz9ZxWo4makMAEMTR9+VhD4IPuyHZZqySu7DmC/M5m1JFFxlydUimK5oxuS4SJeL/zgUV
9Crbql71ITn5sNH/uzfUJwj1q4P5ZW7iYFhtMDmr9MRhB+0ZPAxHujZXvqceEZt50jMq4muwU4Ol
fR2uu+dyb1z714Jr+O/UxkGYgrOPliELkNLzk89r6M1YTVQ6kRUfgIS6Va3A7RdfB+LXfB3uLzMT
ByeFcZSoHOGGlKwYuQ6srVItJcVnb8CToUycWKFmndzkvHTwlBIRu2C8THwn+VkcoLBxHbpLSGOx
Jb4MStST0FgLEgRjMig96eq05KDm0hKAb4kb4a1/+QB8+o+pCXCV45X9+WeaDiesHKOhKoCT3hTO
Sqt3Q7DRIDEDUW0o9NYLFda5VRIq4WgxgVIavMr5ZvAJfKYS4dbL1HjbQgbVTNhNkSgLZ23ucgVN
D7R9wbsASs2JGbmzWBYQC07Dkl9UMjhpWtlp3l5ZAd70Qye9Xp7FuXX6ZPxCfhz0UdMMl9RLfQ4P
ioSFb7xRQ7d2PCmVzWUjs3OH7jSCOAWaV9PUkwn9SC2lGJRVmNctbRtbGV5V3V9SIZsdDAWuCVQj
SDBpk6iaB6bf+iXiPGSRLc3RkzQtbCRpjn2jl15eKbGdVgUgtFAnvLNS9EbG4OpYJ8FIvoFrjTxV
ILWwDSgKLgQxXydAXBQA2YDcFo+7KdtLG4GAW41wUTBeFJ6SBqnd5ECdt0myRN27ZErM0Um4ojKe
opESJSmKAgT05XSrdap4IQf7daKRRwYLAQrvCu49Q2TdTow05iiZCe1ASa1sswbhw9PlDTN3g5/+
/skLrAorRLYGEiZsuMq1xwEvIEndW8qCmZl30Pk4JhtGVny0/IJeA90e0aHxBBOP6oWe5VmP0Tfy
LmRGfGe4uzy4magdVgkQCzjegBRMJUcTArXuwQB1VRWz505tXsYgQCPSuEJe8SUa011itKshUCFH
FLrocsYfNBsMqaf1yRK72txDlJ4cmcl2CfKCxVWDI+OT1rYktKYD8xjWtiVvsmEE0HI/LBG0zwJF
wAhkASwCNhNNn+weapUNq0coanZOtlVW7fVo+656T68Ht3aYZy4hU74eCbDindib7KauKancUpTP
TdagmbLe4ZAAf7DU4zUX756amWymvsCbaBzFQ8F8Jdo9ZGZWpD2qww1pPzQtW3ApM7vofFSTleN0
HCWm4kpP62ETM22VhFy1W6odefphSdH7IKWYS+0goXUlCPku9KkbRi86xfcu7Ghz5rYHgATCpRra
kMEhc+4P0hLNr1mG5LBZ90eep+tcejf79yEs19xHcYuoDxFNbZayG1r/1BL0XMuGHUGWOg1yzyTp
jhbt0uEWyzqND04/1CQE4Ykq170hi7YGX7BsKRtoKnB09HgahEUyR1uIEGbToqLDUUaTGCoOUwAF
83sz9CM8rQSNmKAjBfP2GglLPEuXZW9nN/WJscmmjjtNhzAtRtcNRwK1Nt0/jPjf5YX96ocFn+Sv
EU22dKPUNKhM5MaD6i1X3qL6Zzf+CIyF0tfs7jmxMtnJraqWFoaCGKRejy1Ar8S3DR9cAFdju3Bx
zQ4IfkeIsSIyncpgslKXcsNHrB2BN8vvt0oOcZuuseWIuZenbnZ9flmaNmASNhpJOsCSUqmvrQYa
3FS9b9miiJ1Ygi+7HP3OnxvOQrPY+dFrWZI2SpqXjl7om9GUnC4YfnDIgZtd+AzJFjtB9hKYhE0Y
lRsdBFyI0pySV29/dbjIBFkidw72LfHuPv8YPKvbvOHgxK2TyM3N2qVpuI6KJYW0r7N6/rQXW+kk
8CC8VMexBMq2TEE7DdpwVe3v6d+JoU4v6MnZKqIuTFKCwRQJW/O88Qhvdq2/iIL9emOcBwKT4xWA
PGDUexW99iFo6iCb++KvBXcyc0NneM4TyLKKBoD20XKV7eX1+nrmzk1PzpzVc1RNoUvgcHqlgDUk
1VYVqh4k43ac/OVDd25rcjv0LE+LjIIcVJNvgmBH5Rt1POqZd3lEM2mDczMTf2+Cn4WCRlIoneUP
voPnUrfrENOZG7YyveK9cZMrCIe9hWjm/X9edEGzuNjWIbbH+ZHEBxGNUSgdULjPyVnAtqzRW5wD
bbGut/oG2kh2u1NEOh/Kvmzh0TN3IvD+hfiy0O36QnzAO8OM0HSBTvoI8nEAz0ipbY0LHnomZBND
+mVlklKLBogAWiqwvbWPOW23+UpC1rWqvCxBY4LQcl2C1s0knc5NTmZRCbqyauDenDHw1J8iNG83
OtDhQN0iLAcDxuXtMzuPhiCzh0qx0AU79yw95QBrjxhh1Dik2OfWlRUvNCaIT/xlX5jIv+LNBDjC
tMJHLDhqtPUKJpV6C7HYdbOS1upmKW0lju7UjKYKhnJkKaBjOPFeal7JjLRQ/LOy66gJbIvcX56q
r5coUp6A7SHvCZURiKmdT1WYcdr5gi61oU7INgp7MiHXqr1ctjI7DHDwQB0WEqVfpEuLWu5q9HuB
Sq8MXVrrbr1EbjlnAVkCFMoxSybkEc/Hgcu5sirULdH8ndtds4VjujyE2WNzamGyFLluBEmlAkgm
UMLxBu8cUCc545W+9m3QuB8rZcEJzi0Nskc68u6oCGGPnQ8JSiVSXMp4zmXpd+ozV6VvUn2U1QUz
s4fz1M5kYNlAU3kQnaZ4qHop6k5NZwdb9Kwh0oVEyeVpnDuap8Ym+03rTZDixEBu0jJ0ovi7kVOn
i5dSpEtTN7kRS71EW1IEK6UbvsKVuqJNMzAckA/XnrSu8WLwHXbrL0zlTH0Lx5QgJ4QksyAqmfi5
MOYFNCk6dG7sEAbEV2jY1ODs0rWE7bIybPqO0laDmc0hAzfcQQPmb0wvKt3qp8sAYdxkehXeop1S
wXFOwZinaWs5OGQY9OU1nPN9uBARJAJbifM2MVKmVSShaAjRxbVozY/X3Yqs0tUSUmRuEU/NTBZR
ZqGuGQw9UiYbPFl3R4gKlAUY8PlCSnPJkNizJ4GoX2ZKTwWaIpSP6ApxB4aULTlkS7xGM51SwGIj
pAZ0E9P3JSHcSX1KU19BTtOVne5Kz2zB2SFelcUNuxON5JIrL12Gs47r1KoY/snwgi7QeWPCKj0K
TiDpTpXs4Xv1Pd2qLtuZmZMQ9/IGmXPGpxYnkT1N61guAxW9sMXDoCDVvSS+O/M8P5/JSQwj934Z
4d4XB9y6Vh0E2jvzDupz6E+qH5fYjub2xydqFEpDgpdtst95C6RMQHAJM6N1w1DzqqE9dIZ1zzVj
4WjNLhZaNgDrFVAKJOnPFyvtQPWoNThb2XPnlIgsOC6ZbBMfPltGF9XT5oaGkgE6a1CfgOuamNN7
1CjqGBlmriKto2bIciFNybS1zoPHy5tidvef2prsw1jF1m/F06HQhk61szwHUbllxCvLTwxXsyD+
lch+tpLNCjAAotzUvmSsQsO6aXkeAcqdpDYiAGL3DVsq2M9mjyFdJRCKSHnBsZ3PO5XytuEyPlxy
UNHBOFBPFXU1XO7PNUj/Zbdcmz2ctrwQGc09G0/tqud2EcMWg6bCLs1AUhO0L0liHrMeTGQJzCk9
uLrZAlRndo9ZEOnV0BGAyHWqISFHaax2Ik9sFRs53acJWg9Ap9iqdj84oXntQ648ync+eR/6AXSM
3sJGEOdlGtT+sk+nAhNabVQGqT8FFmT0N1Z29QhmN/RbDdt87XvawpkSe/iSucnSDmPANN7BHMc9
HD808k2VbS8PafbiPx3SZBk5U6y2q8SQdlK5pSBrFWeXQTKiAuVAtucoRdnVFptoR1f5Iqhy9mxZ
FIkjoF5l+QsUO5diKrGWFU4YqLmtMkBrAtWyZbVyWq3+0Svmpqh+jEXzFObpStQiysBaMxK5bZsj
k1wvvGTntvXpWZ/cAH5bDeBDEH6FX2XDT8V0SAg1KY+QdVasLk/+3G2D5kDQKwEMr+IJcH6EkiJN
wzjsgY4Cm4SfbMEx4Vy2MLeDcJvAI6PAAxmZyQXQlh3NRxMBQlSbbqurdt08WtGSbuaSlUm8U+eM
4N2PLKOMQKcCcWULdbSFV8ysvz8ZyWSuBqj0NQVHWruykMEB/il+7OkHTRciqtklQW8KykIKNCun
2XMDcro5VbAdDRQu24rZ/hLscS4GBcb7PxYmB86ocEkAB4gQw1wLVkq9WDcMzHig33ik0MOou4Uj
vmRwsgeawQxaFHxLxxhNkAGDoZhR/uHXP7lq7Mn4poIAF7jjhXM0vyd+DXOyJ5A0Aau6wJMUXQqt
hh9x0NhScnd5e8+tFjgjgDDHjEJHdeIgC7wVwK0JbIzkB9dpTVZVudRKNzcO1Ad1A5k0cAXIk7uf
+EAyST7qaSXTW1fNoLvNmwxdKb66FELNmhKtMVCzspA7EQt5Eu5qWgD2sNCHO+CFW6u5p6bFUdMj
9/KkzZ0kdHCKVmuUH5B2ODcTZUmuAw9TgmyDeUzfFKCa7QBnBNvqZUNzG8/CIwtKYCgzWvpkC6g9
kaN+lOAWaHvsJcsdjHwnN+VVLakP6HPwwsyCU8oWElxzSWW0SZkW5HKgF6ROxkcKwOhbYTaSFSdK
IMGX+6DL7VxSoQjIlIWgZHY6T8xNLgyDjRzQFZgL0m5tIhaKwMJqoM3XyKWFCZ3dIKJrCbGPiTf6
ZIOktE2MXIdzqhL/WLBkp8sfWlf+dStQtQVnPE6UhZaUyYD6mmhjnSIF0QevfvqWygW4CO8vb42Z
NTqzMXkFGVYZGmYLG139KlmoiJYC0dqvs6TEFZVsL1ubSxSdmZtMXEXNFkIDMAftcVfVGs8PrE0C
DvXEgNKy1O2ZIq/6AJ1LYCzvLH/hxM24KZT6VCCCQIdGv3SxBn03tB3KD06s3tbtD6I9Xh7fTMxy
9vsnOz41CqahCFs4ecBXLLJeZD/ZNZ32Ap7JDxr2Gz1eyoYtmZxsEqNou6JuMCQ5GaH700BT6fsQ
rUy0m8v+sbaId3mIM1v/bIiTDZNnvGVSAntt3Np1+T3n2DD102UjMw4LaSE8mOHpAbIj2rlnJHop
10MnKKlAqryCTIUP4ER0QLOM8lakXWf3ObgVLXT8r9UE9drL1mewFKgIn5if+EuAjfCmSnPBnlJR
POXivbLP9+xbBlJgJ/LYMVsv2pxdxxObYt5P7hzat70xxrCpgwGnhAYIQK7jxnCxh5795/DQerIb
u+AxIYsVgtklPTE92bXaYNJQrWBaJXuD7wv/Z1XfLkypWLHJC+psSifbNLWaP4cnRM+Jk61Q+Lt5
7x15xfbqfqkKNpfcUWQLrAjgSkGANy3f5IFfgOTycwXRtwU+jnZvuJVrIW8LRYAFrzZz8ZwZmwSS
TURIHxMYG0IRO/p0LZmery3EcXNv7jMzk0ORhgxtg+bnmJRV8xJ67Z64Yluk22IlbRf5JWYNggRM
BCfIJdFp4xNaPAe5MxEgD7vyQYNuCDj1Aa9FXl8VPHRPwVJEPrcRRbcsBfEYkIRTbU+rSpqWG+LC
s/hGRoE9aBSbN/3CLTB3552amVxCYOBUEPjATNQrDi/qFUs/Or6Vxr3frhb2vQh8p/v+xNYU96GZ
dV2Og7gRXASt8CXhTke9R3XV/aLM3ZwLObU1CcIJsowa6WBL6B8rrhbawpzxPUZ+WHHYvgKzs7xh
626z1OK0sHDa5ARUcc8UMooZVb8pyl1S9HaXDM7luZw7ZqfDm+x/ooVm24rLNZC9RsMdoF6bybsR
dAvuf3Z7gI4GABa0NH3RuSzrXKqlHJdPY6Gxf7xLo8OQbSP+baCLOUN5bnuc2Jq4xWKAE9MIbtPI
fAvNJzPdlN1P1eycsPei4V0m3ySylLybXawTm5MbXGFG1+qf5Iu67GQGOgy+taT/O4t1YmRyxgYj
0tpcGBlDKEu0/aEjUO9Un0joL+QjFoZDxBSfXJwjH41WEVPYl89QsfDDtbmUYf0sxX85xTqSrLg0
QKNvTPZ31xEDzMDYEoWHLtZjvo1Uu9w2ax+ylexbDEkezYHe/SZzFht7Zq8y0VyNtyjB23dKkaAU
VkjAmi7qFCO3ERTsY5BYtwlI8UCy7ywd5bndf2puEvvkABznIQbr+Fx2LbCcj3fRcCwVzZGqBT88
F+WdmhIre7JyzNDRMqjAVLKtP4uA2pptlgEQc2Y+U3tAYlqaZk7OWNV2AJ9ZKPTw6MmSD6r2nI8H
veJea3kFLyFM9P2yo5rzw6cGJwcsTRTQTCSoXYVGudWkfYpYtR1+xGhFUcbndni4bG4ucyu4k4Az
JVToi03Omh5TX9UTCfc0gKYjmBhWVmqDBAjN6aV9n+yClbXADTZX6zg1OeUXtMq+lPIQJjund0cX
w0TXP93KNy3YGjWHXydesFIWTvpcQAKrKDvgP2Qxpt0p9UhZLQefVsMrxY091BwCqCOI0jGBfN16
6TDM+BawWVuocmBuwbQ1mdkGKHG56kO0PQNNBUkkaGboHiMLcCpxpCbeBZkzGXV/cE4gUzK5t5sG
VapWQx6oJ+8keJSX0j8zrVEaDEDQSrCekC/YGasEu6ocAVFb5+mmSK8C3tgkqBzZ3GnduhNKQh1C
8WyJ6GLOd8EwqBAF/wmoBCdHL1aTMC0/QekWhWZsneXrvMobgFHJndVxa9U3Ct+yrIAinq/cWWMX
OqbegG6hNu8vn5IZv3b2USaHsjBrjq5dJF9B+rQKhmFTaU9a6PRytSsJWQghZvcNiHWAusJjGTfG
uWfrFYOHKF1gRZVvZt26VXZd1ks9dUtGJs+2tq9NM4hgRM01e6R3oYlwjy4UF2eCLiiz/hrJZAVR
qcgqK4AROXNzGntj9qOIFJdWH5eXZ/5snxiarI/SVIoMkt7SQa/C4FZxeN2ZlXRQEtLYfmilr1UZ
fyd9CLHWHlKCbcl6x4dE3VjX70kGuqLLn2dp3JOTzwqjCNDKWzqF/FA2+8D6ySxnUa/tq56yhvQy
MoiqaCMET9zEDHixOhTeakwvpDctqADW0a7iP83oKJFr30QeDGVj5TVKdrxfY8EdLQKUO1sz/1se
H0N5wa/PbamTj/PFrdMKlZgR+iVMPWj1T8VyKra6PLFzzg6gSsBXUC5AQ+h0Q8UQgqwM6O/1NXN9
QPuzpefdrNc5NTHZSr5pZSNVYKLaRVtRRG038r0B7fbUhbj4QqC7aG2yhG2Tg3mHwJrFH0QvbbE2
3KZe08CVV6obrxafeeKdM70ufg0PAPtz5xI3SS9Fphiep6zAaLmi7nhFhIjoJyZsXHCcsycTgqUA
NQBNAtyR+DwnYRqtDACYpU97dI1e4ZXljVeClVm8JqPFfri5PXhqTmygE3OZ2mUM2i04EvItQ80g
fDFy7/IenA1fAGgXSmq42fFMObcBrVCkUnDtOAYtmjUfX/BY2ZSFeZPRrnoa6JB7DNnpFRi2e6jG
Ejg86EDZhVw9BEOb2e2o3yOBYUA/KFyS954bP3ooBc+vIlixJ9M9ov00DYeWO4Ee3ley7nB9uBqJ
shB0zDm4UzOTaWYmAwIxBmoEwvEOBSZOaYFIN571eFhwpXM3L9hlEIIgukHX7yS8sWolGnAmEQ5D
JBLqWZABZaU9BMQu6u3lhZ0dFMol4ECBS0VLz/m6DkoVV6RHG0Mt+fdKrG7q3EQPo072PByThXHN
eTIAnlBKgJYclLcnxjg0ovqiB31kZKDtKizuwxb8GZcHNHv4gBtQRA4TZaDpTk38EQR5AocuDjtz
tH024s3ZO6JjASIUkfd3oooTg9OEVSSrOYT5stLBofcGjsdfY7dluDCuuT2BHW4ANg7IyRcNe9bm
Gk2rFKWDVvd8E1o7iUpsk1XfNaWxA1+5XZhHscmmTvPU4OROiNpUD4ocgCWyhqKRJ2TcUD/ejkdp
ketgbhOempo4lyQpLILUKfhGFAgXUWYCSYB2zIGtSaSuL4/rsi3gds43fD/ElV5IGJbZQrTXk0dz
haegbTVLrX9zlTvBPf7niqHt6twSa7u0QeuoAJ52n1sx3PmHdKt40e0Savfy5kDbx7kpicekbQga
ovO8WDUkcKlkuhC+9CLj+xgtHbE5fwuiTfTmoUBufGEJqGVIUxMf7qmWLCfub2l9rLEHL6/TzJCQ
0cYJNhBKo9QvPsTJpVakodboI16uldToNtrJ1qNCIxsE6E8tNzdS/zdersjao9gPRAY0Xb68KXuG
FjwIeTny8DCAykHaD+oCRH5m4gD5hPcTOFO0ZEz2eZVlJp44iNhrxZWQGh3MRzDgLEzcXHh1amXK
CmbEsgQWZbzb5DVdi4ObbQzbR/IL1BuLyS/xkSdeAsYESAKjAipDLOPJMlHaU9/ogX2vrUfd3Pn0
mhKPBmup2PqJqxoLp3duBpHQwLscNNTYgpMbhLGhCMJEAIKiehPIFUSNRjB8SO7lzTeXIBIJADxH
wYEPRcTJSpWaVfe5YFmNv7VusGnWGZoYnmJnuC620DJ8THYQHt9cNjrjmTRVEzKPAL0RELyfTyXY
L4IulAHXMfsbqbmy1BC55r0SNM5lO59AsOmaIYso3tmQffhyDaPHPtGrDmAdNVOgYflW6FFqK33m
FZF1hBD4qtEyF9qXpa3Rt6BmzC7xhqLl8wih5YjwKwvUrybOYZH8AB2kF6X8OoJw++WPObvUAhwl
4GwACE8cQBkmeS1lQGFJ8qGQPUU7LioSzUW1kBXXgEsB1z34zScu2pCqFBAzAGAIQjqIVUbSTjHB
Lroj9UqudDdr10HsJVh8NfQKxQutN5DvQgB7dXmsnxHdZEnOPsjEgWfRmOdJjX3dR93WlA8s3/H8
h6lIKzmMXbMp3A6gPn28D1PQDKfvkhKCx1O2a5WEdm3c5Np4g7AUZGT5QW9/5CRxc+0YoFI3hHdZ
fJOoOjTt35vO3CC8h2Anf4jNddY8ANARyI8G8xqQyiSgwNXNa6kAkGXYJIu91jNLejbKyeltLain
Ji1GmaTmLbpZtlGovFjFEkPbkplJoM6tWGtYCjMp8VeqVNmDFe9yRGYLi/bV9Z2NZrJBmS4NYwE9
c5CqctsHuXVz/2ngn+/9/wQf/Obf61/963/x93eeD2UYsHry139d5x/ZfV1+fNTH1/x/xY/+51vP
f/Bfx/AdXef8Zz39rrMfwu//0777Wr+e/cUD5Ww93DYf5XD3UTVJ/WkAn1R853/7xd8+Pn/Lw5B/
/PH7O+CEtfhtYMfIfv/zS9sff/wu8HT/PP31f37t6jXFjzm8ql9/uwvfX6c/8/Fa1X/8LlH1H4g7
dABOVFQNTE2Q9HYf//6S+Q/E/HChGlpEIVz9+28ZL2v2x++K8g+wZYOKDA1aKFHi/v39t4o34kv6
Pwi6byn6VgVnFK7/3///o52t0a81+y1r0hseZnX1x++fGL1fRxmRA7oHwfgPzSJkqAFFm9yIuHsb
OcGOW0kVtw5SvDLaVNkDXXXQyso1VG2Amjrt7DCj7BACI2lXpfHApCo4tEN39PuAbFWzuFEladho
YfM0FCP0eWhO3Ti97XU6uNlQrLOhk/eZTK+D0ZCezR8nE/7nqM5GIcLg01GA2VRoFgAQAnQBcJ2T
zT0G4AGNW2p6yghWvl7pb8qCgn45vGXGoLu+2QH5plnXMZLZbor3vp01bbhujdA6cATUEFwLWhy+
MkASTnmmeqTtjHE/5HV617XdwpUGxYvz21OI8KG1SyhFYVNgNac94wYvkooVterlnezpfhA7cqUM
oA1N/E3fqTeZGpJdEChrVvv0iLQ+gUPvoWtbJc+R3OprUF7ZSc5Bu5tCvgX9fo7SK9As7I3YUdXk
Zwxx0H3iG7ZRxjLadnE9mMTaW1b4LMGPuXJmeuMQtMeUjYeIV/EGBOd7ObhXwpTaFpcCOzLS7Dps
Sh1SmTJErMrYjpqEOo0hqQ6vm3hNkSrJrPYNwm4/C71+Z5oSoCsl+EEq/bkxGsljXRDZvI/zu4EN
1zRRbk0tkK4zvdXsgfI3wkn1LNH2UX+2DMl4lUYJcgi4JaIA+YNAhViQSjqvaGhxoGBjK403LTa0
FQtBxXYsAMVf6cFg2LUyBui3ih/DQvvGIY/lsUheRc0YrQLIwg2+VXppwxWbUQmKfsT2TWndV9aA
LqKuc1hnrq0wXPNMjzdFMT70Rha4YEdgDm3bTTymnlFZvdMEBceFCyIK4Bu9wE/Br8GHcNWiX8aB
G3+q6Ri6ecpqRCjGaymHtsZV5uZ9/E6k1tzQbVOjOwkf54g9qXhFVz+xChJh1hDfaQe1TteNn2d2
qOr7RuKjY0rBtWb5N36v+7guB4GdGUo3iILEBXhuy/NcsakESUe1sQo7Z/m1Pja1bQ5dDbg7et/K
5lD58WNlpod4xFtcbQ9GJ8mu1j2NndRgfjmHUB5qJBAwA5lHg4beFjViu6tRfksoB1kFYZGHCuuw
8jWm2JWCIZA6AINhazm+ryBdX2u3/si/x7U/2npOk6MRkY0UZzdMadBHIFWRTSG86hCrcJW0abZh
6qtu0Okg6G/ldKfrcWFbmeHEfrirIjIeFKtQ7BIt9NfhUBq2Dm43AKrDm6oH9SPanr0QSq5rYGKK
70YtryAGELl65puuBl0FV03LFYtTdKuNIwREDf7RqeljLPHiW/1TZ+wBVKI3GlecwVcBXEiDaAX8
OXbbIHPPzBIa2zT0050CIcvdyIp29GTeZrumSeUNVxN36CzQdfDet/W6t0YHUqwQUyz1n6His30h
K2sw9R6o8DyDsgOhAjlWuVZdlWVgbrPKo2lx7XdhvB4G7cDH8Du6JI5oDf4WVoCYafWLoV5JqeQg
s+HGmfZglMlxMBxTG7Zduy9HBrE13WhsFpFjro4IgnrwevSDtUJu9ZufkdecyI9gOf8Bvp8A/HO3
VdRuQng3Vc1vqqZ6DOpEthHHobvT3yZZBgy3XBkbLYFhE7Ndsu6xK7pN14w4BmhecpqUeoNhHjof
cmiQSSHWrZxgkUIDnktXbBLXxzg1bvsQeQTcXmtTDbc1Hw61IvlOSPhetlIIdvfqExoBdFvSqrtq
bAZHybJ3MxCNZA4EKr+VqXTb9S9FCVFFrmsrK6523FTcNPOdRks1O8FzCKW9yHQUhd+B/mZtjsqG
BDiFfeYrUAkp19Cs1R0ZqoOOnz4HGg4uU+l7kL6wvFuXPpiAIvV76Ge2HAzIeKhyhJUEp6pl3hip
AaQHepEgZLbpE2WfFtGmislL2+XXaQnJuSqvPfSXolkMpTm/C+wqxhPPNKqHXjJbu3H63kT7gmif
gf+xjaE7ZE2/yuExVjzJ30qDHZhaciyY+db1fgwAAWikcuTlAJd9k8vuBcD0d55Ge/AxxXbFVcWJ
jTjwMr2UkDpXj+h7vpH85koLM1Ckgn/aDrXqeyGbqS1EnbyAjb4XwQvxQdL2QdwWUPqoqWtE65Hk
wYNaZXcSaBq9kUtQQxAXuQJ1oG1C+srmFE2XUR7W634kzkjqHt3qPHVbCe+s1qhBkg/oG74N12wQ
S8GK58me83qExa69N1GLhQuqrENsZZUd9AwhQMCcfBg9pU1NO0S7sZfneboN2AC2vzBhL2pHnmuw
utyDA7q3DQ5HUkrjjzga4E3LmN2HvW+s5ayTQHxE+K0adxLAHb62Mqog2JJG2aVREt+iKr0NqrwH
wUOSrkyMJklzdp2NiJKGHscxD4MNsgSPWLIH9CDd4DBph9gft6M+aDdpACLtIlduc9qUbgPPbktZ
q+0CkEl5kq9pT6YRHIpyDHcQMSrWZk0OzJfq18Snsi2CqQdmZaarI13sgpgSuPc4765JXjd2THn8
EuB96khjOhwbpEndkGSW0wZh6wVZPlzruaatsIfbY5K0ycasw3GvNNQEE4IV2Qr147sgDuCdcoW9
1aQAiQ+X27s8kUG6LFe1F5hG6o4xl8AAp141NC3vMqXMcFKlh9GqtmPnj98GH3x8YyLTq55I1K2Q
O11XyY2kl/VN2GnELiFKtlGMqDgaaXhdtzy4iULqmH6q3JkKvGzfjRKI1n6MlMu34ViodzJBMIAs
Xi8x3yVJXl2nxTA6RcNGrysY25U0vFODkHmaHHauWSrlrSkCxRz8A56Z3pJkJMh/xzn2FeXX6Yj0
FspW67Yk5Tc5D1xpMLfA4RK3J7Telh0r4b4jMMuZqWrH1W3ShWi5Kvdl8ZjlXbhNCxzvKtNwAYQV
9eq+W3GAaXC7xr49pmB/NNsHqcMzssyvsFGpB+T7YfSB5xm5iVsRsn9ANVTJqqad6uTtoWaShn9p
cARJ7mUNZS5V/PtyyDZstDZRGpU2GqVw/14ZRXUwAGWUjHjDGg2/zEydgYSpS+lRoWHtRSPCjoF/
R7/VqjOoZxVMWenNsMaYwFyoWVud9TbWDBnmQL/R+2hbmBWkuXgDWtq2Bz9sUuL+Nd8qtTlE+XgM
VOWN5ogmrfxHlhUMaWPkteKC75ReK+1Ir1eZDNqJqJUHGwR+lc2aH1ASHe2W5SjXUiOxmRS2NpjC
UTz7P+q+bEdyHEv2V+4PqKCF1PIqyXcPj81jyxciIyKToiRqo0RS+voxeXff7irMzEW/DOYChQIy
08PDXaLIc8zsmPVCpqhzMA1dYgbAvxtJ/TppjR2vBPvSjNngoxSZRpNVJeFZwhYEg6towwUcQpAm
6HXkPPS2T6Hr/Oz64DcsROq0iyIYvpH6gDV67QuN0jGGksnq6yjKPYG3tR1s2g5AcgJR7OJSIc2H
Iv3WQUZRhbiG1HXiPR+Tp5GIZ9lBq1daAcDQkRk3Aewe44NDGonpRfcbY6bfVeA32VJCxofpybvZ
i352GBmCxSgcR+Oq8k69+rEEdbqU97b5Jdn0OEwdXNOi6EUG7Tkuq33LB3QQcL2faIczJiy/oh6O
U9pDQr2PWredPRDewwamy681YRjEc8s369BHT5n9MPdvmPuDISKjR2/mP6On3msBqGJwfSdG9rPR
9tm646EfXv2u/BKwv8cXtVd0Z/eqne/x1I6C78qK3FE1PZQGR2DFyzETC6QSocAGwfdJ5agssaCo
rMWctu7eXCVgLtYGHJMi5WNX3mu3f12iZDfV+LhN740pfNO9NCiXveeM+NMgy2wJZ522HPtKPe7W
KYoUQy3Orirdx05xeHgW8rUrQ9QHevZRJM5PCDB8hGWUOuhk2w90S50Bw0XecgyIOqLCEzlElyCw
GT4JAMXg2CXJhkbVb4ZMjMxn1RnCCT+Th8gMAbKq5M/WAYvY9APazrk7YAP0/HBr1+VEwN0eRFR8
zX0dHTqOwBsvvgazXR5EhVNfOmhOBl0umdtDQDGvQT8TgCmrzm7U149Gc3cL5zBMCzAWnEaNIxoB
iPHbGGi+UawUOWmD/WLkxou6NbA46c+V606PXlvfwag8nVlH3mvehsj2pUs+qSl4r5xlJ2XzJuql
uzONHh8w+ffWnqOqZW+IFYPfqxsG6e2PzDBv46MxiWRxwEB2k42rm14mMdszR8ReZNJkA+3ZI2vY
dEzkKNKwcpLHZEFq3VQ1887tCDwQQrfPB/QAjzxu8D+Uw4AqBN0Zf/4Vhkzv6MzPPPKnO8eQCyja
PJ5N/zzoX/UUq0PiGZkV04OJuHp22dJckyc7VN+uF1WXuUqclyjur37Ujruuit94H7bHAemKRyyS
X03dsL0xonziPorzhbVkT+VUPt3+ThdBHgN1tXUwpYKQchuIEWpTRvZJGXQXAhwhwwF/Duplr+fk
DZlMAMjZIu/iNr6PFvWoSfKloC1LMQ700TUujsgl3PGFDWiJFvcjrGCTY3k5XXyUvAOGifK4SNiG
zj4aVNGcu1DpLLJefegXDacitZXO8N6aPrwzA9K6fOO89RVA2lJDLgqh1x6cmhO656EZ7dbTUZd3
iHzNbtURZhmwEcuKnCq/xOlM7WWGAcdcTGLXMPXkYBmlTolHvBqj4BkVbxgasQMBEWCNwp2J6IOC
hH5TNsW1RKyVrMR25PIS1aN9mBnC0OqpZXk/lya//WjTdMgtmX77fcFxjj21CgaLbuQEB9dv7roi
mba3ak2QSR9w0yPmf+G5E+nS1eFWTYXe8qq5i0sXqeFN8zD7yHfxQH9h72yyfqnUdq7hUp1Gi7SI
mI3kNRCvFbc73ZTyjjUeikc5MMiEY/Xdd02UOmq22UAKdao0ABSsnka6j7gYce4oQBlBYattFc5l
Nmlf7rQTBgdoc2kacC+4DATpvJ5/n6yF5mhbdFDzcC+x+u68qZYsRQKyv0NeY5h2omv2E2tnNLZB
tAlrw3NdApaJfbyi8Ve5ZpzsYgzjpWaWn003fLc9PRUOHsW1X5URAHKlk+Uy4iraTrCzEvwe6kzv
6kmJ31KCNSDLcV5hHzY/1BwOIr7WJwiW7HaB0raAt97t1psZM8iadsjI64fvZhHdVhZVsrOVJ3Mx
Figl2SB2AjvAQuZwO40+8ic6fPe/3ccAxYC0UXUqqYHZQz1lmMVCzYNKmE+OyXisxZYP0cPtrzGx
DGh/cR69xJIsCbC+4qTCtIcGYluyzuaipmbXzQxt1JDCLcjPaBmV2zBofs/awhRmCZFtCZ/3lEl7
8Zc6Ocum/1KCwKLEuQ70SlGBZxwkdhrClncT8L7425pTANYOI6pzGhCGYMJxyVEc1ptuiu0m7JZx
b2pbrqUCsKfeFs9mEDhYZ+BSstCvTtChROjrdyJ9VIM1hWkEYXlTifFUwlQgC7w+utP9fCycBbP4
wQi7xEWzh2htDaxsvoCeeme36ppdgNLZZeo+CVEwUMAB6/06RLot06VGS90nwWvXFtHRePVeo0jP
OPOPTcXj97ke9mqk3nVOWpN5EQTghjo7JqlOvckNLtHt0YxauMMXLkvlUJLDbUuQhV+eBoYBlHGs
n0P5u2dJfL495B6l5yGQ1Rm2VqgWW/XQk+StGwCbOd30XHR4/gdaVNlgJd3OpsAc9mJdtGRRAUe+
scPu4CENzml+3T4/ZZ56dATdSPneWvQ8IhKwySfTc1Qkznlanx25YC8rGmxLrU1IZlmBz0kxgt96
aJ1h5X/qWAdnlAFUkEiWq6MN4nVbumn9wL0rA3crnLE82/CZ93mM2aHDMMVLihyFADAQLqJ0k89a
2WNlS5r7dEjusYVLlAMT9DTOc8UpMjZdpY89mzY6Impv4hrddvcYsGI6uWz+Hkfinju+QeMRI9yq
ii8uabvd6M1R5iv+NPau2NElfIbKRu7tuvHGSy6d2jso1n3drj3W2Zua/eCxXvq1O2MpW0Lx4PcG
zWeSx2yO89pawLVyvvDE+12QuN266zIgkwz2rtO4+HgqOvRwqYiTvr2rnXrnooh+DJZlA6fqbYyD
duN7S7Oj9TJemK2ufuvJtBXzlKuuKzeilzuIVJvM4SMHe2/hpQ/3WQxiVOeiHJMHNNDoRNp9NAnA
Deu+TYr2FMew127oiKQQxqHPTVZhW8kobCwj9uQrN4XEh50CX415KdmhilGLjqaXXx05xMElKFh5
TtzBS+euVIBjsMMHPRzNaAmQrK8/Y2m7+3aud3PNEXePCedT30EOW3eBzpqWAuFbdwkUWN1HpcmJ
zrQ54ARMzvXyux4C91xR/t7Xo9mj9ypPndZxHs2Y6nXbUWRFrZusMRBjmBFEIRLjfgZwDLjnq63P
4PNzMLv7EXjlIyZf4s6xD7d9Hd55mwETySAcmy6H26veiQDeBrcbentiHNTVpame3IEhXFeX9S5w
y5fABT7Jh+bE3aJ58HAO5d36kNEpOfOEVJtEoiAF7koOi7D3tFJYB3p6bFSF9IHS39OkwTkIH//c
K5wGEBiIQZhJj/AmcsqDbDAt5gjYL8eygMF/HQ5pWAjIjybo+ke36ABewqRlAXO96eOS57enUa5k
QBPaOXfKZg+MUEOH24DB8ORnPNtq49VTvxGV6d58qAbceUjJqMpn8xmQAGRkExVXFvz0RhqntvTU
wYTkIzKdOo44SFNbzHsGvAsbOxa4sAH2rykadpp3n9Wivbt4LY8x8QOTYuAv637kLxFNR/T+f7ui
zmTAC4wG1sRrSeGUk9nxOU5SGxcxFgVVx9sXiWs4GOPhvPdCrT4K+KEjXsofNjiZeA7fMO9YDgLA
C0iDU+8AeBPELZ57rH8sv7Y7WsObg4MrmbrR0MI+ou63JcNJ4QTOwZZLfJJRDc65HkIIUw3aQ0Zh
1tpIewfLX3PXIiBpu0g9ZTok0x5WJBgrqoJdPUTVvYO94snphrsKUKMeAnMe+Nrho73PysHFdFUs
cH+EemOVstfkwNY9i8Plq29zXcTsUkTYTADI3AtY4yL/ZXkKKsBUa/FiSfiBRn06AfMPcrcr9KY1
8/CILeHAuD89FObKu8B9BWQW4kHHE4TQGpbWCmN4lfkFl2k/x1yU+9CEXurwxHmtMCuVZjN326di
DoC+04nta7f7wU2VC8y8Pfhlj845BMCs5LIcbwe+1/a70hPFnfgMkqm5LCpGqRM5deqQXh4bF+hM
MnUlEhicZlsDij8mASqD2AeUjr3uR2fdjNFugAYc+H+IdLmtJ5I6X3rTXOSwqbzeO1PafNdQv25Z
VAFCKlicIikZZvc4N4Kow4xcUW9riTzyQQW46UMIJd7S5mQoXocBsmXnrhVe94hByKuMSp4OlXEP
7txFaVd5+CWGSomo7qAF1g5wWbTFqSFi2I9qur8VnnOZqBMIFFQCC+q80PmhxubSAlPOb8u8KXhy
Ttbi0SHlcHA48FWYd7yW8QLShbPxgCAkCKPm/quscaxHvn8Gxs9ekCdwwQYnn5wWzVuwSsOCir0D
fAeiX/t5oIfw4ijz2ACTkoD3T8tivwqTOAfhJmiHvTa5x66KeoP7gGp7D9mrDlK9+0UWe0UJAMw4
XA6CjNFj2cGmNWrDiw7edDKMj6ytvrkBPaO8EpDCWmJ4CQ9eaI9fBgDg4YahQupxSESid45pEvTH
XrSbZJdH1QLc2A30JmLNk0zM2aFUbuVk7z2NPpr1/O22NY99B8wk4PLMAfylHVUcd3LT+5G6c/wO
aXA1Jma0FfekJ/bBWjie9JCXbGQZpT4CFe7AJ2jg4qWbl7MH5/KuPN4+WUc5wm2Meoan4wMHqHkS
JUXnV23IZHh2K5WqJN7VJOF345asa4X8APd2tmpJTjWyrmGSj4ixBGTIgoTSB6krJJQE8sFU4L1G
+IY1iK3btWS2D6PoUGhTMC+y7+lO+q7AQdrtACvfyWX8rsIlSm/1lmnDTeT04tLIwGStQOuqmhM6
PSgnHaxLrWDwHkwV7H5OUzXILSVA96lxF7CAs5Ni9EkBsCy6fWxeQ7cLixS60007qXZr6oTuVdQC
NKEbPu/q3hvOt+IdLsB0a6H5iQzfUToj9o7J06CKAF2h+h20i7+fSPQkyNAf+kbMORFU76yAmIkN
7BT57saIKd56AAWRpKpelAM4A9sHaND1WXO8Fq67ADwBN4R8d6vhQeK5QFC6aTnP4TgdhrLQGXXq
Tag9+hqgX84tBiP3E/0BNIe+tCs3MVTA1Xwd9QeNZgi2frw+xCj2ppjbQyKrCbajPcno+hCoSj+j
2w8OXm8eSTs/OnXSfRiKNh4G2qnpIx/2/5CL4qwv9kg0g1ef934rcRHEAjZ3vgSdxrzkynzfNi14
37FTk2HZBGH/d3v9f0sYcm0l/vur1uNP+pD/nxQhq8n2f60I2dT/5/lnrX9+t8O/SkLWH/qHJCT6
I0yQx7rmsyMZyIshV/67JCRx/4AnA5QBIWZZaQIX2H+KQsgfSE918Q/IskApsKoK/i4K8YI/1l3X
Q+YUdORQhvxbopA/yyQppfD69CEISSjUFCgo/qJ8gveWmEFf0K0z9NuW8ayO6QXT9JexBAUyhhfo
AQ+dGx+6JbkgNOQKHKVM5SI+oXfAEGLygSf5c3ZPoVCvBdjoyZe/SMFAWdZgR7jYxwOy530QoaP4
dPEGcx9hAj/8fxhUBX+VWaxfJIIej0JLg+vy13mBoEQMSTELujU+Uen6ySESORjAIMrZhHH52enh
PorUoReYhYrAs6Z9IT7DWXwgBREgdaBw9IUXFRWfkR22ZXvhhXOtRHiZAm/tvRK4134tdLgzbQuA
b8YPBNCNpeuXwqSmzjq8nwri5xnmMuvli53wAoj9818W2H+igMFYCxRBf9LAUAKneYgxsQ5ggwUl
4p8FmRFZ7BwsId2Wml2B1H+2BcBR9bb+QtBxiJig+FzQo1xGyw6akYvUHGWIiLzMBeiOWMIV0alB
Q0j4Ddtgk1R1slMmyurCuOnk9CrVZTemdcG3TRg2u2go5rQw1ZTVCOhIEdA3ZYmYjggpcDal8EEQ
VanAFpmGpUXQBP2GjEel60qyDlYDKI6rE7OPJvxeCBQCCsVKynR0Xb8CyPmvxgsBUTeIDRLwaquO
sPPFC8AkpF4VgTrE1V6a4Hc3XQa9nUCI3f7N7/mLNdEBDm9B2rIINtsoEydqMOEXYTh1MiUyA8ON
VItG5odNMt7gncrOy3WLUhNrFHY9II0CsLUjbrFjpqMfVj/Xj2VHFMuVRw/IfrpCHphkISbBUeIf
giZGU1l9lt4CwanbGTDL3TfIc7hELUm2TIB9PA52tlIzMDEDizSK2WZRfRZTk/EFoD7G87BMh5ln
vfwRhkOZDlh5EnVYyoLyHq3QVeLiD67C7k2XL9bYc2c1nCzQ4OcjGa59x99CI0U61BontSx/OIL8
vv0NjAa+nPajX6EkpB+891grsJN94ot/nHvWooQhhwGVFSi7+oIxKJ6OxYVOUbCF8x/B6u0PZBjH
DaSpM85paMUK912C0d+T5KmFvZyNAg1GCSTWAO8YVaGiSUJIOQf2PTPnzFVTbVwXgE/7hQW8pIMk
13iZ3j3ZH/xajmlZmhdUonE2lB99PNhMKq9Jg8R8Rqg0zVSgPogxXASf4Lyre3BCiX3itXGz7ejX
wyXGtUtB6B3EvPf62Nl5gcGEvm8PFVw/G9B5Jxa10Ch14BfaHj6oM2qNywx70JQ5BEzwyRcDS9dw
kUw4/MkQhJDSxU9Zq47JjHPdVd1nva77KgSibwSJt207hcD2n8KyjE4a060ywdzjAlAATDzUJYUq
i4xwMPTVmvZJ+VaU3W+39Pq0BrEEKoR8aKrmHOAG9h2v2cgG3UhZI4gbRzh5aFXw7MKjZOgSTMGX
S7mpF++BuijAZnCgq1Q4m4bkPIDXyAqQNJhkA0yVxI9U9cCY8IhmoXnDlNObHUWdW7dC5ftdOmix
C2eTNHvfLb59jzR5S5YDWtsPi34rDSZ2EKHC5agwCULYE+QlX+gAt7rDFFkgkqxBBCNyvroDwwPk
L8MGZnl+7kJjeujgdOgV5i5iH+DsHyGOLJ5Dz8yQwYArDA3vzrjvGKu0QOdA4BOsfovg8UQc9dLL
Ezj3gxAtOTKGbmqgYJEkAzHd1FUmtb022Ils5757S93u47iCX7+W30YYvWoZ49NkVI4ehL+YkaaI
oCO5JBHf6xUGZMRkAW0WkPda7dteYpFRuEybpYKgpv0Y9SzziUPNAfD5KFFPQnwBiQ9uCEXv+dy4
GHJvInrqeGC3vX4O4T+du9q8qYr9iIJdN5X3IqjBiTrYdMe2WYH29qOp7pLS/php/ZHMnOc9hkiF
HfNxmbfGkSY3Frx8ETYpIjeuIFu2FqxAkmyXYsFI3UvQK5rWBIo73uqcOtjEAGJ422QqYAmLSPDY
hZEqphzSvrcyJYJQUMF2H8TDE/zEQYlqBuKzCCh+DowHPB1z4yzxJmagVYntH5tIR/mIFp/48tvV
o0wbr7+OMYy1CUr/QkEJQVjzAtYE4Go8Psbigbt0zDWch/M2kPowIdsdDAx8drdkrjeaBhflC2BD
PvntqEWlnnS2xEwCEeLLoVNBi7/Bb4+HlHtIrCJR8xoWPjuHgimQ1+JDNRTdJcWEOrWY4+mmOh9b
b06TWjzCplHmYQENRZfoaQ8dRJtNM5LnxOyw1J0hngEehcWJE2rr/Gql3bk/AUlnjl85KfLQsIji
GcK5RGBbSNBKEZ/mU401ylMh7WvkEn40AOC8dn2dPwEcCr2HgooxB+9OgIrxhyFxgJsGR9MLtE1h
/DvSAPxIHTcQaEJMVMS626GcB5N4P5P5ue+brxDSKt/vUZZ0e5Ay4TEuGrapBMuRpouJ3yVGD5i0
6rLEoK69pLoHRDtDeECmrZLmzKGbyDHJcCq6udmG8IKvgN37SXuszXfnP43GAcBeVO45LsoDQIv5
uVXJe2kh+IikLnYTFEnVJPynZTYMQrMeaqU5bJ8qUKRAUOJ8YlD81ONlds1L6PU8LWowqV0QwEMa
GpZwBLeB4YyDprJ+TSzbxDSLcKBh+qJ/JqLVqXAjnsIbX53mqfoB69JmP7jD74F37SHEoU4lcFa1
LJA9TsnGh+Z+38e23FXxBmRGs2Vx/zGU6pSA82HuM+2crTN6zdEQu1fOqmub4p2mOCjDUJyvQygu
qq0eZlneuYLHaSiLjxE85mbx2x01nnecCnFQnfPoC4XwpPC7c8cquxUJiuSOXSDdgnRk0zKkxyYL
xEPiqjekbGlO+phfGszxI6pGpsLBWQQzdIghN5p5EAr2965q89nJSfEwN/E9cJQLHHBQuaCW3jAb
PNcEyKFK6HnEg5zbiR9mOp1XLgBCoeJHVRjgzT3UpCLZJ92wXfwEI5pFcWZFs6t9KFCgLQPK3JIv
q4y3w3yL210g1nzy4V+E4zj0djDqPrS+hKu2x/NhO0nlbIWQQOrUkoP9PvFQv1XIq4PvQPK+DAFA
5adB9TiErchrf75rIB5MuVEmZ02SvNBqVafhKI6tytFHb0bwZD168sxDttewQH1Diwz+6eOhY/BI
dXiBAC7H73Ptg4CJQOnlLZc6jeWHP1og1yPUp2BMoHkeWLOfJ2TyAsHcWAhp67GNfjfuPlQYDQeM
0T+YEMbQDGVjLiB5yCE6QEDyytOC9gJJ+BI7xp6ki/11bO9MWZiDF2HaeQy2/hR/lyVuExQq0JJd
bDdfeUOSDGTOSWj3t4uIzAw7U0qbkh1ZU9B7ab3LVC4HPGhPU8d+l61+c2T7sVho8Er6ZI2BjEY3
USZq/3uh3t5BcZazASUHHWAByk52GtQWM/ztxiMkB44mcA5ikhxOKOlYYfgiIfOTr4nMHc9JBQ4n
4KifSayxswcCOA/Rm2rsT8g2ezM171FxIKmNdfHTGoRnB3x/ta0I6DzuBD9IXX8NsLBI9J755tuL
Ua7HrAUKbgCRuN5zNNOHopDXUpKd9kMoOQXuQVFDvcI9uTfkhTd2zAIpa2zDQwko1s9MCWHwJJDE
BAZhM0PX0Y3LXcX9XwlGzNpTa6O8g5kVaCis/IpAu0TwhmCVsnIVEnHZQqnolxqkMVLYwv5V1g08
Xx0PpvPx23TfTeIjcpA+F9Tx82LLTxJXkJVG+6S+dHy+hxGoOBQ/aDhcoA6/n2R00V0bH8q4ehli
pEDAKgu4EUzQ+UT2DcOH5+x3xManwR33bYfSqlUsSVVfyKOs3btoCvXFeha5RTiqj97Y07z09Nkr
AFbzpT/79VQdqz786dWFvMPNzKewftTSDID2k27n0pUYDbv35KGJBnbkMfSPtLEz3sIBMaRe4fIc
3lk49KUsbN1dVXworlgeEO1gH/ero6OHU1hMjzrytw40fbnFPc6EQoXViegA9uzKCLqAAmKabG0t
E4WqCs9YmTr6zjCz1fW8nxLkMczo5/CglRkx0JnIXbT2Cj70GFkczDAZClGfY4uha88NBAk1O3c/
PV7gtkk8DHVYoNQAgVZFMYwzBr5hjIpMRnDllU5w7ZkT7zDtnzMONFqOMtngoQFS5Tc70o4Xwtp1
j29TWYKFImvxhwWvcjJGOAdNtB3MCKK4I85GhEe3LgCSARFAOOwABZC+LxRE4T0RFl+s2BMyJCiu
pgSXCbsrvnjp+Qr1xt/76CrpoXzsqQbIlpxQpf6KLwrlkMNJ7s79T1u83l4rLV53uxK6H23qNSBA
xSckIx+mNae1EeccbV3Y4QgHOVdDjw1qHj+jawf3Aa+VIYVadYZGOeyhQ+CVvbiOBavnucfe0K+u
eaqbaHkcPHakVRAchZeNsS6yxannkzciUJmsmGHoVZ8U0oysmfW0KbTytqMh82mVyhVrSwAkeHya
8PbancHGuqTK69h5qC2Rm7qDjsmZ7gZkcCBzr6px85YX0sTxo5HkLBPcBBciCDk6P4kDffzirPTt
GLx0mLFLIGpzqxri0mbc9LrFW42Nl0+obGGt9YV+AVLxuf689ZvQlR6WtalK/N//97qHc/xqiqnK
Rq/Yz6PrHiKCNaOnYdwMHqYLo6R47oY57/rZHNXcn7umqdCHYt5ggjCGHgVk14dyap8sMMU5BjiC
0qEZkzOth7vAoHUvG4l2h7EwI7MPSVHkg5zGczJDWrrFxGyYUy1wmJpgvrQGTsQFUmB2S8g5ZEJ5
5NkRTwl/D2eXHaPwTBcGeUs7a0zaLkewxkW6wlOJwMXh8yPo2AnaoAbdFzz4VoZtSiFl2hQ14iEV
JC9D8VQDsmiT5Mp5e9f66tuU395owk23QifIrL2nJvrRSiwZNG8KjM65GMN0xkxZhnMbOI+LpaOg
ncuYccFVhk4uFr4tnTEXrUjAOUQHyfGor9c5dqc+rXoNjxfcixxRwtWZVwSvjDZtXNyjRLsGDE/F
ijbV6D4Au1yWBsgDMcCoBo7PhOlw/K+MLz5S/7LxtZl+Mm+A2gCaLsqkm6I9CHBWsSud1pN73SFK
D3/y19SPmG5xzaZ0BS1KwFkOEANm726Pg+tjH5lU/Rmp8ODDfiAVfXkQQO7TyXb4UDO+BkqgQMK9
ZP1e67WGjcxBFuGXo0lqhj7ZVRboSQzlE9DD4quw7WFiMOuAY8ubW04qNwSitMXTWRFRELeHei7f
ahQu6+Jc1yV0Tuic+PgA+WXDmzVx4OqUy4VX5baH3ceWMzQZPrpAyoEdUSgA0vWtGB/vHIlnzHWr
TxcFzt8+DjQFaEPWXQnwTodUaLkWSdhhAViA9J9jm9ejJmCUg9RG6MIgOsFdXTeEYckcqNjl0JQg
ULBlT7L+vFF6XC37uEfP3bQ4cIp42Tsce2E3v0uvjW7Xxgmw1fnkvS9lBA9v7Lm32wF7tjJtxJVM
wc8+xsdab0SvwqtnnGzV+fctEMnWq4NUR1UKK7D3G2RWSrzd7frOK2K2GOCaJam2cpwultqnsuaQ
u8sjqcimgR9iX/0MluGxFnadb/eXfR1bnrfJEm2ogUDFEIj/xxjViluBonIdpTeLM58ji0Uc2mHZ
qsS5yhlrbd0gbxu35T1KMv0Vwvx2M1gMOentevtvR4ANRwzycAqaYh38AbiaxrF6QDm6Jz40GnPA
QbMzUx2JQmPUQiyRttAF5xVp+B7bucK5DFxyfUxswba0xQAaRGfrzpqDcemx1aaYH1NQDCdXl+mf
XadeqlUN8d9DqjdT238dKlzBY4/A3S5016S+BPD9v5oFhEOk4DNNgIIjNEbPJQZh5AkUHwaqNxh/
z8Jm/BJYcMRGl6LE03UDDeuOXddP5jQYoar4+7oJrPeWJPV3PB7b+Wib/qEv6aHHIhQTVmXnbFY4
M+lceOLjyQeFdykD/8ln6X//lf4zXB/mFIjBWYdOo+QvJinQ1iXJSEGJrZiwNIhhd4GMUfE5Rt6u
tdN7WAFMNMDlb7/3f4wB+hNPtPvVroO36q9k0v/CweE1N+K/pol208/xl/xZ/2lueP2Rf5BEMWaA
Mesbw/IT2Z5wCv4nSeT/4a93EJ5yiDVCVgrW5j8mh6M/gPeFcJYCjA6P4wBv+E+SKArW11MYbHow
UaL/FksUuSsP9C9PiBdiPBmfI7rRWHCP+cvYbWVkpYOlQep9b8WmWavuHuV3UJgnJ/kt16p8pav2
cq3UJUp2aCEgXmlezFrLs55eSj7dA+e+iB+Nk2BWLFnuWX2x/8HeeS03rmVb9otQAbPhHpuEo5co
ny+ItPDe4+vvAE/VPdUV3RG33/uFSZFMSqKAjb3mmnMsCoFqKYgjFz/QUF6srVJoKBnGW0j5UCpY
/kOyYUXWv6dleU2zkoar2Ufkc6DODcxEi+WRPQfhWRdL07HaahXB2rvOpzB7zylk8kK5LGroxYPY
BNLEqWY68WOu7eNmTBmZzjzueKuMZiqkqAryiDe0t9qpFSGgJjK4eVm9Ei9+WpWXdGDLkQ3dtNMh
AQIuXH+V6G5S9CaM8idTm7+h62DA9Ht1U/hZc9U+vKMcJbsKXZ2raf4hR92pMSY3DgmoEenT6XxX
PwgJ7NYuIqBlkxyhdNTrogIbKEgzNMh0ZoOKoqFYRRoVZ7R0ngWStpmH3wRwD+FWnS6UqY0lfnER
o5djoCS2lLL4mrgYN1/INB9hGqNVbzXvIh+GTiMMQzFMWiI8KtTH61Yox1vFTOUcJax9/SS/iiuZ
AfaFWULlSK09UHJvpfe8FeEW1XhJVW7lxnwikKhMVlDImXLGXtPtmpSx8cRseicaE2VXrxpLos4E
mdQK4k6YfxRs1rnZu8YwZ34nofAqvci4HGdsZRtETkv+qoZ63BmbvDBsQgOZzcZJuzL2+podk2LT
BpAsG2G0HNddfTYWTdrX6XySphiKtMYOZOZKi7ghbTJHvAke1SZ9FGggc66S20IV6V8xiyBRoZXk
m2gSo57MqCgImU66ySrjJrBgO2gxKU+4clP0F6ONVT9s5tqb0GYSNBrMXHRv/an8Jay9zfTcGaI0
hDo8xsg7MjpPiN4zbcLP1HjdKq9MrUq/KTm6hzFOZ9skK0CWxWlRj7JNRrLRk4ZNWBKbxJSiNc1o
Tlr8tEqOgg5VL92tJQ3TCQyh7GCaCSOtthaQRLEIzEV8jWSmLK9e866HMok/SbDNiCCHhJsI1gqH
LC1H5yaPJZr9q2h7v2OfHA7poW8QvLSwZjpcguSvpF8ETNCcw+zSor41qHAvOnrcsAlzPQqdZRD9
AEIehJt4J1DxBtQ8C7FI7U+IJ19RkVxGAZ1CTidKrSLISuoyYqO3xCLWo2MVBqW5N7qayeApUomi
ZTYqZJyfx/Se9Gm5xXkKwkhJEtRp+xXGa+zA3L5IGIB8dekbR9TrB600J+bgdewET5vaB0bEDrSS
63uhdFR9rYVtqO1SKrzIwvspEshv+gkLx7I3Qj06GeqYI9Vjw0m7qPCSyUh3M8o9Bx3nlaXSB1dL
cw7WrNwJSsSdac3h+ZL143dlrV66fAaYgq5pFj/zevUNHTChaiZHhsv+GsnScqj3NKXigUI+Kk90
U12C3d/XpWfXk4nkoIwTcN8UR7ZKZMqPlBrtOkz3cb80N0gDeFBwOYZzGDpdaw5E0kbfGpYbpdN7
aNBhUTnZCIHW9BVCZfJke3CbbgKZG991XaqIsUuHNtTEEUtKws7frPZLEZ0rG1tTGFfMTxXLIXns
M/PeIvKX/SZVSR4qAYYWRbFT9qz0VqYMTrvg0De64Z7q2ezMOZJyJuFhFCstLhtFcA1Z5Ei9gmOQ
jwm/4lBZpNi0+NJ3cnbRY2W8xgnbIyYmP9cJiYClbOgwYKsIsoVkxUKIp9gD+ulZzgfM+19jWyj7
OoqkJxRGzSfsWXqKFb0Mqb1e8oImfTQbd5xI+nuSrSy6Uv27n2aPbjVHhS1QTobmT6sznaK1sdWN
ZhCS2PwMK3s5VRmtzoz05qxi1Ioynb9JEu7N3tBO09ayadrWUWhVFtIqfpemcgUkYNzkbGp2BF2l
na7n5QfXSeZoanKGITrHHDiEDmgnwwUdptJ4V/coL4O31kZ75nMOODtbpxzU7GwUS7wfSYLcI00e
oRXY2IT1NhjldvFwcjBjXNOpq5Xe/ujm/LVLZvs3nXDHVqtvCxMK70SkVCckynyWOt28JAnU/klS
30NdTs5UROcWatIRsP9rUv+JLfpilUQkbMacOssDM4lTlQ6nxWEaly61oLuUiJ3J8ryOIJVUg6U1
yTO01Mk3iuY4F3jT51y4k7RA2r2URnbQQhLnqkpQciqaEu+ixrUrdqqWz6jBGLfDsHdLCvslIhWj
tyrjxgftfVjwjd/CtCQ8UDwzd+zejSotPchhu1iLWpY14pVZWB/rTH9Rto7DvOoM0sQuutdKVTsR
H4wC7PjzuSn5Q4SMS09JEb1nrJsulq2PxohTRyGG/o0ua9Ur1bcqxH7WyXO3x4M+OOpmBFStpQzm
RhsgJajfxKrZ9zHOXno6V1c8uN81q9PczA4TnJ/2Eix0p/c5eLBd0VjLS25F70pZYKLOq4veaFaQ
Y5J1hA3xzG79LuayDgMjPM7SlHjxGl0TPNj1MvaXtG8vi0kZYi+EepjTlDudbS8+1yzTSaUt59Ba
4X5MrMkfKjDxceiP1eZ0q4r3WUsbN485QiRj/mpHOhzlsLIu1rdVaNFVtScloNb9HmOmPVmJDthC
SWSvQhCOmyh71exNSO/G7pozMG/Xtu146CNt3dkq0UyzYrgK6ZufUlLPT2zE+CXwdxvmcp3X5M9q
KB9muwJ9sFpPGhlSp/UkLZaFUZmIDZ8tGUDSSWW/IxlWM+w3Tp/VXq53OiGK7yXt0p08StNz2GTR
WeGqwjqv31vAyhcqav1pSN77bpnogSnxnjQQjv2OC07eRsmJE/SVc6c7RMVSBVHafGPXKM5VZGuB
tSq/7JzeWJZZxx7Urakw9yY96SMXWD5rEiugSCYaib65xNdSyN+TOr62A3aYjAgBNmivU+gwynb6
hLVlorNMqxoaoJuTLjKTkbW86H2BdNknxsnOFL+2Y44TwqTxTEOwfpP19lZr6hFbOpOcsUyUNhae
6JM9SbevmXKnzvzc06xf6kbaL0bzo2qEaxohcQsU/oFs+W7Nwo7QhM3WyLrNhnpLcIWnqfhRKJw1
GEo1yJEwMUZKdbUmr8WUSpZMtSB23b4MYfdKHB7KCZL4qATFsoLlXa4UF45R25zAJrkyJeWs6NB4
16r6ykv6GOrWEUx7+TUZoGsghdN0aVp/GPvnrFmGszrpg89or/d1ox0YYXGeSTr6SfxqRdl0etzY
dKmaXcgkOk6xNHP+7cHH3bgStCb/8+5f/6td+RlVTfX/7UV/PfOfr6/ChO+igic6rtavx7N/PYQY
zki6v7/Hvz36eFW7pOZBYdGt0CWOzXaT2jEwiv++t5brvz/2Hy9J4mKmSbf9l7//3+M1j3dYVZld
2X/8n8cLH2/7P3oa0lrjZR1mWTbnxXHskvKYYX5d9v129/H13888HqNtIK1ReGhBUtHWkpry+Pcr
Hvcej9EDtxHm9kxqsDP6yujJtp7+fLzj46ZSRwIKj7tGMfEaluTKYYsz7WCZAeGTLfVX09aNm1la
eezHqDpa+hBhhVcx0Uf1YVzWf/6IuMv+eS/EpTI2I31xwvJkt5SCDOxcHB/3pI3JgiORLEW1WfIl
jf7TdgNEIfGmsf14fCuCiyQX0dYwUfNNJczjx8cTUh7Ra5VAMchzWx9jHEmcCGaN3Vq3k/oYbSnX
x73H8+oqeP7x4ONrExNZMFhcdrcX/9tbPL7+t/f5+/mqW+dDl+ah2xgjV6dB1MchiRtM+dNRXaPS
xyRsERncPoCeibjrPichv18aHBnT9idtI4nny+2v+fj6ca+VotFhHjpC7Paax41o+q2hFgNKefw5
RGUxJWq0KZQXdQwQ1R+fweMm2f4if3/5+JiIr6rkmhjhmWGw2D64x83jub+/fPwnkdT/fBYLKFeG
x9ePZx4vTBU6WKFyDQ16o1EcurlEFAV/t2e3W5/JosmygiGYtBe7B5OQFZepCW9C+U6rJSjX8dxA
QJBL5aCalh91S0AtycQwSplM8hhG4ZRcX5fywgX8ivrOEqDcSW8FbVk9ybp6KpN3MyOJINu+KVXH
mhBtLarvKfFX9dQmS4CP1jes0I3bPuj11utF5aME+q08eURDmsxrS0qNenRZBm+taBxT/ROVf7o1
8QqxNe5VR9f57aaJhiUehIiEltH7eE28JlM80NxcYTFq2TcYas7GXBBu3i57BhGHae9Ks0+fMIzc
eIhwC0iffdt8CVt/HufPUMYhRsmb5eVZG0yvrDofgQG+I0wGUTApvD4FIEVPc9o99QMbQa31M5l8
ZJHyS1DBlB9TJI7m0J0mTQ/IjR+RkIJKWGejmwNQDkGYKj/nYnkdQvE1JfF5bb9rA2JgFJ8VNcPs
m9J0XakI5tPYiaNR0LOpmQBfTm5pivOw9IGyqEFbEZetZ1Kv2XGaueTm13HkUiIxGYPs14Rdo6vY
B5j3cLXexqJ6tnCY1nGD9yisd30yvrAPvmSADrZfQMzvfeYyIi5YZfvMkN5DVUy/s1x5MTTtrbXl
W5nIT2pIxJ9Bm2mGYzCmj1b2p1LTfs1QYOQuOuXZwL/lDYDLpU4GfCrTPjSVJ3z8chUf5r7x5Ylj
El+wqbmEnPaVqxVWkKo0LC4zDie9z89QPA65pPq1yaykBuPYgCFC649mX79Hw3yqsOEZMrYQJfFV
a0dO7NoYKXELNRCFse+BzDX2/Byq9ZXJQEfFyo+rVF7sme8u1pP1YfWZX7ELKA3zKOkfcbnQLVJd
YYX0L3Svl82ThvEvM7pDVdV+BstEipYTFc9l0d6kMQsSSz31kfzUZOttSCGvRMR8SGL3ieKV32PM
BOmiu62sux2zrBg/Ycz8YeDQsm20bTA6IjwOunlmWtil1fJzaakHY0gumaVjP3jFqASiioZpZBLI
RW7oks8hjz/IAJsySw2dmsMg1FMm1GNdtefG0jzL/ColAli6SntDNBM2yfXYTmgB0r4PsUfqXWCK
6F4hMmfDu5h/qAs+v64/mxAu4ln14prFpxucaNlHWrhvmu5JLiPWzORnlWjXkeHwmWUc+vAN6+ZB
nixOA7aa83LSN3Vv7I+ThkIhTvJk3lMC/pkxHtY0+jar41XnHZAPjrzzlz7ndyrqnTZP5xAVkM0L
rbz1WeqsYybSq1lYTp9Gz2MjezAQg7o9jHRb1Fl3daW5Wm3/LtfWSW7M+1qLYwrprsau2Jvts4TX
cYgGMBI4KpugRlUxalarMvJZoShKyaMt2TUrp+9m/GftiUo2FYSJ7kjblY82kDj4jDV6jofxC7/w
STVzR2kkp+5V3kF+T4T6latzICfyZVqhj2Gea0Fh5XL41sTLc5XqH3ZRfjGVmYI/DIBwfUCz8ZEt
9yMt/bqvDq05nzJ6LrmMQjcjOeICsPqbBJUqw0JqhjTtxner6N+oGwKlDv0ssY6lcgYpeWCy+bnH
zDma0T3s9UOHFiLac0mDlgavV+YajYX1aNes7ql4zaT+SSXBnq7nOeQjlsu3muIgQ4Gx9fVJ4iOu
VI4kSXky09QPlSgoa4PkV3/MtTjIC/tCmPl5SEo3w2yrAaqLm+wK7vBmjOad7etTqFjvYxi+ClDV
ZlQGFXn1SFKCUAovYya96lm2w+l5IdTtC5h864Do0UuHDHNDTVgajg7AGRyaS7g37qYcB1UfHysS
rzBqEEYV5hhFdziYV6NUgzVPnCHu/CJEkNSDmC2/TGCsWedrynGWKNZ1CJMLCVg6bjA5GCtX6cll
mtLTIowbgbQ3LQZkXOQCdN2p0jOnVGsnvmvNezI1TmdQ6GHTlGVclGoUhGEeyGsVlBrB3vlLasdg
Kp6bcD3WquWH48r1icnK2yGuZe9LEt9yyN1djjccx5bZHtRqYJXpCCFhfld6b5WXi8JREI7LQU5X
R+++Qit+hSjjLvp8QEjf5Wt5r5LxoOFmmXRa8lJ36F/SXA9o35MZYN2sJLz5pRtCtOhPxIeKYTrJ
OnybWFwMY/Iruw+yatnXobzvSakqOXX5WJzzMvKyLDnSznbTPvwE7flLRNmnQd4u7MqDPGPqMvE/
KjVLd3Ffk+otRVHMLOHJVnMpc99WT036Kut+soY7e3q2fpjt25TdmpD2FskxV6/Pa6S5Sv+tAYpH
YLbkNLoKOd8Zmnor7bueDwi7yg379p2823PT5a/JHB0qetthrzpKeiWrZmt1EAlyVemmuI7xW21V
H1Ud7pUi3ocM0tGT9agDYGeC8cViPVkW7KbIwhdRMdwDzqYpF/4kxXt9JbewsiKEqxfrFUfyuAfA
4/ITm6L+Zq3lLWoST8kJI2dIiJKnGvMhZDcR+npfnRNdd/tDaRpuE11IJO+EMdwViKahxhZTjEdD
S266uLfqtF+tzqkraNCZ8JmY4U5q7hKYduZuPlCPBYZMZ0F3GoFyGbPq98UZY36e6f6SHZPZOFRj
fdfIfEdF/iSsF7u1fqf2TfT6Terko5AZfAMSqQHLXc9umH8ukBDlGP9J0fpWPDldMZ8QppeCtKex
7ifjOIck30P1UA7LpW4Fhpr6qwub71TNuTjOCtsuXPmW32yYm2Zbwxd34YoW2j1U2ugYl+UJoPpB
bqTvVJNuYj5neec1sGyGukQHn718DnIl98NEoKcjV1rzvspivyHHQp7QKwXbr+gwxCx2Q+Uoah3Y
K3Sp8ocVQVtRErdAPTfw/2padpHD1lfxZNtWCLNvfVI9DWt0rT8bnXwy6dFUengoS37QkMKZgeBR
4TPq4gnL7WnGDSkt80+8hHdDYg6F8p5m7XGJFT8bltfEWM+GhTCLjmmkBmlzGXpJdmyFjRCgH7D9
uRqzHiZ1dVHAkJmvsLXOov8o+/oMQpX1CEj0MLl5oe0FJdKCyh1K8wFwHws7awpstXJjKKFiQ3GJ
Ep0uDob5/jatiqeIypNIpdPFwHwU+kmY+SrBZCGxfGcvc6H4kRQe5Ki85A2bbziiCE5vg2h9PSz9
EgxiXnH2x29r1d9mUX/O5MitkFyPEXt09xzLJEk8fOvU0RkBuPYUPA3XxXbypHA56iDhRouBwzI7
ZVYO0O+kHZW3NsXfDAfSXGu+cRhUn4o6HEQYBaowfUP7g5rnaHJxXtL4pKXLPe5rb43mM29IKyU6
yhGnSgYwM+PyOfldQUuwBVJAp2HsvLiC72tWzmRPDrhMHH7YFGLQuXnmcpQ5q16jqa2kbG1nsWqv
GZ5ytPxtKkaJn0fX5pNsgb+xJm/IdEfvJbwWiZPVsqspAAaGwh1FQheueau4GM2rm3RkhHHjGX3p
z+Xqauns1GbGkWScgZad1J52VemPU77P+s4bZZzXK96XLn6ZodW1E9eojqDVlPpJVZOCNZ6ktzyl
RrFw3xYgPtTBH3Q6UBp7/O7A8o3YG+Lc1TAzH/tK2mHX9VdNdkuASdPcOAO/eLnlDcCFqhBb1drV
CHuZ1knvEkyVsgvSwQ1126cXNsaMb+nKI0olOVp6KFntkuk9xDkeSmYqR1ga1nlv26Gn5YrXaco5
Aday/dp42Wg8VIdc7o/F72QqPHgujzkcquZ3QKWkxhdmG8TS+BIr8WdVIbPW8q2x2Dawua1qVnGq
xhqYb7OZ5Eb26t0MBqx3MZ3zexCMX15n0/QasvMJjsCxo4+Wgk8pKHBafgmyDOA8nMHMXXhhPoTV
BaeuYL+osD6HYr2ZcuqPWetruXkOl87PdTzC848QRmI22Ee5bT/q4mnYyiMZAzcb+KFH17aHDQNx
m2ACzzAm9FncKpHeosR4MmLJKZstDsAJlKaXauz5PWqnYNTadvkTmvZNwk9l7Br081bR/FBf2fkC
E7U1n44zeOARnAWbqNjws2lbxgwHhT9ILfmChQNNI3cMiV1Sz9rOClimhpNqibssscce5dyKk9Iy
/rRJLnpNx1cZ8dUptAUMF7SF39mdTwkUJ2owqq1fiz6ouwwwXevPtuqsS+0kUeRHeeRb6kzhYtzR
AgIByWLEzFyyNGvx8ioa4Snwl4c89wY8JcwR3BXTt5D0S6b6Q2bshg1pYWhX8tl+KV2GVZBp+mbB
GJ24YK2DILS17BPGdLUGqoyqBYIMV1JWHuRRiuXZ3f542BzxK017fZy8usbfxjubm7wzDsdkRKOV
nqJaPYjY5oLaAysCCS2VvsJOH9Ra6D/EH5I76b7uaCFWvYYARUOqOuJoS2X3cfdxE28PlgbgD6vV
st1cZQAY1qLg9Y+nsCJs7YdQWl0IsTXXbpkh0uCTac1Fieov4Bwf8sd/qCF/P/Z/UlGSMf7eDfwg
gOTZedOsd8K5k2nKZd9aVc0O+oQ69N8CWoMuv8cJv/CBICUp4PDY0sx+1wlvlAbT/0thEx2M5L/U
L8JBl7SqLMqmf2k+D0ln1CneDbNsHbmS3F6vZ9pK+rVfCs7rdmNU9cX0GZmysstN4JLTmBpvcGHI
NDXjZ1zZ1mGq8tEhaVg8a3r/XlShhLCzzRZkrOpHWp/YtoXndTKt3QCi+lSFMW5iY2w/k0LiwIxK
8/j4MqZ5lJFeeG+Gubh00Mo5Aez2M05t/HJNnh8eL+sj4Rtz6AtYJUQuh4Ek5I3CWrmtU/9lCwo2
yEIZaCEr9Qv2UN5MF+rThBy3tNYhphq8mUCX3yQtcsxaXwOzUys3V0gfd+OKA4vaotUk7Z51OfsV
I3H6aCIsy3S4vaGEyblOxwOW3ulFLsscbFj9Iykn+jerzUlRTMBXCjFzibvqegVTP48yX0GlyJkW
Su4zNp6VpngBrqG5EDl61VC8bJ6lV23pf6vT0l1iheBfoRc+DuPwKzdJdeIse59yC+p0rqynuRhJ
VSoZ5lnK1V6pnZ6k1CA2WBiZSOC+BQufjsAZE3ZRsp/Z8j4SpIxselVnZbOkHCt510TnBTpV54/J
YSx9lIKSemdTSrHRuqFC8/RmWXgR3B7Y1CyBtDrrJb5lahxGDYAeT90aV0ElcekRLBi26pNH8qdK
fQEg6cmmfLTlnv4lv/eoH+RqfYLrtXn7D0t7GXFk4MI9rQ3zITdbTrq6YiBDUVRej/ug1On6Me50
W67qpjnm6XMeVjSOUzJV02HISycfORZsyavGbm/kw0GRBA26dc9YEVeGAFarZH46dxnYriiBTbZl
KEu81VhO1tjLTLJaXRxIKDcJQ2FWufVGeiqItUiBS1CMnW/+NqjG6a3gQH4POb/1vnuywIeUK4jw
oiXgljtVZnsG3IiyjZxUBvEpJQcYnPsBj3AVfRM94buGALTo2iDb5m2WdIIBmJO+yvblt6bAD4xh
4ZumPSFy6F9F+IUX0iDc1ifHhauqfDAajUTbKVJQAaHHTiRrpPpNUU+1dgHMxJ/2KC0uA3HmhNUp
9kSByOZVVurJr4RR0/i1NZ74WfgYuuxttj/V9pULIsHQeEJEY57MMrz0JSu78pkmm4OFdGBEvsIw
vX5hWMjyiw7rPpcw8Yvv3FPe2EtDns2lK/ERVT+aGL3a6EPnvDomVcxMcfJesnUu1cXRwMkrg0HU
zqkhloLXZqcudsvcH+Za/Jit5Yhu/YeCiqy2pTC+237Lr5NmnXUBdbS+TeDlOqX/ZI+EvoLE2OCz
xl3RhW+9cqu5xvQ2sOn2acEW1FvYoopvdQb5JtChWonq85EUZJsfZwkfqrZlk6gCxRbE1rCZKkGf
TsFK9wqnWWvyXSqkWikXjpUOz5my0mHVoCB/RmrJmS09CfObzF6lGk9Z11EZTLCTsv1AFQquFk+v
+WotKl7v9mSt89EymucFZtUamwHBLpzsy+BWqLKWODBFfCcvZN907WIbjBetNAru3NXlxs9X+TlS
p0DuTpWwGawoH1YOf8JS4EDsj7RVEF3nE+nRS1wtwcYN7x0jsj17Hpm/XO0MKuPaYZnJRADfDbR+
GwcJHhl66MVKdZ0QvHsZhx+16q+q37fvI4tp9Lyd2orq5xpjMK2JEMefWH7FVRwp9q6+mtI1FBsL
85qDMcEZ/pOBE9NLPe+lyRV1oCuHXjsBcawiQpRvifVlpV9j9jvl/Ohk5l2Uhc88kltpbYNBthhd
FJDR3CIIGTnCGlj++LqwR0/7fJ8Pb9o4HZOOE1cOPYxc3tirdEnELo5u7bxeBtU65yQ12GGMUugB
vPU3qUES+mdRSm4Gi7HMoD7Ug6t/6c1OIa8GcI0d857sK7zk/hJOzDU3q5udNN/JFcpvitl+w41J
f7S71uZ61UhQVkI+odaUXC3GoX1pSQFqk8R0jprET+kAQ/SUaMIyo3M0p9cBL8OIH4G+v1MnSmBC
jRyse55eHuMDuvFJ0Ikfzbd6gcUEBWEwIMixOP4Kl9a+W9rUHU1znFnCdPm7iQTbgbYT0saGltSJ
VFahn4sBabkw4LPjfc9/2uaZqELyw66hKafbCyaF3dNciZNUkPdhGUZszS/2aqg/FYmtC8gkhVZx
G53CiiRxhsns08rs4+MVRoMdp7VF/VIRSiHkKsf7SeTmqRgwY5lqVB/z0TTdni4dJTqTRkD4mK+N
pcpXzV5ejCm55qpm3O22q/xGMyza83XzVfXhAXYUpAIjzS+RLLPubDMcsnyAgVtWynnt1OjNXOF+
L2YNxKx5sQxjALln/SyTPLpHvS49I9wCcCgP1RKDQCql/KVNy/wl6U4ysPn74xFd1np3VizZfTyX
j4Z1rvPoSeaKQqKwOS7maF/AYFMWbPco1OxLZ5CBWiT9Ox2oHwPb8t7L1xTiZfm4lbEsnboFEFlq
Ja+WhAlsF4IsOFrbzeNeJGVXTW/sYJDKaeZqPv6B6EB3MgV9bChxtxdElfeVVv2uS0S4RZawm2rq
ud5uHvcWklK7PMorD9akQe2vYwrsW4lljujZnNgXjguUBTEuRza5LGVrD9TTCjt2uWC/6AzQLOjm
5W4O4FYzGv/7R5StDKORC43ks7VrXx8PsQE8jOnc3lLggGlN5l0DKg1OeDk8vlQlxfaKmXT340tm
Arz+f3f4/2SsFOPb/u/m8P/VDj/+N2M4r/6nL9yw/2EZuo7JGyUKB7YO9eaf8CBT/gccaRzemmEa
pm5a/K9/+cLVfzCtCaKQYYH0+eupf/nC1X8IhtiTdReWUJmWrP2/+MI1fQtG/G0Lt4SQiU3otqwx
iVC25P/EB4WrmVmEKDlgwktBGUvhaE2GM5rkbFbAsrn6BvyTiFT1LjO9QW8INUcvGdrQBIJSs+7o
d85kGokbRRf0xDsXCWLTmws3JVHXwURv3CohOApUrJlwnXfkIXcSyf+1/Czowg7TcMhtp2JKiEae
zJA/qFQ+a2N4K+PKMey3RpO+RBw9G+3TOqanpn8fI+NYgGlIYNczlHc/k+hRxxc1+7lI34SF5Y1o
o7A/gWigmeAqtvWdnb5oGqILiRdmOAEJwwqO6AFgWRk+IlJ5XfQhM21ytWJm5TwrTHsZ8TKV4neu
FXfMQLSuXd1o8JdK575sXQ3iHS0ejJH6XlVk107rXT6YuHG/LwzoARv6EiXnljEIhN3Yf7bQ2s1d
u+Bhlq+1xbYuZkevMGj3JVLfU8mfRHTr8nfI5/sp+hjSH+aq4Lis6J2+YRpyiPsTAVqDmvZY9T7N
b2BUdkZzkXvPSkxsLx9l/iaqzs3q57z6lOGUYrmtesuf6nHfpe+kzbYdjWempOhbLIAmNMQJ85Wo
zpL4bc+lB0RvU9zdoh4BSDUnU6pJ961BMjBVCly86Z6T1/glo2jHXi5B4MmRt6NTXXy2zbtY3nqu
SbL4hV62S+a3nH6oLj9Fqfw0ysesPukwfUI5aBh1I61A0zFs2H7M3O+5C6yxAKsbwk+Y0u6o6cVJ
2GQRBMcM6LmdXkk/mWji5yF7Y7umgpDqwNQUVxLrTkkWUOLDJW2oHUJS6NIINRK88515REezNJgU
0SAvlg45QriyzLOVMQEU8Z8hLoKBCTpCmb4z4Oo7w6zynam9liiAY1g9h0J4bePPAPvbGFUjvEp5
4kJZPWgTbtREjPxtFyCCckCTDn0cmSXn+1hNdjSy0o2AIth/IgZX5bifsBRHtv1hqfVeC9+LkkOm
Qd/UPwSYnjXTv7WgmJeOk8Ps7s1SupDgDosh70vxhLePXFl1D40UX7W+U61rVd0UmUpIAqqq2k95
VxAcxQDwufFqUjx6+pjjPaZ8qc3/Yu9Mduw21mz9KoWa02DfDO6E3W6z76ScEKnMFPu+59PXR9m+
Tm1ladc5NbrAPTAOYBtybJLBiOD/r/UtUlXQh9UKxzWilOppRMClOCE9+KnrC9eA9CUv32LjSpWh
F3GCDcDSFL2b0csOaDKjaFtyB7jxbN7nUgLQA/dg3fC6NOCAmzX/yow4cUFlUWAeZ4ewA9nZq/ul
nHjBOSl3z6L1dcZcrqY8+C5/7fRjmcA7pmddVNR0O5OM4erKSl7rZEQmQBVEdUPemiEZLoWJiAHw
pFpxAUdaiyp3KComqNo5faeQQ8IZEwFoT7l1gqcONiA1bi3aBunYPmv4IbXAckQd3Qy3uiO7kV6E
TKxXvnDYbxAfBJdhxkffqmFDE1DiNyf7KOqRvZCrkRBP1SX5Puq/ftgqPqGB/YwC+2sB1imJq/DC
dYxAPzvXIj0sqCsiCx2I+dA5iEgPvx9AZh/5dYkHRKeSUYhxASfRT9642ChwjOBWddfYcvUhv0ET
rHwLerfeCI56z1Ll4rktbOkhv0KAi2Obgt0Zg97nV/nPb1jhbx/CfJGCFaVaV4aLUn8FfFUc8n9/
mafp7H/uZB8u8yQdMc/6BXk6Qwjb6TXYVH7ghpucTwNP8lg1HPH2zIDrf/CXrfPDgCcOvazX8tIy
uK+EQWG591Sn8oFwg14+0kR2y+vMay6k9+rCcM+M/NmmbYoQ1mnP6qaqn9zNUVTkXAzlNYjbzl/m
R+KxsFva2PT7je5XG76qfj+i/HNo45+z1ASCuB45VE2yTuZQ0/FlZEwds9QPt1SitnNix+/mvYRK
DBGVK/qhk7oJTYiED+Zt+K328qczv+GzefzxN5xctcgXutQ1PX09d/To5rg64UJP/UPkI3LWj2Rg
bGR33or0SHb9NqttnAmJ/fsfcRqB/WOWffwRJ7MM/G8De2XlLrmGvbjYo5xpS9t4o3ikMh1+P5r8
s2nv19t+MsX6PNHBX3PJyAs9AANO+zA/kB8oPUUuNdm7bktPw4M6L3lsqk/54lbvNPXPBSZ/9vYC
fyPhVOEkI52iGbOx0XJV5NXiG0imL+wB5DfOTLHP7iyUM1iJGpPaENX18X9YIiq+8qa44M7+mGJO
egMPCxqlu769fDVBZPv9zZU+mdMMuOaxa5qoqacB40kQTEVe47gQ99xaW9o2W40ZJG6Tzf9ypJPH
yHGQKnzHSNQ4veEq3IdHNDQ8q3MrwycPCjezjJgRLyqG1JPX1EQ9QEoGA41INgYTDLZy7jF9etc+
DHHyFuZD1QEnpLuubrod51OPeCAWHXFrnlvQP1nlfrqYk1ctj2dTy0NG0uzBJV3BQYjnZjbuGff8
q3buzp08okAlrkIDl+5S4vbmmMJhu/v9LFh/7sl28dPlnGz0WqNhrJkZIR+1207WrivkeOTNXmOW
u5Vi4czaceaCtPU5fnidKFf2kCBFWszTE+B6f4wS//cX9Pkb+89U0E7e2KA1VSzM4IVGZ3Cr68Kv
N+uCRLrWpXw49xKt8+rk9um4+y1Jl9e/jJPZIEFrHcnHgitguIup7cV82MKnOOZidO51/WTi/TTU
yVwYZ2tpggiEQe0ZrLuRA+XwEDvr9tJcnLuuFQT8yYUZBtBbXTGt08VVa4IujcAduhLm2l3uEW76
0G0jP98sG+UGh5jTvYeudnb5+/wq/xl3nUAfJggIWQEfpcbyN3cvxGM8WIWAQ2B1gZF1gt/LrirA
jNljiN+6z+Nj1g9nluBP5ig3+p+fcLJc5VmZtYbGpZvpvoQM0UzT/Zk5+skOyhCWBmnPUIlmOJk2
lA81qaQy4xbH6NrwS468aK+uRnddRNCFnXnJP7+if4Y7mToQ2tDvYfAiypeWEiFRfAGeuaLP58s/
Q5ysI2JahzADGAKmoy++8F0qpQ7tnsQtDhR2vdJdv9SQ+S8u3czfD/7p2LxVMnhmw1DEkzd+pgsw
JmAO3FHag/+4w3+mBrsgr69/P85nh3kdGvT/HWidvB8m54RsHukaA2HVX7fnyCGL8wF3uxO+iW6z
OfsWfrI6/zTgOo8+DEjO6UIOMAMSTHKAb+fSpPVJF6KDdsB9C+nySvb5lq72wZkHuj6vXxa2fy5V
OZmh0ThXYzgyQ3HVbuN9szU20nqW3P64pf8S1+O/xbb/BO24qt6Lu655f+8uXqr/B8gdzI3f1Gap
7ob9y3+8FG//Yb803/q3l4+cd/7s35Va6Q8gHRLFVlAcK+ed5/RXpVaX/1BUTqamqqmaSVoDb/3f
lVrjD2C4/AnKOgabksG8+btSq/9hKTKJ8brOl5qpyP9KoXZdCT9MEvYFvrpQ2+i6KesARk5Wykkx
lXRJFJat8Rmxla0LFKrOrF38ol8HUTDhcRTW6HapJyvLGJSVuhgMIhjfLAq9JU32LCIUQkFtuNyo
EuzHFkHXoH2romhXkHMz9A91icUWrFDxNuaCJ0ICK9FJJRQUwvqCl8pNB50QIw0sWLjtctpaz1rz
MKvPSIAj5b6hHfnhAV//eVf+o+hJAI6Lrv0//3nyKv+4Vx8u4/TkI8i4luWSyzChYicLJTZqvn0H
CwszfYKr9ffDffZoPg53siYmNMr6alRHV1WVTZfcB62MZE63fz+KtO4cpzOANie7pSEb+i9fK3VO
NG9uaaNLEc96JaWi3ktP/SbyxTfAJJYz7cE+O4VHQP2Qen+tHrz34Xv5yT39fHgWfNb9tWNwio+R
+qEsYIkxN7ZQDhzpmPnCbXeVuRi5HcDv97pfTA6MA7c/d+WfPU+V0hWzXoOucXryA/+t6FbFlbde
d2Qj8PJbRARr8arxpO/K43BRXw+bcXtuL6fb+ck9VzlxrocHWo9rh+bjpjCXAkE8IRedVRdN8qKK
s7sEfkHFVh0fqmiVX1DoldFU5ldVRmo60LcKMw1CZagNSPQoPxGjmKqPRnSfKR2qVOJ+pW9BWNmG
eqOSbjVi+Jnnb2U5XGF68zSUvBGEDz0Lj/lQPomVzLuDnUEpPHFWCbEPPegQTh6tAWcMnuwk8znO
MRfDLW+WW0nqtwYAnUoYQOr1xzAQvSUanc6IXaq2KxjeIZJ1O2oE1EC/UVvqfzPK8Ow2GC/yfNn3
g34J0hHcNtL27iuqfzJgBaBh/aOuL81hgN+IP7f/BsjvmsBzdxzkAxDpfUtDpGwKar6dY+qVbSFC
UdRmm0xeUoso6mtfstS9qt4RlocWCEIdieY56hU9kA7UBz1iUt2pjnz0vIekfRktit4V9jfVEYJv
E7Yacqv8CeG6ZnV2CHyjEpNLjUqPjlajlcINjjsvtogMtpyBrCvtRc/AeJA1A/yuBQMeQoijqOam
MNIT1Ji6/C5J33KQGiswISyQKgUzSlcGlC+o721nOMwWHH/Rr8V2GyjFLtbIvDMjv9ZXngayLuJR
g5bAu4UCPpCbsjK8qLoD/G6L5Z3GsRmZpnSbIRVpwsWbcNIlKBIiiHaD/AJW0Z5b5MlkHYKNsDUz
2hjL1ylvNzQlmCvvRNLNjqSjOyEF2oCtjnukmuyiC0FZBA6MMJt0kI1myF4sNnci7HN6QKAlFzee
wTUMmL8t+ULF9BK26cp3vgQBSKn9qCDYXbrVJ5g5PRx/qaSKCBy6Db+UEf7TeHHNzvTlBuceYuxl
vrWm3knXNOYV+n0383ctlrOyR5kUGpjwra3e0N8h5VtEJNMhMH+LhhtNuqwBK2gKvZwV2aHO2Jw0
2kPtph1QoK2kwsxrhXcL+8swvRukK2aydc8M8Yj8kEYsF/1tsyB3s2L4HL1nZpfIbZCtZMT/NNtw
MRxdFLyIx4Hi0jaxbpagYkQcIRrYioRKUlGmrq6DvAHZTK02t77r1dcAiBsQd6ji+NZa2mVtRIND
QAyLHCTDRlpej4p8N47sITzPfA7WJGJ/Ij8j1IglLR/mhB4pWpXcrDaCiZC4oJUB6rBV4XOXyH5G
spKTL81Su7AenGhUgUNF0F56xNIkBdrt1NN9CPagOw8GE8DQKy8xBo/21J7GwFNFIjeJxrwO3tI8
Fdjuh1H25hEpioUpgvgxxHMCEHqhkpxgUYDW6ve1Fh3UJLoctTV1qfY1sEd9I2xkOFwdnblmeNAy
eRsRXQgfJkJuW4fJK8h0dyouBJFp0WMOiczjKDxPa2+sCEgEATeDfqWoCUdERixXNEi5GVgCyYiE
NxFGW0O8qrT9lG3CUH4rRsVbyv0S1scY3VWk8lWiHuu6I22T7f9tGp6q8IuiXmrzdCXUj2vgX90i
uBgcwap8nDpvRCdvKynFlIJJB/cbDCvkhv6czlgBrlsgB9wBhKvytylrPDUAlIe3DvtLAaaqvmrD
t6m4T4k7BuMMSmZjDuMOGNuVCKGwg2sjooPS0sRluSEPkFTIHQYOvOwSujTCFNZ0NIj08Y3YV6gO
C6cFfbEEG7NZYzcSO2xeUyPE3/dWohEhgdHrB9Nvh5Ec9OcY/kzREdeL112ZhBdpfjMClSStCC3t
pQx4vdMftfiSlHpbrh7lvfZtAEIrcYslCLMDQo5IBNGcLH4Wb002mqino5vPOL8tA5J3yJWKGVsP
NeiU+IQoclrk7XFNu1K2pYjUiMalHeeaLHpl19yC67lOIgXwyrStJnCccbHV1W+62Xkp1Fb01U5V
ITkLnyZj2Mda5GoLeZEpzcIw3hnleAN6/jtHnW9qDbm7le1Gx9BSIGerDmLCAlLnK60C9RnCrIJ7
LFGGFK0bYiDsqYAC3orvY2w6uYaotXuduGEaQJJJY0NpwJiq0+JrE2Qf4wBDcjez8OlWm5FIv1Hb
OyY2Todtb5juCOtmhZRKeJdJL9rLzYiSTf9iYNi2EObWy1Ync4PUWFJT1+XV4kEQDLothdqvgIIS
LoEU872IWA00+ZCJs18olU8u5TFtLF8V5F3XTd6g6gh9NrEWb6cWJvZkeGR4A6PitePQlXUqkPVb
OZbfTCCaZoH9O/0WFBcTMZTE8PDr5W2rxHZfXBTWAEDZirxOhd1U5rsKhPBMxKQ0yJ6lL1dmURxn
aNrkt9sh0eVGnT+kk37BpwpN2mQzBt12LCNCv9zAAnz8vc1vxuaiEZ8njRDhpd9rgHxyi1z7ZPa0
flVlkPqrgeFr25dcjXaZzv4cInDuLipIF6uMPUgfVe3VEm5N1USHdY0C2x3FFw18Xa9LWwXymy4W
V1IMqjXbUgMK+geTxM6JiIUgSzwlnrwCiLaO1m4OJTClm1YnqCAGnZ+nXiLcJiIxLPKNkd2L42Nu
FC7ZwFsxyXZDPBwaMwQj+K4V33rmwqKisIZXXiJcN2yTwIMKbaNOpPOUXadot3oMZou218q7kXZu
EL3W1XytiBu1EO6rFtqyFOJ/xtQXGwedbOZ+TaEU3JZXSi+zb7WyqlHu0yH6WtLX7mQ4P0lnG/iZ
y5b4g+i6gJHVRdmtymGpqclYFMerPgPGEikTHXRICKhCWj6BLKgrZYqWxcyZ5KTS9rj35uAOMmCv
XXW0uGeCdZMLq/brdiPmxVGdxEtArr5F/HGVssRh6GWd3+D97UWSrNoEUhaBo2R6xkbnC3G/0zk9
yvJ1AKtMar6LrbDHc0dyOgrjeLop2EIbEgDBNx3GunCUKvRLhegiUo4iAzOKhYk7NuySs2HCYQG0
B2QDlIhmuZvgrenKfJvosBlTDj9yR3xGbFfmq6jTXZItXwnqawhR9iBPd/hp/Zl9deLeEiPhIlva
TWHroDbyWznwKn124Ez77XwF52mzVIs7x+8LymEpRBUB9CbAJpjpRyDz0PxwZCQ5MsxkgyiSXIEF
Ctm20iybkK/Hsruf151MwWhiJKQnLA8yvrgi6p8a7V7jBSnDdYMGm1xSZLsR4RclUXwgBIbs6UOO
i1/sHoM6eMkjgUDc1F3Q2fYmZlpITDjPvYIbKFgXdVS7oXgT4L2MwIKtT9MkG2HJiWeNjwspyBy4
aumVJ4IdixiKfiPO4B3JDG4r5ET8OXM8sgc5oWE9nfnYO6la/viE1ShvUUBHEWDJJzWhXOtjIOAB
jfm/Wh/1e+6wiDqBXe1hTV38L8c7KVv2ooXVPfkxXnzJHu+iq3qrPIuuJu4F/1wr96Tk9ePydIpp
iIdF6oinZUQly+JlssDMgSfcKQe8Kb7qq4e/ULb//UfrZ7dRV7BeS4gfAKyeVE0kpV0aytx8v001
MIILS6wOU3UgY5Z853QXT8AwCs02CVMRpNExAYZaYX+mHPGjj3j65f7xV6xF1Q+lxVGAIVJCUXZH
aqZ29CbwUUjjuHwY7M4mnB4DAoBtRz+c/3b+rGjwceiTeZRVyZxVMTdg7kxXXlkCmUSf4SKJTbcF
AoTF9MxMOqkQ//loP9zyk5m0iJpCMC0Xy6neQ2XukD3sWpeDs9AXEl3RjrzCMc/c4pOq+y+DnhSu
jFQuDS3nMs3hJTAep+r2zFV9VhnTVap4NMChr6xVvp8eIXxHShD4QTt3cuMtNmTTbg6TI/oFhwS7
PvP+f1ZSQgwkU4uz+CQ6bYUrAp8HUhdOFBG6bQH53QgBc+hniuynwqA/b9uHYdar/jAxTSVaaqWI
JnfGH1W12L3yeksk+TadEOKlGLcz1zDu9bE4VEPqimqIAehqQVg3N2zKao2tCJypqW5DMIGhqLiK
/r+8Eyc33uosXSTGFmW2vAdWSPDhi2Ecf/90z93tdXZ9uA000sdRjbkNiuCP0peAe8BC8PsxTnul
f91rSliWrEP2PJV5CSGAQatkyRP3+eXigrq4xovhR9vmmTC0f+d9WKvEfw72Q/nw4YpqvgnipWOw
iZhIbcrdGD/S7y/oxxb0y6r2YYyT2lg2xWWnq7wS6AD8wS2ukzdcK5zLXUQB28zl5LgbdvUNZ0u3
80QqZn5zmVd2tCWQ+0o+84Z+ugJ8+DUnU5msMbwFLVfc4khTiFvDlnvmgs8NcTIVtQn0d50xxCr3
anB6Ock1131PcrAnuQ2d23IDbNmTfWy/pm3VDnbz+ko4XxBdR/rdrT+ZsIR1WCChfqxGEJ6+5qkN
/t+Fo32rvVQOveK331/6aTfuz8lL60GhO41O8bQx0EQdYd9N9telX/eb2Itcovn21r6N7PPblvpZ
4RXJ/N8Dnpbw+5HSZWlwhQNfdlVyOXYmgYxlgiZUx/AEhdDgMDdYjrmImEDfNaqYhCVuFr4iK84W
tqJlXijQU8Nx0hHE3q31liVwuzr0zJyY7072xWp2UkogTZm7cANtcTxmAd9lX3uEsTamQbiPBqke
y00xqhsNOzMKzk1n1J6KA+fMLV534l+eqaEY9JGAJ9Bl+nkRMowqKaMqZwKDIdv0i9fa84P0hBcP
gpQ/B3bnVBvl0Zhofp5T2pwZ21qfxoflQsdcW0kBj1fvhL1OrAmCBDusZN9a9iY1iTOX+ul6S1SD
SqXVJEbu5EWqp1yLSrWcXOkONXgIBXQHV4UW9qg55gACw147rfGV8vXMwOsi8Os9/mfgk/dmanI9
Tbtivcf5ZQ4O9TBtST7zcKhC43XO9kw+XTFMg66hZZJKoa33/cN9HSAsCqbOitHvI9ntdnQuNq0/
+sE2uDL2mIb259rYnx6sP4x4cvqarL93GXXT7NrNnwdr+byg7dM7+WGck9kapjOQwIEZQ5jIfkA1
bAvOK1I9Z7hhkz53VacSmT/Xn3+G008mqFIE5QQ4bB2ODlBlU+/wUm/YIj7dKFhcxfX5bc6dKqV1
C/tlvnwY9mSLk+WqkOSZ5zdjXJ1VJA/Tfh7JsKfDsKBWr2BH66HfY5DG2nZmv/n8xPBh9PUZfJg9
QmO1E/m/62wVHbQcXhTZr9JG2ICYuVN2v383Pt/OP4x28lJaJEN0Scpo4g0wxGO1U9x2Ix0ke9Ve
NEcQX2ibSVUgaUFyeE+fAltnlxPdhXrf2S3uzJujn7yprSpyhJL5NXl+WGiqhcPj769X+mwRYsPG
205XXSOf4+e7K07UQVKgCtxdqk5b5ZBeZAe7ZQqz/BzGw3fpzGn7VG76YxJ/HPHkMxCiRiGmKSM2
6muoKceZNE0K9dtA7XD+qrZAHa0PEiDEX35/rSdp4+YvI5+sQ8YcRl2j8/qoRNwktJHoK4Qzn/gT
5fVxwiTc7Ots2AK/nxvMzsn00BcAEwP9AMzVVYzVrFvYkx7yId27lkabfzQuwVza/YiTWjI3v//F
n98r8lT45EIZI54WCICRRCborvW0HG9hXG3Wk3LlCO458Y382YoJgxQLByoxvrVO5oER9qUa1/16
tDGuwI2xG71RRqW1DUoC9XF7BAS0Sa/NI+x098c27ICH3ZZ+sSnv4Aic2R3lz5ZWU1axBVoKP+u0
290UgVbEoA341Bw5BHTXazmmfg/c+bq+6Lbilc4LGDqkRIeudB3f0RG7PXP3f1z0ycKHaAWT4epA
xGFwsvDpcyeTqdKhPWyEyzpQNoRdXIx9AZQvjxpnCprrtN4KimUrdfKQhvr1kkYX80Kubx8DBIzQ
edwHMsT9/smgPUv23I0CusIKxjtDJTfXUBHvV09CNQD3Jrd1jcgN+rWkDmUEk991OiqbQRGhFUAX
MaiPKsvrJEl+pC+HQp+Paj88gzQnrSTfG1mxywlwwm34pek6Ol/KrknC1lYq4ZXU0tqLg8SLq9VH
VCSEP9D1KrPNmNaYXYpiV8AIsQfF1OmsT7dmUl7UA7D8UiA+MbjMWt0XFH1bDWSFRSDAzISMHIks
aNrwUFY8aQldQeMgE+QXfQ8RSL9PAVkMWUnn/qpBMQqY3QZauU8b5dVqZYOI+xh8oaC7SqB902Ww
Hkt1HJXHCDCmoiqXENeIgV6QcNNrLY1tp3YbBeyGKL9a46tubUZRhu2ONU+8wjK8MhWsELlBa1yA
l0MeW5KoCKZqIC+C2i4dflV5zgoIBnKsInBrgxsrLR/KXOeQnH5lU5QdJQWx3I3cRkO9UjrUDFnW
+Fjdr4aouBLCBX5Gp7MPWimYkGJ6SiKd9APCo11Rb95kWM0wSHkQ4dYglkBaxEczjlTfUgk6LHso
HIv1vspk0rL1q/4h1F7CiqIQR225qDYLzmZBVUGj0iOBsX5s8uyQDkVMfX5+pzh9nabY2BBIpbQ8
ydgxK56wFYUvZyb/6dZjYUAwdYk1h0QxhFsnG6E5iXoZR9XkWneQaLxyX1/gx3eNTf62HhIL59wb
/8sxgxF18h4Qp0r4EVT95DAVhSYUMLmd6J2tQMIcnVLp5QFW+fFZ5zlQCLJjKXLnQPLarD6z4Eif
XDACNZk+EgIXRTsdPs3hZA/yMLnaXfsCLUalKsgH5StM8Ho335Nn2LvLuc3w9JPjxzX/M6hxcqKj
bpEL7eq4zzhqtAD8HaF38lvVgTNH19gDjRbeL4/ytn8KlnMnq/URflzeTgc/Wd66vm8icx0c2tj3
+rJwl233RAMX1vmGZubh7IfHmVtsnBzlet1ooOhwizs3vcSwP7mGL9nlO6GAiFOM0a39+EptzjzZ
0yPOn5dJDYiPD7w7p8JSGueomlJGFTuyJbXnTL5JhDPnqM+vDAu7ijKLQ9nJ3BWjTsuXdqbSJFxo
JGIX/bla1i/l8x+XoXAR/E829dMXsu/12ZojhqDt6BJ9SejRNRQld92XJ9TOlWPt5It/o8zyY2Ds
QQgvcT7xgvx8RLTGZskX+l/U7dPLeCttU+dVv5o8xYFQ6J772vj0af0z2mnJg08M0VpqRsuqmzrz
EgRUlXp5ZnE7rc5zSWznlLANVVU15dRrIHDsEJuuBucyRG5mpZugDDxJoR6ZfIl585vC8shqvTIq
mvvVbi6vZEt6KXX1Nk2+TmRs/vg9/1+T/J/r98bvRMlkW2U/hwmuf+JvKbL8h7WqjVFb8n88Lhaw
v6XIyh8qci1OrOxMWG8MvvD/liKbf2iWJuOQwR2DfU5klflbimz+wWEaywD7GUdc81+SIvNf+mX9
XBcVDamYBZ7C1E6qDPBo8rbXCXQmyE2JnI74cU8y4bL6Vf2F0LYi2NRs3IjI7LZjL+mO4xDwKXeH
jXoEvOTOE6K0zif6tFt7Cub3qSa8yLrWlQ18vnIFMDiRdJkrN5DgLPERCz4SRQXSU+ekZI3l2n4g
kaWFFEAuHFTeFAz0JiLTOiPseIeykaw3hPTKah/oPTCjh3KzgLT+kqc0N14aKpi5JxJ+XHnz1nTi
70CxgOPtSFrhwNnzT7btTXJBhKxlE8mAZqU78pIgOs23rKIXzWv80rizM3v0lvfZBgmgQRmrvhW+
GBKb2ewJ2/WkwLEQ/UrzZvGnosEeXyBM01sVHHJp3elmctQvEHa+Lk5+n9FOWrz5nnDV+/LYePp1
/xrE3lReIvlsJG/s0Aps2okAVootGd8p9NhuxPFgvi2dPcp+bB3r4SoT3RpVmr0chG+kJrCfQkgk
7hCspFt/FeQrZHFfZvL8bAMrYuMv6m5MN5C2BvEoYYAM3Tn8ajo9+M7t6vRNVbSebpb4mr4XrE1O
CSt1tHiHxC6byU7coCEdX5Xvw+XwvR9JQt9SK9HvRre6jBW3qVzTRbLptfcQrlEYFHfhg/lY3yS+
Stx06qNCFd3Ms1wIwF2ykQe7KDaAN4X3xeleyIJW442QXliknkzEHL+2DhF31NmJFk+/p/NlLhCl
RFykQzCzmzpz5ii380N/g3TyNh8dnLHtzkS8cCylya6+L9zyuLlQo00n36wOoCTcd9I2IsheFDgl
e2ZyJBvQtMt7xEP5BqjgAs1ftlXkrBd1s9WLhyVyyCkoSUSDfzK7A8J24Vp5pvZVeJF8r6I0aFAo
+Rrqc+hx8MAisEQeUd6Zia4Axa3DCQAmUXU767sEz4eLhB7sn/KOUgyzK0jN7Yx9PCat7rm6sDac
qq8WR3GqG+mROhMB1s1N8U4s2K68Ug+14tJRuZOtHUe1m/a+g6s3+XPma89SYys37bEkd++uUf3C
ctMjtyS6DR36BH7lKtcNvjOvvJoezTvd7x7kwBHRjLjJJalHR2B20OhIiCEA9FXyIhgnxNk5dDyt
93rkC3hRLqX8OFQPRYwc7zAJvEwfFsbrP09lH8X8p9/nrHGWIuJopRIgWoSY/rwJk4Q4470gpYDk
J6YjGiikAuf9P7/0Qn+MI3G+WMODVbA7P48zt+Q/LHKyrmnCXQsE2MlvSMU8pBvtUniEKM7ZfDWN
rc2r5AHTJgGH53bnXw9TXCulLTospiJRN/75NyAp5ag/wtMpjoAaPMhQtJMk5ytBc7b7P/jwYBs5
OQczHpZKXcVYgKd//fcfKoyhWeczklqueZ+iP2Ri0KsXPBVp7sF8VZx/o3D84zZ/GHK9BR+G1IYh
X/p1yGS36LeGv2xB9/W41gClEo3wPxiRusknl0kZQzHX3VS3fnwAfRxTlbpaS2qVTqVQEm3rBOVl
yrJKeCEIWXoPTfFV3yyu1brxrY4owlf8wtcL8vJCexnvcpJnDK9Sr1FvbyKPCG5/3b8uhbf+W+qT
LHZb++q2vBo24kGgIDTusSsLHihoKm48RfwRd6R7VEBqbIVEFNjWgQ10ZA0Zi5+V8EHIbjNSyMe3
XHmJpvtuQhpu3Q7DU8Q3Nxi+cEteCNEsXzIQuitzQHpqyZ8nkEC5QRJIY+y9L9+m5oskoqIdbXN4
XJINdMWucYJmJ2GaA+TEUc7HvR+7Ac0slxYpWu7OD3XEyG9qdSDGOyJfFQU98R2TPaIhV0nZnMqv
UvIcqvyk/KoFLKryE4pbyKRsIa1pQ89JfUJxodY0vgwEr2ZbHHNPDi/a2Jna+xQt49g4+H8smks6
orctkizPLDDJHNEV6823Arq1acDoVVGMDTUS+mvRupvU1p4mUnSG3p5NQnUjy15IMhEk+MOUIakK
peaNWe/ThGOGB9m6zC/IG899ou6oKzhzYfcyYhOJgpnwHW1XGWxK+kuP5AS/o4prnmvTzjbkjLHC
fe+JII5uyay3vureALvRYTvM2q0oOiPc481EVklxqfSkEH3pxr0yHAzJrw+pvYDyfTG7o2aC49/G
smqz67MP2VO7B0ZeFY6oPr8FE0rS21A4RKGndM7gT1c6Wkm8F2iN+S6k1O3pKCahdj+RS9d1+xbZ
vUNgmVk99SBKH2evvbWqi5RcYpdIB+s1lbbkB2kSnU/+0eLrDw1HmH4j3MpfUd34+TbeWpZdH6KL
wU8vhS3sKkINCj97N51kF9/m38sXS3EjGeH7fvSmY88Kx9EH0GnrqYLXqHb/BHndixdb36v06OLS
aXlXNJ/e0tfqPont5Y6hyTi+l+6im95eD094W4KHvP8mwn+y9ou1rZSjgXrOGy8AVuEu9qpd92X+
LrmE5vR7OF7cuvGAgtQZjsEzR5DBxSn2SrWP8ELs/rfrl5/W7oIHCNLhRsaERFXIxeXCVnpH+IOg
3a5uhy0vmOosoIKomVa2EHkycuboth6PFN1IE4U07swEPBmOJPAZNxSv+Eb4jkQxuRKiaa2222yn
pMdY4SnCtw3gq9zOF5SH4dXI4kUz2kiy222VutDY/cLp7e5LqzxkFBLJatmAKpZvl68zyDN//USU
olv9InsImEKDy5vrrH3q5IXyVi3gMeVrb8XQdxtLdDVmE5Y5Wim64aCkzIQdGmiejd7a2lvvDCKs
6XQ7Dw/q4HZfxGfOqvDB1kfAstLcS/VVKHq9DB7x0NLUBgIy+LMX4AgTsa0elOrKFJ70BHH3hupj
Hn4d+q3a+4NxFAoMNehffcKCZihXrlHveKVNh+ClXPzaPK63hhMDfidHJr3TZxm1kmMMAwKJ5Pc6
8AphTxi1zsG9sNNvKPV5iAGHRVIrlvv0pf4e3073tOwl1gLS2yTXekUWndznl9XbEkE4dmKyc0gp
GFxKjMynBgsup6hHzSdwNgUvRjgFFFzwMkcdVhVQflZZbohBnB6nHj5iextGG6As5S6uneG1/z57
FbHQs000W9nY6J75hNCFY7IuASR/TDGiCQJ5ioNaXBel4mTBS4pzJWXtWuxZd9Xirfky5V/HAcnR
FttgyIFZsUExW/0Vx2RAjrSO6FwjA75R2TqNLeA8ZrPotJcpOHRb/9pP6xMH2EI+ZPB9Iq9cvBSV
PQIG5KbLfX/JAu80B+tBlflRvmLYxUBhl5wWJF+b5L5+5KK6Y8s7gxLAULcIegXkq7TiCMVhRxlt
+Tlly3HwiWEMOgxEEu2JVvMNc6P43XUWQF+l1I2FCz+TLzvqo5rfwTsOlquRuvsND372dBT+TpOs
m4H+At2sWfxO85IY15KNYLDlxuXcwctAuyAMI1RhfTQpPaGrnNKdINwqyqUCWc5f5msphb21Tznq
6+Nz5w4s51F4zZcezTyz8Pg6UkHVja5r6KxeAMZYKA3JhdDOuwUDF2Y178BqKPJGdiSSx0nibVTO
1D61Y6u4UqgocxtdqK2GcCDOZUkA1NrF1yy5bfvbrP2iT54hbMRnTeFb8zmBkPNMMI3Cu494pHPN
jeFTUYbFbLp5tg9ZnmzTPJK9bqaHln0x83MThbBNuEK0Q5fQHnL0ocOXumbzxfYjad+TBrX6NkLp
hDabHD8/c324wnnjFOKlpHp9dCWyT5b28IZmuIwugLYvJIHKDi4f11I8i2PPf7F3Httxo1m2fpee
oxa8mcKGZ9BTnGCRlAgX8EDAPP39oM6upkJqxe15jyorlSIYiN+cs88229hLAxWMeXgzTyv9SbIb
LInx5tpZGCN78TeooienWS++YBxPSGDWM5YuCOy+V378fTjED+TJt4d53d6e7skb/WbhIQxPxkvi
TfgN+YYnl35m2afBjYgWI20+pcC/67IHoVwtjfmqDlixcFJDt9SPWNum2Y3R3pvVjgCGwrxrIvqi
gyoc53pvlsexWSGPYU0I37l1GO24o299YJc3OeRNTji/Dcm+sdZcIxrEszw8yNJDqzPHMtrVMN20
2pbqAQcljhAErMbkh9Yzidb5PcobKfdJpTGte4uQjHyDq8HW1LFrJVbYtdgLHINnk5tnekWcJVbf
z/CPUMKtWvRdEdsOqSHhPKwTG3de0lMAEjpiXvhwhDXEW0RL7TqXv0XE3MAdKJogxx0+DSo8xUvH
5D1mXic7lF5qtpJ/slbzoMa0D8kXJokUfgTeD4FuUVZ4NZHY8zoZ3tLF6tZfhkCmrWPPaMCpre+0
lQKBn8sppZIc19iq50FFnIMdQv4gX+YOc+tkJ/IlU/hSAtBpxU/IOta9r7unJ+bA6Y35bV64dM1q
3J7gNHk0dXyfgy85EIEOgy/7wmv+wEQy9rC099HnBJrp4Ghnq1uaSOcUNHBTM1dwCffysYTu3rKH
iNvuzlyftsNHs1IZ349PzRvb1ktkuPS2GNrpHW3eHcItZzHnpjBonOG7SOG40n2Acee0Ku4GLojN
8DJ6nWd4wh6chnXuNZ4QtPiAtX6+Xv5gUJzJhQtH4IfdPrAiHGNTul0Q3rfr6pMW3is+5fVkPgK1
BHyjR+QCHcadTmHrvVM9J441r9reQXNCbIn8YITPpwT+sp0S+VceVfHYYOFn2qrymHUUhy4BudYS
F+WU6c7itjXsmFERVo0w8pZ809ImuNYsfBCj6THaCEqg4IndQN4YTpxuSCkWN3o0kAUkC3Ef6xon
BLq20kFtVU7IBjd4kGu3rfxZ2GLjmpbdfozv8y3O9RVRc5Se52xztg6Gkvnyfa0cMorQ0USHRQaJ
P6ArHZDHO6fOIytsOm0o4Fk8ZeeLPxY2nQGZkGq3Rp2xLk8O+JOLV0myFgzb8mR9ZdoZB9/z8AP8
qLVjEZ3ImjSnxM5zpwgd1ca8fOYiBI9pCSY+GIyuUTFy0+dON6/kb62LNm+FEyh2YQR+cGXrq2HY
KjCwbIEbR5hWY/nDLPdD9TAP2L4SY4058hbwhZAqBXdEvp/mngnraf6I5ffuvfyBHi7opCAx3mXw
KeSFSYKN8ZtF0R91NToh5qLiaKeYgxffp+KmXwQrbH0xiNNngw5BmNyOO0TbhBQEirBDJEnEABlW
gboTa8SIQakWaz17JYPwDNoCe6Egqi+3uRawA8m9Ho/ldNNMN90iO50KB0cblSH5Qo90dL8/Yu24
yfzQbnf9DVcEgnWgG47L8d064MLKz3fG4hiN9yEfgrVNQG2Dk+nPnYYmTN3RmaD78M53mNg6Le8P
FIBLHcM72nPxyJbmG33NzziUuu3e8lJwka3llC+6y5LhdnhlLnKYN+dPymubsHgkjrZOf00sAxya
FYO+DeDbI7iUfw4yF1Ernj9sSvzncWM9iutyZxzM4zDY2pbIZ0d1lTvYiJEnHbQA1vuo+aeSgfNG
Q06OWMlrRrfwQI5yF+0QeJCkQdZhY1QEhX/i6EkGnwv5URM99oI73CdrinZ0hWevVvmtyCRCFDsd
1XqlAvukm9AxdsVr+UySHxbwVfIxE6qa3crCthk3qQb3CvdM3+ASIzSAn5jTHK/z5zhDZHaHwhkN
CbAiBpPNJ2eCPa2QFg8yiiBqZk+O32J0w8F49hIqC+NWyg5ReasQRGjI2MOy9GimsxyNMrxa4z0T
j6GW0tMVpmuVKTML4NHbk/JtwgwQDfnHmXATuwH6KomK9yJKCBKTNJKgON70bVUFBrAn+Je57o3g
jN/cp2msi/aulgjtCjripOhlsnsEMbx/7ipsRWOi3ntqPCK1xdakjthq3HkCVZhTcFSyB/3hOUUZ
WDgygg6K+S0o9owCwpGLH630GDXPXfwZk9kunPmvaG4fQoLstB9a994Ajmvpc9z46Pr4ifoQUAvm
KH7q0U8wVaDZoesFUHC4sxYlRfJNVVzE3yXB9spaOHlFHYBxkr02OvKLhZHrcD/oqzp6kxoEbtY2
6TY9SN/pDbX4SVxlAR3QZvK7J5xaz9vaZV2viTQ7b8KPwVip+rt0Vz0P/okL3G4HUkFWhCSdG2J2
DgWp8E8AzNg+kviZkwtCkMaZxiHycmGNvrLL9jO+zdgQhB7x9o1nEb1nBSnwu+CZXdDIN2N1byS3
VeVlqovuPrF+oMubzJtQ+V5hIsBhN2RcqNmOMbCBYahsz0Hvim7OOjIPPap2c7WgtzU0Jop7L4ve
cxHwdhYJYCaZkl2sxnAimCNXHnf3okEx7vQbyUltuccsY7n7BqgnXvw2w2YjXcXVAm1zQha8pcAa
nwWndQVpw9XsJN2yol1QWngMsS2QLzYmtMcY4RJ+MncBLIYC9buffFcaTgooFLGP/4BnbBL+EZ/G
Mxg3vZ2m2dmGs5j/VPdn4PATwDhzNpBfTOdfFWxnnfmxVXZZH5QPTtPuZNUrpI3OVBqVW4/KfHSo
q/D2D8glTYF30LdumMBw9VhYF9ywT/CkRijJu+ooCzlRFzxk2PL6TdbG2cQtUl8BlnjmO8r1M4Jl
u2F7po8tnciDgvMQVqkgML39xnjhDKkcp42jvIpc68FyzXcuNEf4sTD/lvcv82dCvxuLJ9MmUZB2
CzyncBY70NIFJGIPWi7sIetxoU6cTK9FxQa0aK4xr3yTvPC58s404tqjiGzg9SQF0+wr2SqqbpJo
KwA18+Ei6r/qAIIl0dE70RFQW344b6aX2evuYk84tlGgcJ/RVAKdg/YA8Nn9vYiIEH0qx2/HAfKh
hf7fgWn594HtT3bUv2HFC7SWWKLBVLpSBbyBn7mTN+fdMoYo+X5oQFcnP7qFRUSRQEnmz5vFl9UA
p2+f82sMEu1PwLEOWY6RnGkyi7+YVM+K3s9k7UKqQq7u0NGxSYAXYmesPc3v9+ipWf8EhLT8ahLO
IcWRpb7wOIvX0AacWy0t5PAEQLrlW3YWUv8N0AZ4KGYLmPlFQO5S0O96Pz2Qw+JxafOz2TXXPoq+
4Oy/cjN4q//9US7H4CiSyOft+SgFFepGviV3Pt4yeKLV8qgS1/N29hdGXOyrbnhDwOiqwCsvQxx5
9mjlbXG9LFm62Z94xXjU1tEa3/Y9l6CzLMLIl29AKvjwndM9ssY95iKvw8rY4TLqzT+uw+x/hJ+/
fKKLyUJ1EgirGX7CzwuufF4pwf/PBOMPPB5s7BgZMxQG1FcuHXoqKWn7MW2WCQZ1Jp/QrR06G7fj
zXAM9DcTreeVPfCnhff1mRecVlWM67O4QOsLT7OPcCO5h0VgrBienY8x3UznnZ+YOHEQ0i44iW8u
KOumoMnX+X2usTm13/kNvANZkwyDgRHu/hdEG/Ncod1IJqD+ff0JGtgojuLnnkL/9EwVz6KPs1X8
VHA6za7ybK5VJON9wX3Akd3gZeDzm9J0RA/pm7Cv18s8onjp8hvrvuMw5epYt9j+DrYYGB/pTl2R
QApOQh6azeDsVXtQYcLLDgBS+cwo7druYI7/h+3BYIj5vwI5E8rqr/OTkJi7AR8H1SVBrqfCoPX4
GL+dP1BhK4pXUKVMtnCzzBdiL3xSsK6r3WbLGAOZ7WgDaqX2+T03HMqhybXexROBandhSunuCdiz
4IGzkx9qAqXvgAWGF1lx6p0u4irRuMzdUctTcxfb4i1XHLFnRp0Hxiq7NVb1Hln7ctNr2AjhUiy9
DwGpuKtxl20sT73XSGE+5Pv8tsgcwTF3Jp48Xuhy/dMKH9MD9ZV2u+hUc2dYU2tzKaQeYKqbklcs
rQlUg4fLnHidv4tUy4ewBYg9rSm5SF0CtyVytsB92+cA7EkwdgnDnYIhdsiB3fDniyVWeI8Bygr7
/iC84eYc8CUoOShEFCj2JKOv4Y054sFw48fEz3zLHW6J+CIZdS/s49Xye8AyKPIbkfl/9ZGIyByi
exVHqG9/31TKn47AL9/xJTcuROd47hK+YzUYnjCR8NRbZc1I2BZcMpw+FzFAC7Q24IHdOnxr8rf4
aYTOgDPUoq7zuat3p8era++Pex2mvI65MNEkl2LqqT5HbZfLeG77WBoxJQjMZXE9qShosG3ax97V
4+Unt+vyNjC+PPPifDFCiYSrXlKR6NvGfen1IJvxutkNG+NYriLTse4HD1e36bNbY8ZCeRhVniDZ
C5ANTxl7LZI37rDVUr0BUgPmsfRDC163TDpPRyb5HkBs+DAcp+MgudVTyZIA87whLP0h/cheAdpo
GM377oku3/By8AgnvAFOAI4DePKpozUbH6mdemTz5PvsVj1Gm5GAwdIdt/LRYohzJJoKK8nsB00c
wHvAZMbp/eiBOClFCoo7YhoUNtAQDN7s1rfjlhjX1FV2iySKrDKqcG0/fWv98F7f6d/mtbFdIEzp
udn2bznzxdYX4RFuq4Gyy/SjI+ErdRScNzT9AE069iEb5f3MhYdn1m33TL0+HyY8OuxkTazc3VIN
AtjsuRXd84ojm6rS7+6qQD8wyNK9xD3vi6CCKpk9kdYrc5I38zJK8Wh1jv1WTX6uuNI/BdIxDD3B
rw5Es7AvSKYQNiCXrs7Rewjt3C1gyjRL9KhbatjEBJTVPrhvv+s83dcYPNr6y7QDQn/vgLuPCx/C
2jT8hBjE/CaiPYZ17+VPyo21GsC1wPv25VP0FO5PD72HA/4RvGBrreMdaaub6FPj/MKUhNO45CRP
brBt9/NDsWP3SpChKWFBsq9b+v5psG5iYw7HDi4x1o2/ntJzNuE7G5uc0lRhC6cV4xKGoU7EKD9x
6b2HK5RW7Az+cDF8feTFToGdmdfdwCMJ7Cw0BwY2KJQRbk74mOKNhkm9+R3UZar8SQmI/AqLH032
KE/7YsIRwJfcZJPKzrBETD/wfrk0k7dwhDxVPRhkHG7ouR67rYLPrEaAiyNDxEldubOZja9nXCJy
2iWUIHb3Dbk6GdIP43f5SXmZaEmSPdBOOQFDo3ijQSZvJkBpgb/RveWcnk43zYoZEPuwB++dbbHY
igPDjGRLN70sDi9JHEBmOFYAzN70lrwrqa3ozAmEnf7aASWzZ524C9RXc7+8b6ZiLj9d2YlP5R0j
QByvxhdUPkz+MFDKbMYv0i7fsFsZeqwUzEtm/IfW3UTrwBU2TT6cF0xZRMJ5yOVDfcQFcZhqMpLo
3jr2mQDzx+s1rzw2h5gTAfyusav34n56JMdwXHVoY1WTwPIbZEUcIekzfclZd/m5HbuH5mcmQdgZ
DCCPg6g+C1pAe6et+L7W+UGQ7eIBPtu3EmNFcjsPy0EPGyRIdsXzRF48UXxQ70RmM57ckJMJCLbq
DDzKXLVfQ9cqYGbtOFb6Dw13lM/E8PqP+oP6vwRU5JwqhK3h0JpA4cNMD2w1xxnF51+oCjOMNSdh
+TI1kBi47nUbmR89rSiD3HSZfXqFPQWlAFhX+5Tt/CZ+xdnogCihznZ0xAtRRvze7oVD/sLohcE5
9hvQwQBPOMPp+54LKIPczB8S3lWu9sbMRGe0mL1HB3UT04Uvo9P4R5eBZAUSMTaM/hkSxQ8M99BD
dMz510t1ILj5TvY753Q7rKLn8ekcaOlBxGKCi/1GxCSe1Pu7RStcj7ty4GUXqzF1yxV8rWN9iOjR
IlLSPNn0U075R+v7UlAoN0AZbXpzjlYE9s4mRnE+Zk6gGqaj9rZ5A1jnRTfXSM7KQpm8vOhMHRaO
rhEK9pvipkQfQJolsah4KqwFGpit+Tm/KMS1QHd2x3W+MddSIK2w28c1oME/C3IY1HF6fZ8EQcoT
i1/MeCvv6d4hNlBluWzQnxyCK+XJ7ycN7GEThilCCXQDl3zsrqmsXE5ZOuOHGYQbyw83SztWeTD1
vDkAKKqDu8xJQTt7AI7yY8EGEL0uCuY9kagrEzzNYjjduHgdotS5chZK137BpZD5wvc5h+mYpjWU
MQ01ha1A7Aw3bRC6DTuE5cxrU/BXrt+vVkhLd/Hrl6hj9rvELvBiVFySfn3wqaY6qiLejHEf3Wm+
tDLd80Z9WfjiiX/tab8pNhdvhy9PUy4kFORHEkea8zREsWtxo99pa7RSPeKCdrYj3vFPLYX1ZrHV
/fFt5KInz4zOJ9CZT9rXXScW7vEfPv/CCWZliPxyv35+8pamLDIgd8331r32IeC2e2RyOXwydoZA
SwYBzI2Psz/jKWl3a+p1b1yjMQqY9INTSL5yT5FxR2xU9VDfLVSW6LVaQZR96n3qDmvDNAF26Xwg
70V+SJ+EW0xSp+eFsSZALyK7zVtwupDWH3omaK+dP0QPkrfUCfO9ds/C24AmLaYt2T0pT97fd4b2
e+EOdxBbI0xiMN35jb+XxcU8KBV3cAJfGTqwSk74ilH6uvA13KmecZLzjIO20nb1YVkctds9kdn+
aXlEOt/EZMg7SqB55g2CEIpqki7BjZjbremOkLytzIMG+9PZj0c5sB6GVW1c2Tq/Cf9YU4vqgXOI
QBT8Fy5WcGGMc1br2BQuGALpB9+Tzw5KkHIcP8K7eF2t53WHBJvebreQnLubcVsHtNA/R1XPOmUc
+jdKnXKXP+IMKm21O4mdB+eYSu452yNi9ql2b5nSZRXIJKWZYhc7FM2uerf4nmdu8QMA+C66z6/k
YWDU89vyNIlMXNikpL5o5Cv+ujx1tdfrSK+ZR296b94NBNXuzKAvg0UA1IAbUkeAk1CE93eVuUpR
JsECzWySpNDSGwBPMCz89rV5wLLTz+lSH9pHDcLQUnWGwXTo32rmAWsQN099jXz4Rhtzf3ZFrwXX
tJUXgZYhPsobadf1ztLGWdvB2J6ApR5g7uwVEp3tCKg/DOqAbNz7xmXmRd5S7mV3y27O7yJXYXYu
3y69n061hGmceLOQEb1ssRiAhG4GKhjfDOPNOTv6Gr44PCG+QbeqPROPkoZirziej6G4Jo7cpTqC
BYJfJZwtN/6mfpp75hszKXngyE7+lN1RFywJGHDWweRAr+bV8n0uvQnpe7ezNz9S+kTH6sB0lWCb
gJSMs109h/eSk4i+EBjA269G0EV+2DtQK4IC/NZvNuMtQjPPlO0soMj4WDrImnMAp1WqsNmrMQlG
5Q8r1Ol3yr4qvG7beIMrPSVMvBXHCiLnxJh9uRcZtL/UwaLSg1FgV3eLEcFoOUrra071itXfQrSQ
4DO+G4+TjwtVEyhvE5wRx1gvVhOCy8hw27pg45CN0Birq/BuDMaNFUDNWtcP6rYkAZsxgOlDGWS2
Ga9i0Inp3fSghWFcuYsjO3kcN/1jHoS78J4q4UShZZsvnEqk4i3TctM/vRYcdcwQoLvi0Oh22yXf
KDnmZsAIIXGkvVH5bI3mcEbPpMLvhGeEZTOhVkvaA7Xv8wJh/hui/D8dzn8sPub/sw5nCQR4+162
XxMBlr/xjw5HsxDbUHmJ8n9KbRaLhn90OPwRlZqJ+sWQRKR1dHj/JcNR/kVyK8icwV0AdmFxzPyX
DEf5108ncQDuxVIcjc//JhLgd1ce3bL0nzigsvzESyxwyPPTjPhfcOIdTVl0d17DJsg8BkPhvepX
Z3rra456qIwuDlHaWUs3kBPiU4MHg3lxiHZYdffprAmOaCbfh6lbRQKemIJOm5k9KQzF5haCSd+J
gRV3dpvkcJYgUTKiTIVVBvuk2ubnnOz3LJDGQ60EmOOtDPNDqvZqstHqkMTxQXAbTFSV43DO3qo0
w5CS0edEEq0V3qUVLDohOMlso8h8s1TyyM2mhOnBSJT4+WjYT2gTMpU5gLBq+nwlVe1ze+rfsaV1
W+QKhL06p1RkNl3vJraWpvrxLKy7sjiWsxTUZ07RRtyduNckq4PoFKmB1Dd2XINgd7T0Z9nPB/yH
ROxuzdOu7SPXIEazNE0M0aBOq3Qf8SFNQAxj8TFXt0lxU+nVdob7OIuzp05vOXy8qiGkBdN8qzRt
7TzQsz+nvJpWPxJZvR3iM20o01B82B8sccGZasgEknCfQ087j9i5c0k1cAtFqyDBvIof66yHt6kD
eJgPSQ1pZ8CtfeiPvRKvRgtQl0m2YlCIEZ9rwYkcM81VwzZQo/GbNhWvqVrdjoX6IAzVtoBKYmCM
pIxD5zByADTKwAGk6U3F/JV7o45vWR5ZMLXNWq71zyaTLBsoz48ZDIUl9J2KMMnl/5gCbRqVuNpE
rtiYASbPnipBbObGOLUnvy0h55qxa4b7frgVzI9c4yUPL9lovsvyDtnhWs1EuzNeu4X0MRcOZvPa
+N7N30W5fR8zFppZvZIabGcGjOdbHfl7QrpPtth3czVPrykZpgxN7EiQP9o5mNvPao43egvmIJUP
RnZ30jcsLlsVX3Cpr5jpC5KBWznWqe3gSOegH18QqWM23Z9flBDDWx1qAq7QqZwGmfAUtesZ9pom
4JusB7LxBlVTlCenbnDnCrfTINlloqy6BqN//AAsJw0JpAWXUJJNlhWg2LPiSlq+E0KZsWijvnZN
clOJDW9EmuyWZFVnapg1lkqImX58CxDryEO4jdR4g4vojSZrt7VROlEhroSSNaXBtoqmfSzmeNmP
/ftJx+JYwqwn539bITCj/E1IlMfcpPCywLdNAnShW2bSycP5wZ9PKmH3xrs650dFUXbSrK/aUv6I
SwoHWdrUoYnfa7krNfWg4gGQNe3n1KHYxoRBFedVXgk3IfbKShhtW1F8zuM7oc738ZDvMg3u7ML9
kZRutGVD8qIzgDJV+jm0jVS6Y7aF5Yuo+0ZR4ZUs7gq5tOse2n9JZ4M3YSEDv1YTjU86Lr8NwVnm
W9zkvlii7FPD/WCZPhZh95l0sKT2LpIrv2qJAJi/c2b6OrsHMlj3MZzAImP9jXbmMMOGUeVjdTI8
q4LQm+ibST67g1I48QRPfuw/v1w1x//sC/+mbFpOUvw9NE03TFH/TfbfT5Ms9IrInmB2Bj82oM73
u6tg5G9lL626KGqoPskMIeT7Z83/pR3uGqvv66iMGCcQ2Bft1NswWEbUsfuRrGeqoZT+Cf/4TTFj
LXutTb2cGixP/ynh0vXFZkddesYvT4+0sombWI5cvDU4TG6K8Z9Mqv8rXv6D+uAvxctD/INEo/gt
f/ulfln+0j/1iyH/C/ccdclOYS5Mggkv/5/6xRT/Rew7BjsKkWi6pi/shn8KGNn4l2zIBj2SgvQY
2T1/658CRhb/hQOgiPoXAJoSQJX+NwWMwm/2FS9Agi4TMrSUQlic/m4rWOIPMZ76BpT/VKOjaTNm
rD1Bs9y2Emdx0ymIgg16AT1tD2FVI5PNu+RQkYBw3+mptVdwLd6eIPSHgvakNVn8rp80euSkrd2i
RcUQSvm3MMugv6XMRrpo3mVqnD+Oc1EDtwpEGWh6EW+ttITwFp6Ilw6txnLD9gQijKP1l+/nDzv+
AphaPi9+rou/COYiSA0vxgJVSQZ5YtWZn7S5tE0aLkl8K7/NKuHqkRRfgSOsZWt9gaOWxwFCYR9t
iHgJiZfNfCqUGI6WLRI1/LScqjIARkOEY/1cgpsUswXfP0V8UeHChwdOiLlr+QqqhGBGOLmTRih4
fo6/i2RTV1b5JI8E01d6y+ArjOGQZqN4N8iorBuZ+Jjcop+Zx80Zov24xHsncYFeoo10uyOYmtFy
NNAjndRtZpyB4GWzfZqlnH5vkAUnUzlqBd3qHG04AdAm/PtenI9ccUHSIxhojZcyzx7iRvzIEmF1
0hh5jW3rzuK4azuDyKloPcJMD7OR6M7+5Cp5ydSoJVZNE3Rd5WaXHvvTKN5meacclXIkctP8tBJT
8AaByGBTFcq3ljALT5BBLkyFKHWtmGDw1P0EBVRnfFU06GoabbypR/OHkYXTVj7jaNqdVW3XyPV0
py7GQOOs1m9zHFcoUuQ83FlWrz7W6iC88wIl+5Sm4mocdMmfjfhVa2d9qQIsVGH91D/EUaqvBWIu
0ftUWkuS/BQolf5gDeSr68rMx/77mpTM31YlZwQ3EN4BQLoGBp+/ntAzH8YirCDxwyQzH2fJzNan
2vAiRsB3lgRJrw5Rp2jgepvzSUH6c5bUH1I/inbBnItiQuTttnO4KsZBu4l0ZR9qeGQKOQElegxt
EHh9Lqc6KHWt9zVthIRzrjDwmcKdXIQAe4JoKGvDLONdpkikImWfStHckjOUMyxUIhQYM5V0kgdK
Bmo0DGa4MjsGpep04IiLELv3I1qrQawP1D0cDdmPqcjW5zzd60Zr4VlPpsgU4jOVCSKFZAz7NBLg
3lGXBblYP+StJGzlOkYsCOWUUucDOThylLqGSIH+GCnPYGbH0ey1dRl2YELnbvjIOgyS4lQ278NO
1fxQ7KBhSC+zZQxPVlqlbidpFSk2RSc64oStlBohmS9aU9yR0tO+yEMGCHTKGVlE/Uc5VMhluhGj
JH2Q4YHGt60urA0kGTmmpcJ40t2Zpf29W5yBYuYaVZnFXim2L31cpf4UE1hRNMqTLkNFrk5F4kZ9
tyXpDU6uRFSPJNUrvdLj22qe3HbMoUJifRKoU5PdVwOiimhWsps+o1YKw1NE0oKMevFcECxWY/Fs
9NV4IOaOIJu8FByCsJGfx2Z0F5rRzaQk030fRvndKVMj35Bjam6FvLh+YaXVJ4t+Zpa0w0lI12aY
nV1lZhotkURim+I87JJWX7BrjinSWrxRR00nm2P2Df4t2qd0lndnTZAOig4n18jqaVXgLICfFRPF
UfKIKEF/W9XrLMzexZzh7lwLlG7DjB4znV87QqRi6DhNm56drE9fqiiL3HxC2mSaEcnwo6mukxq1
2yQVgy9aYfQDZD0MMGMjVCFLUIT0M6a/JzFeIZp2ZrGBlta1N0qttn4io9YNp2ZySN9QbtSholS2
snQ1W5gWYDaPhrxuPufKmJ20gdEuZjM46pkVdmUvX25lgzBVgACu7OVeRdb961ZO5uWmD6lwWwyK
QTW3woGcGcObNwMYa7PJXEwdnvS7vz92uba+3jOXT72Yt0RZmhH9BFdZCSebiEWnw7GxmRv3749Z
DFH++pyL69PAVY2wlJiMGLBaYNFykwO/otL5WMwR0hVjyAXJu/LUC1Afi6Rf3+nyzr8UsDiqaOGI
U7q/lM/TvoT1P/jW5ry/7np5Obn67VmXR3EnVJ2yJP6gcsSvxGENPyluieMG5molkShOvEI3crVI
v6wULj/j8udfPqNUW2paCHyDQBGZVxnIPqzoViIKQR20IElP95YwXHFdv2gMfvusF6OGthqGaNbR
gOlhbRd6YLXKle3w5/WCqSPeVAoDqYsndMZJpswoEVURaDYwFareR8CkK+vjylN+muV8eXd1PKb6
ZLI+cEEHKl+o5uADSCChCkBjwDIAqXn8+Pen/vnl/fujSRecUkMcp+TMPeaXHEunfLOEqPz9CZd0
0v/8fgzZNJYuVSGl49c10Rn1FAkqa0IMRn9hVWircaW61i2zN2Icri/CP36mLw+8WISjPuhqkliT
Pxk4twhFvivm+vPvn+raMy6WBLFmXVsWvLfGQk9YE16YjUbh/P0hP9/+bwfif38S82IyewYcmrQ4
mX2Ycg8qtvDierFcWZJUrhEHll/4b4+6WAhZ0StmtyyEumHOIyLUH6xwW8MgsHom3ipMhiwhlFLo
1WsL/4+HxpdPKf+6QE6nKC0KNZt9vizsmo5Di1Z+YQJYjrZPnxjUypAwzo/d6/VTWb7yRV7C0KY4
5EO0YDmimTNNLn9UitK5dV9Ss7TTsK0MvCK1CXma2EJ1AyE8SSCaaaSt42ZRHiEizNV1NJVOQjqT
ro2pPxTiZqjOe+J9dl2ZvEOCoAHtRPPa1lrezMWXRoqvpDEoB0z/OSH4etzqfW9EcWqe/XRdPEgu
1kX3KuMlyUGs9nhtKn3pI71s5J+ZwWxhg7Zdu9jISk8u2ZQjrLAg1GfbeSUdFvp7Y58D/HSvrP0/
nIa/POxiE5/EkJCrpGQ96v1a0/d1aa6ya9kTf7onTVoVU4TsTSLtpSnQ0FpdoZd67xdy+DxaTBqx
+J9CuT7kZ9CEsH6Yx/ZWaeAehtlaOmH40CaE7HQ4VIkp1B9VSo/TlNxd2fh/+vQclQyEgC5+p+AT
E9aL02Sd/RoHEQsmuYNK/Qwj9QkKWXPogsQ9lb5q2Fczcv+0pL4++aJKSWdpaPWpJisQm6QzDOu1
skepE/D2IcWe0ytL+A973/z6uIs1JRc0hsJ8VvxEeRArIL28QWwrGRm9SPJ6st6UNn3++8tdcKzL
XWPwff/XhWQuR8KXi1Y5V7PcFhL6yQW3L/v+kR7NmfRkde4UYlLDVRMOJy8GJ0f5Ju+NIV0Jo3a2
AWSexhJYSIrk1OayJje2CPcZbmlZi6hSmof9CZPjtm4e/v47X70JlgXz5XcW5qzIkzLkTjt9dme0
dziHyWNuK9OK48dPw9bry9hXkn2r3/792dduhosVEZ4LPTIqjmecXlbFTRKgaPXk7VVv/mtfy8VS
0AdF1+qayw4loVsdp33kne2zA0ny4bqb0x82GGtAVzDKJSnjN4ZNGquZnmsTvDJYCglRoKaFNUP/
7e+vTlp+54sD+pfHXLw7sUoSSST/lj5KdJI7/EF8eJPfKk+/Kd4WOQEExeC0r69QVJYf+7fHXrzK
ac4yok251NJ+NcXjUzvTACPjEsbvf/+Ay1b524MuTuk2N4SqjtvR12mLvTxDiJuRbfD3h/zp4vnl
LV4UW+dKHxotE7GYoVk7C8iR8ESBmO5pqNw9xMFXe7Ur39uleGzoynhslmpoeeIY72Dou9F+EXtm
36S9wlnM2AguXrut3Csfdmmt//JKf3LDvuz02mqJsIxp3fR9BbNt/qm8MW5rTPkWYUTp/f15V75B
bdmVXx43hYA/1lJiTroMXFPYoXbNJvl/OHD/vdm0CzRByfNE0vFro8AjvdsXPiq//KGntnaYbsTK
1oKJnTBti00Ema4glHFVBNfqiT+fYv/9Oyzv4cvnVGC0F8DE1HkMyaQVBpUB3cf1QJNr7/PioG7b
UmLuz8qZkJhiSEHtTMLZqiNiZJFJVo/Ds/Xw96/wkr/xT4f135/t4pSZ+jk8C8t3CBX2IYQR7SHY
wENDyKEHnTyoDleKs//hG7UW+gYjTSqnX9+mcIqkbF6wjGKCGD5Frf7/SLuyJjlxZvuLiADEeh+B
glq62r237RfC44V9B7H8+nvUvt80peaWZvx5IsYTMQ9ZEpmpVOrkOU5RdX+lpLiPsuWx1uenMU9+
5Lqxx+vBEzpzpiNX5Q5oFy8OR9+M2iMwGS76Z58nC2CpFIRu2ojhjUXTHbWdRIyIm80XJJH//GDu
80N/KZ+yCJdQXNNuTRuTWiHGv6YlTG5oHAE7NQ+YkSkxE6MrgBuC9a6C9q/gO234xkWxw2XLvtGq
tFBRrjPs3AwYmbWLdlAcdyCM/AVJpcLjKYZmr1vdOOkujHLJMylIDbgHCroayIBkCUKIWim64KDb
OHAsEE4CpASCawut4Et/6JuxTGyFoplmZuYuN/pDnM2Y0tFBBxFBb/36kraz8/vH5GIMAgx5F6Xw
vkJG9xM94FRFzQXSRc3cF5pIZmrrq0FA0ZQN6KjiJYxzHTyO5dYUDpgnl8tjGr5Kky3oYG0dcBYA
8AqeMQ1FNfgGU2c1Vt6VLAkfFQyxgxQP+eLzCLAu4wsA6Pj6/m21ZNb2+FaTMdJctZqE3Rur23HC
NFf5aN4y9gaMSJwo0IVFJ/hmW03XC5tcgyGvJp2ofclKIQxOfYFseOrZmPBnxKS6Wz2CjzYRNl23
rherjX3b+FXWV1rDkMYSDBMNhEeO4Ep9gWIIuhgFBWtCC+1ls5aPWd48X9/gbZf5+3vy6VGr+rKu
BuyvGR6W7HM6Ws51A8IvyDllsyQsM78VKID99k9AroLkp/PA1ADWpTdeedEJKvLSty+82sxpwKN0
nmJVDEHa3mGG5Gyf2TA8boaPwm6DaA+5Q22qKmWGIgpAymcjqEFYxIgoMV8tAbcKtSjlDFCiJ9jV
jSvIhY9ydXM9qT1pVNjE9DVoeY/2Kfah5z3gEgJckdDeRh6DZhTk3CwZbWVAeC6z5mDRbqoreKcN
6hSCwVsozOSYg5vBkAAyHMHitnL02hp3+jRop9RRlVHc7BPoYwBBz4j7wGl6snd4FfAk6DsAxOSI
oJ7bTZbVMrkTaFTjCUPI8FXrnFIAFYPEhvXqDNWaQAMtegCOa1Ce9UHu/lE7Y7VovoOq1wnGjU1c
XucjHrJ8ekpuRu8b6Mh2uasL3GfrpAWeRVY0vJuBf5k/lrq4h+5ZjRITBJST9twOwKkDz339O4qs
cHER0ikv1QlRqGIqtsSQW3e2IlEkbAbfaimcZzZQcizNCp+MhMMdWprHOfl2fRk8mux3NxEioJAT
QAsOcIFL56+XFK9hDUzMAeNMHh/Ur155kBx5cRjdRBTEuv/GmvNZf2aEJ9fNb+/iu3W2AatctvQN
BIeGAsjYUnMLuXrowB0JzgvBRXw7T69WyfnEUC12Dn0hdvWhHn0a7jEn7kZAyzEeO+UnZthE5+x2
UnlfGe8f6ERrUop6jzH5ypi4gCJd5oQH8A2iix6DdYWRFA1/ocy9vqVb1xCks3fLnNNUmVTN1EKh
xK55TO2PEQ3h8cqE+Dtksz4Nonp6M12vDHIZzeygeNdI2FzW/gbVEdj/6BEEcA6Lb9Hj9FYv52J5
XBrLDFoC28zC+76/acCDeEhOjHqCjV6AFiW/jffzocDIqfAoFDjrWyitnNWoNJtCfJ51xmS3vMPA
8o7sgbB1l1vQdPmg+Qf+uxB8TpFRrl4blGwi4YI8M4c73SLgiPpOlFpgZLumwIQYm6QCcTx/cWhM
YHPmEd6q5PG+sEEabKH9Z9V3ozQw+JYcuQMxJ7yEgmOUhNBZS8yHTAlFWXXzcFz9Di4fRKU5hEsM
3y3rexWoYt2oQNvdepn1L8WUfue9lSUuI2hdFALeBKcFkrfyIOf02g+YzSZVt7sej5s5fGWISwRG
Xg2dZWJr9RCEK1Cl0OfP1y1susjKAhfwajhHSVahpIfg5wlKc60+HDrRG43oy3BBTsMZLP+0x2UP
NO9JVd+kQ3LS7cZviCXqEmzmToAqmbINqHHetB1WgSZZmC3JB/RN7T07k8IXNd/14Cz43YvOmgN6
KkFduyCqD/5kK98ts1S3slyF9mDmFsvabBrfGJx4uGkGVRRu21/s3Qx36BZTbuX5AjfPm8Mb2xib
z2NUY5hYDPf/eHXbrvhulouu2iizIVbRfMvjYIRaaZUoopWxX861TfHN3k1wYWXMyCJdy84C8jDj
/ElOuS/tmvyBsXjNB7HQh2grufAqJ9ItdojjIJYg8EJAeymD0qEqBYccw09fXRgXZH24GGCPBZE2
exbJHjLDazAfmt3i2ofZbPlbDrpfDIrf6/mx/qYDpeq2P8v7EQSq3klUTm9+x9VzKReLqJoUrZCN
zq90oB+1r4Q+XA+DbQM6HtJAdoL3Ge7QyaEAamgsZ5X5zQiSKAvUVNctbPchME73HxNcpNHBapcl
RYybYKR8kcDugKuIDe5jMJYWT+0LY3xj4hvXzbLi4IN7rqxygWcYs64mFO7ZxDG0ySvXMDBojjfD
SgbRbAtOeHUCU4jIeUT7yQWetMx9QsqJlWRQ8/Q6F6y47SsU23xExysARh5wwGzaGlx8bqvhTQN4
WvuLDc0JIZiFOcfHLbBASYF5cEwScPUTJeUQWeqMyzUOdhAz32A833C7c3hXvvZHDTNhYJZFTx6T
6awPKvoC21vxt3me5QBqdeC+7PEF6vFzPDD2MUEXb/OgMt8NcL4bx4aOCUU4lgTx9FttAb1/RJ/K
sj0DEBqer/vTZlZYGeO8uFbTcSjZMz2boLStr+OsBukiKs94MaPfxcrKDOe209RbtKcwk+O5+VhA
vFD7Blg+mBLYeD4oeBn5/B5iLb9ACgz2JlHC2b5TrH4A58AN0TDWqeEHmI9d7rAHlewM0rkgvW0O
ICcSnsPbBenKIHeOmKnRohZErc2aXMbLeM4C9gZNb7tPtnB5m/XGyhh3htBJl7KZgVz6uXXyWH8a
ol/NaL+Q6mdkil5RRQHAHSSYMFBq3UaPngmVs0H8WnbiR8YmFYK9Lvsk3U1CHLHITbkDo1gAUjdZ
ssXso1/j9RscCQqAr4yrHoP6zzm0PsHHdD02VOaVVzLNm47TqphKit5exg7fELS9uAJDxgDac18m
h7xCWQDMASAbB6HQLj1hIjXzhpMOLnGIcJwk//oPEWQEjYPvFQWapWOfU1+rM8fGQ9lojNBvhjA6
EGTXTYkCBQNVFwVkLA1Ggqll7LTpMt0pqDBlR3B24sE1kL0E2HSM/gtsCjxK45KQpQA9msnYZy2A
UMtN+skEstN6oriTYmpSBj03KLqu2xSZ5BJSbpsdGUtEjAJCLzyTu5khiBOBy/LPPZnct3EcIuPE
0tGUHxRA0I3oy3+3Ci7J0EKalapCWEx4taLWvapVom/D9v5KDGhcalGUMsEflI3MGUoPMgUPqBw9
6U2sUHip3fR0CxA609Awm8nj6FSMR81gWWbHUeRUannuzKCB3oYKGqHrW8dYFD4ubGWKSykyMXEv
D6M3R++hDaQ85Z/zA0Zud+weg+ba73uMjNAWnw6bCRucLzoBwZb2YfBO1iQ5y4wQSBRayc5Yx681
FE2WGQ+5dvdpiGjQatJ9GreHJsJtypKfUzPyp1FmpNWQWVebdt+1ETQtQGkt2JjN0Fj9Nu6LS0lU
E1DN4wYEEbTZtd7gI7EfBUg2mEbfpXin6fYCoxwVzu8CAcPAFkhkZaISzqhCpFzpoenuQ37roN8w
TCg54m1G+JKnbFbQK0vc8WXkZkipkWJU28N0pwXJGEg5+sad6TbQe3cw1cAKEhAreNkdiNihLHR9
qZt5YWWf87uFGmPS63hJsIpkn5e+YkLZZhaUdZvfEMRJkKnEJCvE3C+zuJlLiVVFWKSu4V6uHSXo
z15fxmakriywvLE6G0fSNLlV49qq2MdBxelg31kLdAYoFRjabn2vLHGpejb7uF8s1BuMYVZFdE5/
6bftDqSf4O+Md81fjcgZRbvH/v9qbXnXRAWmDnHmA+OT5KfKLVzlq+y3yqEEN4/ORLwUXZSQNkNg
tU4umet21/RKiEYphoNxDuLt/kSC4dBDAu76p9v0wJUhLtYKKZPIlOACpeCt3IQWxdy0OwaeuW5G
+OG4SMOkXVPYKW5KPWAqjHQ0AaqP0fUH9AxNyN3wKnpa3l4ZGE4VEM8Dyc5dDYfRAL4P/RS/j0/p
/D20HiADe31VW0B/S7X/tsGTIYMiIVbzaEIxdm9jKKq8s31IZOkg/rQCEJfuk/P0SiDf89V2i4N0
DEMwWDi9/Q/qpm03ff8lXJDXgzrTqKzxggeFiAUiNPbn62vdQgtfrJULchCdxMXIekYYBPXG29LP
AhKUkD6Q97EgY21BwS5scWEezUa45CO71kMnDvTEZ2QTxguRY2oQ5a7lmSDhVhNoVYAs0ZUOsror
oYd9fcXbWc1WGSZIYXCny8jvwlFRVQVNYmJM3kxB/4XBcWlqfZ0U/nVT/094vNviDoIkUqI0b9H1
Hl0wuEMbwYoOsZ+Ax+jAXp4wlOyl9HDd6LbLvNvkAqRtetuq2TNJmtMbsylOdT49XDfx/zjN3zb4
2wpKqi4uRxSl7CgnN8vp93gHA1qIPhdhTvGhOrXfbXEhkFGpVgcdz6+L0ZwVgAFJ2XwvTPW8JM1p
sEAfUylgMJry/CfpkkMeF5BsL6nftcOuMICW0Puf1UzwRAPOP7v4RrPSmyHb61S6MTkz+A+LfHqU
EvkmUpKz2Ru/yrh4pDVwHXTIXxsJ2IMYioIdxogbKkLMb1aJq9Vx4QdAbTf1LcLPbnUVc1RQ/20q
7d6oq68kJK9aOgvcX+ST/LyuKpHQjgmCkPoWxILBC4mjj1HeJT+AdgLRWy6wuJ2x3z8gd9SGOq1y
Tcc9DC+ElkMhz5mqGItvamFjn23WNVfhjtckHknbApnpx+BYfHfL1jGgmSA6iLbbP6tPx52xszI1
tA9HeBoIt/PUKf1+//aCcAPWvfs/O9Hfd5FLW0sBUqN5wrmHCXWTfA5TP0tFGyhIHTxvjlLQhkQy
+1LoFOKVFQzUgqNV5AtccrJKO1IkdtWcwVk4ne3wzjIEp8xWRIFuE+OjmgWaI14yAGQRVVjqcAJD
6x8aedeCpxEKgR2ULsdkdz0Rbm3Y2hbnAmk8R3XOXKCM5q86pPKI1f24buINYMk79doG9+ErKZda
EJegV7wvASNYTtYNOYYncaZle3/NEHdYkVLNwfpBgUSkxDUgZN0oOwLui6z+MuE+2kIpI8s7wREp
2kHOIRqAZRV9hsuZy2s3Phrtq2D7to6P1fbx+FVNTSVM+LbEVyF1oO4Ys7W0OBr4Pg3o+BgPi8DD
BQt6OzpXFwtVlqqyGPG5qPxqyVBg/PlfLog7MfSZgjYnQf1SYd6PzX5D55FxYDO222iEPLToBN7s
F663kG3xaknK3FujlGFJ8Q0jkAUUlu0iBDLBgIAXbjHiSmiRbfLKYkFTzFqluA/GN5C1dzu80cIi
gaASCJYhtSLEeG0m8/UauaPDGkF/WDKoBYOYRafkaHgTlNh+w2NFO7rtI2gLAXcLBhyezXwmBfgD
Ke4X8yCBD/+lLEQ0BJsIJALaLHBcyW+vsJc7WC5poyw6TnnWwdd2UHB8zsAEjcljvFEwFLUBpoDX
+CzClG0l+JVdPtyIjne7TGfXiRjae/ZTRX6UKv2DimJthCsJKYQumnkERqCzk+9a232nBTRIqulR
EGqb3wnNO8wwo0ENgafLTTQ7OpXUhlMwXDFoXCCosQMlMRNrYrjiFqwYwkY5++0fsvDKJpeFh9DQ
+4WBE/QafDiWWoHDXpNvMhtClJh7hJQSVKQGedjLtnocIuPWUsZAsO6tNgVZ/QYuKeuVAfDHsgDz
30BRN28VCCxDmXYZLdBCWtrLOBb3/Zx6Gh0iRzblXvAD2LF5ZQ94JG4ex8DESwS1DsTq27Hxp8XG
pk8/Qe55fambZ95qGIVLNFkuyVE+qSgWICOLlYBuJ/N6C9pOCnRfe+Uhmeb9qIbOdbObC1yZ5bKN
naYjpl9sbDAmbHr5pwreLh3UPEaW765b2k5sK1NciaLHkZb3Jkyx8cTwBaROcODFzb686QMIPtxm
wKyMcQGDR6VIhbYLDj82iK6AuFqY2Nhh88E3NJAPQ3AN//C4q8KyMZnXSez6Mu7AY+C3vfP7kTBy
i0+Yj91f30AWb9fsccdt1vVZNKh4uFJtSNlqFQD+jfwyqACBGN39TMmnqFEF4LLNJLpaI9uD1fFH
52ZKetbjSlIQi+1o9aoQQd21bcIEAp0pR2g8T5/aLCBNCGEi7sCEg5vyhEJCF9RCmwAaov1txWaJ
ZrWQMa3numB8LnaHu7ZU2+qtZmG+b+ihn1ObQPzOoOnvw0C15dvIbE5TYe+taPphh+ExLaxDTcGB
d/2Dbr4KrX8Ud3qQXrdmu8KOgrJ1Z8Zvr0HoQz2NtbPsjTsdEw5MN3BGWYV3Q1FTfTtE3reE86dy
0tQh72qMQYMIMlZ2tBwFOY0F2UePfbfAeY9hhsuSyBU2Xfo0ZoNrWZ+l4mA2UC5PS0F6Edni8mdc
xb3RgAjIn8BZTZsvcvWitfMOU1LR+Fnw3bYj/31dzKVXzjTUhW2NIyKf4eOHb9Ep9WJvCRjfkf4i
FoLbztHv5rjEuSRmXhbQYfYtkGo7BKJCIPFQPGJGrjmYgnDcHHFYOyWXOaOykcIwxpHX7Wbw67ma
BpAH5Ap7sEF/l/6qAsNjArvTbW265Jl8a+sb0fDNZkrQQcdI3rhE3tCFq/0FocsMplBwllKs0iCO
3uLtTBWk0832E1lZ4bZVj/tmynptxELDoKhdEIQCqBMwMkwo+tkvbWBV0BK87jubQbcyyu1uolaS
VnURqJEGl5qVB5IKQSBsbp7BkqmsYaKHRyP2dDDLhZayb2POLYSgXfEol70gsrcPcwNcrqhGNSi+
cIWZhI8nTxHWIR9LkNVCh49pZQH7C+32QCyus1kdvZv7gIMbei1UO4RACHh7Wn5Oo7MRgVAV79lt
eCqAKTXGRbDGzbBb2eSyc4IRYDBIwWZftXdpV+3BvOsrUwfSXCn4A68wwItr2BZaRTwSISqrrAjR
vgEJE1PEfokkEYB/ewPfLbDiYhVSdJITbF05Yfr4PEmlU/ef+xiqwQSy4tWhnEzs46/ri9p2xHeT
nIs0gMQ2kVkAypFAaXm+AYUnEEuCHtv1dYFt+3JdplKUUmjgCB164mgQ6lMyl2rFQcs7lyBfQQ6w
+nZ9Xdt+8Z91Qf/30mS5dI1pZ6wOW2Rvie4o4CKkfzCE5LSbuQLzuBhQN0CoxBMmm0lhx1GE3kPd
QhdmvGkLQXW3HcUrC1wK7OIWmgIje+2GDBW4PA132Zen4gDqXRbFom7D5sdameOSX5iCUXgcFgCl
K/UbAYtBXkqfhka5nyapd1OaH0It+pRawqvH5oG9Msx5f2uBEItkiC/t3O2k7xAq9yXX+AHSoyeI
Yfki1MXmqxRGvCwgLwg+3dtL0iraBipjEElj+4pR8Rsb9QHGnBsotOf7f4Bo297Wd2tc6TNUydQ2
NVY3fWdMheO5V9ziFv/xM8awugQ9Dyb0K3uMC8v+MYjqyO2DdLValghWq1XKGORUMSFvmAkmAo9i
KHS71LPtU4MKttyNew3TIdfDcDO9rKxyvqtI8xK3FOkZA5m3OR2cKK33tnS4bmU7Bi2iapB8AbEs
F+yW3KrtkKIaihvND1WILw2Cq8n2Ot4tcGW4qmtRlue4+Evg6MrJtJuhyN33/afrC9k0w8bVDEuH
7AL/2Gzo8dzo7ATVJ4hQk8Ry68rqXHmZdtcNbTv/yhIXbIDM9wUecPCQaNIdCBscadbcDqp7pm/W
s9PM2VkOn5dU83pj8K4b3/xcNggpLFB6swLy0hVrIDLSQsJmqnhOL5m2Rl0KPGJzI1cmuGgDklMG
lAUXjaxJv+ANyQ17iPnpj9cXsp2aV2bYz1gFVTa30xxbFlYCAlLid+7yl/m8uN+M/XjqRAO/zIs/
XNRWxrhYWkjUSbmOl3ooghhHEzqbGNOsgTaGaKWww739jSASiW4mFPd40G+iSWUy2nggWOxPivxj
rkXHjMgAF1GypSajbPQTVEtjKNu2jtJ+FXydzRoAk5//WQPnZ1qOyVaoIOIGCPW3cmf6IxjDT6DZ
dGYISz/F38Aw4SngfRBOhGy/wq1Mc/6nx4XagesSpXAGkGYPJfhOOdZ96/eZBLWkChR/4F80bkNI
PAtWzTaOdxNGQGiC4xGyJnzRb02yNBMTrRoZvASLVxzx9AudPejWP4lH1VgxcMUYX/LnAwVDeQTm
B3PB4Vn8BQaaHUvzBuRfpcQUrW3LaWwoxeBdm0D3i8+Py0TlQctrArCKC+Hv8mD6KSsS2iOUjxeA
NPOdjTrZv76l21ZNKIAgYdm4SF1GeWeFettPeEILh9H0usGCbi35o4EG2wLCGawy4Dri1zYudanE
PbNiDjtluAdNiZNCKgVdElq6TTI54bivjNEN9W9Tu4/oKa8xZCZIaVsxs/4V3LkgF0OsTK2MoxQt
N60/h5+70inryb2+pZtPdjY+IkDdTCOW39NFSYx8ZEWtBvVJPNmZqyc7Vf3DhLY2yEWknBcDXQga
aU3X35cpVOG1QnBB3Dh04JzEAOGrZjEq20s/mZsQNzWopfmSBmFZNCoKaWeL8Fpb/UjI1+Lg1GTo
0uhvO7s6c2Y0FCBeIY3oaNObRHeGb51bfO2pa73k/m/B1gpStlCxBvWpGCy9EQxIK6YJvUEDAqX8
WD2Z8apDepjvdkCkuspJw6wfE8CFSPa8D93oL+3huq9sWmT2FEgAgRCO29aiNqdwafA2GUnGvuhN
LzFe/jsLnNNLS1HKIYXT0xRyHnXuSlRwA37DgHKJEoy7BHKLpqKr8ocSVa+0cTLRm5BTGfoSUZmf
0rBvnCxSfkTWCGa6YZSPwwQZ+lKOoHJPsa/9AuLEZSFOK5HBWcJi2PeRUThq3n0de5UeJbMlUB9U
nmWoIzngQjzLCTkAY9s6qmSrQSLlr2GkfO6m7E4tBg+kuNQhQxd/C5NJB69rnbg0hPbD0EI7UE6e
iiY86vnyWmlphlGCBZ3FaDHvKqsGrZwSEYdEoWdoZermNIsP1J6Cpa3uJSRmtxlo7pnjOLg6NBaL
HHInBgTq6HCjlNTVCksC/Z507tUc0Lka2E0CBpsJ+nGLPrz2hQ79xWoEVRE11F8gA7dupyp22bhV
oMfpcSwlQYtgowbGGWmiwIGwmSKr/ONzEtdm2ITK5C9hbTiyMTuTmZ5bGbun5/0ThsvcFjo7eQnW
brn08HEEWfBjwrj8Ady9payUMU6VEDDyZjwATAOhkcnRY0EtvDHfwEhwCGR1mG4y6LUv89LSp5XV
QFXmbZgKAzv36hewypevael07IXfDOrFYWL1fYXZqh1AFEICl49FyeVPYMfOKmlVdd0pWo2f0Hrz
rwioJNtNDtVhAPWoGJm08Y50aY3LGKoiWSNTB0Xrv4TQp5s+/b7w2i4Ee/XgjcYsEPEsfExTl0a5
JJLOEJvSKhgNIc7Z2Q+FEYvKH1ZoXCaRSxOsx7DaxSSRzRq8uNNb1x8qDv5U7wboy2DkEb0DR7rL
RacN+9FXLPLQ9iJdIsiShhNaqv7QvpA2RNjem8MhHk96JBKqYN/lmjUuHha5kUc9xfryvnFp/bpY
va8UR22UPRP57XrS36A/uNhNk/nsajfr3uq6FqkaugROY7nNy5uToFg2nBkUbU/q0/xd9iOw0IHU
aB8njn445kC648lhd/2niCKUr4aqcSqgJfkWofYn22k9A2P7+9KPvSRQAgJJaRd/HdlVT4wh2XZc
CD7gD7onfB8sKevOaKF/6ZNSOqh4RZ1D7/r6tr3o3QL7BaudJgVUqiy2vFheAiufiGO3FPiQAShp
EmQhfTY6NRVtqmhdXNrr6mzI5glWzUf7O6uSkp3lTWBiyL9B7BUb+QcQX+ZR7+vkshz0ZlswuyMF
TJ8N0GX4yp4pnNeFt4D7QTwzKFogl+aSvjQlJccCJ83YYQAFIlOCGBFZ4HJaH2d1O7K0rRfyLszl
3fh/ypjfp/+JflZ3v4N7rTC6cREwDQP61AroEcHkx19XK6MnfTm1I2YDKHgkTMpAU7vohmH35H9y
Edi4m8Mirh4WGNpRPvNvb3iMMKfezOZ/jZBlDsalswtDXIKRiDzkMSimoEBQOWX+XM0B1WXvemxt
VTEXVtihsQqutlVt3EaxHBuAX3KTHOe74hC5NPgHByt7qOFXBN1NU0M5AV5JvisUEanoKJqUvqK1
r5nR3U4FOtVUz1/UNv2V2VAJJml9Sgdy1nIR+GrLGXG5AUTRhkrrB0+JDDsxJJ0ACgFxO4V8MXRB
w2jr+AFLrkxk0wYUnL9oyBXYRSa5UHz8y9PK2a8j5VbTlRHYk1OrPQo+3MerNqq/lTkuuOKIGtRu
EFzD7CSm1x7YnHHo5a9LANaU2YHc55sgj5AbYgPteWmZqyNSszNnI07A1WDRXUdMaGKnjjY9Dph1
UYcagn+1E+fRpyGlj4D4uzUwOFb+MAAJnS8m2IpxLYCSqaAaZlY551rvBz8lhHzd5+HC0tmc7lOM
t5hL41Hli1S8WuW0N9p8JwsZ5Ded6v0j8B6tlaCdlVsYTUfosn/9E8z/xV7zTAaLooZTCFFNv57S
/Rj5uVwLaAW2UujFxnEZYFDzVoOoNqvvIY0I+fa7NzYT0LTrNNoxomfxOMsGEwa7uyAPWAxXB+Hm
y7RD0qklsoS7S2k+dMmLviQARJZu1D4U0nM3RW7JRMGVX9Su/SR+idpPtM2cpg/drIjPjQbZpQbd
yTLdsSGmiHaxm1nTl6Irnq7H2aZbvd/yeAbsGBdpW4pGXAY6LdrliaKdIYbYgBI3Tzx5TENX16v0
xrKKPDAWKCdeN//xjQC9Srx0AJLGYMEfiKe0MgbdqVo2AWPZknedS2WHYqLcDrQ9yAZFiOAPhw5n
jjt0ID/ZKbOuREGLS/jcfuuj1kmoiL7nQ0XHWeFcDvowjVrUVRMM1bhPetzaQ9W+w/A3xofNqNk1
Q3/IzWQW1COixbFoXp11UxRa+ZLJUVDlzU0/0UMBwgY0RLveu/7VPqQFbn1c7RjZWpaqchwHIP53
NdnT43/fy+ZMcMWi2pE2s8kSBcqnyYeMLIvZ0EtcErvyZxa04uadaFVcwUjLuG20EEx5S6adtVh+
CfVUlMU/PjRz6+KOtVrpNJoZcA2AsHFOgI95+qt8nY7KUQEHfOaVPw0BQkK0LP44iyEeZpZdFXTd
z75JnUKkRfOhMLhcEn8LpppeQMe2boLQSo5NkbG0sde0xFOy8quC7C7KGSKDXHJt0rCUawt7GB+g
4sr47DUdhPZVkL8meMkx/Hlv/kArZfHIl3/v+KasylBhQ4Wn8pdBOxrqtO/gIq2pHLqw2o//nsIe
u4k5Ow1nFlLiByaKpmibYlnaJmgWPMtFgJeXmSFIFFsusbbBZ0FcW+R+Rvxa0nxKljrI21DgdVu5
yAR2j1F6Knix57xuaMuysIoyDtT4saifMGFZiAant1fxtwne70gLNRHoJEbBALHtSrd/liEahNc/
+Mdm2dvneDfC+RoatnjMsLI4YJQ39Ae98xs39pTbAcTtoLpBW8kzBfjKj/0Ozib3eegIKNFsI6AY
eZfidc+AvIFLIDyg4AOssw2yQ3uL1qAHee6dYL0f7jCcbe7oAoDdhI56EgdRSV5bBj2Y8/7UjdYe
3fRjHioMqT94ESHHVo+/C6xvflIF4A5LVy3rw7hpkxqLqo5NE2hB+dTegdJjutFQDWBsB42luIEm
vZMoonzC9vOitGZrXlnlzppQKsqcMqvpARIgoI53Qm/4AqSV3wYQnRbR1X+42XDmuHMmUpSi15K5
ClranMruqcBraR1WpxnsItf3czMIVwvjDpsYrBw9knIcYIz3aDTds9Tm+7IwRU7DnOLaBnLBXk2E
SEqGDex2MeQwcaYBSVs7SrDsKt+KnPSraIB7s25cfTP+dQJ9kYqMEUwyznNGsJkC4I12kh0AkIwy
y7u+kx9vEZcf7a3PsKqtTLwRDXb/tkQGUAOpzqsJUh0GSyvvba94vW5PEAhvy1+ZI3jQAwx0qYKp
K1H5xyBkFSTorUN0vYFcoOvmUJBlRGKLonMCYiey3CltdFK7xWt1objats+D2BmQbsCq+RaubMSx
qes4OBlZSSwFHZQGJDfTXc1pDtZpPMlfNXS2DoUAFrS5j4BVADmgQ86Tv97ItIpnDGrAMxUTU5Sx
YxeSIMi2XfHdBu+KlVUZSwgt7KCdrM9UTx5wn9kDb/7JHqQd6oUbJZH3tCzuWmv+Mpm6lyXh4v+B
v6x+A3dMxXGSG9FM8BvMT8uYOPUsat9ufsGVBe5QsqfCmkFsjo77bH5rtSnzpNm+y5fC8tolD64v
hyWMDwkFiHzw29sMBccS28r9lYrOIxTdmkA+/hZl6neaLxaj3PSOlRm25pUZIvf6DEqgOJBp5gz2
c9k+X1/H5qatDHCpfgizAbpjcxRM+nhITBJEPdnbo/UFXWPBlonWwuX6se+lDnfpJmhVB0Ovp8WY
BLG0eZqsFsNleQM8Tm2Z6LiS2Z0TWpZrNqa76NXD9T3bvCKxcYz/+/i8BuScZmGGUd0moFAtZ+LK
4cHwfhPfan7h5+d/r+PHkjs8jaCw1yFQy0dPaiv5ojZVoLTD7VDnTq0uu3ae3KGW78PxUbYw7oXp
y6bLjiYOti4rHVON99cXvuksEPUj0F8GoMPinF4Om3qwJzsKrOlMuxsV9JHp5NiZEOy8eVzrRGei
aor8QTSOarM+hRFSP5sa6lqXca0gFbMYkxI33Q17ogpqrM2AXplk3ruKNEmi4IHWxypoituumlzS
lG48mw8qLKv0oFbEawfyBxuKURRDx1c1oNTNHXEL1bMR5NBRYNcosSh61HYS/aToHMct1MWvf72t
6ACsEHUrgSIfeLYvV7iokVTa7MTWu8ZHJLqhqjpW2QhOG5EZLg3Pc0njPMVBKoe1OxN1V8dQRI1E
bJ8b2QTTrLiEgtufeSO3Gn2SS1ufcLeqtV1q/4CGnGAdHx9mVBvgNhzMeDZArc9DfipzyKfFmmpE
eRg0x2Vfz3h+HMEDEB+lzrv+cT6SpTFruKkBF2Yyx+diqzAjTPi3Vh1oFj3n+rSbaB+EFBMbg76j
RXJYFDsoGv1YD6Ebq+NpmutDOSQ3mpSdEnP+hdLGqZPB13Ty0lWqw0Q1TQllIIWC1vUfuxErGLcw
DcuGywKYwrmttthmNJVhHYAGR1u+xcpNGB0aJXJaEoShn+KDXze4lXEhHkkIMOfoWUMR5tJ3aWZF
bZ9Gmm88Ny/WkXHIVc8waD2ageGX99KdsJ5mfsqd8KAF03G6azbrdnCLzEy7kbSl1yC0rh4Vr/Sg
lZKffqvqSHciDaENdwbkENAyPF6Bf4L//LUSJ0mpFDrQJzqB3GfhQjJJ+Fi7UVKjXlGRwIFDRznL
rcmgTThFGtV9tOoPVF2OQKPI7kRxr6PzZJ+B7K+d0tQ/q0m9s+3xeaziv7QkGt1sSFExRonbxvWu
ypQfE61UQQx8fNdiWj/wLKDsDPtjDCxqoauKNelgZRl2xFee5nv2pty5cYregvzIEMLpvBej5bea
KBeWuToLWnugzisX3S9vzM/oINw3bvgFt7Ujpumc5RsNICUtGvvfcuoLo1ztVYJUr610GGU1JIal
QnfR3AFN5N6xNWgCqw5q2DT990USqIAxMYWWlyJbGlckhWpVZk02w2Jyk6THZny0DEGlt1EnrE3w
9ZGWh5i3l/Edi/pXmSuOnXdOMWKCNRI1ojYOmwtL3Cmggmw5bifZ9keDBEaW1K46pUXkgJhmN1bD
OdVr6EZo2nkCj5LTZ+OepN1xIjNEuqz41KZkdtHNFKz/4+Mac+T3Peals8N+UZR0kYEgyV3tWOzS
T+pzdoT2X/YTSSt+maBPjsNxX/gyNH2gwfZQggHzH4gksPVfJDEUjAp0NRhtMGEvWJd5EzN5IH6Y
dQNPi/SQfo/eEDTgA3rpn4UNjw/fgtmy0U+F3LSlfagOi0XLR4vkFhKm7FqB9av2p7290xzyqwKz
EsRAhfQ5IpNc2JqTkqlzleDISZ/7mn6y0/8l7cp240aS7RcR4L68ci2yqlRaLFnyC2HLNvd959ff
k9V9x6wUR9kzAxiNBgw4KpORkZERJ87pLZUv3c9vH/Iw+bCJm4VR55RfMc4gl23oIuTpdhVqvC8M
3WuXkhHfebgA4WvxXcr7n5v9CHShNpR6MEWYMlvRiCMfTw/I1HwLQVyCX2NBHz8WCChLVEwQ+YIv
sgWfLj+pgexUnmEBIH7CmDShLLUY6yJOR++niNEWHqqwGJagb6EoHodOKMDhFJ4Fd/Rzu7Dmx7+1
JuzyzLrJP55GrE4kM3mioKK8Q2fZlaoAL6FjdaQSpyVmNNt1Yub3sc9doiO4skiN57R6VWJWxrOA
WVXDnu/ZMME9b0VHBjT4vII5dJXy1ljVSilqJFxv6YGXH3Rtemmj/PXz3f2QSJDFyjwCEI+49iFr
TTsO0SCVccUrrpJU9lCorO+3u46NCZI5bZ5Ka68BQrTGIUZRV/CNPPCKGXqDNx+Ts3rSBTKdBUCy
eGBFmA/XCrU0Kpips1yCJYAsLT4Xa+Jz3Ita/BRCVkuFtYXk7zfrK9VEmRJRQPRWUnfENGWZsere
+ybwpJcgio4ITR+4LFe6HIL2qPiNgiNyk9eLk8H4UAwjdPtJWLKRL0CE4GoYVJiWh9aoGRY+ZmzX
T/KvdWjU/asC/j41FVy6RfNJRIkKiuGOAQSu5iXg2s9sw08feit2WL7wEf1LWaacMBamFFKmGm5+
qz2VX6qXGXzLPPovjv7WPnEOYnQAjl/yI9z0GXkUZDgxbv+LRRh1fWh+iGbyny2gvDJdEpGbe7LL
GMMGxy7EYgUzKkxkrTaGNc5z0L8YAcgSXMODKFJvJsxR+N0PraAdi8E6BRcVObAbh01nITL6EA4r
x6XVVrHZxRHjS++bIOg9/arKS62Sk5q+DVuceTnWXdRVKzOT1i+fh67dawjB0cD7RNZQZ6K8qa8z
aB61kQp8fHxfviVB+TU3dXP4Ag14pkbNvgdtrFEepMtpLNUdB999z0/ZHRG8ng+iX37F7GN7ZRNI
Tv3v0ar8xkWORsb6e1d/qH5UjCoQc93U5mpSUmdCFBpAtNY+sqYjGcj6Sz49t1iUjR8H0MjJ2ayb
fOqNt8RNhKJyhKRJBGkBpvfKL/V9+tpeUkyfdTb42EEhIi1o4wLaZbOEjz4+eijrlK9mqhrFJWZc
3PBZDjS3vMRA7AueEJC+GCB8LquZueu5m+VSty4nLXmRzYbiquF9JyhmnzNHdsn3+RACNiaoBDFL
UkXKOZggCQaGIS2lR4MWQnLWcAK1Pap75ucnZfcG3hikMkOx5zvUSuC6GudKeGBp/CFc3j+3sR/b
N0aoO0pp5EwdtDTEquoTl7uSaBN9YYLBTxNLflUewDyAlMnlj6zo/lEY/tZLaF3jgQO/O4A64VU5
oy8s8AsmDiHaAKrhJFbmhNw0s2uPdTgYG0tXFVtprcQUiBG3Ld9y3rCk5blLGWGOZYOKO4AxxjwY
dg137s6S3OLp8No3g/P512NFt2tSvDnlwPUNIH0JFZdrAE0m8mqjmf+O0RlOnKIxo5PyoATz9/TQ
egb0T4igR2jVuK851hudcTqu8hubX1IWAAUP3dWPJidN7AI8VjWY+FDMUazCLX+xEn6m95AvsLEo
aDokpxbEU0IdByDy3PkZ0HmxK9tSYPwGRrTsTP4LG1X7byzLkgzlemBr6RHiQi5KIZH+Xmv2mIJS
CENAq5f4uilYyEEC+cSeAPqIx7kelz9mqXhQQd0Gk9owC2pyP8LanPmpfyLstSQIJT+VQEE+ljti
b0Yu68xcMWUfw98f61Sg4PKuiFJw0+LhD82FuxZ6S4gUwkHG0w45IZkHGdyoMXszvuugNk80Rcnx
xY16SACGG70CgLjKTlym7+2ftX/9NJpaFpyTelbLSFsIeDc5TBgfOtcHFSxBz4MNTQi3PKt3I4vP
Zv9CB1vptZCJPIa60LNcilNRzEOkxTOZjrfmQ+LlV7n70pP8z486uV0+bP/GGHWfT3GbKVkJYwbG
dMd0MPPxkMecKQNALCkLK1nZ3dKNOepw6dmslKKI0Kw91UAjAfbthJDaGlzeJaqfONDMF/x+0rCx
Sd3hLVTwQBwUhahPGK9iZBGEWwZOGLgSSZP6Xzk02RmUQftneWOUutWTBCC3psChmt+Tx/Ee07ac
VaMyUFzp5El6pKUml5ozZyY/Pv+k/8aBkAZhVkfU5Q+9urLp1ojcEaFm/RW9RV86985kx0f2INr+
J/1jjb6RuKytp8IwIJsgOUN+jPEwnaTnz9e0+3rHqPb/L4k6E92QZ7mQwG9UNT7neuYOq34UVdC7
t8rD56aY20cdiVgROHmSsCA+CL3pjjCHDm5yr7s8ZkGZ1w2Jbx8P4J+V0SdiXppGKpCNxX7qC4Tf
7Yg77od0nA8ykiXBqh9zJ7Mhopx7LNDLvzkaf4xTR2PB1D4XV/AUwvxOGMtjd+EQagcb3PlmcUmf
57fPd5flLdS5mOs+05YIyw3DyJp5FLWjYygzmLR2s/aNt1A3mjEIIIAVsKySj+1ekE00n6zP18Ey
QV1bC1/glNW4tmS5tiZRMfWCMZC2/9T6swqaEDnDEN0qEZ/PXrTLbOuBcFLwskRZHE+ewgcD8Xf9
CM44thzlB5QsyQg2lqmn9BrqWbSE2D/Zy6FnFvrl74YM6zMB5ywHNKjgEU3gvCzmq6XZ7kylA2wu
sZbLYMfo1Bn3K1vGl2mTiiXGavClwMNmb/MWAeBwkSn80HHIOS8PktIcvrKekR8b9GRHMXNK+maY
c71+601SGedNLus5vuUCEazmMQEO5Y3Pzf6LRga93dFsncmtfKIK81uPwcfXeug2MS6l3bt+8yMo
n62rtRGFDj8CjP1mhDZp0WHcW3eWvoO4GcPYfuH8jzX6FdZ26BU2Ja5diMUtLng/X9fX+Ofo6zHZ
dLeA9l+CMlv+GCdWgqtfBPkiSeNYEXb3pG5+B+XMUiEZlSKTY1TY4O8H60XHiAUf0bP4upiIJQyE
AJMoGrWxMWIAX3boSXSO9i65mrvijGrnysdz04wDFmPA3oo25ui81NDkETW7Bblvklp1xJugZ3c/
D2+sJdE5RNtFRVjUfeiuFzIaQBrLQmFqdx0OCUBqv7gvnxvcXxMSJgG8yMYHVEjVRrw0zanq1smz
XH1XZMatLu5lEGCiBgsUr5IeCnUnFFwKhIBRqxg1lx8El3s1XAlPOZscPu5XdgIszrAARDnxNuF8
QOcq6I78UfOnI7OHtXcQt7+F8pdKiqc8H9Gbw8N5cTk8Z5zIUf3EHw9EN112R6e5VwhrAMt1dtuC
G9MqCf2bQCTJhdSAUEhHICKyiuQxDe4HMEIzqzDkXNGJzdYSfe56vgrTCY2zVzykTyVMnUaUtMTD
wHhU7LrOny+rUneI0Os132h4pjXQ5dAw3tAJrIya4TwqdWUsuIj1GpKULg/FH9C23g2ZU30DQYcV
E20o/Rg701eIbbNoSnbLaNtNJGvffK4oXNalkVvVDb8Nv/8aEiwPS2oqDjoDvzF/65Re/6b5rCGd
jxzzJKRtNpVKS4VhqSpDnTFsFjQNLivtyF1Eq0CCmFnNK3j0ARMD80zpRE/dU8Ju85KP9pn3UJlp
IfDjMJe86qY+GQ6aQVOreUQHk0ctnZUHM86jSiWlbSmWqSA1oVvLMwQufk3rahuZl1Wtvc6smeB9
d8XLDMLWqixL1M4WaVKuOcjEXQxfWVPvVy2rBfkRfHj9eH9MUJvHTbPMjSmCNx/ogQyatgSvv/jQ
Xf4B2eXuMQeQUkXLBbMPNLgu5gu08bRVdUW1C5SQwOoirjmIIXS7lfR3z1XPU4kWllYFotZB1zFn
QJJ291OTwTtgYBAdSr+3R0Qfq0KPSYOeU7JLlVWYKDS8zy+n/Q01QOzH6wqg2zQIgFciCdDUQnNz
v/eNH6SWvLiDr/6YTJYv7t68oCXDNAfwMEAeUEe+6dUkmwZRQzIxOSDZ+NKdtUfJiw8A8ZfOPyCu
IRtEH7WtQcohE62eQb4Eg/NcHNQUoM/lMRY6c5ZfRp23wuwM7vRZOJbilzxCPzthZIq7Dx2ytQBY
QE8CWObbL7gCZxbHwork+CrWoVqdB5G6L0UQ2qKvoO8ZB/O3PjPZuh278XVrmro7gM1pRW1ZSJI6
ATQYW/1JwgsrQ20oNBUrv1MsgmJhfeSPqtE4oVu7lNOuai3U44IGtLLywYI5nszSpz5+L4BJM5Ok
sZdZforF9W0Z1gQEmdAYj8RLGZVvRVXxjlwY4AeRwGjQVE+iMb5oYhqME7ATUlckD+WccYfE4NYI
WJUIT8SRCeMg6RLlNChSKwqQ4CJEEWhauUwbx1iCPKcH/hK0ISpH9TS3eZZTE0jX8RB/DS/1Yxmo
LkbZmUXjnSLCjXEqvoXQ6OC5JEq9up/MNT71S2nL82gzTv3OrQ8zILwE2aYMbk/qJI6ipGX6qqP4
iqvOES3tuJ4Kp3wy7gijLt8T7mUoT7MeLHvR5sYudSDrnl+mWNMS0EqPMDgeRsgntrj7Epsls820
RW1lp80ZFDR0w43uwFKCJC08EEHvawJsMfZz55oFsBHQXENBtOZpDY0wmkYuzCT4TADZWHt6rN9B
v2jLTufpNhQoyEhqWf8Drqy9kh4mJUQVA3oakOf0YDt0+RKtUeoUNBx/jVM2vzLgtkj+lF1YjAQf
8cASrgkN8DQDz42PZL6gR8LVnuapp4/QSSfQkvaSBCNoD6WHwR5f1pd/kG7vJEwwCuCWgOl9cOpS
zprGjWBo6whn9RNQs66H2H4v/NWBcrjHWiH5t+jDv7VFOWgj8J3ahKiQimVykJX1oMyMG3fvhG8t
UG458WqdSbGceElhd23mgpjIjKvVZHjkThS7CcP0ppVcPqD7HuKuXRz9JXkYzs258MCLii5TCyJi
cIafUd/7wXod7ewgDANYC4/EJARNfKaVFZdlBe4dUesxZo9uj9mk3xmr23GJrRGan1ubIzXWO1zs
PAYNyeMhOXeugqllwgnEelnufDFJwcADEloMWQCgeXuJg2udS2qNR84JWlEJBCBtZWkKK1XYy1Vw
fhUJdKYYeaEhySpmE5ZhkTS05CaHM2OradBYkc0MKiEgajwye4DkPUy5Ogh8/hikPGRu2gaEcdjD
en6KS8WWwkDCDdeG91CaN6vJMBsQYw0Li3xvL4jcGKb2U1iMjCCzMdaLzCR8iX8OXuFBvtBfkOHi
C4Luz2B+RHHvQGyXS507Y5C4KYE0BfjkentG8crCdXfE/DTeKQ/jD1IiXaAdDD75k3zQX1VT9Imy
L7nki6+RGzPCwN4xgWIQoZgCLzmSe8qpir7vwHAcurGCOkXEW6qeMG6l6ymgv/DWBrXkJNKXbFkR
A3Jf9xRXyiztR2ovAKF3d51HojaQ0876DPG/y2K3aD2XZ9EEysmqAzx8vThgJgA7FyVIUjTFAAhX
FSHUcbvsqNbGAroVBn6S+hvgGcCOCQaj/joAVz2dqp/GYuYH+Udis9rxe31LIPBF1McI2vnDUKHI
tVI7JLgp8fmhXPuFuwi2+CwcVFtBvdiqRqBnMH7AlJzYWTI4ZwwFPPuoj3+g3yMoxLGX59SrpuYi
GCDOVAR/HVVvjHhfQab7eWwkH5X66CD0x5gBHhzQt6AfdEkatiOGnWBOqc5VCrr7Ri4vw9Rancga
0t+rhIPZXwPZDVJl0E9SXownbw8aMrxv9Dl+XTgVLGB9WATCNILBl9cgDyE7cqig9a4Eq65yTqJB
7UsR+MIaI2EO4ra76HUctBU+eaV6nbJaYqhyd3XOufKQXqSptnPwb3++R/tZ0yalIN9sU3xCqqFr
utwn10HaKLWko+6vELqefqJkwZ432Yk9OoaikVVLmC/7wC8JdtquTrIBd77wbYzvKlG8xldd8afk
65j+YKxup3ABcyqoHnGTKEjxb1eHY5dxbQRz/etoQ5/IBs/ST6mFVjMg/D8Zxnbura0xmkRBq6Uy
ziTQCxRXqHFD7i0ompokmLbZPxAh2YvkNxapGLJ0ah6NPCwCZ+92d8Pz/DV6xnP6AQPuBw6DNavV
udV5PBD9JyIJ2J6jixiZ6316Kr4OFcuZdk7cze8hycrGmfJGa+uybxMve4HmgyMd1uP8I/NkH+Rg
kBjPA+0NrTdmKGVtPPn7jdm6nKKyRvrv1e8KmIDRezIrD7F+Qrfpn/Ap793bN+skV9rGYDFIpVL3
MCgNJpit1KD+GYOsGwIpNmrFUWgOfu6wKxnEW6mAdmOWijG9LqWIYNhePsgOWSD7hS85ccDKW/f6
Bzd2qNtS5zMOTKmwE6cnDPmCJyCzMUZntsZJ1n9MzVOnPvIsQSfmplKRyMgybtaJM0MbLrcQrckU
bwUcD1rhD5i8Se6hQOGxGgtkzz7bUxKwNp8y7I217oos9Yr+R6s8zxA3EFJWRruTpN9sKB2GwjpZ
+BRBVj+jYgrWaM3hLxNG3nInsv+LfGprjO7Jht2yqkmDFWGQ0YoyTwM9wueRjrg3tWc3dx3lH3jp
cI1QtUiLavEprurvUm4w5DRYJihnyEKVl2uDi71Sf9erL2Ly9vkS9iqwN2ugvjsmrTOlW5GLoD7v
jPfIC4D+7M3e0YL+UTwK/7lAAklCNgkC5QOZhsc0zlQGg5opWiTpJghwxZOc4sKSEtsJxFtj9GBP
EWW8yDUw1s6NKWl+qQXCMEDQm8XlsJfSKWD2FnCXy2QA//b4rDXfNokUZwRnYHYLJHHaydHbh0oW
nC58YHy0Pa/YWqPirp4Z41JzK9nDFWpswheCHAWfOBJWJO2EUFNhAelZJqmYK48T3rpZmHo8JgJj
/js/RSZjVTvRAeL1f/aQOk6TyI96oTV/raq9r0tT9cEG6M8edy+zkfM7t+WNOepo8Ume1PzSpZ74
MEDhh0w31scxIGrSRCKkYbRu9qA44PJWeKhwGtAmoXMwzARVc1HkudcCioNXjvicAprZ45PxI76Z
eGBnmTtBfWuSzsTSrtT5Ks9RJysuY3lcuNxZQ8VnfLe9Q7ZZ2LXsurk6MKC6QukAvk+gw+lbcgdW
NUzGCne5Of9GGLH6Z44Z3VlLo1KsEkqxlRqXcJbKK4fOTHNfE1inmvXNrtFzs7SuSvVmrlLyzQhV
HBrhcZA9v+cm59UBTnj6iwmm3XXLP25y/Ukbk62SowYQFuQUjEBCAhKd2vybbApWmJjqkT3etbOT
EHOHMhCYm1Gfu7aNNgaXeBKbhcPboO4VUxBB3SyoVq6zeFv2zeio2IrQ/ARfyG2ETMJ4IVUA5Iph
kBT3OXpc5X+st0kI7cFoT4rDMkooVBQeqkys9Rb5xSJKDpcc1FJ2GM6+UyODCQPYHdTWMTZMPTWi
EuO8S1UmnpxkVWBE8xS02txaa7xcYrVA8ab60g3JSzxVCoQBx8li/ICdQHzzAyjHL4ZsXqtSIckv
6hUII86KFp5sdvhfVwCajp1v73UOb2xS+5pofafxK3pQyUvuL06CpJuHV/5cLtJjWOLuTn7WAeeX
4DcsD5+vl7Vc6qoTa7C6JSL6UnVZO9x6kTjD/tzCXksWI+CosGLwHd5De6aijWFTDnGKhLv169rk
f6U6qJXNQUbKrZpEi2YRnaq2QX+5HOMgZPnUzhpvfgB18Y1F3sxyFMKnvhXfQRXvFNhgA4+oIcZw
IRn/YPEu74TsG4vU3ScbawRnxWHUMP+apg4yfi5WUd6tXcbm7iRGqJ2IgEyA7QJqE5TroAwWdyVx
V8C/Xpvv6wmKC3Julnbqatb0TkDf+uh1PpsRcA/WQwgH0XsjU0YSPTrejqVW5uqUeJG6GO9ayDUe
uM5xw6cxf1BQ/eh7EQp46mQr2eAlq+AnhVcZ/UHrgH+XylcOyerJaCQ7a4W3bEzhDZoaQJaZwd+5
X3z6U56hh+nyLkGRssaTbwmKO8mOgvy4uKQnjzFPjJwxPsmeu22KQVf87ibgY4ShlGNS6lqgm9pZ
jVc/cY86AGuiW7nDj/wbs/HKskg5gRouOpjLsT7jMLu8g4dfbANtGUjWEwZDmICqnavm5uVHfs5m
gWM/SkI1wZzYC15tfElWYD2YYYP8aOr1d2OFutCUaS0HccE2yl7YmpINHKzTOpU/na51c4+FpNxb
1cad6bfMMIQVP4gqqhFt6Q2ANEYzuAoERhZOnl/0qrZWqPutkrshrOeGrIp00ThH8gh3MotIZc8j
tmaoW2xWxKpqBQQgfj7HEA3KtJKxkN0Q9+f00y8yYZnTZCE94glUN01T3dVg2ZvrxePjxv78RF0l
QD7bNMrh5jCWMeYhI7cBMagbzTPge7EYnYUeI35qlBcml0clCHGau6kvvspDbWe5KOHODgPOiN9H
YyotSH+OpiGPAdr3fiErpQVQoDUMQMsmXaBFhm6DeJFwNz13culI9WTlba6ZjYon5wpdqVWHEzYA
2aeGKXbiIS+bSynLj3GkOiEvVHYMxEqdTk8GtzhhN//+fBf2StrbT0qdh4XvejR5cOqU90gyzkmH
OZGpgbTufRKLTjj9+tzcXm4OahiIw6KFgqySniBtNaPt+waoHB6F5tJHKIO3as+Rrz0QblH9jkWo
vjfYAItoAwgixJA+KMHw4ZqArgv4EfUhhn6cU6jmipGK8dC5+mV1QpcwyYexKQXAyt4R7YLc6lkF
m12/3vwI6uRkYOIvjBLLxgjypYGSJ57jhOTPwiMytyZwzJ9CsBFxUFOwGDu+G4E2pqkwXqxCWeQQ
CnDL195WA4KTl+7Cwwlyqy4qeO5PiXGG95IH8EpqBCyHgQMaOWBgDE7uG2AvCh4PoJl7qJfIzoro
HIEwnzV9TTaOPsQbYzSCoKp00OJ3MJb6KGQDHURGw5QAmBKrtFjBfDfp3Fqj4qwoYn5ezWCtf+/f
piC+7+4kV5IsDvj4AkV7A6RSKMFa8n9XFtC3tikXyhdg1VMIL7u9BIyx1pozaOdSvWV8vb0YvzVD
uQvoauM0GkG2AtFXtBwbO5pePvfIXQt4il2RJWhtUWlslhR6whUK2B3yagggqTmbadGzwjszPSNH
cpNPiMqoQrELfYDWHpwVEKfuDAyXJQDxB0YHVp1o54V5k1dQi1KgKqSv/LW70YOOYDyQ9lV8+Acw
KlYGQ9V+12wWRY70UUjtl7BHdmfuTrcxHOJhKOsXKw3cSy22eSf5+8029mpfiLMGc2OdWi3uOBGa
XcshKh+zrLKKyHg0euZQwV7M2hilTzVU3sVSIT2xSvAG6Md+b9+aMxioHW4xJ1R1QCB8ILRLzGbc
XpzeGqYO+AwNrqYqYXiyxKD+IjoKuoC6PVqa1/jpocGE7XJgXVF7kIat80jU0V5DUWgEGVbrMJCv
UaxKzR7i1G/qTwB/HYKmaXUnfWY1/veYFW4sU6fdUCMkdSrSYQCwFguEfzPIgKNjf5FOKJs9G05n
r9mhLK8/AZAs6z8PBdvtplKwMeRJIID5WPs5yD8nlsYC63NS2U0/6gDF62nqCcAZlw9ZTdK53BRK
lVHwYH5CKtoY0GSZUNoEgZQngSLOEhurMwn1n+rXv5NT5pd37WPmsk4nK8pJVNwB57wSVdGM/A1l
XBLllsEmA6qkAA9MNbO7yog+EhV9mjWR5LrDS+OvqAoY53E8RN5KKgKH6cBEt+1dFlsPocJPPWZG
HErkvfagDFe5ruw5AxsD98B5k4+L8MCCCe6mqBuTtNBjqC99kSrYUv18RoT1wYx9QO3ju4KAE/0X
gj8Ei/unjEArFSZtmA4Yek28EsTzWnxQh8rUtdwsxnthegmFeymSzLxlvbRYHWta+TEcEkMdru/t
B8nXz+kXnHNkxfNje5AeDK+7/wdj24yvKVPhpiu6JkP+Dw2LC/HW0k6C7CxfNI9gWWMHjXPv8wDD
uL1kKsDo3DrhJYfbS/bIU2M8tE7n/4NLeS8N3X5EKtAUGReGynB10/ZEyHiiX/yFO0PI2dPe/osp
6RuPoWJNrCaRtHYwpmmrF8nVMVxqc+ySY9LFDhf/x/qdlINSIUaZ6lqVSEt+vZS++CJA7o0AWsFw
RL4a+1LY627frI+KMXk/axknX2MM6d8giv7CpAEGGiD1EwwHFlH1bslx+/GoGGMkNYeKKpwEc+A2
VN8MUw6QWJkAqUguadJ2ACC1qzmC9bM0u/ofMP3uDf9u10xzSuf50mZlgW+qngcHI3GOwpvZmbOi
YPLwE0hEH80FsoskBkm+aBMGPQyj29q98PPzM0O+J/2kwpsfotfo+YDjifreebrgyczje0NIweSm
n2ISmYX6Q1i/N8v756b2Y+3GFvWp23UQ15hkPoTeownk7xKQX0TVaThhopTQmbDecLshaGOR+tht
PQhZPteoatbnUi68dTUcxqJ2g8EfE/T0u8zPs1QSKF3nEP9F1Ry6yYqzkFmOJ9Z1tZsqb4xRGavS
1SWf63AcJFJWtGjmKkt+Y7j/45qoFFXJxWJQQ5zJKZhtDuyfiNygfFot/sSuM+6mbZs1UdfEFJd5
nHbwQPTeL11VQZ4co744fONR1AzW043h7zp1R9RaGcZSgc8VfltealeBnqUbnQnhk+D0IHzI7iH5
ZyUus3ZBPs0nB41uYQnNuPB1Q55W7uTwUNdef/A+71a2yJzm2L0HNztKXRnyKElrWsHrlRzC2AOP
aQBpSp/mTCnMqh5P4zSA4wqyGpNRsQYFGCdOp+JJOOZGVAM85LWQURv01OxSBpsO6wxQUSQpmr8R
aoqR4SJ8UqrfsvqfY7qglvGvqKhTcQNI9LFqJ5yzphtMQbULhdXe27/3/pig6XTqds7ENsNUVraA
rMdpVgd1QQ/8QCZYp3lUmRRwyWk+42TvZvQbq1QAqVt9KMX56oWLo1pZAAFo1ZYBlqhcMICxhwf2
0ObbraQpdQZN+DspI0EfAzLW7Pcn5QK5Jbf5xUFIFtLckqUeMW8Hlif0cQ/5mTXfytxsKsZ03JLg
TOB7QvzjrveV49ibbWEqKMr6ZKQ2edKLw/+41VSkEcbo78QtP+l4ZdeX1NYejW/19wg6psOP9Y1h
jxHZDCorzaso7vSpSqGrGXqxNUK7M9AeqzNBHujY4uy9tDSfm5igZsaBNKhwkzYAUkRakXoGJD/G
Cc1w7pnTW0Zmyrgm6EKi2ExqDu0NXOXzEXnKUhmHfDCssM3dzzdyt4ewOfwGFWCEQVdAm4ozMsVW
fJ8cm2/9aT3p34FTvxNrE10cJxHMyu5fwLyZ3pH7grMHliY3a1epEBTX6yR0AoL4RDIy7ZQ2kRmC
o+nzxTJyMiAObit+mAJQuhQhFW+mazo8nmp3PK41Rg4Fq7eEygLxEyMKfX5HAHtwazNEjUYzRNis
q29z8xUXo/X5qq7d+H9/2eo8ncBo2qAD9ptcNWbb2FyeK0+0pkdCnrd66oW0X8DnnprZm3pMLobP
qnUxIo7OUxFHTBYZkkuIOHpm6p7sgNRLikxI+c2o1giAwquRObKQu5+fEYg93W5spGZyqHaogM3i
2lvcxPWWkun2qomTGRna/3bXA8hxaw5TRFpUQUzJU+YZ3crCGpaEgbugXUWGjhhGlwXSRMR8Kj3G
2QqjHml8n7u8qI+WXCCDCfOWEarJgd56i6yB5AnSBQB8Alr0YSDKaOc05GQ+diehNA1Uvcw8rX1x
/b22nI1hPGfqmTTpdAsBqxJhkDfwxyA8U7d7l+hljBspT92+5h9XvTCBWrMjlfPrSTpH2qUcsjM/
onc5sNiU6cACyxIEGCFaAuNwTMozu5kvFl7RclfmOVPlYksHwX/MFGrdMaOrkgx+YgkUZGg53i6w
XEVOlbmocKMod2fpe8LfDUnMiNUf6lqQMhMBizQwEQuCQMht3VpppEVrRKWuIaVYuY2go2FQvvOz
5DXGl0EBmVWZ+7za4EmBGrsOtnRQ05sivzppKKLVMFeMW+oDkwZ+kASqXIjWX9UwaEQTZ8zrxCUl
XhYVH6xipZl8BTBehyAOkc1fYrRaRbs849sc2nJ0+TKoDVwzaJAV9QBVVPG+nerHRV39JpbBMSKD
VCOaH+RyXTGSzXudOPmhnNifB8wPlWXys8FmCpoAIDwFNBZv9zEf0aYbOqV2jSq9H8cRklKt6Ayg
JNN0EdCIh6YDIH9d8skUGxSGksWSONZQ1keXwY9QQX6LyKUb+Em3PyIdxgYHXMUFJKumAfR6nKpA
6v/8fK10nnRd6sYKHSQ7QAz7iSwVxFF9bnX5UQUVrtDc5xOLXIkOyMQW/gg4CIAtYtzydkVTZISC
zMMbOiW+4+TqEuvyz17InASYgM+XBe0d/GO3YQzGIDYB5SrMK35QkZznrK9FsajdZUhLSHH1QunW
dZFYzTjJZgq8bavKJUY6E3CkQJ/c5JdE8DJQMNoKH100JQf3JNpAQ50eo7QbjqsSrt6QYs63BYFL
VOqcE5dpaI9h2TnQq7Q7fgr4BClDmoH/fF4bs53V/DHjVP25HAHEtRJjnA0zXpPleVYbYGqSbDxx
/biYKQZUnQgNGqvFM9Rth1hxdH1pLehYgHOGl7UgH1s1KJv2nc900EBXKvgrQgMvBoTO51YXuiAd
8wgqaUi+jKJuPbnLitHMGuPMCXJuDQCUPqWdWFZmNIge1Fkrs087nPt6uZ8r3oWMr1+m8netTiFF
VWi2VggPjTyeoqHVrLIsX3UQsRz0EFonVfIjjgHfzdKrXs8g1y+pZNxlVfyq6OJRbIZHrYlzZ1jE
N3nF51Wz4XFeOCfKle+LNOk++IEv7aL9ltTxIWrV0Wp6JAd9GELnhE9fy7pEGUJo0GuRR7zJBESr
JeFrCyMCvZm2KEVKraibdVzxp2mMH3sp1awcnHZe35SFo1Vp7eZVmpqyuNROaVSFmUgoqw2L8avp
I7fUKs2qhUU31RxDar08Akhbq+lxjBCdyilvbFktBVNey/c0Lz0lbTwjjBYnKlQByBU5tRoIpNud
DODOVIHCS6p/jZhoxhiaGB5qvTlpE3/sUyQa0AQozSiXvrW5KjpjbfQmqHYDgPG8OMkKS1qX0izr
/l5dx6eQ70ytXO64SIPqb9p+m9fhVRwSh5f5rwIXDVj4sJqTyt1DEOux7Ti7TMQHPe17s5Lk+STN
QMUOKf79Mn4Hh9Khx7iXqTd9ivugsmuB81uhcbJK462qrxx+qQ4jl0uOHsuHoeVR8cx/zNnyRa+n
0AIzlCfnRW+n4nwAP9QljrCpSgPNe00Z/TKJPVGeggaznGazAgISTbxnxELhprz4FgLfU1dyY2pS
Tf4ztvgN8UlJ5J+hAk4PufRrNfGXBCqMshGdVL1DyxVyegs0UeU0yWxNDp/5WfAqUf6aFfwjX813
FQr+oxzNzihB3zIswqCrCe9D3EmWIQvPvJ73F4iS+5AKOIhrMrkSXrTx3L5qLZouYdLaqrE4C85/
OXP/x9mVNTuKI91fRAQIJNAr2GD7+u5LLS9EVXUVQiD2/dd/h9szU77Yn+muh4mYiIq+aQkpM5V5
8pytbPUXw+keRE7LjSjJt8LpOt/CADL4SNOfZdzdWHq5laDG3NhD2B7pNKT7jCFjljVeXB3Uwl3W
T5HLOhOHM2HDXoa2uqlY44A+NRlcu5NvhKfmBpiCp7LFaG3IftRFKh9YNRVBatmhH6uuDt24YxnE
w6bYryw8cGJSRK4V42yPuiP2cdkGuL17HiXJw9BnE3QmSLRrYqe4zdsh2WZyfEkoGhQ5s7+SIbup
Kf8yyl75MZOQcSXNUepCBGOvYba9GO9yi3yuMolhLMcBa/GAUXc7tMy7enT6mwZcnbu4cOJ9jlvo
9Z26dUIQWbHMvC1L+6Xt2tcUSseYh29Lj+D2bawmqzZO2u9SUgArm5o+E2YLweX6WI+RD0q1AP1+
fKzeusl765kYAIukZLyl0km+iMZhrlL6V6uc9p0jQKvNTJB8jV3uWa1NIxcERrFbOkrzkryz3WFg
b/0IQfAio+NTXEx+LuQjJOK7lYhyKVBCgAnMC0iuyNkzTYRSB9G5KH1jyPZGBaJgYSMcm4ehBOck
5nquB7Az7qc5WJ7aWzzaJkyMhK0Fey1w7lH1gNFel/JXan2jHS6jJu+bIr5Nq9aVxRq59Xk6bsKT
GxAvs6hjn6lOccl6riJV+hg4O+pdcTOoGgy9KDDmmJ6Ic340c3KIWq3fFWt4wfMkASahlQsMPjgu
zp4fCNp5bIEP1kec2WMy31fNQa8Tr7Cnh5UtnrfwY4rAZqA/OA0YJinOeCbSAuPDXeOMEBNpoOVg
eSUm7hNPAe0yglt2xdqcr51ZA3muzvF8O8cGUiZEFmrRBNLOao+7BDHw92biPOCvdJD+YL7/uskL
6TcD0BQvAYiHEcx5Ll4dtIPostVaSPzjKXNDjE5kuRKe1nVBSSsTcQciByEr6SYps9xLW/FI4wLM
qfqQeMxAGYTM4shIDcb0hjjRV2rAs4lh3GqqvelkHoCcR24bEWGWx1wbxTjP4D78+mVfkECIUBIl
W7+1P+Vs1wz6yv5cvNJ4/YFGDlA8MIB/zEdzbgOCUzqFjwB2VJiBVXi1j9G3vkUjzloDqp8hKN9v
NETc5r4iCNyXb8CRYCwp5WHhq7eudbWj+YKJuRiKKslN9TwY3o/ycz3dzazU69TClx4ToB+blWsN
iuM+b8UJlI2bDqjFy6j0q0LfdvHLVP3IEZCvn7c1I4tSoTWMedSNs5F+cJ34rpbfmLnWKiD2uYf4
eC4Wn83OisGoRjKCJ2Kkm74ujuDECTdWDKnRAcHBltDtQO0XDzbRu6Ntol5iaQiAYf+a1Dy+yxT+
k2LwB3v05VCA3x25mddj6KIp0zeZq10WTa/OmHqG2TSbshruIuGgn0nNnWnn9caW1PG4oHte2m2A
cok3JP1L6AygOY2+l7F+E1MFwF76ZHTTvuXysePZfc+kh3673JhZlrqdrt/aSf15qsyHdsoejV4H
QkswvkWToHGzsIIAlzk+gtSBb6qM2WCWon2ya3kcHnuOiUu3jxrjr1HXNr0DcTsKqmrHmQAuSZpb
2VTPISAubmHovyyNf2WYwWC5dic53+Y89MxGgCcpTDgy82QzTBl2io9HOy1RAhnIfDLngogNwgOF
DLByrA50aM6xqybh8nb6lNfGd5AzurwyQcrfmbUr2uqA6kLp8sa+xc+BMuU04k1QZxANUlGzZU4H
jDkfwE9TaQ+D3dz2WfgQ1fYjHo1+zgfhTlBt5hzMJwMQ+BSj4ar92scmKhl4aU1h/9iK0EWH+TjJ
+hfKAS9tVhzChli+xSYglQxWuGPRPlKROAd9tLZDYmuuHiL1wU8I3TQNb1ltHXujeJpCbaPw0cMW
sLU2HGqXOX3hxmO8E3R8m+rsQdMVElbWUx+Psc6VfRt7Rc3uTSV0r8W0jgv/+iiJpFsz4X9NTeFP
mn2sHecV7NCHWiefzZHzhzCUn40o+wXmZh9kqok7KnZQguDoDfwBLaFAjOgD0f7WRBIbhPTQRlWN
4V08Z+RUf++VVT5pWXeIylI+V0zqGFzk39sJi8tL2xV9dqB2/6QoVJJNNbpGJ+8s6GEbfQb17JDd
096oMHMMWgkDQrLbvInu68z4VhDze6tZGAeq9cNADb+KxI1uT8UPFqHgX4AUuEdB0O/p2N2kTg9n
n/NAIa74eUYCvFcey7wXm77IduZQbdIib9x6MA0PfN8CRZ0eM60892iOI9gNP1qMnRySIfli1s6W
FzbfpExtmQ4+Ojp1O2p19i4PnS8A2m06hfEPBxnAxOQO81/S1Zvcr3W7Rfl2qrzWmPYGbyFNOtJj
O3UWcI7xUcblXTwVm4LYN9lUOV4XQoOwhZiDCf3OTN+TVOwiZXgJsx95i8dyipA4CmdjGvSLUORz
qKqnXgs/2SjiBmFdNq7NZI24Nz45o+VVUfktdkJMiSR2v+fAjkrb3vBQeoPpbC2j2jasfYCeLbji
uyLZarl8pS04ATTtJ+3a2J2KUh1yNoT/tjpsf/SLc7pz4uMhY92U4MlGtM8ND+wvab8GIDkvDTNk
SYSA9M3GYPQSHoN6eh2rohx8ltqY3yD5rYNabe5MPsEYWQgVsHolR7uYwpyaXMSUKQlt0TAkAQJU
rgIaPAbY6rlfBniXULe8TV65Zz3PcyzyJj0Urw16Cq8xHoXb67HtQvTG2sEJiRcARwa3TBbqtDYT
PRcTpNCSO7AhGIDwRVvrS+fRR4y6u3Lb77ItuVmfDrzwFPhoevFhLSdBvX6sgE++RZmWf8oDPH6O
+QtqkOvW5pxwmaZyinwYtX8H1epFdK14ZdjZFE9+ZnVfYs3ah5hW3Qqq9omJh6ZJxUaMeWDm+bfr
O3yejWGVAF1ZOpjfUHVcpCjOFJkktJPJb8evVnMf1m88vq+cbNN0L9ctXVziiaXFmQIrUk9JgyeG
3Hf78hZzpf48GLEGTzpDmFu4kKcrWqTfQ63FHAqlyPgBh0KLH2CoGDLGDGUnL/pZ7cgz2opbCHzm
B4qM5W61CX7hyYHGBshrUMcGe/d7W+7EIwyRZUpS4wfMYjrzvMTMnzqTXQFp4yP1X50hOH84MtT6
Mf+EA4Si6xLWw8c0g9tQE9TcnENyqG6SoxbM2kSr4OgL3xCC6/BDODBgpFvS9jml5N2UZfM3jHby
c4zZbIxk3NJtt7XAfOsaW/Usdum2CCx0k4LVMY35zi2uyQf7c5J6srVo7ptaNuCaaIbbHWeoCsRB
DvNU3bzc1Y29bM5CIwQfUj/r7HQR0rGow8ZC9MCfFXqg+PI0UzIrv92tjkasWVs0BShB/yMN0/mp
avjIoTBZ1nk8mMeE0dt3r9/GC90WPMFRpvrv2uZnxclWGramy2T+lM3nv/F1OW7HjK8TN+t6JGdo
U1xKgkbcTGjP0OpctqQs0jEV83oCSS2YQ9665xbFbghBv6KS75mHdk8HwLHNPagh/Ab/+/WrvimC
8n6d7Obywn//lOWAdCSZZsSzH+rKTbafhYnIF2VsGpxgHZOYf1LvIAhc4BuBmjhIgBceVhsIS2wL
FQi7OoDmzyM16PbAoDrdQkDsILZrM9MXHmof7C38bF/WmamaqPNTlLRV8TCMvVcbQzB0a8W5SyHy
g6mFq1VaZPDIxtJqSHj1d/FhelL7yGNQIV29i+fPXHZq60ylx4gnUgosa3qetXXbOxvl/O+z9spo
YhYEopVBvBnX2oGXHN7Jx1vqMOh6okpLxKhLB83e2DW7BMAJfbc65TLH96VjO7Uz+4aT25gLwgs+
72TjswA9Lmge7rIbteeYQVtH4F0KGKfWFk1Oa+TZ0CrZ4X2lfNMwfG6OXzOt/ZJL8l1mwHrr7Kad
5DYMxxXk5NqGLpzcpGeq6rscuSvmIxJAev8ZccCFtObDaVl4t1Gjcal1GsZ2DCgWlwgY/StB6mqL
amOHP6/70rWjuYhKiqKDqENKzlfZGzM3mbwd6QoY9LIJxwEFqwm9vCU5b1joSqK0P/k6zoaIt6F1
NBLb+5N1/Day+DZ2qLKUU3hGTOIWXqGxz1Wnf0Oj898/meYxbcIwHg/QxPJSlePYZFGMBInyXWej
/bFKZHsplFJUmQEtgduly3AT5WVcUkhUzT4e3YoNh0gkMjDIFAfObr3OdzGmYGwRHopQqGMsR6pk
YUx91hemHw7bGWkVYYAirVCzf9dTWJcoPoN2zfH01ODCX5ihFgNBW02+OM4xxSAQKsWY/e2EN5FO
/gEZ9aUDeGpw4TJGOx9iR+EihXn1PAJc4hYxhkRya3/9DJ7NxixXtjiE+RiHmUP62eN2R6m89Ec0
uUYODsjyMQ8ARfSryUNVCIgV53N/n2xQklt9Q8xGlu74dLXzbpy4Y9MS9tCLEQ5ycJsNCByMTTLr
fAU/zMqfmZ6SVU3G1U+68CJcqxvQGuIMjRh4+JuuiyYugAIQgR53aAmv9JvW1rjIS2ihRxDegj1b
qJ/c2uotqiTXP+ble4HGC2SbQCl+BsDKVRYXiQEb8mhAAzIPEm8KbEhIJBgkWsU7XiiUEPrb2hLO
7nA9RBjF0em9d5VwtwzY3viutpOb1qBQxLnZNB46qiz01ma6LqDAcCNPjC9e8CjcyS4B3GTWqCIH
0BfNTJE/KrVtNxhbswQ0R9ZyorX1LpzA0Fq0QFt68llCUJc71rnzaKOdHEVvrC0PE1vDk79DHc/u
Bag9oGoBli6MIHy8F33fOxFRzfy0nQdVJcaN1ec9uqHp58GPdtY23oLb1A5mGfEZ93kDHo5P1Sby
7ZfrJ+uiOwJkkRvcALxvickE1XualwM+daw+8eSlwNsz7VdsXMohINzxPxuLC9nlTk+yAj5W19Ob
qdR23C4eCip2pEMheJxWPN9lB2ADGmnPVaCzxmgppQb9E7yRek/3YvDy3AKwEG/m96ZAuXPLNyRZ
SSvOpsjfva1DESYdFCvOqDEyPpCug7Cg3z92fouZIFO46DgXX5JHfMgf3TbS8R4jn/Ccv/4BL6/2
xPLimRKFijSmifsyR7AJrfUg9QFUOs7aGbUd6Lu123LZGTkAp+HAoB28LF6Aza4sDTFOEPKYXyuz
5j07zu+VLoj9taLtxQN6YmxxeID7lg2teedHGjY1bW5a094ggVhJp1cXtbiRNbO5MianQ0Ume5mL
BijMus7naJbhWh1lnH/02fU/WdTim4FcKq5QXZ8gi5fomzLSb506va3SEkpEdrzGQHcxQJ1Ym58S
J0G4HHTWm3E7dwybCoCyGPpuxSoVxqVqHSTb/nsqluUAQ2ldUzDcOqPxagzC5hFYFAS4rSkqWv50
++/Vl/++c78tLiJFnYpm0hs40ZzrfqlByZOt1O//n2v928QiMuRmrkc1gQkRp/WWlEifVOWAybDw
E8N8HRn1tbH4kjcKvUMo/I61AXRPijwnty2/jNRfdQ9UoxWrFYdzMWSd7PYijeyVnqBrhuMaOp/N
BIRjzoOFWXJzAA5ijNDQJStvmpUju9QA62Q1dplOOr9r1ZuQM7ZLWDZAjfVuiJuViLFmbJE2FnaZ
y8q04Ul703WKVziBjdG0np3Ea/f+7HKAwAG6IJwiWNjnhJloSPZtFsY23tG612m3M02+wtUX37T8
BoNW/6RkuPRpCBAAMRAMKABLT88K27Y+4vvENnR3DPNuqLRbnveAVIxjNQsvyh+9OaCOlhaydIvJ
Pgg95F+SsS3RYs3Yt7QD30M4PWog2luJJct9nyOXDpjFLItkGWDO/ugp5DhoaAKXuS/a/DPqAuAO
FUMSDMAHb1kevXFd88AsOXpqtIDn6kHnmccYbxz7587EHKCcAEkQmR4UNabgr/+4ZRYxK38BTM6B
2cPbUF8CylUd2m0Ikh/fzu+JHL6ILvVofOdEg49q+oqx840wMTA6Ew6jbQq03CIa8ASNj1YAQsZ1
DFXqIBw2NBltaQlJHVbX09rGz37kNCDMi7NMaG5xZCzWGVn5oImJh7wGXO7AghC9B1DrTS4q8ugE
VEG1ymo8u4cr9pZM5TVJeTJFTel3vm16UNcMzKfx3n6MHqCK/Bh6dOVCn9Wt5wW+Z0eQZwSo3Vxs
qEOqWBdOB0zeNIBrtQMB/NyhM1PBH/WGAVLG1EHLe7rRWS0A8RZy0xAKoEkKqG6UGhIgjJqAOm3Y
AEoK0VgQxT7VqqetS/PB8kaeH21U+XBpSDCW4wBNgNKq0XAXyaZuzX5z/Tgu/cZyQYsQniV1DbhS
W/pNXzRg8rXeMkABrtu4cAot08JtBOkiBjqW9R17QPmFSkCuUvrDiL5G3YthtG6sPv+BGc6ohYEN
cC0ue8PIH0GdZdiFb6b5oSdd0I/ZY97JjRPK5+umLlxi6DUQVKvAyw8k6uIYJHVaNUaFFYG2u033
rUO2FaBkuu4CMP/v7/AHW4svVBWjI4yYA9OCMQ2VbzIC3QH2FtrG7vqiLhwFgBM5IwRoU3LWc86S
0rTTHljXNAV2LMJ0xsoHOo8XgEGeGJi9x0kC146S2yqbDdA3R33vxOByLfkDHwSspY5+q4OGJHic
P1qJWJ9OsY1vYzYZOEti4Cv3eXgUTeQW4yGvCuCTjnEPsmySuyL6dX0TQSJ47pMsmwLn6aAwa54x
1rM6zJBDFqWvEeeo1QUEjiC+u41TlboYYxnuw7TQgO7X+VEZ4lYYGciGw3KPcYy/RkAswOEKeIMo
eOFWWYOEcxR0l2qTvok7knkRCo5wJM7TKKPEw0zwz0ir32qi7yM1yFuZDm9lLITr6ONXM3LuLIvK
XTSA8nNGI5ECXHmFM4I518FMQGNs4sp8TGT9oBeZjzzwFQ1VAJ3KxI1pBrSqU1SbLsaMAoabUwzI
TLvUZgX4MAxAfhK8ZcAsvyWsBzCB2p9V41BMBA+JPyZkZ7e0DDoJsJduReQhNrnyy7R7sJmoj6k+
/dVW+TOALOMtMGR7zIqMrmorurWkWb9UaigOein4nqjxO9Erv8vH7phMVbEHQEy5pTHuSJkYrwXP
yA6oqRQs3EV0X5HSvgt7+jTYYEEXJXVzKNXcjkCIfxsqBXpZkD26U1dBVDQv76ni0Z1jxM9ACfk6
U0cK4DUodjFWwI141qHLUjDIZ7Zb1PxJpD2oKtK9HOVDn6Vo3g+m3wjN5/3wQzWYMmF99Rjx7JXU
xqehy2Ov19QGeI29rKBJJ5QlNtCIP3KIUBxajbFtJRUgZvQhioDutkbMLHC+0bXhoTIpehVVibEp
Xe60FBJSWo/Zu0Hq0I8mmekapvg0GNJXpHzKIoWzE4Y49g0NIm54epP5diKyL0wwqGWzYZsAr+nq
rP0MdiPDkx0DAForwTwrKDB0jK9RfF1y/DYGZeeLiLr+ctRsaCNedWmK8Jw2vwy9fbOd4eg4gHkk
4Ny8fvEueS8ggzDfibtnnKkygjKosWxplf5UcnfQI2gzrqr9LftkCJYUfVtcb9thqJHM6ciJAwOq
bkqoPmH6ICLc1arsIelE5qrYemBm/w3ney9E6CnUbWfU5drb5YL/hHmoSBhQvAA8f/FQ1HvIF0eT
UfqW/KmKl1Ic6/jl+i5e+GIfTCxctDF1Gs9imCA8+WVB19VLOnU3ROaAQ6IF141dXA/UBQECwoTn
WfUQrWLaioYg9xBdQBVQtvXoGbZcccmzw18kiQDC/DazCKBz+uTQwiz9QUNW/2SG4EVkyiUpdI+M
77L5y9RWzuK58sV8UE5MLmJQ6JSCdA1MVmhN10/zMDMaMpGznQUN833evTNn9d/D0Fsra138gtzG
jiJB0fE++3hGzSoircQjy0/r+j7pQV0kpglSmRXchyih1fIH3/C3uWW5RNHMqtIYGX9NXtrZ21lP
QzOsxfT5Yn34hEhJIJuMRieZp7ffgQcnF69sS4kRZkOC9NGCTLO5U+gcQC3wTgsUdC6MtXrJfMyv
2VtcA1ZImU+Yj4ZSeLNX02EubNuvM8DQmmdEqm4lQz5DTmDu4cMCF56liqDOouyCoxZpHZIbICfu
/q5EauvIibXFzZ70ZDPDlutN64Ch60Ldc93a2qebncCJNQy35IODYWaf3c6dyRhcOqjr0vfOpBjR
fF3Du5xVkpd7Od+QU4s2CUs2wWK9DdF7lb5ZfgK3FPQCGzRCFSgt147n2o4ungNhNQ2sSWARz97D
aNxjXCoowW7eWY8zD/gqOmRtTxcerRhoBlqIjPugXm08q7bvmw5pxVgECTRIHEwQl0o9j314JCX4
c9vuZbDZS+SIao39fIlTWe71wtsU3WTFYL/iqNpDmvH433PLdtpmdZdXVv3eKT75rqIrCKYHqtnW
SY9bv/9Pj3u9MLt2K5cBtxbYunK22ALPhGmHm7k/ULnAM632B1ZtLVwO75TqUU0Dhfu/9gDz8bji
3d7psU42MteKaOgSFQdalptu1Pv63FKvdMMFriR3Q6PJvZqSeu2anMX7j07uHWV+Yjeyh3iwOwEG
s0plmEOpKg/jx8AY1jbxptrgXhRF8VYa6WEsywdFMEYSt8Yz5pkeY0rfR20111bR/noMO0sdF79r
4aLYwIFDziChPmZvst0PzZogwVlXZnFN3stKJyufZNqGSQcL80H63Wqaj9I/4BBfcUdk4Y5GMx1t
gCa0Ge0yAnHMbyIkHgA+zWiXdYDh2mddeCNjClPLUVEUhMnBodBJHp/0qtpe/0ar92PhaZJMM6Bl
8kee5uL9QOUA1WPU1FEK+RhAcozB67GpqYDZ44bQPGD0Lkeen/b7CeQclRWvLO6ckG4+gdS2UDs1
UbxetiLDpJSNXU4qUKweP1WTzm8oGUArpv3V6km3wX8r3YyIb/g/hw7deDeX5W3L8s9Ogal3DG1b
fmp2+Hl9kDi55hV0rLaJzh0vckAOkY9ii2sPXtnW+LnyYS6eNga5DbxLUNZ+pwA5Ods5EHVNyKgM
xhDxFm9ZCFaHOyPoQBWxsVahkRcv64m5+TSemNMrGZm1TRFgo+ImMce7tFzlUr8Y1U5sLDIIvR9H
I+tABgBZw2Kv385gsf9cnz8Ai707hxNri+vap1VSaGT6M+ewtn2LyxpJ0ElgNgCE99AOGgzDawdz
hW/o/PUzn+aTBS2u6pjLRJEwCX1tx4JpMzwXPwYfbggtKchEjF6y1zdZAczUauo3/+WzyPbb8pI5
vQSXT95inhhEysNGfMGsR/n+5BLP5auGwai/mSwxDBFw7de4W7M/n71r5hcP9AGDHoNkIwJJuLX0
z7W6r/q1/tHlWHKyxkWikIlJ8VAYEXjkMCLpvL9N+OsMk2i6TRYApXv9gp89KD9+zSVl+oR+CNNy
CmYMmrwWg3PHjcaPEwpo6xp6YW3/Fi+TBAO/uYEpxGAoHlFQwojpX1Yt1tKQlStgLT2I3ZgRSTrN
b9ibGb/Gya/EyjZoFng9IAXceajCQyU+9aL2KAuMuglQ6Xu7vqn/z1eEv0cHwQLF4eKoYJy0HgpV
w1kGAgqxuxmoUf1KiDuTaott07vXDV5e9G97i1OT1k1Z6A7Gj/NUe2sNuaO59fO6iTPI29+O7LeN
RdzUW+XInCHLoWw/Y5Zw9cHW6Ebbmf9oP3jlfpyRkmu37r3Ld37tfttdHBtEyLGwOwulT9k+Y4Y0
2pR8CF2ux5BuK+2jrk8vY98+lFkReZre/tmB+m1/caCMCmQZcoC/GyPZuXFVADMlu53kxTYm5Z2F
nJY0mbbPab+3SPvEKunpGKf1MXZ8jzL2Sjp7OVUC8dx/z9YifHUdzWltmn/ylFjd+0XwgsQSFBws
PQoMNr86waY1ADpCfhpZgvly3ypvEj1gJFxZ4/xnr33yRRizMWoykb6IgqG6L/tvwr4fumhb6Ac1
fV851RezwZPdXESzdEq4gYMVBXNP2/Ks1+zz30InMntPDIbHubQwqH8gV3Hx0jogNAITPkCNy1aW
bY6UdiMurZ2TXV7TmWVve315F737bxNnHfSssQoGFqfAqQFx6u/C6iXN1b2pi3+LUHn3DieWFh6v
ApKEMmlGiM1/j0FWEHR19ubt4CEg24CoMPJtrRq6soPvbvgkWyw7zYqaRNd8huU15FtFVlDTF/cP
NHomQEwcBAkLn1eFkzXx0cSIupq+sVRCtIFChN4pyzsQUAEId/1zXSxucZ0g1ba5jY764jSGRJmZ
rnDwIfPjg85gR8F/pLlmgJcKOK9A4hyHmxWbl9LhE5tLCphKz1ifmDW+XP4lAmHeMD7MJFpRdJRg
DFAxKFu0ndEd86xcc63z9i3v+anpxaEZk3EYbTDW+TFI4yFmoLbEAajRfmVgj5bjPxhsuHRiTi0u
AqU1gkdzUnnoR9KkeMuKW7PH4+v6ls4R4dqyFqeGaK0uolwiYjTyS5lBmCGCiqcS7Up9bm0x87+f
HH+VVjRPgf0L6v47iW8qsCxeX8hlA5Ra4CBBIvP+FDgxAMQh+kMaHn9OAqCp3MZobVy3cM4GjfyT
A70EG3iKI6B8XAMYWRKNpKEKRER8rR52LRp7HdXBcK0zA32cKQGoJi63XIXjvpAOUuHcAss/MyK6
b+NYPNvjsFbMurhwQmwM+aBQQJaYltJA/Kl7AsqQCLIous9KY2Xhly0wg+GPm+DHWmQVg+ZEICLm
URCRl8qxXS1jKx/v4inEX/+vhUWeMPZmA30iJ4L+bLnJoXBT+o7ebP7k+51YWWQIoZWQhILdI0jL
/2SFGuBgrvC5l08PKEndrL+pL8VsfmJzkR6ougM3iMNkoEciD1Itvs0ntpVT6KVOBL1Mkfn66gdb
286Fa45brTIaHRVcRvJto7I79O93ek9WUp+Vc7GUJozCfiz1Eu8xjQyu3j+H2Qom9+LbhJtoc+t0
5jBe6qeGoLnRx4bOMWYsPXNTBs7GTiG20m+GO3EQQ3D9iFzcuN/2livKqiwFzwlyEIHZLQICNmr6
+IIrp/1y6Dwxs3AkfSgy1jlIQGzhznWJ9AfY89FFBBAfw+d/AI+fM56TfTTJR881mrrGzRqSfCYO
gxzuRgKUhfkzp4N/fQMvJSGnhhbhhI1a5Wg9rlie7nj80ijM0Gdyr6fN9rqhi2fvZAvnfz9191XS
ZVoI4sp6hD5cUbiaXNMYWDMxH5YTE1nBtCSu4Fi5PBbKAEXrGqBu7XybC79Hpi4BCRwOgpKHdsvd
8U76mseqQ74f9+vv07UVLRxg3vYkr+brpEe+NEG+nbGVULG6ooW/ayzFmgwgq2Buw83t4/EB2H1v
7i+sN+IgxotvcJa+nByDhafjVms2BdWhQqw7KMD23eTJmh9iJaJtLNve7VhYla7ikJJhDd7Ejaze
QuDWAWcqnA3pckhWFG2/HUJyMAyzd9NwALsu9xiNdRcQkE96Wb0VeC+3odO5FLQFMRI/0+lvHZE7
YI9OQC4sKg9Dizdj5+CfFJvcqmwfCyP+pZiNfy6h/szAy1bKpIWEe2S64dC+gj2odcvK+FVk0JPN
Gv6XLBpQT1b6fqyAFDeHsd23TPupKWigp7o/KPVL6WUIcBh8kgCncm7pD2aV30j6ABYLN3FVZb11
Bpiturz/KTEmWhgQdGFgIU777L5qtaA0MeKQjRoYdVEhEOiyOaLJ3GQE23KsoqOWpL6h7OfJbh+j
0HhuGQ9dravuKdEsbzJk6ALLYaKugDGM3shHN04NMJHGP0Vl+iDlfwjbJIFQgDm5URb/iobqwQhb
5ZXQ3Q5bbRcbCsmQqU2bhGXyMCgesHa6KfTuDXSSB5u1eEDYgFIUaeyGWXpIZXSQ6msdVlsDo9Vu
GeoOCmHJc08hGN+XEtg0O7dczBx4LUSgCxViMpVG3B81YM0by6j34KQFTKqTW43l+zZRP62BgSIq
s36ANO9bG5mvqI3c20Xx0Ez9owxB211Lez8C7OhmSmzCBjhA2t22xAFmJ+1vRh2pOHHKLyG3n7vI
vHUID8Rg7PKO/yRmc8zwlcEovu3N+nkaVOgaSRsYHWA2RfLaWpmrp6p0QW+6q3tjNxlVFZTadD8m
YCVraqQHVLsps+TnJLtDK+GBwF9NYNXN23wfgWUsidleU92X2kl82vbPPBJgSMq+WHgNATteeo5m
vJp9v0k09jbj+5kJmKtVmfVWa2TiNUm5qXGU04oJF/ThgdWyl87scFus7JOR8BvRmsm2qEKA9DSI
tYt2F0ap3A4TUS7QyNFeWY3ptWkN7q9xkFsVg2g7LIe1N8oFtwVoM2h9OMcu2mzhtgau5Vqeo1s7
CE2BnJ09J2P67Xo8mf/GwpF8sLHwW8QSqWXGNjJQBrqw2gUT6qYAsfdAfnHxeN3W+0PhmrGF12Lo
cFMxyiKIf82CS9ad/mgdFPAh9AkPMT86aB61oYTSBdM23/S7+Pv1H3AhzTld7BIqleWZphGDzVE6
8pOm/kE643bg2UqMvhQMPthZ5DmO1MtabzMR6PphZtRNZrKD7T8Ob2vLWmQ5uW1mtI9tAeWcfpMN
fF9bt0Tv/n3Wi0XZNpsBmA7mez6mBSMB+dJI8fFsjTzkTP2V6MNKKefygf+fiWUaKpzMLEIII4Cy
/2tk3pn9H7wZT9dgLj6MggMXUR3FAWneLLQbumINcHv5W/xewuJbTKob4pw4IqBUbTK61y0FItK3
6+f4UiL9YR2LdBPlp05MSQI9vU0YIDzNk7PG3cz+BwGBwos2q1RY4C676Cl+r2z+eCdp4RSzzFZ9
HfqVCSoaLXxynCFC6Ey/1cL+jvD5U0baFuw8X1MagfzHNG6LePxGbAAgVfp/pH1Zc6y4uuUvUgQI
IeCVIZOcPdt7vxCeNmIUM0K/vlfe7r7bleXrjD79cCLqlCssA9Knb1jDcqtd5+RaYBVXlAhfcrJe
CCbnhpVMPsvLB3siuEXOplNCVjwa3SwLCjeH/pNJbrmFcDGJw9L3h06lq85OrHDkcKAX/K2R/J6O
5Qq2DDACUnAv53wOlgVhjMzDJrfHG24Ami3qbmNBpCizF0y2BAJPw8WvdJx+j/3w6FG4MSnOIU6Z
v6tybELm2dm9l/C7hVgzuCywTmghlg3qEPSRoQ+0gp9Zfsrr/N3iog6bjHcR6rbFH8AS8t1B35cu
z/x5qNZQbtslEBKlLUDvfCTWHoLbYi+Ujb51Jm4txx7+LOkQ1wBzB0ZtPmuQ4yaoBuu6erMa8mnm
Xqw6+StvXN9jPVC6+HlrRQ0dw9Jtf5sUZsBJdW+KPipZdlIjX9l9tYLhMlyY2ixwPXsnpUf9agGt
gDUrs7+DPnwkc/NEFXQUs2bNTfaI+R8+SikCQ5CALgV06GWVhT1v7wpTPChCuoC1EJgbupDmxkea
MwFExrBTIE8xB/qnVbaHtGdg5C6YCP2N25p+PVq2X0AYeCKK+3CSCRM32+kye2jG5QmKTjBdyCOL
jKDDJn04oHDyJ9s8WiV/k23yUnUwii5JvLiLwj/U68RIfJG4awn2f5XkcUWyV6+APEcjs09nmHYg
0mwmSItTJ4uJaO6SxPxgNu7zrE6eirOVrxifGm0FiZe/LLQ7dg7Zjct4O6VsX4jljTG97TrVh0uF
SXY73eHqGiF26wYQFJ5XuSOPPSlPlC8bCVsUyHMGMGfbTEkFekF/lwG/AAIPXbul2o/FcKPqMYWS
sRF6mTiYI9k7el73muxgu3RkNV8TVYS5csJh6Pd2Xt6mlv0G7RUPvGcHlg8g/NtKJAAYNlubD6uJ
ppHgwymrs5MgoAZXySEZXeUnXfNsZOWLBAk9cKtkU+ZSBqKAzdgIk6GkgpsEpOHiSg3F2vb6E2Bv
EFrW7qoHh9zoPBBhoP7eOGDvAZMV9KqOSFvjd6kWMt2iisvcCB2kqkTUB1pAiVTDVdRTcddOt53E
UywQdga0HM1wMtMVSGFRb/PVbJm7eobJqqx3xEQ+PZh96C0S36KAgrUH8xdspOJAnQEDRG3tDci+
bDvYiZ3sRrxps2C+lq7n04aHY+Vs+rYfglJlyAeRmSdWe7I6crIKseLagiCNzVDpmCsLriJs8nal
jRav6XTgpaR7cAu3dpqsO+gLW7regbxrBpXJfMZAOLeaclV47Ni242daJTgMOQXtBFUWPH3AZWWf
kz1E1VLMoI4Oj6TiT0VWvTpL/sbVEgNyO8EurNs4Wb3pBDDfc+2sldsHEi4OYtIfbmfiQPQm0Dow
oNA6XfyE1H/qRt/BA++sIJu8wZt9i+J7A93nTb/Ijeik8kEF+pUX1h1DGjtCfj7kC2I/ar5VBq/H
nadaxA8DVM/C+8VKmNjm5ptH0gix+1gO01aXnYjcUa/nYVpLY8ZuboMiTQMtyyPmK/cTgYKPXYL0
Q3/X8EkpJD7mwooG1KAEboM0jyjgMr4oEuhfLMaHzeRLg2hamU4RjBocFkHG0G2dFJsuOxmFvqX1
bPn1AL2FxIZEkReVRvruWEWsXeKngwA7083Xc4P0ZWLxOetudRKR8mxWQiCHA21rU4Yobn9lGswt
KeK2BKMGzPWtDcFUaD9joEvxugwri/tRqyAv8m1hIab2eLy5yXZIyVaSTi/UNHRokxpFQEYP81Q8
ossbAU3z7rSompDURFyTLc29EKr4E4xKrMcKr0Z4bZwsi9i0M73LKvlONPik/QLlkTkhTzQtQejt
5pAbClV5jslaBsWXMivq4Ez5h9zpcjeDZurPEy12ZOik33RwjCwXGwY/TBo+PsTgm82CW4jYRkAL
A50Qu3+RDfuTQhzSh0Ev2AyD8TgQubYTpyt9WJJEXsLWjteFg2VUOyXHAyh9PHDrAeGb17+adNnl
qb51RfabmcNB0eKlpPPWgY1IoDplRukCweapAEnPsEvo3baQZm+Saq+a5VfdTPdWV9716NwW1DiU
hngeKH692aShgcZd0c/RYFYHCgFQryfvnsr38Cb5VXISZrrfA0MasBnkt8W09ylHb1HWOL2wLCot
6w66lJBzTzZdWaEhwfNwsewwoYs82LDC840iOdbmEvUzBvn1dDANvi6rNASLcaUkTBqpEZYlLIEU
cO1yhnisqIB7gLvDKteZHUGK5+j0xL1dzjRyqJZHbJy2sFsJEwUKGqtpDlJeHZtGsoVBwoZIvu/B
DIa1ploPVg/hdZRgUd/3ZZDz7ras5KNeYLykTGltLG1bIYVNr9u7pyQdsrhqtP3swU4czeeDJsWq
zuzHsu9w2MTDhIPXe+O6cqCQXCcHXLQYv1L12nmtuyEl+PGjcY4DbKYhld6qqOdjZ6UdtOX7Py4T
SF5mE45w5Wfd2PGUkRcoth+KvtvmxhzDS+hNsQF7Gz2UGl9F0SYsAdNzczsHA29I1w3oPScXKpTb
xJ1hA5XzGIzh2u9ydjvPgmwzhJmATlYbQDThdugSEdV4LOEuCMywxR3BD6yzbT1ND7LyAmr1YWup
21IuKzgI75ICVHPXXE0WTAJArJshlmPBUIO6KqBGXYd2kjc+99oPt6w7gBR6hjapeqeJGalBhKMo
NyyFXawnN0mWwXzCilX56pa0QNwR+Kv5+2BUNyZBBFFN4NXGJ+M0APHut8acMBnhUMAR0yxpIZ8R
oeqMF5WbHwoC7BC0b57hABYnmYk+TCIPjuZ3GXKSwqz2Yh5SmIxByX5EQmWjpbLkElrWpf7EXRwb
TvFUmnNIIHBkdO2jkVhBZs/RRBEQHAo3KUNiBVkXgV2quFHOxulIEvCULAF8w7agK6JbYLcknPgY
QqA8zjO2V2KC0Ub+ALLEvVOWb6XynrmxHIbKRLBxHqRqP+ulTTdQPovKsoFACTibydz5tZV+9sN5
KFUg3z1H/669A+8fMu+QMIW5A6nNgzDUk0QLWsDOyyoobrR6lzQFGjRQagoFnMehks/GJwjjvEEk
eYYSw7A4m7oYN8OCgZQWm3SBT1PfovmUhLjagSOa4VfI0BVi2SYzJFvVE5qG5eIGAwNluabA5yO9
I0uB9KjdjTDJFF0eqqxbVfjw/QJhM7fCDisqUB5LD/1APm1ZByH73itu7G4Zfbn0TdRgcOoPhj4h
abHgx9WPoPH2OtJFuTYgQuNDjsMn9oRomWBwyyFgr+V92vcxsvmosswntxhIRHO3g9uZjROKJmXX
ogMl3fxOSHrDpIW3XKABPbsPyNtXaWPdM2Fkfl0vcKBGY0xYU2jlbkDR45OVvqcCxNuMANDUxnNP
LCi56EBSawd0AzisMrYm666uZUxMsHtgb4Li/L5k82qm+S+ddfjqXQjORmRbaHAsBVyxBJiKAkke
vqWkRWjgvmKWftCe/W4JBqGC2stCQSsT9GKtI8zUPjnRo+8umDWYprgpWbJ24U8XW/kEoI/7NJLh
00lL2OoxGixOgRc39VDinw+KwcaUKnrsZn2op2Y7aFi0VSxorO6RFP0N3JbiBBILuKxFzLMe/5KX
cLUyQ5cKjUtieVhcRKQJGWKX9hZSGHuBAYcXQ+HmNwzLIuaxabfkTkTsBDLGs/0ASPRHRjhaElLH
mZXtYQEEr0FWZCs0gFccmowtcYJWwv8PUebdgomUobNIywmebLjfchBOknHDW/ii1fadbobIyuCz
0Y571sBeMJnzEccu+eXw1PGZyzfAFj4lcsYmBRPOLDRgBNxdGwIprevkh5SzG3ukb5T0uCc9f1AY
mqdQHDJIDc1Gi756sHRyaub6pJ39zsp38PY5usm0zyz92fIUkrNe+xsdYMtHz/Y2c/N2C4VCvJdJ
7BBEt0kvI7gZ3w8CWizODKu4pIHfRy32XVNtuyF/9qrxuWoWqL3iRAheYCph3Jyb74WQApR5FD2G
NYZOW59qaa8Sr9i4fNrDDe3ZJuRhSOfI6vRONHB1zIYWf2o9/sY++Zxr+8gmCS6JGt5E3exR6x8T
3HKTiejLvAJuErB3aPE9vUw9J9I7oKKNBjs/0bLcFob7zq2WwYgYvOuBO69lrX8TfKLjUqBfv1Re
HiBz3yRL0vi9U/5aisGLVGUcmZffNIiSVdWv4RcIIkup0YvI0tqH58qz9txDZ7rxUicb2aKAa0xY
o3Wiext7dWSKhujOHfsaaaJZgfxdzpAk5Bb+Ezt5EA59KdtuIwz7lklWQ5+jst/QnM/RoUU5qpEa
TE7/MeeovYsiiWFZh6LIgZ9FwhGjmQycIVlV09z6paKPozGifhEiqHILQZuMzkaM+WkEodOveXus
PFn7C8U31Qb+sEbfT5Xkfp6XezIv2K6eG2UChHnaOR94XYGqO+xfOu9tp91m3LGjtJvfmnaMUADs
kl5tSWOC9V8Kf/aEtSo69lKZ6Q4e9HDOMP7AyCQNXdF0qDHSlaHyN2jmapgcnjMIWMKg9QGf9gxR
AnB708wJCuQU5b7xxxlU6/dzNgd58gFN+sMMq6reMB/QIh8Dl1rzu54T5SMjfxpcDIMWBpPpETzV
oPGws+bh2PLs95QsAIY1E1y+tc0OPC/Jho/NvTGgDzeA4X7s7XGKHFjN+HVegyjssT1vzjZ4Xh0k
0Lj2LcBplYbagcFfaxhtF54LSKYOqwXZpEr3ReseqGcBwDzFunR2arY2suk3BRvXaP+stBqfCwXV
eobsyoPbrSNeFTWzgOncDpplXklQNKxpvm3xspKRR9KVG5LPyPXHQBIS5NqBW2ELF1FKrBCKomFK
MbaoVQMxRnUcWP1RlN3TlGWhqrp7+BmGLa/QpiveYSmJgE+f9KAfxoauDA/6Y6a7QjX6TOfiHtMu
zADyX6xCDZfN9r2DmQWS5UgJvuktYAQFh7AGucFW3GSe2OF0n1JLo2GUJmlQOsMWkXXDWLJrRbK1
wQixZbqDw6gvhDpW0sabdPl2mMi6Vgu0EUTU6mZbGRTc3v5gZzNQgUbrU+TmWV185B2PslbCY5O8
jpA5TkUDz1YDy50TazMNYPwDT9DmdknHwJixebW3Bib2MFaweALSOm/gD6MhuYSinDn9es5JSCAw
DUNOuF9Wlj/qIZyoG5ueWC1tfZzxG/F2VZwX5k4m5LcrxGaq6Lp1MT2E51TjVbsyFUFR5OvSM4/4
X5RPHhIbtAGWbo8hTTAV5REGYJGDytkvUvKWqOwe7CxgLNXKWJKjPRTP518Ab+5zKmeiyWgc+rnb
1oJ2gTSLlTLdmylRSJrb1VmIGV5HJuZTBLaXJa3W2QAx+2KZXwdzfitG94HbcmuK5pgAf+zn6JaE
jseLIG3RMES+L/zJyg3MJPUfNnf7sWviuU3fYSaJBier0D2whgS+0BUJoX5pH92lgV5p6n3KqVvb
tFsBYoMivINEZKMqJDVpODXsuUsT7deiq3wPI5Wd4PAbMufZTyYrlFP/XI1OvmsyGP/2dnqE89HB
zEewm1SXhpTn2FyDOgDTEs60OJkKhOSpO7vqBjZzw3p0IssqnNDKTLR9be8zGYwUWQFGnlV5s5Tl
enGGcY1CWaOUEVOU9ZmztdoRte0SdXqEC9d5hCU4uIaeuT3PxeB1FCogKPuUJ/644BAh6NBMPzdZ
FfT5bZ8am74jvw277/3UcTZZ7h7z1jsZFsH0ENDHVG0ZMz94Ceufrv0FE89HadthiYQ2dc/VVseD
dvE2XBZZIHrM0dBcfAKdIippG7OKoSFpodLwJBBm1R1pSttXCVlbFYFN8hR0xHtKzXGzCPFJHfNc
esEgm+vdjOOuFoz0Zsy3NVCRvER+OObQmMuKG0fZkeymOyM1Aq9QkCvONnXFw6bkD4oD19ijDKJe
D1diT+91X65TOG+RvP5oUvcRDr4b6N1UftPYu7y03lJt3Sh0Agc57Jnj3EBCIUavDB6rgEfW3cFa
kt0Eig8IBg/SE08DtVCVk2CqzYjnZ2ff4nbS1YoMyckuhidRVKsC4iRcLg8AJvK15dQS5XVbB2af
nAaCc8CsSNL0rkEjw7eSLp7hP0wz49zLc9DAnGOdqK1EjHM8dwf9kxuMPEPDrmKzsdfg2i2+JMZ6
qVNIkXk7xpMnc5xwKWgLZofogxJa37pO62ztevmNkugVfUm95g3EKz00zesZ0iqLNJ6Tgt5ZGo6+
Eha8Geb0UMzSO1mAqeVqvWPleUBcZA+p5Tw4aYfMC99B8vGQQzHFJ9LYOHZ6W4zdqU9hHmxXxcmo
s0fWZb+x1yHGMvmTUx5zfKVy7p4M0Xa+bjlMjd3qlScKA+9avvRTA7lp4G7zpt61LgyiQUbjsJIf
mvIA8fdtKoyoLujoa4/HaYo6qy3uEptsK+miyCMVJqpy+WS2ebPgXBNPo+fpisAWyBQQhjEmQCHn
mO5R9HIruBUA24CWkPICAI6BGYCdXjNM8WR5yKD5S+5BjxpMRTUDkCMb9emZej2h6tqYrQy7dH6p
+2GbW+S9VfqEAhWu8wxEddNBkiNcWL6lJep4wIl5C2gcSAtJe4Qe5V07iJsR3YbGxP7CsSw7dMZU
Eozj6C8QN9MTSrW8kK+1MGC6q9OV6hdQ0Y111vXbORvDuoXhpd1tqhQcLKkih9yWSXo7Snooe3Js
M3h246oS5rydLPmoHNeHPxlE0IqYD2yPsXcAF/bXHH25s8EfxugO2sWIbaMA0EJXITQkX91i2toM
f7bpbuuyRh+seCIqjTt0GyxV4RaFw7Qx9cFSs9BrjZ3silXnnVGJ9KwUQJubZMYka8pzkJBhfFwP
EaHZFPUDC8u6HWHuhryWGadZs9vRUoeE4vLs05feMZ8X0QJ4Op0mR+TQk/ZKjDCqo+0U96yE0jP4
U/5MdIxyAaoc1YvpJRiqN9ORFO0rH92T2bevMy6LyugDTc8o7tl+EhOGOuXyS8AwtGp75eMNwO2M
f86LhTedVkc922iCNCtm2k9lK2+kdt4s7GzTVhtcog9zUnxI3sAXd5xgMNijsdZ5a3jahcJydyKD
b+Agk/e0qAGJQDpiu2i4aqvZpksRdw2/wxbBT7Lk0OXoIUIAfVXkBcovKu/bFGLOECOqTBOqUOy9
hLhXAM9vlBsedcG7y29hpYjQZqhnYhcfuoE5YmYgXUbDmWYAAHUeD5GwzoFW5sot+KkuyfF8VQTO
gsQcEXDTc+APG7uw4dTHMO8hw2aGTMxAmluPiJ2NbBvAndTamUX9YDj9qRXVPq/R0I5L1mAzzG9o
sP9KenK7ZCk4nK6Gw6gJN+P8OTXad0ozdN8B/ZNAFifVBn3YbTFyAyde7dBuigEmDguzg6WI4S8D
YhsQR5CKAm5km+VN3ABZ6i95tUtTR6NYaSks/eYbgDdOTZufJujO2cJBhWdKeHx3YO3CeBQZiWwi
0mTMLzNzz5clRlcJFZqZ3JAEmutNjbuXFRBKGl+bs0yrRZo7ARU436buH8jeqgCCNm00ZDSwLRTc
ym02nCQ3rG3+aGM+WoqfaMcCztWOagltblbEQpshrFw3aT0fGrPYKDOJuT2i8Y6ZDAvr5QRnQ9+a
YHAMhaNnYqhYSIwhpxrpGxHeThHQKeEs6MPYnfiYNHo3Vj28o4e9Z+w9gc7a/MGnNe6dqb8XcAOf
EjcE+gWjs1luHWHCBJ67nwYmKhGFehh6A/YSjdWAZrg5T3sGB8MIwhbGXdURGNHXZvlRF+Zw35Uj
DWqXYSA7jRAyHXOc41y5MUvQ1bIRNBa/nZl1U2tgOzQPLIigvS6o9W5IhyrMTVIrFEgBzYrFjjc7
vsPlanYTGWfE3tDe2ixjBfnXNvXH0UTDoU+f0YHaiNlrAziD7jJAyHJcUZW8bdsW3FJZN0eXa3kr
FNoY0pqW+EzfuSnc6k+O2XDb22Ge9CxkqulfALPFmUZBLx5HPEFka5RMoTNqF5Vf8gxOt4oxguOh
M5VJSJz6vS36RwM5YEOnEaaL06rvNMxA536fOBK241yFsmBIoxWOdzpBwYEiY2JNNJnoRQ/jSNdC
dyS0Walj+NYJfxzGG0xRAL6Dj2YA1bwFI2Uc8zYFYFAsCgqtfPQHwTE1hW6pX3gYuRR/bIG53c/w
gWsYhfPPv0zyO29p0iH1xLqzGbTpreyXhdgZ1NDG/v9b6ALmWeRGzWaOhTRAdgkqUM95Ic3jz4v8
D2ibv8CEC5gUHbIuhYgx7OvKP2mNMq0PuLif298qWen8oJHjjsO94xyb7M/PS38Pnvq78gV4CvA2
a5xEDxiG2wm/6NTJNerHDNoaPkvMT7h4XpNFOgM7/o2g+rviBQgHYsY4HnD+XUPGPE7tszB22DXR
O/rrq2FNm+1/IsT0FWpySehmI3JMSKI2a4Bmfw8jzHWFVw8Bqo415prpocsURzoNqQtrRiMYHZxA
J9mup8Z/wqT5C3m9/ENs1DpolgIzzJq7MXts6qsC+N/Aj76ixS89YxAdIM2rmIRL4RLRV9M3d+lv
fuME4g4DQX/RIb/7eQPRMxzo4nv+Y8kLuFCrbN3OTgJk8tZeOcBcjr71nG75jV7DbXxfhQukoyGw
dfL2GZwy2C5b8SveP/9y9PwvkDw7O89BpNhgl9IXvZuS1phbQMojvdL7+VAdoH8IbI/ze4qsiD1X
IVaN6BaXpnkFVHber/96/i9rX0SI2W5HCBkjCaTeBAEazCNSGjbVE4bGZw6C3aOLXVyJSt/zmc58
KZcByeZaF+ipoWcJWmbAPPbIZyGLAGU4BSJpFfxvIik0sa47g3wTc2HP8XfNS/SUNMtxAK5+rTs7
RjpxADACl8M1BdnvmMeuQSmE2twzRu9fKD1jqHAX0vPHTNZ6k25TXJZwY8t3y47X4c/b91+q9tg6
X1e7BOxVSUdbr1ECjFLMwj7KYnXWhfJWoIfFyB7PvFIA0pbdVTjaeV9c7Jt/LHwB5OumRFeVwMJs
nawhi4h0JCzgmB2U/tnDz9skr3C1Jptr+/Xa+71klMCGeZSOrcV6DsyV2qDJvllO3lof5tiLr7zd
b4LDPx7yYp+W1QB9HNEgnVvhKOx1nBZvbagidsb4kXARDz8v+M1hdG3qMOiUg3UEY0S89C95QQs/
7aoqAFvtRjt2GDnWIzRY3TnZqpSvlD1FEyEY5KPx8PPC377VrytfhAENt23gZbGy2JwFbFScxPY2
90U0+9dsQL7HTn55yot0IQONlnMTnLv/LfNVhsr/ytW4xn/+Nkf4stxFjuBCGpeWPYKNVz3CwA2q
L92qK9fmaIVDtlwRfjn/sstj8RUxfnEszNHLwBRIm3WNqVO3AIRY3GM2cdQKfIMSwVVc+3LfJyR/
MeoXFxjtxGimk1H/V7zpu6BcTTGOIWr3NTBpeTTG4zVTvO/O/teHvDgWBl8cAwKtCHGqW7nmPQox
rVvgEa/w5a+tw/55HIZ6dHXZAMqbFfdqAYKnulMSAsLLNYLt+Rf99NUuzh30f6E8BUzVep4hUA0M
npV3q59P2DfXD7K4v5/p4oChJltSr0ImDjEt383eDeCNpuxKJvH9C/vv5PQyfwIKofYqB4tAw/zR
I+aNsvuoZXOYUbhS/PxA3+50yLY4cFmGO/flHZ6pPIUtJu5TccYqkmOeYDCfrByzDrt2JcaHn5f7
9v19We5iL0BSBSmDlWOiRbwPM61uGdGPGBzd/bzMt8HiyzIXO0G4fZPNzZitez6HrQnBM36ajEfT
ImuXPv681rfR/staF1tisRKApaBotu7lh5Mec+DtyZtd4P9Xp0FFM7/9eb3vg/yXBS8C78z6tB86
LHi+ziqY97Ex7qHR6cbzrneubPjvkjwQ1v9ukIu466UmpsJzDVC0BHyTSLRBC29ceSx/ns6l6FKV
m7nLRaA8GBf24/zh5VY0OxhE9HwNjMR/Ek2+/D3nz/HlcvXkSMliokotoFk+02Mu9xpAUzZ+/Pya
r3zWyzJJSxiCU2D116Q3DDQi6Ns0eZAgzTwWjN2IYaF+k2P3JFPn/ueVv/3AEM33qMnO5/LSiw6E
wUmjFXLOPYE+27SBivXxnI7N8dU87LuY+XWti88LyTuHjAq5Ude9GNo92bwGXGx5VeaQoUtnrlsF
oPEwZ0HW9CFzy2fbzFbTgHl+XZS7n5/82h9z8W3FMNbWzFuIvxaA9Uyc/NJN//bzGt9FoC8PfOm2
PBl9JpZ5ydYNbLEmvp6h+OzQ9kpYvfYNL1UVekNl0+z9n4xebfrgnN+2G3d3/Rv+y1j0XD18fST6
zyPhmOBjuSlgAk6NoSQRb305Oc98khx90mVvOOMjMabdLKcQ02ECMV2rs2IA1nAJOzLIMBjoyByW
5qgirZz1WBW4BNgS/fzmr76Ti4SjMeFQLs85/7nK+X97J9+d3q+v5OKeEUwVTudCCcIGrgCD/wCy
/bXNfMB6MQbFDLNeldcune+u0q9rXlw64D9kSeXkcp1ggrHMmLGiDWtCGtYGkgYIoTjV9ZXofG0z
X9w9TQIhfbpgl5nkrSlToGwPWfFy5bOdt89lWvX1uS7um7JPUrWUeJfn3orZbjHqDp1HF5qYdQmZ
vuGahPi3D2Valo3YZ1J6WT5lVAt3LsBfsvqt0dyVqfJV9v7zQ30bab6scfHiknECQAdGuJiH55Cd
xjwjucZg+3Y7fFni4rXB0K+aOxeIkLEfg0E/s/IN1CDcoOumBSRJXok4157oIpDXE8dc3sZWcB1Q
JhQDbffaRji/lH9tBBO+i/g2tgGj1H/GmTGtqTloxBkwwNEpwDRUYuIJBZRpJ8TqnILIVZY8eKG8
Ejm+f5V/F744zfg+GHSSQq6HDCDrsgLzrI0W0CbsSeF0FVGhr3GGv9+Ef5c8//xLmmGX2VI7bSnX
I8bek/N78Nytly1XLrxrD3axDcGZLxe4/GBLACMmjRwoSifqRusIA9wQp2DTkc//ZOP/fa6LXSm7
uaJ1ztD4Zu0+Ay2uMa/Uzt82BiDF89/b5GInDqxVzOl4gzAP+HrQB2UTDrseDZfhCKgG4N3PPz/T
tW91kTZQUKysCcbda3esNn0x36KdFnXOtczh5+3PjbOnypct0QyWJ4BOkGvHgKe0iIWxrIT3Aon+
/+go/98X+C+zmbFYukn2OGeloyL7PN3skysb79tXRtHg9CwkD95leuIqdzBgkdasxyy2e2X7vD2l
dvP/7Klxzky+LHORmdCG2YnUYLXlsPFIvBcvT0GXvGZScu1hLuKSjfoEs2AjW9cU7NB6fJlU7Hos
/HmXfZ++fHmYiyiECX9jjiUOK4qgrevuHFznQHniir9vEwZcifYHQjbOUgWpunJfXXvE88+/7j3B
4avRYUskfGUlmMb2InRL54pe0rVVLsLRWM1eAkAq5PSXGzcFBIw+Fcmvn1/jt6foy1u8CEBlyYiQ
51NkgKXnnMiETrf9ZDbGlc/1bQb4ZZ2LKKTaXkCFDW+sN2HftWmGHEnu5wLMRf7CKhHX5urnB7v2
8i6iEM9pUk8p9jo1qsC197SDWoz3+fMi3z8VbAHPfWUHihb/3Afw5XI6j6VyXff1TqW/DUzvlsqA
lQAwKcqn6eNYXtkU5239r1sfEEDj7JFqc+/ig8G5sS+sGe2GonqussdO3v38SN8JryJI/F3g4ku5
WoCELkyoPAzCDnuDx8X5LfbkT2rDF851X1wto8WrXod5Wl9Z/PzX//R0Fy90rmw6ZT1q3C5Eq6h+
p1sWGBayG5CCn7nv+lX6Rv0C1jzFlSj/P8ST//vczuV9wjqRy6xFxgZxMljO67iByrxvBmxPNuKq
eN13sgNQ+Dtb+Z19dS+1ou2qKqH9idX+DlzOTQV3V6+vTZW+3TEc80AKC0YO1aN/blJP6vR/kXZd
y3XrSPCLWMUcXhlPVLJkWXph2bLNAOZMfv02dPeuKBzuwQ1vrlKV5wAcDAYzPd1VA/4GPA2mALMz
30rM2XK+G/0/Lr7bygYTjFOta0txllHrdRZko5JbO/kZw5l4ldBmb/tP7suVOSb+FlOM+R1MSAdW
GxTadwsAmYlztDfjx8oEE3yVBOifvMfzUan3yYxir/FL5gmLbtowNBlsq5Iog+f185fJDAxehgBs
BbEFEBagcLWfY0BXTrn0rhxLLNMqAVU4kDHYsEkE/1MEpUXMQxo/xHzhhN3tdPNjTRrTqwlz4A2g
4Us9YaDppk3wQh3s2hV92SVfTI/jeZvevbLH5DQipnZFafmvPYxvO8l9ew5dCKHt42PjgJf8x3WL
PIPMceoXMi1GQ18/oE3IgbmWS+e6Bd7HYg5TT8Kq7zrclXhxx+F9VyoeQKG8D0U35uLIrjaO/opV
DtMLIC+NAU8OJl/yKcpuR4LWrQRP9SlnISg8rq9qc99MDY06aEZfConn0UJ1fK0qWMLbMJWdUFI5
FrZD+MoEs3ELMdJBBOvXeyn+fyF8dMPjvKtn9/p6NgFaQCMoOjAmOMHs5V8MdVyRWadsltHO2IGw
2Bmtw+QsXu5ngcBjJt/yipU5FpRAVEmQ9GXA1ai2dk1+Tn0Pop/vnEVd3kuWKJmKZhnAzegqKx9A
ZdlFEk1lULcPLQp1Wjs6Ncb8VOUn6Z6L6L6YHnM8GpWWR6N56R+fLTMHOe2mOB3lJA4icVcJwoM8
826pyx20AO43DYgFg/b3QubSCIEMlo0YqRMYCVTlaCQhEMMv/2AHQSqsizo841J8MurA9WFiFue/
7QIKpfjzZue2C7a+1toWk6thbgPDahAAh63JpSXcaUfL2n+pNbG5e6t1MZdVidFZzEBk1FYYaIND
PHsAwBg8pzeL994UTwNMs3F2k67gc5TCN/uwyvYHilYuQoy614GQmzeRrO+bXnyjCaoT9yVx5AUz
JBmGuxzwJbgYCj9NzXwv9/qhncBmJHYlZFvFaldMyVnXMKiDDtjCCQRbGwNoBTRS4VsgEWMc12qn
HnOjiDqyOD+mRXeODHKb55V3fSvo/rI7sTajfI7XpjXJExirIxAfhOeqKwK9Ry19DBIDtES/UHcO
El6atXUk1ybp31dXBHh8gSczMoCfMegop/0hzni1RN7m0b+vTIh5tohS1lbBBGUSMCxNGUg+ScNx
I95CmGRO7ASME2DCIBgg/gyKl+mhFRLehco5jGwRJ57FHHNhAD1SbdY/MFT04GMiHZic676wcdNZ
IhTvIXlvYlbiQgu865OikEts2x89SRAbHudb7fBX+ll0by78bmWK2Ts65iypHUaASuUw5+0dISci
RruEcAXWtzZwvSjmaZsOGAysdWBy/4xmfzbp+G+iTbdbLYoJnFmqlp0W4r1iotsGGfQR6IpI4LxS
Nr1uZYSJmKgOLBgvDmvMDg9fwYPyLI2P1/3A4nwciymCxnEkyGkIkKupl0ezHRa7rtNTqxzLunIM
FSPKMSg91MzCZFq679V+r2WAyqjFcgcJdz1Td2CTPaJA7KrD7M7Nr6XujjmxdimdjUMTphzeDDl2
rHB0LB03GQJ9D913SPPaYCRTpZO6zI42YfINBFa5GGNAx3THSD5D8qORvht9eI/hx7veHPwiz6G2
8KTUJ9QtigZkRhqGrXRMX2P2uw0iqDOWKa6wzjyAz8Q2JHAHWLfF3NmUPHUWUr9UDGgr9aCgmnzM
Cdmg+bQr0BU18XKcjdbT0vJGNyAiNf7sChXUOZRLavDkRfbCJfPaOHcwxW7rcuMJlg7SLREildIh
TRZ7zB9UEDqNiRenmCXSD+a8YD6MTG6mRzf9IDkQPM8wTICbJscuJoNqX/+WvE9JT8cqEpZFmppD
gfxHAQ+x2C7goBBBGvzdAEPIdUsbJZ5P0cNibiytIeFcqjCFkdzB7kXTQ3R81bXu2M0EsSTubiCk
vldL6zjXPYcNU7qs8Xy2zlxkUtVLUi3hIhv8Zl/Kt1TIibI8Tt6suO3LBDHkEMpVvuWaFuce2Hid
frbN3GiknEQMggl10De2DMHnNojd4mgA2EceJY/48d+u1n22x1xvEPgYuhJTHIEIkrTI6kBR41//
mJwg8x4hVm6jJhpEtySsKOsD8AUDbW5y3GUD0PB5EUxcxvgcSHsG4ECS4m3CuHALpQPR6xfZKUtQ
mLjZgvMAcpJdtXuWmteOzhdqJz16mbWnHmQmXKW1zTV/ZFwa40EYWZomU7NqoM4BizEwK5wav/7B
tq5MMI6S6BWJpRBJXVOAiBIybp35twc/sKsrC4xrtMXQ4B0S4byL1Zeq1c+CbPz93t9nG8zdHall
Aio7vX7P2WuM0GOu5n+EqrSKyqs1bicmq1UxvpKVWbsMaI/8A1DJ5h2+MsXc4ejJRinajLjDQa8R
GdZpCSFcEc3Tv/xQzDVeNpBerCWc4dIgj1Mx7EV9DK5729YrZ+UL7CsHHLGyNYcAOE9j+3sAzdyy
NF+sRPTmCIyFWvGq4v1y3STvS7HpagvukM4AG9WqAk0h/yEgUS3PDzfvto9PxVJ+Z0o8Sr2B9eXg
D9RtvFV/Jhidc43WHpzse/4il3bngM/queXJPmyH/JVtxk0WsEqKJIObUFnLekE1MncoXkZxMMNB
C4Q976X2roN8kTKvTDIeg0rvEoLoDR7TmkdI/UQ2Zlciu+pbvw4LwMhlqFTPYWwX2fTNGvudEed3
GXgnFL1+6zT1zWxkR1CAHNHz+HdMSRxyK58w5avsohC8rWMi31QRBl/NyXoVm7nzyhr5z4hJ8+te
wom0LLW4oi0SoPc0JYfsXhh9rUBAf90Czw/fCZpXF9iMUQJr0aFi8dEJ+aujJ9urUVGww8MJ4+JM
iiWIIHkILbTZ2xIfYUyPuWRxcv7toPRhgkmtGiscwG04oRgQ3jTl8yB6qcgxsZ1A6R82mOtPr7qw
hGhBFZREPPXj9DUqBx0kXHr+pYizH62uaeAqFX2wtRJblZTE6xPxRW3E56gUPWtozkKj7hqpB3Fl
+4+yO90U0ZlUUAsxGd/XukoSpmbAxenOXvdTfM32gk0VegUwCzpg3cDBEztH2POuns20EoM+qqWL
6iWRO8jJJYgK4EmnS/dGtUvlX207gOTsfhYfrrvs5jf+sMRWYtHG1rTIxEz4QlowJ+/HEASnybfr
Rrbj1soK46yooldaNsMKrbdhBKUNSPA3R1C2t9DUUUIHI4HK9pYnMxJlS8IWDtNxys5q96aVP9Xu
MUk4qPFtFwYY5U9LTFCeO0y7i5Hyx1N/+Ln8lA+CrXrUS7DGyfnLXrIRAmQd8EkFM5KidSFBJcxL
Mo55g9TRDOoedLQVt4zBMcG6xyjWi25MKMpqNlS+wV3opP5k4zldHEGL5zQHcdernAQCjLCXZZr1
wlgNgKwmpZ4ukDdqdDxrIYr5u08L8ECONmLrThP7QwjCMNWIHhawvltNcS/p1ZtWJV+jsPTEHDLM
IAwiDWj3iFY9DIn6zZIwzAkhDQ9SGgcAzxPHAiJAI9VdHhoYcyjulMVyQJN3X0fgvo8hm2rr4GnX
EiW00RI2bSM2nwYwyqEw9thWigt9cEicLsWdtsiHZsQMsBY/RuAbKNrsS2VqgquQUjr0snSCGvt3
9JFAGS7/WuboK2iVD6h17y1Zfhun9j4n5AH1i69KXS+o6C0ieDKTmzLNnuOq2zdj66nJONlt2e/m
2XwpRctJFGkXSRU0cyCenfdS4g6qnARJWhh2WE7PvQHpmypp72q1PRhhdUyt8RY6L+AlKn+L+uIj
0byrQiV0LE2xaOmgA89QhCq0YbxOXRYfllw5IJH7PScqsWsNXMEg5QUlC3SIyk7G6C/kZtCtBC9T
A1akTr43x0lxJHnJHCkkj5hmcARw+fz9SIJji1aArmMW2mInoSEuqkkiBOvQqIK0J5g18QowTxie
8Ar5toGsgsyZmNqII58MMs+ONkzyuUc+i+HA+NbAOLIQosQCXr8bcEDej2CMvL7CjYAMe+BMlDUL
7R22E2eWkhnmIfIttfiSTgO4vkpoGT1dN7IVkNdW2HOdNtoomCL00ak6RSs6tVM6/3tMVU7hGJyH
x0aHEV3Fj3WxZzrPQSmvTuAGoFfA9BOsnvsONNoYP859PEu5vXSanDB56yd7TPKCORqzGUDBC3uS
b/kJJO6FxX7DXMJO3Em83g7NBC6syZCIwEgNFHrZ26btFnEuRkysQvrI1gsRXKWCcdda4V4e6sPU
qQ1Yf3uvyLjPkY1CM2bIPywzt087zq0pgrwQ6/xom/216vn2N1zZYvIhQBBbuWv6Ouj8xVedMZh+
gINrrx2Kg8AlXti6BD4WdoFhitoMnPgWPqBM3zbNrpLeGtB3zqXCydovDKHtjRQPQDGYu8wUSInX
CgQFMKhqCkcwWJzKLnNBW1igM13+S1vM1wLBT2KNCWzlVXgyMSpTt98A/ARvM68wehFHmFUx3yqM
wMfbpELtSzrEFIA9y0HDTBbOsd6yIkkqIIOaKWuyySR2SIkivdfVGjTB51kJRgUVaXDicKLVRQzG
WiRVps18RMSLsQ0BtPldX2Itwq7+Wt4MezAQBjS/kh6y32DVDaJv87NxV+84di9iCGOXif36ALxl
3MEuPVuSC6KLs+bRkNUF/a7kWaNPnU8xhLFGd2H1eOxVUa7kGNbke3IDonqvPLepnX6XHMVDmnXk
3Wyb3261q4wvLtYyCBrd1cj6QpLIFibBTsjI+3jbmwjwgKpQsVR2tAPoS3DPyjCT7skNGFAPlgOO
2D3YP1GzC//uG/99Dz+M0Xx2tYcphG1KdYQxTdEdQUIlBgzl173i/QZmvxNe3Uj4AWEBhITxeVU1
kkyeDSyobgwvzZff4PqybKh+akFGNHCVKy0otiAZoxEldZrCgDxAv0AeIQy/SfOUOVZDxv1cgY1Q
KpbDZEz6eVggxqyAs+pYWpl0Jw7GCGW8AU0hdUEFMgOT/XlGkWsXJ9otQFvQO0xJ5iSp9nx9eVvR
UEd6JSH5ABTYYLwQhFtyY8lG45fZodHzY1mcLDlAj4hTs7t4WUiY8xFVxQRSRrqktAFD9VK0ejf6
YZYHkSX40AG4vpLLJOfdhGHiGQ1M4AWJjDkXeVQUIP4CFTtoczBPpPwQ8GzPoNcLxh7B5RJXXFzG
1KIsUcoa0IIgKH52PwNqUA0y79FvXAz2PvaBuSen8TSgbc6ztbl/K1NMbGqg0wxG3Hz0+yX+Nvcd
JBIU3gZeHt3Py2F8wYRMD6jasZz5AO6YfeGCVrza9b4QTOfxh/LyT77XaklMQCoSS6/CBkvqXKl3
ZLygoQVUeiBs83S/guaQPXFMXobAzwtkLklBk7W+EGBx0UsQJnd+2Sm39GV2fWWcb/Xew1xFJQWQ
zmJ8XxiI4mSwfPacQ0s/xOeQ9Gkd73XJlYE+ijGbRLAOURbsSUNN7C2OUz8HJUYaa9711Wyfq4/v
9J4mrqzlsdkYigK3KE4TDlUB7WuMbYLXp9yPe3Gncl5gEucrvf+elT0i5Kh2Cu9uiBe3S44KhGJ+
xW7i6MBkY2avBQvDE48VZtOqgjCIAqBkAM35+SxDC6wH7XA5+prxJNbHtL0Rki+cnbwMtvhuHzZY
x6iSWonqpBj9FiT1TnVXv9agMHUFp/ebr8ZM6/q75gzdDF702HIYYAc1MAFopiSx1ePSaKfFAuu8
D3GUov9dJ98yowdEATTuJQ9TtrVIQ1UtMCGBsvsie+sA6hitXIMeWw0AYXJXDaO9pItX99Hu+n5u
fTJDkwwDhT2Uw9g2kCyHfVjWJhwzDZ1G32N0NK6J+++M0KC58kY1jEIRWg4wAhkR8qKoZ6V/u25i
c8c0epFgNEa6qAFIUJObm0gYfbN6I9KAF1AMrncP6A1OunT5osOFZXxYYusAmTTEZVNbED8Bwl2w
ddCs2fSKtAKoN9Q270zJW5FwbY/JneQYWJOMhKOvQls+dtRDf4OX+Rklbjg9NGbusGZbtvXnDCrd
dDimPYo7Xm2Anlw2Wq5/BPMFqxh0tuDsRrQEaoIckmD0db8J0uD6V7wsDDObq3z2lLotBE3rYCfd
61guxpqd4UjHf0y393U8W3SfuOiucFkSKVLq2gLpV1i5aKWIIR668J90r/iQbdhlKLSoYJ9s/8mB
Q/NJ1y2cbaBbPxtqRhFF9i6afNmM7jUo3UEDLrMj6+X6Tr6LzTMLAjZQ1jTT1EB6xorRp1MJFqsS
3DDGFyiN2ZkveAuYtp3o0O0iL/IA9HfzM6FlrIAAxSv7mTfuQqd0iwNYZx+qe3DGBOqxcFLnHhro
13/exnHFr7NURTQsuhnMLhDgaKHmjV9Xdc8K8AlUvO8opvfXrYDn9/Kz6pJoqjq4lNBvMBh/CiNr
kQpwi/hkSvwuWXBUM8sl47xrQ9MvNPEFYhwEtN6KeiSD7GZE96ypQrPTCo8ZkW8yhN3juFRPUBwq
XBIuJqDjUBAg7WMqWaAULzoXXxo8qT0UBgZTc9D8SlwpRHFYyI0QKgeJS3KQFIIoOijn4T6FsEHb
qyaU0PH+LhQZYnmpcpJLgkuZwBU0MAZUyXIAeXiQQiM86MDPB2QDyHknQPkgcGCqpa1XC5rpkvla
GFXhtK0VEC1EQ6MQIj+LhB3R28bPalU85tAC0gfIfJR1/gXk4W4lo6w3U2GgVNjLkSR5GEXTGltX
ifAo1nEKTh293dUW6CV0SQMzOmioIKNt7AG4aGwzrTzNGspdH76Z7VLcao0UkLi9a2cgg2YSzObY
QrCIQn/U2AM9nJ8CrOF3jQaIr9T9Ip2YAqgYLkfS6U+ihvK3UoGZudGE5zgSLa+fEjeqoRXStjL0
QFKIsUBCEqcxVKfSJmCodYemfTTHooY0SUigQpJn91LUie68mBpxpyyUgVYmMFo3j0nbgNUe/N1m
YS72IkXjro9nL20FP4zRk5fxZVO9PU1tfQCnrwwQSewqpSw5GojAiaDZgqV4IIn4Af2v5rE2DV/U
m3gfxRBn6PPEyVXrnMVTZsut7M1ijCpYdqfqA1aDO1tAjwn9eTsxtKfEEjwNErNg7gYbe9MNtmAM
0AwVpxsiNFC8x7vfjmcDlaH+GdKsUMWokNor5mBXdXkWs+IkFA24wTR9tsVBdRooYiwGat6GALF2
+nqPJdmuoPLnoufxBBbz2l4GS0HzQUy9alROjWjuNILsqR0Svx6T32IGLe8e8lNDDeGOMY7sek4F
qtnrFsbs5TqgXdIC79bE7KDOi5PP9a0mxX3QYkuMPN6DCO0mC6FZNRrmQReUo1loP+dYOSizBI0H
zYRkDirXixAHhZLspSKOIX1WRO4oQDwwl28UMG93xvhaqJH5VVbFlwb0RuAHS725TTR3kmfJqyNI
jkQ9qVESTp47bcrcsU1GSEfqr2SEQqBevsS5WdpDVKa22GtPEa5NDOH2C5L7pMG/Zsiim3jHgj0c
0Eol0EtjjxbQQyI0P43YyI5m2g4uidr4Zo4A96zkOihxyCHaWLmAxqLJpBHD1ooCHCLq/LOIVcGb
suq3LkDeoCgNXM9tLDqTNOoQdjC+ZFQTWoz2oSyC/zqTfkTN8KOpu8qGJtd0O9UFHthyeBDSwSNV
fJj66YEo5q9BbV/mJJkhI5LeCXnX2WbZ5pheEPcNWLAgLlmYNki8I7dM87uuiNobJW5MJwoNBJAC
SiyohrwZyfga9QkU2fQXHa3+pbcewrSHpix6cMgnc4/I+dNYLrcSuC9s0AJGiDxj70VZifUW89dk
qINUgcNkAG6/JdjTAhUCuykyy2mkCvJkyQmzz18iofTFdvqeQNStJxooQfr5FEG0UqhNn+TkppTR
3c01xY7S6Ve35PeDOXUIOMkrqYfjlExPlg7lB3z+HeabfpTpK3itCP41Zek3cRwFtxq7F1LP32LI
Z00hUMCiCXUxzHuB9z42nTwD34kqPnddajhyqHzVEyG1Sdi4QzY7cxd6baqdIcvRQCgmToAS6G9G
Ej+lcv+oR512zMDZ39Syn2SQ8LJyuX2KjcYRp5DS+E+9beEuhUpF0jsYZs8cU5VaByT6YEBvCS7X
Xgma0Vx86N3cDHX0HUKCNz1SRRdi3M+LOh3COtw1bXwQ0+k4okkFeK8/m61HYty5onRMpULcR3gM
7CUjDaSc3EuJ8jjonavI2EcC/T6S9VBh7ibz3uh1x8LI8o1VJ2dMIt0UufwQa8mrMmUP1pjvqrZv
XSCHHElDsNM7kAmW0z6Le2gvdV/Gcj73tZY7apzMblwak98QiFYOxWsGgSUIkxFQ84dQsYvm52lR
D1ViPjX18qRXlq3kBIwHi9VA0VzaWaSHcGlolk7YGj/jQaq8Zh5UO6o7E8ohdX8nQwplSsLkRiHz
z1Sef+ljC+kyuYhQaYzwIG0TEfKerf5oiengd0KqIRlAeCxx7dlDR25LCf1VoUicZW4g11KmKuQA
CFTjjLwJfRmD8t4glYkDVgHh66Ioyq2ISy2AbI0OvlBiDq9g7ofsM5Hu1MHQ3DHtFrfrla+JmQue
JDZoqo1146ZiOexyrYPSnogPBq2a6+nIJbEw5s7WWQ/NilZJZq+UiQaplR7FccmPHQiw+AJAmTQB
S5zRbWzpaXyuOYWOrdqDKVsiSmvos8ngwP1sdZmrwQi1AnBr13jLHvGddyBxEjzKASOjT8TP4jee
LHQMU1UAAsIM9cVT2Qon6FRUA5Jp2YkxpuiWDp5ICQbqKbJjCuJDzeNQ4dlkXiikjONGrGGzrIk/
i35FCk7mvlEA+LQqZh87RauKaSgHH8lAYf6SipelCYDgdSCqwUmPNz1lvYPMcyTue+ALQ9iqMsRQ
FxDqYq960UH9CQn7DnmUbEPC6p0JgVfnuETkwUvXtpncHGiHpDE17GSdud3JOtJ3ZpW5VgDB2B3v
ebtRf/hkjDkSJpmVsuyx0Li+HdQFwkmgrfzbpBnMiuiXXZ27Evkr5EqwohkRJYzelqV1OEd7o4yN
daimoYFCQtdZ3FuRako2DfXg94dir5yWo3Sj25IjnROf94G2t+x/ptihn0xcJANMjIMP5baTCiUb
ASTIlpb/5Cxp+0R92GEKD6OopRW0jwafqjIAkUpegeFzlsPsNg/tF+SOIrfGthmrVtvIjqaYVZ40
oOGAO5wGcK7jAks8aJeeF0yFpLPDZ7DnLZI51HLda3M2NCBvFcxDBLWckvDwN7zvxZxlFEoXAlHR
AQUjpIYnzQcikz7Hobvo9Y/gesCDIfZ4B2urTrX2SIs5xiNIwdpWgll62Uw/iQcK6+9UUaP0Mwiw
ute9hbePzDkW40ZKpAhOSaAXNKJvvjz+OwPsGV60ZEbyDwMJXoP1ncllVuQcYYvWEtZRAmphqdRg
wyagldT21I3wOWjVydDAHtqHPkpsEeOplvYSQWro+ur+T9D9OGxM6XwWM/CNQ7vLHzInDGgBav5J
L2goQQa8b3WpjfEeD/80doETUSokpkWPvRydCd0ByW5JEPuQqsApyxr0+ay9Yk++Yo87XvDiLBSc
5p93ua6SSbIEHDgKaqJ8yRJY4rDQAtWnKeRc2Zd8ycxKmaxglBLwdRRwS0rS0N2+o5osr0xs6/C9
O5uQzeRcBFuFrY8AZohMPAknOYUCLe6zzoLm5QDRpDiD1nPsLLXFAZJwgiV47j5vZQ8ZrdkI8RlR
TzjRREsZbmLfcrRA8cLhJvmXhxzIhM8GrXqoZ1mGwTQBghKM8ZCu5ZwDuj9s2XK9f0wcGTGREoME
GPEYLLH7xe0bR9qZLjQyyV5xqsrhpyDcfWRCiwCatXChB/+PS8cYVpcOsOp/4QDyVsmEmnYY9cY0
scroZjgpfuVPO+IA0VfazXtOx0M2cc8BE15IEYGBiGZAlOwXk63ojGT3BF2LxYmgQuc1DpQ+eHy4
W11IcDfgggNVmQklHsZf9EWCCCWhmQpGPfVpZ+XntEI22aHtWbohPnKMknTAT5G2L7+VZcaNIinp
cOm+n3to+xE79glg5ZIz76vXyOVt7+blt7LGOBBJCjUUDVgbTJAQQoFY4GmObYaVlQXGYXSxxbQg
3cm+BhE4giZ5qs3vWvq3mRJovFzZYfxkEeCaYtvj3SGr+0I8lLPOOeGcvWLbZ3Gr0jkcWFDD6jCn
CbjiZ073m7rVRQz5WMQFbnaZRrlNccVYEpT3ZIjBhYZbhrypvXf3vWaHuVzCpahGktClBMWd9Saj
wSLdqEkgyLvBmTwqFBL/Sr7ER2jpuTpq5rZ+Fh+MF/nI7ZvxdpW5dtDmmFAD7wZfTzog/KENCoH5
vn4yUUItzd+hesqUk0gaL0cGA53p50XPXrql/nI9fPN2nrmRBqMeQ0uGm2bSb80iNokJWg8a73VM
z9O1jWfiCjGWslVzfOA56D3FHx+WW/pa0B0AOKad/Lg4s5v+Fb2ry9F5ej5MCFEpmgjcnMLsswrk
iw7VWES0UXzMgWeb8rs51YH30s5LmJ0MyDZ2JYDhMufY0IN3seSVYWZnzUZtJuhBDr4god2RmedB
SmwF+pe/pvRXn1g3CZ5j1z/mVjMWfE+yQWmnTAnEtPhNq4Q4U4Q5GpS298eD7Czg9NNQ8nQgrtg8
o3Zrl3dNAKnjJiiCkduP3fIkNO4ky5LAb3LBjRcVRipl6dL7mj166lfyOuGR5HdoykoOytRdkBc2
bU3+/SVjscBCyACxqJCT/7xkGd2PoYi1HpUrzW+d5GA85+dup9ygHYGbUn3GLs+7LOCBMLfi+9ou
E0o6dSjqrofdpAnP6lA/AKmROoqObkOp5TPny25u7kdvmB2Y6LIUZfLehDWqbq+Y+rehaVLUlaRH
zn7S38267boLzRCU5LMMBerQ6AGH0w9jgL20yR4MVc5s8/F9l7qDOJ1ra+zXW1DZb3RYEw/dHvNC
HjpRgeoYz9AGJo5xlv3xkWqMmbvqXBwSF3X2n5wFb+AIPv0E5kPO5WKqxMBPUIPypjwMO3ISAnVX
cD1mM7laL5YJRVmChrBZ4yMC3AqmxVG1YxfH8hb8jk7sYbbfTVweeIFGmWufk4lCs95pKNDBZg2d
+9zaTTMPuL55ED5cU2FCe2JGahKhvePPQvZaxaKf5uB4CNN4Z9XC1+sfa+sYrIM5Y0sy9IU0Oe7v
eRD3HZHuhQV3Odo8181svy9wYCEfY+koDzJx1Ci6Jc3y8Y9CWuFKRxKIe+GMqRo7cTNnjHgGtzZR
+zDIYuRSpQPWMMdlMeMcSHb2ZXhEtyGgAmYFfeNrUNqDbMzIi55bp31tlzl/TZSL0IzGQlFygp7z
AfVqN/0+Q+KzOfOD9ZYzAo0HkLyCp6jKYjuSWKu0aUDOY4Sd10fmkdTNw/VPt+khKxOMv2upKRdF
CBNT3N+Y5X2L8D+KBe8hv71vHythHFEDn7PYafheSIcVv/ABd3qEFqxn0chR28r++qq2X0erZVH/
WV3so1Z0+hDiOyWzHQaVH0MldLyDmp7XgXiHhx3bjFTrD8U8j7QSlWQS4Zw1eHzSoo9yrGQvCSKg
1h61oLuJD/J04q6SvonYYLU2y7yZ0MDss7mC2c6tvw7fanBzo9xl+HnkKKZNhyp6t6xuJY8Ws7k1
NurrrHWQ7UsaeAYwCc+O+QyNUADfNNHHwQAdcOhqe8J/YVa1fuYF5i1HXVujHrb+oklLCjARoqBQ
h5ndWmi+Z1/yQfY4nrN1va3tMJfOOIWtWY/z4MuopxU+lSdVgniX+7wFbdYJ15aYo5djlq1cVARk
IFH24010ME9/taGyGaDXtpjzJ82FacoVVhWfkGxC9/k29VNQf4O0uPCS9OUvjD3QjbrmHswRrKpm
TNIOH4yyBYKrzEtUm4KzixugFjDlM/My6q1ouV4jcwiJIRjKCHIeHxojthVGTiXwfJ5ngjlwAP1I
cidjTVnYv4Ai4l7Rnjn+x9s25iqVcn0sxAYmJtCMp9/yw3DUPBIMjhWUfl573If1VmhebRvbbAP+
o4RiLVxDP09A+yq76ShgGAtA1KPArSNtlunW1pgLFFJVOF8llkfJaobYnlU7vBPvyrfw1IGYOT1U
4yPv6cE7aWzPbUm6CaBILPGidcktIEv0+1xxe3aybWoB36903HSjM3rl79HDyFm5gybvLt+DH9w3
9sJd4yQ/ZbsJuPcQ71syIWVo0xqaT9jd1ot2eglUceiGmM2p92iJEY9rj+OsbAcu00dNngfY61pP
wLTWHjetX7smCA+797uW3/XjHEGWDs5cdDWrM9zsUT85NSQgB4NzBfAsMHHEaOVS1TN4Swjc1U4J
hZu2NnjUmbyIzPbiuoIYoJnG1lk4BJkdfgUfZewnuLGbxVM84sYHXvTingMmtoxVIU1CjQjZ1a56
IEdgpCnuwQhQNOb24K5v40ULTl8yoMNoqrwk9jy0T3O1PHFi5Vb+8xFMLjptetZJuihgD8Eh5mCq
yTJsoJeXHVCmruIsxD4YlQ+wbA2A47Tjd4s40cwQmaSklJIY8ij4AbTxTWcXxvEsDi86pNuFoAki
8IvmFR7h19e9WZZdr5vJUeQi062hhllwgBzM+9EDWFNxstgF3STovyyvOGKCFE4F1g20ItTbYqdi
sgDw9x//0qcuW3SLXAC0iNNCm/CWn/p1GlAvTnfpoeDN8vyfUwP2dg0zWJSU/nMWGFdNPdYTrGV7
MPQmO8BckrN825+qwwgteWJXk9Pvrm/3tiP/z6bGVHjGoUnbJcSpUYrRnufnOueqd9L06/LS+DDB
3Io6MO0xEbAsyqhDXTm/FyNEb+pIoQ24JgDPZ4k7hb0dvj/MMu4bl1oTGgQrA4YUZuG+UIHDBF2O
3hWRwRzHrT5uX1AfFhnPTctcEUowYfx3obGT3ebw0BmzNuSWd054u0o/7OrJUBAz77Uaxuac6i4C
Cv9UgibvunfQ2+Dap6M/YmWkUgVdHhsJucWkeU1XfGu7orJRgDwY8nAv1hYHbMOzx6TVdT0txYgp
fV9oIbU63Bpl51j5m2qOTkd+XV8b77hp9MesFtdiAETpRBijfqnCQYAHFLzEoa+GiQSFYzrXLfLO
GpNgj5NoZMWAT2ZZgRgRECKb/r+zwEQQ2Zo0S3hPd0PTGSJKp+let/B/rlkgIySU12X1veuw2rVJ
V6KqVrBrFJKhVj54YzGO6qo+ZDPmAzcJ236Hf5hj9iyMZCgSUo9QaSOwQLzoB+DC7+fmW9eifzE5
TSTZNYaA5LzgfK//4yEfxpntHBKxyUoakIFmmICiE0Kb8rgBzYBxPh9k2sTnHevNagt0LP7c33c6
39X+SvocN7mEBdfFV/0JQzROcsx8Eox3avSVUqvN+78A+d0Olh9WmRittbMgJu8H/UCD5WcMhYxq
4z+8Wj8sMuFZUc0waxt6GFAgUE7JYf4Pbde1JDeObL+IETQgSL7SVlU7qWVHL4yRRkPvPb/+HpQ0
ajaaUyj17N2X3Q1FdFaCiZOJNCffFKDIGF/bTrA9Uw6Y1UnLO1OBLBIkhyg5pUiYye9WcCKAY1xy
W9HS3X8JnZ6U48CZFOGapNlZoOZHKdj/CrRp3Pfo11i9yMLrKMf/F9Hy7fufJ6kcWidDOiwV4lLU
T3QszniuZhkoqSfAAvYHX7qHJ4EcXA/VnJJ4hprsvTvorvnBxPKwIb9nO9YHMJTF1pvlMKYiDBJZ
K4fcmOnTi3yAXNbxs7pz+8AaMqNb9kWL4uGKWymSyMGQ3EVZiUrnPxJTxJu/JHZGcEVXkwD4+CJf
FEVWoWFjkK/COZ1+tHF3zbmN+wr92Je68CX5tg7kEGpKS0gbTuSEBldWkWchPyry4XF+y14c1x2s
wIT4Zo/GjKlUxhAc0wNLKoCQx8AS5AphNn2XowgISmPx800klQOflKyVajLDBZskRvhOmKZxoloR
2Sm75pdOlcOdqhisdTXgP+bWG0AXgaL0xNL1GACs7DQ7qf41yomksn/feBAzm3Iipyq+5Xo34uEt
xZJz+eIzv3dJL3a8GwlJLClRWeD4aBxjLm+9pdZtl96OcYIRytmbwMsfqQKZIq04rJmILlcY4QPW
tHfVpDtTKgrPdusqGzehcbAiDao2mgw/mUua7hlD4Hp/tVMSQIrGQYpEZaouPSwfIyg92HYLj5ge
a38Z0KugghtDmLTYHUvZKsjFMw26+cyEJeUZB2KJKcsv6mm6T06Zg4kbti1TdsE/QA7CaoDAMxHu
ldlqoTL17JXJHPAzz4SNtdc4YJFALp7BkpMl7CRYC4tSFephA5U3YYYRDiL10uhoHC/fCFFYTDhE
KVYydqMODV9kYYUDJEJZHKysodKsK3u4vJAlzvgK3BDhwKSTm1zrVhxkh8EYZivrI7sR9JqEk+BG
8FtVkfTJqbHi/lXein0zvuGD8uAIdvQCxLsZ7ERY2hdpx4FKzV7sZHzdSYq049BlXua5R7fUj6/G
TtJW7m9vFWd6uCJ3J1KMAxcqpWQ2Q3y2FyYiNEcBMPNZKxrpXWoyZxCVqmMakW2RN5cvl0ACn6My
xrzV4xInN0uY5m0+tYrsX5aw2xi4QUZ+76lcyjLaKSGCBCxVlD8kwbmi8fBfH7Q6BxSJEtKyYUb+
+19GBBT86GinmXM3sU/zClmij8QBhZRXjYJduT9k9YOnBuapC8LUNd3Wiw+VBeJs4SNSAPM6F4hE
6NtESRtCpRtymjV3vVkrpPiMQHWl+HRFY7rgEuscYLRhqig9S/G9dsBN+A052KiqqQr76FXfkP2p
C2GdzoFGaSpg9a2Ahln2bgoPlLyNe9BK6J/b8vdJfNHrt71wXCiSIxZJ5YV9ud/vD9gFQw2MiwZa
OWTD5KykHkG/NCW4cv+rVMNGFmcg89itixoi+Mb8lV94RTCmb0dM7dWn2gFPSiyAxn3z2MjjzAM7
LZXElKAbql7/TPv+fCZecd9EJ8lZSEarKA+jV50k+1MvjHGjGGcgQ00ymmQasrPph15qvV4anASs
tJgGWSOQpzSDK/ABu2DyJJHvFWgKXU67EBLjyOtvx4folMwntvm6ctfBFTfA7T5CN/LYYW9eURWt
4nIq2GFKX8zIr5fBrkXUbftvmo0Qzt2UCh41xgSlWAWLeAmIoyZQjhFfPkSuiFxSKI2LTLHWK2S0
yaguf6eBDDpLPD2xUBDijO/iavl+fnajHOdzehopVq+zL3YeN36etbxq8ktkIxyUqHFsGnWMbyYH
NDAlTwP7Q3mDklLho4rliB5ODC0uXAK+HwDrD4ylmnGe63JD5hT0NB9SMPyNreD5suu8NwfJochk
tWmOrQjoxbROhrwgJfLp8uXadS0bARxwVGaXJKSBAHn6otIGJSSwL2NN9fLGaESrGEWYaHHQEYdZ
q7QmhL3wLa98H/1SzJS5l21ZrBXtavL/gr9g6XwOGUkbJ2lnwGu+wpPthjobzTjkGCJ5kon083Jh
fETdJFmxWUOchLxsIyY/exsVZpKACw/Da4blKMZNl41OFeE9Qd+tYSuoNF4GX5MfvpXCtAHbKYRF
ho+GSKecPWsQ0kqwr//v99fkJ27jcsEMmwUpzBKTm/XGvNVO4c0Vgellz4zuvOeWUckrCMYS2OGL
UF9s85dB0JQ5tEhiywD9HCyD+RTUxLSDBTYaa2Etbh7WIoimGvdfZxtT5NBDyrupMXMotyinsSBe
vL6rByyObR+kzLKlUL0HCyDmig6XQesy+pp8438FqibJwLC9H2mya6bz7MgryO7KIa5BsjRWzmVx
Avs/n8ImHlgTde46imONhtwZMTaByqc9gQO6jrxi/XhZmMD+zxi6ESZrUV6vJSxTn+875Yvef0zj
T5dFCKIBLPV6bpMx1hWtgwYZzXJkvdvaLdJwzqgesYr6KMYPkUpc8FEVbTvXBOKG9kPe3pjNKTf/
46lxAcdQEoOYJTPE5Y9Zu2vyD2hKtAXHJgDec4V482maTJ4Us4QdLKPLZug7Z2xAoNq5YxlgAZUj
Thdddv/mOW+8kSiplZIuzBhyzGNW4GOWGoFtC0I1k28bWJU87lrMyf1rKf0/v1YwAvnc/qYRjH5G
joN8hbcUYOK5c3ZzhHqMMywpsIJhovkno2thy5BZX5qViiFYAPd8l8ACUr/Y7CDuNSRP++XsJ/zl
CcGScKQ4THy8NHfYxK6CbWh3rIg+v2Ul16sKoAKbPA8Lbg6UmlkH2k6EOlN/O2D4Q8+S/3jRVA4w
MOanlQ17zb42mSPSiYOPppXjCcsPsUxdejuudy1Y3C9jh0gA9zyZLD1pamYWff1HixZRSWr/owQu
zojqXI1DC3cKJDuY1vRMVfEu6yAI383zftbNl8/7fCIWe/m/TGmInYZQGgcSZZSD6jaFNNbD0E7o
tDHLn0u6QvrKLuXNVeLeJlg8aeQrS8y/eJsIE/MizOWL+ivaBywsI2H1lMVRfIqg4lMVmLfFUUMN
7NMVTT0C++Or+S1B71nD7E+6oUFJHBDzAiUSpxuc0pbdFXRqohywIGrSGDBvrEWayiTKB/iumKS2
jqW6IXb1VljuU0ynOMtExinSkMOMeFmLGJSqKKH6gxcXOFSge+qMzuiBOzqIMaQZCIuLgohA43Bj
6dNlVGLYaPmNBQT5twwl29EpVBcyMRAt7GQVuBd+jLccc0OeKnzH339NiA6UA5QRSxRoyYw06r5j
neOMmUYBnjALuPAIe1HWH9F7bLDoBjIORnjM0YHRg8n2lvUspphNcC8LZIhxSR6HKEsMEvxlwdeK
tb9S6X1eo4fVvMlDxFXEJyLKJdH5cYDSVpME/mZop4w34/RGlf68rI0IRfjavTTXKxijmTqv5PQT
QTJh1rm90jTFMEcLib+PkYLT48v28UoUPWbKRU2ErcsobGeieH73WUJkw8DiE/Ao8TQcapYX2OGJ
4Ikmql2CFLqWKah8M//yd9rV5EkMn72uBppXZq3Da2aGm8Rf1VASXaRdVNiI4L6Lli9mr4cQEa6d
bCuZkdr5ZHzvdOsYmpl8mDp9cteUPuog/7ipQC5rj8MgOk+RohzgD7iKut7hPHXja2F+LCYB/dB+
tLtRk4P4OpSSpWECGF6QyNE/zTeAWx2cKeDOtFXQox9FZWGGci8wYyOTKb0x+QFL7qs8g0ywurvG
LM22UdXY9mC2lkNDTXSGInFcnJgm1TBhxcXom31ul+vfg/41wwaBpAkuG6XA9vn8dTmolTlIkFOp
0eNQaLmvYr+Cl1D962VBIoVYlLA5PwUr41vQ/eCSDVgtNNVunCkeVgC4Taq7l0Xt0i8aMkUhQ9ct
bFnjrgEbN86mCd9qQQ0A9IvvJcllu3lrDZkwyfnWLeCORSpsuaI9fM/4t7I540/TdaxH5ltC61Y1
71JQdQq024s1thJ4618xg3TOtbGdDsjIeov2di4i21j+jjvVNqL0NLd/V+tRJh/NsXGSStRduGc0
21/A3YUurGNDQlsO9lucFjLYEflevmbRm7kVwt0ARasslYwQYpDH+jhgnRdWNCyYJGuOxnzF9Ope
mLqVxwx4Y6B6Ya39UgI7cesObfURS44c2SrswXpHE9m5/BH3bsNWGHcbhjVNBuxlhIWCkpCmB40s
WHWNJGnvXRa021G4lcTFOjFKH2nfMZcQ9U44tfdJ2H6eFNr6XVgqtm4SWI7ZBli8aTlV3q2B1cez
m5xT/HrzRS0b6c8M+S6bFhgmFPw6dht4VN3+Oi426pVVytMIH/mf9PsPVufWHgNJnJMRSOM9sNZI
cV+zggnDhegmOWHA7TShc/qqEF1wTy0ehVoSzh3TbTLQPorZSCx/cBnFlk581W9PV7SP7vn/zXHy
k+atjE0l8YiPLZ+SQzchJzk6MRJAXh1knwzR9I0A6vhZ8xg0dxZh0hg3sR3XnxtLOJu4K0NRkUdC
XwjmmbiLgrU6SyFHFjKExl8V9iLIKgkENrgvgmqUElQQLL75RA47CgZbuMCm/pk7K2bkziRneWBd
9UZyBSv7bgQNfX4J5dCmQmdN2ixM6P+IA34rjDvEYiDYlKTjQ81YQrPmfyuaP1uNLzjHXePbqMQh
jWwk3UwTfKoXT1Jx4mT3Jm9kcbhRVzJ4ZwYD8d+4HNY8hz76IUmLdyiTp7YlNUdSLm6TtY/DWGjY
aFS6dbt8uqwxE/ICvJ5+BA8ndDCqCsVeHGv6Za2pHRtBpzR2gUVQ1Se02Nfp18sCd/3uRiCHKE1K
0O2rQKCpgANT+qvrVneVdcEWXJEUdvYbR7ganRGigIgrt8bOUNL7SMZ/K7IoihfYCw8fOD59ndg3
fJlFfGWpYXMHLIYCG63oOiUomL9W2i72b74UF7w0YbwsaYPrnS0YKpE9TJhlJ6BxC5Zl2U3yK1iW
2SW+ZI0cooRD3GLbKkTq1kOT16dcO/Zq4a/qR1J9/m92yOFJWxRD20fsLDWXtKZrqag51CLSLpF9
cHhSGLnSWuwM/1/sg0OUpa1GMJlD2otSlDgOuaSZIuM/z20xKtoGTYGvQ0qRLPbvG7uv53K1+tTc
QWWxXnvNFP/cMaYXhxygyNJVK4Ve/0RzP5spxJIu3S8mif37RqtZyWK03ULSq/vKROfI4YecxUsL
Fp/X2MelgIQpx4FHtSZdWeu4Xll8LKIOzBqqe/kCXww/mAgOLEZL7dsOLB4vfbX4W4lOjkOLNCvk
JhyhziviApEsDjMifY4qypDphSyhXpfcJDtCDjBkuSWZ1gIwlNm35L8M5dTUApzdzexuLhTfcNIs
UzHH8i8z7357W8tuR4ihaqpmEhXrPPlCctuUsiIXoFefUI9CciZo87sEpRPFwxLtyp1etbJrK5DD
DFlriKSSMz6RkxLfqF9mf3UtHyt4HYpNdGCaLuI3V5QV2R9+4S83mnIQomLdyY+XRdpsel+K4cre
l/2k1EYeByAjdnLMsQ5Fz+4s/Khg4yVabmQ8NbB7t3r7jRXqsX/hClV30XIjmgMUfQjlKh1hRuQu
oTfmqTjkrnnUS5yuaTcFlvCKSGvYPbt0uBy+lBWRRiJjAQHW2H3qrTrQmskms+JgT9SDnvSHUXvV
82OjJAczE3og+iyCyN+/+sJbwsGMpshToyuQ1f095HZ/bIIQq9cGUA1it8srewe3l4TDmqwDcV2v
Qt7/LhR6Okm+Kh3OCc0y5hxeJU1wD/mKdJOWWhUPkPbKe7jrIjbacYAzZMaohw3kvbAT4TN194G4
EcVBzEgWLBSVcOXn9MMUUddE4Tu2qNs0p0EFmdN0n5Pp8TWufSOUwxlssC2jrHqtrYi+Hgcthpw3
cZ5D2j8h328l8BhsXIAVfuc2vJZE0spsfUOKDvHau4V2o09fJIp9ocPkomI8tettKPm52dhKHdtr
Qdyu7J0kJV6jiRphdkOAzVFzkCOFFTWLDs6yxX5qiX5ZlfcmDQTfUwDe/BR6UdKq7hac8ADil9U9
j1D8oNIA1c5VQ+giiRzaaF1ctZgigtk+dF7dgM0XC9slr3GrPMWglHInzlyyk7rwYfkSdt2VpVK2
ENlk4KrEvtepkt9l84I11iTyKiIifhB8uRcF7Dmr88SAPIus8FGyjzXvbgGyJMHHE8nhwKZd1CKN
GLgtzggGq85RZBuLOrE0BWs6a5D0W25+q725LHX3/fBkloSDnWSYGuw6A+yESWcPkW+uvXNZwr5a
lBqEyKou8xXzWk+spWWGP8mJl1VofwYZdI5QIhftgDkneF9YBtFMnaiIhC2eZUWusGp7mePpVy0v
/zz7C8Z6nvM8XZEx2n3NPknm3WC8jJPWD8l0dhT6Lds9o52wb1L4ktj9XhtBzGNtHrN6mYxUriKU
RYub1HhcU9W+/Ll2YXMjgLNC+LskqQg0MUzQHmP1r0vwtWiaB4k8fr0sa//NshHGWZ81D31pRtDm
1U9z9vMvmAjffBXmEcEWenZ+6OzNZR9cTkF/YotwxxmVD1H30C4BmLHRkN2Ozfcap1KDilbrY8O8
t4729CX10TXvpPf0oTmqh/SuehDNme2/2DdC2TfeCCVR1qvJgCvHFowpbo5+GLu+6TG4jW28Qspi
0ZFynm01iilcNFiMHJiBBZaH3sbSDx98aqDOfhXJw/ZAuXB6VaoKLND4gK8KOHcDwM1Jcu6tbgvZ
MihO8kXzkvBm787FbDTj/Zpl1INOG5yjWt5k+Vdrie0sPZFytSf6cV0O1vo+jQ378hUU4Anv3DRl
pG2up5Pfhh9Wrbe1TtRoJJLAzGdjjPoY1uZSZxN2sdX2IFunjCgCJyY8Og5HlE5uh9jEZ1IDttIA
hGWBFbARTlHzpgAdeQKVUDPSupAKWF9q3YdoJ6KmFHmljkUGfSkas9j1nE/GxzOo5Ng1P6ottDKr
r1qmOJ0OktwkF1iASCUOLLpiRqXfhNMcq+GuUrKAxKlX1PJJG4aby8a2/xbeaMRBxYSJ7FBmzoXt
G2VzFebR+pPaVtAHIXYQegJx7LNfAHvCYcVc56aVpWf3wjiPf4bD/YllT67aJbn7iNvox8EFmMgs
VdOA9oyoaAC5pBYQZEyEAC+4UzyHyqQPwxqldPK1h/iN6jFuK/LG8KQ7uBQ79YYb4f4OARDylCpD
ho12aoFb/PsvYZFyHGBIxaJZxEK8naV3+XS7UNH2BVGcyDOptDMp1oL5kH96vn7EiRTMjr/4QMHr
eEWcKDpGpvsGDFfMt5Nx+uG9yInl8yRHGcFKcM06d9FBcrFH1pGpxsjt5JtoLDP00IkyyRdcsX2F
DNVCM4WOig13o4tiknq1xo1+YRdCB7n77iNPorjbrBqYVCkUmKAqP2iy19Vf6yLAhi+7m74JtNo/
uSdR3D3Ou0zO1gX3eHLuKptxCGXeY+X8pBF6JwSqy6eo8UU+zTSXKNT3TlGYZ/qXmPsf3TR+6lyJ
FGR4KxwjksqM1kTHqwzl5s6Nh0fwQmJRmTAIFqnH3egyrsJk7X6p98QOK2aRuPzlNL7YVyFeW40M
opI2d/Twc94KWhHOEdFLp/J0ftwVbrJonhsTtwrZs9aj0nyzWt1dS9c3cYQNm12Iafp5POqmfNuO
zf2cje91pSJuPqvhfRQbCMW7NPbiWX2oi9le436xDSxTt3O9yx3VqB6VCY2YWRVUc/lQTetim4Ph
96Hkgnfv2JnhIaqtP1u9NuymXSUnDNvcVpS0svtGtbNZC+rMQjtimTsgrPT0rP7LaOJI5Mv3nevT
OXDoMkdjOxEJkSPjd6OS9w+/W1Eg9L+qSU5kRlykAq1UNepw8moyvzWx9TpXG3fp0s8kz5CAotUb
06zfDkjjJX0hObGWWa4AGERKc3A3tHWqRC3Ma35gd0fDRFTl9DYIQBdXtcXzUP/ylHs6ZQ70jGI2
qmWFzq/p/doPX56EcbBnTt2cmT20S7GyoMTw3OB31/BTCz4kX6ocML9jJQmUeuE0xHDHsOXCdT0f
8MbjknJatG5mXwxLitDUzZh+exmU36vXntpgHA8CExEJ5MBOWfOoTixE7Xps/6TNqVG1Y7Q5Ktam
ev8VXc+Av9EQ6+qiNcted5oC+z9PW2xkSeHQqAXLc1my+2N2WJ3/AA2R03qq30+PfSCkUBcZC4cz
7YoLsJR4n/y+sbA/dclWOICZRou2mQLtiujOIq3drseMzvZlAxF4qHNwujlCOqE/Oh8Yis0P2O4N
+gtRw7hIAocZUifX5ZRCDbWsXWrE2FGeCpT4l5fcL6jgJ+RndN8OEQq35zwayGdzdzwsf81I+VfI
k4tDCMGt4kfk04R0yzBCJ61+a56U96w7OnGi+Z3qzyCZf11EhjZilapYHEEpZ3XjOCsRjg3LxXhG
O6Fuu59rI4qzujAJqUQoVJuSxG6kwq6l3Ltsc7uGvRHBuS2UFi0jQZ7Oz5rBjslnkvpYd+e8Rgj2
NLMTU2V+HXeiI7lfUASWpL1tqq9NehsbguBr9wmgP4lgR7m5O12mqIVSd5NPJ+mDleWlk4D7xCmM
+NhjmM2Wx+yPy0qJJHJ2EPVSp2ghPk44e3H41qzuleqYy3eyKrxS+3bwpBxnB9OaDqWcx7Ovvl3b
Y/NnZ2def6ixc9vvTaf/aPr1XSOI4s57WZ9DHpVVRcFqTNaXJFNeaIVV5jLBpLwhz9rjUlWHpNAf
qkHrHZrKN5FZmggrixvJzD7PK3WNtb4B2Uwg5Zovq/S9Vc6tbZTGHZjNLNdqNa9JU6+t5i+1VrxT
ouJtnIBFVmMsf5KF0MwozaBrq8aZ6vrbMGd/ZYWmuktv5liG2JR+EZdFMPSJU09a5FZy9F0CmLkL
NUuHNNldaZTeZMQain39l2Rqex98taVH08bVDHUIZqNd/XYs3WnWsiCrW/wvmn1r0yw/5mkdOSqV
ECnn+Z9Lq1F/mcvPuVVbXjP3vYO3bOXIWa7486Cc1iUkAajONCdSEurkpIwRiqNSoM+1E1qNckCj
jOxiOjigUXybKcKGp5e+jyoaVpEzbk0MNPBtz5EytwoC/53+AyEKvYQIJgpLkdHJpROdX7aeJhhA
mQe42Vh7HNK7gnyTu+DyXdoJZiFDIzpIOwmhhH969qOcEpB5b0F1cGsbdTJh3Hem++AMW8WOZw3z
IIqFzAQ72g1U5DLJsjw053MqbnwnV6Au7E/VnfKY27eqXxypn+GtGwefy1u9tldiR+LJ+5fhEnaf
bX4EFwtWYR72i4kf0SzYSmRV2IXAgqURFyLIsZsIm/OKr5cPeec7qjK45EzCWvJUfg/SKofL0lcQ
OSlfaGHY1PhgFK1/WYj6Equg2EYKF2JYUyQrZIUUpKPj94vX4cFJ7c7JvmC4MPPSY/Y4oM+JbVeb
bnukQeePa/zWQv+TOEB8GRo8/y3cq2VOpAyrS6wZrpoGKmgqMft3UE5Xkim8dAjwbzJ0x4gRcl58
YKA3VJpGRZr9Ui++y/kMp9OmClYk1K6Wa6YbN1Xlykv5SEn8Lja6zyW62dBqLwcdUSZ7XYvEjuZ4
PczWBFIwVaICj7VTDMFwErF0wzIMi5r8LwwxZ1VGoYUEBRaOT3f9IceiGjRLHoSh+Y55P5PEOY9Y
M6y81PsVd2xpHOShA9OloZ/brJ5qHpZDOgsghP1F7lbj0AGEpkmJrhns62xudZilQyXpDWIlTOoo
6zGtb8lY2431CmoQOEYdFO4m7i96WzlJmlpMq6kuSJMpdn0svNSnmh0Fb4jNNoplpX0jKqTu3Cl4
TCzJlrGgWgNB53Pd0qIMrdiCxEYhtj43t0ueCY5vT4SFDT9UB9RbGu9PwkmxJqtDt4cGWtBe/RzF
AmDYQR+MxcmWiX1iskV5hG8yzRoTgh6WSP0jkoOxr92pzH470MTf3gjhUHWJlnwyWXfsOIBipOnh
nmuvjBPvMsjtHtZGDPc9OtWgA1wZHvLrO1IO9qKuAkUYSvLWvFWE/YKNNTdNaXRJhtMq5MOs3C7T
1xkpxSj+NvSRM/eZIDUhUoh9vI24JWnpQlqIQ4ATUDV+B5pYgYid7DL7NgSb5BSNAH44MK7ncFxp
izAi/M7mWDWX1aYyp40dts9enCDbN7hf8gzWmLPRKSsLI8o0vKYNizip9hXlDrcX9Quzu/7yOz0J
4WKJeIzMqIpYbJRpn8OlPab6clM2aM+Shj/XohMY3r5ZPInj7DuJirWJDOi0mlFn63L556TXX+Ky
PpZ6F/TFqmHdUCJ4CewMfz/7cueXwuYkcY9WOaZQsspdtrspHR0Jz/rIyxzpi2W5bDVzrttXtJzv
OHB4VEUFe5WpEoOfYeml2lJLFhbGR3pqz+kktluNVnbuwWKOl6/1nqLPxHFeKyuGdapWiFtO1jfC
gH08GPeW5SCL7lBfxS7xcQ4Uya5ER7xzAZ9J5n1KlWtlt+ZotvCxKGeww2AIxkPa2uY7tvZ6uhE9
73bcJZ52JqEmttBShPXPb8dYSb2J5Dh6L5q3yzK5pHigoHpT+78vn+muYgQOhfXdKSYfdJJY7Sd8
RjxUm+Itprw/91IlELFz0RUs0f0lgl2ajXlGoWq1UQjPb9Zvwv4u64+rJPCOu6elwz/KFAwjFv8E
MstRJdWK7MKgjTbgUWsNRx9u11pE7LfTFUYVeSOJu+FV0hnNpENS78qO7pfvx+MUZBieab32z/ww
fxAD5e4n2ojkvFkTJdVoRT1MYX1HVdORpdC9bAQ7VDvQiuK9Sqmi6NqL9ktaRLrRTcjO3NGTZMcg
U7MeR2fxpQD07dfs6N17H8v4XjIjb1FlPtRdrbiMigTZmfR4DkCjU68+dJismO+lY6wJsk+79rGR
xv59Y4Ig3EjSeYG0RmpmJ6vX29xMXTVZG7tdFtFpsg/COR0FzWXEohpBkMDPjIFg1WzSFW9/+oWx
/SUn/bEKDIfaoW0e4rdCWNwzENwwjZqo4usGjxVrX7ZJa5mTjwl5BS9VN3dDNwqUoPyotmBKyq5Y
mrD3VlGwxkNlHw/PKh44uqpTMl2HyegPqM742V14aI70RvwU39UOHQoWSBs0CpB6/u1Us6dhtMgo
A82Nvwyxp6a+wPz3EAo6mCa2nVIdF+C5iG6QI+x3WZlfmV3Jnj4YBzau1Xuyj52ExxS+rPgkkLmn
1lYm+/etScqpJkUYjffJW+lB93NUI1l3aXYcbtmSrUSY0tgRiHQhEoYmLrqh8/EdzRs5KyM8f9V4
sTOwI46i6gWLEDm7hwTCMkQyvhdP8FeSArm8BRJI0B9ZQw6rnIl7qHYuM8QYFmjcERqCMuT5yXU0
wURfHC14RBAvS01PSbW/UZ6/sVRT1GK3h4yqQpATV1ku7wXJFNXMqVenYvF7y6an0keSUbKjW6Ww
s6PyEURyTuTmxBUYxw6CQCqiKqIRyOVrNBTJvhkNyMu52650u7vYVf8Yf9Khlh/ArnlZ4M4F0Agh
oBoDOQrRXlwAxUpIT1FlMJbSodFD1Qe1bDiXhewY4DMhnMUnZZhZAx6Afl6+Ler3kS7qDhNpwRnG
IqVNXcjQYmq/0shPu/u+FfSr7tjeMx04R7KE1CRlCBEN+O4MpXG0dQnGtvabUARKO7H1M1FcyCnR
WqUpgajer4/EWw8sxvjRGyvegbP3+nsmjQvSQplWA/r1kOC9GbzFi9FQlwT63eDK7jVM52cL5rDi
mTzutTlLmmHKyNT4Rnsy7NkNsWR7cuhpChDVuwRLoRMnW+6tIL25oplv535BumGw1jdMnPAp5kkp
8GhqSuDT3eSpWHJx3qnxo730uv26O/HOM4lc3Kga4BseFOj7+7XwvWT9M1mcO0uKtFNAQ4mzneT3
7WyYjjKYtb2s9L4009vF0E6zMREHCzEQiifflmGg3uW7/i/29HTC3GXvJtRqYjBI/+CZ/7l8+2eL
5updRY0i1Ju7/+lQr4pSQeYrzngXa3REQGyCHj6Vs1+1U9qi7WFBjAr4jjjtH8rBxHQwuIBR1bzC
fe+9PFCAQQkG01iKhf9+7vaM1IyWKB5RHoidpbUx0IaNBKlLJlsC7QywYXGXxGuFQ977x7oRzEFD
W0ixotd4v704VmEp65ybfQELG1ncserxNKlzi2PFLJ2HDdQaii8z9l+DJyDzkqD3QhQAjzW4lqdX
kC0jXn+STbmEVDSZGbbRQHbv4o1vl250Kg+yjxLnQT9evh5ngLmgJx/U0q4yU7OuWEes4ZSoVa6g
584OKV29da3AmKnbQx4s/Z0x3S/DFNmR/F7qMU5g2uEgfZbzD9Gi+GsxH8c1cRVJNDm566sNXWHN
wXjH8M8zAj6t2pLxzRXpS4Ep21gYDez0oeC4NyI4VyqF1pJIC0Sc+0Kmx8xjVScjQ1+IeagD4VZp
9vleHPlGHnd/eqstImNiaYi8do3igIYhWzbe6Br8XRw5ZVnbafXVUkWB/h7yI1ZVDRMVWowc8e8X
uURFk4agDzmQ03pMTj9mp6/aPrQXM+CVZCgEhQ8seuGujzpS5BlrWcb1mT5iwzloCDs3exOxN7wj
vDB7wZCFxYa6rBFEjnwH+dCOGu1UVcYbflbtcHWG1aYV0t82a0qeveYNGR1A/Zgh9yhqnjtfR/57
bqVzsLQWlGQ1Ye+ZJneSyPpLblAsAyerixkEEMFpg79EI3ieoySrPWVp3UTJWk9L1EDSSWtrUgpK
yNJEqLNiRSTeE1YoO/1My4MRzZNn5cN6W03xH6ViPha0j+x0qb9XFm0cOqeSndDeqWbi6vOAv4B6
7URCew6V/IC90I6Sp9hk1Vk3EZ4VjirjzdXL6g3YWFI3rMlfo7a4iVQ9kFpvbKuuLBvh+aFNdest
8luZXVjUbimqI3XfLY66RodFke5IXHrDWBbvVxXgOJilP5TlLbpA3oyJEol8+I7lPisScjdmaUa0
lyTD+iNHQzzsiYvfzM6VOZodjwoSXxBAanhAomrHSZv6KW/DHCVJPfowG49xjuWS5WcB7u4Efs+E
cEZDdKs1qwHMiO1n9cQ6ZdvVjSqnuys+WN6MSkfxR/gtPpxzJsFg09VeH8zIfkXB8NnP4O5pmaUo
UqcVGpG70aF0ddVC4GF27uZWgsk5MzKktbHq0+pHKOs3xeNcvq8HX9Kj33/UPZPDoVvaJF20ZJCj
YqmK3YRL7ZhUMgXv071wEmJQ9kQ2HDbCp7jaUg1ztR9XjBuzebAU+3zQDRzdntfeNIfYE1XIdxzg
M4Gcd0LC0phruQa61N/L5Qslgu8j+vuctStxPaIrqZl9Gtcwsm4Aqbkiyl4wM+IgkiURUNJFtwNz
CM9DRjqFRK3iGYUhtC6kKQqhWOOXxbqD3bh2pH4nde2pmoBYkv1yTqiuILOFK6yoKFVzmsl9rhuh
LCE9o8Ln9OlN0hw7bImLu8itJcEx7mmIq2Igb21a9EUBCi3NWSO16XKmwlUOLEKMQeQqsoY9bEJb
DLI9YDDH24o7yB7nJod9MftKZ/ngArWT+X2udoIs9Z5NbKVwb0RJCovcojnyZ712K+XF0dIE2xZF
EriX4TIks9ErkNCOw4HqmZ0vqgAQ9kJ4PFCezor9hk1ik2L3UZpoGdpsbs1AcbVPaWlnjna3fKtu
FSdyKj8+STfZ1+XxMrb/H2vXtSQ5jiS/iGbU4pUyM0ur7q56gVUrkqDW4uvPUbM3xULxEn19ZzZr
Y7a925EAA4FAhIf7DvUWA6a9G2YfcWuYquOQj/hI/Y/Rr65tw3VAWr5ijD6D/nMdFKwknibBnAPj
8gfqMHshd2ufCxllb9tdNaJUCJW4KL3Igma6sx/XqKnc+LYMysjwc+CGzFMnysTYrcUdOR0s+Og0
oCCqoib/ceUEJFVzL/XAdNnVFdiaPR3jTFMmuy01XXtM3X4QmdzrxSKoyOBsRtMBivLckUgldJ2B
RtBCqXR7fyh8xWfs7bLhKS/6z85f/N5rbEQb1xR86D0n3lrmjonRN72cFcsazkvnLjQDvMcSsJLu
mkD+rIBmWzFtHhA9SQokqOMSOfvwDXQ/Y/Mk8NV9A9hAzLkB4sijbWRaAZ0aE9b+IqfObV4S2x3d
3q2OcJSndgakUcS/sOeeqE7+a5LbtpFq9qI68xp2g+YO2c+kBN8fzbyZzqIQsBcubc1g/9g6pqa5
MKORrFqyVUOlF9NIve2qmU/DsndB7B1CDiJx1RotKZN6okfB3rZuDbM/34SAgrQFIVU8h0Xdub15
MtrYPf/l9nZxa4ELMlMbg8ZMdTBGoyVuJ4Nhz3oaS7BCiwc1RLvIxZMEyuvr4MBUA5RmMAUQnAIx
emhreNPNgZF6EJbrvT8YS2KewIcTOAoekUi1gEfkbnDU0bOWSLglNNtEkwWSsmMfWEoeEFoFlnRb
SNBCXVd3NPFszpzIUIUa8DtJBJ4e7z+By9OVytZWQ0F3rAuKVzl3dQ/cW4qb224tu6nHHiGq7pm9
2+OohCJpkb3yzAfzXEClyjLPHYEfdYHzA1ga6sq/F+Bgg6r0h6skrAPotRBX6cDNhTnGQ+yNLxAF
FSQ3u9787yYgvH/05s427bGV8Sss3fKLCROTduqfd2eRCS6K2xNQi1WJODQCHd/K1C1g6ryJXTfe
rIKLO9KcWUPfI+4MMwT9OttDTPQaVSSIuHcHvnsMXpEfNwsP/Yn0A26FJtVztxoqKCPZOmQ3VGhv
SAaGHiyJPDoAG59f3v7TZLM+tsXbmOOobUrKFZO0V8t/U1UQX7taPYKKAYBzwgkntpT/+XxCzuqj
xbWVmrKOJQQGlFqy2r7Vq+Yy6YZHDPJgcvrWSI5Tp3q0zCDXMLhoaKDkFQiWvfNZP6T53AmdVTTz
8IZZMWg/BRIA5FMFrKBL/AZBXvWBrKCZC3VSwd2y47AfzHInsyzNfCg1awl1rTtVBijk2sfzK9tf
mI4COxDY5uf2stNPdmfEa6isit8uWu5lsx44pCSCq+Rt8o37jliLZbMpNZQAedwenuia1hlkCdcb
TBlIfVQtLtB7z8YFBvsj+Wb19MEjD6gNOVf59fqlCEUErnvtbeAdWDsB3TBN1bntdHrdSCqUkcPx
mxLqXhGkQeIjJ2AQPlY1FKche3XfrUmeAWUBEnzMZZjU77TB648K02oaF7d91bw/QLrvXGYfzHER
bixG2jdshcmRRFmBKQ7mounj4k8P0lEU7PaiAcwBJ2Dp2M1PMiN5qiWdk4wLErvsej42XoHeTIKA
dDS8GnQy1eG8t7IP9MmHTEdRQT+CpJjvQ9nyAuC2Yy7gT7JP2sE+IjPBcLToAby/LkvFdBEbEPzU
fZorPPS1BHa6QD+Vt1nAeGtQMPuth4wxIPt+flm7h3Bjjosu2VIUKthpl9DKQrUYD2t611uN4GYS
LorzfioXxjCrKMMlx/q4XDdA4NQB2P881VUP099U/QzlfVF8g6maiL2QQVnCxAaXFgWZhkhpaTc6
bixwzr5Oat5bFFUlaM56tPrVqbfnv4vIAHeZx5DxTjMJS4hzpPFaOd9OqQgatTcA9mGfuKu8s+20
sDKsgpHgLa9DhBDsLp7ssRI0C05SVPyHiq/BsSpCxxf2r3fDxmYn2UZsbnW57NdkYN9Ku7EjEGRc
pFf0q3LHJHuXQyWqB+81dz8smZ2HrTlTBf9UiiV3QXts40hLcaMyiiEjUEiwessl2EeSk/BYM4f4
FD42y+TeGHbWqOaAAdBw/UFviwO51X1g1kFFhbRFcHPvnzYbHQ4ougFpzDfCqN4XTW6sS5j9Tl/x
Njsk6PdN38rfi1/5f6ADtpMmoVgMHCYmgZwdgiOJxHoFav1QvmO1fuUwow6l3uC6DVo8m4QNxp03
i4FuKXDUgD04is3tZWaoo25U2RDqaDJWJkElxGoiuUtrb1XqZzKUR8uhD86ICWu9K1y5k5+0eupc
G0OXLunjm75rHhx99sbJ/nn+3O6eqe2P4950sSRZ+WgoPUbtFo9Eupf7je5WMxK2bnLN2x6qmuW1
6squGkqnMkgCEqgvvSLIlveuK/D8o14EGAPEqLijDYbSsUPdAMDi5XZJdW9UjrqB5qTTB0t8suv6
oW9E4La9iqShvt3KFvzO4UtVdbGg4TLjcLV+84WpDmjfHHf8meIO60LIbWajRy56SNGJktVdl99a
5sJlbWilTikyPL0GMzAAG27+wDjkF7DYMVyVcHh2D6zxYa3cBivJItupqiNAO8XklRI9mHF+VNF+
lkibulVeUTfNe3Rk7QYlekVGdwhTZ+55d9vNK3UAg2VMJCvsg3+MZ01nx7Kh4TUWv0o36UX3a/za
fqe/yy96WJ5QE9SgES5w8d3EcmuT2+yhrPPGLjEkxa4N3RuiOHMNQHilE2CakfNX5kw8/DBoZuoW
3+dIbSVz2llb3yYBGBaHHNvD7DlRjlKvaABlL7YgsugOcN66Amsf9zNfFrR3dLRi89wmOCra12Ie
7tTRWVBcM0LAo4+CL7gXPbcWuQuwl6zGNJq3jtvoq97/XpREtETuCoTsTjosMgzaWYWAQMO8v+76
9DS0NxoR5ul7F58OSIapOgjVKo/R1xfHoSubRJRP49G6KLwRg93ttcxofkRbuYM8MWVbkwFWhtYp
Zns/frw1VSsnAbFLqGmFP4DNPV9uVxOsoPXzaH9t5LAYAf+uiKDZ81b25y53jNoCcYI4i6IK/zZY
liyNQQMN7DL0c31JXWo3tSG5ucqHtiuvl2Q0fSjMJwejkTzqZM96m3/vpRnyBa1+udrkAq/GG30m
QdXkL1pph4aGRkozneIEo7Vp5hsNwQB+nkSDY+QubdcKE/IVjWrLzryyoqL8di+8YTbewMSBziBw
fGW5j0EfP3VYEsOiTdfrxT9gmulGzH3HHJzfva0p7gA0KgSoY91isj8Pqt65YkXyvYj1YTWcy+dK
4yiJhmGirjO+zfGFmT7q8s1Inpt8OFmgj0Oo9xQ6uak+RxRH8PwZ37mMWfyScTUiX/n0ppMUPVdU
iCyCOn5wHfUimU5V8Tyliwt4iVfo+M+w+udtsiSI39WtTe5hF2tpTQ2igNLLBEPy8Gw3pxGI+ob8
OG9n7wb6sDi2+E1GzbjDaEEWBoUCS2fQefGLfQv5cI8RreLJ+iw9nrfIfvmZlfGvO5Vx1qJ0voRL
/VMeBjeXH0tUAZeDlT4Uw6/zxnYPwmYf+WQarxMrnSqNocrKo3b5TswoPgiqsXcUcIdDCQADP/gX
56ejZcTVKrfgXAc3udc0dvK9bS2A33tIsCcK5IzKtLqS++p6yZPaw/WFuf7C9LQ6r3x1RdVlnjUr
KCT0f+HpVWGjiF/brQdNgWsl0/y5XiJl0q6bbLiAhMqFtM6vskK+W3avHZKpeqz61nb1qkWBTKX1
/aKOkqeZyeitFZD30og25wAWoUEFJISSH3FtPBS6GnWm5ZGkfKi1EgkmHa8dg15AK+9ok+LQqcPk
SbaOBsNUS7UP+looJQMWGBKrph5t9TaaU8crhyLz6jHz7bRcLlro+irV3HuL2qe+PVRaZAFY6Mm1
UYe10kpRIhEr7LIOwiRyYkyuOli+qja2N0vdgzY5h8Yw5Vez70yfEJD+ZkY6g4dwXNVgkvLjbBpV
iLHQ7BqjV/TWrNMiGBdJD4cisS7LepDCbMSDQacGyBrm0nJtaZn9flCHC4Tdy6yVLvppzL26HZ66
Av/vphzKa6I27ZcyW5bj6oy/UrU/0rQcT7li/kqIrHlaoX2xrSwL5iqVAkdS4qi3hq+qJoElSGsx
djXpNl6+pRnIuRUl+gJ61axoTpPSF4fMao2bvJfi1DWM4QFaX16eG1KQpPqr0gC2S/VwUdP7EpQ8
STW+NIt+6kyiB1NdQvijG69yVAWv4qaPL+R4OS76WoZmbI+umeR3M/ifu3UF7meu/RHA8kvbaHy1
qiDtbg5hooANsFpOFOoAaAih307zLsgWOQAyxJM7yXg18vgHtMBSd5Tqg0ks875euyboskHzUZKZ
L8lFhSpd+aszGuUqBj7LB6MSPZamTh+kunMArlanSXOhk4GSukLn5EE3p3tc96knNXjiKWr1aM3z
k0Omo54txzmelVNitKA9mie3TTKMJmcHMG8+4u90GxXEKkp3TTIbPXMp8zF9vByk1QRGh3baNZJ1
O0rIcJrsUfcXZ/CbNTlWLWb6hrmN0JanUVcM16uao9SoEAgY29ltllih7qx3sTMftCQZ3KmjoAuo
/cJCi9KoyDenZzgIoAgXu8mORAcUSMm/VhNawdCEAy8U9coZvQyMtjQXqAu0PwEtyKiLx7vl4kF9
Vw/6LRnJTWmYnln3p8SuA/R6M5f2hXwJyfiLvoYuwtw/rOZ66FZ8b51IMJcbX9fBnA99qwYEid5X
sCecSGFXp2rWwMBkvY4O9GdM03ZX8EY7xqJ4VgeALgB7SSB1jXypNLUjeqjsZJ2YeXoPbdyjPW/N
FBSuK0IbVCUwqxkY97V5Mh9H8N8UAM4WIbm2NH+hXiGYKRdZ5rJCp1AbY9UlvE+GE9oQ4ER5oAsJ
iRbRQlC123sBm4apKxpo8VhdmrNVGF1cSwtwwcaDabg0BS8KQwfXF+QnztE3+ppfGxg6dP6qHv7B
Mnffqw4gOyngFCHJXD0yT0XAaAnm++EbI2Mpo+YguBjZK4+/hrdL5e79OsOrLMdpwrMMIF8MuGAs
A0jgFJifFu0MYVWL3X2f7WGe0jSB8sb46Mc8o7BTKe7BOYRRoqF1QUsA+Z+EFe5Q9blmrIp5ED/Y
wV+t8t0q57a9jCaYkeNVz7pvhhFYmYfqddCh91aRo3jmci8DMEAv9t+r5ByI2E2JAWp8RrUHtttp
vIUIyzQiG5yrkMGmSoKwifFRoDzf0LnMV8xLIxouwQkllnjZS4DZPA1wDOydxKNwerA726sCALsc
1UcmakD8uXArzHgeO599OfA6HBgbkvGchtXX899wLxPeGufKFetI7VKREzCMAUIBUoNTrR9sc37I
ylqQ5+9lplico5qYEWcTLh9dVE9GKIvpuCjSQvVsqzoNyYPT/TCq9mqSHudRkAjv5qZbe5xzTvK8
KvKKTNhwIWV6aLw4QPIH2jZZ2P7af0LJNooiJlpgn6iXalwcKxQhFxwE2VtekSpBxGb14mf9IO5d
7p11MLOhiAjIFhp83Ea2VdmAWBSUi7VaYuQBRCdS5dFCRF+0b+b9kcvt3zzb9dCm2D+1bH0DCUYS
z64Zr4K7b88Btw9c7kz3mjxkcpWix9ZdjeRFpb8NmiElFdnZA2Z+eOZyBxvMSJ2mDfhG7I6t5ED/
1QAowfhb2JzI4rMWzqB70oSqs7AqvxdVLEwaofEmm5bNQ3cnZU7btoFxpiem4PnXuWU4HkZv8rPU
d34V/h9oR7Gt4y+FrVHubGdkKdpxMde3xyeg3Zo/TcfiqoVvGpHtLpeF30PBosf4+N/UnM2tbVbY
2zx8F0u2CsuR0NIP44NEQASU+En98M/cRupPrkO/n49koi1mf76x2I8OVRsJ8aXOrAgRrGhEXe79
Y47cD+xnNisrc7d6oypFQktWKRnuVXBzt+ZVNQxBalN3or+q/qqaTyuAYEPqOukYnF/fXhmfuQ6I
ccFjgwF5zjpo4zO9YQ7Mhj1X335lmIXRw6wnq+L/Qd9gpzq5NchjJIhm53HMagltWB5tKTC99VBe
FMc3Fd+/aQLCmqWbmPbDBfGWPW6+3zjYzmATWPs04CnuT+z6CkqguNB01J34XswQq8rcdWg9VL+l
m+mVNTltX4lWtAaUgAaxsJMrMsgfxUGXEnNOUAQdZNztzu95HH+d9w+RCe7EDWoN7mTMi4TybN5j
0CxEx8f/v5lgP2HziZAWVTPR6wX1f7zq1tsJE4vnLeweMfCCqox21XZsvlpcESrTnjn5uxhcG1jQ
4mr/ZHaQ7QkfITfWHA7buKwIU8sIa9nidYF9mn+yOAX4Grj2w/Ykjsl7l+rWINeRqsuSxCtz8jl9
itvLPnugIo7rPT/YmuBcTaHKbBQLBgBmfYa0zXPnVKKPJNo29ucbPzBaCkVC9pH+kV38f+nKmIh4
eCPboE/5REprLTpkWXRsm1U3flZ8lTPZt8lTWx605vW8B+5/oXdTXJqQmhVRZw2mQE3q5nidNjFm
KqPzRna/EZ7Abxw18id0H4kHGUU5aQ2Jo7iTjWchFUzx7N4WYAX41wSXvqlrg04dgYmyctkEjHGx
HkzJNf35d3lfw7UNzT2/qL2za7H5YoyfaIzGi0vlWjqmtDXHJVSAVlEuq6vR/QGEMlNz+YMn744T
frDGfahpdvQYty+zNkPuFkiCXwxagRqsOx2rBxFIcccvPpjjbl897VMwrvTwC/uoOLbfYOxjqL+e
38KdZBhGGGGszijVeUxtR/KkMFWARSTF9NR4CJW890taRGorqPvseOAHS5x7aHkCJkETlpxBccfk
e2UKwUsiE5w79FZsU41BLMcfqIEADl2CXYr4cAgoK34p76E1FApLErs76GAWT9PYpDvfopbUtaCV
A6Pm6Ceqi7nq1S/99SLxx8IFsVUSFK2vBBnQWsL0cNdFNrbZhmzCojJA+bsnsK1GI6iSFnf58k9m
0fnQdrRA0/iNFRBEa97dZ0xcyY4GOlmgmj6aNZcKRNrOisSXLsHY5F+UbP5y3i/3Hk8gg363wV0q
C83rdpIXYDXC7H48lmHiO171ZN3rxyFkzKz0xXlO7vJI5EX7e/pumLtqqqaH4m42qiHVdc8yagxv
Nn6paN75BYrMcJ9uMju7zKGkhd6JQz3D0CMgAR5Jg1GP84b2OoIfdpL9ko2T9AjZAMsibC0n82kI
5KAMMf5k30Lx/IhS7w+odAnWth+XNx+PO+uk1bJ80uAg7T9yvjiG7dc6aFChix9Ein7a/gm0UOIB
eT4g5VygHBojnsaMBcoD43Aqw/jkYPJx/SrdZ1EVad8T3EXZU/Kt8cZD50++GfZ3+kUWlp56rX3p
o/YKFeCfceI6R+JVgWD/d68NEGD85+e9MQpu9j8eWg2he4DaEDaDldqT/EqeIjZ1DwbVQ1WdivIg
sLnvXe82uRNaNoi1VoGLMQcl7WNLEAlxGR/Lg3oD8VLoBF3np/RGF6UA7FBy2S3oq/DAsdgENODS
H11tsiDXoMv47tOJcXeRoxEM4LZk8DrQxYm8bO+7b61xXparVmdmChx7/FFizvvR+BYfwIwHCZLp
R/5F/TYA2/In0Pq98Le1y10zdqsPOqb///mgBoQqL+JgRKif/PwwPI5X4gLc7hnGOLuGZBTCGphs
/7ixbGpSziYdPS+IfL4VkVit3byMr0YPzBkYLXb+96Oglg0uPozVwh7IcD5anKgjL6mMzSVZkE9r
gF5fJHBS9qM/ecu7Cf61j67yDIWkWX0r5suvUFKJoDARTo+9mMxpB4u0XQ6vBmuMTlMqI76ZHuW3
1oV91FEtbW7FgxcsCTy3KO7ekqcpK1fw/YXYO8eV5qlgQMPvnZxKrt6M10bam66ZA394fjf3Tvzm
e/EI0zRdir6RZ9i1MJeUp/cdeUV/83jeyu6R23wy7tYiFDTE0jqhItRp907+C4h+V86ebSsVRDDR
crhIUmS1NaQrAtgAzEQXp15HemB1qvD/th4uhKBNJ2XrjICFKytwYhoADqSrs28Of1NM++CBXNSo
VbVY1wne3oPZSxtdGWNO0P1OvTEoMW56nwqpgvbQ9R9Mcg8Wua2o1SzYxN7PR+SG0Br6rj4ykkH7
G1NdxrQ88VQBD8YeQ+4Hq1zkUNcaLE0D9jQ5LsCjKgfj2ohYiBIW8HYD8bs38tAjA4KhtKqwpc1v
/bc9g++A+BbCcEXcMfXUP6pRauznnzngPAKpkpqCzCuMxrVymIAt7lL1YjVe2uVFGn41ZAzo8NCZ
jttB12WknqMD8yu3ly0EfTT7RelqF+XiyoGuU42RDvK7zTrPqTW/kGdXm4CQXszFdaDiN6UaxFHr
o+E8kW45NYmJZ7thXSdFU7rWYr4wYMLQQffKUo4auT9/NESbywUyKdVWYKVx1BNlvrKM9mjEWnDe
xF7HDK5iq2DfRhkWw2MfL5k0XlsHbwh2A4y+ctmBWz47JofyJL5C9yPXuynuLEgz8MwAZs7hbC2/
McjuVvri5XJ9wiy4IHbtLwuAMRBE6DZmMbjg1RSpKdEBsfgTSE1YWN79ShtTXAAD0GcYoJKhhmN3
lHTlVz/Lv89/pL2hcDzy3lfDfSRFaxqDypiVYa3GZIzA+36iP9CijpiEZvpjxSTHI4a0UcDEeNLR
jF3Rk2z3Mbj9CdzH06bM7jrGGtT7diQHRVDeJiu0bFcoJzU+eZigj/ZqvLYv4vrprt9sVs9Fs8oe
wYdRsIEocmqdl8yZ3bE4TUTEH7N74b3b4QvDUGmCOuCMCRF7sH2pqwIVqsRjJ8gSBO7icHmkAUUV
qHniW5LRujbK+lYfwvPuIloHFzbWzJISg92oaqpEC8ZpVWUMdasUJCLM6T5F4c12sUfX5lFFZZJb
NjHU0DBvDPl6rIzWTYrxRWlfdXDfnV/Tfvq9sca2dWMtgzAz6vYG5lkixhGM1yTI6zwjyt8mh9C8
id1OFETYRp1bIRdEShCKr6DjUoHUf5Nzfym83rUiO6Qn5+9e7Mj1IXanqCqoWbj9TLV8hCAZ3Hz8
ofwYL4tTEc137e/sUYXim7Buxf62z2t7t8btZw+WC7IocPahdXOC7pTHYFntBYCKmX1QL2kwHVRR
hrx7cW+WyG1oUudWBtzEEgLsk4RyCvBfSpLviTJcTmtKo0nLJVcxM+gmSnkjOBb7/vq+YhZmNh7U
4ZqDgIuK2rGJ1i2KD/II0kbqLTNQ6F8E7rr7sNqslIvYXaJSOSktFcADYAswEbReqEftpAWowT8L
bO0ujFEXMiUGwMA4W07DpAtmvHeYreKQ+6C9kgBuXL6NeMsxEtkZOgKo/WiH2vREp2SPSwANgHfz
3M0g9zW0u1iySS9H1OQZxIGGUFmDEoQVSE9gl4PKOeb5Q/2rc1wFi9+NdRvjzOM2HxVDUJjqLztU
WfAaKprbfoiDurG+CrZ413GBjTZMaMjhH85xMT/qQP0HkWDyZgzTKS6RXJDIr8fipe7AFz74IPt6
Sg7Fg2UF1QVQ6Od/wO6lsbHP+a605LqcDCjFWs7LnF1J0BI9b4B9pE/hYGOA86FM7a3KnJBq9jS7
B/3N4jft/Kwsy/Pagfy3r78OaIQIjO5+vI1RznOanhiTNWJViWl6wHIDq/wVIquCvdu1gmErSCig
HPYJakcnsBirBP5pz4vsTop06NPiMet0kQiAtlvh2FjiLt7UUf5z6JlCD0NjAl1fPiRN0DwlICpo
wEKVeAq4ezzG+MlQfu1T/EC8yYP6YxNI1E2ebLDgfxVCkXZvss0v4+6WRu0IKQhi32J5mAUO2Xx3
boHcY0UBVJzpqyJ73O0ySHbf4YqDvyYYn5/97gDkrw2hTYBJvvZB8UgfbB/MkE5geT2GzFlctIXo
r91Ts1k1d2o7E3Ma5C1n/TYEpHVZ5Zf4owf14fiWjWIDPxOdP0f7D/6NTe6kzsakFfH4FvhnENPl
GDA51WzCAxRrs7eAmq4ffGm6Exne9XIHo5gQ0mK+zqWVikk6UrFx+kEPZX26rHQpVJJVcGL34Nxg
jXk3w7l4ixGI2Ulwg09enfjLelj/ESchR7iTrmAywp0SBEPDY/VmIcKMhaFPYWpjnvNjK8+k1iqR
tfS+gscHBRcDRskjvO+7cEKLTz5kvTtANUo0tbkbHzeGOYcGNUmGAREToJE2Dm3IovuV3U6uomOe
Wc27kE7dRddSkarfXkffgo4TsPMGaHrAdP3xftPjKV7mBKRDXUAidXYXExDv1EsLuJLq5i9p6Ra9
e96H947NxiZfFNbKUiNtjaeeBEHv3PhGYtFQwF542FrgnBUdtnqgKbxIvjOj+KAd+gP4EX4sPpMv
EH263VbY1hrns/2MrClj6yFXtuWnh/XggIyhKjzp9DZ065/fvt2n8tYe56S4ZtZY7emAkYd/QAoU
U+c+ozdiOjrAYB67S9Wvr4aDSLrvf1gqEMkyega46rhrfG0bNa0dG10/0gY6iaPRsG5WGzKFFo0K
Z7mg1Lxe66ELJLn8mbBhwbYWSeLtBgkICP37K7h73TaXtZQ0bHiXeO3lcBr9+NBF2II7J1DAhOTl
XxxILYsrBXvhARQfgPgBi2JCyPrjacmsTI+LrJ2hJDsRr6zJvQGxhnKuH0dFORTGFAo+NYvmfDza
GuSi/VKoFtpCoCJLQHDwpT/2D9pFPKEuE182qauHWjBlnnxhPZuCPt9u1r21zH3pXjLAf1+nDOcb
HyxXjfAbbhnNAw1TUIpL3gT+ba++znzMgV2JzO/lww46vbqtKUDt8RVYmjWgjCYoADGazX/0tqQI
YxJHwf7uZVRbO9zRRclSTnuCVRbrIdOqsLLCKkPXuKUHjLfqK3UXUFQSU/kmMLzrSZqNU6QauO/e
4vLmXVEBAavnBc7wekOujG8JBqGD/itDGpXXcoj/+nfvFTfWs4gqde8ah1D1v3a5e8aKR5msjPzH
ttujCQLTMmkjsxLM5+9GeChiA+ivqUA1c+fEWhPNWCX0MrsRE3rxqRuE9ZrdhaDfjm6pDIUGnsfW
gGxps8agpAEyxvKHV2iaQMQeCoiP40m6G45zVAupwvaX9W6T27xx6dYuixnZvI2RcnlE16oMzjuG
yAS3c06RzIr5RuiSWeFcV55Ff5+3sBtSNhvHhRRZyaDoEePbyBo9okLi2mbr6avjF/rTeUuitXAh
ZLJiSMzJuCygKI1a/K0ev5w3sCe1BQCRDeYlYOeh78YdX5s06VxmeAZMXu/3l/Xj8roCR0R9pTya
xzoYA9VXsgCD2xnK1pKgf77HPPTBPHcR633aNH2GKGU9jD6EDsP+u+Mpd7+6X+Q5xbtjumzvHOQA
GKYOpAM9Sj9nQaazv8XvG8B55NIqhjRYYKRXpe6up+a9aayCs7yfbmw2mXPJuh4J5rbB9JMcpYcU
0VjyuucKw0iyqxHfCfqgvTYPeocpF5dcmyLqePbXf7oCN+Y5f51wB9Ut0Xp4ETpgz7p1XOOH834k
MsE5ahJPRFJZPuHEt8SE1vl1JyK83c+cNsvgcpalLFqiTDgMC/pg7S2rYuFlcdkd2yi/+ruUdGON
S+tta6KTLcMv2m/kqsWRkAL1WP52ohKCn3/Vu4GSEkAkGCBBMObSbWcmXdEO8JDWt26mg3NgvHLU
L0DxNiAsx0+WVx2Z8pGoNviG6fjkHBvLfACgRqUMWjOEaa/cK9naeITOkiulyyFpk9JNlORJUqFi
X6t1ULayg1gggbLfMS7wx82DEc8vRu1MUZVo4FWCxA6IpRjLvKy5dWFYPnBAUWJ2X5qxelXr4lBA
LsG1WgoCkT79ZSmzV1Lyq7KmezYY5QHz95BS9bmcqOX2jRJ0zcz+p+23VsmI2+GvhmqdTxMlTFTr
xtRT6MeRlTAChe+k057UuD8mpRLU6nAjybnj912XROfdfa/XgUYAu5fxLwuP+Y9pbE4lpOhGwQhu
R79MUDahIWs9DNPFmyriST4QIRSIfQruU30wyrmkKVuDCjlf9PRuZFCiHrOTBJMFHvl/9Crbuea2
5t5qaZsEy3TyqXRK0EoVUNsZkg5wgfu8S8NaFhUNdmIw6zkbeA2BjhSC8R93c5osq+rzag0zA0i8
6TKzBXCLnfC0NcD3DbW+sEFHDPqoQv9GDHoczMlTpiwUeAW7rT59oPd18I3DdXTaxtEW6Gth8Lo9
OmGH0aws0l3IXT2LeVdFq+KObtckdtqMMLca8S+DOmEykKDMRBNMn/wAxSoGGH0rzTogAv74dTD2
U2X9KMdRktyvKgaZKHqVtuoqyZfz+ycyxCUDqQERTGNZq8hYlruykTDi2lwVVvykLtPreVOfto5b
E3frTwnUpCRrqKLVIa6aym5uhVopyG4+y2BwVtiv2Jyg1NKGxiJNE/U+yO4gKNVVXqy/TUOoYRWW
VxZ1xygJEoG7fw5PnGG20xvDGkYu06prQTB5h8HnYD4qLkbpbq3AiPRwfBFP0u7uJyR9AJMG1P2z
JgZNtJHIWOlqHgkgpSp9IUUfnP9ou/6xMcJ9tBFw3TibpypqC9uFRLZbQdKZykwhyRGY2t/BjS3u
0yn6OsECFlR8YY3lxqM3yoH4P0xX8Sg40E6iiX/RDnKfjCzaDNmnuYrmYTg5khkVFj1AgiM8v4ef
Qi08400pHa++HVm+rKRli32sol4HK0R9b2WSd97C3kLYrBFYPFXHgMTUR99rYic25ESKIyLLXglu
+bQqj7Xz5byVz9UVLGRjhg/ppO8U9Lz6JkIkD3VE2yJIbsihuIsDx9MixXNO5YsesiY5eRIdMMEa
+UDfzVJSlgnCRzU9WfTZsR7rchDs4+d8922FNojXwRmrfiqV5VKZEa1ChXDtjdXtRoj6pQXOVi4b
fkLQraL2RTGDx3OqMFSI5AeKUFaJotb5nf5UZ+F+BueYuraouZaw8K/0QYXJ9IH0QU4V32nbI3ro
AnPCZXNPiTyPm6JSsGy8rQ9aBn4IB0WJxV9XtKhLTwSz2DsQUEH7d5e5TG5daN/qmRNHTZx4JL+e
2s4/v4Fsgz5kBdwGcgcit2RamrUWRxiNC2lbeany2EqLnxmisP+pFscsASVoIi8Fcx9PgBhPWpNT
DHhFhTn5+qIYHpkIWlkKGLLzeETztjzmkiS59qS/9HEvyIp3F7oxz8VnNdMrNR3iJErzIuqXMbDo
lW7mGLES5d+7H21jiYvOoBKzE7WWqyieV3cef6Sy4OoWGeCcvtXnZspZdX7Fe0MuDiv4J857xb6f
/xdp17UcN65tv4hVDCBBvpLsZgdZkm05vrBsy2bOmV9/F1pn3DSE0/CdMw/z4irtBrgTdliL0StY
FiLmqwJtXjam4xhwYMYD1kC+gcQYZACzh3cRNvB8U1LmYEr2Sgk30rgkro5ywwgXG+DhJN1l9LNK
Dc803pBy8gEqVfYgYZLBOQud5EYkl84Vo9F3U2Ghw0GK2jPbzHBzYgfGuuoSnyF0URtJnOIhfe2m
3FqjYKpbH7saaUDG5Kgk2qM15U9zMcv0T6jprGzKWrkm5bGBqiwcwhqkqkGlVu7sjLtizv1oMu/0
5EGiJuzl/+rD6aaJhSFsP78qBBvOQGt7jWPkkBMSOYYkvDw0R/s8HbTjbVmXTP61LBuwW6y6/aoi
jPb0NFr20gR6wHq3mAT4Xu+wTOhOfuqP5+gEb99rXn1mWVDlp2+Th/SnvQO0YO0CJemu9oZDu2++
yyiXmA++9bu474snr6rZLx50yty6VCJg1TqZqwFkcQRAtV+VWHtcqMSfCp0AXqP/XAfnZVRlisZ+
WaDAKlro3cl2ZPMor8eGmcc2dCyEALIWxR+u7mMYhlVNPVxm1ORvK6eddghUjdskzpu0oPYnNTK/
d1kDLq8RLDDFpL/HC+xtr+f3iWOqvpoWXypt/uwY+AZG9StME+uhMzAGr8/go5rV77c1RPghNj+X
8yLrRKIVrM5Af8QWvqUk+6wH6Bd2vNdgqGu3XyuJZb+eEucuiHMitlU6nTYDRBj0mvvmtB4iQLfh
Pd2elkMjA9KQHY/TM2Oe12pZkLqu1bhHf+RntYTHeMRU1VSOgRbZj7lW/rx9peI4sLlTTssoyNJq
BzhxgfXGDlZA0pm7+J5xYTIie1nzSugpN8K4uBaX1WrqURoHS9ed6+6+iu+r9OvqAI+ueCc5mNBz
bWRxiVy/NlOoDQSvX3w6Ngmy0F23H3dskiiX7ShJr5HL48J2GmdaI2J3O2Nfgcl2Zx+dbwDTPGLe
nqB9cPt0MlXhkjpQ69RU0eCWqy68m3X6VdGor+nlYSn1+0ZrHnSi/rgtUuiOrvfJr8jqSzkCpwTF
xi7B9sD0OV+lzHrMml452o0Izh1FC7UyOiIZZrMswFUF8rin3Q8oMFpY0gcto4xLkyn3LYGcQ1FB
lwueGGSs1mTgoagsbtQDjNcZJHcn8yN8t7icARer1TgZey6yeggLo06wvmHF9tvfSZhqbS6R9yLF
hLUWB6Ls+C0kutaon2x6TLv8YFSJ35Jzbv+6LVKsGiZISfFWdLCFgmve1HtsEGdoaQQfoqSFF8ET
d+H+tgTxh/otgbKnx0ZCN1lKBjD5KKBO0DaWWxm7wSpl3l6sf1cpnP6BvNUwIwtWVbYn4Ijs8QZ2
gQruLi0AlrENbmgn1cCI0CcFe1CF5lLr/0/7dAk415/AaWTu5AoZFnit+A5s8+hImu/G7+qX7Agu
qyALpR5ZdrHsSjYXq5a6ldvEboI2o2/JcBdPyget+Xd+/3oqTictKyIjMZM4MGLFnZcU5L8/DaQV
dv+zlrU7JcpI2Yk3J1qqrhi1RkXxsd3Ps+OplWwq+b9Y8/U4XBgrc2BqTQ1MbNwb++IQndrFZxh2
6Xk5W6V/W/XFMfMqjItjTqsomgkYCrD13GV17mal4c555NbWF7NWJcKkR+PimKKsykhDeEQMw2GL
DIAEvbfiaJVfBpms8fJ6eJHTds5xmNlqTwZBTGF9LMWNPSs+xHvHQzvcL409UKclfkSoHEQH1zAB
84TDQ+k4WmkmegFF7FMs29Z4fWrfbn8uoUFtJHC6MRhj1BgZXrqx8XEiBcgZG9dU1N1tKUInD4x9
8N3hgaDzgDbAFVVIPsFNJF3Sul3zjUSPlvmcdqWfzXcDKYER1EhkCvsJzkYou9yNZRlpNlEjMZug
vEP30xve2Mdwn2DDMHpmNYPIjwPtQdYJZ/f1KkRvhHLmDOCcytFyhvjeDP5oR95kgzndee5iiWqI
U7iNJO7LRUmsGT1Ih4IumndgNXQdo9yN1qHSEi9sjqQoXQDpB06/N4v+oCcS+eKS8kY+Z+iJvThT
GuF60SA80afeX4BEop1pBPCK+UB8pK5ee+o/sq1w+US+TKM4wwevomWOPVLzoQMak2NULjZxDS9a
0kNFmpNZoG7jRLFf9tav27os9gKbg3NeoEqoPvYsfSCBsc8H7CdFO/sOU/+7Gej90Kv/N24GczvE
MU02BQrkYS7Ol4o1RWmCszZGuG+xy2nbkpkbsRe4SuDCeLyYtaXk8ALIV6KIuvm8G0Lp61QmhQve
upGaJF+ZbfhssSr3s+h97DO6NGU9MOa66bDoh0UKHSSTyzsCu3IWkiBPGvftMS8BH2D7aQG4DpA+
eEqCVH1xMUddHG8rCjPA167geqm8K5jjwVoo9ESrrV08B8n8JnXQ4w5nSQotDLkb/eA8QRqqrdna
8AT95LhLaB/S9t1KHu3xYVpGScSVHYqz+i7WSvDsZXFQ6PWveOqe49nQ3ZU436pVVhJlNnzrAjkb
15O0zqMOrYAqh3cDSYo+fDWtL2DZmWhAFWl4l52NM+yyVyyiG3gUv7Ce5X4+3DfYgcPYSJWAo9z8
mJ5AKDLTOxmBgUQyv6FABlUZyxn2p1g/ovY4jdW7NadelsQSnXy90vWnL+FBa9YG9IVZjEjMFv/0
jwDI+ZB5GgrOkZt/bN9jnsm37gBiDVTe3DVPjLUB5NMNGktYEDZdHbj8IAPw2sm7bSwSGzU5DzRF
Wa7qNYxlmA+tAtJk8pzF0sEx4T2Dv9LRgU4I5gLuC0Of2t6Y0AmpTLcFzMwvsG277ftoBwS4wVUW
z3zrBBbgzmWMRsJE7iqYr0ZMuW6WfYM8NaffWqwlF7KFSmELHvPPBP1qDdMnPDMa1qjAqGD0VcAm
2LNdGbvrGd/w3O/Ivg+W784XGZGe+DKvEjnzbIzKSfsQEiOABC4ZhjGTO4AZ7ltF+3hbOcS3d5XE
fba2AetFqqKBrCWh19g/h+HTbQGSo9jcez2tljTtDRSWwxwEuYb1xZidnRq1h6lqJIr+eryVWeD1
Q/GLbcnQaCk4iaIAvDvLOza5CIryDyCTmb6Uv8Zf1RE2h0gY3it3nWxfXSqcMzNahkSvV7jvvkPB
LwUnulp4zQA82iwNlirzirnL3FVZy1NfkLfJYu5A1vNtzuzvc6y9R2MhMK0VG/ZqjP+Noeb+bx+C
SxGsqdd6C3xIQVP+VAyI6HtUzwPHViRxTBgzN1+BqdzmcTAanR6qFDM/s5m4vR59m+lj3QBoB2t/
yajLBsfF4hyQY4BbktJXKHaalplOhNSnbo+qBw5IrF/E5AJ9Pu7iFswHjJnYR53+DK6l23cqtp6r
bKb8m6MSOkaJlpIqAEOQW86dW2DM87YI8WPEvMrg0oJ0SpSxIDgfI13u9GN0QuOUAodK980Y5PCq
ZF1IaLCMRI0tfJBXpKjgXFRju1oQLjosDAIzzLOns7qsMmNlqfWrFGQjh7OXfJ7nooBnCFo8b1gh
dD4sD9Xxbwqhws+0EcWpvtGBNkwruyZQDGxP946r16XkOLJb45S+odrQpBHC35zNh8L60inYkxjC
wGok/lRcl9kchst9s0SpR/BOVXCo5T7EdPQMKssWa01TDz44dQzflD19kyUATcLouOpmoCeVuBJx
RNz8Bk7va520DcbEMSD5MPph7nZvk6+h3x4sN3maLZcBXj3K5mPERYeNUM4QuiUKwfXWo5wXWMHg
9XcFZp3Lh2jHMBW64gW3UgrZJHQvG6lcKC4i4IqP5VgFev6eAtNZBd53gw0QDeAR0a/bti7M1NDE
x5AV6CNsfoMXdt7VXYQseVD6fWzSN1pDjnSsZd1e4ZmucvicGOOR05RXyAinElB9fUCau3jYO+Pd
OEnnF4VmDmcCFMwL6jz31QjaKnVLYOasQsq6iuibzkB9a0/xSVohfY1mxzKAjTTua3UJOFkjwDXi
ZP3BmVevGsydFYJ8sYjPFvrFqQ7EE6Ab3DW2DOFU6GU2srlUaszKIrTZ0FNcD4U7qP2eKjaVmJ5Y
RX5f56V0tIk4Q2UlIFw0IaTX7rDEivDWn+Y2D25roiZWkascvjBSrna9tFMTYAburRZmpm8Z3R1p
nftqyXYkrx7BU3hHG8MfbPNjV4TvqdWCEK8fkh0g8j4sZeQt+Rq5kTo3kjsQh0QUO9G61A2AyXM5
JegiDXRg8JXZZF6SnNh+Cv0APiWMeaI6raWSMC+89I087jJCddKWecU4ShlqgbO8mfOz2Y2SKxdG
EAAPY9jKARYdPzM3Jz3uroKKLmDy9uIk/UzA2zTn4btVwcSS5PuykPcq+lLKeLqxBGnyoHcxrQwQ
z6Lw1fthEHvpXhsBqIxFNxUrHG19l3tSmGOxfVxFckHDBgIYQLoxHBWZYETtwPCuy/BbhHe4ORXn
bMawjgpa4VRR9GTlg5dFvWsstV+pst6SUCU2kjhHYyiTXWeXNu4M/sjI65S3mGT4X78S51IGMmlx
N12c57JTCKa/Y/+lDa72F9QMWbVEXIG9noufZtaUqSpX5l8YC9YfEtF4Z2Ovssa7OJfYSOSNCw8g
ECLpVRAPZWCa2m6I18Acx+/2EocueDU/EYK9S6P7WA9rMNKs93SrPOk5yLmwuy+7cl1kGJcNVE2n
9BVVG5BsHacqMSzImLj+M77Ro3d+md+YQO4qMfvXKDAsZG0EcpljP2qmhaoKq3lHBz1znfrIuOhQ
KgI2SqwfygJs75EffbrtAYQKvBHL/n0TSHrqDBM4VXBO52GhKGN0J0eV4QILTX4jhDP5ySRjOmfs
7aKfRvClqqssFZVJ4Cwe2lBUYOnB7c3psS01t19MCRWGONyAKgKziBSzj7xNNEU2jmRGujRid6Y5
VV7hdfN9jyZMtU8xFC+Z9hMnuht5nEUkHaBiesLOhC5Ih7cE1MG+m/brzrbfETAr+aBMCRw/NSWP
GOZOXgWFjWBmGxud0GtMGXborGHski0JjQcjUAL9IBtZEnrpjRjuORanhZo2IcQ05dkBHmleAc2K
vq9lg19iFb9+N86ykpT2a2viu6Hc6Sr9UcXyuHQeRaodvCFV3WBmKYpOLBlx+vcsGZkeB9/wsuFY
B61swOyCTHLrK3FGVThKGsNjYKyHqm/DhYzu2kaPsWWce8DbYhbVOUZ28rW1l9EtDaBqAXUv2y/9
/GHICtO10ZT2KhAvY120uCuMMHFVx/myGs2xUusfVTNELinmd72V/oAHDvJl+Xnb9ci+P2ezU2vN
9awiUSa17q8j9eLmw2j5Rqz7twXpQoUG44oNH+SARomL0lFbYqGlwIMKxa8DVbLn0XJiNwT1p5vQ
dheXS+/2JarwYdEd86GNzgrBxFnd+8OSzjvSKm/zDlQ7tO++RF39TdMAqBtHII9ZHgcn/akpwxfS
LIWrz+o9JrsKt07bc7b0qdfVBHiRi9Q5sNz21dffHIlLCQo9icNWw9d3cs3HvkigONl51DoHJPPt
p3zUvXyiQDtt6nORyar8Qou6CuchvEuQwKZgnY8Dxa6anVMuR60FPj5NZL0woVvfCOJcoIIcgFgp
TNcB3HahrX5iyuqG7E/cuEiLc3ZES5JwXLQqGG0azAUIIZr1hAGLr8NaeV1mqm4Vv+tT7Vgo1pkY
32+rpviAv58wFyPfuNq6rkOzAvhT0K6/QC+i24nEl4v90vXRonNuYkBlch7ZiDQbobR7bE4HBbCG
AKDnkQxYTv9/SBWWyGwEcma9hlNvNzoETtO3sMF0VyF7YUvPxNmzYswr4jxubUYxwc7PKbAJx9Zj
WAhd/vQXIHLCZ9LmTJy1Tfo49oCTZj29acfGkvLYLYAjZ7nDHeZEH3RJ8VVcwNi8ArmYVZIe5tuj
+qos75PysQlTf+nxXJqBTqAP+6nck8g8xED7ua2P4sR/I5gLY2qnKjXt4Vd6EzD4XdM+2IVjgg1j
ztxh1NGk7dWTFq0/izH0wdW8m9ZqB1px1PSbUbZrwmzvtW1e38Kc7hZxP1LKxhnSY519oPsmIMd+
12QfVB9TIHvphqPYF1zlcarbtlUXxQiJyLjCE3COUNsbn0fU2MldfDKx6ii5bJk8To9LzNkDzwHn
uw4BG2/+rvbNfjp3lYaKnR1Dc8AmiD4p/n3raFQSxpiVQLDNsz0m/EG9U44PyJl/IAV7KpxZ4ncE
wR3yqMPGfzEu6nBX6aDfZ41VU2PosneTlXrWdKR17jlzK5EkcKF/SOIusR+KshlmNrvjNCjpNV5v
SZbvRLX2P0Rwl6emeqKoVVdfxhYuPYoz23lqT9NB+vIW6MRGFkAB//xQka0kxezg5Q3+OQyGNx7r
hzhBiP0q2WC4IIz/IYr9lI1OqDHR25xA1DDk3qA/k+KDWe5v67hQDzQN6CpgQcJoFedPsrRMpqWK
6yAsso+2owaFhjXyhu7U2ZQ4TaEibERx3qLV8mgOC6OGip+zCDhoWAS6fRiZBE6pR2dVmiZqAUMW
fUfZ0yo/3/77TFVfGenmBJwqU5KELTAz2Ib1Yc5L3xjvCWBg2/IznahLZVyVsuNwah2v6QpqW1BE
TTT1xthxSfh0+0CiSG2o1xPxY/qWWU6hmsANsDpSnl62YJZn4jK4CawCy2ZDReHrD3mcSg+TkXRh
VteXNgPqi4xXLAOb4i4+sDE0vNOlr2XJLVIWxDZWFCvYMl5TKIW+HmNVxzR74ktuUei8N7fI0pON
iKaZm7xpIILFiRKIxPNu3a/++sSovTHdR96tnur31JO3gYU+YiOanX4j2pqQDujsQrP+nVO8zaM3
sf14+3iyC+RcRF80KwX4JvaygOSqLadYKWWlG5kIzjUYTUmxjgsHnh91D2BSqN+BvrlesLqneaE7
B+qZZJL6jezmOGfR2zbw31u4IwftD21K3cE+aLEl0Q2xagDhBJMBAO3nQRPX1RnLVJ0RmmYH7PKo
pkdPTR5643gwx+//5kNdZXG6UGvJ2kftCGMGXS9ZTTeOft6WIKp5wX5tnZpgsMd/nP1G4CRLK3NA
vQTRz/pWfl73mk/H+yJYHtn8b6k/qK7iS6vPwqi7kcsZsZZQINAm7Br/2Gr+mwgvdvLXI3LGrLXY
e6/1qUah2/ai4pu6BhPIb7uf4CRCfduWBGCx6l/FcR+taTSMGmk42UjfOeVjT97f/mSyv89Zr7Ha
dqJNUArbuq+b58SUDE7/F5d+PQBnu6WTzvnY4gCTh0eGddkD1/EMiEEICo8eerV/+0Riw70K5AzX
0ily5WqpA6Vb3gLfzFvwsUidSQ4mE8MFezUz4rxNcHF19RTb79KodQfZlpxoheAPe+JCfNvMJajM
ljhwEuKmNdbGo/6dTtYYVY3iXReDabmkuz4NP0Xpx2Gmu0lpPCs/U8uusVQ0/SrMylOb8K09XGY6
62c11v63+768hTchpiiVFMOAuOPIwUJH+GEokqCR4i5LLPyS42+kLI1Oo9m+qNF24ZLl1Z3ky8pU
9pIVbWVFKvbdc8jadM9QKcTaKvp14DXxZa8GiRFeftBGIPZwOsCoEERpNfpMivDXqOG9ftssZL75
0sHbCKkWvSpHE98pPZr7Nt3PBxTsZxNsgQyoPPOSFjuJxd5WM8z635bN1PR1YvzbJC/Ns43oWlnU
rBlxoUb9pM4HVMrU9gOxCr+gp6jfGyDuuy1Q+gk5rzORtZiquWefMAwaFasU/7RcL5vH8k8odAe6
RjXNBmMsfvGfiVZURCWGp5GizMoppl/H/scgY/kSZ+NXGXw2jsnTwjCw1nTZ5euxlRvYfjgCnYrt
khbVQfbZXtMuAkxC3QjkwrmuZICLbhHOp8W4Q2NtZ4b5j45oOxO7Wystn5O1fb/S8dkpuwdTnz+D
sKh0h9S8b1N6n8XFx3AevGTK90OvApMTvSJ13VlmfwTiCTYfnQTvyvx9bWcxwD3TI6hOj2m07pYe
w25JpHvgiPpQt9H9Uptfy3JADcvu3y5GtovK4Ys1Y6NxDI+3VUfyIfn3QD/ouWP1eRs0a+fpfeWS
7oni6LelCLMIsEVh1NWmmNLkgtSYN7U6W3gqRlHma+PspsDkchLdG5SHSbG8sX53W6D4WFeBXLiq
piWqjBFvkCXrjkZsHiJ1eko0ergtRmx4m4NxdrC2PTopNeQQfKyd7lEH61/xfnpkrFBKfZYXrGUi
CVdymVUSlcuIN04HIvLfww4M46tVL+5amm6yHO+VP7sekt83szOSZAp7j5BgwtLNroEh4sg56I0N
bw7iE5UyLAjj30Ykl+Hqta3l6Asis1YnwEuG1rfKVAw3wkixl6nt6Dphf06BlAtkN/IrSfKjGdrf
bn9cidISLvXtmiVr+wHw9Mpsul08PqnxbLtz1X11muGdvc6oSjahpCwkzoE2J2fBcxM8MprYM/jz
UIoMTJetUJpnR3XhC5oPIXbjpr3tpmcLdvoZ78BPkb/IZreF0Vm3TRuwOkCF4neMmxpcWWSyQDpT
ZL7RU1ftgtsX+19U+CqCC1e407BIC+SsrEGh+WiWAW8EA5ZKMD1n/nD4V3sOcO1XiZwD6oohtdNy
fXmpzcfcx0LTN6W9bB2ya8VmKPgdVC/dpQHYRCTnFXujq3TOG5VRraqtZiF51pvK7ybA0YfJBPrN
6X1aZk9TusD/G4a7FnHQkvyY6tXXOEMBKmzM3AP6neM2uRQQWWzW11/F+y5t0JV4QJrChlyJAzqv
aDcRn23qglOvQblYNqUv+/B88jwqemuOJYuw4HmtVyBPYkSZNUkAFvFXryNxMdzQVQ0DtqZB+E1z
o8JwYsKeyt1u9q/FcPtcBrK0ViqLM12rnNDom5FyMp7CF5SU9d48/Q3YmFCjNsdi/77xEkDc1yps
J+IVEmOT3fqUJIPvjDLSPGYVrxz/Rgpnp8CunJxIVWtkW/dJehrKx0IbvFlT/SgdJUbC/tYtWZyF
6oNT5OrsQBsLfddav+oo8izla97LSgxiJdycirPGeW6dmCJq//sAKoxmG4mcpaWRZttLDYkvXZIX
+Jy/65wJvbdh24CxseHx+I3GcTWrObYRPkgN8nftY9U/3XZmYs37LYA3YYbQndV9jLHiVf+GYYAf
UWVhe1uTrdpIDsK/gHtdSzrFQEGysaLEVRrDVdT6w+2ziPX7ehYuywCHk91NJr5LYvYPtLJPa91h
ob56IGv51FQZkb3TxIpwFcilFE5aJY5TIK25tlDX++YYnnOpN5LdH/v3jYfo9XYiY8fOFvW71Dov
Vubfvr3/4u+up+GdUAj2ojm9GNKfvlUOrig7DeeJrDyZsiZG/CbteFR7TH/Hi6TsLlMGzgEt1aDq
Uxs1QRXNbhWObpRjxEoDEV3jE9L9i2kBA23Gfwz1spm5+T4g1QKatH65PEDzRW7p28fl+YU18296
TULVI+aFOUy1HH7jUFXIqtaYlduo3j+dWmlFSSaL+1qhgua9HcN2XwLhC+rm3wVCYZK+ORb31aIx
BvGHiWOlWrcfoqMxfJsxoV/Xk9cs77V2kii9UBGJo2Hd4TKfwOl8SeKhANfqpR5+l1l96QHjRork
JbxAULlSoPxgrYrfyi+SFQnyACnXgDE9NlgzzAMZbKnQn29EcT4QDEZauDpmHaz0SOJTaX5up7e3
HYVMBOf1FDVZST0hWVFmw0uGfFdoP8pIOg8jzGdNAHeiPoGPw7OKaNiwmSobqsBm0l8mntf4ifVh
7EMCtIJae3/7XOJMAlyoxCAONtn5fZQlSpdsLmtWY0wONX3TYMiafgDljIcReCaykWVkLFN4lSVt
JHKWpcVqaoes3sCgS7qADTuTvXzYWezaN3I4s6JxCboUp/o3FizUjo0oLh0bqlKzooqhsZj2LifO
Ppz0g9bPx9sfS+jeN2K4HExfKqPRU/gkM3yTmSBP1B8zEBQsYGauZdPOsuvjh+91c9WisoVivLw6
rrDD//bVcT0Yj6aP/ZLISq3yn0+FlWSM+/ydsxXm6BtRnK+gJiiLeqZ9w5D4kRG5uoKZQmMXGbKN
QekNcj4DA7t0Ackynh7g/JrYXGaxD6uP1lSjGnQXt/Z+iQt8xM+lbABf6OE3h2T/vgnMsQLobVCn
IPFM3wyD4WuhjGNPtKdoYFf2H7/hcEFkXLBAAMAqTLlqB9VQ0W9vgNzZuUZduYZ+cNZfTUsBdfm9
XGavmjs/TCJfdTp3jag3dEFv/7xtHNJfxPmVuKVpNldFC7/yH7TZ6FSid72zMP6iYVwj8xNyOJTE
n6J/lRRvboPzNWPl0GleYCx/Bru/eTYLswXLMsCahyI0lgj//LbmXKtkrg0Ah4A9erBAXK6EpzZe
d7kSet3A+DdbScLwXzT5KpPTJ63Psr6n0OR/IAPCI8v5/wYy4L/IcmzNJISy1OHP89V07IiTsAbw
FD8iRnrtkD7qmvLYxPnDkPYeNtJcAP54ZYKkM6l3t9VI7GOv4rnrpbVhj6OGQJ/EjZv1yW7Jzyuw
Tmdr8ItOkq9LD8tdbKMlvR2ZuNiXKQj2qv6n3CIr7Qj1BtxNaCjo6HfxrCxzRMe8XWy0E5Icszhl
uexQViq9uVGDKcWWBoUFYzPUu32f4hbYVS4fRyzMcU9KiuoVlhVQbs9yrwm7k2FRP4vBfzsUR6fM
TpoTA9dddzwLDTt3DqVzcey78VkHwHExHIsaKpDWudgZFU04Zgs2Ov9te1GkSBuBfJEB8y2VEWmY
9XQWlN5r4pbW01J9rNu7UfYQY1ry6mxg+oUDophJ4t9Fq1W0IIQHalHpfAhjEMIBNPf2VxQlOMQE
1qVtIlF81Su1mtYA+gXAhIr4WHcgx7YeYkOG+Sbsd2+k8N3SrFF0RQ/xjVhpYarPZDcfwPxnB86b
GUNjauKzecIKJNGS4wntcCuZPWY2AdNwaqdKw2k7F/4/ObitLM7BKc6ECbIBitH7qsdYLPvDtB+O
1rn0pDCBomxnK4vzZq26pGh+E7bRqHvEKx8ocN88hQ3ivbS+2LNicRXZALdEXyjn1/qxVnosbgIx
N5zc2rHcKf/mtLKmhEjvCTgY2ZKZpr1q84SpQkbd7qqgtr8PeuPqVAbYIZPA5RRq7DhJxvAOs/WD
QTFpkUo0T+SVt0fgEgejD7V6ViBgCoHb2JBx34zp3kzK1R1yLO1a1fBQz5mkQyfMlbZiuQdLOzRK
vk4se0OZf3zOP7MxTbJj060Y3n1BkUwXTLfKnuqiJUrQCF6/GeeHU9OedGWpgK59XLzsXQzkyvgB
SH3DFzOg9/oTNm79zlfezLsSxF1YiNmFrTc/6JFb9ZK7F759N7+Fd9F6uVjq2LLFKWAf/6eHB2Je
tNGKH5mfB6EsRRXsEG4Pf3FDGzcTx2oWLikOv2Cybjw2b9oDDRgbgiyxEOota31aoIxhieKf/sxq
2xREAbC/pV5dvfiQJpLMRWjgGwGcgU9d3QK9FY5FB4wkrU6RuVuN4HbQEX+fjRD2IzbX5bRALzAy
CGFjAv3T+Nx4lWc/L3ttZ9d+vJNNzzDd4+Mo2cjjrF0zGjWZE8QfRRl3oBn0Cyx9x5ZyzuPPTfFg
2T/q+IfkjLKL5BxAaGH9KQ+LBq8W1kfOfT09o4+JybXw3L9RnqpzfJIhNwpzMqYYJih+UPPhpyEc
tYyc1YHX2WAtLM+56wR98DdQCyykvb7Yqzwu5NV0rZtkKRkN5sshiQIOzNmjpz6IfCoDWRHf6VUc
p/20U8xmthuGuIe2Czlg1MuzUxlihdjGbKTSRNOtV20q1V6ddqTQzproblw+t83+tm6Ij/FbAO+e
UHwJI2wAYhlvmNylzN3QvAtNWZNKJoVLfXIwSzWEbfzGdDqhffABNeP3SkYkDkNyW/yEZltpLa0Z
YLHWzP4aHyaqyNy5SMtMFcPCeDuqzqsXTkfGHsjFMF8G36DO3niofjDEK1Qleizdgvfg9vcR+ifT
xCa7gfcN4Ek5283rsojRQlT2sF39xKgiwA+6RCDsVn0jc7O9zEGJvpVpaZrpUNReXiX6xWzkFQb3
kiAHunRn2V42Kn6hSuFvRGnjVg7nCHNMtiR2eznYsqu/KAnWiCqvPy+1y/h0nHVX+ImfepNstVCY
iG8lc1eaqHFaGh0SE/YNN7wO5E45xr0v+YCiHoUJsBW8nUzYMY9b2ldm7szTmEBaHbo1BmzDPWM2
K2p8PBn6hvjjXYVxTjC0tGGMKxwtIm+N6pNBTqYUpIB5Nt7Rbg/Eeb40tMNs1i75/u8xtwbq8nvM
bSCyIC27Qy4TSKdySVaG/PZPCYPVbv+Onk4Un02qgeEGKwFU52H6qkmvkxnEfoECnEWsCdAQ5UTA
cKjrJ4TnOHpoNYnXEpu4rVFUogjWKflqW1xiw7EFu/ZFH9P48YUPiSEEYTHmb4DxhbEZsGA6rFw3
VHohjNskPYBRBscx2gmXUmJRnOp9ESQAp/YdIIIARFc60CR0mxuBnF622FhN9BYCETJBdZAFUzX6
rdLsVbq8SaPR78LCU+biNEX2HX62T+pZiqMv1KLNj+AUN9cnEBstuOd/5o5etIitA8meIP/lm15v
mNPYzjG0Hv6VwQptpk9/c1wBgU2iRULLtwGUSwkQ5lS+9BYDkjABPjJuGGxyMEej36eptGMt/o6/
pfCFtsaqSbn2KVb2gwTjh15See3h8pgB3HmAGbzdbe8piujm9VSvmjZ5VVlaDuACViHVsevpRBIJ
lwznlTsDrKKNqTcVCMNcNNCy0c77+RLRo8OAVqHzJj6kWEdrDrfPItYJZAdsWR9PQh4WJKdpmGCa
lFndjInKyzinggwV5HF/9xQUKvxGIBdigZmTlIuNitOLwuc+2zp/2XCXKrxQ/zayuGvM54mihgEX
/R+Fz30Ugay72WOESctf4dnJRPIFhik3auAOonCiLT9IAb4upwyq2ZBYlthbbo7GlRM6pQUyygDT
YmXd+bnzxvPLBMrlISPLv2TieABMRZ3KeB2gJumxP67NqUEtTX2/ojjZNH8DgCkCqTOAQY0TEqA6
aDw4ZV9ghlBrYNSsRMH0MvVpCKH6ezOwwM40f4mJK2NbFVqDBYhPRzPAEo987M+HN6i14iFWcKsG
8Ku8OjpbWMdhi8/t8oC15/ay133bAkXeZCuSi0LqSlvDIG0S1E5xni37sVSSj7dFiHTSAhYVuJos
SwVmzp+nMg0lGROG8ltWtUvHU5TYrrRHLz7HbyG8hpRzmylVi+dUv/x0gBrT57KcRCaB+zjtQIt1
TLUk6FX1PGbaV2WQ8YjrQhnwuYyfC90ivqOQ01E14wIeYyiHJ9W0/H6pdlYV7qOR+GXaH5W1ftfm
6UOWZ4/jqu8iXX+jV9rn1DY+YaLuqe6TfZQ39yPGFIyuPnerc6RqdbbHZU+7HPBzsWwaTeRRLbAk
Y3pGxwPpotSbxCmP6Kwt5I8aPpsO+5smpeh9BBWyVfS/2XOTc6hqoc29MyAurdHqVmhcrUcH7Lx6
9vm2xrK/w8c/C2CYtm6ju2Px8a/L60LpWjR2CmrdG814N08OCH5G8j5c2tp1UOVwb0sU2oitwdlQ
fHpc5J82MswTOFvtFiPt0dss/pUVqUfjf1OfsTZCuNg39lrVI8Gsgq59nsLWtdPBHct3kpOIj0LQ
sQK3smHwrnPsDKOtCHx1v6gfh8T4sRr/x9p1LcmNY9kvYgS9eaXNzPJGpZJeGLJ0oCfovn4Pqne7
WEh2QtOzHdOhiZgY3QRxHa45pz7QqTqoQ/oJyUo0KqNPtPSQAATMrWX6q9bkn5jauaID/gcAWzwS
aoAHxNA9PR1PsZZ5YJrBIttyHTvtkzFlIcnM+5FSr++Adk2nU02oK3flM6mLoItJ2MXV6vUEFFBW
asqeHXeVm2IozrNI+6Cl5Y0iZ/ddPH1R5BoNbXJFWjWwi+IaiEJ+VdaZV4NuewDZ2piuj3ncHJLO
pp6lS590arU+cs1AjoVrFWefDg8eBU5SxT8ysi/OU87woqk0yjIKG0nmLafRb+6LUxaNndsRN791
TiQgkQiD68zpfJTKb4WpCaGDgzWTUC0dL9EitRLRRpwHNk4E5zt1dSpk9B+mcAgtx83vFXBW2H52
nZVYA1PdLLS9y1r45u8/mDCTCGQFsEc6CKY8vkIBcECrzlQZsz5e9q1D2lAdbyYv934alScdjB9o
8qxYH0qCwiO/29xVn+LE7zP3C7rl3S0qi0EcXP5Nu7e7+UlcqNXSKmuyBj9Jk6TrsnfCykiCURMd
ffc62VihrsCHGfx+LXAyDGi+NIclNtsVcjO3Igza8+wIHxd4V4YMX8ya35wfLp0mnVHcmcP+JCvP
w/V4l/u2P6rgQZv8GjRPLtv9FlGp7h1sK5XLbdVOs9NaX+RQJ7LsG1QD4VtLO0GP7izGcGfjbJD0
ZqGonTqHWM88IYwm7txivTUtw9bOFYGa7hoG2KN0ICKDVAkTEh/9frGaSalW+hym16OPHdARK+ax
r92w1Jat0EfCVHrvK1qKBbAExLfzSKPQbCiqHhJndQBIkDbILvY+GrfrW/VlHkYYBEigxynzGpod
pCS+0qbJfih6CxwDgFs1k1gAi3P+3MQnt4A1zEq5YNPiI8ZkFX0Wq/hJwyt7BDapaz/X10C9+CUC
gtoxQUdF88rEThdLRzk/FJuoVWtpv4Q1La8rnQaL3QHgJRVE851v/EEMZ+kNZkKIlslq2I1SCLZw
T6IihK7zJxHuD5QZ6L7bqKTaPB5Or/fNUDl0CdnoGxgQw+Z7B+IftuCOgT+BUezpKRJ3GaaOIv+5
UwHP9dRX7ayGbPsONEcVarYMFXJ+Uf3Ok1CTvuwrd7/guzx+JGWR5dWWlnkJpcHwF0U62vp/Pl3H
vuBGBqcMaanDHfc4U465Glf6Hh+Bier3owdsoX8Be85J43QC1MyynveLiti+BMqzpLpL4cL/u13g
nKYnEDe1d1UknEQ5S2U5sVyBTzPBu9XFEMt6uU44X81hdihPbPaFkblJRyuyw0zYMTmfKeLksgve
vAoclUhULnCBbKZI8bOgGVypPlkB0Fluq1s2ZLCiq1EdhLQ5Z83+N8ngedAwfGWAvu6jZAODBehD
4sTJLQAtTvGRhvFrHf4BWCq7Mi7HgAK9S+IC0qjU81zIkAQFui0skEo4YDq0Xfm6V700EAX28/1u
7mRcsOhaayk0fV2gQvk9DSbPDmYEQ3eKklOvufbP9Ilt4BqeZvjdDb0yjpeNcic0bs/LJ4odSBAn
2ZiWME5aTIWBkki+QR/dW6UflwXtO7f3L8s3yrteA5cKgfbM1G2OZWBLrnmffp7C7tt4k98ojcBh
/4O6/n2VOmedaCY6C+lwNPvGjJaguKpA6XTbdO56S309lA/5jXakgyv6pG9jtRd0iEcKMNWyTVRs
y765cflGC7vM12cPXXMtdqdP8xv67uoV9/O31Lol2P6+smW3QiJ7+ZPvRsbNF+fsFeuSvWJXqBI0
Iwg588q8wRz9M+2FnIVMSfkDayBHwjoZCJ/OBkKHQY6xc4CrZfsNzDFY9vPoGkHNkJoD+7uK0fGj
c529mJ/6K9Giz15Y2QjnW/t9YY5EhXKFVhqsZespuSr4jruatBXBRZWy1pWOIE0NaygPPB8onR+0
q/ZT6Tmoayteew8w6swXdTnPO7hwDlu5nAYXAPFxtMlQw+q6OxanNETVEGCQ5AQyTcEZ92LKVpT2
0cMCRdzU9HpZwnxKfhVlf91J5W2cSFftYP1cTU0gTnRpnGoSMs4laInVsDExYzsModoKG7h7rk3D
+ILqMFrssw6/ThJK8hW3Jkc0kIMqbGTMlmBYZggUPFDHqL6TsJQ1frlsdbt51VYuV5IxKhsogOhI
IkyyOnPlA7BjPljQFMCj3OiDawl8+O7H3ByUi44OleZ4KmXMci3GsdGnKF0ywaH2XMn2TFxYRP3a
sQcVYWqxmlOnHdJkOuVCGpk9P2JpmKm3QYcDkiXOztLRTp2yBhBEmZ8soJ3EcBiTZ56mKA9NX0dz
AEWcCoXI7iSeKdgNUFvpnLXZjb0sKDGsoY2E+6hdjVembz8lz+mj7P8BcA/763inuRXHWdxaKoo0
SOUaSofqWBzWgxVo0RstChiKROa9d38WHhYO2zE+H69p89i0JnNGkmH9MuafhnIjC9H639rpZyfa
COGUJC00kqdkXMMlYgivynP1Qz3hGVOB84lBlpLFi2bPdhOvtSI2fi4wvD0fZhnoswDqADNL/AgK
65OZ3Yi5X/mEV+7qO6U3YspAAz4wGIm8/hXDqKExnwozqiJRsN01+610Tn0AMj8UU9EDxSRaGCzS
igFgi2BehNHIz9FyyGfBgXfNZXNeToPmlegNKrNjmOrz9byuFUMjUk+r0Z+UUiJeLqU3bU5at2wk
0bz4Xr0ItXQT/TSmxGf1IlmZzK42hjUk7bEPZADTJjkQi2t867Q8sl550/xBb2tPkaHAbDvDYKPP
nItYk06XsqxBjtwQd8ZOWlnKgPHXBfFp/3gbOdxtyuVgjW03T2GWJ8ckng9FVx2UPA9H8gnA065K
0yPJaVga5BBbX9TkLlVyv68ntxLiruyeGdBLoLkzMMrCD84AtzAlubLArqqfdfXU9Jbbi0CY9nTJ
NtGeQhdGPW+PNGkCXrsKMtQojpowPipRexwiUajaPcpGDOcinHJtDEdfIQarjNP8bc0AKqU/CBwB
UwLeEW0Pww67eahO3ZyORMdh6Kk6atfrlXLLRtGUm0xIrSo4EM8mQ3S7aZU4kcNETW6t/qlNvo61
CI35PBHEcDH6Lqim6QAkP6um9U3B9mw1jGKe8Ar1BjUYD8qDGqJ1MAWaqHZ3ljhx0vjkTG7r0qwN
oEBF6Mz/ZK/9/lY7KPXB9ofUYzBvZD4C79oX3NvZM58TzD725t4GdSySVdbgU0BS30exj0dEpAT5
SRQqzm6NE8SlaKVmJ5aWQ5BptG4nxX7RSyjdCz6k6DtyeZkJgDFa6DLArJTar4rWVVYdjUbZl3MB
XPe5u+IOxNmVNGH0QCdURs45++MxO2W/KOr3qaudqqB8Snzzcf3Zica22d/6wc7epLLKMxQTHplz
xmCPMhuyKviMRJqidnGenTzJAjqhaKGAcbuQFddWRGi4+5/1XSrnmuPFJv3S6Vq4mNhTAvW7QXzd
DquSHi/r41lezR2Pi6+5KbW0n3A8J0kPGXDrM0cEtrt7Fh09F0fTkbDwcxQpcBSLCX3DsHutOl/D
23I9klDy8s9AOSKLa6Se6gMZFw+Wx8uHO89X2OneRfPTFQjtiZ5ZE1MZ/SS9sgXBH7o7vEgn1rwT
2vZZcsaJ43SltSi4TmZTCyfsKbHiNjBpzeeS1UstT8uxvGOgvoYJnDT3RVwhuxe5OSqnMQVG/1NN
xUXaHZwa6KL7WJCK7ToUE0CMmHpTULjnTL2mY0+bWZdDef1qx4qXOCc9E3IGi6RwVl4M+TplMaxc
OlhPoy+9Asj0NLrNwX6yIvnaPIjvTd/V0M3JuFg6q31aUFtfw1oaK9chapBaQ1Bk5dECO/WaH6QO
9E7Ofd7qYVpmB1kiTyUt/VRbfE29KWjt2kO4zlVgg2K2U1Z3Vg1P6W4xLX5d4P+bNt+r+PPaUbfU
Q335IhdVWCjPjfm77olblZo7OLmXyYlLtNolySdqpi4Ax5b1iYylK6nU1VvwZGCuCq71spEIDs9X
R9eSVkALNGEjanFj0OquW4tHR22DiigCVyASxdlHr6sAJy/RSSZq52pK6hYF1nno93j6fflMu8aA
9hIb60G7l99nk0wJCACVI4eO8j2e75dkEeXOZ+kXTB2TItjYNvDUxL8fw7hB9VgtKk3GwJbXodKb
BMZts7hyiCgYiYpkZ4krJ4yzCSPv8nRkx2HJCugjDyxjIKf+cPmr7YoxMJ4F9CXsjPAwqF3sFLKh
AyZBTTu3tU7rMvsJGUG6CAoTOVzb6pAPojEsFmD4+GpshDKd2eRDpJ86WsUzruqgn4orDLa6C6CE
Fa9zzQOIJATavhsSsBSgABUMHLFIND/KG8bcoEa+ymH8ixxXn/woToU3eqUKCCMWFERv5r2YsJXH
VHVzvqIsm1pKIa+OaWDIgzvP95KE/zp8sVMBD9a+LKw3MxxENFk5P5YXBm2NNlfCsSgwZZbPN0uW
fUJUjuQhDytZji4rzJ6ZGdbf8gyW627OZjM+qTKpFZwtSIZPQBN3LwvYfRRsJXAeAyTB3aKUhfwv
Xjn/oBnvp+EiqNOtiSbp+Hp/zTT0MmYaJE+7MVHb+KOZhp3Ph1VApEUqkCsBp8Wp4jiohuT0UP3U
ADq69Zyqr4LPt6MQHyRwypdbyOoqGYFticyIVavIK/uTbW7bvgp2jiPQycgflDD2PuYHydwzhzrE
aPsUrp6e7EhyiR8f45D6MQpjfzJjc17YVNEE23xLzo2gTGN2+oK0wbgrHhnGbuEBRSCDuMIXd51E
N8e++0bxJ62j6VwYcmgXBhAnZFjbXJWrSPt33oofDsX5/Wzp0kozRzm0TDBz2fdq+aWbot76QpOw
kBTPIZ/zogsvK43obJwTidNCXvUWQhelckvrulA+XxawwyS/uSsDJEIfv55O4niuKPRefZDuhnvl
kNxgHBKxM/FGVC9Zw0IgkZkuF2TePyQkcm7EoD2NaQFtNNwpgB247a/Cwzs1mqPqRtQbPW+lveki
YE8ws4q5IP7JaGNTetQxEo1W4XCdvxZBbrvxT+eb7uo/HLw8hl+1jBe5K9ob2vOWOOa7YM6DjWlM
sko3WU3Ijoxrhs1nX9fHP6kJ7XuWd1Gc7+qWKTdIq8hh1cUg/VgjNPi9yQYlQEcji/y8fIE7j4IP
B+P8WKEvipphWjJULdWvEsz/JlITmSNQ6i8LEt4d57dIaneNVcGP5NfS3SIfFBtcKn1UoitTLS5B
6/U3HQKJYEVYVDf8Bx/2/k05H2YhSsSSCdl6RO7tbzneyNbNdN09MGRFUSK0b+YseCsKQJLOXuWL
BfDuCnnJpCVeDq6OeFn/ndn9LYN/frfUVsYWvfRweSvptV9jH82t6+nYRVkoMjvmDM9t/F0YZ+O6
ri3rZDCvUmPfuD/S6cbIn3Kp8XL1l648XlYUwefTOFPLUimPC8VGGjmieAH+phjcCP+dCM7EJAp4
utrC3Kit9EDyHFiZSZDx79vV+zfj7AoZYtuPPUoz7aTd1u0YaZPlLaUgDRF9K86mhkqzW1JA1br2
wSofVLxtL38pZeflAv/wfg7OcgyLJj1RIMF5khwX1DLrF+OuOTYhttAPHWjfn8zEH1MQBWuBfJgl
13kW/AJ232fap8H5YpgIEY2n080Xc5U7TMeHsuEymFIpsK+lTxjPQ0AjUS3YY9v9ohtpXGKgy0Wm
EXDZh4r5XTO7QK8zwVNdJIHLAiQlXaoBc7ihmRSfMXvgYon3m+CbXZah8HkAkRyMR7AsagyRob4o
CFiol/nmU300vOar2Ofte9i/v5vC5wFSL9d5nsFq2c4r9vFyv/TqV9a8rFtf8rsxuHxE0Qk5L9E2
SpUsI/RSk5+qKgX/z4/LAvbz7M2JeCexTrqCARDkTrfTt+KNaL0J8KIAUCmmdcSZr1AgO/Im9SWT
aszgqoObjeKH6r5nEDt+/0qu6mvs2p7QtxOcUPQNOe+hDLLdtyCjDMk13rE3JHSC9Va7GYMYR5S/
x14iyE93neLmk3LOBJtOs6baFl7sRu1i5PxYVyiPm4LRZJEU7gkhGZ3RzxpzWTmYbeIXWXrIRPVv
0afj3ESVGGYZs1rHvHSf1KR/pll1vHw9IhGcn1hncBVYNiwqS4g3LU9SJ1ox01jg/mfXCty2jxq3
Klne9aUDF9HTXx1Wb5r4Wh4zV7fvmwrYuLXqtr3pA3jFTdfbmTyozYue1r6ZN8CP7O+0Dggdk/Oo
F+oLLtcvnIOjHuKk/G7oy+c1kW/LVvKzJvdoXfo66Q4gNGFbcyJN3n3OvSvWW/q+MR2tnyp71aBY
rPWH2ZsDMGcCPcxP7X8VHpQ3N7gR1PZGPZJUwqUAPlhK/UYTDZ4KtPfNS2wkWFNqDEMNo7SqL8kA
Km9yArqN4IMxQ7t08ZyrUbMlSZ0UCdCs9Hc6TW5BZ3Q9LunNaoiIr/afTpu74bwM4KsLwMKjnqtG
6m/NXw+O13Uua9gUofzfHozzMBYpmtwhqOeCnQ1LmW6hRSv9ToWQU3stU8yT/19WgqLnR9NREpPO
s8GcTBFOL/Qh9+fPDljafg2/56B5XH8hDc/dSXQ+5lcuXRzndyR1oo0Z4+KGtgmKfHYnZ3BT58vc
DH5MAE9PMsFTY/c5ujko54ZaY6rbmCWAVl3d0jo9Dc3yNKItq3XNL8cog8teT6QubyPvG/2f1Fau
O3aDA5gyTvJNjnX3vmWYKwfx0Nf+4RiMjWxqNlY5P95iu6RLX+odsha2+dPR41I/5YAjXwHWl/ax
wOpE0jjlLFptbswWueVg/LSK5zoHFG37NJBDalWCW/uHfMyGh5JBvYae4seTAWRt0NMFTUtM4/+V
rkseumcMWQ4ke4Goj/IP9vAuj/MobaXUymz273UgjOzVnlqhFjShNjl4wy8ccvhyWVv2Y+S7VO7+
xj4jjZGrazhKyaGsPxtWKpiN2De4dwncncUagvDbrMcwpao3NMaLPpi3VW4MXqJbN1Ttc4Z8FF0+
F/vd52b+LpVp0sYI1NHGst6MIYUxqY7OBFxYql9V6ufLUvZtTdcx8YjFP+1sMTROMpqUPQZZNraG
VWyE0YMsZETdPdO7MH6BS7VAbm9a0P7JIn675rLbO/Vd04ogVUVyuGpFvlS6LK2QE+s1SPBe6/Gz
Ok0i+9rVi81p1I83VBRxn2B9mVUi2YbiFAFy7kvzVKOaRX6b7hogD8IQ8hU9mI+CW9t1IxvRnGlj
0zYzuxKtB3pig7LTY/Njxp+az97Gg+yxPS60HproP15XZtXXjWDOxuN+GMqxQSjotPtlvu3aq1x9
EhxuNyXdyOAsWhqBP4VGNkb8MP1+ct6eXf/r/sUquW8AgLYHBY9s2uCS/XiL/UqGckhgAC3xh+uN
NBvBRuQjdxVzI4z7fDo4wZDQoSSEEoC7ZuCNtg9WIqrY7LrEjRTuA7brOqe0hRQ9LXyztYH2/i+Q
5KEIGxmcU5zBNpFnDB/AuMufrXC9kuDmF9BNgPKy8kT11PPJcKZ3GNgFLY6K6V1+uRzcY3LVUWSQ
yl3yLb23MRW+JJ7+rXtm9LgZSJyn1E9XN2Pv1sK38KwUbknsF8I2P4LLvIDRM1KywK1IVxhMSDM3
/qrA6sb76i4Nyfc4NCxvXbBe79qhekWvRN3u3XvdyOfyMEdL18zGkn2Y9cTrZduTEhHm466Cvouw
uecgulMA4ejg0+TlLjdXL+nvkpIEAgtnnvEstgEzECN4SLswgP7R5rJSlwwdV4ralB2hjhhpj/pz
cf0XzPQiewJxu4faiOOszsxoHg81nJYe2YtrArj41M+u1nuA14OjVAsvL91acxvhbAmzgksH5S1x
0rAKikpcWJv1VbdiyL4uvtB2PabscX35mLvhaHNKziIRiJJhttEYM80rKc6giQdJf3ISdNiNJ7n/
fVma6Jty6UmT6nFXYNg47MZTtwBuJ42cXvSo31X4zZE4g0sS0g/liosjsh4i0XO7IhUoh+iGOJtq
LG1IqgavKUOf/Xqo/A7DZVhtQUYnan8JRPHPmnIy9GpEJTuk6xDNcuvO/Y1ujndtVwgO9WZAF/Tu
zZ1uk8cht7sBk9AY0XLBwd49Vz7m5HzyPUPjfmCZiQhEYT+Ovt/V207rRmSbz4oyrRYSScBK65gx
j49AloqqoIq042XdE31Izn3gxaaCQATBoI2TB5P8pE13sqevgEo6XBb09oS/9B05z1FWQF+aFzQe
Op9irbokp9lPvf7GCeaTY/nXtgNa9g5jp6KAJzAvHvrJAChIr3RQS6vAOkychL3s+Hn+b8qkmztj
H3pzZ+Yaz1ah4UMuK7ZQ40gte98e7y9/RNFtcZ4iHwjtG2Zhy5AEaP+6iaF5w3qo7DG8LOkfdBDD
dRamyc/3t+Y5L1O5Mf4fcznrXRiX/utE1WNjgLDesF3DtiLHmdyeColY9lXhXQ6n7ZggBWRpgWEA
5Wn63cCS+8g+DocRqALIt+LXwVsOohbYvgMBOJ8FjFQge/C1La2SykFZYM3mgwnFb28ZN6DyUL0s
fo1ejkjdd3VkI45z9LHR2DVhxciGal6/3BsA41IfCkcI77GbeWwEce5ejWOUb1lESY/T20pvjTGO
/ocT1aFzFPmp3ZsDFpJimGxUlqdzNMhotWB9YYNMGmZjUB0vaQykKyuLLis++9VnbmojiLNje4pR
oavR6+ty6SaNjdJ1RsxK00Y1/HTEEFVnS0+JbhyB2CLCpxQdkjPvrIxlmxpIBLKqfKLTldZ1x6oz
BBFtNxPYnJBTkKbI88HQkNzEQ+c72tdy6gTp0/7g1EYEpxo6LedJtaEagNDAJLASA8+mjFqfAo8u
dhnGev9dlNELPh4PE7zmZqwUOT6eSXVkHtVRNZb7Ln29rB77czfvR+PRgYuVoFFF347mAFH5pbtW
MjfFSi0WpLzxd0YjMNYF5Ea0JSW4NYdzkQvbmhjYiF09r66MJ6+TCFKBf3BUf9sYP+ZZWWk5jQlU
vw+00PTWA5CW9aMRsVnI7pOkuSIoGaZpF2zN4VICeQbelURg1NWYB3NSu0B8cZflKjccVxlzvP5E
tET718dwHLAghdjGZ3N6A3DEmE2oa3fW63zs7pqn3B+u1kf2esH+WfU1PSW+CFlmVzcdE8DnBkNE
4lHIqpIYpJzYCx+UpoV5cNLBG8cHgWruFnvepfAWoJO2mQ07ZRspHzctxUFm10tuRHFVQTQs4tap
cSD5hKm6gxQokRSJM+HdWLYRwym9oVWdPrOxn7F5GJPvLflhD5Ob56Iqz35yuhHEJwa2bBEpg1r0
hjU/pBLAKUuJtp4xVWoAQHAAEFFndAe9xKhbpX7SnJy4VlknXtKUP7N4BW1POufHFimTJ8dF447T
LIIkY+7/zFwcB5hLUJNz1PCunJs2HrD2QIux9tfYCNpYr8JK6m4bXaGuFXeC4Zr97/8ukQsV6xhb
M53RCM675RW7VqlnDyB3Sh2QEizf/5X6vgvjgkYBEnTJVjDW/p8vCu860/cvyS8KV/00ogAETweO
ykgylCgbhIgneyaCbhHWehCxz5HXMWbXqTKBjPyaBtlBOZho2MSeOkfql2lyfzEGFw0vOusIquNh
8oZZcHm7TaTtL+BSmThv27FgTVXpMGKdsY9SX6Hh8mU4EeKqYR1OByQXreMLLnJPT7dyuTSmtlZg
8LLhJey/Ui870Jv42FzFmpvpbgbkFXiKKyuPzM9iCMs9hVVRewY8CkrrZ7DiszKMsYz9kTA2tevM
oKC50rInqW9LN9dNEWDmbsTciuMCWN0simNi2g8nZQ/1MigZnhRAZSLVn9GOFKJI7WZWW4ks0mye
mU4yoq7bJArwa48MKnD1M8tV3BTIaHl9z8BY/gDSUvRVOUWaZStX2x7PJgABv2hh5WfA7Ko8Z3Xz
Fy31ZiQ8VdRaLq0OUihQJuZ5eae3PTCnTDEBtWsyQfYAHjE5IMgj42umRXpYAnOu/CyQt+catvJ4
l1dO6boQlCkmjwYOMrvsZN066nFFgCMA1TPrYBa1l/ddxbvWcp5PMWxAo7EGALZDoiJVwFUoA6QM
QMFjOOdg7Js1TA6JsFEvnxR7zR9VKRlV2mFXHalQBgToOsVYDLVbYWi9rDxnQMFTlnbj0MFGGC5j
37tL7xYEsGRS0PsqFkbc5clZvSECqbdgumgv63q/SlXmsodk7ChgduCBJ8tfizs6ILxPomF40fG4
zGFZ9c5EzoVX8PQ6d9flT232jFX06th3qf+nIarMORpK217umV/LMQH6wsy+MNysA29CEpg+4NYA
6kOvkab/AVSoSDbncohTDWOJUeKQgDlwAYJzDErSdDV9iuGH3L9sfyKl5FxNNWpNozAMZxuAnU0B
8NheqJHs3v/ZpQAX96Pil0mMh7USsx5Gcmhan01qzmXwBvcUxbawUyn6gJxLMewkJQlBI6i0QS1G
sKsKBnmjLMJWJ4ZLwJIqeOHvprNbzeccCp2UZiJvYfCmU33nDiMP1TN7pKa+eiyxBH43/14oGDoB
DC4iWRNYHT8FSTHRR0bmzOL2V9dEKvk01f8us/nbHN6Kl5soWJNubQCg/dcNgjq9+5I9DFeDmz3b
oXRMXtvKze5EW8e7JdHNV+WnFbEk0q9Dj9jbAyhHntCj1YFkmy/uXFR4B1C3nyK1AN/qOPud+XzZ
MN6+2wWtfctFNmdeB+LUyQRvNsx97LVl4ZWK8VWW1IM5FIuXa1QPiKHHHl0NP8t00azcrqNTZBUv
Dxs8QvyyGMlarGiaCMQks2yvbupA0cfDlPQ/ykT9fPmwu14AhOiao7+9mDkLnWaMCRU9CgNDKker
ceh79fgvJOg6+NZUICypPLod5t0dY+7w4KPjY50N4EtpBEa4e4aNBC76lIDcrvQCEgw6fe5kguVt
Rfv5352CCz4Z6g0rZdOtmnXs+8XVqsK/LGE/xd0cgx1zo3a2VLdUqmBq0mEN5UA71JHSBCwB64/k
FIMFRdDj2E9xNxK5eKM72erEOdzzGJpR89xju9l61O8QYQ8EDivx6+DyGXc9lm5jZhFJkA74l49H
rFD4yo0eMWe2YnexrtMcfV4RN8i+OvwthHeLUk8nu8ngFgeqXCeA1jDqWDhJwu77zEe8n4T3i2hb
z13W4iTqw+IN2O4pPStY7hjCbh4kvi7oeakieZyOL0UiK4sGO2VPEQaGNbWu9Tk7Accf7uloh1ht
vod24triQH607rPeAzqJwNL2XSMefI6jWDvwd7DxytbYbsnszKrbVZK3yuUN/FUZ5IPia1J8m8TV
kXYo5swWGtKX9Wd3OhRgM3/L5wJ8Zc/SusDzh7Yj+6XVFJ7WonRZtrWbDICpNRqldSfJDvoEM8aF
itkyoj9JRvVJ8EN2fTQIHTX8GPuc3qjNpIFmYFF4u4/xCIrgOop+mG5sHdgwD1toJ2Mg2inbtR8D
o0QYjwXuPx+ZCkCRg2kDdQbNVhd3nZobQ9LBta5MT5fPJxLE+SK9zFrJXhCC9KI8xuPwmFbFT0cm
j5fF7A4nqZsDsd+x8Xn5XJKxiuHzFlQ3yyA7md7yAsqr70kTVldZhkY1qCNmj+iuiuX2+zS6/AN2
fcVGPpcEl7JWVdgkZgnja41V5c4S4G+IBHDxlWDXQipiCMB6iqd2jp/WwtqI6LI4ozCK3P7f2uEx
e1xegMdfAis+ibJj9lzdDg8DWKxdUZdkv+a1+XScL58qPZ47trqCpuRv6zW7op/qT5jVjppvWeaz
VTMsOR4uXxf7O8+87rtMfhjF0OoW4/D4mu04yp412EGajn4NyKl1zRtPIrI/0wZglANal5dFCy6S
b2dUXUrjmIlWs8bP6mejI/+dLvKzKMSqzbJdEVLWooqovh7i7t880zefjwWZjbUhq7SWKkdkxPaU
r9EOCxi3q276l7/UbucHyNOo5MvODlgpMJ165LAQw2JVa7rk3gnHp9ZjfTsr0sMkd03sah1EBYJd
7djI5WLkrFlwhiN2nOZCxwhK60pz7lr2VbZ+p/J3ulw1kmgocNf0NiK5LxqTXm40E/FQju2noXRO
w2SfrEmEkrWfG7JBX0cGfN0ZXVwcFxkjVES/GkCUSA57T1evUgBFgiglmLpADNT8pm5ntmaruqo6
AE8+4/NJCtMciIYIV2FKGxB9z3YaUkB7s+TDLCJGk4SyEgkVDGeNJeiMWUVEBNOx+31tkBnbjsLw
WTkngwc7McFbhvgQo1iHgbp7AA5/s2f9KNBZdlHnp/1bEN+nSMdRlcDEjj7Fb3KUg+WrAhzj3rfQ
OXgr9YgOtn+j7yfjH3lyki5FsSKhS4B1eMqcVwy7hetjeawatqjbIYEQZW//cKXvh+QMpDZiUlop
wJl6qZADvMmqq0qinxqp0EAdF3tKaV4p+vK9kPQ7ao8acroVSCVyEyR6+TsfpwR9OepL8yz7JNUj
x9DvSpUEFGAHRgvQg6QU0RzsZ3yb78RZmKr3tjUV+M1sQm8ArjyjWD8wUikdfOvCVYH9ewHlERrX
JuspcfKAYT/KOUvsDNXrg+5ofytAY1V42RKC2eJPav7sq5+p3kYiizwbr7wOWMyRcuS06TUQ0a+y
0xbsTKh3u3FsI43LuOQqHXXQVih4ZdrRX/jrBOxHfyGwszaRIGTvWvBGHpdhreUCmAYYL7AE5dTV
s/zKmKfRBVuIqBwmvDou18rLSQGsH5DB/kLrUtQtA5n6Jwxke3MA6uZwXOaVDEtumjRnkFYf5wDE
oHGi78h5wpHatmX3DPbMeqrlYMxfpzi87ATZ9+EVESwmQNp2wJV9BvZXJ6SOazahasp08aShBknM
2PitpX7u1arCsAgIBS+L3L2zrUxOPfSyIXStUIJQ7kysR6BzemcBD6Z6oy1MfNHc116KgJUMHfSu
YFsw+WJU0mpZv5iIo7T8JaWRJcUBiEauGzmqzd+kJZ6EatvlI+5dnI48WAe+IN6KPAIf2B0IVS1E
FrN7VJYWCKF3rSLKQ9hnOru6dyE87F6RtbGGQq0cFsNLhi0Suz2V8o0+CSv6exq/OY3BjaNQJCIj
YjGKK+3HxaM/2bzbVUiw6+A/sg5ASM6gi7TIG7OGrwKrXtCu8wOVE8eVuqxxjdi5apS6F1zWnncE
I72q6qivarizj74YMOQzyQ1mZRVeUVI4FKISxp46bCVwMbgrtJbmzWyGhZ37inow6A8lE+0+K8zx
8PqwlcJFMYdOidY2lE14/MVJIX9lnBRYJ8ceiZdEqRFOfucOlsfqRZcVfrdWtRXOBbR0Iu1oASA7
jAtXeQVSu99/qnz5xYQ/Hq7ACA3ZsTvfKkF2P7+gpwCuOBFj/e5FAucVk0aGBZqG/yHtOpbsxoHk
FzGC3lxpn23vpAtDUqvpvefXb0LamWajsQ8a7UU6KEL1AKIKhaqsTOrojNUURZjel9Cvk5xwuDd4
E7zMyAV80L8WqNjfWVEO5VAkJukemQIYucEMqZWuasOebR7BE1ZyagnMo7OxSF0BawRkW9eLkj+X
o1NrX5EW2WMUcUIyK5To0LT6TRHwCf/bKxBmEypJ9RVQVINAI7G+D+pXaeWcEmbnDMhAhESwqJvK
J3mHNdKjKCZHtM/fCrD+zql0XjPTEUcU8nKx9YsQWDSrO/ej+ajU/VXTFDmkRGtn0hPDabV4vxbZ
W9vkEeciZPaftr+NOsFmNMl9jtvDV/R9eyLc5CZQ0HvlsOz5s/zMFHdrjXz3TQJY5eXYpAOsiaDk
rAtfcaugPBZ7rfNJJZHbXWP5xtYededWoTigp9frvnYfXXXfdHQr+6PhJfvxbTrlXuQLf3FwtwYp
Z4ykrOw7USY5YOqUw00f1nbcLu7luMOKeVsrlENqa98PeQkrClAO0GmxGyEwgUtap9UWksyZpy+X
DbI/nKyLgGCBAh0sXx8/nCbHdTdZMzL3vXzIdsnBclSXVDhahFXetAGz4KZvrFF3k1JCOykURrze
vAmoMq8JmtEze1f6ChlDu/TE791z1jkzD8XOLPobaBCKQELiGU5TMvRa2QyWAk+tDK0+W6Do8osW
qrqV2KPvINTCsYqnoJcHV8r151at7jj7TPaRvs3QbjCJGghkzWiOrgYVFknEqJY/d2i24HJuFnfU
oPQj3c49ZBUhTFdMdv9Xk3wg8gbCDcTQqkGzXzddCdVANF58Y8abXHtFHOSsjHVmtxYoVwzNRGi0
vNL9MrFndz0VT4tXuhVKZYLo1MUvEaXii360Ujs9cxFfrECwtU75ZTxkVd5UsN66JEsodkTKfN5Z
HmHlHW/rMw8nxDzDW4uUjwImWVl5mv9+zbejM0Dvk1BaVg+gtURCUrjiM7chyMyGtlapizNShxVa
0SlkmP3iqfgWHkpfuNKu0mdw8EM9ttnLO2Du0TsOur+ouGISCYNU4AdTPrHOV4rRKEqLJGENrXs9
Vn9OZhusRitzLm1mI2VriLqxFGlFW3XJdNRcJ28Obeu5ecwCzVsPNYQnDsO+Dobj+qXx0iD7g2YA
+yS9r5O6wgQxrNUxxUlK94i/rrSzIrs8Rnui4izuhFN4xz1K5HB+CgqbraVcZwJ8IimNRvfD2sFI
+w/FT0AVDx6LIBwd66y+VA/xMXOnI68Xy0rDtltNeU3fN2JWZwsSl6EPInOyMFSPhqTR8ep1zBVC
fxKTDJjYg3TBx+ulA99YJqSN5NexfC8MVWQ3o6l5llmXGJCqYgxwWC2HNoa5uHebdPNcr+tQqWXk
zVIP4Z5F+2GZ0ZUi8iR0mNAD8O3/sza6f17pSzSj3Ao7+p7UlJcr0h/I+yuMgDuLG5o2P9FiHtKN
TerpJQ1Ll8UxMtvOmOxVPoSYp+fEc1YZebss6t01qLEyJuaiIyPQDxGAg5FNeNVHRzsMY0Aq5Nor
xyTrRb41SXm+qRaDCYFbZI+EeOQ379Q6/iHvFPPVs7VGObqGQzlVOqzp5wXYSGPc1NjS5Q9ek+zI
pusQwJYxHgvuhY9eMGWlaa0jsg8yK1UdEvzZYWJK2TVgmWyQbpVeGjmrp++mHc8D2anPxjh1X6lq
atbZAOOklZUgwzM8DYjzzP+rpNyA0hmGLi3MAf/a+M0joDcqVRBi4hDTfWu8KXFql4KB4ZbUFsvM
DiVkII3kwl2W/qWP781mpzScPJ3pIJvfQB2laeqNDJo30CkyS9zESw3GLbCa8ZyE+NmnyL0xQ52h
Ue2yslEsCfoe5X6C44Pi9VTsCdU7v27KjjQba9Q9EUJtVM4iU/Kb2iF0Q7FTGiBnKxyUk9DcMaDd
w6WMYkbujU3qzM5RMhZGB5voWHlR8hzWottghKmUwPwu/F3U2ZijT2luVqvZY0PVALcgphSOmROF
O8Jg1trmLj4o6t9Ax7bHlbqbonlZhgbqQ37/Uu+F5wzeGLo1nGN+ync9viPv+cPcUnC6QmsU44Rg
EfsYBtZ4mFPgylALLF6LNfFLq4Qq0uSEyCJniZO2sQ/Nxhq1oyhHiMNY9Tii91AHOGHsAwdmvRq9
7kToH4GM41hkup4lQoZS1DFyplGnNJUSs8/xECGAmzBYli4wUnSyOXcF0/M2VqhNlLPUSqZ8+vWE
9Eg5TriTMI8peYVvoabqXjbHzCU21qhNrDJtyRvANfx+eq67QFFexO75sglmpcaEcrIhYhIJkGE6
lvRhbCUR9m2apLe4jH52ZbpvhVRxrUT3VyNa7SEaCjtMxXORWg+KbHBc4dOXQ6cQPAcQGZYBkwbs
8OPBTBRNToW1T4I6LpxBmZzF/M+fjTJBfba0KftZ7dsk0G9x8UJWOHb7XeMWe+jrHrnAnk8JBWWN
+mzyZGWZKCxJQJQxcONg/tlWkU9UAHxzIaifEibKGBVHir6aS8wI/Dam5/ZwNm/0e9J1ByNX0J95
GJFPZ/KjPTq/7TqrKYBCTgJVwORo+DCZ1+o0cw7+57SBskKVappoVnRL6pIg3c8nQkIBcQivwzOT
p3DAWw5x+E3W0PRaPM4iDMnZrhwEx4y+hZnCWQ7nhNOpSaEt5WiO2DNTeyjNB50vof2pwEPtF/kF
m2UIsdwvYY1lENFVEHjVaPLH32OMjPfPNTiRtUPlijbms5QJsnqY9uONjX+GRlC/gIojsa4LgtBi
jWR2SgcyqnV/42yV3aDa4rfhDLK0HnAb7dBBK+YVNWdMzThc5yOu/CE3on4HFU1mq0xTnXzQySn3
VYdBPzd3i6C3R08cbeMt37W3GCVxOGH008XwyyyqXEiyZVlSqeUXZaqkqaWQCBMGHSLMDN4U8hAj
i9TvONZYTq8DAI65A5PBeCMmqzpg/JsskgxzgkvtDIe066dfWJt9wrkkSMCi93RrjnKSMFTVImri
0O9l/QjOxMEUb5PS9JXUn2Pojky9YP/VCg2gpiQFlzmdrShjlbRpNJAAAE3277GfOb23uNkehRgg
e6DqyDHIOjc6WBb+MUgFbU1e88IsJWxjoCR2uZcwaxV5hSNfmw+z0+zVHcbydm3AC0DkPH7e23e7
VPzOy2ZRzQl2TQlYJiWfz4ARXIuLGdrrzOdLJ5/qgjkaACoIfZJDLPn3yRkftJ25V+3VEU9g/AN2
hbOp7IPz7+JozOc8SJBhM+GM4VlfoUWoHyS3gkKE4Im/hiSGH+tb9tr4LZeDRGaaRs/bJIgBA8g3
bMQmIi4t5LbqFmfWugcVWvra2V3QecC6eiLwYo50ak+gb/USr34mHNPLXjEd6WrxmwFqUrXDn4cm
H/LTzm9+EBWY1iVcLZE4ERnlI1fahCkRPuyQaQbtfqCvoJSFxu3HdRdKvAzWbzPmQdkRrkNMA3OV
sJnx3kBZTUWvH0gQWpxl1vUug9BeCn/p98b3IbMNfwEFLgYUJz+96/YG2GX6t26fHkQDpWGQpe+4
54vltNsfQTlt1godsOe/fgSkY/t9dpC/RN7yiPQOhNej10CLz6qhfsZ7TH2uiCPeby1TbltLaqMU
xZQiPkmxK3pQvDwntwJUL0n3Ojxme9LEsvb8k/05YyemkTFrpCuP5xxVIsvK2gprCabzfb/HtYq1
zo4F9VJSJ+Y4MCtzMUwLzBAG2nMSTUjXJ0stxqKZ/u9FA+7MyBGcHhED2MFDehtecStGrLtta5Ly
k0Jq4lg3K7Kz7b45yN+IrjWxmN9h7JtPGcDKALf2KIcxRjVK0gRnqEReYhaCPchPFW/u5HOnk3w0
C7AwRQfzHpqdH91y1OfSXApQSUyHtbI1X9plDl77rS0iQyid/45SpOxRu7h0o4C2eEncc3UFu8ns
/prMX8dXaDEc1kfhhucSTF/crJDax6hZxqw2cVT07g6AEnsQOjuMvzTqSRt5FTCeLcrvtVaJ2izC
GQE5riMLqCik36fwdlwSyDZxJnhZLmBCJg4ICwDfPj2QodjUJlqPXEsSRrdoNTvlDXh+burhY6G5
hQlPCNVZn4SPO20pQtDop8Hsy295ggYmILp+dRqf4t3kzt/AbezLvCFZrlVqEzEEpjaLLqWBeEh2
Cgpe6F0OLuZdAGf1Mzdy9auWO2DOup62S6Xi5pCVZTtbC05J+yrgEl6PSwlWh9iTlZ89sAZixiui
sM7KxiKtxb1UZYWRuzEN6kGzUYs+deF3C88gfbjvlu+ceMl6h22NUe9WEfPUEJZIcesC6C+dMI61
X3zU+Lj5DfNUatAJ0GTZ0DHQ8DGelINedmkco0NpABSM5mvTCpw3DSuDAm78XxMkldxkULVqyGmb
4HwU2W6I3qbyagJSHYQKQ329RonL2TpW1QTAQQmz8CoDq9gIbRXpQp7hOGp+ew+SdAzuWsCCiLv4
kWOL+Zkw4aiYliVLhkVFY7XJYjmRowxXaHjoAvxtk8HTP7ismd8JVzWqW4QKkpaE7KLYlCy0zgML
0+8aJrfR+/QUSCvVkbKre6gnrXgN55CFTWbg/9vieunTndJl0OtIxLfL62ZddWgD/fNjaO1IMYuT
WJ3VNKiKQO1/9HjbKDwPYDr4xgZ1MKVozZu4gI3R796ap6Swu8fKsbz0ab6bHdOG3K4DFbobMt/2
V4//7QKpIysm4rhWOckdLLveK6BuUQHYdNMrpC1malsYSCEMgWtjZ3/QKGGdYMyUamCEB0Bap+/4
JdHjWauQmNXa5DSZYsfisKtWdNeLztGqO6P6aeqCq0DVK8lj779/261x6sKvBHVCVxEHbdSf5Ma0
o3DfTbwRe4UVE7ZWqEsec8pz1ZkI31FaHxO1jdxkLiOnaxU3SozGruI4dRrQO0Sd5YhJ7XVrfSMu
+v28zrtWLSAgZu3HDixmueJF2bBflQEUg0ZQhS3uvSo9NwIkBYz821AYfl+l3yX8R40qn7O5u2/7
OYgiFWZqMMhobWKbrXFnlcLXVZDcUElvoPbK6eeTfaOfbaSfqEBJBwgCepxllorZmgyc52m5jvXM
EdRA6ySAqe/+5vu92yGBZBNtVRRVu7XCzloQByrG+zZ6SP8zYw3yjO1aqLCXKZEFbRk9DdrkWyt+
ibOny2v43NymDFCHcEnlJMl6XBnVYuOpfYWhdrc9Vi+DO516R+aW2lkBbbsg6jgaqQLaxQl3e6Yc
IqMB5c/ekDrezcSK4VsrVKLUhmtu1U0VguXhN9lorB86f/FbjJktzxjyUGp75jRFuFtJJUpZ1ver
rCXk5ZVcyY6KkmLllM86EG3pTj7ycFbMV+W/i5TAkfTx/IGGOc/iQSYFt/FEajSgkMSjq7jh1w6Y
QQR3IShNNIAR6dKBrE9WpVl4cdVoPWpxYaNt541KGnTFbdJdSQXnTpJZKSC5fP8xSH3AXDVB9BMP
5E4qrozErv3Yh0BVb4M8w51+GscqqL0YciKYVJx24hVmB/3U6d3SU3tb/s67pnjrpz5tGYKZF2hY
vDhnSIkP0B9LZIgjFs1jkk6PJX5ImHH18ZiH+N89wAf++H1bxFcxa8km65Vt9GDI5clWMt+479v8
SQlWHtseU2nwfoL16PcYtN21R3CPBo2f3POem1xr1F0vmXPYSR0+6u8auGQnXuyuQbWv3JJbpWUG
ms3uUTWXchGbsTZxu4ZSMMW1W6pfmqzhJNxsn99Yoe4AKMQBLlNY5EVGhoQNEV1zAufKr37RkkQ2
t9hCNunT7baxSN8IWp1BrKRLg1hyAXmyf6OfIsnFwPCeD+vgHULqfhgwBScPE06+vJ4z7VmXOCwv
3ENBXQhqEQ5xPq5wLXC/BaoX35NXxAq0ty3aAncg+POkPrnwNvtHRZasXfshW+BV5L0ngnhjfhYc
8UYG2ZZDMMCyXc72INrr6+WblreRVAjp5LBpJgF2+yj28qG0Qx6yWuaYoBu9jdgVkZKNkDeSoL5d
+qpgT5B4iuw4c4zC7ndEdl50ie6T7uUBssDlOX5MWjt0liNPQetXv+fCQf11fW3So1rAlFLR1WSj
Z6AdIZH8U3lWTLCJQnwJxUjFU9GrsUtgg73LW8160KDHpqPOrSjgeqJcpM7jcJxyRLWk7m+TCKjR
Wuk8UNa5ZP+tvjw1bdzZOoq1nHjwf3yCd9OUu0RChp6qAiCBGCgSzrMCOZfsjMOl7xNH85Vj9XO0
VQTYype/d8cBID7lMbvmhloS3T5tPh7KkgkGQsCwqejXAOGfl1pCqhqTt1xhWsDLHIwvelZg+stu
/XJ5x5nX9cYcOZmbbx1WwyRoIlLhElqLle718n2ma7ZpjW6mVpxNZoeMjTXq+1aVmBWLjqR4fokf
QH58RBXMn99I+Z4v8MIKGIC6YDoeRMuM+chKDsGLl2tJQKB7K6AN4K2/IWoU8y20WJzIEY96yufi
ZcR5C89SdIzxejM/tafBXpeKKyZBAUkZXbMB/W+4X9GfDm2w6fCxZqza4gd71MktetD/l7KVBD36
b+MJeFM7ebQcrYaz6j5YB5zW5yHAPo9NKpgg2iySCv59UiRTSJ5QrVtcmeg5kt64PwXZV8CvhSeQ
SYov+Z1ooyPf7ayT8CCkNhcIwDi8H34EdSPIrVIXnY5ApQYF1hojEYJAJBKT6BwdTHfyTdCihnaD
dpi52pcdh7vt1LWQWuEYqy2M91BYG094fvn9bt79qL0VVNZzUD9KvHcKo+ixXS89OK2kSQu9JBQ9
tOt23zlABAA2Sd4NffDfIb4fPzA9O61D8UHKFDwciPTmdKWBJ7wIoj2KHU7j60dM4v5FcPiwOirJ
bEdriTQ9TXCkgCzEtE16HQXFXveL6zzgZWPEKagw+8EYFWZD0HSYciWngTGjTd49AZjuhcabYLqc
Y8IzRAXYKANT8yyUwDp8XTAxiQnY7q7wKvSkwZTrJ5pXPRABLy5hNePhgwWC+g7YZAvUnFRtEDgr
iEfKeGPGp+xJbW3rJf4ijPZvcCgI12VbuUW/46kFZufAOz2MfOaDcepTCoU8SPmM3Z3T9moWi2Md
Dd8ubyzPBP0BG7BnpHkb+lI23oKZe7GrZH26bIP1UP+wDurjtdIoQ+RBQ43zpB9iR9mFe/JQxxw4
+Pkv2yJX3+cD+f69qKsRLFSCmeoorzSY4se8jGM0d2LF6zOwI+a7FequSLUkBxEvwraiGdfI8hRb
0ENnquUrsOd7yaJwZ73IW/fSuqiLIkr0vDFXWBQPoIeGsFu7I12a7JqbtrI97X1t1G2AYiaEBZco
DRa8Dwy/QVvN+7HvfhiaLTnEx8Kf1qvCyZ94n426BdaiEtMG0kmBXv+oxmuz2Wft9eWTwTuF9OSu
vE6NkZDyVI4spvSzQL027RasSwnahhxb7OTl302kdYxCjAJk4JEgycvkEaqA9XsUWJgiiQ95wMOU
cHyYFi+y0misqgYxyrIyO2/u1+j58nJYyJmtA9MV5W4Kh6IWW2zdyVIcxL/MK866BiFdkHAKeK42
e0zJu5gi3wmvAJ3t/4QXTOacTFrQSOnzKKt1bGrnYWTmWroBf7+LUY431cld8wsK3Y/dKTutESCb
kqMhZ4ruSX0s8Zvd5Q3hHFe6GWeCkSHERFToC5GwS+LSr5X1mxJx2vgsxM6HbafCjKCsQ6kNWDB5
QYKU3tMn4HVIrqI4GtAz5SH2TK990Zvgbx5QH2xTAWcFShuquDFCXCwH2QKqt1I4rWB1sOswf4Zi
rqdr0sOUSMGoNRCTUgu/iYdztbYjJ0XkbTYVkJKkbzurR0gfIfqYZKFfi7XbJjzxKhJiLkRYiwpB
gzQXolDDi0RzvLek1Q3zu7WqHSuaXVQig16K9gKPKvQXePH/toohF/yqzcOxTOowahp84hFkGC/C
dVS6w9fVB805pDEsD7jn1clOUumN4H4F3Z7IbUh8HrYjKaqCQoEF1JSCgbuPP0GZiwFEmkgB0Dqf
/bbo1VNlpfFhBZDuTlMzYOHWITJdaxL6A6oOdiygk28PeBI+1IvZn0INKgI6zolT11od9C2UYmur
s6MxAj93PWqcBJ55IDA0YykGzIFi/OMP7qqinzPyaAKtmZ8tOPwrOnSV6F52crb7bexQuZGWtE22
aCjXdp56yBNMkUEHorSHLwZ8j0B6u+vluJyI4B7X/ZgXCOiPAIdEy+GTppkeS73QkpQpms3E60QT
LJPq0Wgh/px3FeRgrId6mo59V970bfqljKBEUEvdF84WsH4GEEQgvbZkSLnqVARS1RXtkBpbDa2I
eg+IPqinz/opfSL6MNN3zFNwDLLybUIzLQOkidEuhQo7CR7gqhyqyLdBr7G6E5gv5xMk0IBSBBML
hmqt28UtIOzJfQUzl7qxTIUZTdMSKA/Acu8mGGEHoqMLwof5MHrJ6Mg7Xm7PKuL8ItT+Z6WU2zVl
Usx5mCfBcmi+QZd+N30hYANIRt3zOTVZKcJmW2lE0RzPagkWYjyfFmQj2eCmFQd3ybNAPZTGMTX1
QSuSYIgFZzIfjfr75aPBrpW8xyn62S5mibBMHSrxahAudnfQz/IBTKUuELRPxs4IHetKBYC2u+kK
DI9ACDO15R1RAOP8DmYqvvkd1EpbDBNZw4D2OilMjYWTPujnci/YnQN9KuBGIHc7yTYU7BD8HGn+
k5Ic66xuQrZG/n1za+RaMcdJDWimGshvKp7B+oOO7Dxy6lv+2WGeVAICBbIKk8qfBhtwgNfeCtGh
MO5Hl7hF/Ty9mDZir2+5PLpnVkcJ19G7NcoPq3zsoRuHkDM5EKpMdrlP4MLq/eBWN+nfgWk/2KP8
UFEbqWhl4N/q3NenL8b02PMuLN4O0iMMNSjsK3RMyU2CSSPMYJq13QG5KIHEV3jgbSEzT37fQXqE
QS2lVg+NIQuMRnCrUqi+DFKt2aGufxvUjscow76NFRD2oUj7mdOrDYcQFEAYzxii81AmTp2AWbTh
yWnxrJDwsznxVVhmqbYgCTQ647aU8p0RTedQ5DGUkevlUzoGROs/iyE/Y2NGq6SmxtwbKhV56gig
zjP6nTEKNtoJGEXjMivyVkVdr3OaL0OpiKjV+YTIgaC/inN0/hFeKyTB8El6fzl68SxS92smjV0Y
SfBlRY5srdDsGHIcXc/VKGZGqM1GUl7chPEQ9XEDO9eDh0nxwPCQxv6CK/xBT5OVNYAk+9/PRvmw
oVVDK3eo6PaucJ0ntnDsXSuGp5G5Hevb9NJ+a8FqbGcuf0iGdfFtbOtUBl/pYTLUmOUOohYUZOtg
ZzrnxmFXLt6Xp1M3jmH1olmVpH62H/fTTxIPtQAvW+jp8ih22E/9jS3qaolBUr2GBZaj3aMhXWL+
8EX0hOfiUP2aosj2zYuEyp36o/WqfXdTXFtu8v3yGWVfAZvfQCXeuYhaTUtwEhqm2oqrIRiP2rnA
YIyMVNty/y6Cvb8nqO2NcL2NY62jXSp/ifXrQu/sikc2zvS793yeLj4pY5F1wDviVgvRizSjowTe
uJ4HdmTv3MYMtRRZg+yEWmToJ+E56Ue7OAe9LipdskMUmMva4QMk2JfbxiZ1YnTF6JsoQV4Wnldf
9dbdaANECc4EiDNw5/N+XV6fIrSmgOPTUAivDxXAJNzWkpbiY40v4tt1tusyO4oPumDLNzWGp5Ah
OFrvLr0dirZ8Sm0iasTrsTAv2M1voILbCNTQkKLOHEC7zxfL5TAIg2OKVzmQon/jChtTVGQbTcOo
6wqZXv/SNY7+NJyLs/i6tvac2/ER5GXfK573ke91YYfpgCYnVS326L4iWcHUH0rNWuhoYPkgyUpY
2CgHcNbINmioIPgAAgvqZx8v3cSKZbWu4O65Zc8+wG7K93GnukprK2+IcsFfgNlAdP1uj7p1k6yR
wgwyBwBe4LjIr1VlOVEKTCTkOWUJ/YmGO6rLvCR08FUYOhhGPinnrlqzlmjn4Dq0qycMcTrZIfIQ
Y73eQ2/56x/MsbLOqAT1NSB9JCB+fqFTNplMkcsxBKY7AoDQ1pshtysUblAnxVz5IZUP3eAUI2CZ
pFDLHcEj8Zk+QVvblH9EWilZAwj1MTlW77UTEUYkwMXktcUNnDu8+jfzztrao5xkIKUo1C7I9S86
VmWrT+Jbe5OAwz8NHcPBGL0LLsVb0f2F4N/V0BXn46pIaL2waDrHN5RSGcA7lAaDBl3mXh5fVjH1
zFL+ppSio4XlLhyjo7CYd3o+3q6KxXMj1rt0swt02t92Kgjjc+zC5Bh2d1X6404JrANfc4V1l20N
EX/eHK0RsjiNKWIUJRV6hIPTBJhCEbqXowLLYyD/Ac0ryQRvhkkFBRGtT8GCRkIgTM858lN15vHR
sZJGSQb1Pd60mEmlh1Kl3Og6fcBDM6qQ25SF0+mHNg4qa7YjSTkOzX/nbEKlVQKbqaUQ9TAAeD5u
HHDe8tosyOMK86pPKjtUGi8qf0aN5shia4/jrq1+WlNhL6MMIZvHgUeXy7yrt7+A+nTxIBSqUuHT
ybdqa5Oh7hCuGRMpl9RDUc27/BGZ+cjWHpXJzUMz6eWEFRP4A2nTCCm062an/Zai8ZYHUc/zAqYb
kmEWjAyZ4I+lYgGoaZsum+EFpDqzooweY9jMrUCbg0D3cHl5zBj7botO6tJcBdyrRunAgOayVWe2
uJ6U5bqsHy/bYTocZrF0FIIR0umcJ8JPSFsN8TQbQfQwhq1TjaUJkCZ395iRe2OJityxFQ1yJeF8
EHZYAajz5Lbd/SCgq8aPb7k1UKaTb8xRH0uuzTTVqh7DbKei9OLOxYvNJ4COFgOdrZvfEYUBXvOO
Y5TOb0pBNsECucAHZj32Wkk/AVfCYwNhH41/P5lOubpmleWqKhh2zKEbqz9m1p0YfS14LFEsuCWB
pvxzMnTanycgajuwkKIQ2O+1HeJxFUQBgaRoGI61nNYDpTgScQyuORkSDxDhBfPP4v97bnTKz3tQ
RQxrheV2XhhMgXQMXfHGgEqUBISreARF9WWP4G0v+cabK0hS9VI1mhFTO/OuBNS3fDGyQyLwMgsW
qZMFXnyMd1oQffxEGVEXS7SOTYhWU1xDtiE71Hn5PE/iWYiwiQOU3ZsasmpmF6QrL1gzz+nGNuWL
EXDSXZViujSybvThrI0qL1byLFDuV01VJkSaQOZXCXg/xQw3omXolrv1QGbuk5D7frtsUvvU78TA
etzpCDBj9VXAtECrcKAXzFi56ViRf9+cjNWq6nXNxSwIk+dyrO1EeZ2M/y5hQ27y92aRSvmdWJqt
iuodzp9s2kkyaOfGCiM/TJVrqwJ7Zi4lDgbwXQOD+A40p85D3r2JeYxEKTd5oGumMxggjIGAD4Oy
fFh7fdAhfxsUGGGTs1ctD/JqvkPKyfE69nW+sUR+yWZz47EOq0IHulsNSGF+fJYFO3xVzqOHkSgy
rdAK+8uOzuz6AP4LyQ08nRhs2nMjGYUJki50fYIM1YX+fnmS3OiQPCa/4kuPBovwBrTXBNnQGDq8
c20br5d/BQvLjxz0/VeQY71ZuFyn0PNJUOQ2wA3ZXCGrgBRe77VA9ag3mND9UXrLDnwHsP3/tEyd
51gp+7WxsH4yoQSBgxkqimj4hKdGcSAkh9g+Pc8B2XtuR5SZDGwWTX3tJrfUep5AhdRj0KYBGxEg
0eqNclve5V52nzu8pjczNmzsUaWd3NLLPMmxVAFlxzbW7X564OwmK+eXSZ0BLwvkpTSccxrjKi3h
nAER75r3oHL4Uu5qwH8JBQ5m6K5DCMCZSEy5NwmJCPTzcGuZihhdHgqN2eMEoUrmQjoGSpWe6qKM
6/UZPh6PQoL5Jt7ao25kEVIpQ0NOrBqAKDO3V7d0y+smKM6ExQXj5fsIHFNXsrvslC/TQcH4D7dO
xnxubH8E5TbZ3CjhIINijsjcEdbfypluCOuvvuP3KcltdWmHKU8x57GttBXfNv1fhgQlEAL+AC8T
sb5dFOUWIhJ08IzCLV6eutxuH5Rd6oavP2cHDJbfxsc/YMbhnVrKMYq6bEcxhmMsoCMzz9LNcui+
oZiDzqjlmRGQ+phWdsXTHyyWFQO2i6WSEDxIxBjdPMLVObrla3ebYI4mOZm24mSYX8TMKcdDeX5C
5SRN0SMKmygGEoqXofZH0Y7OEB31Kx9ckFHt8qSrmDCfzRLpV5yhV10ZklwSDAimowBRkDaeDjFI
j1CSrhCIDsqgOebnv67Tba1TDwVwBUjKFOHbkl6HjhZgBSdJAPL78iwEYAkCqQ03sHM8hQaMDkCV
y3E8/34jk8m0xIsaW8b0sOT1z9FtVWFEjaAXYk+tvVD6Nqbe5c/MOdE0oDTvoRCZLWh8puZeaM9F
sV9Tze7Cc1kc14SHo2RdLNs9psKQFkWZNIuIhRNIS8Zm9Zcic2VZbOyi6l/zOjt0K2i7rOhazXLA
OKzlEA3tdWh5ScPLoZiIv+2PocKUoafj2pNbFZCqNgqizhZs8ym5BWilxWfXAfMDxe9oJwW6pbkn
HvnFYd73pyJYO5vQ2EjBtEWYKkEDF2gB4fXjPe/Jf3MhINND81YKaWbTVLHtcgWasvEs6S9Rpnqq
8fPyaWI2SLd7SkUp3YJ+WVLiOFn3ZKKncowr3HjOtC98XvPgV5Hu0qqoADVVU4ZRDBwmgvqJsH39
Tt5He+1q+Zk8Dn72QBIJ1BWC6dhOtnZjcYBWzHm898Uq9BOqBYmf2C4IyZnhqkCFuuMr6NiRnUGe
+aGJvAZsAauNObHQ5X1R5gNga5uKVnFuRHoiIloNhx4aadKOyOQOmH8B+hBFdW7WdPmkKiKVNc2i
BYRpGmE85b49dVeQ3TuMqHOkPshHr0V0orUg/0YmeicuzfJnPni88WTwi8uiRoR86Aq0jhrbVKcR
apeH5Ek/EAaGunJ/ZBjeEt0C3KM80gd2ZrGxSPllWmNsdcyx2vDcnoi2DeEHUF2wm4Hv3otwqsI7
7mVA4s2n87wxSiUXVjZ0IdgskJg+WuB1ehI97dQ9hq78qmPOcsRazeMk2rxkn7u9lM9K2ap0liLg
CkBJ82U8EXQteVVFexltQK9y/2DGk5lcbNZK+W7fSVqdzohIRN1ccdfjbGdO+iQEbZCfCw69PzP8
vRuj84q8tjK1LJH8GumA7tvidOuTUj3m3ePfRL+NIcop0fsr9FLDjRJdzachCPejU+yFgOCSeZwr
5DBcOCx05jD1q6HEvYlMNJHQvzBm34p7B8yqPpS1n2qrvb28Ns7hpPOEUinTHjRkSdCI17V4N0+P
Uvrjsgn2S2mzfVR20HVjXY1SmKA3SzoGsTM8KgDYSE7/XXCql+kFXMOEM+Ax1x1jL98Z+/igcSDt
7Bts8yPIRmwKDODgmiLwbyVBYjrFHSHB1b62bwTqXHOJ+NhRfGOMijMTpo4b9KrJFUYEfRJo+KBX
qpxJnV9EJdDjXZo8Z6dTAVVcsbYZOTZRdCcASEyytEfC86s5CYYpPXSFeSyY3A9LRRhDMYewixDZ
Wlee3EG3SzfC/Ez1MkIrJZPt5pQ+S4f6jkyAVUfwP4H4wnJb//L54h1hKubofZRo/Yx8oV4mJwXN
bm3ZsvFw2Qhng1U6KUgq1QrTmuRajnWt+PIjUbshBbJSBwRm2eFu5r3ULsc3oBo+HtlwDcUsbEkO
fxIspCExJlYK1BZ0Gzj9gxHgkoR6BPfeYLW5369llU4JOiPWijBEtCPJ63DuQUq9oLEPYNOes6eX
v5wqkrfxxifrqZp1ZcIN1bvyIdqV/v+w9l3LlePKll/ECBD0r3Tbb9mqkvTCKHfovefXz4J6psWC
eDb69p23jqgO5QaYmUi7Vv47/l386OEQmqt6it2U2JWoK71dM/nbOFXCuSNpSpuw6bAK+dfSl2xP
gHeIASsJLg43EkDFsT/23/05AB7+PGKM7ftpmrCEoLdAIJD8dhaNJYgkcL4mKQzwMi/w4JHc2kTx
+q4TKOJ2RrW6MT6CqYcu6i3ovnoJv77D4LuBqx7C7zpIH5MIoGCT02H8BGvb2ArExPWv24qiME2/
dYucoxnqUJ4GNgLNvNtwKK+tnbmRX9zpr5o3vyjH+L7Yh5fhFDvhc3kIYJH9XveUg/G0vFpP0rN1
UB9v/yahGnFuJ65beV56vGrqw+yx2Gras4JjfjCxNCxiBBBJ45F3wjLumwSTsIAc9OJ9fZG8+c68
Kw+zW/rRUeQDBJ7n/TFdGWYN7itZjeF5qk62AcqkSJcOE3/UbASqJXgp1fdzryQlwYwJEkaDQrBs
BgxsRpNhHpbdOwo2Aixh/Ut0NM7nqEG0hDOBz9EwpVTGzyVQ6meKhUCwCgo0RGCZ70/K6mxS1lPJ
YlUR5Sl8ZP2/+jLYcwUU+r8Cnuq3aBzkv1gqGEcwycAYr7jTaSrJrHpC4KHZ+m7+2trVk/oVVWEg
jRiXPraba/ED2FdOtk+8WnZi0eDmdu4sf/wAdierM2sDgldZjrHreAh2EqxUdrUTgwZikETkXByT
oziL3X5HPoRyTtYkBNwnFP6pUh6z9JXIv7JaBI29/TE/ZHBuFmCPEfZXYYADueZFb8+YpbytL/8l
nPoQwblZOdLnrpLw8Qiq0NTL7sojusUtEDPZpEF8GLHOkj0ojT0/Ay3HM9+qL6InWXSTnKOVa4z5
SyEwevT8P1EyuuBb8grlX/Xc6EpLON+pqMAElRSctPUWxI7vSJas0KFQN/cYfJeEtWAAuWMBSmQi
/8WT/n3L/HTKQuq5mDQ4gFjzGRvGwEDLSqBy2KwEHh1F0zDb5W8AhYFqWwPZNj8w1YC/dDQZMY/1
ZH5Z/HhvfCsOjG/z3SyejdwbD+nTgPEpoTVuvpsfoj9lyHPQFOMMpQ0uBJcs26HXnKxLCxg/RZRg
barOShYXrcpyWg4AGWauZ2GDzQVrnjjAOHpWf77nyr7u3TaY7ZxuJZJVI1bORu8XamQJRMo/2eQN
ijmAzN5lX9v7agcIVoE00QE531oZk9KBEoBlACwIaR0ksTpmcGaEx9OXAhWyWbgLua2tqyNy/nSQ
sPgSM4OsG3j06heKkHeSMyt2Y8AbkH0zCC51089Ri4JJCoW5T6QUpJ9q1ZBYnpN+C5q3ovty+xpF
f5/zo8NU/d9WQR8Qtw9nN5oebkvYjilWR+D8qJkONZ1LdgQsNyf3xmk6FZjUHTzr2GEaWzS7IDoR
5zNHzGXNQwT4tqVCR0GZnCH5evtEzB1+Cn9RIwWuv2yaJp8IItCcxpoRibGWXb37iz+A7P+da1zJ
4ewplhKpNwxc3P+3bvJKGGdOAQVkeGxgk0YFKhkW0L3eH890L6qMbFrtSgxnQIFUzJ3G4j0dYwCh
dBiih0Dd3f4+21a6EsJ+xMoRNdEYFqRn3GtHVlfW4drZWhxAGN3kTZQLMPW9pQ2cBU06tpNTUsa7
su5rt69oausq8HxC6lhG9bbohqC9t6ngq9Nx9pR26kIHCzHdSBY7DHu7SAWPh0gCZ0JtL+fgB8BH
UpDxJzpIJIWLW0x3b90aF3Ikk96kBFjkwHte/prwYWPSWPJhEz7/YGNScCQ+YVP7NGxA2MbGQ7qD
sg/f6P1yXeCEWPdqPtWBI9osFGg6n7R1Zh7rsoWnYm4xpdq0tpwUft0Jiu7b3vVDG/iMLQvDIq8t
fKsKQdMVG7UpYKrt8DyDwggwDrFr5jYVzBxuN25WQjlnkVKkFfoCz5SXlUsizc4yGJpsnJSCjrYS
ktZOJeWp7jW3lHUsHkVvgdG55oIVHLwzViYJTF70edm/ryw+NMxJa2t0+MeMDnartE80NAQytiPH
1ak5tzKn0VQMYKJCGZnxZqLvmtpmbQOq8xJfWNGlPCyLwxo5+CHC4HGzDqiBpx1sJBQrHJzFSGqS
FUGHZllZgZDnq6k8tOqls/ZLQh7J8JiommRLQpLobTv9W6rBftXqYtumKBW9gd0kZ+PuL5xMpANv
k5e7/wB6lenNZ6/wIY0LWrO2AWEbm5/KDtn9+AjuZuCgWLsU3R2My3vWr9sPxbaJfojjHljDzLPJ
YE5oCY17jTxUWrFXiah/LZLCGUvYJfHQ5QhINDv+PnpgL3tIPQ2zkzM8XrQ39yl2fBfNuX227Wj8
Q18MziSSSokScDqjHXf3Xuxw0M7dK5hznsWtY9EROctouhI55IAjqrvqADIzClKJ3JG+mgCwYUvw
oWzPqB0JDHLb6D8+H/fy1rLaYHdZx+cbwLkw3meqwM+JjsW9tGUf1hjpgMHP8qve4V0KX/L0RfCd
2GN6S+e5xzYwyqaRs5wNJ41e+oilIT+/UC9Fh4qNGqCfwdB4Ncwr/jvUJbrSEc6nmH2etCAvZ6+w
0jvEA6eTXyeu/mTtcn+g/9svZnLepFTycOo1hC5l0DpF1rm1qAm23Rj6OBI/8WqleHfBAAyl+Mmc
9PLMuuxUwZxR91UHwARa+6KJOqYGN76gybmRpkyqwJzxBKfYch1+Dtbo5FXtZmPjYLzBva0vmzqp
A58aTHc6lvg4naRBMdXFAIdcTAzq/VVqfsyhwGVtGtZKBqeSTVQoUZZARgkiCl3FxFbxePsU259p
JYLTvGKuSVkkiI7gFP/iTtlhJG9AMfa9bcFwNzPRjpLg6nhQqKRVA02bIbPvY6zJwenOua1Fpcjz
buqDrlsWZq6B7GVwDn+KrGXoWYBuTjbbA6TecmBaONijv+yS6wJgL5b5ikKE7VGtlWDO5RMap4rJ
JjD+YsHJH6QQeHruFNr12wB+gLQG5wF7cxbLY4+OEV+lV1GzYnOHiK5+BfcYkCI36rRiIQMalqzG
BcMAHHN0jHYCJdoMTrCspFCQMxJd5cIFo8nlKewQhrae4mOJPXMBjxxBh0Cn61mqeL2T/UHe0hVD
0TBLTxQQTnICy3bJq4kN687H7iBj94xx96p+dhTDrGwG9mtZnFcBs5AytjMWggmq9i8qwk32gMfn
KcKoaufgSRB4li2rx76+BdJAw0C9iTPJPMhNUi2I1i0pvyrNsqfaJGi/bvYjVjJ4TLN4WIyxLREe
Jyi5Kq71w/iR3GE5Cg8dcccnvbPTp9EWVVK2DH8tlftsVWJq8tQDjGQiynEJ9fs8j/ZGNO8F+ii4
QR6mrJ4kM84IeCg6tzkXpR0/ssZoRWz5Wnydz+HPf1A/F52NczZgU8ln08JXIw8FtdkoTQ5IthDc
KvvwMHiLhxrOb+UgOOmWi1vfKOdpQMcgNRnbJY8Ogxs+pgD8hYuTv8WX+U5/wrR8Zpv77EF6FRFP
iK6Ycy5ZaJCsAhrJrh4MpxwHm4IlSnC4TRkmmCdR4sNO9fty1CrnAexSrZoM4KX+T35VncKtdyk2
S8Pd8p/xkHhiDDgWqH5yKyuB3HvbKknRAGQAelNqB71/s4beiaOfnfUv2OXAkvdxMs7EA11O5SKA
IIBiOTT8bYJvVXB5m/qI6VEkqSDzAoYezrq6vLmczbKZYOGMQ707z0cGoSfvlUf9STm2h+VSCfFN
NhNzfK2/ZXKJwGIWCfhIcCzWCoBj3oNg3Ct81qab4Z5TP3QlUMbHvnCYdOsFWkvmojGzG/pWZp6F
QTS3jynmVwdbStG76nbjNxHM9rZifpyT05PcqvQ8a3DOUn7TlftG+lcwZuvzcAoyjuOgNypTEM/6
2T0zGhmM4lzQ/PsqTvc3t7lX0vh+2Ej7OuoK3F7jKn4EjJjye7wAEkfxM9DoSACW1Bi2tf5SW+DU
AxzWvj3F4JtBUVJk85sv+4cK8QDmlppaSjrh4AQorFj9+yI5P2ff9JMHUdbKrvCzsf/9EfmR0iUK
MsOScOj5yKZXh33vV1d1LxIj0BV+kjSXKyuuqgEeesYdyhc5+yGwdPay3DoI+wUrS28XPdaqHJau
2c0Zias37TsWewFn45/VcDcfndU34lxLSKVAI+wbDX53GEx7AVAwwkvTlStg3mhO4jUP6V0t2+Ne
UUR+TXRazsfE0jhkdYrPBgSsDCup4bGz5YcOO1Mdlpb6b/9rjeRcC2F9BfTOkh2NnJABCj52MAL9
hSFECfccmOe49S05zxKBiLlaYggbHdkPc7vGlMOwr4CC1fqmzQa45m+YbwQOsSjqFLwXPAw5KArq
KAwZym2CRaCm2S/DfBrq+PW2tm4/sf/P6jCC8qey9lKRliOzOnVUzqhUOdoUO9QIbCsQOdHNFe4P
t/apPxgpTUnqApH79BNMTjvzaPklkHbs/HeD5fmjBEQY3bLnc+nS1pkuqEnsQQ8XCvPB2x/V5CdH
R8wDh7hfgFRI3a+eDN5QoDCXytfUxMIxSfsTbVXBPW8m9uvDMztaeYUqRvyhZgDcBD12GjtGCRQu
4L+6qm1mTjrYYCtFbi9qwt3WIkj4U2oHACENaFSAVCvuGiS66II02LO4rUPb2cvfDsjkp0eTqFxC
haFjSPsJgyOZP8N7v5LXgKHbjm7tzz80w6tQ4RUNr4nOx3mfMpDURU7h+or6uei/6dM1KUQTFbdf
DJNwDqeus7IqZ5wuTjUvkg9jEHu3L1BoGZybSTGToyozngxgjqMg5xYHZEn1Sd2xeRG9thl86eAE
d8aDBb+KEQssB7JNBFGNQnRULsxJrDzP1Ra/o6+/Y9DbMXRREnH7rcKS/58K2cYKABNTQCWFau8Z
w3NCrqGC9Ti986f5+fa1bpcKPvSSbzWmdZ6aM957BC8TLAwP8YCrw3whQ6Op0N4U3Z/IEviuowxY
tyxS4eJYxA0wSCn3kXjuatfayd+n3bJ4f2FTiBbkBB/u/SZW3sXoY9q3IewgzjHps/jLWIkiQYGp
vTu4lYi+z82mrSCiA58YQ0SO7R51Hmhjo9vGzBbB8QySN1Vk45sdm5XrfO+6riTnakisJcEbxWij
+t2CTJ7BCGaPYtooQcpkvn/glawwl+QiX3BKzWYrMa2dv0mP9D7YD0cC1my2IgICQBQpZyK6YMFT
zKfXYxZFoJmH6NYbPVCqQFPBEQfOgZ/ZdXbNfXXtgNoUCsJVke95v5HVibHyl0wDS23Yw4RbvY8f
1WN4lX3qxV63z0BAez/6stc/YbDzwQIVHzmL6zXCn8G5Hgkb15pSwfWoOww+UK/eoTmRAfB9dFIM
5aIQpjiJnT8hz0Hv3mt+akAoQre1ckQZgkgH3qeXVzcS6rRtKnYjjWvd9TUWadrvDEL6/bG+M3+W
Z+pnVxWprDDeFLhHHhmQWmlRGZHFkiDGAFn4GfUCxS4i2/gheQ3+21Hg+UMw9WL29vG2vxRY+Pvg
7+rcbTbJiV7AXUbKWQqeFXLRM4FL1hTm4P+IqCmgiYB9aqBYDJqbdxaalZAsT+NBn2XV160Ie3SD
Dsyg0tJelCGFsoHkztMjQu0et2AXNE3svjN0u4yK/jBl2d0SBB5VAzCetUuEYQoZ67da4AazFNlN
UIW2nuSRvWAc0S6T7mQC6N4e5dS0p27s3KoEVrWVOUpqvY3pOHqtGld3RVFlToKCxeNYmPGPqJrp
aYhp7RSGtquCNnP7ufo69ONBV4bvUREHT0aGMSYqgVdOS8h3Yy5TD3/zW6CEv7Vl3Ndz4uUYt3M7
NersrtUKDyPTPtGmr0FX+0UcAZvIqL+EEbo6gSQ9tap8NdsBcL6Fcjf2c+hMCaCU0A48FOn4IJso
pgcDcExT+VgO3XO4TLErGem4D6Jm8pfKKB/jHmuzaonoIFO0vdVo+0Unp8YC5muizi9G35F9F6p7
XZIOdd3hjrPg92yUoTPIeW1PPd2FSeiA68Wy9Wi+a/IGpcta+p0HAzomY32eFwtA8VYhXcNprO5U
Ja4PRjBkx2CssscUUDO7UMrQftM6wDBVKXXkYLzUgCg0DLB053KnXeQ0fGqtUdsXKQH+CzqEDk1I
406dqt/145z6eUQeQME4HutRc0kIWuY57b8MhnFGN127m8M4/TYSabQ7KzvESXaUCBKx2orcVKqT
QzVF6A4PySGcomFnQOF2ZhPIL1OTGDCnjrrpqH4ZxpR+X7TJ3Kl1qD3FSmjuF7XTTpMkozuU6VP7
VdfMXbTIfi5lqV9IQe7RInjupEr38tT4KeX6aMsgi8GVRZZv9tl0VaeM2gZBBR/sdcOiotuChQ2a
avdBVZ7oVL8pqvQM+MadWkluTIpXyDsZpExslQTHiExXgySvI8FiRGocFwWWP2XafUlyxQE23VtX
LWcpbE80x1gLkZa7ppHuSKd7MhjY7aQ1H0sr35UxmJjC3nxNZraeW/ROrSMwMMjY2J2+EDfsJWuf
66SwZarhOZ9H3Zk0E810Uh1JV1bAQA+Bps14fqTqPPbEAYrDcx23ki1HGB7tMLpQt+ShMYmLrsnP
EWhmaR09hz26Mmb4hHj21TTTu0oB8vg83IdWW9gzaa5z3zjA8bKnvH3EJOq+7Wllm3NwL8syivKW
BIKfqPkSL7ozpMohmk2n7LV5p0WNr5LSI3r1pbCkM0iKHgxV7o9GOXu5VQc/606+ZGOneqYe3CX5
ODqBlAFNQ4/U/Rgast1WI45Tlso5m6fGr4nxo+2q4r5opp0mNbXbFHpqV3lqXUNaat4kSz80Eurn
fMYUtVKMTp/26oKurwLHFbtyVJ5kOQAMQNMBNTozyFHpg+4yR9oMTP65SU+k1Fizs7EWD9m88ow9
opelxTPLsJqdOo4PeilJnharOyvon4IErqBk8G2jYadVYbjW0u5b/SG0rj04u+y8o3fSku2CjjrJ
Ej5a8XSKJM0fZt18UiuqnKxlAaRqCVq0MbHm/aDh86oToOgmRQWLcIe2pz6eaLKU2JgaHuYmw/wG
QG9ToxrcSZax+mPpL3mwlA4qH2dKm8Guu6nwyZT+TAntFLtDlOQHiHPvzEz62dPaehkqWOcI/TEp
COC0wRrs3ixbu8iyZ91sD6k0XNV+eZXx/xVq8dg20EsMqvsSvpw/VeQcTiiQBcH0oBFjeCKDged9
zH6jaxRiImJ8CSOwa0YBfZB7gKuW5n1s6KEd1uW3ukecpM13dChsEK3jiwewmkiZ/bo3NDcYrb1l
pIZjDYo3VvUPLe6vS2PATrOZ7jXd+o+cqoEdhfnvaJkGH+RPTrNoD1OqwyqB9mZLWBtW0jGHgkBG
pg7HYMqeTF3yzUDbm2Mf2SZWe+2hrU7Qz0tpyHstle86HbjCbhvEqb8QTDqG9VidNLirnzqOZS86
lXaVWnSnLqyS56Kt6A81zlo3b5T+PinVY19GQEGrBzTNlj2RUE3r4+dZaxUHZNmJO0xzbxuFvtiG
VExgXJlmmwzDL6VNDFcL88SLARKCdeb4xzJLhZdIae3FhQwM3BRsjTn8WJEGXhLr7gT/ZMcLNkw0
Rf1lKsCUarUnA97aKWRUDKRp0t0sDRw81pPdUaWw6QhulHjB/I8WKJptKW3qapMc+hPJPJBZl1e5
CfeqTGI7N6KnKApVn4AAwR1VKdjnGDk4THgn8rgEia/afiNV8oX2pfYrWCa/qsb+McqLl6yZXV0L
76ZyOo25dg7mxm1MbBZX4TWl2RGLQN/BYeJ1svVoRMMdSqGNndedR+NgT1PFAZsR0svssUKdFA//
MrrlVF1oHj/0BSVnIwyCU2KCz0KVHEkaX5IwznaaqZpuVUkoP8ndclbHWPfGyAg9LZFx23N1zob2
rIwdWF4z/arNyeSp+exZi4aphklL4SUl8zHLdbvJYoyN5yU4qbTwONSj7stzNrtSFX3Jx8khaNtl
dk7ib8u45AgbIizHknRyEJYou0grMneMAMmpSqMDMDwgRXfIPUjWZW5dZHeWqUi2oTYXPWhe5sYC
HHBD38qWfsGGxMvtAPE98uWDN5OaALw0QLn3qYKXjfkIgwDKg/ykAGDmK0ObKXfLo/ZoXYNf9Kl3
wcr+Wh9Kl41RCEEQP0XHiB3X4umfxYMxyPPFzDXdHxHjWSAot+TXcXidZcUtAlHa+Sml5oRxBTuM
UCAPjGTkQQYeKPmbrPi3b/NTvscEqJYCNi3KQmEu48GAW6uaDZX9YHm2THlfGkCRxVxMnQsEfYrr
mSCNAhRUs8CWYXAFLEznxjRGC9VfoC9JMNZAICk8rVFHQR1r88pWgrgyFng62jDQA+AMIkyoMcOk
t+7tO3svoHzSwJUI/tJKHS3NMqH+0lsImdTIH1LzTIL0XC6TadOC+HEivdY5bDWjBriN0vhaydL+
9u/Y/HYfP4Mf2ANZ5GJg+Vj26+glwAfre/gbwIg1oqL552T0z4/Hj9agJjCl0sh0HpGYRyiaY/kD
o8WYa1cBtoJ+ChMgWFTX8e7f9HE56ZzFDamBmfSh0vzsXDwj4XrvPv6HdT6qh+RNlHkLFNXkTI4k
xjTOy6JhTrzyqGxLJRjdG4EKbSopRgQV2B6Dhv+kQTUYhaRZ89XoKTUOi1rbt3Vj8xQfAvhZnr42
slJPEXbhaY0x/j9fSCFwxMyQPlnBSgQ3uFMUsjYZKFX5qvmSS5GbF8U+7Y9KIZ3q+Dmd7m+faNvq
VvI4NSDRPE+0xpEGcAlhRCI+pk4UH0Bw6E7X6KioAoGiK+QUASDJnbQUKhwJCmB66Sz0mNWL4Dt9
brMz5TYURCCqYhoaP5LRtaVVliDm8CVDdfIFqJaz+iUEegDebCTrluFbFQJIawhRcCziK5G70zgX
x0FJ9vmo7aaB7EFGd5kltJLDJjhVoAkOAO1C69ZPS/MERqTd2ATd7vbn2LodC78Zs+ME67o8iE6q
JjqtppD6lOwUdQLyJzqgcipYpxJJ4Zy51AdNZYV4nmjbHqUKcEQDRbCfmYLP8Lkzhs9gEQNZomww
QF72Q1YVoXC0igbZJl0rVxjsGQkqGuZH4H66QyxQsM+tAU4oc/ArochCgYs7wNVkB7YFIEvYhdNd
ELc5zbGZ7Hkvag1sxk7rY3KvcBmTdOgCHHMmRzApu/LzxXT0N8amy7gO5IfeNZzFvFq75pj6Itf6
uYjODiwDHUWXNYBoK7xJVVKrksqQfYZ4rJzj43hv7FD6+Sf73Fsudi2L/fvqck0T8b6ElSefXvRd
MjgM6InxlYNsqACOXHP8B5Bu7PfzLnFVV+SLtmTQ+ykMFNnvfCwg51huLHf00HmGBMA8VrAXDiJs
GYhhEcyFAsPiM4jFoqhzMZZwivMRVSRnvMA0sh/pBaRnh2Y3XbO3bCeGBdqKgddSubs1CA31QDNl
BHMY9pi7q6b21zFu9nGhAg4RFXRPWVSXSMldrWKmeqT7qVR7p6qrb8ilztZSnSJLf2wV2XJv+6VN
S17/Ns6So3zsq2yZZF/vMdE96H4vR+Do7UenKKuDOoePamWCFW4YdipK2FgG2AVUO2bTCMR8KgjR
hBrP/ZqpMxN9zqCFf7EaYNIcZsaAtqOjyLq2FV4F2wz2DzBEwb3HxEiGIAR9j6+FkxOYuxBl3dt3
u/lYAXqeGKDgNnWFX3ObGpqbNIL9zs7gouZY+NMJyXn0Go02sy7wrDPsktqPXezEmKXNGo3JJVMw
5CcaqN+MBywwxIO3QdUVmW/4V8nQD00esatFVlEf2VYTeVqw0VTWbrGTRTDB2+56JZBz1zHBfEES
QSBbU60Sv3Ryx/jCwNrnziE2aN+F4B9bDmV9Rt5f04kETYcLZyOMipv4NfrUujv7Aa6W7Gezt//n
Y5PMSa+Oyb25nZY21dJDZvBb3xFP3oND23TZKL3xWzxnuJXEgILKRPZpgTuGXxPIgirolbCkfr3s
A6w+lIZlN22OrWYR9t3291uJ4gLIAKVMyQpS6ivU+ZuPUvKy2UlB5xln/4CPcss9I+MFxJBpWgqY
tv58hFDAZVfd4r2V70Ja7cfku6ZPIicjksK543HO22Tqc8MPviTPyX18AmoK0qPX4KzfTV/z2iUs
lhApp0gq59qGxTIDkApRv0AVppj3Jlr+Ioydz/sqTBlXF8jZHAgMR0VeIIRFDNp52ctX5ShfxFhX
26HRShJnalRXrACzyobP+HpnLzzNb9pp2S8nyUF1Mfoe9ICiwhQRoP2UX0ltp6IRn80s20IUCtpJ
+LNPCyxtifxGmXDWxu09BZNn2EfCoO30ODmhytAwMaUG2L32JP8W7ydtvh4r4ZxxkGFOFJQMDXS+
XubwZ6bLgsdDJIAzhRFAn71S43QkfMZMvaNGhXf7edpWyI/748xg6vKEJiokZCM2mxTgLxiSU6up
4CDbb/rqqjjFr2mnar0Go07OBOMZION2jSuqpPt/gcjB1F+jqmKArfPz2g/mAnXLkBrqy3Q6pwMK
4zV5oNXu9sVtfpoPKXyxYJLrMED7E58mNd0kwYww2IJui/g8WvF+Eg2pLuat4OY58yqUNGlCDWur
fV35EkEiq2qO2QZHWc/2mdo5WtbhKW0i0Iyr6rMUyK5uNvtm7Gu7tagtt4tbNdIJLFjHcgIbgIIJ
BC2+hBOw0xg5+qS0/+NrQZsBSYqqEXD9fErN1X6keW5ogZ8Sx5yHs7SEgh3mjYDqTxGce1Mk2qVV
XIDizuzPtZTvsSD4ResXD20BtPgAz9hN91GevzTScsSi+l0amod8yR/7IfpZpo03DoBy1OfroPxK
tfyQFfk5mbqvbR8dxxn1uQKd39tfcuMZ/fM3c1+SpFlutqma7mSwqVfvaZx27V8GL4EBIPA7COQx
z/NnUvWnPC4eGbQlU8mQYsrLNxGPpJ50Xa6TI+3UfeiL0DPYH+OEoaYBfjVT0SwsiHK2bRSSlemk
hw8pB8U2xnCXKOnRHJS32Gp/pEXzVWYTEreP+Nn+AHa2EsppwdCNet8XHWKgPr3vFyylmuH/2Df+
KYL7aGMAfPO+gfml6mB3qE9Tauui1eSNkPxPKdynSss0HfQct8fW5f/i8pjsYm8AIGIWUieyn3zr
U3E1VBPkTFHfVIYfkRb9yPCyNOZxoJ23xPQ5wzTHv/hIYPJkJ6SWwe9sJNnUpGaJs3UqeIMlye6K
TIAXs6UHFkWHQkHhAsEwp3xFp2MWxxqIL7VTaQ+qco0yWQTO+O7N+XtbS+G0jWpZIss6VXwzBc6u
mS+v5oxWpkFjpPJ2lLql1P+wdPpaFclB08gxN/p6H7XLQzREmHRTLYyKa144R0cVXClS3n6V+/4Y
xvXkZdGYHzpSPSq9UtlE606lGhy6ZKh3Baj9lmy+9IFuD4nxrTcxHCHlJPTxBIbYhe5yw66T8qGW
rdEGNQdWAFoMEi1ht5+TAhW4CpAuTZGjA56Y36IFsOgE/AAFGoGgTLwEE6bKycPtj85u/NZdcWaD
d2FG51vBAlTr1n27j9UYbfdIOLy+8eUxA6GiB6duUYFlljykxJxYaskAcqsnUwIZwF9MYOaJVY4W
0cL9lh//Qybzu6sCmbY0IR0XQtHUIQ6w0qxzulNjEMktHumwx5I5NBWsGDPV4q7zD5FcDLiUedZF
BCIHTGkEiQFawsSJjNEeJCrwqRtfDqKwBoCAQ5N1vsNC82VpxppSP9I81MfsmD4OIj7ATRmKRhWD
wit8Qqs06dQWIcqd/lwZr1oKxAxFPRtT6d9Wwk3l+BDDb+IF+jQhwMGtLRmAK5bYUYrvtyVsxSGA
q/j7JPyGnRlYnRmB7hfTTaCCLprCVQKA+uj1OTPle9LoB8WoXqUEnX1Dob2XUqzcpkaKlgQ23gu6
KzBJhLmJYyihIziX94hpfmpzD+amCbyECVhDCMZG7K6SBR2CrTdHA9mkAtwlrMVTPrC0KgmI9p1s
vJdIdEfe5xfNy2wL4UHhiNC1N2J/JPMradwLR0plHNDsxbegYCotctUZFGLXQ+j1crIHRNJT2YZ+
WcTnIgT5exCiXHT7W23/BHQpCNGpDngFrs6X6LJaGbgHPLIYlnpHulcP2o66zUW0m7/pI+CUZAV8
noTqPB6rVtXjlKaB4auX+CvrEgBw1usxoYfpY0DA34tw2TbedG0lj1f1LAM45Bjphj9lPkkaZwD7
V6JUJyMgmG0bBQ2YLftdS+NuUpKTukxizMIk45NSEgw+GC7GVb3bH2yjsgCd+bhEfqm0N9R0Rhpn
sBr9Q35lISw43p38wbiqdxjgAbFWBMgP1DS8f8DXt+U9TA3jzhQ1NpBNcj7XajXMkaOKAvsIdpaf
Yd2t3DUnwE2BkRCtwUCIxLF54LVI9pNWL0trjrGiDBAZmk7lqmArCo5sadhyAhfAsz6DY8sD23hI
HrGfiYKAwPdvadFaPvvuK/llaIzFRCZ81+I1s4bXRLuQIPxh5Mepebv9cT8v21ANmeHH9XLRFLLm
Xp9KnLVzk2dgsAFqP33o9toDmnh26lZfStS+hW2fjTTlD6lcXCLRlCxS2yqIF+J9RcAUgyoEIyt3
MTJqsFIEaEwsV7GnF2IIbnfLalDNZMkRRnkUPhBWq7mQ4glzdFn8GOjDA0YN7MocBWkfi975UGEt
hdMhS2kAu2XhXlmxHXTawHLRfbS6d7e/n+gwnKqEY68sUqIp/hIN90u83BFFvViN9S8Cn/VpOC3B
wmkKwlWCEzSVLyc+aSvHwOMBUi/n9oE2zX31dTjNaBZ9nCvA0/g5QcMtyIrnus2+3JaxaV8rGdwj
WI5IU9ocGrCQs9ofCvMy1pWT9r9aqRK8dqLvwyV56v8h7TqWI8eB7Bcxgt5cacuq5E1fGJKmm957
fv0+VO+2KBSnMDtz6YuiKwkgM5FI8142VFLES6qbtq8KEND0xuow6nV9PasxxNfxXBLWVEoEfhWZ
GDGZeCFIEeW+sglSUbdngpwTj/v3qn3BVdPHYB/CUw+zO5Am2CmYztU34hMJMAVaCFmXKlGua/LE
7+4wlcchr3zIq6Vb8BLeCH5vi3H8rg8Ki/5k3R3+UY0Lmpq2GfWijTQQl36m2x8/Qmv4CW5qUz0l
j5iNx9QUq6XhEu6UOOCFRMpRyEHZBXg/yghRkDXHpKMB3sMnw2odMhMf7oLcxPtiYKnMdTu7IKvR
G75o8YIB7L6AYi5geLWqKE/RPNtthJNsmtiMub4xw6Z5C4b6s8jbY99yHnreH4U4Y0TB172lzFP+
hcsbYOvxnATfAgi9ujPB8F4muTmColfnLBFEx/obw2hIdHShVoaoAEZGkoA3REVPVVWoeTam8jkO
nd6TnbwdXGNX3v2D+46o6DVZlArH5YCB3bHEnaNtxBi8B/mNLBxzwcvKPZISpiLnmFPaS/0hSmuH
sVCWcCqCCrmh8Q0hlhFBDU79BnqyLcbTbnxg+Ga6ybqRzinGa2ulFLosZL3v+wjQOM8iKtuNx1nh
h3LP37boV7ezn4oj7XgAW7Q/yTTLPgDtQ/kqY05rL2wZK19Vq8URU7cj2nX0QJnwKW1q+Xf883Az
HRW07SADtJUfNNzJ6Ha1q4d2NkuPZdmrj1J9IZ1W6l4ZJKCIyujJkmsTAazn2/xf9Z70uDqxq9uN
HWOeAU4F83cvI8CLFDs/+DesaGuldgEXs/gQ6k5NB31oszKRQdSi7gRb2AtoBjMnh7CcaveynWzL
9+Eg/zW42q730qdmE3wUH9fPYtXfGABlRDUCrzu6dapAukxHZzPcXHhspdqqOI0ROaw+LIFG9kcE
pXiZHkZKiqjE1bNucEqBP5RGdT9wWGZTiM7kyxZfV0+YWgCC9JRhwqdWH6+vUlwNLRbfQGlcNKZd
PRVwKqPre8lG/IlpB+BAOqKTP8hPeDh5IfjHssPooLVkJ75UD8GpAD/nwFnDhkVI9jem+LUjlAbm
3CxOvoCvqW3fm27OlBI2JvM4wepkE48ZoP3xBzzbjvrLcDI8jAW7KiC9X4wta7j+b5Tw61soJQy6
vIti9eyFSNURwB2gP9f2ompxjr8hk8m1Fe9QFLOS2x3G207xUWCV/FfzAUsVoSK/JhvaCoN5cAiv
5SHYNEBISqxgG2I2PLPBemdfV4dz8ubSF34tmjioxUuOk4dc4UI4IP3Y2/wz0N4KS2lN/7bfNRGG
Es3ks/UiF4SNgSmxVrtmcoaoApQNkN6aTLemVBJGyIKUOOIar/NJs1vuJ2N9qyIkUhJF/wuKotSh
8hj1FdMOh5of1AmUXuT5CKhVA1yJoId7xogiG7zykjuJPNwWQqlDDBoUg6YUWj2fopsJdUI73WqA
gUs6AlCfPhBkA/51fM+fNW92alBSwsY211e+ZufLb6AOtgnash5lYuftXV0+Gpy8KfhboKhYlc8k
TiMLorVoIYwelKi1AhClErQWM2T5lncA4uwpoFa3egTdGMyyolvBQWUDpBfMZMjq22IpnAqTMlkP
p7I5q/CZV2gzwmR+E4LXHit4YOgTjXaMhG05CUqtuxnGucLuiS8Z53Yejb+2l1QwFIeqIWZ1KIMW
WnCV2+Scg2zM7gnTm4i5ObCnDS55yPybFpVvequTxS+cwcDHfcwTewzEU5m8NPP9dZ08Z06vrY26
fAwYRWK0EMBFQDiWtXtOVR9Ag23qkW7YijrYWi9uZ9AAu+EsWeXUcXbmCz/0VA9MOQuOfCJu0k4r
rL5p7tJaOQ5S58XhGJlRw79c/9pV32ig9CCDqQJgmDL1tXpaYbowq/C1IWCaJbcPTSh1v6kd9Dy/
4s6CWqNN0Mu9Njavy16LC5eiqXuRrzngaFUwKNmrtxlI5zFKDqBdJhIFv2q4X0uk3GMry2kShTnc
v44wD/GgGaaAhS4T/qGJkLhsc+ByDLGplZPXa8PT9VX+jel+iaccJd/K4lhwBSZGd6Q/X3pBK5ip
nwgGCL83HhnS1m33SxrlEuNoUnpQrZKHrOppbnUUUZi7zQ4EJwg8oXbqTaxUHkMk3fhT6XMTKxFE
xvIvOX8apufra2LoiUL5PsysNLrMnfWk3TYA6lGgJ2yvt9LzTTzDn62jsX2B3VAaXQM5pCRSAGZX
35ZO65DHCQhk0JnLAsZbzXMsJVJucOY6pHB0uArphPFh9Ze2Ce4AL6ohVO3cYis5Fcax99w2Y1j9
am59KZhygkLHaXowY6mtzU8mKf8AWPslcsYtMuvIWs07gdQSHqbDALfgsiIypnzK64DBejZEEgH2
bn+YbZIqE29RzRVetL3wotuVXQKFSd0LR/if6cDq+mZpFOV5Jj4QlZ5H3EDwy6U9xjs9wUHY6/03
xaUcjy6nU9zJON50SyBrf4thZ59ZPlyhPIxU+3GRDuegXtw1oDp1SDYQuSPMr5LgZLAVq8hNVfGG
DetZuyYcVwcmcXQkcRB7UotExVcG8HYtu+i2tttt9iNyIhCha0dClisinBf+8i3jloUMv+J0voml
1gw2VlnqI2gQoA2AjgEEr/Lt+ukRHaTu8W8SKE8aBmI/TMQdAFmFH9744L3pf14XQT7yigg6pBSm
SZ8aFW9lDJsc2+R+CjEmWhz1YIMLaxOXLMYYxpLoCVxUoOKxqHBWiozGwFpRzBGMVQEfsvom1jzb
cvPoELKTZAMZHyQ71KP2md/i2ttnT0Zgog0ytAm5ORo0b3LZVP9F9PVNMOVS/RZ9rhqPU4u3QFXt
D401b/DgB9ipPpiEy50Mloj7whUq3IihE7isN/bahf/tEyjnCvbRlKtzeJdhJ7iaG+zGOyBa4IFA
immsO2TtRf9NGuVKAW7QxQOHAG4MeKtWufcyzN6SiouAnCeh8SmNR7NQ65+6JL8No+Gp0liZAGC6
j0sNFTcDsE+B27TqRpG4u7hovFBXO9MQ08fAL+0yaJ/KJmU4RuYWUQ448JMiVnWyRRaHGSOkADBU
Z8uGWQBEypQ3zBiQ4S50yksZBhcnSQHNr+0SPj93hdLW32RbQ/laQab9Q9uyJkVWLplvB0N5qFFK
EUwGMG4QM++ETb0hYQvPXNqaTYuiAbYK45xkoM6/GQO1FAYovKGqH0oCZJ1Ja7doPbSv+6qVwQL0
HywEUWeW1zJwbYpOdivHOIVbUnSSNihCxua4gRahdaT1wJK8/wfVGfLTtJ9ciqZOj0N1pNISrHEA
T3Nx1x8I4KxvN258wwG5PLMnoGb9/zklwJu0lEodYN40adv70BlV2dd65gmouhKeNMa+iozFUfdM
GQLSQhqgJwSNMrSynY8Wh/A93CSuYfOMXvFVy1ss6gxqt3j+ynMeAVAA0uRjjtwbgHQ9fqueiEtm
x3lrIfVyCyU6dJ90pQ1FSMsBcXE3/Jrt3CZdK2MNtoXeAYdEy8xerEz7fDs3iWz4Yol8ygUxhkRk
N0TYBX/mJhaZOxP3rPhufXkS6H8Mg7RQ0U0MPldLVUvu02FnnHLfJNPBGRouJ9khhPM4wFvOva4u
q+a+EEldLsBJqnS9Ie/1BqhyjQWowSpg5SzXtWQhhXIqNScgOg/gn3s3fyyR6EIYuTMwZA2ErS0z
hFy1gIU0yrO0HD+IqUHW9IDCObLziVXZ4T1KA9Y/mPhk7SDlTAy1U/tyRGjyu0yPliIXTAAEhhWp
dy+wMefLqImsuq/F+ihHIgzgdZxjWEGPMRSND604GMxJBCpqz+hFI99+4SgXkihfMkVDNDQ6dlIo
JgvQ1VoFVCp9U/U3Q/fruiKu3aigWP9f3Qd79Xcry8pijvQMWZWhEy1fuu00Vn7o+mJEehSZM0oh
Apkcti3DkKpUYuoA2GdJZPxUEoBxF+PDf1sR5Te6KQECF4hhXEX9OWu9mWvOdQFr4f5yy6jYNApE
Uc9EXGOIxUwdzYhDGLmACY3U1lYGEJbVrDb99UtbUgUNcygar9Dl9THpMUUlwkNFyOQ+FjdRZpIC
SOBoQPtyiwMPAgzuNjv1UHyW2q8+DTGI8Ec4taESik2Yr2igIugN/81Q6RNmXgxCostsRmaRP+S7
HGDLf13f6NWgeCmZ2ukAk+0KADJxBRwKgJ/6pNT7IL1EG1JsbUFi4QuYwySkBwCqryz5ICNs6TYs
Z71WJMEMBGGJA70Cir+UPUrAMqz5bMblc1duq7sEEy2qlQpW8SSjy468CTJ0bErbwE3vZgy53JWe
uGcVIP9GCf58BX3nR+1U8EGMc+hfg1/JsyJZQIp05329F7yuhGevttIziJYKlMBYzn3d237JpiKA
Gqhh1UyuyFEOzbJ7iId3Uby/ftx/cw9/CaEULfHhI3thIgW+c3XEzB8KFBJS+PR4Mx+Bsszw6Kvv
28XB0oX0BM0VcpP3RLUHR0/N/NSfAmAXlL8Gm3RsQq1k8x8gdZCVXDr4r5VS1//gh+i3SqBQZSf/
6jjxRQ8A8qMFwUbK8jdVnewkSfdCpWy4JvSaSfTqgDXDtPawwTApj3ZVFUxyNGhPk2tFF5KWHUGc
XaVDCd1/mdM7qdFM5H5bIce99vxvTnghk7pCVV1LxF6Abw63nUN6n/vGiiz1hLSTm1vKNj+ynvHr
trsQSdlubxRKbMQ44jORXWQTfsdy028iMNEIDloHJpNEzcVp2Fd7cdft8LZjjHKt5UnVr62W6EtW
zNtWj3zcGOkWyKiJVbqNvBc2BPyjRAODHTy0VvA42fwh+hQ/wsRhKfr1s5boO9jnM60syUMdE42W
kPonkZ8eoXt/yUITmIk/32tjddLaQLWvn/hqzCQbhgC8QBEdgJQHB/jwHMv1gCiN929TnUNTWAiM
aqmE29YkxsW8Hu8upFFmBVDYKhZ6eEj/SJLhZY62DOC+2uCNeC49jkG+ylob8ZmLBwrw2HVJarE2
jhsfxL54QQGlM8XGuJ8lo95c38h157hYG/mahbSq0hNuEsgz9q7dypgGO/zuegrvs79SwKaaBvvm
Z62QirG5AliFnI77t3Iwbu57Avr2kfe77ZEp6Ow5NSVUygM3+ri+1lWx6CNU0E4Iu6G1VZPjuvFj
bGytcVZEKprdrhwASfl6Xc5ak5OK9uc/gqgLR4ikMVU7uGF+F22UF1K11lBCKB4Cm+WH1rplvsmi
LEGuIn7WSRpi2vE7AEQ780a7l47FNj7HLKxJ6bX69Td5lC2IcpLps0Asz+0IyR6CRUkzhQ/lY37R
b4sWPD8kdCKBy4yn7iZRjgCNY2zwatiw2GDKRHpNzwF1D+cL3tfXesuPGEzAFPUzmYcgDcDKPwCv
WLeUhVDKUrgoDIWeIytHS/XvkhjnkIchgW+T993eYDgC5l5TdlLLejYY/jmMGG3ZUneIUwlYx4Z/
OmcStv2Z9qwfseRhn5xYGQyWwVDXKufntaRVCJw0JcPsK+8B3eZ1lOPQbICTff1Mid5chC6L3aXu
05Tr5GJWic3wgadNiiV1j9clsA6QpuTRu1DvxRoiggGsXJ0GzsHOK46B1wg2/6ns/Ag18P+4h2df
sfCviZpmskYKYKNWWynGE7PuNUw+Qy5kBZ2MHTzfYgtJQAHKwTqE5bV2UoExLnXbj/xDqS3CKUJo
YLveTRguleV+zn9fCC1CDpwAI6+72mnCVEMGKKdgpyMAEZwJDpbdik/82RU9OR/yQmAVSIAr1okT
B4COjMJ0dgTd9ZnUmtB8smrh63c/3sYS8JVQ95KpF4ouly3A2Pnfr9RONUf0IjoJ5I1OjYoKU1/W
mp9U1KD+CKQuj7osqzEohN99BmTmioCeNRahRWnNYssjqOQ/NPxbWsw6CPnti81dyKYukyieMXo6
K7/fLYRxGn2ov/n/MOh6ZL1/VzM4yBBpQAJADySNC63VHR83qNS6LYgsdKGzpu4YpygY9KotjVuG
9a86sy9ptPULSHV0SNOStVXPyPwiy5C6vh14o0XY2CM33NRMWrr1JMdCKqU+MgDT1dSQyU012j2k
CpvqrvHmPZDocU0OJ34fdP/gKbjqDBZyKS3qZ16a0N8PtwNag0b+6QtMiCKWCEpZgKhWNk0IZVFM
MtsP9Frcw4VHBgQBW7SXMJj4k+VNWTLJ3xfWPzVJJxqwUncCG4rRmVHBgpBiKCXNwRXoushnwFMD
gn9m5dWmnpERuUN10Bx0xsDe2lgRTP2PAZzTCIvViErIS0kIU5d/4NlqEYPD3YrBhwJRBVqybAKQ
IN8zDIG1Qiqq0BpD0SX/bAi/m7wLL/K6I/Fq0dao0c80beQb+ch6rq4FbeBDAjSsJIgE3+T72c3Z
BDKeGuY+lgKhvLDDUrSShnkPrj1KdYC/ipJA8AYkan16LGeJquMe5OZSNXk+msyEVx8Tkf/RxgY6
3iRXCQzebOugMcfR763CMI5txaW20ugfsQr+dAmgIIY8eMihbIrR2FTNzIh3WF9JxVbDEMexxGE3
ZI8MlCWYc/lHbWtrLn25G9Sui9XUtIIEHUv1/rmZhV2bdwcCi6L5+ssYR9aQgOTsrXzW1OYuj/OP
69q2euhfhyFTdYAZ5PT4UVzXUplZofAIdgDQGbEeBKuR8mKV9C2tTPKkGxF2UzrJO9FpPOMm/PBv
k7vpGDnqtrFHR3mu30mFKnDnWzH/N8/o5QdQ/lZGErUPfx+n+itAt7vLObKZ1HaUWfU98ueYmjNL
Vg1kbZRFXYqlfHCj+SLm42DLeJWhL3DQwYwtS3YTguyqwYPXrZP4wa+G3q4m/lBFiTPquhnKPsYJ
J6tMhttGa8FoIiFbE9SHIp0x2hEWlTkYCDlkGGfoV06pS8emmh8lVey2nTGB5Cic7OuKsuoMATEs
i6LCC/CKlEHUMDFJ9mMMowFDYEjM5lg8CRskWqxiq26AvV6Q6RuPIXXtQllKpcxDN7oBQOgRkTo5
nAlkII8UGD8LUHvkSLkzM96rrxCwU2jIkIoigJypiIALCIN1FCoI0wWXPwobkKYgWTm5kjM+kRCW
2U65usaFREo3R98YAPtEdlYxZ1ewccvAA5oFZp42kVPdEc/f2LxbPNa74qTtFKs/Zg/BA6sZabX0
TpLTKnAuVVWkA75JVX1AkXO/Ox5TF9Ty3kQm7vcsSM+1K24hiI71wqmYMa6aEpjifD+U5QH8YijY
Adqdr3d5WDgMLbrwchKPCZ4/5NLngtPiIgcsKg61B4f1+Cm4YARBQ09hqXieK7vuEfH6hp34uUz+
UjKpUEgB2KU69gNh0RztrjExhVta5Va1uifpBU0izuCm78Hs6q/xpn5C+VXaXl/1hVpRH0A2ZbHo
FKkBvp5BGZ5yrRnJt1LF6EZh7SqJ6JcC5lkGAiboKecKODDhaRoMG2yL5vVlsKRQ4YLQg1i5JDTr
cb0twse6k0yFxaLCkkH5tpEz5jAuS98No/c0jUxedbTu7vo6LrOO5/MATJSCrLgiKNRdMJSRn0gD
tqsKgkNd78YInbVqYTeJW2Tgryg/0+Y2hJJEfGVfl31ZUaVkU8qYV1E4GzI2Mfo1ghECowWE7vwJ
vFn/97rqYty9oim/lr9my4CPIcRJqnP9O869zN8esNR3kINYqEzQtlKSlPgOv9FtX+2O08SZQOg/
6ZGwVTvjJKX6py4EuzirHLE2vNBXdgDb20tV5uVz8Klx417BlLeMFDEfNC6nRHbf5beVkh99jGiD
cxKaIvCoj+M/88D9j+O/xHC4wwjrVtKLrTK1WzWWvKgcTGmWPLBaeG1TuVnJbVRltpQy34e6squn
+CaNJzCfzVs1DE6Jljq9pO8zA0UTMCSBLkz+Ic7JPjZI6R8g3GHqu4ox7TCj8AE0+ZtMjxgx6WXd
kto+yuLUQG2MxgA3LZlxSO7xSjalPTh4zMkFNt1WNHskVlk14Ms3MiWVssBkmtQyrUCVfawceSfZ
M3rhteixAqM61MQFzDr6YTQTaWQWJ/Bl+ooSTRlmKahBFEdYcH6oDyA0QwGiATqdYCEMsiPmUtdd
5peJUtEG5vTmMi9gogkaPUwevAWmFhbWdSO4TFl9X5RKxdyZpo1c10yxp4KlxSN4WvJtawLb5lX5
JwkrxqLoJpJOCYGNOOqEL5vQfTSgwfSkAl2KhGQE2EsP4bQLn/7jGqmYJhUmA/yoOLjGwcFZndfv
P8Gei8sWp8YKEonnvOJVVMqzloYmlSLhyg6eZ7d/rNAlQtoHQhVTKP+IcYN8/YVAzOpiJhiTd0Ae
+e7G5qIHBnOXI7Hp6rvGA8Kl5jQujxCR2zYFuMcZu7l6P33JoyHRKqNPDAG94Ge7L+7xftFAbgnL
F7zmAHI+ZTT7ezb6wqrmLMRSobDIDZIGysvIK7pmn/jNcxCMLMRzlgxKUaJK70DMWEaeUGaf3SSB
LlaIXhn7xzgvutOzEBv0eldd5AWVNYM5iqBIIFlbmOE9WGCY7Nnk+K+oh0HWvLjlJLREwmH2kZeN
ujuP+S4o3B4PtiBqt0PGWbkq2cg6Mm6HdSXRFODGo58P4zyUVL8BmCeAd0BlsjOm+1a6iyVGxLd+
WF8iKHfcaLNRAIE18tIg2s7pbIno+L9+ViwRlGnlIHytJh+mlSl5hSmX0OSl+td1GevXivFnHbQH
7lU1K1sVQgjUauYEjv/IA7hGsHKHtFHPf12Xt64PX+IoO0rmBA/z0DdQb1YwYw9kOI/gmLGQGsnt
f6l2X2IoU9L6nm/LqIq9UIjbDSAHb0ouNsVx+KnFIGS9viaGttE+VwYxtZYCftlLu3Cy+EK0Wmke
LaCxbq4LunyV4roEgaIsKbyqqQbdsFT5UT3UtUwOq92ScT/uGG4QJdssPII11VsKorR74PKQQ3I5
9voJHAilISDEzDNGj+/6coCmyYNmDMlPOs2aCuDuTmtIkYCnog6JLQyjY2CcqkAQLIGtHFy2zWsy
MLzDZV6DbKNAEjgGWhl5ehvbNquiXqojj/eA+IACOeEsqDfdZ++QYD/3WJBjqw8eWdAFDWghyKbQ
fGpqM6mFFOPgtBPBKpk36rYFM5Dulh6zSXJN95eyyN+XLhcU0oPBRz7KjoMTPCN39kiSttKP/Llz
VZOkbgN7Zpzlmg0AAZEHj5kAQB66YcUflFRRZy3yonkr8QdfOKgaowaxqpMLEZRNt0E94E1RIrQp
9sD2NGMUABj2tbp1CxFU9BSHOTCeSkzGIKcueroXvxmusoltdWs8GeD2PagYvuheDIZTvOxrJQq5
kEuWvjiyUMv0StCxe7LHpyanmxVQbD47gNigLe8A0BE8SBEQW+WRlXG7zGVSosnBLkSDAUgTIjT1
ezLyzcUe2AzVPYbYnN7K3xNuV3WA4ctgEqx+vNWLZ7lmSk2DJIvBXWxEXoImKkINZ/Uv0n1riq/B
uZeYSdCz+mSE6wS5ry6JokQzZAlpVkhqDD8toGca2a9gX7rjh3RDAuT0l/BLPpSecctsHid6Sd9F
S7HUQgU8paIymCH21Dhob0XTU4q5dNLwadisjrxVI1mskYp8+Cnm5wqg2F4xg1Z8rp2UdbWuvtlk
FMYAsSGTq4gykhqsOHMmwEhau0erD2lEJ5BLhlfg/cvK3F02rxL9XEijTGPOEynxJ3iz4lfwPgZO
9syd6m1oKRuMF9uk+VxwjLvoEM6IKU3uTnD4Dct9i+S6uzhCcMgBYBqQ2uh//24kyiTVAIM+22f5
KDvjZnyUAeVbHzQU5kn1pDkoluANgyk++GjljR3OLvY8b5LB3NRid5Wt6tTXB9GvIBXNM3xdw3hk
D0T0dv7g2+N9+P4Oebt2sBhukSWNCtqESMuieYKPiBSQnIDl6lgFsW53ShLYKcFULLMjyGdmM0NT
Xa5iJJmrPEDOs3gB1i4ZReBBcYeBRvWiK7LlMzz+kInwQuSI9exemU+1yOhUPs8Q0GetiDqiEkFU
9IsuGqHi1LI3EByQ67O5H0OzuynuDLfyuN5MORvEKzuCTQpK2UN6x+8buCy7ehyBDVW59dHYpugI
ZVUJVle++ChyQgsvLZYSaG8HA/nlqTbx+gQrCqjrGWnZVVtbLp2ybF0PeRwzlt7aYW8myTZ8006/
R00QK32G99NBPeTPwPOw9M10QLKe2VO0dgMvP4Ey92lCl4Y0kWRJ9ktIJrtDp2QnbyQWicDqhsKH
AcjdQIGHru8YajoZKTiX3EnBvAhnoMkuFo5KxQiLVkNN5UsOXd4pS6kNcg7rkTEcnt0J+xDZJv2h
fyZZO98pNuI9w1jJIV3o70IiZay+MVVik2kx9FdABS1y9NvyAxMGJmkaSo88azJr9cTwIOFFdEvI
wG3/rpqR2kBaiYyTVp6MBGwzugn6PUsZ3xgLI7nAi4XJCu4Dg5Bc0pgPXZ+GUgdKM2+wdDx/op0I
tlyguzB7SdfuUAUs1LJiqDrYtShvP06KVKMREqnPaBjNVksaM5IMhlMl23KxGgDhC5ohqGDmoOKu
FC1lwYw3gSclbzXfmr3A22P61hf3Pc9iP1+7vpSFLCoCydWq6HO8h715BIpzPpVmIeh3wgyGmVkC
Syc/yTcVEjKMA1vVjIVYSjOmSm5VrcCBEd3nZ7O6yx+yo3gbvyRAcRKc3vNbM9HNVravS149wIVg
6vXaKHpcaDpeCjNQQTNuW8y+8y8koDFfB++rLCAm+K70XNS2RaTj9PhMNYM0Azt5yVjEapyF+e8/
MiifX2gT4ripiTzALnhopz7NAHW8m1wRKM7CG4tP/jyHcqGQC3GU85f5qa/rHpcr2i4OVT3kHtgX
69va0KtnVJJssZnKQwT6HwutbZtaDgMrj/oXNeAbE7Xy0jGKILH1Jv5IDGCQjRN8XS18DHz+WsUi
2iSQ66kUJxSqFlgedWCKRfemdMIPOVdbszOk4zSLnmx0H+oEzJ3B/6wbndm6sWp2qgL0WtTAeRC1
fz84fexHnatC38UXOclG2JcHfZcBhLA1JU/QgOiCcQDbiE1WB+n6TaAjZ6OpcC46nQKY9FLwFQlB
FLfRTuTBI6Gb5Wb2sm28kfcIHOyU4WJW6+5A6v0jkrJ7JdKatiHFANlL7o1PPC279xnhYuiK2+FV
uOlrE60UUCeMYh3hg5hPhdW7aPEBlAdQtbgZDVJEIsOFXYS2QSBzmR1qZK7gaIBqZZatVt+zyzVT
tp9nRhXOAcqqWXNooUPlY1+dquaQ8ocmeZk1yZxl3oySwZw5xczq1poM3zTChLH56+a7WDulaUEk
C4Ve4RaRPSRgbNB+mcnW8Ah4HRsRnPzYhfF+CdPI3bmID6WhTYswOgv7DUM7oEc4c1ld12tRk8oj
U4d2RR6NkdR56m2izmjliL3Sn8xKqExF2sXF+3XfupoWXEqhjlARRQHsqDjC0e2eyWuL3xZb4cgx
243WLqilIPqIknRM8xzqmeWotcAAQjC1BzWwvzJG2WrVFBei6OZCrQIdeRJhTQ26ZzkTyAlA7REE
63H6EexIj36kOPl7hRe0/w4wjDj+N7cJvDvODBQll/CYkZGoft3iBeGndvDcHzLsq2HxnMt5hV0y
0zvrC17Io3xP1SnqhH5N1JnAdWWR6avCy0/dDUm1csBIHg6tI1nNSbHyHRraPYYOrXme5XIpTS3L
AFlnHCesr8XQFQYhIrQMw+IJfCQIC8FgytjhtaBjKZHS2jIFGIegQaLO+VbjH6YxdK8valVdF1tK
qWuMLETFjRw60fD06/USIFfzTkv0TV3XrP1jyKKhMGXJyEdxLkilfLTjt8YUZntCYs6LUCtPb4yf
ZWGVgZV6rBaLVRfztUgaIzMTMKaTSgUoYIGvXqXTTtUas0Bd4PpeXs6u4B2xOC4aIzMustof0dqM
q0n57CULeNrOHJqYeRisdk8mA1W3yk3hvbzBoJ7HvBqJOtAeeymfKPDCY2d9WAA8GBscaEij9b2J
pmMfAN6YSGps3TR2cmFCXZF/DREe/BtEo/MGAOZQklQNWXvqA6q55cpxRCOgfwQ48njo7lqOvBYh
fnT83ht/ANmOcSmuH+6XTGJDi0WDEDWbkxiBuVgD9Ir7C/GQZQgsctf1rf2SQr5iIcUXZLlXwWbm
9fWr0qvmwH3qqQQyzdzU0tptxZfrurRu+V/yKFfXqH44KRGOEnVA9CY7vvbrvwmgnJkSRXGj6sS1
GDdV8mH4z9d/XyQ/cKmMXyugfNfMge1HqKMIt5PgRvsU8JdIU2P8aLT9X9reP09vgr2FIHCCRsYd
bIKkXCHVlXusUVLWt1BeLs8adKdnWeL15Rs47sypHryKAwf90DpNyDG89mpYfm4TMCQMfCDF9l1Z
gmTwUxAqET9ARkwAxjCikQyZZbN30tnMHWOLF/L1/V51rqQ14X9lUi87LlfnSmvxMBaa3Gqj0hxE
wWqUlqyVYXEsUZSVl5PY150RoREQna8KyBjA22mOWQaygM31Ra2WV5Y7SRm3PM1pJ7cIcWpFv0+C
8hHQ684EVuDZUJ+qQJ/NBKSCJbBA1bZ3hRxsCUa4V9XoJHXCDsSl2xbZvusftepwwFqOtBHqvRe0
p3qpjpI0w+G0EQYdmvtZLcwJZMXXpaxfJl9i6Nsy1PM+m1UROeMUTChg9nQKQ7fmOD0EU/ZTyKRb
vovvC83YxIN00AH+1CudzbXlW1Nkr5rob/EwuWm6wULf+cOA3LTH+MJVH7X4QkrNNXAztaQE7Yl3
7SG/TQFe15vg7HioDoEFxg7mPb4eAC4kUkreNRGyquDoQL9icgNcVsHNHKCGcff1ZvbI3J1xr8Gd
EGDdSMBYocGyMsbZ03UqtQeLbl6eHyuJCfYKk8selHxmnP2qu1osk9J60F4ViSAG6EcrxA34SMxa
RheV9jxqgtnX2gvjHMk5XXhqZC6AJYIcAn9uUF3cbYWQtUqlKb9zagqyyT26JYFKuGO/KddV5ksU
dSloHbIougRRQTrcGPN44LLwjrGctZyuulgO5ezFcszLutaRFJF5kH3yQBcFAIswlm4QZftAS0+D
P0i2rqMME0/5z+vi1zXkzwrPKrzYzBbkBmOpwvcr6H8rlWOXPPXJ53+TQRker9S1KGQI2vmxvOXn
3Aqm6mHWElbz4Gq+YbGV5+LOYjFqm3DDEGAxsjc8o7C9R6LOVXb/LN/A2jnqWpnmWdDmEK9J1bg1
5n2jfFYsnrHzk/iKqp/5sBYLyo1Q9MsMCTMAHXoj9E9HA7xY+Dc9CPsKnz8VGIOc5mQb69qmTMQf
vR9uC0NLrShM0UHvW2XWuc0g72JD68wAk91mCgp2tYntICy9OdJcLWr3mEF4KXLZngP1ScVLoNCJ
NoizWc8iVKJ/Adv0bRQCzmw27tDh1ZipAaAsvwCWX1lbTScw7uxVlyIjP0lqzeDLJpu/WLhU9Yae
qfDVRRK4OY9EIUywdhsVTKYhgylv3U0vhJEAYiFsBijSEM54BqANo7cH9AftZHQBGjcETDIEgtD+
HPQdhtwMXlHcfGU+1clFcHHOiy8g27H4AqGIOcBIhuSpSdgmMWxr12CbrLZYtlswyrt/E+992Ty1
ucCKDjLNgFdLnpEPzRtA9pPcwORiALeO0ExfW2zWYYYrFalNLgOjEmsFJ1rmfmw24JI19bBi1RrX
Y72vpVEbGVT1pKlSTULZ3q6nPUmdgfgx/x/SrmQ5blxbfhEjSHDecqxRVZplbRCyZXEGCc7g17+k
+75WNV1X7PBddG8UDhRA4Ix5MvdmqB2ygPqYKr5dL7mu2YKFn7CZ0hWSgnRrkh515bE39vLqpPTv
U7NztvrpKJZQQXlqK7XoTaRArzZz+mD06gcIBPxi1QilJ+NsQ2hi8Bq0rRsPY2yQLlqrTFx9lp8/
YUk+OGp0zIoBaZ5AAZmA5VIvVa9XX7Vy0yZ0JZpeOdQl3zA3cqPtCIIXAVQ7nRw63Qzk+9eu6Vew
8NvLu9jRIkRrYhKRTuDLpYcBE6Wqp2/m4fo5MEyIM37MnabO6XZkbQj66u40RVdMMtdAls3PiRGS
RBYW5lYK2nbFsavYydc0k9dWWby6QRDIf9YIzbq+c5Pkvco1t5PXDvG6+dIg/QyeTmIuw8wGhCtV
VnO4qQ3bDjfJbrqbGRFqx9j8YcUaHen/X2wRbWpySkcUjRAvyT+15p0MOzUZ3FiEX9+M6yf3ucz8
9wuTnMIdqpOJqw7B4SBrp5tsSoO2zVeM8Rzd/Xb/Lnaz+EDWaNUTs5GdzQ1iFaNUrT+Tha8OxVyN
Mi/WWRhGxmRL72wFAG06bYCsDiZ9ulXrxsV4v8uU2KV19F1pqtsS/GB/cpKfvnwR/tV5OQwsQosB
Oa6TRk91c+61tfzz+uf6XGTxjns02czaQC2zbO/KGo5aftaHlStx1YVdeOlFxCc1EtMGHTWLKss9
amfe0K/VKtaWWFzuipdjG0HzKZTy6cyS6JRn0uPXn+P6jfs8qYWvyhWpTKRxoKCySDazlMHciKxW
p16uIqmMi9Na5DWZAFs8K/DZZ4xk2TgN2JgwS7uLD7OGrYIxeroBdUqHGm/t9G/VrTigLQHp2q+3
ez0p+PwdS58V9zXXuhZN/RQM8n+NzyPpP8UbedPt/6i6e7HY4q4z6IUIu0EGUpaQMbASx+4K387W
2HxWrsmSFZ+UUZRSEJqGOSICByPGpWMbjbdycis3ZUnbGSlRZBQ9yhelL6C+ktxAgsydUKbjToyB
KbCGuRhRqML02ENpd63RuvrhFm+hU4QsVTPgTz3F5+rcHIm0nUuSSE+8GNi/NUbv69W7i4+3MPmS
CQY/K0NcrJ9oqPn6c3zKA4hZVc60IwQhFW7nnfY6rIUCa19z4QOUPG9sZcBL0WLuqjp0q821DOPq
EoBYEfyn2sDT/NObAfCUd8TogVAb6MeoqFC9ZP1KvHY9j/pcZInI7bOyxwnCPs6cIP3JAt6ucjoA
6bmnCJ8DMYkJzO4EXRF3PGl3neysQflXtmkvnp8mF3Ee68jkAHd0bSgEGsYfTGDMWLX/HKS98DNl
bEhA1SMsaCfTk9DiFPqKu7ze+79YYuFmkiKr9HwUc9VQDaqAbs0j387jD6tjMmvHNf/9IsbJI4Mp
tYK4TT3R22ST7VqoRaZQ85gnqqvXPJSfzbWS5FV0yuUJLl6ZrShSpCYwkSQEz80NhPKCMlTuxl3n
NVt+hmjw/k8mAi6XXDywPC9FmuXwqqmBhJ69E/l+xVTO3+S3MO7imy3CK21kTJgC76tGr7h6x4Dz
RrkFHB+6kP3Pf0EnMl/k39fTCehZQBVjLac785wpLGng1OaCQbJvezdCgjR40CrZ6ADjt0/9B2aD
9MIfPLyCfepnfbCWDc5f6qsfsYgkRJoUoLPFWxgMwCmnR7sAmMr+E3AtyBz/3urCdKFk3wo9zZDC
GJrD8zOriQPAiqN3hbvyFa8GyZ9LLQdBEYZnQP4kGUbU6q3+PQs1Z/S1wzrEe74OX5zccggf4PqS
pgRvQB/ADSlyh0ubNo1dlIHdDl2ilX3NRumr5RZGiyZxqyvzk+t2RvhX7DUPuKKN6a3nZ9f99sUp
LuwXpuT1VDJhhCvM228ZPKh2VsLpA7yNgH2tUiqvbW5hxNJWqa1xgNeJEyffWrvZ4Uw39N5E3Xc9
nJzv9FdHubBegzByDfww8NUMjFCx6sjQ+SC4ioI8YWo10OOnlY933bT8ff+NhfEaJEHjokcZJEXf
DoopvxCE9g3dmMLlDzNz89qsz3W38LniwpgRbvKpGbDHLH0Z6C7la0/6+vW3DHCJqmATXQaWnQYc
WDohsrOK/TS8FNHoJJXkKOg7y3208qqvRrH652KL+1HxOuF23PyVYc+Ks7UPCY/NWoZ9/dA+l1lc
DNLzhKh6h7RKCaW09suY+Ss34fpN/1xicRNqVQJPqIp4nBD+gpnFk0GVdymuT5mi31EbTEWSFm/M
AhzwI03cuiVHs8xWhv6vzvEaF+e5uB191OtNb+J25Ie/5oZjj+1nPrRsFWt5vVJ9sdbCw1S5Iosy
Rl083wof/Lb3ozdHC/VGvR28osJk2dqU0fX3/XnGC2+TySSXpXyOxSEqyDEd0NSbKEGaSjYcYK+x
WrNf/yVq/nvFJSyysKNJoJP0V9QsnZTegSufi7rQugyBCveMxOmfQEA907PEvp46a3585Tlqi6g5
7q00qjg8rNAm2TEytlGT/qctgaiFD9vaZisx9NW514srpC38kSVJGm372f2dhqfGYcGMPR9dABNm
nuR1H7F6xguX1LJCBfRcoLr2YuwajBa3z9MdRhV1f+yCGvofs6tQwY5wFz+2kqMd1xA910Olz4+8
MEJxMxlS1MHi9cCgDLnppKPm9c2aJuyKEVoKwBcEwzxRDgvRV6iJ5ib9Wej1Cs892F9nQ/OVE1w8
y7LRBjomRRxOWROFkF3BGEvOP6SUBrbOhjBvVYz2ljmC0rzfTRbwLlLMo9s8t6yfLGoBsVMpd3vU
xQNS6KZXJhVIz03iggb5LOkz8Cktgt7iWZhBui7sDW08AsXTebldSD4hqREYLdqQRKm+GxM6LqwE
6GyIfthl7/d6/6Rb8S01Imi2qnUWNnrk521921IJsRa6LMCpMdCbiaLHAt1WNut8o9qD8Ich7kHH
TuPR5b36jK4palYpyb1aTT4EdCKcSialO8sSeplSgJcRQ3OnrlLPylQ2LmEYaUiB2dx2Ak0a1hXV
3kgt7paGVLtdPgjQ1YG53uzrs8wx5Z5mGhCWWvYsTLSPNSl6Q+PzVIE/L6nLQOBf+VaSoNESx5Y3
aoCqgEfJqRpVCVPbfplK3XbLPmnCKk0gARuVJJQrcp+ATVGU6UamliP6KahL41UyqOREvEt9VYAr
N+c3tV4Jz8D/g1Zi25SCThSzp+C5nnkXc+aaZNxVCXCYejdhXqo4xWbiJSPfFNRwW6kJuizZWNTc
DZ3RuYUZuUnftE5lmKCWxq+o4nJfZupeSGbnqrQ0geXsP4SMakCbxGem29jxJIO1VLmDBVRcK83A
HpJrXVBEwp/QdCYjBlEMwV5xo6NQjAz3RNfjnVw0oVBKv6Qz+5u9SZpym/Umc0RCHvAJv+dD5KlF
XDhDIzxVpEemlpuhrIJBim9ts9+3neoJxr1SVXxDqXzGIKtdxvJOHq3NWI4bcJy9V7w4TJV5GlHK
IxBjajD7MzHh9AaMlq0GqVlnAUkmX4tUqCHL2wRDPs6gJEGUlUez454Q1WmMMexS1rd9roayCbKt
TPOUAtI/UKNOmYlDZzuSN0Es5OeU8WcWCYg4WN9KWd1pzfiUK4aDQaijiTxPR+fNjNXNANS+q6kJ
c2o7PdlWDKfPfpTGuGGGhRFEUDOVlfZeqcpGTP0bxacAtcOMBKWq00XslEtyIJRu18sqWvzau7DH
LZG7fTlCsF5Pt2JWHOZ29kLSwrNS461qFFeTrcqpJswwaSwg6hSWSmu5cjOBPayP74ZmeNNjLfbU
fqwcKVE7p64gfm1Ut9D3Jo5dszMqpIeJFd8JmhCaZjqERC+DjjJbUoSqLQonbsGGSdM3oii9W/f0
WzLaTmQNXt62gE/FfpzoIeuFNyYqLAmUaXxge21YBe2YiiLd1unoCyq8Sok+Opn4ZqT7fW2fplj+
kKn4IY3sERBLN5LxSGzcijgPrVhJvEniJ1pJvsKE4rCyDCqt75wGF+BnAVaq/Sjrvl5QvDOWR44h
ffQW5jOiaIfL+WoqYhPxyGss7Ulu9LtqagObV0fCbVdRZGQKiOH1cUCeYlWnAdhnJxK5z0vDaXR9
CyZuN9Uxyzm8G+ChyEXmlX3kgewasBzzGCsUpL9tHNiSmjmJwpgzFQQjpo2fakfDAIh4wFRNdKow
+050lrkqE9DKEO0bHmygRe0DbwF4q9vEEcx4VuJ6g2zXNaD2CJIZj9Tl2Sr1o8nJmURK4XSjNNyW
Ct0oeNpN3DYO6D3vWoLaXQkEj0YdOetchcK22FVQdclZI40PEt1tm9ZnkbRhIVuHalTxnpuz3Jq3
uQwi8Zzto6h1WZV4rZ5ESHzTgMuGB60fP+kST6qSDQUvlwosqCuLzu9RxWtaFBKlXB02IKTeD9gH
Rjwyp7d1ZVdY5DCn7OCzgeIJl3FDdFc30KjrmNCcohK5WxYGrnaBKfVCyV01lW4apYERT1A9KaG9
1Qw0zAvWbYklm8cCzoJ1ue1wUz2burm1W/tEU/46UGUvq/wuVdufeBxhF/VuQaFZxvEW8iz2tUQh
Dq+sI26nb0X8MFkWc+2cUJ+g4QL29MNg2V5cQ0KcRMHM6w1cxI7G3RGDMQ8J7lhAmISj0bQn0D5k
h8yqHwDQwQnQDmzzEcofwHUDQCXdyIbqt5p5B5VQt1DMQDTsLE3tTuLpTU14ClLouv2hWXXrT5PZ
HDJTanyDctOpm2IPEkvMMiAHC2pCfBQHdkNvQyGcnJVGDtO0715pVEY/qkgWki/HMWWelBqebLQ+
3OBBrfExM3nbFAjMe6OrvHiQ7lhkulGj3GTW3NMZrKDBMWc83ssK6LUT6VsruOxUSpO5LSfHCkpZ
RaV7Zk1ca+hf20R/77p0cs2mZqdaSj+SkT4q0SxhE8PMRPGpUce7Kmu2ujbux5mPpore6jZK/Jqr
Hxk1NjkzFTdVIm0bt+3w3R4M0ym5Xm7iXgHHr94dzdSW0ZCq7CAGxFqNpzczJrfaqN5lDXm1LVr6
pqpz30i6j15wWMuMq9t8SOuNZMd+ZkDdB11wJ6fDIaGQXe555BPL8G0FdyFJtjo0ulzK9BKGJPso
U1vDe2leEOiAMqHSUq9j2F1lAmoj2W8tkR+BFEWKweFUkag6QAPc0XEEjpLxW2UsNCe2ZRqYWX6A
AiewUO0mpQX1uATqpBLIBIUXsp/TYqOKZl9lpq8nN2qu1O6gFe9VKs6FnZ8snniR3D/UNX+yef/c
zSPXkLr5aUrak5knZwhxha3NQ7skt3wa79rcPsgiOhqD5pqIMZy4qY+tJnM3EfXDOOQ/U8pfjKn3
02Z6ies+RqgRP7dcCUqozNNGclU4OagmxPjaoHW3mw1qNYkDVYiQDr0vxVKg0uFUcBiHPNqRNt9W
Znev5OJl1NE0izT5rizrp5Eb93o/3UbcOGeIFVQm556VFUc5Ld46Vj4otByd0SwKr5uMvY6IL4/M
1m9V5k/4OIhhDk3b3/MhA0bGVHpPV18kmeyHpKkcDWFj3WZnTPCfSJr7EmAnG1WqhaPUkOYx5Pp7
o077Qi78RGY7TY13CTuIttzrCaZ9hYLcxTJh6/PMkeQWU2W9tgMn7IiIob5rO0va0YkeBjm3NpqY
FRWjCnvLy34vFRGKcGO5ndTy3BrZdjDs+1zNz0oqfbTgFzEsOmJCU0OTT5bDUpomp42LsIpq3U1z
cVMOQjjxwNKN0sS3jQR1LYreuiLpG5G2t11m9LC5eu9Dcp07RqS7MkJsR4nNPW+T/RhXOz5Nby2H
iKgWb9WeRgGl0UsClAXscC4dtCz6OSacPU8dLpQ1AiNnAC2YdGn+2JdTH7QTl+CLMLjDk3TTyaWK
vSW3kap4fSz7cqWd+UzZ0dhoVaYc/NfKJJzEGlz0Rkt3iiHeoRT3rdLfd7aFUK3xWwocMUPLA5oO
GpPvNE33E4UiRmvLWzUtf6jkB2IZ6tRDDMPPvqky20qQhRiahjhRwzdVYalOTem9KPO9HdsEapb1
EdjT+1gyYDSSABIrftpSeFDjDmXXHWjQ/Sit/BiIW8fUMPvUmJvGNO4KDWNIhjXg+htelWrPojH9
ou/3TEcgoOuTQ2iPGpbtJXbq0VQK4ri7tSvcCFq80WY8mZ34hm9+kCP9Y+j1O6Xq3DzO3olGY6Ca
DL8xcu7yUQ6KVD5Gin5SeYn+Zm34eqftkGSBF4GliIdHOM16i58L5cxW+jm0xrPVWk/DmB/h5U+m
pHidkbz2RKocIolgAhPpJEuRVyMn7AR9IHnsWtwItJzeTFV7KGPdY0W7mcz4uSHSJhosN0nrwG7F
ex0Xz1DmO42G9MjsCbcmjQ5yZobwfU/qFG9UC3gzInZV1exqo3ibRsN2ScGRyY1BXI63vRA7mlq7
TCADnEojQ76Wv8sWkq5o8AGRwyC0kj60SnObMJR07AkDYHA66SR9GCk5JLpx5tCK5n1xK0VN7uh2
8j5YeJ2ydV+05ZZm6JYWQ/IdpTffrvIAuske8myQEOmTrxBAG3L9wZxqL1bEvcz7O5unB9jqnzAr
kdMlw77p5Z8pNLWh+nVIuv49QUfPHezuxgBjggbPPkn0OdWUh4i3J0bsYFCVvT6JgDFo6THzts51
uIBha7UCum5j89g3+Yg5DzUoOQbn8iJz2kQtfXBXQy8J7RFJoR9CTZHKxgi3ygyIXMAUkeC5Ws0O
OqIL18pyKAuLPaVZEqSYCQFKswimhh4JM0Oc/QuwKKZTxJMX6cphmLSt2fctitEoanCKlEkbi9eG
JvAu9reEpJs46fxBs54F14Vnx2wjaZ0/qfG5gB9u8pgha4Pirck8/JJAa/NnbZzwzVBUBHOpsMat
RaNDbILsikeHVBq2eSq5SGJcMRU3FaK3qjCfjSTeEAbtDAks/lxtv1Oz9dqpdEs8h7Gk4Nou3kVR
3BY8v88lZElmERpRtaet+miT6Xs9ibMohwejQhPSIo8j/B5JGZIz3M0p2igW/6ZJykc/4FnbYFka
io0xPBr6tqTVjc0KdFT0B9DX7VUdLEGqHRCdBhHV93ZkwA3p5YGI9odIzHPZJOexkU4NAzKlINYz
n+Iw5ukJ0lN8Uxbkvs97wBtS8S4XPIgY2ckJhBj62LI8qTOe+ioTqOUYW41lnTNxw5ciTAz22aZA
OxBJa4OCPWI8L0lgNPFmf9htdd/rxa5WG0ekxTfTqMKyaajb2WDSYtZuJIlPSml0IX3zQxM8SFgX
2qrsDhRxQZMkBznhLyDt8WNYO6rR27TtfVFGsCOK/EP0FAaGISLvXGYy4FwzDKhrFnsAzZziDiY5
2ekQmlyDrEtiBLY9htWYywFIUT4qTXU1vfBAdOkb4FCPRXyQhshXpHgXtwgWbTpQlwvMospy97Nh
ahZGrOVOVMA9pcim+6k6SeBI3qAq8U4J8Mtzpauv1cCKdadsKHH7pruz58dTaD/FpL3rQ/RAVIGK
iy3/SAoDMKEsPdK+3sia9J5kdHC7cpDc1iRI1BH803wM8mF0MVbN3S4p4Ens5L7L2Etis1t1lHdD
LoUmiEM2pT6h8sPAhoy8KXeSpDgOPQY6iXkvNxT5k03fQB7/jjQocZmugK+MiXNcVQjFzKg8TSY/
DAOI5wk5jGZ8lAr+OpbVuENaey4NdTe12QMduI1RUatxYiGU98nCC4J69Y2m5CEKU69MNeH6ovqm
aKg35NqjXRnB0Na7lOo/NJP5ZZKCg6HPdYfJ6J8i63rFpCPY6M3M7VXzQyrlo6llb5HRU19SoXuo
6ScZtkhLtMgxS7g23JzUKTNaeZlkcLcq8QAxauEKCdmHTBTk2FIW6n2phXVNjxo6/n6vMS+XJE/r
2dmQZXagVRNtSDXl4MmXSreOxD5TrOdibPZxEt33mBYYGg05MsU0G+dQrUkwr4926ZF3CvRqiihz
dAslMFPEb33LK4fH3buqyDesbws0bnOEhXySTzQiL7pZlyiORYaTSAPG4uX4DiUmF6A3UOoLtkVQ
+aDH5rEF6bRT5jx7HNXpqAgkUzGoe1gLSUgVQVTKCA0xuggRdLPDeExkovVdcy9O9QKn3kByrMWT
jSfzscvVF8a128mIfw4RDTs1va/VzsBRGTSNvHaQPfCutSvdp/9S6/5spi0aChY3mwrlDdxEf/Dn
4UqYhnrTeHbY38gOO5pr5dnr1fy/F1zyYMhTbVqiBbB41sjRfHXDf2bH6LEDn/H0ph1SfwDsptut
sRpfr3B/LrtoIhCkjkJLgU5POCY2hp8W+OlqdLZXemArpWdz0TrQ5aKiJrxnKO+MD+3Ye8Rl0CMm
kvNL2/UHqkIZIGlrwKLr442fTW1z0UGA9peaEw0AjwKD4mhCmR1oXqGjp+wlv/Llb1PtZlsUEjPX
gGV5+xfT8iu1/eVIjNToxE4ZRhtqMA5uZR+RTgPG0CRkhd/7sgfe5X+BG17phy3HNooWoo8pwb5r
D/U7lOn6dwIDNvkzMClCL5WUTvFDQfiqemkZtmG3+fqLr7Rvf81tX2CUKknN1WhEe39WZwa5/gbK
CP+ifXv9+v7doPlFf3mxzCBXVaYjxw8Vy3An4yVS0CZSV/ay9gmXtiAvk7pQBELxAjQLjeEir/f+
p+Naol2BgyhyXQfUyRyhd15bbkQSR42/dRqyuAdevLLh4esV/wte7e+jW85p9IVtJaTBk9TC8cCC
WYAEg70h2axJEq5chSXqNSuSyM4ULEQYC9R6RLtQhdifSLZJ3Z8VjA4nQ77TDeRlK1ucX/fvDa+/
t6gtOu9GZaGqkgMZGm/nCXmovO76zegWWymcBazXJrRW7om2aLErqEg0XKUAVsmv5vTdktaaztd9
xOd+Fg084O9QIlbxqAZUDNo2O6S2Gvax4fWGsid/Bpz/bOMv2QR7iIt1Uo0hh7482ewlWiOHuEoe
bXwusBw+V1AIRh4fob7uDD5xGxDsjN8hl/YKMu4D2yBE9mpXPJeTN62J+v0XB//3WS7ZWnirUbma
W7tIlZI7TEZ6xc9fDDH4FZA3X+9mr9yOJW1Ly2XBixSmiqARVbC3In9cue6zE/3iui/neUQu2FTM
UwhayG9G2A9gEeLvszZUXDv/goflOprx8wjnHV8Y3xr0E/YgoYiPWsLW3M9ogF/qMBvmrt38/wI/
/VxrdgQXa2WVRAzkF7j6rnCJi+nOeyiIusaJQhc+9RPwIq3x3q19sIX1GFAYiDHPDVRySh6nIb8R
8Z+Ir10+gIXFQIITJfkAN80Fks6hdZikIlTha9Hs9fDr8/QWhqOlKMtZYh4euTV2zJv22T7a0ff5
vqsu3bdhfTS/rdKHr5hffeE3FTaUGDzG/eB+D3wtGF1v6WHaAd8KVDQL18Dya7CjJQ401RvU/0sJ
9/9o6E76Xp8zP0EbSnIIWLOIg1QjvkUY/f71u1uxyktUKLeKbLIVgHp7kLvWk2faz+O4Hexny1xD
4K1ucRFHWymZm7ZYy2ijZ2NUT6RONuPQfFSYJVHQo5ZFLDt5rfu1NG25aga9Om3GAhSVqvTy9b5X
LtVSPATlflVKZ9owvQdDRb+HkpszJI9CrE3nrDxEY2FnIG+rZNKIVyLocwdN4QhVyK+3cjVEMYii
IrEFOfxSWijp41aqwfH0a5xvBhuCUdNfxw8rV4/sYp3FTiRwysSQFEl+zTnH33rJm5B5ozjlSI9T
DktGNhFKereFhXL4ihG4GipfrL2woJJZWVKU43NR9Ng7vlVVlGOGp68P8jrM8GKV+QQu7HRjtFOC
CiK+1W700NGASzeAWZ6hm2spxmy0fnN3F0stjGcqJcrU5ogrRZc5WvmjYqA8GjrXLm5SqwTQXF45
wesL2jKkQkDK85u2tmmwCgMJWBCt0ZcpkRzQPd9EoM2ayEjcolLBlxOXfxTEGn+vukwNahpPgzZW
AMC+dBBhAGSIh2hAmOE842zdoY8o3618xOtX5XPJRVFA1y1QQ8x0ffM4/qyTwMpt7EEhcdpOmAZi
vrTNUW0vVxgdrkPQL7a6sG5IGP8zvCtmTT3Vi27JN+lnQRzVFxvTa7/9yT5NomkK9BFs4Jr/eVkN
wibKWsSf0CIAzY+Xo/LqtsgQ0puh+MW2GHnoua9Aca+as4tVF86YWTq6TAmnAdiVXLWknimvTCev
rbBwvFHbaDlvkbDmneW29ejAbay8hatX5O9NmPI8k3HxzqWslwQAOmA6LUrHTE5TD4reyv/6A131
rBeLLO7hCBBDrXLso0ALq1K011YdD72Wvyi9fB/Ja8Tm1/GmF+st7l+RA0GXdCDDaoRDQ+Us31Zo
n3mAAR6r1ql9OyxCDo5BdpfRX5jXNRjz2qnOEdXFqVJbK/OeGZgPKuDm0Eq3y3OF0PDrY70eTF/s
c+GGzJGqQOTBkM0KpHNxs648iK4AO4fNgdTN2JDveeYba3blqgG9WHfe/sX2KtPq7FwHLlz5MdfM
a6ydyQCIz4QtmiM3fgcGDBX5yownXlcFXzvdhW/KIgkMBAxxhDJCyApczuiPh31keV8f79oyC6vS
K8lgDDNxXUtR0ySPsv7Rlyvl4q9fuCkvbIhkWQUoeJAOkWTH+wcpVVfuyNoCCxNSAE0RGTZKDSa1
fIXfR2W3ckzXY9nP2/CrQHVxG+SCQaqgB1ZYO8o74HEC6mnJTe/2/kxlgw4CKAWT56+/zYpF+RW+
XKypjhUq+yksijSeS+1h0l7t6FabXjJtreR9/RbolgnbKFuysbjr6M0C4kMRbmkFPcjc2HCtOObZ
sEad89uHgqCMZSg6gXAGBKK0+e8XOyLZaNOWTNBG815mAqQyPCfuEFRIsmrXXp/b+i2E/bUeCDZs
hQCeuZSi6jRzLHWhaEEfzJxHmc+A1ExdFNAdZY5gwVCsOVHrFKc1SoC1lRfPt+JSR1kEiLqJ7o9Z
vUyqjBJp4wDE8/Ul+f1m/tojJq4Bm1Zlsuwa8KJI466UtEC5n3cpOY2bM4ce1HDw4n2J2a3VRsXs
Wv4RzC6WXHzGNLMp4MTY3PgyerNGcgamaTMETzEEmdYmR36P0herLS4nRsXstIO2JHhSrVA5sNNc
Fh287kxW9Sx/D+oWay0+W66YqW4X2Jm8m0t8xSuESSANB2yDb59X60Szh/zqHBfGF115S41LG0JW
Aqz9+YAuL/DV49hZfiNBbDvH0ximHxIDKQEAVkEtsrfJru/Vai1C+r3CuNj4wkZjCCfT0h6HjKap
EgA6cJz50htPBs/mhoA38n++RAujbbeZYuYVjnomrpxNQeaaRzmY9b3/90tkLUJAhi+rtA3RwEgi
P8mPpSuBDB6X6P1fXKL5l3/xWa1FJAjEWjWkgLFA/GKOWNB7Ps5EoHMPMXM1D1XwJx5I33QvOukr
fuo3lzF/RhP8C1CHhKVdjll1peDIhWDwOnmrk0eoRNrM9sCQGyjq2tDjb05jsdZsJS6MOdjzzLqO
LC2YxHjAQK7fFC8UYLkV+3b1kVxsaRFm8raRLaPFaQK4uS3uKszmgdfVV3MEtRARddfszVXLfbHe
wrhZcsZTgaMF2BlGFOCI0drjYQAisDai9ltJenGAC8Nmy1ynkomdRTcAcu3oVg3NHRDpeG1rmyJr
p7gwbBlmHHmRUC0wjumZ6+DI6QPyMUuygpYvNI/Rw3STO3gQW/U4W/Lsj6a2Fxte2DuRCqGqsyVv
X2wBUWwQ9IC3I2q2MoJoyVsrxf2eOszrQaMUFI+2pUJo6p831GaWnJZ/eY7uAzJ51Tk9E5ffThvg
8b04cdXJL4K1Us/V53+x6uKoSUNsYKVhatKtHnS/6nPY8Sp3zdXnd7HM4jCpBtQ22Dc1IKyOrb4x
EWCUw5oU4NpeFm4hZnIvKEdwMetI56ckBCEPlB/Xuq7zm/rNYl7sZeELJnss+hrAmqDJczerEMGs
6Yj/gi58scSyfdemUTuMVqQHMSbjTlA9RtFm1uHWIAvm8Fdzw49JaKDr+jAH9FEwAt+IYX8fA0li
s/Ycf8st/3kxl/28AmILBm+wXxX03FOGahEn22kq/aioA6XR99EYb1fs6NWg7fOMly29GPSq8jjH
if/h/wwMyZkVUZqtsY+CVb26lU+67O9FKTCeHYV3GDAilGaGY2VTsLKlq97uYksLU938H2nftRw5
zjT7RIwgQX9L2052JI00NwyNo/eeT38Smj9WbDS3Md+em1kXsdUAC4VCVVZm1M6mMOIIkIdAtdqX
6OeEyeZjDHGHzg3vjR5kLFZgUQaK/5a7rWwzsQXo2UAOBvhTi34RsUd/gco67VFJoEJJ/3e+BMZj
mKCSTTEppgFfrwXTO0HhVkl5BazNRBsisJifUiHKqbOyQ2HfBZ2gxioSbd3CyI1V3wDzi9ItDvzu
+qfb+nImiGU0TYYsJKbsziNzjDO+TGmkehqG8Sq0nursW9l+6dv9wKOM2szp17aYPCUNSoIHLmwJ
O8Onr5Vm13xQ1uDdzr9ot47Z2hqTrmRtkheaCGtUi4sqEFV3wR6HfJ+60R3ADyCGiG6b28nPHkLo
8Yy74e361nLXy5yKTotDzFvRXyABlN+XmKWpwcc+lPJtMxOnVfDqzdIvC5Eex1AgVkAQd0b58frP
uKxPwmPXG8EcEEycJPUSwGNpXb5+zB970MIAhA/pE1RhhQcZr0XSWc+KR3MNHr/IJTUgY545MFOE
gQ+twC7otZphDBxt3Cxzpjz1ckAapAITEUp7GFRM8mbFjWECfU1qvwGMvWyb2yQV7isSyLZp9nd6
Ld6XvWmZQbxvyei13cSpsm/d5eu9Yu7yXJfyNGhT1ZNlQJpKsbc6Qd43nfBy/aNs3TtrO8x1bspZ
nIKEQfVAMR8ZDwbA5YH6fZRSW01lDF/29nV7l5BG5iuwF3uLGcBIhkHIU9GmeuuHz4mD1wjSTpNe
PidAxzBm5PZH/V5zOdY52/rhoqsXymiaxWDq8IHstHjErX0Rg2+oHH+8H9AyESBvfCv8r/2M8yUT
JrQJKfQ+ZYwPeyaW2GngSxktzrq27tbVZ/zw/dW6jATtviaFuwTfZsQYKI19i93uI6phxOtGuOc9
Kz9gb2z2BJVWUTZkRSEmm0lLs5r38pB/fMfgRvKowmDgm7E1hnZ0T5tRmMe+VfCAwCDaHWUR6W4w
IZI6vWcCu9o7qEXtqgMevP8lrVn/MuacK5LSdEqLX9a61T7e5d8MKADOwG/S+Tf+tX9B30W/rmlA
0wr65GDoY06qlI0lHohgPqBQUfp+gaDlgd6QNeeG3PjGKMZCPlMRVQiqmEwUJyVUbdQZ33hKxZ0C
dgi3zoWFc0K2jZgElmQRAlXM1ZhkuTGIQ4mrIheOS4ER6YiLa9zYMZ0quivYNVMlInMeJDXMpKQZ
VK8o7wKMuEkYnyuLL7UOvbidUP9op8Gp+sK5fkboZ2cc9swqszIDTz+prGCVtD8xImaBKsOChLKV
LP51Q5e4QDjBen3MhW8AE1oOVad6Jb6Q20QA4EP608nt9ofqKw6Ao0+yH99rHh+isfn5iGkYqNzL
MhzzPItChz+sxRG+3wFyaJY/ZSJxQg3HAgv0z5RZFdu+wrknvoCRyrLgWdiI0di+f9agM+6RKeXc
ExlryJOvmSpbcvY1Sjl9hw/YwaU3fBphvCFQCzERE3iD/kWCWHfvY+T2DZW4r8IjaCYAMTPelmP8
LKAXQSF63c28S1+jB/k+Ocn76FsrWhLnJ12iaz7c5vMnMW6jEqlbRhE/qbcXj/YVS9vYL99N9BZN
H6wQN4E7c6mDt7Kis92m33t1cwhVnqZLg92m2Wm4A9r9XQf5zG+KvtQXKzz1aGsBMzHvClSiiBcd
47uSE9n+5cR8Lp26xOpHSHoEte4YUaeIg2O5NJkdgGkMo0TVIVOFfaclGPGqkbGK8kmdw/e6VR7U
SL6pdDwUyoLSHWCoqcpC1yjAWqEXCyd48LyeuVP6RdezqO9VrxmlvY4XSlKknE3guT1zj6i52Cb1
jKgB5rudOKHY32U3SfMf3lln35tJ+HIzzooGIqFetdyjR3owFk+dX6Xyu0S+cOIgPUPXzhgTjJQ8
rLQ8hykqvYpeuYu5kRsF+iIZHFnmXPucL8SW8yvk8KqpIy61newqCtC8mcq5G3luypbxx1qHoHmC
Bc1grvcLL3Qxk40uBe396nbyIviZm9WWuAtcXn1o6ym+/m4GE7BS1PbaFGN/XnAT+JWHaXx3Rmii
UANeuZJri4lEGIQPyCRjncl+cSK7RR1s9v7QlXHZgOn/64qTGEz8afS8AaMGoh5oQg7USXI/eBpQ
Mwks7TjuFM67aqutdbaPTKjBw38GbBlrq/9vMg5ECpCPc9sTOGMssEPzMuVtr5HxTpMMRZdMmTkG
UbOks5RO2E28OUaMbEITt/luutmx3CcQ+ZFs9H4c41G+5yrZ06vyYnM/TSs0E1vFVX3qkAyAE99r
K1s51AdoHzsqfeuQv2gCf4zcXFrTQE6DKhjSRya0zGAnK0iITxm+T6futJySwVoc8WY6qcAz/oh+
EvT0BBA9Ny+jB4YzWpGrTzGeXFb91N+BMcbt72J+X5FGzmu/i/kA4NnpSDF8xKH4fXEq3PepG7yp
t60DbqlTgsIDLQjyAOQf01tX7LIIkSzL427usR/JPn8fX5q31k4x44onwvJguuEevOtAzaK96YSO
6oDW6FW6M2zMtD9EbucHLtcTN2MkRGf/7wOxNTbqnmod4AdF+8CnMwhQe3MFO4NOEYbdb7TvPEAY
zyATtEgZG602jfA/1RtQnkyj6D/FZEUHQgVlSlVh1zQsYSmMnQ6GBFu4Q6u6weCIB5q0owIgCTws
sGraTHL+poe2VVjTxZVxZn3QUTHLJKTnC/KtdYh3N8gGIKgDm7lnKlxX3swRVvaYwBwptRFnEfZT
aB6MvtzPzU5blv+9XHG2KCYix0AYJUagmZ7YmZCZE++qGoiV67nBlmPoRFRR7pUUAH+YZIcMUOIi
vSR5M4StCRhOM54sH88CE4yGPgQnZC9KHpn0Qxg6Ycnrn2x9jPUamLAiaEsBmHUJ3d7GC7vneUJ9
5+v1bdp6sxqUaF2CY4sKi8JSur5Oc/BEIVoOX0zw4uAfPdJJnpAYvOfH1kW8tsWkuEWpd3Lfx8TD
pC/IcPZdZVEdCqBQQKPtBkf+eDP9BGx8XFtknGBIFFAN9gnxlDYFzUTgxerTIAFWWRGn7yY3qR6v
b+eWT4C3QsJeSoAps+pXUKQdW0EciBcud/oAJjzt23UDm9kF5ZdWUECB+C1b2hDA+apmFZE8GWAh
t9n/iQkAeahoSXnNgb+Jm2taWWRCkFkrUt4KCqXVeC4b8LAYb9fXtOXmpiFpqqiBDR+zA+c5RFBE
w0hyQ/Km4i1rcZtLoifEL9eNbDi6ISoyKkKAARJA886N1Kh256BxIV49gzkFDCguYFAP+Vh76TiX
znVjWygAYA5hD8VLgxjsZKiUZWKvj5MErdM9fZuAKS0B9TFI48DBCpYEwY/RdPZ4ZN1befXaLttx
zkS1U3oJzCfJXqxt4oaHBkRHSACnW2E/R3ecZW6c6DNzTCGlLedy1ikDBuhNFV/2OslqkX9hTI+e
aKRafBzgRsIJIIxBiKmqIgRfmCMtxXNQ1iZM9geqybYcpVsAK+3xb9I66tlM+DCgr6FRmQZFJmxw
rLNyIUpeghcA7aTuCToiu8Gmch6g8LrhfrvNzVxZY8JjFiZqbCxYWXSi3d14pvVuR76hI4ggQfiL
veRZZPayFrJKWTYtggUTv4D79eghu7ahzJVZLgmIABUscVxiN9Rl1xgqb54hOTZrETiJYqTqUQ+Z
11lR/Ou+uhFk8C0NJAIKrlSRjZtdlwtF2SEfSDUwFt6CScSSgl/XbWzl44YB7n8VgrO4S9lJR0WT
oqSYQOLcKOouC+ujIAkPaUaeqrafMUZdLaeuHcITALQ/5Ci6QQfuJSTgp23SL7I4O+E0uHECaYkB
dc8BMTCqG9EBn/BOGDQQ/wRAiRimn1VSZKW5cTPG5b6ptNbug4hwEqiNu/NsLUzYH8saNWxthrZ3
Ap5E+YuKgTtDj47VNPuNiJGInoNN27hnDDwQcALQFgBWif731VMyNJW6NHqCJtZ41HrFaquasySe
BeaiwSSOUoF7X/KG/JTHhmWAtvq6B/AsMGcY8Hl04gXE/cXsrACQkKaxr1vYehGcbRNzaEH41kVx
iQRg9jWfAk80ZzqMDjRJ/gJasHVq1t+EObC4TRWJTCMojgpM1JmZvYDNeAF/8fVFbV3OpixDNlTW
DRPjZuefHqjE0RCDnHgizMSjCC//nQSvRNc5hrZK4DAg6xDnEEUFo6znloQpFIxwLIinfZM8zc5D
uz5M4Nrzxfsus2ZiEYy4WcIpKW3ea30LNQ/beAGj+YWG5kdqt3LwroRGG4aKiGfooEUNTXLKyuzQ
hPUPTSAt1q27sj7eywk4y6upsUEa1zto8/i5MFagw5Y5m7H1cU1N13HkJF2W2K6xZGZtCf1U7AVK
U2ppj+pPYvJASx//FybmmwQcPpqIFq6uaYwLGVU2ZPE84ds+UHCKukvuWn/0cbftq10MYNwDJbEg
qIwdk30P9ULexbpx6Zz9ACbzA0gT9H+LjCetDr5dksROqhg/y1y40xvBtNNFcZtgno7ysKTOdb/e
iKFr02wrq+/GGWSgeA4U82+xmZ3a6HyRNKe+BSd8mtpBzgtx9PRf7jZFOGH2BIGU8e9xUtRgNkQ8
QIoYnNvtz2aGyqGc+2Ef7Y003F1f4EfvmbWHJNfQ0E+TgP5m7C1VGAd1axJvXsrvelrJr6PcuXqP
GfE0CX3KSLEbe722BBLVgE8rQ2NlJJy8EY1guzJl8KWBD1DTzMcAlJH6AmYApddzBxR5jyqIvJtU
s5tE0n2w8blD2B3wKnoawJ9sg4W1AvFqv9eD9pfUL6fBMEx3LnLIHSdidYRcwmiNBQjb+27Zgxey
tqZ8BC983e8KyM04Uz/8alPyE7fwayJME2SqNFCOg0BTaUAKVYrird4SZ2r6wm4m7aQqxgAZ6hCm
w/CpAfXFvQBNFfD+Nu/Xt3WjoqtJ0D/D8w7hwpBYppwmnyASjd/l/RlAjOz5QJuIhRMfTGSgmAEc
ndIB1GHHAzFtwGfOTTPndemjeWxnmJ5ecVEGVncfKXb+MSuBgZtHOsGAasrz/AUkxA0XYbwRJM/N
M6dVypSumAWYB3WfrwArnjgWFaqnIDaq365xyvWXQfDMHvtikoS6A7QiAx2nAGUO9LRL+IlpDJzE
gPdFWfhtXYB3t5mgJNI52WAZvytP/ZrqdnqAKIg9uaoG5kq7qm3JxXTIY8cbV9yqG5gyArBMQB4l
a2z+K5bYVq2k2gQP+Xu8q/0cz7R0T16lvypNb71ETQUweKisaLJ+MTreL4RmerWM4ZduLz5HDrho
IE+L1PhGeeSclq0Ir0BxC4m3oYLLnkkfukCKhaUBHyetOhdO/wuRRva+60cIA2BkF8Trp+B1fOp8
/V79ed32ZeaCraQZC65RFGTY52heB3UB4gg07IRbCEWk3d0E1S8JGoXX7Wxco9QQKnWyrgIFxF6j
AOyYIE2GoQb9ufoddWiIghiQc8WgD2rs8m00ePoHXc1cWPV9DRJpn3eTXma357+BOZuR1i6SFKjE
I81tbD5XCadCuL2Z/6yRvS5Fvc/iCkU1ry1TL5YxFTzZcXA7LK/XN3Mrxq03kwWAdFMdhKBMgaHI
jt8lr/u5CHb5a6HY7Wq3oDOYWJ0vvXT2VFtQVthz7F/e0rgvCUZfcQbQUdCZHD4Js4iSc+Aw+lRr
rL95ig8AJtmDXVgygGy5kxzGo8EJdZfH5NwqE9nTOl7UbhJ1FIeGfe1XH+pmoNr3r69uI6KeLY7x
kqYmbbCYBvFk4z0xHyLQjBPDu25jI5xhLYhlKIQaSLHYPF4P5XRErRBrOYFDdpd5qXJLtbYwXOOU
tZvdpN85FjecX6L1Jt1E5o5pYvn85UAGQy5rUUDT4iBmVnZP4SsUTqoephfzkPwnck6UQ9cm6U9a
PRiKOcrbCAopKPuPLxD7k8DPvoS+UciRJTcL9JLEDNjhGOSAKKvYSmwC0lqKO3MYdYjXZArEloC+
HkqztopUkhy1ayvwicsNbjlegWXjYXp+k5LzX1sFVar0CW7uBJhIuXiofc2ZQWxjTrsQMy7cYtKW
QVRyJF3BHwD5sbknVBpmieSotkQnzde99sa0h4Pqi8iL/mJ2dOP0nFmjwWv1MWqo6qClhOVBhwbT
+JgXuoN6C3jxPMNRrOIlfsK4oAt2ovqOPyC4cZ2CTBAWdDQVTFpXPreujooUCiXWmp2q/XgD8MmB
hqnpJuTK324v9NMU43UgUgd9eAdT+SL+7tDYPhTlcuilEa8nvfwGaYengCy3kC/h4jbpKs5fE1gl
7WroaCGLuOvOVxlBbiesi9xAXFwgYwbYNKCufgnqGWijxx4o7DidyI1YdWaQWevcdzP0yZD9GdmX
0oi8KdsZZuxyQsfmslSZ6IDwIu1hu0KZ3C9R3KY6KAjAlfwkWXRuZ0LW19+nWBaPB2D7YKzsMa4a
1+OU5k2sI9cU8b61KJiHUg+Cf+Cv4A8U5HHx2Vb2mOtMWGJj1gJQ4YuH4NDfdDt6COGafCg0jSHX
LDFXmKQUvWK2Cd3JwaEIRqjtHYsdRRfMRx5yaCPiI6rIALqCNQISg8xFViG0CCEEnDDOEdoFQIkY
KOB4xuZ6Pk2w0vKkE8J4SDqEsL12oO0a0On47akBip0/m7p5sFfGmDTZyKDnq4QLYsgemQ+GRIEV
BkL4f8f/4RAbCkEV19DJRYfGLMCmOGoiuiad8j5V0b0og5zbFNxpku5kiNw5nE2kH51xirNrkh7y
dWTOgiTSoF6MqKF8a04lBik/fCPxNKcHAEe1u+xQ7zv7v/RG0bDUkJODGU83LxjPGj1K5LaiIkZ9
eZgSfZdN++ur23DCtQWW3SyoMIaeIHHzNEN50I30vk44uRSNBuz2rdbwAbpabZ865mWdaQHwLcLo
QpXAH0So1vWT3+gqp2G4uRiToDMuQYzkgjckWAg0ZAgWA8ZjPxur7ykxOW8Ingn631ericdJi5vC
hECGiLFWoXMBOXi6/kk2isjIdBQRPowZBtQ1mXiH2izp4towvTKuKwuaoaKVAJfnzOryqA+mZI34
SDrK0Fbcg/IFw2/aeBASdJuhZxG0x7wwH+Vp/g/XzNnPYoKjUJhSROjS6ZxIfjvcxy595GtW+HP5
Bklh5/o2bCDcz7eBiY/SANY4IM6x1b78iiHHU7OXQF8CaIKTeKkt7cJd9EFdFew0q3lHh+KhjSzj
WHuVb08+PyPcCHCrDZBYzrUgrEgtoEGGJIkydhv73kvv+VPwWy72+fmB9Dh3MaiCDWBVhxk5uBuh
7w1wiX19a7eO5NoCm0oXdZIpkYQBhRQKmm37YmTCfTmjWG32j9dNUV9lT//aFJNyFWQZSUQBnBqI
UmsoWijyDzHCgBcS9+7HdVtbiQk+kCIqqGTgr2zGbvb6UpY5SvEzGupU4eCPFnS5l93YUzmRYLvk
htliPNlUxBs2Z+6FzNCGDIENdM/vamyB79WOHIBx98GJjo1JrvJKpacliLHwLvaNxBIr/bTNhKFO
E2YjnDQ6Bjg44O5yKCI3PiW3oS3iLVTv/mIMeCPNPLPJ3IO5nJkqbJpgnhLttnCnk/Iy3o7PkG46
kn18Cr4QvFCqX4kLeZYBGXXzq/B5MPKtyxi5O97IeJZLF6NXpCwmUmGczZuhBJ1hWm8ucy+BImYw
foM6piVA0+e6V22VxiQwz2A4jcZUONf5eQQ3bQsJ1RAl3AfdqV3DL2/T3ThZi5XfQPfR71wqEZK5
xW0HJGy/Ezhcc9LmGVr9AOa4alA9nkM1wEyUQ5uKyc/kFTLnR+Oe1gfQ9fHGJ7TXCp+X6G+GCTQI
iInlS4rIBGCtxzy7oVMHF4PnQe9dYBxuwip+1vKU1yzcDHqftlio8SABICgYsDXk4KVKR0sIes5j
bAM1RSsI/6zn4xG8urubWp+DoDMpnJnS3afHGNjhGP0O8Bt49Nv9xYti89CsbDLfLukkqLileNYr
fvTT9BIM0XXWYqu/KSlOyJ3V/5f+xucamXgbD/qYRQmSVYomDg4FxIOsDpEItfj5lBwW/GtA7Hac
I7J5M65WyYSjRsiDVMjRfUj2xX13Mg7KyyQ62f34Eh7pQMRgkx+9R4FU2Q6IcWJFLnR5k4Oxa08Q
JUX7jrsTPIdiolUjSwOwkrhF1QwDYJGwS//LKPi5Q9EDtHYopTNltEn/oKc1u/Tj51BBFxBNpdxG
icwL7cGvnhNfhoSuNRX29W3fvu9W284kiurYSjNFPGBeAdqcHtQ1LEzxvFPmQaiQO9etbUeDz54h
s6FB3cGPJ9Qyhva1Ay9r0f3KgA7Vwy/X7WxebaveJLOpcyiD17aHzFq3QMC3SR+rGGpl3cBZztbm
oeQFfCG+EDEuujqjYEj1MGQQ2wXbCUiWrRAcK7i29rQUxJ3p3ogDZ9aYOFD3QpAJE0TMWgyZazbq
8cfcLpC4Cn7uhXfl9+ubuNWCOLPHxIGplvNKGBto/gDGI7oFcP3ZEYJPbuYJLuTQ/cqCYGfh9rvx
QXq7bnwjGuBiRuELT1ZNl9gZ3rQqcfAIdnbwOvCE0HoNGDG8/1QI+DTDtnPMvFLCZAHqGmCYh2qJ
EV5MzFAK6neBgCYkivPH6+vaukDWC2P7OinQ0V2af9QPhVftIb+d0OcwnMrVHwyrfFJf+NWOrcfg
mU3GcSpZFEigYTMpxxEkHMDvZOBPCvUFhu1E873iGSTk15e6cQjPrDLug2PR40pG4SgnYBOtC6cO
niOek27kNWdGmFtjyowkrcZR89Thq6lBD0jKHDGpbC1TgaHhajfQnWKeImfmmACWtHmvBDLqU4qf
grkFmlxWj6HAxioOf3Hx83aQCWNTISlTbIBlXPTHxkruQT1kBzA5/shfcSGhMBY6hOegG9nx2RKZ
C2FcZGhBDjN29Mtsg5zkRJ9AuZs442Pi0P4fwL7iLveEe54IB9dPmepAkc/KsBT4mJM3u80blM1u
hq/QPDwQEMXRRCeG0OADLwZsNy5WQYDJUdPObPXZwPGgOAD5SOve9OWFR5DDy3I2vygtOICLEoVb
9h3QaUGfpwQqwJA6dtQxOo5z8k1RQl66v3lVrOwwJx6DskJa0PCZ7GeXBm+a7Ju3I3pd6etfTBfS
98vFuVjZY856XsphjiKAhroOfV5QBhCMe4AUr7zjjdORjayMiCtbzJGvYCwJ6amYpTdZKGob0pxu
08ogLVbAGFfugEty8fe7SjTd2MzfmrE+Bnr1bZ7MAjqbkuz3av6gYDLKks0YTcmiM9xcFVwFQ0Wl
gjHYvFCRgkn9/npE3AxWq1/ORI/OHMtUNnGhVvPtEEOGeUy8XH7Oqt969HLd1HZqsrLFxI5cLBSt
IfTyftBQa6sx8zDfBXe08xjc8moJPLdmYgaZJPCD0jYEZL9l5ZtUHc2AF5d4Ls0EB60UjbaOosCT
79LHJbJ6SCI4XWtLtzKA6I8FGHeg1y5anH3keRsTHAikxtW6Rqugh2gVlUOBEi2a6mCrdaOdaEUH
4em6RfphLo4SJjkASdJNsM0xeynVRiioDa4YEwoymfysj5UzGMfsP5CYnHUy2QEgsQzDBM1pw8ty
YVfoso9r8/pStp1w1SylXbn14ybT9TSjzdIAJdcIMsoobqlu39vJIx2+ln9y7G1+rJU9psyStdIA
XjuJshzJgLFBBbqTek8NoKxXQCLbrN9Cvf6KVAjkHhoKwG2zWFpcO0or/UQBKOasn/dzmCgMWIQC
Fjl8SvTkHaH5CZIxjoXNg7dqZDGHIpPrGOpmReAtfe1kTQvCSt2TBp7axMfo2YVTruwwp6CUoCA/
RbQBg5IAfehoh/lFf+32CyCfCGTvlOkKzDEH0Sn3xGneKRoyoup/p+m2vONd2dTcv/8ciNyc+9WQ
lp0+1B9JdLOHBusOHck94cKyN7/fP6s22Sp6bQZZU4Cx3muEworAnIXOhcNx2c2wZuiAQ8t4Rl4M
cCnCnEIWC0vRganKHYxtO6Uf3ozQdIssEYRd/BG87WV9mmSuhjDHsHgjIzmQ4SyGYLia/MxZ1bZf
fppggpiqC2UGZXUqVte+pM0HRnYAZ/ysQ30IWcJOvtdAWvP1ulnewpjTkJayOhk0kZu0Ao+pEYhV
bt+D/vJL1/tcGXMSWqmYc0HFygal8uMCSOymMXU7LzEqnBI9teKSR+i6wVKNSG2Cu1zFAIqpsV0C
KVtCg4A63csaRwMsN78pkKtqh4ZOJ1Nit8kGZ+5B8KuDbFeLBbrQ25z7Vt6qIZ/9DLr9q2hezpIo
4D2iYXLI0l9zdzmGR/GGFkA7y/gS3zcH/aC/5He84vXmjbhaPnW2ld25BLrKbKB9rHftXZ2lx2Hc
R4CwdgWPHu1j9uDi665MMUdDFeeC9LNAxylFO0Z1HthV1UsfIR8BMIJ0gqT3TeB0jnLIQ6t8Nl2a
UWN0IAZxRufG9yAUbU+SG3Z2eEeOwp4Hb92+UU00EQBbIJrM1kXyEsR+A8ZBgS7BiOJtBtId7aTd
RXiQ9bvl7fp52n4ZfVpjyyNBNcxJnSp4CyaibfbGM7SNiI05Cgccmf4k1b+nOErsfmm/TMt4KhP5
9/VfsHmiVz+AudAHIghpTgP9HOHmgWJTyVOJ32DApqSFiiGZBGR/0A48965JkOe2hri6NxryDEii
sjOCdjfky4sudjVmPfGYQKJuyVLltBUOeSTc14b6VTKlxlIG7bEaGzvKqy/jLFmA6j+3WXgbhMlJ
BeYiN4THlrSPYV16TVJy2odbu7P+6Yy3Atsy93Joal4JmP6U7cuON2G5FcfXFpg4XvRVuvQaIk8c
3phyjfWQXTz9uv6RN91sbYWJ23M7KHVihriMwKFJCUnn+xyK7n8DMNqgejv/3Ez8Lua0hzASgGDo
uGqgIUoPAaCyUIZ5EF0V1U1M/Ozyk+lPi4UJJVu6mZ6VzuI9YrcSGDBlEkxtoxmosOo0SwLG2bbC
TdW1e+h3O6G0WEl6F2klRgFAT5Q39hAQ9/o+84wy8XuJ+roYZGyz4oc7eRej60hrSLwYtUFxTLf4
c3HMiWqbQhQFDXYo+QPkPSBpMH6jsbM7KhY4rV7HfeokaH66GXrqvO7uFu76zDx7KrJ+UkiEoEWh
hR+K4Q+YcrXKfQFrmc+bmeTtKnNEurAGFruLDJQ+un18+KMF8BdF3K1Ecb2rzCGJyzKrpaimiMnR
1V6ogoJi1ScQ10Nx1OSy7HC3kTkoMdC0cw1xWKyrwqz9cMoA0ZR9xOC2suQXIf4LcojNTGe1SJbA
LuxJoIgDIhp1HX0n/gorTxztH7RHbXjpXeZTdRPTAf/gfvxauKn3F0Bm+npgk4D1j2AuHSJ3AFqO
wKZSpQr1OEEPIN1rXnLgnZTN23xtiXkgqrOWS+aU0ZMyYsgC2pXAAw5I5NDP8XjS9tTvry2LOtgq
jRqlDhy9GIL1JpA4OqUpv8513buRlNlkrt6ux5qPZvuZNVnE4O6ndhpzCjt16YuoTxLfrEVXmHfl
tA8BvlpOs/FjUPzGLK1S5qKzL9bIWGUOY1BizEttRioxTpXNWhus1q4QWrE9HYIvo1O4467VLe35
+mppRLu2WOZsjkau18IApb02cPNusacitKTm93Ujl97CLI45kZge041pguRjf9BAGi/ttL2EMtQf
4jZuGOVsJZv7ib05AncMmWqaCkNg0sLcu1baEUa42hMeGfLvEgDgzEb2c32dnM1kO2Sdpv2fwmQt
fM20b23wrpH36yYuEqfzndTZc1er6lQoC75XVDkzNJMM9YFjgWeCOW1h2CupquBj1XCLTOxQ/1lq
KzWUR8xO/I6qYF+kxUOkGbaiQuhLCW9EBbToirLsy0i9bwfJSebJGVrxZaiFytbN9NYwisQazeYU
1cPXqMUoUaQINnBlD20d7oZUPlQkjyzSCl46oG6wpH6nFD8EM7rT2/qkCupdMCmncJzsPodMYw6l
F1E6JIPwFozx86SMt+LE08rh+RGTdYyBKYCltofcufhtric7ylprmXM7NgpOrZa35UzekUjDtEwl
tEFjafaIch/OPPwCL6rpdLGrGNpHoTmYVF1W8Y2DvKMi44IPqh2bV+HiHXa2DNyHKDqHERYjHqKf
dMwkttUH0YM6/DHEqbvurbwjx8SvOWlMJdB0qGIHGdSAzUObP4kLl6aQZ4YJYHGazpMoYU1m6nWh
U+zxrnBjxWq+4/kyW1oPVFMFeUEu6dRlSnp+4Nm8Ih6lsZJD3Ebgc/eIHUENONsTv8AYWO3Hvmha
tQON3vYpR4Yo+jzSSbqwy/sBQB7A4FCeZgs45lgLzSQEsS8NzaHXbs1510cnyMS5Gh7WgVpZ0cgr
vm+fhk+bzLnrQaQtZcQAcKhWrVB8reaFc97+5TR8mmAOXIX0RY8bERrEYVFYZRAdhy55FLL6Tmz1
h1zXd31NHDUzdsmS/LjuspeQyo9P+mmcOYppLY9dJOCqH34sd8oB9OWplR6lE+0x6Og9ipD57F7C
N9P/wzvDy/v/xac+fwCTa8TyIEiNOEEjGOUg6lNNSrG7gkOvyMHN7weAWFOnbW1t1xaAp/F+wWW/
nNkC5tiC5Qlv8sGM/cHLb6naRIob5lv5qzu2TvFO1erKwUvBiuNc3/tLhCBjmDnIUjWYaThh6YM3
OClE5THkZLzR2e74bTxROmbeg/myRnBukmXxrToiJAiJf9KR7GcObhYF4SL/2XEfsB+TuVeOK9ul
b8NqEDShiJH6zDaxjUN5yHe0MpF43a7E+H51wnQyoBgpeHxzP88tXLDAgBa3pTfvqluI6gBIazqd
Px6pzlYFPtvcATr0vrNBWcYDFdDPfO3nMtnMXHRFEyWILjOUUTP1MYjvI7PaD+NiFQViqpS6178/
J7QoTG7TKkPbJDqOHkr8v8QAzp2o5dN1G5dPQfrBDdAQgZDIUC6wdWlCCmKCqQwfoSst41vjld8h
GPxKybgxuvJY++Mjuk4eUnvdSXIn+FEjenP9bnNzVz+D2VxzKafAnPEz/nAkgrrhubmbjjrVSrab
AxgtgZUPbPOee8g2b8uVZWaXFbWRoqUuoT7tDyeU+sn7nznewQW73wHqkNFfxBQatC58aWWUuTVA
zUMqoQPGUI5MpP2KEDmSkH8bhb70lmoJ3EBB7n/9U2+Hk5VR5h4hiygsVSWgdGKVL0Vwh9HlD+6P
Mjl17/1Td8N/5PM2l7k9SrHUs0LE60asEkvoIHFRVFYsS971pW1e/KuVMXdEK9RzMQQF/Ybdvrjr
dtIB3a8jN1ukP/fys2kgVzdBnnIBl9RGkjZxDU100ED2tvK7/a2XKG5mjrZfVGvuwURkZy8S2HCW
hBMMLttCHwf1H9vsQzHuoqwSF2R1+WwRv3eTt9C0uyfQVoAbEnQRmH/9nZUQ7/gLhBw9A1fWzb4V
53rUBujFJv7kZU/dPvOm790uRwcas/3gk+feuNtu87lWJhqUXS+OmR7/uYXCHcRT6USs4hQvVDsP
je8bYc8zuhltqbSSiD8o/Rz2YPXmaElfC2Wrxn7ZJlag7Svyet1JeQaYNIJ0RC8HU4HOJ3g+CHqK
LQ83ub1tn0tg8oUGHPydkHeJP8eTNaRPUwnJIZXDHfIvYeQfK2yKkMfCNIwjnKFxQANIdXS1e+mR
jkpQxiI6zcf7NJx1sYnCPMllSVRcDlLwngQ0Bb5JZi4EiTrVpZN/rotxOn0YpSCDDrlPWSuayIq+
oBmTWtTjZDe9C2v/uj/wVsVcPJmUptpktEjrh2K/VMVezru3Uo+d/z8zzFWjq6FWyBk2z+yj/0fa
dzXHrWvN/iJWMYLkK+Mk5WBLLywHmTln/vrbGH93Dw1xD87x0YvLpSotIjUWVuiOHYVE/hA0xyzr
Rs79whsP/f3qAI3x3IRLXQOEJ7IL1NYap9ypp4BjZvvJfjmoKnOngNEEotgD5o1G6MMcKeNhNx1E
D3Q5KB3hNlNsX9WXbcHggqoK6L+sdLxe593YLrZBGqsWn4ruFKP36fpafc6SnkH+YozBCGia50uX
Yw4bJ72lzbNZaWXP+SPVCjZdSDT5GnTuUBrsatB9a/zoXfRQSO9zxas3bzrwl0PCGi16JpuuDVOj
EWuCQ56d4m+lRcPmlKxi2RHnRw5nBa30qadXnPFvQuTKKrO0xMjaYO5J7Pf17CnC9BKrAge+th+0
KxvMes6C0pI+r7B9PFR7K1b4faT1106Nd21p/9YxHJ/b03QAFxvac2KuMvjmQVl9AbPIg6FWaJs5
w3Tu6AiOdC0axv9bDl26k1ZGmLsA7VRhVkBewY/ah6BI3S4UvOubdfsgXkyc4xarAw/WY2HsE0IP
om5B+5iSi6R4nw2v0y2/yZyzN84v15U1EB3n4FfDOdRBvKMJ1jA2HKTk7PnzeFcWGrWd+2zAe0sv
tFO8pPtSG2xozOzhjfwN9q+mjsH+2izmpghS3GitYWeotgjNPVjo7f9xhRjs7/IEHJyJBIcA9eJo
2NyhWtOdHSqNSWVgrlvjLRCD/6j90JSqh4M6mpVFkvs0+Sv/ZjVrDDw0AuLOidwAlCbpu6ghrGlO
t11MeBubNxIGItBQM05mRB/eTfyWy9jarZHdBtH8XVEj1crHca/pv7QJUsoQAcuE4U5JoSQrGQZo
SEG1ykFF7kFjACMNmlQxZjxvIomeNMgcheBzCCVH9Oa9uOM9iTn4dG5YW50DFaaKrsSuAYHYJGd2
3RwS4ef1zUKn8JOzdVnKc9RvZaMpidEWHfI2ClysbkrtoXopx+9qEPitweM14azn+UpYGYvEPKt0
AwNqkhe4XQjX/Lg+ms3352o08p+ujz5KfVpqeBfqd91e2jVH2pORcRPZvEljUKMzZmkMWwTnejTN
DW3mxBX0UxrNkuPUmiqufvL2vEH/FboVEK9gy2dSKUskpTFoUEb7MYFzlrImxHbwrKJkVnGRA+PF
gbYdIPNikn7SaqmmpdQm1OsnvvFO06Hdk/5FRYR1V6Nll+xFycqQRYRIJm2bDezqh/lWgiiRgKVx
3vGa6j83EZ7v0MvHMIhW9uWciRku6tZdoCrmZU4DEpVn/RHhyGdaIQFmptxKeXJCnztCGbsMziHi
W5OiVGK8RFDZ46Xv9aOOGYi85lj8ao6KTyWOq8lC+6szTZyribfoDPi1BAwDzTLA+PKlHkQ/0NTd
9dPCs8DAWdKDeX9ocVGoY+pWmo7C6P11C/+CmJeVY7yfDLRTRI7x6EELQvgousoO1HzP6R5syXd8
12Q7NnPZtWzeK5VIJEMRFOe/s0e72U97WhJRHSu3QxRRQ0+/jJSi4PACUtseyz/DZEUikexKUKEL
X1Yq40OBp2MLSuq+/9n0nXN9RuVt7LmYYiAOjBu52tBEKVluQF3ntFAWlG7V++Ctf0FBlnUXurEf
7Iynt3OlRPGRPZDBmvwK4nLXP4X3JQwK6lomhMixI/+sqZauFPYIgoJpeqNUzbP4dN3YdvJttbQM
IHVisKSpCMyl1XzaztjHe4o/IKf/K4f9MsEM2EAuyigyYwg8MGc6qth6gvnxP46FwZWmHqN+joBn
gtZaRtpYsjlZvfm9k0E00e/S1DPCV6nkta1tJ9BWc8hAilaAhz6iRRrj4R3EYu9odLUXX3ifDlQd
Mjok9s+K95TmgIzBgEycdHNEUmBoFINYV2mh8MVzE+lG++zDXFaMARk1qRUzm3Hrdz+KfYuuq+kL
FVAeEa20IM/C5cngoRrLEdhAOaapQzy4Rpu2f8Yu2HzuaeANLXI7hUsUTo/0lfGZTIFePxkJ8oFR
imvIMOzmPjmrVk0H9WsMhR7/79zOf6bTZBAmXIwiEAsEYGkEMx4MrxaHe71deE27HNA0GfxYynho
SKnSAABquW8Jkqqhm/rFrnNFD/KNuNczn8cqQU/vtblkYCSWgr6NlBG5FyGzqu5WLz/y4n+89UwG
QjSh0qYhAEZTalhw0t10kIccXkMUzvBTO7xpZMCknvqyAUkrwpfjKDvzAtphEot7Wax/9BGS1dex
i56lz/NnwhM1wPD0qaO77PKF9CmeQKM2O5phnDT8W4qxlU+1UzaGlcj7hAeY20O8GGV2ZAwqqXRc
egyRBE+VOO3aLj0SqHeUYsvhQ9xOvCPS9v8HyOzKaa7USImBkTSqGR/rF1rhjML1m8znlSFtR/BX
tpjNaM6omOsIvCPKQis5IdiVhi+6W72iunr3VPg8ZYXP3QBnh/YyOGZjFt3Ugykvp5dosoDhVDAt
mnw0kblCFSc6TqweQnjCjf6rsbqXACfwb6Nul29g9qvcLnEF/oHEX8iLvrSWrM+WmabW9X26fc4v
VpirLln0XAkIPLIEdOT5bVL8GgwOgPF2JXOz6V3XlNoIjDSKEkzfox2NoYXntDUYo3N9NNuX6GU0
zA3Xd0MokwwHIOoPgqxbUSlw5utfXOd/TLCqGwN69eNywNscb53cHg+9S0tu9cDWQ2vM7C7E1qhB
9NNgrJAh54WUeGeBVeMozTGkuqDUPgxHFhUpRsXnjEYGzU7c0FFveI12n2v+/zwOGoMrM7qJzbBc
YrwrJ4fQ9LGApk0qzihb2Xu/45Wkc8CTJdOesyVQIJYN8FRxv4kP0vJamehu0Gdbm4ijC63Vp1wy
XjqKK5CtMSgzTaQZNCWCt7mr9rIbH0AE6us+rZcS+HzQnK2qMRAjQHhKpJQVPrm56V+pGIbxHMYW
sbSDggQJcXFIrh8O3qwygBJHc5iVEtyjaqj3REanTzHieo+/Ej1+kITY0lK80fM85JHjbT+ALkeG
wZhckEstrDGxHaivBdQfgDDmVmttkOiiXCYfLDrg5GUa7fz79SFz0E1joCc0s1HvExGVcGX7rFb5
oeil3SiOvMtwy44O1mgCXirIwLJ0hmUglJJclmi98WUopsbudIwfxBIFfzM8tNyJ3svAkXhC0Zv+
9cosm9AIVPQmiiEcevV9tmdXP0aFhZ6YpLVoVQX3GuaMks1oBHqrtRCORnmfaamzpfVWte99qUCn
cd7baItTrOJ9ACMPL1LPM8zgT7HUkdlGeEG3ZWIl6jdSV1Zuetf3Cnc2GY/GzHIprDsga5+ljlGl
ziiGvhw8Nu1iaeFPWXoUhtCdQRac7HVeFGvzzbleSwZ9DNPoFLVvqY/TnCg/fLePRgtkFH7jTm6Y
gfJPQUcXr9do63Jem6VTv4pfSrWUEjUPcGOG5S8idrslaJwyFB+TbuL0Pmzhz9oUgz+hgLLgtgAM
0KInCX2GNOgscqOgmwnTtR0GbhRzUSDXffZM6atTObatpZUWOrNBUHfbj7i4ZryaqvcgtprYprER
kti86stNR2H9GQz29NWsop7lfGmGOwJAL8AyDY1hV3VGb3ownhYXVeUfvEw4b5bp79cLqgZdG5s4
pDT+Q7vTEX1FfRdv33DMsPkQfaobFTziv81QcqzyRPkbeLN4pnBnL+XVLLKpEEGshzKt8I4qw/77
KMsNeqmHh0yQ91WhWoqWIttT2eUIzlPQH7728uiaWpl40xx73WQQa07MU7Qod4beOVGmHXMZJbiD
amvdZOu96uhB/Ssw0y+JELxkyoBSKrU9VgH6U2tIGM+88nseypyfHqv1iYlAoIMO36Z1z4y7KFld
HgY32c27zM6+cjBty8tYTx+DaUKjN2Vo1jSCllmjYViTLrkTxGOrvrJUAaeivVfUxBZBU7FMmTNM
t+kASlVpca9/Cd3t19aRgbcKPBXRMFHnKs4tvfyRxzeD8ZRGN7EU2eIg7a+b26zCXw+cwbVRXQgh
AuA0UeziVB6D1MpfFc94JciHgjQWPc5f9QcIp7azN6MGm18ExkFWmYE7SVzSSK7x7Amz9hiM7f2I
7EG2iE4VRLxXHM8WA3l5CmyFIDXqHecveRJalfyNUpCUMy+1yzv2DKiJWq23pY47MhpqC1GNaHpf
jNgWhYNQf5ubE+GRAPA2MANnYdNkYjsBZzoSWxGE45KIp3zMmTxWp6JC11msGABqcIPbXfctEh0x
OtY9Lw/As8OEJ7VQyJWQRrsGzJJWC54mLyn4gwRnlEyOr8/xmBTGYxrnZsyEAte6nI52m/yMApxx
XedY2XyMrk4Z28AkFW2BuiucMuGYvkJbjDZ8RE71ffHp4zBbLP71vvkYXdtkkCQhZjySHBdcDXJd
44B64kOIwGF0i6JHrz/yajk5G/BMDbPCazGBkz3HCClA9tsqBZ/k79ehimeAwYmu70wzDBFQMIVv
Qvg2od/suoHtfQeSd2hTgSmIbRlUFrUIC32K/UrsdxOe1VaulM9jnd/HJq/96l9W52KMAQhtVOo2
VzM83XWbeiBND6+LJuGTdCc6yw0/mbl9s1wsMgghxMMizxDF9btuaMG1NN+njeT1jfSKN9l+Dprc
6tqUq3+0fcL+McumUCfQZkxxg4FS5nxD3KkIi0To/Klm8IQKfjQjbJD5ZuFdX8zNHL8uXuwyKDIH
+gxuAOT3kr301DngOTuA7xDcr7T1ZHIpwzQv0fFZjgLxn7VNBk3MWG7NKEIpW99Y0g88+h7GDzO3
Fl+az8KFSEEgXYxmfioJxgmkbx+Py3gZDybP5P9r3RfTA8EymrwYwRkLP7smFwsMoAhDLTcZOhT9
OUR/fqfjrTWAT7LvQuRnQRpqiWl5P2aj34WQAK9jL66ItaTFkwQWeCspu53SxSexjt7yqvaiWdt3
QvxDyYtvfVM/N5EA/gaIKCDasoeWrpck8V1QKbtqUdyxVwoLRWGPjbl8I3rL8YK2b+vLyBgnaClQ
TwdNE2CXH/gVyukkX/ZU7hty26eFZA4ouRUTQh6MnT5u0ZWl4H1O6RUEq3CG7zSTA6Ekd97xgvOb
g1oZY/ASJMVSlEjnAxDv0gPtnZHc5PBfa4HSPb8yw7hUfS/1CmnABVBAynswiKM09ykchOvHeTPT
sDbD4KUUFFMbN9h846FB9O9F+SE/9Mhx0HZVA1lLyY57Bzw17uJWD6Sw8grquOaeS+tAj/CnQ7Aa
LoOitTnUUd3SUJJvfu39AZQ8nSv4HULKfAGFTey8GGNj6GZgBP3c17FfLOOPItacSS1vxqrnBBx4
ZhioBF1qEs7SBK8YutVx9Cxrs9VO5G+u19VgGHCE0Fbcqgs2f1cGcENa80UphRPNRUMUO+QMafOy
Wxlj0DCDlCFBLTaiRDLqc3TDDUo056CpS6wNq0cct4z+yn1YmWTgUczFFO9ldOGRrrc1MPubCXTt
p28yCFKvHwbeejEwQjI5nOcYWTchGk6FGZ6MObnNCplTuLLto6xGxCCIlOPTI1Tm+k3oTGChijL7
HJeR7dHDMasQEOJeobyxMXASxn3YCyOh4b3wGzSObuNj67cfgls7uLTvUaDAV/vibRYGW5pIWkIx
R0kJ6umdXDetbvg+pLdVd9+gtgxvqevLt+2arOaVwZBuWrQqoZtTs4iv0oi0akNKN7EMdLmgskyx
tdBO3nmhKDp1V6CLMKyvOSiFxiJAAaBYIwpd/BIzHYEh4gjaWxbykii8zUMYUFHlTivkGO66MOME
FpKzTDW8TCxsPH9tl6K0hlA/TWZ9ShT1KZ77N+iZvgqNypltzoYiDOwUZV+3SwdwC5KdXMlWgJi4
0vPWlLOFCIM3wZgWYrfQuv9Eem7a5iaMqtspLFF/VUy7rE69UIhEzqW47W9eNhJhIKcVhW5s6WVk
BstblBo3hVjc9xM6KkPhMcjQkksy9LrF3deky27jqbVLWTzmuvjcJbUrIa1VjYGdGmDO06Inzi6n
Q/603RRI/MqaIUPghUGPtNI6XejwjK/dGRW/xE5TOP6/1V2qj+zAKzHePlaKikILTSOiwoZAVaQ9
zVlvaHVt3FqUvar0jZ9lBNX11jHBCbZMD/weWjrHn4d5scrsr7E01S5pAFhdHN7mWecZxnjgTCX9
G9dsMLvLMNCsUqKRHrSqkkcfUPkLFF1ckAHtGl/jaRptOo6reWR2VVUlRj3SvABJFDQfx6YlVfNJ
r4Yv2lJ9LFPimCrZqVAM+JthrrYzc68FXU861UTiVUF9ADIf6Y34NIEtK9ohX++ZnHKL7aDMyhyz
QY1eI0kkoTBztM07zKsb3aXYKbq/uDSXHXrcekkeFjGXW1JM8Zz0OBKtm97qT4GPA4h+VKQ/Qa1m
0FwLqgu5Vuk4Pu2e1TiZ6y3vBgV5DjheqJn+mn+jekC53eyMZ1phiKjvobv9u6K/lb/OEu0WoN4V
QYyPYIoe7ZE9Q1nO9JQJvzhbZvP0XcbGNs+P6HHM9eycwxLt7Gf9GPi9T6WwZ09IdzRc3fNuNs50
sj3zORSkxmrSEZ6MomOpIucpJ9akqvd9wIsib48Or0UZ6sN4rzHnvqkXVYtSBHVzExQZ3WszfL8+
fzwD9PeroJ0izY0gNAhToz3DyosE9wOv6WF7z1/GwBzqIpk7UtOwHVHS2zYREHMPnDLOOc4qbyTM
YRYXcdLMGj5VPOSWCYG7cvSuz9Vm9wbW4Z/VYE6vFLVhXAZ4UJdk9qZeRmEWyf1+JG9yXD5kAXAr
NN+yMT1A5eh91kqvj6tdlSlPY2kctCE7dH15JAnEv+ThVu3GHecDN6+J1QcyB30Yu6BShzHwNGtw
dC+F6JDpgnzXz5A0q3nVKpvXxMoa48UmpGzmtsXC/lZ6be3srjs+z7UVOOG+OY5etKseYqcvneiB
58puVlWu1oJNq0Z1A9LsJUMhycPstlZ8UB4J+ocMLzpwu4Wop/oZP/9Zd9avIJVC5pQ+XFHk+JN8
JJ6AYvDyBB6+4YXXPrftR15sMd5EKOsRuvrD1AezYWG3fXwHkdliPyexaKW1/gGx9ZuqVHlryTk9
ZzKhFQ5EHVnMkHb8ptg5lCEI9ZOUlp78oHXTwr5yeKVr//I+uIyUgR4ymGYxJMA2YRfeNpoLdWnq
qHlN7vSn7pafieeNkQEiU4yiWsiQDxEz8tEK6VNSEZ5LwTmBbC6zzaNYKgpsFcqNp0D4q0CQW7IT
tA3wo0O8ATF41ILYX0t6GINS1RuqXk96MdocSNlGb1zkBvgCQCPFvOICDRQ8RgMfqfOKveSgGkXY
GW8x+NkCjCl6nwNbRZGqyzH7iUL4HFS8mGWPQQsCLpNmpc+8PwjIjt7ooDnQ5zVabYPYxRBzw45i
h1rGGB7ZXC6gDDDR6EuEzG0i9AZPoXkTjWAAI4a2M0Fuf32Q2/U3Bh5HhkQoFSyzftKiiHVOX28p
uBtTKCdayc/wsb4N8F97/ECJ0SH8mWtuBjIBP4fMMgrk/oOkxSa8rT6DuTX0JanKGX6GrwuHvhXh
iFa+lGk3Wjr9jMjXIRQVSIUHnqCojgYV3euz8C9IflkBBgcqaR7zJUN+qJzRYDNljVX2wY9CTU8l
WkYQJvTCqdk1ZoPiJKX9OUUD53XF2+IMLkxaNmijjGu9Vd6S6VXqH6fp+fogebuMcU6yVqvysAe8
ymm3i4Z7KQfD3zJZWY2YGmY4/cjG/XWT3HlldhfRhC4OSqAD+N9OMe0ydYrjTAVx7ri3MT0ln2/I
yxoyW6g0hQ4a1fDCUfDY7FNXeCSO9tBCbXhxO9Q5Shzhhs3mPV26GGR8j0oJUiMScWyTff5I6SkW
v94HRz7GclaO7czS9G5U21D9nRkqvAmZIQT7uVVidANcmUC2IysQhrmsZ4yn627UZdhpemnXPXmC
Ph8HdXiWGGTNyz4amx63oJZ4bZPZQYGOm8KJeLRm25fTPyvENmOFBWp9G1r3BgEHZ+7eDeiFXd/h
nHNrMsBRDPr/FYar1WtR7UvET3PyV6+KyyhYbECGggwhsk5LJsLlJ35Rkd31YWzXP8qipqqEIF/N
6sglY5yiyB3XQJE03/s5PKkGaJ6TttiVKXIWqLJTEvkLiSC0mMWO2aJpr+mec1GIIQKh3sp9GFma
rrh6MfO4p88NBJ/25eXb2ARUH6rToAcVMkN9pwJ/TZQVj8aJ9IgXx6P8kgu50xiDi/iuJ4bqj1Cf
buaSeJEkUc1aqCkVOaTrzdgKyvYgScOrlKV76EQepEI7hEXjgrHtLQ3U3Vj2N2046tYcQUyySl7M
pbuJ5sbT0wSFeMCQyPia5+Uer4JTK5S5HTXGXlfnG1PN7DySb0sjtY1G9fpoOs6mBCZZpDvL4mDU
wq4VI6iUzKB11TS3RXsNGuAbqw148sRnB+/ahDH+UoauAEj79Hix/zLvkn3yTKN1kAtGzPk2fNCO
kWPaZWklt7QlRD7GdzUNUjj9LnziFeRsZ5tXi8cc9aGc6rpTqhRphtFVZIgxTTtUvTff5me+G7Ht
zaysMZ5UaERpKQyIUVZf81fJAwGIZBn+2at3iVOXqLkQXPmn9I4mHFwK/XdeCex2ZfjqCxhAmLoU
qggjnMYGBLPxa3EaX2mdleDqdjNbQY9e/QxJWt5DePPJtjLLYETex/Ikm1C5i1OE00JFvI1rc7bC
Gcrscr0I1tjFO0XU679qplgZZryKEVptRdxivPOheG7uEUls8NSglSbBD6h5uuBSWp7kL7zbfpPK
A9j6/wFLYzwLPKGSYAIOwTk3DlA3/l554ISzByfeZd5vSS8k61A73t2q6F8Go4VtOjL3ztyO366+
g/E6kmlKmyiYUrAoz67iIATzFB7o21z3B78V/pNQKh3a5+OtmIZIFFWTz1i+eicnjbEUWoNbDSns
lyTRrXEBX1ucfEdZwH3ZBVYwTy91V3uTpJ3gqp5U6OxOjZHuStSDWlrc741EepNb9fX6LcL7MGYu
CjOpi2IUEr9SP2b5K7JphfZkorZMyLiddZvennyZBMb5iuRO6AUNJP6dV8XW73AyOltK9GQtbuLG
Dq/EZDvPdbHIRnvGUQnjvIX/HO0bxZobS7Sjn3gYoLtb2ZmPS2gpD0WLnDQ5Fjcaz9ncPuD/jJeN
/yiBFkZ6ACcgziz1RqosGl4zQZae3ZW1Nb+Feyxt8w314qDI5JV1bRe+rMbOoLgWdIMhSThtXXAI
ZrvaV16w7w4qOoogzmKTe+2m+gZw92bZKu8pmzK/Jfw8wVf2PRsfEsxEhVYG3ODBAyfIbZpDwJTm
rLvvwWiZ7gIeZ0juFFb3GN/Ljvyl/nJ9e2/6eqtJYKBd6TMhSWnsZixvtfgOj0Rz5Lh63E3G4Hil
KlNTtUgUJ7nyoIOvqmjJ9zbv7Enq7gIB4mYCgdxtMxyKSD40WWZHkh5ZYMa8y0Y5szQ4KUHcuyRF
81UagNv2+hxsR8xWk8DgPXK7ShlUyKC3LjlQ+UiiWNj0drtH45ybvATfrhs8FwRcW3UG6E0ydu0U
YNWXWTkSdbkhnYzG0mo/ydpuNqtdiS7BvkDjzGQcO0W86UKwmEWtA93X90hHiy/8r8ISdem2LVK7
WHrwLoZBZdWtchDN9E6f9BtpVr1oHNyuLp7yJvLTeuqsOtUsfVRuezl2lqoN0UM33PSkeTQatLTD
S1RnXDy5ZgdLfeoLSM+N0ilqhhTRG/UoSoWbNCNqKHSxtcypfRaiadenpLb6JfZEvdwbpXKTNfLz
AHoUFB4ex0i8j/X8Y5khuiB1+yQlC+fl9S/56UtCnDnJcoyGyCUMaXewaFO5gfIjfQl9TBd4Z4r3
wtYc8+f1Jdx8vq5y8IxTplcJZCwgHuE3gQEZxsITQvSTg8oBPQ9ScddXwm5ooORnpt+vG96+nFeW
mRMbz6MyLsmY+qXb/orudU/ZJY56L97NXr9XT/+BGBjd/p9268oic36blsySAZu++KDsG2hKIP56
DKCXjZWFaq5kU/06nvP3GZ7lP8T6DGacVa6GSAtB7IyW/J65WyAi0fr1oQFAR15x9HsH/m5qYcwP
kVWhAoFXk/hpkZlPYAYeZkqaVjH0AkUI1f8u9KS8MTymk8+XAGOHwR/k7gLJNKia6WS+LGZ/yqSP
PpNTWxYnexokT4BY+Ey0u7Gs7owRqm+aaGtJ5PY4sLkIdo0JyvMDSrq6yk+Hsfbz5Jmz7T4FM5lv
ZCBrkOXE7HIIbhYnml2nuZoMfknxyK8a+/xwZ2wxPpc5RBOe8xqU5tG2uDjqS/Z1giequrSbMJvP
RXJx9h/I/H1GEsYy44HpkZigCBoyu6pfPQ9I0JSoJQ7RMCn+6Gq7uKXlC9UHLxG2qWKuigqVlNBU
iG0zj9vKDAS0i3W6N9OieiiXJ84zuOtau0+s4UvwExGYKbGDne5Tft0QLy2jg8YCeQy/QJn0/mdc
WDIvG//JM8BUQCdPMkXD0FFmxCAcSgUVYDVKZCPz0EW6MwmDFUg8yqRP2MJYYU55CJKaQRCq2A/l
tzD7YWTfkuSXwksf0b/yB4JRK4YsEtlQMMfn+V+9LkZcsY2cyZqnjrjesw8NsME5HxsmFFFFwbYs
KiCDYemfi3jsSJnp8Cad8DG7L7z4EOzFvfRgIqrZf2leeK/FDYOqirwRGmoMXYSqKca8GlOYFsMM
bSzIA2sQDiwU817p0g/OqOgfYSZOVTVNlGFFJSAS+tMI9EVSQQhwHoqT/hUUEb7mxrJFBQXAl2AL
/3W2VCZ/mGMOfqn3REFvH+60O0FyZBusgKioQT2NGz+DuahB8pKXp/os58LYZI58LUtzJumhAVHN
5gRB2NvqKcBToPWDvQlek/R59AJLdvKn0JF39PwHj7y77nNA6c9vOF8Qq7XMEHckfVfqEM+mTIE0
nqTfDrbp1151w0sQb92s61lm0SZQjDIValxrg9d+057Go+EO3ugOz2JqjS/lTYqXvtlYs2KXPeqn
aClc/z3kla9sofwfn8Fs4KhNgzFC6v1ce1d51X1zl9uQ39tTFvEIpMuFSzlL/3umS2ayGWBLgyKT
wcOFW/0hvo137U1uQxZrtn7LVXKf2JwjJDMIN5dGFKRQJfKWuxbBMnTBRNBSLRXQKUB4idsqdRaT
uHJkz0Gm1V4qJTQ2kBw60rSwXAEB7eIozrkD7lg4oHV4GO5r6BQp6BdL3RpagaVvgoJcssf9eFek
FjpmniAvLoB2JnELX7bUo3zCafc50LLhUPyx/IzTg47GRYs0CRrhVWsJaPrI3yvjYVJrW9IeUNOD
OqNllxV+lr5et7wJnBdMO/N2ribIrAVTlUEc6aWz4QxBi0Z877qFzy/e8xaDx4biMkOTDMZxHM20
6VA7R+VzJyd/nJ5RMeTl9FkPyjwd3UK1VwNPxCOvw3fLgcGsXiwzs2o2i6KMIw6V+lDsVbtwpC/G
vv8KRShaVXD4T2SJPweomdEyl8QwqHoz5bCpPE1g18ndDKWXTgg1TdS7LDvTlSFwq9jLR3YDRHvj
h8g3XJU/Bs1cGyFUF0w0ywFJNK9OfsbByzA+X1/SjafAHyaYWwKUD5owDwouwvItaEVrVDwzmED7
cJ+RnUCLekpOVy5vKdkMaa53uqgWuHtpTxtk3aysP3NtQfrASRMrwsHk17TStfqEHsSAGrGsiKJs
MONUpSLWixLgWJH4ps3l3BoL5SPO6+95LjhlULrX51X+FAOkm+dikB2lVof1VGU4KuJhwnbJnAmc
scld9LW8GfaZE6CztAYj8al3aCRMu6eFvPKjCDE7PDxEi3c7bG6l1ecwnvioFcvcz4LuhYlkm+Dr
HpejOPMUWXiDZq4+MRVEre+B0UIL8UsUMSz+LC39vurim6WAapOmO9Uw85xUevivLC7r0vctiQJR
KbC40B2wgxbKEGGTWXW0uLXJU0v+XCfBrCxz8anTBCYYDSvboD+5eYsPDShahAO9YmxeKfbm8Vwt
GwO480DUQZIxMtrxrey63YhgCL/1n3M6TAZdF6VX0XGLOtDWMN1kMq1RQPRD/CpLeHebHMjZ9gpX
g2JwNSRiMUYadknrVvvuXv8+HE3QeUkuahj4qj1bUYg/TiKDom2qjWZRY730u8CHaml2CzVDO99X
jxr60dLWgXokDh8k2xCLD594DWqfs1/MfmGgJwv1aGhaHD1kv36Xvrr5wRAs3UU9DyrV1P0Ej1g8
4SFA+VnHXeVobz0ULCdOXuI6BgAGmUdP0AXocMSHBN1jj+1aF71jCvvrwLcN7/+sLorQ/7RCynRM
pgirKx7aW+ULJaWBKwZpT689SS16bLuPmd8FuOl16TKSe3inGoRNMRZRUCcmxJm8zhFBUPybnkk8
qUd+bmPLz9IkET+mRESdfRHXNfpAtBhRLT16IV1iq9OP61O4tU7EMIguafgxVGYGRZKGwbxgnbLB
9NQAqpN6bivV43UrW9CytsJgdTbnEkpsMGPJvkPkkdJZmQd+Ee3maV/bYZ4lkdyKhZDg5qXXfftY
0B2PNpL6Xt3x12Zz6kxZEnVNhrfL0gXqEH5W9RkeUyoFqUOyAlQV0CheIk4qfcsOQiK6DNYP0JN8
ih+ERIkyOSHeItZ2s5g2dJ+tZTCs62u0+ZbUJVMz0X6Mdg6WrxPN3HNMFPj0rat4mYRnlmpTFfTJ
Vr/SevnENe+HD7DZ2dcNb0Xu1LVh5pLrx6xQ5/lsGKTpe+FZ9iFwe1/vJk/xcjfyqh0lYBys8GA4
cWyZUMLQ/PReccWj8My/obYn/DIR9Perx01ummSJzYZ4gQxedSG1RfKjCH9dHzXPCHMNoi6q0/sC
Cfgeij72PAYvcSlCzSqbOCC5BSHr2WVuQNRDLDXWlnh97rRQbmkWXi0PbyjMpWfoZp4kEgqr4sy0
l3AZrDRd3lNSPVyfsk0/dz0U5naL5azq27ElKMPPTvM02NoyeVpo7iSU8aE5b7RUtCOkUYcMltZ0
92WTlH4oRafYrF81CRxNUSEfSjN8zXTleziChEpbOvQWSfFRAi0Dnpu7eAGdmCSPB9mQd10Qu0Uc
ozG/f70+Fs6qsO3Oy4BGO02rUJczg2kzBFWl5P5vFhhkj2XI2k0Epyovut1c70XCLYSnsM36wqv1
YLuX1aQTxoYihnQ3OFSSU7DJiYqzp06B0Ob18fDwie1iVqHDtZRCi1pvyRIbVDmodu4i1uYrj91h
9Awr2rX3/X2K6i6OZd44GYCiG6XISrC+dE4MKfYUBOLGM6QyaFT6yKvo2Lor15PKoE80q2ogjhBp
pm7477tS8OUdL2a7+bRY22EAKCqEWpsroBwtjpLRj5zdVTvlQHaUtvj/kXZdS5LbSPCLGEEDulfa
tuPd7gtjZ1dL7z2//hKjixsOmmpIOkVIetiIrQZYKBSqsjKvb+BWyr82xYQgtFubIp0TOHsF+BkE
1et5b4azlyevpG449xjvZDHRKM2NrBmjBY3AYrBy4TvJnq6v5hLqgCR7vRwmDCWmKmuFCkxdtpdt
IOg0W7Bju4FLuoo775TRGrmwpq3X7somO0oKzYGcLBKOGv1a5Y0MatnyjB4ubsX8pKC7SxlQ0c4q
RYsHXeRsKDtSqslBawgyMbypAJ5GqydfN2fOnm4+XNbro0dwdecCsNJOC/nIAXoAmeCOWmbJN70r
uoUzvSrHpLAEVz1LdmBVoEa0zX11k9y0v5IDb73KVn6vy5AfVWQiaTKb3+fhOFWijjoVJfdMvqk7
4YHc5fdTZCWOp+dW6Q8WscgbxZP1xwxHptwXbnir3YCw+Taxj9H+H0OMqMutfhLj1GFv5tKIipPX
yPKukRa7QpouiTw3o2f+IqAr+AdprUqw9K9foVYUWekrNI0j0SPNbZj/pDYE7V+d0ZUdJvZ0xbCI
eCDi3SaI1hy+SwMnZ958CeAT6Wi+0l4lW6bRE51EeL9B6v5xBIGJcoweTRfZnNM98Ptf29v2aYye
oJXz9nGaLNUoorC5aHZrDpYYPi7E3PGFHrjrYr5QZlS5sci5gb5TFFhoiOxStPJBiaSgqwbMPefS
3byMVtvIfKh2WFpp/tMc0LR4Til+u/8bD7fNI7eyw9wQja4rjVAOuPQg84V7/dC8K/58yg78Z9vl
pDQ9S0SUJQmTbRgRZhKjRUQFNkMswyAyIOBgQsKLAq0c1J+VoxhClUd3FbwuxMGO3yLkNY/aA+cC
2Yyoq1/ABLtam+cK0UfztHP/O/CRxZAb023BIWRCcRDS9sq3hjcsybPJPI3VGTMOGMoMvKSQ34Jw
OBBMdnCu3s2uqK4RIAVMHUovCvsZO3AMNi3KFVJvgZ5Y8ioMJfWKpYRW4Cn34aE5ok0ICqHGHo/y
a/oqgi55+XV9ey/HHOgHhmCgCSSIAu589oyEsixgAJ4WwaYTlD0cwO1xJt0cVC/pA6hGIWod7oN9
uC9P6oEWCIJH6TfaAagV8bSlL6FmzI9hTpA5hZmmDmhLZ8D8DPukxwSho9yQR+1NPAEaeT9CVnHk
fIjt5G61BcyHmAS1TPNoABjmQLulwT4+0WZkDAFeXojgrpC5m+RllNJehC3xAAqzZV9imK+zMETj
l3sQeu9ibplzMxlarY5JwGZ0vWtRhsVYV11dv5/bP6Iwt4hyl+qyNbQ8TMXm2fm0xyo0LF2vp2SB
W2epaBVx5Q5QB73utDwTTFBCuzFolL5B4RiqtDMqPVYflTw40vYTarUQJvDMkYTktcPJwFBCZgUA
IYLV0hl2c2JVuwzyqoUrjFZzzg797vr6lM07cmWaiT8AKShZJwL7RsTUq435kYTZrtDkm3EGMivs
WrvN61OxgH1PGrtHOWp0K1Xj7lEJgl2g1/s+az3QYb8somZl+XQ/mMovtPeA9TN+qVNyl8XB7yUD
xn2eD0krTJYyNAcTl2RNO3AdEWrXMEwP9yc4zJJ6uGvaTrbCRpudqhR/X1/udqlitVz6vVcpQSCi
E6CncNHOMdAIiN3utbMKiz4ep/eqQxOS0kHilkEqazyAgMuRb/R9AqlQzCjc8sBxl9NHX6PQRyF9
9XPCvOmEZpj/LIyqEOWeToCixXjIUsqr5QWi2c09v6m82cRfheKP37Wym2qhMAgxQHlUXwzTZl5P
blrNlt2UzsI45nlx1Wd5pyd3MfrBXH+nTsXmswZmgUD5hPFFhS1pSvHYApiE4Ks9Dw766kB9Yskp
IEm6Yfd3/N7AlpevDTKfXUJYGpeyRyxcdMtQbsRgsAZBdw2ZJ426eZbXpphbrkpAcGJkMNW6ht//
aO6IW9uB8+f9Ou/135SwiZ8+bSIV1naZCy3KxBx8uoghs91+JE/Y0r0JDQI3dJv3+ESv9/42e5B3
2XN9B/iLze1ybQXL9U9gbjcjKULBoJV3ihMEy6ov/ITSE75s8bgczQfTRrd7oWV/FDPQbcMgAgYQ
omfe9MvloDdO1fp3MDdfLhrLlNNwGu2rfb4LD1DefaHbzoue3I/N3Hjgii6B5MY5EvAI9Xtbuy93
sz05GN3yi1fUxFHKnD3Z4Re/tj3agMy4hiEjgFi/BrIhV/M5JnSve0xqQpBaqhKrBx1ExfPoDxTX
xWmVVANISUNXCfvulsBB0EuFQlFX+c18Ay0rKsGkiJjhEc7BLnrAf2/7fXEYj+0udqgOtQ4VRoub
n2+uWQJ6w1CBPjLYZ/AcTTIpJZrRAMGXWcVdC7ErUFF+Hx0UudE+po+t6swDHm2lNcbKLHOy4gqM
uuAiNzwBsyNLfZ9LgzVOXqqpuyr355lwcg7eMplj1NclSDZjDU4lD5CqVnK3zXTPnPveU3vx/vqN
uO3Cq9UxhwUkHUUm1eqfV5D2kgCWkt7nNqV5o+PGqUPJfGKPx1m0mZ6ud5U5Okko1h00r/68gopv
lN+9OXbQ98Mr5D71+CzMW2/mlcELJQrIjOeFgMAslPe5plp1pQEI8LOjYxYlNLdMzRKnX//f7n7U
tFYXbdYGut6LqQH0O4X7S08U7r84pge1JJdQTlziFRUgobzi+GYs/vysrEbFAv3QORmxvW0OJCBu
vcD8dn1tvP1kM8dJ7oZm1nUPCBGnFlqnJK/D4JeQtA3EwZG6h7bhVax5q6J/vtrOXEozKRgQikZl
CGwtygD8E1PeUB9Nty8CnowJAaIqmNdli1RS3BMhBTuJNwK3BZDG0byRb2mFs7HnXcSztpkMrawx
a0LVIzJrJaAXNy34S1bhQcLPrh1atm7OLQ+IvhleVvaYBKWtKn0qapwDGeNyp8mTTF9pHOEWw2XQ
QyugdWmmmMnFaKYjPF13mc3PtzLNRFIijiLESnEa9MKwdONGzf8NDMxYWWBip0h6nTKvGJ42ufpy
nJOdZHwzAq44IL1er7kIEzXbNpaFsMFKuhpDY+KZfrEFA76+sYNuunt92zbT9fWqmFgpl3lTx0A1
eLI/urpXH8JdDgnNYTfYhlU9RA+ImX5wQ+9djmXqDH+9TpnFC3V1TyBvbOBJT8mtmq6LDgVpdtow
vg6zCLL8XILybF1YpAsyzI2bHkTr62OTJ5oFEli1saLYgJZDzKtpbXuxJkkihINE5ANfI4GgTXEY
xYhv8phZ/TQ7S/LUmj9JxFMu3PbZT0PM21zWSd4kOW7jBrPSsvoy8rBwMvXJyz3+tMAEUn0BbLs3
ZN0rKYY+BwGjYFfgo7wZz+WZTkAOoTWpyCPRM37s/PyxsNP3+aA+QUtwZ+55sIHNPhoUSYgsEZCk
ih8ZwyrIBqVRyYsq0WpE+tFWjRzdnW8XCK/Ix8zPOQFp60uuzTFHaTKWQSlzuBhG1p04+NXUJ0ma
7KwoOM682cxaW2KOURNHELOpxj8T2cqL3XBHnmM3PqcHE6Ck2KXshZSkLnzLC0u5I0hxMZXGHzvd
8qnVD2FnYrq5rHNTwNUZEkyayhK08zg4v63L2dSRKONfTN+xKP2oljTwRsCnhPSkpdALmQV7lL+J
QK63wXcpb+xJ4XIjbyXKa6NMeK81IVSQFOheLkDbM0bxArDVyAKvzvSMycPe6Yn4YA7gHgnkyK7S
eJcn3Xsrl2+l3hG/7cPvcZe7ZivdTkI+WakpcVLrTWQinkuaCOCWSbfna9jQp6VASQKXH63/NHeq
CL26GCMiqO9YCrSBMXf6zhtK2vzaK5uMg6Me34895s+8ogVRYAq+XJ2TxG8W+NfLYjxbDSZhFBRE
w2Q/7Mt7Yz9gHAbVJJA8vU6WCaRrsqtFKC1nNhzbrg7RgXtVbFyJH8N0JuiTJRUx+evWqoOsJCiX
Yqj5ABrL03KUbjRLsqVz7PFq21uthC+2GE8LVTGeJgWfcTx0zoxWtIb/J7ZiLW+K1wIeN+3is4AZ
t0N0QxkQ08jKnv+mftNG+FYpAlARFWICdciEb2MxM7UiwAGODSR7qbgsuPu9AKpcut971ctIJYpd
qFU9Xb+bN+LmF7vU7VZhus5KSE7G1G52EIY/FMjdacltoMWcM7PhvipataIKxhCAkdixCaUux7CB
3rs35Mv3oM39aFJ5egubNlRFEqFjDdimxvhOKIUDFEED09NMTX0KjUa38YGX3fUd27aioYRhimgw
smpzbdajGqkKsJITwRbV1HT7Tv4XEGvI0hCNoMulirrBHHddH9oQLBGqVxmzVcMp+sGPi3++lC9G
mAOvZZrZI7ypXt4ntGV4nuKf1zdrqzCAMCnhAUSQfOB/X/2r0cK0RToF5UYwgVEgEohpHTpcNx1r
h+p6ZjvtOB9xuXAMbwQSDeM5Or4RRrTxnb4arpS5FdtxVlG+C3wFQzPBzvQbVCL4VdOt++CLLeYQ
yVmtLLIJxxtt4z66G/b6MXEgJ4YrwcCcF7D4f8Pohh9+Mcp4OxqxRt0SkZJ/iaewyrw5mm9jIIch
o+shfZatpKkf9GAC4nHUj/NS/Zh0VKyNtrqtjGTgbTj1SCYBBQGehKIpdVnCvncDHYwrYg3CPkAu
0x3UuAyfoGqc+uYPPAezyCY/6z0dmdT/BsZg44XxxTjzBfq+6ONAgCScWOtPUySdjRbFGSn0OF61
self7LCb3ilzIYMjEEPsHy0PB5QbCnQ7fy0HEKDtIuTTEa8Is4Vp+GKUuadKY2pMM0IsGG1yiDCt
mDsqKNYNzM4LZ/WAhLf/NkHcPXfwhOJ72sYVoUuIaSBiNiVoxzFHeFCmLqiLJPXF8aHNFyuBTHcX
/ZEOvKGvzc3VIaJCq9GXd78yFXlejCNiRTVYhf6t4Es701N/4aQrE8xWjuMwJ4MBdt+snrxCAFOI
WpSOMRDitEX/K6oUr9BAmUja5Cy2QWOrolQ7khk8CClvsm9ruaqq61S40VQklp9gzKIkrQvKcRTq
P4089aKOJ1y69QrT1zaYKJgEdZZFA1jjpp/Km+iCssyNT9KhRCsSjM78lz5vTfTPV+mEEEeJHIw1
SEhO5LA4KEKhLRpa+ZtGJ1xd0DtDhYH3it9iKNBVDVO9eI8gb2S5QjUjVpJBG1Jfvpc1J9vDMOqI
FnpmP0RXA+gnQoE/3gc/q4fhRchdCTK0oPXcc4LDRsUPP8PAW1fDVLNMmEd+oU3amCugCqMaK0tu
E7AU1I5xC1waRIF2OscevZ0vfNkURWQboqFfSDp2eVW2fQbRIYolbn3KVE48eccLP5vHH+k48JLY
4wsedrGQtG42g9jP0+gJnZ2bukl2AzTt9KL3ru/g1hWC6pAC7hoFdzfLR5sK5likGej9DLHCeOd9
jJ6uotxr8wQi9EOFUuP/ZY/1mzxQxnKKxdjH8XQ0YV8UKAQNoHT1FyKBXm3h2NvKhkBf+b8Fqkwo
heBgGGUTFhj/nm3jIB5km5IMBKBmBeL8R+cmP+gnFHWe4a1zuTbMuKY+6MA1hyGEeE7NaXFkGgke
xNvyBIIoW37NbB7OdutCXhtkAk8eNkFHKojwKMHtNL6k7T4Zv13/eluVmC+7yQQbKDYVERp8COb7
cAdlKgyAO81ThPNeoFZxbHaYeKOzRdVBcNqjuIv84EH+ntnNmYfg5W0vkxbIkZIFxRAHXp13u6Gv
dzF3gGsjn/2yWObmImQsA6BQqcQYlR0BlNAmezrrKoKd5PrG8lbDlDeCSZ3EqCGxv0A/cum/5+L7
dQOb1xIdrxQhbUvA5sRYaMdM7MTAAI+ns3gR2nb1OfVHkDCgV+Fnz6bDsbftjZ/2mNdUIURyDD5i
mpuKNl4hVtRbQm7BTdoCXC4GqhmNPfROW3IY/reweojMBBcCcCqyyKpYiEWXInaCYptqUCdvQPT6
HRRcFLeYrH9Dk/bFGHPKA0mK62FJKD1uuBPeNRuDfpFg9yArwWOkPYEctnem5yC3fk83uWNy7/+N
KsaXH8CcetAhIJUSkdIE5mOpPMaaS3rR6qZvkf5y/ZN+NFrZ248+j1GZlFT9gkFElaaqN1uYGu0m
8yYHVV/UpeLfwqnxAAils4UlRjf07/Od4JqooiwAbyyg3RjBGGYrhy62+TLLWyeH4JWL741izgU5
xEDMqdNCEAEaqWYRJD7VxAl6W7cxXtIS0kXcj+JHG2CVYAFrGmhlJ8WgVUQq1UqapZj1TQtskj21
Kec+3moZgXLt0xpzbgaj05RaQK11BBwFVG8AVCuKjd6RL4Bf75w+BUBk/qCcT8K31OFOMfEWSzOg
1WJrjM9FmNJLEfMW0AHhrjT+oPwXEEixix+mYWc7MNBxvXgLBbVeNtvkr7sYVMnjEvtT6I4YUglv
Fgdg56f0EPuDapHbAuz4qPbiiX0IPeNd2HOr4Jue9LnzbMs/MFNNSoTuQ9diduuHwokPiFixvdj5
nXAwX2KP17LZCpIE1R6VUIiOwj7ghbTqVZPg+VXEmKUYB0tYCqtSa14uQtkBLk7uyg5d+uqrTgSU
kdoIp0r27Y20iwDZm5G5kiMvQVY3N9FEIq6B2Y5ILHwhN3ugxRtIoyqphiryhLEaY0odXU57C8or
e9HInamq3EIBTWQRzz/iaj7LE1o6GfjbwmEvmFNqxensSEb3gOlEB9yujjANh0qc96I0HaBzcupL
4il9eEhLKEYKeLrm7XRP4uWd0K6iVA9PpNN/FblZWXj4WuFgoqk8HshSW2gyu2ha2I1ougA45nYq
IZOJZZRJ2ry0MzODaqyMmbOllnZVvURWF9anRadt0fDZFDRLHk1vjk1ON20rESerjWPiuNI2ptEN
iDIipInw9jjKi24b5oM6524TGneyysWH0buJ9QqVYGoHPJ60rsrcXeUIjaxBB414rlofo+G76URH
tMQzojtmTwXACUDsDtGHh+jH5Bp/Q3Fls9BC3V9XdFSwdJNJS+Syn4u2xmVNf0B5KP1JcuPvGubi
9qrf3PR35SNaHr8ap96JvqLa16+0vzD/v4KAzkTbEfx2fQuYAd6P0AR9Vt410GomVtBRUJrbPmLC
+blyzG/QlVT245F3/rdOy6pWoDPRdiCNWgs1WKirQLAnDEpPOY/McjPxW9kwGOaQvMcskD5+LHF2
u7viF+XXKH6PTmPpmLTkzi9w1sSmXwIZg15tl8BLhx958FIXHA6qzb9/9eRnDoooB30azZCeIKMz
NoalSrw36l8UNz6rCvQnrMJlYWSKUSTQ9TC+z7NLW/uhi/JYY0HPKbKGXejruIgTCxDrHWRAK3s+
yRh24eJheUtl3jh9bQRa22CppdtHNq2pg2P4HROTlbtgPlX/o/K51IB0+y6Cwmp7aYKwWnseSDgt
MvIpAuk8KzJ2UJPyKaywByRZdcGLx8fE8tbJBAHUyPusrOGiM2jH4zC3i/afy9tT4likGCiV64Yq
qsxeDoaZFh3kZWjyeqJDsJGj0MsdVFP73BPuFE7WuHW1q+DZM3UQfYuQ1Pu6jwTKS908QbNSTHO/
miO/EVAS61+vB7BNKyauWpNgRMsQmZ2LJyEAmSMKxWVT2l381GstwJAcoUMahS5cYmWEWYokpGGq
pGUK6REquBvsGze++xsUy5dZChJ46APh0YbvdEHOY2R5YoRaj2ep2KFZSXIrbdKXtgR1Xz2ZiSv2
ykEOutjSs/kFNLC87vTGMCj9AUTRAZmW9YuOcJQXuHTHmdKYT71N2QIMZ7xDWAYzAaCevEf/xksV
9pBx0ssPLWi2U5fWhjxEKjRNoHD0K9bqxGoxSYzqLWDhUN/+1kAqz0Y+tZ/1+DAJE7HNlisrf5kF
fP0RTBaQprNaT+2HcFCRecYBH9iR92Zld3hl8EdTL886NWeKqGwCCH4B5JhQHs87GfK5QjvupRjx
dIyNmnOvXx4LGEEy9VGdJvJHGWsVxNAbnrpEUlNfHyULjUqrzLKDhG7h9dNHT9fXg/HVDBMrazix
PuEN6EMVyCqiOwyojEhdJOkpASzqui3ekpiTjtGoUUtCoqL3uK+H+VwZd8WU7a8b2aiWfl0Rc9SF
XNZMNQWRf/obai+padPpzskC32HrQuiic+mMvugAP+g0vJ4C3S12N1GD1mmEBsaHJcSG9kSZmZqU
+ksTDlZkpqbVllVqJTNYkA2ZEzk3hk3AAPVpjn1xztIoNjMUwj4YIKRT+9zt8n22y7jyxVtegjl/
JNqU1ArQj683gZZBzKaLqXJRhvnY6Wck3E/NH10ILZWIh5PaOl1rW8z3C4pGS80RiypE5SE1uwMo
SSyOj2x5ogLqcrzuTGTsLF4oN0I09HCMPxSh5NRBeO52VCQ2vouf6At9fo9KW326bvbyEgJUB5Uu
w4AL6uBuYHYxUodJmXCk/2y9UMoz4vGpBzZeBF/ssG5BlixXwAhA7YwvJHCVt/iovvYahnB10CMr
tvTc3EBtPkQ3DxIwnMC1gWv4ap5pV8TC0gqSDPNU3qHT/JnqepNvyhnll5txnzqktc3kjncVbe4u
FH9xvnAPGQqTVOtB3BlwGWo2hKoEqsTu32ls8cxQ913FZbGqg7aYDbq5VEmq26m+hPIzr3+2MZ6J
XVwth7rwyk7bqGkSxBoyCbtAaxI5KzJ4GsoMhzh0PmY5g0b1/zbL3AdJX7ZRVsBHW3d2h9sCjPtA
Y9gpdLMs1A08TFqJVn/k5i1bidN6uUyEMSpDnPQOdoUax10uKyeKFq/rNG/uItscQk+YyX6Jn8jc
+9eP5VbAQUkYIHcT73doDXzd6cyswkIbhczX5e5gqD86IrrXLWwMHOkAlmlIcQ1DkcDa99WEkRj9
DAfNqdMMmPhVj6Wd2rn5saWlF9VWdeaBIrdinA5AKdGQqKDhy0SbsUf5GxgMzQv78XuQgAWoFMtd
HCyvnMVtZV94UKF3LeKpoOjM/hHIUybo/eR+kFq4cSm5wHSsjtAvDG4Xl99a3jqBePADBQ74Kt5D
zMlQ0hzPkkTKUQmkHWykLmAi5J/Arf37KJdTGyZK81+/WRinZDDrDuNTZmiPi2iHjWKr7fP13du0
giKdpqoYHVE05itJCToSAuVpHkj9DVyxbhcmPxNFcK+b2SihAL/yaYcli1oKqUOWN4MkpgYGCex1
56cQ/Z2+dqAtBX4vnvdtMDh+NcjcAs1QaWHYybnfA5rq9MC7t+i4UuryxKkkm/QW2UNZdb/QKt2L
6gdW7giJVR9bvJneiVc645H3ozibrTPvBDVu9VZRwWVUqDWGV43nlAiOFJcl5wrciiiGAkSSBMch
OBJfXceMRPTvDHCOLiTwu3z8PrUy50G7vZRPE0yWFLbNIGeUOF1RWyuonqMidhp54GTs9Iey+ayB
xwckdHQREFn6K1aX0FypcVpkWEgUJ6+GGnlhnu47wJ3C2bBrpd1f91KeOebywawvIdEE7YIsU+2i
J3ZiHk3Fr6TKKgyesPTmU3m9OOYrBVIot2NOcn8aj6icUtShnfzuZncCuiFyeaO8m06x2kvmi6H2
LxGlVHNfkU+NFDtSOnHcbvPpQwWc8BQHKSwc7+vnGomS6vEoGYDBL5j0/KuJz39T/cJhXxlmkiK1
6vvAnHGw5FE9KrlxowX6P66ZfjXBuGKpteGslQZoj/G8Msv8VZMCTv9i85peL4PxPzEMlmUQcJMN
0G2hvByCG36nTfB03+6r7/1xfrju8Ju58toi44MYYwMZVWTCKW41d/LiHVRyEoxftV70Inulp0OQ
4P7feeKnmzCe2A5QitVzcJMN4ficmv2dkcu76wujf8Vl4MBIgglyYvRmmOgvzFEGDRKMO5lp6TXG
dKrG9iCb42PTmrYGYPrYyLxHHc8mE92XKYxKXQWdDG2EtPfGQXYz+rKLgJMiFkYEP2bKbwGy6V95
+esHnPXagpmjl49ZiBY+3LNNQSQ/Fb4Wis96UZxjQfLRartTsxpEQWPpY6D/nEVQGZOie0EbD0an
PAxd0tjxoriqrNhtap6lJbFDrTzog7oL6n6vRxXmd+TiftCmQw6RycQYIwuFkBtZyMBzqzmd2R/U
SvuNYRFfMMi+kuYBw4nJjtS12xngA1F74I4DO9eGnSF1cCwlfSrkAuF1dDXSf5/7prd7GBSjUrIg
3tSDh697yGjG2sfnxAzfpDT5oVSRrQqAtyox/j7pnIi6Gzf1TVMp1iQoh7hG66mq5MPcoubelPej
GXuLor1I/QDKLTnh3IT0UF7beSb2FBVkH8YetH5tBMBoUHeW0ion0JjuIpWHldm8demkzX/dmglC
6bhUqgjVNk+t9/H4bZRPcvN4/eRsXhOqjEERxQRcg03bFdRaSCoihivaeyS+azwVbs7fzxJXJUku
FyZmbTySv+jZY5m//V+//6NgvEoZ1KmQyzgCLaUx4s1WByex1jhZyWbR2fjco4+bfWUDChtRvBSj
4cmDg7Gnjwlo6c8JaD6bwfatsLLGHO0sUiAb26O63IAvCJN0jiJa6sNg1/vOL87NmfJ7Xt/DzTxI
VU0DHW0VYgLMrTBk4FdNp7jw5+KmTypnFCEoC/CRhGAmcoth2x7xaY3G1dVuKmqfDe0Cj+uQpi8n
4kogzEnt4XdgUcEwfl9pO/NarY959Oit0YDbjD560mWxYil8lKvlTaoCq4+Vk6opZ1GXj30eH+pA
e1NHdZdlJYf74OIVqQBBvxInZlYdJnFdLX1E6zjLSdrRXr3sZId/jkb6sKODNVYT8QBjp2ExwpYl
YLKn7fnsqSgtijlTKUVPBcJ6yYUOxnBDSU54ndcLH2LsMrlMEuooOhhh6htzCbVNCbegATmyLHFV
qbsnWctJZS68iLHH+GycCYU0TrAnDWFiFW3yhynI7vVz8dH0+BLrGSPMR5uyPpGCDEboXFjtmo8i
ZNieWltws9v52djPt9rtMlv6IcfAFtDJ5r6351dukewCVUt/xqdyL8shFqbxpJYSmr0J2J4ju3gM
nJ8pxlwrrhrlxeXGWKK7vjqbPWgribEA37JIr6n5mGVnYehtonMx5jSIXezsaknMzaaiTZd3ZU9H
MJSftF9OC7aYwNJxKign2sQDdfBWxvin3shNo8Ad/UZNzgqag2IrO0Yg3/dh4XPchrc4xjdJJ6Vk
Cj7wIyDc/Lkgz05d+XlyNNRThZsIiRnKuLQvJJ/62+psvAMUwYnpl0GP+ZSM70a5kquZjE9J6bqp
hFx024BEw/RLr39VnetL5u0uE2GlZPjvQclK5T5QYwcQqtgyhObHMIGM+LqxD1jhFefRGHwOpBj7
ZkQzGzckhr8fujcKf6Tseq1b7CcsVj9KpxzMTpBnuCdvnWt+hw58A/w0Il9hUXwWf6qI7ue1H8U8
QYYkMJu8x0dXdGC0w75HnSSDVHs1BE4/i06LGo215AsvRm0GB0NF6RBcwpDPYbYe7NORIo2AgyX7
eAco9WKBhA6UmuaN5lTv+vfkhr5D4lslQZ0rgQbTmRf6L1nTqKuB45qiF/VLGRpzMcuyWxTqavFN
BOQ/xkUOyW3YO+JexzSriZ8Ug/GQDh8mbgglMWHfHybVHninfPNW+PwlbLZZGoOaN4aU+HXzXuiF
1dY8qPzmPb6ywHzmMdSialQBMGreDNWKMD+F0RhaXZfuU22HWccf4X+VT7XQGjCpz+v58pbIPDvx
DOrkOALSKtIo7kGz1PLH9fO1eZhXS6ThbXUJED1qiRlhHE/T0p2kFK45gFSg6dNz3vJaFdunhmCc
EnVQsN0z98CgJE27FBgP06CFrkiFDe2EYxX8BJ/Hr0CUnK70ri/usgTyERc/LTIXgVDEmtwqANu1
bneSTpqdfjf2sQ1GNE/6Udmxlz3z8uu/iMWfNpkLYSyaMokxvg7QsjW/VN+KRwG6wJO7xPZ4y8dI
Xz5YmDWysR88O1OV4wsWpwYiyMOuAs8r6uJU940TjLlrY+KPnORSDnr+GAkn3vVQfixaQN+g2IRW
s5GjwH79+226P5o+mPMDCPeCoqEtonhaBANDMpFhDWVn6/HjdQvU5S4D+f8ssFKWehcMk9DjY03C
7SCifASaiVbbXzdy2TT/+ESfVpg4QsZhKIB+oJQD1Wk55ZmV3LW/k8HWKNHjPntJxF2LSfT4aXY6
nwc6v3xkMuaZKKKTxazIiO61elvswYVLQ9hZ3vfe6AQWYMt7+YGz4M176vPDscD9uo+XTCwxClND
BtEE71tuV8A/gDXL5T6COE5i0j9fRbC2KyVlGPEJ05doDwFdV3kNXfS6oEYMhnvQo3L7TzyLTByb
W4GoE1jS/B4ci/Fy103/5v0Iqlc64Ipblt2+aFzkSps7cAccVK89m266lwEq4jrG5v22ssNsHRmn
MYxCwCMJtAlm+OboZooVvQHTdJy/5ScqQYwOMgoEz+XwN8Bul/w+1DNXP4DZSZTZk7kqkbcCPvUj
OM8uBoj84bYGmkT8lb0stnmoXsgbHeeZd+VOvueRzdBgfHH+Vz+AuSCUfFw6YwpxJWGMoFlQtZYs
M+/cKj4rS/SLcyzoQbuwhul3WcQECPCTzNUgTg34v2sA4kQozpmgya92PY7gnyKd3EfBppuurDEX
wyCBjdpsMLBTnJRH2iQtD/QgdlbcYFIocwtucsizyFwPbbxI6gD4k19p2U8MLpy0inCOxgfo88oe
fmipr477LGA0JkIqgVg6OMCu2JlhlQcT7BPAlXjqgRKqNG70QPWJYq/srJk3urx5Z3zuK9t/6FpV
zY0eF26HJm+ZgXcbwISB13LYPJsrK0zQLpq8W6IaqUuyzx96H10cv3wiXF0uzicjTP4H0AAZTYpn
X2LRnnvT6rlZ9OYZW62E/oTVFxNGuUHnEJdBhyog2Cy84VifQQSKAdvGpSHGJFbmC7t/XFCnwWVl
lwkuet0m8ljBU5K22anKvOuG0qpGXo1zM4NemWFCCLQAUZAqIMw8BrUrLsbvudJOpVk/l7nEaUds
3+QrW0wAKQYtmsNJpY8vyVtMK9wVYOTSHMxe0CSsfeTnlzwHYaIIyu2tKhjw9srcheR1bHniTLzj
xASNodXraapFrEl9q6v3CBXwNug5FRKOEZZXwRiyQu+ht+gb8StkpkLtHbMH1vXwznEElcnycoN0
majjxBppdFdl6ts06bodlpFuC2pacHyBc6pUJj5MeRNLldyiLhKiI/4mhLMjzLMvVX+kdcfZvcvm
/8dRAvJYg1AXWlTMUSpEEnbphHoHCJDJofk1nyH7/pgarnbXuOMpC63k2FaUR9jSbq7v6vaX+zTN
HK9OzeU0puld3bwI5DYpj0n0+7qJ7a38NMGcqjCEfqgpIUDJy+xXZWKPys+qvqslzxAG97qt7Scp
BXH/dyuZ8ySoc5GQGjUF2knGDK1r/Mp9dDkBEJYdcac/9Udlz7G5nXd82mSOGOnHaoKyMw0boj3s
6QOAIg90X4H4xz9GAHz1lYuyTFeXlSDjGHR9+UbqzlsSHhXd9oPqcxM/3sSrKwX6OEU00lnkUa4i
SxQDe9AKp4U0RaDYRldJKJSojh42rlgntiaF32ZZsGIz+w9pV7IcN65sv4gRHEFyy7GqJJVmy/KG
Ycs2Z3Aev/4d6L7XoiF2oV/fTffCDmcBRCYSmSfPeaU2eAj66Y7i78v17Ctz+TWt1vDyjgsO7fs7
evP75Lha+1WCczYjPjDRnVRfAzMvRH7JbufPydBfH/YdmbexI7V5WY8JiqOTS8IMrBXvkASGpp0A
qj0np3USBLnP2GHu83K3OSmTTk01OEteRTfyovrGqv7MdfJKEjC5TYgMIKlZl+QmSvTraJpvph4w
PGP15Bbqokvlqan+dHm3Bf777nKbXSh6dZISApaj3vg12S/N5BX6oUQnXZIE3/UzpzG3ei4aaV0F
AnpwO+HB0h47twnxXmruGzd9tjF/XzwcGdVuhRGs383PJmCvXUiTLW7vJWF8KyrEv3/eS5+fC1wG
FJyUvCUIyydUmoISRB4JHk2R00N6yz6KGHT2U4GP08aFLprTHG0GzH+phuIMRWD0Ik6Zv8nuP0xw
kcqWujwZCWbpGhSYVqCk0hwIRMyWB+lz9gJhm2uTMRf7zUtMnfh2NVyr8ta7y+dp/1dYaOCqUHME
PJG53eZAmWVqazEbuOw91gTs8By1Xil15qvxoB7Ne0zWHpkOuHwanAaMPs4qAhDuHunNL+C8bMzz
RJMafFlSKf4y2z5N5FAt8dqIwQSeaPT58pJF9lhA26zYyKxEtjqMY5r9U5HdmtGpiJ66ufGKQTRR
t3uKNkvjXKjqliaKa3irOVs3MmqJU1t5l1ezX6fc2OAco7EjGmsKGvBzEIV2MDxLfvfKyMjKIGsc
5fWyud1ov7HG+UVaZOMcmVjRbN028gpGhNyzp1IU7Hdv8Y0ZzjdSudEGouFUWhg+PGoHcHRBVxA9
gdPwD/gr9/vhH+b4wfg2k1fZYj0u/b4+YtrZ7R7IyQyi+8U3D+mJQE2r/1KfpZu1cNLj5KlgA25e
aCiqYwjOCz8wLycgXDFk/A4CV1ONH3UuaiSxE/cpjG5WyqXSKtDaeUVxWhbTAsUARkN0ydGgklhN
olf9fia9scWFlowk6TgrKJEYtByd1Y4KH8+GZ9CFAHCEecI4OebScGtT/VaKIClv4aKBVHxsJN/S
XHmoYlv3MDttXi80Dy8f4/3UdNNd5B4waqZIGCbETjOvMXIXXc3y1IPEb23c/En2IK6lO8MP0QcW
2uX2H3A1gyw2UmLjEVlSUNxKbgeFwB9Mq2fxWld+USan/De9hc1iuQ+xlAXmnCssVioityGz1xT2
v8qVNja4KC4to5IbK9Kz7Dj5Y2B8Hfz+CKYiMJbAZUZMi6Zf6/BfXdMbq1wsHwqazp2WZiHkV+6k
DtIuK/ly+ajse8xHH5qL4fM0z9A8gcesEq6kqCDnbLaCNsHxsEQUjPv+/1fD+b0msrmaANrX6r6d
8zAaQJA1vKnSGlxezX78/rDAb5gxYDhsYrdFp3lWp/pg7KWYC7hs5fNELcsdN61WbtMSkBGvTYbT
wHRijYMFngD7RP+B5LBoPdztZy1dMs4VDBXzCyXPFZRbGhEuQ2SDu/NqWi+lliER1sjbaoACyvjV
UhFFu8ac8HNk/vgy3JXXL+1QZ4n6DnC7y47VFaZ8rpczhhavWUlUfVzuqnvWkGdS22oA1AOwWUmo
OS2etsZJM5wWrHKxl8qij8li0oVfxktdNJhZLtqepd73M8rQTGmDKWO35zaMA2HfddcHQCEPpgxF
gUI890VnbbGXpEOfBGNw1XdGJgv1lB/pc/dGlZChfIoQePjL51Vkk/vCBdGkqFix93aOpsH4NsLT
/zsL3NeNBrnIGxV7OFfL13GIDukoP1w2YTCn+vSdPnaOz2KisowW0qC+nWWDT7LsWuqVMCtmV54V
CAuO1pNKpMYlRnE3V/KbstIvq0qfGglUMkN7qqHFAKS9L1kjdaS6dNV8zb1Vs7zByl6AjXfHqDqC
9xwBfViucYmd6my4TXsF3XCDuAMtO9BUgSNKi0K1Wq/UyD7oSXolT1C+lZYscdLEwKmu5qu+LlwS
N+40D69tORaepkvfgHf27Ga9auPkpjbJEWxhJ5qBDxp1qlBd4iMSXfB/9NFvadVP1LS+X97A/ff+
ZgO5pECitYmSMxzdcKJ77RYYrO+gwULf2vIwc90F5kmFt4kGrtmBvvTZmPttgr7aZ103Lxa4t7rB
7TuQYkd3bds6kvXVKEUNnf2y+maNXC7QmpaW6RVKVu0bOqHJnQTa1hglOfPeNoHc+EfkJruhbWOT
yw30OJU7WrSsdDNDHo16LQ4YigcEkDUIBT4KgaUiT+BuubIw7KzV4Al2FN2tdn+MCiVgIOXEzG4s
Y/imEuUcx2lQp/WhGzQvrjHqomSeMcrXoHm9kfNoEUSA/dQPU/UaAMwQvOLnbcepi0eyTOhA1+60
YBodVQy8+CHoPSduDmpMaBW0LhW28Hevr41d7i620UcpChWPz9Q+2/XXRQozaMpedh0Wvj6f4Y+1
cUEbEmJrnxsIb8UR5PhIpBk3rlh0SWSGi9MxjY1MtzvcxL11k+gYfp0H8xiZoKeKFhV8R9ZynKgB
oH/zdHmB+8/szS5yARx982qRF5Rhc9gKKXwmv6HvshZVML2IkB77F9Jf+8n3cFqSrGtbYT+H8pek
zNAOM/3LC9rHI3wsiG/hVCld6VwCDqCHTG+nu+llJ/uBE1nbgeSqxxJyw7JnXeUAlmauMTmWW4dq
7YueRILjyTd3xiKr66gGzWg0q940Dd5SjU5tClpIog3lwh5tgf8YKkQAa/iuzq96IZK/2S9QbvaT
C3LVmGhqY7/jkhnLceIqhyxgEIQKgJbyVqQBKdo29uebW0OR46HHCGcWKkswJe/iXE6z9gJY6H4g
/TiHXOxA46GsV1ZuriYkmpUa9ot5LpsjUNih4DyKTHEhRF1lydQlNF+NW/X3GBRHBURK3nDDcGNs
qNiCtiXmE3BpKCBqe63PyFjOFBqXYm0q4bfk4sw6pnJcNwALmY/LO1mI9MDuKyjmXGPe76QL+n6i
q8Hgg0uSW60F2lvW6/6aXGMWC7mvS16t6yUoocoKWDeUPIPLOy7YcB5tvkB9umqWERGtudLqF1n7
afavZSYKnIKDSrikqkglqOfOCGXx9/q4nMpz9to5LKXSnco6ytDV7l5EMWU/pfrr2PJ0pnNVzPFQ
sP2sWujRjf6UKq5t53dqpx77UvUu7+Q7le2F64+XOxqi1VyWCSQzhXUsk1FxOvRlerAXamSeHblP
r9sJcwOV2jpNqd1Xys9G056rKZxV0NBKpduYi5usuRslNRhHj2p3RknyqxmdTQAoZTV5myaUhaLU
i3rzoNDak5oJRFyPdfw9S+3D5eW8P+guLYcLZRC/6oepRKayvrHZDsTkckCH0UGZ/DV/Fy+JA7V0
2ufoJfW6H3rsyP+lR/BqYoWSylRlldCk6x81o3XrIr8rkZ1pc+RbcXRKLRR7yvGlrZKHOUXLbTJe
Z5qf7SJ9VqdKsCWCxINwcVApzMiqchyoRblX7LdJDkdGsjHYXhd/k42faS/aANER5sLhqkmGbejv
cMHhC2i/tbf4oIHjwxr8t9VdfXKV/ozdsXFEqcd+2fbjIiNc8MshpiXnBpB7bMBGutUqh/FvZ54K
6nYn+1I+RY79pXXjW6GEiyhUcGGwnGVtUSlCBXsndGeCK5TxBoD2/MRmCvtfsZCiVrDNJjdyE0WL
FdMVLV46Ut9cXioM3SWz5SnjHRUBsEU5JK/ltE5VakQNwkRV+uTEqGTBlma46VEK9av4UYiFYKH1
gh/zPC0rol01DSNj62QJCavGvrHxzOwkesOyiHDJEpde5WZv5ytGJTEd/1RWmMkiIgqVv9k8EAKq
kDGEJAxnoqeyWSb5e74aH6aweEy8+kUJ2dbZklDN4W9SgA9zXAxMYj2f5QhPDQV40vZIkXtAJMZd
T0zpCwSg7uWYK1wel88ZRqMMlaFGUOxVAg0iffqr6Wtov2r+cqCiYZt31MjnD/axPC6gaVpk2foA
V4OgyRftkASjo6MF0T6ICaD+Jrv5sMWFsqUpIfjewRbj61tiVyVOAzrVDpB17QsBt6RXWf9AOW1/
fAuCVP93YvhAVlOzXiKE0B4ND0f/xqTZOzcogvibHkPBxTqSazYWUHrZt/lcPFAAafNAhBH6m9v0
42dwUU2OmqoB7z/Qaxj7UZ3hIR5R0sSb7sp0J++s+NFVdR3fzd/rh8xpb0SuuV+L/9gGvnwrRzIg
RNqMxLprGlcigGyA2vaXraU34zgfwTfROmO8PkVU6x1JqQVX536E/Wv57wCEzUNFG8HDPEIdMERF
L5JVT+vvbaUPFy27J2S5FbiRyBpXTNMhNCNPJb45g0wPTu9136ESfZoP0LL6xib1enf+lQYi/K3o
jL/ziG9WGdvDuvbQrQutm+W3dVpRNox902+u0+OSOqywsxxEJ+td0uyCE787wMaoqsyNnVQlSuUZ
wOCz9qBZoxxEa/+UxPQ5kkdol9pBISXXaTcA9m9WjtJVh7WNvsUqvQL/KvQU+umoNWMN8QQo3Y7k
OraBRqn6O31YcBMO4EbMlJ9QhQafE5iFHKoWmOwxoud0Iq4pW56pTKe2y0zH7LLfaSdDPWEsXmY1
VnwiZ7HTpf1VvkZuFJc3xmj4uqQQUfDcv34+zhgXPKEJmasmK5fIofybMXpXrgaKNoS00TfcjmIh
rogEjUWPS5vPRVCKqT87ynHlyWTxGi1IZM0jxWusQxDSQLmdiqQ79t9rH4vkwugw9q2pJihqqnns
xBm4fxQQ6snQh6a/LnvRO7PppbVxkdOc+6WkOUyNQfqQXw032U3jm7c2pBdQFHdLCNpHeL8ZoX2u
D/GNxYQ4TV9/ixzVKXB89H8QzveTw4/lc2EUzIgrZO1RJ+rV3s3xrGohD50K0m7BQeIpX7Uy14xV
BmTBzK8l+Ye4D7QL54TEJojFoB0ISkluGc2aF8q6APXFYO1AHWRvyjW4toEwUVonPipAtIHC6FY9
4Azlt8LK+N6p3ZjnC4tKA9772kAZM6kcOHhKgKv/VgeM2yk9xnc5Mql74zeIh8Lmx+VDtZtRbU1z
hYAmn/SR9hjN6/zZszEl155YGsCIpKvGi3MUckQ++llCCX3orU3uOuhoP6wSMM/vMA+QMXnDg+Kg
lnS0rlkbFYMzlhMHhhcL9XyEy+XyVahmUbnDSwrLjcJEc+hjftPDZSSA+ub5H6htCC1yKetqZ3Ka
5YCPM85ZacRqE49eSTdqgJh8ynLhU3EvIm13lwu7SpRipK1HmWzs7tPpBde6M43E6ToBSHHP9bd2
uFA7TRkBgztcP7dHd2yTK8yxuZZGBTCZ3Rx8a4ePsIOe02rEJ1tc0+nOxqE/FEiK7VN/Ixb2FS2K
i7EgdSONyqbR6TCcSVldQVv1lI/5v6jgbtfExZvM0EvJVNF7S/v10ZByL4VQymIr12lTPQo8nP1b
/LWxscVXFKtBTxsjSTH7a8cd+pdd2NqRU2XL5OiL7He4IedR96BvGC6d4kgqyOSjUy+nfoLMYiXf
6oU6eSa7w6Af56UTYguYu3/6gYqmYbADM8gQ/8CfbxKmLKNWG5slfPI3A7tC+fAX2nEsEEDBRThv
tu+QG3PcuY2GZU6QWbMQILvFnYJX3fjD9BkXDJOfEmIndo/Uxh53frvGqDAHhiaHpCPnTH/2FZKD
6f7yV951+o0R7ty22ZS3CgGNV5NGKGd2w1GN55e1ijyrF5WoRQviDy8xG22SEb6LPkNJJnXG+pxq
ufdfrYgfjC/HsV6GbEjDSr4FbsFZUxRwk3MuizhNdv1DgfiMYoPVROH5jiLIlxuzClA5ozShAYMb
JgcV4OrL69nftQ8z3D3Q1/o6AE8BuJ+quFZbuzk9Jvmvy0b2g+VmMexXbHxJTWWpMDVc50xbc36c
ZtyrtlseNV8CHZBQFlC0KM6XsnEg6WDjDsgGCGmWXyNkgJGdOpdXtZf/gW/mry/EeVAKgqPSSFB2
trLou56n1+VsHS6b2H0qbm1wDhTbkm0kZVy8RwVMNeKxok/u+kOrvNFV30hQoxV6XYpgXLtLA7W4
BZ0GBXrDXPpFUb0GtRj8lliGn7Xml0VTBPf0/tI2Nrh0q140EhktoPUsAzEg4pbnDqubddfdsQe0
QTu2N8KUdjcgbYxyiZZtzeaMIQbGQKe0nnWfqB6YBMLkEZXjq+lr1pwBsMWJFLKfiAzzfoahBbR2
dIy4f4OedKhdt4/Ra+kqD+W1ifYvZLlytO06EeJ/1xM26+Ucr5+XSJ16UDKotX2rLL3uQHsRYzmp
sBOwe11uLHE+Z8srMSie9aFZEnfGiVXL9dwU5oHOmGWWymNsZ67c67+hIrE4kZacZLkWtV72b9HN
r+B8cm1mOYsV9CPiLyqUMBgey/bHk/rGiMYkYVt0tzTKOPj/z1E4/6wGi1DbxgsN8Fh3HO8S6ENE
Q3uUMdc22fcLwVyh/lJbjUOU58uxQfRpufvOGFNzQusSfefGcs1FU50+m1wd0AVBnGN79ikR+lgj
/85N7AVSmRSOanVfwJ1bFom7pi/tPPipJoh3grijcXHHnPR1SkyUH7sYxECRZySzf3nXdjFtmy/2
3p7dXEVSC9R3ZmA10TNkUnwKHhE9c6YAQJLVR8aLy0jYqxLtIBd14rav6Lgi15rc6N7+qmJcZD0Q
r/0NNYrkbAUp2ExtECcS0WLZP3zp03FRB1JFcldT3O69Z4UKctjEMx4gRuDJ3hgWobATyzpgl+yx
M7vZXFnOSWybWCikl45DOB7eey6Hf8C4xE7CJUtcuBloJdnAczNWStll3IkSE/c4kkAGH4rgyAhC
G09PQvUy0VEqZjfV5FsnDRD1FPxmrPhSu5mAyGMXWLo9oFxIKaTMokWEh3JyVN6UQPG0Q43jkqO1
KVeOFTRHFVqKourHZ+0IVv3YeDkXTvJ+HWOqwvXyor9brPXe0FGQtZO0c6E2t7pkMb/14/SzivVj
QlDqpTOGn9rWtSZM4RlGGBflQx4BbrMCQDy31jGW0qeu6dx1BN58zLtTblnnPErxTJYrXEHYQbv4
abXGS21aXwXfTOByPB2KPsTDaNpIziZ38odz/Yi62RGjO2jhYPs8xQW5TGjeCe95QQTjSVAsEHoT
XcXXaxbMtzLpjdUpG4fxPM2/ZbBYpY+iT7f7UlChw6tZkKpEh+RPp5v0yjak8v3AMKeLjlponvpQ
lDvtr+wvM/zLJx2aTlOtIg1jW/W7fPBN2oiKAvte/WGDi/94/8ZDpLynZ5jku0qAdyWO5TB4qDBh
Ea2Hyz9LTM/peoP1ZMf+qORuFWayYz4rD+3izD71lysLWPdMEJJZBPwctz5WyF0FmR41ppwgD5Rk
PIKmp14CMAMw0cvHX3AkeO4vpRijWocewLscGNCakKibjnUo3MP9rPZjNVy8rzIFmvQZQApqCDUP
t73tcPwYkyDTXK+CGmJnKSjzvcur+5sQ+WGWC/6KudIolbI0rOfHQbvp2CQP5hCWpHRIbnoLWZ1J
q05Frx8l8HfbleSOKjRAINxq1iFjY3cv/6L9swTpUcgu2ASDKH+6YGLl0ZyjIRCqCuba06z9uUYi
lkiRDe5esPV6HlMJictsP8tl6XQQ9L28iv2v+bEKLpAUUTo2oF5DmqJnLpI+KMYxVUoQBOkiR2fH
/LMb/GWKr/61g9KZUYENm7IC+gpRWFA1zGn0SvLyK8Q7nHXIflnTcB4V6WayiR9PqOIWmqDg+d5q
vfQ7uIATT5muRTMCDmMdSVz2KDN/xLMzNXiL4oUdZFf0TN5iXPQ0VCCo6nSgz7oVYRB3AdYW5pj+
9wDxIMQJZJVdxqrWDEdFf67B4g83493wLQOORL9lo8wod6oH8HP6+DHhcCXK8ndxidufwEemHjjn
QWsAOMr60wLWq7YsXqMUZad8/RbRBnoV6n1fgHk/0k5la3+ltD6g13sqO+gUNeMxzjBLPpDHbG4e
Mg0EZDp9bpuxdTDMfoQuRDCvVigN0VVWxK5RgRZDIhJ1e4xtVy1kMKqlfUP/WFCo3w+FHzvL3GqT
ki6gONIWo2cvfrwHQ9Sb37UDRQLYu2Y0tOgw/KnpCAF/mokHWTOwMf/BrXShBWr7f6Qzybz804Hd
2OFCX5sp+VCx6TOzcJv8pVFsX+lrKIf4VhKWqe4t8X013LJQmMWtq1a3M31QpJd6hZbJ0LtEOCS0
e2dvfhEX+yQrT2NJscFXcCJQAa6g+q3j1kYjJBwOlwPU/uNtY4uLgXRt9cRWK5bVYe5+defRUX2W
G3de/NNc4BqZD/3ny1Z3r+yNUT4sLj2FOiOM1gCvxqkRFNGjbYgI0z8dIBWIiA99Bn4gL2umZuwL
yDnZa/9bIbkP/bJjrkCqXVGfoJAUmFbjW5kiuEs/5cmcWS4AplHdksqGdIi+qh6x+sSp2sZL2iWc
CvCJF/3T5c38HHHfDTItFw06sJ8mm0g003Fsc9T3Crc+TmGEYRGv8fqr7lV6IMe7u9WVrxmwLHLt
o+FBptF+FSYQLLf7w4u4H8F5UVfHRWQMGM0eTvQ4nRmvJrkuj61DDokvsvbp4uaMcQ6SjWocmVDM
CXuoSsfzY6IeL+/ppwPKGeC8Ii9lWRqr0QryYsIM5+CYKyZJ5FVgRrQOzg8SuSq0acrNoLFlx0qL
KxqpAkjF5/rdn0vhIQelOuJySEozqKHTCSqlcAWmKLD9MnWS1ccwR3FQX0R8r/s+8NeR5KebFhmy
7qtikyAygZSh2XCQFDD5gM/yDN5TBFci2srdL0YIBM1Vy1QIz90x5iWABrFOggmSs8Ds17e0rN7y
VhIUEz5ldGw7N3aYH2wuv1EflcXMJbay9efcFdCCavKnMR9WRy4WoaDFp/IPZ45LIRYlA5Vk00KI
SwHXf/Yjy6kPgS2TWIG5yI4OMU9qJ47V9P5lD9g/N5uFsrO7WeicSWpmqNSEKrcSjHcgOUu80aHL
gcH4mJrG2ny7bFK0tewTbyxm8VA2JMXWSuCDzxP9fqWFW5TS1Vp1gnm0v1kdpHMMzJrKn3BAeVZl
ktJWTGUtftDd5Sb1o9c0XALw1A0gcv5/P/Xfv+Nf9ngvrKpMI6BytQIp1R09OfetoPmze/5NTSHQ
5YUC8ftYwWbz+kKfiJnEJiZDQBKLJ8aPhEo/6JD+uPyRdi/VjR0uMjblVKIFDKk/es3aPKgAHRW/
F76DRWa4yJhZi1FJKYToCpQS0pMJlSGVzSoJ0h/BrvHgXEVTBiVmF0mMDM+UVqfDnvWTIAbv39Af
m/ap+VfnkIkyIUvDBH8YCnpRr6Jjf4Bkq/mgQbKl9HIMFV1XoGWMUc1aDsNV+vj/bkyzM7j5FVzo
KuR4ikqCxAToj3tazddaDZRmGX+9fEJ2L7WNGS5kZZI82lMKJbto7a7jioZ2nT9dNrHvvhsbXHBq
p5xIUoWlNKPiS9FVKlmOGQHXkUIlcPzRpK91+6vCCOOS/rTJ5AylkKh0N+HZ/AQuWsWjVlgmevBB
nMIBEqBl7BgkIJ38oEt55aoF9Qs1rRzQpV6Nk3bT2n3jjHTqnMt7sbvdliwDVmOBDY9HNWjFGtW2
iqg5Zb/09qkVAU7293pjgNtra8WDM4XYWaDfzJ7s1+Q29onhGj5jA5GmV/FU0OdHCTupG5Pc3mJQ
2JbmRfqPNnbuN8+65si3o0+C/Nb0+tfiRvRW/4yn4Exy+WthZw1KpRi+Lpv+WUXWRzATmC2dn0Wt
1yyg99RVp8szj0aym+XzbW4LhW8/vfu438CltdLYzplZQRCQ5dDadXpa7tDkdcdQnEELvyoXx80U
fGCmiesd+JGvTGK06m91IKhBQgGOXdY5J6I+zP5JxVPeViB+9wkCUWSy3epgDAgiVTuYTftIFiKI
PZ97LmwLcc0qmgxlViir/5lDxAMu+ziqyvcmFlRJ3ex6cABLCHUfwxcYIgbiNmQqKT1Eq3If5eiD
7uR31G/d4bBc5b3AO/f3efODOO+p9FECJ0xfQjMCP8It/fXKeLAeIwwlVI//9hxv7HGuM/Z9VSL1
hhx00F9DPNlZD0zl0QwrD2o7orTmM8IX+20DSq3bsmpA/5177I6gBG1HqSihmVV+hzDq8h2sap51
1GQnfpa+zb5RONPP1h0rFyjEh8uhb++VYcsmRA6gY8f+8+fHVpI5rbPRAqO82n+zW/DXVKY+uz2Q
NRleuTNtal9gcS8vsW1gdIhqqzbhJ1GXHG6jUOiOdgWAy8MKnT67dUFE+9xr05EMEnH0Qbm3jSKI
pPrcq/SsRcO31E5djLOBvnDqftqWFMhG0yOZRl1gNUCvTpy6RPaRon/imKbmRBY0niILNBDTGmhq
bzpqXqueKa+do1opCYysKl7kpfC1eL5R6exm2fJUm9J5KGs/rtqbMlVNx5bGt1IaLBfKnxCrn+2H
pS3PHW0TRyGxL2lt7Re28rpIc+lDHfebXvehaqYBsA+ls2j220A74sbNdGzV9qj25KiUSExyTEyV
5mGZJm8wQUfbGp4hrakzAKHiFEP+JR6056iiT5Fke0NE3ohGr/upBEjRlN/AKVS7yxgHGCmEgGQc
RiMVVKH3nhKgVIV0GLR8wOnHpY9KSTPSauyVFuW/zbW+iYsxSOzupKiiAav3OiRf+djY4mdY26WY
I1qtJbrL0X3DhDFbb/KN1PkPddF4qkLiEajEkVvrK+btmrsMwo4MOyNi6d0LsNtfwjmjvaLGDPUf
JQB9E2ipC3eMRTzQ+yZ00INBc16z+cZ92Q5dAZqmEpW7yotn24O682UXYwHq83Z+WOAupimd8kjV
UzPIlOKNtOSc0PWFJktw2cz+Qpg0LcCAKm6LP2NH3nW1nmXAcZBF8ZuqPbWxfLxsYv9kAO1sqgD9
ydCz/9NGVCYQUk0UEsxd+Zz0tHqyOwlyLCRVXahEXBFjvYO6x7lUky9xlJzVPJ+92Ta+GU33Q10r
4km5+byYverZA2RAo8wfmzHIevl7vU4HMH7dD8qC4nCkXeWdCLr+GYnFYvvm5/NXV6f1yViyJDvL
PQ1oHor/l/lbll+bFIp/5XmNHmhyr6vPlzdu9whsDHPfBoTqa5eVC96yrfpsauBAVtoDESGjRFa4
jC/rm0EdTKC9UrChxdIXCRWWiR4uL2X36bfdRO6OIlYptVIKK72Xn2WwmWSoo9xG9/RuCDMP2iSe
FAK1y0RyzsWBSTGLnn27t6RmwGNNotkyj5+YY2tMIQRAAsXub3o6PcgpSuDt/G2urcEhrSyokP3N
ufkwyF5Om1JEYaVUV1XU3ctB/2Hr+QlyJc5MjKvRipxCXU5Wqzqlqgd2PTlrJHwcsgjxKYJsFsy5
XVckVJ0UGTo2SGLDys+OOqb9UcAFhET3pV+dt3iZU95WL7FQr3j3HWFrFgbMILpk6rzwuW7OcRbF
C3st6Se789arufJMV0ZhyUxOYmD2boK5MciLINTKnEV4aJqQv2Qapchpgc8Elxw6rX1oe/a/qZxt
7XGXjGovfW512F3lliChbU7rYXSQYLaggpcdSYzzZcfl8+f8a0ffd3xznOJ1hb5uPkNmO4gPueGw
1gLLOQ7Vkfo0bEQuK/qE7zu+MWivep8lEikhIsyY4QlwLPGzEiKFxvMzEXjLbqbycV7en8IbY4st
peg+YjutuEQVSnPzyo/n2u/txr0cinZf1egOoUaInEhXdC6sVgum4LsG7J0Q5foagzXmGXRjWumA
/Pi0eDJ684eo/HdJOrFxzxoo+uNl9mc0IIopD7WBVKw2FmhF3EhdcixTy5GM0V0rUWdx91rfWONi
D3QKkm4iuNbjbHjujeZrpc2iSeDdgLqxwcWXZJbzwTRRak0I0dzBpIpDGvqSZz31DRkw7TmyvMvf
bndZJlF1WddtfEPuFlHWqe47glNidNDPGxtXLwQv593bcPOw4Q4HKVSaYXABDznTgnyogXpWs6o5
eDdtUcXqM9iIJRYbW9xqlrRLF9qoOO+Tp08YFwCKNiCAJrvTHeD7UHjG67i8LVzz5+Vt3FmkhkoZ
SgTYSaLL3FmcqaItU8duJtsKV30GAyetniFuJMhhP5NOqOYfhrhjmE7TOPRjhrbNN/nUfMdMeqg8
Fd74oh8jYCbZWGP+kwTrzQJH8EQ3/s4FqMmKTMDha1mgauH2t5m6qGhy7O/EICIDdY0hC7L4rNMo
bJL8ymz/zb5uDLIftAlikCUvaAycWCDlseZoNLsfJU3xK3kSbOzuB9wY4t51y9pZI5ZNgqH50ue3
xXK7Jolz+ZDsxf/t9vFAV7WT0kgusX0RQItQ+UweLU++nVsQ0OlBHohqKDu+/Yc57lCO2rK25orO
udqgcRkhQ5R+XV6RYNfeiSw2n4fOk1KRWLWCeWlPCmq3lTEDPiysde3b0WWUgZjklMxl1GWU04XU
q8VqikEs+1Mof9E6EAeCwPdEz4P1MP+DSd79/fuwyp92uTW7OkECVAOR2BPb78nL5f0TWeCONwYS
x0iN0dHQe/s+iYpzNLcC5pR9ExCAQeUSiDX+qbg0aVXKuLiDaVp+lNrsFXMr/D7qfmD4sMJ+xeYg
ZH0mQcoNWAAJs6LERAxcWqghphrCMDRLDOV1GovDuMy+XkmtU9Qg9FiqR5rQx7Wxw2FNx1OXSr9z
tfDUaTyC3apCBiEfWyV6zE2g1Hsa3+o0+yFZ8u1QtqxaZfiqbZ41CpYhwxgfZCsKVry9Am1anSFC
xgEBmvPYLNfGrP2kZekOyfDaScZz3RuAj2iViYFk+4rq/ZW15pk7ZvENnbQRbKVqOIzpo5as1NFj
1W0icDYN4+DbZTO6tWa3gZ4iZZPau3rWPUWXFkeJytvSjGKnTMFUr2WLg9d77/V1nx+JZb4oynju
4uWpj0d6qxotNNK0NtTTDBiN1kDaOT8vxAaNTUrSr1ndSI40Nf4aF8GStpmDidkv6WpdqzkFS4YV
4fWeGIFVK1GgtEuw5snTEkv/Q9p1LUmOI8kvohk1iFeqFJWZpUX3C61FNUlQS5D8+nNU325lMXnJ
nb2xeRibNutIgEAghIe7qxIdBBCU/KgVBZK4ll2W6MUZNcZsQfJNuvK5D2TgfbO03xaZzu1cq0pM
9/PfUTDVGxwWCGHpW43Id0OCJ6SyXGomhiM32qkkhfxgBAB8ih9hRePvqoZWmSmPQjkeaVAdtL/U
lid+mkCikppT41BI49o9k9s70vaZHVbtixWPqgPAESZNKsjBX79Rlzwc4oFEKwC1WxTqyTzs7aOY
yYaeUJ+CkBo+VsjFxtoJ2xkciDdAN11xCjfaj4FDnvp4s2J+0VOdmRd/fn4R8iDtYusD3PBX2jVO
3LLEb0ic8RfvP1SthsLX/jGqebbsmYc0U0MvAOkgfpY9RjrqhO3gXl/aQj7xZWNn3rBswoybHYAG
UXlLQ82B2ksEjZmq/MdimrOlzJ0iLfteDcSzVR/y/oZAOjp5uL6Wy4HWDxsWKhdUVNDmoB4ydrkW
AsHhl5pj/JpcfspvgVxCk8oBrZMMwRYwMApq5Ot2F/dQ+XSTs9MhgY8pbAJEGUyOXNbdxQZ3jF63
o3gFtLFUKsHb/2lpdh64ReV4GvC1/nb8phvlJE6+clxn1V088miSYBfFWNK8DIR6iNGi1m/6eVm8
xRJoUSoKTbMJbYfru7f4lKmEoH9rEB26uF/vFtdqubbQnPOTztwY8ZDb2aC8X7exvHFnRmanb5gG
eLkcrdLokO8MtEqnk2iVmlvJXUOSL8eDZ7ZmQadCOUgxKkS3+j332G/QK7rpqxiiSUroPq/SimF7
ZuUOTf60NketymFYSaBetXxlQBEfENJa+scjzLOrO0tgRzJWkarA+w3ya6hVdm1+i9bAXOIrXyxD
+7y66tdTYEQky6YcVcesjEFK9R4XoQOWNg+A6bDn/7yIAqf3aWy+IJDqVUwDWgihzH3RtoadjNkR
nWA3patMmIvnG2m4QaEWg+7B7Hwncg2RMIYgKmgetNrVfySeBAWHztpVjYcBZbd10u9rOO3F23tm
dHbeC61SFDMOEILS0rZCUEfloDdu/5soVLc0rE08y3OCljhOUrgPYFp48AoiEzuKHq/f2+VlfBqY
+TuaJQ1Lga/0uT66DVRKjeG21zLvupWlShfQ5Z9mZp8IkUuVU4HuU9k2VdzqhfgxBAPC9x7iKdOJ
ggNqPY9bfDUIav1oCxtAFM6MBqoSqSMFZtjoKUJnblO5hATpTVy8XV+e8DcXVwtzJehrapZlzcmZ
EaVJlFfYRHkfbhWwJAm5QXWdP2fxoFumgkdBQcVGm92qaLTIIDFgTxuvkLzqpIA3HKMzdnMAV5r1
VtuZv4YbXjwfFua9iIF1mfMCDanROiAx0iC9Jswh0XBqogYU3shQru/hwsdC+YdoumyoKgbMZkn3
lJs06VoUlRGEggs0kHoHDI6uZBR3Rl0E//xJ1GVVJgQ4CVPTPlArZ+FmHk96GbY4jzga3/Us+40o
0Lm+IOEAZodCFActVRR8FHrRzwyCyKIlHARrUMglEYimOtugxJOifYcgfuQv1w0u7uCZQfHnZ2tC
hQlaRCWDaFEGSsK6esROv+HlP5Wj+uv/Z2p2s5rS0tGObvNN3aZeG5LSDVFjdUOl2o9KtCa68Fdj
/NpezpwtRMYiCiFrvI8Q4QVAQr0HPfANYcFLxLTf8hBuzLq8p1G9MRtj39A0czuanbIBAmUKCAgg
69TYaS/pbqpAeU3BFE3M/wB1sRsSIwWwKkLgqkTvMgHeuJYwQy0SsUEnB8vKSpsVKMsPUeMlg4H8
rIxCJ26TbYx4YODtqZ462U+kfiNHlQOhhMwG0a7s5jKmbOM2iHYpM29SDq0ycwLyqRPZZnBUZeuE
IQb8fbTyurLd1anptnUb2q0leUFb+Wabb9kw+kWLgg0Nf7K+ei3TcJ+MIELkdG+po2aPFd8PnB/N
LH2LuPzWGcMGUHE7YtVegkILGE4Nt9GsTZFME1Lj8SGO+jtN6zUEAqkPaXcw0BaAoZBn1iexbZTT
Dtnpvd5HXqyo35XQ3LJIJ3ZSsS1Ge10IDBr4zaAit/pvSlefQIjiRnrzJFFc3KaQXhuzw2Bd4jIU
FwzQW9hyWQj1rPr9vziFhgHEABDWBM7j64GPOyVWjAZdaaYjff5VBIaLgQO7GPn2uqHFq3xmaHb8
rDgc1T6BE+xYkTsKy3ddJb8kaUHsKpH92AwaW8/VFatLKTm84ef6ZmFupI9QGUGrGNC5XlD4HK07
ftfe0GfqtB4/1GDxsU7ZjXWsXqeVsGDhpTk3PYdhTzQSUCQR3Qz0GBbNE9PTlcrxmom5w0d5uknz
FulqC5S31W6qrlmJnj7m9a/5jdkO4vWyKrA7UH+sjDcjNTBo1Q7vcmjVv7tC7e1CM8tHTvvcBRFE
c6gzNISbSfvZWNE3RpLXNleeEen5MkUPUNJu2k6/Y41qOVUVbVlIQL5Vf6OTctvkTXpqe+toBPpp
mLQNZfExy9XE7iGTnkrlizbWzlBxL6blI/Bex0apd30TUJdTFc13nRmnOq4lZ5TNHe0GN9OmpwSE
FFsFw3G4b/mzHgUhmMGT1uVaENkZa0p4pc6zkshwVCY/oat3yCpUkQikgQf63tT9nkJDF6obwfeB
ZfdBXWi2McqBPZL4PpbABWCWT2QYfqodf4DO5m0gs7tM5kdeGW4LMbu+0N8CI/E1mTximLlw8r7J
d+mkBI40JJmX9Vzfg2AaD4BOU+BeoAlPoZZdKEC3RcOfpAinbZYpzMEs9Bp93FLOiVNqAc4DZ2mg
u//VAZChlGUqjtDfEbd/Jev89j/o6ov06OIondma+YBm6qrOIIAR5OYWWbSvWl7gJg5V0KmdjpG3
lnUuhcxoiaEaZwFGrpF5c1jTjSEz8ygG74C5Vw4CpSLAssVu8lTcfFQBV2KiRS93ZnAWPxQpyhSg
TQdQQiZOb3wvwBtkDfZohPbQyLY5rQQRC6El/iZVTMggVQSpwNevl/GSh6lRB74ZlX5BdqaCQWkQ
rVz33StW5nM+UmuOfWD0ga+Fnj5lDps6h6w5mqWKxPla5uN1hsYMs+0xA2YmmOlTXHBECEkfDQPS
KmQe16lsFo/j5+bNVcISJeIx6Zp4o912gESAh+gGSpaYTQ528A39tvYGTAqLnCBx+VbR7G67Bm5c
3lmKjiYyUwNX4+v3C+lkRVOronSKGjoZ6B3t0iclrlaeosVjaami1a4aSIS1r2aSsWrTPhsohoNl
4pup1KYIY6AYHfEqdKHBte8rRX8wdMJWLsQSkuc8hJ8jeSouT2qm4xW0EOV+gHnG98ivCKJHW/VT
r4fI58qjj1bCoqMBCENWIYxozsuCqRZHA1Nryy846+2OldImRQtCz9OjNdTHJMVIOOsDcBOhO5ki
bWFhC8Xy/oFU/Y2pgyrbIIUj58QbS9Mv4gFtGDAS+H2VFHZOwYxnVMNNyCAdOpZobgbFBBBxmh0D
rj9XWnuIpHjfWip6GdOvuqo9C72MNBwmm8jVO6vxtoT0EfRItT30SNIsdICIWfgGYtqY6RAmMhFr
A8es1uOPcUxipy7Z49hLA6wXltvHxraXAqg/JTkAyp25nUbN2E74FeheIbG1jii0IVkHRtSpssiJ
G/6qh6BvjnG6BaF/bSI47/rysSJkG/LS47V000n9keEd6ji/L4leojas3UAy8LUYplPCldwtZcwF
cRlUhGprvUSxdas2pUuq8Laj1tbE8HseoyGk6ceA6oeux5yxBMUCbm5VhP4MQui1oh11kjmkk+yw
i+4MOdoZZmi6AOP7FlMPk6xIjlJ2UDeQKmbrKgLDFp0kt6C89XosMeRKA+B5oR8aOfg5ojVmBuyl
pDEivGoKvIaXe7lskW6n3G4V9ZTEwRF58X0PHmY74WCwRfqE3CSbNmkIyCnVnwZVQuutVe04aDdJ
EN63PL7NKh15Tz4d4oDfstKyC7PcIFB9qBLlFbD1aJcY2StANXBPerWNatONtKzzTQt6jnRIbcXq
E3tM2tTJmhqkA2q6KdXqFKvsB2nyp3QaNo1lOhFwN4CZy3vSNg+9VjlBOY62FvPnMdcfuao+K0b+
vW6DvZUN4FSy9r1OfseW5QDQ/0Qm6ZeRNYdcj51WRX8pHe3ELJC9iCn9hG8xc0gFVNGWWPMexhqP
bPR8U5v1CqBgRg8pLm4+aSlFzSDVbFJYf7KqsjbMLMt9qEzvBuI4nLKxcSKm/JoKPXXaUXrNuQ76
k9FSnFGnIcDhrSiu0V1ZTG5VlduOISMMYhD6huAhSRLLg1TwIYgDe5BT7aRI6VERJy2xDhrNMXYl
xb+jsjoqVuLno/Wk98NRsoI3MECbdh/JJ6Zg0KxuyXNvqSczQhUU0Z4dBC1oi8rBgyLMqbdaw6ko
8+uuOplMxpGvS7cdJl8KwYtLCn8qFQ94b9Xra73ZEaYWdo1YsVGb2zGZdl00PGVBGNlSod2npjmh
mUc8jLp2dqIHohdK9ikpfmZBus3AaCT1pS3gxHFO7rqi/pk25CjldWnL4EjTQPeKgfTxzer5XQA9
1mhKfUUaf0H9GqrNyU0SdG/5GNwNvN+OY3NPpOohCBHpZZjNMrkTBmpqw2c/Z3RweRxvo54/krx5
bZt8S6bJD5PuobXoQcqz3xrF5E+koFYhe4FeAXTHsclsr+XgDe3NnynJH5oaMKQJJMuINSF6qGGm
L+jdqpUQcU/gAtEjt45jNKZS/toXPHGGBDI2owRGgrx3FbXdGDmDbCNQQC3nh6TW3tUG+AFe3ja0
u9fq3Gc527ZsfFaKYNd0SHpJtINXQQmARxswh3eOROVtWY/4gVCdA7Y3d6oogEJBVt1rLTB8nQZC
tDTflrFRenoreZwGz9TCYIlEy6MxlW9DP/kmiqHoJXA8JkbtdSncG6cTsBnDFtKxmyBNvk+Fhqgo
uB9TPfGlIYcWjiRvcx4j12xaR8sgR1rLthY2lYMx7daOU7IHw8VRCqzfdZ696EECyYQWsnCWUaIQ
r2+JlEEK1oDuHnWlIRjcACkX1dQdL/iLHpme2dPMppbyToIYvhni13KDhp4FPw9X9YNI8MtZXkAc
LJFu6GD9yDuE/910YmrSOZY+SLbW6c9Jmn1LckO1DQm3SDOf5GoCibnE3jqSvJUxv2uiwFGN9GDm
1rFo+rtWaLFoJX2kOkjSE31jFcYjkeuj0dJnI9XvEzN4kPtuG1TlPQsq2RtNjtMlyGiK6aFk1kNk
ThUa9s2jOtaHMAAraaxo2zoOH1R99AjrMd9lVNtU6g6VVPpKMdgJ1U9RkP9ozfoRt+R1wiB/ldfg
l9H2ejnJdhJkm5jLPwE+ssFTXUPE0Bq9OknwwZNMgBQQKjctUOS0W0mPRe5ykW+chT0ifT6r5iXD
qMtRgLCHGs2j3tNbK66PdS1tVCgdNln/83qY/KGNc2nPBDsT/lG1OSp0ylI5zqNSyN9yOPHUbh7I
q3QKvQx0kLgYj+a3X6it7Ky3/qEC3xjE746YrSpu1yrOi3UBiG2h5QFEgjmn+pN4lMa5lGAiK4QH
lzq7Q1v++mIXI1fUfU1CUQPWP8ZEzvYW/Y4yrbtM8g0pxpkHSdPAHLPOVswsgQ6BN/+0M8uoFG5J
sjzwHGqxGEBSXOOGYATshjFfpI4dGBrVA1AkkQfenWf8B9gaV37C0koV8hE2Kxa94E0EdwMpB1VH
XmK+yelPa3qF1Mn1zbzk9QI2Bm1sdD/QXtYuRrsaNWsNKPmJroTiJzcF2hKV0970EPMyTvljvx1C
yHyYvnojPYG5tLXZ92mtbS+SgPnpVYHGUhE2G/LF8BAqVBp62qgERAehakZ6B/QRrnYUiuqy6qwn
YEvFdlQdkKBT0FFeTBLxlraplPXU52inBxGeoKJ91jFjJndrHOyLaYiqIhTT0d80LiYYtK5RLD2F
gFPp4uXQnsBOsym3rdclz0Cnu9JqJWB5cf82OM97NIZ8Qbewm2VL7XF8Sjrdz1EK0NdG9RbzZsTx
gEWhv4kCzqyCU5FGN6SAWOA04Z70MaAX7MIN3eRe5JkP10/qkmc5NyYyr7NrDzZdzLikRbzpGfWR
uDqkXKuhLH8r4Jl11dJFXjzLVmXaaVqD6TN/vMfzsBPTRe1WfzRBvIyp1FXepcUSGKpD/7Yn1ny2
phRBdUtw8T9KYMZhujEP/8KrrIFwFrcPJSmcdxVJ/xz7E6WTZDRMo345vvPgu7zqL5cN6IqiEyFr
NS8IxRGdora2qF8khSE4im7TnK2UhD/O7oWn0P9tZF4P6nMpVbIU3Fz9WKJ0elKHWzIdUhW8tWOO
7jDoBGKQ9q04qIUOMSqVn0m9KOecfaas0Wkty4DESvUQ2VU0fqt5+qJR9rsYhr2qtPseUj5xsUZ9
tng+zg3PzqM5WWZQ1PAdkeJCRvsoGsZK7+Id3/53r825sdlhnKZeHrUSF8wasKUpqu1y5pjaWj9w
eTP/3ReZT3SFrcxqqiGKF7IhyjbecF+IRKw9bEvH8bz9In/9ZlbYtHo8AE9n9rXTgHYYis//3CGd
W5i1QPSpypmqojbDY33XtBtLWWPcW/RH5yZmB68mdTvFgKD54Z90B4WfXwo0k3tHI64BDcZwFZu1
tmmz85ZpZWRJUwTACn9uu0dKrZU9W4yLz5piszOWta3MLU3QKlmlTbjxqI3b1KzswCROperO9S+0
FD+db9+sxpnklLCRIX6q2Xde/9DaDGo4ayPcixHUuZVZnNiGOmsCC5s2cek4hume6SU70gkN52bw
6qBxMZvjxqF80+q1V6vqoWy6bTYkN5RH24GUPyhF36YQnVvTyRMQclvZD5bVm0Rrdtd35PJECRJ1
gHn+lwV0LpWQmXU+qBqLwIXZg30m8SzJVh5aDw2xffQ8rqr3rBqc3RJ1zLWasR4Spo+DGDjcy8w2
kATb0r0YNyy2wRpg8qNz/OWRmK1xdmsCNRg5yZFc9r7m6+8MZO+FDbraDVg87rX75hBtSeKaP/+D
B/3ixM1Mzy6Q2haUIaD+X8FW006fNHfaljdmZCc77uYe1Dfw75qzWzZLkBIRoqCjPttkoBSmjFfQ
yku6Zz0bnII9AxawcncvE6KPxX1ame1rXzZTmiaMbaraZrty91docbiBMk3kJAejhp50dxDtLetE
D8EzY+7K6RUWLr/s5y+Ybe9Ua42SjtheufatPVRxXO0h3CHDFJo466J2F+5wtuCZtwrrRG7lDtuq
ovBa5rYkPVxf0Np3mzkoHlZoCzcwkFEDNxGvOuA31rCG51wzM/NQeZKgkw4m6c3QhCjsAWih/SxZ
vOJt/4979/l1ZulAZNIpJhPkRsVs/uQ2NjoRr1DP8gRRUPwkdA2Ud2ln/L6+iWtfaZYYRDTtcimW
cSjAF6mMnV1U3v/PwqzXmXDeBSSGD8sS+Qfi+buolZ6um7jE5n89a3PaE9Soej6VH5sHGVNwJ6N+
uKeKQx8wfO7RP2Xoi5u1Vq+5zOGEXV2QjxDRC5zDLI24G2u5SETlSBDkKzaQnRttU55KJDxrfmrx
U50Zm32qsrZYX7RQ4hVDvqT6rUCp8Po+Lh71MwuzT1XLBIQnRhCDaRqKal1ux1nntvHKkbsE93zZ
NUWeRZdGxCaVE1BKJ3+6feeJh7TQ7fqW+YWDYfq38El2Mze6Rxvhbq0qdJHfz2zPnD2J1JzUKs57
n33Te/Q8thF10mLlzC8v0UD2iedEB8PYbCcl3lVSBcLUjXmPmrjDHrN9sKugLRP5sdN7mqOFOCHN
TSsS47UwRfzlF47+0/j8NvA276KJijX6kKoabAhvGoHdbCTMMkWnGqxjTnVbHoOfUWNDCGPbf7t+
jC7xG2KTz37AbJM1jgJBXYLFnEdOG7nVqfyW+6GXIPrWGw94xP6Hul1rHy970DOrsxdW0ayhA5EL
g2RrD/I4u4gdiIyCPbx66/xx9Edo/AI88thC9WBlyxev5pnp2dMas4ZEhBGEEBXm1DBkUFSrjAmL
l/PMhvgNZ3m0ajRTHAIstRHcxQ2EgyCZ0BwBSnRG0BNtlT9C+GYdGvOBrL44TeCuMgDxVhD9it91
ZpdLAa+DAF0xgK+89FuDAfJ4r4Aq/Z4fVY++Ub++AzxsS++TO/44HtLMLk9C5V6EFImduXSH/96w
vbFSWFj2+me/bPYyq32vT+DLFyLHyan1kdqfIKL9IUfeCg2sDPXBartythcdyJnR2Tvd6HHGTB1e
ODpUGJ138TGeM0f+1r7Chf35EAW4odK6KIo4Qtc+w8z7S9EQRkVY/w2O461sITCYeiivC5lw4FT3
xFxjV1k81aalgiIRte2LQq8uY/SsaOR40404X0ngcYyoOgOV952Z7isWf+ckrmyWmJrdc8kdleA1
1fTRNpLhxSTZmuzN8nN79oNmV4Aak1KyFjrJOqTdFLvObUDL0UzoX8Aje7PGLrxqbnbyh2bSE6UX
moe34jvH+3r7i2xGTPqVm2JFx2LV2Owwp3mf13HPAx8802IINdxj5rpg4M4HCMZLQM60YnHxlTjb
zNlBbuW+KjLFRHwO2W5M96JHz8PGL0YJrdOMe5wEbiWzbQ0UzsodWjxYRMEwsyFTjKfM3od6ClU1
nSBpJXQe4q1qOs19BNKNYtcFGHeNMJhlr8aIixfozOjseSjZmIeNifW2frnrn0pM4Vg78xCddL9w
6/dVe4v++sze7E0Ym5YVIL9EZI3JGMAYXdGWGTJbfWo94Sai5+BBW3l5l7PMM6PzG4J5y7YNIwYK
zN7N0q0MPBLQkwTaecFbw2yo/hQYTZRt+bW7UW/Y0Xha+bZiGy/81NkvmF+aTEIrjmTCP/6LN1aM
J2Lm+z8Zh1z0xmfWZrfGyEMggVI8ipFqY8BABrWhaoMk0suQNWEOXvYDjBvbGEPBhq8c48ULdGZ7
doEUVRrMuMeBGrKAO4UC+fIA+J9yVO4VA5iyTN0zjbnFQFcovC8r2yK+OrM8ewvQ18VIK8OTPPjm
aOteselt49gctOd19K8m/rKLDwrpQM3QNUW+YGpKg0o3Ad8CKobLe1Ymt0MAuclJ2chMBmCk/gHo
2MEy+lME+sWJ6BDg6vZhPPhdwXeJGr8NGbkvxzbdhcCGEK17jyfNZoFSgC80LOxYUje0rZnD5eGG
1+Y+rozBS0z8D8qPtUK3AxDnuQaBAZQIwxgyswZIECryPKXDBjym+UoWtBy8n614dqgwNcOtRsLN
FdnJ4CJLwDMDcSHJAX1NstPBroAQB7K3NvNyZ/XZWdvw2bkys6GOJ2G++aMBGYJMVhASjMymp9KD
8hoQYDcapNcg4OVCCu36/V081Gdrnx2tVupkIyY9Q4MhxJL/zvMJvZbrZpYrm0BbILQAMxCyha9R
pazVPC6nj6hy8tXJEd3C+NgjN2p+QyB6s5oULbl/8AKbBsYHwc9ygaVNlVHRolzoAWr+BCKY0A3j
beiB+P6g+236W96u0aktPXPnJmfOWOusyAokqAe37FkBODVaecHX/v7ZHgYmgq4hR2XKAJv7KDV2
1q+E2GsWZjdBpswgSYSuFrrh7tCHLuUrL9aiBdAOgAzSBOHMvIKip6kOzkAgM6KsBJwI0fSq7p24
L3MHRgWY2aSWgFLPoo2qq+UuHRHG9VwFsKvBu0DsLHsQPCk0zd2Vk7307p+bm8UZjZaDviXGk6Qe
4Sf3qe9DMxFhau8pzjfVXcdjLK8P7P8WBQXKBcOWUelGWEfYQoqJuiHY9tUtOp+bTsMQA/91fXVL
vgkNalMFg56hXxA3aDkKKCPDkVO61ANzGghrALMPBttMA8SQ9xIaMNctLnqKc5Oz/VTQhuz6CHD/
1pUdELS4euGzAKO/3NVQvDB+66uki0tRxbnJWeimTkHPUFMUoWLwPX2qd7rTbDADrGRQkh5eZL99
YF7sGtqK81182CmgWZjpIwKDMrvRSZkMqonREDip6kS2wU65nxzwpmzDVU3CxYTj3NbsboeT0hVR
lUBw0lf83E1v8wBTNh+COnaZ2MG4djEWrzrB+QRLOsaPPz70WSEBpEJV1EBOAel6sDHfQZ0J5afW
I6ONFjb6sc2+WXGQizfjzKL4RWcWlbAeB8uCSjDy9W9hGB3HRvJLufleVKqfs2qVTHBtibPvB5oi
Elgy9CZFCQp9WugU+QT8QaOruoUfyHZ3s8oIIqqlF+7tbJGz75gWVVprJVgm/9agk735IU6Y7tee
0Ev6YISdKHT/+wOK7T7bTlBUR0EnttNQABWxIQj7KCIT3U2O7NZyk112x7xxF6MKNXntBnz7QoR5
5Rgt3k0CgJEJmAymRGbuwLBiK1KrCio5yWvGMIZH/4zJty5cs3NJDPmx2k9DMycwYh4rNaIpAfMq
xv7utEPqZu8UqqHhnbRJ3NwJf61jCBYfDwJGHGDeBMusCM/Otrg2pYRlZpNszLHYjNHLKGHAZXq6
7lIXnfinEWNWfzeVqdVJB6lZcF96VagdDHncaJCHCZNoizETRx6lla+2eDFAbk6AF1TVC54SrUbp
KpdwSKsGNecu80IMYF9f1bLzPLMxC13LelAwY4FlBcd2V9yHHnU49FS723Ue4OXl4AmUwUhBoTXx
9TPxsMBsVgl9W0ltPQNcwBBTvL6aRQsUTyy4qfHcXkCBS0UqAwaqboPJe7k1H61a/nndxPIJ/7Qx
l/xWS0ZrLqFgLtCr/DQcqr2ypSf5m3acnNAZntELpLs1nODlytDxAfsumGNF8D9HILe1UnWZkG4P
I7C5G+P9EGWPKyu7dPxfbcx8YlEk0dgZuEaY4Z06W92rUFwpHMlTd8Vwig891Nt9Qdm1Tm21sKtf
bc+8ZFmgEpCGCMeA5OeuiqdA5I7JhnhK5MiPovgDvQXMv6ycmEv5E6Tn5xs7O/9J0OsVeLVwrX8I
8u3KCfdgeb1roNlKQVJWIc1JvqX3EjD02+v7fYnimZmeua3UBLVWr6MSX+cUDM5gpGRl9xxVzQ+e
ZBjlGPddMT73GYRuEvUZ7IA7bo5IaU1M8GFMVCZeN+WJ3Yzxu97KG6KMv9UIs9QYcPqp6sNamHX5
hnzZqTmOh1oY/APeSNSoyCPgLd0Jvv3ZAHnFT9MV2HRwYqReeRzWGqwr51KbpSJxC5LGshEF7K5+
bCVjH0+5x6Bjzq3+Ic+LNV68NXuzx5LXdRMNKY5EZITfIl3rMQOs3/ARKPwsuE/j8uX6Qbh8vr5u
7MwvNlRuQrNFraiRNyCF2gw921mrpFfiV3+NeL5aER7m7JGcaCmlZoJAsnYbyzF8ZWu5dYjQXPeD
13XOtRWHpYlFn5kLYnlQMd6UbDJRZFSfW6SQ/822YYIAPFFI4OZCUYWV8oRqJdsUcgE1BIgx5NW7
lulrudTycQCFkgkJa6j+zlYSTsXYSjWOH1jxMDMFBaDhNpYx4dU9S6u4j4UusPhMn9ZmTjhGdBGD
o4BtkJUPdhkDvV8muh32zV6uKVQYaJLbRMmOPeMbTEnVdtQqg61K1ncpNJk99g1d2eiF+vjX3zRz
ziZTSD+hKovWuLUZT6kvodFSbuO96SbbcK+7Wm0LqA1CdYjBU9QpneufeiHtwi/A64fBf8PSLois
WBsYDKPPAXiJmxeAwPzEwRTcB/ArXtUrWPzgZ8ZmN6XSM7R0MbO1QWvpgEGKXQlm/U5VnVrK/Mpi
T9cXt+hXz8zNzpes8trCEYs3Kc8f6kzdjqy80zP+NPLp/rqpyzql2EYTtKmgsFIuyblYqUXjJKGF
FB87dmdiJCTSUP24TVQDA5Kqo4+te93konM7MzlzpkY/SIXZgpUiHxWbZzdm9tBK2dr5uAzOvy5s
5kKlBEHnFDHUKbvxe9BFx8FoMYE9eSkG8WSA9wfIOpVmCJYi5kTdhOF2/dTwb3EiA7LzyCe+D/K3
RCtXNvz/OLifOz47S7lOA4m1wFhxp/tTokM5vepP8ZPhmK/xKpZ6+SR9GpudJEbNDgJiZbKZMGCc
d1tZVeyiw3xrkqy5hOU7glEmzMdgAnAO1SFCfDcWd0SUJcQABiaw7eJk9Pa0Y7B6jDcNerDBTX1s
neBW2vBdeAdlXtXBZIHHt8nP68dsOYAUs1V/f9AcvlPi1WaDyHC5E/W24qeYN3QnN/HA4uGyF+6y
0A4KW96uFeXFF7x4V8V1Ap8fkEtzqv64NwoecFQvDOm2Ro8D1b6VzV6zMAtRm4gMBMRVgaj4Q8TN
DQJ95ZIugEJwf84WMQtFeZ8paCIhOCDAMho+6qB47ey/KAGQkgWPEqRT2Pt/59c/7c6J+ju11dUQ
YFFhN3oKt7kPhZ9f45vo3gP9srl+SBbvx5m1WSCZK3o+sgCr5Fn1EJfNy0CnDavbZwaegDWXJBzb
lXOhiz8/C4BMkvat3KISot8PALMptvJT9IVMv/6+/mQtelkNrJWYTQUkew43agONl6mMm6/FwZ5F
CI8j5c6sgt31DVxAi4lz8mlnFp0oWRJ2vaSIW4Zs6SX407xghBHSTNtEwsym4siH4bsETM+qBtZy
YHRmehaEjDQc2j7AQxL+4U4Amjrc7QEsQ3i/nOEPbne94e06gmj5M36ueHb5JqPsQFOM+kjjtQcw
JzjTNjy2SIQ1T31dO6DL2ejZImf3kAACqJctouYCSiqjlz59ZKQeJleiP+Nd4JP73qtPFnLh+FFZ
aVstu9BP4/MpThLrBPAVAExGMBxCGEpzgRX6K4EItu7CDn6VJ8Dl/DWxk4VmBU6VDj1ZkEkpGmbt
vl4VKSyUkldpij0Gg8tDlXrMF2Wo/AQC+/Q+3awN0Cx61DODs7tJ8jJuMwketYFQTqHf9Kvy9IsX
8szCLCBpzVJWOzmL/4e061qSG1eWX8QIepCvtO3GaKykF8ZoJNF7z6+/idGeIzaat6HVedjQgzZU
DbBQKFRlZfpaANgm0RZbK3XTTg3e43H7q60s0bWu4oximBCbaBFC6USs5OBN3juJYBsOurUPoAeB
Vs1N+Wrc8oAc3K/GZBuiJgxmYxAEOODKgLk/gB/BXnzdQvA+BC5Ptoy3o0zoAc6CUsyDhCSoYkeM
pn2mfjHE5a/C9mo7mTDT9l0sKgvuwF+JjbSjUmXz+wc971HggAU38/GVMSa4kLkaSCho+HaC6MlK
6NTgFigLA/AOzZnUxDYEsIfnDWeRm/fgyiwTZRo50bIBSaFvJJ2TzT00Ngaw6LgzCT3OhUH9/OIW
/G2KrZrHbRvEGHOlVYcJ6VjmxJ/Mh8qtAVYobrIbXkKhbIZr9KyhXkNAf82OeuqRgFwpgr3WDR+m
p/Ymhjj01+p+OI0+Hd5J7fA0HYgb71WHdu3A8YFKd34MHhKksDfg5dkvz+M33ij0hvOaCn4U7aZr
GJdivErvGmiVBugADwXF7jwM4eck5cTvDcyxhBa6ItGWtkwuFGiyUVWiwcTlMaA3iSKhl7vmHdha
ncSrjgt6omAexfUl2PpJOmKHnPQJNE3Iswy7eM6/yf64a2xhL32/7gMb3nb2s5gAZdbigsmwNPGF
5GvXPcYNUMbiyYgi57qdjTegqcoAeAHJZeoXXaBQECtwKmD5hlzeNuouxmMkAIVyl72SIT4qumpd
N7gVAdcWWefWKykPID1DwYrRd3S7IWuoPGg+OSiY3RccHjKGOglzls7MMddkkvSTkmvIgHrxyZie
m+SuV08gUQJ7MCcuqfSbXDPFXJA1xsCNIEIqMMxJbKl66IE3z5Mi45Mgq3sVMoQWVA9dIhr7heDx
l4GKWF4iu0JpsdKGr21S7uewuk8D/S7TqoesifdTrdyirLrPC2hHC9Nr02uHITH2RVA4QdbZqPo4
fVj9LJL8pI/JDoMJaFeOOxQQfxhL4ZBUOYpRt0vq5AQiMb9vFFvshlcTU4CqkTnCzKvQbzyLZA0q
4QqYAqHjobNdl0EMJzFqIXfUARhKP3CKXHM5DTvVqTEQP+OajUGGxR2uvNz+c7vMXScrIE6bc9Bm
5UPyJlWp007tI8d5eTaYkKSKjYp0Gvw9oy3gsuv2dMyGPNRO/1n1cm88cp3qwqfOF8VcdmmFBlYD
UkF/aAZak7F68eH6mnhLYu410F53XT91mheF6s0YRp7S8s78ZTA7WwTbBFGVqsiUqUh9OdQ+FQJw
NFNDuacezNH8fH01lwxLyrkt5rxrbTtLXYvsQAtAjq20Mwh/UuWlpkRTcyGB6Cm4WYRhLyfqgy7j
AS1q93HuyfPPmRwE5IADbaUZxlHNJGu5I/Uhbt5SA+hREJHoIHLr/j3zjAKM00eB9oPe56PbvEpG
jRKCnUnRmf/Q6khg0gF+W7xbMG7xR7Q6Gy8mWET9CWo1iDYqSzLSonE+KBHEVmYfAwD29Eilz/xw
B1Bc5lEGXNOAII/qwTp/uHDDG3Tw0KiYkgJQ7pKRdurzXFAyyDQqX7TUdI229Y3+2FRv113hkoQE
ggCru41tnYuCkcUQuf6VRvW30k4FXKV6EHfKnmNp6z1hIpdWKehAAk0rzehWn7BPIS/XQNPZV1tw
egGsJirFSyQPQAHqhp0vaPJBy6kRUc3NHmulQnMy2Y16GKCQKjoCpmtmVIwygdJEgmgx1qw5KkUn
HRrQPfflEZXXU1hUFrg/QK5/k6XKXuzANJq0PdipMzuuRLfDu0zpw13Tp1YihYdC6R19qg81GVzV
wGyc0TnhOFqJ/Lmq03sdMGdNbB0jC+4N3TyhVv/a1Bg6ISAaBPdYJyTuKJw6QPnl+T0fUjsgBSTJ
DaueYmvQ1KNmRHdt1ezCorWH8h2coG7Q11anf+qy+rsqv4N3/2doRFYr/9DDCaJLnUMGcPVF4R1B
KtufQGN3APmoU1WjI4BmcdZ2U/QyGLPV19Bd72Nv0AVrRllSG/CsFsDciV0xy2M7TS4oJx+K6gfI
EaFV8Bi1qZ2neGljChHq81YQQk/N7L04E07Qit4ZFZiV8tHKopcGTOLj16JSMCjevqmgDzeXzJJ1
cIly/GIrgwW0BqLcaH5Ao4KJrdpcmjPowLUP4qX8Id3puk3wBe9SP933T+FwLL7OO14+L9MYd5GI
/DbLoi0AI2kwf4+nSrYPDnCAyQq/Djvje6BA9JgSF4W2/EruqQIr6HyF++5HwlEm2mrTm6uVm0wY
zsNQmYMcK6+hJdreRrbQ2vlz/bW8EWzk0BjPrPfKc/qoCSC305BQm3veNmwfytU2MPmYCUp1edFm
tKRPyMd0f3Ga7y1oSks79yn8W2/3hgdmry/c2szlnYrIs7LMhIMJiIJMEDN0pwBtR0S9E4Ud2GwH
26AARF/tbskXLjrv0tlkDa8lxZQxsSErLM69GsVQQPuYBnXdb+Zj9nnyFsf0aOexyhzASYXbzv+r
dM/EfBX6rxCsQ1f5PPQZTYehCTwvoFOeyajZgqfkSJ+MmTX3IKfL8DwauVDEyw3GWokOCg0cK8oX
f2407VKgT5I48BLjbelHaw5n9/rZ3bYAaC6UOnWKjTq3ICNuZfUUBV4Iql+jLY5i9vy/WWDyVZQs
DdDISsQzxucxFq2o5zGBbHoEJSQEBhZIX1Z/J+kw2aPr4FaqU2BsR2HcQeCvsTSl5nJKXIYc8GhL
4KsBOyAG7di3OrQdAcNdQM0uD2DASo8hZkbhdH/GgLWBv4M1lK6QQED/6yJ/GYc6F/MyND/42Obb
ZTff07A2oirBA2duBFPYgsAQXjQKZrrZYxWobRqHHSQJTKT91SQ+yATjxjN6Y+IMnTV5RyTwDo+K
jVSdWGPQ+GQgxy7sDuBwRTU6MUurigJoHOemA7EPjPKIzWs0VT+6hqccufHBwS2KiSwQ44nIKJmo
20SmLuoaeOqK5bvc4Jr3+u7Hda/dyKqwH5CpQk9cU/UL5lAziJqgzyTTC7TubRrjzCr0+K1f+tdR
RpY8ReBFb8H9ao0EGovyxJvF3kofqWID9GhwNEGGeX4wFYwMpCYYiP1l0g9JixH1PtOfi6HDzBTU
mXac5dLwdX6XYrkrc8wDrBVJoCTpAElz8Hvc49l3l+6Su+CLcarcwQVNu9VFmAtW3NQj9/O/f5tR
3DGViyUSKv30e6/SynSJ87lEEuENE7TVRNFJau4IGr0FLxZomBodVwFRKzuzIkuDXAk9uBoVfQ8J
YQuqkq7hyPpeORi7v5CLw2NHxBVFGXBBScn2wOUihWKckAfePKRveRsdUj266dIURNEC90q8LKRS
YzoV9oOnEjYqDYsRil2S/w8vq22LaGnTqiJOPvPFQJOcK2kKi/oNpUiNAcn871sumv8ApL6R5ciQ
9kD7kori4UnFnPmoFucIbIAQbbgpX/rDgju/cMraEgskWWCvdoxvAMp73L29LKyd22Wyq0keR0hj
mZE/9Faxl915skVkVs/6nrjRGzksN8mh/tLdxM4wWpxDueWz6zUz+RWZFLC/9+Dbo4/WEezkvuH0
rTs6jSXvEtnjtRg3koGzPaZ/vzqHRkmGntS4qicKkpcyO8O76/qatsKahDIsCtGYuAVi+dyEZlRq
ihgG9atotJtMceKgBO8GrrUgca+bov8Ue+LXppjEI4mgp5TPMigXVfM9CTI0g43kGbqS3nU7m1eF
JGMcDnUGBVNjzLaZtSIICuXjxAjurdH+7CCqaArKLkx6A4rfxEmzagdM6l0ygAHouvHNTwbBVwn8
1hJG8pi0FEzklVKMUDrsDdEOSfSsBbzK2Valk0pE/scGW8pWQsms26olnvhVlA7VXnFKvwQe49tg
d+DnGL9Lz38zg4dztzLKnPcs6vs27/G2qBrkctDdkfA+R9vCUB56Wf/ed+Tr/7STGj2MK+c3TUB7
BYIKehTp76rc7FIxrTlfazOjW6+KOdE6QaVDquCTvxSh48N8T4WNB/8PyP+2YvTaFuOW2ZgZ8dLA
VgRsgmx39Q7UZ254ovNv0Yw7j/ce5PiixpztMVDkuKrrwAuU1E3j0SEGD266laas18Sc6aWu21pB
zxAyhhi06UpbBRE4LnFIwloKpO1nbV+Ppn3dMzYDCcacJQ1vXVy0TCo2y0naiWQBDelSu4u6tFZf
Fcc4K3Wee2x+spUlJgvL1LpNmwGqm5pFn9RJCIoLw6H3WwQ64R14RHjNR/ovXgTJlUUmfmDObZna
AQyohVJ/iUR5L0GTutK14yRBfyJNa6i1yTx09rZRDPuAyYugOMo4CmmDVJhxgr0eGRlQOrjXpOIT
cvEnUDtIEJWrnuS0E3hxent3f5tlnGeQozysaxHIDkzn1IpfeMMOhEO2AeETECp94jM2fjyfL7f3
t0nGdXLcqNOSFQVmVrK9sEtv5zeqswtgErGbI/6DslEFcNR8ig6m0x/MU/1N2NffZBDb+3/jxb9/
CuNbk9B2dUPJdIeUHNtQee8y47FVJfe6mQ1UKwI3HWb+5+MyHgXJeaVWR9Rn5Bv1YLbOclRRDwVJ
Sun0GjI0Xv1rM+r8tseCO1uz7nFDgVXXMFpokCdWXHKqfBx3JcxVJA9tUynQMPHrqbeVGaJBAYhy
04OMr6e0gaWoPDoS6okXbmOaKoUp4GZnmezlZGnGpEPEGTxAk/cRlOh14COEh/YL8SV3mvbdzYHP
TLa1lbIIJD2t7RsXxCRSp4kdBQpArkewE0B30AnieMfWGVybYM7gYmbVrMagZR/AXvcmuhRCZtrE
eE33sqeCwi4KdhyTm6uSUCUwUR9SLpjgST2BKVYJiAc2G3t2wbD2Gh4ohMywgAykGAdeo2TLYaie
A0YSYO6CiqNoTJLWARSNIyLdilp7TEDK7lVTVkL2B5qLGnkyDG165iyU+iHrNWuzzN4KQhQIRlub
tDgFJZ0bytnzx/Tsm+cc1SLAVuCmGoaYz/OlfAyKZhli+uj8C1qirbUpErTjIfFoaGA5ObcWjPmY
x5JAk5lij7f7YbmlidMfUSBtOczaFpMJTuac66BUNTzpUV72v6Qk1NkP3fk7JV6q5Bu8vjjReXM7
oVeOHgqUMbFO5k5UxbkRzIEIHwtMjzQzpLU+pL5/wPJErx3WU9bGGE8J5FIflAWZGl5jlpnvtOBb
rL4Hdelowvt1r9zczNW6mBswMOiQg27kfg3xViUCNY3Uf7luYnM1qJFJlOJB0tmuZEug9J5joMxf
ALeQxJOCe030hvhpGYe/iV9UXxSlX5Xy7DDLaUmTL6VECn/54A8vHJAuoJHcNWAkAMOqy8vPNqDN
sg61Bwzl4DkE12cMCo3QVaM+lb7WgCJ9cqZHKHTZo3KLsSNHsQMDoFueM259MyjDiDpo2XWMVjG+
mEYYcawRMr04gf9FR0l/vP7Ftu63tQHG/1qx0PMKym1+qFe2FCeuVJR2X31WZx7n/mbdSAPkDQN6
qKKrhAlTghTlS21igirZa95kHCCcbusxALBgwHIrG/jhz2Tc82VvtpwSUknQa9KgaopmwXnAmsqg
i4Suh6YqZOW0TPB0kFtilv4pH+PXKQbU7/qWbi6UmCLmEHXkDCK70GIqZTGv0Jqg2a1GHnI32IMd
zI9KSMLZFGTRgaw1mbn8EVvesjZM/371cG7UrtfTCsp/SCh2YmO860vGG7vdtkEUTKehpnoB3Wzm
zij6AtX4PK1PpC2/ze3wen0Dt3wSKOH/mLhAuOtpPYZahP1LH+XwqTNQ76sxjdF23nVDW2tZ4WAu
PEPrg2KGlL0fjeNTbYYthAEFXgZJ7yg2wq+MsKtpYz1pxxq5gLmTDyNaR6DvO+R7ep3wGe02wI5g
10BlVoWcn6EBXnvuArUmQ7OxxLgtFZePd7Wv30sPqhM8zg6qe7uA9yLfOlxre8xbBpKAJiZocEM3
Beha5buY3IbTUQy/zsD7Xf9aPFPMOUZvPRlEocbkNagBqxTSN28F8FQZMEQFpr+vG9vMAij7BSqj
KOlfVvKrQjZjgoZvNIgvi0p2nQyIl9ns4kz7jJrHNzPtXdlMPXEpO7cIx891Dnlazq+4JMDB51z9
CmZ7QfMwL2OFOWPyOJwgewgi3gXqcjn3otnc3JUhZnNDkgtCRht5DVTnSfRViV0l/16KtU0WjgTi
ZulttSh2nKxWpBCc0n+XQdJLhT19CFPo2Svo/1y0R+o+NM2lwrpIhEIOVcpJ8eJQLSjlKBRVbfPa
FHSjrhlkLlR5EcNlkhOI/8hFD33RBVryyXEJku/ztOyzfHxfMvmmVWrO03hj6Iu6yu+VMid/HDMl
zWRA7AQI2S+O+px9zvaYFXbTA4SeoWy6Fx1gevk5yv9zVH5bZpy0kMhclBn2uKsdYsn2LzmqvnZE
L/uDht5W1F4vlHHVYWxVQZ7oQs0Fhf77EbOz14/dpgV0ewH3wMG/yFTyBSqAiKLoUE7gwKw1K+Up
5G0et5UF+gtWN3UoJHEbxZiUz+PdEqpWRBRrLPFMrXOriV7+9XII1MHxNpQAkkbuem6sqtS+MtIQ
+l2qaBn9Tar+vG5g69Y5s0DvwNVyprgjkRRV9I5TDykk60v7P4+m4sC/5WjWy5yxM3P00K/MoWFV
y6WK79PFmbNEpyDw9K51OIvauLjPrDDfqAuDroqqKMTkFBT/DIgckOfRCayK2KKFZwevS7Z1js4M
Msl+pnQRYIbYRT1z9UP/ado15YHYpl+CkxakXLx6HW8bmVAF1T+EqLyBEwZu8AHABOKRhJx9pNt0
7WMxcakv5KXKOgWKTpiByAI/KhbOceW6HxOADGmI0jGAP/zqgf+DZ6ZMT4HVkD9AFPPWxISgiHIc
GiWwWn37oo6PXcA5sfQHX9kzFr8uob9WlGWFL1OmTq60TlPdkwHM1tmJwk3LjtcH2FyQLkm4IQEJ
v8DUmeKoNGlIk9Sg0tFUSR6WLuPcUJvu9tsGCxJF8iFPi0H5NZfbxVysPM6tQXn8m1Org0IPhDOa
fPliDoJ+Rj1MAChRPeTyDTSOvV/imWX7B9WizUURCbVFgFnAscCEIqFISFCQIfDEzpPGl76C9HrL
m1Lf/Dq0ow1oCaQKWFhdJxZFnBVt6adBZYWJARYHzlTapgW8GFBoQIkDoIDziEqCNpTKWQYDh/59
lqEG3nWcQ8qzwFwR6qwvUSPU0GgPEyiIF2ZoodLGMbJxrQI++XsZzNcISVoFyoxqBuhTYKNDfV4A
jzTBg7j2MfvhcpyN/nsX53Rljy56dREVKKmJZjwj2QNWCyJ2QQgyVcEdCGraaMdTun9eRWjL4dDo
A0AUDqHB5c5NhibAN4tihD7+H0udn+pEtLKSK0ex9bnWZpi7oV/mpVcTLUSxJo1tDCyD8sG8afp7
0+5cyW0lFLvMlqPiylsbc1VMsTYLY6KEvgLe1v5Rkw4x4ZjYglCAiwqoSoNoELhmizNpF2KeSiMR
qGED3wjt9BB5HagzINqNDkR0WJ7nHQ/SubUuQFtUiMwAPnpREMpHrRjHaNG8QUaPCpd7eA+QA++t
uOX8OsqTFIlpYBaOvZTK2TCRg/0aqh1vKy+5a77VNwNQ4NCythYA//tv3Q3PIbc8BWAwYM+AjkVf
gAkdcEYSJgKYVbIQKmRh5UZ8b9y6D9c2mOAhi3UVNDOA9eQx8Mk7hoRssDm6OniSi2PnLnaCdwak
NLlg3K2iL1lbZiJKByZjLRINDbOFozvfat9yWrW0JDu97+z0LuMqL2z6ymo7mZCiz2DxkpIm80fN
UxrZtEsU6jvknNdD1wcSkQldcBG8cHAEAP9im0bomJVzMqi6Z6TZbd4lj2MgKztJjEoH7J+e1PVP
4C0rrDFt7EDK90kl4LeY0+d5qoE5Cn72C4ZDpe6F9EPiZNpotyNos41muJey8FMrY/5DMw+KCT7k
BYeLAJZXRTYGnz/Jc+0MgrCrtepY9OXJGBLJM/LctAOtyC20YW87ifxbvmQqZ0/7YyJaEziITGyR
GiVf8AonXjuNrUX66A1s5j/jQH3oiiWyQsJLdy6zUsYik5VmQ18bRo/2u/RY7KfvEgR9TLhOnmMa
hg4e89L5yyE7xiATAIq8I7IYaAS+StnEMehc7cCU6Y6jTcmvBQobDiGuUEPzwE5777pHXR6Vc/Mf
/HSry1CYMQ67VDo0sxR7TA/dXp5sdMrtAY8KVL0NEScmcstXjtmLZxpjlok/yTSQSdUA7Phn+hej
Rxi8sgi05psbbX/d2kWMZYwxgWicyxzKSdCBH7TZ6np3TgBbaWRXrgUnjEROSL+IBdQaoE646yEo
dKHrUKpqBJpv8KKN0mcBTQtNulkCiRMJNpe0MsIEnEAlJXgsUNCX3pEhWfVQoP/jG9rO5OSY1P3O
Is7HaghuXvQGRcKWIYpWK4AiBECy0pKdLOwT6NiNqmSF1d045o4ueKrxr0m5GJvM90pIbKpTP4Kz
phUHSMGrlatni3PdKS5hp4wV5pIQwmxeskjChEAHCdXlcwf8WxuYTj6/pT3G6OOHKfnRQETnul2a
g11sKHqRJqYiVMxCMee9FApTGoQZ2a3+3ob7BHC7RXiZNB7Ub9MNf9thH25Bh7lL8GZEfgXUviMN
/WseqaMVxTMnhFxSWNKNXFliznKFiR8TmggRss5mr9v513zXPVUo26aHwDEx/ADMzc34NH1FY2jH
GyzjLZPxlXYs9SjIAYjWm9IelsAKEch0bhtj2wyKiniiYnyNbSN3Xa3FcQ/0F3Ld02wWJ9T//LLh
MQdcpGUfW/nbDHP7lFlVTU0NKHQY9nfpIiRORXC8r3vgpZwQY4VxwcCcckWZsGeDWDzEcewVY/tc
tkltDWYMcuo++qqZnYHJ2vqHFtZWFOVHiYy2NoIPOBwrSyTplzGVHgZD+Iohba+Zeo3zI7ePCcjT
dXiWhk7A+Ysp1RdFjyvAiZfwVqKzM8Aa4WljJzlPDngzwqHn+x9L9JesbkAx06OyRkvJI6noltBp
DMzRnaIIbGBx6nZqfJehZWx3GY9z5LKl8vEdfltmsxuIp5TJhJbzX4By6Dm4CDv0hSGDQQRTcUy0
q5UGXWXUkDw9tRZPdEG+RImsFB/sSxgn93ivp83vt7LHXFCkgNBWASZ5LwNEJtACW+rqQyjEdqrx
GMcuS7B0HwGlkgz8oV7o6YTdEvfSjLVhxkSzdMwyR95gTTPmSv9E3ubyNcrYY2JO3oYCESQBQDF/
dEXxTjlJUEbprN4z3hfloHvFYdzxRsw2NxQ5MC59keIxmEMrlINupqUKPtB8N0kH0AhgpAzSBd0X
TnSg4frCU1AZQ4MYw5gXfEr12LZoaPSF308YSppVaFEZsy9rAPw16E1F4qcuaLxcwaQ8GqifOqN9
+h9/ARMFu1wF6rdBQWi0CQRNW4tyMsygd6z4c8nU79nVomSCqTlAxyD9yMSZAhf0nPYlwOn2jPQb
nIC+8QU0o1TGlKr5NLyGwdZNsjbIhJtSrqZCgiyL14uFo2jtPhtM20xkTt12M7is7TDBBQ03oxZa
ZNiUu+6DQOmuO9T70gs9Hl5z69aigD8FlRngGdkahgjgpC4mFW6tKD3kJQ58Ec28hxLHCIvIQH0i
yM0ayNcse9PBkWQQntKcvOkLko4hdawCfLfMli2JkEjIOPEWMjplJ47S11hJEryIGsfIhfhYiOJg
JbowPJJEHB21UhpbR0cQ7ffY1pcxtWaz9ZV+2Rut4sgkeZjD+FAH400tpoltZukniQh+JJTO9ROz
6VOrH84cGJD/QF4b4BxPSqBZ1s/uML8NZmpft7L5NsZcpkY+NE1EtmjUKGoo48GPGeeLhiFFWfKu
kM0vTkGCwJ1hVpmdzYKwDmbGJgCPhzF7H2TtXoyU3fUlbW4cIEsAP2I65UIFRpqjtGnLAbfi2Ntx
9DgrP5qUx9yz9VbDUPh/jTBfp6qBVR7iIPKFdHSW/FHtREv+3IACJeWRDW+vB2wHmAc2KdL3PJcp
x37qaxJDyqTRDnWXvAxl5YkaeEuu79vmlUv5SmTAs/GQYfPhyQhqIAMxDkwHscZbiuLUT7/wUfxR
rM0NRAtcRR5I9Atsr5FoPfSx4N6xcliKhzRqnLrD7Y5HbzHH++tL2/S6lTEmPmfynMkECoBeIFe2
1v+M2o63eVs3LG3p/2c9TJxp4YoLAeOPN2Zo26XqzkRBImzA/DHdVbrT0uYA8aJs9FWTN/C46SEE
hErot2BWnM0DpQxDSqkGjxfCZ6F5SqGOIi3+9S3c/l6/bdAtXmXUQdxKZl6MYE0ZnlUld9XwpZD2
upY7rRC7123x1sN4vKZBoS7M4Bs9BMD07D4g39Ls7bqN7cC32jTGJzQpawHoQiQqTpQHVtnlz+Ez
QU9F9jp//KZwGYG2kj1gWP77lRgPSYRYrHOC3jjKylZoqp/KqMewTADptkk5RVnqpNFwrDOImmSl
Lab5tz5o32QBkNW0QHpYHZpx4jRhtg/G79/EhLEIrdtBjrEJMVnehDr5Ics5x3E2q5HrdTNJ7qAO
GVjZ8DUpsbfkmKqdYuaS5tV152ZIx7S9wCkxc5bF4tqksExSRQVxh5qON3lGvhVR6l33n80KyWpZ
7PC9XBvlJOnYOijQ48XgKk51B516vMCGXVx671SPr3QqvL9Lu6gtRJzkhkcRyDkoKvNoWUSjMaMB
B1+MC0/Ea1qIs108h5zgRr3gIp/+7bkq886M5GwCxhhvsck8SIrkzAqqk/KM19hOn7xC4FzgvKP5
wba5ijVxPBQ6mfF6/4UiWboPJoVfKBIwKfBbuVyLTMSZoQsz5EQzvOVO9cU3Oo8IIoxHzVds48i/
/Lav2tWOMsGnTnNR6Tp8uH+wEVAY9I0T7Wb9HTYCj9u1rzKhR1AStQxInKPzLjhTjdlOiE5Vbcb7
cNTfLhzFoCR4oJRFd4iCaFcfbq4atcS766Mg0bvghPYDjLK5tAX/RwWJTf+nCGuwUIFRhCX5MCNV
6yXQGfpaPlhql1ii+hCN5V/lyBhwgUqeCS4R9j3ZtxnJFwntnMHTvEK2ldaujqo1QHpywaD6j8Ln
ynNvphMrk4yD9KRVVDPETg71em7N9CkxC29IfXMbMZGBGVWwdV10xRcddaR5gTFCfogY6Uzf+phz
0fBMMOmDGAuq1C94ZgzSe5kOtlAeI1V2/yImowCv4TYBtyUAOuf+l3RSLhodcHukMZ0x/lyFlTVP
hTUtsx2OoCTSXmuq+TRDOTUCxaU7aKLVzS9mhBqo8mTmLyA4sKpytqqMcw1e0uKBtR6FF/wqsN+g
ssVcg0QQ5yIaoDBcL4XVoA0ZvNHuIAgOU3fYNW5FMXLJB0tfCR1X43lya0i//PtvDcUXvOlFQFA3
KHo1kiRSsoCCsxbJbYGXa2sQKFIkCo/V5PKLw5AGBjI67Ym3N/37VSxI1KmN1AjFwlzaF6bp1zGU
eAsO8fLlzQQjAElhOxFucDwZI8Vkaj20p/wGbOzacBKq2AM0j/R4NsfETgyeqt9lZnFmkI1wYxhU
jag2SGYUEPoBOhXMj9edeHPfCCiuDLz2AGNjYjV4ONUwrXsBquHGLha/SmP6msW8AvlGi5ouhEAP
HbylGNtjPo8hzJAk0sUcxO/6oUms4Ca+pXzzkRecpgf1Lj4ZdxAUtuad9OX6Ajcuv3PTTGyTgT7U
0EXLfe3R+BRCtrLbqc0vCAkGj5vi34dv2ANFr4iYIMkXUSEcu0QvgwFcLZ8WL95JR8FWHlRMrUqu
eow93njipk+uzDGhLs5QNyvRmfDGubBqSbQmfTctP2sFY+sJxJ24faxNn1wZZD6liJFjITKwn4PQ
fxryQLOUuuEMT23bgGggni8ayP7ofbU6zYvclEYCZKpvypGtasFLyGfYvswe6HcCzh+AOgz7sCXH
1myKIF9Aoj6N0vtS1pFrjvmpmjS/bFv82cSW1pSvbQWS2FoL7rtY/wFOXk6g/ngcnCcxZz+DLUpq
RVxJTVuj8jlgCjJKu95uhvZZzKLSNuTqJ/ig9pCtd7MJdKJg0N7LYBs/TrUqOsE0I21sg8bp624P
abG3dJwMG08gwY26aoaqfAkC1FCgxcQfSonpw3q66/QIXq/aQljs+mEwIV4IjjQRCjIZxGuLYj50
nQau5MXTgrH0CUY8rFQwX8I6uIvKGE9xNLc4Z/Ri3Ek+3wTmeydjBFVBqn45yJPkaloJ0tysttCz
ObZpeKtPqj9JkJ4R+sAJk+mJY37L3WgvHYVCEFXCJ87drTCEKcqECYOHFeCcC7hF4+mGyoBPn+iE
L6h6+I8AGnbY747MQQKG2BAvUXu9NEkJCg46Zk3KUzyKuyas7XjwQMDGubVoCL+whJlUCC+AR1Ei
NIKsDlMUp0axJHnuV6N2SmcRpMui0yWxN0pkBxSIw9lNulvX7DG3ZJ+LUQOivxzAnNHVTu3z9Go4
qiV6hVs8lxGXVmXjyY/m7u8FGsw7IBwHMZDjMqfqxLO1PNFSIrEBXXswD7LV+X8haQ5/1XSwdSK3
wST6BYdao6YLWM1RzRFlSyl1W60rV5Q5RaMtF0FhFOVKHQzqFzOdFQR9taDVcz8zcovUjiJmIFC7
L6Hg9xefbG2JcZEmg2SEMkj0eh5RWkhwL8v3tbPYqtf42r2059jbcsm1PcZF8kgT5ryMKWF6+1P6
nKhAGlOeJfExeAzuUBJzZ8fYNXzM6lagwasKHHv000E94vwsVBGIIsVexeXlUVWkZad/UR1Qcvnx
B1dH7VQvomIZ+9rBvWBTipLcV25HL73PQByt3swH46H7IpwayId0kFtd7oUT+TIonA9CfwZ7hFY/
k50DyUBoGeJWBIOPT8X+cl/yqSYPD/my0YYG5+fv7WC1m0skKsaQK7on+jeGL96UvpXMDxEU4yC+
86HxN+xTeXf9629+/JVRejGv4pEy4UoL8T705rK0CWAfM17rqFar0de549jaSm+RdeJfU8CQAgqH
c1tDrDeyviCB7sybYoY+bwWiyqj2rq9oo+2HtsLKDL1gVkuCWFkTxj2I3iDDC2nNrJqgRBu3divn
6f1I0twSGw2jAjrIpkYVI39VZTeB2j+VchSjhZtWzqKoL02pFLslnfaxkB7UMLHLMho8c6glW2pk
0GyGxWvc8Mg7tm6/9Y9nEjqMf6SjAKyZN1ftJ7xpXbHjPZy2PvnaBJODBz1oEeoGBS+j+bkoN2a1
K9PCMcQAKgU8krGtqAk+VAWSYzJYiNmRFilPElXCRY9PHv4YewB+zKF8FEQzA+Nlw+v4Ypp446yu
7THu3EJGcmiVES9PAvhT3vcSbgJMgkyLqe0SSKq2vXBblYKTSil+SybWVhnhCTRLdWKPWtw5VVfb
DelEN5Jnp5/mQ23Gxk1el4U1lwhO4fIoZ2CR7/XPqZTtYyN/1SG5bM9DuAfWYz90tafVw4uhCv4w
5V9iEh0BgHhcwKmWZ6jPyiC9iLrylM/9MW3C1yDWD2pfHNVYO6oJ4DwEtR9bqIrbOjD2ugrEu9g/
j1Wpuu0Y2bqZgc1/DjEl2ER2FC92qi45uKbD96pqXTn+P9Kua7luXNl+EauYwyvjzsqyrReWZVsM
IMAMgvz6u6i553ibYokzc6rmbVzCBgg0Gt0rSLfm0H41efPCzeIAOeajxo0zh8GDK5nsBJuxZ1gx
GG5S8FkeZrhlrfSSMCdiRhLGZbmzZD1AKtq4neI8WUb+IHgKFBlvTpzXx3QcLo6ZQ1tQJs/TXPWe
5BSiORT1MFwhQvbQ2D5oLAlQYfhame2BOaOXM4gwlU6+d9L+C+P4x038lcRJOBXTTs1an+vwO5s9
LYxEvS9LuXH52AbCcvY9S06wV6Ju3jknXtnHAqZvraPD2lvN3T6hvzqlvfQM0gecK7vSJsdGlL6Z
aQ9OzGtPk1Luy0MDuQLJzQg8OG2m7ooSFPs24Tdpn/oi1UFN5xDqHrJhD0VFt+Gl5HUDhIqtfPJq
oBWOddtduFpOzyKm+S6rtTpkpdOB5SQDso85liIJy4LD2zcFn1hvuW92onPVCSg7SWHWBYpsKTxv
6S+F2zes61Dz4fK3iXU302AbwTSWihdjFNoqR6OHNW+fFVHelYmvKygUqRSLo9/0tRbaPdTOdKmA
ujiFN7JqpB7N9UdrfjjUBrltbeyU0e7CYqwntxXEzP1eLqw7WRjfE/yrfanhaTqkQx/ERja9QRk2
S5DiN091r34D1GT21KuwiLZvqNKTCRMRJ4kPFc9OLcqSDVqacS1+CTkPVA5/k8zIfaWu9llTdW4W
ZzeWUoe2Q07a5MCOhAUZIV/TEW4iCtSBnXJys97RfLDyXwsDJHVNmi6NXT8kcnFj2s2rLZLqnAo9
fbYI4C4EqiNqO9zEsWEHuaiYlxRwX5Nqr1LIc150QdVNX5wCLsqkDDPs7qnoLtiyr32vvgL/n7l4
fweSSh/mA6KqxZNZ6F+NeriVE1T6WeX3BQUIZawKQPT1xi1JBTcRGyxjq/iZlEWQwL7FEUM4yBOo
ZdlOTYqbRE5HX6sMaJH79fQF8jZhjAOpleMhoWCr1NJ32M9LXqyJUzpo+5Y6gYzXXttDuCiDqJyS
YiVkUT6Wkrqzm+pYd4blWnH9SCg750X20gjx7HDxc1L7nSEKn9V57kEbCwYwOdlPY/dQ6uzHKGUd
vDaMrypJAeUq8TPoD9ENu36c9lUu72nFn9PEifKW+ZMkv4wjDijEoxw4phSB0uJ92yaNb6TaF7Rf
vuhd/D0nzj61JtnrexAeddY9SOMYpFL90lR25kqM3UxMvvCxOrZ56tWCezQGBWhob1ULTQ2M1NHm
3BqVPyIuhxbV9rFjR82QJWej78kuId2O96RzWdW81aK2PK2jo4umJNxfhALPtBjM21hRerduystY
zfFW0XWX8fwn3hmqN1kTDCBjemyL0vC7vn4ce3pMOgEsWxlLoVyy/OQ0Co8AwbPcVMS/kIEBcjQ+
OmYFkk0mpx5x9EuMQtlN17EbZ9b50Gj7Mqjyt0JvEJahazq0TH4kchpWaqlFVSLbAagAP3KH3ZEE
Vjk9GIiw1elKqK6W+IC6fOhI82TFw890aDpvqtXQKqq3UdLgU8Mo3AZjc5/AaAIePsPNCDMbKZmC
SWq41zYScmF7y89+NflSZRg1qJBuhYz2n1mRmWhlMVAkFszgvkSnsLOKvdXaG8nyaoUPDJf/jjNn
H1fZVwucUoW5M7z/5LcZ7JcF1ZfpMAXjg7Tp4r5ayrwebfFWss2GcsHnfNWkyMgaGNmzo6G1LzLt
bzJbT12I1dwSGvut3gVtbTTY8PR2rKR9YQDGEFdeqVUXO0n8Ik5fP89E3+lMy5fD9a9bPHAmmG2Z
DqsYGHN4fMOSpZd+8RzCJ/CX9AkKHAf5WHhDglKht4W22vjey1JWATfRXFhQqS4AOG/ZAReep01b
Qivro6BeZ0P5EAKdi5Q+q0sg1bBhQ5OqR1gF36PWGgEhFX2+kqtpHawK/jPMIqVPkDg5FYfyu6MI
oAhML65fUanzleYyJj+HiXlN9m8eK1dDLhJxTZJzp9ZQEsqmvaFcOgJwEje8z+e10nzGW+VqlMWp
7MUkjcb8leoxYHArOsDH8cX2me3JjZ+7jbetarr6yTQoDECtb3aRXmxK2YkVm9aGGcb5YdDmNDLz
M/K4MbGPTUxM7Pcoy+3XSiltGgNVvHfxTeeYg4PW1r4TFTv5n1N7UQG6HmxRsXSM0pka2BGFIDdd
hDUhCnSRoW8xY9Zj29WkFq+Lyo4hXozYB25f8aj5YufA7yi7hf3Y3xAGWX06XQ22OFplzRxVQBIq
QpJxELXkSUir8zqweLqx1bdGWpyu0TEmNlSYFnp5fsFvSWl7LfS0CH3a2BUbe++9BHJ1OTC14YZG
UNr6j0loY0QzK1IPyeOMZZ5h9s6WitjqexdW6XBjg+ihYS02fBGjVFcTCPIVeHX1dX4cBAR+7AIO
dMKZZLctpC3UzOor/urZu/h2UzaKSo0RFhMbJM/Ucp1+Q55/dSWvRlh8M12mnVRMJaywyMsg2S7A
iW6pbnWMt+Yx/4qr75XC597RU5Sk0Gb6YnIZSpsOlIo/3xUrcCocX/THwVCQNUjKLz5QZqS9Fccz
RLLHNTh4U6j4bYRmvfYqXp174hmR4uUGTprhET/xky+f/4DVytvVD1h2dnWOJ5CZEAddwgrGmIob
3zqBuk8U+F4P/rwtAU2tNlGB69/wv/NeCmm3wrFbR8LGhJvRECBXivRvxs7et372WELNFwC5o/S4
Mdd5633ISX4vtrWIYUJQWc5kBGbgIGCD0HqdCXM+WFGSPcysDvJu2ippbU1zeRiaWEsgloFpsuGH
FNuPhiSeiKrdb8xsa5zFkRglKgPMD+SfCMFb1MIWAlhJ1MaHDGSTxlXO6UE6lWKjobPa8JiZwbhL
LbQvl017G3Uie5oUM5TSk1Z4WuaqAeRp743K053DjOsa9/Ju62SuT/b3qIvEV0V9hoOAAM5SB/VD
9ZfS/CKx7X++pB9tdeeL9Wpui5MZM12G1gk2S0b61xRPLl9y8NCaSPqdiu4roEOhEo+P+cgOLJV3
0lD+FFBLIHrzqyD5Xi/02w4vTdcSMaoZsUODClwn1AeebafwZEDe/bZL/ZZ0W3SZeRt/3Ob/XZ8l
DHTKi54Rwv8yeNc96zgd+W7uQ4moQIlt//lCrX6Nq0fP/P+v4qTeign2T8hPlYS6Bn+TtG8Z+/r5
GOr8ST9MCf7augp3HRDjFoPUINiPyoR2iXwwwvLQnuvD7FDvPGXczfbGRbrvozTUfSsiUP0P46CJ
Mj9BsXBy+0O949tmUKuxBLiKuWMKY9/37PZq2vYARBHQzCZsaMwn0cj3lZ7eUKvdaVqSXagijo2O
MmzBzbPT6Les0nUvbcdvapKHny8OLCDXVufqtyxOP0QeBrnpR+AcnfpZR/tWbWvlxQEIA+V65kF2
GCj8Bh151mR4eifDrtH4T56rb4US32i9MwVOBQ11ybpLp+GCPgXErDvxXIywmEp7VCoIENsyTbw4
tjOIjvKwHZzBo2MxeT1kBF1u1LIHaXvVNUHZwdMPGK8mG1zYFvYwBETbA0VaTzayG2HBbsPqm1M+
Zj/jcooMlAJ2ZibSgGpJjdJzg9a6VXxNG1nzRpJqictIGqP6MXmTqT2CRZyD3F4VbseGCKuPqsqE
amK6Q+pBPK2AJ5fRdt9VbUThUAHCpiz6p1YWNOzhKQxKhOkTtUZAzIcXCaQQtzaTh3jqqcsMKu8c
NR89fTJqPyHyLtPUYzpBxxbwDU+XIDNfZt8mrXmFZW/htXxkHkptL7bofoomqQ66yiA5QvYdCsFt
W16KfPJhoRVYiRjdsilMn+rqbUtHzzBiYKYd7R7acY+l0d6kDD4kqo1hi/NUpY+wKn4gBgETVIPj
IPim7mhiSZu4TtxEoI5iKEAHgIRH3aF3MreUrBcQ1l5BeoTWRga0PewJAZmIYdhYG/c6oG66GCLg
RvGX8LOyHoUbE1WXhmaPYJ5HrVztjcye9nqTYlqN4tuzvqEz1gBbVNgKn+/bd72FD4f6atsuDrUk
dJg4z/23uT9PEtd+E6k/Za4VTrv5QwbOOXuEQJKf36u+OqHI6ib+FmxpDuOf/Yj5bF2dYyNrrRpE
eRrF5wbe9t2xD51DF21FyRWiOq6Tq8kuakNTJjlaI+GdZt2wR3YLJZ+jQx6nVxJBszRSfbRQEsVF
O0HdkQdr/79Oc3FnAoZZ8anANNO9fWAhOWtRu2+ifvf5N10v+4B9BtQZ2sIfTMh0He7ZMhzfZkGy
Dhr1Kr0lAb7qBf0WL5Z85WXOClT17/gCrr67f4+9NCfDS46k/Tx2kQTV/i8RWOSxf4GH463du3oB
QM0HZiJAbUFV5M+Nk43FUJd5DsnUXKN+2fQPhaSAHx7zzC3G9GAX6MAaOcqxkNQ7aDYPWssC8V9K
9jYOVOkw7k4i7qKiUA8dnayD1I4okJZeWhS3RVv9QBmrCEfEmYfPP9Lqloc3AmIb1BaBOfvzl+eI
s7SfUHgx2Ru3GxeQNiVG+bbqAiM+gSfnUXlLInPlIaoB1mkZGqTBIYK0SIQhGC5xOkzQB+hHb6Zs
UOjXxPn3Qr+n6Ralb77vFmcaHgngDAJJuuIQ0ncM1Z8WCWI+an5Lv0/TVrd1/rifjbB4SQzMqYsq
Ay1Mj28T7Ujsm7TbeOUq7/ySD4NYALxDUhBWIEvdiEaWu4kTPB7Mkj0k4wjQjWHeCJYf5bSKg6Sw
vhkAfPOu5W5pGQczT0563ANpZ2gvMadvBbXh3ShV3qDnETXan1XPqoNaZj6xyr2IRQPOvbi0Glqz
CZOoC59Sj4/KwSra12pSU19DA8HNY/SZTPtRtuUjNyvmklzbdz1XvUbV7d3QKj9svXvGU+Amnlr9
qCejB2NemLNkx9p5qhPnBdhhP6Uj1AmHyUcT/qYkpVdp9osSVxetsCevlNrAqM07ngAv5Yz7Vuc7
KasjMo7cExVN3K6sgklkP7iEC7qJjV9kJP44ME9iTelKgt7EGTkpVd24jtXjyd6AW6kBNlTwGrde
jhIwcom4QcM0s35lWhXUOZOglqmEjs2jQqt+aZVeBJTIWkiIIZ+ATjzRgjKXD3j5m7AFRBU7P6Fh
7Je5dRkdJSxsvXQTNU8gU+40wM0Zyo4YGg3lHj1LPa2+Ix8LpsrZoRzuoHGleQZKMOh1yrlraZhb
W6AB0mJFQAsbOJDv5CR3xHOglV8AQvmolGFjfpGqC1O1s4CeiWIUh1nysS3grUBtGJ0Axv4A7lfi
OaPk6lyfXMQTGkl69sCB0vRao4Cqc9PejZBt1JQSl236bCeFjxdOmHZKvvF2WisqoJQBNyBockPu
7L11cXWp1mYcEw0maxFc6CEbNQZkRw6SZ57KbPZHAYQA+gfp2Xj8PLB9NL4AcR/vUB1nBd4DH8gG
JSgAU9EXkOIK9cPsTVl9Ybv4lnitTx7RiL0pv8h32sYDaK00CplukAv0OaYCTvZnPJ3Q0IPMOmLb
bLdBd3k4ClT2eig1QwEs0tnGHbsae67CwiJjQSOrm+wKhSlnOBL2LM2cpnJLnm81hMJcV4YRszIL
Iv05J7nILJQUIAjejZd4GlxT3wpvK7c1DFFgwozqk45O0aJw3dhVqlV8xroeZsnuv/wvG7f6G3Ld
7xX3ZSS93o+L5Kuy6ABxfkDhR0Pc9IU+Br1CBq839SP0pmVfHrMXGzUMwMknV5M7GmxszLXlvN4i
i29WD4jkZomi6GzfO4p9jfLMrxnXqHl178oKJBf8bdnP9fNwtTMX8x5LWVjWADjYezYmQxIkkSMS
zMY3uuoJz3YTr8abedPNYUWyAyfxauRFvklhcwOdRuRi/9zddOX1i6Gg7wKqA3SXl9A61alK0qXI
rIns7AYRE4TR8aTF3Re1Ylt9kPl3L3fS9WDzh76KbDYCb51JbGaL7bRB/tKVh86GGnuCXqYxBVK/
JcG3vnN+z24RXGR9KvtcgeOg09w1gM1MKBRvbM6VTPaPBVxszoQjkQFjadZumsui/69eLt/MzCwA
DbYFldbqhn+MuNiXpOwAapJhOtb5Smh+l5/7iO+0SHvTT2rYwJuofv18jmvp5/VnW2zHqqkFfO2h
61ahXumqdhGiJ/ycadAMM+SfmVlupNhb4y3Cpw6JRr2OG+SHWnVSaXvXV8jpSepnkgQMi0b/MfN7
Pm7/3SXLkl8NmxHCKKjKufzcDM+CqlubZKWoCBYf8lDU4OD1viz1KppsddP0rnI5a/BAVxMZmdsE
UkTD4mz+c97NH6MtvhewXhNUmmY+CLJeQIIK8e3zDbF2iV5PZ/GBRm0COqzpAAQlDxTEklpHpTb5
N7vg95otvwqLeQnhQgUWxaZ6LpPJay3oP6pj2XrDRIUn2LgVLlaD4dWQi1s165pU1yHWAd0f6vad
HNkadbts16EO9/kKrgamq5EWTyDVHEu7AZAvHJvhTtLSu4GQdGvXrSUJV59pScHvdK1MaApMqzXw
QAL1AJ4HrhEXrTvG00WI9qWD3ZRbT/qtY7yCprSxTVYz2esfsIj3+HA6SVDsBQBePtDL8F1Hg4N4
yb54hvTzveoC5bVxllc/ISxzZ3U0FYWURcQfQJ3pB2VwQqMy58f5cCwq+IZ2/OtkSreff8S1/qP2
7rcAhTSwVpcgFovlZm3FyMJSxe/8vj+pL8VeDqqwhp5DnaAJKAJD+FkbjGGCHtm2KMDqSZwdH/7/
FyxWWAKHtuN5Ay8VyXKh0+O17aPSFv7nE90aZbGoddG0caqCKFNWPyT2VXJuhblx2lcPBPyzAdRx
oAOwlNzKhpKkeQdWfjsZLxSy0gpPNj7X+na8GmMRFyHoSQyhQdAuhkCXR4oDWn2RcImnaoHAdS1R
vzvj5bhxDlenhhx9VhODpfr7fX6V9dBMHkRpwuqyJfYPMUGT2/z++fdZHQHcu1mPywTZcpERaJk9
gmKETLWUbu0J4G7n7fMB7NUr+WqExdK1TQK7Rd3KIhOuCf5go/sR0w4eAlO9m0S3E4OOuiTt3Kkd
mN+KuvWkBoSgKo4B0ejKCbj0vA1KtFZcITcyoNspOItk0r7zeEQPO3YsVzLw7+Kk0tyJJSrgnJl5
pwyZFfC+GH6qpvQLMvwckHH562jJAMaOcJGW73SuZBewHVtXJCZaNc2uMO2jJuX3jMgwBcy1szIC
i1mUANJT/IGc9SGk0uCYrkKqLUsbz2j4G+Pm46jF2Az0ILp075jjHbHVY9Jgb6BDCg2yU8zkfayz
02jlD0UP2r+sNHtD0EObjOec2YnPGoonCa3CQsO9AQy8jsqEUxT3tigOvIB4OTLxQ8Msxasy40Qn
9jC0wxOcSJ6hd/CSa8ozocZeq6XntOyUqK2rc22S2M1Y9vj5R/0YvmazgSsR+XlbXW3MpqUS0Wwo
fAxJfoPOYbETseaqdOxckoy/qDPuBO/wScrsXHewByj7A8yAWjjYiFDKY7+DtpULkY17Ospfqh5a
Goyjz2DFpNt//ls/hPXFT11EIKvkjlHxfMY0fZWMKTRRGc5FEqTD7vOB5o38xxMFAwHjOoN+gPr5
4EtbQYVLyfqKRmqnuT01XaOCnwr0kpNJ8Y3sVxPTjfDw8bW3GHJxtmL4Fcd5LeGWnO2m+c1sNy3M
98p7tWky+uEgLwZbpG68HAeVQBYhbJJoyGAOYHZRrXVoY3F/0uXg89Wc/9qH1URujfVUIUuwLITU
lmQThTMIR1hfIbcS5fm3xH5W0xISCAT9yRqi6DT8fMyP76N5ihgQRWyMLC8rSmpnKxQHLQc7MNn1
wq0rpJCe+a16T7dLeua1O37Zgs1+iMEYFdqXxiyYqkD6chGDoe0HFwUN1p1i1N7gQfw0oPG4MbO1
U3A9xmKn6MRkvEU5FxDp4bk6pbe6N06QApECI0Czj3vDY3/zN7RRP9z/i7ktN81gVlxlQN/pUXwo
X7I7dpPbbrwH7cAHzdMDxd/SN5uLqyuqQnAEgFPMelnjSgqdWdnI86itpktmdT7sKfzPV3R1YldD
LNJw1hFwptoW3NyENT4qgyggUzMQVNr4dGsHQbsaSPsz1Eqsgl4+hUxBvv9LvGKWN4KRQ/T5fD42
SucvBQlb6B9Dp99YIuJUTajKkFg58m18qe+qN0TtU+xbT5BkDNoTm4+Aj0bivngyNtZydXNqmgo3
LbgLfxAHGQyuWj3kQRBZrFCUWkA04cGU6lceI3z+m3mC6W9D4hIXzFJaYmz6iZYt5Cu02rcD82zd
ADjhZQe+m47NLtkro8sP1XPs/h1bmdVdczX4YtdoMVOHfgBezJIKr4iVX1DKigbabwDE1ofRYINm
z9ZDS7w1uE697oAZE+m8OuYKP1OOhkefbVQLVr+b/t9hloBr2o0d2IM43DZ9q+uXcvxmQNlItjcr
ZfOyLC8DoDT/M5/3e/Aq3aBUywYdTbgQDCI7ssJZmiETEX+3SFQ7d5MXvRpArgZcfCdL7YbBNoHE
N5/agKBVFqKbDruooboTAaJW8jdA8u9liQ+zhBYq/sOjEI+ZP0+6STsGsV+Q4hWAoftYh5xfDzG6
zhi+KBRlBdhJ7WILeLgOuJux2XdWfQcWyU5Hy0538oiIMgmdsi7OSiZPB8bUWfxDg/h9nDwpIBS6
JSu8ho2uwuIU3RKwz8a8di6y4+Re3hPJVRtwwB0G4ZDRMxPqD7Uc5GYeoHX4lddwTDeKBnBYVtiX
So9hhAQFic/P5+rKXy3C4qLquMTTuAC+i6e220GN3dI3IsB76rBcZ3CD4UeiQGPvw4OxBC7IEA4w
Gd0P+64/pNCdDZwHO9KDWYYPEeDQ7PhhuqfnJOqC9F56RoP+bbZujwP1bO2rjfC3dloBQQa8DgEQ
xfv5/1/t7s6c4ASRApOriyeDnHvrvi83HEPWVvV6iPkkXw3RdCPlpQ48WJ9I90AERHY33v3zDwej
M+QwjgPtsSXSQOek0DXRg49bfB/5l9L5V1HgeoR5kleTSLLcQRUXrjjxGRgOI1R2SuJWQe+nO+Vp
O9/92F/EHsFhnJWjLdtyljfiAM16ltozduLE9n91ymYQzWzg/jdoZfM9/mFX/h5tCQivKdAAaePM
UEvAlJ5SHxKD0EwpT1I0m0ZNW1DwtS0BG0EHPUaoGX7wE6yqgiZgsWRR1w+uYT023dPnG2JtW18P
sNhzZKylMk7sOLTr/MQbsEShObMzoWiwcX4+MvLmw3w1lUXgrFFKYLmNqdTAH2W7KlRe50IaPVvv
OhbQNbtBwRCS8puMt7Ub8HrkRbTK0VGxiwHqfS00l9/ASXXlOmvctO7/MfJlMcdFIg0cJGyiiA2T
vzeWh03/Xdlyi159TV5NZnmdZxm4Rrnckig92ZFxmnbKBeBUj0fbxce1pPZ6qEW53B5sYVBmkfdn
QRtl0RAqgbrbSmo39vj7Cb+KGJrFmVWbAywK8zF1x7QMNWPL7m3eXMtzez2VRX5eA6dWW5CQRour
inLFcsfBCABAf+wEfQG3O/yfTtWyJGiqohewbMVej4NBqVye72JtS158/ehCIQcIO5B3l9Xpvu1G
tbZEBlty0NqV21wffKJvlB4/SlS+b+nfoyziuSo0U8KTlICZRS79BX6B8KzjJxPyu5IHp8BA8yCL
4ESdl991EfHbo/Mvkg3D+f0LFjcvSO51W4oOOz75zlVUGtnWSr6DxT5uj99DLKIgRAaIKWgLUQVT
fFcsAHwnXjXnmdkBhrzzpOXFUTINgmIYHVw2AYyajA3qfcgyFdAGeskM5N45wvHrOZcgUC5XZTSm
0rOsy49SLo6pUV3kpnjKVPxtpa+3qGyrtb7rRVpEV81QbB5TRB7roUZF762/MD8JiDfdZecMCB8Q
wXz6wCP9JJ/+xi28HmJ/L+AixAJxJ5iVwt1Uj7RQ2+U/jGNyV8Esh3tyCK0TxS2epEcz+PyYrW5O
uI6p6uyC4MjLJ5TRUlozDdatM0gajOZ3pUr+yh4AqYJ6chPQvf3VgJ8jO0uGVx6Th62y0Go8vvoJ
y3icGKzkEpvw8tfkQ6UYD1BTDfo2CVVJeVQz2E0oVf+DJPpTXfRfRer8Y0ILDuj1D1hE6bZlU9vW
KNHodyZeXXVkXMhp8A1YSQ67LaT0avHterTFm8sYY+HAxLuIDBcFRbD4a5Cp9H15it1ZF7TcaPet
3Q3Xwy3itsUMUHWkrogyDueE8rGr7j/fQmsb93qARXgj0HO0Da3GjW3fquVPaHkw3XYNbeuAbk1k
EcSkstObmAjolalQ942Z+aXVpS2T4a1BFmHMgRym1E7YCkOj3KmTctEc/i+KFtfrtYgzElxU7GZE
+tHjg8TDgShAbvyPH30ZTJIR4pXYZlDGaP20ML8LeFF9/tk/aoHh1ECYEk5Q9syaWj7jY6JDTjJn
s7ad8IFWAikwZ65xnGBczA/ibfCdw1xbgg7H8+CCLuXTm61e9mrsuP4Ri4ma3M4yUSBq5vtuD0Ei
9GWgAVGrEKFND+hLbMx5PpvLWw4wTENTLBhgQUrzz6fZVBROZShIgngIlkXpCtWtn9nt8AL3dURK
6yWJjCi+mQIVSkVuDYtFr4m2+IkfSRDvK//7Vyx2EGtpQkoLJ6Hxx7d49JiO90Aflb8c6sKq/SuA
vVnsOofmnoCq9vkSrJ326xVYLLgWl0MySCWJkvJCsp2lwjy9iEyp3FjqtYMIYIRjWrCxse0l6s6C
ko7BDZwSOX1Ira/qVmtvLTO//vuLqAX6kmERMqfMSFLIj25yQmnU0fTsXdrngUYEyIbWxuJtTWoR
wmq7tSlE6EgE8ehARi80qflGC3/1Qr+e2GKL2jWQ7ZKGhRs8lBBvBEReZyMWdiKX6hEFYKhPCi+9
xD8SYLU9GlqIpd6/2SO/v91if6JlEDfAvyKt7unzUJu7VB5OdZwfK2E9fD7U1mdcbEe4XjeSbGFF
eVhfGEQsxUGK9ONWoXT+MB/P/e8ZLV6lpIW8omRgGCk+mBTZoDa7iH/5fC6rRwuAZQBVAPb+0M0h
Eq8UeHdjd0A9xPxWilCGhry26QOyumZX48xB7uq1WBNNIWmawI743ANv4Law5ZDAwHMhC8C+qLez
PUcJDR32pPEgPW+VAdfDl2HYmmMpQGgv601gu3ZxkSHRLk6Tb0YE3No8lC5tiIaZq0TsUobjl20m
3kc+4Bw2f4+7rDwNmRZPSWbNGXayY355bm7Jgb2S0u2Opj/PuoZH0ZzaqxHp3Phe3+gjrO6iqx+w
yDMl3YZz1fympU1oTa07SYOriHbj9K3W867nufi+fTMUrGjN+Ux0WGFcDGcUyCF02t1v99O25rRI
LyE2zdKqx+O2AbFEEeYNID6hoW1ZQW9tGmsRr52mUoVTVxkmFaP+Zd/BGggMbfWnEjlwl5L9OVcn
N1sHf44fHw4+3qgKYEPoly/BcsYIt+ZivoZMClxK8d2x7wUEu9XCdIkN2x5rCw/wEYI179IZWQEV
Vxsi2IsFnUqICDELz4PBA3YZQNj0hjxBawHVX0grRiBZn9Po88Azx+OPk0Qeh6a74nxoFVpK2oi4
woYZOkWDQCu4VExAvQ86kNkoP4+QiPw3tzu6r/8ZcbFFO6Z0KkzbsqhIX3njCWsjlK5etJAtUjCE
Ab7OIl4rigKf5QYZEkNtj8GtpDU3ZrD+nX4PsXy1TjC00ZlZo+Cxn79Te55eOei9VaB4s7wIvZFy
V9m43Fd3owU+qAKeI7ooi/yBjxNPYktCtstZkBdPSgyWhXyXl2GnwHd2Iv7nG2M9lCD5QqMDhvbG
UoVgypQ+GTQVbztkmCLzWch3BSTWkm+F4f67cql1NdzikAvBdTHJ7zWQGQOADfn3MADzGfqw4a/G
WawjNdRM1jhugs5neyDANb+Omp11nl0Zh4e/QUiQNwZcJGVV2su6sHHCpEINTVVzdfUrMaEOCQBg
V5gBjQ+Um9DPszaO9keKzhxOrqY6n/2ry7537KRn0I0PObhBHM+S52SnYJ/qjzCbR5NXOpQhfbA3
brr1d9nVsMu8zJk6oUjwWTAgv5McyQv1OncMtYC9bIXo1bTpaqjFWU8NXcDUQi4i4FOgGAOt2HMq
XXi8XadaPX6/R3qvIF6tpaQnXRMPWEuzVXIQIdVngyf2oQTqdM+UWHYtpYFRxSR1UJqUM29oIYGV
tfI5ywswPrNHXsGLQhuSV7NXXySaRE3ZT1EuEccrqxptMMkpXG4SOHNPDE3pzNjLthRoaQEZV6vO
g7IcwL0sx7CT6W3BpQOvZHSzjTIAWXQKIZpxJ+q6csloPIwFFaGdjqeuAN4ylY8CEssyINCXtA1N
bH8I+kMVwzAgmFEAc2YbFPQ4h2W3YyyDJCMyzR+6+FKUtuWC3YJ8xai+l+DUeYWegpaao6fuiRQE
lIQ+Cy2HUkaGXuWQv9YO/wEfKs0vOo1DIUL5pjFTDxKVUfDBnG8tSyFuURpnqFoDK0ltNcwVpQqG
jHkOY+nTRGoLEr25Bv6cARaZXH1jbYO2MfTE5aKsIsoH6Mraqj/WRh0WPUlPrWJ5ejGd2goC00IN
Gg3qFJMqPSRC+aWCHUFpVUPTCzohsBq28/KbYpeBScYLTVlkN/lTYkk19J/520iGKohTSbj6oL8p
FhC6CdN3hp4EWSFCuMzVLhME4hj5xsFZTaeuttgiReSOLZkpdHTDWgASYKd3I83BIarrjetr49C8
vyKvtjLEfku9NRDYoXK8zyXuweAhIHYCtRZ9oye/WvC8CkHvhaSrsYrWYaYJpDJ8w/+i9sT/x9p1
Nbetc9tfxBl2Eq8kRUqy5R47zgsnxWHvnb/+Lig5RzTECCf+7kzy6i2Au2GXtVAO+kIwUE5DZZMj
05ZeLwcu3jUygaSNOp3MKvILvHRuIyxZWLXSXNV/DxX33ruyK/RdrwhjmiNZE9sWy9eARQ+/VgqP
JWE1m1koBRM9sqwmAfamkNCrWJ/IxruZTyS/mgMuZDBxQgsSYwjUMfX8T7RckD7qgmU8ADr9UdnT
GbGS9uZfu5fg2+UvtZ5HLQQzkQLTInkQYz/QxdzfVeoE9+qdBLwleE9H2ZT3CMalNf+4LHRdPXRk
2IDzEDEf9z4oxqIWjliOijDD4fpggfCT0qqj58tC/hB6T1KYTF6oJzx/Ux18jdjbFixtq73EjnFD
13IHx79Cfmhg0DC1L4tdt+yTVEb1J6C9KxqqTF4yd7Y4pDeAZHe0Ib3T1XFzWdS6zpxE0WteGHaf
FwA4zRWwV2GJW6o8k9zO2Z1u3Bso0F8WxTsVYwIqEeZMaJAZpv5uNDG0qQCbQC+BhMLxVqttQMAl
SgQoYCoB8u77Q7WSHolBiRxbCzB9o4KZym9lO5QktwjyW1mJf0ZSZEmAghhIfeUDDr8Yu4OU5qNj
iIBiaFE60VO3MCQ3yHwLSjAiqvI0eNUlnH4li0WD2nshZbOGWlFfOpjmdkLt5QM3vpDARCKsPsyz
n4S0tttt5PYLgP1lrP80Rsb5tOseYCGJscZ0MlJx6HCWZjMXlrmXAPdtGd9o73VwBQ8L7BH+Ofx8
Dl/y7BWwkMvYJ53XNjOM30PutJkSa37Jr1JLuO+9QLB5RftVW1kIY8wy7YDfViLt8TJJTGy9T7B6
0941c/QAGo8tyOidy5/vHP6YhqaFQMY4s77twL2g0MRfcePOKjwzx16+bgleujEDq0CPbvc/ymSs
tJhJI4ABBRU2YEaXKrlRtRi4bVkAsNbqpRDGzSAMr11RP8lKiQ2V0tMjdQvGDs47mWfEGhPNQqWS
9GqQfVe7DW5mcyfO23rXAMIPo62f69SKn8mnxml1a84cjExhyjXmuGGegTJhrY00waw7XAXw+e8L
DZOWk/+Jc93UBC8pMOOqZr8M59Y8KrDvSSHg4OkomAEcaAzuchHGqDlckKbTN+7C209CrZI+DpDr
3KfHEf3QCbxyA+oHDMzzawFUP8/FYUNFw0I4MF6YT4gZyFwYerB05O1eDR8JmD5ycAhxrnD1YQ76
xX+kMJ8pxHqe2etxirJiuStR3UA50ZOt0ua9UtcLmAtJzMeStCmXwwTnodmA+dx4KLlbBP/9p942
PIpYoz5gc5tHGPsH9/rvEdlXa0uqVm+1QnfDne+F33Ws+TnzVbulH659bn70KFd5k3f5Ylfj9em0
x1r8QlmUWg58MYD6z3Vpae3jRPZgiHAi4IBdFrRuZ6fTMcGjUbOhrzu4uQw0HW2x7UceT/W6IoK/
GQsGWF4yGac2BrMojwY6nnoJgky8Z0e8UvORt7q0dmOmCIwR4CzoGMlnopEJQNdhmtBaltsosauy
2cp48qL9g9GcpOaNvKyFo6U0eq2L7wM4xiIraZdw8nQP0IdP9ffRBQW3k+xNJ50QeFU3L/8DJ/w5
7i3iElBUMI2GZWu0uZi8wszAHBFXx4Gj0Wl3YMcaLEtyXIweCTfBfviE6QEshTd3IPRJQksD2ivy
5MtKs2oTyx/BaA1Jh2EqSk07Pknx2nFUAWM4oUMB0+MHzPs73VbiMeauqSp9bkh05wHZJePRyloO
tcJHURqYzZaRXSkZr6y+pqpLCYw3w1pqFzcGAkIBXJVc+ka6ahsXE+f2VnVncQ7Gk2XAKItbmjeh
wmINSM908/un/Si7nI/EkcMGHA070QVKW7RfZ+7bu/oxve0OoRsBWMi3zC0gELfSGx/VSObJZTQ0
UCsTk0YZ9dS9M+5KNCUdzGi91bk1mxbNIbRD52CSCmpi3oRfMiB6YnLrKrtt7z9AwUnt5XTbOqOq
iewbKSbMNTcHA5mO+tR8M83fL1/16tDAUgjjfFK/MwpdxZHjnf4T7+E780dxMBXL36q7xhUxtBzj
aAameRrRqq78r6nHjVNroXj5GxiXVIAYaRKKFBlTtMv6674arJRsQQtuZSJgpJRrKfpeEB5M2FpW
s5RKTWrhCJWoBouQofuuuKeI7c0bLVSHN4oNnGdnuKp4g1m8UzLRBGtK5dwQajyAJkq+SrfKbrDL
HRpIcD+mQ/lrTEe/xlS/jUhjJ160I/txWx3C23w7ubTPmdu+HYPSW79p3foguHyu7WPzik2+wEhB
eXvpTvLZVnLSaXiWoYjgF/51rACQRHmejRx8WmiVTLPd63iRwUEKvOf36rNlIZllBDV9IC8LWNgA
sFd35PUxd8rD7M12uE3c4oW3krnqMU8HZYlBM9EnZTygtJZU2aZu+xfsTLsYb3q6bGCrjbTlsRgr
1oNGrXIB+RCANdQJHzzbjNsxsITUGTemm7jcELcabRYnY0zaCANF7UNkD4Mt2sRSsRBn0QCX7cJt
a4d7sP9Zlw+5LtEgRMMiEV23eW9KdVCVZVZJPtZbQf0kYDSu3vxvEpj4RswCNf0JX6sgxkaZvpdR
/xEJCrBSJbpOeoa1OPYN4DlFH8nekFppAmyMjtc5Xk30FiIYDyDlZacPEjyA1sy5VQ+CJwnpTjDB
BCBXnGrWah8OS/f/nof5JrKAghWeTUjwgYKobuZtfqXsaX/6P2x2UR0+cxqoqOLjU65vdmRvbsMK
87nHOo4AhQOQEbGbz+ChdapbgfvA/sPRTuKYeKFhF6UURVQfVa+4GTx/17l0laI/5PZHHvPm4mRM
kDC7sZ9nVU89YL6rziyCRUoTeKimq65oIYTRCyHr5zGhrmjKv7fDF6l6mAZOnF/3rgsZjDoUUSZ3
6DfTkpe6l/cd4KaqQx9YgP7d6L7FB0ZYV/bTR2Is1seKjWkAZd4riruh7aw+etBaSCt4CyjrIWtx
NCYrTfwY3VkpB7vvnnq75lBfTXR6gMutvfqSX2gDC7umTZOUmgHORAf4e9SIsU+b2eIuOKC65DQ7
AME6xqvALViu36UJIh+0LHQgr7z3r4kktzNIC9AGwlC3osVXWhjcCFOwa3zp5QOOlkIxaeAJP0fj
A5uAISglagYBOB6iabBK/e6yBPo5zpzFQgKjGNXQm8EopLo7+ujq9rdzU3pttp+V6lHpXifxZsy+
XZa4al8LiYyCzHEHSs8IrrCav5JYtQIFgMip4lyWstr1AbAEOGuw9UBp4N5/pVZRMCKORYWjdkAP
reot+QROV/GWjj+E94AAql78mw+5qIVYxrKbYRoUrPZiq6D7ElWgnhMEzsnW7o8ijYDkEuDuhs5I
qLFcOwHbG6Eke5OFn4H6Zoy8cLUWQpYyGK3AilItzBPKcYGs2X3RX8uTfD1WemaRXLqqU3VjDtHB
NAIHy/M3WldKIP0FR8vlb3huaLAxGWmMZgBOXmKnnqKm6sxGjExXKyonGudvQlRM2wwo4qbq++5l
YefXCmFHaSgx6ehHvteXuqYEzCGwg9U4fMqFtnGIFntpAfSfDwjCPCGCs4r9E50RFBX+0ImDStwy
Vey6ARROptiB1nLEnGeBABvRMdun6iaA5dksADmgkHRVQ9y8f+ynqynk4RqsBLH3EpjAj9ktY+x6
iujn6l6p/ZSR1sg7zSu0n1i3QJ+aZ1vnvgoCDdSsKOLVCsxOKAj9LJXEHTLg3MvaRh325tjZmvgw
xuDzkKttJLccc6Pm9N5BvhdKTWXxMNXzfBBiFVlhXT0BK99SdKAZaNdqnO8Cg6cbK++T99KY1wLQ
6jXD6HxwSh7UPWlQIEZjE1NJO9nptF3k8q50zcRU0EMAewrzpmcDmrnSikkD8moYegF8+fm6SoRd
EzQHQea8uNePdhLFDmqmVYHEKsBF0hUhIbFj13QwTTtvkBzYgTv+fZkPV7mQx9hZBkLVOZESzJ4I
GKhqg3KX1NNfjwlhFFkh4BoGUi7FvnmvHFoDrO8q0gGloYPRzqyteX5KJWFz2WOsfSQ6iCxKGraj
dbZgOSmFnwgJYNeCiQSWXuevQjhcxY30GRCCu8uyVj8TkPxxHg1jyCIbN+vB0EJdhFV3+9kNgNdu
bDIsYVKL5hfVVgrACjgrT9KYYGa0moypupSyHDgjQNDqzkpdwCfboun51s18sLG4xrnOlRfLe6FM
dAPSq1iRPMk8zMg5QNb6jrkoO5/QDgKGkUWqDk/OOHdFPb4V/MlJy4J3yVQvWKeyPDaTA/mqmAuG
FPku2f4CxZ9/Qx/ws9W1OLAQxRZychQI6ihRI0+OzXwj5TmoZhoeJMaqhgLEFqAQwGNRCOO2ipCM
gD9TgaYFpjF70kMg3beSBChfUMEDBTHgOOXVQ4H4BWApeFQDxea93RVVBkKrDPDHQ/bWzo8a4a1O
revIQgKjI4ZZ9FEjVODNADjFdEPBKSgYy4AXNFfWebYFfVzIYrShMhLkqm1YoOobbVPXfJVflRta
gUSvEKTWH0h0TtJA4PT+7qQeE1dVjLsrp58pcYj+WIsf8fXo5SLvVsEsYbLAhmUNtjijRRj7CJTN
WoTGjgblHDIAL8NmOk0rdkCmBK693prOhDXF+CUGPJ4BMAOdY7j0S5zZLcgJkQCjeYTs7f3dZU3T
hL5hAg1j6n6IpBgtSSG2FravXV08jUEbWF2qpcCKNO85fnktP8Xqy7+imTxELYd07PDYcSev2wzZ
cWO9lB6wACpYyj7fBNl9Bo43LlDfqqkt5DKmXQ1YlZoahG1NtrpZwcodr/m/LgGhDbQq+jnuUYVo
EzYKAnUqyMDnrRt0s9qGa2X0h55/u3/FsGtncjDmcknZoiiww1S5IDzC4AQxb2i1yrwK90PLeVuv
KiYQpH4fjCW/jSYzMRUBhVhN/lEKT9V4I5SfKv8w8/qNq6k4eJ//lcQoB8ngqcIEZ5NuRVu2jR77
pb4z3dJNPrQgw83HYuhCIqMWRtz5Q4+thg9EsPUkAYuSAI4yVKRB1DQWKbgQzK2fRRXgNTGyAfzy
R+y3Z6AlN7zxGSX0TfxJALTiZXtbVcqFTBrxFjL7MqxjICT7LmD2rbG7SwdepWxVOxYSmBhmTKZZ
VT38MFEfYpR24ql1iP+YpKGFdQT78nFW4DYRYxbSmHjm52GWkzwm+F6/Bg3aytEs0Qbwhd2UroBt
/TjZYtbXBusWn75+Zfj8vXwmxpmBWKg5oFXwDX0PMLfecKfdkINk55tpqznSrcQxvvUIfjox+94A
1IY8xGVET/y3OdZqWFiIYsKCpEXxQDIN5C0pOAmTLDaceirsAgM/dtyYngCi5CbxgbwZ856nYPJb
82sL4YztU7KqWBAAqU6EeIu0qL4heqAc+lm3WtCKaj22BvWm3M75eF3OIWpt4zZuKrueMJc8Jg+9
Lj4Kifkl9QWM0Er7eNb3lVTizxlXxMyB4xCInTWAdKcdQFwoJyCa0DGKmwT5sy+BC1oSRmxiksEC
iPLrMA73aCA7spYfRkHtrFDFdm0TKugGpKk7SuGDFPZgdk3CTS1O4CCVtv1AXsU5+Eq0Cfc1aDHG
Aeutkrc/m66x5wZl3dq476fiGdWOjZHUOwmKhMfSDsnMRq677dxL952e3ad9ZpMsfUrC/mvbR7di
mSS2NBZfeh1AGBgJruZxE6n1JsI+qZWOqT2bptONZWSRyD/ow9Q96/6I0fDIUEE4q4jAPg+/JGIa
u1klALNVUH03FYP2ShqlH6WOEflAv09UgMimfvOMvKq1Cz3flkMgOFmAyjR6V9Hcv6hJclMjl1MI
pnvA6mr70WzHpningk2jRJ91FgHkRqYJKbqmXaO8PPJcwFoABFiidkw2wQHBOJwyF+e8irpfbpTa
vbItbOOGTr3lG/Ubj9tl1eSX8hiXk1YACI1VXXC7Cb11cITaWKii7XXdiYs74s0HPnzT2kNkKZNx
M8VsZGD3RYkoDZLaRgFsp8L2ar12mlrhwZCspmQLy2Ni4GzESRyIwGTu/a9y9KZjLB0LDBzHvfbV
Fo77eMuLQNSM6qCB0eAfN0ZBiqa7Ey4kt1+9+jRdHIoJtnM4Fb7ZhfT9n++U6198bf8NlY93f0yM
LY256+o8j72uQH7kyH0OkHBubkT931nehwkKFHdVNG3YRW6QJ6sdBn8FF7QyNPT4O+VgHIrrCTUN
vgL+IVk5iaOJxeJ7JbHegtkcYR3Lg0g0Q3uqrMIG0BsgcXZqZMVWvAGhg99wFGU9nTjJZb4bKIim
NiZQxjDrrSz5IYSFI5mg2KprS2t4pfnVjNNA2RBIZZikw3L3+2PWqV/KbVYC5sawR0y2p7lNF4VH
AyOL8wYji/wcYs22lyIZfzKlrYDSDDRTAqyQoVsGglCdJJapepdtbi33WwpinIg060Y6Gylxk/mQ
pXeq8PXy31+tsS0EnE3UxROwNWOk6x95Hq9ZGXbg0UDEghXtGr3/Um1sqJFu4jRtcJOTVz24Ix1v
jHXNaSxlMJY8mPME0jo4qb4CMcQvSmap/03JzEvN1zR9KYxRPcEUKpWoGT5P+hYq2A1VJKtGO6/u
XF/eXP5UVKdY54GkwgRaMkZkgc33/vLyjtR91QmCW8aBFyjaLpcF0wnDxthHQyRacRrJ99kQ314W
u5quw0kAGx8DquczqvOMh0ERaeAxmJIXTKwnTmiY04sakRJcNONOlJNrucSWsQSuJgNUq438CYNi
IaB+yvKzHiGRavPqywzcDGvsy59Z2BR2HIUBx1TWks/l72RsEqu8AEyUa98V/NQi4gvY3IVhV2W3
RndVBF4o8RoWq2n9UiLzRcyglQswTvq/OEjEA+UggaoVO3PL9+arxwMPk0FRGXXM4L3//EU8Cl1U
lbkn1m7bSLYZPDSJuDOaByGcvDrf637E0bhV50AWMpkAIgeVGUhzAgQzjDVEW2F2kDEJ3+vN4KjX
4T4x/n5eTMGI1emQjIMIJyWK61oMPDFPNrq+aQ3DvazOq1a0kMC6ByzFZ5VW555gThi7A4yltB2T
wMqNu7kC/0H2gV2292difEQYmyYABFtcomzjPYtnrk6B8ULH2IQYxcMzN0wBrcRzTbyDMuYwCmIH
Sl1MscrwR1pNy4PfsuhZALqTDBjlEpRDl2923RwWST2joWqeynnfok5N0zVap/6VHNI6NS81XAuL
y9yaUUxFSbIKxU30alS3EUQLoyM25zRrudpSBKOKTTjEgZKK6LvvmpvhQEHJgdRs11bzyG8nr1va
4u4YtfQ15EvgUfSPYZimuontbw30nf4T4PrZ9aEJbyyIyRjHhY07Ig46KmZphecQVUnBpM8hDNL/
fg7x9fFcPd4LZZeODPCUhcD3Ja6I/ZIyA0DOvDWvlX2VuXz46/OkkEojKELrmIySCLtTEsvqFAbY
hAOILT2fZJlglEf7erQ1/Up2wr0YvP6txjAiqUYt0u2JtE1cAcceVZ58N9zQ5xHtpWH+0ONbAFW/
d9kAI4wxtgC86uB7A93rHDx0eE4KpAJwWOdcPtOaFFNGhoP4r2tnTYYWoSjrWo24I9lr85XZeHrF
yS+oZrMHWYpgbi1E/pkNUo+hBrFwZmAI9WTYjNHnUfrrNzKubCmJubK+1UcsvisYraYglbUDMuC4
Hjg3tqp4SymMawJGeeOPNZojrds700a3O0D8bGav2BUOGDb5k6jnxQ3mXIynEtIZTLyUnUyRKb6j
G4GeD2Rd8aZxwfZdAVCjxjpfqHJOepaQMGIZl6Xog29mwEhz1fROy9pNU151/Qs2jMEQaFhAF1YN
noXxdIUJpdIgC3pr4KS0byK/dZ+EzAo+KTc1BjcyF9ShgzUXtrDjhZvzCT56Vsxw4HmJ+eEzPgyl
FHt5LBP6klZDmz7do9ESB/Azgokn/Rr9qFH7F0MwOHHHYtYV6iSbbRYh6xumIEZP8VfxGMMJ1l9V
Xc4C3/uzsq0iIR2VRMhitBu8dtckDmiyD6MNKo496G+cgdcMW/2mi+Mx9q/HWPWvUxlDAYJmBeA4
lyI0IABQYfY/Ljuzc7IM5mSMA4hFs80NAJu5hh+KGy3KU0uvpKugD3NrKue3LCheMiUH86RcWUoT
PhnNcAc0l1czGDrLB/iQLc7iJwnYTlM/3MYhD9Vl/S4wxGMYwPtED/l9BKmFro/DOgCH9zjrNkiR
bs05uGtFVbaFRv3rrsTxOk7SmAwxSnujU6XjeE2+A+nFlX5Ni3ndbbjhZVPU6Z05+SNPB2U2Pmub
KeJMwsaETmE75VYgQFaQy4TzeXkyGH+kSoISNDIiotb7r5UUv8wF9y28/oEo38ivczAfSBT8MJAw
i33coOmfUESO7uvWiuyp3nYUnMaLD/XoRXxEfKqbl26Q+Vid1uFztfhYRmilu9kx3yRgXWLo26B9
sg1dAONYC++sTJIYDkKm5jTH1lXga9av6NLR6hp6dJqDbQHAfoBDy6GOj+tu113Qv9fM9svGUPAL
BVWG40uCZlJ4dl5TJD7gBnOlna8fH+3gJI1pmbV61idTj0I9Hmg0sPTdhuyUx+NLDc1r8K3Z2j3N
/EPkj37i6pbqlobNT5E5N358JCwSyEioayIKReZloOTVSoDQGmhUALghJ8TifF3eFTO+EKvOJOjA
MgpM0d5pHn5hD2heuK1RLuUhHRwn9S5oL9s50LHyXyv+gH0mAVhrqRGhH5JdS4UKtDVSv8zdeFOM
YmWB/fhT3wEaqRG31ZTsTBGo5UB36w4GiR86jD26U2do9iyUKEHUxecSNKkYSjS3oljhvqToW62H
KGr7ka0XMW+WiGOEx4L74gOBGHky0wjmj+8yu6CFsMeXYkC/GjiNVv+AXRmeROpQLl0c49QI1sJC
U8+EIxcHFi2BrH7oC8Dpg50NAz7YZgFaiQi4bqHbKdyG7qqSgBQW4/0EmKksYeRc+12b0AYCGqlO
vcvd0E1fyo3s5vB0H7P6hTT6axa3O+bSgP230XRH+BsqK4ju6g12Ia8mK3A0mTMwu2ptC3GMBQzY
q8pnGR41wYMweStDNyd3BoZnOZa2+oZayKFxa3GsrhJ9A3BtIGnHuEFl2AFxju0Ju98UKkwb2Tl4
HPPK4mH48gQz74Im1bKmKHJUDMsCvWPQYJaaZTY8vpjzNhP1n4sDMjoaJa1f9Wniu5VuWuDvK8SN
qXWWkHxR5/samVMTXEvJ52g6KOZjpj0L02HE1jznmtd1lcIk000DUHS/v2ZSNZI8p6j7f6SRcYxA
Z3YJPObf0tgIJQmSCtpWZGoBBuWwCt0+9aqyl2V8xhyU21YljjfarF+roXibKu3IOe3q22shnglZ
QRtqI5hxUS6aCgTi3jLTu3b6ppSlNYTbUvucEd6a+vo7ZCGTMU+BtKRBUCLArpt+0QI5wVsL1ye7
6ab8xMNrPO87HNXqdMWsfYLhVewzbI0gLLdol/rP6WfqhbCfiMqKYLeY2LBMS7EHoC64PP407nEZ
s83aVBRT1JagT70jWJJ8nGMTb2eaCEz/Ifqv5q+L+2XM1Tdqo+vokgBREUhGfZsb9eP/ZiTHd+7C
F+mmYJRhhQGdasLsVbTt5SO3qyHtJ6e75aMc887E5MtJGWuCVKuYFEWzyKiumoLT7uMJYNLiEWvn
eeCj2lI3n3PpIWq5Qw9n/URGDRm/ApyfKAgiZId/P7u1HpH+1Xi2QooSQ9DqRpx5RY+hNCO7noA5
W2iRA9bRp8uacA7v8f5YbH3URI1K9n0U67GZmO4GUrmE1NdAGdcdklduo09WMRVXverflWV5S1Tx
e1mID7U4P/al6Y1leKWIaW/JTetWiobolfdPeZDlXmwE29ifuckI51Oz+LRZUmLgKcQg9wRKLhHo
D1jbETB6WXW2aYnOfIhc7hto9eNrGHSj+EsqnuXvg4oQJUosxrCXRc06v8rQVQQtRLe9/E3WA+lC
GqPMxtBqUzjh2SNhqjQe92W3yWvTQttVTd6K+EUklA/PkoPnBsB9JlrcQEVEHZgTXKiYs9i2+BmM
xo+jGGCCF0YriT/z4cYoDrJUYpj8U4OWma57l0+9GspO0kxmB0ALplysDFRGW+iblSrFVqjA4QVu
r21h5s992ZdeahTgX87q6OWy7NWehLkQzsTR1hd6sZHQCJH747DAX3Vw10PKQhoTQfMoSDFpEWBp
7wv2s7r7+LGwA0+/7Xor3mIU547boab6eeFTmkwMrQRNCfwaGgUczRpTbyqCGF1pqkYnA5WfYUuh
re2TEUhzH0vnF6el9ryINdMQYiiHIICCc2Qn6jZoAq5OdcR+sC9/y9VsdyGOCZ8mEbuiKlr4aSHZ
BfV11npK2ewuC1n1QQshTKobYFk8qEMfPMyquBFIM7oN6XueH+B4HZPxOqZq5pNfQE/EvYpRhitK
+Djb5c2wU7c8p8MxdpPxOSg0BkZUYP1rHJvbXh4e1U76no9gmxx1RzeAR9MkMu+AvGtkPEw4+wVW
K+bcSz/n13VkiZsG/KdoztVW8RnEz/8BO/K8w0oD3unTEcbPyKMw+FJCX9LE0jHnCnY0Ws8p5x3x
Wi9w1IfLqsLzLYTxLSHkzW0KN/oR38LxooRxLSRCyNCTBj476x5lIu39arwPOvJJm2K7Knyvi5Iv
psmbEOF8SHYoJZ1jYygVaGopFbfRaGxi1f/BuUf60y/4MEJ/w8KPVBMYV8IUht1sRmcoPGCR7do9
6FgtPGX/Q+LPsT7COJIyn9VqyuEzu73p/VN8NLzhlo83vJrwLXSScSdlmAIaAmuubtWEnZXIYekI
3fw4+/nbFIjO5YvkfSvGqwyDMplZQPMnIlodxj9J8v2yBK7KM85E61Bt0HM82Sb4jj25AokYHYgi
ngmkLt7eD8fhE8aJyFqEnZ8SGSz2HDrJdDL/EAY6J6pcDqAyu6EItrq8qZIOS+l6Y8ujjBCqDvEm
CouXQaAThqmYeJxbXFd4un0GrDWw1DNBGww+chzkCJzv5wjo4DN/6379Fk/CGOuapV4LsKNB3Dp8
SARsnwXt10xQuMNB9EefW/FJDmNVtTbV0yyrmMDHcNCA4SCsHWx1vN//W1H/D+7+JI8xLbkuUErs
MaEbSg400Po1CBpIjuhOO/5A8B9U/ySPsa6wGxMhV2Fdv2bV56tfS7rSge81uLIYM6tVMKzpPbVk
T93/YqunjTvpwB8z+UPOejoXY2W6OGCMHIOm/zRH9NFCrwCAiLnkzZtjr3DD0f91R/WvSPYZXMZR
mqkijodWFx2haNB6dWKMHoqP1OsfWy/cbHXV6wNrRQWPFrClWYz/0ZDidmwwyfv3z/z1aQIdQyKG
JskYqmF0Ja4bsRxyeK7RrXedCooL2t9qHNEpdUfyJgcDxIBZ5E7NHeerz4xwIZhRHKNO07Sry9gD
DU6P54DijFttW3lYJrpRkGZOt/NedBU7+nxEu731QQYKpIVNwUkAV53O4ncwSlVqpJLyAAsCox8+
l5GybToNKPQJD0B53QucBLGqpI6G2iQKXCmN5REQJP6ZnKCulNfkXrfLhTQm46sBBRAmARYb/35f
hXsyJuGb50QVSh9lqRatoWmTOyPYajFmRLzCCQaX90zg6SzL2CPJGMsw6wDRNrWxTrL3n6f7fEdc
2dwEmxpQIHDlpXxI97xC7GqOtLhUNkA1WSopAcWn8FMJNakce3wjuZMSUCkLg+ledj4czTxa0CLZ
THNhBrBTLrhjcz+g9uIPLmlF67KQ9e7B4kxMcBqJ2E5ZUQmuJDh18UkFinjSPpf9U4SOUOK3hznq
nVSfOMkMNe8L5n9EOV4cTokzA7sy1JcPWG8SrubItLFdbFWq12iTNbWPnHOuZjKGZEgUhE/F8+t9
6t7Nol4EBXoyv4L+3/Xx1+fgFtKYW+31ihRhhG7lxwuEq8q5EMl4ckLm3gilLvMS8qKOpas0MiYx
820bP/+PV8m47lTuRlGh9keBORZTWf4VpWGStI+oyuJgjIcmpG3LQZZQHp6q11w1dn5RYWFswDZ4
pYROWou5DaI7jsKsRv6TVPaNPks6oJIoVoc0mLZBus1o8u5xNc4vRDA+OsA6StMpyAtpnNcwaP0L
7oaOWXNzCmXN3hayGB8d9ySvtYhWFw90cgaIhth2to3jkiueE/xRUN790R+0MPA6N9tKo4cLAtky
1M4eBveyHh4j5pkPWZyJccftME+SGGJRMnoO70o3f1S2dLMwdbAf9Iqs8Fl2ZSu9V8AbHVj8htJ6
jF3IZ1yKVBVl6vfwYR/I03jfj1r/4jrb0AzkKoTNoYJzkNx3u2SAeuC8++hfu3SzjC8xAKKrRznA
+MAMlQWfUwU5WoAC1ciRw1MSxpP0I1J6NGvQZUoBtFaL/WiZVeZw9IRnZ4wDUYZRI/0U+tiMs2DM
oxMEFl3y7kVLuhI2LSCFxswRC6t4ykB5Jj70b4HDWye6fKUq+3qXe2ydJgTdQT996bPbEVyjgMWZ
Q+7r9nKgO8Nh7YOswJ7U0dKBldftM7RVVUeVnMEZe4dfXKe68GddAQnJe80c21GrSilF3W1STCtJ
p2+VD3TtMip1DLdKt0MYhp8vf9HLaoMdzvciczJ385AgZ89CfMz0Bhgam8sS1t+a/9q2KjK+ZRjn
JtEIbvGXbf/tfvlqrrcQx7gSJTCaKkXR2B2EO2A3e7PiZrrOMQTuoRgngpmJgEw5cqA2cOjg5tza
dHITUyPJTnSwHPkfSpi8kzGuRA9BwD5QNIAaIElgPHWmG2xuvALocHA6R0otkP7eYkz+B+cD8tSS
cS1zkhLSq23m5YF5G8aFneQmEqLZdEByMnhKPH1VA/856qfHVvEPyaw/Yl8CjqC9xvb0rUSCpynU
X7Pe4IwJcMLGGbikmpj6jGXClfIMf2Cf4wzY2aCZBL/rFx+ZROK4uOPBFzFKAx6IEU741PK0LdEK
bvNnIn5JWs4gIkejjs/RhZhWbIwOdByZ52u9VTVfQ/VzQXg8leuPTBRFsDOtgwiIJTzSjcmPAJZG
6CbLhLlU1Q5Ej7aGErs3wFMHlnG7MLza4y1L/sFKT5IZ10NEtW7LAoUC/+00Xd3bx+lqGp+4ndl1
JTkJZJwPsCayEJviNJ/HEiheey7ZdA0Wa7Gt4xkxvx27nsycBDJ+SBumvvALVAlS5WFCPMaS4UbY
JMoDLR1OO74XWleZk0DGCaWKnkhdhRPmhg/OhC+VPtiJ9MBxOet5xkkK43JiJfZbpcKT4QP5IG0R
nkfdkywmp5GNQI3zGLknfc7+qrsqe1R4+S6EI4lFZUiwLG/2Aj5W1bSWOT8lxWukPxnZjRC9ieFX
gJSYMucm1z+XqZkanXRBPed9fBf0AqPnGiofkb8xyJd83gkyJ4X4gxc+yaBGsfAiE6lmuS1+g028
f3xxR3fWDewki8lXQPmdyZMIWZTs0nxrbHMnvGFaaJe53cx961H/cK4aJ2mM/1BFQZTUGtJGAZsB
MCZNsjiavm7AJxGMx5CHuSdNi/lLOpAo24uBxCOw3offWieJjMuopUlMhR5wHX9vW+uZw0kU4yyK
esySnlb5TCQHtjqQe9kPvoWiMtmKHu+lvPn2P14n4zj6yi8BsQssno8lmzwFYXyHn825GWXwhmbz
ve1uxPnn5fNwzJfF1p0bqS26msaTIXrp0RkvAq2w5l7lJALrQ2oAmP7tJ1h6pHqufGXMoelA29Es
yt5utiDqK2xtU0wuhTMAyiM/mvwhQp/kMr7DMFOAmelH3/FB9efoJAvm2kZNIs0BWkL/ECLKX0Z3
dtRNiko78vffhIj81916cX9xx4w3iUYtH1IfH3OlA8x1XTyvrDCOZUgMOchT5D40X/3/8MpQHcAz
m9iTZLGaIkPW5FgPDbf5iR0Ppxnhluv/Y+3KmqTGme0vcoT35dVrVfUKDDTw4mD1btmW919/j4qh
ywhPCfq7EfPWE2TJSuWe5xhgNUsP8ee4wtaTyGzuPryNRO6dmxNVVznHZIw9ls1tPGrvKkN6XAz7
bTVLmIGokA0l9MGYpvdjWd9n3fqo56ZfjPXNXJJ311/p/s1ufg1nBqzeIkpcZFbY+c2x/qC+ZSMS
FGWCuELcJ9q7Eonj4whiJJniSD3Go+ukRRu1CBbdeq3pzm2vLp7jFMfG0ZOI5jnYY5pv8VTrgMGX
BJs2Z+Pzm3e8nJrHpgdufVM72myH2mLEJ9rp/iLpkVFontQXuZdV5Ztaq74lTvLktMn9Ilmr39hY
YlfN8qGtrKjPHN9op8/lLOEo9juQYnzOzPJdHhtHklg3Y5n4Sl4uYS4BLtJstdd9IX3E/y17i/0G
+4TR9Xtknu/agThj5NjzRB1tisOlswDtTMK478OY5mEsi5KiXf11VNCB4D8AMHFxTD6MmDhRFytE
hAbSnSz/3NqSd/04u84DG14gcWEsJ/z96KXW5vkCwhG5d0y3pggC9WIBM7clwmDYP81FEvfhmjFd
5TWVTARIKBNX3+ZVwBcjOgr3ueBjDcdeYzD2YbS1dgZ3bbLAbMrw+hfbf1mbT8aZaKMfsiQe1x+5
wM8psT9dUf2dX4oNLzqOKisYGlBwRb8GzsPQtqA3wRw6FvUmVyb1aVgbEky0mvwa7HHuojkHSbHu
0lYjLqYchgCfGjSNuk9rQIOvszl462B/BIfEq7ofBQ9834Vcfh8fffTJKml1x6A1dBlkyGWgWRHV
byqADJH+vVl+6trQStpgrYWYirth8UY0l7cs1jylIL6wQPIlY755TLGmO7paFH8BthNaY+rr6zfP
/MVvT38jj9PgQmvypm8sLKKWzasZVlQ28nCUl8c56z5VOo105LrXRe7GPg74LzS4R+Bj8RwDlepQ
E7OC54mYH+WJ7MRgkmkKvPAOvBTC1tVeWr2VyHlNYIWr1tiiXsZ2MacIbDrVJ7aL2Z2WQ6F8+h/P
x6m3CkZbB3hObEy9Kk9GWIaxX7oy5vowE6MULgAJAoHI6wcEAuKvLyqnBJDAFGHBC4KePaN3+Zjg
TvlVFmnLZFUYJIz6cVRvp6AcPQmM62logXTpM0Offdku+VYmp6ZxmiVzrCwxSmmpq83kZLb5ez0h
idtMItiKvUB5K4uzuVVvF0bdE4DLA+8TIbM7zaHSUpfWHxb7w/WLE31Lzu5KkpVrFgXm3rCSaFHf
FHojUA2mbPwD356GeZhNkaJRagIkLhlYFeuKBOqunx8L8qknmh8PACh2qEdIL5C5a0C3QlnAsRFa
F0qTzQOGxV+gjqLrYn/fyJK0QXVmzU6xXlA/jpmbHEy0JJQn1pWbfFNFmRVLleCLE9OL7NW1tsfk
zIrCZgmXOMkiY5jv1LUpPs59FuT9dBOn9usWObmbjOoxt5PsONjl4brusJu7drOcmZnqOM6nLs8i
3XReaQ0aZkWffapsUgniKYGS8h2AXp/sCsV4zCwlvQQ7Jh9MJHQCIQKvAIbVX+9Rk4lpEFriY2KY
j0GcwdHboPPFBF8wtu7kvmjAbXN956BoozloziU5KXvG/uQ2R80fqTd8AHGW6WqAzq9FweKeqwXB
GnCSVeAlgzPg1wPKtBz1xIFrN9vSa/IYU+uaV6bfugXrcYuvj6vok+7F9VuJ3DNU5CVuLDQGQ8Mp
XGtQ7504v0um+FT02ts1md6BZe4Bi9fYPlzS18CRvK9q+bQ0hp8Y+p3d5qur65Lwppmx/l1xLx+C
e7FWpqprnsA62NVjyfoFgI72C2+Z3qxBfCN2HrtISdvvwL3TdZrB/NYg4ECRZ/LM0/Lxx+41Q6DI
IRm719SXImAriys9ojvgXmlGukxrzwmPonhWPLiVAnaIpfKHWmAPzjXtK9+Vh9YCf9+gVUaanS1h
G9nHzNWAS1h8TB+s1+oHFvBUjdtHNhaLXaznvRLNfOyb4ueL5bG2pglAV3REFCIT4F8pLiix1FI5
qYnsGo4INGAX6AasRMgiQUKKB8UZjF6lQzfPeL5ljYIDxQ4r1R7jTD2pM7IKyhjcQUgertoaFAyy
HilgOa//GKpyrDEI7i6y42qgzYswQ+jFzYyV+DJXgmXVMBNaWODw7dqImE3Qy7FodnFXKza/nYtn
pEyqanuhcbjmt1NXudL4ZVmpS4bHF/iIjRwulunmziF2i4pJrZhB1tAvklJ8H+vWcq/L2ff4SOuR
coOlzOGZZIx0UrK1R85dqtU7y8J60ZCPbuKsnoWVLaklFugmzHfENp5YA51K6T+CX7BrVTa/gDd2
1WA4cmUBBdH5bDiPkm1B6dBdNSqQbxytGVwdunbjqDRILGyKloYo6BH9AM6sGYakGRV4w8PROTGM
BSzv5yHwUNY7cuxOTSTaGNp9bZsDc1atk5pKnlOljNBLcQdMe/TgQlkUNJm/qEIqqV3ntRHGmTFM
K5emrSGnyapDPH6snAPaG65tG666Ou/ydvKvX6dAHh9zlPk0jpY1IuCf0QPo3Gr8Xla3pflqNUug
xy3RdXG7sdTleHzwAQ75bnXyGqtrg3QiyuTLvfKUSunLdMQ0sb9rArKWp0yQyz6POzm3MGiOXdS2
zHyMvj8MuhOslnPKNHJs1OQ4GIvhrmoMt8zU2f5y/bC7xgdXo5kGpsVsPv/WkrHVYDPRXOnVwtUa
zc2z5qhX1NPX2+uidr/rRhSno7EpDVZWA3G1BIVaTf+xet0vjE/XhezWkxwHmKCqAYphQLv+GlkB
9L9p6IDpecasufrT6x+tDUj9pbUhdu67o+9byZzR0cx6XssBSJrNonydZafxq8mp3bWeUlfO6Fea
NLeFZb1v5Ezz4tQRvJLdEZOtfM7mFEWRNiPGvsLGBkaYlte6Cy76+0Yih8o0gG/Rav7QOYqfm/WN
mdfEm3szdZMyfjOOUuFWS/U4V3l3NFpJEviE3bvf3Ap3930FsPy1A5BSuj7Gzc08vSsAanb96ndV
eSODM0utamJpgq2czm31NaZNHy3m8qpRstCxEkugzLtV0s3X5gMsvSJloZEV24UABemk5A0x6G1q
yIlf2/oTxngrTIbIoU7iIbLXZgxMGfWlPq7D66fetfyXU/NxlpTFra1OwOBqO5h9S579bOg+d2lb
+uA9+1ySRqBn6q453khkvm+TKtnlmJSLDBaEIScItHJ5dMvCmL0RRG4uLnkJQFR6M5AxuXec2nZ1
qi7ofjV32rzErjFUaBSr37qE7emaWXvoE0oDebbu+yLN3CHT7+RC+4yKgdtV/d2AlAWbK6lrKYs/
Zs0/Eq2O1z/h7nrF9i65yEhe6l6WTKzCNl8WbwmQCrzVAxJJ72zHVTy2s7+IgiTBg7D0Xz9ilxQW
oTqWnEiHCDMP6yXxcwwSC07GdP63NGBzV5w11EudlFUJHi9GDaV71JtvLK8KyB3GzjwK0AXrOHgo
FmAXTkSGt5+CbGRz9nCgg1yP9gJU9NkIxmVovDLpbjIdOLuGglp+rRfOKZecqJz01ssGWnv6PCBI
mibfKLPDaqgS1jH0T3o3165qKzBarW/bheySFYshQywEtGOqe+1zcSZ0Gte1bUy2ZxPVx/m4Hqwg
O/6gZf6DQTmRDnBGsWgao4dTrKPen86wY1bi6v7sKZ7sM9yGAVzQksBc7JdWNrfCWclskAqFtiNA
vE22hwnpJAVJoaK8kQjo6Ew5KIzmo5TqT3OPAYiuvsuG9HbqRXZLoJk8OI6yGPK05kDpXE5xZBzG
wxBapz9AHhLYR5vLDGnZwRYT0wrzok885FeTi6Hzztez9cOazw8AGIfrS+VH8M+/knpKXA0MoGCP
a9owzXMKfrm4RzJWf7OsdPUmVe9FpRn21jmtw1w9GwwF+wlIYLmCfZrleP02hu8K7SS16a1MZc+S
F7dWO1cDEngsu84UqX2YYaFhKu6BlOR32eG6qRAoo81Z9Vyx6qwtYhad5V5hEzY/EDWpQMq+j7aB
qWgoNrYWuNtoFB2QU4kNnOq+0AK5LR9KyX5I+jxz9ap6un6kfRW7COOOJMlo+scyGpkAGfsKovpb
utqnqiC+UauHNZ2+O/l823a1APZ/d44Is/zPh+TcCSjSBr1iKFMMFlMDkwdAfgHnheEveJPY7SxP
dusIi0bXj/sfIclFLudT+jZXzXbE8jWrtPePyWl040N1TLw/YtpgV8VpLZL7izTOtcTdsGbxCpDR
LqyPIL2osC37DCAmPJtIGudMOtswLHAt/ZBWM2l5aAM4+QxXJpTGbuja2Tg/YFG1yqA0PxASXzKQ
uP/6Lh+TcwWzTdSStKhKyq2EppaJ5RpMpOe98lagI6LvyJl/M8usJiHAMfmxyP03YA77lvf5TLxZ
o+ga99WCmH8ihVt03xKL3Gr0nT6hDjT/IziX4Mb4pD0ZJhlkqGhEMl86PsoFmJl113kVYyFkkLzh
84vG3Df6z3cMBkLrtdWw0mOWgXkaXs2Hjpwsj22p26sv3oAUPe+zZ9/E3Z0xS6NEz6D2f7/xLzDU
v8Fa205iTTMgO1fnDmMbvpI0LpgiAjV7WUByURPOjszriq30GDN65h2bfsyWMxqpdscAMc6s2qLX
LXhr5zx6+x3hgwunArp2Ub0x6E2tvkrJa4E67geSl0NxBqStWDlaxl0xU1xs0Bn+yBSLpHHWY6JZ
0SYWpDkYOGQABj868NUIRMVwjsQLnaJPyFkRArwl1TYYnLstvU1y2zdA3eYkqyBaEHlSHuSiz42x
UJOURAy8HlS6n5O3+QPQUjSX4eOaoXyw51vhyxbYEn5fQMtUtL4W+O+XzU//R8nqWVl4+M8UsOtx
zq4vvTUj3dPflu/ZNO4vJaszErCoanyGtrji53joC30uVwxuI9+RwIBwW92DYQekAGtkgoExQGU+
tCK0P90SKFfqQX7Kb9hEjqj3uhP+bgOJc29n8x4T2a6ttEWYBi0+rJTexHoiMjLsBVw7KGdk4hH+
XKmlFHkwWKixuGt86Y4V4JbRlu9dI6LH9VRiXShQsdktUijRAbnYJR7MpdDYBISSgf+9+oZtzOvm
RvAcefSLXh66amQk9wRw6HkLqPJ+8Zphcf83MZyZifWqWUwU1yIsQ4K84SvtR5cqqX9disjP8ROB
q7PaCelARbCclJDet3faa/plCZVAPkhfHVEdb3du4xLG8vN97Zot5VBjOYhheVanItIxKaLDsggn
lgVm5bf1gmae21rCM0eBy3sOKsEhH/wh7LZALTTmNjYPK5ayZKoryQkrXUeKe+pzE3GYKOtg2nvl
afG7BEuX53rHwPfoCrwE+1v5ns3xJUhdD7Y/eip9L/tO8geo4v9Ryni2mxp7d5vzJfGwFjLD5Hvp
2pDog3JWJFNm1PEL7KZLFgV3hxYRG/QYmshaCeyFxtmLqk3TrM0ACzmMbxGFuYVwikd0Z1x4khG7
6ZIuIVErvyfNqyqXj5luHWhee9cfs8DuapzJQJOw6tGHBIHbklguGvLvdG0wI6dsM2+wpcpf1Ux2
W9HKkMiGaFyAguDEmAuCBI4FDuAyKkM8bIDtB4vPXBnRDtfPuZProJrBcPt1R1U1k5M3lU5pxgXS
09pE12mG9W0cICzdxIMcaGMRXJe2o4dbaXzvocgyw8lT1QF/0Y0svRnL77EIu3pHB38RwRVqJnma
E0ZtFirD7A6A5a6P18+w93pR9VINvF8FnFN8+3Mxe13taVVF6Emxzrh9p1tj7VYNyHE1u3lVNoPq
qtOQeOBbL1Dy7bC1Yj6s4L9yc7L8rz+HMybtqrVJluMGXxj07d7h5vicLeklTHf3CrwBDUbpPBgs
eV8IDUw3OA8GN94b0WTwzqvf1hl5HhHobe6Aphz2sh49o8wDK6dups6umbSh4HYFsvh83Bx1c6oz
VtNcAvK9bYLOH7BQBzJWEoFqqj02XSgjNylC4YD3Tja0PSafmPeLCr7S8l88qbk95X7lMXxFzetH
H/jWosbr/k1eyrfM72/c0LBWpaQVSJWltn/vpOptTMfBLyVHsIogksNpKJ0qqVE7E6w+kwlydOPQ
pPSojORlL+FyHk4zAbcylaaOp58f41Mj/QO8lx57ByamL1HaWL5mvi7sU+2UpX65M6ZOm2+oSdo8
NRTqkt42yJfXw0+MUfGkrugzcr6vijtnzlltL6sfi+pewfrG+Fqg/aLjcG4vWRwzTgqo4N9X2fam
rX75dJzryZspz+0Fsv5+vnrHm29F8ek4oMuGuq/NNDL02bgpKNsyzMnreUYSMGqj6Xd2rt/2ipBo
fNcbXTokfEZuNn1BtRTVvTFcvs/+QLFjkGCme/bK1+rgAWnGb5/+tzvks/IFOKb4tv9CIjDe6uWR
1dJHlFOEJktgLfk83JjkQUkcOB/1znItFxQg5r8UINbi1WcKkDQQrsLogqfAZ94jkXpJVuGCkZjc
OEWBJCjtFlAodO/RNH6rKUkfKot1zBzzZHemT3M7wg6Bl0ugns4ay207O3AsbFeq7e2Q9sTNleaf
Oc+f8G8Fqdrdxl2JqJKeVrk7KZ36WpmBUNUR5dWC3g/Gmui91WkZZgKlVwYqf/qUAqhIOsxdfGPW
RrhMaAy12phHqlG80iSauN2QvNZVOw4wSfRIa5MG1+9d9E3Y3zeWaCq0YjK0qYoU+62Ozcc89xaR
bonUmbN2LU3iDEEioLdRNkvrKbRNwa6gSAJn5BJQeaYGY9GqUmAM15i57T/8b9/pNxPXrKldmOB0
wq4YIuxheiOpiSB9+I8g8dkX8bWAumj1OiufcbP+liFY8Nn4YoAx5EiDGHIC7fvDYKwRWsECLy6y
13wZABejjh2Du2SpSTe4bZSBetwfA1bgaNvo+jWJTsTVALS6lVUgVaGwNyWSO5tGONBEtBSyN0Cz
dQx8DUAnGSB0B5yJbfWnXnFgAGfT2V5WgHwWA1CKjsX+vnmlY2IuUosh97BEJj7HT42oHS68Js4O
VESjOkCzzxwXDbADkgDb7C0A/0EWHYoi87189ZcPyFmEspezKVVRRCH5iUEYGbfYng/q/KSdGMGA
qAUielc8HbMurVIOyl3WdFm81f/7psvedOIvJ+TsRW7X40BXViYCx15RHuWPDCw/Q48a+Fc/GuPJ
cOwi4VEFQQtfCsCcYVl0OsBl7LvZp65y0D9UJ/W7HCjgGlUfFkypR0pQAAtcGwS+RKREOjfZIZdG
WiUTUEvTWzv6Fc5ehAok8Fs8oamWwVYWPZuwHOcQzKbHVTYeOjkVgaQIQludMyjJ0DeaWgLA4+/D
TZGW6lxmVdSK1lo9QrBfKqbGHZayPLn3/gCehP2LXDFzq6U6Z1cSe2omO4Mhe2kzcl9FUDhyTE0z
MLPMeWpDSUiPjjym5CIzwhiF6a2H5zEKIdb5bm68kca9QlOpQbBQgxMDEBOA35rmL1mlpG6jJ0Eb
12Cinf1RaXp3MVnJlmqDN5PmOKLQf90t7V/t5odwWUs7DQUZVBhwpkYMvn506wNDWtcQYYuTvl1/
cRHHT5sVsokV1Ar3OvWd51T3mvGScGgjgKuX1bo2DRTczFGSy59ULX0Y++JQrfKLnt9GDvf8bFnu
QaCJGs7ksSaC6SWn5sC6dFloHAV3xFTvt8ewkcU9PzrZRhdnMNlnPCTWV167gAbdkTFleFU0el0P
iJkQQN1iUL9dO7MRzr9EGa2mgQIU6bcUWtifEymjzfn6GbXOpmKNEjViu5/rTXZHQ9214BfAVuHN
Al0RKSPn7CnMAGlZBEjUh5kQrypbUdws+nqcVbFBv7Nq2nM18ycWOHtawuR112ZuboqzKb2TGGbV
QE2y8hvyQq+4YasWafmNoVqyaEnk0nc9+kYgZztyR0rXlhBwDNjqt3W071SDfkkT6RYEb08g8y3A
Lm8K7mzXvV5k8vjtJS2SNgPFYSjnR3WoQYVcuKrV+YInJ7g3nlkNG4x2DL6Bn9grl/GsPyg6CNSQ
J1Zb1FKTrRhUddoDeuLOe9NrvSLKbsE/j6F9dEBLr3gSnE/gf3jIHyw1ZbZuwKOzKBBeKJjmKAMD
YOz2AInqX8I3iGneZ+/KM6w5CgCGhglx7g8rkp2mRytiRRyxixFZEZ5drYcZQQUYWb2Tuos3vUvx
PWPfCqQGE9299wdIH6KvyRkSteuAcZ7AGTDmhNQ+V7qtt2zGVJdR6V5zQTwr0hjOqix9143TyhDy
reSpl+J7k1gvQb355co4c2IlPdGJhABTv4tn7OL/4FrDopL1Vg5ZMiRMvgR+jqdbI6O1YgqZfUYg
mIA1tMCI0eg2KDZ4UoQWhe/4SRNQyRej0eybFYR+KnZlZawv/5rH9gQL/7UFfBGAHnka+H6VtPNI
kwr8gUgMpyhWrdcIa3VAKUsV5nuoctM267dinDWBoP1EFnA+Pw/EqUhV56YFTsMflYALeNSfMbzt
LfNDVy7SOF1xOssAqjZubmHL/GzDpbMihtj4b/ugDOiHH/xhL7afF+GcGyI1oKsqCX7vX1IWE4OL
wA9w/y3ZMtJxUZK3r6nPIg0un8y6ujMriq/bGbk72HKw6ouvOIE9vzZnKorR953RRRr7+6bI0miD
Rik74AtSPZEsLq6dS1CYNsOLAFmZsv8e1l6OxeKZzbHieNLGjiD8ymZ/lu8b5wnodpURCVyd6ETM
mG7ESEM1L0sDjM3fAlhxCLbvCC5H4syI0ZNWnSeVrXmhxfk4RFVkvrExztbB7bSCHET0/ThjklkE
Oc4ZwnM2AySUmO2AwyN3S7uG17/hfqB3ORZnTCTLgqyMAbJKsdeqzq05vckI8TUFa1J1gwWZF8CR
bQ2KwRmUKa2HomhU7GxgdYP1IdsMaCneCDAyJMSym/hG/vn6If+jAnA5JWdH6iIuLPBy/YxRLjHf
iyYRt8fjQTPpZGpYv9FAaENL8DR8lWYRG4FAE3m8RUlenHSW8Y6ZzWBdM5bXKydm///ABAvemMlZ
jVhq7c4ep59DG/8Pac7zNZmc2QBmkwkKtWeUXmqd59Tlh3MxSn1xMUp1LNCp2cDIPAecGwvSNP1q
zzMsyI+RlL9tfuw7l4s4zmAVypJWNMO+UgZiDYzKGuUHRiujyq5MRCOxIlmcwarwxCjVAYpNauWQ
2WCJV23XAh7H3LzTl9fXX9gesxPU/nIyzmIlgDYghLXjf8IdN1/Uk+RiRvEza1ToPtBfSIa5z44t
Z724mHH5AZwhm7F0Yyg1bhJ0S/rpmW2JHO2DWNq+1bwI42xYtQy1VkoKKFIU66Hu8+9z3GENppAH
F1SHj5XdB7oyv8xyXqRyVsyg0jLWBo7IDWP++zxehuG+vVV+GqFMzaRqsRocrfaEeBZotcr4ZprW
W9QWZ7c15VsijR+VrPOVWoG5y9XH63q1nw49H5mfSkhSs9Qt2qDJKt2vauMtpYijmX2030OViwTO
vkn9SqRZRXE4PyYHGhVRF0iRehAVVP7DBV3kcLatmCnmoMf6rJ8/My6wW/9hvsX+tWun4gyN3egW
jA1U5aVF9nOb+JpEztwQEygskgmbpk5FcgCT99ExBoAVLLrjIZ+NI1VRvpvZNLvSgiX8mVrgqVXL
BSYi1g7N6nzWi1lzi4ZIXlrY+b1lo4RQx1/XdSGuWWevVc25cfQ+qEbpUzxo5KZZTdOzzEqKwLoR
1LbhGUJyrv207nJtnF3TaGdaZIACrpns2XruZslj8vm6ku837i7Gk18uyJy2WroC4Uku62ENmiWL
3I3GEWgWmRPQpfYU+33TTK5iHrDI4dbabZLUbjEPd+Co9a//GIFpO0NTbDyi5iA8swYWEMJd1JhH
Gz7k5YfRAHVjrAFjQsSy9h/p7OULc1atiXMyLyUEvgiunj3nK2rKjx9ojdpLdXm2oX+/NSZQHn4O
wVBSmbYVIrVc/VbMx5RBpJkvoY/bGunfdhCaBNv3TpufMQ50kClKlluA78iJ+ij9qAksssiQ8YMI
rW2na9dCHBBFAJmM2YAnI5DDOqijXBDqssd17bI4K2YuBKghMd5FNn9qtMMKdFErmzyyfLuu8wIv
w3MY5JKamnKM4IWqkruWqZsBwuC6iPMq7rWzcIZEdxotk9N/UxC2Ob7eo/lxJ47YBXEfP3dgKzlt
h7TLI2l8r3bA3TOA+S3dxcU/gATxrp9KYCz43QNrUFasJ6KQmBjrpyZPbhZVO47LXLq9YvnpbH93
MEQisFAii8GPGwAwGP1xzARHakd7d4iL0SN5dVNYKA0580c4jiDVrFMyk9a1JuvWqKb3XVa3x+uH
F3xofvJgWJIxmWc9DsshjtayQzmThAo8YF2V4dzLgqkmkTiuVJTUmjbEExZCmyK5A7rp5E2N/WCb
7VMC1gOlcD5dP57oofNjCH2FMo4Tqz85bv4q89vPMp+dAD+GkA66tWganMDYnqP3BDuSiI4cbEWK
q9FnI3/lLfIjCDSZmhRng48bM5CxVCSQpqb3HK1/s1bZE82WA/C9BwD8rlZg5/P7qqpVEA0ub4lE
Tmmiy56ZD8TN5sT2TamvwprGqmuAvd1VpMSfytRyy1UK5nTRXdJY70YlDygwwSxwlhrSina/Tnyo
sSJ6GyIt4cIwnYwNXRWUazFP7o+jV1TBgD6Q5muHCoXTOH27hLJfhfkipMETeDuds3CKPWLLtkSo
5BjtiXRJpDXkntJRcERRqqmzT7CJUBK5lHt1hrWWDmYEGAB/PaJprkfJoVewhZQCxNix703013LD
xVcWNkcF7kLnsj+bVgToyXDrCpEDeZldWRe1aM6jz9dUlIuKJJJpRktgXBjYwnpkCxb0A0YZzbdz
mBwacCYVkQQub3/xe8/sbxK/z4EtKPJagnfJV8NTrVTUmYVLP+ojf2MDBImYwdk3QOrnnQ0UxjDp
wrY+VfmjYQPG33ii1UNhJG7ViyBtRRJZrLhRpFRu6NQWSMnwIoEWCMRSQEPXzqteLt2YFp7EsD5D
gVUVZGY8S6UxOR01HHzR4TQF77dD728WVxTMC56kwTR5c8Khk+ZF7fEkbfsxnwFEZhFPctRAcCbW
E7mirAZndGbHypReg6fQ4yT/p23T0V1s+P10UrvDWAOFLjdJ7c5ph+Ql7YbbRnJigXsURQUGZ37G
8WeB3nhQQkyYHOQj60sByzTMXsTAuQ26eSoqByfLKws7zc7BjuZjG1nBfFKwAMVYQ0SlvP/oez+7
R75m7gwWaJhATMPGhHq/O5bIQ4PUdzx8czVcEUUKO7aCRMngDFAz2lmqzwjtaKCEyGDCHlPU3uBj
xcuTD3VyuK5DgkiSL5urtI1jx8RbrBv1PsvUN0urnLRuxjoDuEoa54QFcsEAP1OIK1rL19HNOGtl
vTKrKJ2fxspxZXP0+2ZxCYkFh9sf3r4k+HwRvZlWeVxy9uiXI5sqA/IEWkduGvZu5jz8T+Ndz0rD
V9PlzKgdZTlX0/924UvgEU3OzhRZ5VT9ittj/B0rgOCqTJBpiJ63ydmYApAFZjyjTscGyPQgPo5u
FzgRaMvx4IRFCYHfMzljsqp2aRgU3b7Ox0Qzddcb+x/7jeKprvkZy7HXdV94Ni6iyaQMxstGW6BT
vk1d5ja97MKnp85XM1UB4PtOJ7aHpErK3X4SzYmKngEXzSjlNC99Ck4USu7N8jHLcq+SPw2lALJN
pCKcPVFRxs2GFve3yLM3Fd/iMYv+t8/I72zLRgaWU/McrLDB9xaYcCbwy/5sMEJgsHhQWHMdRrnO
WPCgdSl4a+bvWg91rIubdKofVJL6JNUFSBqCgMXiApZKS+o8M4AOoiAAfpd3yWEdJ7+YyjV06vVp
JKRxyxoJaJmLwFRFNUp+l9yUJCkDtjQSi9ZncyBqi+KP4jJ27eVLq/tN0B5jGzCnwsq5IGLicVzX
RQY/UMM055UZVWpkeozhafTW/AimGYyAiKKmM/rDFc9gcbZGn82a5E0nYXpU/zpWxQdlTMN2omUA
foI46O1S9upEBid9h5KDph71QvfbPEvcTMK+N1zXGDat8tTYJA1Vc8Do30Lv7FGTQGffhb1lHWaL
vKf14LjdlLzOFmN5K5f0KV0mx7NTyR1waED+2sONQo3PZLIDqjMw32x+11FzvlMmEWwdO9O1M/MW
T9PMYZzR6sFm4rBG6/ohNZ8ED1R0k5ydmy0NHO3x/4D5J0qjLM64WaliV2WPVE2/008mIHUQNU2T
O4TJqY+9EhvXk0/8DiiwveHBs3h5GYhH0AS2z+Js39z11pKOJIsW9EPJcpcVoqklUYTBT99bGQFH
8IyqHw2kB9Ob7hJArnrkC/WhkJWfnhxf7UQ+WXCfPPDr0va0q8ECEQ1VY4dJaSe3cjcD2rQLbKms
sRVZvmupeiwd8KT2DSBBtd4OJAoPmpXEv65dgo/Mo6vGrWJpNYGBAuy6m4C3zC5fXZdwTpeuvBGb
fY9NOmWAQrvTbdjfsklvOmDIIE1Ej9spww6k0zdKPgOFex4fTK2+t6jhSpbuK/Z0AghY4S5ZgjGe
0faUfvBY+U4vh6BuY2ykGP6qz1i1bnFXM7HqQHbUt0bv0GCdp1BJsPvZJdop1dS3koFQQBuyY+E0
H9N+1J7MAVNxYEyxiX2YCnpypvI2l1r8PvW2sKlzslZjCZOsnr4lQ/49IRVSolKu/awEWENi2LfD
Oi6Rlc8HaoKLZUy0e9kZgwXDb6I4WGBkbHaHmw/YqmsJEkf0zXuo5WH229WlwB2JCk/7qDp4iwY2
z9+kJ1HTQqQbnEFv5ybuE8T4IZA5PXl+1S0iKO5dCRjJlHXVMDFOwlUvqo7W8agy1Sjz0nXkpnWb
WDpeV0BlNwDQTBOppwZqK50zJMmUKNjhhgHNzQMGOTCMWZUBkAhR8mKY1loZ3CJKjBY2Cl16XwXS
d4Pii3S+GFSgyK71MzYe/i3SMvbhofX/bMRiV1U2wrgPqgwZXZce/qi1lpOdamDrkWxQgBovmqoA
EI9l4vJ0/QwduNFJvS0p/DTSJBoU9/iggfLU32Se+kUPVbd7uwiRFnZPthHI+aSlrAYy5Ai4f47K
sMkD7YD5O9vXsA8zdIG45i0SymlO14/pUKaoBIHReHSMk6Y0LmoYL/IIl7PxAyMNmthjzWaTDdVj
y9dYY2KF58yT7WgNhoc/KFQITsaPiIACS7YslQXizyJpFEoodveBFQd/JnU3+t+ck4vE+zXr04Zl
bHl/Ny3vbeu+0l9VSemX5HMlvb/+8P6PtSvbjRtXol8kQNRG6VVrd3uNY2d7EZJMon3f9fX30J6M
ZVrTdDIXGAwGyCDVFIvFYtWpc3Zjy8YYd+30EthbZQaeH/AGjGPNUSLdPW9iN7BsTLCfsDkExloW
mcHSh6qM7bE1kMN2EOKCfIF5KiXNk+KrvCaCAsz+u3djlW3txuokjTM4oLF1naf6TQTGkfEg/dAQ
wQo01VzhS0L0Ibkcl+QAk5e4C3xIwmGyL3akEDqqw3iBF6lLroBFcc3hw/kvu99G2yySS3rzlUR6
YqKuvQGmReSNra19a7pqKrJsWRRqQy8/aZsYEVAxAJRvrKGR9rYYvb+Bz9b4kS2qzkTDjYjcz+zv
4ny8NYvBS9rhPm+6S6sxj+1YULsNyegs6eovang7dCJy/91d3fwI7qZA0jVrCptzbfv7fPAJci3B
Fu6ejo0F/rRXampYjK5pCUb6qPOhOGH0+Pq1nKU7tV70MIKWOveazHkDLfXuxbuxzwWAkPTlmHZY
IYPIbFsGiXhQk63lVY67scVFggWMQ13KaAtYx2c9Mk6epzL6mwYbRSvjIgBiimGmFd72v4bH3s4A
tFvn2iyMO/xNYY6o90JxgcwXcaUcMGVvG1TFjMfn8+6yeyFtDHEHvqoMyJyqFsjK5Pk6HpbWBgH3
ddaDTPC8oT3uZk3eWOIyCQVS4mHKOJuMh86rgTmFS1YBJQ8M/gPolr9G79/gjvsHjiLRhbiqgYH6
lzGm7LusIhTHgY1CMARQM11JDqRiQDeEDkh9kg90EdyB+7v3bJNbKn5GOsoSK30pMbjtZ3cyCnfR
CzvvP5z/qqLVcRG0LrquUKSyDLpWsol8ZZYixs79cPLPWvheR1QBmFKhVw56mvFILtrDAs1d+ULY
wtk/XM92uMAoYfY0TQqEjf/XeIz+bIsLkSmIy9R0fQwbT7XXylmv31p7/Zdb7tkaFxDlBNRhGoHy
KaTCfXpoABSFFAEr5dRBJpL0/pdj9myNC4ntKqst6Vn+BeFagN4kQDoAs6uc0c6a4+w0Rzy4xIXP
/TjybJaLjXiqhE3SaWiqTChKQVIbCh1+vd6fd/d/ucOfzXBxscrmhg4jOplMCFqBflX5XkLCHl+n
B8wtC2Kj4HAZXOiIy3oYKCOeXtt34XybdO//42q4OAFyvFZJF3B+/kKT/k4PQLRDXKgAnVCirzIc
YyV/tbhKrCKyM/onjRNDNiw8T6mGcMtF26JukqHH/sSZ5iX9yVCI6B5hx+XVnb8xwbmAFMsRQNUL
OOovBlQVDKcDYZZyw5q9hfuGdjb7+87Z47wgWaaiU9AuZTOl7afsWnGm6+UKabiFUzy41HTqO9mO
PSLCru4mN5uFct5B9YFGZGIzMZZ0L4US2FIVJldslQ4S6kNnjg9pO7syQanWHFwdc+VpbL77Ex/d
/ArObVYQAhCTKdcOp/7SLD6WfuxHlzMT49A/9AE9nre366WGRsCcrECbmCcEQJWW9GYPc5px3Vk/
6tnT89U+b4Pt2OsdfbbBhUhZQ9VwhfImNMaRLQJLp0Rf8/a6ypykWt3ztvYjlkF1A5oGwKzyjfs1
q9GZbR8FdlY/ArEN9YrLJwm5yBVV1pV9Z322xt1sfdo2a0MRhuNZApVcPGEyePkSKc1pJFlQVprX
VORYIVmYaeOqyWqv2XKZm/lNNVnEaeBbctrcJfqiuFAp8MpivqwsQCms1BtS6bZdpfDYI8d3q1AZ
bCsS6dHt7//zArjLkhRWjdIdQmIlXVJa2BFgVV1IHcGu7GYbm13hXCBDnw5nesMD8fZUnh3T1972
vCIuJKItVhGcUYDjavOq1Q0nBlSrppcK+nJZd9Mnn86vbffW2iyNi4/zGHZzoWFplQFKZcDRsK/n
LewjfDYmuJAIBbyqmCj0JWhsM3J/8wc5gA3PVSmCcOqVjsivhaeIi4VFXBaqlOEqZnO4mleA2iJ0
lZv8egZzhxjjIHIPLuj1FerW7Yxv+PuT7oITy+MArNCAbCqTSxhBw7hmPVBTnt6W/tqpgrDHfvQZ
R+RBAMk4zrne5eCWyKB8X5vfJAJZGaLaaqUc9Ui7hxjFYi+qIsgJ9hPgZ3fhkQDmEhNZC+EurynN
NOHsmsD9+da/1GM6K2EXSGYCl2Je6d3Dee8XGeBCh2pKGL5I8I5N1Uvo2bdEdD2Jjhff0R/nylT7
EXoPfzwPt4uJ3OwQFzPKdJnKBu1OH9MljZcrJLfLBeTeRXLdjMSNtAidduNGKlDPhZLhXazPmh33
1gdJrkMMxaU/laGdQNtbsZGUGRdJgp5mlmu1LUWZIXDk/f7x5udy8YcaamsYC6KBTmw5hNoavZgP
C+bx8FMTNJeKv/IvFhioRXbZ7XnuBHFRqDbqRu/Dv8PC76p47Wcp/9wbfB/eTOlM8oGiVdAP86dO
NmfMJIOYE0KpYK3UzNJHo/bjf/JtvjFfzUCtqbRGj3xsO3uIw5/SKuKTF5wfvvk4L5VhDSo2L4+n
BynrLnp1DM4vY3++89lB+PY66apRgdBrGeSVvSAtPsaX1uX8KQ60L9VFAlmr8r113fnklFi2cV8E
ELwNJtd6N+p2c8lA6okvUrV6bM2dcR6+Hw8V4yFdGDKIAZLU+kaDPqbkZMaBlaGyCGRCgy1/UR/e
YHr/yfSPK/Gd7G5UelMa0AvlZrH/ltQTg5L2xx42G8AlPYqUYDa2AZcYNAOCwotvuq+1n96ksg0o
FN4OBWof9Wn+UGHZuWMIqWoEJ9XkAlrVQ7l5Yrfqr1JtBhWz4tjaxkGMmBHkrCYXjlapz5VJQYZH
5OuKfpANL1FFd6jIBhd69KWQiVpEBQr6E/IDF5l7gnoiuumMjaSTblo7g8ikMPESZEJ8iyZTVz2E
EsOvstwT6z37jOJZQEF+wvdnuiHS8mLFtTf67bH0mQJ0c1SEuluC+MNT6mHup7QwxMwgQO/jJbUj
/b8lCDyPXjvlEKzDv3zSRc5KMl+PFEEGLkga+VfyqNRhSQq0sjDyTZ1FS35oXXtHZRnSwqWo8ylw
PZ4zrzQHLTNZ/bJYuwxaC73fxUkQV6ouul934xTVNFW30IeTLe4gVWnVDcCAI3dL3zPWa3SPPMmr
xveMCHY5iquWu99xY5A7VbEWkkqXMJ21WvGHpCmdji4Xk1SezL5+f/5O2s/qNra4N0UTTmQyFPay
9QDdzx6o3wTtYfK77CFC5Uo89rG7b/8YJDJL+jYNa6iz6loNJcAgCxdXzToHNYpgVoVjV+d3DW/Z
l3aKyaB0UhHrn7jD0WFxsgeC+/Rv1XqRl+yGpM26WOzfrKs3VXWaxj+jIROtjf35xhb0JKje9Y83
Z8lI3zHJwkah7TdqaO/Gps3SuLdF34NLwtKi0JdPKG7b8gBVk8zRoLDzSEZjHuITKf8Ep72xydxo
s0QN/Al9w4jC0+J+ANw91y9J86nOH8JmssO+u1Hzr4KjINpB7nYOM5AC1kyi5tft/PbqC9l92myW
x8WUsSDAGMzopHbp/HmY0xPppGPWmQezW25AaecURHaqEMU/tU0FN8F+zkepSYlFAITj50CmKjSh
fvOYhrDpzz9Xct0PbM+GuS9sWroyzjGe3HMd+7pxFVmy3RuTZ1SLI9jM3VRrs0buAxcNhoiV6HEz
AZvSLpHtQYmdJXmLdvkGbppde6ZJqGWqJtF5aT21kHMQ7kIf+lfT5Lead7sBwNJlnVBTN1WZOx1h
UmSWxAg/1hs6XZgAGeSueYTww+yY9qPYvJCTXWSS27tomcskYcRiT2OsjJHqF6yhPImz1/3yzGaJ
3AYmER0MYGn/5DTuXUlotsvUIib+ze9dbo7yoKgMQQElS+2iH782+uG8P+6FUFUB07Mh6xb+4SJ2
VCyLYjJKTMnoPaDY11ITePzeIrYWuCC96L0OyGsn+WoW38hWdiK56oUREdxzooVwnjfMtTTFLb4V
EFLONI9O2goi/24dZbsSztNKUk4KrXG7sTG/5PBH141oWZy3lRpmKqaYAlUNjqKePFSpcB6O/RX8
S3u7LC6rSyDAl5IVLhBHHntsEwXAD/ZUspx0PUYV0JYMeJx7vSIcABLZ5rI8xVrVpY4syR+q1ZE7
6C6TUI6dxGhvasj0Lcmg++cdfu/Z9Lxag0/zshg45yZtKjy1owM59EgpIVt9EAI09uLu1g6X5o1R
ZsnGBCQwq4n/bvFrNyhtrbFfs8lKorJsjK7fg4OIUWTn98yQuZCRQwnC6hc2PZx8HFdMNUiZnSnv
JWtwQs2P5E8A4tt6Hgx55kXhXYl6VdLPXtG/a9OLYRQl1OdPCIDzL5ceDo2kSg1OiFqNthIdWrMS
hJbdpGj7dbnYAkpmawprE156YgCYX/w+4suFRZB/P4poI79cS0Ly1RyUHpM+y2ovlg7dMXxUFDB7
7eP5Y7ALfNmuie3yxmPMNgQhZwmPGf0kvtJA9eyZJ5BQZF7oJk45FeDYkBrM/Ikm8HZfdlvLXLzR
tEYLMw0XdhI7DJJQeIrpzQf6wJKgFNq/QjWM81eQwSu3VmoPak42La3lteTWqv6xns3S7pe2F8Ge
93L1zeIeXWnzWYHixvPRwjX0+6QauxMjW1tciNH1NVHbUCkCKkWjv9Kq9qUBvI2WmmRelnaBtoyd
YyjFcBiacXRT5XH+uIVkhm4AjNFX15nRvR+lyQMNiGkjGPtylxEbeKj/dj0bjx3LzXfJ43yR1KVL
gb24rvTSxn+65z1asMmPbrexsMgdgYYTHBolpLlB5RSUpEv2+bwRUaB9zBE2VnQQ+Dd6jbJEfGkE
TIBrvWN10vr0Brju3ltsu7982FGtRV0HdkSVn/HwPte/1L3irO2pzE5gdbdnpbPpfC9YoeCCfBwW
3qywN9dMLXMVGElwC02rHSv2BJkabz1YDtpFmerQQEH9BeDTU/QpuxEm9KIjxEUmoKWaumWjSIvh
MnIDVvd/5Iticsehd365Iq/hgtHaFQvJOhiLaOoYs+RF0v1gvDtvZJdof7uTXJqDaad1Iia8/3G6
Gji81M0eCnSoHOsuvMRk4eTGh9aZenuCKqiIYkSwxsfuw2ZHxzyVa4lpZElqYreqJyWa01DRGgUJ
Dz+ro+YVHUAU/PQuYhP6Tw/NtxW/RZfI43DwZk0QRZ/NQtfLQAsgqOQ0AWZ/Pw9+fa3YaJEEQhpP
gVPyErMIV5Ga5jiLvx/XRdvFJTRz3RuJnIG7pBuKG6TlarFeWbUgDRZkGjzyMFzrtdVKJHHGjDlW
xPwyvUqKr328iJInQbr4iMHa7BTq+0usTzhhT5RerKiTHzHO5WUn080XJztCbKV+A8ZW6CNcIOmX
LsTwE9K2F3089ervPt5/zjN4ftVeC9e0rXA5SLPfpKmtVTdL8UkQS0TnjIslhqmPSgk2OnxPJv32
i+++td8yxCFwE55SNVspbUxrSgOAVx8MpRq9au0Hu8vp19DMlECwNsEp40lVJWue57Dp2Pikdnop
+Phf01CeWlXrtaLUTWjHTA61k0NeXvWHBvx+vuY/Qr5zR8kEnKe7RBube4DnV5XAkqUwPh3cA4wo
CJiBGmPLINi2kf961bH5q+gdHdNxmXhATuA3Kh9WOoz/TWsPkWr0Cx/Z9LJAU5zeW1zzoBy08iDY
zL3C3HaxLM5tDn4zrYa1JvQXx+SWf/9NhTnRArnHU2TUY0vCCNgb/3HiMPPMI3SPDEjsVf4Qir+o
IFPi2VjlWm3GBAobwfip+qqcVJ+Nw0ZB+kF61/lZAPpSN7mt3OkwDrYobxElojw9qxQROkGNkSWi
rNXyi73POIiluZhnnHmV8pysxrAUWRKiZDJDHWv4Mc8CTxH8/TzZatPWjWKyGyLSKzu2gBiPRWS2
gjjGy7taq9Ia1diE/tjFB7nRVFDnAtiSSDcFZJ0Eji+48XhyVUmelpmmLIGFJunqknvlC5CDrur+
feOxEIMbT3z/7OI+N0eOp1qVI6WIOtVgN97/reikKxiuh+6JxWO1p7Qr02pFTvT7M0j7OdGzKXb2
N7Ek1qC3rIEOPkian6qcuRP5qFEhD9l+xHq2wlW2GmKNcBQklcu73iWVrT1qlPR2ajqrx6YlhJfQ
fsx6tsgF5cKMu6IzURzPymspp34EjiCVfpTNzpFDchWCaIT2fisHerrYZn1/3lMfc/LXJ/vZPBei
tVGV5WqOo0eYDLlcGhsUuPWBMTCNngQa68lXHSAZfMtdIjtt7FyH0PP5H7F/+p9/Axe2QS1pJGaD
3xAvlk0zMwS5xiTa2v1Q/WyESwUN0oyTFrNU8Ngfu6C/YGdQ3G0TuSn3mpwJqYswBblU2BhBsrwj
02DnhaijIvpiXAaoT0nXLUoJiDwlbl1/p6UI8C9YB4+yBoBVUZIZV3cRfmqm93BBbfxwfttFJlgq
uDnRI1gJSLXAhEE/gWbcHmcvFg2W7jaUVeWfbeeh1LpmhlOY4E2qXbH5N3W+ZUB4TLOuONCy4iQu
hkp+zCPgdcKjLdglHlmtrFaR5QxFaB1kZJjsRXwX2W8nrdsFEW4Xy37Q5osmsVRNcorCDVj0P8xY
GVQD/OSu9iNvtJPL6hgek8vmUvMzVG+E/Q7Rctl+b6x3U6RLqoLlTk74Y2HpbXdfuqmveyPKSK6e
XImbLCIf4kKHPIBXTasZLRT5odBbxbwa29vzbvovj8hnF+Iih7R00HwMAU+Tg/JIdLBtg/btCPoR
lIreRggruBN4XrO6WtKsIPiSwwlUfI5kAkUTui0+4jQ6hf8nI2Rbt+GiyQKVrLLScYtnKl7h1qUc
Vk46CgCZu5NWGys8VFqJJjWFqDKYMvLy0A4LNJQoKrUqqLy6/rNGxkClc2xj+ve0RlnrtFb0kWgL
8PCTPaPTWhDlFrzNQaiMN30MDjtNus6JMdmtVHxeiXIiJF7teSDf9DY5pCUKwOcdQeDfPA4bxFZ1
Ryn6eSQt7Wr2ZyL4RCJP41HYeR5X0Zhh39kcg2QDu872PXrEhiBWxZ6IM2U/T/3HtXmItR4XSx4n
MCjLp2yOPIyoBXJ7GpMvcuKd/3r/8lx5tsUFJyAQ0Hkl2VOmMV8CjX8YwTiMYbqTaFlCW1wo0mND
08AoALJ60Fyw1uuvaXVxAifyCi4CJYsSdQ0DvBkmRg3Muzn86/yHE4S4V2BpTV2oMaHas5DTpL9v
5Nkm2bfzNtiPPJMFmlzWokXGlGHWEfnEdJEsV6t2Yc0PRvsHupfbCMDFGeTvE1kYT9sYnpLi+xp+
6rqruRLBGQSL4WHRxWqSsFfkMrCs5qhV8+SOpoXZ40KuDmmniCo6rxxAVU2TmvBfTKxSQIZfXnuL
EeqtJBPDj34OHqvoROizgdB/ul2dxX3TsX2VyzKTpg7BY91kSD3uldIVcpNNhmSgkBMGTKuUBG8B
fr8+Rpwd7siSFo2YIl8ojpGJVtd6WG7VEyszikcudr+iRSxMwKs6ITzQqW2yOsoNcAdGeJIcI2VA
78cYgvNu/vp1zBb0bIXPavtBL4m2QltmOYWB6kanBEOYFTiEMyRLvz/AwlnjEtx20irV0mLUgaDy
MANswgTiY59efy+OKXQLdad2kpvffk1xVllysUnDQD63tEsYU79Npg9ZJX8YiCZg4xdsFp/YYt54
oevUUl/Jxq9Wod43qeWe36pXh5hbBed6YyX1ctrBxVuigf64sVcJtTX5A52W376YOFPcZSE3AGSr
1kT9MHtfY44i9i1nWm9nr/HFj4JX0Zwzxl0XeZ3WYzzDzzMFY1PVfAmZGMdoJkFBTWSGy1lVdbHy
3rAMH0gLVJrw2lUnBwzdH87v0mtAHLcc7uIgSgI0lWwafhyDSp24JogHKygJLL7hp9lf9TXjqhQ9
rHbD3+YUc/cI5DnHSKnxDY0Q9dXKn9WfsrI4EbmVs3d9eJuJJDAEX5NPXWPZ6tOUJhhAmGo3RoF+
phdUiMd5VXt6+S35/NLoskkNJd1g76cgVl3WIwZXiwWpt8qNJl/M9cR258W1z1nkQ8UqF6qRM42E
DC+NFWzXembHRv3Q5KYdxR/STEQ0LjjWfMKpGqCSqEdclpQJ48ZeSxI3jHOPVIKMRhTq+RE+oyhM
EMfJgE36ydfokJ2SgH4ZMGJRALfQCY7b/k357JImF0OiaV1lZcbFMvrlPT2A8sFe/PSO6RfEf5Rw
bGxxIURN1C5Pauza5BCf4TSjCD0HBq/G9NQVBo4OIv3fV88Ezk+4aLIqqaKVFNGEdnMQl9I3UqXf
5MZy+pYE8wri8/NhRWSPiyphO6vdnOAKy6Y+GLP8SCQjiCTloh/MC+DcBeYE8YQf2ZOHxqwUGa9R
tYCTkLtBuZ4BncpWW1e8NAdxcia43UTeyeeoUFP+O4RlHzCd6Ccncs02ENcdJmlF6I+9Q2dh7kZX
LR1zDDyPgWyWU6aUCwYAWv2w9kZhFyb5vvbVYVx0QY6/eyNsjXExZe4rfSx77B1rcBoYi/dj4Mq8
WkcvjDjdbRWDhzMS0YO/BjPCRbdmuZRYBiVDS00IsxtgnKa4i4o7FLJ9jCuGpa3rdv91vcKXvRI9
NvZ8Z2uXy1PCvF2MUk0pVinfSz3E5CwtwOXkgFzvC1W7YMzjQGpEAYf9tXzk3prl4k221DRRMN8a
rNlwHeqWOy+Nd/4Qvq5GcJ+UizOTUZJFKeA2beTOkCUrajBHQVAP3bmn9hWIAP/kXGzXxUWaFE1N
sxwAaJwcMyDuowySp908UsYGlihq7x4MPKAUDD5QUEBxCXpTG+kULSF7R+UFiN+WLykE/2z1jl7J
SGBaJ40ckGLkjshrdrdvY5g7JGo4gFK1GU0/pE3iqFN9N0zFu/P7t5e0WBsb3ImYlUWK80ZFCmhh
hL+pPHmqsJbGFFStRHa4E5B3fZEpIeyEw+BEuWeCJ5mKKjoiI+zPN48aPesmC5uF8SwJN2t8mKaP
kSm4WHe9wQSHFgaXNBNqFS9tRJlMUhQPigCFKltdEruQvpP6ds1zwX3zGgTCTtbGEne/xVNu9G0G
LweQpo68vPOiO+onnuWFvYMemPLXuABjSbw/e39sTXO5s1ZWhdKpDDE8VG4pGw647K9SYS+AnZxX
8cnUKBaqYJiPnwLLddqa0QynIEnd25FEc0fuo49FaiQe/vef4ZzeqlF1W4BwxpR0F/yfH867/374
whShrFPwmwAO+HI7m1mu9QoDokCxQuTpLverhxi4dhlsnB3QxwfRLbuXtFgbe9yZLjra9VGSgtI+
O8nlV908ydaV1X9PzZ/nVyYyxB3s0kqZlCJy6GKg17XUXBZDfaDRmthmUX7B6Llz3t5usrJdGXfC
42LOWiPR8Uw4mqfhajxodnFp2q3d4nGnCGoLotVxJ10DAmysI7woIRqbOqAAeWhrDdO84M3PQ+s6
JaKq5CMm75WvbjaOxYVNbLHSfAT7MkAgReyYzvRudOknye6cKmgvKCrU8vsRmcR3NVhuKECmI9h3
QyiPLocBan2GLPrabPte/xxdRvtDB6caP6owTItFRjmj4I+NDs275UcWTJ87d3IVe0AqM9mSYKpt
N7ZinPFvg/zAwtxP0CPVcRnJ8VVKqN1bHiYGBDFvx4iFC9YCoR/iq6Vx22ppoF/oNBAmDTrGULWv
ZbXYcilk32CHjPt4KIoaKPIp1FIw2P5yL41UbgsMGVB/RmWUtRggLQr0xtfJZQrmrYjr9zWsW1Vf
2OOORkRktQxl3Etgx/W7Eoq0S3i3puQDe62UUlbZWRvdLbHm1Z32rVpDW5vLn0mXf42s8S6EorBZ
UndC62XKZl9wbneyjBc/jvvmRghZmLAHcRBLxSEchseMz2SCh+mCPYTDC/lg1oHA6E7kf2GUO00Q
lazzGmxTwFm0x/YGkyaOBuLo9roPREnwXmB6YYvFks3JpRPQvcpCnljnGHP6aJcHcmKScOKq02sP
Bs2/qlDU3DXTUnkPNittMaI2SdCAVBwzuVbnhyhMXMHnezXxocKKDqkZlMCJhSfbyyUtOoiAKn1O
AnlI/NGyE9luam+t7HUgkLA10gtZbS6gsio4nzsVDGYYr0RqGDrODndd9nmTj5mOA/r/kRZ4XOaz
Ne6yrBXU+ueR0XA/6tx0iKuWN56soA8i17o//1GZy70MCliageCjoo5rAKf28pvmpWZMJl2SAJQD
INtQU09poFwCuY2IroLxL5a68baIqiOFlKHjo/KFIEjomSCINxAMGpRI5vwKWtYHIk8XyjR/par0
NY2pQOPmNYYLH5NoCrZNJoQSfuuoNMp9z+AC0I/VbeNURQCbdicmJVudIi9xgEfFB4Ya6eJbQXgh
zip3TiL7CZirUyxTR/bMfeIFsNs2MYFFZYyFRgeF3tQnUOkmDu0AHhMhFnbiLuxhuZoG2ltN5nki
unFsi+KxKRqYAUYJHh41wlUfWlrQ2nG+L+UNkwivKaYKhMnt67jKjKu6CekZQ3nVfut1NYJqNuYy
tMBcbCZGnDjJUb9eIdKUIimCOpTI5uus6KVJ9pM2kU6fa9AAqKhmjsUA9fVrSIAdqHFdJqEniwRp
9jcTnUyC8ynLJv8szkHuES+ZuksY8QcASOa9G2tcKCiqYgDiX2ZfMzpMo9sEJjiTgHVpbcDzxAPn
wuVxIVbN1YSOPSuHYXziaYDvSQPjTZj0vWuDgHjDNJH4UJ1/VQIdoFnTBCgCI2JFqWEIwIbhltdk
8aQA1T436W3l2++/l/FR8YZVNIMSRuvw0l9ykF/rhQJZGjOagskYZjtuZeIUyfj9fGx9Xf96aYi7
7uXaJFW/yNSXdGJBCDzsnBHSkpCy9M14gkphjbJ0ay5eXraxINd4jXdjrrNZJXf/gxYn6+KxToK5
049dZjiGSqsgTPuPUj4ZdjTLAAAo0RDEq3wTK5Gn5FD06+jkzoXuQS/LRcX3ekylYMgWL+oHcEs1
QTeWgkzstVAl90O5B3/Uhx3aR2oc9GYEAbdK+gJZlAw6gVHkxYkMlPiKzgsmOg+ykd00aTbYkNLE
+FAGIpO4ugv74hY67D8nRbvPa8NwlTUuXbOirb3G6nHVZHeQ6nfnt3Y/yG4+LxfUpVBuVmDRqN+7
TAmkdMfRb36UvW1hlv+YpCDQkz6T2/57nHrpQ+6cN7/nWQqIT6CBgpuFPL7vNyEvHvEMKgnaslF+
yvNPpE7dqfmG1p9tja1f6LEzt7Jgo3azoK1RLs5qaUaGCZfO/2OmAj6hgHaU4Iwqismr/RmhvIZz
k0m+FIFlaLyOdFVQ0NoLPRsLvKJfYuU4Cq0BMPss/zCN8npI2oNVEwFAci+92prhMkdzLpsK+nNl
UDWqbYARuapWW0JnKCTeeZd4jeZ9+c107q6AmnVYFPUCHXmJXrW0rW/ymHxGqekhlIrToK1f5aJ+
6I2wsJOwhsBfGr5PmsWBtsbRkkDCvkTKeF121VeDltOfpNDbD8FdLGQKJZoM4JJXZP0kyX1ox3nq
gRDWr1FVLHuIe8/NfBslib8M092waEfB99k9M88+9ShxujkzqlVAJXrFjrO0OvuWYspS/spQJ+BN
BY1odxnGeIsRp3JTIehu17ZKLAuJCA4snwJ2JJyygr3wW3I5RR/79hCtFBMLQWdddkZ5NLLPgtWy
78nn2mA9lNHVMnTwI3GOVzS0rcoEhL/Ie1mym0N4FgrAlqNIvuKvV2+QI2QOds4k54BrMwLdH8Mk
Q0TNxyag3nx6Eid4g5KGyBrnUHFcW3FbmE8TXk/KYIzYEYCRN8x47eZF28/JxT40CQd5ZAPVLdpn
MoRHx4+4WR39VPnSUbkTbN5eRqtYMnsjmQb01bgMpWh0iyY9GIchg8tkfm7YVEboavejRyD4AC4g
tw1Cj4iOyN4De2uXS1gIlB1nHc9Bn07lfWJRe+2VHlJh8pEkHQbWjagPZtl0QYkcO7FafBesezco
b9bN5SxaXw5FN4ENnY2GtctF/f1pMqwLsuBx+HQErFl4OHczkO2yuQwkSUFMG0UzRA406Uc1lod5
CrVjpk+3TdgRr6Xkp6YkHxYlvtT7KDDqqDtaYwrJd0hFRuVyA27W05zHXmY1nyNFvZsx4RzN0mE1
oPpnNoJn9G4w2Xwl9uebQNbnZtrHMRiCuwY0z2Sw40K35wJDIto9GQ56dWuMkfPftoa/L0upN1Dk
CSnIJJPDqngtYI5uFXlMP1LHQzL/IetXqSPkL9qrGWz2RufjWEqLqF4SsLNXoy+F6RFP3lutAqNv
I32tw+UCGlUizqT9TOf5C/NX6Ww0S2y0uLXzSzOQMYpP71idTgYDofC1vhuoN7a4OCZFUJ6fQ9jS
vuRH+olhViClfGEO9uqxUt3vQyCRWm3scZEsUhNTK1WzDEqj/qsIFadcc0HXU/j9+PgFfgYjRvsK
maIZJICYL7c0UFF5FE/f/ost1VRRPEJxkE+FUZqztMZEgSe+ZHQo6+GptEKuxLbYp3l1wVlUgRiJ
qqmvlK7DMB8isiIBLick2IiSZHAFx4y58zkT3B2a5FZSNQVkroeTGaiXgMS6xiUNpps33KAiW5zn
tepcJxkTIHg1oCpE2ewFdgxLUkJMGQKtfD5vYQw2NhidlqJ8qrQ70vvG9F3w6fYSAiRXmo5Sn6rr
fKVvnjvZWplWxxMN2dOne2JpFxe8dxOCrTVuo/R6HuaEEYeyWeL/S/qxtcZtlZ5U1bKM6a+ZjfUw
2uGBBuGfsVrgIbE1xkWIFmuber1Erz/ML+icULumGAcFLMPBOLigpbn3QNoa40KFuaZNn0DlOQib
9LiMWmyHmHU0M5Ajm6K5zb3zu7XFpTchntNLD2tBl80fyi6DXENWUU/gh7u+vvFDLonJ6xpUmAUY
rJvYib6VR+qnvnSdBdKPZETNN2LAdlfUYN8Ng9u1cTmMIYXamCTg6O0bt79sTgmonkEsC2VegOlF
UCTRh+QykFiz9GYIJeiq1XdNfd+Woo6oaDk8s8qg1cgxJRYwUF05yVeRVzCWq7eJOe/7IDqvKOpS
NgTxMqFqjbEirVyE/jyqJ2N+QDHZyaYATNZ/Et7RvkKnDI8y5ZV+bEz7nE4RPtzv01LsvSEQBg3U
qEDQbPG11RhiiRC5wk1CZ1/Xe3uUv5Y12DzT+dBZgi7L/nZtjHHe19ZFXK3AnuPBsnjjX+tBvtWD
FLwp2XthwrTrfBiFwZpUqkCn+OVuNZrckziDa2jgtLQ1rwpAChDUF6xOzQ5XnAk7DDvATYTEjU32
mzYpt2a20RIz0jWW/S6R083HFBSw87vRUx1ieUxoZRVGkr0LemuVi43dWsoDLukXhyAhruznhzfA
C9l341OPrTUuOg5DWZaZBp1hwAvfmUFxSN6tiMKKPXqGvxzMO/VeECl3b+zNV+UiJZGVxESJ4uk0
/HcSWHatbazxPqpbkH2b4yrQ7clD2usmp9BnZH2owoiAvrt3wMYWF1GWCtLV0IOA9oTd+yPGlAmm
6TGu2tud/2Z+rf2cxFSBjUGapYDVnPPSEIz0poXo8ovM/HcUYB+hL7y/gHZbUQzLokTjtbCBsgKz
eMQU4JCqMqYt81I9hRfitHu3sskAOKoGpm9D55lUTGXpzBCib74OQiY3DMh9/R31gVsmRCw5hvEo
RDy9RYj4car41SKBM6IyUDMaOrgvPynox4ehlvDoR3LrgIvZKaL5FlKqlyYg8NcYxGo8IGUnx+qN
j+A6stv4OCvqR5AoOz1FC7RovdZAsO/D/5F2Zctx2+zyiVjFBdxuuc5osyzZVuwbVpzY3BdwB5/+
NKScmIL4D2ynKldRlb8BCDS+tdtvm/rKyuZonqGh7JRrlGN80EsZu3bG9L5WSVi56Y3V5zdmkflt
Vp6Jlj2ZSXczOtXJhYbmpGRQ6aG2547jvWEWUCczqBpvSPF2anO1UufjutnUG6vSn9Dy7lNSnegy
+H223FQkh6Ta+tmEnDJ0XlqvaqtPEJ/77phroKw6Wjp70x/aIkpqW/PcIf+6aiRQOuevciuvq7xW
/cphNygp+ZU+X80YP3d19rDUxeZNNgTTxlVPvMZBtl7P77IuQ229nTrPIPR61PKvmVOfHW3GNOFa
fYRozju9Ks+XEeXo2hGdoOaNtJmBZtXXX8vVisXUlgHZ9u7TaNleod5mTDbqfnjNiG47UJVBiQ0d
Ia+t5E5mTpaRpBhd1CIL9xoEnA/4WpF6Um7a0+UlHbRqEnVvTYDlDYnADoOubTxPWUAgibd0C5hb
9WCrOj74Fyr0+4R62QZS2np9MDCSofXx5R9x9OTuf4Owr6pTAmw0J43rqvfoGJt16V22wP+Ft/fs
x54K4GxnJWjwmZvGSfLUFZ+W8rS0UZqWHh7Xy5akGypc6QLRvc5oncUC7+Ec9l4GwkVpT4RkbeJg
rds5OcaAoHqYMeoTk4V2kvpFjgujvnfWzJes7+hVJYaGAwolZXRlCf5RMW1N005Zh3ecTx1WQXLf
n4ZAR6uJct9KXroj13lvTHCMkKZ2aWWgypyaiT/buTcv7n3m3mzbHEnWdXgId+sSrl2LvJVGKwsX
QYMapJ6i/7UJ7HR+0NQ+cMdz27qgHUk+sCzWso95715b48mdFsn5kf0M4T6aY8koYWh1m6rlLivt
T4u1SJbKV/LmMhgEjyo0VzjGvAaYKTdHjPImWVxt12nBXffTOteSc3LYGUV2VoQMhgs6mi3LFfhD
Kd6jqTj3faygo665QmBcTb6peH1/Z7GHxO5AWK94evmNmT0aqdMAMtqD17SLn3ZPa5LeAteDy5/7
eA8gyQJhD4Rl4sy7pilTjYY1sC6McQ9WZWMNmSmjijo8vUQzHUQRJvS0BVxDcLFYnWumcTcWpcec
rfIxfIZ8R9e9U8xK8jodRklkZ04AuWHFx9wogABBbXd2r/kIKzZOjZyTHHWOraFJ0lAtPmUs9kpX
mjl1aw7/LLltzgQE1exdjWn+3m+k+YDDfQTdgmVBYIC38rw+sComoeZ1nNPYUD/V2rVLbtziyeok
T+Ehju6sCNsHTmNrppWaxuW6Qb30e472gO2DpcQFe3/58B37tjtTwhuxtE6tLSX4eBaQDCkeBmRv
zRgc1LGsF+nYmfhhSRyfnozC0awBlnhG4FdjoMMdhAON1ktTN2wxV66WbLUMA4xQKoiMWwUcbOet
OCnsPfJgkvt7/MzubHEc3YXMU6I6SjaD7I2Px6H1EO9Q8Jez3k0BHxBYTsUs+WiHwGzrJgZqVFUl
Yo4Z/mjmmo3exIZjeVOb+sSS8eQdf60fNsQqmLtsxuLwg+7U99XZjJYuSoLSn8tHPfqZ3tHDD7az
J7wEZsI2ZXLQqtahGzHIsiEoVPUe3RuYg2JI0FqW5FU4vMk7g8KjkMxVqjQZS+OJQC+kG9Fy2CFG
Lsowc6S0g8fGXIxBEQJyKLEfuHCpPmHePYm2BKW8yVMMgtglVtnXy9f5+GT8sMN/x+4oKiwtkE0C
zPc282oXTtjwdNmCbCX8O+4sJJYzdZvRN3HaWQ+WpYO7vmUBZQitNiYtTx6+jZgdQ1uHrplv+uCH
DD0fkBIDsn9ZIEui4W7ZfJQDYzBRcRqRA5Nrtx7uoYOUBsGgtPGmBb62uqEzcjjoKBeGlpZ7C5Mq
cR+1H5CdDeHwDXk+rcNU5XFtqp6TgoxgvRvItQ22yGR87Bie6Ip4hiprTjpcmwvX0kJZD/3Swteb
7U4HbzfyCxjPvnLIdFupv+M1mir+ebSiI1UipjByqg20KXPoFNNTYyIyrvXg8hE8WsTegrB5m7OW
NqUKnF80A/YVnwb967KFIzDaWxACi7Kgpb3ZmRlVzWdT+bi6HzBFiHF5w+vrh8umDlM+mBJwbFXn
44li3mXSTQwNOXOOIGZBQjlFN6o3IbeseRjLdIKOgYlcDazZZ9eDpL3i0HHa2RZrD6ylZpuiiRR8
FUa0nbdTOkKgDz3XV9mV1Ug+29Fd3hsTEJ4O5TZjqiWPRyU757N+lxU493YVXt7QQzPYRx25Ost2
RGfQrcxhS60RZiy8/Ms7cH35YymL4g/z5HDXQfiFqEV701rd6euQguYG5Izs/ELi3hme9sx6U2/3
brzdyotRh4/y3qgI76O7Dbi+DQJ6Tihdhy+60j/Xb3C0kXtjAlYYbZkvRg4NKksxPTTE+HqrR6v+
dPlzHQZnezOCrztk7fgiso5kvBuSq/VcRQpGncLUA42a7adXzcnEELTTIX2NtN27n+jn40dPDEP3
v0Fwghu0Vkz9CAmAXy9Wyb6hOGdZlZlugbgBXKU3qk98fQW/jxOYMYnM1fsJSXnJZ3zGgN2DnZMk
K7aWB0ek6UOzsm/dFTIf2WAZN1Nj9f6QUWiOtuWtwdR7zCe+S9q18rulwBid6taPDVtCmpthr7Sf
co3cLH35OSuHe1B5boiMR29dwOW3pR8H6oS16sqEQ47gfvdxnjd0twCldgsbvEsIgcw/M9oHGGGQ
uIIyCyLcTxrcXReUnk2dLn5WDOe1XVeJkeMPr2Pw1TAImh1FNvhxyrepnlD/5zUL3kdR+j/f2XBA
LoDc8M6asKbJVd08cdaE03Ywnzfuk/ykeZwCeLb9F5ogasc/UV07PHA7y3y3d9+LEVCkOt2CNq9b
93H6RHC+Mfy/GmcXvcfZSb/GVDFLpBNEBwPcr1fMf9fObo355aauKWcW1SKIroyo550HKALVPqY1
T86H8hv9OHtcEtrw+9LLG88tvCrs76AiHjm+nBXm8FztdkKA6w2V/Vmp4fU38yPtrsfB8C6Dp/Qr
CxitVHQZnblOUY1ewEhcRCnxtNqj4LVGKTMPvjuhsXjbZ4nZw4WBcVLFcKrmvBlaICptbZpWbWxY
/zx+ICfmh8sK5gSPX38lf/wkNsWANLEb0DYWSClNafm+Bum/t2mjbPD20IiF6hf3/vCoC/s5jhh9
NSmUPBZzjDf2MK+y4QX+nL15alBg03RHN6E6KnhBWqLVFsNJjR0aaens0/GzWj6Y06fGvl6aKrr8
pQ7Xs7Mmusp6P6XFxhB3mq6vrC6qs/ov8wbg2u1MCEBTFI1lWDkCd0XPUK2JlfypyyX5sKOgc2+D
L3N3tXVSjakzAVJYOv0JHoghyBynx+PTPiHelnjkR8aQMEJZ2UJx7Q3zgqXaK9sGJN/y1vIaxLRN
MvkryPvt6reyLDtbojOQLZk6K4qRPjvgzrfBd87KtxeR3WmTQiR3Y8Szt7cmnL1xZJmuzUkTmwNZ
QzO169lTndG6Q/vJ2nq0HNxQXfW0jIihJA/W0D5ePo7HW+uCAgIPuv6m27/qzLmw17SN62X1tUrz
FP29q/2JkPeynaM+d83AQ4uZMccxQLL1+sCg8rtoDe14ZUj1VwhaVx4LaZjf1Q9g9EBYNUBS2MNj
X5416AL9oYUtGj8wg3n5dxw8ha9+hnBuwXOOoU9kHON5VQJHNfyxu++KOrxs5eCSv7IiPHy2vQ6s
tmgeo0bl9eyLSSTbeeS6vLLAv+vu/rXELOo2R0yldLf9+UXLHaHiGBI35iICqqRV8igo0AhMolqB
Pmfkf14b7EqyJY0Jg5VT39lWd0627M5sStS5q69aWX9VmH5WkvE9clGYz3DB0YW5qyhR9djZWOaZ
tvaOztsn1tonI08eMmP+ommDn0xoOPj13d//VAFiVUpIrwxKFyvz/EHHqfPUsTCCy0YOLg5G+1W0
foPQBI+G8C4VSl4sjCcJaHOdF98S7dOoXmWrJB9wdFz3VoRQrDD1sR0yMCQ0E+SG26p9Grp88aYV
3VGX13NsCYV2E6IcGIsWjuxEl5nlCdazTn9MWspr3wmVFGwP0A579sOGcGhRndLNiVgplCHTE5+r
WSKMWsvpRziWCKjKyap5kx4B1ogJh7KxErdd4ZjwBA6fj60hugtCaSXevpSQoBxkm3dwGNAZpKM7
3zBd500NKs9HHWPdeRYb5bvCeKfYNrzrDqwgk+RoH91700IaD2wSKKO8KTS0c5s5K7JEcXWezxDy
pB7K3zd8NKuMio+lDC6P8lEQHMY8LLZTNd+kXnUnX8aCaWlsZx/RCuJpECKidDxPRmhndxqIHYa7
NblJZcymB8fRtGBRx1OhoxlPPI5WWyRL0dF4qz8UECev1buREcmsyPO/Ih6UvRXhQFZmmVAbRGvo
plF9HeKvax6VvhazqIrqW8z2WJi84WXL9HGoPf5yqdAwbZ+WUdrmefBkoF8WrduWY6B/SCwH95pD
aW+hTlAjKFy/0iWRXHCZAQFKcvQZ56uFy6d0s0+yu3H66zKCHF0CpEwR41qgnDXFwcFStSazTlUa
N+a3GuMC+ZZ5c3LKmEz0/Wgle0PCVytyjMytxUbjaauI3yq5n+qFjOpWZuQNvhuOPa426jbWFm2F
ed05q+SLHF7m/UKET7JWa220OS5XH7BQx2Bni2lg470Csh2oesWXP4/UmpBSc9dibkwzzeLinJ+M
7cY5267fhyRCJruPK1+bJGPuR4l0zMP8eyLEAFEfKDURr/FYGKRf06lC27JzA4mnkBmB8qny3JhG
RehCgii4vFjJ1xMn9xrNGLJ0hmUTMpO6WqLqJnGIJKddHNObNKsCseDWxphO9BhVPMBIpDsnFb2T
l9ci+3Ai9dRWZC3kUBlF8/AcbEHma0/QB/XsuAn7j6bEmmzn+N93jmXnFm0xV1sKGZ8B8XzlG5ns
tTx8VPbnQgD3Zq16E3HPS15oPWtecmbveIJ+OcmoZA9cjldHUMAKB+Ng5pyyNrbH/MlpyoDAZa0J
9Sa3CTXa/sX0+yK3JBH48eEwCcYCnxuHuYOy20Rd1zqHot0mbifrTh3KsNF6sNjabmwUrQzYDyiW
UdVDj7ABvgowy4iuObWGpag1uDs97wn9U/2iX6kDeBLBnAunp0kejZCdpMOxRy/03qrgZUOYAfLs
WpnFq1l5E8BR6TZPX3+nrPNqdcJeOnnfpmWK/k9eEXM+5Sfey07rzyt04pzrzk/8wn2Q3Dj+b4p+
wX5twiVYmN3TokbBeUb/SGqjxt36NvuaQ3qx91akaDfaSB4DjvWXTAp3osyIphWtju4O8sdW9fdm
eUvG01YipnMellTWD3ZoTkMfDudf05Bfe31CyZwlXZkVvF0xzrTKyzTiQ9zxD1edHtUJNAPM9SWb
yl9MYYVgi7HRVoduN/A6Cx9yZKOBzuslf86Mzn8nfzL0iOou58kHxU9AvDV0q3Pnp0EtiTuOAOeV
aeF79lUxZ8gt8odoDVakoJOzcWteOdfLScZjcLCxr0wJ39FRM6OZQVYQU/WdwtBjX+leal0ZQzCP
JOgydrq8rc8ttZe2VUA4a+vyzE2rLt629cpZdEhDzBUq/J07lNc9hIjBG1p9XXs89z11vKpLb9vc
+jt3WOlDMCaLk7S92Sp6Vdk1XOCJK6DMhtdUjr/SeQwpfrq2jc2tkrfEry1TOYNtDpSHTX5S80UJ
9YRcjVq9eYky4L7g25+ripAgqZPHy2s9/o6g5UHPuYXOSTGwGxWrU8sJm8uRbv9w8BKOxNYBviGk
+9eWmAhcqMZ6MD5CNPrc1b4e0ljBGIXfp171TPXBYcDp/bWQAMHhNUGqG50uiF3By/r6ZuYLuv9W
DWusV8Or9dOk/WGT2VsA4JkWSRZ5dFp1xMjIfGuYMxGz60oxTHTSEU4+e2ioVjgBiCdurc/WmWvA
6UEZuOekAMhK34/Dj7m3zX/b7pFcDZtslQlPo+NTIOtQnpfVPZsZmoG35LtNBsfP+6n3VaZHJqF3
aTluweX1H31jHYw4LmIuRO/iNIU655NOCggBNHg20ZwAkg2tkjJ48pdQvKF7K8INHY1OrVodrwmJ
+zO75XNDFeLK5gG0OIHMfztwPRCA/ViSGLcM65i7w9zGZHhozJMO+rJZO2Xtx/+2c8LHszABZOjF
0sapxYKiiMA37q3s82UjB84b2ocRTWLUi6BHSrwKtj2y2Ube3x40T0e+n9Q2isHvITqiQq1uGW/h
c/+GSXAho5kYw2VvyAJqguPg5JTiW3HR+PlkoA2gj2WDpPzBEY8E0AWNf0AyVGuEV8KtlaGzK0QP
ZpNcT3QrvHrRvv36UvY2hGOX2XROWIdRoa3RI9YnEbEhUdgoJCJ6Fal99pglauPNk4yC43hxLhgO
QR/0lqaSpLOuVhb80blTPaZ9V2tNgpFH99bSfljgN24HHek6EDV1cTAScwiV+mwyb0oW//L+HcVd
1t6KcPyGHCL0HYUVDo7uEAwxWGemswE2EedUQI1bcqeOwHhvT/BSGmNNXDPHnQKxqldoIIbVEBAt
GAZvVZ+R5VYxJXHKUaP0qyUK5zCnYLtDeg38h1DC4+NkRv9oBRMi9KHzeFKAJhJf7Aif9osUTiXr
mqTeCFDf6b7b7XsCcc7FMAI2ScjvZEdEwEGnQm9NpeDjrdW7IQeP43VuSpLzR/C0X4qAgVXHVs0e
J44V6w1PZ29XP4MVspWIrrpLnaUZUJEs8N+2hnpZe+NEJIuRXFrR3Rm7zWFq1uIpbIpg6ohHVMlh
k3z5Z39gd2nHIQO3NHfeiHldzFvw3M7ULP7mlP/x5j7f7J0pOyk2uDw41kPIpySLaFCg7x2wCG0m
yOGeElVydd8cBYxj7hRUXaE6tqjbNJlgN4zTLVTs4Vy0EIgzT9OYYxqg9VLtL9bWwWV8evPFBJsC
CDaWWo6sBbVz685Q8hg98HJJcPYtBAo2BAhc1iI1igqtcTXz0SIVPKuvgCGKj67b1pN83vrNYRcM
Chg4U7WAcC/EiAfN8WiW+JXyaQU54uWte4t7ghn+M3YHZHCtejETvIlDFXCGQu0DhgwwTAFNS55V
KCMZa4nUooB7FFUjJ02hd6/G3dna/BJZDBcudo6xClBTp4HU7XwTSAhrFBAwSXIrJzrOB6dE5FTc
L4x2bqSdnKDCsOlZDRga9n99IkswLOCiWXfZ7CCajO3a9crFeQfBy3By6hBRyFfJh+QX65UjJdgS
wHHNSjLoBsgxfl1Q+m3AsreFmi8fIdgdGt1aRnsjaBfkXOpkALBsJ+emPtM6IifpcNbFz8crzK+t
rWmegJGQ036opeFtKxj/Si12W83Ttj4q0zlE9B44CJC2mlTeOhanoZ/jTitPW5aE5qaGroXG8XY+
SfacA8v/3HP8Mv733T6U9mwq7vbPnpvgCVs9LuPde5z9UnpxLn5hWBMgqMiGSl9tdDM9s/G8DC5u
M8iFfmpwUbY2AX+MptRdTMW9kF1tZ97N/cJBzvnjZGu7CHZYmoBCqjNUIPfERnbsiY1t6FIEBDLh
g8vIAysC8tSG2WT1BFZ87uMN2pm/h3ncNu9YpIXIYeTvfl2YSLgpAvSQYZuVhcvX/85g4cV3EOsT
4GYiGIbWJteOuuzLmJJwraVTGbJTIaAMo6mz2huewRGbyMImWF3eER//IwA7/ccbJjpjhd6keTtr
RaxbtMbdh+vqMMd3DcjobvSGYqLHW4ze8icQLwyTAf5ikIL7RtOGl++6ZG9Fny2tC8zXVo4SlfY9
6ak369KzIrnfoq/WpWXS1NyN+fVOfwmkPt+UHXCtups5eYWxUKO53ZotYCXzzKb3Kwu68BqV+LuS
2/08r7Kz1s1kNFJClShtwVxL1oeyKMJtyyRNDDIzAoi0FH0DmQoFihwTjAUaI3UFYkaWpJYrsyKA
CGN20oJEOonq+ePKbjTzD9eW7Be/pxeeFbGjKjGGnCAl4kZ2Xl63TXpTtSDWIkpASwxldHbgplZ8
+XjLViVAh+GOiY0uIpD75B8X+54WN0yWDHkT9byGQk2ADnAKbbXCoWOor9y0CSGI7Q3ukyITFpd5
J8+aDLvjZimulrqci5SUi9+WTkCTPtrYlzHPvF4xfYtcU6Z7TnJrpV8ub6MEJUT2y0xJuzRV8UTn
FbRszG+9Ky0ZSxD4ub10tzq3mjBpVQIlOMGmefP/TKsvPsevq5W9/mi64HOoVt4ZTQ+gUMGQgMYg
9fYfuoSf4wCUfjvB6+gWK+1V/R+Pig/ic3+Kq2XJfY7LIZ37prMKlb8aguY4kC87iR4y/8XH4Tyv
Mg9HdjIE2Mh0km2OAgx0mwL0Fu4NXRoJ/kkXJDgbdbaVldM/bx6Xjfl/7lW+fb8h2SycDAExdKMA
z/aMQF/VZo8m1O/YuU++G5D/u3ynJGgoDqEqtDQbyIG60ao1Z9ZNUVJMYcZmUJ9bZ0vvImWdJak5
2U6Kw6cLek3RZPfs/P76Tsr8UkMIcJjmFjlTccnGNFj8+WZ+x+dVXD8dQj3CvKuUfVp2zQwOMjsQ
STowM0wUIPIcStArfqnBU/qTnIYSyBK5kGpKdNojAf9KkkDzkYLyf4dQ+fXBNAQIma1qJbqOaz1T
kJa+hEnTT6/tzbS8YE1wOmp7JkNqg8yDd9iuCJPs0ERKSL+WhcESADEEABlqza4L4ioRqZ5AVfJH
kZuSx0t6DgX82GhOu9oGfli3zMeIx/zMlmjccrIQVYeSqmxNEpfAEDBkataxmXNcbVNtg808pbrl
L+njXEu7d2VHUHA+GBSA8y41GqT3bdfjcvZOAKJA8z1mw6BhrMqocyX+FBEyJCM6kytNgTrAkvRG
4E5qqFljpKaVrHArgypRYmTo5qYrCrgc1bnOUZ3fTiWmgeIKo4Tkhp0GIvEUZadEnBVds56OvZGi
r4OdrDg/6XqUoqkcmYgpYDyPJufnkZwTInghBiqEk73yXGhW+tS+6dF/DW1GKJNmweXH5u10x+v7
TAT0yO0pZQum+WLlNAYFnMXYjmhs2JjNZNEMcjVviSawh1rgGYQsKsBZ5inIjo6AKKOuGObgAr/0
/i+qV4FGH+tGl3zFt8JkwjoFOOn6Oqv1DF/RMlHfchUfLQiek51n7WocV29RY4QBVbp6rhWPUBsv
tBPtvyr208gb3JwCFHo3pV16dJD8MtnbRAQUmirTXVkFoHvm53pxOIHfP+dwHn9vTgYN5QKIi4pk
la3aoe3dxEXt6435XW4B7Ozpa4PJxOtpzKow0WzofXYJ+EDNwHWX93rzF1VzyOKizqrO7JO22UnE
xg6SZwVgbITL7BW6ek9X9+OmUYk3dPgM7H6vAJlL3xBHKUxcd7fyjG30GiO6fAWOEWVnQsDKGk0o
6GCE8/M7OavD0/6vMVtMJQ/Q/90ydVAwh+yOXlmVoVXnEMZsrFCyrMOXemdJ8LImq7Fny8UkVl0l
nqt9rdd3q36fUyOaU4xU0NBaSNTkm3/Z7uUPhmbf165WT4YSXH0TGrANyNEN95mWSjDrrQoev8u7
lQnwqE2qVRntqCCQ4dQb66NhhOs/fF8RV1Xt2A+tUZmSieS42KqAmE1f1uasgAeJt6WOoEGKqvwd
8aaA51Sn5dOvk+wLyxUAcl7Uqp4sjK7/ep7sOb/4JhWz21oBJisocaauCWIY9GJBqjY5T1F3R06N
L10V/0iXLAmwt42ruhAbF1t7N4Psbhv/cb44UTUIUeXFqbc0McI+ClBClhzNjHqPOZgTudIxpK8F
ZcifcrAlUwz7ZGH28fJdOMb23XYK0FKprrNtBT8rrpfEEzoFtIchyO+5dpHMuZRcPDF13Gcdm+wE
0mR1moQOXTxqfru8HJkFAVEIFAuqqgTRsaP3t+5indtN+fu/mRDQI2OoXbbLCJZjpHrYbTHIuq2P
3bkfn+T577tQcGjKVdfGgfMoq3D6MeZdfqpjGrD12vDrIAVc/nF5TYfe3M6iABhGskJpxKKgabNm
zy6qEKLeoQLBh4xKMF/2gQSkyN3ZqWmCCSxNqcBoN44nzdJkkob8mly4uM88GLsNpOgbmoYZLxjr
ujmwxuGzXhYBTUEtUhdndNGdrdr8cHkLZaArpoitNqmtIoPXzzHwV4VvnrN8l5YoIEU5JdlcrhXv
24QmsDd8qalX157+afhSBOVHq/Nm8KeoaITw68+Ydw7ZU6J6y1P59B+XLeCHQxDp6BM4I37HNZGh
lZhIVpml9o4Kay/STC+EVjybJnf6Obpf2GExcewqmQtJHNxzI/lTcTCCpkJOoxzjkf5t/l7Z+scF
FFPIrUbXEYNH6PkIhxo6irxja+TNbnwGmbTB72WRdwYFB8XOCgpKQXiU1Tk9jYo/n6yb1R/O4GJB
BkgzJS6XDNN0AWH0qWaaaeC8DhBFWO62Uw06I65L+ZwKleZ2pfYEnHFpR4zcgEdSFo98lgMXMlTC
onjkXEb9lfxtkx0XwS2p0wEEISo8PmOzrmr0N8w0BId00dz3snBAZor/fQdvtr0Z1VyYSKeZEHSu
XP2GNtndoLRptKmleSoXkID/t2v+TKe0swnvjtYWp4b5nWvOMePS1RMwpVSLbgbTCCJ+cw4dNn/p
jOzJplrc6SzMSuVBL9e7TpMVlGWHRswxY9Z71dYR/EjF2eACBldZYHD+UAQ/IIm3+KjB5W3lp/DC
QsU0c16aFtTfVIh8ofUwM1dfxXCcu8SXrcieJjG3rK5kIzZdEY3Yj5yd95kyz/rArx87y6+C1J4A
Llma9UbdmeACvOUOjHEqPxJPucXsMLDFlZRmZW+CmF3Wy3ZqUu6QDVfk6oUpmheorFMuhRWJ92II
qNLU49C0PVCla6IUebXBkA0H/4/VQDIKQzZcsEMwoWxzRapieG4p6s7/Fvd4S5E82yu1JqDWwnIC
QuPnghuUjfTbBpps1bVxVQ+3cj3Z/3EufqxNAK7EVHtXzy00xOkgiuyU/MtssXulgVzVTPWrpmct
5O3RcNikX0EvEaa5dT+1/VfJdTj2dn/8DMF3mre6sTMLxXweHsNM8m2N7CxoAnQ4hUbxpEapXwZd
dyOLf3SZZQHYqqTsZstGu5PhgEBacb/0NaQvKjCIgT3tjEznjZvk/paSh4Q436d0OVXMDGdGbuhs
hFmf3xekup2tLlqmyu8nEpsqCciqeIqrJoHOELXNlt8XmI/OwGAhyXQdPzz/bpwo2AFC2oUurYKC
x4S5Ux1cPgPzlLo9te6C/zdJcEtmTgjmhkHLQcmCIlxud/4Akouhidr0Zp1yf1U+SQ4Fx6S3UPxj
bUJYR/py7BhD/W2jzzn0bPnlHPr/eG9+2BRwsgGts6qZqO68DM8P/mjdQkR6Dsozl+vGKO/0+fIy
jx+cHxYFN6yqIHBpqfiCE/tM7I/pCmlnSc3qGCN/mBAATHWyTtd5B6ZJ3xfTt02VxKqyUyFAFnPR
GUWqCbEq/QSFwjNTwDMPsZOGBFXiBv9tv/iP2bk9lWMsma3VeVzOk2+470slqgwZnYcEFWwBj8p8
JhWI5Wr0lV9ZA4jGMMDdJ48pdEUvr+YtAeRzfunHtxHwJ1cLu23cro2zM1R0g+pd/t46K7XXn3B/
IwiFBfZZWXzlw2W7kk8majnQda0pWhMwDZB+gE6Fr9iFZ89oX6lVT6mkU/mS/RQ5BzLmJrWr8FY6
BRpzqhUNIBVVVJ9HxKmve43vBt0Ezerf643k4pIvj/ezatruuExgBlK2DC+Lgrb28pSCtHWClB5/
ThR5E70EshwBPmqzrOqxQQxXnJEl8qh7M56e1eBJhPQk5y4pV4mzJcEPR8CPZVjQ0j5koFYsVo+k
J7Txe/MqOS4yP0Hk+6qoWW8GAUrNUQ+5eeSvwSkCXu6QgWtcP5HmdPl88l99AfsdAVK412+tvA/O
BDkWRTjVaZKbJ7Mg4IieuivJKEXxOXcCpkE6OBsaGYuB7NwLONKUTd2XNG3irR0QUZheseTeCKFK
BxNN/23HBCBB52OtOYy8tBrZFWQVml7yUfivvfBRXKFeP7RlU2VD3cQlSptpc+W6ildr31toSJTN
Petkg1kSkBLHpKbMmhlLdSRa6zTSGhCYI/jcnHtiLxiXkjySz62Vl1YnuBuWu2nW4uDIMcxrbIH2
AZq6pveS7h26qPaJpwOVOfcwxoqlbR4y18MVsKOsQFdKp5mr3a8ggBjBigVnE31bf4wgTPWGuvqE
AXzIMJnLTZay69wtwkkzn2ZXkbgksn3nV2eHmfnUoxqnQ+gn1TvPHtKb1LnS6VnpIqNyZP14knvo
Cs7J3CnImmpokeMKIfVD9wh9EGVAJ8H8nZN6dv40epOs84RfhkvfWoAXx1r7UnER0pnNba3fDNYT
AnKv2eLnwn0bJ9Pfl2+nDEDFEjpSX9MwMcRYPegZHWcdvGRMUy+joxEmJTSG2HpOl+zbNlFwD65A
izKzvCE3JZ3Zsu0WEAkMFdOglhAQSW0VIjNq1G7VR8laeRRwaXcFKKqItShLkiURQqRzavVKUNra
x9Vsk2BeVbwYSUp9u3Bvt1S9MZTqPieGrGRz+VnUxJK5XdPB2EyQzpf5aeFpeKxYkVHLSb6qJk5d
pVtnMXOAFYZxUXT+utcp1L9TDfNGa1xGsjLy5Y8HnsPXF7Nz0qJuiFrE9jTEalY/plnydPnjXX6x
NHF+SulAvFN3eLGqfvkEUz5Jm8B0nzSWSCjRpJvHV7uDGdWiCWlrOIVD2J/BP8753sr1D/DH+E0I
YVTwDF1emyS3AvWt1xbBz1cNYIl0oz5qzomCEXYQsiG3opvhKNdLu+wMauIkVa8YXVJWiF8TNANd
c2l43kG6xWiLQe7ouTVKsr7j7o3/d3Y1VfBpVLBrMwR6SpS4947xfuuYn0MERydPWfN3TyNlelpA
v3XZquxQCoiypO1m9RruAFXxQhqPqTlILFx+j1DVef3ZtLxwF7PP01hLw3XMTjW7N7M6YH3jz8nD
f1qNWBA31VSF9AGOiA7mt2QFTVIncTyPTyHX/oXqDCiBRdCoxsKtRxe1UF544WVJ7U674qMJ8uzo
4Tu3M6ULOwfC1DrrFpiayxBDxUHpfsPOQZDY0ydwTecnxaGy9R2e+51R/vfdvTaqIqnI+KoiyKKQ
p39PzJM1Ah6ejZ0xAURQfJzdmlddu80KSeXeshpT9KlunNSRfTfmQfa4HR73nUEBQ0yz1rUMDS+Q
8OFF5SLYPD4Q8Tnk+SH5hLvMnOCpIIU3uS1DV2dG6Opp7d82OhEk9+s4CbFbk4AbAy1GZVwIEsCV
r16NN12EPPAJOhTj1Ut83sXTB/lz9lzleOMo7OwK0GGM/T/ZNuKWUa4YHkvpaS3WE3Haq/9j7Tqa
68aZ7S9iFcEIbhlvkGQFB9kbliNzzvz170CeGVEQvwuN53nhjapuE0AnNLrPkTQdkOvgADFXF9YP
yKf2buxRckzoewnzXXHZ3XV09peuuekV83axjFM7gShKAyWaQdRTrZjHdcHMPEk+02KJXasKY98s
x8heuqQAVy35VZt1ce6iRcRII9xSzmeN00ByTYaaMObt3Ppe+riZHavjMp5QJ17R16/YNZKggHp/
4MCe95R3YBWViq5ZwS2ZmJPdm74ii6ho9zsdNiK4KrBV1aqs93+PYlyrfp7a1lF9qI/mIfYthz4Q
VHXYcIau+YxtMnEfRHa/f13afATn2vBMUfS5is4lBr30F2lnb6vl7Yy9ZaydVnx7eWeZZV/Q1qcv
2vg1SwmB1N0Pkl/LgAdpfi7KD6sSja7t3rE3y+L8WaiHE+grMWNopHVrtx0eJtb63JLpikblvbzW
V7kpCVRmN+fbyORcWl+GIGKpUUJC5AOM+xX4oI7rahuAc/1vO8g5MxDO1KgZIBxR+tDS63S5b9P/
uoGcLwPMPsb/Uygn7hejnNiSoTnNfBybwUnrGCU5Qd1ApBWcDyuLYVAzBReqwvhcZg80vkpVUaa8
e6HaHBDnTKqmbFoqkTKYDEzr/M4jRwOTSH/+Vvwsje/oMUMppV2J/ITxXLEJucphA4a/SepEdiyI
33xPD20qNUwlvB0si2fFDOXnMOdnicZuOPiXtW83lFpoYQc2vYUUh3NbitoBZ7Rl+bhR2VlxO0yq
QL93rzSarCnUAtM8yAs4S2rIAAKIAqDZxvXwMTs016YXHel3vAG6YCI/Xl7PnuZpRNMt0AgAjJCf
+YukBYeoMuhH67y2VyqeTY27yyKefoP3eViOCrojjQLDhNszSapMU60tPE+Q7CpTPqRR8qGQMGjQ
hF6epY61ViBonOy2SU4DqoIJMUBr0Z/isAdlmHzMkx91p9yEBsZsMGguGx+mscA71PBebpWDWmhn
TSrPVqwd2UR9k31tW4F97qbbmgb6AwI4WfDQcktI0zFJiojRVgLQgqGAzuflXXOk5zIQIcfuOW8N
wJigGFI0U+WpU3MVLIsUwKeBUX6sdet9Sz5VKgSu0odOj+2paL3L57On0qCQ1izDsKhu8ipgYQJB
K5UagGWGbGvhj1R9vCxgV6NBbK+CSQl40Rrf/DAXy5CXeloFS9HZ9RCemwEBdpVcpACHSledecyv
M5m4alvfGRUu7qJOvD01B7ipwiiqZBP/Xl4nciU0ZF1l1ClzfzUnSeJMWvUhqjqBe9hfqq7IKkOR
hL5zXnaNC1J3OqF+Puml3avp2UQNyxrDu24tDmFMkMMNy/2wNnd9Hv5UK3pSW0rcyzu+p0O6Ti0Z
8EaqiVN9udwILCB5No2mb5AYTRjL6Ba63rtqWJv2omICEFyXANBODpfF7q8ehMJIqWWigUXjpVxU
W5J8JRQA3Y9hEDuNk12zNqv5I8tTO4G03ckq3bTASQJXTAlf7B5IEs2rnmOa96mhmtg+pnTM5Qp6
NiJvXIHWjaZL4owAF9Tsh/Q6TwX7vGs6my9gf99kc0kcraNqjpaf1L+mXLaFZDy7owPbNXInOTVp
ZylSyupbv9ESK8A//QSMPUDDChdwLCQ6icLp/jHCWMBMBz+k8y6oADDoOHUDfUqLrXN4xGCx3YFt
m6K8kDuAtRZdHlmizYcIfSORS8RTJbdUk6aM0/bfd1nvntpGGFdbGKlUk1jCq50lvZdRvAYV+2U7
2BdggLlK1tDQxHtUEoa0V1WYXwpu6lobf0qh8u0/ieB7GgfTGsrc6KmvxqWdYfhtke8vS9D3Mnr4
EKrClvEf/9qwloDgjmfD9EE61Z1A0UvdWNauKa7STWzEXoEuf0olUGnCm7fycF2b1se2yn+AhuBQ
YHLIK9oUJhFjci6/S/vitgOUtz03qhv3RuXo5dw6IxhqbF1vJzcdKKDbRutU08SLo/k0Tfm7yixr
u0Bni61OlZ8p4GrTlAhvaJ3lNnX7LTKqXxMYkJY4uy4m8xrQY+60DN91eb7DqkA7ShpPjRko3Kqe
9C7EnGmhT7611vdd1V+P89e6I6MjZf0nqZi/K5EkmiPctSYwrQNeG0zUqNVxul0XhaTPIy6Zen3X
HsOPKFH7iVNbD4pfgyJT2A3CnCxvS1t5nHrrFtFBgLNQP1q1r1FhGbYkg+hP1mNvQI9VooMarQAD
2rr23zKtPK1jIXpH3r1Yb7+Bc4x1XtE80zB5Yj2MV80NsROv/pTb2TH70QfRO5HH2ot3W3GclwRB
VVLpIGv3Q32+B8TZ0TCSH0tLbUnqPzdg0wnDRfTmyLaR32YA9TDmIXBUGXxSk0Ztr03SbPqAo34/
0cn0OhnkzS0ZPtdqW9gaza7aLHqX5tIETuHhh9aWj3HXV7bapbN32Vh3lWz7NdytuC5HdHK3GmtR
KY+A4zuYnhqwd+a3tKg8DdVfWjuXTlnLpEzaQkx/GfVH5ELX8Vh7eq3cZGV3reeoFoXr6kZt/LXK
NXeRMJCZJOUhB4JhHkceSFwPmmpdgUXANnXw9/Wpm8f5QVLRrVQB/z+bgoI2tS2n9FRQELyiMDvZ
Ulg6SZGFbqXT0lnqUbItrfNKlQGR0hHzl6BC8IpJ0R2wd7qG2aPuAfXPUhFSyp5rNGRVB1ITgLuB
Of0y7kfZGCkt0l1fz2K/H2qnqjuvGk1MNEeC1pxdUQRxxKSoN8JKX4rSZcmwBlWmvjENth5HDs0f
RmId1GFyL+sQ+yX+UA0VT0xg6NBUUIS+lMRmwdchhULLavVRH+rBrpPyHc7GuSznfziHZ0Gcc1gN
NZatErr6mysPcHIT+iMBa8D6I+vTG/ojd6dLt2vjdnFWs26RcY5AtlRWe9SzH1Iy3qKw+7FBxLKT
uGvsnOSSbcQhqo5GKNjb3VPc7C1nnpVSa7XSYPQhM87lpN3QZfYt2fDq3hJ4ArZ5r0/xOdpwKbhm
IPMoUgOZVNs7uW7jWVyQ3fyP83sWwS2GtKmpNRjz/wu9JMEDIZBl1Ws2QPsm9JJ9zTQtVUeFAqbA
mVuJpoduMHPTH/NlsPMxa4ApT4OOPUEJdJMF49fb948onj9sHhUzVCpgLTLdLEen9mO/PLCV6XAk
wsf43YYhGNzfS+NZw/KyXmhFNROYS/bwa3GKG1AOaHblHBmREpuj6hunq+zFLdBrKDRFwc7ylGIW
cjwa9lhuY2Th3YKIbefLWGJazTpMerN+Uc0i8dVoTrwoqju7pDUI08Hi4+LiiXNXJx9UHndjZPyJ
wYBR1QRFsE4pP3aJIq+qRl1q+gm50zvi9tPqzZXuraNwD3bzpY0ollxsLnFF0s866HPo/9PwoaGh
CIbAYaGOxLkh2i/TqIDcFVFQP9bdfCB18SvszG+zWrhWUgk87V5ddCuOM9QwNvIUSJ0IU4phHTA7
56xVhhGIFJdieY7PVbbeX7afXe+zWSCXGAxWlvYWyqd+2F3FQDehKJ5flrDvfTYiuOMqC0whTQR7
WLt4pjvpePvubVTOn2aD/gxObruHnO8JLfAnDTL6rWTEiZg+DqIhbcEh8Q2RY5UoSZ7geiCftOKh
mu9m+a5ZP5J/TRCHJvHNQvhGyDmzQA4yYd/CSL8dcuNRUcaPaQuoFRlYzpcPSaAGFvOyG5NaxznT
qKLGwaCHX4t6XOxaX35elrFbGtkuiMtXilozZyvEgoblyHhSVxcveMRmj4fVeovuGGCqix5Gdy8a
z8pnsYVvFmblC+1NFBj9alkOaGeWvFabKnsAZYeTN5PXdKaPxFi0VLaUV1FpI5bzG3kNIuCmYxmT
6bBGpwaMULhF9vZfb6NvwKxgR/RKpE5wu9FRhX7FwpsWhtkuDbwiYyL516T0+1YNljYwtSlEwdvH
y41dMRtWZCU1fKs99a7iZGf0OXmKcVwdgPzgJEVDW7s3JkOnkAk+RlS5OFelqGjpTyOT/vVCBQDM
+9+w2+VJ3EOzn4CCuYPRiKEuyz/qLDDzsJriKpBPwHdz0nfa0QxUT7oVXYWZKrw6N0PXFFQcQM3I
F0VVNZ3VpMN9oYp7N4kUd1BcXTTasn9cpqKAMQzugfAVroT2ilp22DztesRpIQXE8KljXLGeBPkt
AP+7vRDGs0S+4GXVeZmTChuoXTP2hC6IdBcB0/jRArqxAP28eezBE72Kc6Td3N3UTZBBGXgM4+tg
/ahF1Rw+5QcINyhkfFee5lFHdJU4v9ma1eTwBg3dTUw2grlIZ+mp1A8FXu9ZUZTFud8QrW/pENrX
T9OCvYM2SwaH6Ev7Kxoaq4zG66l+kJzXM71ST2i68IXp1m5soCC6UvG6aSk8RmVi5XWqalUahNe4
suughpCc+qBfG7bsx4fwkxjyQSSRd9py1vQM3yWQpeqcrcUdIaMvCEa7SrJZFbd/pmSiK5pi/9jw
aYOOmS89eHOZF5vtsHNnZ3HnESiBk2g/d+0dJWYCZk0V4FScGwNfoLpONRgiTDBSjUtil4CSi4RY
cbvhADkrVQkleELjgi0mGqcYFTbgrwXlcT6uB8NFhdZlROXia8neZuLhwYBvVigek7hg0FmlWU1j
jNgjS8GEgWwksphmM8KbOixXQZK868s20l41O/Vjm0cMDf43n8czOnFrvyUU7B0YbjVoHpB1GefG
7eSsd0ZVjVYSkDV7V/X1u0TV3UkRcTruxjdTAaEjCs8gR+cvzYtqdRhOmMqg8VZf8RjgFHVlcB4b
hz97tN4Ie3VtltSiU5vQ9CVzKW1VkTzQsaFFWSnuw0Uq7UZFypLMyVeB2e0lRlu5XLVjLkiRjw06
bedFQaE/GQ6LrBzoJB0LecTrZ+Ir1gyg/dCV4vEH9ul+0tDI30fJH2nR83bzN+lyVLQpxzPlX1qU
w+7/5vFgDlsU5ndNBPyRpszukTJ/P0aD3mTlLDZM6EcytBvG19nPXjKK7lsiQVwQIuM4dBpajf1B
SfwybVxgedtTEgZRL2iN2zfEzZo4s0+J3BdLHiJ18QYPpWLVbQLl2HtVgcl9jJSKRy13bfFZIt+l
VE5NVVUpBjt1xXFneG5jtjuQruIZuQhWj1y/IbHe66/Huf19cvwbuVUuPWJQWgSgV/3U6UDg1YY5
qCKU6pT2Q5mRL9IUH6V5OXW9iIRqLxJuZXP3MpPIQwPWS4r36sxepqNW1/YfWeTz8jj3ZsQpWmeN
BIHizpzO9LQec5ceUdxlCD1N4feBaDxXoKE8BhGp22HGU2URtGhxwgCm/H2cqg9xU/u0LUQ6uhcH
tzvIxflOniMSz9CY9JgcRskBA98NA1gCMxC6syYRksxeccBU2Su8pemGyheMtHhadZBtFIE66jdU
HYMhJtfF0gZrk98k4Hq+fHq7+rERx7Z6c72dylxeiiVBKcwanaUCjyfi7mUR+3EJvWAaYp8FnEVe
QeYy1+YYON4vOwPfhp2/27hlbqRxuR8w/WZ9CHFR2SKLsTkJcZq5q4cq8nVKLeS2vGGbxoimPhDL
gA8rxvhW7RaIMuuU4YFKiNu0G/c2spiabg4Kd1erL6qqCJS5wuz7CJrfUnmUOpM4XUgOplwdjLXy
MEF3F5lS6UUzTY5j3H8Ik/qPaubm5mO4E42MmoJreC7R9UN8zYtOa7D4II0Ex5zYZ++qKJq4iEYN
E/9xQUJNV3NaJajPvKiu1i6OMfmXNXTX5p4l8AU5eVXBfFZj1s9qHxf5MZQeKq1xo0J3Y+Xhsqh9
Y8DTHkX/EipifFmgJAlm10KJ/hH+1v7CnoVx1h1b1hxFE84p7sszJcXRKtYP8yDHtp5l981afBKs
bjfUbVbHPmirpREm1hNA3yBXoG5SB0l5Q8tP3fw9q+8To7XNKr82K2FxYu/ebG7EcinL2IE/KrL+
2tR/eW/eKwhuZXHqGEY0HCnFbbb4FX1lpRDFI3YZ231pg5kzKCobxMdtZ1f+cDC+TEJvuut0dKLi
1QBKhA6Al1tsWsmSNDMGzuOr+jhVXp0BGwNEpwHDxSuaI+sT05NDKxwR2cVCNjeSOc+aSqQv2zX6
zTXxm+tROUk2cIlRg3V1r1n8ycX0gfkWRN3dMLwRzoXhqJBxa2pxxOmVcQpnl1VDGfMEXF3lR+hR
u6zJu3niRhxnOSiMKL2R5Rj1rlSnDz9LC16KRcxQ+/nvRgpnLnHRSLUcr/Cj3ycPxQNvPWfOfMre
M6ARcSVmf1Hom2RdxkC15lTX6vM4Acg5UM9w+cSzf228T8y7yxu3W7Yz9X+E8GU7qTYAiKA8zfH9
VTx7GnEOnwZ1NReDpZO7GG9Aq9uNExvB3M0wHMZmIZjlg/EpXks+JEDeF6xtXwmf18YF4Vlt5AoN
vyyTocF8bALTm0//iW1lu5OcpbfESsy0ASzMv68GCjTjFfReWOlyN0IzMB2Hpht7RrdYQj9f3r7d
AzLRtUvRmGG8mmAtllRbM0tDZmYCRv1q7kz7soBd14iYin5zXcWYLOcjOj2rJKtCJbyT3/dGZI8Y
MWia2mk00bTqbmC1FB3IfogFMl+vmmsAE2n6lARF8lhNshPN3/TxQ2qpTtSIIGf2ZeH5GH0QFM3d
nJNYyTokEY2oL2X0sUdTpGphVjrUpx9Z2nrSUorwCfbOCYVNCwk7QU87n3ANaZPGqjrhxjOeZPkj
nUWVqr1z2gjg8y3SFQDpSTF/sC63SqU4ofKzV75Y5f2/V4etGM4hWABxihYiFeA0nzswdhrfujk5
Dtpaozs8e39ZGPOdL15hVG1Lcs8X+SpKGy3PwygAssPHKLOH7kTkoFdrW0UekDZnPRbMd4kksmPc
5lpZomltPcMJLdNJi+W7Knwnh5+NcvSS7HPX3TRSc7i8yFcHxy2SM7BoJbWsU7DE19Zhnm9k5DzW
PNgZ0JYuC3r91MtJ4uKvGY0DmPiUCK9nlh07yuBWjuREvasB6xTjI4F8MDIByMnrcMwJ5SzNKoDq
GEp9EzzhSXrZKXTD9zCxoPDN2/JadNV/wtp9pTMayGRVmDXARrh4XE5EWU0rjsFfof5aohTY1Gr2
E2wpqa0oUm4rJtjdR90zmtnJ4xKNnUCcckwwVtgYSrYtqZTcClA/rmbizMPFLTG372W5fszMGSXY
dbnTm/y2L6x36TA3di+Hra0mybkHMbmXG7Go83lXP54XxBfWZ8Dp172yRkGknZPkVssTp1UHdDNV
DwL9eJXxs6PaSOJsewznMlsKEgUtqHLZeFZ4NK7003qNCV6B0r9yh5woLugnC6b22gSL0tbIGzK/
iWdBXvHKw3MSuEBfZ5NZSxV8R1irILJKfy4rdapcCXSlu5vLUXSHEB0T5zmmph4kZUrjoCvPXWHa
Hfk1hasdqsHlU3qVVXDr4tyFUtY6KLqwcyp9l6nAAsi+rOMi8PKvb9ScFM5VzBNmk1oCVQC/n1vN
ruZVgeX05FQcp3fxyUq8/7YqzktUxap0FoHVtumXZD62Y+3W8+NlGaITYpfQjW+3yrynQ4mdI0Pm
gFy97a4bEsF2reNlQSLl5lzQOKVtmpAFFDpa5nbNu0QOBa5cIIGvuNeA2ait2oyCavpQaJMTp98u
L+F1xe+lAvBlOKUYFKAt40Bmn/jNaT08hYnZa0/SES0Rl6WJlsN5gzbusnCcLWwYgDUKM4iH95cF
iPSZ54UFKPy6TOHSBAxMVnE6ez2EIBpafBVseqKROqE0tt6Npin1qPRhg+Nh0mA9qrsenqzHDIbb
+KSIsNkFms3XvzSghsjInKuA1KDBWQHJF0KvSeJ10w/BRgrc6hOI82Zpc75GhrkgW5kc4htf5S/5
EfMDT+0Hvezk9l+tK8v531O5cxrJuYiwMaqoGmC+KUgZksZndLEy2n8Ul7ZBIiSBeHrwuJBI8KD+
8aSMrZqtDdDwRjc6dEHsasfYj641L3f7T3FsW+gtroLMKa5k9BVbx1bx50rY6iFw+HyBIVwTSV5K
BJZ1fFDpFwqy5kngGfczw+fIz9cXwCw8Am0fexv1H8Yp6PPAnH00+5+mHGx7FaBo6D3uFVF+xl+b
8Vwp/7rX8el0DQu3P/RpmxoX1oBzltQ0hgtIs89g6T2SQgRy9hpfnBPBxbSMgLutGEgTSMSur+rb
0mUq1H7Sjv157m3JkT52bnGU0FC2PMQAiF2C9Dr6lTr5SfTYtn+mz6vldFnWIlTgdRoFWXHTFfdZ
eReK2OX3feqzCC7aLRiPApy63ATW8DCA+HDpRS8WokVwYa7Ai2+r4loLePb8vA6fVIKpk1KEGfCq
+v3y1PieiGbMrFovgeMQZpqzoOXxutJjd60jCRNJ+nWSZQ5N1EPUyTZtelGdYHcXMc2PsTjZQOsv
t8Y67THWV0It2xWYbYbskPSnwKMKRPALlAAi1c4RIm3nEb9Af4l+M0cA3URF7xifBrv8XrsCkXtO
3FQVCltDLcLiV9WyC3zed4h8GIcef6wEXeDEx2BIfUh9XA8ZtmprK4mLBhARVTXLu3m3upHNL1eL
s35Y9J7JDgNQ9ua4hC63jIrVGJ+wOUzB6NduKrOVyF1r2saYp7Wva7BBqX6BoT5NxTP65Ibn5dAs
or1lucql9XG5jFl2upXPJZ5pEuthWmMHxSSva9N7Upl2aWReOK7XeYmKO8Vb+2Q8DGPvXT5fppSX
PoG7+qjtnPaZajVYMItbGcbcGUXLH6U5241lmr3JBYAkMsw6reogDYE8hYag7CR5navnD2zORlxq
30tztvKYQ9rIS+dZa6I2qgO9u55l7ZjWH9cscRcrEmwg+6FLG8hFisKMVT1kGkMBSjldjbKXygI7
EK2FiwD1pGPAuofzXMbWaQDzvvYg06GjY6wiyHeROnCRQG/XarKyJg6UoD0y8LPOB9mMsIFEaGec
ryQdatFy19RPqeHv8sGCRrnwPB1EyeCez9xogsGCxkYTLJrIo1yodVAMPfKURzWSgss2tJvDb0Vw
XiNJC7RRlXEbLM7gte8LDx0JXncV2vUpEiabuwkY3o8UYI0gU0eP9MsFDbWuzt0EjZtAx4X7iTNl
t+NhAoJad+xbsE1Gbjqf/miJFqKbiY5UvJ2/FKo3htSBteS3Y1yP8zmbTh0ccYvW/dzJJ4G8XZUH
GJOBEpuCAUROP8IoTos0ojW4ITMXb72pOQISjII7zhcsbDfGPEviY8wkmV2loYbwFGMkgI4hzyM3
PcOF/B1jRFFNsDR+/rDS+n6x6FyjKPMtTT8peW+TLrXpIMJffepIfOWaNkvjwgt6Y6py1HFmDEJp
/MHuX3g19lj7t2UBF50VctPFeUPgZtrwSjKGLE2qAyxG4Sc9uqGs1LxYalQHif+3eVfHt1QHd4vG
5kYW57IKea6VMVbq30Vj6+kA428DBvHT3K2dyBUlCbsOZSOQ001gA0uxOWFxHZXtpHm0UIUXKOXu
/qEFDcPnDJWM7zEYZEzZ5xl8Fku6ikPnzIf5joFfTQdyFMjaTUI2srjIXC3jEtcG9u8J8jJFN2YW
dG5fuMgD3Bwg/oLF7ek/eud1BVNODEiX8ySGEc9hmmuQt6aeXH9Ve9OZKmqTSHH+YGlbUZwBrKoq
KZEGU2PZXHOaD5L2l9OqwUAndFp7irEVxznmPmsrOgKIOGjS4V4mwx2h1fvLS9rLNixgw1imRtB+
wjchN2GYL6DcqoOZfq3m45J/1bpPl0Xsr+JZBGdPixLrYbVAHyxjdUflHSjTBRrADIT3DttFcAY0
6+CHwtsnjiU2nLH5NVQf8vRayt+T7ooCGiibRWnNvs79sya+BhrRpR8VAzoXD5EzJwAtr3Fxh9IN
qugOuhNP8B6NeR7ZhOG+GgJoy6IGBiig92rAgLkJbDd1qZvbhQJv2zpvGHTblagA/MvA9D3Dk3sZ
msc+6ge6Zs2Tm6/AV+akfnE93zMXOMX28k2EZ7/ncmG6zxI5FZGHDGPOOQ4ws3Azq8Jj1/Sf01U5
M4AmW+/W604OT+AlvjEsIAWV0znUwDmjryLU0NfD/CpzIs9fwqtSAmD0dQqZo8TDA3Kh/qj9ZBsO
EpCAOLiYHnqHeK2TfxDNA+zlsFvZfGJJC6K0jQ5zf34CW2+aNwU5doScxUCUhnlhA/0Ar5oWB7Rf
djKBqLS+KwcvJe+H9kOnxXZFeoFx7pj/C1HMlDbpcptWRZ2PEFVInWN1GOegonbBHWt8IYJT2LjF
hbPrkdyRorzpxvxxAZG0kiV4ZY4//mtn9kIUp6lxPkXGNBMkB+sna/jQVveXf1+0FE7/ojSdGrVY
cc0cf05NB+yPe2NAm6Ul0nSBBvBVV2siVFpbCyYn63jT/aJpmDlLPmfp1UyEwOI76cd211QuROud
Ug3wNr/TD5a+MexN/fSm9EOgb09g4xt9S/Koh/sKq0Bp/ehQ+qGboHCG7LRKAMHR2gBaEw9P7YTR
FwvkIrVeIEMFdGYdhInmRMVxaSa7i7/9J93ge7oSssrNvCDoSJQ4dYgOCpRVMYUSC2cWXkN7P7lB
DJ5RnSJr5PPFacIVZpCwHimvgThRPYxleo0hxZuxG1ylk36QSgMdLl5fiHY15PqNsmZ32bKccjM5
FF0MAJTkLgoTL5uLQ42ZcEOKflaq/m1asyv4c0PgZPb3//l7mVJsDr1JUMUcIxNpjPGxBU62datk
ol6I/+Gfn4Wwj9gIGQo9p3Gs/44Nf2vx2xBk95X4WRTnNNd20OkkI1/PgIhPctA+EdFtTrRlnNPU
22ZohhCrSRYUz9IIdHw/a1OUmjF/+DrQPC+E85eYp+0qM4abkaVPBVDFS4e2HwigS4tptk3RK7tI
Guc9xwEIeUnG0rKOOkmXeHL7I5HVdyk63tr4fSUsb10+J4BtvlQJo9YWI0oQ3IC244QxtWcRGNTe
UyBcy987aPDQy3g8LhoQaYB6oYgfe7W5BhJvYhd0/kSTAtf8ZgQAG3nfrOl9Fa3eYA7BpCWuUUgH
glk4faZu2aZAUYx8M8Kk4dxaj0PTvF/z4biq4a2UyV8MS7m97Ksua5fBUxSReJT6jGV0M/kR5/dj
1rudIajpCAwS4+gvdz8vpFBfwxcJEyv6rdclGKcvr+eyZgEU9KWo2kxwOaeIyzOqplXiyhjDBQCm
pHzJ6hoYmv5/E8e5GmlOwyoakIZWymCjHmwnxS2wNYIl+hhT6iymQN5exfGFlnEOx2CjqHoBb8By
T/A4DEF/QDmuxaU99SJfE12gRPvJeZ8O9K0KLm3Ic5YJM++ZjczQrkB6O3iSO0XCDES56IcMmfND
QFKOVFlFiqgF/dHsH1KQTM33I6pySXNMfCoCmd/XTRV3akCOA+6MB+A167TNFeYZXsKNt6fpICoA
7l6fQNFl4REdA+mv+nu7JZPHqYG2tG4Y/FNy/OtZi1WshBL3tnMjkW/4bRsNveUZ8gPWWGlpDl6W
3NHOJ5e1VkaWL7ob7bmTrTwugZRUPZ+XOW+CPL5JpF/R8qkyB+eyze3awFYIW/QmvgOjNk2aHIti
7SUKGi0qJ3PUu6clATRBIG0vJ95K45xXFWlGasw4NCbtd0nz921P7LxECsJjHq1ZZ0Rlg5WxhqoB
JX1vPCQ6Oki6o5SgwA/6GRHlqejEOA+mNEq4dBkyMn3qHwCcWAKycQlkOX34j/vIeS6JjCBwtbA2
9qbLmsVq4HTghbU9xadK+MLKfo3PZ7anxvkti4yAoI+e/OTvFqQFIINghmfKonsFG5qc1Dc8XbPf
vSSX819ra2Y5hiRQ5Mc9zQofp+JKJx9rY7TjRNCGvuu6tmvksqi4zY1lYfcMVgOZj50THpc3MiU8
NRC/XhcbPQUwCQY8uP00ZzDGNTJOj1YfZ1x0Q8L4EW667j2RK9tI/SkjjhUJlGZ3NwlKxQSvCeYr
fo42lQeMuyI7CdNTl1735edxujXHKhio0KvspYiAW/lHFqefZJDbpSqRymuB4ki2BHgj0P8BUIa9
l4Q2PcQnTdT4vqulG5ncrhZ0CAejRLaSTJGnqqDgUN5ppHHKTFgS32mRMbfL4xRzNqWpV9jVPp0e
u/FDGB/i+F1Sfgqn2ksbXys/t60mSMb2PfVmfZyGViQFYTpGMdCOx/op08mfD9GVDJ70sfbLoPUF
Pkawn3yxJO3ULtJSWIR8KhJHc8r6AI5K+M9pCICxZLfgRmBdgKV0uCx5r29su72vKieS3Jt0TKE9
2fIx65WPgG23zrpJ7jpzOVXd+ihTvIktpV+Z2ZVSlA6uJAdZTry20M9TrHlj3p0nonrlav7qW90J
k/w0DqozhFqg5aqbKMX1uqhHEIi/v/zxAs3nKzHDOuZzMSAEpFMwK4lTxqJmIqZcr7zHsx7wQFS6
vObzquDlTAa7uhqCpqKoXKn6SNbCXlcArxa1oKFHJJG7B6Rjq6+ZlOExowYyet04itwAD/8WA1Z2
3aIsXIqaE3dL0hsLU7lIKnW1qhcTlJ1lkjqufp5yAmpuB2a1lDjZkXi97mbIoj3ZlQ/6hJeoy+co
WjPnwXIzRrZe4QNyI7WbFIEOAMuFfm31mU0wCBAKzI1Z76VT5byXMVsgTFfhndMB+OGdCfLSR1W9
pnFggR/IGoJK9EQlWiH7+ybz641Sk0iOXEzqH9Ho65htboN7eegRXlfLU2ZR0/nr0WsU2LaHynmw
YchNQPJBczHYcz+nYGPNtEq3p376VVn5lzksWmivdSBNMYBoAFSBSd85pDHAfoC+sbBoMluZ5bO2
okNjNeWD2TTB5WPfzwOeresJQn6zK+uqGGu/YldYZrUeo9NTZkWc9Lycpc69LG03X8QjnWZaILEC
mvLLI6CSUUnjwuJI/RjNj0CK1ltNUCXczzY2QjjrreZirvsIfpyunha9C4H5R0dbsX6S/GypJVzH
1bDe/7eFceZL5Dnr0gkLW0yQPZofNP0q7YVksvs287x9nI12igQesha+ll3IEsstv4OIGlRqbEo7
dIPeRmpqBVp4fNN1cPcus9lXzmK7IjKjSIL03xkjsaPTm9sLRLI4WyXlnIGlBN6BtTJgZNt5uyz2
2a8d0fOmckZK07HptQUDmR2dbmU1uQJoQesq6YJ5zOZ7QlQh9NJ+NvW3RDCtvbSCZUWGPCcolxrR
J3k4xCmq7/HVHOYBac5kOOiqLy2jwL//D0N/lsrdriu97MI2xZb+UZPq7gEyFjaGpKq84qvLQi2S
CCuj//3MyXpRWNVOPOn3GruAuVmgcaM7QAFSJY+JiZfiaSnNp+R7djuQHbuRxyXfICrTBCa/11EH
8gUYhAnsXfQScc5s0jLdMjoco25T0OXgITkHrMhkAwvCsVo71m00+riKqBNmN+HaiOXcm/J/pF3J
cty4sv0iRhAcwS3HqtIsWZbtDcMjJxCcx69/h+rbrTLEW+jnu+leOEJZAJFz5jlGp428h9hK6z/E
jnVVd86ny9ZsNxI+EyFYM1axNm84rBmiTa5+K5dn0BK7Wp5K3MGu6p3JEezZkDicOxk+XBoDd6wD
Piw4izrEWnmzuIbz+fKp9jXgTJxgwNqiZ20TQwOUaS09s7Su0t455o3lVg7FQLyehmVhFl42OCeU
ADBgpOiSqGe/SHP2GwTDVuVLrDQWKoZmlsBKJwTTiZ32JUmGFXj95Ns00h+0Mz+mrF69ti4/rU32
Y0bV9tZW8uDyhchekmD51HXKadVsFoHkJ1vld12jS5I4yUsSowtCJyupTPjiZDJeFJonnj5UgUqK
1FMLjJlcPtBuePF2uYZg4oi9tgsDzFXUNJmnrqd4qIOUfbssRHJrhva79VbUmPVtjbTbUoxPk5M/
8qmUvJJdP392DsGylFZsgXQLj4SpDASmy6Hr59PYc992Yl/Ntfs0ARU5Ytb/7WSiZclVy+gG2GzW
gI/I8vRKhuEKb7Pnbc+OJpgWvcT8lDZheYEDCO0Dz7SbGGhIdhY/zTqWUpJZPwx2eWRgzDPYEBnG
4FMMfKsKVh2d9IEMSQQGYx84goFuVl6qxE8OSIYUrfRwOWFS8Rc7o0dQjgAJDLG2nhr3Dcsm1JtQ
GVnzO9JV6KfZrQGgEXuKiqqLstn0Ehvju8gr1cpxS7O67owljJUicBhaCAR8p1bud/N009jsKs+p
V+b1Z9DZuoyuD41Gr0YgU45F7nPGAqKNjwOfI5rxpyLpfQfk3AVdr40YBOYl+dJxJUh5/3PK19s0
Lq4ae/ilU9DJFwCbdECAno+eXgKCkWVXWg1Z/RpNJhDUMqAU9+VPoHwG2AT3wKYa1N10HHrdZ216
PWX19aqXD3Wp/RonjOxq03XCitI1EzAHjJM2u41anCiQ04D9ajEUUNOMhLqR3c5xjJIV45icSMmR
OePjlCSBuvYRWaYAOe+9nfQoIhc1SJb14YTVxZPezTUGLZQrXV2DzOkjO9fmoC4BZ64MoQVM+IWo
WxNtdSfTOq0DIHf6HJ92dJMW9Maq6tbVemOllZcrpsdbYHCR6XHu9V89PnddmNGsYt+qKNEpamzl
8zrzL5qihbqVvqS8wXptThD80m9KYjxVS+H4c6r8GI2mCxBhMa+ndu1vPEGFvnweC/awtPZBywDt
zO3CclOl+LiySfOQmX0yU9TsWG1kYZ0aHqgcTdfoFi+tCME6Yv+krvYSLANpXWz6ezWtY4/wzEf4
44HEzV+HFuQWlH+ctPVIxuwID/NDY9UtoG2wpI0YlmuBAyI7ploumlTHpIw/G2r6PS9RaAJVn2v0
o7caHdLu1Vti4ABvgQVWwrBSfOyt+OPQmTmYtaY7bMQc5mqwgnyetFM8gc8MJbjYrIJyWP2Mj36N
9xYPYKehY3kTp/EvjJR8bmzTLYf4M+VJ5uYJKcPcskEUw+MfuMrPs5oMuBHeHAnCT1pUP3WCwbvE
7GNPmXBsW+vMMNFjNPCyHsQNq+6ra3FlYTzlqFuoUShjtjwMjRk56nxUSySzg36MGbw7zRbm1lN2
RHMuSDUzNDl8K7WioqsHz5jZ56bMr3tzOSbtBCBgDtaEdHjqF/WazuuNWmalS9j82BVLUOn0q2OV
EbMb7IjiHwpiw5cyEAemseZXIK3CC80YqPtYsboLr4M5a2+yuPxg9cktaE86t1U0FABixaWONoT9
FD9xCySkcW745pB81KeRBMNYTu6aNAcjdoJ5Xj9ZYFpwyYxBmFJJH3ojB+Fh0Y3ay6gutj+ZxkdC
is5rKse38Z3zDIhui3mD5dpjHSuHfFmDKUmDMSOuXcSHpWswLtN5wAr/YY564eYqN55oYh8qoreo
TVSZp6ftvYZf7SZWRnxw2AXd2vJD1ffkOKlNADuieLyrPOLEN0oKI5b3N/ZiP6aO8cMygaA0LMv3
ZNQBULKOARtRaKmTK5AI+9M4X1cGcXNl8XhDb9mku3lhjJbXptUCLG8bRsOG5aEulul8jig2NXQH
iITGaeGoUbHmXqn726mou9tFg5YyS/mctgBD0WipVG7CHVVxQWT+q2iYHfGKr2ESl0GTIA8n1aNR
98U1G9aPq6nnoaE42EdJQ6aOJ7vjh65AvDnykfjG0AbdmNoex8/qBzA9tSMqsiYP+sG0vR4DCF7N
NH91uptMG4+0m78Vpe5XuhY22NqcrKE4aXOL8LzIDjEWR+67QUVZha+B0hJgAeT+aL/6AH8xlVva
2IFijX5LbC/hxoE76JPbhRm0jo6X7/hDPfb+vDpPcduB7q7uD05DTp2V3huOEamz831W9c99XBK3
qGrqqirJ3bgvvzUJQN/rofyytlPvqgMgByt9OGbVjAgwv3GAWmepVTiXMsSh/agIPKoY/wbyvC2E
nMqs16UOOupo4IPXAvin7H86y/hHsdebFCGYHFdVi1uSNVHRf52sFwX8nJMlgfrZfum7VH1jh/7r
JFRInBMtYU1ZtE1UxuMnvWTHzrEOjpGgdtcUXqJiTDsnYys52W7IgsF50AgSQArrQtpAzIlY+Qxz
HBfKieVY9mmG+8uR126YfCZC+ERt2QFqusXgQlzABuCZlGiQwczz5/9NjvCR+NI0DdugkkwwduWT
oqGbbxyRT96XvJAFe/vv7p/82NgOfV5ZXFI211s/2lFvDbp4LWthTGSwZ7I03BA+D+snxvKtrtF/
H4I1c1Mso2DjCz04tw0mRG+rmwf8Of56+SoluashfLK0Rl7DJwTLNOmYa031L0efTKw0D58StkY8
bWR8frL7FD4eOIqNOFdx0NV+7kZ6SnT9Lm5fLh9LIkRcbEstDaDcDiJutsQvJgAne33+nI2yiUFZ
Li7uszFdb5TMxuPQ76yTfaD3vTthadQCcbVsrGRXud5SDhHxv+042NxX6K/a67D3L6tVu7z7aLZf
Ll+d7CWKiNkq4AX1DPBc0fodG3PeqPrjC/XLayfqPZW7/CF7kp1t1zZhgBeLZWCqgC/5XccmED+v
YOHA2bSHJLu1qaQTJvv7QrLb9myerR6fqW2ru9JcH5tYtgq9/3nejiAku72jxk6fw/YVpHxCfnds
MnD3ZEAcHpPGv/yJ9l/3m6ztuGcmKdGqxQKdJ153PgP8WjU4Ynrjo76o0iKv7Oa2n3ImKifZQKpt
eUg9maGugHcJAedsu3UwbDtyYdZfbWG6pMorO6Bgc0kyNirgLlA35z+Y8rAOILFqnv+3SxQMbl1P
dlossHzAP0Nee0/K1ZvKT5eF/BcD8Y+vF6l7h3haDayDoiz/1pcyMNv/r/pS+2/wH2G2GFgoSq7a
DYQZVesZyI4z1odpkbkz/Xj5XPsf6E2SoLCaUeJ5by0co782xgQt889dvUaXhfyXKsubFEFtG5NM
aqpW2+WR0Dy098mDc1U+l0F3A0Yzf/XsUwPA6d7LgNuAHuSN8zl+rL5d/hX7HvLtRwiK3eIhAowH
5rDE7Hk+9Z61JY9G6o3VE9PU4LI02ScUVFtR7bFRbOyzDUUawcona+uW7cYYL8FV+C9m/u1c2yc+
0+zU5JzFetZipi9+iKPUI1fz4fvszQHu8oQyjkSn9wdh3sJeW1DqkmGv13TwNX8ba30lDUf+IB9r
3TddbwcUFLwdCpCG62gJjzOGCQcbbelFcom7It4CXrEurHMLyAebwqnKU50dM/J4+TWQXT07EyDo
WQk+wVHpIGCbp0Bnxge/A6ijQAMSbdAUZQHGh6Pjm/5lufuadyZX0Lx1GNfUsvlf36pVActmhs6L
PmK3csM9B8PDU3+j+eUd4Ba85M45LccaDERXssBAdn5B+VitzaxwEPToMfOwkxssJQiSGxlW5H4/
4+y8gtpZFR9YWeGet5a0OJW8Ua3IppJlBxO0D7Q8w1yrUxMB89ri6LSZH3QqS/n2hZjEBv8Xepgi
JDW1UsKWFFZap1HdoSgCMM9SX4PLj2XXZBlvUgS9XqYenA46nHVBnxwrcXlJA4s+Kolsfm/XEm+M
3MCPB0+b2BehDsa/+hpIXUOJ/WKbK1fgkj4aDDVLZQGEKMUTvHy03Qs8kyioQZIwZTVZ0uL2HprS
+WQuD4WxfrgsZPf+zoQIb3zMVpXbJSAXV/Veb7iX5ddd/8ASGduOTI7wxlM1dUhpwLVM5pXalu7Q
Is/rohiVucsH2v7Qu/rG2YGEtz2SOeZIv5oo14dwyG6rxT5eliD7LsKTsx0j0xmHaXfoM6A2vHq9
aZbZvyxEdgzBf5Rdx4xyKKGixRfMP7mYgQ8vS9g372c3JWTfRt6wftw2uK1n9FQCHbTvFGwWNhCO
XHo3BhzVcF/9Jrs+2UsQUnAFK1S02yrzykBcbbFPlfIlLX6hvBZdPqDkCsU03HaWYu4cGKBUe6TG
I0gWJU9td/kTcBp/2wQxAZ9jVD3nBY4K9Hsn5VN5AFo1OJoBRxV2zxuz2uCrvnEFd+UV91VoVEe0
a+WIW7KDCoZCLUfLTswEOx9mfqsU6QdQ10nMrEyEYCbmvurBt6mgbjJMbmZ904q7P/lYACbBApBm
aSIgOJqmrEnVHJDu0z2fUfUeZOSh+5OE2DH6j4jXmbezmLN3So00BW8jNGi007a2kvpj4hY/+VN7
6IPsc/JBiTR3c7iD5KXsm4w30UIkRduEKJSjsJsPxZU63DjUOa7SUcn9j/QmRXgHXUoUp9jC91rH
RBv6Otv2FjWx0U2ZF7tp4g5AzMw6SWwtEyu8Daxd8spKAcGqV/MVWJeSkPVk/jNr9Xa47Vecfb2l
W6ldlTCIBthmpy4ESWPjVp7jjaZrR0oJetbaS9EDkliRfb9PHZB1U8swRQ4KnK7qzW3gBceMCg4U
Z310uX4zs18lNkr/RAvehAkm2THaKYZJhG1UbxWr81rM1V6WsP8S3yQI1pctU77028oKQO3QFPbT
HJSa8R8VHsx/pIhNBr6gn5NMsPEmeodteRyWD3SdXb2+LvuoRxyjfi3Iow400P/pdCLCEZ9jYnAd
ctv5aR6hy6gmt3+29nN2OkHPWDPUgMHFk/h7iHMDafh3GFH7zvLtIgXdQtO9wLAFfHTVUn+1mmvL
XL2OpoFCNZmGbX/rfeT0JkvQsAJ/ugaZ5TYZG0d8OGz2ccNjw2CCEv1xGoIRZgpiRANTgMLhci0h
w5JtFSMAhbjt1GVeOSmqOxiNrMOxe49nooSzoRyFhqaCZ28A8E1xAqyG9NmxkiHyv64YvLtDRDCa
bqrwM+IDLGaiNd1WO9Tj9ifWAZD8xM/FmtZBH5uNazn6Ry1RHW+odBAWYmquVo2DnibXptEea41n
7lqbgJlcFOZNc35l1yl4VUqg+a/l5FW5/rVqh1NtJl9nnX1wTsZwTLjCPc2kATgoDh0pXGas4TDy
Q0YwlTEfi0R3/kTNzk4pKIA6tE7u1LhNMF74WXnQB8ezuz9ymrC5IE+3bYRZgtPMkokPmCiBEYGq
qRNAncgC3hzJdN2u96IOEKrwyRzQWQp+Ra8XB+C7QN1prizwW40gyvkDo/QmQVwB1pwcmCALjJKz
vKBtmOWPusxJ7ZcQHJBEIhegliViy/N17a3VQYCx7ch2bh1WhVtiKdeOSBD3LsAkJAHha2wrvvSN
gt1BBRKwyyIeGmNlYll2AzR71fo2LeMa1GCqvAXwa+yVsfkCJjasexVx7mlcvaJdfJeP8achnjH5
0xnH2aFHail367x66I+4fZMeWixk6VMBzbSuSrtAFZm1fjuSCLj5kZN1uQeug3sjzW+zJD7aMdcx
flbYbtnUxGWWlWHoZw3b2jkCqPPUOMDNwKiZmwC4wS04Fr777EXHuoi+EYVTHk5zHZa8btyOpbZr
mOmxrsf0ZGmG6RK8b//yO3jFOrt0ZYJ3X9dmphNLkHDdzL4aWB45zE/LxyEqI/Upqdz4yQhZoOVe
85R/YZFMn3ZroOefTHjqujNhbGMGJ+aEVVzicx/ILyMwrJ2oCrMnU9KP332TZ+JE6DeFxlmn87WC
mzROasDDQgs3MH6M4NxbL/nP+fPl+90Lbc7lCfbCYl2T5YYCrP9Bv+2sOXOLsY29Ppfyn2/27cKH
1AT7p3X9gnGmuERhdKObJ+6ovl5kcxyjhLuyOuSeiTo/mOAnR9Y3+pjj3ahzHtmpcTBaSSl5zz2e
SxDcY9Fh7FEZwQOONO+wzuqLNSlhTLObzvmjNd9zWdtnPAvk5xJwetWMZ6FwN2k8jLUtNwxd3vwb
JS5m/ovPhV/cyWCw9+/Q1jTHsGxQ1wtShwyMxeayVMA9Uj80jXo0CZKFyw9w05/3z+JNxnbLZyeb
OrtJGGbQsGyLfalTFvUBlnxPMhBA2VGE0hAzSGs5jcYjq0lcZbwfULm5fJBX13rpJIKlGmaHLNpU
wi6dsoMVGUow3jm1D3RDb6vAtyvQ/cAKlgYaShyLbxwSX3aZe3kXBq3++WCCsUrGbgK7W84jMHZi
lpFOJ7WYfVroD+O0gNSa1LIK7+4OzJlI0VGPakfIkmG5XXfVU30sPyIkCzUL66OlZ/jWHdDhHS89
yQyl5Hs6gt3qGzDokbXG3HKdJK7aKG6uUVkx+b9Y43/u0xFs1tDMTquBJP6vXjB31fRQRpjwD62w
UnwsqC5SuJV9g/wmUrBblKqT4xQFYDpKlEhj7idT9WVcZfWH3ULm+XcTrFfV0LoBx0X5upWVLRgq
drOg/Lnpn+qbz7bhohugoFd0WUt2m5jncgWbshisGPOl3pqYqkdPqdcVwOvLsLo0+ePj/Jz4MhbC
3RrWuUjBxMCyLa3W4ituItWP+fdpBhMy+AHZFQZEA/6gdV5BXMB3zc9ZKOuiahKldATTs+od+Dgb
+In1ux4WQa0+lt73EXD1RTQA0AMr5UcaEK/0S3ToAIZ04BED9Cr45+9l0YzscQkmqu2VJR0X0kYO
p64xHmMVa0+VEl7+xjIpghUqbapso1wlxsiTq644zBosALVfLkvZd79/KwrAiX53HEZCEspXWPTC
HhHJIqi90tjoVQPLr0ijyhieJQ8Xwfvv8tRUyWJnM3Tt4FknDBTP7nzAODmGaoAq/2NjlZZ9Lolx
Nd7hnDWTM6h0gTHALEr6CcUF6tpB8TyAFLnywYiFWtSzci+LnXZnYAzDICoxyAbjKpy1BsAlMZE9
oqphf1o/5Fjy7YEAUHfuKKUU230tBqoZtk6xsinmkmbWFGkOEJOoWa0be1oPa9/cgdz2T6K1NzGi
n6qJzbV6QAQFjDtifs2rWz498lyGbrN5hHdBwJkY4eaIbS45WrtblDsjy3fpdIx9x6uO7JANV4pP
ZfZ017qcCRRcFE1mhJ7oRmLftbhVP2KEqLslYIAzXMttPhTHNWjCOcG8jcyS7+rfmWDBUaVJx7Wi
GtooISe6Age178NKTSJn4N8va/q+6p2JEnyVwbOpw0j7pgYAmLpdbs1vG/MLt1z1uvU4clNXpnp7
ZKs22Jr/fpaO4KcAVseUrADX+jbHUVxVjeuorvacgx+te7BVsOwpnvoDI/QeILpv8hO/UT5MV8WT
6Y037IuahZ3kAe9GPGc/SPBiqQ0Aes6rNtLTxVeyzjVLGRKNRBVFTzW0Wa/pJOURwTIqX2bsZCwY
CX+8/DllBxGc0Ghg0ne0wbOMxS7XycqHxFglWe1+4HZ2WYILyupBz2OsbUErSNh+zr60V42PlB3U
Pda34SB7Lduf++9ab4q+KBviCuZt3oKp5KAf+sMUpgf1IKtYXb45U3RBLCZqrNEBrdJ8wAbNS8s+
Xv40+zkMKrEA+sOwKnYOfndywCGyGZvVKuo/LZ4ekg9aFEdVjTGm1K+D6jiu7lfr+3iqjlvPT8GG
in/5F+wHa2e/YLuDs3yQNMM8LhqyqL8ArT4135pgDZFQ1dcJhm6CrbRugkIs8ysUDY4S6XsaYFmq
CdoYC/j04vyNWvbGkHYd4J0jDvAnZw05wJ++W27+qKFq4aYB92SGdM/bUnWrpKobN7wlXnqurDGc
IOZaW5ia7Kp5pc/4l5AF2wcUXipkoWRuGVibUsWJnJFZcZkXC0Z/APffruHG36kd+yC3QqwrIviV
EXj+l9O9SRQclNHo8aCPON1mSP/GezNf0bllI1rvkhoKnUDp1LItIEtTqgumxRqwiUiyEs7Bs91s
dZNHI5ihjst95xNvfOi/AFpA8mLfTd6JQgVb4yyr0RCLFTig7a5+6pW35lPy2Pqjb4ZdhHFrT7kB
et+1c7Jcdmt6808uRVF65yNffwXa9Cqo74xNf37XG7vJkjVfcPQRYJLVx/64MZbVgfWknxZ/m7eV
TRy+wkycPyVRohDqFKM96xp5vWzVqw7xw1ZGzw5YCUa4aACwszyt37LIfmj86sbyNYIBGXAb3FDP
+Vz78U112JgowTM+HCRaLJpj8ZcJT64ZDTbZHL9Mv2PH4rb328w1KDYjNiBR9Msy1wxmr6AHzW0j
RR62byf//WbQUgA8Bwg1wPdpiHCwuq6N2lzxAkR5pV+Z3qIowbDEXls0B97fUfYlTU60/cA1SYyw
owC/Sxbeoj3otmFVUwEoTlZ6mMFPfGT1nkpQcsIWtOVqwJLjlifzTKLdpOZvcsUxEawjNcpcV/Dp
hpadlLzyHT0hR32QQRG9NmV+v1uQ8BiAcwS2i0l0XTjh2GoK9mBxt+kRzQnXvqrvh1/WafyRBWn4
vQ3Sr+apwEJ3yA5OBMrgYDqYn/vnNJK8sU2fLvwOcZA4XU0LzM4Ji1iSa26TKR6GBGavypLUQ7x6
6mLj0ZjL+waE4qnRf5WI356wKN6xwDjmWBZB1iSou0WrRKdpVUTGQ/Zoh+tB/Tx71E284Q6FA4mJ
E3MMinGtc2GCptOKDNY64VV1xZPRjAfmHEdgsvBhcJXcOl4+2ubgL51MUN5MxYQF6sFlRFqQLbjY
drXCvDP7p8tids8Ed2sQC/RU7zhKCm0c28Yei4ho14n6genHiRzM9hvANCW39143cHtnkoTAfaaZ
hmX+BH2CWMtvsrRRfTBos+tu4iy4fKh3cS814dQpHMAWwai6aHma2mpKDSU2OMD0w4YM1IDPh71s
4Si2wOTVvPe3CHkO1XQAEWnoOG//fhatOb3ZcVuBvC0zm37ZIblyAufZDJKIHvVIRZUCxu6n+v/e
eANhLd0K3RrRMV8k4rkZgJ/UujqNQ4RMHo3a+40Hb3QjEtnRdCdPdt+ZHVsQuL3as4PamPEo+m50
Qsa8LDsCNchvP7dw+EuA3XsIjycUFDdq29idI/tn1/hsQSeZHjb8Y8lXFm3P64/ZshsAcgNsXMzT
gIjQLQxTXyF2ldwG9e+u/tXZtk8V5qr8Kh4nr86x7h9zieR3sY4oWQiw7ELreENMGjrocDjmDzXY
ql7DqQeNOPdXd6sTmQ8bk1ESoKYbbztnyh0QOiRGQnx3r78DQzBopSNSf7d+qFoFsarMwO/oxrAD
WOaaJ7cV41cs1m45BgYu37hok17FYcbSxjsnGGYXnE7WYl4VVsmGqDoctfWDCuiS/0mEuAm2GvkM
ZlvU/XnxTIju6pWMx+h9K3t7w2+nsAUz3mrxBKwbviXFs4/CL3o0UFwA91VAtZVW3cUg6PXOMIJC
CbXRQBSzGoSH2EnNbRoOJ36cbtcrcgscC4/cyP2TaGFFUYJy8qlqtZ6NNMQEJeMfDJB5WZLP886y
ijK233BmALCqUdHFHgEcicTJwuK1hwlmB2U27ZMVslMWMhlKllSk4DiUWSFzZ0PZAPHTBfREv7Iw
3RTMCLVwxT3K5lM27T13veIZN607OyNjWd9gWiQOAc+juEnaeDbXQ6AQhM7Q3K0t0sROVnPaVa2N
xwB7ZuAhF2eYMSNtg2dZpSHgpbyyeRiZ6l/WrF1b8SZBjE0xCNZw2gDlomx0d1iebfWBJf5c/Rjb
+8uS9t/hP2d5TYXP7s+mE5AiaiDW5nGkYTqmoycWy3Y13ifUUGOHYE7OBBvD+7El1cJW/Jr0mGpw
vnUlP9BYBwQFi5wJYzuD5VoNcAjLOphGpH2V5DJ3jYiDKiBY7MDn+47rEyhkSpumJA7ZsT+W6yn3
AYD1TDAqbai+gskjWUgjRrrbozwXKCh3CgARwCdhyGwbEJibV4Hq0+rpQH7xeRRLQfjflUgEgYKm
Z9OqjzrDCQ1MHGlethyyQAmS6821pwv8uUztNj0W1e78hIKeTz0wrOBZASJmfk6cq7X6laMpakpJ
2fZfztm3E/Q7Hqkz2SNzQgNUs8fqtKGMW1CFwPTkdZE9xT4/lRAqIEitWDLpZWQ37aGu0CmbZbsk
e5p9LkJwy+1arHE8cEy1Y92cgMNqKO/y4hfv7xVLki7sGuN/ZKFUJyRcOanjGqUlJ+zgzvr79VB6
Peo5dENnB6m0LOW6rGeQJzjreDQtILVaSohlKX7Ufa7mLtLr6/JY+V3/kklJUPZPiGQIy4eOZr8r
DSL+oA7jahzamG6PAEr2faNe7nzdxppA+y9mAfbMJbAj/hEoZHrJCOi0uq7jkFiKZ6UYYcS0ey4p
iew+wzMhm7af2WRg+qWASIY2m9jLZiMmiSVGX3pvgoECQJwyY9PcCa0b1Vt9Yt+xUAnMm81EoQAg
j/9lRxIMFB0MmunAZAlrBV1ZwAuS8v9Nq7nZwLNbE0xSSSZKzcLEg8PYUjwUh55P/+u9CdYoUaa6
jU1or4G27xU9rUfmA0CxAb8KdRugEEqzhn0DeHYswSYVWZNqSMbjUI2sqC5R/UYv5ao8vkqTliF3
zdOZNME85UlbJU7ZKIiA13D1p0fty4z/I4fE+zA0bwIGAq9fCXIuxyESweISXzb3JDOxSI/8kBxy
yl0LfIq6kkem+bTqmsRDS56juNCX9ImTVU4eh0XyYeUpoPsk6Fv7tvDtIkUgnU6hyYRAKA7Ta34s
rrLTcr+lEhhoO/wL1INd/0+BNghUQFQ1DOGzsbamgGq0t88Gw3udnUovPrD/yJMnL+9qtq8BDqUG
oimKeqY4ZZmrFbEmgtONYXvE29zyMkwYA8kHMnVP1WB8k5DLqgi71vdMrKDixMitmOUdj4yMHTAF
EjlreW23anj5Le7r3JkcQc050NT1FXxNr9dZXGG+49ZGYbYK5Z9u9yUC9xvz/LhMFEZ+t/VKQ2y1
qmonrGHr06ZxDXC2S44jkSHOkbR0Sc3ULJLXileM7ZTG7blbRQ4m2BADXwMytb6RRQPbtxAiRIQA
W8iNLXobBa/fD7bmKh36LMFcJ9XcEUCT1QZ0an41lm+S4+1k7b9JEixkXhka0Ah7jLtbCBHVm41N
KCFonTP0s2XH2rlLCHNUVPRBZ07EKp6eAfpyrLfAdxyvKk6emcUkK7Lv+mLQLjQFsX1gAe9eM0Wm
vEUzGxWIjUk0LMdt/m/1CxM4balv+Xl1r4XxlTz03XvzEOroGj4W3rdYoGtRMMLwiInvpRphqmJj
YFC+8aF8oGYVqfm9bqlux0tPn7WbBVTJ7uWvuHuvZ+KFj9g0a9ICEjOL6JB5DvtJ6f93/+f1Ut/O
JyhaZbLS0Ds7w1bwTWo4HiOyPs/+d9M02zJsjaAZLwQ5VRVTe6hamMPaGwKMIrgFxmzwGueHMWgB
fP9niZipnskUTGIC8KKVMZhEFfwnNPtRM8vTSBsYo324/IV2FfpMkqDQuT7HWd5ZcdjrP23nQXNA
Wavdc9mozetC0TvDcSZHeAm0jfvJMjMeKcTFf2ffDvXD+MLi15USzdVeyvv6Y3ds5bHWTt7+22UK
b2SyAMdgFVYSbU57ucVUg7velsctXZJb/j0nCmmoH6kWeh/YfvvdQjrc4YRTmJKNZILqcKIp3sp/
nGjsFiAgdpPwD1hsNk1ApGDDgOl4rcIptapHVwRAf5FzME5baLKdMfFGtJVl1nIv0YAsy1RRxMXS
mogHWqxksGeWJZEajeBR5f5QREqwRhVSwskJ/8Vkyk4o9JtE4fkMPcZDMywuIvAaUTHGmHiGDrqO
1CZ2EZf8C8u5+2rOzijcpzNzzCeXcOF/9Gp2vR32aij6KAY8q/BqcqZ11hQj5d2Wku0QnVqff9MB
1FSiHOldVvnXOuM7XTwTtlnts0x0bYtabfUcn2/E5BIAJ40F8NDf+x4063rt1grwqkEEMf64LHf7
RpfECoa0ph0CvBRiW3bHp1PPyoeFrBHoXuLmLpFNKe5ElSaGx16b85qBmP33Q2bxADRKYDCHzCr8
Jq2fSzI+TyQ+Xj7U67bYu1O9yRGLul05l9TRFSW071BkPXYH0NXdDtF4IA+Ftw1rIhzbRjNZ0D9v
ABXyp7rrZM9+gVCgIVybYoylOmGr/TL415XIIpdd5TsTsKnK2XtpEnVEFNE4oaL6XWDq1wSTNWkI
VLT45d/FLbIjCeqgYz9v0SeKRQllvFYAuz4qPy9/t323fnYoQQlMK56yoUYJsmH+NiwJ/rWtgqzx
6xFrNZqfDFfy7u1eAnn+Kl+9x/lVGjWxzBhXqfcophF/yLHQHmzrHyQwrZc/K9/9JlEIJQxuW8xJ
c5QmkURmV393v/5KWaWmZTecOLtVIZxI0piVfYFxV7Uzv1ZzfFtl2G8fR9TVGnBTA5S8usun6gOi
DrD6WWCCi62ozJ1AX1PuxjO/1q0BFAyJFENA+sEFF4JXVLZdi6vfDPrdfPwreaeujgzw3wQC+29Y
t5BxYoAV3eHftcZWQdlINQAAbNNoFgZXuwWjCCgqYdGmoO74rPjlN8mj3nVa5ptM4Yyk0BWT1Tij
EQESKkV6QY/Vd7QGUcOaVnkgIDujYGSTSWv6rG+V8K+EpvOYfSq8WPUZ5g8QG2N/ktofJIeUCBUn
jso41eZiRE6jnhwXQ47raStT9G5aHDZEyPX/SLuO7bhxbftFXItgxpShyColy5ItWxMuW24z58yv
fxtyt0VBvAXZ707uQL18isBJOGFvzMCPqqjruhugX07W4pxs2SxNGo842b9Ir0QfyPnbedAWycDO
MDRnxORM7PTjBwyxXM1Od1x6J8WwYjwK4tj/8EyoWGgIlmyW5bW6pmPRj2U+SIdqLV2gJLZGkA0A
HgJN5CQ9ydajpfoJyb3Eyu08//9K57yUnA2aGhk5HsfwUvrlS47OCmvC/HX/Ml++lTPNtQC5vNEt
vypB6uV/PpFc/a3/ZYPcwBlTKejSXp8r+JJNbVzmXyVDVsRjJUPmdd5TMmT29iYZ2QhjmrUJL8uk
aH29oCAf64DGygvbGE1HoZ6pG4GZfNbAb1mUrsAed9ODjVBOc6KRtslSol7YY9D4WV2NK8DdjG52
VJ36JAeK9fW8yN1Mkp0cFgMMSvmtMKXMTRVwYCgrk8FuJL/BdohmXTUlsSVyZxX358Xt2uNGHGeP
ZrZEBVHxpFPLK9O8lkYRrNO+8WGjVrMU5KpAunl9b5XWz3QqLOxbStbPWf+RTLJN6tQepNmHorph
fyvpdRAaJgCs9Ks8rAR1lN1smaKsh+IX3pFvEEhmvTYrIBP7VQbakepzWVxoRNTL2a9GbaRwVl6a
QJQY6Rw/h8T5SGzGuP6+/YLnchpvCiB1NYBAw6bw+bJNF6u92Y8k9mNSgbt3vgnp8tHU8x8tWQ+k
S7w+qS5DsB2BHcRrysxD39uXKvn7PKmHuTVurci6NTBLU6wtWPnM4xzFrjotzrgSL0FJ10qliy6V
XBB1ujoYYupKvey79hYMIHaoFqeFykGPJpJFqbtYg5dFRuMCocSTTFA96fLXQtcfpAQPFCU8zRjU
KIjpVVS3MUIRmKYKupbwsie9u1Sj18WhC+Ke3s5qAI9I2kVcaBe9lF2l03Af6sm3Uhkx7VFJF6uq
TfZ5/X+7/YnawvYsuXtbNF3qpCJGxdA0PtGouKJRyH46kn8j/CCBfKvOo0swGnzv5dhJl/RiTJVj
R4qHnlhuoltuZpZ/8yrZ/ijOZiwUQeZ8mOJ/1zkIlrfVK5sBeZW+SwQBas8FEMAwYVUF2ZXJr+Ok
Q5gtFkENaaTg1ZwewKYkOOS9zBnlZxRwMCxLse332gXI04xafqEhXewPs3xbzbJtkcVua8HE6p6l
b+VwKaI5SnlnNbT0i1kByZIJQiSYxp/3uoH4BFxfikL32+0t0pAqTycUT0Cj5QFwym60v/mMjQR2
YZtIl8xzKsshqrJy+Tm0XIM8EBFT5e5JbURwcU1rx0gqqyk8gK7ZrhfA7iiXtSba2Nstpm3PijOu
sk/DfFCQzjKiXwN1LfDahcGATFb10hMojkXmvKfLW4GcpimzBCAjC/UCcz5MQ2nn3T8Cf7EXn7cS
OB2zSuz2hyWeBWPjaqfws3bFxjg6p5u8ymGYRYvlTwBXRTFUPMTEfj7v+LfCWY600Yx2WPR2lkYM
l64yniASmKsWGnpVU012nOeKPc9EoO77moJiqK6osoYG0muR9ZxToGfhRA3tYl3vQvIPXrXnz3T/
0l5EcDlIGKV5Fqtdii2Pyl4ItjkEOZVIAJen1lqaxFkMk02S2q1az1JFwEuiU+JMNuui0uiA6XQw
aOQQ8DFiLgG4gaK4IPoQzmz1epGXsUDX/NfrqbOL/rFyCme5mUH30I83kougev52djMbhbxcD2fE
fdI1VqT83fNwX8FfZHH2qwHFIwW1OhsAQ3LgaVisv2BL/gzjP82AdSOFQPGYwYIoXDHcLaJsv5Oz
7DT6b9BNPmEUGAxTLoMvQZbDRgRCdFTkgJQCBp7d72WbwIRhNaNN+9q6lDqOaTU2pU+79rOUFldy
IgdDll12mNBtBuNw/i539edFHF/Q1fVal+QMm7cDKV2p1xw5FZjariFsJHDugi56XoG5NPLVOv6c
teOhXx57PRKULHYTio0UzmOAMjAJ+xUbCUuigNkZE1ptXz+AsdWrpOTvothGGuc+1qKf8E+biGK5
27vGKf3CdlHATNiCZaU9xZ4IR2v3zYS1m//U4llVN35+7RVdixqw4cagacWG4XA7B211SrDrUnrz
4Io2PUR6wfkVc80wOp5A3jh0D2kyfsxDaxUkgcKP4vwIgAIGrE6F8JGZPXhsazcECDQG0UArG2FH
9C9mb/TtIXK+pNYi7KwUhB7mNDk1JHTgk/2xEYJz7dUItnI4v8GQFhK0ZCI/idFEn93CUwB5Gpif
DFRCUqDwi10V0+83ecBGPzi3EZqpNsogkgZZ7nFxZhc9UUxPl+lJPc3+X81Cbk+SX3su+nSONbnA
Fyr36vi5EW4j7uufrmGqyLTQc+WuqsyIvkgjRW23xjCRNA+yHeOZZZdppNp1CJi1yJAu5pE4Mg0T
F+hWH/Wk/Yxw8T3qwsGJx/VxxgSqDfiZo5okPvxDcRFH4YUJ47V15UuCako/X2ASELvQ7dzaWvRU
hua3AtCnC1q8MiiXbaouylFeluNKiKdVICPWjEQK+kb+WKPmr3XddQTIC3upjR+WktQHMEpetmhu
Oufd9H4oUkBQqyJHBx0mZ4/DmtOsN0CjnF9O3ngkAQW1mGw/qbcAtbuUg1oSomvsX8GLSM46K0mq
pDS00DhVRzuuWrtTvfNfte+0XyRwlyyRviq7CUNCao7V4eTLLH9LQD2c4jV4XtD/8DQvkjiLVPD8
C2OV/pqK+NO6pPCyeGOM9LlrZ7xum+JixC4DBKJ/P5r3GAsCGIoVuu8YGtj3AL8/kZ8+bcpUaXtL
jXyzPS2IEMmzB8iZB3jPNqRAO/jx0yE15RgdrBh8mOiuhUE0fDl/Z/t5w8v3sO/dRLwYKJhWoyj4
nv5WX7+m7WU/C0SI1IJncBzWWLHKETI0Pwma9cTSO/qJTZD3I5ZchGOMokNjf998E8lIGa45JoST
prPB39gnIu4ake7pnKMAUlpq0gFWyyZyQF3ONpHBlUsu2Xi3degsW3Jr0Rbl/rP+xT3pnK+wQshc
V9iXDACXorxjE96msxzW+RPAHoCXJuy9itSD8x1EUcN1JJDIFpEV+UbzmERVR3O5N53MBbDyE/h1
RX5YZGWcI8E+ygLwebgshnAEoDFjAOpG5ujoaNfqIRGSwbHPeBvXX6yAcyVUSeSwSSEPsLp2o1xR
vXxcrPKkFYxLXFQsEd2jwa3bjCnp6Fg8z3NFQTpjnqty2Azn9XJAn/oqPhFNtI8gOFF+UnQmqTJh
rhgIZgFbWGWJtIF1G/Vdw1yCiGNwToXqk2SZLYSNKN2u6lWV+1la2RI4mM97L6YHZ+7N4F4IrR7m
lr6ukd93qAWp0icpwsjKkn2m2uSVRXecMxEI3q5IFWj+QA7E+i/fe8sUZaFThKotScE1n2fXdd05
/dIe9J6cJgqGn1r6cf4rd7UT0/oUcPTU0Pg+cRgvI56xceIDZ8FWx4cBSJty7w3gGFvMw3lZ+5/3
Iou7uroPqyZKFwSc9aoE8RNtP5bap6J8xLQTKBLOC9uPDJsv4+5vlqyBSrNZgTn2k0I/T+TR7Kpg
TfKTuWhOZOZePIOtpoBP1cghLHuBo9mNFBv5XKTIJEriTtJjfw474miDchiy7o+5EdDpgL78vj4u
VqzSXK2LHCX+3OPJ2lxWU+NYmggdeXcadiuGCw5hsuqZsiAk/beQUz/9WsghgeX+yULObozYfB8X
I7JhAY8R+NX9VQPnVUlto1AO6aoJbF10V1xMMOO+74aOvTEq2U9peoxX4/68PoqUnwsDY76WJehv
wsNMflK9cpXwc61WdpNdjGvkYeZcoH67fvLl5Ph1i7qpxjGrcWVRu9hk+WBm2EMHYdEk6pIKzo4H
lCZxMitqkoJFiLhaOXhdmHnnj+55yuyNK958C+c4TDMmDUZooOUmnWylXmJH0UIs2Edz6ukV/aDP
zc96HbwqTIH4LzU3ml4eqdF9bRMCHsi6uV6qMhcozX4RdfOzOA9DuzzXIw1HHOPLT/SCDdmPBhDL
MUfkiSof/0Maez6i5YbGN6dAoSVn0apj6bOreiAI/awv5Ju4PYQfSPZFlh61/DLt1EBw8uxk3578
b6H8k0TRaULkGm8Ecjc57bEAVFT+vfUoSlbvKIHsq9KLNK7QmIyJ1Fb1mvijNCLjBbTekFCk8eD1
uCq14rguePhnNXg60FAJ2ji5SPv8qozBat0SLPcUivXz/AHs+5+XX8RpnmSUpAFiUOwDHOwTRg6+
qDNa6bmZfjsvR/TlnCo1hhaONEWwqGhxqA35IGuiPgP7J85dJfsJm5dL1uozlbou8cMkvs/X/HbJ
m8xdUinIEjMwp+RJispT1zUfY516Ywg2IaP+ElbZ38WslzPlYlarx5Y+jlLsd2MT5EPxwYz6D0Qi
X88fqejquJjV1em4Uk1PfCBvqAQQdtK3rBB9y+69aQqAEwFBCdA+Lj5VUWlVhQLwXq0/LBSYTZIm
cn5M6d/c20YEF5uihnRW1SXhX0zyib6GczHx0s7dwBYqZS38uCTZNQDn/yote/kcvu64UDyh+xX5
O2MBxeuWBIDSwWoZqLgLl7qGLIiD+3ngRiDnVMq2SZZqQFUlPUaBjg6Mb7mdu+oMaBYv6aEWXdiu
oW0Ecj5j1co8K8Dih34XbOjfNVg2Q8e2W94xsSeSx+mgkQ5kLky8o40rVqoC7MZ/a/T/wm4IQ9Hu
o2HzhZxKys2oVAVbDVyewV61T7/SQdXtfODq/drPBnu8uFe+r6AGAUCbQoCQxLmOCqygrR7haJuk
uTer9aIrQtFr9hmA8IzBPfOwbhxlW81Zg7VeMKvO9ceBJq0bUjlyu7ZNHdpFgzvHg+G3Vv+Y9GNl
R530Qy+tL+M4fCA5IqNOPwBq1ZNG5fOgJKodTcX3sV08g/R3SqQeM1V76mWsXDD6NOBlYK5Aj28A
eUhtqW4Mp2glYH7E409U1Y9GL11HPQ3RfJY+FrHhLGR6AM/s45zJhpOh6U3n6iuepQ9xqP2USfFV
MvLYUYfkFFf9ZZhq/ywtYPZjIJz1c3kAUVHq9XJ1qguscxYG6Fb06qQrWZAo41eAwOpOBCQjZ0mV
2CGqdF2qw4d8wqqiOqCe0CruaNCHmVgXK1wSUdZvTd1eqWkHkpYoCWSg0rtdGgYkJ0/muFC71gqv
1oxAmSygBPaot6y6s8rNkyHV31oF9tCbiDxS5XTFuB6KtrwDhPhNl+nJh6UcPhG9uqmyZLLNaX6U
+uoH8sBLVBbnr1ID9IZIV743VRPak7bcJop5UzX61zrLFQ/MjFfraAIlVcEkBaDlH1Rz+IbZMOCA
d0GfDR8AAF87CfoSLZUXNADwW4zmpOst7IaqRyk/YZepUno7MVtvTK373FquzDbrjkjknbjtngBX
eqjS7I7qwzfDSu9AeuKV3fxk1uXqWnICpiEdZfdyCVVXpdl4oKl8PB/m9k3idwR6Bp7baCvt8AYk
Rg+QprnytRld7fHLeQn7BcmNuXNWB66zDIN0LM/FJgJfeh9sQc7J/rVz5sfF7ayPJAmwlZGvJ5+q
5dbsLkvRzAWLY29FvLgRTkS96HOhyx2gmGrMQxqerk/eUJyiHoiErdeDErEL788f4v41vYjknLSk
p12UZEgUpuUryBf7+J/z//7+G0l7EcD55FYzxzg3Y2wZJKsZtKCMP67pPAeZmeKRMFpfqYEu2Uqs
QytHwUjW+2gm9FjpTXScpCi7wcpzdKjNUBDwnwP6ucPmkoqlV6q6VxHwJSAfYhXSRikSky3ouZsB
ATJP2l/XmP8I7WQ+fBJ3jPe1V8dCC3BZgGzND18PTZemXdpiiPf0DN73uH7vscWrM4Cek+KCYal3
Fc0XXMfuwwm7kYRhpBoGj6hQz1oTFypIVrRbxAjWGE/8dAGY8Aqa8+ROtCLANPbNIb+I41/7uk66
aV0w0VVPkZMqX0t9tjvsRld0FUxe7+dTG1FcPpWpcgokdAyzM2/wp5giu5nGRhiXS41JZtGeAVVF
yEob+WQOn1ZFsjXTj5vD/+/KeFAFrZL7MC7BGTOtxscC2Ho21k6c0SoO42oeRzKesmS5sBY9mPrp
WxfSe6U2BYgtu25i873s7xtvPhQzGLVlzErl5o2CamHSFO5ffCbeO2xyH2DQeAG9FiG1tJxqgHGg
vbR4RQCqGltdbdZbUr0l0IT5954/38rjnC0ypozOlhz79XJtPRonQGOAmDE6FiQC0woGv64TNFNV
wxN85967aSuX87htAqRiOuE72T7br+H99bo5rldTQAUha7fpAixfFbsQim5iceb1mZJJLQ3JDDNf
vyGH/p6RPmiu/DS5gG3330HMteNdgN0KoH7skihU4av2ZlGSDkunDE32V0TOnNVnEAHvemDsGOEr
aZwRmkWVW7QF0uR/1d8VQRL+u7+JsYFqGMcRi17vwmPa0R0DWCCaqpnAq8Ve6OtztcpeimNpxhte
eoiqj3ILvirg0Qs0RSSF09DJyLVl0BPpsN6kwEYvvNU4UQdTv+50LE/g/PpqXNcCM9wLi68+jVNP
BMUIANALVAawqJ1ht/eDX33s7PQQYulyci3Uhg/d5foNWJTuEIhICHYChqGqAEIGP6WpKRonngzN
tFp6nPtL+hB1P3VNta1xspd5EpzujkeDIMC5ABmPKMZzWXPj0dRCs2aSaXgXgoqvlEuIyARnKRLB
6ec81X0xWypYA9SvatPaytrZ51VkV0N0MI0wjgjoI6chJkm1Kopm/dCXspNbg0MGNMTTp/NS9kKr
gebfbzHcpVhrJg9d2uRYEZGd0AdSLlqp8nEBa2J8K3rFPyc+XM7wShqXMZaw+Thrzcy3Hr/0lU1y
gPxoTnsDRqwgm+wyGNEUL4MVu2qH7IBuNbDmBMoh/A1ccmiqlWFidpVRgExe/6Fzwg+Wq1/kpY1S
ukN+wn9CbILSEAPtHR4aQXa6qzpw2hiDZ8iwzzey0U6dYHi2z6XwILXqRW7mqt2n/cP5a901tY0M
9bUTm7NijfWKAHKkm/0pTP5Z1Bnwg/ICDHQjEZUvdqVZBnQU4Yiab5rxSF7kkcDemF8BuKdtjocs
PrK5GONuckvg9nmSO6p3wnkOpp1v9GkjmTPDfqVrGM1WBgogAqjX+RD6asBmamdncQ1Q5cweeq5C
joW95qTBNlV1Dcs72F3ngkQdA6lSlrrc1+8MP/mIXPsxygCoznARsLl2qzvkhA3vk2jAdg/aniX4
IFvHRB8Q6DhzXUgy52iq44Pn6BhX+se8GJ+iuLzNSXycFdD+tSqWoXVoN8k/TaP0ecp7jPYvS+Tm
MnUx9D+hl7AGJplvOj1U/WbG88DsHRRLHjVrup81/BcGAXGEGYtyFnYd3HWZeBfgCzRDN8AI8lot
rcno86b7DTP+a2qDlSlBAyBeYWbOhJcGWii8hCxDBfA+52yUptSrpQErHCn0xaWT8bUuk9u4wS7j
avmkNz1GO21rNLG7cfLWWqX2kIa38YjR0LT+2WeK6TUhve7zSvJRAhS9oHY8gbn9gZwnikg1lUPK
yNVMLBoNdpd+Oe8GdmLIVgAPAxAmLc1La5UObXlbdMBTo54siVjfd6wfQqCUjOQBbULOFlrFXCLk
p4VvyI03DaNN+8iL2u/TIHKce+qzlcSFRGoohZWOnXRIa+Nh7GMnRyzxIqJeTi1CSdetsR13yzFu
ercHO6VdWfWdOUx3XaVeh2xHdaKZG+rFtbSk1M7K6NBrllvW+l1d5ygZEn/twUozhNCKKv86ro1n
5aav0+G2L7LLIpo/JJQE02g5Q1Emdq5E94laXNTtdKiKVnXjfHI6pf6RYBnWLMgjLcvv569057Rf
OQBOqdcuAZGMZOW+keHlVI5BJ3d2Xat+AeLWPxeFMWoGdMnAut5k/BLtQ+xzIo2aPtFCdYGc4UT9
bKdhI5C0Z6lgHkCaA+JyjAVxKoR167yjfWcdiiIDbHd3qszJnrLcjksagCsLC8bCdaQ9ZSLAnTQ0
vGfewkkVeGQPWfUMJ7V4VeUN6CMMh/ZbhOo2GLhEtr6HKAWs5hd5zBlswn7c0RgD/ipeNGH4j9TO
F22UBsM4BKOm+HKRQpvmPJiUCND3SnD+Jvca+a+EcwdMugxD00uRoDTUHtUgu0qc1ZH88iTmwd0p
dL4SxRnpGnWRucg5RPntkR1qcgQFgpBecS8Ev5LDRUKtzhtpYMt4jCAjrW304s3BViQPM7lot5mP
tX6ghdshvQQc9p+TVgIucnudnB12laWWUVhhC+XfDthrtDXxMMaeL1fAmAeERVV7i5WTUWxPKCv0
xyzvKxnTO1/a3BeoyZ5NgF1JYRRB6HXxk83YTLdAVgDinFSfLC/vaxOBML9Lqii3W70FFZkuAZwY
cBJmY9wRGl/MhpzddYslmr3fcXN4JMLxgDID6xy8R0gpkdO2ApidVtwNa+N3sXlYmgy49KvA9+za
xlYUp7AMAkGfLSxJMFokw+n88QGNb/CsxLe6KFOWd1KSrSxOadN1lIyuxS5Rb+Ewi8oJ08NcXc3N
wWqCyTh2xWIbtcD69yxyK5RT1SyioSkBLx6IR8DwgkUyLGslEDEj7CqopeJ9B6oLoPRx2Uxpaq01
tRNy4tIo7ETNfTNJS5soVmuf11N2Snxih0IC+Jkxr0pVlSsHV1iiiQYCFEXNuEbT1qaGP0UXjf49
arXjeVF7KdpWFLOYjdc21KULQ6NDciPVHys6HMa2Eiwh7orQsLdpygb4zXhUSuAzEMuaGfpYr9rl
8CMUgbfv2RJcxn8CeLaivE7bIS1RzFaX5rTItauOhUfyxANP0uH8ce2KYtOhDB6bEP5bCnlUgXSD
BD+NdEeR/hmsH+1wkGqBmN0jexHDf9FYGLSsTdQijcJVy9UfmkhgMyIJnIqt7ZgkVlaA0aEHByX9
EfYCAbtuR918A6dZKMkAULnqGFrWfx3OX2Ck74DUY++qNwazkcX+vtFiMg55braQ1XmjdNKBaQ9C
DLvqwPglu5gIEE9N7DkDlJUUBVyyMohOuYRDU5ehMCfFPMhNOjqYhQnkZMocMmYC69k/R5BWmQyX
Gjt/nNshUi/pTY021L80AYazBu+nCdjVC+Aco4ZJ6duNuqJImjmkkvWM5pYE/y53A8jpBc1NuNz9
Pz7xRSizus310ThWO0xX/AJW0zHd8wu3tnwHlcn+91ELpVNTfbsOoMVFCocHUaSJ8JJZ3UWITbfn
I1DSBCoVAz95Q0OYJHO91DlQJRfwOoCC4x4sffNBP5DAmG5ZcIqDYnwH0PeeSm7lcmFQGgpAbfdo
IqpyZM/mFcljW4hBsXtXhmrqIJJFBvUGywy7BvVAWhCMjINdHzUvPEqdzcpCsy/OCfeaQHh7v0hj
17nRjLis23kZMKseXkWJkwRrgA4XwFRP2Q/MQrm5Lwrye5cHRUSRz0Rd+s2bUJPmdkSVCOjUqZI6
SQ7q+dpM3aaDm4zTTPQwfMswjjR7K4/zkkta61M6E2zEHNiCsuYoyz3D7zfsgvrEYQy51B1Lx2pQ
YRS92fbyjK1wzm0OuiHJZoPRr3oyXY3cVKBtnMO7BuOp6V+VajYHy90klUmMBBvayfBRDE/Lv8nd
3fngvFfrf3WYnFNumkouO3MG7IdWOIM53LW6dAzBEatN9TWeyJcVRb9EjXVXIjlKx+ZBGXvRjtOe
GW4PlXNmep2aJmaxAK60mtdGZ3q5MX0oIvrz/MfuJb1bMVym3Urx3Kd0iHxlaAIzjG+7rP0+6it6
pUV4BYS541im2L3rlVSQnYpMhPMz2Zq0lb4CzbCfkk8WHlNVVgbZbB2jSXPOf+Set95+JBf7UI+q
E2XF/r5Fas2eNTyAs7ESqI3ge/g5jy7t5pK0oBciau3FrZ9XqV0rt2luCr5GpJ/8WkeoSDStJ2Ai
LbeMRWC8WYO0cxKHYabXsyPk/BHoCOWci9kDbFteAQVJA2yDOtonGtvlERQug50DtCVzQCTTHhhg
agtQQeF6heD2+OGPLB0zY0UN/hCPpzFrAM4qWsgRSeCcSjKv2MvUe+yBrke1BliBIYAY2w9AL26L
ci6lxKh+mI+oMMsjME302GMIO2y3dUYf2QsvxJml6NI4/zFLaWTMEnQ+nVIPsM12l33W29GNFdCn
0/syDTJNBDwn/EzOm0hF2SvYSsEonfmW3bM9vWMvZf8zNQ21SaTRIIl+HdmTeCy0PMZEsKtd6fbs
Lp8T+sAYUaoIyhl5hluEPUI99dkhi5Bj9iPfb+n8Dk7WxpO+Ggi7mA2yxwZ0DGtry4CgX05SLPDU
+0r6Iot7aiUr6ngGG+4qVATz+qSCmf28m9wPOS8SODsnuZWmo1wnfq//RAPsrpsvMqo9nBfyP7zX
ixT19Y2B05ksuYJn9oAZfOAo/Ca+0rCaJepi7+eZgHuyWNmAEn4sfdGbeG4ijDgqALH6l/tnaNzq
aAVibdy9IkC3UfQB8DTgJwutOG4XLYWn6vPHUqsdUpeCoLk3MgnimN8i+CgDPHS8PVRgLqJ1fE3t
5QqL+dfdk96xdNZpDtLXJj6cv7FdtQBDh2IZIJIxdC5Qx1QrhrLB6rPSXpbjhRpexqbgdbp/cC8i
OCvulDYZJgtQERUwG9T4NrTuz3/DrgBWiJZRcqEohr1WOq2QkW302Dju21taEAck7wLj2Q3/Gwns
F2yeGEM3ATdnBWpVmeenSHks895pOt3uK9F80r4FYUhQhlITuDzOy5YTkJf7ZfyFQmHiMSMX3xgY
fHiRuFjCI9/On51QHqcAawe7oiu8OtspmY9rYLjzaXongeZuDDGhbIqGEUFYLRcqE2MgZJUB49GC
xfUQBUWNWvOWW1DM2bV3d1uR7O+bu0tXMk2Ad0HYWqNTbKw2YM2dcvk2qgLz3RstM7eSuKszSI2N
BzZB/2teT/tUPrH3mmTPvcPofUYbKNuGvYLl4120vLuni6E9BnWtAfyJrz4DBBi9fkkr/fQSK855
YkcB+ly+/mioaHS1bDFIYBgikTwKXhyazSyHKn1GUbQkrz5Ufmo++yvdKRjB8p8DiaDYDWY0Cipp
WYcmcbEyrasxUsn6d4PQb3zLszAUckFezeZ6uDtN5XBJVomt5unzURnHy9ZU/tQFcyI4C5TUCBsq
EphhaIsdpS5Q0bSv61EwP/7GDDgpnBeeIvVfSsp2BExIjWXT1JmMj0RrBGbwdiOCSSKGCYZ51qp7
VpmNwRE9xvzBAIz+X5NQsWNln8eL6PIXO2TNIGYG/Uo4BsUSmFf1XU4s56PLTk7LkKLDwx4yWUAC
00uO7N2SuYkQROdN2OSEcX5sqWqs/eRIwGtySdYLKXmwREiub02Lk8E5rlBtUmz7aYzeQcNkF2B6
rgzgZ+on4mWY3BYVet5mU5w8TtUTTZ96Y0Yk2GRTZASTIgPBEtXQRAfIKb1mStFsUJRhpJ7ajYVY
YHhLYwh0cdd6N6rIKf08m/NMM1yTggHYvkUXQxHFT5ZcnFG756Cw0XasBbZDLjU4tSvm7E3ZjU6D
5jJ4ycodmneUp/cVA21wIAhjNvtN/bFAF7xeSjjAKP+HTaxmF2zxVJb/YVNkeSDe5dm9LDS04GxB
6PnmHYbFJVqDHT32sanlWZMf4//0yT+fiewLwbAykmvFsJ5nHTYHGalGJ8dQCz9vrqrlfghzTEaL
CNjfpthMyTEXTWXVBFsu390PjUhWRuN5O2EEy9CpxB4k6AVGZ/RC+brHlETutH/j4FWsqWNuC7wJ
/CZUH3dWjyU0rG2u13pN7W7VPH2uBbq+6+A3Uph/3JwfmqpRkzYy8KzLGLR3FepgGLxNPaNfDBew
w97569rVQrZlhZuiaGTwj3NpXoc6pgAHwXShjcgVNKABps5kfbPs0M51oJAKXdSOsekglEWLS7Nk
5JDs75tv7JJqmOUVGVbnLZ7EyiyVY1xiocxpZQcPdNcUYArvOUXdstA3xsIOSv08q70UAr9JaRYG
lvbfNst7qSh2nBVEAbgTA7UmfdM3nkyM7A0qgK9C49CVJcgiJsGdCSTwLWNz1umax03lx+FV0Tde
Gy5/ruo6tIqtpaLVivfk6wsqtTZL8LiJfAtTCdZVP3tmIfK4LL/jPO4rGVxcxLhYOKhh+OuFVATR
qV0AfAuop0vpGItG5Has6pUwLihmatmsPVjzfF0L7+JM+bDOC9gPD6sZfzxvUDv+D5JgS+B3Yf/j
0tqiqYxSSXMQkfRXYXVPKHClBMOju9q8lcH5CKuRqiUZqgYjcLMbO5gR+9DbvWcc+ivRlPbuwUGd
DUQpoAbwbxGrq4HsZKZAVkFEigGpPx8U82Oq6AK3t6fT9EUO/wCRozVJsmLB43/tHqfY8mHMIifw
ZmIJ0y9bGdzVALglo+1QN4CyGI8ltq96W/eNQyrcDdlzqq8kcRcUjmlZEw2SyNN4NL8waEbdo7ed
S5zi6R0VtD2Huv0yzqEWiEpWZ2Yx3Bu2FjqWZPoKVgaa9cB6p9QV1TdE18X+vvHgUL6ubNkHauuJ
dj8ttXXOm9Hbbil3WZwLMuLcShoDEnrX8ruf/ZFNe5Fb+dgG0qcFjI21nzuVF3/SBHUuRaDyz/Q4
m29rw1bVUyaZBsoz4W0W6N/bm6Gxo5NZ2O1FHai+8aV32uvisFwMgeFFN8AlPiUHTeBM3k6GcqfA
+S1Jjdupnp5PgbGFNH79PUZjhzj1BYAYMA5aZU6DjpITOsKYyXJ3zkGDyFDG0IuKGREM8by+49jC
vJgF9Dg8ACev7WrQCyZA4Tg8McL5yKkdYP9Nxg/sY7uDLdo/3bmEV8I5BavWajKAiln5GBYFGnV6
mbTaDdB9sduhCy58z1pfyeJUbcA4BbZp8aHpMQkqxvZdOPIdA8GNlYAhmqa5QLvZtZ07Wvb1GxWT
82oCXgZBXTivnX59arrRr5ufuro4AxHt97HX0VthqCMpChb4VYV7PUla0UimDIAbzQdu9kUbLAfV
ky/+JpPEMf6WozL3u/koMy2AmFcBKajzQr8cnhNJ67L3FnctguenrsCh7+vIi0DOnw8IF6A8wEsX
lcqHvtYtR69AcRyNujdEo+DKduL6q6/jXLo09QDEYtMbShuDqM3vzB+mcnfe6Sn7JvfyRZzJNcRs
jRpwEj4mNa7XRL1ZQ2wP5JFybCzrqRybCbPhMgjN61ixYwlbBXXTnBozPbRt1rsVo+NSwmtAat0P
U3UwmtFf4/7HMBaXndJc6qFyb07LR2mNPtAkj+yknR2gwl0sieSe/5SdAGGgNkwtQMlhtpWfnuyj
cC601kQ9OqaB3F3FmX44L+EtTZmKAd0XEXwaDMlkHjI2UO0BKAp4yzrYk4BJ9RHtN+xy/x9pX7Yd
N5Ik+yt96h0z2Jc50/OAPVcyuYr1gkNJFNbAHkAEvv4aWN2tJIRL9GieqnSSpGdsHh7u5ma5K4o2
+WpilFtJqrWNd215sfGAbJY7KsdJUA6FlwvsW9soxyiN72Ur3RilvOYqrm0t9l0JSrRJKDBK8aIH
ml/tM3TH666RAfWo35d+4qcOOJVexx2Uvd3YVWw5SM9P8l192mp5XYs7MePgcwV1koTu58VtVI86
HQcZ23NuN505AdiB38wSbGO4pcD2a0HjfXV/2lpklrI6GkXAgGdvIvlFZs/Xf+f2xFX9zAPTyhbU
ZfUWAL0Jnm3IeKIKtbgFakVIda2FN+k8sf7e7wp/DhANcphJRwbR29aQWMtioIn9p8l5n115TLUR
KRXRBRVUbXWhghWoRRoqdQ0JTdTDi+YwJdItqm5eNjKfCslgt7kJogk9vxuyzfM076TlPXH9bRar
mxssK0cLq2vkheVYWlH60Me7JNn0ZKDrBjXzOIwkDcTDKdjf+uwIzpxLr1TPn5/rVc9xNSmLhSfm
hL5qA+/CWFVto38St94Ba/chGl5VVQOtDbq0l6dXpUSRjLp+v+5LPw/YPkG2Tdt9Po711b2yszi5
RWSYLelg558J9AhtruDukPs9d2e0X+FkbKM8sHZLXY9tcYHocj0gCIBngnjFAxSqAvSU7krCN8a2
tkYq1JkgZmvMvS2LrSIVHRt6c6gD2md2253HcSvluxb5op1NRUuEIqNKtGzF1A0GYfFYrN/Pf1Y6
CaglaMAODAhUAl59RGeZDYf3b6Sn5g2wPAjXphfHUssSE62C76aZy3boqodu6V9Kk2TjKb92k2Aa
TVGTkTNAuvSjB1AoK+q+NOqAGKZdaztqvNbpl7Z+/HwvrpgxUPcyNOADLO2XiiLnspzHctYExASh
vVg7pX4ZO9mTW2EjTNqwtHzHIyVMB0WLmyBKiBuboy0ovoCafruV0VnZgujOx9MEDWSK9Yu7NoSJ
MYWqdZDHN0X9plbe/37Krv/+YhNINaqzbJrAy5wgK9X4lBwB7KzHrTaTtXvnw0AWZ4nECVIShVXh
7T56kts4uWqnqC+P8BHqc4FX6OcD04y1NdLn5jsdVVco5i42nYHOO4S6sJhWor5Pa0kjdtNKwCEX
/NJ2uWDYvQpNoWrq+c6yIuupLnnj0iFBDS5n55xag0NzxVMY8jQRTex20PZ6iSZUx8jZBMZFtfDa
oTHDrlXM0Mqj/FCVueYOauwYhepB+5g5FRtCTSBnqamPuV5VeEwWj22aHBuWmGC0VxmIioUWjNU8
T6AhOYy1Y1gV9XtRs/W2bmwepdmuaUz1hHbUwhkhwWFXMjhQK6ME7VRfC+B75JYPWJb1VskJetR6
wdGIdGpMvOkqfbgVTN1WVfWVt92ecPyRHHkHh3ejP0UmKnSkJUHTivcpQLAFr0JlwH/zzJU0Ibeh
QH0wBFl1pnR+DXR/JjG9tbLI05P8aE6AJowj91qmuEUr3wpGd251+aky0s6ORhAhs5gFlVl9pTo/
ccaeSTaepSjl3tCwPWpdN22nvchKCWBglCIvXjaPsqQ+6nX+RbOqH1LEQ5x4sAgJ9ZOcmsANagFV
qRZ0UC62qRhlNl4sLyDlSmxD54chpoadgdFCyC3wZIKXJBefSlH/s+44tlwzGF4bV24ZT4fSIi81
H7hjJdPXiZJzppUuWNjP6BEPx5w7qhjtZan7XhPcMh0xwym7Ewzpu66Q+yKaXrUKfHndwAJhGE9T
ktYQ8NBqm7UJdVqL2IbMLD+KkFLUi0FyS2w9gTWeQlI0NUBTWUCXdk+H+9Eo79J4OEr6tJ9q4L0b
eiYcRYO2iFw9yWKnmDLBEXJyJyv9dDOQ7D7VGUEAU4YkH5yCUxokU5W6hMZ+McVnQayA6GywA+oK
79IBrfbQZN2nunlEK8lhKotQbSNAZ9HIDC3k0i7N1h2T5sEUtGcy1aMr0P5gNNX3gkqdAwXSO3yP
I2VKhACtaLzIVEMq5PeoUfkTSSZHVeTnmHZl0MTyiyqBkoXR+2joAj6UpT1147iTswy9kyKYOHt5
B3FgsKaSkCjlczZqXq210DYdzdgZJcLclIABUMRpSwZIrpJMvB31snAUrldOm2vdDqxv3M7TSLGp
ApXIirhtwTo7JeWlqw3dZmKH3lfQbZBJDgdqyN4wQshL4q+JVD+JvNo3SauEBW88vRySkEkiPQKV
8kTy9Fni6pnjbDfqaNqDTryBNreTlLq1Gn2RYw5S0FxDS1Zcfo2q7FIX5nCspCQDTD/d15P0KOi9
5BNLtTzMlubGg+AlVhHIWXxp4/bUTC0gGtEBXD5AMfd3bQLxUF3KE7ft4YvbDMLZg2Wc5KY6IAe5
z0EpZkdR96haUQi6Qp9PvZeIVVj3Zuq2ZnXPAb6iWgIFhNIGH3SQ1+nXqgKukZZOaYE9zSgOYHb1
6ggNhUn9RosKbfqZNyiCZ3HxRRbTM5sHquuPJhmIrY3iQRmEL0JFnERKv5jFGJh1Ldi1Wd5NRO9t
VRju0V7yxNT0PpEsW+XWQ1EWP6jVh01t5naFymtHS7BLQMygYDtxGJxYqFPINoKNzDRvJSPyhCn1
qTzc8GIK+spEkyjoVKPaeGRpfuSRdK8V1NGE6IvQ9c6QFa6Vm88mqQJShFUCrd+7aadn3ePY6j5r
7ozYCBrzqZzsrKy8uBdqWxzbWyVKDqnauRSdbnZUsofRRLJ/1MRQTYej2Bg3mtSaaLdLwNLQKSex
kO97KWcvNRijWqt+7ivCnc6QQXgwiH7Gqm+RbH6fi0huq7PHDNySUJ7oX4ymOLeReSgYsw1QTPBM
PLK0OssmEKZis2vgYOuE+LHWujHHiKLo0EZZyJX4iQvKJR67+2Y0DkLd7sxucKnF/ZglF6sznztR
P+LSCwpRCyJlCtv+LHJyaEVxF0tqqJnVbuhab/51MpQ3tO1fIcIZxM145JZ+aTrElCbqx5z4CZnc
SX9VhMprdCPME9NtzN7NouyQptmtWMV7k9d2jP5nW5MopM/T2vAoulHrKPF4IXjS0H0V+XhO9ewA
rudjqnRPFF840+PbkpqnSQDOdcw9KZ8CSx28gsE1JgzQLgFiPGOnBBRbl1cGlLQtLEm2q3APtjRy
8nywKSjAklbyypqjHbE6R5V8y4jolZEaFnHq9wm4n1jk0Ml0R5kFo5btRb27zZXxoTGtndyPO7EY
XH2KXpJS3Rct8UqAOpOWuWBWcICPdUkd2dhsHhIsN302BTFFny3CcACbXWksTmo8+u0YudRQHDUi
bj5NniWk6P0G1bGlAQwipN5oZmFpNq5l8EMqirddPNxTIodyPu2lKDkrUrSHbIg71q0jD9Qzhcit
TMk1Zb4nJUQjB4aWTstDgIJWFxLKRrRX2UjttB/9NCqdJqY+ukbQmale1DHadaMVSr12b8WigyYZ
rytqdzKYqxPL62nhGXwKJLCKNpqyV9Bwm2fJAcyyQRSxsznL6hTqfd2zi2plNyMaiLQpO0CMMEgE
IbC49ZjJzWBD6us2IcZ+kpWQ8noXTZ3LCUCQaB3IiHAe5AxeZLgQfXgZCNSVK+FMaHsRNf7QpND3
FMtdjGSpI5fDsa7kh4347tfXi/H+atJMECr+gjzlUElkiowCpNBK857pD3EaPWZCvSXgsRaBQ7ne
QgxpoIdumTARhC6eWCeh6FR1t5MJyKe8CUKb36uLpxj6KvFSx9NlxoYv3rNWV0N4QSpywFqh2vGA
LN9Jf0CTl43THOSlvZXEXhmTiXetjI5OmMXL9uN7bERTuzzyvgoa0XC0rnLUauPpvBJ847UH1M/M
HQoA5JyduMr5jFTteqtLqqCa0pBOXIPAUeQIHOWlqI+3+pBW8gHX1pbPscTgs3ILyqql9VUUKx/i
W1DBYvbnW27tDfPBzOJFYeZWDA50AKs1WerRztjfxRxS87mgw3lAGI5Uw12pl81NLeinFAGU3tUg
NI2/mlr+deO7rOTQ5z5SUBUDew0it8UEU9KzkUPpBYkDCIV+r7jL35n5OjvJkNKTRG8ma03proYq
39Z7fmX/AEMDRLQqzkJky1aGAj2WVl9FMF6BZmR6pP9roD940q4NLJ6l4LYtupYgYZClj0auuI2i
O0W/RVkyvzmXxw4ifsB94oCDk24xh2krkzHKlTqQ49xV1FcBmoK43dsS8SUVfmP3AGiCXM97sgzE
ex+PhGj1eWlwFDnnVC+ovWYuNemMyoSnDygzbsOBVk7FB4PzKl6dwShukOakKaqp7LluUEnhrpo8
bOzDNddlzKkrTYXEzS+pnQkAmiqrsQ8HAOQ7/WWGjitnvCu9DsJKQKhtFWzXFu3a4CLfKAjaBCln
bA1h8gU80jjSxYYfkUcZzRSfD25tAtGpjS2CDSIpS5ZERReTCenoJqBSqET1haLEoqv19/+blcWA
ipzmUGZALik1p7PVIizWzNu2jt3Pzcyrvdzs14NZbL88bkldm0ULwGxagWP1JYP09+/s8Wsj85e4
2nI1lFbTUcmbYLJs0RHsaYcgIXMUDYLYfNc6iKy2DvHKTWNcm5wX8coknfAYsAoLD29e2lHzgwFK
OElosxM2/f+8Ep9N4dIr9bRHvoy0OMH9UXZQhZyLVEcjkN38fqsMtbVei4QZHRMmKBPGVWmiTeO5
UrLBbbRmYYbvgTtCQU/y0iHlBSjvkxSAgF4yjhQ88GNH7j7fdGvw+hkBKQG+aqoiGCo+rg5U382R
4t5EStbJz7KXejnSf8iLnMAYO7MBzLAdcfC3wGPa7LsXa4W72gCWC/TXBmKrj4blvu0nzZiAHmxZ
hkd9/mWM4wnKJqIb5YIjtwXIdcRDIvC9lFmqbZHxNi3og5IUntQXrsHHm6gCmiDp0rmf8pjEBPfd
lMSOqtaZP8RD4whECgddetSZfg+w7kxbnPnSKHpmTi+I0C+iYPmNVgTMTIEyleVzjmw/xDe0/diN
TsylzBZS05HKNLarNO/A95jnttzFgj0MPHfSOL/TBBakUsHsIupucp5QO6sm8YfIzDPjQuIrUX8r
ACBgC6AZDKFr17t1jaKwKU5mZ3Mh21jTlQP3YWYXp8BS0PfXoXknMIwfOWXOKCfILh2lbFNQcuW8
fbC0OAJZY+DdrudVoNzoe53ZykHw5u4y5ZG9En8LA7hyHD5YW1TkZJ1MZk1oFZglpF2Mwunl2Ns4
Dis1lw82FhGHnGgpmShsdF4NxkqPHSBOs0OUf9mGy22MZ9kRbPConQgyIEElhhIybUCzuZ8PZ2Mn
LLXB0dg9GkOMnYAG4EA2s6BpkJlVcptCuvJzU1uDmbfKlZcvFUBuZGQNAn14LFFsBAG2/xsW8MJT
dONdrXHhqYq2lfI2Bdw4lk6RgRp81P3OGAAV0cD+b5rSMpwo1YiPFYHGAVRfEaYLxU2Sbgn9rMFF
UPj6aWQxUVA+bRva4V080ZldUdr1rqA4hl/eRDvdLaUASlVIcgaCq/8GwMyce6mAb0WdD1Xnj2sE
grmhkVr4eksbHbkYolOJrHkIjyXt6jp3x7ICmEPoFK/PKsHtS/mh7tjXsRKOQw8I/ufr+Q7EWt4A
4F3W0Hcn4pmyRHcbUEy1ehGqlAU0t7gWnzRiRndZDerwHujKpPXyTghGqT0zVnTgwEv7i5KkX1BT
BotEhLL1gPYYzLTHdNkdi8kx27axLbc4NjXSkboOkgnRTQWk+mUTJQe8tpFBA9OsVrQ7RoYN5oaV
wBcERWBGRssJiKSXWKNEUDmnnZwEaQZtuijkBv1C8zsVPB+dNd5/PnvvT+ZfZu+ntSXsqABFfl6P
yiwAwo40MHeqDbr1/bbbXX1VSyCwRELCwhNiWWU32w4drwV6/VF9APizcCFnPdOB57d/cQXFWxHj
WlBiXltcePoyNeI6jZBuyXZCyB1yniM5EFiFUYiGV8/8N6is1lzltcnF2ZClKa+mpM2CxNwpKSCX
keEM7dkgQvD5wq3kBTA21AJE7BBkXhZjG9WkFrMas5moP2JitaEJpnFBTZ2ehEkfsBF4uP+bxcXQ
zBH0+J3WZ0HHbwxoceXDiMCf7yTO9yhBgcMETNOfm1y7Da4Gucz3dDqCsTIts8CKmruWKqDjps7n
JlZP2895fAeJXV04kVSJE1WxYJV5pnrnNlEWyCV1KRccEUTWn1tbeWnOEELR0JCFAEZicfnQTLKq
ujRA3Cz+medPScJstd0ysgY2+2BlntarMZV5RayiLaExEE6+4SMxEM4iIjEA1qm71Ww9L/vSgYCV
dmZDAUsm0h4fjUVTzghlkC4R94r/F1WzEPTB70RtV2aWUQ4Fvbg40KmAohkWKD2gsLIBNlqftp8j
WYY5SS2bU5ljJGqg/pC9eJ87A0gHuh064z3z7vOdsIY+BKf2v+ZNW17gasp7I7U0sKcN7uQWrhDb
KvpaKz/1m+fPjb2rVH6ySMsGQw5WTkkxIWpDflRPtQx7AM4EyhkwBUgrX+qv0iF3VFv9Vu26h8Ir
Txrkqx+a8POvsYaCmiMW8DOrSBkDsvFxrzTlQMWytP4pR4FnUDgGyI/5UMDw6vPgKd6cIFO+f273
Vw4E9FZe213MtaVPVkvAiBSQFiUuO7oofoerQHBqT7+pw9hD3bNAwyUIUdH4INwqL59/gdUzcjXu
xbEHVIKOaQdnzfzhWPpDmO6EQA63zsjqZX49zsXBN0raCwKD9k1VWbmTCeJBNLMESgntPUfnKikL
FJk6fXCHZIrsim2xnklbA128xlG+48ZoYaKrHzMjEor1bu3PizwrjnTwQdbT3PxeXGJ/k4Fh7c0F
CfJZcAvyLao2e/orr2e0bdyXPZQ/gCwAyA1yh3ZXVIkTt1Fi12K/k+E5kgQFvaIqHV2AlJNlbuzw
tQsLDbVoPlVk5FveRUKuvgPhFqEWoH4BoKe22tUOL6WNa3h9kSHogFsfXBO/pHOSjqok0hmKSOV4
ZpG4bxPxG0nG3Abk5dSC1RdQJQa5OuHUWwgIPt/K7xKiv7iSK/OLPQbZAYRVBcz3frHjFzXIIAdv
3fyVJiMOksGH5lF309Pcw2ft2Znu/g2O+bXFVlBuwqUDumlzeZHGeVlNZgkxFatxo6D2350n2zfH
6akPuo1VXbu1r40thkykRE+NvATogE9+OR674tI02ca7dA1gayI4VqW5jIY+4oVzNNSsqAtZL5Az
YG4eFi4TbXnXejUal82v8X0FzaPP13L1EQmmY21u2kd1cNkTFbeMisRIyTsCfj6uVPb129qzPGhi
e30guu1JAHBkwx2uD/XK7mJCeWwKJFczApBgFCQOPaHdPbuZRXooohQg8ArmbC3i6vsDb1OQtMwe
AoWnj/6BSFqvxGUO8vP7dpc480P5G8DwT3O/WelsNVWsj/HK3CJAr6tY1AGChzuCDIGGHsbs3jpL
d50vAZ+d7ZM3eYsLb835Xg9w/vzK+dBKaKahSIuglGloqgzQerHg9sQUwA9quzd7R4KaTgZ+8c/3
0er5+DlUddEqJbE8zXoOtkZKwJAaaKipTckWkdFqeHY1vOX5AJyO5KIYzcGDHuACv2QgM1RBXJS+
yOHmbll7yF1bW4QMsdylUUOiAsEgmifc+M8S/gy8us4IYu7cj++NF3TSHadxw72vvUfmGiWuMWQB
xKVja42aCIMYkyDtUUMvzMaWrNZG9c3WmOTmdbHhdlbXDrwTwB6DpwzeZ7FpSCw0JrKVAVchi2Va
wFtNt9SiN59vkXVXc2VnMZ/Qv811jSQkkC/tcdwP1Ol37X3iN27xWiIPA8ltt0ecvcnOsNImbcKz
GZBAQ+D5C1hczTgg/yJ8TbHrd3/FXjMVBFQWNvJia3f/rDyGqF4E3/mSlKkWSVcmOooAJIGcKbAq
ZKu0t9bLi7H8NLHwKV3FWNIBVxxMUr5jOjtOhtBC8AiQT7kZiWuJ9Q6cc7VtyuWhVeRjJ4B3c2wS
22TFg97Kz0DVOUqe7ymNnrkWTY6cZN7YFLYoG+exir0soRmwluJNSxSf1/rrxj5YX46fQ1g4qcTo
rTKTDQDBdeVPxMS6o+rJ90quXVZS3OYcj7vyVS3zc9yWW/IUq4f65/wtVbe0nHVD0QtgFshZCBW+
0WaZQF0lpVDd0djGq+v/s+f/NdZlO8TUSnHD+fs1N3rdGZ1PpWnHzNbx0JgcMJHdlI9q5AI8vkWg
u7EXzcVpK3QaoWSTk0ARfF3pkLyUN+LA9ev0ai4Xbxre6UKhsvlcxeku03GDq7kxOUPS3clSda60
7js4/Dyr5SNaqyVUw8q+B6+NxL1EF8nW11kLCCFQpUCRCpXAX5r5BiPRrRGsMOD4/CjasO1S1lw0
OjQMceaQQOS0cJlTLFrjYFHDlzpoYUmqSzTF6ZPKVqMQuc8Nt7J66K/NLdYyT6lYlLI0B0vjO4lv
dVIMWyydbtbCCaTzrJscgxdB2FWeuB/RTigc+1Psy9MmoGzttrj+LotFr6MeSMlhVvzpwcgoiSek
fp7jAn2qn7uJNTuqiHySCewaOG7mz69CGTZpJdU4gicqVzYA2iIYdYdh97mR1RDt2srsLq6sdH1i
pIzhjk92+et0nHl7TDc+ckg1z3d8cfqdNlCUx3+OaxGD1k3daypIpAK+T8Pyvg+hhulLztzeWzrS
Rt3/Vz1VpD2urS2uC9VqjDqLMIvQZ4bgvbpXHTTcPshOCZpiwdOP7Afe4pC95z7d5f6WE1p1Edf2
F75e5ZqQKNTUocQ1i8lKcH6egIz/6GpP3f02/91qiHhlcJkkTLUoF0sVlwu/9G6L2x5QsjGzyVGC
t0VP5BYD69YIlynDXI3qHjgbiORC6ox76WEybQaOv/4HIgzXnNytIGP1TkHvmw5pPFS8oJ35cc9m
Sp1HozlTk+/MvWRnLg26IHPbQ3EYfTLAKg/FO6Xc8K/zUi1f/ddmF1upFYvegpwFee8yhR7ITgMY
BgCZcONIzg7kMzuLLVNywCwiFhfAsmmpLeXaXSRar0U3NTYttS9UV79Aq5rYRERhuFLUHZqN0J1g
3EHDbytaWPPzP8cMIt+PU422FClSOyEH9ZVw6HL21PVAkROjsVszx3VnKt7/afRQlvhoMarRUdZ1
mOWZ10tC8qwK1MyeycRBlBoUb1seYs3NXo9wcbWkQ9oAkY8R5ma2ZwQ0u3rtqbG68cZYPSbXdhbX
RqynndDNfKUGnvY7nIo3KZzzgYoxO1q4vs1k4Oo+AqBPBcOzCInMxT4So0IvWQNHm5cm5Ft7vDdG
6El0Xf8mp03IhuysMPTIVRB3LTL+lSbsEhuS17PptLGoa7EYJHX/+VWWRSw5jiNQQeOriEFxRJvC
DwXeNw2MP6W9tdecZL9FEb+ahdVBeCYBr4nwZJnWqTIgNcFcgnqxx8C4+118g4R2HxZ4KytO5UPA
xCW+dVv5c+KD/sbVfW18kdsZeyDBJ9CLBKIx7OM8s6X6W23wYGNW1w7ntZlFhGCQAbnWpAIWBbjo
OCzdBowK7HlWhqh2cE2YV9NL9lvPybXFnAM/yQK9oAV+mI8n1CxHKYuMAn5wlADpetHLesPTbllY
eFozjytNyBBXS6wBYKx1FWH3+dytvYKux7A4GyZPWsi04SleFH3rRJJx3/TsMKTKg5Hz75/bWvMw
P20hifpxvvKh6IykpSSoynsytrtpAt1pqm45zvkrL6+NazMLx8mSlA1TiUnTUNzR7rXbOWtjvhVu
D916VB0e+3BWHId6cO5v3lmfzyce/x/HKHeDYA45tqLWQchNkLsfRt0RPzfxrNbSDl3EaCojjXo7
taC/0RUm281g4iqJimM2QkNXTPhJypKXJBY3iQfW3tvXM7NwvXmTVrjEMDMzXVINlrh3DtjbZK9s
7KrVgua1pcXBp4aYyBYvZ68DUsrvM8NJDoFZMbF/j24b2qP/PIfKsltH7OusiKoBgVdZh2Oa7QVC
wA+HDFksPBqVHhRtAWqoKBp8rZJFJ23w3BaG6dvn23s14jQksFDhLYt4bImtZVnW6qVB5umN75ir
QcA3CskOuaygPv2W87kytpjhFhmLifCaBDRLnARk6kTcGs/qQboysXCredSqVZPDBPQIU1t2dEf7
yg7RDg2BLncjH+8VF2Bev/taNvbvjU9HPg68DipKxB8PUtxZLRg0RWQtBkm0wUIUQMPwaWPF1jwS
QHmKIc3p1V8SrNyUqiLKLOSA3AGqZZ0jVk7zyICQ0JGCLL1G9ni4FY+sOXXAowGOBhc/+mgW1wbn
SZ8iSY7me5UHVYyCTidtxBmrhTloZqsgMUGLP8SCP84e5zzqshZbcXTKHX8tHtSAe6WrPJtvQDA7
oPq6oS6eJXa2L8+4+8/qsf5zC2mwGuohzQrkmo5Mpb68IEXQfyQRQYqNByN39H2zh+T8SUG39i65
U7z2VG1wjqy+4q8tLi7MsqzoRLVmZiQXnTjEjp17U2YaKcXpbupHsu3x32tFy/vm2ubyCo2UFJIy
ku6bcYUsJbivAR8Qxae06RqwHPPnNFYCQLRfE5pzuyAHqR8eorwHPTB5MvLG72mLEMyYxd3ic8TF
m8kcH3NLgyInSR9iRr5pEjq0hfRQNOou7jGbVX/kGQ/qPHmIpughLiCU1gBd1rShpddQu69DvUsf
pkjLHbOo0AesPJhR6qB19VUcd1VKT0nWv2qFOpMw7VnLHjtuBWNfHyokfhuw91h9cuwzjm/L0QgO
6MtkErsEABLAmLeqkkIW67c5ye6iSdacesx+gASmcGSjekBD5iGqGsWuJT3MB5TcByO/ZHz0m0hz
s4mgDs9e+KRWNksEh4z6K4pVplNJfZCAOCKOBjduclemCNVZwQ+1bnkZWsptnZU708i/C4A06HL3
zUxMP2/ac58aYaqAQl2UOn80RsFpyHSKM8tVieBp+pTZRd3iYh0UN+KZ4soduYHC9s18H2hVP9iS
jq6sXvsiTZkjJCZqSTq6/KrpK7hYYieLJl9Tqr0S8R2ZlMLpTEjvNQCsWHFjw78cema4ljSARpPZ
XAQ3RiPnN1mL+qlCHADJbgRJ2edU33eyTO0+qo+NlXQ+T3uXA3+x4djmMGO5J69zc4vbgUPjcVBi
5AmZP/kT8gJDCCiAN2d4RnvLoa150WtjS2cjgZrQ1CZEqTIrHD1DB8IgxxfwJ2xkBNY8J8iBwYmO
NusZbvzRqxUW1XNzEA0/TfkLGs5jWxa3Wn9XkyrXRuYI7yoRqCQN+vdNqBarJzOIQcPaefMUohVh
fqeqdq9/eVea2yZNW53Hq+EtLgYIhAp9mSu4jSBDSAups42m3wlE35jGVS95PcSFlxQVwtUcBDnv
8rhREB/gXcLeTl6toAcqEIDpjXfM1sgWLhIMTXVtgXcFkZirS4In0DsjF93PN/2GkSV6WRhBbhu1
uG1aFv1Q0+Y+puWpa7O/7pj//Mb+K36rbv86Rd3//Df+/a2qeZvGEAv4+M//uanfkJBt397602v9
3/Ov/utHFz95Sr+1VVf96Jc/9eGX8Pf/Yd997V8//MMr+7SHkuJby+/eOlr07wbwTeef/Hc//Nvb
+1954PXb3//4VtGyn/9anFblH//4aPf973/MCu3/ef3n//HZ+ZXg186vw2vXvf5t16EI+335e2+v
Xf/3PwRD+w9RRJIBQRuykiDYxdYa3/71EUjpEMlBowYnWMTBKivwmvz9D8n8DxUS8ciqyUDDzo25
f/ytq+g/PgIuEhgYlG1FEDrht/75DT8s1c+l+1tJyW2VAt319z+gBvHBMWraLI6GfgVwayH8EiFI
/fF0Sx06BBCcRZ5l3DBUakC4MCL2q60gs+yi8/Sgvk0bJwtweaFpYq+f0ycBbDqqY4Qzbk0JpaNx
Y6WeJTtG407ATBpuAz6wM7hrDuybfJnulc5DQ4RgEy8Ne8ArRUG0IylsrdQ2wbsz9M+lcTK6nQRV
B4amdWWvCY9MeFDAf5TsxfxWR0YRjD1d9WpEF1BpVGEcPQmQmugy6AveySAVokJqi0C1qdaPKX0A
y8mk+jz5BsAXAYOGX/Kw52HT/Jm34eQknS1wtx6/j+UjyQ6j5iA9AiaszDEm2+LuIDpW6+BVVKPr
UA+7Et0MntkFk3HpJQefDtyGiJ2tp7YhhkKxy5LdlB9atot943trHnMJbK2gZIm/6ZInneb/d3AL
lJdZuby8VAMkav36z+hO93N/BJTpbpIPjd86eANXLorOWmCeRTTKOd09uth46lc3wsugPZt39WNz
08qHEX126CVFw/ROQNYKqbP0BQQD2niq7wh8CvSFQWlSu3RHXJmcBLc5QPmsxxMb8Nb7UniqQHtR
XADkFgRbe4yR6WP2aD2QPlTD8Wt7UkanPlXPcurnom29oGV1kCHY2D8Kt+zl/zH3Zc1y4srWv4gT
TALxylRVe/a2t9v2C+ERMUsCxPDrv4W7z+0qiltE9335zkufCHc7SyKVSmWuXMvV/KHytR/8J4Wd
JoQ0RvWB4DLt75t7B7IqJDlCrGj4UfG7Rh6sPJyxh1aoOQ+29dwkwYClcuyH97kcfPLjr7z3H8Wk
/zXSXESnm5Hr/8OYRBAl/veYFPTfvp5HouXf/m8ksv+DU+4s6vaYSkLgwUn/KxJR+z/AS5qG6ywD
3mjJI0j9FYlM6z9oMppgsABzIfTtHPyF/41E3n8gXb9Q8oEQxCG29U8C0RJm/s7PUP/1DI8Clwqt
EILS7PpllA/cKfOqUyBHVNBRL466xqOxBTdQLY76hHfZDJdjn882569weB7+8OPPrEIWx8V8CMIe
Hp4LBcK6WT2M4yCUlxVxzWlAO1jQeaQjZZsR7//nK2wYWl/Fa0OrKpgnclt1dV7EU/0xc3xw3xC4
/20bV1nMbyMekIqYn4Aoz7ovnPRSb8dcFLE5ATnoxSX1UdU3P8wBujPPLCKYs93Vdru8P35v4SIA
BPoIggImiIIv748xq3KHshZRzGkeK5E/8sSMbi9sXc3Gui5MLD/hLAE1eyPLs0wWsdUiOnr1YwGu
OuhigI75rWt3sFh761m+5LmxIatrJ1mMMXAzaqD1y3csXHWe1+tZvPLMhGs6zG0JTEDur3h1guEt
ubNYmN7XsfaUPiTvhy4Cp3n1UB/JXRkNR/up3m3ObnjkxaaucutJl1AdHPDdBBi1yxcWkHswphUo
SIASMTYibYgw17HzJa9mDX4vHbyFiwoW8o11Gabq+l6kAla7MCE+7n62cP1gCBgTbywmYIU6JfHw
STskf2gQMRu+uTsHcePEYxwegi1gSEW1ac12ApYxW1eIL7HQqweeqbfJw6noitjj5k7tZdOTENCQ
VKHgdFWwqyy3bpO2L2Jn+Fo43/Lm9fax2FzK2d+/iinYRcbMGj+dL9PwSXVP6Gev5w/U24mSy+vn
79j81xE/M7Q64p5qXDlZ+GhV73yRsgrdyjylaRYCcfoZZJn3VvpPNUd++8mZydWRH1kKKtJlbejm
B3PxXBIzvL17e19ndc5B+igzvcCimhoMnWBaY8Px/2ZhdcyTRE5e7WANVIXJCFpDbbeqsRkZnYVO
GBV2MGatDnHWgLQ5teHNY+zc9U/9HE1PJRQtssB7hAL2gn3qnjD1XjF/l1tiyynOTC9OcxbESN0N
szXDNC9BiCdm8J62bR4K097Zxu01ol+LiQ4LYWP1oara0TUb3DBxqdWvymyCCiNSNBsOctC+0Ho+
3P5qV52a364HSef/2lt9NlpV41QmYxEbIrTvlnY0ysNGqMfgb3zeK+pvnuEzY6sP6OaKz7YGY6OZ
+gkELWztFwRpwC25N4m4Ge/PLK2+l3JHTwP1KyKvh6eITgNZ2UBM79HDbH0tjGigyo4pDQxqr77W
lDctN6YB0u5aGwjOHxqG4qZd3yWVHaTNtFNHuUwb/wxN5+ZWH8s0OcpHHOZYe0yKDO8y/tCZpW96
RydjYdLz0IPeym0X2drKc6Orj9apjDljh4/mud/6ZbZGvsv0neC+fI51zMXQIcDXjgGOunXrbBDE
bNsBnwtcoSPYGrMTLprOryc3aEzXHyT5IDGBu5NCbq7szOoq7OoZTiBvYJUnjl9nJxAw+TTbIyXY
Cr3na1v5SNp0SWWly4mm4iSpt7DH7Cxkz8TKL+YG/QmnwCdK8i4AKaOPFsNOXNrbq5UXgMq7p1UC
17OHrw0wrpP4PFNvZx1X82yIRpjfAprNxJGCzthqr8zE8IrerMu4dOVxBK9t09V+7xVfjDk9zWB3
NT3AobTpfZNkOz2z6wUiZ/ndlYOWsoEn2mWEVyW69o0oq9jK0KCgLNGYn+sKaRtqir9uH6nr77XY
Qj4IMXidmuu0DDEDtMcJBx3s0v7QCTx+rxq6aQJ1OJeAgAlUgavvVUue0WVMJk5KoAtG2/LnDMKA
t9exuWe/u4yY3yXXx7YpnKwqgW9gDYuNRvgZmHnN1vrHYc9Go3QRtbDwWria1mpBfcQoYzVobMUP
Tgp/HtI7LtwYwnEhRm0fgX96pqNd/4vlYawSEQlMnaCqWGWCSUeHnJOsjrmBulqPYeH60e2n6PYm
Xl+KqGqipgA1IWzllZ6QaKYaKmVFDdIo8SW1ijfagER5JvLApb4DIN/yijNbVzVyOWVJtsiflLrx
1DDngXvp3uj8hlNARgcQN/ADgi5v3bnvpV0ymyQiLj6ST3PIQKoSVm+gLwntNmoSv4LkOqob1R+3
t3HbLMX/wP0FcrPl7jzL0GqMjFBXK3hseHaQ40HpgoV4ynceBxsfCyo6wBASSLzCE1fHah6WY2sP
ddyC8Lky+gD+72uGBBUYKlW3aih7llYZTJIWrRSpqmNTojRNRqZHjabUYTJcCekpY69Hs+EaWBld
+kJLhfx3M/9s//puLAntxzqm1a+pfq20t9vr2fg+F3//Yv/s79eLjDdzjr+ftG7IO+cdJiXuu06P
b5vZSGgxI3C2juV3nNkRfSdLG4q/iON17hNr+Nzo+QH0414wO/nJK7LXrnWOdm886pkRe0P/6f/4
C5Yve/YLkJ/10ASb6jgx03BoTH8SWaTLj6R8JAwtNvedpDxAZyoY05+3be99xJV7QlCxFIOCe5L5
R6Eo+OD6nf3ddMvlfY/al02hrXy5uHYko8ToMtzSAcB8BjW+8a2fIZ2ai/D2WvYsmZeWevDjNbMN
S8DoPNaJTv1ab1660nisnX6neLFpy3MB5ERnGQwwq33rMaWUVINdx4j3wAG06uR0Lep76MGqctyb
m9/6Sii/okeGLhgqzat7RTqDZmQM1pAif3eYvAen7066trUgDD8BgAix3muKVjplJnMSmLBBV9gp
x88mIxghdcXdncmSjTqsDRQTgaiZiVz6ipUY7/Q5h8QYcGCYVc+538wBj9M7D0Ivso3FC9Bb+3pt
W1sIKRcwPeKqge7P6pSPRlm7BimbOPkCRnZ6N54qyMc5YfFQfCAVEHcplDtv++MVnGlJSZciHljc
dIyQrrM2r8pIypOmiWXofjcgYfPGC3TSVADJijr0fvLD3it26yuimQq/XPBiV0S7WkMHq4eCWqxy
TwuaHHRubWIGaOC/CX0vAd4whuwDLz0o5KDSsV6enTJXh/JyA2nvzPBdezihiv/m9jQaUY/e8c8r
Pi5sJrB9GIHD+P1v8c7L052zBMg/zWpiYKKmQJ6qaAa8ArD0O/vUhkDkRxhh2znlG07jIiEBYR0A
28jpVudOeZDwmEfO49bUQe8P+R0ARnecZGsX8X5YqgGALdprCiQiNc1NvLkBtoK9WCBgVsEiWTx8
tu1If84+NKHAtJNd+dPeyP/GBYslobXuWNBCvcIVtjrQUiAtbWJXplDO7XzTdA9DzQ+3V7hhBgLV
aO6DNRGMhutNNLJCOsq1eFwN6FKzzNeQzPX6nrTrxj7iYKOWjLiiQ7Vw9a1yAKMQ1ySPzQGUX9qz
zX1UW3yNTjvXzIZTXBha/vzstvbU0DseYPBQDhr+MEX2Ngjjn6dyFyZWwYpNhp02HCaKGb22r9x5
17kEc/w7Aep6JeCYxA22aI1j39aMSuAh7zJbDTzu9SEETazveDy+/fG3THgol1HXw+UCyvvLzZo0
CQkGhveDaUAYuX6T0Na4beHavYh7bmF165tsqvLGmsDiUmR3Zg5tIG24r5K9w3IdzOG6tu5BOBha
YQCrrL6JQCPP5EMmY2AGouZpCT8L3+HCBWhE9v3uYMDirxcVLtjDIxlzXC6urKv0eprI0IoKPrBM
7mqND3R/f6geeTQHKBV6aL6Fe9XWK6FxG9Db5eG8oNHhDw69/FpMMuIlBmxOdyZmLnVI84z+6PNv
0w90fbVHcDFjQrDOQ/KigQxqJ9pe4eF/m3cQj4DYM8G1snKWvNU4Bp5GCSRdH5G4PbBY+dqXKVx0
tXcXe73BS0z629rKcdIZ0cRKCVgdYu97BYnmCoySKC1/XQaA9qfKrvx02dszc6v4lIIDaOZ21sS1
C53I7t5Uws+H0+3DcH1LrqysglPGPbNSxFxSDvqufsnuh59N4LwkmBU24/4FOmTZbpF+021Ayoas
CqBt/HOVDM8KySlcB4lAVDg+Lf0URTC0Wcp7FS2Ycf0PRC/v159QQflPIwwoM3CNobvuupDIXV8v
oKwpNeLlGNclxYPjpWiwdzs32FUQA44DdC44kLCBKsVqfUOziJiUpItrQwOLy9w49wJ8BHvfbj1t
A/dHxR7FCALRFRNX8uXpA9KsrWntyDg/KWSn3XGIzRhQ4rtdKr0NX8Qhx69GEQmaouucQ9fSoidm
3sUSzu8YB0gPIbRYMsh/9VNMMFqIdORI9p7aG/t4bnY9Ya2TuZtHmcFs2pwcXt+jMLJTlL3KAn4/
KCDEAwK1JTldFXW4ZYM/dUq7mLE3Zr0AThi3EHlTkIu6fdK21kJQ61t48VEwXYNJSiqB9x4FtIi9
TzZ0vTtP7Ui6L8H28gIwcS//bWFZ6lme0Tdm0edO2cXTyH9WGP1/Y2xofWngcZaXLXmVZQVpOert
rGzLOc7trrzdLpVpzRUfY4N2kSXGJ20yotQD3/HtHdwK90g6cZwAdSA2jtflAkfmDTl4y0AF5xV3
iie/jLoJDQQwn9cgVPaoOg0qzR4gTQf2e5lYQVGLk0uTf+OXBBctxn1RhfTWSQo0kIdhzk2JEXj0
xfDE0PR8J6O7Yq9cDve5jdVt44yaSVO36XCdc8hCpMcZ2EiwG2KeAhdr9jJ+BZXYAYRf0e1dXr7W
lRedrW0VVJCwDC0XOOqlJv9Qdvup1FsR1o534gXAjZXD3m4b3EiUlpVC8AevbbBQr5+FwumgSlEU
XSx+lT8Mv3yffGjD4kPi15EMpnv2L078mTlvNSQ6jqYEyQk+Xp00z72nP3PdvpsgXZdlTbbjslvR
BVmBbqKOAPne9SSW17e94ITImEjUDtQzJQ+aZUNHaScT2jqCeMSgegDMIZ6Gy5+fHX01d1qhWkvG
tHfClIBLHALFsv7HLTr45LmZVYSRZif7vlzMEDC7jdO7JMe0jznvuODealYBxctSWmfcxoOJmMd0
erSUFyh3ryuy5ejni1nlroaoa6ZlcLtRlFGf5HelSGNP5f5sgrJ2D7yy5Qnn1lb3DJFm2moNpOgl
fdYG4o9aFfFxDPJM2/GFDUvAs6O9iD4Wquzr4NSBjxk6f8UQ600TqPa9U3/oF7U3fecrbVxosEPB
O2oBOw9A66XPmeimW+0IO4xogVOB9sneSXB2LKxPqtt1hTd3sDAlgDbr70zz2+3Qs7VV6JNCcEwH
oSDmBy+X0C3YikKUY2wbdyU3Qld7mZtvo/pw28yGp+EliNYbRAMwa7BGFYGyaqBy4F3sTG+EC6iw
luFkz2Gq/0yI/Oe3MYwBwISIg+RzGYI4DwW1hoTfabQ2VhwY/LkMKuIdMByxE9m2vs25mdUZzVnO
DehAL1uXYYjkAeSF/2Yh+K3LRIWFN8LKghig+dQ3zRjreXmks3D91BzjvAMjyu3Ps7kUXEEoB2Jg
A2zRlzvWOFMzlDY6DGR+D0bUKIUs420L1zBNaiLD/NvEKj6PvciLAmNAv+ehho92ALVP/r4Ad626
TwmooRdmST10vkkC3Qi/Yf4ePdJGTL34BSu3EEaFUc9cH+Mx/1KMj431nRq70jpLArbKHTwbLytQ
GRt4mayfCbXVNZzPyNftrH3KhvSUdxTjGbPxTSiGonLxiELVL6OHoqjwioeGZK+3N/q6N7dsNFnU
IQHMR29itdFm1jHDkZMEgG+Knp8hDHUYYjve5w7aSLYvDK32E4QWdm14SJOIxfxCx+yG4/qafQfO
UD9Ph4Duagdcu6kF4Us8vpBJEBA+rs6DnpYFGcEtAzR6H2W8PyrN+LCzfddegl0zQVsJck50XNYB
cUwGrpIGD3Piq7B9KkHJizkWQPbKb8wNAX4MdDOy0qO989027WJ2CvgsC92xdS1WOm1rTdCxj0Xz
cRZF4OUoIqXHndVt7CCCyYIZWIRyQOdwedBHp08Nd4QVowus9+adGRV3GUS6vurQlYu7wDxq4V7T
e2tlAHnh0Yyc81oNUlky1QEyQ6mj/ANTrL7EZBG1dhDw10aWbikqATaGTUDVvcrZbYZKo8ONLoZQ
va8L/WQxlvqaPu6kFtcbCJgM0LHA4aA2D1e53MCml1aWN1MfSzMHpMhz/aq1i38c9y+NLD/iLJel
eSNnPOX6uJWpF/TtAvgBgxLwlcWO1+0tZ9nWM0v6mGgmRubBw9/Azb1KfZv09ueO013HxMvlrAJF
0mtQuE4zEYO7/GX4c0z646JBA9TKzs5trWe5+KFgjGLNVX8NNWjZUiKge9eWGHUHWrn6trMaE1ty
GeH/vPT/MrFOyUq3LOx0ggkbpMguSAUBL8sObWjGqFPy2PkXXwh1NPTSQPGwjFldfiE5eIpBU0nh
2vfeCtbcj7KOd5a0xM31klAu93RMTC26fqu4OjHdkb2JJbEH+64FhUWL6WE/OxpH+gJiAUYDG3Re
IBR8A0D1Ze+bbR1dFEHR6sDYF2CJq5hEm7zlHcUKzZEHIEs68qw7Jkay8+E2XGPJQMDjh9foMkp/
uZEjepKMQVkt7sH5fNCVlgZG5fXR7b3cWMyFldWTqiu0phNui8WIHFrfHujWaKn5db0nSLa3nJVf
eJ7SCEp1Ki5ZkkArWOfBjHnV26u5xh2gVGeCZcfGTJu51HouN01mahjNAjkufewexFMds7jIw0U9
ZAqbUL6VAfnnafXSVkPzE/OBaOSs3QHiA9XYD9MYp7MZmN6vGjN0O6taAs7K34F/RnMNAzuW8Xts
8TzqDYNwRG8g3VVxZ/rgMIpU55PyHWKtB06aBuC59giFemod/0ULBd3WhfBnGU1EnrHy9noevdwF
nSHyYCO2g/5AvlGQp+RPaVCFGOrdkzvdqC1hlUuTF088LHp95WcIIEJAM+rPpphfh9kX7VULVLBI
32hI03ZOwJbP4AIGxBh2N5CkXT5SvXSNCQloXgUkttD0k9J3XmS08OZWzy3UQnbi/kY/BfRwS/kM
AQSZxrow6ozzhLcRn2KGTmb+0xif0+Sh8z61+ofaivFfYdD6DaqfQaUAGgDUVCoaJlYT6sUvNR8w
xh/edjLTvHYyVO7xCkDnc5HCXmUKBR3nru3qP/e9bf1+9HP05tg3nB4/hU5LNIRGVIQIuxbQGWnr
W0Xknfai60YVFXksgjtqb+DLukLxeG7j5i6UkGMAXsFUEtbhVPoYpAiSsIGcIDA8v6UnnNe+Df6N
t18YX139U1a6daXEFKtPFIJwr+S4MAXlX5fW6KG+258dveJiXPByvyd+4Q4oN6wdQWV2M2QGltuF
esA+NxjgsANLBRg5AL9/cZCRGdeV37ehmwWA17k/s3hv2Rux+eI3LK5xllXlgKX3FVuc0XaiyVOR
0+2FsD0TK+8Stega6O9MsX4nHPCGGQBA+ixUPgFxWGMHEKIcdvnCfhfOVoHzYmHLrzpbWGL0Lm0W
qwuXl6V83GwQaHlxoG3Vg5r7MB4XGiiKmSN/jKjpy2C2ASnZO+xbR+v8G69uJZpaukop9ncIxhCX
3qKC1vmgHcSUzjH9Fw+YS5daOXE7DZywAk7cGmZo0Q8ZutFF/8fteLGRg6EFAMYMjCsgVv8+xmdb
2/cGB9IQfptlSbQM6Ohp+qh791n6RYj3t21dj4Ash8QDaxjaKw6KPqsNFMXYW5LgO6I41p2KiJ6q
OuiipUqguzuuuumpZ7ZWuydmjWhoi4HyujhmDHPAqopvL2dJda688szCKrOzK+qookAX1qDPzdAE
WfFx1D8nTutD/M8fqOMXexXmjUbc5Q6u8jyH5xMtLKxqeQW0AUjf1LH4awtd7bj3Cti1t0r3aGMk
VJVqOe/yBNaP5+rw3X3nxOjZ7ArObrvi/3jH+oWDCS1HFAT76eTZfcGhGeJlQeq2kTmKsFV7fYEr
NqjfIfvv7+etUiJeZmDu1HC+QOTSB6mOwW2j8wtIwqIo2D9gogaSgN/lGCxMKLddZ3H0teuA9H45
b6gd4OitAloBtjJpjMhVTPukY+Z4nLgvumpnJGQrJ6K4fwG7sB30TNdJWJF0oiQCp1shrY3mZTY9
jToXcZLrpxIjV3gNJxHfHcnfipTndpc/P4sqVBkmKxXWV57So+vF0OB7cqPm1ITecEp3mRuuPQfK
qGAJRQXUWQL06n7g+jCDQ50CjZTk31rH7v0C5ICkzEITakXE6sPbn28jkF0aXAWy0a7S3hMe2nFj
EWnd6Kcz2AG9Q609sOGxm78U88d0yndC2rXXXFpdhTQ5pqKcIBMUl4T5Lp/Dhv7s0r3H1/K3XPrm
pZVVWEMxxnZrD1bIMD5qwon7pA4HQl9Jvjcbfx1BL02tolmeAzTR1zA1p4eE5YdEf8arIeAgzSur
1Cd0eJgaFe18vGvnXKwCdIJyHYRN1m26scY7iFTZcu7BDGGFVZScli4Am/3hBz/sZWUbh/DS3uow
5LntTsaSjII79ugeAaD/rY5A/fwowRu0r0m25Semi0Efi6Cge8UMkbsedHXMFlcf2hkSd7pjPvTW
7sj+lqOg0QVIKt4b1yKITNauywbEaw18n7H1wTlkgOaxEH5/UPXdn9V/S/P38rDrmx0MP2d2V8eg
NQfXER3uwERvgzK5F/O44yIbGwgqMXQnUYEAT9CaVV6zi9YyCjrFVfo8c8hyaW+Qvt05zRvbt8hH
eRiuhCNewZKUXtFKJdUcT0YlA+W1sVYZyGeLQ9s0e/zQGxHywthqz1CrYQJTACqmkGu3CoGcVQQz
qD/d+kXYe8+EPWurENJVU0JrPemhA1A+TwD8ySyeESmlMT+ScueS2wgiF0tbBZESzahx6tkcUwP6
CTX4Q9+5/VuiYX5DyKgWj9Me19KWeyBNAWIG7XeI0a+SIuZ0lLe118eDLPzCmaJmZLGEutntQLW1
i4BLGvbvEZGrl3yjOiaaNlVxrYsgrUxQjdYBpMB9BR41pfZqGdbWsqgOR8SRRsX36ikguK1SzGXF
dpmywsd9qk7UTFCtKeqf4Ftwf6QaiosGBKeeNNEOQataMoZOTTQvIMU06b5BNT3zZe9mR6rPRdiC
LvWFMs7vzCl3MOrSdpEhq/zJ5qC/oFA2/QJwI5qwydCFGjo0B5lx/VjyfvhpNpkHZvx2cF9x65lB
7hpJYCtmgqsOEjP2bNeRYdR7bCpbu36+Cyt3shi4dJkzoL3Yo2yR524wNGB7dwZQ8FL3zqmLnaHa
TYOYOyUoRGNuZs18KlytnHuvxLZbYKebUaoAvF/T6rDsv2vex9s+tfmNz4yt4oAzJ+OkMjrHegcx
Ph2cWuCGKkBcd9vMskmrHAJ4JYgbghyB4JisTojooaVaMKnHvTuFw3zXFG1YQzkLVPg+VIpD/Gc7
j/ONSwGjRsCyuQuU7eod27S9qWm63cUpDoirPib9zuN1o7CGuumZhZVjzKbLvcKpVJxVhd9m9qEu
voAm0bGbx7ECs2YR0mr4ROGQUw0+xeYh6YenSdCjbX+0oelI68Y3OFRrif1IzN432vLFK/Wdkb1N
bwIwGa95dKuvnthjIvXRky4A0A39AmmOqCbgK+4xBwEJS0Hojj9tbjviE+j2EKauhkbKnjcjH7Qu
9mpe+m6VQ8dySA+3vWlxyitvOjOySqCkSyc7rWAkkyBkBC1UqkXF8CqYF902tHk6zgytnmV9Mk1u
WbZ6TMCilMjZ79CSkva/Oh1nZpZNPXsdFVNaZ73SdESVMrY7gRaKhVdvn4ejEUtPg36Nt5ut7a1t
+fMzo/kI1EgJp/ldOShzH4qj/WGwUbxDcfqk3VXfTQqI8i78ZaMRgARH9zChoQPhcz2NM8xpVtkC
UPLQfmc8LyrOsg3Mk/1cP42P2fu9fBudta3wA7QX5hsAzLx+XvMZJLmjgYwqaYbCOyJBmLWIGW2G
jgt6ml9ZnUoZMVJOUd+5qM82rdl8FijizgGt3QYk73T+wSa9e4HALUWyZOmvKJNBhzYHH+o4diTo
konEiQHx5sFKzVDPiffRBkQqyJhbvRCTlx9kV5p4X4MPhPg61/VTraRuHEaPEzOaPVPaka3PzQdP
YykLpilDb3DQaTceZ0BOjgnRMiir66rBSMbEhM8HNKhAmgMKdKZb8/3CxBtx/Eu5bzmtHuisd57m
zF4qksUU9KmcfJW2IKYjIzSzu3pMAj0rjT/mGqoZPsubwk9GC2Lx0OUstUOJ8ovPp6r6SrlDPusY
cnikUubHSkBfkmNwNkqhJVP6Y1uBLLvIk7sCLN1BgaaMP2QY1iVF45tFxQOmGjtiJU/udZFZR9aR
6ZRq+gRKN9uQvgG+lzdmlBAsVU4ZlKQCc59pkRcuCAEgwKx6f06lW4KhdkiPYKgRUHI2rf6UJZBb
Dl0HA0hBCSvl3TwplNugqM3eNRw5tV+3sxz9Ks/B6z5mxg+Mg7U+NWr7izuisRhMHsi+AtF7pj8K
pY4DxhBP9Yy7AwDsNJyKygkhfw4c9qRwQOox7wu/LIT76Lg1MCRj9wMwLO0pqQS/N7mkh5kpjhmM
CiKsWho2DOQETjO1TxKwt6CrG/Wha+f8oVJ1/SwqazxqmSInqgt8FY0b76c2UZEJP3qyK8jzNL1d
hlQpNAW72bivgMn13dTtvnUlA0IHHydwldKOolZTaKQdjrA2YvzQ1dpj07tJ6OS9d0g8SFzMDYSL
LI1WIR40eqRGaQXp0LIIkIUxYOASjQEmhSC4UbMABZsfCcYygoR0nl/1rXxJbEjrSVMbX9VcJX6n
VYM/A+/yOvApmU+aHEiok/KTqGcNzBWchhZvk6Co6p9O2+p+wUBDbE0W0sl8aEMGvgb0Qyymop6Q
XA8z05h9KVz1KUkIa6CKYAMQ0hkuBKt6zfVzg+O3GqwK29zmaeCkdnWCjAFxIldV9RilNi9/kBRM
Nb5qC5n4KU/nO7Nrqg+KyzIYFevYU2+Q5Hsxp/0L9InLFzdPpyxoXJ48jKCT/ZgmE9UOM7BZvwq7
pQMOd4+SxGTnEn9tIj0U93vLeDWSCtMpXS1HHAlqRwLp6FtqZdMdQGP5KZuRN0Zd2toHVwhwT2tz
flCpaj4ST350kcq7gcFt78soc+dIPCM7TnXZPeBjJmGWjfIPkXh9qOm1OCjTze5GrYRQZS2aaOrY
gPHilmVRL2Z+yktoESjDSO6SjLf3GKYER/UMVQowKnntSWeZjDKLFfekLOo7nQroQzTNFLXKpSHw
1/Uh1xg/KMnZE9Hrb+gYmz12t6g+Y1pmeszbTISdaZdBLwsvLAuNhEle6D87TAQGJtHg16SfX6F1
YfzwxGCEJkhhY513xpvZU2itUJnTk6g6995IPCuG1h96keAG8dGi7SNRAlhsFl72VJnZHEGd2noQ
kylObB6cB0G08ugowo6lTMEukxJ230Dp56Wc8XERSsFJnfMqGhwoQNilO8LrhvJVgZfww4ieaqCn
Dg0d14IEHWHUF5mXPjEjw3h9NltRRT3jjpiViY7VUH41NCcfD6YOIQ7NlfRTibHhl7aa2q92WdEX
TTARcUf96DNNnbREmSdR686Rd4n7afDcPJ6GrMCgFJNvejGMP+dirO/N3sIj3nYbDh2J8bMnZvfT
3JsUj7j2szv05UFWmRayrJjjVpvbIPM0/D9oIh5FlhjP3ZR3IQNOPTQEy55HSeZPFZYxB15lQT5j
Vph8HM3uOBVD8cGq0X/0Zxe9jkok7mFEvyfSMYP/3OdyeBkZG39gaj57JBrBEcnzDLLIFLxRuj74
GbTz/AIzUieJGySw3Ek79LNufPd0AVrw3rbz90lRF74NUaIgM1LnZPYMU/bSmA5FAnnEFHQiISr1
ZVwliJVyMMQDTiMkXZPKDbsu0/1qqND8p7R80IeijEyouvkgaZsigJC8cBpYEs4qh7RL3SHSl6UZ
OkNZRpXs+ncgyP2aAcEQNammnLBDZ/c+lbZ4TsTY9n6agg7YSToVmKBXOtRT3T0ZbuE+aIYJpr6K
L3wOWWqfcqJNIMnUVDBji49eOjTRyCziuzWSVl/zDPd9Z6gh1oAjjcC6xx+9IjcfJjXmH4BUruDF
4IOficCn0Tzbb2cLjt425aMixhx6tBJHs+TlS9/m2UHUNvMzSdMJ13xJJr8ay+pkk4Efc33onzK3
zT4mw8gCYxqrYFaMRIMp+++12Sf+YDjJd4DBSNBazH3CFVkEUpP1gSiixT0EogLNy62AC82+b2rT
OdkOhrfHmSEjSYrkkTYtPWkMxdu2AEqHdkCJVQsPdY1z9sTrSYadSLMncxj6O3TTxRtVeAwOLUgU
ECu8Y2U0JMI05exDP7J87TVNixpr6J7GaUxDahb6O1eb6zu3dLp3Kact8QUqIaXfuUMXzHQao5l7
fUA1xPCR9O59XqZWqIsWV3ejjQHQAd/mqrV8xY05TgpveC1N8B1WnDcPTuZVz9o880OL0Pg1EfMi
T2OVT7Vjzg+pzAEbqEf7j0k0/BOK8fwevRQQ4OoNEB+FkR2aHHjTivT8iCIwLto+afzMdLJwZiP1
4eQ2lFsH2h1BboayBk05QxoBWFisnA44NEoBpAgaxJgqWBhCnzt0WfpwbHC0cSUmxXNDivmA2pQ6
dHObzL5wJgyxCNfAmc+95ENd5/wkFPTAK8hkBw5id4ohl+Ze1cP71snfcBkm710vmCwV46MAL9BO
vlNM/NFGeemek/rOTqxnRrPv81S9pv0YlHp5Koo2Li3c126jBzmTbmT1rPNb6/+R9l07cuPQtl8k
QDm8KlXq6my77RfBkVQgJTGIEr/+rgIu7rXLDRfOHGAGGMCeVkuiyL3XXkGD5joLL3maY1Gha4Im
PDz4Swcx+EbSoh/hLmk5SryYnpo0uWvaOM6BpTa1ZB0guk2tRegI59jLWe90iicWzTKpWtomiJjE
QTKMOZHrGeV17hRwFCnp0mTnyddz2ThBtg+NII+jw3TJCZMYqsE1P3MixNeKCIPSeEENEXFexU2Q
1DB+20DNZfZRrgYz7pbH/NEsodn5KUvvxBJoZC+2cHKe3Hk3hhcK2GbZA9hGy9EZJS2ZC/QEwH2W
IohgFvwIP8Hw05xtfVp1/YDPvRl7UTgm4J+CyWWHKUxM1TMNWRNj6gvc50JYNXcxryxKx91o2XBM
QqveFtN3IOy4HIIAJ8ajDNJtgpc1hQXDENgdXBoQKgEq3GFxJ/+LD2Vz0W163bWzO+xWBk/sBLZD
J2Iz8mmVE1wu4DhXTRlD1CNSQtuTME1cjoJFiIp37F0aafZRAmmvSIz/2XV0U05w9i0hqQReM3FK
XmOGjKVocIJasd7u2xkB4SsGzYXJmuWB+om8Q1cicsAN6G/g2zMetOnkofeRYm7ATkHfoKYjMsri
ijaGFtLGU55QgFxbl3nnLcic3PWZPEyJL+/MYMRe46TJdcLMLk7VFCPeKIwfcTxEh2Ed6LcR+r37
xsh2gMpgpV4usD7g5zFt7VMT+EjdWNi8FVMG5rcKR3wkMhT5MHZ9YVno5MHoA5BOYKWCFuwCnTCE
RrgOBP4yaEuSKaTiajo/+qRdCgfuNipvtnZ8Q3Ebg1yzQu8a2eWBQE1036EGyVkftkVP4nW3ulLV
bjRC3EjQIiXU+l8RnIQFo1a1VMjGTKsGZSxKY3CqNXr/T80lYpiucEEpmRTqGK1juEeK5mWnm9vv
MELIdngp6HZc9ioniInSmOTSjUw+mB7BeUPjVlJTZIp0FLTSRMgQFN0pHU4KZcFhQVFULtOWVlvg
bd4ummym8kSC0F21sKGtE7/fHl3pvfpbnx3DOMInJVJ5CrZBfIuawbzZzKwfxtBOn1SwRM8YY+gC
Kmo3T2lETQ7T/KYMNesKjfnnk2q99W6aLnbKDAdWDL71xzgI+ZSDlKoLNzH4EgxoiGZag8MCa/9S
Qilwv8ixv1shM9rjwqxmDo5TApkmbBdALnq0XeCWTeJP+WpNu2cJ8turHvX/J5U52W7eZv/kBgMB
nQTirNPsOHMRxmw8hGqEAZGPaQeGYKOZx6LjNqawM6HI1+pC/WUz9jtEogBBsrZ13qKZRCfo3KYC
/f6G04mgaUzcOUG2OT74EmEO5FckwfeqdUvm19XX7FVkAp08eKkYdY9ONu+dDCkdoRrI/SajCb4H
nca6CnR7x+c2up9dV5XKnZClNUQY+rts3E8J2m60cmqsxj51v2Xrsp4kjaId4ZmHONUVlTMEMQgd
9po7oyJI12NPo8KGggJ6XUVyYAfzEW3XMJ0ihy8M9lmhcxcCVEbrxp0cVLLvwNrFD7tG3Rd3bFNs
6TK+N3oBmJiiBooW5UHUjYhGAwv2CqcyaAJSia/Y5HvkqQGmWlg7Pi6ZIhVdR8BHTIs2D4wwNb9w
DMrQhOmuh/BR5dkce22Z9DDgyXkk0xMYTWk5Le5yHh3rjfno0m6p3bkfH7umlU+LCjubr4yqYOdC
RblfPM1PISLB+L6fBAhmQ4/fcllH+eaZ3gFeDssn467gvXVsfJNJSncA29Nna0JvJ4OkKcAzCstY
wfYTSHAMijI+l1xQGNuiC+5OWSjsd8C7UREJD78SBcr8fVRuCH27h1ybdEv2qSJ0qoaexkWzrCkt
/XTdXlbp8KCcTYohaxy4W75ODQxZED9ECkIMKKciozEGlPMES49xi9CmZq3+JNEJtcBWmPs6j6F/
moD1V03GNrKbMMjYUTTwEnwJah4DWP7v2MpIFa/Wzd10jfa2waykQekhyqEV5BmQrLPr5Th/RHAp
1hrsTWeCUZuD4UXACIgsPS6EWQZYgRP1PERE4mBBlIB+sYGrjvgoyIGZCzqxZZB9T0NKTqaX8jBM
qyijCDF5IiJ+HUaRLA1KvTrT2EPhUuHulo19HpaW7wht5w9N1obIpoPFXhjS8H4Mxg/uOkhoiEm/
G8YZaRrh0J0G2U97NyLJikZpHn9YfJ2HTfnuL/gaGJ2HCOv8aTIMfIANWNRIq/S/IUcj2nVUdpU2
4UPjkPCFZJbtOVxIwaFJDFiOYnz1ga0cl1lPRQdiAYAOnuSY+Tf7tG0arKkYAHrWq104pM5HmbHs
J9oPickd9z7YRAmSj7x3zlHSTs8xj/tKIhlkyCmP08JONPnWOjZd8TqC6ePsR7rLeeKuYESFwn9z
sVrPyyYhgMPj3qFoCY9Tq5s6jvvwPKDGKONRrrt+VXhDJEvPeG3OVG4ZibuS9j3OI+h76hWiGI4p
3DTTcuxV+JFIwG25Hkj2nKUNMJSk6Sg2yeHVKBw5HB7KybzesSlyy2hDy+AH03jkTpidaW/CR7oO
7Yc+4qCCChOYMgx5dIpNHJer68BqIGJrsTjO4uaEOwoWQhnCkPxkUPmQBONuS7Ylb70B0320hPOO
28WgSNfN+uhJ7oHmq7e0FGHT77s2xS4ys+3zNmwwqQoHjHuM6vcLHbevWprmWUiOFEYkdO3nkS7g
YKRDmSho5bm13iNduKqA9AGntdiGRuEkxyVO7XmiLCg3lnpVNEW2QuTXF0+p5MwFcI0cYy6ZR6Di
fOhb1z+lZgOpPgoRHNW1ljYVhjVBaYnXfYhQusZ5ANPa87xufRlTmeXZkAZ1izrueXQtqiZtQCzN
suFZxgIn/pKC1CxSVne4xPPUT9uLXMKxRL3NMX/AGWtIthULj2EMPztJEfut+wBxVVpvY3Yfa3fn
MwAQ0pmzCqmc8tsSbygs4jUBK8qPd1z4/t6GPn8KgfVWZuJZlbVeW6t+bV+gim9DADbKPZPF9+6j
boQHc+DEc83Xja5wZ3MTma8LOi6fOAjU8mak+CaubPqco5Y+D2iRAUUBIYDtloeWYJPIgUGfW7cp
+rdxod59v47jbla2faQoivas75zz6vsBtp0ZgX6+8SdULgIwnoe269ea9PhUp5RmaFDR/g2Ok71q
2fqHaHC5QXbpSj9snGZPWRMgFW2O17ZclIIwdWrBXgeAR97aEA2mZEZ+TjUyHlzNTdFpVG00ma08
jKZbv69j3D3CqXnBRLZx8zbmwBEEzqJTz0dnLzSn9dC70UknI2LpA89XKLZRzW5NRvfNoOk+ECjF
UyKa5S3s3d6rgTIjAHTisubZRPyKd536FjrekhYuk+Adae6KQ5tOY5V5kw9XFZ86SHDc0rbAnzRP
a9Ih15OuCxykW+CqXwJONp0LZ3XvB8cm8JnHDhiECqKijWaIepuFszNB0qmcxZ2dL6AY4HCYC3l5
RtvtkK0yRTHEOgdeI7SFqd+FqYQpZsh2STQsqKVsyAqviflTy5f51bjdZHLCkvkAM/X4xIIFOApY
JCWE1rriK/apKJGfwR2DdWeoo8MIp+MXWO5thy2Juh9et61A/VXY/whXPK+ZUKA9nRcUJl5JPjTq
x0jBkx2Zmi0s5lw4YRIfOKC/NDxHaTIWq/C6b2aJLPZF76vAUYXXh1IBhQw+rWjGl4nzqP3RDT0m
QFMGAygINtmTCSTBlCDpC1fPAic8cE9OGsw7EpkWKILNA2bu/GS9ON2rXnqYXpL1DhEZHrrWYVLh
cQAMd/Szbh/gKPeN3fN+KbMt+uE/rb2IHinYAoXwcOzLrK0pwmU5+rgPwbrZt0x7wYkgTjgX7ewh
tJXm3BH5OmYYnDjR3ThhFtczhUGF6zqFO2wT5gzAvM/tFEyYezTLsTUjKaSDiDxX0KbWnvGOgAbN
h8lQ9zmLYVrN5wTRn2MHp6HU3+ydrxak98Idttoa6sKsfenqbExj2GElZHmCOYpf6iDGwd3jrEQm
lfsMHyNx9LFT78DMcPM4wjdKaebCHwyekz1x7W5tm+jOzZhbzGRz69FJEM8KXWzeMk9SvAmFTsgN
syVXSy9hVDmtiakZvORRF6FIL9RlXTGUESWJwy9iS3wUAWo7CX+T+9bqDU/OXNixcN3xfHcpIUCJ
T9Z0qEUHuKkQLN18aMcEQpOOF8JNphL2aUhLnm2z56NNS7q6oO1nqv+RBYoitKid9R5Jumupx9RB
Hm+0fV4b9k0JO2e5k8DjZ7WzwYduhXgeMAa/dzHCnHNEEI2nxB2ckq8Q8CcZBz4OtDHHmKfJm6bp
igBGUjhCLcD7iS+qQNlPfwwX/2S1BfGLZK4oZctcdMCRf4qt86NPdVYHSd8+4cxCjj20HC8p3Huf
RRADX0dbWrhzg8N5pvAdQgxS2a42ACKQdIU0hBfumniPVhpehfDVrvWcjSV2bhgOBhGrqK8QFYgQ
5go+JEM9p1F/xmhpLERMgBWjPcsV5jtPtEe+/LIkaA65hENJEIxoKgn3Py2O6Kf8EiOGleJ3RWcQ
KAB9XlyjwHTOqe1oCRR5vgy/kC2ESmpWCWBjdA47PW7+jvmw/OYwWjg0hi0n2GE4tQIakjdm6161
3TwAXssMc0xi9sLCUCKfDe8AjAbLzhrOak3T7B6Um2EXkXDOgYnGu6xfMBnQpr0Ps+BNdNZ+7inY
FhpTxjqAd5KfGxT6JIf3cX9Ivdmt/FZnBxwKF7l5jzZMCEjBAJCZOlhEikpxhp6DOBrdk7cEVTtm
/sHEgD0hLbSJrVI1NGk5uiE/B73kD1qNHCX+7O/F2nYnJlCoLxLwGgugkmgnPMvFOlmlk0io3GFb
9DCkDQjCE44bIwexI4kh5QXXPcxd9Fkx9HjUrBggNTEIP6uYoketGvE6gY3zLaSE1BEXyIHemD2K
vm27fAqGBRKGjT3S0AMYQLpYfEgd7r70GPAejZ7Nc9Zv2dfe4EhFzpx/J9g4dOXm8Li0E1PnmQP1
dFNC9o1MkzIOI5bLEPbAmB7h7GXt/G3owhE4DLai9m3dkLp7QCgeqkQnaw/trKIdNYE6ms1E+y31
F4RDiv4YdE2DkzaMj8AgVYFOrikpyAAo4aT4EmzIOphVH1U9JpS5j3f1pQckn0+D27/YtsWk2p/C
tZIm7daigcdYlfY9/YDK0+0f5pirV7dTIkXkIBre8zyQaKzCGTV5ia8enJOUpPYtacgYnthiDdqa
GXSHEs7Asz1kne10MfbcNMeOJ2t3L1vgMYWIHIKcaY0vX68zUKNIpdGhX6BTx1iUKpuThLIXO0l7
mOLNPY8y7p94xt3TONN01+qBP00KBeEQdKYULk5QFPRD0aLKyunMmsfFF28X4PKOYzSYD3Pi/gp0
ACB6UplgsHUgLkKFpGpyjNxsrRB+DnZ+hPppijqofTKYXzZkng+qaTBdcBcUQBusRosGPvC7jWhI
8zYXo9mEalTkST/k8B2NXjblxm65GL//iXNx/JzQ1BX5YgSCoSVB39hO62eJ8uvnmAlE3C9o3nIP
FUcBnQIwIzuNu9WbVrRua3zu18DLGQJkNzKb187TptBOhOFvEMhaLUgqCuNuygUaoLt0631Tukxh
i9lG52kNPfpEQ9UdYMSGXliH3VdfywQoxxKVQ2Pmw9ZFY86cWVWDIQrj8GR8QQeJDyUYZYVXNR+c
jYQybyOFiS5t6QsAiuCVzyn/pcMER5zpewxqUCHntu9gVK+S2CCoHfO1Q8sjngfK/TZIpR7n2Z9f
Lo7DYpd5HSbKMFr46jbcAm4TMOuaqD9gZhmFoCSGimA1TsQJHwbutMfWSdI7p4/scbiwkWC8wDzn
aMADaEuTYNhIl0sBgyforB8n3Q0XEdnk57zzs4OjDGDSnsBW4Tii1kMCQxsk5M2lTgxHkTkek7pX
OCvzyAbeUmI65oKPYOWdhrL3c7ZN0yv28rgYLLzq6g1u7CAkMsTyRB6PfnHGkrjy3G1yMJuWy3MU
ssjNo7VxnxvppM2phSvaJ7gfuvcjAx1GgEjyvJEFYiWJUzBdtPuGGcXyZDlPTzycrCgCuGbRJ+TI
L92ulWF3INaoO9lh6EqbCVX5EIky6417B+8699yG6tGM4N+6GkM7MTgLXmuCEr+nCCQplsaQU9o1
4AGLCG1+EHl7CGk/cyfgP33t6MOkUxBoEsC00ERkd6vFjwHWg6BHfO8wn2Y+z2mLMDi4dGPqxNv4
CAecwr+4vcFsQXfFoMFxzkXiTj9djIQhl0i6HegM68mMYLDgVBl8EC0t8YEJgs1XBGv3xuWa4cTP
1hQZHApcEN9cuDAsLUgg01/xiGYBLupe0VkeFOtMULR6mxUPzYgyZ1pl8oZGIyl1By5BvoltvnPF
9EURQd4si+bKODBR7lesyLEdh4qTENMCfKenps3kcbHzD6lbWGxkrXiZtJyBG4FtsIskRmgWEEnZ
gipUTdZNYW5qvq26lY/ChOowZmBYN3qZ6tHAmi1pVXxkfEkwoouwJhVBcG+8usXqdUhhZhjVQji/
YeURTAxiBN456dwUyxzC2WFOUHGrMKYVflSwm3VIgxx8g5ZWaBb0PRgT650dDcKVux6wLlAQlLvJ
Mjw5pKVjbcfIHEJADiUi03wfKLjfQwwOhisoF33ji/s+0D6r03DZ6P0EL9rlCTTqISkGlIMPALky
TOZNKjHGZuu9wV8rwPbvi8UHXpCtoftxvWhDgn6IztznWx41qUbdP23diawMDkTbANDaOK7E6FQm
dYJP9zFAiu6LAv33efHCpFhtA+L0zD82gKxfbdiGn7Xu/BKnZXcQbaYeR67S+1C03yfF/Rr5ectp
tdHyEvaIwvIGtNpeIKGvUICUQ+u7Bcf0v3AYzQDj+8jziUcT1DNlHzEQRjm5xkh3p+iLckNQBgA2
sN/47OKvxFNM93aCqesCG6VCbJ3blFg9b8s6bSseXeCctcWg1EO5VM7dFGMou0p6pmRyEJo2WLcI
2JQT4/2iKdaUUCH5CgL30KAhA3EGbQAMb50Yud+oy2eRd6uOIRj0CCgK6Vbhv0SRJZIBHGFjPoBL
94S+GVjTovlThBrrs/EjaK3nZgRlZer8OmLjcm6hzXqwYtJ1L/XbOsLKAr0IWjWiPxF3au+bLXFP
WNNsNy/b8hFf7lLaofNegwBepab310qASvsrJJn4TraAA7ZBlh+K0+EoRdyfgpRPaKga/0cCg5Dn
PgIxemqkOIfJ5N+lmAU8S+/iGQL5eh72S4Q8G6//gIDbBNt0OB8xw2EfVDpQCaONuHlEmKuAIatB
xeZi7TxvZhRHMQv6AdywJdcd7qLaRsyu8mHTjGFaqemOOLDYqFsaGLsbHeowjF0wEMMjHDE/y0Ds
ZkUcGZgZgfpYrhlhT97EX1ufBV0x08HZd06j3kg3I9UFswJT8WGLToPX619M+S1HBZZN9yFBEt/Q
9GttGHYUg7ySnYUNzlm37b2G2Br2Ss+8FY+UTnQ3tzh7UHW1WdmRMWanAQbEIDp41MOEWSKqHPML
01RpGJMfnUnN3p9XhTlgosouibtnrF9kyiQLRg8L0UfSOCnJMQn2qy1egRu1y/Kg5ih7FgCpnySz
MMsnXgu9iOXa+b7FMv3eL8r5ajbBbCWzbHtz5t5FQLprX7QOUO+nqGQu5IUmM6UGf+mOa+UdQIfw
f25M0V9WYJRfeZJB1RxxKrZzT7cgZ0OcYT27Uam4STCUntHjo1JCh70AmZSBzJ6icI6+rqYZg7zj
OBlyWEDB02KcVXgGct3f4/NAPrQh9E6MWfp59l1wPHybXihGUthCyOiHbJefYFVvZUYh61HoPvfg
EYQ4vdOeqEPiN+oJ3DyDofrSfyApiCWp00xJDozZex1c0nwyILZMh7aH+63ySfy2pLGpSdtBa9W4
TWEH9wKzQhsMOC7zqkzPM3YncEse+NKQErJGzmuICdp86z2QQ8J5tC90Hnx9Uffhc1rbKT26asxe
pwxdB0CGFh0RsEcUXK4GcQuReVN3xsjSlKSzbySMfkIo2LwgEU4+LkKt3zFwnEWNGSKmuMMSz9+R
9YgPn+H7hL4Pc054q4fgraAVzj7zETQOGfVhZY0W+75twHrG6H74kqRMHOyigCVQfApWN9N5RU55
rlnS93mwqqGOgoWVGZgEbj7EaLHm1WZNyXXmfIXIPbklZ3iPoP07FfaKa2x54wfQj7t1zNC5oCat
0mmQ/4F8D+tDBEyhgYaa9UJK/41bLAKO45gSt06yo7oEddvshqDg3duAf+LFyQ+qm2v/K3hsAL/G
VKeOIwp4qUEUJw9u2RG+x52Hkg1TXPjOJH/p5jT4VHjH0quNe3QyUk/926S/RUOQx/aWuMd7/47+
38Wu1c5hrEM5hrgYfDiASlccssDOls4H+hwUcw2CRUSOt7jR0d/G5eBD//9bvNY8o07xApFuXk1B
3QSXKya6aBzrB3WsPMcpoH3Rvziw0ztvkHynEXSUFCFqvIou4XDkqQcUGChq6ajBnhhl0EoTxGAx
OHrVISYQQN4jP/eTAEeDQoW2Bn5aT14WFatC9ZiM25iDV/hjYPpXJ4AGtmz5RB2UN4BAsxJTaHAA
lWnuUjah0Wl8mWNi9nNxpQ9bIxvk7TZ/c1Ffl6YdYCTQ0gZJs9N8IdFBWxHja1+Enz2DBglffevQ
L85lFOD5g3tjSXrvMep/f5ZXsoQ4Yg5aBrxB6FnqDGEpbT4sp6GG+WdhygmgubmTL7flne94jVxI
7RA6A15FAOS1O1K2WccOgfZqf2dFOd87Sz696J/OsziRA0LICvj4+Xeun4Md1uekvpWW9J7i7vfr
X4mIUGC7U9fgxsNdekQow15U5g4Pf/9vNca7X8hvt3m1q0yLHhDtrvB8YwDrDAjuB1QA7bf/8VXg
9xSH0LwhScMNrjQfIKunYAgvXm3RzYA5jkn7DYHXO9aYQAJ/u8TVHhyqSM3NBmMn25rvWOpH5mCe
gFk+AuuJY6EQMBztbPJCWPfU8+4ceuyGf+B7Kgz8DhmMCv0g9MNr/6fZ0TrmMN2FuZSpROgD1KMn
UNBMmOQeKAfNR7BxMKexuSZBARocquQbXonvLJsAzzeOU/QyWL1XT1oFzai9BhwFFyUoZU18cKT+
yJD1OUTRL+EgRUmEoDvOzY2F9M6+HriQoaWQe+Mlp1dGD2LVywBM00MrAeQ3aVtsLmBKDvzNdtzZ
LaH//d9r6p2d4Y8LXu0Ml3lrbGPm1T24GCxz9j4l5ZJNX/53l7l6oKCy0yGRI/ym2UmuqnYwu57V
ekNf+46TE5bvb4/vavkqRCiF4BZ6dfDC79ZSHMy9eGiPY5GgfSos9rr+83IezustndQ7Dh1/XvlK
szSZKKAuwbcpK7RwOKmeCMwBL6Hw4tdd+5od0SzXt7addyyD/7zq1faWdWTahIP7BWPkTs+AOyvk
cAt48JTjLiv8B/srGPC9wqcgj3UBU57y9ib/juYNI3dEt8ODGUF/12LchmVspDqDod/yQcxzDkor
ODtr8R8yrFPcboIME+h+MaK4Niic/W1UHSx1Uf5+JvTrf7KtuISmIf05RrAYHEyvqsMWOl81BKqe
suDkgBgDblRFXHit/PtzeHefvYQiQSiUYr+93uNaTlciQQKsddfd9eNGC9quh2zUZ29OSj6jZlz4
gwfKF6y5gZRRaW8kHLxzZAUe3O7cABbM+Pdqp7GScYRrAamYEn6iblQ5Pbt1mrwjbvvjGlebiwk6
ZxMLrnFxCk7GXObNR/Auww9IuSrRA+fksz3PL1NS9PUtV7/3tnD0KwlsQUPUyNfmcmDtA3sJLFwE
nWzFSQF+w+B9j93twEbvTCSwf9hj8XW5sQe9t6F6CP6FnRwsydHs/7mEeNsD6IsgkDBI9zMbOqu2
mqPdjfXz7pONcUDCNSP6O2UPGmzbMkxt6vAsUNOBp0tLPeSY1NXpIcA8uIRGhiX74f7yzZsTvKf/
/Rvc+gUuf/5bHzVOIbSCKlYYMzFIQyBSmf1aOdGXyYEwk6kHoP9f/33J9/YZhKJe3HOQ/wHZ8J+X
BOdOEF9hs3PWuJgUxocXmf6PBePQf1/oHavEi8E1vosQUWlYQlfrNoox2mQrKpDwaea74YdEdnRW
8V/R/djlUA3Yp63u9t0RKrAAgsYf/778ezXA71e/uk81SBKCMeXVKgPsm4zQIC7pXhN6agPzc9PZ
jYLrneshAyCF4ya2cO+vYgcDgXl1ws3UU4cz5NnGznPHd2k/Y84rbyzcd97hH9e6OqAj2I1l2sXM
luhvm/6yEhSyyY+e0vLfz/Cd3S2BIhDtMbZzxJFcfYWG056RYfXruD8gkQRd8S2V8rt3EmORXDIh
0INfnupvHwCY7oIyB09N+sd2/ew2FJkq1TQFN57Ye4sRDjIRNhR4yYPicnWhCWOjZewXv6bK5QUm
AJj1uS4w9YyAPhcPByStm93oLp/gRLuCP5aUYOt+7Yz3JXFjxKZ128MwLkveyYWXkwPb5xgCnf/w
vH/7Ja+2g5Aa3rvENfUY8/24oWdwWj3e2HPe2VqTBG1BdjG+hRH81YeBiIxs3bzEr6fwp8zwz74d
bpyK/uXYuxLw/3GNqwWa2TjcSOBjLyvDrVruMHkQj5iVv5AjaKK5fG0f4wd5l+77F/z7+bYH0/s3
iVIqAV4Bn/urc5kHYMyaYPPrrZ+/gm39XUr5qffAePgPbwwAGGhiMNn4O1DJAIDEDmqwyxy8JsyH
jN9YE5eFef0oocVEbHAK5POvaq3PepFqQCw1ncicx6mp5gV0JlCdgbcgfQiDpBv39Fc9DNNGWPii
oILJfXiR8f/5USJVvREgf6U1+7U+IPCu9Atorz7pn5AvQcS/h9w2KLwKb+2HKEiZvP7Pnun15a/e
3QYE3QwBLq/kaxr8wJjq3z//LyTu+gJXBxPmDTLoBKBYeqCvaxlWkFwjX3KFv01Oir4k5S0A5S9b
xetLXn10AZr9ZAZsjfTO+AiC8Z7c2WIrwYaooKy7sWSut+3ri119fUb5UTupGTBc+GtNP63m840H
eA0qXl/gqk2jThQz6+BuKGj4bjafRj8tvc0vTUZ3G9OVwzXIcBnguVuu3X/hGtfXvpwov50YtvEx
WXCbBDDqVtEiODWPWXVxcwsKddbfbpokXW9l19e7OjhshtlKjNE/WlL6iFm52On99sw+phWmbEdy
4mVXpiXf0/v1GJftEVYNn9Yjz0FntDu3hvSp4udb4QC33vDVQQFNdybGAC8gaj7o7Gjkp3+/4Vs/
/+rgp3zoW7+//PzoeRu+tuztf/Xzw6sdBo4LYTBgY6tBPefLlDtQ5//7CteFxdVr+6sxc8gaUQ5u
/TwipyNLCz2He9LoXYwgmX9f6tZ+cl3oWphXAHxm6f9dkuIBvi6nEH7XYZ2etr0+3TLE+wuJvr67
q+2kQTfYmWXEdgKq4mH6HHy6uLoAPj+BMl55Z/5k9nH179v0byyK8GpbiaHgdqB0w6J4aMSlSSqD
byta0KRGl/88fPJf+ScEiJVDlYWl+JIcpnO3m37eTEi93NzvJ+L1zV/vPtCi2c1ge+N36dH5RCrQ
WXPQ7/YeQgzber5R2P/l/Xl9vasdJ4R0p10kllK7hQD12FlQzLSpOAyJSnMFgraFZJZr6Nw4rO/+
/dSvj//ri19tP6n1bBxveNO9FuUCAWmapmCD9EfPnyvMfm8Em/5lenV9vaudJf0/pF3HktzADf0i
VjGHK+NwdsLmdGEprJhz5tf79cj2Ur30tC3fVLVVwoCNBtAI72GORc0yHHIDrEwB9b/0HnCZb1je
BLCFCcTtZa+bmKiw+N24izzMI55UxtufFSzpx78YN4K8xNCZ9FlSQEwmwBtf7trD4BUez5AmMr7w
pYO2CiiVJGD/KYE5iV50e6H9/InlcdkEJQkaZh73gX0LSwZnEan6BZaxq2/Ue0wV1jvZy45M5Ylr
vWLdCpX9xEoI4IsFP0d66BFx+lN6Eq3ISlyg4oGzuTnlfu33fodPweJOYzkyhU6MRq5femxJuQBE
6g7DY/IGmAonfgJpxZ0cY7rbnHHm1w2cdb3o98ioihU29hBgCwBpp8NeB+wMdrTy+qeI7XbQ7tmZ
UlmlymLvY5075c6SqOyaGPtMmNXBmKt2qur9wieeLud2h5IEQ0vy6a4dK+W0ZG4B+hRJI9S7yped
6UZ7AvSUSazK8FnUGAxPrVAeC2sNqRGQTxpjjruNAFHBM/RhWSnllkQ0lyosFZMUOtxhi3YH6M+9
uGOVH5nGQbmjnivTcmlxGzJfBxE25/SuYDVm52n+9QNifTIq48FS8iwtFRRK9MxqKi/Cbvp1CSxH
o1JJT68BqQmg9BABRE+7PJF6mLgvnXEGrwIWWZ+w6OK3h+KX5s02AckHLJ2VOADM99hcA6wUgqa/
kSMtCSoJTnZwG184ZG5go71zD4YuT74x4N34G9YwAlMm5V90TsHEIAeZWN/1UFE220J1ci1waylw
AMGBmZXwEUt8B0PFovMoTEe+bLHmXfzgo+gh7rKn60fC/EFUHhVOYiDEwCJDcj/Z01m9S+9HL/fG
N+VdNTmvu0vdgJFGXV7PXz0BxmZAeaRjQI26OhxXciVgFHU3eMdUhjU+NcBv8RIXw+P5U/je7EJ4
XNkGRqqNSskhMEUzPpffQ3d5Cwyb3/HY3f8LBpXfgf/zZ1E3bVCwfS+X+BQEJHvwScThHLRt8IbB
rnHHhgncdiGfAqkbh906AyklHnLqsXyenyHQzq1qN92Jvo4t6lvlGN5KznwjzrZyq/y8fvJEm/98
CEAHx99XQR8zYKMwcsjpsrS18vgWwMG6fpgEYNbt0vzuurDLfMY1aVRMb8sFqGgapGE93QEMwA6z
6N8kt3IDX3RAkOO3uOuAFLwRvMEJLaCovSGTtYW367+DpTR1/YZSwp7iAMtTOSD1p3yHo1bDzG7V
7DsXgvwva4zhRQ0xWnhd8JdG3W/jApk8OmSiip7jn59bLVNgNrURuWcYYvkAO8D9b3aAobSY7dzN
F7sEKERVAhER6lh/CktjEM92GKB0hXPU2BjrHh3eSYH5rh0hGFQP4SMxtWGf3M8PnIfVqh1D3U3T
ltH2QItFwBo+pe6CDT657zryUur8+r09lvsATt7J71JvsCanw2aMo/9QB3SVOGyjMD73ZixbiafC
f6ktld7JI+p3KTqfHYCarHH8wdBx05hWQig3VmR9B1xhfGUCco+pbNEp72Wr9nQbNJ93gmIKqMhg
mcTmkv8dYf9iTyvh5Metri9wNoder1E/SH9lj8EeMEmwXiyBY8bD5G3hyJsihmIZx7p9jVdSKY8l
cM3C1SGONfIrf3nQ3wMLGBCPyBtBeWGnR6M1hTtUS24lUKzhIfoCZCu7QoW0Z2RfXyY0KP0vadNK
/3iIpETLoH/3urymJ+Gg7eqnHLsafvarejb2GH6Xd7Fr/GTx0RDT+eLJPj/B5aKvBDcD9rMqYtno
6GBLGfNm5c846c1WYITJ7bfIShLlrPRk0Avskuju5NbPix2BSCw9BrvRDkzJIWw0zOyEYdF0r3uW
khyQrNBNEoczpnbf+hz1lHTBplnLy2YcGJ6QJ7uhJuCG2B+vFYwVRU+JpDpN8JFmmtcLPNaluGOg
sjpD22/i1ecgd3714UUF6PBGiM8hnZvD5C+7wSx22Tfl8iplWTrxT9dOmfJfERbW+zhA1o0nkpUO
56IGFiB45a67EIaXvAwDrVQy+FDGcgG+d+JPBwHkfYRAItuzvPEXcGD6slCeile4Hoix/8xsip+5
k9iBX7wEb815eJSd8UN40d8QD+CYFauyuLfm2D9g/7S4A71mev6rx9nqJCnfBQyMqQaLFHxX86Hn
BwlT2te/67atKAJPaApBV0DXPiMuHZYU67KX+onkFvaCESrlyLuFUzwxrw3Jkb8Yy0oadVGBByTr
eXuRtrgTLmrskMRRc4Kz6s67+uW6dtvdqZU8KmfXukmr2xLyhHPv8ICGgcDIrpA2Aw0QIK++4JGg
HtqK31mVx0qimF+XuomgAqwnVYF8zMYdqgcS0UW3d6MdYOds/v66tpuhfKUsdRM7g2/TUIaxZCB/
ztPCDBT/uoTtJ/ZKBJUtBF0z5TkRQZLT7jbci77mSU76wHrMk3t2zVCoezhjZ0ABfASK1mp13wfy
SyyOoRVXC2DyOYy+YICJoRrLNKmrNgv9LKR5S1RbWjxqpO+pl/wiryq0+V7ZfIybHg0rtmAHxdwr
0Mj/dNJqGgDPkZtITtT4hCww9kV4NJZ73o6Nn3Lo8J9hZWaJ1AxWcahAfvhYgG9LvMVkv2pmp2iX
u4bPTCo3Y8JKJpVVj8CA6IYK35Krj838IwvPvOwxzmvbQv79/S5XbxURuilTEXehFzDJUIF8xFZP
8hCDSlPbY047f1SeO2+80Z3swOo5b8b+lXaUUwE2qgJsIDyN0NX0MbMEeDzgJIJ2JcMCYtwd5+72
uq6sz0l5kZIbB0DqQWA0P1TL81KcRGaA3e6VrrSivEcfAy8CIFbk2RV44kd8h628g2wSBnEOQxdM
17z58lrJo1wJXwgV+ADIDd9HSMuBA/hU2NpLcQ7vdD/2ZDs5AUcfyBLW/NAdY8zAM5wZ66tSLiZV
uSbBVA8i3wQs9fR2AQYfcAD+LsB+2inlV4RB1GeO5KaEnlTGcER5VMmzxyuc0I0YwzRfRpcu+cvq
q1JepYsAEq1n+KrhN1TqHquf7V1p5XjHqmZ0j3wUO3xm7iMTZE5/fpnHpkRfYvHqQmIe1Ah4oFm6
4753lgPpdatvwYEMnfK24ZFSxbgbWVOR22W5T43p6Z2gBa016KNwjK/RY4VaVLmfvquP2nvst1C0
O2pvMiPQMizn0hdbazrKIYYx8ZGz9CC37113EOKf16/8diz/t9WIlI8ZA9BUYFVJc0WpAEqjYmO5
6boElhKUU8E+SJolBo4rFbWTHGsWgL3ObHoW5vlQfkXLsC86a/hYOfgm7PQ+stJ9dp5eKse4q0C9
4JI+LKtRtB1cCeO3gAIO8PX/DK6tNPZAD0DxmAO+dlpJfrt0mTP1C7gSxg5AxFpulXGG3rTKOLjN
R6/yKZm67r04SNgmwQNCq84AKgOSemt24DcxdPv6+f2H3PJTEnXVZQBrcx329dCLzE/Fz8yO3PAQ
3fd+6Ub7vxoT+lRLp2qgy9RKRdDg/VVEyV0IVC51aL4xFNqO6P9WiN7E6XoVo+0tFAJZwi6zc689
5kdQ7biKJ+M5AiyGHX/ifJZqXzbmfjuuT7nin8ZSDmolccRCR0v1skN+mg2r9eJ9eqwczivtJjWB
yYoNY5sworJc9vY9/JRO3XSAmFSxBlgeV27cOm7saTmPA2cxvi05n6/59KcU6rYn45iOAFnBKx3M
Uk6flfMTL7W/5KnmrDHrBIsPAFXVCcDcr3kutnOxl34xfgPR5MpvMKjvDO7oOq9TXI3EF/fTobWW
XXQ2MEo3Oelr47GeENvjCZ82+2V6vUpko1CJ5wGbGXba7itcEqA/2Bi52qXH2FdO0TeAuJzk7/0N
CFOwHMEc5mPYtEF992mq6rTJcG+apXEWJTzMqVQAboN/BqDEZOXhwDhphuczKHcL7LeuEYG+cSm1
tnhWpD5GXTxWYWK7QakipssC3oOCTMmZJAUGxeMl2DqjI9npfrQGG2gYiPuhMzuLH76TGiuJ+5iC
e0lv9R1AUdzW7zDoc92wNm/Q6qdQmaQwahowtcgj3/imqXtBeOtZpcztKLaSQQWUGUg+2EOEuj3U
vFQYPTLu0Nyg2WXP9uTNLyzHsBlJViKpSCLKrdo1IOJwpRFIoPmLoQK2m3sECO3fmMxKEBVIUnmY
03CRMbOkDLtMRHcREI7AHTaDAji28o9E9JL8x/Uz264kfAqlJ2mADwHEzBEfdN6Hu3yv+2QsE2RS
zI297Ti5kkQ9RsGawwmoiELS3e+ndn5EeSQ2wRiCwvvflbhW4igvFwlVqgLblVwMgtHtCjvOykxA
ZL+mt4LzX+TdxIV8casrgcTtrrJRPZKiel6gH5jK3eEg2JmLxYgj8u7zbCdm8v5X6e9KIOXTmrwq
REDw6a6BIRygGlnAhpVSjZGfbp/bp/vWKQ/TjXMQpgkGU6SHwQ53rRfYor/sUa9DH4w1urt9wVfS
KCcCxGlBV3jcNpVQNo6yx8ntKwgedhOgK8xZX2wNPGnAJwwB5cc95i12IqTEXTQpcoyldPikZ4zX
MT8A5XN6GeBFqUgyg7vAw6jBsTNjnyczLSjky4zRtv/w/v/MECh3EwAMOJWJtAhD/IEHxIl9agVu
7JMCqeEzJyU3zXb1wSmv02pzyMcgynJ1wOg9y4uGicFQCD05VaSDmki/8lEBGqUol2+qFPC7C5gr
xm7K/aik942Rdi/CBCRrhl/aDCafP4tG3sirWQJ6HeJn+C17BF2DB6iNe83isFRs7Aunsvqb6e26
TFbIphzUpOppNBj4EhnyXiDkeYpH+vuskL2p2eraUvep0oxe4wYwq0xD7WrxW15Nu0JgDMBuJ10r
KdQ9qoxySUpS4QcSmDu5gQewPXsCvYCjeB8kNyA9XzIVuhwBssRjp4GVDmzXQFY/gbo3IGQZ8xQ9
X1IZvMNgqi2D2fFcW9OO9ycsUkjf6nPhSU8ze2hp06hXoqlLVM5j3kgytG9/YZXRyvdkhykG7Abw
+m3AiDEfutuPl5VE6hrlXJhWgKGC8QBX3QLHOobWzc5H9cVVbbDKu50HDNcTavTuuGPNll+KK1di
Dz2m1vTiKPcktg6vlQ/AYRPDEkcsv3VmteucZEfGYWef8yU/85VHzpb861dnu7r9qT49maanQTsI
BcYX8HDCcHnziAFkv33FXLszeP+NysR4rmlMhXex4UXApEJjIR7cVn5JpZ+CAsqjQwzw8OvKsURR
gT1dADeqDfDIEqYnXKMFzDT28cCY2KudB/hJ0KMADdL7/4TSwX2pZoAkw/9hf1F7iJb4vhDnHyBa
Ui0DtHqukHUlw+cyLg098BPz/zJhTuKP4B7fqfHCQBdh+D6V8ko1ziwOemgVTGiLhTW4/OwyZs3S
sA6M/H2ViQ0AO8pA1omqk/wNOIdLd5sV3xXk0unr9UNiqUO5mTEuqqQjTduiF4AyMQBb8Fs9M1L0
bSEyRpLAhKdj6/1PbcBYpODRivo4UHBNVX6YgNbHz89/o8mnEMrcBi4DHn0MXy3K8o2ghy8AJLaU
GHy21+VsT5UByOdf2lDRbwiTvMGEM7TZd/54/L0CI7vTkczpX5dFjOmri/gURRkbX7RgF06JGeQY
85hceQaM+DvW3Jzrcv5DrP0URNmbJuog9CJvKKybPZIMOTqrqLqnTxWAUDAZisgDEG5XfsFWkWMg
Hous6vv21f38BZQhKss4oEmLnGLp66Mmlx8Ag2akwZvZ0ergqAAXpYqhgGwBVzcobwGkd47VEnvB
SQ4aACX+KPTwCP6poxHojNiyOTwgS6JM6NKB+ECngm1YAl1YxZNg3JNhhXCXgCcM7wEEOTIZuFit
D/qNnb7L9vMD+yW5pfhaPJUWohcH9mNR01wMFGFnaVbRxlH6h1aabyO1s3pyScJCBbqi8XHdsBin
SndyoqUvo1KHXZXNz3TEGkteMkyX3LYrV4Ru2kxTKgZZjisihbdqcWi7x17cXVdi+0HzaTh0l0as
jaAoiZPMDoG3+KUV2T9QcXskRVyOWehjfTPKW8ahiDSePPt5MLsBzDkQWeXxzRLuSh/aVZZJtHQj
9OH3wV7apd6yj3b/VQLNkkRObxXHBGHhy4QU4sm4prKLsFFFVubYKxssM6A8pW60AxhfcLe7BONG
nGI2QeREWsNy/tuB+d9u6lLMXCkETtQWcD6Qk2K+F3BNSmwCz+S87OY3kKOUfuFEd4BvVZ74HevV
xQo8l4mzlewInFJgF0UYbR0s8+AxFLypD8Dh88BX8v26ybM+J+UqZyVrR5EkjFMcuX2aO1V3AKnG
4/8lhd74x8C2HsgD7FAGh44YPvRAD65m77qQLecH1Jl/hWuJcn41kIYvc7swwelQuLkXog4h37A2
eRiGIVHZPOh1e64Q4eID8P7O1ZPWgfuQXzDc3lh9xsjath+mABbRZIKYYNAVrWRCbb41YIaJH3jN
LZoRx/hDNvOD5vHoLSVY7wedBLASWENAm85pJZi6ZzXeJnEmwAazGbxNGJ6sI0bOs12s0kVwXAI0
5SsGqxY3nC7IJEwfu4NojR4aLNbs5rci5tZZY5rbM80raZQvLBIg/iYpCc1W+dzhwYv1egmpT271
AJMHBxiquyGZz2T6+e37vBJNOcd24ocCM4XEOXa+tCsBBjFe9swaZmODqSZ1bpoUGEYE0kL4Du2s
e4vdWu1xSa3QAfmSmZyqkwAU63e2liRv+xKfV0pSmWXf1xJIsSE4LcGiUPhK6nXyTn6Lhu88yDOv
3/VN61wJo5JIvQNttH55copJZIJOxgva6Pm6jE1/spJBuUZkiZFcGYXkJnVrcRpogTt0HznJ4WVw
sZXVr6qSbdCEXpe6XVX+FEvXR0YjBS8E4MNxgM2hPQHM4+a3ybR27oPC9cDfAM6KIZRxeHRNZNJi
VZt5XEUhs2bQiFgLRv7xLDj+7n6CJCn180fpnzvKDOGbMWilMeVRAfcbYQYIedD0IwFR1T1JH0Cm
NyWW/IhtmtvRD1AMHC3tJ0Mw44RVKgEDt0k6Abj995zV+G05q15+P7Q2SAVtXSaewU3uQWwGIjxV
tNm5zDbkwUpzyid13VjMI4e4OFpAhzxVfuOnN9VtehcfS69/CmxgYqHyCUbU5/ZW50GhZok3bGxI
1gFQ/inWUikVsNQDtqkfbf1Shyn4FJk2tpkirpSlPFOu6TJw4/C10cvHxrlw0+xyX/rb0LUSRHmi
jgdpvCajOB50tRPoHdj/mKO/JJn46u0UGYS8qgbgZCrZKLIxFxVS88cIPxAMpp1sdk7rExw/ZnGa
fJhrsqj7ARTzNKtayGpetfPsYGUflIw7kEmQB2X5MwIt9C+ETPZ4HvmPrwmm7ocG+tNEGHFisjc7
IzYWHjiHNK8lS46wqs89Xr+P22b4+U2p25CWyO1EFWY4ppgB0MbMDCbByqqShUBF/qNrelH2zrVT
gUYSkt6+qkB7YGgfcpYx/DhLGcra2yg1ygTEOi7HS/tCbjxBC+7zTGAEQpYYytYTORbLJYCYtAXF
IlBEZKsH0rqTGTIzXyPHTX+2dXWBskOAdsktqPSIzWuvwBjYdWZrS3vBIvkaG2Zqy+xBRmQIBJxc
BKYkfs7qFYT2liCW5IpF4BBdwCavasWTkWRvvTCw0PNZFkHlEwFQAPQ5gekteWBl6PQbwcw4qW0R
gE8RMP/ylQxACAHyFtRkdrgczTZ5SgfVvH5/GBLo4hNYmwfUKxFN4oAH8TcIsTKGDuST0xbAQ4V/
6kCj/Y8piNOiBomsDs7kUYXP6z6M+KGewVK0u67M9rTHShZlbcMiBkYL9ki0ODu/Ouu+4lUnfhe6
rNrrdj8MMLCCBlvDWDB1+GJStZOOGWgEpumgH3UPe6bW9L3ZgUHeAS2eWWBNnOxccvZfDewYioZa
IdASvyDvNwLo5sGuCyWrAcjlyj4rF7DbF34XisySxtb95VfCKJekiG0u471Psg3Vq3zFHY/6LZm1
bh+XI/tBsP3sWcmjLnBczYBWDuBmC5Afd1NxC8jGsxhohpUVnZXMxl0IxkcOTbAm4k6cnLDmQbZ7
jatfQJ1sN6uZEZfIBEYrPBm7CSXZdKfdiE6vmqmTe9IJANimcExaExT2/EFmI4xsXsrVT6BeEVgZ
0BKhw84Jv093saO+Vbv+x2Khm104dxywZxhXdHum/lMgXWtJwHox1hJ07uzgjvsBMjHMxeJh3dsL
9g/JA3DC6481w7TlrFe2RRdfQhXM2ZfYYIBggwMhTKSBtKaSTWaPabtssFKQcgz8qPZw1lAQYeiH
7JQeWhcAjfqNzsVqVxML+eLxVsLInVoFIeB/JlpMwMBkKbSlbLYayY9HMHoNN5hLtYRYta/7PYa9
SOTvK4FdOk/zKCASqXl8ljEuJIkZoz2y7VpXSlH5j1HnosYRMBpCFYO8LvB5v8QMeIJVZOf/U4fy
OXM5Ks1IUq1s4B296U89vzAAzDeD0kobys3wSdGBAG3WXDzYvXr6FuS83YEgm1OtHNTI1/XZrq+s
pFEupegbOdFHKNRiZcV45Uzge2BD5q22J0e0G8DjkelVNkfKdm9iJZhyJFycGkVIgLs6F4wXmDIC
m89JPusmGKbu+l25u67oth0SEF8dGPsCPQndxlUrphFx3v3kluV87JuFIWK7uGl8yqBsHXDXoK8j
6wgodcBdkVViICATpJYOPPCHGiZZvpEP+l/U2Ldeo0CdVkUFvUYewM1/3rM26aJEFpHMzgHm99vE
lgPOU4y6MuMse6jT4TsgXG7ysrSKgmMkalvOUkALXBV0bFEDgv5P2VMo8UlOGj9q+d0QsGJc3/LS
+zx9XD/Cy8YP7bwEATAlANkFRQtNlKBMqSEUJd5vynl8lnZYeHSyzgpvYgeVhT3qc0DbA/oNqjqg
cu3u0ZP8rp5YAHhbhrT+EdQhgwRuQZEFdpuA+VtqO3MQWAPsmzUzCSVyFWs7wBWmFW1UyeByBYak
HwMPd8NsveEGIc9tD41ZAtQoRI38+sfdHCNay6T0GgIpS5SY3EcAGoGqiSBIcFZ4JMCcvF3t4UxZ
lYBNhJC1TMpxt4U28GoDoy1Ay+oFdwBq9qAsLgyHLcH2FFkYuACPCplVjt+qO6yqA5cecBahzbGC
yFYFZP1bKM9eJ8CLGDv8FrRbsKQo7Ei1qnPQX7xh6b3pdIGALWkKOCIAuE25+CAGRRjfQ5bwED8L
mTs/KxAXgyume+bQO+3NySIzp9wtc8Z1q0a4evTq1F2V8zAaZdIHkT3QqgEK+Hl8Dx2ksGZ9IG8C
8VVwMkf+DnTO5J2p+FbKrvA6r/EakLK/tH96sBunYEIkCexg1/e/kfBUJI+YfjFjQBAwjHpTHiCF
CKy5IH1hrOMI/TOX4M2tmIsLbhxzQdM4eCBBhsBTGiwj2nIOYAKSJR58WYJKz3GVRZCKkYFLRLLj
Hgh1qaV5iwMOHAw+9jdMnOwNr6+IYE8AaQowyJWLI1llV+hDNUMY43uCU3lH7k2KyVlAKzA3ibbc
wx+SqOvRNpWs8SRc187icq+Nr2E6uoOd6r2FUV0zdlmp6pYX/EMkdUu4Pq3VFACbbhFr33Wd2xUT
YKki1S+b8sxrvzhBvZk1fTcpzT4fB7vrsV1sxHbYyU5hsEgktqK7IgKTi5wtmHpopxz00j+HKWQv
wOZLYivoykZn0DnGXmtjc8oq7oBzWuzZK1RbbwQF5Fyyik0jQ/nC72IE5VzI5FPM+8YnOGiAl3UI
1B3BQ2d++I14Dp4DMB6pILEBNQf14dMiTRVeQTwXAyc9KW7ukAgLBsL36Jv82pwai0yMKTbjsm5c
HlBNKAjvOi8Dj4yKBnGoxigwwsRGi8cYL0H7A8zirYHmouqOaIv91cqDgoSF8AQqIprtVNYklvzS
jBK+K6+Yxlnf5/vhu3ybvxrHwSGZRHGXPaUv1/XcUtMQVdAvyQb0pEvtIm9Ic1AiuGfTg6Y86SXz
/DZCmWIAUAMkRBIysi+VxjYLtLhHAUgpyuVNxDBJFB1zlVvsscqGUxh3ki90QoStXBXI1GML+PW0
rBhZ4aaeq19BvSzmJij0pMKvCBvNbIzJKjvGpD35H6h88A89qVjGqUqTTj3ywVbMRjPgqp0+8ucJ
/dpqjs+GIFqg7gkZam16QgOxG9w1aJYIdKadqGIedhNsZrS62Eze6jtAkTqBi4578CofEFeehJ9/
YTIq7oQGrjOS//6ZYKtgO6viGZ+Sk8EDFB4NPCuuS9hKxRQ4GDwdMOoKBnOqMJDVYhOoJP0pDgZy
v3SfH5F0PrSTaYCyE88GMu9XPZN1qu59CAGoXLuprZ9AZsDIRDftZvVLyN9XMS1rhykPyUB9xJ31
6h1vKoauW95UhSsHHa8hIHjSNzDTwYWdkl4GcG5cMlFAMl0ee0WSQ+BSrn/ZLXtRFTg2+BdN/fpq
WdLin74bC1Wv4UmCWyOwELWteNm99hG7rKF54iepa/GHQOoDFsMU4hUKazGq1lL7xKqCxEqi2b2u
GEsM+fvqnKKpgOe5DDCqgDUYT1J8RwhtrwvZKhP8oQyVdwBirumLkGSMlSVlFtaezsEbJlz0yBTS
vbIvsdMhSTZD6oYN/iGVioDREPG1SiyksyfJioHYEDu6X9yMr/Ft78voWTOr9iyRlLsUtUqKlYp0
RbnIxxCWBxo+T0xklLMyVJOVGP8opxsd6Dpakt8EU3JjBMaxXfrnKFQZZSH6bDHsji6wbCiKqCog
66HOFnwJ+RBrJegJEkBugs0xk3hbYT1GWFKos+2WQOBBLzVicQebtrUfaseqeLp+lOSk1peBaGKA
c0DgNRD0CPQIv7rMzajJ4OTStfjn0ibSI1a2U7fQ0gJNnsA4GHPWMZ4BW3oBSE6RVRX81fIXFIds
EeRZEkYAihpeMue5KRrpjRyGLFhx2mYuyiExBDUvDkmnkf+boZPmiONAgjnnZhQ/6hMr2tEh9iIB
1HfIxpCZGTTaPErvlRIiiXHBIuOO0mAVWWtrdbObOsVZ0uTMcQbj8m2e2EokUXrlV4JebkCCja8X
Tt3PtNIO/BiU1ixwryA5sKWY9Sils11aRcrWNeR/ddOA6mxaQLrXdWc+MTA5ovQWP/EsaN+NEwP1
Jkn/8DrEhAiVcBYZl0yGqA+ukOcW4JzNOmfgH31ZiYA+IMDCSwV4uryKdJL6fkXRgxgVR4Z1uD7C
O1u0Cjs7V64E1PLySQYpFaZwQIKpY3o/B+mR2WAQl/U03fiq+BWo78p4moogkfvzV4RaqUtCFOFu
d/tcwIM7v9FL3jRK1v7FxmX7QxDlRIqmKtoykEVY510dJqYBNGy9/l970ZePCv5rAyOkIvqaVEDo
a30sgRIMxFww4Ym6Dx6+/93l6oBgRt5ObjPquH9+sDEZ+3GSIQHRNAImhoidayFh3K3NjwV3ASY7
8BR+RVouErFeEhDNGXoAmFYcfYOC07frLvfLw/3ysVZSqCPhI/D96W0yIr8yzvzz/B79iJDxRC/G
O6rDGHO/y1I2mtOmxa2kUke0GPMg9y1YxPkZC+rCiyR1JpdEdzULa3fzDq8EUZF6kuYJPNzZ6GIF
zeaND4XJc/ql1kC+oIRqOtCbLp6X0mUI+0QIhm52gRBxrosHfa78MuGsbgwPqXbS6tARIsCaKK9h
FN5V4Zve6paqfUtF2YnV2Rcn4wHAKwwT/TLfR/8sSvMoK4M5aDBCSqh1wXJnxo5xv3zvj9gJemzf
ayDyIypYjWrGicmL5Kg96XasnOV/fVzSv4RycqlcLAUnapLbN9Nsj3q2K/smZOi7ddCrU6BHVxe9
5uMwLGZ3CvJhNxpC4PKDIjnXr8vWnVxLoUICylx5oec460levLQIwDyf38oB4+Z/6aNfvpgISkRQ
WcOB0Q2wsOPVXATpsxsDc5C0Lm/KdjS1CCN++a8EkOByG+8C5W4QmuMcvI/yd2Xi3bINzXj6GKK/
ILvH9NvnzyHffhXl6znrlUHIZ7dBHaIO9docYums1N2pFTAaNQo+N5aeDGZMxouCWAaVEOqSrKi6
pOqCiGD8p+BQkUJwC6az2wlLbmoN5zdq3pplWb1zEncS4vxNUZbD0i6s6/NlgORyBIoIElEV1JcK
XVeb+Urt4wlcApUKwPNS89VWOFdlaYtJcEqqc4Z0Q1ObGyM0XpQhZ1jzlzY5LZ66vYHW6ouhj7PL
g3tbAWN7c6w10GJy6SvfDla/YOptUd0mZL3otzyzhPq0LMlgNv6SD2sc0AiGcpJcaXGTPn/k1Rgw
2R5oDhit8y+jT0RFcOOqYDJVEUXp7kbX8+GooAHsGpGpevxz5mNpEfPmuj1jL3TYKyDEyf3qJO/I
/DXjim25C5kHjK0CCm6k/5TTxn5JViqhLrkpFxqOGHaPiqIF/nVvsfUtZR4DVoIogB+CThPUIOGq
TpImlyva3lykFKS3YWwbxuiMUvW/IqJcvqekIGPleYijC0+tUHcZtp3QyT6A8fvC3uiCOA/ZHPh2
SrfyWPMVm+p9CtRIw2PlFhKRlydhkoCalerHUFVPgI92U6DnBlrKWIjfPK6VKMoRcFUZcBngA9yu
fyFMt5zIyrY2EyGUYGUFeSOaBvSF57ogGpVZhgiygnAB5V+AMyej1dfbwNU5ouU1ecrtX5jISip1
zyOxLPsslyS3zbrRTCautpex1k6CVjROMeasDbIvNZrfVvKpJhWMDb0di6LVkRyDYzR3IlcJzb64
IMSX9rxrEjt8+b9UpAkxpQTwE3jyS24ZGGYKQkkT4AY3yszNJjYvdteFbfptTMZjWJvM7X6pjUpD
VHIquFndQo+esKhjSlH4USyhnYag28sqO6wNK2xySw+L57ZMGGXubTNayadiZTKm/dDLkD9alT+5
oiVbKb4yZ4ngAMD29XeO2QPaSkrWKpO/r+5hmAHIYRgyjMqIqdMmt6Keml3ESn22LYe00xAPL5zQ
f4pRMPi2GCKCcYR1wPmUuTESyBZol1i1vck+FsbN2NbqU5z4p7hCD9rE6OE80wZl7PFjUQaz0QxG
hvGFQeFyH1ZaSX+KKXm55sUAYsgoxXIABgYITrVdl4K2jDQPwbJ6lG/5H6M9AX48AShxfl4+Qrvd
jS/iC6u+wVKasp4ikuYlHzjUUwgtRZubKj+ZhfZw/ZKQ4EanVfJKZ8pgWi0shmQRJ4xSa5ZcTpia
LMObiJ87M5Jja5JY1Jub7nslkESSlYXOEVD4RymZMOKuWFLOvwBF9G9qC2ulqIguNBMgwaNwcpOh
s4rqJa9eZ5lFrPgf3MunVVL+uhaLPk/KYnLjZ3Vf2DFYj8BZZgvP7A2tzYclIJWxeaujQPSlOJQk
cSpncjK7gaIeSq25EblvcQM4ziA322i0ubhwNA1jIFWPgiIgm5TbBYDVuvjQq14s/Yor8S5QKkZS
s3mWn7/qkrmuz1Ktxhmlbwn71NVHrAg/u1x5v26fX9owl0u5kkGF+6o3eKNp8JXJ25U0fdLJxIMa
PDUYP8H8AjY+go/rMllqUe4GexNd3czwblI1YEXiZ5iwJsU27/ZKKcrTcOms58kECXPuNdEpDGNn
lnr3/1ODciCzUHDBLJdgZw7vgKxqlWFkX5fAUoNyHmkY8ROA/iZXylsLWJ+uknmzXDNeB5suavWx
KI8RAC66KJVochux36WCaNfjvaRW5lLJO7UrGM+t7cNH80TWQe6k0PjbeqSqXdK0k9sPHbDAliUz
RaHvGF/uSy/zt1l/iqGcRxY1MiaG4wnzXONz8xbvs++4toIVWpFTlBarZbNZRpDxgP2XWlSuNxmt
3KC2iMILgbi3w8YEIZ+tHi6oco5GuGSwV8LiH9w+un9LpbG3xWhZQGKNyyuW6nHOxvQ90DKsaWWF
eMKL6JuSTeLfPA8+FaWbOA2wuONYExDE09lKxvsEXvK61bPOTqf8w1RNctBx+JbKOT+RJR2y1zC6
zYngs7AAA7ZeVgom07CBI/LA86FiGVoZ2KbjMfwsY3Elb6xcr9Ec7v5B2pf1yI0rzf4iARK18lVb
Lb273W23XwS7bVP7vv/6G+wDHFexdIvH/gaDmQcPJotUkswlMiIoZIR03OPESADddWDSUPa3LmrM
lV3TWDNwJ41p5Spr5CbkVo2fsvQxqx3XTt8lu8gv7mv2hGMNhjjEAkO+hOVKw96+LdsnI83cqvlq
a6hCRt8WAp4iRGP2IGm1bL6mp0sV9jR11gIUnViqEn3X4sdiRVnWOJRovbSf9bJx8+zYxI5fj+8s
av2+BV1d9mu17hRiuNnC3KIaA8lubH5mU3OgpqhpHIR4HhaVDbqbKUGRJxny+2lc7tphQQMIc6FG
rR4HtM2N/Elp37X8U6N9SVniap29M0v1oKWW7YKH7EXyi7Yud4uiks2h9xxgcv6LqlmbIrtAKrEq
IfixLXcA1F+dXKC1vbHB6C1YIeMg96SIZplhwTEyNqZGP6OjYj9PQXM/3XWN67wxsJ6TrwY0F+rG
Bf+mDEjML0DRHU+XK/hElll5oWEKPzQy/d6ck9CYxmNTto+VjkktarllSW+UNibB9X3eem9O7QoP
QdQY0LGesNp1VgbXdNqvTRlJXtCttdkq5cAZXCEQ4z3/lDVLl76kiR62cRe7U9MvXkaV2FMdPKjF
FEbp8KSN1aeZWq/XV7f1LU8sixFiojhWbhc1mjsz5I/N+8hZd0r6D1t4akQ4O1NsrItSZKBon62d
Zas3ZZdIoAFbX+nUhHDlm3abrM7skHBNaJAlyFgmvZEpBcqMCFFhWpstIF4cV6Fg5pzt617Wxt5s
MnMwGtANuOUhbHPuCURRyiXj/dD4kFguylupp6PiCqa2xqWA+90Yz2Bs9+c7OEW4gnE2B/tq9eUf
nAK1VrSYAceFduz5j1jXiSUWy/SwYTP4ufTkW61akzvPyY/rhjajHhtPmUZsUP2rH4D+kwSly+wq
U20s1/mWfx7ul5fxR/Qz/mLfDb6yq4/GDYaGf8wyiokNp6covWpoV6D4dDFXo809lHlzhYT4VXfz
+Dpr32bV+fs459SIOF9J14FqaVPN4PJubhJVOURTLLk2tgKdMxvCh8pLK85HdFQxGIUCoeoNO052
P/kGVMtjpF7/UIlH9GHxRgDYmC5g+LFaZ/oyouGAFylxqyn12in9ed0nNg4ZhVyyAxCHgXdN7CMV
iYJJRmaA+ChDLTcefWr4/zcLwl3BwPlRQ4pzwpexvLnPIN5Tuf83E8IxLu1h6MDY/IHz8tZI/9y1
wLRet7HVlDnbKb6TJ4fH6BNdU+MBcKjf+nv2ab5lN1nQ75MDO6RfmhEknbO3gqu4nwIzdXXJd+Lv
rfAen1nnh+zEug511hwcZ1OYTVXQAaDYmt9qAOcq0N5BVE6y2I3w68yaEHP0VqKsCoPkrWUixOuh
JZoCXKo6u2r9cX1bt/2P2oBxoHSqifF8Hy3oLehIHqrl+2x/zkoZq8j2Uv4YEAKKOtEH3ahQ1S+m
6VYddHeyG3dp5+9atru+lI2wgiPhNTTmMO6Gztn5J2rmEkSjbYvsLmUhY+3vonYe26E52ooKkPpi
36xZ7xvaLGlvbW7hiV3hY+kliUECgvfDYcuu1sB7t8ggBFsvB9YGPA8BGJ+iB3S+thKKQ0vLczwu
5T4+tI/lA5/0GkLHzR71wLhR/FLaAdp6OBD+c+gIBjgccQwJN5NpainykmS8zVprP+aA+ZddeP2z
fbx64tE6NSPs3wroJr5ajFgaZKZf1ggxbWZ0OXQKZuc366YffZTP+zQyIVtf1WV2W5G+84zRKp6M
orRuTT0zg2IAKU5aTcq+btX1BZi76tP137n1mU9/phCRs1lT1IQyI1SbGN+4AZESJOUkB3/rmtEA
kwTcVLMw3yb48JyCyDPRGiNU8kR7KoxM2S2lYvkaUzs3dqxpDxFE4l1f2ebDempV/AJd38X22oHk
fhcbXl2DGyHy6fcBqt9N879Iu2zu5ckyhb1cdSfpeqi2otVH31df95Nv2a7cD2D00iFPRiG2Irkc
tnpEGNX4s7PCPRQvbT0V1jSj+zUF7WP9zCmeB4yn60H5jT3Ipmc2z86JOSHHAUCjayhDOYFFc+wX
WY7qUje093MJeu7rn09iSkxq1ISs7bhgM+Pk09J9L4l2A4ZWSXy31V6g4OhB8x6TgsjchE9mLsvK
OsNA/WM0BwBe6txrV+unlTiYJW5KFI3Z5JoxzfajbX9gD3/rsyxz3PIboqInq6MqoWsXQIK6NTBf
0hnhZNefQJj9JbE7SYWf+7p4GyG1sjHaQRGSietcqlGtdF4LzxnLwdTvBHaT30Qo3ZnFIuO5lxkT
nLJO82RpKsCX8oRzgzyYQ+Lm1a8+f7/uIlugHXq6KsEdVaPv69JslhDIWQ8N/O+Nvni5Gt2CueEw
x5mr0HdjOeSTvr9ueeuL/TEM/Mf5wzUza7GhTrOElv1Vq1qvITL5TZkFIStAqTLGzDUsZHP/kK7L
TZdMv/5viyDni1iZnqy2isM8qI4PIpnAqVf/uonNOxh3PmIXgqLbxbA+MrSpTw3Y4KrBfHIqq7wE
mnNrYOwHQFB/Xre3uWsn5vifn8SzcTlbtMZcSMio6a0DAUpdGrHzbbk4Sic2xMdMZalm8CUZu2Tf
NRDw6qFlAiEV26szSATK7lzZmoRnLFOm2VFMhzePMzefX+dFRoi2eV6B3zBMzh9xgcTJh6WvVltB
N6bPPWRWR2OJ/bhmh3iSvMn85It7B0A6xlhR8VQxRHv+fejYR44Vw6sxWepm5fOgQ6uqRZl1uB/B
sNzMsmR3K/I4NSg4hK6wtNT5QTWc1EtsdV8ltYf6vOuAedj4cd37NuPZU2uCa6zDOjaLDdeYjuPg
xaNXQKc0adwWuAJ3XVwQNAwHDBTcAewvmynYchMUHVHuQWLDuRPOt7YylyQB/waCj7RwG525lnw2
cNOGrqrolGACCn+d2yBjmZfOCowmjzbmz1O8N0vXcAJgRRNPDU2vse/05SgrZW2bBWAR5DQWnFTw
mqxsMqZWC5omZjA6g4ux038IUIGNRJ2Mr+6iMdDMvUYioM7DJqso5mj60rwZ9Y49KFGX3TlN6QDh
jHr4dX+5XBfmnHXwolmqiUMhUsPkhtHYVUf1MG/G2SNq+4Shr9/XbVymj2c2xApWVyxKg84Xb4H2
h27X71F7D8lexiC+cdHzmW1cIjbF3xiMO3eNRLOYySysRd2tIQkwm+7HP/g9T/aRZ3++vqiNsPfc
mnAnqnO/GDNmxcO6ci3IAmBlcWj87NEZ9ElYhFnp6m/XbV5ekucmBd+f127C47IaIY2Me4wWQThs
zt1UnyYfubJsgZuucbKdQgg11oStWh7BIZdg9HNIhQXpg+ODwG/wEgJSVq6KLXtpNmAgWCMeaQ0A
SVwlYj5u5UZf6hOeT5BE1AdOQAKF49KnatD4vGuuuhiIsmXN18tH4dwq34uTR9u0p7aOZtUIIWpe
hHM9PkTW+GWhzRPg0rrbJfaNMw+Sz3n5MJwbFfy1ra3J1NbECC21t6DAlN3rzpj7a2mnbs4w66wi
FbjuQdtee7K9gtdaDKwExoDtjVu/ajw14EBFaBgOocqgg8tJV6SfdPP8n9gU3BYpsGauJWwC1kRs
t/YHx3OOlpeGjl8N3vpp0T+ajfArzmcsp+fYPDcnP0DwZBRbBjNH8SKs1Go3xmbhan31ng1GAfQt
C65vscyV+G6cuBKjBBxjiWmEiWMyIO300V3H9UVnS34HPovGTcxil9R951+3y73lPK458yYRgtFN
Rh3pK1nDRTsCfBvECHOXOLxuZCO8gBUUAfn8sXM5vFjay5LEQIOF2juHRNj75JsBek9QMenH5Od0
GO8W136LOskzte23f+yKqTgkTJmldrCrP0wBFzUoQH01Hqtbrh6Y3mmH6+vcvPtOzAmpT6tNTjnU
4wJiBZChL4cBp/S6hU2fPLFAzt2k1nJtLDN8rrxQHjVwe7s6WW+NrM9d2svkOzd948SYEL3EfdOo
4KLFZAlEQ/oZZEvlL0uZJR64/QCfmBFuUbQmUtZFA0Z3fDD9gHN9vQGBlTuiElTvHElxWLaBwu2p
mEVuJCM8ogRkYZq+1wz2lsqlUhSJzBn4Lzk50XoOvgaTIeRcoWTXumw/PiSB8ml5VJ/z1+Lz9Lz8
0CVAaNk5u2hoggKGah3iTfs5a7w1ccfItX6Vz9GjDRBX2wOsERDAIgGKlD0Rm86CMo2NGJ7qmjhS
7pjNUDSRNYdF63aAkIHh+wUjESr02RDaNJ9BXxtEtlvJDG9tM0c+OegwqJcjvBEw30s3qPCe/hBV
q4u+l2RpWyvDgABic/Qx0HgUHqLGBKubseIdID0GnMrMXdc3Z8gkVjZDGAJtARvMJfrlEG+SNuAs
0koc7UMJQTQAJsNqdv8jUYVa/OirvSdnz99cHOgg0Ozn9W1xcn3MmjEzY4VnKO9d8W4akG+oV8k9
vPmNTowItxYKGwRSUdTgqo5L5lo0h2YZ3ouX65fj5nWPbOS/ixEurKk3FaMqdVBGgwEG6kp+82Lf
L4/5bzwAuEtiaRF76zY5NShcXfZcznpaZlpInorv0N5qjrmvfGpv1t3auqidezmq5yyWhvSbX83B
SQN8AGNpF4eNxVWjRdhQp+/frK59KdlTt/jXt3Pzq50YERZHRk0rGhYh0NRyqrmzyv/JaokV2VL4
n59ckwsaRV0br3hkqjYOR6p55uQcwXWuhteXs+0d6Npx6D/vBAghllIk8UiKVENFj7P1mF9qTLwF
HSa22l3zpfz1t4Q9wA/gGGMIBrExIPlikrzG0azHQI2FdvSZjtO+XorQtGWooI1GAMxgKgrHV8OA
pHg9xd2s144DdLV6XAIw2hwdNCLtD6Ftaa7MD5AYLZ7aEkLiLFVybV1GhMQKePHYd7Qd3Mho3BXz
J1Vv+20bsuTRuW383ApHzG9d/4RbKcGpeeELjp0J7sl1wrip/urc5u5cBBQgkOKutfzElHVY+K30
/18syivnnjmu9QCIiwqSOm/+GC0oGperU5lHa88eZBDsrXPAuf1RKEIp84KHEJSzdjRFnRUqkLkm
q+6V1hfy9+hn7it/jAhHerSNMbezTg37/NtMwQ9X9JJPtLUMTJiB8sICzRBu4vNN6zIrAR0z2jWs
vc9YBXL1p5jYkqO8de2imsbpLgB7vuAxWhI6gTwG1Uq9Su+Kmb305RjUCYDJTSyrw26ggUEQcmKM
/5iTC2rIaWuNDoyZz0OAiQ8UR8HdC5FF80flsRd224EuDkzaj4gMphsp3HXrFsZYO1imMR2MSqIQ
fRTj0NB1gvn4YB0xYQ3Bq9B61Hndsjj09/bsJbErA+ZvBpKnVoWDnlK6OmyG1QZFHLYv/eqV35nZ
k8ncNHc1r/40zwgjZadg64Sf2hXcR4XuQz/xRFEt60OJHjsIsL0YrLVxjkHvdIU8LsoNVR9cv1i2
aioftByY6tBtWyT/K5yl0ouSoR2X5WCDqFOo3GeO/mvou3FHFTX/AnGmWZb5yKwKYVGl0aa3e3Qv
VPWNxtGTTjC0pAdWlHikKSXX2dbBdFAk5u1aLFB8jUYr7ooRD21YkNmbwd04RIcmkrS+Nx8jPHsg
yUVRGIZEb111Sus1NTFZrnL1LPAfY7AcdMvpUVZ828wbT20JPmrUOgXrDVLsyYMKCQk0ZPd1gNP4
HxEUaUFqcwdP1ib4pmZ2bKkV2ONwR80/pP6kfFSg9A8i4IfckwFUt07DyQrF4oy1LCVrOzqHWh8H
5ozZWVqbaEjjdoXIUB6hLBSpLXGJOf79dBhW+mexIgiXLnpR6BSLrQn9rBdPjjZ9uX7mtipemJ8n
4B+w+DUuFEumpFvSdkXsPLPaZVr1fW2MQ5v+xCN4U2bJA8Gpv25x4yrVwA3igBgW/DsXvZIkS8Y0
BwlDaI2FC81El2oSsMIGdsoCEgKwDHQIweQgxpiFUuUQDm/XsKeuSbzxvfm9BBYIb+cf5KcCSUuI
Wv9WfevmX9CxZ6ZFXaWxi0DkRmpQXw55EDe+4cjEwjb3D7GzDjoMoD1EbCK8nzQV+OrCuEmOdbIe
Vxk2dgOADjY/uAPAbYDgXiCyrbTi0FWr/cjghleQU9wbRxKUz9bODHM/9h1/PtqLp3nlp+mh/pZI
m9ZbeTgXWQLJH8A1l7VKzCoqTgIGXVxhzpHecNJ6zuuwoosA7ZHgX4byLaRwoBU0+WQPMYV7RU2c
2pgQZYRx9UbWr7im3aWWHLat5AeQeoo8BN9OQ/5zHsVEiZrHyB1adLnw3gQlulzGgRz+Q0jPQk1S
idq4KwlPtMAOY4G8hQjvQAl6kcQpsaY+WnfTAIGqAsyv6T8wDSC9Qt/O5iRuFGTw58ta+mZptBnL
MnZm65Ngvck88lC+atDDGp7LO1lOt/XogN4IZxtTEiC/Ee/FqiyzcqIA7vT+Gprh8hLjgeOdyeH5
fyCy3si3eH6P/XNAewM2hfPlRQ5j3cpaxJ6YbkbBsnP1/QhBu9Uzfy8cYv9v6yM26IjRSAPEXvhw
S1ksnYldxYauDIMf6x6aDX7CVSO5eKMsut7wExPXMXYUkQnGIQRzY6mtI5nR+9fpsVpfyERdp/Kv
X/tbQQmKQhQFJQpvuXhpij6zl7LGLmaLG+3qMA4xLZZASLn3lpt/WhHnJoUonE4vmHyqvCZLEtVA
M6CV2ya7fCRuZzbe9TXxfRFyUxMZKW91YmVoUp07RldHpIxSYAwXNIpGLfNwnbn5clh1hF2zlGNq
I+E6M8dfhpMciFYMxD3xh1ewvRK5tR7McUA+Jj6GsF29XDuUoKMMwAsRyaqHG0QpmDw+WSx3ohPr
SdekVlzh+01e9j3SoHCBnnIITt05xjGPIGqCRroHtVEZ7H/r1oRl1NdQGsU0kjgNMrMynuwC26we
47cPihYIefEbpjrECCH+Ws6cv3s6xzIZYFiH7oPwWYulYGVmoRViRyBfLlYQbHy57jhbFxhMmFgQ
hDN0zM2fb2aeOwUtKJbUVkAflD6EqUGCFzrvC6SD6Zssat464KfmhBwHBcSpW1cch2oF/KWZbroJ
c6GK7Dxs+4iNMj1iBp4oC8vqyiiOS1P78JH76KX3ocYYpggYeredfIys7eJAygG+cT3jyvpjVFic
RkiSLBqM6s8oiX1CdTQwHtntGGhBg+dAtpeEV5wuTv2JPcE9prUiJd4efDu/eVXwBFm/x5BDSEDk
Hiue40d71EEwuNehIU6gRg3ctnfdfzai9rMlCzfBXAygSCboahl5fVin4VvrQJMwVqx9O9fvaZ57
GKyS+axs3cIFoOXTZC0cRpXftmjiWo+gy/cm4NGkX3QjxAWPH6bcCUjdEekKO8ysTKdFQVAI0NyJ
+jVeCfB7aWC78Q3imW34v+WWW6fEdDDeDVlPDTy/wjtPsyrPWv5CWTpCGe0mxb+m9vn6p7sQ2sLt
YoGpD+8SZrY5T+L50UdU23VOiW2cuHq6Bn6Uxkteoc10nx0tHyOde86V7/xM4MHVT7q4ZeGC9uFR
2jbh50LwYwtaZmiloUWtXvD5IatV9a7ELvddgOJSyGMoZEbqz+pA/OWmkDntVg2Pkwfy4geweBf3
uOLMxhB9GPT19/ZgIZT/Nu7bQNmVN1yemqOSMK+TBf/AAM93/dS2cEk4VpquADjyXVc9kiObYccR
EmOuDrVqiJHEgT0Gsihkw4/PjAp+XJtGqUKMGEYZ5lTqBVhHmTzc1kuCbi+nvES557KfkgNbSNQI
NvgMFLPdPBz34JD5gFvtcfU0P67777ZBXlVCfxlj6qL/JmDztrPxYyenwICUWALkN5BlhHMWZoHM
Tbf2EFZ4t8jAgIPIlt8VmUWTVEfwnbWLZzuTb62rLLjZCORwEEEdjrAUD7744tcrGO7yFe0vy/iM
lNsFytnV9dWdTTVIElk1WWZNuL1rZJ8lUfgDYh9KZXWT9TFH3mR274qp7K9/rs3tO1mZcGm3pTak
CZjCQseo3Hh4ZTIh9q3o7GzvhMr82NSsAvE1P1lTkD/qfmeA+ym/Aa7R0xsIC8k8ULYkvr0ngWhN
zCLKMzig1eUe1LgR30tmqjcegrMlCTXNGRTnM2QPljA1Xvvh0SmZR9kgecO34ogzK8Jzw9KoqWv+
ypkuhnMrl5+luDki5jQ8ntH2rg25Op8BgxAAk916KiCbu+vuIft6Ig1zrI8aGRQsNT/YlavepX6B
+UkAmTirQP0iRxRufz2oqiHABtm7mEx3vdOyTuEOuayuCjSFKQuuN9Ik7Ot/LYglOIxLJmk2wcJU
/6SQDZveregBRGuS77e5EILRU8xdoXYq5uhp2Y2ltcKMnjgHiFY+GrFsuHIrZ0bhBjgeqFnhEIug
/ERvi2Wk9hBmIFPM0vl2rLJdivZkrlThUCUHPSZPq3G0mfJq17nEOTaPwR/rIl/sCpFtzI2wNbQb
6s9t5Rv6+IRh/5frPrj5vU7MCAFRlBrapHQwg4GboOzXfa3Ej9G87lIiEyzZ/GYnpoQoQAPxu1mN
dAjHrgc/zk0KLqPri9mqPZ9+MhED3SBLHiBbPoSkcJ6TbtynxnTU1fFgji+xfcyh+VImulusY+ZC
ecqFNsG+zgA2HcBe2axhNGj+qhqSG2174QhGVDQwUeYR7sy26lInosmKORYwuyzppO7GlCmSxtOm
w6BixetkQMWIoYFBrdIocxsAU/IKOpswotSDfLSE5mWrNozw+Y8Z4SsWa1KbaQMzpmvEnvIVUnZ+
5cE/+6C0XCuMj3i+ZdHrhyq5EC5z2Q+T9+0QxIpViI6aNGJNMULYkwZpfmswemjK2qV1f5eylLkQ
t/CJPrlKCTSE8RBB2FzRwfSI5vtElkM0ArpJP3XFtyx7QqwTlu2vVMW0gdoH0E7dY5zOnZe3hb5k
pPeLGhxAfXOrUcW/7qEbH+lsHcLuZZFRFWZdqyGuRNCiamTZZYpBsJW5crhuasPrIFFCKNcHgjKp
CEOoR7bQmAN/B+1b0dSuEn26bmBrLQaXGASgAk1jEWlpzUrWKjz4VZvkIQP2AO2e6BctnKfrdjby
bQg2/bEjBgQAU5ClRr4NyjV6P9lQC6/Z7OIJezE6eh9bE/iMatkI85aj28Bqa6AnhqyrJS7PRi+u
JH3fI7afAeXMfSe9B6di9BwBbHDkAhAqNONk54vfBaKjY7wORlENRhFauI+NoZsmaqNHrfdOFqq9
M/j5jEGtTO3HME2nnxHpYgkgeOtDgr/BAjAWVb6L8Z+FFdTK2gKQmCRj7lR2T0yJHqOMvl7/kFse
ickztBc1wEkuKra2Nhms0LCjkPzzCh6r2pIHYHslfyzwX3ASnUbOQlVFIT1G3B/L/POiPC2TTDhq
0wava4MKAQGIGBY4dI4y0GGrYbxWfpG+TnHuN6Xk8G75/Efx/D9GxNc/G2nVDQXuCZKj1Lxonr4+
r8rg2SlAxdF3a23+4WI6NSj4XVFkA6p4yhqCTxCIeqO4mcoJzHmJxNc2feDP7tnCBVgVrKNFpvXh
YNIfIKn/WSUyuVXyQUkhHiLe3gYrAP6CTui5G3SRaXapwdQQg/kMtEwxhCmWdHyvnCpPfcKyNgP2
g1Qvucnoc92YpT+1Xf5EjdFwaW6Nt0NeqQckO6gOTWUdEKPU/CXr6h2rpsilNJqOzpgCKJxT58Fe
uvJhmkdw49CW+EzJIZHct6qvkhRqq30X/WwJ0b6ui9b/rsYKOk5NkVoHMxroUwlAxXdIHizg7Flb
f9JUFqKaTF8rUihuQ8fGn+t1cpGkNt9bvUxfCxCgPWbFMhxrox9fIoN1XjWuBlqmvOddJcPvHKqF
mpODO2OoiDtUpuUWE0bdKQKffZa3QFCtjbLXRqP5ZI3aZ7UB4R0zrdLXK2MFx16PLL9TS3KTLnUe
xksKoBVGWBAl9plfoE/3jU9jBhApXm9UUy89JZ3GAKPu1FcLZfZ6BQwheUvb25Ro642hrwCKWTa9
KdVcP1QWyfaT1q9fTX2ob6qeNX6UxPYhs9UvBNrpXrWqyd40i/HBNLIRnHIp6gFD5njrWKLMokLV
w3bGxS+hWuXOPTjzShTZvVqji0fiugYl5bw+TYNauVPGyt8rwq9grsrpOYqKIuzRa3k36rox3KRi
GiTm9Cbdx9QuAtA4YE6BRZPfRBXKgVY3fDc0UwmUxlr3s2GiIIpY2fGyNbMetMrQPyWUKH6S4yeS
bnRuWqr3wdgzAJ+tKglYO+PTrGu/d/SCgWt+sXejNqv30xSjOl/p0Qt4EswXzW4H37Tyxi/b1dz1
o9H+sIaquod/dmaQt0gzqDEbOxY35r5D/f/WwKzNvTLTyu2BuPCNGSGtng31rumI7kJzsTzmXZ09
9CYEFjF9GEH33Zp6Ny0K9l7MyvemTVouLwva9Arc2KB0Yu7ilMTNh4p5TlJVxyE3e3A8GfWODgo6
ou1EvoxdYuybBf8JChwY0k+SKHXHWpt3M20x4xsvfXbfx9Ty4shSvZyW4wEeqkauPVnDszWr1j1J
lGTfO8pSukXds9shKcwjttPxqpYhOYWwIOLlOfLquVJeF7vQbEya0996uRSeqpDMHyio32tmFLso
KbIdwGlgmzWQPU/L2P62W20Mo2mS5WVbSTsYYDEpizEuMGuL+m9DP8wYylsRwqF4Cs5oZOvAHDc7
6lXVZ0TfgbqXlTJ5MUK8z05NClWeqSFWGeW0D5s49gYj/rSaBuijhuxdSYbPqNbfzHMZOLkMZCpd
q5C5jHahKgXgBWHaRjeDNXpt97Vqx2/aXELAKzsUWROCQMvL5zdSjk+NjtH4/u9TfRtqtpDYAfUr
yp5CHXfOK1QOFaMP584OywrBl84kufbWo3RqQggbegUqe4mKsCEvl2dE6HvWZ5IHfStqODUhPEnT
bHalgXlOkGZHftE50J6CMNT4dj3C2raCci2HH9ooxJw/fPWkzrpZlBBhZAFZPvfVYz1JTGxGJidv
q+CLtWkqEWN4wDu139ERc7AQcmvX9aZdK0TEmtea5B8SDaB+P04bih7igE5X8KR+sPvQ0d/0jnhO
+V7IpFA2j5jm6FARo5gjELMlZ2j1eQTMNayLtySLXAciWe34MqQPcfSYdKY7jxI06lakT/9YNAVs
fTHNjWnHLZTItF01D4GlPhYIVose0YFM2G/bL/67OlPwC3vNiqg2YCvV9JthUr1qNu8Llf7LUSUa
EI1oHXKM1bn7aRxhtU4w04B6bp7ZU2JA3Pe6i2+V5dCb/GNESAeLuNQWZ+ZGNPtem8AqERdIDfW7
xYyCjPaB2Q9uazQemcjNoMkY/Td4i+AilPcPUY8AbYJwkrXCWtI078F5pxie2bxNpNvbwG9+CE52
QRd/ayIkjIbkjtoo1IGdBMP96N2ZON/cgU9SGzZQJzYtWwvbBZMmMR29iRT7JkteRoxTSDZ5yxiK
LVByQ+UTQAnhzm06CJnN6gBj2oBWQjL+MLKBugoY5ibONHn9k254JzpaBKB3x4SEh3hrTS01pj62
MJWURbmrGA7YcmCtUKfnvzWE4guQa3hGUETChXK+h7XZo8OcYcI87U3kOPsqV0EC8dd1OOBK4Pyc
9xFuIpamBz3WVPC2Y1phvY9WFPQtAqJ42TG4vK/OrQinoFw0iN9YGDLRFOVdiWzN1Z3sLerTANJN
fqQykGjUI4YnkyT4+008XZ+wiXrCkgYDJ7zsg0RlPyZfaPrX0EkszuSMZwRk1BeKjlo7NcZQIN3I
1DtDW12DHp1SJpd4+eifGxEe/ciGLGTLdRptwETm+SEeZHO5l0/luQXxpmA20D51boSLMlceKEBv
B7WwvalrHb/vtF+N3ixeNMp4tC4P77lZ4YXuo75oa84+lkBGzGzzcEjSICWYD6slrrABKjg3JVz4
rCoULZ4AxlePq1/65lf60H3vPtk/IIz2K7stvxc/UW5vv5UvMjm9yzvj3LLg/87SMJoQoCbNtj06
8fwWl/VdXGThPzj7iScKzt5OfWcgtkaDv7yn681Ac5fln6/buO6IuN7PbyWa0pU5C75XPuipO7Tm
S9fKxBW3tgv6GDoCN/BuE7F+3qT6oOoLut4omDrst96+s/zp+jI2kgV+VoGqAXAW1UvxhXIU4kCw
eoHGzTM5sn23i3w7UO7sHQcM/Q843a19O7EnthqTpJzHKoGuZ3prPfFp+9xnQXIXhXXuqj5c/kWW
h23AL86WSMU4CmWI3kpnPg85BGpgh8lTdFvdRm7qFg/xi2RDCT78edqHyj3o0U0NLzhCRf5RT578
Kh9y8BYZZpi91of+odkVgOFj/itxIV/lyoaJNgYP8AajWMPpiiEwLOLjJzKbLQomMwre0c7a5RUS
2/mggBCVeMm+CLgcTu9a9sF5UDFhFCx755MMnbHxTU9/wyXjVT0WdkFJOOpRUDRvQ6b713f1o4Iu
7Cp/VQjUUjnuSpQLVqwmg0YvcloOKFdcjAtjHL/Gl4x9/b78bT6hK+RDBMLovCgYQ8djSNa+XP8R
W8s8/Q38z0++LN7rGjXSFqid9vdkVcfeUiXZxcaBP1ul4DuYoM3KvFFQAnHUIIree+sti9O/vx3P
jAgvTZKMFPkmjDhDghwQc5iT5vWrdOZ6e7sw2qBiRoRP/J9vV2LU8WhnYIPgY2fsBgVJ45B4lqt5
PLTymK+9/X0mbRNE2SouTegUXJBCFGNXMKaDXH12qmcjKu/H0nlmpi4R2uE7JDrjqRl+BZw4AgGy
JSEQMw0Jw5BpUcLxWm/IjYBUkib01vVMbOSbIOzGWMNF3lJlccYJ4wnGGuoD4C67yPRGd8YcUeSO
L/kvmVzMlgeifwVaEgJKzQviv7wri1kdYa9vzBRnOXkwKopwNSuC64dpIxQmSDkh/IHECIhV4VKe
O4Q71WCTMNboa4lBQOQp6jdU9nfTXD8kaKM1age9JEv9+3QCKgl8yBOz3vAW4YxVKvp0EXf/EaM+
bqHj3YnX7DWdo8/XV7i1lVBRREKt6jb6uUI6RhazUUBzQcLa+V5hXt0sX9d1lGRhW4cMJU0g/YBm
RLtTiOXapY8ituB7Mf0Y258Jfbu+iI1oGIOHf/7/QsRmtUWFiruGEzUCVNsv7Q41ct8YqD/Ng6cw
8OAXMq4o2ZqEi6MflFlZhwEbNyW7geXj/WKhp3B9YXxjxDOM8hSXzEBwdZG+WiSywHIJBR/HGYof
M87zY5bR+NiBrSfMHCPzuzRzJDiMLZfAOA/GBAHRxtCcsDKl1vOx0owRLacR47CJa6i3Y7K7vjKJ
ETHCQnEeFzsUX8M2jzH4n/8/0r5rR3Jc2faLBMibV9k0VZWV5btfhK428t7r689i4d7dSiZPcs+c
wQzmoYGOpEhGBCNWrCVMrafFWJDYgTGYE0wYDXfcJTh4/INxk6tBKEFIOgwl1pLf/yzeiKZ0d5+8
pu9onvhCUPnyJy+usDZua5A6kcZQtqYwSLK/DFXQNRA8CYFHLlbU31RPrzkOmOXqt9aoHUuEWDXm
SgSlEbg2MSKw/MjRWtLn5LXJJ5lzmZk79/db0jLS0dTOojRi58KoOxb99H2YoyApQp4KBGdRdGk2
C6dCbTpz9Gf5LhcXB6qqVlK4E++NxNkqlYqTc6sppAI1+l2r2BIoV1LjvjBAXqueF16kZDmNzUap
lLeFdqFqgvlEApDK6FqwhJsANKlRPHNuF88O+fNN7Fc7Pc/rVIOKm5r/1OvBr1Fb5JwDng1yTjY2
MOHYhtB6lP05H/1ImHQboYrHv8PcHAzwYmgLJWY8HS6NmMBBFkIeIT3rn5aosQextqt1trPxME6T
d9snMVe0MUZ9tbWYzb4UZCTplTTYSRSdlxzs///YiIKcDzNoAABhQWTFm88WStOoZTJ0xiJTeaiF
4bQs3cdtE4yPBhMq5mwMSJZcYRQaRa5QRoea3gIpxeohmU4I8o46CY7Cq3QxnMGFKXKJN6uJV1Ep
5jZGgAoBZjZ+LMJwF6Uv/2I9AOdpZMAUOgXUSYvLNF0SiEaiI1t86qr+CWkYIHzG2qlC6SmXc14F
lHEQcOKApySwFQjQUAbnuOxVeYKGWGnNbqp2XsrDZ/MsUN9tKnWriIpQ9ptVdqER5FqYnr391Vhb
s10EddCapTb6ZsXLRtH652JcH8Y0RNG21vz/mx0q1MlJm4VGj3c1Ov8AaxTVDkNCp6HUXm/bYcSD
i02hgpwOBGoYJgN0FA1x+gBGQXdkZH6u3qCtRVRkOMV28vdRudfWHp2hdPiAkdyvkz/ksV1r31VD
c6o+tGXLSZv5LoQk26TxuICZm2aQZyFcPwBz1IMjHyRtlFc4bmF+T2ULpHqVU0f/6nxvrFAhLwub
QhoFSL2t6L2bc73r6p7z9RgjowZSqr8roTy3Kja5HPWKgnpW9TZ5XQeZncjTvPUwuZXbvEROG/Bu
Fe/rUQ48a0Gdng6R4qfYsyAT43doGHmYSORtE/NsoL4D1wBGSYCiL91eIhO+xQI6x0AQPMSy+apb
Azj8h/YXOI3vZcUAYbTgiBZYUG5fAlYmi6rBX8uU4xgyEN7nInibyVhY4UUQ54BwJFBNe90nNM3J
58rpmLB3cmOSciRWW+jxlKAfhBdBUI9O6a929tvw9GeM6vjFzwza1WLBWShzKzdGKa+iyJ1UykQQ
OdK+WZ3gVMWr3EjOv/iaRGQMrh6yy3jnX+5jq8SxGhJ2+v6j+0NGfSMvAuTHbT3Ma9tFbBt7HgcX
y43JMvqR4HCD0Bg9jFrOUtkAeqX4yfy9LV4nObYb85yJnF1jndCNma9W8yYwK80QTpWK7kKba/dR
lh4skNW2+ilRf42iAfBU+icPeRB0xugTirt/F/fVYN9YTdpK6cAfR4TbCKFZeaocqXIxCqfUDg6M
jRKeU56FfZe7wAJ20HHjwflZuc/2F1CurUjqONFm/AINiKkGXFzr6gkaFMyy6qha3znnh7OZNIAI
OE9xEStYEw+y0wGAZ6en4j4KJl+7b49kjlrxxKNQcl7ovM2l/FyMzEFvYphN95CauU8CLZC89MB7
xDJEKLGdiGuAiwMlhUb65fWoknBQ6h48dZMzuvU+PAxnQbTXHZSh1sAKKhfkeOYR1wTcuSCp582L
s3zA1jzlA4Rq7YQwF7DMZd1NSehPw5lwhHFcDat8ebFM8rk3pzY11hSa5Gg16mfJX11x8gzJI+w9
ZNTRqBwxdCWeFpZCfjydXqC2aEEkCtgLDAFcGm3zGmBgdGn9Wv81psqhh8r4WstAz2o25L+9BMlh
MgEknE12Yj71s2CLhQpGss+hBU2i/pHrmMMEm5GZ1049fpPEXdw2j4m4k2KM1gN3OeKtNMeQkrdO
NVjvxfLbOj1q+fMY507emJ8t6sFS/DQVkx2DXuT21WDeDEzGENEPODo6QlaaNBpCDf/TKOOuMrtP
RUSLqeuCera826aYx2RjigqJAOF2M0jOVb+AX3XUrjokufbQxg1PRYCVtMsbQ9R1COVZL6oW4hvT
kvyeuuxOH1fOWlhtbxT7/n436syryZINyoyObbw3g+WNtMbUyQbkNnr9ScShQQwLgPmn8VJyW5Cs
5SG3wIQXIeZCN+TyRFrrrObN3Mw+pvnvsq65VybeVjFNYHLIAAQD2B96HhtFe0NZBcja92vmlGFh
k7GA26dBYTlHCGagCwHAj3FVvtSsPjVAeqT4Q2bkO1EcQFyj9UVxNpI18ztk1HeGKkgZpJ6aIRhU
Ez8F2iaVp+ugAIHslFig3hQWsdfrM6bSi1Bx12WtPK1IIJQ9miXYjYRFLV0T4uqibcS5BRh7U+7a
pLPAFBKCKTXR5Y+ktZ4gPm/aUwjRFrsuilxypKSP3VZM1P0kdsOuNvJiL5pR/5SnKnBnEK++08Sm
6u1h6gEeWZDEahx/x9wEA2OnX+RGkHu+3Odc7iO9iGPFx8QM6AGBzi9mziawriTqGyKRT8S8II0J
aCtzVuYOe1Ao5rvRlnfFsnxE48y5LSwzELaywMuMgQzM616uZJ5WM2xl6MSqQ+bVbfLYZJNr6iZn
Ncy0RgXiCoxQmLHEki7tNGNrTmmJOKieTTDlFZ72Hp1LQr4Jh3yyDunOfI9OzQ7DQX4ZxJxGHmu/
VBW1QIDCIZlNR4pJLoGLIHJQw1TZY3TOht+3rwwzzquY0cKAK7pNVyOQIyThpS6EJm3vTl79GEES
LfzoAgH03ZMbRy+9I+8wlQbH82z8SP4FTZmhapCfRBIOepirHtRqxnnVEbhU2h+6UXPm4XMGm+Pt
RZIoQMVbGDFQ0MFpISCzyz2swjkPhxajfm0ROkVqui2ZuBOfV0j93rbEOJUXlqgUtNGKVJEEhL44
LYAUPQu9Ys/T/rYRhpe7MEId/TLDGMlXfj93qMBKL2l7EoxzJ4OvzGydaFXcaRg4aScjt8aDBUVL
jBsDyUE/XeKhUwp0q4AmGrWdXD5XpelY8TlCEmIYnKvNOPRbW/T7JUn/P/wrjjB1If0KtZbz+ONZ
oA5EHK1tOqUZNIHQVZgBem2SnLMI1knYfLAvzM8msTRG4h7JbFOJkKIAp7SAFSj9uH0SGImkqoMJ
D+HUxCirTH7ExohWqVJaa3gpL0OaoiJavRRaeTDCyDUazWtr86HBUDrnNjFXhuAFGC8Qy1fStAtq
EMKYA3+YixDEXYMq7ZxJ/PwXKzNQKYcYnoJkgXK7Yiob+Zotqj+X2bHPQfgn/RmaH7H5vMb1ee7e
bptjrQnNfoCS0Wq41sLt6jKsMcav+urSv8mTeWeMoCZt3m9bYVVwIE+G55QOS5hwpvZrlawQoALg
5dRgvIud9iTG4HFOwOMsuuD072tfcHlNBwbjODIhhYw6S4BoXAlsli0GmsSBGD2PYNtXXOtDx2BR
+Ciein36lAKyDL5LLqiNdTa3Zskd3JzNDvSTVhESPrOAdF3lgwUOlCGodAfKAqpLqNzMT7Cw9M1/
IZDK2E/QX+FsIrKhFknXUuVxmQtJA2jQUL2o/mGFj+Af59wD1m4Sji0AzBFTSDnwcoVzlRkJ0nWQ
E+zlQ/4rA0eq9mTcZ3vJ0aGCFZ14opcMJ3xhkHzyzScNGwX8/BIEKeroLUxA6DkgBwl/WuNTUTac
1fFsUQ9jqKDMypIDBtkk70qpY47EXfKntQKWqODkWIx4RrCIRCaSvIfpVE6Wc2CIVOhRioetHiUP
ichw+oALof8GAmTwLNPzAMDuGwaUbGc/0WpXHhVn1ThTyKyrdmFCvtwgpcuIy4eJyYkexMLNHwsP
pe+DhRuer3YBkTTwofHvOG9pVEawKniepEYEeZ4SWspq48b6P68pXqyMus1InAQNFCZ4IAbpI+D5
u8EvHvuAt0esUwf6a+CfAO8iMK/LDxhjTjgLLW3GawjkWWnua3NzEMtXy7qzKvHPbXfMSAsxjIKK
IWi3ifgJ5Y3bvK9RJ5k1v4qlAC2zydbDHmURYbS7vg5uG2Me8o0x8mM2dzfRhEgu4nz1RRPhEmI1
U9YQdW07A0wpKjp3mcyHsOVJbDFPxsYs9UExV1d3k7RooFrTZlvPsscGcd29vTaGq7/4kJRfyttZ
qKDnooFgUXwEwcVrNmpPYhu1dj1njW1G6XntuprjNlhLA/GgBgAnQin4ty+/6DrNyTphrs9H2/4H
JnUVJeUkIaw921igE9HBkIAuK7PV16fKW2WQ7BiWrUtdIEp/mhEzONGrJfy8/S1ZLRcNiwFaCTwd
1x3vaKj7RGwRVcz7eh9/CMBL/yZT7piAtAc3+9X4ae2HENDlbCKrFHphmDqhxViUJjCi2ld7Kf7A
EPnJ8ArwRq6gc64DPgcw6/5tV0qdzbJtlSLMEGJayy5/Qra3eoiduUaJxIbexOR+MRCnnS3vpt2/
6OKBoRd+xsLZAQch5TFxE/sEr1IkCFAd76cYaQheaibGaJTFFpcButzQ5h54LQpmhNjaJYd64wbi
TEyrLsJHVoPsqQToqAaTLqj17MlNfmHw/bV+BYkUn/Cc+a0366V8nRCbjWJMErSjGslOS9Sb2x+g
CAB+i5M3MG/lxhB1irI8ibS50jW/jwJtmj2pG7zbN4S3FOrYAGUgR3GPTxjNir3gGgJPYbfNs6ak
nCvB8mvbzaL8GujNe7PCA8UPUTELrT/N8iLKd+C4CKz4LpJ5qI0vf0LVKQj3C3juyJj11aCrkE8R
qHk62Ls3D9gmtz0SAvycq/DC3KSNIWph45Qqc1rh9OsGRkv15Vkw64/bu8QaarlYDOWeiwXwrXBF
skq61cJ791twervamzv5mJ147Sqmp/67oK8q3uZaAckch5oYQr9sT0aEzL0WQNnx34AMtmuinxVA
VqUG9kj3q0R1REDTBK16kOWCA6AgJ/jqHKDiqGG0nzDbUc4pRpof5QvukCo8DvqjMD1L8V2h6La1
1M7tbbqqb2JaBZJFmP81wL4GnibKVpVbVjXNcMId9KjGEWo/iYc3WhM0D/1pPdbHYh/vCh+Nvlz0
4kN6X3EWe+USyS/AYg281OCOr0pL2WRoo2LhF5jfV1/4mAIIxf9SZm/yRVd5JbQX5V0L6j2Oo7p6
vlF26eheS8KQFSkmdvTz5CluE8SVq5h+4oye5oi2KDld7fXfbn9v+uZ9GUVjk4iC4lVOw8u0Sc4x
dgIErdnB51ugnYg5gGCeBcoBozsB8XS9Vfw6POXj77nkJEW8v59yvzIGjKwhRYeyj+IjxqJ/ZMVw
/ucfCSIPIJlDrQQHgzKxzhNYb0RNB/fxsZwGP4L2zm0LV1kW2QcLyT/qMGA2vCJmqIZJBS2ZrPvh
6wiU+xuBKwAjeR/dk1C8/kCWdeY9368afJRRmpshHqw1LxME4ckJz4sHWBTRW3CT+9xNXc1DEXwX
vhenxG84d4y1Z+QRAIY0Deox9LNqljHTOE4Lwen9TDA7Gf+6/Tm/HN/WY32tbGOACihSY9ZGGeNz
arbodDq8SO03QX/Ef7sMw4WSYzjhSQjmoL0XHq39zBOU+Cp13voFVLiZlpTo8ODbdp4ACcketzo8
k4mk3J0/owCSSvi+oJSxc0D/RfDpyHbs5QFvOFsmK73xO+hIFE1RHSYCQgQZd1S9JoBX9YFgh1ZV
Cmmg7nU+Wk+GQ+SBZLvFB1EOkle4tQPmSdDccJwcc+MtqAURROs1q0SNt8RQgdTFz9fSqeMajFE8
7S86WH1tPaaxMCoFapirgSyQNqthvmDBpVQ6q1V5KviOswx9ljsl5RRY6LIebYssdxPmzXwqspjY
UqN7kGM4cQWknfH79mG+egjRVqhcWVznuGhGWFGgS9mAwh/b5icBmYbxMz9y5afbBunkBfbQeANa
W8U3xP2kji5oD6rJWmFviGS7qn5o3WgXuVflbxEI7BXlQc154CXGh9yapD1Rl5RK1/YwSc4mKc+u
R3I+LafzdTu0J/gghRP5mKuEBisBFOHpRQ/IjkVtrPKs6CARAomEkvpDXzuKAOb+LIF4uaepJ/B9
8fw84wIQHTzAucHah5BBdXrKVAPJq74iWqG9uaxExjc5RKqtu4OLceNSB/rayxub95pmr/avXfny
pK5JPCC3hkNM99CCAX+/FEDnacdDvfKWR2VvIPMEOiHCR62an+nyNo//VHX262xuvh9147QiBwta
DxJPTDTZupLsjSzysvwftrlpK9SNK6poiLtExzIk0zaWXZNw5bdYJx6ygTh3pNl9zVEuZGq3qiir
KKfiQc5s6bgIEB22fhR35dP4lLnxOX6NYk56zQr5YNdBHk9Kzsj5qPMnatB878jdNrTSm/r+hzpE
blr3L8CQu1WYn8Gksp/n6Tipa2CUzbmboLcpQK90KhsITBQtxvLDQgbpo/hzWNTdbdfDOj+4jehH
yejnXWX/az+hbRzhmIJlD4M15zl6uW2A+dk3Bqjzs3Zi2hKVC1/rDiNEdpVsv4x/btsgGS0VcolL
+c8iqNOD+bNKNQZSR4ql+374iPrC0ar+zuyebxv6ypNuWSK/ZBN/6k4tBQ2cJ37rD3guCbbqKbvI
s7zEiX/AqwHiCiW3fcPZpavCALkf2xVSCXEqq3loyliheEh29YkQJhBKwPG+4ySKrOcgkiQMPyBd
lIji0+UK82bI6lDENQEh5G65T85GZIt77an2Vgx0k5ypRM4k3+evyy70uOUx4q+uPjBGl4j2CYPl
aBqXfpzx6/zwuxmsd2RsIHPGg/yBTxuUAc8e8+RszFFpq6LPUV+RqtjafhPnFiLX5wikbNUi+ZyT
w7NExfhu0aS+ArUSUv++svPH+bn0MRIR2dp9/Fa8QOj2gHEPcccrjDDv398V0loQAMSJy0waoQ1g
oKqmBV0Y+SpGZzjr49mh/JyyaGkNplkdtB4mAMOLh4fNqXCWx9ExkVCUh+GdF2KvoEtft2KzNirG
lsUEBm8Bu6c897IN6U0IR0puh1xG/raewTvd2fVOOeDW7Iw9T0GYkecjifnPSdWpyCvkOlAJ+IX+
mI+A/L3gRNuCeMjRiA1jcEvl3FSGkWhfWKRcaVuUVT+Q5JekMsYevIUHMgTS7gjWPLqfHdGHPK3H
g6BdMePRn5lyr5k013m84DMTmSXpLj/1u2Kv+/J/geDnfVTKv2IcyShD4NJ9Dc9VMhtnuWHdEKJY
XXbxxEmcyAKZUaMJOi9Qk693w/PolOPTU61WVAllDTUQfvYvxPMs3+ZDhWZ+5bbO8q5zsn7WjQFb
HJgzMN+PsTjqxiD7hprAgpu5KrFdIQdexOOscbWkeGaoS2IBg230xKOqQb8vT+lphqYC+DkQwxwi
kRU6pjPxhEFZ+7hdG3U5SmBg6hXwDBBDqveyNLnjFD7N0EXL1cRPwmxXRSLPA7Gux9YmdT16ANOS
gmTc/Uf6Ujxo/rrPffMx3On78RC9VC/xsTp1nyJnG5k5wdYudT3qXinDhDyl5MBEwQFczOUp9ntb
CQgMBJohfnzMD5Ev8EIK2Tn6xG4NU5cF3NJaavTkXh5mpCKlP0NRVgmEQD1GfBQROY63rFH3Q0hz
szFXWIv3yJ+htCbvDdTYCQUXz7GzYuV2YVRUnqCqYTaEgQvd3fPYHRUJQsfmE1p5nX07bDEvB9A7
MlBfIKWkETxyWjaNAFZKP5JOtXEexyep4J0PVkqDv/8/NqjVSIa2Qh8J59K8xwjdS+eg1PegnYk0
nr7jA2pZ1Qt5a4/KNAD/lIy4hz1SgEqOA+bajCdxj5Edv/9tPXIfVszd+rs+OsPIpCi1mgb2NDt6
iB8h94PERt+nPgTFMUWTgFThbO15ZpkeZmOV8p61mnemNpLwq3pVKR1R9HamAspTq6dMQTHyyESZ
UXDzWXVyGzepvwr04NqlMAjmA6cSnhVM2VRdoC77Tn3qc082v00zxPJ4kmJMwwrRjMZEOvjarkcz
Qih0tqPkx3eDR/BRxkP+tnoERsQrXrJi4NYU5VGafoLqm7mAzzfMd/VkQv24NBq148RanhnKlWBy
OgckZBb9Moo9STlYFpdNl3UoEa6B+EZxHy00KgBFVZvMiziIX75RdaZkB9iyanldYHk9BjzNMMia
nYoLGfC8F8unbE1TcUgBW0+TgE/EFzpgD5umsfsCVP1GxHv2XnVYSWK2tURFHjW1yriHAAuI/KDz
trw2Aaqh+/hB9sGSIXCvHKtRd2GPOh5aXvQQ2cBHVQPoUcTQSiic8blxYld1q/0o7UWoVDg1iNP+
RRn7wjJ1YrowjVPI1Er+1CduIjyJBa8PysoeMAsMfDucClIyyp80U5WXoQyGgUQKUm11snnyU/O7
WqZnSeAdT1ZxcGuM8iWpKVdjNllwmX15DKEba9dye2qTsLUBwTku4L8NF6hsTOr5n8e7rWHqWsx9
NWoobSs+OEr8ZnoZTc3pM14vhlmuAJO1BXJ96LRfwZwhlIK2W5gaeAzqhyEogsEnaB4Zz7Db62Fa
QodQgp4wUHyI4Jdeua8VfQLhjeGLaeFKSYl2KobUy9BGWHcKGTXt7ndXp2468ghjmHFWw2khpRlw
31nUmYyMIVaHAWNUimQvTrtvTzoiO3p69iDbBOYZ+a3qctbLysK2RqlkIs0Q3acuMnylMfdJJmR2
moeeUk/vxZhHdqior3ksgvdMnUZb0obvS5F/3v4NrMiLfgVQCQYRb6UxEHA5laAsseHrWioGipVi
tjyyIHCjq5AwkVCilEAL4s11ovj/N8vUtclSK5w7UwBqJbYCozmsPWqjKEvnyrFrXmbepDVzh7cr
pW5LjtCXqmVioIYP5nVHOWbBfICQM/Y2QeytOZvLckFbc1TgqJpBy3rBRBHc0AOtB1hG1u1GfYuj
NOgmzjwPK0BujVEXpxIaMBoCM+z3BSRpym6fy5attNoxTFNOcZ95SRGpMKIC4tlrUjkpB6NnpeLE
KCso+oRucpJVw+jD+mINwHqs6a4X5ydlXjMiPsI5NGzrgH3juUnESekZmXJSF2WsWsOXipcMcqsq
5Lfr9bcpPxbZg6j+aZUBVPTB7aPK8vC6YihwS2D5vHrcy5B3GqpMNL5e3XiG7ic/3qWHfzolTzKA
rRnqRgxWk/VSCTMaeHAG+TlVv+UqbxKAcVQQEVF6Ig1eDTD9Sx9bdG0G9E5pggBZtE5SOdVeMw5o
WQ9ZdKj0ZeU49WsHA7JIWIQWD1w7zs2lvdTMlLIvLcCy+08jbva5et82vxIjcbL6Ixt5gEXWA/5i
fZRPzZImbkRtMH1L8STLRjnvq1kP0dy+sPM/zeDEpCcKqk/gMnkV6P/FOsRBSPNXBpf25WrNVJla
depMxErFt3zUDk7J7/lIxktnYBQkFdMx2h5T3xxvw0LAgIcMs2MYvUQBiu5MZWCxTLMK0gtqoPjN
OTmuQGrktnToFxvCcF59P0Q2j72VlbPCqgXDyEOu57pajBHmNUCOKCYa9up2tvSeBEZAKFfqQOfA
BRjdN1DTwg5JRBCq6DUO6roOYoNHW+cZH1ZiG++YJEO6ConWb6OzgIwIzAmvCzQ/bSG1eX19xie+
NE9dTyHskmIAFTcWC7TX6kK/7Xf0Xd/3HsghX5pTceIfqOvbemmTOk/dLAnNAqCRb4GiqNOepz6A
AFJgDrwXMQlHlwUhYghkoWDP0dFDJy5w8yBORgilTRpIy+VU8zCuAQokngnGi+PCBq1XKDRDrqCB
gVc+huNcEoSLc/ZqOYM7e52vodaVev9FZY2zNIN6DIRZWkq9BapG5TT8aR4I5Xxvd5BDAwBfxEkV
9rzbyPB5IGKXMRYI0Dm5Hpcfc27HtqpqfEypEG1IFQEX/qOd/kSW6SyW4LQlLyxeJxv4shrexhII
jnXQ6l8aLHK1r6FojC8rjtJRb/rdOAuqrURQDDRGpURSZX3cjonMr7oxSR2YHEQL4tBgMyMxDyYZ
Zfye227n2PhKBjaH0qrMvkPcJeT9/d303XqvHMOwjdc1t/Xd6mVuZtpAjd9eGPuY/l0ZTX1k5LqW
ZaTJ3yyeGQi2sUs8jH+DcMUl0Dfi2kgFmBf9eYul3IuC+yeh9a37SZvadXscDA4FMc8A5UuSSW5N
Dap6PnQOXT1/NfWV9+nYJoBQM1DeAtEBZSKvy1ySBpggNEPVE/JPd7RVuwTdybBHnu3zGqIM2C85
+X8tkl+0PSLD+v8gcQBharbmS7vCaSbYBBmHW/jDrrzn3W6SsVy5yo1JKqNRkWLkGJ7TfKN5EYRj
KX+LlNfbZ5D3HUlY2Kyqj6QI/DFwINGA9FY7Fmi23LbAwHjiw+kyOH2QDZI5yksTE9hRupx0ANJ9
uUcwBdDeiVDtDfdICPdZUH8BLCdoXO/ML3Qlb+uYa4QMCJABSKtVeuBrhCKpVaDg4I9djAmopAA5
OszdXiajq0yW+R8rtAtpwAyQxQVOpPTTPDQHyW1QsTceRmf24gdQLOBCR07qCd+GIxcKT27s1UHZ
2KY+sSAPXbhiUBU4D0BXvXnX2yB23st25uYOr9rLPJUbY+THbI5MKpZxU2T4nJW1HMa2uBcT+RlT
iW+cD8qzQ13xCQLDjSYDfIwJL2iKQnv1PXbr9/mQ/pAc4RB9ZO70zsu9mGnQZnHULc/1ZU7NCe1c
w5ze47U8lWF/UjrlpY/B1PZ/XCF1v0WIa4e60Cg+ZsyVn8IHZD88xXL1F6TS+cO0F4/5q/Wy8F4u
zBi+WSN156M0tUAhVEp+VmMCamzkxz7TEruLqxcxC4+ppPMq98yvCooo0O2DKQq5w+WRIfM8TTOi
15OGSBPU3YwKTCM+FLnF+6SMtX0NAOP5TFTS6e74OA7tmgkTXrbPGJl9q327cYSn8EV9zt8k5wA6
1ufuXfl1eyMZDubCKHUjkM0apRDiOT1Pj4v6NHFR6qzgc2GBugv1VEirXkSyn0LeFpONXovefzD1
rvxsAj4mvaJTILiZyPucjI27sEtt3LqKplnrqoEmpBlAXNOLXcspGjsB0c/gE48GLobfyeft78l6
AOEpD94iEDEQ2kvqYuAElcUgISrloM1CiK/3tR+7WVCReAvQijPf/xcdUNZit1ape9F2od6KOayS
ybPYqU9laXcISo9El2TGMCtErcEbbY0el+CDZ5rK4+ME7AN6+GV68eQf2h0YGu/JDF9zR2aKUH16
LwNeL5RRqLysmFCnCgPSwloRiSySRAl2ZyufKF7Y5qlF1SI+8FbJuibbAg11mERzseYxJYtsAJ9V
e6eNuAB1ctWoSHhRBKL3sFH7OYoRhQnYSXJxYH3IcgbAcQfLUeKQG7B37W/Fidq1QqzbtgPxO/ih
UqDCZadAYX1EsltKo3P7SrD82vbbUe8uMP/n6mzh20Xtg5zeFYJl1wkQh4WvFhZnEoxRbLk8F9SL
q+67uJbIKDl6457qZF71aro5hjAb3/rGS3I5K6O1IXJZmOaoxaM56wZnNQZHElonXdAVmVxZMDjf
8X8585BHMS3Q/V0Bq+WhiKwFQ5Kom4WBsZOO47u+J5xlEUIDQv7r7X1jnnkNhEQge9HFK1Ge1lpk
ayiwb+No2V34S+C15ngGqANviZmAoQisx5S+l+COVgte15GB7cVx2KyBOuaWvJpRM2ANBAo23CNn
wIlAje9DchNP8MrdF8nkx/xmvPW/MUzNSzgZRY4L+9TZhzj9OoG6DM9kBYpbUn5n9OFgg2EahL0K
xu409QwuOM5BYR7LzaKpOzA0VTZHSIX8ZGhR5y928oDqnyV6hTl6gzF8u31O2CEPJ8QE9SH4bOgH
rdBIVd7J2Mev4JPa05NyFB6EJzJwojjzdxEAGW4qz74NG6uUS+4EoVpASEluermXc+DS112CIbMi
RCuyRruKV7dmH6aNRSq0i5OmNVMMkFYLsK9ga7tstmfRbu6H39a74DWu5IjueNaP8rssOTn6gy+3
vzQxcBUhNj+AujByPZtxK4Saj9q6t4KUA40cLyx4jDTcDaVuTSVKidzG2NARBfrpaXkdKqc/GmBd
Fw7K63gvHsv7mXOKyKG8tTbqpmCaHcJVGJcCDjb3orH82U/AFdaaGiORiR2rCNbus2meb39RZnZK
+ORAQGCiu0u/8NtRGSHnhrsinYxTg5kGjIShjrXP9tG3Yi8EfcB70jMj78YilXGnEWjtFh2VkRrE
qcBv2r12klPRXgCbub04ph8A1yRRFtTkK4bbSo6jJe3xScGymglvXWjaba/uDdB8JH3LKZyx7yNE
WNCeg/A75pgvH0qrNXRRgXkgMDnEj5ZfPSVAahuOcsg7uz3wkVvM1ZkYNEKOjQoNDV+Bdncyig3s
WTGUUYhiXI1H6Ho3W6dS5cyIsBdnEk45sjydnleMm86aBgVv6+HQu9FO2WWB9qA+D268Q6HT4Wkm
stMYjIMb0NLDv18ttE2hwkg6YSlGLG5yZhDYgRgDDVXVbfYjRkKU/e1zwrVG3T0wXXZrHcKxESHP
6CjtKgik/kwfMIL1yavgMn0YhFhB4ahifTTRQ2dIiZItaHXGXeSsU2r30dm0eOgppgsD3yDmfyHC
h8oncTebD7ikRSskpHI3+oBQYQQaDF7zp36noe+m/Zbv3IyL4WWtDHdNRHkCZDBXRMONYVVFmXZg
AQZ5eST8McsaiS4PafTVHaUdJQ48YalHze6qe6oNQ7XKcoLxxDC0TfD8D/N+0nClFdAVVcroxIoB
v7m4iyHsxB7/l+5q0V9X5V7oMoyhoscjV7vE7Lw4lW1kSDulxjx20+5ks3lpWqRH6q82F2xTWka7
tywng/BLX5tBOA22FUlHwUjPt48gK0/SIFWngS4LZNl0nXNqogEFbATzrh9sMZudEJWd8CigS7lI
h6rldU1YqSfIf1HbBZuWeMW/l+Zir0azidRTGLzBrA5GE3I6sSw/jzYsxsrQLcT0LxVEE1Rtl24G
7QXEWZwyGvCyQmFTGJyw+jcJHw65AT5GDJHhZl0e9qwo5FBQcH8lvY0PpZJnT6b60Oag6O4PwGGn
u9u7xXKHBB2BBgbipoLwcmlQUMNmFjBPh0yIuCcUxTFK6YxO8ihicKQMtF+3DTKu1oU9qki81LrQ
ChNZoPXZGHeR9jbpnJcj615d2KDicjXIad4UkegvrfYjNKTSlvN3s7obu59o2Dht5Q1Ner9YHeQo
s/dxbneN4WdyCl7F6Dc451Q7k37O4Niys67dN8N6DzU/LxN+hapqm/XdOvcOjgv47S1b7lJMoIDs
qEju0zr57MZ8V40rT+qBFSLR7xTRXCVcf7Ta7xxLkxGS2qWpHmPlEf7QaUVQbWU/NXPmJBusGwU2
bQy24j5BPJYK/2MviO2wINkQkamJqa0P77fPAM8A+fONR7cmIdRrAzV1paltU/4l//PBYDDEk3AL
xmwUYugLu9T9IA8qSiJJDhnpzIuM0L29BJZL2Fqg4qxVRwvwxPLqj2bxtIiEeHzWXFxs0CyM8K23
rTFz2605KgZaedcOKlQcfGGnHzrHz7zxqNq9R2g4YozTccyxfPjG3NfzabNBIA6UOxCBovJ5Vz0U
O3Nwc3dRgXYRv0V7EKvvxnPmzq/KEqT3MsfZMg/H372jEZqx3iyxClHG/yHty5rktpFufxEjuC+v
XIpVXdV7S+rWC6PVkriAJLhvv/4eyPONWCjegqXxxIQdtsNZABOJRObJc3YNbX3JkL9hpk7gf5sp
xXp9XICYaTo1LVuftJ925KnYW3sGBE+9FhxKnhKQXemJ2mMbgW/tkyp3qnI7K0uN2RzG1xZKNNoD
anYCPxHZ4A6WFVH0hwhee13xdQRasUge6uVJ4Bxsc/isZb153BUFoaKl7djoH9PMLtDmi09sSBY4
Ac/xhdVh0ZK4h/LcUaDpbGwbkzlXPyMpynqXzVWnJyuMXOtzJDFhEdHTTuSF3JU/SGRqe+aFSg7V
i/rBkGpPsI+iQ8aFEEkjppaz9gKre0N7HD2i4Utfuypkc1D8iFzU3Akmq3PIE+l/KqSH0sOZN3IB
JY70/4AjqDl5c2+4kKoUOOP2FmLmhxF3Myq48yivSO2SJDkAHmpWg2sgzTHW0YnUekRGOI8f88iJ
BhObqA+nGtILSpL6f/Wdfq+D8/cYEUk32aGyb9vP8m1xQ73oYBpec5QP8S066yimKEEVyu1xFBWq
NpYHiD60UHXo2gCwxmVLKrg0KjyMMSHQP40WcRftz6Mt6L9NVuqTodjOP670bsnjwaoA4Mwh5dn8
HMY3wfZt3JSahe8PMTo8tsFZdu4GZm0VWVkAIqqCTAp0dZ4DoSrAQ4+pV5/qXUe9+jn6Ii4qbAV5
jQnEy4wZEA08zsXt1q5GlQCs+bnblcDAqyCzRhcNJEEGOrDIbW9FX2vrml6b5JU3O7MynDgZ7J15
q4LrAjT1vuVl778GKrxSTHq7ERzRQcDuOix3x1+d720HabGokwD+LV/BPx7E+z50QaHtOV+1GwZK
TXeiKvivz8VF/zOTXNSaVNJgqgBL7Hy/O3W75YF+qfzygAT6kd4aGWZ4lzsAcR9Nx1WC5nYxRHGT
xQ3+F0DGA50TsGxjcIaLK7oeKWwUiIFwZU9HmQ+vWA+MXTiEAJKFItDvlv+uzXERxqZO7AxZY++s
qPhZWOSgQrCrViBEEPWiWQPmkteWxoUaKaKxWRdYWn7oMP8t3fXEheS7V9yC8xZCyCD3i9zKArCs
/kaABRbY33Kn9VK5uxbITj13KE7MZLBS7V4b3yciqr9tpA8MGM+KmJAovlAgHe2KQDEbyG1WoWKf
D6Bmgn4vU+XLvoooYTYCKNNZAoQaf4JED7ejTjFKS2YjvtkTCSRn9Mm4EwS4jQWBjRELAhSdYUu4
AEcXPJgkRh7yj3Rk8ShZWJDu9qcyyHtfVHVjZ5rzkfXjlkcl1GXVLwXCLaYmvqTqzy7JAtLsCxU4
pGr6i7vvzBjnEXU3SImSwJh5y5gl1M/GkQmN0lPCMMXoV/YvKE2Ekv/nnI/WmWEusg217NSLjTnU
DCwzdQS1RkeE3tw42GcmuEg22KmsaxmeuWn5M51l1yj2lFI830Rz+iJD3EVE4sEokxZA+kLqdlZ8
alPNRVfBpan2F7HRBLjJwBw0GLEAnTi/EKJSpZXBODqb1wpPN3KsvV8jvC5ILV+Lt+6HkIh2I2ac
WeTCY17oVF9m1I+KCuhkOYs/ZLV4mWYRX/7GJDk8YrU07iSjz6KThDUJyOf+8/A8HRkPyFCDtKry
ROwm21WxlTHO7+d+xICrjU+Wn8wb55gB1vsxoSbG8oZY2FoWmuO9PbbmfpkNDHz/p0cw0EPk17/w
AG3iFnUgot4TfTbe+ftJGvoU9SQMprpG/7OyXiciAKZsfzLLVjBeikrmReo3QFZBc1Iw4RquCnGU
HGTx8a0RMvYdUclC3TxkK1ssSq9KFlYy5rR0UKNF5/qgxL5zrz6ifRUarv0IhVugYCMftazs2xLO
iq/dAi/9IYWFLx36fRJevxJEv4U7hWVWZ5qcKYD7qOljMn8gh98lS+9GhqBTt/kVV4vmDx/uHUUb
JGCKy8Fd5hM+qSer79dXs9VTMtWVFe7kqWpkK8OCh1x5ql7oTXTodzOEphfApFP/L6AqZ8a4kwco
Xr/kBD6jjlpg5++4egXvUtHX4Q5bMxuNnlWI+8PcANJbHqQO8GRcL7L9F1Xbs8Vwp2zWJCkiCRaj
A6miQo1CO0bTs1LeNdXT9Y+0uSgUbNE3UHB38I8dSnsLbUaUVKP6e8uElRTTJRJcjoqqw+pWvgOh
V2gd4dkIVmZu/8hYoYrFSBHNr2ymicHo9UP0YB7AS+ouwSkOqi/miR6oPx8j2ZvDUQQd3l7s71/A
bauFIU57IKCOiMrqCTo7+9qZfTOp9vFIPq7v60b+iLnb36a4u3shWiSbOZxF60a3cGIMUr3+TxZ4
BhrU0rIOzX2wGhj6LiLO7Tzbn66b+FXvvsgZf6+CxyP3vSnhD3wyNWxO9VEPo1A5lSCNt56Gws0+
Kzdw/fwmDwdREWhjgBnX9so0F5cptUH9xkgKyxMgwxrkpMp98kTexNQlW4NMZ6a4sKsmc9PlOB5o
FDMOP1Dpobef3LN3E8vF2QiTLOSw3Zq4OLPKxeC0hDhuxUhIGz9/YWN+mNX+VaBsgPqEDJ/fHmxX
RZNaOoiS5K16w5ltLjLbSpWDlxErjm5nQCQZZfe0d1CRylLMbWVBFAgJfdgmXnMlPj63GZ3AGPtP
1VIDQLn/FN/i3Htoe907YqSWyB4XberWHJTUmIB8GUEqHUdBLQ37MQ9V1MTmx6a/1eSTDK5E1P/s
cfRy44eeaH7Stjtdt/d1806k6EHVvlUmda0seVGVFLy0gitSEJBMLiDF6AUTSLYBwKL+BKWUlzT3
+bK4PS296yd5o0Bw9sG5cIQepQYYJLKcrHoZxrtCxkWsYzpwtnaSNQZOnnsKif3rRjezjN9HmG8R
o6wngxEIHf2011EIp4FqLZ8tMC5cN7NVWlovjh9c7Qi1M8C7fj2ke8/YkX0BSSXGgI8S/88iJB7B
DE6o+oU/tx4YrHJPhJ8RLZWLVlUP3HRb4SfQ+kccH3rnW0MEFdetuuTZMrkwNThSP7c5XkzQyQm1
wst7QIIglU5QmSwOTu7WKgSrEjBxCpxHcJdZXKRS52XIIxOLg9ReDTSL1AmI2UUGuHA04rltdQYM
qIvqRc19SWaBj2y+lABhhuYKCOfNC8zRnBYjTXpE2/pn/NQdNJAGWoHxGN1rHsNTiWDhm08YoCJ0
uD+jq+LzKmgupqAvxpKY2B3uareX7yXzk6J+s7OvFWqsduLW1rNSC7ZyM+leGeZLyaDVr5d2wKEb
PpjuaeuV9+STFtIX5fZf1Mq3ouzaGlfDSso4Lmr0B1iCAC4gpiaSu9ajjco15j6EmgEsHvKXyNoc
d8wgrSpJjQ5zUQP52O62KIa9lj3neOiyWN6NqsD1Rd+R5++XY0sGLArfUQ/tG/k2822/37WH/lnM
YbCZ8qxXx52zuu/SuWCbyZDqFXiEoTL9mOzlvSZ4YG/IdVhAPtmYMoM6gHZBbkKVokz0Ci8zJrm1
YJSAzQvROwzAp3twcUDmXUELgnhGWN3RXRWCLwuguS7M8Bo5Om+iALP5WVc/h7sGI4DSWqrjdorK
z3H73ickcMoPs1vCcToauiCQbj7516vnLsO5GRY5lZEaoFQTAFEVu9qk/SzT0pdpG6Au5ZtNcZjn
JogNzWvbAUIN7WHEPy9jwHmW02jLbjcPHuBs0B1FC0EePWLC9VN9r8pf6tL01BaMNHEtCfzx+k5Z
Moe6stWo/gfTmAx0J+fxwcHIl98S6aYbs0MldWidjELA4Vaa8nvD0DY6r5E4GHCxMcQAmrheA1nC
1xr6wpqR+bosEl7YPgP/dQVL5k740izNiAGDf86AdkxQQKMnxmUtKvBvPkfXi2KhbVX4kfOqsXU0
u1E7GzG0NpyYGJZ1h3pP2IeJb4LHU/GmsHxSXfOL2f0LuebNG339E7gD3zUAfGVGp+yGV3BfOS7T
zEh2eA7fNz/tZ5RG8RIW3kyij8lftrpka5IKozW4/Bl9uCK7CditW1/eUeBXcq94Tu//pm64XiqX
/ktzLumShteqltBDZ/WfyBgdq2wQXH9bmcTaDJf1j0TVKm0oNFy7D3ZT4uYVQarYf4G/gkCpBdU2
G/x7UO09dxvFrouq1UHKmKjRWztCDrW4L6silJfamxwBX9nWvAnmjqGyDa17hzVrz60t8kw1EANj
NveVCYl3EGBoXkqfadbUfvOeMO0asG1AVGOXfRV9s63NBNU71MigNXs5/RXPqR2nuLB2jQ2OMvJY
ty/XM/fNl7cFhAQor2TlcjzBoAbRDSllLdnlFW2HffpYHSUIRVmh87Pzkpsk/BfddhYk+U+4tsr5
YtLWpWwPsFovXRi1sldq72V7S6ebxHhTI6A+oVEgC5v8LHRdM8t5TmPWiUmrjC12xOxQ69EfUjB4
jKJ4/mIcrm/t1qMIsoLQpVMZfRkg8OeeAyZDTBFG1N5FeO8c6E/W8p7QDA4MTEF3AKgG0c5Cuz85
JoHj60/qoyLIMjbcB7/AUTFgrQBSzov+DSSvq7RGC5VKlVvE4AbHdflXq/xtg/uUy2inSV3Bhv44
+M6pDSbfxLy17tVeo3jOnY39vWVcNPo3EFN+Aou+MJ5ueJMt/5rSQK8Cp4U7onGNekElF/gJYfHU
hwS0n/mTuhfTwW5VjM4ssQ1f3ViVWkHNLoKl7rXrQcRYnuww3c/wos4dgu7oeNZj/AAezmSvH4V8
hhv3Bmb78JaBS4E7i0eYS7lcm4kJjAGGBgq0m8q37nnCuF3vz34ZkAfyMjylkMEQfGG2fdypgVkD
U0UoGqMZxG2vmQ9WOkjAFjDCNlAz17dm5hLiRt9z4FiXADyOCIBLUOzGL9KL9r3+Vjw7B1HU33jf
s8FGyNEAGSRfMBtq+IESG1CAYhBEhFXomJdpmI+P1xe79XhDUs4UC8Ex5mg8WrtpZycmZv4PxmE4
3DLyTS3sD3tdTCK7tbFQIMX0FOow6DZwG9vYLeY/tF/fszqU35OPDIrMTdCf6u/No/hDbkQDTGr9
Nsc5bx1NamwvMNdUI+a0IPIkRIxtXM0wwTBjhg2GWn6CxFIi6Ez2QIxp9/R9+cAUDiqp2bc880jY
YjIz9izqjfs6EF3TW94BZh5dtwyUKjRePsgE293Sd4i1RD7U5MPRHmNJAH/ZWhsYy3SogyLYOBe8
c0ZHcxoj0DUtnd1h6p+caL7JzPJOrcaDicHz6664tSQdNwTAfYaMv+CyRF3t28XogbZp68+RPHio
FrtS9HHdyNbr2gGZsGGgG8QIjrgrMSMApMQ2Drd1H4XanmHTJ0/flTelJ7x+N3bwzBb3yMxUKcsG
fbTBKB89Ln7/1NkuYwZgdP35vnws35s7Ri+ffrm+yA3HP7PLXcTznP4HKZkuNGiIApRuajSC+pbA
CE9D0I7T2Jsq28iCghI1xv+D68vYeHn+EqdiqQQEVXlEaWNIWqd2cAhCqpOdkhsd2mPuLPWHNmt9
J5FHdyZNsbtudePSObPKPQcVlEQWUFnau36M6843EjmRvU5X65dOg9pBaiXy/rrFrUfZmUkuLnZy
Ek1TiSjSBrkRoPdUPeQ+9RiDfpl6RRcwlmtx9WfrPXpmlwuQ5ignuHfwCaXJfC4N6yNWxoehd452
MgSN5jxRQ/bAsvLRpv0dkLd3UFvGm23WPUfGfSwN9xl+bEdbL6Xtc9MnXx3S3kHF6E5VckF0EG4S
Fx6UYrbjWcV9mDnu8jEG8bHagQe8cGnGKCNtt0UbF+SiwmxrI4lmABoFjyFwKuMqPs+BBt1JummG
YSbcLUPAmtyoDyZIY/O9WF99Y5lgiAXrG0K7aYDHmfOFcpwaouq/cJXzZ+iwyOiQ7Qj6ZPJOfjG/
tPfWZyIkONzoziHNs9k5UwFTvbjHjCnr8ozdzMmhO9EnCHy5xa1ZAd3P5FOiL+oX7e26018eszOL
v6oyq8ySDtnQ9BMsKukTspvAUW6d5UlTRNMRG2X4c0NcJakCc/wcjTDE3kCLz3SgJfYQCcug8vqj
qLAoWhcXPnqtp1OvwpyhNUE52rM7kYqFDeJnKGj9cRDG4jBoLEO8HrAX3lsKCgWMLoK1uv2hghZe
yUTlscswf26BixG0dGZjNGMAbSVn/ia1peyNktEICqSXd/+5Fe5wm1aJvr+JoJuaY/cqdRWBGKdB
X6mi5f51x9s8Yes9Y19w5XmDSpVMN7BnjPEoO0QhpAR850l+ZnoleSAfnYMoExAtj086jCRT5E6y
dovxkfWPMTSiLVPw9t22wZ7faDiZaOGeL8vuFw3MePhQrVlhVFFR7tDaupvAai6IxNse8dsQ5+FL
Ik22hGfwrlTL3EWddpfHWfHnjo2mGSu7qngEXSSffbbY9jTAiKV1B1ma9rpGn687wsY61ib4XnGP
SpM6ZxM2DMI7ywSJg1wNr5vYCj5nNriPkqptbrORbwb1wzyJdcyB8WCaolrQggrbFz0aN4rZuKR+
75vFfRw1hVZFb2HfSDz52tx7Tpv4LZInyI8UuKv7+jmfux0UJTIMF+eC9TI/Pn85n1vnLq9W1Wp9
6iMMWCQQ3K01l1qLrzsnfVLcETPAgt1lu3dhDtz/jEgFQHw+l58H6H1NGdGwu1HIZLWREcYntrlV
OAmHOS7TUSxuZY3L5msM6nZpAmuYycaAH156ietgUIfJ0oJ1BzW1HGM69XMJoT/BQi8LPuemuRQk
62RNGtMcEPMDA88o++Y4g+suuxGR8GwEkfUa+aS+aeNpURT4q60N8n0CPnvXqkv9pVuEIiMbF+WZ
Ke5oDAX4ynIbhQfczvJnZ0q096GvQeyJZ1v+FOdTLpi13z4bvz+gzp2NdqzxpHAyfTcOxWtqSUC1
F34iqcCd23sjI4c2Ve6WsrprDcG0ymaoWVnmzoXWQiFHtVD+BeVO5mptewDzreAK3brXAF/GwD3m
7/CI5ksCVtHKVVzDP/tmR5SbEry2DElsogJbHCGayqoRFUa7RJfb1qE3FOQeoIFgOuzc3Z22RjWA
CtLape0sHSInxmByOvsZNdMwtmPbVyNSBYITwb4Vf/RR+MC8jIzKywVtad0SeSYymjvontqeChYu
B9i5zHTHA5usEp5AkT3Od9AfBvXXiM2F0hJ4n3fxjRHQk+Jl+zz4F8yaInOcwxRWVi9mD3OMZmzB
SHt0KI+TB5A/o+EXtHy2vHO9l+yfrxKi0ZxArwSw1q4byswrrOjZqlQB/JtFqGvfi3OSaYplSY5g
gwEN2rDbM52WRkhztSFEAWdY+QWX3CVNOtdRD7/IDjnUkL+XviFjFNWvBrAyDr8UfGXV1TqoCQfK
5yb88wbWuX12WFZ7OfRZPeYK1omZbF+LvpRFIXJ99u2vbSV3DxE9he+PMDF6zcnYQTRh9Iw7DZSd
+r4EnPpJdMC3Lj6EJ5QCQFMBXBG3poUUpT0ZuH2k+Kkw3yDZ4Mck/7pI0GNO4relFGUxW1fD2iC3
Qr0spTReHKwwV3rI9eIZnAO26JY6gllHxLoCzPsut/T3Crn7tZspHWY7sneF+6rscuWOzdGArR5q
e0u+zw1ElO/fr0ewX82L/79Nh8dVWENd60MCTwUU2DVI8TY3vauTGMPZOgYnwyR/bbtbA/FTxthh
DyFmpzsa7RNwazfxUHmGM7p9Ot0PRbafBrS6csvLSe7FuvOs5NNbExn+9Z+8HSf+b5ccHpMxjWOq
kljCI62LPlAwOSWj9u26iY3yLM4PetzI+PGoRVvi/PzYll5Lc4tdGT1lN720aG5p4XyqHv8Fs+Km
X69scbEiK6uaqAa+umWkiZ/FRROFiFJzWEZNT2/qVGsKj8ytQw5ORsqbqB/B+l0VQxHWi9rfG5U8
30WjNN0satRObm/K+j3BXNtPqGtJD2Vh5oWLspoNtTxE1srVnLHOvByejYFYEyKECigBXEkBbYSb
zXkNOuws+mKrevd6fVs3/Xu1Uu4Ed3lfqilbqZ5OgZ6kKAonnqkTgYNsgLzw9Qzwn0H/C2k53+BJ
KKYa6priVpbDKQFcf5yCCQF4IMVdQ/EgWaKbIVk+F8BJjEoDOjB0io33ZbS8Zvgx5zfyIu+N6atT
TnftQB+A4WigXrIz87fBjJ19JNfvKFM9IcyDh12VBZfUtvetfj87AavoXRmdbNftou+mufQWCVM9
JtjQo5cewnfRjQLyDkqW3Qw4kiYwvXm2VpY5v0dNrtCTEkXGYipQd+sqWgzgGypIeN0Ttip9Z5+I
c3qzsBY5mWdtt7RDkOjyXSZJoDGNzVA36cskJc+tk+/t+o2Q26Uq36K8udfRoigWgbOIVsz5pGNX
Ne1T/JBUf2HwO7Q7g+tr3UDdMXe0oXdiWehh8ZVbxRrKMkP3DEkbMd3+Xfd6r//pfIfQ2Ivm9r+q
gYBdPVQg6E1+TTD2O4Kw/wIdiN3fZAagSUOWjM8MeA23XjzKq0mSVQ2kOk0wJ81BHT8E6714JoLG
zrEAAdRBvyEDZHnuvpOMx3dWVExHkd5Ft80p0T36xEY8ZoiqgQvOTd67z3PktvclCHCi9z/9pL/s
M5YHPFeBHOKWKI9RLEEUAWWuqfwydPPe0EVKYxdew5ngUgO1ME1qWJ21i2kRZgRKnFR0zV1kH2g1
QaEc5X64xqWWWW1plRTF0DFsyfM8xYFklF5rY15DkgSH8SIsM0sQWGHawhvKXlqV5mlWg9BtIOlB
ieRTW0Q3RtLsrvvF5oKQuKFNDS6di5YnkeKxmHq4BX6Ia1WQfzMPhTL5if35uqGNjwM2Zsu0VSSK
eIZy/tcaFONnDknCpa9NN1OTEEXJPy5I49G3MsI3DtI4J0RWswTxSj82CuoH2iIqqzNHPcvNOBtc
bWIyBhM64XkSajTZ1YT8BEgl84DQa8Ewp1tuF5E/RRHCIuYEUCPAzQlSay7+t0UxplMJi1Zr345L
dtvXgmi4taa1BeYlq7tNQx2niRpYMKt4RwGrbsDLGYMeQQbbxCxIODaNOUB8oxSN8X5+OfHYJENm
d0k4KN1PYpCHPkMIyjvrU1lF0HtWRXnjxYMZ+wfqJtDogX8I7X3uwTwlTg1RnygJ2Vg6Q7pFgOxg
MKA+lDexL71cd/SNgwtrOjg6wF5xyaNBGmrmpWokYbzQ8T4mPW7PuS5OM1V6UdVq61CxUSLAc2zM
zPIDkYuTow5QSUmYHdK9dkxn1Dn/ERew74HUr/z8h+jBt/X11ibZZq9chSYNlWe5SUN1WL43pL2N
6u4UKfq9ZUOvQVLon28nelgaEJl4VOgXuKAlbmivgPt1B9lwX53zsAZKotH/ODrh/QqHNEyo4+JP
nIsUqb3kmeOQ0IlrPx9OOMTen7oFs4C2rQqnV8C+er5vTVoRy8IYdVi2IFiUdS9zlGOaiqbPLr0P
ZiC1ibwG4KYLQUhZHWuZ5B0JM8t0Ldty2/lhqebd9cVcVGxA3rmywrdH0LXM9C41SNgZ/eOgRMc2
pzWC+nSIIuMtHijIwxXphbSKSERna324qRDkwegJLCl3jVigCyeDjG0cEgBjlfKbOUtQC6kfry/w
EgqMFa7s8Cs0YlyV6M9gH0+zh2pRX3vkXQ7aUH+rX2m+q1+SvXnMvoqAsizSnt8u53Y5N8nQs4BQ
c5qHiZp1H6Yd6Xc6OIEOTVPMfoIBXV+w0K0NBZbQtE10WXWN98s6jx0jqYcklMMZUNUUenLpDeOD
A/z+pfCRCwrRi1trXJvkQshYLrHR1j1u6XkOdSW+05cGTz4E5UGkl3cZIBH7kVRDCQLn7oJBNZMT
Ix+BdA5zvdUOcl0seFdLoiRqYw+hwAqiWUV1gBvjwUgF3kJWThETS13fNVbl99InKzUFn2rDCkOc
4k6BFhdiPYvMq8ibtXNhTnaVhpmmlD6gGkM4ji2qCJkeXneKjQ90ZolLpNt8jpANTNAE1tJHG/zX
hvkoZcpjmvxpdRk7tl4Sd5qzJW16EEukoQIULdRX3NkSpWuXnZ1zGzwJ7AB9DLJUIy6spKJo71SN
P8iYwLXyEsUq/YVYyiNOx/uiopjUiPBbgq3kjxdYHZ18ibs0tGnkp0OP2V+yl8CFHpeCtEpkiTtV
S5RK05DWadiWYH6t+o/MVMIxGjVvRlXluoMwB+Ci1Pq78SSwKe7qupmxKq0zQtJY/piS0QWn4Fta
4G2k9LmXqqWgDCJaIDvrK/+va6XqgKdNw2VA21oOpAlCYvpLRIP/bXHsHK7sDLmWOEkMp9TLDgpU
0/hBO/kgVRNkE1XtDnD0D01t/jyvOjsKv+oVK6s5VfHec3C6l2HwLEXvUU6yvMksnsa+tF2TAi10
fZ0bsfHsI3LxJIK4MB3pkIazJZfg54fIAhj5r9u4zBbPV8VFkm6a9KowsZdtC775omhiP6+K27we
1cBQ6HckfIJVibyECylTMsddp8IiUYvCow6BRmpr/8iiPHahEvK/+aTGqi6rr1bGc+XEuYIAVt6P
VnpMUOqtivl+nr5f38jNjwWWQdRw2NQDn6Dak6Nl+Ntp2MUY/CRa/q1T6dt1G5sXjI0EGH/AM/jX
RGtLCSbJqLQry/Smm8DWGDs12GIUQaTadIqVHS5STTketCZif2iRNkQume7tSWlcFYpsbms4d0ts
i4RnNr1iZZLL722nrBJDTSXA/aMOdSGQgSftW4OmVauUqcAFmYtdREf0nlmaD0goPzZBozxN5CnL
Qjohvzc7+6Nvjbt+YfiFrHhNCpp4oMF3oyERPAg3vyCm11QL8xowzB1pW5UcOSrQW1ec6GEARj5K
g9oWacFs+uLKCneobQsCuVOeZ2E+Q3M0ltKnjC4CxIJoJdwxjpNWqcweNiotgUJIuTPVxC+FEy6b
F9l/lwJw6/n5jaY4Unp9ykL1q1l5y27xSz/9OhK/asEdMO4YOVjxbL0DW/4X/WBkJjCJGghGNYCO
4Jwyg5LFVCRE2k3x/Jwn02tCqeCi3tpGqERrGjQ4IDzDt+UgL6ynSd6nYV8UB41WgVQ2LsXM6/XI
seURazPcic5lKQVtqY2gqxj3kGR4mKNYkCpunWBNZWB/TPDpF0hrs5XUQp8RALPZ8NEAea1L6cEZ
02NlG5/+YjUoFNmWioqbw4NllCaJC3WoJSByUpfOx0Y0GrS5XaCAUzCOiG/DD5ENTW47qW1noVUV
D45WBFUnh3+xhpUJ9hNWFxPYqsaFOAle6Ir5TGeMC0yzwLdEq2C+tzKB9puSQdQvC1GO+chr7dNM
47+4XtGq+O9GMadYmdC0NFrKpM/CSRuBknTqJyfV9vUyfR+qTvcFW8be1nzcXlvjomeeL2NLzSgL
56TrEk9ziPEdghXSbU0Uuu/R12g8A6IOhasoo/YGrl7AmazBCbKp/Z7lthWAuc55Vync1LNnM/pU
R3TZqY1S3zRGm9waWikHatrIdxGQupnf1VLnGekwPUx2hr6MWZvjocRMwXEeZ2cnSRN5AunYqR+n
6CtdaLwr5r76oucEHHySbUIQhGY3Szpq71rfNR6wGHEd2N1ieXZfghbQ1JK/udzWm8QF/9lu5oLK
SxY2WaN6dqTFJ4vojdvjyRG5c+YMN6UNzVN3HnvlEdwWyv76Z7rEzbKwCZ53qHVh6gJv4XOniOsZ
3FC5lYETkwmqAriKrYLWobpDV7nzxmMsUjPauiU0prEmIySggc1dRgONVfB3peww/YwzBNDywVyg
KWMFXVy7oyZY4ebB+m2OTyqHzJoHhZpZGM9IWvPuOzRPX69v4laKglQSNXGke7h5OFdPu4xmtJcy
FI4ZSohBrsBIK+xrsv8Mf6JQucXlA+Fp9Ji4EDEuM7r5Osw4SeTNc3vqaN17dmLe0Eye3Q4UUdfX
tXXf6azKj9Yubjw+dMdqUc8SxMBCpZ7CrlOe42J4nHoRlnnTB9d2mMesAlM5tMNky7Dzj9hz4lnI
F4IOqr7UH36k98JBo63rb22Qc0FdURirmAOnV1C5wBaCWKwEglMp9zpmBuOHpHXRtyH+vJe+X9/T
X4Wli6/4e1NtLkmaWzPRIttgi2XaWrlfI6pIQRNAvMm1vxnvWVDexq1nV4EIW7l1FNB5xKw1XoK4
jTkHskhcxraaY2B2NJ/mUaYuSgCJIF/fdBrUBlE2R96sXNRogHnQNBqj+F+8TfkntX4lxafreygy
wSVIitNHWi/hILRO5Fk29AV1b0wrwUK24hSTifq/hXAJ5aAvSd6OsKItJAS56v3Q6Kc8W47lqO90
udibqbr784XhgkZng/UcLt6ldS9XVZxUoBkwX82u3WsOErM/hoMg4q+NMC9ZnTY5pi2tKcWa9ATY
H/uRVKI205ajQdoSdzZo2TQINJ+bmLJ+yHr0aEL8O3dRm34pdSO8vlVbwXBtgosZi4Eajz4zE+Vy
q6qzp6VL4Bi3EtmPumhGZtMYBAoAIgBPC/DX5+tRdEgb6RrL//rpVSaguzAlY/SzAsALMt6XNZhS
ry/vcmIUX4np1SLgW6Ce4IM9XhZdtWS4JRk8r38yb3TMtChH2njVTjk6ATkBP1O8KhgaxN8ikCNy
i8oXzfT9Oq18tFr/DC5nTFPQu1gYdQkbjHCVkVu37jhhtBq/6yFOfFC5NC7I/oFxWUa3vbEO1WMs
5PvcCtfrH8FtP2bWoiSlDQCKKbQuCBS5JDwkq9dm6AQH8BK0xW0751ZZikH2gWX6WTbG/uhIoTFQ
NLcnVXPruAFNqFG/ZgOajvnwoAAc76djHRT9CGIOR3qR5CG87gjbrvfbD7irCgHWkpoUaycqU1D/
lqJ7ZUPEUH/vMCF83dZWn27tdDziQ0PnGcJqWD0jxMszd3gGpOnGuJt3SqB/6b6CChDyMcLreCt/
Wn3fX2DBVUSCVhQk1JnZ6QOypNHtBNmwNzbuY2EoFgQkuTtUIbsgOy//mv9YHgTLZvfFFSf/xdyx
st81E/7trCahHTkBEnIU+pP3iuSHnICiW89myJWSQ1mp3rxgNKCI743Gebr+I7buNAuz94BB4X8q
3/WywQ+fmJBLCBvrU5ETdJufq/r9f7PB9mG9zlHqemeCjaoDDzfG5NDCaXGKr1vZDP7gBTJYye5S
bsLoJRXCsi0is6M/QowIdC5NJCjNbUaElQ32G1YrmcZ4BqVWhoiQYJBiyPOgN+1qp0Kp3murLhYc
QpE59vFW5jDLlyjNhCXFc6BJ+l2nh6S3PUeZ/6LCDwQlIPk2xDYviJ0g/aamI7VJyDSGcxts0XUH
eiXAbLradVLRXN/mun6bM7hctFy0BiUAADW0dH6Xiz7AxY1hSfDBeuAgPFz3C5Ex7qVpTJGF3NcC
2MAA53axTzUpwMNlHw8/rhvadEAL3KyYVGQASe66MPqpQnqT5GFvmXtrWLwuE/Hdi0xw1wSi1dLQ
GBtXNMMxJpFvO40gIGyln5bFqILAGgRZK87nUDOrVKfukUeXlvPWAh/loVyQ7NTBTI/D0DSnaJx/
4G3bPl/fvs1ItDLMvuPK2Se1ibLEhLMr9H6mKuJd5fYT3V+3srk824ByrQWsFciXzq045UyBn5BI
KEnFnaM0j3kKyuP2WE/t7DVWfyyVv3nOgtkPL0kLZ+tSDqGljlFUMImz5y2d89Zr1n2cLrl7fWmb
71kghhgsX8Pn49GZIM/4f6R9WZPbuNLsL2IE9+WViyip93a7u+0XhpcxuBPcl19/Ez7fjCUIVzjT
xxET8+AIl0AUCoWqrMzCHUfAavQ7G0NYw8M8htmdGU5R+0LeaRPIEM/CtMW1HTwZQMN0yYCsZyiz
YKasjAfz2XjH3Kq/7bPP9Q3JfNeN82fQmsQyo5c76OK+YjSJuLWgcMUds3Whrtc4ANd4pYusEJqB
vjLrjyamCFAm/dVo2VtpgrH6+se9zIfOrbJfdeKds7PmupfBqjuuNxnY2fx+K94z3bnv8XTy89qR
zUhdnvVzi1wGppkZXY2yAoiode+cJb3TEhn/jsQEj6pQwYMG9u8CUgtb/pyOzc9ckVXdLk/12Sr4
87bkere0GlZR2PnRtlu/hPaZ6WySkpHEKX4/a062Z6JukaSQ9YwxceR7yfd23vyi/WwtPcqrz1Uh
yx3FXw467BCrRKOVj5KZmm9e4oH6P1kdvx5xWZYv1x3uctoXsRdEWf+Y4OKhrSRzOQ1qGVsPRI+t
XXbs9t5zcqs9DZFho0hVR+t+UiR+LsjFYdYwwBLjgpL0QtxbXfsVsLkEZv9PEk97q57muIiq2Az1
d0hLBJW3kz34Li/pM6t8tZSOi70ZC77nWKrfGtO+nSsFY82aE2mEyoQLhJ8WOvMQbNRRKII6wPlh
doiZWwklQBNZYBMaQnDV7VLXrwJtCofI+tWENCjjfJY4qWiRUOZDTxnAaTzquas1K7d1tnpES0xN
+NCtDPIF4EAdobKTWLqkdYTznJrinEeZzTwp6gHfs7XSe6cf0qPTDs1tp03VLZ2T7D5TUisEQOZl
KydtX3Ur2RNjq15sN7XeytGieUBYYTyvZ+dlKwo37JwtP6hNkz4sk5NIWsWyb8NFdW2t8l6dyzJe
1XWfaNUDaZwom+inuZbxPIhCEoARHgif0Lhz+PKyUdeL4mbYhnzyVr8Y7L3Z6KCjmWSjWKIgoTuO
heEk2zEuMPJgLnOXFRIB8ZZ4X6heBZatyqqFgkufISP/GOF2Ot/qEpy6tvKbgGTJwnnZM/g4KMUe
MQagO/8F7Z1wXeCS0tB7AIkwH9MrTE8QSD9iXc5+JllAMksWhXScwPOnMVZ1YoL9/Uk8T0iuFrmK
KMTYV7WQqVGTOyYxD33HR13ie5d1gHNjxrmxmdqFXelYz7o4x5WaYBtTw2xEgjEgtaD+kvSxt8p4
ZgXJ07lZ9plP1rg4RTu4TVHF7lfybAZgYP407I27/1CEmzfrXnZpCX0FlVGQWWL+FgRC3CEjrT7V
Ci2r37Gd6TgYIHndT6BbVcP20/wm054TJU1QVWXEmb9hO9yHJXVLTIVNNrRdth/NPizMNNBHFXwV
SBDnVvI6v5zuRNQ7tcd9UVBJJa3bIa7PR8Zsrfmgkz/MKCLlR+m3FHkowAWY2fAYFwffwKRVQ6tO
ha01Xnas/dZ9BwTVN3fVzgtlHio6cafGuOMwr5OTOz2MUWdvphhUGqSFX/bw4U/cqQlur7Y8WTH6
UICBtsXbHz3nm9XaQGTk9ZZPVDsgbfkNpP2oQ5EKI2xblKedFShp+9a68B+KMc+CRHVahJpSfaZp
thvr5U0Dl9+kEEm54pLTlm00hHTxzP79VuUcuRiMxtG0qoq9T/QlDZrA/gJK29vORzkUxeDrmZjw
458Y41J/a7R6dR0XEhta4gTmCiARaV+u2xCmJKcr4lISDxPiVNNKQANHH1zTkM6aHJ+g+OlnQDnH
BnI9K9lP5CiDrIqDwj/LQ3pyHoao4g4WeLUrVPxRav/J+G1RdKYoe9bPzY7s0BO8vlbRVY/k8nd/
F+1r/v51Ot0dDTdFJ7IZwrFrMLII/uk2W4FfLfvo3xvDW9+wUNoE4z2vmVMsrafnI2CKxKHBPEB4
q54sUCgou2noZHUtQxQUTqzxQjlap6AKmQO+nZLNtKDnUdt7zLbYkbpM9bODeLgvgOYIlGJCk7eB
xEfrDhjv2Ron3tzsF2ChqV84+fzoJOUC2staWVH8tcf9BgmCSF/X4VOvO1qM7E7zF2vtAnMa6seC
bHNkg5TnPkmxqs5s54BMNYVW7JLUb15rrr4yGRSgh3GTYLoETy9ohoASHtgw6CBZ3PFotcLGXOgM
Vn3FPAxpHyaGcq8W7o/eKR6rpbvNHF3W7BW4EGZdsVDTshCBed5wggAwGiDXiLfMvSvSLSjaJCjm
OpxS4/N1BxKcfkAeMAcICm0HYD4uLnZr34OkW0Ny4IHzeW1RfZXQMAsWY7EpKNayxN3MA8lMPRs3
DfQNMUha/ak1X4xKPdTpHVglPxDJTi2xtZ5kHEAEdXNvzrgfpzk0up3rEclxEz48Tk2w5PvERNHS
1ZxKgFdHy28p+GuKfRvbj0bH9NLQuGZ04O3B6HwjgArh7KPebMs0roXB9PRHcDkxTdcRrWYji6di
Vx8YdxS96egxf2NtHe1z/wh5gtmXiaELE7pTs9ytlHRgtNRcxBoWSX+LkRb3ToBPnTxoAaZW9jSc
MknuKrwKT41yx8/TslrPdaA2VXscAsfpJn8a7c+ZR/Zbpr9jpuquUrVIsSco9Gn7xctnX09l7UK2
rXz2cPoruOurHlBHArwdX1xrQjXNfcuafG2VDQ4KDuPJUcEQ+rl3QVvDS5waX3hy8YIuel+bVcnt
JNlFIMXObSxpAxhei7kpZY+KcL+vX3ooP6BgPIX6GJAvTVjHzdu/DjJn6+LyO2+0bbIU2ESSOYe8
HV5BUvL1ugnhocDcvomBbcOwL/BvjUHnyu4dTHH8Zqps46WHugNTWmCYQ986zKAYeqShxKzoDXBi
lq/s1CkpjcRAQFDj5K5/XV6qpzTUD83tdFR3rISlQkJRCWWHUeSQeHbg2Y3yHKCGXNhON6AHvAEz
g7Zh3+baPTh+PtmL5OoTGwFWB6MWjBqPcxVtMg30NmEkpS+bHQ2IZ3opy3VFPo/R6X+McL4xeHlf
tp7yn30bsqjpfWtPoskvblHYB+sZCf8L/Vp2kvgDjTaWDd0DkTaA24Ppx3VgldIyqprBeGzc4Vkl
215ZIXa/jrdeOlXBCt36sPeG+SNfFhQnJgaEbfgrF0pH18CwB2ZxYrMlvp29OspbYsgYxwWuCZk6
gMUwZ40SCp+IAoPkgWTEgC57m993xddS3QI6ZqHTgU9FlR0EwQPrzBoXqCED19hzBkAoimiv9W7a
QwkYcFf35r/gfRevDG0ZPPJt8I9wt/BW0nE1ACSL219u7IULEj+EsFfN8M2vxo/pVmNqT5H1Vf/Z
/bJ637kbqrCI14cxVOIymuWVB9kP4m5kCxySLsmxeBZ8vP0ASeTlQLxIidI39wGaxH6rhFOc7WRs
3ULDeKMDs4Wp2wtom1oqne7pA8ZcxnRXolCV0S9ThnOKyxKVCV8S7QS53FkyzH7OSfrTudZmdmyq
Bs3T+cZtc8wb4i5pfuXrUsfJ0AHO7Xbdrl46y2cg5aCjanuDru4SpF41YjCidqJZv00dy/fGqZBk
gKLfp6HuiYEIprnDh8VZ6UeyuuBtmRm5H1HVLpib/iU10h/a2Nkf+Ryn5lhsO/kcTYvIXBEkzxjB
DDfdX9GVOSoRkFSN30U2ksAuAKhp3stetYKg6QBuyMbwgQa5YJdOUALTN8fEQHziuBigcrIDlBCc
+Pp2i6146CZjqA8zINxuJ1M2VdsCr9br3G9oGZeeDNUiel2BP0h3MSwO1hi+p+uRXPE6rQL4uqJg
mh97Emy1M6MM0R4S1dkvVmvf0GmURCvBzYbHFR48ULU1MaXOrUy167J1vRkQbMPcGa3ub7WNit3r
9e8ntALOPEQoHRTgvJ5YZyj5aCQIU6AkDocBBA3280T+um6E/VTuJgPUxEAIQGsc0gvcUrKhHru1
xVKKdHiakp3SJz4UpENvKf26+n7d2CU9KZ6I4LUAsgCrAk0IF3kbZI4r2G/w4YpdedB29NG47e+q
ACNPedC/q+/gFnhqPq37OpDRWom+5qlpLsaO2VavSjfl8WYCPjalmm97yVOVyWKIKENGzwzzW5hF
Q9bDpz2g55pd0hl5rBhevgQJJglvegLdO29y59AdFA00pV4ZYmYg2+s1WeK8yUDanW4YgZ5WaOPZ
w7iv541KsgZRdDv9YVyqlIPbsaYgDY4bSg/N8rSiz5bOJaiCJCNNIp86NcRll5aeLFNnYJfJTI5V
Rvxm04JyKP18AnewIWsVsNcT78KI2KAQBbQI2GbudTWvCk2sGQOOgL79dOatibXeLm9R5lkrn5R2
fVO3OsYXVtO80exl2l13atFqMRjoALsPfin0pM+jOEJMnkNXBGGubYKCdoFqksDslYetfm3WQRJ6
RA8VDAbhzYD8ncF8uY87QSxksHowPY1pwOSmFaBfgywyzRDsXGNYJb4RlUWIKrUMciHyn1PLLN6f
XFeuhSOkuPCftqF/OWAzDjQje9YUvMfAaiV5aAqNIbsGYwsmjC+41CZ7dPtRwabOCRQ3tuw2H3da
n/ndKCswiWoEDhNLBMAPc5fQvTtf12DkQ1JqYLPSY3qgO6ZeD3mlGFwtoVxSULgudNcZTTmTLuG8
hXhJrZDezOMke9u8vZkBHAFW32R7vu6VopsRTDf/2GG/42SzrN4YkNrh8p1xcgLVWR6AWB79pTK/
gFv7fhm31e+VrIiumxVFWQy/Yk5Cc6Bh+rucfmJWU2q0xlV45waq2BrqRD3+vxkyvJHMDOeKW1JS
s0oxoecxDdiEzIE9W6AQtGU+Lz5uJwvi9it1B9OdGjjHHBhmpDphv/6faHAN8rGnwgysQN2nf8kM
y1bI7V9TJXgvt2gOArvj29Ynu2vDtfAkKajMCuf6SHVtTVGwXeryVV1Ufxw0v14+km4CMwOiAOBJ
XEStc1/0inFVjBW7ReiCWmfxza5dSaFP6O7g/kT416GdxwO1qea0k1Eyd0cjXM38OUmCDbU8pE1h
uQwYqZKVboSf7sQid5tCvxeUSCUmaUkx3bij+W5ZkHRU6f76gWKezF9ujNT074Vx4T6ramjBTODB
9ZKH0X1NtO//27/PnSQ71zoV1JuMyGHftGtgrXl43YLwfjxZAXeCRozqYoIW+dC0tKhxA9cDxoiE
Qm3ixevH6N8bY7KQDOOOCVo+loN3S6dVBgi6oi7+ZNd+Sb7mI7SON9DgpzIuelEwP7XGvPIk2nVW
arhFkaP4pLQgeSbBsPwsp896lUuWJerdI0H/sy7uCGnFNk96DW8rnWWNSn1+nQrzrrD6e3Mmz6rR
bz4INPdLjXdri2FQ352knB8ijz/5DfyMpLpk2koXuCJQi37uPOX9ayJTChE5y6kNrmZYWJmil22G
8rLRdFjOuPqlQ6coIZUblF2rh6T699BqABX+fFuXO8lOaSbaAtBb3G9Qm3OoQXy1994LV5ExMotX
h1agBgwbyCq4owAlamixsTpPphk/qgHP/LxH2zFTl7jyoDVYz218/TyIPfSPRe4aqUcgBVsVc59j
Z71rPXLwdjv26v2kpM/XLQm9A6A6A9rlQB/wmE9jTLtKTYGQ8Kin+Ok43wwbxtBGbZKcBeGSgE7D
SDdowS/wVbOpbcQgmAClnk7B42OPOxtouKYk93RCqL++LOGWnVjjnKPa1sSyaIEJIAVZh6+qA2RW
iraOjC1Nd0Ov288tLbsv160Kc1ITks8oxLhoGvMt3MlS9GJY8TVpsj5Z23zjpfbNOI17I03CWSf3
RUdjMxkrAPOqz4DrRStNZJS5wi09+RGc8yiul26UrHk8VNNjZq+faGm8KP3y4/pihZ/YBmU+alIC
jhiqtM7aUieNtdSC7IPx4LkppMG89qnf9K+aPnzkbYHz949B7s6bk60fOoK3RV4vxxFaQZrRBuD1
/14S4Es+sjhbh6gDuF0v2Gn6mkB7VgG9h9WR+9o1XyGd/q50heNv0/qFGFTiOcI9AzT5b3u8vzob
ihMa6jmN6u3doXgZmvEhcarD9WX9BgHzeQlG1mEGEKPL4VurzIoCKuGYWmubyY3NalJeMrosoVsl
KKWnWr/rrUIL10GfvWCtl+qg1Rhw28a+Omxtk4bEm6t3pW7tXVZPJAY5JjSaphL8nIiR4bhaw15P
astfiTpFPU2ap7Si9V2j6HPpN9aEeqxj9nNIemBUndJGNNVmvX66vlBR/oVxTo+RkgkmAI3aVQDP
c0AYpiiY/n+x51Ty0pVZ4HbMgef3Ndi2UR6l9lfXrhfInZtFLXFEYV3KA0sS/qBiejHFtha5Ueed
C2gPinwRGW474LrBRVkEuvN5DaufaHJQaaeRJSYXfoLbldF1iQamaN+nYIwpY6UeHxf7R6HPvmY+
WeZNWXWo4Wu+RczH63smtAnoLRo8mmCkqHCtsq1a7JmeeIdUt+7dOgmtecRFS/w1fZ7d5dvsysbR
hfv4xyqPbhrxycmabGVcJZ/GTMWchax/IjrbSAP+XpfHJUcz3tXDOsHCmkD3ZhuO3VZ8g+NLcgZR
PD41wznkigoTSaE/FxO7iZu2jTRweS7KeoP5qYMyLBL/F93np+a4F85YZF6uETbJYe+pWQQe6un6
DOnT79e9Qvj1EKnQ78YJMHniODMfcmhH6WW89U8LWHgVeo/w8ZHFnBjhXwSrBTlP1cFkgZJ9Ab7+
izL0JKqSKiRmkUuOtPDLnRhj5+Dk+eEak7XSDl+uw9ir22z7xTZjtbDf7LIJr388oXMzhmFDR4Z3
0RnTjc7MVi2v4nV137wl+7kWsoqVzAT7+5PVgPGKaiqtIAA1QqoMCri0/Xl9EaLpHcc7WQVzkRMT
WoupR2UFppy+4wlDCHjys6fJn7+gbgTIFwSR5717gxZ3eN2w0PWYFosHKPQlEmLsFzctwc4ZD6Vi
HUqzocB4O3Woy0bWhHkjcm8VHHIIFBedvaEa8CRN4X/lwWt8/RuU80KMILx4pb99lrfSxQv7xxxP
Id6t+AOyWGWnNuWbtprhphQ7r/1QaP2zKocLfJQWuj4qRhk3ZvepsMlDvnUSmOHvab6Li+rEBhf1
6toYUi/DlxvCYgNCrUsjlC77IA/xpLlr01D9kfgYfbr/AgaGO7kcl+xTcmHQy/DGT9ysihVL2Zm4
JXM84CtHdocIT5mnoZsL0hRUyrgj0Cp1ns1uTeIETKgR0aYm0hUJKEe4FGj9qOx5hv+4pcxWMw3G
NmGqsdVisxu/V9N41Gn/dv1UiWqzLubFQPHleQYKzuwiOznOY6pkXV0QcJK/rwH42bSwBkvaZt65
eciwW+Ohiw3vVXaaBXTbGFcGcz64DfHURfP53K7SNZ1lDg2JtSlvd5A4RNO5iyqMAtTd/GvMpict
1cGqiNa9KR1jZv8456cuBE7BxAc+Aljngv5i9F06q1oJNpDplgFluggQSn+I5b0KUTQ5tcWj04al
bBoKVbO4YTrhY8xiiVoGIzLtoAnTSPplBTcaDIJaR8XXRSeP21FwlboLGn1ssKl/JYBD9I+9F7Bd
xdCFP07I3uIRwlUAhkgnp0VQfxcCj4zNGbkqAAvn26qvbaGabO7RA7NfUD3XuyawiJ8F6O37yi+5
RcE5wdg7nBfZCMAEfOOywVDfBpg7gjX51ihr6DUGXjOppBsrXheYXFiTUoU6Fv9R3bKly4h19Z2/
7VjW7z1Px+5miPTdcrfeyHZREGJcEDwYIDTTkDHwx78zilprwOEc1+U3qh03tJ2uH3yxAbQ+gXPT
2Y6db9RSGBnFIHsV2wW4j9KjrcqUTMSe/7uJxfRMAOA/NwFxAlovBQZOzBh6t2bUoCmofzKOVjB9
JqGsICFckAcVX9S0POiGcTtkGOkACUXUkQftWS0bv1elYYM570XYODHBJabmQOa6qaDfACEv6JYC
dg5JdL+57W+NgCFMP9DzARzHAnoFTUCMaXP3DMY6VnQCmRO4Cbi8oTX9gZT0zAJXndoKy8xGiDnG
hvLgLM9GJkuvhccTlyR8GAViDAWe+4BSlLM+LxijKumdZe0V1PizVYLJkNlgnnFyhXld36CKB1fe
KkDh0qPrfpYqUPyeOOX3HsTpoPPQTUiF8IHN22bPrTKAjCno/UMDgIEfSh7UfVDgkrRvFwb7j1iz
O7/Jn4wIDLC5333ka4IGGLPdKphNLyYCO9xoaqbBAdGHR26jx4W1PWypIsnj2FHh1wojiOIMxHaB
4yapurrbgINbJOU6hwvkMms/r+Yvqjoae5ou80Oy1NnhekQSxliMpyCjYtn3xeOyHDrbHGesTn0a
wu7FDvq/0rAB7O0wvjB2rkpWlxZGqFOL3IF2knohlVIz4HN3AAlWE1SB/uLFza4z/epBRkEgXSEX
EY0F2uoVkEqQ0JlCNSoxrYrSERvHVW+HGNQSL9c/qehk/FnfxeBd167ORGyIRdjO/ao+6JvlKzLw
m+QjWjxWKzOtlmYJPqL+tAbu0Q6mJFQCLfbi7tjJGWFEcZ7VwnBvMVlOHv7Wgp4KpLTwEne47R0v
NLw0uv7VBAyFTBbrjwkuKg5lmWHgHGzoc9D4Bhqtlf+q7KAAqgfQxcx3KKp+quabKTJ36r5QfZTB
fsli///HV/78CO4+s+xpXa0GMibZ6xJi1CfOWvhK/249LRE4zvaqbCxF9mG5w9B0ZtFp3YQPWxOf
idY6npQWgz0A+chy+mW5A+C5zdy1yfyf+SUt1PziL5QOdkyTXgllIy/sB18YQ4OQoe8hasqnhlqr
Gc04qrg+Z8yDVC7K7EcHMNrEfFXaMqpzmaaIeM/gmbisHdzXfFKlbQbF/BA+YXnA7LtfFaC79tMd
I/tTw0bzldyXjQ6LbbIOAsBCOBF8llVXoLAAKxFiyjF90SNtP/lWZEHJHRjUQJGmWaISuGti2BVc
UzqbGeH8ss60tEoIhpfM2DMCawzMNkAJKHLDHvI+vtqF3RLqexknk/BQWij9sJcqWEP5dZY6MPUZ
xToZlTKj814jxa931V/drQkqKhUsoQG9KX2jA8NgYLxi9g9bvYbXY4PokODhCOJovJahzsetvrCt
zqVsstgFVnpNYXKQPDVEMfvUAncMc7Os6DgRNJ+MDBM4GEENOj3/S03dzx9YCjYQSH0UIy8JhvCi
GuYE8zdgT/Kp+WXI/rpuQHgzWCaqaCxOA0bHJX/joPTtMNRAmOWLEbSEPA1TsyubfUKeDW1aA9Wi
O7MyfNcEw+2m4MTYsuEm4eeEtwJ0CV1UaCqeJ4fD0veYrW/LGAX4xnfXfNjNVJ2jRrMaSdok9I0/
pvjmRblltaJSEMxYWRl6VfUIcMK/78q44IJC09ABXN/kW9rjWNGerqw/UtD6p5YkmT8NCvBzZjvt
PIiUxFMylcGCgYUXO3c+sqEY9gFvH7D0tsnfvX1igvutwGNbPeo4gXqL4MbylzVsvyC/lySEou/J
ph6gmQc02kXKjXZk40wG4Hvz9tB55n4et/11D2Wbz98QpxbYLzh5OSi0mMFFhQdWfugOY1zF4845
DvEoMSM8CIykhDFKoG/Ip0hbAjVe0iJ29RGG6IMyhCgl3RvxfFsesVvzB972oD/AQxgVBGTS3Nse
NB6dVZEK1xCqr/lYH1EN+sjegH0c5SUMrAOkf/7l3NJpdKVFLyMZoGGh36ARHVzfG9HBxXH928Lv
AuLJ3jhbUbe1hkV4mfV5aY30kGU5tMHyrgqvWxI9d04tcZ9rnhZtmAAxiFftpSjLoNAxOZ52QV98
yw0ZOEvo1CfL4krkNMvzymTgLLNU35uNxtqQr5L9/30LXfj1iREu8BqTak+Oi1qIGXeH9tgG0ESi
EZAE7sMagoI4GG+gLQX8RALxc8m+Cb8m5uBwbOF7F/isolRsXCp4PG7qCvYWkkcOpY9UMwMy1m8D
pJuv756oIYXb+I9BPlufEx29fzjKSgOIRWy3mOdsA+jMFoFx11qR8nV9cGKGMM4bmW3RbnqoBnjo
FYGZgo/Hs7WCJKLGg45R2SEksiECdB0c5LRgd2ZjjtR3F8n2ik4GyDcdpqyL8R++eg0MAlAfGlQV
Vw+FSKN/r9z1V2M6knFu9t04J4KUMu5ujEpo7sVISNPmvUNdJLNqddSJ7htQOJo0vH+ySLKDzOev
WOI7YFsLzuDWgKX/UHFlES2fvGCIwAAUFc0hk9HDiJoeWJoHCkKU/0GcxmVx9uRa0zitjJBGDejj
tmvu53i6cYJkiIdX4MD2ZMWk+vVlCnzFw2SLDgy3jvuXNwpwcgVOQFwC46aH6QD11+X1ugXB0Tuz
wKWO6TYtdV87GVp8uwGX5WZ/Wxekw5gemkwZUbWIhwPWmIKKhT4VdHbOr4DcVAA4WGCte7c7v73v
n513MIyFbmh91b4aT1swHprJ10NA+z+Dw/L6WkVoXg+j4xYT+AEujL/k8saZ14zdqWacxFto7N2D
6eOddSt/ewgOHGNyRLcIGSTqf9xllymtgoIDhPpw5UbJGE36EjRSzkihFUy8sW8J1Xs+W55BcpW4
NeYwTWv4bAJn7a3ly6qokmrppRsC9Yk5T4xVYrruwvcH0x6LsaNIytNinyhViPtPsjeCYilsoHSI
2Sr0Fy7GubyuyXMzh3KzV+sQqhofXWoeVao/F6rxtSfLbeGCsIU6pd8p+g41v4NnoqI+lVOA2eX7
pC5e8qpDFFVn1U+XdUcMvBIg2eMPDvnXmcz5b+WujwolMjWBxCKo463ad/P2kzoPspfBZSyFEaBQ
gYFD1L6YWNJmc4QTg8EIozCQ5WkV12kK3yhcTMWbRmPckLYyAG1s0mgBdMjPE7uAFBuxHsut18O1
K9x7CwLqfo2eH64U0JvfawpQgEriFVG7YuzR7Vvbr6xy2DFy7ft+WN2jNdbefnVtfQ9QW/WmUncO
nFG3DkNJqtd5gaa2YdDprQC6wq/7DtSvZInUAZWt6ZeFMhBRrLfcTFO/w2X+2DY2WrIJmJ4Wu9/C
ZdqcuNKN8i6voRTRbTKot9BVQavFBLNZyYFLzMoS45xkUVPIutVfO4yUKxsxJb4qtsFAJejlo1DE
nW1rVAk01jA/nrYGCPZvUseRXG9iCxD8xtZDAOFCMmap0WAfwQGR2RXYl5zmPsnnt+vRUGQDDoRR
P6bIegEcVzu1Iu6KL2RugMTM6QhPbjC5cd2KyIsBpMbbD/0ocBpw38rb9GrONuBw0RcI9eUwqGpI
tb1Xf7tu5zISQhUVUYO1W9AO4OOtlrhK0Y5gVLBb632aemAt6U/aKZLrUvTRmCSBDeQDgIV8LSf1
6sIguoetn5ObtBrA2CTjnBWtBPxzqBdhpgrT51yiAUrPDFKumNtpabuf6/S2Jrukl7FRse9+nj/B
Q1HfQIUF4vU4Luc3sZWNkKZKHdwcNhRxt6mlIQYVj3TI98WYZiGgm6YPbA70t9NCkiUKVogOEbCA
bGgMmj6cT6Sd01VtC8ExJ1d9tLKDVOujthwkh0hoBmVVNvVh2aCPPl/iWjntmBI0GVAc9E0Qfc2k
AbLn5brjCYqpaPAho2YDGKg4XNzBZgUioQl6KUOo7ebnGpIRz07gxHVE7/raJ3KFGPbDub1j2SAK
1PiAOL/c98OzxqrHDBYrSEpCxxsEd9oWj032ZVXt/ZYkz+0AwZGx2xE9efJUtIF1tdnp2hJfX7vw
C//5IXz1KlXHXnHauojTDKqMkLjSA6vOP+UGNG2vWxKEkdMl8xDctbBmTTEhw5A5zQ1EZ1HOTcld
16qP46R+/99s6ed+g+QxX2cdD7Sx+auoIG+SBfoCveNmkDx7f9cjLjYSlIG4q9A8uuDYK4k5G8YI
PSndAg1D7j0Yi/tV29zB193kedAx6QLmvdDuk4faSv66vkyW2V8zzkLdSbGkqly7qDo0+kYwlg3l
520rQg86XlXxuUtBb1TKliv0lpPVsr8/MUjcYSgaCzNRa3ZQzOJ75d31yfjj+qpkRpgjnRrBlDdt
V2yeDRICQy9Ct3sZlSy8bkVwDaCO/2fjuBjdbx1tLQs6VBYyAJ38oIPknhFHlRML3LuMtkqpEA0W
uhCCjMbOCKnrgw0e/EixFjXJLpUKIsocggsr5oxGEVyiiJ1aecgp6DG7rX7QljGatSVayBxX7b9v
KCB4/rNMjOafbxeeanmxtfAJbQC/e6LEOH0SVOT1vboopLZ0LjaNIkg5IMgNyhQo5Bm79r84BFK2
83WA20SbB4jnxu5WDQHRobOzZPrLdSMSp0CD4tzKSHrXrE04hUJCyKObRyOEPFceOkHhxQTUlXUg
K80JSmXgZcKtBsoLlMxA13Buc4AUmLkVUN6ZdsZuS+/hiCBV3UEVDS9nS7szM7/dle3tf9E2ZMvh
IxTmSHQb5Ra0ZPlc3mpWtbOGGYJMkMXxW5X+nIYEujhK4vhFiqcGHpO3xereoaeR7aw5e3DT9Db1
mnuI6h6uf3uRF+kgqUAXBenlhVxOj395HWfcuZadQyUBw6OFDG0tuuNOTPC3qZOADsPpYCKv0/2Y
v7o5aFQmD01gGSpNaAlKDA7aMQC/8SVIY9AWb2JkkgCmBZONUo/dBesCHo5F6j8skbzYxBNbXECu
e80YVKZiYGntDpv5SWWShZoWOV4X93V3HAx1p4/2l0QvXcgpphL6deHGndjnQvU6ZXgJeBD4dAwb
cmXDo9Z9IGPHC+rP5+RjNVUMR9GxcUX51uaviXJHR0mHV7YKLjbXHSkUECkBSqZ2P9HlUF9bd9M+
kJefrIOHHRO6Jma2YR1t8paA6W1d8qicJEFMshKDe3iQstqMxoQRSMkEneX6vS35VqIU4HQZXCwe
EsUECgZRsjIhI7A2gQ4WokIm2cW++BW/5sF9W7kkIPNlkqtpiapTVcNU/mjp7RG543cASQKjrr6q
aqvtrkci2fLYBz7JcAq9aTEJjqhY9bt0M4PCvUPS43/ECApDqg0ONOAHz43kWuqkFVGxuvJ+dl+b
9DZxvlw3Iehw4mYBf9zfNriF0KKbXHUDHzLgH6Byu82Odtjcgv8M+lwBXqCSK1oc9P6Y4y4yA0Uy
Wq06MkMddAODqhy1dnxs1PwewjEyARTxJv0xxkW9ts7LoVXZUdruyOjGEL3xq0zG9CcoaJ9/Qi64
aeYypaWiAX9V3m/1Dqx5gZE/daQNSabusvIXBe+Hl7a7HJIr17dPtkIu6OFqsc0+X+CG1s5dJgBX
D5m3fcQNwbSKtMPCFDdfC6F1Z9uDCRdpJuBjJ+9XaaTvU9//6zYLPiPYElFuwZQ2du3c250ePFpk
hpk1m/fpZsez/YEk1MQCMLmCcVxQx55bSPvNKHIFWRQ1tdCp3Rutl6llijYEYneAWaCArl5kKKrW
twnVwIdWjOWdOs5hDRdPhiW8vu/Mpfi4d2KGz1KscTY2nUCxvbPyuwaqBTV9bawlsh3bJ8b+ujHJ
mvhnv+fOM/pFWJNbFaGdP05k8cdKhn0QPXxOl8RdGLY+rua4oRZW2+azM6pBV1mflbq4db3qTk2m
PGhm2SUlikanNjmHALCpbIkx5/Gig3BU1/wSb9Xp/5F2ZT2S4sz2FyEBxiyvQCZZWWtXb1X9gnob
NmMWs//6e2jpm6ac3LS652lGKqkjscPhcMSJc2bUxAtFnN27cLeWpDDLc5rObYV6YrbMESPlLZ+N
6Po2qRZw3cbNlRT3TtlZOUxgnp4HNcmmMEFJ+BYUKGnQpEx/dImG5K63v183rPo2KcwSvRF9k4FR
orLF65K2OfoauSoIqbZKCrKF6SyW0EHVZC03GvopdhbW3exDOuO/fYwUUVk+ZqzRcLJsbf7MY+PE
iPYXQduBYgTBnBUwYXLldehrs8DNDg4XO3tHsuZ2aIwvcZEf//xLVgSAAzCHhyK5tGJaV4JtVKMo
XngNGlNN34P40/rzeSfIe2ysSOu1Eov2qJIARG6+OmPu29PP65+xF31WhiIXfIGQEpFr5KlZjAOo
wIsohnpJNujoKfysvFrV6NsJqFsrUvSJ6cABm0gwH0+8j1zXUz8tiOKA7lYasRuY4UPnDveDdEIX
UFcWzMVaJZQe9UKcO0D1/IXqZ9FAEoYR+r3GqO9BK+fnYVBRPe4d06116Zhys16KGvwkIBupop6I
qKv7m+t7pTIhuRxUNnUvNjNw5mhOcpw61DRHr1FJ6ex6BCiIoSoLCAEAGW8DXduLChwQgGvaS/Iu
rzi4yzsaTAk//cXXbOxIMdtJjbGqW/gEUuTDQGiQOtPfuN3GhOQRKU89jYgij2aAP1HXW4D4uP4R
e3ETvbJ/F0vadQxZ9nHl5iziZgL62UMfTxHl3yD2Elw3tL8rFsoytoMOoyx6NhhOXHoN6L0AlkEz
CezXwdJq53HyVI++HZQcYg56c6iF0V8NzbcOsP6TMxDKSLIca3m0WhNMFjUoT240c14OGphvMx9z
IEYg+nTxJ32wnslce4dSs/UD1JOcABm7OGnMTt8XRmoFo15B+KkvJ8V52F/8f3+o/Jb3eJuBkLvN
I72do6TUw85wbyfLPntLoeCA3H2FgGVhxZZhVS7GKE2R64ONkB91VdqeB7d8sMCujlZQqwepXRXv
rc7BwBKdG8zaFRn4rNLEPQEKYCiOzd5Hb3+IdCPE3eDlQB2A5nqsvtjAFkzEfclSQOxigEKuO91e
wNna8t56ApCKZCqcNedBEftopV3pt0IzFFZ2vwitIZDGuyurrBRwMqGlTuMgAa406k/5V86c0E30
09So6GD2DhHAxoAIYkrjEibe9CbL8EQGYVb6XOT1uUp7H/pdih3aXbWNFSkmkKRxBnd9pDQTwbM/
ricwTvXH61uzxnr5ibL9FOkucDrXyjUTRjIs2rigdCweSXKEEFmkJyrqj90d2nyR5HNG60ykmWHM
MIrAbvsDt1/m9Etfq9pnOyTuyEHWU7YiQkxMLb/1OIDAnKVqXBB6HsHi2R2h7cIwoV/eedDMgmiB
depFYHxsXtkhO6pmhnbdA+NJqzq9Ti8esHUlmENaj0cUc6wWEd9bqw4gF6HiyViX62LvVgg6IqwL
uWfpWDVOV2g80TD8O/ObxgA1Ub48V4zfD6Cryrr5UM9/U8nAyPn/TMpQUrvuXW8WoBosROc7oxbE
Y6S5ZnjdKXf9ZGNF2r22QSXcIWASRUXy3LLyIc36wCnsEFUBhf/v7tXGlJRRAhjbus4EU0ZBvtbF
hD5RbHd+08+L4j2xe5zX4VuCyxeEI9JJqwq91wskW1Es4rC3HkA28lfLhlFwIK2AuJIRo7ToaGe2
Do8mp039Lh++z86CokPSPUCNSiUwsX+VYVzfhv9hmlnmUJhM1la0HMsINAe572X9itrMzkmSv0wI
8w7F/JhePo/TfCZJZvmzYw6KL949AcCG4/kERKcrg1RrR4tblJRxm/b4CaS0Xlhs3FitdaaMvYJf
l4cQeFUgPHddBhgwXN5kDTDSsfMw0szQAUReQ+tg8KywrSKv+Hb9COwZWTHUMAHEwwXhez03zUQT
BLCyyzAhTn0af5gpO1y3sueTmE7Dc80GVNuWX22NYG2ZrmESlbgPfNGQ3GaqBtruewqlPNDQ4BV9
iQNrs3kocgcQpiL9QHh7mtmU+JQDRJU2uT+L7k7z2B3CG8rzKv3inXFKZLkb49KVA1STJqANvmID
yk/GkZSYDkoOK/NOyw8GeASyo2q0eM8ptyYl/4gz0cdNnQK7YS4/4gEfW8bN7aqn2Vc5JA+QEvvc
dBSZ5V7M3Fj9xR21qStNDp0nowWrdM40B2wWSevHE6CtfXVuMMCgyLXWb5CvnrWc7mJWFLyJ8hvZ
iJd+LOyFg9YtH28Imx4mumDuysRQ6ODVn4vMeoJU9QfHxSjWdZ/d/dCN6fXvmw+FQI9etiWgF3UR
n4G4GH0v4ceEImGuSae4Hvadd2NNitpZByB602BZqT6EzOXCX0oLbPd2pvlWIp4ya/yQgZjZXwz3
HRtV9vfSs+06S+47MVBDossI1NhN77zMgtxX3teEmXel9fX6su56LTDUayRHQL8AyuHRtThQSI2W
QuBkGpj04dOju/Dat9P2Z1xkh2ziL9eN7u7lb6NygVyrXXOiLeGAOQsrJGMXxIP10bQ9KE4YKmO7
IXVjTMoqUsB0Eg7e1mhsYu/suXN6LGtaPRccQInr37Xbr/tFJOJZmOIG8vCtk3pZzrlmo+PZHbVH
85CdB18cG/DYYGxaPTO+u4zr4COgJ2jKyKWW2V5GaFmsXVyvKA8VEApNMGf1dz5b8aEidD4BOOdF
y5AuIcYwuG8AEnkiU22Fbp3isT0v/3i4xCM6luM5E6ZqmkT1A9d7aHNmCwIYODo+0E8TX9ti+Ihk
9VCL8tzkKgqE3U3eLIW08GSmsUMSNI/IPAZd/1FgKGKMFdu7c1YIjgheESigAM8qeRIhTQ5RTJS2
yipPfdaCOoIu9oudg4fLKV4Tk9l+rTFFFWovFr0xa75dxWrwKGQVYbYlUNoy3c47L7wzQmsyeFAI
A0NypWmcAbHIggbZYCi4obrcdgLSm98gPbJr8JZ2hLQscmY3vSGUW7dGpr305UACHfM9h86sVMKL
O1kKqI0syHIhNNkX+GuduvaSW8ica0ajmbYPSWcrkvOdz3pjQlra1HAS5qwmOmSwDMrcBblHOAyH
GLRq46Dwn72dfGNOWsWeLDGfwZ0e5cNY3ltVO94gg4UU+NhGWq4bR0a59qk1wfldL20b5mVlKAqB
qkWVjqQ2i6kcF3wxBZ9t5aFoP/+8HgRVayodRbtpWua265pyq3ps3SR5Qv8A17UYfy5lMxxKq24U
WdD/s7LQnVrnGlDmlJIvrR5pDMFAHkGH3Q04GkVfi7r3oSIU8skBfU66dH4OiYiDkYKSbW61WPE8
2F/Yf38BlWCaJdetZlmSKjJjXJ0GAGO14qreiXHwnt8WpPBjV6iDgkGqiNiUHvQGEtz6Y5sqdm8n
ZIMKnmARUcTFVSYtZIOBG32q5goMy6kR9LwFaBA0GUOZ+nbjKFr+e9sGAV5URJFPwpZcyqAGBvH6
mnHMiqSP5iTysGrJrdYKDF45dSgSHujT9MXOk5uhHDXFedyJ57DuQQCGIpe9UIHkiJqYHoCnkj4/
6PNrUQFNKMCvCApmxsGtRxbF6VNZXP++uRDtrJvGxIBFbeYBj5Nj65DD2GrHtPk8JG1o2u+uH8Yd
r3zzidJ2zulUO3iYQGQDk36eeGgyVYtx50mAESw8V9eUBxJKkgWec5Ja6yfxARiaggFNTsNKe9Sy
7zioIaszn9V/kR9vjf7yq8061sxpGluHUaF5B5AmFL6zaP7sTu+ykQcNtw/Xl3Hn6K1zZutcLEgz
Lrq1uVHW7lwikek71A1Ze8e95tSN4vW6mT308hs7kn9AMnrh8YDvms+Oc0pOxRkUA7eYy2nQM3mF
5OrHP1enWtmNwOSE7B97KBeP9BZDTEaD+Yqm9mrfY9XZyM07r28bLKkofANP2pAVqi/dCTMYgV9h
PkALo4gj3YTgK2jmDMx/0YRo7Gb02FugFyjfObFKw2CvFABTEM0FVyY6MDJyKR8dJzYd4Mz0M9QZ
pjsrKM/JOUMpIBNgbdB9NSJ85wrEyM/KyLVy/ANL8PaYTzqNO2tFu9LcDQzcVqGX08Bt+4fcSjCl
rlT82jvmoC4A/hxF70uNMc3qRZeWMOhCJcRy8Sxtv1x3zb0TsMKmAFewrUv1qn6l/GICqYsBZDkf
v2fifsAw9XUjO5+BDQLiGh65shtJN5xZTVoBmkQ8RtEm+7jkvDzESzv/OZTtjRUp6WNu79pWQ0FP
U84PqV59GuxUkbPvuDcgcr8GltCquRh4yzNSmlZpYXDI6CKqvc615WNCxC8tFdR178kJUB6KBTjC
GB+Vxy3t0vQya3ABzKO9GA4uE955xgjR68BjlL1mBLW7xMg828fA/RBiOgBy2gkDgxqxIK+MYXCW
KLLqHSIID5hYlBZB4gHya/lhurYRAHmBDNDc+vo/5DhG/L327IYAWr4bvmbfy2N2VGFX93wH9xB1
V61l8M6sZ3JzJRT54Fg5B6AmLZfcrx23DHmi5EfYOQYIWb+tSAFaw1DoyD0DKYPLz63ufmC8+sR5
e3P9IOz5z9aMdKlWOZ+XYUwgxYkzd45FO4aU2qWvD+N8smdL1aTYtWdAaplCbhQjRtLBo1ZSgYIN
2BdRA4gkBOSkKhw+UG+9B+mNajRMZU06gOjse2TAKD745JMSNdFlPGIUbQj6wb3DAKMi59rdMvSN
QOanQwNMzjEnjUGnMvVQJdGz91061AEQoiRwchVlzp4h8JQB9YLGI9hspUWs3QrawmsNYs5Pc/Zz
1lufxM/XHUNlQ1o6V1TelNpIEAreBz17FNp92Xy+bmP3+NI1pmDwBWgoOaQsC8Yr4wZOHn9heGnQ
Y/PAj2nY+VrhQ7lciw/2ERJfKHArwuYO+YmHxwA2CQPqqN/L9eV+7NvM4LCsnRg7eo/Fc7X80hDW
DuPRg8zeQ3vQfnb/WMfyyAMVs+Xu4m6sr367CSETYH8sG1I84abHufveg4N08hTPxL105M0nSnEK
GtuWWTgYG5jP7EPpBeVhJXuz/QljpR/QmYjYR5XN/e8iiMZoS+OxI6UjhplWo7k+HCt7jgiUWtO5
Dhdmhdf9Zi8Cr9iW/5lZ/75ZPlJYDCO4+LLeLvCgAeVGdrxuYS9wbC2sH7qxwPMFMrrIGKOmZw+6
98lwh5NIntaAf93Q7qegZ6XTVZMFnc63hgyzpgM0yeGHtX7oDI7VUtVGd56CNqb2oNYAdwfYVPqW
oh+6fOxR1XMaM/Ydnn4EiXGILnuC9Go8exb4/9ClVgTD3XQBbmAiHXY9AB0lsyjNlLSylwYcTSOY
PtOg+ghOKJ+eOahibUW02ltGF3w4YINwQFUv92m1ipElyXCgGl18nBPQNyb6n+elK0sZ4KdAQ0BB
TPJtB0BakdMMJPigBefGNzT9gtH4+MfugHass7IVISBe0K1PtJtsEgOY2S14+jXsWGUqGP/OUgEH
CM4zdH4hDibvi9MnyMPsCrHHoy/1xKB4G7//i69wTPR48M4Df7V0PxVpPlUV1H4iQACTAPIl7Lap
XUux52tqIrUIwZmLHQFZOioC8nWbNPqQEIOzKKbdMSnsU1M/63UTGnYaZt6jO5xZqSrk7MQFCHOg
3YuXA3J3mUDTpW0zpKTHoK9t32g1/UxJfTZT/tz3RXh9EdfzIX8e+p9oA4AV5JJz0kra1tRq0qAx
+J5VbeCxW69xFeFnDS/XjJhvw89itMQaWQeZM0EP2LRwHm675NFsJ1+kKhrN3cXDtQt4CqBLFzRc
AtDTxVhwgiagjztKDlxvEb87cTvQNDldX769ih9aVf9ak8ukQx7n4MMYqojExAfx0KlMjJuiTPMA
hEgFRLHNu9jWViLWL3bKFWn17uZtjEsnYAEPR+UaPYvA7npqsicth6Bh5Shi7O7ubaxIu4f+d5Vb
9rp7bQpqKejbpyR+HIxZ+HZHMHLmqqL6nkWiQwQSMpA4cnLCZlUV6ZIEqkZtqi9+blgHNrNPw1x8
bdjiBMStDoptXMOq7KFIqJHtQjkRMG/pggThmL6UkMSMwARyM4O8ysfg2NlKp+cyIcQn+XDCfOlH
c3BPLG0T3+D1h9jG1LljKTxqb09xDm2EZuRVF3K0I9RSJ7z7msji/SMfwC1f8gcb/73+xXvxeWtm
PUWb1CNLEwHBIb0CeRLIlQm7Y7rq0bf7JURHkQUXs3vBAwUxIwtd8aWKSl7XfuqN95hI+OpVTHFl
7qEk8Rz615AMfB5cTBkt4DYGxx85msgCMlCXfkxD55ncmy+5F1RH7SaPtDsw1ata5DtpD6Czq0oU
ch6wNUqOM6Q5L2ySVxHQEyd31N/DgXrfqB28Optz7KAaKFTz1HsRbmtz/U2bvWPNWNRth1cFWOuX
92NqNmZg9VTcpm6aHRq7JIq+xt5Ogm8QmAqC5OdCYabXRyoIxUfO3hi6LAlqB1S+H6575N6hB2M7
8is82S/pqTr87Cye0XDK2xM3PJ/2NvCLWjizGiGAKq6kvcRxRYpZBh7Srnlxx/ZehTFTgFKi5p8h
zE7GCSDQU/pVD6EfeVTht/YW0EF7AMVAagHQK9U/TDEkThnzKkr1mgYVTQ9zNmQ+aJ1ery/inmus
gmnoMQMxDAqNt65hdn1bjAsM6eYcEnD62shUsslPlZI9ewEEPg+uMPS0MV22RtSNE7qNmZW45pCj
gMIly9P7Rcyfr3/M5eWKhhXivw5SbHgdMPFvbST1MHkMClRR4c1ZEOuVOLraZAJ1DxJDfYSUJGrh
YC/D9ob5VCfB2GE6/vqPuHDLX78B8komtOQBLpS2zvUqp9KFU0VxPyWBQXrrJOLF8K0JsoWkmrNT
Ww1/nACuRjE6bKzyCSt19tsPr1OP5fE4Q8pXY/5QjP7IzQOfDnUzHq5/3sU2rpZQ2zXA9ALeSTl+
mX0+2AQyghFzyWM3ZLdL3kXXTVz4pGRCCldZprl936d11HjFO5xycsiLvPGTdtJ9gQepwtzuhm2+
SNqwHA3JuhQgv/cAZ5uS9pQ2WUB16tv8nrqqapzCmiu1ycdxrAu9A9f9AOns0u1uF/NzUaUQ9ah9
0v1pHH67knJFzk7reYpnSAWb/TL7ib38AybaT97IFEUdxY65UsZHa5eWJUc2ZLMsNDQnmOf3ZClO
SsG8i7gofZDk5/pi5WWdaOjOu9S56eN+xqy30APAwH5ed0KFn7vr3zfhqkyH3Cxj+Hnaou5seuU3
YNsrxaWyutabLFL6HCn6ekPatrUJ1zNicQMOqsRHtbb0MSf5DkCHg5Ubx2Wsj6QdFHgR1TquG7r5
Op4UOcTekxqoWUjndfpt2dcvYItR+J/KL9bDsDFjJZ0JoJ2Fx45d+KPr+m0HUYl8DKCprlhK1RdJ
QYN2q36FzepIbwBHawzz2KAHCV5UJRBXZUmKFwwslDmb8FGDrYFKo/loQ0J6YSrBlotE8a1vyBhR
AozdwsDnGwnoe0Ft0zij1vCQWkg+huKrldfJoahTFc/BvkeCunTVbvTQUHu7Y1nXOIytKp9zMmCW
wmx/gkYZVFomOxc9f2fyzAl6AfQf1NpUCOf9hf1tWz5yDsM92RaIIp33Lqu6Y1amJ4eppmwuBzh+
rexvO+vv2Hhl53QWKnN2A3mO6a59RFcysCAjWj2xs0peSGlLOmgYtqYgh4Qt/bwWG41vqy0nmqL0
nCoO2yV4Yv0uNL9BhgZ+/Yv+C+8KylwgUCLr3niZD32UFX4cLmBMR30VmipKNsC9401QqnPx/ATG
Uc5SO14m3bjeZSUiIxUfbHAMWeOtaFQjjnvBeGNIhrukwrI5aHUx/+4YgZWEZCGK8KGyIGWOUCmr
BqPADQYJqjDWloCMtSIx3HPv7UdIl+S8kJ6isVlHE8YZ/UGjZ2tyHtFuUc3Hqb5FOsOGxWKP2Riq
9krd79Nz7anqc5cdMrja9luko5rXTTe3LYr3VpT0d+mP/rk5F4c4HHzmWy+N9ih+ACcUXr+SVQso
ndsW45qxyFZ55c5FOdXxAcgIGkdBDbaXoG0/TTqxXsN0Z1hXrxQMCHYBcm1e5D/6eYjShKJBxbvn
69+lXE3pmoRwXTIYHtx7OK5yH2mwGEFuQAQpC8obJAaP1hLGD38MGJD2ULoxJ7PV7GVBcpiNxaHF
wK0fs0o14L93n2xXU7oswRQvXG9EhqPl5EmvGt0Hxzz3KfMeHVo+Viw/iUogZIzL8fqqKoKTPBhU
6SPqsAW8xQV2zJ5oUFpdYPYToGQKj/l/9m8FvKCtAASKtH+54fTFSNaL6534Wh2WoxHSU/7Yrvrf
7Ai808GF9KEinFxWsX7t32+r0v5Zi63PA2jyIcvRWJ+9WnMOzlB17wwNZC2tYWiBQGXhyNiQn2pt
JB/7yXiphlG8CECl3oPipzhOZsOChNMSAxGGDp2S9pWOdna6vhX7Aen3L5WcIE4JyUsTRwqE+HeG
0I4YulYktPu7/a8J+VmlueBtG0tsgU6XO8Fw8zmJdQTVUB4UJT9c/579QAS5BVQYUMqTiyaLZWej
O9nrvdfe6Nw+JaZ7EFamuNBVZqRIxM257PTJwp1U1EaQLPG5E80XdClMxeW3v3i/v0fyXzw5Ul1v
Gygdm1bv64kxH5pyYqikQQSVCBTx/9v6SZ6reXpqLR3Wz1ziMOcPIDHyvT+mSvp1PH5/lOR0PIZa
HR0cbBJ732kvbq449YpFkxs5guh96qz/Ps5Q0KC0ZGZx6C30kFAVanrXEQBjBlQbjTd0Yd8mrOgD
zSU4RaAASH/0w70FxqzZVXVtdg/pxoh0petz7M3xasTS7gx+j/eFYtdVBtav3KTd+iiSWZ+xYNbY
Bx5Y6V28MP7CsTbfIJ0YjwBjWHCTRV3+XKIDg/kAFZ/97rZvTEhnZUrQl3aKpMR8wG1sg2MZbC6p
+EQnVY6lWi7pkDBKc5E2OCRdbQdp/aAZeXh9tXYfDNA/+devpCMCFhy77VYXju/TJ+1luMEM0Of+
6EX6XfYChOLhuj3F0sk3stFobTYMFBeW92CO7b3ZnuLUjCr2ct2OYuXkMbWyoMNiDfBkuFvU1+PB
Iyruzl//hly52SzdL1nZjTPnrtW6GoEbiIMOdWorsOrjSENrvBkywJni0yrNm/vF0cvDsrrpijCL
jxiBVCzp6m0XPwN0LDbm8iHcJqM/hqFwxgmXK6pUAwFXF3skNjsWVfYTTeS7edYUQW91ukt7AEFT
jOFggl56JtXaZKOM3oH7wGheU1OArCl7iJkephr/VNcYMXL+pjy7QkL+Z9J8GzbAbtUiLlZ1NIos
MJKnwuWBLZzQmG4aUMP8hetsjEmRNuloUWjobka8jzS98w1MxFy3cNlHWu+ljYnVezeegzqVU89j
XUaQG/neG87tMOT3S+6EntffTW13S2OMUVbm/OLEbogeEdhA8s+KH7Hu07V9lGKxTXhFhgkcFuWc
Gce6tKGI1xUTxKCqPnJST4TtwEArDnGUsFkwFF03KT9OGVNxf++e1c1qSBHbLBY6jIXLotrJfbMf
/L5r/+uKyyG7q4ZqqnusOOROLKsHTiqfAjCch7qOXCqlbusXnXkAvOTgZfU9abPj1IiTYs33z+pv
R5YC+tAYXdov0Bag/gvYfl+hVOJWdxYU0wLMYRy7yPa4r9dhFt6qms77kX6zzFKkT0x7giAM/Dpz
A51HVoCHngiqAGTh5aEPa3ZTHlUfvPrQFR+76LLP5sw7sYbIyosa7RNfqkOTa4oTq7IiR6RhAFNB
PJRRMS1QPluOffJpNFTlod063ubUEikKcQapHGcpy6gFqmNc3C/WbD4wvLwAViwPOhSEAAIJO2c4
GJb4hme16sZRfacUmTzutU1aZcg7luKpnYxDPid3uTP9uO6le3c0RkgxvL+2uMH18jY6xZlZcTtB
dKppDp02Wvm59wq2AExg5ZrifbN39oFWc6kOfSIIDUhBaACFDcSJUBADfOUT+EKYTxP7n+vfs7ds
WxtSfIn52KbU8SDJyaqocpMnUbWvWrkoGmAqM9KyWW5PC7utEGJSx/Uns/8OVfnPotU//7fPkWKI
kzXezDm2J+G31OlOBr0FbEwVqdYepHxyt4smRYu4hRgrid0SDVi39suu+9knhB7rzE0fu9gsfHMw
kkAvdPFEsnzwNdoMiuqGwjfk11UCFqeU2hxPUgfMPPGso4ZT9opd28ULIIsBZ54DzdaLmZnZYzwG
XgHens73U55i2HCwgKwvQd+UAvQv+tuxA1qNDHoTaralyKb2PnJrXtpNvdOmAePiWGfeQWYYrEqx
6vLbu3S2JqStbBN75rqDuJXaaaBlr2vJNBtvNPc2Fqoywt4h+G0L04ZS7BDL5Ja2wNSTq78Ys30z
kvZZOEIxJKEyI0V8V2AWL0XLPoptPRhTDxJf9Oi0ir25HMVAnrb9Ginij7VZY+AQKzcdY7zBfBE5
D8PZuvFKv4OsDSq0fvw5C8dvHfi+or/Ji7bWpXBvm5UXczRYorY0H7S8ewcJ3sP1WHLdNYCIfrtd
WrxkxMxgQiBkOUnm8+5DEyMRbASoSf+iPrf9nnVTN1lvhYYEaIdx0pq+PNhlAi6CKoQ2QDB0i+K7
dvzDhjAiGCoxCYrTK8Vi4aRxBuEy5FlD/pRl0KwUi/OuzPvX6+u3b8cxDeC8LXoxq0PQWc7cwahB
9EsGH//r3aU9iGfMTDRf/5sp6RYzTaFrSYtbbCbue2/RvsYsvh1noQBGrvFGivtYud9fJK0c3hpp
7mUYW2SZ04Jt3tUAqtMBSjanKZxI+qG22a3eqx5de2H4jV0pDi7LxHXoAZYRhECPjdccoRD4DNFA
VAjcH0KUzwMfH4RNQAj36frC7pyBN5al8NgBwY7Wi4Ps0YaM3nISNIn0BRP0FYXenfXuurW9LHJr
Tu7po79YVC38JnKF/rPS9PJk1JkZFZWZn6eJ0e9drw9H252q56RMAGdcXO1Wy4xBRVJ9OYWFOenN
VsuqCRZbXEBP8OGNMZbgZus+FG18arDGfV6EReb1vtusyjvQ4m1s8SUe6GnhGe76FtP4M+Y4FK+0
daVl3yM6MKMGhg8hoSUFCGP02t4AW0ME7o1PxdIfdL16hrjDU8Mn33Pmw5TmR1PvFKO6e4d4a1Y6
WXgN8qaKFzRlx/w+i93Atrpb25wO13deZUY6WW7RtLZT6xgatLRo6fsjr2JfS9zwv5mRDlLdCQin
ZghJNIuDRB8zf8j5owbaout21lW5tlnSsSmMkmsD2FcjnsfxU550zkcQUpqt74FA7cC0qlY57N5B
3eyT/JiE7HS3qooA2blAGKXtz5Y5fehcctcPzT3T8v+2X7ICVaPrSctSoL+yIvkMShqClixFHli5
KipPhWfID0uNC+A29aGO3ITc17P9rkFjyQfVbKLwDdUKShmFVs8lzwUOWLNkRkTI0j1YteXdQz1H
D0xoyvlu2pqn646yG/G2+yYlGQyi8z1bhhZEfi2yTj87YHQ8Eje94f8VQADD6f/GELKu9SbJaPNK
jyHtXmMEXjvkDZCc7fwMUgVFqNrr9/6S9Ub3D7VXSOy+tWNrqQtaW6eJ5mAIKer/Qfuelj7ge9+1
++ZD9X6uD1mogj+sSyUdujdWpaUkcUeYka/l89HWDvrSgiOY5n/RBsJsBNIZAnEm0LxKa0hFnXTp
hDmPxRRfzHj8GddC5fM7rvjGhhR0IUzWlSCYrSLcvIM/VF4a9JX2j7DyDsXy9sl2OkX6uXO7OMjS
LOT0xjqgLn3VMpjl4lTA7LXG+C01BsdPXPK+XPQqBN0Z89EqbIOFsNgXuqWwvRMs39iWvtaiiVGy
GvTE+tzT56wYS5Ce9S6ACLW+MEhVKtlQfqW4sqtsP3fdgM1BMFxedjWmvaLx3GX+FPIfPQ/dJuDh
dGrC/GuHfr+vTSEoEYujEvO2uv8169ItVBaumJoWZ54tT/UNAe8svhVTDPND/oB5sMN4clSMCntx
xoF+90q6AR6fCx2WrnDtAfO3VQS5uOyuzKz0iK4J3oe6qEKt8H5oXKuDtjFK0E7FRTCJtgs5qVUE
sXuHdPs75FejqGKNNPgdEFohd4Aajp+mzlZByYxfj7OLNd58rxSCDJqXmDZHj2sAIyvQizER2pMF
1Px8SIxYe+3nkpx6DIwHBiuLOXSGApMxtWbe2Ulp+IlOqnsjq+o7Ybrl93bIygAFvuJmLlwENHtu
MYZNuGcHszd378ykjEOrZ81LxwoARqjJHxcyg1p+JccoutYNuobz0Cuy5gvmlI2AgiL7iKE1z+8S
1z1PyWCiwaHZFHNdOnvSi3SKgA0i4AemHRiSq/ob4MjZj6S3lo+YIMEwc6IV6PS0sfnaFDYYMgob
L7kxNzqwBApvCjEpbj7Fk6g/WjHkT42etJ+NORe+1cf1zzG2PousbqN5Jn00O6D/yqkmcr+xxyBG
D4B14ts81S9WXniTX9WgqwhaMWefrcpOEYeoPaPYNfHlkFVLDOiQo7FPAOt1XuRlxSOPMytAnbcM
LZTFgtKAUBeIvsBcWKDkiJJm1/iVPi331AKRe5wv3VFvO3oCijIFKYyogIA2Z9DkZe6kf8xQkT0b
STb/WBgybD+OG96GRWuPrT8OVAtdaxlu6hqtsLBjqfHimWhsHvsYfVTM54/uu8FEX85v+znBlzla
o7rz1qrKhcOtBFkgWIe+gPxgGIBL0EuOEWP9PN01epD/khWwQOAWpIe/aGs69saYdIrIAFZe0xY4
zX36jtLmHvQD/5S2dcDUYChs5/l6lrIGpGvfJh2mJSdjmsY4TCT+mhXZsYsxFZc8G80CV5/BKG8o
Xh17TcA3Hyjd5R2JeU4YVnMMpjBnd9ZhOjmQP/GrG2xo8TetdwyvmauONiZkL0SJ7CarM53CXj7T
EGcMyitmjn2r4xcH2jQKZ9m73x17HcrDLY7GrXT9kCF3WZYgCMZOah26Os18CAl9c7Ux0rXhMaky
xQbuPWfBovbbonTlcIMOSZyxMurC8YDxnfo4ncClfNeHsa+H43t1rrl3q28tSk8gIy7SGsJjoHZw
jDMdWsz+EhALeN8dzQ6uu+du8rKJ9ZKzmGQRxrgU6F/0OALO1FAf4rj2yRxo/5z0jXt0vKX6wLox
ebK1StXH2z0dG/NS7pTniFWlhcE9BOAmqoiXYVRV3JnLdC+W8VO9wJFE/BfDAP9H2nUsya1j2S9i
BD3BLW1mlpPKSCptGDIlGtB78uvnQPNGxUSyE/00i369UETdBHgdrjnnLKBzWRP+KuitLOBwFtHg
JZgbTCf1mzhTYp7kwvTBiqLaAG8EyC73GYF52OcW2lshWLpaJ1OTY9/qP+Oo9+lk/MKbPUwq7Rjb
9h0pMnCbI4AMli34wPtJw58fwTc7SKaOQx6jU5qmrWPVWCxtRDq0ayEbl8rjnEtlSVbdgEuNl68x
8JrdLkw828VsrCwF3RBOR/m/2BDY1Z2NI+daAlWfyvpYQOqIbqOzDsnkdpRQPy7KR0nBSbG4dVtg
J1PggZhO8p/VIthRRJjAmA4PiKErkjkaNAbAuvEszZETabEzZZp33TBFUjgd7bVkMVs57ULwIh1o
MxbIT6TjCB6C63L29GN7Gs6fwgCnljRtF0qN5gLmw68j0Zv29/DVtRvjPegk2wMGh1lEwkDTr+Kj
6aaHDmHednMHrBFgbnUz3/bqsA9jTzigsGeH2yNydkjkYVLlAi3H+cfk6yCroLPTH6YAHPBvaSDq
rgg+HE/nI9Ml7qGHRShNN6SpPakGYoqoSCYSwvWpOmoMcVJ1TRhHn7UoaOXX0fyLp+Xm1ix2q5t3
np1ajaaPEEExG7Uax0VWnS6/LYx/36kHo90fc+LXi/MkG6NupB2WVlH9bTvtaJJe1Izd8xVbIcwK
NodBWy+NYtDEhjqyZn1N7tI+fcDg+uiafXpHVelUdIarSq2D4AswR3o/1uqBLr2bx4NfgOrKss3K
VRTlY6100/G6De6mbNufxz735ufJptSlLWsrKelLfawDbIaidhBMnW+dxq+TLBzwF1i9xXmXIm+o
VuI9E6pV7pC4dtdqETiW3UQNmDdAq8RwywUK7aBMVlXOeRcOKor6OrCDzMkbpG8LcE4rxQ6vX+Fu
ykSwnI48dAdkMSsxWEZLWJ1Z3qwN+A/zx1Y9JrpoM2L/4t7lcFYB/riotUExCNq9X3aVOZJotFx0
EO69MAI+al7wbg4z67B0q1MvmSOD2m2V/mK6CYb3fhTOJmpp7Pu1gyRa/hqNYwYUcs34fP2z7KUG
eHXqAJYjwHq7GCLVsfuLOT82I+NWnyYfW4qlU1VujYomNgcV221d6aiLKJOVnVs8E8udrWUAuHkR
MbHy4mgB9TPPBODKfXqaC2d08fgCzRSqRbkILWHPls9Ec7asldaQ9glOzABgMMMVHZcPnTf7yrci
mA5Cwrq9VR3ULEBPD5oSA3BtXCgAXlgulS2O2nt2jhdf4qooiblovWvODzNxwHzpJq3LImuZeeur
4AMzfeRiOwG0h2YA6h2IFHxHXO9m8BQTCfp6u7iVGlpB9gDQOz+1j5GDyWRPZIG7KrWVyGUTSpQa
XUYhEUnfFwsPBhf9hcqVXGXBUUnqFJAKzlrBQXdCCA5KLNsAzggQqLnvavZZoWUK+qtlu7hRawDG
gQLONa3gb6rTYJdl0Mnmm2lUeJFa49EE0qAj9+MNSRvAaRagK6w60MTU5qeYTj62af3rv5D9gMsv
8f4DOZ+utEshoYaEeZHxZQG53zA/Kfi/60L2pj0Jsl68aEDECMhqzj8BvwYwY30KVgF87wJgFofm
jcGXpkcbnUFXXF4QSuRsGaTh0qLHkJjftqmjgP7RRZGROtSlt8WxBcXZX5WZz07JfeyCYdqoBDIH
LEwGsq/HbupLkTvVyFc1FwwmI/VFHJf7mr25W+4L5hgSS2ds5MCUUUWpTIdi00/CUnc1gryeDf37
9gdRvroT0c6Oyj0AKkMb83HCUTENh/Km7dC/WZ05E8FZbG6B3tIqIKKOMF2CIfQv9fqv+XBVtJU2
d8cl+VZd18mYQAbKQ0hXP06WaMBi/6IMhisKdBpMspwnaRgsqqkN7jXElGVxFNCjwc0C2MtNCs84
qQ75jk1METfQrlD0HIB0BQAmg/fueRvbeQtcr3DMX2L1VpcfBfYsEsAlNKrVgJonwr2VX8xQ9oev
mUddALLOiJHAWH6zvfmvQsbmTJwLKaQF2NcFzoTeRRRqnta5ceyqGuIy45GNJG+6EcflXfe4kcou
YpNjp4D6IpoKqfridpaTHePDAPo5YC//wI5L769+iZeh2JWI5HKuBGVT2g4a5GZoaSTOGrAlbNPE
gHzkAZltpAczWCQUuv8uUG5OzLkTVZVHq5ogmRWCMVllHOYDg4hYXb1y8JorwJuWfhfo007aj/k4
zP8g6WeVL84OMwqsg7kscM2WS0Isufv0bsSsz+zAkdVQq8Ubfs6dk/kDgrUvkM5U5yIGvkvnRznW
oiT9pFJIryHd0F2olk/dDDcOFA6iu/Jnkcz97/vnwPw4xxhlcRSXahMW0tPYfpanmwJNsOvn2ktn
N5fKD3IUSzkZaVKWodUvIDfXP4ym8mBN9qNGNdEVis7DWWfbqPlkGPiAlgInZ7ogk09+pMBfkH+y
0JctLgANO1dUhxIdkTPPQbJt5C/4cqVsPuXwdmUivQKO85STRDQAvp9SbNSE3cHGF6iVIq8ULSfQ
9z0xVIT8R+Yl3gBsvxWAmw5wQA5/F9w3MjlrJF1SW90EmXMw54HsUtsDuSecrRp7JkSaxgHFKNHX
FBkEF90zrbI1EDf842sLv6uYr01kJ3Un9C+U3LePhSho7c0IbJ2AxgV8kw6rvUygnko/YRAAFbfB
dFlfz5NceXBMB6MQqa9itNlQhPU34cflPFBdK1pKAFQa5oOrBAWWzP85Mnv2/XNkYXgRqK/OFaPt
qrBXwrxATA/a8qbLgVZ+zqXDdT9wGayBQIi5INNC8dnWdc42bSBlS/qsYVKtih7NcrjTUhHSz+VB
IAJvdRtk7wAx5/treTQ1RRZBxKg8jm1519YUiFfkziwr7/phdsrC56I4LZHaaV20Ra+x5wp2vlf5
JffmG+ovX1Mf0PPB6t6aAdA91EMZaj+vy2Z/+jxOnIvmdCTpG0JiMvRhUdhhUiPPN0dXb77mtuUD
mMGVkjq4LnH3073fq8kpSNMNahIXRh2WqfSx76WftVoIRFx6blTaMIAELHUD7NM8S4vRmnHTkASj
Y3HvrkWCuYVsOlkV+XH9KDvvFBWE6zYApoDhj9YWp4a53MgaGGEA/RcqAflET+MBtH8/Fi/GWyzy
l8///o2iMqhSQNqauH2DXyeIM4bqoFVj2IM2olBMpzBCwZkuHeW5CC4k9BRDn73SDKESA2RFR3Pe
SU+DgXRp8lpnHv+b1HBHJ3AsbHpgQw1FBb5vphU0pVozDMxTyaxZH3upbz823gym4NyxP7UusClF
l7mjJlup/KC4oknDVNTjgOX44ii1mqdU5L5fZsHLQiSGizxGNdO00tQhJOUNuOsdDRvIhSDbZGbK
mfHZUTgP0qMcZqVEGUK7epCK4TACTjHLnmy6uLHWOkUxfFBiUUd1x0OC2gFqz7g4LFQSz5OH0SxX
jFjMY0i0+EjnY56NnqIC/jUTLCPtRDIVkmBoChYYLzfwNVrkmjpha7pqf0roR6zdc1otzkxelaXx
MRTlLM2PenzVgecY2Q/TKrjenVomWpwAe0OZh4BBgd+6UmalAu/OOIYq7V+NuBwdrFM4mV7fd6Tx
4zL+0ajkVzpPR2A9Js4gFXdxSkUQJTtmAjYAYmFOAFMPyLTPLxzzdkqjN/UYyhkG23P1fpRNwXbK
jrKeieDigZx1a4RC0xgu5ZsUoT/xKYpE9YMdD4MuCFhiNPjmSxrVDqNTWV/UA5C4lKAjN4YdggXq
UN4sgTycJOXYhsJxyT1d3cjku/9Yf8/NIoFMPVzRUkJxOPN0UB8CRMLEU3t5lh3wC9uecrzuTnc/
2ftZDc6blq1lTQuVh7C0e79FnwQTNII30V4U2t6nwc6+SeJrUlqLkUBGdqTWjRWsB+JpOUqRCzq7
1DMp3tSiV8quSWqMUYbtkphgWjsXGusNNs+baQyNB4LSRe5VLtZYseA2+kDCCuFIReMGO8k0jHAj
Uj0XGa3aKtUmRM7Qm/FZilB2QgflOwXLoqGezIB6uTsqzvBdFCn2tef9sFyc73pL6aMc5o+BVoe2
hYPs06NwrCQxvOsKIxLFFGrzMcEVHVNS45C6RJ4q1GfMUb0dVuN5jkpBqN+19c19crrZSkMOQPJ2
DK0YZCktjIPq5k0np5+uH2nfBt5vj9PP0bLjOu+HEavh6dGM/QQtkesSRCfhQmwGb2lZMr7POtf+
mi1fpXx5UfVIsK4q+jac/5ViTIklBQJebtvPfVO5GlayyWo4mTkKQh77xVxAR5lTRrABF5CN3elz
NZBAykBkCQApi25j2LQy/UixACEhYcB1ubdy83D9BvfteSOQ07tUm2W5SNoBo1jO4KeHOkCd301d
DXV/vFDFVIqiE3Lat8yt0UYVlK6UyZ0l13c5YDkKarqtph27qBZFHfauuHajnBYaU479+hLyBsOc
nF6xnoc6PrZ64ZkrbrbpnqPF+jYl06s8NYJR1B0kI7iuze1yClos9SQ3Mz6nHPVBazc/U4xXO7U+
ATx5Uj8U/XoH9Iu7ocJkwKDcaZP1TGp6HEYzNAr1lFXkoZekuymDf++nuwwI4Fgf8QZbD67rwa4l
bX4op+KpqjdZOUAN6NCdJpMcu2bw8jL+cl3MfszayOHyDLVuq0Zj8ThdnFZFJ6tzwK9cuforxuY6
v/pg3qAo9UEglQWlKzrAvz2jJiq6eUYe2cTFDbgegmkyAr1OT/BOHp5Uj2S1b217/daQ6kmzK4Ea
iIzM4m83WxJaAeUED30tGEDd4wC4yrWoY7QOsnQv14FNLkoPdtOt96u2uKs20rrUbCY0P4JkMT2k
pxHVZzW7RY/Bj8C36ClTeP2i2Tmu3DMPFBnpWWtjI2cANfGjoT+UBUDJJdObFcu1AT9UAN3iukCB
2l5g8AMqfG1UCMQGCp5xxYc1Wd11bp6uixF9QB6DnzbrZOPRz+5ShcqiJJQEcXRSXwdv8cybCZMq
Ap0VnYwLBEWj0qZoqi7ssW5HNCQ9ag7UQLCQi1b6d2ZFzpwUj8Y/2aM2VQ0eqqwMBXKg6nEI2bis
YwC9KIJ6Lp9XHeoimkvczQ/eFZQfKJjssk9WA3LjJnYGrXPGUjQHs3+LrEaDYKqBtOQ8nCbUjuI2
Q+QGXQmmq/WbdMr9pNYFH2v/JGBFAb8nAT8KZ2pYdG9IV2PQl9SZY+Ikyni4roECCTaXA5sdRVPH
hKI30W2NHZcoE3jmXQGAK5Sx44k9Bn4KMVrLNVEobqokWI2fMjeWFP/6GXa9w0YE+wmbFBdn6MAI
DxE9eViBAVDS51W2vXimbqkUzjIlf5MeGjr4csF5xYCSzwWq8dgpHUjLw0lTDopVO03VeL2IvHxn
PQ72sxHDZRhzGy1dt0IMoaeJootLS4cFllZr/LL5pmpfJVN1ZqvC/0QQNPue6V24xgkHaG2i1haM
SJZDho1MBi/z8ibsvCrxfzPZqoGI1G9fV/7cq8ZlNUlRxWphQ2Y53UxIZWwi4u7Y90kGJidt8M5h
iJITgX2AumnLFTWmHCvG0VgBLcOKO4AoK8kT2o3ASmjmCJE0bg5AWlHDkv5sJuJMqeYMQJIBxzuo
hNdvat0JyaqY07iIcuAAMEAFjgcGT7aEvTWYD0EOExXa+LHsgcoPQFxM8q29TygBtgXS95I86iin
dDP5q5fiRjx3NXFljfGor6j55aru9hpKX0r+Q7FzX87Vn9dNdtd/Gigi6jY4ULGNfW5BzQRSQ8nG
q3RCYaGUPxbl4tqid+KuEBgpq2+jus2PeNAIWy+11AIbkWJRUjWcqXmtNBGHyX4tbyOG8waZnJbA
tIHWmvRXpX5Z6NcFWpVg6lMeH6r0W4HaqbHey/Uxr0ULN7sWg7oXwpAJbk/eSrG5CBibmj1Upxkz
kcexb73rX4qFmAul3EjgtAK76lbZqZAgqePspkTzTSvJPGwXfS7A1yKp9G4qZOAniwTvH023VdWW
LTbufK4iZB5QiNJRTad1fyBjaYK2heSC0+27OWwQ/SOFn2tI0nWJQRw+ACLQmXzVZ8/UvvajBHUn
hhYFnoe6+ps30UYmd6XVMhlzNkJhKm0JleVT0S63OhUtfzIHffnh3k/GouYmKjalpa8qhRSggjvR
emeOhQtGGGQponzrQkUMzMfKjNVPYwSQMnee3O7ivK2UMbQNjPSZLYgCrMDQUdki33XjKC0PZasI
7vDywfdbKMbSZVSwmbvkjhcD8qZiTwK5vJ8HkBViq6C5qecsqGfbWepbBcXROX6OyCdsioHLMAtL
6fG6bVw4mPPfcDG4Vi9tE2NZHUC+XpImwdQDcsTQ3OtSLgyBk8L5SkNrYHp1BiYL601ajhD0bx87
EAD6OfDPgIzVVHnyuySLlmqa0QRUutppoxu1rR2JfLp+it0PtpHCr+9EVl7IKpPSe9W3MnJM19KP
xJs/jj5GpioPAW4cvH+NO3d+NosrK09yqURVi8srE/W2pVgewpugELFaXsaAMzHwx+faKFkD6uWg
ognHcTiAP9wFZWyNh6N8BzxgN5omzU3TOjBT+SUDeJtqLCeljgS9lsuE8fxX8P2caBzBVy3ZfTiD
Saj0kiD6qXt2iObL50bwbhB8TlCZn594GMwe2FcIrg1aqgFDv/lYhVLn2F9HgKk5qmd+t73083Ul
2jO4dx1C/+VcqEXaSbF6CLXmzG/N1ekiYJyp/5pP6/c9YhYV7STFNni71jrA+cQ1XuV6Ez8XFRvu
eTDa+UhHDCzPXxuldnJQmF4/256Z/x6A/Uco9xKrUApIaQGhEWKOJb8uhqDafPFM4k7F+REgTDTa
nELAQLubaU1fSaTflwAO0+rCXZfWq1BWuX6m/6Alf26SB93pSW7SmcBDyif5U4zhV4xaB8TrvB7V
uG/mzUgAQyAsywmuUmP/vgl9pV7OzTgrHaoqoOqu3QZozYwsrH4s7w1XPogbOv/BAbwflEsCJ6vp
V3OASHArHSqTjRv4I0Yyl9HFbkLsCSfBRGfkwns5KolcWgRvUJftXnZu8jQ0DqAnfeNEbjDdkHwU
9uguyp3nGqRzKppMcdHBwyBrl8yjAfbzTg1b49gVC0qtIGyBZr9IWekxAHJiSj+vK5PgxPyMVq40
Ml49xYj14MKdh8gZcoGFXKRM3Pk4vZk79F8YNm5Im3szu6dvQ3oLTyOI55c5JyeG05VcM8hCaImD
fIpAOOsVOvIVlFBtTCCE1CvdVjqIcjSRJers7BubqKrV6EgOoWy9REsdhEHEoiC9A4CzgZcKOMcc
e3JEOrNzpaiQADYD63BExrP7XOxSj3FJFdRmluVboX7osjdg0DmEvF7Xjd/UDWfZLvbFNd3WQYFo
/YZMP5djjKZamOaEQqrSuNZEXppUu1skkJslK6pm2QuSnyCbpmDJ6CdJmm/jzLztCmwq6/aHpq1u
i669m0blmRbTPbLdL6lOno1kCNLGFDjFHT0++6ncleRdBYoiNr+jtyhWNXOROZg2FCwZ7ynZVgqf
kWRA+aiSZsX2b4B+eoClcHQG9CMjCil9zIcKKpW73xnDVqhSGugu8oOpFtULULABtMfqR0xDaOje
R/JNPreKS4kIMXHP26Iyhjk5glkhZP/cFdZaVhNVW1AoSlFQZGBxeaqB82AOBsAmKhi9kgb6cdQs
fzWohyWcQKH/Gj2cadz7b/j9ATYGNdj9lGCwBtW5xHgCB9MPhFUnnSaRt9hVl40czlvE4BKfS8Nm
VfTq2zy608v63b7vnQ4dAikGZpMrCVHrdvIsE0oIqnus4+CaOZm2mqqLTTvk6hOSrEEvSjdKURZb
xiLxr1vunuIYyLJkpFlsxZjLSmoq0S6r8Snb4tWc7uroQykf4tW7LuUS/Y/hSWzEcM/FFawyQ23h
uYgmYYJZ4gbDnAUYeu1EBTpD+oG29udowq5/MmiT36eYqjF1SfGkaR1vtCkdK8xoJAA1naP60/Xf
tnvZmPiUCdENG6ue564LGDglqfOxC83hRVpvR4y9SKPglveUyHiXwTfQ2rZnsvE+WfsvM+CKrJ/X
zyD6+9z7B1uN09pJiJz6LykHFlL//z0Al3rIUZkTeYSAMbKc3A40YONdP8JehMTumaxgLA9TEpgD
P/8OdgdX04ApHXU8TCws/nTXuIblDAEQWdElc1IvfhDlAjvav5X5u1y9cSJ4zGiVOeRjmLWHwo6C
AuB7WuUb+pPgcMyMuPi4FcRTH9W0XZtGRycpO/bHJXbLh8jT7kc0fBzDjYCDgBkkgU7seWnIZOus
qE9izpEz7aTsrHQt8eCIC/hmF8hrz/Rk+XLsLYE2e9WTcBWEfaLLU75L5Ky8bsZVlWf4yhF7INEv
5UDvqFvcLrdVUN/9RWlhezy+dzu2uU4kdAwwZAwksDzzV3UKqtYUTO7suAdLsw2TzakSVed7gEul
aVWdwXQJ8F69IS0/ESrdyp36UaAi7HK4yztzkdyLYhqjtAd+BAs0gOO6l+9q7LjfYpLys+3To3Rq
37pn4y35KFyl2TkhYy3BYgsG/9j6wLnhVVEhyZncoB4KWhtfdc0Ui3wIa36be0YIYnDVq90aa30C
p7hjfGdyuSyCjC1pARCMlBjgAT3mDlvZqZra0cwkuH63u+7RYEhVCr6iwXekO7PXh8ZGLTvSzXCm
1WEY1k/XRewf5l0E+/eNJzGMVcLaIEbeI3U89X3xsR4BnFrUJ7WZD9dF7XlKXNwfWXyjKlPXztI7
JHsaFNLHuK2JTSTJNWxvUfCOSQ5dF/7NvjqL4Rux7JY3R2znQU7NFhnXUPyysldNBWqk/kQLFQiK
gHosKyftb5Yl8QsD3NnDjwiv4OsnZxpxYSIG4Bg0BSB5F/14aRrsQplg8jh4ZqOfXUqAVbtL2sMg
vY59jvUJQU2P6f6lRButSjYtfjG3h3JikjXVPISz/GaalVNPP0vl1azsQJLu+1UVKOq+Fr2L4xyo
oveFnFYsqV3vhuaX0d8zpusZMxvXL1IVCeJsHhjWZlIZKF8w7L8kc7Kf1anWj5Yr/5g8IwfgbOvG
XnfAyDEQRcDu4gIjwG1vref0SbRoKvotnB+YGpA/KADPx7iq9avqVL9VMMmtti9yKoKG2T+3KQMT
GtAiGHXmYmKc1Ha5rJhdjZu88PMxXV2as/dK2mNSsVxup37A2MLSfmgltX9UJpRXUzm+szC/Nsb4
/tbUPo7WBCCeAR2WacYyKQV0aFCa/avSYO5WV5LBj9LhRRuG9qac5jV1Wtp2XlKNvUBddvzaJjYB
NPLcIpNynbCNiPRlpbUz1Q/d9HZdT3ZziPfoBzCWcwlzU9FsLuFqJsBFEOKqfnxSHv+BXmlDkSrs
uTacyNJZG8S6pLfSjCFtKBtum9ykel188xMmpQ5Lg01SqX80sIalAUxQYA371/hHqMHSmo1j64x5
WRVWyxsX/VFb0BspElECuBNktwfj1w/NIZWtZYTrqrGinjv9s+miG80ATK0Q9tZ2GN7D8mogXJbn
i4bwluzhpVpIXWSAi3LWpbQA7anWcgmgqq49qU4PHGFnsR7k5EOjlO6iZI7S6jfZYHsjlY/XFYi3
bQadY2FOS8YWmAkoMU46KhLJQGFXQa5jO1alfrn87NqDKbeCWUw+e4IgC6QyJp5RJsvTOFNoaiOJ
K3VcAoCNZcCVV6P5kKqekmLYTW/d66e66PT8lqaDLMe2MBqG5OlcY6RxXpPeLNYgXxpXBoRJgbW2
0vZU9XE1ZGwFU7A6lP5i/VSt2BcI31FXEyM0eLCj6atqfHukz7HEJReISZNbHqOwad0cNf0eg92u
5hZeV6OEKdqYuERjYsF/I5QLGFI5Lpa0IjLRxVncUvWK+/imDEBF/X0AjbMUfNYD88CqpzHDAhJY
6G45bSue0yNUt/SpjmCirYfJ3ufSAzrmga0wds+tuxz+/X7R+XH5TpeBZU0pBrpjqGPMNeiP+lvq
Fy5gHX+BZrRwT4unH0SYsTsuAqqraCrWJtHIt7jgvyiyJKXEQPBH67wAQ1Zv3CVE9QTqw3TzIqUh
moJE3ybQIu4qUUGRcq3FnFFeOSRU0CBhQ6+9x5w6KaBA02EQgRvv13/ehfL3Wa01xtlqCAXstr/2
kSvDj9MeKcWU+b2cv7RqAmMa3LSlHwe5AMw8iDYxFOtEdgLiC00AzrgXaHDZf26BR7eQe1rPtQkj
UpPprgDVFngwFX+UCqdKm9CqEi8lxccS72SrprCp8blbQfOlA0zRMv/Kot9/DN/YWRM6YFsSUdZw
Ri++MXVgovop8VOXPBFgiI5rKI2H9ed1TeB9s8l0fCOVc2Jln2KSkcCkjQirCerXSDOwnfQB01z/
/gl9Jog5tE18NSu9hSQL08eF7SLWonuEJeBRhJQkOg8XAiRg76QtqwhjL+khqUo/M8iTrqP2oEUv
169u31T/aA+/fgg0qwkDBuiFkQzgvFntrfoMxE1Rq+JyXPL8ExlcXW82oqIBkTNzexEQ6EBAm/rZ
UxrOJ+brS5/IDlD1XVFZjLmAKy6CT4iWuKgtqYzHsM0zJMNfSPYLw7DO2NRBqT3UUeFGol2K3aD2
rox8RK0BY5QCGxhDTIs+enjw0CgVIXfuyyAK0hDZNMGYda6HeT9miiSt6C+2WpCqgZqNgoR8L1+G
qr+L4MLkZAwdmOxk1ltkcEiNO99IMGMU3Pz8qyhK7T5ON8I4T96kaisVTJiRlx/ybMZYhIldAjue
AwPIZJ7VWU+NUQq6tJfwFkwp34vZPE60YQ20MSrU8scv+c/htAZWoBzMX5JDfYaOPeqBFWL/xbWP
FsNJFLU0d21vI565gY03GVt5NQHFBG8S+aWBbmPxIQNDyXUDv1xOPT+kxfmsMZazzAbkJZIs2S1/
0pNxYIBLgKw7LkALwosYmM6ScK5gV0XfD2dxPiwqu1rWe+Q5qY2BOW08Lob9+i+P9jt5NRiljwV2
F5vPH4maDmsrZ0Yg3ZCP9he2Oj07+nF2LXf5IoWIvW4ciL7ahWXwUrlH1tLqjbkwqfKJrdp0d5Lb
o1gFfKBgOTSiiMObxv9KQ9eb4eETk39uDa2Vo+QX6UhsaHffxa3iYRYzf0S5v7xp1Uz2qZVU7qwt
luZgj8nQAQ+oS16Toz2VjGb93TLyPr6Z11V+0COpvZ9Kc7hX8hl2xZiqUbKvi2+DqtWlpxVKhTtT
oum+tLPhJ+118xEbChhDiwo1dvUZuIqyvTAkNkn25jHDRHIBApVGrzs/WVX7EMlq5GRAVHs2Uk17
iwB8eotB+fkp65o3cM4DTrxbek+rQIEXd9L8JpdzPd51Q6scKkmhh1SZNQxKGcv6tS8n2S8t6zu4
Y+qD0imAK7JA0z7ncfZsk2jypsFonCX9YWp1++O6dvEK/PvibdRZbU0Djgq/dFQMWUnaaDaCLCdO
Ft0MInLq3YfeRgBnITUmwacuS5WAVph2G571eMQ7q8UaVeehkRn+/47DOZthAYWpqiRrsDSKr9jP
2SrEJePTFv7GuKiUVVFt6ANVAunAzFH3c2/9Dry1o+lk99qnykv8/EV6vn6ui/yXl8oFqrmRl1bT
yzX4v/klmhz6xJHY1FRg/QICbFu5qixwqyLt4CKWaqdmUrSgxV56wG3E/SEylcNfnEwFFyawexXg
i/BIBhLG7Lo8040AXFXY6ptCzF48tAeQNihu71J0EfVHgUh+c4Rd5lYk59uqhCZqEU1rYHeWtxpf
dYBogvw4wzR24gPEN0ndNtW961L3DGErlEvfqZnYg2JbaxC1KBvV+X1bjQ8M0X3Kk6d4/HVd2q7/
BjGNTRSVoIXCz3ygCDI3mTKbAbmrjzrwPWwXBneP4rD3X4zX8Rno/97oH2kKN2naUykx6nHF5tNT
joXFH3HhmG/Y670BHgDwYtVDhA1UQFsCmAniRQXBi+cqL57Lu7GjGasDXcxAD6NweiwABGXfYUVA
CfVAucOcZg6WuETga0RX/PvfN5lNNGkJBSIMVpg/0nvyKfeiIxucrL/Zn+SDqNQqumFOfQCwoGQZ
CMcDNSSnMsCUBRgm+1BU1Njzbhu14QvIAM0xC3vS5KBHMb+tYz8rY6+CTdiZqMggEsVFhjwtJ+zj
wCAUHdVUcqrQZ8+UO1KWAi+2b3nvysl+yOY7FWuS9WSZwH68fO7R8lMpDerlNYWCNMJlx4vSF6+L
XHxQR0KxmgrD63x6r3hdmAXWY3zEk8JtAulD8fm6oe9lTtsPxgWGoreWyULaE9SoZ0o6NGPqsBCI
MaTU9ruSHqOu9a+L3P9wmPUG0Dv7L3fCIcX2ymAr+HDRqcspm7627Nt+FMS8veCDISfsaakaGA/5
EvGcVVbZG/hsKZKoqn6JR1GZclcxNhI4xSBThTmm2jLAWwJ2vOGNIPlThttM+1oSwcDfbgDfnoa7
NEtptL7vYL/JUf7V3bO3l36071a3OSLjPAClXqD1++5pczpOM2ZVMnuVeYwWXefZY03nzCPPVohi
8JPobbuv9htpXKqw2oY0ttlqBtNJP623XRh55WfrDisqwJOaPtsCJhWBcvAVnTY3TAAAQQfJ9ECy
r7X0dl3HRX+fiyjaENerneM40kCOUd/eRrYsOILoyviyTach859IoSCnk93VA39A/7UI0dMNDJe0
YSMuWe+KRAqsYXIFe9jYAzt3hZPWpbY9EdQAntpbiXEWJB7xBi8GIjGmRv4LlgQWl7a1KeYOtxK5
XKs00rYs9A568Xvwnvpz5FGsRaNt7Y5vkrgYtucQFdBqgLhYAfcm38LCWgigqGtlCdZ1RlgBqE22
3g/xh6ECtvaoO2b/67qq7LlDPMsZuwy2pPGMOr/TeLABbluqS5AqR+D2omOmyrdx/uW6lP1PtxHD
mXNv1zS3AA+AiyQfZYyHYVzrBX0kPzmsL+m/rmz8/m7v7zZ+Gk2bk7rH41kJ5ulzST4WIj7KPQNT
Nn+f/fsmKJczSWqaAUAH69q/lDz/VQvp4JhqXajeRgSXYIB11UxikilBGzDuBPuGZI76ZJwMkL3U
d6JAvN9k3IjjogmSpbGftGgJGh99GiC615+jWwMZqHxIRbXzvWxwe3uczqVKG0fSBJ1r1GcrOo70
qBf1g1FOjo0xNJrk/kTXw3UNFH0xTgErGpktNF0PMoDPOUYKtPhYc67L+A9a/qcewaPl2J2ZjalO
mZYDmvrRCDCvcSJHJUQt6E1cv2O/+YqK8IO+MjD0qqVk5Q9lgRbiFagu5v3SWKESERX0vPFtNmiB
4JB7ecfm6/FwOaVc6nU5w7aGU/KsutGpuE8QnQFuFwXqj9VFYu/OL/mLMCVg7v3acTlnTJfMHBKs
2wTLqbkvwMf6Y3arZ9WpXdE74n9Iu64dSXIc+EUJpDevact1tXfzkuhx6b3Pr79Qz952jbqmuHuH
fVlggGZJSVEUGYwgnMXknisoOqcgiuiR7ozxs1EvPobGiW08F3dPMiq+BTHki2ChRqn7VXXss2uA
qO1CeDDiJ+Jrna0WfGQ2GhepprnAwz3GNV0V+X4sbwcl2Ulpc2OKvTcb7Q5827eVWGFaXCdK9+f8
5HSFXADTmzGUxAgPTF3ZN92NOi9XzfRszEDumSpxuql0kaex7BINfAsRMp5llx0h/XYVAk22uMw5
0GGmzjm1qXwAi+V+XiN8PDWYQXyPJvo22XZbmeS7Z3vEu/zpHnJRa50TMzSBQfEtA/MmqoYa5GBn
CrV75wLyqRku/VXEsYmhNKf5oM3wog3kCjqn05FdQafXy58Wxt0MDRPxbtQB9hCIo/Cp8fj+6Pzw
UZ5ZbQ1zaZU1PDrzQ3yTiF6xi7zwYT3q9+Xb4lZ+cV9/sQAceiXOxrljfrJsnjMkrgaQS6K+jjsv
ewP8y5nQxkJLy2Gdgii1O9NOrsnexLmc8tQqH8ZCsygbBVZboCHZMGeC11QS1JjlbNDoke/+z1Vy
wSyWzKiZSthLt/quvIlhD7WDdiPtZm/Y5l79Q6E2lghuOhd0rG41RxGdMz89RG/6LtlMj/F9cqUc
ravRyzsMjIub8Kh9J1ZK7SwXccYpVhe1eC9eMMGEzGtlcOAP4MBvbX3fmh71bqQciO3DSRpodUMC
Nno88tMYXIxz+SLVFAE4cTR1LtSkhWqBJhuhJgX6Cl3QjRTIPi2sQX0xLtAoRT4sU4VAM0Zvgvg9
FgQbwoZuPBJQGGo57N9Pdqxow3Tom1/L2SmbLFCCAXGT+jCEGZ5/Qs80cZ3X9wAdbZSN5SmB5P0D
ZmjC43jGCaPrMXkuwwHYGIXqlD7YQUdbtSVIZIBM3aVOFnEfGFzs0OK+MJcYn8kcQjeJfsYSZE/W
b5fPEeEL/ONJrXujV1Uco1aJ7EjJt816o4iiU2FA6rKl86Xvj8jPN75R9W4zc2CmXDPImJqxC8Za
SGfZAKqyh85jeCRvb2p9XJhI23qCOihzjqv6gNGhnbWXJCd5VL+bkl3itivc9kc0+sYDsVr2dS7c
5vzwn1hnuGZDeIsaxDfwS3fe9LZxVW3XK4GuoFG+yUWOskw1NRwRhPWr/GE5gpHXE+9HTwgavOkE
l2IUo2qEPD9pLKUKvuT76hQoHg2P8bX6muEulf0+SEo7//H/XqX8e0tu20HLWPwVNt3T4i1X61eg
cbVjdjBf1kfEZMCNL3/D8xEf7PkYdGO4frbpJ/ELWJxcbgBo9DXlSZgOVk6MclN/n/37yd9X9W7s
whJJs7RGdp/t+mUkVnA+NH6sgPN+SR8NsxexZ1Z9axmvUOw4ZIuvCZt2TZxR+YG+fXB5z84+i2Um
OfDXpnHXpLJYZTwPOHCdpxfILyGT7q2I/NZt/4RTThP2n3f9D4Oc64coaAny0OArAeKYbIzEFzzN
i99Qrwmqzsl/UMD3TzClXynsh0Xu/hSEcYRAL7s/v+WRhzT659CgKsrgLqZbTXb8rNr5UWh9bQf1
L+8fYKbPvY5PN5m7WVtZaTOL3az5gYHBhivB6+3iEG/ETfxIfFDCh95348RLTQxK55AHQWj5MvyU
/GSjbRC4jxgIi5DHSjvdF/dQD8AgTxwsd5eNs2/3OYj+vdM8oKhKzFwbUefwG/EqTO5DaYIi3Z1Y
3iaZRRyVP4S0D1vy76fRAiRY6H61obUXydUODJdtPBbb7AZTTF78hYxo5++mD4tcfGkjvVsAz8X5
b7aQIrZVoISdXHYqVNZBUqcjJqDj8k/a0MxDL+0rF3lAn2sZGZ6YfiM85/rwVK4bYyp8I82dQnkd
MyqSSpQTcYHIVEHvYog4pIwxGARhz8Um6ezypvDCrQJZGEeEkqqP94mzoLR0zJ3LfvSH3ONjq7mo
pOZNL4rvaYBmo51wjfTNTe/ttQBQDOzWuT3eyRuy7U4EeJ6TtBy7aS5lZDwTZNXmQ+0z9VPTNSBD
AaifByJJqvdOhV+eKUzoJ6CKpAatyMgYHGSrTEGyj5Yvc7mWe9A2tV4zQQqnBvPEcTUA4xKtTnPw
JIhtvTYLIJ1Mi+KhI7efi1dqoo2FxWoo0ZNh2eYu9x/MrerOO6DX/OIh+gf3AvOoCy7OzwWkitoK
eSTqfmG+DNCenvPjrFEqk38oRf3tVzzYX1CVVJC1ToNf9wfWGEvd0Va+yH7l40FAdGaJaMhrWlpl
Apq5GrtY9IcsjcGRJriidAPEpWOZFE8wtX9ccBIjaMVIFcqi0HoA4AhsmSEmF6kEhVoSF4jaslma
REOKNVtvTYZ3aNyWdlYFovJUL6VKxHgi4CpcFLKgKTvMuYSrTBvtJgtkaGKb8k1NceZ8wvhyGQLP
3ppI+SSoAg4+NDKqffVTDyxbO1RXpqu6Kvo6WYU3j+wuJPaGtMxlQ33bZCt0k1j6JflWYs/36tOC
8WVU0DMHrBDqt/IIsVXG+OpT4P5Po1z8srnESJzxEAeHAUvFflW7Bu2oYghmBn1Z44p+BUY6X+9t
fXXrH6VMKgcT8ZbnpKoVrVlSE68gRZGcGaQuDTlQQ9ycPD98JYpVGok4g+2LNtjTYlvfYpQCYpyP
Z+XLINh5bguBuZdFsJWDHo560BIXKY9BFNMMSxzgwpJxBz4ZONKoXyfrTVvuuvVKDV8vX5zvGdaF
MMoPEI3jAjnkFJ48+2EA+tDpat6gUgC1yavYb/ejY4HG1zY31XV+JR+brxo9REvl2zw/XJEo0VRZ
6I4yn8Zs9TVGylwAvXGZ5mzEjIHn2TC5hEpn5XTP1J5T15fKRampSQxp6pEuTc7oghgAszJjb5f7
4QWipUjQrBv5itL8JnyZxxRVmrWmRg54Wyr6UWZdFWVBXCdUrOCZ4zQJbOTWrxJFvZ238iPAc12F
XbXeE5TuPt9l90UPGiqyvUdEYpULU3j36mu1IFL0Lz1ozFC/3U3TJnZ7GxKcjukjPk3X/0Dgm7LL
RahRU8d8MXF8J6c+TG/dERLCqMjLD1mCkU9rp+9jz3qlGu7kKeLyn2Eqe8DmYTZ/UW8HcLAUGzCg
VBi90lGhF5zObw4anorG0/pUuMk1xb9PXLM8BqnU9LEWmQMr075Ohs0QFR5235aG16iklIGopIif
LRv03uzUX7jC7gkMOgD0tp6yk13G/EBmvOxddiFC8dgkIw3FZChq4Kuu2i0GFX5ItWccJ18I2qCr
d5Q94lzyvVxxMnRrEXSgGFN0jLrrsX26HHKJxItv4jY6OB0KsAb5Y9o5c2S5anW1lhTGm/xIXC4U
d4MiVSwl129boK5Rndz1Hqp3kADERyLeX9Sa2LE8qSFYQg4SJGhU+VIueLOgbjLNuJZq7f80w0WV
aZHKeu5wWS2TWyRVoIOvuE5zYgSISAE0LoYYkhxX0oTraJwbezXEZNNUSWobmfVdqqslGMraruPF
v+wWlN9xIcTQp7A04hGMzP2ymdIkaC3vsoWzsKCTqhLfmhULdc0nEzMUatBv0cWD0nqxFQ+ZP23I
VJHwCL4dm2i9EbWsglUnb3UW1OEbgCZ2jZe5cpzqYK4aOzO2Vf+wyG+ZdIzDG1nuiecAsaU6V/EZ
onhsRqtf/bjfdQbIQUlREiJb07lHVJhlkN7oEHdZ5iK9YHjKNW8gB6h5kK9pUZ5X95ELkZJ4n+/o
245aH/v3307dOHeSgeMwSC+dFcwWEamov8+FkCXqumoJZcBaMrSz5zEGUZREvRApI1zoyNVWlYsE
CKSmym19gWhpWBJ9Siq/4/uuBu6PVE9wheSK08o2QB5H7VlwDEgE23psh9eS190LbvV8+cBRZ4AL
JKOh1ess4Qys0z6KI1tqfqzURAGVPPMg06nuTWuJ2UF70a6X9zJ144ybBirZbugHTK+rvoOu3rPg
ficCJbE+vjHbKREoYEKYDpk6aQoKhkiwV7LjQHgI35eVprDWU1ag1ho0FsettofMs3In3g9ufCd5
5nP7SNmkdvVTb1axhBieyUbBrNxRfAxkB/Wm9Nkkb4L3YOoakEKbvXCEWqGTO9X/ubVcYIEgpqjE
AqpbQnJXLZ0zAJmXkAVqIm3kO7aSJZRhgol3H/IX6i69UT21QoULdMOuslN95Q3jDrLNCtTU/UB9
Uy60pAOmUwvWli7W2jXGb0lCxmbKBBdYdIhg1WaMlzTjUe63ymbeQMTSz7blsfIjN36kagfUbnLZ
STZpFgZ0saauv8OcqY1hQhtkvI6ipu4C5qbLwYW6zfkWbWdlsWJOKK31ILapv2v7cZMdhGCJwXdK
egp11LnspIY6G5TacAYXzQZyLboTILkcebPkRZXfueG14hgNaMgdEl9MfEYeF5vMbT4roOj3o+kR
UnUe2Jo8YicpE9woglBYxVRGyMh/zUll6AuJKQZaAUllemn5/4qp+ruszDOQ6lUHarQeF9Ky0+QD
wwIVwRqMP5sJ491QWZwdIah8dSSF2qguGI+GjZMFI3QZciJ1rjxzOCzpjQmiq29wnmnTQK5MukkE
3V4BsIkTmcjfqUcJP+OtZWmuhCUCzggc/OKxqmW5kd51hUWbIpUlfJbn7gRvTFXpOWZrU7Hz0xlJ
bzJC3YDgeaQ6MiYXZ9YhTQYoTP+ah0bxyBlw57qQg0ahQ45tMLZTw2LUwrhA02OeViuzAcFziF9C
FRAyQfkyGzMRYc6bsTBaJ2FoV+ax4WmximsSVniRzKqbC6+zti8Kaq77D9v3YYVL0nM1WrSmgkuU
OAfgWgBcNAkyAHBBBBJMe+rikc8f9g973M06NTWkTcv3TmUYFF7iha+laKOLZvebdS9mtrTJv7J2
O2RjvdSL9GDqnOoZarwRNTpB/RT27yf5+5JVS1omIt4nee1EJhj1BuF/O3Efy2Uf+cSGGpdLp7Xs
vAfx99pnICXdju8weAeCFaoM8Ic62Ic17iyMDWSURwPdiRYVXAbaXFdXuBNQv412wMDgUQQafGSk
rSPcQAhIEewBv4eA3VB+yx0PA/mSlo84HnUHYgI5aJRjvLZEgvaH6/djqVxyX6yhpTUGoDesZry6
irvu632x1f3sWtsSF9R5OMiHLe72XQtZyTDIC5YAsI1FS7otzAmJ9ms138gxI/hod4lmBhOIdKM4
DAjr7KN9LsD9bd1iAPoTFxIlsJr0MU5oktszKPTG1F83gjP4MQR6f5ZHxdE3qKpCDOP7ZcvE+bC4
e3k1IUGu6rj60dUOUtNfrcy/bIFwFYsLPn0hxKE21JIvZu3PdaruM1VyVQMX4GU71BZyQUcEjZmp
zEgNRcgBJ0rqNl3oxMPgjR2Z97LffOlzcVHFFObJMllj/L/8HGhZ71W32pZe4ut3lxd2vgDy4Rtc
eImbfII+CxaWa3f9DIG2+MmIkFyrL5n1tc4TaH017mWTlFdwMUbQJBSWIO/sC7FXZTmEjykVsU9c
v7/6nB+r4iJIH8bd2LMXJzvbGTDH4asCyt6AwTsML4I2NUBv5WZt0QrsA9mwwXXmzU+Fbyl2UdoU
Swi1Yi7UiKXeDnOI/DS1EndMZTsOc+/yplIHgYswKio9Sh4PGKTPr6sSszbxwTLIV8TlhQBm/Hsk
wWDIKuSsfzt/03cqBFGiXW8nW/kFvBx25gtbEsd6eV0KP2WMN6CUmIPGOnur4oD3hyE4ZIyfrAAG
reCnL3ylgZI5he1mHvLnQ6jwkhSS1smqnuJ2WJrezXPNzTBto/SPk/UVQ1vUJX85vIBX9vd9tQQz
V4QFpxDVimvF1w6WaBeZC20qlTHIAH7j6OD7q9HnC98uO84fHhT/PSug6/3d9jzolTn3sL1+E67B
OnYVbkFC2r0wmsHeUffDc/Z82SS1Wi7mABq5mm2LvB7zcHY1gYu0fMmAD55qwhCRmyoiH2oKoegg
VYpMwk23xrdoI21CV7vqf65eD+5Y6nxQzsqFnWzM80FnXZRpVN3UKA99LQWWTg1EUr7JhROoMNZL
FSI/KpPC6RbZUZRHMW93eXvADDtx812+IBSe/CdWTUkIUQf1p8nAjbexRoyhDd9VaKFW/UshZ/Zo
/bzsH+eLd7IC3WhJg4IZT1zdK6UkygzpOe0WJwxUCMLUslf8qPeDYq/BCnW/HHdheKd+jW+t3l0i
YtFnP+THD+DbsbK+tN0A9mdkTPdxCQmMOHNzPXUvr5OywqdHUm4VitYimoJhE80Ou09jxBhi8pOy
wtKNk+yvAHOTMo+ohIY4bY1+r1qZna4Pl5dyPoqc7BgXwRp1VsJew43b++1BfYPaDWQp+l3zwooD
zXV0X3y9bJFaFhe2phUDDhKgfX6o9te90rm5tT50hUqmY2ej1cnK2A852T9QbaaLLuEmaF3QQY6O
/jN/heYGIOzgfX1Zn8bj+iWjSRPPPhlOzPKhS+q0xmSDiWx6PcEwTuVEgRYAsfa/dcxPTHFhqxR0
syoTdquvwH6CZranRCfOBpETC1zEqkJxLboeI63o4tixgPwr3ybZ1y5e9rP+kkrdxgqJIHJ+jvXE
JpcRYYBu6qFUh67DdXSXRXZ12z2ar/U+f1odKbenh/ER0kuDHVGXDuGZfJdWVYbOWHoYBsHjQ3HX
31dBEoy76iChGina4p7W0Th7I3yslW/WKmmvLiJDzWjN1YTIvAzdRhNuJuQtkZYQYYudrE+p0Ykx
LqDMcaP3A3s49/XoRH30klgjtYfsb1yywYWTNM0m1ejevR8iJa+svNrb0Ov83gc0ZI953yVjXChp
e6Uw5B7pubxeWeHXNn1axcMKhFO27uWMepycT0pO9o8LKHlfK0UIcjRgra1r8Wnd5vftVwFeqb60
d/lsy9RtRlrkYsko5tBTWRk5lVUHlTq9mquyV+s0PYzxFCxysZklKRDjvrFzQzBso0/qvajkX8pu
tS+Hbcp5uFgjF6kM98HVLgiPQmzZqUAJvVBngYs1agRmEegFIlBGbwOSS10s/Lb+UST7Nhwp3iUi
SvPN2xpaMzWmqxk1YrlF63sTBekbS9dpfhEirPDNWmhCJlrX4dhVzbEBmlzAYP70/fLXoTyFb9UW
ZmdFZYf6H8TqZDcrXSa3YDxKu+xGHe0yQkmXSprP3w2glQYuB4Ki7yDIk/sVup2WXLDMYfTZdHAW
/IUM2xBLO79/H3Y4v8harUpnVhNIt5MHcoXN/BxdSUGxZcjU1Fv2w2YlAJxnXVEB5Tj0eaDE915t
PVnaOM6mJpigkE1W+WD2IKvtXEsEn97c2es0EBXNs0frxBoXl7MSPHqVDHKRMh5sZXEb/cflLTz7
pU4McEG5n5dhTllWHObtCs3k/NtQdF9ja9S9aMLVlqJbsizVLjKWfyvj9l7QOTHNhWhZMbsKXFyq
r1nM+5tj1HiXF0d9K+Y+J99K0cUIFnLJl81s04yvpTZg/qf3lAGEWP2/lrzkF8SFZCtrl7YCQ4IP
qZHVbpYFuuz5MSwyJ50xq7hg0qIxIegmzDetNkTe0gBkOGr7VCiDvIsrouRO+Q4XltdoLYxohu+0
649YuipjwnXOXrEn3487fIssz4tcmYs/quV2WsQAqti+JMwS4H+m4RRx0XtFGxG1DWpVXAqoiXIr
KQVopqzB3IQCxGlIqhv2nT7lDh8L46eYhnKujJmRTFU/R3davc4pvpQ9Ji8nH6X+Urflb2C58iI/
oiDaxOL4ySZtKpRYDHEkcAgXWxNAKi6G7uVDcR54BU1sFQ9uxfokgQk61TgfU4C7lt3oLl7+jYGh
ezt+m9x0A3kNJw8aKlCf3VLN0GTRtKCzwavUaHWsiyZrWzJMHnQvSg1aYGDEBfbcvNfxCiuc1G5i
zG6QvUXCNP81J9WUcRQstLZ1V5FsANri2m6vB8BIn/Nry+s9yZkemLTBYOte7sg2zm3tyLnTPzFl
AAoWfn4s82Mv+I/c1ZU+yjqanYZkry/TU/mqARuOAdTaky07u2pAfognVXNTQyR02Vjf/5fvf2Kf
u1M6ORpNo3zHqGTH/iHzUhc6OBI4A2FYdFMP7T+rdCaDSBPP1xN0VUHbWhVNkVeaqC0BDbMMdV/t
GjOvLLdK/aHy29QZndlTmPh2GYh3xHLZDfbpNOuGKUNaQ4V17oYLh9yCljpyR5aLgEftPnkMAThS
UGdur5Qbg0gf+SNsqgZTPIY7Q/LbMPgRElUwWwHvHNnP9Vl0jAWywEXV/9szzFvhrprVCjVDWbEo
dp7MJ4sNufr1RgsEsHpk9+MVTZz5KW7wNrn7pCnbuEkV2JxzR7hXfPaA68DKg3mk6iD7kqfNduxR
qSR/y/yyqkHrDnKFKB5yny+Vy9YKR6R4U946xbyvtc0YLQ4YO2VcsqFlElt7/vt92GP/fpIzhKGU
zPo7s5IsuJAkPohqTVzMn0b2+DVxeUmd19aky3gtlrmTPU3e6mr79dl8VW86d3WKG+MWVGe2uBn2
1FQV+8unh4G3zPkNqKr+Iv21MmiuzmWPLV2fKnmihs/5vJI3xDlLKOWKajRYIqNcZ6xKg9/8A/o2
PrjzZrgcpFu6fKpz+KQ1SrYirk4IrFskQteo8v9lHOFNcYmHNeI/i7WLGROR5GKC6S/2FUZLZ0Yk
YuIP5+1vT3yvqJ94orlkYwIWw1+BS7waHte95YUHBtaInPWHcKOzUhexSv7xy62Sf96A5U/uq+Wv
Ig2j14h25sEIFLylqKSAOGm8iPqcqlUszljfot7W3WGan4i1EM4hc6GjrpuyNyx8sXyr+Olgr5vC
kY7lTwa/ZhSv4VHwu69UwvEJT8dvIRdBcLUnk8i2MN3G4FqIdoajBBUONMPsUpNRn173vDUuloBt
XRESRrGXHtSd4Sc7y6s99gDGPQB7ZPOWchC26Sdeqc5RVZSsXYxqwrbEMeg3k6/6/+TGoRyEiyHd
bORSwUi2xWh1jPB5Mlv3sotQFrjwIZgdtKlXE69fowJip7YtKmxQPshFjawCf13JgB9du2Cav9tm
RmbPaYSafLm9vBjK8fhMN56GTlKjSkL33B1f6q2COo/lrWLAhsBpnkVi8/g8NjLmTLBadrwAejKe
MstwiAWxA3rhtlL4TFVP8ZJkLXQ1AM2DvWaIRoaj25IDbcegh64i8U6hlsRFjHjs5WRkuOZOeagB
+jVTCiZK3IsK+wUnx6eHEIpWarCgBhFGF7Kg9RgDPjUrQYUFnnXB6A0UddhUXngV30huAwLVeqPf
x0f0zYPia+tf/lTnszQwyoiqaaroH/++rFA2Gl1voMMnmuhqNaEdL6UjjT/VsgzMabJbANEvW/yD
t3+Y5JzDNNEpV2UAbRlsGRhVL74XnOVbvCl8eozg/Gf7MMY5BtjdW6GScIxVyKt0QRYMiHl9QKGj
z0eLDzOcd0hylYmV3ii+IghOVSvOoGyi7kGRyd07f7Q+LHHXhiblVT/I74A00WEKbrkb+0mAmx4P
8Tqg0JLnD9aHOe7WWBKzN8MeC1vD0Q1FoHviF8IfKBPcbVGJgsEuXtZclXfFHbj/9njHXpm2tft1
9ZJX4flk+mNR3O2xrKqxiANG8dQvsw/BL7vGCFL2yJgR8rfVY2Pt1GuIchDuOikNeVpmbcJrSxYS
VwZEHIXbMAZqZFruIeI2PV3eVWJTeZjpFM7VkkkRZq36aQu5lftaioiCOmWCCx1KrI9a2QPP08W3
c7FfktfLS3gXl/p8i/z9mXg86VqI6EkzMDvLWHK3cnq8kyUv3VFB9xPS+lcu9mGJixKKVeXS0mIp
zAWjxUbP3XgBCBksMCBp3M4PbDzHcowvVmsrug32J4HkKqG2k/37yQWTQDKpTUpL9vX4FqKrtiQ0
DrGhRLC3uNgB8TSty6HeDq0a61rfDU6+DXeg6AaZdXpE4nkF7UkQDwDM4xGWWUy/9Cm5MKJHiPoS
ezK0U6VdQca589pcHPxuQd9TRbpoh5o5ulbYA1DYZzGk29PKhkR35LVSNhA/h0WUP/8a7fMDRpxT
cwplH+K6jiV6crXXMFKm6C9KRwy0XA41kIn//atK0FEC9SDiZ54Mdhd/j8Kv8vyd2N3Ld4L2PqVx
4jpmH5XWVCE3YfAUGWRt0Ipg7CBGAG6QHxMAtZcNUoti/35iD2R4qSkb6D0J7TZlInvrXqEHyS57
K3Rgf7eCnpxZy1at4N0uXC+z295Im3GPwYfRgZjCTwBQ3Xynb9orsOjMRGw7X+kBZ6mkq7qMsicX
r80+7up+AVBr9PED7OlxAPjzvryv1+/vpGVXMsR8VqaN/qWdtlRAek+QP3noh3ke8xaLQyQrFcz/
wkxrKtheBHza2Olr3FSYMXNVL7vNAjYZFTn63rhR7AW9U0DjfoBNKQ1Ed70aLLIIfjZKnfwwLuhP
kdrUAoqnfrFsjajxVTHcXHauT0Q778H4xASXH+rKbJYYlf9VrxkPqldDwfSaCShVWxDF3aIV7pZB
3Ngd0bM9GxZODHNntSgMPP81loiEN0rbOJ351GmPffOcJRRC/BMgil8kF+2NtV4mhb3+0dwY3eK4
9k73CCxWFFTWuxyvOOLZhLJs+YOsPJytBJyskzu+Xbn+pQjBZl3bG4woX0VIIEsvvzWJiumnATF+
ndwhTlCRVVpLRc9ECV/TCJBmiIJ6omn4tTA5eYhZn/ZZVuNNI/avkCS9WvtjDFSrMsU+Xjta56+Z
ANIHbSt33XWkxD/qXHgIxbC3lfal1ZfIvex+Z2PbyeZw2aglaNVssXdeAR+TMjtsbk18iP/BiPGR
b3BGEmFpyxACqf4CDK0y6Dbg7TZAeUScPntYT8xwee4A3WkxXmHGwp9vlpsh9C+v4w+lzo+FcGEy
Qbl2AZYEpBlQvJEOzbF0GWdnsi33SgsxA/U5IokdibxQ4wcfeqgMzZFYiX4zlJrdWZgCKky8U5t2
uA/j/KAI4X1uxtezPB7jOV29y4tma/oUm//eVWBJfr+XJtHqy9LEmuv2payS3bocVCF3wvRoSF/q
NIj6kfiO7JBcsshFRHntwqXNE+RtpbyNLVDYAQw0L9JtpVCFtbPuf7I4LgZCt6EsIvB4+xkIAUXt
2MsPQ0UxiJwNtCdGuODXN5VRZAKMdF6i28UdZoGukh/5c5TYjE6gDLLrCfMAxTV1r35q4f6e6AMJ
9Pu3G0bwty7sRAxO7w65XT9o3+Sn0q+cGqi/5iV9q4/mJt5Zr+UtVaMiDgsukt+Nd5n812HJnsqH
9WDtGTlEuxHeCihSYewPjezelu8ue+un5i2/ZC7WCHoxSWmHx65mJ2/qz+aOFQwMz7itRlvYtU55
Rb11/1DD+m9U0EQu7ljg/O5iAZlbD5Q2qHwOTLgXArqM7FEGoYJFFeeoA8KFoQb1U6VWkTJkRuoO
mY+BK9M8Vj1F80qt7D00nWS+eSpqScE2Uw2qo+pUO7Rvr+Vt+dQeMUj2xfhOfDwi1rzPzZ7YGyLL
KhumVAAOYpAOKhvWwcr96kcB4pTFR0SAKLm2S/cAvW8J2yyqXIg673W8E9uLmmox5NbZq4KNH0s2
G33UPAtcCoJLjT4Sced940+M6bWeQwcZRcGhBEuK8H3ISlubbi8v6fJ9iLb07wewrg2hGXsFYN8W
Q1Xjfbo8XDZAHbb3EHCyjFDIhnCWsIzoCYLgPwHYdNRt+qS6oycfUk9wBQK1QO0bF1OMpdXlVEX9
1lBix5DvIPTlCCv14CP9ngsiVa2BObBAaow3xjG/6eAL7XPjoqL/hIbc/1l1BGPC7x9KVCJxiiJF
hpD7lNkYxuueNCntia9FHS4uaiArlUdtwltG3IHrccP6YZInb0jcELszLxwkvh8MhF1SQbEXve5N
uZW92s8R9zVPxaDmP+ENoPIjvhUcSY06DRWClBgvdtRcldpGR47UQmwhKw/LbLiRjknRkRLuO+uL
J6kz99X0TC3iUUCwWiETnw97QdpV4hNxws5GpRMj3EcT1ErI1L6R/HwsalvQolcQC15l9bophcEX
ehGdOsA0tpYq7FGS37RDmLuGjtSC+CHEavnJklDq0qVgr0U5sK7HQ7aZrvJrwRsdLRgOaN/s01vS
k84mTh+L50dLUKOci4aRB2j3ADkeWR+XjXYpKNxJTgldP1YdBaSBOv9/eMZpCmpLig7sNHf+tXIY
dJXhwtldIB3K67S0gawUa1u6jW76Y+Yz/gtWfkK/z2sgYZZv6uAfDMievekhdPzfH8L5mDGL2dwy
bljlutwCon4ogIIrAuGtc4Xb+YkNknbPMvGKPR/WT6xyTleswiQt74/Cp+JtOCagVTEc4Ytp10eo
AYD/imq7nHeuv5fJh4xxDXXEdQPvKgPU2GaxVbLtmI+byz5MWeFeMknYJeXM+AbERnXy8afZjLYJ
OPxlK8Qn46utoqE02cS056Ya/OaFL4ZfQJVvC4noXjZ0PsH++Ex8sVVe078Qg72rvKgQXgXDbXgD
2Yq6sLNDfhyDGdwpPkXUcj7gntjl8op57YpqzVAPTTuMmmSqDTEAZ40wx1BUdqrfZmZsp7npQwqH
2Fv2lz9dLSeW2Rc+yTeWUu+hT4G9HYTcFWsc/VHrSUGK8zH3wxu5JCMaJzmVZ+ATGo+NAOug78se
E9CdQpXjOqVeh5Q1LtasKMn2K1MfGV8mr98yYAwC+60IQuR/P8jzqz71sTQunvSZIsihiUGeZuof
1xzs7EMGaZUi2l32zfOR+8MOF0EwjWtJ5fsh6Kug7DKnmjJnAVa5MctD3Vbby+Y+Eepw6+IhJZOZ
Qx6VadYUeFM2zWy3KmbE6zcx31tV4QoNxo+N0B5ANBNqJeGV5/tppmkAUiBalsaThRVVOKHZhE+o
BpM3H5SDtq+uqi+YyLplgsgMPT64jPhfxf9gxIhEV50/Fx8/gPNYKYrGOMuBWDaK8kHOURcXAV6/
vMfno+eHDc5PDcjcdrKFRbbVQ1Egxcdca7mQPMNnzViWaOnQYVB1k/Ocbs3nKR41hhObPMEGoqBy
GF/Q5EKrBm8xkF39e+z9u/t8GOXbx2pfJGudIdGwBrAUyZ5y3R7MxslmV3cYGq9xtdvhwDSEc5s1
Idaf/ROUvN/a238glEHsAM9c1KSyOk4h2nUShocZ5AED7deFM9/1XmhP2/7qH5Qw2Ln/FFhPNoAF
qZPAqihjFFUJdr08ML5LdRe/9jeSXTyyZqnoD9tptOcvQKyQSAH2PS9Z5ipwtVL2eblg638BjcaN
Amy4vKGqUdSmcndWOUDIqBDwSEhy1TGhyFEpmAYXTeKQnI17J/vIfsbJPlqJkKehpsv+3IAmeFJe
wK7/hlkTH4lcbvcimZefPfknBrmTX1dWIpkdPlyFKpOArm5EKh2eTwdPbPAnv6xRUKuxd+MLq4ww
aIJ+w6AC+VH10ZxyJKodydztklNw19Rc5eZgrrCo2avfbnXg6aIr5Blo2mT3lGucD98n6+NCzmQp
SdypeMi1LtRp/AyyY5jN3CS7BMI06R079ta2xVsgcgpAVf/tMNXvwcfg6/uLVhqFPsJnonwzFq2b
DP8h7bp67MaZ5S8SoEzpVenkycH2i2CPbeVEZf36Wxzv3dHS+g4XXmAfFjAwfSiSzQ7VVbqgoH79
VBK+hG/1mEU2qI6JiEG6rZPxMEudLxc0yEP7m66Ogsd/60yqsmpoqiYb+I87L5qd0LGwLIyWDO2r
1FEUa9q364/R5p6tbXAnRJrySZZ1nBD7Mb9Tzl3lFDfjbnotA8jhIielXxXqJHfpvr/LvBFSSvb+
+i/YCvNV2bBNtP5tlLi4m64nKQn1dFGDWD0bWYNeRep0leaMjaittdmcV2Vbx3oM1SY25yLNQVHN
jiGPmFJcB10QUEl/Mb3qrD3UIAJR3HQ/741DehZfffan+Yu4Ns25TWvQ4zlCiApqlc5TX2IXmIR9
dGDwO/pFrF259QytzXEftQRGxiz7GU9ffzTt8KiT3Si/tvRVqb91pfQHzppJGhBTlTHlxQ/7aZna
S2MhQ2qq+1RlxJmqGxVg2i7bS6LUczNXUzFxpWoEW6jwyiB6QkmsdHjm3tX+QCodQ++9uthu5xs/
/93Q/nvW/NvmrWxymxeaeZgOJe5Ifwwvvb8E5ffMJ4Gy1zU03qk/IiZt7+zdsINK0UF6+oMLYikG
husB4YWw4D+fwhqDq+GoYi/jZnBncjd2NobQE6ef9d11S5sPFChm/zbFRS9qk+Vz8U5F7jEByWYH
zsK7xgPFO6oy9qHyDcED9Z5a//ZpbUwh4eyg6MXffuj+agpEQdWgxNy5QUFibege7RdPXXAhaegS
aHxkkOEaEgXgut44IHX14lF3W5J+ogowd3137hXIg42tYw2NO8/doSe1n7QoLNmqAOux5ZLBnyXr
RLcBNuZHGqmuJXBXHVLa8K6fvkbDLHhiRAa4OIQsVqVWqDAH1QCizwETP72oKiVv+KL1GrhnxVBI
PwGuDU1Iw/ihJvJJjlTDS3QL59jOv1c96DAjww6sGiUJOsm94JiJlsg9OVo29Vrb4xuWAGtM6W1F
Jf/6QWbujT9V6xXygYhup03bomHTZzmuaDG/ojIGHng09QWubzNhXpniGT0wrdCmXdwDzGZg3LQM
hn0hQXRk8cGzgUqmYGGbIPi1Oc4ZpLNq20sJc/Fh8GpkFolvHpBHue1dJxwqYAfhymfk9ReoXo8D
aNzMgPTIovSq0HeynZwgmuZMxZtslYOghiMyyD3Q6LuPDWlikCcWX4ywd5f+h1E8Irhy6l6UYWzF
HesvyU7pKsOw2gFwkM5EphY/I0t0o4I6dpNf7PFw/TBuYrbWlrjHOIKuihYV2DPoktEH0HONvunm
ge0bX5rhdQ7sXeTKaG8LUQuCa0A4X1IXli2j6aEE4TO5ZRlHu4sD+QDAxLl8UXx5b3wX0T4LDyjn
XMy8p01vwCYTCmdJd/KF7skOZX03CoTavwJXxssvmJpZhbYJa0CEPNRBsQv3NspD4srGVna93kPO
o5R9lEzDVAAS1cW+OYx38QKwd9y0J6KkZ2nqvM7APMA4ieSTNgOelWVeeiEP+1pPhoYERoSsavEU
p2JKn23q6450GcHZOgLK6RGRps32TioQE7J1XYHOPOdqylFXCZXgRBmWFDsJztYYYjYsdwTETfAm
bHaKtZU1LvSIEdQl+jKwnQRZmNvvQo9F5SxrBK21JyJ4e49Jf/NtK3ucqynrsVBGgtV1XnmgB9lm
QIXb9I6h94mf/IjxUXeD39ylfo5qmeKHr+qeNg7GZSDdRjy6E3XpNm/r6hdxDsnuqmYoR5DXtMD1
5N1NrZbOVD8LnNGmi11Z4ZyRFuayKctYd36ubkBjJL02GOvvPw/+7A1frEDfq6fottyJWoHbXnBl
mHNGebPIqqXB8PIWQj8ofCn85plJNMhBbrvpqXMB8PEqX7DeTTe/Msv5o76V065FcxLnCvmeB+r9
V3l0ppOM3EvxwcMYOR30ZHei5o5oN7kgJ17qcpo0kK70suRkYIbIppPSiyiINkOp1eo4twRA7oCA
EVWrRUmDsfiaRoogHhWs472HtXomATSN5oWFUqRMQfGDFm3yVe6poAggOh08YMk25C7Mchx+0Acc
Uy9BrSHZy5bPihA9JEOryEsaULY09dH+AyjMyvPweKUkbQcrIwhwaiMenRzsMeBIQNdtUKpCkD1s
ZpJrW5zX0aIqHXQVX1Pf5Xfdd20fB0wC8E27Dz+1HsRKoPiSWE7u1pimEV5B9tev+Lz39G+1l6ai
yZIlw8fKx+brrzEl00meZtAL1P+iR7Z99WzkrLoC+hmeVy8kGbT/WPho5cb0OcS4st8sXenkGjiW
siHSX67f9e3L8Lc9PhRXUrC3QdsG49DLjxEd1AI1iOsWtqN9Q0PdAaTGisqPd5i1gSI7mzlkOin0
tnIz921xqzt1/0fBGyCQmqbZBGw2PGdzntSztdhI+1mhAwxGpaeQo+SbT0yGWbLAdW/qh9xdRJjI
zXd/ZZi/8Xqph6w/xzRLgXQdWCMVbaNWxdOHBqC4Z7QVw63tcXFGbIekmxggRrsNd3DFXnZRj9le
kR2KgU7TmfzSB5gB2T1DLbqtaFO3PJyhWrZuAyFj/cZdGGKGPq57hOeFbjmERoXbWyDDy2JRKCcy
xD0JWi1pCeorctBC8tludz35vpixLziiW7cA/WILYBuT6IQvkCVgvpLC/N3FMAhtu7MftAf9lr12
9U67kw6iJsPmslYGubjFmOzIbFpc8yXX1NMcIxyVZgOkcGaUCaLE7bXZqgGeJUX7jYuRavJUyBPW
lsbfMuikZ6ag4r69lg8DXBTaWiUGSJh/rtSnZKFelBiulIqAEVvLALMRWwJKX78NicmqngDLnmvB
pISNY1TqsZyNn9fPgcAGPwkWghhrJAPD6NR3FHOSM9EEzlDdCiVXy+AVqGk0mkqmj0j1eic/9C/D
Odnnh+pUX+KdiilRoGmC0ot8Fa9qdczOzaF/7A9l4lKnwCRWI3hct1K09c/h9q4Ee3I+xwuE3Enq
hk3mha1X6uBgXIA5M60g774RKup5bb4Ia6vci26FdikVeS8H5LY+1EG10z3906/3VMTVI9pS9u+r
51tD99BQjVEORvpNH2qnE1GZbZ3+9VrYv68MjGmslimLJgsK6uDmU6fQnS4cbd3MaNdmWNywMlOZ
o5yM5kKQer0XJdziucWcdIeO9eh1bhU7yANer18H0dK4NGDBSGZmxgh9StyDJf06jgZKmyJY1WYW
u14a5+KjXikGvRrkwAqL2UWHEO92hj5BPd71ZuY1afkt0pUHc7EuWZyiyUWTA4gZZLcaktz7b0vm
coMyRNUJdGmAKJFR9eM+iT1VS9CWnYvRv25qs3GwWjcPah2tsC+tFLeAQTlnsGBDUxBABywLwYrq
qSdUtwSJyWacsrbJxQ0aqIATa7IRp1yWgIErw4C1YvSAQl1dOJvCdo6PndfWOO9SVFUV9ZClB7cU
PUDBZtedQL+E+D1D5wk6kXBojIO4exZNl4o8jMl7mHGYej1MtKCQzLMZ54iJovoAvOVjPmYnRU+h
v2Kn90sEBlEtmUAjmi1fBfu7lTmsV8+5Honh0KwFrv7XlUVzGEWhdxk5tNwyYCOXzwKLAmfHN1pm
aW6HJsOJCr8YHbROwSot+dRHT9FqLrTwwNnpgnBAcKg2+1HrhXK+qWkyG/02BIPaLei5P0mxZwDt
tmO43cVlHA7KC7lPdoAxFy5B6aJIwfJVQkZdFCwKXjOTc1i5rtVJK8UsIcZ5AwENEzIXpxkCv2hy
DitJa3vSdAy2GWR22rB6iHvNVxJd0OcT7Sbni0imD1oaw+VHSX/bG1rmLN2fjGWsto5P/8zZRqkn
bOWgbrvHXLWf65ruhzoM+kY9EAzxuFkXXSRTFYoAC1bHE65TdAuJnbzXLlFjAvJNwnNGMGel+aO5
k4RAl80ywnqpnDNaKFWWOoXrGz6F9/Uh2Rt7ek7BPRceBgjXSvesTEteyhv9nB5FcZZotZw/Asyl
yTXSkmCIytrTsuw4xe0YXL//gtiSsB+xihH6GRBzQvF4lZrVXUhXmO4sJT+o2kg72TSbfT4oi3fd
psDFEy78kaSiGiX83aAeDKfXH6u+8yrwN4SVDupeDN7koho78yZXHhW+QYMqU5zhnmOg1S4+KbK9
05ZmP9HYT7Th2/XFvaft12xxDsWKq2gM8wnFn/CmSXoX0KLdAABDXf6M0DpP7Q6FUDtI8P/XLQs8
Gd+jKSVA0JAVyoGmvUxWcVILjLeFBzUanWJcdnOnOIYcCRy56JByDkcrK1ujFfx4ZnqRarmpJKRi
EBxRvjEzTUnT6ekAUuMDw7rFt4t5hO6GPLrFj/A8B+k+vU8zX148iiKKYDsFJ4fnXyumUZvyAfcj
pG9Eu8vmZidbO9qKGPV/U2FkoLqVq/lNJNu2IzlOAHkbAuktvNczp3sXWs3ugUfH3FK7kx4yNzlk
d/RYP1u9g6nSPXXtO3EMtslusv4tnOdpMonUpoHsnM0HQzHN61+AogzCzywUwUgTIGuDW+wmpwww
qgzajw4hKBMPxwNdvVLwJNsj02U//KcDzutph0VoNOGE0DAz58QFsf9t1YdHC/NjXdjfQlHhdUjB
81vpolky0SHgHFa7NFPXUTwDTdd/s0fIXA+qqzfTyZZiQXK97Rt11CoU0yC/DXLZVQSYA0smwkE+
WEQ761OKIcFk3Js95ixUNLQhRSNwyNvBCYi8DUWzDcPiXJZq2tWsmZ0W1NahXQBbJaUniQg7/4dj
/LDChUA2VcauZzOq4WVG5zE5ajdsIC6+/yPwhql8WOKckkwMY+5Dg2VJJiO4BAW8iTPKOqqxL6JQ
EXw8HopvRZYWNmlEgnYAxY8yOtpya7WxwM9uO8G/l8Rj7LM4rtJwhJUsoQCkpEOyC0dD2qey2rtG
SmxniM0/aNisPiPP79aaS5v0BWzWOoV+4fip6/KfSjMJlrb9bn0sjfM2fVtYWtukiHP+AvZoO+ZL
hBUk0SfkQh1qjLRURp2dCgswNmB6Ij/DbKb2kEP+nPHzg7gedAuivpdofZz3UDRSLXqG9TGaPAWa
PSyP/bO29nq3mBNbRXJSF7WxossEXaDsBe0f4vUlxviG1Aiuu+HtJ/9jvzhvQduoSAotBJJZ1U5G
TD7FWvn5uolNtPR6MZyvaGR5nOMpJoG0rw+hC6Klp/owHGK3cfEUBovLRnj1g7b7d+np/6izfKyR
8yC5akaUQuuP9Q+fmAdp3OTSfEJs5TKCjPDmj3AZHysGNOCf26fHYxIuKr6qqRmuvcz3hORO0tQH
uJQD0YuXqCMONfTIgdjurk2iG6UH/L+SBYR42+UePDyqAk0APAfcdYxDTSlq3WDHdfAYmUX3qt10
fv6g7kN/EGz05p1cGePupEHBDIzeDEqU1ncpvlTZTbUcKcA9svx8/UhtuumVJe4WQoWvHlPmQCtN
O8xG5ig2ek+1wJdt3o2VFe4SdiqSNhOsToFJ4lOFDndbidD1ooVw1480dpL3NQ7KAPItiiFWuZVu
jUHeXf9eop3hbuAQIdjqUQkLJBUQaP2zWvSuJE9uT4AfFhF/bN/31Xfj7lsUd4AsU+wO9UY/+tqd
UUhFbh+CaFv93Hoyqn+TG92xzmh5wcSkCEWyHZx8/AC+sCpPTZpMOX6ArkbegFtWLa99cU6K/MnO
41NPtTcj0ix3oqIxxW1fszLN1Vezqq0nLTdlXLj6sHj1re5HPou0Fzf63IJpSVR8E5wgk6tqoGxp
dYRgrdbQu3H7OmGG3RC9etvl1NWyOD8Cic3JWJSEoIVPDww/yyiGSmc+F0IqHNGCOC8CvJM0dqWO
CEJXHUXHooqjaommZgV3m6+U9m0mLf2IGwEg5OPcp1/k1Ba0Rbf7GquPxvkPilioKYhGAvU+vH+v
xYLeNjkDKM5gpKE7P1y/5cJd4rzJYlRtbJSIGhj4UEdyFz8yaCdo7QNNUJsU7RLnUTBPmPXThGOn
yNRRzRs7NR07E+RP202v1RfkPMnSqCQJcxy7zmteVFdyGuApdSAqMc4dxHvz9V8I+LAL81vJ58Mm
XxGlC9XsTMXcynyM9ukbCytZSNk+DRdxUZIt4Joxzl2oY6VmU1XCU4Ho/pcEJFoxQpSkyC3xoHS5
JXaaalgU9cyjPX7KWfXlqBDHNM/5T1lzTbB/ByI4juCQEM5rTCSt4iFDQKCmRzWJnAYlwk73BKde
8LjxVc9YSkOTRHC5RoyOuoX+EmoIe/Klrx2zdNG/Rseh9NMviuRIInJj0Qnly596VpvlwrBN8v2Q
OBrmfxjk1/abN+pXB5AV7oEdOVxfscB38QXQDCqQox7i7nVZ7unLHb6xc92C8LxwnqSiRWF2Ndwj
o6BpHxjaNXFNBzABEAEz2JsmWNN2pKphqNKG5h50QzmLoxIOBHi4Xzch88FdIDvxCzMoO/mzLAti
O+affrt4GqD8sm0BGcNPNZZLofUEyppBt5xiEI3nxbnF7Hn4RIoIbCkioafNLVuZY/++yud6uYja
YUZjKq+woCJyI9UXbNkWIsxcmWCXcWWiLeTQrHpK0GtN9uUtBUHReMAAmidCVGxvlQ5wOz4fJOps
bqvIgq6UHpuIvsFQUh+gm3EhDyiE+6gxPosA3psgV3NljXtpAPuhmpbBGv00A36A+EP2M7+4mLUD
kRjMsCkudfRTikqXyLNs+q+Vae75GecBXf8J7ynTj1ve7WY/5jttxzCn5RGseZYvutwsKPjtYP5t
E+fzn9tYazRfrBpNP0hyj4Xq5g1YO0rZaYlIw+366mx+VIHqjRxjWg9XgO5j+5jLu0QVRCTbqcBq
NeyxXR3KeKj7sGrwBcNnVrwrvfa5cmqwVtWAPSknhlW0DQfQNB/C9OAiFCJCNy/e6gdwTxA1p2RG
gYMAnfNjiXFQ0ifBvdv0JCsL3NWegbqLM+a4Rte+VV3Vz6GpYYBCfHAgfO+zSQhpl/uoMwhc2LaT
XlnmbjwGbJvOtLA2htLv7rpHRnEanoGtVdzungnq7gRrFR0ZLqIFawVtKFurdqsfZwxkpZ4JoL5b
+/SFSUnXbtoIr+F243a1Ts7fJAtJ6ojF0ek5uxkO+XfVh0TE0bw7WE/UvwFayEd5heFdk8fim2DJ
7I9fu4+c+7GGdlClCe5ndA0gzM/DmdWtrMNwXB4oG//YTT6WLpTJEH1qzvdQLU1lwjY3L0sn6y+k
f5MKwfXcThg+viyPWgbUSo+TCNezPDO6+8atXHoqDkz9SITIEfi195+y8gTDNHXJ1MGUMjx2ZHGb
4bEsRieyZlEkwWLmKzv2/nytLE3oiWRzqmJRJDtDSvVltrQlgJikF8Z4QapEPlNITDvVAH6GOdmZ
eecLDg3bnGs/gfM6Vh7RUWaC5JOUjnujJ8lZM9MMiZ8MsYP7Ym4j/TiNjfqYtYr9EIbSsk9JJXmG
dbEbszilk2RnblkvcnkE2dlUQgoIGIl32ZRkisDPn4VLLPhyAl/57m9WH67u9L43cjwIlHxP0ufC
vhd8FtHOcA5rqPVlagy8beDZPdQ0O6i15SYpmDLtg9F8Ad59p8x+mF1M+0/w6h9RBPpx/3yIJH0y
4LiwNpDke9IAze3u2JbCYIW9Z9c2nnNVgz4QNWLBSuvLLmOMBKTlQfdsPABxJvSMoheAp25dwJ+f
F4lCkH1kXydP88rH+LED/V68OJpPMTwqknMSnRHOLVVhmzWzjYKlVmsZXgAtoxWwcyMmwgSHZdNh
GFAIhkYwUPm8IvFEm0rVLYxwshSEPk3f6fcywJjhTetFd9LszAcauWHkiJ7VzRWu7HLveTaFUq1W
sBvFzUPZ0icyZiJq603/sLLBXQS7rqxFUpF9pIfqpn8XSqtvxKPom2/Iygx36CPJnKb4fQrWBPgv
CqGZm6AoD7lzQSgi+mbcsbemqbAWLVQCqp1pojj5KAuOg+iLcc9wAT7OIluwKynLbv5SBBSHi6JD
xx1vqTGAK7Zq3N8GXcQm8SjYJNXCOBv9m+B8b7qKj83RuUC/LMcZL2+koiQDlldMKBPwZiLHVqGY
F90K82vBWdC5SlPYjSVpQrYyP72bf6ovxlmd3Oye4UMnH5FxIgfi77kZHK8WyT7C+klpqTkmQ6wG
SKTccJC+kHJ2MpU6/RB7SWE5nZAPUbRQ7u0trNSIOgMnBWydQZLddWbrz7MIRbJd3F2tjHMTsWYl
lqnDjL7rBgdEi8G0Z1OXkJJ5Z+pzRWn3ZiC6Msj5jBEUYrmWwCDNoxs1fqlzTH3qd3p9ULM/YJQw
V6Y4v1GMdWlgahVnJa8nJ5VsvzQo5vbBhdC8jpL9fP0qCO62znkPRaVlM404mnZYGV5VjjtNqz9L
ef2tMuRDbZhAheYVuopqcN3w9ie1DQU0WlgunwFjvi3vMHCE5LBcwK4qGS892rFN2X828mWnyrkQ
8r/tXz4scvcBlES1NLHSSesj1nmE9vF3MAa5xUX/bFzSF+tTeALj1P76MrfDBOPDKnclTFTqU5rD
Knk0MSSYg8faOrxliTN6YFQGCL/6JrAo+rLc7egNUsY9i4Ma39zJKNyTUwjFzFf5YH9pzpqvfytd
+2w/Cg1ve9WPpXK3ZCmK1EokpBnzETg3yErbLuiR3lRIWUNWWvDsbbuaD2PcPaljy8TQIHI0koBn
Qh2m1q1lSBlplZYKjup20W21h9wlGY1YS2YLqXf1c/SZgrWl4bkAth9SeugmtaJJke0n/WNt3IMb
drJKyIAdzLT7KMkdAmT/9UMiugvcWwtmK0JkFVslzYMv5Xj75LdMeu2paAByux/88e34NFdOBtKC
z4AdCuCUMW4W7n8pjYtAjYKPxie5ykSteWEXrS6gPVo4NhBk1z/a/3h3/t4XPrsF46aWRjK+2uiO
vnFe9iYAcawCUx2sfS0ugm6/4B/2ON+xDP1MuhJl5bYLvVhrXNrPu9DU8HKPx7gwjkVbfxasUXCJ
+US0LZtab0bcK2g+nTsIsXR7+5lxGBuQvxBWeUXWOJdRtTSvZ1aZmHdo2R+io+41Z9AavrsM0bUS
+WI+Ea1L6G82Iay1vvHGoJPwxXfDcQC7buSWxz9sMa4OP+c4SkmW66bGmWT9zHaXXH4Jbwhrg+wg
/Jb6ruxwDoPU8axKC8ouHZSmgbLagTUVZMUmyrpQWwpEAa3oqvHeI8ohWVJgWctyV0VQ2JC/CU6h
4A17L0uuYlcSTlkxDvC46dkGF7J5NBnbTUAeyr3ppDfjuYIkkFiOZbul+PEh32vqK7toCZRj1+H0
M33c/mW+pEHh1nv1lkm6V4hVQFwkPJaC3eN1A5bGtuyKAQ6HIGTskBc7cvRD6zWHIpBqJz6KLG6+
naZqGyAwtUElw+1fbfZq3M4wmDeVI0c/zEp2IjoJ3CX7K78dyg8rfDN/jkqlnFjpmPXX+0uHphgI
54/CCGvTh6zscNlVpaq1omHAJxiP5rE5LnvJhejCRdp1u/IiCju2fcjKGvs1qxNS4p8IlB7AbvVY
3CjeeEn8wl0eMDl6GJ/gIe9Em7X96qwscq8A6KvjGSB2WITwabhTvBKc4AkkvBV3PoiL30J7XPxo
abOuWBLuXoM6Gn1iJGWdU5xtKJqB6+XPSF4g8vH/p5Fv46vqYI5DjfWxIQlGFwb5rT15d14aiLtE
02CiY8kFjvOQNlKkwRw7lr/mFPV/kX1vBz6rZfG+f4HOtZ0iwRkxYdwdmt3/yy6JvL9oQZzzz3QF
BJho6qP53B2yIzMTgxNLdM8EToNwTiOx1ETPWMBdLne1/dSRT0ntC9z+Zh/945vxE0p1NZI6KRDw
hEkf+0u8QBejgFSF2cutkxkJdSwoEZ2lIYJbNJPWxRyGqAYp+Jz8oFJiKZmsgB4oqFPLsTR5P0Un
2p66fPAW6tfm53oRzX5tKgGvrgA/szRVlZHFI2wub/1P7fGdlwHaBwzjLmVO/jW7Q8UVyA9R/CXY
U4tzLblVkmkKEZxrGZhk0s9tVTv2XLiCbd2MF1bbynkUU2LMVKWEPv5t5xnGg+z/Iuse6aGT0MFj
oBZRyUbdDJ5XRtnaV456prSuQe6OFAf0DD2YVxwF8PNiB4azyU2exl343iIwbmzIG7EuovkwnpTD
4LO+8Qw51+L1P34GzvNMbTfUC0sj83P0kO2D5WS76m11+MzUrMeTaHNFjpyfRiqUQTfqEPbU+9nX
3cTPLs0OPTenPTdBcavcCda3mVSuvjjniNqJSpZhw0MwyAagPECK7MpXCbKNOkBgmUfuyGN8FC1z
ewJ+ZZZzTFTK0npmy9R3M7SsH8YLaBE7TBUXMfgrMFBnOYabBcolvieeeZl61963sSM+coJjzg8w
Sb0KSgMZYbEud991EMCFkvpD8I0Fp5ofX7ITtZVnBupIXkZf9nOA3sIjG8CZIfTosVHG5cKIS8WA
wu0qyMd35qeYBsvKQD0H09K+ujFOrOQKKtij6mCsTnh9hdY41xQCjKMWE3bVuF0C1V/28h0jvIcQ
A1R0RDHWNsxhtTbOQ9mtDk6tBtaGTyyBIicGrUIa9dxfWKxl3o7e9KJc6mN2C7nVvWBTBRfH5lxV
31r6ko34sgw+xkISA1TtTF56OMoBiJmBrpDuZiKIz7cRCKtFc/7IgBhKBxk8+IdduKtRQx+OLMj7
Nzo7goeGh62BnLtM0qJFmbndm6jZy+aDPosYKDbvBgGSViZMSoCHvDLa+cGOAegtZfqajBVcXk3P
iYK6toaabyVDOcHq/+hxszWLoGqvQRSCSz+sOayIEqFgr90qAcZpMVjt2YhemUpfvIfuZSDStd/8
mCuLXAoS1UOeQStBCUa9xOBS7sY2Bmh31w/lZga+MsLdv2qZTSWV0CbtU7l1tWrxl1p6HdtSg/oq
8S1bFXzITe+5MshdQUteqpa0+I4y2GQVSt3ZEExkiSxw1ywMy9iUJzTELKV3zOSsqJ+uf7Pt5HC1
Bu5Ggb7MAlF9wTql6s/xhvEPJ+4YNOfJ79zuwqQjr1sUHQUuyQjlqUbTNEMVHHGiGUNWfMrdPBI4
KNGHYxdvFUrJSWJoel7jeJfJLZVbXzWir/9tIdwjXi6qXqpRjs5/O0JY3tMTSE71t//JCP9Ad9lQ
aho02UHsEH1vrMlL2uLHuKgCM4LPxb/RWZJAvLVhgwXjc06ezOnlvy2Du/92P6Nm2gF0n8y1txRd
5w2t9tpJJhH4gM136eM480DtpZvkNI/gtRNrPGOc5ja04QYgvNzFItpj0Tdj/746YnZUZ8QMMdvb
dBN1lqo49OXwfP27bUeKq/VwDmDqBqgHKdj/XwThqk/P7KW1ffsErXgMtkwuIAGoPZc38ak+UgC4
Z8EnFa2T8xCS0arLksMHDfXnLMF45qgKnvV38MJvdbfVKjmfUKaFZoDHDZ7bpR4F5/t3/St7lNjy
pN34NPmVG90vGEbRXbyVXuJ0pwlKd47uK84ClTsQN92PIdhLl+fiNkpZT/2SX2JfVLgQOC+bcyt5
o0y2pGDPkynxEilyzHCBfJou+iA4Ote+B+darFbLcmuAj6wrSXaUIYmBJp3+kyMmPHTcysO/EAIp
KV9HjckXTvsoKgRX//qN/E3PiypkRMIONzlG9waAZqB8HRrbHU0BCmE7IP77EKEX+M/72Olm35cx
az356ZP6lQ2hZG5/zyQtdW/+BDW972gIueNr8S0LRCnddmS6ss4FH6GmQpcgxTuaH+qnAmlk7Ye3
s8eY9UW68tcvJJE5x9O0SWtI7MkOs6Z0Wj10GnsWxAUCx0NkzvGkbWdKYwsjmIJHPyF0ILSIaR7I
aHrtDfumiTv4SwnyfqPBXHzs04f6OFxGIcCO3f3/fReIzLkfqCWheC0DLLZQ1VfklymtPUPPvA5i
rY0homIXWeM8kYKx8D6REdKp0eCZWXuzZEDMlHbuGJK2K4v+v8WQROY8ShTmYU7BjR7o9Y+mv02s
H9dfENGCOFeiLXWSdgv2MQPnZxWel6IKgFwZFcWr6nr/n4zxnXNjNpJJZwjCsafu0J6m7q1YjnXy
2gqTGPa7rxwLvnceDWrZNyUiFkIhs27kTk/viR0QS4eHuWnGnYqC6/XVvWNIr9nkPExs2nOftdir
LshRQwBj4gMDrMQHc6cg4R9fpjPuv5c9M1rOxYWk9ifU6Z3mTBBRj14bDMRjyqxi9yNwCe91tVUs
Mstps4zURuptvrSGGy5/BmD78G98k72PNUY1j3PU+pPXM3JORsupAxNU3fUxU9YRPE/b5ZSVRc4D
RWOup3WGh4Op3ESnccdmZGw0yagLAItodpjlvNf2lnMzTZ3M4QICw78qCyD5Oy6u9q4ZJBKQ367z
rlbGOZl+XOSBxAjqKCZru7fBk/3lkL771NCbfzCIFzgxbxgLQIjQDjplQXVmU0F15NrCivq2hyCg
+gbpviXzfPsAoaRTKsHBxqF5VMz+JSUYWssBzR3pl0S2BPHAdgj1tzmeNHtsaabJCy4uQvWH2TR2
pQry71ifBL5o+0p82OGKHFOfSnMNgsMgGaTjaPtyGgkiju3I5sMC5w7AwURmm2FdjOhZSzEUbcbO
qN3YiYjLfLsxZ39Y4oILPU8Ure/gV+Vjd2iZmEV1jk/psRLdgm2v+mGICy36DqmMZOKjqfcUlMK+
sc8fWUGg9+YBcs6Dy6aXiiASHkLRbnGXvSSjGbZAu0BkBaN9XTYiUJxFTSuREe6O92WSmEYFDLVJ
6SEzK3dMbcEbIToT3NXOl6XPTQNPBBDoZxt9OIjHvBX54tdL4l1/jkSr4SIHNZT00KQssI6jc9/k
+8LU/2gQeXXwuOgB+qZktnSJBHERfR+7AXSSSvNwfR2i083zr6SLaZmWJMnBpJY/4zB5HU0DeV4V
gve41h8jc2mcXKGjE+cmqBGJJhweYTf1d+f/97E3OV9hz2MMTiRGBPwlh6Y4Y9au95RCFsNgBMi+
YMHsul4zxzsOeD0tn/CWAiiZPkV7EOJ9kWuHDQo3T9MuehS9OAIXz9Nbt3k2pTlEF4JUX4DPGVxi
xV5RS449gYav1wLBAgU+3mRHdxWO5KZWzOb8XrVQj8lDcgJm2WXyse25PbDJz0jcfdl+wD/2kPMg
o6W0WsUQ9gy8wMYTE3BIM0WO7PbPqgAfpjg/QktQOKaaJQcVBexvgipeeGNMzeP1r8ju77VTwrkS
m+pV1baISKLZDB2bjM5QjSBADW8TQHv90U7dORsFTkXgv3iu6rRCYokMC2FsrxDXHvqnodZ+qHEW
5LotqkBsikWbH+6FR3UNVTdN6PdC6dVu/XKq/QIMlKWWu11YOGmWukSRPDkGFYgW7pCN7jOrPrTt
547knmI0flQ/60WQJ0JCC8GF4YFgqIKEsybjM4CINdB0n83mpaAJqf3saQzgqY7toUMYKjpZ/yPo
/ftoEc4ToYJBSU3+CrOrB3DygOpOv2UTgVEM/oDrR2wbPPixATzRSyLrVtX8inpt27HfWG2RYdHI
7v9Iu64duXVl+0UClMOrYqfpnuzxvAiOVM756+9in3P2yLTcvPB+MGxjgCmRLFYVK6xV9072hVJl
JQGPoesPNYePRTLhjBalYq3TmZvRic8Ytu2+x4D7MgC8YtDnEWUg4lUdOJeJRX1JcjxNww79HJJW
OkarOCpZnKgEIFA37CQAvUzDX+HBrfaWMUizVfWTlMAImnV0Jw5FYCS81KzEiddYbJfW0MBMl0HG
AJZu0etO7SPZgXEwf8iD2jUOaeO2J2AFP8idPaLBYH9bf3jiGRO1WAAqrBaEICoGGqSiBEQ/5MT3
JH8a5ks6mTsr44UkPJlM2KP3Wh72IZ66QER3FMMq7aSvX9JKxD9ay8607jSI1SW1miW4vdo/5Pg+
9JZ+2sqtiUo3JEpEYK5yjzY8Ea/a6bWL7LQLkkPO3aTqccP8s41lo5YVWivhksQh0PTTKDxLxKhs
oVk4UK8ck89WgxMtkhOSI/QGfsA74mM/NSVXqy07VFROqMc5O7ZpLKpKQ5mU6zsm3tUBBZ2h2Gb/
dusY+zI36KSyYtwKEYjyLZBDUJvhY8LxDogJcuQmbPKG1szmxTz046ekDD094RTmeA7BZKyIlsVW
rsTQuQ7oiBSS0zrL+x5tyfKu/iTwAjdOZGoykY2qksEkNcykGij+PIHDMzwNDjDhfAxguVlq80bg
eZvIWJCRJFpeD7Agspp3diIWu6WVf06Wwolrtuw/ShyGiulwSceQ3q9Xd9LDRh4xZ+b3OjlkxnLS
ddOWq/m9JMtjOSbOkksvt80FPX/2Aq9FMoaKDD3JE/Sz+6rxVpIvGuEBBvIEMOaoVsko9nScf/Bb
04lkdzj1geAV4Jr31G+zq7zK/OHArTB7taprFWZlA3MlFyJlQdJDPAz79iHyBzvd9/vppXB4ba2b
PaZrWUwwlDSa1IHvDsrxTl5nJ/k+n2PPelSf9f1yKL7MbrIbXgSXx69NdeHGwbHDDZXVkDnKBmCP
aPrRFJAjwGw/LP6Sv8Waem/Uyb/TlGstZrWnSWrlMQETNHjkYrsxn0PCaSPZ7Ktc7yRjqwarVMqC
jueRVwNBHgWdExz1uccshUvnx3nh1mb5aC2QMVtWKIKK1IRuth6wJV/x0J0d4a39IrnNhY6Tmift
YXqI95MXlnZ/XzzIXzP+5MOWOVt/BWvOutBqBiL+Jzya9hkgZdMgO7aYDbvG07zK3GY8vRbImJl5
0WtVH+mV/Nb+jL5jztvFnP7gKAftpwboH9qqxktdbzlVFAElU4VxA5MEs9VCqEdW3KHlAaPle4p1
oABBSt7xmum3woS1GGYvx7RorT6GGMMIQYZ139STvcyyS6LPt+0m/d7fr9/Hepg9lJKK4PmHQyuy
U9+ji9FwF4uLf7dtPD+kMNZ5bNVmAKgGvRGVbCc4qvQQuungdXa5D2ObfIsOMi/RtC3U0GVRRVex
pDGBiZAolpQmyA5iNy9xHn0FaK13e/f+oIIfMpir3oGCL7dofp0CRSzP6QOleU+d8GmEuWwvtHGd
R5SyfWIfIhkNBKaM2o85nDgxHdGSbH2ybEH4fnth21b5Qwijf+kUWwKCOKjFBIDodLSLMnWt8YRH
ei6kvF3cvlQf0hglTNCIj0ZT+g4H1MUX41t7ns/iHcZnXQ2oZWeQFLjWQd3Ve/Te4Il8e6m8/WR0
c0BqsAXLIfyB2XuprroKkS9mx0n285SRCR9IbraJnEGKJOpg/taHzI0LHvsSTx3Z5K5JrG4BJhl1
BJJvoToa+XFt6/fgO6Y0gkF8aUWb58H/4O/+OT42obuAwVYONUhNX6P7eLdgJDj0F1T0gDkZEJ/3
Dt62jR/imITuVAzmKKLbDINGn9rwCV3ntgmESSHnDShyt5OxIKoE9vkCGSIURWkz/bKvUNWH4aLt
u7Pb34+AAXN47yl5U1UkFdBv4KS2TJNRlUrHxNagwSRbAICP7PRVAk1ReNB2ZUDuzJO+J0H/ZjwU
R+khegTKNzAioiC70zm3cvNefHwG2wyJ969UmgDmQpx0nLI3XYvtGQiCty/f5ktBlhRdVTQVE070
I1bB2FD2sQJIfVyLvrbr8VJEvp4dkjh11Qip64Lz+t4ELEVx4R95jF2LxSpVJxPyrg+8U+Gan2lm
gdxRrnrFKZ+Sh+IHz8L8QapqiqIiI1vN9kkiOy8ZU4lRo+GbdYpQ80ADsBvurdbu7BbbisalCprE
G3HaVCTgcP1PLP35anPH2CqiDvjLfte9dfFzMT/fPrxNDZFNsEcroqwov9174ByH0oxnHvozjMYb
jHelff0LEYqkG7Js6KDKYO4CycZFN1KI6KRzkSR+KTU2gPc4LmDT2ykaAP4AbAHUYcb/GAm6Zc0M
geQsHUrrVRRjJ0GqpEkcefxxe0Gb6VhDQeyoyrJiqjqj8bWVd3JDFJqOHb3Fzdxll19bWGjWWTwa
9zwt2LZiK4mMzutKKUSWSNMMtYBX3EJ2WYYpLzQJU7qrizbn+zbJfpqFdair5ESU5lTksV0Kuaep
aBvvzZyz35sWfPVF7H4PY5T1iYFTnfCQHUKnl19b8iKIHKfLk8O49kZtxTCtcK4xmKLKx0ZU7Lq5
hDWvpZa7xYyaDqlpoHMON02MHBNj2EBfrV+U3F4Mp/opWihtDoG112c3/HJbnegv/i18VyXLFCXL
AJ4s46FiYEeogjlDm8LRtuLHZfKEonZmfQmM9qJJgdVY3m2Rm5u6EslYFdJa0QJOO9x60yCOlNSv
QqY6USotNjF03nXZdBAracx1Eep4EXIwO/n5T+MbGrKfwIrsFkfhrD+rtIhbYTRT/aonTjLZFse+
bQc2K+HMzclSuVqaGbtLE3SFm13M7/Fet4vHBGWT0Kl5QJjbeqRqqgRbJ2kyC3plot6/EIJkiBgI
TybGvJray190t3fTe3037/WvfPuwvcMfMplwSjC6EZlvnKcxJG5qmN8XWT5NQ3qo8tAViGQjQ83r
saE68rvamqYmS6qmaGwpUizQOShEMOvt8DILidP3kf8XWqrJsmlKkiVhqPRX3ydkmVZjpMxEv8bk
5mQnS3cN+ATHsPiXghgbky1E7qPSQgSDfsO2PgppvAuFY5yX7u0Vbe7ZakWMjWlNLSojNTb91FLt
HiCbQ8kpGGzebA34qyIIZ02dnY9bxLIIu7kw/UHpHAu0Lou0aw2vxID97aVs1nYQwGsWpWiieY5f
T4dEwkwqgPT5RZc8DtnYAyImu/SLeYbyeXBTjl5icFWSg7EEolbTv93+AGULSGD9AYzSj5neCYmW
mogDB3fYK2h4xHjjvnWmnb6PHbLLD7SmR4e9swO5znzQWT1hr3iUozu+yOfbX0T18bcbsdoRxpCT
JjeanMCDtDPGMuJTId8PzaO15F7HO2ZqMm+Jooq2CgsNTZGJZOFqqMtdLibOAP8fKc7t9fCEMHa7
7AS1NerM9CX1R2IVtja9lDon0bppuVZ7xphnGTAPBqEJR7k1jwb4PDTTizPRtap7afzcJV//3ZIY
k9L2KWBxAPzto+AlOUWcnTO1Ku1C4OH4bjr11boYkzJFdSc1Im6HkFROV7wR/RT3O2CgeFXm5a3s
GDx2uG1PtxLJGBd5kkVtzKi5BDtR/0VxaVNs9IlOVE/n6IGHsbLt6D7ksX2pUijl/ZhBPSjISuop
7viSuPFLdyifh6B6MfbzkYf/tmnddB1PMBFORxWZJY5gbSRCiitfz4bTd5k7kEBSS7tJ/2ZWzfiQ
xDbmJ9mQDlOJ81MRRkeCW5k8A7qt+f+s5WpfV1cYjbC5lSDq9HtgcC5oi+qRQ23Oi5q59XjfVTzQ
0U3fs1oRYy7VSrJGouABOw6Z3RLR0aLX25frDxr4sSTGAILAO6vRRmwi9ClAgJQfluOw07x4rx2A
vHYvPHPkbauDpeoGUiyKYTC32QCThzgX2MLB14P6TDuO0tqmNPOyG7sFgARSmHvu5BJPLHO3xy6a
F9LnVPGBJP+c3eeA/EQD5FG/tG/5PtmlbvXyN4RgBh7PIubPZRpy/WrxMRAugpcIMYpWXpLksgB7
I+9/cjaUHtBvbmUlhK58pZOqKat9RlemP5iYHGydBRQi5hPFTknd5J1XIdlWmJU85gB1LVEbEpcm
ACAorNd0zNFKtaB/P9rRrCN3QmLTQ6/kMSfXK2pRDwP1aJf5kaZwWoQM1TFNPdUd3epM8XeQ8X9R
OZHB5t1byWXsVkqmqS7x+gOQaeuAMsGdjQfO0W2akw8RrDVWuzQV5oWaEyfP7CF35pfhJN6Vk119
Ve3Bi0w3/TzcxX77FF94V2IzUlgJZ2JBYRjRST1Ab/LCcgb1oiuSky/u7SVul0hXUhgLtijgGMg0
aEtxEi75bjqmjvSgIwk32MsBEwXgt6WtsrQXTtgLcIPSXvt++xs4B8nWowC3PeQiMTHCPL7P6Xci
p5yYi3clNPoFqyvYG0MdGTUxASdZ2xNQSkp0Aqs2fbE2TmRzryA9mt+vPOD/kdLURWBp/SpP6wUl
EyUagOWRIxR9YBbvS3e0lsHuZMlW5MCI0Un5pTWeb2/lJneRQYkH/iuZWWnV/C9jNz7kr2gIeqRF
9jhQJbs50howGHy9/FkBC7m8AyLjHXwkl8z9DzqFtjvNAlMZXpq/Lr9uh7zNCe0kOFBYFsGjKErt
i5Q42ddlF/kGRooo0ppeusIzemwpkFUW8PJ722r18RWMZptLDKXK8BVVk38iSevM7fD99nZvm74P
Ecw595gSKXutA2x7W19Gc37ucv1hRJen06bte6Zm+9vyqEn7Ta9MBcTI1DXL7JCUGg5SgUY5w5/I
cp9o3eBVQDKY2+ldEWevJRg+1+Pey/SqcW9L3lasD9GsKZSWDHlRWg+PZ/RSyE6yn73KX669PrET
nUFL/TwdliB7nU/m13HHoxjb3OqVfEan5IEIZtVS5oFytPtUsfsktycgvWvLgxKn/u3lbra0otPw
fzutMcpT1lJREUyNYxBP8gmosZbdiMJreF/sRF90y0vxo3NmytYe8EBiNydR1rIZraokRHzIDqGO
Jw6PRigF1SDs1HjZZ238Htb9rkytgzLGrpVGvABa3ozDVgtnDEhM+nGoCTJQ0b7/iXjFW449Zh7H
wGrx8lEe7zUPfAFgkJqPpd/uMQ0YFA/V3Y5XaN+8vavvYEIzI8RwA0mQYhzk+7pHsi19u33EvIUy
YZmuLCJ6WiEgb2NvFn7WsmxbQuGW8hjclrSd1Vmther2yv1YSmdoNUWAtOanFnjrBQBxETpoxTEe
0rO5vOa97vfNxVp6TqKft4tMbJbnXUr6FAZj0ZBtB97rC7Fkzbu9Pp4QJhAzSBaWEzX3moi2H1HI
bFjcp9syeHvIVvDrcuiBdIE9lGHbsnA8dE10HurMj2NkY4FNh5lBp9LSY1vDKlYSZyNljv1ha3rR
bGZNrUFdrtNS+WxbO2Nvev0BaX678K+zsp56ryLSFn7U4LTr7Azj+jNa2/4WgNIwdZ12WhkasuK/
qhQhiSHVFPuVEJBc5CetboBoxbOC24v+kMKoT7S0bVhc1ae3O9d4+w8QpLxPIocOJqtAy8uC8hh5
vM69P9jfD8mMThExz0hRoxLmKpLdgn7lZ3dSUBKsjlaKLcZA8q5+6/1yPwT8pvfNsP9jc9nu0kJt
R322YPwjclyi9xiYBf2cuEpJjqLQuFXGczfbfv2f1V6d78pAKHmzGCUw6wF/pfh9MOx6v97LULDb
l2jb5H2IYZyaKgmposa4qMmg5rZA0sy2OmGywcrmNlnKg5XbLu+v9pFxZFM6dYtEw5XeMYPsvj5Q
sKDsQvtE6Ehcc5d+A8ibc3uRf3CfH6tkPNiYVLLYUXNkyadI+yIo/jB5ufqpMgDBkkauvHht/lfs
easLyTZszJ3WN10BhS1KfXxVLZT+pAgzWyi2pE5MLMRIvRA6GsnrpypWi85WMtkE49oAuoV4ymvP
6PP5iCJ8hBhOR6yuF0lvq0tnOnWrR/5UGRbnBc09IOaWTbOep6UIvVPBIiCdMn/YTZ9ok5LxUD/L
gFOw9kkw8vATOVblWoNYabtZJ2ZvSTigjmBCqBTsmdxn1eMgviuk5GGrcu6ywsSNYh1lorHQquxJ
DyZXsKWdgUm+Qx1YTjU7BGk0BTEMnEj5iVe72IRYMIB9byqmIikW2xSrJGlamnSl1k481LsR14BO
9faCTQ65U+zK0v4RH6xzi2G+bBdfEqfz8Sx6VOzsxAdE39wKS7c0zcBHodvnV5+xVH2nDPWEd3YD
NOHYuDctCwOcko1OscMgyK9WXXNCgz+47Y/LyERZhlxZqmxBw8K75hmkcXdgGH8uXeBycqE6rlfs
99fRhyzGJ+oC3H5RIRnb+cmzdJpf4sO0a3+kAEHKHylnBRr2z5Rn1jwWPxR78IWDhlwmN4W6iQG1
tgWM2wQXQtEKAhIalLasR+FgADCjK+3iQPlKajDgaAGuF+gxDylGtsYjzwRuP8BXJ80Y+nRuwjFM
wFlJu7lUtH+bow1QbjnaYcwwkBzNmQsAKUxeij8a0jvhI3BFG2fhPSc2Q8PVhzAeAHasEmZrhIFB
D2nV/dBC0eaYe54IxtwrVpaNA+UmGUDhEf40dhOy48bdNcNgd3cEl+q2xE1nvVoT8zJpGmMQKjSu
wWh2ewk9nZSegT+Eu12KXclhro46AtlvoYjF4oG8ll8aVz7IP7UL0e36nGJStXq+8rCgKqtbdnEG
ztep81S/l5G4G14Vh4advLVvRhCrb2KuWB7Jc2jWuGJW19gyMWxUx+xc+BouI2euiHeszB0CqIQ8
jwJ2eRqKw1TcZ2bPAU7hSWCcX2sVC6i+YQ7RhugK8q4Ce+JtTeEYXNbRpY2kykIG7Z8NYCoo5V2C
Efo5K06D3L8kZZ47EtHd2zI5q2L9XTOXYTZJWBVmDzGwqWWf87rZ3ZaxnU/9UAOFsS9yJxSJNcGv
gaUQ9kU7RpE9YMCEBuY6NtKOgtsSt3t/VxIZQxKm439L2rMDWmS39zA+FMCFVh7eA/PnAViUgB2R
AqAhuFVg3eeiXYD8GsPqj7wqNO9U6QmswhclbMY2TnEvxym3jVC3c6XC2HG+z4a9JR7amNv9tNmU
sVo8Y3GIOsVxSzvLxIPstIhg1D1GSbFOXuKatzTG5IzW0HRiQj3o8mmpov1UoHyaXoTotZ2PUjlz
dJV+928Oe7UuxpqkyRwt/YL70S597cQ6MOGQO3Zys+K83jkmW6HrXh1ZJiQUYh76Gu3NQxuYGF21
gFLK62fm3T3GoijlSKZUxnoaVbfVRHbBzMgxKRwDzBKwNl0U602HRrgRAFZ21CyfcxM17ty0vFkN
97dvHed82G4kLZaTgVBeAl1QHzTajaTVpacj6XJbznaU+KEIKmNPEjmeU2D80IYV8cnMtDMasU7S
8KB2nZd106HUTQA/KYDRrOv3ROZBaPHWyRgXs6giQRshvh7n5ySffMHovzaT8vX2MjnqoTKGQ0zT
UCEpTLOpiqFr6iRzyLxwzmw7gbvaS8ZYtMBZFJQWxkKzUb//onrzodmDgsWNHPJuPOKFZ+D1jau2
b3eWG3nEr5HHRaM9l6SOt62MNZGFImsymm4YpUuYlMfWzO254OEhcGwWS8SaKIOZLHSmOsoH006y
/gQy7GMso7wnDS+jsjzUafrt9klSw3TDcKmMPQGToDQO9FEpC5OfdP1ZzNLc6afWb+T+zapMjvvb
nL83VofKWBZLr9p+bLCVCQwYOGAQ9E3wtSi60Crev7MxbKlHkEFZXVN3E0eJndUPy/R1aN8tbmcL
Rz805j1qmpE6EIJrNx/Ss5D76XH8Ud41O8rtrEZ23br6p4o7dMKTytgardOaKCqxlUL8YlqZ101e
q8acLdyeZvg4MLamHZW9WMgjXAFgI9FKhVwKCqFxEO+tB+SEF9Dc/x0p0UpJ2Cr32CVhatCAtpgx
rGpYz0UuOEnTvN1Wfo4Z0xgD07fNqE494p9utl6mTrsY8by7LYL3gNUY05HHVpMaCk0bvLeZHQZ1
ZouBPDvRCf+lwyHEQ1ZNcvs38mxhVxsNbzCwxfs150s4N11jQhSlWJJUniK8LoV3zNMiGy08mnUc
RGZ0nDQebp/CU07GsMQxWuLSEA93ZPN94GxgeLZ4696w/HqXnIq9ReejXP2ku5WnHNLT7Dde7Alg
UlUeW9cKkiNlzQAD/P+Dk5MX9WuMEUqLRE0x2EQ/zgwUNz8gq9Chn2BBT1jxAGAoLhAIR9XYoo+u
mUsp0yewZsuH+kwH2XMn+WQ9YPbbTXHcEiddyBPImCRkbeq2xcSKb5azLfSvlvpwW7N5hkFnzE+p
A5tcaKlTRF4IPERu9FTXtuAMgJhXXrI77TPPnPPOjcXdU2bdDGs0d4LncXkzD8oudMEJ9GDd4cr4
4w4tILfXyNtE+vNVtN2QZACCG/WOeQ4Ga2SxDa2I/qWFZefFZFJjjCyHtRud6qQ9SW9orlFcSjtq
nmrM0k9u6fMKKFfQjRuOX2fskiQUWtLT6ri16z3ddOCQ3cmOg9ZPPeJFX40ALhmhVOioR92nRp73
EuZtLmOQxERveuXqWMS2tuOocbJk5E2f8oQwZqhJCZheBJihWSboNCCnXFI5ceo2rMqHh2RHXQxw
jw6YgKA5BPUgPQ1ufm4p5LCvecNXw8lPZmlnu/SJ10iyXR/6EMyi6glJZrUNDUub7o4+0tJBc2ry
KZb3UnGsssEzZ3JqJp6+ch7xLKae1SUkDGlRUasf5oy4aaO7raw4muam6uzkamenACAZv92+jLy3
1W/gelYrdQCMp/uMDvZzfJCQAwf4rD/vLM4UMVWLG7eDnZPRp3aOCqvHxR/lCVVp9U6N9NyuddOr
0mk/ZUjKTv/WvBmMuek6E8TD5lWRRk8YbOlI7nQggifH7m4I+Gx11M2xqzRFxQSVvIwpQjYkiPtY
LpMZDdnzQQEx+7Aje0qZy7M1m2Z7LYe5hK3QZHkZXRuxGzj+zAdmAcDKJgBhZV6Y8IGOqOu5tTDG
vwuCPApxfl0YsmxudW1qkM5IbO1Q4X+8rZebId5qeaxvV6xkrhUBwwAUkqG5z76lj9V3WIDAOIe7
/NSfFCd3513tT+fRlUADNe80XnmCc5RsU4eQyiZqtlgxnbZQQBraeJhm4rqNzTrreq2M058TASwB
M45yAlF19za40Wcawur36vfWtx6qRyRNX6zvt3d4K5ZcC1V+dcPyTELdmiLTh6c8yGHpjlrhGULN
M2xbzmIth7l/8qgSuVGt61PHxbMK7MoTpRzHC1Vxxme85NLINnhHx7serP+PByuc8gT6Y97RDj1K
GaY+00cxpVfhd2PzVIXx/LFUNoDSgaoUwIGOy5e2fhGk0i6lr4V1GbvdFBucjeWdH+PpsxCTgBKd
1KyFJ30RvVIHCH/ydltJNgeO1qfHWBklBs5+tiDHl8V2vDgTOA7Qrvy5V2wNxGhPQpB+S13dQI3+
L6LEtWDG2sxDU4ToikOWofxezp2jTZylbeslbLQCLCwNCAa/6n/SAKhDLU2EaELmS5hh0UnhcnZv
63kIVIx/ZDBaMQ5RGyUW4sEQjOIxYLQXN0mAe0pJIorGBt5Y5JY9gkLQGXI57HjCGQWZhhrYrnII
eJkcs5FiCGDtOjt3lZXb6VwdSynac5ZLTcbvHuJjuYyyCOqsE12GHcv2NUDUUhBimXvV1dDMI/0A
bSvnBmw+ltbby+jIqOcxBjFxBQYfjOp73WkKm9z9h+J8CqrUJvz2IfrEu7FGtmg3CoPZJDl1u8Xg
ALPcbnXPIq0vCEe1qe2mPpsCQHUG4AUNM+dObOb5Vgtmq3eaWLZdlGOWJgWwDjlSkoUOLC6hLZ+q
gIdPRJXz1koZr2TWUtZmE1Zagb26rH1LW+w+/qJUL7fVhnMRWSwGoxAySxVwihqoKeL5PMpf/50A
xgNhHHpq9Bi7tiSncXlGDpZ3Lpyrds3brJ60WdoXuVbBx82H5D7/Ur92pU2uow3LGQj9bWnH38Fy
G4xHXni77QX+uXIKY2FMwTAmlZLUS+PsNLNsZxES+yrvOcY7I8aWWJjBkawGZxSR6IeRVsHca6//
7pQY46GqbTnVFcyVpBanSNK+RTJpORbjintzS6cZi4FSzjjoBOtQg9FrnrV9tlcxdFdiat1wyv38
IiH7YTkt4JIpA1KHGaARA04DWPoGUB7wZrg4esOW67oEAyitjMEjLfO7FKN/Suy0yBuEy3268M6Q
J4xJXo1FHAECCGvvBoQoQun07UtlHYfSGyceewRHLdmKnVqBHMOcMZbfxOgf+qZ1X2KksW4rDE8G
9UarSze2pZZEArVPyg9xHDHhbe5qXfFuS+E5GbYsN2aSToDvQ52McJlOQu1FF8CSXqSDtcBvp09G
ws1sckwvO3ha16MoCHTINkbXuqpnnq50tiS/onzFuRE8SYz9kMM0Eip0A6Im/V2ND3P0rRS+oAmV
c1Z/iCP/sVNsGW5U5qICBQK9eB2YyGZPOSk74Sy0CCJFv3P6yh138uPts6O3+cZtZ+twmMyfSr3E
0VVgaCiSp2p80/PBzpLXFJZy6E669HJb4rVJ8pZIxsCMmqgoBT251osf9QDUOiA8p0yE9Z18H/qT
Y9rtfXOXoatURAMtr0ODc8fZ2pyqhhI4bGFQUmV2J/SP9tVjH8KtluWBoIOPs9qtpNUqHmFLdAV4
OBopwyOLvOqH4WkEflNzmXbL4+Sk940Tu+WJgrTFbniOuWyWm32Ua+nyrwZAm3TUmdAtDJ1q9hLe
lNX90DkE9Y4xc0Y3/658wczHXejonnFp7rgZGPr7b5w1W8QzBUkewwxnTZ+YQJf4ZKDIsjj1fROM
O16MwfHAbPUuEsI6SiQstsQLou3ftIKjujwB1NyuzGkx1nkf60iYK13/UBuTTaT02219oS781oYx
xkYbEDkbCtQlytFVnD+NI8g0xHczMlwBtfHe5FmdTYFABrUsZOIASMW4CNJQziQ66z685Wf1SiFP
4ahodRB1Qkc8SchB6J8AmuHeXul2+mElme72ajcnPExigU69o3X+uX4oHQESdTv93uFWEO5bb9vu
rOQxp2fO9RB2VD1qr9yBUDqofBjx+CX28Fd3RENTMO8pMkN9EVztMz/tuR1arb6AOVw8iWpdLQTo
z6V/fVf2x+PgV3iTLehrxuV05xHYBrQIQhOG89FEzsDtQNXmJAi0eK1Wm1l8c/U1bMCKZpqyok9D
2hHROqWD3CiSd03A4wbYfpOtJDFx6xBOYgYkK5q8m0BGh0AODcb5ibLSGHtedYIe4283aCWMcS+5
AK6lRMGyDO2rEGvuiG7CYuQVIem1+LMUmSVdjqSoifMMKfPGpSxVQLXBEBBemiDYc7t3RDyc23J9
t94SyISmpZ72WpFCIBKtsbMzj7Hb27SjWXywnkRHdYreLgPLm4BqHGSXNMBLMZTseq/uQps8637k
jfai8MzHZnD0z27LLFkzsmvp3BsA9grfF+QQ60MJdBXrTAL6KtB9czekdvFXbYIfqiuLjNHKTbD/
LSrcSiIpR3Ex3mKDV8fmmCd0JvxqnsAKqQm9APMExDAEZCYADwLTpUQnXSAiXOA6a841ASzSrxJl
pZdqgb68kj1Imn9QXlbzIvvE6YLY1zh1+k3OrvUeMsYoiSsx1zScXLYf9rpnBpRrjRyAdABMSdH9
D2pt4vGbbLjrZAxPFJtFroIYHXVnilNK8RXSOxW9F7UPw8tbJz2nWxeHMT59FjV6JsHozk6xF0o7
cpSv8udvWqB4w4/u4f+xvs2Qb3UnGAs0hMo8DR1edlasvk9FcoJJcitN3c1kBL3HmNhdVoZ20cf+
lMucnnyeobia/ZVbFYF3jsww1jv4ih85/QuN9rKnaje+Rs5yQkPMUXXJQ+svGGKhCM+lrzndq+5f
z/o7cOhGLr8Ux/cCE+BX1UY7Zaz1MZBY6DjNACiLO0o5AvZ4BRAA0h2B0iHWcMGFg7kmmDiL6/45
anBVytW2EKOvTC2B0hXL9Ca1rV1ULY9ubjvc/jj5q01ZCZGBWjxrKoTIAW1NSb3qWQ+w7/tin+6S
Sy7YtMVIAWpRRUD8wwu3b7s+oDExuzyQ/xYEs0Fxq3JyzfkpSbzbcRtPCGOllrSf4kjGGrPoiy4d
l+wpiTiTKxynci0GrraxEWJkR2h9WC6O7aLsSAS2jUSy1az6l4thTVHeW8I4g/GgImeCQRwJcd/y
9u82jDFAURMW/dwgpM9TmgcBXYRXDJqfGjKvbWjzMb9SP8bwTGLeC0V0RQCjqdU0GK/8UjwYeZ5r
vF6D1flIuZbkqgzXQTuwQDXoKjtzT18L+X3u8olReA7jal1W8qykxPwBoGj8bBG/dpkUO2IcS3Y1
tGBUWO7CanwEc4Urzcn3NClEexyX17ThQTFfU403PAnLJyRbWRjX+tVvDa75E2FzoN/1nvkz98qf
iy96xSVyonsV0WDiC06N6g4NCTFthuZwPKF2RWtnnrLYy0866APGnrP2gk4njk5vTvqsPPu1b2C1
XeGAJryIYm7RvoDpe3oQddvywQvuxAdY2s+Jr7vxc2TB/gP9BTppHjWYJMtNP93W/O2q/YdCXr90
9SWTCkA6I4dC0imnMLMlmwDL3Ra/tSfdrwLTm1Cmae646MrUndw6KcZGiX1dtUoLuck+DHLMCy+B
dqBI+PxWb65yMnEUmVA8TWgEnJ2SewqwAExlP8XsN7orXe7Vo8bi1soYg9WZEYi0aKFGDcqz+aUy
8er4NvrNlxKdHhRoLDtQAi88JHecs9xM5azOkjFjlVLAYtHoFIRhLiWwwxC4cqbzkvDaoKR0OfK2
X1iqBAxnAPwBoONXZyalU1jraKNDz6UElKQaD1QLdyp6BJv0/2Mu8w8hyoc8uv6VrmbiMMQSTUvS
EEX0pn2PuL9ebBqe4r78oD314yW9fJn96rF4+Dvf/SGeedJkiTDK8giVjWbf1J4G4BUTXsPAdseQ
9CGECRCaTMmS6j8QkfpBeMs+hw/1WQdE0bSLnVpxsp+jGy32dAYU4C50jCf9SNzMuX2yynYo9vEV
zO2sam2hhQmaDmj2DVCSaRNYC4ik1Otf8qAP6qA7loHuGgGdrMZQv9f7Oh3VsLsX4vZO9NDBXgFQ
j2M5eR/GXOVlmYcwidDvYEyaXYd3YFTgvZe3b9HH2pn7O4uNMccR7m/roQ+f0vRWxyUYXRF8ufwn
JffAmUs7SPP/kfZly3EjPbNPxAjuyy233luSJVuSbxiWF+77zqc/CXn+6XaZ7vKZL2LmyhFCV7EK
QAGJzFE16RJhDBFTFJMLOn3Qy+unZpd7aOh5+U7yoOPmynggoCe/EZ9SwN9vf/A/VJoui2bykmrs
dUkXgKMC6OFMuYKyaXcgAHP+U6v3cr5ZYGoTNUJpWdjdQZIcwFEbOCbd+np7OZxTwsJQBbGHUCjx
T1dtZUv59yX9dNvAKrDXvFoG44ossMSBvRz1MnHTeqjKovwge60zgBDpoN6NbvGh9rvTuOUho9fz
7n+/E4s+LaLClEMVT8dujveJbD5Zs36WSfFYlX3OGtcfyRdbjCvKonKaJwW72AtHPXpIrWe9RMUe
Q8dVCmHnxkkEzY41Xj+G7tfv8fNilvE9VtmM5aLDy9dobXV3GoJYqLoJJp0N+fH2Etez8YspxptM
kHcY4xBfMdktR9Lzm/YGRmZNHgUNb0mMS+mqSWirADtJ56Twpbdu23n0v4qmIQhoXHEDkj2Hq5FI
EenWVjK+RRLQmYdYFiUEI1KCYVefzCcq+1Xnv5mFXO8yX90KxotkVlCVWgzvbJ6Ch/Fco1LegIuD
0msdYxigyOWlPHQYbqyQlW42yjjWhQIrLCNH3GdPgp0Rl7OjfA6O6bE9Dud5W3IGrXk2mbRHlUJx
hOAsgaea+ygRfD1IN5ZlubcP5yo92JWPYSWcYwv8qqhg0xsueQr2eQ10WITpgfq7+So+LmhOTif9
Ofmg++KBFxB4a6STdZVq9flUJ0OFNerCsQfH2yDvA/OJs0COMzMZB6NqwlCY9AbQHrvj9Eihj5rM
8hNKuI58BCDMbj7yjswf3l7/XnqWr2hconjIJbwGxE3vBftiF32LD+NJ2uJNCKnW2hUeUFt91L9O
6OsQfkbY8afoefvLeJ5OXKISnNL4ttXXcADgTxcwJPHfCquXpTJ+R4iEZtJKKqyCqSvUUfAyDqP6
0FeQrU9f9aYCNdoHaYjtSn5SLd3Vy7M48qb5ebmFyXihShMCVL3oWQJaF0mPIYxU2LJwL8b3UVM6
aH/bRn2wTM7qeVvMOKO5j0NDCxBHTKW3ldqP9Ndl4JRy6YTecD+sTF5sjqXYVLCBIX5by0JbzTkW
eI8ei/E2WgoK+7rCSQm/dEdcECpi+InfPI+b+IHkSnoXk7YPMiZD5TfI5vFePX+oEPx7iCwm1RFK
qRxKhVIOd/5Rz3bQ2KrTvGJG81Xd4bboh/aJEET/sb1jaIYE3nrRYuXfpNhsaoOIGbVi2lDbxQmL
/os0WL1dS6lumzFquEGf2IMu7Nsyne1qKlQ7qEBMIXURJ6dcnTGCjPL//RwWMxsDEwxGt/cgHm7L
felgOHcnYSz0LxKG9cB9scV8dKkzaggcG+gQWGDH2xVPFQZjDPSa0vpETy6Y9G474/UU5WKR+cqp
LnRpMeCSanjAGwrGtMBjMH2vk095lHFs/aE6eTHGRJdYrCFwkiFjrV7i2kHtwCU0ueEJlTPGeEV2
XNIXrkkm1miCUpY1zf20Hl7TjgYS+OoAKSVM3RT7+cDj7f9DKnRZInmnqwDaJPOIyjVSoeDj8ljt
FDeEEoLzNciAc6byCL/MtZ7MXiwyIQXokblPBCge94sguZ0QlmBX7KGuZ31viu6UCeJDX+bbMuo5
SjyrbBzXN4MJM1GbFUpNdacR/TscWMw3Cag8HfJtvVF33b7xes2R76DM7ZR381u7Ve6UnbCLn8PC
NjjjeX94mV22gYk2rZ6OqiICAUQFzWHX3bUfM8mmThax4gGamt/Fd91H/sv2D3HuYpkJOEqvZ0tN
hb+6xzg/EtLF2jR15Mzia9Knbtkd9PSzzg0Q68+0f82y8NtCr2QoYWD3he3ix9vqqbVjL8W07nCg
bGbZW460T7bIEfFNdvqH235jHRN5cYssf065jJUVGkA9dC9aaeetPe3ivQqzquCP7vIJ/UsHRKzL
4227q1PKV4eOBeeWgWp2bYpld26DuEionPg03JHogYT6BUgR/faYbKVT9mDtSq/6rnHSV47HVBkn
Vkya0KBFjhsezLM9G+2HWQydsAVXgFYdMY/DOdnr2fLlOzMeDP2cBFzBsDdC+jd+szRgWqpvsyZx
vPMfWqQXQ4zrAt4omsJ3fbZjAAoEjKNEj8AKQwrEQFd4OMi7zut3uTtCbaCzA6/nFUHXs6rLD2A8
WSxF4jhDqNU3zAUiiKltTpJ9+/jwPh7jsuLY+AeeEhQ/clA8CFgaFF979bkeecvhxQIWwVsH8SC2
BAwCa8AZ3GOnWm8OSo6jGUt7MF1ZdpSBXE5vG8EJihj0ZxL4U+fFTwr1oBQ9V9qagvnvaetlgxlP
tdTJWGgt+p341vYsJW5tgLolrT9bEyLwAsFJYTzlbe/FguIYmrAROvPh9gfgeUsW5DtrVTCELVJn
JT4uc21n+nlGLzm9T8LRNsaHLpVtLea8CTgxkoX6TmBw7/IFTqM4BuCIUHejPx+bDU+kXKYrcmOD
NSabgkPU0o4iYusFGwEvnh09bMH6hoQxB5jQRHMmcOPT6I/HzkkexkOIOtCUuLw8hHeZWXgv5FND
KemwzaR12J/lTbBBfHZMqMKDXk9CApSDqhZjx+70Im5501fcr8w4rTSN8kYkceU6V79GJVhZDUF1
hrofbTPsQOzeoYejVW9xBoyLUj5zDhnnoLM0PgJYC4vepCDhF7vKn7byjugbZVu0+QkYx6ewfD5C
Du12jYa9xRbkNNLiVfpgizL4x+tzN21uL43SmFsnjHFgmHputZCgoWZa7WLZfLMCTFtb8ampa0cQ
kk0TK19vm/zDU/Rft6ExqdWSqcs00+3p99kOs7p77THbxdt+Q3WTwYmfrH3lCSeaZMdU+3+FI1/s
M24rMI0lE4GlR7lW87VtuVG2JEFQQmdvK2+RZPCq7bw3n06511UW35l1I+sLPum818GpGOwIPips
EvSpue9sTh7HdlOXGthvwSCfUd+3cWIHhVu36O2Z5yz6NiVbQzBtQdE4gZCXvLNcPY2SFWEhINiO
IB01XnJ8TsXXjkllgykdm5va1gewduzEo7Fp75MHbac/h4/mdmlRGuO9QnnZJEvjMy5CquUWfk3n
Sv6MObJN9Fii3UvMV/4IEascnM6dzcPucjIOnXFTZhKLUt1QHaf9WIi9nSe8cEfZ4I37yk7yN6mw
iG2C7K31+k/J4FBDt/Lip3xABQGz/FyCO17WwdL4qOUyLyrd1tabXP1LX9s5XqCAFO4xLQClwYLL
OsfbRcYnQXE5zUF+DW42S8wgjdrsRLPjFN85WbDO+CBNmRRNjfG8y1sjcRRMftlqmU025ib2QVh/
uu3yeCtiPI6iik3dCMCJduPkx1oEOfeMk5LwHqxsRzQFHrEXIoyMLpj3AdhWspc36NKJTgnsFiat
CIuYVzgf8mfp9fbyeNkB2yhFr22YQ5qIHXxSYoXqJlpTuRf54UcqLM5u7lqv6Z18CMEXMn+4bZ2T
JLGkPUoWmj2uO8gRwheMmzkdaqhFweUk4nxDtmU6QJPIXDr4cEHW74m4Vgyst0qTf5SpdmgyY1eG
mp13kw/M82lOo21cQr9tDN1Q5Ykk8X4K/ftVONGEdED8wk8JRtWOMIkuTyonL+AVugzm9SbWmaVP
NFxBCd9POrnIVyFcb9rSJ2R4nI/4B3DVv0HZYB5rWqkGhUluRoS8Rn+uHrtn022BANkm+/otf7t9
ZrjLY3xMlGRtMpJS7OD/RKZjlgEanMam8MRttvlvcIXL6hh3MxWBGg01KpXl1NmYPHajsLYNU/Y4
y+LdBcbRBNKU6xPhadEJpthb+eUJSpx3dQyof+eAt3aX3/FaYfRHb8QktnkqLXkxiwmiHkkYStjH
EYxZ8vZ/NcMUswtF0JdZQ+ib9+YeWgKHFN1gfkuNtxr518tVaOZoKBhGR5P9J2uBslH/wgwvRTGZ
uo9eiqD/ogM/OumZ9IM1H0PAlIeWwNe2O3T0uQydnKjHdkqzpRQgpEMF8/YpUGSoNCV2LaT2EEc2
5yRyHhZse1QNjEzLLJSRO7BzRq+YWdJEO/2YVa5wRjURryfju6I7pWnHSMUOvMPCcZEm404SoVZQ
0MTutg0stcDnFjwZI95mMi4kqzrQ+i9oaEmJ/DXMhe9ZDODVkleHtqs//o/byTgQpQmbUZFhDBy5
EBeTvfShkJ3gXnepvax8fEdiOMI9OFh444O81N5knIrYqyOyaWQv5mca4K69cWs6VoZJNOCMU7v6
Fr0GmwIcXfHG2FjiTtFt+XHwFnS9+UA3zvVkW6VmrEBZrgXODYEW7M7DVtkIG/6ABS/tZfulcr4o
QkvxL/4ygQ6c8MyEgT1ibBIXkwu6XdXMu6pDs+3RMUqT3voZkDCjCSyYJds53sfhdtqlXgrGNerc
QU7yWH2Zj8EzFGk2+ZPoqiC15o1X84IxOyoM4kxBimmQITZcwg+CRtfNX4bGlv3Ms3Y8gBEvf7SY
hEYumrivQ9jrCDjodTHwku0GGgeDrbo0MES1FnrdqIf58S/muDjOymKSnQm0I3ITA7ZIdbYCyO5h
a5wKP9+Qp1reM4IGHLqFs7xy7jXnPWcxfmqyrGkUCSFLbSYd71Qq5xXb3qWYY555mTov77EYpzUG
sjA0KMv7ybHaBXs61qZbuzXO9d/cVk4+YjFuSxuTWgly1O2Mrt9KVuxpc+qZxe72LvI+H+OgFHMc
zYLmvQVCyVeqLc/7wNjWQY+XnVdWgnPb3h+wDP+kc5LIzgSjUaMCTICMJ/+UYpRe/57uI1ckhmel
AbSWhF4xYtR95LniP4xyXgwzOdDQgEKmpNrg8GJSwkA61a2fP1jn2CkxwC/bdYSSpPpB3NbPtxdN
J+OPWR7WzORFg1aoatXhfTnKy5cZUMpaE5ze/FRn5X7A2m9bu10ygzkmPSrqsm7FlrqgqMuF8cNc
CXa17KbpaVQwQV/fT2PmVstjXb3ctny76A7LjDNCcxtUgjn2mIZWf3YEAwiSpacSKfs5eRY88ki6
j1ldNzqNh/i530af+y2P0fvm3cHvYJyS3sppGWc41bW464feKzANFSZ3t1d7Ow2FFcYBjWWvGAEB
Gjq32KmZTZpgMUTXPLW0Cw/Y+80nTg3r5m2FRcYFaUM8ycAryv4seGGigy853RjSFkA2Z2ogNQiR
Q84aeUeX8UKVVHZSQ+9l6Y4kmNpT5IwncFKC+SL6Uu80R32L74oTjw+fe1sZv5Qb1lCKlEPoJ2qX
NI94/HWRHRVggBCAZBBf6Mbmj4nudKVTvt1eNmfV7z2VqypBpcxZmQ6ZiobIt6p6EZLWHsx9tHhq
yh3hIb9zwzm83+YrW4omBmKs4G0m7tGFxBByvCkBvESBe8OtFNxM7SXxPXm5tqWYQgPuf6o0G3bx
RGKBpgtCBHCKSE57Lz/zvC7PIOOKrCqfrCVDdhBJQBn1OcCHz7c/1epTQqa7oFkaEGrMlZgMuTP0
EPFEmlAaPA/ZQ6ilzqBzWv/rB/LKDnMReqmTId/zTi2RfrAQN6an/rtwVt3ebXfJocIDonzsHmKX
Vxhfj5hXlpmrgP5HEulUIQTWDryDuACR27/S24WYWCwUCFNwXvFIMdfRHf+aVdhA3ZpSNmgSPh0p
SxLtQezpOypRFIcc/NDEUIRShS1uR4zs28tfDKqs59JXP4EN2a2Ulw0l9qMzgzIWxDt7E/3i0QXl
6Z7b/Vk9q1fWmChdVFbZl1SLkUED1To58IVQUDXem2niVjhaO24KyzPJXI9Wy+N2pOwLWn3HZUfI
Getd8pqSdvnQH7jPk9UIcrVI+kVXHiBUyy5SR6QilK5398Zz5GoftBzpF40IdOAxVwoHnDMOv3m4
nh1c2WaismWqYDsngKO6AcvXvYKBRekJjFde8kpzVpAuPudPMnr02qY6Vx9yt0ZPE7+Id7TX6/1X
P4QJ3EFVdz34b+jlcJpKW/6RfVNxvIN7wtiUR/NOAgOsKx64zUze92ac1RKKlWwQKCE4TUdgvu8w
zucgSZu88xeQKrm8A8b72ozTUiRrllQDX9uUoR5qQAVg+jqY92Ir+4N6FrkbuxrLrjaWcVWBVoFX
iPB3dGFJQ1CBzLO0F490f277ffpTv4XNiyk2RHdxgjn3Erf1Z62x245+tE19XjFs/dV3ZYfxQdOg
zJ1FSKge4zuKX/ilA412YsuVkca2Enc8j+d42SA9pWMkQBILFYRP6ZfBJzTn/APd7/fBpe4Q+LOv
PbRHbbNodnqfeclDxEG88xzv+6ZceYnWqDBkRrXwZFehhkFpLekB/BwO5/ok8nK3PiXjk6S+MAUM
tAFIcdL302O9gcbZV+q6UYKXbXijtZyACjr1X32gKklaKRFRcA0c/R4kE16AqZ7q0Qpt0zUfQd96
nFK3P+je7SNLf/f3daqqimlty9DZBrQwlEEgB7CrzJY9mSA+UZ/agEc0un7nL1YY59apZtTH76P2
5rItJuSR5SkFdWPZPqJIBgnH0rm9rHWndjHIODWQfGVoO9MgZjXbUoMqPE/em2eBcWOQ7RyKgiKz
Od8ZGMJCTZX3zlk/g5dFMJ4LYmOS0RrIdoYXcIq6kPgjiTjqv6JcikLthnvH1n3lvxbZprM5WkK+
TPCVVo8YnH7sgPLMaQjoe1Y+dGEP3dcvWuRLuuje/l7rJUP5YplxaV08KwuGOqi/QLRs4NuI7Kly
s85pIjspbBGKth76bW4oezrgNrJTRrYl2FwGCsqoblwItv1sGX2YlA2mz6CXCsV6eogMYE/+SzQG
5xOzXWhTqMJY6HGKiLsg3o7fIxea1mjKKl8Ii8abUVyfcrvaZsatzZ0RB/GEvsPPYghN7yutI55k
SAR8DwHQRkXa7dA1jX2qWUaH9k5/bgc+oocu4K1tZvxdFtWJmND8UutVu6iyUy9yc4wFjJjxGyEq
AyljjL62W56/e4/BtwwzrmgGdkspa+w4dV5IxFwnm16250Zp3klifJBWJUafUucxPA8YIyYuk3xH
STRVYXgd6T+Ex8sFYvyRUJVlmdH8YgLsXfow2RjGfoDuvZ14hcMbp+A4P4PxTEMkBqaASSRfBaxH
zS27xrTgbY+w/oYGcN3SVEUHs/CvATEeyyAFyBvD+uPZEg+pcV8ke2UWOWb+EHgvdpgboaJQZ4RU
1Gk9+VQAQQj6pW2B52yzRQFiX+6i/C/0Yf9wDC9mmfNvJkqVKjRjTkxMaLNvGySLYHTY86od65VX
+WKJOfCFUk5LTMWI4DQcoW+CyZsenBV/RXKz7s4utpgjP0xZaBUFUb84olOhlgNRM1c6Iy30Ejv5
zFvbH6LGxR5z6NvWUNJ0QIRUbOuu+qp+aD2jhBSJ5o8n0iExoCWhOJFuF2dy4P+1tXa1u8xNsLpC
qgZy4BQuIMp56rb1CxSwgUvsDzz3vU5kdbHGDvUMOuS3oJ1MDwyk/eDd7g7hXr7/ioH6zp5He757
959H65w649fOI6QW6EYP5bO8GX+UBwqujZ99DrzGRVdO3UZ77b72lN3tu/uHx+y/34Wd/pF6qzJ0
GexsRBST4XfGppd/Tu70EW4Jw3VO6bZADgi2pLq8guI6dcrVJpFfvnooWEH8j9+lbmu/ifz6A1EB
Dc/FfYdBIHNXbePd4M3H4XN3MrfiswJyR85rhT7771HmsgGM9xqMWpvC+f1DdTtSv6XLzQe3rDpJ
xZRMQ9U1SVKY+6ZBsB5sFSgAxsHjUC1bwTx3EAFpLc4rQV5JDC1LUSH2I0mWqLFDt3oqiUJd0DPh
Lj1Hx+hp2JWf403vi35zKF8kZA7mHZp1duOMh9GwedzAa/376x/AjtkWeifNgg5/2QRxZ5sGJL1C
9U3v5/00yJusEF46tdqWaf1oGLqHXv+2XHLXjKNXobA4H3etyWJZpgWRTcgrqSo7pDL1RhBnFJui
o7qP0AjItzH0gJbQBmBiD5ZQPEz5yN3Vb3BllUmRI2h9i3WBQnk7jg/WkjyKXXjfpCLG+eLwFM5q
Yddj+VntU1AbD5ByyOTX2/d65RiYoijpkDpQLRw3FjysAxUay817LQVCbqgRAUpooW2Zf843IU4D
dfbxhH08Cw8S2uz1/zfKF+Zl/ABZxQ8w2FMIIsFIkGfk5sUUDraVSpZjzRpGNlpd3SSDXH24vd61
5OCXU8dseZAPo6IN7949/4Jumv5de27BtuSRiIoAypSjfCw+88uSK/nVL3YZFzYYRv0THjQZyA8m
BSSaPWcv328M46IsC4fXkESI6OhsgqUqcyy1HXFNAOGvnkeHOtD9BmzuXuUlkd3sZihmWliqhLK+
Gds16h5gNf/yPqfs8xLzlRLBLz+HzcOGNjDgunHBcxMyFnF3MsJ5k/SK3/aFi9lwuw4tnuj0SvUD
RnGooDysItVjvq8OcH89E+2rEoHMJALrdnviU7bwrDBf0+qkuhxTYk0xlKNozpE9Btoh1SfOxPVa
qvfLcpiokyx1aEKx4ufrDpS19gKSMujyejOXcWrtvWFZGnZNtkxTVlgN20EFxYJm4WpQcaIFQaX5
1NnJuUEEmLe8eTWFtui3w6pjnlikuiaqwr/G9DYM20yieAq+zvvWQ2sbL3MTkRWzN/vAjXz5Uf5W
+ILXoZdf7xJ7T8Cuyum3yn1wrjBAZ/0XOWJMz5tgoTA18GiJTOo3G00+t8QzPraLI8zA9+g1p6C8
Et8x1QJCcdNUJFkzmPgezBOedVmFR1D0oay+y9r9HPeujsFijqNbSdx/McQk0kmg5mbaUKnJTz/k
Xwy/BMVcM4MTSgGRX3rHy9x5C2P2TpEnw0xm2NMF0ekwWxvU0EJWG1scuMp9q9fvsoksnlkVo7Cc
Stiand4bF2ds7Y7GmKBbAy9eQumuBbHPX0j4rbq0K8OMd8msIss7Afe+9dKz5LZAwgsvy47eRDX4
6CfdHjbGnpgaueXr1QByZZpxOUGetcDbwDSxNFKjdMQ0XuAaDtHgV+BO59UfeJvMXNAgENSlJi4z
w/rSKB9rPUFu//y/nVIW75zWvaKI5K4XrXPMqHR8tdi0I3iKtoH5pjbHRpddDFGbxi6MeMialUE8
XBFNpXgBN6TSDlw9K/K8C+bcoC0VctvcRLXr1+f5Yz7u5BSCiDWHSpuu9m8ezzAtRcT0vqWw7Q7V
Ehu1DHD1l7E+zGN1X6vSk6Aoh7FuP8LzWM7tzV2/kRd7TPxtJ/T0iwj2+uVuyBe/RoalSq8RF/rM
Wxizj8kk91Ud/l/eAWov0WsfSLUGYwYv4LBB2a/bhOjw317fesCiSKUbmmzoJnMbuwroAVXECwIa
Lii1xhBMyI8LNHJyNDn/03W4MsbcP9DBDspiwljR7iowE6XmzjB42ct6enplhbl0pQyCpD6q8Q6J
cSJ17KU0+BEagRpYkxErffkgbq0d73m/etevzDJHJZlmbZFEmBWVJ0RBW6nOZt9yQhLPCHNMokKu
UVnBeZQB3rODJO/tXpWOi4LJac7JWD36V+uhf7+62QBWiZPcttTczJNd+IEm4SN/ftUfzccF9FHI
eKkRzjsj62/aK7tMdK/FRipqCftIY3Y5RgC6rfqt8UxUj/DZnkKfO/hOB+I3p3JlkQnzYhAv6VLA
YgYOjwmVGZr9nJzqy88uKq/3vhoAr8wxUV4XS6XBdBsypFgGQZgJSEcUnopkzNGPSw6gzlLRXko5
N51zctiRgqjPaupWIxT18sYoy22cfFFC3kTM+tr+rQG8l8CuDs2Q4G0op1hbOwHPb97X0r1h7hfp
Yzw/Q63CvX1G14/oxRrz4bSoldClhdOsMylzBNE6zENSgPkMgDxR4mwgb2nMZ0t0OSk1HZFuBnVd
ZpUOgLqj/iM2/ChIHDN8vb02+nO/H8p/1/Ze5L3aybhU0zIgUQJCTYBkGCzsRE3OSznXSu7XVZv3
4saVnakO5VyAsLivP0wohFvn0S/OxTvr+u0FrR/Ay4IY5x+2Ul2NxJRTyidl+RAsz7rKK0GtRtFL
Mei9CHq1mFaTq0GcsGkkFSC5sQepV/BB5064iY+DZ/0ovMrB5DCXtYa3OMb5L0nzDzh/BPptIflH
uJEIurKEgQOL/edsM29u7yf9yVsHhAkFXWqYoxThqpn11677Lk6fbv/9NRDYLyeDCQAYF+lETcPJ
oM3U3P59dmNwBZsgYNYzqby1LpBoTurLvgAy4ByiXHymkD+kKJeDwwSEDjJhKNi8N4UWsN/91Fda
NqJfeMWGRwPKO0GMS5FLQEI6GbdcDlNH6D9lQWVr4+tYuFzG0TX40C8bzHgUNQqaPJOxwRXY53BQ
y02wTw8Z3usDwk/4SqqzrQvm2h/RVt/2h/kh7DhRfq31ff0b2AqyrNVSolGjj2hC2s1waMFoHtz3
G0BmHQWIytDJfTRmgTLIPGO0S3xj88yjsuCcZYXJQuFWja4V38OGu4yolhY1x3tzQsV7KeXKMwhR
KeOEYa/LznRzPXFlacKH/SK3z7evDc+hshXEFJG/jaizSI5bO0y24KS7fidvecRJvE1jfM6szYqm
9EAtTEHyuSjUrZzxOhy8XWN8TKVMwVIu8KdpGD40vXInCtEbatGnoUi3nH0j/3/Dn7G65loqLkGi
oUuq3Y2e7C1bw0tBQPST/5GXg3GuOdsiMjOzktSQWrJJWThaMPqlUrhDWT2L2njqJvE7Z3W8j8X4
lTLAwE0xYyc7f3ifNoze6ZNJng74HV9whSeORd63Y7yLboLVP01w4jv0G0VHcrVtDOJQy1E2aPOh
ZA1N4hMXsbeeS//rrNlebFcpi6ESTjo6EmJp+hZ7w5aIgKDDMZyyzX+r6VxCPttUnaysClrSTiQF
mQr6ymD9hfweanRD7GTb9m7ecnH+nKPK0ilqo9osOEIEzW52pmorb+kGPDsb2TVSL+ZqvXEOK0ue
mPVjUVgQM/BV+aGREnuSOruBpICitq6q8HIozkll1c8zURHDkKYJ4L9azOl78xeS3QuIvhi88f0+
8UBELXy7fVw5p5WtIylmDnJM0lSVZ8EW5Gxr9KYTiXloi8XAc9G8DaUfcxUMrDHOMnnEhhIgA7A6
R3mWwDW3sTzhI4QUoU8bPbSYlhpGThTipIkq/bArw2JQQT9aI6DZ8FHHECOk2myzmr3be7kGNLgO
6iyHYh7mZTFNuPrGowy2inoTfBN34U4K7fbFAohM2EE5tfnKx+vzNpbxOaMaLOZMPkcqBrufTDvF
GNikVHadbYOJB4biPJE05kUhd0Jr6BPwVlU8pU4i6+GxBXzeGQU1z+1aD3qcpLE8JbO+eEtrZgEn
e+K2vMkbXn3PIFqibiRArbypt8Xu/ShhhH18VW0iu55OSJY4R2hthv7647Ky4HKwjGEMLQC/wrhP
Cc1cOsLZExRzUeSqDvOp3KBGifoMqF7e+VCiDwO00TVHq20Bs5y3z9rqibZkiG3jP8BL6N+vdkBL
IpSJ4Av9JcFot/gyIq0SA67O0GqZ+coMc2PzuGyaSMBGoxK1JTgRIXoUR9y2nAbw+np0Ccpgqgl4
OfNFFStOcq3AeurCcjq1dLS2dBqh4Z2c1bNrXeyQF77aN3GWJSOrGtTNS3v+lHsL4Bu4JqNtWcj9
TdBe537ycX6rD0JiZ6CzEnk6K7yVMl+ukzs5A9UyVvpjcoGVwcCWdYpLx4D92YXCXwvhtY6n6bhe
3rtaOPMlm7IUQFtCZr3lRfFBjnIKvmknes3F0MCSuSQp6/XgK4uM0+0TkLKK79oGH3Ff8g/pgYbG
SCWq9SOI2TjNubyLvvMYu957Eb8ltFd2mZQvLUvDEiykQgDz4vXc7eCH3WqbAsf7NywEa7A/dOEv
R4pxvmWU6GZDRLWajQQa3S0x3KEpA6Q4zS5ZH4XPC6gmIx2EdpWjK9vkIy+r5hxqlgEyb5c5EDV8
W7qlypZu6V/VrDhHl2V/tOJxnFoSv7Ue20/ZPanYANXohTttM0EmKHX5rdm1qdLr3WWpH7V4LtKE
xEhHR93rD8KdciweI9c89oBW/ihQnTZAdUlt/krjuPz1Csjly7JEj3FRBn1Lagqgg4Gu9fRIk9Wt
L2zqVz73zGr+d2WM8UyDVqkZJoHx5kPjKRvtLOc6Pzr5N24GO15jloNoxDHOSZzZ7b57CR5UByQd
D91bPNnVIcadLM7lPWTJRS4xKu/sMP6nlLRkLCvcEjU6dcpbb3zreU3K9fzragsZjwNMBob/RWzh
8DW6nzAuWp/HDSkAkvzI7M+An2+zLf/T8e4f43HysCtas8TaMiiugzxsq23+K3j6l7vAeppCKrSB
mF6bF8mHWsM+e6PnDxA1z7y31gq4zri2xQ7fxKna5TN9L5MGQHUIPIZnC/JH4eEnkVg82BOGjM/D
J/MrwWz+ArFAR+LGcWWJH/NYLPKMhptlvduA03ej99luiY2tXiGILZBq6NJ9E+af9UR4jnsgyYXB
qdPdINgyeDeDiQdpWk2zL+eLncbR5Wbsggk/qJRLzzIbFy1ATRzdKThbxYfbCd56PevKGJMRzUE3
mT05Hxq27gEtgkLFEb1oLjyDc3oNxvFIlREZ7bs+EOYnpQOdXpoT5WWsHP/Gcj6agdEIpojNEyPx
26AvqT3Xy4azafT0uHVkGC8jhkVbZhT7qR8A7hyovQJ5vxd9BTVrXud5TfzslzvC+BtdEoZ6iVDN
atzZo7aHPNoRagTP0zdLfI/+xsPs6oE9hI6Ml1FuT53LWTFvWxnfUzW9msw0MqnZ2c48LX5xnwJM
UPzA3BYADBjL4+wxzyDjhGYDfEgT9T/AnmFHuWxb/w1Zczn6LEYqDALzJz3o4NOoIYSk4NKB1Cd0
xPhmVLbxdHsXOWti0RhZX0w50nJc7CB3lAbjSnrq/m8m6ORePTxmcNyPCbXIChky2mnnDMrjbQu8
xJclfYyqru+zGHslgIwTaj7TQTubxzjG4BDhnwOPl2rzto3+/WpNEFYe55QebW31plavBs8H8oIQ
+8pVuzoPGpoANRB5QG6BMWSQTmz6EM+I+GNwpId2iHocqABBWvdm3PNmXDi+kWV61OQla2VCeib/
RPZ0R3AI3nQeJzkyGUey5Eo9IJhhKkqPfV37oRmiE+aNd/uAcOIpq3GXDiAL0UZYkbVDUkNIpPyS
9R+mjFuMXvfCGJXTdVmCxgvTVipG0HOGpBz/80XU4q1pOV+J/jbmhpW1ARs44Ysx5mIFAxygOKL2
pcIDIinxtZf4SwD55/h7Z6Oh55H7BxdLhh6aeVfvCFzyF8JK65/w8jOYcN2nxoxuPvKlwVd8eU8o
5HqTnmKUgBSCkZ35nLV/eBtdbDL3rxyjKOxpTH8GlyOIHUF8o3rEFgf5jofsTHbBariNHnjZIZ3H
38PsxTBtxtXFl6xGCwYCdPbpY2boCHqbEgiawXA1hVMYWqm7ARGPqpBkghNAB+z4V1vqompDQH29
1lN84Tg6EK7Knw3oqhc7qCy4qHTmKJ4oB+vchXbvE8stIAd761PwNh54ZcCVtOzXn8PE2yEv1HKm
OoowP6riIU90O80Nb4nOadY6bWi5grzpci7N2O936le7TNiNQQD+E9La74sjjUbEm/DYAzKM0oLH
+76/e4pfjLEFBX2R4qyn5s6M2bROckXhIVICp+dmUJxVsRUFQMrbCMPCKGOGyiFTNL/JeqjQNZiZ
UryqCF4w8uQ3yeBLAZDZnXbO9Wx72yv+HsR+XSvjP5oo+6cHno6BqyYlhvtfbltYqSP8aoLxDUWL
IXeMDIDRMV72Yv0j0U5Wds6H1xkoh0l4mrLHQRpsuQd+WPvCMf57CfdX44yTqGOtXVQJWQERaBtv
EQCZ1kMGqTUehON3DwhDkiJjIk/CNBTL66rn+tD9P9K+a0luXVn2ixgBErSvJJvsHm8kjaQXhizo
vf/6m9CKs9WDxm2ctc+DTIQUUwRQKBQKWZmMY3Zb8xOjaP9kH+t/3+r93oYwmKJ2+jJHU0lEtsZv
xvrQJ5XCH6S+fzYMIbbtmd01tomkHl0/J6odqqf5Y627iixaPll/e9eEI7Irh6L3eO9a2j2P+hoR
cPo7q2IokkYVPl1/rQi+DZ7hfNe543E2uyTm6u/ZTRslp+WeQKP5Jo+qAHLiUOLrwuwDOJ1Kn5eg
08Ny24QFeun97Zbm4NlSwt9U4xe2xM6msUx4N0IfZQ97uH/IDu5pP3oor5HPxh2Ypt0XFcRVZVNw
nrnrV6fyYNNa3/acoVvPCDpTsd8k6KL3cy74z1C3aGRzYWUM2zs3LuPizXuF1Aj4cx6rmDw5D+br
/Kk/eHH+oMU8ehdv17f8ZdLq2haadAxiO7ZJqHBUdB3a60gDBLGFE6nN6ltjmI+dh0PRdcJqK6Oy
7O5mojioJbNrW2g/skDbQwxT7F6jGcQB5mrCuAvXdxtcPaunrlUMTfKMgbGdWRE8eq/YrOt4QgIi
v/qkR9kt+8pbPTkNzRr3sfrdT9LG9t6i4KnpSNqlnTAu0P7GnDgDnewcOqLOIeUziCzHQEspccQm
NqQ+o+FMWLceUAqWhY3JfGPfg+veIYlvmMH/WBELexqroNDYYzz7+tsz9dCdjzO4z1xogV03JEuV
3lkSY5wN2U+07HFEw3iqH0Hg/mxHPPlW3dJ4Cvg+HeVL9HdIglM43pAsmr3CKVpv9Xvi3CO6fqfM
80k7POIVSuHqsgP9nUHBJ1yzWKFLgTnkfBmcH6h+5OKtDsq+zavqcqganRC2gN3NdW2Bscz8oGsQ
AwC/mXvj5J/1PAn/j0smBK9JG/nT+gyWmIy8zkUaJJn1s7fN01xVoa6j6djQvLAZtrvay+Lrxvk4
LlbRsZHsWybCl9hVmeqGsZgjxln2XdASNJUrARrcEa6ZEKYyXVYvb/KNrxtnX4ZGeVjE7NScan7i
KbxEUr1wbRvCPWjRwjM9WsTf31zsqmAT5ZM5ft6C/MmLpvvuvrqHxPtxArUSr2htdyZnUmtv0sNw
S16uT6gEJvH+A9z3H2BQNB44HfecTyvcNAFIivk5cK4VQNnpcY0XLYRqi8KJZOuI6xqkPoiJsYuv
TKAg2YyNYpIhgwOp2Ue9+6UYl+yAO7fAQ9zZ9bNDl3TrzrDA6ZqgSXUsT+udjT6Z7OMeF3cLWKOq
qHtqHlmkmlOVaWFNvR6kBxk/DThul/4plnMqDSXVqiRrt8+HKCwdsJ/d6A4Y4mYl0QJmC+Peyh6L
+Uaznx3CwnopfDYpJlZ2135nVcgcSmfJIXAFq5ZPgiHDDZv0fvqEXjHOG4LS6EP5KY/sJw4s9Dqo
tJmA2VuxEbnfp+MG4Y7rC80HKW5XDgexLP6+jtaR9+tssKYvLQuTvZfL41pPx6atboBH+UWaPmod
48VpqCIISUM72EssT/dsXtwXpoDkQ+UVJqZgjPaIMx+Ot+szWnIBJE4OmiJESNOZM2viYcy6tNT6
HdY44WsadF/ZwTxR1G5AiRTVH2Exuj6l0s1p6y6HMukWEYOsVqfM0C3EJHP+uGhgnC6pf92CBA+B
qOMamEOHmhbY1oVVy9bNTJadJ8DLoX+qXvZTdljf7Kf6OP7OEhC/b8cejERamL1pJ1X0keZr5+aF
ZKCZLNBTuHAa1+wgzDN/rY0pyCANRBbtSHTi7+UckhTahtrua0xFgy0NEGejF1KDbsANle6Y4H41
DlPdAoB71CtUIdc3K70Bfjvc7A/XZ1we59Es66KRFE2WYvfXZCdAgDQLti0g3I0OEdkmzgBFO9qv
7Am3WK5kNR3bWrE9eTJwsT35FrFsQh1dLPNmmZH32oqhprQ9zHjgsqrvbq64T0mKnHCnMyvCelK2
z3BZbJH8tMVzVBoo8XKgev44A2EDRWqIFLUc6W+jvVTVICGBFLiOazscAkcwtyLMGfyTtB8B6Y7s
r7kXOzSgUQri6+ymCsCR9nm2b63f6a3B65GKfSTBT8G0A14bA6tKbJHRodnTDSC4EpQjB/J7eOkC
qLegL4Wz+k9hAqRaEf0vFDklBw+solnCtEEVjw38fve2VmaOWlZQYF7smykuYo53KdGXprqNS15P
YQdhFuBFwyKQJ3pvyYQaPfjuYUl/BafMZkUjA+M29IBO5CeabF0//+RtB1JCDpQ//Knx3ZKtig+w
TNxBeDQUX5fSCgA1RnIaOcstzYx4LwHXGu80AnY27RG3voCZhWJVJbcvBxQlMAafsi72jF5XRl5b
HRa1AF1Qoj8nu/G27+M3VqmoJiSh3sXl3zEscMnwAvr7+W3dpLQA2UIg3JKHYekPs6tswJOEgHc2
hM25jswcnWWlUWVHVVmHQ3KaHVUPkexEcQk4xbg/Og51BE/Z3bRN202nSNvJ5mdpYH3h1X/jUEaQ
qCHQUzrsgR6Yx+6p/ZaASE51BZMdKpxnAcSPFMejI+6KzsvbqeRfYMbtB073PEW8TZnTFqqoASQe
4mLbgRWAOMDBXpRRHa3yaOHRqMnbm2a7LzInGDrjOXN2hS9KHozB5HJminvQWR491zNLBkYR0lAG
iJ2IHdAzlRydjza403AlQtEoVBxVkj0Hk65ngxrDoo54OTCqbsjNtvcQ1PKnLZhRXISYZPlUt/7w
dX1rb7X7qQp07cAZ9utYhZSUBdV39oWrQ0ucfu+MzgP/JHSkIVORfU1D52F9Th+2MPtiHttf9oOS
L062TSjutNREWZxc3ATzeux13GqRLePeScqjlcbFgdMDIY2+KRK/aH3szyJSJkOyGHBuWLhGIDnr
6nTDCu9daD6bNwBTAMKoeUGbHGxfD/giAzR1fZFVRoUUulum1BtMGC0LciA5ObDX6wZkSbr7d1jY
l+8d11uHpoeQJoa1AFTM96N9Nw2H5QcKquiabI4Ke9dHZIkXEcSmPUuYSaO5DAr9GWBQyBCT054c
dOSSaIFH6ZGFKvZnlVUhuE6sGrpywSjnQQu3MQ1T57+KAP9xTEsUwkrWCuQyDMEmP82nwfRBbDZC
SB1qNxxYsWlB3QT06fpsyirkWD0PAc7DReGiQLCQxJ6WqvQABW2KCEyOWnmonJ3dro1V3rkao9Fk
JMnRcw37qNGiHoN8tcfBZ5WFEkZbAarf7lVcNHb7iVRri2eKUnNPvQe6+s3M0JCx7dPPsTTqF5ua
WogDylL0X8jS0neDEANJO66J7ebeH41fHSqkkMdAbyEJfvwD4zeOk4lMjZ8QTEUTLA8nfydQOA9t
U9ssZ3WxamlMCqSHaRt0VnW6vk7Sg+hsmYTYARowakKdnUZWsT33m3Pfb0dvAPOJOxgKP5R7+t8B
CRGjSt2dOAwDqqA3p9lB2iux3PzeJVxWztdLvGkPCxugLaD9c683f4OBKkojgPX0OPnRP2/HTLVI
svKfi+TdIbaHar4hNiRDvXUc3CThOQN+sSBz/K4P+kd2mP0lam2/hLgJV0MzovVhMw7Euflf0LpI
8vl3X8Gn/uyMb90d9JRtZkedpt84U3qoErSjWR/rwfZtynyzawPi5P402YpFlVRvYNmG2Jqnm7gi
CvlnVtj6YvUrlKCG7ROp7digDFpsYwuZK+ghUaY9THquklKXutKZVSFoJovhVHaCiLa2w+/R0307
WxXHj3RjnJngrnY2pVoxeUxfNSzqmn5OwbOariRM3famMxbVySPd6me2hOXrBuquUwVbw4Ed3c7f
msP0MQ1/cMpPYBXzOWy/ZpGq8CarS71bO/5ZZ0NMt97VqhJm/6dT053CbvX/eeSYPiypXy4H1aMw
D1sXW/RsrEJIZcQeKrCVeBGyRPD+2ySJtFWzbo1pyB8ntMeG6bhmwfUoJ/UXh4Jxk3MnUirEUq0i
jdXvOhA1FEBuZzhkQ/rfmEARAW8aFn4TL/K4T7SFbmtJ1E89rklpvR7rbXai6wORespfK39e486W
TMuIl61jlkRV383+4EDXJGP180wNFRmWrN7k0jNTws7ebCCAcXfQopFrCQ9Qaco1CHMxyPLVyCq/
rfeg+T5WimKpdKXOrAo72/JGAExqMwHw+CmjD0Oh4tST+t+ZAWFf140LpsI61+D0/Z3X+MVt/lj9
cqm/gYvkWQ/mB/YjPZS/9DrI3q4vnmpswjZ32h2k2i1m1Ew7tCLiOrD+vG5BnjOfjU7Y0hD7JEZl
4TWhR1mW8z+ut6PfhcNdF7FIV+R4KmcUtnJve1U1M+yqTHvSUjAGz1posk2xsaSB+GxIwt6dDLcu
5zrBkDpAW+baz2zP11Ln2KOyfX36VKaEZMibjGE1OuxhjZV+Tr63qe035WM5qm6oKicUUqHEQaYy
gwAoarY8dva3RCvC3iWoctw6pmKVpIPyKO7iDljU8er6PspbvaaR1u20KJmtQ1P8XJI1bpoqaM1O
kQvwr74I7WeWBH8oxtmoq6bUItJb25dx3J1TXqYQtcjS9qNTkT0cvR5JiLU4T2DfsuPrqyfdXmfm
BUdBpZ9WXomBgsvaJ8XLon+8bkBaIEKFCrVivFa5hviuktXbYI1rr/FibbAd6jB/rI/NyYBGnop/
RpZXma6BuxNB3RTE5+9XrbbsQiN1q0VZc1uhLgzkK6eN1Y62Tm+SVUH6K7fmudRBJdF2TcEfx6au
xs6AtbJyfswUEJgiAUvm1Bx7T4u2zQ3YvCsivTT9wOMUXjJc4H5tVzA6E72jFUoIiMRe+aeTp4xm
lL/jFWU+YqL/PL9X1fhkPnJmUyTq84zeaVfQUEVZrcdLasX5crruJLKtbenUdVHyRtn5D/HX2Qld
61O2m0lqR27+5mXlY2Nmfj6kfmICG9ao3uGkLgkkJgVuCIAvRywkzqXeN06JzN/yt0AD/mw/mqcN
nVAtSBOuj0zmJBYqiZy5HQAw8aqTeHWe9B3CPXhGN7Tuz7FRTy9o3y8g5N1HK4HUhpHaClJa2SFz
blU4NC1mU20heQLdxm0Nxzn/4ubN5zmBGtn14UnPznNLQqA0prKq+hFTOZt4ophiaEO1vgdpLLQ9
zz64tg/XDapGJoRLYK9RBekbXNrK+ddktx/SRit8m1Rv1+0oByYExt00urwnWDijtW6GpflU1CwN
nKRm/tivJ4tuD1bR3uT5eN/P49HRy9s+bxUhRlqUxfs+XhIhYGEjjL6PaL3htomWjhr41N2YhpB5
a5FtTRGnTzfBfwaex+FDfpMElIbXJ0C26c8tCxONc2ht7A5h226f3Hry+1VVBpCdfLYBUQNUfYGG
EbcG6/B4ONewgBe3nw0EpyO8DgXmhPs/ugePECnSgzEdH4jWq/q9ZV50blrYHx1ksOasw6lHrNmn
5T1Eyv2MfP8vZvBsfMLaVWOx5IbJD76qCOsaYq2TikJVukiGA5pkPMPqgPm9d49E6wn6bmHCctEY
4PQkpHjiP1wfx0UIQ+w3LCgH6ASx+aJEv4297RTtokV6+5ykx8rdHkrtydgz36ugHZ86ioTyYnG4
PccBeYunG0jAhFPccu2t85JJiwrSBvk0+K72Jc1bhX9LrXimZ4AiRodKimAlH3NLnzuMaiTmwUk+
F5bh14XqDi2bO4oMkueRkMEWX3LLrss7beH71xoOUPHwaXefkM+dB40STwtczVBM3sVJisk7N8g/
6Owk7bKptAe+bZEkZE+WVg4Ry23vuZiX/dAWhX4/9ytTlHwvsmXBqOCGG+irdo/BKCABkLN5HpYa
3ebfxubjdU+8cHfYMXVLxyMxEsqLc7s1W5AK0gHu3jzSKfUtpqJNlXkFz6uQXlEOrBLu7zOENOx5
gO+N7knvtSBvn6YsVbiebLrAT68j6Jn8jZ1/xNkaTXvbUq+G6zGt+dTN9XBfQAupX7Q5TgtV76vU
GAALBq7JQE6LHtiCAWAsCEaU93kVETcDO6pGnJhkeheOaFaJrq+R1B5SK9Q3UTVyROiLXkNpzeLR
ou1PLWOB23ihBeF37193o8AZkL/xFg5q60TMhPMqyeyh3xCWzPzoOuiLqN0t9qz+MGjk5/VByRwP
+jsoVCHKOqYIGLCMskm1YdUid+6DfcWzs+rVROZ45xaEEg5eR73cy2GBNhAqICDxW+agp4uCY0lu
BirFuoVE+6LgNs5mjQYlmGld+5A4n8BTdiiB6rg+XTIfcCACY2K+qKmLqIQaOLcUzWNw8HX3U7aF
nNIyK76CGlvhbfKF+WtJCHeOtmhN3exaVKfgkiOA7PVoJ1MkudLhQIwVDbtg4bo4KhyUDk0k90hU
6jhL53tbi7yyj/JMdVrIgrcDARn+KgDEmnijbLKRNlvXgz5uQLfqMPnj/t0tGr+z9MBJFVdJ6dRB
kw4rBAgMFTE+1BvSZMEbYESm/E5bl2MzzC//3g9cgodMg+viXGBDttZIl37DeJA744nyhllhQWmA
vvjwuqHLPBnBgEPBAEbjoCkxyhUouZCtbiFLDCFDPAZM9+vRehh9ClJmZJFxBa3z5GVV3SRlnuFa
rgn4m4ekRUzPaQZy0WLG8b7mxRRZee8cxrm0nrx2sO702XKer49Ttmbn9vj3nJ0c25KSzUXlP2IA
+xlkfnamRrFmsgiB849bsfE2JWblGkvYVFCYKJfbAvw27v5E9h//xTBsqBNCzhxYePH9y2Vr0fUm
4gNpn/TmzU2/XP/50mUB6hNAPaCFLuSYmGZneYqLYuQ6afMpd0HFgZohuHiSKQvthvTH6/YuL4vc
/dCCrcMHjUsRmNXT63Vy4ejDYQ3/sLwvPmetMwEvzX+peoNlSSVgyjZyBwd9bCKMuMm8YjcWz44K
iqTSYCfw+QSJYxx66H0vKJ3g2DxdH6HUK85MCsfTYLkj1VsEvnZwwsLxXvq9+FVXmgo4Kxuah0zZ
w80awE4xAmbgkRzpilBLxh9GRk5GAhVFMGkyO0y9o5apKOt5Zvqu+oqF8whc0da52rYYN5J2K6m+
YuH06iNpvw7lz1R7szcImaRZgL69Q158//czeW5ROLEqVpZzMTTozUghsGrjiZTSU5FF161cAtiE
gQkpudEtjlakCIhLoD1CaPrQEh9Fwpv1AJrlzmeR6g1KtufOxvUHqXgWmlLieTshGFcL5lM2/Fzr
/TgkH/OmO1wfmuyQhLgcdhsBzOWC3xMCfbM5DViyaczCsSjiSrvvhlfKoiRb/Ou2ZG7vYUujl56j
ccUc09KntGAEwdCxu1uP7oe+GI922imyMuncAb+JIjlEHi8qIVXVsXR2IcOL/3A3zP29QZKHhs1x
tRVKugR+sb1weUgr/QEeIDcTClt6OrW5O4/wjBvnMzi4b7kaBaA5KLtwAhBXcZ5IjiwXve/E1KGN
RQH/f39kdT3u2GmPN92kCygE8ZpNxXkrWaR3FvjsnnkelNv2ZtkxoFLvgqr9pjkPjqVC7qmMCLPm
afUydhmGUSZ7uFE8RRa3TaFCF0iseEDRolSM39DrKkxWM7aQjW4nCLiM2iNuMUu3nApWK7KlPz9G
cAHPMLlEsGfyHgUhOHi1A1JZHTMGnrYbL/OXOUxsqNX42gs5uY/5A8fQ/8MFY/nT7dhF873xxnGn
WaQEu1/AcICjwxXOoXBuCLeJ/uj0SKkbDx/jga6ubSN9/Y6D3bf1zkeVLsQ1OmjG8lAq64+XMKQ/
lnFRwTGKRFi8h2d0IZlnYra5nIj5EcQhz2CYPbHGZx/GG3eMa/T8c9RkC6ngOnC/DjcqxN9lJzC+
gVJcxnD+QLuECCs+0LFGugXGaObiMHWz7ZDnn22oqTq9FSXF9m1hWuZDfTEqNaYIO7JD4p1xYecU
dtnky+JwP+BNn8UhbU7eYQpd3woy0F9GY65wPZmDnw9X2EakSeyuG2ERSpYAO/1KsjbwlE3IkhD3
blzCGUvL2t72pmIx5Ey0+z6x9U9oyEmO+mp1QanPyatbLHin2NoqHfwiSVjYaRk9Ag6c37vL5p0G
LdlV4BBJlH/3VcKum8kwNEWLEGLs/WtHyztS909Llb+MJTDe1w+u/49feZRXYJBki0XU1ihQCDY0
wCbsdH5rMryVowwI7s1px4MXTUlQ1MMYkCV1X0yPAiCQkOLz9Y+QD/jvN/Cj4SwwZ6Ux9VPJF7ua
wtr8aLiPewV+UxWcTpZ+ewgg0HgFpZZjiRTZjQH552TLWbyxvLjt9ln/lYBw/t7d7e7emnPt3llH
OyggN/6y9a0RM4gzPpdVSsI1W0l8fdiXTRl8Tzto+0LVDa0ZYgksq51hcBqMe0Sb/W897IL56H0c
m9DKg/pIY/50g+dvMIjY4D38YjBf1WAtX36UMCGCiTo6iqXvp37SK6RIc8piygaouOHe4h7KvgeT
bU/NW3i/dmzcfbnzag8luo5qrxbDXxVeKN3tHvnT9Kh7Fw0bDHlVwfaaxVbWdi9mM7ThZiT0yXVn
JRxQdozQM1uCs+WtZlhNwZ0NpPdGwJkeKdg6+1j1Gn6J8cLyomiCq56HuskFh9tkea03Mg+WICiy
hzOFuFYVz2jGWr+NX4snHJ1xcrjuU7KZPLdpvF/PjNnMnZvEiRxtfxxXdreSDEw/qlnkkyQmBudm
eGA927G4SrtDAaFT8KNEu7YGjq0CJl0CGITZE9apnFD81hCw0AM7h4X2QAY/Q2Nbe4DAkuFBu8sd
/TpQLZp0/kw8pPI3JYBDhP1Aa7okaZeBmrNl911Zcg2Pu+FfP7vzsZ1ZEc6drq8zs7DAOtfb/bEC
5alT9LHXKeTDZWH13IpwjpTZ0qYa42MZ1mNbDjdZZdya2npbL8vv624n9Ye/AxLZzsx0Nsyt3Fm8
L+1r4umBl6o6SBQrI7642BnbGnMiLO5Hc/9Ro85+42TdHha6wxSbSL5zz4Yj7KKVULOruMK0Zh/t
G67wzA6eGVuFvwbDeODqbbT12asyx+ULf7GvbLwCAudq8X49YV/RtoQ2FtimeOM3GnTDUQ+6/KkI
zBOIpeaH9MYN8rs8MB7c4lmFm5P6i4tHEmI5uoeL2HvjE+uHaRxB29U0NiRndwht7unBniY/zZP1
vwj5OIf/Y0yYYo8udTWjjTYCcj7sxzu8e/sm+XjdLS+ZLflGO7MixKnR03D0AbEWuXgh/qB9bkFX
Mt9C/S+aPs837a35ZAIgkfi5XwFmplFfg0qr6rIm3RxnHyFEsrUf8d5b4ByoUsBSh4nVfp7mCiSP
NJk4H6rgOuOs2S2KtairfOauM330eMhkTpA8gRIsBK6tD+tD+qx/617RCPzQq2og0mEiicMLBx5A
Lu5nkLDOO5pzWfbUeGRW4qORP7q+nioTQtx0BkLHPUcPBB1pf8vqDFcesuEe/38zIwTO3CYrSosb
i0vafdkz7Q5MrP/+UQVYnf9MlsuzlLMDdEZRuiq0Dt0cW6L/0ptigFSLVmyKXSa9uZ3bEfa0Xc7p
OPBF4V0IhD2jMYhA4bMLlzAHH8oaqJkvpdETTfccqoPKhCc+GNVb6xZ2n0C4tPS9H2CmA3lF+lp/
B/4q+7Af7GP1COVgVbFbeks/N8vD29mU6iMa4tYK9NBGjEsq2u9O1tte+xbxrTcuI7JB0WMs/DnO
vmyn/aP5XQs7xarKIuj5JwjZQ9EzO19Kh8Usy62jl4J1BnitLiBGww6utVWKg0q2HxwDD0qE6ig+
ihcI3QWGOnMw0yN53d2Hnf3+9xsBeFw0bbuoymFk76eUn1Jda+DnkzUJpzoatH8tK4YADaYECCXg
/QXNzIJ/ZkONohyekuIUjVSWy+vpPzpbBT2XXnNcind53QTq5QKaNFZlXoATncVmBcYLBo5j/VNS
gzThW42QnFuT7zVblKkkmfh6i8c5Wvx0oFFMSZtm5Y5TN89ZGieTm4ZJVYNsI52a1Geknf1tLVcf
etbr6fqqSTf9uVlhJ9Cc7HraYbSAGU+fuPp56fqVFbiPepDe7qbvhSoYpMwTz00Knr/WW043cJfG
aOl81dwl0srtg2JYlzc3lN4M09CByAUyQYwrLetTa0ixuxJjBHkAbR5qWh4bsDOmJjTwcF3XUvsW
Sva/uk1F+ScpHbw3LsypPs8LGSfMKWumD+1qfVqYcTMxXCCT0k+M4aVLUB1MnTuXaV9yooeMdk/X
J+Byjt9/gjDHZpv1yNEwx7073emr99S39vG6iT/vWO89ltsApMABd4J3USGZNxstISs8tsz86pMF
TtMHAih+GlkP9Rb0W2DChyBa8uw6vqrVXj6+v7b5v58F8H0FI1eqp2lM7ZeSfFubf6/FBljW+eiE
HGnFo2HTNphBl0wWKBL6r+5q/Nys3YeW8NEsQfrfDPdrt943i/OimFrp8BCncSqCqeWi2lO6yQK2
WhgvoZsWLJ/Q4BB6L/sDmfzqpB+MI7hiPQUumA/oYjmBKgcTl4WHAvFdCr015jBbsGnaZbhovzdj
iCCvqMgypCOzcGlGEAfXmCHkS25tWDMibBrn9s86v9E3BZpBOgoLuH+A4dxLFkAdSB3LrPHzq+Jo
Q8m5Rx2l8xSDkJwRcI4zK0JyWbhOvs7EQhEKImTjqXzNYr4u+bOqSfMyS4AhvEr+ORWQAgqnqkUH
Z6hAPB8z6rX3I06eu8JIt6BtGyDhR0vV7SKdPpziqDDaVL/ActnubGU7rrNx2j/OOl8lchiNN4V7
X551gDxCsATIJ7D3XsCENOjXp2Qv03iErOMe6n6xxf3rCCFN7Wg8/SP6oOe3zDxOoM/+oLAuc8Fz
60J4Hmsn9dK8QmykAXpBoJe5nsooCY0nmhxIH3YfqlALrZ8Kszw9EffXuVkhJG9rWrWbi0FzftYy
3N/MJ+v5j3DcL9W7uWwVURlwsQccC38IpoZ0rthiwZSRMS+oZyhVZtbk+YOrYi24LEJgJZG0oHQJ
dXpbJN2c6ipLaYczwAadPHD2Zn0sGZo0krExg1Tb3bBA9eC+1gaiylykgwT5MSrBvOtdfI2oKmsY
esKdKJp+06gOW4BV9KA9roEXl8CwHIzRV+s3Sb0HNQ9AxgHbI2J7MU3XbUFtG4e7vb01dP9ad83h
uqtcUnZwSPBfG3/Cz9nptpaeybIUHmrG2Yv16jymP4dAP9YeyES1X0hJgQG6KUIA5pnff/tHD0zF
Ly+Ncag8gtAcHmRcnAfV2K6jV2F+M9v1TaBJWP8Bz4WVMQdVsgTV8tN0X4BmCK8PXja/HlRWgW+3
OPZD8F3qdYDINBi7s1hhaxI/UWmCSi2AXw74QU6fLz6IVwMYC8YNA3O8KrTXNDRaRYFFaoE38QEB
hFGIb+Ebnslys+BR1AjNBd2kEBi8PkvSHBOskv9jQiTYWAkrsmmtwWw0rUWsFS3N8J5s06AtM+Oh
dWt2HAh2hO303yioJ0N3HKtIH1Pvvuqy/sf1z5EdU+dfI1zNKuz7fq4nhIHEdMJU82qfGUVQzPth
3dpCkXnKjo9za8b75M9eerveGow9r/LnxK0bHyzlcc4AQOpQ6R1yVTIoCTVo/TRQ5Sfg8ryAalc5
3mayMknjmuF5bf2UMeNQW6liWJJJhBWkFeBfBQZJjCxubmq0tA3cANn9XvcPZfuDkvxuUnmndDR4
xAVCwEayJ+LhhmQegL1rsrgY3Ntqfrb1PEB3jKIwJreC3gAdRDDA0gj7GMhFyDpYE3RTNGhGjc9l
9tiUpSJYqIwIedhcmrltJG0Wt5Cq8MtuX3BBT27HbVckx5IdjRo7ygEgmAYrnvgaXEyD0WXDkMWu
NwSrPXi+kS+qN2cqSREAsUNPBX8BdMHZ9d6xm7ZzOmAukfZ7/fS9Zd76au8TunucpLirnIoeVn3Q
Sp+Z+4LGvdU17rbF0sKejPNJp2YWaE7GboZ9n76jVOLeQD4HjNMW0VBG3uzMCpgG3vasWbZvtNfr
u6EyV3+xM9untctaH6fS9GMfjYH5SVN3JLATA+CNYqzipciyaCknRxXJJFf1d4PmU3922M09Wo8m
BKZ4B7/w89r17oeO2sX9sJbsjiSsPs75mhzpbmhhmZEESiRpdD18XTbvgj73fOK5n519wzY2a284
C/idoNpSPvbHw3ygB3Ibqu6tsj2OtBfYIAP95Bfd5CnL8XaeL1nspdtnq07LgIzWl8U0HkxETtXU
SryWp4EOh7Cjr1vcg1WiQfoutzMMi9PmgyK3AXGIdZ++9KDKyl4nPVA9KkveFnSY4y8pAGIjZAoX
vLZJ0sFdkixuPKeGv9rouq7YhssKaAY3vRxu2WIYt5vejV8Hr1wCgJiqU7Z1xRzSuhvv1hboiXQv
hs3Pe/LTsXY71Emex2hrHkMM9FM6prNiqqQzBX5EsGzhvf+CJG1I+4E6DDO12bd91fkFVXU1qyxw
zzhzsX0ebbuzQHdiaAzguNe9U5FuSYIh+K/+jkGIuFVhJsTRrCyeaveGVsQvDPvJNFQDkbgw56pF
6wWuo+hQEIKUYWttUtdwYTDPj8FEmg+bO91Sstxl3fLx+saUTRpAnoDwUXiTJZbx0hyU/oNTFSgq
s4O1Qj+jASVNeN2IJJ2wgWgBUBs0OyDLFOZtWrOi7AvcYQyNxs34UyeZj1b3w1RCVYUMwXVrsszt
nTnhzEqz3O4SC1d6znsDCVjIyBlPS4Ru93s17a9ssdDhjOydc2VcdF5Qq6C9xqtY+1wexmE7afrn
wnu1ivG/2EDIqNHdCCJIlK2Ebb9R1s2FjVHVdhOS7abNdsUyydzbw6HI29Z1BDTB76a1NMs9saE/
kw0nb5hiO3VA26ISteXTL1zTwYSBijFoqJEdiTFzLiYQcBi4HWxuqI+fc+8rAmwMTpO7oTQP3aZI
LCTYFR32XAe9lOgOpWJm0br9Nmi8GsGVDF0WVKu/aWj0INH+Dapb6dE8eiddi697oWQykf+BvByI
I5R5xByQgTQdMRoHHmhc/BaQsS2Bxsmv60b4motTeWbEEh4utaqxZ8CP01hnM33oCoKXNrPKSxaw
TnMfe09Ha+K+fm/R2vStZy57uW5fEj0wSBDtYGtbqFIIG3vO8DibmVjKwh4/Trl3ZEn+4boJ2Tyi
9oBSAIdWo1b3Pqp7tesuAOVwbwHNYPsxIw9UUzELXI4DZPOA/6FYhvW66E7ocrNP+wxpIVtNEmhr
D46sLlfcPi4XCyECT7CopVAQ515ApuvamzTSFXEDVk3Dexvpd33VfX2eAk2b/WyyDyxXcIBJBoaY
a+Ae/v9Iu7LeuHFm+4sEiNr1qqXVttv7luRFiJNYO7Vv/PX3KJhvLLM14p0MkKc04FKRxWKxlnNQ
NDyvGeZSV9pjjPC9R7FVMS7S5PHfbg+UWglYPmB16Rr6ZEjZVGNIBR3pjdq4EygAAYLj74sR6cFZ
QaNIU6t1aRYk3QCkkkEHt0QZv+4LWaz182n6rAsXQKiN0Zl6EWVBGJKXUlVPqo2mMFP+BeraS7PG
K3hf3oZSFgY6EBgDhx/NIJy/7fCAG2UqJaiDju9WX0UOSUWzjhuXIUq6KyHcBs0VlbSC5nkwhPUr
adsnmxbHPLcelFILHSvEPSXLwLqrQOlmE0SLwwzkzCFj8Z9oi2wTYJ4wpAh8/M+WMraaNWnjmAdF
OjYOwAYKp5s0UY/FubtYUHQ/pCifpcwSM8rGyvJA1tCONpco6ua19QgsKIFFigRxm1dJcl9PrMkD
G93/RIrvG3P6aqST/h+Xjdu/vJQxU1EjOJdkwAZrtwoQL/bN8DyCWSayUI0A8j2ykLwTxyOwQ6ml
x5LlGJkoczI5XW2997L9tTPsh31hmzYPb44nOD78rGwcg4FgbCs7DUKioI1b+aUU8/u+iG19PkRw
x7iUxsaMwPwTENLqxymnPmmAy65m49VsxaJuBpE07grEBF09J52Cx1PYvcnxuyIVTmO3l6T+9xNT
yz596MWFtcOE5rkhUfOANWgcondS0TmYoxdYg2iDuDAz7EhhlnGfotu+gyPsfhRomBfI2HC0aF1f
pneQhjsvhOJCH5OOWlgzYnh5Xflldytbb200XVapoAtoU58PWTwMWtXHvRxKkFVgLGkGnmJmi/BQ
z5k/0Fe10sfmXFul2A3T8iENGinTLodZGzHiiGoNxUCnK4VGeheVJjtNk4JXSMs6D53GYHgvSHoo
UQQ5hVE8XRlakl0CEIQcjNRoAGAlN4cuHG6TLhkO+ydEtCbKZycp2VVW6vIEn0JQ6SSS6VqxLLv7
QjYPhmUv1XWA0Z6VGWgX2nMbsTxQ5To5tiUggYxOAhT7hEn/KJ07gUPekoecK0ABl38AgOSUUtWQ
JDRMA3se9Ht1LhDDDZJ10vucHDo2q6KgcesGWAtcPmgV+sQhnpld28Ky5NK3s9S3wWFGSlEvqUgM
52DQQyX1dpoUgT3eKeG3pjtMkehtef4kQ6FjtXaca9ERwCVT3aVBolrebLVuX3R+RV7zLL4s1BeU
cC72jWNTKbRfaKjyITvKhz4GQ94s7OBlanRFddOv3CJXKSkFdr4Z/KgrMctBWG1RY82jkth1GvSh
9qa0yjWG52anleWvzVA+W5HyOFvyEQyinjUX76oUPqkFE6Tptw6bin4MDP4vEE983IPk+YT7W06D
qbQQ7Xet/tiZSfi6v6Bb1r/0yCO7gsfFWa02MVULZNKAWB1iyTetwmvpacyki1oXPKe31FkL4pY0
xms6LUP4OgsA4XB8dyZLn/d12dw21AHwojTRgIQmls/bljJba2jWZ4EetfExA6kIvWP0crCTw2xa
rmJ2Tqfpt5FBbyuZYMxztH7sf8KGlphWB9uQDZocTVM4LXW1TJhSqmg6aY0LNUyuRiI6cxtH4JOI
5feVbdqmnSqpDBFaZT73QJaMxqdEskTJRJEmnJcyESwYnQYxo65eTHno5pH68u8XC6lDTMIu7WIA
KeI0aYuG2ZmZBbbcUE8fyuxrSnJT8JTdsHDM56GaDOJEkCbxYaoejVaXl3C3WsZ6n9mxcmwqBsbr
DCh6eZQzgbwNn/hJHucTqSHXNakz+MQ4BYkHiJkiVkquUaC1d8m5IxX3wnJRdn8jNEIqApPFSKuA
54ovzhM7GklhTXkwS+pFqdAaRDr2haZ114Vcme4s24/7m7e1rHgeAlJgIcA4mzOZkhrdB6oBFzki
+h/QW0/07qikgOC1e0PgC7dsfi2MCzzKTjOZksVFoKbNDZNIwGL1Gn3MAp02qk2YoVwppX62yCQZ
2Twb8LlU+1nTSxljy2U/+mMSInOKSenpqm/iCzUxvE4SQXBu6YiRHaRR0TNzPkdKdSVJBiovWYTq
Scc9qurxTaW13v6+bZ1rDPYtKSucibPwCrSttYR8GRL3Q4lZAi+SRJPPWxKW6SNc0ZBxxneRzZJu
ZYmaBaSXn0OD/gK2VSR4CWxZH1J7CjrhgDt21sfBaBv2A/AyAtl6zIcvWY15hLDxI1WYB1m2nEvu
QIe/JfHtHHScTblQWY2OH/OHCapbBFTMyU7mJaD1PBCG2D/3N2hTNaTRUS9b3gY8EUMYll0/FyFF
YcByJXoRVpHbFHemCF5xy96WJiK0lGJa9yy+UHWmyW2oZIEJaCba3Vh0cOtQEK9tuaW1EO7gKlE4
yo0EIaU0HEmlull6NK3eMecuIPnk7y+dSCXu+OoZxv7BFIJsHwZDb6yIKV+SAUkqPdVE/MfbotBC
BIZclZy1asggP07DHscoqcagUF6rUAaew7/vyQXyDcprf0nh8/SdlAMmUsXy5TC0ub1tVAGW59Zl
tRbARUxxW9RKuHiDAkWVKZ2eWj1/k3rMsFfjAYjAr6akHPY36cy+MYmykIwARx2X/hlMXKkNUoTu
sTIw+uqunacgb8gNyA592OP7vqizTeJELZ+yCpVmLWVmrel1gGRLQOtjEemBEQkC2y19sIQaeoPg
iFAq+izEIjNTASyVByMtyU1OQiV3aK42gNuMZlAMqZGonLz8xU8uCWoBHRqQjraOF8LvW2ylljwo
/VgniJsArQEwukEdbpTQjiPHaMP2xtZZ7vSo119JSYr62DgYh/1l3dAY6JgKGKkx2omGCe6YxWpX
g9IIiT+1jZH46xolqIGM7Jtybx+yzhRNkW/KA1so3CEaWTH783mFyxJTfMqglIFEUzec7ocs81rr
myE6DBvmgiGfDznLxbZaVwrE5nwewjLoUd328oVvbYjY5FOQOLv7S3jmF3EtYoYAa7iQTqCu8VlU
O9UxxtbHMlCGGjSeUx/ERXmsyrpxJml+zEIqiErPLmVOIOeIUyUvKpMgiw5YYsVJMiBtI8FRCqRs
ruBKLW6nKI3HGOm7MhiBmuDmja47aVSyY4zp3WB/BTcOAdA5gTWFEAbAunxVTE3KutLHvEQcI9tu
ZKmuNWvPWMXnjGQPNgNYcBwnN5gGEN0y50tJlgEGdFoskLdoVP28d3OZST1LoyqgVVIcweNVn9SR
Df6+fuexKIYLFtguNHL8hiheTGhljQ1FntYCfUwQ2Wl+kbf5Za6zIzBrroaEmVe1rH639M41u+h7
YcWJM2jN/f4nnBspvgBNdVAW4aLCt+OGoV7lBIj/gaUmP0dS34ZZcsrr+aum0aA2TYEjPS+4I+7E
YA9kwbOd4+5OpJtLnVCKlnWgRSjgTwA5nf2QuKNXFIekOHRgQhVOPJ/bLKTiEALrfMEq4ps7m6WR
V6clDUqMNMzRa6Y/VJawK/jcaCAF7fhI5AAT4AxVdhxwGKoJug22M3jMAxDRtwL0kmWJ0fXINY7i
EV6RyOX3tQEhLotmvaABCTMnTb9mpSaIws8T2MuOrbRa1nYlwqqo3Gs9RIRoi3C/MK8iTu2WrulH
jYeHRQtwKcWbqYMJ5dBtRPiR5xfDIh6JngVzdklxfxY/aCOxZxlb1xnNazkYN1om36qVgVrkKDiO
m1aCxn+UIdF7cnYWCGERpWFPg8KsHCQDby3pHg7nYf/EnQ99Lgu6ErNovFrQtotYF/e46kY3Zzd9
Bm7nxE+CAQzByn18nCanCoR4FZuGglkURcZ0A95SnKdBqXfMRmDLYuhn8hTDoZ76BjydBdJUdRuH
ZV4IXlKB7Ww4F+Q2ge0OHhikEHgv2gD+GDzcuAEZaIh9u++uNamZMD28EOkkfptWIonncxNYXAxv
YANRHFnYZz4vrhybNEyyuQzMrgLhJQHvpTy/1lR9S239lzZWV3qePmq0u9KaURBobzq3tXAuLWRh
6eusj9tAOqKpV3npmVu0jnpix/BUvafUtzD2JCRQ2TQovCQX/HkZnVN8rFZXiAHNGWIX6IAmdIyX
9ICXeVA+6S/NJVqQvX0L3jon2FXU5/B8PQf7RcJpSPQRBmzMuY7cEDr+2ZRLl0U99Yc/EWVh6hxX
BkoB3HbOpc2mKiFl0BS3HbuSzPbK6qhgYGTbaGCi/5PC7VtRRerUZHmLqvBJRttXMn23EjAd15UD
mksnNmbPZLMfxiLwvE2LsRFgAzgZo2Jnne2TSfW6D60iINr7pN7F3b0xFsBAIYeR9V7bHmTrmUZg
Uh2jQx1Nh5ZRl4gAos/DLOU3biSebEgVoErAnZlE0mYASIJkOL4G75sTAg5kYk9UeR3ruy5Fy3fX
CWLjbcWBVfmXzLPSa0qonUch4o7nJQwASCSgHxI3O5UAjOqu/x/ksFsXyZKyB6zc1lhemcgFSxYt
tYAWwBNTnhd6cOU2f8WYPSr0DkJmL3ctUapsQy66/BYEc+ARnw/p4QxlMdgaiqAwrsa6cGj6hRkH
Vcjat3EqcWdpiD0I1vUMOQH+HaNbBaKPfurdbnrJh8YbhuP+eTwvvyyddisp3FHRJE2PiYLruPXV
L9GRACbBS55boJQsDK2XIlyGrejjkzzONivWDBrpoJXuNIkTA+HRL18mb75JH42fsu1U1NddIJvO
x/CmuxYN5ArEn5GvZ2mcg6IQ6pLeUSy3AUHbQQHBGAbQazf0OrTEHJjpAvfZVRyp9xIxrf3+vp7x
sdftNHTFgBXQlnFnnM7SzQCOcsyXoLI4RC64T+EpXGHIsDzkPqcglq2GbyIEXHhnXflJ1fdSmtU0
MBt/Bhq5J5VOcdm8do6ZHokbJX4XmBf79rWpLGBslyQ58In4q0yxomauQ8iUW9TLc8zevMmiEeSN
UAhzGR8yuJi5nWiENn7IGKKXsLmcxeOBS0x6tnIrCYuWqwiv6+xUhdemgR1+q8x3Kfmm1ScW3+ba
V6N+jvQ3pXmaY1twLf+ucu2J5QJLPTYiuY1grFXudp7au8PtgmNoUaf9lQWaQ0aYaeqMFgZzlX89
pbc4hpXO3E0tjWHfWENFA6pHDgahvAGYRQmQEvYNZMObfhLD+Z/OiBkGrLB5cZF7ecEerAx0aWR8
KeO3fUkiU+Q8T4wH7KBOkGSZtcPSV824r+LHfRkCU9S4Hm1bigpmJlg0K73ACjq9IQyIN0/xkrnE
3mAG4YyZQU0pMiswCjDTdl50BNWXF3rWUzUDCln9Lga23Aj6f5M0/H7hn4MY2IOswV1pbSDXjWcp
3+buupZPM5tAb/Fjf/m28idrWb8Du9VB68OcTrpZl0F4nT1UB4An+kD6VxwZFi7yhwK9fn/LSlZV
2yDpzIw2wAjZ92j+wuLRnVPi9Uy7yGxJYOeLdZ2dZVBd/LWKv+/hlTTDmpGVpc2SpwQVuXXfR8SV
ch1kpNda8ogz4Gpz8rS/nJtnayVzMaWVzILKVdo2WM1Bwg0bvZcNceb0AU/zw76gTbNfCVp+XwmS
W7NqbBmC5PatDE91K6Ir2jy7GLD9ne/B9CvnjDp1COW4wuqppZmAVUyitl9IXeGZndmItmp72T6E
cS6pbO0eJGbw9pEsOYp+Ezd3sxkopuB1ubVo6MNSoZS8AEtwOkl5N0qAXKqCJkwdKb83DdGqbSmi
LkVjgIIs4//ctVVVsg7QJpMGEqB11IvC/DKT9zQXEdptKoI+JHAxg3nrrB0pzwxpAIg0BT5G4RNy
W2Iy4N/b19Lp9D8JnH3lWtypNTNoMNU4OIY3k8zbl7C9VB8SuKVq05rSnkKHvvlJ6ZHlPtJKrl2Z
/r6cLUNea7J8x+qkKJLNOn0xZGhCCOaArXc7kgRtsFuPMWQNPrThTKtpZlsfe0hR7idPc/Wr7DmK
jvJPwxk93W0CdXRbLdjXbPmbvINby+ROzTz1aMDPIJNO2iEeQkdLS9/U7+Wh9crJ/o8WwV3mdgQi
vUFHQTKXZtQMNLdJeoGIzctopRGPFNlFoCEse9gE6YJce7bwLqAtRuLzd3tQnKl5m/R7U7roC1Hg
JzBGPkU6DbQY0TRTBhn4bGvrDi1+7tC+d7OoVL0ZYaJbAQx96JxEYYtLxpqA487Qm1Si9S2+K+vW
AYe0O7aDkzIMqHR4oBmYN+sToJliihNTHDR+UgfZqfIUPVHoczB+Nr2gHnWOYonIc/1Ryucz0kRF
RtIZH1X9KEAXYjjJ1QIo1IImTH/vWx+MD0AUEmHwbtovwO1Q4UNK9QyJxtLQJUobBRd01Xh4J2JG
66u9ZPvwTG1KQdlkc4c/hPFxjj1Z1aDkSINRUl+neBapT0ybLsauPeyfyq1cIuDC/1aLj3KSIat7
w9BQh42d3g/fNT89SK78iMZ41S286FG0jkKJ3PahLoMoOML2DYd4gaJ1ssvQq3xpdpF1e2lQDhJh
6f9G2zzzPSsluUBH6mYj7VGICiITryKgvFWW4tht9LOY8GDqUImrTARBwBQH/BcmNmxfJeN13uJF
ZaOJMfxFOwC55Cls3pIuw4E4YWX4rBLAgguXhrvHkp5hQBS9puChL36G1ATgf3sw+hMzDQ9cWv4Q
HWQQTUym7tjyoQ5DNM8XRHDVLY54b7G4q25EZ2MChJcSc6QYTWTMAaWXE2eNYyi/kt5CTqYVXHqL
WnsSuUsvzaRRjWcDl15GHWBDOBqwpP6jnXNXHkO5kxQ1rC4skqOGbsAebjokhyqH3SffqfxFCTOX
ZWOQlN9AqOJEvSRYWNGh5m7AlPW5Ona4k9KpxgtC8arZPqp6flV04R/5yJXFc/efPLbxrFg41gt5
mO0YbgWHdR8jgTUf9PcZONPUHb7ur7HAQ/7GqljFLgAhSxf0MlxLWexW7K4b3/VsBIvsKTNEL4pz
0K7lEvhQ8PeRXwnTtXzMAFFQIrtLGs8E87M3Mc98BRy8q5uu0i9lLndJ8BaNs7ylUILCf8xXIsxA
wXH5/aGrD6nCsIjYgA8phh5GM1yRWPEzHBk7CX8a8cmI6MX+Om/GiEgtoxUdfEugKfl8/6m0Gi11
iTuK8qeV3hXmmy26f0QiOFPVB0CzTyhWBKoVu8DhSSK4gSESHMrNc6+jzIu5IOSx+bF4ucmaEBTx
VSB31YHW8WWrMkGou9j5mWsBrACGahf8S75RPMa8VawDLBxmAvCHY3dcoB+ygyiNeY7DspjjSg63
YAPV5ZgCmy8gt0agKh47aC716ueuc5qj/c0MsjvdTf3kNvmiHJG+Pf6BSazEc8cdlYBGiltWBSwf
nLqOnayTvD582peyuV8fUvgDztDFOmvgvsY8bXZdabmn5fXbvojtc72SwUWceZXLNBpkNOIgoPza
eeTAbulSMb8sfoHdymOAsMTRXmo3ykk+yF7z75laPu8lf6IlWptFqeM6GptDg77gauodPY/+5DZY
KcrFJA16Bvq4gqJzZoyOVRjPIHKSvR7jVaE8iMCuRAbKD7FMAHFDUbLtgkxdnl3tgWVPI8YSmaIE
ShM7eSndoOfx0LZqkNo3A0AqIqKjzmu6RgqWC2Apj/Z4qQNOpwAHRVk0giBgO6w3MBy1YL+hz3zx
SStHqsdsiCba4QtTtD0yzXbVKHesjp2SmN0lVf6DgX2YWaGr1tJN3j9ZDXMtSwMN0jLKJWwS37J2
5CvATA1uUflsGEIPVZla6F8KMJ/p6vGpyDAUL3XALP0WgdA0y3uPoXdRqqRfElYl65KrMPneSZVg
YbZc2Po7+HjZHHOpNPAd5Yg6VBg6rdZ7nT4i4a45Gjh39HhyjD/JDa6lcuZpxSmo9WYJzQRdUg5e
XQ3VXZ7NaeeOlkY9achkwVNk485BbRSNk4BOwwg6n7guU6PDddDUgS0BN8u8mWfVNYgIE2Cr9o/u
wo9tXbZ9ZWZGboYhymAglA6HywTQa6qGzctNJ03YMcV0qlzWTjPNvtW+7vu2zYTBWjRn4ZmhNhSd
vBilHhKX1s9Mrh211zH4EqOx6kRregLoiatF1rFLX/aFb4UpS2uxKS+QPrgOObWRVUrrAWrH9UAA
zY4UT5L3IGQIFXqtAIYHT3eSuxFtRfu6veIr0ZwBK9oEKF41rgNG0BhOHuLmB4BPqFL47XSK1Dti
/ZD0URBbbLqTtcK8AWs2NaiV1MF83/v6F0SIsYsGgBSQbB38mguS5RGceZlrCc7rVpgPA8LcFsYI
0ObJ7TJGvLuQNohqprb4rkrk3qgnBe/c5L6OQfGxv61bTmotbPmYlTX3bYUhTEWtwFHVegX4a3r5
53+TwEWbwK7u57CFBJndjgDrkApRiW9zq9ZKcMFT3uUzmnUgAi9Ldph9FQlBR3qDJ/A7h13K2LrZ
+6O2JgNBG5ABF9rOs6mpYZz6qaQQG2fDVzvTL1H+9tQ0fPiDBcTBWxqoMDzKd6hVWRX1hgQxPYB9
6vjBzhN3X8Jmk4aJ/sWluQasHfygIGPzoBmDVQX5qbrQfKRWHP1avQQFqBd5cbAvbcu+18K43aqK
yYy6Hvpo5Utvl44S/cgJcyzl+76cLY+1lsPFtGA5LFS10DpMknqgtLtptcils+ZGc38s68KVSlEe
YjMvvhLJk6VVzVgY47hYxMm+VVz1VLux5chfga1xPzw0v/Jn0czAxqUH9GW0KQH9DF0X/KWnVU04
1FGK94kxHyLtEUh4AEgW9dRueYm1FM4Dt1YVYq4dS9mqk3rCtER4b3SYhNjfMJEunMedi9hAqARd
AJSOCFEeESrWxddeJYf/JmhRd+X0EtmSDBBa1UGVoRV5spx0SvwKMdi+mMWz8W9H1N0wuEnQH4J5
+s9iAAA7F5EGMc1IEgd8MWBT1OUgtCTslnbQAJf5nwTyY4lq1kaxmWR4RNp9ADAoR01TRy5OGBdz
WCRogtw8xgtpMwqAJiiK+N3qBhBBoa6FkfOXMVc8tXqh+Y+of9/XacP0QDgGQEkd5BoLBvjnRdRl
qnZzktdBWn01p8jBVKZgm0QSOGuYs7iJWAwJucS8VC58Jv36bzpwN7rM1C5PJkjox+4opcBCVNjX
fREbZwfBL8q5GGaHsfG21vStaZeq2QUDMVyVnZrRdDNRRXnLv62l8AZGZjMxmQ0pVT0jI9Y684g2
N+mm1t+I8T1TVJc2v7LuJtOJa5VPIXuNtIt9RbeiQRNYj+hzQD0JfIrcYmZZkiesD6FpXDi4ONxC
l0Fd/KUaf9RV68X0zVL9KG+O+3KXw8odZojFGDa6mBcSVK7zBqDskjSjry6Qymt1vCmre5pVeF+A
8Sm+sEfm6DQTuKlNw1zmB/Ge3WBtTFsFuOKm1AGkwOwJ1nkoHuuxKQUHeatqANWWF7Oy5FdN7gCA
mwSP9z4dlo6fNPasy/o+PuDJWviD7kx+6c1HUUf4tmofIrlN1Ipmomqdg7FtsA60sR7rKP/17zcM
96H6O4QGQhjnfZWknIth6DHniQHIIDVDdjHgopycidHyqs16dOLM8XipRYRdzMRORYWqDQcJM/n7
A/gaHMlmvTJoVwdtpTqTinoYZQel1Z0BRDf7um6d/rUo7nFWWK0yEhmiYuSDmCwdGqk+diQVVBU3
IqpPGnFhAMA4wAbb4OjZ5XVTD25lDb4ddscGZPWKXBy1P+jmX1AJMBuFyUjA0XCHrmojJKsXM5ma
e0mZ4fwTR7f9/cXbelZ/ksKtXpaYfaPlONpWMX7pG+KZo+oSmbmDFTp6jSraNLohDQ9VNx4yRfkp
kL9cYbxrWWvJLWsP+BlrGKBldxi8xEZve3inPBpOiK4dp34Ud6ZtnT4MZKqKbAMuEv26n+/U3q5S
y2YYgbbG0h9RuI1Uw91XatMiVyI4naKsaOysN/F6VvGWCAEHXaOlYagFb4mtlwv27kMVLjww0LQz
6zJUsWM0O+uHNsiujcoxA+Ibr9QVnWmyeQQw5LxgQmM0UOYsMtZHHQWBDI7rxQhmsLG2gXHXglWq
c0D7h2LRE5jGXJBgLlSwkyu65jd9Chh0LHkhHcT0xeedk63BlMJleF0r5we9BGkwOokaTTlIoSzw
Kb8zumdmCbgWWUP3BqYhuWshD6O8qtvlxqNDMCTjd1ZqqEaUqZ8m+a+o1L05qd6nyriYFHDJ2fWL
0qiPtoUuAJRhWCf5chEFc55dsB4oHMgZOxinwny47oW55gz2dGnPo7dvd1vXNDbn749e7HIV2hfg
7qsKCfvTI6mpR8uF9kZMID09ICZB6Tk7TLoI5XDT1lcyl01byawwk8vgQLBIaXMfKeNlW0dPtd6m
gh3Z3vwP3bhMCnC/NJCYQzdQ2TFHsqygZfOJISffjokAXGfTRSzI2jA2RTP5eLI0KKVAH66DGvjI
Kgk04HPs79Tmqn1I4GPJkJCokCKYcgqQAD0/zjNxke0SNEFuO4iVGO7EkBGZYnCI4a33o8Ng0g09
JMh6PyY/5wP6m4XzCJt7tBLH+b0wjYGARKAVgHqcJP0Z1rlnScnBsh72l2+rIAOkBURrMugbMBLG
eT5qG6U5gwUYhE/9L1qRH/owoViM+mQpvelR+TTK2bXUwOphLs953V4soLJJU3p22LomajI1Ywcd
BPJ5ahyVaboeVNnf/8iNF/Cnb+RcyDC3oxH1+EZTBkqvVnkS0FAmHZwSOspWT/vCtg0KUFdLJVUl
fL/rGIIQIq1gspkxHAjwLrLWcFMjFngYkZjlhliddtbaaPKIIaYdBnSboCfVwVH/pbStoJtny5Qw
v4zhcLzq8MJePmQliET5gAFOvOazsf4SJoBqTSpfychTGasCYxKJWn5fixrzkNkGHqiZTgH+9LMM
b2fpXQKb4P4WieRwHgwkNXpKl8e8XP3KZNmJG5SDMtkdcf73JW3d0+vF43apAcoLxl+xeAYpfEkt
3aG8BlGJPiZex0onT0Q51C2HuRbIPTeoPqXAn4JqaUOnzJE6uwYhcATu433FBEuocgEITF8vgKOF
wKp7S/PKCfECNdhjMosQggUK/WY/WtkE6IzCmUVQCFRkTsHuil6wRRvOwQKWqwEgC2AjAmzqs9GN
iNqsKkFs0RLNUZPvQ9M4wBUPwCAnC/t5N07tJ2Hc9ihGDuIxrR6CAte/0l2H9gUmEwV7s1WIWEvh
NycrUFCSUO4MSuC3xA69kP0WhCHoOqgfAUwMDlCncdPIBS7UvlVsbBYEg24DAJMq0hPcwRpBF6kN
kQTrC7OgTcqDRkuB3xOJ4Larr5iVaCP2R5u+h8ZpSt73VdjeoQ8VuB3SRozn9xr+ft3l6Cpgbt/I
fl297kvZigdw/8pYJ6ySiSj6s9UNEQzBUGEIqJmyk3q0vDpFNc/4QfzikLui2cGNePSTOE4rs0gA
+qm0A0aIZaeVLGe256u+i76AeOVmoQeIcuVtNCWBQ9/K6UAujhYaIkw8nbnLY0oV2y7sqMHYbfRA
TsRB/4s73TO3vtBO9Jrc7S/rhlf6JG75feUstDJkI1hCcIEUzJ2BySynL2TCSWuFbR6Lg+OeJRAF
zgsU3dDrYXOaDRPIpmiIFa07PXNAg3Y5J8kV6YmvzuX9kJT3Rt56YUIw8Vf4+2puJUA/Cef07Oai
TKwO1tP6WuOYByj8jD6TGT1FjUN9+Ri66AjYF7p5MFYKc2ebSDNtLaVDeqCSHRBzOLWpOkQU8G+1
6n9SjTsYVB+tEMwuQ5BeJMdGcZns6CZIUpzuPT4ax+pmaZkK3YG6tu5mgmO5bT8fm8odEzWrhiSS
oGMVMs9G40aKuXtprF9BiiWar99fT3Tif7bVrgSr5jhD0Vx9n6Qeo5qPfS6CJ9vqQ8NyAkMIFVuQ
wfw+oKsTgbkoFFsZDiAA2k/hi/lKrkIPzQJB+pUdbd9wLGc8da58pXv1BWmdInZETYX/4AQ+vmFx
6atv0MNcz+YJ36AFxY38vV1AeB7CR/pQH+QrcCYLbojthf0Qt/y+EjfZuWoVLe2DFO1hkZKf2kH5
jmf3/f55EKrFHcJ6kFrDmIoeeXHAJk2eBYZPF1jw7+UFuCsRdvmiKutWivDTbnJnsAehvEQJRNb5
IwMth67/aKfSoQpeAObjQGen10N/lu9q9SjQVtn0dx+ryp1LlutqjxJvE8SlYz5WF9UhBeNhboFy
Svl/wAdsb6KB4oquoEPY4DQ1GKUSIDOHQFdrN81rl5KjEsX+vlYiKZxSTdSDubWDlIw9p2rihtlX
bKjAcf6DoXzownmVYQaFAgnhrc3H+E71qsdIORgn7Uf007qK/fRZFg1WiSTySQ30r7fGEFdYPYJp
GOmLfqxdFVNN7yhTPS3QOtLT/kL+w430t44ml99AugHwxEs8M17WL8xDdJvehgBGkQ8A21Oc7PAH
nNpg2SAoMf5lIuZisatznk9hkRMVgXsivZZ9CqwZUe5xO5BeieCSG+kco3wDkuIAPEmj396Mz3Q4
ZNXB9qfLyR9upszLar9/ZYI45h/CQ2RTQCuEtBc/Gpf0la10DFEo+yGj4/9IjpLbADWw8PoLvBpu
RIHTZlS90DX9JY9bS5RtwkqZlleP9NrQFNfA130DEQngVrJjwFW1DERmSfZLDmOHRJHgLP/DZn3o
sHzCyh76JLPrnC25wtkpvysv2WV2nV8Zj6CC9ekDvWyCPDAFdr8dMHzIXBzMSqZlZ9Ysm8iztc2c
XAIONXTHotK8SlYwrjEn+h/kEWH0HwK5SydOM4XUMjaq9Ht/9pFZ8uLDeFdcqH5yUAVmKNKOc8JJ
VyqyIQGfNipGt0uko66bJzMFCSXTBDW9rTwieCABhm8BRBV1Zs6BjKTq9FrDaQZWjXUd3ShudkT7
HEbTO9Pp/Cx0Btd0B5/46WXSIQaMPNEjafvUrb6BOwUDi/UumuHE5hhnrg0WJDYG4dqhPGQYwYGT
2T8Vm/fPSiB3KnIiFxjoWpTuk8umm/y4eQEqtMBoRFK4g8EKo1XzdIYU/T1MfuT2F6I+7iuyXJRn
r6GVItw5qNRm6mZpidr1h1A+kP5ybFTg/T/Ho+nIenTYF7fpTQC4C7IVEP2ecTTqYZUpkYZgpJlj
z9S/yLXAXS2Wfa7PhwAuMADjWgWsWAiogaEWGT6tMA+M0Lgkviyag9o8ZStluPDAItSs9BKy8vnR
kGIv1geHSC9qZAoCEcGq/T6CK2eV9fOk5gkEAae40Qp37DWBPQtU4Su6Y5pRVthlH6hdYTusS70q
bFPXMOLWGXNRcXc76LCw/xq6jYhGls9ZKTRHUk5Ji+eaXZC3VInuS/DkeuagHgAB7enF8F7Y9aFu
SQD6guusA3Fe/3+cXdmS27iS/ZWJfucdElwxMfc+UFKVqCq77fLStl8YbrtMEtyxEeTXz5Hv0iXY
1ZrGQ3eEXS4ISiAzgcTJc8bm7aSTKo/izaFUCc7IP6ZjhUtIcfcsrRbcyudtJ8UDKz/8+bb/6a58
8gHWrmRCos1s0HjhA/Q7St71/e9h8LLnbwHI3//5R/00ZmRAM595aiL879K0narGcaWduuXVbbwO
J5KCMe0qtOjnOfvJx1grCNFLuYoOdzVxMFBp3g97NeeQJQHs51NT5ufeR9Xu6nEXfP3z7/dTX3jy
wdZaqXAOdNkAAydjgQcylrMyu+JuP4uJgGT7IVj0QJKfWiaklehUps5XmL68TXwx76ZOvKh4daw9
vyDMex222bXa78+2CJIyIHgAUEc/4BQrwCEHseGchcbVOVvyBg1fS0h3y/gr+tX/+Q3/+4v5n+px
fPXPgCj+8b/485dxWnlT1dL64z9+nR6HN5I/PsoXn6f/Pf/qf/7p5S/+40XzhY9i/Cbtf3XxSxj/
X5+//yw/X/zhMMhGos3hka8Pj0J18vsHYKbnf/n//eF/ockdo7xdp8e///JlVIM8j1Y14/DLv35U
fP37L8DKPtlP5/H/9cOXn3v83vvmUQ6f+x9+4/GzkH//BRihv0UJlhzqCGeI4DkuLY///An5W4Db
7HfqbAoVOSzfMHJZ4xPDv4WUQCQH1w1wMH//EQTkzj/K/nbOclB/AakdPVMak1/+/c0v1uiPNfuv
QfWvxmaQ4u+/XO58D503KVpIoUxy6dGgoljHrRvNqRzALJN+9tZrNYLnRrac2DRJwNHwuJxquXwJ
2/aLN1dXHiGfG9ryoYkZrxy9wZwkS9G6OwcPbdjrK1nrucHPf/8kfUDegnamY8spjXGxMmP/a9eW
4c2TjfEv8/9/zG0d7ejktdlCAOyLU3UPEVo05XdUXwkxz82cXM48S0Q3coWZZ2NS3oStNxxGCooH
t6lbR3E0L0LeEI8Fp3E995NlFIQSK/lrp5E/9qFV96wgPSUzLOJphvj7IUHnwB1trwJwnrGMrXix
lmuTlFuiTi2k3LKsO9Q0vbKil3H9PxMPrewLnlJtynbVp46MPjnqoRHidiOgmvws9baZHRqMCCiu
Su3dRUNEHBfbBhSYbGNmAO/QaWiWxxov48EovjqtdGh5LiE9UlIfqpMJJlq+jrehKxqyVcsVHodn
VsMm0s6U5qyntTqFsw+4phzRE6BQQHSbvRUcULgrUyYnGEZ6L0SQoA9Pv3Ub+vyFnoQGPOOAJStI
1QlSAmuS98iqr6JNaje72N0EwoN8pJpndVLVxB78Dt2/K9ToHe1iRYeqi2TteyMmP3OaiyGp9gBW
vHazjBUcpmmrkq3C1JPAVNG+bicGjogwaD//+fjnrffHDewPL7PCQ50uNJmgO3wileeFgJ4u5UmF
ff8wb9Be3Zdx4xd//knPbU7Ln8kqOcEWkifDoT+tSajzTq17t8HtbNuVQbeWkTwlumle9X0/v+Bx
dIUV4rmZW247tSqLGzKoU5/SFyX3x1PbVuYvQe/+swD2yT+LO18lypcnrzf0gXW1eut5/dHNLJZf
GfSgpCIWMAur2V2QDf5Nv7K/pg/5x9StnIsn0Q3Is1CehqlsmtuZNc2vBq0ijonRZlRY1qxcILSK
8QUnB8VSDVVx9cXNNJZjdR5NW+X38jSh8/mj5wXrh2kLrilcPbdlLLeSVLNmhTztaaqV2i2Uo296
mK/UCy8vH/+x+3c26ifRkkB3ZVqqVJwYj5dvcxeTu2Ha0lfeOhM0KqtybW/oEMZulvr+Svbk4wY0
H5F68PhpgCCnMs07iNDeOi2C3SxhcG72GMi7T548s0b7ydvazI6J/Duo+8m8lwQ45ixCvvJ1VdSm
/mY2dk2G/Jn1tQlieEOqQS6IN1223IU0exuR6Y2bTaxos0AogU9TJk9U1/fM1wXaCR3NbWVwKDQO
GLvCaS0Zt7xX3seYr4tbGvxePXpi7hqdaHryEQ2kAgR1C1oD6glyDcnznMGtWKOCsjOSVeJE+e1a
VjkZ252bva30HRNmWl8S7EEWATwKhvrmr/U9/cdR7WYkvyZ87bnkp9mjL8JOyFzx7p3TtH0rnUZV
VdVbuvJTx+abpAQT72z2bkNbyVSiBS1qPcNP0Nb8DU8IB0+KK91nzyyjb23ucZrGJWwwa1kHL0Ch
B9xk5Jbr7A7BGCj/tYwDeQon8nVp13viLY6zPn+bJ1t7SyV0vrqGn4IWzfEVOmdG1y1i7euG+iWk
gAd+qtLxMw3kw9w1jgdT1DEupj3x1XhjNfGTqaP0sIyAj6patQe3XWIl0Am1zHo2MEoYz7sowFMp
I45LaWVPDe4v3g8tP8XTkO6T1PtK0+2by7RR5rk0SpyknQwTuHsQhp9qYMfYyG/chrZcclzKMWnx
inGCbfKyeqTptRfyn7vNj2QQkHsW2dnWtbflY/gF1QKnVYTk06U5MpFWQzUhRKVD9bVWdZyHi/jd
zR5WulkXw5kKR35Cm0GXy149luCpcRvbcsksAnXs3DFxSlcC8cvg0KLfwG1oyyUTMQG/HHX8NC7+
K82TD+B+vMYCfDbrj9ctdBVfmnvKvMBMKYKUUePs52ru2mpHu35+7HsS9/uIZdzpYgHY++VHrUPU
G5TK+Umv5kUsyCc0OD+4WcjyT1q162QEjC+mZM3pNELKwYuC3Gl0W2eoEqMvjQyQkOlQJJn4ddXX
miye8SMbBrxsNALEEEfZbc1qsKctbS56NbntyczKmyMzW29Kbz6twXqoapWHZefmppnlpj2Ng2pr
kCam1O9yQwFD9Uby3s3glp/i4KZEohC3wMSwE+YNDoV7t5EtL0XTjNdSjpE59J7nKQZs7spj+3Mr
aTlp5WsPLGslbJ0kKpdJ+nbsQC7959M+f/GfeGlmeamPlqgqMYs4lcHcQsdmCmf6AF6oeHxfqjh9
9+ef8txXsByU8lmmCYNxmKmObQKpoKx0tLvloKTucGlI6Xxiet5rA0gOzrVOs06t/NkKxC1Jsvnk
i68C/V3sGuXYM+ZIrezpb4nwxw1zjkR/P0ftsZmm5sqCPje25ZkRaA6g65nC1EMNdDNkH/KWuR3h
AB+7DLRDBOlC0eCYleqNHec1Fft1ZMQtG9nPmoo2tIwo7J0N6a5TYd5ChNFtKc/WenKs9Yg2Sz3C
4iZjN2r29o25Jvr+nMEt94RxpZ+mcE85xLeyC+8DXN3cZm05ZyvCZEH7MQxikj0Tb6ifONrDcshg
qVRazzC1WMCyDDmTgXluqcFGiIJHpwr9BvYI+3UH3YIcBWm3oe2eXV8hIk04g59U1+4NKLBT8BY7
mTqxXBL4sK6VKzZIiPCtAO1ede1UDf4BcNywZR4YOnJO3sbIQxSqNechI46jWy4JEg40AGcRYsmZ
Cyng6VsBFtI/N8o5ZvwkOSR2tjSi3iqFwmGqu2S+iRSKwqsJwimPTEq/6m1dzc5A3ehaB8MzvpRY
bsq3sm7V0MOXkmC/ROL3MpCdW2BMbD8t53Ue14WfWr6xw1ZmgBFx5lbeA6zlMsDMANAnHGSKp8Ws
pz6bi45f0x1+ziiWr0JRCTKgEYYelXntD+QNbZIrGMnnhraSZ88bGqg2gL23+ZR0Q1723s2f751n
ho6t5Jm1vUpZhTM5BRleu/c7Sm9kXZprUK3nxrccdhn5UhopEBv7jeZ9gytdoh1NbtMFNjzyY4+2
8ynYWLSjTSv2IDu71k7y3NQtl+VBOpdhP80nAMUgN5zG4H1hboXPKLZ8FuzToCWv4UKjyE7QQINu
s7lKSPnczM9//ySN4rLfEr0h/wO/JcHh7XMe3NJuBJzWbddYTqr6lUSsx6riarSbmxCt/ddoi5+b
u+WhHjRck43BjVLd7vBi8Qpdbm4x+IzweWqWUk2sWimbYZb5jhmIgMfXGsufm7XlocIndGESO1F4
/p4m1U019K+dbG2Tyxsv4KTye35aYgFe26mbIPvRkeGL2/CWgzKgMdCftQIr0TfBg6ljcxRbFj+6
jW4dczNS0r5mMw50jDwyXn8AW4jbawpAVZfLuW4yISro5lMrys+Jx1+KRrmObblnU4OqeomxCztO
H9G+v5uImtycJ7K809cqGaMECzp6fkkO1NBp3ZsJ3EuOO8byzllmy0AoAlfbgKQw0P2tFsxxu1ju
2XhhtwYjfCgRy8utL4toTpwetYGivVzPETxsVR1UOCJ55DceZyelr90rztnsJyckW66yhvyhV04c
t/5uFfHrYJYzu8lCD/ulV4GWoLPd4vdMy5QdsniSgDWEQmi3LxZam0lvYg3FrHAeTtlO+jiG9VK7
PXlHNjtSKaZybsHudlqhbKXL6WPto9HLyXttlIqPt/96mEYk7yw5qnJ4t0niVi0JrX2UAGM2QxMV
gSEcDqau7mQmHtxmbe0j6YGfpN0GmDuEulVZ6S7XyrHYYDMrDLrpQo+fj2H+gKxn8l5wN2vbWCkx
VR1r0Up0avz4A9HpDZj53XagTXEBncdu84IFx94qOup46XfrUF+TJnom9xErxneo6gKFleIoQ6pX
vC9fiDZzqxgTK8R3kRCjbuA5Ww+hvVLN0EgL/N/d9ol19AXyKuyyDru7WeZvbTpAjiOd3UCOkY0V
9BjjUovzG66k4MifgqLeIsf6jg0IzKi3UMLh8/28vh/C7D2ufB/cjGJZnIXE9HpCxZiOm/8NbGvp
fuPjv4HjF7jx66BYMBJfxnicY6JhO9/fKR0/dXTuFQgOvfFa1/tzW9FKrZFZ43QZUC+RpnzdlKAu
XAK3wyOxkmozk4AH53NpBNmHnKOhKgczn6Prk0uzREGZRDpExhYhxJTjJH7sk82xHGP35MzemeWc
+zNaONqHMjQvhql19E/r2Ks2GQxViqENb05TicO6qB6cNqINKeoyrhOUn6cTleV7YtgD0dfYpp7Z
JTYMx1tWyJeVCLSZYvelEu+HbHEsX9gwHCO6VocKkTbW/Cvi7v3cD25nabvZSZC2DShHnJWmuU28
6q7Pphs3Y1tuOTYiS41EBTPZ2kPa9S/VMr5xG9pySbMJyVjQTiefya+Gpy+r7aq2+nMLafmkzEzc
UDT8niKqT1vlvQSs3M0jv3eKPrlCe1LWqLfCI9Fu9TqdoHZAvaObRazzSQYNEbKFSGqh8t/VkX+/
JY7+aKPXRmiYh5vup1M6++9m35M5aCgdT5o2dkgagva+8yGCRPENKA1kLhfi+B5ig4cgzTr3rOW4
s4yZd1BbQD946SLcsppvHVGCEt0wEUdeiKPy1iz01xovrk6raeOHeug1S13N08l41Ued+W8Gr3MC
iaOWdZkVdGx0SDekHBKLJmeDZ/JKr7Wbz/uWY0aTSaSuCc6EHkVn86BoPonEbY/7lmfizBaEDYun
U6KGN5mkb2VtProZ3MqVNUJT3Qhc+xediB3Lhv2a8L/WyflvfNwPvLapIiyrFmzDadNNHoE6OE96
eXCbuZUtU6+D8u65+OyZ+iBasu+za4oSP4+EoY0hYmhkWj2OglwsFnDAMA0pKPDa7VwmDvDo5UZc
SrnINl7nU9l2Io8NfTXPwq3UApr0y8EHoWJRVgiHSoWAyLcsbxrfDZQT2mCipCHT5iuspxEGsiTs
Ha+EU2ILf+D/attB0waniCSqp5ykyZug0p/cDG75ZgUJ6yRWuGUyaNXl3dJvhwi06k65DZSHlxZv
Oq8u9SimUwO/Wfz6S7wEbnkTDY2XYy9+ybqtBi4MGQ5iI1NbV/1eVujX3zuZxkZCcH+Lu9VnQJmm
Ie4/4wPxvc9uQ1uJOVyVF84JdmIU4WKfek2wE3i1c3Mim0O+o8Om2/rs/WF0w1v5TqfxO6eJ2wgI
XBrCkCTedJob+kZPaTEv83unoW3MFjUkKuspmk7QaL5NV/2WXWXzfy5mWeFw6WuZ9OdHBG+GgoYE
SeneM3PoaG7rdl93cbqVyM6neo7vYz8s0sR1aCscAiUTel2H9kIzhiyfp/pro/trzFTPWMWGbJUm
EolMDY5wvDsIT79aK+qU8UMbsjVAAiiSESBbmhMvr/1O7rz1GkHNc/O2DitbqqWXjTCK37H7bOMv
u5o5Xb3BUHQZU/B+4MXDTM9lSLZC4FPcjcSxGzXMrGBYJatCcwNym5IK1BHd/GoD37jbJrQRRJwQ
MgDGyk9lOORDMO5afU2l7xl720yrDFLE8xbhxanrgabMFj+4GZbarRYZ2ggi6k108btlOini3aIZ
4VF66W9OEcWGDxneJ2PvYYMzGaA3sdl5zDgdsEJbQKaTM/pXZYVauEzHnambIK/k7BhkrY0S+GNr
JEF20H73MezVfVRFbuneJjLjq5+Vq4dKJA37PZ36B72VTteT0KZlIzObCaB2OACldfd7WPfxgYxN
6zi6FcKDUiwUfYi4ymZbcNOn88uVy9gtXNkwIvSgk6jXOOhX5DUl9W0kOseRrQCeRooGTCOgtPO0
HCchlzwZY7J32uA2cyGtgrXlEzYKTdTtoLc7E1yTG3nG6ZPkMhKW3TIznmKjbDG7iYn/mrb0g9us
7fg9rAkg1MCYUDZ+M6a9GahbKS+04ULQoM7iUON4krJpupGb2G5b3uuj28Qtv6xiMo10wEsSN/F9
MHmnqaveug1tHWYbWgPeOAOkESckT6Lmdk3ceoPCxDprQhkbTEECnsPrKO8oqm5155Z0bPFHnGAH
shlskipJjqiu35W+Wwi0wULoB6iGycNCro382NNg2ncNxCydjB1bTgmJgVFOA9x9q/3dGHb3kX8N
+3m+Sv74/AtOlku3QZWwQ7conn+3mSbRpx6w2E9NDE7oG1+3MWhwM+G/Wv0o5I7fxfbT0JRZ2cBQ
GY1ezRV5MQbX1NKeCQE2cKimIMWMQJB8Gsas3wGq+KmLITfntgbnD31S9SyjTpINTJCnNCkP3dC9
DNPV6akgjC03RapQ5SgwbyH43hfpDM6AwQ1SEcaWo0LaW3Uxh72lar4NOnwn56a+cls+B8CfbR7L
U6saLM1LHY2nya933ZDwBx2y5LdyXW7djG4lUTSW9ISadMLFcAjzSI6fmWbXqivPbH0bPYQ6QgNB
G5TI+xQcwVvYycepGcmwq8pMguSwnb1X5Tg6RojIcuKm5JyNGmiikInfgpW8SJV0qoaGNn2RVAOk
IBRKihud0N3T8y4fGu3W4hPaYKKx4U0psCtPw5KE32rfV4D+LMqtvA0R0UvHCkCPyCF1w09rrNZ3
fmnYx5D31yRhnokJNqIo7OaEp8EA0yzJWJDAY/nYs+WV0/60oRrDqFZaJQst+Mz2Zq32U/PVaeTI
ignGm0y3aTwfxloMeNKi/U4TsbhdGyMrKICdP+ollL5OtTbo3IpfeaF2C2Y2VInijrskUFc64X2Z
DbmEoAfPk3q7kme/P4f/JObYeKUhDivo09DxtCgZtBi5XV9KIE2avTFaizxL1fgWVd75gdeB/25g
0ng4oPTp1yzq27tahim7GVpJ73hUee/AEge9yRjZ+3Uj2/Fjm3XQOJkb33yVXuxNN0i3orwPcCi+
096MsfSkyzNC3bhBdUNbxSWoWt7paqJF5Pe5Ke+y3q2nGFJ4l65VsmWiSTnSYhAHz+92qXLrcQ1t
QA6pE58YgZHjcDqsIrtfALlw2vk2IGcJh3hWI4aG3udNKLY9yklucdKG49RTE6EBQ8Mesap2VYUn
umzrl4PbxK2TTbyKpiJkpkVbbcHe18MrPWSOhTUbHcJKtQ1JisEjiL2l8U1Cr0nkPRMhv2sMPjnY
VHUXCoPOoiIdwn0MXZCFvXUziBXD4o2TGJycWMmWgaM+zeni9NAV2mQzjJkl02JMijSKoUQjwaMa
DKXba25o86QNs5iiPtgGFOrnOz5PL9hIr2D7zsn+J9HLxj6JZRtSPNC1pxFH+HrXNFV1D/UHerct
ZAaoGzK/D+gwLpu8TsbOzaNsTBSZexKsDUcNfJTsQ5RsK4477czcbpk2UVpjFh0tEEIrcAV8rOm0
G0fvi9MOsuGhHR0HaJRi6Ii8QD8N3xwtcvaFJ3se9HRSNxzjVgaM2jXSVPfXxMb+/Uwa2sBQXQZN
IlD7KXxWZ6/Ph+03qKT0n5wMYgOWIll63ZlJF9hiX+wzVdf5VpvO7VhgkyADI15WHuVJweK4uUvj
uD4M29xcSd3PBBobtmTi1Eu6FFqkVIbtCzJ25dt5No7R10Yu0dkjkTBJXGRLn+s4uJkZcQvsNnCJ
8W4xm9ZxEfh6T8ZPDd/cXMfGLTU0yxYRyKSQfMrH8uu8OZ6qv5MLP9nhUan8EDQ8GFnSaV9FwQML
psytSGizB4Hlq2s5NG4Ltuhfy828EIvj0/F39Y4n817Djc1BFceFP9cVGMTKPl/GxPEqY0OXqiFp
wG29xEUfh29WyV5xET84eaZNvBVk6AzxWwyNgFXwoDrxyO1EbSOXFs0g4g1ZRpwr1uYYCKWOZVe7
ofJCG7rEScoCAFziAnGlvkk9X+7l2NdO6OrQxi6JlYVC93AdTdHamcanWLoBukIbuLQswCrGg4qL
aaH70qO7JnILVDZuqYpmFmzNGkNyPusPGVP+gQaRGyYcaoCXuWdKPVqCbv4cqOLp0I1NuPNxAbhS
knkmyNrQJQ/FUwjNYxuiXekeyi+/jVvklh1s4JKM6qgWPbxeqIx9xsUuXXaLYJ5wiyo2A1Irlxkk
pQGmPk31bYjr2JHLwHFNrVLVVmdJ49deXDSgbWLlIHfRkLj6kHXPyjqNd2+CwcdqjvIAgK7dEunE
aUkhCni5YeicjCwIsrhYKgYilGguPWACmopdY9D4+Z4hNoYJ/ZYpnsB4VPTbtNcb3xFCdy5RkdgI
pm4MstkfO78QZbmDAkwRLsTpDEds/NIKbPWCdha/aDQaLQ3b1YQ6JXxi45cm0OF1g6j8AnKJbybS
vZ17z6lfmVDr5NkPdddOtd4K0pP3YOcAT2PrRupHbPBSEupJplu2FmCk1vnW0N+W1Lx2W0irYtT2
XG9zX29FiZZIgipLo9+KtnfjAAAi7HKPz4uZuxXUqkUdp8XCvX3FE8eZW54/tMyQkKWmSFTyIhn6
g6C+0zWUUMvv13qKQcuxmYKO/rEWZCe73m1327xKW+m1ES8NZj2D/XFZ6Vs0QTudOolNrDRsPMiq
QJnCxFN9mNpqvpFlOjrV7ImN0kGHJQXxGTOF8tNcye4w1KVThiA2SiehSyCQk5dimFDpw6Nmm/M1
+uC0wzMrL48J7uJ+Q5cCLdZAvMQvRuXGJIBHqMvdXZJJ1pvwVIE3gH0q6qJNI0drWzUWNXVKNLrW
RSPWPIpI7sVOtW0onF9OegSNnUmDUhUsMQeWlTe6fHSztOWRLFqnelSRwg5ZlocE6iDHbArdGobI
D2DCMexNWPuq0MGc7mvwHxzCxY2bgNhwQnAGhKRhWhXdEu/7OHhROXZRERsQlbDINNlY6WIK1Uuh
xj1QV25JxwZE6XCuongedTH3osuhQlF4XfbNaTFtzFJGdQZCaWwTE4HooBvW4ab2ped05iQ2bAmK
7YHkfqAA2wz1waM0zisqg73b3C3n6WcGflPfqKIZvIeNLTdNm/zuNrTlPSnIDkzsM1UEXluUZHid
bd17t6Et91kjtDs1sVQF6LFelYS+J4MbDJ/YzEdg8NQKVwhVTG132y3rMXUkaiE2ZEmwejWLh1l3
xK/yISV3VZc6lQmJTX0UdJBUb4NJFST5UPnLIRgat5OgDVgaZCfjLKEYGZ3w21lcNr5GTXQ+2vxY
CsZr82V8JUMXQYtjUUUKeSF6SHueNgddcvKxwkN3kqciYm51JmIjDCBAM/vAhsui8lBVVrx5N9Vc
uh1VbIQBXiVDCoofUWS0v2FpemQmdioffBceelqnreuUNbrqZbEF3RtG+D7ujOOtJ7YOb56BiJyA
3krRa/ItYMGnUQVud3zoE12ubSIznrFOioKMj/FZCJU2biHLRhHEnZpJKWHsctx2ePy8Qb+z4163
DkBGLr4/UoW0HDZ3BJSqcvJyp5Blw9yYimgNRgxZ0Hbaleg38TlxHNqK4eUWTisZI1msbCnfCX9q
7ss+dWPzgeCbtZAJhNx748ki7Gs/B690eheacXU7vNlIt7TWTLG4wa1nOJNr0H1bNW63HhvpFvpR
toTgvC8WmdyGVNyDNfTGaTFtqNuIZ3TwjXui2ATNU14epzbduQ2dXZp7a/F8Ei61LJJPmT6Eo+Ow
ZwTQk6JymhhGp66RRaC9XZyywqjynduMrShOU4YUiRpYobwUTD7sCP6na/Cq8/XgJxnCxrOFkdF+
3cEaTSrLuwVedPQSJtyOVrF1KelNMi3QsBIFZ/G7cM0ggU2FcvNKG5G0rCuZ+HmuVS+WY6Jafogz
Ka74zXndfmIYG5FEofOuUhBgIHWy8LQAsfx5nvq4wqtmM0cH6YkqyMMZrMqOX8cKjf4KcQQtJlHU
lb/lU6bmHURsrrwJP7PMNkSpl3PkZboTxeBt082UsGmfDv3gdva3gUStJ02fcKQiiEv5912QIgBz
R85gYgOJavSB1wCL8oIGUM6r+/5DLDs35jBiQ4nigYBHncy8GGn6cmCvmyp54+S1NoioMrOM0M3G
i7DV+ULDr209upURbPCArBsDkXAMzUf0zODglSeLcmshJDZ8YBFmYRNImove8/iej9zfJ50buzyx
YQJLF4zNNkW8CAJwDnX+vRSjW6yxIQJoLcoWrUZeZGu299MyH3o3sAaxIQIL9cHJEvW8aMbyZpse
iV+6nYds+ijfZKDZ9kGEGZBwD8KAXSYd71k2SCDZGlJ7oL0qeDvkipo8mwa3XGdDEtd+bNGetM1F
P1bVh2wxzavNr8jvTo5jY9XoWGclNMjmogIHS9yVeW8cs50NVsvkWg+qxdBLVst9u0JQPJ0m47YD
bcDaqEYPJLYYfQ7YbTuqI6DhbuVUG7AG6r6qolXXI9cRuYfUy3CsFWDETha3MWvTud8s3IaqCABU
Q5Z+nU1uD3qQALk8FjVLHzelbxhQVAHQwuXQLe97sfVuPMrExqwhnJSlqDG+lkuwn7f2k/I6xzKf
DVuL6rM4PPfioxb0JNcwT0EY6Gby8NIuddNvXEdNehw9tV+IgWpCB04jt8HJ5eArOEiUN0XJMRJh
vgEUlwRuvmljg3zZRPMMMe/j3OjoJqur7VaumXa7eNrYICCmeFrFlT62XnLv1fWB6smt0mwDg8ZM
BLFEpfkIec0l9zl9QcrG8fXUxgV1yyII8F762PD1LYcKST551LGGYCODqNfjwinORlEVlOPSrAAj
uevMLfcMof4VLYaqI61AyJqRJdlh/m73Qxsf1Je19jqTYvCyfAPqmt/Kxe3AaYODeD8NYh1CffS6
aRewGprzqZtj2uCgoJ5Xr16IQoWp3muSAR/02ckrbWCQ4kGvo2TVRz9mHzuvv1la7mgPq1yLJLny
elz0MZ7N3aSbG7q5MS4SGxk04a2N1PWsj5r15Q2tvCDX0Ujcim82MgiyJQHDO4Q+cpPuZ5+9K7f5
nZO5bViQ7ltcmWelj1IGL0hVgbyXBI6YAxsYhLO37galsQHj+SWl6YhqM3cLVTY0KB38ZpzrVh8X
se3wQbdhqt32iY0LEtxv46bFYm697+UpGQ9evDlWyX6ABWlWTrPf6eMo8MyxtltyAAv+V7fVtPIl
pCl0rNCPfBzNfLv1SQ4juWUdGxPkZ3JEnRxDp3G760Szmyo32RXiW35Z8mCd0xZDG7PdUH1mfaCO
S2mVlrmafRCLw3Mg5CrzcWDvMp8zpwNEYMOBZrR6xdwM+jgwfxeH6jAkbmeqwAYCsdivdID/jnQp
v+HxalfPyaPLHglsIFATUbYNEo4TbtHN6I86z1BIdTSJlSmHfhWcsVof+5G9Ie3vo5c6dYwENhJo
HkZKxAhjh75BTohvq1k6HewDGwnkg4J3ZAuM3QgwsHT1LTqKnC47gQ0EGiOQgAV474UO+5AnkANJ
wK/hto7W8ZUH8JS2Z/pYNdu+TQs5jU7JPbDpdDqiR6I9Tx1NDRl3VecQKr5xm7Tlj/7M19kfEP2q
s+5mk6HbeXPUXQlspA6tWNIGFeZNKf+92+I3uluZm7VtpE7a+R5w8hi7Du9VkO38bXMc2SqJd0G9
JT4uCkc1rflaPk7Zb062tjE6sqqTWBpsEIBe9kBy50s3OyUDIB4vr07+lNRcDJk6ziZOQAYClKJs
hec4enQ5ep21SaXOx20RBGoPBMlvke6Mo7nDy8HPF+x04Zj6/3H2ZUuO40qyvzLW75whSJAgx6bP
AxdJKeW+VFbVCy1rA0gQBMEVxNdfV885d6Y1Z25fk1k9VFVKlJIEAhEeHu5juO17u+1XfZ0CHbnk
6RAWBJbBV+2A5p3J9Fk6JuVXbsrk4pAca1YB3Ajnw0Blms/KmSebruNfZFN/1AT/E8gnl1yddHIo
l7Q/Hnwgsv7B38Tg3Ys+nas8IktbvbQNaRI0mIZV7KHZMMCsJ1qXYT+kVjf71lc1zfwttfJeOGvW
GoaYLb0OWsSN/PNDi1qcV8vajoeeVJCaI+QXvNS+XbVNLsVnFulFlYK54cH16guNeAMY+jprLHLJ
4lh0SAUL5HhIxvpQt0mdEXMdd4tc0jicU0Ym4IEf7NIHmTHLlkHMMrlum1zSq6olinFk2fFA2vAU
NbaAuNV1x8slvSpZ/GRo0hGXTtcgWyPvRkKw4LrYcUmwqhWPltpbx4P059I2+ABI+16nlEUuubEx
D2ehqmE88K5TRbRsqoRHfXhdhnPJ36oq5iuwrM5lBzNIVhVdOeafp+qqXJhcMriaRglJ/A7fHk/2
pm6MuE2nNb4yG2YXgXVOVw531no8mOUNyll3cm6uKn/JJalI+7y2juDKoIPLjLHwPCburlOiIZfE
onkxepwM9v+McyHjpNL5lES/rgoul9SiuakWiKXjq1eR+OxP6004eH/Rej2fhv8kYl8aqi1B7cRC
K3zvgBfUhoeUXTd9SC5JIpOa1BqPCFsB0TSHvxTJnbyOkUMuvdP8tW+jGhv+UE36i7b8ETvqL0L5
Of34Z7fk4phY1jjgSdIClUppd4K6UHec03DzMfI8sqvmPsklU4RgEM6f/AghvWNJtnbj92rpr4Ok
yf/gitTwk237ANEravbB+MV2yXVx8ZIqgtPdwwApruynG8+b0M99WChcd1hcqiLxqSd953Bxwcxd
ZVq0XsxVLXlyqYoUW6l1hIH+Q0x7r1CxfPB4dR3wQKKLalXFNBj8NRwP7bl3C0mCr6qWV2axl5yR
KVzdUPd0PGxNfUcHlQ9Te11AvCSMVAZ6OSwkWIO8rgGUiiqHlNt1xonkkqIohlA7TXBXkn46dCIs
UNNf1aAjlwTFWHuN8kBQPKR1u6/iLk9UfBX3kVz6pvna1vEG2TYYg3kYdlgyUV/XWyCX/MTIjkkL
FQIsE0sy0EGS+Cqsm1ySE4N4MHLwcOEFzk93Hk/rbGzi6ySbyCVBsUnnxA+DeTywSq28mHrT8awX
PaZYrjrcLqlFAdQ9E+gSnp9mn/fR/BaG183wwjj+zwl/GvVmqw3Sz9aqoAiEPaxzKq4LV5c6R2Zg
PXyjkYCqlu7XKc1E6l+3wC8ZRB5pMffV4tJhy46AUArRX+evSS7pQxUkjtwSLljgXiruZKVwz1u0
Rq97lhdH55m2DXlPvzvQkJOj8GaxU8mUXLc5L/lDTtF0IMbg6rWo/Uy3o1a5VdxcJ51CLmlEkbd1
TdT23aHqVJsZ5HD9xq878S95RGoKBlNJMx7mwWUghp1kLd6uuuuXLCLRjOloiDIHmF/Ou1VELvd8
GAZcd/ULZGkDPjgNbWoPdQoAPNKPcTNddyxf0ohc6EWD7J09LNarC2hiDaXV/pVF3CWTCDTOUcTD
Zg+6TT5xwL5ZF9nrzs5LLlEl4WdAArMdYOQ3Qn5qCfZjKq8TByKXdKIhoAM6rpU9KLZNKgOnI1R5
arb153WP9GKbik5DmMbikXr4yvPalLH5K47IeVX8k+T5klCkJZlru+CRovG6/ErxeGnJu3X4rg1t
oekFhevmk+eYGq/DAS5pRs76/cZS3x7i6dkbPai/XPkULilGrlOcgidqDxGsMaa5zaboOlsCckkx
8jYKbf8Ed0ms40PDyJ5c6YtDLvlFbHOemmpiDygxIOKoXZvVw5WF6CXDiNMKcuTjYA8VreUbsCNv
zrYhCP+qqkNG/r8soEuSUaMMxmRl2h86DD/TV1gTi+MSL150KyZMuT5Dw4n0ryOXNbx4NydH/WHj
NdwgvlT17aKyGl2vzsB/mWp3hFsNJHWs42J4ISqOzIkM7Vwfh8Vs0/248TotpY8Z6JsJ+j5D0bVB
NN9sU7wmdxQuZaTsqhC2DkvEofKQVVHKP1MvCpK8dQgBRVsZPRRjFM9LFqZeux6mGgDAIw1mL9rJ
yad8b9FOWO9jyLGiVfGx9gnNXbRZW6JjeVxUQD8hmZq/UV9Pd9Gn/qkrxTNKfTHyZDeC9fx9xqdu
eQTTkPgAFT4IcIWJn/zy0JdUWSN5e5sknXqnXc34Ltw01S+kCZZfzkJvCcJTyoSwSIG3wY22YaR+
kM6hAxZ5rdIH0bDGfWp60drdlMTetmOYEx1uMM7UJidvTBdzF6moC79CIn2bDyF8AOo8iafmbeRb
xPMqAj0xn4nu2xvFVz7cKyiIbq8x3EfrQmoM++WSp12cQzY/qnYTcdV4PNuqi8Lv5EYf0G2u1yyt
Ai/9tuEBDDfQq53hw9emYfNeN7byb7w1SlhhYzGpXRKrgOdpiF5BGTPrPayRE7SEVsOW5CGYH6SA
NrKmxVbX3fMaNI0uuZg7+qQhQoHvNHXdWTtPJ35u+NgmmZ2aTu58aOCED1IEQ5sbKM2jY+UW6Laa
MNJTZjWJXc7kiqGilc7cy9OO6alwFuz03F8nAgV2U8WQciJU632SgniXGZq6T+sIGlfWhEnv5asv
Oc3cNjO5c93mp6UaZ97kiR3m97ltCfQ+hb/O+zCKPfbTQXQtPIRVT/g+Hid3dFvffZn7EF5AqN2c
yJKpMbeV8dYj8ysGdW9wanjuTB984PNGaJCxdjkCCejjDDKO/fh5bpJRZsB9WXqoo9FfoFQUAGq3
FNssm7ownh/nlG6VyMaALw5SqjPOH29dRXscOSSG4YvjXJUzavVbj6WsizVkyVgOfQBaLW39qs6D
REi+a6uR2oKA5PyxNtwumedrDSOJrpmrIvFluryambJ3AAuVKPo1SodMVWu17kf8d3uYk3ByWd0a
mjygtRCPGWSTV72vVIK/G2FZJDIvNu3UZhICQLYY5llsn8mWCvD8oI3f6J+sToe08Gs1h7ctBC1/
Bq62/t5LPPt9gOfH143L4JUknYyBadTe8Fxx6XwI0MSrO0VihYpb3tChJ+VUBTF9XNUW+buZq7a7
2eYq0HuxMmmyMZqXB7PMbbfDfgvnXEdD/2OtKXDeChLb8wH+Ql6z97aFv6cx5rD72acGQpSDYm9r
pL2jXPA/WQ3VF/Y+9Ylq+xKKl62W5ToutH2q46rtfqHbR+ISsjNBMoNrXIXx0U4hdOeybuGR6HKJ
tlEfZrEf1luOX3Yb7vvYp8veeDRIbvu1Py8Bj3GELd5zPC7UjdULJphq8iJnr+5gJDtWxGS94UDZ
4kb1bx3x/fpHYkLFf4zweDGFP1RIweu6jdWphry3veli4toHNzTxp9ZKL8ylv6zRbtBiHu8RbT2b
03rW8Q6dVRZk0GyT6g3jJWH6xjWpjkmPvj/mmquRH/vYxr/aOVBg91LWrXdd1yGdCNQyvsdROsOV
TczNr6ldpkctbMUy1WNnefnoAqleHCruJqMxZd+IQyKSQWFwDYsaSZXZ+z0Whu/FIrm3acX9vfRm
w8sG+ZyXm4TxsGSYMuLFmNSezgQbI69sPG/9iLukMzdauiJ0CCfZiqbo+R4/B+mCAylBlikqmolq
w8YZHhwfy74en6Q3pK5s5ij5clbmrm7XUQKQSniLCRToIPgPRJ+XTKqmPjx6NGGaFPB9GD+ZLQLG
RuIx/RhIyE5JqNe7ePAafUxZrcJ9BF+MYEexMaY7HJpHtfW5gWLdbOu7dI1rjLk01N0lcWduAYUh
I8BHTXfTpEmfbayrmp2WbBXZRtE4yLBz06/Q/9vuU0FblkMT+kvQmPRHlBr+Lej9vnvqWe26zDMJ
IMCNEpA8GyR3hkicppDfg27bVkGLM4CFlmzrb3RJdguV87HrfFOilyIKKAN1pZ6qfW3tgfqNLiKB
vtPIwv0QEj9LyfZQKTtkYeVUlkJZLhPQh8KibZ6Qg8xZizHefLbemjmoDsiUgb/QgBy2emq5a4Lg
zhJZRGz4XK3esgt8fMEZ9j4FLM5vHRs24IAy8YoJlnBFpZY0F9pb0oxAhG9vOcSz9mFsq5+NP970
UVdnwSjUjlRhAiiOhxkOUR+hPhnR2cQ8HsQDBpOncA6csagTjuAUWXuEHl6QwVPoVVLUHx7OARyG
3duWeIiW3KQZxWPOwcAgGSXbHdmqPWnsXboMfgnRfAv3VSXyick630b/vo3nL7iPcWkgSXoADPZN
0MqVYbgWIMVWhd5UVVSmWfYJLNLysGrRznPqhc3dlNFlhliyPTvJyTbeyQ4DbsnWFYb2ZdctpSG0
z+c42NNe3BoP0N1M1zHnwq5FHG9PbTf0cldb7wu1OC4kl6dpcXeEVzqryPimV5kcxzgZSr7Gv2S9
3G8iRlB3USYkM/s+GtSzXiktx2SwpVbu8wjzSbiXLBpRqvMmuGgF1YCELQ5rs9u2uM8SK5Y8aIWX
0948c1axQwKns6Jq7TOsiEPInbR5KII+g10oeN327IMttqWgMQx0Bq5VEZguwV2HEzQdfUQEh+YB
XoMW8NC10aNeI4ZjiRea8EBmrvNfpj7+7FrSvp6Dca6Zb4o0DZpyw6zOA0+I+7721bsLVXgYVv9W
o+WdnVOZPNS1hh4DfRUifCOkb7IppCiF5vS2xYzird8b12Q29dhXFqzvDRs+eaHY9c1WDgtmxOO4
cneD37alz82Ltk1wcE2aZjUAgyEDnSkFcjgiEHH3li7xIwx9TiNt939wJ6AF92l2eigx43pLe8Zv
GTPtLYNW6INClfS2mC7MQwq1bA5tu8IEncjEkoQFFD/7PhPOuaxS4y1JkBMljKW3OOXXYljbqOAt
qfIUiRzk2ZTKtfUP3jjM+diFa0bWFkdy0gqZT0KNPxPppge30fqAxCV9GZEh4sy36/rYTMHN4vS6
X2oZYQs32ymN6GuF21JiEIWf2nnLGVLYh2hp6gyDNd29daqEpojtsrH3pt2ivepQIxd5iLyYlXbQ
yfdFSA135WofYej7nsYyyuNEvyeM+jkUPU7IDLAbajJmEH9rS2RmVdZMtbybdJpkPkJxlqbdEzR+
7adKtexzt0CLOuhS2CpPjZ8NrUAyMQa3duXfjeeXAop9mVzWgGbjMm4nwGqHaXDhkShoHc02fvHV
FN2vSfw4T0OHlafTDPTeIfPq9WsEwPMQNLAVTVRgn6oxKOqVj/m8zb/OLk0/5zYNoK4b88xGRBWG
6Zuab35GpK4LHY3fyCLL1Fh1hLiNOOfX0LG0PywzL3AMaB6qvnZvlfR8JKmJj1LQ/7ElfrTz4hii
sTjcG4fNFM+veogKEWg/TyCenKutC94nkKr6zFuSHMJQZT+MFEkDqcvK8QFD2ai6+kXgCfjzznT+
KdDBnNvNgBxUDacg9RoElNXPqmp+YrP3PNFhBN4FeZUpUmuGY3p5d41SyO4pz4YoEadNh8eZh2NG
E/UjstVzFExbubLlk2lBdrMaJlVIb+QLbTeTu1pPeaX0B+SZ+9ueDNGtWRtkCOr8vuEYW34XDMMb
JDvAxQOgfD+5vrnXXpgpYZKMC3ySw9o/zGvavIVeH5Uq8D7Fk7mnsGfMgoF9pFO8S4ZAvkkW9q8R
htL4QftRveQYUO9OMFgNmixiVB2iRiGcjHO7FUxH6ktQWbWLXMXGDOVQk29DyEodkluqgiCrIU5w
M6I1mqf2XDmiTDPF2oxDDo+UObPdmp7ImG6PSzL13yZnmmwWsc18o9/RxP8WLNVbY+VpGPx3ZsgX
n5mlgO2b2Xm2UTcI2v0d9Jn4iSrVHKheishMsmw3W8OUy4yfYA1CDn0TdAdLNlEEVfCSBKIyedCP
2wp59x4nGg6+pliToTvBmDE9JKG35qbCJC706kDJ6VpI1w1J7jyP+RlP7Bjl2GqnLkU4pdMCmkeV
jt2Ro0a+2bYRWQZcDKds4ZKeYFXu3QY9OjYBOlvfMKTol7VavftpkepZsQBTNI6cnJ9WO1SSDXyz
knOWusDik9fsiW/hAUBAnsZbkMcbbm7YkfsaIeeQTi0WxJa8wHZdZYJDH9Wz59FeheE2ujJ+rOAl
5IeRKOjc7NJtvVmQGL0u02Zd3qSsK7TBqxq5lOO8fke90WZbx7tyNlGQRf1ESllvNXAAiA8iZ4pt
AdFBcDKx4INvTeKicoHqz6/E6gdeh4eIqpvO1jul1m/IDNBMmjH0oX3B7mg0PsTB2Uu37u+Ghn3Z
4tUilpwl45vqLiH2l5BVny9xeJ7M00Oag7nUQu3MiO2bA3CXVS7SexZWI2xEcaIcJcL9W+OILeyU
6vu19/pbjkG5nE00eGzZ8HWbpqjsbDI8Kt6O33XqolcpF1vOKew4EhQrIOhoVgSd59/TKfwR13bP
RCpz4CvvAgL65ayCB5dWDKMr4XInZjY84D62Ml+6pUBu+cV5DkLpvj7ptk33c8K3bKm8n1z4GOEe
LV7p8zXZ0TD6AhFO/3HxRqhmJr27rVroiTrn7UOFOhb9a4lEosev2NPm1p/CcD/ByfOZ863R2Tgw
+R6DAJRV+K0yqBI+8oC6W1pv6huNuubnbBC+QDEP9m1i3peW3Tu62Kw5CzmyOnlLdVCVwcbdYY3t
eqtZ+Dgyij248Vu6Jc91GMtdougR8lZtPsTqJZ0FL8KUd7uehAiR4L2Uwdo3J6haw1+Hs/h+lGtQ
bMn0NeyZ2I20IscBtslPEDBui340SHYk1s8yQWMg29JoK0Vs+rqoOrtXKU/gw0vuByg2+w71+uaa
sEi4uY+2vqBuANNwyLUiWJlLvVd+/R5T/gG+1o03jrIQTfcdNspD6dAnKWGQsaJqNeK0dv6nMHIc
uEXK8wgS2RNkmLIZLn2Ib4EuxKKRldPuTlTh3oviJDktW7gVwF6a7p4uEaQyJoO5/w2IHBxO8yqd
P3toZ6THaPXaA22iryuypPsglHvGhM4Bf6nDJPsnT8rS6724Ouk+dDnKtL5EsbyzQ+1vhxknVp5i
pb0Nqqsw8leJe96mZK8mb68S+RleNyEKqkHntZyCrJug92dqrz0uZycBHNCkEDNsv6GjQD+3AHke
vLVrd5F06kEvxpv2QStbnhMo+RZVPww5CQ2kZbHCcz4lJt8MF5ka/Jzp8Tgj28wwgVMmtldN3sYu
PMAt+mvNUYL0NU5a6AXAulPKArLdXxoZwDkZbsE5d7p9Y9NSIOo+UdSTP5ZJiD3x1x30tot26tB2
TKLmdfIxq+bZBLcfZlsLqmwD11WXiqhoVPrYLB61O4lXluGMEU4XqwfGmu5t9RmSc1VjLeGZzmG+
9hxegpVB/kojSvIw8e5ixRKRm6l9qub22cX8h8c67+Bp58oksDDXcE2cLVpMqPqiksSefOxhWvud
JjIqG0sFbo8XPXUtaMkjEA3YtUd2B4nvXgPyOedShDYlS6dx2wHAexy8QT+0JDWlSPSdWZjeBS1H
Qo4ngWflSV3KgW8HqKrv1oH6NzpZvUJ7ttrPTMSnSjJ/P+h4uAPGoTJppuRua7rm4AIdHeYGm6JW
SWiKYYjKbenJfpBj83nGtPm3NhnWhwV5zAvS6+TUKqgJ9ViXJ5VC2kmnuCVoP2bbyvYjY1ufcdd+
gSDgu3HtBBNj6FKivJxvVKzEmGkIjIOcdEQd84LWS503daAzKsX6q9ZRuvPd3KiMQrAsGxLxOk7D
sO82D9LknYnb6gBfIyAxscVgabFMwDCxd5fgiwRu8aEGNQCXYynwVPxKR9R1RNxH4USX7Bx96TEV
VUOBgC7wMKHO/ZJLNH4CwJ2wrO0HDhAFli5MuDYpFi8xdB9Sz9pcL5TYJ477z3Jq0uSzmyWHoYlc
YMHZeME9dbMLilDDtlW1wDpuXdNV5mmG6fSOx532v/nTiF0JgLfp9sAakbzG8/SZbpLhIXjeQo7M
UpqeKs+Su2GDr9LmJvMdXNelyhHOunpvACk14NSshhSOtrfTotbgoZVn8KebOVwHoRetf6B+ovEj
q6gr+60bGRIK/2Aha45TD77jOuMevYsGlwIdh3leBzs3vo1oNtKQFjMAEz8XtZTAnFgYPZm6957l
sAjU05NkT8nKxPzgorEfHleCI6BbOxtAp0kLxFlkuAQwRtMGR3Aj5y0TzWbN5963M80Vsju268MG
qjdVO8JpDNksjlvobE4DfgONuqzn4Pft3TS/TmYjXeFDS7L9DHyqjTM3KogEc9upL9KFv3AWcmQ0
LFp1KdwkbkYJoHk3TfHW7oheJ31qLFlKziYBxlD3Mi1VitOjmy0/waE6CZ9DuJrkqxd8Aef3KzRc
WlCiUbf26+TVd2uNCYUyDm0tTwt3VLwA5HwfB6Pqu8UGcIxdAJKflrpTU2FhY3wXxq1GPwTz1ezg
BoCgJTFhONzxMRDfEOCFzHzAbms5RAQ7KSaKHbZUtqCGIzsFaY/EogcaRiRF3tTDdqJqzUtHUPDd
dIyE1b7iBknIkgYGwUsAi85Sq0hzlwAn2L7VM9mW0m2uHvd1Z4JjzFmioQDIugF1uO2XXceJ3z/M
ahrqUq/rnC04s4BYAFFDPdTtJY4anPHpgPC8hTw++RbV2yMIBuonBSdNA931dh53S06HgBzCNZYF
DeT3Wrc133l6VnWh+AhJJpr6SNMaVgHTNdbp+6lvpqrk0coeCDzfpwOvJmDiMcfiyWpmuP9pMLad
EVilfy/gUu5nI4ZEgIgDvl5LRfQQI7FXQFfkWKc3MbTdabYBi/Jym5olQJxDQowqriPAsNr6hdT6
Xi40LKR0x8ZtJmui3n+GabG7xaJc5jtIhdhXV23GlG21QvdmgNIbEBrN4pt+tjY4dtXMXsUIL1Xc
ZqEkEmJKvo4TLnusQwl0CvOGKPGRICGztwVfzfIILFSYvCbe+BRUsMJFqp0A7Z4ZBCVGCO787CaV
zmWz0RW1uz/RNNu8+I6KFQGlGnF42DmGnI0y7HVTI11RXwbsxiJlVS9Ta8boiMM+/SG26sNrm64v
MeoM9zLSktHcUJXAVisZqXtGkjiTbG5p8IGhPfllCeYzUIL0X+W4xf2HMQGAombDGLZsUYtXW7De
zXXMn7eeh2w/R+iq5OuwOnH04Wwxn4DF9QAKk9jcSjcM6taTfoJbvQr/FVtyGe/nYGzSnTcgqXzB
pJYec7VuCnu61vUvQqP1xgcs3OUr1j2aP5r3Yw5Nv23JZz3xOJOi0WNWmzr5BuHN7iUIbfwYaaXb
nTYO9Qmdhy06RBhqQaVnwTnKRtiy3GKE99hQr13yBfH2ztfV+iHqVrE9kz24yJEAhaNIoCNNiobX
ut9BTnH8QoUF+QxevLHMJig7yTxy7jwfUXuM5BsaTOuNiaecez1z+3rDjr3BmGz/wmRKohPVAgsP
cHKxdLRrMoXzRSCImPqVcjQU9ls444wDDWXu0R5Us3hPRLXoAuEcrnPRBnfUHZWKjjh+VdruWNiN
9b3mugKuGixxX86TWL5NUAv1c7IEoEEtIpmTnOAOvUBQtaly48VRfeuHaKi8hlgZ2w16SRt5Dbgx
4w8mMEQIkERO8zEC8zvYm4W3w2OiVB/+dLyTYg+R4OrXMs2kPhE0C1wWTHKIHkiN/kQhhrr2kPg7
qCFmRIAncYzYGV3MZgL1kWLeFIB8K2AJ8wn+kQwaZFMQ3YdougYq8xB26GMQdf7R7xq2FCszKsxm
Hzfj1GB2N9w3QWrkjiqq60+rkmNQWm43WixIynD0rJPqPs/ThsgGBo6xDwQtyg8QNcyWVYn0eQ5v
l6kqIFK/vKgQRpyFrroYhOIVyH2GI0C8xzPK/91ceWhczNPcoxSPUTLfS7jSBkW1Mla/2M73+hzq
D/6a94Oz0yObG1Oqbh4QK8NYyV2V1CT9hSZWtJYdayMDUo0CwjSiHdY/Y/hmAZjK8IabNvFjAJ0o
DcWyqxhaq59h0SGA4qN7gtlTbMXQezDaC9yNGkUC9TavS+stA9wxLrcS+Y6wWbwEQfXBwzQVWepT
OWQTrDo/hMTfkbU00Zop5fB7wJBq+Ih8Hke7DVQtrNdmwANSHXPDYcUHtAXQRGgKNBNV8QdGScfu
0PbRGD2nq1qrMuY9ErlgY/rRb/1Jfk+QdwJVbxveFM2GahqExwATqQDhaWfp1zFyXvo9XHQf5Nti
5qbEYJInQRWTEz0n+n6a2VZF23UjF5fSJVMoZFNXuj+MsPs+dOmQPKBVR68li1yMRAykB0aihv6Q
TL4t2k5qgNTi755y//bd/jv/qR//k5sz/u0/8O/vECAdai6mi3/+7VUr/PmP83v+72v+/I6/7X/q
+w/1c7x80Z/eg+v+/XOLj+njT/8ou6metqf557A9/0TqMv1xfXzD8yv/f3/4LziHcJXXrf/5+2/f
9dxN56shMna//f1HNz9+/+08E/Bv//3yf//Z+fv//luhVd3V38Gx/c+L/eMdPz/G6fffvJj8a0B9
whiJzvWTf7byWX/+40cUyToUncGyiNLwPGLT6WESv/9Gon+NqR+naZigARmfZ0xGjSj4x08Cn8VB
GvghS+MQMur/+Gp/ejb/9az+pZvVI7DYacS7zwyt/6JXQV6L4dMDXC1MCcEsy8UcH86kZKMIM0X9
iT9HO3Ko92BhuBwA1S4t0r+gc/6he3L5cSmGGv2YRWmasIslOAPy771mA1T5tB696sjmvD7IcgFR
MiNPdQDhjlxVWZT3eZf/1bDsH1Y7/69Pv5jkrMlcQc7j/7B3HsuRY0uTfpfZ4xq02EKkppbFDYys
YkFrjaefD/zvP00mc5hzZzWLabOyaqvu4oE4iBPh4e5Bu3lwmNfkNE51ke/FleIFV8YZYcOpB2uJ
Cs60pgKxXDomfakMWZqz1KrccDs5sxs680a/jpzqQKdprd9+2nH/fq2fXyMb5fgtEhqxYtdlRQfZ
PHqsg1X5mjj7lZvliHYb1TaGh6T9jyiKH1vlyyJHT4/mlDk1E4vUw5MFQU6iL/bzbaBAPXEjMvxq
nHFlU9OVI45orKJrnkzeEMf3ThatbQXlqC+TTWMxyS98U8KSoTjtOhvfx/pZin8bUerW8XVOltZr
rlqAClYBaXXokc3DA5FtWbwuxclG5UMP0Hf0SHlkstZvK1n6UJru9dEBrf00vAohfJgpso3EcKGm
DnRZ29oeSCoVpbKjsoYOcGjLYC2RXQvarxheS96Ud3WQPyVNfhWJyrorpI1aIggTXcufbuJu3uqJ
uhnlOw0IuAekqpUHTcvctHnRtrp/WYw3kvw262BnquRq9RUOCXZuPgr6CwyCv5gI2R1EJkFRbxGD
7kBBDgxWdoS53VklfRz6GElxG8sSmA6Ncp5SBIPMGoULv5A8K0sdK74thY2RafSXOZkN2i4odvU0
8bTAC5oAZeyNrNzkykOqSY4hVJsqp5qzvIAWEVm6TWfEQWF98C3ZWfZXBGkqb98b6SXqruEV2Gos
u31zL6dvVX5XKpyoSuJWeeL6cupGZZy4dD9/i3npSm3gGIH/ZAmJ10G2sYHv98MEkUfCs0LA1UTS
LnIxc8vyzhouRbox5XMTXMTx/ZSHDH0fpftUMA+gdPbQdSvDGt1pJCXVadcnudP5mmtxARMgKXvA
9qvBFWi5C8NjD/9ViHXPEMDKwEbjPrCn4CboTCDg2U5qeUfis44E1W1S9twUbwKtdtT4KQU9yZXZ
xVUMhIGs1Liyovu623XTdU7y5feDS1vSbP7OSKxLAfIHPZsq1F3YETSD443Qqet8fEiG+6j2Jj32
xrHY6NJVoqX7BJ+EkOntQwuPD9oAwKZb+X/68TrPr0p9rYV7ETKC5v8Kpnp5dW6Ibjcc8DmKJVTd
D0L0y4ReM8XlBS2olTHm66Hy3YCiU0huivwppuTFdH4t+n+H9tkM5RV+PY4wJS5sngvfGJ22yt6Y
VEJGuKn5Te8isNSt1vn7qiVDrgfHpBbOg3DTdrWdx4eUXSTk5nZqHiok5fSTLwEIHk0QOwsuYEKH
cRmilAmQGvLnvOipazJqmKdkNNYwi2xRTjxD2ontDMJxKJNbP5x3SnDdyRI5H+SJ8SXQ1YVBsmqj
235KqIiV1dTSA5AfUjBJRbdD9WX51iuF7z1JVk1a3Ihz4PnDy1IIYwKw0creFo3cqemIhRoTNqCA
GXHFdhzsYOocxYCOFceOXNxRCYbBy0z/HRTZlhcQ0VzrlF84L1MpHEo+S4kQ0lGcC1KCAYq61gzK
LIiiFH8OQJtTW+omq6E2CsENnFl7NneDRGe8Ht5NGWGUNRXAxC91mq7NlC61ZsfDE5QjmZQ4whcU
s+Co47ujuvAtw43HVTaAVgi6nSqJXZW9k1C7jfQe5Nx3svIGglRdL9eVelWVXGZRsc6hUYV+5M7V
4KQKDYZavg4UaUdHzc2n7lo1Qy+sH4NeBNhbW+I61FtXzCwnBdEXeu4XJpKi0PXqd5r2HA/vtXIt
DKGnZgexeZTCq9a/EhNatmrvTFYJsJG6S2e2S55MAoPYPoupTH0K1+Ulbm5mCkY/+GvG9Eth5YTW
U5K9jNOtNj5YOZ5u0aHpX0LMaub2aZroYhQBTQ0QUF7ZHMwe8I8zRpYj9qmrVI9qM3iNEtD6up7L
jTHIzlg+WX3s5oK+1vvClumpw83YhcQUCxoCuR47wrDl7E2XqtVYhQ7uVTsB+lhcYfEqACawucLX
eb6ZjQbfiBDEuvREJvXKY7sv5NmdewkmKU9djFlOonP7VE/6VT7RvJ53jfVQNFAL694ZouG2GeS1
n78OQ2vHdQzBNtgFDTc6P2PHYkdi4jS0YVGF2sPgXw6SeSHW5npChFYKg5vVa7qZS8h1JQx5Ffpj
ggDxepR2cn1BR/QgD6abSXdKr4BomU7HWNXZvGf6NZT4wtXz9xASddDdSuLbMum9bpj8Ysn7Ze/S
TvDivHGYH0Bovp9Uzc6nu4oIWLcXdK3tiW56E0SuXMmOWV9plbWTwO0r5W6gwzCX0TXk2quaZ6jy
jlXhZSRqy01GKzyBXvVm1fgwmbUrcxxJ0+xk87BKkodpuIrUZA074tYnF5+fRHW8LE39oc/8LQUf
h3IlrrTsfQruExH0g03kJ+FdUlCQzZZyGRbE0ia9mebB0YfelQYcfQSV7stT3f8q298c4/F0YcJl
wY7ZVuFJzKbxGMPqtltd2kD82yVytOtNDV5JDnMhJIkRHWUOodVpRNe2XxfjbIedujdQipOGpnx4
5r04Z26TpNs0FhfyxuOMFbuSPzE6/vcAjGoXQr7T4nAdaSAo3bo3GsOm4UELbt5BD3BxQP+Vq4WH
nzsN/F/VeOgowOwOlN5Ip1XZDQFho9736l2MfldVNoI6HDT6sWL+LMkjDdv7LJptkRO1rjdCa94M
qXkokqXPNgFnVWZjW2CFnSTCIzKvGH32q4G8ZMdi6WA+6KCZuKpUbZNnkVdnDLbug0Kwh+yPmleP
Gg1CmHluTI/TbjP1utFWlqK+jwqNhqSfS1sZDRhRTXAd6NZ6TqFrTW3PGPXqshdEUqWnEfZRFb/m
tE1swUju+ao2Vi2uGMkEhR5jXHi69hiFBIhnXfOv6ql2/drTu0stiXS3gghCdwoRVi46HabIIzNs
67R9y4qRVksp01SNL5VuO4RT4/ZZ5RnTKsmsnRj4XN1gXkF32yZtdsF7OfQaaIGMV4QbN8pFNBvv
vdReBcp4SKf5LlNH24CH3Sji21w1D5iM2FW89aV554skKZCNy9h8XHh9ULj+aHPkGsHotiRwkPqv
mCPrDP7vxG9sKcg80vBrs+t+WZ2q2PJc/kcWTUu2bZoq/SxVNhSGohw7R5Qqg+U7Na7dwiwdjX5j
N58pUT6cOb+WQ1+XoMj87H7fT9pYlUg+XXWdXmtXS5ESXqteeue7ljM9z17y27gQV7Irbnzn3GiD
E6WgaWqM0NNE/kG5stQ0n7z3cyriODSYexVvId7ZkzO6uqPso13opvt5N3rpJnGDq3MOIh9ekMd3
/XndIy2noPazlPBAKQLTrWDLnrRBN2YPK3VV30Tu2aLze2329T6PShqL6XBw2lmPkL6CkbzOLuTr
fte5MCdX+qXuRatza36oxr7do24oKikI1eBx8ZmErZW2Zr/c4+Al+3CdPxRv/XO57dbmNr3KnHyv
8Mldqk668t3S47NuVhT9TntpusOKkcPXrSO46i2fU3EOA1gghR8u7lhoBYE60RDiLBoZp9yq3rgP
37pnOltO6MXrnyvKpSb9tpYhGibQho4pzdHDV+QpLTp5YD5M/JIMv9rpjFT6RJnP27Ug5hrsKck6
9sI0Rxi4ucoCwmbwVKe8C1e9HW3DTXUVuOeGJnx40n67nX9Wk478ytQmnIVeIYIODqqCDV2s6qVY
069zxMK2nMYdHwOgk+HNQKs0nKnOT3+xn1Y/wopoo2MCuDxMqDi0BCNbdfLV2NqCM6+1tfEiObUN
oWIdrZpze+Y7LrA8ZvANSzV4k8eK3aCoFEYHoujsV+Zu3sZu4nSr5JpSk2167vM5gUJ8XW25mk+h
aR4zrKQqVqtdMXT632hm6MR6qHifwr/aDamsE+7CS+Gm9ar72K6d4Ow1nNy4n274CNER5rFX0b/w
kZiSi2al05Iz4f8EGmaaJqijruDwbX6bCmrBhJLIoLnHHbOOdqOdOKqNh8i2Xp/7DE9uXEsUdUXD
6EcT5aNgb04iJCmREkzcWbbumDfKSjtoT4FneaqdbM3nKLZ5mWvj+pyPzsePPv5mwK1EQ8JzQFGs
oycZmbI2qLlau2RMf81119ipiwZ5M7zG9xx7q24N5XjVetm1eqgfw72eruAH3cQvpvdzLDr5wC3Q
QI2nTtA/Brcoz1Am01Ry5RdmaW+Hi/opfswvKZo2/xfwo2mBOquayVRJSzteq4LTmyK8atzWxUkc
Dfou8Hq7tY015US6+/cL/o9A/4vod100xd/2GNL/0gW4Kt+hItTv7+3Fa3n8f/4/CP4vdpP/e/B/
Xb/nr384NP7B/pe/8A/2z9GOz5ooLXkc5/Fn7N8UAd1NIPcF6V+27X9j//K/NEWUcFmFhq9o4mKO
89/gv/Qvi9epWNDUAVUUjqP/BPxfEryvn4asiIquWha5gmgeg/+DMgZCIpSxW0pkxgZ1QBvD6Uic
OjfczHgWMg1wTLVbMuEgaHYp+gWskpxUWpO6vfhQ7HX5NqrODZD6njJ9va6j+GsmQmZaDdc16q9D
BHW23aCkcj69qOv/us3PmPmJo3tZhRaLpqu69W0WG8Zpvp9Ro7vjqj+gwF1RUMy3rUceuJ5pCJ5b
bzmcvz/t/7WednR4RzBYJ30hLjSGT4c/2+I8aiu1sRUBcolS6zJTnQaSVqNbd2fudQly39YmGST4
4BElHnuRjlrP6HqDJzpHxjUzRaAycbDl820TB7ui1ChCK08K2k2X8rr9aDeb6IbC4Pnn62Dnfr8M
XeQiVNOyyE75758P1rpTmW/CI6/LX03x1vkbwhc8t8sxraGbDQ5+h2cywJN76dOSyzfwacmmVHKj
hNrs+t2tqVwW4mWb3/58V0sL78fbWm770xpVHqJLRhpCWtZ5k5dcBhvt0D0InuF0btY7mlNcCa5/
bkN9mAh9e6v4Q/D1kuPrx55rk4g4FFsU1vWL/dj3diMpG3h1v3ItRQcWjt4MDUNXyq0OfS8LdW8w
d10sXqg+9GQJvQcjxpt+WjXajT72e6naTVMLi6s24CclEGaUXy1KxymFJtK2jpxItkADpAjG6zAs
VrlqrAThJQort+zF/dB3dodUSdcjND38WV3fxvXodnK6LulSoIwBtPXXk3o3Fs1tpIS3U86cAVy2
q/iyb5AzMwGoHvytEAm2mc/gMuHbXOaXkAbZoeD8sA5aWb4SlNnr59bO4ujOGLILi/5JAt4vWNp9
FnarptVWUaRSYQSrJPBXciTss7R29UyvAFmMdQlrI0uMt3JGxNbXjl77fPP9XZOHV1YY7GgUr2Qr
3tQdRrVWe+XP4UpAsjCrsttpL01erYos44Jz/48xKJdJoQegYNOqldO9WCMct4R1JeX3ErpQw9A3
Yqi6uqodjBxhr3iR64pbwNhBduygcnb6VN2EqnwwNfo8NdyRSgJKF8mUrHirVo9ml7paVqyY274m
GvPCrnMfvkOU877TfQ6sGJiLW+pjCOWmkFVUENaFAKsXxO4ik/pVWw5OomduYM6uZqEuU5N+jW/B
JhZhRlnJ2ocWHYbZPpd2/lmo4Xv+Tqy14JxLskxD9DgdUYMhF6JmIW2ltIbMD+29I+fyVVNEe/Qh
9lRETifWF50wYBkgw/L7aBhMdyiGnDzxXSGyNoawi7qAk6r5A+LjDfRqkvH9/+JjXuIkQ27hHFJC
f/2Y0XKjNW+JUagN79W/+TWA8Jo+Dhp8d3Z8W18pDxm+CPbP656KU5+XPYIlim6cjGlk2WqQvIJv
QSt95BjB6udlThRxsvJ5neMQ3JvpKIbEQ/kmvBc987G6REky2kyHcbVdisjlcnxA2im42rmC41T0
x05fRdmOZy50iK9PNqS6wwBoiMGbMESDoYnYfMVXrXv5Fmk06M8Twx2jg/l7NFEr7Nu1sf357k8l
PLIs0yqXdVE2tOWY/BSoe5NtNfVokiTEe2n8S6XboMczgu7IzZt24aeded6nXuvnFZc679OKtQWX
UFe450DNXXnIduUoMixwPPNsTz1aVaL6FunEyeQYX5cZJLmm7xnFENlIYsrQVYYR0eV2Dv+M9EZ9
aTyE0n/MB5CVz2se3RqNSzyrh4xvGp5tJMEBbc/c1cnNivhWEwFvGGhwHDaEJO80QVAjV7tKXue7
eFuC2JV36GyNh+k3pMNwE9spCJpx//NGOVE1cnNk5XgZwM9Gef31gY59MMHNUSIgAHlHrwOySImW
9VFZhU4RONEDth0c7iRrV/qqBrlCiae+JW76cO6YXx7j8SGvGjKFArWAon88o087aJKw4U1UHWlP
P11EU7gRAnqOP9/uyQyG6hgPYdmQTEM+gnb6XOQlKkQfeR1e81HAwnHUbbbGGcGD8egt2FzVOOGZ
5GwJNsf3pqmmqoFvq1Ckjp5y3HYx9uc5sTYRNqp6E2Sjo1sQJWANQ2B1ztzl8uO+Lafz/UOSocA6
hpz9LAwwqUrI7VEpD33EAKUDA4htxB5YH3oZxtXoKAgOO13PtyiId3Kcez9fxIcX2feLgNsCj5pC
7jgGSWzplsYzCWnR3liCgIYqnSFy0KeDvYJxxiJa36YVL6DDpXv4jS2LWmZbPBDW0vAHFiSa2shT
BTjKpb8d84vaeqoRT4lTvhWbiyIOH7EjvjDi2LItLdpnNOpbCPCp0q9Uo3zUdfDgVFsVwj1auDPP
WD71jHVRN3mZxCHr2AecKhg6vkYHuiO4967owWMW7VCy6e32NsLMDR3+q3qjrIPr+jWjuVQ7ye/4
5hwl6sg6fmmgwIUi01AV1uR9H502OMGVlTARnsh7LjMk/NvM6/dMBqjt8FJe5UvUOBevToXhz2se
HeJmNRcF89o5xL3sdXQFOwHdtt5yUOFonSDx2raPitPeMtQ5sNtz4fJUpCA+SIYF7UxDvvI1ZlWN
2ct+bkQkn5MtFw+GdaZ8+xj+dbx3P6+wXMGnWJRqstpGKSuoa+s3pIFutAMP5c6z+jy52iNlLGjw
r7OP9VTlDCVMhKBkWQwDWB77p2VzayiTEWcQt+tQjsS9W7eLU5DpRNPWhxJRpBl93cppm+5MwnCi
W8Qu+mfpY8S9jQ2slFK+1qZSVr2VOyh9vKh/yebQCcQdpj8UHTq69OtgFDy8pe6l6T8zTPz3TiZ9
JnFTdSqAo50sSComQgupIynQofk0t7OzofHk3vm0xtHOtaj5JSnhEWtX/s14aJzCEZzeMW6aA+DA
/wHIfioV0z8teJSHTsD9cpOmMDf8i9bHzwrXDaRGdteHq2r6q+LzdSbwLmfYt837acUjJKAXR2me
JG7RvPDXCNqh29k+ncfenTwpt5ObpRNm7GZHuQQD8RRHtuEFOYSKHd4B63jXbaZN+B85Vn5/t0db
uy7FFrdQLkqFhmBNOQyRc+jEqRT005M+xp0MBhrn6RKU8BhbmXQyjE2/Xw72ya0vlw7KeabtRw/v
+FkvJ/qSQgEtHgM9jQ6TAm1P5DaetEq34mPodA/IsL1uPW+1t4x/53r2mIrd03R0xH13QHq1gRS0
ra7iHZjjORzo1AY3NFVnDoqoWsZxhhykrVCXyO1dDILnebKl8pzv8Kng/3mFo+AY9OWoYz2yBMdo
06zbzURLWd6cy5lOHmyGhssGVRSYrX6Uq2mmPgVZwTrirrmMbn3N7rfRLrqYbxQ8z/74++zubP/t
1B4yaHEqqqia9OuPQhBWnNUQjiYwsNHbcSXZhTFuA428A2XK2MFy1LzSeFdwu8iLYdUV9SbHJE1o
cbozs18/f8mnnwCFDtA4DF3juCzA7Ek1um5JG+0UsqeXu7gxCDZ2GvSv0luwoNDW/vy8qPaRuXzb
0+DENHs5ZE11wTg+nULt0CGjNKzI1Vu8rMB7hG5LAmb5kV0jU8ZI0unb0s7oAaeGvZSWSb3HIdkb
YTpJxk2G11Sv31amfDDQ/3Rjao/Ka8W8wDFXV5OIoVmBN49Geppgptw1kM1SWy/qm7KfD43QeaHc
OnoQPDZD5hXdoxK8dGjfmUrpBkr+NulYRMrwy3phFUOFY34HBBw0n0Oy6xtz3fqXiGBXmvGoC7ET
EGuq6V1XMWGs0WfJHU5q6VYKJ1fXMqhb8ovKvTbi7Uh9jk6sFnuakQMZKgCh1YZ2XMyuaXQHKc1u
tCz06txC+DP+bmhVzg0dy5DAboB2Uz7Uhocb573RZuBULxliM53B1n0NTGe2wJcDrlStU8W+jQjX
baItHpxYod1PE7BQsPCpB3tEU6+Zm3D6HcDjXHacGfvIn99qLTgkUbDVyzfax5vcbzbqiHNZfIUL
m5fD+gkwTFRrPJm407aQHYylZ3nGYEkhK4YbqtSOlZKS6c1wIZvDhYS/Ds6clr6TMHnQ2sday9ZW
rm4jpWDad7dHnLSvjGmDnctrlKhOnwRuZEieryleKNGxreG4ovDPZ+2iBgEGZoKaqXnDwM/Ipn0l
vWT9L7Fh5lMle7VcACdCoeuErYk8vwp/jUX/V4fGmmviuk9fkjB1pOABKdqFpr2VEJRNbA7KAbOt
8VlrtXU3j47Q4hLT6ngU6IeEpHtMXhUYyXrVg3XgJqZhejgF+wwL8zR9yGUZ7vvfeajWNQq42Mw2
NXy7Us/X1lDcacEvE/tPoXdTlbohLreLtePCYi+gB0tD6dBtcHJaF4g9MCitbKnJbgULJWfWrqLq
spVHL9GfjeCP1arv+uSJfbLpVdnuIg3N1YPQ4XQOw6zuEcCqr4kRIBmvNgZObZlq2K0B42oSHCPt
3AhnkVGHfZVu1ThZBeE9BesFVgxuGGgrXbsUVKry2WAgKe4IxXxIFMNphxT+O9zEfgENNwzedvPR
tzufDa6Wqw71LRJG9LAJX0mN2l9xKsvwBJ6pwn5s4BjmSXARShyR4+CZOKD5Q2P34eg0beQIAL/6
LeLhO1yucD1q12mHz57yJxAnT52jzQiWVgfjOvXLFR5HnpXwCCYsM/CXk4hdTcn52xcbJRyw5gnt
Qctewl6+G5TI4/9/wj30Ou6yhygr12rQu3pj7iPzoqCPEZS/kZBfmMO9ok67UH5NpXhvDsV7Ig+X
bZBtghTOYB8G67TvV2lkvSu1+erLiz8RvQhNmm3CjlfK4lPaTEji4NGG7UU4TdtBV5gdOT+oUXaA
2fLQJd2rXKpPTafcK+J7Q+QQgzscGiDPm66UQo6OrS06PC9UNQnLo+klhy/eqC0GytZlnCVwWnEh
a0zHKCuu1TiE9V9TwlxMTA85LjlepXTulJBmaeWNOmqbiY5fPOMgYYjXWUmXwcIuDzKhNQkPUkXL
fritWuGmVjsH8vqdRCCUKq8Vqr9MdJ7oPmgbI8lXqlDBiBbuRtjzutHfBmbmogC77yfzCTtNz1QT
B/wHRmz5jgLhOcIK2EmqcTN2mSeN6TVjKdc0XS4wJHBHOXtWleHegqaet8ZjC8V4ypS9JZdPlYIB
bTzcIjqHjrlT+gCLiXo38k6toMXR9p0BZY44ZfcVn4QC8I+nhBQnXkk0bNQeX4XXAPakad0mUeo0
WUBg/IuLxh1mxVdFKl12VX454xOZkyOH+T5WcHnD7FHoTFcODHuxiMola5vW7+PcufV8b8nCWqvv
jLhYW0Hm+DL6336M8CbWbqWWSDG/BFTjjAKnHSLme23MHNnImaxoXuMui8G5WNoqlOcuZjoLMl3F
yh6yJrLRsjrNKO77rtvKAZZ2PUKqGKLmtBhY3c1+4RWT79Zi62KOjIWwV2rhrV9hnBL/ac3wWTJR
RHX1s8Z5ja2u7yShcqN1A6ZDGjYnFzRJ6dhYK60iUw1nO5vbrS+Ts7JFy/4qHXy3VdnD8WuqhzDW
UVMbk0WnSNA3pvk37rbME921leJhCLEKh/s64TDTUK7AtBVwXq4TFQwWXvab3JIzifiGNI8Wb1Z+
FLDeUstXS+p2TdrvM3HaphzzE5tbBvxDjcw5JHhTaK180XcrRpEHi3WkzgMtnruotg3ApBJiPKxv
twsuchyOsazwDPwftOlZBdaOINomnESWCqtbVd1QUR15fDXDd02aDl1AOoOPqY61ppL1jNtKtjI/
eqh3WB21Nb/M2EUXiDZ8WoUi9oXNGVT3BCsUT4AFmcLgTTUU/QhFKA0/wlWI9LISr5oYtwhMYTKY
smP2V6jSFU4RmM0N62zQnLG+azVcCN0qg3WPkIARE17v3+ZCeuhgowfluXG/pwBDEwKNrBv0dOFV
fM3BLGuU2tjC419VC7xWRFtRibLDe968jZF0rvhfMrrjjM/UDGiDqiyKkIe+rtYJc2SleNhC7ptX
C1EUR9gVo14piM+TNj+ghJ9WO6pPTcaAV/rAasbVeFA22ZpwtB22KXXnz6nsiVJIXaiKQMpIP+Et
fr2tQa6iKkOY4VZCiVLw0HCo/7zCKaDo8xLHHM8E6w32L7CJdif+XSrOeT8MTviEpGdVrHRsqp/O
U21P8PbIzv+5MeVod1S1kk0ot5e6YEJlDnt44RVPXn8/rEPudiNuR0fZ4SJ3mC/kzfSWOsKZfs+J
DfrlEo6KBCux2kxgxJobar/zCoE17i6YsKgEf9Knn5/yiaLsy1pH21MNorrAMAok2X/qddQL00PY
3/y8xqla68siR1WtQiEUVuUUu+JNfiiv0cw66vXyHJvD7GWr4O4cT+bD+//oO1BlSA006Nic36q7
MjP0utJ5i8mgg2avjSBwjUUE06NqAFzDkpza4wVEkGCOOeVvPOKs5X3H2j6kKgBK32Nc5PrCW9/h
xIHVqYl2E99fBFjubOHtzlTNj8f0//lv/8MCCfyB/9a9/nmHQl2+f6HA8Xf+ocARpZcdRJ0OmWdh
Yf0jfwfK1aH0WsBE0BX5W/9NgdP/BUWIv6Vpmv5Bj/uHAqf9y1RkEboqfWT6cgxI/E8ocEtI+LrZ
TPpPILxcIyOaPxpjn4r6KpWGQFKCFtcU218rbuAphdvuouvci1+yp0/P5vq/fuxnytmJs5W+CH02
epoQuqAyf428USxGKVKIhjZbe5h2+s50WpfahOhEnevOXr1PDgUflr4v1+c+rBMHDKuDHCkLYWiJ
lF9X79FWaV3rNx+qgPZa2iTrZNvc12vt+uf7lD6ShKPH+tGH4JhW4VEcj0cXWgsaj46RRjJKm2nc
jcat3icPijV6hhqtCylZCR2GipG/462szHDYRJEFLWdkwPLW6MaLMJCdQQQjSeRuK8RK7LSdr5Bh
xc9hjVFePj3ERbeL+12DPNu1qnwf9cqBX1sGxtk+SSIiZtcHKgBOFkvloFe3oc5cF9Hw/Gk3kTky
/Rsb3dixzIM4vuYzqVi1n5NnZh6gtN0lumYrxS8FnW2nP6nzVRxadgKPpldrnFBxABkfSuteM1on
1iKntTbYYTO9q7OtGHMkP4XDsdM+RiQMmOsfpOpPjfWRgWRz5MYCqv2+6ffq8EsKZeYoHEKM3DCa
chlzbMvRax3f1yRUegOu0qA99kuGQYSOCFqgy7jFxNdq8LvGYWzSfveZ7lQlRqFbBvwuJROlzINJ
mdNieiwYskPEHBgY0SWZrUVbCo1Dy4NgWkw4X03ybc0VFLjup8228GdexmqpMNqO3yvdrjoZP3br
EbuQXVBfTz1S6+E66Z/U7KKdAzdFAMqwS8R2mccY6GtSDNJCx5cmJ5wrbyT/Tv3Iy4N9FQ5uI/2Z
+/DaFxIamqiPS3ooUmFzPRjIGXbRvxetvCnMZhW0d0LUrfT0eSzQcE6//eRGxeInujyzYb8fpcun
YS1p5cd+Pfow1dGPk2rg0+hXyirz5o2MwMFJX7HD3Wr8oXoZrM4pkeTveRiLWgvVV1PxCToGcqMw
la1RI/YYiEG95lbal0/dOgHvcW1pN7mUXl7oFSvM1O3O1mzRoW7YngM2T16GjAyA24eRLB63l6I5
wh92CYHBa7uVyHRpDcPIaS5TN0QINqyma1wrHH2fbCWvJvtFluWeJcefehg4cUENleAjw5r+GpxU
HU/QrBMJjfHg1KPp4EZkd5hqK/Ez1DHbyp7aobzVhT+iIrlTa7hS9dDnkFt+3gonmB90jj9dCAfW
Z5g3NZrRyCwuJIYTqDCgYvEPaK+wvrXHLngz5n2I96SMXxKmD7gYMlgg1/d9eRlTQGN8fTtG4ltc
mft87LfqrOxHFXoB+GsojLu5T7d++/jzJZ/I0SzITER0iBtwG8yjRHCsRqUl4nYfgT3+hRP/Rf6U
vioORnKrbl9enNu6J4g5rMi3oltLlvZNOyKMuL2aVdHBnc4u23uKMFoRHh79+/kSm/78NbkermJc
5GyGRv98tycYBhan/pI3cL+qfqyMzJIxbuKJtQcn346uSkY67/Wt4lZr/5e6xdfsWV1lK//SvBj2
mYsZ7VlZ2XJSfj3euAQTXj8WJHD4j1sB+dDNQYCfMi2Y4KPVM6zCzXnZzImChnXgGWEvr0r6NxVH
r+dKFmrcKtTV9XKrnZdddpfVv7uzwbW5tTDrye5zL7+Q98FZJeGJnOHrFRwVpfiPi8ZscQXqWlrB
gkI/mGyF3fl7PdFp/7rSUXZStNUsSQYrNR5o607/t2GOscZc5P28lo6K4ttL/J/Uncly60iWbb8I
aeibKQGwpxqqu9IEJl1doe97fH0tKKsyJAafWFk5eqMMi7SQE4DD4X7O3mvPPpx534lNhq3k6YCo
IHUxy7HIqMWqAkePSMYRAfFKyV4p0mUnXOvYhtqyR9W7MxvdUfNmnXrqNmz2Uvo2sCLkcrGUc5g7
uMzHkHqVDyylH/J3c9ymMS72Aqxk42gcoMgJMA/KkB0l2Cpi7rY9LOJGPspGfxtpND9GgMCKZCe9
CIGh9HZ181JK7RONcjoCBgVhWHBRg4Gnr5f1eB2o4pZSLm7myPaiZhV5yaMxVrQMkunY+8GVLgxE
D4zWsa+Ta52WlGFuYFmBVIiWnW4uWyAqclDsx/qPClQgIjRDLJqNmUF+NaldIrvr8+E4idVCzKQl
nhQCFWrAGsG+DrcWH/PKi6ANNQtRFVx91G0ZNYRIXzASHR1yRW3s+0ind7CDYMfObZkHxTqQfodh
dG1piSN1V2wwdm386JfvMZ0XYd+0V63XrgC+YQq/FpBsR+Auxs4gxIM/Ea3D5kXgrEcPzav+xCM8
d9xr/Atp2iXlE/zIReU9gQHEvf7UN8vIGmwgfwGay3KTmibRth2JAo9p+qRwYmavvihAmvgEe8xg
PN1kg6eXu5zomcB67vJmD8jS4dx4W453E+NkouwMxTJJlfs6Bs3i1cswbw9S+Cfro01WsH0B+AyF
91j7b00zXfnDsCqB+QgPTaMftY4WhASdwfddcqWuOzwnhIgtoiSo3dqiazpY12bYoD7r+Mhm0bhp
tAKmDTBuQa0OJj2Pso53Rk62aJP9kst4nyqvcXwEnHFPTxODuytMO9+79br4vafbY4hX6WQtOg2i
c1o8i21zpQTen0k0X+v+ozbGozc9dpbqkj2J+D6zRaPZV/S31CBwfl66/77LsiSRzwXiW9Yzaovf
P60jtdgUFF/rFMpHZso7OaSAV5oXShZnvuDfhzmRluRNT6JczTDqitXZZnvZH8ojfZzMmdazyRHI
k7YqyQewtQ910TsaW5oaPm1vp2/yha3l+WvmFAu4yRTphX2/Zh9BQqmX/JigXenCR8C+ILpQsj23
SOPpkTXcjXQszNNIWBnabp+xe3Lq6K6Amyk2DyYQ4kZMFtgBlkPS0Dh98KULx9m/b9nQ86ucZSWV
s6x2KsvyS9IYwZc3Tpl/eMbjNDz/PF3OrNDfBvi87i+Hc7EAfOlXEusnIp2Z1xbeZuuZ18Y3ffXz
WGevRZO4h6o4H43nx/hlKBxn7eTBhwRI2tiV+TyTyn8e4cyegY0+BRAK6xSdTovJmlxVlNJDiuSY
XNSoscn882uINvmi1Cy7G3UnlR9+HvOzfHGyUZFkRHPohw1YrbOV8OtlJYBqRW3e23dL4TcnxFX4
UC/jFYuRKzrIup6D1Xj5+D+/YKejUmRAqYdgDc3byc3sCAryhXnT0C0l0hAX/R9CMtxh2zFo5BI8
48zay/z6ksbn3C2eVafo9XiE/NP3q1Xlfo7U9BonC1E0BPnVVOershRvBTNbcPhb5R5JgHL3+vNd
Pjd3NCAdqq5a5JSdRmH7ptK3mc/jjFWM4A3xMPmv/2yE+Rd8mZ2NUeZxkNMnDarD3O7N3n7+++iy
zjyyr9dw8sgqMbImoeBV64xNAN1aij2bFNKNRvZDF9OHB+nuVgEBEUDiulxesg1wJRkKEWCWZ492
bajAQukSt9Afi6a+RstxmJBU5D403xyqZGA4VQ7Yr37IUrqbt7VorZtmnQTlXRtG6xIgRTdpqA0U
ijvvqpq6WfqrI9qnDaF50Tw3CtguRcmH2l+F9CdDIse08F2FZkfI3FaGjJ214arP6oNeHCmIE/sS
2wLJI3ljrYy62s5AcbF/IPyCpnN63ZtP/simxlN2QuAf0n6yzeKjmsKFB9tcM14rr903iov0BvCu
Ycc1nqyGRqB2jEsBqHjrJj79jDRbVh1keyD+ZRKRoRqvh3S8YhNlA0mzG11eqDVFmbrkx+OFS0r6
6pm1koJgrYzGbVkkVyKFF63MNoESArrFN4j4nOYjPPwRIkf9R8m6BfKFTa9Um8hsr5L8miAiW5Tg
19SZk0jSsmn7R6MU9qkM0JJ8gTqLD2Eu7UL2WRXKBXkwlzlZNxlJNmHTXsd6fohFEZBD7xikQGLN
cSSDdA/T46b7gisP0ZMKqEqhuOVlK3W80ZRXURvsAGU599NF1W93BhKL+t2vYncCSx4K6T6YdFtr
bmQ2pWL4q4uevFTHwuctxqR9JVFi1bbSDinLulXGtZzxFb6jyq8slF9DCeOMFA4O4E5V76ZCXOlk
o1hleCV46SrDsNoNtSMqbpOae0m/rYrRNdkkqwF4X1XZBDT9B1M4DsiaPBVOWDG4ktDsVKN2Ss3Y
gZYik4X8jTQ31oJ4bDEaGHn12JZvOFZXsSTik1G2DULfnv14WZjuYHZ2kGSOPtw0wQ3RhY7Y8jdQ
jiYkP0nMgQFtVQVZqsRDlRu/yORaUgC778kDzDrOagQGmsqxb6qNZMnsliPdwTljS7pwHzSBTcFj
r1ELrAbiI7I/pF1sDA769gS9qZSVjdGRaZcc1LhfNYYOuklxI2qMrcdWIvBWHFNSxASYd5cdRkwl
Tx8kJCfmqDiGTj6uvjfmCNw5aSsEY1zU21rVQGHeEW2To0AQWyIQpQyOV0t75W4w4cXkA0ARQA0K
4YKi4EjyQxsd+/KIt8Kxwltdb3eZHtwirdooSPgtyXd7kdS8fKb3ocdOb0gxZXIqW5mVGGip0yW/
q3pw6xrtD5AoSK/T9CAnr0JLPzuA0C+/WBGBalbvqA0iNa912V8vCu0pkRumbTeiLbuVhzuvDtaE
tD2jxiKYQ3ypZBhjk36PuJMuvHmI/JbJMd5Y2RxXBv+qX/da48pVt4xb5ZfE1WppvdNqfznJBDmZ
mgMIHlUbC2uCUmLfkqMRisKfTn+1UECM/bDRkwg2lULUlub65l6F31lM2p9iIpIi9V05+FAMzKlz
0z5HwpyCNAQFj9jP3yvmMZP2OqtqybEuLdEVF9Jtrzc7P56x/XyHBeswpBzfpfRF7KWVSlZ0zI1N
0Y7I41sPJHyKhJuwxKrbHsf2UW4pAwomYvjhLVfbVVIRSdBzPqib340oHzIqrRYxJOUgPcuA4/RI
OjaqsiLjE7edtNcUasmUez0FrXfzIloc5hA3TQ1gNPFjKGLWS8wnqbku0C1EybCvpKuUbF6h2CqD
gDDhtUnaa7Oj/zZeqcGHaFBRbwgX7K9h0K4a+XfUvVcK/baU49iIcge9ugFEqof10W9r3oekuTE9
Al+FfCsEaHEAcsTcve5XK8Deg1UnYP8MxnBd+pzHSXroMDcnL2rbu3ohLfU5Go0s5bacFhUVfl1g
7fcftIh9BkGNKNlJ7oHFqe41b9+MhPcI5sYIgo3Uf0pKokVAkoVOWEiDDLEs38ek3hbSrD16ETrv
WkLtZqh20N1M6X2nK9sg3oj9cJ/CbDQAJRaBujTSbEOK+aaPxY/azw9Z8ZsUmQcojrYnfrSkZ9Xk
OXdodIZy7yu660vNDvfhXjThbwzpPpNpgacTXQ6DyNJgleokjkTLrPSwRUuLLhroYshronV3CvB/
YcrfAvG5COVdIQbHbPKPgm6Tjuo3t7rnpKIjS1d2Rj6nVt5IU7nGTVAvanPUFvmo/GqsP6XX2mml
ogrFAelphApoG43MTXVQnAJkKP98SNXgoeEhC/0sm+Kr0eeUYIfCCevIJvnBJrMWZdljn/cEG0jL
qv3Qmhd1ROJlGigRx62pvpeQYmkc21pI1NWDqn2Eoroq4O1q0BUz77G3rgPtOqlf8wJxUkrlroyW
Wla7pf4xSs0iVLCBVyNJLsVzEvxKovde6flsCouBGIc0Z/kKs00T4iEySBwm5Nk01nnYkYdF0Iys
A5OemHak9HHStPZibuw6j1RxQ9p3kgbnkZi5TEXq9xqhupdTApdHTvvhL/YOy0IUIfcXrhdd62G5
gjUHAXCvTWgWQiiDIk93gNAr78u63wt5flMOf3yuf8jMm9RQXToc7uRZi7ayHiWhWIcoalOycQgA
3OLTXFh67ahavPI73Q5Z2sPhZtQ8uyqqA+Rjlh5qplWx6o2PBEBnflMgZYVyjJ/dQ0R1bQh3pd65
GcCcpifSiuRWXWQxJUauym7ppxz5ZgAf5jOVxddZKzO91SXCLFvPflXk7jTKozovRUaxmt3vhvAU
Bj0fy2plYP3P/HojDaD4oleLTBx12kUCyExIkh1a2jZ6rlBIySKs2uIwNBlK4GiZZOq6rGglisFm
aoUrr0FZR8N+aJOniBKIkvkvoyCtyP3YNTzARtIOZXMrScQLj+mdz3ctO1qNfIjUm0yXr4SyZksB
N1swjkOy1VL/tp0q1R4jVKyJYP1BHw0H03qOqWyT/tkOjxWpCITIU8JDapdY5tpqtWMe3Mq0Aq0a
hLC8ylmQOj4jqSmtcrMhj9YEazLmiUt25yqYsF8UxU4dpA0xwHy/hjVf0JT/wBi9S8eyuSB/ekAy
KAbg6aF3KsknFQoILy0dYurHASsQyWPYlyAw8eG+0rSd8qG44lr/P9Qhvgx5evyMfPLVrVZuHU9d
htH7qL6jzP35FHGuhIso81+XpZ+0TnpFaZvOtzhE/NK37Sq8xdy4MK/lZeqQEnQRh6aeO+8ZJj0I
UOFUlU77HroXwRKRExJDTWzAUYhs71dgkhqpKVsz6tdJkl2Jg7KEck1aTLOX6b56La6mgC9hPqz7
mIpqcT8Q5DQFvIIqeedpfhUWFtsZwQ1HY6UCm82M3BnZjla8NmNAEjgJWcSIbFL+/yqiCit/lElX
L+hs77qkecaauS6QE4ek8ra1uTa7aS4hEqQHHDTpF1Gor4Fyie6I716W0wuljDNgG9OinagAWEG+
pxonx+BYr8nbM+q5zz+7nEh/e4ptWuSrfBlshf2//dC/jWaeYG3qTMilUGW0aBOuEwe6640sLRE+
uhLTONUuNp/+/tQZ0MTZSeMUptJp23TIxtEQ1YlVlPJetuywks7InksquU/P8/eX1CRfQYYEMaNV
/tZ8SUtBMctM5uBAQ8JYVsgS7OamfZSc0PUfhl0HzD/wF+mGwyac2WPgXjI+njuUixQOKaSgeMSa
/f3Yb+aZ3piQkJG5u0kT7UTUT3Ux++T6CyXEcyWMryOdtHmkggNJpjFSBWUaP3HdXCjKzvWD7zeT
miwtMyBwQJc+oy6+VjCGkOjDICRJx/Q6m9u9qAjPqq3nC5PxXOXp64pwUigxkJ0QEkehpMhE9ppP
Bl6DEj15mGzM4AabR7qn3iZqtmGvCv82Hd/bNHXGUHF+/iF/n6N4hL6sTCflFKkdMzOva3qUWxTh
62bXLqlQrC8VvM51frHrI1/icwEw7HOF/FIYisxKV3JJnHuhhCoiAbTj7ezaV7SFZAfrdJkdpgv3
+NyT/DKkdvK+ByGxlGrOkJOkswU8VJ3qlMmF6XJGQMqs/+vCNOn71FenIdazjs9V+NjsicmGNBkA
fRyvpS2BjG4KXfOSBOHc2/Z1yJOvlylWAsUNhqTEksY3VbzPBmwEer35eW5cGuekWx8EXZF6PnOU
LFynGq4plTpCj5m6UO9/HunCo9JPHpVp+tDuc+x5AgG00IYqFOxFdukDMP+V01f7y307XY/J9KtV
9p2tI/eFI+g3+vAiDwTNZZQwugdDuyEFakVg2oV6+tndBjhFytuqzoqinLxj0ZDnrTc1QE9/T8vm
plyZTu1419p2Vqhk9iUOx9kuy9fx5uf65V3ziAHWo5rdhn81a4S6tbSyVtm2x0T882M78wEHJfvl
yk7WfUJ/ZDGhoOMk+2Kjrbs1R4KltULNgfLmkizw3FIFvdZEiyTztfu8zV8vayTMqhS5jd1yViLG
q34prC7398/MepmqPPtDHaUTRtzvdy/yBb2etAIPssDhLv8ztuJaCHHIgfy4cPvO7K5xLhAyNFPR
5tDN70MRgm10wjztwcXCXFjPcon2eQBvrLjyLrsorEQ0//dXAH6gipoLSYoONer7iIJKXbUW0Yyh
97mq8f51EXAuYtl99SGOCSal7JDM8Sj3Pe2QjMTNNt+MZTctInMvS74Tt+LeL9Q7gCgUAPg81mw2
akprvR6S9PzKls5R9H2pPYTiqzk8R2SBhP3N2AY3lUG1vtbvLNK1u4jiw3gfEzQh9R+K9aAO+yF6
TTnz95JFiDX6Qg6NiudxRIUREdzHyVMrpG5BTbInt0bupdu6ap/wje07H8wVv2dQo2WvCOAV2B8P
NUVn8gXtXipfUio/iy6L7on9tEufzpLFBiV6rwjPmTzwqoq8DLVxC/rQ7bN3aoErkledPoFh4hed
q+Fz7fhKUZYHwG+QOt7n4SKJW7dNDyUktS7KKCB5d/R6XKLYbUmRCKhIrwMyNofJcpquf9cDbWdJ
OZGo/kolmNDzb+Nx2MhY+gWvoRoP+SQiVDJ90YD5GhSpNDF5D6mfLARBOcYKVrWczN1A4wwxtxWy
P7mxbWPLXxRGcteCHwKlRw+ybe9y/WAo022joFjU6lWlBZtC/00i3dbncK1XC32undNMgMkf7gfC
JEHzK+G+iiNUYvk207cewctqdqWYLybBB2n4nkSjkxvtykoFPIzPlaJjWcjGg6wXq0BsH8PA3xQl
GSAEYOf41UbyBZUoeJKq6roTl7XSH4fKdAWdhIESs3F5nSvF2tNSnIWZS0pgtxDMFDdojnyUG2GU
BxKBceU1yyGInLz5NZdu9R62EKXRQt92oYb6AmQb1RbyjTkrjdR3k0p4G9NVYvYrVNs3AUy7tGkx
daISwQBV15tmIDkci3ilyNshFhwLQIjKFCYm1dbjbN3VRw6gdE9+pShVEnMZcPbWLQ27Lz4MlFTh
nScSUWwEtmI9h9ZDwO/o0dhlgeR4VrBrglvPI+9aGBZEPS8bKlKyOawKKzgopuUG6HSDQNpTPIdU
Su7K1G3EZiDq2V/KpfRoWcVSzJvXIrnD332bhukfL0bnoSS0T8ZlhG5NlHYlNUsL7aohR7uhGJxe
zDaTcDVKCJEG69iWR0ASN1HNh8biJMmHLpHahRnVbhwMiybqVlMcr1p8t9IwW6oJMNbdKdq08XRX
JRkZK+p92u2FBIFTw0vcJKugLDFOQjYUhnIh+iq1vHznU+1qknhV+Q8lJrVOqCjqRBTNumsrfpXR
trSUa6KICJCyuff8HhJ3dyNOm0rxKP8S7pPK215Ol5V5O7/rZvy7qH4Z+mPb3fbhuBbwYLdhfVAp
dxGevgtU8pqK3yH1mSRSXaljITKaxZwWmivR77bE5NXQdwuXUlcvleG91Z+L8s0In3WSjkO/XlDY
3ifpQZtoV/SILVhOIstzmfeOrH0gvaXMN2cNDTvT4KNJjGQk3IcdCu9SJ+uWxCxMdm18p/PGCmnB
AzkWVNEjo3K97K0eWSxDa1lOBDiYuI2NimSGYRFqb52kbhoPtHMRUfyD6RjRvrqvoltJuw9mcRby
pNp/TQwihoo7qaSSN3fTUEfEmKjpf2yi6KnPeY0gSsatLWWPVJAXzVy+tZ7C+gW/OcEwH2HyGPmH
RL/OpxuFGmNSH/2+dY2EclWwyVhwvAG8fuHyAjr1BDSc/mM+zMpmYny8Yl1GwVaeJC60cQtUXVFm
XBHtspAs3zU0zzXHYF9G7yJth5I6gzXuNH+0q7JDZQWNsH+zMB5DbKWf3bhmhq85WuQIUM3gtwYp
ECaQjc7XFgZr2Y/tNf55QtDujV50QibfpC/FDmKCD6kSPdZENnuDtlVtnjrMlQ3dQQFj4jyrPc/c
V6m1ErwK2x9gKoRkQnWTDDQPtWs/oxOsbvpUuBnHcieE14XfXgf8r9SB0oajBUY2Ft1GX5kCE2/E
xaZVb0w6WxefQm89FcQthL8FJf8dslxGNJVia1qZZuY2/biGTfWaY5KOJ/q9yFZaXpoe0v20HDph
Wxjxupi5CBS3Y+LEGtO/HYxiKwztu09KGnG85kKuh4UKW9QL5ZWaJdexTC/W6MQ7OZJX0dit1Yrg
0PAtoesr/xYNPjjqq2k+kD3SEFUSJ4TIKKIdqRM6uAbLLw0xy1eefP9ZKGqekz1OBwKKKaoE4iLJ
/Pt6mlwlzO9jnTx3uSdXxHLEueXZ7tOOYOGMmvJaZYegx0jnVqoxQTUWfrdK6+LEXcINKkMuBkjg
bMz11EMKkrPKKWKPZELjqjdQjAREutXBbmwU3qgHmO7bJhq3GlnCxvgm6zmNczTbirac0i1xpYB8
medy9j4Mm9gw15JCjyAZqHW2C6/mb+g1OKHczsedHwVQQWvS8R4ra9N5hzC8CmI6Zoc+MFc9Ib/z
/VAm1iQrdXkqRUYtSyzZGNwEDVlIvexMGNzSSl6RfYweckViH1Og3OPpz6qXnLFmieyDYqcoAu2p
poFyU4XoHov+tz8ig0vver1yBvWYUIuFN0LTk8U+kZdW4jtNgbuWJB9RW5AK2ve3mlQta+E+qvfN
YCximgheuI/aZ2gYdFQDhzBNRE8EFb4Qd4Tngo0gzn6ZYyQN7EYrF7l05+GPaFvdntGzCbHs402Q
pisxEpxJ6fhvblqwBqnJSzkR1xyyt+qj+0aeWw71MhnRxgfsZQEoZx8Qd5ky5NXFj7mwLhsik5Xu
qZLqpa4YhyLp3BTkpEZ8W12yu1MRoWFEKwUyz1mcfQrxRV/ZY/5Hlyq+bqlTDvuuh+ZG2RBDdRLo
G2GcdYLEdhcf1Dm4+5Er0qApchZua3KD0nBZhgn6iZdpt0sGRAS1RGNHWqKGW5R19aT41UpKiVwz
iYUvbhrlSQPnosmFYiu06LxacKnNr2QiYj3Pf0TQvjGUJ1WjEQWf0/dexKG0o37aey3RD4nuVDoh
U1dq8eyFZB0haJ3IO0O1tel9PqZqikNYtXWlc6Nqn/Glz8SXTr6Ly5vMN3n/UqetDIhHndvAfW5q
Onfys5fCQ8iWBDvDOOldxWidxmwfE+29GPd5YxJoSKyYqG491o2ED7Z8pZmwRARhU0sbtbiLktzV
8mwVhluohs4gvcv9n2J8ChAGGWO58Ut/ncfp7SgPqyx+krs/UdrbIY2ETjMcJfk9w5KjtHajTqdZ
qRyjUHCjicyHSCTU/pjTWeRL2Qn+QdDDV9FC/K0cC+LUWAcxBBh7LWJHbX5cONacOWfLmiiRNiJh
1CA29vshw6giXZt0XNZzoTUjxIWo9ludkm5+oRh4Jq0BHeGXkU6qgUZh0jfKEcPVyM0zJ9z6j8VG
dGs7uQZ18M6/3yRIRLKFv7x09j1zGpWB60CMgnk5c/O/X2SbifTP2HhwGqUKs+3W/bLepMtLINgz
dcJvw5zUCZUmV2vo9pywK9qUZC037CS8tRy9irpxqVBxpgzzVcWvnpRhoobztRcx+8RVehXuSntY
bAzbFQ69g3PMzexLlazP8+ZJSebbiCfVswbdpGAaPEDvoXMmB+Gkq10xaZxpzwdmq13RxyUGQ3oK
D4ThkkSEOn0bEoKL3mOfZ4t6Q6fu4TIXTJ7v6+kPM5AGYqnX4Lqe1ooyotX7QkEZOCs6/XXhyFvr
pllOlB56cjiaHTIGzJDxqnBnRONcivhfVE3PFAioF/31K04qfayYstiq/ArvAPptn9vM6uuZ7QyJ
bH35qs+pMBkPct/cHSPb4eR9mpDWq4XI4wj205IgyEc2tw7sj35ByGK1gANjJy+kLiuXZt752/3X
wPPb9qW2o5YBTXOTgY30OaKDHgMvIeM12gfKaxP8siYZguGDGgh7DgoxUY3GRd70mbrP12s/1fAW
uSTInsJPGLHKsIGc3rz34CO7kp1iJezFPVKaQ/IwHi8slvMt/ftE+9eVf0qLv1x5x1kg5ajQOsmm
ftWWw7J3i2VwB4VzI9miM5N7myu0qJejis5eMIJorMmEGFOD+n7Po9wXi2G2J0X70e72xjK76+aM
pHqJW+qxWqi7cKnDObzwrM+saHRV0PiCoMNFdyrGFpOgp9SLBjxNgoWa4c0fI8ISC2RUPvuWS+yB
szPrr+FOH6vhja050synYbRRk9ode3X18yM8OwL4QPI5yNCGwfz9PnqjahVZF1C8ZgesggmXrfuf
Rzi3LhsGIkUFhxXhGCcjhFonNrHGCCbCtMhE04VXGAbvvz+KSXsazxpJ7n+jdxrtSDvTQvcdTutk
+hOI2aLwL+wNzvQqcYl9GWSelF+mu+flcdTLVIxl6yZCB6F2kDb6B8PfJkJoRzAYNaZcrd4GQXyX
UuzTPXkdptreAx6nJemGbvKN2HJsbYKtMtXHNrvU0TnzZZ9d72T+QXbgXpy8F5M8xFYfUD4v9Lc4
1t4rD4axxa7yoKUHT3DKBhvGcDOF4NoEa2mF+LONeyyydoEL2eMDnXvjMTOjp5+fj3Xph80T8cu9
68Wmq8Q0Yl8VrqQq4Cjobyrf8QZpFcex3dTCQkveOkRSOq9RPb0IwXvJEUZKiPxV7wzyE6zgt59Z
HBGnhdlypB6erTJfkwlhD+oEYqkzOObw6nt3FZqtmIKJGoGtGBd1qTuCfBN4pmv2t2VbbjqjWSOJ
u405EighyVDmbdg/Sdip5AiQSi4uvGBnUsATG1J+leusJGCXA5KgH1PlSjBEhC1DgKBUXhhtT2kh
XSQhHvWXMcuWtfceiuIypqLrzdIrk5hwahNDKKxCqbcL4WOqEDEPpTNOjzEZoBkByz2yYuq7Qx3O
5UpV5iyR15R1Ykew1HhBmKJjGSL0aoTB+Phbjn6y5MBv21iqvx0T/r6suyneebSijl7Gv+Wu3owc
6X9+kGfAIbwEJl6Hef2bYenfH2TblbFVyR2+H25wimpcr4gJ6cBC1t4GF/3TACRALkCWUVsz9IOF
WU6u3xVsZ/mvQVcOXqf2i6SP3TEGyBi/DVNoB0TyquaInf1XmBtvYX1pffjsU51+qr7+7JP51zXo
RtogbhxqSBuSP944BOcLyZkFQd7ae6czw5xcDG/+Aa21ZQ+2sW1W7VMKNHV2LlnODHEtbj03X3fL
cv3zXT3/dvx1U08WyW4UW9ZGlq+mkF0xGLdNVT5Elu3Lpe2XT8WQrATL3Pxng54uZ63UDdrcIi2B
C7QlfIiribKIXkauUVLN0n6r6It/HvPc1+DrY5g/sF+WAavU4jTwaP+KtCi0+k6DgqmVrz8Pcu6j
9mWQT1/1l0FGnWCRyeDC6tHtKXkKfuj8ZyOc7DVHMygplTICqjmzRViWtBdu1PkJS38SAhdWKVQO
3++UL3ViJc9bOsidLvbr2+BmPmOUq+4ajiBnDUDKolP+IQjY1heSnTtM2GOwpfq0tp4Lx//FwfsK
MueDuLtEqj23DcLW+z+/zTg5awWhHqttxu6rMFeVLuFKwQU/+E7AqilfOqx+WoT/9up+Ge3knGU2
oTgKDaMNiW1ca8vg14zNpm0BIW6DlHQ34M5GXK4ugpcSWemFFe9zupyMT32ePJc53hSx0smKZ1hJ
KJDlM8s/0ld/rTj1Azz2h9BWVig0F/pa3gXb5HCpZXyuQa2SWkvDU8XORp7P9xnQUrdrA4FPZu3O
CrMY579M0X1ZbtS19qxcWA0+/9zfLvPLcCcrpDYpFMiy8p8ql/FVWxMbvtDnU+pS3f0vzmtnJpFK
miv7QkwfCMBOlgJPkXtljKXPCf7xkrwTk+uYN80izjGLBmvfTrbiIrqY9HH2Or+Oe/LuWkLVWR1c
SwjlxYYwZgwZjnBMdso2c7uBlFHt0p2VeVCnd/briCev8lTMQsKaEWfTvbGkehws/AMQDiht2C/U
48+L02eN6ofxThUpUSsGgFQZDz373UAgsraMUVIMtz6gSnYbbn2YVRxYgvjA2JnL+XDpuf2tZ6+j
P5c+bWdW/K+P+bQYIRUgpOk4ojHKgoWsHkmbsWFdXVguLz3V0+VSS2PfHHpvrnnMUTIzp8K8oatv
CytzN64vvS3zI/vhFp/qMdtaaOLUBxg7yyMVGE+fydYX5ZHn5DAq8tLPDFmCak8xHMKA5VRp2c+r
K0Ll0I20yx5kjby+tKSfe0xfBzp5KxJvDCMp48Ms1IHrBX8yf6BP5P48M898mL9dzcmLYARp1lVj
2DmF+hiBHy7C6v8yDzgEQt4iQxmq2ckQTeT7bR2K/7Slpy7ieeFouOqieLS2SBrUhXTz8zWdXaa/
jHgq1WszNTW8fKTpdGhdvDQr6FchXKNZCNOv5f/0Ck9Fe6VZiX1Q86Qo3zrxEY7D4Td7uI1mq+v/
hUzq3DL99fLmxe3LZsrDhhiF846tdEc7PZbbeBs53QID0XJkz0x7idyKfH2punr2hf467snuNBNV
Hdk3cyXY9K62lJB3Qr3ZziJkEs2dS8r9czZ45ua/Js7p50hJraEXsLc4IuZK1chWXUZZZ7yKw+ce
oq2gS3SAX0FPbqQqWX3OoX8LbPj/W2SvNJed/9/Mwu1r+hr+ZuP+V2bv53/x38RCQ/sHx1VaD+RE
GeytZrzEfxMLDfMfM/bHgEx4Etlr/kP7zNzBfD4DLnSmxP9E9ur/mPWJmCJUhf2ExVfm3+AVnixT
KshAfgGIQBnBnm581oG+TPlEb0tPq0XPhVC1lKUearhwYZ2aZ++X78ffhjh5q4rEH8LJHD03KpLt
lJrbELVPetVJtfPlrt/8809+pSGerOufAyFsnwulMsngpykO2N5SIY25lghr9pApDmRfG1fghW7W
uVv2dZiTz4eq9J5SS5MHFgUueWfasfry84WcLgjzlQAJJtd8FreTy3EyxFBHRlD5IhGhu2xTvZf0
E7KdDuq2INybUPMLN+4UI/k5HrwvGoEa5TQoC98XPhqqXiIhe1p2S2oz9BxdycHRJ1AcwD96Qyyp
3T3KRCzaBZvG3BUvMrjOTBIcCSqa0bMHD0EWyi4xq2AZbRpHWRafzLzqbfov7s5jSW4mzbKv0tZ7
lEGLRW8CKlRqydzAmGQSWms8fR/kX12TjMxh1N+zmy1ppAccDlffveduCk9/TDkAAiXkNGDAINP2
uGe2Ndr3zoeb9vdsTWtX/PZD1rf/4YPIR3Yhk1lHnib9sgSoA4+A/s98Eacq+0+NrCP5YyNDNrWz
wtOuWyoE9heIExp3oY6QO9GN6eoPZ101X3wcvz3XyRojDBBdEpEm9Yv1jD1Om/Gy9HXOPeTl3OqH
8e683eR0v/DXc6ItJj2M0px6GiAmGLEEhL+LvNVNsDgAg+xhCyABBFflnwWNn5w91tZwbpEVZzEz
Wsxnv/eqIGjKFJg5JRgSk6G7wBss/eS6v1kPPSlH2PRadFBy++lVf29uuQM+816/mBko0GDxId/R
hCR38lpbIIQzkhp+QP04y3dadea088U7JLMLPA7pS9zxv3f3x2FTwqfquTvzUpJYyvm5j1+l+Mzs
9mUbLEYrTxbGkHYyWxfNIlfCYNFGDtmT22ZXrOTV5Cjv/zzJfe4sKGnMc4wMVrpPu1drbAzkiA0+
XQyLitFdGxKBdn+7DQ0RukgJS9dwRp7MaxVQF1OZ5MRTNPWY1Gg4O82YzjTyxSg3gL1B+0SxDejn
Xcz94bWUWaYloRxknvF+XcWZ12tIDlq5QtXDOa7Q5/ezNmbqOm/IWsOwfh/ki56l4OqnBErIU9mL
CKNcKBZnHunzbMxqADuCU9g7huZkIE9KiW9FCxIs/y8GUjOh2zVg2dJO/980pBmiYaqq+kUqairH
S6GPSEP1ydGJRJayX0l5Z6b3fx4IX6yoPBHU/RVWzE3TabGo7ciKUBoaWrW1vupmDlkUI25S+Lq3
ujdvrerMo30xyVOTAjZMxdEg4el0O0KFrq2XXEfrbk9/wabcYIcOcGP5CsD/gmr1mYf84pP6rcWT
CVCTZ6NA1JN45IzuKUsk3yQufHJi95QcUlKx/zem+JPbASbd35/y5BCKP0GvYAFi2hbhBs7K/Dhj
pjbGboNxFuDvAhsk7MrDbOieATNj1tCiKXNuwAnR7CpWsYanwU0WSqgJ1NuliKtdac3y34vFO/2Z
p5KZKCJNw5romsx8baU7U7s60/dffZfKWpTFPUSXnAaarTDgyCroB8jfka0CEHSE13QfOYZbHttj
fd9Rd/TP+fW++lAxpSB/4bqWOuhJ78f63KKB5kMN9NHNzUNfEYtTT64enkPtnVpS/upBWNb4ooCl
G6dzaWTpJSu5sD5gdVTu4svOC16M58hGJO8FxwnRoU/I+B7DxeSupOHzjqnT275Pv0H+ffIrM7A8
IL4TdonhVnBAITmmD4oasSf7VcFGzHwcj9ajANpxC5SSj43fZWDgKm6Ea+msHEahvd+PNqvq6P/0
yfr3H2b+sMt7pH78nu7ZvFnBrYKLx+R9p1qywzl3UfDl9/2hufXvPzSnd+qs6hmvoE2BPk4xVn/h
3Ky1duGfHulk6p+1mqin+b2LzX1B1SFE3wI9HKsYqVRnNkxfLp0fO/BkVyqHUq2oZZH+c44kUQsN
ItZyba9v0ytcRn/+Sr/8SD904MniKat4fSwzTj2l86v2rrWuiuTxz03gFDrTgyezsCTUnPbhy3ul
KFVXZES3D2a1WJusz+pNGgrzmsPcsRD1NzUnSdfqphlOWHEw5sgN8+rK7ObnoO9g048FQqvVnSLl
bp1DAtIKquv8H9Tg52Q7yNFPK2nSyxBChh9ziXSQBOWiE5h9BS4cb+Laoo4kjA9Frz71eXEdyikH
KINsxWqcvDQOTHuZiDiarF08a7PNvhMThSXalkSZPewG3SkjMwAAWUeU/pXnMNQftSG+lnoCwZZI
Q7IZJqWNmedRycprEbrZmFW3SUOelZhpL4kB+XXpO3Cu0VUrIY40Um30x6EhxUgYD3onQ7cHC31T
qrk/RGDhWaa3SpOVdtJgE8BlhCC7ymxdqzl6yhDEQ/myGHJPkGr2CvJo112BvyFd0DiDUNtw9ftK
2vVdEsne3MrQpJI22QyV+pwkmMOG1nDI9sVKMwrFig+5bYz2sS2WX2OcAl5Brlk0vV3HUFn6Jt+i
Ib/ojfExD3uTvxl/4STOoFBnxxyYiTAlXGoUSem2g/EiZNWwhVTrL8V8aQbjdTcWMLdWutVUXI8S
HBwZ4e9GS6KOfDMdEHtOTnhZA4ecBMx0mSkFG1iwKylY2zcWTvNF5BtcyE2KkiJ0cA874MQnezaz
47z0b6SpUOdQ4vAqBiwrC+0+FSo6KrICTy0NZOBAqmoJDf+sK+FhiICVgJJYFjaOuWzakYRIpeWg
mw+NI0CZU6cU9IuhvwS61l0skXgo4+i1bTpYFRJUlKXTPFMlMFAclnyHduxiYI9tD4N5ZcnJRR7k
xjYvo52VWbY44j0bLTnapvXgJWEibDUTaXld8Z3nIUjA0RQ8cR52kmD6MflocgJSq8p/aW2d2lMX
bKcRwUkXQ3uKguo2U1XrUGrhXRsl80YbRTurO1upxE2pzNeqPP3QkxJIaYESIyUXQjRRszSxkG71
hD+KBI6E+jTZY4I5BfT7WBtEnZU5es1oua6N5lskErMnCDJh17IzEsWA75isRNTvZNQI6PrrUf9O
Xl+56fNO8PppkDc18Q95u9LfykaBAhUIrMWT+jbpUuJUQRHbGiw5cg3zzBUyGsvyfF8KUmtHahFf
1XHPtUqPbUgoRfOxj8mH6xYU8fg2OXmBl4SMrvogOOpNqFaJT3BlZQdR8ajL07zLk77byjmGv2hJ
H5WpqdnuASthx/VWYk7YkhOZ2Mh0il0pK+OFkE+aP3XSceqn0YE/4ghSAQ1NGtVtVqlPTZ/edlH8
vZr6XzO05z5Vt3kz7kuTYNJSzIk4lKzSHkO2zFE5Jvu0LLecJl5NrfjVLtK4G4bqV5mJM4ru4LuG
EWCYh4d3NVnedo+tCR6tqli6wmT1fQwX4iJhk0Rs4wJgU/cF0nsvt+A/B1VS4aUMYG4F4K+Sdm+J
5XHocVrpjQbi2freR6Cd9SJjF9BaJGgYU+/O8YLWq2sEX2F8bQxliL1+SL4LI/NIGE+PVkVKRouX
CAUZLqqs20646GIAxZs5CYgu1O0qAfPIoYSGfwkqAzUPuTKJpOul7HH8dNhwh4s+k1xARJhqSK9V
OyFixlB+LgKpK+L8WAAJaoP2Jmo1E3ua8mNq4RkuibGpFS7xtP4B9Zodxf1h6nF7gqDf5FJ/kFtr
qwvpITae2uimyR+M2q2m9k4u5W8Te7OGX20um0pRvTCbHrq5/a5mc7pJtfxmLFIZKFbyTEaAW3X4
IReJ9QMqoGcs04uos+ZIlRON2X0SEBBaSdpd1ExbQaq8JSJdjU4btoJZPq48RIBPyLFicT9PCsqv
uiVrUmXbZQgUCcRlTeqU3oqhf62wPqBSiH24Ti9jHjzIcfW8SND4MjygS4hi1AD97QQLxAx9zPaF
GDBs8gdlrNB3SOnlqCTfIiG874bpOgigd+FZw+rVVFeLYewW1DkbAVPlpqm7aYtThsVn6Tyj51RK
xMhexhaqq+NtP7U4TI3oQRESMreFqnDMOKQEXUR3yaxdkXKHn6Wc7cmSwAvKxRqrMpVI29ruW2N1
pGiyXt8nXeJnpRq8aaOQeara9Xs5LXV3WKTCVVI9sietewi0Hq51GeOgDctNKi350VLoFaHQXnsg
Nl45YUQul3b0kh5QmZDKMOEj6JhDrmDjxKA3i1nj6xkjSOu1e6kbniYSZXnIH8A+LNyBWbnJBs1N
iQTVIr6K0HSXUm7tZLHuigWi2yz029ZgF9Hj4Fb0jBTTFJUK/20pZVCHk62QC89SAd9Pr8ZiM5nJ
nZCXniJFfha29WYuRdGtJVJLwyDF3RlizBb0DGNxBwiVEyVnJj1GVh57lW78Evv5V2IEqT3Gpkpk
RoUscVJN30wZIkXfG5tsgT8+ZVOypb3O1kq6BMfnrVbIkyfCmicc5U4S5h81RqALJgJ/zktb7pYb
YR73MqilgI3uJlfk8rJelutOkK/yolLptYipSr5QMJPvwlh+LKSF4r6cP06l5qtNfVePzYMx6Blm
H3ReVS8OtmoJ38RcZ8D27SWLROAOoMWcFr8vK93L3BQ+it2bIEsutYWw466qdoJgMmH26UXb6ECF
LauED181W7Ffsr1Qam9mPlznA2QbayyUXawuyGCl61mOXknGRHc/yo9TKBK9qDD2rHKoIb4R0FP3
+nAHwz2yq5QVf7DEN0lLb8S2ucBs3rLUzxymCpYPikK2Gugo4qqqApXLzJaCBoxjMfAyo5dcWZie
qlIZPBH+qZPHiCSVOAfmKU0/jWwkvtQowy0zwcGIcKmHAntPqLm3KXvMpGkfojDK+YQIKRBNFsyh
Xn9ULUFWlBPM+xbRxp1ybOboqaOuhdkruWbz9oBnPrtorV5dTdlvWdLYk1ke2hwolIm8MJLvJklV
3KZVFbYGJCIt+iLuQEddsqgToFR2iQfpKv0JSYt5WxuwxSU53nN5lh5EzILlKNykU0zq6hDvo8Ww
ELtOYgXcDsyAEZJ9JAcg/Qljygv5KGtiYUt5czUryX29CAqYN6KBRHO4aaJS9IYs/Jko2u2Uhg9F
LZR2k4Vu2mMjT8XXwlJV2PSpSemT6FeTreUS54GdKCVe6HjRPHUQblQxe1WN2HCVRbpKpaLamLi4
sE1xl2jC75VarPDmyAYw15obTKt4zgvBCYuw2QwZWVDDkLz2AR77TjQuFTW6mZZwa44gg2p53DEk
bgoCihAl3BqxeBVV8jWr3l2jWdkm04DIF8lyxQQabdpKhC24NEclGrCEVk+dMeVMiCvSIJ0PRRjg
jy7iBqxvqdpBaNV20aI1Hrn4sJUaV6Kk7zoj8os8AKwYFXYuDa4gq5dEPx+SKYIRjNa4BEhqpOqj
0Fg/wHjmLtGLF5GFGTnWkXIP4V4x54uiDbZN0ntxXwo2t5ScDoPqF1JELgKMwlHCnsisWryVLV5z
XcYj+eDTYZYtIMS4+tOFzm4S7KJLe2eqxbWuxN1mqbF5cxP0fcVTBkbMgr1srUk+JKkGKSIHmtD0
08OkNoo9ZMMvQx1jp1+40a3DLIf2HLR2rxTtJh+Mku0N+gSt8cYK8K86PgaDyRVm1al2JaWvYdvc
NC0a0CU09Y0et8F106WLKwWsyVbJ6xUiUBnQqUlYzqrXIKwvhyR1yil6WrrqPrXY39SjuesUUL1t
PCLnzjWjPwRt6WR9CSw3oYwmmz+FiE9fSLvKqwwJ57VpvJCkUdiV1dwrC8eSZTCHvdDiRAVAx51Y
mS2YIgfCcMVOdcNUxo7a9rSYKt+GXBC9rEuJOR8hRA6PZaB1GzbK8q5NdAS9GpZJi7unCcIwOF1p
H/YIs3OUGyCnrXrPZdGrDHOhbtmuDhpEkxFIgZxjpk+Zxth3FLJ5q8XgGuPyrWkzFeNzW++VOgXk
WA1vY9Tjb+1LOAeTZGtZjCXdZLNRFxCI1WzZwjQN4UWFd02q+FoZX+l5rd+WhrEfMJW7pUwGClXZ
+7zpYa6Gl2VWPYVp7WWBpdlKOTiJmpG0q2VQOZVw2kmZZBL2LqBW01OAQAJ1iaAhG1tNh8GWodZx
c9zkXi7Kkp3IzIR5obMg1knOGQXYZS6lhhdFpvHQ6+Kd0Iw3QxCJfhhY/Q6ZhJcn0aEWOacKaZmB
zSXwIEniaRuI2eKOstYerdm4ylTGkZlNfG1FvzhMthyg2ULWemxyHpy61pW7aPnG46jbstIPpaTU
RKTQ6Q47ZCHemJ2EpB+PjyOVs/FDnurUG8I4OeZtnz7BZWMBNQUYAak6uokhZYd8SHs2eYw0zgmZ
r6/sW22O1a1hmPASjLe6m4+CZAg2BrTyrhZyf1TK+VHssu/lHGGD7avlTN3m1Mz5z0s4Amy56Fyl
A6d3jqoSJqrADdHgDY4AIax8qPetH6ISbY8FNH7rG1o/53x20KnZ77Tl0xDYhQMiCDRalsDAbsCv
kaFLSJQ3IIodjyg4dykGT4yJO+UluJIdcYvjwKTLdmfueL684flXD5zGwjaxqAdixO94zwN5Jxyt
Wp1zl7tfFi1W6CLCUepUVP5+v+9T5s4UggggKtecDY5G7hcviSP1xWdg4LvzDX51PabSDtQbCSn2
aWRaGCQmUdrUliiVbFecRb+kEEm2f+69LwsjH5tZL9A+XGMGZgQaJ+bSL9mxDJBq+FcuXOcazFHX
nA3t81G+X940IqrAKCQjdFBPb8rbKNQ52PLOsJa5up14BpIuxg01Oj8HcXym4PTVVe2H5k7tbJw4
EyXIaa7GPQf9wtTaM3eZ51o4qW2yDqhgBhkcWvhiYNIiaejP7+mr0fDxEU5e09h3chCuN8FdMjqm
Hmyq6LmLf/y5kXNPcTLEByY4YWHZ84qKgxvXHaN2pvLz5Vf08TnWn/BhuLFpb/JcWZs4xrfSMSGE
8L3sR4DBRtycp8h+VZP52N7JDfqSrvNjzS29Fr9Y1V2e/VDq2NaNyvtz152aBd6nw48NnVyeF5YV
TpLEgymCp13p/nCE1ugKl81hozp8Tf4ywmhVPUoxZ0sRpxrCT42fXKUT15dGcsxTFsfZRZiJWnc1
PK/OoXN63XNj5ORCPVymLExGmhJq8aCx1eEa1mzOjPYva0sfe/NkWasseQqoEdLK1rqS0+1QbhTv
JQk2ZPjuA+fpabF1BMlg7y9TWye4wzdLkPc2vl9UocrPP7/cMx/fu2Lrw6CVskZWl7V7oev4OhS2
iJ1dwibi/62Zk0kkLNtqCAaaicr7Nopsq62c4Zze9MvS4YeuPRVItEINAKhkoGYqZ61NQJq6+44N
cDMgnMa7uURB/gR5SOe6CBnUWh4/ZzI5+zNO5pogV2OzzXnYlRUQ/SQ71sbcctFtZk/YBztod3vD
F53OpwzjGUfz4ty+4dxLPZmJMiNUJWIl1rS8bKtOzwOciEo6sz87dS2efpmr3PTjfJdbSSg18CG8
bGc1+DDK7WivxvFmB/GcO3AHzzp3uA0oLljDR8lN3HkjPrFPAo0mnMVBnpkO33/uh5FsVXJCPZ+f
U8EQo/+PURYexCLbd0Jxbqo/M1O8f+Mf2sopCZnmujHrfqwSRt5vuiGnwebiMNhQQdnrt7r75y/o
3OOdTE592jac4WnSIKbPqLmeM8zNnF4p/dnxe8Jr+eeLRUuMzoCU0lODxFCXhZqqNMUlyD4lwba3
p2N/SXggX9FaVfLrHWeedoceyPSyveWcK3h/uQMn1/dfP+HkaTsRyn8OidE7UOC5mtj+Z47ornKa
yFFXWuoGG1602awoEhKoPaC69p/7+91E/3uBmjw6FEMiWe/qZx1CtaIv+k5cS8YilHvdzqEJsaIv
uBB0b/BBFNvnbEZfbFnJZAWYLUoIlT7vHtVoisNAVVOvcRZPcjInAVxTHFpHwo1X3mX+OZHx52Fl
qgp4D8rL5LVqp4SPeFbjxtQiLp/Ln1N4rY4gsNr7Xvn+595cF7WTzlRVGd0kkFH0UafNJCZV01ht
acbvdu37SebfyZ396qWhJqTyjkwO9dWp/Mo0hhB1r5p5AGifk53pAyzxlFsYAhZVFW89PVFlPufH
+mLrBxLGUAmnkUAAyebJmi5RszEHLrMZK6ObVRtlK7jkM3qSLbnLm+Cc809+8dZWzhBgclITdbTb
v0+9vTwZGeX8xIuH0M250R3DYjM0j9Ro/xefgc5TKaRAWhBg5JMvcRH1NO/WTdHkITZ1m6vYhZrI
gaa9lz1KRP8G2Pfz7GpC/195M6KK0On0eDiFYWgY6YiBjspTnm26c2bmz6NxZbprFh8Yk8ynBloj
UtKxHgtvTUEuPNLc/RU5fo7V9MXelbBpEQaIhSoZofDJCjnWPdeARkALj2sGcn1h3K6bAN2Tn86d
4b94pFV2yBik1/iWT5oqdb0y6x7oLXLyaTGQc8Q3AylnSbrTckQXuuak2fOfP+rPo5DHY5JkguSF
fe5GMxeplQ0cdavLAAuiUMeuEEPZE840tO7xf5891oYMkqQtneTqUwNaaZhlneo83GyJTtBMNp84
TM2JXN152yrlmTG/9tVvzfEJQ2/hy5ItzC/vi9OH1b0puF8LVaFEnSB60UDija68yNDz/tx9XzSj
QLZcdaIoba1T3aZWCoXVF1HtWcpPoy5sizvwQMrO7Lw/DQyTFj60cvL9lkJS1tKsVf+6Q2rcdaz/
7bMT5DOaEVlBKIYwX/w+I8koZxJVA8YEPbQtxF+ichYj90V/gWBRVIVPVvqsSE6zAg2SkQADIWU7
2y0499EjFrbmEhDizIca4K59bjP0eUXmwWSTV4R8jJzM0w8rlkTyJUrmCuAWfMMckEyYSGv4bnk9
+Jlfuud8sJ8XsZMm1+/u4/gre5VkxWGdnvRf0TV3j3vrUnhc3QygOA86isRzjoJPnzJNrj58IOe6
Buj8ZPoQYy1E9rPEXpLIKyYTXkw1E+sXiQO+wKV++vPQ/zTDs0ITe0P+roW2/BNSpyHoSuwRl3h1
f5T7+yp//fP/f+rxReMtoh/VEHStwEGQcr93odQRnm61NEDKpF9407bF1NP5IdrCP7f0xaD82NAp
tqGK21aMA9wFc33ZW49D9Nx2Z9ywnzuLyidxxdKaPwJc8OTsLAJC67JYK0mG05zavOiSc9vtL7oL
IyEKcoutrsg0e9JEuPR1q2DI4CjX7bSDuVOvzE1oN3595sV89Sys63gXuCHFlnFym6NXObYWgzmv
FZ5CkK3zzfvr+P/b9bnam//vrs+L70jeirju334zfq7/6J/GT138B0swNRLuPsCBUSr5l/FTl/4h
81Y5xlFkVhQ+iP/8j6Jsuui//lNS/2GyqMpY4FnupPeZ7X+sn+o/sMfzbzSWvzWM6W9ZP0+vxGGU
4T3llfPeNfKcT6dQallxnAlhQaYMCZXbZRv6ij+g3V5tzudmstMJ+1NrJ7OnNtez0kVRwY2E+Es6
rp7GwIv91Twe2ubTGuD84XVc/7Ux+IMddG2QUGwWJl0SLQ3rx+9zzWjWXScNK46M+pwePuWl7Jbh
WZvHySboUzMnz1V3uWIFCs1Uz/Pe+DF+X+7hfNd+4ATbNHKFG2O/uP1d9EKV4c8PeHq8+dT0yVdL
OjRipXB9gfaCcZNa8V7ckTm8GXfU4bxzR+9TZfOn9k72LMYwhLwWHnUlNEj3rV36007wkGlD00v8
ZDc/RpBNhkP1mphcNNWO4QfPIYruaW8Aq4ABkvnxHeKas6PrZKH866exJ3wnvX52eqlkLVtWS1es
pABgyhUu+tAV7HBn+OnAcS84rIle5fbPr+DLZjnocQhj3hRPjbNWXyKUnmk2xFcUEZ5rli8qQpK+
MPw/tyS9Txcf979/PSOADMyNovh58RzaIunknC8IFexFpFvAh+8rYbHj6LmQHsf5VxY9hsnbgKS2
SLhVjV/CgZjy8S5FgRVB1lFQvH2PM3wD8fVixGRaHkVIxZGib5AMqvVywbFi36jG964mupmoZySn
XpMiX67iaw1BL7gJR49/xvmwy6zWS0RoRGN9oYy/ZohtRoTwKyUUWmQjWETuPHDCQTuAVNRprdwn
bVcB4q8EkcMzklTX3c4yGzVS6zQg+hnfKSF6LLdOuHyfMHJrswzm3Nqm77Lm4xwg2dCccZghzkft
xkTjTLbiTurumzzZtgXJ4E3tZFzil2nhJZp02XcoT6bvBQxoWNjVkr5I+s82SS8nHb2cBVU6CtAh
kQo+17INqGdTIegttfGqFpXLKdEQOsYb4qVDJPikeyn8RnWeUbrdah2rsnm9st0FufNnnfQNjSK0
IhxilNGpdA8D8ao1NfQIYkJKs+pPaXCnN2Rdj2hMQO/roltKTwI29QxhmmFkj4A+j5LREgWwUvJ7
n3yJbUXKOVDv76kkeJPYOlG8xVu164jtzRTiMTKdtJPxCFP+Mi4aGxKxWzctGRHlMYaqHoWKMyfL
oRSrW1kFzBdPzjSWjjJxjVVQw5gSzjjiRUuscPptNvNtnpi72BSdKCGyowkcHedBmD8ajLWRxiwy
IjL1FzA8R0cZK0I3QRh5mTdgULsfLbB6xHLeAA7EMsJjo8dON8V2rcpeIGq3qlk46fBTIfKEpMVN
OrW4lQQ7arRNUn6fpH4rIqLm4sMJkgPbooOohI6hPwQV0QqoxGvF/L5m4iIERaC1pnE+REX1NqG+
VMzanXAGmMOIbPo5MUcvXBRyS49qZkEVLzDNEoSRQEJK+j0v6Sh1EHqJbK2k28YM7Zgwl0rtvFZ8
XsLMX0o0wDWyEbV2YrG+KAOczOtOL2SQ1d+6ztpbyBfH0Fbk+hBSbisH3V8U05ajxVMKmcpcBEqj
29bxjdJhfJ6Xe6WGoFxtxWnayP2zMkBbhCVvFPcCUkSlPSRUQXopuxE5U1vmfSQVTqS2hA0jGFxT
JiSkzQ0C1BxXvrY3Ztjzz7XsCSjXFJ18k5gjAmLpiAvhiajnVq3JoOz3lRLu0mBx5wih5yh6zSoP
hPjYKj+GbiA0OttHBMsuc+PPae5aqG+L1Nj3U2nn+eJr+qWpXAyIBjVyMtIycNRCdhSZ7F+oc5Wi
7SfQ9iuIubHMfR7+CgSKrDpwfQ1/xYuQGDcq6PbITEn7aS+Qw7uxJvotyde1Gl4oy52ghxT4+qeY
b2Uk7aTTXkT5GT3fqpvdp/FMqumbNFBsy0Rb0sYt8tSNGmdOj+gFpWS3ZvME0OEtGQGjhKSVFygM
jpWiRFPuFsm8tEJiM4BkCuYe19wxFHWnIs9vMX7GwB1NDFUiogdtego7YZOMb1EAuxJtrTC9kh9O
4LZilwKy4Tnfymse7ihtF0N3rFbwdBmrZfBSkzmcli3SIcnGauNLqJWDSUQdmWwmMM3xax0m/lhf
BvXr0N5L3JnovEzJ5Eo/Vn1RUL+JYmmr7CL6aosmbZII/1XuBsPa9/JCqo3qauiwa84aakj8QM+r
0x7bQNurcuBMHXE3WeCJEonwGCiyHhsyIkFWiQ1TqI4YaqmKi1Bj/MXIW7V018/pwZg6T61NpsGS
11tslJ5afPzT0pZjFdzLxXw1EM5bbQmV24qZ5RbltV4sR2M5TAp5lfWROc1tSC2R1PtB8LUREwwd
0ZTXFi7UWZe91qTOjgGjk8TnSUOwBdY/D7OdlgXEIiR7Upa12GD6QOEbL3vL/GboBCPjHa0rZHHF
7BdFfpHhuig1Ug6QfpcD3cQlpBHUW4NiSN0ZrkBUd8O9ruUy2g/T3Ljk0Lua5hvIw6fexJMyeQFs
Xn2yG6xICM+Zf4RNqyhrcHdyaRB6rZVouQ2B8OrsOxoIZwij1zgXvBHon6pk9ixdTGRuWUt9Mes6
oYUdGdigqvDRFIBzmslwGoGKG7+/WVMekGypy0M+x7woEWLrt7aJD4EqbOLqoRc1t552Wpc6TXpl
pAsGqt5iqfCR4EM3nRHLP0FmuUoFko16fYt7bD9J2GX4n0ORFclkppsJNFQMP5JynyQP28oe+0zc
WvlWIsiiKxPG+30aj5RIBOtmIGXcCBYEHXRmlfabntj1VIzYcBfEwwubEmF7a7nqxLcSpl5dmqRV
iX6GbE0j/LmZGr+zrmLMYtEYX0/Wg2AqgHUzgLHrcHflOb1k0vFrflaZv80TisQY+kMIFX2qkMPX
rhnrB2v2Wk10F/024NnMobBDYkyCfE3LQVwuVl65GJeGMHmWfD0yJkJN9+cZ/V97VSWeXjROoeNe
SwpGjbBvDToUdRQWlVHi8ltaCNHwgqRyJ70nJvtWrI3dFKbuRMSNxuoYJPMFRo09bvrDOLf7ogCL
Vz5EfcLF/Qh8NvWEic5VnlAHbyodm5nUOGJfbtvliqu7Q6hQLQ3VjZlxmyt0uMHQrqa9PwwTDglw
lSMLp6xuC0JbuG0hJy32Qim+wBPkW9QirMnciujoufbxuFZ/M6rVEpUcgtHYkkSFeSBwloQQxJp0
cP3NCGJfLkmyahw8Bvu+XLxguesly9EEzY+DDhfY8lZbkPDguFhElJgLZTHttlVIQDOR5Sc33Wzs
tPJqSWc8gBdyeS0Nw/r7kR1CnBIbAIE3lTnzjRUbtX7SzcNYDyxvAXM0UbUEC7V5c2ECu42nh7gn
Zb5N95K619rYi9KRv+VRhW9RuZfVgjgaSjyzuQ9wGrbBS1d+N0IEkTPLsBheT2F2XUa9u9Tp90z0
l8ZuimeikcpKcwdVdSbtUq3xqaFKvliwZCXZTjKIt5r5g7Ta6nP2sw4s8PM919ztNZTjTYlZIgxe
m3nZD8Ed64gjNYvdj7VtBd9k/UeW/cjzF2HR3iYS8srW2Ctr2lal2sJqj4tIg4+DiwLrxNQRKDU0
3TY20926Utdc86SLYmcRKTxJQASb4UghF97kgUR8SB3RWQNA4t6QLytExQ1y+zmNnYzdKT73lwn3
XDWuqXl9D0Bd56PlqjKRnVh5y3LhGMUmwXUaQV2DX3aNE0eNW+aBY2S/JmaB1TE1hz9WCz1y65zg
9pGtSFjf4m9zhqo76MngDkbOhjw/5B0PJU/HcTY9FmlyaiTtVoLaHScNljl2vWz6OCtt0rmxJcHa
l9lPstt7+QLfyaZP/Trj1KDHWyuQwZ3Gh5yQlhnTpZnL7GqTG1WQvilZsu0T45aa0K6tZSe0OAmQ
BipzTrB2YplcosH2JPNGYv+Bn3ynW/M2j4Z9nCT3gybvB2KtZuUmKutNGR+V0TpE/83dee3IjWXp
+lUGc88GvQFmzgVN+MiMNJJSuiHSid57Pv35qO6eygwFFN1zOY0CulSSctNsrr3Mb+a9FnOO6T1y
wAk298ran5qMpdt7QTaOfjK+ynK5SdCRHJJDkJERaJKHRBykwmwtNNF9HerPYTVv/ABUciMV2yCR
vuSFZVdgtP158nAEc00LZqeZN2urep2qel+GgjvBBsJR8lgr3b2hcbyhWmV3LcZevngUOt/L/RIg
eRBjDyZvUYkrcWnLN6Yk2blQrQtDWFnDtKYHdBdI90KdgokHeDUqNwO5mZyMz6WeIaA+b/MJypJR
6sdMCGyzmZ4m62tI8aW+kmJ4ZvfNEAVQMOywAMD9a6G+9AWXMmwC8MbR0G1UtltmAFYW2hX+O+5Q
9Ku2lu87HeaEaNyqvrYx9XijxdaDYKRbvbqzOiy6xLYEHDzsxHz4Ms1vVooSj9Xci6Lp242pk85U
QmqXTb3vqvneDBHfHoKT0eg/wRDjfF6voP5s2+w1KXXB8YHyiJLxI5C7ldhgcx5Ed52UHdUIwqCl
3BojYP2hGzmOzH4f6sFpVksFevdOU2LX8FVozMkXX3wEfO0KJcY7fbIJVG66GaRns/ftahq9qPre
9A30FeuLT6rfZvkGXp7djQe0Y546ci/omtu6LHeYajl1QftK+ZnDaoxywRGMFmfm7Eez7JfxZwlr
d9EulqKnuN5bqeIl5YPW+T/mgM+we0lFbS1B3lHgbBT14tE2YrrYr7T02W/RdklwofJ939UIbUbV
vk+m9ipkjT2G73jb2GLR26KvAplFtTb4YmIUWowyryl6mX3TrrLaa+fmNVTfi+F96CAIKq6ZNXsO
HEKPw5vkez5p/lG9sygoAOA7HbWWKn5btmszveSK7hXqcxc/DRR+CoTguDsq6oxouuQkOceBVjh6
rG3CYT+Z0yoQo0OUyDBiam+aMZdTYEzPK8H3ndL/ii7TYdap0FTdi/S3McOkTRzXgzphR5/nTqFj
tguBQoJaqzbxWm1QqteejQVfYmqwtb6UmMrN9UkcVEdqN5L1JkFPNtOBN6m6qGjdjKJwHHNtg3XT
bp7DrVn5dqJk9kTpYYuYXfnWzVTosa2DtktA9sdT7NV96loR+Uz2FEciCUprS1LkQaSxF0V9mXDR
GKs4D/eBZXlNd+jiU4POiMZvBCO0pK6ANkRLcf4ud+C6BPQEjMJWO7pCSOznTK+DYPZayVfssf+e
qeRfg1P4zzMuWlXa0zkBWJ+5s/zDGEYPKrdWGJ5M/NVRQUJ3H63wZ0PPnGHGNVOzNg1UNTnWeics
Ia7qLtr6Ahg3tcP1LWxPZS3AuUvNNc1gigacE6NHP/mu5uugfMMkwOmhlUbzu4pSv+bDgm2NtQLv
ziQGT5PgdXrrVUYOwV5x1QHfON+TAsOBchA50ECxXjnWBlZpPMJ6jjw45ysscbC6I1wF4dpsvgba
eKv79dGX8/0IgaXHGk2l59FSp/tLaMnfpEBiiykcVeWwKjCsaOKe3QG5uq3XhnzXQhhvIn/XE//a
oCQwWEecx7xgQpIfmJxMyxhuWPTTNG+k7Cm0QkfGAm+Q4u8phiFTGNKM8I+WdJvW2zKAUGOmrm4J
DiRTR/CLVSPnj7DKXN6SVRwg1WFeVpD6tzcFrP45kcm2LFsadNg+uSsn+l7FWy7gS5TL1zopTnJL
i0Q+ibgfUBA4bfdt9HEjVNnzJRZ/DCdrWDQlHLImlu/8HBvOxUlNB4UGCb83NVvjkJktUvlnM3ht
K3PFqe0L5b7X8m0CWE5PYeDosLtl6iR+O7O6OyVdd2J8tKrh5JvbZEweF9vQSnv3Fz+0GpwqxbjW
KRTtkNdSOjpz4wacHbKKD2L/BbTpQwt9pWj0zczmn3yaO1CwYl7q4sVZKbQxLCeaMGcstY3co9xG
Wd0H3/XMPIbiUm08VDORIhu28ENqynFTPibStJ6qYKXCOdUzGCp+b0ucX6MPfywkdxiaW4twCmvS
Swvg6RpLt4g/zMRT+b6If2AbuBXCl7l912ELZ5D9USVbBcPkJMOpjzeBiTub+ah1CHXXOMZFxsai
MBaChn5DdpTm19rMH0eoVhCv1lrzkqZcSl96ZVfxUHBrzOIbMfwZ1V9zHCNbK1xrGUcjNodNYYPi
c4xGXWU4Cg0yNNc3KRq8HIPBVDAcrXmWK3mb9rehjvswnFCl22IM7BaZuGWasbLYwCTeX+osx/e2
4Y3tB7VedfoBw1rFQCRaoh2Cm1/VIiBDYLHC2s4w8Jvq19I3Nsa4D+tvcnQ/Dt+R4rhJTGjDEWfB
qRLuBNxCp9Q4KQom2mjfBgXVRSHBi6evkGaw0Od+DzDCU8UQTanoJuK/hdFWFilEh5g2mvSY4r1M
bQ0t7thTEsrNzhwpowXUgnIyQzXFOeytxCqin9SdrEDf7mH/G3sLOeuaXVTMtBRFqKpie+jjXWYx
TdGV+3pSvLytbmef6GSAoLWUO0sId6Um2xoNTV/Sb5XS2lgmrh8RwtQPWXCjSY0nWaU7joWnpqmX
DDwTJHyG9NbM1O9CipqNid1XoO9yC2ZyJx58zqTBfC1meZ1l37OSbBfuQT2ZELKUXVSHWxA3hA//
m2WSJYeRF8NMxGRjNwwGIgXmyWrVnaiKN6Fe7xSQoLpe3FWF+CDVKLIHIx5qxMq2u4XWTj6AN7OT
iKiFplV8FCxhW6XCEceAGyWscUH5ltfUI5JxSMobA34Z6A38DqdNIfGyEroMZOt6aQu0dQet8Cph
JcMNNv3GbhWcUuV+LcNSrqQ3azZfB6H2KsC5o3A3Bz9T2lAINXrRoiWK9EPUV1wX6jE9KoIE6zwB
YzpmTjcrx9JoVm1oeCkQUBNFlFIvqaF/BL621kOYmHW/G3uw8fiiC2V7a5UvwRjv8YRwORNXzWIY
yFXG5dMQv0QaL6Cddrkve6iN0KeQ1vI0eVmdbnr1vRfutYrmjbUqm/7GHDPPEB8i/VbWSq9qYLRP
r0bZ7CYiyZjprqRXXmyle70SDpZUblBnIPdnWwZBhGoXHsNWhlRqSCZ7L+cwipPhhtaOboa3SnJb
tcNqmN6wf7Utkzhh3SCEssktvuEhXRX19yo8Cv2jogTrlEJehcrdJJI94bhX+/d5IdzpRXYg5jci
YGR0CxSYJAq6GFoI99Af9qkqe3FE76hnAgBLpoiw5I7rNfMcRBjgFtDLE1rKsUHZl8T2MAs3qQJE
m4TaKqJVLSzc0/dcab1gfjVCpEoVFe/k3BWMdUUKElnf1J64NNmKfOi0YDVKGw6fJSA/otf+o56C
9Zx1yNNrrp+km6iBUVv0ycoy8nsLSkowLceI/1PpzY3ZoVfAVyrQ3J2WdtPQ7fzkFS6kHVCrheOX
oUm8Cii9Iui2Ail0gMPbiBYMXGySY3dO41PQSzjQom1KL7eb4/uG0Iak+4r64qGGjT1SjdQYvmco
urTxC7AyL1V6ElqRuvFgNa86I620ZKpJBFNjKkpKUxj1OF/WbgGRtqJdAXjA1WLg9FDluKN1U760
/jEOXvXBcGMRMXzULhSgJSOv3iiWv8SuVVpHRwA2FwhzRen1VbyXDUx86bZZAsOQtPb6wbxhtroy
ByjjubFRcyqZwUy/5uWMZMt0X2CZbCCUEjzLRfZW6uKTiWBERP4a0+0W6E1WRty4Vq5SwAVuXNTQ
Pl9KbAK1VMYWJuWrfIzRSWr7bh8PVJXlhCxRwsOoDRqUJ5KjQxo866n4+uch2xlq5NeEDYVNLH90
ReOfM7QUYn5DWpgMOGtd2bXF21BquIhek4pbUBsfcGy/rbKAMT7giBIhbhMZZKirzVg741irBfeD
QgOau9R4hi1upVUND3R5BKa5/fM9XhrEWx9v8mwuLs3gEfxlZgkOdwcXvvuxDEqHVfaoc5Z6NZaF
83BlVH2GL/ntls+H5KOlW13EN5k0r5X8FjdXFJMv/nxdg4zKCFinzP78SHMLz4mIHeTmAzoH1Pzl
FYDMOfjr73fwYQWwHB9fGuaeM6RhVlBum68F0rJMnjzr2O/yvbRTPHEjfRdWf35TF2/KMHE9kEFN
y+rZeL9qaEPHgP5dxZw3k09IwV38z0tchBBYH9Y4G+lXqJMAhWWNhRMzA2xvFsOZxWXGx1hwau1r
Gnbn4Nu/P8gPK55BwBTB0rO+Y0USD6otuzu2m8ad3Iq0eH+NcbNc/m+f2l+LLeCcj2/NZJyadTOL
5anxkJP/zmNrN9BBWhXzWXpgVZB7f36kl/AgfF+6ZGCrq/wGC1NmU+2Hqc0JxOUpRr1DUvF3buKT
Pwyk0Vfkqs9gpH9/mh9WO9uWddmXYjfUy8fcbvNVv1HWzfa6w+k5qYh1kLBXMRxc6AiIP569NaGP
B6loswIbXe1JWqmOWdkjPgUL8UPe+tsKi5XhgPrkdIuOPCLWqQPvqLVLl/weo+s/P+ML25bLQWUT
7CeEDO380xCsWjT6Fr2iBfmCdbRLUmDC5x3c2m6PKfjCa/CL31/rYrUKLl1CY9rU1bMII0TM5spq
qT4HfatN1koaRG+ig+Kb+rplTSPAjVuzUyZ0NUPFMAofIXbbi+SDmTa3c/0mGlcCxAUf2M8Xdfb2
sVtFEbrmorTbKXN1ehX2Qm2O1tNT+LXF3ft+/LpgbsYr0MffYS+f1z07J7UmToOyWB4GHX8FgTYR
nsOg46DEnV951ZcfvCqJfMag9s+J21khibKvTkuEwqXtLsGWCuDotwXrG97gr82g1Q6969qUv39Z
yz3+z7q/sJkfTmnTl/IUUQ62ltzvxOBbm6W7YKDt/D2h1VeMEkiHa4iuK/f6K3Z+WJNeKATMnDWt
pW0vdrbUVo4qvImjuFfiK8nOBfzf5zs82z2GVZhmMfIWm0R1+viUmm/RQFKNSlWswJgrfgKy99qe
r7jDzLQ3r31Tv6dbXAB8mSVMgkCUlsfx4Xa7IdKxH1cW/BqCF2+LK1Z17F9wObvzb/3OKVY0Ma5+
NL+nX6xqYnsONQiY0bkovagXWqcOrKpR3rThPql9Rxfk1di+a2PgpUHmBeZrO2eOdS1an2tn/Aqj
H9c+S/3QRwkC7Fdyd1xJq+nnwpz2T7RX4hXVs90CugIM2Z0G07ZcWp9//pR+IR4/n4bLnZvqwsWF
aHNOh6IxMAa+rC9H77wykHSFAu/VD/Ft5tGXKd6lfea8LoDMBDW1TU1jcuD/8SbbGKdrAP6L7/6v
a7HOTuagM2hQz1wLXSfHGrH3Ud4s8xpk8ffznzu2CNkLxNbCBP7zDtOrtgSeqVILFtVRrPDWofan
AaLosRP292lxJSL/nrKRqAHZVyH8gN4910ZpIsTOkpn1RHOvmB3iqMqVo+/Sc/uF0lb4H/LsZ3dE
501r8wAMVdFhaqaoN6lv7Aqpdf+8Vy7eiAwY/B/LnOWFzRjFJWds7lbVySJvSkDC/XmFX8/ifDei
aYL0KI4jaMmcHSK1iOFIaHEnsKY8DcBoO4pOCF7Lb09i2DOTCe14cmVpWKNtx/iOYjD7WYvBcyDd
TiJdSEmjb8cuDaxtoB8s7dEHixfWM72fB84nG7ToY6mZ265JtvkwXUn0Lh2CH6//7FtGtTcb4p5v
WfUNbwSz5qcC3fTHMWuurLS80z89qWVPfIiTTVDEylD7y3GLJiJToYGGfKyuxjHaUDn/+b1c3GBw
T1UF/PnvVAChm60Q08/CzcvHoT8AfqWbal3ZxfLycn+7pQ+rnO0vcYrDLlBYRV7LO2aBG1Ctt3OI
iCNWl/Gqfglzu910K0Y4a32VrcL6y8iE5yo7/UJdt5RWf93uWWJbQu0Q8KheMsnRDfb548IlKpz8
ZWlDYBiYrSKk1zZ/fsaXcgtFBOSvGxCYNON80Vn2ayUla/+LdrtQYLsry1zaN5DMNGiAkDuU8/M1
D6QhL8SqcNUstBE3DtkzZbzz6X1KWn8l9F3aNwr8PAicGHtAE/28SfUO3XnEjPFmrbeiDtQr1O0e
9N6fn9zFpEWhzAfPr5oKeOTPy+SNMfhRHizva/DaU7W8q/3C/faxPrxWgZ9LRvw6r2kDcUQoGIgo
+lnW35l4PMk1im4MjZA3Y5BIjqKBqrLpaR4YQKL4HoB6ANnevFDuhJ66ua4oc3GTYlcqkuouPL7z
y0DFu0BuU1iqvH7bvPfbxEO5gjK9BMqNteXiytTGVwL0xepCWczJdNxsRFxpPz/qQpX6oew4ooed
uZ7d6i77Me6rd6CfNna4NwIGiicw2ldOnkvfhgqxSlJw8rKMX6Xfx2A34xAhoA3BvfoI0Cfrcdds
66tuQRfaYAY0ZtMyYeZYEAjP7m4KhqCuI8I3bczeDTbZLlkrIkwF+WnRhJpP1vaad8vVNeXPT5RN
1mhVyZozA5NDslH2hWPin1ihsLldeDfRVb2ESzHg422efS+TBpZhLCkptK7Ci9IC6/QkyCKyqS9T
pl/7Oi+uBjOXXF7H6/Y84sxD05bVMKIjjGKZ3W6VTYloumQHHhwQiCn5veb0X9TQ7kGCba+EhuXM
OD9TOLX+Z/GzM0XT2nmwFnh5qhwqxI3NPLeb+Q7Fdc+c0RntZCBkR6MYf9TVTd01r6aeHGQoBlH8
OFb7Ota8OrxSKV/Ko1SFgRe+GQZuMGdREeh0kSBgyuM3gVhJgQ0h6dpDX3bN7/cNS1Ch5US4P3vF
gAmZjptzQVo/pGT00FKR1IlvwEY5/4Ljy8XllhSX2xIVgtLnTVwGoZLOqly42U/1Tseptd+Yh2Bb
f52Qzrn6UpeL/+3mkASAwsWhQjT6vBoyqGWloa+PhfHSdmqccZM43arYynbsXVdwuNCeJCx8WO/s
hRlqJpi+RvjRj/W2W4/7xHmdnenQrv83SQB2RDr05cWj6pw/2kaSX7UyJ9kkrU0DIBmEiR5QTcM8
Jh1/ZHPlMhS9JpFz6ZjmkEa6kbzA4qT+/DzJ5aOs0NgsIGtBKGgY7fWb4nXeSbvoceIo+5c00S6e
JR+XXZLpD1FdiifE+X2+Tf2Hfjf8FG5BXGu/hGt4m085/3ozHa73LS/l6MhkiJaM6RP0rCVefVg2
G5gwRirPOGgOjGIpMe5T0FOSem3AcSmhXZIfWVrKMvq/Z19FKpRS1yKZSoOUqv4H+EUve0+/Tbcm
nk9QGVaLJc60R2WpXUeu4VobYIvhlSP7wu1+uoiz8yXrIpTaSz4Wq9l2ZWur8pNfYalxra1+qZPA
QgqubQp9BE7Rz88VcCJmNA3t4MUpN7nvUhvq26555tR2TTfYTsiW4wcUrgAxoGtg3aHMc0TwcT1e
y1IuBNilKyjp6PJgJ2edveEEodsIxxCOVPwMg7cpmq6E1wtHGgugWsMKlAna2YtVaFOIDBF4sY28
kioD0KYA9PymUjNHAaX050Pswuf5abWzN6iNykRsXXIuOnFTeS/KrSPFV4YGl9rnn1Y5OzFUdUj7
TiStXTSUgn36QN9HW89ebIMR3Vxr9VzK2fn4NAs/QeQ3Ma/9vFs6VY39suLjD7eLDX3iZesSeUIm
TJvryhAXNgTBFPUOKlNoROfH0yQYpRJ2FHTdjDoVYKsa7NGfX9KFFPXTEmcvKRMBPmWgA1yxgGEG
W8DPqUBAXjBuciSp2UWDDGRRvrLspbPp07pnz3EYRLUsA5F6bp2e6Bxuu1V3WDQXI7e6YgN5KWAz
VuEB0p9ZAvf5tpeR9KDQKt3a7TxgrqX1JZoxp27WmYPnwtcaaKlK2TNdndldqnZIyamLl1ETmiXn
wSUvEG3KipLgwtI32opqEuG6ZUwohEyZ2nsi6TegQb/e6v9xjQICyB80CgoUkd/r+rn9rFHAX/qn
RoH8t0XCwoS/vHyZ9OH+0iiQ/ybzO6ph0UD9JVLwl0aB/jf8TZHqWNQNkCZZdsc/NQr0v6G4pXLc
okC0CFQp/449NVoaxIaP+R+JH1ohSB1whi9TgrP4LvZimXdKPLpGIGznKXTVtnShwu2ExHgLQ4gi
QJeLujxWNaZXZr71ZfNBgWIMngqzhaFZx7jhgPzW4LzQo8MBDJS08i0IGRwFKB8k0Q1tcYhgdRTi
iOQf4P9ZI6q9gxDs6nlep5HqCWW68gsTxD7827lGZ9zIgc7qwY0lpJorZkDv5nCXgNawev2O4LDD
SOQ4B0COjX7bIx8kQUOIBBFKmuFO7W2/oDcT5a7OYy8ScixKioQBQHSTWjXo7602bkdRtXv/e5vv
uyAEYDzI8KJogrLzIVlBbHls6+ep8Nf9AL227QDYputenTY6UyM0173Eqj0FzlaKm4RhyJ5cYe0h
CbsRLZlqCg8JdB/01pVUF2xV/youOuLQTNUi2eNrceI9PUdK8FqHOdZOxdqyTkYwHAe/W6eiSfDL
Fh6J7/YdYENBXPdi54I2tru0/xpExdbINcwdDQDMSf1WjOLbhHMWdmcIUaYQ6wa1fBUmDtGsdIcc
yJsyNZtWEDfYzqwNTNokWcC9QEy+9/A2/UR4CSztjX7ulS7Zr9TsfIsxDzGJOHwL5BGfj6cBA5gI
JtToRs90nQPbWFWmw6hgU35DFN4AubpCORKVcc9EVzFZGd+vSVX8ykN/v4SlTleZcv5WNwchMsjy
yCVAlQLAB8t2P2+G72xpZVFSdMF2sYdpdbvhe/MPV7x/K/Ado9e6aIqf7X8tf+21KKcaX5z2l7P8
X7+6Ld/zh7Z+f2+Pz+X5n/z0F5v/9+u3g/fCfW6fP/0CEGrUTnfdez3dvzdd+vdF/vEn/9Xf/I/3
Xz/lcSrf//s/X4sub5efxq7KP0Y6Gvx/Co8PzyjG/8ehe42ef/tb/4yPaLhQt9OLkqng0bgidA7v
Tfvf/ymg4YKeoUnslDUKfEthrb80XCg6FNWiyJI0/OiJWv+Mj8rfyCZh/uNSTbGAmsu/Ex+Jxmfx
katbgBAMnABEKL9NUZIxnkbQdHQlG7D0Yvg1mTVcBPexKW2rMji1hXynocWQ4cTm57h4Ke2Xwup3
vlo+qnlxkyX9vm4VImMbbdqJzs3QPBZZuY8DcdN12bZtsKEP501YKvcW5QsiyXbTTysRehyQ0t0c
EpPlJ1nBkyLq1gBdN1CN7CFfIO4GahHCqpWtJ3kGSDmmN2WFF4Mq4Pz6qtXPKqMlFSCnWbxmg0jr
WPTyOtj0o7wNtGRVZoYHAGqT5QNg/f7QoWaXGsZ67HzHGH0nUJR1qXs6RDojJI72KexyhG3jcTMI
D7hj1M3jnM6uVsKyL76Icbxrpn43QFXu1eekCnAFQs8gFzYJ/mwZCgDikDnV0MOvGbygebHKzcQf
VtrHdPhRFAt5zEK4L3hQQYRjM4aXDhoj9U3Stes5RkSwwNKEIU1lRE4H97kdethf36qKUaBfuLWB
VRgqCgZcW728N7tojUWN3YD/L9PS0RbyTXww63Qdmy+9mKy7MV03mnZIktGutWdLfc0gKcSMTJcS
Vo7Q8WhVOxDqrZQxM54SVycZMKf7Jgkwf6h3pQA1en7VYPLm7egWaNmlSnfMylMvZ/dG+9XQj7GQ
rPVWdkbkHiods6b8RYOVIoF6TtRTrwD/zHuIKocU8oAS0stKYOgqHDeHUHoYdMbGo0KG9jrJez0r
H6A+Y/DYOJJ4VMw7IYeuX45rCQsbAD3bkH+v8C+fOHMVeOgGspWYaiQzKPPszU/3nTivxmLb1cOr
33wvuM+5jnaqMgBvbb0+jp5D8/ugf09wyfIVze7C4FQm4mGCx6hEpdekwZ04Q+bXmS1xGdZ8O/Zv
Pl5Fs5h6sdkdgiC96Wj7dhEu9CgoBD68H9/am/5NEwIThkgdUTwIxcZq6kOEliEGWAVQyXqoVj4c
Ex1ZB4Mf0Pg3oaoeujA+6Rjr+T2445jZyrtWQhhXMKSdoaTW7HzL32skAMGo7Vsh3AYQUyOjdOVS
202ktylUFzmL4AXBgGn4wLT5WKXjqZUxmwM2noKtWWhhVp+h/sL53+NzGXZHExLkSKMoCMF618cG
VpgQSEfNIDmJ96m1nrp+3RdP83RbdHDXMVbCLvAxg2kmoc8QvyvgJUcceaLg3UIRJklOsfKo0T5o
s8Sprdt2el/oVUZyE4/jWrbu42nCG/NHnfgnX8RYRh23U/UeRbWb5eFjSvogMzFU+5em2ecxHk7q
cxV+gSuLuAP+0H2AGgrYYrgfOTag+q4VKQURO6kEYU8u6OgRKb72oIgW7dJNVv2YguX7K7wRWm01
7iac6moA5jPvADPnZCuMX6vY2ITdXtHucP+xgwpSfWQ4nTB60pTv2kzwqnjYIdRsF8jNYHtoE6R8
UwQ/vSBSe7ud8tU0PEXFoxE8pemxRzyjKHEjz0+qGiCpoN3p+vd5+qaAqa91A1O82Q61eTe1PV8d
YSSuj4KCPISqrBXlZaFcINxnB/KdGetPEdRzE58U/osiHEE0waIXXKpIUGLPgvF96f4tw+Oen5yF
T1Ldu1kY7AYLwDW0EpluZFaJICV4HqNjEKrKEuQ4LO2Sdodc3PlxcQrTcpv1T/N4D/oceYIvvA6L
s0CWZ7e0DkmPUD1orR4vglS2Vmi7eHLxZeGQTfhKxXNld9gnpS30HUtdNf3ojOHz4Nd2zMNPpN5J
osrxM3DCaMrATnDQVUA6/k5M0cCXsvtusaGP/fYxTg3YEWSfYb6KsBFV0cTJoCkGnW2AU9eVRxNo
SSzW6JisLQgQ6Yh4VvJkVpDS/NukDI/BEhTHL73xiE8VHmgAZECzpXC9+/BHqHe2DxlzlrGprYUf
aT5A4RlQ6cDquTa9SDqZ0Y0R3bdU5W16FzSDPZTPeawib+9GVbbplXYTpocqjJBlVV0xAdQImiJQ
Z0cehNvAwhMUWpjEZqq12O38F7WAsG+WRImHAlNF3bqVtG+YDvLn8aidxmPoa/iWyXaLKAN0dBNd
mQoeJHUNP2YRBID7YwotIAex285K8XMuOy5HsTUoYpPxIOZ3SXgfRjNcdcXDOMyuIoVzL3D8uvJC
enlli92kcRNg3ttZxj4oNch/nE0ZZn6CNDz4YX3Kp+IGkQ9bqBGzN4AUKbLd1DDqpOecYYiBK3gR
tqs5sTZTe5fRw89V/Ao5NnFkd3r48wmHRNswiiZUYsF2igvVhYGB1Z5bxtCdcFC3BOSFW2GjhlQ1
k5m4ak9vc65u+0A8aMlxiDQnMMTAbmPjq4nqGc0f2GTDfkgzh3rSlSGJIiWKWgIcYzxNJ/U9j14R
5XWmEMfBOt+Z2lNdN07TzchIqJ4pH6wQizSASZDLYRQ5I+HZyptT0aFJACEtyUsIdw8NDJVO0XN7
9u+gOrfDvBaR9ECixm75cqv2a51xZqcZtDVeW42DpaR5ueH/QpdI0bsKyEBdhGxG7S5AE6lCOEXG
7rFUH4r6qImNA3GcX4m2BT5Aru6wgTqVan4XhRC5Qs1urNBW0TPIg9CZ++2kHya2Xtm6TWm+5Mn9
oH41VapCVAnsxscfb34C4nrMoORDDGm6rS5zzVwvfVxXhY+KW45Ty93PdH5sW3+dyk9VFLrZAOCW
TzLvwKrRtUuT10GitsJIVkCwqTefhFiHDKv/GIUC7j0+ylS2fW7ioTXtI3O+Dev4AdkKJw3mdaD6
pyjPj2YEmZPpdj8VxzlBsARWSw/7y1dbt20HTwvpwpA7yv4qkX+qQ2MLNMEQK7OJ/e+KWh666WnG
0HkUfmaihAraHUhoeu940kETbA3SL1Pfx0YMZ8/MPMHqj3VnfCHGvmI+hIQ+PrCaWm1aCe7yIjyS
wbsNuVVVO8ByNZTgptWNvSAFa0PjB/khERDd8E5fNZP4zTdnV53EXV8P6yhD/r6iYjWkn/j7bhqt
eEhQMVMHmIKcoj7HAmd4datYgQPr+YhAIlu2Tr6qWJ5lkeVOA509xGucLhcOBnyp3FcXlriTGOlG
7miJlckKa9CV3I8/MAW8E0Jo7H5428n3RrjcXQMjbgWNboUj6A+JkzifxJU2yN9w2vyuFDynch9g
nqsb6bM113eMh91R2An9/CMzOifuwAnq1g6XWGxAhpM6G04rt3slqrfTWB7LyXfaieujOkQZHgsy
BC0wT1IljAiwt/QPUowRjPJ1uVi+FMyjIX1qui1N1RoBl13qrwfsp/0wRRs6wQO1OJUIx0UIhmXh
ZNlaZr5qxXde8CYLkJyrOsxPSX0Ss9o2Cad5LWyyHkMJCR/pLHNNQYI92dud2exQ0HBEkX1Plf+h
Rjv9vSr+qOt4bkIAKEORFhi6qIO0Y1p31pqUApVjFu1V5p2ju4C/061yWqy4tD2s6XTvP7Z71LEE
R7fFVYu2JOQlrP/ytXX485VcmOdTGmKVtaAkZGZpZ52DdE7oBKfDciXZs/FkrKJdbyO59Bo9lhgh
pGtpe2XFpbX8sVHwqxj9a0X9DDYZWTEN0+rXiouNlbTpN/lmdNRVu7Zc6/HKaktD+bfVgJyoiPcD
uDnHSIih3JiVJEHWPvIZg7sOXe0eMbC1DCQrWElXhuUX5hI8zw/rnTXWpVguAgvxs1/gnoWN0hYb
tXX6n9Yao2RPXiTOvD/f44X6mR7loiwOzIe25dkrBM2UGcFSP2fStIkFwenwzQRXaetK7MVkUn9e
jnbB70/0r+XOUeV8hWiyNizXd5ODNYrdVG4GVfTPq1yYuPAgtYWmAFljaetyGR/mnkKoTU3RoKUg
7nImBcmaRuBOcRBUcK778l18bapOC4Q+7cIsW276w2rijAFKYinc1Cq6/6X/7eac1U5qowCOMpDr
X7m/3+ecy3znrwXPpslTVHbiKLBgIwK5lN4GdDukCAZdKFybl1/64ECoI1dNH4dOy9nMRS6iGfS9
lrrTTnYgGjPVxVNVtYutuQrvmID+L96caoIrZfSiLriRz8+yj+U0VXzWQ8Txq+xV6/pb/m108md9
RcQXrmzHCyMlnuSH5c4wM5YpTKVpsly8RTPQadahiyTVOt7Eu2tNzktb/+NSZ3uy05qyHCOEwiLs
af8/d2e2HDdyhOtX8QvAgX25bQC9cidFibpBSJSEfd/x9OcDZ+wh0W3B43N1TtgxMQ6FVV2Fqqys
zH9JxmzjRQ+5/On/bv2WAbLsBy8FQkY9bDPa7MVNhH2XQbdRcYPjWh98acH2dhWpM7iHbgglwqXG
sJgLRssRnEfrnO5J2uRfwR0PeOKgof7Jc0JbTWz9izerr2S7NfXZSyuqg4qhbo36LM2Rj3sFxHus
1H3F6wlgkTdc1wr3fL8WlOfrdHkJgJHlXKO5hynC4rulxWiEKiYqBOXOGa7Ajp7EuxGSl7rqlnGh
9YehiQKJc1ZsNs2lH03ojUpmxjVvQlbxC6pxjnHKf8Z29Iv37hXeXF+Rwrd/v2UugDx1C6YPOE8N
0d2zYKnLQSx5FWTu8Nm7rlBX+tZdqW72GDjFCSka0rQjKbe4Ha8SVJXbDS91wYnXTiKNtsUyf/gV
y5uhxQ05yv0yfbv7ohf0wf44iuEdMl778BGG00oUvXBLMKSJ7w+FY0DIb42Rd3G7ElCdsdq5pHQ1
L7Vymk3QpiNt3dv/Aml9HrQ/jjZH2nejoQYjakE3p95f57TNgDtIEc+uWVnAz/YI0WQdDfAf5kgF
BaYBngZLpEodi/DjuhYV8A0lAtxqI/Sp53iQucH9n4ZDf6uT8v9cj2QOWv+5hfxUIXL/49uPf3zL
fvzjKf/+zc8/9Erm//dfvRLMi3EH46rU9PkP/tUpkf85U+kw0ALrTtfDfNcpkf6p6DPjHkAhtZYZ
hvCvRon4zxmfiwPLv3vMb90oGkV3f4Qnekz0qv763+8fDec5Cg0ZaKuz1D3p19khl/DKbknhLRtv
IX1u8SHQnkEwQD/VQTd5u5aiMNuPx/njeMvjjHjVNKDEZ9nxdJ0kD4VJRyXXVx4g57TceRRZVrHV
wuHKWnbHdauSfDyEGCXZpKfsADH9JfkxXgcvKCY6los/drhBWu5r7xQPkq3edi73oFvvI4wAd+/2
xZ9L/n6JL8743W9ZpBKJ2Rh0RPgtQvkyBJIz5Lt0nNzfD3J+QzBjoOj4I7CXuCYWd14po70nTwaF
4q/Kq36UeQSVIFA1d3xtHel52PHiXhnzrEGMjN+HMRczi+VAQTOTMRH/yMGkyLbsKtv82XpFBPcN
EWPxELcjxEmgwB6G64z65srqAoA/31Hg/3GEw4dORWx+8exFPSYaqiRCvi0efo5K9agLKV0AMbnq
swI9pACKQnIfhvJpSsd7pJAfE9kUnJSuB5bq6lfscsoHWvAYfKjiTgyQkNUr/T43os4eMr2iSVFe
NX50b3k0+Y1mK+f9sNEKJg0+6JNVKvhCtJSqR1nsETJKLKCqPXiMunLoU5wSH51yqdZRIM3S8aCU
xq0s5a9NhRCrHhU7S24ejdy8Ei1pq9T+j7q2rlJd24aFF28CtW8cnhDFJs6iyO7rYOCerW/7Jn+M
dPW58GkXCfPEx+ChzlFuSbKbUql1p59BV0lt3tZaRLEOIKYddeqDJ8bXat5+9jE+MruClkPaXCtx
0m5UMfpFQn9Ciuel6MKDMaXSBhRKuZlM5VOX9mBDgvuGjlncanbuB0++Yb5GpvBdo86kDfXnpNJu
xN5HjlG+qQoU8nIkrCXPny01hwqpo+g6miRXropTk9BGMaQr2c8+I7xzUHr5UyJ6t105S16ZzyTg
yLqmSMib8kkdhe995N2LA1ljXMK+TNrgGAhoH2WB+r0d1L2AqF04UFy0tCTFiT4PqLCordvESMrz
BCKFb6ct1h76BtYtitqDdWVK+dFshx+9hZ7cBB+dNrqyKSWMjFD/pNtJzUhX7FSvkZ3pmhtfRtDF
onpPl+Fb0OaI/1TO6JvXaBv/8jPjszBa3yWkaq3Yf1IF7aXpU+3QGMlXdZKujba8peuINHRHOdRL
XBFVsH4MvtWJsVWH8DAK8l2KUHckPQTefaygxp6hZ94aYGVCmV3Qq/V2CCcnMno4sXgKjDqwnnpW
C0c0vsFFUJwqFCa1+9Hqa6cCLWNMge+Ohv+TM4Hib4KhqZBXe033nkpDPbQ+/aA6qb8PIc2vttv2
evOjKeKndAIVkzWHoIl81+OE2X2ksQcGZF6rnIb6kP9sEunBFBtUMeqQFkInPsldWu5TwzMQim7W
WLqXzzlBHdsnHdjkUsuk8rMyE7rCs2cCzPx29w/mRsH0p9+v+RW+vU8+5PYgtFBQIPUD+QKpao7p
73IysSyNeDBpKcvXQ2J/wRKheVHv/RuA9hvlO8gAN3pAuHKTfgJB5BbxEeO1vXiKrteeMmfZLz9E
F00AorQHgYountmKUqexJA+WbZi3kk5jrPy0cnHMQXo5VTgEQJY16oZIWHycKmutTOhgUjJFKKE6
VHfVIc9cYzvtdUe+jQ/mq3VUnkF1wTXar4x9VkRgdu/HXqS+4pRmpjcyNt43M7RoZmgMR1TTZs7P
eFp7actL0BwXFu5AOsUrS8KzdElD9nEVVsTK9+wZjG7SftpJV6g6zeDb9hpQthsgiw+JKzwMLqV1
+N1rZYyzyuH8C2aClYZvGQnX4tGYRBFcDiNhE1/pRx2tqY35UuwRZn6GN7JtTxT6//4avx9xmXDB
JeN86oyYV4DRUzffNXQGkCWhK3ubXQsrqdf5w2Ke4fwk1nAJnLfVx/3EPVfIqs9487P4j6JXh51Z
fqDMv1sjIl5KX9+PthSyMfyRLoQX47ax6xzcs7f5JwFfnfSKyugOydHtymqePdY4jhAnID6S+lAW
XZwWz0rHyvDzeXbhDToB3jHeUwH4lO4MOz3kwEHu9f26Z9N5RX0x7uKktJI5GCjTv50Ue66iJLf6
Yfayn23Wg6NxWFMIuLSyzNTkcUJUYMaLhFJqkmHyWsLt3E3gctT23gGNTcwLrV8NhDxlrZ5yIRh8
GHCRTfpIaRftHwNK2zTfzf7yYDE2FbfejbxeU5knsAh8PLxMk6cUPImzGN+OqD4HSc0Eie4t6un7
ef8EW80tPg/3wTelwhxoU91kbrz6CroQ1ukcaJRNQa5RzllsI6GmeFX2HETNulYH2W4Ada3s1AuR
Rkc7hHmBD4Z3uPh+aDAgft4BCFPJed3mKrBJw+GdKBPBjQ+46it26eR/GHHxAQXLkKcm7DgbpC53
83jpzr+iHzy4ufNfjHfpLL6f4SLStKmnD2PEeADLECEWvqguZWhbviujTfJL3ErP0yfh0O7/fntL
QnfM0DAOpcJJgXPx9Uqryiy5x+KHNvQuT1G439RcH0iwH0anekBIe9gIP1a+55xyLLYr3rzg6PA7
l40zNqORZl3Te4pnZxSlVBv10Gyjv6gH5DVdHfStJmy0lzXS8Xkhl6lKzHKOePznLUq8S4RqOj/k
BgAB/Gc/RdL/rViknYC27YBS2KjymbfGV17PbyTdtevy0pxhMFHu5w3Pvyy+sNxXlt4rszI3sIAq
3Mptv5GGlRfkhbNooLZjAlSVgJ0uOxk6npht2zGIAv/WyI+1+Pn3n25tgPnP362hSbXDlGPBs836
e2n9FNZSuLW/f5GsSpMm6GTdgDV6ZRur9CikFdbLhVBpIM8DN9IgZLJUH2fQBIKVjQVuVHTiAewf
NNTJvWoGTWn3VOFXUpYL5xo1MVk0sDSmZrbMeTN5TM3aD1CqH8xrc4qvqkR1iqFxCq9bu3Tmo7o4
VSayMdChKHEz4OIo64I4lGXOt4kO6BHb4XE2C5+da0FArmW7FyLyh7EWd7ichIjaz2Nh0HWUnDnb
NH8YSAoi6byNPv0vF+qH8RZvB9VvfYvh5syeG9wp7fhnaM/CIRXGsunKJr9wVD8MttjkbaGPkTpP
rtDQC5G/JDxb5e7L70/SpaTkwyiLrY5HDDCoilFwe2ntEi7lXtqH1yix6ip8SgxgP69F+7WJzbv1
3enN00kfmoghgQ5vkA3WqaYI+so+vHCEzXkP0uGBrE5i8HEQD/yYqbVseV/trqcmPkaturL9Ls3j
/RCL2zmrBzOmqCDY9Vhtcau0mwz8bezvfv+JLs+E/F+DIkVqtdgHplBUhZcmgh015RaLAts3X38/
wjkFj5LurBLzryEWm8DCnyGsxQisfC4f0qK/9oAGhn55HDzxxowyc6P35i7J4f/F+l73BHz8JOJu
pgPkna1GoAZBxViZ+DnTef5Z8Be4oykZaOLiGzZxJEhmjw8NFJ5f/ix3AvRuM5Pl02u8e5IN9gqn
tycmkg/1AYQVFee1cuilKokJHwN/ZBAHcDAWh75Qu0LC0VDghBgbdKPs+roiL9G34n4toMnzjJbB
ExtZ6gZcz6gFLb51mhg1VAlmjMLNMQexDD5wQgffBFKYw2GV9ScLOC3q1Ttx8qVtEsGR6Br/RrRK
kIK68TSVWbPpNeNWVLIbE6swr7ScrgJViohYsQ08qF5yN32qYvTmQ8DykneXddXK9XYpc2XR/prI
YkdV2pjmdVkKdnJlvc5CEeaV94iMmB3j076W1JyL3bFRIPuS+kNNQTt08YnUDJlny2fZ5B3uJL8k
Z1at0R6iz9K99CZaIzi5U9jew6rN+KUPRkNc1KiT66jGLe7xSZQ6qTShZnRfzF13hWp4eIJ9vJUe
SkfblQfZ6a6V0J4J6f/DmX038lLWLrf8RG8HRh4sjNzSSdqKRXGHpITT9clj63VUbkuia+2PN3Vd
b8NsulaF4lmVo1MIUiaPpB+BjOnFyu+6UBECDfTvFbGW97+ltMZQziuC8CCYGVomyg4q7frtf+F5
i9wUWkmUfqgsLrMahYijNH4r2H80XLHpuNdRDAIJ5PSnNZrypQImoxEC6B4iubusdNUpCqRxxGgD
6eaY4J1gZTpStJN6B0Y4dTIDZ8FUejT1bB+n+TX1hZ3Z1Cfe4AdD7G1Jjndjl9E908v5beEjnN4N
3X1sWZBhYsw+CAifTID8egCuGATstPZpzlIzqg4oO5nUP0n/KUR8vBNHtZVCbkXMdRFEniE43iG8
EnaJ25/WWnTn5ZXFWIvYHSZSPBDTaVdhk0yocXMbDw07h0XuU+vAm9ld2Xhrs1tcxwXWMkLY0weN
DuHeOGH2BLxoFjuKjmub4WLA4WVOA1oFt03h8+NKVkLgy6nRkV18s67m7QftzE2P6KmYLzibORFF
lhsAod/X7c3h2y0vCSTPUAee9zz/OAPByWmWKnpHPbCoE+ymixz/Cy/HINJQaruafxuvCpgcVgO1
AL+A4Datdf27oFf3qOnG15VaAsNvG+MqApACYBXvwmzKdLvrxOHUeLBmBDNKNu2sDqGEmokPzNRc
YadA6SPQj6Bm5GObeL1jxFo4g/elY6JgSGhayX0tdqUL9S5zu6z0Dx5+Z48DJMVTbHbKVaLhAhGD
PtnVYfc6tDI7Qla0XSAG420pT6Irz+Ip00yhyof0TlL8/MY3ja+DlmVbs1STQ5JXjesNwre8qWGc
ASO681UVlpUy2p0nQZKBdCbG4qZSsG+gS9ht5LzDInoygfznsb7zx/BV8NRPuS8GjxNNw1OcWCJU
E7Ggf1lkFg4HKmSQsp42bSo/FKOs0gBLv6v4fDZeFN1PiS+8GtBCDl3s0yITpoDgOuC8acSR+LXQ
xRJ7oegu0DFVrXzhRoygZMH0uzb1FqdT0QQdHU4nQfFHIoM1aooLqgRvlloRWjc0zS1uIPAktLiH
gh7xgNIAXumT1UAuamFy4bmG12zT3olTAPtIqAfFtdIYKx/Sgr2awznPDcO3uRkVEuwqd/MWe2Qz
Vp+NBMZEP2DU6GMo1zTtzlIYpvfwSA7L/joFxOd4mXU7KOO4G0oasi1y05OfCU6j0qrqrXzaiLXa
28akPVV4R0VSo7lc9zbI9mNW4bWkKvGzGsFisGT8gQxBFA5mDi+mKJLPkENUV+/VkzlVE54X2PuG
Q/+Djq246QoENEX/3ojEJyELH3wsmVXBewyS7nuj9phWjpYjsc+GyLgR6tJzBVO9T6FrOpGHqXCc
Pplhd6/0JtB0Mf4mjF3ICiqnIZY1vHH0wU6i5n6Uiy+Rlu1xYcAsr2J3i4OPQEnLCrYRHrCFV22p
Yxz0tv8RJZhnjplBtc+vRScVoi9i24Q49cF+9zXk8GpZaGGjZc+dMnXbtMNbNB57fGkNsb3Lsh+8
yMf7zMKKwk9qrFb9+insjIOkTp+hAT4mEDpdS0k9zLcsKC8p3tCC8ZgLTW7HDWTsIixfFbl8aqdO
dNQg2k+N3zijmF53lfI9TvwdzBedMcseW0V8WA1JfO6a4Upvm/tygMfT50ia6ha96fRFLmgnBk0F
wRVVGV1BkTcUvW/FWByTFiMZ33IbY7hvCiSw/PqgqPk2D+QbJVFoQGgxPhwa2DVJHfJNX2lO1vY7
JQCMmInWZ7Ri8dstkltVxatPnsk+Ui7o0HTk8BQHOAX7efgpSSHh0xK87kzr0NF6hqhrjDO/5gYG
v3ZUckgCSQXVry06twn6a3XUX8QYRoxed5+GGlkXvcczDapGrs/CrDoM0qHcpXny2qbG90ob7nWE
GNIIIyNL+Bp57a8Muoda4cM+efXz5BUjzAxF3xTc1QABvxlhiYO54D3x4RpsjFQn7PDmSitoSjhm
WaH/VJvC1TDpCFar2HK145WUGvoGFzrL6SfCkNk9DkJ8p7JEhWc9WpP3IGTNqVfkT6qEX6xcZsjt
FMpVUBN2B9hneTQHm+HGx5byOJTRN2PIv06ecp/0Hfj+NjYc5GVFPH5rC5mI4asueC+VAHNGF5Mn
gToYag6yvi1Dc1uwXH6Ge6xRnLyYBoqJKZxUb3rsVTZ4nXyrfJiYPDBSe8inn1IKETfsuh+FpB19
TzJcrYI0pyH6sKcxku2iovym+XW0p534GFbStVfUOHP16E70bqGDnTC6ST7UbCAqWPjEwBAhRrU4
ZPM4PIRFYkGdq1vzKktUbSsE+rOCnm7E4tlZpu4HD6rX1HCDNZ1jgoEXW+1RaK1rwZBu0ai8lXw4
UZNS3RcNyKmwkLC1BKxYjbpdGMYNCRUZxRDfhmqnEZQgMQ/C5JZmylPZ7HAcLaxrXeOFaMTfWxHU
hZQPD+2AWk4YjDdDYh3KUik2XVx81krxgDlVRn8CvYtCQkpr6qBKeqnveC23Aj5LU4CHdgkjxe6m
5rOWCump8QUNrHaM3+AYJvkT9K/yJlFKVCqmXnr0jLTHW34CINypx2xok23dQ0hWxxyfJh9JVjlU
8OTLj0Ta8FmuM2+LsBfXwGiG/BWSG40mWAsJThdWJr1wUmMV75TpCikVUDBYgkjetrWyW7OeDkpV
SV899O0e1VbQf8Y9sQziWWY3Jh1Kwr9jDgPOOCkek7xosZq1oJCZQtQ+qmZZ3ea52m7wQoWvjbOa
2AS/BAPSFQ4uybVqdR5+2SZmQJFcrD1lzhKaOVcEGCAjHijyyl48ovwOKdKUbIdcUULliMZY7x/9
N/IH0j+f8QYBRAYXeSVhPHupzMMCSgeuKcqiiH7MhzpU0U8JfhY6ZOusd0QdUcEycAfjxYPvP0lQ
kQuuBTNB62DtdXxWj12MPC/IuwpYaMipmMTAvPDydYq7xMH3+MhVCP5hsOVtdMqO415bqYidV3kW
oy7e5Hk9hX4MzctWUVBjv5ibBJoN291FX3XXH+rHrtygFbfy7Ji/3oeaxtuwKo0A09B4oS9y5aaT
0A7SmexMnIqPXC7uLEG8+iC+uIsopf9rnEUxWDFjpc2QH6IIkD/TeHTKnYlz2r51vE1/Kzgc95UC
4DkocjG1xQ4KCj8VSbMsW7s1P+FThesxmfU22/qufEed5Yu0K/aewwVrOrWTHkJvU22m6+CoHIS7
v18FWfyaxa7yq8JAoY5fQ+Jx1RySbXxd00YfFfJpavBI/mMeBEsWRXo6bWsIn7NKyDw6OtMgb4HT
g/H5uKcNqcdPvBU4xB0aDlMpuqYg7wRikqlIL3I6rZhbXfzcf423xCmMiC5NteEBs53uRSOimbVy
XubjcLZv3w2w2LdBElYZ8k7sWxzp9OC1bL800nYlBl2MBO8GWWxao83xzAzAz8wdBfzTo5fhKSIc
zLgAxEGqm/6Qb8NVoOnlWPBu3MXOVeRJxvSLr6VtrNvwlNxpW/QfsNiBjraJn4I9SlbrDebziu7H
TaIttmjYlmnfRkyXu+8Kynj2A/IysKjW6Z4bF1EoVwfQulWd8sp/qYtN+Rjf1hQ2VyA1b6H9d992
EQqTUa7EUuPb1q65090akG15NK78G29X3WnI+NtwTlEsnKCXAUnTbpoUboZWbYSdua3u5R/JZj5O
7W24yjiT5zrF+W8DNw7WBwD7Ukm0weROT33WqIIqhRB4RcLFP9BHCG+6q061072yhy74qm6MXfNM
BmH8kp5TEplv0i8smWDe1SsX1uWz9tdPWpRWRKWoejnkJ6XlayQ/JENo//4c/IeNMUvx8V86o4sP
gntq0KcxI8ylKZ6XqAsAgDYkJ7/hJe6ajvootgCs8JGGbOuTb10V9+J+7RK5dObpz/PWxgSNWt/i
WBRxSImsRnwmsm6r4KZCoya21s78pdV8P8jiECSe7A2NxFzNa3QK/D24cnAkJoegx2ySKQr/i/kA
wMB3E1usr2o0ZTTO0Xle3xEX63209RzdEb94X2Cl7+PH6HrtejzvnHDaQXvOcCDkp84AM2kcySC9
wZHPnDUZReVpLx8MyrPFbnWsS8nc+7EWWzSxFE+tdMYSj+GeZ7kb7mYUB4DDw++36nlr421WiONr
4B3xH1gsZdEXgZfPALnoENzN6D8NxuvsDVXY/wWr6OJmgcz4r9HmC+RdqmgmYpTSZ5zheAhBIQZD
aKKy+YpaSXCjbvHRvV1tc1+6yhET01HBMXHceOsZvxsTpnnUDAMgUuvR3Imu6ir7ZCu489XAS/J5
ep7VvvPTGjHtvMQ+r+y7cRcHI5rAxovzuOMxvfERbnKHLeJYJ7yft8oNhu6UDZ1xqzwHrvXS7JLd
Mb5LXCpLK9HoYvEaKCJRACswjcX/uOjRVI9RJFCPqV1vx7tzfJ4N73DZmeHRw9fYieJVp45zvgmz
B4k062C+tTQW+UaCnj3pG7Ofgaz1Q7+brZqmXevkB9HxTrFjOaun5tLuej/mIv3Q66puQnmGC2NN
kNPdlBxMUcg/oJOau9GBU+2ure6l94CKvx1wFAmTteVrbxCqNNI7Fnd+D9SgzvuZlbf6HjibGlVy
ECizJwmyo6zpx28o9l5c1ylPuTr71Qlfan0l/zxTUoTpx+8XURIDygmCbPG9olDI9Z4KDGJ3xj7W
Z0PtES0tPz6NluiUVr43wvxXWmI4RpgfylkZLlV3UhW/DlZ6RGQTq2/FzDetFf/8fYy6tMTvf9ri
s05Bhnhv+tYK8XZ42ME+047rkvlnSzyvwLt+0uKY6IJllSDNSME1caNSe+mS4X86imQeiKIo9K3O
buSisMx+BtPPLizKtjsop/BaJfsS4FnPV+VarvMW3Zb5F+oCM3hfZu8seV9Zi/+cZOWg12amNXyZ
1xCJTMPNIQq7fkbo+7N19bfInP+fymLOp/s3lM+2ius3vqf9LXzN638c6gT2Z/2R98lf8Sfv00AI
0+RCouMLV/MD89OQ/8ktyeMT6B8+B5Qa/q2RKUv/hI+rynDHeJ2ivspf+Cf1kz8iLeGOU0GCyjO8
/u9oZC753ci2z8Bn9GLYPsY5lt33PD/Vwwb+Cg9SFWMQsd8Fgwnfh9K+X+/GGsGo6qnxH+Te3IrS
Y679RHxwEGPHD/tnPfxmieHBEv07zyqcevpJ2FlJ5Zfb++w3LmKDgIoANK3acMWjmEBP9Y8x6Jno
xjoiP+eE66nnHGjfnaezAReBmGXS8qRkwNq1XnuweW60fXvxUU226Zvba4WQJYvyjxHhhPARyBjO
ShFABaQurXvDbZyo24i/mi/BU3Wod1ZOxlvjfNgf+tvpGN14r1gTOqiqr0WteRHP5vzXL1gWJ9Bo
orthdbi1NZXbky0krWL78X0XIb8Ub1vtQAsF1UM0G1ETpYj0P/0A9jRGP1RUzwj3Q53HtDrEuah/
RA4DpeX2kAvDjxrWII3T52JInmu9/JmpCp1WpNGEvn5+d5Tv/pjte5bu4hJ6+wpo7EDFBzIPQGZx
O4iVjn2FPhnuaH7p5HjTJ9VGSTOWhIYAAB20h+N+cH4/6PJWPht1kS+LgiyoI7RdF/G5rehSSlY3
4dcQb6eZLyPQGnOiTXdNWX9lyefpLD+5RPCZkxowh2cv2MrDZS7R+OSI+qU8srzvbbSSc1xc0ndj
LCYnhDLIEl83XKv+wsffCzoNX4saBEr9liJsauN7CdTn90v6BpU8mxmaRaiw4818hq6apASnydYw
XBi/x9AyN6ImT5vUoyYRy8VG1KvHIXoyzGwrAegMjeAxoSWnVOVOhsZYFf0mUg1nKOStJbpNL38x
Jk5iVSUI07WTsZFTfEklZQBak1WYKUWhK4kjvfqrNIueQt2H/DhtJ4aq49HtULZF7tcWBBQzxs+B
9kijxEf6LUCKq7M2UdXfx2V3FQ6msCmL6iHzzWchSXskOXt2oWruVXVy4xJYQx/vm3p6LH3pKmpB
0hVdRovbXPlqF68FchcJrwHKCmdg77BvpjwvZVIITzqFnr+Lza+IToYxwINsm+ANpdNgzwZE0zRp
a3XlrDG37/r01hebU1dSF+xGAUfxg0e3eAayxjI9kSJd+dJvqffyS8tsXuCOfGYoLh9z5lnkJat1
QrVZtqh/+ptApCsr13t9VjuFs4nBJl2x/KZAM7GRf41KuSkaQLxdxpb/quIzmKWRq8i3am+hovkc
aXBpG1R25epgmv6PrJK2HWJyXeltzVy3mxURpcXL9e304zcC5xA0q4ad58cJBJYaC7XUGq4XP0pA
Cuj8qtc1ItBlpW9+fyyWj8SzsRaHkbZvWmstY3Wv4rHCgAyqo02p2LjuXNlB0nrjf18Zcv4rl98H
wNH86IBMi4zMx+lFfRhDhGQj0XJVtv1O3Q3om9R2+nOuisXIcVM9Kq7XqmJvmP3zcenf6CRSPHjm
uPSuICBJw9AEsKJcf6i2XnGMy3Gj4Xjq9XalIsKtnQrp1I+ik3T9Ji4+jZXyJGY3HsJtyuT05ScN
molJa17iBla+B/TaImRK6yS3scQ8RFmxL1TB0eTA1qZik0fiVSOrblcYGdACgoOwM5BAhap/JwSn
pN030x2FBNsoQHfF3zSv2SQ+hGHzSku6q0pP7ZbGs43Cz2SXmnxnoXZKu+CLqr5mBi6KE+rEfj8h
v6bj1BQER8ksURxKDORsNc1d+WoXbgYUkywJty9wd2fadrKSNr3VtXg4UnvzT+m+pZmMrXgIUUGx
0S/4pDa0aFb2pz5vhsVHg6eGdhkJnXgOE+vMspG6WrRcz0AmFWh6llgPsEDsOk/wa0IRNijLV7mU
7pLUekj5W+yMr6WUFFxwJLB+tFPhCBHOt7J0XY7oUesvZoYyL3HBb6SNJIZI2Wn7UKPFPJTuIGDP
PmaZqxdUR0aui7K4r1GNTOg/S6J31SIcUED4j4LhSbOKX5MUumF7a7WVmyuPKYA20zp6en/MsgGm
youVlVdq8RgWXACInorVvVAUR0+RsKJsUHCX9kOvuGgqHNSh3XfZ52DQn3RLO/7++124dAmJs1gU
Yny8BxcxJZUq2OS65rme9DWpmE4WHFTvmPQvfXYK5M5G7WL3+yGXNcY5tsBOh5ovzvr9uNF9PHBo
VIxWq0ieO9smTY7Emm0Qj37Dtsa3wUrUfGMsL7cKbxZeVDq5Ggyhj8OVft8GSjt5bgEnvkseleYx
DCE2itpjGKjgUPxry2hPgtatNGK0S2fj/ciLINqkSop1bGC57RgdVSt5MKbsM5i8emMB47LGX5lQ
nIxGvjer+r5Dat8oQD+FwS24qB2UBdsPcrcg6kZ5bGOeZQ+Ndcriai+Y/S6ZQLypxn5GTaWjeKrV
yi7R54ytfmtIyfWUpLto7DapmDpDYD0qnbId1QqHFCTyc4+tr4LDMHP6EXJVbdohsNP+F6j8PZIW
t53Z3VjVthx6G3mU7Qy49srQScg42mfNoFqQ/emf8Z+1hS7sRXnO52Hw4flwBjdPGq1qklH0AHTR
I4l+4AawB/+9i2Lsq6NsL0jqPqqxGG1mTDHwm/ExVMZNUX6RDWJrYwBgGXZ+6D/KQ7LSDV+W+982
LdUgdCDF2Z5umfALstlajazgU5vldunrt3kBCEeSsHZXbuRp2JdTfquW401rXFfWGqji0k56P/pi
J+WxB7ykZfQB4E4q4CVzj9vC78/louD1xwyhNM4oBiDgyx43UriYBAQ6oSAs7kvzZ9/lfz/YcOgp
BKMdNYftRVExprDRRKlqunNxVNn/qzi65te81G14m8n7ceYH7Lsbve7NxOqNjo1UvBrjnRIJHHp0
dVsEMYTpmOQ/hx1WzmJzQHVl/Fy1BxPx+URWHQ7MqakQMOZe/v3qXvqC7G6cKmkBnj/bcyuWikaY
AIhIut16P8Sg3dRroXVlkOXLHNsGNZcA0uI01p2mUNol/pem+x/2ySxiO0urUFTSF/mSNwwF5UyO
aZB86upHLVm73Jetkj++318jGHM77N33S4sBU/hgRmo6FO27Dd3SeCNPNks2t4fmAmnzkB8Av9nF
8+TKe7ro4Y/GFjfIzK8VXC4dC9nQ2bLs2HNifCkJnZaT1uM4VW7zLtyZ7fb3W+PihajMuS0UDBOp
kcW5aLIUadQys7gQsUz6o2+gPwJfndUa1kH2l3bJ++EWx6PtxIl8keHkHDVEPTxUCe530tq0Lg1D
IKdIg/Axj+vFNT92ek3S1HH78Qkb6wVeFsSNlWP1lqAsb/f3oyxao608e3qPleWqsbwR1F2ndS+9
4d8rUvxYIz/uZS+N9rnsqu0g5ocKNqaiwirTk22f9jufIFGpvJ5NzTa5UJNcui6wdZgQxE/DL8ls
QBGXn42+P3Uahg0KCHkbdOoIzohnutj1VF1y2KWFiisztqEboUYBXP+sSOXtjCkQpACcfVfd66X4
HBqvyCGfukHC02JQAVsDo5q8PU/7TyqVgLDIbAk3naLDPyiQbSzXQMj6p8pKDrr+qrYv5iBvNaxJ
3bAipoWDWwqFKwbVVqnDpwaPg41nWs4kaNuxpXko+ZBPO45pKN0YUAp9GeGnYLTTDIwWjkWegdDq
ENzIWvhZ6dEETTqHxhMvBhn+YdJACIzLvScHu1D9KXivphRvfA37DXJRw4xPtYULhjGtYJMuvHNx
peeZC54Nv/hlh7YCm92n/miBdq3vIx0LuZqHZzLZFWY/bfX4+9N3cTQkDRGDQxLurNMFIaQmaCq8
JPiEKplNlf+IhojyXcDWWLNBvRRNENyjDoHZFcs4H5p3oS2gdFmLRuC5U5baifUYUFz4/XyWGgxv
0ROpEJ3HEQKwc9X/wxC54uvoXnEJhGJUY27h7wY8Z7RJdKQGVx5dxzev5lBikYyJhSL1TulfI4y/
jfE90nj3NNLRyL6HCLIpQbSSAszHcXlc5+YB3WdNRA138eMm6/+Q9l3NkSrptr+ICFxiXrHlS1LJ
vxAttRpIbEKSmF9/Fx03zpZQHXFmz8OePRE901mk/cwywIPhZ9h+bj7Ao6Vt9F0FI5/ahJZx/p7E
a8/u1ejfNGGiiHb//J+LAZFnWEY9b6ZeB0vULjdpJT1M8n1c2x+Au2/zuNyU+Xtd3P28DNcWGm89
phP+m0BJLqoZBuVC1uPW9kfo2cm8dSW0oH8eQlOvTCacr2fVddyyIO59XemyoylFRcv2q6nyZWmj
NXYg9E1EwShpn2i9sePkjAsCNi9PLENmK5HiIaI68zj4IGpfV26ch3qjwDNnYvA3ztDNkSJnyhJH
jZJtEcMNqI13pLtTyjEQZQcUaI9kNXmNrDZoU839+YuQBl77JB3Gs8js4QSw7J9nTG/UtFVs347T
BzMejqPIPiYRdbDwIQ821W77aeJBA/nACf9vGNPLFtjAaDRPcbIvNejzNAxeXimEgB3aW54SlaE1
QZZbNS5QSAWt4rWV+H1WyKccqncZRLSpOiIkzVorNLsYHI4c3iYWWNnG8J6Z5NjKlfDL2Lh0003c
W9vIgpLF1HuJAD1szOCmxj9aZbiwERM+lWeqMF+BXUg9dXeZgLMUOq5hr4y+Kd5hx9h24BFEtyq3
NkY5JM6gwEm7iyYCSwt+Sul0KNLM10updCeUdgK9gBs9bIc2op2ClMKUCQY/sWR7FhfoOUi/4pQ7
lf3KGDn0soQCE6H+hNoBLQcP3ii+TaIgjSw0YtguKaNdrOwYt91JjU/Z9IHz7zBt8vW8DTRYwXTs
vjJRGI0zPTAq5ResPSh567toG7foTtdwqq4h2268gDvnDExz1AywtQm1Z7lxLKuHJAoKIQ134hZU
EhifDX32exht1wbg3BCtFkhFI+E9MW/6MbtIcQovtihyiuGdc+UOLRev7kyHwfyyr2AIUzdPkUE7
twJlq7Oe+ARFS9aj6ZOb5SlVu8exKKaAS50MqIL1DEQW/ouR/4YM9K/KQtwI3geMpOAal3fkpMvN
rIOYQxdGTgrHUMi+iaDF2SnGs1CKoFDb1zrvow3At37PxDmRrAuNx8Bo8xwFYxSyOFhBrOkp/Hfg
ElKZker0hY0qEZxtulZx65yeocsY1NawrYkaxKW4A3vueWYdTVpyqlsBe084rvD2qMnTQUvpWYOf
V5nGmzorA70BDc5Ij606HroYBjUIDPdUgySaPdwqSnfbVM0juHcvSp/fpFIftNoAlUFT7R3JbnK3
69QdDjDcsHIaMB6v1PuvJekWGPzzjSMjkVtEdU3U1Hoko3gTn2bAe7PvA8XX96tiAWvjLOI6hFJC
oQ3G6VBwU7XbutT+FIKbIaMZ2p52hBJAFFTmnWSiYsGPql5+sJY/KWqMAEu7gwPTnSIAVJcymHRB
+wGHcbRfp9rOHRLXd7woX9oCjOWR54DDxrrqQJQ5yGDtt3JNzy/M4smDuQmMfoFFQnyxBHkkVLNr
Te5t37SPGbZpH93+m/qAhnYkMrJZ0PebTqCkjUxrhwFJykCPcBTamCiL5mbn/Xw/X3nUMAykn5Gq
mCjcLRaltYp0YoNp+Yr+RqInBJwrc7WEbs/By5cRFsmlQZkEqKxk+SIA1QBXOA3EWWVOFeqe8GG8
hnpq81AobnpZ63FeCU0+D20tss64HHIgB3qQLpsSuKqHWHSly0rxUg7lQ0lwccZy9F9+77Ikwhu7
GEBoxeZgGzQIRn9GqBVuuenRa8iD7h3eVv6MBlTv/qultNSvsQOpUBPPS9RismmCZt6p7Z5+HuBa
xezLfC4ioJqBYJUXFfK/AoRn3fCLsQ/Qb3Wa+FxYkCGmfgIX5VG907HKK4PPP//boftnp1rzTv4U
Z4+SRQY1RwkhOvIt+Nm3SQCaK7B4GSKJVRiIfiWJ+PKtiygzrbW8Q2828hXQEcu6djOrvExE8XiD
KsUEjgwvcl8rkaApAE2Y4OFlk75XdHFfKGEkk2M9vKYGjM46F0w52EDxWxm024hXzwVND6raP1jR
0YLjnl7ku4llHmjaPlAHG6vP98rwJIMmaGnTRR+ydzqZtSt3VHYSekEtfoPu9z1cZxxqyL5Mb9MY
lkDq3hwVz4QT4srUr1wS1qJWaRBJGUmnWT7Xh6BU3jJtpxfv9VD5fQzJb6Dbof9s4CgNcLgboE3N
XkpTrPyKeZCf1n/xTCl6FpNiXpCkhNM4j13Iabnw5g0LSFf//MFX73eYtBu44pHVLCvDusJryBCg
nBJ1g2vJQTTBklz68/MgV78H0v+oEikE0t6Lw9RwK0KTYMA90QGCSW8QDHgmeBv1sPbyXgOZgDcI
0NisIoxS5eIKbjsjGfoBL696NC+zBGyMKsMG+AV3gOq98mdGUsFON3bW8v7rIxtzxoT8EKpIizvJ
6pox7VEi88k5CmeLifSoeMWJoPmcuWnnKm4MqKnD4Bv/b7aLNSPb8MjPr+jX68KUyoF3FWrfU1We
Jvg26lJA4VWXKf/mVkRWLs8qifjKZfXUiqskQqge+WIiWEE9ENlDHEEi22j9WeXBnm1iaet08pMN
z8WfdxFAAlfOxafhl6VVTR+tqYVGoo9stG3hajwWkFVSlYOG7hiqZJ5sNdu805/l2gIVeJd2k193
kAGR2C3g9B4E2U/tYBzzUX+ALOle1tpbBYyiUUnhKwur5gwiBFI0eEWKV7tuyr0xqUdFy84M/ZnK
es44qKi9tM1NyR3hzwkhQvgXm/uxJ24pxD00QQ+NZr4aQnsk4+AnLXnP1fR5zO+41d2ZGgxGOXxN
S/RjrbT2DFM4VCLcHTU51KcahOD6XdbvYiMJ275Xndy23rtoV0JW3xdt/0sUMhT7M4yujX5RAmQE
cYi9ncvvUj7eQlfglDb5s5Qal0gHG76oAc2HQMVbRNAOYxWYy1Bxz9CETyENkR6z8V0Gj6kjw7Ex
2o2NaDRTSzc2pl1bAUJQIoOE26AvgwfO0hncAhR6ckFnQirRTIpoSOTmMIH2TYB76AXx9ILeKhAX
UXeDKED9bgAYysIScllxVqCOaJymAnyh9BZQ0VNdsUvR8sgfULhptIvKczeV4hDwwRtzmGAF2rhm
YsNMeXThV7kbm+gs8xFWt/OTZKJiarhWLbxSzeC68MBE2264Ad9eMdQ2vA+TTdZmHG8SeMqMQRg2
1h0opCD5OZS83Em8uIlj6T6FumhM9DMt7D8FFB6lAtbgkM2oDHVLIKXQTk8Z5OiLqns2S0Bt8Cy2
rgZh0BhwqKxHjq0HeDRuLTN+A7ZxX1pWmJVJEOUDSvuZrThEH/muErCJrTpzp0XpbB893vK+oDvU
WHO8bRBZgK+DM9nRMQHwkKdPfPwNYI6T6d0f0w7VenCT5IiE8dLI8BOAMkxUgn3W7Fk6PtmAkFcK
LJqPZgVz0MexJL41IzuApISZctL/FmJWLHtnxa4WKCOnwqsY3RQVKsI5LMfbkl2mrgrn5I7WNKTt
6Ocqlg1uFB4ZUl9lcAmIvUmhXt9apyGFO7IR3fS8fRvZbV3AOkLJdiZV3Rgmv3ZawkYdOuoSC1iN
JwWevVIdYt/vC+0JJhaHDIITVYFCDsreE95TKZXQ3JWBFslAcIBmh1buug4YgwIrURARe3Y8nGBN
7EsGceUEJHQG+yndAE9eP1Rl5zD9vc+aXZ7Ve6TyT4JJH6iKP8B11sXje6ibR3jtzdk92JzvgzEv
6HAo29IDA/aBZPq2jON7URWubcziebHwpIze2CaBXyrcuTvomBDjCP9xoNwM5ls5CS1aobabOzwL
pF7btRYMg2GAMVTDWSvvq7qH/sIo7pJeDiroPdR0r2tRUKMI3UXw3LTiQCMwp4fg69S0qjPaSTgO
xmUg08XQ40vSxR4vK4hSMwlbFIjjIdK3GdRigFAICsygKH6VevQyQlqZjLDwIAw2rNPNFAmn1+BV
QvVXoCLhy5A9sYn6yC99lVAAgmAwocYHPWJYttqjPEs8bMZDx/nL0JoE9hCGa7QMvesu9ZiUh5Co
2NHZ3Jzq4dxnhYU9NjdqwTCDvyFpc1swghPFMsduYR3VGK8odvdttodCWOFpUCxkowLXjPjJaOgp
LxTUE0RoQYZBUIJtJM4meyUN2RSKfcmatxFCxxDnujdy6UOk2g3cS3DYXrFlAiZX50iQDYoFnRuZ
x1gDOkiC87SMVEDkyZ4w4hBgAez8JjFVX0jGPrOr3wa80CWaHyxoxDjQDswcLplbqYPhg/0KNsh7
3iLWzfBPre1h9+nFmu4oqCRzhd5ZsXIzlo1jjC1Qid3G4NHG6HERd/JxIslvUAe3JopZFNJHeSVv
yx7G0agFDZXhJMO4RzG6kYC9RKoussmZ8Qg6MAramPsxEIQKfR1qFKFsi1+KzoRXiIWDiYxxQIGq
Z1sZivYsGR8sy9j0cLEVdBvP3tcx+iKNfivF9Dlt3wXl51xS/U4o24K8d+N0D0wCtGMsWL5DrIZW
AaOAS+Tak8jxDona3mjJo83rwCDxuYtkP6m4p5vpbT2AvariRaJnBiHcqY18VkB0eoBUUKRlB8DO
nisdG7mHdAafraVv1BYvHljCca5vxgjEGiQKUgpuDVCSQ34zwOlXg/2IbkYQTdWe4JvnomLhRQrE
+sfsnAGABKfmh6J6blPIMMVAkGkmZuBpQKtJah6H6CjbqT9ZuafINfbNtCs169Lo+auIb2livUWF
dpdY8rmEXkgdpSvl/2u5AWiFEPbStbk1sQhjo0aqKIcNnp/xx6R7G42Vv/9aHvb571+kfVZbxeYk
kHNG/R0KO04Fu5soevzby8nWNNOvBf6fB1skfZKcxybN8DGJtR3KW6m6MbKVatvafM3h3Kc0tp9M
sxgj4D6o9Uamx2r8j/tR+mxMYFozFmtucS+CfZtIY9ZJGIAQyFkC0Vz2Lz/HnN/7UV+HsBd1FVwG
Pax5MISAAodg8FyX0VaDj72fgTGSawieFMlreohaGjjFhubUyNv16q2H/nUEUSy9uOVpETa98ahL
0lq++nf8L6ni4vctuigpDEQHHT0z1HsB/I1BREXmnfoRbE48LlXSJhcaFBg0yFohRuUVbMzN4SES
Q5AVpVsp0YbkyraO6iMIAXis4GAe7WSRBwoVe9LiEmrLrd32aMOBDjK9JqDOdDJzNX7mNroPtHcT
cZ5w4XY8Qyn9xchOnE0uaPLHFF7o8XShgJ5Dd3022j4KOMzocCGxoOAuoDTV2O0vkcCWndTWa6Oh
YS0NkBmobc1t+93ctE54HNRajxgPMV/z2COYmPpuo3eQRFZvZOO3muPy51sk4TEan9EgfLwR/tRW
IXRtPJ4/UiYHqglzB6kRuxSW1n1OvZayDfpfZ16hIaGM2sniYzAk/K5tepe2WhgBjTWZ2g0Ujm4k
RfZ/3lffjgaS7dmTxYS0q2F+g6HIcLRXcorTV2QXi9xDim8lJ/wOI8IIQLZDXByIqO8tPGGP1JKp
ibPhAJah1Pc1xHkhZV5BhhO6MsUhBsEdJB/1AMk/2WtCyctXfsOVj9SQhAN6ogL1/Y1OCu00FXaW
gBrPkIFcuR+UtULJNaQ3wPAoHmuzr6S6LHv2Xa2leJ4A++oeJKl4GGLjBAcxBx0vx2adM+r60W7k
Z4HnqJ5Y2EYjDJ1TvxFr1eWl8OTf4u/nn7I4iaXFVLvvUF5mf5J7JFXRrg/7Y+wXgPxwn56Kl/4Q
nZE/hmu896tXOXBpBIHpbNK9GFmQOLETE5WHEbBgC4+txp70bO2yvcaVwFz/M8yizFD2WlNAvhTN
E0Rmf+nn5pPYcmTB0IRAZLCDKqJbFl51j95d86g6iA9Xi5X/yzT/8ysWj3BZGEZdREA0ISCCtk9o
BsreBh3iMnYoPWeznr2KhNaf9Ywj36pWDu7VwvDnWVg80maa4yqBZqQ/7uby0rCZhaFmCu+6woA2
Py5fLvfZBffTjC/e6LLKlSjLMNYQAY+vmAU7KkP/BMbYvYhv0Ld8q7rulWro1Sn5ay0rz3YJOHLc
04DUvweDYybMLDSU0dVRn0+aNHMg/YggM00Atc0cYtSbmIwPNZlugb2TXQaNwJiTS1Ww2qmBoP75
2lsy6f//Ifln9RYhAcllYTYjVk/axKcJj6c/O8pHXhSM5+Jg/lFxEa0dj+uXBBAb8LsABwyN+a9x
iIAq+tT1yFns3PTQG0S3vd6Vdt0B9GSeEwCJOVP3XbonCiQV1cNUn6SSPcdsrUF05UKcK6CQNQPC
BUoqi7qulk2y2ui4EE0ZaP6uhJpi7a3M8Lz/v+wZMOo/j7HockGY3RpqTpNAD42d7opLeeabWdeL
h+xFWgUYziHWT8MtQrCKVKPRkzQJ6Fb2Z6M6Lfy/SAasDLN09FarGB3hDF9lj7xD9q/5qjS5nVK6
OujgXGoBDBjQm9HWjvu3I/h1OpcolTbX6lwbsWSSDUkPdD9SXT2RGCLzE4SSCAlNPT1QwN3EsP15
JVc2y7eqbk461Rb45LnfYg4HvZBXav9/6+7fFg9wLllDNRfk68V+NFGON/o8wxAxxDySsxihCgsY
TjZjZaoXqF36Q3GYIgu1F/nURGOQ6/RfbViAvWC8i8zKlhdXQj8SltsdvlM7yy7MmZ9ZOKNkJ1f6
U+5gLLDy0fNh//bNn4ZbfLPcdIxbMYbL+9hVug8yPYz6Ksn32rYBVho6LQCkoxkxL+6n1IdVUDCq
LYzCBTkIGJlD1hb8KhugJqhpojrbgaYTmalb6Cz4z/cN6MPgMuIr0ddbfKBdZXUp6Rw2n+S5J/f4
n6xc4n+B2MspJMi8gAKEnTKYU18/rmxn+5w0jgO8XU4aC18hvyDc5LAIyusxO6HahNqpCBLRHVpS
TA4IWIdEjv/AK2PaTBkUI+0ISuydZ0aTa5cyhdMo9xmPtlWMxCQyHMC6nCQP03i6gwqMF5Fxh2j5
CLIbXjYa1njEGAReZflXLV775NeA0uoUyfsYZBAGYUhO4hcm6ZuqlP1iagMdS6DlhjMy4bdEPVZJ
F8bVGh/32pElKsQy8UrAPGhpeDhwbWwIl+OAMu4SUKS63z+v7fenDNfRpxH+AgY/7SvSG11SdxgB
zYcCQVfs6y+Gp912nuaqjrqJz8rKNXTtvMzcUZnMxNNvznECKjx1MijIVEbV68Aq7fVsa7N6ZVN9
b5/9/bJ/xllcA+Wo1MokY1MRR92ZiS/7mT/tY3iO6g49iUfwz57obb9ZMx39jl9fDLw4LwW3jViU
FKVYjWx4DxBhNh5TkUNqjrlG+UG6PAR3HULGfpZHgPRWKwd2bYYXL7adVClVoOEW6DBpnmLVoXkN
AeSPla1z7Qn9vJDzn3/aOoBxq3GvJ3HAoGHncLGTJraHH5jXmo1TNqVT8kdBZvdkETRycZdzUGXR
sFJIj5oBcckohRxIc5O+6c2q1+ScPHy7U/7ZZkvyh5LkZa2NWP5Z9q/5bdZeDNFBQC581NOr82pM
OK/qt/FA1DIBB7pisDsbofXykMeB1QGqU1V/YNYesqx4NkfryCYljNXmyJL6T1kAufXM1TgEGnI7
9mlYl9zroPTsNXRFAeTq/YFqAHQxkMvC0+LrErFET9K2wek20Hwh8CYZ1yA76toQi2MWA8QHuf8B
my3MoCQ1S0tBy+ve+Mg96cSAUpr50SRUwN2QN+UddBXh8rdbp3HAAObaCnz62MW568jYd7mBylqr
tuj6qcepbh+7JnmdICWQNeXBlCqPdXd9Lh9iU7LcYaB37ahBixyGHJayTengt+zSTtUm4UVooRUc
KUBpIo+IW8j9f8DG2ZFhDG51xhHKwbgzExFIsoqeErwTy/SlbNArNNJOQkU735NIRhRp3yU6mie2
HfQNHE7hL9Bp6Q7dBAfytm4UjU6aP0dd6qb8VBdIACfdm0bEKRIFOBTIUY42TB5vKEeJxR42ZVY4
OfS7HRVK8rJegZH/3oMw41O79Wiln1JLOeZ/S19A8sPyQYaLkgJINGDDGaRpLBZCgvqSt3yv5yYY
kkbTo7EAp8lcGQJJAzKJ1F4+oqE31icwxCOvgfl3OoZahXpaVcVuO8DigHEDwGFN3CkKv43ssg41
pr6qaFvh8YWOtxEmrP6FH1I64yS4I0fmW047aOcp6K31lXm2eX6qmLgZpHET9UoDJcbRk1t1I8tD
mFFxAGhqUxivrSB+iUiyKdMLgdGBnpdbU2lvWkCC0kZzLbYfKwJ1d9nLGJChXYZOSOcU9vCSCBgg
JFBX7Q3cRDlEWHRacVRxGl8DCJYY+YHKsV/hLlbQ3WV1Bd14/S0l6IjJJBARUEX8V52mb0aLljg1
vCTJnxP61MMUZkorJ2vAH7EmGMDXaCiq9TvtoHWC0oFdpb4G54ZuYMeuuCs4A/wYRDvebafc8hsY
pTeWtmWQzLA6djQj4vNMHE2JeVlmnW3lPmHd89yE4iXO1UAOuEddZHwOSdFe1Tg9gXkWkoEAnQfx
dEHat0hT9wjwHRTxHNFGG2jQv2iN5fHpXkdPuIWcxmQJxxQslDsrjIoE3VLDUYAnrzElTl/fq9B0
oFMUGGKnDQX6e8peTcaj0tjMGWtoVoLfYkztpuCQtkhQiI0zNZCgYg+vjKCrxwur4QBgx2ijje+l
mNDa7IZ7G/Qb4FkC6IdUrsFg+w0yTRvFf1TI7UMU/wmKYu9gYb1YaMM0wBBDrwuQLs0j0htsy8/6
mEFxrQWOvQhEUWxH5YZGKqwKqm0nEw+gV0fPpkOSalvAnv2xqS6aJh3G3jhPvHYn1JgyqQnasg9Z
AQ2VKsJmH7dRaqP9FjmJSbeiVHcNxSUl95u6hZwIR4NRGXw5G06N+YFS3E1mk30+/ulAdaqTEVYb
/SlCX0wvTyr+0tgQjjKpN4nQ/xSEhyg5PxhNh1M/OGQ03iXWbbmkOMOQburU2uVo9md5hkrq5IwZ
Sv8m7pAM5f62gm99+jrozOe29JgzVMR7WBSoSLmhpKAQzdFz1W/FtIWHh1sD/KvT+1r/nfL6fdSM
TZMMW5g8qBlUmIzoJBPoReg3Gn8qWbWpyXOXVnvSjSiw428hEe6fdEctLEp1sQug/af2DmLLnsiz
jRrLQBAMb1WS6R4H+Yhl/T6SIIfbE9Q9P2JZuSlgGjFiTiyUI9t0A/38ICL1Tgw4Y5V0GzFo5DAd
3HYpcycRb2td+QM7h9AurRpmVonsUiLdo2EbCok4mVTtGBVBZush/CUPSWafFdrdyuzYMrweeZEG
0xADnjF4SWsB/4p7hU3S3QDkGXDz+qGTJ8DO+UpQ9b1OB5FBeZZ2AYnl77+/vqUcHDZbSfHQzQqn
8Z4dca6gyqt6KLj7P4dWV16yL0MtCqPwelE1ZvZxEAPtmjLPosz7eYRrcf+XIeaqz6fgbcwGtWQJ
viZ6KFNYm8MuzrN96UHyG3/w1QOYGZuVIa+EpV+GnL/685BSDgshoWBIGdTjjk+Ong6nUbFwAap+
JYlnAfQQavoOEafKLI9TXzhFkm0GAqiq+Z9zoRYLugiOOlg5xiXHFPQ7DkkXGvBNH0i7fLcqM3gl
ef/y5YsYKRFS3tmRQH6LtFNCe6+A4gKvldGhcD/WEI8IRZymNt+wRF2Z9rVZX0RFFS/mztH8lSx1
WiPfSWjJCan8L7fsIueQa21oVD5iceF0rOcvptmv1Fn+lwMIB2cb9n/QRVjkG1mrZwMZMIutD2mo
8/RUb9DS3gK+gHO4cj7mFVlG8/A+IpCPQ0Ptm9/cUGcc5QqcwIEAqlBqUIG9hTWKUkQr18q1tGGu
IQP1RGwo/Sw3IRgkBIwaHHUlPdST+mopcEdiuJe1I23sFfUP7cpu0D8Pt9iJCPXGcdAxXFf+nujo
jyK518vkhmgDQuAW0kKygJbPFPYy22QNlJtAoaIRfY6leldAiZwKdIM0s982TMVt+wgG700nN7/1
THFaHSKaLL8lVusNhfY48P4Vfj69XQQRR1dDT7am3ewmSPhUlXorTLIiMXI19YYYFPRrkIXNajhf
rxjK2si0KT6vscW5gMpXXMCDrNRcY3xqi7My/pKKyu1q2UP/z4nUfmV+513+bdsAPaDIoCGSb6IR
rSnaulIwvhhhGsSDavwwQIsy8OClcK/KV/AdV94JJJwzDR+gBagVLT5X6NTk8bx5Bjj0DFiZ0X77
+dK+tl8+j7C4szVT0rBdJhSgZDWMkPlIrwPjK4ft2qx9HmRxBiqqovM/X1GanL9LQvGk9thaaZjk
8odQandYc+Reeq+CewRI96eJWxwD0sMhTI/xWVFSP9S69WvMciCMwHyThjeDkW2edXsoNLt5CxBG
MqEWaQy9z2t+6rm5l6vB1RjSiFnIcwKHAtXwTQacU1xOXkqqG6jYBlphATIEhnnBw1R5/3ldvsu3
Lb5gca1LGjCT9oClr224ZgHoBA2dEG/oJgdVRqJnkY9gTCbM69KDIkGydwDkGPxqcwcfQC+VuFMn
N0kKly/9xkYEUHQJBOn+aD0cnYoPjZMzN6K7FB9ug34PBfuVe29t6y7ei74xCMr/+P0t3SHTddPe
XtlVa1t38VwMEt6QrMGuouB1DL0zVSNkAVfOx5XPwMv+P2/SEkCekkKuxwHvhCmfhAHlA975Kys9
H+LFnfJliEUznlC4TQ0UQ8g76bk/Va9lkL5q1CVvtulkUEkHBNxtL9G+cccn2QrUN4Cv/k2Xw5gl
Ly0iq5AzWUICOqbWsF5EJUmlWy7faSi765efv/R7L1cHafvTGIuwN0ERX9IqBIh6OKq7UbqUHg1g
YGc47EDhsdkG0CHw1js414LhLwMv7lGS9izX5sMUq/A0JO1ZacpTQf8YGa7xxH4m46zlq6K7HO37
WA4rNb2T9Xwj46JamYMrG+rLT5n//FOQTCF8Iuc1bibgn6MiHLifuMpG8q1DbXppu6WbxkUG5v48
7JUo5MuoixvYAizfbCqMqg/xVouTSzIChSG6EdZ1RQjBlzUW6LVgDp0eDWgEiJfDuHNxOisYgTVx
ixEZUOHetK0ekByGLWinj3W4Fs1duy0/j7bsckgkZfkwj2ZCglCLAf4qyj0MZN9BS3m2qsly2mE7
GOV9hDJYN1Reqt0mtRQI7TVR05NCkh1wGm9oJMHyyHTLaLyvVAsg8fIejkG7SZFeE4VB5A96mXCr
dCsZrAhurNyZ1w/IP5P2d1I/bQ67VbVBmzdH+hiFw736YZR+HhShcGVzk7eOxJzk1fa03z/vjnkt
FjcQZg9gB0g3aN+laxJRUz6lKKxOae3mmh2oI2RCQRVBmcNjOg1mjUUDWLmfh716FAxTNubOow53
nK9HoaIUWDBbxaLxeJOWr5WmrNytayMsLpxxMMGlh0JIYLL7HiKxWb9WHr8S2oA39s83LG4WNmld
AildPNPQ1hNwYe4e+MQ3dY9yiVn4cr+2Reaf/G2tPg24uD+sBujABM2FIDpmv+COEs5hFMoUskf9
PFyzfr46gaYM7RLLALJoiT+B1Lc6WBMmEMT7zoIP4dr8XXnEYSYD1BJUk0AP+9vk+7TjS9Sz4dKj
I8KVgj7jjjU9tWs6bNAGuTZpn0ZZBCNU6dkIPDAuXQEOd9KfymR4Yobpscx0SqnxC524up35FjwB
CoDDqAqcemHfoMECJiCoPEJmDuQikmhXj5A6TsrnmsFJJXnqjPqUFdm5qEAIY42fiV3XIxGXHhTp
d9paXqYNblfemBM4wL1ubKiSbBo4Wo5jEepaf8hRtXWhJpGibq4nGERyUjU9R7lxVMcRoCs7FPlr
DO5ByqRgNB4FVBM0Nd3Z7IZKoJzMNAsdyiG2lHmSxKVTD+kHb0qL3CvyBmOMnlIwP2qNEP6PUJMA
thJ8mW1nmX6i/Y4L1EjLP1mvhGlVQ8scCFqTb6iEbtb0jO78tkeFVdfB0dOkzaih15cfWo4bVYXt
rumgoH1XF9qrLGdnQ+UCVIjYk5oHAeVPEFZ+GwlIR4xq3Gk1+iwk6xZqJtvIRq44oX1JE/zGREpL
kH+Vx7rWgModOXTMm1cO/RpnrKbcLTvlQ+2Bf7AVN5fZwYrqxsttA5VOqgWFnakvwzT8gbeV4UPF
04BPKgJzJlnbpGGPrJX2o9acVMjipEb5CL9MJMP0JQXBySDHFHF8K01nXo+b2ASarFFuzAIeyKJ1
MlBiTIoecidQEr6UxWMnQjvNEJY14OBZrPATCIKAhLDRAfWhCfsVFcUbaECHwdC2aq7eDtYNn/JX
MkLz1lJD3RT3FvQ8RhQxO8XakAjo5ZFtqShDpkthN0QnBqJf1bS+lOUHVl/EmDCH0CaUY5BSIxsa
l5Akrx4hk41mASw7iEk3YFU4KZjnMZXuSCZ7XT5sS0z62IEMlJOHrNch1a6i1pEc0T72mr/yTzZK
cdCuj/8fe+fVGzd3tuu/EuScL9gL8CXAZhlO0ahZxdYJYckSe+/89d9F+0UijxVPkn20gY0kB87Y
s4aLqzzlLoErF9K32YycWqkPknWI9M7p28A3BC106gglb+EYg8UoKpRYpHmjLaEzZjGKgs0mWoLL
YHzMVz+N5XYcp8MiQjsD9t1eKWW4M5OrGaqkNIxvU8b+m9ZqPppN9gLRSqP71TcY+bb9lbaYBxTD
7Sblhxflsc0KtxrRKqxF7bIFijiVnxXlKZECf0iTT3oIgKyB5z4s3gJ3sNTw3KYPDRjpIJf11Sim
LUWPQrEzgR1ZRJ9jOdGcSp+2I70KxbxtjNwdijtUfrwKt0c9VGlIaNeCSdtMTLS7rGhvCzZlnSt2
YtB4UeP7JgFPrq0E3QIFkvFFk1lM0aUhPFPzdlDq9aw6vVap/QVQbRSJFRsSw5O8ryYSATo3q6VM
Rz5hGY036IUzjfkGT2GakA9tKLjz9FSYN115pREQW+G9ipu71rYw6GPRbjXNLovHGX5ORkCgGWir
B18n/bJZWTiSJ+DIsTyvzZzMql09ZwMFtFuWYK/wv35AYdVoqP2asddlW7PR7U7aGnluD2rB0ZR+
Ga3iaHS8O3RVlUD5moaGn6n1dUNnciqehaZxG2DSaSXshUjbIKjrBmyUqICWmPgDJD+9wxU7VVwl
wVA4quiMQuLXn1KluletyxrWuCQALUVFvAmjMyGFvN63v1yP7076k7BzGAShGCvQd9mu21U7ye2P
0Ua/C9FewJIV5WH6NW4Jo9UpkTnfhJ96rL/6x3MBqfrh77CAUCMnTPx7qofVID2HyTipjggrEN25
o2leh7oID9Bgec9ePQw7MLXYLveuLkkHWna7TFwuSzL9tn6raJCI+pUaS5veGL2oku5LNmoX9m6W
P+nm2qJ9mOvgMKifShiimyARQsBR0BAN/L2RddcegmzEiLLv830ZdB6KwRe1jh7uIOkXsX5fZu3V
krQ7NKY2qbScyTe+wytP3gO6sWuBlSSA2OEk4ejlsZ9SBZSnOlsvSV1vcnNCw2Z86C31usnupXkP
UWYjN4iPS8hCRTS/RBPFftGgbx8Yvhk1K+jEgGYYNgBqhGq+jOqQfAXlrkxykXTddsayFej/0k2z
Y0m8693mcKvaVZ/4hkTbv5Oeh3Lx5al3C9M6cq8gN9H1LfSN7raNKH3gE+1E0w3ihnYcvAAcoN1p
eehNvLXNXVTM2yhcUh8WJ6xtvTGxiU8WL6euKgZk6c1NGRleVX1VlLvvofH/dxH6K6HXv/YQ+j/F
t7Jpvr63DOLv/zAMkv4wUCww8bymsody5pocja9t97e/Sn+o6OyiZbDaPOKytR4KRdl00d/+qsp/
6CuEG0QlqY1OzfgfdkF8pCqr/j2qxfz/tAH+E7sgMtqfTh4DRplsSDJmC+jq44CtngTmxCpYuDdp
QthxwTVXHotgkR0dupXPKjFtqR1mjG2RU15EIARtk5U7rd0bwhDfBIvgD0ZG1NXKnqABw9bM8jKo
K8oimDQ0FXRiKxM8yCl2GIYHU6irgzj2XA+YoKgjZM2KqE7Jx8rBxTz2pkYljtKWI5CX0QmX2twg
QAHhYBpecrF5Uobm2Vouk1p7GKCVkxUPvqGg2YKSMPzoeAs/zS5FlQYxfPBRS1BKT0u71CbxRhCr
b40UPwmq7Bc6RPbampyxeanL8WJMfNFIbkQ9UmjeqzdD3+HOUjcHaXVyr9VyP3YwqnWpv1zG5DVA
naouwRCU681bwY0bMkE/Iovn5TKKCY0wwliViT9luewQnpdHV+8gbQirLYQ5+XNcPCOfJPjEE/l2
MufbrPiGgF1yoSi4JJdj41kjemGSTgjYTn6Q3WeVKF6GixlvcgmcRaD1iyN+mwKil0UNXQqKvRMl
+Yz8buCmY3doJJRrqP82xmTac9iTkq+d+6DdMyep040NBpWG8hCbdw3ddiIW2NqplvvGnDh1LJa3
1lJeS/dS3LwFqfBYjL3q1cl6SM1T77Sx9tYHjT8lM4KtlgCZDF97qGrc9Kkxbq1SzrbJqtC6UuKq
vFr2y2AWP4Bk/9GBc1fm/Pd/1n/zUlZzE4dR9/f/+elP/56zmf9aXn7NX9vTr/rpm9u/f/84fC3d
r93Xn/7gFYj+zzf9azPfvrZ99uNX/Pk3/90P//L6/Vvu5ur1b399KfuiW78tjMvi/fEiq789kD59
jYvuLw9x8cK3fTc366LXv/jNa/H1W1y8tr981Z/mZjpeZBKuHlz9BkeMuZ4GPw4rgY9UgL4Y8CCg
I0vvzc0k5Q+UwkU6PWD5Vm8z/tWf5maS/AfgbNRpaFWa4P0Ax31/NUzK9Y97l/n819rzJ+EJ7TNQ
3Pg4ocgKOJgrmsPsXdqdF32ddUKDvDSNJWLlz2bAwYNAZmtOByPARauR4af2h27MdmkLdVrBrVM7
FyZ8T+/fhQk/fgcyPxY4frp5p2SJvDNCUG194prH4SL17tLUjtwX9Uo4zu695jS+5cq+9OXdnfLn
bLw3szplMfwYVdUNeC/4o1H1+vnpE3Vg11Nzd1G99GRPcWGi+TF6WfqmeDovl3VSfP0xHFbI2OYC
Pcdo4efhcDHou9ackcGIdxI1yBr1V6OPN+oqzgU++vdPd1JR+WW0k9ZXAPJ9nHFgQEjxkIpoq4Wf
VeWcveu5QU66UwtouyLsGATZPAyAcGErv3QoiPz+Udaf+svqeDdxbNX3qzTFIavN4Oi6JexIEWHZ
bPhmajFSKc1/NRJNeohQcCKNk/1gKb1WTtBPXSMqN+PcHnSB6DCpLpP40++f6aTW+uP1MMB3CDE0
25OZU+vAKPJ1MfxwTB2ApFAPOuuY+vEafzfOydwlkwB3TGTuMMS4qsLS00MCfVWwxZJ1n6sXathQ
60YxLFB8E61tAM7eop+TuD3t2P94XpzGSINW2+NT/EOQDyPOPiI+tEdlI7ntsdsaR8kBQH6T+ed0
rT5+akOVRf5DK+v75+/OtSYx8yRtUJxJy+tqtxo6o35y0QLjxOvXG3fp5hyU67Rm/+cD/nPIk7hP
axLaKPUqcoOpqYXyzHeGp3JjHWv826fVhvFwjpL0L2b1n4Ou+/Pdc4qZTPKYMajqKxtzcij1OdnB
8BVP6/8N38cPF+27aT05U7ohM60UgVJM7FcnC3OX7gRf3mq73++N06bRL3N5sjnSTA5mYWYccZ9u
qbhGeBfTiXek+/TqnBHWuWc62SARAl2auS4VMNxb6U93jnxzjjfw8TCGjgEIjdVfFCegWneDKX5/
U1i57FN/2ZPpnnUyPwX+/Jg6yDBrA0f/FZmST6VMmsE4QN4exChyRkDyrRWQIgjXCQBkCUxPbVZ7
w0DeXrtRrfBYtMNzGIXbTggcNioSDdi7jyQo1WwvPbLPM/yFFdiKOHD0pdeiizAyrmWJjNto/TYV
3IW2dZ727izeVioG2/1lXp3d1B9eA5gqkOJpyBR9DyLeLfa8jco+yPG6iB96D8m02pk+xfvQqzwQ
bzXsl9Ze8YzFMX3+/Xo01r17egEB8kHOHI+eNUz5eZtJAiJdUcCkzvLqQ+hW1Xr54NUWd1vREO6x
jKbCgqmSnHhBlvpp1z9KJvJiTXOMw9HmpvHyvtiIZXQZUqAD8OXOZmGbqF+Sb5R4HVWpvCsnCDL1
scxnUgLzYWRCp2R6kxGaKBXoaRTUKijGZnXfyg+rmZMBVHomIuvH0U2yyDP0emcGvJracklQLsNE
9CRqe2VwRYEcVajlKJMFFYg85cj/Auan3V1vJDDiGoJUCniuMNWOoWaisjXeRfPFtE5tmxznpD8q
6cBMQ2eYEugG5qXZ5mi76V6MLJhFgvb7Sf/wEHg36ae93BLwTZ4Z3BigR1xLvBbDfU7ldB667dy/
hEdj6q/kJHMnCrtnhl6v+V/eN28aD2GcB63TjmTeLoMUqTBWKZxhxpdtiITlaxTpoMp1r6F7Viz5
g9CQo2H1Z0TpEiL5yTmuG6NQaB0DplKwkauLtMi30QI9+Gihkf37p/tgMUMrxUSX40ZH/OIkxhGb
OkHSibECsk4N3XH53LV0boSTq7AAW5iYdHlcEDmC8dbn6pkX9PEAq58CZaCVmvbzfmyITyoz04lt
40ezyW25aM+tPvnXJcAs/XOI9fN3h00WSlIhrUOofuCrTurlx2DTutpe3faH+gx966N45afRTt5J
pUiCFq2jif7gQjz16tfwHjy4HdjtlfDl7AX7wVH603gnb8ics6yPGsYzicYEm+L9dACXsZ8erCe0
21HAEHbpI6Sk3y+9D5f5u0k9WeZpJVXmMDOsEDyNnWD3tF11pfen4LMRnzNsOmWsrVchV6CJDAYh
IPn1yaRmSA6XiG4g2eMdtZdhI+3qA3eTD7bqJvcLNCnt/L7yYqBVs1t+Q9nhKN/+/oGVD1fquq9R
HofvfFr/j3Sr7ZAhTtyFBAmfy7iWfDEI7xeEJ+epu5pT6Gudj8I+HbA3qKxeipRyiRVCmkqbUlW2
XdbckDbbcfKi4kA+mVS3U+QyldZOQsmGkuOX0F5qWjxGWmznRj90aCQlId+KsFIVo7RCX+/3z7W+
qJMDElF3vEMR2CeWOc3XQxKlokEGDKWooxmivj8eRKM5M8hH0e1Po5zswUHqsr5TzMTVb5qddgi9
1S5x3lSXjRN552gLpxqxP5bLu2c6WS7x0FTiXPBMOq1i6dDTZ2H+bROXTW2q7BQLJNUCUWQlWwQR
Lhr5daBlruiiWyGpORWSlwg5hCdYZh1Hn/6UYHIp5p/LAldixdjE1icxk87sqI9uyZ/m6GQnD104
Z2XMr26oYdApWUNL69juEBE8r6Fzqg31yxydbGBZDspF0HgjPWKnkPJui2/Tp3Q7XOSrAfxupZRA
WBQzZ3TNzZhTuDkXrn+UZ2FYYkFt0zVRFU+prrKWB1IZ8MAcIV5MMOOCuHaIgS6WfXClIEw1bs+F
nh8sd6T78NvCqgzW7+lJUhRQSKKhTV25VuwAW46QIrjF4fX7XfXBgldWcYSVISBSlzp1RDMqQS/V
KQINQddyxHTKWz2Alb3k1ah4/qdYT94msDzuAR6Mvscv1Q6Vk0mSQsLaurwWcG4289KWLeHMU/2a
+fw8yskK7bOo4qAmjoP4kPfjZVTezDIawPF9LM8w3JC70p9+P5G/Xm8MaYHGAqtEPHUaH4zGYGEh
y5DlstMMyYGMiVfMvR4s3u8HQrvil5OQMFFdrUFwcECy4yRVFUNFnuZWTtxCpVkp6keA5Hf9kLoQ
StycA7hA5TUvY/KD1pezlww1vFyPLgX9rsQOt+Ufxg9qX14q3YIOMMy2+qu0NNeSdW0mKkKyoq8L
uisl4hZo40XZPC71WxYq9ixcalrtQm10guwxlE3fqrFbSgx/Vj63xeA1becVMB+UtHKCsHPL6K4f
RXy+UsBEA7yswq4bxR6w/wWA4s+F6SA9WE64gBsCemcQljjyLDDllvo5Eh5gyhzYGp7VR49BDMNY
vaq0dDPHtTeiKx3lkqtZw9aUazeRdT9e3uAQYu/eQ6W9s4rCbS0ZWBNuckm/K7FQW2Ks5EDqiC04
1Fy6osfF0SH7VRxsof4erTT4FuTdZq5KiLtgoC2FX22RWooHuZ5gUArVc0+rO4txdc1QoEH1Vkgr
VysVvry7Qq/N7iawatoinHvx623w8w3Ie9eonK92bRSYTt57KI9TMAjEuNXn0cOv24czY7oD9s8N
15N4OHfurWWIX8ZjJNJPaFG0rfn8XTxKtZC+Rkfya8HizkesJfTF0SpjJ84RnNcWZ715d2Zxf7SN
yEg4IWimwh47SXu7JRSCUeV8iEvLBxp3JXSVP06FFwdAfFRk0rrIrcKaYERBJ3ffww2nheWW+E5Z
sZ9V5wrBH03CuqNFEYUccsOTH5SWmBnWEZOuV9c5ONR5uk+7yxYlOdRuPcoGZ44u86O3/M8BgT+e
zLqM3y9VFnLQ8nqiPaGJgI+Gfj/Sdw3bi1D92qpfwiHfTGzkQbleuBuWScB0ezcX1ARCFQJuBPsK
m+fEdNQC7EP4WCyTX7UYfIqqa6UiCsS9h2L5jzDDusikzCvUb5q+3MUkN/FcetxLdqOu4AT9kvrO
oUevSi+fslrGVNVC07tzgiS9LcR5h3+jKu/06euqzmFmmVtkEoHBS7I6HqNaUDYyRsnJ3ujNTYRW
rJp8yYoLat73nSg9RWJ2J8D2DnpMhiUaoKobxtNmxr/EqLhsNRMHdpokAvCf7qbVCG3goRjBthrS
jRSoDva3fmnqq0H45vfLcb0nTnfA+3dxkvTJRRWmdHK4reYFC6u36D9U6f1+HRKo44f4vSp/Glk0
piwLQcHqQl8D/tvFOIRn1tOpBuEvQ6w77t0u7hdkkWaDZ+hcE5Aupy/ZXpNs0j1qFhA8uthJDoj3
0306l5T/mnsRuSgQyFRZW5sbJ3uHrn+f6Gs21JWtK1DGyZoHAciB9iqZD79/Ux+eG/8c6pQsg9kU
vHWdpKeqjj2QcaFC2nmoN5OVb38/0o8O5emqWNt3YDiAg/xiLNHlOCtrSQFdBCeJMHupJWu3dKzc
aLwdDJ0gdNmooezRQnIaeTXYBhJnAkWanTJ6HLBJDjDawgtVTM3DiL2HUgKCWxB7yChyAUxslH5b
BQimR6LfN4FrSN7cPS+oceVTjtRUb4eoQCihiKqC5USBeAzjm56mPUZnNWa2i5SDlgSwlJSrGdy+
BI/XI1ACRG27oDZtDJmnoyAuIX3ZTxtVSD0tHW9LBKzVBYFIlMIXdNDrGAoFTleS1tkrTU0UMVgV
Pk/GbQYyFI0DKs+2hQY/7R7Hkhqvkk0vWy6lqr4MzdkWldBRpk+a9KKJgj11MljjTTlh2IYZW6iV
qDHM+wwIBjq9/pzQKtFm4J592DpZgnPB9BJANBNb47lSBJwDUNEvMs4HCQ2A1CY6ClGDAFUWzFs5
Q7p/fKKw5o3VeDkB1AgplLZN5FjWRVzF7oAlgakWzoT6w5QmV2m6pr9gkiVxDwAU0broupKVXYvC
SWOWNU7wYJXhMqcR9oiGeh0O5lXaA07+HFmyazSdH+qrZCVfaYR38xi5pRK7moImZahupvDWSFXb
MMLtnCHBY2TXqsin8Z6jtGsjPCBSac/Wx2CtRqfK0NozG/+js+vdKj3dEY2gxtEk56mbxE/Z8CaL
l2f2wUc34/sBTg7HHss8xYoZwOhtbRW7YHU7ybXitk7uA7XB2AXWmvlpdFd5U8E1nd//gF8zpPVo
/sc2NOSfDzag+xlCG4wvlHctEEc0r8XG//0YH6R+Pw9yEgP1JXT6tGQQTnGfnqpbTJob4V6QK4ud
I0Q1y/5oXSnmnn7EBcDVCN9FNY+8SYrPXEbfq8+/nDurazWgMlhypxUQKxhlM2j5LUG/muldNoq0
02PZKcQjxs+4aL7N6R5E75l5VteJ/N24JxPdyv08pVqGZW0CCql6bKnld2Z9mSmjIwbmXadeR/QK
Uqt3tRxKqN7aZle4EsJbiVQgfjP6evMtboKLAeENMVwui5jGQbcPOO9UbdiWFiz7Gm9aDSuNSnFi
2TyiQe7G5FFyqXwWF1x7ogl5k2cp7R+BvNOcyN02HRF5w1m1Pargw3//5j/aPrR96Dxa4ORQbP55
daWlrqZC16Rujz1TNjkD2cD/1QinGzTIk1YrZUbAgd1uMLqe05vfj/DRDtHgI6/dPwmPmpNniMpi
qMqAq18fZSeYDSwUuBCi4swCOUU+fw8x3o1zqoemaJFZQjBYS7tQARZX/boarap2pDn5fthCs+zd
etdd0qYSCxpm1bG77y86KmrnwM8fPjEPy6+xgD8DrPwp2CmipTMTnUbD0KheYByGuNmW0jn678cP
/G6Y05gq0ecpwhnFnfezE5Y+NJOYsNbvdtK2ea6wO6VK5zT74JP2NF73bmCHTvEUYLBxjsj2AYxJ
QUNCRDQdQXHtlyavrLctzmRlCgYggFLphwftonUit9kqT8IxuFoeNEfeFr717fdr66O4EiAJ6aEF
rxZlupOTsdWyWkojBtbvEcRS31Di2Qu3hujMo40W2dvkla5oz9tetPXcPhdaks79eiqhBWuapswP
gDW8buB3ca1aEXfqI3pcqJe6xXyphgYhUUBy8lkkprKS1BPqO4BRdh52TggefjZh4aorJxy+3NDs
pkREGK3Yx+mKTjWdNN6pOik+9gJSDzXfkC5M2pVm+ZBGul8X0nXWkjnFXyJk96ZRuEknlMDabDMb
iZPiSJCH8qHGPKaRR6eNIHWIqSfXCDsJupd0foPZr94tXjPJO0Cl19NQ7odK308tToYjhlHhHj0E
oinFj1rh0QThqfYigDgcT6SuJN2+kYhg0KlHkavZrk5Wa5JWGvXVFOyNPNirIowbPTnWmXA/leHl
bAZOqw2OpQZvbSJeLlnrljKGSWFzE4B/V5pa30pSigdRs4tWypeCFlpWV8R8LR4n/U5o5reOfocd
a92dlsqvMjrG9kAjvOBQJn8/dKGkOqoM6z80qqsqie4tFU8qqy68KjJcM44PUt/se7yLkqwGI9w+
DbrkoJyxIVi2m8DcLOGzNmKMgD9mh7wt0Fk7thLcFEy3Eg7dDOtF6r2kDbFfjJw8ACqhv3b9UYou
5j68BjMPY64/5qsBVSps1aDw5AI1HMT2xig7THBxQrUG6VseIu0+oQnTSQqmn98ACMEGka5T0Pel
Ru0KB7IWk0dkFnPpVe/H3QjbpStpp+MeExFsj6bipsIr3mCPWveyNIeiRBFkNY0ZAsPpIvUiaWMn
09HZKy1MhDGW6cWvCt32rMuugYjacUxAlCpeWQ3OOL02+mcezslzNIXnwG17Ce1A0FL6RjLSjVFl
x9lE9AuKp0BsnNblpjCCzBHRBrYHnc56khgXI/DpCncLfboIFITUmMxUFJ6lJfiWmND78GVCsK28
HBPropV07OYyW55ULxstlJLEzzKnVz6BwSJixZCgSeCEYQTQ384SpiBUTPMrQ8NbLCX+KbRNbDZu
WwM7wui80SCJpfelyvtfDBdcuBdq173sKvUt4gW+RW4QokRkCPtoNXjFLPcelpyxn2kAygXOT4Ij
LfjRa7aCHkzafDYiovWJek5iOUg6eUVVOwQEYV876XSYqB1GXbw1s3pnyV+EyKLw8GSBOMkqcyNI
kACrbZwTRISLLaSCPZuYGRoPQXfAYFpIUw/YrD2TveSacTR6KIcme4gKV5esJriZLbTVfQoGVdBG
O2phAHb3XWAgVKhvw+ZTOQWHvDQdvIx97Ll4I5+s8baTr6h24/LzUhVoJoiNo8RvUxsDJBiAvL2Z
LOcm1jAbONbCo0I9WkAkv0nflkXxCnQtIxUJ+9ZwK9267dDzC1fTE4OSa7eP4lekJ33+Ji/meTAK
V++hXyk3vfHVnL9laucd8HfKEVls3AK94hFnEl1wcvgrWvBiILhj3DXNZcgUq0RxkvEgGtXGIlAs
hdQXDHnTLBKOgRJrqMG2E/eTLDhEw4CxFkoBcbLJgoo19KxPzzAFbLH8UskXidoflCp2WlG5oqTv
dFSX1J5icvpZ6C/q+brDD1qTwIQhXBpM6q5XWk9WfNn4YmDkVgLKV9WbJUhdeob7CNSKYvZON4sY
T25X6sHU3fbGk1Vh9yTynvNDveB0phY7Me4PiQUCKKM4C7MhG64CoXxoxMq2YJkapezp3fApFc0H
U6QSpl/15VuLOI+C9HnRfB3bfmMgxhLFn4Zg8oquulJCvMbi3o8qcCUxHaXuLeqCi6Qqd2euzTUr
OgmmUSagiWQSWtJ1OYlQGiuNEePCFrb1BnAeuZfuQ3/G2bu86s+EsB8lLz+NdRKmdDSjmz5fLWgp
VdjxNtuYbvSo1X7/pfP0TeO35gbRxHN14w/KPtzHtJToUdASMU7Czkov01qIR0JnNGBEeprCvGD1
jLFO8vAfm8Kuwef70cyTeqmZDqO2rKMpxi5lC1v1g5Rc/xdvTdQpgosGYbRlnrw1TM9kLRpnxD/9
PHaUrXX5sjjlXX99Xmz2g/YqL43ODiEsMkKycRJYofU49GYRZ+4qBjjsaoeWnIfKrdcc/5s39X6o
kxhKiE1RYA+zGLPImcrCseLbSlDdLH0zq+6c/shHERvQf1a/qQLOPm01ZrmhBwh3p/SNl2yjbVq/
2/YvAx7NBMvyFgP6HxnWyuU4JR/8gzXyg4vwjz/+/ap6LT51zetrd/xa/b/ACmG3/GuWmv2afW36
9ifuB//gB/VDkf/A6Ra2Gb66WPpKJhWbH8wPWfkDC3lWFR1eQnV6K/+gqWk6HyGDsFYUgDh+tzT4
k/ihSX/Img6oU0YBkeVID/qE6PE74gf9op/PPnYOqBRzlbyD+Ab7WD3ZqrW1jFHMOC6Qepl4o8w+
zd1oHK1pvKLlVdsKEcXWFKHdh0JxIxrqSx6KeGAZC6eUlh46uZL8aaBc0EuNfMiW2sEx9ClQ1qZi
3iCKltmDOX0SGtM4UMbcmqbwqQu662zWNdeabrWc8mpAoIXzZGQHSww1q0psvVXh6GbWM4TQzguL
Z6Lc/bSApiyFzrdmrn9LRDs1azUknJE2rdf6w1hhoVjKSmBb1Ui9S4FTkYiBo8v5Kt5Pu2SgTmlI
7aNsrR4OVH21MMBrF4H2EdFer6sLoqZeCRwaf9xBT0VtEe1jUpAZw7f6ZlGjxmnbclfLsbwttcRX
zDHwO1cbkbY12k2b9zVVmeZbFuX3c9Nej8UzqvuSrSqespZtFU1uvWgsMbZFjDVC5aQrrb0yYvHc
EmMBolG2S8/NvSDZMGfjXg7ETTLkDx22ohsAdRdlbXidCGMg4nqFV5vh8IjhrghsSE3mfVjiBjYs
L6kO0F0WXqcq40gMJ9UB7MX5JXUxN08Q7saqfFzfSJYFb2rBlh+mJSHcj/dNCN43NMYn1TwwD6Jn
xg/lIL99FmE1QmLuTIf8up1zry/HN2nS1pi6uSqr9roxcXCs5Osx6saNXue45gjNRSlSXApqH0V0
lDMyQvq6mg4P+dC1XiENWCgbPKwh3C1TgzGb3VdyRxFTk0hdSyJVfXwM9Op2KgmCjCRwVXEZHLOd
7op8gb7P6htV7IAKQbmbmgIv+PYiyuHl9trXKKBEDKB2PxQ46SpKd7DMEf2GCSlmIxGulYl3Yeli
7FUTwBmEDKxA24dKMiA+ax6DoL0Ol+hSEWLLn67KpQDz0sR08uMGUf8xNP0WUFYVmLxQMSM2W54F
M7zKZ3EGkasZF12ZP1dIT9tadF2MxFldbUxuWI+VW6y+tFMTURdRjYspYnRZ6ny23L42wtjp85K+
vhVB71czp1WA84xCarJAH8wAa4oo5smzSPuiBOZnidXmx7Vo2IuQ2aZUfZXEoiRAfeml3Twn36Ym
RFt8DO4qE65R2KV3UtRZ8DuJ94fFvIgtGVtpPSjJVjTLiwZ1wr4zylGNiDeShgVGYi39TRt1WyEz
cjIA0OHV/CBpY+c08aT67YS9nln6hM7042WAFm0pYlgaaYs7ivFL1GNrPKPNjIepiJA0cPJ5oONi
WYt80J9mI1Yvhn6c9gW8ykAa5Mu6JY+TF8FCXFF0xbHG5aXcl0kl+oA/6M9ECpwWo75R8UrR4/K6
aWiUqsMI6qOQwLBP0sUiFTeDUrSeViWUFTLC/G6MZqftAL6PdYMeAr2LmaB60LQ7UZ9HXygizQt1
85MIGkJXrnrAzXFaWzCBcEnXCi+v3tI2DK7wnbhAjpF+LBltvqiP9KdEb2j7gyDM4aE0yXaWGRva
wrwXuxq/vFJ7jpdF25ta6ikqNgCpPH6urEI/iEugHTjyW9cw1cSRopFMW+nNLQt21+DNelGP1rSf
wdNqXT6jJaM2btVnnGEN5hrol+7Jrm4qqyohhUr5lQWqO5LDxJfBkptUGNwi5QdZxiQ63fKm1dKC
8xd25XoRuZDZexo2x6bE1FfD3NnLOhoyAgaKblRRXaj69LFel24R1+uJ+TUMCc2LpTi0kmDr5thf
BENS2WCNCOkX+jL5iFdNhnO4FlVOSrklluDRq5tW1AdfKPOLsr9B8aTa8EIUsXTyJHhFNgMOWabo
dqWhIqpZzUIDLqDaoqw6GdWlLEXGFj+nQzsjXI/eZgFxn1LRUimfTatZU+Ul8DempoeHMMnv8KEH
297sDYuTO1vBMloKyGmJXpBlEG1xWh7HpOEAzEsqI+y3MQSCTwtNNWPVi5oFT6/SsDUJWZJhxO1d
ycoZqYKnOKkHpwyV2Uc/53Epp8e5Vltsc8SKRQMaEin2SaY3D0hJoWcWZptubh5FZNfRvqM5loQ9
Shn46pacsJWkPCxVkhwKlPEzM9KOsxRdaXJd3c7Zc2GSGkZGNl4iD3o7xsI+59WKHMJ0BSWqeY2t
PFdoGvntopn+mGCwMgqwh8Na7ndGX26p1l3VfaBfW5L+Lc68QZkMWAI1VYA+P+aB9RW4u7zaYVlu
QEk4jVCzN1W5uuqYM1tZcpRzqLXh4RwdjETbtuXYO9aMC4/2PMh4DQTsjWIZ5oOV8Kfct6pEuZGG
4nNmTMYm6S2400jhxz194IoDSF0obPXJKHpBnh5luTB8DTHN3qi6bRnQs0rMeWMJEifgjMdEq03P
ub8kWfecWg2diCnDg6LIP+USXp2Jofp1sADK/1+KzmO5bWQLw0+EKuSwRWAmJcpK9gYlyWOkRmzE
fvr5uLib67Etk0D3OX90XYz1PvImJSUtabRUd2g6j96379r9eaFDMrNE/aSMGdyjV4e13ZBPBPOd
YrX6eQrk3gsE/R0UD8X2lv8s80zRk+b/5/pOCl0qTwQVmfu5mQ5mis5qMPPf6UCLvNmtd+63Newt
1J/NQ1kV6ICWcq7GZPH1yBGANHlu7gpC0kmR4xZGUXSRktOnL4bYq/rjaiz/AdgRS7d54ysAJ3ee
hfRUJx0wy4Y1Glr5pBeOcSXErw+x1n+WEwhi7u4EV0rYB1g1DJH/U0Db/kKzsWlc5oI72WsCTDJO
ewq6ub2ObkB0qfRPtmF4oZkTfS+rGv2oJfK4N9MfX6up65q8+Zw24DtyAVRrCG83MvMv593vIdXt
hA1+iIZUGiFIi9W3bjz0ElhLvLdDax/7HoGMl20no1smkK58pFQCVEonXT2WNqoSiOVPY+GMRuu8
RvVcu7HWvHQ+rhnElv2xx55kFMJ+9lfx6J3Wgr1FhFsczKYZ9SuEFNAQQFtjjmHe1gjVJiuPHjn7
/GQZsufbMlsmpRe9HTma/hQUxGHXgmQuzVXHB+pMNHrPcz6x9W+R4U7PlaroFJRBTEIRDY2PX55s
899aCfRqGmRC2u80u1mPtge+g8xi3Y15jwTPIlJOabk8GVpg7srNZW5Q8Au97sa9OAlrRjXqbK/g
3Nsue8QBjIKWJ2Pjvjf/1YZFqoPqyT7X780abInpI+RFcqjiaq6+JmvVUOnopNSUE5pbt2NLW03q
JHDCenJRh7leqDx6JAlgRT+u3ZOYCkKQV/oAmkqmkV4eVGPQvG2JXUdf/IVStqRnUecFKa+6BRA6
U3HyjJs38vqHVdHO5blt/Z0PbnVSmy72JEl4CemgLWXiHkV6E2U/vrclzkONU8zjj8yIXRKaERU6
HHppiyIycA6FiD8tanYJSHE4mtAq1xwp23xU3evGPR813sGcm2pnNQyD64DWSPUidB83jFjtf722
PC9VcxlH+2mBu3Dm6ibT7pvwBFIqBuC3r6XyVMIZf9Qsxlziw48KKPEwlZ+5e6mLWjsU+sJXnDeg
x1kbs1dvQlqxyAtAOYA5waE3DukRwQ+5lMWXStf64BToMwAEkgZOI7TTJeHM+COMYj6vr6pe0nga
q5y2C+fudqB1ft7vfWVTDV9s98XTgKlxHmRFeWoz54XMmW0nc8c+ddNE80qxfA9tl7NrCPKVRho1
Z71JSpeWY71By1aMM1wCksp05Ojo5/FzQKcQWs1o7pbSi4KWDmT69WTIyniAtDjkK3bMx3Ccz0aw
QxGTXgPQTKT/AlIqKbP+uWna4tmQ0o3cehuh5fpTrfnNCc+gDKEOtjCnOt0sfAav1jexrtWJJkW5
G1c/sfxu2LcVMV1Kaih5g+xI8FP5CO4fYUwnbmSTsVgFFYoz8TQ5ytrpc5F4avDgJlJ7j35riQdT
ZvuVJ25wug0it4t0awvoi0IiQzjWhgExvyl/vRQr7cMWVqlwmKEXsrIKg0btNgtaJfU9ng6v/zOk
ZR2mYkijwg9u5qyZiHy6IaKElAfLU5fZ3+gvMWoCQHG31BBQ5VK0ybS3hHyUpKQw180Wm0jLgPt5
QjJb+0Wy80eaVVOik9iBA7L6LuVK7AG/rLsj3fO1l1gja1hJwcqUDW+1oze7zF9wC6x47MUYUBPC
L8SsY1VH+c98KFkqJzfQdla/Mv35RD3V2OlUv7woFUSmM64hZaJGVA4r4HEwfgy+X4eLm39NAzoW
m8exbnrtMNKZye6X28noj691q6/HoHl2B9kemL9imaMeFDBAcf3qsHTEtnII6neD27rS1uPCMeQS
oe2szbeC4NMiwDbATg+nJF/ttpfnpj45a/ZhYp6JKqqLEtdiB86g/Gtd1HGliyd0iz3jU+ybatqj
PqhjYh3YYv36sLUIkR1FSmBdvAVdzjfOrr6Y3l+NyFtqfMCglQkjK6rf3jyynirSqrfPMW2z0Oiu
W9PtNLO6OL7OwaleyQp+98ttYIUdX3w9YLvTeHhm67RhAuPqJaUxbW5BRWO4m9rcMO1Ht3Lr8Qru
XXJoIHEEIYttmgxxuaBSnLbHhYu+kZrVaNYXPd6mPIisuqQ7wc9Oo9GcqSyxYo4lqr9FkPjchaWw
TsInqGx+lO5kmaZiYXlx7m+fqT+UsSkX5mvh8Mr7ybbG+FftxNns9zoY37HSAEcsFp5fAhfbCXCv
92G5NIOWJKTQcV22X2OpraFoVjcOrKO91nSdlxq6uZorxVjfOrVZiNNIvhnm+sP1qxeOnc+8vgD0
6KGxzB+e3To7h2/0oBP/3fr1j2sgDKYYjIUBFfpjoD/kS8BfXCKKTkce1UKfJiQeleBUbLtrWfIu
pjLlu5zQtWicZyznBM+VVZcc5ymoL5okOnzVA3HQ5oDFkGodiEAWEypTInNBABsoP4hk+2rrLOS5
7y3hmsorSU1hacz1LX2EkqfC/tSnYjjWrfxr+L0d1iUgkFy6w9IM+U6OjXmwK4iDut2npA/ui+3h
wVHOXXbjI3YRXCrQcPbb/E3cBfPtP7Oeb1W2QHa0cSVK7er4VdIs2XoxpvKsla9zGoxJ0cKZlpaE
4prnSNIVhj7KftJd1sFc+A6C5pkPTNh3PWj21FrBGU31XzDUKTIKJGODievJopRmgaNUKQyQaO9D
oDenPBjvlo3KZqyLu7XUz4FftYkWWOANDSdPbhTJMsGi9R2HmIaovRGHrN/iZhlJKExR8BF99bur
0ElqTG473UFeSJnrf507Imk34AfoMsvoPZqNUzD/LarAvylGE6eqsqS0r3LmBlRW8QdCmYQkK7uI
CT/0pMLVLAoen/K1ZsMLl4zlacuvhkGsk2O+aY2nxTTwvClp7qnBIGCQ6q/YYI6eul0FZBO5ijOF
XvggbMzyWqYrCXRmFumZ0e7sBcfyfMbZ6kXlCNm+iP41a4x/et9RCcGwVLV7BsnzwE6vpvk3b0ed
KLs/LfxCVVMaJAaH+CdlgKN9eVsKGlX1dGWMLuLAc4dUg9wBF6ms9+6bw2Ho0R4a1hyu2xOrIbps
I8m31YwC1AYt3aBNMDeRMJEzpXbSOvPdSlN7Z5day5l2tHNKrQeL88hmMgelpOipObY6aaLFmDjo
zMIBkrv1UXKgHjDlS+lCh1kUxzRqiOe8uWzaUdVberTB69aBoqBFDJHWGzI2/fbQWizihf2e1t3J
X/zq4FXyQ44BLVmL2x+yBnd8nU0eIbM5cwIQWClqJ9qykpVdF81jjaZyy3tcNkZTAab4d5ax/Gbb
WJ7sZRx2bps9w+e3NxpHzmKqxdOiDXfRjXBshntVKbGQJhP0mUK0o2526sx62ZtVu8vwhBS1H/VT
dXCd8kSPxRDyxw1RoahsrPmZztMa3CVZAPtxCiABU49aUkW8niqG76mSarf6XErCM2lUUOsvk7tC
lopShKW3Y8O1b/MIrd4NNmkb1KElY9lg9yTV9VRv21OJAzk0i9qL1CMhDcCWtEMjNzg6GhGu+vLl
9emzDXO188iuARKuR1QiBUM5s4kn3a+8b+aLGM/+Goyx+d51tRtJd31aJkJocFGQx7rNNS48kzUF
5cVJeO95V89XqKPP2hTM36Z2t1muIsOucduokJ/TjyjwcnblQyc/IVwKLPCSamK93SCcq1VmsV3z
RMxVdvUR+q2qPddUdxUPvHyk/ScUnQbbXOfHzDSuvatTIFsORJrlS2h5XXGoESFUQt5q2/OSgihO
PiYXuho/x5QhzB+yfjergtW6Wb44kYNTsKlDMeuI8YhBTRS3RCxsrisTvnDM7eUsesxoZWYGu6G0
Ukjnlcu1lKwrORBhhj+mWZW3I+YLx4HDV+pW3Aguj9Ot0zKoZTCOlbdjv/rGFwnwl4wfJ+YR+8Vv
TuOA/ozDvGx+JCiYxXa0OgllfHu3HtUfTdY3fah/9W6lXTVyTusMla8TTPpOlfbLnBMsEwSkKvb1
HtdqsNNV74In9VMCdHz28BTcHLt+7cc35E0wEZ52bmetQDRQoCW1EEvV6XkjzAv3GALWNAiIHG3J
dszqLFHVF86KJayKzoyLnjBPkxsYpVu385WvzgqdEf8gedV1BmxyHYq9uw4q6YS+AL4O0WwF3TW1
RydR5snSjO05XY14s8Ah3XQ9ObOiOE+Z3GJsbVHg4lZG4xBOTvluMIonWbseFyGn57S18wh7DhV9
7XPAJBEVs91F1mTH7RIwTUNnT+bmYMggqc+xAMtk4TNKO+ndJEuvvw82AhcNrLBElhGaOgUjCu0A
lEt26jTjbyCXV1/P9mKx/mkMO3WqlqtjU8TouXXcKUI/Z3CWx9I693z7fetcPU/MKJnWb23tX0ob
1qXOqR3s6VzaD7b2so0ZQycZfpEL5rMjyLlpSkI8VpqX5YJ2ZbUyFZNVSHHYQMmc2byajR4cdes5
M1dGDMs8NrbGUbyCsA1bEIliVFdh2Ae9UFVcz3T0reWrSZPO8dnZGINZs57yoXgRdXaexcjmb803
g6U36jrvs+7mfxL0NnSE6GPAdC4x0AF7oxDBysjuaTRhchCVqBvnEeisyIuD0eUZ9mrF9qj0/DQ0
bhEviPMStuiIBOYyJOP0bfUM0gnZb4faQs86vRRpYe7MyrmZQ1rEtre40WBvZHikCOM7okV3pvkx
rNV9mKcwtZCG+aL941sL41gH2Mi9p3bZwKegm8WBUlJijEft4mYOCNLScz4r4qsbgrfXGrddN9oH
4kNBVJkuyP54GSBpnMW0EgO9TNLJ/sAp9x/duWS5ngrXJAs1SMtE5UxupkXj0lLRPonR/bPrTBZA
g1j+3vf2xaKP0F2U1+QGFkD+uTImKcTFRUBl5mT9VEQuHvl77Maq9m5wGgQEB5oIWoSmoDk4BEAd
+qX8kxliPs9edyJZkYfIJ69VeuLAzHOda4xftdsW7CMIgFbBky6K5dY9OmaawiddpnPzxCwBNzWj
ElHX0w3fIXRqIbWuTT6eq6zojtkS0Iw86sQcV8Z7MP6d9Dpg4cUzZmWI+WY/8h2RJuWcfWExCtEX
hcVKHQeImkcR52hWICFlqDPLsKMg3/q3qr+l8SPbb8//I7ffzEtVfXOzj35smEV8ULhGdtyfCK8W
ktH3lfjwquJrSDM/tiySvpyCJXYlEPqCpeKjyWAMcD7tBmf4G3AihrZX4Oh2EDDxpr21Ae+3Llws
XdoIWmug3el4pbEbVLG0rN1Qm5dg1qu9z/6QjefMWw9G4355cv6xu/6PP3T4Gybz01VWuftvXFgL
tw01QWDBXjRNFq0asIVjmt1h8+vfRqGWe1B9dkTkR5rB+1h1Yj2YRbPfMs07edSPlp2Rgreb33T0
kqBtZNa+HuhAN6s/xqoPu2LxWDzWv6OCMcybibD5EhGRZwwzKuTO2sGOcHQveX1diy6ZNvODJ44b
ayD/OhjK3+UXME9IquWda+0H6I7Pwf6zTeVHNs2oO8lRz7nzjJUfb06Nk6sy76j4RLK2FReOk6hl
Kfg19TnXQvNr8ICeJCm+J1p76SHKtBsAOtxLlr2Zojpvuq0gUPJ/fe42ewdDCK7Unh+QyqhcU/re
68f/CEZ/sSr71jjtWzmPbijkhjqpD5Iao+7J6imibvqJcyX7Bz7+ymhMFmkDNePbOdXuc3CQk29x
ByAxHcq7xoAcTyZiw8YDpc42DmFEU7IIhvPoQnyB+GYonn4yTD2529PRa/QnkF1QBLKKjf5p7hyE
b5WbWJo0IkauwzITsobeM7LHAFACaAEJ6dsYbN7VtOn0YOtn1NPb4ToXNnCERjnsrPr63PTfBVsn
ZE63nQVzEEUmHGuBtr6MpLa0i2lHrmh472RtQorlG2hgstS+eG3AWF9X6SKDCw7No3DUzJci0oBS
znwoBJuiEtRALs6eEexFs2EVkXpsr3aQtJJrbC0wL9n914TB/Z5S/Q2pxmo2uELcPKFfhffaeHZ2
hUboT+7cIU319SMVrdd5Ytgu8QQGiTERd40JJE3BROqVg/APYMvFaCk7GA3Un0sy2dVlKd5dPsGJ
1cJtxh1W8X2a19+oe0I42SP9pqqDNFqvnkTF2qSJV34K8V6DEvfmSz5ZFzgDvD4vNqAwVocaNn96
RGEwcYUjmsEgZ2Qhw7bcPIjK9yr7lpgUNAbex03YwcQasPQ1ltrhKW1+40RHhhdmTXVDw7E3surX
ypc6U7aqBrBlLtKDys0T3Y5v9cNxsVRRr5XmbtLh7Si0bcmUTqG8oMtD/iO6tm7ebOzmsn/G1Ep2
Ram4zpyYO/p347v/gofesPL2j//PgFsHVuxke5dNcRwfViW9v+arvHnB2EcgOXi7UTRa/414231h
h34qwmX+G2zIgPMe9gOYHgqHUIqw9PW7JFFbk6QPj85raz27jbPvSCbW7exn2/71lssn8U82f1AD
0So97sgH3LfzJ95H2q9jnVqBIsMMGnB9C0BZU/vTtOmnY6JRIjIXshqo7N0AnkZOkazVCXUECAv6
bRPPn5XkPvQRLjEP+KbCXl4tOc05OgdpSsOSjfzY2ksPbsKnPeHHnE5dncicsoaleKal6X2jGy4g
oX5ry5tEyN/SlD2CSGaJbvKVsuQMHzZ05dh8NgGaUciX3kCSSEi+R3QZ+f8cA/+mfgWqPZjm/L7l
POMYBRCWorw9QSntnM18h44r2WahT+B5snzYzUhmt6raud66azM9avv1NTerD8Mhwt9m7wNvwfVj
8O4ic1Tp86bfrQa5pUVQuEUlMMn4YE9xKzlfguU+AvbY8vcAk5ETydZZT5vVswCmZ8ve9gwgnGgC
DNDAqngjpp97K3aMN3ckLlrkp8rs9sN9a+7g9s8WPSMaugX4yq4/B/OrZfIQj3yq7aGxfjsLSfvN
p9/fa69MJo9+DK3f673aT+7LMmh0VFAMzc+nZfne6Ra6fq6UsjxXUBosEWEA6KjZaawDY7STyX+K
Z7Jpj0b1MzJ78U7vbOfLWeBkZghhT/81ZfwTQAnHE8BzohmfehM9Ytc7b4nlYt6qpkM6LC5uibwZ
CX9RvhXTlhT4hg1kEy4GIjX+e1AFLgh35shQl/MbAzBMJF+HFcnBObhBdW63miWzj0R6XdqXYs5/
JhYSftMrIfNhoVXnqmnOaE5y87dh8NthMvykhUiDy0dUXaFQyjuUN/l47yyWxzq91nZm/5K1a702
qfaq99Vw6xrfj5XEl61W89rxjEwWplI54qWuZNMldR8MR4HY9Q4ANvO5j9axoqKjdJfiZldBcaTX
eK/m75o6DedPmn0pNPgPkEBNNKgEWMMbYBUECd2e4OCwM8TZHJgk+oXmRRBvfty1z/e5or9+YXMZ
HYMaEsP+U6wr/JZefbZATQ9RNTawTOdwHx0wlty/a0EGzK7QGrntmnQpNeiC2miNB8bVp3+eKp8W
APRd1rOOq7yNu94vTz2nyYSkJm+zs3wT6/y3Euq4Dl8W2TdG4Me11f9MMwIPwjtxCWgZF5P51gzG
uajxS0yl6cdioUyc45ZLhgvCUmtM7+2uXKsvjc4aZeF8WdSW4CgHm+0/RTrTS16HZdUca1c7LubD
o1Tg5/Prc035e4F7MZ/AYbDYNW/iw1fOy7C5Nmqz+RI0I4TfSCpXiU3WZXvTICuonve51MlG5yTx
9jIIMJ4qK4YwoRMdjTbG+MUiARRciO67PX29x2L1PvCMojcoNDhj86rV54Gxd9HzAyvsd0dVgh8g
ZK5QBRvreU673ZTTWhA4sdst3zLH5l/KM7PasxzW/+YTROx7N1Tvbi33IHltuCBDWJEFMBnU+fcc
MOpOhbOHjGHVtN2QJWJN8ult9Ynha7MDOgxQZGrijbUO7dlg0rAbJswHPxRcIQoe+icmvBXyy9wL
z99lORJ/Haefhxam+5ikiMkUP3YaTl9T3JnLbwbLg9N92yOijc376jvet7W2+RQXJric/Km6+Y2b
+r8CSgS31U1m5b31yl3db07UThNLYtAcc2t8sxVjHA4Emxfd3uROL62/ev3VFu2Xqdxv/bGP4uUo
1JgIH/HZ3DpyhzH6k2JYG7dIH9dZG6a+dnG4g60gPXs5b0SfTpeJ3ugr8gl473Hpw07YHw1Ogb4H
TMmn8SxoJXJa8VxUW7BXA0u0RyabofFVTjoh68ZHPQzyLPLcjXon2Srwz4WFe6bzSZeNybFWfTrZ
FjWu+VRjWX1vOtCf/JXYG/c0C+ZFc4JEyhUknQiwSvgsYhpxdijZpckfhO5iRjVFOxqT/+AkORXz
09K8yOlYm9h2cGzr+8xXEWRrvAX3FQSQCN7XUpf8Ga58sTXr3UrN/NQvxXhpmu4qLCJUyp4CIMK8
CLsu8bLZgc2UWfFwYHEh4Ijzswa/oRr5yS1QCC3bcTE8mH+byH0Z48J84J9Rv3w4dhf7drXHKnC3
tm/LJHgF9+8qCF7hqFg8weRfLztBCdC6usd++JSfBT2Hw1VQG5BpEeG/TksrEWwr2RIPTqc72QT8
m+MHRRtyDuKR8g3idfY+MqNsum7z73IadjjwQQT1nelAM5dqPxu//XVGzcUE8WdjNBzwiIWlub5Y
mNeZ4+OHrE0KL5qI8F+Aflki6bjv46Lu3MtUE+4YZBuebTOAoNeTxU3hWNL6Z4KREAMJMMhBxKnv
piBUJSOhlF+a6b2LVI9SVYXDxtyqjVl3wnWUJtQh3xqR0XK1njKJEavJXoWqrlrbaqBzwj+1W/Vj
IMhMrB5nOivyrenl7y7F3LU0zs3lfTsNnuZHGMlW/P9BXE/GZRHlDWH88zY4L4EUr1mq9siyrh4K
oKZVEN9jcTbT3t1P5Z/Wb0+gn79NJu0+2Lu23Ns6ySA8Wz7fr049FrkfHUYd7C5Uuj2bUNkIsK6P
5TO9Ve13Ky8Yd4x23CEaAEvj7vkUObP+nJ62wt/Z/rhb8Gu08GRc5srwftnjW2ngu8MTrzHqSap4
0uJ1eAjjmn/6lD5VFNDTjRBXrolVheXVIBEP7G7WHpVK6BVstd+6JnH7X7o2XAMLvtiw31Cr041b
XyvQsqhbGL3an7WQFLPQWOQ/t/NZw6hfNAM7Itj89N1BJDBl7OhPjA18LiWVDtPyOfLIiezF1Z6b
ed3rzrjT1w3qC5hD5dyrFOnNEHlvga4lRU8xJgi5WbhwgsO+oIKZPhmlaNnD1ofbakD+2U57s/vF
SUXLDuXhaNf0zImZQ5ds2ttatvesB1BuoYbLDxtDxZCXISM+f0aK14qRv2Cpn9Owo1R6Wpd4VFrs
KmCI4VAtJB7xkEB+RgM6A3Yvb7dWA1LLZJiSHhUgCqqlgOFgRB+8t6y/9BBLj+GrbaNGWodGr46l
V4WMrWQoDM/dLJ4y9wrSD/8gL74+HCZrSHLl7rNZxp04zrb3a/b6CFVm4kLXpkBvdV5Di2j7sf9d
bPCCyEN797+asqBNm6OxgTFDscTiXBGNppxEVNUVpohij5XhtKaj3hD2f0JbT3J9Yj4GpWrIAw9w
9uQBUQWsbgqbpExZLfkru+5FBOtuWrpbW1IxNZdJ0XAyKuNXNZU2mo2ZyEpiy/JmdMIiHwhgAqQt
fgruzs7qsamhdQiupXrOtEegg4MYaUtkU/F2i6SugqjHiIh4bO+1S/KApStMgn6wq+Y5HhoiJJbx
2g8fmwPrM6OrzR+aozY/GapKlnQ4BKVjhYtTPAh9bEkTQvKO6FbdGoyL1qLf5eL8K8hts7vyJhz/
NbUoaSFe1guCJy9IpECEQDUsk+pKNZ+GNk6k3lsAkYZa3AzzgSid6qs2ER1ZfvtcBQyrMMWYNDGM
GXGAxrIkI2TKsrhrnkG+D7xcvmFcqoHpoln+wX+n4JEEe3qlfmklYWDVwBzQ4AsftyyRkt4z3R/+
s838p6vUC9Vi5LEbEGudB+NxwPb/L+8k0bBLsMu1/D21LQrIhk/Va09zWmFgbI/IFaK1BDDQSudE
78lwsGV/z2f90uVQ7Dz6GSXGoTvLF4n25pHF5s4sbZmncSBvfh8r46RNnbOjAn2LCltHAWnW4HpU
vMyKeiaU6USB/8oGtJFB/RHMfwKBWRAuGK1JFQD+LRdOa4KDQrf3uddl5GSQOFgKq9JLeuhJM3+X
Wx4jAL6iQXtIyTzteYJ3OJi52SVCR2e6TQY67PFagzSncjjXmXwVPriCjpsqHvsfa6LXSi6PGAg6
66XE2g1AXZbqe7ZtTrzCnoAUy3ul/L/5+O6ozqZ7S3tRVR1p3lenX3oEC4sBc7X9RdTPE28/djct
Hrx+T2HQuykBof3uj1FpSWX3BxxJoTuUMHE/q2e9ibraO0rAOCzlrg3+W4qc+Kd2ZMA0bh4RmaHc
jWkFVZfxoSOXhei7Ni7g5SCCg4EFcjPWvbF4vyoj+97mc1WmxIJvTOV5Hw8lW6VYxd6cd2IrnuCB
IITROvoEXChSBA5FsD1rekV2SjplZ83gScXBpzLSRjOdI2xdDv5s7z2ZvlEqY8cVf7LdsJ7puXa1
ENVMmlvvCdUAucvNV87bz2wl+81PDRDTRXvuRrYyBxUWCqyIkQikJD8v7XhuGmXS5DXcsYtWYYlT
mxXjaNbtS2/nKBrkGkpZH2ofw6BlszYbP2Lkwk8JxMqL4VN/4Cdi3VmOcfZz+VRUlkrWW9Esxywz
f60TrVv6tregkIsWRYAy0TgVZ2TPYT9ZsVc8QjbX383Wf1DrnGTjpJM2vMWEdb5OqjlaFs+YZfwM
47j3RuuN/zH5kMJtZG4C2RjD6Z0kzE5omIhbWhe/yuT13+YyizOS2JcxwP7QMd6k+dHXiz8KK1q4
lc4rM/PFVX99t0hjXxue8PQ8GVWKX9exKDXjVi91VC7zRSEA3VUwGPrWZ/zWkevYglNa1lZ/gjk/
G04TOfiAh7z7PedqI2CrOwOZvGa5ABz1nsbawIjiPnXdfG7QGLf2A36lNzGFmaNgkGH5uGhIOtYx
uKsF681ivxTVN3qAuPRWYMus+hsqc9w3dnut2ykGE9oxZd902xZsfdY58zldHWcWyMO1sztb97pu
L6YT7Mvib9UNSQtVMOjvGzLpmdwgz+TrZ2HU89i03WSyu1/UIL+oR9QPFLPN4jwG6YvbG+GINnR5
xKBNu9FuYrtYD2VQR/2jDLFPXyyGsZUeI42YBqQ482vg1uTaLbvB9NkuGBsr58uvc0y7iAZpA0WL
TOfihwUCVAMIW9oDmZdhN1+tCX+oiCw3i4Mcc6NVnFstP0mbF5LfckJDIRkt07c5o3AxW/aS66My
L3SfZkgCNHLZCoe8If3aWeuReebZ2qzLaPO8Dvq4I+6w4iasyiGZ6m5P8gvwRvGUkeKrtcN+nGUy
LNZrZxHqbtsvOUryfNWPRf5WgnVHnAajR7SBCDsdRQKGp7T514/OTYEGbY8x0rVfGvCqxFDtsdje
RWEfs9Egy7FxDrbxrahzOW0LWJzjy1NJ5umW74g2oqjGcs6amb/OQuLjzakAa+b8VTxSF7K0uGtZ
u8UUcfnV75K5gN7HX+YyfhrTIxpGtbtuUuKuNmwQa/qyQbdkujr4afCakeqfesAKW8UcYutJ9itd
ESiVUC/2NlA66FZJCbGfaudh+tFHbZfOn2j2KBgD2Mm1fUuYgLsu0dRwP7mEYRaSAK31ZKH+VWr8
8uq+DlE2nnirAXmK7sAufXZpPFRbT9+0n50bED0voyLedtJzum5t6Hbj5/8cnddu5EgSRb+IAL15
LcPyVSon90JILYlJb5L+6+dwgAVmZ3ZH3V1FZkbcuPeEx8LtaM5JZtYGTaHZNPxfupq6ozH83muH
97R1920TzA9jjp18oG7TXG9XqnaASJvtleE5zZKp/OcRcPHohGw3PgYp1r8yOWSZdas8se9kehOv
oosOXoCnrKA/E/0mJGw1aPnc+va01L3+r/GwLxDN2pFKn+ER3rrVBEko/jvVNemqyWoXfcAj5R1M
traKVVCuy2E8UWZWGKsxozH3c/y8VZRV6BAX2RYJ9geN6qDEs7UOoCG0CmBWB9YpUQgESUvfNZq2
yaN8DlBE6HITyVSnujti1sJYS+p2P/0IDCJIp8NoeXsZk85OWmPfTs439I1/bGhYGUqGQ5Mbr9Ft
OBPYT1jpQOWI82/qGKQMay+FQV8wUHItc157fmPmeOQzYb4R3IdCs5YGsXITB0+SiHdNx6E42ZAt
bAaXi3TaaEMJKtRI2h188zM1HZ4ye4nddkncYZtlLArlKyhb9qEaIQ4l3WzXjhYOa6esWEbLBNQw
6PYY/q7aqdlbjT3c3LJ6OhHsRxd7RDStqRAEfSpu+ECyZF4tJ9Ycm9MjwFjp2MNKH7AA2ob1zfnx
7CCuWuXnYLvrLqD5yqQfxazCIItYohMVxAOXo5J+Y4PHBUXB6ipr7MQ0wlCew0YyiXbFz7yylGnb
R16wn5VdKy6rRsNY8JqMFOPeJWfUrPclQhl1SmnqR8P2boESsmN1M4R3Ma8y2Hupd5ImASfKyUBv
rqOFemZAjsviZ2nr5zF5SKe/B+Ck3XpYaAWlfhcsu770R2CsGmPgsYqeZf+sZ1jBsAtd66W3Qt/L
41dXGQHjq+7WVOSxTrVLO2iXhFpDGsJh9Fv5LueRA+3DPIlCo0n9jd1oGbGGedB/k2w/4uC2Xabq
JqOT/qlgE6gZO/VpxzZDOlaMBHT2dgq3RYkQhZCn8ilaR15iLmN2CwLieMRG/Uz07CPIvKPObEYt
9FNiQthrK8YUomLTdtyeq1EjhBS8hunN7p2dk4AhYBWykMFPEWN1cLQVTgqugORO948hJ370igTp
G8GCUjpiH8xcNhnrBW1LPWksuE4ICnVXobj7Kh5+F+5FFgU+sNF+U5CH+rrwGFjO9nrrqDh1j1pW
XCS7/QL6sMIqHqpZ7kcZbYfKutsaRO0Yp6YwQhIS1YSh2942jYNuURXh7KTJVikBOlMzDvG83jTX
vl1QjEv2B1gwNgu/0YDRZdlqssyj5saHMNOITmWvYY9AoerJmfn+G5rp0ZbWVyZB3vIEN416C9SM
lStIqHTcHDhbiOjMUm2JWSUNVxmKD3cqpF/h0+qewqDm6sRRZjj/BMQS5ufJXQ2CTaoPu6CRW4ta
RypfTsTTxMHEA3/pHblvbSTenlEFr4aWv6Iy8uCnj6gKKfsDsTZoJ0I6s8HqfA0uRtp/pGL8TuqN
PmmccpX4h3Czk0Z6ovz/qwN6gEhkFmBeRNkmeEituHZVs1RK+dfF08mwjNuIeRBTxqbUlcdAadHG
ykaFDciS3IM+TMtM+zDClEyNG+1iLd+HMdQXN+y2ge5qM3X2G0fwF0YNnwycg2yerpWIZlfpjBvK
iV6X+zBKP2XaA0pMqvtMTVtkjAaTPv8N2+SdZZe/plv8uUP9YQbEFqV0iGBwlMvwHPeMQeRNiIm5
EgOuiNhhFqLeE/fQySTN0nmmbdsIYVYUb5ml7KO0P7kd3xNyb5ZbNAG6tehjZauQJ1jFubZR7AiD
g+StASx3bsL+bwzsb4NRkuxmI3Wh3hX8F3WD8JIEGHv198AELyKi8QPw3XFkANhH9T4nHkdgmA8e
H3vcrCZ4kBHXDSHvZc8NEyO8CWs5eG9ZMezJ+JHRpflNJ1rYRD0EuoXbTXNIjuni6swGXryXNZ+x
YeA+mW0tocN7hSjNOKEgwjg+Uio+UeyCjrsn/NEdpsPFvuZ06IlLIIFKhRIdT95MvE/VVeE25UKv
jR/HRla31AyX7N3TSnXVG/XSMThiKWJriOr4/o/oAq/Igsu6o17UQ6JjOgu0kQcVlrCp8ov09tR4
2yxUFkqablVEk6JUrk7vrmI33lQpe5RlfEuc7Il/454Uqp8D+aF4w7ee+wWzttpsaKUdGEZFdauT
5MpOn7dkhxtj3m9enWIYN5Hzz2qyfWkGt9IUKQwSRkoFt3Wo3HHAbKeCCJkQHRQTq8Imz4r4QP+o
BM8UCsPWGo01FsJkoWXWoXK2VlH+C2v7TG4Nt0paftFX3QuvLdZNOBfVFkBSL/hX1+E2LoPr1P5I
7AWrnrAyhTXKlVfxZpLs8nLvKaPuNGKsBVOVLSO7wR8bBT94iZdaO304SfAlkdWsktEPrvEr2eSa
rHdAzsc0sHAZxolQ0zEa3V8H2YKcJsZZO/AOTv6aUw2zunVTWTA8M7d6lXaMgsc+SPdZqh+twA0M
03ij8iiHTrEF4/2u2xZedUa3SoLb2RquorcuBOT3CfEPCSi0bhm0seP+GDZirbnjM2jXWaczRib0
MpnFc7Cw1UkdQncYWVhwq3rHe8JganAfOpUPOXXnvWJwkWa8ijaocE7Tn2b8l3sZNv3qxavKHZfV
lx47vkhSitDi7Eb5GqPErsowQZbhltKt1hTMau2ThNmtdNBrjHTcu9J9hsYzUOKLNzkZ3LAJTZuc
XvHtlszAsH9m+kRvofkOWg6VdO8P1dFL+7upiVVH0DkHPWKn/Sqrwacz2sv14BHRaxAtvrtxcyLS
TkRF8hoYeLGgL4Zs18LDhd1XU4+TEZ7rFK+jAp/KIGxtXCOd0swsUYSDRUwkNjSx55Ov3WZKss/t
2FhUMvlUlc8I6bqyYDAbX8z2DkPfr1x0D8xH+9QjhRqafOD11a6xPRnOZS7DTHVR4RT3nOkNYbmu
Ebgn1p0LPsUx2wfUvKXqIv5a6jrlZIuc/FwK5nRuK7+jeUm74TBLkY+Ib1aqYmmX9t1x+QnReMz0
12q6k4dYqowRa1YE14ryCHX+0Jb5w/xywXfu+kRpTxkjsSVlKNONFEO27osaYHTkLoiZEIxrsJan
KpNvkPYlp1LVxkvX0e6K8V4a+qPgZEvTCRIuxmMgTEt9jHdimuVRDHpZ64+p+9GQsAnz9kY6nMXD
2er/feh5CMI8JfID9TBPUWRiBpPMfSbPRJkey6valuuePLdAeQ5aKtFSJksLqtUyeqR9vGPfM/Of
8UG087vJgQpj3I2HiChpcy3CPXcuSn32oqL22GaHQ2GAu+Vi//FQ0fHFafApPLGrCCQGM0V8kjxL
Dt75dqH6SZa9WoRHGP0h9QQnhXyCjDIy0WS0TbnvC+/WaVc5vZiWvu1bA/i98JVT6/2kcJvqAf53
X/vOjCgA2mVirjBqDL4A8Y3RZTBab2ytOhed81WDfDLia1TWT8tQ39sJhdgO2k1Vfog0WIyzOdUs
W/TP/ghBYE99kqzS2NnGQ/owkLFbu7u1wV4rXqxMv1mNsXZVZ0X4YTkIIvU6Hkqd79md/DZrz0ON
68E6K4a9A0DyjzGznzVI7JTkJsYRM0v3UdW9VCXt0AThooTjUP82DapxzCAjK8djbJS+Oc9Q0/CR
m/jqe/LcNOXGwNYqDXltOarsXdDFV6HaC4UeDWzQkQrhHhGKZEdJ+eVSQEPF82T0zlKIZVui97ZD
6M1G4i8MkBqd2rJvujO2XLFMYxvFlJzFqKwqkfsxtZWmMoQYu3WeFqs5WSYlrDvVVjemBfW/NCMk
s/A2tc4pHVitPCofmslQvu4PQaA9FFpQLzxHU7ZLctJ447+2Nt+lZR0HHHJx6DJAT6zXSufYT2sw
GsxESPdtuHa2rYsx3g4Oub0Py2fJVQFfn7lEviochty6cei6ZtlIhRCjua1HDJRj7z2NJuK0rQ4j
pYYojDVxj62t+NG8oycYYz/EqKJnxzqp/ipTefMMpjCw+pSw39vmtG1pvZIQEGpEuTOyw47Detm4
SPZJ0Kw0b4TBJj7NbHwp0S8UXhqhZ5eUC7GQ7I3ySuZn3U4EMCd4khZlnzJyCOwrCHeuJLTVuECo
qqaux7WhNGvTBXGmEMk3BxVopq5vBxIr9Lqk2LUBbKB7TSP72nfXXCPskUgPgTQ91hyMhiQin5Iw
wg5r9jyG+fgilPSLNOX7NArAAfMfDa1ozCeeKNv8tNuMOPMmK8bFkDJxa/yYiexYaujhYX6SinJ0
QelpxkcdvnsVtUycfXmQw6OkPdRjuYpUfVMhUXNGTd+5rV1G6flDtsbavSy0Y9B3fobcmerpIrLd
n1olE0uiTSxyV7tGElJjKpFV6nYb2KmvO9CenFgjWVCx2mKXdBwEkhm98WkoqrEMSlwEsdgGase4
KLEYFFvROmGsHt7pGvw6pc4tghcVnLigdU1CjYJRc++pyDZKDFync7nWZ1yIMqJSSbSkN3YnXJuA
xDxuI8INpSC1Iv+heU6LEVyOxeR3PoAzMzuxU71FAFaEeSqHZk/8ZI+/dOtiH4B9ziNcvQTuL741
BHDYZgmqHOLdSHHlNouoJcCGBV4hHEGvqv5pI67+IDrWDftYc4++P9yq2ptrDgRt8E/FG6RcnEWY
o9JlIJjGJ7MhM3wZkNkrrAOL2jNe48peUYFZ9avgR0/FMU7/ZcHTibeMN34jSiaW1N9V6t4omnZh
lm/iIbuo00s8yn3SiR9FMZYYTpd927yHJjzM5FsfccTAUwRLolKTzAbDXH0FCfKSFN4ZQPlqMMun
Cza+4hJUFKzlof4ZjvWad/7YGuXajj5CuR/IeQZccTnJYWI4Iga7Oz5AjzMupjfx027DmIQSsFuM
JDi6Qlneoqna4XNbInCsvS7Z24O9jDITmicjBSn3I65pt8t3kcbLxLgrCH7TrN14bYZd6kcl05SF
N6f+G5BOrTRaxITpLW2fuNPV9boXtWZ/RLENgz+vbblmnTmBCRvbN7qvPv5yvGRd81qhuYR2iFWL
qESs8fPuZvehjMoyrOW24oSpi08jVQH/3DRRPe1krjfZCZIQ5Eu2saxBTmB/1FLeUNPyaO68nYGb
ZCF69SwjFStzts5Vzi4zdfoXVhCSZxYwiYEoMs06StdcOzkLEWoibNGZDxGQA54j75MBxjkbXtXk
FM7Q0jkSzJthJ3cFg1Bv9nQmKFhGB5aqW4Mo2Mb9Yz4FoUQvhTIuDSW+OukPFzwhimHajv1fVuQb
hVFvl/1V+oA/oFwNRfIwyhcnJtH6FzHv1I0Bt8qhyG8NrXeswpHY6gShhHlvrHyjeSyiJoqtRg87
uMYYzLmdllpcrGzx7E10ofFCza0zia2rmUvaaNhidTYea3gZjTpL/LRXqY4EuZcul9+YCz/CFhRg
ULsbPbLv3DfL5iot5udRTG4+Lce3OO/+dFt3FsRW2hX4k3TpolpsjfRfaefhLUpd5dqRq0CRwNvK
rK1pPvUutp794J4hF2w6Ym1HpydA2Lcq25iKa9UW9sILq/e6E/YqtDL3tavGH60KB6zGJMVYMrSy
Yby/grfZuRbofSu4k8pgf+TE58tSy48pnX5jYDNCafiB7AYLJEkl1EexqXMda4eTF+ucF9h2Iw15
x0p3ua7ZuwGRDFGl+6cSNIdbr8qtU9xgCrHhJX0wcWcbeycxzVa1utVLmcFXeFocsGPw3XMIQq4o
nH/o08X0WXdbpfrVk0eR7Xos2Jn31DEqjjktMZxak3S1hoQReM4iV/9S/b0dcx/FrFZpmvKl7e1q
G3QYi0w8Vut8TRz+HaMV8NI0+UwecDY44HQmHxMVY+EGe2ZhYm5M/6mhfQitdxKKbrzVY2gc1cWG
MREgRBbXnidaMZTdaLm+xn4jhgQcRGm59NCvRIPPqfAJ9FIsXesehfAiae4r6xdfscm6ioxouN09
cYt6eF3BTOjJxJaZjWo+c0J+drCrgStZITSIfi1tPOj1b4xFJJrqDQHSpeX91UrrV6APEnxzWck4
S/Ls/g55CLBsg7nZFLzpql871Ll44Wrc2XNXG3IkY/UZvN+4P+ni2bSUO9G+FD9N/aJU7sp0v4d+
HRPTRREmV7JHNopZNmxrgAHcgN/bI6gPVZDCMTCXxXQrWwOTgooIcwj7ncsZnNV7EiyrXp5YoL1o
R4J053Z6Ed0vS/i8326k6dX2vC1LJd4V5XtWsiini44507xCxoemPnfoP0H7lmNFY6OYGnecpGCN
Kj/veL+QI+nX2Z7bLQL1zSJk65QfNXlOZVxlKWsCoGtEld+g3VsCDCiq/Own0JhW27S7hX0rKzQO
7OP1QkX318NzGpzb0lt52gfYA43MSchbz7SMnKELGdekcdFjfEHlsvn6/8lB0Ah60oVqsdEyKgd3
DpVv7QqqK9pN0aydqFgR6uyRO9nPgsfxZlufoXTB+m48+GNTwnvApeRNF5oJUHmlcbS1jWlfk7tJ
IrGqMelQhEzxHsjRokgm7v1l3MY7hZuaASJLblFJO+bkEHOYM+LtsvD67dXJW6V8NBnxmpEEt4Tr
qnrQqmJ95fDRJMW7jec3CB7egACMmBZSk8bFW6EPWNA/U/bleDMzX1yFc8xVeXQkfVzFeclOsO6j
4VM2uah0DqqSv/bk9VrnGlqkXQtoX86iVeUObNsiL9+w+qG7uM25w0WeWV+4BQI2LhkVlWcPTSwi
6UvII4ED0VcbHVU/6v3I3gRUkpW5lSVDJ3wwNIrg14jZ2TwM16Z/BsAJalhqWfmTF+0uJWrQW591
tMf7su2teBsCLJgqDCeYR/HEQEEJoZREfs4EdH5gzJVrIxcX25YxE9HaZWR9OXxqJZz9cvxSIRa3
0y2vYZk3AA/abWs+O+7lIeaZ6f6wauI2wYbLoIlZUM5xFTMmtTv81kwrdUapRpuAZAGDyDqLsNmz
FQa7VojwgrkqwmM+rl2LFpuTJOIdrog0pAyZRyo1gkU6wrQQJCRwuHnFoxD5o9bm55poqZVTiGiJ
uuxyLIBMbHivVX4LifLIBVihPkwYsrsCAUtvvxvFBgoyTi8sKRjaYjWhYZYMeMq2WCj63YLpxUjC
p8SLWLgVkGUqKpaBkXSwl1lrQBqMievkCUvAvHpWIxFdA4HNwBRD68cN5lKCBnShJsG9nD8ok4KV
krKuMlI2VRi+mFG+qnvVWw3IPiLM8zWe7P7NYVyNxeZfkZbU7kpVrorEis5Rq74G96A0WsYbsfoa
JhLnX5w+Wlqtg+V0dzDDhx7s4AxUiW3US5spL85ZDAJW3VO0viWWwBWsce/FiEcIz3i6u4kNeIxI
40vemRjznY3BF9syh6PvQy4ql6M7rCFX7SaGVhwm2CG7g0ivZffeEmYM9LNR/JCOW4SnNnjFjb5X
RQILRe4ClBwDfxhX3Zpl59NCa9iYaWVvhpYA8dLVHo2KQW8ydNrBpIHTmJJ7BvljtTD/kqKXq9zG
IQzXWuyjUfsO+7DzrYoRUhhAQLJ676baFtV9RIKNlm/R5nI1aHp3ncszxgMQ5zt1aTSQMxRo7ZXu
YXhNisg3KvHiGAlVefyR2PgsSpOgI+E7EsytseYRhuvuoSA5LLT5jKFX1UCFNWeVDMRBwmIq7zUb
ztSCWwNIp9k4SGcvI2x1W615+dhD0jsjaQEVrJQzRxOqkYNCZuOyLyzAhh1xxyl/E1Pw3jfjscj0
n55H91UhuwlFDjaznUYHpSxfYjA/b07VZ2sWJh2hI1EJbHqepRiDD5l/sIQz0nKcUqzO+7YlFqSS
3JIriVWL99czxkPCSt7G4DQuxKmZqjvk6JeKutwy+d7ao6YCacNJqgr3HfiNRkxHW05K1i4Dy7r/
Mdo6q9OtzpNTnoUwyCv5PQYHuxo+m7HzqzS4CqM95RbfZQX9rHOYFrreL84dOKOY7YrEOFaGsGfM
ySW1zFcCo9eKxs7kWOjB3DvaqaNaaPhDWejnEifAgAObLIkK+U2o/cfQyW/dirHKNstRV5cmUQ+C
0dgVmMTwoIZZf9A7654LYxHnXxJTZVXxjzsufZRCqfzWZnvt6LEHsuLz/vGc24I7GtX4N4u/lOI2
qreoOQd15KeqzSUW7rTykTvfLQ7Dyi12qdr5Y74j52CE94pQA4m/lSVi8IL6UmYnLWE2gY+6DDFi
FQyJsG2Wq9KADc0fqLKSa8QFTXIK4sUzRVv0RgQ9lfmUwJLYYDDaUN8VHPCz6d3N33uJ+t+0rwZ8
U/NtCvlNAUCy1fcGO2bM0r1o+uENZ7WTgV0t37xm9DZjom1q0iRWHT2zsfbHuPe74CdPqnXWUKeM
SezPdb/wg1D6sbB2FTddno5nA2TCoujZI5RaX3F0MzR6UO7GEAekXuJgSJDH2wSaHFdqPxKqHQER
QSipoMWnKtvd+GSnwdm0KdO0SbU+Ime45UO51UwcVhVQ+IK1F0nbPWLHWlT1iYHmqsO7VLrxa6Ef
tAoVlD7BjNTVwMyxwsxXfYzBR13kH506LB0lu9cBpBqXIR/hHlSiVX7NSMun7PwCcb6cEEJL0751
tOPMTGHQXicJLS5pqj17jC619hrF9Xtkweeyx0XDwe2Axai+vSxkRUV+ge+2h2OzLBI6TopVBdnL
iEgRuy2KQkfB4OBgDskKY0LoHUT3zg+jnVC6S5zAwRtXakBjoZvnGjHLZCxvkvB0w7MtObq0fp0n
pGpZbB0qrwGTD9iH24KGWACgInXPzjWBTw1pgXZPRb3DKZ3C2GkbcYrMq5XLzaQxc2pXKf9RxKX3
Iti6fpsrPCrgbiWZPskCi1776EjMFbIn27GxGsQmkJqSe123us/OHMGvw6fgyu5Wqee89LNarAck
hbHv5rb5mvAF5LSxFluOJ+brpuItlWnE2tttEjU+GTThtEhKaK+yrF53tXylvPdY/E1WJtMlj1Wz
n+fvcccQUkd+7kCyD2lAOkGClSEHM/2M4y/TzH2iBjg/TqrWbaO/PxEb/MvcBPLpRcFaZAzYC+OY
YSUtzYNQdGi6PGzYSNKuXIvwx2r79ZijjEGlGuMn5/9CuuEJp/hHE9/7lPIDHyPZj5eAfsXWh5cW
dcBM7Cu817UiiN3ZrJuj/0nGgqErjoyam7ENFLwhTEv15GO2PbUqe6+cYD0o5TGI85c5PpkE1xLC
I9vlCCdoOyy0K3cC9aR+5cnIr4tJV1VYbtlxHEz9PtC1d40yKFbwTBiMM1XHr3Q2tHsKkXJ5GyDM
cadUg7dAbkImkQy4DIFmpx5ml7QqvgcoAnZHXyOqqwsmoxuB9RjXgmAAGYXdBgAhxOn2n8jr+1xW
aRhO2NXX7iryN57S4g5nWTeu+5WuswOG8H8OCkBhFyN23SZ0dxwuPDcAE5WAfzvj/e8OMHROknc4
h0XoiENhYQ6CjFK45i6rrI2Fn5n+sm7rPwXDYNzIQ6Jrd0kfMAanML+42bga1PSrnHLf/BnExZTN
zh3ac55DfCSeRJC0542Dq8HMBl+YPu5US7mZ3cC21eQoCVekstoEBFNY1dtQdRe7vN9yaV0czbw0
Ks1sC4B0uBsTeISkc38FDWzUvtlWzVmZ+F0pn+QothFGiUb6A8KoRQNpez+KWcJ7YnKp3ND0cs/w
c718xv247f+xm3AzryAhhruzdY+POhm30gYT6dQfrYcWMzGteR3UrUc/kpnVQWgFNA7Dj+ory33e
4rE4VYa3MOfvBy6y6e4t9zWgpBy06eLMSZl5psPr4aJvMTXJleaiuP0qdd9FsTGn33TM/I5phS0m
sCfZb9zmD4OHXyHdwItHmb5TVSgpeKMFiJtklJtRnfBQt3utwaDVKP9gqr4AVGoUwSYSAmFmv9da
PDRgMLUu2nYmptouPTcpW3kYRofYVgmAnAp0SrvAlcvUO+bzqXxDKA/RAyCyuk1nstEwJhJkptjy
xVLLX7IWzZDFRESQmHPBR9hrXALGb9jPeImFQVtuK8E6iZ9kCF3D2SYlhCIyKk4gHl7vbWRXnbvy
n1ujZAlefVqDitU7XbLT0b9CqlmjuTVldQHeTCfarm0JE0XTFqkxXjItfu+mS41QX+i/dftkfdIr
+5hmHwJn6kYX5b4xG7hxJR6FAYMs9/W80TEptzk9SVKGP2FOVU3x42XTGwvjnEz9tWof8PUmjSbc
Ya9WxyJbHcfyNwYNAELBy5S2vtWy8cZGI6k/8uw7YvpGPFngR+yi/CLgkx5Q6LdNmC3jCt+9TxOV
k4GOytdeuwKXArDKuAb3kR5+OOPcbIVr+1tJmk0L9EfFVxam7caK+LW1T0q+z4r6nOAjAR/o4WQf
c6TODD0UHZuZH1fRuZgQfZVxgXMvMxvE7c/EhK2XfeoFudLYeVMdSJrjex38ylxbsWwJTNrWk99J
OWyUlqJaVW9UqRqDJjjcO8d+w6jF3g7G/B4eYsreImFJ93Vy0pti33tX+VLsl3Ro1wzuF2GLMcb5
S3LrCKlmQbqyrMKvHJus3sZrtVSACQPWVvrFyCEVTH861/yQ7qwB7w7QHsrtTWX+jUIhdarsbGJ0
mf40igfASih+Ck7YADwjw1rQjjFMFrTFXUcPCncN9zl7ZhnPdyRBvOo8x9xsTVsbHGYC73Ka5b47
wqOT8ZfQodFn/S0L2cvpYCxiAKFA8uoZKYzE6+y7zLnd3Bcjta5zbimvsKQyc2dH8ptaSN+Kqi0Y
mP3wG5SAKlvAG9EgWXwCYsGqVyo2ugXDSLgzpo+Va5eEKjJf/y8ClEGfRxaZ3Sw4C0GUb7VgG3cn
1dzVTwYtCgVouu1YIc/nox6G80Aq2IlfovSKERz7qVJZSDGvgbjEHSC8HxW1LfTRbHvvIbrLxAae
5BgJ8m4rFtoUM4zro8CY19bMPfVqrdScdHvohTuDk8b+0wfPN5mvmxD8JTeWOx47rV3aIJY7ybN1
EdE8rPfudo4YNSRHppdjHR8q09tUrjy4Ei3J+sEOwMOD/96jPFDYkFAjSEr7yjtFfdzxXokN2wUQ
Z+TF7P5yRcW1cTK502Bi0XsYT6GJbtHXF1YqNKE8OFzo1UBUtl/qyqURpT80ytk9xM3TBuKR6M8Q
TXPMnB1efSfbA1xcxZnG6OhQM3LMGIm654ZffaiHf6qRKRtL6PJSDJ+saNv2yhCesUnkKwVUmd3W
3qLp40M31vo+Ei0LlADxci0EGfQuqnYHQ8KYWmsVB0s3js1r6B7MrIFITxVxYkFuhywEJwgfRxJn
+lbr84fj4R1Wq2g1JXV+mUKpXnHVrYKJZWg6kZu1FZcssEo0gIVsMVnyc1H2NGhXCSnxlYulAP/K
UvHytSdxcLMsibw/bKyxsNWnWm7IvDYAwDkRpOvo+0ELz60NfmyA0saRzVLWlQirrwbnHZP37F3X
gsmX1g62Du2Oa/11qvvVtnl8yqFSc+CHexU8+jGApMjwzqNrBLiOu2EfAfg6NODTFk6qFCc78jL2
UMiUsQ5trhF04Ztlduzxhku0+f9vpQNyLPJKnKHz/0o2YKvFo3Fjd0P2wNduU9lLzDPs7cYLoHXx
eAH9ZB+SxsQTreS8PxYamEXQ+eQ0+TWhT9mRi1HdvdBK++Im0LiaZopZ9wQKjwkJCgeC4sZzQK6M
uWuxvSv8icwRepzhfmpsaaC86t21aqjKQZYCCGIycS7j6z20UP0OsRbDQ6ms775O1UPDeOngFe1f
nhikM1o1W7VajIF06kl6QmwiAeYN27qkkxj1SW77kXmeGxYWpQIQnWGsGI/P82QFLlhngeVvK1wp
Og5HbwYDdF1Z4bytk4Mt45K0Q0mK2+wCbnStu9bGUPiZ7FaRAPAoZl1OdeUIun7U92Ga29saHF2S
KfbBIbswtpCTC8c6ZNhkeQzlS5WLgrAv+UnqUdAzUX8BOuzumxrlO1CHiNpDZ8OQCKOjiM5WP2mH
on2NXLs8gmDU2wjXjGG05FvRyLQcKLajRegOwYT1ra2qXc66YdsiDUTYyDdz+elFHXhVLlw7Bhtp
stBr6do82CqzyJepvfKhWQfWlQ1RVO8mHmAInRD1dRfRGddTmubWyVL/4JtwiBXlBztLx10yCUZE
EcaHgKWLUau724nVuAXhoNNEaGdS/EQL/g1qCQeTTcCuKPu9MBOO8rL4jLBanWol2GpTne1Cu/jt
R9R4/NoQg4LoIAdlbzuE/OygKtaxbq5z2Kvr3sDvmisy2TRZt+dquzdJeVQCmBlCZXQmOh4aBnsw
b8DgeEbw2o4Fac6kpa9lRdeibUcPV9RmCv6j7Dx2ZMfOrPsqgsZig94M9A9ow0dkpM8JkZYu6D2f
vhdL3Q3V7ULV34AASZVZN/NGMM75zN5r9+GmI9l5KFUyxTTY9rje2MRrqLDykMpgQggBrm9aslVW
CNUgbm7bGI8Mtq/xiE8awxM9Q71tbszB1GIdtSeYDUcDY8fNErGIsImfy2mxwTqJ4hxifTkXbVJu
snDiNzRef6N4m6uFUV3qB02oV5TOoART3T6aCma2NK/O0P1YGZSTCOe4UA9a8dhCx94OOsJNhouB
UJMKKWGprUswepF6vPXiDNMrlSinqQvgwJObwC1KwgVnVa6yfxUApC4LVZHeA4mYyHQpcySPTETs
fI4npnYSMtAELXmNKjNUw+ZZp6DZiLHmjqsRNulp9oDIsapAvDdEU3mSb6sIhiNZjPvYN0a5Pw9x
O5yRFX+qTZptF9AcUSEf8waOSz7MCVYqVF5Jutf04iK26IfQaVlOviDjbRO4glZpfmoyJ3oWS2vn
GFEq5YTp5Aa0auBDrGT19WS4PTR9/gS2jc0mtvk67ibflEf890ZMeIcwPstxqsNsz0Tf6h8qSOEn
hUQ9NVOTQMRbiqpVMOAwawDZMgYVYgkEoE+MzYxx5THDfGgZ4+LKQonbNNGvlsACTVlHFp31BOdW
92S1/6pvA/voQSRMZ4P4NXeUTNJcEelYkePfB1WW+FOMOzqnd/EAYKOAsOJvEhsYF8h4CYFVJCjr
EaS0swgQNoTINivmi9x32IWAjG9DoklNRn12uhOAch0YopPezvLGKjjM1E5+VGMdV4Y1TrYmTl9S
QpJjlBQ6au7icaEJuzGohWrEe1VETSAsRymnXRsrpHpQmnBhk/uj9BY2/Ao66W9M+6Kv91U8vZut
ccM0TnvSKMhX89UcupTj19hH4P2bujym0s8UTeYulCY9qBbjIk1ZtjN0ULZCnx6EpmYOJCneDDx8
RXZTULF8ozLGxd3P4xYa5H5m6HWoESOEqEPCVryPGXtvrS5zmgqDewWox1Y/MC+ZtsaUtA7Hr0yQ
PoVS2ikReGGz1avtwo46QysUZdo90g8tU1HQGpiBdGG+IipT76z6bY7kDXM89SLp3Bq3FmdAH0u6
ncqNhxNrhPrYhF69mtejiaupzwNJ6XRgd+KO90z0YO/eXJMZe1eXp7CqUa0rtAIG63NZoXeJ856Y
K3jMyYgsGOqZSiPQDLtYh32RI1oz0sXyiZyCDa8KOMoBxyhZVrqTObVOkhE9qZe79SE/LXxGGI4g
5MA4gvvvWgtKtBFQtBkVcP8y4/C9CQfUoK+mUTFavlnOEhEcyihycBTrnFjabV9LIcvIua4xLJDu
0YiwEoRnfVJ3eVGa2K0M7oKoC8A00woIvWfNYwhyLq/oahtCUPMeyqYh04aXaJssQ+y2NwutYPfW
VYZ6VEtyaloUa6FRnWrCoHErU5hxP5Uuy6eceTwZizehEnZ5mLxqJGL4CxQVJxZT7GKlDB+PNU4z
dW9x1/3cNIMKulABAhftRpypLAQcSB7I9UwGR9Za7S6PUGlLUZt4Fv2+WsSxLyr6dxUZzyn5nXw5
djjzzSAUUb3dcgkXJ6tZXKSvt8Yc92RFXxHgadjX4I3qpgViXeOz1A86PkQUgFbNP5dRKFVCz+WJ
k1ENNd2uswlcBTQOfCq45U2zpf+L6y8GSnfZbd3Q91QcjWRMdiZUKswFo2KmiMM1hkD6OcPeWj01
TY5EMs7Gy9BXXRBn8kNbZdqxIFIBxA1CWHjZIiMh9osXdPlH0NbohyO2rqMGALlv1Q+YVNK2JJbV
npbIOi6rDHukedAGeXOrQmWvodJJ+RmHCuWJo/L9xLXM3Wbm3kSWnD8BJcz9GuYvjrToLNaQH5ds
wYRdwdOV2w/REl6idKCsgQCol3WDFoI5ZFNPfq3g30g7RJHMLYBM9yaQ/ASqMD1zO2jdla3DViIQ
CwuTtYtTAPxKAu2Ldh/0LK2jW+f6CF95EvzG1FZ4m3IQ0YOwZe1sqDF00oa05SVEfNaxIjeSBEhk
rsdYMfIwUDSeHmC/GADVs8T8hAzuBBJ+pOe+dDs3daU+Nia2YgmZYxOyapspf14y8S3WpumV0b1A
qgDSX9YTtJn1ritQSqiy/IQp4L6mpjwvWbLT6B1OgPFPbH4Gn1LtEbV8hnkKHVbZ8htVs8GTjBIA
MDfQPN1o+Wjp7ADa46CUB5x4Lb11WjmGqEv0ojcFVbTAPDZclDeYqu/T/Dx0k37sUqNzqd2rWv4q
plw8zggYIgIGgrpNjtAj2n0931D/TsitSx3oB41BMvElk8WjdrP2kii8UnsTW1CCNxek1ZBgPc59
vo4IR+iKc3ZVOgabQ1geDD1M7gt4ccDWrV09zVsdMjLNOO+YfOMmGjNlP01ddmbL6tRC+FpBVkeL
Q04wLL0ROpU9WAI65wS1HBw2a7CYVpCKdzGWAYV7Er2OY5gfrPmOZMIIDckajGIwacppyNPMkl21
6XDOCvGwTcybq4LEQud1wCwAx0caXjHAb+fkpvhtOH8VoqAFRrIfSLkqVBY5nUn+q6azUi/6H+JV
8LQkTJkGdL6Fjlwn6VH+8vYBh5DrQw5zFe9kODqZ0ryNpopnpQwBnUVvsjk/cncGLc34Rp85u8Ye
JJrSEf4mFwni8w5+qTxgcB3bSjg2bA2LKZtgXOvbWzNzYiHqFc3lXpdK65xPMghe2eACn03aSob5
AEuIfKJqiQoK8LAhlFyBsJH35qqLIFG8j5SzgbipEmKAbY00b/CuQShRxqeqw5SZqMBlilXnaErT
1kwB7xZmPm7YSXx1IgN9q2Znn0m67maYe6S4vbIBBJoEKHIz8kbjwc9bozsYYe8rCb8u4QNHtZf7
YOk1gqB0C/lMWs2bsM5krFTrwkSj5uNRJnxNVIKiT/1KvkftjnoEDayd1dkHQnG284JFxFxunRst
u48bZKoKh4wb6zeiCxoRZOAEAVA2mj4wLe1L1hrGmHEBv722DkWXGGcm3QBHSHeYdOIemGbuI6Wr
XgsNV5Q+NjQBtxIBgHWRBQEv/HYSMDl0SKwfFzKZpiZ9BzZuYBUH1Z0XK7kqi39IOYJdkiJQWoiU
3ky4ccexDQx0d7WinqqpfRIjgXSfKr7TVbSJWUQitoZmtzOm8dmEtE953Y8R+xSaIHItpHbCbhWP
Plpp7L1Fc2h7tCuy3m57TflRFy7xaMHVzmDHjaxhIMuSVmWaenuyatmjn0HGme4nsyK2xKxOQCFD
IAtBNmuYXPBs4nT/JLvLgmVY7rVlUPx/iGQWkPEzRF4sXSXBOFTYE7HOuQ0GI9dYOjQxyU5t+tEf
OSU3JdKyFkq7G80IKeHNdC465Mm5LdbmH+UtlYHqqIsL5yBxW4uiojKAWGtgyhkh2DhSOwO1dJa8
FsK1ChGllAk51pP8YIX6+K+E4v9TQCvKOP7zazIrEa+fZTVDCI+7/3dMPpuyLX+6X79r/UH/822E
kf7XD3bfu/ff/R8ynJNuvuu/m/n63fa37r9zTNfv/P/94t++f/tTHubq+59//yz7olv/NCLbi9/F
sWqkmv5JgGuTdEkb/+0paai9/7Ztb+/F1+/zXNc/4F+BroKu/oeMzETSQR8YusZ//Xei6/olk4gB
XVcw1IqiYRK2Sp5FF//z75L5H4ZqkVaiYPn8ry+1JZvJ376kcMsYlqjyb4qmZv1fIl1Jj/0lzdqS
LRw6Iqwaw5IJtP4lF3lmyVCMQ26h/SXTnZ4wsU7YBRnwubeXCQoJh+wU6MTLQK+NYZSPTGBuJ0k/
N+Yua/EEIgcSDZZD93XzGMUoFHei8GNA1DctLKHSi2yixiH5fJhcQfow1kSmS2oxl6ZEFtNPpX6u
1DO6YGNE1s0GcYISgnR0YtQ1TU8Z1gU1RKnIKBcIq84GdvjOp9eZHMO5hyi9Vn+M6mv5OTVPN4IJ
tF0iXPt5t1h3TXePGiedWio+xkgz+YQ5xkVIl67GwuNc5FsT3FYe9F0AgrlHPg5WRz/Mw2YsD+V3
8l3OAVM5HF8p6i2329dH65S8EQXbOdOHIjmYE6XlAM0j9bfxmSmyjoBqtD8Fyj/ZESsbKs5OOSYB
cchogRCe8wc9qsKGsWAifOtsdVU4Fbnx1LLTXP8XeMQsI83wWC5gQ+fIYfDKPDXadDqLbBMOonme
4F89q6jzWfc7Maqrrvzu2zvV+BixcFaIPTQUW2oU6HhZZ4p5MJ2l7s8IoJmNuOKrOsrPximjorSg
l4bMm4wC4DGAeRRkzErFRdgMBbyvQGlIscRwtxL/zOwjbvZy/VYL5PdxtNb1Gy4e7IZooDpHngbu
mScSRZrsmAkBGCuSeSXB68xTVj8ILImq/lDCH1t3TTHio4S1mGZy4REsokePqDZ79Vpnb4XwLFpn
7KNsYy5MUJFWXSPm+wPnqmK5ReMr4q7AmsGcBiHLfK+l2wgFyBoGkz2ifJThRLZb7tOo32nlqX7R
bclpruoLfdgW0VjKsncno4sL1XNVXs3o9ZZequjbNP2RMThS3lLYhwNvIniVKfkSK/fGA2dp90L4
ZITXNaGjfrasmL4Hp7B+rIoPDP2Jcaz4lCT30niXWQ9LdooYDJs4W2xhWwE2dTtEcnmgJCypy8st
J2Hy0wp3co6aRH4oapImXhr12iMuDAmdcRUuieQydhdzdmeUvLYMZCz/UHAdvMB8SgWfqSKQu0Qk
lIe/TFAvLtoa3bwbhdd5OTBHI10o9EY2ZUATMq/ks+OV4nbN7s7erdeM+wJHVWMFyr1YnGrr0hZP
ZvfIuMISdtV4vzaTYgPW5ruIgMczlwG7nAynksWIdppumxvy5p2ZnFUsDFzvaMOyZDvEu36jQFhm
djq+MS3Tykc5PevTp7ad1Tdm0J12kTCSCeGXAQcxPWPPh+VSiu/dcDdSKaXSXlMuRABmKYGU2EAo
QvJTFW7K/nGhWW/TXVyzGQy/mgGPnJfzQk8BITLIHX10qu1HPbwX4z36f0O9RN0JiRNV59NiXQXj
KYJzob6QlhyH11J/m6rHkIbUHReoBmdZv0uhoamsRr/nZk+0GrTN50R6HIDytL0f8qxXMOlk5F2z
BlIVm+tmsp4K6qqkozq9SU5LIQGscDNH2UGvk0u/5FeJWTD6SX7JJKVMDACVowYKWBtQnWR0JFb2
KTT87gKbOpqhVcWaICyZJfZbKX1FT90u+yITpHq6/tsddkGEFpXF34o+vxAP1LX//DtXzh9cBJYh
aWuugklnv0Z/f75fqfz5dukfI76RSorhtjJ+2w3h+7icV9UkylggBmgNGMh7ItM1Lytc8VHX7DDo
IafQNGHOsW+MKr30DL/+XjiNR+4FaLXz7pa+Srph5w4k84Haf6ZFdHp2EY2v1hizAilFecDs4tjU
933y1Kf7JN5QFcvxkzkixn1n0MInjO0g5q7idmif4u2CKD8w0oPotXeFzJrSpixlF8esdtMAfuSS
eBLQvfUHc9koA44Yb3ZMRrlDiJRt9kDqumjbJkwqHB/7KZXQ7jzk+UdjvfYpQopNlB5I8RoSP183
v3SyJEp4bXVNZrzUtsY5vKuWE38KtlUn13lM9zOPEMa/EBq3mzzApGKxC2wCjC5qAYATX8sFPR/0
Z3qpBBOLWUGwfZqtrcUU6qUW/VI6WVTC9ZMUkbAU5K8tIhX0xY+Ri+2Nk2qm+0c175EBE6PtVzc5
hOPCXvTnNMh+xoK+hwAWO8MlSxKJglyfDBRIm7b40HmLR5wy/g8LRdsdvP+2CcbRV+EZ3fo3HGyF
ftogLbiLvXZz2+oL8EZHHd+REUoQ8iJXAGKouCrJDyFHE9fYeJen54oVC1gaixm0vK+MS+SGzp8/
l5LyR48lSxNDlkTFUH77+r89lr2u3GSSBJFhOXpAwoKE9NVW8Lzpfg6ZxB43f/kj//CT8G8/Uv39
J6HuljFXFH5kesDXtrj5hvXlhqkQxgDBUb+0gJ+Nz5EGAon2rv1XSU2hyx3/Bx9Fay25/vUJ3X79
8+/sBijJoIL9z1/5l5KsUPVIyVfswLxTemdxsfjiJvbN9zSGAghIyTbftEv3aX3WJySkrvBZ71FB
WV/mY/nUv8MiOhVfKDfu1iX6HcNihvNgFd3oqN8zjYpqW7UXR3kyvPwx30ib0K1dKxAfSNeqFce0
2WYEZKbbAPi9Yg/oRBhdS7NhQxzVFaztLvDjIWKjBtrTLvkkI3rkH22LN2srPPQ74Vyf1WdIUB4K
fDcN5l12JpPH6e0/fzaU9Uj6sxdK//0bFaoiUoL1jYIje3tYXGufnucnbHA740rZWPEiIM1n6p4c
UDxSPtCAOyvxfoeZYXwJz9y6W7Tlb6s54S8eXPmvnqK18P63Bxf8spjWTJ1c4X70SAR6JEGt22sf
0XcWOTFHw3d4yJgug8OT7fnQntkggm5iMf+GhF7eRD5I6w8cD3/+ohGb9ccfKdOg6zAMjRzi3/9m
VW3p+VCtJz3l/tTuBpe4brUISiRHFo5SRIl253Pst8Y+57ev9qBeyAsDXiDVLtdrjb7+BInWKY8R
O07snzby/cSO7wCAOtZ9pXn04T7viz88RBNKG1cs9ikW8Px11F3RxKC47yWPfw8XtWxQ45zUfMtV
iuKbSxSUMWE9TBQ61cO1m0Bl9RZMoffDsX+Yjokfk8hid+aWrd3u5k4gGwAM+uo6PwgYhyGr6vw+
54d6qFt6zNAsr9i69BvAPKZTXZQLhosDX4Pz9cOkVvxZ7mHOnOQDyaLPEZ2P4PYO1y1sKaRJqBOI
CC3saQPFy7tt2H9AG0K9Gx3yaQsJzgElhUeM64ENlyr74UXAe8lqeqvbbewRK6CWSIdd6myJsA0y
jWPzbam2evbUdc8jVkYdhRbhlIy3N219auPOycYGaopfgWPND5kSWGv1l2JCcPDxU/jgSHvpeGaS
BaAx4T30DJfmPis+8h0Z5BVjJgaYDqzmkBlKiCCRqh4ozrar72LyECi1WTz1dyyEROs0czsa4a5G
8DMz12CIvxdnTwAHqHoR6D+QgSL2C6yIVIMZSdYeetZb5hvn6dAg2b5aqDxJmWTrpKAf2Sk+Hz0W
Ke8oL+XiRxj3VXgsQHCWJs7qew3zWPfYoiOijZpPOLFwvEoK2hEk99PBkkHpYAUNhonoF+zJ5IsU
UEXJbtxy6L+kO+45PbLZzj+pP2TFrBgwNzvVJx7aGzJwqPPpsKXKNJhQ41N5jKTAkA4NzRhpWwo0
PUjjDVkmz6w8sS0Qbu2xDCfu7kbArz08/AaPCnoJvfVjiyPP4qLRSMB2Vcm/sWBON/lhYKtnk6/s
Eo+DjRMknLCRSme4A/xL6lSHkUW7tONWbR6L/IFaKV8CJsoRaSUL8vR9ZW3lIqiwaKk+l3sYZJsW
/5JLL4ajOg186I1yc8mkt1t0qvhwSNJljI+SsEuF3YTiL9tYQCoVrx78QnkecfSzS/EQCYTdRUlP
ub7D2mmNQRpMCBwT36BB8Q3hS1FOs/lQZHsZy4sWgCEdBUd+JlrAaT2dWSk65vCoR0dVfoVrRTKE
J+jXCIdYHEO8oCx+x6o5CD44TL0BbOD0sqdbD7qxE6Gysbx8Db971ec9rLHSPaLOObKjG9mKfWDD
LReEyKQgvZsNbbKn31z8SKu490BKolheZNoHdIj4S/hSc/xKyX+2+TQjVNC+o/PNSRlxc74IO1Hc
UB3eZf2h+QJYjk00dQWeDI6IGL+WY5C0XH2Zt3ujn5iv+dmyNVLoQyhkrZOIbn1EkOnUz/GBZLkY
HjoaPdT2/prfHB5LiKjGthB8jixB3NOBE4ujjDb6jhI71AcmGdjlKqEUqN7R9WP8ogiqnOUbvdrG
cOU7XjuAuVRPgJvDBRGYh8fLAbuP2nX80L2BKSEuUz2kaLPbZTu3nH3Iy6uLFbGwPViNJymXqejZ
EDviPvIFsA2v8rO5h3hFp5O8x+1meU0b1wxqnY6OkrnnM9bS6KVn+j3UsoRHDK7wQlvSxvC4PIr4
yQWo4ubOZzp7lBRDckU6HQyLzwgXu5uTCxTSvLeZ5kcbbUOUYnzz83RjUmDb2nIRnW4L0EIyA97V
FA1KoDuI7l7J3NJ3CP5eDTTXn9wqTmu3x1LeYWAScU5vE+hNDqNJahZDcfJXigcXu8wBil6S4yLZ
9lh2HWSj24yhjIedwWRM/6E/tVTqw15w6k+CJGpHJIzkbSHcrHZVL/NiKptuZFpK5C2IHaiH/Nzp
RPZcffOX3J2HIIewzcR+cJD4KkDCKYhm4iU38grKp6vcY7NG39bgpwRSr237628vEDqBHyl0pCoo
sJlOs3uTPIYEBYRx5GReZGwk3lNiNmS2q3b2mFEdbUgvWQrspbh0T4Cgsmjf3TZJjxXPy7IDgmC0
WEsJ4iGwhEOGRA6hO4LyKTqKyymun4w8yMwAog4/B6p6pxNcwutDoArcQVoOASfM1wJgHDc5ct3E
HoBVuqDjecS6+NpCj8vRVZzwPOXIuB0tPy7KY9XZ8+ug72r49zz/5tlEnUe5B7Ytj6/KUb6wuHwi
a0Yegxxgj0Ibz3jJsY6GvBV0l+TdhSzeya23KlHKJM++d5Vf37cxFqegCiCVv2UvWIz06MJdJJH+
C5GEmxHrI9IczEmA/JhOX4Q3s3eGxh5d0RU3vb4lDK62pWjDOB+ntSNq+Fr8Rkjsbg27u1tOGnaq
9nWaqQ62ZXJalUIkb/A9LJ5Isj3JHMPDkXEQngpS65ZmP+h38AsGeOIPKNmtzfKUN25EGC7mizSQ
ep8279M4QtLQCuDtaHoCQfNLkd98V88nkIn6aizcDbc7dThCJ4JFhKso3A044XU3HIP5lbRZcZui
mapfNDGY0nvA1VChcc0QMMxLzHdX6RZaWO32r82+YEKjo2TbKJKHNGP2c+D9uyxxsZaR2izBLUgd
gtTHY9Y4FikLAKlh4XLiIKTAsy978CNpfsyNyaVW7otojxgzhBbAJpvT2DVeDDTRZKyqxHy6sob3
yFYf2aw79TcLZfMV7LMXbot9H9KaEkzauAUnwiFefewuQYYIRqcH68y1byPgeBdIRXFufnJcm4WY
Eshbdsmj8QhvHGo9m0PyPtnHy73DRzllTWTLr3wscvSz96yU8OuTpgNNgynvVD4Vmo/4KiuuUFVD
flx3hjQ1YHKSvd48tHfRKSIjy1YO7WNEw7KGqTntiqS3uY+15YBS2SByjImjw3LqwORFe57ULT0a
7grKTN4UfVN/TpZbG4zWfITnOWF23SO0W6N1JZb5jobQx+uUHWGeiez2DJXcFCoxSTTkEnhYmj8R
XxChUjHqeOHDgg8C/7bDvFL9bF+A4bj5I2tTHfFJ+5o09O33aWtjCf6ZnvQP8yXF01XZYGmL96yy
45Ohu0xPTsWP2m/V7tUoNpwgMfNEIrt+eCkdcOgUDi+C99m78XW6ZtGmTNnDs1F3+uRzoOLsT4ZX
bnkZYE25cMqTzbyRXrG4aVc+0L7s6i72UpecOL7Z4+5jzkmOVuYNvRue2kvzHQe3bSg5kY9ruuX4
1x76D0aZlHaOck884M9ieE2yN1jRUyqpF3PCkoM5w9MFp5NBcOHXxD2DPemotpu6dWF3xtTSOlk0
gGbcQoRp42ian7Uu8H9V9jomvgwQmIGIbyizJikIFSfCeB8HZN6tYrLGjg7ma+ZUPwIUPmQ/GzKT
+XuNH+mbVdsISDkS9Kt8VC63N5i7JdfyYyQ7gm7D0omUS5K+QzyTfgyPtdh1PW/k/Y1zULJZpI73
jFafiOtiWc+nDL21BG7t0pEv3m04hbkGQEXi7sTLKt/zHcA3PSLePxoUyoTfnA3uWAnZRu2JIN5R
KTJiJRFynbs4ElYZDBMoz/vdLIO+PKIbSKsTQCzhJy49Jj5thN7eyd3E1a8NB5NqZ/fLI3uKEtVk
5CBy665aBMvs1PJ3bLcFRlVir3gsss5LMdRwQaEzn88cCs1tRzkpQH0oSPBCTuSP47P4JXAdMFSi
2frtPR8P7GeGXQFBACjCq36+TTx6NQWVvdwVPCwhQ7f7KP5BrDSVNAsup2WMTgaJgScF5ENR4zsY
mhC72YRhSIuHwlqSjg3tKxiyxo2XM8vsihkUsvLH8qUN8iB+Gnj0uF83LJnvugy/t0uiWi6yCd7n
uU/SPbP3Ljoy51vfDeXKBmNWvdgkwRkTk6Nce8nHCM48qVxvgR1qr/S1f7odOPE9AMv9O+0PZyDb
euiVQAGEJ91OLvVywmPRUR40noE+mves2AiPCs1j7oKK4XZaxG2P8/dl/tQ/OaVg7PFiYslC2ckZ
Hy0XQnssav/E4TYDCxfvs/Pt2KluJfkatAk+XN0l4V4HPjeC3Bt9sJJFtDU7eBlsk2hFkAaxJkfJ
7lluHIRHaZu+VW+tTN0STCQe3HUnYvcc9Jau9mi1/iCeu1PJIObavoCt5JlTn/EMl88Eg5BkkNrJ
NX9X76azWD3fZ9HFyGD/cLEG88Fy+lPt0D8mD6CwyaE5CoRNsUEfhXOl3EnhfWbR+DoaGdiAbd6R
bYufyw/+jf5luYoYeyYbKOIzf6uX5IINsd52dLKA2PY5piRuxY/++WZ5wk69Oe1Bc4ZjyD/cN9cp
6Jn8zXewMLjdfR4MpMeF9YKW1tbvkyMXvMc6xdaJSPRYRz/Ds2pRRy3YuexRwT7GgVS+AnWLHhtv
+SEUi39IG4VjB8cv9hwbmr1JXyL70AD7L2ZNqB5bqhKwo6EtH/jJTNqaKzpOyNS17CII0pixBtyL
L8kL4YkMpQ6i5LKgwtDMJpyF1jqVQFbNTB3AgdHYB/Meb0yckU/kWE64wb/HG7A22NCn3BvIFP6l
yksfmQ7pj4Or/8x3KL3V+YAAB7UUgJXtX8xhxD8cw1gaW15RRhQu/TIgMidNCPuEMQzNaAif7Tmi
zaVydlfNX4u+lsqc5aAHBYoVGVMSGMo9BOwH4HkJknl8v4zEAT+kv01iQAgnjKRRxcSiDwSOTwyc
dfTaLmwl45Q45TZ/xSSBTcuS8GSTt5k+qZT6Aa4YC6YTsB6uZk9HU7C+wPNDii0XfiRjZyq3LaVK
9ACeEyRZa4dnNnjsIbK30F0vHaS5OyiaTkgwi82buHjEJNvy4rY0gBohJjBInIoFMyWBjd8ZGiUw
rOFNKAKKeUZwTC/GbZO6f/4iyzKjrF8mhAYvr6pJliFbkra+B/82hMsjy2rTjiEcwxndZk/6AOi8
GXyEKqrpdXy28Z6zHIS4ghqcEAxKhK0yeCUTmszWT3/+60jWH7znv/t9fhkt961i5kPIaLfDx4jR
L3KBjyLNS+6YhaVb6j4jdheoGTZiuXJzU/H4n7PwR+8QGPnqFCQr/h+5uyuTTdb4kGssg+c1/pLc
mxv74Bfr+YLQmQQGCIKzeE5lonZsg3HaB/UlMHfgB3kQflsS2NQgUzY9gCxG6nq+vR1mD1x7vSMi
FjCX1FJqwtILUjI/OFB28UV1aCxhmLPzGqG4HvPvmnkKYe42WoBpO92DYHPmfmskz9B4EvnQJFtD
3dMRZfy4zjUnv6hpy8/wyTJ9wxZIz95Slp/IdfEWt/F1kQI2xaLTf46uSpnu1RC4xYvJY8d1Em/M
D6zcOZ9MqsDsHvUXVdErT5Wh4pG8mxJYsZR1jLuI8mFOOAWLecyy+7QPYusMUYhfYz9+M3YojvEG
CQ/Dm8plNMZ4sQ6Rmtn0MdWdNt4rzAMwiyNxVbwwPbKe7IX9Mt0lxXEyLwXuactl2sPCOEzvCNOa
SDGCehLaywWXA56jHOOmbSDC9zTCTJHfcf9wZrKgQX0l2QIWFtvEmI+Wa290x7960v7owVfJ4FR0
DUmWbv3+wZ+XRhajgQc/PhSHMNB8YOKVr1Hrb5WgZmOGD4tx53AkPedZ/YtlIsz4P/rxmqhpmi6u
MpVfRsxNpOjkc69nGww0hgc85Bh+QfwoRM1+V4wdm49a803pgVe9mbD+uYiT+2VTU3sT68BA1Ru+
9Gw/3e4IBF+LXfksQKP+oV0ZAGLh1eQEe6fhosuTvwQcjJKnArSGR+TrYGTBNhQbg7VvdipIm5I/
eOj9CCnKeCzICpku5PGhRuzuIQ8Q7IGGhchMLvRqJ6cB2kf2j59G67PnSC4zfau1o+MsaGgj7ZL1
R7J/GDscNDIeK85Yh/9BO0v+MH9FH0PYbbEZRd6xECuQqe8YDo30xjcCBpnKlb6pBozDcMtGw4mZ
GRFXwKPM0OkkH5cqc1JD8RWNuGKvwkqAeZwUJ8NfK2BMHkxQQKu75YeVBFhj/vzJ0dEq/e8j89/e
ul+WKjezV+JyvZbo0t3+nZlccwD3yGim/9HfuJL0KV/VQQZNZ+yJo8v8vGQKL5x6FQH8cdpzmuSO
dhLv049uxoTuty9tCsnfp9eC+wB9TD5MP7PgQ4ErWEQ5mrQhnWR5lD8Y6sIcvPHBSFgT2OPz2gRg
oWmgOtNj8Pb8xQ5Jsv7wikDrze1goqkyfrkiQlJScNqj8JTOrDDIa5H8aT0RtJfwjalU8rSGwL9n
omd0rHFuDLY5F1RaYoZJGs0rDJXdDPOXlfSZ81xg9HzgrDzED2yquV7PpgesiG6rcRmeMJq7JjTW
tTNtCTG/loHuArjl/6cuAGlUoJ7EMDoubOJkN4hqPSu3jdO0t7zZj7lr8wMrBZ/jPEjPPLLlo+oK
x/yAF2un3TX5XnszHrHW6Q/oQi7QND4u5K8g1+5fhOPKwj8sDu0O2IIgDlh22MWV5CFaoM/iykBj
33/Em/jZOuYPcEm3pJ466GZO80O+bV2FIEHSNV1zdcXZ5TZyMn9+roL0ONvgPbbyPnK6gEHahj2p
q1HmsU30Uy//zC8polnTFjfKhPm13d68fk98pcOLtiWfEAXzpXL0/bjhoTivNTE+ZS/epQGJGTIp
o3CKqHI283Mc/PnjLsnrSfi/SgRDkgxJVZHC/bpgFvpBVQ0xsoBp2eMPazAGKlbBgpM0FHt5ZVw2
+xM9m6ZdB+u93giv7Ku4DTtmflsZJxCpb7RplKjgQ/yQWWgdNF/o5ubpUV4xqeuuBXAAHOqL/o5e
DFrkJ6cHvnWQ1CuOjuUsgt9VzYBviAm209m3E5M5/khYQ3zW1ooJkXnk1A/NT6jivAYcFEAPzfGw
SR7UdU04YIs7ppVvkBU4bqLXKd3QDorA8VyCtaK1MJ4fKKSJ9PmYmSMxroExvTZ7w7v1zhSQXuo/
CTuv3caxbA0/kQDmcCtm5WDL4YZwZJSYSZFPfz7WzalxF6qAwWC6p6ttSdTea/1x0b4BcEX1syjQ
c8aAqB7NY78KH6RgLLfEB9IcWTgNOvvorDRPfFmzd+gGLIuYYyLTNYet0FimrT/840P6NQv//JBE
vpyaZOgKIck/rrM4pOxRz+Fp0k0K0XsP3GKnKoAnb1R5duIWfUhOzixiEhaHzi1uu7o7Vu2OZIfQ
El4L0u/IUuVmITuBmBOREaUC/rKvd1sMvYQoMZ0NnjefBRmFigbvCGuQ+nJpMYzgk2+SXROeYhzU
CqVYfhNRjWFfn3HZYgrRYBOVoEg9RrNb5XQZkxixaYtrQPhdZd3QViNIl9z8nQk+dsidyqCNJNaP
M/cw8JkIzQjAxslYeyZ2q3nnoG1Di0lRdCbOy4GkbnaglIwPvoJrgAv2nAfKxzvGxSvaXk99a/bJ
i/KsEWAzsxrmg75p/NtriZ9i+y+JhDTPqf/5PBCvmoah6NhqfuwuE+Y+VVvkqEaX5UY4peZSWoUe
kUz7lGvVuq3nUyYLhheF0Y4FEOJJvQi++q8l6o+DhvjbLzKz8L8N+PpoNEJu8GBIhAzsRqd0U9cE
tpnR8ZoWhtcCrQuAKU+uSmDQRvyILmiGJntqfVwj7EgkS+1ZYvRl68xAwSug5NUCzefqKiSCRpbD
C3tCApi9CgOBYOBl6i4I6eELQwHaTEc0LwYL8Ff0CrZp0INc8U8QYmY+ohaTbIEpk9CjQ/s+blMX
RSix1oD+7MHofZZ8QRvQhzc4Y0AGzhHeL2aH5CM9aevcE2kCENlkCWhH0maVO2NPPx2beezIn5jv
8A2R3l6uxmXIoCk/w1LUCNAqJyl9lU2Qqh2YaEYm0Ipff3JcV2fOedEGoHuTrdrr/qFekeb54G+P
xo+vaj5UZUk+tWk3TiT4wxsRONq3To6QhRgLzpYR+0R70oN27h1zVbi5x57jL74b+L73mYP8x9nx
p/udxU+TFUMSdVn5MYr23UKI6pYn5LaZbEYwlxPO0z2qWKxFoP9jelLnf9t/X/3//7Qf05PaltdE
vvHTFA9jSAQcFTsc/eGqfpnXp+F0v/F05E8iABhXa2SJpD96rVN4bNOQC8veAsBhwFqZu+YL3Mc2
EN7cjjnXv8pdsL5avTW68oUyZmWDIWoNkY+4Uw0Krihg+Je/v31/3KB/f/t+fNMJIQ4J5E7nF3Q9
mefuMpygGMuHYXfNbOnAoCK9SGfkQTzn6qMCkugIFV44519vrf6nwVREtMI9YAqm+FO2kiZETskj
D1YuWyNJNij4cIURc0nfjVvOwj8b1x973lap0dEsWzt9mCnI3C6olkJFSUwosUtU7S3xn723E03o
NuII80NwQLOuUaAay/yFvHG7skiIo8EYsB4DMPwTuefko7gUNCI5+RCZeFmFP5SPycFBHYE6fxPX
TgY6bwPNJdgKc451klwb8yiUTmj+46GWxD8dwJKmC5KITYBH+8e3rNJbUTCihWETnEdA64xYXXmI
6nloNzkcMsy9CDb5zVCpoY6hC5u0VdzElgwZQhLXLCTB7IUo5ZbYC8VK7sGQ7cBF2HAAB4sHWvU+
yOEEB8AVWNgAY+mbfMm/0caPn7yf+mupelF+UPILQKTyFT/DeI50KBlrs97S6YVmQOnIgbqgILy3
HolNdP+Sz9M6lICEk69Gbxk4kZUL5BszWC8cYyN9GIdxTxbEQiad0q1IMbPEFfbaCafNEvFxC3H4
op9QxHxlFl+dbz1lEvPBFjow4pAwOM5xstglblrTJwmx4dvFcN24mHgFFgmmGHRpd7vWbbIA+TDl
mMhnDyV5fKMngzpEsgMeUIZjJdZc5mbNUzi+YdS4w+JH4UQiivpwLjNPZIid3OlNaR3p6tY73J6K
YHOzhyjfIrgz4zH0yJ1FsPOQBr2NjFWxNDBqV/Mki4guwIIBte8XVzTIwCz6fQ+t6L2z7M6Ra5sI
0ceJqwq9HR3d41boLlW3E4tTpBCJ9hE25/vdV+MV0a02eXXgaK2ll66g+Ak7CDZiC8u6fve4nLNL
qfzjpFOMPz6ChGroMioyiXTQ/716Z+9ipys8gig1kAmbpPjV9oDpLLPxQbQ9nkxQWK04qdrcXQsz
s4x8glY46GTjU4BebifgZ9wJ60R6LmH/SARD6E3XTOUYvT8RzS7tNOLGO31nIiG805xl1SApt8/W
hi/m/7zqRKGTUUIAD+83hFoJFYlFVsY4eU3sYoQAifGSct3FJwDHLSaMIoXgPQ0Qh7eG8Ek3K7FQ
UDi2DMUV46CdrKjATUtMzygKoYkuzAblPA84EeFOMB7Uxtp6gAJ0vuN0VrwXEh3718zlr1eIehYo
vy3Bj7+qAwg2bLA8WtgBJ90CNEU71lLfRlqzRgLkEl5/UQQZoze4KART6hr5DsJyBlaFoMS3caLq
IUrXoYEE2Lgs4hfQN9y6eofqeGZTzNEh1AdECdSgAmbgG0zuWDU/EtTEIlUANFxYd7KUyiAlmhML
RVGSwPdo1BZC4fbrlmMfcEPip+hQ46LCgXA7hNVzioAOOTD+itRJUbCBChM+S7BXisDIknILe0ZL
OHq0TAIK37HjIIUCdoGGaxzS8THb3BApOTJYv+6GwOzzaQPjI4jrrKNDiT0G/M+5ImmXlyL0GPDf
tB0i+KaAbOKofA15P0NH5g/2H8nCvQtHVt/U0hmsmfNFlzbBoID8REZS2AQUZ+Tsk4wIY0AM9YqX
qX8mCRYJZB/LmnYyIguoczO8DoeEN+pBxh3Nw1ELD3F5HoYVNWCeuoUXqm6PlMbVGq0KeECXt+9m
Q66AKHhFtc2qbcmZ1NOs7s53+Hw94z5g1eh1h7eapBWLdBkTdVin7Av4WIr2ipXKilTRDrUn/YhY
6JZ9H1EZtB+ZAyYivRlO5+GIsjWxkTL9Ju1GQxKiuGZiI+4mNYhQOp5RmFwF2dF9T29bny51Mgqj
r18tu3YDV4RsnU63zE1uQcPvRgLfavqKikBEsJisEhsBE52NXu8ODjFOcP4o5cGcKSkLARZEXxVA
8cdXc6LwC3bB70giYRmxiadLWnesDhGJdJM1zKYdp717M+LlzWIk4hs/09jGvgqNekNqlh8N7s5y
KawEqghnYDu2kDJ1R1T4zZXohSPxBHpiY1yhNJNaSl4E3ya8q3Jmg5PmHgU6zI1XUjnJCiNS0yJM
AMGoqTgDuorbGlHmZ0/CN81+oA2Jq73KQOeYMgTLkPyW6YjK4PyyQCTG4ou4LtnPukI+sN5pyG7T
lfPcAc/eVN24LRGAkXFgF+3DWK8UOlvsvBltNuREx9XmTtVbhlqJ4fzlasMAImOdUFNnlh5e5Pux
vPuRijbNUxcHofbTpMPzPIO9WechGmVRuh5gArH9j9+N5nHpPtDhMDFUzEODS3TfENrlY59jTGYd
DIidJttKygnTc1jBbEzZfx/tfk2+P2dVbNsqQasKdkL5B/IlGXWuSAusdqLsSGh/0fcVSxqdYj6z
bXW1ZXMZfcdgnSJMU0BQRdqsEMrZEeQuwUnDlr3XnDkqPPu65IMJhefqQVeWAqFQCOcbWARIq8d5
F+SsQdn4rYIIw/vdX+TuFyb291ck/2lElDAyKsRY0PQj/PCw3FWjUDCQm9A9HU4Vda0QCjYuF+f2
oXwgKp2DARFMv56eiF9Dyk+oMeprioUtEDFUBP2JEBrESJ/m4V97CL/CH1YDmbFVE1VNNQmS/N/7
cipopoxT5tfwFVk/syvvr9quEjb2csI2vJEpZkTlr1FcS3apEIjTjvpPmKI76roGhfOy5dE1ySmB
H3xOITK6Ux0duvg5RU6+nfVoy/ErZPATRfS+i5de/EgUUKP7CzqynBigBctqH1wTwqgwHZtDs4yG
F1N+W9yCriO9f6mcZW0FsFTfApNyFXkZEyGP8s2BJkYDITpX13iXnlRcVtCpKybDUwRVtuKQQfrz
QkR+RxbxQG3IGu1dL1KhTXkZuTQejbZ0C1SGJ3yYFFGR/MNXlm7ATb/OKY1RD2r/PUMkMDe+upn8
hIUXnt6BGUXHDtSmr9vbc/YI+xtL8FtqspdU0DGmjNAfpmcj9Et6aoge5Z6uHwygy/wMYCXT/XKl
IRvn+Jp4rZTgbTm4LsjP8CNpfavJNd8IJYGrtA2RjxgjHEYmZuXZifhm7qjb/YIwSxuIlfiKkaGb
B+4dhFMESod32uKcMHskAaeYvjqUk/x4CjuXDGCi5hJdCkOUW+JhTk1E6F4Rs2hL1AtztaCsif2a
k56njiOFieJq83XpuNBR4D6bOBDBnW28GMgPNx1pvhpZklbDVMcSfQZiklyNa+FF6l3+NaBFpGPj
AkGhXxsIBZ2CI4MrCbkK79ZiafYoIJEnrm6eeqicyUUtVm/a+ALfgH+dkMRuP6w5eqR6VVtD4vbZ
gbsrvZ50Eo5J2UBoKLo00+M1xwFG5dEqdFD/bFqXz9QpVuNlcEj1Br7OVvx369+vXF004C3rQ7/R
PMyI3+UGFfSlcHCvuEi7By4cKzlLAkBFADv5LuMQpUuBQjhveO4v8AmQOgFaj0FeLrahy6yhev1b
4hmH2Yg7eeYWonrDCDDTKcoacTg7zpmVi7+86xv9Id7oe+mbEpnHeLtY9x/VJd6Q0ZM2Tg8cT2wU
gz4eyNkDYSEHweF7PyGCpChvw/nALKg7OnafwW689n04aR4kZGAGcVBd7vbVufumq62QoCABXnOn
Url0FPfJST2XwUwAdDgj8Jku1T3pAD5Oxngp8ztlb9X60rr8gXXMVTyrvxGzFHZ+bL/FNxRv9fpj
sqhWYmKltWDEz4Amw54pCX5b7RjzZVU8LvrGIKayAfv5RiMdVucB7qXFuSw5Q2lf5WWe29J7hOBn
N0L9TR/i0JMdS8xE7amjp5lu8sIFXjSUYeA44NHXbtu2PC2AK/91AIrz+fbzupHZV00dtmVeGv73
/JOS0py6mMdS8Ur6mDni3oy3di/6k4/KFZy6hWqx+MA3wJ1sLv9YWOQ/Mlsy14JmKqDI4k+kX4rq
m5FfqWBpbbVxaKOuXZs642xDIWukovq2KtSFfPtmCadb0XGJBkw/FDn+9SAKd2TVsKZmSDwdjBoS
Vz9y01k1B1HAzMmgKjtKchTwpiFAprEUs7Lh6edctaI3KKKb+dFGa22wJ8oNRCxA7USuG5CEJ+GU
l+rHHL8J8Clsdm4zAKMCzCi2nGzgSXqcLsCGKQ08IqUcLEd8GTaUTdeC25b7RPTj/G3A1t76iuzq
4bvGFBa3dAtyyZCTE+7FCZWkk5ZLZOh5uLoF2Ga9Kt2JEDwEEBKxRUsS95JtYNdwCe9YChVCD2xB
8baItrM+3slWaJP7J1XH2Q01pHMlsKhl6q7/zG2ZDXbKNxS1g2ONHGzPUYJ/xkxmJabYEi7KA3cu
TRplSOBEGe9CodDhbSND4ELjfcD7u0w/hN2dY8Rk6T6GHu+isZy12Gl6hADTXBDYEqggvqUQiZBZ
6HalmCDiAxLKWduNZ428mPZbck3V5hfNLI0D1rkT7fzL3T8n2RNxw92vjhYlApVmA31gueHLT9jG
nnQsqECKZDwIgpxeHGxwkM2KRRG1jSt+oTxo5kdN0htyJw06Gc28I9+3dH+CZLLzzKzYXdmleEUo
3ZgY9EwRWwC+iEAv1wnyQ0q+wp1ivt2BmWDg6hLDCz6fAwnq2bhDMgouDYxGVpFIlXWiBTgVeDnZ
+/RFxtvYnEkZSFdU9xHrnejHvnS1+AXJHY07aCmviz2pkwyyl1p1ofpaFxwKp46CJthprfTOg7ro
/AnnBenTA6sRbPpG1PwESLoFFYXjRuTQ0thEfhczHF+WjdKSunQmnJaFIqqRg2CueZiR6GFhJ+TT
YfaH/yvmM/NserwFTCydc0OpLjo3NIfUrroTxZ0Dj7orafuSULT43PkQbUAfFAbMwbpcs8iXnNjv
M7TvhJI78YiBGvUoirTai4cAn95Ns2ZFWGIbZKBxwIJgr8fKgzO56Sim51NU/xemLf4Rbvv96Jix
kN9oBlO8GoU4cHTgVNhhjSX97R2yiD2Sir/3avIIOa1OygWrZmwEaQKrkLqJpzMbLaz8A3bcWbzF
qFgRZ6PFJsaMngJU9pZKbvpLYmUIf7Z0/bVYFZz5cZ9BXuUlJ/KXTxRvEu0pYMEzD0ihKIpHW/6C
LWI00zBkwSvQNrCdESu0rO0RiQ5PI1q/zuQbDnJxYhCDLLNbRkvbaL8n8gBYfEq74wZAkwl+QHAR
UERtqdvObmiLBgJh88CgIXfb2UgVcOd0fC34YKE7USbaY/RS29QkJhMiVh4jWz/8y+H5S6bynztD
0QTFlOeh+ad+K1TFTsv0G7wfUSLfRHEzHWpfnNQ4aAyvPNDWCgCcbzl91pEDqEss/EOpbpV2X2U7
QVrXzZlcEco3WIqhSYpNk3q89W/UPdbUY7zc3gd3RnTYN/vMEdr1EFDos2VLppi9YfebvorBU796
eudRHREL+Q2bE35gZZHQJQsMbL5uXibMQYabpwDJe75HnUkx0D8kPdIf3K7QF///Xvx4BuMobgSp
4RkEGlwZj+a+DLDfARPe4K84ZDf1G8FQO7wC1vBQe4bz9+VK+SXa+c+HQVoN1T6UF+m/xG2/fQna
SS8W5BL9+jAGvnxeRG9ECH7mRihzMOAxilCeLNBY49zxsaIBtVn8yxgczgIQzXC5XmkgpucBxKB1
Ia9tUvlUfavEzwVpkJwbBAALwc3wpmal6LN+69ZvGzm3VM0a4E1Gr06djmMCm5V7xSGNbIRcDcon
C1sdvDLZALVRAGoJPBJXKrIXhCzNFqGFNegODR0A90Di24SOiCVzHpKLSnINROTA4pyTA1AHy+vo
ElJKPiWjlKJ42dMs3UCCj+xNcOI2iLB3EPjfRzawKlQHQi+YNgTPik3dOb/0YOHJYg9TXYTnQCFz
buqOhS0D/5qxQLehdngJSgt3fMUG66hE0xNRTBMbUMuAblpiivexzkbRdp5VUwDlNVoLct4jn/zX
BDsF8fvA8swgv+A+oHopfBO4Xp4hH0Sn2c/uKgZqUws6p3uLn0vQhrmnh7+N75MbEMwWFuNGPw4i
X4/eyp4mkRuLvjeqfukxnkfsT+2M/6SdjUcwp5CKpFG2Qn5JB6qTk3AkBlnxuXDa3qJvSNkNKk7X
7VVeTewfNAWcpfiLHw1YR6+TwD8DJIh0e86eiZF6LzYROu162yMxipxaTqwBhXmAQJ/7mf+Zmi9c
DKQucnZuu+t+7B6G4pGkhp5+IBT99uQMxVYniiRapaDgmUWwFk4DOnHSnKDKrcS7QFphsieUpkD9
TaHYgsYo68YzWzqsgfeGorAPaqMhU2gKwCBDnrdG2bllVMdJXS/GrThsEDCO6cddBG9Vgr5YTbdV
et1yrHMTG8RIepOHqL1c3y0D6qfYL1JsngjvfanZUTZL272Yr8XhDfsDtKtV5hckb+pqQZ7g6Iwj
6RgkkNuCto1cDI+4BFPHGG0u+Yb2pt6hE6itbO3uaHP6nGXAqbOWVy7LoiqvqsWekVGSHfX0Yaos
1Jh4wWcNX8+ezGJXhNu+dg3ZWbB6lfhFtzUWBgXKJKAhtycw+13nHmVVrFZlaMc9X94+6Nz8TXTI
HpYHH1cH1daU5rVY4rpNnrMw4vVoA8UMFAzOaHgiTyUlsXcW5C8xcyk5oZQef7fNV8i4Z6UlEz74
RblRI7fmatzH6cfQ7mg5gB1iFEwbes/paabYnQZ3N5GcGnCeewbdO19Q/oMthGzW4O/n2p+M+mwj
giigAYIe/iUQ+u1Y66Z7ohgaDGczIgCqg2Fr7uMt348jDgTzmQmd7uuvAejvbd7Hp1e0Jk/y0fhQ
3Gp/NZbd+l+rkvwnFllGjSZAdCJK+onMQarUHZ24mJm+9WeD023F/LmHooBku6D60omnJdJcYQ0E
gsFzNFhAEmjtk8ZOW3e2yWCfgsnDgUIoxPvipX7khByoIpRmkeu/7ulfq9N/robffuEfd5NctkO1
SEkRAxiyEn/Yso/AJKqe7AC9zy7Pv39o4p/eIUVSBV3TVaipX4Kh3z60qNE6U8vbeZe7ks/WeeKT
zvxymaNX0Mh/EfYJ0e7946fOL+Pny/z9p/5Qmwg3qgkHhZ9KouCmD5CFACZGHh7Lb9Seq1nl94+f
+IcUCULZDBWJrWRo4Lz/O3jO+c69kjBPcGW+coae9P0Asjk+Jq9AFUesDZCdFHYxEu//tTHTHfbz
9cq6pMqqoqGd4OebP3769d6ZYlpr88hxw+vUYDzE8KaeaiNIsnMoeCESKc5ozgvcJHcXOg6DPag7
t9SiI8nWFrioPiE38L1j9DqV72Hq1cWqAzrDarD4rNJDjfs2e5YImeu2i/bQEUuC+XIACfIY0TpK
/KbVL3gO0oGukiXUHrqKu43sDipsDjRx2PP4CsS0V1MtObq3neIvMM5bXJsWLQlLpPNu9jHSUe8Q
ikoYCOKtfjkeStjkfp3UHHxglMzO6qV8pdF58OvHam9+Qylm4Sqs/Jbs1+5COyRDsvZLncdae4eF
S21SafvQH0/KCcFqom6S1m+bD+HqagNpm+59saT7L7czEr9wsGLXS73FfcUmGYKEEHoxU8E26AAq
ER0K0R/Wdeax5dyOnIAUuWLM+/szJQn/kcT8+lgNMGggclHS5i/Xb1+eKouIbW5FyJRXBjPUrp1X
QERhVJ0zC5aad4eqUf3kxHpsoWQy4PdTVJor8NCENWBw8F+W2P2uK6JAWvZBmSReh1epPpgPMg5h
xnK0FpRB0FQZ7vPGp2QBfcZEEOiwIsNOo/Ws8mPDE6M3BdltRCx2/TzhTeKpwEQ3Ml7aIPfVDiCT
+C281HhWDhnRTSqaWE3eydzj8L6IZgCBY1cKiqDwIvyuBW2iDtE11uDO+prro7gjzhMGaUeS6zOL
I6AwDpZJXRrqBiIzozZY2C6uu7rZNPYVeoyXYZxp/CYFWUhe79l3Cs9m9h+kidKfyshRX/RX/Lwi
bx4GBQAW8i+85sC/bGL8xjy8x5+nOxX6MxMN54tCLSpG4eSxxG1XHED7qb4b1A/Dzum7cBZjYIaH
nkpsat50vNFURXtGHYBnjDpXuJ/BhC/7L9SbVHjiLiCdDMZZWWPKUVeSvNUxUZNhGDp0r8n3862z
lNKSr7SI2zl8Fz4D0BVmaBrBWi+sOgv3PsJxCGBCWAbOUDym0puyRmnYNF7mXt/Hd2I8mDDR5f/9
4UNX/aczRZU0BRmPpnDz/u/D112Jka4GzpQ4uDZksdGQhvB3kKhKoa/XHtp3CdgFPTxOAT5cJcDl
SBb0XsnXxCz6xotm09PwjAYKO/o3WYtZhI2scvLBvRHGiApidvDaPG3DNQBfUOTnEBYybEkHcMnE
DnuqCXCcLYfz7TWGHTEfShA9s9jkA16Dx0LZtpgk9yqk2G2NP7GagWEJbzYFEs6QexrDzYSS9G2M
6Wyx2PFzxZefqiv7o+QOd0+4bq6sL8NTqdtXDO2cQoQtlxAksS/cVxWVh5RLkDRdv0jX8w01Gi40
4cIRmltwxoz6S5GkbRetuSuQG8AZQ+Hhe7uX8Lk+maKDiDjEz1U4wzak8bM9NGTTUygFFo3wAMfo
fa1ddBO+nD6Uz5rhUgqITew1aoEt3ICJpz3czTVjsaqs8YNK2kEhNhK9Uzt/1cb7KuzgTvm6Wk3x
qB7n8pTgPjr0NSyGvc6X++5JrWXwBHPYknbCQzaOS2qZspp51app/K6YX1nwxktqB/yI+KlD8cqT
qG9M/l/h0FFxeFvL+hFnPz49vzKCjjrG24bUA+n+AJ3FKY0effAEDhcP+aue7bLn8gpbsVTrzTV5
BSyTp+39e3J6b6KhmplWxI+Ola5zYkLMQGFDFGKgteUxMTzM1wk7ky11SI7oKSbpxb+TXxn0PG0I
ceRmI3aPVfp6A9hKdgMvJaMFxY2Y129+QrhL7FJ2SUrxFcnuYgsof91Rdkpsr0ing+621WVAmRvL
13mBgeyhTUp6G9AdQqh0AUGaau7R4a4KxwypgzRb8O+0SAC2nDpyCgAwJC/6IMGASsN4Py503hgb
Wye/54DHlh2RvrE4XTbqikNS6ABQWb0DKP8b33LXb2KXk7OtuYBWxlyCREPlOg+/4p5/wYojIrqT
2kqZDwl7SMa6ngjz/FHS1pSvC9qDHrpGcxg5WMeDDA8jdy/C8LnoA9nYpEe5xeMHrYa12eAMliwa
wByWnO2cQRkYkNQkLxW8UTgdEHxxoxWsttbo3DVHUYk5hrGyUMjePsvmKG+0r4RySFYPbUsSDIAY
faQHec29B7rW8Z16uD/3HxNwlWDxYntzJX4OI1+A+fr00ld6xRvD7x4icy6VHlVYTcQq1K+Naekk
8uPcI3lFYl1WQai3x6Q6/9M68Oue/J9xkHtU0zQBVpeYXsP4QTcXGaUCk0DEeF773a/wGMpn5NtG
0+cTlpafkaV+QRBWfu5AFnQiTEJf3s/H6hKWGVyb2R2OLA4ovZCRZlxEtAHTUSs2t9Ln4hUWyIwz
J0TZAXW4puaFHH8SSsr2rMVneRbVChk+bdIC/IwQJZIYEbNRi+MjD0fwZ3DROkCBNIYqAfZRgqZc
IyAFCdM8LC+tHLSlYFzi+aycMeZbs+wdzW2/zHF22MFuRulrC8UG2FEv6zn01VZswR0I+LT6yR+Z
YGYtO/XemD2XxjOha+hTKpQaJORATZmfLdFh/E9kJHQUoa7gy5vOpOftIrksglAtDA3A1nTIzYNj
Qg4nPJg647htuibellsPoT8CU2ofF8VBRlOM7gOXwxjg6I/GtUTRqkP2UsWixgtpESXC10mtr4MZ
rSsCdrnqJRQIiT0abiL7RKaOnKzjP6428T/K5x+Pwzx2/TZWXRUhbsMCjOcOD23R1yPad8QjCmFO
SIOW+Rq3PbrjRYb3bMmV9PebVfp1c/73cTSxSRiCZkrKj2nd0JqbEvb8fGXLS77bBJBsZs4qcxLs
wLjvxHMIRUv7RIDZ3KW/wgWMchXi+zgSH/G/zao6d9oMXrshkQjBHvdQskYCv6rehBUluLDTexVm
KnZyJI+cIfUhPPLsMSne3MxH6+cX3u3cPiFacCG9LZJEVqpPYidYd2oj7pysPqgDskiYNSzEMmt8
xzaygx32h9PdOiWrYZcc9ff7mpscX7Hhdgu7OBOSEjBRzXkF6rH0aZ3C/z3hYC+97h2n+IZi9aVH
E9rmg45gW/YUl8AVRJvgYow1mI/5MyP6nmVlq0/GIQQ0C5gR57+zcIbHhNtoHyMoIy1CCK4BGTJP
qqOi3AHMcc0jnvSeR/fSrk3r9oSR2YOcXin70CXVdAU4zJAq2PHyKyU/cVgSMH+4AvS0HgQto3y+
lQivHHdblAGl96JtzC1FnC7AGfY3oo+8GzaNL37jF8FffLb009m6PayiffZeOdmOACj7djQDdFIw
AmyZhTv6KDAiw41Ae4/Ty9+fJQp5/7jqKqbI7qmLGqTtz4e5HHMx6U07q91oselvrsCpdvWMJLgh
VcHObQqX/rbvaaqT7FRY2GXrRyxo5nIoPZRLKTiDRP1y17xPHXUz0qXuLLX1UL0sqqPObTY4cz/e
8vag5kRn2aND/uSuuBBxsiDnFAeWrZNPjGbuwugBn1K9woyj8OLJZkQOgAmPGMw54Z3ilRKETR6t
wTHvz8NoJd85gBGCB6F+Aqgi6AsUhZ/PfyuIPReEHgI2GvsJRcGiXvE7sVmINm3VjPrp0ZzzTkN+
nbfr2/UbidcscEOqlVV013i5gEBgdBNMWy1H8IX9DbtqcxpfAfMmZ86+xaqHjx7zn1lt9fiU7fLP
eqOeJZW8sGW/ufopJy8xDDuxIezsoKDOboMBJJXMPUfR1sKKYqV1VznNpi/XNdIfHES0YiiGj/Ty
vXk3LG27CHiL73uD1RPU+TDt50xeEQT8k/HrhdXWvh+VD4X2Z9qAlwJZ5I9EfaJRtNCCPDBxo3tS
rzYTqk9jjcfCwath26sxpq6ue4o0jjFR2lckLohtbdQnMz/+relr6bv9ZBkPPWgPZ3oCIottrMZI
yhOO5HV7MDUvu6PSWyYrI7jqTnpuVeqBPCQwfNLoa8wSMNO/Q45K8F0V2d4ZBaBuAkZPt8lSgT+3
iy/MEiD9TD3oFNG52wjAMVuuYq97Ku3JHS/zhQajw8xwcwsS05HM8Q1hfkd/DHfcUfbAIRUfUPMj
7END6JCmRX5bEowMYRij4IvQbG/MVTZblA5Tcmaac0b6sZHfwIzDgt1Yx0m/eMF/N2OzaDV2qN9W
0o66wGT4uHXe3GgdAtEihnwqUGnxqaAKxpi5YR6Bh5d563EwvtNWOIuEdXKCGydh5UN0cj9DNRR0
iNxXbGkkISLgodmnjrh0XTSN9cKXMB4TdI/KkT8N74SWjljwD3Q7WJoQnxO1CWGHVMcebfFt0Hxz
12M1EVetSUWQi+YIWqYd18bjsE4dWF3iq3EbO3e3E/xQ3EYi5BU7hrrE32pHK4xJR9Zrkn5ARWAe
yRlnGW8P7DGcSg1pJYCINF/hAsnkh1bRIOUaj6gnQt5uqFRlSzrN4XTzd8EiHpPWG6TCv1K0ECl7
LAis86dsS30hXn0yOphirfyoIUuxfazNgts0KK8p62Q0kfyuCPQCe+FFH8+8Yq6rLzL9kR653ZZE
jxjui14nBm84AoZOSznMiVX0zuCqfTQCaqe2vIJP3OZfY9vNYVLt9RjFflO8kVDNNlftzE8JzANV
hrZi13MRluFaks+jZcqXBCMZ5xc3apafq8zPOalQkc85d/I8TpkXglStBWyEMavDpx0zUsYrNCJv
SthFbgRslC59rldkqKQYEvPnkNVR8ax+6+c5umFWQITeDdEDZUE8A2Igo5OqcRGM7zHszOzys67d
CT1u8srwU3pXshFQ+APwLMEAkMpo5iGqgI66Vdt6eePM1NqQ+AtjRQpnz6U+g4ZCvmZtBD5O3htM
2eVFes+u2/COGeSNOACMm7hmehlSjzX0elEXhCV5ag2dQdJvuSHmkrFlKZBITPcaj6mOHX3W2Ft9
hc4DvwFUfsGlzjcpTNFsoVjiaugXjxwqIunBqGngTx3j/q1mTv2YOuEzaUjQWmLiF9EhNgH8N61J
JrqNtegWSO2yeCelDqIKQKkX1xqAjj0Q7KhyXCeFB501/5Cu/EYNkj2JX/VWR99QMZCScWnaM9xN
059V9N8LhdQIUvjT9fyF6r+m5IO6OhamUaeJYIkIjUXYovS2kh5vmdOhpCS5ANd3xX1XBzUO6ZVk
Mfy4C4Rm1RwerobHTF2mL4W86hYHeLxuZl2WpU4FOk2MfvaU9w/AmPQtom5eJdJJEk8Jtz5JObQW
VhsQmCc8zkwOKN7XC8AnwhkN67W5+l1/itmDdDRZcKK8hoOYwk9QMGBnKDLZJTgHPPV5fOX+JU2z
JskOYJjTRnbuVDkR8YhGeXSaYdM/9ieqA4Bw6b2+d6T1Si+LOae8sUfWVpd8ww4qBzPCRiv21Pf9
Ei0vspWEugNVxtUr5PXdZ6kl+qjZzPNMnFOWzKPqtzd6wmBJMQgtpUPyhe6LSWgT926UeZqylPKA
WElUnPCVCF75vIxup0Z+nHqCp7zO0HHADbtOA8EiRoC3mzt3G3PG0mGwmw/ybFc/tJvbAX5o1tuJ
694vVvScIgSQHxL/5jZfE7vJrE40VlwnNy57tN5etNK5IZ7uvo6Q4rZLJ/55ZJPtG/QngyRWnLdF
veWX8XnPV+ieR/IpjV3c7cuBmuhgNo/RMknw4A4T/3Vu8ZotCkRQ1AbG4a14ueJ9Zzsl3hAEmswo
4HGgywM+Y5H3+IgQycbjM6kOmXyDgDHarWMaz26WyAelWJ0nJP5VfyrZjgqiPVVOlZ3o4nBBRJh8
S/DJlFnsJ2kLlonstiN91IUBQ6ITvqHeVPiss8d75JHTO33wzupgH9CRpOlULlm1dHEAvqLaUsGR
MtRpPVkFzgCLRqs4KhRY7oU1u78mKiwQGa+bhTsWeySizFWI852I54KwB9m+Mzj3QcZL4tojdNPJ
Tiiw+DMg4emJMA4Y+PTzCjLil++j9JqEm1CGAh+4JCqmZZ7U/vR/1J1Hj+zWuUV/EQ3Gw8Np5dxV
nbsnRKdLHuacfv1bFAxYvnKAh88DQ4Kk29UskucLe69NaKfjIJBbViYlCBbnA6DZCRqUEkcWyb0F
7KG+7yjE6rXzhY4qpuT5dLrdPBCDSifOIC6fAQs/Qq3hbeDskzOaVTaE3QB0mXXYQ1UAaS+QB2OO
TbbVl2g/guzHxhrXn3pUdfwmnbHI863HhB41W/ljuq9+eKYmGN5mBQ1qmpDJC7hr5vTLVH+FFeJR
u7OExz7PloOOxXohINgZKWFw0fCau6bFxqDYUQDxiPY+avpCTFsTHdCsKFBrCQShXAfa8xgdyZIJ
WaIiCf2AKeD01KGonfPP6G7aIX/geVGk0q2So/nVECuw9T6QhR/EdwyVuPJXjTF3TKztecW8NWuY
etBFmT63xhEDf7RNx9chpskiN3Ke3VBsG09cmPxCRgAHeXvDxm7UHy3+yOEltrANEgHwApjN204E
TKDyId2AA9krL6OCq8aRj4gIjjRGrSVZ7FPw42iM3n918WHmejQLCQ52bUg05UuTBq85ZB4s4IZg
5tFhFvNGnGNYbtnp2GDlSu2np/HMX4mb2wICojZnd/JTQPtd47LukM2wxcJEF2bYR/dA+tDP2cVO
TRsSYTQqCB+O0bhP9C3Xn0d9lOtkeG4jelByTZYBLpcFcnPUgG5EyAjAyL1UR+HecaI5JKNAqu2f
k+lbp1io4fsckw1+m1odh+Ih/1IB7RQWPTd7d+UuU+uaLlKt4VMa+PlWiMIBhg2nP+y5yJlZ9aFQ
HMOTn6C/fG5MxrqXWXFB/+DwtTWk1aFUxCm0NIgdG9bABeJ9TOKvzjFo9UsnJ62QIF91F7P5stYx
nlT+O2zZ2VqSXMwa1SCWnup2higN5p00LyGiTYnshYU54T47jXhRf+XxJMdLjXBSyrf0Hd/cdlhG
BlGAS0cuR5QaXyXmu10MmQ+nsGTxQPTRWjKcGNFY7Cfv2Ps7J7pNxGeX3aOdPWoYfRqQf3yiFS03
Z3kHPGzrzlimiYH5HjZbgCrFhXbw0nzW9VPfYqinxec87W6EMGUStN6GFFNCShH0afURTgHTZBY2
uJbyneUcun1ISioXa55RQWRcV9PCZz/E+JC66+LeM4xCA/0ctGu72nYEnEJAoJjEZvOasoPB4m+d
DC7WtGHy6zPxz0hjYaw/bhrg6IBHl+Judut0a25VZA1DsvIGwhy35Exhj+VgQBFErRlSdjyjVuyp
k/jhat/TErE95tEyMzTgA58NFw5P0RvdRZ4fFGb8zCeQHE8OmBj7BqYEzeRLlt277rpvjjFbJMFL
sVhKplDJpcD8Ke9zhPuu/h5plyyB83lyUXBnO1DimCJK7gR8wi2IZDaG1IOh887TA13pMsJvCVCp
8EOjdK3569xaucmVCj7s7jh3K76VftPPx/BWdlupHUhPKvwHw3zLohffAUSy+WMIVxivFsJ88KAx
2abmESl4b1wB77C2ype6dgBV/Vy3R7d/C9IbAIGJmohK52fWXVCiV9Wi3hWzD5wZ/Ck8ebPzHG37
7JmM3xUAV51XzsK/2bfghdLFvLQHcQM2yydn/EeuCKullvCw2+A82P2mKnm7uD9Fd5L6RcS0fNqh
I6veZQTJy7oxs5WsX8fyhi3Te0BnI8S+qi8BZGDgzQbQk7O7VeFW6FeruRfV2dbOWnUtMeyqDfE7
bf5aIPZC0cXkD0qCewXCCNzJA1ko03fEXBuCAgLex6Z/12LVBfNdbFA3ejrt7raf2dGoXjYlqGUm
itwmYpMalC+3wNs3DC7Hu4Y47uKSoGEj+ZrWPN/6X92vdnafqOkCZDbzL7n1y8/f2CQTrTVmbz17
jx5wA5Y7hgEPvNZ6xK04TDFgsYOB9bKZgled7rfmWbhRqJWKB5SuX/5k3kui34IYN0f0mkbbNjik
/TnyH0NGwjNOl0oeuYXv3MvxxX5EqpMfQaFVy1ASu3Xy+O3mr23XBPy5D7a7b+r7yHhM443ZrlPW
qf16HB4lFjWsJGfoyyHygjnemk9FTml08noN6e0iZoKLAq45zUsOiBXJxs2ubFiwvYGxFM2Wl8Rj
1tj0vrt25borblwUrtqWbwJXDEV7zzR5i7wFVBv2g+wCioXGhWKqa94icRKQOALjifDC5a5B4Z4j
bFxAnFOrYmtcgxf3QUdTkACLXVG6pozWoHig3FkH9LOHmqE5Jhs8fPUlRF/A90X8Vnrk9iJJjIFe
lh4nlPMQkIDCBek6O+HWcJ5pyRC2Zc6nm9/mhANtXetnE3m/jsYOJBUr6e7kbIhki4tnbBMeiCz/
PM+m2jO1v6feR31LCktDOQeZFYOO626DDyasS5NFdPRS9S8ZjNCK7/beL5HprKv5Hb9vihv9foBA
AWE23lmYNER7LTrO5v7Y3Wf3SEuu0Zli/A4HO0bOJ6460F1KR2JCmN0mGzJYPilEpycDKLd8J4hs
Xn4n72rVF+sciSR0etCMaLCcGNtwtyn6xxD2k/rCSNIG/2UWbci/SAyw4bHgdW3bNmzX1H9bjShz
6lrfxuwBPqw5aNXeSICbrYJ6E7hHJV6HdskAga0boZwegwW0Gs4y5EwJyN8l0IHknYMjnwea+fY7
rO9YROvoAVl5lN5KFA+4Ky15rhnSpDnTjlWBm4ygwF/jnFulQWtxa+ok/yMIXsf8CgoU6TjSBuuV
DE/tOVgT8O2QSbFgkCLuCGTR1rpB9ffqHICM0SzPmpEgxQkGOsn9kQHijc1EggC1FvxuVrnWd4iP
hdOdv25pO/Zpdg84v7I3BmN1JCrt2dmq76RFFLNWW5/uop93xRTe7bnZ8dNchu9r44neGZpC/cUU
Rb/o8SmZEHV7d+TfFc4GvA+OUrM9hPMukyEgBlI0n7BomMyb6/LWvAwY5UAbZEtkSRox9wMgWFzH
G4x+nUkU+oUPTM0xc0EJt91gz10jY4P6ihMf5E2/IqWZMHsChitMuRRi+TYqth5dM85WxOMY5mcy
4wxh5VYi7d4B+8vG6WHkTl1TJX7W+3QDxW/j8NuuJnuFXvQ/j6Otf+Xr/PPdNN9tf96sjKLR9IG7
qVmVgvhzZpQMUNb288iY5pQ8VMf05Fyih+wFQpl/Ks/IDtdgr7Jf07ig/1h0T0wC0HCb/sr6L7Ny
S/zLex2+KMpo3eF2/01OQ7p9EJWzFq0rVyhdrW9a8isS5Kf8HY0S4mW2rZyB8YtEurFUz3R52E2M
z+QN/kUUrkm5KWGXcCnvkzP5KOtm38JqW2mzl3xH50uDhBYGG56kmXvL3y2gaDZR8fTi2oNH6keN
Bh2yzp7JYxCRWLoIWDewY7xHZ0CeJ55RST3JhjIk+Ib4ZpCybvWqGxj3on5rcea7h8HZesOXXV2M
5sGoV6EDK5xjmEAafs60c7tnFnzxczR3SiAJZtB4w2AZsXsLUJJJqU8L4CxtudVIYRhW0a/Zn8le
FgnQH5zYAG1odqACbI6Ulpwzf0zv2YFiwFmyf/HzjTnsucPtO32e7QGC20HJoSDAddWx1I1W0KSY
i+MaOvPUyAWYBeuHCTbiGgGfrqcu4gNBGwBTvmOKG21slKW4+fm7cLYYRXITUxlOUCYzxeMH4wGL
A2JW69VOvorkragb5hrvE/xpztH86HYHvql83+341YAb8O4PYTJi6l471i5VV1CVGTIkZAKRvWkp
mNettZoQKyQslWYJZBIx8Wmmp1jdR9pLq0jKufD2Zr4DIYfBGJHSdr6ukJ5gHt9jjcco2s/ErsTf
SWymrKfYIbeLgp2Qu0YAjkUTune31Y/Mrbqf7EDOyT67yYv9Ev0EX/axQB29ROdUsShw1NL/NMDm
I21bVk80hAhsFtMDhRE1JJxs3jHzQYFpu7hA5MAX3807AYtBAxKVtR7OQt5Qf8MfgiWVPAj6sugD
pS9/AElK5g1gNKasXVfyp1Tv4yOjc1oLS0N5J4D8RouS74k7e2ROF98qPD0MRXjB1sumX6Ct57Bj
f21pmzr7FdWUkCj8kpn2WFF5B4cQC4d5jNo703xqxxN03jChqV4W2YpsZBxYXKhgKe1dBmwGwMMC
IEpaEbHBXim+BhSC5QlstzlQlxhPuIoIwaFXbYv9TPCZ2dfbkVwI1ilUlYtmW2zlUtsxZf/PbzD3
X+2GHQOFpYXQ2LbM37z2thpy3TaJJ6jgAmGIpvcB9AU9qccznLGFKsJ7vXjGTU8XptjAMOSnJPad
xfSFZ5b+Vq46dprfYXNR9Bv2ZYyhpOQb+xpsEaoNBY3SUmYBiwCTZ2mvcYFmype9yffOlnFdg1Rp
OxLn0UHfxm05Tx9FuWIcsjR4Y8wmfXG0i7OA2uwHq3Q2bi/GfJECfY6OhqDzImCW1Rm99zaQ1qYB
JGgH/0Wc+NfCYdYmUk/IOf/Y0MVvhYNIB1Erkq7ZM/juhYlz5R1G/TBxmyHY169yXILmJSrpDAR5
nvHlfNC9e9+T3pLhK7zGGicwtdpyQON/JAnyx73ogEK0RfQw+6ryU7P7yp7HExEWat98MCzo61ev
/dCoCmkKkfoty3PzkG/n0WH3zDz9PAMq0ThhFKaGW1rf4tK+sMCfcUBo18EnqOxa44s5u6eEOnn5
TcYTzVF2ogL9zzfSXw+b+fqwlPUgIXrC+P366FY0Om7jzEpr8Fak/LFDoTyf++1F+M38fzWckq8I
ewj+lo37NSPxBhb0sM92FX6bj/4pvR8oxqELQttd1tvC3o/zDUHNTauZI9dGrLbAoTantnTNhqXT
lYyFNZMh7CeX7gZoxmIajXPxvX/AKMZOe0o/tZX8n8XPv/2uvx37PTRIx0j5XduDuvCiOEmqkmRt
vSA6WUKwnO7nJbr1hAgLXuh/udJ/9fzNP936h/j5tw24XvWdmhBa8NOJ1apYsR2BWl24NjSFKUzn
rblCEpud/vM3bP+lnPjt5/4mMg/juPEqDb0e5AeUVKPxmEBNnuHBO4ZLyd7dzJFH+t75NNeEduCH
hAb53r3Ig7UztR1np3aPC7zaME8yto64UaIOQJJfhw9mu6R+lnj9OfbwtvWgLv749H+PZcfrPAfJ
ktP+W2z7n//234e9/9O/dVf8IASpfn6a80fx/yAW3tDR0/z7WPhdmwUf1fjnIPk//oufj7ohbtf8
mwQu6+pUiGJmZnIz9T/zPzHE3zjg5Pw/x/awUPBP/p4Cb8u/OeBCYIWYru55f1BP/54CbzsExFuC
SNQ5rZf4dvm/pMBb2CaooP+hHeJz/eGw9NgYmhgcAMr9c4UdRHUU2ZmLvrCLB0JWrOKoJ8y2BNa1
orzD+ODvkR4uWzmC4m4IkR5K2I2qPWp5PGxUMWcF+vHBTkFe6SItVl3rBKtSyqueI9eI9RY8F6YM
cPJDMKwz1G2jg948KcFbTyICahlAXq31+VTjPrdHp2IM3yTrvGkgYfMvGFr4bNioLWrXzZhOMzrp
igjvHHJuL8nJTknQ45cdc6UmHdnHTma5Dyb29jmE6SEPKWZGI1qkQkeCB6JDxv5+QAvhtNpzUduH
rHc3mmKYEnr2u6q1budbdJVdr+QqNcyBWSvipyweu6XSugc1PPlYcPQgCNZsLp70AHu1ma2N2HdQ
mROKO5RkJ7uc8q6niNbI8OQWhraN43L2+1FMqkC9q949xVnYHy3scWP9STiscRA+L9ZG63dDNbqH
vEQ6zO7uTU63Suv8U4+ZK7cxwVomjC5NL8lyNOK3hKAKGcY/SdM/Wv0IXHhsP9wkNZahGGGNtNDI
hh/p5uy7uBzkzXykfqGR7ur98o38wm2IAjhHj25DnYpNfatHIb6EIADzPzBqLxz9bRJfiRX5az9l
n+U72SGnXJo0vu0xO+q+JKLNwH2WDh7C7fBgFPW6KAEweSOu/1gwM9Xr9lYkamN5Au2vw9IlpyLP
o8bdD9Ldq151yzIHMRBLjqWW5cGUhvoysAI8b6GLOIEAo37sXmbKPMsN7xQIII2TpE0NAonsK5/8
hYeEsIgRvTdj/5lV1i/b8STHRvjUJOar4b+1HHGGxmFp4R4fzZaWUQOz7bP3oMPUtfRAvqLpFMNG
tISed7glSwOlStToVN69ePYg3SjNuzZF/EgHmKOcRpeftpQOg/WeaHhXwp69XKZXaxMfM2wrizKz
qcx1mzBNazv27GFIxIg5HoeqI/B0eFGZ7PZZ512GKiSPfuZ23XU5KD+/Y+zuW5hVTUPBjJ1Xc7Xz
VNhxcqo6skCQwsRXk5yHoWJkUrJRUiNKgYAQG5cqHJCfvR1Fd47tN1NnD2ek1aHQc2epDRqQNTQ2
AUupdUxbN8TgGabAeElyMgOzoQZ4IBuXygpszNiUO9VhGB/6TymTqymhgRkMkrvGcxDdwlIKS+yA
2rfnl9MxqqlRzIQlbVXWBIHBhUmNjsA7d9JgNwBvKQfEOR3jUjUAvzDMEXJ/iBIm7RgKs9JjDANo
uZjkTwIyqGwwmoxeibzKi02M1hOVtMvcayTtg52i+HQ8zEkRmW1C16NtUjrdUrId6GvERF0/83VG
0lZ1D8ek9WxnWcwgFMyqcDDc1OS8Zql+a4bsTceEmU096lOJ5TyJR26Mmk7ak+EznimE+Fn2kWjJ
Wx8gVA1d9qXh4BL+la7aKHwpxgwrS8tOonJRCjqol8I2BeSglaswm53PyoACGXKV59t7QIBmTgUr
nwThjTGAAQQmYY2atqPcmpwKkGG0dUM54/DglWU9DVsGuWzZdvPbDId7aWCwnWZEVF+CvRj7va2q
d8s3WPgWY8GuDqCnSSbX2NrI9PuEaKoY6lCviSfNYnHBlMSs8NtSdZULKRHZ+IRHhMnrmJE3MynU
TQ78PN8MKCV5USx9kxRMVxbHZuhOg54AoupisEPjtXH98RR3NL6i3ZRaA5pIfk4xkjVVo+Yd8vJb
YT+pMvfq6MmbG2p7XmHlSZb0eB1NmaoTrlOHlMyxeHBtaYGPVOFTa8M0SD3fZUkVJ+tba0bo2AZU
blZsMK3ualwPw2PQ8g5o+ygj5Rd8ymjeykS7DBHS5kKxJyRh8MlKy22QFajMVEWkgitfdGb4GQ8p
1rVJmq8dUkcQBMvE1Vxu2C9futGmQaqXuTuQjSTGOHq1cNNeX0S5/PGoqHrT+SaB8qwa6uTaRT/Q
HjRzltE4TrmMdUylWncpmpYkBz8nD9NsUAirgbYZcqprQEh1Bns1CXWLrVIBlwG60L1KgZxKC3iq
R6Crucl7wXKCFGG0+RonHYJpKCeZRBih9S5w0lzehibflyPQl9aCwZHqJMEN4mEsbEzvMjgY5XDk
nHy1M7Ke6vZ78HGS9/It0SY2soa3LUzSTMOorcDfhofK4r6JfXgyxoDiJHMVGPOEBbrxICPMHV2v
NVxUbkeXhR6vk2RVVsW9OTLkZdprzY9wgj17irliU8UA1BjSZyma78CRUONdDHgh/YoB9sb3wUm2
I6Ybnw64rQN8JyVkDRZ9fYu2zuNMT4aAcqFGl1WAMCyLfqfbDVF9w4j9uK3PhscfODbqG1DuuilE
tW56HcugYq4ZYQARDvIjMLVjGhxUEd9Mvkp8RN0py7OnTkWMmXm4AKDBw2p8a6clLvqPhCGVgZy0
lN2B0wmBfM4IQvCObVPkKCmnrCOgPpmGz2zHQ18cZOiPZY+3ImxO0lIPKBF+PDe6Fj5BMH51ZrH2
aksQXbrJnRh7zX2pcd10OHkOyQDUCTwF7KpDNi/oAiwJP62fsM8n9lk4NsJ9fdYn1gyjB/leCfDh
QcI8xkvCT2V5d25AyTQNg7VSipkw+iGF7SCcY3cqO0GGW0Rs+bLqjdfBkp4HoZq+r9tSLMkHr5Ab
Nvd1UDJ/xN9hBhgg/W7v14yDpeU+u2XKPlsXUILMZmWNk7MKKzWvPzGXIejog24T9uwzUoOkbDNB
AdmW8KNxrzeAErWm4f1fGYeonXUink2CMBlUo+CmychDG9EZR/W5zCgxPIugrAxth49T0XVIhs15
IbsCmUuTQB6cVcaFZTOIbO2j1Q/rmKF7JoG4z9fR6esXT0sj9vgQ4SUiH1ZvxRQxDTLJZGiIA/en
+9FtNmGDUUW1qFAGDIiIQuJZzeb58lxKGIde+m4m0R0zk2Fhlc5JC3J2r5mHDoG46tzBCiEcbZvx
Tl82Ij5Im5wHP86Ptn9vcyyz4++IjMmRGgdmvdRyhQQZO5E3mXuXBXgzja+ZXqB9H01tZc9XomcP
bg/+yRVc2TSokdKPSb/CswsUg4adWFSdgX0sGS4JCxZDjXbIJltHKHnOfNbtY9jfTdq7zZuKTUjA
ujvdF+WMIR3alLU4Oa9ACtAMhVYLh7gbvwVKxNyr78kKy8yQMsLxf2KLgaXDO8QrJZETm6Hz30ad
zzwW2iGfty52J0LKXpeIY6N48HsWdtFHlqJvrS0Ce+eyJhIR6z4EOjF7wQJo3UhZPBlMYwIHikbY
N788WKsisHjcYoIoiuHoNOKTEoyqNawPQU87buYGV1OiMTa90+A/iiRCV2PHH5MV4Xszd7U7vuj6
vC2xjAsvSYupGvPOMmEdmTjZY/7hJdbPGBbTzlNAVMOGEycFb+U7m8gXD26BFMtvdBRScBRUHIKD
SDGAumO0i4R2aupK7EI9f7XQ59Ug3xddwXMf5NGXR1z9mITvcQHan0KKAhpNmjWMaNja+tHK07ek
wOiiecmGfocoUstdOxNI6cnqUQGKV70jF6JDBqwXXb/OTPcrzuYzs1jlfVCjMzI+7Hh6CBt0Rr6c
vqM3PXHB2gz+Vnd5N5ZFlPN8KZyxKdrRUa/P1uAf65pBn12nh84P3GUlArglJZMc3/kZ0nQ4WdxA
+7rnWKyx6Apq/oRJb5HwatDyLxno3w49JZDiot+kxBGMRLWKEa+goaCUMba7yDhTmxxcba5beIlT
hrWG+BQSx2JG0wEuut3GdsuiOwUHUuYxzEBqWXMMARZP8x6T4Wis410agxrAUsL0nhgzQwG00lK1
NtzwFCY6brjKYKc1cJla6OCqrdNjOBx9t7O2Zt0fA2dkbmM5w9aOikNvPkY58rPI8ME11Gy4kswl
hFBOHw6aty4vqReLjIkawQhlL18sKl9HBddeg6dSgEcymaIMzq80rR40vL2JyVBSmAiMDZ5RJ9Us
CEPJHVEU+KDm/+sTJCBxhwNc9t++ZhdrAYrE19mc9zUXry3JvYk00PSgOmwWz75QKJayGOXJgLIr
bk4jmI9eOeyRBLKNLM1Y59NchgpRQJ48dAnvAitH9O027oO0h2tYpk9xT66bMfV7yfaeq34aJs8m
WrpBARSjwEi7k/JwBaXBMbId8mK0x9rN7vJJvZudZJK6LHz03kaYMuIq/F0aA7iqW54NR6mT06GW
dr5Thc/DFel3TS0BqmN6wB5HcKkLP463oOi/aHx5T8f54yQtVo6x/1n1WHokVFgzdp963ohxk6Mf
8Gb3GvqswWMe0Po4FhMzJAAnOjplfeodI9x5kude2RnwxFjwvtSRGIcTVJ0R6Dvdqbmb0LhkkwKG
wu/HRkPgcTKDlEo3wSTczXBbE9hfOk9srZMsWheCck7eDh7CoeiuTVBdqooNcqSEs+5LlqBj6gEM
ohDR2NkpRyd10rFvRuxxENQIlfoUMBEHjxYWs6pj4rbKjDvbjBqo2MF7a5asmPuepqKPVmHNGtcd
uzcz8z6DF8vqIUqXIdJpKNt2S4VTi/5mVGQ5upW38lLkloNJM5H1LKJs3WIPPejHwGA+0k1OBqnW
gaOcsTbLou5mTnbCZu9eJZwZFqMJzurJhKEZvXLDn3UVPNvWsJOqvauB9yfd0bIsJHbJucpLaNGH
Prw3fYw4OS15hgykZoZckV/RoLbS/XtrvPMwNUHhtmkx6mGtt9ZaJN6uGpzdGa8/q/VM6Jtx8kFO
a9dSIyq67W69sfJr8WAO07kM5TlwyA/DzawCEPoRU3YbPZQwYIf34QYkhNQZ6Ii82BcSmz/mXbJy
vcc06jceKtba4lxN8/CVNfCnTyRUnsfYpSyGBJScKFLgkUvN+yxbaW0Nfx+Zw13PBsgk/1dP1rpJ
anwAyHHCwDWY702J3JhW4NZawzFBkpBH4pdHbWuj+SmH9jjI9Ja18UErkkPXI3/lOLSoCSevuVaj
txxhWbjaa9lad21SIz0UF8fNjrQQV+Eze6ri9FlMwVkhIbW6vWn5dLgh6j/tVhZHi3PQ9dwT7zj2
0wUetUDHvuMii2lK/8v2pt0wUdgV1THGXFty8K+SAe2EvbD19til6X2pl0cnKFmWDcFHmrsvhh3e
cobFFfXvFPW7wqbDtHNca6OcVan0yCke7ak/FmSHQ5Gs4+oYGlvXJLXbJ0gvtVo8QzblkalJbGqc
f5UpgD1puqDqmMUNur/J7cze+CoVa8fgpV6ji2v5K0pqlkR+H+3yIb6HcC6RuYzueLL7e2sqmUDQ
gLt5c/CE+xQFiID8Jqcx4Nha5EqhOS+4japU+9SV9t2bnKeiYG6ACmw9ie+2tk5BPpzC3ttonYXv
sE1PPVaiUseeLc3grbDNg+Ob7wMXP89c+l00TWMCM5LgPLNsftxO7qckO3YN3gl+ahn6n52X/pp0
BjgueRG6xkd2yhGyArrW+8xAey9N/4FS7Vg0DfQIzXgmklAfrXA9GPIsauTgJhUU2eP+FrDoutPU
LYndr3RkjZ6hOTKAuwokZV1uv+lGtndab59My1SkT4ON5iqJ24WrWWDjmu0YTldDGrveVphhUQpH
9UvgoDsPOe80WdD7dBH8Sescaz9T8irx0Fhi3Znui+vJnh1UhwAkh9tpCrnslOIVpMsHs2Ay2VlY
uRz/XJqkrsn2eRDBaRTXtCtOQUjJr0QSHxLsjlPK21emz5Ov4WDOM3RaNIVRlq5SHwWUgQLTosvS
RxalVrkI0EebsfbcQYnstuVYXGUakICdWybmAIP3tv7LawXv4tJ5qRIPtkvJRDcnoypIGARVPlMY
Oby2dMOGrOnKEza1rF6ydTDWEB492igHM3RrkCkfTNSf9ImbOALIGfNiqw0vXoCE9nNkfzX3mgCe
35UtTp4cUsg0GHuT4oC0X3cpp/kosMqLVhhcYPq5ZaJYgToQwLocTVZ/X8zZYQbjojofCXTwP3LR
IBrxoBRYYOolY1aVzZEGlcNf8WHhDbrMIz0LBHCCYDHqPuLBAbHpxSUv0KWyEAApu2M8UOFQoqjB
ATOYT3WKKqOl+fSdX4xQjnpKbkVTN1+V4DELwNIFNtVkkQv27kM654F07qqtWryPGrC4fMzQuA4Y
OPw2+BRTzVhdEWHr8PWbHkigKs8BeGTFtxFX7xGj291oCnzjA28wXvHXRKvn7NnoI7Lqq4B462Hl
KkqHLlRnxp16Y7UvI/clyEZC3TjpSoduSAXOXZ2zZ6XXswvs/NQrcaguQqGIaHKMhW3Rnx2Zy5Ue
81GC1Ex3YVWjBciBmQ/xxUlSFuxJwWQ5hOsVIILqG7zlmePEq84wCD0vHW9X68O3YiYXTGW0qWpO
4sppPq2eGWqnHEZJdfGV1K21VT4mLCJra4rta9Hx8LaJ/m5W6jMnaHfZDQyBzcj7TkkbJSik18FL
COJJSeuhqZPMifrEry6aTfWcYo6JTOraOqq/R914rGveXL4A8Jyh49cF8sEkbmAQKHBcigdkSmkw
kogzxKnxdCWCi+pUrVgn3CZohMlDzK1yFWf4GkrfN9ZRtvZh31ChAZWZW+h4EqsgY5Dn+yR3RCkG
QFWQg2wl2E+ZV/Md0dbGDCi2ZYpGoYC1oemqQmjE0KSPmf4P+sjw0bQSXEWTWPqSItfqnvI4tG8a
N3gxlXDwA7Lw/GL+3WeSBqpOBqvLTDAY0pjKbHuLM6Is0Kc3xBWWDQAimZKC2sAxTwLxMWDo6TN7
BCZbfJgu80SdnzWNCPKUsn9aQVRJMcGtzxXxAUNu1ovGnKDNqcd8mvXObcFB1NB/FPoE34dRQy3C
lVVX46rFkmLHwVcZhSQxCTgTJY1s7YOMUJFFsz58ihg/uhnEMGVbvV0qGwJoh9arlIw+RMSrtLSD
O5mqrV5EOKxSMmmmkRmZU9UwnLQRVE9dY1YQ47eXBS7Vm9gnpm/QiNMVxm68Z7R8CQvJa75CQ6vF
IRixSGH+iPD7tN+GgJ5Shnd9SaHZt9lecPqeprY41EUPpSMBz5dgTnbzqbrUdscTxYhv3Qp5Kq3w
JCOdHGcKv7qKL6mDpZX8GVsaSGFrHmpGP1sukGmg4TR3KRABUC7kAmkNF2DQAh+4SHK1yv6S41IM
Koxnkjc8nSwOgC7UT0xVYMAXL6qENx5GJD8H+lxre7vCuPl3upLtla1ZCxG8QArtFY8ildiv4egz
dLZPuRN/Ba2Uu97bZgrEivBgZtTI13T1psEUyHGxKT9FRIJooAcFenDUdPAbLMGqE6D9EqM7lEKH
VqRZAbRpklsjNGgtpfaCYZKxr111azwbZ6hirB9kjCxDzEIZaTw9DHdCYWQmLwGi18rj0W9GdikM
FgigGnGnetDOPTO/aMJpFl5OTIY5l6oSOo7yyfZm7Gqhr6SGMKpy27YZCmBFe1wFJjEoLZujTpBb
kzwYKmQTNo6HgVlpwVR1Eaqz0aSgLm1nnSsjPktOr1iPxXHk2St72mhVMvV2Gf5j2GjvHK1C/GAn
1zqMT7Wd9PxnGxngIPfjrZ4hEWFrF9LplZBKNFiTZcdz2obazbF4VrvMtChwtU3ngdRwOpapYex8
tLXXHVJ0s/xCH4EF9ohp0bBLUVV3pk4+iz46hIrykaz01UN4p1mjveqmF91DEJUGlcnE1t3ZmsWi
gJt4UQ7JXVo0JkeUWZIR+THRyc2twU/ckMeka9jpFfsKXVR0PN7/cXcmy3EcW7b9FdmduyxaD/dB
TYDskEj0AElgEgZ2Hn3ff32toK7skhAf+WpQkzKTTEaKREZG43H8nL3X7m8zj7SwbETrtdQrImdJ
P6toeqridSWnCEyDRWMzJj69AYQz6ebQJJTiflc9s6KgKJFGb2WMMcaG8RO0FXPeFBN+ko67zgv6
qwFKCrL3aMoIkyd7qMJf4KXeh7Rx4Y0uICoWJHxlDqx+SpobXZYGUET0OXVjse/YgTV58qV2Cphs
KIrrVPCQB2zyPIYfedfr8zClwZQ3GBZmU+1HFT2ZoKIBOLgKzYMFaNO7R0wKZrzJNdtwYhejdXOW
BIqhoXpJbdz7Y8itVM6RdRYG6SmywgqvP7ttkKK9qElf8nJ2pOzYz/IiuowxV1W0Es59JDeJAZIR
2Yy/Ddg+nmdO5ai2Fb0uM1QfbMnbIGrp+7psIvvOao9J030qOromOU1OGjftUxxa8aa1UbAt3tSc
9QPOyYhCi4kxc8pB1vmlYUKRt2QCFp195qseYXPEVoB7FqMW3BtTsbsxNOb95s61HTod9bMeMwD7
AnNCZNjShznkZ4qnKPaASRfrtJqn9xD24ZG7rqMlCZc+DlM4JqwGfcVIwsra/SCpvHSO0E5LQVJy
T3uytdirplmods4QPTQCb19pyyur8nB3QbmugYCdISw5JnHxoEwrD7WjXoaMzqzyhwJ6KFnFdQOK
bZak1JrguaWAHVX5OGThjW+zKxrVkwO21fXmJ+31N3OR3geRpqzb5c44bDkFgANCzSiKhV+UApqG
xoldb3Ql703wcVY+gCefHbKI4/uUgjOvaZ8wSmG9GG+13sYNlV4kcmSvAfbKErqzCvpPZRtciLh8
ShXZWwWNcibAT1U3AIlNL+2sux/y8iovCR3VyKna4sohsQdPyadKDl/Ltvk82/Uz7emzTi4PDl17
JLv0tDy5IEmj5ToYO7syLq3Byvc2XVWG58kICLd2bN6X7DKoCbqzumY1txmhRZlH37CJrb2bJe+S
sLhLLfNuWipYeunl2CAFS1vIDK19n9RkFLU5yp9s1l8Crqszswcl6TDyVrdUXuPNqq9pqz70zmwd
ckkNPk0CeetCyERQTNj3dTieO2wsECJXbBxlSi4LyRgKWte5Tguc+ekIJSaR8MFdBAVO5jrbyBom
fHVR/NjWzn5g7HJ080Fv3YDheU5n6sYuGPaWAjlpPM0dNmxARcBzrsOWSlPOoI+9Cl+nG6TxduiH
D3Hn+6cg8x6tMs0POa8+5KGV2HUz6mazmjXhPAj0MtdyxOrYdUR5MZXcd/38mC2ef80CsXdlQsyN
yYszX4fhLtbrBE7103ZgSnfRimLnFhbcIpdSPHDz+ZTEzcLwE1eNGS15FVhPA1Jse97LeXofzNRJ
bUAaM/3ce6ZEy85afIC/i3eQzDIoStudzikulqjBd03MTVzV5ElY92nEPn4MxvsghqZY+BCnBQyr
JZEQp9uMPKB+34YMAmnfM6caabfMemC4Rq+gZ+8wcTvFPQyhqhGvSYDTbHSjZ4fiKOg1Ji2Xp6dj
ThhRW6pKVhBOPHczTFSobl4gReDJ3GTUv0gkydJyvPZ9E2IcHj3aezE4PUJ3MqhOqv+gU4rAdTZl
d0gc53JHB6l46K34om7Bx9lWmO0n2youdTRhhJgwU/FQMAbnTQIx09d7CQ6B2emAQ13Gjnk0pgNh
R0RfMhIUGKrhrowXQ7MIQfh4RxuGAYIqYBBGmJDcrPQPMotPY20VB1VIaE/1RNc6r4BuGKJkzBch
p+XYY7zv66Xe2yMBzPxoZATVCCmnXWjBEog50B84r0cPDpSVLSw3kLks1dcHNWcXE4y4hjc2+QJ4
dsI+2Piw1yLV+eA3qgszQQANNSVr07v3FVFgWYvBc4RwiBU3QraAgOu8doZuI4OA7MeUyV4z1Tdh
khOd1cKEcHsolroOnctu4W2a9DYEI2nv3WSiQzCZkzLj52RkniawTEblvk+dYJUIYdazBV2XhuZs
mROrNJXVo9XSjfJpvx0zACZaYl1d5ozOGZEAYkQzO0UECWbLReq64qIq3vnh9DSG+sntPYonFnXb
uPreVKuJzgn981ECUg07LMMSE11P7ZAl2BtNAPjDUCUfUhlf08Ye9lOEadVe2DsnhllS1UTVzl8w
qWUUE7mTXDp2bq5yK/APHlNWAtyC5WQGFFqeawkmj8Bch5K3f+xNpzQ3K8GE+zpqmZgHBXJza8Tf
Sof/Q97Tf0ySDlbZcDut5azdts22NfZT5sYjXMbuwXG/yCZFqW8jvgkDLz60IeSOIgDp74l3qYBV
2DcrjyWcn9M8C7c8V/DtRvNOGqpkscTWKavZk+FSGOnXHoAKxwf7vQjUu9bI5EC3V/D406Hunfhi
MKuPbyL5s6TrMzN7FokCvMjjT+Ev91VEXkhWD8iMRv/WN8Uu9rXYZyb1aKJswnBwNgiNeiJmblgg
0FmM5BWK0A+A3NCern0K2AGHQh53xAB39mVQFz3d1OzakjBDBkidSFIvup43HCNqKgucflxkxHpW
eRvU1ikci9fJbrfuLGEQBhihybpSQXso1cmlIkR81b4u1ao3iNxXY/NmrmGv2zX4BNCi81oZJiJ5
H/jvsXfRpfJP7P0mQsHAHAw1GTGGClSvshPHb7FwB9FHJ1o3hxksgrx/8thRVvTBXZAeSvASsUee
V7u9sxq1lQFShwr3c5uBeIn3HjE45/Po1LvMH5IjgTH3UVG5zAObYkeF8NQS3NAthFfInsi4picI
L2OKb5UC4mrmH4Z+usiCDwkrQx0zz6KdgwgvIWwVC2WURCBA2UEtAu2fE/vEyAwNw2k1M0GOPngt
W4CGbPkzv5vUJk0C2lid3EfzSOgI1ssoFj3GnHk7NvS5PEzmKbL9TtjPVP34NEL3q5WRVmCC9Caa
aPAU82IuEgF5w6fvQiuusJNd6Mk10NDZo9iZcSZzh1oxbb2lQho2GI3ZW9D+8mnhLQsNjGRmfJom
/dGkp3Ge/YcQ0mUzjwe2XhQxyQ3CG7NpSuvGtZDg2JipUzenT92BVQnbW8ZEFIsVLaom6fYCCkXh
6xnah/iYMcBA+sMBYKaYvZDIzEzVGAKKr53r3w+FQchFoG2FcGLTzoZhm+52fZfuHasuLtwM9YrH
8hDJ97afte8iix5pWvJQWCDwh9o5ygYgmpdQiBYZSCh13TZZfJUx6d0MFrTOgRlv3nbhoUZMrcPz
WAHE9zLStwB6c10DXKJe8F4H3AW+a1/JAiekH0X+Ie2iYxozMJYFiKquqvI9y8+tZUr8SdR+i0KA
klFO5NJxjrqxiZmjjUp52tYInpoYuIZABsNoRA0FybMEupOoZJv4FJqInfks7iIqinM5wGLS+l2+
1q194rGTTIdXrama+pTZHCq+MyeP3quOQb7VABEYBdg45eL/igEbtPaNiILhYkQ5CDdSwCDEcWKI
uu2nhE0HwXEpkNY0gXuZIFdI2Oi6pUt0apy8y3UaH4Ju4jZjCbCACu4iJa9DjdbBzmm3OF7DG12a
R+ri6jzH1YRYACFA3QE1kdFl7USfrSoAW8OcM3beZUF4ZUckmTDYwunS1FhxrJuMFXXHbPro0pY6
TzX45gDCXy8dULQa2oGF1j5n7Lbh1vrcpQxy2eG/lmH6oYldCAK9hztEUSrFbWBvcLzsB7GyvBYk
ZJoprG6ckrQ8XuK6mpt9FuInGtlXo9e4hq21Chro5Vaa8VpOh6CwzJ3MA1BejQNYuouf7Do072NV
3FuwUPhS5/0wTjurc3GsSPTrVsplZye+9SeWJhUB514kU8/WjSaqG1Kie8aMs/IAkvcNPsHIHzcz
FSH8AZ4y4J0keZGKl5PgnebYo0OHdcVFBceekkRi053lgwMrAmu9n1XDJTFreYUkrSKLufNSMMJM
LPw5tKjKaXDbRu6nUW/b2UJuw5gg7buNE/KsVTZj6jLEUeeVkoFNGvIYL7wpxsq/zoM+wz5KxqDl
ovNXU35NIV1tsg5+ZpZ8sFehcYtkSvqENpGsIdBqk21sbnRegeuQFI1ViKouTSZ/Y3vlayHC+Rxz
+Da37XKbN4pRE8vfKMW9FwwD0hn3IV1QjHmTDTk5HeRB5OWlHTVM/1hpwwqLZRw9zyHRc1M4vhBL
Fp+DB0LfEp3Tm8dhZNV3nrm2DKONYtJ3g6S0zUYn3ldM9pqCyV4b6GQnDI6q8F0R5fUpiOmQuEN2
k/bATmKb4Rodkzj1bqtOfSxT74rpO8IAx1cb2aDBnVPkUAkseEbz6X7GNNcWtUP/AcSRUz7meo3C
GyNapNxLOJshmXazeeznkI2xbcAnuT1/wm72pbaxEQOTM2aOL728T+4NTODKRT1sYqIxRUL8Tyeq
69ICqcuZhAhlihdCcEAuaY3oJ6B3gBHPNldDB12kmj8QTfTa0uw/m1R0pIX22tazdyyb+JH/XgCb
mp6L6KuukTGMtvdsFNJWt8WGqzTWZFX0jwuqRxvJgwdTsLMm+KeRs18KiT6ZE486E7RzJc5NTSs4
dUGh5Ql3H1doQHBHKKi/L2REeA2wMyeDsA5pjh3BV8dNmbdR8DjZla4z5uruGmvZvM6+haSFfCx7
+tzJlrt1ZCfqqq+Ur8+hyhDQ0e/2Xeis0cI8TOE61ofZFfcZ2hUWgrA8rxMMw8PILKqBi60zxkh5
+BB3RKRNMGXQXwAMzneeocNlEbycrtt6G4tRk9dbd9Kohwes+/RUiMxu9KF0sAuUCKVLzxXHOS4+
RF40EOJrtn7UP4lsQa5mJxnaCOz3Wd7Iu4xJpJjWOQcZIgv5jJGXPDKD14iqQUuppULrwKMvbbzL
+RwvrOxUGfSHeKIizk2rHNA3jkTmXIBES+Vt3DvW1pg824V9fuUVIGzsRDzJrN71UrAQ4l5cRnSg
dD8cZC3FeakdLLsTKyGnyG6QybhOBfxGIRlspEK20LenMjBflVXBnNPWByGsnfIoqKey/SxyfFXB
OENbCl6W8lVU/ufAog7LC2Y6o7Uc3NHQ+Y2a21wOL2Xj33QBGuRgKO9bb72+Wu2SVSEyIxFosgKE
CtECJSTyPn/qgB3aZAvpzqBX4MwC30NZ2879J9OsbiE9LPva+5KRYOBHaLf5jbNolTd7y2r0rEcq
TJ96PmcblAJjWpcnH8xaLMPrUFbzwSE0hdil/taLS/dC9QHSAwMUgY5PO5K8hEU9rZfDGKF7BUn7
0C6iYvbmvoT8xFG7T6NyiMlLGHzoooV+aPOWTAtkBtqLtx60bx87zUXKPoKvSpGjJvVox/W2aJIr
w65+LFHk21VMPekGh4wdkOVdcOdWSOPwClaS271k5rNM3YVro9dn3Dgcctu8iBE3BBoABl3uxzCd
XgY0AklZAS9J3ctxKT8vCxLinlPH+Me+TDL7CbFBsFdV9hSJiQgd8hvQAMSA3Jh+ixArtMrmo+cv
7zubEKzBtg5NY/nXaprB8Ag2dya+V37/TqPL2qRC0ysY4mqftv2+GVEqNrMANZ4yRU1FDE5CgxZh
NucKCRgopEWdTmQyap72OpJ3TlZa+yDVNRSXGvd/5Czni4dyMXUJc7AnQeMJUSEaU/AQMyM9XbYb
q02eA8e+rujVgMyQH4dsDTSLsi+eKs4GN/b3bU7xpcaaPcTyGNsqukIjSq+x8q6G4DDa4jEvGVWH
1r0YIQC7Pbk4CQVMZTyY5Gxb15QmRoSErq1M1pKe0GDtjVNddKhA5wHJ+Vwh3e7mQ5hfT2XxOHXq
U+VIfZTcLCW/77MjPDBuXLfb1mXX0lR23JcRP9Om7/V7YS3JDj8QLzPmTn4srrkCSNJdkFteWTMk
mV8Db7jNJ8DutIrQ8KAH9X1weL48GYGcOsqDV2cejp4InKM1KQzKQk+APK2PFbwKNtKa2MPZ3+MF
SU5d+OJE/rILNZHRc0yrLgUxaZv5IiagcxFXC52wMeTBVW7Ebm9cjlGVWLuCXAPAfR6b+6a+Lf3g
/n9us3ssc/5565z7wWN3FX9qyrb82r39U6uf71NJ4cVhdtj5/u3v27x2rz/8gt133KGC+dLM91/a
Puu+Of/Ml3L9k/+///OPL99+yuNcffmvf31its+O/v6Licvie7ccrtZf+eueHv54FzcmLv6AX0Ci
T/uPv/vlm9NOSO9PuhQ+iU44AjAGeJCN/7LaMRr600KnhbLGlaQ52g6khn977Wz1J95sbWvPw4jn
4Cj41x//9trZwZ+SDB4LExQkE+ljyf37LPzgh+Ss/PvXfxR9flvGRdf+179+5Cr7GPoURj60/p5U
LkfzxlUqlOOMpoBDoakgnZisNRX+xkO9/oj/ePn++RFvvHwSf7V2Rz5iirwrVUY7yai/EmDhC+JG
xsvvLsNPvtCPCUV/fxqEaItTQzLgG8N2J4bUdBY62WYG3o+W0MtPZUnAG62jMnkUZX/x6w+0f/aJ
IKltD/9j4GFF+9GrqP2yqa2FWDA1DJc+6vPssmQNS9Ej1eEMSwsYlzuA2zN7L0qPcT5fd7NHkqhL
JwSoKq3JhtmqJeTDr4/spwcWSMtWlu9zhG9M/uyc6UMtE8PSSNxXbnaIxhUN0V+a9Vo36omX0O9c
yj+6hf86/fZ3n7neb9+hUTzHzLicYGWnpMQtPrK/7DUwPp2ITUX6bIXtfyIQpuiJpk1W9bb+nV/5
J3fb9wfwhn7SqVT6DaJVuIMJAtroGHnp4dfn9U282F9fUmqgABKnKwCWN/dYgniyVKbjiocQNq3i
pYD4IPisNLnWAy/ZnFeU7C9b9Di6K2/BCS1Bsf/NUazf5O1zFVi+7St6BJb79tFtPL930hQSIxVZ
h1ojneBAAgKb2ww4pz5VdXQBaHs28THxNTcAUUnzOybHT1Hb3fz6YNz1K//jYDyJ2wNLkMUE98fr
rsNZGXfI4dmQ2g56BTXVgTf+WUpCl5Aw75hvVYhqcb88FXD8VpuBRXKTwyZFY8TsaqRAZrpWDohu
gK69HW6LGioTnOaEZ9ZKslNfYQnTYPWAuHrQQsED+2TbDv28+fW3sX+2KvIoK8dHoMWT/eYCYxQq
pBeRbtR5y4bVmzkI5tGVhe5QudcDnVUKp5XBh9pco1xG7nKY9XMEluXXh7IuHm/Pq7JsF7Ofdhl4
rCii756nHNUJe94C9ny9sQgCjceZXkZ+W5WQw1Bbu068i35zf3s/e4iVpYh0cDz0zvrNS8E1yg5p
U/MQW48JYixf8SyPMela0KkX9OLLCoj8YNMxthL/SCQcuEmzs1KxysS3CUEdehYnZ9anPs7J6DK7
9eFfGEiJGNZOQHMFqX2oUXpfNwg7Z1c+oIHYW/O0Vwn2qjIDelLfVPj65DJvRm5rB7XboAnDWvot
xzX7vwtQcdXPnigVEEOGId5yrLfP9RIplYouwGoFYt728k2lIX3kB+W+OBMTs7yDH3wrCQfLQipA
n3CbjvkK+QAFMTXx1JPESWVp56cuRT9htmjbjolLSkQZP0/TSDJTuK3oCI/TTc2NPQnvHDn/zmPm
sdqGg1WfmYzAkPJDEQy7rHFZs+VhWZL7uUkPA8KIheS2gFy5rAJw04OQD7LD5AzbyYWD3Zp9kTP1
43qtJ9yC/dESoj4zquX/0RfEtcYMorWSI0AyPPOQFzu4f+WuVDD79UizR1yjiieYtr4ZzHhtqekg
n80jg5VLDEA7GVgXFhWvjsTWS3DNzu7RJ4cNxfMVDY7LdICVa/KTBpsY8jSUMV/DnfcTzLL10OSE
aX80+1HzPOM47wvSxp1jwhCaNbuT2XNNyxQ5wj5x2gtkYLu2nfY1u5A5So7L5MAYJQtBUXPPtxYN
vPXM46hGwoAL14w7x4uPU2O2mT9vHHcg9dPD79hesCgh2CEjJL3ybedKmRnxQIQoklwPdG1lm+3H
3DzOTfnKC2w7tezIBLrcqpmunZEv5ql3uR3fB2l3E7TmPrw2pfeIQGKXs4PJlwjh1bBbkuiuKbJb
gzIwaKNzDZFGMMHsTXejFFSQNYt7Il4quFW04ng970sTb+nncU+7h1Cgt3eeACIcpFTArXhD+hz3
jI6F+gkZFGFyQNDR3BKmM7BGrutlKb9GXN31JbRe8RrnBwR6t9h69cvsh49Z1BwqDSqxSNbbAK19
dJwMIWGSg2t6Yt1Zj5fpsKIIoAnHPMHWo0Wo1roQ43MjP4qiQYwjM2OxawpxWj+uZNOOAvZG89OC
iLyBBkW+htGrHlJD5wD2zfphgT+TREuaCkI6qn+IepwpXgYp7HfIFOc12rUYtGmQnZBSXeC4Zpt2
ZTc9uzQISkRaC2hBlSZ6GWtVQshBNeFVC6b9uiYLpAdYpC7ROKks2jt8ozrxDyY1Z14f3We0tpoi
P1gC+j0U6v5rjt1lFOkdVmrcEVusyIcZc0miUPEO+0I8rL/jD1xvLsnU9gSVYZVUnBZfPrVZtJ06
0sYHEVzmcCYV1suIUjZBgeMENPw4pAr5Sx6MtDuZ4uNatHgbFtyc0xKfi44blKAislDR623rHJQL
dkH+lotrz4aozjSYLiQvmwFF7zyDFEKo4AFVGVHWuHx/Eh/gVYTe+kHZZj2jinus9GZEZKgDa9Jb
Rmot6GYq43VJbHDOv8g/dp6c90WJLAfNZgNQcmRYYjsojC3Iz4KD498e7MR6z0Z8sVjOm4RXd+Yv
ezFgMvYgupM4YGF0Nclqt6OgNdNuiAJ11mpA44zRI2s/WcGxodPkusd0XpCd8VFTtF9v5k7GR5/F
aMzz24Z0OkiPNUeSAWALHEOIVLT16BBaHve/86iQK5V2ckRyszVc3bWGSEHb2k38jE2ItgEHCVLO
C8GK0jTI88M48iHpvHf4yULAGPOff/0+/tkrQq+gH2lJN9Bviy7mFTJTnQPoUzU3AZJqU0z73nd+
8wp2f0QM/lViauV6AVk4UtnyTRmbhAz0aqY+ZJH4xzyJ9mvALhY5Gkfl7bq2lSjdrME/h6mAHo/c
igYUb5huau4K8iAUpWfI47e0Cxw9cpZQQlp++N4d0hdjP3bI3sKquQlZWFT3PpiyU2jhOKKE/PX5
sn9WwGglNZUyMVB0a38sYDo3iQq0+mTUxslzON74WLHaVTI94aZZWMg8khF975A47nHiv4KOlSme
bQlA1HVIjuLBT7yDssGY0vr7zdH9rNAjTMj5VkTb8lsl9F155fjZmLkZUKUZ11EmuosWI6xXLB+n
btl3kIUZGW1dyIEB8uZirF/xZiIgg+/mie2vj+Wnd9Z3h/LmRE1DLvI24FB8F9ZCbaAzlNUrNrbH
X3/ON7bbm5IysGzP1b4MbO6wN9XdkNUxJn+ATssIYdDCtR2Ibdl4sGpxcquUc80GbQi367ihZ23K
F0yQznA5NzeeFrv1tcHw8UJYw67RwE7Km7IeGCSyRET9b7bz9k9OC7WY7chA8ig43/Zi310haeYm
Cxob+yTqWUGgdwQ2jEbcNkd3AcDGw1/jA+Ph9h8y3Ic998qS3q2LYk698etz95NWRkC8nh/w1rUY
9745dSIJEDZOeERy+2WC1F3iflp3MTEVb1b8rrPwk/17YOFItH3boxz/FrD23VcXlReUaQZg1iGW
YjW5JSRbhYqZy7ynC3oU3cuvv55r/aTy5yM1ABH6S4EfvLkJM9lMeRfzkZVHRcJLsedRVY3Zxel2
1TImmPzHkAq0Ftv1j6xNDfRSu97JT6byj+GYHtZbpk0h7hy92j/O4GtnGo/54hz8OaOuyU4wT8DP
a2ag3UVaUBxa4XZhVF3RSO5zCEhoKMe6PF/c84m/ngNFouTaN8ZcKZmfBklEwEcYAJsqFw9TSu5j
3d7Yq5RZ6VOculcq8o9dg/fQoEVo42ObU602yR32PWIP/YOD3dIK04sm6C97HOeqw3PoHq2sPjXE
H+l+s9IMub3AiOzmlYlauaRYekdVom1d4ex86Nq/WF/o6zOxVuA9v1e0PVbRaFtlbBUKcyWYh0PQ
tPvuxpu5Q9kDzIt3tK2FzjbKPZ68XvMabpsbHDBnAriM1CmsBA9BAnmBhK+W52vNbC3ZySCNFSX7
4g5pSpR+HXhWXdo4zBLvxUc6izc1ZdLACUQLv08TQksqNg1xe2Hbw3atn+16RLe96wZoBUN2CCni
I0vcqxQ8jg2kdjRHMYbbjl6053SXEhB/lVyur5u58Y7Y2WJCszMPzARWEXHZ4pfNLE53qU9txytk
QNSDQTCbrqY222TLAJURPWZvAA7H0JfYltARswiDidvHOUgOtNOYwH3bnezDBWQ/NXQ0vIr0QWak
trBHWQU0QWm2badPc+BBEYyOowtAmSsxdPWNlZt7PUNLyXYVEsz1B8QLCVX55dpncvWDj69pmNyr
sX1BcXvw2XjmgdnrnK1EGmEx847R8DEZK5IMHpuBN2sMNlazq2A8GVP3OCnyraA95vKTLF74B9oB
u1Cz79FVdozym27e91kGGirbiuCipabyuku7nvcx65W27E8k0FLAu1etANplgqeQ3XGo2UgU8/V6
mJp3Lw56hN/cRlw/wwBMgz2ZgI/4crr285tWPqLaOyUNW7z2RTKarsf8du2jqpDC1x/3duUex3y4
qObo6KLNX3sXUUwoHRoSU9KWoeWCr+JuZZ2t3V6/O7KxvCoGUPKWfxANl4EfhW4REqUIY+hk6TN1
vzftWjHDpZ2u1/tWTvPesAZjQ92tz9xagOS6JRs6Pc1UG56VH2o50hbpLiRvEGAt2445s8OeLlbU
GAzk0H3jQKc/i9XValH3lpxmweWKuUBsj6BibafxcY6uF6u7/fUi98/unbR8SSveJb7ewd/5pqWi
bSvpOT/stMAVr7uW3JvAbvSXmA1RWrNPpd5Ad/oQBByxNyN+RbqEQPHXx/Ej4o4Kj8Og5y9pursO
6/tamny3updWbTUWI+hNm3F3s9cJkeGG3KFz3v2mzHGdf7y41k6lDMCvKQXw7+13tgstikIYBTcj
OYo16CaagalgZgBqgkqJIZ9Tv64dNca5d8KPUHwTD+POIE8/j2w8e7+7qevofi7VYzqwcrmMq/Tj
1LPARDAcM1o70/hRYlzDunERSTICbTVe4hs+x9gMhewJOsDLPJCnJ+BVMGo9jnN7AQvlDG7KoVOA
ZtedWEDjoKp4uGL/YM9sCGGcKGfcjxI5KN3iZfWvjmreB/NCYIwXokNND2HYX2o2HGXgXpUpLQla
ERh87tmj3Lc8nnkzXus1Caeg016OBMqD+3Va60VjhRjTBxGJQ5mZYhNHqNVzck/6yLxP1MLcXi7X
hT1fjx0LdJwPyM5PU5peW75GQU/zpWBtX/KT1+DIGrPH1t9BbLoTaXnbNai7FdW339mfpIuahDiR
mNkqzAvclRcOtrbZCeGf5pt1BzdVL9h88NmLLS+eM1WKI4nDa3cjY2fKCPShG8oXtF6s2NFRJstB
sqDPVnbwvO6jANA2TzikU0XbaH7oBAHJkp4UC4igRdcace937WtOKVeN+QFw30MJVcN2iao1tTjl
qXnfucM21jQS0kMSwa8b6/BzWA8Y4pbj+G6EtDHGyTFURGD5YX7m84Zf2wlOUd6O9L5cjmNt3LXG
3NedteMd5KaUCZ06CUc/pBwGPes7m/jz9Y1WW+wRm3o3ozJQdIsygHfrU9gCbHYL7zDZ7IC502aa
Xi5qf4VOfzLPPQHkcNiOFW78tDEoyCjQq+AJtTUalf7czooTM/XzLrWJnhebbx+lk4MhBCcuvGNG
y3H1ZvnQxNd3iQYokzKVDVFQyRaYX88GfS0CkOCtPRAZ6Hd4yUGu8fXb7BSMn63IukgToIgJ70ux
3Oej+ih4eLNi+NiTr4QkddW4efKxFBkMp/TcqK8h5oRCj3sdeoe24t7yAFkFATqw+KmDcR1myc5V
M6LPdef6mCnvIbFOdmdu4qa/Ru149613pHOUMJu1rZTwelo3fH7T3FRW99GjcRGNiF4hKQ9F/EES
GgHkB2qyzl9jCAXym7Evu+u64F3tooqc0Cg7RHb6hiiQZBuPIHQcBIVQPB6lym+9DjmYHHeDul77
S2tvYOQmDlv1eQLx8q19xOvcgfIiZPqXdwZmSl+SWQi8D5HCJi/pjxJD18pgX9ruUfcvmLJIK2dU
Ud40ovsYV8mdl4bYMpyztZRe/xQTw+O6q6fveWpbhxwtIlXMp7VMievmVdnNTQMnE9IIpYt9jPJb
VyW0BVpaAs5ezPZwvvbHDUi8xWl2yLTICvSpXr3ouG7eEqjfv17Qf7LGKgtoYaDZGFj/mAN2NLDz
ubWCjdI48GZwNZRHa0+09YrT2k769cfZ/2gRSIeRIztCF0MZs6g3c0crltHkQnoi44nn10m3a8EZ
cYEshOJrUbo+t7Ikvtb5zfvE/ue7y2MeoaCuKcmYRL6Zj8yK35PeGGzQeyNRANNKo4fuw2Ht4qRY
BuiSoqlLX1zrNfIT+KDpKY5yzHM9Z8WgbYr+Ohv/C6Df/2s6hXWP9v/mAJ/3zeun1/IHdcL6N/5W
J6g/JaIE6OYezEjLW2+iv9UJ+k9bInZBF8DWU9GG+o86wfnT1SsEeC0oaHxKape/1Qn2n5qZKAkr
Dremb7Np/R+oE97UaoomxTqPYb7514Tz7e6/qsdGco+j9iNuK1iqhy7rwMgWeLDK8bZqp5OP5cfG
6ohA2gFDcFap/tJraI59d9Z+Jiv4ViL9p23y16G4fzVMgoCZ3pu9v9J1EpsFQTKEqLtBtGgy5xcM
7+B8q/a6mkBsmO6DXNCHJ/FlBdrS9Wc8qs95U7Phmx7iMj7wLn6eeIs03srxIckpn+/9urugAAe4
kF2vMtx8pu+dRxtBdoIExSKy/kK0It8MsDe3dS8PXeJbNMno4cFGpD4QeNNGduiqW8rd6M+v4CeI
JlbB0arTXRa2d0tEZl4vjk4/XQ/t5xZDcVB90v28TYhaRCBqjRlumNMwBweLCdGYfZpx2Mrl3VRd
aUh/qwmgNtl/U3de260jS5p+IvSCN7ckCBqJMpTXDZe0tTe893j6+aCqc4qCOEKfnjUXfVuqqmAi
MyMzI36zLI44Jf7ptRLW7EYxroIIFmCOz0uZAv18dju4k5zOOdoZAwDVFB8uzu6Uu31TYBxQItdX
l+AdwOdy5qeUaqMB9zdtW3PO0hi8lMuP2t+GKJEW6ocBWDHp5I0p4p6NMWyGut8R7dgETztRCC+Q
wVg1sJPFYekjOB/p8KkcWfZtr8XDVpcwH2UK8AjQkS6VUpzaUEeEdI8rCoToLK/QgHOvtL58bsle
qNkCthsfR8VGFbt7IaBFUwDdtMpbePKbsLg/+nsvKnij6j2kIavDznnsNVmKY/J6heCOgC76whH9
ln0JtDHjORFBnTTT5OBJEIhQrg3dezkyRXTL4G9Xmf+MPFXNcOKB3g/sbLAFAOjC5ikqwxdfwAwC
aiBNuqA3FuGAj4le4MTiud7SOELbMhrUgrXMpLuF9FtqIrNjFtDbih5FDK8un3PBczoDbpUrXZfo
ARAgZI027aaPikcpDJeFd5nI7bJE2AKY6usgDLuoANmWDSxIBhHs6h5v6qeyvTPUaAFLyFbrFBfT
Q4iLnq48KdLv1I9HjN/L0X8ywK217bvS//Kw/tLMFxUjcdV7q49/LCRvRRPXkPxxANzbhOHaaKnt
Yc0tAnzPaV9EcCP9xr/zBeOuDB0hvAQJjXTGUd31ElQkUNjK8IhqCR0FY9Va2UJRj9ehkZaOydqA
baz/EUNpJ0A9c3prg8QqyINrgZ/nd+99hOP5gOVsuW9yY59l/k2LP4ovvkpatRkQhBCHEmFQ5AVq
D+e2x6N1V/vWJlY/lPDBGPZtcdWCKG6NjSdD8Lb2qrIz4P8NMk7wxi+Ef/edTHvpUMfIegyoAA1O
jOmyN7wepVdfUG4SUHC4c42Ctzaygjfe4NtSCw7VK66i1HtVSwlJ2ILHutij7ebiHmGoF5Vh3jWY
eCtFfFd2mM5VcgvymgslUOweWYejeVBw6amMi1atrgTxlecWjzpKGGOnVn1ocHATabop8pU4PLrl
sy8OMMhoVJOLQnjiQ4CJRty9WFmz9wJUx2MAypCNwmO2avuLkO59Q2M4VpL7drgMkVzp3V+D1Fyl
Klj2xDB/aaCjVW5iTfrew1JHgB25OEO7iWPrl4YQErijbZsiFlLgm9Yg4sbaS0BE9v6TGyoLXXg+
IuhjInWhyZhK8f1MRD5r8QrpumXW1FvLv+wb3CihbEP10BBu8AZjp6FC67dYEuPpAq4ILtFSo+YR
w2vQyjdZfwOAssCfBIYcEtBY9QbFbaLwrcsb1YrXpt/fxDneurRItegiTyXoVnW70TPMv8D6loBa
C0O5MLNfieZtKmnT804O4bryG4LKXWWwSpAoWZcebCChH57UytqJqkcz2brIfP8iqfpF6hZvgupu
21oC8Y4iABYKXqkdPID2PqBw1ShWEWWgyFUWVIw8dSSRdPeyeNxYPWTpwr1IR1KjaBYIeQrJvgNx
u7TKHNgFRRs/kZeo5Gz6odnHBaZLKAxJpbJBn4Q7tJIfoqzYZ0gR4JhC5ZiykOxfmOZ9G+O50slb
LbmIkl+lIV6m/dGATX98OKZACphaso6KSV9U3tJwo5R2nagZtZPCHrw0XUqYZo54c6Mx7tryvRzi
i7BE1aw+PljoRGfNgMAwTP6u8ncRwsxyPDqL4evVcATU1g4GFZa+rB9e8pkQrqL4fsSci+1HVj75
aMc0+XMKI7+rf0U4sOoytpDHR5IEzBZ1XVbxJjhCw01SR+Pp7FtoZpntYqDNa5o+3kEJ4FefQ+Ze
O75quLX01R/BEgLEREcv6wG5UvZ5EnO+yGs5bD6Ada1k464JzecKHRCpag9yCGto9F890qm3ngvg
2GmGxgpEDJO867LKEZF1FAMXHfT3VAExkETf41olu6RgpGdVnFNbzT2k7r5O37IAZ6YMfRaSDEiG
pSrjGaq/qLK0spA2bHAvbdDs1NCeMDSkUNK7rLkfEKaWkORmeS5ybtxcney2ES5zvwJrD++JX6N2
h6O1LnzaN2m+9Uw8iwvtt04bpBLQyRSA5udvgZhsvTRadNV777evlvXqD9cDshgNcgJ9dIHQk9OU
h1z/3VbZqhor1aTcBr2TACRxH+Dj6sFZlyroAD7SPLxkBXrR6LyEiHF5d165dTGfMuTwsewe9TK9
q7C7zptiJVUvMaiVBvJKKKGLhWTmUP+SQSBY/UOZxZyhd5KZU7ttcR/ur3pvDb1/qRRIkysUyZFi
cUso/uP7/CrQ2Bs4qJdPsek5cHVIhEj90/fNafqXwY1vPUMWXJhV5ajSI090DG9dFYtv/QmBanyk
fmno9IhtujmWV632oKHfD/4fjQCEjtBBVLEX2laI0aGNusqba68JL1QkBz3MrSMw/YKiObKm3add
8ZAG3kPU6pxf6NjhyAyP6HKI/iBRvIIrdSm7D/UQXPNfPHhe8pHAVUieXeFGDCDiCvmNBokmiHdm
8xAV4h85aq7LCqs4+BsgJ4+WvPONDySHtqIr7yovu2wGEGh+h/iJ+gEIdhT/gAEo3XlBeqMhHbOo
0L6tUbuVOKJ0YEpDvTtSbIu1TSt2JPpumSmITLoDkAzLTnv0M3uUDqx7CRl7VW53Iv6dI4DBkAzE
azBhQG2t7kysj1HNgFlflisX7bYBRkFkWqsElSqEPFcSJtRF02Dc6zJJ2u9Afa6b8Kov0B4JWTDY
kxUoI0KtcJQI/UAJOqSQsanfcxSGCxgrkvdSDg95f22CtR9FxirvohOi6yaiLtcfwnSP0NKy6eE3
xjewW4FYYXrvX1qlAHQ5PkTtTm64vxrpwVI6rHf/tKCVesxztbTZmRCOdd9f0aq2TaDzWodVu1Es
cK1wDO1CFe+6+C3CvDDE1y65kf2R/P8W1+9lfufrdyGaqc1LO9RbiFsbl/OCwpU9AGNK+guUyZYN
OgeWmCO0TLwel3QjedbEixpvhCOmWjp5f9DZAcljaL2KxbXM1zegLAzJhxAU2Ic/tpq2Ma2dYb2n
6l3mI6guDeMzwE6Ka9d/S4HJdGgDHXVOFD+/7TyJaxp7STs6IqiEskvaRVz4B3FQryIpefcSDcIm
DHAIyPDOI8bf6helMAiLSELJv4m2aYs8gHaT4Zih003SRCAxfbSWC9obRnFwKfsuMH+5TuX8Hv4g
JM9SkReKn99VWnOc6bB+hQv8/coa8Q6sWx5Z08oC8iEZPReZRufW3cC53ihrYS1vgvXPz7mvBYy/
wqiKIlka5jMA/iYFjGzoScfyyBBDDFDN9nAY+3caUDOj+dq8/h5mbLee1PibuDq2ek8YBZUrS31r
MN119f3PY/nsOk9fpqeD4Xl/GkWqDFVKEwzeocH9Mf/kt/4rN9ONiCANavSL0RYKsb6d99v4j7DW
34c3aWF0kgBvsWZ4XXYrdy8adNeZoY0f6NvQLAmwjalTdpy2wGuzssrBh7032tCCKra58oXLbims
uYI/KXOtoXOrTz0JN3bkT+Yr0VIRlJkg24V9XHOa42oPOguvO8iFtrGsbbQ6d94aM2dcxpfDXPiz
y+Uk/KSi59c6zTaD8MLGuAZsZae3KddAO9w2O0wJyR1L1zbn6ogzUdVJP0xsRYV2Pd+43dUrZAnX
KZRF4K22jteaXl6MfGeEju3jTElFmpncKco6jdWhbisC87CwMYRbIEmxNVbGOln1F9p2ZimNu2C6
lDRRAs1NfQoj4MmWxx9iaAbEEemJLhQMmpGGLvFtA/+2hUz+GyDAzOId6Ts/RhzHf7KaWhdlnCZm
e2CdfQ+Ca6s9G077iCDWSnl3H9Qt959lfqOs6m28VdbRIVlRVHDSOQjNuWR3OvJJfpArHVxEycjL
VVRuaHPsKDKYi3StrXwI/Ndm5IQvxbp+Gj5mvvm5GT6NPEkQx67pGqEmsnABjMqp10dbuqodmsLL
fmPYP0f7Wn//KxudBhun4+Rz0/DxyfcEizrBbrgWHIN3xbuV/IsABbOfY00YAt+Djd/8JFhW0XZR
MuYWl9ut9ZRTgUvt4yVmSE604lkb7QJzpf2/Rp3UIHXkmLpSIiplFOk62yq2u+K1YyJfjH0eGcJS
F1iaBzMr+exOPf20k7zYiCrNPfNzJcPotMMVaVi3/0rDEDpnM8PZqZShvYkUfg1aDF+/LoBSo66E
WLFx2rykXFTurQNCGAu0+y60KxS1V7ilP1AnmWMPfRupKoLrFLl7QK/j9j6a7J3Oq+fpRgSVTsHa
GWPSJQW13+EaxYWdfoHq8f3MKprmpEm0zxbPySpKKHEERVvg+v08Hm/KhXdnrax9vlWWaN8d5jKS
NOa40xz4GU9STEMCvyZD7vg6umOI5IgiEQ9U02O8itfcyZfhjbpx7dlY0+z3GUsBFKZATYJMMokl
V1orWnkzZp1+lR4Sh4LrU/L0q8PZtbiq1njPBnP742tLDG4ls6eCzQUxSAsC2uXX8Zlx5Fchgth2
cKnv2nW4L53gAAnJLmfwud/2/ySSPsmpAr23WgUraHdQahfFPVnHcqr34wbvhIXOVD4I2+5vMtD/
hybX/zY3SyR6T7bOyOb9m6V79RbD0r17e3/72sLiX/9XC0v5L5kzHXqUaLHMgGf+08LiTxqKKob0
dw+LP/2LYAuLVkNIQsQyUkSJb8Ql/6uFxZ8kVdZgskHXNYEK/UctrMmapFEG1AfrYEiRio47wmSl
HIHIH5XalHHIpUy58Xd4qDq64+1mL3J8g9Pd/XckelPoq6tw8CaRCrSyIshI49sJ1xgc+DjX97kd
b33uF2gUar/9u7lDF7jSz1HNSdReLofOQ38CTVxK6tu+/jg+hPUDCjle74R5iLocmshmeuXXh0LG
tCOhJLaXk6scg8eXEIHjC4gl+3TlX9UyOLpF+tjvjg/STbnCnu9lwINl4f8RD/jFoQhzKe54F9ru
7bDtd+FCgd/hKN5BiBw1vsPDRRIX7aHawurRLv1Nsg0fiy3+RI65lXCbXhwwAt+lt5mDid+9+igm
d1DXrlRzidN59BF2douyfLmI7hVgh320i27qR3/T7tP3dCNdg0hYF5cIH1sLcYV0LGp4Vx5QwgWI
5LWwErdU3jxHoaDy2tk6z4fq4lpz0kcdGczHfoV4wO/+KruX8O6l7+bo2AdfxSs0dY1V/jBUW63Y
I14UHCkrUpq08+IO9c402MJE6+vL6D6izrx3n7SFPZ7CkUNt01GXe3RGV2j5O+FOWiDS4SCowBWz
2+SLYCsuDcco9mhP7cP6ugBGIS+79+HAwwYRnvqhfvTSBeUFXDC28SJ/zO7j1XGbbOqX0aNt7V+g
QWIfwfc6mFi8u7QdNjxJpPFpvm0RLlymawOY4oLT+SZcGt2q6zdxtQtHX8ElhZD37lCZSwUZuWW+
pQyBxmat3B3hI4OWoh+KGjCOmDi9rM3fipM8R1u0eEXlvn1jav6EG+YO1cRlu84uDYcP+oQVUAwk
liml6rjK9/hjLNM9ko7ar44O5UKpl+1tZfeQq24i/OaWzS/r8rjyXuVN/l6sBdu4Px7ip2gd4a4R
r3NKX94i8ux+hUTMDjzWsrOZwXXaLuu38OLaek4czLgcdd3FS/WPimLNMl8nTnAnbY62avf7fB85
7isVrUu8ypbVdbfJViwIfjgOc45pU/zcJdfjDJgZDgQLHd2yVfYkX0tXNNdK27039u0bqsxra0Wt
zr2Mt8O6vBQwc4iW0VW4HVbIpmkotu8pu42i8NAseda3C/W+i1cybHrp0jgYXBzKAB3jhX4Zv6Lw
cyt/CAd0mnGDRRUe77CxOYGDom0yoepNQOV6r2K07S7RN3XCLZCcjXyt3yMgpm5hAW6bC5evBH1s
cWwXyVMDl3uhIjpGofmORgJ9CKwuJewfk43/oBysgwZ49hkfszRYqS8yAswo6x1ESqZ3lOubjZbu
3H0qbDQJ8M8zWqNut1Sj90ReCUvjAUOJMgGo+lIIKx2r+Iwep93ySFvAseuRQgy2Q7KOSBDAET0W
FpaIrFX3QJ0DmLN0vFFp26pQoVaKQbd5GSMTCtnwN6ZJSPwYT/HSWuK2mJSOEsMVADazlRJQxw5Q
FacVF1ZwEyd7LX/z5Osh3sURwrI0N5coY4NNGopFcPDbhYsX1HDXmM+lfNOql0k1UHr/NYivcvbi
dxKmWP7CkPZVuE3UW728DylSe9ayWGZ79cJ0ssPxWb3Ej7azVmgZ+vkG77EsWhuUN2/8apPoGNeg
PogONYZs9KrRkoU+6ljNBmIo0nJ+ZmPPRQehTkFOui+BsIlCxFqB916Uq+pS2CC+Y3kISF2JTrsN
Vq4D5hD5Nv0SZJmZbJRuXZY3Vb23ymsVVzpjoYTOgA6f4YAAHp3wUIEflAMMPJqSZQrZ4vnz7P6P
rjH/2y4ocIN+uqBcx29f1EM+//W/Liia9V/mJ9hYoaTJXdjif/QXxGZUGPn7OiLr/6WN4hGYKaum
TKeHd8e/riP6eFPhaiuPZTAVKZH/5Dry9Y5AqRPtEO48ugTymJ8yRbEIgEKsSnU1ABu/Omwie0WZ
eSx+vfePEUA2U60Dz4p9Nwjrr3fw3JPRGGoiWn/IeffoobmI3fcI9p1835u/Hi2nwiXnwlAmxj0E
+NKI5v4aJtSGuMJEDrsAmpAuMmJNdnWsP34OMnkwfQ7GEkHXiegSWHy5yWCaDt2pKnDVsbTK+U3G
IydSrFmhDbSdiTX+4n8eZ99iTR+D6CuqheAH8Ca2GsYNGwhMS/TxOTf7y2SXLGdf2Wc+oSVJgFdR
YFElTRz/fvL6VKRkCPoOOP5YXOU+YSsOzQcqUeU22vFIIy3OxhxffdNBnsac1E0alLdQrWCQxp2+
q9fDhgvZNt8Oe580NfNBv1af/vqgp7Em1ZJgOGIPWijjazfbJg5CjSiH8eBFMm6FPWsxE29CrPs7
HrIBMq8GruDT+3dM8QkCH+QQIPU+lsn1spJHs8ykWQN93AlUG0sb7i7MChnxWlYtnnyLipvHEkKM
bc78nkkt46/fo7DPkTL+/E3jXJzMb6B6Rk/HB8OQOvpVZ43teu1riNb0IqzLHfZ2lhPGVrSXQ33l
5f5bFTWcBzHc+p8n4nvOsQzeQKqOUIlEZpisM8gHftrnaH4ryF8bQM4QQvs5wpl9avG+osygEGfM
B1+HGkGiK+MUHwvF2o9lscDRbTHbt7ZsZ+u5N4/8taA6fliikaVhACsqGXUSzWwr9LoVExfStbuB
cwurTNrI6+Na505i43VgH20R0dWl/8Imsj838X35YeUgFxf9Znahf9/IX3/POAEnE43QlCdWGb9n
LLV02+Mj9x0Kg3brRIfqgEMQgJ7V7PI6N62nX2EyrdZQu31rsL2Ua3OtPuZLdwVhitvPmmvEMlr7
ztyH/1oW/Nd3B/GMvqUx5uWv48Su0nXzglkOgQlZaF3W0dHpgDgqOL+jozuzqL4N0ICwLCsqBxm4
T2DdX8MVXlVLZWDqfFaEalbxhmfSbbXpluCzdubT/Pi+PqUZ3xiQBQUbGXrpWHj4Mo9xbxZhbiAt
chTx9sgx7wxSHJRk9yJ05Ruj9G299Gc4nxP5qu9BJ4vnmKNtB9RXZzEHN+MpkJKn3FsqZ05MdwQz
mAsShgO0SXqZ+cDfDgPGS5EF7Dr8Jwokk9M1zYTAEkuBSrITHuo1Pl/LsSUCMmFtzJ2u3/YsS0Zh
FkUquwr1+8m3daFgxGWGIGG/M9f1wXoPYl565e1xiz+hB1bKGeuEOKXMlQq/bc5J4Mn3DXS3tboI
WUtPtJZqHl41Qnud0sOf+ZjfTjvigMSWOM5NFNWmH1PTgGOpCkoKBdUB7OhWY/VTX4ydUsuWZj7n
ma1hWBIFVwjk2COIk50IHTIIkH/uwYf1ds4LvipXM+M5M2GQ4iB8UzRDh2jaA8BCWpBzyQUB8qtw
zDWCt9QdyiXPpoVJARmSIlZ4GzBLc3eU7+mdc+QksjZpiApSFeB34GO7QF8S/5F7i6aocuHeajxi
w9dwj5btHU9Xp1gn63ST7GNH9J38PVnPZvYzGeHLT5l8Z99KUICt+SnjSVOurYP4OBYWwrELXu2O
0qK1uU5ID76DKQY62T/PwfcbzeRLjGvu5GDpojJqAEUZdnOswEgAainepFZftRUAXERbPuGnNKUt
c2OqkSMbya3RxGs5Exc1D0vDvZJRxg0HlEaRzEdixgRbkzS0mJth9/NvnVAFPvPYl0812eA4BR3z
UYHVFm/lXXOpbISl/uE96ouxZ2/dCDNXjjM7gHCaZsgKxV1zKgXQpU3sBqnP6ud+cyNkbXtpiIEV
z9ydvt9syFiyaSnwiSSYENO81WDWYKYd6UO+Hbe1dOHvMSWigMyErGc+4Zl8/CXWJFXB5O3wFBt1
ydXnzEARGcajbFAnC8SFIVb0Ne4Vdy/3v2PMnGZin0mTIxtXRtdIM+j5Tc6CfAgrVz8W4zGkQCdd
ib8B3lOAZKzc4bpF91vr/kcPkvH7/hPXmGz2QZDDuNaJW9iSYz4qG7wjHNXR2FKzu/nMmvkSa7Kb
Kxd2YCOLzCO7uR7W9UNwfdxqn4gHV0T/bln8nrszTQQ0PvfFl6CTPZxmKu6qnqpz8A3OWJYWijUO
mO6Of+JIKAltgLeiybSZmdBxv3156U0+7GQ/BlqexnGKbYu6lqhSx6t679nhUlmrjvvLnX1Zzqyf
sZ90mqoMJIm7XNB12x9QFi6MRafnyzIZZq5L56ZQMSg70CCiQzzdjkbmYgViclvKUwy4DeA46B7P
fLlxqU+/3GmMyVDcODdlzGHGbSjlhuO2WWXcdF6dezdh5iE0kHlY2z4esSOHWmpVkupIYdxQY1dL
taRhoEjPNWIq1kUNP9dYmX7uiVBAe4igYSj6WOlFBmalaN31NZLBcufNZa25zzTO1snB0RSl1VUd
N1lxh0+Rd1zTSl93F6UDuMe7RYfdnu84z8UcLxQnMbPIzyt/QDMLzZ41oqsl2mAzMzPulZ9mZlJR
6IbB8k3d597YL8QlJ/ISnx9lIby2l2B393M3kXNr+nQhjLeDkxHlSYIsOVRLu0TuS22h1eadU0sz
mq1zy22Seb2+wVsP08vPrKRsuOJsdQfO1ernjzczmCnMrObyjdMESyL15YswevQ7Slp0Qn6Ocu4a
gLLDvzfo9I0Y5die9B0btHIqClq0Cl+VKyT01qId2r5j3f8cb2bRTQWkVE8zyqOM/paiU4I07BDx
m58jTOCdfyVwqr8Gve2xcDvVa0I4XIg7Acnxyh6ewf1itiVjfrmiC2ZXK0gCoMfFwh7H998oEp65
hlsqvEceFrBEvwlE52onNtL4CO6etWf0sWhddu/Y9fK00HbiZbHEzMG3Zwd97ruehp0s/fTYRBgu
MOgS3BjVs9WR96exqOiXYV64rH5jPKhsZ770uSPrNOhkJ8RMpGh0egeNaFSlozGYIeSspzKdkPaj
h6lTC6+SF1zXXnWTwiLKs+dGmPkV30fOe4oHHN/boJM/rcpKeKv5fsB2rIYCN2oqRpgM+DOL6vus
ws+VDfBNsmXJ4vT91g4C0LyKIEWgbQMT0Qz05S/kWpB2zeDO7JEze1LC1GBU8DIpmkEb/5rHglTw
I7NFfNN/bEGYSlzNS6datbZCX2weWPo90wBxAtTNOxhLFHjIX8MpCrOHSMbIMLlS8AAo+utequyf
F4v8FdcxbkuJR6lqWpps8CVpy3xJzmqEKmej92Pa1J7DA+oFtiTY+R7tjgXaWffj2MK7CN2KRX8X
OnPp9Ezd5mv8cR2dHA66rw6R2xK/4r1f3MPLNBxId0h6UkRpbfLC8IaFFY4362g/p5U7wT/9NXqk
p5FWQJ7MYGa/Rq8qiWJuxFMBD+DlWPPMuVJS/0u3zVVo95v2Yi4lnJlV9TTi5B5bRv0Rr3c6zpCw
N1FsLRIKm13o3v48r7Mjm8xrWapeTm91zDzx1fGxfRj7+N47ylNXuZMKy+NhbmRjWvl6q5C+jGwy
k1kUY9Zg0c8enwXKRbXB7YE36+yN/Pvt5Wuc8QufrJghk5WiDMRxxYjL9DBgZ2Rby5ZHAAIw872e
szvkdMYmFzLYfToGpqzQEckjr/ul8Jx9hAdYz91W2+RrEfvgpbHu62fd0S98e+7pM363n77rJA/g
Jk+mRa+aezRlPQ1udzyTRuXxGPopxOSYGlIBoKDG1EHa3OFGXr/VV8Ym3YGKWXpXSJVCJ17gxruq
VtoOwqu/bNYVlfHyaXgDp7WbfcLP7ZLJESYZbcpxzpg/a1fgVyUwEQvP4aeRbZvX6HUeeH0uv58u
4OkbujCSwUAUk4UV19hmud2m7CzQJmnwbvgItfZgMoReuKDAfYvX415P9U1ijeZognc/s31nPoAx
SUx94JZqVbLoMrbTce1v6nX9eyxpj0kxQ2x36a28GQbOzEIzJqkprOq2l0M2lqBAS1WvEku0Z4Y1
s3enLScjdJFqcgmhrpN7kCYrsEccMwkDWs8/pb63DjncTrbu9DUNnVatavMzVTCtPpt17EWDnjku
1Et6SauZ4Z25j3yJN0lNhq9lMcZLY2rSd9FLdyc8BQ4IGOD07X17fbz4RG7NfdRxLfywe41JgpIa
7Jh6k90bbElNzlhtAr77XK2T5VyOn/2ik2QU54YWj7SzEZy5HtF54vUIFZYX2Bsvs5mRnV+QJkhQ
YAs6LE8GfpLp8RDLQXowc1oAntxCckGaifB/2fP/DvEpYHwSws8qsYo0S/tMNDzxl5GxT9eqPbJ3
IkxQX2ePr/Oz9U/Eyc5OXNnL5COpLdhCzeRYHotJ3qa/81ZzJ8f5E/mfUNMNXch9ZSo5b1U9XRcp
JoQmzSmhh4x774Ns9QcJG7j3mU0w3iy+L8d/ok5uHsGRstXR/zwv+1XzUa6xAqQdll0pK3EBR3H9
c7zzmfKfcOMiOplBPW1wz+j4nsckv8zRREmNX2gDz7GP5qZtsrUFQ+1FHnN/nUjckimwjh0cYVes
50Y0uygnG9poDdOTQ+5u5qvIrVT9DWvvkNuow7x0v/8bafLs8a8gkgQISeU2M1mS3uhWyloZ01a7
yl6yezjL17hYDhtr1eyGJc4VCNTcopdqx3OrZS72ZI0qXh9a6ZHYeI2PnYHqzt+Fu+ONSVEAHCa4
h/4SCO/1/LDPLpxRPhrMPRiIKSkzCQOzNMd7Xd6CMFBRYjzayez4xt//bTecRJlcrfyiKAJVJEoC
8jncDBe46S4QWXGX4kKYLzicHZTKa3hUuiJvTpZp2JZFZGmfU2mu04O8KnnPqFusZ5f1NnWa/XzM
s1n6JORktUYZQJbMpyUtFyEP8WJRzzO3xmPl21c8iTE5dpR+0ET8+8Y7eHWJr++2c3qQDCN22b2E
W30LX20z/zqVz87eSdzJ7CkKhWdhfB0jEuBoz+Iqu/ZsLNx5pEa2ByRGQeRnYex0J7n17fTCe6hn
7uZnGh/cYVTQTwCCRGjek3Ta935e9xH5bYS3JS+Q5u34dQxd28K6vS7yxX+jYXt+Tv8JOkmqlp55
ldibXAWlBWaqrevEKxT5bqoVzgsJ3tLL+q56mE185z/3P2Enq1fHXWOoUTzieqg4PjiVbuM51jLe
yrZMYpjttswNc7J0y7DigthYmMLTSmq1O8EX5qZvLsRk5apuKKqRzpdEVsEOXgZrbTjDBV5ql8iO
uNlCe1Mv5r7j+STwz2ecrNowLJvK9RHkHPRfRnPVVbBRut8/H7tnCzen63JyOTPKzvPihHWJ9AKK
NVf9CsKJTX0TWgjZJvzIHvvLapmt681ca2lmfOak2YmB9JCkR1BqHkaTyVFaBcnmmM2ZV5wvofyz
86b1PhRiTb8ySWwtCuZFeSvhrGJ73OcpVydrJGPkhuHNXdrGNfc91f178szJgZiVZSiGLYOzajO9
VNT2fUA2Ti2zZKcnqAv/PI0zy3NKe0pNj/qbQpPOT7SPWMHwrZ3T/z8XAjy4BLhA08AATHaAiagO
Yn6sxgI8hWAGICdefh7E2QvT6HCG5dU5uY2cI080WkUjb1i/6sMoc6De17a0rG+QFJpli83Gm8xR
Xca9FhaxDiTX3VAagbuzNFaC6rR2c/B2NbbFc3nk3P3zdIiTYyCNi0Iw+8+QvJx55BkQibHWduYv
RmfAGjg1AHBVVRVpTGrrX6/UeEQVvpYTK6kyjrpW3Hro11S5vke98MYQlBcsGJdHX7mL4vS2Ntrh
f7AqTbCp3ByA4avTC2l47POw91Ldjsocqbh03SRzxN5zOeQ0xGQKMyUWAEXKHKsQksLqo7CyJUC+
GTjPGRAWn/JkJJNpEzCQk8qKt3l0WVyqy+C5uRzPNjwzr6Lr/mG4MO0GJHdxAAiW4w5OE0o9AFN8
m38Nnl+1J79l3KgnLyW1DHo1aj/rBMGH+PnyREdnEd8HG3kjbOdqBWe/ML4fEEYlfcQsfg2XIVge
Wrzh7agFWIwmWkL/R4D89/PmP5NewPxLIFxFMK74g34Nk1RH1ZJLwmjDnVd/NEhC/BzgzDgIoMKk
HxV2sMD9GkALAJQrMQGMwn/C/GGpGVBBVMV1fo4DNZf/02nqp69EV2mEY3N9V751I8K2U1t/aHHT
kyyhR/wu91qqzGgloC3KoSBfBh4agreoJHHVjqqVgJNGlS7ExOeAV0pwTgOG2DCjJA08XZnq0WMQ
9cEt6rgISXd9oUHRSoVS/mUUwhE7ca+XOMH1KkLYuIqT9to6Brq+U7PO9RYFSK6bIsFq0y5Ts7oJ
YkEdLb+FdhRp81rZhYhA4l+Jro+TArrr2M93Yq6Wj0paFjRvfM27V1vwGSvd7RMYEn6r5M/0Adv0
BtVnoX7CAlo5YshiRUK3aXt6XtUCJAgjbBvM5vDz8d5r/GZ1p7UwD7d1CzfqRz3Pa4r++THxH3sU
w61lisIbCD4kYCCwovKgOjLdwXI0cJRewlZLLJTijmISLmS3CYb7QZAy2VpXVg8FAnWquEo/QlmN
k41XN77nyCUeKCvTy3q8RGSvjrZDeOzk2zbNPcPpQtNNNlkghPFCzD0JFmqfoMwNNCDmGesFzaNy
NNri0sdQSgI4X3p19uYleDhLTNFw3Bl15+oLNBO6/t5zh1Q5KL5ZCJd1WWPChjmPiL6nqXgUaYSo
uqqTpvptutCPTXB0Cp55AkpWQYlGuBVbzQ6NLCFecF/pq4URZJAS87aKlW3V8Z9IjRfBirOi/lDr
RlWuS7AL2qpyE1dfDkGuiL+9yPfNVeUHcvBhap30W45ko9gqZd2gbwb1SVnmrqai/16HMQKCtoGB
ur6tUuqdawv0GcMucW2w5IUZDKGMZKVaxnvV0z1zV8qIcoGCG6oIZmShNMMDfk3Wn1LRCgwy40Jq
UADO0j9N6LV/ZLE3jKXQB8iB0xsNrtRBacPlsWiEARmzDoXZBV+KfiTmDDKMv9TV/XiZsH6HhTjC
7/h70sa9UyliAG3xaFTIacZKFisXstWZaKvqvWo+K70gSgel8uPfIXg+OC5ldsT/CcHNfaYJyIUZ
cnddB0n3JoVpX69FL8/MnYU3QXNNtysV6QL0NWq1Sojf/DbN8wZ8klJ4ylPVp5rvOq0elfV9UUhb
OsuBpfCNPKFZhzoLrULZVzWvE8x/tkGPdfuRZwJC0Egq9vexWuT+QpNV61lpdB+FENUq96X8fzg7
ryW5rWRrv8qE7jEH3vxxZi4AlGvHJpv+BkEnFLy3T/9/u6k5qkJVNMgJhRRiNLuytsudO3PlWmZN
JwYIlBGhvtHobrQAtQp0HSWe+Yk0F08TWLGZPrWodiDfndLuFhHYYNyCD0xcaGuHEoGLEBbAUSkf
FPpqlF2vOfOntpszkqDS1NJIWueBA9eiRIemRUFc8dKsz5tNVc8d6kdaE9cPUZ1kg89J422RNmEQ
bKKkMyBYlBqjeW+3eh9utMqqj09pgArtPuqQ0b23K1l5ypPgoS/NOXhrZXoLPLKOCivfluXA2dVN
ttddkfD/T7ndT9p9Z5bydzk7qj+aKsvyjTHjQ2/o17foGEXawHDtqQ0/93Zl0xYlOZ0lv9I0CfmF
pO7iT84xyBRa12MKDBXsdDubo54lXtYdq7j0IMec1UPTOTWduuNkpjTVOmk+Nci0TTAOy1LldIRA
Y063/KxnR3iDQxrFs6G2h42pFmrhqTM1SWRmKme2fGfSemvb2ChzDHdh15tqWN1UmlqpGc2ueZqG
2xQkWwPHXVaWgAqDoJTDtWhRRC/nN4ngQVctIZfNjbWM4Po4PE5NCXWifR8+RHvR/Z7fSvcyLWPr
/R4XgYWCFAtsM9zBZBBV+NTPb8hRkbNYD+sIwi9zJ4ARtl/ejjwCBZhHOqy27FwbHewoQiwAn0Kz
ycJeprBO5JyeH2aMjkeZ8VD5yWOxTXdrdGbL618M7tTYIkcwO40yS1oV+Xl816MdZoNaT0lWvnz5
L199SyuLKYQmSK81C0rNXmtKc2/k8oDXaeBordIozO67aLRs/2Wbz9w1y10Chw5obCEBaduL0Cma
AsUMelTM+i0t7t+mjchqZc/9fXSZQ1U0bTVPlHZUF3bfV8Hm9+3bCPkAwwAjRIC4GDTMaYpmhObR
p+nsdY9S7Z8wwgYw3ij77F14n91pkzupbv6gvE/3+U0NMnENm/iMbFvMwdl3WORKVM5rUyp8B6ew
aXmblE+ZksK+kcTbPKl2k6XczEr+OE+QmffV60DVYMVSJft9JHXZnRyrD3pR34HUQxteoKy68ltl
9W+SXL9n0+wMyb4FZQIAvaxfNXGLsG/5Vg2Mx8o26Uzi1yykakI0Z6ROuUEjGx7HDuIJWbvLqnGT
JbYnQawv0WHfClqSxHo0R33NXazt8cUkGJluJ1yVAODuygOis9Hm6CufBeeKs7P3qCz79dZcWf0L
QOByyy92n4X0WuXQ6vDMKDO9R07uuWurpjW53ogyPyI5P9YBOBdpnWe7dLbiHhF6V5cJVVieQ8TU
OGrmvX5TPzYkCyjR3oh0gewjmbUK4FhInKBSKVzIicXFw6tEYyxQTXG4t/2deLuHzCvim6u7+aon
ph/eAnIHoIm+9XPPWJkB/iplTtUdEkWbbgeOajM8wqu7LbbT12qtKrZEj4mRcX41AJ20FyrLcsOk
WqMh6XCd6LvqoaPSp+ysm/b+FwrP4qG8OKeWGBOyHNAKGEserjCMijqMM2Ep3McfRVkdpa2tc9Pu
ZNZs7fF60TPEyECYcIcKgJz4w/lMpnmcWbEeHf0AInnXoHMFLvi7soTbRUW/B93tqIRxG2rkAmLn
fB7vQVIC0gO87dJLs8mjwu1UmqcVk75pVJzCDlKPWflC/96bWYf8TbI+vOxPr+0zvjN8YXSf0KS8
ZEUQXGXJRBD9nD5HQegGPcQdoiPbZm3dxegXq3FmaeEw4jAFc6/HMJt4NuthfaVodyu8Rusmh5QS
kI9suXv8DHwm/vHbNbWfa/P3OBdrM5VBNEgp4xy37Z0KOqjyJG94RJfJl2+Nx5VZXSYYFtbMRba5
1GIzjpEH97uaRjqBlqdmvxtvIOV+Jfu0vG9/NwUsLMI7YZHOoIJ3UY8lmkSQPeOVNdqD52QftY7A
Vn/b5tJK1HF1x5iAWdFmVWzaQBY3cF1XNH9lozhV0Rtjn3F+i7e/BMVZ5i8V3n7QT8j8KzDBy/PU
OTaqci2Wfu4YiJduvyHq/djuVhEWl67C0YGYWzDt0kJ64QSnznFSpU5CnKBoeKYo4Q+xizXR6tjd
qm9WNshlOIo9vLxha4bI2ywmcapmtR+zWfJaPz+0b0XrsfbG2A2H/n69NHcBR2QiMQYyGNYTQZAm
vs1JFq+Om6PVGWnIksEO1b7tdsrX5jU6O169IZLwEJV4CzPRLnpFX+d/c8OI60Xl6cnOpMVtgRVQ
CiWzFXI51LO17bbCMCT0ACHkO174/mq/87W5RfIR+kwHMPlFo1LVhjUtOJUY7XhX3Yje6vEGFi9X
3Q/7tWDwAt30PLcn1hYXdaOPpWl0WPsPHFghP/vN2IFcWSdKuTY0SF8cGAAAeUNic76Q1EqkzJCn
wBMJYZQnPgSPxqbx4zftLv6x6sXEJjz32NRAgDgLnhki/uVNnWgjCqnk1TzjlbJVveC94PaqdoK9
t0yh1za38EDAkP/77YJMqgF2yxaq6TizZa+ZPs50Io80OsDHtO19+wZ1jCf7IAhMuu+J//sAYWGQ
sgU+zeafi/MY6qmEJnjEY+EzySe8dfAo9mi/qd+sQ1Uvb0KMIZ1uo6alwK2zWMU+kSV5bBKxiu1B
uyXih9Z13cwFDOB5UPgZnvOqQsC1vPOOiqW1wPi9+K54qF/1j4I5TicCqjcNwA70QMP1wPXyVepA
5KCAOqDfgVTPYnB02ulDVhuON92waW5m2i5BxuJqWtfYtV+mQ+1BPbb2GrlyVWBV5/qDnMSgBHV+
MJSidbB7DLz4EO1rABcIPN4f9/V9ulurAl1UscW0ntpanPhcG1BxELaqP20DAFJ0C70fQOMegh3z
o3L0SveOt+drWiJ+P1o7N72Y3CRqUkvtMZ0ekFfx0qdoZ7F3klf/jRM1dCiEOBG8ekjQnE9oyUMI
ohcAlP0zP+/PC2qgPZgLah0ienX5/rb2HHOcXFCjE6ZyTZ2WTVMfTMjuk3vnXtqh/7SOE79y1Z+O
7LmSeWIrbezRoekc+L+XHyhBkIV0y/34p6Aigt7+dk0q4MoDi0XTiCw4g2zPZVOOXueWFIYYbH37
tSDXN26Dg8DipCiO/Ar/8JXZFB1HvHighYUYaHEYVC2Vcl2G2VHHXLkNHpuPuSsAt2TW3r4cyFxx
ZbywOHMMT0T3i23Sa22WGtUU8kylQ47HnNgivwBvvAioIa9XLPhquc7532UoyKNIrkZ9djwB7j9+
EvIYrUv/Bs/v9rmldhWXfbFNni2CVqEcyU20fBhFFI26dFIcT0SEdFNC4hxBhz3f/KQVWaWqF0f3
7LJd2Fs8jyynnOosgyglPnQQbyi+AwGptLEI0US3mIZM3H7t0XC5NRdGF8sX054wjDGDjA9ChyCH
Pcr2bbjcnV1+092uthlexC/n9pbvoiqucj0cGaRANlUP7E1iiXZTPohs4dqL8+qMOpCAcaXDILhM
MavwQuVdwp5BXg5l6T/lOHcb+c3LB+DykmVIdKhy5wBUEVR5544y03Od5vMexBmQpgBdtfBtGaM4
lcNzVkGNb96GE+WzZvLM+iksEadMKsIny7MjzV/5LtdOyel3WeyhsTqOY9gNKB/d5wcEs14jlkUo
831+6PzjvnpK9NWK/QXwQ8hKUETnlBAhitj0fPzFmEideewg+NmRhh1h38KLb82t9qPcrR5KMYDl
IbFspCygwYLWSl3cf/bQKHY3Zo4ngI0R2YMWP4o+o6s9NOTiDE+9Db+LWFjIB35cmd0Lt+pAyQOw
U4i/otKzvKSUvLB0s5itnzHG03ErIhpl07/7hQtxuZII0uJQTV6imibAEOIgnVxSeT6WidoekRn+
ZpJC6D3ngwgwtIZnE5AIeCtqL0Tye20HLc/MT7u27GgI4lIsWUxwWkha34u++/xuvGt29mN/3EoN
/Uybyhf6Djyg5E0tuZG9gmS4SLEuLS/OUaTmWsUT1nwu0DjBOyFT0kObgMp6sVFReqPZZy1jd/F4
WxpdHJi2Tq28kTAqInEqXhA5h5BCM8kIsazzJC4fVJhj30K7DvU6+HFZrPrJqgLU0MywZlWD3vIm
e7o1B8TmNcT05OhdY69Boq7N6Zm9xWpmeaxYtFcKRgChqUNL3FerIBRvfOgBXYU3OKWDFYd4Zedi
E31sixIYz6mFTSOJhnyMmFKYXbdZNXvUFV+/fBIv8hk/5/FvG4v6GuGUXgaiM1/flQf9TzTWhM6C
vkEDVHa/dYQFoZfdSZRcP5kf1rF815fxb/OLXdNHellUSMj5Vue43XiotO+OiqKEUvrdca3mcVFx
ex4sFP9oSvMS59l4vmnMWVPmymARj4foi7Lt3xoQNgfeTB14B5E1hIORj15pU27yd/EXVDp/pStu
6ft+fglD0D9CPogjPP8SsMqZ9DmGFojyYFfR5FlPiKAoXnA77c18zQsto0qsAXIxaLDgRWcBNDq3
NhaxmjshTBbTTe/LZOMYb4i+i6cggQkLmrNzXk8+xNKe9FYJ/XGtw335hv1pH9ibCZ/vZVI8MYBg
NwajnYEWZdM9eBO/gObcng8v7+RrDoiR/m1psZXsce4Do4TxXpTByTtujTf1hswYg1vPA16Ee9wj
5ABF4eUq98GcyWY4j5Egyps2QlMMDMS+vG03nFSYJNffdRfOYGFwcY0BNuijSRgUcGhRq4MkAIlV
ZMzEES2e8nd66K5M6cXpxCYhGZwh1DRQtFmcF0g7ciWYYAMUNqENIyKBkJ0+5BvFgkMjejS8jJq/
9H3OV+6wa6M9tbxwS+bRkOEnwrKMZiSoDxnh3ZXBiQk7DYDECoL2ExUbiCkRmT8/GWUxVoWmxRYI
epngbiP6DoMnBeJI9L9X++SubphTc2LEJxeWVuRxWFgcRBFvsWHAhJBxYPnEhnF8deXuuDwODA94
hkJ60xTP10UQkDtlV4wyw6PRkY6y4V4wQQuwq/KlpSng5cm89KwLa8vD1wXOGBvw5kWTgYCn7Wpw
zCgT7U6S6jnWbYJ+Vle6k3MDMcrYl1sn+NYND2jl3aOw7k7BuGlB8BXDlxZd64xyz8tf8PL+5gvy
tMALwl3OM3vhBwuYBXFDxAsJGgnvKSO9nkxKz1BaJYfjXhld67/B/Io9BrjCJMHsEHAtI3qljm0B
qZro4DvSbpJ4gKLeFDAITCaFOgk5s1p/o0R7OwWXTzevnr/R9TWaFvXaMT75Fs6ihDYMQKOCTpn8
RJm2Ibq4WTpvktp4jGfKFwXORM3d0nnfJIXbjt+l8nHWP+jFpzK0tzbQQaNSNpY5uF39GrCGm8R3
oMNRbsh2wDhd+DUPFr34Rb2C3hbeZXlAWTNKY45J5nyZNjgaSp+jyg7ZqnJo2leDdD93n17eFtfc
zKmJxbZF23qIcio6fuZ8cAz0s9dkNdcMLJ50APUTE+aXCc5dzU3ad8UUb14ewlXHcjKGZSIAcGs5
xIYwwUu1fzW7oibErfDnrxGkXT1Jp/YWJyme1EByYva0IFXKh930WWQ6RD2h6L3mEY7+9ev2Iop5
Pkf/txXMxeWXlkkQ6TJRhFZvAiPeZeODrROYTsjIOZ0XEbS1kbPi1C7Ks8+nV/S0UDMFxrekbm7V
mmKmysyKFItB3irbdVvrRt2vuc/ra3hiaXE5FDnsSlOApfmV+XoA5Mj9HpB475qN4hW/UOO+ui9P
DC5udssqAh3c8ORHMbrUGtTt5W/f4JqgoqZ+QSKDCHRxvYJPCM2+KpHTIVFjFZU3WGuU8BcJE9oa
qC8rMnRmKLXxxj+/U6WhjPu+gw2u2Rwfh924x8E+Y3sQ6PFXjtnljIGx5AbhLW+QBVu6cjvUkeEs
eCj9jIUy4gVu8LvmDlkmn360zVob4ZXtd2Zx6bYnYMXHOsFifKgekpv21qSPfzjIqzrGV+fxZGzO
ch7TVG118Qg0wk2NyEG/Hz4J0u7kOxX7lVP1DH49d+viAUaKi65vQGDLm9gq4/yoDixakkK97jq5
q94od0K3NbmnCeEzbe+edS9UMGnP9GKyFeXuS3eQt85raRcjbir9lgAxxXxRYUMTRUiO6AIfcb6L
jDAGkqxCwmshlCUhMlpNaz76MtY8N7HwX6107LnfMCHk2+T3KEwJ7hWRO0hrb32Or/iTc3vLw5eF
rYBOCz5aQDoHBXPR/Yj8L+SwvHHX0sOr9hb+S0oCZxrFFOoluVl0zUR7Nm0hmlfcEdlRe1o7j9eO
o8DZ8ZRXEfhe+mb6Bsh+Z/boZ8bwoMCkmWVrO/UCIvm8MU5sLEZVjJbZAjSHqHNTZT7Nn7o35u78
4VuJ2Dq7s/DbH20ERDfZroFzLy88FvDE9MI/K5AizGGHafkmgJCh3YtikH67Wptclmaeh8gzSLef
ew2X9a2amsUgR9jh5CN6Nvvz2xz10MbvtLvujofQeuJZfPWL8w8IAt53YJIExufHzZFTmX4GTFZ/
ZnSRVJ6znfd4g0Pgal8ylQINFJur+clrVm3OmCyTdb4iU0Pap7BrWJOVQN/K5ZumLd2g0FcuvasH
wVbA/lHEAyq5xCNU4RBWTWQKugBi7eZBgPHrTX57fEjfFHjT1UtCPISXs3lqcPFQVmatNDQHshJ5
Z78OgZIckEDYxq07PSZ3FrL35U3phVtnxWdeeV6ihqLo4K1ocSAHu3heGmEFz2V5hCTlXvUEL699
6Kkiik36Czn8K/4T8KlJ5clUWTx94aIro5/NKMZa8l6mWC+y6Qmcc/q2fP0LqewrvkVRVdrcCACR
zNIWh4/SD707GdZE3Cf0mgp7M8SaK5hS2Tz7KFVcB5IifyXEuLKWZ3YXazkUejSUSij6mqcNz2Ax
TGt2a5hYhLpcvBt3Yi2jDyt2rziBM7uLtdRzGoHBrYrxmkgkpP4Um770XKYoth0Cyr+wokvoMo7n
zObi5dWmgLJzdaD7kSY/PzeRZ5QUq6a7s9lITuSntrVVjfxdqndPtZn1K3MtPn5xbAzULei8dEDr
mktMhmJVbVnaPRgohL8SXfKVMfvTaBTHL7UCdfc0fD0a9uHlib7igwBQm6AGKfSRiljsqzFqgzAs
YDQwmhtJhtou+aA3T/+FDRKtmGHVUJw59650PDexYcPhIUnKXVRQuwsyTzK7lfm7OpQTM+IInWSz
osnW2rHDTBc8RVnspi0cvrCHvjyYa4Gp4ZyYWcxYaRlVFUycCBQ4fQE1Dm/yvbzVeGL+LqsFG/LM
1OLwGUWTK1PN4kROdjM4f5a9ve3KlZSGmJaLbXcynsVJK20zsELBaRE5ttfEdwr33ctTJj5hYcGU
DSEWzPkSyZPzhQlMKWVdYJSoSCuht2HG/WaKal9S27sqald29JXxQJUBPE0BRGlSVTm3FvZAmB1t
hBNxlFAAGG+r0Pz9KaNCDJsSuAABC1gMKJXCIY8Bo9PgTINQgkSvtYbDvrKZ0bzRKMag/EUv3WIU
0zyWVS9BRjBJheNb+fRpaPtHtf1tDTP22JmhhdObnTKXJhlGPRphD3IRfKVUu1aIXRvMIryapbDP
gzzHgSO2FIStF8jNNrGstaN55UoG5C3wChTVwfAt7Kiouki9xEVh3s9bdQNDKArRsyegX78Ahbxy
ReGnSdsaAi3AM/x8o81OH9aqg7XozxH9iZ8McE1MxJG/ESxlayh28e2Xx+jU3sIbzJ01ZUmHvfgQ
7kX8LeAJyXbtiXHttJ6aWey83DjS6Sxu27qRttL0zjI/dSNyRLeSJq28u9dMLfZeUfVt0bSR6Zd5
/kAnsW+k0OpI3bCdcwsJoC76+LInuhYimlQe6RBFuU9QK5yvWaNLZZJbiUFBTgs35o1ovTKJv1Eq
Qdtttxo+Xdsjp/bEjj25k1Qn0tOjNfTE3qLCYuwLz/4k+pScHd1XiM+suNprzu/U3uKqTaZGjWm1
Nvykf1cI7fI2ttfu2SvZVsrBJ5MovsTJoKIy0KVcUg3e8cZHdQPs+E0U7oXisrKpd0bsdkBn1tRX
rz1jzqwujluSt0easFm6Z9qs465GXuZZ+rLxjXzXoS28Dia95lBOR7o4ckPc6UVgYJOnk5A/3+Uj
DmxbHKpt6Tm+c0zWXJjY8stDThMimS9aG8DnLk4fInllFI1t7dfHL6JvS3F0T8tyJNsJ+a2UN3Dp
lvnoJrLxkOjfCvmpRnx7Gr+b2k3X/5Cq2XXCtQv82txD2k/nOO9jOHiWjlXuYgibNMR1Rasd7AYf
HMJ/8g3zJt5IQNC8ca3F6srMn1pcSpXRWzMNWQ7VvbrLABKS2NzbLuZcwZG4hvm+4ofOjC29wlTT
k+EwPHroNp0EK2pz280f8vRb1AcrK3zlLqSiqgLbRc8OqNDijlKGQRnyPDJ8wqLbHiD9KI+DB/fK
Gs/cdUMAOgxBHnNxPdErDM9CO7R+W702jr0bd/FODeMVF37VikPilF4nmLyWOa/UglYh11inrr2D
Ot8NTdBcq6o7V3aD4H0ieCR7T7fRwq2lrSE4htFZUHf1nUFupgY6VtyJVKxzWIPkXEtyi6CLripg
n4II59y/8UaU26RuKL038UEtpwNSUq25garhXVqhQt/R9hdpKrQZv83pRTR2ZlpMxIlrDUMpzlr4
Af1Y8dUbfRNtkp1ZczupSA+sDvTqtJ4MdDGt1rGqDfWItf+4N4OmXb/faJvjTauv1v/VK7fT2egW
F4c2J2Mw62Hr9x/nwo0aNwzdEIUZKB3hj99ohGqvxw21JT/1DB//elOo/n9dMjyf6cV1ogYcUCVj
kfUdrDYgowvrrodLPvkuJIuPO3NX9oeV6ENcFwvnfjb+xXUyNVkEgIfxpweK1QK8H9K/ppON6+66
LZAnyjbpeoOe2K/nZsn9QcdBrYhXy0Wzh1EncaQWudhUd0hwb1NB21/ftRtxXa9m/y4X+cza8+k6
2cLYmkvKUmJi7WRvKkAvFViD240MvgQRboLxdcbZSw/+3BsrGEcg/rpkFsurcpigSPBt2GN6w3JR
DgaG/XmQv8bhWhB56fMwZqAvjmO9kjOxS5p/dciqnisn0X4a6Q5KPEh8ocXZK7Cvevu1G+rapFIP
0nho8F676PmIEruqYgWBYD27OWbpBnqi7crmvHQGQu7kbxOLwxlrdg+jNSY4nn76KSNNQz9Z48vb
VEaPdO2ZcYnyVEh04dHZl7Lozl0cwMqpqhmOaU0chmwbP0aU2IzNiHR4CGuoOBaU19RdnBPLemm6
F1DI3FsLmK+8CFhFhy5d0dPPIVk4e8cIKsPM+RrNxki3QhAAbjMfzc9npprVnP81e+xPkGuiuAGf
4sIHFEE960WHPe2p2xBM0VQzvxbcFu0vCAZdSVZZZ9YW4SQkic0xa7CWZRud1064oYAf0hWsUsBf
KxCtjk0EtydH/zjJdTDIWNPhmtD86EY3PON+YirlffehXcuRXLTq0QzPDKrPcDmK+svgQ4XtLCzo
xUSoW7R1VzvJq/yhR/hYtD1nW8OT9+YbsZ9B864cl8sTeW57cVyIVXI9iIMM3K7APuZbsMnmQYCT
Zb96yj1jVZj1yrtLmKSvlDqOqPovtqoCns10coYLtdq0yX3r20/i4N6LDMab+OslzVWbi4CkK6su
sCozw9cpW2uLOJvpWQ/dFrUir4Ps3g82yYeXp/YKcO98nIuwxM5skNca42xRLqVRYGtrHzR/3j/L
6sAj/JhvJF8bXG1TomGwLX17Z3dr7lCcw/NL8/xLLNZXgu9tCGlXe5aBKB4Q0t7PiMQdt+FOUFlI
CNVRg1DWQoTLu/rc7NIrRnIUNZFBafcGXwQa0NkYu8Dl3bNflbq6fGue21q4orlK1LHRLbG29MBB
/xe4CgXPu+K1fbA2MrAivaVDenywaEmh1PPyMl89QKjAoSPEdr6oPDjHwopTcXjhNPDl3kUC0n/Z
gnKZMWOAJyYWAwTUgZYxMHTOqNDZLrfxK8JpL34lNF+snb0t0Q+rHzjDm9XJvbxOed+JUASmMF4u
yzS0Ug7ynNmSCBK6jWDCVm4lnG92EGiZtdTgNT9/Zm3heTM5dFAm1ZLnY6p6uR8czDtnl8LttgZN
ueISbLAp9EcYgkvDWHrdNIANizSk7g8Q4eT7PjFLKATV+fjOmIrqR5jLeuaB34o3eSbd6qORvp1T
+0Fu5Nb0zDQyTVdBz2JPuiFfSxtcXgkqPSmI12k0Bcr0ki58ZNRaUZzFtuHLemu9NaZ6pr1KLgy/
ggESme7ZrkhOzXLf7ibbftTnEGii0juJKx3L+WYygv4jBKitBLZiHDuo7lsp8XLJKL7GqjZ+btSR
zGSSQz3klXCD3Ve1MlYMaJx3Y6sMgdvMWfhWSsM2dxUYQiuv7RSH7TbnETxAYTkncAfFOWzeoAJ0
ULfF8Bg1ORzVR6fp/VIOdK8v5/C1nOeh46ZxWLd+k+tT4sJ72MnbIUA31xuLo/RQVQOMH9qsRD+k
2i52BWSFWy1vRiHs0sLi0KSF/KOygZNuGjmI9pl61N8aYVnFrp2oxzdRpJThHqXdwXRrLVG/Sogj
1S64mTD1CmnKb2NlSI+u0vfhR9M85u+bo2Fvw7E3HjreGodj1x3vxkjuHwvF6eJtaWnoAWiqBAWS
kyflq5Le234TG02tbdHwUn0zskmA5gYdLVJ5DA+lISfvicvCd1CYhB8Kszn6RlKk8FnapbLtmolt
U02d9tibzqaDWfIgxVonu3Ml3YxWtIF2/rEYIk9IBg5g77xjNnxHnb2ud2Vc0ClZNurWsdsPw2TM
nVekqeZs8roLIB6W9bj8oo2aw1u0J+aH4a0sPg7yMW88udFzzUvtyuoOKorFvprK0ndFTxXoH4tA
TcBt91OynQJyFm7sFGt4hgsPyV6mQ8WwDCj5KAEtgjeVa8CC3wpJ5hQaGWsbb+uv9W23ZV3FW1Fk
wtYqNZe5j4XNhSMJJSebmgqbohM7uFH2ULpujnt1VZHgMlhcWFokwsZ8nFqj/8tS+r34LAhAbBd8
n1fer4GKLm5zGMJkAkWUM8HOciWcR6Z0zeilehwtv1OnLZymm2Ne7FNaLa0yXbnXLlqGyYWRENNJ
4oIlumRcC5NKS6K8twTwbK7pu1Zc46tgXfsWp1COxJQMQ8TN1u6AK7sFf0F2TNdoJ1OWVXY9LTs4
nhmi1E/eIH3Lgsx9+T69OoknFsQ3OAnvad2XukTHQlm+avrvrdnQJKFvklldMXR5nYkpxIkjb0KJ
jQ7vc0sdYsfyGEyiD4YOQGrshVfeajtzW7z6/Wmj7Rf4DtlL1JUvYDzxbIWk23tCkDn8WI3zYc6c
FRW9K8MBuUPiRQW6A+XOMnDXlCKfzcpmR+yaL8Z+3JPsgUezvkFwzvvdNSLoEGxM8DagDLOkec0n
PFUlIqpYy44fKycZXaUy8wey0TCvhXr89LK9K8dYpH4pkkAhxPiWaL1GqmdZHUqb2p0niF5FaKW/
6vzmQNP/bm14FxEdGCj6wqnvWpQiLjfGMI1ZpLBamfHRKIu76Bjuu3pfpt9bFX5Mu9+0a+Wuy3OF
Sar8FPtJv0A/c74X4Ugjrx3btBOQp1eDd0WirG138RFnbw0xKlSnbHYHFAPLiKpOVCXsO8P2g895
76alK78b99R53xc4X3B7j8q9/GEt/ha3x4VRWPiNZ9Y8urHOx2VVkMiaxcjGh7UwTZ3tMMruUePe
k52tXZSblzfK1TFynjVTUCNdUIkEVYeQJoGbHzU2hMpGPe/jPGePHPthjYtQPBAvhuYA/+DE0apz
Ac3r0zEWzdEAAbUt9bN9cEg8Y5c+CKhx7q1GxJeO8ZmAgpQgQfFlgrXW0rQxpUGcb1rM5J0FbZDk
JjdmvxHJpMkHr5Zsw6c1XqSrp4FC9l92l6lWhYaJrE5xyDFZ3f/Qs6wL3F8946Jg/h87C3c8DfbU
TCbjE+8oZzvuDdhYBXBbNCevhiAXLycWzQJPAZcOp4KKyPnGVHo5n/ujaT0/S3Vv2JEA4D1aHOx9
/mPNoVwdm8UjBo0FCOwuMquOPoGAMiTR+iyU9Xjhv0ogZaE+LzooVnbmNV/C8SaBQxmVcHIxtEIu
akPqLTjB5Ycu/VpJa3niK/EbVyc9liSKiAQuBDLDXCtKSHvw/2hJdjtBwGK72eN6bfzaeT4xtJTJ
RHVB15I+we/n7a06aG9hX5zc4aisXDBX7YhAgCwfaLglBRFJ/UDtjdD2p+r7UIzepORe2f6uogdX
F5V0cgU4RDBqS+xlbOVKrdSO5Rva0W2Hh9KJvcRagY1d87gnRpbHVQ6nSdPyAH6I+SBPvAODvv7R
pghZWFTcjvuXHe61vXZqbXFo9cSEln/AmkUTtgz3ZZCvaaVeJJDghRL1CKINKuOyucivqFEjm/mx
tn01rmMPtZT6Jkrmal+nZU7xpyYtkJbzQ2/N5auXB3dlV1A7J46BE5GTu4StZl06yEkqfMSYudHw
Nmg/5urKYb3mGugy596n6QE02VIJi77SVu4trpH82/iNOBQCisQrU5RggX+sxu9XJ/PE2iK6zo6l
XUZw+vlm0PgIs7wqiH/nSH449pDYKrWHT/RfnsXLgiwLSBmGsJTmJwQtxDSfRPSzkuZhq0cOr715
q+/SR6rcFCWM23k7+0cyr2DpP0W7Zmvtsu/ppnpsX68nr66tpYqnoq4OWAEg8vmXgI/HMoe6dvxI
qzZjpG8cKdkqxoeXx3ptemmAEBsWt3XheruBjJY0NY4f2lTo5C9aXnlZcleYCJzbH2REG162d3VU
gjgJKCJSY8uWso705tBpku0f4+kukYJ3+qDH7pQWK2t45Zijc0SiC9JJy7kAV8+TThwcVA5JguTd
YEc/QihiVwLUa2OhTYW4W4geXQAitK7XzGBU8MHBQ2oiS0WKxzY/vzxhV4Io/MjfRkRYcLIXjzXZ
tBbGGb+0UIUzpvZJnsxHpRp7dyIbvzKky0Yqtj7Id6EywNPsYutnlYIikcFLwngyd+GtcisoMzq4
u75+m7bKJr1Jvum36/qSV+3C3yzaQ3kTwnR1PswmM+2pm2dacChbiHgjf6u+Q9oSRQ7J+9ZuVGS+
Kje+WSXXWs4vhTIVTglDAP2pHi3j/TCNC7IDqUUnBz3+W7qU8Wf9XjDQzd64gVwL0nRlJSG73DkL
o8soYah7XYsljHYAY4tu8o9W7E/yytlexsE/rQi8DmhcqsqLObW1cY7LIhRxcLDrdv1eACrU9Z7U
ZYMIdkR7KCl9cvr0Xy9ctBI0llwNskVxRoAaAjBwovtGvV1LSixz7LgN0eJNElszuH2obZ7vEt3q
ZC0yEwLFffRlei90NCVENINX0mdeE9RuV6PuhR+5sLgITbkixqo0WKlnLpfehaZzK3hdKxqMmgNk
FJT6frrI//k2/r/wR/H480XW/Pt/+fO3An7DKDy2iz/++z76VhdN8Wf7v+LX/u+vnf/Sv1+VP/Kn
tv7xo73/Ui7/5tkv8vl/2fe/tF/O/rDJ26idXnc/6unNj6ZL22cjfFPxN3/1h//48fwpb6fyx7/+
+FZ06HPxaUgN5H/89aPD93/9oVochP85/fy/fvjwJeP3nqK8/Qep6hbmkK65+MUfX5r2X39IpvpP
djQUwiTBeILwZvjjH8OPnz/S/knVTAF+QhFG6HNzIig5tMd//aFY/yQkEqUPFWJgwDD4gabo/voR
eU5iNTINz2U354//fMWzxfp78f6Rd9ljwbdt/vUH73Y24d/PbFuj6xyHTbcSwTn+ZOlRrK4tHXVQ
YCI03CH+IE/7vtun0UPbobAF1XKPJlzm94SBebOfU09BObje1I5bWntRrzeS7bH2jQNN1+aOT0Ei
rEUeZTsB/zi+j183+9bXb6pN+FDJu7HbiL98dDWg/M59zO6EwpmiMAyMNo0FXtln+2O/QwJrqN9T
sC6Ue/7bUmFp3CK4Kz8Vb2SLuyTyCtPvHsq3IN1dDfLw78halt8n67ZP75JJcx3zlRO5Q77pVSo1
m7JBNHeDalit74fR04x9+5R9pmbRAdaC+oHPQwO2c5PRkwe3GVwZXXYajD9kn+3R60naG/tp2FSd
P+g+FBWDQsHGDd6OX7W9dsfkoOWavuq/1k8RMkK2a70xbo+vQPgiCCx9puxQNx4f9Wm2tvmfaupx
FSKkd/wQtD75hTHg4t/B33s/A3ySvOR4U/QHZGeacA+zH7o1dbxXHugONt+GBaXP/ElHBWLcWF81
2YU+kuBSkjcwgRxR1sleqd/NQ3avCLkb/9h6SvERITFV/tgbuzraTsU2mm74nKN578xvDLTucq8b
vLHbFobjDsrTON+b9cGR76uC1I6XDa5RbDJlawf7Jrwpx8Z13pTD/+fuzJIbR7I1vSK2kQBBAK+O
mTNFSqT0QpMUEiZiIjEQ2FGvozfWn0fWtYpQRqdu9Vu3WVlaWYRCBAGH+zn/+YcfZvMxijtRTAXf
IZluZkB5qVdE82vBjMrVo+cYar5m18buNrOmnT/unpEi+JC+x8MLsmdSqA1v6ug3qz0HGo/9urq2
xJn54SB0qJmnC9GZuX2HnCGVoKkXX5z7YZyKxA0/7oaYvkYHyaHImQVDPPLS5aXil1gj5+6bb5dt
uEaWyxEp9/ibHa2rNuCBFUGCd+DRPAvzGGaibkX2MATxTiYkcf9mqTuazCMMFT+Nd1YCvUJGKOFr
PJqH3eKinczYr3un7v3hbJWmnfXbpnV0wyXui4slSPJKAGEz54rFxbraWBFMZ0L6lVMakBV2Jlc8
B1JSPRZR/ZZjFhmJ6rFYq74k9pDn1m5wqWvB8uSJwQx4P+Ktc3icWI/5xpOO++HORD3KhVnX4xkH
2mal+XnsXJfZTaSf2WtWu0Xh3AZH/pAh9TNrJadG0OZ4JV0qS2P5+YWXdg4z0rB0Md+5qKKvxO2G
3l10YXB+zo8DlGOSPe2KdXW2lJE77HQ+QncizSselVQw7hmJeyjyGj6tkHHUtVO9zzbX1/RHXVl3
iHQzd/jI3q8khN7tZj88qYRIZ/t24hcTgbxPZwKm2IljFP5k4ofpw+T+SPXI9AgvXZIHWit9z7CW
r+yQ/w1kOVpd8tyfD9pUoD/MZ25JyqM3vu5URqgf6VZdGaIKyuk8q52G1cPbj2TxTsidfWOryayC
G5DbY9weJt5wmQ+EG8jsN7cqffx7p7FQjYVMfLnV1vB6tZIOdB9WmQ3v+nocyuUteR7PVlm7ZaB5
nwq1N8TE2N57tkfRESiwnII8rXEmkKTmWiiAN5qfgLYZy3PlyP/fbmb3pzzdGqPFpLCu9+c68i/a
emhXUbLVIR2dP9p2ZYJmpdFzB8IQx+4QXnG7WiaK25fz83SjTAPNMt4KYmx2Opjk+spvKt0YVdZR
/1BfEzZzVMwYSGLAYvV+QVloWP1bGxK/NDjYLhrkBqVj0S+UN/6VUgTmMNeHuXIW4XsLcH2zyJxs
Kictg0Fxw6mvTN6qZNPpu0mxzDuH4Ndb5SCKt65doHaiO14qoeW4BveWWorprrgIxSvfjbHFkFhr
HUImb6Xft+60XsfqaztZlIkd6of8trkVtjL1isY1m0OY7Ga39VQJdA3Pb80Kj6buJcq++Q7L/lKe
/evkIwpIlpuS5CELxV96lUbPU/6UvTn7lPsLlTQR4P7dStYz92p1i8z91wDzP6qV/l+rgn7el3+o
gl5lGSReKVv+1/+8fGT9r4XQz3/770IIOcxYWuMx2Zr+rHb+qxCiRuJHpaM7Y3LZA/9aCBG+wCrC
Dh53hZ8d3r8LIYQEMFjohSTBn2rtPyiEfqIkX+ogfps+QQjKsOFvVJ9GH+Ko6ToFCLlepq/aRrrA
V167zG11gXvx+53+imP2ZfqOc5Lb+dn+7v03ZveyRP/bdTD20BSwHHlPfl+V4+mtIYKuVmxzL3lz
1ct9kbxNxZh2dixKeE/eL0XrvyrCXytA5Q8FIFDpvz/wSz9Eja1cuogPrN0SX/90B8KhbKPSLvf1
UTnkyNxeiSQGSleOwxQtmh1CvolE+vbPFwLY8c1Xl33oLy9kTkqYol24EqlkiBc5xPrMuy/QSM1v
BBRzImAhcAfUanbIlRByVauZVW7ChbrAdCN2aj8WbZA6RPtiuzjwx9nKhO2Iw5aNThAboAjyhfk6
srS3MtCgY2AP65PyR8CHEchxSBh09lncPyZ007JFS+31TNyv1q0Q0uX4ui423aJwhtfMzlfnh9q6
wgPapsg6bovWixwEc6NS3LWfTiOzdbHvjqVnBuYcT1RvfGIffW8fJ8+zxCqhq5kBQrTculgj37Bm
35psyvbyn1bSF2B3XGa9kqrcTvReDz2hcemjlHuBAX6vsQPK/8OnyVAm5i8ym+VrH9Gda+0yuvD+
1K65kWxOCL2ns6UK8oycfBtTyfTixmmxae5OlFlNj6XI1CpesArMPy4WNiPe7In69/4jJ9N6f3ss
ICySLjG1oogi8bbS/dncWEUvhpOS4csi4Ts5MrskoUJUF/cfCFEgsamnO1ZT18Doc7KJA/0Aoe4c
4yYaHhH4W/IxTajFovWEM9LW5CNsP3KrOs7eQgqSyQmPr8RpOMUokt+jl+mbAXKqUi3b5sgfT2Cv
qxtSY6tXlJlZaY3hgdDhnD+1VkCigApZC9Wk5HEUKD7rHtvj3r4U1rmcz45SA0ThgIJa9ksUsncM
viT1WOEVn2y6y49hapFvbXxcC6G6RMzO4we57MNdOlkNl1ak5v6WOaXCp97mWEtcnXTi5Jy/ha1N
7fvM0maWwSE+svTX/BUHjAwXoTC1fBKJho1UVE+taibifSNUoZ3OpKOYgv+atUV1oX7on9TFT1fr
EloaiyW0y5dbcBXUY7IkiETyYmIJM9ooq4yI35fL421eZJiljB9muMbSJX6o+OzvzefUvfD0+16Q
zDxajFB4IaB9vTSWdkpfM42bBszzcBmJJvXJPmc11NvJ+/ghBqIwkH5364sLTzm1Bi/fV09kLGIz
bC6mn32PCS5TfM0dO6pvPsw+pKcdFea6XzevOKCe3YBgtfXoLCQ8lyekabGubiS/oE2KltqZdSEq
+TtI4x57vaVR9dnRnrBitlhsKU3ohqL+MXpDKFbvz0+XyMtia9qLCkPHytJ1Pwq9ifKZpy848owj
q7vgdxfEUNcu9nRWipqcrsEyim1ZrUwcyJZ/yWWudkjQMbGDfp5ZXbbHGcAkRtfcE/beS9XEsO2s
KTf7YPSbycWqTdHv8lPXUz27Vb9J0TnTe/0w0bFmb5pmTc/2NbWrZ/2T9ISX7k2bZ9tZiU5eWccj
NpZbxkjgslWfq31NqFDIZhUFTe5MFKHHQo76Rs45svDXuB9oNY8dNW20DCGNpfZNt0oWV7a+Il2j
R+Imx1b0zo8M9EmJvEVhZZGYKy0MR67URgM3ZRZ3itjo/jOan51k2Tm8xsN4jfvnu/Fa9osbeW29
lIcYCgesfsS71FxXvMOl3wZs78ewEu2P+wgzV9E4ijUi2d2Snq9nwZ1JrLubb1+wAmNlOBoEHJdA
ROe6GGJMtGBehmNSZiMwgTeDY2ywQhI62mOzzmmu9VDgBiP3QEl8n3xou+zQkqoNnlAI3v0OW6pi
cdOcs/qZjJzBsOoMtSUKYauIRc19Ckbr1KIprl9Dqy/tZJG/hCcdv1c8dQ7Xh/TAz+mlperkUAd3
nQht64L11WXXwLmHxNN6dfJg8u/pNQcHgCKitVKxzqblsti7mGpo3UxoKTem+jBDwQTz9jEc66P+
MBXJ+vX+WvRum0GVF3pvNbEoDhou9aIY2crMiwiqnAQDVrxWs8WK9UYPnXmQ2GabaJ08ERh6qBNL
TqKS9Z2LAkwxHLWG0Gopj4nJC3hR7OJVUo+TZhHSm93EPXPjh7NpN6HQGxEtqwXzHZwS2GzvNGhh
oOpCUUUditn9p6DABBWiQ6VBJfQ3fCDdvfL4GtPDOeLOq59dK/KnNBa5YbWEb2QyYmcCujNdahP/
8hCTL/mpk93dWeFI9M/36YY2tWtspOrTDw6O6WcL5s4ba7JBIjxsM2tQ7NIIEiIxZ8JUBBR4dlfe
KcX4SQaYLCC/jhP7NhIDvKZtRflAv85B89ylouffxOLyXtD9fWQPyU+wAaT2bNWLyh6fiKyA/nsT
LdAQ2ZCxmKFgFbNj+6YR/1tbs0MPDzcSs9CZaO59RE8kBj7+c0TBsg2J1iKKoRDj0Jk+Fx/dA4sS
D4HFhTMyxze5/ZzSmQMPpFYyEflENK+RpS7Klvxx9hghFTHMN/4Kt7EuzzL7Ncbd+bKW2RqZFweE
Lxar3G9svRdtLzSD2BIRU8lwtnnxKrbogKNBKMzEfQi2dr4eByRgXa9uH9nhCjAPz7mZG1qq6nad
G1W4emxINjVuNt16DJ5B0MLVvpA2e4rG/tj0osLrOTX4k3ocRIY94RcUThm6vE2QyIxhfUl90tQL
ZRkP65CKeuJNSmuChay6uY+tUXQsE2uYSaAIEXWyGXNmVey45j7Zdp+jveJhLX2xJHpzSwXFX5Y6
Pb3lRICBUZGe/dnhiqtzIarGuzWWoVr5E28B9nJb5X1a23fUWPnalIe4YJVNnlQYUWtIyXF1iAx4
12s5o1VEhRVkA3xmqeFHfreK5/ZpUiyYjPHe3JBznbf9bV5momidyaJb/WQFsXE6VSqyj3gVLuUi
F3dv+Og3yZP2woR3NCpEd59P22A2nYhzZxWpl6BM5ZQ30U46iumE16ds0VnoueObqN+ZerOUTReZ
OtRmY97u+9QxgncWpoWkbdV4A8FNFjDpU7MaP8kNrVuRrl3bvWa1i2nQamL8PuEg2Z19bTcwQnlq
ON4zoZYkZ3ncXQ38j0R7wKX+fsgJZSr9qLJLdh+cuzEpv4r6NHKjnRk0YrwDlNXfORQguaLhe5ev
h52t+hWBTnO8w3bVQ/MyjAWR2cl7uTXmVOqsSYyca9aduYjnyYTXInoqn8yLd54+hOcVGBJs7Nw8
gFu/RxVIvjxGyspvUnF5rubXSJhrBrqdOyO58IcyzLPQIqpGe5O57KCiVB62uWY1xE4ym3eqyII+
yBRxn/PuqVehNCKOyB94PC9J5E0P+UIW8wSA47qlDUA9IpqdTH7TrfaUyi+aoBsv8mKu5T4gaIIo
8e2ceBPCE+/UUlb1kduVdYUfhVa8owqZHhp7dqqpnFT7/nL/iG08MsaUmExRG9GwK+eLikw7Vgfn
/5EhJAheobhgzuPpEWaeCdmdL9mKG6Asp5i25ImMQtH/3JhmuHbBDpiuzjhRNcJsWOZWS4E5dmoE
lZE3ycVVn1cz9nnLnDhN4tCU3lHjfmo+y9qavrc+4JLLb0mOMxR0RHl+siWzENqQ14SC22UH7kOi
C87ifOTl1TV8UmVJvAZq6S4EAs2uHmF81vlid7otwXrFvWFXkQclimaS0DiNJtY9JQw6tO4MOL3s
c3SoO39UWNrdTk/J1dJBQWPRxI7aLKtwcWcsaViN7g/rqoOe74zuYqw7JiZ7QIOZfJ9jyi0ml0Au
Ps+J1wlvebBEJRHVaexGC+VkdCLZU+pkgjO1/JTVeAhi6ZUh/h2FtIWeh5v6CR6iNVLFfTPdUStS
fDM/ILj4KKMbcmt4jDdUwvhOtO7tUyECMBFDJ3JIcODboX9t7Dt5B2ePhoBIiZwcnTwVZmHla06o
mSHud2bY4Gu5xW/l9OIiUFSN34yzNXsoPtv11RvxSHiQicjehk2tO1JkQEk8EuF+AKjMH2J4XCOL
SjoRklsbHkzQYX8KUn9MmUNeLK5LFqYXL36eLszn4VmbA9eTUigvXkFkbpJaKmeV+HeOxXmdESt4
XYGx42JWEnPOqOYjr0Thg84+0VV6szUvucAv1S1fjLW+7/bIOLHhGNuFnczHbybptqtiIe8Mlx4F
OF4P1i2Q6rzbYuQDArImUCA1HCd8NbvDMjDbdH58lCJwmUQrG1nNlrpeCia7ExwCxDU/T1fpq+Sf
xIDwKqVcP1fWeHkhWE0/K3+EOl+ldCzt0TbylBfawWtQPKHVaAktUA8ZR/c+fpo5IQn1rZsTilWB
wmY3a3a2ZB/G1XsyWI7GJH+stvhBs1+4kV/sB1Jy+yNmXr2roB6NbeZZSyiOaP1gTxvrmk5iJCbw
OB60AJiP92F9WWkBa4TwvW1CNx6KKPXy0o1wHx9ZKGIAUaf7sRs3iFLJAY19jddCziHYw8AKVBB1
rmeyyS9r6u/zmq9E6TdDp7KLzcOt4p2dbaul6tzLpR4oO7RJqMhkhEi6j6onthdREsT5ANAQ5MHY
ARx/6R1qh2iuAvjusKa0hsVfAZ1V75X6fFwvMZByhnar02VnooJeP1I3kRrocaANwRSsIefIFpe5
Oh/b9xSt3Ngm8ZKJxuw4URYNJTYPtXXMws2STdQ5skGMj/jyV6w4U7NG5SP+/XW6ACphW2OrspR5
xGFil8t0XT2gYL3HW0X1K8wf7tZQ0VSwN3ndYXqaONIftNnWFdsyiy1xQkOOQ+Bc9ZuOB6P4vLq+
NOC5upVfEfR94FEaE2c0v3omA+zqeKE+/uiKAIlqekKSf9PnaR6wAw1bKjHzYHqSvGpywiKa1bZ8
jn4YGLUxGrDUPR2wWbrV4fwuv44e3KhQ2T0eE8oBcn+l3U1xxLRl2fs93w6sp+NIe4QYzmCeYMsM
U67FmNKV/OPcKxyDRWUspL3U2MtY2MYyh/qvoWBl3SgW04oLNM374ny1Ge/crHLNnbBH88wtgTfI
mpOWFOp2FISf15d4I3nN5we5p1CwEiSjZCI/0U2lbzH9W7KcQonbct/mZlDagAGNX7vGOgoQhETs
rzXf8Rv87We01VfACL0Bkcw4nsMm+8LA6MrRqClbIJypp5/aA888/Cx1J8YdcZMe7+7Zw9LdGbma
yIPsIRwshTbMOTu3+fnF9LVTseCfdMf4TUIzCvSU225YaMAbitWA4NAGOBWtvQxbn1nxXHNa/93Y
t0H0Hjv3Rfygovej5qCp/Eg2aihkti/tQIEinFLUk8rwC0kxP/NxTxfchGmz8EmXWScyZGnssxuE
q8LwpQXIzEWjMzvdtrOBtt6qd10kYOXY/3zTflq2/u2eYYqIiFjyWr9auqqFQbZmywzr5pCC7M7m
FXMod7TRuVsz5MYZEvrqBfxRFuv0nncr9MKgwEGjQ5pbk+q4GB7ZsLU5myxbyD9f3hcZ088ZB5D2
vy/vyyPN+zHSxxv9kbm//IAWbZsPwA9okRXuLc4hVvgtW2jyO0fp758pSXy/wLizKRo848YtYbNk
44YT8HLZ1wvI+yup6B9WLfnp6fGbbyq/yT89CAku//Kp6mwg3KXnm3ZWGdxwm8/AgSur9dt5i+20
4kpHGl6e7zg3yh+/LtRzxhZodfCq/P2DdaI+Zh1DJoKwZo/Jsj11Tj9Yse7SP1dezSPPBFODU8gm
4+qviinu0pvHJ6iPuXRB1fMdf/z/cEnQCEm3mKCg/TJDuFex0phnVcEgL0P0Djz3QG7VtuWeZN5l
EQezTbOsrcv88khFSFFhUCCAFQTDd8yxPz4VSWj815V8GS6cIxPSMom7dvY0cYfDz4hiBaSGuDAX
YbyLP8jTX4kH6bxYKbQzY4G6hHe6e9c+ATJ2VdC/oxpwqbsqof7QmJ2PghE1QuVG8+jxsiS007nx
YufLVKiBdB0yVtX+P5Y0/Gtd//JdvjxoY4i6ZBJN5QqLDtL7HszqzVyZnHPp/v/uzf3l076g91lR
X0mR4s5J/wRZR+GJI89/3euXCaKsy38nfOxPExi5kKFKM09Dgvj7Ws6NMAyTnFf3ckqfRu/X54YS
l1e2Bk4F1fZGj+PI1q3BiijkLtO9+s16mf5OzvvrHv96AV/WS9qMonOE1bqtvMiKNnlWpiL/AYcl
otMDBcGE6NSsbxaKuHBXviWf0dNgaZ/GZvze24V7fzTe25mgAQHR8mnQqv1I9gCMqyZB+fjd7v/z
RPy66fx6uV+WRF5qk9Ko5OV6LVFMWEPqp/FV9E/l9mY1j/Ume+hXtw/T/YknAfShgFnIwPXImilu
SQb6zIbdky6NU7Kmb5xurz571Wm2nIRC3fGVbG2l7sYn7M/9aurrhRXTj44EvZS+G5zxoX5MCitU
AyYKBEWmOYjCwniYLiJHdjr/vMfCtP7DJgu7V8osVE3SvX9fH7NrmWeM06kQegvcuHWh6ygAv6Vd
L2e7+3L8CFILMngNYqw1BueqCH4MyFw9zytyLGltqFQ/z6EYucUrIF68HpbRVtYEJk5WLhORKFC3
FxwdUCJWY9FYE+wRReXgo7aKVvWKSu7nG3HnqDXgmrnxfIB3K3umZAsbzY+pLVCWkDKAs3Mb1Eup
PE32GY6HmTdFndxK0MxC109Lz0m4PG/iZbTW+fN6TnPlaYvi8boAIlsOEpwoQFikabksRsaowMA5
2DJlUdgvclCPkQPLhM6seCz9bKWtrxs5bizA7KhVDt2y20Cu8qN1szTn1Cc7ndpEbrYgnZ46b61z
cPZVshJlh0aKrGOcZLk50sC4MBCnSphQGZ/fY/paP1zBXCmsew2a6Bs/YN7cbHIWuYJEdg5dDKsj
29PY2Bcn2+rkzmVBGOSvSuuBVBTPAKqNTfa3BfabWMnLiPbGj5ZjW5qh5E66Z4slFcWiuvzumJzo
fxpH6ljeTNA14Z34VaZw1eM6vvWKYkfMm0oJfk3XN4cZRHiTQD3dKkjfZwimSEF8d7PJgfKSOcn9
Dqs7Z5ATrqWlVXQAvnOBR/unaFsHzHD8EQ2d+U751UKKgu3lpYtry6THaWI56ip/FFfrzsTRB7m2
Qd+Hsyg4k2GaUQXtGRYAPhH4PKxH6zaxLk/dsmRfqeXx48QB3Dx4Vmy80AE6p2xp+W4hPACNrmro
BWSYdbI2QLyx8pUJWeRNuBp+tCp6THnU4wkFN4nZwxUMpHFT1kTi8y8C1b8vNV/m50rids1aahg+
90GyHjz2sNAbzccLDPXYyUBtwDIhBCrgOI24XuSzBtNlaJHGXvQweYW7ZFAmxw6WbYwnsnf1td5F
zmzNlG7k1YwEsZ+gfW8EvLCnKVU2QA6egYWNMcU/bxP6nzZxtETwKKRPuPp1l5hoRah15Gnayi6i
0TZF/FDiQ1gAQ6/MvWT8ZS/pqn/SrhQcResOP9rTuCQ2nsWQPVRzhvvb63FGa/HMACV5m+1nInkw
mKp/JMcRVn9jMXmjsALq6p8vQruiUBLTY/U2fsvX1wf0jHvjLX+aAPvGp+tdTPlRJmLmfLKT8FIG
VpF9U36q8mD6ehL88p1VeU9+KT+rPB5uXcV3rlktF2FoFDnp4rJhzxHkDzK/ZvuRbf7duf1Qtv1L
uW1e+/XFTh9ne/NBf9TCVfh8fmMHn2X00R7Q1D8/lr80OF+vkagShWxodN5kXvx+jY12R1qQM7WW
/ArlAeopYqHOgeqy653ugXBTawPbZZkvmTzv6m25yWjYWj98aNlFKytdZa8xiYtzGVMcuaVvridH
CBdP8Rsj2UPioZydtxtJq7gJdTE56a7+nIAJqS5y6O4zdg0LuvDlJXo8v5aFmPy4HRlH5Rs58r3N
azddK6Dbo/UlaPxskS/NjeIA/MYPE5u8k6BYjxkJwFCcl9sJzFSg/9wJxw6prwP4dL3INYEYU5K5
csKU5ZSlZW/NsGCSWykjdO4/4a26uJ3O9KT4guyZPT/K+buMIDWd984tn/CAgUTC8K0EbKsmsFB4
49lnLxt9XdnanL9hIgGarSG1Zmw5Wss09bFdPjH7eWX66HI6g09o7MMECjxxDccWBwnaaCf2Zpv8
SPUSf7B7A/r2OC7voj2cgXQ1xe7kqDsy2lqfx6vEjb12Plo17/2GoWKJeFbiHSo8pCtnFdMn6Xgp
e2N2eYsqgjN/pyWWOC/byBo+9Zf2Sqk2dQ3gTTHdo+4bvSgu4x17FKRQA9mZiP2wW3DsxWxzZ7ea
Q3pxWwY3ZzHmqOyW1XIE+he654/ri0xvD62ab1AdFECSjEnqk7xY1dF31/VkVXrh5po42ZP2Pgoy
gL7sOEVvRssRXA8kYLH5mL6ylNE/3VyCg2Ba75AwMhG+Uh3AQLblwOuV8fGMVwY4/L3uxFQXsFkd
EMBldDCXAEpAIwYB7+AuiQNcHf6MSep9OBbDPlyn60b0b5cXZbABuWA/v6IIBbfvThIAMxbSqA9m
gLi8qk74LEvFU4v3zycIkJt8YAZdLLllbyAycH4kdFZ7k12KlDi2YxgeT/nrmW+PriiZlxVwYuFD
vhDR3HgAhPohBcdaMPZyh3u6VvftyQBSBxH+rvZU/9RaGTDWfqqQZYzg729zOpSzus14m5VVASFk
OVlOV5fA9CW82PLKJUHvjBYzL/b1Y+Li088ALZyTGu9f3rRduLprGAu50vA7ArWrLGXB6V+drewb
BebP7f5v2w7cvTExDhg6ffX9VaPzrFCaM93ovrQ7OjU4QfM2KInduEOUV9fhy/lA6LA1FCwkzubt
nTLPuO5lNs3ZGe/CTeF/txf+Ybs2frmmL33GzIjvt1vL6L22YXsAPrdw8nGQldWesmcODW1M+oFO
N/nifpAWbhj42OfD7US7Yc1ODAo28aEJZK02BfgP9+MX7fnyHST3h37MwPaZe8aOPSHc7vdnPFwm
5lCUXKa0Sx9AbqhZEPTIeU8v9xjd6wJmFe1jAvb1vXGg8oea7bfPl9zBX061trmZUXnj85XeiraS
Sk96zy522gUpM8qmYt+5zNtd5BOfx+Zefw9g/QFd+e0KvnSkydgczYbrzwcVHSTDBCUD5//UhnZt
dZuJA13AMfRvX6/JH16v3z74ywrJu2uWkuAqbz2jBWhHipPvizlq2kB9IdHDRlx4YpbzXeP/p/f6
tw/+0lNm7blV9YoPLk/Xpe5mKSdTsapsdZ4SRCmHrbCUxg6EEmu6VSf055KzJCvU6yfjTpMzgpqI
2QwMoNlDeltQGa7CB2ZZ7Js/X6P/r/nMyGxlG/8PjGZJaF69wmj++E0O9q9/+G86s0mqC4xHTGdl
kQvK+V90ZvV/YACOFZGi65jq8Pf/pjMb/wNzAhO1FborA/EqV/JfdGb+CkUzJhY6NRqeqMZ/Qmee
yDfzy6aL5Aw3JKTSs7+brZ/xHEvb8U064mZriTcglPaMpblL/PGx+GaLn/wBF/jt0768LLpyT8u+
59MIiuut0M9dYCKHDnb5V8LYd4ef9sevx34oueRoOH9uXL9sTAoJIEMd1mDrnHwtKSOWrGfPXh4w
jqB+3sAmBDeDyOblduxEdo0eQvVlGDtGQzCFb9BDsoBJEX9zeWIItpbt19hmRM7QIWZ2yJWvZaYl
TNM5oobv6Ln6H3Y2Vo7KUsDiQ8Ua7ve9NdV68nTqRj4hU5giI4Lj5hRQWnuOb6xn/Hi9yDam3Xuh
zfBubx5UsZqcak4pJilrES8GMgBVipMPnNf5ijeYQUwqbfUGwk89SQ8qJw0NxitTZrpASKdiKxsQ
SEfg8Nc58hRJYK/d0fPiB/XX/GKBkX9rzoLfyx8WIzg0OlgVCYD6N+O2btrHQ9+q9pX2VfEguVxH
bpYvZv3KKB0FoTZDaMl37dbt2J6+XuCvvo7n496awhMN4G8xEpUMPhKMJZwDakSCB2N67FVv3nVi
KUF7KF5nLxAXcuh7yiGbrG4jxwCl6sUI8RXis6vpm+GyR1/44x4LZI3KC0PkzpD9lirUDX9C75Ze
Xdg4MY6Y70BY2g8uYLyIvDsThZsPnyw0SICJTrEki906UImoFG0uupduCO61B2kDwm83Dnp1PqUt
gEQ7ocPBMkBSOsaYa6kGI67ZzQ0nqy7d691i+nKmwrV6Jnzji90yu+43KnwJcOY1RYitret5GiAD
pOkot9BJ6D+Go9TMYciePqbzcjMs2+15Lsc7ipOuz/PuseLHHLwZ1/x89th8zLaQyeBcdpZKZ0KI
47oI3Qm/3ITRFpx3jW631W7SWOUB0KTzzs8T/P2buTIfA7Q05TrMPxlTPzD0RW0Gb/TzyvS2+ayY
dODjNcgHOsttjSHpJ3zfGQTfY00Ts+DGndO5cXau4SvPPb3D67RaZkHYwVXiXti3xDYap6a8Ql92
dTNK1HR9xbi/DMzOTTN/1izbMhjTfhIAlTsAOdfzmwoDj6LtB0JB4MYe5ZRQsMDl9o7m5sUNy6cI
8AOXjwnOKc6thMnjhhAO7QkEwteUFwwCLnz0itjcwe4esl1EA4cccbCQ1/VORhDGzQ9zr2a0MN7C
vxlt2EUru4JSMBZmJluqiHVVWGPTylW7YWbfbY1uFWZrxAhpzYP2L7fVTV/AqdQnwmRQzDalv3PX
dXrZcq1COkWKhTZcNgzjeegXO4UQyoFR2R26uAiXra/sUYu2nxkDYFtf5U93p3OTvfwB+hfm63D7
TDi8+ytWv+aK1lYqmIoATmFsZVBGc3HfV7ti1az6DwYt2NUEHfvE2W4eoz1ZwYmAtGuP1vDUbowr
u1X2WG5k3rX0OqxW48eEpIHWx23Xq+6e0gLhSML61BpgX+fu+Zm3JEQy/GPKopnF86vWvNYVeNsV
zKZWXnKMRrV03ruNgkWBcmjHq9qh7E+Qs6EqpaNEdYGF4wRNW+hXthL9uE5VYSTrs+6oFQjvbVEO
9r3y7vyhEw3MiG2VLst8hiis3ZfxR9QvjW072O2Cnnzw7+K6KBe5LowD/KLxNrkKZR899VihwlhZ
5k9Mkk83BPE9q8ui3Z+D+L037+ZjA5WfbYz4RNH/4BfQMKOMBWWqz4trMTedabyGzlo2MgaVS/ZG
K23OQApa9AN0KlgEHSAvrVS6hQ2AvEBxX9sVMoSZb/hzxR15kIic6AGFCNvBVUQXn/bz+lRETrIe
A2hAM8gso/HiyDuHb4RAAQ+ke03pPcBHbVQ/xTcVKjjbieSjDKl3hSYOy9pcZ4bXdIu0PITmZma8
slzQfo5prLd585ihFWz2bE5ewVzgOm8O+WvuK9vaSSawR089jMhp5fT1sVUXI7uc2pdV5WfH/B1O
UuITL/EIUwOK2D4z/emy2Sc7EIEHZR1uQBe7t07nPwnBc0fJ+E8OFxwDWztdd4vm5hf2hUUHhWdU
rYp6oTP+Be1E0ympQ9dTOdfoyi+mM2asr3nleK5dBAws8+OWHUYBMtpFtlRhHhnmLquP9xfF75YX
p36dJixCaPfQVh869xqKpg2UbZXTynrD8I7aZQG45pUYPHQ9GHnnankwwuIVNWe9xIkczardo4wg
wiN3C2MZorNgp0bq7Z/9y0BcuGH/b+7OY8lxLMu2v9LD9wYogxZTKhAEldO1T2AuwqG1xtf3QmR3
ZQQrItyqRs+eWVqlqEyHEwTuPfecvdfOvPPMbBhPk/lC0rVdI0jTN9LNZQ7DSLFp3OX7gBcEUtet
/y05xfd0L/k72D8uDgJ23YD9ZeUPi2wz1Utv1S3xKuP0Htx03ZzHb8KRnDu+K9SJG/Dvd+aTeYr3
tbquIqfeC6w/36HdzSp+jQAPj6sayQwP1/hI9tDLcCqbxazXQVyCaPs+sMdtdRjjZUfPBnl0t29M
1gFax55FENusYjelxVAsI++s2AZtkdeMyYaFPideGf0iuSmzm3nIwesxsopwlHhBNhy4qNQEW4de
qNwOz+mn4SuLynxIS1tESoMthEOpuY6GZXzygVqQFLBAQETLDB4JmjycqlsE6mO/MbNDib8ifohv
0f0ABu1ktte5IyDcevKNSmy5hugQDzIdoGIRRbyMOk8pTXwBKMA2kWhCCR9DdKzGXXkbR4uqXhiG
O3Jyx97db1R1KaGzx6mPQb9c6Cj/jLU5wSRYKtIqx2dAnDDiOdeiIazeeHboQgCQ7pIzdlX1EB67
zmb/8Lj72sYbl6K2gNur9DbaOMytRWzHLIjhzpQQWW98YaWXa8/c5OrJrB5BA7b01NDD0ap+Rm+w
CeizonETFoK3Le6BH+PpQPX3avEcSufMqcw3KY8Q29tVtdWri5puY3JII2ZBlkMO06t0W3MfiUB4
xFq8YKS3pMIG08ZC9WywQ0yrmG143I9ca6FiGQ8W/nPL5ENecDj+Zryir8ev0K/AQZdIhlqUhQ1D
NnwhL0K2rsQ1kHpuMu42xOL+xhwWuAnGN289q+Toqq69nY7xAaUoK9C7vERDsJvTfrCNz5Afm9Nn
8GHqmwSpPCK3cCO3q5JdwjxotBSLLYVXe2M+SOpDK+8U0xFUBEMsJWjcGUUgIbIN9o9sI21gLVLR
BsKh8G1z13vHHMlfva+RAMS3qXmEcUXxcuiFJ1m/SZRHI3gX8x2D130z2PmZWcCi1tDB0urjDUCw
yH5bVHSWq1WMjdnf073rHjq7f5unfN1D9QBFu5LWcyKcCVrSZy74rjJj11D+I5TPHph2b1CxU16u
ohsDATMowWrVhbOnOUK9dqKEuyt2s3jC7BZQEaJ8RaZadMIqsTYec94zWjXsadkzRhTWsGQ3fMts
fd3Pq/dClS89o8DKziZ1YcXfxI1guOLWYEvlY0wXSeCtccWniWXpcUZeBgd43Eh1Y2daZ610DpC8
Y5BG+EwVTxJiXO/RhNYMYw98f88/HIJ5ukc/z37yif6yiCf/FbYeahYaUj+fV4pW1tVUkFFTMy2b
XT8wj17xCVHGUEHZk1s8o85Ov2F/Uqi3MttH8TouAgrIbKG+9Y80cs36rw7ET/CZH3+rX5m4LQRO
zJo4Z8/I5J9/K8uqPdOI9O+nKJV0IiaAIQqxgBan9QmH4djY/+Pi/u0156P9v5ytf7zmfDj94fDp
d5Y5zHjIFRSTEnHzxHq7ycZbXGUiZoLqVPIw4Y4yP6figTV3bptj3/ceVNMeeOGq4jK/XzE7Xrr4
ckj/q+8Jpq4u8X1IM07p59+OX80XitSgJOW9PXabJN2In3PEcXtgtLMp9J1B7Tg1+/QOn0i+8Y7h
ivxvdI1oab485f6KLwMQdmYzE+sELutKx+Kb2tQnnvpXBEfwMe/Z/lo7WiiQ1wgAsNNizWw2wZlj
1bv5YA5LZitIW2d5Da22bX+RXNAmdC8oukSGeZ+M/YVbcRm66UuOb2gHAd5Kl1qz7tJNz+i8dvjg
9LWLTf+gAlHg3Utpi13a4SXo3WiPWFGhXnszOlcbNjkdZoSmengjdMsUmWxqPKf5qsVeoLxMGJtI
QMg3eWmHERV8T4Xpb+XMGUXoBKgMu01JJ/IbLTd8NDhveCHFBfhixlCku8+RHItk3+4QhRi3hcOy
NwtJu02BGN+uzlW0afv1QONd36EdyRzcJGdrrSR0w6uTJLgJFgta0VTykIRPXJyZSV+8smcxNLfn
Ory1hXLr47K80YmaG3Uk8fHSfPV27GEQ0t/xMoj3SIfXuFjIBK6qBUqB3Jkl7U8dg0r0A6kriLv4
EO4AgATSwti2GUEtc2ZJNquqEdIsReba8nLeNG/Hu7SfPZlQM2ygK6jWH1sFIYJfn1Qe9d7Ryo2G
DWRZWwdjCTJl3CCCRcSL2kWlIlNXIQUBy1jIHdr74BhVVIkxJoJlvBfWmrGJ4m1NMydwxRzC+mFw
zbu4uGEbA1iTx/naV3vELg9Bu7WYQRardDvbwS1pGWgn48I4blzhGFAA+BqLNmL8u/JVFBzBI39K
rYXGukz67t0EL4ZpOSegO/E0uQnl2nxGlu+w/lmrelPVe7lgZjgsM9HRNALrEWui8V9JH3iTpBkm
aUMmtgd8llv9JndxnPmpbZyjNSarbbcuz+ysK8VJcAMushtGS9G3qUchvRnVrVfuFHUnvfZ7Ds/b
uS3DJGeL8hcndLIMMAcvi2ExHCgAcURQhPvZnMfaY3jDtxCxuWFejYpT4sjzCEyMD122D+5FF0tT
wHshVitdu4TJpnibO1u1E42LcNw0TIBkY1/R90o5XaxkZQECqFiSJdGgjl7jX2k5n2yz27jcNB/+
NuLqjhXQQ+a5dYQ3xdpoe943nWGR4pb8itj62DX7c+MKF1S73oYTq7VktilEy9D2NmykbKLr+rbY
4Xm0C43JcXAqNhoPxntULLwH+jKEiuziY9EtJERBnK2eCM5BrpN+07wVYpegPYd05ajfAXhuxPY5
k9bNYo2KZ1xxRH6y7kNj3UorFC4N6T7fxg9rzZvEGY2kgNRNosd0cDPvNkqeMKCUL7qtbZpbCDjs
3OBedpM/i66XfrXhrIM1f7aXN8JhNt+p/k2bbcyOCXbA+BhBmlJyuD+KfADGgWGwJKYCnm2Mx/z7
gqC7+Sn6lux6YEl7Ul7FNywLiJgmTOZv/m1xXyyNG4406+TAbr/iwHWPicKplt/FO3a2lzbcleop
zFe6uA7zXY6xOjwWkpt6/LGskUimTJ4osR0M174wm2E6ii9WUvxEMh8joNTTDyL3VLvTrZX0nIpv
YbwUW46DdMhWHW6FxNW39Ud4J/eLmnfAqTcp415jpy2DGwRL9uiKDHjohTWwUIS70cVRwLx4novO
AYc8gpgX9vOzNQfI+re00SJG9B/MpSiS+T/7bfxmcbC4Vzj3zjtg7/LoNja1krqZx8FKtPjseJ84
lTrzv6h9DgcCnBHqUGI0G+k9e+dEnj96F44bK2o5/03Av4WY5km2wzeIMEGLidKJ49NO8B2/3Fqy
rT3Ut3DWv+Xr4K590z51Su5yWWSr6mbcYpGj6txmEZ6QdlGTHR2/ziGOzMlviz2lebEX7dbNt+ON
cRrptYSnInpPegeAgOwWh5EZMHYacQnf6Aj6qqCK20a7mIkzs0KPUZS31hbSe/o47hlM7eq/Gu3/
fw9cKEWoyv4wcCmq1yYZ/8upk9fso/4RIDOHJ/Pf/jVzkST9H+TtzYxigHogX5iW/jVyYQDzj3kK
AMNOgpgNs+fviYv0DyjdQORFEQ4jSUeUQ/8zcdH/ociGzs+BHWoBhQQN/G8AZL7jgv6euAiEQ0AY
BiBzpfypgl7pRrU1HKXa1Vr27sn6KiViIJNoEIFlUgtaR/2p9a3VD3fpFxX5zwOEf17wGrWb5lmX
yEQYORNRmWVn2XJLl9ecwodwLN7+fI2ryc7fF7kS8Yu+1AcJsGsnbi892Bc1w9ql0crwKW2HNw/T
ZRfKbgUFbwrpkBGUpHr6F59Q+nnM8/fVr7QNiZ5KY6jGgiNGPT0x1huSlfNqwigOr4suuIrKm+qx
iQGUDTT10i8EAvNT9kON//eVr8pV0lFCKyupIQVTtQljaircVAyYfH90WwKS+tJwjVhfVQKlGk2B
L273z9K5vy97VbTHaumXmlnmDouOdWqPyal5DNB8P0Do/CqI+efjy9/XuBrSCVIgN/WUe07GJKZQ
2Ras3gZR7Vug2XJrFVCIffFxfp4L/n2pq9lWOPaiVfYD4D4dr/6IApBFX0E3o/nhmby4helN9j7t
3Da70xQETGm1/uLSv/sCrw5n+iQMwST1jUPEk92J56Y3bK3yt2DOaTyxwtfcUdUtTX0V6F+FgPys
1/j7886/zA8nQtMahFw0cGnHtI+LHgOjONhCp9qAmFfqgHFqYiPtVfs//JBXa06niSMRaKbpFE/F
LbFhPo5z7IbYeqsDHhf25v/oQro1f+AfPljsVZGpxErpgKNb5NgysSEro/X98ZlY0XxlSf7BRoqU
e/HLBQ4I/S/fQt26Wn203hPG3qtITtnoxjJ8kJ7wqAYHJhalyVExc+Rd3xoozGeN97un7zDfHbMD
nT18ZN7i3Ytcib1Y3nUYFbV2WT9EZ0147fZ04haslb5yKF/zY35JoCijaoEaqR0EXMlU/fzjG84H
DaNJCaYdFIJHNN6Ld7iC9IGGlQnRVNnV6tLCHBk+N5fuUpsH+IycZswGCiWl9nrc4id1vdGZURn0
rbzNaFe7fN2IG3U1Otm2YnZSv9PROdbbMN012+oIyYafCHUfGEt6ETbtqTyXxiILb1TvLXpU9vTF
OpvDHvVJJGJipO4qPzCY4q+kLfWmqiwYR2HXz+d5ukq2Ebntv5tS+L/POEkiPz8KUp9afiKMskMA
w8JosGiqSMsaj7NrB7cwBwPhkWpKR9fkr0NOJ188g/Ma+K8brG5dLcmC0pdlPBBT186vrwi6RqJ5
rGEtkF8CjxZGR02MpVKCtsCy0jXFOQ1lewRq1Hz5hl/J2P/++NcrtD6weMpwSk3VFel5iamFpd5c
9Va0qydvWpjo/evkkUwD10tLZZ1r/m4KcNHWNWQmBm1EEdDIYLo8dP1iUKkPsXqEdF+HsRc4w3WW
U4blJQpXlU+UYevL3a43JYSWarguw2rFnkhzVU5OgkD3oReY78iNtE/7lok/Kkqtpr6mCREl/qMx
wkMTx/vIn0c8JtMFSMTLrh2fwyw4kba3jJqEjGZfPQ8S8b4cCswo4WCT0qUrpxU9u8gwcI912Yo4
+1UaBrd5wEhUqukFS+lWNDggjpHKVDvUjlkun6ysXzbFm2++SM0XSRG/KUMQsvz80EXEpCVqWWCS
wONRPlmW/2YKuJnD9mwU3EG83npxGTmcIsWv+MZZh7/YxH69pmPt/PnSbeCLnRZnniN55VvA9CAz
SUNWKAGI4wh9w815FJtK+WpN//WeqVtXG5damUOoi6nnlJnNR9M8hh485POuCejkQkrhog4vQcmh
M/K3OC2++Jy/KWBBov/8QSdlkNPBFwDNqvk54yyTFVi1E4hYsFysqHDVye20myy/fPFC/+6TXu1e
qpJ2taJV0Q6uhGXtkrq6F2Cgzl9qlNPGFg5dlZw1iZ1al93JxwL95yv/ugKCMf/zJx2FrI3rQo92
nWm5JU4+McR+YcEi0Ee34O/nMujPl/rdXTWvtrBc7BOzSULZyUfxHHjiztTu1Ejnta7vTT2jMgoX
RTNjeZKvSp/5SfnFQmlerdDDVFcES1uS03n0YkL41P3FpBmWBjEEHskNWQ3J4zt5lLYav0o8Gl8t
0ojYfnPxq1VaJVtKSUJKvqFz497aekkBLxpGSE6jSRpAXCm5+KAmLFFx3OyzIHbTxDqltIbK6phN
gztxzk5K77lQ8r1CwxoEg2Ix9FTQrTdbWd+Y9SZWdmUN29gdJ5YiG7WOwLfH8KihhdIC8sIrw5FE
pjIwIR0MNIxZtAK+Wc+D7NJCDA7mjXsZTOWivyiT2xdvanJmkqUFNsO/ynIy+NPidkCCU22NYSOC
/dyyKgpo9yno6ECMnjvGT4p87FPXU5809dLKd9bwWKifjfqQZrdwvmJGTMZn12yNmoGjIwKrk+w0
3oqpLQ3zL13DohxsqdsKHTQ5x9ccLdgKpBsDAojgohDQC0tS3nfmyEGkY7hqZMI2UpRTXLV3kVzt
FSaHrTcdJT92raJ0iNve6iOkdRnAeYhPqbWczgdIXR6HkZlRpNzqVWO3oyOK01E1HxX9vsszOxzR
zvvsobzuTYGuPdE2gYWtyBw+pBmJaI63gHPgLyjmp5BJl7E279XmKOWVoyT6HQnAh0xJ3xsrcI1w
uEi0Z8U6cMZaXwcJXRu610EQLyWEKtJYv/eCuSFzeJHWNHWi7HUSESSZYXATmqM9TiNrjnqfJpE9
Mc0PI26GUNNtjkxxLwbxXVQaDsQtLfkWhHgB6GbX5UvtfYYzwmWTWKukG+GgKSCSWobSWmWTHMyE
HUZi3uvb0udQN1jLYZpnaQwaFdlhYLJO5ek8liLUK8aERd8u/NHWsPOHiWsW5o0UVNusgSONYM8q
wzVY9MlnuwnkbVfnt8mQnaKuW0WSSnkiOp6V49C0vaGcb82JM+VdEz8qMQOWCVn6ymhRTXXRJU77
9yLDwZkh35kKx1BbJynqg56I6zFi5K8aw3EMzW+qPIBAPpQqTXORlyaPK8REqX7oxq0shrveVy/x
oB7aUb/tfePNnIbFFKMbEOVtkCSbUdP2aAL18VzGAnWjdtOJ/V7Gc0eqJSik1tboVyiptBW83NFU
eenN6c7BOR3FtaZprtmUbgTGLpCfhcLj/R1uAp9QKsptL2KQoMbhq2qha8OWNtUMX8UnVtZFbBjL
LDxLevjVPvm7heaqEJNGq1LxE7ROOTpTjSKacXMiVOsQEBmxN/b0mUZMcD1KKn3a0Qr984Ku/qYe
MK9KEcNLJhWzP1x+8gY8kFZ+wwuedps8Eo9Kq/E8J0u1BppdHGuNGUt66+Hw9yn4RP22HHm0DBM8
EtgtwDAiTAqROZGRzXMrDEreNoIU76NeSHEzJeYcXYbIMLurs2dRpNr5CHt5bXnappfgW6FRMkzB
9hAMdZRoQ1sz80eXZ9343bnILrGB2caEVcm0Zlr++RZc8QX+WQPTMPvpNDgF3RSTIR07SoAVMXM9
CAIQgsVndhjyuBHpwIwyNQHiFLTk8VyjXLCoWUVdYFpx0yIRypZDD/SWIXHR0MAm75PK7ZiW+pr5
iP/F5vv9aPCrnXB+dn44ttIhDCZVi4FAjIoTsAkbQsMYobez6qlRL6J1rKCPGSHOffmmkqW9maVO
nDV72Ws2aW8sqzDjezyH8qEL3DlyXHYTERprwW0O8M/G2DBVfJhPSsPj9taWTFASz67pV8cl6KxI
Z/zFGDjOSAJDDc0rjt1kNaEdzKEtorpBq7DQcajPK0aZ36V4wyx4qwqTG+U9ST/nIwCemmXYBIRj
kwvgGww74kXDzNisRHBcHbfwVehfJJ+0F3lfaKhthPGmIZ5ChuwuVzdx4ySBI0cnFRStDkleqnkK
cf1KWbjPH4cCY5VsbkzLB19aYm9FsRrVm4wfX8mAYT1kRCmDheY5a0QGo3cqu7c6vBksuu1UffFY
aXN98qtv66oAFYzMV+Ja4ty8NyPJJmeXEZisn8cmt/0Y4WvsaM1tGz34PcC/4bkMbjSSAfyeo7QO
Arg1l0lT36kt+pXEjXyYgeGyYlzLIWvXG+OtViI7LQPGO9VB8eJ1GwsLQ2nRLXl2FFcnK872EeMW
lr5FqstOCiJWNmcVC0qXkfYB3c6+IUE+9tdlN23VkrEsFrUpSXexZWxjuVxFKfuqlq2nMocPBQsy
81dkS8PGnL5Ygb4rw391n67rZq+CNlB7laMlz14tL+NSP7B5uyLELdVvtok5HMvQupFb9aMQsCeJ
dmCIB5kvLvaTo1KVTqej8q0clcc8GpG06sieqvi+DtRHOa0d3Sc1ocGpha5VZ46sZfMhuvM5kzzr
dbXvfYaxQr5VmIKJyWtrIbdjL538mLA75I2RuA54GsdMOAlJeSp63fELbL8IQsu23UrjiwqjMZ0w
ug/5Wm+GQ0Eu+xgW27Dx7BRtscifSxHkFxJgkfFO9FD20VqfT8z5rcdcrKuAhPSgnML1JCLHInB3
qEB4eV8tHt+VCb+4zcbVKSH3ZYYGShTswpLkPKuiTq9vWhqYpte5Y3MaBP5xYkKf01Zlbd2nHkot
eVgkUnMuR+iYXzYdrihD/1xwjatDBJp5T6UFIDhmZNUsXoorjqd6zCXamUjK46l9I7Z2nxj9HeW3
o0y3jePHpjsLa/lCFlbZ3KA8EGUQqSpCnPFxTO6nBs6bTluhT9/SdnJo6+9kawH1jxrUbC5Tnkc7
hYGwbG17zWni45+3j98d5o2r84lRqJrR9InulJ5Kbyx4UuhoFfqqAcWgMtbW3azxH+DZuPng6kjM
pgaM4n948avzCYmWUmhWHWMaGsIjCIsyM928sF5TtXWDUl5kY+cqGO3nr9FiOlrxtQoI3764/q87
/LpxVbYkmaQLcuUbTpQap6rwXKVEwtnGZy+ix48E+HvvqtfOUx49/Pmav6lYjKuKpYoFS5SGUXMk
jrUZwyLTPM/n+rlzklCa9AGRMtp/+u1eFQdiKDYmgQaKE+nlvc7arHmID7QPObBczbxLw2KVa6Qr
B9VZ0EbXCGCDcQ7680f9zcneuNrwuzJDHJbImqP3tORSHY/JcdSZcvMx69iD+Pll732+e79aHq52
K7mbxmBqOCcC5JZ6LNhmChXHcuc7K7SCXX3WiMIGKWKrxBGVhSh8SczWIuWrR2m+0q9+g6t9ICPO
rFGUCdEiu2Uqq6toVJYSlgOd+1lyjxt4u3KC+ojSI+bX+vM9/s1sTL/mByRJJ1VYeUynRnYQG0/z
u1t6D7VsUOBMrsSt1zOogkV8LvMv7/dvvlr9ag20QlB1c+CoM7QtFH0cP6B+RxoDEf03QTMWOnZd
cOSMH6IWeKqp3gz+E3kEL60SnX360Uqlrnzvq+HWb96q2Uz4Y22ZlErYai1n6yJB/9j561rV3FDU
7BivUZ6KbiWMruRpX513frNw6FcLV6mkTJG7wnJ6OXozGT2merWDMDCvVyaQExmCcp4/hhyG/8Pv
+WqpqjXf1wSTJ1zjzQlVEfR2gQb6yUPyG8j1uR9pFhdPJX56wf/P1ir9aq1KA+gUvWDBDeBj+ZPm
RkzLWt7geVk0M4SxDCsldt0vPuPv7urVatVqcpJUsQqNkdbfvGDkvKfDpLB7E4mEwxjJIu+vtNI0
769r/lsijrs85Y/rEMSfwhN/G6o4X+ifGYv/b0QlKmS981z+QePxPSbogKk2zP7r/2yq1+z92//9
Wenx/Sf8pfT4npo4p8cbyEbpWJoqj8MP7loN7pmBzmNWtyqsiv+bmmj+Q5LJtyfknsggc5ai/mCu
VXXNRCRsEE/MT/63pB7zC/D3wvudUjanDs3pULqIC/VqCTCqOPT9DNMBB681/rMCa2mATwRAGqpj
yFBbby05P9yv818//Uel86984T9d9GodFIa+mlrOszMbdCeddGC6FPBPndPtAdVufLvb6SfMDufk
zbrMlCpvS6LXst1U5ZJz04RTHmb1GafZBccZf87f/vwbzlKaP96WecX84dQ9BdWg5x2/IT0rQL5m
MUOdPo1T6s5AUHJaNo2bCjBTlK2EKRfxytKcIyNRSxsMT8dzaA+P1hrZoHSZkZ6ADdDh+3fGztzC
bycBydgp9/iDEC2jqsa5MGNlNxXNQKe/+fOH+V6M/ut3DKnSUBUCPM2rRVCtB9Mr5qIp2TNuXsoQ
JcH53qdroXHYfPA95Mf+6CUL9p4BaWq98nZquISc82qcaP9ITxbH+E31bDzWN8QRLk1/xbknxNZj
VBuau/iR5/Q5wgUMO9hC0D/We8IBxU3rmE/CTfphPskrOrlYaGCwbIcDLYi1T+d6R1we+NyZoFx9
k2lMNyvzGG5619r/+R5I4rwK/ukmXO09vS7VkZChdO+X+uTIoq1ZJ+tpuKtfgtvepoHD/iM94esU
ylWGU8ickIquhwZN/ELAr4Lhurab29lJUmyI4sAOofNtmx/0c2kBEen3zXcmsGvyu7HDoszxHjpk
gmeJwwuDp1kJeBoRQzLXj8HI1gzjk8fqjXH6xluY2+wV7/BRuJGZAp+N1+ked1GxU3HFFIv03D0Y
8m5OFzRWtOf8TwWC9Teg3kfR7bNFd9+vjM9yI8OLX3LZ+DniBUnuvyKfyT8Xin+tFqyPEngozZp5
AT+/FklR5lM/chODYJWEryIJLohhkEQixa2QsGZHBDJScY7QbrrJNroRdrLbz2hrgvuCLza87/L/
66+UzDSWT459eLGvNj6xE7pizLXZMFE/IBlHQB7v0kN/0DCt3XqA3B8HIi+8pfcRQ7w760gaupV8
knbxXcCcednudZk0K+x4d/qmsatDD5/PW9IKFluQyXhjdAYjC7Xc1I8Gr+bdFw8laNVfPJU/foSr
WsGQBs2nc4j/YtMCW6ze/PwsgovTXDnaKtkpwI1hkVSY2JjIlkaEoTdFrlH0D+i2LQG6mkn2jmYu
5O4tRAOMkJ6Ej9aejQUnLMbKEz4SCacdauR8Qc7FnbShI0Ys9Yk8qe2E3fuAmcoe+NrwwlyA0Q37
/MiBPPD4lytYHPtmb5yI2qF9R2L2BnmAEh7NdZnvag9C9HLWAkdLpkreN369opIYWfHoPqWf+efw
hAT4CWuybg8gAfSXyJmeaDdjqy6WzZN337UEBTHjoLeLKMct3X4xbiGjt25LoNnZH/fBN3XYC7wD
1rOcr5DvYRQj1ApQUWnn00qtXbkkkgyXUnQsKXSk4KNcS/5WVE8C6mtWFJUOgkltDVhxQeSad8ii
e0/ht4Fou0sx9YaYe3tMvkFUL5VqeLUw/+KTa9uP8YGmUv4qves769S9t2Db5/8tgRtA73Yf8rXy
bDn5mlQjx8T/bN5oz+GnDox4phEQDXFQjzPvRoeFUO/ijbWaztFOWMWP8CaBIcwOToPU0m3NKI5N
ocVRuNSI8Fgma6K+wODrI7RUGFP8HsZTD6Q6Wc947fvyrZ653No3sq4uyrohm+ATEjl675kZn7wk
h+peR3VN3geGVWx7M+0a5XbqatKCH6bRUz/hO0+cAqwxTxnpIIuBuJcVjVlDXsi47s05qiJ20UNa
m/ClesZB56QDNAYY10QPY12ZY/2KW/+mPmDwDW5JP7o3CnZB/jKFjLgAWPHyfbOsXezbDEHdCWIY
aTTTVnKF3OHcvM9vtLfxPjlxRVaS7rY9BESo6Zi5izsmU5vOsZ7GHTrliVSjHalM31FaWF1ALkob
ULmXGYVRPAcf4lp/rc7mLoQeemkv5TH/bkTPmTe6iFfR9z+Sg/MiEcdHusVLhXKJbdm4py3KHMta
T8d6Rsiv5HljxxSLnSGAbHbbPFTr4VOUmD6vND4XQbH5/CE3yrwv6EsD2PobSSevUA7COS64geqK
wBwu/j22d3WFu77bTrw+2ErvsdGS5HGobe6IdYEcYKHRjl0Py2CzFHHLDyT+ecl2sraIYSxMpDVH
lHMHoD2cvyGytYideVJ3BhSHTy3ZWB4RY0mwVionABsJCBIA1Pv0oYVH8Wh9CE5hZy/SPQ3h8Y4J
LvjO7oXZ6jznIEILXwkfJVxB6eEJILWWJBdW7/IohqR+uUGy77qF99nsqztWqSf50+8u4q5o1oWw
w5+1EAtyovANWxcNP/lnb9oV9sodZYC5JESkp9o5kVYkhSc/Jp4H5wYBOflGaM/SbIe/qMa+th7E
DgMndB8VyONuwOoajstEO7UtDptVLhF0S6BpdxT7Ay1uWHXiSpn2ibAK0/eCbdl6aRSCd5fTHjtq
Ag+DFwU53So9wiK5ZTHFunCYrVdzyp536B/C7XA7rDIwq/NeLL6CIVl3Tv6S8J0gJTqRYaWs+OAk
qW4MV35QyNOaaQ0ohGaqAneYCVX2MVo8pDwXu+jEW6K88Wj49xIzFJLgSHcJbWlXVNSBnpN/U7be
eY5YyFnCbqBrUgUmwlJMjiAcCCpGhoTyZz2+xhcDAPu+PWoa4WZ4kRZV8zRUq5FSq9mBG53wpx4t
UiQYa6C8Wxgf/qp3hnt9OxzVDf4wpIaFzeKBDy6jrpopbiEZAc+sq34NXUb6GDBaPgxPcELKBzJZ
VMws7zXJzg8sntMy2/NzidUF0TKu59fG0bbFLY+rHFP7YP3CqAqX9BaD0FZez/7xNaPiy7Q11t3W
28yEFu9upump5xmwLC2VNYMz9s8143SLO8rkl4Canlk6CQU7XCEvBA6/mg8NzEKWCQJZilX7ItdE
9fFyz7t6f2ROjdFeXAmPyXsH5LZ4ksKVUGwbTN4vnVM5vmyXcwKXM+3V74iL2XaHBXabPIcP4BiX
6Vrak6UAVKQ4QaCeMVMzgWVOqm43ws1cotcbfl3kjwxJeDJvxyeUgKCGvA/ZGXaSsuXL9PMlmGMZ
5z9bSn0K+eRIKYa9x3MDpDDIXPF9MMnNSdemebBwcCMpJ0C92nZbAFgziY3h9K6+o94/MTDL1ry5
D+MKB05crRSipRipW2urXozf4Imspjtli4vL9Q/1AXUnNqTUIZbOyeBIMmM4kfcGBj1ceLfZa4Tt
6TPfx/uRy/n36d6CxBpsZkRQvc9u+QrUFT5nezz732RnngSBykDRfJcdpXTxPi3FZ2CliFBwNnqr
mXEvrdNTxl5PEDV77hb6btM84Fd6DY4a7AnzVt3A+iX/Etu/By6SnEtmIN9N+LCCXeIcWUCpTlad
bCdkfXGJOxTLDD98eTncD2SFvFiMPnoyWzK8UbCw/b0y2iI/8D4n/k9chbUdvLT4h5fJYT6NxqTs
7Scc/uv4uT6VvJKzM0kqF8Izbvuz6uJf4PS1w4V+S+cfChJj6R0RYYwGDRw0jkTQUJrbs7sW+gaL
Nz48o91lq/roPfDYYZwmOukeeeSKry9k1HjRnyUWvDNwson7Y9jGQ3sXn/mgTLB8SIpLpIo0LqFX
5NChmZi9ZG5nLIIToM0LaXkRXIhb1i2Aox1VAQVz+KHAVo7A8eb3/MRL9GAsjXXqFDx93oJKGqbG
cSphX34/X6HcyO+Bak4Sv/X0Fu9auzjHLDswYPCszQ4zdhoeivlprr9jG4jVPs4/vybnBt3v/O8t
oy0nkecBW+cCg+Nxwh+2MeA+wz45pC/1C3bWi8/Phqpy164KXltyKWyB2m7DHlZUPGV82WkJyt4C
Q3mbWUvgH+JeSuwyBGSy9J9n19VISGRmd/fJGtqCTEU3PZPWDa3zPO3CM0eXtfWc3QwYVN97yIiU
MG5yaR4U1o3/Zu68mhvHsi39i3AD3jwOSYDeiyKlF4QoA+89fv18yOqYyc5b0xX3baIjqrtLyqQB
cM4+e6/1rU/e4nicQv9CoI4CDFoUgyt9K2x8AHLeKQoW0UmH/wD086x+apsGt1nAFjE3vvy1urF2
3nXYpuf2HYyw8hG0G3nY9pTFGonxmt/jLMeYz2qIwVuLmcTeYuEeyCgi5wVBu6rTUcSKxaJSLkhG
PWFdWotEPdXlFmJqAK59OuwjHbkicyY66ao5xVI/9SuD75r7+N27TVeVxFJaBFRP46ozdjkBv7+S
v7IzYai1Lf40xES2995aqJ7dfMYfBg4MeIg/cWqHpDEd5Kty1t+mbDxyTAmoynGSpTPjNQK6QQjh
sSd3FQsma3/pmOrFG3gGV+yyogA6mSNmtM4P051B/vcEQ6WuWOGWs3Y6nvqVsIopQclZokj1cBLQ
mNzmF+guCy7VNrkTYn7q5yiyMcclp9huXrhAq4ob3lsPDv9rJ/MfgOFEJokvGPb01XgzPqQPaaO6
xxwGNAZV98pgPf2RYTGMC8K8jmB8wp/wTnQE6UDhazVFSKCvpt4kXuUDzgONHW0pe3b9g+FexLP4
IzQ37yUGdlwnq+5l/Age1VduEVllN8ousJa6tAAfna0r4pBZvdlQp0gSSgYI1NY8WNfPdk7ENW7c
T1Zc65DbxhSeJmx2uxDYLCv7EY/odAM3c4unMJiWrpx+DUTqYQclF0v2LwMlTuwpUWzbUUoVK6Sy
B/hNQCLjW37LrhOwNv1uD8EJP/GRo4qwYVX61aJy7dg69NPSMAUrcTB3GlzbsJiSazxnYeHsw6tv
eyr+6j2eg8OGWu6t2+9aWwRHkzuuA4cC+jrEznye3IrCFwqtJZmsj+JL+pZRmz3TPRiMADvi3hpt
RToiV+QImDstvk10oQ7fbQsBhM8C3if153GyUFoXPNi63hBOVk7+xidG3B/vCzgXnsga5yFZu95n
hU6A/Y3UHvHO8QYzrbCq0QnoF5yVtjJ3t+KOjKDQ2CbRjutHAuFrmx/I8nRR1WCoSIkzqAAJdUcR
53VCRsjB22UE3QyqPXEF9KsSbax3FjuC0sQj0+jAX7DCBKC22i3bjhw5NJvixCYZcG5O7GBpU6zT
c11BoMDfug0W4563ghUZ4zRyQ3ARuBYlB09Qr52EF+3FG/FcEmzrfqdrHl2OLYdxy0Eb1KbNFGY6
/KA3h56KD8GjbBJWk5GTdSf9lZudfpvPznLyzg73zVxdAhaTS0fM2O13UxXs9FvJMfBPB/FqIgLw
/E3OfUp1CjFCg9FzPCbim4heE3N1hdyOihMlCobq7jrZ3hNENotgZVW2t23xwHcwUfD6gtPgATU5
pg7b6UynLAOsXDE78eSX1fBmoFeDoQSHgdutJkUzv3B/LAhgg8runaATr1RwKcULS+q5tQ/ThR6o
EcUVgn0W4Y1xuvmv3YLLSuH/yzTcOj9u6MgEgA8rbx48pns2OXGzs1iUB9/k786OZXHwzAtEHqN2
mGUJ4lo0V8JIwNeWy0Ifqp5nHG3Zky0bLEMCZxbiTWwTPl5862uqLdDyU/+MPM2bu8i35hcGd5+D
X4JxhW7cjSDdqfSp9sGKvWhDQegq1/JOMCvP60T6vaboi94E6iAMuNvklNo6m0s9ZZv+St3j40i2
voWDFtscrQl5WGFptktubj7Cqt5HNJ3p94VLLCuwGEiDQklQbIVt8kM4WHBM7pycu/N0eu9sHNVW
sUA8AcXktXX450o8x8vxZMlz463ZYFC2rXVCi4gDPZ7lhlztyUK8CfcTIFp4E1d+hCnYJ2IacXji
UMtM2QTAlP+JXvnvc9S/GnRgMiVR1mWF0cH089/71mHqeYEHQySk0TuRMtmZbGWj4OIpVv/QvWIG
8d86qr+/1vTz316rC6LEsgJeq16MjkYnAOnfXl8b5P1NcTb/+dXkv301STWZfQBIAfv+x6sJvtJH
IU3siqYWpBLYkt4FRBIGf2hTy4nXMJmzO7auYg1z6PSPn/fvOshYY//PO/ijgxxGoZzn+ji9A3EC
g/7a5zGNOxaIbLL9/kl98O/zvH9dy99e74/RjJUIQjr6fOLWSQ7NMiFsy9jUdI3+ibPyh7D/v7/S
H/MYX7YCX1H5ZOlu4JA8rtItwAx72Jr2f76KCujXv7lpuDO5PfWp8flHzxYqSVX3Ih8qBwymkz3i
7Q2fCQM+sCURGqipUFKfmsqRbWOrl47mX7pwzRCCXlXNcXNfvRYgwj+Vt85wRpp7bH3ko7onIhmy
ifuSiUuPSGL1YqA5bUgOLhaG4NSf1SZ5ysPUPHojB89YdIS314sAVqVHAqadL6qfL+FthPxePIUd
BSMrs7FNT8FBtoELLsg9zkGxBlvC9+hifpY7Wma0rBbNJnrtbE7PzbLe6j/SEbFds6Gx2XIg+Kp3
5B0uu8uUG5F3c/PdHGx6FJIzRUXBzQ/pCsGjnjD/7gKKG0UAJv7PcksbzOnADjnyxtwIT1AiTv3U
eENTQq26Tt71k+skNClnI109xgzSfZ1NuRrWgat3GfRfSyzIRod+hXuWDyPRS+SOcNCCCTin7UM4
c7TpVzMYYcvsgCfL0V6S1/hF/BhoaNL3ASDgv2Q2Va+tEmnA3nftttJ6GMCbRuzf+X36o/KrcPcd
HGSL/MOU54O7muIHXKe4eWedjkc/P3AVli1n85lxA9XOgcmFDKdsauoxc9j4Thtuus/xZSqrkcPr
4MgNilcOAevghQ5+sZ/yJsRfu/+8ZLLQ/1TVKuFG8cl3WaBRI7B6OLlrDygM53xQuF90WnAX2RbJ
HLMkmI1s14QNaPPsWkfTPILI2LPulLfwFjjmtmNI7hJVMY8wz8QrthG6ZdzB/NcLmBWO83TfcS1N
gxoBiYRhC8nW1x5luIq7BdK+eEUwCnEp7aybSj+4af2EUqBIjzMbyb4pnbqX7C1rJrod0yXK5ZyJ
26SeDVE8Ds5foW7hPrxofCsAUxf5gc1qhWV0jxHQ5mNPI51lvHEv/zTWUf5uZUPnaFiGDm0J1tK/
r61hFWSe3v0iT0kOY0KnfCHNPSXxnnyTA3qgRfYd7VlmN+K6IFIAPCmQ9mFFeInd3/xVy5yHbVZY
/1OQo/53q/7v7+zPPcbz/GosIEBh2be7g7fqbINBAo/PJdjS0NxMb5Fm8oXRKqdVhW8roNZudpwJ
OIGRScigVuJMoDJ//PRu5q5nVNU5xaLZQbabSsYJoEdb/5HR1mdZOKuX8iEfSHi4Rk73/Cdrmvm3
sGTVAgchKpalQ33+9y+7Co3QKkJLWSyER80JaFmmx7J3YsyIKr0Ho6V3lDpFek+NkdyoTYgT9XUi
1nd7eDXW0lxGqxgF574kUAf7OUdWY5rAwPTzFpgy6k+v3lXDu9d94LlrbvQkgbA1OksVNe8CiFf3
naycmgPYPCWepq851RYXhRVJ+/SO6r48B8y7sGTMfAAxnAId49TQiDfnyWt3BiI8D6rZ+/jQHspO
I7Bs09CTwSZyl4pzFa5FBsccCD7KRcD1Upf1enQMCIkhnWwMLlD4oL9cSpZY4WTO1b302WzQdzE/
Z6HPJ4nTQgABCu0qnjLE/XJCzoY7aW21dvb0kN7RQGdpD485jojEIAIFyJUYczwCFrgaLsVqoK0T
EvLLU00818Kcij9wntWzfiu2HiHAc3m/EkKb49gztMkNWqJuJjnDc8CtzK1V9sSRgshUO1m74hm+
F6t4P7W/QONANuac7GF8ZSKmnhub44A4h9+SL4wX99CtdPCdd6J3qdrDpW9nRzXhLC26e5lgFawU
ux5A4XJc0nr7a0UiRviia0uguvneOEV3gsMY8UJiQrY+kNtEDS5vgAOzcXQdgsBpk2RRfuWFkLDT
CCOQFc/FXH668JYoQJ/T267sflGvAcGgmORLL1bhXuSweBhWUyBtvPZvRK+ifr5C7xs49LxFd767
LVea/tM8W8nRXpkRaEJXfHTcvbFjSeMP9g6RZna975flPN93W9eejji4BSpuZPBQAH86rni2kh46
9YO8ipf9kYAzkYdLX6o/OfWw99o+SvjOS5MnTeHWkje0ZNfYCrkLJGea+dC+tonD2gw/4wKAF8Zz
fWD2BuKMQiheT2fvqTdtkcmJKpKn16FRPa/2BQE4jK+Ydj2xkZP/w3DtiFuOzDXiZucYuCgZm6UC
PPRsQYg+gcAIVmDcwJqwSWDm4qx+9TY11ny8A9f26R+nfm23OEynXf9imstEs+m5QiM1r/Fg5y6I
9VvAxAYHvXlUJawIRBXHF9FdKdqmMGzfOEvKuoRHdZPuLQ04hiacd4qFqRzgo4F8lpzs+1eK+LoJ
5LkZPUe2/QkZJdM/RMU7kjCZ8X8nUMksUe+KskqyS06strmr9HnPWR6/nbomjX3U1hE59d5cf5V1
oJRTHFk3ci80P9RQLcuo+z3MJ9wIFyDaMAX8yp75AhVNAx10pnxan8YDw6qjw7H7DM7dzXffNEBt
xMj3sxYzLWH3ILIAay+Ct/aDLJl1+yN/0oDWdwAm+ZTfEAi2qk1MksTZo4xWfWL3A8BXh+GP/8ru
rx71xbhxj8ph6klO1LB8O/XF6f5vAdrb9LOBmU5JRwC63/QTlG1AxFMMNF2HKduGqdy4AQeaf6if
w8OwgestaURfsy9P5WmhIalj/dVnNDad+CM4TeHm7sXaNOWi29EyMjYp75TLxDW/SJtunU6JaRCQ
7zjz6UyclL38kMjW2xnn7GHs1WO2Tn+GR6htyUii+KkXw6lhTAJY2cD9x6Aoze0ShgpiA52i1IDQ
+WYGryFycGXmvg3S1i+vUrH0/TeGPkmPI3EW3ZQDBC/kNCfI4RHArTUx64ySrYV4cukoNsx1WBd3
EORyG8RzAKm5fuYrY69d6p/KKdbRut5iX6B0BAHMWd8AUEU/zIlukwppqkTguvNZJwj2r+gnzIM/
nTMxVDtHvopvyoSwnkhp/keCzAl5jrIxwUk5ysV//RxX05Ck5gBM9YSaCY/RydDouHlzc4tcAf7r
1CC4DgtYkDvhMr0J2hNrE+WKT6gQm0e8D574VbWXZoWWYhMvFRCA1GikvwOEkcsX1beF7qP80CFa
nyyqw6+iRy2D03GmbCR9S/EWRLtCu6Q/JVkljBNpAUgnQd5Y4tqP7/kBMkUP6ItDO6lwlI/M724N
MGGoEr03z4aL/u4zCmtMpwdtxgWaXEfY3rQZAg+Slyqa4WBO30YUZ7AtidIWtoAoBCZk0Fi3ZFFW
xkxhTcGpMB9pY8k3642PxkqZcXVzWrs3eYp0LaMlnSLBtDu6ME4x3YTstlDWWT/SnzYFug3aeU6Q
56lZ9d/srtIpeYriXD4La23xn49akxTnT3GMSgiapSuGArPyj4OWIZdamRH7QQJ2uWaERv8IQfey
+acuwN+dUn9/nT8ULOaASVkKKGemnV7Z1vScrOWUSq78g2rQ/DutzO+v9EcHoPXbLm8MPtF0Hk5W
weZh2sw2F+a7h9FrZz2UR7kud/EX5kOWzEfOiKV5LaYIT0qflbHN18KkSEAolDsJjEjvW8TXx1IS
H+Ify5G2JlNZpkvv8c+U0jfVuQSYk6m4xNm9UYmeIIFtTQDwsZwhd5PsDIEbNFs6cPUcO+4VefEW
GPEkXKno3dWvGIJW1V/f+P9Ic3vMv9NrXX5/1/uP/E/p7f+Holou5f9bUPu/4udHGnz8LqHl9/+S
z8oSKTMm0kWNwC2ZxA1+8i9QmvVf8hQ9g6YKua023d//0s6q8n8RXa1PGF3cCKoy+VP+JZ5VrP/i
X00JJdaUU6LSZfofcNLk6Y77v8+YIU/kXBBuuiLKEjzYP+VwQ9z0na6x2yqxv5XV4FvEdxmD8BjJ
5pAjY6coyUkQaTUgG4lqF5JrFHy7oKDbQH/WKjdfSQSy7p1VMZr8Zy6u2kzfWcFrp+iPNI7pFCvI
Kut+fP/tKz799SZ/1+BK1i8jyb+9e0s0TVGlFSPzMdRf2rTf+ndj1PdW6cZTHHPypnrKLrdY6KGg
quGw6lJl73USzhqPVkbaQscvg0FaCLGHt/BbGOJoU7QIvXQNy+4oHIvGOxsphFmx+3ZzoAkDIzCS
3Uj/TPEwZxq9DE6e86iKXk1cU5vacGea4dFYrsNFIUKoz9KbFbaTGziFo96Kn76gF8uqoIExSMZh
EPW9allPVTKYl6iwRHNgY7OuLShn4vrd1xP0XtaksRTov4/XMqYXX4A7GQWznltxdNH7KrMtjHZA
CYgQ8FqCvgqd3YPt3DRQcfo9becw/CokJCNN18t2rhH2kGA/TtwQoKmUrcOp+T/kXbDTrZzglV0y
lAzZvVRfNIaIGziKAZi3+mHw+G6KyEJyEmb7dkx8O8qxJbpGLc+Fpxyl5AI2acWXiiSs5WP6LT5/
wXOvapwd4gG6cpZm+1EtL/1Ay0z0w5nUooswhnDhTc5YI0/wzPhFMh+0gulGXF47NaAa1KSdlyiM
m2Wcr5GZE4zYTH5Udx9jT535zKCDjDiEikGHpZMzVEYN/1inXsogUm+guveFo8tvuZvFc6EL2SeF
DO01AysBIZs2XuoCMD9gAzbqwdi6RU8FHCGpmn6WywwfhGJZ6kS1tsK4ispq68KqclPxO9Kqc9iw
cIsqrZbqKUaJzudXOUUgwww4T+W64s6a1HwV1earrlA9WZ6C2ErCRItcabCEFzPDldR2d3JyxkBY
43YOF5kbKyvZAiwaNLJpu3oVbPUxpXH4TJXam3tQcEjqyKI5ssmHEPXLXpHPeYFG0hvJvFcjmv4f
gmh8SaXCFND9TJXuI7CsS8fcMjWsO7HIyXRvlcJTJZ8irqq714Amajd11JkM9IL7oERO7/qvhoAC
oO5d7sla3GZquCng38Uh1hota3d6RWyo0ZXU3WGyzfD4m550lBPpovQSTU3e5UyQTk0/+UeKVzmH
Zz+WSjMTMJn3Naj4IH9Hxkg6sM65aij2gTwgNi6VFx+RgtVQxeUouhTfiGci0X9C8qGVPpO3FquR
vm0lQibVOl7JebdzdWsXSSTZD68t/Am/k/jDOQrn6a9JwY0ayGA5wHe58F403TvYBAauGeEWA9nD
gWcG80CvXnsz2bZ5eM6lQ1oLBhop8arFPmKs8tR5R6FLWfASbZeU2afgkaczGMhe2mJvRoDF4GLN
Wx2gfC/VjR2DBWgVGnNa5m61HC5Il14y17vHmUu0FF5uX27PShKnEELqx5BRxuW6zgGpj6G06DvR
QFCmAvpCCqYBwoB3bcjNXhi7mxlxH+i1uVD0gaA5ZtGNYq19U/6oy5xzeMQd0uWvWOGWRRpS3Pu2
r/VkMEnbrqjOYjcdHDKa/knghG26N+W4m411B0gA/XPRcGfKEfkmObJaNXP3agq+bUiIgqoUBJlW
RNd5OLaGexeGGr1KsYw1VPhxPSYzv1F/0sHpMu82qBlD8y48+8RTWDmrSj0Mp7IpN22QPCsh2bit
/6LFhTYPXIzDQbBPS+FepPLbGCm8PQQjzExGBrSkqOS+uknqILH9jjI3cY2tr+vFYvBZhPQwXGlS
e8+J61sPwroa8Qh7g1rYmuxj1tU/zMh7RCrE2MCXb0VuwdRChOfLXFghIQpLTydeFx6NcfjIFfHg
JpqjZfmqg76lR0xHauuTb4c7XiHRGvFcUSX1TEkmA69ULV3f34yySIpMr0ZbwXArW1CU3G4V/cuE
FzZqpbaMrX5EeufRMhZkwBJhBPu7yC+BcAmVUF0LytSMQU7SC+xZRmOQC9G+tEml2L0mnRUFqE6d
XupQongveiSmHpDsDB1jqX7WwskFvB4kEVosDjoBaZBqds6Aj6SNS7Lo4DUzvmpaTS3SctxrlPYu
euROlh1RNk6+Xv6kevGRhnTn6pRuKnvkLByJkvGsF6tpy42UpHYXCeO2qIcvozMpHLJEZctUdwKo
mg3P5YeRGeo6D8Cgp5ztS4gPKDx8dB9VzGqbhQgbcmmcJYJCnFbQ2lyqL6VjOQkJXXCNWx4mxUqD
8LZIejgAMunoQNC4dcIA4rppbMumoxmmAAuXCvmqau011CtnMGnOpbUbbuqS5dH3QQEwsRQFtGcE
PkWGk+Mmn+tp++61x1B1NI0+lKrkCt1FRKxZm2WIBWrOSgLeQdl8Wl462l2IxE+2qoU/tnYYxm/q
wBOARxk1EcYGdUy/3CLfJUXxMrho6cjhnuWtfI7S4KjIdi/FIAqH7luw4EwVUTNXOv5YKhbdPNUM
OmvWstYJW1I+QqWzZpWb36B/KWnz4/cBAX5N/ZZnxmcjdwdNzN6NyvvKzXacV9IaAMRzVNTS8Uqe
3DEr3zpuyXmHoifTSAqh3SEaR1Uc9p1RHhqldYIsImfEi2Ob1+Zwbdi1yvAqk2BfeDo0AALjfpSB
PK7sbEWdsunG8MNXQP/EGe9V6uWHGjIRD3oUEl6l7SOXHCepjJ2qKRlNmBnix5iDRA0TMQOTNwPT
cimp6WwxVRnCdCY6tPKkinU8LxUrsvNRWpgGHalkSAiVs8RzM+H6aqF2xiJgVbGEZTaES7hHM9HU
cUREwiovVEf35JsvZVdF6RsnVRunda32DDHj3CjavhmtXVJrF9+Nvlql/OoK7+xyJE79AomKCtFx
UB6BatykJlykdXexmoRQEHzTs8K7t3KKIDrxjHk+/b7GCEgUYTk1hjWTZUTCasusrm/qeTuCrtK7
5sVQgx9TwnCkuAq0hrFbRAnug4cRJTxLvo9yTqODHWoacsIWtU8n7gfSesSQFTbJ8npRAjeJ247M
Jj0vFujAG7ZjTOM3XZB+kpS21QB1O9cER+5qOj9N9pV4xOrUWoD6u8iXjdGkc7kavvKiOJQSvCJi
MIqc2nUwKtR9YObDBM6/1ZXGvO6CW1VghdC6gYHdlECgVflcvhlVTJSXS2Efm4ST+f0tzsoPChw7
UqPGFv0ceW2H0taS80XfMUXW+5+yQbqVmu2689D3pcJAi6ykH+kKzO9DJEFjXyZO6FXefHRLTqFF
RPINKnctzWOWCfkTxoM9Zs0w47tD06/m10hKHkBPEJH0zMfUELmRBmNLEc1tIPUhEAUBB6xQLuSi
YGqiqdvSMtK51puCoyEOrxUEc0WFaihqjHkPa5y49foolgPabAVBi0mL1BCIN0B0WkiJ4ESRQKZ5
rV0BpO0tvUj2ev0WihqKlxa/Q1I9hES8awMtrzrKSTKKdFRL9K71kxbH1ZYvi37OI6nCn0BVkCgD
OckIZYnHUWCRNleSYjQkPgnJPGq0Q2mOhyiVOcubrCVav/YCa59LqOXDVRBaVyUL3kMa5KIoP1O5
YWJvFl+q4aHyGYB6Fqq4ipOOAYnJt6HabeCiLHS7HzcfjoNrvJTsyPNITLsFZe9Cp+60daEikgO/
kWBFFVgmp809Xke46nlYrDpivUSUXCpV7EIefRrervUdqdkLK51dkB5HjhrEGyUK0cqaFficaCtF
nHdCqxZnrZzvw77HAqLc9VSrZwlUngiggwJIcAZX6Rk3+K1+nSKjqN0Exi4xdKgjScCop5d2UtXe
Pdx/85jOZRJExLNl8beQFqdBE3663ri71VGPUUoGibSJLeagvojhxIqZ3eYaOil8AHIhzUXPiICS
jh9yN9KKl6KPXkR9balPVYZFHAXQN+pEmr+Fdy12GbQ2JLjXaU0F1F7lVvqU+uZDVDsuU33lOHEI
6+paq2kxj4fPOtK/2pyqsjcDGou6etLlSFrUZsGET7QWQpWvw6i5WVq4LJSSdZW1spKFn9h9U6Ma
On0i312GunLhO33RA5Sd1SJOglrbJkpMQuWo71LpBSozZq/mO0pz9DzTXyLRAPQM44uOfZ3Dxygj
O6oJOdHVu6soaApz8xmqubKqIkbwEKZPo/6epQZSyHxK+kpNSjufSXU8XqsqXUnk5/mVgYK7Ull/
LDwBmr5Ps+TDwsc+KwryGXxj24XBvujouaZCY/P6BWfZ9K0bmS936meojMNcboOjlNTrINC2oo/S
LRWAJHHpI25SNcwQMYdSsTHUfD8W402NlYMf+09vQPpW4h3izcR9cTd1JI6oo4P+RayoUEslfXRx
zlAwyKh8BPqYZnFLI5PiVoe7ZjTal2fQnGg4HTKwPJph+WX5XknCpPEa8OgJQbxvMuOj80nVqgsC
pgyGar2XrrDkmZs4+8k8U1iVlUw2KySbQn1VhxyeuZ5uoDo8JGiNZcK3mfi901X1nhr4LsTMsPrs
O3VFTK/uIWS1XLsFiBIzGdmIDAX1Z0cXwDC3fd18tS4raxjlCeydU20RaynFDFnCz75rSZLhiK1x
HzilBelIHZn3CtzUlV/u9S4kK0f7aBry7CVFmAtoA+N4mA1wU5juM59X3YEPplE7G8Wrr5zpcxAF
loh8Q2wqEFipaQoP30vn0lwvny2/pbXouWX90tdW7riC9tZI48g8qCSsIsFYMUiubycJoSJVI1PJ
4RhV/fAo1TgIdTOGv16ItygYz5qKlKSlgcuQBvWBN1yHxl3yL5koKC0Vp+XpxColbzq+rcJkyhRE
75ZwLarQtfH8X7VczFcU3tVeSwtCQJqwP4qG1sLpTd1XNoh7yekLVuZ0lMzbYNcXA9R7Hh4jCdu3
yIUv1dE+2Q4hm2CmUyuP4RsxOkMZX00/f2RqsZWr6qOMTMR2nPSM1tzIIgILJQZ9VnvBpXQfRZ28
WQFC/7YDTFVV8cYfSJbwUM77evYR40sMYbVTTiHO1nhMwp4Yu1EMv/WkPXMkP3k4foqRA6OXhI/U
N2C68PXlsbLO3OSmlcDVO75Z3yL4r5ZINgSNe21jJjyjGh/a2s/5ruk3CZOzrzSJhfVbMiO9e1Dy
ZVauqqECvHkW5E4hYDYp6Ax88mIZihjp8FsFhciF7gjz0WTxmCvMtxs93we9xu95Tl4yW/TTM3id
1ZBjVhLIFQo0PG/0upO7SXhS7QbbUkl2bRF+jSPotDHuv02/7NYhjKmm098Vz900QlpuZDDLzoA1
IFPTXSKhTDSLcBd0oAUjTjGzXjMGR5W7ZWj62jqnQ8NbE9q9T69LUrNk1icDwYmy9F6r3avvetYs
SORvhVWQTtA6LkGEWAaSUKv8KqM7v/0aRMMjH0G/aeO7wRo/G9HVjoG6AqRJcm1OSl+gquuyaVex
XIxO1XKEyVy0OqC/clvsOWh5Ku7u2mIC0iKYHLaq1uD4zSidS189SK7wrcbmuFRESHUyb9UVypL2
B7L1XMvZWgXExL1wKzQIXyMkxpmZaXfJKlR6f9XRypKHr5PqlEL89hPmYEzpTOvTrHX6cFLgOcJY
EZWUK9Qx3rWvZeJuZekQhtq5xKHNJolEIayZTFL+uR7Bn2Vp7C2JyU3ZcQFqjsIaH7aEwTxr3G49
NETjgmuj4YojTRA5/ngjrDvMcrlJeS3WR7erjloQnasW+CuLNCmnytNz8TQFZLSIOiRNHaefmIG5
zlH4u6J/r+nHWR33qS6F3XzktDIfDbLrB/q7hYqKqXOzbSXhQBBdBNW+90gGk4pbkrN5E8MMqVFe
8ww/xozrRDFC7B8fAVOCWgTBosiDc0rAV0U7teBbUVvhWEb1KYwbYOIRC4qRKNy0vfIae5zuy5YS
x3OzXWNoa29EqaF3r61fOVKhrNuwPkZN/6hG76OWWUpi60U3UkeRu9ci6B9R060CXhH9dfgtyqqT
q/Ktk72tbwbfVotbNkMySEeQShF0RNNH174AS8cRpqm6VV/xnQajvBY6SGOZdiktj5aXeke6MVRk
B8siacmmKM0ksfvUq3ppGcGZSZIok9TU0ONCRSXvLFK2MtVc5VVCnGxQ0smQYIfrsrT+9dqC0TPN
K7DnxQaNFyVhY88YEOZsM4KuFARDA7DNjFukDu8NSlW/W6mN+EIrFluTJSBUb9KDQRxzhlYwbxUg
DmW58cVVrYQ4i/ko1GHG1P8br9E0dS6HFy3Aghf3r6rUcHbM65ewexPL+yCML8Pof1uhpNFAzdBQ
42sy+2BH5J8TWYwFUiaJZk5/I9JTMqtozChysM0lorn88UVVcd0OWo3iJWWAn7oG49GcrqRBokVs
NNuBycG8D0BvhoxDZmLVP+KoXjJbIPC757vSfsJUw4hRyLZoCTR0hVMhaDw2pXijRkmXTaKtydMN
FkPLJLSKCZ5VeZQB28WLPGo+yxIIvywzJ9XClyCF16i7/DzMXU4tdNihPfM09hrtPMx6WVPuhObZ
mfo1H7neBMTjs9YAWaiRMh/itqSH09FjrrFyeZaLQLCgwVx1sSOqPF5Z19nWSEM/Cvq7qPfRoutp
tQ1yeIiL3NuZxuiUDTaZ1DVPpTB5yUL90EMchYfIYyaLr7KL9EEtd2OCQNygWTL3CdciP2pf0DIR
VWKaAmPfWvhW4v5h6gHxA8eAo2+ln/VQ5frD46nMBoS96svO6K0TFQ6q6au3xvOR6TTZNw3xjSty
9aaOi7tsyeqaVogka07MNDSRLmRZKetpxSAuBLRfJCzDkJc2/HaPv5+CMgjPSWkSvZCjK4xH4yrX
B1fn6TK9/03deSvJrmtn+Il4iyAJmkRB++7p8X4S1sw2AL0D7dPro0zJBKpSKVJwg1vnnL1nuklg
rd9GjxYgAu+v0tuxXJ46MZ+5nMlVK8rt5K2HWVnuChd1gyWmcQP246fMpFb+M5UlSNJsKIrlKA6I
OK+j4TbOcdZzvPuIHey5ux9Jsm0KJGO9foS62fQtxEXDM511NjIm/rpU3i2lfkTenBIozZTquHw7
ZsbPA85F/8culhhGI2SwVWDdVnl1GJzhYw78bYwnwIBvjEj1gI0jfF4uw3OYDNul8AmYBzVK/vRe
d9V2d+gZ/HmpVuPJyKMyTfpm4a2pSFsTzvzRluomqQna9cjYUOvY7h8jz8VxHOUnvSyfeRubfTbC
4yel/MKUuv7BfcKjt/Ht/sMuJyDs8dRY/BtzeldmI5LpqSDM13pJhX4s2/ogRHIzRuObX5fDrrIH
myuGFQ+TbO0rQOH0GJX+7RppLhsOC/5CVTbPxfBSLrR/TiNiz3JXzziOHPkT2/JH5PbXkJA133ak
LtwXY/oRDJ++JR8mijw8O/iC08LGlXJVRSsE5Af6Uee71oswIVARHTIBxaieA5+/dH2SFMfbaPI/
ccsBXrLCl2H51vNGcKdwIAm9fuW52quMplyHQKsANjsYTx0DP+Ge+rHDFy0m9ZhbI+5lymcn5ywE
IeM4imILFNHi+IvT5ct09r/9dHN1tuman5BoMYwd6qBDjDLDaEVausgAh0x626rjH1ll8gmK+tfy
fVxbNs+uX4QkXYYTu7dM6MY5CeVriib5npPSv1RE3aiSqzddT1K2TDTLwn31aCMHLT/q2v7yR/b8
SRa/5oy3teQLDRhXpgy6DCtovG+d5nEO17s2ZQrw55z9naBzIot/xVFC0zB/OhnflyGtiETNlw8/
oZ62dxHZchVwyJUGHvahJP56g1JHRPpPQd0nTYvUmftDvw3Xh3Igc4kWC/UcOs5tHvF/hszFaIy5
qiIBuJv/RPHyVfR8eMPiASGLmdZ0lzuOvweVykJPszETJGpn+ZtB/zGY84SPzG0i1DLGbs3jSH32
kv1wb926fnu3fjMDGs6oa+7LdHriepTuZ5AM52Zpr6LS16Kiny7q93XPO2SNJzjZ/cDzW/mwMOX8
K5sJpRHJH1EvL1HZvVVhfFv3PsIbHjXV+U+GxKX9WPo/rfE+BgAPHtrnNNG3RLDeW8unMdXecVG+
pubdp2Fo5LC05HgKYr4tk0ynvp/fRpH8MoN3K3vw/MBXt3g/MIylwB0sSg/l2nIZ9+OVaNmJN6M8
0OV18Ws+1GDKmXe4XrdDfUDNi5HNDV9yN7/aYv3MnQFJY4nhgIPAc9I1aT581LL7IeRbgK/qP6mY
3lobc6pn9gVPtBfbtxl0tD2MZ2CK4bx+NL7qrmHDg9Msw5vNd7Tx6uIhHdRTruGWXFm9tAMOMst+
KZN4hSPsl6BCwlmKL0JYD4O19k/2+2rmh5oCPrv1FEoz/CyJg8s31luh6UbRs3+bS17UZF7Qp4e3
rA5/kt49R618gkzc6iJ99Dkr4bf5USNCsNP21Q2jpwUpa6IJKAjz8S2C5VKsiIOjDqUFHmBDKayH
wJw750i+VFLuotgHHnDOXVrPW2MXzdaSzi4szH1bjh/rQZFKhr7UnV9KX73EzUl0+rHhIqxN/zfh
T+7ipdj3qfe0/mb5Yn8tk/zpcufYmuzgF909vwnrCu9cJIfT5HJCrX+8hExHTbx80U5znSQUe7Eg
SC1pRCX9cbFODAZPEuJAy28L2F9OyaPs0keW4ZdAWpc5BP9R4xtg124mrMTgMasGj1ZN+WNaBLuu
YKGzl9t4GN6cGfg4aSQK06rfraNp0/DQ1uYI/P7lTtPb+gn3HZ8o9AIXFVnXzNQTbzzzNqy8Vjdx
XKGDDIkJqapzo4rbQWEutWVlDm0iSR3wdl3C0DkU0Yemouwuny6joX22THAY2vSWm9npDx18PaHv
fncrUm4NqQKGr7KzDkxU92j9/kWF8b/S8vxf8vP+c3zePx3/VHffxZ/u/4EeSKAS+x8EQX1HF91/
EQSt/8G/KoJE8A/hO4ETof5xbYlb4d8VQdE/pEsqFZo3J7CR1ttI4v5dEhT9g9Aqm0kfqUsAifQf
kiCP7sQApYHtgh87kML/q+pE15X/1bJAEpVrs1YKcv0iyWQS/DfhXaqIOaeygDNWISew7bI41EBG
i1XwBsR0t04TqWfy3WGINfE8n9VMEYecbuJBDFvf908MV80xaKS/MWxDs+q+3EJ7R68mky0PSwSa
GJiCDv1yIDiSEhJYXIS/norvlc170yfI/KXz1kvMPFzQBpp2qzUi7NFM6+PcH5RazVHkI0Vu8jh4
xeO0zPTGOg4vUNJTnj1+x6ExW4dLA6179hVaFIR2Iz6DGzY2+VAUAgtN2NKgFFVAElg20X7I45RB
wBmcnkocnKp/z9eE7HaI/oaOMDukTuZsqnuIwm3hl+IOCZdmPyWfM4kjQMiW+ahOCYHyImi+ALfk
xHq9oVpHi57qVPUKnSDC5GlExkAyFsx4e6ixWTCjUOsBYa0D09x2BMvkMHe+r+8YKSgyaWIKkTMQ
SdZ413x4/kgg0jAD2aYcG5La7FygcQEaOiQt+QLSfp6UJGpqxo2esW4VcfwjONR3YTteZU3/geWG
zc7Yfb+zIKgqBU1gWtPuc1cjeB0pq2WkIcuh9Lud5yzXetDV2TGk6+Q5oVx9Up6SMdulUbDsijq3
t0M4qqspwABn9AS2m2bbxZDVRG8KFRcFQYOE3iTaInDGEDsHCiSN9ddd4IqB3Nnlskzu2hknge9W
zjUA9tmXJiVDRJUotAE35qzAJq2JAo36iTgb0GLWvXSbWx3W8enSpMjYh8Eh+y6xX92C0IAsQQ8c
E9MtOpCJCEXeNjSoHAZf4UvqOutETNypdfiTCK5yFms4eHNKnZc+V4bu8nBAmBGkobUrS8g8Fqnp
Tuj0ZYqjp8IET4E2lLhXm8wnZFEO2XDq6cNxQNYGwOba8smggIHDFh88hk4ZHdwlvlSuq05dYtAT
AKltbBNFsO14TAr87ZUb6n3oZ39iJ5rPQjUN6B8KfUtUBI9TlGBMpLYmK70DGBW6NoM9HiL4wXYn
cHqHxl8vyzFnhNFXwe3IAmjEa7Sk73qdiPs4EfvoCnUd7KOww7ruTs1umtCAxcLL6YrBJhGoYdtH
lOs1TA7cViDVMcUirFUObmKr2mVjHjFWkDTC3YyLsbKeIq8Am/YXeIQ2qw68OEyuTbobXNpsmrTl
BxrUobChPCeEehZyFOaHEIe3HLGFk9o+hWINMYOoDTpS1NmNHPMI/E00ZZbuDGQ6Lmb3l+OUWEv8
4cSmk52Wxt6nRQ1gBRJt+VOBlRKODcR7IiisBQpNln1lY23rzBhTz2MISHFyTLAs47W14JwE0zo6
mTsdGkNoFFLBOSZGYWn1u29nrylfH37oJDu2dvLot6QOIcZCJ7bipE3Ff+FndyrzTpNCqlT3kmJy
SLlVo1YRA+AeyYZ3YAAymG2OQV8qZzcHcBZNCCHYJDCVZZx9dLn41lGR71O3+J0z7sNMa6jLFNK2
jyxn50aXNLIwmcaxoPMAiCf01WEayNBpm6ehCdGW65HEsyC+bdL31q0pZaI+sXb0b9fXN0PDyAfW
QyRKw8AjGSUDlb44Vo/mj6NhEzcuaSahT5iOR+yCQXvP4E0sCqlgfpK+eZVLFqHiNQpDCx4oS79j
FiQSSraOwIvUjPVd4khi/mLrhvTRA78k420n7tPpELkDT5nFNi5gasFThpqOG/2eZ4677ijbOCKK
oXSn7z4Oo23sYIwKK/Xe6OUiBifZdrZ+mvqKRU6o5MosG8v6kgEYlJjJt0NCRn3f4vwaymZXNUDl
uh4BHZhQL1Pc3tihBe7LIR2G0CWmTh/YjUmAKhET5cmq9Dca1YSWJ1SgWM5ccRsHqEM6L3gXQAbH
qNLYJUyDiKQuzosEqkXH1Yr4lDeIn1ojbgs2O/oIhuRWoLH2mxAnWJltZzCANsSYYHne0Y5h4xMQ
a0fm3Vviv0twZg+l7Ma1m/I8GOLpIDcPZlbXZibX0wGGYffBNu3Kp2po/toNnrLEJAKxhX0dPAI8
i0iAmVo/laRjTKEf61JzFLWUm1Z2PEgRcTT9vzxZ+cXG1uPYFbl87XxvlVybjkzv/abF4jKeYotU
gyCWz6O5hlnaX0w687g6hPbJAJ24SenaqKFcoxKQj4MBjJeEliBvZ9QP7tGRVrbr7ADv4sYIA20w
zftlDtQ56pCiVzQw8TqExyl2/xqPpI/eEp86S8adS9GF6urHpF32oiFUDFFAvFUzWdMuoU+NMjuj
XLqaFm5uSXsuB/1Hkqy44dCOhDrKYmtbmr51Bvwk1WQRLTY5eemOUcRsm5iIv7K3b3T9OVJ/Y3J5
EpUVHQubk6EPI4qg3H7XLzCPJqVhPq9ebUE3aFLyFOgkedJVmV7QCzYHKXRP/PnRFKpDvYkvmodV
tCHqK9E90uIeWdOy9yr1oJqUrb3aiaIn/ii2Di5VaoAnP67s7F2M+JQtoyccZWiKA0DZZlbZdJk9
ecXs+sqUlVnp+xyT4zTyDWjmiNoWhEyIgMlMfrsyn+jC6L+DDg1oiTs0DChe9azTSDVXm4TnHGY4
TprvQTvXji3tIej01VTifW7TaC8HREYwqud6MME+myya4co7l91rnxhyBhPOAJLruRrZsbIZH3Hr
wR9MyHu3wyrNmnHHUQC1LQxRbwMuIM7B3Vzl6mRWhG3EQN2sIuUkJM1oDo6NRn/LN+EcJo9tbOp3
LRqpfa/WiPzeSc6ITimXawkBUn56ovjqjegWP09OwziGp8gvFlp99vGS2FepdLpLRvXWxqI/pEWO
5y6eP5lhKPhUyC/rNHlfmIE6BWSo4zI9WatoNOlKhkeyfYbhWSmobcedX+2uA2GwFUqd4QHYBw+u
gxgis8ePZSzCvZu5SA2aGg54xECeF4o0OFCs68IDNjuGeqsksPYjmhPIHN7LEYz+WtA+dHIFIQGl
k960ORJIf8HP1+r6kKliZN7Ig+2sy3JrWd5wzH08p1PhnDyv0rtihSYGjgeWCOu26eYeLxzMjBMT
X1MDPjrKjZ5iJAxezwrrlerNlParsd/sQqnLFJwjU6aHdERHnnvdBg1xfaYNAfenyLbQj/IiOkVQ
W1W/VB0TfN2iEcghd+ghEkhLOIN3+QChFNhHy4/eIjX+tiZ19dJpOGhfHIcpKs7axytXL6V7k1rt
tGl8lC2OVwvSkLt7mlGPZdHh9KeBi8IUNBwKBHc7NUV27Cjv7PIz6rE/qg6vbVX3gKBEIqT+d2Fw
IAZd/OxoLOnRnAF0+qfZpgUnbeW7jYqHu7Z8kAINjawFG/myMGygll7DJ2X+jlicFNOIfGqbmrKd
Zw/HSE2HIKqGe2+hGKIw2e2SrvLbnCCnNUK5a1aEGnopm0TLZiA43ooC4tFLcL+6NyWX+0ZZSE9H
To7Y4vIXqiPV06YYkKYjw0zmCrvcZd7E6ZgSJemkHI9jBGtiNCBiGLS/0KESnrMsI3DZiLgjGLYp
/6gYFUZdANBjqm9mG51hl4GUx77LWeJXF2+U6TatcQGO6jxG/clyarQOAQZd2/Chof3fdwzI2GxD
OIxBf1T2GVyzJM+zIkmqbP+msuo2iYEPBc+NyEYkgBNRJ7x4NW8QTgJBcfRlvc25jMYXAHtblKvO
NfPK/RDMH/ZQjIh/4m3QV/dWp2G00uVFlV2IyDLSIEoIMNdPIdLJRSSIdBEQHVVZHjAyoFElocGh
ySku+HkDK3r3UvOTNdyGozi5zYpMF/Hfdc5uG/M3Ly3NWYPrTFYOHn7tSKIFT70bT9TBANDJMH1a
TB2fnNFmlEMmoL3wzWnga0qaqIMZs2ZTD2xs4nmGod4XXreq792HzPrbl+ZratQ5ZT/wA05ztKB3
QXHTzNN8DItrXg14P7W58nHioisJvWrR/RrX+6YilVyjKDwHqfIO3eihe1dPbsA8O7T5VnTjdxgt
f8N4OkILLdu8rTCzJqXY9BUTeFlRxGT4FxuXeTABsybBqECIaiHEbGaXS2L5ygfrJDwr38+9uKDe
3GZjSmlUFtKTVfOWtfGr1Xm0iY6QfNS0ZquUsbWHrQncfTSIaFu6zVPH6LNTpr7X2g1Po6NPlR9w
Bbfw2rgnizWe162XHYJss9GB/DONM39vsWJ/goQSZwwogRyR9fk16F4xa3Meipq+rtp+6mmtv5Gs
tarrh0MZ1Nu4KJfzpNLfrY1QMhiJmZyC1Sc4Wx8h+eF5ij+EDhCuIjybxbCmhVGL5Jr+RBPqNav8
OxUF/X2OiT4WtrWtOTC24QunIbU5OuDCWbAihVlr7TMlCESjc2ocxtd4Ssk/7IioKv2W5a1t0VbM
bMXpYBP1if9q7/TTb8Ti1dEfnDthZHZTULrmDJT0dUz4983wIvBUJiK1XmAkbNyOBNR57vSrD8I7
yxMPHdpFaKbeTBfXQp+Vq0pcnQC1xUy9q2vZr6GpfrktoWe64UzpOc5iWkXtJdnjZsTPw8sTFuGv
KmiZCvJXazGcN13/xhiTkbfO5CB1iG0hmMKNG6E39aZgveDDMwYWUmWX6b6vLDIQ7PiIc+zbYs2A
7SaavT6lnrCg8Mm5z/lSCzzSVjDf99IKaKtG7dLJ/OLaVY3Iv4cGURSzO+q4LB6bVYEUdPbYXS3Z
XSanrC/KK+vj1GOQEogM0GI5/ZG57RlNoKHwrgEwcK19K7JP4fr1ua81SbXJizV67kkZ99lB6KFE
Ee8CF/+0wW2FLojsvqmDma7FrZ6uwVRYd+o2DWp+nBJ7qV1H12TS9RaJqjgklyU2a++TeWySRdya
2T/UIYsjQkkC07PsFoUxoj2+c9Cj5mz/VlSQH1R6MzuazBuEXb62UoDaIN97kuqycv1S/CSUyH9w
fJiSGT7MSIRmnEF2htRBj/WtXbc3rvHv02rVEmbBezbjLE+pEuWi1PNB0eS08YJU7MdJ70smLip3
ZoZi9+r54dVNnbdoZpKagWzanll8aHy2gxRJsurPHd/AwbfUKeR/iyTcIIatZJUgOAYG4wsCby8w
qV36PtpqVJ4bCfyL2gjXDj0b2wGlT5Zjmc8by0ON0X4s0PSbekrSUzgQ7ari8xQeLOmdLHSsyu/+
dpA/no1wa1Dk1qoKVJpoyHwebmXSnPNhuoPv49T3FgwCpmaXSuMPhaaIQtGYxKFxPruBXZ5pqbvJ
/ei7z/vbpZsJ3ZimS5/zI1us7cCdG0e07wWaJwI3fSv8k1VygxOg3lMzDaxhA7oUHrGEtSCQDC18
LSM6nwWmCDSCl1DQFByUCUGbHdXB/vDaY2rvKBkKC2vnLVj07SF49JPp0nFcYZ+wisPSNvcjA/B2
tpmEiaN39lJNuxZl8KGJUtzpml8t5jK3dDsgghRPJoQTivLyJ8ucaacTYjqyTDyXj6nL41QF6Vc0
Eh5g2Y9VGUqUgsRgQt6TAIqtpeeOi+eWFBdka7tyLdxr2/xm1Bj06ULZLJH/LanAcPuvsNensuxf
fdYQJrXkklbiHBQweQvGgaggdwcdDd3x2N6ED63jUtRku78LFil2k2QxH+BFyCBt5PPpRI5Ke8C6
h4OEvmCMfj/hPEbcHv5eogCEBhQVixa6pZw00IGTFz/h1reCWwsmbOPJ7J7nlTDQ8Fj5Pe4jq3eO
nZV+zJ3+O/um2PRW/ruIk3dor/4iQ/nX8oKLBfw2peIjizKGSOTbm87qqNlAi0a7FG6HYu1B9Xrq
RBA6E1VERa8hBZem40E3KE69cjyEfqdpXG6DTc4Fa/cKn1dGTrSavI2hVNzNwAujuh7ubabjZSIi
ysrbrUDwtPMm5pOU9s3ACEigQN2XIZtcjRBrMwh0zPh4Yqw7MfM4zXUqT1FU29/pRAshjwzABHXK
qL4923kJLAJ1x4oDoKXZQpuSeYs6UYN1EKI4pIZb6rNckhs5RI95NWGajsZf2YOTl+WHy1Dl6ycX
OAoJjR3vGl0894YIDFFk536O37yRk8EJMfKU2YxeeyH+3G5ALlS97Msu01xn70rAreGm2Y0hMeJS
0virwZu56PCeRWgfBS5FWnzLSywj9D78O0v/y266N2eI44u1LXuwvUasr6evfwdB+Yw/8cfrUfb4
GZ8JAeS9fmswkLmxfZwbC/2VRNbJhH9rR3+nHFpZWc5HTR5UBbvOI09yrDI8e3BerjNY254EVI+H
6hoAtVopx1wQkCwe4ocFVSmXk1lTVqyx2xTtmbcYlZEVfvLjtEe+/J0jqmMVM6i7KtoHnji7iKYJ
1Lc0onHbwrNk9VTRlpEUzAjjjVH8fNiTr8JLaZJpeJqzigT4igMpcQzusJGLU8y/M7XU26hxnyDn
PcjR/i+ikHmHgwmNdEBMQUnQ/rQ0RzGQJJsthH+qUPInpqijpIWxEFNwQCNAnROeWkS/Z+VC+g+k
/44Do2IM/Z9xCATaHh8RIjoX3nKizSvvIwReuIvmANuiN6GRpew0iraZABrs5NBcip7MXeNj2akQ
Wmbj59Q2Xz4YvfXWkM5qjUh0MAvQmIYHNXkYLJNwUq3q4fRVFcCoeax3Lj8EGPiH6gmxDsKfoJk/
1YTcvsji18x/G4xkfLfR8OQyweGCjq53m/3g2KCREdXfeBNs4Nwt9X/gZDjtoDycn7b+E2sXdMXA
FRQ2VC312L3Ur2mPrNUZMS/G7WevHSSIDiqnogOcxqCM33RUQBfisTb27wa8vvAc1G4oPav0aKzl
Og/2k25j/KLVe+fJfDf0mb1dEKFMQpxU1aozFfKbpsTYAmhL1kYL42PK8cbj03jxcr/YFTJf/W0X
MGYoddLJUcIeurRxN5PuvopJsj8EUYbtkM0G5f/oRsvNPMYXrlNOhnEN/0RZfECFb8/t+2CX4tLi
77OFkzxapf8o13Sncv1+pUPei0+Ld5VTSr8U+c7xg82EjiBzrSenKLgqOE62EvBoIlUbk+9j+DxV
UL2ga9+hJdhT5i+ZzjcFh47M9FF6nFwl2elR9DwinGoWAobEeKodtn8mUbf3aDXBNLmatiu/uev0
LokUYtO19/4vdoZ9OxYSYoKFFNzlLEVLdwrhM250X2XOj4+mYLTbYjcIc8BZepCUwu27hOaX4W6s
OB4yEq7ngWC4ssOMmqoBjfRdrk9jXoC8KAAPu/ibhzOBYp1/pSwk3rBp5tck5FcdzSlEMH4fLOFn
PERIZ0akBpg/u1PK/eGApjyXjoMFXeujO6NI5JO33FnvYpNF55kSDo+UQp36/cGr2vmpr8CnFMMN
HjlGjg2ajvKma0MCxdd+2HQJATLnhxT6b4wMETB28brEdvAUlug3pCIvyDEPDSD5JU+wKPRFV9Kd
u9xFhQ4A1oNPx57627YSx1bq27JELlqEECJDl36OZu83ZFFJJgw7r9ybIuRrsueXNhhcbBcAIShl
6KHkw+h6++SP+jlu7IIUcEk8n8KE5HiUEPUPU9cTiuoQ4wyjvo+LKD2qTxB/pPn4eTWUHVkI0w+i
5r+VcBBgddOpiMf3sF3bLtw/YTkcopCw674RaJ56fafQuO7qJT3DNYnrMpnPoKtvs7Fw97mavpYw
vi7ByKBi1fdOWpzANPCVKFi71iOCH3HZKdRZRRTBdN91ADWFHI+1KId9kUpKzprsZSoj/VBPHDET
N/oJUNu27Zl0mCB+auia7tNqJ2386Ut2o1jaIGD9iArmQu4wHJBvlsQ7uFEvBADPc1pu8oiUyzkU
XPUrveqeRlsinmxfvdz6nqE8RF/8wbV5xlCHh2OLUL3SR9seEWm5zFQ1HpKz25AojwtL7pawB78d
cqBmntcBtuvn2aGZ+cbKmOUqd7yUebM3pIZu6jpZZyNikMdw2o0WI+XI9UYsr34Y0iTnM6vcz7S/
Bj2h77ovHutipMJi4r9VEL+IeHGGhPo2mP2nvKeUvjJ0JtampsyhwXaWGXBJYf0t++o7smfn5GOr
RNoSAd9lhAQSisRK5b3GtvGBZtLw5BWJSyUI+m/Xd365jTXsk3wmBk5VemsHU3cv7AB6L0kRHItw
H4meia3rxj0Q8n5ocfnZmynnp6x9GNplbIazK7PviPldFO1RiGjaT4Dy/ZB8D3INveP2ZjVI3x2g
9c3oahLQ8ONzruD/UPavuQqOdYqauGtdypMqSc5QQlRzLlF+ENlQ8CmeMT2fjIyQjkf8JtxVFgEY
K5xQcAZmRPtWaPgR+ez6Pjg0TZzcxWF4TsL4RcjwXarmKtoaCJjucvizTd+r4slI+65oOU3aaSQq
lOKHcBDksAfhd+mP8up75W3lafSlLr+9aFOoZIXRwmO4jxGaR9bZk+oO6ThgutVdWS+Tc6KAQHpb
fo6CJ7hFEN7Emdk0Wf7NuxNgBeZKGYX7iL7gt1c1Ds8qDVP8WBXPf+I47aXs0eD5/jXSHaVFePPq
AHPZqrt2oQjiJP1VJq2zD5uEg2nEnlKK5BmdRreVkeYx62sqzgm5nGBKqfb2zqW0i50XTceUgH8v
f48Mxm09AbkFiyKFGvRx1wgim3B0s+yUgLW6qAoKnM1KdjAmcUuTS9ZmNLUkoX3g0D8J4V6dbuoe
C43U+rHV95FCm5mwX9hZ+sW7QGJYkDzT/xSvWp7oOMlHS+JfwXywdaneROA8c3EN9vsQhsmumwBD
FeyBpxOS1/Iqh2FHHcwYIsZSHEKZfcwaExXL+0QGFYF0RRnc+5HzAZcY7Y2wr26ePPUyRU3W28BL
zpJeytk+AzHO18FVOUtrjWdBx+5DFDWncLI+24hzooW12uKYRfaNcssGwX5IRoY9DJzzNuFV2ib6
bzKi04xRkoyh++U7BcVlgcVwp8rvoV/kHoMorNGCUgJEpDuPXJITHy+Wvl9LFJJwFw3XxKpxpbkG
AVrtfkQ8GZ2Xv+mWRTSJxmaH6pYE8sQjwrymNT2Ekg96ezf6bAeWDR9dJhiftPp0MXuFQBVdevHD
+y7BJGNqrXZ6ng+F1fwubUYx1JiE43opfTcDASJCT9Tc+SUGZ6vhotPx1eHuWoZsHyQgAzbUdF7V
+iZkiom8jpqPlt05nqkiWZaJqYs662AiWi1l8Qwa/xDmn1kW2GdKbNNjn9XPbWxBb5cjSkPSS7Ka
3VODmRE0QP6YduYXNxWCdr/fxWouiqpfrepfSs0ky6RT7fguCGsrbYmn3H7ufKbsbrDwhWIsKXCN
wIYQCZMV4Hk2cT4X3NT4iSc48NxYr0sL7NiMPkl3+VokpmndgoVPxcaNzW8CKjdjPxD0OzJY1c2U
7DMyMHaNAXb3YxvcKGwNTGV+jrPaPzoTrLpEkIb1rE+NjaQkeZ6bnrq3tDuyDDonrkI5FHu79bOd
h0pxlo+9KcZT22ZcOWW3po4s3pZBbjkuGvm3E/UUDim1HETUXfLWEsdJWATdFkTajeWvabJoRrRo
NFJezdzbKzwB+AbsubQumR1lhypEZkNHO8oID+RR49VB3FL/whQgd5rAG7AhBEXD3IEnezhMAFZR
sq/OQbjHTO+8mLB7sBOez5Bxw2efUygRYkIT0XMT34Ee4ZBMKt8Gci53VvbH+GK8iIWioKH5iRee
yalaHisons1opLidsvkRIysD+Y2e8htGYAQEif9EHtmfIc5CeCxxccylXFI8hDllcMuqQzBFw7qe
q+KepKHfCHqmQxm/J6QGbam9voS4KHF/G+/Q9GfTduEFd8y0cYdlgKCLahQ0hEd0Qt3PTqzPTdHv
55apaNKMNz2vZEpSXl9QVeIE4A39lGzrlSBXdUDG5LDtioAzp5l/Isy4WuTzrbUOJfk4XZfS+rWU
FeHXLpOXRjdGiATSVce64ytobuxzTYIC7ACf/TIslznD/zgIzuRSUFDZxN8JLS+4sm5HiLJdNEDO
ZsWMa2l6HwIcNaTjnHRdI3JNB+TWqwXHmSaiU3O3P0ZGkNfUMdh01WPraWS8WXVZpEefTr5qRgaE
OnUakNNScUyhj+Q5OgyzTzaBTcOLcrt3zW2wC+MUltN1sTzcVhRgYkiXCwAwymBwDvDliacgIz/B
wGK6SW4Bw/sfqoDlzOsWDcCSnlLJUoNA30eWhg8AT3EEc0PjB+kp/8zemexIrmRJ9l9qz4RyUlIX
tbF5cDOfw91jQ/jwgjOVypn8+jr2EihkFqrR6H1vEsiXQ3i4GalXr4gcQfEqjypmrmoLoNkK5kdN
GmVrHHbaTypq22dtXsmK3yVLcuf12bKt8ZPF9f0clv6+t/o/7KzMdolqtsEugzZw9102Rz9lQzlC
o8bXnFDh4OH4MMgiQ70wuoSo51lOX0lABm2bJO+O9OmFKTjxIfb4giVN5zt8A6ulOxur3M7DL7uI
ujXX4W4bTnzFMzv1j/gjTsG+WgTjWLzwJU0JDrhd+NTK5sklm5DlAZhSztath7uGTWDAe2pnEqK2
WaNworOglHirkrh+HLsagcpm08NNgQ2Lzh5UZOE5R+5bpwGqoIsKaWkiNMaq8xW6arERwDm29byF
ZQFqugka2jtTTBVPWZYz4Xr2xZHWLkAvJ0+dwfNO+Zgx+u3TwHkc0rFhg9GzQEmoB+cFZGtzzvvl
EjcuIKq+oAMo8alsnIsn4/hyA4DkM4X+sk8g6QBDuEum0b/iMfSqioKFQjyPvRrv0FGP+Co7wpcZ
zDOXbUyTLRdQBd7tqBvWZBcPs8VcHXUQ1ztxyr3uHGvGBxwVN5kyG7ahTZK45X4VlBbfitsj5Nls
1Cw/x5KZpF+qDH6R06GmhRD+2rf0WcTFc13Hf+Y+yNe6HJxtZhNBiXpcJHywYeSMv3FpfVtW8+kZ
fsmioj4yzhtUHVcTdS+Ok5e4WyeucQb6f7UugNBJwzixouKxjap03/Alyjnv2eR7l2D6o28xCEZe
aos6CyVVg0dtspz0p6T1ZElUwp7mNPiTps6FzI0M+fAzfSjm8mkehn2uih0R3K/Ja23OqPSlbvGF
Mq+ueW8AvpXDyfgJwU86OvPsKgb6fEuZDZvCjnZOJr2rg6xCCVcK0kgMTG3t4G8xOfz2y2mDggvV
SatpPbosliOJXU4CRuRtvNJ1CtHHazh5Zf3qGO7vVek/901/CGIizpgzkWPdUW0BSkEWgFYUlztI
adV1ADPFmrKr94kVbFvHVWs75zMICdufczPy7Ev3lInHJuXTRIJmR1THVArL9mwcMl0TP+QmCkdK
gwy6XA2GAUcEqi5b+3iXpd4RMbffZ5I+xZ7Tb/Aw00VdD4kpcSjnmLCxT4J/tuCFFYyQG98T3kZ3
n8NoX5XPjj+p3IMjB8ppJKs9b6z0pvQoddLjVsqTH+l6P4wAidJelHjo6q0VLvZdVrl8aScw7SH/
K3L8XP1c59rD7q5DEgN2535IU5x8PMBYv75nIehuAwML1wX2McNbIHdevDcSYoJVVG+OzR4Zl2Ub
xi1c3/4Zs+POCSOYtIV84xvQrpN8+VHp9BDE/Y8JCLMXQiTHCcwl790LlzOLxKAYgwMuGcF8MF6y
GsSdlXBLdBDqbG+hgKss38ZUnvhboJQDYsR9iQrd5XdhQ2IWkNIG1eTectDXbC+9AyBE03XPcryo
DlGcfWXLsGY16u0rPTOdwykA9+Qyy9SbpQ7UMR1ZfE5QKUj0QLoFsOSAJNH2pvXMtC1ulwUCQIyq
aEmyAQmmG+zJQQiiadIwvbGYLclsjsFcH2aeh4Md0gk7ienUudeh5uqNb+MmagWfeaOZwRb8Coi8
3KVL8SUZlKwq2Qhr0etapZ8sSEdQvE8Fe2e/TcDNLUkIjCs4xLbnbq2eY9yLoG0vMlN7oc7hnBDM
K8OHoHYus5n4btueuVugh88+ObvlwRR1sl8knO6m4V6NnYGgTpwAxHcpk17mV0gwhCCZ0ThwwYLt
hptVIg0+67zjU0gGcoyCSsDIAKRHON20NTptJ/WdM3twek2bb8GXTPH0MaTLc6GtYe/b2L0t6G62
NQ67jjM94za2D2yPkkMggW1dRpebzBro9haVWsNQMViGOM60VfUv9U2N9JVaEcEDtz5Wjz7n90aw
gkZ6SM+RSqxrhWvv4A4Y+vziqwPluPHlBFxLRUQEGePWjgehviYIs/FsHizk403DnKMqcbCa4bFU
wZ/bf1Bk2XTIYXFMDpVvsQ6BcTvEXxbcIQv52K7KXXq5ODAgJ25xL+KbzDk0QpBJ2v0LK+2yr6YJ
w0zwmdmMCOyrqyPqIyY6r6D/4eYKChN1ZT++LogGrqLIxVuP9CibtdMQSpfp8G5ndXt732w031TS
1/Zdq0kXESChedF0fAvKtmCz5V7AZjVuiJBRFRvonaB15pbOb9zSJMfFr3SaQN4Y7l/xRKXUTCsg
bnuPPCRPS1rHlyKko2i0vZcovZEAYoqwWs+hqBsufdg5LrsFnzAw8DjTt9c6LlFaoiDixD/lU3b2
QvkcNyB2FnmdO8SBKDPAoYP+mGAuPeD94C9XOvVO0/+zMcDyGZwDXJTFT2rvC6eBCj15O8/3sNcu
MIzD6gan6VdEyIjDu8LaicA+TNUg9m7Wvcio5kVhskONV5HAMonmoUKbYC7nBWE2itjmebZ75xAY
/5T5t5A1A+gqaRR9w2hRk3KojBi6Z38Cvjnj/9+5PiyikGSANg3FLsPwhgfrEHOBW1pIyXJu2Nva
NB8j1n7nYNOOxol/FSmswYi/nT8AxWSLvIZxiZQXqk8nEs6mtgYOAbtsqZ6m0oiwHHKNSnedc9V5
EN/x9X2s/Jze9UTKjT+DTR8r51D3KMhoC+QE2UVyF1frRkpzYZzFCkG0vhvdnGAVTRyJ4rLRyTCm
59rbdFitDYrMdxY8eUP5u+vITfnUty299djzCW6wfUIwz6N5w7PuyPCQFtxsoUCtVTjobaxubd0y
wjlCa6eLh6wJjmV060grh5o4iJXsY5eOTn76nZK64zpWPHGIFdtaDts5ro9ygaUNbaybsvfGsUdM
OyFHmYEA6rLaJcoowA0V3S9iephkAqQ6sEA7jWqie0xkte88go0ggkDOCtGb9D05YdVf3BkJ9TZI
s3qXb/3NHrA0R0hPd94A8NpzHeeAXgEUtBXjNhJoL6PLCSfNB/eMH1HU9dFQvpAJ5zWqEKFTyn2w
oIBe7nuU6ASXAYcIE4FXd7jCF+rPlIYsG2MfnAS2Yi6Qd2ONEoV2Z53cKqf1xVfPlUWWvzZH7nU2
P9L4g+EZQ1gPGz1kacpKqGr1zpkd0i35eB5d/6G2qm0RsNydnRcX/8zKbif7GoCGW90CO0xVTYXp
scO8dLP4jGH+0OA8XjsFz5Jk41EChIw7bJdxNv7u8oZ3qYuDC58vxJB+E7mW95DVhhpYx2cLELm8
qKr2WVQ9jJXvPElYX8QTDdvFZw7Wj72F2dd5S0uhak6pmFhjxfOFPO6XLfK7SAPG4abwVYbwwEar
P8p2yvcoRCAfFBXXOmdXs+Qcm7oRZDAcXOG5zauglM5HP+CWjbDES+0CWcx+62RBSiNpgHsPw223
zAku7Qgf6UZnQCBcNv67unPOzfLauwRKrChpWEVfxy4sdyQ9rrawMaxX4V/Z2Cf70OEavSzYYBJH
FZvOas6wdOCfaSI8rv6xZrKaniC67rMwZJu7OBu/aChNLLx5k07R/ey64CQCvBftL6Yl58A7EMIN
BQY5x7PbQC2N7NrilCu4q6fbJMaSeYsOOv0tb+ROSGWjU691OnyzxPK3Bcj/grwzt7HmE/2b/mf1
WSyFfBwrePPDAoUBghfjZv61WCBW0Vs+/OkRnBL8CSw8zcxhy5ECt0TV9yxPf0kIy47j3INf+UhL
kz/nUnWrmWds38KAHO23eCSCFaVck6Jw58DPXKepanYwDRtIqageUTsC4Ir/JFxb01RegkiEa1VC
6wS9OGx8Du7IL4+GLcNGx9khxyQ+jS3f6hzehM+ectMtKjlwP6t2issQW/WKL2TdXa2SgcwWM160
EIR5GbkpPKyp534TxGv2nSxgh9bhgacSsLjhcquRDfKC9Z3UyLRvbysOtXQE32eX5gyPl6kG7rKq
PMB4VY8PeApaqPhWr1klfcnCk1ti3SxWEkQyo8hf2b7ojpVVXdKczXnuedwVjc9lFEoDtgUWYWb5
iRrX5lLZotEqsSfOe+8VOVCZVDSXZTzFybxwkpL1maNtmbR7L7o9H2Fjr+RY1YcFSby0YIq4E7ml
yu71bpw11qQvJ+ndfdunbAP8lnqbDMyoV7NOdu3qCtIEeSLHJ9UHd3pyNZg0RNwhGtGZzH4oudwn
imS9oxp1HMd5h67J0zQNxdavsz+hhR9x6P38zl9MdKb+xR/T4L5rgjfjBODapEl3fXy72bV8cbIs
+xXFZKPklD5zpvBPcO93PQSXYnLBWUFGPOYSMGDtAxHszdm9t1kwkd2lbaisy0Nz2yl5+jk0IQiS
pfzx+ZL6IfSNylZc++7n2S4eYotcQORgKLOzjZOmD4EYfe4z6ndrUYSqQOTwKkAt6X/ZMHWnQrSn
GArfJhb1t5cSKsmi4BluIOiHPNuKUbhrtSi6F8Hx4LfjVPdC7Lmz8H8Ep/c4simYDceLR7Z4m1jQ
Piqb8Gzw4/n1roG+sy6QYPaM43rxKLEhuaEVlYceJsNiNresBUZeIe6UQYrlEneDyFEJLfMGZENy
ym2u6thEMRurnLV6D0jY+NOHGxZkiQx71QQU5KabJ/tQ+NYGnoU6VdaPsLCtxgNadJAP1dMIDyjs
DeN8Dl6gU8ND7wKEqGZwiziOSkTXF7EcmyJ4LN3E2kS5XGcW9KWIj9hR9OVMuOTIwqD2Y3U8dNlo
cXQB34smPd/FA3pgpSZBVFEg5sMGMqK3OICNOdtWtkNY5bxqO82UWCUHFVW7JC8PrEQAvqPOHpw5
+o4zaj3Z/V5I4fzEBsxHtYxYc13c4nK6udsbXPUiiKtdrturDhYfUWwYLmC6KDktUG3sgShXaMTF
sSdYcsFr3KQPdY3rVrClAlZOHNmHCZOXvX4waXnxuhBXABAwXAz0hunnMqOgaJbWWWIVI8TFDDVh
a5galdxxR2NCjY3Pwt6D1Sv0gUPKrP9/qLnqCBO+zPVf//kf3xpnM0L8X3Gqq38tLXCoTfs/h5pX
fxVx2pf/83/wz1Cz/Af5Y/h88u+KA4d08vhX2/3nfzj/8D3PlkoJ55aqJajz35Fm3/6HL3wPF6sf
ukJwI/7vlgNP/QO9MVCBKxzHk0J5/y8tB/9eJBIIQSuc8j3lO6EviUj/j4IPQVihMKVkT1/Q4YyJ
4Jq3kMCb4iVy9Ull3rNf4DhqJ///Uvjh8jf413qFf/7J0g4d75bP5r7y701plNJpdGM2xOkITZJ1
xUtmZS8+h4i9/KldNlBldwfhjsHEY6Xnvolh/uy95X6KmTLUqTylWFpxNQ4n5Y4PgTven9uHsI8v
YXvtHVRbMx5jGmZdJgcXwhuZyuoBae/jXz7o/7Vrwfv32ssABUl5ONdcW/qslKie+Pe/Sj/HkRRR
5ACsU/PatrNdxQp83cvlLRsaGwOg+hoASa7bYIBVUC7HVlbWvkWj59L0NTrhyuMRXksMFut1ANvr
wFH0LmxoyC37xKHrm7Uf1Tb/v9hAlZUCOifjR3T0kNwyu3UUfMYRNbRtaeMnpWLJlX/FyuUfTDfa
FkFkv4HTDFuWQsSpYGbu1C2K2P/Wgn+XZFtuRZ8cfViAmzxYWaVzZwUDo/8f992vHkdRfXsBEPKk
UZyMPj4oXORMDfzAXddHa68BCIjwPljqD8MTw19inSGxPWheVkvvZb8QmfN7L+vv+/Zr6rDRzIVN
oBJE1ZpxKF65wXPIkIq9WZOxUn943I6mWOJ9FVsQ5ox6U0PzYVBh2WelD+MTvtl12UJGHlzGDNnU
J3BHdIyxHzMcBx1DEcWO4iygDWDbYn7Ky7G4z1pgpuHgQvHGWSjIqvK1jw5cH/j8slyd0mYcr+5U
sV8BL3/bHTQ1qobCbroroE/GXu7t+yVkZo0GbOfkrPhlHP0cxhSDxV1PvOoASqm/xk6OdTKN5r1X
esvad9kz1BxDBp1hm7OlqWBD7op52VkJy/uMpO+mcdL3uR+TTZ+ydIoR7tlGLC91+uWbDiuhGz8r
EwFAZ5lPRN95yIFYiRZFvonpQAOYsfI7yu7i5Oo0tAJpwQqQ3YhWRNYbKZ7THlpe0AzhcanZfex2
5KIp4CuB1i0hCf04UeBTA0AhAyzRDJmFUHQN5qjsV6GMgu2s/B3cLa6jiIBrwjCNv27H5aWaiJYh
8jyqQt+hRWIhDj/m2Pod+WxkBq/e+llLnsufD7X/p8ZpunEqiCA922bd6EevaU9+UO+tqT8IK3ev
LDNwjlULP0BXPPTTdMSWl+08N7m2dXyiAOPoRxGhxGneDFb77AV/W619+H7B/AdMCpqyba9mWlJW
wX0R6feJTd6qncj9bHDezSsVRwyaQ8Dg3nPRtqfzbCGPVnU3sB5d8kPW4j+IjYRtysgczDrGDtBT
QulRazcvd4MFByitUnvXCKrV3Xk4xJHYddU0PEwkZ8psFfr2KWz6jzzMkBXaCdEvS95SO11W41R8
+q3nkVDDzlOWd56tCojU4h0jysaTSBBibI+eHrjd3Sz9TuVsR1e/azu4bwckiFQ5hhZ6vlNlkWDb
mfzvKgd1LQ0xahFUHwVlvJ48L11wIypglCPso1CngfyKcZOF5g5CIv7oybIPnFBYS2+wzLbp+XmI
cpuCEthwGTEGNs8Y9LZDrg3OP4ZaX5Pm0n0I4BgjWkU2YnV7OvIJcF1kuyAm9UhVpB4kRTlyWdm3
gV00CCA9gMlW04DmYvSRc/WclBG0luCP/Ht54Nk/BanZdVngkB4gsq57SJ8bMzR7N3aL3SQ7C8c2
ZawTN+QlAnrA7QqrMyvG0uGtqFh5cc+OcOinz7EmROISro1gg62NNT5ElGMGYn6mYoHmvmHeulW7
5Zux0LNIr4iN+02EHvWK2CBGPYHzql2Gh6jbtLrG7hJ+5aC2VjKz5dstZDP9aABhtcXNrSk7Akhl
x3667e9xNn+5bvQRNdhyxC1mGQMP30wyatbeySuWN7erWCxnItgk1qOfDl9s6p0nKcNPBs1xnUWv
qRcaSJYhEpfVOcBKJbyp+hVWHsr7UBFRlhdSnpSjS+7DHomO8t0JvGUTqmREAdI79+YFr2u8c5EO
KJK3YPb3S/4+Lj2hS4KxYIse81m/+YFmU9+E9l5Vx1mfm27Ai5x4Z/Nq13y5cF4PcfwGSJHPdtaf
U3qL/tYNMSWE45I/B29gjQWvDMknBfDo7fC17ssJ1mBcbGQiWfDav/qCSHaUYYKxJ2PvIlDQ9WLm
de7Wpyb0uZ2K6YlQJSMzEZMpZ/pouvlAMchhKOqPRtLhU2vrrjlXgHV3NmhDoCfiNcjMn9Yt7s3M
LSYmFRKgB67ALjwZXR4x539g4XcP8JB9cmf4LCvc43kIPDtV7xl589XIAr4aluhY1trdozMvWCYY
oFuHZV578wXxHIZLpE8mqolwQ7Jcmf4DXsxHT4B+HSbM71bpHfuuwVuaY0TxDOqaCz5DAXot9fBb
l3o6qil5dPCw7MHo3c2E+bdigecQjqemvICVFusG2i/MpPRtEqwjErI5m3qMoMQTps4BzwwsEgWs
Oh6oEuWIYGliuV8p5BF44ucmgKQbchaHLxyVa7xP67QYjoDjNl5LgtsuMwoua489zEwIpBqDfdx4
XJlClz0YkHMTykevJfUgew8cQAv8BGE+2WFBt9ZzC2++bOcTxAM6r27Zah3MxdbVD/40TGTEbCij
0gyrzERPy5h+t6mXbuQ8Ie2GwXs7Bc8VjRSbssT2Sq+QGn4xr/F3qSnnAPAoWYJunLFQ1BxQdBEO
12iM46PR06PuaAzMS/2a3JTUOfkZ2mU5Fg0iIGfbtTfDDNgXgk4z5kQ5Ejo3/Xc7p5A5u9OD6C4G
3k4s7Idm4r2SB8l10W20Vs4y3SxA33Fa5yd+5+vREFJq3T66OmV2Z7WQGlgT7hLPLnZu1f1hDY5P
f0V+2rLymFAph0U4wt0WbMnX+Og6EFV7B+TYPF5N2DfP6cQmVeDVAY3H4OLk5jASXSez5037qsBw
5tfMuMl8AXEBQywnKs0Kh4XKC1rqs9XUIdub+heNF6TS0e9E0v0K+hBLU+R/jQE+0Zpi9cq/L4dg
PU7dtx1M0TZ22F7HCVYUdudrN69++xOEiT5VUEBGVbBGwqYkhvrJkJeVSOfbJoeVmOHo7jGpYVbI
V8tRxCSBsJRRWXPzHYdj/uT747aeZjYtTnq9/TAomPukxaXpi1+D79wDg3lrunA+GEIUD7BJGGWW
MKQhEqaNyCdnN45YJ+c6PsMa6vet5BwT7nOqw+UM5HrYz0n72rrIgfgBDyofKL2Yk/wgiPxRrRrk
Y79L+qXa7In/qE0S8mapGxXjZsjfMQDLZ5PtU7LZG9+3xl09Nf6zZxMoTqfMufAmec5QYHHjk4bp
6/EIcEfuGLbf2kL0u2bp6DMO2pcxG+pDX0/ZRZYa874Kk3Pd/+gQWyi7duhPIzpfitWbfEXvbht+
mtWtFKVhwuAiAvAcCyT1s+Tz1oHtIr260GHdzvlxCG+8ztGfdpDQazS6btH3bD4g/1lLjCTp96cF
3dTqZLXxmjhbkxG8oSPrzcsSGpu50ByTOaD4AnnmbikwGVT+8tJ7rvUWSLlNA6999zzA5xANWA3J
vjlEI1j9LJd0LzPrJVnEVcpfW7mibmEqsbxZOAdV9VHV2FfE9NYlmbqSuHK3ttBUQcdfqidLNUfm
G71IHSp3aXDGR5gHy/ovkAbdQ5Erg29ZXqzceeS8W94NnHduTzhIZm4bg1IUksZSUqjqXEstpv0E
N+FsK8iX4JoB6Or2UEXTSP7fJhRlh8x9+hZUMp9idGdueD38Btw9OJHGZ3sKLrWjyR/6DE1xD0ce
nipxLy25j6FVWO4a3HsXAN4GoJyigmUR+nGcus9L3y5gD8dTZju/0S936YIjyVCUsCIWbIiUKO9g
WIvf7MnEwkH9WAuwB9gp3/NtN1pnJMF1Hr67mKAxAHY983yGvTc5c8m7oWopQnr3I98/V7AanJsj
KRE366zFUPf3v8jZA07kYzSIRuJno5APA+hpikBoaYb+7rWsTeX04XXtvA3imVtzelBCvxYzLeMl
bVdnLNE5lxCwTbP9LnyII3mEOo82/NInPGshqiGMYrWHagIbILtZUkGDEdaJT3E8mbXNn0PpF8dc
xlkwCsakMBMkhXRjrr6IXolSyqdZN68kiU96sHAVJs4xsO7iqljO4yK/rYJjJ7aI0YuhwLMAGIu3
fAM8HqpAWs4/1i3V1BiSXP2SqtMwNor26+DdxbK0qwFqYYVu4P+n9yRxmMOYMSeIOkRNyjMhO7RJ
hryKKmcnw0WfEQPdWrne1wbg49iwBR8dUoqRetBN4qzsFEd979RnrwehA+tW7FuxfPRR8kfPTMka
7iD3OHA/C6OCblq1JfB5Vws8xE6gAFq2o782eNrWVDBY1BLWV7zW9WbuogEE0GQzUC40OYTBsLeE
Ux/ZaoNACKA9+HF9ztPKehdTAu/NGuzd4LrNkb6bZT2kOYohhgLsEVzYPElCMOuzhMqfRq4NxMwt
dC4G6r/FRLvex7yNJR9pL7EYGKEQtQc32A7cTJqOpas9wzwhvXr1EWNV6AO0YeCzB+IAcZrtiFEA
65BUq5JNQQprrpYKX1xjaSBHX3aMKo25p2CJP3jqzZ7Tb28R+QHvO7XOwS9cqqiB36Y2HNgwY48c
gzzCN0J/1D1YsH8OYVliygkroqtgBeCrgKcyq7Kz5RYjP+YViipw++3Jw/uRk+7o7PnO+eCdPmHi
G15QT4N7RjySO/25n9lndzDTVUEaIp/dBxlWn50KkvXgI316oe085zTqCAwQVorRIWDd7i9XlLd3
CbCLkc2+7awPY5eIfdkXd54Jflyidyu3ZPLwDSJGY/szFjxxwoJwnAbcYVYyiGs+UO6lU1HsdDq7
+HEVVv88PvtpjaMJP966YhPcaUUCvKbEGTkX12MmcKowMaRpTZyq6j9KjE3xjrlaP1OacJAmecin
8XlIxq3Xc2YnTXAiYCIuOiZ9QPDVdenEcYIYvcV+J3XHRsQgV/uh8Q4D9d4LX4YVdoJsbxXRexVU
FgoMHcRWll7rrKNUMAH/YNvtaQkseabwpuNFiq2s+CumBS7xoDLYjXExSXNVDassxYLs8Ruqm0Mf
MEoyQDeHsKu4FVb3uZk4HmjhZHS4RDQFFdp5NjYEQe1kf/zIerEnXPt/P3NEHC0e1RYX+hGbpKAY
Al9XOqn6ZEx2bQzc5LLzD2LJITLYSJ69PcSvmFLHU2kcBU1Oh7i80GVxUTpPQ20fEmq6zgabItgs
7ynD8nakm9HmmpEx+hf9C+Jh/FJP3Z7/TmPG/iFsLP/ILyvHnIv/b+mW9vz3f0lzpyeXC48nAku6
Toa6vLZVu091Et8r3DixPbabeCj7XW3BowtC9QB+pqXXMw+3dRe8BI1S574LNqKt3AentBVI8nzv
xc2vsJ0xifeR96urCbqQMhAOWaLQhWmf5jBR4GPcLw7dX5NTDLtioKZTYdvFLkBn/WD+Il+IJT4g
5KL8dh+F5ilLqR0TULPWSTi9oJuxSpq3jm8HW6PSC6OLuw0t/V67PPgY+sAi6baBwd/dzUR+FjVx
6abPYWmdDzl2Fz8hdagkWtVic4TnKUXuzDr6zDLEWWU12GckVMi2zRWwJaAI/Fa5eega+cctrRdT
LiOKT59CXGsZBd2Hnp6afROLp7Y6Z3Wv11Hg/eR16YNOIyebXmLBPk/fsArCmspN1M6HKl6oHfIY
YAhjCf0JUoRmbZ7uKhAHf8Z/OLe3WooOXt0MjIHL6rKLbUhrYVunJBf4DZWjvbMt292TO+7WscRw
XaIGLewIC6SntVek0TnVnFuDBsULcoZq+wFlpuqAi3jVxDtCHFRfZ+tyyE9lwdUVN/ytQ2SmSK7B
yls25FsdPFZi/uI/qQnXtsU2MDTTo2HRTMLjkZb9lzUzIvQVKJWlfHFS/DDTLcAZ3ErsxtalnLwJ
YOuFlr9VZPbm6ZMdPw8dc0ndEIdXTvPEjufbs/3bPtVDwarksZnNd8vY2zhUGDUTHVaW5aykhmaZ
mrWP1/QAHgQwnZWU57Rcdjl+WhK2zk9Vf1b8sddAktEpqxCxNcAJki8qJYqYPhSgs1lu0iWP95wX
M24ItTYjfbmbksasTcoWCULxdup5hD2+PA18ETyX7B1cW3w24BaKIpe8+LnRFRUbLpEClvTRNuv+
XrkQMqD88Gf16UMrx8vMHp9v2ezvnSzADUh3vF+6v8IJVKgavmj1tORH5hpGsj76PU42Aa7adqjq
5U3IXisrBx+35oRJY1gMz5Q9rrG9rdN66B81y7eu096pLskRmSwMLwiRh3qi+k7VbCOrAKh3weqd
VSgrRBTbQ+dWBBNoaoOnqlZS4tCQGegekeHjSbFvkX3XkU2YknNo4TJRq9IlJJVh7jLmjnAE8zzp
gUm/zklSnoKFXzQ7+I0hgAdHAhuybz2FHVU/bhXw92CEMpm4uaPob1i8/i7BXpNlGhSPMccsHSYU
++guRR5ZB+NqXFLSlNmvUnPvm1q4pzId9yWZAT9kGRMf3DROH7GlPtEkTMdrHp+UDIezrPfdNH2N
mHfWMpsvg265NxIKOLiefRCj91uyFysSn5dXnD/hQmCGIuHFC4iYczGCDiv4eevWXriQxC+EhokS
fSUTbwUIEfdBPMbrEOxEXizO2ksXQr18kAsBTwlL2cuTV9xNGt93cDXgmdYMkRklsLrqkOjbfeYk
1Z4s3Ftdqs0CNh04OOiPorhzd2mqxY58mQABlF/GHMQYGbmj1ul7UdjBUU7WPs3nErOYdZI9X1Ob
l04Gqbkrnk3aeqd2yR/BihSPupyuVkMNXOd/26anOaZ6aLv8ZIHxbBNFt0n2Ki0LkE6+XOpkti66
+iE8D8vIJwhxy3M1Al9MYUGUye0b6q2GkhJAsvMXzRsELxG2o1s8mz3rmmkx6HDDlfyqxraNd2nU
f/c0s4UW+/pAqZ3i4sNpjsydyOFhXOgMDFwsULmFhs6ubqMmvls6YzWEK/C2csXhKQ0qwAAFgs8K
MdoqQQfPTXqmPmKNHLJxuvBaue532oUJ7vOxZQ0DfcaXNf0pIP+CgHlbS0kQW9/+ZAvlK3MWlhK3
rBL9xFpWQHQUPA03omOXNS/VkP1ADvviJtwBIZwx6mIQhsKUoDVEpPYGvaBGdd6dYgjMivRSV9h1
tC6/0jE1Ow66N6WB8kdjQ2UQsJf1MOABI/uzN7BMVnbOx6PElw/7e2rlytbX0oSHfBHVnUj5tVpJ
/9S4GO8VJ1PjvYmUSyyCOG+ByvvTyGVvpXm657vPoinmaAgzVCc4H0d74XJajpQU2BmBP4+op2GT
Hnh9Re/G/BwEMx4dw+uuTZ/mhdgUboybo31xt8LTh4BVQKX0xO8lx24aINbDLHyrQGcyQPLx/Rd7
57EkOXJl0V+hcT1oc0gHFtxEIHSKSC02sJTQ2iG/fg6atJnqYlvXzKxn0yxWdRcyAoC7v/fuPXfx
ttm6TqrJvtGQw6YD6jOoFLRHdD3figKcRtNdT1VzVVUjkYbW/IKB79tsvUfgs36FsmqjSwoDA+Tm
HEJ4D20O6IP+iPUcMa8CyxA31y1lWaHU05QyRJzmhjCJmUlNON7TPto7nTzogVOvyUIh29cKSKgE
tAni9s6xywfyEjUwtZ9upLc+1fWwS21xJp+EFa3thq0pHnUymY6jNm+gwPtFwkNNoOVWRZTIIZI7
mpvaMdSaV13C+4kxJa3B7G047XC+tPpuq+SkX7rrcEvVBL5ZxtGG+OKrOVfPc0W+SCfEIZiJFCgK
8RLEZnXR8RuG5DZM1NugHetVjXEdaAj680FPN5aRvDcKO64uTc/HluhMxmVqy+loQkWdE69Yu7K1
eZbobTox2ddlrb1OkE4i/qJjHGwmQU6q6qJr8DxYWVPp7ADyvzty6E8jFAplmaRb22HH8SJ60FI9
2gTFBgPOd1Pp3rVVWHt8DBzfx/BKS3tGLaVBj3axbUvygxJWRYsmeI4zgb2QaBN3vA4VM5GAwByU
45h34hIbsjnwRcf07FZdlfrsqSfDW5DfWowfTMceUCOJJpTSPSl6PGwvGY3YTVQlj/04XxGrA7gp
DZ81YpevEV/ha7AZLYZJctktgDPa1Zx8hLEhs/Y+marbpDHmdSzL2yKObuOec74hNAyOyOtGdFcx
ufMrDnvvCHzXGj0RfojywfSEg45LJouHkiBjeZ4CyrcQ5fVKUdUPIcVHFDgK74mL4MmJd0MKkgUN
2E2FTC0gnA3JvqMOM+E/XVteQFbTgFLSN7WzKt1O4CI84GSb2EFqZLmgKCZOF0nICxMtnNymMd+N
un4Y9KWvUBBJNzsjD1TuHOectFQvOM5TYu4ZKpyjJQU0JE58SEYawGG2SFl7Y297JQjY+CTCdi9K
hOGAHGO/qi9wtzcbU9KKG8xNPE/urmmqk64UeJORHmajMErE2R3NrFTOGxJ9/Dwl4brUcH22rLAt
U069JXDEkeOZLPIHLy2QWXpEdkbUliJxtypLyVdP9vk43TLG6wA2dzd9SUaYih+60novUgSpzqgj
lnMSmqCoqyoSNH1Cd7DWXwa5qe1r+NZMclA1THLAPEjblef4nZCC76678ko+QRLNCP9wF5QQV/yJ
Ym5V1OWpQk11iSq23CFyhRNgN58yQ96rEDR0yuTGuuXtzMHVVWej66PNXAxPYh4rv+mZ9JvpsBov
m3yo0FcRElbbAZ1reQOCq6IN2HyWhnGfkSLpEs2+TifnGdJfxCA128z2lO+mChCgl3FmyFOm+xCn
H7O5jw6FR4jK2JSHRtoMQTEs4fGsjykyOxSSM22HIs92YYLCC7EgrarKPsgR5b6nN7BME/0Koua1
97xNl3DSLOiCzRgzNZUp7z0V1bSuPYT7qm0f3bz7Egk/UNohNBBqfG206S6n+QS0sAuesAPRtiEE
AtH8LSbkmCAp64iQglDikZk3ncF025i4lOKqeL6ZQ8GJq9eZo03joygHk+S3ZmePmJ2DCud9oz30
LTpuCy8uVlzZ4EmsbtWorjHvvdXLrv3/0qr/kbQKRdRfSKvKtojf/vZWfP5t/9XMX2HZx8Uf4iMW
RdW/4iO83xwDPZPrWhJJkeuh1Pmn1kq3f0MwZSJ0srA/UML8EB9h/2ZImymdsFG94+p0/ltrhUTL
gQZErpj0hDA9/X+jtTJ0i5/sR9GTofMWuEi3UAwJPJz2Ei/x8XZLfmb7j7/r/yGNKRthwYFVBdpx
A3kmiLvqBtHeA8AFPFdF/RzS9tnWThccqiw7TsMw3EK5NS9hu27jkAzzvG3pRpDFBy/TyPdhWlGa
5FT3nfhQUYl9YDKbC28iNQELz74mbPe2gaCzyjzKci8PxfXvjU9g6BFS0dthZMITmwQEkCRxzQAH
WIJbPkon/Wg8LG1Im3AEX+tqsu/APr3DDMVIMqXmIc3OcZv2d21JHkQQVYbvFGRQhVH/aC2xnXY5
5szEC5NpXnUe63I+zQk66AS37AVoDjRA1Nt4HPo7J5IZaveYhXMRtrtud6gnRx6bqVnGEpB/YDcU
5CyekHRM1/hCvsY05vjOOPqi0UO4K3DZuaLdXqtuGEn9LoKDlRPdO0ZvNsyZMg2f5mron6IcMxLJ
O1acfjc9kJk5y33X4mBIavXAnlIfW5jQuZsjCJpCxSkdPUpHOnQGhhBrf05r/xwDPEvHUDzk4mBr
BF9kALD3msme6ZbWOV1CybFb7Fz8m+vYiMJ1PqfT1sgaRpUE4lBROJukjR8sLr3SXO8+91owvpjb
fEe/cUq85bnw4Aq69V7qM9nMVMNYZFLfKNPPMg6GjZApIUsmJ+JhArqX9QEIiX0bYbZMw3j0taWT
UcgsQBY63aQyidBp4acPCCnfIHbnmFdBdUoil/bbgqXI3bY9GuFwMtCPIUYLVnn7gfYO1Tm4CwaN
Xb+meEwQ4EMDd/Ip3XIbqVXn1tpkWCSpQxK0SVWdPiT6rV73w4VeNfQcptjPe7o89SDutRHefhhW
3kbOReUXWNE3fV8esfDnm7AkdXysjGvYoiiHbfZZE/uk26IVqRaZtSHp4lJeBlvTzJI93d4l/zae
mOXY7SGCEmMmcKxLzuPbvpeoGRI6P72HgLyO6vk6sups3arvYqw4/WtIJcqSEAuzG/VN61bFRYIk
7KLEvLAtesp1vUvdsx6MG17s7ug4GmW/YLuV+ItkWbwxZwL3hMjrFDFu4qBSnVEoDVdbFXjWwYmY
oXptS3+lo33QMUxY44DBBFnV7cnN20sJP6WqTYaaSPPKsHuLJoxpbkrzTvaIrqnDZmAZhUczmrBI
hDBM3fk/6XWO4XMWGMKqJVllrIf7TA3aVg3GUwTl79DMuB+ZrnLym+GvmKP94Oa18LN2dHdDJFyA
jF56cPX5yQunN6uH5ahB7Vih2XmFWs1q015NoTxMdfrFIUb5eZQ5GH5Hv6/rdztowtM4nAsl5jNd
QEbq5qayce/ICita0lg5vYTkBsB48gZp5TiTP7E187o62MJ9RPt/qNqqerQ66VC/LFCLzCZOtw3P
UziKTQAU2h1I0TXKRTMvtRs3K14aEyGDDOZPO59vLa/I3/Ui+3JQfZt9XN8SldKi7y8e7agoj1pY
MMQLkFBlBbwEYRBEVeSvrsmAIyNPar6rIggEU1dd2iqAjtsHGLmxZKZUQyAYinbrMlpazd1CjaIm
Ye0uKNDkBWImwB2BKf1JU+Y6A4jPwQcWxSKIHzn6OwGwrtpsbwB6pJu40TGOm4/MsaZtbMNdwA4G
e2EoD9mz2WhEqQU6Bx4dPcaMCH3VfY8dE64GHh3SvWVNSOBjALqAT6Hmz6Fesg99/jbqAhRr5Zw+
plLCb+Au44AS/TZVF5yRL8vcU/vJ7fEHJ3h4tBCycIN+oo5vmpCAQvyecDK6PRax7ymgZrZjXwRz
sSckZU/a6j5t3E9rJJ02DNSzMYD71p27xNNvq+5qHnSxCprCjxwAAROSc3yDPB1NfOsA1aoGa29U
cAbrgmlbU2KctqPmXpgjoRbEmaASBNxKKxFY0TDsI51WGqITWmHlkb1tbaC36hqP2EcEp3SbAjAD
fjChu5hqjE5mx3FVRi/B5AEZNihT6FQwrwJHG3G3df3NjZZ01cXFjigP2UawKwTnczd3rpKWKjfv
zL2n4lvsryO1jjmxDKbbAy9otc3m+KgJwcihIYwQry7mocTXQh7feheOLMb6k9VBDC4aePgaR8IW
BxvC2xNJiKTA1ErzBzP/aBs0oYyI7ZXIo3DbeRRQoorSdYXyBGJIw7gawcqQ6nAaKHiAstbnvqIF
lYEEzcfhPRrGADki9A58cueKg8UJPel5sAAhAcHxwcDOhzCZvyJAoaNIP2FuwnbPaLbN2A/7HI1N
bo9PlWaSgDbfJbYGntnNkUh6nwjc3o3M6BCMgSMsitZPVfAm5/rSdgMawxAxN44WXFkwYFaOhvaI
FusT8NPDKGx1zF7c2Pp0ECRczijRGA5h7QXMb6TtS1ISd2tJm6Tk8fcIuOqmFzQudNBmcH/FTBOh
OYwNekrbQeOb4y1ZVY6Es4ECTaU0puKyPWqO4oTUHwPowCA25t2Qx5vM3Wd6nh+BW+KHmD4Mu3nu
vJm4GdlNhzrQvoQVnYPRvEhq3F+ta3AIMY6lluUHnbfV14VqL4ZN0mBP90YHy1oA6IeI3DXBX4/U
kNumbajb8i7ZlFnCkKpQ+3SKCxze8BNmMSyUsRn3eRlcJIkpOCvwM5U1ifVN/cg3gf6F2Kd0sD6K
bmAYbWYE3bnVnqjAaGXkNrLFqUz9zDa/CApgTxXU4F0x7UcxvOnC3fcejMFGgXqvybViXHnXkLko
nQFfrYnBiDQ0Br/FMxkUZ1NUV0GNzgSX7CPsVHqL5O/d1STLWk33nLcK4IyOPrMLSmihPNOrQBFa
OiOT9ce+Qu+q0gfQN6mvVWjwXaperC/fqkK10xZJT8BWCDiGbMuWFpXTpru+Magr4wrf/zTtNHvh
PKmll4OhNHFZlFRuw28djV1MKkhjm08q6dSR0M5T34A0Nl3iCGzDPHCsQiYx9BjfGFSKtnwV6Fyn
SCTbWm++Fink1hFfA+pP5jKopRsiaI85hWe1eMOGmVE7O2CzDYDWZ8u/7QGF9SZy/ZDwWXP+EnAg
A9y9rgNRAyKAXG6MxJrqJEvkBcImSU/FDwqoWWPFPIp20LttkeEZRcZVndev5uzuTW+8xIH2mfbo
GYoUwiUuM0SD433Da2dX2ntt27dt0yekOzv3bjRm207XwebZMR0EoT6DvvxEHEpbTmcBbNr6warz
5jjNOkc9E4/1ylbPqWXHxJ4mB9cdn2wzuQsuWlH0exTeZHka36kr3J0mYW6h1qRDe+M6AhhDJpDG
BFdOEzQ7ROnlKJnvBOFlpLm+17jAvPrsIEZAIZZhE2nZW5fdaEGdTM6olXCj029zoktEoQw6pvzd
C6W76edxQ4/zu1N+2HYendp1OTv0QjkgZbS21iUDZSoK+9zQvDI5cEeDO6FjCoEGuiAvtfmGrggK
AW3rpPNmZBWlUz7RNEWnWyf6K0xOK2aKJlWNfyu8CXGz0Z3BVaxu7Jbejul9ZH27yer5fVDpdS20
AxyDq7hArjsAx/Zt2H9BS/fTXMDVs/c+R8zxevsYNoQGgLvGVpFGj2k732j1fMkgJGKeocVbPPuC
CQBoXDzmkPuvCX2lj03PkMKqp6fn5EQiiGnYTsn8gLL4EhwFnz9gglPszLIiUn4I8X6VvFCSpCU3
eAv58SJseAlne2vu9ZWM+cM4JqI8vi88JbeDFxzIhFsetIC2+PzaB5RNdfGG9eEdgsm9tOhB0N1Z
cRYimbaNuJm5eGWVvJnK2qWvSPNDczkbBY59EMp97WQbH0XwWiTmeMoUnu6+ZyCJr/rdnmgMsXBz
fg98G1UFp0SPcBqLdtQAg54IG5gGbKW9FXWg75JvNY8XQBiH3ZTuBuTEeB9YCSjMbgX7/CYJsOxJ
IGhUywcNnJ1v08gdXKbuDfMlPni5HvXpLSPI2qfPfmf16UlPQSfkVetDGQDx0ySRr9O8q1DpEyRE
4lYysYGGJsEhpcMwv3sYcmQuLkT8HJUBjHXpbIJ7TL5XVdzqJ8shDClJrsORXTSR7u3Yt7vcpJUX
V1cFaePsFH455Hcm+6Y75QHdGx4D1omrYaJF1pQFyA6yp1hB7asA8h5aSgC0ncnSZvZJRpd2fkzT
9kwO87s5MiCae3lfzlF9Cg3vAaheCjoWpnEdMBuqND64oiQWXr5rg9jBzNONWwSiZVITjTDRQB5c
pswsh1eTZHDsDk9z6sx3JRPvGXDQ5QR116KV2YwTRk4E2kOL+b7WMAK1pr3DnEmEU0sLVrfcGP8r
JsWhIW5M4uPwew8FE5beL8Av1uOge8UxnxN2nstm1salEzrQWFto/L8fXhsCNZiuEbXT3BCZuo5B
3e3ncCCmWbd3QvKeK1c/qSLIfKwhzcqY7G/mO1GnrshGQUxkAghlmyEjO1NbbMRglDs/IVfNLXQS
D0t1mY9wLAu7O0wizveVwFk+UW1B6MdA9GApjMhz6gJhRmMH7UW7YFYQrgwGwusldkAlktN3zYi8
4zy6SHVS0o7M8CUAVIuqS+7HGYop1rpP5k1YdYXnJxpbawHWjPlWjLScJqXQx089jp4Gl+oEuitp
sBLyM+808K9ofjcbNqCO8/F6sKxXY/LybUTbhhq6OGPaXPjdRCW4XvWsoYTvasqtrDsklQHmx3VQ
cXL03zaYLgs4O8xnmUM1xnZZ8r202Wci9ZViUmjpxXcQ4ijm5m3tnkjQJN/Aj6up7TB659r0XaIw
qx2Aw1k57MI0KLF2hc3aNZJXmZjLPle9AZaGKQViwZuqA6DZnoUXjicTsYNeM9Ou6s4iA0NHKWJE
l1GuNsy3p4QHMyrla2HJZl1abXk/OIwWe4OipMzBmY1ZGW8kqna2qJaQCIhzMyFWYqAU4qcmgi/F
PZSWy68s6EFuMZ066hW22G4VjydvXkTnC0Q/k95dz8JlpJC5EMQzEWouJXsP4fTBt2jMGz2neq5H
pCudBDeCaBsZFWiNLBSMPe+LlMFfPaKEn4P62RnpVKhFkMGYllm7FVyNc/XZOQA6+gGOR4HUzonb
C74FpFLaBfo59qcxZp+V987QIR0ko27TkyBOjMKq5L8pMAdApEs/aowiO4piTsgNk7EE4mOvPWX5
EvGXTpdSZ5FtvexY2eNjD23HyxLE8AZg7FEzn7rmpl/C3VjpIr8tRp5wlydsQs/H8v3Mz5wstQoC
RQLkVkoFF24gy8M8OX6V9gm2eHdbahM4CCY/23l8Hwl6RL/K+bSoUX7Ab8AbvXZieJXxmCLJkajl
IWOxRyJJqpURXvf9h+PQhyh6nrdw7rfkaBoYj5aDXfQqg1HRzRiIcKicrSHI6FDjt4XEHGczJzpT
RDu0nfchasY9nr+UUNBZU7towA2oTITP0raPiinkptUBZ+X1TdUIcQpsSVvLxXYcFvE6GLDddEFq
HTF3H2dTRz5L663nS2Zb4zbqKHY8BsPbqprDQ+i4kI5KhjKc2Cv/Au8jYOqwRFO+ZL/oCAwAHZEA
N0f2xiWbDYFnw+Yg5205Ft/u/CF6Y9ykWZvehl6/seyPWquHnUooAhxMhyuFuMmX8ADTPrh3zQby
YRC/mFF0m3sIWx1Seg5JzmR3ZEYez8ggVF0Fa1NugybgbMz3AFaXLJQWc2NAWknm0WpZnFo0Slf8
RNj9OTyGBjjyEbJFY2RvqNzxmVfNQWiUoRhakZxGMbP2zHubdJ4lI3vUJxs+xYxqYuCnTHTviRKM
w3dO0N4ytOhMNkBaVUYkGl+kbeWnWnaRYlGQQW2sRK896gYAG00HxdWi6jWni8GLPmvd6a+K7qsb
CE6qnOTOVEG+siwDowLTt3jAR5iV3A7FctnH4V3iXGcpTn3IKNOa04htg6YYotyPouEtBEFSK2oI
M3Yf8HUQBEHcNqlR2bMY+MRFXr21wCh1u79z+5b5vgfzDOGJYF1e54Jmo425v+ibYNNlt7Bprc1c
YYona+UqR2K71eTvYouzWzdq2zvFSxzKzxhBdTwDHx8Vop8YIWqBm2Il+9yhomiv6fxSPQ2tWBWc
sqZFzRcox6RbA9y+6+DrcYOmvIBkK4Zvhz3Eo4hywhzEt7NDG59vrB4hgnSXliEXCyNV7WVebDWe
EN81mTEqsnjMgo2XDRiaWRPeZ1P47PL0+G0+varafOK55QvJFyjWzHjSGmm+TfqxCFBsdl773HGo
k3SX1mCBsKsWbyMuEJ8wqxUMnRcRRgNr27jgxsSrGTymyIuaOXxCp8Fh+JYKlKCXjjqzxVRQoJM3
OVdj2cuuMYnQMhdsuJPHKEuhzIg5ALlTS/ygg566KAj5pbZ6a0EHQnagF9JR7c11j+DTfi7D4gkl
PTsEB0o3QZjVhOaLoXH44DjNvLmfXppauwJFcl0atY/Rk/QE94oSh+HX8px6CnkriR2rXnAMqwA0
ld43iU64VJTebWTeHQYrRiuAZi/RYOhOkRn6JOtddFVI7qBhf4BVQTZPWIs9wZRC1JquDWF/xOm9
MMSiy+DAMCKFqgxKlKDQDNRDTKbD4fj7PxKnxM/E6w8qiD50HH9lSwemNlIQJW2AsvBJq/iLk4Wa
MtL9CSVtT2uA6tKhZ0JFtpUjMPfFM5kjnPRx6wWE8ZU0pIjsHT30I6qEuQWVMq+HkxdLeAys9X5e
GM9yMu+UKlD8o2NwQDmsys7zsHQ8TbaW7QYH38ZgAo3w5MkuzY9UGSMKm8plcaxONfv5CiLzfSyH
u2Ci4ZNbeBb78CisnhpOgBipma6CTfkWSX2mG8ln6DnbooZk3+IsUbjjx9hIWtAkcYYJVgQ0uu81
/Bs4lnbqB/a1l9qwgGBkYtfyzlGf3MWIn3yqfRKH07OZhjd4knfMlSrwyCHgOI+HcU2iHNGHOTZc
T/k1uDe+fAabCzQSHBbmWXeLogAZDJTodWjQM1Z9cHQLDfdzHWP9czXh05qvYwzOAFbcFWpHBExO
LzC+VXKvHO/GIFECTcLM+6Nrj57HWz6zms2Sm1WBoFnrAh9c2FyQhkAw2swRPp+J8ZDt45yMt6FW
fcaJ16xBahK+wNyqQl+7tqv4zimiOxQoxGeld0RlGasBEDggmZ3sra+uBHqb8manJfCoPAdvZUxX
GmqqldX0nxjnNwrLG1ip5i0yn7RR1Evh+eY4+QnJ7pPeItul2fOGRtdYaQbiA5eT67BPR3TftAO/
KoSWRqVBI6HWQWGKQg8wSx56MYGHANBSnKC4CrdYxrFuD8VLAssKeJb4XloHFg3TVXIT2ouQjjHC
WnOpRwN7h4fpTeQJPgGV3gb16Nd2+tJydioSphi2mRNKzgmZMYrE7c+SUyj3c8zL6kzyB8aUIPkI
ZrzrlGys6ONXWY50Liv1FmQM+LAAcrJDF5lb3dZp+dLAU4Wb0LSu9Frd28Gt4BSzmhRPqqIzAiK1
W/Vx/50v/iUvIk7Gc6DYR0x6KpLSaftHm9bhz8IJx6wOFqaMX5ENb1PEKyu2YVrmNWkbefAyeV6y
lrWbwfgMC7+8zjy0WhEJFpBsOoL2TGAGmfvuZvPeItxjXbFvIP8kyQg9DY4/i1gwmG5Ba6fbOWQS
JFLStKf5RJQmDCvTvnWy4MxhnDAwL7uYm1eI8NZ6JNfGGfBrxjHqGQXx2Zdjc9IrEFuz+SmYKNMF
DDT87liR3SVIREMlNxCgSwfzRljsckYLo6WZ7Z2DcIeDRT5BMi7vNJG8hSjJXfjWkG7YJ/UEnXQj
w8tYX+tW8VACkyNgLv/OTX4RVfypkVCGi+zSDrkZXcVNm/oB+m3/pbzlpRjYUEWiXUqVvCnnzK01
WIXJgtWaFNeFSVKhlj0xCj//8/0hQsyn9qiRa66auvjM8FYydhqIV5LmwziyR/XBiERH30IvR4ze
cixq05vE+27C+CudbAChkXE2QTNNWCC1Tt4RO/tS5kQSct4C21V0B84W3dKQcMH7o6gvwT5UUFY9
zj0q4lv2CloZ4VIka29lEl4jmW+gamUsUAvgKMEZzs7VcbwyrmLHuW7RBqcJX+2UgaDiKWQBW24W
k1B0adWLqLTnSbdMyGc9WOnFsIaQmYM2suEBGNesNUcya09RHRJMUS3PtYstVETa5YCzXczeS0yW
2QrnKcKoJib01bwaMnvXZ5lgIzbTDZmEftRrbD4eOU4Fm79XTSeUu/Se7LsZh8xGqxiuZdx3fRSv
Q9kmHInNESctT4NejweGBYR/WC8A4hl6uT1WMAq4oYr8cuazkbK3JIDnt7k99fRgOWzK+yBSJ9Xy
JpVKuZtUE29iBKAh8Cxvg4zvGfc9UuXyLmrJcE9YsaqazajQg2MnwjeV8Ts8w9lsvlM0U8wvXDoH
b8+oHDpX/CJ27A8jAFqQtKzwgNoNctq8r2y47xH4/P66MrUmJkcWeB7a/M5jhOoAVCkd+0ZFaKdT
mUZbZJh7BvTadhbYW3o653Sg8Et52LhaRmAwprC/L+E7VrnVBowgwcRLj2ZnN+sjzipPQhzG9bVt
gTkFUZkevBcbcss6NqOneiZ8nups3Qz9iMgsu6lIv566c1mwyoP9fciD8Qbe46dIg7tY1WfXKAVV
EOONkh8+btE0IkfdYBkN15akRE618M0xQT+Vsf6hl7G2njFPJcgdJVxsqP8K2iy61tECzhe61qOD
Z3NlO2G68QQceNUSFVoH/Uc3OmvB3GFbuNPT2FNbI42vmaGxS1JNJeYuGeKbQHnwxYat0Uio8pZA
J5rcS1RDMWgAA947nYr93CfXiM9vFflZyMHQq5E0NQXn1uOMbWDLGjnd+nZ8bfS05HMrOs29dxk3
3oXsg+u5ck9Fw3aYjuQjQbqPjZfKLWil4IRJC+PEHrZpcusr82y5qoSCgfKSuRp93Aij0aS/dPGM
Ach7dGtOdTO9H9GivzMm3uKIolEWty6o952dOnsdvS0MKsU9pmYujIqCMYtnjIhYQaeVwnmw9fIe
23JrXtG6em+YS/mWndzNCMlRktKS6Gb5qvd4VqtrHUAr9QLzUE2xGJEMXh8N3ax3ToahM1EvvXgc
qO/xUlfI7nkZrdl5M6t+X3jaxBeancfBcI4RlhnULCNvJye1xMDXp8O90nXjrCNERhG8tnlMeQ84
7cv5qMGKWXcRcA7JKzPgmtw3yMhoWKq1U3OeJsXnjrn1cxOSkJEhKdk7aITREVxoWnnR5jkLZTuF
DIHyddSx6y9rLg46Ft/Yua/QLpQR+ZsKx7sfesNz0wA1j1Nqx7Z+J/+vISwMTrj04OIRd7JRObN4
CKhUGCZ005lo2dJ4EC5YYq8UFORuH/lK39btNKxje5+ZrHh1BHDXauBy97O4RspKAPgy3ozG2ySs
jtVM06yerHURiteiiziNFUgQi3pxvnLmtErtrSWQlf4cMWO0FlY9iH7y28ZD61lPSUIH39SwvYz4
P4kJe+FZeYizFrI8mX5bQf1geQh2rZoMnslC0Td0nNUxwuMjdnDEj0RZ4WtMczJypYnvAOYN+cG8
joXLG6DVcG/SjBI/w8/Yf8fDctwlNZNOEg7nABlTkYC0xF9JK7Ca95NkMTQBDTsDmW+JtCQk5SXu
rkHBMz6iAtb9SMSs2Cr/f+3d1/9Ee+f8JdbM/yrytyb9EWu2/Af/EtvZv+me1D3PNXRLGrrzX2I7
9zdOiJbBqm4Ig2O0zZ8U+Keif/zdlr9J21h+05CGZ/E//yW2s63fbJv+qoNNwYJrZrr/G7Edor0f
lXZcnW6SK8EpS8e2HMf8o9JOL4DjkbQAmoh6eUo3s3npjnfumKx+ECOeS8r8svgbxMwzCdRqEekt
kr1//vbh8x9/l/92oZ84Zk1hWV2o06nLGt/ccqbd0XeNntDo7OAq6Otk99cX/ElC+M/refAbDZTx
MOCWP/9BQjilXuDGqG3X3nRVGgAfroPiF2w2fQGW/dtn8izTdsER6FiX/ngNidkgTTQL2uWuazDS
rdRFfaSE2JhX2iMqsvGIyZ4J88o7pE9//fH0n7hwv38+fKRSp1XG8ED+dO3YjrQqqR3MKL67w4Oz
GaiV18xxt8YJH8wvrobs898+6Y9XWx6jH77NpBnLoev4pKCNfAxO62kDvWDL8AC1xaX1Cdv3IPwe
hRYtqHX4/ovL/9lTqpuGDgjQsE0EoX+8vJIGenaXh8fS7zEGr02fbAJieHx1ImASKfOBnuy+2bmb
X1z4z55a6VimNB2dW2z/9NQyBWQ/VArUwJp+is8J8YnOwUrukHBdyl89T8vL9vPz9OPVfvqYqYbQ
jFLCWeOO3Iw+ro93UpHWzQYy+Lb6Kk9//en+7Kb+eLmfbmpal149LpcTx3iv75s9Ndu22rX7v77M
n74mP17nJ+5fClJ6tOhF8pqkV5gX1+aeDss63gQ+ENKN8I39/IoT71df55+9Ij9el+X1x4fWsaVn
Ujg49IyPvzsYkABjI6JzghTUePTgFcn02MBZBi77f1nvfrz48uX/8MbMhaFMiPr0PA79oXsIfDLH
7kmSWsGp3Za/+IqNP3tBfriaI/54NYHwMsxmrpbOr04JaPdS5Ee9fc6kAa/gnAw7R78QHanUrws8
ovxaXBDYasIll8+X/UpgYc0WfnkxbSJ98Fk/V01zYcviV0vJr37U5a798MXUGbxFuD/Y6jYBT0G5
I6pGvVPK4hxc05xel3fTnoO11f7qliz3+y9eL2d52X+4smaTIEveL+SIzby1LpeFDCXRJUNjCrCd
XBPstcaCf01P9lcf+k8fRakblm0vcnv3p6fBqjWsdz0furgI9/LU71lDbrQd5cZGP//162Ys9/rf
PuZ/X8v76VkYsYMoO+Zatr3wCC5MUawHEtVjkqTTy7Y/ZiOm7M/ChdNYMEGJAQusKuvSTcgUCWgl
7XtjQqr5q7X0T78DV7dZwEGZQq7549dfMYWRWI5ZxHfq0N4QqLTmPVzpjyg5fvEd/Okz9sOlflq2
y+UYNi1vfr7EU5+ieR/XPrlIf/1N68tf89M3jTwSdz3QWtdlf/rjJ5ogOSL8A0u/PMqY6B/iGyQG
/sxj3F1rB4KZf/EcyT/Zj7zlpMGZkPm0MH/6Du00j2utgK/NZlVv7MFNdlnAuNdRiKO6uDXpo2jg
WSrlIcEv8OIYORN4sAbbrh5oBg+jfCwFlRRA++oUJ9VD2E1vBnngm7B3QCzidUMLT32UOlW1KUT+
Dl6azI8WieiU1NpeIWxnXNao9g7Gurpyc8ZaaDki5k2McnbFqKMt1+r0erKLRvpIWfkhUfYj8Naz
GN7rFEZXXTs9dDWpI25bGE+ebdebsqr+k7TzWpLbyNbuEyECJuHOZaF8V3WzPckbBEmR8N7j6f8F
6j+jbnRF4Ygzipm5kMRdmUizc5v1deCuaaDwiQ1m+oEEKbnDoqNnDrxGt6mNEkmJXqdG1qCuHXwH
LZ55KBxDjCTnqWKnYD3W120fhHtdjehOd5tj0pL118wifS3yof5qyRL121mjGQcUs3Hb6iLh0w0T
q5G8p0TpUNlyACbNeCxMolzbhUUzXeJvF40mG3hs5JANnQeBqsy2Z1vlYS9LIaJXd8Mm3ya70KXS
ah2d2g0F0ptmj5qLfE8+bMHu/Laf250tVlUm3UJaS3GsKvBe8tqNt2Y8NCvZS4st+RZEcyRq6WKg
GGsXmZd9Ro7GQVAS2lxj1AffoO7PrimMNmL1qy1DQ6cc1TuGcISowiqthT388fdaGsRlXkc6Lx3+
7/3m8ow+9AYoOmjXequw/emS7tXAb7pkPuOA9nWqZy39uDBLl7a0pis8xogwCnkCSr+9I4pAHgKE
RgkIFevkl7Uzt+G23vco2KBFscsO1v/FQfp4MUGY1lU6qCwqpZX5xVQVRekaOUb7H81G3/KmX9ub
8Wg6wbnc0A++kfcUZ+2I5i2cJxdOsPeWZ+cJQEItUAsaiMdH+UiMeqvtkx2QkR/mblhT5LFdtPjx
BKPljINL06YnkzG/CXnYyga6ZTp+kXFENGDv7q0VAvKTX7Rulhb99PvfbjbVfmdtfhdayNyX3jS+
YjM40IGC/bhH+GbToG+4ooDBcRdmdL67fxsEffP3TW/SCfdu/WQBlNsxZXg9exrgLsegWvoLRi48
phnWGyvTJL/xZEy1V+Q2mqxstS0aSPhQa1Joa9Q1mMXKXl/fFfOtOA1Kl6lD4I5D9/D3W/SNOV+r
qLoAsucgs3WodjUPBbEtd/7Ck/330Tf/WrrAj2WBUJU9f+a5QaIamYwddWft8i1rYwsDBJdw8aV1
aRXq+vRyti2w8vN1oYaqnqUeloyv9GLvq3Pi/CAlMqyhaKyX1sSFtzrz98babFHkFFL4foY15a7b
wMzYiy+wtVfSUd0vhT0uPLZMamcIOGr0Tlo4W++XhjsmQqcHH4g6PgmQqq0kdjKRUafdU8iw7tbg
d534LLIjeN3ry+Tj2fne9PT33ywT7t/cJlhMgst/lgFF1PHCdr6wDsUEOqFikf3FnL43QGFyXvUZ
sqDxyT0qe3HottTxLc7hx7CO+c7M5F2+GcdoRmOqDThDieUdU+UUaNauIdOjSOTqQ3G4Pmu/o0Sz
VY85HgWWZSJVMPfpkBBGetzFXHgI9uTWp+gY2FwH8s3B3w8H9Xt6/pNjGPdDVg3uHVvR5+GxiAcj
rwQqtTunXxPYcJKz7cD43KSbYLsUaLhwv2GMlnFDhyJvzQ/FIZW0Xqbv0BG1SQD9VYsV6PyIx+67
EYzAv1+G76zNDsdElJA5JHI6k6eYaSm0m4XAyaXzV4c4JOuGKhRNN6aF+maFmAi1D1WAGx4r6/Qg
Nsq+3se/zGcwXFt/s7inJ5fw7QrBdZsWhjARuOBzTbHlt+YkrSB+O/GOfd2+qX3zk0d+dTMq1dcS
OXvLhfYoSy6soZIC3HxUyoV998FNmHxH2IbErukONyn3fv8DcvqLEvgdaIPzdAuOZPspFHECMJKn
0cGF3lELbizEND7si7nR2TbMyAfBJYG7MlbH/DCtUW9D2Vi4wVGHW0ooJXdo/F1YPZfHOrkhv3vj
OW7ej9UGtUF+EbPRi7R3f4ojwcZj+qo+GY8R+zG5W4qPzY/N3+O00faQDdMSOIDvDeZx1rsuAvCO
DEKOiiUy00rxc+GQmb+I50Zmm6KQ1NpvQkYl7futvk32yTHbAUrc027guJ+B6B3Ds/4v/Ya50dlU
DplUuGOA0fhUH7Q9XU7b6rB8Xi+NbXbv0JLcK3HLBHZl4Az9uQpuNN6CrjgvTOL8/pmPZ7YNSrut
C6qvSVYcptDRZ3XXcnZC7+kc+5a0aoO7kvyAa30ew3/vRfxtnWyewcuRzvLZoSO7tq5JAUenfCxu
aT070P9zxA9zUsdfGOnlgf7HlDl7o5p9VDSeyUDVnbtrdvRrMLJ6t+SGXf5w/5iZrfxUoh9ZRZ2e
QkdffaqoK/6ZyKP+oMBf2UtAvhded9P3mZ2jEC3+sTfbBPDhKSgSU7lRcVDpUG4imUL9zwurZO4+
TN9Jp9RJWJT02KS03u/nIkj7GHjhdFg2BhVhK5WG2wxXc0UlhRNupDW1T9+o+NmaC/tNmTbUfIBv
YgvybIk0UqCj8MESiWGwH6x71eEtuQVqLZ3MXbZNd9L2+mDnN/vvsarC5nogI8WT7v1YgcmmLcJ1
bD2qQzp/H/c3CCPTrIJK3PBC5dN1c5c+IBfvf8zNdnpvKyoEJswVpP0rcePKtCPKS7fdRSvEaS1L
JUFrzH0j4VdCI0Y1bbT6ACQXebZ15FDcsYHz6sBy2FXftYVox8VrZwoO/6/Raa+8cSlyOlV9nQyp
o91ZO29PeNzx19YpO9k7al223X5pLj+8tn5/Oyh3+BO8gAixvLdYjBHFcSBJWKfusdpFOyTp95T+
rRcTMdO+mi9LgwgHwzNMTcyXZZdFUqXGE8DwNF2n455mNUe6Zy7XNDUsrJEPztk0rjfW5gG2fGhK
YHXTuO7hAZBmqr+LNct/XT/DLlmwdukIe2tsdoTBys4a+kVlB/0DMi1ETO2nIXN3urbkc05b6cok
/h72mwWiNEXowYtH9IKEr7klMkrWYtM7HNKr5I7A6F/X99q0l67Zm37PG3v0PYKNp2vWcSlHB6oQ
Aiy7bkG5OHmqopj8JWv4uO9N9K4VahC5ZYfY2nZiHp4qR7tB3t0xd5NX6TmUAor9nzhcBgIGFs05
mmbN93cd2GjwxvS3eKTmzc57IWr8vDC0S2fIWxuz7TzYaaB5Couw/Vzc1iffIVn+oOz6X8En6lad
mGDe0ul/0SR7jLAavjoxm/ezCWumLWU0lmBZ8u4xJMjp1AWIpdzKRTMGenuo68mqmLurptp4Vg03
xUnFj1EgrfGiKUtxu4sLgzwZ2RWLekNzNpShSuRCMaeFYap7DvytgpQlAhd3dBku7KuPy9xUWcZU
5ui/H1czU6avo56ag+Ms0qHeRr2c3KEkYW8W1sMlMzoxZdJeKu/F+RMuDCurcn1q1WlEadBa/r2D
JYf28w5+35pAu7McePr4qYicm7b62+gUEHq/IugurqFq8FhSwi9pdgsTifr9hYF9/FSmSczCViyq
mwhJzlzFwnKH3o71gVskuYUIvwP+NNXkrSGJbID97IznEFdn6fa6NDQoZRQtUbiENtjsdCoCvQyD
IaMfLNrq9tZtbyRxuzC0j9eWaepU9vBfWSFSMpu+qs5tuwv4ZjIqVCvKIu945a+Sg0AleiX9+2A1
T2vsWSqBO4Eoyjz8GcdtpFk+JY8d5R/+lyk4/qN3ym/ZeopUL91cl2bwrbXZCVVQxRjrlgTLRepW
jak8WdZfrd8cFiZxycxsf2VEjhOqOln4Yerdpp5K+38ZmfcGBKTd6Bn00LrUGtAblN/Sh1/fp6Z0
DI3Suyt9vmqQIAViefACQM48Xf9tF/akaRomTh7fFhre9NPf3HB1r9aDOrHGB926H6BeHcKC1OR1
I9P43l+j7ApyfbjHHMnKPB5bKF1UwM5rnTqRDqX7rFWPdMEcbH8C4zf3141dmmy4K9yk0x2gzFPs
I08SOp7jzjHcx0b6y26+G/njdRMfAsysUuqtOcNM0+YGnc+a7XroT9tD65Sfw6f+NNwqKxQEN3Q0
9zQ8rUB9rFOKo5Lv7rcFyxf2I5aJbGscazqv3fffq6A9UdVHtcVdaNd3+hYF4R0CZEd/46+WYm4X
ZnKqscRpZX2oH9JUELylSqqUwalTRKx/6ummKHbXx3Ph5MSELQThbMEzcbYzLE+NlYi+eLoMbrzy
awoWe4JKLIXRfkdXZyvwnZ3pDfdmmXd20PtASOHGDKp/QjRGOdax1d7JwL5+6iG9q05p5y5l4rTg
rf2+yW/MAMF3SXbjB3eUQMoLFCx7PwyP9AaVZ8nrlZMo02RriYwqfg0pC0XQnNV1DUVHdrEfdDcB
BzRq2xC6sWMnsb5qAK5RYm1RdO2l1CjkVfBZ1LA+ArU8ZKHMJY80CMIpSfWlzugIo8bbpjfdMg5y
ajbnLkWXxtLR0AtKmvFXeZXdRVGeg7CLvlW+ntH61PdHNQd5EpS0t5q9f1Zdf5KxspQHKG39JkO3
7qFBan1tSbDvO0mnBrXPqGGU7e+Rrpy7mlYQLSw0Y2VlLpCjoc9WZUCbe1qqnwDdhWfPgCOcxJr+
yUfFZKuOdfs9y41fMKSDE1Dy9ob8BRsB+LhEt1HV+6cIJs+tGCX5phRqvx/UfqBVN0z6z5qRNze4
OjRa0F0IVXFM6FPP6tamSarLxnt2wrCO5AYshFCCn2VlA6eLf3SJft8NbX1IPF2jIVZUOy+jaoc+
6HHXazKVfDbapEXfwDThyRysRiPv5FVcV8nJoN8TasMENC5RS6Sg0ZPToxlXooU/nCEbnHEhbqqu
+AvNReQ2bRPMSKKGDtFSZAYRB34yckugAB4CwypkQReMIaSvo462R1WCmoDqPayQwPoGmBIAZBHn
B4+eiFXS1AFkXoDWfOvymFniIYf66VhuepdKMgr0Lr2sRRUWTwUMrOPY5tZTrUo13buyvA6qDmWK
Loe9V9olWjMpAgYT1E6F2kJLjQRNTbPLDR2hJBuKzEUVQm/QgVPdaCoicMtta2vjXaHUv+RgYAFr
PqJN0qSEaXkFHZ6hChHMbx+LYegevV5Fh7gx7U2NBOudoG2jXmuIysvrpnMlpjbpJesu6ou9hqgS
AauNWt+329zQY9XxusJ7VatMRl8h0c9I1YAvE/Ff4yDRomjaMbsmlHY0dpWvSN3f5lmTbetaV9p9
WLfaQYy9tLl+5Fw81SxN4RqwbEEq4f1RAPVX+LbSt04BbIBKopuoDFPqxLphdd3QhUc4twR0G93U
NWrR5hkDGFGwa3QCoyNyuORyuSJubbjTJOzKnfGwFIe6dJaCmOd64NCe2nvfD8wz0boXRojsY2cG
v2oRg+RJECzda4VCR75OU8f1AV7wHUibUcoGJJdyqfnhjZSZXdsFN22TtM1jlqXuc6yWYuF7Xbxs
FXxc/EED32H+bMgSU80GbZrGu6lckZz4TXWWnIp+l8eWcBTZujvXGXZ0s18f36WV8tbwdBe/uTSU
FF1oFC/wRF2N6rm89Rz6jEdwPeOCF3Yh8kUdLp+MNyt+mDovuXF7t6Ih1UDH9XdUfWgo7jadonGC
U3aYgpbKFxQErw/v43qxIOarlOwRByDCN7t7w6JRaQ2HBuErVH/RP6nkn8q0kkHo/OuJxBLxKIN3
OQ7gfMtxaeURQKceZscrtaeUtQJUo43z+ngu7DdLsWjfIE2IkQ9vFcAfSMgbEIfNgBZijbZ/+hEy
/Gq7Ondt6lQeKn4RbJOaRqeJBoFO2sovQW1c/yEfA8Lvfsc8+FZniYJkHb/DiNdpfqi0VyVH1hUm
U+w/13q+4N189K4xR9GUYeFeGx/KtSAZajBSAEv25jdZhbl1bmsKIXV0jKPPfzCyN6ZmO0LTXb9x
QxR4wQiK+DXy94r7uTc+cy2J5ud1Wx933zQsjSyCakyh9dlxJvtpNKA3OThWaH0yjH5XCAVPo3i4
bubjITaZwfuc4jhsvNkuoHqzFJkANDfdtP0PEXy5/udfHsY/f/7M83QDpW2lPh/gVthHwE13lUqQ
I1Oc62YunCDvxzGbLhCOamTYjEOBNUZR5eF3yhZ5iy2iLlPFyxRnXopAXEi2vLP6uw77zRE5BilS
CgpWEfHzvk1lAN5GcgrEcVftRl0DV/iDQ+vN55qXG9tN48ldisEhu0ka2u67mwTbol3KRUxB6/cv
hvcjmy11Q0KXXRsxVCKBslX29sY71Zv8Fr2VxUFdPrm4ABSVWB+FvrNXHXHGYBwBdjlVVUl3nefe
qyK973vJWHdiBGka0qWdqtIpccvm1s9qaxdVFVL2ltZ+XVhIU7BqPnCbWm6bmm6c5Pn72ePkarQp
GDi9ML39lGTtttJO3S9lPi8UN0zJJZsKV2I+lAHPtp7UIbLdRIx63Rz/NuWuc7oC9DMkzL28N9fq
Qk730i4BPEJsgJAHm33uS/RCqczMB6HU2oTbZVrGmtvoaKyrdY7gC3skWKwvvXDNUmRkWBSrTxFj
c5YdiXgkaFrQ8KKJf+XyiRcMzIa7xly4dC6cM+/MzNZraSPRZ0aQVYzxoJnH1qdRGE2e64vjwmFJ
DZOM30zKgDNt+hFvtnussuUUkKSOBopNy1/SNn25buHC3Yk/YpFzpPrYImr03oLmBf7QqCM9fKX7
EPPm8TyahhC5psT/3GV3hKkXxnRxGSLboALPJ9pOKOK9SaJQ40CzOtz0hqJAIPMHCp6hN6+CHWLP
U5VNsk53S0fnpam0yOMKsp2sjXkCJi2DyGiqKeYujqEFYQ/K3PWp/N2YN9vJJDU1mlt1emwJ778f
mA8ysTE7vXeEKNUz0DeBAlgdVHeRV0k6eF7L4OmflTo0caEi+oj4muRvVSRbXwPbHm6CtOjusmos
ZNCDWgNqzLQRDe/q3npJtcJ7GlGN2tENK140FyCXl1n09EitiwgtorMroVcviaIRTejU9KHRi5su
U7SnIaXlLLNjZYdAVTJRt2FMQARCxV3S1eq2Bg78WUmBDZZjHaaI7tX1Jm1Rm+FRXpovxYiCrOR6
COileOX7tGqjA2QF6Rsa2OG5GtPgAHTLJLoz9T3kVcdDyAhuhxSlODdxh69tmoi/FmabyZxN9ttS
fTG75/0sE2YdjFDrVIOOAQQ5c3hS2+tGLuyOd0Zml3ygp5UR6DJFcB5PbdQm5SekiVrpa0mEPoM1
cd3chTPlrTl9ltcAsuU2aVLLDg73QevtTzaQPSWNFk5l43eCZDZ5U2OrLcjEc/2ps/sP8pmAJyIj
hjpIEBeGYlCQUFZ8/VsaGL8IE8ArU8h+0XxN1AMKfRNHhCVzqg+7Udg3VT9CSTbVcpMX9ksuWOga
ncmbcmpMFlLxue0UbaWB49hpY3JuQ1P6lDTRKVM8kjOWpkEfLSTAXR5EuAYVboB/41PTtxApSYcB
MqFbjxt4nDS9PBvRJb9H8NAwvg6wRNdSKR7GyI12phs/R8Kr16MsmzsTIDICp6X8HWwzazAoUMa2
qOu5KVO7eerDMb/hqh32QlNepTh/rMpugHYjyjvoqagq6GEjP9cypMEAF/U7gRpp0mxIx2qj1712
J6d2cq4HD0qfZXfiNmePr1slzYnwpPK5DbgE2tCHbU3mIL+Rmrh9MPu2P+ulraRHqbKNg1/YCH7n
OaKPTQZrRCq/+AMaEQk1/CtVggYi+eNnZLGkA5kJ2BmoYiKZgoDYS1Nk3xQwqLCE/OxcKzDsXEnm
y9HAa1iboTR49gA/ZtkI0MpmcMb/oUxT5Gis+U+ikvqHFlGml5Fn3Qq6z5m4K8p4WvEkaJsAY+v9
SN3gR6h7WzWgIyoOaVfttRR9CIU84tS29FWISVq1Et/sQNwUdRAjW1a6aBQaYm3pY7kLW2lnu/oA
MZ8HYZzjHwPU9c7G0PyqRP7SFu1DIVcoh6fGLmtgG+qgx4Ezoc4dtDF7OX2q2pJzsfOSNWoiseNV
JTTNIezXjaafVTPWXyE7ZivDRPS+iWD1FCHSZfSzfBva8tTEabZ3dQiqURM8G5HyS9XByY4mJEtX
IABnlsFXQEkZxDKFDvbOCA9+z3qXhqRd1zjYT74ETi3XlPzADMm7RileE2/C0cv+Y41oLjIBug3p
KPoiK9b3Ok/aVcTVAKOxum/dGC1KTzf5FmG5UvFFVnkdVRRlwdpfmQ3FBnr+6uueOIrMTrdeG3S/
2jAFp6UifUbs2qy/FnF5Q8PbGDtk8CBg6ZM4g/3QD2a0TWrtG7J1N3qYx5LjG6H5iGip9TUXkQHA
qrEwpYQ/lTa+N9ocRGhlQRqVvCdZdBrB5ygI0ZCbiCk8xwAAx7Bt0DtvFAlJ+zovJsq2ot9ISiBH
R1kuje6BNrU83OSgVLwDQWK52PoJeqKVrH8f0eKLZOkh0m20c3L125gL7xS6Iv7h9hkab9VYwhmD
QcsvlPR+j7boiF4zMUr0Tdp1H8Lr1oP+Z4KUwy7QgkmPcQSt5qutdYdEcrovfSumQ5SgPTFVOv6z
dNg1mXeGnXjLMgKma7e013Y1muuxhMCGLTdwf8b2Jpa9bt0I73GU9Ogsw3bbVUHWnuoeqO0A3m+s
PHc7BiOJQCQBcqjkK6UdoUMCp14NcvJXIopXZD+gJ4chXbroDIB5Q3cJkjXNYfiIK30IoY+rarcF
1aMe7BzlzCprs/2oTq1vShM90vb3HFm9B4wPBcFkTB+pG0VPtSCFoXS4X3EH9RcfzVujyPeKatyE
0iZgTknmpuo720kL/8Z1reGzUHJlHdj6uGvt9rmqenmbKyociFCRv9ZhWKw9OfPWnP7I6tZ6trOF
GzGSrNsCG0NhbSz1w6imEEWV3KXgLEo+GX5cbURUyEeeRokjEVeCC5t9lgP9e0dsutoovckNATfo
GEkoP0vIG63LGs/UFBCEErUNPofCVW+9HiFNJVIe2dmTEqUHhI6SmGNXifDRb2tzLwuE5ExQQpVa
v3aQ2LdaZ1e38aD4J7XVEELxa3Bs0OZqTYxfxxi2Z4h0wM2I54hjgYSUY1RCnKN40mDKo/K1Cctc
dsJCsVGe6Aaiy8JGEbRy6w2CoFwkehp98UpCtCvAu9amtqLqJjZqcNve6Io1L0FkjLRi/FnGQbct
ZKrOG8nItq4c0ZwmdO2UZEP6U0ZO4dNgx9+bMTZB1bmxE/nuqyea8txoGjjkVuhrkQ3WjZp6d2lR
DuiMxMYWH2iSqiCjVcq1uSFpRL4j5TAAACptcze1nBqsvqFkyE8GyD4gbw6hqNLKl4rw+TqPx3Rt
BvEJgVCa5t0xes5aJYocNwatZ0JnXZWDDnYbyCnHRiegg3apdVvVVr+ROvTipUzV10ZBtHFQsnZf
5nl4KNWCC7Ebwwd2nvolUU1f0JdtW7d5rRerPmueKf151PywBrExqvdNCXicf75AArKyz3nWltQp
tlD1O8qAvle2Gm+6IuqV9aDI1X1ECG5jdll2j+bv51iD0wQ4DOERRK6Ku7hpi1tCadYus6L2pNGQ
+ORmYb4pVPdGwTtxxtGKn6UG4MhGNSWcu0FE0t2Y9tk3tzckZa3LEj2rqQKZ2aldLsWVr7XysKOP
s/9LHjMPjRNPC6ltL7WQikZgc+mGIBelFGbvdb88EnQ7JYzSO5LbP0ONK04p6JFPQDEaHii+XIfS
l+ovZN3gtxkgY1K97VfEGyWWl5Hc54ZEXBxZDpRjyPt1mcMilLZDOqBGkablOqF4eisRULitOjdC
LhqHv8v0aOcyLuB6qbhLicpBPbey4rZN9WRfeYC+IbX91ZNScFTdRbVSzvFOPJ8lqJgAED00Sleu
WmTrvjBevMQY1x2op03YG/nBb4ez1LX1qRsEOmmZzLZ3ilGRE6RLBUhSRRQJOtgciC7zA2WVZKvg
zdFESvzU1UQ+wePr1Ck30Oo+AbWrN+Btk+9Vr3Rbl4zrxkrl6igl1oBSu2KgA0qnNnQtHpgoG5fI
GxcW9/vo+Zsy1rJ4X6J75x26zrM+tYoYz2ahiWeBcOgOKRDrFI5TBNX2LPJiCNq8cL7L5wKcOaJI
4WucIqNRDYqnA0OX0mNM4BuAP3ovYObb7kUze+1bU4vQGdKe0vG6tB/rqrC+KWLQn9WS21BEKWD8
SgrKrS639dk1kMBwq/6z6+bSp1yACUWy5zNYXQFNrNZvW6Ghpoenwb/UJT+AxotshTjubTBm3YbU
8mPfmbcqCgyngnTx98IqdH0NFrh9JSGo7dWcnWEH2n1VJ4ivRFa1bZFs/kuB9PypLFz3c9f7P/JU
P9kjt0qC2z9RTO2vFdKqVXrXRaq1Bn6aA2z8UkHk1bMXyKYvCFoQZq6+ub6pr2GZecdcUppD5U9q
gImVF7cjl8Tai93gKe/jehXZMPQbyYx3RhgjZ06d8caKvPDGKuH9yXrq7aUwiG7NyC5PiR6oB2TX
qsOg6Eh6G3F0dDPzE+U06dGNi79IJ8f+ri9VdVPFSQguNzTynVGR0h4aHWXjTpT3pAJ7AOIC3eJm
gO2XZe6XsY+brRdaPvo2jffLrCGjZkWV3RatGTpeaQRfaxNnKVZ4fzaGnxG+N5s7DsDk5FF0MpC3
BD+Yq1aCb8xmKDtkuwvah2CD8rauon741fdyczA7NUJXB1FRc2yrm5Cez51SRdEaafFf3YjG2xBO
mTpdhtPoxkHxECpUIwh9ZHvIpgIYQgOfuc6bpk7WKKkMMqrpFn1WqVf6G8AAYtOkbnLkVjwZ9ZBt
SjnoP5UmEnIDD6G9VKrgD/tu/IP8H3VaVIZMrbH0IiqzJy8lkHVRFbw842ZTlw+ttPCkvhitU4lB
otoHBoz41fsAhugkGYpcyXmwUbZ4rWSpQAt2jiAqo2xqUqmVUy3XvUyv6PlrVKWcDw7H3wU+781a
PnBBUROSSArvOMbRI0qLBxz1z01DKAPOXlur4BfS5+uv7UtmNdkmSsiUEqWcxaFQGebWaih9GJLi
FOJcIhE/HDtNcvdROqAWkXPoW1wRIAs1aeGpf9E4/Vf0X0716fYs7oZojlHJnYH/VBjIFxQontW5
9EXKBmomfWU4pT0PIoTNwwP788f1kX9oDiakqFIT/x/rUwz1TVwxSxB96zTgp/U2P0xNzxNmYKoR
Xi6NvxDTUEkqmTaPMYs2itmayoTrxZqBh4vzsOZw35UxpBLOqOtDumjGnCglOmi7D226YdjAM9Cn
cGz4micVr5N61Xlfrhv5HReZr1TNRPaTSKKOztf8q1HaTQRfp/9w7e4KAA3fox3RGse8KRx3rR7I
HSOVtqKjzoHp4bTP/XkZZ3Bp6bwNM86OAS33Q+AqPWHGiWmzg/z2m0O2VI12KUlCVejUJEzRq02H
/PtFogkUZYeQclfdpDXe3BY0h1DfY3lr4PWbaLsEPrvwCSltYF5VTh/Ahep7e9TE+lIgUfwfyKa2
qgxaXyL0G1JfW9h7FzIE7wzNol815WEU4tAaonSZuQr74qTwfFUK8ZiTyV4wNs3SbMlosAX4DzGU
qff//agG23Btd+o3GES9RUR3O9blv1/7b00Ys7BhHBFyYr/TW0DjtocMSwBoVCyM41IoVAhNaABD
yBLP+ybUsfcQKuTroGO81RP3U4i3HDbAWbWvk8K9WSzCmy5P3T8mZ9/Jo6CnV3uq/qX0SyaFDuz0
VNe2QsQOxQRFdFuPPu/i5zF5rIZbs32R2v/PHv3R/4/3M/v093d6i5C8uCbfjHq2B2Kosb1OuNAp
tZc0PSueASb7j9bjGyPzUyU1ebT409SiumV1CvlH+5xZfMZisF+vH2EX174h6MBnQWgfSkNikQDs
9pjTpj5p3c8yd/fjeB8L6XDdzsVvRxsFveoUZXGAvF/2nmg72y6mb4fuYFslD343LISxL67INyZm
l1hKkDEKPNqgXAt1ISByaENLm2BEX42opg/ziPCJ9HB9XBcXxBujs+vMtzTkPmjFpA2dalGLxnAF
5zyqNtfNTH/Mh1PDpNqZPrkpdTozo4L58gwCOg6i3DAgAAbDVYvc+zr4mrdP121dHtI/tmb3SaKN
cm572LKC+tTbMPsG/G25ePwDM2Tcp5AYtdzW7JQiuZ5lUcfMpbqxUYt4p0gd/nWw++/MzLy6oMvL
3nQxU6IL7HbmVofpb7r29rqZi/vozWjU2fqm4titgDk5CirOPJTjTTL8kFX3sbek/YKpi3vpja3Z
OZiMZRUmUUsWKm7tnNUm5Z/8xku+NSIll2DjKFampG+KYGx3A5pOn6yodzzmYDCJot8rOmRPIW3l
AU6PxvsSHnrTBIQ4I1QDpVWpEsUfq/QeueTgczG2Z8O3ULawkupQ9NJXteAJjRhEuQkUCeZ2AsBa
DXoihqNot20ltIM5CfBpTWkfS0Vrv4RMyoPdlbfu2L+CeyKO1H4q5OCe2/Am1JQbVdLv7cjtnRiJ
kFUrvE1qkoCxjQ7hGr0tjqmtvSRhbt2pTR4/ByIm1tFmxP90Y6Q+T1VcyhHRzuA35wDRbVGfgMln
C2v2kg9ET/U/i3Z2/neBRQh8uoLUXQoOIt26B8A2xKgOsNal1R+5QBZI5Ckhr1Gh/35ViTw2MrpH
kHNpH0BsrIvwIfTV9fX1dHG/U0iKU8Kzx5gfzaXbjIWBfLKj1mhdolxWtyedqOJ1K5c2iM4jEodB
n1p+pl/x5olhwpUdFa1hu3c7gPJkFgz7UHSn61YuPVm1t2Zml8Dgdwql5oXMk7XcxqfygNTP1j3l
m3qTHXQap5caOS8uCa786UUzYVHsmcXMEHHUyC3t5+B5Pfb+rt3jgT9M7XT+calo59LHIlr9v0Q6
Mdv7gVUo8AEh0vE/iBxlK8JRq5Ec1vV5XDIzW+dFIrPOBWZ0C4Xmn6F88NG8+O9szFYECDqtCyMy
9tKwzTLKEKhuN5cqZi4uuzfzNfs6ndyIlgoK2Umkk9c1To4FRALWZbaw8pZmbHZDd8g2x6aPIRE/
1mTMCv/b8mgWjOizWyYnGJIqOVvVK25REKU94xmR5c1/9V3mxXCjZ8aBOkEPETNGowMJUgqSC1Sm
rpu55NK8WclzrHUk+76cJUyYbNcPhkTo3ELH99T4XFOg8a4bW5q46e+/OX2iZijSMMZYroHb5YIM
yNAOfKbrZi7dzG/HNFttSY6sBBoStD9T0+PWzODP6waWxjFbZS2yZkoxfRsLkGDi4mrmJFvCpc6C
i2YIXkzd6RNzfPZIDWMz9YyWdTYgRebpq2h4LdQlVNuCkXntqvCKYiQBJTtm+JyomuP2r10uOX8w
Yf+MZF6v6lvoPKP1gsRu1DkuCSA9/Z5m2//OyGxbVsHY6zIlJ+SG6nUt0COlaaFCsfy/MzM7+/3U
y7QOO07m0UbGx8/8YRPb/h/4A7+hBH9/fHV29rt1xcbwGY3ovtEFTyPbk24XfzAWgHPwRsF+EGGe
TRm6zKNd0/qIhnzsJD6iMzS9ZYuHzIXYGAGKf8zMpqzskcyidIlksL8Jhh1KOBTk3FjVqdNf+77e
2eVC+e6lRQ3UAbgoXXEQJGcem272Ii3M6eKU4pXm2UdI2LQdFv+aImSxOaHdaJArbFBz788zLfLr
avRDnhv2XVjdUDowen9gwp4Cm4K+Ybp+ZkdNpeMB6CO6boFbb6eSXV9k5xTx+uuL+lLsmXD3b5+N
Xi14Du+HQut+Esgt3RrErPakcZDLFC4FMoIqguG2UpVPflkezCL+KiXGOZX9u4UfMC212duaYAu+
L8lrm+b32Vz6A7XRERvL8U/NZiq4Nh/0c7OW4XB622Lh8XYhSPHO2Gzd20YlpXVIbEcJ47WO2pCB
+HJcOJ0VIWH3YLXu5vrwLlxJSLdgE2SqKlPa+356WXqNhWIWAYr2OSDxmw5LbVoXLJAzsdlmIBBk
ax4EF+3/I+08liQ3km79RDCDFlsgVWnRujewZpOE1hpPf78o3n+YiYQVpnu44aLNyjMiHB4e7sfP
mWiH2mj1SZXmOdUHRt3d99egiM90cUQXJhb3qpXKekwjbPbo75lvdGAjohv+CYncV7hENzU3VsKG
wSATiiaQGrJ7i/vPBOIBOQtNCh0aJI3Zg+EgyGZ/p6R+bmcJ8KQVXyp1SstJsC0oO0T/fE+QbqIO
fQxCd6uhJ7bpahthblNA73EKS45n7sKaCj/moN9m/NL3TOmQWX+Xv7cuODGY/qdFCdP9pdM5dc/k
AfAKz/hgo68AiOVpfCluWk+92yaQXvW/M2OLT6qMdAhfR5owk/pRjwpvMpONy2olVX2j+Pi/5Sxv
kWRihEKiD5rI34c64JEMcMUQk+Rfm2LL2OpyIAQmJBomPaWF7wVSJdP+5JCU8lui3k9b42rrf595
WGg0Bexe3GBnqXA0Tr7ctPT6IgetWzu6z7Tw5Te+V4ubg5/PLOzVUFeiTn5pNZXwa0G2FTGTpN7M
R7pxh+Tg78fnDXsrIZwhX655lS9Wo75wuaag12cLMBOli51ygHb4GL2Yu39kncq/Nr17LRrx9VAx
oe/OzNrihLIIyYXGYnWNv09visa1TimCS72nBA+CvXm7xbcaAC1KM5AoQHeBaszlAit0rDsmMWBi
2U0EighaFucxePgnLAHi2hJzsVd39Mzg4tqInZa7shoGD1HlQhQY5D8Dn9ECb2zl+jaAnfRzA2Ku
3EehUf8cusEO9nGpKn9YfhOcJn82jwGix4VbFVN/sJvUGVxdn6fXOOoLDWyLbx19R64GhkAt8y5u
LPOjEjnfwfCHH4Zcnl8aVa7QPNbg+YbuwzUHBN6TYLb3qlRFDzFgbFe2cv8xUGtIKI1pOHC3/wAK
/cdkOU8WCOx9EQB5tid1n5gSAnn9BJ7LmpE4NYfgrqRs+sLLQFNcPTW7DzAKqLeGFZQgjhGFTAob
Sp/A7p7DeXDgVZMilUGRMfwTqYDuFQiAfdCyWQJ3qqTgdMfitQjM8lNZBcg5asF0UEAa34bZFJ4k
LdEfrE727+WqU3dM7AM/bmrlc2SH/alCUPElBOa8n3uAyjrsnrBkl8On2KxA+mat6Fw0ZpHA5dgM
w30T5mjlxHWg/0aYQ40ZJTbBS8Y1celkAI/ULosJpEVwSMODDB7RR/u4RE66HD6+/8muhdRzW4ug
PfqZY0sQUXh5DmEGB5J5TQfGX6qqDIQiE0rgsw1nI6ddK9YJxSVT507nXtIW3xHg+WmUhFwzwsRU
CG8y5iWjo6q43LiefLdVv12LtRbvGzh1uXbhub7c0cyamrikMeqN0pOvvRa/zh5ks5x///4yLzKH
EmF0SraDOt1q9s9YL7ZC+dYSFjvmpHB5MlrAxN6hK+7qPwXTDmSee8najRmcYW+0UBs566pzcHcI
hln4FJbUa7Nd5JoUku45/kNDL0BKu2PrPNdUiIppkyZCHMIyK7LPrC1C3VBbSiJV4sJ9QpaefohI
+TIP9G7oqT8LvrWd4LfdpPbaWuXiGtFGLZDLcmJnv6p/my9oXnmVlx0BIYP9uYXLiDJShvBAflRf
3//41kbuYJoDPs5oDbNpS8XFMWLbI3kEyvEBwVboWfPdyOBn91UwaTNysws+bA0Orzx8LkwKPztL
O2Kr8mOt4xlZ2dJd5JffE7U5pGZ631Xwp1TVUzY1N+8vc/1g/13l4usbTat1/JKpJn3UPiSG9FCE
3+0w+vUX/8XCFt+g1NpqF/eyeJuEHlo7rg8sEBzkRnBeDV3nZ7b4EJtygBMwYAP1B4SV9Ftkex7S
O6P05EPBoPcWNdu6PQ3JblJ1guUSDpcHU9bVCp9FXO+aHw2+mRzVD+aT8bd4cW0mVWsJB6ww/zG3
uBAsZMfNIgSw1eynveCC9XfVAFdL/qqeEFHalCJaS+LOLqDlE09LgdgyaUFfNI+TT3ZRFB8UZ8h/
EHek49ylwS0ja6NgB4L0JDG/+cHc3rJLwz6fEIqKuUXq3wl7Z/fvohKSMEEcEYsYhB0Vd5Bq1LSV
W0ayvqgSJMrg5dzf+D544Cqiu0h1YHHfN87YN8HQixOmh5mEYnSN2aAv/5uVxcHakpWlkkDizegD
Fyi9KUG0l+sNCs11dz1bjDjvs/iSpbw3Ld4B3FPTPrirjhJsd25yUz/Gt77HeNlvrAo9FUpWKtnS
EgxX5iUc23oLRrU+DFHkCQorFnf436wsIhjFLphBVRZV1J+SoNzN8ynrt9jZVsPk2VIWAUxLFWaJ
bTH8merP8QS7VN7cqsV8en8ta4kEnE//2bFF/GqTmKZIwVqy+XvevMpbCIw3Wpere/zMwOIe960h
y/uBI+k03Y3CT7F9Owb7qYDbTkenO3Mt44u5xce/eq3Bp0oepkGsKi+MxkGkllKL0TT4McKzrkDV
RzmvtB/7kanteatp+tZ6Wa4Sdh2hXKWtMfDrRqQAq0ffLz5lj3Tn4pv0owQzaIhciwFv5y6io8a8
GQKx/w0qc63DjmARmEzoAsG+WosPLZA1w54G0Nkif5a+xAd/1/NQOCQ34nk/naBoG4KNr21tlwU3
ACLKlDDVtxry2ccdDXJeyH0ARKFL9g7kcFNy6mwGLIBhoMen6bv3fXXVl84NLoKWLObNGoF1nQrT
zUG6z8pj03yF+QTV1r/i6NEJtBuFadgNuyLkXp0uJJ2CDB1I8TLzLaSS0lmH3fFAUAHwcYz/gAbQ
TQllvwOwpW5LJUNU3SH2WiSgOnNcbVLmxP/AOpTVk1WUjBJ93FiSuLUWS6KECsGIZsMsD7b9MjCr
YQk1aZlDPnWjHbK9f6McIZxzy18X1KL4fGFpkWLqvdyZZYqlmirQm+zAjjT+Vj7k+3xTKExExatl
sS6mFOiNmMvNS9SE0UGfYYg2KvcMrNxPKp4/Iiu3Q3J349268lQwnX+NLXskAySDs55AohyiOR0/
tTazGNKh0z8n6VaeuXIbYMphQcxCAFReJAWlH9utNZPOKt1xTl6YLsuKra9rJfe6sLH4ukooDKLU
KMTeyfZRN4L00DqxtcuMiWFs44uhF9WhkULt0Mo9Oo+hvUOOZNp1SmGcDN3fQtStrBkJQtMQaHOL
fvfiahoqtWOwSIiGJ/6DMvluVU/3ttN5738Kwv8WLiOe6jBv8z/4dhe3eUFbnSJlMHtq/lcTnkCL
boWPFaeEUQ4OMrjI4EZf0utknZ5Mst9Td3+KfohWlvlcdweAqfem4LHbDSdzdoc7fd4wvOKfDOu8
PSVpLdCTvPzGzXSiZFfpZK7lSwYGqkAwYm52ufnMPODGLq6tUReLpJuF9vzyw8vK2gn45kYvtE6Z
epMMX+yMSdDjr58VdxvvY5N7gEHFyxW1AAjLKTUgrM3UfehYAzdA/tf7NtZuGQvSDXhvcD2HA7s0
EmQxs/ezKsDD9fC5mX0l9cIp0AYvdYxMO6qZpn52Bi36o2aq8mhPivrKHKaykTuv+eX5z1jETSNC
a0eHW8NLtG+lsi+VrQ7ryvdO1RrYssykAL3+xUWTdE2QFXo6vr3tTG8+KdmNUh263bQrDt2pc+5g
zXx/b9e8BPks6rdCpVJZesmoMDHjW93oOT+nbPS66gBNLxwX5YafrNrRDUgPNQpVMJpeHuE0+kwL
hgZwD1X/MUzyMczLL5VgyumSjbC5booOgE398pp6mgSUqWd4EKCRgO9vZgRVgP9gD0iHXV/pG06x
FhNBasLLB2fkNfl03yph0jh8Zk58L8dHQ35ot2Aza1HDpAupE6yASyzdP5qUaYD5GfkQnwowImBR
5fb1Z1l+nbN8Y/NWl3Nma+Hjak3Hy9CwlUDeq+yh+k3SjfmDtSYNicC/61nEd8VoZjUr2DIUUTvP
Oswn7bH6ab1094KJL0Juc8PJhXMtLxTuaTIQ5j+JVosgVWdSMHXMX3up2e8lqThqfvZpjLIIvZT+
OSiap2Gq/4B1fsPumicis0lSh9/TqVw4fdJ3FbxAJFpNfDtJX1ptODgOY4q/gUxG2OE/dpaDTIU+
lsmQByNZOOMOXTnQtlbs4oXBcajC3w8Yaw5ybmtxhVVp01RDSINLjVTEbPTyaIT+H42k7d+38wZr
Wx7auaFF8uNUauBDBjx60efxqQu96ZWX45tGEFIcDPrDU+Tln9PHeW8eZHe7l7h+eExCK/QjkHte
HJ46m1Ou1ogBKPJzrkFtpEDFPGu+Z43jvPHVia/qaq2gk3Rab7Qplv2PpGAQzYxGGIr9L6H/aR7U
DU9cPbUzA2KxZw/D3IQvt2hJqWLppc1PMmK9v9FjgR7x3zUsPrIJtupQKybQg1b+2bHNY2Qxwv++
U6wsg2aHUIWD2Q9qdu1yGY05jGo9cluZGaEioMELbW5fBr9+WdHvl0HEkYXyTl+YkUc48TWfAFX8
gBjyEE+wczzZanB4fzUrr/ULM4tYm82FX9k9F5UeBdA7+jq0AwV8Vdmk5/eTjetXTLb9jDuz2XCH
FX+jewlei3eLDTG22Oczd7AGNIFQie49q70N9Ge/2wAarJ0TkAlSNaFBepWwOU42wJjAbV/IQef6
lnGY9TDZFe1v4O8hIoVJmTYssqvLKWla6+HcVvBRSzxbXFocs2smw14uzI2zWtsxG1fgP+4PGEsu
d2zsVLjCep4+CRQgiIG4JUjc991hbdPor8EvKr4ibvpLE1oJ+TQqObz2+hoip6chvIvbjRRzxQbp
lwJgRoxcM3R9aQMK/LQs7GDwjNb+K5bMY6uVFGQt5eX9taxs14WdRbzpLDt1YhsHmJwPRvZn0Wxk
XWtlbDjrKSm/nQZFk8uFdN3Y2E7DCyBo4vwlgc7nGGf5Q1nO8o0vB9ZNXDT6ATxlchfm2W0wJvku
CIL8BBMk5C7vr3Yto7n4NYsvOWnTNBihlqSiMu7A1Xjpk/+tPZEUHtN9bnpbTcK1xiQGxYAoCbV1
BbzjARErVsU5NpmZhN7sF+03ra1/loPpPzdZNry0fVvfZmqX3tjKWP4M9fKvtEjh10/q12kcEM7K
mTybfXuLjHHt6Bm+pOYJfE481y5PJo2c3LJkcKqOdaPkdBfa8tc/FF6avMQgUWdQatmS0hvFifWa
xaMnlY2nBmYwQR3y/pmu5IwYAT0MX5gYZVt8jUXvVG0giCbGHm30FJUKdwATcRcytuBGcq4dpRIy
FmtQmtcxH7c6GlvmF/XyrHLKvimM0eu7W4gNX5U5de30JWse/cjYpePXMdsqTqx+UyrDs3Bbinfa
EqA62Vo9OwpQo/TePsp7Wosj8n7pZwHpVOJNNum1JZ6bW8QICG3iVmrsHijBMRu+y+kHCMP2oRHt
dFgZNf17Gnx5/0zfDm2RZ1Ed/HeFi0PtHErGbd3z2ezH3fDa3jgfpr2+L1im+UETSAKmJ3fRk/Rx
w7BIVt8zvDhOqfETTYJNka6b/rcgDvnZ3+aPQGlO28whq9FI5etwHJub8Yqyt4hnaoITrttFWrnr
tbw8DZYaI/JSUd/25G7+AA8rYjlV3nc3rSZNPxW5k746cd3+bPUxmKGErOfjxh6I87zag7OftTjv
Sh8HKoiZ2HzlYJ3QTIWDUaZ0b1PqHvfannFb+S7/pBm/ES+QsgfCAcqSV9giIkVdIElhi1+bcbsT
7GESHaAtnofVXQeJKjo9JvDxZVTSAn3SQgt3rpxniBBhBYV6TP57UF7r5mslPQawAYqB4HrqXCv0
yYo2GaLXvIyMTldg5lHIXhcLrefI0SqD0Av0YVej4p0cx9dmN+/TfXDYpG1eOU6ciySCri5hcpER
SZkUVXnItJAd1fDYSiF6VXWNbg4lEWMjGK+5zrktsfCzfLXKO3tue/Z2jPt5R3U782CLQtOHaSvX
9uUtiY61O+zc3mIjBxCKilzzlqEN31vZvtbU/ftfw9qK3lJWxg3e+E0uV9TGqd6FEIR6sLXe+G3n
aujTQCq9z7c6oWspn8mrklYZXsGNfGmpl/p+bkIyJeScvLh9dLjOnP53lsN1LMs4PpflIrDGVulI
eqgOXjh/MdNnkgtX7qG03br61+4Mmqp0XNDr5oWxsEOGLE1QPyKw9cbhIzTl9IO6qTq7ehVC4EN7
B/AyZcvFpjV1MitOiwP0Bw3QV3wwHoWOz5te3nSqtyLUij3mCVTBLwIrtsBnXx5SVRi536YVOsil
F5zELLb2WO+dl2nX/hfa4yt8TJijNUvViCSK8atLc6A+Jx8gETd9Mf6AJa7ZF9FjFTbFzqIY7AJy
KG7iLHNozMd/jn6XfEWOSnlsk+Ebmk18EwVjlZJulm46SJYb1LC/Gnnd3PCWtjxYURQ3H7v6e1/Z
zyVykZupivgAL+8SnheMxL01cRCpFn5yFhCGfIrUjAsFPzC+SsySS4/8rGHnuzKovOZL6r3/uV5/
ROf2IOK4tBcqjVoFFvYUqXwwoNJOjPjQD/6n981cxx3MIAIreGboYy5fmVk21RlzVpNHt8OTDcmD
U+J9C6sLAZXAe5luNoKJlwtpY8OPWp8OlJ9TZ/g2qPBz1hurWIE+8DLheGD8AnsBJdWlEXmexgr6
0pExg/7tOSTbSIqh93IzP/QVquX2Y7X1IBR/c+kR5zYXCyvyWuksMX4nnmCqx2vvNjhaR3UHlcGG
revYfbm8xe0gdAeoyVO3QU4Dvbqp0u87xVF3cEdrx1xv4JJ+/9DW3OJ8beLfz7w9UWDGzQTydnae
6u6z9Osz+SyI6gbgXtlUqAhd/n3fggTU6DgvG7nc/lvb3Bf9VqXmjWVxeUBMU3EB8ajC0NUnO8c9
NNgDlFBIjLj1DXjanSy50hfUIEER9/vsY/NR+5zu4+/d6f0NXI2vwA/oIgKGZzpkYbxPOn8YJ9ye
isQ+/6Z8ST7pb6rHo+nBGrwRLdYchPYG0B8a2ET1hf/rLdSmVct+TmVNS607aKl0A0Vk5Ybx1qDk
W8/4al/PjC0cn2GEIpNi7nf92N+bXrrzAZy7EcrH9THZaiqL+/U9YwvXVygaMBdgEz660itDqm0W
1Nh11t6b9ryb1bHbvX9ya65/vpUL14+MCeW3hsRiGoI9wLF95/+PFhbOL1fa2DQt2sqG1rhdXkIH
u/H5rsZD+k9ittSm07oM60ZIX9uMEmDkwR5sFvUhaPnnHensXs88Wgs7wXz4/sat+8WZ0YVftJkh
jb4BRCoHgBY/5f1toyiuIe2m4M/Iv9WjAerzLxBj32wYFn/4ykfAbvDMhsCGl8FlNIEVOJyiuYGj
6N76ah2KY+bprgILCzMQwe7Xe2xcmdS7BBJMv5b6kaW+ntQIHI4m2Y9tpr3kGY7YIYDRVj82VnYN
0cIWTA+QjzLBa15ln5ntzIEssoCqdAP1EEjPRS8kWdFHkICFza40PvrG1sN5bUPFNBsfuaABWBIP
jZGUFK3Aw0zhdDc6ksf4U+ua+Z9s803g2AdIr0/BrH2y0YFwIT4HaTt/21j72ocIva0MSTRRnF7q
5akOpT9AWQQ/FlIH+3mX7NX42FpuD2EnT/eJBlyw1SheN/lvkrdI9tWs7aeocRB+DAqo7B/yMtj4
9tcC9XkauSjLlAg6OHPB0A5A0tu4r77U9ICbmdnbZtq/v4FLU1RqKV/xnACuyDNsOSZQT1LRqxSg
PKt7Lu2T2dy2ljdnr+9bubrolmYWX/1otShfDZipfyIJx9xWdpy+KUf1YJ7C/VYZenVN1BoA/vBK
upLZGjQ4pLsm6bzYTyFzTzwZztFo/suGS/B31nVmSvyUsxSojaVc7tSp87rb4FHQtyLJPtz2Xvyo
7aUbZYuG8aqa87aPZ/YWvjfKc1BpWtORMPwzcZ78FX2C9svTDxlCB264kZcvfX1pb+GJ/pQNamfN
nRfED8l4F5cbtEvrjnG2oEUGFPtxXTNMiP+1nhBd5En7qt5UO+llRuV3K+ESP/f8DlgsZzmwX6py
EGYR1kJ6wDAyen1tQoW364qXEN6/ovzFDxl7pgY4jLFm7ljUhS/dI56sIkfNofXmajc2D7n6uR6Q
MbUeN9xweUy8zmG1o7ZGBQJc97IuUDadFA6xXXn51/GADI2nuNJr8GB9Ku6t2xQWM2fj3ET2cb6R
S4OL7xkRA4uiYYKStxN1N71sJ66swqAXjem0dc8sr7c3W5rCIDp3DXwLi0yIyRe70maj8Xx/X8ZP
mkHiOnwvAViYT7H/WVafG/VXH9bCJlFRo2TJlBEZw+XBafY4yEmZwYhfp6egaQ+OHtzIZrnxZFv6
45sZ2hq8SJGuvIJwo2aiqIEB8X4AA/0ETVsVjid9Nu4ztHfEnFIalxtYZPFBLU+OSYf/M7nEIlcV
GIi2ZWXxjUCYtqf/jhtjzSNpGcMCB+Up+7i4l8tGns2u6RumUoDjQs7SbikALqO82LtzC+IXnIVe
vcvHqezM2lOLPyXzoR/+rE0+6nyL6kjZMrTwBbq58Md3ZkWKIaNJ7LYfs9vqmB2d2UUEY0cb+RAd
dOWXr7HlAhd3Sy6VcBa2U+PN6uciKXeqvscn3XqLKWh1fTDokAgIVO6yQxBFtjEqKDSBikiDY+GX
T/6QvaR19E0Nhi0+G3FBLd1PMOj8f2PLCOyM5qxPiCYytPCa5g0NjxszE3IvLKx/2QiLa1GKPikI
OQHFuMJT08qoDH3i5OzvMxMFyk47oUzpRcdmBytCQQ1G2kz8r5p5b8d2ZnQZGgOtreYRo+pLegMd
/3N3DF705/wOhKTX3YzH9hjeYnf//mLX1gregEIJywVDs/jgKlmpawYoam9Sjr3FqIZ2D4Hs4X0j
V/mHWNxbCx3AJ7JYS7bM3DelWoGh1htu2dG9curv/PtqNx2sW/XOfFS2Hm1rYQRKEIf5LABWhOLF
R05kGe3ZoFxxax/7m+FB+8L8xCm67/fI945u/F1/3ViiOJ+lh56bXHzuba1HmRFyfo6P2JIT3sxl
fl82FlonXeeqOiJAxa6OfwiW6CT7Dg/ibuMXbC168eEX+tBqRqBxK3xWvhqizr9r78ZXIFePyl4+
ac/ZxjW0ZXCRVdrDaCSJjEHkuhAMEipC7saa1oLM+a4uEsk6GUo1EQc5HeVbeZ+dRH+1PDWH6SAf
ald1pef4aG58E1fFhjd3hQNNgbqZNtOy4tUVUT9H1oS7ev0uOpUf2pPBWJ35X9AYrX5/ZCiCrBBa
vGUpD+2RsquEhg6KK43rDAHa9fE3aeO9+1ajvvLOf828zSSc3XqD3PMNDjrB+m/radxlJ8lVDvPX
cSdYZaIH/4QGnnar/Z3vsw/qb30aZ8YX6WyP1I7hJyJd+SG2cz7Zu+jGf/LdeP/rvFBvZ0ezgYc2
SR9KMotPP5I0qVfm2iPlvbcn8zbxtyZ61v1DKKYK2Nk14DBGZlCrDWzEN8qBHbyV9ok3HcxD+7A5
Ib/6BTCMYhKkdVBIiwAdlsnYSwUBuv053T5AVde4SHJCPNQcXMnfK14B89BWknT1vvpnF/+1ugig
1ZQAu5KNyptuUeaj+/CzhklZcET8BsJjaWwROvWKeYQhFkvcDXuBN0MrFqI3nlhcej4SYt77UWXt
myNlAc6p0nS9kvwxtbSMNZURJRs5L3tEC1O+AeS1EY9XrSiAJ+BqFEjLxcFpA5K5mUbNutF0kpTP
gf5XtpWVr0VgAKk8ARgNhi588WVpQqpJ1aLaK+m9Uyzxyr/e36pVA7oQ7YFwUrQ7L7+mobLNsJvY
KhM24CZ66MKtZvGaf1vMh9IlZLCZ7vSlBVLkvJgbLIyx7dLcRyv2C0J+dr81JrdyHkzR8BTEiJjd
XOyVNBTx2Otc0P1QeWP6tUU7Rw02Au2WEZElnMXZWFbNMZpJdBRVv+n872gBuLOhHt4/lTUrsI4z
c+cItPASzVeNMjLLKstwfkqQZNHA1fvP75tYOXiHDhqAcITSmeAV78GzhQCnzsPZkiuvMt3A+TsF
CfO+gbU1oFcjGPbQtDeWo1p9NPaVIeKawrlX5WGeUFq0NpDba4knlUobPi/AHHjwwn97c/KjXGTV
ovCl00cND+ZzT+FLUPcPd9qWveW2kduyY/82pBcfPcTjUeJoPYJeT/a01yjb31Rwmuiu9YLybz7v
9VOw22I7X21GnlsVv+rssLKii1JN9AMZQSLvC25jf+d4wV5v+Z91DO/CW/01PRofCaabeLSr2/Cf
NdP0Ee8HQYl/ad0cC4TDA6EfufeP48fodhrcNHWFWJx8asr9+34jHO88k8EajV2mWEwoJhEQEX51
ttY4t2n4O7QPxsO/JJ3yaeveXbqnMKNwmEzCKYw1aAsz4yBV9TQyNNFp/QNyeDdTIL2ExlZitnZ0
F3ZEeDxbTjlDHJd22MlViAzVaShRMk0/MSB3084WXEmO8tlO8wqdyjK8D+kNHQbZCE95q+cMUhso
eHeBfmpC23qd+b3HMJjGEDEP5Mvf33hxjMuN53gp+zMARutkERGSMZ7mFCVnb5bi5B4aVX03Sd1f
iIF8mDPd3odD2m/EuTXXAk/2H5vLtLVqndCYWg3xaOiBRKpqDhRPGAI+IRG9NUZyFSzEmcPpIfDC
QACp4F2eRZeFvhRCughMCgFHOC5Qziz/phfnZTtkHDu32+KTEae73FOASww2a9xIfD6XFis1B7+r
cvqzUb10KYQejrNXyj8b5+P7h7cCsWdtuhASQtXdZqWXlvSojmH9ZG0xbL1EoPTGgATWE4Q5vdfY
N9ZtsRNvqffNrqyPypCAzsMpz/D/Ykf1nNzEzlmfT/qglS1sWUfDeu6Hl1+3g7ogn6kY3L6aRM+S
2grLOgSMO363QGRY8t6Y1V2xxdW0EnxUAh1UJA7NS9pEl7uIlCxw88SiGXwjAnt7gu+RfsPWtl3V
DjkfoSqCCzqUQsHtX9pBYFobJdXqPQm6qVmdXmi13TRxgMwpEu0xIvVhxj9U2QmJXjeKoh3ElQ8g
IwEWOC6Potsu3SzirB3m+Y9a3DLNNNmzZvKj9COq7F74LKDmjtfqhy+mK94h0k3i+sVGvF+5URmR
U9gIW0wLL+O95KTF3M9gzX29d3P7Y61/e993Vs6UO4tBWjog8CAvtVWKplWrSGrIn3Oa0Ww4tJ/D
1Mp/ynFvPBdKHTzLcnrrlNpwb1Wys6W6cBV2dIhfqFORnDAIyDW+uGr0cbaCxoi7Nw4r5xAfAMo9
dodeNKLvOndrbGDZPPjHHMOAIqyKst+lb2lBEflFSNs/QkwvLJ4c6Wk0P+b9D9lpXMnYyIiWx/dm
DSitDb+GoXCSl9ay0nRIiFichlSm/idEpu+f3psuwXkIXRpYVIi0EtlYamroRbbGQROjbO1Hw0pf
fHtfgGuwJ+j50B+a9AYuh5Kn3lOapK7f/y0ZP/lte1PdOwFCBPUnJXzIW1h+bhWtOebJz/d/6HIj
+KRp6RlMo4B7MEh8LzfCDoMx1X3GGAztsxQ8OebGRq98nRd/X/z7WSJhzr6cJyljRHUTMPpR5tUJ
3tPcRQE+OUozz4T313NVIiDSMuBLd5Kwy1NkeaNA34+8isPUpfOB1HofH6x9RF9D3iW77aqO2J3L
UwZix3iUATcHH+nyOTI3aJDKBjPhZIWHWHtStC9dt9VkWEYCXb0w4siXW1iaRmYZfQjQ7Xa8p8d1
px2n++3U8mrnsAM6WnmbxUZadfn0ydJarsM+6D3zReycCKLNrrkPPBg4Nx8HS79YGFs27pS4H9VQ
pgbmGDdW7Ox78y7KfC9Qt2CdW8taKiqkuTXOcyiWZUh3aql91AN/lw/WfZzKXP7jLrGc+zGGDF61
vsD1nLiBFn943ytX/ERM63EzG5RTr7gRkkLrMiujM6R0bmY1nmWmuy0xruWX/M+O/mtjGXFaqzcL
BdG/SJddu65c7a/3F7F6ZKDAiM2UF+lAXfqhzGDnIBccGQSQck/9OQg/cvF7c35439DqSs4MiX8/
ixmTIRVjL4SlyqnyrMryxnDrmb98NbxtlqMCZ+DCMbgGLk3kdR2n/YAJqOndoPw0BWTu4S3UVh9y
9F/eX8/a6XOlEQdt8OBI7V4aYwIl0P1K6CRN+1YGxKO7cvf5l21wiwEDh44dFrVla0mWp0JuGp5B
w7ALykPbRi68ChsLWTkYEPNAzkkAeWu9vYvODia256RH22DwKv+DUiau2W7cFlcZJueCb8HOA38+
x7IcrtLzrjIGsyLpSD1TPgL+gBPb3oXZ3oyAEqu7cJ+C5Uw2v54r+KiwLIqiNimuBXOKOMSztdVN
V8mllL6pTFl14o31q59nrjIcJqhE2rLwsuCbnD1o9d40gkPpeOq4JXa2sr8Xv0F8gWe/YTTtqip0
yow5fPKBk7q6vfFprWR1jPLz6IGNSLwUlr6YUD4rGbpqveRzt68eG8ox1j6LKIvIO4EcbU7v++WK
Qe4SGcyQzRQ5zrnItPK+0JMsyqlqp7v8Rt9z94tRH/gEj/XnhmHuzWfK9edGusyAHlVCRajNiPv0
bBcVp4qDToUnvrAfJWkA/3ejJ8Pu/XWJo7i8+R1ZCMcrxCntWgMhaOc8jf0CWWsosutR5zn0lAzp
HnzzhqWVC+zS1CKwm6hGddGcD158L30QKBd/pzwOh+RZdcvNeeG1zYOGEfikAd/51VirFZqUcA04
BZwQiNLQezDwO+Px/c27jr6UvHl7Qy3Ao/iquK41Td606MWS53+MwsBNDK3aDarzOXC61C2CDVLs
688Kcwb1OThfII+6cggjb9uhQ3dLoRDuJRE4HkXfACKt7duZjSUSpGybYba1iNk8o3FVTd4PYYck
xGaPT13xO4ITJ8RqmLVdhKmsaeTB8cH8IXA7ueo+uk3I0hAwNd6A35s9Z3GpL/0cjWdbCL4yvLKc
MkrmPrWsBjl65AknEviDSAwtT36aHCbBVNHk27/vHKv+fm5SbMHZ9wvN9zBVHQlbfONP7vgnM2Cn
HmLx8VjObrsZLla8g4qGjWYUj1wWuggXudYkjVSVBKgkktzehtO/qn+VmY3nIMg+GiOEIyLvcpQu
zltNbh2n96ZRUT6l2LzrzCAgJ0Uv0Yumcfrx67t4ZhFm6MtddBp1ktMYTYt/WgxQ8uausaekty8O
YbXZvLyq5F2ukMnHS3sIAifodWBPdEsVoOuW7Faf7OdqJ+g5okNTcbtsNYSvn0bn2wom4tJoUIVG
HlhEKTGpqpz+wUPUx61LbM1FODcyN1pCMlpFl2b80lSaIYtozEWebv0YpZ+/cVhMTeki8QCRsHyF
O2PUR2aFAf0oqBLiA6B/HaZdFKsRe6i2Os1r6+HysmDA5nK+ir9mGyaKGiMc7Vv9yVaqF6nZYnda
CfGgTf81sUhllNZJFEFG4LXGVLl5mT1Meraf7ORlksToxLA1w7QWNoAkQw8I8Y4ohS4OqRjNqZyo
IOHw5Bm06/2b/I4p7GMBLm5LL2N1B2EXFVUGm7G+hbcHTZvxbCTHMPxPqv6nvcX4uZJeKAR5RPK4
tgS79qXHNY0+2r5BmJeQw7CGY53t4vgv1Y82gu3KtUUllzIJKpGM9yylnFLfVBBv5B2UaTUy6kV7
G1nqc0ff+30P18SGLO4R5vTAj1OREbNEiw0jGAF/YS7b683ymOlfLSu9VbrxCMsdXBnhs6J6RV64
XXTfze7Y3DfzLlJDT/qjU/7mXUWdTuiOh7tE2zvW42zFH0Z/cFX5cQb7mOj3jXKfKZ9irihVz1zd
2Ehj1/aJMUMxBEVJ9KrQoxllVsiS0nm+mO83X9r0wy9T34sIemZjWecJfV3utYlnYjHx3MmiP5yO
qaOi3mCnWnMtcZPTdga4ekUbFg8pYoMtDCHl8KWvb5nOoflyN+YbFdAVMyoZMlgnmulQkS4OvGy1
MQpL2Joao3f2UljLBzRXwl1eV7EracFWvXrlhFSwmoRoZEghTl58Mbodmpnfke7HQ3wyq+K1LbVD
nG6NCqx8+BdmxL+fJScBWoxaknW9l7XoUUfHdqsyvRbHyLyZY6T8Dw3acrJvUpI5m+Ri8uanrnaT
1+GI13tz6QkVd3Wzo7zy8HUu7ImNPVtR2w0KM6bYE5Lx8H641bH80n1j0r8D4isoccdu/340WLkc
gIfw+gTBg3ssKXgda56DvsiJbsGu9D/G+fcx5FE/PmbmFonBmlucmdIWaZC4ctFT0njPVLXhKpkh
uZWCRI20NYxzxZ8sKv7nlhYOP0GbLAjsIJOiBSwb9SMEk7sgKo86EjxdW+wnMrC2iz0j3FL6XkmD
ME39QjxERaHx8gjTNh00VYyW/z/SrmtJbh3JfhEi6M0ryWK5dmqr1gtDrb5NC5AEPb9+D1qzulVo
RnFWOzHzJI2yQLhE5jFayQMre4+Gl2rajupj0h5rdmu6awEXF81pROl61zjaJ0QwtwS4Ii8C/iAW
6RByD6p6191/o6extPPA9gahA01pCKRLM8lVkscRp6I05OYeM7Tnmbrvlxfm4uZDZRPCTkKaC/p9
51+SuNyqoKDU+Xi6xa+Fk2g7Cm/jZ0B5yMfQK+3egm6lz+fS2VA7mvd6Z0Uvg2oMz2ZbrX3mpcUL
SuqfLpX0NOFYTjMafL0/w441xYlQHOp2rai3tHj+DQJPi/Mho5HYonqDkpuwl/2dQ1shLJxW9vxS
IQg66bg9cfmjPSPjcQy7Gmek1y2IJ+5ttDV80Bdu02tzy2+iN7L6NBBVESnhwEYwwQTHPH4t0JC8
0qH10gOyB3kARkOqPjjQmSt/GfUr61aIhUsTdRpMKtGkvQ7vAIJsl4DanvDMxxc9RilZCfOFjfF5
xkDwE6UMfMIvFJA6danJMvg8jJ2H5QBriQAKX4EVwFCm9+DNwYPi5r+Ewy6NEQzAP7Glt1Y6tNj1
CgQ5sn36QYW2RL4DanEHduMz/4DTy2seriEOPpEm8iyCFQHFNIGSA+z9fHHyKuU2yaChw8yeE9RE
zSooY9vCAVtdpYp6VVe0D2claVqvbEzzEfqlkcfhZHlTF6ji1nlGntWuSrwSdpimO1/1SdveR00N
41zm5LtijEsGfXQ6BfireQgxwnu7n0EGUc3haIG1dlPz5onrhuYZeq1sSi2/hwSY5kMbsiIoE49q
7Nu5qwAhRfgPPSkaQBPjusWjR6t+MdiCbpwOhLiawOTOgzUBWniQ8H8gw0B/DkJFsk4M9SEZZv6c
jiR5MiZuX9lWWmOz83TV70LsZ/mTwmFLmNeg0A2S/fknLVSY7hZKpaCN809pDp5F0fFq9jW/dfgD
5dd58tS6a4LWiwcrTOiBpXUFKNgWq+sky3CpKAROKShn1ya0LCCblj4VRwOokIPQTSN/kX06hi02
CVxevtyIah/NOs2x+7VO3Q08vy46XPxAImv9Wn124V5CfVuz8eaEShu0IM5HpsPoS7eSCMJ3nfl9
1kzjOKlk2K9cTOJfkWYNUdCdFeK1uKCkE6Ye+YDmUgJuWejemmER5tfx1sTpmeyUXbdTVji4C9m7
DnihMLb4RAZI+67mOax0LSSFTWduGodtovIH4Dyju6pYI5abPDBRhgDkQySDsnfZgP65zTUo1gC+
c+UeYSkDuYMhaO7WGwNLM4X3yOd7GnqumpS0jBqptIm7rW8MQctHD+8F7/I0LX02YSajQ0FCwDPl
tWA4w+RoJRjZo7bNLcAOFCADYWzO5jWM3hcQIu4C8C6E1j6czdHxk2LFDbBzWY3R2OPDlPyTJhry
rmyrq/D9msHxEtSnqbADte2YV1trNtefNSl54k7ji699sqNLc6JtWiSA0MD9d5+4+rgt4KOzg07+
MHpjpFvHqiHFjVvatYdDHAYRak9/FVH0KGS+7vuqbK8wyMmvh4Ztu0RR0Qzgjl/QFMqDitkHyhDn
gABp7mZ2UnzUZnD3/QBvQLODumTVJP9AK55sBk39PudJe1uXfRy2pd7c9KZLhVdw9gaDv/iAm5Rv
NPj3eIYBynpVGVHIGGm8OlZY2LRj92ES0MTgtFUeJ2rpx8lRV5oeS0egIMqAD4G7DLhveU+pkZ4k
nAM9d7S2dggCfQuMHF5ZYgvb+/jt8lpcuK+xyBXQgXDao2YpnRi8YAQOPxAiiEnkI1OurO8KFv3l
IEtbCt5MADZAX1GH/tb5IujHKB6IhY6waoOIEX1U8Uq1YmkUpwGkVc56J417Bc0AjbDZm2MX2kT8
Vm/IP5cHsjQ72LB/Mg0Z0+t0GiUu0VBKnqMfbjO8D/Cl98Yk+Vnk3fe8yTYRz3ZGa7/lJu+9wbF8
rP41XeelMjp+BgiikNFCO1ruRrR2TKOywM9AjheUNxYa4OMug/UCAPPFbgqcI9nr7ytjXzi20NPT
0N1BfQ4UFPFeP9nKNJ0YcWb0nbMr/ZFdWcAZIfnwkxD1OqvzWAoUZeVnT2u3zMLqOYsrLdGytsvU
EUcYza4V5xlspZXluTwwF/rYYBEbAHucD8xsc4jXM+yBnlw78a/ZDCp0oJPdyvcTq1w6CoFWgAsh
yHeQy5SLm+o4t2qktehn7p2tHoBJeGWhOwblYQ9aTJuVaAs35lk0ac/ReSKMimjK1tlqm3nHjnSv
A6X1N/g2AcMAqUEYJaFLJh1ZzO6SlvAKFgbTDR12pRZ7sf3tr8bzJ4hc91TsRKuMEkF+q8CAPoSj
eyNIdmlYvlwOtrji/h2QXJWMGS1SLEkciuYjTRz4u7krS271XhYn2slmIlU1ULQbMfmHeGfvREKj
b4cr47hOUVwYDeq3/56+4s9PQqlNhUdOhqSQtc6VbhXXKl4hlz/Y2vkrjcbIdT2vCrSKjNndRcno
5Wr80PYrO2htIFJm1hZu14Ex3/mT8sMoX6t8Zc8sjAKIEIAbFVOQp+UDToNRu5XG6PEOJubCTg/Z
BDjR/Hb5Wy3dIXhYgWMC/wqcp5Z0jpZOqdvAgkBHD1gXAJhwy+MsqDzD2vUb4X+69j4W/6B08JwF
lA7QyuysIY+B1iBN7c3Rm5X8Qtrrse4KukorK+GL2StyMcg1o7mGc8AEWko6TNNINWZjxCShALCD
PP+P8SF7t8DVcALAh7kXfedeex3FXvXN3f9FyxISuiBRQMIGYs4yY25wkD11M6RXnDZEQRdJ56rN
6sK5ehZC+pgzeEp2m+DqZbHiQbIvQCPrfZzmJxIhKaztcEJabcIHoXHqfdEY//dM5yy8dNZWk0KT
0oFsfukoewBVjpkDXmChby8v0oWtcBrGkMp9RsMMOKAgTDYM744VPeekvR4i9+5ymKUKMUBmwlwS
0mUoM0irpS9hHQdF1dbvct0bXRrAztvQ3if3Gigdzxny+wg1GKsblTBJe2trqrNHUXtgrFgZ8VLl
8eynSMdkbvDUSN1a+aRrIW3bgMx0L9rrgglY+P3r3wwdEU3QZbA95W7+DBhh1vzO4fqguhNGs+Ou
RaLvlB4wW34crr07lyYVj0DwYYGyEzfp+UWg5yXUKCI0VMrypoRoqOsEdPq1Mizt62EjHul/gkiH
NAhBrVmRqMU9/Sk47HW1RzbgkG4hz8C8tbNtcdo0IUGuo62P9EM6TbOqgVOjjsqA4L31/NZ9SSB3
IwSeaGjYt3gzBX8xwtOI0gkwzGC+ZTYcGqeD8jHu552oReiTJ8gD6+CVheQUUDqoa4B/IQQnpR1S
WdqoVxYmTVWD1torwzcHMDiU5/Z/M6yTQNL6j4o6BwCeA2v/HyMOZS+YUVrAfahE+yvRFu7ys2FJ
a3HIdN6Aptr5telBMCjM0Bhyf0IFO0x2FM8IO1gtRSwszNMPKS9MRrrY1gbYFPFnwm9o8bgypKWb
4TSAtBK1qS46aK2Cm6Q2N8OUHpM2RoW2DFBf+QaMuTePmpAi8CctRzOdrWTIywsFLl9IXWDpKGfh
UOjMunLqUGkZ6iDv6cEZ3HvgNXazuyqDunSSgO8FpBqKjCiWi09xklJqc5l17oBqpkjGidf4rupD
jzSCkfsQ6H71rcz93PHWHjWLYbET4AMIMh0OmfOwFjGJqY2oN7LZ8jsbArMssONpBaQp5klKlxDC
xkMQNrcAfEtXbK4Ocx/XKM812r4oMwxsC9UuryS44tdc4pde8qK9DUChC6ArxnQ+pDbN8lbXkZz3
YZ9szDA9ADJ+qz3+fqtNL+iRBmtn5meGKY8QbCH0aWAaYoLbeh4UBlxqP1sWbl0kcXckd7rvVUXi
LJhHqFcHoG1zWJXoZbQ3M5tt7cYpryDBa2oeSHKF4TVdVW/xv2HeR2OqzptYxwHVcD052m5p4QhR
K+q5UTRBBqWnkQN35T5/Akv8lapV8aqUWho08MlufDYZ4250laIMktpNNyOZf2Wl8zZaZrePNUa+
x+4weObMTK8lRNn2KmEQ/I3qDcDV45Yqauk7TtMGWgO70mFwNIAuomHnuKQ9TjP+v7QojUMJdog/
EG74tt0qb2WruB6s5YZQgXfhDnpbYNFl+q5N4GFvp52Se53mvuW1lXrWqM/4tQ1/MqtyUry5bLsr
t1GtN2ZHP5vMrn21xQsxTVpo/l4+VBY2tciN8HFF3QV9yvOZapoxomom3E+oy3xYazXoL41havxq
FLpygC3EQg8ZtR0TaiwAH0tHcg5JKSebBDnE/K5zDn1qSCGMe9d+vjympQeQIG3gQhOwQpQEzwdV
mFrNCxcXqLZ1f9lY8kIux+ZQpVa89erE4rBOook/Pzmrxq4ZoQyNaBG0DHmN3ttWIYeUKCvvuqXD
6XRU0k5WB4DjAImHjA0qzxQqLa5f1muV1MWEWYhmosEDFOMXybuhiVUI56CUmrQHBbrvkI/Nv1l3
Wgc4clAnOHyhYR6uvasWv+FvZCv6R44MZIT8c+72n3dnnmxdu9O3qj4/2xB68DO4mwcrC2TpJgV3
HO1r9HKBeJU+5aRPZcRqNA2Suo+PZuH8TAoVQivOCBkulQBN0hXKFeCK16Sf2Q42HbcATEcr3cFP
W1n5mDz9GdJ108HJl1CK16TLB8+ZbxPrrerskLrQpSQb3lsebd4bGodGemP2VdD2WjDm3wAgSMCy
gsDVXR1t3aiE2aavOeNdZN5a/BB1KiBhKaqZiqeVLNCGJ6UrPSiggka0U4vDCGRQ0d1aRe9NLAez
exO52X5as85Y3Ianw5NugVxJE5ZxA2W7Ybqp4KfXTu6tnaF1z1TPqmlAyT98YJA/+DEM0FMv1qzY
lnLAkx/gSIcb1aaWJbV4SjfXfR57LQ7wyytpYU8CFIAetqoDW4ju+/nenxTuUj4DgNSqQTU/z8l1
vob5FF9JWiRnIaT8nFoD600VIQQwhoW/bZDWu5JLBcOzOOJjnhxjUeQ2sLDA6dwi94nzu9rYtJBy
mG5r7djRjRkdreS+hqDC5S8o1vil4UlntZM1TltlMH0Y3OJYN8TTautm1JtvtpNtOxNS5omyksiu
TZp0YIMiU2mpaElVwzEttk0eGs328qiWv+a/96pcKGpSCmH2Ebl6tuePVRjtC+Biykd2WOcwLw7n
JJR0itA6N0YDMA7fiKoDJJ0eWTQF0ey+XB7SwhF9minIHtlNZZXK1GNEwIn4cFiluFDnagJwY2VF
LC141NagqwVVC0iJSMdGPLM0mR3cp4JNkR9S+H5Z8Dcx95fHs3A4wEwVkDNwLcEklbORJFU7t1AJ
VoFdJL7TtbFPu3HtplmanNMo0lrTHLNzW2II+adpY/nsQb3K3sUu5pusuiFbGhbbeQ3YujY06Xoz
OHG7hBpoaBUfenmY3YfLn24JZHr27aQlV01VYZdapvynBhujlDVA4PGvKC9ngaS1MLJoNKa6h9NT
7YKNUmxJtgIxWbqlTkPIHVe1I9XU94PwTjFvelrtlP5nrRzV7omm8VZjbGvmvtE/KC4eKyvHxMpE
fZ4iJ2cuAwNrmEt0HpHdVy3eMqa6splW1t/n6E8idCwrI8DPWxhwMvZocTjbaQkeZn1mrnEPV7+k
dFNF5aSTZhQtpy3bf3YEqw06QU3QbxiMGyDSc3kZLo4NuvwiWRUsAnlxcHOsigKDKTTsJ7vwaKfd
2Ga3IuSriUtcvqJAmgPvClKMaHOJ33HyDQ0N73VaxYrPitD9VbyzV/KSH5IwhziUYLKZ/vikPBKA
jjfa9ynI4PGzBusWO/brT3CRYgDhAG6WVA+ZKApL6oTDau5e1PherQ6VURw5u+f1mu3i4tUF0cE/
scTnOBlu3HUErvQ2cPiHdGe68CcEgBEWgODPTeZ2TS9CTNKlkUmLhtO4z23O0EY+CKuPHtL5oJut
mlQsH1l42JgAFgjKqhRHGezRSUsdKz/MoM0U7WED7FU3xiqTYXFPgyotuvDQRZWrO0oOq96YoONg
5427q2ii3LUxzVcwuEu3MRhA/xtF7lZrekyJVWPtR3RTzVds7PdQSvO06W94sIJr9CeStPTgK6ml
XZuDgt36zlawAuPr+Eq7VULTz8PV4vfC0wzhAM9Erx/1CJkK1rpAjFkF5sn0+qC8ZyHdtpAFKO6F
48bl82Nx6Z2Ekm4xtMjRGapxTXbJS6tTz2wfhnze2MOPehy3XYaKkbmSRK2FFH9+sreGcow1qqN5
4bq/NLUyPJcSc1vYbIKOof4CcEd3wIOv8RqkxGu5yMqnlakLjk6dss3waQU3drhhYbsTLqflnbZb
s7hZXp6ix21CAvqLaldpY0E6Qwa1myEYYRbEnQg+S56Rditv6MU7AJTV/w0k5VeulbRuUWO3VW6K
JG7H+qsWGL3LC2VpSwMYjJMfOH5BHTiftWnoO2b0HGJOzrulPXTcWgmwtCxOA0grsRl4X+YdAmhb
55AfOA7B/0Y5b+kWAS0NJyBEFW3MzPk4YNpL+6TErNgsurOb5mHoMi9zwP921Zc47tYUZ5aKz/Zp
QGl2+GRSdK/Bhms2GfWTyiPf4YcXAv/osWfHg+YCkh4NwOHL87VUxEJcUHSABVThcCudWVORmSN4
vy3yU81PfG3aZsaO+Hwzwh5bg/N7voH/7loRS8ySfJWdRpUuzjlLoVapplgm5sYoErgiXyudC8/q
QwGGqbY2SHFjfQkHuJy4ZODAJ1MNm7KbWT5i6cMbK9DD34Ic6WdG0m7jQF1rpS8dH/pJPLFLTs6u
NppqLVIwPOHpbolpFOzw2QdN5xr1q7+ZQgsrFb0L0KgdaUsUTGFk5MCUiMOK7tgdC8otKlrzNn4H
HzEw+81qz3Dxi0JpFG0ScIS/NGZm2ttm3unQankQnuosjDfA6wOpi2bJhm3V1zVw7PJC/TeifI0P
zVDZfQfwsfogyjvCwk1LtxDowleddvULuVqzpfiUAPmybE5CSnujd2Nh+dyiYmjm/BqQwRt9yLoH
zWwijoIyXNCam0r3U/euscPvdhrpHhQKqV/1jhZ0eqm5QZKN7SZTW+6BucGDZlKTGvpbWeJ1Zp49
V6T9x9XbezBvH3IeJZ6r1YpHGUkDEC4VSNYDIuWNQFwe7SKfgjlyrVdeQydnqFq08GmkpoAS6YD8
99N828Skec7TQgHVyOrIYxyZ/exFDv/hzFG8q0tt8Ox4nA2PGlTdc0idKkE9WMB7u9Ygft9gFM3m
8vpcunfQnIR+EfTS4a8s7XU1zsaGDrhL7fE4QEzIieHKVFrh5ShL1ygIHRD3M9G/hRXj+ZYjKDhS
JUWWpybbuRjgpfY05cBVFPbKcJYDATsN1C+kL+UDs7WMvEPpH+BHboM18GKbW6Ov/dxeUzxbfCQa
kJcSyk8mIHDSXVr0FjWzdmoBbuB7ftsDkTLDwecn5Iv8NcGMxe2FEg/EtNA8BCVVWutkVCp9TlEA
7n91GwJef+GpUH2CMu33lmx+tzLWxECWkgUQRMGNgcgKNAGkFC8ZJp1HowoUrkuuSofBlZojdb68
MJY/IxhFoAyA/WDK2sHdnOiJQZExjPB+/K222/2Ca2hAwzg0/yZzFFVuQZsCaUquZk5aZFqTiieh
sU133TX1e089WCHwaasEzaWViNMJFroQ0FS/ALZmNTJbMuDqxvaCwAJ0SdEs6CGYhFbVWuln6cI+
jSXdaIVuWVmmIVZy1QfxDlX8QLxBE6AMBOk89Sc85wWJeO2mWUrExJ1tw5cCgFL56m57nHvcHcCo
dXcpOINp6Ze9682AMGYr1YulUK4K2TMgGtDwkjFZM21okioNzs6y9CpQluMK1+i93mX7LLNXluXS
Bz0NJib3JEXIY2CzoqabfOjoOh7RpqtimiKPUogfD0Bkdk8auul/sRVOg0onCjQxqDGJoK6+MQ5w
uwySIIl8FdqWW2BjduVaWru0RE8DSqkJrNUoUQfQX/Hu8al627hPkxl58DVYGZm+kOGByQfvSVwx
Kt7g55/TRnMelHpcMkITId19iidlb90vAXVLQ/0OKpuXIy7daiAFQa4OyJuvCkPunEGAS+U4Uepr
p7yfIBMQxcXKXbN0QJ4GkXYdfDsiKEvga5VkOuTN8MKndH95HGshpA9XT2kCdkI9+RSaa54xsqPW
rJGt12JIa30so8LhLoahgqLo6TakMUZnzaJjYULgWwOgM6Ai+I+8AvSIDzbFdeLnIHKT+2l8ydZA
7wsHxFkIaRzo0Gr55Awo7vBC26GfaUWeFdXpRnOR4JE+gbDACAOdyzO0VGU8Cyvt2iynzGUaKNUi
783cg34Urpm4U5KrPFzDdX2CNKWk9yyatGVx2pbqUCh/QKMwZTcGr762IRoPMSCAyrRA2eVz0L3N
ax4+C497BzoRuMtguAVVKLHLTw5FqtC8UoRwciEA6zvwZbf6ptom28tfdHEekQ9ARQV4ry9Ka1Y2
JqRVDWAa4qe81KwgibMrsA6Pk97u+ipee+0urH8M6994Um5l1GB14+hFiScf2+/13GQ3cdn2K+/A
xQ1wEkXKszuFKG5SY3UW7VYxDtnM8BpZywPEPyKvDpx3KPCj6wijFillI6keFVqHEifZCbKEsH0o
QGb6jbddmydwvhbCoZAEwwlVQZ3dksZUprk20hFW2oWtE2sHGBSEZCftzSor5whmF/MVJbc+SDoT
vybM2M+m+d1gfTJ5U0nbkNVjtDHUOdnn2pT5wnbBn/Cldr2bgCHXKapXzZMeIMMC01K4kYMC66YH
xRnU0LZpUwUpRCk2U9/yXQGhn6dcpyOkFAgBY5amP4ei3ta2e1sUJbCXddr+kyrmTdWkusdZ5vg5
rdlHo7ImNNssCSbdpaGV5exjSFx60CKNZ94MIxrH60g8Ppt41d3nWuoEcEgpa8/kuXLIGgpAbsOd
9zJpeO6RCQ8pw2bXeaeykLcVua+jDtrfkTtb3pw6xT5TGQBjXdkAPdZqj9B7sr+lCvCuLq/fMlqP
V8UMwB06NTMcFw3QM+ZxTl8jx3grZyU+MtvAE9VJmPrAoyiBBhgwwh4+j20ELGLVP1EH2bt6xl07
z30Q1bBvNTI27tWYv+MHlCFrGt0js6LeckY+uFrmntrWSIdh2PRMqWtsm0mPwFQsn+2efWh9m2F7
tMo2E7vWm6o09s2hLUExiFUvmknp69UEBoA9joGdkhwemA65hT7dGNppzjbZbFde3rQ0GOymO7Qd
55s0Q+N1Vif7aHawTUrHGbZjY8Y6jwOmjqoT0EpxErebeFLyqzLCeLgSOVeRDtWhvtQ/7EqD32dC
H3IILAd1rF83dj5DlajlPeSaR+1HMccGxHhHpwzQTFEP4OKoezNS82slYW9xV6d+rMRoN7QqOUxV
b/rmNONNUA7ad1uv2MauYGMNX1UAyIiVh1FvVA8VNz/KnM9Hh5JmBxh/E8LHI93E6mB4RWYDHTpk
P8qRDhUIybpysLTePRKjQp8GRDYXiLRCr0PTIgUKiaBiG56aNzpy9qHpXqYmTjwkwY0HYdXbxjTu
tDS3rnICF+3BKriXNRMkJ2n9yGOnflUm45ea5wfdyZWAU/U9LZwRECRbh3auxXyjUvtyU5tOGVam
1W1LatXbpkwmgArNBjCspPvp1Fp3O3c9PUZDVARDGuVewXXTZzXrPmCeO3lFOsJPlatPXdE1Xps1
TwWa0aPHitzdNVbbJseqj1kRNCrwUVNEjasorjLfIU7x1ndG9wzLEpQR59o+mEnF3su0LXf5hJKL
V00zpMITvQq4mzgPQ5zljzrtHvNKBX3W1Lpr0pjWlhVm8wDRCwtwF2P20sjovB4jflUMeDQmBq+v
R5cbQTy7wGKhDxRDvyUhoMFkGGw29ZWnZm0ceQBR1EHWx7z1eKqaIwqb2ezVHdYXrI7KY1PzdANI
23SFdHa6otx1jokRtTtomZqz1zcmKAyjVkR+WXH+VMV2tenx5tzOdp4dULEejjZM1/eznURB1A/F
zlVY+VLXufmuZskP4rAbi0IWHWT5V1YODAT6bvA7J2eh0/OfEEgc0VcZq33XQA25rwf1gHfBfJ3S
vvjBFXU84HyguzTO0jCJ1fiApxm/baMmD1AUw3mI3/CutJhPuNVmjxMlkLzMBy0/2DVWJ97zcMyA
jlzQqoArs0lH1QftN4K/t4+IXuLvsnLjwE0U2PTO2Y9TDrHfJvpZsDnK8PrB7hh5yoLGgnDN2Fox
6DF55rWGy3fzTOtjobEkGK3ahFp0izVZanyTwJHvupzYEDo2ZXfFwN8rbXil0XynMFiK9S4smSru
7GNgKAPXmUe/qc0PK23IodXgxuM0hukV7VQzP041LfMSqMveAuY431Y2R6PNhCB8nSfmXldg+WH3
hnVnOZW6mfKk3KtdYdymoIh4tZn9iAG8xr84OtNdXcf9MbN6ICbtzPw1p6y+TvXmzWH2Rz5P0Y05
R+89pM7eIzJ2kddpSfatAm/o+XLes5hJwpEKOm6AAUCPWEpE4GrSFRG6Fz42+kZ0DPtdujdCDj/o
tZxnqaAEDeJ/Y0lXd1RVbQnVR4GmHyfYyXVb6ru+8ZDu+41VQnVsHZi3lNedhpTSx6529SqeBLtW
0dUtMq52k1b95Mdxa3pwYlOCoTHW7Dk/KxBySnSao0hRjdYYi5mjNNKOQOXRaNPPyZZYWqjV86td
zq8KWOwRFOgt9pZqM6aXd8eMQzvz8uwu5X+nv0N6LLZNFJkcFkd+o7CdqniwQ962q+YcYjSXRiu9
F/WozjKVAiXzm/udbvq39tjCCBHLaIuLe20dLc4pkj9TsBLRhxN/fvIkaHFbJ1WG6h3XPtwm8Sh5
zpMcD9WHKl9jWi7l6WiB4SNCYBG2zVJyy2sFeiwNVBXo7HU6ErNmbY5WIsjihulQF8NkY60YeX2b
p3b3gxUOebq8ENaCSLvcrQcHiQ9cAG0HDE6+rZoV4usSzMc5+VC6tLe7wrUL9KyVz2qLaBsKhqYG
Bd+MXY87a/+bYpjYdyDMwPUu2wC57F8e5FJZF+cLdFJAVlVB3ZYWYj1VmpWoKj5lBm92DWALAkFa
f7YhPF6GMfP+3xGl57+ZaU6sJDg9RZ+tucdoA+qP9+W+DJX2bwhWGJ+BjiXsMIW86PnC52wYplJH
nyE1WADvUS9mybFdq3kuPrBOonw5NIa+z2AiBG2xq9jZRHagdYYHJaDROETZWqtSfKEvh8dJNGnO
NOSHTsHRh9Xan332NAy3Kd+7WhxcXhuLG+AkjDRRnBMrjSJARyr3Z+1s5vbt8r+/vPZAmQH3Dey+
L+5ASWElg6riFdwd5lC8gkEPuEOtwqcQX12rgC+O5iSYVJCZ3UnT8fLCqaSgvh93ZsDzjq1sJ/Hl
v8wMTCTAgYYSwhd7ndQhXeNUMFOZU3hHdt6cfBuUlXNpKYapwltEAWYOWCjpeDWV2WJmMQNqEN0y
13GQ4jaBnuVrpfWlD3YSRz5kc1KaqWvnqAQTOj7rbYpHPy1nPC8uL4O1ONI5G5O6hlIN6Xyu4+VS
PACVfznAgrkOsIWA7EDDXghRyV+smN2S2LPZ4JztkQp7vyv2JZq4qIulgYuTBznlqtXXwkThAsT9
BztDFNVlCKUdw5yw4hN4zsWTm9467q2Qcro8tsUYJl520JHDVStzxd05t9M5QQzbQTkF1L6+1sNo
DfmxcLy5n6aM4MHjU8pFYUill7o1wreETDdzFJLc3iodus/oWIG6OOb7y4P64sILxQ24XeNaQt4L
Ax3ZA3KkIEK5gCn42g9jKwzv04Nzh6txH+3roAZnc0ODyYs29XH4thJa3LnSDkZo2zahHQYgjwzx
xVskrzNRmSs3AuPCgnGn3QE1hwYICay1OuDS9KFcBxtNiKOhhyv+/CQtM3piU6cCwqUP+X6+bQM4
E8HmJgr1+y5Un5EMX/8FAlyoQv0JKZ3qtDCj2ubwfiXWj9EIXWdNvFecP1++IHj9iosGOOZRSjVr
zRmcuQdru1c/urT9RgC11QnAnA4MikloJu620VdWzMKN6IIP9SemdLibhCmDQyBz2ab1EWZm11k1
Gl6uNDd4+a4dJ4u7ARsaZzxa/V94HBxeKpraYIkIuggKcgNsVvfFMd2KZfLJ9H9NDk4I6YRw1Td4
4d2APvW/saXZs6sMrpI9doZgd2SZVxueeDeI/tz0EkOybBVjtvQwOwspzafD1QlQ5lboOjU/q3Dc
/QKfNqhuOBQ91hPSpR2BlwNOMpyZuEel28AonWLKihr5aFHDBYcpdRriTOsqz43ZSgKyGMsEvACA
BhxqlhRLyXlvtxze5cgQw9zZ5JjTmD+unCiC8yfvBxiN/okiTpyTPT66pTtyxRZ0unY/PAm98Hyf
7MqHv4DAQp8IKql45cGaV5MmyjAHVcc7HXw67aOkb3H/qEUt2G00WBnR0iI8DSTttsic7alywaAT
i1DAWwpjPzqh7Quxp2qrmT/+gjp1NjQp52H94LadiZmibeVH6Q/uss3lQS2tBfi0QekJPnhIe8Sf
n87SUE5mAfVif6ieOXnSrSCO1y7rLwcHcjYcGriqDfwXNm3nMQrYt0XEaVDOmnZMj/V3WuTJdVHU
6k6ru/iFZgm6k50zv14e25fTUYorrfPSmjrHLNA4jtmdNW6yZJuoh9he2U1f8jgpirTOLZjQ9KUm
uuxdvsmh3P4XVRMphPSYg9o4NSG8CdvZ68nXfDeMv5ENoK+oLwt35h0j3uUv92VVICBMPy2IyOCK
/uKt0xeRpvV90/hVWd8NeRaoQMobaC5dDrPw6cB8h3KFDbCD+cWaJIptCGWXeKQSFj2YZeYVVfH9
coivx7gQaz6JIX7DyQLXrNlqkgHGg8q3FtAjiHG/aZWHq/mQ7fLbwm9XgXfLo4Jumg4SjA4M+HnE
qe2GdrRRD0aN60M4tlmPhQf1KbQrDpP3sPbA+9w+ZwctRojuMKBHuJiBc5IOibqvktoSmPbS9LoP
C4fFTYLigm17OdBVFcQYnBcjNNRg3Gjef6PLsLBagNiHdqnugB/w5T2rTw1glTMEKvMGKxJupzZ/
onESXJ7Jpc9qQGtTQW9fKEdLJ5UFxY+6pOhDjPyxzynapWuWUovjOIkgJRl6Wxag+lSTX1rltxKa
fqNW3ZfT+9+MA4moalm4s+TnUUrJSCgXsEWzFNgpdVgtNX25qD41Iv8NIR1JCuRaSKwiRLMZg9r1
oblWhGQzHrTwf0g7s+VYcW1rPxER9M0tTfbp3l72ulGsroRACJAAAU//D2rHqW3jPM599h9Rl6us
lFA755jfaKodPhBc/JKve/U5qLFqc7VHIYVBp3IC32TYkK1Ipz9FajwEGcJb6dhfBd8sZ/p6zgP3
/s8gLpPl3apeQCqlPyM4H8j+YPRkW2u6yQ3zlbnWqSyevu7c5Ynx79ZWUw9EO1OPI/omSWyYddJH
5zHIs68buXBaWRCxQgyPUmkbXm0fu8TywQ+aERFJWcAHyuYtnB10GN1A7TKdVNRFP75u7+IXg8gB
ihk4c8KCd7VPRfY8BLmDnbFLrU2ecARTkg7F88YWuZXnayTWzyUqmCAoq0LAFTv955oYgzQjt2Y0
t1Q1VHCVnIoMWXv2zBBypQsw5s0w9uRaLy9cPj40u1rUQzs2o/IQlV+kfaD/IAm4I3twam7h5ZoM
z4h/4DoP8gJeE+nXI3yt6dXFtNWjqwsKoVBLJ7rthYMIKQyBYgUA82PNaL0pW1ltpG7L3dctX5qw
iPlChgrX1c9lOR6DQwkBGSHxK+h68/4ESVZcFtWV2shrzaz2GRJwsRSno8jOeQj1jtRns7nSk+Xw
Wi9031mc5HB3hD3B6nArOk8EFcHnEye6Kw/dDsCarLtaHHu5J/80s65ND6j0pIXisMQYIRdx/Jg0
qceuvaCX8Vh3BsoI8DgXUCZIhx+XeNXnypoc5G96EU2HwPDJbUP7HGQHgGjKKkDWIafiJDz3YYAQ
4Ym6C6Snrfmpneh0DSJ5aWgX3DP2ANQ8wAD446+REYxQdYtEz4SCYGsnj12W7/4LsgDWPWSVy05j
hyaELh+bqQrXp6Njd4tvwJ2HW3/SDePVxOKlAwFVIiirQOxxsVL72IoToUw3mJFdsbotQIQKqNGF
xnu0UVRzM9+wk/kLVgMIsacsvbbOl8Nm9Vnx/MSz3QHZC5931cNaNqOHWDE0Ec3OjwiM70bKtl+v
6At7CXZqaNiA2YFmP1i1QSKLkGAhTXTkwNiNI79V9t7gmWxZHEDG8HVrl3qESn9cUMAEhEvuamow
oylx44PAgfbFIa8rOHmaV5WpF9YcxFiYFXh9Ll6Uqy75SHJ3oAqMSd/n22qy2hQ2mzxtG3fzdW8u
jd27htbluLIRlOGxiRIO72fTUnwj68Ua7Y3ThRtL+s9zbV0BD146W5EDtjF+EOvAmGY1gFKoHEHW
DsUANGP2wT+ITb0FzFG9jlm9mChf+WAXLg8L/ART316Gcv3mMJCT6ZTLINKRD4pnbfBi1dvw2kP+
0hd738pqvy/acdZuBCmx6pzY9fJjvUjD5msciEuzD7v9goDApvEpkjqhRIq2A6SovRKx5Dc5vXKo
XBwtCP0RkYAVDeqBP24WLYzlYB8e6iQg/V0T/HGRSdKNd5rFtdvHxRFDOQgC+9gi4Lz6saWid00u
QgQHkHNzE0byTJoRj43APHObx53sd8BJPgvH2BZWsY+g0uvMIgMEK1aR3IYRu9L1S2OLdDfos4sx
OgzZP/6gkFeGKCA9TJA38RgSguVVIP6nwJ9jLlY4yzSEoRCCch+bcLpgdGtqIbFl2xBBADt4W+ps
YPUB8e/QPpZNDVHk/x2f8HezqNQCbm6pE1w1a+SAW7IJPVvul8h5Z4oe+HHaQFy8MYqsuSasvzSJ
UKaOvRhJjM++qqhsLVugBGARa+THPB9Vopy53eaoDkpKp/z59R72mca+dA/1guAfIkfzKaqQd2M3
9WzuE+8R7r03zQZswiKBqUxKM7rVr8XNjOf9cCYk8fbXjDsuTeP3ja8Wvqw4wdMbuS/u/BXm/Tdi
0j+aXiEMLPv9+hh938jqBWkV5WhAl7zU5i8lwcOu37T76waoF5tBO8BVLqnqtfLDsnnjzR5AfvB5
nCCHzjmHxTCb3voqqmOvVgIVuIH1VPsQg7QhYD5ff8mLK/Bd+8u8evd0hYzQA+Fr7JOe53eO34Yx
qfvnr9u4eP5gnvzTydVisDgtLKfrke3azRvvb6F92aVLAkNketdcuy9cnB/vmltO4Pd9QogagmC9
EIvvGqiY5bYmVy7P15pY3Rai3mRwREMT2rjr6V67v7ri15VRW0bl0wz0F/tt2IHi9bTaHANK/aHi
yPf+S50Gm1MY8dy7IDnt1WaUMaRBqbGHZ61ExH9/pfHlj3/V+GqNNbRyB8df0mugNRjhYx9E8dA4
cS3vBV4HxTNv8kw/yfraY/FSAHG5MvzT7fXC44jcOArdtu+DX+UDf5N3FZLAxwo3FnvDfrkn5wU2
2MZ2IYj/N1rPZWt71/7qkERafc55hORe8DimfsI3qk4MhCL61EzxOvKSaXctcXopLPyhzWW6vZux
rHF1ZAn0eamKGh7pIf8rQtIbPAABAEHwW+Wbr7/vxePiXSdXy15aAiG5ErWMBgrv87Lchway0KLN
mmi+/7qpz+LZ1YCuVn8ILwJuhxjQAcrZ8ggqchxlzZHtl9BO3v4HWNmLm+q73q02AAH8iOglhjPf
DydQ984yEzfX9+7/pWdAASA1iyz7+qmVd4RzW0EZrYOEPNsHhNezENyBGPW20dmGdO96avZio6iM
QpoKN/mltuzjXAGZIbcKe0mSvgwpKte29XMFtHdx83ddO3Q018rAL82V9w2uRtNWMD82wyWWSg4m
vDntUJxwa5yt4cpMuXQWvW9otam6PCqYheIIvPPAe7dO1H35eip+3QBsnD8OXS07s2spIMfDEJtW
Czepa1GMz6p0TPal5BAQq8X4a/30mUXr2yq3UY4HM67FPY3s6n0ByMF1ZdPf7971Ho0YBuIMiGEi
GLWaCYZTduFYLVJ+KOBLpMSS5uQ9DidAWmBVIY7lwUjoqf+b3dyKmP8VxtUdqt4z75pP08UNDJQ1
YHdQt+x8EgxYQSNAVMQan7b+lh7V1sjmB7rvU3dj7tQxunI5u/Qh3ze3Op1K8MqlvZwRvX4wyZxY
V2MOn+Vqy4d816PVMWTaFQ3cpUcqq2787SIMXirMp7dF57FUjbpHer3QYPmrnz7pu1ZXh09lh3I2
l71ykSlMDWTA5t69neA6Ire2BZritXzdpcX9vpurk2cU2hx1j6tZ500C9XZ2jlvm/ExhtZLM5Mr6
+0zjWw3q8mvenXPVXFeulrg2VQxURVSZBXCOtjpEwacUpTbCtJLBGHeuew0ue23CrJaKpDSaEeoE
fkTINEcl5GQlX+8tyy64/nIRAoqIpS5rcn0WiKoz636CdGGWbQz5Qkd/N/RBjWeTMNgUzNuvm7vU
IWSpgc5fUhioJfg4kq6QRTc00Gvy4nte/3KG7Ou/f/HO/r6B1acqZOkXw7wIQtMRRt88Jam77zf2
BpCpzTU117XerD5P2NNyDv8udqkCFFMa915l/J8ld5h77zu0OsZ8OrSRO6JDsKgVfpMW/bWM7aW1
9L6F1fkFHhB1hwItwEsOFVnFya4fl8B5NIW///++zjpDgOqgsVbL5w+f/4WsGnbWg0qDA02a7bWI
8uV+4W0KgSviiGsckbJr3wggqk4cV8pb0PnpN9lF4mRVEOjYUTNeeVz9L3Pv3w0u0+XdNgEYDEVF
I9SRKnOQCxS34y7IFl0fzxiYS//dVP93c6u1FPlFhfQ0lm79F/XhDv4vFIwBv1XsuiQJ/ovDC/G8
f4ZztbJ6q59JpyA3JSRD7W8SFNdIJfalY+R9E6v11IUCpA2k3eDXjQd3Gj26EgQkBU9Ve59vkILH
y4LvnMS98zIet3vgqM/XTND/Vj1/2hHf9XO14PrKKFm/yGrdbW9k8AuCoRVuQwbocTqVMTSablzD
24on/MpefOn+D/aTCV/vAKCdtXLZBapF5B6uyH97Be663XzId/mh3X29Cpd58amDUPFCg4qqHfz3
cZqazLDN3IUloS1Sp2pjk6MutpRXWrl44V/Ewv/TzGq+aMoiy4jQjEad4b7MDB9ePv96XhRhhgX/
HwhAL17o3je6mkE6l7zOCRotX5ZXMK4+CH7vQqSp4QOSoub62vb8t//559GEYNKEoBcpmNVoFqbB
DJdhl4Gd8+bvA2cvzHhZ921S3KqlLCuZbwBeRqIcBczfzSC2t4uAqASCLfv6y17egZx//5jVmPt0
GhvC8WO6TbN3M3r41ab1fhnr/yDicClEjRfkPz1fjbXg3dz3atlfYzMZT85uMXvId9cZxcsf+mqI
VyvSqzwpR/iVwePKjJtgO5M7kzz5QRawK7n4iy0t+krA0BxQAlZd8pzeBeCK4BlUBk4XR5yxV84K
tq29efAT6bf8d+dpemXhX1yR0LotkmUXuddVyMzw+pyAOtUnDKhA2wQ0RDLkYK9Evy/cVpDZtSLE
M9HUJ5srGFoFChnQPhnbJzXe0PZKvu5CL/D3kV71AojYoaf/uK9ELe8cFYaI5Y/gUVCFtBYvWr2z
5/n563l+YaNES+CK+zD9gTXTakIIiFJZG6Emh950e3ZokHQHiud4bW1fHrB/N7O6GClBSNOBn4D6
mAd7PPT2FF/px4UD731H1vch7ko9ddWgkp5G8k9gtOLWY7J6aQLcImBBZpyg51DxWFfNL1RawljO
UczMpqkbniB1OJmkrHZDhYRvDeTwCGqla+15qYe3SAQCiPmOi2Tquv4HRa2Ik9BKsNeBTQXeTC6x
UQXee9WmNeqiiy3m3/UGUzegf7RpWPpTMiBavalMVSKzXLxNliDxPMCOB0nB6btqJFgLtvQBaYv8
sd7a47RQqQfzJEv64gX2dOubo/MwNaSPaRuBvDBHw2tZRW+1WRpZoS3UEvP2eUJRcToNKtj1A3ZF
0+73JaFmOjR9l1m6KBOmPC9xuKyfILidvgvlTgmxOMkaAzhNW3dzmDST6RwhDOwPoB/XqTJknUyO
LX60sG5LLKs2Ussr6lgXrjpK6bzNM692OdMlAK2h5aTVQMYKQeOu3jvOUBVpqGYfki4VRIfWgM9b
GNbseQBKcdc27FiYXo2Dc9b0PMB9foplMfOXumt7muSozbGvTJZLm/uHybLaJfCqt8OywPoaEZBc
3FHZNjz9DwxKXbuMXcqVfWhuFaygjW3RxkNzRQiDBDebj0i/J+zMkSvDkXaYWCxvgi0OF6ALrqXi
r3Z2WTnv7tJhD2tDq0Hr7hZ36V8FPEjCFKxiMPJA4rmKYL62EFdX98pz8sZZmpMpoDpJv+W3bDsm
TTzt+T3crq5s+Fd2lvUVTI+2XQmB5jjQ7Wpqb0wxX7t/Ld/n46kJ7/nFtR2PbYRd/VWXQBlHdWHk
gIR/C65Hau2GY5l4EH4N5+tBvQsXLyvE4RVGEBwsQqjV9yI+9VlrIKg3Qrmqz4sPrDiOgMxhDO20
AQ1r+/XeeSEogyAC8vo2ClZ881PkwmUj9UCPAnKZU55EtL83SqsHICl/NCv1Yk9y15ksYX5lxq52
rtwUPj8uP7QerA47x+aup0QB0tcI+1lYbXSy2ZY1/HKia5rti2OLDQiKJR9+Gp/44JpPtmwNBjMI
N/PUwT3obY6CGU0zr9pG91N6nUl+oXs4x1GKZqPWDy2uLkJyNOTs6cWUHZuxtOkmbANsqSkH9+HK
d/y8FlDoh6sWWPUBdCTr0LM0VD1qiqbcrX6p6y0KMw5d/K17KcmyueDmejXafWFpoBQ1DEGEg+Te
Xqcox6HE4SARUA/PS7SbHgLsZyE0/iWEbdfoGctlZLUOPzS22kdBhy1zm+DUBNQvSOxSk3Obd2g7
GEhqePnbXLMhrpqpvfYa+Hwhs+H+HizoAtSoQUvxcQ8dIs1ZH+FaKQFLqHncnOyE7vR5ZtCxK2Ql
C7j3ba7dmhbM7ucuh5CjQTmLID8oHquLU1/3tpoiv01Uo+90pG5cyLL3DmvbbJjsne3U5waWuH1g
P+fOS1M0QH1EP4j4FcFcLW3qimd9NL5RZZTxbHrboYQKKzcOjTYBc3qdPBc3iJ+mVYL4abLJ3tfA
QsLfqyQsySWge+Uw85Qpf2/jpnBuO7t98SeBJ6BhtrFT1/ytLwX6Ly3ESoxZZShSFEclcf3WQyVV
UlvSAi58Ls8znrB7FzCpLiaiQ/V/H8Had8wV23WqNL8hYX8nRtp/a3uW70zqdm/gSX0vRoDx5GAU
R7iLirtcew1uZwZNa1QzpANV1o3Rcphm545zsMtmwJXEfoXieILnq8idWAi/eqYRNJjzVAc3gk0/
phk/wjer6Lf2ezsezanbBVBigLvWDHU8evbwy0HSq46HoBm6eAjn6nn0cxKXxAFqDTpjhLA7G/+X
DhfUv6rCDS9QyRM4hZvaA8ptir71Y5NaR5g9Phi6emBUPCIx9ND07Y3Nmoe8K/w92Fn0ySyE+5M3
FWgIJGxJalXCzgKU6r5Gjg42GveHTOL3bGUZlHFocOfU8Zp978EHQhxlssODtuf8VnVFUGcAekWv
XkncY+dW/S0HFSrzm7rbgL1MD7MMYQKPVw3wcuERCN08kVLsCC2extmstrPlqMRweKlgNhp97wdi
nwtVD3lccucnIf68ASwFtgNA2HdpaAo3C/oq32m4Id60PW+/w9kHpeIetZ+J3X+XwfSr9/3TaOOa
nFR2M6R5Q8oWdrkWSUrAhrIyqEA0Iob9ZAdK/KA5coyuN/5qfJifSypuJ9lPj5gaikONoKGi0laZ
jbKvnyd/CFO/GjXiEZVFb3LTmn8EnTa2rjWxAw4W74mVOW71c2f3qbT8JoqjQI7d1gDo7TTYdDqX
LhnODS1zPBtnGh6xk/sxN8vwWDoF33ta3NQ+kfBxswy66aGmvEPtkTgWdHa2JmRl2QwZzbbLLZZy
V5l/Rtd580jXxi1VT96ox0NNJmsz1t7UxNJzuJs6s/NayQY8MO1WInWLGcHisH3KCXDNIw/6jHis
yZxG02+dtuC+J5h/kJYDw0xJQKYxByPMLAG8YtwGrT/E3M3LrGkgu4wtt5B/wtpwUKgBGkokA4LZ
x+hm6iyOXkDomnBh5ShcLsI6DkagzyxTyu3g5sFt50RDsaPYQc6z5A6qIubKwcSv6p/W7Dc/OMiG
EKXP5GFUNT9bViB1wonIZWqhrP2oVRne13Nf3Ie1a29rs+B4OUHxj9xh+KNtTHI3uay5o4gBwWCK
EiNuhQtsIZc6Zaxy7LgT2jpq3rMsULMAaZfTs6padcTUmrJOBd8bqwWuMZBgyPPQvuFUgGhYuRE9
uFEI4lEBEeSjGGbniXW03JVVV93XlJaxp/By8hpNtlKr4icZxCOudrAJVqI7BEOEHxf4xibwhHjg
gVWNcUdCdRfko7MndCjulK7LPVOWm+Wjp19n7Q+AK7kIAUrSl/iS/rgLx/4Ekck9VdHv0sURZVsz
ojrh5CYGfI6gtJyrkwsDwm0jW3qe7HyIPW+aprhtg/EhV8GQBQTmBbC3Nm+xHbHM0TXdolAH39gj
MIjFNnbMWe+dqB+g4HJkxnPdCZnJsRhuIh1NOxb1LcyWx1wYqRxkwxPm5A8+L/s4qk2Yv1SQfYb+
1GwlquUeahzvsUDF/gGouXaH6gc3iUTxCmgpYiiVWzd9zOc5n+Nw7ECTE0QhDtfIOa4rOLw4hkDu
LsrvSTDRjREW1r3ja7bRdRjuvSZUG8OakXYz/fa+536zbVlTncBRxlnimYvHbZkfZ93Al4iGWKMG
qzfekBfPyNj08ehLP259BShmB8ursOBj6hEbb7XCGJ+U2fupEZIGtmX9H9XT4Gwws9wXZsAyszP4
fnC53lCYcJ9co6yfiroq48GeoliNrlfHvte+dIXBYzOaTpiATxiLMmbUufPk8Ad1ZPVfXQ1bDDlh
/YD4TB4NaoMpBChdwutabwCsD28LGAAcR39GIKEof2GPcnde4/QbZljimQKbe1OoIN8URRshqkOH
6E/UN8VRSxAxkTysj8AU+s+WokHam1j+SWc4c0IExSIz8vE88clzwMQU1hsv5zzJ/fmHVt22Woox
SiTM4tBjJNORMx3AhkORCkJvW60H80m0xW/SEZoaiIccZItDCiHH31XX851RzeBxl5EtYYg16iNO
aAIoqTPhcGprPOlnPKnaEPCIDvmeY1UKDXK95Y4snpwy3JkhDZvUkH7zc6zAnG1pAZufoiLAIpSQ
+oT5j84gp2isfla95ex0B+7l4OfsVvvKSyRqYmNmVs5BME6NLQab4KjWofpVwxy6Tn3hTg0wFuI1
7NjBaBBLuLcHCwASs9Z9tRlwJVYI2xga/kIWUbdD7Xq7DnPxmwUNbCxHFONLRiB0GmTIfoRANsY4
mtRDVKIeiXZWf2Zm82aKIDpZgNfs4S7l7bsaBNMEuwKWq6RD9bsd9ZOoaPg8EYEQJjaM/KGMnF9C
GnpfwG8UC6xsQJ4ae/tQ56gij83JMZOgH15rOw8ecIzRWMwFJF0WY3YiZGi+5FTi8OpKssBhhb9B
xOUhD21y0LVFd5ZiCslKV98WgjbJBDf3GSb1WKkEpf9wzIZ4a0THmLQfGxSkHuYxkFjadmk/Uhuo
TE1wKyJTrjdV5SHxWU4NHuKgBN8v5dbPll+3P/yq7BABNBQ/j2Iiv2sUT24tShm8AwQiUTBZIYmt
DBgVCLIUpoVWf9eakxcXk1CPgcvvqk7Ve9cxGnBpaXtn4bSMkc4dMzV77o3ZGhbJaKmmk8x9eAoC
pG/c180gDkbEM6IkzMaDKiqyiHnyNNRemeYh6zNT9tYbsAPFU2mK3wap2S5Xyx3I7ArvEIgeuth2
OjL4Rhwd1H9xwEbsXaRL7HigjphTE6Zulc/HLu+8bSss73nCn/sLbFzeweBnCh+YXBCuDZ3BAo0K
3Cqxf1I4yoz8ppqwv4SN+ulKUgKKZc37cKLcwwaYK6ghDeAQoaPH2oPjzcZQ8kG6it+OVWnEXd4e
KCkGlSpXDSwuqMIJxTguGDDLEU6dDjj0koi4duy2un0EYNm5A787ujMBYXzuKbUeQZINH2ezZ8tN
wnnCuoR1l25vJ1MBOUtV2XUpyMcFgNBFK3ctIyy13X6+9f08+KPzunvG3afUcedAZld2kX7BKixu
De6xF9My3ENZ6SrG59G7uWXQsJX298EQ0c6X5pzkEJCfUA8//YlsPtJEMAugZBiOc/cgdRQdOHGb
FPv9tINTSJB4Xg/OMv6tdxNqG+Y4Y4drY114+olr3b+5s7ELJpwV4KLjlpO3hG4xtfLMRKowVQW4
tPgSngOirm8e7cJQx9rwNLI/zAL4DHfw1M0r+48PoViYQMzlnvoGb0/hA/Gaa2ENKe4mM1aOyfco
fKvvJSDYW4w/HM9RdjHdyEDdtaovbmkUVJu67kka8qJLvRqBh1j6RrXpsI/u88oHXxgIYtgcKwSr
HTW3ZzraQUzacHg1JAi0MafqUeT296KqK6wzW8K8fZrwO1FDArIzm/YWyhsgELbo2Rfho8FH/erY
cxV3OPRxlg4PHraAo4mL2r5lXptpqi2Mi+NZt2XVs70ZafkUetTKCCyxUgcB1FfXjdhv6nf2ZgQx
+a6qgjkeo04gdMrwcENn08GzkKUD1umkOzdPK6CHdx7BW0zUrfHMqKk2ra2sTdQNGgjKDm/Zbtrl
qGiP+6LZuNVg7ylx63QORYQMSmjdtbrOkYdzTPCXhG7uZYM5baFIcd8wOwC1cKh+QuEdVnE9Bh28
5SKjymbPrsBsAEA7Ic6yEw+j420jA2o1SC+iwqhua1wl0nZ2z2XjA/EszSbxR7MPUyFxyamBeMMT
FFXB5xnisjaGj22bEUu1W+bm0dktNbdR5l/mN7ZoUTHcSnH0/dbY1J465vP0E8Sx6KkzaZ6YXPrb
aALJdGznIMXc9g+V1z/DCqbd+ryB0IoKWCzluN0ZhY1Xst0icQUMFX8MJALY2BnaNsdCJN5myB2I
j/OmTHVNEErC19sVYSjblJOg3GouaMqXIkNpuOb9oMseyybSB/hfzOewa40mW+i7+yKPusfSH8We
aodntfDldurak6iAwqlxfGLIGH90Bg+FkLQoDuPkNruqEeFpBGsuZq66L5nO96oJ+t0U2vXvOsD8
gCMV2c2+P/CNDiKUiMPEq30jU6TvIfhyb0ec+5lZwpOFgCiXqNIL0loDZBSVefVSLK/b3hijVPf6
QGZ5X2n/1THqKeG9O+FwZ9F4W/kCtYuNAkuKh/6BexGCL2NTI3cyabJvKuI/IdPbHg066LQ0Rrxh
WhMn7AiVsazdKrPdvMF9mZxto29xMKIW2SOB2oSz8QP5vQJf3n+yKVIJeeWA790ZL1zZXjajR0cK
/3OV5jrIvXMUDXgHWxEf8ar3HInLoFuKp5YEc4JfUCWePxh4g7TDXsOoLGuVggsgkKtpAVRH7MBE
KnEWufBQNzRGRYSTenJqE1B/I5BnJSz9xAjYEoDDcTOyF0vhEMXzzN6LpqA7qtEECmen7aBc8ctS
eaSXiVE+VcX4G6nP9sA7am9m4iP0hyKvKMZ2Of4wevh6MNW6N44lRVrmRJz9yfhT8SH4pQHcT4du
5OeJTd+81p/Shvv0FGrvZPjujW/nB7x2jS2+j3/UGqJjBAYOhlf5WV+iUsDEGbYVzfAXZN6QXMAB
2jvi2CjsGIiOUNxLXCi2w0ArJGYqdbTt/BzKMfN6A3X34fzEOyFuOouOqZytk2SSfwO8kU5J3tf+
KcdHTrppvg8mNu/9aCQiLmoWuBlO2acpjH57JigBGekpckta6KQoc33Om0Zm1uiHW664XcVyAipe
qh7vh5JWJxTzsGRAGGyPcjT86IZVWzjhBHD9a+cNwRM+cc35RpjN0+gEyC7UnZdVLPdvPRkiYo2t
+L4oyrtAtjyMO4bATlJK62VQ1jN3gje7xJu3YrazNUZQuKFkLbBfB8EjDgf77DqNl7oj2VZ9GB7H
wnZPjec9qG5wNk1fYk8dHVzgQmmmyCjC3DQQt3CsH2+Q2W/x4izvTfzENLCseRtqYex6c/wz1SGJ
7YI8IWZl3EvHFTAh4GSLMupgjwcp3Rp9/tYUUfB7Clq+KfWI31RUP5vG8RB7L38MHpYcVQq6RdDc
U6OFX2cEXGNi68jMYKIzxb1vP5AB4aQAYUpAvL3Xgvvhn9YJ7swBvn0hMj/h/Mg9gI6KmcgQwcBG
lQ/wK4M9E+uY26VlSzws7YbT4BFm2FVsqblo91A7luQxam1rY5cly0a3e0Rpeh3A06/hp2r25mc9
S7IP8tBMVMFVlYRV5N343ew98AEHfaFgNdCw/qUmuLbBEbOnEmFw3SQeDaBkEeONVHmFtGTzx25L
pIpKHGwG/4vr6jXC9QfOEaOfTB7ysqJwgYqM6lfs7uDLEPpmz44V44330A/MRhSEg7nVEycJIpR1
N9IecRbX1tZo8JgzKnVHoXK7y8fBHLfDSIo/Xl8CUA9CTnmGdKC5dSVSoH6bT9jCop/VPIOAztw/
bEHv44bSnUcuZTzMJcJoXBuZaEZyZsBoJErN373SsNDhIdq02EsSn/T3QGs+zZHxAmMKAe18eSvw
TAKAnzkbzFPgJrzozqjNP3PhF8lQOrvapRrJVQQa5zxnSWAP33PXf8qjHjQnY87TORp5Wvk+0tJz
7W/91nz2qBvFFglu6mGaHtXIf4DOPcb5LJodpyRKvV5DRsBk5LOkrHW9JXXUZq45jXgwmrDDyZci
T+KMGwN71U0e+cdyRgzFDOrd3Dh4oqjcORXzCNSdX+CgnOoDUkkKDAkzOnSU40Hqcsv5VRZDM+AS
g7CpaAe6n/CeP0Y5/1YjW469l/DyV83CKTU6kT9agzMfRh8vxjpi+LwwuH4LgeZ4AJL+VVsNPBYE
4YmonNxKFEoOw5iJSGd0yL1s4SvCS6S0s1rnAgXvZudAAx+UOA1ArjSOvdtOp052uBvwqDFPGPjg
QIgVvvWRmaeD+X2Ee8HJEE+Rl9ONSdldK0pyDrXpvliW0dxGEruPdGeYBE1dseMVnvkzYhYWNPAb
A1n5HcgoWxEZNvYyXt7ggEagqyfujWc7RjyZxQQFQWjuq/D/kXZmPXIjR7T+RQS4L6/F2rpbLbXU
2l8Ijcbivu/89fdL3QtPVRZRHPnCgG2M4Y6KZGRkZsSJc8b0XeMaqZ87zvx1oQz4RP1K3c+Bqu9H
ZVjyg6ckRrrjgVT7ircUJ0oXz2UVRW8iQ5n9PsnCJ7pb4TGuc+3EWwJRk5bPaQ1z/7H0tC1422pj
8KL7IE+qTylA59IoRUOpe8gfETrwR5Do5tOWIvdvXI7c2oGpUoeaAVaNmy5ZlhW1NbQ0AQHb/2ge
mGk5NG8EF7G7RxLZD3bdKfUzmJx2qHb8CwjWWpdOg1kMvVkxxyN36Ti/oqCdGqY0HO8QR8rnGXYU
r7GOTZwe77fp1rp0cFNq3u/JjZt5ZEuxZzvXHTojuvVczfFrWHDxvm/jlroVAWSoxG1D9I68m+lj
M7TnMdTs1teXsnnMlC557k1KsIlZlnu10qN9X6CLGYTtr2lA+7UfeJdWVvdSG0ydVotFU1SzhrNj
RwBQUqs4cotB8neazI2Zn9uVh88BQmAVqmaoXj0Ji6G0SZ9MQY0E7azuw2zaUfU/FNw6imJrBmBl
Nkdn3JkWPr08ONZl8Uy3bDV7gEPuN/lO88AE/KP1lrrAC9XILQiz+N1yRF9+AQlZ1Xbp2NDcgEET
2AXD2M9FtyNjnexjeqTYsPG91/qwl9akPqGrVb3lgUqDPIUSTPeQHYM9pJO83gRcc5PfYa2Rfhlf
Miv1ME3q5OTYgzP8Z/2DlTwI9cy6PZhH5pf3ysamuY2Sq3g2pCjJ1CFRc5d4HvXHJH+joU9bkeQL
rub3V3LNEAwxiGtDEgN2UWrXE4AU9wwm+qoi/mIN+Vm34h+Lljy2rrmBK1lLBJem5AipW5P7a4oA
X3XU7U9MUG34smoAPmpQhMzqGzcUwGD2o8ryKO3F1T5HR2YINiys7Chm3MjasGLA3sAmvm6M60Xn
0nMMiG+A+tk34+wdcp5MYGOqk5ZstOHF2stb6tKY+HYXSKagg9jGzPHHhcoto7I2wydI3yWZDkr3
P+CmcM3yYHWjXMJsvuRaDYVPmDRhBwA6fivInnIfKkFrF+wSRDj/F2wDSZAZPhNmdNeS4m6IUYMy
0dGjU2Rrb/sspK1igPpx1KZ6suCMOShpOOxLCgpf70f8LbYBPy8sS2E4AZSveGwxG7A00bvRdUce
U8b42DU8k+6bWg3IC1NSlnKWwDTtFEAmbB+lm/qKsqmPvGYC0kcXGhUAKTfSqQkNyNbQ7Ia0G5yc
7gDPfHrmrP0U7MX0eKO9M8//A+ZNYIFhb4CeFO5QGbJVK1CMuLXR+M47BnLA3SSvJPtn45HuxvM2
DmYF0ndtTyzCxUawS9vQpgV7NAh/6AfIFH3jWXuPdvFBPVPTu//VVpM9YufcaPl2QJ4lRBotyNqM
Ywhz9fdw/7qQB4FPf7b7nfnVPlYMtpZbh+ctIB4HLyxKDlImmqeOroSfaMoHNV72Q6QcXIi1zRR5
qto5DG7/kOXZF5Cv3+57uxZALB/lUegqmLmQYnSoMjfN7JzSHRSlFEwfo0XfmP9ZO2NshrchsuWg
gZLm+vMZCm0il6YfI5eQUEc/wcaCVYcAyqv+h70N1RlXWqGAcIPsiwOaInOkA+iYj2mQ+mAD4iba
gGCuuePogi3cQV2BO+e1O9kETD5OBjibQSEkAPiS9qflAkXYovVY4WxEP4LLuYeIjIotCYal9go9
jRigorXTH8Oz8SZD9Dk+aaf2ofvNBrFNpiY+9/WZw3Qli4cYASwc+u8D8GKrmQwWD3pPkcpZqIUd
WlBnYHy6gC5c2Lq+GkGbVExWmh9GPRbdkmr4fj8gV87Y65+gX69v3hdZkamtuEmGZ+dJMJdnu/kI
ROrsbighrMyNYYvJKbB8MNta8hCrYiPJlwQRpc/E/DV3zauagF6o+RhAo5bhmxYV3mve8FI3tJwX
WlFa3wcvSZ7s0HVf9MgI31hao3/M0yz8NdSp+VAGcCP02RyrgO87+I47e3Qgv/bg9FDm3vo0JLP9
8/6S3V4UdFTWXXq1DGfwCpL2cEWatrQQar8Cee7J/WteEG6iuq1TyVa3jhxxPl5FiMlzghUjMSKH
AYXX9eeZWzcvVa/g6ag+g//o2sdu/I+efO+1cDcZW3jnm80mrFkgWKFyFkKykrUOuc80HxDZTLwf
Y/1JcV6ptYOr+8MFFFbghcQGIW+b0gLGSkcJKsdKOX7PC3vfK9oTSJVHXhiwwObH+9Zu97WpcmY7
LKDJ2cy/rpewG4bKKg2PQ/t5+hmcoLQIDwBiEFw8qHu/YZ51eblv8ubSw7vYYQldU2VUyJX1qMoM
+oZ6BFfZqOiF/gzr9+rQbp2bN0eJZEQ6xSKuKaaRcjm2n+1T+bbdJfshYJ6/OSwIzKlnr/C3SjZb
JqXwcGt2d2e4BKPSf03qtwiLfv7/WzkRoBcJMQiaPFA0p/bn9LzEH1HoU7YU2bY+jnQX7vqYFGJi
Ii9o4iEF7L0bR3Pj1FpZKQeWTB3YDZcaJCSv/SjKqNG8kAiwOq/b5Y3DrX72tq71W1ak3E2htLEz
OpK+1ZyN9sWaNibFbgs9bJxLN6TDt1I49yGIJWH/7I4MD+5BUhwom73YaOV+1k4z+jX6E2TUz/1W
OWUlFV2ZlsJ7zGHg4PHX+HUwfI9T92cWmohVOszsOFturoTElS0prk1vmcfUIa7V9/2heEj+Fnp1
9sP0fnmkPUBN8JQ8b+2lLf+kSOeqYY79wFNibpyPU5Lv0j77FnJXa9s/J1uQPqMU8jVMoy76Aw0U
SbG9i89Cinzwq/r3qOu/mDgVcScdWlfrKT36uEVRMR9A+sJfD4dQekj2wYPJhGt2SN9tyYbcHMeS
c9JpMilOXEcqMToZKGO1yBM/gThlGZ+XLQXAjTiRgfpzFE5JIvDyig25dlScvQYOFahB7yfBjdCQ
i5Y8zK1q0DFjN39FxXMcZLshPGpbLLtb3kjZw6ocq84GzDTeQzyduvBYmfv/wROLOV0KDy6XPinw
AOMaTA1o5Frej9kZ4Saaajt1/Pw/mIG/1+K548HDKXlSAE+Ny8TEk3J4FzgvM9MvQ+b9iLXDfUO3
w/Ii2C4sSQnRzApYi1V27fje/t684S1+1L9FX9R381dx5hovW4/VlfvflUEpDSb0TcsFwWYfUe9j
HC/pbvaCaYdABRdObu7HuKcOq0dbw0yrMWh7VDqQ9jBtV95VVefCtIyjDtSbwVfvPXgQ2/54fznF
j7/JEw5E0qIngsaWFB7p7DCyNADBioZ8n4GETHpv44utmnCR4dGY24ZJWvIDEP1cTy4mAJMnDwp4
nF3vLMXxviPir9w4As+Rwa3v9xzy9XEfjlatpLVR+4bxH6urdqiu0/rcGfPJ6N4s2SkBGHDf4tr3
gXqClxSVDP5N8sup6gx9ZN4FS/1+MfbggDX7a2JvXGRvX4fEO8UKWJ0hY+VlLHLIxX2sy+NhQLi+
gaY0OBlk8eDsnfSdYNXYusyspaPfDqG25mkM91+baqq+dGdhKq4zP3c/dzWxbm7I8d5Wm4RDYtn+
nxUpVTgjpM5OWMLw8EZ5dR+Ns/1ivA0fgnctLCX9eeslsPqZLsxJ+UKzJ8PIepxSmGhWlKcUpdU0
OPbD3/fDYWvxxDa4+E5qP48KEOQGUNE7Jf6Yh0+RtRELWyakUGhSgVcCUshw+DvdedOrL627sY3W
NqtuuuxUeNg92grXXkRdxGyIkdT+4nbGt9KIPlnqPHy4v1S31Gu/Q+AfK+KbXazVWHZ2FghHjFcR
Av2z90F/+Nn+zN8gv7xL3kfPzscNkyKq5PxgoPxEgUlQGsslXIV/PDY6T9D2oPrmZ+OsHBgIJyJO
Qu95+rZhTlSqbs2Z8H07Qm1K5qlwo6XiMTy21HREPVWQCwNUPW+PE699MKhjLA2CAQ5feUCzyW0F
uDFv0Kb6ZpiBPzEpt+GL2CE3vlyYkDasPpp6PivczaMH9TEV/EmCd3DwbfMgBA6UTYGDtXoBpUbP
FAsnOL2kPVsvrRqWuVv72jv3vRBRSd6lz9Zb49l6r/koJH5xHqyNAFnbW5cmxTpfhGSoMECjxZhU
suOcf6gc392Sd137VIwli/FSDkJqSdcmjFQJ4phBF79tjtHwOZ03ys5rR6D9W96Uch2zrNJZXsZ9
r5uFBZz6QXwi+wFkxWGbFHXNDHo69KlM6uhspWs3KJuXihInogPTPIh9FMPzqp/b8/2wW/sgxLMF
uZPLASt70xcQrek6q2WFzUvRv1rT/DEFsHvfyuppBFDD/r+cnkC3r72ZrKUZF90SeSE46ekuf2SG
LPdBZVFw1qp/we+65hi5VfjFtVyVW92AMEotLkAbdrPtW5SbQ+X7tFVUXjUC1SrMoQz+wzRz7Vab
d4pbCYgr5bFgvyDT6htqfTbCTfKLtahGCYWwdgS2Ru4Qh4uqaOO8NEwhHuLPQtu+PnVP+kN1SLOj
QCf8C8qLtez62ytyq014SBeVJEsybbQ1qgWP8Tl/Lyrm2qN9zF+3gnDdOZbv/xmSUt8wakWU9jgX
DU9u92i3G+/M1dfMpSdSplP7EWwc8EpoqBjqt45CMTCAvSNkasQEayHo6bbY9W+coopNVkX2S2xg
XYZApHY6Mmk3qH4U1X9lxVTvoib685F6yYpUgWBktUpQA1e5tzo/7fd0c87xM6y/e5LFz38njHNz
1QPz51pMldKlpZf5m6flIodXgsR4bksIxsrPana2g18JNFh2/Xo/Z9zsrWszsr5oN7QIFHiChmHx
zkkx7BwHGvottoeVr3TpjHyDsMhKZtcXAKIL51ecmr+KdN647G05IkW3YYX9Ylst6LAy/WWOUBvv
DDvIwIqaYbW/v2i3WEN0o+FXgb0C7mTblS8qi5fXU5SBEw/t9nFRh33N+NzyJp0Zw/qw9O9qktWQ
/HHvUrIquZhm9TRYJZOr8Vz+FUUd5JJJZYOytU9VND3c93FlPa9clDbzFBpMAfa4WIwMNv1djl+E
xtZ9G7fYAMkjETcXQZ4oHaLqAm8PIuerg8wPVOtw7D7ORyHNmv85TEbY47BX6Xw5lib32iYL6uc+
ZgWbPXvZb/3lLOiFhBR2cYpO970TV5SrqybGDHGpoC9FijKlK0zuml1q6kweGIrzoGo500v635GZ
7NVB25XLuGFudTEv7UlJyvUWZ/qtIlnUD9mDfkhhd3ebd+NP9YjS93lU/fv+rUWIyL0sKT0+Va7G
dUtj2FUHvVcVgBM09Qe9+hbnW0zFa6t4aUXyiq5i1KSAu5nH0eDvcIf2pABEgykkzpPdvDAmOqft
RjK5vUnx7cCicgeg1KNShpECMx6TyayxGsU7+z1zhIfimJ+qw2j4816Qkm9xOK5kyCuD0k7I3bKg
16wMfs7kC5hxalfp4f73WjlRrkyI73mx2VpXtfUqUlW/0/N9MszML2Ug5ets3GmboF5zyyHxay6s
2WHWzeA50Nuh7XJuovlbagTBflLLrD+UQ29+teZgOEfJGKm7vg3NnwZA+mVitk138/fWoovMmnhv
2soL/+qZRYn8QY3tB2Uo37VLdYqU3HiT2qXrhwEkOoOnjHtLofNh2S1src1o/+wiZQkB+nvl09zZ
McNfrhN+VHqBATQCs/0xqhG8nFqcvy/G3vp7CixS+mh3yi6wx8bPFwbGki55SgymPWdbYYxwmcOn
RHGVjUrSapgj20VPWchOyu8p2GcKNxKsmqVuvK0grctn9y8YPL47gbabimADO7EaC/+Yk1sPtZdX
UTbnaDa+07ony3ktlGhnhhv5fdUpNpDjwdfIo1v87xcxwBDGiDil0/vLYHRnKGX+NgLvo51DIawG
YCFBRWzyn4nrspx1bUoynolwMoleinKopk3Bi6T6KYFxLo7RsT3CH7McqARuQotXgxwhYvoEGgSA
8j3ARru86XSCfNae+/i7F3++v2XXU+w/aUheQIQRm8bm71t2GR1yJ3xejOlTnTs/79tZ/VAX6U5K
shG4yjaJQrhsQ3fHABxjq682CPzJY+22kFGrsXdhTHrO5QlzeUXIF6oKpGT35U+vOvbmlt7ebd3l
OoXL8yAoOME7kWHG0XbuyQb07cI58eJAgeWdxofh1Dw7e3sjx4rffhN9//gmV53tIotcN+CDqZOy
a/SOOfzgazCTYu1BRbtuabtdZhvnwew3mOlWQ/HCsnQ5XLpSN6uRE2sMlf8MkX2gavfhfpSsOseb
BCViEERI4F1v5ywPPEhSJqJ9LA8tI1yDmz9DFhpDCgDJRtrCUASTi+JsgTpXt8E/hi3xhL7II8rg
GJGaiW1AFgYZGGVP9rixBVaj8sKG9Ax3ofeamFtV/XIJmaF6sLW/m+6NZr7eX8MtM9Jn0scoapsB
M4NLP6JjLTm73GJ6Ds1k40jZMiXdYXSqdkx+YioM3gbwYxTj93R4YULSv+/SRlhY0tUlTq2Mu7Zw
6Si0Oqfz9Kic8uPW2NWWO1Jit7yqcpeS6GtreHqetKKBmgCy5qTd2MNb0SZ+yEW0wSXAqC0zI9AI
tY/jMB7MUn3ymMW/v2yrOfci4KTcXoVBi4Axy1YbpyJ9r89f4+WYFs9NupUKV1MDoFpByc57RO66
MY6SKFo/zkCU4t2yfB7g8rjvy+q3ubAgLZkXj+QfhxeGnR/s+NGG3dT9K9rSmNvyQ1qxTjfjKExZ
sUh51rwviXK+78Vte1IcGRduSMfgDFETTPJ8+eTB/iWodkV7MnpK/sVQ0pYvci41FDVxhSnPEJPG
uzDe2P2rNYoLZ+Qr3jBPZR0rfBPVmPfNmO5tB1aAyNiD4D6UffahbvQvRjx+V5f02/2F3HBORpyk
0PimELVyFmXdPiuKxzFLT/dNrG1SWsncKsF9gieQPpVdGUVUKphIm7/z4oduvLGYfb5vY22HXtqQ
vhH07CkUSdiAF2H8qnQHx9L9qQoPDGZuhN6qKTFfhYwTvJ0yxLOpp35KfieDmgG8aa8z1j1lp7x5
8Laegasrd2FKfLzL9NZrYzBVYuWQD1ED1BIYkxg+31+6tQgAgvFff8SPuDASVilMNZaIgPKt10Uw
WH26b0B8X/midWlAyjiKHrY5JFrQ6ikHvTyq3hfV3NmQbMz9ibH2jUi4LW2TGS7NSanHKbNA16x+
9j3n3HXP1GUPXseoP1fmeoAHIPbnBB60czR8VJ3noH2ZysN9h9dS7OUvkAK+7SzQLI07+K3bmsHO
IzCPg5HDfZi1w2nujXLr9bb1DaXwN5E6bhexxHp+aLoQXtSNYYGNSDSla12ZDYsLqTQ01Ul0trJg
F9t0WIyNb7caKZZKL1GgNG76K2oOuZs7YKVunJ0ywlFnH13j7Tx+CWFmZEj7/ndaDxUA9q5o90Ju
Ji+bMQaAXLA3HC3Dt38J8KfowTGhM4EQb/zm0xb37upC0jDXXAixwT1J0Tnay1AYc8/92PCb6Js+
vY3ird7YajRc2JDirwm1kUIzDHGGme3M6GAOv+4v3JYBad1SgBSxW+JENL3045O+9ffF//8mY/zj
gCtFmz4sVRRoMIyqj8Fj+hifBDuA/rQ5X6ev2aHCQO8G9k7PFB/rIvWVXpBVtYsf82P04oDocw7R
5+Fg+YxS77dgv6tOXRiT0mAaLvDZCqfEuI2QYhkZtdHPW9XJ1Xoo8fVfp6QI07Wyt03xcUyj+9t2
Y3efG4VT7mbBdWTF8Rtj0v4DY9aL1/Wf88QLuZub1s42kJfzNC7RGxfO1Yi/+D1SNC61CQdARm7i
PxlxeqhgSYzsDSOrKffCiBSRujItJao6ore4H+IjWgGH0oJRe7PavHr6/2NIft/qcZBmDAnizXP8
2X6sEFxQmGbZOZ/cF6H0wK72ETFyHpot3N9qcrywLL96NXdYNJE5MjRS4xAuvbH/QL1ip5ZwmCYt
3IBx8uP+Rl+9ZjOoTKISnVtDFjZNjGm0qzaeyJDhmfvHMaf9uIPkCtWrrtj4iJvWJBdzCsPJbDZi
iyQv+aE81cZb67l9g9ztSbffb/h2EzOeSklTNJkgzVDREpJ2f20hHjQSmNFD/lkf99lHGKv25rfg
WL6xv1IzsR6RhTsaL/ftbpkVSeki6ThtvwxhKczSygUaLRR3k+Dt4Bzu27lJ0pJ7xrUdZFacKW+x
k5fJztEORfHrvoHffe2rNC1ZEL/gwpNsgocZYlexF5zXptx9Nx913zsajBLa+/ANJNtwGdHgEov4
cN/2TVIRpjlA6dpR0aW7e206zkvNRO+OUQZkf1wraeDPQ2evN8bzfUOrq3hhSMpeiR738FYCWggG
s32FREr3wb2FG1bW3BHCCmi9AVi+KU4nYaQNtj0wCY3qga+5BXiwKocrNlCrjbC4fWyydJe2pPgb
FVetC0MTIjWCfKc7k0E4XtWnrQNvxSn6tzZDro5h2WivXX8jM1cXd3Sh09a6sxd9SyeIvj7+8ddh
tID7Pth/GgVyGESKFy2WVqN4KB5GKsy3xf6+hdtWLSw3IAeAVAKc5FIqeQG/v2bERkoJ3ASpVdGk
cA5xvBu/qkfRXNy6H67bw6YLM4QYl5U2lb4AatKLksfDgXrAIUMa2PvQHtuH4tF52PpEvxdI2sKo
cwEOZLQBLL78mK2gq0rdYRSTz8sxegHzeEKPzzvM71xtN6AB2PgFj7VD+Dn60yI4PgIvB+vLmSbE
ua+jg38QDUBqOkjY92rY7dp4qxR9c1RfW5AFYMbShA2shnxfsSl5F79U7zAAMO/yc2BtCUNu2ZLO
khbavlSpGpItR3Fc7+ug9gP3Z1Ud80k73g/JtX11sXKOvIGbtM2WDooLs1O+86J0ESpBVqPUxy3w
zO9guwmPfz6SI50hFVJn8O65lL4KFAR13zrXvwZEe+fvTJAdUmQT2/3iQ4p2pqELEg8SE1R8t+Vg
xIX/3u+QNoUHrNFtoKPz3QiZ+CKBO5/pq5/Ing3J69yj7wMv9OYJensfIYJMUww/WPw3pgeuYzQr
RyNvMvg7da7s6UH7kvvdrqSzfEiPxtbj97YLhg3B3QUmlNYy0zfX1pLFLiGam1HM3o8H2y+OkJeO
5k4AxgUsJK6Acb//fD+W1k4DpqYgJdJskg1KTddG4dm2ardJRxhli3rvxdrrHKflTk+nd2HvnBms
foHF+YX3+kekQreQS7ePFTizdMN0OSRQ+0HQ6Np81NdzV3Ujsfx92KuH1q9P01P6LKIq/9ad/hhX
KcxZcBYJiUWPdve1OSNzojScF0g4skp9icMFmHxUK/Xu/qqu7FBR7iSFc2w4N2wHjH44jmLXk98u
D4oLOWP9PE4/79u4LV789uW/RuT0ppdahVJJM/0eXR1/LITlPoGxBQ2NzO+HHZqup83TSWx4aSNe
euZIC9h5ppJ4GVwHIkZNrsvBi/vi+TbzDPnRRTXB3/BS/MF7BqVkZzRaPmaVNvhGi9qJEfp5hpnc
zvZzlTwjkEgJJf+UpOXbyP1ate7GlxR77sY8iAFK1wbUbnICNLMu6XuHi1lcJw+GnrwBNbW/7+KW
CWnbe0Gidl3IE6uBWc532/l1TOADvm9k7aDnvgz5AlcxgL8y1sIJynpIep5WpbnM+7mo1A9psaQ+
pGTZxzLysjfVnJLCxzndcbWOd22S/01pKvzUqcu3eazds5uF7uNszeW+jmqz3LlRWL7f+Jk3RRKC
+vJnisfTxZMin2ILvXsDzpff88MoXjB8PpMXyhMYB/1VFGfyd/07Rpc/bcXa2q4Fi8KOov0GPFlK
hRGvCBd1zg51ApSgjMcsq45DtxVRa1Y8eG6RaaEncnOfHIugG0HVTKhsRDt7VHel/SPLNt6YW0ak
Zex7pRmLErY5q539ZTk6XXwY/7r/rdbilmOXqRJxGWGS8/pTRaZux654s0QhQC4kIZww3ojaVTf+
MSGzASp1aBu95oE51aE/rouvkGQfmtr5ct+TLTNSUgv7zoFVkTPQnPV9EnuPyYxGSp9tbPS1A974
DemHnwMspoxU1KeygTKfjB08f2UuVaTP5F3sf3njQvG/46btb6FoVz3zoD2F1Mh24Vy5/kaTa1jM
YGORyeFD0PzstWNU5RtvcRFMco70Lozo10YqAaqdtAUj9XRMDfUwldpnJXfyc9Lr9sYi/p7olqxB
f0IKY0KH15EhhfbsDLVWlpxA9SH8gZDJGRW34VzvKRNDQ+z3ezGNXZysb0gy7fIj4jXZaYssZ+3s
5W1CZwAsGTxYMgQwruel7PuRWbQuf0x0DZGg8TFyovduzLR0bffvW095aSpUxLku6lq214Gj9nn4
Dv6xjRVZezGasDAyg2Da5C95djKf7TbQOqpI7UE72mRKzXgY/PlILD9m/wk3Cwjie8pf4NKe/AVi
Ywl7A30MYU/bC4ZO96NxEkMj4T7/87155ZyUlN3GdBU1gpqr/hHq7QelOjZltdF/X9klVzakGs8C
U5GqWjhUm+/VCbG4v4zhf0j7VzakbBmnjgmnHDbQ3PNbs0OFIfppRMnn+6lM/FT52xCVnPEu4AhG
0q/3omIA0UUvoYdovEdPx/2eRepDPzRPbTy/BTV47nhq3ze5sv1hTfvHpORZGTd2N5dd54PGgebd
O/YTqplp8HexBSRYe6zAmcnUHLRpzKTL6Sya5hmRd0pXs+36CSZL16j2fWCBQx4/d0H8bVSQzdHK
19hNNqYcV467K9tSlotbc4gdhGp8XTf8tPAXdATuL+SqBYOsQikL4iD5ihaAKsiQfEIMNPsW9M9l
vVVfXwkOBpCpeIO19WAwk12oTS/LlqxDrDufzqo2fWhs4+Ncxx6a2lHwYntz/jiO41afbcUxJg6J
EUPMHt4wSjgIbdZuqpOTBqi2o6OmbXSn105WeCR4cvGEpbYpl7ECXVHzDgUmZvuXrwJKPNFfc99Y
3x3SUvIYHtuztnHqrT1dr2wKry+uqn3UtzzlzYWiY4JkX3Zo49du/Nuo3gbjO8N7MxjvjVHZjeUx
505pbG0GkfiknS4YC5GO1Rw0XOX6WazHRQINI7dVu3uaEGhyk/ERBPIxSNpp16Z/jjFgfFhXVUKH
EjUNIWmfM7E6pGZkU7ArLOvcLHW/nxgTOP/xJkAOWzwCuFFAsidVnLQcbaqy9Dq/CH/CA70Lm9f7
BtbObmY3KRtbxAmnuHQnakvXnIaIe3G++zoetD0cJEeHCqt4wYavWywum+akTdfGMB3OXjP/5gYP
253pIxlT+h6629OBh0aXMqm69ZRZq1xdOSktoxWg6TXbWBXN5uFdeFD84LV/0M/j06atte19uaDS
RhjCKrEihTcbGl/7ian51kejAfHgvYo+GYwh/6IguHJk4x/8QhzN1OVkfLOx4F40dTO9Bb9wT8WD
cwQ0vtcR/+13C28eX0wRbI8Ar/v6X7ty+7eZiiHTRPBAvnZo1RLltY3LyNq+vvDMksIzXapUD0c8
S0YGZIPyYMN/OX5ph7d9v6XQvnJ0X66iJcemqSLtZvPl+rZmELJ622Te09KWhyXtjxvbbuOLyY+f
KlUGze1YOWs37KEWqgY/PUBsRJgUSHAGaHvXr9v812u3Y8oelicUICjIyWlLces5sWYTGfiH5iPC
TMfwZCAUttf36hlBom/33VxbUZ72TNEwagKXiZQkYUznONUQ6FJDtEHMPHtixHnxHRPi97TauJKs
7vILazJutMiQ/aMZSRd0mp68YmbQqnsb1Xl3sNRpb4I9axyEQDTvW4KIrz/MxYa7a9vh8gdIwarG
llINlgggc9hpQoCtPt1f0LWw4b1HiZoLhE6v9/qUZTGjKnIZtqoR6FLN10wvD+4mDaAIdPkwNVUk
HCj8mLRgxa+4OMv1sZ1aJMKolxCcy17bLWdRSHVOzLY+Wfv7Lq2GpAt/Pg8CWl+uPC/uBIiAoKtD
kGR7oW4fvYtPgCos+rBwBB3/HBHEyX1hTx4cT+PFDOuIlmL0sByHBwZpH4on73lmcrc62W/bDVLF
tU92aU4KCkiLbbRCcW+gRWS9NVGSdiH1vr+Ia5FHoQ4qdh46NDClh47Z26FBWxHKd/Mpq75pqM3d
N7D+lVyKvrC5OgIjeB0TAeL0YRdZi999HfbWUYPEYmfuFl/d20/bB8va2wbyAODIoh8K7YP00NUK
w+bOlqDv/mAdnbPglkAE/A36fBs3rJUDBkEUGluWGINzHGlHmZmZOnVND2SuuHu46fRJtZU3auoc
4WF7cMPyYWMhV3IilFuQ8zHyRMvFlQzWuTeOlcazI3lI35Yf4InZF8ve3acQJvxmlkeJu/6SHoPD
huGVXX1lWFrSpeGKXARIpaCj9cHY10j98AF/hX663y61rQQkBTak7m3YqyDCkVIIAoK9p3jd5Ida
e+j17Dg0G6+clX11ZUFax87oVSsVFtK+QlW7/27M9kMZdn/emEfkQMzDE/rEv7RqTqfGU27xuRjX
rirnQbPijQSxtrWuTEibV9EJB4QQJ+7E/7eLlOybJ7qPp/KIxPfGKXkbfijF86pGmAcAxw3idlq6
uhwQAPTVvCp3Hhx9QTE+FHqO9PFWLeQ2CHRKL6KhaTFlxFFynTPGeAzD2rAG30IH7iymhJ/mOPpy
P67FHeL6sKJNK+SX4P4TiCHpbq+WsxtbvTEA4BGKVumpOTiPkFlv7VvxdyQ7EAwi5wpli6hHSF+p
z1ytNCsAqznKZZo5HYuAIeQByi/0tBqv/zuD6n0X5MpfMRKqap0+Ll3mT2H49b6/tx+QxhvzxQhE
QL9O8/Z6UVt7SFNBTu53QZm8VQYz3y+LWb6fIGt477ljtTUitRKfWITmnQ4NeRLalWuLep5G6Fdi
cTrOdOKTY6p8oCNwEOclYtabw9e3O/vanrTSwzCkuqZPQLIGpouMU4CetrpFOrESm6DL+CSOS5aC
kvXaKciTTbseSR9O7D63i/4y0pm+/6XWTXCwgN0Xw/Eici+uUSh2huHoIq9R1kfV+ezoW5CelUKP
jhP/tSDfeJdkCDQgKVyd3iN1D2kRvLJL94KqGCdJdYL53C736J5+vO/Yyk372q60eOXg1YPVxujI
VUv0tSwDDaZCJpmMprAfbKTOdl01Pzm0QfymZmvGXTUekrrfapCKyJP2JGAtuoc8ZFQXvMb1Cidd
ZgyGkExRQnM3Wq+W+i2ITlH7od4aC1q1JNhQ2Hbic0q7TquVaOa2AvvCovlZFfll9cOqn6z5m91v
Mdqv7HBHM2mHUpW0qH9K+w1QDPtZhelBDZudlX8tm6+L81RVn+5/xZVtdmVG2mZGay5TLxSJKFic
yqI4m2n2GGfJ+b6ZNW/IHA4scUBqbm4C4xhaY5xT6kfpGOIaY3npU7XfqVT/D6ER5RunqfjVckhc
mhM/52LTZf2iFnFChyRnqNt8qNXnLkVVxNiN49us/uM7CJrF8PVSd+TifZNElD40Mm3hDBgYd9MP
hn6Oi/f3l2+lYoYN5vM4QCH5IMyvHYqjYYn7FjIeq0HPeTcfUOLiuthk+6nZTWAS6aptV8xWTjsB
86X4CJz0dvKWjzPrHWhmBDB2KGjbJzEPohzm6a37Oh3+DYXmWpxcWpQ+HIQamjIlYC+1sHipAuuJ
VX/foow+5e7p/pqubWaYNsDgMhlCAV7aYH2QGkoyMdrRjt3Jrn+G1ae5NM6Fah1QZt8wthaQUEd7
oLJhPGUTXH+/aOgUhWEXOOdb411rWD80j+JVkB1NWutdZ74uw2Zrfd1BnmnUwlcaADm8R3WuxiTe
XyFkgOLbQZOtwRLZ/lSe9Z/N2+SgcDCEX+4v7AquBnwCgcobFPj2zZFnRF3v1J7DU8YXlYOC6ZOd
7kc+pGJfEKrd5dFh3uf76KD+8ZQX4AtgF4Jvjjb4zTIXM1UTCCR6Xxt2gRvta3WzsyxONSm1IGQh
ukUGoHSUTa6/5KSoRTOXmBh9xhW+CV6lmNIqyg+bWmcrQYMpMWmiUzswDSlo9LmeQRxRyprr8OBW
nwr1TWzuY+VTHyMGmX3d+GwrN5Urc9LeG3uvLhuHG16zF5+thUAA9k3xvDf86ZTux3O+Qbl4e/iw
hr8RgTQ3kNmR1lIbzHJQmBxC4PjF1uCNei220Hm3m4BLF2o3gO3Z4jec+0VXN4HSdVxbm+7rgmh1
gMR9hUY3dbp97HkbB8/tGl6bk/I0QjdNoHqYKxSgLDqqr97WE+T2BY9uD009eodoCd6g1qwKneNq
4GLstSf7ZFHjp3BsvPO+IxlLX29TteB3Kew64mmngcHl4cubh+x8HfGLrjdqGzU92Ib5YE47l8FA
3QcHdiY+4v/D2bd1yaljSf+VXuedHq4CZk33A5C3ut9t1wurXC5LCJAEQgjx679Id3/ddrnWyel5
Oz5VlUrQbe/YsSOKISz6Hq7BfdXA+WTEgUJOqD19kHvgG4TAq49VbvJbZUOu3tHRGSfZsHFgvjHo
3rWX+Q9ZWH77f1kxPw32vpyRkrW2S4s2GqdbjVLl6u0Jm74z2z0IZoohgxDXiZ33wT7AIQ009wh0
wRL53RtOqe7StkuOb1gd1EWy7bZ9aaeq3k4/dEd7mMod0urEqL8fL8cy6b9GfU+W9Wka17mLTTkx
cNVVmm7HdQUaEKzThQntK6H9fCaUJz7hihn3WImssN4a3fPcly3yMsnXahGgGCVmGreLJ9xjr+n0
GI4RPfVlP9pYcA9CQyooHEezrF8XYc8y5ivLkfCCZHssUM5wUinRL19d+YVfZLI6xRP76OT4ecR3
W9kj8FIHyQ/EiilFn+Z4RYIb33+RU5me5IscJ/i3LZYBd0QPNJxd39MsVUfTZTo+XbybD8F+3CdA
2dnmpMTtB7ki0hdIOh7tnyG//n4ga3WjQPFGgTAepV9JNsBozIHVWbqGqO2iTU2KmU3AuThkFtBT
6QOWnBdZSj29NXQwOz3T7jrh4ikyMgUvVDxqLsMSvR5PA5s/rdBk2AXGG7aREmkxkza4s1rG94DA
W8hBqPY8HM0dCP/TxUT6B173YyEhWrOPp/HbQhrUDyf/LVH8reZBuI87rreU90HhkjEq67qJSCED
N936KILAVKJ/dRl3tCCC6zJIRXI26aXdRGsaVcEkPukmG4s5WU0hGhtdZJyMe55lPXxRpvpuUG0D
c1uL1xAJ8RiN03xFRI7uiQChZwmRk+gu78wYlr4XzkC7k5bt6tm+1sbAVBVSSBszuuzBsHzcenn9
slI1XMFfvT/PEy/ty9zzPOisduN5Paftcy0n3xZo5sbTs3msvATUY+1WwBtNFyBVt2KqXD9pXnhd
B4Uvv0NFDm6M0AED063o/FqhBgqPzis1Dd5F0oNUZHr3RqecbOHSJ6ugYeBOLstjwP2nhLRvOaco
q3dTv4NsXlo0EPYsU2+EOUyUvILf7R+cTr6jqTB6bhoyFJD3fsxzXGB6NV+6JlClNmmw//Pj54Pt
BcmJYzMA6D2/V6thwqv14oYJ4ARW0fq68M+RvMiiehOf0pL5PakAyxMhGwAeJFC/hRkhgWhVb7GT
2XrjDdeQncC7vg3DEwTjD85T9M2i6o/QMDvGHO+OqLizM1N4os5m+zhvq9Xvz+2xNWZmRQs7FEz9
65+/xA/3MzJDCC+C54jixbubQ6Ug0Q1ymcr8nt75cCU5tusmHHoNtiLbBNa/2/9FXvjBYXy8jREO
AHI9Ov/++qTQ9uRekhkweGB7vwlVhjwG/6OqM1R5M9d0m4h7frUgqdlI69St9camCrhoNy0XaIGt
nQRERaaTvIvfo3O0Yvz0zd5hUpHzHE1q9AsdUfToojmLDwYYOtmys/wEhv7BpY0CLBoEQf5BYeD9
UcoyuEMiLT8Ce+URn7E7Op8KDD6I9TAGslQkVLis4/dLKk+XqIM4Vdk6A/EPWoSWl93yfUlfZf3U
pnuLoKineVWbMylP7NAPym8RfIjRfJUluHmhTv7rNCO7W9Scg1LID/+wu6GHfDftTteJPrj+0HD5
Q7sKMCbakH4dCLIZuTa0GY5txOpFeZ7ZUtqPZVbDJyYW67Al8RxU8QTxUpyM9Zc/30UfbNwfrCfU
dlCpQM371+HJOqzAP7BonJKbMKOqyKy/ndNPcOHZ9baB5UE+lH8+5gdnErxPgD0cex4wu+8eOXbW
hAKRVkmS81Xychx3OWSBcRH+nwY6Zqo4/H63RoIfSU3YjyUU3cb6usuvwEpvT+mwfxSi43n+Ncz7
qDkLGedJjnc4IXn0N8eCZn6lt8f1Ul+dCtFPjvbu7aEQMAs74u0t2+YOcwSL7Ax9lmGhytNkro9W
58+PdtykP4GJPJlcRAcMxg/TIThvdgnOE3Wyj+zjFfHvN3gE434axvhZy3qNYRp3rZtbGZxn7ipF
W/WfL7wPdzWSKCRzwKJ+N7Fq8kC2M5plf/A62v1wmW6OvHj//NQsfXBAQong3wO9O7wGO0JFjWBJ
aDThOroHnoFEf3ficT44In8Z5V1iUNdHWHZEaXbN3XrRscVUA00kjF2k2IQ8DyU4PtzdTIgMomLp
MrQfKhYU1vXrJq3JqRLhB3fjL9/neNj8NI19vMR2SPB6g/q6sfchOYEwnHqr7w6rvG+AM/54q21b
pZxVnhyucVWfOvxPjPP+jkfNrMHiwezVz/SOlN12AEvhyMBAc9MdFPl0oXan2AkfxIQ/v7v3wnsp
BGCD5ngQU6G2XdPtlnmpaMIuarVsE1ZvT6ydD7fcv1do/m5nEzrrofExV8MGZfBg22/4Fk7S2c0I
aOMIe8ltfO7O84cT455Ys/m7ra7ioQenVxyjlGN3SrMBLoss+p/tIs3XPx/uw+vtp6c8rtifVmQ3
ZQMRSJjK1e/uG7TfR63e6HbeJ0v7qMiwHzQp/nzIj+LSX2byuLp+GtMXLCdwG/xHHGavxsPRdyu6
XICUHv1GxjexOxn7nZrNd+eNP9shhaA/ItDn/No9HYXLvDKuZkAowW7BuDhatydRlI/WLMxbjqZF
6FH/zU978XTDfIf6rt7EZ/KrOwO3+L6rkOSF36DxusB9Otyj8PV/ajzGO0Zac0S7gQS+L0fGLs4l
dZjYiVbicCTz8KBc7tQIx/pgA89rVaQngt6P7kK4vIPKgaohopd3p62gtT+LZcap0L8B6yy8yWy5
uupg1ES6B9fvppPejh8dqD8P+e5AFXatYx5hSOJA/mr19cqnExvywyFQmyF4iSCpvA/G3BoPQ1Rj
iDEzO3TD71PRnjhrTg3x7qiJfXekxgC1NeK7OvKITgn3fXReo8PpX8/w7kzJBuA9XGH1U7Tuu3DX
o0Sd/scOtsdExwe/HG5WeYbU79dtnaH5GWLJoBqo4ZqkG+PDrf5M/ediHsdRgPKBZIMA4kd96afD
w+Rhr3iG6QjXZ81vInUTdrcnDqiPti1A7RiKMkkaY0H/+iRTxOK40Uhhj2UciCxcBdsY4lptmTzX
FBnjsN2j3vG1fvvzcT+apZ+HfXdGrcEIC78aKZVs2mo2T5Ndi/E/Vpc7zhL0sUG4ht06qgS/Plti
ZDhFGoO0TuwNtB1KODOYiufxsvvzx0FxA5/1Drn8Zazjz3+aq64OrNdFOP7Ac/KKyFv9z6xhDA9V
t+cCIhe80CqKLl3vq8OSjw9+QsTG1rm9piupS03VvPVmPmyNHNZtQ11cwbYn3se6zou1d3UZtLOb
wYanAOGb8FNLIQOdmVHuwlEsb37Hhp1C/80tXWENPaj4M0OTzDnxGyQEgMgq1gfxNpc8eIYlqL/t
B0avUg/tagP8ti5R0k93C9PNgWSLX7Tyh1NB4gq9OvltHutw70Mb+j7PonSX69Z5RdBGwbaJ5+4h
8FV9PTUjyOVB3lSk9cOuEHIFe7MPB3jmRHWfb8wcTBVEPQIA7Elzla64DmqT0M+x4mK3skDezOEg
b3k6vEgVXXS0xreznsbLq7XTKH6zRVcx5NDflNdOj75yNxqQUNHOA3/oCZclbYOm6rok3q6Nv9z4
lKRQFOT6JtdxfwsrGHlh8p5cZnWMhpsBzTdV3fbIOx3vUV8k9UVA2NmgPMm3w1TzBX34EnZafDwj
o/gaTfx7AynktpJK5zd1u+RPzZStVyOJn6iQn5N8fVtZfpWlsyizHuWC0Wt3JITJnd/V49b3DHSN
4BgsbAG1w2YvpwBEhqVV9luITsmqmwFdMraGTaUy1pd0jq5rSpY9CfpsH07GXc8o6Y4F2IR2hvlL
Hwdlwsb6WjE4MCALkHeNz4Jt1w+QiJrw4V1irx0LLw1jUm28Fb3z0HFYHK1Y1ke7pemm3QSi5C2t
DTSsrQggyO7x8IzmEVLyiUXtnugsHK/Br/PeVJS0nxZw+6IiED59sH6/nBuKtoJNtiheBf00FChg
2LIZ7adW8K9wazKY6TwGFIZFU0kgGLaYUOdMebtWCYypuJYa6hLGNaKSaAncOLLesARZTBcDGB2s
DNoCa1TeEl9RbKvgqyfYlbRB9in3XOe2S1oj9wWwfum3a2JhJ+TgaZk58SoZFPymLGdlTIzciMV/
0EOO+ADiRTbMsKdowAuYztwDEeZbSdOH0YftF+GR2ncC3O6xV/dBBxtTOXIGueBEPixt6gDq+deT
lNdw+vGbEuJLqsg72ZdhrDmqCDKe4YqcrtnNlCj2wJLZ89CS6tVwUAtIByUfm2RbyFNLiG+yvjCU
NZULB7cLPXveNDwDSB1eDaYGGJ0Cr0ga/jSgtFRZCuG+unGNqgTk1PPCTp0jRc7g3lcss5Lxm111
Zi7DbEi9SuTUo2UkJseusUpeVzIuZzUQ+F1jYbKd+dGj8Xi7jYf0coTOfKXTqCtCmapirvM7Qu3y
xYZq6jaxhvwP8sUsspXVnMfnfBIt36eL0fVrp1TnCg96pt5TS6MIjJyGxpCAgAnefB6YsU9LT3qd
2DDjrWdqXZr7emqn5ryGI3JXdQFthy1bWcSu+pTxzQh2Z4nG5d3cd1d8HiCxlNSySpfuG77n47pG
j9h+V62tH5cguRzk9JLz7KZTHY5AETyvlCTl1NG1MElCyU7yoXN4EZnbEd9NS8VC7jVY/Tw+rN1g
GGwvnYU0OHyKrmcvBXWKAvrb+BJeswk6Jyv8UlCEvpfl1Uwb/ytS7vkJYrHkkKkazrDoTr6eZTJ+
BYkGmn2tG9D9KYZkly2Eyk1bD8GDhmJdpWTPN3xhwGZ5Z08wCj681n+6+t5d636PA3oWQBIX9IiW
1qgUCQdN2gWH4WpvBkXQbZvn9Ymk/IPGV1y5gJ5DQCrgBb43TskcI0osuHLdTh3ypjhK1MEbRqJ9
Jazaa5w4J27ejwIJ0H9RQEEtD3Xjdw/amTgJ89WqMvw+DvycBZdT2p54mR+OAaE/ICNHVPQ9/gsT
MRV3AaJVZx9hQR7DqTvY/HkA8SGSl0W5D4kGUJnR4fpr/NAmDuFmAm3HY5eRV7CS3x+7jEB7r6Ac
cWK0D4IVGLejWx4FZDzR+w5JlLLasIsgjShFXo5JUvqnEPsPXhlGAIiNlYyq1vvQVeUqVTNEjcsk
eFLtQ5ech/7df/7KfhnjXUKkfIgG5x1YM+GuvYoqtHWXBkDrsYXjdFfpBwlfHEIIETUVdD6gY/3X
+YGhkh+B2mvKbGkghRYXYkE8Im4CkxYpFLUkXcrunxr///W6/Dd9kzf/iB/13/8H/36Vyo0NZdO7
f/79snkdpZbfp/85/tm/fu3XP/r7tXoT99P49jZdvqj3v/nLH+Lz/zl+9TK9/PKPjZiayd2at9Hd
vWnTTT8GwTc9/ub/9od/efvxKQ9Ovf3tj1dpxHT8NNpI8cc/f3T49rc/ftTK/uvnz//nD69eevzd
zUvb6Onl9z95e9HT3/5Ik78i2Y8hvwcKMhyMjlIW9u34E+L/NYOADmQg0GZ5NPfEPAo5Tuxvf0Tk
r7DMPfZ5HgViYH30x1+g73/8SRj9FV3y2NzHZoajt178x///Zr/M0b/n7C8oJd/IRkwaj4Iv8Usy
4OE7wfoN7IV3SQDNs9WnsySwMrBZfUE10VCXzHjoFWYyCAEbeKPfNRQFszIgMpF7gUtCql04TwYK
2MqtKY7oeuQuwP9bwqXgccAOjUndd0RGqHvnC8Hyprk5zHIK3ZYlCIQrBdGuFt4FKzFlJE126yXW
Q+ztGQjI10T1T3LlJNvk8H3qK77OcF8Kjai/JrNTomra1j4uvmrpJaLz1IAzCBkveBrN5m6N4av3
3HWmexuEB61TxzNE+MGal1G37PqOt+OZXYdg39i+MzuBUqwsRZ962W5GqFmNowv2dGpXeqEsAQU/
8S0VZYvwjd60rh0hjC3hkluNTdp+sn2Mt6ImJbdZ7yePk/GRxlsuZV9oK61XtcMyxWVv2mas1ils
kLiOCy2zcYSm1RzGw9GqgqfQ/YC3KnKjgZHCsXGK92ROZ9S0yMp3Y8fUiPBrQrgHbRC+WTrhwS+N
m7UtFhPVEUqMQ/+pj7p62vtkFfwMAdDqin4MoEQY+3RrRLduZIp04KJJ/KmYpnzZpjVXrFikC2FZ
u/rh5ajHmj7OiMNuVsHSKkYvskFrQg31IQTNwWYALpmUUP3KKSTWBmSBSaCucFNw/4pbNIu5xfe9
Qi65Fx5qG4aHtmOObHiqMlhcLRJqrCGXLviEwpO4J4CGSJXF2pseoLwxZxsgDK4r4wZtVWlhxnxp
nrsJ3ltQDYqTbchIdg80AyJdS6OWaaM6jV/zhyP1hTGxBYG8S4oIJe5765OxufWiyHYXIKG4rzEA
r/Frg91ly5TT2YMDnKHqclUiyAq4wSXNdhndnO00tHpeCOMzPR+NL/Rh4Cr8ltlabkfim6PUGXXB
AUyRdqsaj36uaxkf17V4E24cYUuW8TcogOdNWNrYs7e4MGvM9+q1AGFq0X+Z57G76GkGIZhC1klm
H1bGQcspHLDJvUz62N033E3zZwrg1wLnpk5/q4cptg9pOHftd/RWkJsAb/FTOiVObdc1kRe+zlVX
mDap2RYHT6mQTYlrQmoR7SzW0+3El+7QOcTiWw0wQ6U6elsCnUJo0Xi1KsSExvko6Bo+F6uIeXpw
ixhjhKJ5dDeiwdQdMk3bxyCZZbnGItBnbWC1LmoXR/uhQ9Fyp4YlqF3Bh7F7pHpZo0sI9iXymvIk
43GpbAj+LQxhoq0xeTI+AAuwFBaYXm+KdhEke2rDMYUcfe4ib8O7Jm9JES/Si1647/JdTuOGbqex
595NiNPB30d9Tsld1oPof4nCkpcWtrdCf8OmSgEPdJAGZPAW1IidoRgtn6G6FT2gQXQWT0AYvACJ
KdFEgfazAAb2nW6+j/6QGIS9NKtylQdt5fXrrjl6Pa/DqC8XiLgVreeFELlGuPcK4aqgjHUbf6Vp
m7OiSWYAFI03b5jgKG6FDd+qRZp9MI/0Muny5TKZzT0WI2R2xdz7RT/RrgReUaOaASuHTR8mN57r
w6r2ma5C2kIIM2YHPvq3ph1YMbDwbJXMHx9pYF6hAP/di8yFOCqgRtxcgT7k7aB/CLLVSvsIYq9N
t81i2BEy0/TFSkNT0qGnEMzh7NxL427YgD20a6OWF7Z2D6wP2yIKh28GdJFiSsDCmRu3l4380tL8
y9LHtErQNn+WOMAoVbJ00aZmq3cl1mQp/Kb9Nss53HoE6Q2ulS4pxzD77CLyuCCg3yLmar9j98JO
FY17aI4YVXwTDH1wgGHslGx6sQSfux74yFLHg4ZQpgyKrkaxYAPpTj8sYEChCgN2WBGO+R3Qj7DS
UHP8vK4D6jIgym2SWZ3VtWohgQiUi1HsW0hEY5ZjZGWF6JuHoZNxwaKu2Qxj9pa4AJIbEQGKA7y3
GRtYeOLmHuHOt647ENfIlhABkGkF7y1s/b7SXnMd2QhHqhqZ2ql5GA42HMhaGbOQiyX1LwcLkkKl
w+V2HNQ9zv57aKTLoqf1q82aV22sPahQocgZJvbF4sq/QrdiKIo5Rh5I1GKrARbze7QFvEbgUgJd
Yw8p0/oQNhRXdZ2YBnlvAnO6WCIt5I1/CYmuulwt+0qdAgZBJcruBbdjDljPui3pkcJHWYsycpba
C+cloASv+bKx2Zi/BA3JX7w8qaddPqwX+bhGVZcL0gPvSM+snZ7WSLcPkxZgecwwIYKwaQtVuF6e
48YNLyPtINHSdtucwdfTr4cRaeTqbqd+MsUxNijGERlQHxKNSfDCT1QnFFAIoEcYQnCylBmRbcEy
Pp+vSHLO09nQgzAkOYMXnz7L7Qr+QAItGtCz2uV8XtYaQF6/nsWQo9yhyfJryvJLD00HuOX6gKKH
mZGzbs0SADGht+nyNfuM6y8rR+uxTRPk7lkPbLpsNMATAP7olYwYajJAUFZTz5tmJjtC1osk7b8h
6V4Owxrf4OhCZp/BD13W/XBoiEmKetX3Igyxj1MPd1+ZpHzTGjbsebgcujp9Vr12D7yX8UZTVp+r
kYIiqJw229Vb6FzEPlpBcZEF0SboaLDhWlyjkiK+AQKg18nYXHYTqhFJLGjh4Ghx1Uc9igZ6hOFL
aG8yX3sHCaXnAoHF+dKGz4rS64ZTWk5C34WZp2+i1EJdcNBfGxzHW3809wDIvqfY1ucq8YYnSMLI
FxFIfh2x7gr+nv5Bd+P6vK5dA+9NGV+IzGv3wsgZjSh9Omx4TRlkq4lfsHU+Yh9T04LrGdht4/v7
0F946SiMuqdEFiqHzYfoFApfjESbyZ8PJoRHaQDkBfhm9g2G1AePcVUKFUP2z9WqxMfdu6AbilEn
4RlAP5iS2CWrJLoeNsjf4w1ilKRojaMbB4Ru17r0MxamgmTiKAplYpDaJngyhzNB8BlGT4m2kSps
3mOdgfoXXZocp4TzyA0U5755NFpeNHS4cDLYSwFF3pK6huIbIbLAw7lLZSDcDVQJGN2kpQLtVEZO
X/JgOIjMjm+9IOtdCoR9r2g4bddI6PsOPdrbyEq9Feg3OMe2jYvUA2QFYA92wXAhwsx1Z0Gf87OR
DqQcatlWUCPyUAdgb77IDjJvfASHgGq7aYBSV5TT+3r1voAi8SwJe4oE5KdzzQmMtm16qwR5SWCw
i05Pkzz2KeTOVzMVvE8dQKY42KC3Ly8mHs9npEm/6cECfEYYuUeGgh48Mw4bk65x5TUAFiW0/BHe
W7Mdjx57bU7S247lt8HA87IBXxVMDpXvQSjqzrt6xj0neC+KaTRw+4btYNkukn0PfJFv05HYKwKu
egERIoeDPPDiIqxlcMvCBIpSQElKCFbsDOq3hY0chBn10hwmhY+CGRkiqHZ1n6aO1A++4+Irm4DF
w0d6TDcRiAhfuyWPN6lV9G5oRXeWG1+Vnu1I1RMv+NKGuTwMI18q4mUg2C4CMd5apwgSAC1vUsHq
V+34oEqwbq8ycNyKwW/OBO7zqh1zxHsEd2htvQ3KegigVI37Mhyi6LYWSVTVPOluYxNcqxk9HwXC
D3CB0Mk2Fqyx015l6fjcaE89DEGGzdLoeiN4FlSs7V2pPIXG7HlWl6Mfi8tl7I+dL8Y/031iRCH0
/CQpbR+iyXtcBHfnI6w2CpGYZxwGwS6x0TPERr/PdFbfnO811azBsI498lRb6BIB0Zk2Wd/DKnVe
Lue8A0rMb1EazLeI+gK4miI5Q8p1uwLDkpvJSlJktWcK6rFH1WeI5tLwbeIQ6DZxt/Uo8o9COoUn
dPNokWfpoEtLjeQpvRiHkLhtbKEytTXghdMrdGNGaFJC8sc2oiPjHSTbvT0O7l2/+IiZ7fIVCmPf
KF0f+RLcI5zVKE11N0bV4rzmjF+ytN3bXIBTCGFwP7GyXIKelawm34OIAR7NLGDpNMLCq4URbTEO
s0+v2KS0K1wsV8ynOus0HSooPdqvC4ylwKlYjnZRTXwshFFYifZHBx0xqn3eYO3JOhUgHq/khqU1
3aap9nBOy9AUxKtntSEASvA/mJ6yW9Mn9hPcLuVL76Gz2e+Ev/eSDj5KSP12uUnbpljgJbId2Pql
drXYtO14H/rrQ2bIfABgjIaIvneF0b3P9ybK8oOWKWoMfh/sEU30xQBWP1T0R4ZpWQcxegXsul/h
M59tuwATwSiukTQa8SLSNOiTMjEWxPIUToKIfiYKpddF27OodqCf6vY5SKaoyHs0903SH6E0G7Ph
jjpG903jLCuwSPOqbQnCtMA7qDkMEJl0Qj6zliQ3waxwimkOeRzqsDOHyHO8oMmozrhEVQH1xazZ
wKwZHa+9ikW5oOzGQXOvxy+iG5e3iMKsYDtqtCohVzE2rcY0vlWanYE7gM/jon9Z83q6Z6aNruys
Qa6Ls+U86f2sgihKsIdI4Fdph+E+VSlmpg74ESuOgV2vbX9lR1wuGSLFc5m4+zGD222oA/SQBaR5
jIUz58j97YFG9ls/ROdhSz8P4+TTKoKwx1rRHCFyMQx5FxYu8FcEZB4fgkPGVDhWExPZWipFcALg
dAOlI3RpV2nuYN6yNkNwrv0lKLE+nqIlvlGEJRUAA/zCVJimziPomuoU8ipBvrWhSTeetzRfmjwb
gR7I5ZVCq/wG+3GFXngme6zSKO5LQNbdfooje96ZLNuhtKJvmlqQC+Xb+wZaJM9x76CH08JMeomb
aY/eh2BnkO6uFYAPWdiuT7YW3NmpmA1439WUeF/aTu7jDAy70W/cowcm+OfAmqdERBdCoXdDe7g1
oOuDIjHiyOUZrnYBYidSs65I8nm5jo1DMa4NWbRVphmRydEfEUPK8Z/IsMuwC2QZQLSnJMQTZ40Z
ZKlA67gJZLc76qg8qniKL1gS0+z7wo/lJCSkG9gb5KCvGQ89lD76LfomgdkP5VmJLQf4eYDCPLDj
eje3/b5t2/XeB9RW/KhJFmj9OsxTNA+lXfN0g1c3062wLPjiYF3ED/PCxwMMeNGEp5catx/aNjOb
008d3A3vXZeRT4MhYk8zbzmDNOe97QdTgq44vMTLYHXR6vpgEuQ2gC7sxRqjiDKyJkJwxrsZh+ey
brQewP7OuzkpjJXpHiCW3IzDMZYAOFX4S0i/p3xoIU6ymLNWgwUSJQ0M7hA4nicZTiTOw+Eabx3E
HZ4j81z1xUKmBYqSw1szIGbFjfk5puTWTSS6ps60Vb5QVdZKQ+TJoU2INTFsVZTC2dCmcjoPalRo
53U9b3SiMYtjf53LqNmTFpoG6FbnSOLbOi1Hv0bU1wXINw99kvRwAMWqgcX9eGubFH0SSf8aRXWw
g3sSMIImFJCB7ASwhUlfdBAnQMaWin2O9KFYgMRhviQwInRz6h7gC8+DjbcQ37tFr0yfILZjCS3n
RWlzOa0jRFqIphRR48A8gs6kATEIzRBhGxzYsEE9IJ5IB0RDPbSql3BdcDtnZBquopmhhjtNfUT3
coWfDdCinKVnU3qUdx8GNZvvLuySvIjXrnabudOdrXRts64aBgrgpAmSAL8a4Gb6BEVZT1e4sGt0
JahuCYo6zvWD30qFJmK2Rhdj1idgyiX1/M2aTHhbGdcosdp2HMw5SQfkdF601jtcBm7ddVIn7iEf
R6wBGYawHRN0cv0NGrGizypRIBDEzoPb65TX3lBmAbDKDYtDiZ4nJJLQcvOWNNhGINEGByyfLq+i
zKf0DgsCMFyfJ2sKk0RD970IvBBvoA+nqyz0a7RvW7A4cNTmwSeTekuLnLohrdjDcRBWCaKRlpR5
0vTRVZfWMSuBfPOomBfdXs/hhHCVxX5DCrKGudsnOWu784FlwYMi0ZyWAHPFDl1s2TVfHLq4OVGN
vgN/xt7he/tfo6x2PZ5ZiObgr5qtRTa5bH5dZ5eFKHWzAPXgfrKu4mmj0yc6/j/Ozmu5bWzr1k+E
KuRwSxIkJYqSJVnJNyhH5JzX0/8fvM/plrEForZv2lVdNhZXmmuGMcas4X2Z7H7MYQRR539rUzTu
gUsUUrrxh8z5bNj5EKGkF5iyKwV6TVdcqZGzvZ+Bzd61FRiEk9TnbbXV/Uwtdwk6AT1y5za8bB9U
3FUq10l2SkU4vJA4sdFkiCqFJjy5ZQl+RzF8dVSSEQGCNn2fHesuCdRjnTRZ7tZVTOqC39rRkclC
PNSN0rYVbquVUnIXqF08PObtMGYnMQYSfPphjNOrYTAclYcOR2TnIbRiw3iDa7UVilnqJKZVqkRV
pwb1CRrH2BwVYcIJ6iOYbM/suWacdKtKq59FlnXqwTB1UX6NVTMhx20q/vBpNBA8udc6qQ3ctok8
e5dFcgobw1Jec1VBWFHTIlJKSknY1KM3HBxSDWUAwAulJ3ZOhiL8saiHSCMzG2XSlROQd7nXnFRD
e8qmldKTnYqiOMOk4QopYAtJPAawSWW+fJt5oifznJJXeYpUI21vogwRmFcJnEv+2qmpbN4pECft
I7Is2ucOk1NwzpLiLu8qIzxWTchDOdDAAgegjZzMHVonU7dNWcrOT8gvNIvZhJMGiaWPrXQjWabX
XOs0d7TRsi4xd7ZS5GJTkhvFVbX0MiFv4TkUeGFZStId74gnfRpMp+vhS0rcIABIUWAmbuawT3tt
lNHssHUfKr1iktMnIterzzohB4fODMSQvxV5G/XfnRyj8L2JPUX84BGEAPiL/IGay65IrQQvgMcc
uFSbqMimjFY+aG5dWli0MHT6UxsTuO+SwU/EJq6AD239sAm/6qlpvg5DVdvuIBW+TAOlqQlPTCzU
k8dP81odd5rEn54LHKHth5MHej0fcccatG62TqfFXbHDFgQZm9rC5NtGpFXznRrVcoTfMpK2RJlE
cgg+yjreaWE8wlbWMlXe+GbpF1iFQevwDzLvuYvBY4hN3eleaoH4KbQmh21KJk7BPUxG/VVRI83a
RYRwQHeDJCTnAMDG/1lqA/Wa3uEs7WmQZNlXNjk5LcNjGCrnzQkqhPDbgFLRQwZ6I9nWwMz8Q1X4
bbhLEw3jZ2FHp/QOCQIUusZGE2e21QxPgpZ5j2pmhtFB6Xjh76QaJuGuw8JEsKrK/lFotAP/VGRt
gEcZxt2wcSgayT9byEyKSxXASI9lH3cIHQV61j2C2ZKBKIk0Ta7HmobKqBEp2kteCfWX2lQ0OOmp
m36VJUt5tFu/hWcrFTWBnd9q2S7JW704WX0f/syy0QNbU6uT8FbU5fHU0Qh2a7zvE9mKmKW96fy6
uE0LOz9yCdvXALgVmVr8saNqCvtXJFtdtIVGSmVoxBesXS0GxXlu2JUCJWL0mOJ0MzZpnmxE1Gvs
RCvIF6s+GZdKElij8Ct/lT44wnc+gZUFGmYY+UjoRPKFZKKKSHqjZuT6PZKPTcqDt/GTzIB1KyWt
ugmqmmcwykFV7dVSbn3XIXUSfx/QeGldoQ61jl54oNDoB6xRgWcX+g3xrl/yFOMR3alOY9WfCILt
nNqbFiE0L4k02YWiqYMTWBqjxuIlgbbRKiML3dC3/eZKGxvpPLatT1BNPsO+qXUCrILuE4hFbWq9
MF+MpLZ/aEh6NG+yAh31LsDxN/Z1pCPnpIK4YQpDZtwlRuz34KI63b7PyzRCQxbpisTtbInMYJoq
SODXhpShc9KkZRRTOOtJlJetnZvalqaVyrMiU5rcDP5oPMaKBUqnMkgow+Uzc/uKd6gJrnQj0K4q
EnduHUj1FI1bwPDGSC73VP00ZxslSX9PdxklPpSa3OFuKTFxTlx1eJy6CTCAHns5oRZNNUrvVCmZ
SHadhE3jkRoVsI2K/dAHSLNsZAels21h1+GrWYbNVZN7UJx9NbWfvNbG2yoLJ/icSnp+oE2a3bmK
HIdfC68Rj7aVZTjKo/zstWNxsCtg6FxizQG2JoE9Rv22MUmTxNkVI42ftKn0gj2O72M/alR8rKFP
t61n1wfDHxr5KvOlTNmSXFGNTREbwDOizjZqahdA7ejBloZPuYPbvPO8sfviZJZ/BoIxgNKu+vG7
X1ZhfSN5avtGYGLlX9AUxmFSay3Xf0ml7QePqV4HmisU3juybrYN4wIwaXyLcGRyU4+G7EathL9O
kE4Ssqqi2H6giAEGypJU7LfH+5e1O8Cnhrer2lgqSw6mpLyQn04Q5xp6ydmKAfbWNslJNRjh4MZO
fotk4fjUq3FLk3tbHk8N6fPqez3IHs9OSoOra2mk6wDiTXaoOd0mijT90wB2hepNXBKl6ZYmSZ+0
cgzOAJZB7REGRKeOnhW3DhF7tHd4+stdHnt++JT6om8/VR0pinPiS9E+AhTgbNvQ9+8L32j8Q2xZ
4Ylj5/T7URH+J9B6bXudePl4HkpLvtLKvjyNnookRNdltIVEMh3f13HK+FOGGuI3JUVdeRdb+D3g
0ULnEeHP+Nr3tKLY6HTUwIftwuHZ9igTbCSpGgUlo4goQaosamID+/Ui55QpPIlawCahz9dt0eXp
rwShClo7VJ6CLaJ/s0hPaScSUvKVTamhFUo7bMd4iLKdkSWSygOWRq3bKoHx2um1URxF2JiDm5J7
QSMrM0Lv0TL8wj5JwNyukyJOYGDo8SBdqxD3C1bcan5mdhn7REcNpHhF6GN50NtUe2vtYehQBKy9
Oyh5OmS8sHKRyrhvIfmXOPK9DSuJbi/nWgsL9SbJ9OxnUpPGnKjhxIOhHF9ngZJ4x0pJZOMg6+bY
HoQWAS9tyj58MFALvNcbLyAT7Vnjm5wM1qua9dl13GiZK2fdfgzIABvZ916TCUv1uu5f5VTWwQNr
OIgNdXoWVr71Pce8q2OP9J7VG9W2rsORIAS37Tmg/dBVyZt97zUJlEWsi3VIzYFSCgnP/l53VHHd
1ZZBzs1zkmu/OHwvBPDUkRTjoMv9zjo0jhsmaBLE4SFQIv9RTfzgNao49JXXU1mh3HgIbfAi20E3
2kOe0+qHLAUVuG2TxuxZZIba7egn6q3pi/GrR1XuKTfi6KBKbQrlNVOeHZmMWl/9Mvzus0gSRd1W
je9fR4aIAS2URnAyyiC4YsekTVFDxNliBtNx16ujdqpqQeTrSWLodiY+fLVtpYSiQQjm95cm8Ly5
SkC1tpFeOw+OLJS70GntO9ISKTF3OQKGVjjfXPJ6TO6RjBu6vSg0HR32cKQVQSfr5RtKvrKKA6Fp
oEVS6V5xJJigmoxuKuuQfdcRcfhpjx29jVJpNEreodT+lWVZ/kM3uoh/apZdvPUw8x5dV0GAbLMg
UB9VP7drt3D69q1UM/awzzS12iRV1Xi73AF8vVGhsw/4qONw0w5DGG0NUqWfqe1ptCpW5FQcI6Lj
X6BQ+y+pUxXwrMzS/sk1VFFsEbeZpKVUcJX4rImqg6VTaO1daTr+mYfA+hanUCD/J47QvyigGe0A
RHLGkwvSekwV18OetSTQCqvf1OPrWO7H6tXK1hSp/+S2/TvWjE6jJp6seCljxaqoDokIvW0mC3Zf
EfcEgttYtfZpUv1vnP9/h5vxXhIsVxsrQ0FSP74pSsrT8k3qDWuklCX81ExPISRbBBiYzwd1Tojc
DjucyTvUn67KUNJ2AkYKKAeDjC5SJoXVnsj5PRdSEm8uQwv/RC/+M705CDOwGlnKa1G4nlXTg82z
E4o5vu5qrb8CW53xRf4dYgZarC2vzOOiKNxUn/hpiRe7SUiu3m6aXNv2eWXvRRLRJDiy/J1c+nSa
z/0fLVUrEg2KuQkdrTrEVLcH9/Kc/0QM//uDpv//jrhC1jrMarUs8GyyX2kDyIfc2K5x8qcw0K8d
A5bA5YGWFndG+RkFoAY1ZiCLcznwNMSyuidYWlGhnD7zLxHn33lMw76bh+h6JRzKunDBhG5IcR6g
imxUC5R/fXV5AjPm+L9DzOB9uRPVekwm3u0KckhVeegnaziSvzV5m6nRq1q+TYW+JapaOZGLY86N
SYNYjq/hSHX1tZynB7lMjoVB+tp/lupftLDeyynVUgqeK5NcuIPzRlCZDRMWPjAYf0UFTEDPFluC
R3f2hmSXh4cy29sEzrHxXNAfwFK2l4dd2r2ZYVHw+Aonrga3jJv0FKijvqnCHlG1IhIPrZqv3b8/
4bz/buHMwpjVKKlcP8YJpGsCCKqNBz09j072MIUaDj1IhmCtAfjCpIzpR7w7kh0kbk3p8sHNuOAi
CPaNal71Aw9BNqxcqgX7b8zMCXr9GpF9S9VVzo5yGGzgG+/YI4yJm5lU2IW2skO/odsfXDBjZij8
2CgkoKCDS833miGmEQewHFZYPScNUK1Ypn62N6PoE3/I1R1nhCTX9GskLz8Jku2Xz8rCHhrTcr9b
1iHKrdry+SFhbpHX7c92p+0YTM2/kBBIinyrG3/3lBszo6JnVAXqOhkmNZRtU9nbTP3WmeEml2iZ
ycUXmrwhd3p5XsqChTRm9iUgipDbiV4zSi+OTG2QPkJc+5Ei3Eh8LcEz7qOzU/+CN7M1sdJDIFxp
/EoPyZWlXTpOM2tDtiq1Y3SUaPIjuSHp2Mx4ldL04KuPpvmdsNW9PNXf1ImPDtNkfd7tYaRUnRdA
W3QnnB453FNMjGRkTbcJ8v57r1w5WvLW0drceJ1OtUU+s+XiAEm4zp0CMZpyG0fUF+qAklZ+gpb1
e4nK3rhttWEjBca17QCYVKptk/+QKn8ToTx2+cfPhL//MSJz9m/iGQAW/ZIfj/u8UZ17I/VBbIQ3
miJugcNv4D8ikHYzVCb9i/yVC/i7s/xHazazXb7tED5PtqsS3RPyjC6osevRHq5y3XFVxdsr4zMg
jZ3PKjbNuY8QLGxJu2DhjBtrjHZT+jeqE3I55aFSoqMSNNTdv8iyBd/rbWVxFg7xnFtC+gJkqB39
5xBz/Rvvm1UfspHoinM8nVguTI5ZasjZjePzEJI5au4l5XHlByw8YPrMJAZqCeRG5hYJ4n+KgGTL
qP3eOlxXJotpCrQv/hSxCHlvgfn+y2Fn5jEpRVBRRBhAcCkvvgxZkckXGKjc/oQxbDiVrEOV7Wsv
oyNt/2Nl3Gn3PzgVc2msKIY0JGnN4A5KeF+nL4oBipa8aGE+atUZzu82ToBiy/KKSfzdReejAaeN
f3d1qyRVi1DBRkiWtC+jWwriu5DbCwr7rVbGY2V+xU8waJMckRIjo5q5zLporZsQ3I3RmWAUE3Rp
Vt/AyTx+9INmZtOSmyqyPd6Dhv6mrt/TnHmUsvDTygIvvOLzFhOJXIVlJv7fu+dr33JP35iVdTtG
Z45Vq6VnMG19fzABo8WKy12ze+WW92is+uPl37A0w5m1NAFPeQgeYnA0/cYU6TEt1yzx0qdnjpcq
m0FphsPgOmQHt1FDFmHdZM1ogf9YSn1msoJOlTK5xD3hBFjyr84CSZ1/4cm2Wh3oxL6XwQN7vx/s
3uFNk1du48I7ps08rwDCP9RhfyTKclDLNcfPjed/RTr1qRj9fTSWX+nTUq48mgsHZN5XVzXTdqSm
Mrql38LHsW8FeAdwetLBStZ8g4Vtmsu+guGF/V0bGLXceKKTxrOlv1w+W0tLNfOmkHrLrMbG3081
7aaI9T0rdJ020c3krI5tt4eS/Xp5qKVgZi7kXUe2BlObsXQrv63GAl2C5zS/jjBQmEjOA+qkX1f9
qQU/UZvZhUY202RqavI7kunwHiLF3gOe3njxr//EL9jJyzNbWsSZ36RGaoK0BhPrCyRHoRqoWniH
QfCHaG8n1Q984MsDLZ21mSXwk8BAfYA5lWb0bTL1k+2pXkmTrzB5F55vbWYP6lppckC9zEQej36W
upYAilPXh8u/f+kczw0CtW6AomJw5TR/E5E4Kog3Xv70wi+fs3Q7uUZDZRwJhcIRIrp4yxPr1erq
H5c/v7Dy6rT17549zwKj0Kna4EJ++mGO/q1jl1cU0algQBm7PMbC6szba5EjHgcrJH9fSUNLJcsC
wxnoT5c/vnAd1Gli7yagxBnNc4F5u0NHnUre92Nx8sW9mpeHEmcQHyy2/+6UzknZ4HciRY8w+1Fs
Xis6Vpc3E2rkE5ngv3TCf3vJ76YTe4MtATKnB5MOeBr/YyBE0uxgM92KGm8L3tMWW1IVh1WLMmNr
//OeqbN7DiY51u0mHRFAqBBHyqZ4DP96Ws3q1TBKdwqC5fHZGG+xZpf3belQzK48yZipo1g8um1l
/YqGBnxR0/2lPVFn171TaPRn8Fy65KwfZE/+XDkhGMLx2orjFfX6yQH+wD2bd5hM4aRSiuhHNyYy
R2YaqHcT3U4vi16KowMk//I6LVzQeefMKjfKMe7b0QUlLW1QQLlug/yLKjcHIKuf/26MmRFA1BDe
a8RcKiW9bfP2tio9KGDpXVm2K/7mwnLNmfN11edF3nSjC6d2Ql+i2NMe0yp/6WP7Do7LX67WzBp4
iFXUHukwl57s7X/i5F7btgHAmSjqVnKyC8/i70THuzsa+ZVnGgWDhD5MpMDbhioNE4oDr68tFIRi
whV/b2nRprvzbiBfijtdQjzGDeIONkh/zm2oUbKn43gOAWCJeGV3lmY0MwBBbtQWiDj6DlmdtqEd
w1HTCG5i6qENe6M2nWsq40qotXSiZzffAZQDxgUv1hnjO2eEEmoM5bGyy29AMldWblqhD27n7xzH
u5UbdKSVTYfQwvZR587HQN6s5wyXPj577fU+qSUPBqgrowcOlyt78uVopSXlwnM2FyuGfUKZ3wkw
i8ljO77aJBXCKbwG4LUTRktOwXm7fOkXDte851QWGLTnQmDQHajqAdWtvxADO1vTpiSsq0FMRK9o
K1u+cL7k6Te82466kSKZ6jH2uNnTuHJvQ1BgXhP4qdSTLT0AVvZ9aVKz+9/EWj9oPKJu1Q57uSh2
VlPfTpGfZxvbgMzf5bVb2iXjz/nko2Q1hQMRMjWkA4kXxX9OEdqibIjDP2b3HTirvxtpZgLMWrVD
p2RCxBS+9kXN0fUEv0k4zvqJKTNuOrvLQy2t3cwI+MAbrULkWJui/2z49jFLyEPqsRg2HWhzyBLN
9vJIS6nG30oT786DqveZrBWcBy3VqHkSKcmHsjNrJA2n6ii4so0fJMNdFtoSiDEUnyCDK94Dfeil
ld8wbdUHFkKeuQhtXplJiHKwG+TxY5Sbh1axdmK0f1ye4oKNkGc2osVI+0WCS5UE9U8nBLuRiOzv
QnMEPv48fqbhOS06kKPrq0W2qYoJOaQ+tnDjezIplyfw8ZVFevLPMSQ1oiIgMwZwb6hmsis3/bex
zOlbYW9MEteQiFYO3scPgunMrMPUPM0zOoaqRbjVk0OaQAvHaXNI7l6ezEJ2z3RmdsFCf0TRg4wn
Owq+II/3OprJFWSAGoEGiIs9MhhdfdMNljv59KkRu6XWf4O3czN5Woj/PWZko/n7J+Fnx8s/6uMj
YjozI+KbbWc7Nq6+L7d3Ptc4ycrXy59eWtFpyHf3S4deVjTTATGgrYe2s0e1wG2HFMJ+5bxcHmPp
58/MhZaoKM9njNEn3s3YmaSeYXtf/vbHl5P2wn/+/mG0DYW2SfgjpvLd7uybONdPemd+vfz5hYwN
6kd/fh88fWcnFh6cACq978KiPWp6jSECTH0GNjkRtJCv8X1p4+Rdu4FUbOwuj/2xlaW5xJ9DA0Zu
uonDiThBk2+dIDvjc8HbhIpIhxpiPSVY61G7sIrz3rRqNdL5M8etR/UOnbsWDT6xF7lYyaksWAh7
ZiEGCWHI0eQA0AMHwg93SLbytyjGh1Dy67zSccLFirVeWDV7ZiIC0ShOZchg36KHqfqViwT094F6
27WJbM7lrVk6FvO27aAdM1GYApsXJdq3sAN1VCnHCYZPO+gGwEAySCm4T+jGQ13/na9KN44/TwTI
6VIvBnV0xzw806fjKPnNw+UZLZ2AmR0wIVXCCOXTSqa+hvrwSBXhCGf26fLnF0yAPTMBkR7ivYes
F9UE1CZhx+UhlJm/+/jMBlgy/YMsnY+jLvYwZT2k3Fkxj0u/e3b9ezkqRwQJiKlhfCuxdyNr493l
X71gee3Z9fYa5D6EYMVl8Bb0wL1JJxTUROAmS3t5iIVNtWavvxWUdmcVEsbLa3aUxvTMfATvvvL1
j11beoL/eRpHEQ2yI6C6wdM6j8kzDm2VvvBfYvYyU90AfYTL81jwAml4PhsqrIpQ1plIqhWfHS3Y
9Y24UhpximT/ONXFJVkHW0kP16RTfDgA1svlkZdWcNq8d88jXPjBitDMdzNd7J0MwR0D7k3krCzh
9Jn/di1p3PTn56Uqpxl5aBBZAXYfJkRrmd60pnJ0vGxl7RZO8FySbQhAVJRIVbm2NiCnWLVXTqOv
HOEFu27NbrVF9yetiEpEwBIbcrijmrvYk+L7zKrpHFiUX+XCEKD1AXpf3o4F427NbnpdAcavBANq
g4HCbrMNFLi/4Bx8IMJplf3de2XNbr0AI+xZms+84qQ4mn0SkYYegy1yDPYuRanjpIZq5UoG1fXL
E1s6CDNjUMFrqYM4EnidxbCLknG4alu0w2iDjHYctBn38jgL53kO8IQ1T3zW5oIDF+xpen+A9Hik
5dPKNBb2x5yZhDyRoTrLhXCjSrv3h/pGbuJTxYMPD5rKsB47m8vzWDjV8+a7UW+NdWewQ4ZdnuAD
vSjF/9YW+v+nuE1zduXtSDOjpuROegDDp0g2silmhvWJAkEhVt6VpYWaXXxSTlIZoHzmIpmBIF90
kKvsNERn6FnreKqFQ2VOi/fOeAWFVuHWATipemdfZ+E3qZJuA984lHK3u7wPS0PMLEDTtjkqcqFw
yzR+lh0KpyQ3TEdyyxqm49+NMbv0bAMVFIVpRGHTgowOYpTb2ggBChFc2e2aF7F0NWaXviwQGIRo
L9xeH4rbrg/VKyeSrsIOObDLE1kaYXbJzaRTw7DjkgupCba5PJ4lW2p2Qg1WakIL9niOt4zlakRP
oWI36Bo5SOJomM8THCui8JAl2b5c62a+9CDPYZcaRMgx6jHEaUTrmuFWp/RDBSiDFl9DEaYeRGcb
GtXpm3Vg1cKdn+Mvc68OW9TMISLy9d81JzLpQL5E8jOC95YBwcz8tynTBc5IIaPXWcnKg7BwXeeI
y0RW9Aw5IdWlpB1lbwKlBI0qW+Z1x0JbQx4v3KU51tLn2YljuVDdmFRhN/oU9OT7Ea0U6NQr9nmh
fmfOEZYIpeuxalSqm1r7QlQIusjXwyDtPP8OLYUNjRhvRwMttPGlpBoSFivr97sG9YGjY8zshJ4i
ccTTrbph7CGroLueJsNF3Hf9oSiudK930fC5BUQkJ89AHnVU91PS5mOdXEdOcFbQ0iKRqYu1KHFp
rWc2xaLzbGk3lEeCINJcWW5ghwfxYZR866SnLUJwl6/80pmdGRVQyHocOakBKipr0avwSBMgUnu4
/PWl+z4zKB2MacNPfAOKEoxTsxHmVi9LFwo84u9d/BDRLmvXKuqKu7cU9c6hjYjSS5EyhgavVryr
CFd0/WUo90kQ07n2nGdvtKT314B9C9ZyDmMUeoWsuRwYrtKb14NRHepqOBeIeF1eu4UToE9X/d3j
KKD94lZFhhshfQWRXmtuoPmi2xP6FTp33kqVZuEAzNGJ6OkiTOTlhusr2Y8oKW/CtPx0eQaL2zFz
IpIqQYBXrQ23VJNDo0u0VQHqmsnIoMRHW6hfIRa6hlFdQSP7eXnMhROnT9N8t2pxIhGwTOfZU4xt
2BDnDVvFjjdNTnMNekcH2e7yQEsvzBx1SKHX7OyhNRDEiJCHKo9GdfZD48BIXX5bM15k72P0hiV1
5UQsgPVMfWYU8l5UdYqwnasA00uL5HPn3as6gh3DvjJeGXjqGNI3t1H9PDHa0lReMcsLkfS87anj
9LDKEgmF0qI+9ZG5mWRumv6QZv1rJ5qDraUh/aLW2s0vHf2Z2RhH20S/yjddozoWRfWcDsbWK8eb
sLT2l3dv4e7+F/ywj6CitkwIydvTANkrGeKvNUp/lz8/3dEPXpM54FAr4FN3SBy7nUAbLNXBMcvS
SRUwVUV6XWrwei8PtHB756jDERHgLpd73c1Qric50x0Mrf36d9+edufdVZKyRpTAnXQX6vBTb+g/
Qs9erWJMW/nRCs1Mg+h7GoBP75vmozjkfGvzhzi96fvHRI13IzFH0dJ8JVsxckvbPbMKSiSQbhOZ
CQlHtXFs/fOQ+C+9SFb2e2kbZt6DaSYtFpnvK1L6rDr6k6pXK5d+Wu2PFmp2531dKnUxpKYLzx+l
hRqaS1UCWlfU/ktvJOmKH7C0QjM/QOtqfGGkRVyPHjJb30IvUu2eUIVYK/QtDTC708jFhAgSobxv
m8NdoTunUCvRZxJ/t0xzbKHitaGsSrbhqglt6lGzJuViwb+blOoQik+0lZO09KbNUYa6oXYyPd8M
11QRTumc/XSAg/6HhfKlr0NOA9gWdUjmGLp7+R4unIA55rDRlDYafAMXTWroWBRcD5xbGShNhfLg
yvYvGPg59FD1OrMC19S5fvILeoBpe599ZA573pke5SegcugQr+TIluYznZB3dmUMClRlNXRshfOt
KM17i5SfXD722f3l9fr9Kn1wZebAw1TyQ6WMnc61RXccicsbCSGDG6WvXCeMNhEJBjuXttRfBEkm
L0AkiRYpR6/+ReA2YQYn0tKQZw+V7+98q70y0rPpV1dQdsJAeXL4t6isThipzszeHIDyBYpyWX7N
/9G7Jp3YHUYofZEh1IF1sPlilIiTgw6EFaxMcoHsZ86BjppsB2ZTgERFhxbRbIdmIdA2lNC5lnW9
fowAW3obBYWcF1TU+pMMEPYFqmY77rtB01sa1mbFuVf7+g7NAKJiFCC9K4ofwf3Yw7Fe8ciX9np2
6x2rjwsRkM4raSjRd/YuMbrrIXuJVtPHC0/tHFSIPntmegOZdzmQnnUUCGJDeegncn3fIQDSP14+
VEvDTP7mu0PrVQbdi+tCd3XUxqCKep+yOPk0uZNIlF2nkqrtLw+0ZGDm8MIy9M0mNXnSJwPTBO0Z
RQKnPiTDPrLNIw5lSZsCTapXPIgFu6xMO/duYiIWYGOosrtCrm6A7H4NzPEkZP3L5eksHIA5wHD0
C8PO7BhzmZrORiuRxM2AA6d2vk8G4y8HmT3vvqUPnYUcIRke8b3uMkSCyHuQU0qNNRjuwgv/2yV/
t0y6jAJHU2VEsgbs0iYU58rI/84g/s6FvPt2qWtlHNvCoA9I/ClQh8/5IB6Tvu43fY104OWNWJrA
7IGPiPEUFJAYBGV5q7HOnbZ2ZBdirt8n+d3vt2g1gLIRvz+xAFklBwvtL9OKAYE8G8kh1PqVN37h
qM4BhXnoCZRVmYITdJ86OqIGpnljD2tO3NLnZ1c8kGLPFICtXUf+Rfe18DB2+t5Xxv+tt9c/efs5
crBpDTP1w85wUWa8QcPcja3w4fLmLv302SW2UKSK+46fbo+Ffg9ONNmr9Du57oK0eP2rIVT1TztB
48t6UJSpTGdpL3nwU66qG6NYAxAtWb05zB1CKKL0MkUNO0d0HO1o+qql2q8U6bxdGZv5D1FUxs43
4/EhNCfSaromBrMUVcvTor47vmbRjvRx6Q3wUl+Cfq8EdIykNqCeG2kbFNdV7mGKpS15pDR7I+Gz
ciEXbo08M1pWiNQi+pvkd7I7EX9FIeo4WfZUfm7R2wUWt2Lgl8aZxSZ0WAH7qDNOfZ3IO1CryLXT
Qqbe5emDWqVr/shCQDfHQfp+gOzmdHtGvdkbg5y4YFwONZ0wJvnZzu5ug8Kg8cr4ksWDv7KGS+d+
ZtS8vraDxOJKVQNAO0lOPpdmcFUVzYr7smA059BHW0Epb4hJuCDPdk5H53O/muP4/cD+t5dqzJGP
CnXpsEkqFszTv+aaPGyt1jyh6nefDvGN8IyrUVNf1byiUw9hhqxmLsiqQ1zLxUbDqY2z6ga5v5Xr
/fEpMeYYSfTMajqLEP/VWvSt1BE3G2hnVFIsQ4yMrhCA7owu/asHj25vf944Wi9Zg+4RCwYO8oWB
7/xMGu2tEE+xCoz6sr362PFAHvPPMVBpHUE3qYZrWd5bK9SdlVfbKUirhLNy5j/2CY056rErVVR1
CwIzNVHPHdF5aSpbBS80OZTSGohlaWNmZsKPh6RFQNpA2106Bb7+Rj9msEkHHEF99NyaFluXF+zj
END4r17cwo9907PwcLinmjLsB+jGsodGAgr5hE2oIHbqmte5tDuz14SVk+n1w2DokzzLxXAeAm0r
1OS2lFcbd35skYw5MlIXlqmmNZG6N6HMJ0HMjEZx3Ks4st02zG5BHm9bLdqruVntLi/iwjtmzDGR
Es2taF+CjzLGxVWrQEAA9yldqQ4KpsLqUZgOH2JZ2RmK6Zz0hGj+8sALCzoHSMaIkwKkikivGMpd
nDlHfKVDD0pYZN3x8hAfG1tjDpK07aQYRj0xXYHGdJGoB3ksT0lpuZc/v3DQ57hI0ltNy3Nvuj4Q
/Y0In5xezrZyqD5mXfNsWTQ7RO7v8lhLU5kZhzA0O1kLMUByC+qcRgO3k6+nG8kaJGBpMtPA730K
lRfQkKh89PlDRNxvj+qODnTk7xKwscV58B4uz2RBroz2mH+OZNj0iHamJ0qB+rRLO+2MKNpnEjfp
ppLyT4Am230Yy0+11b7QGCRC9TTYBXLzjX57SAenf2k+5gDKQVKsOh85+Lr0nKd3hKtK7l0Fzcsg
3jTpWWmyNcfp40eZjsJ/zlgGphDagofT0s38qGp1uK/QS7m8ngtW0J55FF1uDZKKq+mOYXOjJMqb
ocg/Bz84oDU7fleKMt6ZvRocAz34cXnEpenMUiT9aEdRHfUmjYfo2zWpzzaJusa5WbJHc4RlTzYB
1qv4fWmvfF8XN7UT/khy+7PcR+VW0pU78KO7Ko9+NUqhrLyMC/drjrwMZANJppY5KcEXZaSplQw4
bcwhwPzVms3hlnKv0Rsk7Uw3bfODEgRPsohXDOnST5+ZhtTPQsVqQtPV/o+zL1uuG0e2/ZWOemcf
gACnG6f7gcOeNEu2ZNcLw7JlgiM4gQT59XfR3eceF9sUbzhqlLc2QUyJRObKtSzjbliUInrUA2R5
8ptH3xpSKbXZm90sMDazCFySfzA7Ad42FxJexY6l3jgM1pBK5DsbGUNuKDJnjqrHBrpNXXIWEioO
oMjd8Y03dsoaWwlyWeXBAbehoHebzl96ZFcbUGjqGSKWDltcFLCS7sz3hqf1H7DKhkj4pQpjhlQd
YgqLdXFuBzOJuMvD99fUBrmXtQZVag4x+VbAkqq4Czmut4on4CMX0GCsxiI9GajIhb5GIY+umZ8c
g53zJncex3QCVKWaitCBWETglMWOKdowDM7aMGgoQXig5EbtASpfOHRAkAaId07AjSWyxllaUNks
UfQCByxhyGFoUwE7WMHb40Z6kMPg7szcRifWgEshQekvOBKtNaTFAot15T3wyvHOEG3Ahaw1zNJo
K9NJDbjg0E31gb0NYvaQliSsyI/Qk/GxBxMj4lA5Oc7xTjnZxsJf4y9bWQy9lrYVsVRkfoHwlmzY
82S7Z7vKzq5Tfq4q88LdWez0csMk2StnogZfLIpG0GDeWheYow+mzs8lyBveX/gbm2uNwozVwEdE
H5BtFxCoUZMDFdsXMPMXuP1BlGWPnHNrJbC/Htu1pFok0FGJaDZZhxi8uHcql9br+53YGqOVUxBP
GmyiCp3IZfyVO/OdTsWlHPfgWBtBIste+QU15Fsk1CPtCJhy4PacV11VxPd4ciIaTreB1LJlffU6
iPsICHMg5AFtsWuq8sf3+7fhUNorY2BneYlgAfrXLFoICiijtktuskK9ADPb+mVs6kBndOcQ3LAO
a5ymCTWPea4xVyqhD4aTQww8Bst6UhYykhNEO97v1MakrUGaTc0bjGpuo1a/DGvahALcPz3pdtCm
Gxt1jccsxtQYWYF9Yy2OfS7kcRJjmNcNpBywSCjEqjzA8+uJ1jtbaatDK+chMwqEwCoAV2xufMj6
9qFIoRBv1TLbMdsbm2gNwXR07SScLXsV9FnBooQCatv58/vTsTXrS6M/XVryMnGm1sLD2WDzW4jK
JZeuq2aIjsk5dCw+Ht5vZ6sTK0uQofzWK3LsJeZan4cKultVt0NlsvXolRngxRznFaQrIuhlQ2jI
pF8KaT+//9pbk7syAZmGCo6tEYmxHMh9DCZQWPIcT3s1HVuPX+1wKHgm0IbA4yGMcEONGvVCIv1a
uUBb/db7/wc40oB+wI9zS3klCF+dxzQHC8sw7FiojdWzhkO6nrZT2EScUiq+RRTbQNQFMXONc/H9
99+Y2zUgsklYPVgFw/ijtspLhfah/vz9/WdvnIFrFKQ2m8SGyBqC5LyyfDN3+ovdzs9DAsEsp3lJ
hDXszMIGbtDiy/z/tMtEk5vMmDFOLnEi5HbhyMKdhfBHuPidnXnL25vFgZ4zZ8fMbg3c8uc/tUh4
nVdQtYWT1E35ZdQQ47RyqM+8P3SbHVptZ+qgZiB1MHbTAOnN4qigfAvOkvuGviFIidQ14BCAGPit
qXZma2uprXa5AJ0mWJQxhIhEnc2Gf2oz7yFucc0hzl5qYePAXUMeJx03sdlBVRewa1zLZ9B82CBc
UzM5pQ5IheXs3nJd7FXObjW32v11qpIEmhw8SnLGHL/iZve19iiyNVC3v9TQabphIq0j1vd07w6w
YXHWIEhttNA9yQweDSN0QgUKIoc0xK1uZ5a2Yg9rFGSbUNCsU6C/C/ONSjtwmwn6QBoXXxTvLzg8
o79M9gznZQectTGIazQkMflgSI4OQSDsWnjxdT/SQBTJfW8XLzZ8Ncf79v6i39hSbFmZP20pxuMq
GRybR64LVRybGJGC8OSOidhY3msSRkohGWSNWAstZ3DDlRUaAL6OKPA0wNS1YxQ2LN6aexElS2Jo
W4DUiKRFUApRAhXA5gsEALsj6av+sWZjvmO6t9xntrIRkLEbIMmE8eoLzUNVpou6SIrqiq7z49qE
IFL2QYEvpU+gv2c7N2aXf2tnSOKBzO30/pRtjerKaBgaOKjcQ4fHsX5WxRCWdf3kQmZXO8NO2Gur
iZWHgAVBUBrMOIRS7FcLqpfLpRDCe/dZOews8a09u7ITAy342IKLHxfe3gPgUIWDakqIXqc7TuDG
yl4DKQuXKZZIjmFKnEfEeCDT3u5FbjfW3Bo7qYYB0ZQOxTVCERERRDlZ4wZ2lUPHALkZCEL/nue/
hky2Q6JKiqw+0FpN/0G4TnFbICWH6KqoI7DlGCHUcsyLHJn3ANnzvQzJlsVbwyg7zwArAScc8bZj
C7Ugw6Ih/resnqGB7pdD45OEhLU57GzizQZXzoQx5LSPa8qhwcmgHJ1CwfNWA6Kg8B/UsjLR+ubk
Bq61s/y2Vsfy5z/Zvd5M28Sc0N5sA+ST44bT6X7n0rn17JWNqBKrtMBYYUHIaSrO0kRJAQL93c72
9/CGv0i3/wd+RWYQijXhBPVl+802xjveOGAAAvsPZL0i1D1eIIX3lpjW/W+ZmzWgxctiXprLbcHQ
7KIS9pLkwJ8y6LOFpjV8eb+RrSFbWYORC1emPRoRLii+e3bl5vLp/UdvGJo1rrKR4ASbKsBGYl6Q
qKxQhieKKqKFt7OUNozlD36jn5aSxY26AeE8XG49+2D3uIUjLL3mkv5efZa1BlKaNHE7ztGAMeib
tGgeM9W86Ent3cW3Rmjp2E8dyKClWWsbuCGvMQ8Oo1ANaXqoCjbuToR9Y3bX2EnOY6NMBjSAE7L1
ZWOeM9frdpyMrbdf7eTCqZGBj7EfYpACeZN3sevmTOgeJd/W41ebeS66mfQEj7chVjkvorwAUbsV
bs6/tzxXp3kGu96PEs9XUt70tLpDauvZGn6vxh5Sq3+dW0RcubRarH7ACx+TxgPhEAhDIED4Qok4
VbnYiVdsbYLVBiYug7Iq4vsRuANxiDchjgpZGA9kD6OydUKsQZPCGwZtKzgMiUWCRbALN8xF42D6
pIrK1492AjHhJnx/VjZbWzzzn/bEbHlIxTKcD5D0PE5jf2Gd+LIM3WyAzX3IijdcpyS8uuzUpZDg
fL/ZjVFcIyu5q/KqT+Ha2XnTPmQ5Kz5Ak65J/dGQhp/1Bd8x6hs7kqy2PBGiZS6Dc5T22eTXEJGd
mCx3DvMN72iNQ7SK2ITMM4DfQ58PBBJEqBAvTFH6ZQXceaNZf3BZ27y+P2a/vivxNToGm9+AAKPg
kZWRuyY2Ql160I4EcaHrJmc4Twd7aviO///rxqw11lG6E2jcFGi0WgP1CYgr5hDx7DNw1+XsdfKs
k+HsSsRtDePK8vRQje5B8o6OmYIHBmHl93wic5gmcx3q2q5q3+uFiN4fxq3WVnZIqBYl8UmHFcHT
O7DeKT+WeaQABhsKlvhztavqsZieXzgwa5ZHC2W/kEfASpCdd/RmccPcEpLjyHP4pasPRtmml7LT
w4nVBVZ+aUlE78cdh3or0bZGQpZdN5QNQi3A57aBC+4U8KTBjCxZXpQnCAol35dFZM2ys9BK9yJX
vz5F+Boj6RCvbGZZoLyxym5tnWfKd6DZeW3Y2vv4OxPI18DHZuiSPm5zxHkSFXKtHx0N/QtSHDO7
yRBhB9v2+w392kiBtfevpjFvdN56Lhqqyi70CAfpm/qopYSD1T+838SvfVy+xjwaZCzrvMSeVkqB
jjinQRcDUrzYKUzdKTPIa5HP9IgU5m4Z9HJS/eey5GsQpJxKDyL0Boskkp4jKBGgFvJlcKoAeh4f
nbEN20odkZ46ud0kd46ZraFc+S59GQ9ZM0D2sezK61TyLzWtr0Qs7vfBbltNrKyI7ErVzE2P2cqh
ljY9K3sIBehDx+n5/bn6teGAhO1flwNTbcE9CBJHuhuhAls2T8tRaRttMLfjEwSB9y7dvz6z+BqR
CLYjHXuQ4Y2aqT1DHf2SxnTnTrXx6DXokKUkyY0Uj3ZsEXSJO/tdTd3fOtT5Gm5IhlJZ8BFYZGdD
7WumvoLfJMji/iDq6Tc7sNqTZt2bI5gxWVSMYxZOgl3qROxF+jdmeE3BqDXUlg2aLTEvsFJTlrcn
Oi2ChpMNgkzC7qxx8HZ2xNZMLAb0J7/Ltg2vcCd0hHoZpP2M8ks/T3tx4g2vDpCavz5dAQrVDgae
rqVxKloIwlWzy3zbrnUAx/W2Sbjr1wboZiF/doLa7V5u4dd+A1+DCgfcp2oxYaPHXocAf3+G7KUd
EgdhDW7Tj7oezhRo2p0b6Yb5XAMLJah1SdkiwYSKyi8kw3LmesqjSXx1MrQqzT+bqvB8XbG9823D
yqzRhnleAgCPOjiA1K0nwznEJkI3njiW7byzwrf6tLpgUNFoN65wT8JhXXbsBHQmqCLcevBlEgex
TkKD7lXZb/RmjTU0qm5s8hgXbgZkG6unCWzoLgiYsjAZvD2zsLHS19BCwyZVDhVyUFHkzSPUyc82
2cNQb3gba1ShlyAzl44AE4F3JVj6kFXF8yz29G+3Hr8M2097NLfJMGdLjtGFHptBuw+KOJfCAVTk
/RNla5uukYUVH4qWtmhglN+gUgMlYnJaqNX7/IBpR2aO55/L3ezR1kSsjMLQUOIR3eIGbju3veE+
QVMrer8nWwtpdfjSls85rjroSE+ecAO6dcf02u05hAH3jt8Ny7JGFNqGRDrZwV5vzfiYTD/qCEOv
B1kAH53rIW7+zKzp7f3ubOzBNbCwyGI4sgzzoq1TZXT+UN8VnAdJ84kn5Cru35zz+w1trbDVZrc1
0cPogFRjRo0qQGpg0/TuiL2Hp9k40NaYwcYSLGMlwvd2+xUMfQcUh0DdHaLfyLUZT+93YWNVrfGC
U2I3nnYdpAj4KHBKpldGr/biBBvjs0YLEgCoSq/ABp86GwGdGGUGjRvy3N478rfefrXFaYOAbJ5T
bPGmD83R+yTsYi8hvZFn52sYINZmn1OF2EofTw/FYJ2BVe8Bl4qvXEfcEKm+27KAo4ExS5Lpc2nF
e7VUG9BY/h8QwdqtkD9BEAmsAdfDWF5MUh5KXMx8wxteZtONRCUuc9m/Eqt44doNAcK5mpAWRdXU
EQ6D3rFxWwO8sgxSqtyzFSI9dU+u8sb84ib58f2Vt7W6Vw55knSeDb0zxA1SRiKQO1mvlqWSz40S
6ZU0yvgwi9H78H5jG+ZnDSesysZicYVEURHr7Lqq2/iD1Q6AK6JY0yh8rzCd68Lh9DsCFuw3bwJr
DCEdXe1ZSxKWIiW5DJ5t7UG6Niz2GjDoJV5F+gbbNoN0PA4bt85uQBqyPzsbE7+GChassg1rdGHa
4qEPdAyISUGa4P3Z2DDQa6BgC37oQaQwbKB4IB/KFpUxUea5LQrwNcQVo2bUluFX7dzJII4dDvgC
CBh2lsLW0K1sBklBvgCNZSxp037RQ4+grCwfWKeQlS+yl/d7uNXIYhF/8j26vBY5MeBI54Z+BogN
pCAq7Gr3jlb08f0mtuzTmrqRdKjMmQZEH+Cxvw2mdUorKAG0dh8qs46EmXyfUcPauhYEF5vnsst2
YlMbVn1N3WiT0pO6wz3LthBxo/PwpOu8D1uzzKL3u7bVwso0mL2QE/5a6Lxo75PcPY/LFIlhJwuw
YQ3WctW1DQbGKm5wLkFx2RsOiZh8VM5AhjFCvti3cvZ75tNaOQiTjIlh6AwpK9yl4o4h8AAX9/1B
2rCfa3hht2yJNCmsqBrcEzSmb+EemF0W2XV7WSo13m9lww6sUYatToyKNyhtqZvBvNgqJgHl5bRj
CDYmeg0xnG2woZQCdYE6dqPE1l8LBRTpuCdEs7EL1yjDjtpZmnbAO2tTXDs9SvyXtVTJ/JRVYu+2
vjUPS99+2upETDPSbKjLIUXDb6A/lB0zJwG3j6pmn3RpFlXTKHYGbMNy/gfdYlkktDQBGeZ29S0l
8WvsVqAd0vqoJ+8kM2CsBQNqDSCVnSW8NUUrD6AeqDGCiBwQ64UJTdDnJC2lH0/zjjXZmqPVXi+b
Mc+TEQUrZQbJuKIfEQR2s4fES6uo6Pequrd6scovzpXOaohE2st5aR5ci987c+/6qU7bHTTFRsSe
r5WdqyJ3poQS1GcZzjOL04e+BjFSXt5levpzqJqIjdV9P0AHPUPthF92lheo3WryjX26xhZSs0PU
SFNA+82+9Uk63MqmfXzfBmxM0RpX2GiooDUNqgvJFH8pbNFFxjScYomS19hwv7/fyMYMrbGEXm2U
eQtASjQugsTg3z2Bn+QOEMyd+dl6/tK5n7aplnQqcuIBzSwa9UoLliHlJ/uGhX1dTE/vd2JrpJbG
f2rEggquZcco0VZWduycOEETxhXKqBLIk5VqZ0tutbKsgZ9amb2uJ05cOBGrS/MDyvTkeXTlfGul
vYbYGSJCOw1tjdlq75NO6rhw0R1wrllQWeWGd512WSt9l450xx/bOIzZygBA3MpFsX7nRhr121WU
utT9SHIJ5MLQp+BdRvqGNKCJK6Y60Kp02x0nYMOUrnWdUaTbd7WVAnjXOLejtJXPZsr8eh7vllOi
0d1LW6RPjHl7tXlbPV15A8hlD+bIkZGilQpJGweWMYeMmUczzq8h1hwaag9PsbFE1qjCJK3TZsjg
o80QMl5i+baZRm3ZnXNhfP2ttb4GFzoUwS/JliZmkoJzVbk+yiUX9T0Qvauq/vx+M1tRtjW2sCCg
HjLzarmGMx82NtTxA6BLGUPql9GbvFGRKx4L09hpcMOSrjGFJWhL20aVS+Y1N44ZIqpprLrD+73Z
evjKQKRdWliZxsOFUf1plfShTfakZbcevfz5T1YBxMtpioIQAE+S+LUey8+0dfeyjhs+zpr8UFVO
ETOBZ7tVGsyoOLZdlE64c5C6ddiNv1cxw9eYQcanPDE7NCNV6ZOailuKuEfN5t/TcudrkCBoN5nh
ggsnGjQN5iY7xWmOwDzfOWM2TMpa2HmaMpKPAiGNmnf+VHwGuAhR4KR+JeKbhTOgMIzwt9bRGi3Y
8046skDksZjZ6LtI0dNpD9W/sZDWQEE5E1KSDHB4o+8+QET0TjpGunOibCykNUawGXgqO2hzRVoT
E/RAEDdQliX9pp7DiaZf5j7ZO7w2TOCaaBFRzMyTkGiMSvfJ7iHUFYOKgXwAN8b7U7DVldVWVnom
cWoDH0KXksPSuwD/7MMwjXbi21q8/F4rq10NyRY1lpAwjAYkxHu7DO0pCxa4yyS9JRL8e62sDnq3
l01tIJoakbIob7I2lb6lBh2kueC+rIce9NBTdf9+Y1sW/YcH/ZOlUpCsK5kFtDiSfxkgQlUT5MP8
abm4KLf+lMwpdHYqElg5PVCz2IvWb63r1R1ggnKSMTaI52aO8QoNmT6kScFP73dqa7WtznbKIBQd
OwvvZtOWfUSYyh4cBqGgmLVtZHY4KXeOkA0jswYYsr4RXrEwYxIHRbbpG8utMK15uJhl6lh+4Zi3
qMGJfqtfa6lntfAmzUKANc/NdVBV9PPYGGfI76RBOfIdV2xjK63xhMBUOQN3UEdE7dgvlwMdx0zX
UV90z0VFd26aG/O/BhMO9tzEjovyKJemh7HK/vRy+eX9Udp69MoWDImOnRmAenjk3vPQsGsvc/aS
AVuDs7IALYqZbWthjmjH5C1h3a1KmuyQUnaimXFx3XHPYC4v+wtkEVkbgYkCwh2D/wJ8am3FUuiI
tyEFl83Owt2gTuJrysI57fssHTgqVsvWLU8qIaODhIYw+NGc+/kHEqc+Sw/oisAVqfPRAKR/CClq
OiFfUuZChQr47+X7RWkexjo293jEtiZwZRuYRyamDKQM7SVhaI0289WeRMbWhl2ZBmskBMWT9ZKk
4icrgTCLMyZQX+R+ZWUXJW9iZEGZ3qPC+vV6YWsMnwVqPpBLILhZjErWfsJiK760BEFun9WVZ1/F
PMvrU2lTgBF+LP//+qr/T/Im7/+1SLp//jd+/irrqYXGQb/68Z8fZIm//3v5zv/7nb9+45/HN3n7
pXzr1r/0l+/guf9uN/zSf/nLDxHAxf30oN7a6fENcfn+x/Pxhstv/v9++Le3H0/5MNVv//jjq1QV
dK8e35JUVn/8+6Pzt3/8sZDA/NfPj//3Z8v7/+OPqOtllcJG/OtZ//OFty9d/48/TPfvJvFc1+Wg
zLKot8TJx7cfn9C/u8RyHc/yTNezrMWoVrLtxT/+sLy/27bHXMelOB1MSLb+8bdOqh8fOX+HsaX4
gvPjafjof17sLzPzvzP1t0qV9zKt+m55m7/scocQx2QORzsg1PK4uQZfzAKVqLmd0LDmk74vh9Y7
1oP6lBHkDmcnn0FH6B2nTi+8JO5bZ+uPvHVfxFwy30Osya8G6w4AKDtIHU9GRYktKmzUehj22Ee0
9M0S1Ke84fqe2/k5VelwrubiOuYdDU0FCo0hlvOOZTH/RcP+v8bLIcykzOIM0pKWw5E4XVlLiB9N
KgHRYNRNhX0TQ3YwFHI81zMIVjw6fTfHYTg5Nr0hXgi8cnbsU+fBhgZqmOeXpK3Kp1F/tB350e09
70oq3T+2Znsig1RnBaD11Y9/JeMAfrwxpLHuDhK64KWk8R0INWjdTtcNPxBSX+uisi7k0ifKuXVs
owJdpffVKIaDErH9WIBsvKP66IFiN+I3yJCLwwSykwDRYmRVSvuUJp08xCV7HIrRxjvHvV8hoRgM
A0CL3Ejmc4eSs5kOKkpYXhyysQty7rYfpHWjcM8EutauTjiZwIRH6QeS36C+WfqdAbBT74x3HlC3
VzXpvWtASKNYxPE10r1I9BkZki6N8Y1awwPizMkxbtIrqDslJ+lkThgPyPVMC7dsk50nI79JhyYJ
aSE13sqagrEQJGzUQQ05cv2hkRth5nmXWJMjcmKX1ihOren4w/hcutOxdxWAM48pby9pVgSTEx+o
Md/lXX4DLLBPQzjZfl6qIE2qbyzRB5er73PfR5D8C0uPFIEQ9eibyRhk5LtrgAckce+EipyRmkcG
mkGHXicZN0LmaNTpiXPWk2OSBoWrhd8V/UNlOEZQU+0L8OSCddwXsXFdTewOl/VT2nhHO5xbE9fE
xp+z7DQVE/jnv/bluSmrAW5K8afb2MSvtQhT1/qUd+5BONULklaeCKePDEqkNiEWgrLlU1cCUkkR
SiMvuu8TCKyLiCYm2Jqso5DOTXtlflcWcjka7O1dfS+0jhr4K357wqv6gN7lY9h0KVguv4G9+AaF
8baagwMtq6jOuX8zZTde/QnY/yxIFbuNDRIyAK0dfVjGsUieoZcQjogYogA0mCHSOtLhuzPWp5le
Ow4PzNkJ7AYEtJ554nmMTZ2m55knvuQUozm8okWI1GL5Vh/z9lheQVo5IjjPvC5EaK73nGt3YrdT
j2FUw8ElkJjNDdQbGCJykiKM3S6o8EhqT7dzD2pdWpSRp1PmN453k0DtlqbqqtMxcs72VcfAH4OH
y4a/Wk2BAJnzpUBxUyy/DR3gbjw/TxLQ/9y7n6HHrBOTRo01Pmnezn6+UHrQ4VybIuzs+MZpy0Mv
9J1t9qfCs57jJolIWlzhtT5PuXq00NsiLgKZ3xfZFFSN9TxZ4pPRcRTSuCc5urY/m+YxkcNVpVvU
l9agByu7GmQ9uFTQ6pB3/ATWEvxWD2LV7Kjd+SJKUFzbxPRdBQZPOYWjVZ1IGX8qkICEYOB4aTTU
pJGuRd4R8cdmECcZ00C1aeiZzeMkD9oV1xY4K7rCe0hMci7de8OY7sYxDuruUyWSgFuQ85Es0Gb+
GbLI11mdXFVq9OMRxPAeihbErWl09/Vc38VG9dlitp+0RTBoRO54WV20LY9xVd2ZkNXKZQcmbiiT
JA9pHN9WkDCvXXpsGhQfkGvhsjtoxj7MUrxoO773KhWlhISQ+ERNMXjcXADD49CGQO1kxIc8RYEe
KKJRFpX6BopEkv5+gkx5/uC16Z95TV+91ALrFekfx9q70t61IRpUKtuhKZ8kPSBMH9HhhYk3Kj5e
gRPKT1UXmRQ42IKH5Cl17YcqCe/M4QteXccJ5BflQXxU/GNcgaHM+S75GFaeeSiS09zXQa1k6ILw
wexZVF/bpQ7nQvnuDfRcA898Iixw5G08gan7K6nvSasjw7xNDGz5fjq3gz7UgoeVZSIDVjzkThZk
crGfCWRbgsYbfaVyP1Yy8uYsRCbmSYFOplL5XaMdPyFeAH3Dvq+uYu/KbC8dRSYNxSM6rf2pTsMi
yX23TgLa13e6u6BKAihf6ChTwG+hkJ4PrwiPPCJzddXx5BAK7fkKaCTMEEjiAd5zTqJuDgl/mNlX
baiTHtpHy9anzjGDCS838vrK4MUlQdobhBC+QYdr15DHKvneeNCcTq/nxgvpQCGd3Ide2h5c5zNv
a+BKqG+bKvIs85RQ1Nu4tx1LQ9A1+lQNIBJ2jgW4rCenjNoOJLLxvYhvCsBfGwjDgN7lOpuOhM7I
7NX3ipdnRsmhs9qgmV+H2rzWVXtmRhMym/stInIuKDiQ0gRmJ5ICJJajU7ihNz6V89jiFOfHLNby
wEz3jMqKYzPRk0GhyuZ2vhL9tW13ji+GivuWcUYc4dG0XrJUhrhN+ONwJilSzPF32Vx5iyWJcYSy
PnDcbyCKDMwLdJ6Asa78GKS4mkF6oi9PrWV/Vcw+d668ArDQJ+0zFa4/o/tFfkdRdjcOXyp7Porp
pU+jwcgjFhtBmpKzo79bDT8KE8rEcx/E1H1Jvdq3rDhqJSCpeEWaSOgJQzsOsK3Yl90jFzo0anhg
UG0c4jmaaPUxIaAMIUgoeQYkVK32Yg3zj/KPa2RJcDBNeRFw0p6MJgPLJcDAPiF3MlcHljdH2qYB
ATaEg1O6NE6KDp/7OTZ90wHJWFWPVzEp7uBafbVzG4L29amdOA7nIpw9HC8sCUrvCum+EEBsXFj4
PcAtX3WX534p+zKglfOcO7HwPU2Jr0PO5TdOAOtPqioEr8ojV87L6MmPTq4uVNuBYeZPc9qeRxSW
BJRm9+YzVIJD23icex2aMbsdYh8iP2n7xGly3xIUbICe45ukGXSjQZNeWVjMc5dfD8Q5MZk9qvFG
URYI9nGwv9VDdWUaTVCUNDCdPBiMIeg5/BqUAdD60lUvqkqwErKjqEycnIeODsGEWAAb6CGe7M+t
a4dZmTMsV+Nk5jkEHu4AJb5ywaholvnJdMp7wfk9kGMH2c1hybx7iq+6nwErh1hr6XtEBeKqMtRN
yvKjjaEHn9t9QuAew89GidXH3O2vpQkPBPXGr03vvjaxutizTK/sbrgMyTT7jXCvzAKeDrym+d4E
HGYCxcujx/uAxgX5POPq4TsMbttQKfWQ8RPFGQRyYgv+YzoFrUlgWzL6Cg4QqOIlSZDxqoUfINht
Auri1iZfkn46xEB1XLRXxJfEwf9l0wA+nB5s92PvDrAdY3VV2564gLJkOueQPDrIKWlOphEbT62L
YnJjVvpSN23ywbZLdWQoSgh/fArih/HO7aGLUU7gczV686HtiwpnEb4aW14cIjE/H378KKQkVzWD
/sq/fjmb3uxUDiHK+qAqWc75B0ic4ABGgfDFaxIzSBhd6khsed3FbuPn9lU7JdXzVHnFBZt3CNhY
ls9kVCC6aCF7OsZFfY4tiEzowbIPbQ3thB+/0tJORbjoVscfD9CFWcFAzM4JzE3ls5PBoHUGoZcf
nzLwFPtyNOn1j0+9rAsmowycPjLt/NCy+MWDKnCOOCO0UGMZFCjw5P40njIGjyL+PMXTa4fQd1It
9KLkuZbpmXVPhV0+ZulsYjsYYTVZta+c6VQPwZiAMHsa4PAPKYRPi6/ZNaXNg8jKLsjs+mgPRYEj
aziMnXWR4C+q3DbkA3tynZn5uMQBmQyShU8Zg4JkNqQvY/dNTvRCdPUk3LjxMwVLqkdcRrzvUHB2
QgGfxBfGfOTG/ObipF3+oS1itHUv/NEdDg3yo35RI9Y4RSmdTm1V9/7YtnjZ4iRGczwUEPa1qjIJ
XSRy3InedfYUFiN0hCWUxkeRfPRYd1AmVLxaF/xO8WPTmdKfsvkyyLtY6fFoQES0MrIE8mHJsZ/V
ZTLLPwU5xAoBKeHRa9F1QQE+8cAFSHAmcPVMhYwCNIzFLADJpw+eOwZtVt04fu5lAqAoyG45dvLZ
EU4XJm1KwQKWhtXYQ0nAnW+nPPsMm3PxoIzGSrsOKPNE0LdeWGewURWFhGp76BtoFnNYWynFvaV8
k4zD/yXsPJbrRpZu/USIgDdTABvYhpToKfUEIUd4W/BPfz8UO+453YP/TBSUxG0AVGVlrrVypZ/T
1XhqO/s+5So4ActgWlwNvmcqrmr2bg8uJ7+gaWct11+TOhqBUXp3q/tVt9ubo/QPrTeyLNo9HlUj
NMUQikEXQOPOEFc7I6jSgnnEUTLqPT6XbRMNm/unIT3w+oKa8yKy6qmo3XvVrAOFqWglIFm/OKe0
XaJFt+8Gywi3xQo0i1nY6vhs9g+Z85uhoiFT5/6UKaOlExyCcudMwfvaNHWkF1YS1RCguOJ2/lL1
J0igs64bOPK6eVBu9co3wQIAzyBmev7Rh5Gb7RSM3Sa3WwZ0SBvnLZRe7afWoARF1lwqDjRzKr8s
edOerKSuT63RfWs5CE+5bTwoWzh5xQk/9dNiT4xmsclsEkYL++tAYSKe9i29M5S08tc+e3WsNtg6
cTULxgo0RaHF3ZtRKeY1ZWyj3rRf8klHb5fRuKJ79wrjpv1+2M1727Efpv7RQHx8sTZrY7hUzm5O
Q3Xtk6ut2zs4QBX2yENv2ALCd9aKG4/amMdaY0dKV2cXR++xsUeScLbbV51KMjSK/akdlXa7eKMz
EooWXIuz/lq2273lifXL3k0iVOz9Pcnr+la5yuwnKQrvoXGX+3RJrpvBCNlqHpLQKXX1y9Y0dpDt
IvneL9TZtaakN7UyAouMKo+rlrAAidLfL1M9+INb8Sd4EmNqlU65Mh4Wc09qV19syfO+bE2c4qV+
7uvhtm19cutn54ZmaKRmy5QXxXWNeOxV46ZPLuc21Fmk6wwyyLRt9u19bc8zMJe/tM47fc7Fgzeb
bHZ1fHAN70+ZaTcMD9a4nMjP5zw37pSaYzEvzcdFIw+aZoO5gNZg0KM9G2DL6U3e00lndnrvd7Ux
nCbT1ON+3bdTWZktOr3W87tx1xl/tD+2iEM6rw2mzFiBSr2RWlNMZ2WGgaZsaIPcUH4wqvOx2ZLf
Wl50fuclW7Sn6p89bZ7JTaxQ3kpaM/vTBtLSum8SqDK2ViemLa9i24cLI5yIuDU/OQxZz5XRB4fU
zqaTx/K33dL+UlWJckpsCkQDLOHzFS2bobdXWidNizTfrOqwKL3vC0a//r6Ly6xv42mmvfL0qzZa
EXaloYV7W89XQRMXnwSOgAbVi6t5T655BTa+lvNt9oxzZdjDRW15kdp7tKLzSS5jGbhGCHicK4/5
MeOdx0DCegUTybzzkCP2dZRL6ini1CvDQqu6+zqpw4ixNaOTa+xF/U1ntCxhGzAPhMkn24k9hDa+
xfBJYvUcyOt1xuSP3pTNbdXMK95GBu3mfK6trH+cYqEuZLpCmfN28sNptdLuQMTG09iPTN9YrDmQ
V97WDnj+gDG00f8NEOq7qgRGM5/k9yr0RnlR0/XeGi0W3joDznjzEU4CeYPNcasD0WcnHSw1zvXh
kfPJ8xNVUCs+yF/JNIM6xJ0N361YHgoAiJ+WQ0+AY9CPkQXoCX1OQy00vRkX6aJrwg6XujFRPbgF
8ThPreG3m7NFzAY6LzhPRPlyoSEhj9f119gPItR296Xq+BwuZTtCGJ0nFzdZSDUa96XTjOGiL4Vf
HhKfJhePirmQPx/3PNXT73ot4sXLvdhRu7NaripgXR4MXsMmXMurg14vnCrm8RSO+pDU7o/RyCNl
wOd8nMKVMKUU5aU8klqHBGUR37zjQsWkve1ivyGerCP5LyVbJ86TMvV1W7zrHd9o359su9jvtdK5
yEucjgekD53H76ixjE+dh0tWuvbPIBE2mULystTe77kg+ss7hm35EC95fxJ7tUce9nvhlnPL0h1X
sXmrAHL04aLMfHhT7yTU3hBug6CI8dTTeKw+r1NZVzNJXNMDDzrjXgU0Q1LjekoIjfWmKF7K+3E/
5e1eEJrH8GrntN4vtmLa+C4gr6xdL5LbRjlmiaw0J4a2lfGblb75Ylao/ab6bp1g5dFZjacOHyr8
jjLqKbQZUaLsH3aSNwBeysvsCTcW+v7QDIVCuTjOQUN6t1Vfi44pCkrvsW9x5TiOqLBTbe5Qmodt
Mu7+TBihELN9bJocn84gES4t94P8i1FfbrNEtbEESbpodxIvT4471jTZZVY5Pzu3JoM43nW0jFcr
hyOWzwQkeg4m17kwUbdg6mQfGDDLXz0dCIBMBDaDU2SlWOotStisG0/DxNxYDXiaBg2+A35rDgsw
zLJZA8JR4uWA2TVb74Is7cP5XeSiC3utHU9tjU+BrbYEgjpe8G3Z63igg+ScD7XOgmHdDtQYsXwO
62S6wZC/yOBge0daN4FTDwqrTm2Y+jr8FiM1sZmD6eniaznBBQzzPAed6l4g/G/w02NU9ektWzAm
qIx9C3TDO8vHU4HREYnE/PchbOjC5zDzPre/1ZGzr45g9C/wqbc27OxU8TMtXXxLdI9DRyzSRao/
7cNGlCFM+8zKEaEMWeXa5X52rswGG49V/J722goE9xLHrRd1sl7c3IlSUZMKOxRnpTPjI1eug59u
SbzvrKBkaUXANlI3buVAQeKXTIskTXcRlNflHNGg8p/Q5njqeFI4iVFVDCccw8mNNRQNWdsExUiw
lUGeeQeonYUjYrngh55zf8++yndPctUMrbmcfQYM5di8giDrxfwbm8DvSwo5WpXevSRbimJ7Gkx0
uJZof2rG/qWrO3RfK4O+hm9tJjhMdMsfLK24JaXxbMx1dlbNHllq2oWK2nWXvq8DuTHbvs4oeEUk
9/ff59KkX3RSTrmG1KNT/0hn5qqYooHcb0r1e6cxYBt086+JWYFAzjXkAEO6ws+jepx3RAOD48so
OayEGBkm5DIvdHKuZOt81dW+2DMuHVnh1uGEU1YwVs5+ckunD/L+PqmT5jwaGUkc3JLDPGvTnk9V
pzBbt4KpFQ1FjuFYbuT2XRfIkFc2tRkKx44akhuqJLGf+4EuaebIRBAGzDyf+zuv63Hq8FQt1kfz
e3ck8qU7XKpcsMlm7WNxXvt5AGIYrF8Mg3ZYCdNfg5tHjW3rkcmOpi1+TUGVZ768Ww6+htdAgPlE
Gx6+3pptpFG5U0pAwAO5lSuTkLUK6uS4ELn95SZUlfG0lvrX/Vi0yhYP5Xb2UqxKZCStZ3P3O+yk
YC/2cDwSlQITd38wWZYrvOIpMX7U0x4PY5mHct8aWl6GaR0xhB0tCq4Hict2437+zBvCa+sJDv4j
XMiQJ5+L3hx2eUN/lc+/LtPfiqZbn8kvEx7Gk2HXQaN/b+xFuciscRyn9Yu+I2VXR6zkjmjSHpH/
OAxtS790qmr4apb/sW3rrjGz3Ff35HVK2Yc90Pc6pe29EL1vHbGzSDItyBsgvHynxiKGygNJLe1z
l3pXuUky3erD4Uz7lgh7RivSWu01cDbtcXRNx/ld2n1/Uh5hVJ7yNn+fFDWJTKvgtCalKUuL0ytT
YiU3Qvl1P4OU4WHqvqnYZSlsdqftWPA1SU2qVcrnXZKL0yEPZsSqSH0VVOY6DWeZUrY5gW5p0m+5
NX3IY0ZGnWL0HtW5Dz9PHzwNRhiscu/Be/VIPmdX+1UUKTAXOoDds6Nip86d+J65kX9riKLyVJNP
sMKL6mRX2U8kJoLR05wk6moR5O0vZOlP/zmMx8QNN5HPcTGAtjrDcu55rBcjA+Gyy79GlzK56ZVo
n5D3paCJ8khEBH2HZ1hDlU/nEw70RWS25v0RIx2R7lE/MOvRLHjtcSYorctcrbS4lsAPiV19nzfq
o5p93Gtbc5b3qujmLSrX5CI3+gyGRty09wBhbeNXmemESlOOPjPUtLvqWKPDSt2OI1ASJkeWMLbz
FCzb9Cr/1ggxnhjdBjM1WF+1DD1DubHQlnzyYrXYBKE6j7Rucc5e4oV4vN2WQn/a9O5Fhjarb0gL
qdAiWeJV1gjQ+7XUUy+enHm4uB0P2ljG305RYJPqMH0c06NLVmv+klXByl2P5Om8DwzBdZgcmbdl
MKJeDBCoeJHMg5addNs2lYvcYVkxdif919QVXpwm+ZuhFBdtLkDXKpex4YbZBHJlMJDBAN8nDGXo
zGO5ee2Ku6I6y0MhshM9ffyC47zsM9kO4vsnUWavZhuuTJKOzSMnN9aCURR1Eivpkgb5lnztc27p
/08XXGFfdsv9sQrvlM/VK1eaXC3TvljW+iL2YiQd4GvaiXjfqLr1iWs/8r9aV068Y2zqvR7Pw6rw
6H8ZozE+OgsjKchwQVFcu48bN/1iJNXJ05wqWPR8ZBH8bo5dmhxpuLwhzowCc4KoHctv+zItZ31G
Y9AdpcbYJ3e5WbD8RpZpWvASudAwPuGJHSHR0ystqB3GrqdrlXxP97Ddhj1GoQC3NUx/pF5hypiG
1CVYvxhqk8W9oT7YDuhpYWVQBYN9t5XOPcZrbtyqeiy69g6bsvxUYDUijuzwuGRj7LDGpeFVLkpm
D+1R2jsvluXasZOMgbzfpje9zcI+yzPt2CR4YI8nmSU16Yu5t8QwbVAulfmXXBkyNZA3QSba41G1
yZ1Gh+OTm9i2L9/kOBJA9UCmPeIowVS3sg+7a7/JwyLZQOHpYIHY6LUzJ1RykkFtOJDO3T1OApWy
ZVhDxEbX3hmfVS2LC82liZJ0cmhUJqQM04fSHom75b6gEp/iZak67MALEUEEsIUNdPyE588IdmRw
7mRG7VTtN0XV73o0oFF/5HTzAC2uHzer5mZ9JvYLUpF0Gitq0+1B1gFeaVrB0jezL3egjOGFU9Pf
O36mfSKf7hWRiDgZ2JwIQu4o8O7sov6SpOTBsoI09eItsaCkbDsdodfUPLA1QsSi2Y+u13xry/EO
HCCWZxp047c+seLEsigh1TaU0WGchp/yyen18lSt2tnQeod9ys7KD8mKqo0Xb2/NoB2NPzKvkmFH
5hHFaHuh3YxfWgHxsEGQH+iDeQTUfRNv7oJrAnNqWD7H3bPKFEdJSku5gKnmDH/EhNijg+Um61q5
4OUB1rTpg5t2p8RS33Jv6YL9Tb5o2UEE1nTVg7UyPwPCkkDzjc3ptWdWnj8c66c8ylAQ2Lg06hhV
exIuhavRnKO+L4n7IU8NW6emqTV4DFepT7JyzxK+ZKLWD4nX/LU3TLZBk+c9QIOkxqt7IAi5WqNZ
7fb73B6fWPKdXykfA/LsSKV4lM9xK+3xlNYnd95uZCrKZ5GfzA4ZNRcs712+RFM7PToloWaalDpU
GyAsrcEblgLxCE2dNiRXvURUkG3f9nQjlmAefZ6M7LE56iK9EqpfVOVNXuqiuC9GVbzRfJYFaOmS
k/ystqjU62TZajDYHP8rtv08mwNoGtWPQfEoncGsZeiX/9x7KZlr4fgMMrSOMKgoShEqs/lNKW7K
ovZXWWBZa3XHmIW42FU9SkwAx4lZpixlYByTwHmECvmwjh+KoxZYj8K+q4N8gfMazPS5Xvf9M1yo
uvkbJVjiy8NdBpZpq/Dk9MoPAMl71DzNRbW16+fJd6SS27RvPKYO8kM3g4OtklebKgqYOKOp/PqI
vclqNHj8w9jVpnZX6jROqhb3P+XIttBMuMTLpF23SJmfZ8onUNymOI3WrETm3L2kc9ffEld7cnd1
yj6/HRUldcsk/DaXRAyppozjctHL71dYXUqaSIGCtR5YVCa+Jd2p9jbA8MacqHDMP+lefu+rRHvK
lzhdvfmzirLs9nHdi2vl2i5Rm9i+oFKizEvHoByYfeuoVcXoZYwwEU5Byyc4bE+0LTn4XETZ7u/Z
+H0fK1QNjI2H5R5DNbMCBe9+v3C7p3VnOVMqLDerAlyVD8tWkMtooqNSZ8lZuBMHU3HEL8/9WprO
vTxvGf9I2Z/0odI6cM1mFQy78dKb+Wsm9I9MtW4yjMua2dlyOhZypAUyfLSOXp+cbL9VBdG7dLkK
UyAG2ErlYbDAeZSye7RMHkjVqPABHeekbZLnkoSvPRw7J6+JK5SDPVTBGWOcGARQxU73ljW4mtRa
Hmcz75xOQD41vKbMxxx3vroe0L6FhmMlLz8rRu0BrYinYnSegam4NdSrVTIlX8dD8tUj+PSMecF/
O3mv+0ZccOcOMSr6JpqkDo0KeZJeMu6iMXY7xPODuW7LANacTbGGNDBy5tQN7cq6WugK/Kmaqmio
CcILlKnhzl0gGkA+3bGx9nbEQ9X1SQRx/ENZTScSOkh/45wbl2SnXoqfSZIsoWL13x1rOFuNXl9n
NDBTz+CPUimbaBpulaLeKLkId26RhDClX9NWf12UrIzpRoaerQN1KHqGWY9pXBhsL8W2plAzpyns
N4a5TAuCAEzgE6Zubv3U33qkYljfX/UBDLiaZjhrUfqTUqaAuxVggZve3K0oqfT3/slNbedS7MOf
ZdkSBADpTSwiZyC065ebOCXlhNeK456YKA+JZbSMHGYlBlh/BelIa4E+FW4AIJXvZXc3t9lI9dU9
iNrrAtwZ3FORnqZFHe8To/VbK7HQfViPhqfXFP6gS2sz6sFIgRHS13PVs/WLm63ZWbv0A9MHtl25
2i2res6MZ/ZDKj7GvPmVDeySWVvNm7GYD+Paf9sTVWXaCJ448o8OBKYVHVFYV9qoyZYHECYA68n4
2Dc0hiVdOIay9hcMlCI6JNDZYS1qT84EGc2jFTVd89yZJiybhQ6nVJ8ua7NHddYVnLfWg226z8Lq
nEvSbZixwo+P8/Le4xrZWIBDujMqodCVb52TdufW6tbTMDR+5rjTX67X//BS0UWD0yBvqsj1dg+S
ZSozxqJP1Vl4+gRDaCWwbkAOBrqTpc1evY2eARdlCBCz/lA2xe4bRva1M5ONzJKJ3Y7CJJS122HC
SfOhn36kTvoIJY4acBu9oBH1M3YAv41ECytv3s9DOdywfs2ZbqMslCJLxSzu6q1fp5l6oVj9ZLxl
9QxeOHnQzRZ9XWNc3I9rw4lBnX2iKbI8Z8Pxuj43Do6ENsJ5jHhx7QtNEWHuWVOwLtV3ig0r3qfh
TQFn3RfzfhjabyaUToROL0J2B9DlPRvpbwcxxV1XGMgH3fXmLMJ7m/QfXm/8tlbPiLI0/5mrq36f
1zti+iT78pY3+35LMiigKb93Sw9oy3DacHSpvdM1Q2RA4cKo+Rm10SVbqd92Rwe8dbLnCRZgx9A5
XJyZu6/paoi6zAvnenubtME5jegdm9JoL2ZX7A9CQ/Q5YD2w9dp8ry2BoMv1VBaa7xZZxk01mzun
M7+tYDi3ZobCGQUUCUrn7TBM/eVVSn4x69G9OsbyddoXJ8rJouAZKDmW9kfd6Wmg98B4agmxnLUf
pbNWUVNPF7Cx4rb2M5eRbyXqzb0CNCO2UW26J9NtbF9Hq3VUBW3doGZM3QK5oHrX4iuNnJPxBOOk
n4Q1vSVrb8XCdsxYM7CjMdLkzgUjMjOnvyxO9woUFxsm0lvbomsfh1XbB7VMGVS8iPsCjF4Rxna1
nXpEEwZzr4J2XGnBPM0zq5DghsaivIlcrfyNtRzV3oyKx+JGdF7aIcutK4QFVEZO/z9bAWQT9X/L
olVGJHG8aQ7qaBcR+b/6GxZnxFNnAjQ5NAc61Tl57LD5Mo+V5zrDs+c7qucrfbxhbuzuV1X7vltO
ERP5lbBvMLvSYvmrvaLafqvlz7JAm0unRtUG4fyZLx+5sFvr95uDYo2JSji6Z21Qd6AOadutfjHs
rW/OWho5OomGkh2hkYOlNCnym9SB+zlyA5lp4jkP+nCghvbCYdrOlS+pJQf/mdBqOudUqYm/Wigd
7ckeUPwkwXywBroxK7BQi3pWAQESCN6oSdcypEr9mWOaEtoC1SR2ACK2CnSxej88V0YmiNcIrjjM
nCev80yawK0/uVbluOmwP+Rnq6Q+yLCbQGYT1YFDIDePB5Opxbhn7pHMKVa9+VPO5ffMKj38uBCJ
oAU4VQ1rmHbBOSiKOxfh5qnv6nc9Gc+KRUJXdBPKMMh4WX/JxGsQmJJvXfWlpev/Ksr6Yy5Ozqa8
7MMbkrOF2NcK99YOOro/baQeGasAxBFO67htm7jzNkcJZZmTWjlyhaG2P0GprIXt0JTKBDzYFpQE
NJJi9Pus7spf2VbjX9s4f+RjKI5KsBMUhtkBGWFmydwL73GAb/a9zJljdcxBf44PLOCdOBxb5Pfk
jhgGPDXN/DOZXeqivD+QPYinIh3Syw7eq3gGjHs2dLdqKEnItXBTK+ghb/4l82Sn4V+F/o534ISV
Sq3erJ6bRz5/Sff9lyGUzzJgbRPGXS/7SKE52UGxeN1V5vuSd2rW+jXvaRXSD4aqUGuU8ZrxSz4/
Vy9+Uif93CwKOm+6uloJy3j8nlYD9uuDyZTlBbriAIvSXu8uuzG/1g4cgKxkBEAQ/RPetZzKq7b3
v3I7fcld7+QtiYY0Tz96IXgjSQowGb4qqzaqDuRaFdmbjrLXnxbKKeSKoB7GKG5Di0qtaF/sYrzK
tdxX0VI0X7x5Y/7QQvWUrRQcElSQ21dSwZ+1g404U59iCUxIbLsYyNaY+cOSbfh0L7VAF5M7p3B/
yyUxtqjUNSilz9xe3934p8QezBrYRT3wmE47YJy8CiXKKAvIdvohTM9hsA/ojVyrQuSn3Z0e/vM7
cvUWB9kNCys4xtjw8uG7Oc0Gio4Nin3hBAHn5aynx7t4rCvDCKZxMsM8qR5kfo0oyWJCWjP59Mmz
VI7CP88ojhidfPtPtSl/kszsiMm3b+fevQxGyYHvS5hEfrS8sk8CF0UEctokWIy8/gRBmY6UP+bI
OpxNTa5tbz3tUymCutBDW2XUHQcC8AMZ1OmTRjze2kFX5FcVvkJHRbtbcVs6/mpjWrEWiYLavv6t
pMPLZJBkrXn5LGFF57gIo7ORl9owgfKvKqHZR1m6UNQtc8wZ9ElqKypKPXOHyEtPXc8S9KrJCOgw
+Jloxft2YP9L+4qIL/mkOW1NOW3p0sSf9IvStmiAqp9NpcCDMM57azC3ywcEBHrv4a+HT21P1rLZ
6nRpa2xEzJSgkSPXqbHBC7w5NdFIgb0YmL/kXfuJDLUqFjNLpbiUpXFlNfZ9SXp8KBlWxw2P8RdI
QQgZDs0ApMEP/RE6DG/+gaHiU+U2MH3vdsKTNY/dXE3lK2TgiyyK6rETFCjqcMFSMWHtbHGbW01E
NqLd1d1d1YVJtnVfy5aIUogbxgQAZccOczWh3cnFqA3iMqbpB5KiMKNf6G4a64yjbnmz81emTyUn
3IA8DOdGEiBWcL+h11oMAOgUm5vTWjGBtbSDmXAyawKluQLFDXQezZNwaUs4OJoDrMMYj6Ry798l
xeS0YxE4GGVJbhBrhzHclFz35cUrXdwpBzx5cNFdtRSwz0g2PpcnwAWyJy/QspY4BHhxoArrwa3b
PcMu7PZ6FK+p4GCVmKvEjIWJRrDp14dOzdIwN8kcj/i7Os4noV0LhbR4sr80AyutmwCE7WbTn5ol
vzdNcrbjqBoMoA1dV85yZ8iDa4Gx8ycGHCUcbMfnyrJagptun2GZE25ewvidQweis2tRj2r3kiW1
02UK0wo9sOP6c9+vX7o+dyFNKRSOzgCJwvywVANx2wFyJGX9c9e3PJCoqObtip9wwKEWKu0LREFs
T/Vz7bj5mX70BUStz3yYhjQcqzINWrvM/U4V+kNm3cPr92wNgLm5tucLrVSXqXPoiOmVTwa5s+vi
olCiMtWnBYT34FMq036RYF+7zepZxzpJrgZHeMdA7vpJc03tugDoqb3zrnb9/qmAqfrta1ssJ7V/
34xkOW+TkkP3rtBS9J6s2xmhJdzcTEU6aB8yripMA/GbJTX95RPrZy4L/Js6lGgFD9atm2d/9VQL
BTjsl1KOj8PcIa/ReUYSG35ZSgykVOMizN0Nh7TFuPI4TmfDOdDFvzKNE0UrrOVCKzVdYCNZR6YW
6zFrC9tjwgSTmcjkXUwABTG/PQSUmrPeNAzF0FB0cG9u/aSaxVO52u/yRjBxfUHpq73Ks09xMgu5
d1S684PUDW0VNzgxp+xZIi3yTjaJfsI9JYvqhPju0fwTjKlq4a+3fuv0OdIm2ktUi5k4LCyWuoi1
boVtQ5bH49Po6eC55DVsLm1s0yf76cBeDDpZw/EaUM/xJNH+42+SKpjSLbCy1JBZmA1RItHYskeA
lmXgOTKRqLH/DwfNQgjC6+bur3JNKQ8OpFBuQvlTxrQPYpaeneTFLMjufH2pzq23E2qRYUkAzy2M
in4kylaGXU9Ro7sz+lD1wWmH+bb5B/kpT0HHITgyufQ1Fc+5fS/lBxIzbJnADXnSf8lKJuZAjs/Q
7ttrbaB+SEp0EPJj5PmJFRbkx0GItS1jXPbvs8Wg2jrN9RDHhpguKdTbx39bJcKnJpmFP+rPYtm+
9O7ws0eewAodTpaynFJ81hAcPakGFW4u7BHAWjtjREZqD0MI9Kqf6jz/wC4PrUVFDceN0uHjA6PI
7yV0L1cF8+qpuyf7Yym9DQUQf5OhxGqm994YniR7vBa5Qs/U+tCbv7dsNT6voc8MqWkSB1Qro1VS
9n/LUKQqoCXBy46g3v1CQ4fO7DgeDJmJcBJPJs1K8pCQQX84mhdnhG/FROosYxeIEvqeVtl9d6xv
5SE2W5z9u5tnAF8HR9O1FEA9bV/OZF431FziyCqag8H9rzbgv7tt/9Fde5hW/Xe9RbWlO7ptMoZM
s11mUPL//2VxMfeAkfYwuJ85lKTxMYZ/Tt0ELZdivmdb1QWbrqIwqROgdK0IVfvg3fLs4rUpeLmZ
fVfAEq+Fan3svf5uHyx5LdDUjmlzTtXh6+C4w//43nIK6T+/t61zLBuabmKQbbj/6lXPGroLykWj
fXYyb13dgNtpTHIH8TkefKR4+5X5O0ymN24yn++y6bFkUnQgRpjdLhN77JaVFy8aiYZFC5xQlHv6
JQj31kIjTS18QcNnVhwdSAr8+HRIIw0wz1LfzaDMtWe27hx6SM84bxggP32XafGO69z/eEb/tOqg
VVi1DdV0Naae63QS/3swNBMDS2tA7R5KjjE7NA44tgIFH+Sb0i1evCIzRKrF96VGoGzhBLbsIUHh
qdD8wZlWqiPdOF0BaSg6A2kaWW06IIMjj6RZrD3LJ3/wS2SPwTzSUpM29o22s/81x1hOdP3Xk7Mc
HWjC1lAwW/826kTDWhaz1TMxxQSk05w5VOqvBn0fYqinW3tQ6AMAb1swLHwrVvJFDlxdmxmDfZwP
MqM59rz8brW7RJDOVYCl3HGCA6wfTG5/ND8cJyVOGvQ3nLlm2POKNl0afFFfHDuOjvMtQG/zrNNy
tbj6x//91Ix/ulP8/dQs7eju9mzTpgv+HzvLRuvj7XueAEGGzCD7mBCHBpqenPdUpAF89YM2AA2q
wqn9tp1zoEgC5CFCm+gLgziuvubq8lorNCTKaCJjWKV4y9n2+ggy4PtWZaGr1htpbdpHBrqDQowW
rhAYh2reSg5BJj4yiSx0DlEYMXpS8f6hzWvOfv3fl/uvAb5crsYD1ehod3XPUV33X84iyzHTT+il
/UlruRs+59nMAblxKkN0VzTaz5SU2Ryt2nXzyudFSTfEiahTgTvf/u9vY0jr/H+sMr6OjnmA5Wia
xyP4V3v9kquORwOgGWIy8Xvy0izOdwVArzty6GQRVYwOYjppjH30SzDjwGQsRdQ3qY3e335AalVd
AVq/7GkCrjGq6Vm428i5t14S00RzYfLCWdzL0jMp879EQQrcqN4dZSrZ0yFAofJ0h3X9TI/mXnVp
I+SsiCUD23UuTMLEKJHj8JDZnpKA5DjJ9Gh6A+fDkXQXCzOXrVQPdRWt+V4dqjLeWW5/xrq8uPUN
f740TA+7A3ov+oC3U4NDRVGa1IE5psEIv2j5PEpgyQIWpUKL+Ido1idW1O2z1qXJlITspzzHpVBI
06FAhsQ9i2NcbMowbnemUzlN3+U6Gg7hBs6DpCWau0XLRqeI2Bf48Ty5Su8FlRbI2HTv5A2SIIM+
509JSz6yNjXCxNQ4FT1w5zhvPWIM1LWG9wKbcloN8g4wn6PYRwG9J3wTZSXoHSlRuhTLvTL0SJNo
ZjQpbHoh3mQhJnGdZja/7AWVhFTHrwkRoV3yPyn9gqNpfTesLA/LQz4pivRS0TwedXWCJYE1j3HZ
ovyhMSZKx+w1tePF5EnKFBhTTpgY86dUjtfqpt0Ndf4wpCuN0W6k21v5hJmA58My00DBfJ213U1Q
e6Al3S4+TA0bxZJ+osG6ZpWZhTpjAE74DECYddu1MBagxaO/oSbVn7X9hUYowjjVFQn3fC550uGn
tKsa1wdxCNM25fL/qDuz5biVJNt+EcoQmAJ4TSCRIwdxlPgCoygR8zzj63sBLLtWUlvfY/3YD3Ws
ziApSQIR7tv3Xs6avuhahr2bDcroswCHoQH9AMPVzW1uzpzdKxQJZ3PJrCh2RYUjfL0DMhzNO0ao
LSlBLOKqbr1sd4k1xSHPaPJrO4pAGKIpkXbdDp7NL/87ZzmVi5Of/HDMxdnKhFpQrdn6Fj/JmHVM
OttXdtMSL3iB5odwnuVZMEKoC+LFegCyejTJU65D6E5hDDow2WqFhva/3lJjSce2oLltX2zXDtKL
p8SXszOdTXuwrwyo10MyVtYZYk0lTXO33gUgYFJMlIOnozEyI3kwNp7H6lnK1KU+cdAYjcVTNBPn
URL+KdMH0dXlrsdzsn19VtTdVZTl7uby20wInCr4wNuk2GGe4E8rbe1QdJJ5CC6cdIpPGIKGU1/W
j06UGn6go0mETdLvmXyvSU7lNiFK9ZVQUGxFPVV1t5sBep/HqDknpuSnJtLfbLJT/M1/HSzAgux0
vlTMAjexQMm5mqUR3lhN7m6O+K173Fw56hoDWr96lQrPk4KY6OqaCMu58nsHYyuux4o1GZoaYo+q
yZy1eNjzNUuxvcNfk+SaVmBtL75U3JDbF0vYq6ixI5DVpcGZdbPYqSyx97cOJaFgosSt/Eo4z/Su
p2y1FZSJ860qzcWTRZD6beX82DqVzViSx0iwnWP7ZtVnu7ZL8lPHiIK9hO3RajBJj47Cb2eSHO3S
vaBW3BRLoxkxUUqAGqgy581ap+D5cRUl+vIlpnaPFhUR1aocsB1frhBWE0NXwGqwyDsn6e4Ns/jc
ZEZ1zXv0XH2h3ajUsFO01wcMh3zp43pKxDXeXTsxD0INy1PJ5GR7uka9EZe2v29/DsG9nTQ/N4sp
a2dep7Q7bk/tVhlubwzrYhgU0CDtLG0y/FEhiWda4ro1gkYVf9eNhKlXbf7slyE7/P/vPLEhzv66
8ygSHWpE27YcpK4/Kw69MFgPUUTSm6UqMLIeRG4TAlitrl1JJGD7jMZ65WgZq1lI8Y8actP6w4/o
wyHZJjsDJso12HOUlcjspaF+WYhsJkGHkkN6YUZnxe3LoHUpD9RtTeN9XU/uRmGUNkfVdZOO7NVP
QwTW5H6g4oEDohBA2160InpMU8aZawOKdkaKgWa8X+X2fvU4CvwrQWI34JX5qUilxYMxQd+oBQ/7
ekjItSZV7OwATBy/0drmFQwuue73ZVpX+zU7oo1F5BraK+kVcd1kqGkyuToxxgpR3kyCiH7ePjux
/bw1ZPqav9gMY9sDsfVgE3KPZ0L5Hm1b3SmGznw5im+kFh1llZ960OUoPMqBcFqPkwYuAvL0ekWt
3w1jVL6HsT1+DVH+37+6CDRXf1O0nQyLbSyF+6UJ9yEqbQywbv1xxLWxQkoKytWDuhaJtLejV5p6
9/APz8x/K1KFZsv1fLBW2pbz96I+4cx61mah9HSVSdWmrmmwhGX3lRPYnp3MHt4Gdf5QeoMoU59c
Rr4eOiPO3pjAGv1DdvqHj7VO+f58knU81+jIqiFsKYy/poAFo+MRr4nl1YyTXMBrzCaNJ8OcUCC3
J2X9qVOOutlo9T6Bq9GbNK33/+FjbHt//v4cq62enTqUtEzM/nyjnIggbbYgADer8TRPb7QEY4A6
Rt/LGKzKakHcqo4wp1AJWlJBRU+YDJ+2OdJcDmEauSNAajWCB7CWaNt/vUziBBPiRbHBHhnRL0Wp
U38207dcXaJdxvMhnoNU7lsAD9r4I1gFGmUeubzZzJYu1YPV4zARfC/Cm9BCVOgki/VmZSJxqN5u
1m6RhJchF9VtOBzjpJtv2YJ9H8dNcekYbcazehx6RPxJAcq3mLF5FsH83AuVE7dwpJdIhV+BsrG9
sZurKKlpgkdK1c1eFOuMPp3x5yw7yxfm/AIo89kOfxSmEn5NWoY1+FkWycOkFCF+TxtlmmsTafOl
w3Cz00v9x4Ty8tWnyuKQtVxMXyEghSzGZDClWG16k+hUOnuNzGk8P9QjqtxqM07W9Nh2ovXzFK2X
L0lPG2vPanucV9akXqu+UNXfVBzXOE38gpnHSG104B9Q44kk8LfRWhJQL1GrfZ2Plq2bB3ndHN/b
2VDF4ZMZtT+ywvi2dclfr2g1/JxL8b6KM0jVv5XwuB0dWwW4jX0BETjYF7zNE68EEgeY/JLNt7cq
jI5hdS1V3qnttVsbv3aNE2wF/tahquuZN5aXCk/tZo7dogPbn5ZY18RoyOk0R5zDZTfGt9sLuU1A
t4/dWuM+aUz8ltjgkb6M2+3z9TL8CdEUdYOTah3TtnhT/0Gc2fDHf702wnGkrZmmalq8P3++Nnbk
hMuQl5oXrlMNNv9+X9I3oTSvbAlb/C0Wu/1ot6tiGzNvGYrtYds+ZbhEv7XJvJZda7/YuvtnvTI4
BLoc+59W4Pw30pwudAnnTtNMTRg65J8/P3ZQyBgjzUDmopT/zoZqrYkcYVUXB6jYJGHmfE23zP5h
7tbGfb1cSSAz2+mMB62vln0kg6ftjamW4eKYQeN/SarIwxKzyM5cT4nVc945I+6f4jkAw7oNapnP
/pPa8tdirrUtN9aTHf4c0wzDMP9SITpHKXrLzMkxrCPsNKNEj4R1r2C68c0R01RqNIq3yfJtYR7Y
Z4T9Whj3aYDPZ5sXKbP23BIE+UIw/kFg/E/lUV+/m38+JIalkgfk8bANVLwVC/kfyqPMymKI0tHy
wqB8NpirLWtqzbG3CXnlo51Mtx2Tf2yQUMXWfjNJGMSkq1+CYmFZU7tFScpU6OKUM08+ZJ9r/7Rd
EJtgsk0xK9l+G6NEh/mDj38rBTfVXJjA1ewUzyEmlC868b8xj/+WVf/iSf71t/8jO/IP3OTTPzMo
b+IPXMTlZ/d/AUJJefE/Qyjd5fdH9BeEkl/wBaEU9r9sS1U5NRzNsFXDAkr6BaEU2r9IAnCeUJ3o
AlTMf0Aoxb9UE3ClRBy1bMdYyZX/hlAa9r9MQ3OEI9jKoJsmG3v+FxBKVPE/KaXUSFRH26GGvqUj
Of/1Ii3lxEdL7MKto6HcSeBLoiuKy9iCfOgq3AltUvlWDjVEUZNvJcNh8i8u+02WPWjs2KWUIP5T
psTxbeMU4oTeMQ1/0USenrC276sof+wUzuslih0UpwcQ7S6e++J7+gBF6MPsSwGUiMxYnl5UpoSy
CyU2EgLnqa1dwq6AmoAleChtc2dBV0J0056aZqbiTQMXA7PeJxFma/W9D7PE1Q1PiZkCxxHOpF4w
t8BKMJDVK+xdr8d3QxOZD6sXONS4yCMYip4SZI07Twy5l8C1q2q4k0s5YiGIzwXEScZzKV4EiIU4
rS5ZSppSYl86WG2PSMvC9N1YtbeyYv1kFl9yQ1swJnYQGTILNRO/6uwA2lFZ4U1DF0Gsgse36yb9
e5jaXmjKs2Wbn1oNYaWvstdAlL8sh0Tp0kafbZt/J+ShHcZ5sVwtOTKGdLxQy+8kl8WuNp0b0rgc
JfawD7pG84DaZKoEB2o6wL10FofMyOi1WH4mmfKqQ4VA2GmZVE7nVp33jkYtjl/he5OZx8Dw0+J3
lIzgvQSRyTlkfN+CldMdqnSiEmhGhReX4hSMyTl2dIBZRf/cpuGxLqc3wzzNjvXOm2Bii6Xwa5rs
kk8Ont+EIdrcjPvOwW0TFjPjSfuHbWBtLFPyhV2ofwvGzh+b/C3VGzqnb1kqHuM4pTZKtckLsuIn
gka8s1jeloxrRoqMD0Ddatc4+EHhmra+E0xeYeEctFJKQQM4I8doe5cnJKS7Ic49GfNFT843c4lZ
FpqhPS06CwicW/Iyz00LFA9gjuuIFNBbmZw7AVmJ7/BwyYl6MNcOvTEHyTrWzB/MGukxJj2SlTyV
hvK7tBLstWcgLK+hRiQWxgF4r+XNipezSirCDZzhpurCnyTQr4tiF6d+nE+Q+mYX4J5Kfj38UWU9
3iljwSRW8d1Oh+nWiOuTWU8r1uaWQGp3kOYIcaPC2akPRJDbz0UPbwPTOI62n6psvcKgiokvPs4T
UDPe3e/VguE9yaYA52nh5rrhzirrBIwmXptYVd3li+2qShaeSyvcC53QVCFoWoM1+64Yq3k9Ptb8
D6WvguLXn7imnGtfW7u6R/62VBg1s1hFOu0Fz8h1CM1rj6ias9bUz+YEtAgEgnLmZMAYN/mAawmW
zHW2W1L5qsgeSlhn3S1VcwnH6qa2KzbFMgWVKawNLm/FBfCCSwG2J2xy8k063SsIQpmxSoj0SAQk
jP1i2l5BFCLr5y+/MjMidNmaLjihDvUyvQnDhHrSXviezJZfxYu4CYzu2xxQnEMmaqTw8XcTAqqc
K4451uBgmHWVqzXltAzTNVQrcZMk/bnFNAkKND1b+pTvFTUPPAHZGe/pI3vT9GMcP3WceXgFLMLd
Iv0xLsHeCHuIFZPZuXNvPw6O0x9UuTLQVnO1ohfVYdSK6pw0/Tke2+Fomjg9hsUBYVgABwySCyQF
w10kxUtjZmd1Jl2gNUD5Ajnf5fkS7+psdh2WdQwGeikq91HTxiO7NnfS0N8LNpUd+jLcJ9Nyx1uM
nhXYJ30CyCoVHZWSdhW3FBoyw3/gU/CVaPv6l8UhlJWZT4VsyF3m9segkiBUnO4xUJd47wzHjpY5
XH8o0g6GnW3Ax9Ln5ykYH8jvrLazUlw1BUvn3HfT2bhtUBQCQ9xXpnOr69OHHifsB9ZGFpBCU4dB
Yu6q4amZZXsnhnAgyND5amemF3PQbqeoKQ+G3v/KcyjpA2AiYDog1noWZAEranLsHEB7nIlzahjG
Z8u0vSQUK5EBA1mt2zmBJiVxDZk7Hmkpkm+874BQOHU89pL0d0lp3QaLdR160R+baPimRcB9CvRC
nIjXNOntvTSjO3VWvqM1GzsdHNd+gDy4IyL5q8e8c1qWGkiFGHwnQZVE1QEop3HrkT/WjKo71SXj
OtRyCryRZToGf/WrLMQZMVrK0Vns30lfdTsM64un5RZRih88F8WuwNl8N6DShJFuH5W2umumoIF9
R1ZiEI7bQqBMLJTdJAV9Ke8mEyJR0KJesWz1OeZM7FM7OCRjUp86TrSpF+dJMbN9FAdHOY5vcav5
poJAP7Z09JEaYfdhr8EB1JkrJ+IcHZtDME6sA+mmBFESYzCWwYREtXyq7fgO8yUjgiJwXIYPzWjc
KXZu+KZjn4IusjEDyfccyzkTF36KzN8vQu+vaTmkx965OHG4HJThkmTmbS2z5BAz9nX06JQbw1ui
fGKyv88MxPGJiNe+LcWjZXUn1tP3u6Q1z33c1YyF7ZdSKdkok4ndAOX5KKzoQVYjiZacZx3dsog0
bG+llnmjYcTkBZP0Gi9gpOAXP8rKfCobhmZwO9fZYmAcm4lzvIXJm+ZzczTmxtU7sfgb6KYJOuPC
yXwQIMw8m5TFJV268Q7e+7BLEI1Z2WC+x1LurQRu7mwpwAeSQ9YV/bvWKedsSRFCUvuJBPW0x8lP
IsgCkWZURUGkpZ59ezBLZmCFus8BpeVTrh1Hnc8wYUhlzjImnlO/4epv3D4GsFxQlnBJj9mpUuNT
ORbttUeOE2XSIW0jFYwL4NmiDG4DldtnUJUIkBgHPPC0dhrFaYmKd2xU5UnJIKyCN7gZ4rYA4dMX
vh5PR7mMw3UWyGhFEnO6jkAFo6q56bFb+lVgog8N9nulw20WKR7FJbV6b8x0k9efgfFs15eFV0AN
HecUG/N5Aft/aqHQkeriyjZBlbIHzFVJ37tV1MRUcXBVYq4Hz2QjGadst8I+CCbakW76U6Q+MDf4
NKYwu60c/c0GhHggapf6UwNPhEsVY1l3ZSRr+A4KM7bvtPWbaFZu4Dkc2qVOXpvV+RuVBtwCLNFu
spgg3qgPh8Ca73DtkmXNxU0oHSAwrJNd0gzHLgkoO5sGBDB5FFEClbYj35c6GFlY3ON8/RE5TlpZ
rgy0yRqPBu3nQ7nU+8Woo6MVjNAkZUbRIaF9G2A78vk5iddUlnrO8gKHKJGhB4OBHBzPqF+xkI47
kXA7OiMD91SPsYeOhI/y0fGtZXm05gAabJ2lx0rhbWWB86UqF+IMdh2e0/qXVdaOCwsjPJvFfC3N
0jwUyXgqWSB7VnW7JQFQ3jIavOJqLW5aDH73SsirX/TyuujkT2vu/yRIMNv2HbzdtJ6OomKABCDv
ne5iuXFGcVNHxTldjOJYwiPsGLXtDV09qUP1oAapfbEVXOmwkC7w6kvPa4O6v5ixiHzuW9JbWVvf
KXF4Qy6GpBQp64vFQvEj/rTVfzQ1vmrAxlZVzfTTIeR70uznoQKv0WTvfFDQqg0h2bwtziRHf2eC
5WFOQXLAqOb2khiRtRO6hS/RjJVDIPqPdowZfgslJelpHws8tQw0a1ZTjUZz7Sr1rJUQb0u1aPZN
rdwlTZcwBy1BepteP0q8OOVvlSD8kq+AVeKYRXfNWzLkEyaIHf4Xd5qps8pEeala9JB2WduIycao
wCL2CZDLrtSbC3sLTxMWigKTEZk+9a2MSd5hJxl8fR7dKZ9Mz8rhkXThdDAaR3fZCssRZ1EtDZEb
VvEV/Hu87+C2Olkc7mDM4UecjyYjdz8Q4U6SAaR0oHxoLD9eSKXnJWnRWSnP0EkRrxoMFRJsaIsf
u1fau2ShjylBXuHOFr97/DS4hX5Tj2Z+xtcXDTEsSiM911aWshGuPg5KR2mAFksGYbxpuoAeIXsB
5gGjxSl+xgIYe930NEnsGjmWSh/g6tBhd5PMcY1G1cE1J/M75Cd13oGRwf4eFMLrOZ0wA3kIIUCq
KnXy5pAXLykY45CBozwN7J+Z0TAKNudvQSXvqnDq3V4ZX4JG1Lu5m5+dtjL2QT7bnjLlRANtO2Gm
Yp2MWYGfPe1SBTwFSFApHOaYoTc0HQdB1TyShJvpy3TFsdy26pN9Na5j2mW5I8FfHybL4Zwe06tE
yglkNDwuWeHqNUpz1FiJZ3XTh6xBTnVaRT9UGOe+B+RniwuLPJ/yBLYDTeSlhzZeMrHApfdpKBq5
PKpkdvs1ALHAVOCdDttBEESkqEalfqs0DBi2sUKM4Y2mQXAhLfIIDCa9VbKupE/8NJ4NakRvrEo8
ryx3PUSV5at6eBOkCQv81HYvDnmCX8Eokuc+AmBBjgQHTUPt2aK/rp9gwm3BgLuE1I9+7+ozfqyM
KU7LD2C/gov7eqFJn6z3dV9BONgKfBIiguNo/A5+JMPLOIFLaEe+hj5lfm/CLCwSpj5lMNcnY0Gn
quUPZ4BDJ3Lg5WPwUqnpT/bzMY5bW//od5zx/8Nx3Jf68G3puNllSFglGou70Cgd4M7tWeVm1U0g
uGGsu5qVf5stjmLyMKVeBn7T1e+mYrw1WUqkKTjEU4nbrfYR8CAER/bszsP80c76p9KjSLPulDod
/i4RK0+zgMHRpjLclbxCeQqkPVT4UD+RWTIcd7XtRr32YuM6W7AkubBavg1Jaros1L0bykQ/OQVt
aKwOAaDcyqtkrXilJKwSONXJnuRBt8r7OsUpDtm/gDWtf1SiSoi0YYi3mOwnMh19wsfGLrNzxgUU
Uy4jAGlnRAFKLMlOkNxNqnFI4wzaaV0chwhBgk0HTyGs+So1uVocYorKj0ayP2qa01+DSSAzr+Ob
yF67CK29BikZLcU+6qZ623bVcOxlAHMfiz3i9oF9AAezDd+lUWM2M9Lv0+KAtTamH3UQ0snZw0VZ
qndiraE7aIKmXiPM33Dv5Vn53EXiV+hQzuuhwLcTMZcPlYovzyyfwEAFOwlcYlcrqCPxmGEko+Nk
02jN+zd03tRAx1XYSgsRTN0bWhH6ZoaGEpckrPqmXdyl0F6nxrgzk0hlwU91P5PlHrTmvYhmyAN5
2fMxBmZDVkMFizNDYCGyMu1o64DzF4ENqbeAyffZXjdMLyuZRcnufrKdnrKV/QIJB2yXJPuItppw
+bAyBlieYeUvJTPzw2ASj7Zk/QmNu2kRoNI8UYEbPxaFpvNiYr2Bc8DOCYkpkMr6IBGalJBVy605
/JoEAFVW1JY4iKM3FjEnh1or2FRuy6PVZzgSfCNYxr0S6LNbFlQBS4VNH4woQ9bihyayO2m2ENRD
Y6+g2+Ef4V9b8y5nar534lGQsbT0c0lisAgC89INrIFhSHCa1YFgTZiV0AzjwY2MNdAdFBmrH8+2
8q2Kq4ElAjDPMYP2tZ9EfJglmx6n1PrZqL3Ym0mJeUpTXDVrIcKEnqFnl6EIf+kxnswiRuZYJD5v
muNefGqQEXwQWi27l5xi77DZdlfZzWVoyxdMk3ie5XxBSnoYbcSbIpl3RNNHSLwkdnMHG3lOtPVQ
ARZuwpgNWet/wVI38P8w6LSQzS+qShduWW5vgowFyr2PxgbenQCxrE28QFVgPds9CsvAnU+13Vaw
ZsMbWODzicHRAxDH/jnr150JbCXe54CNe+YlT7rYL1qyuHpbj8CR+0vsNNy/Kt1mT/xhB8nzzuqS
xoU68dYYJmGx5kWm6Ue6aLdtxIoIViNk4MD6DOJSRtYAaNYtFQUniDVM+wINrSsYpjIppVcx3qLU
TPesR7u1DSLIZkDMfClhlCvaz2Dh/c/k6LX8EzcTP9r6La3L0xAmmde0k2cxZ/BMDmivyMzlkOfh
fdDP8tac8kMBj0aWQqfaqJ/CDI3IqsN7wOwKRUGS81UOOxxQIN2gRmb46PaV1h3orDsrT18Il2Dy
wepWCsQYO4qma2QsIAbJ5+IDDffWMhBkYmcrYIX1CjWifdXOXpeGwdESt63NPWYnq4Vcq3QfnNUr
B62XJmZ4Awnynh1O0WXs2d0yFaSJ52X6nGLlMsNUOuXp5GeMWvfawNnWBvjmEG929QL7ZQH+GPJc
3E+zJP1ftrtlioNdmlSPVk8GhNFXRGgfU+OifqQ1HhaGZJEva7BfAasEYNhGnmGhzxhUWnPHWa61
5PWW2jrUWZVjzjjZMRFOWEcRESHU62ZlcmUYQZWKxQWdOXv63I6wGuPpgM3H67S5YW9E9toLsIdg
4ROV9Uba9KrbZeTJcFTdpGfxomOUly6F2F1T1VmmzrYN0+rYtUNjNST3ZTJxsPIb8ydzQQBu9yVy
l9F383Uw7VdjkRhf43E5pCwq2vUWsib3qBVFideo5ehaRvuapE1+U2gQus2kOsimuDqTlV7odr9V
BvPobineihrDHfagl3HofoND6ETJLZNFN4HsilvFCW5GGE1mll7R4MnYQJnYcdu/lxCIPdFTiCW5
T94/32d1+9qnw2drTAjsXXqboPr4ndO8mWUXI2lT4uakhkFCti50eZQ/dsJQnKeu1Y3s00wDVpES
i1GCqnCZnJPgR1BwLYKJTcdPK5mnzxE45L2WqifOrTOXBAg2Y4SqD5POAc8TKWTURoG8JXNCGyVk
BLYG+WBEGm+IJy7npbpH334U/cQ1VuHLSU2FXagswcHzN6GcZeVZzvnwTDdyDHUbkrIW4peRCXy5
2CUT99ADo2BpSvLJIwLwsG0WVgIA+rXQa9j9eGQEEu9sFaaWoqts4kktt+N6O+IfRvxBIvOqIovp
MevS66codmNH3BdBPKNl8XdTZLypSsmyl+pb2ksQ8HGvuG2q/Fqs4j6XXJahQPmwGcWGY+5PWnVj
D3QqsjTheRRPMPQh1mtJtp/NS1m3wW1mMnkos8wrHhmdIrBj4lkvR32IXzTLd1LEPzXvFJjjMzZW
GXbEWJl0R2N8NBYNmiESw04tI5ZvzNlNOLzL2k69Ip78SAMBMDN1IASvAHyH75J/S+FCuUo9vWs9
ZRsLA+B39epx0iOfjJWymyZi6DHvZR5a2TnFu+jElXm0WlaXrY8HHUte3XUOXsauyG9U9j7cJP0s
2HdSNiDdZjdQHNBv6IMEf6hScIMgwpHhD/u0Oigl3vll3V8adzeVrg8HAi93sQieTM4ot1B4dI3w
Q49AmKAAsuscu9ZBKtkTlqnV3kTJoE7JQ8ead3zVReXCGanJZyvOUbGgq+e2DeikM85RrOLzakNe
fQSlriARU0clOJSIDVFdorm1ua4/Wk7FgHs0aRftpNPYW2J+q9ph9LU4Afuajojt45V6oGcFARps
X84ELEXwwHe4AWWrSVdJ5A03gNiXonwYa/AWdGFvoRYXvp2M0A0nrwsUcZYm6zxGqOfWHRceNWJj
XXCk2ZBDHHHg5Ib9aGevhR3utVHP950Wf2TGCMU2ZaORuuh3JCuJJdgdT+iAqC7QXjNCo2gxbQZn
fCHdgy6B+zRLS7fTp+WblukE+LsjCTXZrfZigvWn1BnfNCt8JeIFEbV5FQ5IVUZi5P1bfrVWfZtD
65X0D1Oras1rStbaxNShlkqbQS3vDmySiQ2mh6CJHLfqWNTQOolbahQCdacvrhb1MeuvnAfiQMcs
Y2wiFH7xghuerDynrc07kE50KyxbEBjOElizNl1awRY2D6vsQ/RTNUJUmSUe0MHDNavpNDsVNIbK
jVuLSzIWcj/AxdmN7GCyi5xsfxJVR6aXfrkUzwYMDOSzwa+07FWwi+1yGjKz2aX4csK8LzxraaRv
X0Wl/iLGwK6YliEl3LOHTlFaioFgb7G2zVtWz9fA5jzsMDPXXHwAx8mPStNf8u5ONxl9BqyTTObX
gc3TaGsq4BNNPowdhjKOg9RlDuAFeeLcd6j5av7kdIyw1DHrLyI0cj+oZ93FIfGmElQNgBSdY8Ho
CX4Bf3jVgCFSm2d76p7ErFluXZfoYhWZDjVgMYBiagcOEvanjPrtMqAK0olH037uVVdHnvHYU0WP
RLOBTkWCvnmtTBsHZn6yKdHOFRX6BOpdBVrmjzyLo5W/J7HxUVt1gezO6xZJ682uRIs9A3Nkx5E5
1DwqTcV8qrMK3RshzNIjpaU3KE6/TxgkUbhXjzKaSA2H4z36/FXCxBWCWtJkdUUZBOigkRkdGmyU
wB/e2GZ0k5Y/FxLS9VD4eSNfo7y7VUHAHDQjfVsi/ZOvnCjkpD2GBb1foA8PM0PN4xA6n1kzXbQA
yaqQ33Xml0HQQLLpr46Owpf240MxJ1dFzNy0vWtmcJRSC/BaEEk4XiONsANyJ2z1VxXikGE2lVuu
19Wq2xZQEXeFrFmNZUwkeGqVXQIRq4TFTDi0Z99vBOLiIFpV7gRU31iBFBWnIf1WE+2VMU52luMn
ZaFdrEawmUF4dg4xp7AFmV6dXYCWMt0YFbOKqnXgRKrBa4tr1l1U/TWGsGlUKpXHktxlMLJ2yhyF
t/wGu2qqugs+wPtuXn6VMwZUXWNoxqDwFWYrBGrS9W5a468B4/nRLe15nLPAa6f+M+uUBgGAosSR
6bMqa+1UBI9FrBChN3/nplOeDS1+xbSfkwYQMBRHAVF6Zq41cvFRpjVcQUod3Oldmno1ACEyksb3
oTTE3hIt2i2HxuD8AnJ0Ggue12w2P5qucVZIwXe2JBleUqxJlQgHXW/i1V909Vuo1j02fmLGaQAb
MWlAji9W/Z6UAeJB9rRecIjiBIBj9lseOBS8etfL7kdhsAJA9kieiYZNMhof9SaeDymM0krKK5Ic
DocqPnPAfLQFcduIQAauZvT/nFS4RTBIK0iFKAYFuhhfmkyxEJysuyoqvgHOejUsSu9Kq8eDUSas
GW+1cxYGVEKGcmMzR2EDsat27PhoWH1g4XKyowCBLkD9ahbzcZpEzl4VAHhlStEk4vGktflL0aMt
pI72mmbZJymBS7X0L3FesqUwIl6KXZqvdr5pKbJwGu+bCGuBplJjTBC2kQx+qUWqouCfkrn/KHBT
e/Uvk8ywawKg2FmNdivq/JIoVXmMl/yjkt21cwhAzDJU8X/iEBxmuqgYDBFPeVvu+071Ofb606AE
d4Vtv0SUVWavfG8CZ9lnuFRcs+0+ihxnuUnUiz0rCBLlUQVwt1NPFiEIV817CEa01W43VZ4u4ztJ
Lm+HpHpu4FqXdol/PlXOop39rspZnUZKlKVTzs4ZM28axsgLSjYL4XhWc9LfbY1Q49WRIvgNyewK
5KU+PoXdItzJ0AjnFvITWFTk6YvgR5hn99VkeCO5A8Dv5NAyxhhMmdkklnhAK3gDWT/E75udpsj+
kL11nkymc6PDxsmUTn+vq8zi+xAymsADm9JDYbuDRzKb6kUG4WkOITkRcmMH2SjdZqK6IIh26Sxa
Akthai6U5NcoFZO9CKDw66z7PvHs+JrB99lw8govTMXmSXV5TyuS4EVUZIyQafcsS5HA5FrGiTCI
+skmdtSwPRAyLqerP9Rk0tuUxh0Ez3LUzI/KNKXLyZrucxSpvWWGxkHp09dWV3HuxlFByqq674uB
e4fDZ6/RS/tGQSwiLhIvzgI25IAaWMkLB1sB6aJXQqOloYTNfjYrmIE4OHom02DUY42hg1kBZ8Hf
A3vENTiZ+Pr1xUut9LGYbOhPI/Q9hAau9YJdRZod/GDDoKxe5w4ZyOkowia++2LutOsU6g+LKlTU
juK/uDtvHteVNV3/lcHJeUAWfTCJvFdLap8QbdZi0RS9//XzcA9uMsANJp1kA9utbklU1fe91l9k
OulD4Xw8h1zga2zluMc9TK+ZtRrQE0ASMpPRrLoKnNIGFr02tdsug1pfV2QWrQh1J4EqkT4hRJxJ
8YS4xaCjCmqGh5Ke1wUlUB5qJ8zfxKmFC8sNHg6UZZG72Qo48E1pGVDQAMJQ3XsLk0kiJeNO1vx1
i/KaOY0LsjW1QIoTyQsYdkc3Dskj3mYinJaoKsalMrK9AU99cDTjYgziNap6Oi5UsBm17odPdmv5
mg5nPb9v4arq2q8gBZmg7oOqhy6xLAoLc6xt8WdpGJds7MQSa7FOcttAOhbXpeoPOQxag9Rn7bfW
O9QOaaQe8bOt8eiDZ5C2ZDn6v4bYu2dHavQlmNqDD3qXaMUrlXa/U+euRTuXTLFNihLavUS1uUD+
RWJj/CbtOf4KSS1YhmA4oiZlGMxTjU6WrH3gx3zyKCsiLRxXe7HR2+Qps80z5irmz9zl8XN+9Rpi
M/ezP9CCwblMCG+c16m2ZEexXmhUJErRReHEl5A9fd33EeCdLrOVQDFFFR2xNrlpIUczfjXORuQY
2Vs+pevMgmGYBlQ7yoOPtVmC5fTbhc3KVgqBnMGvXk36KS4bKHTzpQmwqdaacU68+k/JKUyyo8vK
GZX5Mmy1G41vf+PJ2aaJ6x2yAOt/1zyzSdk1FUq4S+9OXCwb6Bqtzi+uDrQpetd87nEkNQ45WYE4
qVIpcL/6izRIrJxeiMXXUseCMLNBOfEm7Vwc7MVGovfWeGVLNDeIiS1DrCwsJEvSSnB6DUy2uTnC
5RG2s5B+Ha4m1L9b+DjZpcUGn3hNbYL/mRjhb2y6rz2iKsPP32ykPKHzS5aiWnUC3ZzQDnGREmGd
Fy8ktf0gFBmOdPT5a9+0fjTTeiAXJFGV9sloymirtd29FVkMP3PeGA8dxwlnjC1ebYvCyaagNVFK
US8nmDXLMNUj8Ydf8FTS4i3znNrExnGT/o65pRFAYZUodTriCLvhEIeKBMmw/R40UHGg5nM1f0Ac
fnK206Vbrx0ECTppuhU5ojCqJRieOIQqr/TWOi0RO2qjaLPv7i1pXMQeAmSXBALkmaqWXuf4hwF3
iJhA8RE/Mj4hNYTe2tazLEMX83FP3Kus+X7n6WQvjLDee7mmLYp+ejZxj4ZVv6djDSWg61B8EHfz
SQikaFjNb/9h16g3Rkl+t2YE7rblqVqQm0liG3PGZRyoVguJeaVTq1ALw845otKCZF/O/J7r1tAN
RsZ4pLUAbTwEfPPi93Jgokn6hZfUA+pMexmoTFulUSxpE0/WVUUrBUHUdxFb+kI6oYGopxUkG7g0
dfPEQWhdyd09pgVcmi/4UarHydOwhAUI+RfTOS2790FAl2SowRaIOOhUbomt6Eq66SrFqVjQgEOe
ATlfCAmTbLqqdLJY2Ptm7hzWydX50DsEIPpUbwlGjDYFFn29zeJlw8ABaOuvFEWgJ0fnDRH8uSs2
a4fyBg8sa5lusANHjtwVTvHjuD6bSUOVaOygnGpcjle/ti5QlxuZY6PQc5QjKqCgQyoUTO5QnpN4
enGrfF/GDu9O/ei6+BIzCThDH51QoayU3zr7KGR8MW0WJquSvwhz3pQrLn1ElUUeULihixTzDJIM
pSOZ9PwAJyWh6Jlv7IlsJQ+N0svVbN/n+3gYojdD0qBSZqABbtjSrUZDc94pPFB9zY7kHqOuegl6
agoquUtcwDhFiIHkvtoMmNCwmnr0+cL782RHVCX4FEWX/nc69udoACUsCVsEun+xOzl30gYRtW35
O15CaMnQ3mOcX4sMwNhyI6oR+4FcFTvfw+I4xtwZwgd0a2hwKc3nYnwL8AMhgEA7AM5qDCjd7KbE
31iTWSXlqY8+As8t9sUIGoGkLNb8OxFBIT5LUj557mKGvX2YA53iiQJeHYmVbLRp3bXYBaIgWiMf
VCT7uRkVFOcolGQpOXOIpaC+bx4cBqs9xgHsSVmwT7tDskZFG9ItGmUExZVYikmoMFtSd9FhrAtr
1pq0hKDTsI1KlwkrQL1LQDdKQ1jdJEQRDAk835TNodRaD4QsJHg9c1kjabAhiuKPkzh3VgZm+rre
U+KxIAr5nk6I7xAgMeRR0rxQ2b7p85vyXwDy5io+HQKG60MLbHEFKWSYG/JyiWLvTyXkT9WjnEUW
sXB6EOakaUkeNQHW6/g31GCcXRt6CL3Doucfg3f2LdSQ+ByNnpXBerP05G+aDlSKzd2CbVstpUDC
kPhGeEAP+5hMIseg1WOb1E3iftE6hyNAlMFCluuUMSpL7ai9ZU9QmB57IgNz1fO6Yg3noAaFWTlb
JzJ53GjG0HuKjkbHhv/up0PROO7SiJB9VFOK9DeiT7bI9iLxu5M+pljan3sdt7fpttOd4Xe6+zSS
yYqaWDgTqs7c8Z+wYm8hwT1C2ls2wu7PQ2sGSydO+QO0OZkJr+UStJbS3Zr1sm27feQV36oK+JYg
5evpIUJnTfNQMyDnrtBMhlpO2EebbweNzvro3W/rk2sUHtu6fOsLtKm1Sj8MpzrCMb6mFtqSLBm/
XVr3GhqLw6k5V1xvJqrYkaJjrsN9ELQMS+1n6sI0BgGRu4nrU682sJtEjv/SxOGty8g4VTXoS5s6
vy0jPxVKEh7b+yz7DuWhKqD0ADDnEOuCeOQDuf+rlhTGJIo3U9OcrMTdWMALgYfnJlTUvqmmP3NU
DixQeyTc6LHhaDhQa7lDzbjy40itY41tMIptAIIp/9ZsRbAkgubS8p5dO7xPVkQs20BRJrf8+0BU
1CnT/A2Ri82+Ssz5IpopjwrJrf3b9Nq4DkiyXeFS0bdSE29+ycvCykWUdMCyHNVPohWEYcuxp8Sd
rTkVSKfa+ke0/dlBb4QoD+FBItyDiGqMijq90QnjKntBtjINIPEwPfdpCiTRuta68liHyj580/KZ
YoK66aX1MdR8aTVX54JynFVCa9KhmfK/QWwGu4DAikVcaCZJJ1zCpmOkx9jG5d6N7apoOLLQiW2B
jQ5842+ihDQuFedOCbsmCw2U0bP1RRG7nNIkx4wW5jegVLZbK3X/eFZAQ4DnUFNY85dyIFLGqeRb
01uEY+jXVjfNBeTXHyuNPoNocDdVZx0C0dHph05EOhaSWbYc4HtQK6s++PteRdMxRLa7omrRCYYn
X/I0JhmI3ejjAdBdOpQJKScfGgUlSGtCqImDRJfQqFtIPDh2A6VIrY687ejCqtnTsiuoi3EUmgHs
9rShBvrZDhCGtcAZUC1pCAlfya2fDPIt/cfTHs+v6B8ylU51O2KlHVKikDXDfaieG7ookvtIssgy
G/H756HcYEgAg+oOkd0i5kKt71mEalvFjKWux4GQGd26NzXVjCZKX88UWBcCnY5QTZW7UZOfoCcr
VWmnMPcPcYy/34gNZgsMAXCw4d7u+nxJjLLszkPdfIVRdNcoFtgrVNHTzJ3kshqInyc0zZVMrODV
YBljsmc2exS5anZh9SDcn1gF6l2kNQugYejHhF01HPBGCoeNZaCnKi+ii6MFchX78kd4BtTXlvJG
tQJuWqek4pPKHK9LTwIypl94YgGJOlYpipoxdzorI8NuYIpaXMTgbALyRg/oyE6lBQOdU/KgJvde
t8l2ED7NobRvuU08rbwu+Rv5zPKZwSnlzxIfIZ7LaSKFI9xW4bLRXgMD5UMgAoouc+oSggjWJeVS
Gks+EtjqapunmP9lBK+mi6sy/inWxRgqipYJgyQ3tPP7IXBLntISLWJH0fAUridaRldF4YKeJ+Kc
+ABy0fQqTArrFdCFh1zQcNp1zdhNB7B7ciNbXdLcemc644xiCDwwLfU3mSCSL4JhB+3YLVoPCz87
8xqR9G9dpAbp7MkxnBjCZfSCYpL0ctdm8SV0QUdCyqJE+B8n40G69rYTxOIUCkSZ5+WvHnIweKV5
j1GjsB3/yp6rx8yQyNC1y/KfFz9UO3OlEQy8mgLnJCejXWgeiPXIzUDuabuatFm/ZnSIPsneasxf
LTP3FSE0fYLVRDTZNqe1PBIk0Lid9tHEzMrttPc1KLp6hknwKu1qkU0Lx03plY+JSHCksSLboz41
g7YWAg0SlTXDMte3DuE6ECwRKUOM6WFjv/dpROCS/3fIa/ss0LjqFVqOhHaibUH6inxtlTyU3Lvh
MLenadO349Lt7MjfYobXVZuCti+NLiA5oKxf8XeAkuYb3/Y/C89Th3+8Z/8rj97/Mfud0PFY/v/9
d/dcYWD4wnGXNVEz7n//81///B//bcAT/r9d3RUmhjnMLLrvYoD7bwOe0P8tHN+3iDnHSacTy/2v
/8jQtsr//BcuO5IDbAfDtW9bbFD8q/9nwDP/TQATEkHP8Ez+R9f+3xjwDGio/+HAExaAnK27ZGnZ
Fr+j8T+i6iTKaxF0VJInfPPpE/XiXWOG1w6KYG4HPKnEWPsh6YEB0s6FTb8GnSMQgVRgm5Tobb1Q
cNbjGq29pKSWSh7bVmk7W6gPgQp9w30/W8VKhM+BhU8i4eoqw+mtVIH7SqSLvxcwAWXL0e31Hm3N
OwJiHObyV+Kp5DLDA7eewp9RwCBPKACXlaABPtVZwXO/AL6hdkt3vEWZQNYheTiHpZEufbfDhjb6
z4JxgcbHaj0EIlr2ln1VIr0rhpezZuQrVCc6hZoxiOoAQa/AqBrKBTs+m6PyMfhRRDYywy+rqqZc
PUHgUeXRIdAlVSydeIzShBniFl63YT1LDHbFUDsMO82w7mr9HprxNpahTVJUOS1bN3FXZfDwB+Mt
rSPU0wMOfr64/tpMOqbQiiwftN5csnDUzmT2B19v53ZpzPOK/2CigBGPdvod9kNzKzRibEpsOtKN
70YWEZrTT+veMcLVYFhr0DSscE5FoHWbnadNRMxLQOnFyYjY7fvI0DcaTWAF4s629t7YfsIN4Zvr
cI7XmSamFxmMJ91LokN/kMJqT2OePnEwmmuhkw/jZLMl5tuAgcal44Yb7B6PtrKob8QVvLbH7qMR
f+3cz/fSJCcw744BsvtdZB/FDJFWSNKXTh8e9GlAOu4CDNXlNwEwFKgY6bT26Zau2EFtJup17n4M
BXO7C9W7Mu32ZFUlBfAeuNRY6O/l4De7CLAtG2dopQvqTSO8/KgP5j50ekIM6K/E0NKRTaaZ9O3A
njUmdUC52seWJXeU850Jx/e2XlV84eSAGcEFtmtycuLr5GsMw3pH4x16d0Q0XuByM7a/tFNwFVkN
9tU2WrigXyfTOGlk+Jwx3LL2ZcEGftpaBRGoVV3GGDaS5qMPgno3dd69V0gZAvJWBADaqm709zZy
5aaLunChCRdJrg3CLZsVfVDtqtVd3CtWT++fDcbHiATNhqbLcqg46RTF54LGdeR4UTDiQGKCXLTS
2LZuka8JvM4IIBzkQlKhtjJwSE4ly5xZB2pDWC+wEAoZHYsEXEfBrKjJQ9zDO1AJ9y7aFr1Da4ll
X35TRJ5tYx10NLDTr44FI9Ew2Pto2ZeitbYetz56jumdHiFjSbzpnCMM41jDwfjuSzJJse/z5qXg
nZWaCqn2BqoN0uhp6MvPoHjXjOGj1z2+UPk1C9DmUIGypLtIwxCs6M7EH7i6ZcSZrbTnNM6pQ30v
hU3nX+3gMSqsXeimEaXBNyKuUT2br0E65FDy9RrFhofTNsYU4PeXSsEDVSG611wjecz7qmOn2SpA
HTj/dl/PRa91n74Qu3Rsk2nVTcW0T1pjoxlmgDtAIKCI+cDnxO/8MGEUxQwbH6N4r8ext+w8u4MX
HxDUM+PqFbuqBiSYOnhN7NJ6N2zrKijr08zQ3cXaTOCzpMaKVLlsQKtclWQl5SxFZaeR69E5uxGf
nYtbDz2w/RNOHh90xqJvI6bqO2JKskBiLSRdLIQ5WwYdWlioCBRtUMjYSrtdCsgKiEbhmOC7Y1go
yswIxjdNRhL3yq/CwmTTG+OzShC69w0KSylHWCYjOqIzjW8j+uvWnvoVSDP6M7p2ih7HozZicu1p
HSpCmayKSNbLzhrXZIZg9HSj9lTqP/jHrIMyZ7IVI7YVIIeyUzvZKfU8TZ35BFvznprJOZGtseJT
/3Wqgu4ZX0J+4Mpr/ZQZWRqsPcS/rgNPY/pTBWK3qL3V0DkXfJhoEAkT9Hrlr62oHG45gSWbsB+j
laVqjnmi+Ncx271E5icRrizQ6LoEUwMDjYo3MPZVtM3dkGBbV38wEL/FRKGc6iLUT43m3nTXNna+
GACFy/rbrnDr4WkbkFi274zc8TIMnJ7qpLRGHGi8wxpbW1fmmKrDCk8fqscm3tkTY3ujAwi1wMg4
g7FV2GA7Ri/Hg0XG+A4Vl7H0NL8+J9rIc5cV5crGgflENcRgcQHrVfgiS1M9l5nGDku6eED+Bisc
TAXUHjHcSlhMoMapUVw9Jk7v06imZ90z87Mx4dyA6VzovuVezLJ6S8wREaQ9QGLn0wODYbfzrb7g
/nrTszg8pIZcwc68wAh6OzLrzU2V3shKC0i8GydcaSjXIif+sG2AwzKotSf6WjAZm+eocyyqu6gt
jsJPnQS1AwG3JF7BAOFFSeoX06tOpElFl9bWV6l+KZ2s+LLMZ2I6qYocBfipzXlf4yJG14ne3+xB
JslhFWXpbSyzUy9eOhreMqNZ4TA4P4EccIYwl+zGJqk2WjU0+75CswDkIO/NjNhqdMjUhCzvG/pf
qBsqs7su6CjJ2eU+XaLG2oFkt3LqKAoarOUsDz6LNmA7M2DGaQyvVnEl2/e8sm994iFw09EDMIxc
kB/Hb5lcj8T80gAfZSfLMuOzNIn5MIY3Iq6nLy85VOFUvtdAU1E7BbtCarTymKZ8KnV5LmY9CpIH
ioIaOwVd5m9rpfPmaK62tAOqoCDH43iFvl8iU1BQC4FZrEETMDGiETn2/RhSm15/mBLeD7OhuUb8
zEekVwY9NJBBINjC2mZZmJyl+z0Yg/1IGr1YajpaJduqniPBUpxpUt80zvzm6w7fAf7i1twKGNmo
l2NX+ucfIWQL8SZ5XyJkC9FQuwWyq8+TxqMQ5L21YWuzzlTE6DRR78pQnyct9cEsGdxKcajrCLV0
UV+nurH2gP1jooWXzsrp51PI3PRW2ZtmCndOrkmiFvx85edgoJ02i7Za+nU13BY6o92+nBA7+Gl/
dEz/be56lo27ja1gH1qjcdByg0czf9DShNNNUIeQvihOqkVkOhiDhNCXrHILywDCiGcBgmu/Yyq7
UkQJamV1H6XzbnjOkwAfmKXIJth2gPcFiXhFS5PtPLfh4Gxh+hYZoz6hKlff/hy08uSVJSHK2Ul1
4yqjUnbmkQcsJhUDrAa8yQnuMo4VGBboy+CwS9YUzOcogw0dH1ezAoZHJ2zm/sYn4mmZeeWbzMCS
U9v4o9eJvomBvnwlGmR6gaT9ItkY7nOffcEBL3ovPLfGACQuuhMkxmH00gMtK6cAO8EsxlFFcklp
HVKlty3Lemdznjeduysx61baeysdmrf8TTbJ7ZBom7ogpV6DmR4G9HeyObtaQ2UE3hSOn5khxzNN
HA5a/XJARc2SrXLivFoG4En+UGiABiNZ2gZuBWDIsUlXRkSCBUI0JeOlLL9LQhAih0x1/6kfMawj
i7O6bOkM+Qrx1irqzdV0UORCGVq7EjbiFg5LKxPrRZ/x5jTWCncnalcKFp0BreS0MBS/l2kgHh1X
Lug2hAETibtqHdKaWzAuNYGJxwkJYT4h+aiLdsCfP/bwEwOc2NQGdUzqE9OFTsYQmqZFHT0hH0tj
TBTMYBUWcr0HARqQXQ+8YFoPurBCDdqdUwiF3ADULCiVyNTnIMDt2TECL2Ym09styXVXnNfWts5f
kEoEDLPJTifTLzvVEiJuArohVKJj7w9QF4fjE71si+gUzkZpYnYkDGfVjzuoBIABBFiFe5kbV0si
rwLXf3WG+BN16y1OI22tNw6sJ+ChQ1s45EcOw5Uwk5fNsraxBTm5sekQH856E/2n5EdUusSTWe5b
8duYOl+E90yMK3IGFzbdbz0y66Gkp0LD+1AhTS4KhKPDtuaLSUgrbqmOKlOMGyONCkg/AcwdAiRq
4hLWHSqbqvFokB2O0oqDnSmQ2s5TdsjlyJo4HAwWBcz+2tKgiWWBm2dhx6QTBDkcmyb75eSPA6WL
c8lGMp7cxl5r8q1q/YewpptbgeTkZEMropvb0jtHz8gmr7aLe7d04GM4XvedY7xMHGawQxPvWS0e
BKLdfZAd+IwR4qX49ikmJ5/Yg3QcAl6mp+JrJGibRrAop0HHUxbSEucUNzzNn30Gg1tY6U1r1F2r
cTpVsnx1RoaslokY2l91WDCljyq7qy0yOcOrE2Lid5P2mupmhIDlONLsBp1ypkHrPYbC5zpBJmXK
dVuKd7q4vfeW0mBOBKruxjqZnXmYy0X6WZT6u4Ag21CxEmq8xAbWJQb+FCSPry0SiOeffFWOWmQF
UTtdyMxuxRQCtNG4LnOXeBb115it7wFfw3hoSH/CFBZUuBFyvDVQvFtnfszcCtgTunFXYLBa+c3M
iWDzD8nmPvpO8d2oukF4pP7KUvuaRqZgKiHxHQ76OoZd31ua7UCqpBwmDq2/jWIqG7PXodbMAxpF
4PhiJxtbu42JL3eCcNJlrDn6jrUcHG1ORRhGW+wiZrsnhxNedE9DSyZLSveuVQXJulTkg6ckpUMW
4tR2sWpR7ahS7D1YBmGsoxbEw0nuTlit3IakjzywbkmU3Kgc6ValSz9i5nqbIBMsGYDRskC6gpXF
Mv6ZNpp+BZGJSMe6Gj2KdWUrbRPTAgqZS5YvY8iIYZ6E0JHO+q4sD0OeXSVfyiZ+R7yyhPSrwS5p
JggR4VV8txLzzVegLKTSeoG5KqSxEHsk9LzS2cJ9MIwv2Vza6OghYgIR5N/7xWNAgdGjvSU8Y4nI
NQkfOVWo7qFysHkB6wfRn7r8QkQXDjffulbt0zjQnv7eZfvyJR9uAdoXf1MrjkLnUaMBG8LPavor
AHutBqyRypSxClcui6OvwTCUi4KiNRESgMp1GfUfsXPQq6vWfKXjFbXDAh0C8PszWnk2312bL3mJ
kqwl9Zk7XITtztMuGxG+d9ObbPfEPvrpOynHQBLs+XCGPrJ9kM8yuCPaWySQ6Ixz5VJ3Wd7/UP2+
kGyeODeh7Z7D5E0Fj9awVtXsYezrr9B/j72zne+86DUJ/gbaD7TgohdvPXiN67RoCpMlX5VFGaJm
3JbT2hw3qd8s6oGWspFcARKcyzd7OGj9rcBwa+GXR9BFTvIOOtrK3lL3fh7Co0aLq3XM7L0ZENo5
C7vIfCh68h/YsOMNETTOwnV30t25UK829GcfXMZpTZGowgao9/eU7sUwfo8EUSsmRiHC7pp+o+PC
sc61xhnKnb6Lg+MUP0fJawxw3aKR3+g0WWoQ4p35pcKUHGVqmvq/nX6qBjxA/n5w7gaJ9GUBThR8
leahNTdc7wMYuX2oiTjwCE3QimhdFdvQoEIWUbTtL7T2ibQcZIoMUeLQjp9h+1XhOEDrv+iNm+df
kvJ1NPkee4SAe8eQGiFs9+2pbn4jcW2UjccQxlVsfPRpzRJ7GjFeHRI8i7BGs/A2U//V2NiB/W+C
BXBBzRbTZg1yE78MAEnzl/lDGvfaw4pmxFhOsGqNN9vaZUxGYCFU6L3ayUcanoL0O4ieFDMSak6S
A7/d2ca2DcyTNx0n8V7w0HbOZSz2mXc0IEfwSxX1t65Ojru2kgvSMSO4BURPGPzKk7Wfy8BoRkOT
x6+qPYW1vS8SB83OchAHzT7q2aYm9pEPWCz18jh070Gy5fx0GhKaF+Y54LxVW/oFqNB8d5LPmLHX
2ubhHxtoR9f+aiOOSOepRfqaEWF09K1fw/qNNboV8Jq51INSDjGt0m4TabugP7jdr0ou0C/7sPVu
OC1WVfVI2hGXALYSeeWo6LV70f91vOAQQKnr7bUOH6zjZRLBIkcLllWPQSWwiL6tIbvLz87ci+aq
OQcTaYTWexdFYW9hf+nRYYCiDNHrpYNHY+PWi/cdQpQpBpmkG7HOnwI3XtotDYNUQFrdC/+NCq8G
IaNkhhFsY2wRA3Dxv8L6cGUHPfAjN5kdER/Aa/TLAiUYT6x+6cNnX71o7p2fofsX192n2qdbAOow
5hnABl72I8oHKSWRuuWM7INHsc69Nl9MTJ0t47aHqqxMdlnS7crijXxqvmRhztKOeOxZBK+19lcO
f/yGfG7ofLJe2fpXzfgUyDfNvGfW/Z8tsEV++rf2n0bmzOjJ7m5VcRr8U064tfaqj8zqf0r3Rl5j
Q8XoiGuI7NklRQOtvKU1Y2rwkpbnrD5oYNVH13lJxitGOn5er4iwWtk0BptoHELGeedQTESt3XBj
BupCchmoaZ8dBetfQd5HqTjCTnr/4YRcczuozV59daI4jgL5o72l97mfkxo2vMscgIjZUFCdPZtx
eygXJnrdzDoZwdmv+H/39nhps6OWbFzrXglt4w1rBxNbEX215ZNyjgVvn2XccrWlzqI5+xD1RLgV
Z1U8JeWlade8QL29p/XOM7a8Imd8ydSp65+06KOB1oh/4hJpWHezzKexuL3Z4EEh57CxGYJlJr6K
8KPtbhw0o7qm3qWL31V0nMZ7ab3VxUmjYK6hBGrZT/tYvjhEfXCJdcBR6o8b4nJABvuq1IH2UEMe
m+BmFV+kMy8R7/1zvIY+Q97CJ0fGOxI4UmjhI+PdrsvfMsTRiYltJXNWQv3Na78NSjLC4g/GJ9o8
TDhvbXwgQ2IiDeyLytl9iCSn6XSTQK1jhAy3OYafuX4B6XN8Ecl3ZnwBcvHb+9UjXJf2xUqelHrF
brPhnXKKTdBekcPS7IctgLiFbPyDxqANr1b2UMZe4Edx2H8ssQWqJNuCxY+3UckQ3xLhEZhXO+6M
OPrw8o3F6bDFUKPn2yK6m+RpmHdf1AtT+4y6l4qhWUPjmw7YGw8qPDvlTzm8TPVzGm2z5FrHbD3J
DCgtKGJFAsVx05u7YvylOETPfiw6KdVbI8nK4sFpfCLtygvfEaD3PNwFBPsOG3+A+ZWLeEhQB5y5
lM1+w/OzAtrtEcZxb/Gu28nJrPZF9GLQnpz56BDvE3HVpGjIgzvdub94Zxpr6akHn8pEUIwwiGI+
eNQCB/Q6YZ/4mT0Wc6WsP37Pock59zP35lhi/bkl/dVjGucl8RFMOeEqj1SNSOvmS1GFBzJ7gnQ/
9t+KK4fnN0cY/DfWOcSdLfKzOkUT8Gabf4xw62uHAT9Jtca/yaXqNn9tNlajuTTJ84DQKc7ep2NV
P1r/1XLXOeqCAsI2GMllufKlC9XO9HaBvs/Hr87bpeJky0XibdrpO2DO1H5S7+r6Z8s58kNJKfCp
xitO9vhjsPg3RzSFQbaW2pVsFGwci1jjD0WfTKXQhYldpBeeVxOoD2EdaMiYLomh1LsXjtPUJ431
JbZP8fzlRnbtbBsq7hhM0pZ/QNEL+td+0UMRC67XBK433pj6dz8cUkKYeSD0LWZmGGJ92RE3UkYv
xRoznzVh5hp3/C3xfjxKrP6skSFQv3cJXb7qyTKGP+FpYLC26M3szpW1782HppylAwxbEWtpjASy
kUbDBI4q7uTH18TxsJ7PXxkXm6/bPdUkg8SE5nV7BKDczLr35ZCFa8YPNzixmicxAupV0GMkx56P
3Xb2mGEDUD+d9tLj2zCKm5KbzNj4+EOJLED1fO9pCidyHpTH2Pb6uRwI/tPexv6r42MhsDMudtx+
cffUIlIdBx2D9aFx1nW96fsXlF1O/aOnu6bBbbF2wiXEB2jaON56pN061070x3bPaQ/C5mwhBHmK
zeA5zXfYmNlvU30bVcwhXIhathlIPZQbPNMND5RgMZScaxRg0Btnr836vYtfOIqTbE1T4rIKzq27
4itLLLhlbEFGMkT84b5F70Bg6BIwrT3rjHQSCcE2mPbBdPa8C3yiW+8qHnH9jpRsQQ/3YZZybWeQ
WS28LX9WVp79BjrReS+zNbYztOqpc3XTG5b1OtwluCUwGgXli5aRkHUeEjI43IW0dnq3qzuU0KwV
8VNsviDfJqB8POoHbxsjtUk56B+F/a2iN6e65/mTPpHrsc71tekd8mHPL0IUyegeXUpSmRQEMPaj
YCnMD3mbokl5Jgmpti9QDvjo6BUHrIrjjz55iutHLjb8SDazhaYdu1kUvDJbQoU2g8VwfDfdL3LM
DHVKyGSCixRqnzWrDPMPoQc0m6S9vzDZ6PvpOgxvKn2I9ss2f2Tx2cAEJtSjtdmOnCFXPlVAlPUp
peTnrzk9YudVJ0tG6MA3+Kb1pQWAZz075dMQ3dP0JSguXkP2VLywF8iqzJPDWENLc3OPyCy0/pCN
hdtMloexw/v1sIzfOH5E7RlX1A4xtrGAFcyXeDNZL3AmnptT4NBB91Fohyk+oZ2iRTqYtlX/NPV/
616ffaXM///F0nntNo5la/iJCDCHWzEoZwdJN4Rdtplz5tPPx8ZcDM5BT027LJF7r/VHvMmiDfJF
mOPI3FXsi+jLlSFuFVbvD6kkmGLVok0eP1jdZJGEi12JHjmPAKYF/rXBKiUF7GPk/wzK56xRR7Mi
z0h8IBDmTziAPVCCWz3ehvMpsk4F61kk7QIoWOuzjQ9W7eDjirWzOfQrCBEnkx6EwwzWY8wOzcjE
gxTrusTqGoQJcUJGwkdbPBRK9gzrVSlrnnMx39f5uYofgXBoZ/aU5E+xjqVIJgKG0h1YhU9unoWv
9hws4Dw+tHQY7CXsRuP3Cg6Rwj61SZeUhbXcHXxw4fnVGXxGnJ659a6IF1M6Rjwy5XaZvxpljVaZ
VQVYfz53qO8m7vW+rSCO7MWXRcGN7tFx2IxHRnftPsF/0B0z9jLacMBdlSHSrUmZjLvPTviIJPRv
YoK5Bq2e/5uxCdTxGx94NrzJxH+1+1JwZHsplTqVA5tx+TtifEPhTgjGBcGVHB4L9W0gnwd5pboL
1H2y88c3jTs+Ex+8kk16CmHvAv0kZh8Wwu0q2qXt3Qz+MkidPEZINNA7xrWEjVQ7dch5s0azWzlF
Qof7LwY/Km44dagbPif5Doo92APtEt+66uRnS87HS4veMQ4G8jqw7IqO5XZfmYcUM2zEr6Vwd9R0
CPlMxPgN5fnB+Q+CTd+zDQM1uShbk+Ux4cq2iW8L1R9fJyiCRJlBRjh0FDiOgktYHPmy1GAz49kN
34QccnVJp/3FumDz3AEWnMnmX1W9SysqYS6OahcpM3Hqcv5O9ncDINp7EP3xZ2lslvrvZaJtNqn1
njUFDyJUJ//xq18SbpYwn+JWakcx2rfCAz8t3o3uuADX9CLeUIiROMHAN/2wqNrTfM0GRvDwT+QS
GIua0CPyJnpwW/1SmAdu0dF8zu1lbk65+G4pW8G1sNjAhCWXCn/7aiauy5M80RWrfwEYE+SGrWbA
+/1X36F+SwHjgTjb8TP3j9p418qnRrFPB3rE9hVfsu4Z9JObCT+oIElmIQdzOkDeLY9OHTmDsSf2
BDXrZdmASJcNQxxq1qOMNbsYsIMiarWIVNwp8VNML+bgysO35n9HpggIjLuDnb5RhXWvw33ENyN/
ydWpd75Jo6upYWFbfVS+qwlrQz9M40Eq3mWAleY5TVvzXRQOorwL/TUjNJNoqW6pWJgx8xdftbYW
i694OAn6GSk52tJtl26i4BowY5RIHvkBmm/teK6Eis930+o7ub+W7V/c/CnGXQRS7pHImDCqRs26
ke/n8LOIPqThZ+KraLiBRXug7j6pvxp5W8IsjHwUG0n6MOfnDADGFOFIi8g+ewrG1qL5Kv0seQ7I
cgJHd2YqTv8boCEEgcKsfKcJjwUXU1VyiYLCDSfJq2eKsqc33g7JX7dJjtmWt55XZGGiflLwaMvf
SeVbSw19sA8ZYoxLqhd4de+T8SlY22L1Ta1ANm1M402LPqL0mOi7Qj1yvqXKR9hcjexV1mz7e03f
YFoc/Y1pPicdPJeqGs5PyQfUAKaT7yYaYF+80n2bW5tZ/p6IItM481TQGxlJANJAHIJnY2XhFtlw
ZOXcoxFmu5z0h1G8wObK3AHYlIjtkt8N9YUtecNHKo67stxhmhjoPcNdz/dE9nFOaAEFz+kn4Nqk
vUnzoS53pUC0oe4S/LHqq2Xm0mUPRJL3VfoHdjJ6TYqy90hd31DsAko9M9yPqadD3DNWctJrb0p9
HHzwfvIwRtnhgFAEr/rDWVV3W2RhMpLH9LsXfpc8YHW8BVhuDDgBJcb817/HAujP9MKzmpUnBTlq
uWF8BQqKqzXVYhiGgKAh6oxyx+ZQyeclAkP7bZSnmN3z+pjG78XkSi33o6MP/+rkmzgMMjnP7I86
r0Jta7IzHgAIxfe42jCWko7RTNfcvw7Zpgkf6bQPdC+Mvyx02WW4xlp5Nsejn54s/y3SIJpWsvxY
3nsL0pGj6sii3fwtcnDSjHU38PddhpMiP4y12yuEPa1TWXJSCB24ajkmOKPbSf0aXE4Eg/SdPN+w
q8yGV5DeVVxN/b0Q9wEWbke4VdDrzUuJCedLVU/iWMKNSHTXJbV2hbGvwqNGXCjhKqtAeebpu+gm
QMjqXqXCAXmUwGgjLYd4CnA+ObW5E4cjgBMU0T7nHEnyTx5sOnv4RTt2vE2fvofz3UpeWAn0at8o
578P0Xxie1gpCybaXrDDjfWmZlHOKqB5oC+ccOoHMQ2ekPq24INKzhgSvjUD24F01Ul2qAAZexyY
bvwM54/GOozjR0jGhZrJWACuavDbofqiSERDw07Ejbu8pQMt2q1yNvgsoxWF3UzUWES4/2SGlNq8
jfOdTFvq4P8Ntkjwtqe7vUceD/J/kCMBCFV1ZMPAdcD9DaciSyZZrKBDyk+hgD5ss3KtqIdK95Ah
muV7ygjmVz75nwIgjO6OKwBeGIXINZ2GBbmJ0awwqSXKWrSJeuFLd0cnrq6G/BPbkz22R+IFAQOQ
DfVv6fJmwyu0xBQK+qGbmIi8VrqU0z0Q3cH9rkRi3BkpkJPnHXXLE4u/7CnkJJCYT+ItbKhd55eO
pV/8Jhiyz460u5GonKJ+e5MKSgp4SG2IYgwyqPZ7jSuaDEnc8dr4ikYEhiUKh/iTiD+nls/Lr5Ow
fpB6iIwj008SceXAh45o7BvpSJwt+gZGXf9Ts850XrlmER8KoqS++vpYdg8+Kr0HxFd3uLNQE97S
8mGpGwgxUot5NeyobT2l+207eLjpoYZ7VFoCOxA/vhfZqbES7Qf1ZxbuXX02tS8Cw6LpNwhNkJ0f
1ZNXc3fLrO9M+DLqmj/PomHzjU3bqtu0e5UewtSh/sCxAK9ZtakG3Q4uHkAfzLoH9lL/pPGeDO8B
2C2xAwxYk3zlY6hS18LJwY5OTuQC5EtfAo9EnlZIw+4Iz7PEzZ1qPWGS3CrYXKn73syjh627aA5d
jFfsbkS3oDo18lEMHjAAxAsBtbblLsd4X+8DFoO+3qtEc9jYOVhVN/6WcZFtnVtR5CoJki1pw3gW
0C2oSyzlfQy+Ax+WmmD+STiR18jn9x6SpGVFAp42QmvAo6vs0qM2I04oyRgshGkFZ76KAkRtzOh6
/441BO/lLlwXG7XYkciOymU9WFdlelMtGimIKkqkmwhykUY/Mt5oZVgnzQFor5RP6GCBP+Zu0XM9
1a80s+U1l71im2TkFQ5BIbDTEKbxXiUhkNYB4WBquJYmu6k+4je1vIQTzkJGs+RdLvbqmn77bB0Z
j5QjfEyI7iFjRkByW9dvowcUXl1LRwWqWhsOFxRwrYefYtrpPu5Qih1k46mPZ8VY9w0zObEpMQMq
8rTtQAkWkRfUestuTaIxoSjbhOKN/FaMb6rw5xNj738o00HBXN6hjfyb2qNU/NOjlyJNoAZgKJ/E
SPg6fOHpl8pp6wLeAPpmaUcWSgaMYASgekb5d45EVel/0X2uQjtC/7uGy+BvXrjyOoqvBCFgTpPd
sgudPKTGOf8DNmLQF9TzICKyW41smTtSelZRdOxcAanERYSck9ateCKuMtUquwPUyQdXJ5Ur5N6e
8dP8C5pfcXyvxPOkXInvdxselYqrHVsKtNZF079JCIcw3INuIA481JCbDdsu0hYHbBTczqZko9xk
z0I4TtOnSuQtbrrahGIp/2p6AfrA6/JHnd+08THXZxzdJhoERfqREToJ1QY8mJrkVdxuG/WtItwl
LK4iusAQzkcS5L1g1GtORmep9LJDRKSgAAe1uHAdO3nBLnQ2mY+34bocyG4RSf6HjOkt5vn8GBWb
zt+PxTFd1BkNwonAZE+7m91H4C1eNBfLizf8WL+jq9lSy3kJ/oqJq+keeUrYsYsjWcwvvfJPFAgj
ahUnyi9y5nKKdl90fiPHlFa1jMWhLtyikZ0GdGwWvqXu0Ro3xl36LUmcEeeFOQHOuAlL0ZInmR86
K72ChSTS1gpfYFseElxktgipLa86hxdE0rdV8/DLtxTXxkVnSsHdIhVkJA0LWky23tBsBP830o4B
DpZ4wxMhoTPFB4prLDMuFrJlntT+zlE7cmVJ1tnkpfU38DLA7Jc4v3WLi8kiM8XNa0fix6f3Egq+
gYlTn/A/6G7G4MA5VhArQhosZ1W0LYUDWc4r7L8rsT1iMCGsHdGdHcieQBSzSYgt3DwWwYaZAdMh
z9p9dMiAQ4qL3mwdbnGFAqZg2Tx2zT5kX1L+qfX3ojITkSx1HbcRxitxJIkQupNIIyf41AkfXv7i
EtDJsAC/EH6hFhFcwvCckd1B0mTLohtw1QgICYk8IjWj3mEgRgGOTzR4y6RXQ8wZMCMijI1kfKek
7w63pDwQ3a8SFmyInjqeOgKQo0NlHYcBQdBtQUvEzNq2GXs1Rk25eq+zB3XzoDdeXXv4JNPsszN+
OuMfjXCijOv/iKyRuKIdFY7c2A6fIhCOg4nU5pgmD93pyLdclBs6jwCPbfRPDT+y7nr77OOrigUh
WUsOYV2jQ/4ALS27lLq8DJvewBxNkkdh3lulwVC3YePJrtwKJthezm3XShwk5J2PsBWZ8C+B4kWa
xYFrtW7Pl6DRFcxVUGf8QxrOAHrQzyOEXs9kINkdWgTOX3Lkl2/IcHxftqNzVbbuBJdCy9aqlAgl
AljfYeM36o2KxSo7QXaAVPdsCvxQ22JegqmTQXdU5n2jfUQ3w/SJwCaB2hVtBN/EtLsQzEl0NRgu
/H4gTLv1IkY9MVpbrSdzFSKCGA4Z1rM6vdDE3M/r0MA7zCt38j0FBuQgPysGxBDdo4FwPv0mdJqP
NyJkYB2tJesJTABr/uan/8QxItsETUR+E9oLsJcdBdv2PsF7M9lyTZrXkSBKxKM2QQmkVvzo7Ue8
5vRtTzUGc7TnrAfE6Cb0TwDiat9VcOMPM23535Wwn9uzZFGgzMIkc2iIe19lNS3vlU+vhcg1X9kh
0IPolfU6RRUSk/khRG4vdl7ZLjkTD6yWRgMUKF5aVvBI8+gRAi7OvkGbV0SP0HW5YuXk1cBEKFFX
Ep0bFNrWTEUiSvqa1GmsahS78d3yHx0QfZr41YgvQblrKe+F/0e4AHL7zWAdu2mhxDhYso5mG2TF
5jr8GwyCe+mdWas6/c1gmMMaXG0BecLf/18w8geCoHhLPMdw/+9CXQoINpbwr+Q5K8Z/SkkmhLQz
831pbQMe4u6PeMZgBc9xZj+nPYAfZFvVMVudLTRSdfAlGe/oIBGsBQHHDfGtm4AAddyfNnlwds0S
LwsvLd4ZBD/wMJW7/m5ZHNtLfkJ0i8JjMp+VVQ/r/MjSX0BsR0CrAUkOpy8AQZyV/ipdROYIoC/E
ifSFeYFConeIWpay5uKPFXaEZVgulAFA2ybwGz0Db0PaH7PYWpXBP4JGuF+32SZF3OqjuHGFCoHb
r0knvI3PH4Bz2o8s3TxNBQ8uQ1dvZE62ek3/EXXIahKIWifWtjMwGdHjrkCkfIr5p/024MAJpid1
iSpnMFJUWaMB4eaNTgDMWkK8f0hteY4SwiMoZhiLr6H8RNpCa/NJYEQxuAbJ2Hcn1jCcvMMm5JrR
SyBTbDWo0R3BYPcFipxnprhHJ1+j6VUVPzJ+lW586eJbjS8JOJ+ko/rE1ObntwiStEcRsCBvOhUo
OWudmH8FwqZtUB1HtP14bfbXS88JtXGGzxSVGYj1X8MjQHSM3VWvgBUGLEsWHyq/njbvka+iTSRL
hw1mALGjhdoWCagYAGTS/lP7mapPKuIxpG8Hu5xOQ/mhK2jUGsLVyx88SWSEEVCn9scB6QnfddV5
8B2B5KjZszRP0ZoWCeNt3FCjQqpK/pCj3dzq6HmbFR0Uq0JDH3UbOZdZhQpML2DwdsR7312L8bzA
wXKEVpU7Rws+ZFK9hPBfn30ZsA9jUDoCFU5p8cYnxYm8wG3T0zB20XSUtbfZ/1bKczrdl3+1JbxM
4IUlv2w0yXXn4BPCm1XGDrn6zOboqVapfmNLIJ1L8B3Sr5FG6tJDhVuHH00CAn2f39C0+lby0OWx
bGTyjgtg26L/0ICH0m5nNZtRdNAH14rv0muiIC8o2lftg87BGxXhPRrcWd7U4AML2DHBBY+JlwNf
CWqE9erdyD/YBVZZ7MY4LzYY7JM1GnZIKUbirSDYFR4U9MxoVtfiLse5vUZ6ufwqoeFlMBx5+NUh
aXw10NMzuVmp8tMhDzPC18wa/l8Iv/85P2AOm+RT4vtd8nBEdNYsOHtBwJdMZHm5JiRzFaXFma5P
EoNP/fg9sU5P62U/UvibulyG4bF2RjSg0FA5hCW8wjS54EOZvOd/1Y//evQmyyKUlgIwLuCyflmu
bq0/vdDGqdDjyfCd1B9BcWnEM8u3mvyEAiNH/BHON3Z9KXyO9T1dAjzALrrsBiFJ/PoK3w9G7gYK
zvJSdPYb7LRQdTt2OIhs3MgJl3jDkcDdWmG9rWnqq+ko4e8Cuop4TQKz7M7LXF8tkK2wEEJdcCxQ
8pbob9XmFsjXBj5T4mTu36HX6vmAuw/5q7D5BqvUmAh4Ewci3eShZpXMQVCBZEUEZ65J3raJ2nUt
NCep5ES/qiYe5RFVfPtlOnST0lDkJWveRAnkOdTeIeJFcz+VDJrZqRbeqkmkKujpj1Ss25iX2+ns
Mys2D1G8iMI5Z/nDrG2ku85Bvmyde7uDR7/K3cafycGjIwl8ByqXeMB1w28J+bEATS5hwFCkGfYi
7Ewj0nH5T87utej5z0q4IYsiHxCa95a0pJcab4rhEcqzFP0Ad0TmvqpOurglDIbpkwhNOqEMjgyR
OWS+99N9OR/VbL3sdiFJdQ4enWhfxhdDddKJ9O6OiHsm+XovVNsqW8vJBpMKg1BV3hJaznOkFrx3
0gj882no50i7G+hVSWqw/ehDMZ9dtNRxD6tLQIKAA4dIjhT4CDMUorMxeSVIVJzRq6ItfQnt+JCi
U+CYbjU7GKmJTfJ6hSrTQyB9C+FPK98jg/XmEscvAWdc1kYgCiYaIh/AFylDAK5XPUPUOxwRgb4y
XwWUORCGo1lese5IgUHQnhNhT7/ZHoB7ITBGBiSeMoRYYB5uWvKWbAuQknIvpIe6XxuZl0AfJ/UP
WyBPfGzxuEf/sIWFoddZZ0lDAUfwBKNJcTO1db2KSB8C/hAZs+lOBNDatflmskJvUD8H2CXzLYzf
4hEv+K3QN5l+ADmCZBrRmqFzsba4b6IbvbK6fI3553NWIFsnFCTZJCobe3xomw05mqM3EZUGXbYm
IIcknt1obkdrK3yX4NhkW/QfTPHIbVYannQG4aQHPufssAhSwY/nVJNs6yaNGqyry4ELGSt4UNLY
SvgKRjxo5vLU42NHHb8aWzKQNDuoSTrdE+epaPhBvjCS4bzddRlSOgFYwyQCqkac6I0S0Pb85yOI
IinYutW8XjW1StQzwt3f6Vnmrxh7/SYef5urJGkM6arNtp0Uf1SEI+ZIRozy3mRMQIi8zNVuhlph
G4NfQmR1n3V40OFogOdL2ZGJAW8hAbZEVKK0XditgfXShYiJD5Lw8qvvSX9Opc6q07kG0QhtA9iG
guYjYeIrQ+IgKnhggy1yBh3CdbkSpf3E4ztp40atqKfofwxqBfUDhyvWG15cgje2vbaumE9W+npy
y/FuTWwA+UmP6KY8FdIzZT6Ds1bYPGamxA50VTiHssI16IXZAZeYIr8nLEPzTel/Yk4YrdwtK5+e
7klCg+IdQXjQtRPjHTfgy3z/KOzC5FUroG7WcVKAj3WycjBnjf1nIK1rJsJ7MC72slUR0TgEJUeD
N8slsaD7hiECfm7ZK8qZ+YeBhD6dtofMFp9Ss8uKi1U/loGr/OGIa6NnbLBkm+x+Oa/8gsGPDqcw
nMY40FlPaGkDTR7EqMoqXBC8eqx3SInE5tUsX4qx/o6SNfeQtGJ80bbod1qMbeOuoaBYYpit/Uss
wFisckSf6/hb9X9RR2CbNOAwT8jAlwt8wavtbwOKRCSW+D8ErTnU+nedouKXn0oCM0675XrobzwG
XbqeXnl3b7KTiC51KG4xwqsUAX/DwQkrZStkW9GR6RArJdsNUOttYY1MEzsDSnPlUhgoD1k/jBbp
1bdMZAdNc/oiw8nMQ9VV64bwjmU0W7KKCHNABWH5CqIlkO7lmGveKxlODZRzMTw7vMyStrHMn0jc
hfnVb180sNk5Kv7lPbEw2dWsSNVqSP9N5Ooioo7UO5FI3sT36IFWEF2osZK6Qelq0SUn32GYnUF+
H3sEE9Bqy3E6gwC1zaIKYWOf2lcE3UFs70zqMuU0lN3wQAgT0qkSUpXfndcGCZ07gvpAIND4NZR/
VcFX5YghgV2XEWmPxt9peOsQj1gfvLBN/sXuUym3qHwDpcIDZAgcYCne00s+vskcfWH7bqpfX0RZ
8P2q6gf+aztQ/jpvAJUl4VY5Bat/FUtqE8JCD+RYAoxoTnNNw0WILEqgf4T7tO9B92rRkRC38p/y
nL4+OyWepPT/weHP/YWegZY+1OYvz386X2W4RWvffZvECzDdMr9JjWq3Xzln8FbhrfiM0NvjBv2V
YKBKP3ANE3SF14HHS3hw5lSELHabWDnFhVe1v/FAZ/yJpVIhYBkrtfGj6PCfV7J7qnLfV9Tg3Bfq
n6JS+icaDdRwuMJeilZl66TxC3rmDjUKQ22XcJKo/PcuDxXv0KLUAGQqt8Gm0x9a8JXBCg68wFYE
oIDdFwrFFpJXRcCfooPYKK7Q7zjzVP1kEgHY1udF2DA2PKrDB/nskemyiveweNwqc48jiZ/PG+HR
/oJQyItYJsBKo8oTosVNAci4OPo3DKeAPlK91yw0Dv7LlP7mnH1sjYCDipcjEjQQl8z+16rrcdNu
honEpANhYzyopz5cBpA8QhL5aKptIqwTjiTdwRnO2l/dW8xs2XVhXQTS7HnGuw7e5xNJQFXSuJgx
5n0BuJHT2ESfAGpUDNqJ6qGk4m02KSEBrF8O+dji/EFzr5AXqACU59t8coT8QqZdSx0Y3yHFa63P
P5qgSXQS8S+RuE+RaulPaOhV3+6Z2qJrXUi0ZJH0VsHNo98PltTnJUieNf1AnreH7ndBbfzuQwyR
Z0gLYeKhVAgbh8wt9uESnqck8mjmFgqMg1XApnE6fyboc4e7PkHsEc0I/Mvy5CNahK1bbH4nLuUZ
DZdQv1H3NrGK0dEyOf20qdHRyFdFWuukr4pMH0xdy+yHtHxwheAAF7qc+ohd68xEBfWI+ls5743k
QKIRUDII/Kkvj4hXyCw7iFC7wE0CdVErzMbtp0H8qulhx9K1Ev3fHeEwwL+MRyjtHvof5UardNua
axGycXZIiuTek7CJ55sY/beBqZl2Cvonb7VLqRCND826id2RR4yrD2eTZvwtFgnhlMj8/dk2Gkjw
PEKcE0LZmZdU/g7NK4/kKNN4U65NqDGVUA8iekAxPg2XjI7hELEYijCjyXU5T7m4epQKw19Ybgku
XEgYmsB5ksQVMevY1uBmSiJ5rC+z/rCsDbtfwf8k37QElmvtV790uZDSy8arFb/k27ukaFIRYwN9
INH3gRHxBPS+yfFO5sX0D/PlGnaR9WRyude6wyKK67K1grahj2p6Cf+RzVVTgEzXoqy8Fsi+i990
fqrfIx2/cfQTJIJqtgCfHsA+cSksDIR4C+vUy+TeS2Qks8ECvsyGDQJHG4+FXBN8Tcu3mnZWwgJj
ELoec5HW/cAxcgYb2lbn35gDGYrjknrJJWu8Wyi5wnXMoE4+WfQbWFdZmlZfxFEol87a6PPeb47+
P/aL7l8g7glXLtYmPwMwb+aswz/vJx0warQCI2bWRbRZM+QxMQ6J6CzZCjj2ALn/g/3AUti12m7H
CrcigWBZVhtkpFb51hS/00ctX4rKGyAveRYISI8Ihj5qCP2bR41kU/4wbHa89AaKUfuIjr6y41R8
5U7oaQpsPsmkhT0mVw31OIGuFmmKkKFwYlg8OLV/TWHLqCzzNcUpKhWBkGMRQpRqVnRkZrKP0bYz
MDMXmP+NVZp4Qal2rnnCBGEno+2lLlh6N5X6YrbH6ZKskXSq22ZdrIFRuPbxuRyZGXwJLzzRream
r0hzEz8IPiA94sXvJvZHX0Fs4WnghQWZFSzb4VfYfbfS6z90mpg+FGvEiax8BHM4RXi4q+hCzpkt
D9aBIAvOr6vOO50TnCwc6UkCOynPFWpXZiaGBC09jz6wZI3MkTIQfZsADWWSb4cgwBFapVpJF8Bb
wOO26LkGJCeSdsxekcUqj+kCAAPdTO/MDmLS1tPXJbXLC8YP/rbFEdDs6VJxohkrwY9VfkXWc4p3
7MppdBukTSWcFkCJ/8+qSSVn5GwPUMoFaYE5Nd4AOfWR6Qan8mFqb23+LPI9wegoHNbhrxxB/XLm
fJnKpveR28T/ou4k5O9gHJXmTV9T9CBDcK6exfg+sAEvTPUi6oyGL3QaHDcKyjTA/OpTUn07OHQU
N5t9ZauOaf38t/uDyCfCX+SSkaJDYfHwIU9nqAL7btzZ6+FQ8JBDVLxPvPzCNRGvQnmckg0Dno46
7eT3T0F7ydkItT6tKOWgz/En1l5CVtyt4afooAg9waXRhcdlEP6WyTCLfsT23Pwy7EKpdezgtBb2
AFHCcO+4p2fthmBYJTlFJ13tpMhnsd9H2ZM8E6Q041oNT7LuilifZ0LB9egCe8A9kLYkepwH5bmQ
JyRPElIXogdxiNFgMMq2OJRtMzlG4voPiXT7pHsOoT6aDPWYcLlVUDsBr1+NYoheB3he4F1WvEVd
N5tfjfjGNmNoh0pcDyBOCAJLMmXdALuQ0n9M4Y8sLYJwzDWflXqy8u0y/Iz5dVGAoTXq+90UXnWk
ya3wZU37tBJXbfZOmyjKZUw8/fwhMN6rdGypYDWVcWj6z0bY6fHNSk/prAGN8uYNN+BF7AFQwhtV
8JYjgJGRGgOAxvX4TTdPWe2aEUjiUIV/wnAZm08FaZ96rpILlczdsCl7aiUYSw7p5MINZRZygp4m
aNRwHRSSS+0i4J3UHKIBrY3vBe15plbEPxjmrdPvhF9H8ccAldCh7QK+5BGpNVgwVlyVPwe3fMpU
HJYurxC/eFD99K0LY8+B8dWgTiRfbZVUl5mebsJv46uuXATxnZBo20AZv8ht0+auM52H4Wnh5JZl
yEreG+SMiXINpE1rbozJq1wuEljyewKxwkbdllgO9Euq3NuJISL5jvqfpENafoEFQOjE2jbifNNq
CXb4j27uvtlLKJ7BeStbTrZW8VzWdLG5+cb95zHqmuO7wBXaq46Am7tfhGwTOguKttxRPmRc77Hw
lYxfxQmWP1IYt+3vUv+3UEgGGM4M7WWQfpzUJJYDji6exY6kg8jaK4vUwiXapECLU+/z9FGXnx0O
y+K956tRpPdLGT6NwnQHMHaZWbv76zRjec6lyGWSN9g7l+1pTQFhRwopwikv3kYotRG0cjgFAU83
XbnBLwkUHvR2jSgaWTJuQpwt7V/Ie60ygLTWO7vTGDKCf2OZMTogbQmhxeKSL18WSQImyZMV/tpJ
PgnR1aJmsuMsWMDmATX4rm0uZXJsci8vdqHHdMoFMJLejZbXJcLSLrlaFoxEpTDZ/o8gR7S5ICsE
BOKLwcyPMqkddj5gwSLTsPm8mrtIP9Vcf4k6RUwObLR6qXJk5e9LfaiZYnHPAMF3wfg2FRx5uHQW
6qerGOjABmVnGTGgCpEj1wjFmNnomhDCDfiRVr/MemSU+JFYbo3vXof5Nf4pLST1Sim3YHgxVFRA
ur2GHWwOT9xeFhhziJIG5C1SUMVsKv17Mr4VwAI5oS1MOPe8MzQcALtyOaKlrWxm3+p9Wa57uJEx
fwWDAjdXrgT+gK7zNcIK00APs9us+vHSqgzq1AqvDNVTq60UW1RvIgOIcCo0f2wISFFWtHI4Rhjy
yYxAqWQp6bZQf5oqDazxfv7m919gB4sLhV1bjAaeA47QmrVipZ1l60KESdf9FOJ7Xz9ygTDgTUhs
BTAm2j74UZ1YBs/q9JXC/D3mRz14gz6wKUMgoZTdreSlgsQRa7B3xBk1FkVB/Jj8i57/BjXjTnLQ
hF1X4VtBUoOx0BN1lhF7gS+Ce8A9QWcNzbfricsidug/G69Z/LPswCRZkqHCbwgx7PM7p93PCGyU
SE4/vASmSxhnSdmi1g4Uj3YWc40jHGTdP/+nsJgvEWMpITMm+DRiJFF5NuA7/htUaq6ekVbr0E5G
EdomR3Sct+4SQl2TCTagTDdMgBMCzShRpsIdqXeN/kSWOJYffdt57JROqm5rfmNiWJAoMAZY9Tb2
1x3EcaDfY/Gw6AnLhGY/WMGsOfvKLZzOQfbSLPrHd4kgMCxzONmQ1WhIbUovib5b4YyQd7ScTQvJ
4ejisPr9V1OXPjREkIgz0znYYjcuX0uZkON9AxkjfBVG/dop92j12zP9Y6FGNgRu5FWbcDuql7R8
r/x9Yp2QafLRk4WD6zehAAGgYdFxz76wCtOHEb7R1tTKbzOyPdUGLIjajZ568r+Uzc5ByEJXEE2o
pH/Uy45pl8hCh5uhHOheC5MUkbjmVOR21coBqT8Cebw7rQFdxnWrROuUpSkCeG3Q0+I3gTDKg3Yt
SzOOQQSvHOO7imIJ1N4WtzbnS00LSIUmlprjfPyoUADxRUM/uBBNDDCsgkD+A0Cf1N0sbtGhPg8O
gpPQSQzIPmeAxsOYxS4FObAJ1n3/O5TvEeuHqVO6/BYbaMO1K8pkjL9OzMYbLOcTU3VNV2TBruyy
ZhM1AYgF0obIkMF9gJdVXqP6SCCO+lZxh+rNnD51khxFkp3n3yzc50xaLvmoxc/UVgjzeFpzEAVG
bDEBHlh9krRSyYXXhvVmeb5MVtGoLLamOW951pyOhFrSx7srhD+D1tZ8oqxYDjS/4pO9D6xN8kyl
kItliH0hLLESl4+kPy/nq4/yj/xG+1dAT6GmX770S1WmLYcoP5ojnx4oLyq+g15vNBihMDwjgmrt
USmhgnuk9r2bGgYtujeFmuhgvBnFVjGvuBJqfA6BSrjijWKUFTPsaNzR344dhwOuWyKTyGB7TC1X
FwZuhyaBCKWQ4Fnuf59crmx4x+m1RlLE227W1Do6sM9cfcAc8AULLqhy61ZHeT17xnQRPBE7l5sZ
Tzn9g53X40+yBAK0+qJ6NftNVByEFAVV9z+SzmvHcSQLol9EgN68yntXMqV6IaQy9N7z6+dkD7AD
7MzudFdLZOY1EScmDgEYFIAu10eeKPOhKsjJoEZATpnLN9f98Yd00WIgRFypSz+68xdkNw8eAjc/
n6sWLiC9TQZtE6G5URrOzO4jokPFSTwqd1E1asFXPKVkqU4/aMuykhZE5LxfSjbZQtAV9weGFw0C
kfonI7Az34kvoi6w6ekqBB3QMERLJQwOv6HIM27lp0PP1e4HbNdRil0fblOKZDnGMT1uM85An5OF
XWs5h/siarA0WnVHThgcTe54f/ow+D/TyctHuVbxsOfc3gC/GPbbM4cTvrAdYtQSToB4CluY47ec
egWzeO+poNqNejCAxAFpdDTqVXc3vOXSi6fNpzgnmSNm7uIw8PIZ5Np59e2OjLUr2EK89T6QJeEZ
AahV0ocgGX1KEWd8vOrzw8gkoCXixuseyLelKZcRq0fhVmFl3K3E4qAO3rUl7KV2cq88ASdyGGXg
i+FVr+DQV0JMhDAOL+TSdNNla531FJwh5jTLnX5DdkNtIxaW5rknrVosSzhrxfi2xBwT7wa+xax/
8azz6jLsMLdsaky2eiVXeOyLy1Ur2F280jfBC1T+f1xWPETBvAoHSnt1qqFSiXBuwo4nV5ZBefVp
Dodx6a0r9SHNg+Vo7MUgo4iX7pJbl/2eEAkpAH0aFBkRV6IjIWzh6rLtj0D8ENz1Kew3Zqbuwi2/
yDjAA4fmEtxOiWvr1HjoXOy/qIbOoP15jByjuxWe+NJmEPxcLguEH/bkVroHcMPcAy/deDO2n6jM
HlmuzZAsq3wKjjNTlHEedPw4fH8ADzH3rcSh4SMtZZFFsVFrv/w3DHcYwdh7atbGDrY9Getmx1RM
/Rq0UyI1q8yyUDxUy04tkMZtRTrScGJsOKMvnpISPM981Ikzsl3HeK3lyOZ5OFqbIAQqb7246a/W
/Ba2ajN4pDj9+GRkdvqxOCl4Pe+5w82eIRKiNWPGAbaVn9Rh0FudW/REWbYVJ0FpgUGak2c3tYe3
2vFJRHjira+0JNe4QrGkv6Xo5BinUD9IyS6X/6zsqgmWEetO7zMqfnow3Slk6NTfVsmpEvEoS9Dl
rLiM6Er2aBcuh2xHycyAOpBpR/kcE7ToEa8woxze91uR74vi3BjfBLNPDuO4HlEQxIoYepX0IqQU
iQp44kwbjSKL25HfQlimFI6WGD/wlszvpRd/jP4Fio8IEK+3gOFjTQxXAcj6xHCxZ1IK6A7Ierz1
uLEa3EDcAJWv0bYT+zFGs479WMFOIDxI5PHJ+Hm8Kp5bVsFBOSxtWVoJ2JeBIt/kuOCP4ErAEjqH
voLaHsRVz46/ppiXKa6y6bctpuTcbQH4MPH+sAUb0Noi6CJKoGGFyI03VZCYwEeiCHtabgatDtFe
bM2Fkmsk6htZbekyzQuIbg3uIOGM8tNVng2h5OWJRb2eX7DLWM4zIsm5L6XFAPc2bP2JJk8ddp/1
wqO7JKgP59kwtVkwud0DKyGDYyZyX3SyoKyYMFIxHjEPF3ic+Zk9nM0Ba2BVvRqm9E/jbYyM5A4l
ituMJV2kksO9IzyEVRKsfLBtxVZ0Qu6IT2iTx6g9p7BKjb2JtI0dT6Wu8pCwmrUhLUD7yvfRWLn4
sm26X6ShPJP6+GUhBY1X6Rorh7oDOiiaIxzGA5wUxJ21v7Daeu0EF2LNJ3bNJp14aNQPXJxYZtl1
z0kzmBgyRz7FHUmZaNcUYgAIfibz0n7S7gnrQca3LOph1adRlJ4SmVuJT9l8raQP2FPd3XYP2DO7
ACbmQOAcem8nnDgmWn81n2txM0O7O7eYBDHidw3KLywPM9lb68Wrkf7y8Mo4PM1OLVoOj0G5gVRQ
YRPLyGDewRe0EJYfuvhFShrJfjXIalaczUmoqiwK23L4pTbla6TfZbFrvnJI8ZW2lwz+EBVXexsw
Yimw+l1cvo/4yw9RyjCJbReNtYvbv7z4UFF7AMfi2QLuSb7ficsbQhPqdaCOlFpsYc1ZhuRDWjoY
IVH58O1jDKJOg1yyUl0C4/n24U+QnECiBnbRV49ZcPLu0j8c70wSfkp+paG9WcOH+DpK894FJAXP
1WjplEtdxWO2SYediMHThP6UXaMpk4vNcVpC9xUhTlL2KMEmSdxRuCKRA6bBQnsAmxDHqSJt2Dk7
QFxgZTNHvqcGPpBD47Lp9DDEA7IucMrlayCmufIONMoKZyvJr7L9bjSmjykJziRRCZ5TzsKAWMWF
iiLS879tYGJck0hTPmJxHddbtbi46r5IP1yEBC60L7GS9bhqO/qKdA4hEK2dYf4yaPXyC4MMnZs+
nmvOQYT0CUiezDpc/h7sF53klCsncRn4fZvDZ6i+DJnks/KhsTmAjsNYcti1TgCmgEEQ4lUx9vTy
P/GdBtID8OS0x+YBdQgH9ZrjmS+i7jcy408cFQnNvLHSg0VSML/9tKXP3Pkz9S2nQiY9AP7jRpMn
Q/rgk5HqGhMOE4qWMPSDmfPN13Q0EUCSZTQPFyEUBlYyGtp5lDmBt9estWW8s/qlU7vk/mWUGDjA
wiGNdM1cXEKU2IBTHS8KnQY5aFMC6WdxeLXTHf+JGAOF6BFbKgZbe6ghMSyUNNoMnJTlM4chM2Sl
VOuI/pe5jDUeslajiYlQyv8ECcpxFB3UD7FNXhmfar1lywD2J2XoGErES0Yi2op/RL2mth9CxsQB
T6q22+21+moZfwEbB78+s2RxPZhgSAntU9DtfPfsVeQMo/pl6E2bY+YSvy+dnfsEeCcUKUwWWUxw
FUTZy233vrnXmlPJICj5ieCZDquqpKys7ZlWBdNE+bVnIEvdHwSa05h2MwxylDkQfkIxEkDubBzR
S4qOt61UbFQ4+wge0WoEz0SvJ5NC+tIqbVJan73xHMdybZgakspxntroQ+IrzG4MATNG5kmBeR0l
Hx0FmnDClCpfxXBQ7eKSWTVA+xw+js/LEI2kd1W/efDnGFe1vMruzfkbFsOMHQtFZD1hs9SJ8Z/j
bqnVSxxkHBuTSwsO9s2AoyAIjsmiY7Af2AsGRoCngcWaYIcZP606M7UNLomQXnqimzsW1ZL7KdTr
VnvXxotqPISZb+TEUutvrFmiYacfDpMvyX/7w70bsGptJUTbvBw8lCrq4MpOqQhwkuG7dz6CCmfS
vu/P1hCSUNlNb2zrgr8KjWh1j4NzWgZAM156AulpklNif8AHRwyCo28Fz9r9Q80ImhS2osnSbLim
9YdcfjFYoA5bjBpukWWHxD6TPwMu5+FmbGv7XHBFa6j2MCCiXOdilo71RZUffvVjRzuSOdHo7rpu
GbRicujNzZlUfvjOmV9FhmtR6BPEJhNSq9BSIjY7A9ue2ThL3I61ecnVtFbUDRHzBRpdkFjYNbjP
pgp39Quotn+Qu4MLIMViE8giHIHEwu4+yU0RF5W4l5kWINFayOkujmHucp5B9/R+VKtneI4xT2Sk
mmcogt7kpCOAlbbaA0wQ2U8skmT3IOeHPOfdYbAufVv15+jcmJ7W7FpsOrB+PJTMWFwm//c4OXcM
ErsSW8d4G4q1NKxa9ZpgZgvLiUFCQTUbwbteqJlm1ROdF7RNSF7Z0pkLlceoXAZ/bTFmV2tnqqjt
zGHZnxqshfe2usXZrEffufq2aCYKpI/8ringMTz+KvyacA5/UA53SbVGydTmxDkdoGFPSpy0yiqL
0apzWhrkLyAGFN+7FjhTTV8YwdpNn1XjiJygFUGiEyH4rV2+KmnOByfKrgzegDCaI2aQHmJmhdth
YrN60N2D+CQ89ZlYWwJVhOYKlHgWlLOqe1Ym8E1KL8vZQgvm6x38E94HtMolSrUQrXfNXsKW4NdF
cw25hZQfpGje9HcLdQtQdvKRnzdW1+l5mJE/FK2L/JiqNFtH8QcIg4cmI0ibsehVbqzEIAez2eDI
QNhi9d/9KmB8RDOPNPbEOHkagWkspFOFZwN1vKKwnsznvs1+YUK6dzSeY7Y5J2ZwmidSk3hAkpdk
QE2spnLyTPRLAjDWAB3l6d9pddDyj1H/8pGwqWjimhsFFVoQ6RPWW9DNKISCekFYpFXs65k8lUYG
JCQjaHA1HfDNkJxx+jDeUn5zjST2ZRvOU6bJLkakKL4qDHCrfGM3JzZXNzi7E8N4V/I+xUxc74aU
88r7HIq7itZR3LUqD2OqobA1kK4zqm7ZraNNQBnHYVog9Q7ztZUdDTThwZIkCooGlswwAdne+Nsw
mdXxRyIzq52+HDuETMRJPpSU3nTv7pcT7iXeXMa2aO1msA78YqPrH0K4Igef4rN1OsxH5bUOXk6C
P5CRXQlzZgbOlZv9a8jfirVpoN4Qt6uu+mEdBLeheyTVp5T+hvU7NbiF2DcM5ZpA5XnoInc4oqbC
fbSti0fGfJoAhn/doqJC6953BdBi6mPu9qw4gT30yh8bT2taX0dmSTTvAynEbvv2lGNWbA19YDr7
FenPFm2T3LzlbMvAgQs8DZ6l6e5bpCL+RmYeH+o7Tm40q7+kc44BJtKFBRlRXfmi+z9V2VHqbrYx
z2xoA9k5Tlb2hGYlP0b6XyObRGLrk2+CvpubNTfmwPzE8tf1f7r+jNiT/C2YTpvWuRYYW4h4YLry
4jkrCiTJ1tIN6Bv5GKqNGA4Z6CSI6KDJ0vwFeopBPO2oBopHiLJ8iA9VujFzsfFuh4d4EbF+DMwx
MTAroKjoQHSGt9Y75IGQlHvBprXVf/hmRvnQoKjxiAzuVTwSC6UQN9hWzfYkTYXjUdbuufSh4W2I
qI+RY7BdWiiQEY15sjOMzyx9xuPe0vYYCsvoM+EIy+0zqhvAq0sqBl1dmoRJFqe2XvX9KbdQLjiL
KL+ReZCihKAtrwBu/2/FYkHCYZ/EGzH/rzmedGMhIl4i4kbmTf1lZ1AnrS8hg0RJ2pgLxFIdSSXw
nKQj3gMyEFUqJmcXKh9lB3XoWZU8dkInKnaRHF/z0aBdoY2ownqlZj+9+c7RNkcM3+YE+TWnPiMT
ZdubK+HkC7803Me4feHoukshTo78fd8upXbptCwaQWigLM69U40Eiurn2/okoErbCju/UnNvCN3d
2pZXnrrq9ElaLjX5TR6GU58CMNiodqDrLmSbyJFbxl4FYfmkRP/CqDxUV7/U+jUmJXFIs8ez2t/M
+wCyz8gtkNngcDcE2YdtIUhlW1EtqrtVrUNGbN4iVS+WccSpEb8z+CNElDN5+iy8f5NNx/5fd8Ac
Uj4CuEWneR/UpaFSpNAzLJryK0F+C5O7P7CobdUNkQNsONYIdJEysHeakiOJT3mG765YaRqFyLZv
finhEJIy2eWHDdJLHCL77RhY3MKMi4a7yvSCBbMmABmHIPnmevCTqwX2R/oHXIm6HdtWNFUh815l
OQLRunryPuchNlkOWz0uzefANMMCcK2UZ8RTibxKZcFSlaIdKYPpprb2FnzGsLVpxUfi3v7K9iDE
AeAgkGvzOf27no5iBhamT4uwBeFpGiHzGtjekqfRMYnCco3lc9wn9SXNr64B3eq7LgW96pAjUjeZ
2lU64J23nZ80pNXSxiIwyD8w1EyiNQ4bPwAtdqz1HbVSUnEIYUzCxZsv5ZdMIhDyDUfgHiD/kAPB
BPAKDSDuf3J3a1OJk8BQMkWSuXZqlj49UA+201R2KSqVfRmAIxIzEV5/tIr4aPk8F6N57GELoTzN
zXXW7iwfytvNoSqAMpBTxTkqVwHLfu2Q8WC7iFA2DPhz9HsNszGdwZloZ+JeXwbZpYky3JHkoFUP
OGJu8hYPdEGER6wx2JqDSrTjU1OBiPNTRvxLgRp0GKcJEGs5YBKpdl7BGOKkmZ9O9ealn/qYldh1
c0DWiEM15atsMAUsm+bPw2RNseQQVY1iGaUDrluxTU29D41Px3dOvbIeFvrC8bDLZ2iH6rln3X+/
Zf7/dIZx96MLrUZpz8vux2UHhkpy1qKc6+Rt52xAT4dENyWIqp2fzvoTP4MJ0MItvGlVnauMMePc
pUS8FjM0j9m36DsbiGHtNWRWKakvIMpyvsOfDohIHQDlOLxy2nLQz710GyE5W9p9iDeed0ajaMt7
TRNOakYi3jYQoRZL3dswt+uVW93cY+dROYhPPzL54LnrPNhbDA+nZI3baxRskzr7ibi+x+pS6HNd
+7XSv1QDz0BIz6Kuv8Li5sRv1bmSljz3mjPRDdNhoU0jMozZKgido4muwepTqq0M0+qjafYa5Jpg
a4W0pQvcdW56a5kNKKX57zHSeDRALkw960Q45eCtOx+i5gzR8gzqC6csVhZC/hpmUsz8/XqjUxOQ
G2t8s3IFWIPGEBSQMIybc14E65sRENNcVDmEBZh7y75WySXuvoPhlKk/XaCu6+pSlxorZVhApO7o
1ivudmN6qNjUxtx6IyuCXLnKHyb6h2T97+pkM+Z9COxVYj4M9Ib9Coo0j/QBwplWftjZrqV9KJ18
Ae0GQhZjZNGnqM23jmFjeAjwS02QbXus47MMBSzbyYxAGWbZMwPrR+gx0+OsdFNBXjYovngpkyX3
ddge2mE3VuhtY/DGvFLMzWQYWAeOAJMaDGFFcPGNPw4FgCmWvrL9H9f75TRAUPc7ItLoGepSqLjY
IfXflpp5ZHrYsXiM1Ce0AYM1ZFVR2XXbKNoQGYi5YBr8xRUiogeB8kH53VdrhWUdPvhuniPP0x8x
v7B+GoK3lGxVDosOvmD/0TJBKWSqWVALOrJbJ/2R3FNuLKoRORLLr53wuqqYdop1K3FfW5zZh38y
KunK9GiaFoA3F028Vb21Ld1Vg2CYJVaNtcilN1BzNLxA8RnCn9agmBdE2vMYHDNGwDQJguGBz1Q4
AToZUt+O4Kx0FwwQRZfII+cQJ9L20WF1r9KtpezgxJX53srPzQQgIVoE8DD5Va0ubP1zLOcWevNZ
mCy4Q9FJ1d2hD48D94vckIhD7ciiGtTdZ0PFmBXXqvocqOeri1VeHC5RTV0BDkwY0kVodMSgqpAu
hnojEMhqDoFPWHb/bHUOrPGbNb8gdteoZZDn222FE24Dut1cM/7u2ifxClNcCimjPgYTuANpCbXi
7Hy4A/6CVYhAuG/Plvtn6/sRfXTeIe7jxJL9niDYo1otcg1xAnXXSg+3TnNy+h1gzYHFO/B2pplR
+4g8zrvqYNPIqwRMEH1uMq3P0xr50EPT1lK2SfSDcGCP5VKdE1ndYvsCbHOQ0DqEQlRAfxEtknQJ
Gl34ZrT+YTFmjUBQTJHEZEydAR1329FcOebKTE9KsQ+Rakknkw4uR2x+N4wvZbgk0jp1tgbwrooB
qVItJL8ABWUD2EDzhyWwPlASTlPzS+EUsNyn2JfB6kWdaqWfQXcE0jHRkv1YbCJMJTHaHVrveaed
7de/D3D4wFI7T3uClfay89G1L0gvXDGSu0danSrI+5Ayp0vRMunRh/Azh7w4MlbOyn0ozitA6kIs
cccrwcnYLcj8lKqt5/8I3FwJGSDbpHggHe3Tq+Qlem5nU9UoowCfO9Y0nzfJ0a8ueSXcQuamwcox
qA/d/a7sX2QzsxpBoIXcW5wqen1kDWKHtLUzamTQVTBstZ5pOo5lBRoisUsuiuNNr7Eov9S8MOYu
se/5o49Bp1o4hugvZPh6fNs+LB2fMJIGAYvLY9nr0DIwnKT8rbWz+43f/3R2wXQaBw09KxYzliol
QE5hoU62lX0Ye+ThM6rSiKfKXaL9wZXE761RIbDdCNQPT9nqNNy2cTJJsxJ6PoQyoHH5eTMfrAFJ
TtPW3CjmJmHgkDIea5ib5R2BZLAIzYWXrDPcbvZOHKOVMyeQeWZ81sMjbNY27VF/BRQZS/DsDdZK
GmuAceB43FO/JMzf0PrHJbz6M4sG8rUPsrXLiXqYoTxuracrGnUIUKyf5g4oZLKF/a12UYN7ij/I
wnbHljE4gewbgkNOqrN9R0OD7J7XEUurM1yU4Apa2mFuqvruIVdfIqmFE6ihVIEl0DAsBf6U9Gep
OcjRHb3qzGfODGYq2iIrDcxTNfUXWMYNDObGdHBXXj1jUucv6pWtH3za7pVuz8PoSM2egNxoEBvL
KGHELdGC1nTw0HFF6A3kRByuiKMN20ciDPPxydJMC0A6UI3ZD2To3FFNfNKNR5zxKlnIgaNjHF8R
UgD0VeF/ukAJrJ0vFhcRa3ioVBTJkIT/6YV8Xuno0NQLJlZ0eUmMmWDhufdeg8h7GJoVGKgIRVNX
rqy9nu2t2Y3+0J6M8wz6IrsSzDJk5yzbiFnwBqiGRrGebVr/aiN5l5xZ5xKp9IXIMJwykAzOopdH
U6YymFUPpcGo/F4jffBWLO3yfieqfJyoEm8bbzwP59hupGELo5aHUQOoBzzNsFb3L7IBgTrKHeLs
U9wuM0HYgkrk3OJkIdx/+YVAZhDb3BrvXz6J0bkyGeLVgZcN1PYfrQ+5LkRbFpEW8plMhqc990m0
1m5YWT3DnqZY/DOo9rKtz01uRkOryTGYUEdPaCUXQPNonnkmW4ecuVUbnVmZPDTg4DTPiBjhRXjG
I+MN8cfvKCRJT/gcQHzihnNnWb8f/E1c0j2LkSwkpfZYWYgflloPGAl2CDk1cOfx1uOuVpolf2yI
NF3yGMK9HW+RoLtgDuyVjdDJvOAcmVY1GzcSqn8HcOCJtgmgDxukUh5YZDCPl9VDWDHpZSeSgfRI
czDK/AGYEMeo/DuK+2FWI4cR40kkKl20HJPPFNqdU22DYSMMyEoxF2Zm1d7m1TnQNhwyuYO4E4QN
j2t5q/Dn6tuEIl0mr7KgXdg4Fn0a6oGBzorVPkeV2p4J4siHS9aE09FjFynAFCwjJIPzAtH8/9Jo
hZKIb68HLwpFPZ9Ld1zKbbkcr2AiPVSmaf9R6uBKvH1Qv3tn2QrHLPtH750mCyU/msmGZBgskvhN
kahfx3wmBi9uMpOo8UmSjh8dS01ABaqyVAjKpNmjVzRAUQkx/6BcG1KR8WKFXxmqb3s8i27OCg7S
LJwq7d5DZuWRCHL3ivWorGz31t9Thq7SUXI/ymJrOTvZWIYhNmfImPWA4OISCzW3zwwmfNwBC7D5
77XvwDmZLJoj6xku/SWYwzH4KSSOtsyc9tJfDNAvWxUNLEeEwVWOe8+5pPJW7wgLpIuDtXuQh7Uj
z2SgEIPQ+in7pn7v+Rhq6tKqPME8zIZzQZBPrx/DeC8jsdVPiF/iop4wCRDXb6iteXmL4otwGr7q
iIWBRwKVwIv5PK3dXPgqs+qVkDOoUvRzaoJDyxAYMO0tKAy9bFnTwAr9pHSsEHpIH+IP2LRsTOXl
YD88sksDrJdqgoQFJGK0QoDelGgbh5URLST1rjMKIAFFDF6KnYWUjEbIwuforwmWI+yeOrc9twF3
WfvQfXDw7jHMlhoQ197BAoFtT0HuBl2QeWIbc0PZR3MGKS97SFE0tTlEGUwKcIGYJHGfJ9gpg2HJ
aoyrlAnOsglWjsPncMbe3NPR2+UbDp9Qwtsfo6hVWtakxkXomHvnW7TY3bqA31F96U03T7FrvnlL
3HPbbNtkr2g3YRtmYutFW7PfqDrs5xmhK2P9qxefjfn2UDtkiG2VCvwyow+jWAz63DA/B5apoO98
dSnatsC4CPeSXswkb186B9bbSxLcxVoHTIGokxX73CmfDO8ttAEeND6WwByhxT0zFl36W3Q3CqL4
g0o3rIGeCl1vEPzVyiVw78nvGB7fRA93C3Sb6fibtbQ1Qs66DUluSNchn5dMFhVjN63Z5Mm0cnCB
ySyrN4CpwEEyicjs08ilzRowYoh1pztmZmcmR1gjEfRMNDtyeiSgZBHzkPbVRXb30P2EpgvGGnU0
/1qAeGXBBJYgDh41vgpRymkqr9he0KEYQ+eYZQwU7ayUHykZ6M4VB7PB4EH9SP1nBbHVvKIzaMQN
HOAsRx+90W0iHm5ytG7EaMBETVuf42KTIp2BWaxTVQ/vjORUy5mxX/J+O8JWLFCO6HmENBxEHEWP
xf9ErmgfcuSwo4aixX4cnpYXHES9IUdvFv6wP1CtdmuG/HMCHgZmWs0u0ZYFE2aVovO78jd6jlQW
bVe8YvvjGHvgkpO62Ai/IttrMdGmxTfPJQgOJYRYrN21cl03AppsxIs24QciYOSvnNmgZ9V17L1M
gR/x9hTr/Adcu9GQHbnOoXJ2bGVvqSKYmiwCrGutQtS9Wp7KDo1lHPexxxA5zLKpSkduAhDuHAHg
QsW1iNa0Ci6qRRr64CRrB7XmdUtBfO5sIBCMLnxjLwzTUfUlHvNozr9edHOaH8DIasYSA+Qi8+Py
CMNdDDe14EI6AV1srZ0cCLgZVYCGwAGSldgshNqvWl+SjkaHFTaiJX89y3dBejCsI8ZFsmFvHls5
6plpW9BySXh+LZoV0NdlcJe0Q+2iTexYq3/p8TL1WE4FGKFIuAbRIOlIkZjIKbvBZOfC0KtIf1o4
SOqOkZwW3HzjkkUrUyVa8qPK0FZsDJQukCPtjZ0g9NHmzJVxK3JmVOE2b38H6t8kPMQtSvCUdtR6
lRGHdLHuyQgiqkx0WJryKpMUjMwz5uqzSNBqWZhC29KDAXuJey/N4qUq7DrJv16jB2Pt0uGMDLel
CVIqL/kQZ1nnXUvDPlRS+NeUxRexJdxVXqrPDEk5jaNwHVErJqn8p+nOyU/GeyIDoCoVIA3M89UQ
/ZgvbWsu4jJfk+98UKzVoGfvbvzqiJK0+XK1nlAuTzqYgOTHzHxUCXg0v13azHP8wttmAO7DJNmX
VJKB3LBSVW7oxacNLn5Yg93FRkkKdhVpIf63NCJ0A5NlAf3CHXedr3KZYgMp9JXDMqVpeeDKiENz
WNBaL9D/T9VA2+/9vjm0cnOwHGXp5falUxOZhUvD+TvP0QZqvoRuBkNoG138flxKig5u1FnKEeWm
1B9VdpFIMuzMgUxkLdraXPT0WYK12XHWlHL9Y+shqwbrbDlit0MvERN4jvDNQTc2JNnaCvCLAvlD
Zu4zdTLzS6FCih1g0Zk98MV+HmbQZKxhmY3oXAiadW2kV6AlXa9c5iMbYFZRtfrmMJbabqUkBA5q
w6aTpX3sp7u8DUgNG1cxMsEG4YPicW+yRRiSjuA1h5cK6Y+aLJpcWzb0nAWA10CnN86i05jYt9bB
6tGaxikfu70f5kvDg+qLHtmKlVlfiMycnIZuRGsYI3yU9maw0ROeCCqsBN8bLZiTfMa4T3qvP3iY
gqBt7gwYAnJUzGsLpijcR7HGyELlXDlg2AgoI494EfEaBX6x63g0KEwA6KkEWhbLMLMwnoElgmsP
tHjR2oC0WF+MClH1QgRUEkSjcFMqeL7tdqfoL0l+jwBVcnH2/CgWABuL/IEKnlbF0pOJqUtFoXMB
RlRKLG1BOj7dH1GWxMhWDPb6/Sn0mZazWgpRG/oGbRLKwMhmUW6w9oPayN5CZ26shwcn/szpqwaH
zpmUjf4g1egfSIUcTeg0oLVqjM4GA1WTNfEwohOrAT4n0Sxs6HB68K6s1fNEn6oEU9jgwgbubJVy
w3k5aJcKosEUpIQdAgXx++h0WLnzdCn2m7yZ+5EyMTBccQJ7Mr0xnWYwLtxxO8TPYqwW/KBzMjbn
sYG8bqTQbX/0mpkSY5LwaFs7N9imuD4YplIpz5AmaRW7dc4PC79CL7pR/+obK0shAIzNJTn1VIRf
7Xih6E6ie47HtyGALLAQ2TGbQIYWSN3M85NlRbSDzScS4/WICQCYuAzKXNkO8dhZCBGGtQ7AzUvm
FdpOnUGIlMg3JooNx6L4eEfBtSEHQQKAb6GutnQ+NrTz4ocLaGjjjPNBe7QEGHVCfskvmJuUKiF9
qJC0xEQNshgjzmTwkLxj9xioqRp4ewP2a67rNpt5nTRXA/S2br9IkeCNeAWsdJX7rB8rxms0lQiz
cyQKwUBVAhpIRc+eKgBTMVEmQKBaUanxKJXItdALQBBA89DymevpSgPqlbvRTi+VeVIOdBs0cAwG
54X5UebswYLfDPCxyQxD5QkXdC+jTmYj69xM5D869NEVHyCHO/jCcrgENZ0xnYhiMXZDZpoRm+Eg
dcjRrltQ7CwIxj71Mvqr+k9PXjZWYkGnqFTmwSwrRcXK/l6JH2ULclbbwvC6gq2v6IQBAlEipt9S
wKSYEbnScYkx0c4rSkMLHVg/VHMP3F79qpOtBQCtZ95VsZuTubUzflYNEIkmW6uulSd2WKOsCKeY
sXA1ZbwpdYmK9qtV3r4HSzThYz53NhGmtJLVXO2xhYwkA3TqNi4/axNXGGuErn537qPtD45/i51j
rt0zdV8Fn0rxBFphlzcp3vPwa7SXSk+VYtCwMOZHmpCr1IMVmAH6j5qWoOfvs37RVDpXBhKK3t04
rct66kfvwAB3vw2iNTFBFTMRObzH3DO5xQOEn/Kc8qUk0akv2Oirr9Rm9hArtzwE7wpzBKvFLISk
4KaYDTISCZBtZFDEe/lbUC1YZhrmXoEoNVjAjgdu0VuaI+oL+O7eY3eyzK8ENXQ8unNh/nD0AF3J
24Co8uer16ZRIFswc/MZxkJMqnE5BsErqJjakwdFrkH61zWIJ03UDsqzwmiQAw5RfpXoz2YqlX+l
yEBDmrmrnLxxKXAFEA15lqKjUsL0egaoqoUJT70EIcx1zHtKmc0iFTBbMlmPOEKLV6vfzP7KJ9Hh
BWFlDFoukkjjCqapsenls5dfE1J0gR+FW/JfFZMQId5Att7EHWXrgfGQ7C8TNrPRSYmOLUStSaN+
ygrtv7TwWQjGfEfALyz6OA2HWlEtDfRsgzZNAndqswmoqUL9An60TIKIlMMRw0Aq81ngqKzZFhj2
J/8IoR/WJ/OVcMr0GVWLvdR46P9JsWO0fpjMNW7sxvYXmmduU/pdw8pnPqM4F5JtFFfslSBG9l9u
K9CA8aRmD6wyVKApRDBMIiILbf7yBmII3GzVZ8UqKmciPIRGxGLjjqziyKhKikhSOehksNFmJCvC
3qBGg1ieWAn9Q7cn5GZAQtktsg0+xzFZwGYWFbt649+UsnkxnMxw5wUXCbwemvZmK+NexNWjZ+vM
gdt3i8ufEdyrBPazYUxhKFfxkCf5V4ktxeNHzpyevyRidSGIsA8nPzZg6hTT5YbJuApRB6GrUOme
YhmOfoBCXb9pYTHT2pPuZgtNuUj6TSJaUlPfins1k7fiPVmVj2b67+ipfJzgJmU7Uqgc3VPdv3Lj
mZaHxvLgHxmkbNAe/mqcINk5SMl5+1P9g04cqXgt0+RXtm6q9a76reoec+Az1jZFCKNoTBd/4zJf
DOo9inZSuC74fCtvrgX2wtTQRCh/LcNv9wHrDChs6W75LAN7xzSBtR3LmHorOztyePDdV/a2xG6Z
fBTimg1eOn3foF2V/D+OzmO5dSQLol+ECBRsYfvoPUXKUNogZIGC9+7r+6AXr6dnJrpFkUTVNZkn
39MUke0fv7M3HnPrzhMyTo+cazYbv3uEfGn5Aeg3ie8oDCe4mPrZkjXp3EQlGzt3eKmpA1KiD2vT
OkkWKcz8G8GJ+K5z/UQ42yvvqrfMqE5+eXPa76zcloPE4EvfojDxkRifTVz7bKbK4sUIXZ6Ylyx/
G0dwUP3dbm5zhSB0tLjrHPumuGZxunTCoyFunX1vmKEkcItvnUO02V6ujeAcdTeD4n08RCW93Jl4
dP7ZUu560BbTNWQ+4ht3U75XhVjY3KlJfMHQxj7R09kFXipOr+o+ht9p+inSLTvN1rql6Ltp1u3p
YjQ7HHimcdCJChHRwddHTLWbsn1TOmLHYxJfZb53/VvI4A2qXe8fKlaV3bko11YNfGHf2jezRWSp
v0zOc49+QWRnKOgVLaMUDG/qS45hhzfeF29Ntq+LUyLe1XTWh7vFQdCqF74ygmMA/3Pp/RqefRQT
YjZuzPnXMelF6+yrY63rxs8MTcCwq+BP614Zy4vxpCIWp/8KsAiUZIF5dFjWYV5kiRJgOGR22efP
hXgmWwgB7MWJsCDhO5yuGljIeWnx7MhdwzDIOiZ4faN14bGusI/stsf2kbKR73H80NnOelfqxnjj
2xf+poqvuvfsMIqVNiPKjBMdaUJytasX1zmHFcyhp7A8pCEq/t0wIYncAteT4TVEvkhkhGdeIlsu
fZ0qfMMlx1rcRfU7QMvv+ycn+QLskPCJ5i26PIJchoJai9Ozu5OCXWS/CXzN8ifm+ktPYaBWLYoF
GbpL4b/61rar0KCsSyxL3qdWfY3B5xS9ORJvqnb00ivdwXJDBRLCNq44S3Pzp+CukXiwBtQ0dY6W
p49Wiu1WHnzaA+HQlHpE4aDtzJPzGBJSTwcas34IxWccvubdm+O8FCMLmFWVrTAD+eOh6Y5G8mGx
nc8uQXiz+XcQsc1AwWhPVvesc69E3xyOtb00AjwJC8VaCoxecymsEwOWmkkxBkJkpggSPlMUlNK/
eSzQav8WCeonuBvG3fB/dD6A/IVvRJnerJYP9K9gVoaIkY/eRKQL5rbdWwjLA761VzkcAv/TqveF
YD6Wf4zBd6Nv7J7xd3Hqh3NEVky3i6ILPGMaeNlvCajDXM0BH//OT1N7rdtTYByN6kGPrUP0jKI3
Df4mZZRlfnfta6RvSlSTrDW8Q5KzId4p45XvalJ819UOWd4gCRxN/+VIkAiWwElCpDHDk1eF2UaA
tRNPJc7JlLO4gw0JzhZS+8KB85xCD2MUuqQsLGSwiKRkVvU7P2Dz8KBomBWeIvuQiQ1HW2u9FmQA
oF+007+KNb4iYJIOcIESBbQOr6wQe5KQA22nO0y7UKRymsh+X3fv+CCaiRnX3hdHhoceruooeBjM
uKmA/9U9VmH+TIO1bKN0QUdNoOpOtqSNmr/WHKhATdOj7Yvh1+pyVtlzorruk8xuNoOFYh9Gz3Ob
xovtqi+61ACeu2QMOxdGHYpRtyIvw0d9dcySXxNHUsf4V2EstNVzPz5o73LKn+gapU+ktGX+uixn
00MasNU+yvhuJb+tYL2vvw/Wd2F/l/lfiaA/W4ieSMF92P848bDA4Dr3h632MwcepvRhXXW3jDe4
YDVViMYwP7xhWGWM/mHqCDfxkhIklex8uU+bnV+DMtsI0nxc4FWbYSIY/tbEdykZdj9C75y8VuQu
QFXUYdwhsaOSz/4S796i9C2+uUX55fvglsPBAVQzM2YhGV8LpiKKZeKRl+s4a6AGJFA6PHEUdv94
aMLyjWcgMS8axqz8dWSul2wNeztmJKM+q+DowoSmRqn2FX9TEqS7erGwxtYnrmPqjwrcOCJcgtEh
k/HplDgS2NCwj/rHBg/6hkFEkNrwN5H7HDEg4pwYXZQrO5twSdRpTQHsQ9uZIy4KDsYkKFij1FwI
PDIjUnjlPrZWMa6sMUIP4n106fTmOcZroVcMmVhWGtOn9LuZdfgkuQQMFM5tmp1H/iTn5jVm6qZc
69SZ2EZ7CTYo2temySObI+b49iubCmLc2TGMOG9Id6ksD85AbVDkRx8VfSrZEktgehqib6QAA6jK
PKmujutfj0WbHlvbnd1Yq1DPbPQ7zjVyLZRzhFvxR9DvRZACGmUY2yTemml9GHrz2GsxHrp/k/TX
01isNYaUnhuBMERFGUIICR+DT4viYgZEW4CjdWPbzSbtCKGoCrKrbbEsuhsEsu3khmfhB0+1bJ+a
AQKHN9JyH5v0HgCV7j4bbzp3FEdNCEgg1lctpWlbDPtSfegoBtKRuha+U2tsMpWcUvLYywxtio1w
mEQ3p7v4nPWCZl3v7hgECvcyBsM2ZbTXhEBEkFqNLHVMGEBR86nnT7N8V+GCiYmMy2LjX8kSUTOe
42qEAza+xVGGc2c6tmg4xIBpsjl604tKguWUEY2Uk8hDmFdsjQu9aFAlj7s6/upwhTGyicmUwOq3
5aNc5wlGFX+2xuXfATBk2tEC+0r8ZzMMIRAUqpWBvC7YxPygNCehlkZ3BKKOkXhpGQi7ANdr3bj2
CC9zyPuyaQ1tirECoaNr4FpGVlGTN9OVQPndFbn3nEd80MxiDepGfwA94ZcTO1wCiJq+u+sa9r82
4dypnf6Gya1Lb1o1bXJFTFkbHE0x7mXd3vEnTvlwRJ551JORB0pcsqx5ogHeWETU4azBNQopYiCk
Hn5CHt10gv1Kqb0lY3/Xmt9Bqm3v2i/gdW053owgOXRFsLUI0Wow9jaJeSyt6lkro18tIevKmeW9
dX/0Xtyh+Cx7Mnqd/iuqs3sh+O5Ql2Lz72V77bXh3AtxzpzpHMZIjDklm5CMPTZhnjPbhM3xu4bv
1JJsNGvw9RXCh4wUpKRMPuuq4BBhbTEQyUBBI+8eZLCBFh3JXOfdBDSx0mZJDmvZzdSjKVkdnQCd
fTIhWAkt/SDmFXP/slfx8xjqf4lpAv6Ku3Pt/Q2iv3fSesotGxJtt3SsadsT+53Z/dLThwsOM1QR
OrQx00KIR3nR8aLTzmangAo6RwJqq3jp853uHQ38rPuO4gEnT/pp+kfgMmy37FkCY0HGrD2imwS8
Eu3NUOWdUBuY0OYxDcp762E+Sy3jkY9xdzAuUPe5Tcv8EfRThY36e9DGn6EnGAWB4q4EO3fkyvSY
ynuMD5O2/VeVc7mBSCfJSWYrY6mOvj+9uColu2FUT6QfImzSrH85kb5hgyOu5wTNStJ1TfatAlsO
kTQbODR3q9pGVC+LqWBVY9nVvogeJiFVHsJ6wAPktaitNMKtNfl7U1a7aoTcC20FyWdTRAeDlrZN
UH2hP0kl63aZ7qfQJt2oh9ZnbR3oFJ5+6kib8k3cdzBICtYjqKt4hzayVru8j5ZTgdO+qZ70EeN4
FAI+CRY4S3au2R+dAFa+ri390HlXQLkSP12onueM4Fu9rzeV05KXiUO47ujCoqOiYRtVvgercxOk
t/PlX00ulmRLIEN9Lq12O7ZYn1p9L6K3oePLLSpxm9rhXQ9rcj5otaPwogvxXSLSzQ7S91EWAhEu
h1WZtLtZCsBYvuVNY+5I9hoA+SH+dAKW6xb7jqi6BkW179T0PZGQwDN+9SxnN7TclTOCzeGGtopl
1nXYlfDGo4YR6XSqNT5vezpaoX6wA+PQutA9FHR9CgSX7b4VffTQrhIYSykylXCkxnYg/fTHtojO
ZaT2PcjJQSC5BY2AddAvxtPAsDG0m605tmstgNZk55sIQkDaeGe6GvxZu0Arz/N/7QCldkVEhHDP
ikOd7da/NOzkq2FaJVJjyDfs6qhGI9TsJ1aAkqlnCQqfvPg1UCVySIWzaEDtJ4G4GhVgnUuY75Nw
7ZtnspP5a2jt4D907dXIaaOZszRngkArsEdKfRcD+jxw56P3U5tv1dxGpp+5tnH9R6G/uPYT3hoR
Pg9KMAQGaOEfK+bfVfmlGEcFcceQncGW895UzjJheDBeQ86xENZkKbSFC6nDCwWcVRaYkLKwAesC
B4V3xT/bevuegz1QH615neH1ts8MRd9buLy67HWebAbezaNfMEFrDPW1a+YXZDEZLYldrSvwZ+5n
wGHbMDtnw06DHbaEHMIyMdVTg3uMqqgZ0befSM/Ck08ddAwJnggAZ1slCOJ4XWsf/BCyF8JXmT0X
XDwFfluXjN1m4XFJWrWHmPyYjk9uuWr17UQ7S+XbEK9tVa+x2PJx1Mle8y8i+KysP8NEXv7sWp+l
dXdMelfovTrKXfNuqB++72kA8fojBWsZuG8w3fAdTTWaseNazSS5Uw6UsAzVEkR/OzAtYzbvrJGN
Y4LRWRHH8XlA5WWH0McZFGQYGDSXNJa2IPePB9zT/jktXEL8KA0UjsaFto41uydSd0oekcME6Y9f
hBGQpzGO3RsvHehIg2tMnrTkOWd2LDsMIQpfXA+yuZ790Y+apFGDAonLupxnbUyF7enLBIRZMFEj
sscixkeTH26MGI19URogcfKrxVcUDhzL8TLMnVVCEE/Fes7REgKqvZV/HUwWcrG3VWOLGQ9NOG8u
ulISF3iK2OcMTbax/WQdNbNztlo7zK9lR78w7pB+kIjGgphsjhgHr+k/QC2T+gASNgNSHOzBJg9M
2P3IRIvULAKHAA1s796tl79hyqWosw2DvGMxSraDgaXTC29/tFaI21ris/KtSJ4048WPUnYUn2n0
qxsP0dJQXP1hR7Cut444KqRzjuRHYQMHCr6t8SrTC74TVogU8lMBlVh9zWg3A0tbexraa8YOZmR9
9X+/TScn0/dA/evFawbsb6Jb6uAgJOVrFuD6flBGpfIn0N8cA57IS8xRLe5txxamwdPvpLRISM37
V8c9unwMoV8fHO0nacgSfg3jp4m2maCMyXzh6ZDyEGpPanoOGqqA+iMxPmOWDsH0CHLsr3Cq2epz
0iwix15woTIzZ/OsPQiDQox+D1PcTRqUkMfAUlYi7ONx9D7bXF9PscDD9Vyhk6mS34F0lk5w6Ko/
O7VZ/LH6HjWMnAvNIqiKGWmRPKODb1C82M5HlPDSpgCIJnlWDGXb39iFcI+0g3UmdhfE9EvVJEt2
eOvc8W5jk2zmr1IblquZQdaIVUCtMY/ealls7QAN4wDhS3SEwUJCjVGfIow1VpMRrpgqYZYJsfFg
/zOylVcYO08jdRA97+BwpYp2Odr+PmTa5PfWYYiLlcM+tdAAmhGC6niMJK1+HXEF9xBxrWggCYT/
rZ5t+HtR6qc+6J8GtnGJzcOC+TklwXMI4x09M+lFZDl1kpX1PYg4LyfrrKxiK5BvaD6qeUoMV4Rr
qadrXjWB49k6r6iV+3KTRc5qkgnCF/FeKFgn5UBqOOQ7uRl7+xxUeLXykA3ILIBgJRO8BFAtZIxQ
j7Fvj/qD8mBZBNGqKe92GJPKSKpdiOZGrcOJLR92Zd9GYYfAN6GB1nUN2mC8NvgVooEn3PQPZXZR
MjtigQY5UmprZ/Je+Ud76J6EiuI5dRaTjirAgAtiQMQqY9jXxFxBCrEtqHCAEFKATJOBHnjgAEYe
mbAwyntWbVhwimQFt2hRwwWz59FzUy5zShxqs7A5DiTARFl/btS0SlF5ZBHku4DtfyeWfTOu+t7f
a0yA0OYK4FIVP2/o3a0C4Wkn7UaOLlBPVuymfmmZpU1+uvIWFfkllm+tNDmuRo9wdbpsB0glDc7K
Lvrt2GN7QZHReGrdgY7Ukboq10C8NOHCOTkOynV23zmot6CRm5JJECOLUb5EItqnpdzSl7R6vnRb
ot8091HX3lJnMEmdzh+CKviaRNthqvehJP9zMWlHh4bOoayKWT6OzEA8wD86tWRAavpvzyTIQnHS
zxblPy1+0wumTvGw7PHFxi77IYyKnsIO132VMGmKC2RayQ7OdBb5vKKOW4TF7HeJaAvjh1uSTvyh
WO6POEXd9mK1bw5botzf1c4ttr8t7aOj5491qhnxVMX3CO8u5vyDLeK1+RQGpyCP2RJOHa+pPhe2
9qyiasd8Jl/FxFBntTrNrWFRTEsPv85ASEp+MwHKdOskunQgFRL1bgzPlfhyk5PZ/drZdlBvuraO
zGdJgme2ifVrVX2ncjeP3ce83+l0cqZ2jPolCHNfvPoQg8snu41XKckqovyO2ZmpBsGd/GzFcTYd
BeDSUYDq8ivrUYTfPDYaNipD35olJ8GiafOV55K4/h6a9qJnlBezm+vtb332ZmJgWltpu1cavjlF
Qfnq6S+1Jhb8B8B7WBH2xvLQLGFLsJ/KDA9ienAE2Quo42gDHeiTlCSOwCGo14QXERNekV/MFmz+
MWmKecIdWU96NBjzxHurFPpzsyNk/W561zGCsU9x2QD7xoHIBgIplu6kPy27cWHWu4YjVIttVvNq
nbCN7PAaaedaoPHrm31QkcISwTYIAga4cPdhReaQMSqjWVb496yBdZjzknEf1l7L/r3eiGzaDJ65
6gcdbeqwLor6rpkfPse0y+AVTLny+oXpRai/6o1XmuvO8Zemr9aisZZdLNddUaLJ/jBH2hK4OJ53
rtWLb4T/Ju+a5C5SfRfK57Cu8B7o0udQNfE9JN9Ni+Et5uWzyhtq6kDQ6lZPmA+Z1Mklj60ro2F9
THjD51IDuwcZe71HcAoq4hIZKZtccJOw6skmobHO0Lmk4bhJfYb2wXuG3ClCVhFYbwZaYVRWJeln
U5lvx8YDj2Kvhhg+E2oLNZHvOA6ktSO+x+xalGSbkahBTm9qINrKMKyzucpZw3scj53OZLpBhfI3
UIH2pB7N50kEt3pg94v/bV6zV93ILfzasCHKJGsWe1rVo78YiprYP4yUvLgGs0VLxmTC1lmhaDEO
RsKjTHmtLUKD/4GrjlZ0E6vXIkL9hpGD8q7RDl0HTuinYEOWGxhv0j+jofQW71PbEp4ULFGazQPV
Yt1V7j+LDnwaiK7T1LZwpxV3FrlAxwZut0PSaBG0x6qXB1ljsTDajSI4Y0xBh1qFYLnBHiY5dnFI
ElTbcQlMF5Bz70hBUqbO9mjsc5GdDLe+KF44HXEV0eu5dn1NLOtzTMtTARRsEhdLwIZxeTT+GSW+
iPmitxNtPbVcMzWjkmo4J327KVpylRJxDrzwXnbidXYemQqRoxGpg0x4KPQCWwj59MZ5fgJEZGy7
Uf8hv/vk5wE4M7mt9JEHrYHx5YBZU2dHQL3Ly30/OdfJOvle+DXF+d1nMJVq9RvzOibPOST+BqSE
3/6AbAyb+p7kFgoKgHP8VE2M3/NgsG3ac+zBV4pmXkB1DoivTl68FsiWh245eUm9aOVii4qj4bXN
azAnVCv9IwHaUmvWLhnZkaOIQlaFuTAe13lQX4ywQKSe1AceoGMnHHQmFmcakmRbvAuEGLPNQKve
dZfdld1Dup0Oooh3DFJRYCFa96qrcug1bW6wsapOFY2oisiyc5JHZ1WIMwLzp5bl2g6CNyuwX33R
33x2cZ7+TADALeFNGjVQWx7ztH9qYzicK5LmkYDX7x5NQ2MxJUucgz3iA4vijV7xqvPqbIv5e0DZ
mYnn3EMMI8YXTyPOZTBomwqVvLlTtJEWlbFj/fVBvtOTci16ta56/zbk7is/9h5bwdlEERWUiAV7
tJtaAqsupdh3nP7iedj0Wkp5Nl5Plao5dVD9BhgOqwLyIlLu0PwOa5LDKnKDXO1YJHItiycY/ktJ
HkTMwxax56zL+uhCxaJTn7dmxS1APT6yRTPbEi/xzZyG6xRhFcPOp1WoyGe8aUiYPAIihvFRAuyE
FWXHDScMdcq76YEUjvp8PPHNR5v40LE7J4w3WVuuRlLkW5tmbnLvMQIK3YjAucYnfNRrCVDRye5p
kG5wlmvB+GgQKUShtUbjyqKXXHm/ep4Y47cB0ZeGcRxj72Q3TOJapsT5wZ8IDO9hmEJXdMCKOgPC
H5NjsTS/Jpo5gTnL7/W/Sk9Wore3UWcexth8SQJ9bbf2rijYepLRCugf5cE6VcGzaJozOoi/ILeW
ZtjsGrjxbr/u+Lp1RKjDaE+acFeiFAnRZkWki8VGsp7s5its5Lp3b0j8ll2ZnCtqG5UfRy9jQcTC
g6kszPKdi5VrtAPGoek178gmKP2Xcci0JQXJpXeOwhNExivAP4KmjemV7rSUzGRJo4s2h/Qso/pp
yLfEyMKRHHztnGZAQk0EKV9SDluT53dKcRoC31BsjSXRuDGXfTYhcZnEseyxxbU6Ql77gA/7zW7d
v+HPJdjUkMyjrBObUQH9ggnfwpKXqndu42zfbOzfebpmxP7BYL9QhuW1nNyj7uvnXB+xYo6bZgDE
5ZCMnXfXWTxQ0lX12gQTOrvKDLpeBpLKktradOqtKOpr0ANlwJwtvKRZ04z8qwEGiMAHUuhCZTTX
DWgCMXYHcMKtOy07S77lFVZQn/1NHtcLZhIo36aVPGcZsmtJvRpgTsC3Elvoopri7qFUUylqA7SF
5sPuqvVA5gG3Feu+yFnEst137KBh2IsxBlvjEXqOiyP22Ii3/q0t6SKitl+W6XgcWAmR+P5ZNuTE
1QeZpVvbq4/m0O0SEzozM8vOjo5ViDSzJcxdnsoBj95RhOiTMvZXvU1ATrFrNKi+XDqaQvXjMMdv
jAV56im+vpxLkMyDgnVB0zZn/zVBsBiN322RrovRW4CSM4dmm075OkY7NSqLqCsJW8AEM2EsuspZ
63q3LsCv5zYffMquy683uoX4JR+WKQT+dNjQTO5qUncbZvwOMd81HTk+zGNJMJVOV1ZiWMjjdxd0
Yo0BCIyp/CglFPeHFuV0UmgjBIrkIFzyEa9V4jD9S5f+bJxE8VfWDbiF94FsBn9J9LyHX6+BUjuC
GZ+r7oLBJslRPY2ozVTBnokLuOoUcxJzlqwhwi4/mwpVFvItRVNrks6aKRwbBWzHiTEYm3mFwVbQ
HKXkV08hDuouWr+5JlwdnQu78WDelFgHka8ikqRmIDLlu6uOGYtuGX6M0Vc9Pbp5RJSCMXQw+sDz
49f8zLR2mVPkcnXh0svZN+ZraWLrdA46ayhVSeYzDNx1G3X2s6HCrSaeDIekvko10LQpEENTkLLT
GuQ+p3PYIBENeTvhQ/DowIQF66vQim6X1Tj6PIUMyG6BWDuw9of84VYyXFom9Xr4lk7Olxk17wlI
mKXQ1dKdMPw2RsnPj4IP04govTJxURUZP66MUZRK+Ce9xqsFfGTEiDlqy3hySiBnqWRYkwOaK/kV
8timDHQRZGd6DIkmLc6ibK41JMigVIh228xdN81R87nCDGuQCzdF5akRqNpN81Yl4UsWWvBSJiWL
dUb8iJkIY6vAnXhlwakmEH3LGB1mZGUR+2LKzsEW4dbh8iENlWISwq8fxMQtIq0ywO6tkzBe1q5f
H3PMhYZrkdyJlVlzra+yd0G1DgQ5+smzcMms0OL2G2jfskucdSyMlTQwKzNgWkgahEwhG3B+nG6G
gyh15EmaKcgOQNvC3xohPC7qX6zNZNJLDzGs+mjc7BIX2nNs2YB2Anr+/Bj2zTGyy23SF1TRDkKC
ehqPEv9WmHQ73lixjlJqHmu4ysa9R5kPocPwO1B00d0LwydXpMgriXaT1kCr3uisSxAH4PkHNIkQ
sNeQMwhJWNwwo0cJHlAO/JBAubsAT7MhcGyUjTylMTisBpS9TuBGbzC2NuwQVeD8lyyLWJm6AAqC
gTtER9RrR3JftaxVw+JuDPaf6TyRyAGcUbOJ/gmukw53PHLeOmJsDQe6P688ujdGCo9p+BxSIhPY
JOebzIKMZoZ8SYLy2YwKbCj2sLESHi6z7g+a25kbLzuoJkoPaetvpMsYuUEUwXKk7rdDGhzLAvSK
Uj6y8aXk3lwMAZzPSAeKnyUEgk1JshZjCOhDmYDf/W7VVPgUJZPqhTla7abiKSrnxCO7+gpaN14F
4TRr0NNtbM/0GuiPgzFNy3HCo+nMKidyuUSr+nWTacNKFsNPX6bfjUEkhyNqWnSm+AZjej16qUj9
3iWTJJArMX89MkpJm0J66LOzNet0r5eIxFzmh6UsTyIuWaq30HBVDKArdhtoYTgpJAuBhflKCf0T
NDkOlnhC3iA+sx6Jdl8so4zZWxXY33VR9KsKJKRu8za18LV6SCViInMxJZ6iThMD7k2MdtRj/+5E
77iTnye3NTCqp/RPBKHpE2vuUfjvNkKAfAq+qxRFa2ySVBch3vbS9FF0kbM1lX/MchZpDvCscgS8
WLnO1mfFsuwyGjrTsu46hDl2fRtBtmjhAtZnjDZti0b/RbkxJc/lhHBoDMAvDmoyqYens+yZ6dRd
j7tWUAsRKZSqTzuB0dr7z50BMzdkvSlyRJadCFZDSKiHxnNvNc5XZHSHqCKJIJtsohQxThjlX+/7
f6NgHjBQF6gC8VwZ05aiHMgCBSvZPde0WktXR47v6R8+055hQNITGcbSGmc1tYFxWZnevjTBnQvN
fffg5nUQaWrrHkuaCdP2fzlrUi4sBhX1zcZrIrrxR5ilBtqEeEGoWYYLKoILLPH1iY1IQk3ivfQ1
T0Y2fEQONuNoIhdWWO4pL55jxlNO1Akk33wclsv4T9vkVMX/pOsszDwAxK8TLaxVhKwJLfOPATY1
E6KcnFlsU56y8kn6R+eVKxuYlZ9qNGxop9vAoLLJG7y3XYGmoi6pFm5enB9cC9B1TQx3FCtQNh3q
WT930SL16yGzWGiOEeCJyTwOErqFUYQX23pXJjgA3wc56s+6bklsBISECBS1sHg3SggYrjvcGrM4
mpahL8uJMFO2W7ULxcZgBSxp+pOkfGNNe0llDhTY13YGSG2vtQ457zgnJzOnOvHvHV8emJ9QWTUT
B4ddl8vJXQ4+FbyjsT/L1MnQrIlIlafy/3eitKKVUZn7uGVuVFeEpbUNIg9bu5bI6hLKLuaneBba
FHvXQG/jSrtFD3ormTEkiGewsLUEvdh4D/sS7/tcCcWN/erViDu9bieCAt8p8vcqYOolquaWCMw+
tUGxklYTTCZwPYiuhJW/W2HAFm0IMNXFijaqgvpF6NA4NTtT1eYy0zjZS1x19uiTiM3oRcuQ3vTy
I6oRKQ56xqretko0IKduIhDEkB5jeQ3iHBLkoMOFqEPrnt9HQuiXDiqw2qluNXofOEtsliwvf2R+
xRbMZEAXXitX/2U5cJdVRcCitybaF/G+16foQXHROQ6nuytQDvpusFVscvKaHLI4JdpBVe2e5xKz
YoghrZ6JOoMBBQMu4BhlqJs7Ty5RALwkenMUjQ22iEgQzuq9hfiXZu2R8ZiyHYsXoSLro6j1aqXr
xAw36sfuSC0YjZKeDxwv27dyUTEvLjV7yxPHpmzgq+4PYMg79v5JFLB2wNBk5Noqj13+f0ug4UP3
Vo7EGXnVN7JaJqs1HMcYUm6Yx6+dwZRWc/AY2vRPbuAj6WU21PH4MKO5WUmWLKVDwobGFLnvMRZ5
URuwjRB3MKK5q/SFXXkJAcXMFTOyaVEsoqSOGNSXRkG8pfAASEzdCo/h6Kf6sml/7MynCLS6h80p
VdZwbFr2PHZl3TNE/p2ZASofO2c1NjksBPkUDO4cMD5BG+jYVidINsJaf0QmlZEl+hghNMq8FkUt
dfe0MrLmgXEutiKoD07wZBa1xUGGfCkO3YPTsv31WY21U1wt+JJiyu7Okc5I27BtfNuGDWYr2RPD
gNmQhVan1afBsH/8if1DZ/9qY62zbx2Y/ieMySzH3hbJLu0hyDf1d6EhUJm8mbFPp9LqD8SvE3tA
Pck2feu8UTBAjVN8E62UsFxNvYh49BjuIWcaC++sqqdEL+cMEMBQYYtvqO+G5wL2gBWz6cZFTuyQ
EU2L29TECZ5PHxuhhYzWVuGLLc1g65jMLFXnOZuoTlhqdXggvNLa+VypRw1qXJJG72ZmX8dKJ+66
/AlrrkwtNvh3NF8qL2y+aRPUEfVSZGI8Vtk1yH0+DZ05TTvAVnMlRCla1i7IMVcZARGZ2CR0xUJk
yhTiJFJqct/feBJjhM8i3s9M9L4TA7a4PvSG9VL7KSAeK2TalOnZXCvyvWEDH7V1gX9xwJM+5h9u
NIcwpuwZDDwUEHcZp+vBzTSKN/Yuo0M5p0VweLrKZqDoPyXS9HENiGfDZ95ZxsM57CSxMr5prbo+
PsVVw9hKqosRD3ixqLsCxd4hqWrgGW1LEAzz6UL/IItCLXLHKHguB1xVffWDeZHCCO/vvyG0V7Eb
Nns/cZ6KpvnMu5jfEPXepkbW0LUOXdngXF0XCXGf59iiaEO8RIqN31LBTThpSmNYWTkZvk0UzLMN
jfDVRs7XKOC7wVOvOhweHXnGWq+OU4xFqKVQ/uewYKbDATTV2Aor5BGuIc1k1Zy0qbgMmou71Yzl
0ogIZPOhi9R0iJGfMiPqMTWZNROG2EODO+4dsyGxR3jMW6R+iXUKeDP4j7EzW24cy7Lsr4TFcyML
My7KKvNBBAiA4CBK1OQvMLncHfM84+t7MSq7OiParKrNwiNcIUqUSODee87Ze214qxUFdFegjsQc
GKUVo7149EnDcXJNguSiUPeOKrHKc7ZrkGnvlEX7vmgjY1KMBvZGmSllmtv00wFc+6ea2BitO0ZQ
eWXTH2ZDwTqka5Sfw10K15E9oMeNDDzQvEU6+u40EQ+iF1gCm610VMmtrPV9Sr5LbflRSe3HkNEs
iGycLHXav4skxtw28PbHvf6iGLesgu4N7ZW4QIv1aB5cJVd/bRxduY3ZETKp2yWknQ4LDMN80Gyk
NKVXpEzh1/GWKQ2cWvl7laUoZzNtv5IljeXxoU+gb0SnZu7gtsLmlPDIzTXHRGSGhHYc53sw3qDT
Kc8R5jmgpSMbmm/fSEG5Jnhnsa3ioMatY9zP1xtd5eZucB/7/huR619lxO7FwVeZCmcejQ69GocR
2ivOOBFhKWpOyOusPC8xA3JS3OkdfOmGUIBr8dOV9nezXIglXAmlTFIkQDQk4WIQbZvej7z0ERky
kTtgKZdeaN9QUn5vtvbZlMd9Rn9pV8xXSZvu6sgeNCB50F1juGkhffbxhmyguNeBCwZpTSGve4CZ
kg7eCLgBdUk/g5ssM5wk5ry3Y1geayoRGz4ygLVALY3qkSS3GURlm1H6JRMltJowLu6zAdqagtRE
D9SssXCiVKVbSby8VoavORe6r0jsIvOsLqTPxr4YBYJrWcMnJcR+a3DGIfp6X8rqe1LTb9o6hiRI
Jt9E3WM50z1pyQj7FDYjD3qOaRX5fzxuSGOXmOenupRvWqzemGB8YVAPR4OTtapRFpbVH1WSnyQV
LzOzyOme767CqJSzX/FoXrroSU5pMFUNF9m6Te+ttP2sNFQxMhbFKH9ZZmofvRteag1Hd8WxrN+Y
BeVXtdVJByy+1SQ7irZ27A0mQEWHYCwNNCW24Q0QZcuMs3nTIUPXJOhQS87bzzSEcIyNZtGdtJLn
TqNI1Lfq7AmJmAFNw4KX2WgOZJnViq+iX/W9T/SvEjVrmibvSWlDrn02ZnyculmYjm0gu6tT3JMN
MkM2Loa/DDtZCrpRxE6b9N9M7GVVgn+41ZBlJub0NTfSS29niVe/jVG2kL12xAvwaSYbJWYPpKVl
bNDHzCsHW4apaOc/SfFQ76oZNaX2oYf+WlqDnyOAROKU6xz/duOItROARqhPU+wCeAULZOkExMs1
yb1H7IQ/pyG5prp8GPIRczcHmNqAVqCOvY4TGdFQvtixW5psLYk7mKReWpgRmsj2W5vCpZlF6RoG
G7d1v6QG4yYNCR1Pbo9y4j2zxfCiTQjINutLlgyV6RbEcdYqY/02xHhJDex6u3jgKdl9ClBQ5VnL
KS7XUSnDdh7eS/uljPVDXlW7Ap3aambsdktBGxBTeM0MtKjq1d1aKvFiaX6NnfWuxH4XaY/8RGEe
Y1CUFa3C+t/Sv0739bpw9BiZ7s258lMjjTQamO9tdn1I7fXehQSHJk2Wr1mIo/IZavrGYXDU4sWx
Ig7J2sRhO4kj5lHEZMI11S3zvZt1aKqaXjvsSAvjfZU5JlsXcz3W3H5CV8qPRH84jl2i6G+GTBOT
WedLDM2HKJSVOcddyWcU74OgOdIt9cx8urN35ZRyxQ+r5LTU7FujRMgX5h+qxFrXxRRDy7b6ZgPy
sbO42sYGmbpuMuIck9AoOHssqWgfYrlo+O3vJzBl3yTSq2xzDqyShlJG0fzBmO+UDlQdEfE0jGay
HZ1lnMtK/WvrEHOUpUIxb/Q3M0dOhGDArxftZLOo45jklWkjXjlTK7D6le5GfAsI0RlCZyNonBdg
fEo6om2bCq+Bgbk0OKcKY79Ac9AS+bHSEYo3kQQvaSGschzgpDSwZBuZ2ctgrO7SkRbLWVBJK9dK
mghh4beif9kMjv3ZjIzetEo8ZlhWcYNyrxnMUKsSqH4PRaPqagQL3NONXh+UhZDnIUZ7JPVWQGnt
xCWXY6HTC5kzeEVJTMdoHpgWKRZAPXlFUhcLBIzVOr8K1bIODcW+ldGfpkWebShdTaz0/Vhlp36S
ngbWMS9f2k+tZdymWHxfwxzrcGGc32ca75dcF/Ar1ufYquvAXqywHeu7wPpS1bJ1SBlg7oxaCdfk
vlYlcedzPvSljkzouKLJK0cSpQIpUEUMndZYdWu/9SxfWrF82DLaVtNqkwe7FoIGPjY0hL+ukXF7
pCq043qE3TFzZTLyki/wDjJnqTCcdTYRFvX8Y2s46g1R+zhKmJpyxpq1IOuxJm6mytHjpePQH/TR
uIp1qp8rxGgM8UdGWGdqHcj6MjjkKMHlMXis+KsrV4SKbc0HvS2OWZqgZ8MRfd2wecoFfkY2fKIL
uwcUN7yjzTNtKEE9Kz6MSDkbK1+VGAqFcmftakQKO+wzPi1JHK37KSE0Y5HbEVkJzaKtWdBxGaRa
5hToS5L4qmEC6FPkjz7RJJQF42GLup/VXbuQBVZGpVkVoH6t9A7qnDklaQ9RrXKaWSOoBM3kRtyV
Wh7kJh8LFZY4TI7ORc/P+kWWaJvrbwpKzVHiNpNTY2VeO/6in7Oh4QL7yFJbIYq2y+NAtq6YlX3Z
1P5Qaj+2eiMWsGSFtyU3zq0nuSTFRV/uqMZE/poHQEn1rJ1mBbmvUv2M4mbeLQt8ZA3Tocp1aSgp
g58VMWxCRdwqdUHWbeM1hkAam/cMPas0LMCAgFHGUdNY1s0w6tbL9cWBUxL7PSdkBCP2r5w7zd3i
Dy3rKj+e8vuPTJlMqXVtYo3R6KxnXj1o5IMT8IC0S1KdPinJqdWk0tdMxG7tsBS7BgCboG1Msi9H
5VV8YayqJgVqjii+uKpAhG0Ta3+17dZYBz5vYIKLqfaUeUZx35fc9D2LS9ej4OfOJgpowu+xUDBL
Br3YlWIFhjUat6gE3ZHTTXkQHWcYrVoJBEjyHtt3s4/y4Zs8rkiIpuR1S6bOT4nlMuid9BZN2jRq
TiU+uqRFJhtvyArWdZ13c0tiTi7dioXujehbzWfvYR6oVG5MdHhXZttpUbi2kEId4L24uCnIRa3s
r0y8Li0EalNGu9HE+WOcTrdyFVCsapXxC2reymJd2qq7PLMoPxulO00pExml5LJp1QwcSnVNCjTt
qn230ifay2Bm3qKtr2NlfpUK9VKUo8jUF2b2sJhGwmrmjAuTGUi5ga0zGOYmSAZQP/2SI0jppUYC
i4Wkw7aXu9VuTJ2MQZ0X2x8smcNOofTCSkNzaqzynS26D2Nh/9YMlvpeMd+TQVbC1kKPp/Yo5lP1
k71qv+gAPA0dhkCeNGipkMwVUvLRxpy88mmvib52atuZDeSTJmVs3XHQJhxXsJPZM/E3CfStGLii
1DEvSATw9vvegiNmrzPGJwk1TItx9TeqsB2PDowKEWbJegLbw/iFDDFeRxSj4yoflgH98vrSmtHo
ZdyrD2Jsg9yI6AXaVL+4JR8ry3xRCnNwjS1n5pjobhLDjRklwlcthOtDvGWuDZ9jSSLwj6bO0Soe
n/ICFSoWjKVeoWJaPxaNFmxv1/vOwLSxxtGNSpWkpYKNRh+Tn43aG/QrpcMcR8TQZxhkiDVMuojd
eqX5kS9Eb6qcrKHVU8p1I21H+0ktKUujoeDVT1D6TObaeu1yjGxrZkeXQeDrgiC2Urhje5/idUXk
rRuNs7XCUyHysvUj2Z3q9bTaePrqSg9MdZwDQCeXSX4dtooU9KlCiF+zgWDGogVg1XtQQUbDHdUR
1NkTTgXy4GsBYNsW7S8GjJmrxZJvzCoMYJveKvWQ7lM74MymWZymxnXuEAPpMxr0ko1emS/6tpkH
VJRTsK3dzwzVByzTQnLWmdouUV7owHYoLAdWBM7C02CQZSg70ZoyJzMTt5kH9OvkEGuSFfGY4nGr
h2mfouy2ADcNNq8n4jFQhlNJRrH2ViZN5TJ1lCzTJsivf1qIWOshzJCKQTK2hQp1K4afKaeeg2JN
V4mUDqcr7Pc8ir7HfZcdtYGsiNhKoiCVGggoCOUKnUA0/HSo+GpW+ESl92kq8X4ralpDEwV6X3yh
XQBPqqrgG/Sl9U1h/8hnM8i4HVmX+stMVs0oF+A8JXT0jDgsZ7TDUuc5VGGEiYBqYqypxoTRAnok
yeDftk5ykzK/iVW9aGNvOUJkX92ErK/KJ7Bj3O2FbNhAxJfA7MJEn+PHZcOdveEpRYhXsE+RExTn
zJtjnDBlXV30WS6dJaFxGeEHOHTLgH+QHUylk4WVbwWagHpthpHgWRON0SUBLB7xNQYKrkKH/6Cq
EdChiiY1vQnTgtJqNh2mUgaiOKLyD1PhEKGP6uyYVr/stbJ+777SzfZiDQ9Lj0t3mhq3XJ82O01d
gbDcUXk1RQ5TIU7Ji4ur1Nka5EtsyJ/c958Eh+Wcqpefq66T3yThD9qYL9uK1BwTiUOqBBEiZwCU
q9u56ixn+OoKQ9sbZn/Ts+q44e/cRkbr2JmYD5Ispn9XsIm6os+hckvL07qdRE+9WLcb8LsCMdOC
3loBwFjHivZsU9XrCaEORmYc85ECM9Xn0yBBxNXukuzVQEZNWTmQ8cxZcUTSRgvTUnd3boik/ijv
nW2MemB2iu8ZbnDEDuDo2PjvymOUognaTHugC1NlyK96UzN9Ko3Ext1l9+12YJX3M4uRKv1R/OJG
de1V7dRulC7xjBLDxJxToMDEIkcpX7fq5iSwVHVlecR79aEbVs0amOAtNxrIdx2awXnpA5sXpu6n
oIyUlXv6sRiRvG8SBpoh0uGmRsjUB2Cmd5mYnHURsMBl3+bmgIA0OaBxBecc1TTUFYFrYO7AvaPg
tmPCenQk72PE61YqeYVTvoMZmimgFyEJ5gbLA4o5wmjSut9nHcvHvPV0JkTJchEx/8Rnt9c69FNt
S8dzSDiIwqZF+EkZ3Swz+YGoxCyli721GV7yFkITds/JKTv+NvfqS8fcJOn7yp2s6iwBjHNU26la
+urIqlPEFmxHqV32RznZkz8cHyfo0tiXOhSNI5S0jtaOlHpNzOpjm+XsZ8lw0SeLZaoyUU6a4hbF
JSL2gdbI2IJtWbvlmKvW5psyw12cyNLD77/92z/+49++ln+Pf9aPdcGgser/8R98/IWZsEtjZId/
/vAft7rknz++5r8e85eHnNKvru7rX8N/+yjvZ33+LH/2f33Q/af5r+/Ms//zp3M+h88/feCykwzr
dfwJvupnPxbDHz8Fv8f9kf+/n/zt5x/f5bY2P//++9e9urh/tzitq9//+angx99/t6w/Xqf/fJnu
3/6fn7v//H//fZ9WxWf1469f8POzH/7+u6b8zRCmJWPbNBXM58L+/bf55/0zqvw3gxOJZqu2pYPv
MNTff2O3GxKeT/6bbKusuophqsbvv/X1eP/fhv03i5mhaZqaQK5g2Prv/+d3/tN793/fy9+qEXUb
Lame5zN56uY/3+M/filZ5hlYr+7Po2AIMDQ+//X5lFYxD1f+V6nJZqyrqkTWdxom8ESzYzgDRNCZ
LRqoUxRTuKgU9toAheXuC8GiGVOfk4cSaDGKnI7op6H17Xn0FxIemV5EpqPkxh6VW8H6bKhvxMYd
ZPjF/Wgdq1U6NUn2iG360nGy7tM3Sk8Xke9JwuxIN/VCs9UpEtnNkRHLSn7Vr5zM/TnCwLOst6Gz
X4rgfVi6o3XBvbSApIVSI+OUN3JPPShgIGrIgBvDOXtcDnOuAg5XD4I/q/VedvFejvpDjptVtuxA
m7fAsqugMwxf9IMvt78mi8wBP5F7LyWC2trbYG8blZchmfeRQfSYMXnj+A2380PTBOWI2ROgAQtP
gBopGLYoEHlzKOvpULfrYbFmnJ2H+GAuyks70hHQ1ctWMJDIb4wlTjrri5xtR6Mm1xBVfyL2uhD+
ut2LrXcVYIhp2nsEfHOrehCvZfpjyQ0RKy/4w4Neyftmi/fd6kd1C5yWh7rkWTfZqUnnM7ptjuSd
W+QKTBKANGXvrKybB/UiMY+W2uJmRMtLnBuvsI4K7SoeGPM8k3h0KNUHOi0MyKR2n0r+hACXnWBf
YsGfYTO0GkKgiKxc3Xb6krPE5MRoobBoDj1CVPI6ilZze8drhHydvxjDy7cxPZo9YUsi94/RfYmi
PthUOQCVE6hf5tIGXcqbBMm0vDTVeKGFTUmV+HU5Qw/qLyJPCDAhOubu/klm93P6TKlJaTOkuPzk
9ZikGwIS2Gdh4Y82/52+Cl04B/lG484RFfpCeUEmIpAY4lICjbEiTbdGC6KCryOGi8fNUX3VRwO9
F6vJWTRGtUEvJIG62o3e2o6ezBtanXKzPfbFNaY5Pfvxfg7tR0NR3zQpf8+b5E1BVQwKFnmlknxp
duTRTDs2UhXKZ4F42XR8FLmm5kbMDVYGOuUA76Pa/csS9M+7/U93t6r/5e5WTYVZgKlrGhw5gW7q
z3e3QpMnQwy8udTtnFzBF2KeaNrERWfl5lWoo520N4Koi3g/kQlQchh5WjLJjySu5n4O3tPzXCte
O5leelbeUQQGOIe2FuKo6A/ZCG85OLVr9pE+iStz2xPToTMEyesEA6PKputqakFM5KCVVlcls9jc
q8e0Xi+RjBE9A3PpdKB6EdQf9WwLC7U7yCCFwag50BuAACqhkoHm2i3deC3G7elWsIWOYVmYQSI5
VjMepUk/gqkhWm/ICCgojDcrM96UZXqTnpJ918gneehOEV2mDUnzdkQnXOl0aEg/zEiFaWo492/y
Ywpze4V2J390ocH/SyzhJPq3DkG0uRre8pSYtrtkLAEq7cd68Sgy7NkO6F4rmhQeyS9b5ECzlMOD
/syijrio9o7aqYuAkzBFkl1V/aEjkIz7FuP0tk9QjPNqeTn+llljSJDtq9f6mHXWuW76CyGftG9m
GDPGZXbqICIha3ZctUUTrGuhXi9hKVchM/EnydNL7bHvpsdGay+1yM444uriWH+0j03WHmyK2oaT
4i4LOQEyR1TqwwQYp1fnsM8F4m8ULXnqFlV6qUxx6QvzUfblcJwB+87dhTnEZTJxK/1x5TcvEdc+
ZqwjM/EX3seH1Jm/g2hZoIzVo7dIvYc8wmMeMIc6i11G6nHmXZvePLd5eS45QXUUDbKhMPB4YVIE
v5/7tdi8rI09E29n8a6elEfaseND6y8EdDc9J6b1e5NoXgksCYIkN5Pq/Q+3i8yW/qfNkNvFQARo
GoAm7zv2/fP/shluoo+UyQAd1RECvV4bp8kR0IuzOQxeJlveHA+QJ4Ufp03QlGow5elBXNPPoX+n
zFkUam+7cMYuOk5pdeqt+oTZlprFPCy010fIrWlrHESpHrJ5PCRDfYjYgoAFB/Irya7HQbb3YwWl
VrYxCDoDfJcV3EtWQN42KoTnqI9dG1tw2tAA1oXHaCCtGZ01VdBX+E7MgZQLw9UzgmCImMtJyCBN
VbDAkV4sKfmhgrkUieiA3y7s0zVM3Unrn7ktnolNPuXRKz0K/kojjXfQWMon4Lf02NpHlky58XV8
aHlDTgV8cbUTD576aHVbSNcfV8CRTL6dxGLGFfWkT1cuIqEGKlkfMc2qaCS1TneYDdo0AjJT8W2h
+c2sBchYRn2fEvlNszSu8T6S67LsKqKhZKIb7ohDtqO+Cjt1DRVLCjfF67c2sO3mSBqlSnkQoQPS
iMvVtDCTpzAmRr6vkxAr5kGMvMp4uusjayDV5JOMSb9fjeCFwwelbYUeSTXBZROSEql0F9xJn89W
+rxZ5KpsWDcyEVbmM34WGGgyzkndjXSiOWkqrsuvisbgjr+147WupieRoY3d8hu5yEt+s0SNDdk3
y7s/oObKvyrq+LxO1pNUiOtgaI+JZ/9AgstiYKH1nt07zhnfOWCZo6SrwczLdG+RjEkZyJ761Mfl
Y7YLdTxDnXUPesAKcLaP16hb3MmuXNUQGClk57+/MRTj/70xLNvSVAT3HDlNVeOY+q83Rqw3eiWs
vHejdiYYlNSJllwlPuRcMXBCFJg1T1AcOujCGEgjCQO1OXrSs5kmGO8sL+1THyGI3wO2rSc6E/xp
Z25uUYIz/CRfi0ymDKyU7XEe9SIPytPIyrHCMFdOUS8fdWti1W8PssE0bKP32x5K9yLXq8+1HOC6
OGDAOhRZy9WIBD7hANbgpVSO5P5aHYFN6XWV3yu9DJtivcauNSRvRre9EkCT6NJTakU3Ip7v7Fud
Y8hlm8EF6SRAAyiHyHGIDDVAX+iTGSb01Pvi5u94E7DR2Q7MYr+uk6PcLafEjs6spicENvcJQ5i9
quC3h147WlfOXibZzvH0mH1uYniS8HsgmnzS37VKuTIvfyotsiOfhBieu3hyFTwQUt1cY1O65IR2
NQZojLkJ5wEB4nrAVzl0sNIj37RWdJTVoVF0zrhlOEY3dCyeXUphQ5NoOLexcs5A1aoTIn1cJNi7
z8Jqzk1hnziCnJKX+rvemRAvOw+jLzkfKmaDzqbh0Rsn+2gfF4M9AwS5gwa5OaUFppg27PaJXf8P
F5tqy6r8l3VYk3UhK/xLYRbABXcvWv5lHS7Tje1er4Uj2tIdYvqp+7StvW3K/KYzfCXfgiSjM1F9
0EQOtUx97iPpNrdfttaeoZTx8rTA3uSQ0Zc3ZC8jJIo6ksDPSaHFBmqxgVa36tZ2xkGWS1fuMDiw
Ghu9CGRSduzzPESntrYIklbDsmdgsAqWRDBsKyiZGxfdQHoxSp74F+qkLCLbmTwzK3lZpfe7H25c
nTxCIWENV8uZ6Ro2ZBfbVncY7DlQmEApkeqN8uQb9RB0yi+KABdF78Mifs3VRvQYZ1kUX+Oh1NfD
2kzhq04PA9Jkmw3HYWhPZFrPpYtWAtuBgYo11nfzcmm09XHRpydum7EM5v4sdOLHgAhIpntvxC80
oT5omuDmJAmFfO+92OXr7G3Q62IEHthTJDOwR0iy8uBqCq13hKewvBL7oT9g+qta4vnIf+a/BaEM
+Ixd5V6p2aRkQfDqm52gliPrbYoxdpG6NOaXVomvdhuUy90O9JbT22jqeCcd02U+rXN7NG4b1CZs
0qN+WqzMxQWh0HdHiqaNt3gmaAza0b1Va9TfpkYc4wz6ZqVex2qDCZu9zGiPrGc4KO1ahlqJ5VGk
tGHjh0qaA55GGfwRRQj3bmPY/H7LHtfqsYAAbODDN3vyKY06lEmTtM/vqzk/LjZnNPuiswfcp1LS
aa7n82lh0x3flvxbLsmPSybe+zn7YFacyr6qrn4C5Y1j5W6uB18qGz9fUl8BCZFWOdi2b6amXq4Y
Kg3tZBk72uEM+ZW9BHyj68nBuRuF8XOlquJmgHgQNVm07seHsDB7wEuEBif3wLPIDeO3knEJlzPv
7ByLfU2Ta3YYc8ENFAfVcwRQs3RZPepGiZMnqejpq4pgv1y7PYE2TroMHnX1/d+ahacy9U2Pkt3H
qeFXSRoQ56h0l+1ZCWr5M6XQg5sgaZu3XjMSVh4aR+ihagINMk3C388o8HeVbD4U7+mAUJ7m2sr7
w0xtrzekaBqLc/e+1T1HVMXLArhtW7SX9NxbYC8w4CMwvTkT4shcH2cDav1Sw87FKBVumYsWxQMV
4l1jZ6EmcX2RD6eIKLA4lJXt0Pt9mAkj6OOPDAesCYyBgZGvBfkbgsWdfWyW+EyBA6ae6OBa91IE
+aJ8NKLILejfMiZGL+Dxm7qzmbtg49FcVT5jU2cdm4P8TWzmEUQ9fD/e382XVAatshZsXyjaL9no
qWtEJsOPcVuQ7CqHBG1D3dwF9U4nJc/ryj5v9k+Fdx2ZVNqgYCsCKgjpwIt5Ns9Mrh+lvgB40RO3
i7IQzY/M0mtV9jGkZJo2+Y+roSZ/ZrEgaziANmO8ctrkZsRHml0AQP8gpjSUxCUFQmzl3UvbZwEr
hFOMyhsR7/DxfAjOjpzNOBqRwVLJzZkN24mKd0h9IsFnLdo3eeIre4t076RXqTW2t3haX8uueekJ
L4GbXhkS1isi5Ec29BEhS3CazfRSluNlRlvWyuAYJEzX5hchuKggCIVT+4cCd42xHmKysjOY+b70
o44rF3wMx7WZUXjraet7wrgC6afawp+EGs+yYIqBTkEZRnkUjLUIrc6VzDjM9PgiuEGLo3aBG3gy
UCp8cbyl0WGAqxKd9lA+IPCjJ2RCPxgGe7+1qTcn0FdG60CclxETLhUfsTJAmcxdQ5GC1SO7Fc1J
aDiCpytV03dIHoYMJo9p6GjPybGpjTM7yxW6F4BWPhnY7XyraERZtJyYqcH+FG/UxxPpIA/tazt8
P5EUbMPw6bcA2lJfDf6cTEETVHHMPSf25kJYqrTtF4Q0pB6NCu6VFSzLYj2UAt4jS+4U2Bagv5YZ
0Y9BzCy8FiOK5DpbppOwOqJvfei/G7L1rJAe0YdMdvA5Wo+x00iwbUBNWM9j6ETVHCY07k3dE8t8
kBsuWacT1Nkt4d53F+d86Mz75I4uCK7QA6pK0FcWbg866Rz14tG4DAaRxrn6VFDw3GeXNeyMOmle
WkV9EbwCqEaHzhkYQOxajZ2TlcrqqH3oytt+7S7SFUwORIBR9lAn72oXkoT2be0aR5dXJ2FYIuGj
lj1+lHdDYXVaQ+0ixQAHAD/Umb7rmZD3ax/AHlZlxbXpPGXjrVKUh5pYuFn1V0IhchAD9BJNWBVL
2j8OkyCbB6eHz7wCuOVpZmOo4U4k3lXulIDjc8aR20QONH0kC09GI21tclTm7PUf922wHjKv5cos
HhyctJF1MnLpUuXS1aYjqUK9HBxFa4AykmqUkeisEp71ftqS7RpL23klyZv5wfqOxmmfWJa3JvO7
pv9K7mKSxXzWeRXFwvDnVVtGP44mf8vJuWIwI5MfWKMfE5zvSJQwZ07Pa+RB22qSsD5TWZvYhs7R
wczVSxz2jXZiXnXCYhDuR6lyBkZlOBccuU6xwSGiHoyzue7mzY/xSZnutVYFeK5kV4emy2VlGgfr
Jh2JAznMtR6ENKfg0pkJeP2cxkh9zZXVCVfPMgPHcLhiANggYAbalJFVMVwd/SzooyH0dh37xlT1
EVjSQYnHoFsav3EmOijxWB4SeUBr+dBLx2E/QhJcXfiTJzR7mNtKH7mTI8aXvs2CU+9CCAnyCZ8t
/uNu1ZyWq3NJrZ3IbnMNGYie0pg/mU/UbuuwHIvdWlfHDK0oCk67s139CW17SE7DQT2TTUK1KtTL
qjJzZpeZl++RTpqwEzaDvsfvZZNhKEpItpXiN3dBzStgoBCmWazega4PJ+sSIp2237KABFSVmHRs
tNvqGW3ERpv7SxdsgkLoaje3U8GgeTlRjQZbe9I1SIFrdhZ8/9mLVfSz/DHsxsvGe0HKeAefntZc
KkPfl+Rylg9KND4OrFzqSCJ4ZV2TWyGpsLSp8LUkQKNEl15bybAfSLginbKUYLE7GPIfmpNBHgja
mvSODi87r19ei+bY/EyhigGA7UJCyzsEr9kQ1oZF9YIfEI+oQvJVkU4HlSIgqQm2CmZiehqWbo3N
mUCeYlZ8+rOfG767+/xS2L7d6H5BmMWq7VswZR2aN4xtmAXZZdbeW/PYozfGttoGd1KuigEVnanT
bC9RZ6FuZ7ZmTp4Vpz4sZygceW95mtSw1dL4Qx9lTgkzwT6QyFlCY61Lug+eh/wROZBXPVj96qSB
FAZOeJEcI6386C47g41lWsD/AM2XBocFGmzErfZ+hFdzDOCBBTgWH+q3HyPWVLuV91NEg1uN9+l3
3FiXGa1nTg9DTuK9SbcPh6LHcuQhTW6D985ZNQ3aZ4k+GaDLDmEhfMyK8LYl0EojqFU7qAKzgek4
O9JlclQxupOzzBUHtjT8VgUNY/tpPKmo+ix72YPv3yuB4WCNOgoGftewdqOx8h3WS1Zg2zduKUgu
5Ydj+1ttu5b+veaqzbeFjSvh+L1w/I7E3czecEvw8yKqIA0ySTxIjp4jPafRwtmgeGzS6RFf2ONE
1PkCZxtrRYMQoK945Jw9NjesELcay58mz4FQ+gC7ZND7+G+gRzV+3eneaDs6JhzT1YbRUcGhTDU9
Mo03yz6ZRCu/hznxPvFhKyte+zBuvsBp3alkV9ZW4tmSR93Ir8NaPXWreMo/UzkA3sjis9/2pH62
xQm94Yk0r5Mt4wLd4/LwNGF5kUTg/KB4xeN0XJMyVApSB9GxEn7UG54hL16WFt4eDS2n1W6/DcTy
1AsEiG6Xj99zphpF6eUyaBI8YAdnY6vhlOkmA800BuwRL13BmaEytvueTEYb+YqbJx+iLTmXr+8y
K8Dg8HitfGnb/BW75L6U/jdP59XjNpZu0V9EgDm8ShSjskqqcr8Q1S6bOWf++rvUuPcCY8xgZrps
S+Q5X9h77c/uKH3hTXG/4gGL5iTtTBSyKoXFX1HMXFEkMKcLm+gfaFd58cfmZIuccV7djJOOMs4b
voYZPA6cgYSPJ5gcUU0fMizkucpf+dp8yoGhg12dqYNn65kawnOsB7vhTuDLfkIc/mg+OgtDY759
LuUbd4XMMu8/V65HpL/dG/fkJ5TnS+WL0M9niwF4ABAJiz09tIo06Cz4CzyYcv67qcWxehYki6Sn
XDOO2Z8oIQdjIKdBY1wpdIHCkyu9Q0HEnowCxetMkAwf2zXSFeeH+wAxrZ5aoWVc2pJUSQhLE2O9
Cu+TcilUPUxE6Vgdw3FdHe2iXbZ+8NeEkmwIZUBA4lwev776ug/lYMni07Jlp2JODirBW42EbpVU
1/Z7sSQMF8PRhDzeniHOcSPSkxfnNsoC3P6OmAGGAnKF8lhploC3Fsym6BgLf5LqV98bu8xcr9qu
4P8kPCCsM/+nFGLt1GlEQgOYXfKEBWjpL4mNIy7QAzmeAxLFKINCKxlD0nfefQq6g5TOvPCqhcpc
Y2kk6B4uWFYDoTKYHos1KFtFC710Z7rv/yxPqdcagptkd2gaN/PcZbI9Lagoq12pTZ8RPuU1ZKeY
BF4KE5eAMqodxghh0tKfvn1XkycOtZfj44kIAyynNjB88loffRkxZ1gN4QzljqykyWVcczR1M5jy
klBe7iwB0u0G9Q6gVIfeGHEq/UT1Dm+FbyUGgkWVSB6kYZWnzO8FwLXM8XJTPmlsZirFCZns4dgB
yQVqY9NjSDzJdbTOtS6EYrzc2qWxU6lzJqODk1s55fIzfsKAKdwBAYOQENaIGF5UjZ03Qjo/tMji
h6l1VU/r6lv0r07GTBUM7tzmR4xAsE7m01T1gUzdXm3nbKNfsjLyGgoOe0skzVa4G9Vwkczoo87T
D8SEmtR4BujeLvrDEIWiDMWH1O1F+JJ0z/EQUd9Slusid09Nf2wveDhlpcQ/VjgtihQwQeTEGC7e
jCUCxtYgWBsMr6E6Nguwt3jf24PgzSRm/leucobkcL8HOzQhctGNMKQh4vHBFvORSNNz+cqts3hr
hH8aPnbBcKu84ykVAtmUQqSYploAZ1hDNmewHO8L66D29N4nRCRoZaYP0fbvOqT75ij9jhJOGuMy
rv/ULwoEfXMg0c24zOtXq4Asp4PpoKZU2nFelGMjL8D8tIP1Gy3eNVH3qlrckx/i6cTBz3BdKw68
Rt9SNa9n6Z0k9PPFgoKOtVYR08G+SuRPBiFok3QsGU5pCI9NaQoK45kUws14oP+n5aqOCXNQr4nv
2fFrtIZLr9S3zlYuGwOADSKIWL9wx7sVAwDtwoCIVf1C3oQVA8Zv2ts6bHCgtkdVLZepOa78JOki
aCorJ6DDKYA5/cLUxK5F9Yxm+Tx6WjZ8RkLzktTkgSkTbeVlZj6+U89d01HMar7EfgJKgzPypRtc
mYP5Z04+Mmp63ZNbh77WjazeU5Tf8xQHA9LAgZgLY67oqLpjzK3W4ElWOq9Mhut42DBOJLYcyOlw
jbk/Z8G8LrFwHcmDxekRLMK3XHxCYgpasb04ifm7zU9ymYWUbs5qtl6nL+7UaN67Xx+cClkTKwsX
54k36jozotZPIWxDmA0q5N+99R+xfIcL7i/J2vSygSUqQcfJRDBoIP5NasGXokuEpm77lUOMLBgT
NJloKz8dpp4bfAJKXftHGRMviRcPrSQDasIMSSll4dDymM7TYPcEQSyIvvT1ZCgHpSNzTkTlcdHT
PgR8EWgzuydGdvlLGjXPMvxkBQ02GH6EHTXHqtSiZOBLGh0Qvru2exR7L+p1R+hFh7NNByCnb6Vr
Hn7SaXTEuSLwkhMqZQuK5aDqQlM8vD+dfpnddYL1wg8ln9Ww0LPv+ZcteOpJCGeEVyOnzvIGxSJk
UKfkTHnhghZnORgivvMEvfQaMlAYUyKXO3S4l6aIGR/wbwYlsWS8OzwntUSns4m9yDrW1vv5XSop
6EZW4A642qiV1j1SzvGqmv2NS6O2bvNEc0EZKz5Gggp0zvZyJfwKPmS5lYGy4F+kLKRFyHyCgjQd
yPBh4eVYUs2FB0P+gPCRxG7c34misJXyV7kLqyrln0mEOWyy+ijX0ZEBZ87SMJqPJFuV83bQuA+E
7rJAfZYIbhKKxY2QozbJsyfmjL/Bbnwv8jm3etEt2OUn7PIRUR8k6pmtSRyEw46UTg7IcaQaQImk
yEl6D1Mk00+Wp1lJYEzlqkFTFg+8YucRKTEILm+TUUTGtwFb4ATcK9+gKhP7hRfHNdFgM7Zx4drb
bDq38VH0+T1XJR4o4Wz2u4TVLejRMY+91/ZTZixEUfMI+ZXNUCqbV9iJ5ukt3PyC7YFVfp9xdIBD
iUqyBPqLbs7X0uo5CL9GOtT4fJKqX0kLTxT5sZ5xLgNIZLBM8Tc3XjuuruWFBQ7DmPVjA1iqYx2s
MXcTR3eDWMJ956Xv9eHJRl3lwD9pQOZQbFIYN9W0z9vf1XH5EgoZqDnc1m+4HSiZYuY3EUaRQpfO
Qm2dtyS5bI7QdYGUMA/dvEmpfZVrfDtMEq76Mr3EohW+5zSlfAWZZGxqmBsxGBxs8u/dPtPfuSDA
FZwkk2CNu7Bv0MmUYMH/jfHEMhDtI19dzQ9rGR9Tat6ATsKbE7mu5vlYI/fRYfbHqd853K5A15Ud
4xP+/T3uUOlOKmV03/KpdRVcdpOIcQJ9W8NxLI/x2aZNNfEyQw/UNbJXaS47BBxxXwUK441MPBEw
KIhh2Xy282/WPswFGM05HK+OujFomfYV1kqtMWxl1vdsPLQdsljqsrk94E47QFA52F9CN3qqaHlJ
4ajs/gDo+0tc2KgZd6PW0zY/LPGPVYzn7ksnpndzZCFm2NPH42Uti3PW2e1f6dGz5ZxTP4t/GIVt
yehbteKpRYxfh0FhVAVb64lZe4menW2/ZcRp85gm1oGrXwMbmhBhMTQcDWfiyGVt640UwHH107Xt
aQ5eKXAkHTW0yWeZaO4K047PbVHOYva+RIqrGiNUtfPvQYgvVgZckTxO3Dkp9l0dZFqoMc2ujha3
hIVlr8YsXCpuP/HmSc7CLBNkvGsyxXzvz/QElyDS9wjl7yiTmsAmy4RwL4PNmsXbqA9OzYMpR4Ur
JrMrcGaorkQKAPyztWIN0PYu4jayqU8NcmKxYS1Faol9quQ2HFvC4TsOapU1V896MY2CESVBflej
JlAclJn7CkxWfqbKpYg1o4exLs7CRVBTvL0VH3jLyRsgH1pRBl8QxwCqpj/IpNvbvcIO/D292x4E
jPprNZFQiPNMZ+GAC5eZLtGMYSOndBUfWBkOmbl4C0YblovlUiENw3muyf/ts3OrPNS6CXmPdx1T
A3tjnbU/xiG/epeTuhRCT+ObMB4sJyw6IQbpO3slubFBfPTi5L3H3y/MhYCvKhf3rzuliwep25ZB
p/9MpIwPORv+8RsPRCpKPtnRUA0FFF/qh9pPHygJ/Q1zC7O5u3ertuLCTVVRNOfAxPaFuoQtra1Y
+joT25l1AXwgUaWiCA2Cb1d2AvRviHmB8+g1qkDG2EG0HPQpC7JFPW2Gj60q0NQh1MD15dXAWzeY
wmkDl6GVCrM/O2tlX+GXiBYKR/whI33l98mq+49RAuG/yPdlUm7lOFwHGSaPheHwOrNdfrfYytq4
zL5xUgQdvN9Q8EokRnE0EvAa7zVAEaPxVuQRGA02yBjqC2Eql4hiZXNQp1etecqqX9WWeZDqZCQs
zKryjNgIRfZOXyJWRhR3+1yK35OeQBmRyIG1UWYDtxAEE4iyx7nVWGB7aclIpkm9CaGHOr2aoxjo
/CCGYB5SBa+n/6lQPrKabz80bB7i3xx+YulWPfQLCBLAd9a7JYsvhy6+Ec6dNJLsDXErg2t5r0k5
xlZn4XzRtH+lS0aeCkQxJMyT6pYsC1Qwu8MQU1Gk4g4Ejb9ADi4B8a+ozjU4KCElDxX+6NeqRQVL
ecR8ylJXT42oUAnS1LXDdy9zRx7KrPDXWgSQlnhFvHEsswEROieVCqdC0BC7BVkCynHshBMPyzrQ
rYK4jjpahvmWaA9JmIgy1e4ltshFHx/C1D4sf6trZIC3uNyemaKwnta9vz+wIHhP9iLW7d7Tz++V
33tCyVrj8H8LHlXDcdufReaSFRfHS/LN7ZlIx/fofBoyxxC5yPfkJsna3pYe8d/t8l61UQlsGGk2
R/3nJcD3qRhudYeegPgm1tx5/2XKzVEVaxq6yTAPVTralon+JRCAg8J0BDERreWFGEbz1qJZavX6
VPnRzXoDDnFiR/dGMe9GKyI7mVlRCDuz+KQJoIhRrkOiXsxGPOMjnOaL4XTXBZUShr8+Mw9vsl0Z
9jIJTVDnf2/czVVauV9YK1lkSNLiWfGzkVm0bazLNgNTxuSlMNozIhypBFKisYxLpA/3Wf6YbEXy
K2bpWGtJtmJ9ywCt8gSr8DX5KwIrLm5xOCXAhNXlyKbtFG3GKSWFRQoyLn7CXfZLUYQ6k0zBbp7F
kj3FcuKEZ1VSbASs3S2M2Ka7sWkcSY8Y1dk1LPaCPW40zXQMZIZ8aXv9zOLQbZF6cCPBDRxujJV9
hSlek+QOfl7MC/WhZKExw2gpsKSjhOVVOeDdC/oGbaQWX9KkuY6bJ80LnZ6l0qLIf7H4goWSyGDT
jrxxJ7Qfx3cadDK3e0NiwGMQgZI5uTk4XxmDKhXloH5LfEpplLa5g2er51OjZb6hy+6M7QKUZ8WF
Ok/fpvXoSsHvlSzgR/ey/BSs6Zne1YAdkl9qjJQ72e9Y+iUlVEDapW1xoE4eOrF1/onYE7LEa8N4
NYNkG6GZmn7d9r6mKfYifo5y6pVD57JI6CuE2KKTxRXaEZ3dXufJxVm12GHGgw9zwG/34rAdoy0/
rSCOcj14AwCjxjotdHvb8tMk31MMxpnMcS0JUxbYJPQyyd/lKssCqYBdKfB1Nky0xfoT3ObnGmKJ
xdDWPlfZ/KhinSMTJ8fJ8A1VczPwpDd2jll7MK5857CvWxEgdxRUtRTolEB5jxJtHzs9zHK9FZgQ
71SZEIATOjRdfWNfeWfHcOKa1+HS9i2jo06EGq45Hq5ypQ3kRAmyW/kwVJGRn+oaheDKpHTlQDQu
eSy7osASqFZc2SIMUEU0t1EQTq4U9W4tgR/ZW34ULVeWNOEkhZuWXJY6P4PximG9r2kcpp/KlEKx
TT3LG6kjZFbYEYOjZraJ1fr/gjc71rTpb01WzEiirkjrU/Zgf5yZvf9AJ7CtqsOJjU5ehODQpqUL
Y5NVcOdG/AKxy3YV3crGEYQe9UD/SXiaLeZNmK1VmFVJSBZeYG1LUAxFEEWKD/QMFChoVaQHq59N
AiY+vMMta7zzpYk7X9MjfxF/TIWnSqmO/e5jMCS/cba4PSXGcO5ZerRd7lS9tO9dvKgfSdc+ZWJS
kogpYJOD+9rxxzpqGZ/OsjGOBJfwHIovi5Y/R4w+zVd0zVN/rUWGKGX6kMz0lLbfajLcy39Hkhpy
UzpMMDQqNgWVS7ftxniQp6hysSahyhacUkdxjxgjkvFWA8ruvYY8jXbrXFKAes9c7cwlX6+czkrV
0dn7wKDcPhMcREMbFuqYBpiwwVEt7HC5RPIadPZrw7wps6IyEx3TJUl5Kj9c3eCWz8E65MGtweNf
7FlPspwnDSZc42Znnhe6Z5l+mTk8SQbCAegS4A8IfIAySDgk4LgOa84xIGgVuAYJaSQUxtyfvYK0
zcaO7tXYXFBOnX9m+Wlc++QX4xOiBRowvAVJN6nbMYrLy2pvVN9zuXF2wLZGgpLtQXTvon0I79Ap
qeBUxgIN61Gvz9kG4kqbEwgyYCBHWlSYyk1Ofb0ofkmIwMByrvNj3MNClD8YWuHKRHqGRWMrNPra
+NS++t4MAP8EHXtQa2CoNwGwZWlrFQzIpitBJYiEf4py2/0kvMCQSbgxlZbAyX5yY9590P8qcbdG
MKMfxdKGaT+knmqIgfJuPXGziSscQ03gH32vtxe0wusKaF9lAkPC3brZNAl29r+SJZ2EtYlMS3rW
VDXRDTDZo01YM0wTxHukrnrjWMV3FuADDctXUVTXWJRhpGAai/Jb0yweRJ9dfJfT6NC/4E2SCJnB
tq2k5GgQKk1coTa8smx+xnrsxxJo5s9Mi3bMEC0mGVYpHwwsGSvbh/T1Neqj3/6FWZPJyHS46AQI
YRvVVXuojus+s6Z7W1aPZdPhjBYfnOVWq3+WyIljyCoRkh5G4HsZGLW2LIExIR3D4aLSFJjJ6mO6
Zpi3H3c3rb/wTGsNq31kVHzHbMrfiq2cKsp6F7zioe7/vhTUVAMrO2Y2N2JO5OmQp7EjQY1n1j5A
a5hrO2Kxg5b3zg68J4CxRIUZvw3fKr2YtAj4C7yILbJQU7QpXO4tNWWbHwRuRAYx2Xu7TwcEf6v8
I+eEs+IQ0Wbj0hATsKW/35pnewWYtBxj646o/PipIl6CDvtdsFxT+Wlimx043g6EJqQSs9m3VQl6
9cx+Y/4SYsvtpczDueht1KhLL3niqnmL5gyp5PTM6HnXDFIoRUbQkmtoqzvVaOHAQugsZosGoQuU
cVipVeonXrwvSlCHUc/K7YYVemehbzLI1waXI2nNUdD1Iz8MOEf8FFvxae4oX7flNKvqSVr1ExRn
ezDLPaSYHUvDvyMMZAlKQia290pJbubPyttWEd6uM8aTBcm29gNZRsSmUY7xzdTjfyzzAlfm9apV
QnD9FFIJmHvnaSf0ye/J057cZlbAzV7qmFw1pcer1wxCoO+O5MyLPYFSSwxSBNsNtoyPHAGIWzB2
EfUJAxBZj3FVBzPOqfaIt/QTy9JnV22fQ/MnhrLEkNNdDiAHxrOcQc9fWNQp5GCjV1ec/ehXAlo6
peAZ+lQiPnGdoJ6lAbGVerNg4EZemZ2sEIVXaDWrqZ7JybhA9LiuWXrDmXOMskvWqre5Ah5AjFDs
CNdubl2ZE7sgyV6XS0p1eGtJIDOJXGLRh4LqmXd2u1EX5G3kbwXmkUbxqDuPliQ7SSq4yPfCTcjD
GyPg5xtSYAwlbsrFA4kLv1Vx4ZpzxiUUcu8DzpjFwyS+dOVLPdUec+O52y/gBGVRcaOnFkMDZ9qf
0tCOpEEi82ZmfDCREMYvg5wTmbkGMopiUjgW0dJ0gy9Pqm1QSKWZr4nlM2N4Lyq5Q0gGuWHGLU7X
u2bEDyCRCrl0wjQ88pdGgVgY/6Ije1WG9cqT9YKsCMVxTSDtkNjmP3Y9Zq7F8KfIRaIP9J3GShrw
x27LMi63+Pw3wcGHfqU9sGXyjblGjtT5cyjFur/OKipn0W9HilOwfeMn2YmGeLaY+Jk37NzXHw2K
rxxA/RaVZz7+5eALDYDiYn835O2K4bhqXVbzjob6GS+fAyF1V2u7ipgv4Bl7TbDCPitOE7ikCdXL
fV6A/+bVo5kMmyU0whjto31tX6qYhiJ7PylfwmUQQ9ONzOTUlYR/7ult1BnaPhGG38PKNgLa/aQb
lzLPkJwVZ8XMTmLc7je9tiVbqMcQmGZwuUwygr+nplmhspQnBet5RDSHXABBc7NMCXDHhIuyhVWt
h/P8iwbCbZFJ0JNxAvnCwF7j0c1VUIzoyPdkXg3Gp7SZL9Mn5IaWoLRewoLaVNyIykwC15Gb3DO5
rCyU+doAxlzHhdw4yay5Cl7f0VH7zqn7iJt0clMkD3qp25b61COW7N3iF44w0fMVqsMyAtNHZC9t
wx2NzFIEuj2xjIBtsrhjhWRvWj3JTPyQsO9tdTIKO0ZHv2eiuBnoRuZMjill+cjkfExQe7DVBi66
LPk5F5qzcM3WiVhLPIyYdWKlc8GVqBBAzOQRbeZHsTeRDccONyUIsl+MdHWYNOIu6rmrpn2R63xz
Fby3GP3k6nT7AeNDfiltS1GDCGjXsDGn2xXBUHfOg2moTpQecnxVboN3S4ZxO1gpZWDy1Or0VnJw
QxyFayrQhYHEElBubaJ66T8FAzX2CrwdDCttna0Xm8dgsM4TX6h7EBzif3fLws2+NJaNFiyvSPjU
50O5szF/4qH8RSyP0bqZoTuxLHPzgdc4Dvx++pnqHip5PR7GAYWdrvmx8S7tdvoM94XvK6oPbMGB
CcVHQO4TSWJydiJu8b97bEJC8L7Hwld2JGHltlrbIx70kzp+l9PwcsqXRuTSbE7BmMlBXGsBKbeA
6z+qMfsY9OFhUTruOKxuJwdxsqcNi2esOGkJb06xk7aO+E3+F5nSCSu5HiQT+De+pdUp5MTJcvkA
msjZLMkhNHcRb6qCT1FnpXuBDgtePVryq5qb164cb87mfSwT5io7ShEY5I1dLjS2Nz+2NJc5miKp
Z5EtewGmBOGRS+ImMZt0RdVTfMPachZVn9aviPapE+Vj4RKyWrzmtXjW5FJMi7tG653LGA8XKXO7
Jea5I/bBwJlq2/Ny367TmrCpASbGtyR4m0L4x066JH1xyI46gH0oKq3lIK6h0WOIMZEHAU500jdS
qnIgpgwVEDHDUKTBGCij4p2gom/rmGuMg280m6/Kur/R5s6HsWquVdVdC9Cliyl7M0LafjbAkaDS
HGJvycK6SahVq2P7KaaG26zEoXscI2Lh5QBrlWtBnuNAtaSDt5WQ21V58NLsrvnHOMZK4yB40UuC
Ejj2BvbnnW0yCmSVzSAzRmoQDraiRte4S+5Q0m9ZbZ5ItgkN023hhm+dfChAvVa+llUnoAQnC3FD
IkK2KtdAkopjTyfYE/lCBOVhGg2ytapAOApHA2FdZ/Ss00GAm0GhCD6cTqti2j79ljLQbimWsmNj
16rDhrp403Q0xDTY6YaxY4O26bkDav8HYGzul290VryZPq1B5k7joaUCs/Llu5JIXZoz4hIW5a+4
dNI+m837Fot7JanOw5o/qkXRAhWVaqv1+lVSD2ULHXiAKJYk/7zrfrFjAWmI0h4WBjdLgRJfKbEd
167aNd/9dhqXMtBM9dXwXyfsX4FlSDvqOWV6ZQk7Gvp4c4Y72IJ7+GkAmgw0Pqjl3DdGWUXLCzFq
+UiWcKvRm1pYCfvfYvcDiYTwWMK3PoijBbO+K1HI5pBYWx4eBjX3qfksWm+I7/N+DfL1koD8J4QR
+G68k4iDZql5GmI7+TJaO9OPYtgxjmiGYFzspvdanduPQNvoupEXmtypXS2B0MINewyoKX1i89j3
8DbjsxiviOgBTEu/1fVSGBkTwpUdlv7WGqi4VIDSFxGLyTHLdspYC7faaI7LVBzgNu0W8Mxj3Cah
uvlFL6lOM4qvtWj+TFhE0dp6CbVLkeHEFxiL4c5fQxF9Dr8Tbhyd24Z7Rx7gP81wnGf+znV23eYU
wm4JpEaZu6OMqEDc0tBai99TtLmDgmGlFONAeuf0xknpSiXYy7FQxT202woTLGRVjeeEKbQZfU5q
/K8mo3ZoqS1VA+HwkK9cZ9VHLno9OTIKqSG6kf3JWH7vylSP+buLzX7Fy7rOz0FTT4UOo3Cp6i+p
vCBQyQkdkT4hDJ8yARReKdANaytlTq59x3X51WkpWC5+mIyRGkwTMpet7l5z25+w4++STXXyuPcJ
Hxn3k05kcYroW2XY0aLM275MLsXE6ExPl+CioEL40yoNJhSsHrPAxxTNxrnL10OjE6AnWB+YzKsI
p/jmoBQQ5E8J8axmvVomD+PnIP1VJMJukGDDEzeVEo6XDBv4rhfWXnjUIqUeNkWH3QQMv7JgkNUV
8mscoq+u+h6m7lzFyUWO/6zbejD1tvBIRxBfyyh/A9aLzgRxafYA1gw4DHfajD5L196p9duupGMW
CU+A0KTVGWmembk3cYrF+O43sbqXYinvzX7SdmRSf4EHCiiWwc6Ty8Y+pxDvUbxeIaAfakVj7qB1
V8C89oTD1hj5ygyZuMUWwNm0CL+6GsVqR6oG5zXlJPDywjDCNxvBpAV7izRny7DAwEADRpZA4tVh
neOAsDe31BJmfM1+W7mQVTH7dxJzyGMiapNNZ5psXctuOBZJdRuEnCwL+akaDTi06q80hEpPVtTC
QkpixJGXv/BsTHP3msrk0pKbAoSXIZx0qmYDdD6oVYLNLs07YRiIbrd1QTICGuqtPUxWB+LZb2sS
qs/JKBoeG10/JWrShgYfy75hWalROqMPJb8F26yYDkc1Lbz3r7WY94M2fGndfGHFJYx5GM8yoWSa
xKZUC9uJkPUUOuo2LKfp97KUTyRlw5f6z6Cia1lWR1frZCfF9yId/spGmnBc36aWrBfW2uJ+NPlu
ew1+9gL/HNYq0Gp9aPHbJfbYK+e1Rn9TZh8R4nd4P26qrHelipB6/4zJhimqIrc56vPysGzGZX7L
fy39KOOushp48Yr4DlkVUaZunUMMjDgyG0VdnZEX+q+2KRfmm1ejz04CpmWes31heKaSfy4JjOVl
0DRwez3SJRZlXrI6k8xwbFqBUa9QSF3NaKdbbS33RVrio4r6wzLYnBSOmc0GOQ84ppjoMUsblLsS
3+Put9R9TGaQRa7Ao8b7laAoHZSjVce/qSLw123z5yxiqyPuu0CMohXEBgBkGzCbSdykWEuq9bFE
fBeQt1Tdq0H5LVQNAssKTUSLvdCGI+ZUB9hJo9I8jZyjtNRrdOe1LzBqBWT+08UMyFPKY4TPGWe5
ioqZdfjEXCoZUoZ+0E4ZobSKcl5YYQ0xYhlzRlu1EtumvvdgliF4dB1fkvlvq4gJ6ynlMCzDF5RW
6LU5rGl623qWSSZ6De8j2hD2FgE3Fa7/qssOC0LRZP0s1V+boQ+fk5x5USInz0ovO8J6IvbtUWOE
YomQbXqPJIu2K86TGeGfGI0rS+tbX6/Dr23OmXas6GeVrkGXNRso5of6nfsptEGqUG1PhGmoTcng
Ke3hVazEJFQ/UV2DtKNQxX3a7tv6ivXou8yhTzS/TOWXiOAd6u6wnJna2SbeFTCPXe+b3PeEY6CC
0xWY3XTn8bMU1s/iN2/vEW6wiwVCztPt0ekjER0Dn4o8Wnv4um/ZLLCkT1Er91Wvrg47hLuubuTR
N/HvmUgS6sPUgYFeg2vvvyLjS17SgxolZ03g6WfRQ0iCEP9pJspi/qQr/BmY6weux3zrz4DMGRVI
hEbq8/phkZtikoLJapS6rrQHw52WR7n+s/A+CJAUD4iAlcqB8VfgRteZXNoFlW21V/+dUOhRXaH+
uQ9f9d2kpQ9j09789o/4R0ahZLDH3nNYMVe4Vo/sF6ywij8gge7qDwCmonfl7aMhFUfLEQr9l0I9
Nb5aPeitJFj3aXvN8sIuNJ3fRcTBCUtt38aEUc2ol/nunGa9tuOxMzyB+bLyZ7WAhpYccsImskNl
is34fyQNGWDJsVvLbz7sXaMfu2gntzzZZNAoMyT47gv+p5yX7kbvQnCsVydI8XsB4xCznRhWSw5K
hhrM1qRWPuiEAspdpTzTt6t90A1ym1k9K3c43dp6rbTfmnJcNlgUW7ljes+YR+utoK7IyezNfr92
XKN9+kjXfxJ5JGOm47jXC7cfn0VEZe2Ri4eOamZltOwk+di2REvLND2+TEInweltR/QtgpFWCbSB
/uevpD83tMaL/EdIOZ7XKq9uVtx4AtN74hoN89oXgw1jmVag30HWJXNB42+ylSjbcZHbS87LNw3A
YYUpEZlOxo+yq59ZYgJunrmbKiKlVUlHUlTzWgsG+s6aD7qivbClr2KeMcigmIrqEnweaDXUK5kL
t+O4qfDg8qp0JJatLSPlBgVwVU63WZGLw6ylf6COt7lbkBQNXzGyK0JVI1r3mxmU9y7mE5wI2x12
/CES4lhj7l+om9hqbXnDHLwnGGwx3ZzMgJKGPsBY1c/2F+vRkKHR1NoYd1usS5nNTADxZaYe2IY3
8m7VwSW5onRT3x2TFiK8UQ2bY67CphrbmHxJgS6xWuFSBewo/hKWMzEsxhOUR8/5aO7p+Il/MasD
3DFpZXsfrCUgQ84gqiyHFBdgcrqgqEjxiMQha7XZK2UEkAjL48FIJ+T6Ii+4VnUsiqz1TFYOuwY1
csuGNxqNckl5tnbFc0sZVBTS3TKkmJ0w9VrTE/RK0aIyNmTTvHUrOr3ZIsakh3+RlN8IHpHdCujQ
8qmReMzVQwVY+INhDZow9aBKdfaMzfiWm9HK1ckKrVlpAKZu6K5mNJLVVaD1aM6ZlfsGnGuYztnE
YRrGOD7kkBApoIIhud9lYaOJMbVfsxKm7dES/00FZO/sotqSwwqXDb4QzPTRcpuQoW8sg8j42NwZ
w6kRqCxLy88ieorNj/S1ZvKOnI8ZWuJKkIwWo9rjxBvrSbwAyexK/nczNiKHhTk9GhFfggGIX/0f
ls5rJ3Yti6JfZMl526+VkytBUcCLBRxwzvZ2+PoevmqpG93A4RZVtvcKc47pZ8lRw+Q2Wm3/NmbB
E2QrLTaiXubKgVkd4lq5mG6lr9pUKVZlquwQ37NpjB5qoAWe7OIzFD9y/SJ2THOQMHKohHgHVsBo
JcKWiU7CKBjqg1jnHYx8KMg3lOP6IU+YVYwx7UnYMQsxRuWq6RPr7xoBN+XzO8iCDt+SjrkY5gav
MFmk00r9omFVH0Fx0rQvTf4kyiIM+wVbW16KhbzGQN3IX2+h90p/VUF7NqnCseqJj1j9iv2V+YXY
GnV0Zl4T/04eoWV+hjE+g01+odglAREYe/aKTFXnXpIescmCR8YVVUvNBJzU+LntW5koo8BfNjyu
Jku9UGV+Va4Qiz4ailNVRNUzqPDKuKP6EphRc9c75RAIudNSWh6/MgCksDJwhYrFBvYQazyQQmY1
eWqSFiuly7G3J9Fz+Ad1gd/PmHHCEZ+toSv5zskMiPJB5hNKWG4JwzpNc0pTK1DwkL1wrEt9M4w8
hIWL863vllNphzvXYNhAF1Kc/IB85BaJnz/QVdnwGtNRO6sWYVleItToFEeY1apJ+TRKS/2DHoXO
l6Kn/DWl1O9gvv/4fbIz/0ITPD/Vo9Z8+MrJSQ5kG4G2GPl8nFdMQQvutYWeMiC5yPGaxAeRfhX0
VqgnicC5W61XsBeTyF7qje9fB9olkV2a5qxA/rIKr2KCEKOUNsx656AwDaBSI1uJuKBNmIoKy4Te
dfelVR1V0Mt4FbKU2JzaK9GYIfb0EDVNiQmW7B1r7ahRHmNUfiVqZVJWRezp0YErUjWOhqBdx2BH
/FVK5pN/JF6UK6pZA27oaGI03HzAFWVzccueTQnr2Aw0uiyckX12uo2tXntVO+aNRG++u03BOJNp
qbAuSYHAtbLZGArOpqgkJE3ds0wroCskDq2yQaBHH49APu14l5Uuqg5D38dq8Zeb6Yvh/4QVp3wf
QeU1+0PrQz7R2DWjkvoYymYV5DW/inTTJ8X0M42aaTFWFVR1GfEYndoflyU9k5IgZnrA9d8U9r6u
ynYN5wgzdj0jxIeJkRTpoxDOlwRLfevcViT0odAVCMydDYDJ9l9iLzrlSsykuS5F/dcpO4KiLYJC
F8WhfRnxv0wLjSi/n/FdeCWa5XgRfcr39N2+Bbv22YEbAAq1qTCVP4xTDwGMmTepW3TW/rSD7ja8
Rh2MTIxvHkAxpBUFbpkKFTLBLUetTYEzRPNYd9RORVaAQIr++QMmiwzrIM5UqC48YsJ9q9Zgjty+
vodR9ShjjYdZlAG77AsGAmA6rXhgBRrK7/hbiXg++iKDC6Nti4Q8VQFStSX74UyE4zp2Z8MvZNQO
mZ34GdqjBlnJehFi58bpWpK9LFiOx+BQyVv1f4mxspgt1eQIpy2MeGJOq8Zi6Am9n2hSP/9KVEj/
meohSQa233WAB5nBLdIZpjlwTx6E3h+E+k9llaSyNVHxMtuoT0vnWyltdqgzNbd5T3qicebkWWxl
zWYIiaF2ow60B2nLLbZchmxbmxCdw9jRHzppt48SZDymvi4CfxM7jEaT8M9ncJ0cOsBAyWdlX3UG
bcZe07/cgaWSrW6t2F2R+DzsE+YZvhOvwMISFbdPa0ZLfMIqR3EdHvLxp4+uaFCAf3D6jCejwEyM
AoHXw7o/8Gh1sb625MY3XBV4B7phjaBrZzHtlelFNOfU3DXhrsVBoM5IDqItgh5GNliVSxT9GNhm
bONa65dO3hbjUC6Ujtgq8TXqL2Xy3nSXtn6ShJ7y57vu1Xb+jJYYB8TcqXzTVCDcgFECfcNYtOzP
g7sxnlXx6PSnydg0Z1S/TNF29/8y6Tn5skR+UC2zZCVgJhpXPfsKlaMYpqXB/+UsaqBDtSJ3Yed3
Vd5S8VrjE0iLaeM0I4fka4MVttra0zvFthJvIjSreFv9ju4SvXyxJtfFIRaOZUC4q4oNwPeForeL
XvfCkJkHKh4U68gN+WfgqzcCQDYJySW5wVn5FVgvNi9Tf8mj1xIeY/gZqO+DeSmic2A+R5aOCAll
cpv0xwS4fdiq3V6tdtrkiXFd69uYQQIj8fQQFueW8pmNc4dAeEcSF9nc9z741ePj8NTjt2ja4tKR
HVAtxMnuXxgvwpqhaEGk7ofC5e03+MibezK2hIFc2nLHK4kp3kxMBQofRcmHEKDFLTSLaISKYp2U
TrnXSb5W9tLit05uUXol+YQZY4Lm6qln985/Q2++wMdKokiOFLv3gsCgNfmZuIsIW9oB8Jvq+CCp
qzd23vLfU63uNkbue7Zkp5RvOXC3dfU9EaNRxLADB4668Il6RqPYWushjNwHnF2aCnoSBpAwFcaV
3ksmgtyIfvoBGXztu8N3QQbBdipLAX0/2RlU6OjGcKHBCS7Uv6DxUaCMy4h6jHNg3Yg3m3XaeKX7
3fdlBX/OXPJgwNTxKCyKfPDtHd/g0y7IiHTL6bubF/AWwXp4GdVI7kKdMjwUi8b4F2ReV1Rbqe8d
STwhLAnUuFzDIipWandT8fuDmLCYBo2rgiYwbqjz/hyQw2H3JqbvkGd+/FqP39I6FPqzG9+j8dBh
nlfYSHHEE6JTqP3CYDvd99s+gf89HqL2Ize9wfaUJZtnoz66NjrHZQm3In4JMdzgEulI63sPjV/d
PZnTe1ThK+wIF8UODp5oX9B4DKdYvfnRNwy9ul3r5Sbpb5SPDrv/V/oVhNrqsAwcgVCp7SlZbGI3
QlWkF2ZfZyXLHY/wzUWupRjZXeVJSMN81M//3A1JVcq1bo8S2vT66Eh2lDz/96Xs5P//yu9RBbp+
9082E2rJmMjioEfM2MVvfpRgejQJC6xl16zD0eTlFnI426pCyzPh5bCCTlkZMj66eE9+yeu7a/Jv
aHIFN7tOuZkmJhVPE+IvtBLr2jrOKu5X1YV4k6LiY1hqR/j6T9QRw53CEeGIqmyUN2JX5TfVKBA7
poiJuiTJ59EkG9rP/gMFLHFTayXaDeVzIk+YVBhYCcQjm8peweXg3Or0Pek8fC9jt+/9XwfNmYUG
ZuFf+0+Hg9aUm6JQyf2W21rP6l3bEXHjT0TX5KlyGpAQv4mOkzZW9By9hP5sI/Z9RuET3RI64cW3
8geYNPWRW94gN624Q4slvegUK/1Ly+7eIXZGlodofC1bRIT6RYtZAH4Qx1sa2lpp7EvgiZJ4+unu
k8JAEGw9gnBq/7pOLtrmqFrPjqNQI02EizJCY61k5Kxm79J5TUTKVuohur8a62ZahHtDexgCn337
jwtdoRQkGkDtYKGu08zTLfxY1TwN+MuigmfPV0X8WsqaPIvQN2V3drcFexMm5KF1j5kO0v1jbwRt
IxkbJJ9O/tuCeXA+ysRGgto9UGxBLzkbTcSORscGWLnZj1HE1kExiBoQtaHs4gSnd1jpDvc1OycS
WbTlNGDHRh5eXv77UpKUfakNG+Fkw7KpdoMjmFZ5YU1ITmXRN6sIGX1lYrUwYjwPZdx7NXwAokvP
oRFH5//+yk+qi52RITYpeXuTuFtRiE3VV+izAApdGk096u6liz9GgwUl3mdrZoH8gL0z2pve1Yw1
vPpxk1i0qCOwQsIfbpqZDQ/Tf1aa6by5Qo/oRUHoDBoxdVqgMhFhrjlZYtuS3XKaKvBiJSNT0ZUx
o4NBv0oWigREBAysOSkUDXO4zWSaHg4zQsgzKmMyx5Syg1o4NgaFRrZWZG5g27G/isZEvWtqGYmo
BSltKgVVyNwfVa6h4rPbmyZE88BUw5dK6ZQ16hW2Cb5r72Vl1Gvbd+yjKeqf3kmQ4w4Gt1qfQCyL
vAFpYe9mlC7FxAFJOOaqzceQRhjjU3a3TJISg9C1ryrc8iqvjZOBendIfe1oDWKkJkkiICt46HmS
8RjkAlQQrZHaGxzwYRFZM3/JjNhe5N1GtMJem2Z9KxkE0V4SehOUNvG6Do8CI9WemA/hXnU8c+hW
jdiq70mn+Su1JzVMTDl5C91AkcJEPSp0+Bq18gPG2ljFsei2Vk4eYp1q9iquB/gWS40GeSUKK751
lM8yr2dlMpFutnPONdbc8dc4FCWWoe2QNAFJBPGXREjfN1zAQn+xguHoKwEqlmxMPXJpL2rGJWea
BM0GEiNNIDXygPTcWUQqGaGlw27Jt7V40fIAtEciGkzcBoEC+SKpSQvzecOiGBaNj+LJT1T1GrpE
KDhqmP2L9I07MsdtLL06J5pqrLTYis5pMA8nNCM8qYWggoi1Z6wicCgqBMh1ckjK2n+ZCzxWLag7
1ezLhboEQpSnh5r38bp0eFSUgsTx3PDbg0zZzAdRYK0LBa+WYdCz57jI3V5WE0J1fR2rOk2fP5KY
Yg/ZRtgqSmeBICGGI6NVRHsF4LcsG6ktXPzqmg+auDUpF2g4EYlm0a5ygy0rM3/DuRBd6iTuNoEG
OM9W+aay80G6MPk2WjN6T2P/pdS6BFx2Zq0SUoJ51n4KQRULVW1Y2Eq29F1mBbD6tSNWLt7byc9X
zE/LViue5X6K7ZQ5YQ2BNOfq7y1anilamiQPpAo3WN0yrdf4HkOT7NaJn4Q64mCNm7c/uGVE5dI/
FDy3K0tdTm7uXALtQ8vUYzMDZjuAGJAEOnY7vGZmCP//IpTcXiWs4MDeKOW1KJk7+8U0LMuMxdFE
pRHUsxSRONmD3+ONVAayLuiJhWlfwc2v7fq7L896cyJXtrfenfq7mUPGYLjF1wpWm4mmHvpDoy0y
MnFch0KTf++3Fhf0uWYUaeW4DCLomzdHm6b/bOadLwEw4hF+d8ZukYsh/xwyH9gCe0XmTHvEl3tm
2xLw0a7BwFfXDDOkansdSl1zvk8nne1aiJ83t32MvLxvCxlCEy+V914F7tmN7m8bMxEgGhz11IdR
9zyDuuYQmQm5nx0Z75lCVnasZa96PBfgUXUniXNFc90cW2KSEfiG96CLxlNfmN/jkFhndHPkSSZG
eZK65j8T5RqGzSwz9fGAEcypG73qAXZfooNwacWH9GCIbBHzvF4UevvEU5CsIMNnEYgQhUdbwMh2
mqI3N0juKKT4xN1qbdZkX0t0mlWeM4T1gWwPKV23j2opDWmHbRbcrTR+w2htVfw2Uo2YjJMoGEzL
hL1UG1F1OiETVl0SWJzRdEUkqCDGbIPozQ7qbdJ08a4tyxerEfapEEwh6yiu34ghPvcGtEUbmBbr
63SlVMm/pGYB58gB+yRlsE5k5CbNwpCRPvFdtt+bu6wa3bMJsYvHx87WFQLj4hEyvmRVn7BCM4CW
I5zboLks8GcSxFEPNBu+zQPK1yWC+tZBD8KFv1b1blw68ZifOxEEh4Yj01WwZOSlCfMSzYN0hnMx
YV4ylEkj9o1vwEv7FdcOyie9SJdNGCOc1ZnmDxjaXHKqfV3UlyroTmo5TofRvhUT4XWdU1b7WEw3
jFsBbhz2OK7ptNRtCvJv1+AJZ599vSGN4NpZ5GnZOK/CKH4Pxo9EjDhlJoeTJDx3U7lkZbQqEElz
cOcXyw11FOfpZ1QEN1HVr9bIGnsqtJUEmS06ADWG8xO000tfqVcTv7kjCA4qGeWnKd09gocnJoID
BZu/MiI9XJEHx8TZf5HzRKKlywQwi4KP/VFOUvrgU6sWrQJQiOwdBDDkdMOZWWcTWrMBi3yJxF+R
sLdDgAEmgONDYa1U5JydI6h3QThkIj0plYmIm2hqagLR7Mw211YF/rdFPpcJ6UB6pJK+XXpjJFsn
JMYTBQlCvqNDFBeECdp15oskBKL8b8j4bhLz2rj6eXS5B0w3ftbmhL08v1dOhDeZhWEtGU6XJ5L1
zkat8uCIDXabUZnsCRZUVhPH7nvqMC7vBwfkLtMdxnl2tl0MuX0jIg7zoT1b4BV4d1o7LrBv1Z4z
bNFQdbcu6/aylytRz5mxaJ4ZLvMD5mx68toGQt844DnXS4S7iKDcVRXjTfYloBqHtazN55Aha6dn
G86NNTR4jZpvpM0BA6YB/XTU8sub1kuh3Av7ewRWbDERivfBhKqc+ER8NXTFtLwJ2yTOPWle6Lh7
9gMsybOgXmb0kNmqSF8y+QjKH7dGMcKwPK4IfGO07s4Xb1sxtHsSYVf6G5l5tYNDk65ZY0Kh2V7y
W8O7A3WCQkosBswH3G/DFoEoE4MSE3qJTXZBgD0vg5CZKdwESG+4H/5yZdmimHkPk+6K6//hQKVb
Z+WGu08l2ocULxX/uUkc+qoderK/K4w1c4VGwh/5P9MKfzkqzq6idun642hn1qmrHto0dn9UOG8D
rlS1FHwKRhautMH9iJIMkXVpzw+RXuxiFctf2zACYQ+gS7ypWm7i1m74sfyR8D2OmLhWavsVJCzC
jI7aPseWtzYMDcTmGKuvJQLulk/T1b9K2eyLXmwUd9eznJqnRjFThKT9QVkIX1A8SkAX1EO73k2w
JBM12lN20H26LKnKXV4emCxb+Y/P9Zp3zusAM1SKajuEFVUp0rhYp2TgdfLhoR+NJYMglQkLbfEa
PSjrbFK1o3GC7FNkUOByqjcNvfUmCpjYOf0y53kyVXLdGAjZ6kXVcj1FJHRqU3MlIUWF0EhP4ga6
vSyYTeKGD/P9lFQPu64y8k6YHaF4/6VG9PFFcvl2YBmjuMgeLb+ozrWeFq68iLJ40dPZODG1hxGJ
GENVO/hyWeGpGE4jJf0tnZUVPjPny46/u/pTyB8iPsf02xrucykrbhS2oX4qkpfJWrMbw63h2KfE
gArljcZ50g65uh38VTZthXOzUgYaXGMviDSt6sMozH9pQC6ZsCvIixJ8XEpxqgcq1yejfVG9j9bV
1l6YOcfKymwvlvjohkVIIu28beHa6tk/l+e5ajWDpeZ8KDEdFs/UXWefDIzr2HHtjDH5tsKnVKxi
wK+oYaduRalORJ4PStApojUNXLAK3GzY4aRGeKFJe9O1zdURjP5lZ0z3QScX2EhelQw57kQoNiXu
2TabB5t3t2EPX7kJ48Toj8zzbZUQKqanf51d7eK64aoveVAugx1ouVm/kvigyCMCpoTkEI40dUVq
FMvNv6Lzv2xrlm1B8HRNtsd0WqdUQS5ETBXLTkbynYqrbui/IzWwgdywBZ5Is/w0HPjeQ9gf5TAP
9Z2k9nI/5QlRJsxv1LSgVBQSy6v/Ubdt88gKbQ2YVr3RabypVu2CkVSamfsIFtZsYEY77oE8v+p1
mmwNiZ6GYRDIpwyrJRAR84MDu1ok+s1xMw3hGGAYk1ECMblfIenEnwxj0NANFHumZu5dm+1SFWHc
opz2gvbbjXCBDRMjTE2gaknWhftPBz/iEupg+eCew494/FGxUMTbsdmUzmJCycyxHjJ/lWuyBvt8
6+fwgKnxCLZ5K9rvDDYPlSReB3jKJgYC5ZEgEUAd1k/bjtQ3WAKhZi+j4JW0IRpWpMtB9SMxCfVr
bfynpY9Afo+Yz7P6j4c3sBivz//MQ8S2rA/eVY51nRWqov4p2jWN1prlBWq30LAvspR3gr2V3tyW
F/dLoH3vnDMgUSC/x3Ptfzrs6RrQ0DgufPnppl9HVf7MLBlN+VHztwbnYXQSUKcYLjKcJVgMX0O0
t8LXgdwRdcWNUfpvQn/q/U+f/IUm6i4qUljkSvVuE4KpT14BEtYG+bYjCJigXrwJKA60Qxu+VeIl
byAP7zCdsT+P7e/eWTNnxBqAwd1pfv3xu8fzypJcR8cZPmc7bC69Mj4SdIhJVkdA3NGy/bkGC7py
jWSJrJY5bCi6QAE2h7XxY6hMSh+K6al8TCitoz3GjQGDeQy7eDfG4BQ/0hkbgFnsmDuPkMY2TE5V
/BQGafXOsv7gkmb2DimUCwHz2inOdwOkD69aIrf4STyKgxRer7IPw03THDjFDJyv6BVREhd7I0Zg
dKywQ0c46KIZCtohi1jabMl0Rv9L1fCYHhDZPYpjmeN1XDjNJdfYnRGTwWr6GJLc514hlrXhLjHg
uHxozgOMoeF4MCQn49cs/qXuneW/mW4NnUVxccOxY5hLLyXN0z3bkCa7Q6FeVIVogg0lDjgAyP/5
9GKIHR+GZn/HxinIV9lIFNBKzgXgBY0o/vm2P0TI60eGYCCY/V9AKAHJK9rSlahbb3yHmW9JdCum
nSGPUIV68uQGpsH9QseL2JpXgXIvPAv9XMH/tHcu3W68C5mr47xS0MB6gnJtHC5ht0XK2Y/7Kr4R
BUx8pxG9KfmJJgrKCbprhLf7NP4chzUbTA2EUEhZAwyZm+togWOcwMHeaoalIEht3rg1xnKWwrXx
Y3pj94D5k2lbkC0qhBqbfdSVa1qxTlkPpodoi33pHlT1JgjiRvpKHxTgS28+pDyy7O7Jny29Njq3
Heod7EvY0nBefecEiGIuVqDEeAwDuuSAhEnUL2zwAa6qWzQp4PgDLoD4kNpUX8ewQc29NYjZYjQC
tFNbM5LuJ2+o3zNljQaKrB8FnXvxxZMLp2RXQsWEJHoWYl/lZxZUI6ALYGUGRNUX9il14mV6tSDx
uXioxp3/jZSBbrUdKQ3LQ2l6Dr18EX1O9Te5pmQom/E6HtEArUIM1M6wkBl3NuaaamQLR6A7nAze
8LJnD4LqoVxzUdcMmxiEsVxc94K3etH3O2Byjf2AAgfZOhk+Rb7/HSX7SSrHnhRT/jB65QXvDVsN
tGY1hkjoS/E+1Qn3XnEG80Mz+0hMQEu9bxcMhzm4hxM/SDCyLc+0h6jduB2+ESSyDl6reHF8ttw0
j7dSe+MsRq1HnaDHzxZ4F3v6UHBn79hFzQMdONYqtQxmIpAK1Y+mbFihDe9jvuOCJCgSNYMZrTpn
ja7Pnzws9n257UgFgNfHifzX/xItrOk7pi8ld5W/4CKxjCVE9mjaN9HM5Ro0lrAYPXYp8xGy4Jjp
oSIK1oaL5JqrFa/xCoavhiQzG7xaPcNMH8fbpEFJ22fxn9EdHCYMMUd6YGwt4x9aW04FfkKT/srK
y6tXe6nBX7XxJ6DMO3VihSaqL+9DvkMqjcyTmPSxeOIPtaxlAwdE7PvRs5szFnwweDlmkNfBXPPx
5pIXhEPUw3wYI2PPLppEhvg+O5LKF908RsWxgVOnzSyPBYoH1g3W8GIVOybr1bTTxdHRGfPEn3Z7
cp192TzLGRfzDTlhGp99/7DB1oxHwHST1Sws4wQQbEblkKplNPRv4d1IP2PrH0/gxPx0YOYBRUj2
ev4PjIUzeToznmFAbMdOQgcmbODZT/RhX9Niql7n9iuVPPE6PZm3jqtFMk5KHDDmdJFZpnPmNgu1
nlgAeFZ7y3NvXkQm/avPyCXgHexgmNtOuTHJIduUgRNvM4flKCJMUts75dK5SKbMDn5tpOD6DsJp
+kQBbjIO8R2uZ1lhhG/77M0F5ISjxt+GWtu9UtB0PI5ALCFcS3GBvAVO+cwHiuMaxcyGtD2YnamN
X98hxMqU/bk3yXzzkYrsseKaq/CfnrYuHwt+oSZXvwYD0b8fJr9T33wV6AUns921c+etBi0O4gb4
POCRkzuSKYy8+b12y/KeJwm/ZaWYq7z7Q4YNyVWIfuUwIDkaoEqypI7uKAcYCyDCgBmkHeGWT15j
TuE9VzAxD45PPc/SdYqK8C5rQ6AEHPDB5gdft6fbf1/sqL0MXRItGVcQ5CR6eTZpL/Sejg4IBSEQ
XeJVzJ8WjD7jVwNHnV239ilLQ4cfxWoihU5xHdhAMr/GSGBXkbFLcka0VnfF6AJ6AYcHKRYWiAJQ
Uqit3LXMTHEs4FwiEjLfrMIm4ho782kMAoXU6iRfjy0NYJMI+RKW4B1a+VqJVPyLExv2F13w6CQF
/HRzYdWV7eU248kgDcJ14prlJlBRpDVWfyml0+4n3HN6UXssOtx5PMRBmENGHkwdG75MimlhND5j
LrsleK/u2bkTn60zG/NUAaKaQdvsK5leo62aGy2hqja0uBFUiGMXp0xR0Q2zq0m1lv7ZNEyv4e5Y
oxrJYZtl/3zHYk9apRuisRnPTIW9bmcEt2G0N3hyd83lGar3+e84bHtMabpxxZWHWrFIDfTrvb0a
dRLbbQUVmKY3CF5JKVoLgg3ZgU/kvM//yX7+MqXsLloaAcaipnsfAYvWDVkcWhenW8fvMXRnxorG
j5WufS21nIzssty1uj+7nJorEruAi82F0hVZ00np+6XSxCxYhTp+NJXAYT+A1FIHPnkUJsprN5FR
YfuPtA3tmzC1fpvJ6NtnobNUDHz79LoA+muHPYuHPI2HQcgdDRNLTQhop5ntNxiV/0ZVbtEbPUfY
J9XobGumiUlAFpXpGKyArZ+gftip/mEzp150juxoxPRmg7yIasvFb9vUbDcrG5UyA99kKtY6deAI
TKKFFrICXJmsJ2If++x3tMZ8ja1DGJa94YMsVl02fedsn/QWW0lXiuSAfmkd1Q7rqUwLVrWFtanr
AdBpW0mEZJVD8gJbWyzRxp9ckud4f0DPAWy79m0T8AvOq/Qu90KbmiKjB1sn80PBhwXn2ktmc8jt
ip9ASf6mmtVX1CsHXl1bAzytG8jrrUoTJ9V0ZQLOaTNqyFzDyFV16bVVtPNQsgpLMvULgjsEBaYu
bqe/9NTAU8WDVq3o6EWOWIquIR1q/5IP6kMDmTwFWrKL4T1sR4Njpsq+CUjGMJyylyfYHjiVSk8U
ofpOOuMrqiIAHgpT3wz8j43IljGhv5B9FS8qciUi8ENEJYWV+i8BQt/qLbSEA5BDPvYsRJ2ltPva
hVNt5pvaT69FAHac3SVWYQmzPQFD5mfI3saf0mlJiYwQrjP/MFDl7500JChdQh90/kSlJCvFKbOF
PtTQ31CV9O3YbpWxAK3IpjXvJwFj8p9UKJModB5TX7KWHLtVkit4bNoBvoS1rbOE0LXpXqsLqcFc
6Z1mn8AU1AXmo8KiLkmSqNxUVa/h1Em+HCvLd1GJ0KrKtkMFIz9Qm4OCWsoJE16MnFCx1/QGejl6
GbVZXdf4NcqOyTWkBqEAP2iRWBGKY7HsSxGlAQOtMWHeIF3Ehz7unhaQXInhxOWnlqPxiUp4l/gC
APRnJ5m4DTb4cp1IaE2g4C+CaSaAB6+DSL+bXrHWTatPfBgwfc0RZGSJr2WcRY412zJOv3FX+Paj
Q/7MvJlOdbqb4eRihDGAxvunySi5sp2SITDA/2b4xKpLi8R6fjvHzSehS94QoI22rMBYtO91PYA5
dkZ4oiERn06pJ6B+BeN+UvWwjtBnxhbY4lirmWq5zrK1Y9D2wQSZuP9n6lACfKoBhAundFDLl1ZY
48ao04l1m3pOdZOIG63eVqmyjJnb7VSDqonMWKaJKfKMcHbeVzVJIU5QXSwwhU5TG1utsNJVkMUG
efRo4VzX76kFx1utlPVrEqLz7RvmRjydlwpZ8rdCSwC4qSmfsu0AJnIwIM7fyoQB20SlfPYVm+k0
HviucbaqMLJhYLcf66B/cSIpXgxAZCGKrf+E3RZn/1l3IQyXQTq9G7CvpeN8TrqT7qOSIZMW9ETJ
B/MTIJLzZtbPvoSDMgM9oLC6tzzRi3cZjdTn+Wfvh9o3zqp7AUUDpE8RBTGqK+49FKThUJqnTGJU
V0Bm1ZKnQ+XiABpm3Ru5BZ2fM53jmwfIMhoqk8GS5FH6b7MXqMg7fa2yLjlmHX2rQNVk5OmlSKPl
VIj+HE3455kNclIysU/i5iGtsdmJtm+8SmaNVyrhxNXH/Lcfx9rrFYMNTp2ECyPO2cD7FV0LXyBF
Fac++zJasowmBr2xbjEkCtoDOoc9+BeLY5gvViHuEtsCiAtmnVi/9v8dcLnfA0fUiJFPnRB/r1aO
aF6UcpO10eTFpTJx53GWFvPfTmX2SjtUFlO0c9KkGlZ9X77DHMh3Qeq2eJRwZAedibxHkhTUGPjA
JPhVSH098We4mVDeF4cxL76oD5JFi6t2U2S2fImMADNfi7wEUNnBnEZ/YfaGtbBtEoMBlfSadnbD
WjtP9nATYSB381Kj4gl7bhwW9vi60NCn44BcsZVYcDJA+GS8uQud44RgzTJ4zaKI900kF6XKSZ4V
yjVVIy9zxh66BrsIX6vLsxbZ/5DM/sqsrg4F/ulpaA+thhHCKijlSohKOOz8cG3Y7WKigjvJOvvS
XORFecNivoXKQ70QcOa1wzIiLt0tARTh+s1DH9cWOsHpI4VzVGlALmab5YRGhKRXfax3hjdN0pMt
e2+tjY5qw13OnyqGTQXw2dZZIjZzyq7Tfxk4tZiFcPjWhL85Nw1Kl0HMTauVuMphtCJCMElCJW4l
ATGiho6XJyiSsEfHgB5b39jphc5QNz/rGLxyAiDMDFmIRHQRYCzn1j5LmMAoEVbdgNBaj350VC6F
bq+7Bkg+OsqUKKasfBXZrxy6hRTFzaU1JDvhXOGkGysFgoY8UndTizLrKot36redI8VRU6ZnZsNx
NM5ta25Nl+xJvFMC0g/5jKQm5CsFILUu97YdHrUw2Sva19CXnlFyFY/9C5Cqu9EIxr8IvSsehESD
/1WiPybar1U351qRZ91hRaRixPY5ggS9Qpvad58xF7u//5F0XrutY0kU/SICzOGVQTlZsmTZL4Qt
XzPnzK+fxR6gp9HTwZbIE6p27XBM5uAoqPtYHx+JLP/rB+1fowjHgkZa7WxR0S86hiOwJk6hJB8n
Wb6odGB59s9igyhMR4QAG+oKrvxEcEBr/XSZdYfQvzIlZi0KooX03ZKtHxhrbqtgBaRP60GCG7q0
tFbAVCAAf8n2U0niRI7/HjdmRkaAyVCmwzLPgESjPJIA91ZJRxeE0hGrjoIEhFgS3oNaPefDwR8b
HNWGbT+1VxNwPSRSOBCnW1tiBgepPMO0OKh3hRHsJUk/TG0OaDq7GUlEog9LOY0FRtagY2L4Z/oN
WYF0hCrdXFxriwGA9DWL5q1vmHWQg6F1WLh19Zbp+1LNxMghC+s+lHCViglnzTIW/olI8LM4eM0s
w7RSf/UsPla4QY0GTrbkjZNC3vtkkBbNISiJHxGgHAWJO7/V6JOKOX4OvUUgkD/jZW1uiuXOaRfS
gyqsY06TqaYABfUzcNmxEOZH1nTtUgLgf1HK22SsOBBnSAUgpwb2LsS325ASPgitE2IqRzLikH4V
R6GdLLIKk6EOwFw3cDdp4J1VYNqinp2mifzXppZ+MmPxU8ZpCdDV9SfM7PokXYZf7VVVX4x1b761
dPnKdihA4H2QYbqizIdMgFVmE4j3umGFw20lbhbNAPhH+pmpGoaoM5Krqmlym6WFZQ07G6MjbUxW
dZBeFC3FfNJYF5b/EUg50VghHg7pS2jYwllOiVBS65WASRJcoVKnqBG8Fhd/ZQQCql+xaYLJNscB
4FzHUayGoSpEv01XHdGU7SdMePJPaVEeZSyHEkpqTTCjEDFqRH2Oi5YdNapdg+SkvkuBidhO36hG
zmCdWGoNMzc6L+MkGto9zXVnFiaY3TpqcrKbA0TKMUoajI9mt6es5TD1Cwz1zfEjRrmGlZ6tTMZm
QBxWB6Q188/MVj5ExEOKae4mof6YSEvAU5VxuwboEW5NhaZL3qrdBhGfoxrVSqdm5zIxd1pXvsPz
NdpHgSuojOCPcZmdYxIhN4STkZLXrkbiJwREn1WHmRLJCemfr2bfBfEVqtCz32f9svQGmNYgI7SM
gt9XX3SOqTQe9qQHfGSwuWgr3qAGgWJg6jHWaOqYXPbzvF+aKc3/sXTyPugE8AdAChY3x6gkyIkN
PRz9/kB16Tblv0zd4U0Xjr8ajhwVD7FOW08IYMyGe60wTTvmNvDxHB81dPtQoYW9Hqt/XdiIxHUu
FpHqoy+Vky4Ib2mGDXxJxbZKiG4aVDxgWyRM1ph8DFSUhYoZX4EsyzIhaMeonARclMws2/gGe2nh
C0L3GYlyqUXu5bS9R2Bk9AIqCLU4jx+wot56ANuaVTD/ZChZ8ybYWLAxBe1I8/AvMsLQnintpw4F
X7/SJn8z9ak78L0EOWIUTdAqsIDcahtQhq1AIpyUADVjQcT8fVP5Fm5CqHDQoGWWRMIKkuKYKgN0
VDLwhud6C7FmgwEumcW2EeJ9VlTHSJIvucVkhg5Cn4H16Qer7bQIMeNRWIsomV3DuiRMmlFLal8a
GZJEBH+WjE11DP3lEOVOxphcoKwck7c220dWeJcg/0qZsKvF+VQ20D3EaxWECRCUCMnpj4t5VxAa
4PsQ6KeCGHbCGUG6wgEfnRhbyXih8g+AnLDZltu3Y0o88+0jSntNfu/cTNXZZn8+gJ7PZy3ycZ8I
vl3jVJ4qXsoQP6xUl4RwO1nOWbKUfIDaHvqklXzAIfz0dWuH+gV9uRrgyIZeCj84BrUCDvTSWkHJ
PCBrC7PGlgt8XbBWFokZF8bPSqZKooASYt9uhYhJDIEaOSQhFR5Eb0NqsNgY0Jpn+QsIEXAYJReE
H0XAL3aba+MPnQsk6JPMu/bXZYFCrdR2rYZ2gCVb44iixVdRm136XPbesJbk/tbQORjgB/5Znj7K
5mXgpNm3JAogkpKh5zB5UglunRDhha0BQSjflBZ5GLnoZdlKhjhtSfFa0IBwEA21Sn9sGWQFywmq
/6hEu2UThp76c+TjQJynTIRyjflP+1PRDkrByOH+jnebPeA93qBCa2tMiuEaKDDsK/w06xru3dTf
x108MkcIWR8N3BjIvhwStlHG+D6aWNvLjFRniocZO2QT+4lm5XeKu/xPirNtFJlbqWnvZkdcttR6
ugQEjhcfOcROqWKQVBlnLPq5dEuPNEG3LF51+jciZkjxzIto/frMQ2twp4HFK5tcu0o7IXbyJjDM
qMJGjbiSTj3SJB0MI9kw8WcewOAsC9dp/ZtgQatmmFC3v43wqfPWLCFx/EpFMUBuXi67g7krS5xH
owmTV8hnCUYUITp8UPOI+yFmh8mDcIF66mFBiHKjtjGZwwYA9aKJNpVaX5dyTyGKSuFhobofODln
5Hm+9sKJ0J2qD+RbztIpFnxmAeJEXIlPS66++jk8YsHDA6bFoQ4PBiTjtbTBKj6tmOX/TpFpp+Ta
GYI3DptWleCq8JfmIx4wHWdCydeLjD/okY5ASMa8wAZBbzFZ5ZoZg7e6nN7nkJAnJVkXab9iWO4p
AxILttCQYtKiaJ6cHHT0QPqs7GcdrhEtsVL5B1LyamywcoCgVRROJ6Ur8QKsx9Uoim6H7tTArETK
0ysc42OUFedF4NKT69rEsANE8DTJKWQBG7W/HMOL0dQ3NdGIEY8gFBUkGq0TTUR0h6Q0K0QkDB9t
HcEQg5DVmS6+SCsKWgQb+ToijDXE4jmSmL3TnQsYYQxYchg+eRwB6SAyPgU5nA3lKnMjJqCaVv/b
0moxe7JaHq2BS1wJcIKV+X/VB3ATJSyHMtEOJCNEKT8AJcuAyTL7ou2v1vBt4IKcRPdaGIiT9T+M
BsqkEr2JJrR7CKk47bMXxn+KKm47jQawwspdSQ4DiSB1HiA5+Q17hd4j4xzEyl+9gizCR4UOlGuX
AEuCVBcR51GtBUSTVIVPaPtuUF4dXIuoHI9kpEAwR0VYxxdTbSHRuKI+12w8Ui8ATUr4OYVJ7ItO
IGY4eiENYzHqDKGJC4CXFsaQZ4QR5VDDEGReF+WtGfDo1ENeDXRVNaVbApsBcHbpIBbdMDqX5geG
7edQL3aPpKF3sIb9kBx1Oh6cSYU3sX0vgsOg3AuUQWMdf+eobsZ6dBqIMD0RlYtgeYZiZ2DIK7zX
IsZCoHRTT9rRCKQV+05oIJbq8TcRvWj6ha+Bhw0TYENwpajyakk9h9P4PskYR867WDlWNdLyR2CA
RGr5lsF8NO9IOSdCtHM0jr+FWNaXteOn5saSe6Q7zLrK9wjbR7w9bNPC0IasRJyP98whmBUKHOz0
DzV5Oh2cvu7MKNgQrla8B1yAm38XJNw0JwQjAnWu9pJJXhrEE6gWX2MV4JKnmIdRNe2uGz5C/HhT
n97S2oigOSaPCa+GM8bQ0NPwwwTMnc7iUkJbOpniWUM+OcRrRFEW2WmGTFyLmKyT4aZHX6XRvCFT
AHc2vqNs+u6wBoiKbKX3kptiShiU9WEcfM5X8BNVxqD+koFQh9xm+I0LyE6aRxOtmn6VCRSmQ3oI
yyFyEp9LWIg46oIMMbVlfreD5SVC4pF0HSmP1LgJHcZ8uEfj1JIMIwC/G7IR/PKYthL+EKJrjPhC
NuS5yR2mC6Zsw0OzhxY6CpdPxbKTxnSb6AaHLVXj6JXzGddBD7bAKZ3Pbd5gKTasfHJeS7WC74sU
E7EOfjdQghErDN0q1SuEYQXu0fpGMEI3Q1oZEGsEZNpiIwLDmbMXrw3hYYkcqmkJz/jMCYJDQOwU
uH1YlBjhQwmIX60iZiapG2LqG0OqHUKmOdgblU2GUVODs5DyxoRgFSEDaEmd4RAEArWjgdFtjAFn
4cqIRfQu9CBhOnq4uNKQ4NcxoVHJKCGIJuaiwHyuVhgeWg3X5A3T/H5EDeJIGof0/AwxQmtI/JTR
LxrWoaWQ7rIvpbvq1l1UI1uHxKNQyWkgsosFwRSTFBeQx13IHp/CpcjhnS22fKwz4SwjKZ4GH4X1
NWtPAq2aYIxePiMsK6pVlxKFmuRP2eAyEp6xM+KWNQGjTyLeDw8UdIPIOxH+yMebSszOcV7X85Jx
n7yKDSxIAFrwYJNUfPson4SVyp5ryB0LoAFNdphflQyBL2bYWHtm1Y0mUNK3IZ3woD5HflDp1uN/
lGvskZEUELrSieZqotQE3EWBckLE3A5vtfXI8CHgqynolCpV8swZnUUDk63kMBg2Ys/gvvyOFMw5
JCijH4X51kDODi/clBZT24kEvIPW3mPI3HEHjJpfeuEw+CiuXk1OiPAMhnMqwyNmTDYMppCwKGbK
SvFojH8FHNBZGZ0BFrJsbqLGlVljxksaohUjpOW7j0ROBSUMUa79Nv2LoquO67L8LkpuN190/onJ
TdEvnHzxq1Z3aHcTPAvGQ4H5QkYnIcgvSPtIhbL4zPUSyrvEYk5DPcvMX7D7/BbV78X8wS/PM05f
Kh/wKBAdh/F7wL3Rn7sQTHQzV68MIQyDljjHOTMyGZuRSbSE4ZX6ElfsYOqziaWCJhUwhDBJiEBc
rHrKU8AJvUR3Dty4FLUYGKGkV/HTiJ0aPifzNQLwGq8LfhZ/rHCrshdVTA7HLdYuNj4xfYojjhdT
XJsdE2ydIR9JIcUyyK58qobysMxV8G12MMjH40K3p6wnT/Wqj/SdceDFCQc8ULkuwZrB8Q4pv3UL
aTuNaJsn+GyvJsyeIPm5YBVeOf6UDDYr+VHov3K47qZ90+6skj3DG8JVujJ+cvk9ibVDX4C1pxnx
r5S1cu7U2U3V/6osvEWhNyrv9Cjrni4rTk7p8GaqX4UuO7J4F/A0l7HI6oVrr52U9NJHz0jn/8Oy
qgOmVG/tZMFTAD0ltYn+x5wuZfFr+t8Tm7u7BtCCAV22HZTAHgQglzFL5shS06cvoHgnc+o8ALDo
1mcB1jK2X5b/EEJiNtaqchCSm8HuWnC/Ec8pkXmIkf3J6VfXviXGsYfWaZV3MWTOzYAnYSw5hNxM
eLd1rCooDrDSywQ2B7JLRnq4blII5pTsLVeqaRfbiXB0uoZyuIop92cP8eWoJu+QLqnvW+a+W21e
R5xkAKcwY3c9ZVXGondjJsvq+a3Sv1rxrBD6irIbDrTZLtADe8TYBCYn/NLaNZ2b4mVXx09KPDeC
cgJUbkcKL1hktvXZmfdMeczgttLRF09meq7VfaY9cuEjIW8W75IJegnklqlbCdy3Ajg09HKYzyRa
1FA114nsLhg/8o4gWQHBDv0q/yeKMHY8QqkTTIswVLF+VM5qrL6STbmoGKtHngLOrkylcnJMGcD0
8aW86Pge4SeYoK9CfYe8RWMOSIuZSTuBdDxc/jUJ9l1bsF4vS+SX4inFOqx+J0gUAwZgBh1AWsEY
ey5VeMezS42nJIEinhrxRzA8DlyruZNSLlqz/dbyVQYFqmeJN6HGcfxMe+YlsMGIP2DCShojWwS1
iF2WD62J3FYDzeKIUvgdPYujzk9B+OpE7oP5rolvNazLunqoMHjic8f0DjwNqZaVQwdPvyTsSivJ
ayQGVdsB9YIoRs8GnnVqwZdrjGMBF0sVf/h4qboPU4+1b2KTDrH+cy7vzLswZuvQgLozo8Q4QW1K
8JL1luDlwfFYzK6pfUnIb+U9EGlLWmL4jyHHperxWTci6G+kr5Fw1XkyOhbzRzEvc0CsV08j8zGH
7K2vErxLAMIjWRwDJlBJGdJS/F7Jd6xDnf8kgDWqjDpzk8pLjN2of1jzzs+pgbDbNz5qkW54X6Rf
lO40QPUJAZGFnhX7mQuiRkoQkULyPYxeTGe5MrHCZS+PS2a16VEERsNqIT3nFKfgUWJ6JJ+wsFb8
IfI9u00tbuvkYzaeaok7MbtKq1n3GOPj2Luq6QNR0XEPKn/603oLaKFFcAm1JFcmh0/+mVunpok9
vXgfQACnG/0yEpMbqpcYnrAtlPu5nNHkfhZE8vCpuFh0OKGNLWEWBkHAydIvpfjHtF1TRDykofvA
QErpq1X1N0uvYvRtqv8m6aIhE2/cLvzp0Mr10nEITqhbeyRpBLBD6cFMi5++DQk2wNMMQ/JhoxMv
IPgYT+EkyozFlOC1POodfNomew8+Y/nYBCdzfmlo3tlTmFoYM1Fnb3l56gih4W3TEkNkCDghNUjB
nfGa8ODvoze5vYlwj4lbbJicEmdAjuDnmHh56o6aq4KtfdfmQeeB5U8CouX0MCmeZh7mYEfqBvX9
tJOnF7W4TpY6djrSjqiMuykRfoxiP/YvAHW4RANoRdJPOGAclhBHy/LsB6wW3LrO8QRQbJQcVAb+
+/RTV3eT5MQSZ6tM2CdMxpgyOsrw5huAGZkVvmWoUcbyHqw6oFry3Ox4eAtaouo9C/Y98gVOJ1V1
MpNnQRIf7VtMKuERAV6Fb4D1GFLSxdaNtsu6f6G872SmP1cp/hi1p/BVUA4I2lMpLyXjkvqepo+2
gsaDT4uyapg1UEfLApL7LxRR4Oq/0sxE5qTht4TRrzg89eScBowVLNkRpD3jSk82YfCPGIVOi0ID
iw2paled2NoiR38gHErrWEp/RfzUY3ygSAifhcWZTAVPO3WSHSsQma5Nu2+4TvL0YYpQ/6Dpa2dk
M7SbY/wQQRODasOrztGRD9us/qjHtzJ7lOrbbOy1+SzG96g8h1crv+XVX4znlB98w2YaimJXTNVR
lSUnCvf8Ow2Wdw2LQczM7ajv0bAo/iEJ2frx0wrOYfEI1X5joq8T88+hNc4Do8chwOyZlU4mnA+b
u28OeHHygF+VsE8JjKX342T3wYmhUpjV7wyVcx6/eubptK1Ef4O1KwRMCpYnMUAdyYulTUquYvZl
AiDm+V8WsP32+pMxYo7btqFObmBgRNNjjZcSklS9BLwpQ/W9La6j/9frH4ERAolhEVLZurYptC11
nAH4RdL6tcx2BkT4CjsxLGt70x3DnRCfzP5PwbEe+F3zcn6cwmSyxwczie99tksYN6jxt8Hwsnor
E9rEj5S7qSz+5fXLYlqiFzJlwRusB6k8FcVRm52uOA/zZZgQmcMK1A4CVlB6s5PErybYy9JFHPdC
9aupl2rxDAd1vE7JPW8JO7L6TWkK+xDsISMFJreWmm2UbVk0TMgvSwWK60il/IGkCPjUUcJqqNlo
6QU8D0JEuEDuNJUlN1RPUzSftUByNOSO+r+4+dUY6PeYgOrCXcMUyYK0KGPd31/z/EcJdjFzaIyh
CCECjRZ62J13o6idwfrO5lOPWtsAO1Ml4CCcn4BLOgm/sCyyydXLWRE7ErXFxRoVcrRekuWGY16i
YGhKcnbPOmkAG8oDTDkCfH7ln4JWEqYXmabtFfGf3eLeWgmEWbwUUJMIaLl5xRnBjHzXoB5Q2Vub
UR23OMriax15tUXkcP2q6MZjuvCSurR7GcLkyT0olPwf9m3Mn6riNYXgVlnHl/uIYTGLIEosfTpM
dR1hSmIQHUqvhJ5FPxnh+9z9awpc8aB06ZwBnMsRdidR66KZczvQRByQybcGcQRjFfUQ9nt8zjkG
p08VnXRj8S8rfCbr3W8/i8jwCr22ZQlh99IQ45Pew/VoGTGkIT5UGiia1dkhiHSELRYOXk3n76gH
f6RsdqP0h9yAWte9cP5XRShI+Zt4i3gjFKishL5lrPRB8IxEv6rUu0WVbYwq8gYSe9SCyihhQBbK
2xrnXY3F1HEvViWVqUCc8hB4MlIXphIryzfxwkdxQvekt9DBn5P4qEGaRMIqTOJ1GB9rxcVL1U9l
sSMUH1HeMhqm4KluSnWro3OsnFUmdH6j7MLGdDPKLd2y8PrE2vARBCqn2AcVDco4FAogNwZaeMAL
mmgw8d5Dua8bKwapLRJCN/P3wLiI0Rt8+RFehCCyI/tSbiTWeOkSm03fAWskJYWadaORrFrkAWi6
ShOjYMz6iqVPLf/tuOK7u6W7pbKXy+OySKqWQDAvNPaj8RRwDco8BU7TYFcpsJEnLLpp0m/AIbSh
XhEr64j8d0hUQNOj+MBXJK4yYwAOHVy9BkgjlAu+ShrIHbEFEELNBboiWgdE3wHeQiq/bYuHOl26
CbHvNoeVlQGCY+XyBTGoK6hKoEOgGfnR6ghtZODEWBuB9nDUtNO5y88T8XzcvylRtavQv1gxOMYm
J569QwCzywVm5KRrHPG1JrKSfxPbwFJcd8LKr7Ztcyg5fuqfpW/TUmQg7BqenJH+EfnDUsMGjYmD
5GJiVNNxIp3CK7DfT+RTTc9+cof+I5lwOloUOea3HB1kIjWznhk9QkoJMLiDTqCkf+SX2Eb9k3WM
pwnnAs9LMWYSrgyWMc3Dm61qT5hUotEsGnjrKy5nedhb5Wtuv3XzbFUvA9QHzFlPv+PylhZIuDtE
IYTJ8nGXY0YBllIG2U1QFpbac0gOdUnbcKuC7zC9Wdpeto68zTLft801wNgx2TTyP7HGLj20K5qB
adG5Dnh68VbC+ocbXYGcn+2ZigzWMW8OxrRJKcnBZ7EIRmoPukx3j0Tu7GMzhh4w3qm3hW+Dy4n0
1krvpNbTId+tZNdC33iDpENeLmMYY96KmKbFm5H9WXt4r5FiVOGwonwAMIXtaoaqK68D2VumRMLy
mXvzhiOn7DPoP1oirjg47hJ/4KbKTmFpsYJhU4/LD8H1Gx9ZBbNopnRQUfAyYD5xlFBSk9DGM4Pr
D1MH0W184JPKkgvTN66dDrBeJFPAUSJn/OKZcKeEaLtYEDRmMhoDr0g5CryyOVTBNUyoLXbjvIH1
Pb2Dp/k/1MiQzPrBBYuHf0EQJemFCVvQs7L/PovpCPifQMCDxQ2rHFnW7GTTKpSOcXtozPsc39g6
LFEac+aXfGFIl6ywmCsiMO8x3Rrazbwgr9xjEkh6ghZvVJM21wGBmd5pajIkXG/Jiznv/D0CbzK5
0q5yu5v1PeJrfk0p78i4jqYV9HTAPGPLYgMgNf0d13fDDjfcMt5SwVXcdWB1L9hqPZMIdUHnednM
jTokk6RB9vusIpDPRWNMatYkgV2uksZbfJCUqzGeW+uS+hcGqW2N7RArgW8X3ks8pUIahXppFrYh
vrJa+y2ljJHVZyu98TUzAmSBJcuTTgRxfQRldP4LTt2EBP+iwkBIt0TAEq2zZoDBDQU3rZkvZnCV
moNgAL67tJwpAxRX+RrIOO09QurSYle33/hw2gGJRQh1klVXHnm+H5a6kgwsy1zOCfz1aAUW4i7x
HAA68PFpc7K1H7jyEn7oUj7z3RsMzKg4FA4ieJAMfhz1RStLsjlPk/+O90oNJfz5kLecqdlhQdFj
98gkY8JCFODKlVuv4XwyoDkiJacmcqf34hPAx+8ca/IQhQbWVpk93yS/2lZx3EUdb2fbeR3cGwwb
M8QYm9lAnU1mIxcX7Cc3+S0wNB1uifzI2foL0LGBmdPeeYWMWNXaBRsXcTgSPC6FBsq73V6RMMk4
cmKJi2QGE5/U1V8p/QMMip5FtleENYm4EmLpR6d4QF5oFFpUbv66tRzyEfjvBU5W2pDODm7qBxzy
4ZBNcKbIdTj5A/5tHhCuEW6acrt4nEVrzjkDOSPWpcPdpBRg7EUW8CcpdWzEeRtpuKU5YkYB5SZk
rz27+ECo2FQjk1/hrLMkRmvLJ/HhUuGga9qmSgCD0yfbOiWv26nMNeLyJVYNO0/ssfHB2qjhuVLh
DF8LNMT+OgjZQ5s02lFsEvpLbRG1m7F38ZHBGqfCxx27hf9TnYIrMGWdbHGoZZMkVK75mUpeIExZ
JdrUkejtscHIFpUXrols4FzwIt+WvumI2ebtdzhids5t4w1wvU1IIHZJYHCNdIw5hiOg9mUEnCMQ
3IB300E1F38PeL3nxReXjvlz5UXRSlPh8uP8vGaoIeLGtuoDRIeOkxJe8YwxB+BEKzfdQkQ/DYAz
AmNfRtPXXlqHf0z2meRX+lpGNk1bWaRHLbrIxrvUfUrahZ/TN7gGH3CDwlpqwK/+osOsNj1Qo4Sp
1zcOcsC5GipcStF/sL6BUjKwcSTgsleJMMjpMrf1dJYSHC3Xs0afsa510lq39Xiv/RNQnBA5zXTg
oB5zz6oc5T6uxy/qCGfACwGs5hPikNe9A3Kqvq1LDucM0qSI+daq+uRKwDvIMhk5bxlJ8BzC8sJV
oRXXTj8OzY0IuZgIMR3bd0703YT/e7w2fzjG+MgGHADG/0AeKy07IHKLkmNX7zMYzL+E4fyiVZNe
YNcmTEQTc1r6lo0/XyN/eQYlsYbNVvZ3xCoRWd41ywbIizWdXU8fLYpgI8a3376XnGmd+pq7b2A0
+A51uqtnDzYDjmBiu1PLT50uxA4sWicPEfBQbfx6Z1aY8u2pVtimTGyBQ0uoYOpp2Me9NxLlMXtd
u0YpAX2lFbdxucdbDFeZFLMm6wz6HiKBftyqW/NhDMB5K1jHDGngsgNwmpCAuwNTbm6ahokXeSZr
4lqIk4N6DfjM0TV+JTKwHDfDUyM8ZpCuQXCPp6OW7oC+svTQd4fgN3vPcUTTV3QQ/oRax/mUkfRb
5P3+ydCTDmTxGN1VFJBg7TkclAfaJNYrLmHVb9Js+mQjywfuRo6DvAHBX7XymtfMqRGj/QU9455s
F6iWdS7PrkACiQxM61h/Xvndr8tgE8b7PvY0ynr0v0AI5VrbItTbsBLr9XCbwKlXXvSiMhaZM2Fx
CGaNUJazgab3rTx52pf+G/4xKqGsptzjb5NvSTnKn/m9PIzis/ltLs15eKc1n25UyzLAAsOt3CG7
o/hBLwT5DVzhxa4sbuJP8JoOSLIhEzL/XKW7fI1MlEFftS//wQeBIb3UFyIV9274sQabH/2TwdZI
jjM26Z/lUd6ji3U7AFoU5BcK+kP0iclAoHsou0wnblaogc83fv8/yD7AHHwm5kf9vxDJ6ZXjnh+P
No2diJ2zhtyXi9h3AaCanzr8VRl3swqIjE49aa3eBAy9nlwj9Xf8FlUckrb44YsfdcMd6Uzv2GWS
TOffeG3QyTRpk4u7MFjFmOh2Lg0wSWlqtjUwBw2gH7q8qA5ILsGmwV0mUcSp+TYdCJycjH4N6f3o
ZC/OFSFzm+lD5+LBUhrgEustqrSl8vERYyKMekKH1LhzeN6GjQrQGP+r/ao1hJkAT64WsTDnIX6o
9AXbkTxt7klIycwKKcoIqyTFQXGZBiHJHag/Vxp3ADDScjbK1oo/l/8iRpaUXZj08AtxW4F/aWtf
eKrtzdxlmBTvNM2e3NrmxpZvL9U13+eTdoSwHm/kF0Wv9Tbtgx/JWBsHirInOA1+LgDa8fe4Fi78
CwXc0TJ1m8C1+i8IirB2DMupwOThhC2jzV3TuuqSi8rfcQou8eg9ITGAMUBAEh2wj6tz1C5T+w0T
h4Y5PO4sYGEE5gTHKj/jUwaEKddP+BGMijvONPS+yhU3CPpzHF5inh6CqmGd73EUtPwDds8aKof0
pjNCY5X+NtQS+/GP6T3p8/xO2E3llQkDTpmErMt7czN9VNgMAuNRONSwJ2y6fOHBs51pK74VSI9/
2bvxre7rnX/mmG898ji8fC38ToYN4v9XNZ55i3i+O1zWHetd+qUkoDJFd83Ihu9FPg6NTkd2Gp7k
NtIcYwMsO+dkQTr9H8bUTLP4SwByklvak/qk+qXiS9hF3Z2vaHFTlbZOVDLGxjiKLNb7CJ5QRaJj
jHknSMYLKiTXPPMz9DMjgHJnxYyd3TkGGrRxnrClO0EDrCv4Re0pM22iLsaHfDDemCYl7xWIs27T
D+FzA6FGzuxuKWwWCOlY4z5rNx9LOeeMGM+kHu/Fx/iMuHdER3f5wCoMZW85sL+ndxaGNHp0z+mD
7wElOflH/Saou5kgLPZnYBf/yGRRKsxet80nawqwMOBQ+k2s5ZlTQRhf81rz4MYDaq1Iv1v3DuUI
T90/NRvTSy0bONH5mz0cSlwGZH8g6S8adC7pn+HSO8q6fsSkO1c/vMpN8tc5JpPY2IZ3hTEbKNSh
evFctSPSwHVs/0FL3/afWOigdFqQpbW+Ep94jwNle+21/ebghBu+cM5JUgFYcPAdsYV/YJ4TLyC3
TUZQWwlgBCd1ZHxOE6/poMOP0qD/c3J5o2LjS5jYUzynH0LsaJktXsYrNS3v1dhHp8zLGCOXDspy
hbf6b/4x2KBIeuBeXAoQziMEq2dgo1jZG8eAsYujbs1PbNg/sCedYvYui0TdthtYgwdAxNExmWWt
pZO5xXTDyQ/GrX4Jq+RHu4Trwou3xjN3AZ7XhONG6/ez/oYU3TZOdCf1eI3VdUO0Np6t6hFJFAzZ
TeCdCSVRVtZKK93oS/1kj7cfiCgZbYXtyTjBzBahca51V7nyvevhoKUefaGOH03o6Rxb5/6LAwmU
ab5K12awu2dy6S4cBZT0In42COANDMdhktmz6EEnZLRUPlgfCQNS32F2Y+DH5rAzIXBYSPZtkIbw
VJ/SU/jgkONoGdl1+Ij8i8BmttaRfY8Fd+iot+ZXt+jAbEyKOXLqv4rQshRax3KAzpOjfrR35jQs
XTqM8b8js3pnh3Cc8PRxk8KLNr8AFjMOyiBUHKNTsROu8ueAgFOw8a7i0+AezYtlVo4p2kLKZNIC
PrRYYdGfl28tK+gHS0SeIppsvCILF5aYy7i9eOGKwMYu823/keHgzYKi3LKrP33X76my5V+aNfo3
Jl7Cv+7J3prOfI34UYYUUJQOLj8ye8oIUoARH+lDe8uepGDewDJI5uWatqW1fpvGBeDgUYcpKSfQ
IhymSXlqqy9+MGT4Elii9oBuOvBJGy76wMhuF1y0R/zVbZF5vIZt+AX9r/tx8ZU6YAxnUPPwhzd7
6cm4V0+sidAuYxb8Mm+pxziWWcxBOeYfEGYRPDyCi7U1DuZdv/vXcMMhYjKB3Wk7CJjda/SmPXVJ
dDbWypeyztz41DrWoX6B/86f8b9yjeXEbiBO2nqT3qSv/sM4mWeUNwfzWmwtKlvhnaI33cYHzVU8
6TM9Fgw+IadcNDLOXvHJesdRTb8n/IjoJ4FhQYe5N+CfQaFfWe58U7/EL7w8HUyGThCBnz12BNNa
vf4h4HMYT5rXblvuuCfw2Efi5Cq4kNin0SmeHDn1H/VQ9yF9zp/adtowDHKDreGw1Jm4zW8XkBkm
4sfaY6OfIOU5APM2w298QDzxZb0NK/ks3pSTqrjyL8tqvCKvOeD94Ia2eh32kmO8iSvlTeI73MRL
4oQuyUkOtnS7dxKy/kfSmS0nrmRR9IsUoXl4BQkQ82Aw+EVhbJfmedbX99Lth67ormrbGFKZJ8/Z
e+2l4XTLo7YOHgYa6i04u1X0eWVP/RG3tFVtayk8uuWwFZkQb0PX/6hth4P645vxAS91fjGxy42F
Cc7DX2efxIqshl21YZOAI8S/ZDs2v+VA/ueShSs8VDQKN2v/7Z/v3hEVpp3TGrPrV7rm0mLLF2te
5lwN16LbLJxge1RP8HBYDbxn+hWVji0fLlRQSP626Z4+xnu64GBbcmNcqJfGdtPlX/KZ/xAktlSW
RC8vKUY314DA1ni9nr+CXszpr36pZ9WunOh4Xgcr+mpP88S89fiPSccld5GxnIxrtsOQmuLoWOR7
zvjgwX03XCY75K0OSvYlxrwVqRcLjylkb2/Qtp7L3aZY7KfO7l/NLnaKM71wu12xpOgYL9gVOVUo
zrdwiRx0KC/8b87nN3faC5uKumCWZseuST+XV8Wc0wHTs27/fRgOZyLqGWHPYYR1byH9gud/tstf
FonTmUvlX89Bwc5CK6eMbPmsOd6+2rXUVRCmj/5+uGSeM1xU+29iTnk9DavMNbfZanBz9kVzzzv2
RY/K5BbIznAwb/lv7OovbxXu6UVQQGwseDfzvxeEPXEISMc5d11fHIO/4uuFzWgNSi1ZkMqzUo6W
4zGadfx1jLibYuSgLuIlIh3861eMAeYZKKW+Lg8kQD3jxeWfvPOWuedwci15vOkF8ujrv+w7rm4H
txMadHs4WfvSKRfXCZgLbeIrRQH9twem9/TY3pUDpYR/Nr7Mj/TgbwRHOmpfxPhCFabr+2UdxKf2
1WyEI26le+KKx/hRfvf/jGd97A8NYVGqi1DPOHqrCaTZgpvOSXx1hGIDjQxRgB9NCKbAXhfSmyBS
UDUHhCc0du2JJR3yFqbrjqyhJbfsZeJKvMXz0/VpLrR14XgrXmzzlq5o5VbcrA7SLcBF8Ps0FiRF
2rwx0rFJeNiAO2+GxRstiol9hOdAQZh8pF9lj79UDuJ5Lh9OXM/Q0Jz020xPPzDqXXpHCrFT9Bi2
3ka1a5ve7tyDIBLJVlcDxxXrFf7sBwN3p/4h2MZFD7G4WfYyOpb2dMQgYCwaCCeL1ume5to8v6nF
HeLaHXLPbGU5rj6nYxrZCL/kX3Sae/GksUirHbDFpX4iAduiPF5IJHwvztlbePA6uAy0KxbMULGz
oNwgAAT8bW3TKzy/2qe/F12Oi4V8hXW/EVfzEqkwHf6Fd/8LC98lf9BqQGrH2pPd8kdkeEsFw3yR
TUC89oujduGa+6luGodzOVyOr5+f5PFpIvThW+U/YC4l9ohwGd6vWKw2oPwEnjHl37x9Wt80DwMb
aNeBwpvPsV1NR93GUkAy11yfvZ/CpmdD4brNzpHzxFNAQLBXXe+XMcXwbpjqOOalXXs2xlH55bkh
hQwfy3w+VdL60z/T8liUGw47KpljumC+tNGPSDx5cFg4lwyGvK2e8epLV+PIIbZJ1xQyeWPrrnAF
MUkLcFn8CzY8VzfDvVEGMPyy9d/0OV3NPR5QuojdP7qQ9AeWNCfdZo9tb88NyEZE7bC1TgnlkGO5
FPYuLR2bwp6CZC5pqbM52zUOB8GO3+RALG6g3578ZsuN9Wu5jN5+9b3qii4xAIst0of5S7tl+9Ku
Lc25JeQOR6a2TpY0Tnjqzxg6ih2BNvvImf/N/6e5R+Yrzpie4nobQkil3uG5dpmfjQueH+VYpJh2
GAfzgSjHjmrm09/yjFCQ91gnic48kY1Tc639QNN8rWDrugz6jxKJ3ftQtf21ilyVBu5ULAtuY275
EW3nYXW2Us7zFJ8jG5v2Cblv/DnO6uDFuKE99XcnjgIhyZIronPWFZvhLScZE3M09f0it7EnLNWz
S8G+FH+Nu7nnoKQzxvJlfW+x7K2zR7qKroWD/pco4WW40k+R07y6aOEvpws3i0u1JtXcuwqzkk6G
A/czXTtHuPs8XBzt41k+wwp/zCe1dsF/mi/6H/XGo7xBC0+tQGm1Vn6nm7Dn6cMDcaFOjahlPuVi
vijXL/0jeuuv4DSPHX0OTOM62KorXXOK+MYeaXac9X3xyV/8iCeGCLxKyBMrYd1sxRtvvHhisMR6
5udIFyq6cF//ZBt9sQ0O/Bb3TyiiO9VutsO2WZzRB67+CGi31RPbSed0h9w2CKcjv3Tx3a5YyfJN
cMF9HbPD/FPMp8GbEL2Vg2gzglB/ag7CTbShD/Bf84C961Q52UM8MRR7yx/pkifUVi+tA8xGOrYr
60vg7rllyrnrn/Iq5oVM8yCBNlG7tw5UewcqKuGgbbGw/cxvv/El0y3Cln1ifFDv1ZN2mAjkXCJJ
dI01OgDOv+tIewlMbxzuxl9W5qLf9Cve7CU1zqJdXxvO/aRazVcvFAnH6ILWfHEO3lyVU7c9A30/
Q4HuN8fGMe4UCpEj/ClrQnWWSKI3JqNqrh3UHSrPqs2wh10VnKO5V8++C9P96G2EB0V4sqb99kx2
M0ptnsORCWdTdt+pDKy1zucQ9rtwn+8psfNn8uY2u5WW0hblyt6ab0JH8cZkRXPUedxar8bfcFnk
dH9afYj2fWRdS91RYh6AVCjB8G1iUID0qxmAqD4qrKBIDYaY4YAXBLlzN9DwNVVFO0XhaxxBd1VV
1NhSb7iNCTYi1BvSo/TaJZOReR/0INOYe+fgCccpbA+GNqDPEaG0p554CrAt+7lIOV1N4gk5/lQO
ezOi99CK8VehWNPp/3+0f3IWSLsp6CNMDeMJ889fYKVAwUz+sIpassk346ajse+lAajerjSwn3CP
tvWwyvemNwttomiXwIZdpn3H/EcpHomYd2s1iss9QYm5i90AFFCo7bBGDxPhpkLd2YOuqTtF5a4S
lkgWAtnwodujWJdaXcSfiCxEasxxnZgAw4aUiNaKxlyC6AIuPzZuz+KTsGRvpdXY4AJD7PBfY1/9
779VSvfPMJJ+p5aStw+rL0/N/rogDoAMUo63pebmisxGayjhqhzpfdVWpu9M5dzWo79ra8hEC4Mo
MttEvL40dQ9XWD1U17wyYqDJk7YfpIOS4L3oLf2zm0wDhxLzGcOqgf4yZSp4LWfs1sRNP0JpqH69
orobal890ozxUB4b73JSZRpzAq3tbujZBKqpt6U4KXZ1R3tSNJgrTWnHeEXcBVW+HkHwL2dCH9Ob
oOQOyWTTrzRxOxQKAseZvtBlgqv3Cee43HCqSHzDPBhLW/CFfj00xPnq0YhYEWOL6WsWv7pOtEK8
6I177G27AplO9ebpkKCBHCOvjJEhE6lS5bSrDMN4eXXjU0QqS+wmV2ycNCMbkhw0Ec9902LlygVT
vUhKD95O11a6mo0O4WLTxhBZ7z6kU71FsmiM5mOIRuB9UrlXfYFEnemcVR4UpQI5g+IH1zhLyoTh
p/eqM1TpKmIHDEiEBRRGUrk6ibV+Xm0xRoHgmP9NAhbkV3G5DswgYRYtcg3qmKXCatlDvuZ6PuHr
sWKGYxEKT2tuWiYVFS/VOnAUJysDzy389GiWCMzY4FUp2JnzF/qieCpCskMExAK1hCR4fqr++6Mo
eBIhkqBNUroYEwBjZU3tJfpqBZE+HTG688GqN9IBpxS3IMkbV0lr1fRpYoihnkRry2e81uTPplbb
cwiQcaUqdFPCKiPkLpb/alYc5jOZCa8UUKNatCyIZDZOijFHDgCPq+q7jzYjHYpwB6pER3n+YP0y
4LVCgC+xLzyHyFgPQi59iNGRfDjG/hRoIqquI/ruoJA3JhxshD4YiYienzv0jbees1KKppee9dgF
LplWkdOJZrkNdJrqZoFzBCegeVR1iE7C/AVV0OxUpafiU6oIWFicOOVgbLHGF3jVDaKDyzxlZjB8
1iLyi8Fr293kkXQSJSnQgh4HEhmB5kE3CQaO5Ug4JEV41rO8PpeVpu31OmB+jPsmlBpUtDqTFQU8
B5al6F8qC/1SrJtop8bY9YcpMRGKsNOqMZFqhRKhxyEwSCo0caeEVrofq/xbUMprWtHfRYmubWV/
OAUk2iL7SU5dx1zbUHTaFNHMnVTCvSLIVy9nvOHJKEQqGYkr6WIG3aKc5IX9ZO0QLk+ZlUBFjMN9
Ov+lonA6NpmO6JLtUgzJuRyy8Jl5HmprqYfnO/9VhdIYJVQbqbY+BMQwBtU9HcxuC87oqxV5qANF
mLZV2H4IQR2cux7dWlAnZAopwbnyw/CcDaO1b0U0RVqMmQHuaVApzQ349rAhFfYyyPIDegBGad+/
GJKFAXR0k3Ya0eRwbJUxyirBbg0+nLKfXlDuP0NPDC6xhOOl8BBlSSbRZeocN9YZKljKJHhw1gku
5PzxgkGr3Qw9NBLUm7y12zE1KvyQzL3DQiPtd5yHN3mDLLQN17LKh1hgP0TGc/rvj4lsErfzxjuJ
TunJlBCWg1jcVaXGLh2PSGnVrqE+6PDppPXwUxdC5E4tMb19En94AachKaTtz5h0lOCyhHtfrhzW
RqiFW9OfEGE8Gi2pTnhmiJUWaOYMYCTBPDI0C4NrgiJRLoQckwv2XE364CSCWBOBD4kZ/8AAW5VS
SrpTqK3NvDW2vTr+k9gXr5E5+ZtmdElgWXWgOvGjxEgPwvaRmA9ssIPpwGWiJxcsy/RZZN/FHEIM
11yMtmEFHYJu8kEF6pnf48xVQrobMgy3sH42jTg36uLmDNO0w94IkryCGs/ZAi39KpEsEayiOQz2
BtAzxo1J85xxXhwfCKQoZI7CjZLuLc+F9tUp50hbypwaA6prQVqRHRfQNXrjk4iSd4seAZk8Q56F
8dsaEOfXPBaqsh4YoZuM7fTmATCcj+CGCg91nMTEh5ELskUQqqcS8Rrd9nR8o2QM1orwQ6Y13fl+
vGbdJv00fGYoO4moGzGqHC9qX+DfbIn7m4ScPq9Gt6//Bbphyx7HtQbbckqWQ+Dbg1WfiLvGoYB8
hgE0Tx6KC31lmvFZSby1ljQrqRHX0m+cAE3Oq30jpwdLwxgsls8BrANJEGS9w30Va9co1AYttHKr
GhGhKotRa86Fx1wJ4NBv2VhzN1rDsECOEIy0hdCHrml6DL0I/wylm1xl25qAhl5jOixb2Lmi6DiI
sJxHYzujCEStpDvTc7dq24K2bqf+CZ3bZM0pSbG+5Pd6vIqd58yWCW160kwf6amN7659NcpnlgxL
gG2QXT8qRqTWn24cG64+AfPyNXZMNdvEAu+BFFxGSrymKG8AhyXEbQLsmobad2yZwUOOI4EDw+al
DmjhF+jVirvYt/cyY1RfNytDSIkiYou1stxOEANpEfHj/aHO23XWowLLiVSr9GXEVDlTZdBsLUKf
wBHT6jfqib2hfBdN77Ozbgl7dspWa8bAWplUWgjhJEo3dE4BpbQgKC9PluDy5xpQ3G5V6Nouby8+
GgXm7qa8V9Ey+cE6k0TYbbeMJA6Fq9RsjIzSm2i6FCMMOsO+wPFfkUAFm7j+rurrGN6jyQmxUzXn
3NuRF90FB91/IUfGBFPrrCCMsmvk/zGJy8Ex+0riczRcNLCTejvY/0hPww+EzBGeDa5b4yXL3zA7
torm78yyQx6MoM7Ch9AKzzSEJIUAjMUtGjQFIMka2JNDADtW81WZ4zJE/aHxzujSGzKkHYtvlYde
le4m4hg4SygAa7pREm7gZYPhV/n2MfdMmrwyiQqH3ktuQGn6D63r1n2A9Uy0K3g/UBAwNzJKx8PM
XLFeQTmhVJb5TWWsGZeOEAQUfFpCoxj+Oc3H2R/YMxbVZFbUlmhVkcm6jgzU40IDDukjAGWIZctN
2/LbksqLoBPbgwC+tXpH8bsVFSe9F6xDxbky7jneS0P805X6TIb8WrfUi0UV2fg/ns8tHRl2NopI
mPCVesSMZKs65+3OlFWaKXu4tRi66JB0vyxGU8Mh+WXO7cgA5TIJeua/PDjxp+5wLC8n7qcEArYy
QK3oq6/eLbiALEXZn57V6CLH6Tmmh4yzXBpWHq8rhDjk0bKb4iVRBcsJZq7CLmYxZjRukkwntZTc
qOodUhptgDpfcXkLUSpkI+Cj4cfLGicc8JoooA7YnTN8EhJpufJ3GyNJZg5PaY9C72iED3jrRfOi
qEm8P4V2ZEQEOkI173vgccNFNLlqSBAmuG8PntvVz46wong7QZwvFeALjTmjUWZBKeI8nCMjSkWd
7AUlgkYuKtiyVtPwlORPxecsnt4TKUr06XCqt/5eZ+3zxA3tS7D+PHkjcPAC8hcrZJwyTZL+RyMA
2nyM2B8LJ1OJqUbcUH22iouEGwtx7kzsvx0GBw+g+S7i0U+QM+QD7l2m5/4WTYyEuN1wk2ZfPbJL
S3C6se3GblHQvg5oxxJuoPxDwGsSidoTucVbGevRjcvrlqKouHEKY5HYNsNqhm7HBwA4Qcd99zDA
lbDaTdfd9LCkzHgawm/A7hTB7GVcnZnfvbQuikNafObtn887n2vb2vBREHUrLi0jEnJuwwX6Wh6v
kEldEL8j5VOEv6bN54f8mY/XoUXYLS18Wi5+hLIAvt+UriSJm8vVal9Zjgl8flPIYEzRS1gPPcAi
ScgqOrXtiEcB8RlMkwz32WzMZBvwjEtYbDtWr8Idt6hKCpAICegrLj+L8qtEneuTSTDySj3hKRKo
yvx9EACr9B6b5V/D9jGRWQLlnJ+PXNrI7uZwFbFeknU0YMNTFDJa4PRZ0k2MD7G2xnrZW0wl+R/F
jT3ThAVQnUR9m3V23uwqRuIA/QibgY5MNyQubYlKd6xJjDtkls8g8zft//Lut7N+W/0i6h8Ng/to
dkyIy5A2GuOo8KTND+R0LaW7mCSwk9kOM9ciKHD4SKMPVSS6iWMazu/kAVTGqsLjQc3tqvqHSm8+
/7GajyHDUYGtrbP+SWiOUm9WJynxltHrWNi/QXSMxF3THmqOY4lFdkjVtVwjw5Y/1e4n7H6z7LtS
jiYfnHo0UNQETPsyTJuo2TISivwXtAsYWDxZ5MQBtTcuOT4MnFJoeTRpJ6trdEk9oVxFtxE5Qg0R
yFxrNzpi751Ralsp3sljZ0dpvKrfMcNoWfmOZokip2HtKatcPSX5VazWQ7a2xo2snH2c9v2OQynF
wGnhQOWavpBpdtPbNUIQcSZ6Q6QORv+S6XXMpvkRfpLCk4XuVDADB/SZHWA31aB46xr5cDxjeOkN
DQ09NmeSLISGliizNZjkJVZLq7/E2qkbDnlPORCiea1vE8P2XQo1ApgyvQGYYq0rQb6H3KgGOODo
5ZtQ5wR8ICOBmCmy+hScHdBNcZugVR8w3oJ0CjFgZP1NNWZ0G9Y/tjds8yM6AZILBHEfBA9iGRrr
6id/FetfRddl4d4ZykOa/bXiy/TrQyX9E0FrSOG+QqJd/HTjWaSJA9FHKvAU/sr1H+RuvCPPQvyn
DgDHcU8JawsLXE8Nlzd/SgJjwbepp0bhCUINPmiyQRbX0Tw0cYZU3I4j+AycSOaHot7GdGWBMB1P
XftNW2T6RgyEN1Bklu7tSnpxnUBSXwflYX72qLojVvPUXdL4IvghHxk91f5RcOVBENMU7C0oObEH
sS+k1a1FStaw6my54NfxI55/hiNOGe9rZmI6yQYFgjxKu36mu/uX3PxVMeVllJv5qU3vY3QF7FHB
AQ1gf2yG/LvmHhMktTPK31IRH1XmXd3B6jfEm3fKLvZcK98V/kDwdIk0+3tKtviahfwq8GBBLTfD
U6OyqUbtWaGXHqgKerDC1WWofMGfhvcfWUW7D+RL6G0FrHz1toQqFHr+JsLapk3ZAqwhncZ+4ERl
RU4REd4MSzCu8zBPRAwO4UMT/rzkUiLSGjGTSLwAcSPwpR7fqkS5M3k1VroretXJ3KfWB7H0Tub9
C2SThtyXgbyyLW/oHCWGR56wq6OPwfqzKqoSNh1rKjZGgkhKZVrFhp6DKKrCfUxMdmNP3p+sfVkd
OkjjpbcPgSCUKORUFL8F5MSYOXPrpVEo++IbKv2mB7rXdv8sNoXwxyQrOTjzgoGfGTMaYJhBG6AD
pVuCHqSmA68NT3O6R9l9RJWRkzhISqcTmNTDnLUy2Zw6XE8iNDwBQyZQG7WbFUG/Q3olunDl8xoF
t6QiE6XWmej9GWQN+cu+Plq0xPU5ufYE9hZ1k2WPAnw/BLR+cFKYhseM8fqDUX718WGm4VtAxhXP
c6RuN3g/GQ5rRbho6UmIgJaFex+4vOBlKznbgu4D24/M22zuGhaYRP7VxcM4nnxYzj5CA2xKrUu4
SvmJyFfD1s25xZOEgZY6N2DnbXgHPSq+IHpLnO+ewmiYmsTQzwZtRpQWn1XuX5Nx/KvgCNE0++lC
7Sqo47x3/Cuyu8wXy6p4CayrOOA0LA2B2HGwI8VnSdU6UuKaIukAq4SfBraEe0fOG6JcfKp6eTtJ
riy0kFCAZw0MrqH+q8ifSuk7yj8MKPHpiaYGbhQwl+yQDSO/gKtmQUjCqFU28WnEfCDbdtiHai34
sHQU3/2evGelf1mRI4dQYiieDkp6g2wRBZtW+0o5PgLf2hg1P9Ent5Fx/fBSTEeZ1iW/WdNtPHZq
bCXIb1suUDR9Ev8qE9cxw3dEkUdKUrhekSxSDbYMzJAGe8+v33NpAA+cDpgY8s+u++zkY0JufXgS
w1OAKn/CZ6ZxF88RHEb+uGETtgNk61p3IbKmFSDXnvqO6+kmshyR8V6HVEMfERSBGu/XERcGwhP0
PeE/cyIQpmUscWf8meDzuS7G8vf4xoxFRKEVbXMPTku5qbx+MeM9BGTMdYXeCaezyGpJyd7w4Q60
QOU3yKblcC8EH6JyxWPQswaGtakeDOFnNF9efOlpwWRPkS6u5VTpNpicgflIsWrIuG5OBQ0jbZMi
zCm5yqwCnqcALgjnGnI2wl7N7hkrzkAEQhmdTG6sI/UwfXxHHd4Sr937bsV7jJMxZ4kSw1Qnh0B6
Bh0VMLnry7IgOtmNICNH4SMwCLH5qcIvHYOdEBxFTBuSeaD2UfFZ4pAc9nL78JvzXB0baETS/cQ9
w5wUljsWLv7TIjY2WVdUECbCCusq93sZS0rPK+oy5jkB2G7qsJT9Wm0ZAkFDAa6zHKSbP14bAAVm
5zOx8LH1RPbcVQ2sxWRi5eAZFcNySdNsS6RE4m19/GDaeCa0Nmg/gvmENzFScNQV0p8u0JovMHWQ
Ji99SAgy+u4755xKGMzDxV7QMbWBuLMbasRD1OsO++RgfMcsNUB0wSwhp2Zt/lXiwwLlHNOCssBL
GojsKhGwVpCSwc0EHWtGnT3kg+w96TzOZe84cyOQKgY4UHsN1TmlXYIAwePFV0xcTOgEPcpk6dwT
HUBmXEx0ma3Vb7h/o4kEIdkSvJDFRyFkG41sqfwKlKMWfNXJv3w+6OEGdbwZQpRBwfoa65rtjn53
do/kT81/EDQlyT1A1qMW2lN1MmdlevuL19Iuu/DY1b0zwsWod3xjiy1aZs0oxr7TLPZGpM8giHCE
xug3IbnXl2mwJ/qoyaMcflNA3N1KqnsKXOTCAH8rblq8VzGckE4Wnc7wDxoXN90gHowiIiREPmfO
MgGF4sfEtF6VCIP6XJrFaFaAbtXi5IzI8IB+kzJAahwjd5rYtleYTs3v5VPZht5S407WswNW6bXc
lXFGzy1352VdUoIZnBNjn61IiszAHXh8+2bc6iUZO8hJqh9sD6KxDYdfkbmSOfwEo7yX4fgmBboM
bTsykcwOjbwbrQxK+N+YPRMNIyaTYUNa+yB7NUw3A0OCDrqw9a8I11V6In3+u+a8Ucqnh6bF2IAg
7jKgKi35GuzXqbAyiFgk83Io0Sfkew03wsg1NyItbCmNGuWRbeC0T2EB5FNud0NKCXevBg/8mk/1
xH2zwt9FU343Dr9Z/QXeaqlZwtaIDYKNaMLkqeNZGrYQujTKRrYqiHA4aThAC5TaQfTwIbM3p3Ce
x/Wvtkb1J1x96FFN+RXjGOjJNETxyyNsXPTwNOT7Cc8G2Xsj25QZMvoPfyr82d2vZ7yCfF8YYCmw
b12s6KdHwZxS5ugAJw9J+h3RLGdz6fE3WhbWhj/DOHVBTen7JYt0YqE1iNWFmjKqafscFENF8t69
vKRYJTiLJ+KiatwUIV6EJvpSy3eZf2bWX1Ih8fLoJswhTgZD8aBghk7JNZl/g/hIue+1Kv1B69pY
3EwvIBBD7V5qpxZqSn4Pq52UX0yg45pOL+4SSrWTWjcZ9Uy8Gc2b2sl2rphACBC8UHQr55EDSuOC
z7VWhvbH79LrE7wX8sXcDtpD91V1p9D4Yh61KMWrBTuylpa+uG+KFSIdqFPeVUmvafdI42fc/9Tt
78CcS8Ubr2iB3dBA6XkkmdZyplMBJn9D8u0br64+GdGb2GZwN18Np1txEKn3gxjTyCSsBZ8xPy2j
NvpMzLXe0ZemiVTlsjPgVmyupUZFR7uUx4RfZ5p9hFh0PG1H5LQ2v20R3ycdF3OJpPB+h+iFLE7G
CNO111HVIr1+sNOnbF8KLyJJ8H7ByfJAEcTDSVdAaOyYIorWa0LOrfQ4+jr4B3AETGVVeLSQaUlR
V6PJInN0GahHDzty4v/2JehGtGzBp4TeXY3X3uitGDRv5SYktLrdEGMn4X+oE0cXcrcK6NCS2myw
F4ooYTI+GZ+LUkjfLOHNUzHbVjz8Bse0PMJnnLvDcndRPePoA/xStHdPgzKuUAlH4r005YMS4F2j
KVnQzu6Ig6xoFjRJfLDKoUFsan1lquaCOyKYyRZ60SlzdCKhcYRTvoWd7qZEXlfhuqEwTtjVcwQx
Jhc1I4ltrrsz1oPI5sl31QEuW0TcxbdqvBW4uRagdoM6Q9EZusA8UjU+cDbBkVRNfC4JQUZJ+9X7
59BM7SRK1wwlmwC0X0mouQWKwoRtNaJopldSMooBeWuWFzng3MZOUIEMbDZ6vyKYBZOov+x0FHBU
+AE+4gQXKfWsPPhwDmPMqzjjkl5e8zIArVbR249RBOZJ8TcxgJ0HuqNG+l7RuIOX7ccMxBIANhq5
+RfmHuYDvnzvrVedPCP1CFY3Z3cwwEJxQxCIGG6wY8ijaEf0gDPIngNLp/aw4MAXjpeFz+/RPyId
WI4rMJCXlFVTXCXvkUUot9LWpSYKfH0/6ePf1IoQ6+kTemK/NfXpw4dVlOwkD6Y/9/JU+mbuwGfJ
GYIBZGoQ4OYVrkm8j26ADB/vm2qq25j3JupCQM4qIzd5K8jHQBtJBJdRjcjo2xXt7lNpSSONzlb3
DjlBASRmACVlIMW5HjCXmEPspka9FwUzeo6fJDAWHe901hHMFYhEjdRPMUOQoh4r5jPJs9TJfqiX
OlE5egu8RwRVIdTQhgnpqNds/tQEZLrtPfEjwcwdRwb8L2tb07alh3EiiIuGf2uLAxt3TxSt4YGs
/WFB4qdc5WJv0y3tg4NHR38w3i23/I5BfwbtLBSVdUSyQ+Ahi1NR89M4Smkpi7N6DwBQJz7DDjev
CUsOCFNRndvfCEWV8IL6jw8tBwyDMnkmapSd0wRQp5kOjUO1HpmADmEF4JS9sqD/GOW7LPjxqDyk
Sjk1VJl6Zk/0mNrIWtS+vFEa795L+lNoi2XpfWiAcqWNhMi3Ne0Otm3C67ayf+D+wlWnfebBK6b0
lylKxHb60D7kfNoZI1yr0rpCDMH7ZewiZlA9uitulEqdsuNobpSDZ0xTOkES0XUaoIm2tWUNpKP+
ynPtnUU9zbbwlHktGXN2WIBxq7WNFSbbHlayKKJ77ZWtRv4mgaWxlZ/lOHqPxFwkfYHJF2uwaixq
j89S/q7lOwlIdsSn288N/TqBUc/SKfv+lov3XpXW4tC5Q0jfNEwmrKSQ6DgjZIJR2BNaTnmv+MjR
CRkh2YEWx+2Ee5L1M95GFUdYT26mRj4gHS2VmUXSe1w1pDmAYxPUCsGCLQqUjku6tDFY0eomHbAc
MY2aJJphs+SBOE5ZkDYMXG+G66WBa6CZgDvGsVQhu+P/ClgD23aAATKlHVHffB37TgDjhXIhjwqn
EEpbn51MAVl8uOpMemmiz5gneRtCuaJHbPZ7hmaPaewfLZdrAstOsQxDU9nLcfETZOyotWIddEk4
jkA2U2y3Fv0wofyquDdP6Ww5vRrJcQzpiFXnsOTmd2n48QWZaBJzgE1JuqYW/GbRWSpx9dPDLUXr
1rc8dpFXf2roJxL9u6zLbUglY1ZywWQBoAaBcK1Y/fPoMpgSG+Ko3ZtkIAr1MaUlqszMlhTc2NSO
ukEUNzPcjmampyL7goGWUhoKmHELjrGq/lIA+Ag3ZbwLISpMn79jTCIN9whhh6IRymq6pk9LpP4Q
xK+h28cI5iqrQdgSrSP5GTeUWjgFKtomdDKdisVAA7JlOc0suCj0QKmU3EP/ZH0tyk7WnaoWsfZs
q646Z1TYoNDsPAQYJ4pRr1MfhoWJ4k8KXcWvVqVlgFBkPxpr7JQmsq/AjqjLtXZ0Hu0QnSS/AfIb
G05AUG5pApPVbCI/Sy4C9OMVenlj8VlQ+cG+NQv845+RxgqK1O8y0+H9wSXx+tVA4OdY3zwTYwpM
IR0zIynTET2ZJuqXmZQ7TauPuNuQ/WVwkZSDKmCSRRyStjROPbuRGc3nIrFhVP5Ui143OPi34mLd
ZK2jwT4zx+hU8t57+D0o+8V6xky8fUZECm35WJHn0Qjgee8VUADGFqO2iAhXpubdWBNvVbgRn0rM
XAuzbBX/5TKvx+f8ngkgnCSw8BeVkdmmBfWZjPEICPI4GBdNgt2y0VvQ1UTS486DkSj+j6PzWI7c
yKLoFyEiYRJmy/LekCyaDYKmCe9dAl+vAy00o5FGanYVkPnMvefONV0MGmfUolVif45jdvBZhXPf
K7KAk9raxF63rpXNF6o2ZCwhSJxhvGDxKcJmhy95PPPGWwj7yJhr6dT2c905y75Br8yG9ua01qoz
+m0TVkx5udVrVnGx01wqt9nG3DYEFLAWIcRUFe+lxIxm/xXFN9EQdqyebBw4gf3uV7MW5C8cr1PB
cJGOo2WnRPqwFh6jsDl5DOO0kQsx/cqdcFVbGk9eeQgUdE5jb+XlxqXTIbOFwY/d/9i5+3AL8npd
Rl5cXML6JK8+s/HEc1C8A31aOKRJDS/EFz2FDeaGmOJHbTwqfmcunPPsW7jlweUekR0GlPyzgG3l
jdQXRgvQdthYpJU23bSJe2cVpd1St6lmidmL1NlnFRSC3pbxlZkPv39/7w/RPVL/Wqlh2PXWncMu
vmetGsKWxAFYBPbBsMVR6MMpQy7ktgPmMO8059vHTbfyaE26WdFhTyvH7Bgu8lqHeEUKxBgac4/g
ko8Yb7CplokiaM5dFN209CKssb0AKkf0xNwJd2uJrsKkuuHfsIzYESfuLURyp6AcwPq24ZP6P8HA
6HvbVSyBiIECCLa3yLEPBMx4N8D4hkVO1tbsrr2VJi0jMiDyumg6WcGW1mZg1NGFXFH4u5vkQ3nG
d2fz7bj0bHbzFiEf0ljrYba/pOg79WkA9bfViYOzFZQE1qOCfVnn9F8GfYSI3HNJkpmO3JlMWNlC
6IJeYWbOG7k+Bx2hc1fcs9pnQ8e6aJqhEQVKakyyHhNZH1YDjvKGdLKwnnlc6J0Uw0A8VwjSY4G2
M7MA0Lbwfvq9P0VnYRBHEpMjYaCrRBXPz9SBwmxYAWod0tEpvZhm+W6AK4PoyR6zOwWwJeIJiAbr
aiJFkbY5ZEn9pO+cjgurS74Ld/YFpvJu0mjHQi66WYYgDPKH1X7u83PGImaKQFBHh2xygbCrmPDQ
BBjw8W9NgSJkRl8FFgkLWrr3JB9/30RHgOLbZmCTblxt6JTD+xh/ti3OmWkkK8kkaKTZAMbmYirM
D2FnmMBJOkFXk2E8LERPxMlHpaer2kZ8qAEOI1KDhKbK7jYeMTgdw5GRcACPujtOvEWCOS1x2Ee6
KEble0X3NvxEDWjHKbkFnJst/R1xjvvKD7Gl4J/K5UtQh82To5vkxG2G/3NinGlT1+VsCkh5OQOu
ycFGUpQ7kKwI2qLgb2T3KSj7LPGPl3UTmPYCCHrUGOtWl6spZJAzDG925eh81qT4WUl8RTK2q4W8
WKl4KkNE9LBavBEngWUhn5hXBnzU5wJ4WNjVzKfFe2byQodYTK1S26YpqVocwFpOm4oCXkNC5tFV
Gcyi2VKX7FZa4yXW6GzoObE1RlUI1UebFwTgVRioxl+aflHawwyR7lisMG3Qc25BZA7tgUg3ncJb
6u7NiPgRRFFWW+95wTZF562DwlhbRONkk/6UFO95Dlm5D7ZlVCyaHuofirLQYPKg8yEk3jLO00M/
7ue72Bqsc1zWxCu5Z1snDYwjSxs/Ui/YBZlYoCqO6JUQtC56yU9H7GBtZXtX+xqLTz2Dk2TN2yzi
eIbTGBGyECUYuFBjia3JWjXj1qLGnnHOQSFn3TK6BUziGGzsYFipsIeE/0DntJMslWQI1Bocwhxc
UhtYtpqb0i+eebCw41cjnFk8Tvn/N9falTzO7Iu6MgfSg+I4Bbx7RYa30guXSShlNndFZSAA7tsn
2+XeSP5l2SXoEOwj0W2bcZnU2sIKQUMH1UEfQU6QyZ5O/4tEIWoZT0X4baY/dUVQOiN4RvwaFVXA
7pvFdzy+69QMYQDHGjH4jDaNISK0/ONzeIErjtFwVb6xcsKasZd30v1oL1gFt9WXK3l5aIB88FKD
9hpaEGsFKAkWLZPcTlO0jiVDMrTVjUwXOQd4P1iHsfE+6oxibITzyZdBOF0P2Kve/knkQi5vtNMO
cLo4MlgpUcOuIhqBHn5tmhgQvxHOtdli5PtONHUNARAZHXU2Awz+0YZV7rgdfSgk10ziUEXWzpRn
YWA/L1vSbhvjyWbG7c1iPQzIE1Pj2kAfaGuYgUDNbVwmuBMjAxu/oWG+htHeem+a7ZyKoYlsz5kr
ED0nIG9Dj8fNUqcgeZ0cPCzwJ1TNglavFm36y6J/YTb21mhgmsXtRtHiFeUAeeAYcPEUiMLfrAzn
Cpo44iG6/BMx+c5KAvS3GHkEQgVeKqdAwq7D14I82GASn9kA7TtJE6wuOManeO121qoh4GGo27/G
IjC+JLMvmlZBM7J8PccMyBT7tcphDsSolT0kBxK+aPoEnUthYNzDsY0UivAz5hL6W2eRpj5Z14hR
dOMne9seDsXkbMbsg5hZdC/ynOT9fD6inv0as8/RvbsuqkM29HVVXPn/n2ROTsJHx6Y/dhN0/dzH
BFqkwD7KGAhB466GGNE3WqEh+HSxepcxQ5MG+1cbMixmzxSLY8E5LWqoYcway8EGQrqOVbbviB1p
bPtgBySxSOSN47pFPFXI4ALjY4iKoxWqg+PyD0Hurbufguo2bNgc0P2HdCCKFpoD3Oe98ryG59Ik
E6s7FmV3TuO3iUyXaUJwkJrsDd2Tyod1FXwbh8F61eNo5XOEWghixZS/RC29gQ+HrpR7JLv8DefS
kRdauOJcNcleIENo4EmE417HJpSp7CykfM5SoGy69mGhT21Yl9R8L3oGIHzkfJATDn8khgXudt9J
WJPxgOi48AzOy1ER+lQJ5JN1xPC+AbunOpxclBWZxHvfgCXNEv8SewhQnEXRy0s/ANDPqe+MqTnH
Bim3ngtgz65uA8lzFVd16ERfrScwkQtmNwqYdUajFtV4a/JjSRv2FLsdmQmdNayjrPwx2d1IAtvL
afAWiIaPiWOurUz8Vlr22dodao+CWbJwv6rK5cftSzio/sryrkFCdF8ob41b7zRyvTKiFquuOHHT
mYJyTwSoqCSDmaCHuJV++YBLptI+e2OM5ZpF0GASjoaenuotsO1lZt9MVrDzWqpEotW1Z5nCSImS
DevDRMNyFlVLaL8NFR4s3XjYds1zWt4nCa925uFCoer7cpnyGKVZekqCjUlhIOAGWNFra3yYe53U
BMk2ei2dg415v91ZJrwph5x5eYs9fuh5IXTNLtn8eOVrnXq+ZxCKRA50O/miitSN1pJYd9ijA9/0
BqxVwZfW2Zsxlg84kAszb7cFyBQALF11A1jpfTbDm0z/XLwhrdZvasMk/OOstwzX5vj1m5Qvg3XM
uBWkXM9kbpQbKOLcAMPUr0476PRiY0+sDHz8Jsz3G5pt18fMNr23CUl1yxrDukDbYZisFFpa+7q/
MpRZVNp30HFRbTTc7iJ7iUqP0pTYiPBfiMKhZoqUEhsVlFDRO9gpgN/BUHXJq96B3UGUMGZPE4uc
+ANVDKAP6ppEp9zCY4tQ1gY1RPrMSlOIqV+B6F4a8ZLbx4LWuOE6IFR38Zwh1bRYKvW01uAuDe55
49lwXnL9QFIWIs46+k1nPF7C0HfS2IBfUD745o5NBii1Vz06sWKOcewAcyA2DddO8qZhkYQv1OFi
2Rvp/8jNtPhtFatijZEsnFUFTrlXaOyNP9/45ytrPQLyN3j6E0ALa2iHPaxgbupuNU+o0jMLIPSG
oO+BUSImE9oSSt28Sc6WAWRAhtzQ6PB8QjkVe5uTwbwaO8z00CIsrh7hzJlehQGzAurFwgtnCM8L
SN6RyPVszyJk+GWzBK+eXdf05ThLW1x5j3GdsV8IWOjDA4zuAM9cdobsjFDSajzYFsmy68FTS4X7
F95CSkXNrhGiuLP0g1XWrsIM7d5PpF9zgZDlZoHlh+NQHZFpmO16IHmNslFrnacCBLNHitumL8Ca
d/wa5ktLQeMV3cUxSMa5B9pXIipGPGRwlCduMMTJp4zHWx6iCTErY96Lrr/b7vzhpeNFiH89KXvE
Oz6RTAEBd5xVScWrr781BNB6qL5rAEUFjQQCN4s4R4OBHYcKPba15EmnilTIIBV6HqYqrD3SaJea
VB0BKmdz2gYj4YqJcdfZFJTEtgUsH1RE5hhHhi+SnUAKGhlqqZP1Eg3mRUoEqh57F54C+1J14ZGI
t5cEbwuROQgouIbt9uT602s/05TulofHYFuiYBqZGMc16n5MhW59SQD8FYjdI9r8hMdJjwZiXJdw
Wcvs1+bi99mLmchZXPqDrBqJHUGhrqFXmzB0yxltlf/O8NY0JTQPDL5L5FZFTG8KL7kYdiX/TYtB
DuIJx1FbvYrk1s1rTRt0AHyOfMjWAXdNH5DRsSRIwU0+CxwndmlSL3+ECZt1pBvGOmqz1zrCXgKR
331u3I1DXQzXC4oqwL+82yTJC9qEZ08R1YxwMtiL0j2TX+2pDvDh35ieZqmkvQn8nV4iEAtPA/rf
ykZZh0zCCdEEDPFK5/mZjHyLUvssgXr1qQUME6iZRvD0NRl+iWJZesztYj4XDcSbthXhW8wCJ3cR
GFfZvcvAZzrVkuQSo4Gl4w5rzQrOac9Sr/+g+92Vw26CWZBqvy0lYS+HB8vorzawlilyvkm95Go3
i1ZIh/C58MLO/3Jzd2d4r2OLTYUuEQBvoR/g1ZuPzvkdun3uP4+cTEQiliTtlQS2GgEyi4hYhQk/
xMxJSN6MDrcNebcVQTMsxguO3oTEXkXurJPuLYy6OLbHpAChz6QEVbZESMaNCqYBKEjnHagE7oHF
Dsgd9X/j2CIJGDdUcxghHlMIyhm1VEagTpUkO28uW8P+XjfJVQ9opxmoTbgraReq+VWAPNp3w1IL
0wOmsGepEGGw/7vZVK+aZ4HpENEuZJAOp9V7Y/2f9/WBn2iTCopwaVAR5zZMM3PYRi3CfYXyupkX
GM22TEH5NtmzxkaSfAy2w537PY7jTjLQyyQDF0P5TJV4wQ3joCHNsyuJ4L6hbtD8x0BF1IJmlcp+
EZyURX8xkv47C/sLHtDnJCUFnt9zYQOlrdxzN7L98drx1PawGnyGipo2MGTgqKyGg7LDbRnSeSb+
p2139y7gIGgbG0s2JF7D9J7RBXuVue3sEoEE5q3EPiYsr2RJh+XBFvC1czp2B3/0nhN6bIvMpS5E
7yRnp+8pDeql73ZPOGdWMmyuneh3LA3WtQ6YIxxWoleIErNVQ1rrpDUXl+3TlKsfJ4v/Sndgm8Eq
N2GAG6n1s+rJc2pcYsDQZTdMTQpxCtZmWAL9chkjD/xELbkF6aXptFUj/ItQ6i/QytfSda5a3u0U
aklDpNvfVPoPX/1kwFbbSU082UDPWLpfzDb+ig0Gi11m3vWMIzLU1/rY89FHSFmTvcczhZVgH7vo
TA0LHn1J6AzAtu6gtYhK9foQ5e+OqjasrH8o9XNAXKX7FHqsSMbqO2ueLTovC0KUMELEvrp3bxz+
JKyzmionulv5bv4EvRiTev8e68wn3xQDAsnUVgKpDc1sX8KfK9sfT30UJrCV5hGbZJfmwdHy4R64
sPF5Aiy+cRXh/M5PKXEQWlX+aQpBZ2XiTpoDP+orqdV3p9eehG/fiq77NKbyM3PYSY+sZVSc/EiP
09AuefoTq/scP2iGuDdN9ZFVYm+m2U7nUCXkmQliQIZnTIXpb32JY6evXqdGvfpvpq1gbmOY93q+
svjEOIiUbsIBU5dSMdo2mrXRYGdPg4Opx6ecsfcu82I3Os6ceBsNmkjhtemCLTU6Dy9bZkS/DVTw
budvnR4/BHvw+lMLx7XbZNeM6srNYdWalBats5o6750B8i2OFJqNLyE1imlQ3t41w0Uf4g8t5+AB
D/MDRZU7nYcaNlgUnPl+16GChcGBbCZ8O/pdo0zrmAOHHIPpbjKyvW39s6ZDhXxDn3PE/Ytpfbjh
VzVd04LbTz+XeMxsnfA7EKJWAQnChaeFG/uRddQbLrhE3TqFs3AP7ar0XHgMhSTux3/KobWO3WLO
tfd6cxVo09IotF0S5/euim5EoR0LyhKNZhBJrxf428I1ttlEyOfQrCqredYjBpFpMP1Lhy3I+42b
Vo/xYMbm/INaTRyBHutvZWmhN2BGYgc46d4Lm2rQin+iiIsRVU3L+MRsEvDLBAlmcmdYKP2gZhoY
GBLhMw4KT1X/bvT6KRqhPkwuYuRpZ7NqzvKBpMX0W7OILJMHWOy5GgjjjBgUouXBpL+wZi1Pey/I
rEvY0vshHteu2nXoUwWOcc42NFe0tN6XIX86aNvNWC2QPiJPrZg0ZAuXaEvZBTvZOE+cH6g+ufbQ
rsnsz+Q1GMLXKX9IMnU650ugW2vo4esCGJt/1gSyTNaV3B8XFW5DUmP8A5zkkvxChTRq7K6WaBEe
rGKPq/9SwmtMSA/7wQulA9mzgK+g2ii9B/Ofmm27k1wrM18oC0Um7AmGXDXRAuotcwm90PdUPAtH
7APhv9W9uXPlHLGJRiQBzxbT+7wP5q+vUHfxQcT5P1jSVoSeQOwnRWIw1eB4BZzu6fuaUwk5JesZ
MIyUNh72Rub+XOH8b8lH8FV3rzlGK8d964ufgA9VA9WnCEcTtynGavWjewc3/k6mdyVPsf5tIoI2
eR6dTzrLKX4R+VcWPRLvn3LfCEjL/8r27iT7hChDlkphgbCcRsnL3kxEPsnOCjYy3mE8SKb17EDB
W91fiICxgyP9SFitYZkiOFfps2OInWclUJDlbmAY4fUA5wwUh/46dwWsap+xBtE4ab6TYwefHib3
xNZ2ErsxFnxBOItoeFzBlsYFYjy5YILtV1EyeKa55DzcTU5xUpD++SU2dcKHbBtQMvA0M+hxQ48e
A7AN040pIIOpfy2qF1leJ4S52pxQpllrG/dndfO9i93u0/RNF8jBtxybPRrNlARJ4NwhGJZ1AHEl
MeH0fHZAaynCDHHMEvac2AHsAhjaeChG6hL0gT8tzq7qJS+vXvWo9Otk3QhFXRTty+htpe9iCTg6
9rnKXzLzWjLFF3MMyR83vFG96Vin0AakLae3ZiKRgGWFxqSBZliARtSLfjs7MmSF8wabfwYhRiPx
zJGwihOgp2hpPP4+1scO6Wx70PiLkmtVUEvU9sjGIGOK6zJ8w+zAHMRKp81kvHnzGMA6CSYAJuIO
qKnDWy7KJx8Pl47DBX0gG6wfm920V/758l9Y/+YsN4Pgmk1v3VHYjLj1ecnJYPPsushjp3HroQPq
GE1bcX9NJ7TQMjwPzN2IQTmFAxhmnuuEB2MCeS5tqLt0XOJkw5VgbfNgwbFKcB4WzNh0mjO3wbiF
uM8LwDycremvYxfcNxjo9V8wCQRmpfykffnF5znp4mlf68aibtizDYoFKITZkZIIXgyHbAGetyDt
OCWGUH33FgtjRxLl8zfyXSqRrVT3XXTuVgbO1hrCZTUx/xy+CkYFJXNZvR/WhMklzknJ8wDcIMIO
qahuQhD4Pd9fDjbMIpwupSvVA2aqEgGEB7YjtVc91k0veNaSx2BYi461iwXOoOcl4k+VPcuTKJvQ
BFizD8KLll64r1gDqmVr5k8TSwcRQgu/2uIsevrc97SiVKj/Gd1+fll7KGNx/heMz5DaeXjnaB8q
3/iKY6OOD5o4EPqKdhKX6qrDljT8mqD1ZgUqCSsy+gn7D9H/RnoKZBNgGBo1TKPLgXGay23osRPD
jzRLIAeW03I2fNPZlR7KpuJoymtFTEAJ83tS/QZWhkZzPc9H7PbdtZsnPB1Ahr0ddiTAxN6TzWxR
WJCMwR+2zwUXvcFblvZYXUqSgMDdVdyEtvNU85CbBHP5/OttWR7IvMBVdg5cApQEwy04+LgIcGHO
YcHGMlDO1kD0ar2hr8bqNi0m+uJRkKP7qQv6sHFOVod+ik6FnF2l7+zpvGo6ApuInK11sQwZbab8
4OZ0IfzPgYzUblsgtBNSab6q6cejbooLyN06uRNf6RxR4EbbCmVk4rxYEPVH+8WTrMZUsyydh3Cj
tZjt3+anH5hYaNCYu5zBDqqDDI+j6WpveEasBvTjVG+iVifdUq4H/tzufx3sf6b7SMzggb2sx71i
UqoHw7BPENgOqLUSwvjG91nPRF5YDrmj/6tJLjMvdnIqoA3gx541iT5GRayGKVT6+L1S9wZB++h2
SzvGRwxOpX03IM8ik4HsHOdo3vLXauLeM97Cdtl4B6+GVYL7aOnYr1VMYik58Qs/2hnRrrDWhBqr
bhvp3LprD9UT+TMAy3oauE1lfkHNrtVeIWHOt8EzBblmIaFeWIDeyQvhyEEiRoYkD6PGmnDJf1If
6iQqsxhQG4u09+6RRIDuzz7EbHcji1MQb9FLjvF73/PEnfsISMXO9VamjXYao89+ALFA2Kt3bfSX
MrhrEcc16vaW6B6gMhgufhxFfN1HL/7V/tbL10n/K7tTietDSViLPn4HdqTaD7vMJw2Gj6S11Iy3
aPjJ4v24Uek95ZmTjJvZCiOS4KmwQsY44f/Acp4TBrV0PoZ7iWZsLUvd4itlqSaW9La2u0klw+i/
hHBMaxFmVxJFo/qiNT+uABL4O1IrTSQ7M51YSaT25ixthXid8vmUHkjwr8gmd4S787Vm0/Doo63n
Hh2dtAXiPMqU8vurFjluOaIIUyJ+TVYYFYLRhoZRcLkUDRAu+5OJrqyuARnWlqBGQ/zJmBV8LviR
pcfUIYK4AYazPzfxJaNU4iSYEHza0UvHaSAJ7UgpomTwz1Qv0fSoEjSyipsHNkErTo0bXHyCbDlU
m1F/cuilk+w14jIhcUP4ahlwHNsxP1XJFVu+s5ZY0AfCFS/ZpbIjeUmrr66Cl4Io0sV6KJFFWZa1
9UmFyfF76t5fBSMzJAADD2uKBtHAhNbhanfn178BfySw3/mVu3IK6x86O8tddB7T9FYtKyKZ2rg4
+6zmfSLDO0ya/iPc6zWTuvQn4/DomVUmtDsNpAhsAxiHMk7oEBjdX9unmxHre2/mj8SvvvikZ3XZ
yWSmEOodjw8fAe1KlPPdtzbiet/m3rLKcBcGf1ZhU93C72YMUzVkm4yaRgov5X3F2qsGQiH8c26Z
PxiSy2GP3sgdYPJ5xjpHl5gJePGIcxuO7g8/uEce/thgneTMorTpHqOFJJaGWD+OKT3cZoIiFFeB
V3+WxSqAxOtOzxBxBklInySWD7MKs5O2eh7bfjWE5qIHD0CBLNqW2I+zM74HwYdujs/bHHVPHV8d
jv6C1SARuaIi1owiObwkAOOr8btCj8hRs7QonU3/T+uJ806DS+VjUHaCYxF9ONablSOlE2jGkdO1
obXUMrJj2n2TJ6i4o5URvlQehJi7Ru4VHKaCJUDw1ZQYBpxX3b1U6oKOvUBSIulkQz5EObz0mJ5S
VtohBtbZcNlDF2qH2d3kypXDs+2x13J1b6lPX1P1pwMqHl8VjQ1wH+bCWYxkkuZ7smeIvstAowYS
j+eq2FrZqY0w1Y9HstoXESvnWj7X6SN2ASiKdQkfwH4E9coef0UNjEJ/b7KbnbwM2qHzmQAX0THt
IAhyt7Yt6n2GbMN8YKNXkxw2evRr53wO6uQW725BszQ/dtBsMUEvjI5hFRAp+y1r3gzfxOj65FSv
sU9iZxK+OvGZmPr9+BaQF1XgbePfhPy3WowW2RHGzXEDfKTXAXF3HwSHlOmw0zNi96mdq1NsnKhw
Vq4OXYy7jxUSPljWb6smOVri6ihA4vkrni0OZOgaoi22sWnSfBHx6Dasn2fpE7tZktjQ9rH+A7Cp
0yQ1kNGSVfoZV18EPTPZICEN2gMaluAW5/7aUtNmRJCE7N/+Dlpo/rXGa5PjukrR0RGh6+kl8zRW
uosGi3CfMRU1B33LGU45QlJS0HzHCcbdwcM0Une00rZpJJAJBG6deZJDhYG+eSyB6BcfQeVgLjK3
VZmb2Ck32ZzVjvC6vzvZW1yl294ZJY5qht2JMnAYGxWI6FjTNkOHwtRIrWKTS/5aVTjUSmj4ckLa
Vy4rCQOoguuTcKQzNC366VHH6lEhmArVvez0V2hZL2ZtHUq8jlmX3V0w5xEKdMjOSwICUJS5hb0O
CbSbiNJ70MlgGlKbDGqRp66KCJMGITLK6443vNWbdbM6pJqDVvcjHuJ1jmHXGoZjuzRD89bG4h5S
ULk4ZxTkWDbTpAZMn25a7tyuutRTcZFOctHXpckOoXVe01x/GYSxmILvnG6v93aVcM5aGqAG4de2
XnI3PGaYE+1mgqL4nvUea4VwjxmgZKVkQx+vEdEbVXXBg3Jp8/yqXQqv31boQou4wRJ6IDgTyfC6
JHRPfaBCo+oJbV5DjeyOHsSHuUZDv2iCBPHxwkJ3F2ADCYqfXqGrJ4oi3TAw3MweCvS9k1RbjU5+
qno0l8B/0K1B0+njeNlWy4y9fzMlmLbG9aD8tVIFv/YV+9nGrFAhhotkqten99HuVsFYrEo7eC6e
3vHYXDvNuprvpZk9zDR6nBRRRC5qDk7ZVeZqm4zyp4jjy+CyDm66E+Cuo553B2PVnZWOMKBrl0mW
kbJSLDtjWOalJLsKj18FB+Oto0v9SIAT+xsbqlhcrUlB3moc9qNgXpyzx7V2auRzZd9twDPuV3nm
n6Xao/TeB1l21nz91JDh8MRHdycnZWjEm9GC2nc4Ocz4rcLTLfX0iJh0XRrGOUkz9r/voprZBP5m
yMFhyHxTo4ftqdAY9xkjKvcFmnLF/Pkb62qjH6rJ3/nEs2v9cQj1o3iDgHVQVocKqD1IBuDD9s8Y
1NGKzaV/79R0gEe3AAwr5Ykw4GgdLfU8eMkthmeYu7yjZTtHVzrHwRNHL/RR7H+rKjoO/TQz1IA3
h9SLOqQTd/FrUnUFUDqyOVdGOacJR3HWX6uI1Bvcls6dO+QeVf6tcNKbqdXXoOKndV4kW1KHgK7Y
ltzSTw7J32LSV+HAwrAl7eoCurN2kBg9qlCdAeVHF3ehHYfJ29A/Ex7MO80RVKy2Ho/kRFFarPip
oxsFXIs6A13jxcOTIvvgqo2kBTokK2xQDPZZvzVxYUDd6AQCF5cVtYuOtG1Y44dY7IhxMjcTcuW6
CTYintb6ddnkKXotzj4EAuBDDAhJQbFM+EKWUeCeXRaUMANQBRO0WVOCUjfnvrVztJv+rGAktHm4
rgiHNMAeGjCI6P02RqZvmtDb1HQ/wtv5I4QP7RB4JUBxbz2Uvz6uU90kgq9v9/VQnwVld/hpkgWn
EA+F8PgS5MFLwG4u+UwpQ/5wU/FHTURTKhyAGxfRyWezkneXXCa5g3l5CdRRoAAehmwTdPraj/mN
UaZ7zs4RGhibaDHsuTBmugvJW0oj5iMDc6ZBvJpsor7Gg9D3A1A3pZAABswGSvfUYXwsbiLVb3am
3xDUkJFFBSHXmmC4RGIvaJrGx4gZbX3Y9BzJ5gj/Qh56njwTdhYrT3S/0FeGlBECyIoMsNdT3VOI
G/EFPFgRZiflFkcHV5mOMslILhFs0fg85Om+Kou9zx8sWic92GVVuo/vaZvtgkbuQuBzQNMj45Jd
Gzs+VUNx7Pp3mgBkCiBjjWlnWvq2MSaeBVrLLWpo0a/K7DHVzR6P8mGo7UOiVeC+YJI78GOm+JAP
mD7K1/GpTTjk850TjIdITNwY6iCNjsFzeUC1fCgbay+vMTGiJvtxRoU9uwUn30jfWzcM5Rr8SS0k
Aa0YVsnTwwZtYK+qrQT7OA5Hm1hldXXIu3XW1sh+j4wUbRsesYGER4xIwUEZAGXxxTEx1tNDG4Gw
ieRRae0pdjQSlbrz0Djn6pH62il+adPpxpjspiLnqlhNOuQQ1lfa4YvwSTMozFO0DS1r5WdqlVWH
yeLQMd1lh2va8dhg1lzEHI9mC9POpTaVjM5jGPboxkZQFYG5Dh2T0B9ziT5yhCIB1mE78UZKro5q
e5jNSTO5SdzHZjjJFsk+Z7+2HUF8mMf6fRnW20aXaz2I9pO2RnrfjWCyUL/mKPGYYgz6zup1Vk3l
Tl7/NMBY7LjuMz2nQvYFebJyibFIIW+uGGxGDnFah0xrr1HQX8wrl8F3TNxbua5SJmrZPUydVdeo
VcTtZkikzL6xHESNjIbRcqxdoPCVql7xW4/9/ua5/dUL2wtOuF1PwfTrXUmUsAp+49qpTv3zNknV
uTSDc13VpwxL27JC4O14/sFy5D5nhz6MxDTaKNWM4FQSFl7GzaZLo61CI6EqxCvFpTLJohA1Qwfj
OW33JrJcJcsNuDvoWiEvf9KH+w4HmokyI2M/2Qy/qee/WEP2Utj7WeAdTf2Opn6g2+v8Dy/M9pbK
94y89l2f7LFD9ekjEN3rUPYvrY+xLbW3QfzS01QMdb4vGn1HagWsuAqkQU6VTyAO1/Y4NLueRT+7
BHAuv154sDttk1jr5CmCWV05YGANHCt83Ug03Djb5TgiQZa0ebNx2fZb5Q8QrTrO0c0FtzZ3bqNZ
3hWMF4mkVr+1SAlyEkjFYoI7ofBvFkgyes/aZKm+jf5/2cK4uTlhc9NM5znooZ7ohywk8hJFfYop
e2STWTfFTmoorgjOnXwiDSnjWxrPjt2pH67xTIVdvym4hyLR7ELoGzwGyMAo21nH7cy2edj+Qh/Q
vZCZiVyfz/SaDh+ZvEgIjWHWXIsyu5YI9A2DWb5nXaq6uk6xddXD5NY2AKSa75HgZOHj7lEbOV7K
ENg7UoLA7TYxfkqtJApQxBtzXwlj0wKQ98DskMPgMFlLxX8cnVdv42gWRH8RAebwKomZirYc+oXo
4GHOmb9+jxZYz2CA7rUtieT96lad8ho6MOvdurNzuuVUCGpyeRk7I4IjqQmHWmCxCbKj+JvKvxKd
nkSu0p2rtF6AuRHNCpKjOqdhbq5HiUYGIxfILteRVuDa/FmV6SCCgNgwy3xm6XKVGi6a3GTLldxl
A+C6cdKy8b5n7X3JhFtX7bftNHfJM1fVN8PaIOxAx++lW0JPKBRePrrhVBjOslkOZd5fWMSnSPnP
0NjzIwZl88BIbh7X9Yn3zwjVqoEVM/jbOrKnHfxC7nwRMpSw5uDRVQtgD25cuVuI1JjsbiYHbu05
EcxI6Ym362tQpKwPdXQ1iAv0hrKGNIuSJSsNCAirUiH52SB6klp4Qx+kWevMrrFKoRHTZmVp58xU
LyvO+WHAILI7lFkXfyGRnFO7eqt68P+oF+3OnmD5b95nlzfd7cbdNQfqLvhaPBkNcsN4nWBZwNWa
F/6I12lUZTqKTwIfuSXhVuTBzABHO2+CnULHw6m2IyMlbcOYdrJyVhdz5YF+XeK/epk6LGjhFElV
WFQZMVKomC2Dp9R72ax5a5+D0Rv95D3SKtNBxI5/EyHOSO3GbfasKUROT3LOEPUtMLZj2rad3tvn
+KBl7zpykMgMKbGFXHAKQYx5MZMs5UTY5UTI6qSPlNlfzXIh/etYWIQ02WBR+y/J45CaHk6+CHq0
0CnusClhtqRR24xRoklR9k5T2k7PBFUPhlVhm14cDRdhA19gXhrX5P7V8/nqWPrMdnoB732Or+B1
LMgnJF7Y+OnAZurf+/K06VcSzRCbVFipStg0K8/esxovn/CwPyxElka6dWr7lhx7iwsxLWm1k0/q
IngyQXhqinF/jRTZikQsynYL1VqKSOWdAbxdOLpeWsTLya5LLFK8JPNCDSuTXA1bNx0PP2gHnbrf
gKRf8KMRLLqxtGHNSXBQ/fWXDWWR3FDexRtINB/Ti/yvGr/pUuE+1ZGslSRmhzfNTpu/2VGEYsTC
7m48iToceK6y+ybWWnJaIz6onzlWE5Jcr8b+baAUkkGdNne3Bi+DFmyPgcFPMJ4p/oBhWO+GPTjN
q3YtFH67g0J1kGZ6r9I3laNaf1y+HzhbInmcwptEPRcijskHiafFaJN0EZTqcNAevSLdxsmgr/pP
/om0P5ITX2toNOTJe7WkNyxf0A7G421CiqPUmZ/iaY2wKNEPWXCoKVXnP4X4XzPU9hpvdo2z+1zw
pLV7zjSpkkTsqHCumbFxU4X9RkS2IFYVa7cEnt7OsP2DOc1YjId1YTa6s2FOZ0dcXVwnGgcwThr7
oDvbIIJeHJx2xUIxQbcjCsfHWa0mm0RNT32UAqaAgqGnyJW2o8Gz1sm5gWv4OLnDujACMvo/EmAL
pOp5+Xlzh7S4Ld8xsFPDT5bMP+h+Ad4nx3WvT+r1R74NMSU5VelM+f/DXfaoJvbUpLaMdg5vT5o0
6hx40xRFCvEhRVRYEWXRPT5y1IFlOCNAf3nsZFX8U7KZ4pWjbkLOqGaVh4D/wNUVp0ErlmFCBTAd
KSOmi+0A/rW2F+uw/cMsiG2C2aIEUJ17AE0947xddU7Ji8ijOZX9tKffjQULcbfMbjhhzMfyk5O1
i27twLMnc66bHp1wvZH703SgE5reDJajax7M6Dnz0XrWFPTZZkbra43CyqFF4maQUa1EnQksDUnn
yIvfuNv2U9rGp3hi9ZSKtoVSf4tW/kn1TtWu7t4pFCQDOsl7oCc2YPukKV3A/Hh/PjtKy8Btu3Uj
YAcXjg+ZZoxPfaWpB4lTNmv+vHHa8YHPbyKr3V6TAvxwUZdq76oi8MbDLMeDqLutWP+/BSxhZTPd
9cPn8Hqw5r9ESC/ukEnwCJuLIiqXer9q+hDoB2l4zMHEG6LVmOyL1RsywRtOFLp15URLJ83pbJor
hT4jZmWxSx2MdGB40uW0Ic+j6+rJVe6Eq2SotzKFxGx4At7jYRDuhto+hmx5ZHH/EJUopX2Y9pBb
aSg+UhmO+/1e4Bfhe2XHjtspHU4Nt3Pi36E2VJFyL+BW7j3qiRg7i1a44/iYmvykd4OLpSIuZgf1
ysXixpAwqwwKfE0L14g8uuI0uMNUu8wj7qT/K6DtG3wixX3xS7zbVSN61asspRHdQspcnTYDioGg
TdRVODDEcuADUwgsFEV52GmThV2rmQKjb+0IL0HhxW2z7kYPJb7ixzNSoGD4T9LGzWBS11diZVdV
z681Rb1S/4sry26Iy1rY11Yj/xROb81IDNtuLfK4msTraqGb8E4m2GycssiuOfc8in//aL3uEWD1
+yQJMIr6njgbvFiar6WiLzPEGTcTTy6EuoJnbAJg58CrEIFDqazpgQhvFr3dlxSctNpDMhjO33FQ
rtpE5GYJNU5hWz6GiSPhC1PxeSZQhyltZKsyeZStxUc8wibe3EwIRXq+FCLLisixrU5CguOT14Bm
lWzOoDWCdod7Dvc0al1z03hwtQs29uOc/EPZUW4Znm/9IpE7Zp01M0pzbuR9oCgH+jVzJD1+QHdi
ODcdrQDSPa7iqzEnxAC/DGNkfSGzakjwnwLyW/UASzmIEMEhbi5Ki9N4qVaEyA1/5G61jYW+mfEc
U3pppb9SJoHDHpT6jDXkMy082JUcLxlwi/LFca8CgQvim30NFQdBnD0zAYIZD+LtRdCnIYO7rEST
cz1RwFSkHmlAo/KoOLDl9yXm0ANWJo5/8ewqymPe/dkqDFgsfrAqEI7SE/LH5uVvPIdsTWAzFjzF
xG8QOY3OJlUNmwHKCJ9awxV6mTk0sRfOBaIUdda5pXlY4MxnwcGv3EWwwrznmhhsrOgLWUGsRbiS
TEjFORWWcCFw0cQknRPWs/ERiX1O2xt2LHzs05dCE+rA+WrB83iI68rTRZnV2pvA+1xoyxFjuqiy
Wjnz+ed7Z9y68wI3MN0E8J73myJoh7r+J/EvVRrDEfkbc+ZMb8gJ75vICnCBPLna066HwjqfhT27
IjATkhRjAWNk2O4JIFlPNSxis9ZFGbprEe9XXVOu+I27Jpi1PNiVzeMeURq6L4+Y4w0iOTRW1hrI
FUH2NPU9xS5Cn5I2hzqdNmg1cU4L1yGRi3AxrHC1Nghd9dVo1ZtacQftOYZj+mn1qBf784icJ6D8
AV2jf3waeFRhBxvzfyrjrM6KIycMS4XrhmEmTzx8G53EFXbOOr9YdVSL/Dg54ibBUv5vy37xoFTS
EjDZctfgrxcchWJbYh27Z5DWmjuEp8fKcmc2Jl/as7DVWEL/xiOGdeVLXFg0LgiwWMUmtsIZ0QWR
GbihTQtabVH9nl6LWB4zFvzr1iCsYalBPhgcF+kkoPEeery1D/aMHmzEnWshBlfZwQXVcTEkRN95
ibLsmfble6avJHXZfbSkc7LkbK7dGQtBzNYip1BPF46b2V3q2p5QPTZqUChc/pSvdac4dcodboY1
zWi76wrKmeVOHVtXZHgsi14XRZOkhJUMYJOhVFVAgIyk+xLgPeMQ6sRLyANRVWQOWfCbriV980Dz
cJzHccyJOSZ4qh1HI3dbUjIp5LuSIvv+vUxYDiWq3xWUx8GE7bRIkdmgEfP4rVreVjyHV9QQfwPF
L4dhpOMAg63Kfb59ZXSECwFtKg5Wbxc3D++7pm9s41RPllDONVqHUdxyWNn96vFiE+HBClPrWdgP
WiBkSwAizB/eMVaa0K0S9TJNAHTjNCoEMchq+krEj2WZogkebuWk27con+aXjDZXvlIaXpwMHuAa
/BZQKViZCsviKQDGaMh4FKTjF2/eS0/hLaQlBfqWTrBrxY/fvTK/GPJgpkc/bssJd0Iwes/wgojQ
3i0qcSNdJo0tnauveA+hqiFQ1u4Au24jHpS2nadepbu1iziyiUeTCV1uHZyAV/aw81oQEbJenSuT
tZC3KAShsJYJnEi2mHVNlrpiU7uJMbmQtB3yTIahvA4lmqPoLalE8rg0OSTG/JRHkdIwTVA+Na3l
9JG/E3RM8uWpiznHqeUR98pNg5mfbyduaJSkqjStF/0X0bDQYrWzk7CC4jJaJ6gblFOpyd1stihW
H5OWvEmjykEzf+/K4b3Q63d95eBMxqSmaUo3qjshne6OJbAGnh4LbLdTLVgEhkYKHNJQapnZYFpi
uD6kwBvh1Dn5xpFqTnERN3BE+xsFBncDiKD6ZYnvGQaKnPIHgYbpuZRsQoc2YDgnHjtnh2LPrD8A
gW56JSAEIQjzZa0vKmPQTNBTxxXGYx4i0pgg+VEFxd03ec1gaXvMLXxAAzfuzRErXr7EcEyizVJB
qWyZuiMKB6JQx+4+E93sNn4oTSgnLgKBuH0K6AOJDvmZ2l7C7oN4SevKlTUOZLSFAKE37c0KaolZ
fmOAfwpA1uTtlk/aFVrNUIvhHFOAmohv8rS8d1r1TIvtWW6QdmNST5w0nti0Rx0rb/Qq00vYDBS0
G/AQ3I/bpnlmJXgNgRZ0QYmKxYIeXMY8fbScrM/cbXMqaMDS1rj03rhC3ru9NLpEjmfxSTaqsJZP
IVM+GpH/JGK0fQ7NN6uGcD9+JwMZ/JnzMtNbxfTGIVjBoWExxDVx68YxxR/Jl0qZXKPRY/fiJRMx
pXycY6WwK67cnI0MV+MwXOTBuMpqdm/n8tHzrBwLqJ2b/oYNqJftlmEh0zmGl7+E9iN+00ug6nv7
2UvmpwqKcWrf6INVzU+odfyqE20IbQF7oPy08j1ohSGwDPBgo+ZTfeMzh/hcWmNyllceiSYvZOew
I+PoAb5QtVFWbZofEA7qfj6ZtJ712JHSUYW2xIW9CKQCr7q12vLORhQwGkciBzWMz5hZymgDptOY
EAU3uDz+MOFpgADrrYzY25pGmyPk23PuPrRf5S5dZSW7D8b80I31De3gv0mdn5awsXwA5yvTYlT2
X9aWfqXb9Lnr44eq5hdx/7woOHbTR0ctxMxxm67IQSn8ltIVYF7AOMJyX6K1i6MtxYD/u8SLLLd3
hn4iar1Py5x1pvsYAIAs35jna+tEi3yFpSvOGO2MDGLLAjlRd/YZkhNB8qhDsKX0knNqOo1BZe7+
ZJher2ccTjmiE/uxVvrn+0eZ4tFTKXaNB28YArCV3VJA8eBw+ewx1byOP9NJ7QFrCasroEbillOV
9I1z7H2gxM7KAh0WBd2UqjGdVUuLqB8CG2GON/jDl3VazsVkvFo628xJpN2hjkvU4P0DcDsb4vcN
zEs5nNS3bjDJ5IjvRlV8TMOX3uQ34pFa/0g7mcRo/DD0+IF6oMUSlMD6MffMrZuAtZI8jt1eBhnn
2F55NeCf9rVHT7/aDBYqy7uV3E+NUgC9fHPmoQB+wrLf0x6Ntfs5lI/8D45Vak5o7ZwJ7ywXwyrP
LIQPeP0nXDOLr3H1g1ETUrCk+nPrvAPKwNzZCXPNxibN0keHN4yjtVzzNySdUzXzFcXwtRZCuohq
lmgt27MdgsR2aeqNnoLhEpsjrgngq4VylqciJLEwJXKU6WkEdQ7ums7juPSoMznCPnZk9JV2zwF2
q4GYTEGxwHvXXhQB7ViUFqEJ9k82bKBHsn2IOSV2q/K2xs37ETYEho5aDnOUw5gAtDSpgadRzbIl
yfVFUsppuptzZuiHBpBKg338jSPyHK+xa9QrmHHL7SaPnkXDMLkj7h7NhlObX9pkugJHlDbLpyB1
DyyMaAUu8rY34CYUvnuQtepsMLUq8jlflMs6WFcibR4VHIcihQVdvhGUe3sNvN1yAaV4STPxAkNK
P5rjFT8QRj+6Izj6NBgzWNsizPTqVYjDTJjvvSHdNsPGa3CsTboT9BLv/OILqEqx6OjvUuWDujJO
YiZyd7rmxfv8OcmCfXipF9zs48HdxcptrcyGQEQToMww2dHq8fND/t6QfeKS+vayIL7WpYdWZKSR
LxRXEhk98nZQcUyEEixMxQq4ow+KOxFySLrsR4gppCZDoC7yXPtNUgYloIs8v5E0HMzd1VSeTJyN
CifWJrfFjZLTO/1iCMi5JzLrEUIiTtV70I0JAFypqrtuPc/QPOgL8QJdYTMuxEVpsAq5I53nyoiG
FUq2gcCRpsyut6L8tU24/Imn0PF1WdrtQoRV15nzN2Qw0adLzO/V91mq7EnVvE3hIuK3mvDU6hJH
fOZE3M5o6nH/ve2cfUQ84Bmzd8vnYA67BB1w+ZrjL6bIUVCOBe51aKZv8VL4qP41gOmZuZsCXYHo
1BxC0lZbv1sBJoioZk652rAVuy1290lyVWcVc7/TNEan1tMU3d373k0L4t/HQqa5WDZtoOaTcNb7
JpD0JChudOzkiicU2a1id6816ymlRWljyGQXX6qjs94zMEtVqL7DJHwdWCngligcrnPBGdMrxmQx
kQKX4iGkte6E17hT2AR353pSLqKlO2tbHj+3v4owUz86lbIv5lmQGy9OjxJsyN2WUXJW+eYBxOP0
xXeQbct2dOWQndvPCvZu/aeY5QgxgIEGo7HXnKvFQ8sjUs2ajav+kJ4KVrS1WIWo/Z5Qe/W+BOo3
5Fc9vRpKS+PsASwISqMHiSFe3aEr3TVlSnyxuzrHsMla/Uri5rTdlGkPqBHy88V8cpnqmb9oyABV
4RslwoX1Snr+Mxb6IQwVsX/1+j/rQVRPfnHW2/miL2QUU07IxZfJelu7PHb6VvzemyG8jcp1Q/Ws
zNIWdeN0myx8qq5obtFE+5TJ+reAFEmwV7ovY48YtURVVCfxWSAtFYHnS7YnaRlnyEF7rHfZKr/V
LyWwyLOKNdapVXcXSXaHXHSrHszO74lNTc8MRjTdNbli+oUH99A4ei+wqQXyklyXGK1f/6iYbCV9
casf7Poaa/RsCESBFbwp+KbPXqz1TNwUeEvdOreIenaH5Hzo1+xsnupPCIfODxzqVndQxhxqUriD
jDwwp6pzNYq7BldZ7aRurrqU3XmEl2XioAQ4WEAdPhRO+rsx/ixcwdo0h5WInaqmtMEqIqJFUaXZ
TS/7giCER1tvNFcSFDf+/yKK0zzLEX5DcmRupnMJ8Bui17VmqKqT1yfUi2aGLxCvUjThS8jXr1az
Pn9Mo+YUHBWuyS9kFRMupsK1+PFvfSikuq2yXSnAFGpIqa/7FIijDpD2yxf0PsLMJWzl4HRgWVYi
ujykmbMYYqwkNLcpe/alFtJKuy2dvyuiXw+UHxCsr6oyGLE1l4JHUMmfSCAO5OGFdraV+R8Kds0p
a8uYFm8bn0oL4d6qqaB3a5R9VXRS/sQp4yALxe2zLArqP6pbXBZ3oZIQmVK/qBmfLeHR4ZDVEuvU
uAQ2+iXEEMBl1oYSV8gIFmtO4JewVxaGOkBQppS5/aO1eJTYcpX55GaW5Ty27wrIcdOXzIbhj3SR
pTfDpuPGiN1Krl2ltBfpcOAbYo0Tscb9v4R55HyAUJth1l/a86zOXhERKgJpuTi80PxbJRIhbZu3
FqrXL1Cupg9m5K6ovAYCNhGRjSWWbotpAxtidSL4xwxwQnypeoG0EObapDxNp3XITtOw+FY/8emT
GPvvIG/5bCIWjktgRtKF5lqQhbce3uvhYOmdO7OYV3vNW+rFP1ALMlOwAiNfYTWW01RYoiMU0ZTW
twlh2tJG6n/6N+tOWlUp7jlntYF4wopRvLzpRnzToQL0EtVstXan6esuz8J97KbrCN+rHO+E1Q39
TZu1e3XrV+2uzv1NdxZf4cY85B3nD51rvQEBym97yDXqSyyDRPfo1sE+1QBf+fyy+Nhxd+hXrb+x
DsWJ1RHepJApvb40d0vTT5nydwPnVEHsYXjghwowibHVwtg1iphSEXjoLRzlFtTAtTYU8jthPRoe
DCNhxJ561NeGW3niCBOHvjJztfPgpJg2GuuQ1hhpNpBc3JBa4Db2HizoaLaKn966ZBIBh6y/0TmM
u3vg5G3de/bgBl96pbmKpbjFOwt/NQm46vwERlAq169YNTiI0Qdo4/dtqK4MencdYGwlI/YTN1SH
yTsuf8VM8D/p3AK/HCfchuDWqJPLe1SxxVRoSNCJGE5CBepNOotfPGnOuzGfafemEn7utHBp4/Ay
RM0inLYMAXD6FGJaLVB6tK34MPP4HVFGvExolEAyOE6IGfurPnalBDfq2HkFkoyCJFOMXwoBXIB0
HhHYj7YbQjkeQ3t4wdseLVU13GGgmLGEKut73TO+t9uVO9Cll4ZzLtp7vRzZnh7N5DZ2sY3mzTvS
+8Ez+8vxnf3m4MHrcWlHGx24j0IgMz/Io7dK8akpRKdEajJ+l56OfbJ6ljo3vVSyRZGgCwbQljZa
VforketjqPR0+jQrZi5/6Aw3Truwur5NuoHxlr321PvDGOpgBEu8si28e1Xc/IKvnU6aBaxZP/FE
mcOJhAFBAsK1ZXsp5d5JTJy/ytFUhBdb75L+XqvlQmGrrFxTwTZ6p4jjt9WCJjvw4kUCubJOieac
51Y3RkY/RsgiBwOaWyZDhPwnQavBH3uC+WYvk0Vd4XARR+msybwOypHHHsfYi5VP16XNb+aU2rIk
IYthr6edAXR9JqYU1pcz0lQcZTG5aAx4LTDY6sqH9LCTDzl9ooDFMqiS5U2uH6a/fqr08Fgq1QJh
jBgqXszvdF6j7Fk8xXLyE1CmeL1v+kLo8iA8cKxjQXgTC+kBSp4unf6mXVQ/pmX0wIn3DP56hLHL
edHfhIlBjR9eLylpj98zztomCzKNBZlhNfYCEIQGtAY6wsuDhFFqRjwf8RLtxLrO3didyxoELcLB
WuMfKaZrLpEOwOpfH5aTJVs8TSy/8bssJSW2fQlIlyBi6GCU34dhCma74QPKfOoxelOVJHqdX6LB
pIBaE5RWkySV4uD8SKuTZF42Vb+Zg3Cq14a7Wgx0vjtXsnoGgHHRxOFisLXShOKePhpaJcDMm1By
LdHfCQ8O2LyN4JIr+gNGCL1IK5vB3qUJ2d14CjO5OEuB1JiZtkis11Sp8x2xuWuY0AHUQWRR8eQV
A55L+BNiSpWkTY+mPzfcpjD6dZ3AYfuvRkQRNoahHfMBrx0OeX4ktSV3dZh3M8QEh1siDg3JDMdC
DnUMBhkHwf1jAQRR3Kw990UGc/U1mEv4FetfkIZNDhm6+SPo3x0jmf6eTnWg11Kg30ZCdRxcdIgv
FBxRxjVDmi68VTAdIp/ttHumhg0lVj02oFPSuFUHEScfD4a8BCITUxyXQTumAUB9tmobFrJh/2pZ
lGtMMyaH/e6XngGOS2VvRGM18AVXvemaJ8pt7vuQXeAwaTGfgXyIyhy2IZmHLbvKnBRfvGlK4Ng4
VtyJC5Q+5fVMrU2+4RzOuhBWFQXBAj7G9w4wZVJrEUXikSmbkeWq84KvbPGlIxsLfcSoVfZ3rZJu
ebEeakl3+1Fgh6+fBV2JVrBjc+NA6xKwIS3E6J5zDQ6xb21ksFZgaaTHdvynJhUtZJULgFEJ1jE7
fcNqmkffMlY/qvyip/mNr6VjdtPDcuAzccIr5ZmH+K/AOQzfdwC9HtMLxfan1/oZKIjbyQbzOZab
r8+M232RaS6IbW7ROXovKDxXmZ8UblN1ixtpk920/9uDZ2kZgsnNnJQiPleDeU5uIn0vHR8GNQuF
XQgmTQkUECaZsJ5Kqwp69XsyUIcVznAH8dTg8rsghVAwk5AIKK99SplrCirxqH6LYvNepdJjlaxb
l2OjE7zlW9XRKhyC/yLDuzWmOL1xOce4D5GyP9cAxeEqTzKWRSq3PnKBuzh6WdVRj4fsR2Z9P1JR
GZVScsrpTPr+3MmYdYoANZaKzZ5JQdJ9KSheirHPxUinN+sMBc/tbGtUb1nQMS56OnyOs4Hu0kbY
ZWWLzcjwd1wyT+AxqCapR9bRGzQEG3PmL3bwGKPyd2uuftzK/taflKBnpsArd5zpP967j3ktbDqX
2P705WX9T7iDLjwgUQDLOQ7Rp8gCxWo3vJu5zQk23HM5pHQUtXNyv6cogZqW/+6JBJqWHkKad/UV
iSKlS1gI5Q5n0KiFsfI6a7ukMCdyPm18zrMFS60RdWg307s8ETwmBoJ4LeORWTrkSOMK9QOlWFSr
ezQfGVIg0SZxuFhCxE+zx9hX9EOFTzVWi4gm1+uGK0OHqLeYbpe+bTVPMCSEmdd3eGVKdSRMjMlu
FrBgcocfaITlcusJnKXC4pSJfkuAE1HMkfuDwCr2oEsYMvA+v5zPlFrEG3u+tvIbYM+CCEmhbv0U
1xvLBX8mKSmVnK8asLXa5tUCrVNUEa2Zm3jKVAYrbkRLND0ZRTOnra9KPf0/hIql88oKgklZAtMt
MNcNhMZ03CCbay0DpjfGM2cWjTuZj9u4gApM3a5Yo7XoKIgC5NaZt7WdHwX1pGcKJwCYbZ6QaF7P
8SA7+PKeP+d+f86G8kT/fKaOnrtAup0swV5CVEvlsEh9V/Wuy8Yb+cBU8ZMSo/Jh/VOLY7CuXdBP
RTBYpj8SGyuyCatM708a52LIjPX+R/4WQf3WPk6TuA9aXJl00HtLR6lNAZrhRC2iLwvmuaRD1IxM
H5G5JtQTm9pT3Jt3LJwPXz/htsbVriYKx0foL2rOmywHvDwpjnahuo0gsBpQ1gv6T3pwMyk93NjT
oVgkjPWS+b3lky8w+Fo2L9mD47+Fb843Tx3L/CRGlhOPbAcBtT6J+ENNLuzG0E6x48a14jWV6ba1
7hrD5unVle9QC1F3Eqs6xDAcVRynZCG0VD06rAFkHB8l0+8M75UYbSchUMzi3hlP7tkT+6Ok3qKS
DcBUQ2REV2Y/yZ8blJ88bj40U/7QduNjksQPUa8+am18jhpodNCK6Tm7pQ/Z2h06rw5LK51NrnA9
6PMJIwSfvC0yyuG8jPlFnQiR9t3VcGUh4Z8Ttk+ZmEFXv7V5ThZJfdSX72Eyz0MhHmes/JI10EJ1
qsvpSgB4HZ9wEl1ppjesMZ6Up1P59avU28DgC8bRWoeyRcSzJXdo4tcXA2vL7Bd6QzIt38o27CpQ
4AmWF2GdQ8E3Rl+OYTwMp7novFmjG6XfD7eDwceLtZVIBr7rHKEhQHHlHQMQmnN1yprzupqn6gp+
5TawOzM7gf1ZE5njGsirGLBcTDYYgOMfU4dgcyir7TlW7XMopPeNE1csqY+1nBzdQvJR01uxbhfF
bifxIpfduefnWPTfEvz85mUJNPyh/8oa8rojxy2+cwlchjaYDIu2tHEW+1iL0Zu5d1qcA7SR85Dy
Wj6taemZ5pNBZJeWSFmUyFBVihnw+m24IEoxmpQ+ihl06YoPX86M7TEnAGzAYZRFJLAeMGod+W+I
SLIdBfmP8We7GDEtzw2NumnsrjlDy8Fhy8VQL2ChbbyMi3llkDeNzG+Tzq/NwcdlQq+Kikt6/5v+
G9i7NUMesbwLKWAI405G0SUrXc8+h0OoZ2TvWPkGSf1K3W9srQFHlX5cY3j4lRYcjtO3XmYfKasv
1SSQh43MBII8GYmY1Ouif8JpDoT5Jhb6abdoSSJFcq9V9aIQMK0xFSF7XqXX+DPpl5zSTCMzXGP6
T7AHukvFHI9eZqfzRNSO4AC2zWoX7YxdsqyxcpI9swNzLB5RzdCDDrXnj6y8fPH2w0m2KmesnDpg
3Q8cJjRK25QHyigmJRE+PFtY5BeOlo76joCJBMyaZgXzZ5yzUrgKT+0XC5wLH5Eo7kFuvHye9IqT
kcP2nhvfWCNROKhzFv8Z9G9u/+pqDrmrbP+QsFC/jcO0jWH6n4+/a6RgdiamIZ4BftJagENI1FyD
wCAVOs6NysZs92Lm3c6AtvdPYE+qQN8fg5sAl2lIZeJHB/7HreWm6BLOUuU8azHhOhgkZnyxOuR6
oQ3nceEv7uHjfZb166jLVzVdrxbfEp7wRqAcheW5JODTMivg1eaKJ471bvpC3V97QPaKlXml+a21
axRjle3Ui0AFHkKyL3aJO8vIZT3AK7oQuSCtoNSI8QX6SU+w+VsbeJ6HgUMmZ6eVSy64cpxkrood
RwNKZZ0Bf5AQdZRzjRlxwVUokACySuRPyU1RewyA4wOUHTRwDWvP4hAv2F0BX+yme9owuVJYBMqe
fjaG/JmfBFzZaSIjMIkgDHGIPHOiUB0TdqtB5MP3pY88sX8MSCg76AVR5NCHoRplUqEBIRfP04QM
+7qBP3S9D3YSDjDlPHOq/ZuANbJD44UukBFMovavxo+FJXejhWKmKV2HDVPLA4+9+PXYy0WfliLy
Ugz26Um46OQznPjE0ZGsMo9/OarcSewvq6KcCZdEuZmj9/50PHh8+tlAZS6noa+QJ007x5oMnxuy
9sn9gXgXEBTs2soR0BIxC6eoXkrnHAa8mTxK7NunhVWrPHDz6rF6QgBEFQUGmWBnbFn41yz8mXgU
eqfpAXVG9rEN63oArAP/bwOOSOu8KCiadEAM/+PpvHbc1rIt+kUEmMOrRDFKKkkV7RfCdtnMeTN+
fQ+dC1x0C+hGt32qJGrvFeYcE2eowf+BQ6sMcV8FKcVgVonA4kCjqmueqKO9PtdSee7S9NyTizOT
RVp0ma9o9ycqLKmSI/gxubgNmnWVz7+EmXioqxAYyp5hDl4mkZU84gTh9BEyGkS+zWRFJJc1bc6z
XV56U/fnGUiBWG6TmT8krX81rPWt85EB3yuHMLvxJwkJR7g2j8XqHyiI9Elzu55L+II1Xj8aGvLQ
+smOnT8yIOWTW4ZGU4d7OjLo2MOt8oZq8bkAtQHDE/snOsOagnPMrHhaZOaCTG3aLGZPGl1POFdR
P/QLE4NnxCzjocn29Fxm1YpMmb41r5eTozH3bVkNjuRug6thKkm6O0nyssBbjDuqLnxD7n01WLv9
atjVy6IuwcLjidoIWflEf7XcUOjc+l1EhvOBbLFSXqsdECdAjM7Qbk9XAWKoqIC8xtADKbs0nXjq
qTtKksSLMHdmHwQMqqP1lOQp88LBK5bPtUIqTHFa/ORW1caP3FZ99p38OIz4uUZmvfchPmm2n1tA
ydIzzjdPNzcmHBBtDEq5XWf5XMS5q3Z8DMbga5nwBWbvrPzzmr/qSRd244Cjg9sLXOnExUm4Tx8J
mtyM+m9IVExbRtXe/mGSoLtdCCLqQIp09dVIoxTo2xNu49jqaUz4pHEU5U9MW/5ScX1LWRwAUDMc
Pm7p8U9ylxhjbEEPjVlaY/YE38lpEbBZzTkhFRwbkzfqwLRW6Txow0UN5inBADCWuPSTkFSLs1R3
50VmlvNC5HpTcWnsxFKtOjs6tjhx6kqhTLYjmBO7rW+NSG9Z8acQbdgVybXwg3Hmu3+5b0Z2X0d4
YaN+VcHKPr0eDSXtCiLcRFeW7aE0ahH0uhjeHiaoV9Xy0Dj5g2e5JbuEwqLkVFRPxhkHMlgslyzh
x8cJSZNo0Mng1wH1TjJlCvtUSCxH+g0aF1I+W7pkV5A2Jx28sYRSBRuL35RkjZ+WUX1dq0iS8hey
wV47s3o0U3fr37S5wyXAnWubF3y7tUNhhZhfx9c3tDzi1LiWa/PUDtLsVcz6NziZutfQTjtp7RP/
hL3tsLIyy5ZvnZDbLYEqB/iQ80woXTwZRLbgKuW25cqbGqZBxXps4FbvCpOvmYBu1g+Ww6ALySeG
2CrNfPqfu7F3UW/7c0L3NHKAzdkZXx1YD3aV+MCpTwLLBKl1R7jS669sQkAxG1jx8/eGaQIxpUGS
6NxuxrulivfEUSAVakeEIERGcao5ivTfpNbWh6CjQitoNjnQUgZgDSsBYgKqLth4HfAYk18njc/+
eqD4opt4Fkhth//ZONacABhjozVXQva1FeWQOQXo70gHRtCdINfvvhaZMmsfwlyjoXGNiZ1ByRcq
7z3+0R6cTM+ZeaPaR860SB4lWEcIYfJDQ1iRhZo162o4d5f0kmz0dxKo/jwabFpF8hTqr7JkUbcS
/MXAvRptt1t/9gXEqnqIlk1DhFrGKMeeVL5DNbWuJq+u3Jpu2pSnbRqRYconcvEq2x3IfUhNCxEF
nNTEiq2VpKUVLiZXHqqFs2FZ59ZHPlPHezx1W5T2bdx2bSx2DtslVqEXNW0aj0AtlaRz66P4nMzi
Dr/mJgLEDNalPA6Bfiv2/Rjqt/bpfUXdzNzDq62TXchMd3EA+NbpkbURc9FOSy6mRkrnyWK+k4Cg
PlQcaUlwUOYmUF+3jdkEyIMZTZz56tR2ZClvYt+Os4bYvKZoRT2cSl5tUNcxSMdHBFXJzsbrgoNw
smQfopJryE5cuW+ibnD/bmFemuGgbSHR6QUsK7mPej6DhNMadmwGfjQN6kvLta1/lFP6MMVPI1ku
MwWJPg5ewz9E7s9Z3Yf62F7naX7pTH+qs8tac8X6ctneqxftEyo98CyaBpFRbwH8Wtqw5SXPLUdE
7aI0HcVn74dVntwEwySF+iZp60Ner+yhpVv9vpRrWOkotdgi95kTIGp0pVI/vfHBzvUr8OuhPFYu
EcKg2mXEEXO4m1gPTZ58MIKY9JsNC2hes0vvouZpC114xQMJhU6Vvz3sW1sqOIGYRk0/Zl2NppJI
F7br3MfdhTHcWe2sCMh+yEn3SW5EZiiRUNrrlBe3pH/GmiBMyA/aPckk9DkNdv24+kAkKggHZLy1
Ho1sepGkETGSQSSjeJ+a4YP/NGmcGX7PaKQqKMN44WwMR0s6QgM5PM2BorAC7egwhpQc44XkUYTI
dowJ8GQl1+uE+01JD7XluCzp+UPFebfsqJq0ULto+n5Gp3hIOsjl6JOYPUwa7zhDRI4en/9KaECh
hupTbl4Ykbz1wHO12H6alIDQzmYM1DnI/hMVbeTSJ6J4Y4hl/+mn7SxGgaue3NksPcPTkgngJF2s
NJc34pgQXOR+Pg73Sp5eVpNAqvV3JggCaMoX4ZfajGNTsCVMT8rTl8Hi29TfB8mhURhxqZR4NRvP
wZ7R46gwGN8DvPnPm6HhzciN2jeW3mc776tEYjW+ZJ3Lwb5KkIEk6Vttl5hspHtydI1yDpqesxVm
xXCdjQnlN1CI5Twmpo8RBIoaHJApvXI34k9nmnLZxvpUwvLs98sOp6hlC59/WBCF7UjSRfxlMDZ2
7iicoMiyXmqQLWwj8yMmWEeFmCJLWgPnebXL1wIBACPC+ndp/FWXCc20SkbPSEE4SaOXFrXHGiAA
GOolq3q6oqc9D6B2TfO7vuFpVWj3U69gawTUzZNM48TT3FlnkHXxIuMPb9OwMt3KHM+FUC+SbgKH
T17IPMdlC4ULUO1JRUGfRPMmEzj1VDAqcVVL8Q6HbDWAaUEMXvLynHqy0X8mV5Utj8A31GbhEbf8
xF5BVOCM46UcggH2UvWeXLU6/bK77JOFarCwF0jdMe9OuwSN0pBuboL1gItWTq9u/Yk+JyCTESCg
eVcfMsHlxMDL2XKg9YoLuo9eq8O1V/1UbAGEiZA+vFJLX/VLpOr6ffhaTOb0H2vDVJBCPTc0P+/z
QPmj9gr7cWbMMKTKWjBVw0r+5swOgtj8o2eHmUnSOe3saAJKms3yx1d6nStPYgPQke89wekpScpM
VeY1KKLBJsnTtfEzyrnW6UI5bcING451c24bgC9pqgCUdT6iuodiDvc+fjphYmgCef1aiPKhP5Jj
0/xizXssTVZT4kdZK8dv5ceK2LL8CvrYFrP7bZ+6FDMdSqK5h0aEr9GQDCRRs5//y+3et5XNNds/
Fd9Lt4a2iHISi125MKLEX0fwqznReRr18eK85guhCQi7sjdxZCfvZ4KBdiSO1Wmvl3PS9Nfa298z
I32gDEsmCF1SLN6PxjAHG4nTUvnnKAcmKxtKOJ5bmARjFgqkPGRlwIsqcWhloWNLwbO6P1as35ov
rFE1ojnqWid5tDaLBLFDgThMB9cxqqj8LbPqywGdSY1MTNATysjyyhrcTi5Pwqre1m56JGK/MY3A
MoXxt7jMZf3SegbP8N6CPPktfItwHYcMW0tAVvHWmhHbrESWlUS472LI0SWRdBa4l4LXzkJYa38Z
+Du0Kmi0n8MyXzIJ0h7WzEB3ZRv97jPlFn5f2WdnpaiYMTrkfq2IUMplgJqNcZ4NjN5yv+2XTlIv
TD+YJOqy/FHBbJq2JtaAoR1aVMxVi8r7V6uxV5Gu+UzZcVNh+DZopXVyQWWHdlbxyHbdfgmgqXtj
BUXW4hbgkm5S38Rs4Oi4BmuALM2ldtnpZ55Ra4jya+8JRMZ+/ZeuLtxqLSKY8oDZyU8+C633Iz1w
mg3F33TmW04Zgx7T6BZQmweE5S3Pt8rHCdFnRDmC01DN95ctyNE+Ikd4JaYMW4KSnuof/bcy8lvg
0AAoho9YJS9pHHl4tTSQmDukzsbVkx8sriErK15ELSMyrjuKxUk7Aud5yKCqNuRtEbBNVBd6xbyi
+5KfdbSBx+1o9DDlVsnTFHQcQvMh+ETYjGPTxuiWhvRW6nEpwEHsNnllbdTfki9NdLdyXF4WFJ42
RWgFORJ9lcv8MlQ0yj7LxJVOEJYnICUmAYQ8d29fm4m8gpl88kMFODm/FsadwdXFUvazCQ4zUVPe
jPZWu41i35tFv0MrGOwVOL11WbbvbB8/Vp54RKIelqKLapk4ZcabTUWi5O09f90OOTYNefgc8VDR
6Dm3fR5iXU1JEVJiNRUccbslhcm8hfNUhdYqB0CzqrQ4OIS/ruPMAXelfAoLBNUqoq9miWrCkeEs
MpSxrUhpkErCNJIohQ2AlM7Wvxzat1Wr3oaleUViH5XmX9EZNxV2MY6lC+7H84x8ei8PRhVvJC0O
E1n3XQdnNIkAlnFaOmSmnRTDJd/S4Lu/1lq4A6+qnqpbJyY6oKrVy+ykVwJ3rrsFZtxzOOWfJ/04
8qaRTGBn7KM3YoQn8BHFWzElx7GWAPocFsg6q0lqDXPCAVw3GEZfRlqxGAvm1SQoIjWeRyr3ojg1
xitIWCQ0/3BBBE6ZXXRKM2MlNJYI50V7bAHpGy0s/eM2y2B+aY+XGVU1wizWc8K+Gk1y/dc9i8bZ
OalwMIedTzd4NcT6ovELy0aolKT6DI/eokVFPrJcnCSFENZee6m7Mly41hiLamAGFvDiajcujmsU
pwqNr01sUDzG+yDjneoAkueMH82TgzXYgG70DAlu0KrXGMfRTwzoJ7SlCWcEN6Q0s3EGaXLMlzRs
zpDvXwZBvcI2HmRGVd/nkWus1wjunOCNPrncUlwa6Rl1aKzpVrxm30M+eFOGwVAUMVVmZLn9pwQL
S6yy7/QUOjQPA4mw+e+q54Sw9VOXjaB8mX9cuTlQQxPP2D9S+lc6HYRJMhYX1q5k8dUCFIEByzox
EPBL/sjbrqVMKnneyWk/rmUT5HMb9CQCkcNO1JGrjwSApcvLSUa31DvmbZDaOyudu7w45PMy5Tmp
av6p6OKj3OX3HOK+9lzG9EBZbZbE7UbRpL8svYzO4dvO1WuSGhdEn/gGwIFZ3Uka9ohL8byk9osF
kl9RU5bKVDxQGaRed5Hyzgk7ZZA7TIFJ4+HZPkIhrT+4y/y04FnDpEALiogY8bS3FRan0PhdZw0a
wM9aGX0EiGjjUBWn2If5/iudcVpqGAvprVRZNx33xSbxY/GsgfWhRHILq0rTIqsX8yKKaJuXxLZC
NJDMiW9SjrK36P+0lBSdTgZZYj9qRbpjJ/OURWM3riNlG86lIsfIwL25H3FRfGFCzaH6hhMuEymC
wRw5MoQmow7IDhyeGXFoBhT7Bj2AEap6EnXuSR31Hqhaqfq/uVlj8j52lg8//9gXHaskakwqzlFZ
ggypRTsijcG7u2PsLfD3PuWLf3jMzBQDnuw39UelgCxczaB0Z8IUdbWIC6HEmQM9RFnp8s1z93da
nNhYyguKQf6mqeWXd6f665m5KSxSgPVfWBkiQJxkWRxaVQnlLQkn2qrtUwgCxukc6Xqg7eATjLYp
o96ww1nCvY8QQQ2qhYQCbMIQDBAFr4HRlsFcMdjhpdyC1gbI1R0EPXZd3TOIpWOGUaYTRwmW1EzY
R5dKyLRoeypBrBaCgU9x0fgNClMFAHnoCjy364eA+1vOM7rn+dg11W1N1xummxwZgaVoV0NYV74k
L8ZsXVs7eF7qttHHDnoJ9ut6N10Ie5c2qGaIprIeE/+G+M4K+JwYdKDQ8jvB6XiUDU63XqM9XaLc
6KP2tfbmS8lOuTaN19Lb5RRUrUr/PwJTxYGXP1O/qFVJ2tBIbjGc4j6ky62AnJJNzrkAlNXbb2kj
0evIzKDQldPYbRxBah3OmANyJ/dKWTkxSzlScmO/DliehAo8/r6f48E12HP29XipZoc3QwKcvUPi
S2Hw/NIsgE8248uR4WGFmUqFB+UlsGu6w1RZ3rDxVUFe1NJ9MKdWEtbFsEjNEUlePp8KDdoX8RU9
RGBhdK5VQtGTI2vb3JXxSnWaanCJDFhUa2dnBaRmBC6DkiB/3mxzzdjzXG8I7O2zwqJTy5G/8lnP
g3Ucmlupre7Q9oGy09ebxKJsKYkbUwRQ5Vnga06Q14S/OdTWoCEbCDpkp4ekgx3tWeFyncMcegfJ
2JdELS5OjjzCGM4G55HTdXEJMKGUPx39hyY5IRgpnW0qc+uFuXUO20O5KBe17bk5UPegUj6lQxGg
QgkWkwUOSlRdCVniRJnYIrtzmAmjEFRP9fp3U8SVmgAhyc+tcw5VZnrjsgaCnQYxFojzmonyCqOe
5M0GQnrdBtIPH5alf65ZoWmKCCh59UEEtDfbAL1ajDZLfgbs6wxtTISanWPpwNefAjRUqDaadTw6
LLN0Jk/Ai6IJ7ruIGiuPcjjiqe6WVRamYgm6ljyhhWJ0V0EFfkiMROLC7/fah/41pNaxn78Z6p8w
7Z4qzA7GU+t1yv7ujX3//qck/+yr9QPwSrmdLHYdVL9gXOgNXEeaA3jI+ma82SyRnU192MOMaPdg
yNXFlt4Hi7XsbkSTuYRV5c4Ll9RgnMiUUFF2lLST+o+Ep8ZtrI5RifIY1Oye1h3Eexndau6v6JBh
McOR0L+f684VaXkP6lAH2TPJH885qr0i3StRTAk/ZbLSJ2ncyRsNKttvFT9SEzdpdkQM+FWjNyBz
LNr6+9Oh3Rsjc+QNBaBZ22HeAL3S0mhp88iINOZTrHjoGGPaoDjNrViyavwtjFsfGuW+LJmRugwR
UfTtmF6shbFvXcdFXkY2z7QY/L3AV2KyjjCKuPbQm3gmD1Av8AYzgqt2GnCOrWa3/awH66H+Fpzj
JPBy2Ex8+Re2ds+gA/n/iUuNhGUjCcdOZkJAloONuICmTPL6li0GV2OFVZAc8pr3Jq9oovaEtBj1
prNUS19sC9zTXwHGthH63bFa0kKu5HVeEtl6ZIvxaP5K6Xjn/Kn6U0cOSuegCzS7uGdHmlEZiZo4
ZvgPBgIVSn3OwTbkxMPM8t0HTvbBYMAV4Gf0ayw4r+49gdeEKUNk2p4ZjvI3EvwTSlsy4uoToRmb
ydres1XINXYWzM8IItZAg8lvBxZDKh00g1JgL0nQD58pwnyTG0CBklzMWrDiIWmqOVAY5SSK49e2
BZVdwJzbLsysoPs3x4ZMV0OaOA91djIVZK3ZU6oyMKQCmUbujlsSlTIzYAQvfghe7m4xuB+1a9ZR
moMaBm/nEVsuNHCAIuBfsd3RaHYD4pH20MzfQ7UH2BgvlkjP3cDRf0RPUvMJFPQOjPzT4jdGEppz
xP1WG5C8AbaV7xn4mBQ+TjquXofxkQsToyIqaqKXve4pdyMEWG7Gl3bD9QqXVi7m2350FgYSvjyy
Z3AUri4infvmKg/KBa7zRd+3Z/mEzeOqp/GwizO2wNgqeyAwVQhdY59C7Fc4eCCLoPGiYZRIltOU
8tqa+tUR4iV3ZU3xihlJhvGwiKvcNdYUGsMGvQjaCaIEry2jfwWIt/aBsJpgmUHSE0+R46cS9szg
kby7jDVhW/vaceHedAoQStybK/dmBnKhICM+XwDvo6zT27B2ueRPmbKc9ApvrQ5BVgZV3vUnAj5A
WHmMD7wGqQmQuSTXTxlNbPaT7CZiHYuuioFVxdoKRT+QqWTztWU90pKRSFBAOj+e+V7ZypefVQHi
CeLGxmrFeLXi2B1Hw82ZlS7KueETMTGSrxp1s8M0bnCIf/xkTI6NokEPuusXKH76dk17/THMwyte
b5vgHyKUGnZBeT2+FVmP/dp8lfvqlYfempjiz0aMPSZHTQs5KVJYl9A0NJjA2dGrpOIsqrfV2E6E
94vQObf8T/rgF/HIgEIFkqafZp19typ7/aRQ/n4SSdZXL0Yye91kAFiCRw8hhqRA3152cG2239fw
l4zPGSbGUKbexnOmJJT4w+9zGpbWdNcG86HU/1oCS19N1YwkmkWtvZbG/F792tU0Qk67pxLesclZ
whlFRgfY2CizQ6EcH2xpUXoTKH005ubF2ZdL/l6VMgQs45zJCEX3+UyUdFwrwCtRR8zWa52WiI1J
IrPppLvp+vmnQlBi13wiKhA24nbMktNebkIBkKePq9aIa5xM3Vaf54Q/h92nwM8+9qjXAf6beMw7
zhkV0xbcuC07WUxaLDbvfWN5mb2B8emw7zEFuuPLf9HPDAxSc2W8pyC27oMG8WCxEx3mZCEPIrLx
hoc942FPedjzNyQpOOT3pyEjlbmlWZo5YDEsuIxYoll3++pwn54pZeW7jfBQtRhAJAD7JsXfDcGr
YOHJ5z7OXkFIyTOA5Zh04xMsG6YTprCG4R5TC2N0go6y8TlXKZr6VOFgkRM4Vs7gd1T5JEL5G59n
SsyxQ4U/CSr7z6Np+IKpQNsT+1GFAkl1ivxOYQAHxxaEI/IMvBkj4G+EAHvX43s1AvTLrrH+FCdJ
iPe13D5qafi0bO2T6cEwxkJl3dcyW8Sjtmqgs+TMHxaF7n/E0kp6uWBFnPChLHUszRgFQwdXZkw0
M4lqQ/RXd4Hn43a8ttzOKjcQ1Zg7smf4A0KvcB/gpgritUN/MSAim+cN1MLzEi9J5uQ2ocsrTx1k
hlTopwmP/BNTY0Y72kdpfgGtdMvpO5uEZ0Wq7ycrp/mkMUKEkc3haJxMpArNNMZll8Wtska2gP6Y
gqBCFIufO2iS8ZpV5JUe901h9YqcmJW/kS1enb7vHd7tBdsNwHxlMRk8ADE6q5uOUEcwRef7uqbY
etor3mxAxCTXqjrjCPOKoiDfX0XFwLdWHjAJ7/YDXaHMspGACYASdC+XUSzHHfvkpPudPSK9Rulz
Hj/NqcH1PlxFO1xyAoxr/Wd8nzCSsWF+K23PcNtPA/GncssuWqqT+MTeOtiIJujIb2AT/pihYsOQ
dr8bvPccUjKJk8deGl56fbpL2/xq7/U79uifzoDYffqVICqGlDRqR4TW2pY8GpZP0vpIXoW03Ply
QYE3XEIskCn3oZn8F8vsqiUUJewDLNo9EtbO9lZc1K/iWiVz5PDqpylKZ5zhtyaf+VMIxbErqThp
unIO61vWwngkTmUsmGIinO2W1DM+lL3zSqy8CH9OQ3TsTNJCMDiIY18WF2tngFSx7XcI0TkwjXzd
FWsMymQg44RkygAZN4nHxpIGybpAsqaBNflg9oM+vWsQjYiT8kUK9sLloETdzBb5mGkqVIkmLNo9
HPidrBoiEWggl8yRpvxZgGQQ28D2QwZmZJwXrvAJm9yNdlNrv3qZb638OijKpyIbkHDZnr9JevFo
muI+hxsNcRom7LzK+lMdEE8lXJ2/+HFTjcyPJhCT4e87EWQBEAbM7ECsKWt7OoF5QumH2kQRoB01
Ha1hE+H0qFi78++j6Mn9I23JRHmiTCnlaBd3rJgZCZbrUcwp3JwsGApu6CNyRDFfS224sqfl/RiD
pMAvgrxXzYL1qSh8OFdjw+mnHZLvlQagxVbuW9caCqBQldO0wQCQP7SDBiknDajVg01ZQwr/rCVC
+LBFLVsYgrs1XbooGI2UP26XdfxjRCCTcMHDy4mZgozSuRI4NAE9D/mD8I+C2w/HaklX7izQ7Fmy
OIZfWo4vK8dxxrLg9rO46HN9fYaFNmNkUZFQBgVdkUZW2UUc83MZlAgMzeHad+vVJEU1fYUbRCDl
XGqHdG7OUph6HdLQ5mhpVAQFCKANbZEpmGc/QY+PifydkXfC5qwb+Nx028srpMIgSmuVmALjGQzl
JTVWFeR6rgOH9/0DcRFZj2gCnfl5KLtaovG/QGJv3p3zvbLZmOo/EyAOmf1hoPhoAwdZJmtiZJuI
srKXRD7qJJtL57uSORd9Q05gG7EjAFUw1nk1sHo950mKucVTs8bSyOgRUtF+yiWQo6Qb9HCyfu2n
OtVfptW5ZpZ5sTCdDCz+UpPht3HvhjQaLKJFvLUnPI15UTmVfqfNPmf0AZzzjLxWWF82C7RghsMo
Qzu1uvzEXWHj11hLPHWnQ9tddFCnG+klDVzrJmHGy3SGCMOlW9BwSmFDtK+YpqOVqVHtOBFD/SKL
VzWPG6eKbcwj8lDGmQ1BPF/w6GhRA2yJbT3SmTIB7TM3PpIs3xaYrbN7PjYXW0NETmeexRm5f8Zl
7dEROO6MUVNjHtaJ/lQzDDPnnZWSqzEPW9GR2bPkmYTcLRD/bKkIKgZ3Imv/2sxSW5JwBzIZFVDR
0rZdmm2BE1tVK9Q0uucmMRmKwbVVttOuMTBfSum2iqo76z0L2kSspBiMU3Wy0O0HU6kTP1Z1yrWy
07Az3vQC07fuLNFC2M1hm0lxUSoQiI5hsXZxWH5qnYO9I4OJmSGwOfRMXgjhdnqEzg3srl071Q3a
QpWFJXvY7F+Ki1K9F872CimvT5VX5QYrz8ijHlBfprbshxkEih9SqiEq23gc+bz/O/yHqQIIaEQ5
45PO3fwOXJTdI6bpXD6Tw3SUqZKY2v9U8NIVbKCt8zqjT0K2ykUC1574AK/RcN/NSAWZ1jdEAO8t
wxe5DUdUIXyixyHD33DEVDItcduY8aS3x8n4C+DhLZEI7cBbYat0p6ikKgNG83FgTLX2aQQnMe4G
J2ih4U/qeliRX6IKb2kg7CaYV75S0dWYHuuHPeIaHf+kpeaFDGAF4tykZlL7tWnlxXNa6bL1B+Mz
PwCGGvuPUojPMeu/Vsn8Kl47u/9ETC1J3R37wl1Oo1oo71g0hPFa28vDDKH6w0hcYCQKu4SZQPSv
GK6tcdQm6yyHfq9IoaF9/V1MIzTbNuTCH1MUqAlItZo41MYWx8TOP0vm6RD/GVX00vIbqVPiYkj7
tDJi3VNYn4GUKVhf13Jw22rI3HrSGMJ0+S2dqO+6OuiqNVi98kOs8OG9LzNZcPGS593e62wM+w+V
JV63Fo9cEo+luyUawZvN8DWr5KXP24cCvpZn/vkioHl8r+UFDtXThg9jyasWJKxqEw3zi9SuL9NU
3/ZVJlNkYeHO7iol2lLK7ksgifTBk3nfnSqa5r9D0d52MumU9Lql9aVAX2ZSIiHH661DLatRl0M3
FCRrzUi93BaNsyGbhzL9mL7X61o2kW4joIG2QWV0lg+zpnFdNmFpCKiLmZsqJVm0grYb+aRIY/xI
MXyYTgCmiknvCPgYg3E3gnS4bNtzm2EFuWIwJVaCOV2eN3/Q2xTCkuWXNTJno/Xl5LeYWyI3iAr4
Vl1FwusHPq4yYb22eOZYHdA0uQtLVQRzPK6UCfjV0dP2DCLstkABjGqJPmgeDe+Z7fOkXmNDbDgF
cqyXxBIV/X7uhX6G4AnG1Mr/Ycwq+1BWrfCVxGoFFQnDwE76aBxafHNwnowG02017YPdgnJue5ot
G/4JzxECRRY2MtZ3ch72W7+QP868m/jF1LS9bVM8GVh++3tMxjhw3hZSpzWE7lUznolCcOsOzAgj
+GeeQIpfn6SPBARaRgi9wksK+DndrUe/SO7lSPbEU6pCtB9+D1d7U7rDMFRhG0BSUF/aAJjxrQ2Y
yqDmkUnark7JkF27rLjFrsGvyl/iNGtkzH08ngZX8D4mk5sAxB0k5ImIRhiv0euft/5PiqewZEle
9QPzFMzcTM7Zj5boBPG/9EYem5hfVswvS8Iu0gmrtCJAGe/LDhuiD1fTCAhJDEwq84p1+MKxP0+n
jmVN2Qn/NxvAknyELIOHyy7LUryFXVZh136VDG6GTJh1Vn4yM+WF+uXmtP2tq6abrQCZhngHLoA7
bPFT+Nu2AYVKZS1uohF1NRDsTp4FosgCh1cnXfjmMfxKfM3GBA4wYxMK5rO0dlgLkbflMBiy7ZcN
l78m24QYlA9Sol9nmEcZP0By21MQd1kHu6h9+rWeil1GPbjLO+a2gCR0hmkpolF0FJEJ/0NrzqMx
HXHdsWhjs3sQtvko+/aJrz4tKbMQftBwdEmAtSME7ywK8ek9GY/QXCFVdZ36gNUHXZVTh9ssKNQt
0HghWw12cKecuwktasFJC04KoZHezZ5OLkKn5t6e2ifiP04D0vN9Lg+j82d3ju2uXN41Vk99hPc8
ql0iq/wGTbQ1IRc92SuOXml8bm/CBbML1+6pYYo1Cjnq9IpWnziE/nI695g2tSerDeL/CPF/cqtf
0vbTnHp3dubA7jgIE/7G5xDZpsFlosTAO5BVFL2M/0tki9hkqRQsanGHndr+ywDNppVLoLr9Ddau
X1sfU9tDgnvqMG13RNMmaCJrmkgjY+bV/VmP2n1i1SB7iS4hAcecROLM8C9p9rCmCyhIyWZuFVXY
chVC95IMri6aSlxShrAj2StJUyI/9NY8fU5P+yTker503AHpmUwCVuE4OnHH6gChR7pPqd6j5JAW
FfWOFpjUJWUn+0v9bgz6EamLVxSdtyaInw/ljEwO6LeDVkKLbA6VrTyS+HkugJlCqCUaCH8pQNNu
K69bnGT6afvs3qVWfA4MbzNEC5pWfDrD+MGkTyworRw6E2pfsu6MH5VvEl20aP3Z+mHuHLiLFfVs
CDaePSufQqvgg5tx5/O+Yxl0AraHkquwHRhrinyU2csEnyC3PVd4zJXHmneAgrAvnHt1/h9p59Uj
N4Jm2b9S0HOxh94spvqBJrxNG6kXIpWG3nv++j3U9M6q1LWqXSwaQkGdymQGg0F+5t5zlfumsM7T
5OhAqq0gt1laXLBGbcMelhLMrk7c6dnnEo4zRP4xEYrT3HcniaxVK761FsNFQB83CbYLyjgn6jQY
Mt2eRNI9sbu07wxmL0o7XyuJjC8jhts0nYgnOYRMFemsUZwq7qrrWBbXudfsujDbDn28M0ncYBgc
JRhmj8jLNI474MJixOFWi3J7BI4lTZAZNZIsjXVofvNZJnUtHxDGnPEDgqSwP8wMm2qGTR3aSu5N
TUV0YwhAGmtYxhhPWw2DxKmzzjV86TZi9oHkPjGTk6kHl2FSr1k9nplroxHLzAshfXUgOrgwjpOT
bvX4+SivI36b5jPsSCD1ZwZs2npcDeHIfF646mJ6F8npnY8tNOGD0ZNSg/U3CSEg5heCaEC2tQN5
4Ck7h3CfyMrqNq5YHa7yBdqIv9wgxTjnxpDVK6hWl36FoQUjDKdNAgQ2ITKV8IvrSMmZIG86X99U
c7Dlt9ON9UjWkNz515CoRuuhFoRLL3wKFhn3lrHWwCGwB5ncekgvStedddKOC8kiRaI7Vn7N9jXZ
1zGmuaULJAljUlfzDn1Nmz6kdQ2SQVjjOUYPn96HEp9kc15hT7RCBh2xRG5ceWGpcW6GhmhIrORR
tmobTDGSf6guqpp7Rd44M2i2EMGUgUyKkTXORZPfgqhkFVwfjYvSSwgQG4zq9IYqStSULOKUNcRI
wCsVAXzd3opdhbEz41dGqXVOlDdZmPRLJdqkYgo2xQRoQIB+JVtU8QQ3T8omUI0Nu88NH1Y27Pwx
1Q2V+8YAoWW5mCHbep+Az25oskMd/c/QY/NknYGxLtDQN4mvsC1x8ZV2sXmv/TsS5pQlNJx/Ki2w
mXETlUjoCam09mI4H3WZy2j4mgfCBvVfpIlOIz3AFU+ATYdbfVSwUL/jyT60FhAS61wVOOOs3ZA1
e9V/bvV5Vdj7aPx6YyMsffAJ5pU4PAH3Pu5grYaaQTI4v5I0Ij803AytK75I8E0qlNN4BcR5pcMA
1c5EeYovkA7tzseKl2P2XliW6p3ZGw+hoT4O2fSU8m5CkKkJYTfs8SbjVdCyEZKvumlrkwIvgIeR
bENCLPB4baXVHIcvdcWkmGFqcpcO9ZMsJk/RoDzoPAd5PXCCQ6Kb0cq5OpmUfqgfWRyca4Xo2RBZ
id7ssmDehZoHMBPUYxdvag1FpZau3Ohppj5judgnMpXEkwFgcGa9RNAbOk8rJOqmYkE19esUQqES
T2t+9Loq0E/iLulQv0a14OiksDbPgTsqxYNRVffho9Ikd7Gq0KDxv26ANC84QvhGWFAvy6uUoVz0
bCnDWZq7I0P41V5YNZAyOdFYxTypYhttS2dpukA9EJLp0Auz040yKt/5VGZsfVI7wO4saW8VqYIT
o+iKUfS8SlGSDQ9IAh91CKGjoD5qt3KboQhW7ms3lZ4imYVYdDB7jVkaoDbeO5ylpBGN2Qg7uTml
or6rYDDFG4NAAPZmG1m6Vta93z9pkI8myEdEnRMgbJO6HO/FlA4qfm8rO3KrkRzgq6Wn8ASIE0W5
hwm37ZuDrNKrN9EhVwyySob9u8mOm9TSbbMf2JpRM6ALI0/NNtx0sV6tueqxEZvUNgJLYUXY5PhA
O3tf7KUtaG64huPLRCBJqF4yytyMvLe9xSM3h7FC8I2JqtAqwINhn+mTByxvgj88zj71l/UgodU1
0epW/EHL1ZnrnmF5KIoA30GNsYq3SfQQ8hMsIjGQry7vxp7BYgICXoe2uDE9eUIyGClr2PN67FmH
bN8RLkI3QbclrjVhYE3Zbad1Nwn7YuqPM8GWas18X6cQ/VT5rFT4xMsZgKbJL9ISnUnSS9qeLQV+
Kw9mw5SOk/o1sJRV9qxcChj50gXJoG1A6ImBTTACLkDavaPS465hOk/mVDgKc96KEoU7Qw9osPk0
qwwWsegVvP/RUK8gnav8R2V7JU/+ijuFnaYYrd/EgPKL+ren8DXZcyhvoBGWcl1/K7XJJrkqyvXj
4CCx/xowfZBLUFhA0hXqOoleaK6R1Zk0yTO/ANr2gnItjlcDj89hOXX1JkFkOzJhDFEHai/U1QLQ
/tZ+ByrUVbus9rfB1DPbFHDtCaMB5B5549Z0Fr0B11od7SeVQgeun6jBGohnd3lx8tfUyPhACGej
BiAdP/NQQsCP3+7cAH1BiHvIap5+FRHn5LDUqVOCNvh+Krx90twxM2IbFR7LojuZx4a2S16LeGym
qN3A28AaSYxUZSJzDrkM822GlETeiU7FyilUP0MAAj58EAuHp1D7fBhwpEOWqGeWXzersVa1f5Qy
c9PeclW/ZFV4J+6w8dp7bJlG7xlnldyiaS+UUMc1xl5rBs58UqZDYVuEDPFcoQiuKIAH1qkBE5Ge
Op0nNs8UYd0fDL9hIqm6mRreRZpAHtkT0X/n2IpXmvCaswEMO2U9WuFmKOtN18+bBmKFFiKnSJ95
2lHt+8kZf+o5x0ARVBQ6/qoVlVUSUs0p4KGJuMsoXOb8ecax6eCpLbjYLSr6Ge+LaR1qov/84ADm
4NxXA6Cf5srCWDWIyuQqJMRg3wQVHp5xG+IbhNS15adO0rbgjzhPW0GO3YJmCGP2dhzMs8rGMHw0
kYhXYXZMnWo/KuG5mxU0twifuae0gJkHNE7UnepRW7BqNop8dod5hlRJZuZBUNKxrDR7TDJvzPVH
gjYINk5yG9+YtYX/EpVwCAZ/S9WCIN3cloGylWL8QuG7idWSAKzZGp6EPH6U6+aeQdBVsS0ElDAk
nEi49S+FB9bwCFwaxsB84kZ9rmgpYloK86t4ldDfM1PqQVijwFd7cCbX6lO/9qtJwEeqMQGnmPND
a81NYdODkTGBdE14bXjHMbm0EyhdAvU6nIVRT8BwdeCjc4hw1mlGtW8DYycgp9PxsQBnieiUao9l
lhvznlNFBnQg1JGxeBB06SAtrpsAjLn13E66t3yK+7E6afbiEEi5xaPpHLjk07bdKohfEokxfHOT
Z4wjgHDkXWET/XUsJp0cC+U4ou4m4CCtdylJiuTbYC4LyLoMtAWT4x+i13Flwh0crjwubb8JdnmL
+hraB3gP8xgr+G72cvMhj0uKknTABe5wgyczme4AxnOqT5cyMa4xJDvpxaiGbdBbZJK2e6W6Ylq8
lMLSQcdXNbQuRTZeZFAT2nn0H6cndoNr5Syv8YIcbvvShK1Bf1LFWxi+CjSHzuvG3M3fYuTMXaGv
kUL7XwX+AkmYXxZNF95E/MH5eyqMp8ocz5l96ylhSkDnI52qTqcaPjAUX5lzuxboV+U+IMGzcene
luhAW7yKaxXifMO63oI2L0kljtWnzEjdBOdHVpG6rfWbGtAwhD3YUr5RHpBxVulJhAwm83Hv9beg
GU6DR3D60fRDqKfdnuwAQ60PfBRrXsmRIF8dMBRu9HOfKtcgKE86iKHV0Uqnk7WQnO3gLoc90Kfb
YMxAdU47n5yKasOwfTcwJdHpC/b6VO4x2uoanrh6mQWPjGcT3ge7N8j70a96y80TtPaAQkWIPJHA
E6nHNmcyh33pNjGxkkJ0kbH0dfa7isI7R4lI77liUppR8lgsOhRQ6CGPSZXH8HjeJwRoVSgrZk6u
QJib68aLEsdTWG3gF2HoBM1NH6kCRt0zgmI1R8TC4+SpVcYDZksGC+snSMS7gg8Qyzs3Q2ehahpA
D4L1dI0hCVheyTh7JqYw8xCpJqgQEbc8GeVK6dGXiB2kLWW0fQlWYh5ttVnaTCLVNwu4HDmarFVO
NtzwVrBylBg1Wb7ETd2REumSN+VFTsRzp2mnPiHYCxNWKvsHxRPlhm5uOta5SYAe4mJkg2J7Rl56
Ze14NwvGvbwP2ZfUD/iViBuzTKhe2DtEdV2PjN91Gt4EoCdXRURwGPZwi/wclEytjPwdJVOplIAL
w03EciqyIIiRKMyCznCN7DVFVhXC7tMzyKySudUYC5JIY3BTN3BnbFwDbTeu6Q7DWORNZeIZ32Nr
fS/lFx1wF3e4i2uCJUeKuVu/CCS8whrAJrg19wUVcLjUSXbMzqxf3D25vhlxb2sROcD4mDVUKkuT
RoACCfVFka703meeT3TQ1Dv6PmRPP8QgE/GTlmJzqHP9EHpsUmjryf6QjF2Mcz0kG76UWT1V6BUV
n5QFY5dnXLwosOxkGUsTkqahgvUHsuzrdhU/ptzwojtZDeGuA/FAl9XU+7aWD0GHtJ/otd/Hrkf5
EuH+1WfBjk3gtMQt0NXlwklRFryELYlLzlZzyqyQvSGsRnbFiRisxrNYeEulGCjmQ4eFNGheZBu1
fUwCn8PWpd81MuiS4jSQP1h0MR6hRVUIdyEy0cRBzuSO5v4+W6HYy4C03MlgpQkpEdTcaJ7ByccK
Lu1BPeU884SpOhTRzS/Wg4K+VmVVYA3MpFuYIuUOT2yLWcPqtwOxAxIpvuzSBkxIpIHjdpwhb6m1
4REFqaAfTuvZ1Q1cpiMFuoevbwaY8qS5i3GxI0OGlRbgeApCkPHobCivPHQ8LesH677BdFrM0OhN
dAyldQ3i6Y715Jg+zP1IIvngDFFP4jZnsUALfFcFl05CGct0VvFeg65HHxxwUTGMwnSBHgq/ccHV
zALZ8kIxYUQ4dNlRMbQj02UjT/dSDdIP1UQZ5BB2U3pCb2bLIaYo+HGgawtSA0aQiAV9isRN3Usb
yUhWv/v4ERqBab1rAtTlMiUkksgVZjr+HuyM0D7pJAm6NaT7RxbNk7OU8cyYWk22JX6YxHMmlXc4
6QP/ee5lpDxEB21NEUCg0+LxzdgwGM+zOu0w19u83avqljI3/N0KRERTkawTos6GMAoPMcqrs2wJ
3jhmJ9FPz4UUXCQk3WZcXBvVHmYWrQkK5uiFtRES/mvE03GGPDev71hWzNys+cNFRrzXMFwRQZ70
UTsap5SNObNVVq71um1wtFeQ+8oL0TrrpGhshhMo1LhvIdKGmLz+msQVyQheS6KZYpNZ+W5201q6
LxgU6EcIG5BQoPFgQwGqU94Z941HVP06aBA0c2tlc7sxYxVjnMXAnejV8ZSCkm2k4Jq25p2c3Jt9
c7oheRJl+GPxtuYxLe7qsaL7dFRTPpaQLmPOsg46Xw7Fk7480OLypOkRHPJpzQow2PdKCMeJ5XSC
x9QPCAaeD1GVHzJFZjYEMRR7DDERxHaUXkjXbIaSawDpqw7ewqjU35CJazwwLZ38SIOPB2nWHYMC
BEsovljFkHs69rWjOPCYFoczdQdSwzDfiVjPYh2hjHGeITnMUo3EkKXQfubSHBmnHShZyceuSgH+
CDTyJWcWUEqz6qfAM1kyEWG5JqPUC5PKUTXayMKL+3m3hpQGW7+oRtAq2L9MkJdbNODfp86Fhsfg
DeAuKm2CD8Ml0VFdGTNLJeLtopb2l4ZsCV4pNYSD+qWpHshQ48Nd2D3bCEINePsjTbfxnV0AuF+D
BydhPPm7qU+JMVUFaJf+xScOnALfSNGV0Q+DyE6RsMgx/JZeXTOH3V6lwSHIXQXmAcEZKqSg7p8j
h0pxneFSApRsPf5uokUqhxCPOM8iq90t+NiH34uga1Aj0ksRodubW8XkTNmiXng9/pvBJP0EGUEx
T25A3CPsOD7bJOh03grPT3Tv06vfkQ9wFRDVJCtUCRWim8O0DplMCckpp5qqvclwiIqnehztuiRp
7OiC+A8+KSgV74nnWpZ+BJ8dpAqLRbQzOJKo72l77wV5cJ54JPcA5dbXpHBnxQ4Jk1UZoBM9CUkK
qOm6Z2NpEKoxkj4f222w2FqxdTdsuwK2mLE2bw2IGbDWcreNG1c+IimHx18xFuONYIBEuZ22RD4u
QeQ17pmAzRever6XjybqOvm42O6JbvZM/Dxtw4m9qgR1SFsIcKyu6pixeX4r2DMNxICAq5V6GIl6
uzIqBMeORYRlkLFRG/N8jz6tY3EKXIRrhs6G6dyoNORl8brbGcTSBNqGeUy1LlSkNCuaoUnZ6iKc
elyPYBwmxxjZL9jySbXSo3yKVXlbtuJmb206tgyTuah5Pie/p/nHhkfKsrjVp2zXI60zU8RpJIWg
WfR9bt7jveJ3h1KTDsmpRgsv8Keww4tm6EwTISA8qVhFdO5CaRgQ6YNRPUKzWzkyGpYxoKtiVoZx
PdjMcPL7SfYShhkp81eR+WvMRrbNShs3XlDCL3eahtmgjyLYnLaGnNBzNuR+edqLMrGqNIJjXzYH
932aIew0iEW8AChkrNyVksLJj75x0BaZQxdTYzmY5ZhNM2obWs5iyk2LjFE4z3sziA/FZ4YaLIyK
HYPMPW94vCAP6AhNdbEj1nuCO3bFs/BQfFMDuyRzZqPe6QZC4cruSNlJBSCHybqp87XOH2noHKX9
tnhnBtB+ZhetZUDBmq+tKm4q3dFKjEPzoJFDxC3IVD4KI0NTTxRUeEzl5lTl6X0uIcF1IJ4eowLl
9oRyWwsRIeOVM4lmK0kzDI2tOggbvLg5Uc0yeTJZ5VbqCANQusuvpaZCcEfvR02Wkt2uMTBryW73
2d74UeNOiHsoTj2G+fn41i9Z5ugzMahddFfDNoSuCGsOprDi2cqr3UwvZ7SPWbfVw70G1tyKhxVU
1VVC25XPAhsTHHCs0FtGuuFrbYqXkZqx1ZrdZIxuALREH4MX3roUJuR8yvnIGJShIWr30jyZ7Lgl
AhcnlGMRivsqFCoGG91RS3gkdHg1eUogMi7wYzdicijq6th3zclC+AhTon8W++QcqPIi0blrxvY+
Ij4tD2RsJrXjW+ZRKNBjjouqNEBr5V8YDYuDCjVGOij5TGM7rL/89h///M//eBv/R/BRYMOcAtYI
//xP/v5WlFMdBWH701//eS4/8vu2/vhoj6/l92/973/652/85zF6q4um+Gx//lfL8f77m/j5/zq+
+9q+/ukvHuiedrp2H/V094HuqP1+AH7T5V/+337xt4/vP+VhKj/++PJWdHm7/DSMBvmXf31p+/7H
F1P6fib+60QsP/5fXzu9Znzb6rUuPn7bNukrgTE/f9vHa9P+8UXQ/yFriqEyNDFUSZZES/3y2/Dx
/UvGP7AmSJKlG6KpG5ZkWV9+A3Hdhn980eV/KJYqmwbfQG345bem6L7//9I/FL5g6boka6oJefnL
/3rxf3qb/vfb9luOrKWIuPv+8UUSv/xW/te7+f3FybJpEoiiSqIkc3zZMvj62+tdlAfLv/49kQ2l
y5QYEsbWX5erfkME3lq2S6fb/HBe/nXkH4/Eb/zLA5l/PpCWS81oyRxI7e8W3ZXPmt6wf30MiTP5
y4NwOn98NUhFh7TSOUj1OXjoRFcVaEMV8iJSri0TJUSy7t8c8tevSxGXE/zDCZQMxQRwzSFrd/BE
L11VPDxd84FHu4vvDo6xF6zk06+PuryO//O7pohcoz8e1CTSsQJLLTrTrt4mZDUMgFKAQmx/fRhD
U/7tQNS1hiaLkqJJuvnzgazBGPJSTCWnpBSjRNaUu4TiOyOuyYDO2tBI0qoTAyg20ooccTfqx23X
v2aQWRtD/chBYCmt3Y484dR4ETHDbWppmV+L6q1KQc+Db/bVU68TMEZ6RCjZU5tTxe3n6a2XqudR
EHjqoFFCqr/EqZvrun2pWa+PPeYW9MSwwZHgmGXD0rVaBYwGSewg0oK7RH2e9fMkwUlDzIDJ0Il7
PCSBS9GLXtkRVMhqyqtI/EmbrURp3PRj4LYw6ZlwMaErIk9ezIC5giZ3QkhBwWJtQzxaVhHa/KqN
nQChhXMmzG+FMrkSHI+c9UUKl6woKNmdxVett46+hO8S0i34jOyNW2TtdeUWNW+zgJJ0l5dHaOzk
nm5yyQbLrgg7fKNOKT5I6DvZYtdeVD336uAQfVFOzLq2NWDTLIACtTHUXeizMygCdmd4POMZ50Sz
mtJdoZ/q9sNixlWQKVN4qu4oY4v+t/T69rNpkFArHy1aTyIbCVRAh1Xrdv8eqLS295q/kqtH/Ajt
mJ81AHOicC2wM1gPETMwheBvP9rgQMooNIyWVVjOWQzviUs9ivPXVt2QamAKlwHXHhgOUdq2/a2v
ELUMb7OhuHj1oHs6ht45LTJi+GeqceLRiuJ9LhnSLRFvGeqX+zRC3qqv8CXAChSFOyl/atBuJcYt
ZdWq2iXH1iSUOipbRmyUfXVPgTtIwkqg7J71haplN1X8VS9N1rsoSqSAegrYKGUWMKyIawR2w+zf
JIkyRa9sg2lILuyGwUeHcSBDZaVkzhxTm7cTJGbFJOmQUj/B7zPzazal42tFxi8iU2DPW5G12eyP
lxEOhjYfJCbkMmqAVS0/he3ICm5vxGwRy7ehRZOiH1N/LwsHHhEOwravvbiTSfZLc/GY8XmTHnOG
W+oaCJaIwcD8GtNmLkmCgCmH6p1gLraDknhW0M1lBxQvO+HTmm5aJBGLzhsfkZTo5l33KDUfUk/z
N9KWMLhncUKaTIJeca0UeDFgy1l2z0udURmDjXCsljlRCwxCskAi42UxpbUkrktU5Wr20kyAcz1Q
ZzVxVeGxGYzVZPADyNSR67tlncn2dipydx4T5D1DaMvziBXhCs1CDd7ZkF4wvJndi2ombjaWNzM0
PBkXRzGkpa3J46Wf54egPwediKKHqFQmrUofrhEz1NGwN7Hxk779oIbF3ko+NJk5ULmJlFPFlZD5
dzpL3lF2MoLL5Q4lg1srhEQx4U4YdBv0Up4h+buJkd0wz14ff/pT+ugPz8oQrIFZ0eGhgu1ZvX52
gnhqA7RUm2ymYpReAGQ80sLHBahSlGwDgptdwb+rvZzM+0nGMpgxvNO8TtvmPevkhK3jplVOcn5T
iSSO+9ZGVZnQ2RXxObVuZGMPyhMD4bZ6mhEzJ8NHQOlNem3R7xKJEAxuK0w61dQOrdcqGmxZciSA
Tex7C1BjpfKZinvGjrYeYIVplgXHoSdaPBDp1n1HN0DxahXDhIm4a97U+q0zjoCzZOFbCEjDh47f
rbr+tEj4yDoj47gsuMUxPwKXlgp34oQj9puof2bKU1i8SfVb3jMOK+9kwreD6aCod2ngYCNdQIbJ
q+m/hHD/Zx0xEBv3diWi0xTmBwWHaJfp7zGCEKUgKbe3U4VUq7Z0W/WrJIpILUgcctCEdLSSSYsc
8Gha66R/lyCeGcJ7Yn4dyVPPF7MwU1agEMvZ1aWLJTduOj1UTYfEHyk2jR5C0jizi0QHa+R28iOa
OD86m+0mwq8XEp6RCC867QKEzqtVbdix2H2EJGDJd7vXoW/pMIoZJkYWDzUNc3YLmCg6Zz3aUZL7
KnpFE62bVAuuOF614EMdDVC4+j4yB5eIrxLonNbY0a2BItjW9+QUrOqvyZDquLhF8JocjmgqBWPH
OaA3FlkejxPjx20jkWOlpRj8UEhDUwFNjUnE7tEG5o888hGKbtvwoWkbomUaVMcfffk4kVLh95mt
qxFmI4JQmaUX1kuLiZn7VERj5sT6RgHox8Nwbk30NZgYH7n9zNYalFkWl+SZogVIAC9HvqNWcFJq
HiEz3x6GboQHN6yxWvaPcvDSllBHuNo1DVKjW2irDulIBraNhSUJSWXYHaWJ3BGJDQ66bNcokAAj
3X1pfM96ahkskIqX9z6zDAYeQrQx08Tx57cJWF3/Oc7XvHiAumUzZhfFt7lH+H4vKluuKrkgP+Rb
VPKT2Oqwg+Oljs+JAtBe8jK5d4X+2McfBVKtEumimNoLMbt/KU039Z/w6VfpUem+hbAxpKOhXgLs
JemV/lsIa8fSmGMjkRsvk+LE8S5Qj2xxwQQQrYEntUuJXkSjw8SAvJn5PtYcUbw0mu5oHZPfV1ri
2GKygymo5oPTEXT42WlHfEFVikHiiKIxozYgjEasjSNLGRHVUkcP2D3lUfW1+YamGP31ImeEKVPu
hxgmtk5+nHioK0qGLUzaTHVyqiNlYrQxHGPujtX3cSLedJIJyBLPM7st7oL0hlrabkXkajNL/Q6M
gcFDjAyXVOSC3egjDLmnGawqMJFl4DDuA26zSRQTjzjNe60xDgHuNAZiFtkME7wDYlrnDtwXnbPZ
YuGudLvq+Cklc1qNfdG6IQdB7VI7FfB7Ex0w3cmhcQyS+W/6COmvSlJdNBFumICHaav+XPs2eo2m
d2H3cfWumJCu828iUiOH26InbhhZiHe/roL/oquwxB+P+FNXAavHNADDiI61Qe4DYG7Hrn0zXeY1
catskz3/pHv/X8fUfm4rJj1MZHMokH5yvPXSV0QbkCYOqh2mNU7iRq7p/PqY+l/U+qQfWbJumAZ6
sqXT+aGTAR+gl+pAQbc8XaLW1nI7UT7LQP6b4yxv0J+bF06npkgaDbFiyObyBv9wnLptdYPoQ1Ss
EYXcIRfAjwqHvAdQwszK//j1q5KWXujfDmeqoinLiinD6vjz4WIjnsBU9bKD3fRBcQFGrJTd5MqI
uMy/acv+6gzygpZe3+LiNH5qpiNfC3HDiqIDetqcb4n8nFaPU//+61ek/sUrols3NVEzJFmUtZ8O
kzFFmhMN+akFg0EMHf21lPHzNN+a/B7lZ0OUUthdLIPQVW5w0o0grV3CmqUxw8e+YysxcEuHNzKq
g8u9dci6nRl9MwMe4V6hejEcC2Xdlh9C1VGPVEj9GH2GXjjicObSqNuTGifMqT3m+Ow5H0h9jf7f
O3mLGByF9lkxJEv8fg5+uEhkeAkTjyTRETbqdV6Bu/NiSv2AKb7kdDRavH3y333Q5X+/VDiorjNx
UTVDFX/6oPvyjBMrC5dLBROC7M0EvyTodm1ckA6ak7/5IMh/9UYqGl23Ikm02Yxy/vRJaGFZRGMS
YHXcBRvjedw0duXwGnNyQLEXu2St7ZbrNF63LxDvUFj++krixf3FK9ZMw1AVfg9O9U+Xku4XxABW
g+SAkII8BtSVayICWGNmtFEyJ3uGuV7d15jihZxoMicKSlbIgMVRNCNXfRKru2J4qNSHNlJYZeFR
kZ+lOLivyw48tehRs21QOYgqvr0Qty4h3zsJKInpivmqoVKkrqCXT03mJ2XEnP/NNEqy64CJ92tF
fJCVq9ERRzB7S2dW6BehGj9Lo3wy+5h4vcC6CnPxqIT5rcFILiZvywxUgpvcQkGh5aW4TPBBEjs+
qU6gfgd0jPotuPgLQdsRfCxTJKbmMit/02D78yiqjY1HxYPP6JpLT0Pz4iMnjAdEeFgIefQ2Ev+R
d5ZWMPU3CFk2V/X4UBiYGqEct8QNQzv41gs8JMV3FawNkj0b0zpK232vWm7V4r3WaR4ErLXUWNMp
TwI3Fy9KOBJ0DgHsycD7mAQHvb6Tun4tdV+F6jaHhWfOL7Ume1Jb0hUfx56SqH0ulTdjfu4RY0bc
VJXyvZ52v75U/n3iZEk8HDAhS0wxLe2nu2gwm1OfG2Tnxdtgg48DUITkyZt4/evDSH91QbK05DaN
EUtUtGXC98PnvovmrunFxQji4iFxwINtNY/FFNMtomj/ppZYxqg/PxukH4/20yOvbhNS1qWWnqO4
tKDuqge4LY46L17VVQ2UIuFLljNnN4ZKtQxEFzVKi6FNvRBugY7bRaVvGA9tD4xeIk5wdmqosJ16
EYobzg00Cb3w2DEfwCUntIKT1SR81uULwdlPIyFy5ImaDxMDF4Nrp22YIahMF5KbTmlsDA9or8OO
yB068Un/KOdbNJ10aBSm/y1NdrGK1T59pQa0GgVt3SGCoY+v8TrDoOwbYQGXOqreXnisP46VspHD
+bHo1W0cCHtTaA+pGqMzpKkyPzP2gFN2/Zt3k1/r38+wqPFGMsdmesht9c/vpzUESkEEjUiQ/AE3
lI1bXIjPevVudCdZZ7ey74drN97FOTYb4dBLz1bykM/kpKByILhTGRw9AjSp3ONGT+a7IGEpl69M
jQ/dy2zkq6miTBkPDY4klQfSKp4vQnPG5gWn2J7wANFQKdJT3t4HVKj1IivfGUDwAscvyAUlyKig
2zyMDZnDPO5yF0o+u6wiXc/VRtFOi1tTf86iY8bTkC2fNPfOGLkqnzBMdVl5CdtnDPMGhhK88LPn
E4wdX2OTVdbrUB1yDsoLAO77OCuOkt+S+ILGrVEYVzYrED28Ybdgvun4OApGf7ltSa2bwTlpzwPU
m7r/TOnqsnan0jUGKD0FWJftNILrd+JQ2QE070oAPfRjzcM0nfulqQL8b7pK/SwzV2yxsA3lu2Ic
QRjZNTuVBAeFOyAcS3aAazPTxQ8QqLNdNiXTg9cyfawytrw3pXGBXdlB6qXTXhobWwK30Pmgb4+d
VTxoCu0MpyfWmT/qdLV410Igi9KrjJRYHYKPOI9fqCyQ3mE/ex5Q4LB/7DHR1lTtbHfr7xRCPAlA
YfqXrFkZxU4ViCNZET8WIIkZEHZkfkkINkq9qTo29ceArTMXmevjwC3FEV8luT7SvZ5uG1RaQ3Q/
kJ6pfW1GBpM1nFUT0mn3EE9kHWpnIbe+AZkkjSNya/bpIsIEfGiuYnWulPHgtegj8J5DhmWFFTbH
sH43DKwd9yBRSEednShc5j2qdpYnNDNl4QxwMKOW6svkZHzzAxyhIbHhXipGXi59VeubRUo5xO6e
CIMY5Zz52gAEneDLjfFrGsVOMn2N5K0y3+XtsUtluxE7vnveZEG0MqJDnTz42UYs1rH8yOy71Z98
EzF9qhNmndtGI2CSFEiNUDrZpti9jRjlO/V+lKVblAR3DKjqYbKXmCBJu+SAbWcmGM1YQ67aifl9
zGq/Z+A6FWwVzfuWOgCroRY8VeUmIL4MGXDX7dVsB4Ky0B/zcbSH/hBQOaZreVlpDtQIiVMEhQvz
01V9+Y78BEzgmSMM3LskP/s2AWL05ffa/JwzlCXywWBuwlxpPpuC3bIwtYhNHgCJiurVmC4d1ACz
/xr9T87OY7l1JNqyX4QIAAk7JUBvRFISZSYIWXjv8fW98Ab9bqlulKJ7VBGqKkEEgcyT5+y99gjb
jFDBCIZogLAJMCCaLfad4UllaN8jzCjhpvnF0gNYyEhVt5wcTwDPTE0DsrbjJdg4gM2jG0jylVNN
2hIy/NYAUpGhNofdm1CftMGByndIJBpDkGT7OHDbgUZF+mKGK1xLVeP4hr3wuDRpV+EukMDApPWm
k7768GmQXez4cf/Y88oIA3/Dayjvw/xLUe9o2zXVs9fDjEXdUZLFZMQbGW0VbZnyVYe9LeYhhijI
pN0o43VE6F9VTzEBfSTF+1QxyRGNjmjkxRQui5oIMPpUo0H7RF9L6dbDTWdnixagpYrTavAWpN0R
7bdLqC4Ua55TQNlRDn4KTSp8nUiPClX04daDhPigbB/pCIdD8mLp+EWwg4TauaJtoJgPJctSXSKk
avcCRXVNx4vxStL6B93mikb2YLHDQOsuEPNLpXSwtdfSWKGF8JIlSO7/AS1AOq13EcG8ZQIPb3wu
g9xtJjJrOjdSP83gwzLq40T/3KDsSyMb6zeJ04VHXsmpFK8pkEI/Tx+0DIUI+XRtpa0bjFcDT3lf
fgUd0gYh0kXCD4re36gj+wBafJMhzzQTsmInkBpCWrct7YGc6IEZTt6TEj6wtepHtbqri898tJco
21Z++j5Ah8SeutBYn0DmWCXuHkjHBalFtNITwIw2kwEInom5jfsCbDtZQvD/NMzn7WfjH+X80eg0
sobCBxHm7hhpbp0ypAi2ffo2tm4nHVJwHaURviGHhHh4isvmxjrfWcg+xLLSeeyFtUT3dULi0enm
i6ySb6yln5VkOo04WCU6ruzdmpYNfiazVvEAF7x2z7Y6YgsgE6U/jWjchxpbGrgrUDshao3mVQsP
ZuGWcodKGW0ZAA7zPTR59rF8tltrspxUsld1B1U4X4LpWHg+K1W/MhIUNZivURCUHcx8Vkivexsm
UjjyiZrmxJ1fgBf1MZDlDB1ozE8lpa06j44U30SK0yTbCJH1aHn06qAO7E3NwRAFosu84mvusjdC
r/zmPGnWJ1ovcoZ8Jh9AkzyDRXVbw3XVAPkPjTtNL4N6SWmpdrh1B3JHOhBsASYIESYsUto2pYFQ
5rvaXDNujxetFa7gGzi2FqxQTKKn2VViiX5Hrq5x8gTbuBmeRLFDpYakDk1kPJVXBVsCKIc0RUjD
jEsZUHEf4/xTYV5FAPuSaKM0JlYP4S8TO60mjyXgUiy+0oca3VR0m+FJjrZW2sI4GxdaB3HP5tix
4WPUPQreAIg/dUljrAvggQxP1DJ3sviac9/lgSShJt40RvmmmZy6yQrD+EBYxKGtRtcWxVYLfFfl
iKROLPU7qlPfuokSrTWecqSg3U5WByfIXuUycwPVJBYyzQ5qZZyK7GiAStF8nlk2mxCwWT4RQm3H
DmO0ykmCbJVHwCrQzdRj5oyw6fzgMW4Qu4a8/woHL70Wy7zsXZPuZJThH41oPVtkWNXktABRHz6z
OZQO+SF9MWTMAOLj/L6s+mVZb3T0rEayahn56imPmu9aCP8U3t/RdrTkVva5q8GdSYEt9PAtx6Nq
Ldv0PpBe/eosi3s/2Hbc8EF5igvWc+azSPtV8ny8mY/lkl7GyAllUdYsByEv1OzOgxgxc2u02rWt
4cUzbti7Hb2BCFQ+1N3TAKBSS5584puZRdoNmCHP7autkV6hbzrAGvgwwwpBZE5pqImHgWECnEBO
dqLhtKrcFZbAYtnTdamWAllaNvdFxp3BZq9uCs7KRskEish3vs932ZswETB59Tklqreer8MenBib
Q8Rr02opaq07gTKJLEJOs8A+XwxSmmepdNhRBunmirdt7A6FmB56ix4dRrF4YgY5hStF4BTKPkX+
SHLwWsPskEkRoNzPnsY28i7A3bE4EwWEY3gRSS2lLPnm3rkYn1gVfOTilvFQZvik8EToSNkHXuYj
+LQcpasFYU54r433OHcHfLh80EB6E+PVa9se8hi6iFJHnqviOFIudXcU0oWQHqP+6kSxJlGc6NPw
Ek+gMaZobYROLk1bj9N0jUgqiphB4Cak/Z7HOPZFslSpfeUshXlaEZrMUxnnA6pvRpPeEgTXXqrl
JzYN3hsPqgUudrbVg54/JNIxbd0wiuCyoS/WKBR8kyohYOAkGZcGT7HHcA3jJr4dxIdm3j3UgQCo
loODVkBqogAI3IJXPBql9RAOTEmXBhuihyUXq6Esr3D4L0ZzKaroy+RVHZGYTZPbFiVJJszTpSD/
9MJrTfPBCJdx7L349l3hPwnxOgIyTfSdZi97Tl3AvqR6bwLhTCu6bOSeJzlLeEjRf5eztU1JBP6Q
QMZ1P62MnsZdJxyZZgjhSggU5OG97m+5vY6a1JExJZYcJ9UHc25Kt6qr6p8YuwuCUCwbGfi91Ohs
g3ynWNx9tMlj/Bz1lDgM0UL+ahOwYa3eRLAXNrJtj8KTndo0nEF4D74fUbXCuhmf+oi5CGWP2oOQ
SK/wHLT4yuwpYOtBxup1cJ3geKPC7dkURrt5EInPmwOuCBWJHzJjucSgplGBcK7LTWbPjFoYeGkw
s066fRfmPJ9wdB9wkjr9+DH09/Nn7/FRB58oZtHqbrOs2+XDtWWaa9rM9rC9M7nwjmG2yoh9LY1b
xqZvYFaalOYSGjlv4i2NlUUtgYjRFXjKEU8gwKmpcVss8h1ENyrAhrGWH9wRQOD5PASMvDXBbU+v
eHMX6Gh7w3J1bCMdv9j/tMxHqa6cChNrw6IqVx9+dqq0p/nmq+SU2tvOvlb90cM+VslbeIcNeTyy
edGJYy/vGaP3uknxlzsMxjG10YCDHPcsMYOteDPkIN4i51TsT8N8Ewb8JeHGrMX9BYoUVh1KL+po
qMxtKy/SZilH7yoQ7W6LCUrSWSUyp2tdq2vcUXoordgJK0xO5xytoJJ8T4NLK3RBVEDUvdX4ckOU
NtiMcPtNTj0XUAQ+9k+EH7b2uEjjh8F46QQxGagxxpaoHngsNOma/CBsknATTGPfZSFj64hfS4rh
uAVn7DXwuhFATfZTEYCm5iCiYoHF1E4z8EElpKAsMNZai9aQD6HO88KqRXPbyXPFKaEMeXyIoeJc
zrxzwIA7liTWeCoVDt6bvmDFOnbKVyu5tuz62b1HLkWMwL0+lrQEUP3k5X2T7wt1pas3yqtA73jS
FPXUm+8Y77jtEHRtn0Am11AfW/lmsDENIvuqGGzp2h6xJBtT7UYTc9PybZTEA8TjIWtWxNnWypVl
ZFlJrwXbhGmd/f4rnl2b6U1SVirK5WF6xWYQj+e6o6JDVI80IrR4qpGB6kWG8XUYHjDFWfH8SOG7
lJYq2Z02H7Dxt4P6wOCJEC32yeQ4xpuaM/pEAqAK+Wu0tnGhgizOqb8iRwtfe15PbRuwjSFMkpWE
LsdLSAWm94hvxhmeYzOST9E+01kgnTRf1yPdAWa3GhCpSMYCce2tD0++jrANObRO4bhuUK37bz4B
IPY2pOSZsvEajFTZGqObrayDDeN60XPXHaTh2SNWGgTm2Y8obzPXQ/JfVgO8a3IYg+QW8awMd5ld
kf/4IEf3pKVI+oCPlaVw5A4011Z1dPuTpEp/0mbJ9kKG9QcAgmbrMaI9Qh3OUcq3kGqPn56QnLrc
iW5c2fwnPNA6TwQpT5J04v9bdsjGKpYBVrZbYPhHgghrHdYEZNXGtJy2egYB3TaUZjeDc88QnCML
wX16oS9VRN/ABhazkVs7xfXWE29DczRI57PbRS769VjRXcI/22HnoSRUDLqBuZv0O9nm7afjHHJq
mpJTluwMS9uVDeuiPSxM+MqdxbA6rpZTvJKTZcHZoF4U3UsfYa96G5GpSfVuzHe2eu3Ck5K/eVFI
FpTEPDt20uQ6mOUzjiBPMxe5/EY8cCdWBdWtiWkOUn+YPBtfWMhzgJkDoHtpxn0yrdW97yxzlYKv
giNRx6RBfbH1Jwk2RkQ7gSQu0+aooxEFVgPTkDDiGQtVvtPzY19pB6hRS1WisfFh2NvUExwGTgOu
AU8g8aEn4A14n8SrhNu08xcWUW40rmFLiCctDJatTNzFO1EVvJCfhkoG+VtCa9XUPtLqVEgfWrKi
D4lbHPietCRecdF5azbbxLhPDQ6r/bcu2V+5jzFBBbBroX3I3L7E9iGK56zcevoygXw+ZIIaaZkX
wEqiZ5/KYRo53ieuN372mnyK1RvYLccvjyecGnJ4rNo5exGr5ZfNEQeJWQeLIMNG+mShdp+KG6QY
0V99GdoP2KviLlT2SvQZUQ9BH8PXnJ6YOaIdrBYqDzki9C42SGel5Afr0T91HGh4LoDhoKwfHV5q
oKnsMC+S+JQJesvMc8ouy5bAya4fbknv+jzK2hyg/Aojo6XXp2tioaejmyLTm0P5Ik7q8YMAUIK+
ogU37+njHZqmoXV6qIoFZIYkvpsUaWnkmEJJESamTFpLMhyPuXdpbMgbM8ZrPTGlYEHOpupEVh/I
QHcCOktPaWzsPVKEKHzBaLUgwtf17ZM30euS0Oel7/iBc0E62nDx62tK809x0ZTEFh3bbgAq9BJk
XxbMR4FRQnFGsmHQJXTQNavX/+4v/7W5jKyGoYSsGJr2c15HZDmpvpXMWIju3msbrQL/l7nHPAD7
OT3W//cS+g95b1D5xmin9K+h1E3donxMGLCEzUOeHv/7s/xV16Cbpo4WXLOFYv0YBo5KYOQtZa3T
7oy1vuLs7qLSugfsvaqYfci/zKr/fu/+93I/7l0+TTS/Jy4nFRskhgnHWu3uvz/S3+/d/72E/ePe
KQWOfoDjMsfLLWS1nKLfomEruQIF1n9fSv3L3EjWGbqjh0fPLn5O+cvIazkYN8iw86OKTTdATBr4
8PQoOLtNMu2JCo4o5VGw9G4u7UDDwGsdcCVbc8A1AT7g42loKyEZIr8pK/56r//4434MtXSJ9BxF
QlmRy9SWIBtixxg+/vsO/G1y9o878GPSErDFYZnMVKdesjRs4mW3MQ61K4HBtF3l5b+v9jelw5+3
e/73f47pzA4zZcwnkkGPKRuTGVP6ZEu/TQP/MiD/x2ean7A/LuMniMcJMcQ0sBYrdi+6Xw47PUof
NsvfpuF/06X8+Zl+vICiRTQVVuwPFnmPDFvolwZoVyN6JAPUT0/9f7cOIOz747H48QoqemVIocIz
i8V4qTnVVricF6G6Mvz3FvTmdtFr/cvIc/6dP9czpnQy1hGIMBg+/nlHPd2rYWehK5r9HgC/N6Wb
nVA3/nKZvz3xf0qmfn5xflbqeoFkih5/lB5pe6X5838/gn+TZSmWUAwbvY1t8pH++VHyEUm9rjAq
hsuzSpdYgiOUE+HhxVrkyKO+oYP+csWfi4yQBR8KxgaeHQPnzPy4/vE42gzeCUcZFUdfFJzPlukS
GPNT+VxumU5jjvxlUft5E39ebv5z/ricGVlFl5pcrqr6xaQ4fY50PV78f3woBXWUsJBl2Sik/nkV
Ads49mom+/h/V+aqXIfHGU/H8NiVfpW8KH/7TH9e7cfCUai1GqcdV0vR0LnJGWznUtuqLQcepD3k
Ma3ap3H/q0vnb9/c/KWZOKbQDf5re8DUb0aksjk4A2b5HvnYwPuQeSzqA2P+O+X8y13V//pB/7ji
jzU/z6pGH8Hj08X6ljWXfJ3O3g/V0RzNdR9lh5YeZI4tI4ELkjLEjfwCpFbGeKJ7iRmF9VL+KLdX
IT/lcrcYlaOddk5nJWQTlKu6Qn4TLRuZ1kVN/Vmbi1gln+2mwxfM94MHxQPSHXCQaJQJNMY/Iydr
haBdBXLddJm8O48B8NR/GhFtVTU7tXGHmWGrq+FdTGLGnMBDEIqb+lhtkl5zwvArHGCvcjyIotxR
63RlNrTJ/acxOLaT2Hadw5STM8C6JX3A2iHd0We25r6vc0ZAN9InnEwcJrpTRd4sG/EYMjxKaIbW
Wknb7THnsFLDJB2hqS1a39p6Ukeu6X6kbVxPARgnCz/rnRavTPYC/AaDTmP5WItrEu5LaZcAudAO
k77Hk7nwsKzoBcEKAqQsoTBIeASB0hVIkWeMkBPzb0gclmA0ORLaegcqPxsYN6bvfoyR4pXIndJ7
YVLkpYGrdPQdICBdEdHvZFDIZO24mrowgXcM9k1NGY474FuWaM5NfpkWZo5HiIK5TIJjiODO7F3L
20dI9vsGrSOASzofMJbqUFr98tzNOpw/1/d5zfjzQf/xNheFsNUw57HrVmLV3AGicKx7+yKWoHBx
n/8mYfv3U67JGvZEA4w/FrGfa7DVdcNQa+jH1OQLBnqOWhUM7S+fyfrrVQx+uzCFKmv6j3U3l9om
D1MWQiNUmQxHO2JOnzWv2luwghjbTZhj5lYytqzRZxLGINVHecNI2vLOKrh+dAZpsNXzyM2Ed27I
PDOTR5OeWlzhNUDuExOLMyTupF+hDsfDlobWCZXVqNyLPNpCrQoYLfmA8xucMJYVA+muX4UEoNnO
Ge/aaz/N6Wmx05GGqnjNQ8yTMhHUUizJDlmPGc0djGA6hwfLpP/mpa8yYzjgCKTUa1B26U0MGykD
Y1I9BhamepDrYgCL8ayEb0Hy1sAejZJHqX/S2peaU7oqCRcYZ1CuW8xCpEnraMV7HMYhrSTA4eMF
xJRLZmfdvqNxywDqFUG81tSdZEgLn8cC1tE4OSIMnmS2yim8gttZK+PHJEDpLEq6cg3gZi/ailY8
8k6EbA2pYyb+Q1rC0sCJUe8sRqRjSGM5xR0XcXrPhasG4J5Yzov+BZN/y0ATMFRe9bR2bry6gXzJ
hjfP/5/bVQOakt+1AH5A4bbSsYHODx5QrLoUeqLF5PfFYLAo9Ue/Bc1rE3p4tjJyz6r205bsgx3d
A6Udm/BsK93KkN2WkVbhbxXpVWuaUzIjBFuGTyNLG4OGtmNK3afAEpSFVB3yds/fZDfmfSTLJA4j
JcFaSbtsqxTDTWvJyIyXnvmummT3VBmt+zMWrzy5dMFRlcffduJ/v7salZltqorACswp5p87sdzr
ujcSO+LI61llV689V5y0BWfbJXvx9tdN8Wd1LfCa6Jh/DR3Nsmr+fHmlLJm0WGfLGFZEiq2gskAN
cxUnXzGtCZf//Rb/+x2GC2tpmmqoCL/F/2hh/yhmvBQLfZUPwrE/TAbN9s1i/vf/cYnZxGypsoF5
5EfRmdggtD3VEA7YPA1SpfcW5ttfLqH/u5LgpuEfVWXE63yQH1+Sl4jSJJOOvgabbsqBkpdEaY99
RrY21pukoRsVflX6d+NVy0r70KbwkNASa5ilJ3L8ojBxwHk2aQAeLReRGpuddFOpRLwkv2QqcA9Q
IhngLPw0aQRqs1kWTUMc7lkTWMvYpdTkI+XUYMeWt7CkTyMBL2qIR4N/5fHGGRi/2POmSDr6glT6
7jsIvhiNQuZZVDokkGobxYRt0dEYQbyYID9IovBj2wlxkdIWm5CmDa4aXTwzJso8QKY/K0oIpiIB
NW4mYB0HkleWdKcXZLqEqOGa7jMjJzHOUHpl8iUZieIc8A5BKiznVj6zhWySKUPiAM8XXKSQtJ8s
AjmFedVAMmnUzOIgzpFR2MIPMYHzV/2AmbN+6KoNCpF4+IAhJ1bE/Q0oQ/saXTZJrsJe9MyRIgA6
Ad4PSyUoh5pyIpLQX/aoXRgmtOTgBYiXTFzKi368swAORiBoSsPtM0cemLgupbJa2CT2dgbTQb25
ZaxF2dxDSLCQfY9SvCKNIgw2Bk07TdxhT3Xi6sz2cfTi3jHJAZG84uRbYB7Qjm0mScOmA9FE3Hdq
ccmoQ3TCLzIQYCNGXnmMLooIsbq1r4WmVZgE8aGR7KiY546e/4ScoKrP6Cjm0Tl8/ClZWX69E76L
2ckinhmvn8qAly50RK98USKI86yVzHiZDUplBkYiDFFES0LjRoaVsN5CfTM1D5pcEYGLhiuQHmTi
8YxKHJSUMkpyyxkMQfIDFF0m/LijL0VN+1we6JiYZnTpUSqr1hwGs0Tx/6pn8UNHX5KevzCZQyaS
AkQKHB+BxVMHksm6eEaxKOjKAQkP4wJWIm+CcmokvoZO5lchadGhU4Qtkc9ltPByhC1E8lpsGeyo
JDbBYFQP6Ghrfa/mxVbN7nkoVhbA+KBd+DCvRGYvxuwbI2pTVkuGt71iAiPkOJHObme3tI9R3O9t
QY5hh6vL3lf1tcJvliH7TJVNlauvA3dNLfHR+59p2twNWPnIebm3suGh9noCmUHt5kjYx8J7hGq2
pweF0GK03iyT9ELzLHL2+FWirE0j3NTj0CCkzWZgvxuU7QvB9Iy0IvEwjXjgbaQP/sHXMHElrduW
XyrQ+lD5nphwklE+MkUfvhNo1hrYZ9R0rA62vbc90pigcEfQX8a8JJitWzXFULh92Dz16OTTmmkD
PFWUNRqTh+iGA7JcqUWKzEJDVTDKJeklT1GsLUuPbO7lJLAEFgS9uk2NW628AxLnZclFKmh7mw+t
vZzGq0/ypUz17lMNoDxPcV2GQ7XwbAKXgJQaU/5tk6pX5xDVmgBYj/0c4B5AQ6UqbjioW4W+bMGX
mrTmQsuePcFKwIuUAlOcQZ6rNlypaCGZ+0VpAMD6Sxo3tnJHRBgDhC401rV0p9b7ktogSJOVhIeg
n77Ra9bhskRnguDPZodXdFQeo/lS+tIxjlasTuyk75VuEVlGLlbpUanrx7ycpzutPTusXX2cIUPO
VH10JU5KaeS7aI+mDUNumBv/CY85MwlQ2MZZy0jonKE+yHSa2lrNgMQeFlGKTTNsllq7gsZKwETG
4Oaqtb1T4ORLkQ/Xj16R30PXqSXCBO0Qd696RZda6ZuyvgP8GyLCjDiXpZsyumYpf2dw6ZNLT4R8
0NO4D69N6y+9kkw0MIZKdZDlYWGoMUIVVs2a9OdjFJHhQiQ9xCFh4iDegcMZzHNvI0lyKouFMTiO
BFTx3fUCQny8K6KbkE4Z6kiZMV0A4YCyA7nVyTAOoAUgryupU9mgMsZTGzEauxnKbUTvl2gO2yEO
xvuqo5gr4VzUnGZYF65TfwYVcRxb1nmrCD5aul6woqRNFBG/qmYO3PmFVHSvWd69ipJTbeRkuQ/L
ES0v/eHswK0IUpaG9puSZe8zJjQd2xJcNVbQPPcoHArtIUhgSUwY8x3wSGH/xW3RtTPw7hv1p81T
K+HbJiaDgTGwihpemK94NJ5RMZnYFWptK0gUFw2DjXSdFbxcVb5Nwv6MI4iynSG/Qb2KJBZWr7xF
ivFl9eWTge4o1H/r9/+7kKAg4j6YssK5xvzZkmgLw/Nyj+hN9QKNEHOfHM1vgnYPomjZc+d+KcD+
NWAQsgGeRCFVGfeYgZvjn+VllntZh8hRo90o3TG+cpRN5EbvwUksY1d6sX653r/MFT+vN9+APyo+
shqtIO0sTPgo+vCiJh3TO7V71SsNquQh4VCmz0NrYgpT71ShW2/hBqKmMZD0YwLZ1NEuM4CUEfO2
JRIVAaV1IYmIUc9VQb89gc7TSMwuwAUDVR2tJew1bgFnnZvoTml0ruJ7KFGkuzD4d/3pjJoFSQdv
WDw8NckGP1HIOgPYE/0x0dKzUsZejSgHRx6NxML8+hHa1yK/KhwiS4ixOfqdeviKUMZHDb9ZWZrt
TlRwzMbdZN0NIVqaJNor/FD5LrVtDREvzZz/rkE5XfzrkK/JpgaORei4ZCio/3ln8WhGSmqWqiN8
6ZKZ1UPXMkYf0w3sRMgodvYcwNYZLfkuz5YaDt7OY9U+g/6lC4KxOq3RClfEDbWUnXZnXg2dGFlz
tntRk1qhfGkQh+sJRqWcVMyc01mn7fUIOkZ3xg57SZAHpOpT2cZz6BWqT6XJN17BOL1AbTEAMvRu
Co4SybPcfkC9pU7LPH4nBHEIRycL1E1VQkG32WHDC94RGkTnpvb3MaCHJODGNq9oY7Hzt8vBRGMA
igB4g1zXKJhfkQku7HYf4JWI1PJgafeyOHmdvdQNGHjd8zhcZHvnjZdmwC6yyyWwjLs4XxvtRvED
bIRIKsNXmTOxcWmx2iE+Qvq49NXngrlzdCBDApbtQvHWdXLvRVhHLtD2qYuWcvaGgUQOxr2eMQ3t
AnJCDqN1aKTXVHnNClfu9nl3kNs5rzKCNPbVZ49zzAdtiignpYstK2VHIFNDB/WIH8yIUDxUoNyG
574B5ys/EtXgWPT2RHE/kUtFpiVetjaNV8OISCv/GEemzihe2AQsqpD6qjf6MtM7AhyeCtToOOwg
1yopjBKYsLV8rprXgSKy9tHlJ4uMgqZF9KKH90I6C6rJFoRxbFANmyBw3/GWMue8hOLdNvkDBkc1
70bjGki6a4CIsIe3bHpOunYrgmQ/aSRLNqGb2d9JsSfHOe4ceb6dE297sLFoQ/lMMbO7nK5f2X1l
9BSU/FtDbqapk9MxgEsKNxEPfVfimYXqwXnKtr/L7pyNb4kXY7E/4NNc6HIZoma8oR/jXOO57Sxa
08HBdt7dyFFVBDOC9sk3esqGW2kS+6C5JZSYIH+PAj925anZEdkDSNf2i0MXdLvGwJwQ2eZZnoZD
hkXrUR7j2tE1o4YiX1+NiFgmfpOO3lBvFhoBsNqbjbYdwIupF26skVQRh8eAdEw0iLVx9LRr6T3a
HGBoYlYv5EmlSXufmU9eIR0qEr1oPotLFkdv9ACQfOnHxG6PpDIuhiSG6G9bu1iVfhnzYq3522Jh
mhzwAZTQ+f5xKm49ux85kzEmyT2kOIj/ML7Eof8kRW4oZNQu4b1BmnUFELY2SZ3gn1oaPheTuU79
r7FU8VmkwbnN95J1LTATZMwhGmvTapDrsvAw0VwdvE0WEoimnTRckpKyHIXqZrTDSGcD9+z7hI1b
1xAxoqSpNKeibUbPMN2LmIKYpBp9ziZY/k9tK40ntctuvfedUJNz+OTsOdaYVAZkZqtyCDaS0Vzo
Y2fWvTReG+B+4cdouZ21SoqTNL0bHYeFcP6VcHws61YOvBwK4iDE6cKtimP7GoQQkIznVhYLPD30
d+FRHzMm8IvoI1DKRZT0WIYI4kQ4k9PsBWd1MEjxDjK2CGNtQY9J/A2IDLwQa5UDMc2znnQmGtla
hEjnXkNEp2BuMcQ+DI4MRDi/ryLCVdN4ltSTyfwgpaUTGBWEehAyxkOgXEmlCMBNRY+S6L7If8Rv
Fq/LRDhFf1+oED2+0DCfk87bjNYIH6pz+9iEPARPucE7E9XvLe3TRc0pFXWp779pZINkWwEa00bh
4aGOUjSajcQgDPukWFrlrjG7+xSFkOfhxhrvePFUIDSq9xrLB0289kQokyGCRDBdQlE6q4m2aGeR
arYLC5kQAExj6ksRbOj7ALtdS9G9IdPplPmx9saX55h5uQOMuWiUh7Tf9oN3T7SzXnAuQJ3e2U7c
L/G9wC7m5IzXzO4HNIEIIMP0ahgEcnvJXgcqraeTU3ggP8y30bzaFo15diqpI5WrqvahxMCjGY+2
+sTsvuibt5YFXALcGiOX08Y7DXpqPFNUsa8n7aVWntr00ms3Mzwl0X2GGajJOldLSXNTCTSJgmVO
T4Lk9FidbsIf4SxFj/+9i/9lEsYmTgmrCQXOn/LTGSmVPqjTwuDQ7CpEd0X0NBbhMnVCx7gTDtkf
G+lTfP5y0Vly8c/xwD8v+mP8plbjZPY5F1XX/qZdE0bHNF1aN+vf5sz/kiPMzcU/P96PZWcS0SSm
kuZiDYoPxNcOG+3aXHP8WhTr3yalyvx3//xcDPaMeTKrU6j8GGvHpVwqU8XVgFQdRgaz6SsJh0uO
3v4B4oobXdq78Z0G0X/fz7nQ+tdlTdQmmqFYhqr9KKmjjrgXMX+Hfb5voyWvVeT/MkkX1t++M+uP
i/yoo5Wm0cohpuPYmt4JJh6zJaJOZeNtnNAxQ9my70zzs/OnEg7MeLaBxdcdL7FqbzQMKABWj7FJ
UKJxUAqUc+xS+TX0nkIfFVt/CTHmdBPor+Sq5ddqRlxhgDQD1yOdaOoIyEJ2lrz3pJ8X6qNivrbG
JsW9WtG/EYSH6e/0/Yq0ccL+JabrMtHZjM3Ssato7+knc8DDShOJcB/1qZDw+eEM6lFMd1n+3ijd
LpOeUkZk7XyWVPOlwGOUyPDUgnKnT3i56MAroYGf7YDCDtuCsSkmdyRTxC4pG18yeXzySmXnsSLC
jHgMm/ws0fHQlItuXkzvQsjZ4O3N8b7ItpV67uP7wgcvPlrPQ6PdkqT/yhtSrTHXJMWwaNBuaxwm
2qLZed+aqW4To3Y65dGQ5gNGgk1Ni/HhGk/NLKWP3yaOJOCO6U74ZXcKSrx4ER5QI/ikNJXa9azz
L83nijlnr2O0Ds4G7Jb2Xan2JRAxX9s3FnA7xIPI61FhbpLo0WxRFGIqAMTt3YDI28C4qujVJDQn
+SAchw7syLRXjY+SxtwHfLer5k5E/E65zGEwI9xTTBUQMc2NY6/zA6RPND3K9i7MaMERhhM8aiMG
dZZQIRZA1yQ6gjCLoNEpbXIT8gcpqTB6GQioydrnPGb0Rym4NqyKYXjT9JPPrM2joVyQGdBZ46MW
f1QxcT50P2gO2OK1SI+DvKahgQo70h+RcDJD5Gw+E/Z2Tc5uSJLIEDmeekur1zyWl/X8wERYILEW
EWGjn73aOsizYkzjDIkFkKGVjm4W6mRTrhMelEnsJLSYwj7FOMY6/K1T9BB5/lppzsRq8ngzzvM2
evlhNMaqowIH0ouYPm85xjHEStR12uyTLN0GYAJRzpbeylSlRcfgXEgtvdZ8O0cezNHUg3/EH65G
0kHR3Yoeq+QoxkEvgUj0KOLpMM85FRxJ8LqCX7P6aD2Ijw5XjZ/YixBghYiXhaYu8bAo+kCk9MXE
m9xTYVjxQ1sN36YhucMbqbE8rTsbB2Be2vuOKR3RpFhl9N3QcivLGzaGgFz6dtxHCdBJXJxFv0nq
6xSfx2CJdyHwTlZ5lzAB1FZec1/Oxo/6GIpphQvv/1B2HsuRW2m3fSJEwB2YaQLpPZnJJDlBsMgi
vPd4+n9Bo1apblVcRbQ0aKnINDjnM3uvjetktkOu4vJm2RjlCN2ZKhkHp0s0OJrA+6CwVtMuUKM7
ht+FVeEl1NsX/sWnRNb51hbrIgTFYhJ7fJVCIGDJmUQkQ1LPValfPWun0FFHerKN01fyOO+Nr5BQ
heF3OxkXm/6b5HK4Hhjmp4vGpUd6ZSy5bfw6tDEYMyr8VEJFzHhJhk+n4y8qPrM2hKEwWgy/Yw+U
e3wVE21pm0l4pTxA0NiiJtT1Ta+8yZi79Rm/lo3rxBRuox7sePrLyf8f9RH3G/AdU1UhC3HR6b/o
O7SyH2PsIjMrhlWdk5ylRe3kjuSII0y1VcUD+Zc9+G8uG3ZbBupnlFviP7v2Pg+4UEktc1SUC/4z
c3ezv/75PvvNNfqvH/FLeVAjJe7jkh8RUIJV1hsxA8sY0Kuk/mVVp6q/+1GIFah+NFIS/nN1dkWe
d5qNXJHV8cGfip1kDc9RY/6wSlwJLSzHrWm+y9EnV5EeheinNVchvd28lPI5ZckXts3C176xaJuG
ClKm4RAkt9JizeZfKlk+xoUyLAqPPBOFLIokPFUSahJAL8AfGIqafEtzG+O4cbCZ6qdhuZRt5Wbq
e6nYxRw7hXeTh5UuHk31RII1izhM6sZKjjFohR1V/IEsWJeI3iNZAARmFxAQjnnlu4YeWFiMG6c1
wq0AviQYbagkKIxd5EwNY/6JtT+b5JBQE71AMcNiQx3CbYhwvMeh0gcvcZbv47RGIIMG51tYDMMi
R0m7mz9bpkjaoluWUT5nxpaNkxB0HeOrWT0PKD0SuA+EdzH+tlk2pgPxLkJyq0AgiWG2lR1HLb0q
I71tuS85radm5fvpqkr8hQLvgNFGnR7ngoNa6CGNZGXc9AYfHEOzjukhg3eZU8tgyI/1wYlT+oFi
FXvLYIocI3F51rNuq0pU4OjdWY3WGwtALh+M1LwZEZkaCPTknyE4y3qmcbTjyZMfiO3V9lLkX1J4
BHyg+nPkrCOpxwkoj7qmAWnoSftmNXHX0SgueDb3Ana//QK30g5aZxiOwHRoxw7jP0ekvCL9u2cT
0V8AU6rybSD5LUvPJabfnuXTBFnRXJje85jjYJw+C1ZBHo5akgOi1UT0T9pfIvA66dHqXpJsw8H5
2kTS6FT6UzCdqadGTHd4QAwTHYg0vSv9Wk1zehU3rcZrPEJdwAIaprs0UQ6SZQMxVjngZIaK1Wwt
PZUj6b+q6hipvZDHFsUV7pUoD3/IM2ZhSuoX/itgDJg82orD8c8P+3xC/bt4nefBlm7OikZk079W
6GSwyipQIgeP9mLCZ11Lxl8e87/9CItf4X9GwFVkkdMtS5rjRQ/FuBEs8OeX8N8j8d8v4ZeyH11Q
byURL6HyP5SaLg3MbPOXt2l+G/7fb5P9K4kP4j64vImfkc7upOlHbW4GTCX2CaPGn1/Nb+6U/305
9q+0bcULlVoPmNB3n9InzD/Xe0ud9q1lx7liEe9k9yL6yyf0mz6Nn6nyl2KbLAiMX95C4DJjl0x8
RPVyRqYjQD6qW7Zaq1k2rj79+RX+99Dnh+n8IPLgFKhnv4gniMr1p6rmBWrm1lbuYfk0tqzN/L8K
x+c/6N8fGnK0/7ld1H9/8YjlGqWhReYMqIT0eqh/mORQ6y3xRbrVoiIb5s+v7L/fRB11KYOcWVnN
i/vlYVIEdBsSD1UWnKED0qP3mH7/TVUN3/I3zSBMPNVWeWhNS9V/uaEpSmqrpg12IhWutN9ttTrj
wjpHMaScdCMYzeX5ssL3ZwwfWk2axVsonoG6+RVr4A5ZYzQ+kH2pSBmtNnV8eKJM3nqo7fVnDIui
348RupFd413zBkG1QjpbALAFj2tSfoUyU5RiRSSL3j1hL9u2xkhkMFJJzK4ybUqOR62k5cm+Sgb4
GZCHfr6pwh8R2hGt1/NNpvdrMyEcXtv59d3vq70on6fCmLOpXRgdWoe0Qv7M+XsOCKdh4VwxZBdQ
jStnXgOxtwiqZ4sME05aUe3AkvrmWwhWpDzaxQM8Qi2/TYAB6i+hndPxOhU3Gbg8OSB0QSwtSXTe
hBIBeasBEAktrk7G22zTUkPSwkgzOTXFuamHnYoYNPkcGGOJDokpeIaQMXRxrKr3JmMKeDCGLw/5
fE2iVuqktePr4o01rnjrUtmF+3dWVcoPWXloeP+6+KF6gDYuhTCoruxmGQe7Ks7eK+8tL/Ck0zin
/oqZup7MObT6otI0FzMbV3h64HyWIQ6Y+VtQIGkhvZDbdmivKQCMTjtr3jooEObN98miS68xG6yS
eji6ZdEB0D73jsJmx3b4CgS8pxC/d8r0HHQn7qcuAMXxsDKCX+uNDImgI+zQU29t9NUJZWk0nmNa
bySzhTJBImzcQyS7nfQ2cc8m6GiBES1kVHYVKgQ1uXRkx9FomoCW7HQLuS8OiPSuzoyENYRFE4sM
zyL/kWjJ6snDRGxAjhCsjitGi338mTMQBJSglIwmYdyYxQLx31pF7IzMiSmqzJYwfheYtAmRABGZ
xFeps/lSmUcM+G5geI7IxY9x0O9aJ34GZW2x96v5Naqd7t9CVhClTgEDPKx6STyxV6AZKR8pLl41
2pdBSwfn34mQQYOT3NXGkt0EEUkdiScrMwpULsWFY+w59aGFhyMjhhmIELQrs1rLFYJIdpgjEBdV
iyOnoRo1u/opjgTJ25ESuXwaSFGM/mywRvBovKS42gc4bS1DXqXSI0c1Q8p3Y340zNBZaAc+2/7s
Jas3rXrWa+Bh7yg2chTFeP+Di5y/sHAcyN2JNyXUe13ZkRLGYFfAu+6OcRK7BbIQOtw0R0MmX8cS
0RpbIdEC//3RUer3LTBqXLYFdt/q05YPFih0eybsFIgu5TPspEHh0EhO4Go4ta00YnYKxIlnWy2e
9KTb6cKgPffKB6so9B7HuI5vus/gW/KVZxN2Um6Db558e0dWA7m8UurKhX0oYtihIk0PZGXC6AiV
d0/hHMknxaWgzrXkrTLqq2+WLzJjbmM1NTFhPQGBQMAfQavIYf7IaQvbYREBACfSvIN6jlwYl3Tk
+v01F7wP/WKOXU8GZwLcX+TEb443BKkTlv+ch8qYmghez2NATiXM9Gpku1Jd/xNc2pHm2pMC3Qn/
uWZTkltXPJMWpmC2pUmztazk3a815EURKvLCegKgIUL9qRrjg6+u+xKytoxMr0A3ZqTI5RI3T5YB
cZMQ0yFjaQNglZrlaU6ByUAWywxLWXes4lMw4CIvAex0aXUeEahC3Md6jGkhcbTeI3+Tgn0U9SNK
ccN2U7GVoUH2X5WZrkLUKGH0amtfevzDSt7GqXV9sdJptyUymQewbWHN6SqghwX55Ep+2q+Vms+C
8wFx0IXnY9Ar17Y3XeFM9k0LbtnwHXfHtD+3aKw4DdcwdVNOG7mqq400Red8uA1QCbqgWE/Ag9NZ
5yfsj4gskE7VXsi/W4npM7RyhimHyMOJIcfXzsAXz5/iM0IsAvOqasem4ejVw3NVHX3IHZhrg8nH
jq8ubPQg9g9bWc4xHhH9v/4YrK0PYAU/aotPAg4IAyul3jfNs8o3Me+2MgeqOvgO9l7urWpRGO8h
BrkCWiIhtewn22xwxuGoe8hUJiBSHJZsVxV0c7PDoRzP+LM7sQNFVtivM5RnwE/Y71i/cuq0JGSJ
a4snQ0ef17Ka1gfWGYwgcho1cLLLkjtDjJ9qSfBIorpxdZqbyQ7BSm/zWTcP0WTvvcQqRWP0JlVc
fMRsQEvIQL5yoJsaDAI9Yc0GBKsJfxQzMhF0fWS6NlqyzEKRVGxKm+B4v9mTkFh64I7ii4DDID35
ecTyC/jkCGOv4Eshy2tJMdFjIJif+PVigKX60JPVWbz6TfPhh2SMO4wRNyXM39DYe4N/6pkq2sae
acDAHqtq151Yl4P0FnXKeRIFXI9rULxkafqugMQkwHQwnTAR2zHWniWY67SIvcRYmuzrgJSVVTum
XIDPOULMAJ8bAWaBdsQInTVwKCYyV/TTYN77HHl6vmOxO8loTiME/vvaltw6gVqyZ7U+IFpUd1U7
LKc8d3Qeetn/jLB8KiHUepCMEVLYAHIfpbpCwif9DQnoL1n0gKde2D2XbA1cpqVfTc+j6l1aOlD4
DDI7rGYWUCwSKGQtZ6pGZixd4cClnOAw75ujrexD/yOaM8OKrTXUjhWFuGj7LevCAROf0Xwg0Kvk
q42BsAqUtZhpepDlqkk+MVrQbZ/do7kW8NwiddVOsFq6uzfJL6ES7vCwuF3MSLp3dfmB5HIXVXxO
U7YM/LNsJJsx5byvnnHZ7X1o/0lQcICNKGBgJ0Vky2xmNWBNVibI+xq0n/4SFmBp0xPx5BRU7jCB
ND1DdXXgfmOcx5wjPRSUYkP3I8+zg++r0NDsPTdzzS8yKFcWdnb3iae2gyo4pS89GfE6AxSGqLFQ
1hm5ffHwE/wKPgkEaBKYbQxEXvzeDi+CKUB6zSTPycW7Xpku0dNxR87auMvJ1cnF3ZBPHhrIaLyJ
2lrI8R1y1dIjIQ8FbYR8MK2IScCRYQ/XPEZfFz18oggnsPQZk+jeRhHKRch33fdWXZ0/mWY9E4Sv
fnLzMdJ7JWJKeI6iEidJ6XoA5yWwnEOiWlsTV/zM6KfS8ZFZqBl5EHDXi2mfc0l32MTUsVuZJbJc
wbwDVs8+lu4jl4pmnLSwQEbdKif/U2IxkJD47JEtaJueM2oumS4LO8QPFXP8d28mRJw0vxKDMcJ9
DDr85FQk6Rmx85SvzPQ7ssC99W6Z3XpsKOYmtJDWtExTu7tUPjXJD8FMJAp3bBUdQ/9skQDH095m
Lozgu1fBDxJhWa2tZnQsncvikI3bxuiogNEcB0tbbxclSfMhUNVCWYQaEZWYN1JE56Z8DvqlaXYs
xZVZE+Ik+aWL92TeTBUqmGFvF/IOUWna6WgePjvSFDr/SwOMoqqfhkfypCm/D6B0TV99muanp74y
Ojd9sZza/CkKs1eJsrYYx5sU8Z33eXxj0rotjUBoxjDxOiM5B5Fwlt40fBbVk8Qe27BPUEsxurx1
5FI2FRL12AHDtLShiAQz4ysHiQRnKvhIRrgv0zrtx21m3qF4NlOwT31k3ZwLpazubVXdmtFzC1GJ
vyuwRTRwW6ye/HWcwAeEBpURzJvvEgRLUnYYjM4duo+wObUUjh7gMWssH11WcF6yN85Ht8A5FHER
+jN9Zb7fkDUzmMStaZcLIKKRuFDKGmm1TOWLEjUMeXgovSMElhyTr8CBa36GkEoQEWBo0s8tCVCm
wiJI+ciki9myJOI0mxrjRK4ZR1nwCEsTMxJdHkWFQkXoFwy0LOtNsiSKGgXULdbB/iPmg2K5Ylbd
oqJ1S4zvQsrx4TsFYT7doeFX9ZodeVROOBGNjiTS54AHBlF3UEOWUoSKCKupBCdEJ6s0oJ+sIySK
MZihCQF6tyFLU4N8w+Ss3ssEsNo+s83pQ7eOg3LMaQTQqDEyI7iH4k6qHqXYWLR8JfICykX0myu5
v9S4ZntjG7fHPLqnLNKMDPlRzFo6mPZx86prPzWdTxpVw4RMpvls9WTjIf7xew0nmN06ZqDeBHLR
vCJxuZY/mKi1AeY7P9CeKpudM/4u4d/J65YQBEi4BbTp2SZ8XR9hegmjWqTaAKSRjC+PiBQVmQkR
MjuzuFmIFBB65PalRhFuUQ3NyLdtH8PVyH8AfjTH2k0RGaQdd/1LRh/N7dATJqmm5HbZh85DCiQ/
CeWmTl9jgYkweUIvrA3axmC4gwRCQm/A9Tiig+CcbcsZbeef2PDyCmCXrjXpZ1yfWEkOU7eKiZKz
bWgvoyMkbBD4zVQJ+iMpZkHduJ6HK8IiTyt1dfh3eJeC+BJqZ6kUT2p38ey9UbJCBiw64lT2kNRa
a/prUb7HRFoGcyL5QtgXhnXL+k0SpwFipQl1BgZ5AwE/Dxv2Pcaq7iWnJQnAqDk05+StphwuJUD+
CkwrgaJOkDYrfYJQCGQMI4mubrtm1cTK2UIjVAfNnrxomB1MCDS37Hw3sOPFTFyYeE90JsqRdelH
8zDLQLNNLlDFQszGbSajAZcwXLx72ZFGeKEgZEtZm0O27W8qJD1n4p2JjWBOKChYsXIPBPJyyiz+
CBLeE3iVfePqxrtIDwlcqnZERq65/kCmjv6ewn7RcA9y8E3E1bSVC5ul1MmwPqcwVozgNL0nzZvV
xwD8frJWB2HhK6ShuXZ6CvVD1XOYA9aJpxUOUFb2i4xhJHFakffttVdPO9S0vflw4nkLwTTleFQY
kOesEZZGf6jT9GhAjAs6atH46tssC5R2LbpjrbIIvk/BVz3VS53lXgozsz/JPthqFESyvR2x8BeH
FMccBpkFOH22k0XTu4F49nrgYLtEjIylDgm9Z64IpybOTxlSJyrxCkQNW87vkSOqCu9Svlez/Dmm
38iKJ9lc5d2l6rxdUTL1mdypZJzWuFJGLPSjHNX9nFnUa++Y8ESl7wbbfq9BdEfcuphmK30f6Jcs
XXXhvmXkF7fWzYRDCYDOePM4zmCNoqwSU+vMwn4hWKlI6naqNmVbHxBI6fFSkl9KP1uGkbWYkN8a
nrI2LA81X+xqg6MR6zU2ypZni56A1LHUu5tchGm6Hd5V3JNKpL92Br13wufcDPABP/zmJPJ1yNCh
YoGcZ5ljevVP+Elui5apf8aVOS6k1Hx0Zbu0wEsJ5cvmjfrztPC/c1BdYVYBnoBQXU2IX+agMcHY
NAEKvZ6ukp4+LFn8mNlHX+l/kf/NA/Zf56D/+4PmAf3/DOAV2ZiMJsCZk4F4lvQvGhV6nVeF3DXa
foX9x59fmPK7OSiyH1Uh3oUNjD7////zA0cNgV5Z0sU2bnTzN2Kj7FkROdo6vGiOtS8cyf1rVg5b
i9+8TKKAZjADiagM1v79U3NU4bqoeJmJXF4N4I99+YL1LaQVE+WbgZ0+re/m9NxO7z3rNjw3Pllj
sdVdIqQBd+DHDYLcFvq3X1xK/1xhK9Ii5J4855yBSfMIux+MfmlaEsjmSzFdgGAn5S4sT3V1r7yd
YmPzKP2XfEoXGE4V8dSlEqv3Lyk76yohErDmzEF3kGniewNTJnZFvYsHGeMKpKszekaM+zLKFzVB
49cS1psPboWDl2vIQDPQEJymgxUW1DYUNqyRtqY+XtMIgl+a2ddJ7YBxf/KAudagnbBdvQb+vp8S
4OZw0JpyNwJB7f3PPiEOA4r+QIvUhKxOZFTxKXoMhjZzuUDAe/VoxwQZcwGHk5iqoDVWafahS99N
vQ3q/cS7Y0nbMZDf01K5t21yBkx7NwXpc8ks3m+S4EG7fiYmjy52Ley9Na5rIq7Y1Ee7QJ9h3xE3
v9k8Sh5Yp2x0bdPPPEZfyrD2ZCblJCdpa9nJurTR8gHeVboU80u9j0rCaslHH0+hplzK8odkf3eA
wSgVR05NjpKxZeOIYckm7qCXvs26eEvmTjD9qiEg1yDUrLNJvkAyWt/hNB+rCvYYeCm8DHs9mOg0
oH/Jo/aRaGARijKj2VfWtsJSvwAQQon2FjBvTdq14eFbksxTk9p7X5E2GqdT2NSf4RwlOCJeFYzs
/JrfvJNRQ8+YZzui+fXxoKOT5L0S/RfMt3MaJc5EsmDWLvOODsDHoBFIy6Kpz6aEt3Blx9wgtE8k
vUEQtYu3icg1T1bnbWSYMC0zQM2m/j6JtyZZe2ZEaxBIm7AFbFfda+IXjC7RP6VBrM2a6lczspNv
2/LFItJLBnK1TDOQkBOLTeJL29E7MOSfyvRqlrEzYPYxMyzU34NOVzLigZa3nUU+Z4Rpp9fufZff
0Hoc0rjfehNWR8lEbGdP9rOMJ3RhTsolNex3A5P2OGdqKDV9iquXayONnKq9A8aE3MygxoPmPpRL
DE8MfFCLD6RpoBqWBVrUVyyYMo4RkW8r7GiM3EUXIC1bso6m/5zu3cWS0y+pCfdGy9xsGtP9NM4Z
AAhLgcVhw1rVily6Ob1YVBhrVccZL5eg6hNzXuVKVwU4ow0wzaz7TZP73xKNzdR8W8z+pyx71QCs
zQHn5PtFCUVIpzyJ/kULFcZ/yTInvy+Rf1oKMzBzy3Sn0o/2RA3hge/3XwsM3YQcmpQpARuVvN3k
0r5DbBaOz1W9I7j41OJSMhjD96qraM/QoSu6y5RgQK08lOO0i42GrMZlo5Zfsg92eupL8htH6b2Z
bCbs7dHP8zVnMKxB1G5JRrKfvQnq4CGZ7RNW8GOAzY28Gx+6pVQZbBNw8pqIC8yIzrRggxHGXe0M
eQAbtnv2dPUaSzZeUm8J1j6DU1+hKOgHdWNR/1T9q9mWKAFBsuOd9EGwyruahs7DUBszJrGkR90T
ROGR1wHt3j94tGMTGbMVUcAmWAMU2eZeJR1QOtJaLxLpnpQIE3mYCZhSSksHxkseSkrChYHSseHL
nVab2HIVvvFRyueqUj/5ySnK2rfO7k6xwgIAnAHdik4X+iOXwMoEFxZFBZjd4T1Mq32Vb3LFcmbI
OzNcFnfrkJ8/MaygxBZMagJOqgy5XnOsBmxwQbquOCfrVn4x8ncmqXul0E4EG9oRWuWMMroGpT2y
4UHzeqSqWSgyGdp8o30klIly7Y2zhIStMqi/ZH/fpBHClehkjBlptwjv85WQd61Zr5ouXHG4OlhZ
sQZsG3VcTV3F2MFNW3gku7jBPmxf63QxFAhmImlfEJLqrWXVg+Md7vKIbwPzimnidJkYn7LYj/nq
wNyhLlyxAsbqWHPas8XSlFemVl+IeFe4ds9xbM7iljwCaPjPDtNAJ2N5JQkgc63L8Zhr2zFVmZ7b
u3mrxwua5FtouiCKCP8bWTA9xURlijeDz0fw/fOMmgp3jnlcDQlhh0zpFUtDzp+tJA/FG04lOKe0
EFq3q7yb532rTKO1/mWgLER6FlDemvV3oSIvXXnRBcx1oRNETclNCxMzy0vMe6ymeIRQ/mDBat4r
MLwqR6TUYl1SbjlNX0evDMz3ncybDQnGnWbsTaJbTT+68fWa1LkYrrFkMpMqKzZkR+bNa1AmUUdg
5MCIbtaxMfRZc5MK9vFz3FP+yCKTRUPlypgF7OnHKH74NtMFb6kjFu/4gMu0RIkvEbmgn9oSXC9B
0xo7w4+seAgTHRO60IYA4a68IreK6mTZnyb8BKl+amBTYFzPw01vH4v8TU2t3VRvjGjP1o8bla/d
ygrL5xxvNIyejZY0L6n30ysGR0dR2BEYmRh7FeFgw+futYBbo2Xv/ZT4tdQwxHYD4Bcs3GyaqREt
Wy+xbu41+SmqT311M0nynqRbzHjJ31gYiNsvc3zK7W3Mu1IFbL0GVFg8wIZB2tSzjP0B6xmZzfAk
tQ8x+agh9XUhs5PDnGA/J1oLjt6lxGZlSBY2o8l8VRY4ddFqsG9Czj/vd8m9zi7ZtO48gOjqtyUP
6Bi9eSjxyDK2YeSScE6zjkRUAwBG+uJ2jMZdYJ766MlGKSWbw6qZWb7yJfRYwO587DxgS7k/SDdJ
1G3O4lL9mQ/sSKyNb+0QZEVYG8rKGbAV1UWLsUTaG4l1FLz3MdpjeD5GAVtYSfZxFr1nTDWKyly0
BTle1irG3zEz2PMB7glHDiovMp4IHhlf5RpeEXrTiqm+2XWgQrf6tMuZOHQyrTjLb1JamoDnuAbn
Pqw99Jxmfc0J7I41DUM8IjTCQqWU3aj6PbXC8ccYawhHZAOOpqrumvSsc/mo7bLPWT5jZRbUJZyV
QFxbtKkG0d1S5BAU78Aa2UBqldInZh9uPSPtesOV/ZMHnryxHgWM1Np6yhl6j2dgnx6YfhpxEv4Q
7EYCQyRVCj4zCXuTuJbtqLNRkMDFKo7em1tTkh7lBBsU45XHUA4Hg7+FJVAo5CixNhcFvhxAsWhJ
JdCWEpcfJl5lLeHVincxzMXUvHHB2D8tANcWfvAqowXzybrUW9cGMB9EbhMMb9Vcatxkw62NS2Bu
jJSiR5fXDFQT4d0DAo4rrz0KE8Fs9iMOf+DzFOF3OeyB6U7aiqS7S1v3e1Vs07yrQEudCh7CKFbv
OriBUT/oJp4BLQRM0+Zb3S+ZXHQnquf1qBZ7VgNt8xMGV021I3fb2oT1c+3BV/jiw/SBrrIcolpR
jNecjI28YluBTB9NQ6/cYTYtYpk0b77leIRGpsEwFzLMf5KC6o9piD/P305lMct6FQIcFaK2kWdg
eCNPmBE2pZ96pxUwYRpQGjE/SNTnGOuaab4mxVUSDyV1R4DOka0sDEw9wVpjJMEsKSS/STKYWgTw
OLi0G3x+RO8V5RNzFg+9MkZgLPoN11/9T+kYYJ/u85POZCos5R+WGC4970csH71geuoyvhFsNiN/
eArQPxCuefegZvbAtYqWBXYSuHLIR+zbi5q5iv4RWoD5IobsFmAdjYcx8NIjoPi1TjqvR4U/DcAl
AnBGNm26ILIMPzrr4ZabVPB2iQmNsP9hKw843ilXWlm1q96gIEwYKT5URgk9Qmr5JTCpRdpDmLJ+
6RrkmNwtkZ/sLRK1+q45jYIwPqM8TNAAImW4SdZSYg6i8fQHE1NJQrP7dW/sukleJKUgUMF8ziLv
nXi/T6PV7iKsv1iMHwxDF8xA82wt6vpAnj2i6sHBH+Ko+pM2oKbPq+2UVtx+1Gg96Gd/jivzTjGv
aJJQeZPj06vp2rYu2FacHEdqS4NRq/Jhjs4J2ucuoo+t7pTsrqxjqmwxYhIC5JsnuSHPrHzL1VuG
dCpuvvrmia7YYU7GqSoWnOOU+UooO5H0VFv4oyNkL/FZi6+Vdw1IHQpatKwm26d4LdfJMbAa8OHu
YLmqcZjQRVp3TdlbqEswHBAnmuOUzo3o7kWfOE3y8sOQtiI+K8awsqvnWAfCPi4jPXBxha6LDHa2
XSEJEc8D83V/eJtbUGVK7kLFUv0mJnsPSrmJD5NxZAttM89XWbsPFl+4b4N0kVQsw8x/TZn1a8Gm
H5cZPZUPlr2AZfGkUq/EvMW5fAHQg8qJ6XDLVjftgdUF90C9AxeJpW8LTAYBTL6F9VlKFdsl+dgq
4psVv8h1SNybeLa555Vwa8eZEwFzAiu0Hfv2ldMrr8+ybrzxL4TMRjkSiaLmO0o/tU6mZzNCugEe
IOvVk6ny5xdkesm6B9d1hPkxIpWVvThbzUKmsGRObYz+R6yDesjIaFDRhqGRgllT4GJoPBZybKLf
PZgk5D3wy82E3HDp1cZVb9HChCrNAwhve5314KnXKlNc5rF1ewrC00zO8ejj7YId8FXBoJAgRWbc
lzFYiLFxx3iYFQk4XwUHxV+OxtEappUVfUjlB3huc7wOw9oK3JEpcs80NFBeJUZEEqkuSbPrxq2m
bxv6sRB6kQzgJgTzUVDu6nnpsByPlWaRsrMopxNraBlWIJpk1iM/B8JaVf1MQrknCBrJ/OUgHSLC
umy4i+1XCWsqfxQ0cVHhoGBb2dZ7AZWCpdSQ4yZtQarowdKw840a+ORrWZvUSxclwq3CfFjthTTT
la2vOsKQAiD1dw5DP2cuvJajlcHqNEyXxOa0NOBqu4XlRdfT6tV6oGdjMm70L4JFZogtBhNNDL6O
EWZDFBWMKsRXvctsa2lXzarsi0/OHWBBSxlfc86jbEreCySD56EhVqzbFjEdJJdA4u88+eZDWcsi
Y5uy4hN2d8EWv+ULq7Tlc8BR0SGkSnLtLw6x/4psdaZeMmxLFqD88xeRrRGX0jjOsRd+9DAUzDP2
y5+Heubv1JTogy06bnoEW/5F3NgZaPZaYnmcARx5s5Ro1MlAgdDDUGmgembbfksAmyfaptBYrZLY
mVymtsPJ3hxyZroD4jwtdv0Oi2h6DGxlrQ1ArlL6JtYIIDnSAeleTWrfq03FkrGj1oWrmD4TIU49
MDWdR5PeKTspf6lLCR0PITSwaBQ6TGrRYaQkAzEx9deiO4AhWeUCjUNg02lYjlnsi/jV0r7D8K1h
RhGep3ztUd96t7Cj7SF2K0QfNQ+Rv3NtGUkrwlgH+TgBmhFLlidBspHi+C+j2d9NSpH4qrydtmBo
+cvHZjd6lEoVNzJ+pnHYZpDaFVZ/f/7ofmeMJK2VkG3smOT72r/MY2OMi0kz8eUAWXtIX5ptuaaq
2FtYZBaI9tzK4aFF8Pn4//+5qqzg8Negys5h1f+eyBaxQmwIzDlH6Uu6Bv4JZSksV6SaOwqfGDsW
xhOjXK9GhBnV3dIqRCfPmf060Ej/+ZeZJcy/DMHVf34JRRgG//tF4hyXSqvFNTp7mGJbZROv+9XM
VP+rOvefP+g/P8jSCMjRsYrguf/3izbtBlR9TlXn9URnaAe5MZEeRWvms07UXvLsYoC28pdyApWc
i15GNzbqlzZbSsHZYGvTcjlG3Swj2ibKsiBxyOjmRa6MI71aZn148eddp0lD8YqPpCG9s5oAlK2H
draVp+vcD2hRevo8e5F8VvQQGYkPTcF0ZLIdCSmRzKVaiXoLiv2rmrZ2+5NfJGQuN0cuz9nXYXav
O/0ckN8SM3xjTOUjToiEG9H3JH2H5OaF38ov8TuobsC+M2uR2FgwQ0jTcLruw062KEkWs+Mht249
V0WRLU2VQ/5F55E3Sf8kEohOZgYkENl8C6i5/SYkM+pbMuB7l70Tc8lI3Z3IE9wT61mYNxq3xv4I
WmvdKC+52CYmFp2IgI2T0Jgm7MvmyVJp25AlmE40cI2qCBJZW7bFJoymVYlWq7f7bUX9AvOt+5r4
KhJNS7YhS19GeRo4NnLb1EU/POnVtpBrBpTnmqmo6Vl02Z/kOKusmYjRScJNEV2ikDKvH+CZ2Mc5
3VP5CJDhzLqUoGBqYwRLC9ZbIKRtaz4nNDV5qHy0pu76oEwR5LG9XAWU30QcYu5PSZcExeTGPCje
uEn6Nz3b/R9z57UcN5Zt2185Ue+oA29OnOqHhEnPTHpJLwiKBt57fP0dULURsxjirbgvN7qbITVF
IgFsbOy91pxj1oCBy/0MgevXj8THMKCflPgXjSGybpmFF6tB9kDKk1exctvCyNrSyLXzo4Be9zNs
zV/nO52OloQ3W9Gp9VyCE62gEwpuNCHc5TnjJrc36mdn9dEhNACxClQlsOCXcHNB9gPW++R8F13m
GixErNHtPguN/uQgytKL+qnDRRwn5KGcg/TDo1I80tCM5s9MGX89hiqDnALJqUBRoqX1/hhylORC
YFFtowJF4p8buOg1wiseM5KwSYT31Js6Wv/tIaHKElwhFSEMic2XTbQglRQd9IECH2rB0QNUpJ66
Lt0Fyt2XB+o6nxzxg4WLLEkLCxRLgyGaF/NyTaF+0lssgHXkiMZ9oHySP/FRM1KW+O3EacBU/Qva
vJm7hJAg0Bl/nhH7u03uZWvD7pzkbjHUoNL8/uur+NGdw9G43Dv8ILJ18QrImlFGIIjxRC1tuVgn
xR37418f4sPL9uOFDhJZ5Xa9HxwEhU1pWnDZuvam0pcCbP7J+PugayxTimXJ8OMIl6EnZdloQY1T
0gbRVQmGM3Sofsi8m8A07rrO+/X5yB90b2UwtCyqZc0A5b+c8E9PlI7PW8qWazZTg8s7LPAU7UZc
yxWjfnjQm3QdibeKeVdOYJkidtnPCi6bJkm2kwbcyho3Y/8YD/eNoX9yJT5o1MsykC24KYbK+ne5
3T99tNposl4K6NyZ0q6adyD4UlRN3WcsuA8W2DxzeHpVkcPJl8+7GRJRV+sTheBDeie7rFEwK807
8HVQ+MHkfXJWHw3Snw930S7HJBAPVSBhPJzcbiapNdz1CNV+fVulZZK6XA39fJSL29oh99OtMsa7
vy630P43yhG8vY3kzAGx+skpLb/sVwe7uFGzWaatZnIFibwfqA/k0d/3Aarv7tEyVH4aCoWaCDzz
LdMjW+xeWkTiW816LL91kvLZePjobJj5MRZqMo3yHxuyn441peYg4KRj/j9GV/1Bxgo4PlK5dwG3
BXZpU7H4ZKPw0RoZPtSySSCPTDUvSCatZdE/qVgji7tgo2xIRfPCjbz5zCb34ZTMPtWQVJm1MNPk
+6so0SfN/GWklw6xquB4r1KH1LvtuFN2KLfO7To4VX9/gyxrzC1U4OBe6JdXEw8CbZ58Zk42HNG6
EfybT0b6Bzw+DqDz7EqWJOHBe39SxqDEyCs5ADs5F5SP18F4tgdHcSdyqT8Z6dJH0+XPR1ueu58G
R+T3TTCNPFfaqndQnmzqzeLXlPef3qwPj6SrUD2hDWI6vLxZ9O+H1mIY5gfJKz3QYdtqG69K29h+
cgU/mgAZdzq+RhY8bJ3en5OQjIqctoGCrdApD1xIO3IFrEPevwKMisdfH/GjiZ0BKIqL91mSL8d7
bUa+mqksdvrScGgMhajzaCPYEKF+faAPVto/hvq/j3Rxu/pSVgqN8jYV4FXjmmvVjR3BhgjOpsHF
D+J9Bt78cOI12OdKEFV4pC/XVWON3ILyGVXebbSprv0zmh5lPbpkkm/0q0hyf32GH71NfjrcZcyX
rA96YmDggL+zCtRbc7zqomH1t4+hcCYaa1PgXqZ2MT4iHTdpl2Ws2cKbmMKjbq218OXvHoPqmM78
92OT8pchEVVqQQgx20AFG2Jb3oazW1mfrHU+mP8wM1p0CKj5LDboixNJaOGLQSwvi2yckA5LUtfc
ste1bFpExpoN9a4GB/a3L9/7o17UmrKxz2a5sxSYdLqXfiURedO2n81Lf50FGXGSSACJISsGK+73
z7BoJvh5rGlxkiuebsde/j069K7khjvSWH59r/76+L4/1sVDFVNCqqgds2UPcULbMW7AOjlL4fnX
h1H/uhLWlZ92lMrFOfW53FLTZbPXUlQpOgWNt2fOGFYoMXRuFT9mRWgbMV2W4GuArEIYHlg8O/SU
Mx1L0KtMiUTX0HdUdI1rW9CPJYbOwozReNgW0GE5ZFZtiy8RCe4K6bnKcJ4iTGgQOhqRBNFyk2i0
++eaDviDOKGMKjw5JMAUEAeFAhKeq+aq7Q4KBqi2+GRR8MHc9f70Ly5znfWB2gvIFrGP2PSO7Zgo
ydUgrdRneFlQiomC/fUV/2Dyen/Ii7Wpqo2+IqO2hxzq6mvDi1zUPlflZE8eFbFPffsfcGg4Hkst
VReJp/hLWaL3K7a8lq/gLDlrPfp2nsT5WGnOQFS3+pYHm9RyVXWt48qlH7ES09shsIdycPMWQyIW
yTFBjJIBmXVSw60FwtihMpkMgO6T2/HXifb9R11WjT+9+I1oSQ/JGIxqY1IxxyxaOOPw/3iQi4W0
ZFiVkutc/946AW5TGWghrtpf32XACHzW9+t13vIaCAOFBDzdutxYldLcqHQtFEKjuu0kuNBcV/xb
uk79KkF9JejbgiSWrts30gTuTN5RNlwpGTkSen0WCcrKCxO1wrRlJuKxVEgHpDkvNOTSzFdS5GGM
vZZHcdsEiPL05zQxebgaT+9rz/c5mMCB9Ck6iSEZEGkDD7G6CpLoq9+PdyGA0QY7aDdhrm8TPCQ5
x9D9MwYJBbsnTudEuUrMjWlmGyTA1K67+lrr9S+1+F2cd1YPMT7EC4PrFNuf3Tcv+C/y+quY3Ip6
fKChd0qC4EqRvIme6hhoW4ls4RRPBQAuM9zEqCBkFskhxklzDHZWCBS7ww2MxC74JkvIQrRtV+Bv
PicNRqJTTTzuZOikCEX0gOcAD7/cDQfNRJhRt8+x+SChFIwMH1XpE5TAQ7zEyvGzvn7Ea7OVAAY1
iRPL6I0hqYEB1bjwx0bb+ZXblvdjs4mWliI2lUJ0LPh9CQoOCIAIZTucN0q7tcxTGtGjm060iJpU
Ps356KUF2dJR5hQDk2B5ZynfE9QFjWW5onbX4KGse/Gh1vsbzjBWKS/nLlFJrbBWIOOgIcDZJkNy
mndtvCdyd1C2iJfAJiTNQZlhG1rJHssFPwf6mta1traGtTbeNj0Mn9ucjBABLhA/IstISYCkhs9h
Adn1NpRvJkrl0YCYokMxIfBUhUKBH8unUbibTf1LPpoPpqiG0IyHoxxUbmAejF4hdvthlHy86bN8
VsoU613b7nLgvWVJ7HlNwIkskwNAfEpk5Mcgz7/3eMAH4UtmhLd1nqCpRpSZIUEmub3vaYTWXmSS
1QttIkWoHZ39OH4YhzjEddLcpw17CITVWemJpGwHgnSXiOyYFEyi6CERz1iA0eQrLZ3vRZR2JLRU
/SabcGag3iu6bT9daVLl8JisO/AYTbhTAcR16E7HIbg2qT1LNToUQ7xWOnCvIm4tUrbKgVGnkR/F
Y0IjNE1C2he9rWg7QS3uM7a/cW3wcKA8QtyQ5ff4CzoJJIlyS+cM+kIgXg0C9kt75p8QJK/ImwGE
1WR5cw2weTjM0+SBcNILBHDrtnnTrZNv+a6Yd1eg1xUVkP8c3SKvHTKg4Po+VsuHenoxxHuDPZUh
XzeLemXxO4uvel6dB2IayuqthmOgqluqc6tAvimBfI3IrsIxQA9VXAX9eQnPQlw2xmcAsHXyolJJ
ZZfjQFD5VoeW3Wj1dZ+jNxBJqe9HACHWpkMPFr5MMjyuH1G2WRDtSvkpkmKyQStwK81RyF57CPIC
gVh9qW57uV4P0R7UgTkifX8iFK+tnXp8mXmHiY+heWemLiM66o6QNYP+WM6bUH8I0+sWq6C+U3Dd
ZciT0M7gWq+cpnmQxm9Dwyt4fh5ofRAJNBPJXE6HPN5ZxgbhLOjaBskW7Q+WyqtZJeDhWbH2UkJa
9ZcSBH6Z0LU3aFro0jW0dohaiDfqN0j8boZ7Dt5yt4hacFrn3XedvhDhZvJEVFhj7OSBJV31YhJs
E3B4vUe3JrqCAP9Zuct9ylVp6+S8KSIBmFrWr4wscgsjctFP6RrZ0uYXE/8n73a7Zfz36TpH1GGA
6rW8FvlbONEXvkIg7ykptTxXN+C1vfR4ME39iHQZ1ED0OMvkgWxBJUB7L8DuTyp5FYSUtECEA6dm
zExkJQvUrJXXGtu2pa8sE/GEbN7pQuVm3W2H201DYiDPXogWsmw3Wn0KpXITLKrI6latH3nBkEZZ
4h8H3Lwr4BkWbzLLvDbd1xh4Q+sU4RJTEpE3whfGWFXuZh56/doosLFFdIu3Qu+mA4neoqeO33xU
mBoxKgsjtX0bGgIm5jvkZgq6JnlkLTUeQtDpWA2hG9K5xpUafB3SfRwnXjoSahM63eTVEYhZQdsn
tNQNll0T2YFF5uE+VcoTmIgNLIdDhyausNaRDIGT7YT4Vn012qMP1SAExqBE4hZtCco52y9Q3mk7
fRQXwMwGcXCx/BG4vNkkb1EDYhpLWGWU3/H3taSdApNLKvmbkiVH1cSlbxXFtkqT53LaTcOzbNJb
y0qajPB3W3TAPH8tRnHTw3zBCqmEIABxwpy3qDsnE0NBB1heu1cWxZI/hbdxmt50DRYwYbCW6c4Z
YqyKlS4djfa+UunhtwOasex7O2wRCZFeM+ojeAFMcCbQI+TNhcAyDA9ArEwnHRocfVENiidRn809
L0xXNW6ywXeNrABNB5qUt9q501Ap3lZkj8Sj4OZC5g09bB1kRYKQ781AvxaJTGnnvSqqj3ARnUJ+
7sR71fweDie/Q73uJ1jR71p/uJbko2K91mVx4o2wEsQfk9tI+LUixOdaua3bOHLm+FwxhquKB8+X
WPjIUJmU6Snik+GZU8adwYWmPXxGwEWuDYEY8YQIGW/mwsloMEZmQE/KfG0MbpzfjERYNN1OEMfn
AuoG67XFwFuaTp4yJ0Jlf20m8Uo38Qkb4V0jTk5lRht18gl0iGgUg+/R8BkT+Jl0TbMS5v56iv1r
nT8bpdeiEVXC44y4MaiIzNGOeuwpUeAU0MJLmclJxSJnt9g9+vrJrKpdyjodA6dM1nxazV/M2tNZ
RlkjDUYA7dj3QUrI+TElbxuJ0Z3VTceRXvOvF5ey8tdi5vuF8rJ7/GmhrKCjTWeTvBoZUx8L+hx8
5LBZOgpZdiNx1ghlt2zTYrrkGF8sfyeyiNA7p9LEE6l4BJQ7bbcxkWXF6zhS7cm3S0Lr2i55rDCv
zzEpZkiN2+wQyxByyV2blU1jNRhmBrtBUUGOhYarE2KidWdmTyqivYLpZuKRR2XfomCRyGaqMCjj
IIKsuK3q4Mw9sFvrOpNBCrPy9o0toskcexaQm1Xe31tYFczyWwuPRGXC5QQyCLlpT6LHeNubx1Ih
34GVcdaaq6EBKdhvusZjw+kkhJrlZCC2o1NhmOik61bX9m15FdaGnVfPJCg5fWhd59LRH89+ueuI
bl2sbBFZY6n2DWa4W6Ct73hPQs8x8vvI3+osHQz9TomLr6h6e4pNZDq2rQkpwM0QQAPs7yZhueTR
nL5ojNuIzBQhfVXaG01n4U+UFqGW7KvmGaINHmOSVzKYGxUv4+ItJxemF5wA113bKVfZtO97YcUu
q61oT6YHaRI3ojkfgm5RawpOa3otQF64rxmvT/HUV6mjRrA54OlCOLMQnuIaGuKdWOxNdstY9DtV
X7XgJgJwwTK8nYQRTdjAYh/GWGSWm2lAjAiTzJCTrYzcmRWQ3uOxKH1Hjlw9HNYpZJk8fdQ669AF
2RdB+SqkBBIV+37c6CWN2rFdg6VOKFW09cM87oQJoFn8ZeIGSixg9I41X7OHt7JKm2ovVCvJPNWN
M2fiXh+Qa5BlZnaI264CoWYC8G9S4RRkr/T88gHhn7jvq3xTDsYT5Nh5lQevfXIAFkkGourOCBZV
VOaiAa+tpt2J0jvEzJr6GLTm3QKgMFXDbiGEmup0kwlfNCj5QjJx7/p7dTbJ2vQ343ylZTdFMxyi
FpRoWH6yGVy2rRdbwXc78IuSWNRN3Zj8qLHIB6UJVqVy++sJ4bN980X1Sy+qPgpEVvhs8VPjGkiy
X3xW/FrKEr86iYumbK6lCeASjlE/I6Q4+WtePLeWTXF5dHnve3+/hccUp9GRJzxAom94UZlJyVCG
FcnxMjHbVYXn59kGSfOvL9xHxRjJNGjPo6WlSHJZSVbCZBhquVfs4OlPlYjpQOcZbfIDCCTFuvfJ
8T4qIVKUJ2UIOqT2F180M04+SYsSZ7B7qqPMpxtsrmvFzdefNYWkZVhd3DGUcf851kU1hSlWw/TL
sdpnfS26mGH4X7Yzv6pO75K5sau241Fw/M/O8YPR+O64lwWWvtZn1aePWBFbT+eh3RLut0b6s07O
zVZy2zUk1k86YB+VS38+14sXIuy5USin5bpayKR7oGg9FRdcGp81ST94lmXg1IuegzK3etkJ85EA
CxW4Pzsa7mExhdX9r0fIBxcPWSE6VAr1qOwvy0Z6MprBovVgz/oFwqFMcqL6yaP8weJBViSiXQ1F
QcZ3KSISxZ4ckFinFdX4N4OOQRCg4yyBwUncnJTKrrvC4fvJHPhRXwC2N8Iluoeaimzy/ZJlbiJR
JuxJQaOoec1aYMpdlfvoXj3hHrATZyCCKFhlnymmPqhv09ZDYiQr9JOx0L8/bB2wjUhpNdtjRLjg
RmeLCbKvAA0zOqBBfty8/34e/yd4Lc5/PlzNP/6Xvz8X5VRHQdhe/PUfx+i5Lprirf3f5cf+/c/e
/9A/TuVrftvWr6/t8am8/JfvfpDf/8/jO0/t07u/UICN2um6e62nm9emS9sfB+GTLv/y//ab//X6
47fcTeXrH789F13eLr8tiIr8t39+a/vyx29Lz+u/f/71//ze1VPGj62j7/VT2j7Vlz/y+tS0f/wm
aL/TYNUQWGO21Bh6CndpeP3Xt3Rkc7y7dcVAgyIyLnKWr+Efvyn675Km0S5VKFrTxlxamE3R/etb
omnqpP3R9LbIG/jtXx/u3V36z137r7zLzkWUt80fvyHSe/9Ya7TM4bQz/VMlR45Ao/v9MPHnIIy1
sniTiB7YzltAozfSF1zmRGqZKNRAOrwku2wX2vNB2mAJLtbDOtkYe2s/vWqH/oU57txc5XfsjE/p
S/xCGtMmvZuxYT4PD5TlqqfGhWW+hVPisv+zgaZuVNfaz9v+hdaOIa9Aj+xSp7qudvpTeFbfok1x
1A7yE3XDLt1I/Up+qO/aQ7MDjeNap9ZJPZCcPE3Jg3xdHgbXvybI3CtuMOm46Xlyq2sYmwUizLuM
eBoYgZZHTtn1cI+gk+801/PBXLOCXSTTN8JJeZZ3lAi9YY2Rfp1caUgmfafdkKK5MzxKdW/xudjx
Ka+UvbHxH7IbWEPWs/lGFYJU4BCyxKbTMRmtKpbrjWPuqp3PQdtVfSLVfCPeI+ytdqV1/t4do13G
rw2uwjNBEKfpgUt44BzeZDf3/O28inbsCVxtn58AZ63w1936d/gb13xAu7HvCGknAac8iDvlwDLc
Fr3wyrzzd4Q+uGDyHDwb6+E19wH5ueEXbVPsJA+lvNtuKEZd16R6gFb9ZiCUVm8x74zXIfBf9uke
/a2Gkokd6ahUecI2XXisqF59T6W9ktvDnqK0rdu5N+4VPtd4mAabUMWv7e0EoZEuErPpl/lAzfy6
3BNjS5zFttoAUKdZCKF5lXJZ4m24NbxsAyBnL+/yu+abcAWB/cwRHi0PuhWv6i12HZPLnqyJj3eM
G2VDiGv8EqBwfkz2/WlYg7Q54r/qH60buDCPyr69rU8mMTLkPPYrVdyAjtLJFd2IVxF9JdEp150t
ed2TuZt2bW47lu5me+kk3DI+ib0N81OUbXByrIojP+8gQlsFnr6n/Mt2iDuyTp3ya7PCCnPdn2HL
YYBTrpYNZ27rzrgJO7aEjnQ3+l6I/Tnz0PqSQ+cNlOpW2XfNYWO2ZmtD2vDxnNkrJKw3QOhXqUdl
78Vr76hh6g9y7gQxaQNcpm+Fq7FFcSlX02+VEUvgto3W1bfsOO9zD8BYAFITOtyK541hRCD0diSF
VzrpYIGT/EANBggx3hz9y+Kfsto3ATTJRJKfD1af/oI9KkvAbLs6Pzcei77RzTckMzo+zlKqGveU
Cm61ezzFZg6Dac//R3ppik8xtZvnzoFQeU+FU7LJWHZnqj6ozRiK6YFEzpy9IFUlCrZUKwZrl4qr
dtqIz6O66D4Y+66/Brc1PUEIfMRXElu7wK1Ipo/jnf9c3HVntmpENupUa0bWaTkhFU/pLjppd9Vb
JOu0JW/9K4NpqfWmXX5Q162niK/afUUGrNOculsq8oYtkSZ+6o8TharVfNQeVE8ifSt1dLIOmI28
QvJyo6XQvUpxuUWAelUMhQYQ6S117aHlhAlBvlNZ5Pdr5a7e8QSv9Hv0MhIY2uIa469B+RyeqGng
sQC++2LiBnNHr2lseVdFXjhujfSYPkW3wlZfW7JH5ahaj2+CM8GlcB+XbSq7xRWAY5dneks7SiP9
Rnni+opfmhqAwaPuQEXNQBg9CsADHRS7SFkGalMbVXdl86ikbv59EFaRDo7NTiO2wTC4Vs3X0R5X
mTvckJPjoFnXw70ibazZBb/LgGi5fLTipMcp0yBxf8PJiCQ8GUgKfvaj1KNOC05nQzAgJcy238lu
8sD+Xfqq7g35mN9X2TZ77B4juG1lsDLZotpivRrW4rE2dfubQW8X0/VDEnq6/tAmniU+svcrNgMt
iJaKB+VoRyTc6gtWfm1eF+w8t5P1xLWebinQmZvhdrg1cCLYlEjs8aq9WdgueC/1Vb1rrxPn1tgC
u+rgdtiF6U3DS2geAus6EJzhsXkUr6kr9J4ou5iF4lW77gR7o0ACvRfO5k2zebGgMK6geKc4w8lZ
ejKOIr2k7kt16qg6Np4GjVcKbrD5nciXH7VV/s3o7ruMELcKHYceE2wr2OMzLY81vm0Ii9tF99g6
0Q2Rd67uT7ZxBAbNQL7j93yBd3AdGiT1DB4Ph+TAOK6JoTrK1lH/DtxxFTmx24MfCrdMG5QscAE+
KrBllXWlo7Ig+mkiLWRlQtpUyUIGw4713BEeAM1lXy3cPu1Kzo7RFzH/Ip3q9psU4PYFQHto3hQs
i1X5rNX31kmjo7bLrAPOaqdyqdmctI5ygH3fu+7wjKFPx43Ck7giJ1t9DOYXquSkMpel7ATMk255
7AFIrBObYT8azKsJ37juvDamstKTFxtF4pkXFpFSz5ReZjN/UBFV6En2KDjhcMzRZsObtDFmWD37
PjKZ4123hdBtV9/NG/MK8xDVuSNUGjBO8ne+tMd0Nx38E30op/oOSmzLobippa276cEEXVgz05db
soS36rdw230vSePad9+VM2F/ew1qH9RD3Izn4mBCvPgyaGdpAwQOsT3nOtj0aY1xzR9w+YubGqgC
RRCh8PJww1gtMfOA7xo2GuYeAhvLLYROf8Y6s2m1xwFO3Eu3/YFcBXCG8Xvno/qi4G6sd+GOQcZo
7o/qwoZedZvIeTI34UhMqqebuJx3fgvXdJciF2qdF7G2RXX991fld0XGfy8X2u8W6OvXYlnNNpf/
6P/H1Tjr51+sxtlWPL++W4rz7/9cisvW7zp5KJaFZU03NU2laPDnSlyyfl8W4GhuNcwlS03k3wtx
VfodJQMxUGhaWSOjnv3PQlz9HcudxrJ9qZ9oaPL+zkL8h4LqPyULA00+H4o0o8VfIGJxuSgdqEov
ZWqAAicg0jONdJB8mlLfqKwIfIvZM29HGGB+AT5gyuK12avEL075Xa2NcGh9sF3jmLYELYSnStLB
iwkTS+R8LDchj69YPhrzZHymf1z2BpcfmouJ4o3Nw3Ih3u8d8lRsamkqUbIrSum28MOVfCZ4AoeY
Grw2NcDJMtAUMITDOTAtZFajXmzU8FN73vvi0p9XD+ORJS4yQgWZ/fsPoohVYOUaQCdovBEZUBRD
S02svbldjFequjEq/Q3B62QLVtC6mFBFODbz20+D7Z+7q593U+9LMX9+CiSzuiZj3UApd3EP/dAf
msCPCEguJ9hJVUmfXjjW+OIBlAXqZ9WmH+aJny+/vBiJ+A+xmIwcDEXvz7r3lcBPgI/bjaR0V2Xr
hr2vPgl9jWYElr4k48jKQV7exSLvtS6Yvsti7B/mpiUsS+KEdXGXDcNjaDhdWBDRF8rHQUWBYqRD
6aKoNGmAUIpPBqCYVdy8LNScspGkrSRoMr3GmaYbUo2ajNxerLBgJi0Q0NJ6AGog7PKqCjDtJUtX
OI5uRRbyipzp+6hEGyM0V0Hq05RD+9KFCSv1xjQOeXKsC2iXRY2T9TbL5uluAGph5orpNmboHwgu
f2i7ATmJlJ011HRKRvxtHg3iyo+yiIAI6Ci1BJm48fu3riqAxjc3MWPvXA3tegjl4IgGA699Pqyn
kXhckWAeu0G/0cYCqRHCrNlS6Cc7ISNOAHlIrIKUqKd+66dyux20cSMIODIHI6MvmyoAKuoGVtw0
X2Uq1PmkSqx1Smp5O4yDp0kkiIlsqCC3CGO4b2rfxowJvEPLA8+kKuCMenCXgFhL1fVgquFaU6tv
cw1BIjG0Rx8yppU26beyHyGVDnrgWMhO0G4Av8J2x64xEHpvrsxqlXRVshXlSj2qxrRvgZvsjCCY
HaOJ85M2lmfBBCzeFmoDYq7bjOY0EXySz1uFPuyoC/7eqv0rvxBCaMOtuKs1eHuEbGRXuoXHPhFN
edc8SuXUPZSdSaonCCsFvdFtawDxCYueAoJVm67Z1ndogsSrEX30vhDkvVFPOMoVMrSShgWt1PkR
a3YBhKShhWs1DjJbjohahL9sroUAQITcTxxfe/OtrAcSb4DqMot+M3Q0S31TwjJu1dft8kVFfaNK
3cMkEXksKiAYJCGjP2YAkhYmYs1//Yj/KBFePnOmRRmSQjb+jR9l9Z/6j0VuyFlUAmZUEVuTBL/t
5LbfqwRTTAh+DE1X94oZVF5tfIvKQkBzU5DsmsrXAw2xbgZoO0TdNu4ttEB3ZSSb7iSujIAvRS32
+zpKM7e6E5tmiajEqylYs4hLtzya+QRs1fR+fT4XMlBDxtcgwhdQdHTLEADMRcz30/mI9E7CoUkC
u6+IWlDD3DoKN8ZEWkRXqbSamt6gH0YQKeuo3OwPRMQVa8EinqUok08iv9Rlwnp/cXH0iQjORXTg
Jtfq/YdJmyKNpLHiqmnsNg2D9tzYmtl26oLyNGWKaKvI1A7y8iVUTZJ0EHy7rbA004PCY2dXDrKn
S1m5M/M6PJYxetpa4bkezEMYd9JzqUAuCLrIOgcWL4Nx8XOrUHP6ojjMMVG2EWzbQaB53Vd6eVsP
lXAA6kakQRQr900CYUOQxDdDaeRVR1LHoxxkqivkob5OS99/zMvmazYX9Vk1uYSf3av39evlZnG7
gC9h5JTJ0Lm8WYzn0ZxhR65iNJZeLMpb30ibg9AKkPklg+wXXw08gxSU+9rUnqPRTF4t7N2FWQy8
F1rJzlrNOPlVRWAn64Y066M1DMz0pOqZvwCa5btoMh4Facqv6lYYb0qY7Z7iz7fBzLY50bVN2ebg
F4wxBxnFEU2tNdepJE23JhkLk9tOr6WiQcUbQCiBKRyQGVCAWv6W+O2ThsiV6g2C+CnUmX+Wq6pH
vrSSsIjmYdwDb2aHLSut6IpBL8Pz8gGVVaF+mw4jHFaCEOSBbXNu1uaTEpbXuarMr0FNt3lAGCUb
0fU4gN1nxbIRxyFfl7IxHaJiiLaxGAxos011U+ldyaM2YVUWu8oRB3rWEm2UYyZKfDGbCDiqIaLK
U9+KmCQaU0CKxz3JvQjagG0NA0hw+HGryErNaz9hy2MNVvkdTGg4du25TAv/HJQG3HRr2lp5Ux/p
GNdHgfej4GfS1qrV6igzOTqNVNOP0GeDgB8R+QCxNaVhupnsd165XB5pDC13jtTOa4hkuW879VrI
Vf3WmuPKUUSw/2xek6rTGOSVdHcrxAWFiUzQboqk1m+Mli0qTbl+pbUdatcmvsGcC/d/mM1NTxOY
belUX+sm1NUUNnmErBV+flkfZdU0r2WVOVwJpPswggUvL4zLttnLy5+iofnMLPTDDfl+BlAlfbF4
SxZcB2whFzOAPjRTJZCzFWvaXViFm6bKs0OYEINSBBWYkVClQETdCFUrwGERhIhsNdZxtuTXQVTJ
3unIVmlj7RDXc7nXQ/Bk5GmwAiaRSVn1XVLvajW4nf1+flTM7qboJvFaY+F9nUXNWY5Hgm1F8OQi
MVn64M+7KGqp1CVDt1J7n6hNDbzPlI3TzY8vWYLJp84guYKqGpuy3Wtmj3Cjy8tNnyESZnHBhDa/
KBN1hD5K85s+1EjRzFoMUNPXppMpQbV9uB5Zg3hDUEzfmgJcdhKVD1MMkH8gskWNybIglGXYo+cc
9haaXyPm5aKnFjpYHLbHRFczTx0yBqNJUaeYUg0GLhKHeBzSbRCgGKimrvvWm7ILiZjEHiVXtvQF
UIIt/78GVzdqJP2eRI1yF7b9ZwL3C1rJMnehwF+2NySqLw3EiyV60ncZBj4wlXKjwCMquke905Gk
JExDc0bfHrH2TRYsTipiJs71JCZ2MfjqloIVAgdtreYkmchThIoAl/vtr+dW9n/L0Ho39GgJLsQW
AwPeB5OrMtZW6BtMrgP6j7ZXzUMuyOkuT0SvZpnEmg3rlT0omb+Okf1FjRo8tnEeMf3O95WBDisv
yL1bvtThqEDSnAunEuFv+iTWjVNFqBfyONMvbpAMVu6Y+yF6V2bgyCqyw5wGcOJTDCGspFemybrY
KivCUhIdOwDdwbA4TV1G41DWUN4EcvUwGTleCrCw8aTUB7+1KBBaEVFQOYQvuc6V+yreBj50aR+R
I3U/IOR7OaudOGxgPy1/+/Gl1oLM0zoWcD6zqV0EprSJy1S880OW6Gqi+igPE4RecwRzriKxLtb0
7ND5EOs6GRFQboxOII/dTlIL2dFyZrVOzx+FpELRhAIlGGCadpLRo4ZsBm/UeuVaZvFsq5ZoPaLG
fo6MaHyJdJotqaA8hoo2wvWRsGnIo/Koz/+Hp/PajVznuu0TCVAOt66cy6Ftb98IHSmJEpWoQD39
P8ofzgE2BFfvDnaVRC6uNeccmlx63VNjuf1zF6CRTiY07xMxcT9U9Msag32kaJ5GzfLSFtzrMkkQ
MQ1peIJdXRDlXf8JnEburDp19n6eKgjoJUrolD8w9JWzc3LK6LBqiNdthb+2SeIqDBretNDBzTT+
LmfGehqzDDTQ4ysiruyMZJKmCfNtHUMT8F0P0rU7xHsGeYj1PPy8uoM2MwZkS4fekL2mITAMDk9C
5eB6SHusRD8irkd+ZpceQm1kq5d2ImZRRtphJ6n+jeSDOc3cUe2nLglJKFlnHckTCdbLdioXdx9J
2Ih9M5E7PkXRpayc7OQoffJbklDYPBF3zsXPvrbAIbnJ+CEbkqLBFtRW854lVb0Zqq47pDoNV1MR
O0iZS/f0/VXjA1ZArKQ/rGsCKurGRzBtLEFQrav7j6yYgzPuDQfSSuuS+BFtCfhiplXnt95oBcI8
WZtaNqfe6uD4kqKrH7ioaWep7u8So16d+iE99iDYN8KPUbISYZ5hkFpa7w9JwV/iBLtk3KEhoruc
zP61bjN3l1tQOUIyf2nj5zDk71Q5nO6waXkbQcfmlfpfATKjgFbm2etN/StKa6Al/dLdm8LOzlnU
owN8/A83vPtEls5Z6D0jHkyg0RBal+UNuRyV0PvuEKspWc+16m5EYyXbMkWAl4zSWRGMmB9LBW+s
7xazbYMSLEaHqq+1UufVScknM+3ibRxvTAF+LMDRq4eo15pS3oCS1qXpFHBhERTbsVPp2g+mACmX
ETeLw5024/J3YRbR2hMBuqNtn3A6P8K5rA5KCQrvZIqnm/autJOc6/eLciT02FN5gzXFia5jjlgX
ROd5kUrdJ4rkq5w7zAhdQtqI74t17FYI7cbGnGwLMP2gCZ+z63BfNaInynEej2NHmNqijXOw3LDG
lxbX+ybDzGLNRDPPbiKgk3Bn+kXEVM3Vz0p4cp8BwGLJHvZ200arjkYD53QFwLLOSUcktuqf2XPC
iTdzkPiHBrw1Aj1a5iMMF1vsgrzqd43s2v+2/LjyLJX7Y9SVd5r//6Uk7udJlwPsebu85TR/XrxC
6ZvvqXeCAaufIevLk1VCL4n6kbDtwmtPPRlAVRJbF+6SmozVhjgy+EHkLzcBU+PUTegv6OQs6+jL
zrHvP1TTAE5Iesuj4AYSU61aMSJyDYkiAAG5XEJX8C+EFJZL3AenJmOXdwMKkwhsY9SestbL97GM
/n1/Bk1AdyLhMyYyt6JznlZ7ybFljuJPu4E+LbqWNL2JiNxaGrIUxdrq3feRvuVxflx0iapVlqiT
7Ukk+1yZB6uNiElrivxrKas/pkRcH8eyOPCcYqrjUzj4zTBxyo7ml9j0BPmq+X1KTIBtpGoPk276
z4QtOTfxC74PYtvwXgIMrV/Lnt428f0fXsHH7NnaOsiMDKRxWY0umZyqjdAfEyzbB1FOxT3fdW8F
b8ITV9EYVKe90/7IEjxTj8T+Gs/jdom6+uo8LoFEzdo1H3Y6uh/p0l049mA5cJZTxURuV0O32MrR
/+3XWv0k0ugWsSPfpu8jf+HVawujlqOT8ZyT/7+xhpqBoCqms0dOrksa5DN7AaYyBxG1m867KMFO
yX37BvfL3sjG0YcoD+kl9cxXaqd79YVzKSyJQNpDImDomm0jp2lObBvNaS77YLskutplU0YwCV4x
E2YX6RCvuLQLY+/FspnSEhDdNeVf1Wfn0q8XdN80P+Gh6NMwQYi1oKgCfCiLszAmR7GrP8N8+e3l
o/dJsunaSQbywjtbodsNsudUNCllEYLUgvduZfoi3Q9d3NBFE2JPqopz0QZ+gzegs83p38VVy0Am
yTPGecwecxkfqbqmQ6QiFqiGlMUkzn+mgdFHNw7Viyr0ze6K6OraMNjHGe24Uz6QPkHLttS8N3nQ
fOUWMdad1nuVGOsYaStejfW88XprOCXzRHi+TsJd7eTec0n8Fp4mmr5dRtBkyhhYt+2reWzTIUzX
YobgG8U/pad/uHnbcD7s6WrxvJRB1J/M0PUX4n5AxNVm2+eofpOus8/0GSfQvpF99VPQZxSDT6OZ
zX3xq3QTwF5UpYq3bVuqo66YC+o6I50sy4a7rqPkaHkN9Dc2jqHzu3evIbS28LCRDcXWAnv0bOfI
hcNo2Awag6fjS8Sw3RJfyZbQq5nn8lcHJzMUPUvltEz0ExRNG1Vk+KKcu45GaFnlVGxLwG+8I80M
KGOxaC62/jlONRwhw5LCGYSRawBZzAGks56r/Ij0h4aEb6mnCGXzHPbTEcdicQp7sx0ISTuLthD3
sfOtW+8/cw+6nzRrCGqLqCfSxLrDMLFufvMSeerYqMTehe4jk5rMuWao1u7ykHuprPricHhwNBRl
16ThVgxLc0xm8af0gI14/Vztu4ETl70YOJ8FCdY+6wBZ6WJ+jeLp0pK9sbGhGCMjD4qT3RGlgGOl
3NIhgYAWa+JdH+J3240LaIPZfKnUn8k8IjUrNM/+YBcr21mQYzvaYquLclJ46/mmLUmMgY+YPehL
w0mAc2qQVeWVNsP8Ef7XLlHzgWVlvi4y3MTpcJwca8w2FkjWXT/bZPIn4d+wcWqAbQm3Q/ciksGB
mfj/LlGfp3vNAlXEGeu7QyetsYcfIgvVufY7a1VXWFJSR/2R0BspnVR5ljE6i3FBrJBZJETr8T9Y
bvLY+sjsdV2irkFbeP++xBZB43mJKJ6g6Vs7f3XGQmquiuRWDNnv2XWWbTTJlNrR2ess8I8e99Wq
aQY4hdADKx7jZ4n665Cnwy8CwWHn9ta/1Jfmnlbyj+Mra11ZeXes667bD8odVklHonFimurN7ro2
fUrs8dw2BOuV8xDuqjauznEu/IvlMGjM5mRBqGKRTse86KKtCmsOHIEk6LeqrsNztKjiubLdddGB
tsjMgxeYVmx2Qtzp8JPkOobWju3XOxUj08l4VF+ZwzEcL/t3f6Nd04ZJ98LEYh/5slkXk7wbq+P7
ceVwiRatXwhZevp+M6cpC49BZBGdGosb+1nx5EH60klQoSYdnop8qTdzZR7Rgl13H7o5OGVdeDEe
pZTnP6AGjt7M2hmPctTQol3xMPt6Q4VMh9ZGzvjhPpPRSAOcUMriz7KYfKuSHpTWwBBW4mg82s2S
/TecOlEs16zFwbLMNUnmOW9D9M81bXLzE7x3siZ/O4jiGfc9yUahqfehp8OXmt7W3kX15i/B1emr
bSFACBQuYi9Ov+wlURZCDqXYhbLNkOi/vHbstddMDmhTB1WawOL8fXkMX1Kn0me/rwG4BR6WkqG/
Nb5f38aDFdfIiXr/dWib5T1YDqTct5uppZRpA+EeHctzjkR50ZJvSvlkd1g/YKLshqJs700WNv+7
ZC2ASp3pWzt2MVNAgg06J7RAT1QEQI/3Zg4lgrhmOHhz+DPvI/mZTO+LUMDUw6DeipAWwlCKZjP7
XkrsfgeHOuEfHEJa6zkOoD+ef/PyVvzo2tGsXdUOz3mhMIv2LcxXkik3kUOnodBxuG5n0vYdjvHb
vrWr7dw7r/LRg1ls/7+shmWt/Rg5vc6yS6IG7lV2h7aYvXPbFmDv/AVug+q+LKxJet0tiCQq0+Nl
mm25+345BRbM1iANrnps41NdizcRdewIguTZATs633I3neuy/JnUzaoH3/ijkSPKLI54T6bR3RZS
EY+BK1V/zCvxUrhTf0uisLyZ24zp7ZSXUXQyWfU3Koir7K32N5zJf31G5rmREn5vAgHiUfiTpRmj
rKoBO9NZQLliUx/6tX/kqXYpZGzvlviwd4qG8yrnt2QtCVp5meiFrJdGBW+Oa/1E3UuwMzbHwS7L
XRpVYuPi0iA+lxIq1tkfNyuAS1dFT/AkOc/BUiWvLa2raWk6MvuL+c4He4sct3uvmDtd2pkD4ff/
ZLiTQBICkhfYH75pX4HU5B9VIcjDLdDqpXZ87GWCisigyArDYLwGZqTr3We/x15iAS7FQ7VV0bGA
ttotlnNjggZtcCR/BIuf+fQcDkFLPgVH3US4dYvF7CpZHvknu3NDbPxbp0KW/y7xdn5a9rcyW/p9
ERKOn9KaPuWeEZu8suWn7s1T4mcvREz1Z5rf2T6J5uhPG+TFRtaB2cLBePMng0JlUWjsVWytiiqI
7qM3xvegxkcbNvx+y+AzGlXX3nzYIWNMRPCYifQALIfmbPuvKNJTFsLsJe81eE5HvHy1DR16zKR3
/L70Oh33UQzHp47T56VVJ2LkTxlD/SOf8GfGNHG/zDQAgtEuzNMA3muiq4jXb2wZxbdUT0FZ3x7M
z+8hFm2WBrdeIc/ukLLaW/QtShLyl4K+nWz6fJVE2fgqsmF87ap5VcrhoJg7vbsdWe9dR66SE4DZ
gctevbVQkJOg6z+aIh3OrR0Tf+xsxqkL/hZyE8sh/0s3GdqGKMNXa8nMVglIfA8jOCSuU1tXzt7I
6nlu0r8Eo1q30cceBF6a0O1568iGs++AjCD09TNLPoAbn/v1WT/sSmrgLzZAUp9MSo/Sflxib+JQ
MybhIRQzgdxu2n8qAVfFj78YKmS3uSiLXd8uzabPVb8akSseJ2uZt3Hr5s926bxMQ758VLqi/u5a
HGE2Rtw6tMtdF2iqsrQLb31maeZEFdkKloGg1vm7kbGggIOXs4MMgX9KHjSpwhKGKgfQZqrifAMG
AFnWqF/JFr14Bs5i8LjMkkTbQZf+D6eNzGfMg0eDY1H3WXGgqFvXfOVF8ScAuE1CAuRiLx/OXWZ1
sHfJ0rKX9Nga4KKtXf+zwYrtPCxvEyAgf9DtRQfLhgbfiOcQGlGUwngOx6zYNLn5U9GOItjenp5T
UuKdumwObtENV6QhwzWMrEcsfLOsg8kvL3NScHgFfPhmkvrFGv23zkz+HcH48NbDz3Era/loJ86H
dQfkXXv5mV2dxFltcwZRA3c0vMp+tE9Vxo5MPfY1AXU5B1aEZjq2/+MdcF6TCqJAMl1KzYPsO1N2
y5ooQxSXAyyxq0ubVPuBSfq7P8FeopH8Tz4a8lkcZ0+W+2Oe/9Dp/BVZc7hzrEU4T4Fb1QTrc6Fn
z3uVcNyiMTYpijHGWd2uAEm2LRwCDezA0mvJCnBsM898NrkP+CFJ3zJzHcVcX4uuHC/C+9lPbfU7
Nf7ypG0c2rbzLHUZvKIDQr1sh4cW+oKXjgIvNZPrDl0M8RlMW6ZKRbdeJNENYm5xjDkeP27ojsf/
UwdA8/q055gUlNcunJgntvKn7RT9cyvCYVultuR5+NIDfOsZtHTWOsHJiugd8cZugkcTE4XIW1NO
0b1A70N4AO9JRBf4hOwBZWwRw2efJyBCCkZ6WUBUb4jLrhMR05Fs2d5qbBmPV/VU/u5V368fmqaN
CZb4I+O3PoXW3FFf+giSZQ2PorecS2JF8wd/lUQ8GNskC6Vt2uOGp/vkd7QNpDvka/oKIMstDcZB
uerUKbzFwzA8lEU+/D3LwsodTsWZmBRuHYe4ZQzfgemq3+Fo4W5VfoCmrfzMXKYyydIPnD5bv1ph
rqy5L4jQdKtxvGAjqY84APf5OOAkyBa9qnvTbSYmuk+VJI299AJxeLx7TQJb4vst1Cb+aVmzfLMm
pT/SyH/WdUEX9/tBeVywhbAVCNRz1DArOdf1XzfW4snrsGISLlRuMz/7nTCR3Ct3qffzFP+unBaO
OPHSn3FbQ/61LHmMeq9/isOccA3lXJWDErjwUS2nUrL6zz6qmLYHm8P2cCHuEp25R16LZpwsvtJh
MtcePc4Tghj/RJDI77iYpmvAiGODApA5AtlVIowFasu8vBAVvS0jQ72YczYePyKHMSDDJH36/qqY
FfynauOwmnMDeS6001HeF2VZz1OTyktrsqvlRVS4c2dRIYYgfFTUXmZYpwDA0i2cBu9dV91bbOf2
Szjn4YUhNKkdAlhCSKt1V7lUsHi387XjZBh7GbswWl3uNtbvt4iobqkmTmxI0F75AN+d0bffx5Ta
8BHfndTBH9VJkLJd5l2XMjkamaSIUOL63ZsZyGhRDo8Ntl/hEEtPNZn0Qxr/oaSz3gJUSFsR9wqE
mWL1ihQdC9erti5nRe6ICKHHPNykG1tvDopa/PCdPVHsV1W87UKPW2wK+g+bVPSEA7Iey4s36/S5
tbH25njsVSSt50SIX26VZccwM+lNDf575U9U+wX9sKfGIBXoi+RiK0dQJmTWipz3dKfJAHpLCia7
gh8nS8bpAAKOX5rGD8sd3se8sM8Z7Zm3XMqNmOG1NazAn12kkmua5vZbWYao7wZARN8vnbwK111X
YV6I1HPm5vYlsAZ32wmoliyfq/zRl/2+lH66D3MPGbeBJSRMXwG2E4hsS+6Gfbz4hoK1+yrpmIEs
K8UPkdL5GbyabbxtybkIek4qj55z0oOtinFUhwKm71T1iOK5r9YdNqK9U0wYSONk3xeBeZncbI9q
xt/opZL/LePIDA4eVDr60JrycdplBfH1JaEMd4EV8DBC69gWfiIufB+7nkPpE3BqYFNR0qykZSf7
UtOEYrCzEWPTnjQ1SlqLtUvM77n3KT8mSeOFAay59/REn1zHvEkh3Veqm01AKbpMPrm7nWl2kWSq
b3yreGlLcjB6Fn5vWg5hVGASyQd5ngP3s+ojfZaToVk0fX2/SNrpAwbFfhkh23xfLF8jHmvt9sho
6lLHefmfn/nvYFvuAwYI0jyHZ2emCQrhuCni+EdaZf2TIcaR261D/Rv67rgvEgyUbBlMcC0LG4Pp
831KDVOrsHoXk0f0bTOIp4ka4TKF1qdKbbJDvPyPyJabmfuvwAN7VBfBv5p+xJmTkr9KFpG+g2SO
jcVtY81DfphBQj45Zd7tSHsMgZ0xhFOeOxPfgZRJD+1yaH285O3cBa+chSBkjWbaJvWPJK7LF3ux
u9elC0iFGBYIDH3cQuX0baQwdcTYTW3VBM3WexTXuctRRjwuOb8uRJzvSN1wDj2ukd00Q4kMHhKF
uKapGkYvMiz6mxFjzfya31/XXvI0FNDFjSZVROs0OM6mW06ZBwGhrhJ8HrzxFDJIFqJOM5Ss+2O2
0Ih2kXVzpKg/YBcmm9zjRhny3Dlr7cOzwze3V02LPgJ0GPUEZXB3TENOXH1Vllev/SK/uDqHQ/TV
+mH2GjwKhi6MKVkHVx6DSSbrqqGH2BLqcfy+BFqWRAmgy/7+E2Abzz2xLrAtEWez9cuqRhovqmTN
xvPZOgZYz1xyxCuT4DiIR7UtP+gplteoRPDDUTF4yk1WX4c6ci9W9L82dpk4UOVK75J62nrGOovw
nASJQ8WsDX55YFac/yFVqah5zqV3YCy0/LKU5ByEF++mvCA/i2Vx1y2D+icO6TOtOd9+QU5X01ZJ
vG00/KVrb47F1IzZSjaG/B51GAbYhMYvLo4VFafMMnevh/I1DHa4t6p4+G+A5tVPIAbhQINiTcq9
rSiPCiQ8d6b+y7mt7IuX5WJXpUiGe9JK7hlpZ98T6HHOi6ODJD5qo1evGu1dVxmm05yLz5ZwWMZc
BKJ+XbMCaofYMEMZ1GGgSaT7VlnOI6wgOhH7zX3dDGuqs/a/akBEpXgqO26Mo3Z1BdlwdEg5qqLl
GEbkdNiTagFNTII+f0eda83nkAYklPK8OjZjQ3pw/4DVOg12DrU88ny6/qbh9JFpQGujH5w7KtB8
a9k63Y8y+BF9D5KTlnayaeMj79FfqK97b3b8m7Cb/RAEn34BC9atkbDyJLBs2oaEv5TIJObl9TVM
x4tdAF6q8Bx9bx0xZ+9VJsDXcJY6esql3QcsnVa3gsM3E71Q0YK9Gt/B96GHw/ertHM/Cpb6s5h8
OnGtkJ//+wrqhTN37j2J0SoaDdAJGET6Ek/tjsAOHANek/0Z8P04sZ6PTGUeOXgtoBFSFVajYe4N
Xmk3PGZUmTpPTlQhVeOzGogRPkTxcB6Ym7/jR87OifTsJyti9NhWHtN8MMFrXzPpS4iFk5KwuN6T
zmaig08rqvnVDWY6Bqlf31vn+N3exOVanzPtM/Gug/c08d6l4wX73kUDBN13v6hzNCXhdZxrclao
j2+NjDDRBfkxKngSB62IGynzgGg6u3wvg9YmawWaozvlKCVzQzW89DvUEfZu5sfcJiG8YuUPIGxA
8arJd+9l26U/iuaFmijYNA2c5sIrcrKkjN7100xu2eNlLRA2aQzRO8cszivL079ZIdKDiYFxI/at
TTwU438pn5ZJy+VXu4TLispLXb2+JYAx7avV4kLWGqTgSDkE6p6yO6zz1s2uvdC3bhhHyJQtE7RQ
36MIyKNL3NZa1q7YdLObguJOvfP3JXCVf85t0e2UaX/KGV7w3HgcXDkx7cbZKT4C0SMOzmkEfr9s
Z7lPFG0ha3zVuax+x7bzMSU22BQRGbLqKcdzzP1fU6MotDp5GIu4ukfp/B/D9/RYtbW6xMgUwqU3
QMJ88+zTiG1CCvck6a9ziRSjLKNqVyJZWrNI6qcoWuQ5eVzyqsKg11ngsZYlveiGWCDGvJMYDkA5
ePV9aToq3w7sdq+j9p7QniltQvvrbJyuKUGZvgNtMTYeqYYmIGOwdYjkKxdvlUacFWuVkP+mbOfL
FvWPdkmGm+Omv0NVzZcCvcfaAVdJ8E7z5svonNq6vX2/GhqoBaNV4DX1Y3Nc3Acx0cWgFfqE4+To
3Lb+YsLj96UU+rMTU3YcpxzBm2uWHTFJ6FnB+qHBqSCFDRo+Wk0U2otfDcVLShbU5DWnaKp+aDXS
r6WHfhvx7q+sEkOtxxTzONkcEWrbnjpOO9BlGgPWaIlfF4ajTz5n7gMyhviVyZ63zzVJWJ1o9gXJ
Z2cHiPurt6Au8FX4d9Gjsx9zy2K6XLJySadmJKzLd6vESZdMLQYmFR9q0riMmkumidRg0qjs8v3V
96XGun3hpPJjxBOxVQSc2hjs+PsE2639EluCnocS9U4Xmfg7SPnqEYrzEjt+znL3mN4VzXhSCEeK
PKx4ynn1/etlGpEXJvF65eibXjLOmHura6HiBoQeug+6u6Xsl9lEDAKGoHkro3xapYUPUE+5WKOj
aHpJeVfyynXOIpuml5HHL1zkRbXKOjAJY4cZmWONzd8oqtZ2QSQBRV18pj+HSM8W/rMMl3S/xDQC
Fs3we5iumdDTbvRaTXJuJW51jrSv75cRzXt8nvgIL24Y5sdeL4L5rbHOCt3ltgnLgbzZBltYxdBi
y1DsT9qaEXoxYZylU7YnWvrMVIgQpDVXzNsh0tMT+pLh7D8uvXDtjTcjn0w7f1uNdX4I61jzHtDb
croKpO9CKhUrgz8/0ZkLtnGfttfSSd/QITQ3b2Kl8zu6KFM2f3Y6Ho/fdxbz+UOV8Q2bjMdMhV6J
RObxJce17qmxo0Rti97j9m7yz5Cbldg2mV6qyHIxHfIZf/8tNMsJvXttT7Wf0wFxaCatvBp77/fr
BejdefKZtE+2xbrnN+Zdav8txlJyFKNhpGW0JIKP9mo/IoZuqQ4qFe6yJg6eHBy8NgaQVQR2VMXH
KUj2LcN/OcCsQVvz1AQj4Z5ExmOjsODzwc91jDxIlb3IuboJDBexYDKreW6T9KlCqdYaZ2cvciOX
6CpxM9Qm2ozdRz/TSDgzlr/PtvWrQl1REH5DMFZwdvpPyUCGQFnmWfqAhGNMvGM4EkuHVgXLIUGJ
tdlU0fiJNufY6c1YZjeHeKnBfPk0eFUDUMq3VvF4iuPNFH7mPYd9RNwQzjZSHiFzXfUy7Cen5HPX
f/kR17nvX+P0JJZDpj9r58vT7p0RIAtOtnHoXxolTkkNxUlicKJnAqkyzQjinI5VPh2HQtKZ+JVe
FoDmzbJ1YL8NZc8xHX0WTeEufQ9Q0zKJNLwTmbNpxWu9i6jRFo4fLYhYpFWcvEnKof8/LtFr3/7q
PTTGXUpbIH5SybDrR0yd5oj11Kl2MeiUuhLbYkHDR5irTXaC5Sb3+M8UxCu50CX7seQ/bAfidL7v
y6OTHFI7XdmVtUMmR6TLM2f2aFiOsf9b/ayMj7z/MpBEJScI2eYY6y/p6XMS6lXPx882vemK/rfd
nW20AOGLIYQ18nHAgkdImtfFhaBocVZFpOoxrtZBcxFWtVLWstOTRcVarR5VwxwOx8ghyVEWeNLR
EthmlWkm2yUt4AHVmw1I0rTRfnEAMXPQyFn+tZSngBxESdhb023LTJGI9ZE6LpMg1Js9h/hTVrDu
8aN78AyXLD+UybJD9bjqqopBHW3NVBabIqA127zljqLzobDOF+mBSW7s9JeFPvPTEmKBL+qCDHI6
nyFau7k8oGCykvCLSfXZwzHhjXAh6Yv9tMd40y4+x5B0nVi058jvCzmnPFl5cFa591ekFXkFmJPm
reIptbx9OFAQBmP8w53rg2nkvbLcTVwQVpTyhE1s+fKv5GFBCnWl87Z1c5djmfXUBS7G1cNgfpkc
6WIiyOMVF6ftf052QSav+GFsJi3iIha9K3GodKz4gdxXZeGsWs6VYuwPckBxnout4B2tTfFfyJ42
L39Rib3ZcXYqB++lA0qOvuenGtlY6vmtTIR75dPYLO4vojsYo/ADEeAxTsMVrc46n/17rMlNyHu5
CeZtyDM7SOvK/lBvezZ2ZdWHprOwMyNSRRYAXAMrttwiZZmwRJXPIF3BfuPOgjbNCZyWLiYhkx2b
2sEKn2+KmAOa7gntq1/nsDnkE/Zr9DpFSkIkDTopLm2WrVq0bWEmEZMWx34uVuOIIzGBbo+6sJpZ
sRCJH3FH7GwGEHQ8l3fBLJ3xyqlS4IKpwP/ltQj4Frwv1Vh8HvMlz8W5IFmtz5J9ZNOaDpZnHzV5
FE7c9SyRpAbumGTumyo71Gww/oQxnnSDxGydTiHAMu8MjTEH6mAfkuNYWEf+s8KfTfk2km2sWvfu
rKkOnnKAmLNISRvE3Bxk/+oeSq4I7nMVIaEjKkUNrNQBzOYcQq4zvNKvEFa56XJqe2em36T7rQii
Y+lVb82C5CNDNsqjhV74qbRwiRKM/iT4W6nHPnIRPg0LYvKeYsO1SOzj5irJwm9pcPb4JxcbT3fp
fI5C7HJGWTb+bXsZT56J/pS2tY7n/+bgZ90RRbCUh6TisXQX1pYx/CdSsx2raT1Y1olH8MaIc5U3
f2kWoUpzdklLVmb+YRYL7ng2boeu/i29L0mApTsSUz40tzyPLQqt5IQCdeu74ovuxkp4gGBlQHqH
zPotQOWa/MaUYRf9OhjcGbdtrrZOQut7TMgT7jaN6n4lNGn349KdJ6QSEYTlsnbp8jJ86dHgtOQZ
xm6/yTJ18WrUOSCko7Tbq0Btpt5de271a2IFQvu960W2Gj38tb61zejisBZLpyX4j5MbJwW/Kc5W
1O0TxtRWs9xF3Z6dQv3o1HivkNrx+J9zJ7h7GZBOtybo1VmTqE1PK7pWkf239EnWLl7FSO2cZrRr
gAWkchUQNC5Hsx88913KbhcSaG3mGyrEuI3/TXayi8jyLnqybcJg54wVuD/2gqFmqvTgKruBcwdl
jBCmOSy1+tfxHSP3J6tDvIpq+tfM/oZVCO/uUPzCrVyvMerQVlTu0RPJy+IgXM1yzOzdOvUemQTR
E2lnh44WoOuH69qD8NxrptHWf0NUsioyHhgCCuGCkIhuPJq/gmBMNsb2uUjL9zDPKadYv5x853j6
mDYVlSgNgEom0CqRSIes0xbarYg82ib/DfbkvLSw67JrJYg1zCaU1yXB49E6GP6Pp/NYjlvJgugX
IQLebNtbNr3bVJCUCI9CwRbw9XOgFzGL0YgSn0h2A6hrMk/mxypX4JcNQmkFa+mGoWoudrLh+eTk
eO3RWwZRgVEGybydb5ls/aUXPE2WuauN8HUwmy+0grlkbyF2pjB+c6u91HWz9YKY2GX/oRszaBX6
UDh6Z7redkrquzY0mGKE5inqFBTOP57dbVzxOzkYo8Agp2V0zdNun3bebgwU8Nroqc7kDnbyrfOY
84tyY4SPVm0fBOreVTGUKBcaTINQkVTwYk6YuOVd6TP0KLHlEtRWGNnFxkAyCnS5U/CoCdJRNdzP
iJsm6suBhcD0NM7Wx0gUFN4e96YI2+bvEyoJsc3K6ljInh6otjU4XlHtrfYc97W/HVIK2pJN28aK
7xImlK0x8+2Waz+aNqIe9zJnvQEkxc1TZDhIb0EIo4dkkrb18BpgsbK9eQd7z16JRkFJNY+eJ5am
Ll9jE7/GGZmpxbdP905636auI0jbL6kzrgSm0yautqoM3hLqz4o7qOFEqfvXyqa0ic1jY6QEkyY7
WHgwVhp8DAVr6eEGqvRRo6DpA3kgxusBwTAi6RQlLyAPkK0Nc2HbjIn0qj47j5QH28h+GxdMLqjq
scYrlV9Nr1nJnIlWIk/d8FiE6WMb9Oc4R/sTc+DhrUdileCHHLr0avbxk+uia+E879sO/EYR/i0y
yhCLKdmqjHKmmGg23Mz81UH9Es9euu0b8gxa5CqbuRm/xoF3eWb/xX4NSKfscVk8pmF1mnqbYVa1
jhMqJNHVxR5c9WoyvI3JcgEBoUMRmrCSxnuxYrmYXINAnstZ3ZVC/cmxAax9LW+5AYZJSw8nt/Ma
o0boK2gkykZuRaKsqGAt5W0Xr4mcPrkjv0HZ80e68qlEtb0a2ejF2jiGia63cJxpR9oVIym+kYn0
gjFl7e0G7eLo/vUbsB29+Yv2SmIftYAX6IKn17QWpn22OkQM0gT0Er+Ipno3dfhEAk9lDQi3uF60
wQOqw46/0RMyLendsgIq6izJE2+D6hIiW1zLWhFp7DGnB0sWg3VHSx6vX1vGX4vm6w/5CjCM0lNE
JbRJLZw6U8vmsZyY/zZOujY9eCmqp/FM7GTNXetNRbf2Q/BdYYt1pwj2FUYjtvwW40wCK5BIuyvL
GvEqQcr20Zva0hnxbEn+nYY/bZrvoETjbiT5xnayeWMCRTeK2N96UXSM/e63Rt3AjIQCyNUxZCOE
IPa4qy3hoUkeKHTH5t0vXoLBQCU1oeouOY/GBABXMJrO2oCi5E3hWxTnBoLBZlpZzWWqrWyTOg4k
YaovJBzEyoeCPZzJPguW9BYPZ7baKtPeR1VJOT9F/jph1bHJhd44Rf66rJKd2STENp0/NFPwPeL4
94IvVi/fgx3P995Ip+yN2d80gXWcz0O/Ty8s1I1VW2WfFeOXVVCBm6LSnWbvy5yao2M2t3+LuBSR
XT17FmJkdvjpZ+u4oGyVRwcxWq9TM13LxkcM6KdUGn6WkHCyaQYAyHblETFldN8Sbb5w//j6TBTm
Sy5iQpD5L9gYQ5wxzm5cnqRffvXx+Kim6SIzl86QUV0ahzy7jEXqYKHZSZvw3RDNrmV7tmKacFOm
91v3+QePuUNf6CPCDUos4Z1xvATMZId944zv2o4nZrbWc4DFh7+eQhZW7kuvAyRkduGsEsuldDP8
g5R6LSiSyDTT1trMrZ/Kjp+Xed3Ktyx3l7Ks7bvmjxq9eqURgB8LFFOp55xDa3qwq2dTd/PKTNW2
leGPKeh1i+jeNsw3oo8xG2O7WBsM2IauPAU91h3c8mSIsxb10RiM5tCt0jq4TQNW96F/VEMNkSDy
ijVePnas16zHCpk23Ng18xLFnLfLyqMrBaXB9GZUY7AutK3ZtCZXT8ilEik2whKMSlD+lWb1d5gE
eQSl/pX+d21b9Wr0gAU1TvcngOjD7K1m/dHm2UtB7u+Opc5njtgZpQCiXtMxEJElnAKB8z0VALKc
7i4Dkr2KjBLW3y3wWWr2RcadltXbPD6lEgEIAhGSrd0ZjwXiLHPI76RTPbB8UqvUcT/jjGugbv31
oFkseoYLEyjfDDmFsuABUDLHBzFPreeM/Vcm/5pFDVmpZPAgcQWvFN471ie466eTLD11nlhYhI4x
rg2r1eTREaFmAUGEJRCwP9iM3GIDzwHwzsWOqQuNuMexXjnOKrPVWx1RvDmiw7wvSJwvpq/S817Y
m+MeGn6oQ/R6/m7YBdP1kAeFr/7bNP+aCeFw6FScnTAgsZkK1lWRTHxjWG8ULPxcya+wgpqFdxl2
x3BwJioLZJ/Zyp3BUbmotcrnoGm3xUPqYb9TLo8YKyl5MD7LLPkY0v41ch+GlhPTL9/zPEYfMgxY
gL2McqoqIXy0CJI6SmxoTYEB2WhsSY6fszfVWScjZc7OXBnPOOv5JjAvREcGzBGdW738b3Dyta1L
mFg44/uEjbBZfXk+/XvmJOAZM57JU47cw2cwA1XkvhcQ8AjFsRjo5hkdTe3mD7iWk2S8G8Ngo8he
mDUCV0QAhqc/Nd7KMeqJrglPwlRHDwy9Ebj3Xhdvrbg4pEb1FplKItkfj5bG8QGQIBu/bBJiFAla
eLavSb+YSwhlXXdOt5mtMFomCytVYrb1VP+Zlum1slmGNMMnT8lxW/b5YyVgnPkuIqWIFnYQHwkx
1AzIMPF2gce1a4OdSsKDr9z7HOI6RA+XUKDm1k0/Y2h8eP10HIeHuiSCoMbdkflPSWl852jKDO9l
sBlAOBZ8tew8krEeCNbxAvW11kw8VcNmtsHfQA3h6JfUMp8z+Oe2mB/xU10SjIkrbXKNhBlvdT13
EOmdTW2iKDYyGtWqdg9joPmI273lUNe03SOckREPUT/VJqcxU3U/dR9xtXznhfeYhyhsseNDrW+K
Y1W49iZFsbhW6Y+/RELEcw+YS3evvmxvZiQRFPny3ZLz25Bcu9J/LKkS8V0YDtdKUGrug+lRVQ4e
/TT+41oV9t3EwkY2+nuAQFiWLOPJKlggA4hhZNq+0/agKgMWTcERb0xRHDuZ9iioBGul5s4srZe0
7d+X/6fCfTUUZDzUW43nP5HWtet76xW71lZ4ybd2hs+qypDVOfkuMNCQjKOxsbMKVt94icri1+Dc
b0rSQRrRb3RFi/HvZ4hLrJqye4gRUxbtynb1dRw4ccTyOtMkPcWNcXS74RaO5rVzsuMUazqP8ruh
YDC1cy9stK9dt20SKpXcGgH5SiLx0MxvHMXZyZBMpuOzUcofh3cWb70nxMwMC0M5h9aTm3Y3x8kB
2SzXdOgNBQ1Xf+pMglBS6a49mwbHMQ+hekg7Q6yd0vzLAuIUNdXBQHoTxtmjn6of6g3GSPPvcpO3
FF6F+e40FEjTgGu6AlpWF9/jEEOYtH6GLCXbolPop3r6RIQCqt1rWi4Kp3ELhYaBddndaq63VFXf
Vk/JJYoHODG7vmOYZc0XKchIKORZNu/pbEGkmw10NlnyrEhVMlr3Z/kezcr+E6XiqxLZEaLQD9mC
2J9oRrTdGKuptLDKzClz+Z6Y4nDdl7FeDXWC+JXalQdx/icMYFnDhODtcoV+b13/xBt6h+v26Axx
BZxNUFqNejc45oZbfI+i+zTPAD2I9uNmbi0CNZzdzJzLNXPe+AQeZR+7n61LzEuNXWawe48hVnT1
lks6iHIqdRuFeH7VIQlbjMDjsqv2lYEJwRltiHSeR+/m3XTe/Fq4yXDV2u+2ZncGQ2zfBIAnjZrV
ievoNcSId9QLDAKr/t0Jil/tYXqw8Aevu4b0m1BNO+RUek2tdx4Qz7Kju9i+vtiZwM/reA9Owux4
MEcfPQPvT2GLlLiQ7lYwYx9w19Q92jejgnCiBK98HZoXMydwiqcKsJQ6vIgBXE5uMl6rR2wOgAKl
ROITmNEqUrwLFUzcuunRIdo1vYue4FMOtBx6FN+Nq8sts4DU8qutrFyokl7pbUmORdug5p6BKTo3
lx57bcVNixU9iI/5kQaH4I06GneOPFdktVWufY3b/N5Lmi87HgSkym7axJ+4yN2VcL1VY3gICEZ0
D6ODX7M0wa1QooRB8R2XxoPseRRVTJmRtJV15zK2vgVpTWhH61ZLGgxzOR/YWXpXhkQ/9ZCbMm/J
QnCf8yI09306hrvWnBe0Bu3VpIeXPnDt1ShBKwasmM/O4oLwlmA6WYpTX5rhPi6Hu2SuvX2iOEwC
C/aAcsWuZt63jsoj1gYapMJk6M86EPlhl+49hMSm2ctzqz6nfHEmDNQHUc1XMkrjqNv0HOse/mEW
j4xOPmdpfg+RO3CS8DnWdACXYm9VR1HnJsFDaAlzbc42aM7MOteuBtpAYgy7KNTlDDu17afr0o//
ZixYV6HEcR0z1zMjfedFLLMdthwRn5v77ZfQNG4KoS0lVimCv1b4zoqfb+4VPoyxhoyero3S3ZdO
RSwv9tZV4Jaffite0eFi4Y3nfUqDvp+KcRklhKjcyLyUbXJzIvQHfUdnVYdoJtje1Y9MroBvttPf
rgIYlrB7Npn28rIWZPKG46qw1MVTBixWP/tF6wYqsTqkuXJWBZ4NYgA5d1u9nfSIgh5QyMqu01+T
TIJYVS/O5J2otunFXSW3Yr7LhG3sO2M6tZJYlCyfXmOoKyudn4aewqdKaLqMtn5EV4qsDZeZ4kIE
MTS+NDihOCEGypYFsEBdjbcRBLSdH2ObxssgcsvRtKIVnpwEmkvCKhVxOCVVVZnbXuI6GojRiFy4
sF7xNiLYxztivfnsj134BlGcGhtnAjQjYQewHkTl4mq6FLcnIErQFLXjxsMLEGj/WNXiwlToaqHT
rucgXt/7Q9pyTuVfnZhOtpmcfSfZlSb7fKd9kHjahBNe1GL94YtbwzJFYO7m9Yvc1e9gCHsMlUwy
3nxORCfnUan0qWCcMNySoW1XXg45HAUaa5KTHkkPaxdbT5Jbm8zy37HVf4f/Yq3UR5Rm3/gJ1h4m
xTRlbZGyHhug0Q6V+SfgZ1uLuDj1PWK/aq4x1zNqM208RiWqxaCHauNh+hyRf0AGuFeoTtcdKU4I
zjb//ja1rB+GamqF8TLu2IA1MQv2Elo6qkgfXO3AbH08+XGKGwtB5rwcTlUQ81iyXtCOfpvSzjZx
6hz9JvsKYxN28fBRFM3BUtVFGKBvjeYZQdnepU4cdHtVjrOZ8/kty/s3t1GblO4RLyu9Oe02Omb9
1BTYeyudAYTLTiVDRG6D8TOIk73ANWC7DJX6EdutBB0asqVfDyUs6BSf0Yq2IQIK3vhPZZVCxg42
eELNVatwJ0tuFattnux5xEc1AycKvYqpyXjftntAkzOfXhzlkD/lVfni2ogTjeUFHB0U7Zy/MAqI
YsvTr2K22AKj6cRpmT3MFflynf0q3PkQeup+tmpj1duXOje5gO0WY5TEB8H23h/5Jy2ze538H3vo
I0IAg+e2ThDkFOxb3MiAUuGcBfecAC4omKn2bX8ZqvRWS8jSfjxdSRsy2+IJch/RqH7x2I79SXXi
zLAI5cJrlCeUB3htvDR49cbPek5vji/Phque66q62DEW7rrfGePMizFCbwqC4ct1+k/YPvR+GaOY
xoi2U8i0yAjJ+Gmy7r41NYtyilq4HsGyTTNUeE8VwT3eJfh4C1js6ja7dreOM/O1QUcbedCP86SD
NEJ1DCA59PV1pvZdGZ9uQaEn8ZYwIl8ViUbaz53t1x51mBYfWQiw0HpwRsi7+NiI3AJUsAo/KpdZ
fJZCwYoH7rZ0Yg7Oxb2s2Eic9NDHsttjOkfERCZ5TFf6omBlnFQUPGDV+bVUfe3C6QccDT7v4Dlr
Wc+xzkEd2zuHIEFn7U4Eiokq+IKw9ZINA4/D5d0kMwaugspfAbaxU+EBQH4QLY9sRlw8Qf2MO/uz
72OQ/ClKHAGlD7DcvM3EFjJquMXgKVYwgg5tnV09SvCdFYZ7OSVn22GiNHf0SCUqVXUpuP0zEFUr
IHh6A46CGcgujMWdNozTGOTMngPrvZF4oG1Wk8ln3rY3yuB8haCMizkNT/bICo+Tm6PR39te+eJn
6ALH7B6ozAZhxP1bVRkk5Fk13rg6QjtB7lkZ41CMuuE9N91ma3fwc7NGlbt4mj9RPD+XVUn08mD/
lCErRJCovOsWL8woKSpCfz/UwJpGN9lK0bwCgkHXhmvvXGEJQb1rHLnv9vOS9OHHGQh5ji5MYMyH
Z1IPHf8Hm+rWZexlRdUhwnIkHRNpAKzykCGtT3bisFhoO6e+d9IZvjM5bEliv2RuStmSx+8Mq764
YffEKpMcOaNR5WtKJ1BH1xreej/LDjppcAb4CtZ2cI7HsGEfiEi/G1iyWOD5x5xxIpb11ZQ7+Lgr
+2MW4ZtyL37CRtrqC6YeyngK+wKjXUb5UJ/aaboP6yJZRRFoviF5wLC3TJDF89zsotn69eoRx4XH
u1YSUdkYzTnowze7usUtl9AomT41JvcGSpeTJGysCMJVORDgSyWYrUrFI8LwyJNCYMn8o7gaBRm8
strOkJLoXduHYMJ27XEMQfBG8L4ynWA/hi9FnMPQDJFVdLX5ZSNoSvOayiIef1UfbMIFoxSb40to
99dxbNfBwFfxorhYWQEBnbZ/4anK2KtxyPMN8bg0lnrHeULdbw8PQ+mvgSvKbS3iN90Xj5GdnhFj
neeMqivpAZbbFX5XqFzrgGsGyShDxvg61TZNZMYIpbSLn2FwsEHjAWC17cdoMYEB2N30FMx+QI7Y
XVMnD2NY4gpsXxVerzWmKa5rYglnxBD4fLtP2DWfxrRVyJ9XeKn8seEVICx20wXw7acAvfdrZhXk
DkQXqvBLnOWHuUvkuinwsxSApWyDSTn+InECmcuJLagr/v0zVvE25dYzrgRqdl+S12f/9uwsiNQs
P5ltAGIa76bG6Snv8diko3oVISkV6t6vcOkSQcmrUFqPQWwhemXgMeZn+HAw4xhmU3F2l4SB4Col
fyZm5xl40xkfeboeckwFhWUgz8ug+sRviQToPZSnsRjxO6k3FoK3qTG+0bzRlaBKit4GnOlJFD0i
s/oa2+CnRk80R+6f+CO1aaaNibmbMnGfOjbEPL2H8P9uoT0Fx8h1ENhghHX7nXLAIxhPz34xhlt0
4mINr8k+lIbMqKSQrcSbLCOxkSsztaPn2K8pqbq913K+1jarJ8vt/wxV+Kp8h4IntU1qSX9XDOhB
c+wZfdt+R6zpjd7dtK566Af9l4XI1QQQA8jnYFiEDyEEZDlNfoWtH7O8WdD9NAHuFJxNRQHZgxvG
y6YfWagZdGG4xNDsKAQuhZcXa19+VFT/OlKcrRNucGNfJThVQr/ldcgUh4xREy9Hx5wsgX9deG0L
YkIjpiSAC4uttPr01LDMHumoDmZcP/mqcKjLixJJEHyqMeW0DqdsYw/2kpLLeBCB4Ybv/bGqJErB
pn50CnknYsEaGdBONgRyJQqD9L203Vh51azFdxSgzMpqgMiASROKYHmt8wg4Rewtwhb/TuY8VbiK
a4qwCo/p1CS7WV68qP7U9Yil0KRany15ZD7KvjaEhhuxGS7bxt5OOQ/VvIv/+D36bAGbbxWV973y
6TfjhSPP5hEdb4gprqWML/JH0wgBbihnscoT7fvINcbDwqaD4b5L123RfQ4DR6zMOZhsl3JWdo5k
PRR8q8C9pr531yh+zNjw1d4ezB+M08tThgiIJoZAAmy30vDlByaKgM0oEC33ZKbpqwf2ka2yzY9J
hsLaQI+9Eo6/poc9lOb4lyc/RI34wbLIh40Igh5oF+O5yE+xwU47ZuKFiyYjOhJrNTc/ACI0wL11
ZStz4CEhMX6snJjtNTqbmlJYqJuuWmPnxwEh2DAHd2brt9cOdvCqR0q1s7J+L9Mw3uiuzzelhmBG
hvlYRu9daiUbNOFt6kVby5MdzMBw3jTA4wosg8eWNN0mQwZiJc9p5OZEiZqbyuNVF8Ry7tpcobQO
LeJURi1QH8ztVjJEiyrYCxRbBgSPgHkiUy9UP81zQcd/5nDZJV7xZEBA3lvmYtuZe+Oh9QTsOitl
2oRVy62fHQZa51QRMjFXdrHNVYsLLvPHQx9wLaSBbOj63O98GIdt6LiEp9d5snUTVtOmyC4s/mQ4
PlDAk2cbe3+aaiYyfIjxhyTWo52406FruQ0wpkA17nvk8G6Nwq6Y6W/CGKJcc6usmu3wyHRBUNyx
mjvVYWnccbjX5FNPMNOW3k5MN7divZyx1DlRD9RbrwMvbCNCC8r0eXAZYCCDJ1W5SaxN3MXBqrQG
VqsWqDLbOFJarTQUnlXQdtUbUsWe0SqUqCFxEf51CdqXad6OyYdGan7KLYC/1NvrLKjjrYjm+Yz+
milGXtBxRM5X4khr7bnTR1rIcsXcSW8Tc8LaMsmzT/ql1ST7qui5hGNPbEH0ZXCxkuIFhxwbDieP
9yji+4sOQVQgTRTZtqthKAH0oI/oMPawoG3u/ZIQydqyCZXA4nw0WoivimXhS6jm3RDYd8ZclL88
mXZwddyvTDeQcis1XkWV/6RNz+go4bNtWzLQtsl4Yd3q/Pchcp8SXxCEQeBU19Iy8sdC3btxM73H
KnyPnI9W/yogpJf/iKa5esevb+DzfXYtE604p/FlUEl5hPvKSDmX4bYOuvTsMm5FcpBCwxZSvdpB
+RAnA/H2/Ftrq1bG7d8v6OiLY5JDH8N+u0Ie7r+wOqq38LGaK+tvhnTK41KQ84lkavcyzK53b+ND
BjaVv5vZ/Gm0s38JsgI5YWHpNY5f5/LvlzkLMqSyBEII92lqi3UAfQWdmZrf2pk+cayC6tlg3OCr
sP+K7hFqNz/tUjB6osP2G84TYCiiIxio/R0D6ybwTTz0Y3QErTvdNQLsVdW+U5Ah0B98+8VoAnH4
92Hu2GoPupfnYT8vseccMrYDoJ1KvQt2mdeqw+QXFuNR72pOuTpKv9bXQRTZuur6+lJNI3g2Nzqi
GkK3ir3lo8vPEUzHYGkL2FVnK881w4sMwX8GHAeMDKnCR8upDhlMnZWnnOGM9pg83bn6aBXoGoAk
/Z01uw+R6xnXuMIEJ7XOr1Y7LjDG2GLnEJrXSArwCI54TwQUlDwvyGHKhnpTpvTIbRLGz7XQT2pu
q6/JRCg/hJiS7EbOdyY06hNTU/Jx5yQ845ZA8JoRzwPMHOSvEdy7Wakeinp+tnwfakHPaY2HweLg
anS29SBz7qSN7EYbCVI7DTtE2owheqeg3suCHaIqecuibCBPPIN8FjIij1QZ3fqFX8jKBPuqRNkU
dUG0ByH2KF1SAWPsSZiwtNrkjYPODPn6FueAZCGucwj/sfvTG7K8c2xR3I3//11cttGRouO/P3ec
Yj5W/pLDI3VBxhSWbscs2reRmWZuddmfiO3w0K2RFYTnHCTMlsf6Apdp+sPsIy8Bg1s8SsQP21ER
5MOKKAW+kbj7yO/3k98wLARLM2XkD9H6cDcyGODkR8S28EZHYDovVsKxplmTl4n9FgoEpSnba7rP
dN20ZXePaaU+ctebiGGelejkvdvWDJwWTnCcPes4CPhKKXBjyQ9TR/LBbICNup5GayprPqdFFwGS
dmvQRV3LjiltpJm1uo5gnz2KU7HYpHR6l+Utfy8TYPF9WqyF1mRrt/SUIwiZ2MhOGQfN2Yu+VKIB
dHde+iyYErpIUNhWjdVGkALt4Hn3LMkz3SeDK4K2xLzIqm4QwLdJY/Y7bRbBFQ9wStrLjM8tL2G7
woAguX75be77f5O4OONAnA6BU46voYZKVU/uBPJ4Hl89z/gADQvjbhrSI5SyZhPSD7xMxPJweXRv
0WgZW4WoeR/monxDQOnnLnJGU7trx2u8lcpgs+RuhMPEjg515Dx4i93FLmS1jwe6jzYie7hhGYEl
YYKRMcbbjD86Dy2Iw2yC35gNxnQJBFscS0wbdkLxyVas18eiO3aOynb/3p5c/5SOTu7ttLxvpWjv
7IJcN0Zo5pPDQ2NjNLm8T8ZrHCBJA4Gm8H3Ac5ooSg9s7uP5MrlEkI+GjVRcv0YYn56qnjVKjDf5
oF0mKYGR6w0DfEyDo7i1Oh9IqDUi9Hch6IaxaLd97KG76o3ywW7Gs0bxTDtSsRMUwdXlONLpSww/
7nFCqwRW2f6iLjJerJTvL7CaY2aaxl67BYG0Oe2MmD5VvQGTSQDb/w2gps9l5oXhuU0Wb2ZtP5kB
cpa5bQ8AnvCO9r6/1wzpj06E8hDtmDWJEd8veqMIiPRhiueXCM/53vR1cGZuMOyanPq7xpZRhITQ
e+ROzG6bXn23ehdD7jx5U47FzMDpKiK7vKiwri5a7+Y62XoDAN7uZr/QFrbFZfYdvY+NITpVoRvh
Qq86SAyjvvdEjafC92H10SIjitw0ouXZsrSxDYKshxHzBvKPqWJDVW1sstmNGilQojnXvMjeeiaj
BsGWGknNJO9yZT+hryfNb3E+1YSv7d2ImdXi9x26oL0loLikbTNMw8yUOFOzHwjGwGhrLa5SVpkd
ob9KulwCsiDUIYrrvYefma2qf7+QPXe+NfDidswAoogZlOEkGUdPfbL92bvAVQlorhW76MWN5Pf5
rZJZcNATE/G5p/x0i+YIha8BQtowwECJbB4Cf5mmlaiFBjV47LRzwrsXxoJNM7b2Ays6/fsQFdOx
gTf54HkEDgalGq6VKZMLA8g1Ik8Rm93bNHjTNa7V8qoJ84I9p9gpW6J+CMd0Y3dIYIyK5Y07JSOO
Yt5hnL7Dvkj64YxLYgvUJ3mVEoJMGcPM6VMnfrW18cuFyDe6yCTiuBgvYLnM3cRs70EgeQRvNFmv
JHYe1WTuhUbB3RRB/qTT22hKkN9FgDyTKaa6lP5Q7SGB0jW0YOBA7EPwBIv4aIkivrK7fmpjLis7
19OFmcp4LCh0ECs6zDEW3hQNzy70HJ5EI5jX2XXiXdQX+bpDyQuuuS9fzZ4Qt2QkBq/xGCtZjT5h
DTd2bKxvYjF1Maoj0W2If/8xlnrVHhoGUaaX5G8hqQ6GnqdrIDe9ZcT4QnSy4+F2SesFO6003x9d
kuzFC5j54BFesVfH0dNocoSVdm0/Dv50q4HRcUQxze4lVLIw2pmkjmwGE9ularkmMgk4r+m+7CaQ
N8PpDnPCyzXM37EJUtAP8eUPk+Mf0z7eN8tNnkxhyoCtDQ4uxOD7MjwCfD1P7KnuFNxcWlHDPYET
eyxq6iFjpLX0BsbhRd6Nz1XkgE5Kv+bWbN8QVKLz7AGwlQFOH+mjFEv1WWI7RvBSdPuhY6Tg6h0/
l3P9x6bBRyw4dlHiV4GL785Kk+u/36Uubx5jDj+r05fOTauzyTBkg6Sk/KT+f2OgdJnY9HWTC4fP
UwjeBia1PGrjHLLBKjTm/KSheDz1VRtwpRcMZdFbdxX0VgY3d6poGo6HKYJ1A/k51m5319ehfadd
kN4iWoxq5BQ8JTzU575hA+GBo+oY0q58IkUe/XbCsVL1IITasocpbmGEyET5RYbFpRRfI5NuGXXQ
S4K4IsVnUcekCUrc8ZwZHl+ALjdcfkH6W0CJGHwMIHwIVoQ4lXl296hfoIAW8uu/5+nyUO1iqY8V
T+SVSuG9ebgjt30Q+k+4N6BEOOlr6Rkeywnn4LLE2/iTG5+mKMuAH4Z3vZPLi5QdYhOEKExpFWCd
RcoSyb8ij7y9Mw+kYg4tEFWLGJm0VM8V03pI/w6lL1QD5MFjfvn3i+UKzNtTyCLZrwhWFROjMpae
H3PNzqohEvzOqpFH4ar5mHrP/JiQ0a0DNLxFU8P1zf4diJm3HxH23RcJqYpVOLbv4AVf0ynLvtww
2ftNvl8UT48hPAOSc5CFQ319+vfRvLgjdSqf/30EgxpofPtSN824appW0UoTEtcysmBwXKnnPqt4
GAf4xRJmMg9B57MkXBBTRrTUTHFhXUs3SXdUUCTTBWWINqs+D+5gvzRMl10mp5co8efrmOUmea1+
uEZN0W0YK+Us84v82UvM+z4N3b8E/GxoZDF/PkS+MX1lPeNVxjo7RDf4cZUW7GWbhhdh+aVCEnHW
CPexVDXIw+3m/O934C4pElINvJY/Jw5EOh8+VLtflHuGa/9i3vlhASruObbESSShuFZW9wZAz1xI
UeKqx6RjsSu9LVi07AbMIDjOY/s8LR+FCAFWkdsOe3NBLZn5/IcxoHz17GlxSiT+IQvS/K2oQRkB
OlF3bpe8ALmk+TQgtmvDDd7DKX+hrMbOhSzlf5ydyW7kyLZl/6XmBGg0toOayPveXV1IMSGiyWTf
09h9/VtUXtS7ISUkoJBMhxQZSLnopPHYOXuvHZm6dhuFztAgRrOYecTDKuYBPoS1TGv8gxum6j7s
u5/WLGqOzNpCy5joh7eXZP5KM2eJENLplfRamMsTowrHaKytlevyqU61aDlOurV94+1rcRkvMwTu
2zQmlmkcqp0PcZPJoccNlGXWFp+IOL5tIETLfCkpqwL+/1TbPKYdsnhHPT7KzhruR/AheoujscnA
UulRe0vSNtnGbhxvdF8gORyKH7mFSHSE2HFzI+tbzzDwTgyW+TqM6TJpI6gnfiH2lSG7JZlG1usg
cgRpvbqJUVjnjuuAkYbbzQ03tcbMEVy8ZgxO8Vucqx5cdAaCl8xl/2/HHi3PTvsrcTxiwXKhblDr
qmXrigtX4JFCdTzrVUJ3jwSZnzqDbj2lT5ck0B/fStO8dYA/ELmiTbCsNN3YoyPJZvo/nf5sfHVU
vfsi1IFIvz8iHRCPObYuSHSwLF6ddwFpdp93qUpqalZftNuxzLqrN18GamjvOz1t7zXlq40WuYS+
Gt/hs2+dJu12UZ4nB8bpt3Te6BGFLhiI8bH977eFXnRs4Mvfebl3Ks/8UfYVWab2aB/MOvE4Zcw+
4RZbuyFnut96ZYIRJEhOb1/pyqP4jixuUVl1e22K2V7k8dFj73dPgfmr5qG6iQriUSFcADEU6tFH
Xw/8KnevvgNTLISyuMi0pwQ9ZcbqreVN7y9cAh3aSD51aNBWBtM8wQpxyuNSLtMhdpefn973cXfm
nBzuCJNq04T6oc+hfP8VHdXXkx/GFjADaIPu1jLV3vPE3zQENGwfOBo//2nG+3AofpwjdaIGqY9t
19XfhUMprMNsIIhBy/GT/IJff2e5SfurqLAwRZDv78feCzeh2X4vWwTIloR5OXaruiqDb0wlAvc6
Mdbdl5WQu8hMf5VJikYhSL1dbJGwY3iVdSunIZkrjS+Crez3+YSmdBzXcmwoMIZ0dPtdylYfZ73D
aKAjFFwce07Onp1zSBTblaIY8E7qSXb3fF5SW3PuJFTX8ttYFOo0MsObYh5y2WDWiwxyAY6CWlub
tiVW7Mp9RC7XMdWtV9+uqmVJoNGqSkNccGaX7EyQfEE4RBsnrP7WG2YhFiJh8o01Y5H5Gh3UhmdP
YZsTjQQSyeKqOWhT6RFv13gosuTRNBz/2Zb1Ki3sdZTR+5U0aFZUkWuv93sarvgsVTXXySUU5xLL
K3sE3Vpnje4zNolPprDWRhjqp8gYy3Ufw3mtC/yaupcSllB1GPMF1vnPrxaU2R/ufVrITMRdy5S6
Lt4HaiYC1JGQGD2kLc6SF1pPgUerREXrAZcezlRKVAUL72IAidvq7Uh9gjUpy90GJWC+pPNU3Tuk
aW38smLWmDIa7Cr2pE3FwlcOY3dtQZujBkFwGaTTt9qJp7ucGIGlyhmwgM2195S27YlOm/sYiJgO
M2pSG+Aw5unioto231l1HW1QFnpPTVM+gKtSv1L0kwbNseTcTLF4QQUdYbis0p8GIjoDtEpnzV0E
v9FO40ibwQ2NQ9NlzKrngDwPp9lKwB2+YgG8GG0g72i7sK1ufP0+Fpa4DGguynoZug2swUI/AF6G
5GoE2t6dSm3fyTGAikM7se9dRl+a6+1tTem7rI963ATZPCAjr2sVNXJaQnyo7/He1csJg4T0dQHK
PGvPaWuggokEqgZMrWlxNfTmGLpR+SSUL+7b2l7Q7nN3nUQvhOniwswuepKVVu0MI0zp4O3p5wwb
MnOof0LZbyGFmKs+YDzhaXrJcx8TYMCa8RDJASmFHppkD/AV8iR14Uns3rGJ2Gqumx/AqbWHz68w
cw4sKtIxKPLd7//7fxzDtKU0hbBZ+HTPMt+SAv9r+SulFArBOQTpTH+ETSzeNnyrBq4XGwwcu6qv
txIQLsZAAg8TkLZ3LVu0Vawqot1l4JwLzTpFMOuiMXsJJoTg7vQDlMY4ZwVFTrYdsK8fx1Zbwsxh
DkEwTN7q/mUgmSTTTXXUom9S+N4Vh71UlccJ02erPCSt0IyM700MsMLZQ8V50Sxo3p3r0XyBFM/4
OAhXn58Pa17D3p2POSSXiEMd8Lqrv0s/1cnrgT6MWtGrgIAGpjfutZ4U98l0tEUf9C+eQKbih6rH
sgreTqIlPCOVPdiwm48Op3pbCdXTN+++hWkworHTzTMS3nipE2AFhtD4q8U/AIkSMMawtEI+ZqsZ
y8fO3uvSfsbQoWGZ58kT6eIpXtLKFGswYBqo16s/gVWK0/IW69zsmsCtVoVO+gOTIlSphHiFKnHu
g+gVo5y98z0vwpIr4nNihvtBN/O/Y6HcpcbI64sQ3be1//15k9JgrdI9h9P2rkhhoxoL308KLCjM
5FmfGhzMQfG9auYErHkLYPWZv0uFfjBY509stPbFjx7Ae4J6JnYXNtQS+pBu/sQN+1cRv8YUsUZo
PSOnMBZ9t85VDkWhFe4dPVM8sY7vLUrHNZYuaUF7u8dJ0+jjxAmzfMQj2Jo99WrVDTrsgtymsSPL
TPAGKaS/R/YcRYFxLI3YStQtyxzIo9UoOmz8HWAqn84B0zmZbbzIMza+cOchlP2ziKU6CiNdSpOJ
oK7b+TNbjquWiPLqSwFbLT9iHGruVRedS7bui8+vT/E+34s6hWXeEJ6OsgrAyVws/tf9miB01M0+
KBemHnXHoXOiXZ3gl24T75BXEfY5M8yYXYMWBcR7KIKxP6rW+ZEWMSz3yKlvIq2jhV8kzBuxS0Du
7u0t6uEvcx7/7Z0SkDYXrEBiKa7+fKfMCBh3YBXFJRAOwG9C2lLhIvNi8eg75Y+e2chRVbGzorch
V7hxdzUxNBdv0h/s3Farou9S2jnxd4ynTHNUxqS48uUX5d+H4prz6RoG658rLd2057DK/zqffoZV
zW+bYhFNIJV0i1CghIzkZdCQpRnihFiUGT6uLz7Fucr7826h02YZLvUm/wrj3SpT5q1Zj/Ay+FnV
xp+KkH0pzQ9IKMokPAcMr7k2urSExQIILp9GY2cO1is0K3CvjWbQu8C0+cWb+rj0mTCtPM/iHZm6
Y74r77q4qGtjBKwR2+1OOZU6JUDzdwHNodVIrMg2FGrYlWncIn81d/2onr54Bx+KY5vHkWcLyzKk
6xLp+ueH0bY6jEz6k4s0xvLoQb7G1uZD9OBHmUiqNoVJBj29+h0NFB6b4fCN/ea2s4l7IV1MfnGz
WfPH8O5j8rgudNd2HE+4zrubzVUoYow0Ik8lVKfQ7qpNnqgYn1bqvKY1YHykMDs9j7ITbdBH2IXi
GxhY6OWxaZ0SbXL2gFy/2VmX7tjDCFoRSbi2SZWxGZYfYDOEzPM8CMBWI9SqFZF/HbpnYYV9wl5b
yh0FH6w7BqGWf99aufa3W52wC4TPxLe9TMYAvmJOsGEDpsFUjtPj0KuXcm5xvr14DtiXzLZIuYZn
eF+7jbeKp/Ca0jk4S2K07nJ9iF4mieRRa1R/eGu5v71oUfuX6Wb+tpdNcPzic/5409mCkobnLNsh
dkHvLn8rkRHOJoQKQd7nc9bkSg6yeXYRBe0Auk9LHNjdnVGV3rEg7dwfh+zBmMfKbpjTJHlhDxGa
fgXIzRUnVyU/P39/8uPtaQvbNVyYW9J1eKz9eR1qeQnJamJLUOEuOLlOcZv0Rq3CoYIfOygGEm0e
LOvI/U3XSq3dOdi7b2okInPw0FBa3cpW1CZu1vmXIphN95Tvby/QqFH8jnqxffu2LZ4jkInSQL5P
dHdwH7ivdSZ5Hg3Q52CvebuopFOXmVN0dnTnQHHinukefnGpiw/bYNuWhnAJSBVs89z3daDNdkmn
DxExzMr2LBDxxfYr79RDco6vI76srR8UJJs3/hka1o4YpeYg5782iOkHBt4XLC3saYf09sVn8bFA
tXnSObaNWtLEyf8uSxUEA9QC3OcLxTThpGmNBzQdHbIk3Ya701hpoTkcuSWnnQfQalnR8mzzVz2D
FUR4SXkMp3E6ql6XZ9Q0OVDMyFzUtmueQBlZp3lsTyfM8dc5lX6Wd0CNpuF7rLppZWMBpY0SWfdD
42BdBUq8BAcCO8YhuKJl4vb57/ovD3fbsiQVlLQkmXHv00Wr2jQbpizRwjHsBRF4NKpbA12a4WgX
ZN7rQdXefVhB+0TneBhCLQQo85JkcqmisjkSsybP/dDijcgQuiBgIZ1VRO7l87dpfPxIHIMeAMWY
w7ul2vvz9shCBEtclXN8PEYSagfq8XpsnyefOVVGnkYwFsaNAYu4pXHGxr9Ilg6L0l2d+A8UR/SI
igKKv5tY9LRg3JjjtFOQaEEb82KxIaOJa6Le8Ihf+fzNv0Wb/7mmc0Oz25Gs6+x+zHdrjxZpBIE3
I+J3utagZpGEKzU8tp5jHjE4/cZwBN4FQWNaE53Hjl+c8qgipDvG1fn5e5Efbzo2BMx3edqZOs/0
9ycyMRNPmC3wpvqUIZW+K1JvfO4D9A+eZfVAvrE4akW6b1yRXrrAdQ5wW59136PHGkfGMalc6+Yp
AUTECX4DzNF2dl7PedPhtDJECkyuUse3vDl94h4qDPsVhu0x69jQhU4XvaRKJ+NOQhFJKms4Zpn9
CkTWOamyhjmLTnCtk4O4DtKGEdH/x6/Pk5Vr3p0tDPq72gvfWZJWdZYuasP9a5os50RUsb9lwyyg
u5gaPESvXNcAIG5eYZgkiw7dN2EzVfGVFW2KMmSiX5dzEjh6yi50HzRrZCBvvRLnlJ4SWiOLRotA
Ss3f9lHh7KNEqntbIG+c9Mw5Zq5Vb+sUNWTQGKWzgr2+YmsfmuKHQ+ZFP+pHEy15gVjX/KIT6Hys
jymNWduMt3KesufPu2jk7YQw4fOFrwBHTuUlqZzgBRtVepQZCH2Xp9vGtyBl8dENC6MsXsAwtSd9
KtCYNCkJVyF5Cu0QRy9e16AHstJTOLfL0tHDQwCq29KwKSYEQWIFibb8ssPBbP0JJmKknvoCsVhT
EnFmLFhkV6SQAPD3pYE6NiBaKxPeLceJsLSc0jk3WlDuCc8IwEYp/cHMcOUCbx3WQW+x6LZufg7M
lh4HqACd9A2tCeQz/qZXosYfO+mTGINP7a4qmgZtpKhvkVOWWxe1Xa+a2f3WPEo9cXYJZLO1oRJr
P0JMcIpQvpbStzd2oshuGbOMvVjIMJLJ4CoOk2ZnZTMGd0Vk/bTiBIZgPrwOF0tvP3uR20F/ENOD
0EpziZff3nx+Cf/bUmg7PLzpHEua7uZcSfzX9kGNCQGMhg5rl4hKq/TtW97Vv/UcQ1+O4GaTWNds
MspNEw8JtlAiDMzBuEFSk08uAzqV13ssq/79ADsfQrN3TQkqOhQucr0eB9bbdzQcp7vP3/e/VDgO
3lDPxSErDedDZQtmEzO+goooAR/X+BDkUC3U2ASrRC/BMvJRbHPAlTtRWLswhPLQNExzGmC0C12z
vcP8rTN/jknn/+W7PVKOdiTRqzbIOMfst4hHhaDJII+h01tn40t8YowyqPm42lvMrAcRuMmVGXA/
R8wO2AOM7zJKJ6YUjbWvTZwrn//S1odm6lzG66bO09Vgy/fW3/6vD4vR0ZiZEZhPTyccu4fdcIhI
BL7rxkCtGqICd4zP4pPr0zpx+/A2dCYW3dq5Z7KjL98iZso58RRSTwQ7Hp46canxwu1JbY7Ysx1y
D41C0WJrXoB7jla2XiSnycLC2eJTdFZGUse7fhA/zdBo6B8FDRFKCygA5L2H22bIGIGAw9tzLVe7
qusqlKZOsxlHn7yFWjeoSCDoeCEVpa2HRHW53c2zFiWpiC+y2yKT0b9p9JLotuHfQtSpvrje356O
756ergHL0jUtg/pYvtsRWV0DscbN84UdR5InCMkKusjg5oZNeI1ymoY9rQCg7T38HS1RD4h+YnLg
u/x+UpNxNwbluPW0Lrr1BrYlgTqYvUmCda6OHZpA5C+sR3KX12bRFwfDSJAKdF385NZ1vNZdbzp0
HVASrxKFgF8mwnURMHx+28Zg5PRWvZ8bsII9dyl8DN5v7eW6Mostaskfb9/1seERcOpXi8yZMzdq
XWwJeMC/NTeOAqhcX91s/1IveQ79VdOzJVBa490iEXvoHJmJQzAgeAdN7pMqWpwZBuKEt2/zotxa
UaCuldezqmuutdLA5+7sMrNXNq34bd6Ba0vh7H/HpmzWOt7sAvhHukud3j4HVtJfgulAxxgyARN4
ernFtY/GAC9JvSpiQGkI/IddMJHbEusOEh/5xS8pPu7dKc4Nl+mQ5Ziu+X5P1/m2nZeJRN9RmtMm
TNJ+Z0f2y2gVr1wc/9wfjjneR0U3LE1gQYfA9oe970Cgwc89fVFLfxy02TCgPcwMVKrYAt83JAet
qCLWJ/YAWrqhmioeRBxGF3PCHt+ECK1iWW/NYdQPYVa9lpY8dawKL5oajv6kXpQaj7U9mDyVPXNp
dRWRrYaJ4IHGIWPLkfxcAs+b/i+IQu73Lxaq+YL48y5zhU1hwIm0bLY972pUmyA7PJMjHnsFsxtl
lrsGDH8/Vj1g3DANzyPJyeecxOZ/Xqyg7sGeltViAAuFM4Fo0xCkgnMxpKy/8Zt2+wpRGEwjvo2k
hdlw8gBFHtrABL5PTPfajnPncQIPWwLHe9BTUm4GX6vOtiZea7+17lsCZe4qr04v3s1CivyNSr5Y
24YhcLBM7bJpud0RNZPWGmR4WbxHMgj6c1Tk4ybVvlVpV+wCKO+LRDY2tVWpFmXutiBFNfuWkKob
RC3h9Izbv1i07I9lNkM0Zz6bXA8ObtA/H9KDZdflgGwMXTDIYRAcM9pU29P/0K4mGIuVHjrmIs5N
oOw1DimWtebwllXSQArd+COeXOWYOEH1KtyOMaj3uRmhTW10ldM11cBJa6KLWIvs/+RiRqmdHTOr
O5CJ1fwTlYlsmFJLI2mwoJY+/O/LKPOeGNCbYhRwJ7Osf21jJnWVgyel7SP3qY3Zi2LheXUiKE1k
zP1g1EL/QXbpfdWDmSZ/A2M7oqEYJN8Bpni1SJEhbTTpAcTqAo8+sHsa0O3HidOu9FrJVWK4WK7L
MF+zjTROkL5ZFajemoip4lg9TOBnibwF5vDFSiH/ZaVgkGzYiKcknb73IxZXy320HCyH7myqHGWM
Q00Z3VlGQ7fqnNG4oT2CRLBSNq45UDCl6quDVhLyoPFxgWoS09YfcZtMCXDktic6zRErwxxAcZIv
i+fY04/83GwZ1mWzLkYjvDlQQqx6ii+NwVKIsjl4IOgBiiSq6KZwYEZMUFHBpH7V6/rYQ5x7SBb/
uBYL5PsKMWkJQ8zwNaA49tKb7TY/48x1XqtZPxImnrPPymh2eyY7LjPIlki997Wrmr0j74ZGobGW
KiQdRzmrz1cZ++Njiae4x5vjqQQ11Xq3AaFvD8eI3KlF1cebsMPp1bTacG8RoXzQOhh7kP/u3/4o
cEqoopFNvlHaUFlEwUkrbUG2dyovemBcBnAIxKxEV+Gaf5dIq2Afp/Y6YYB3J5ht39U8vPZV6UCi
jf1TlbTiTk6ad+l0UZwGjPqLcMqmHzRV9yTWpc9Gr+nblkC/O9/NfhDWO9zk/OIk9ndonyERG/1z
ooe/0KTmF4s0ACIPGQ2l/pIEL1KRygYtZe4+1aQ47Mk/qFehLYpt3nc1mlI3OBVR69+ljb5Jy2Le
Pyv1nUlodIYytitjGwlbcNFE8MWWnzbDh7XdE7ZjmZwJRD32+6ufm7DnGQ24pxnrbosDiv1YHY7a
qYYnFUTGyU28/JhhBHAJIVmZkzbunKEAq25GvXWns5k1zKvqeoDOVSW3w7TEJAaVLu/stSDK77es
xA8W7IEqHnPIVAZoNN3agJGkyoc+WXoTmKFBV/Ipt3E8hcrTf8ue7G4g/wtP6TQMbEROggnAwp6N
BBlItY3bmtkqNXAHlF0lNk2VYT0fhvK+4fTRD8TdFMARIX9jKyafcXEyEdGYmxCiWujyR8buc25M
f2uQueJ/cHBu6H6zlMr7VXlUc3FZm7feZyZcyaMegPG7U918R0QQhZIQKMoU6SO7UWRPflf4p4Ks
IYSzP+0ssUFeW9a9h0WRyfEE63vcFpbS6bwSQcwYF16NQl9ySmc/B+BA545sb1q7KvY2BXNaRJ/W
bJoxFpEbm9hodXhesKVwGdbRqoHzeGUM1K8zYqb2CQzdDLUcxFJe7FAH/aszjxZNy4wKi/uzq/KX
sfXFCcNuxPCyUZuMVXxh00e8kPeKRrMw+J/Vxt6Cpc/i1cbAyuN0tikhbwHUA8dxSpZRKvK9mhJo
mY1erbtytDYDFoiNmYnobOTVlovNO8r5JZoj2geTS0Gm+biPaqt7zLWtreMrGEBkPjIh+ekoel6m
2ipFxdP/v5dGFy+fLy//UoB5Bv9Y81NXR9X/rurVk9qIm85mW5nJE+njsELa1CGGZSA5tSEMy4rV
8IzY7pEsWaDJIxoerar+LqizbiZBM8upgbJlWflTFMg9oozyJwAXonix0Fr+c2vAb593XWZpflEx
vM3f/izAmIcwDKQ5Z7I/dt6999gfZptA2SwyZrBrV+OiKetZJEOlsFQxS7eglJiDirv7uBtGivYm
xNaWe+ihbJwkPIAU+YfLnEAWZv5OiuER2X00f6UFvcbKI9KtURrpqcoHWOadg8xpGBlhZ/effxDi
X0pzz6GlTGnO9vfjWA3VrSXoxvJJhNF4cuUodn7IEBhvQbgYPDff1blZ32i26NBA4BBijt11KFbO
2Sj2ykucm+yq+DwwN1wQEzIxa0pCl1qF4NWZFVR7P1TS3odhN53RhE+Pdsr2yrWJg+b/fNHjUB7I
XpGHBAbUXYvIDwsP39p++RdYk/xgZ5W9CrVIbaaw+NvBgn2t9XOtQ1ysyhxz1BAc/dHIrvFUs8Ij
ikIKiynAFcZPNszrSdPsV2t47lU+bK2qcddSs2PIEN0m1+NmGxkJSX59s2pNQDhMNbMLcZAS05sD
TRQ3HhyqnhYr9KZqC+RGrQy3QQmOcHHXhAYeRLQHBXJQEqKi7ppProRtH2hUjiJbysoTD85SV934
IOavqy5vUYAUxzKbUp6SyEAI6Ez2RJ/kD0MFHIC4K/RkWjYHWJgr4km6b/lsaGIAcUjQka+8GgpQ
oZnsZYvfIYPoMyFb4zHFs7/IonwGlHv1aiKWb0lr0TjQ+LtOeNA3yIgGjBCCVCQ5DT+gxd91vYU4
YAw1MjB6JhpaqMAEOvGT2QD1/PxqexMg/HHrOGgT2AM6usGW13Xf3zpRVaSVAR3KNOpu1+fwKQb5
rYKJvkyTPKg22BP7zehV6VY4ycj4pktfxIy6ag3Mk8VABzgBkXBXWACi+7zPfiRoH3XUS7+C2jqk
CA//1lzIPXEJ+gq3FIvioSmDkRDgAVks6+wSsIDaNkX0ZGFgf0XcNdwxmrPO5HkbNyspr052hi8y
7XVGxyhB5i/Dqp32ZurbcF10WlRWTHJXQ1Peo/+6AQVVbvLMJnjbrgZW3lS/NFUzEdLje9+lNTsz
JwvEPVkgExf93u19uS+wceV3OmlNXxRv3odeFqeZpgJTO0Qm8yD1zz1NCP4sVg4P7EIVT/SLs7Xm
dM3KoutFkyXvj6IlAbEouhel1x2T6mE6vr2ERYglK7x1xnUwrk09v6r62gVXXVw4PIKqxKU/V+a+
CS6OOHviHGC6vDY2zAgWsRAigQVHrZrxAXtvY4c/tFCD3wQEZ2W1df03BsODn3nYeMLEpr2umVf+
9o+uUkin87JfxhVTrPmwxb0MH8x2Poy3w7EekuyRoxsfo+wx0P5zTPWT7z825tNQP1XmU54+cxTm
UzY+c8Tpc63hbYBE9i3Xnjkgatxpddb1RCTBMPQgPdy8sNgQZeV9zzLUjRjbXmwzDddYc9pH9WXb
x9A/7DsdNhkIZlHLGga6infNMmEZNCEStO3CRiC5JxUcLx1EyT47DN5ecpLMA68taOro6GMuI2eq
OTbakXQu60DcYF2emmk+Bu9k52d67Byme/bzc5cjNby4LkaiC8eEUdS7lN6lKq41ZfV0Hd6Oabq6
/nyU1c33+Rjg8d1avha3gLnEKuWcPNpwXKC6ZY9Nm5k7IwmOGt4qyMt2tQtKJ7wERYIG3hKbwthp
NOT2+gy722vd3iF13oeVyDU/HyHhJN7eTw8cbnpIUHITEmEe7Ipw8WPgH0t9PiThFPlJ5CdQWCMk
KwyV6ZkDmK6RnpV9bja9PHjJpbLPY3dxkktpX/rukhM4aV+S9MoRpde4vxbOfIT9NXOuiXNtsxuH
Pdzq7GYO80G+XWusjOGWejd9uNnFfezdWtEZB4+4jkRJeqyzBJXVhnA8F+x+osUdsUgWC5KjBxuI
LsnN0FBkBKruNzgsyCu9t/J7+XaI/J7DdyCX3bvOjasMpR9mUtO5mckt7edDT/5z5Nb1nyO1rl5E
yszVeXsN24uMrlpzMSWJYBccj1l0SdpzEl2i9swRtOyOz8o8terEa6lOTTIfGHIQUNn90Xw7Uphk
3oH2IEdSH6L6EEYHhsR5v+/zfdrvPaKB4i9k4R9VMuihUA0Imn9sJb33/oQsgB1WhyayTiMsHsIi
cVddq/erARPHwziq+uw3Hr9Oaj0wQSeGbNb81b1SBE+YBMPTUxEoLg5vf/T2QgCQPJnyEI2WRwq8
g1wc6gUJdt10Cz23OWtKrSuBSDscYSOmkGMAiBTj97CpF7ZI3G9xzQCDOzNavxmR5j93MlD0Y+va
Wza90T9/X6ewDu1mH6C8XCeAi+9Mp+wuby85Nr1L1JnBpjUa+24sXiYqzXMtq/SKAQwPTPLLNqv0
mxqaetdkXwgfPtbP85AdjZgtUTNL5jTvVviGzF/E3sXCmqzHOIk9BEPT2pxxaFHP1lUfwcJMdYX/
KT+HedewhyfnZCSFa8iGB8O2nlzLSm7Y3SKLDa5M1MoslQXrGK7XAKD4gi6P1OLii2eTmNe1P0sA
w0AMLlCRMPD4sMV16QQXKhug/KhQbdqp5ilZG08p9pWVaWLjSLLSvpLRAjzZC54t1OhgOOhtOl3W
0ujpCPydY7UdAx9Xm9T7ak4S+LxOMT4+QBkB0ZYB8IDLwH0/DIqdaWRHAeyoHUEIFzYGFytwg63S
4ebApXHOo6ILR4286vU8Bl1SjItkZkvDJtFIKnyxqqze9EKZ0GY68hb67Bh7qNON0X8FXHNpi+mr
+ctHmQ4XBY0zdINMEtBBv1MMMFsKpqaW2SLWax8vGvhA1yIXoZEp8XvwNhcMXvud1R7yBpqbXY0b
qzLRgWbOeMxdbVsj4sdyo4hZ7nkufn5SPwpYeHsUJiYSahTUH4YAE3ZoAibhtoXKL5+AfxOt1dcx
LQO/X5mNRI7M1u/k20QaYhI7Gx2TxbgxGC+643c9UsAefXp6hWkz3gWVsfUsl27nYHyxw/vYhOSd
erPqgsf2mwjz3d2VkXo11PA9w3FeYisUyF6DMs9JrBpnmlmnd64zZetatAZyNAKk8FTh4e9gkU7G
vH4jU5iHT2LZlh2+t5BI1tobnZMwjXkM44IQUR0KhTAT+ipDlnMOMgK3E90aoe9od2yy3GdaOIyo
hS8ebDOWy25kzGVokUcUhpWvnZAtyhcf0b9c9xLJP3JDBtYmu8I/f3E9K+mcoqNb0MfuDqqIXaIu
Wxqv+l0WyV8xYuE1tmT8Pd3K8vlt3RR81udvwv6XFUKyqFEBoSL6KHRKkXG5qchmoEa41g1CayDU
b1urnlNTymAP25OWNFtM+oZk+2EJXaOkiZ/IgvgVEjf8G9LEviF+5NjocCd7drh0hKGeGq35syBz
5Yaor7rMjZM7biT9MATIlcY66x/AaqPwbpesn+WqNGl7hc14xM1cnr1AEaSY4W0f53ZJWyoyJaAk
JynOh7DCtwGveee6rX6VqfQetaqM7yTCd1zSsf/oOAxeGukVu7f/auptvFL+XdzmiLYcn/REjOFb
1sZ4G5AnsvQH6VymUDsGelk9O9hlRBbqc8IMPbpI3KONOfU6pMVRz6otQhLv3q7sEXkuiXWffyAY
Pj6u2RazGpgQdD4c832bGhqtUjScStBniFGmwDu5Jvq/t69KU91sSdk6H2mHPHBHxiDH0M6HSndT
u+u87eBtuXbatUGkeDsfvdx4/maU80HtBDOVvAa2LdhpStL2BCoOuAviNtJwJuvtdSgP/xx6cJBy
b70dCSF33R5VIkfk76SYD0vsCOUZW2xu21ldK7YcfrsN1Nb1aQ4TCr8Z5GaShDBt7GZjNhtCGwtn
Q4LihBSGjXy0xe9qDdvoV94BfCRFacfRhjvf2k3Dro72rgWCdG9Xe7Pad9Oe7WHmzkfCoQ5heohI
V1KHPjim8sCBUPafo5qOspyPYjpm09GBzkIuKFSS7MQBniSGhvfFR/hWD7x76rooNHnysrDN88M/
b+y8ictyhEKLYrMZLh7wl3Ml9iGqM6xhOKpiRik3OuWY1wr376aT60SBOw/9KDniOy32sZ2S0xW0
0UPs/zbDKjvRT81Ob19paToeAsPhQe4ne7uIXjW8Ow82OWDL0Gn1+2m05LIik2VbUVHcyiPuxfwO
+eI3vHLVtSic6jo2XrUNIzrCTtpX1yAwb/oIytv05sRQV9kEtzW/4ricLm2k/Q9h57Uct9Vt6ydC
HeRwatd/wUbqxCBG6QZlyRJyjgtPvz9Asrcl/mVVDaOabUoiu9HAWnOO+Q35HgNEcmM5jf6RQbbC
baoCt1DJfmpN18V2qX3oNwO/LKgtCIW5HlrV8KyCrb0yh21dM2uwQMTopl92DhwHDIjw9ow/MpMh
U5URA1cjjfxmd24ojPXesGUfHogk/0agtnOflR2Oxa1YXTNyx+hpZWAyBxbdT2oV6g+FTN41o5eV
FBCV2x/MIbdgEjo9iAZ4C32qaj5DkHDLJmZ3c22q75VSehlWs/yS2s0X3L7Qw9SIl+R3S0f5XZOB
GVPa3txqDJuxht0E+Q+nCwAtSS9LhegdMvjkIM6IrwsVLiJtiOGiT48DCUJAgNKjLTZF4thYR4bY
7ezEqPXSn9b+VEWnXjkBZG+r8zSf+4pdK7OQbpFd1vnMpC9qSDjLLpN6sftNbXxd1Qtq2usYb+ow
rO+aWi5mm8QubYPMX63oqu5HJyIy6Vo2t0C3JOdGAX/S3GbSFfXNbargR7ydm9tGuqJu1yBd0cTW
zSRYyOv5nl2zckWCOL/kinlTT65mctW67Vjol2g/0uNAjgJXpmvMB4uc7o/CyuRD6/T1Q0nwF+HT
Insk4lO9AcSn3q9G89pocLzOFbXM5jLGF6e5WDxYLwYmY+fCh16yL84utbzKu5Z5+8RP86ZhZr+2
qTevS37L52sLBzKvpXkd8ttsBltJmvC1ym9T8xqbYFU2PWBdtI2ruUvKbre8y/mgTFfVuK7Tddkl
jKtmccu+jsUPLdYFtcWVHIbBumCRVnFJ15uS+iKiM5qjc6Fsirqz3Z2tlEBaaAgnjU0je8VdZX1a
gf5Lx5x5Y+1ojEcCj9JXfCpoX4KGK9dcpvzGsIEQyt1aC3QtwLb0u1vUtuH5+QKnyQq3OYupB9bs
v1rUF3mdjEwd2cmZluQytn2ksClfMmKpdiVwDQhqY1Brm8HbRMJMXG5aomCNiAUIai1I5k0MWUvM
WadBDklN3mQOflf5ovU1km9dU/N1zYfE9V19AXKIzGf4ZAEp7JYZtGloYNtpQqKIK+COBv6tME0w
ZW5Kmh/CQofwkQ/G0UxOzOFVeub48yoBkVVb2BSVckSNcoR4nQ/HdDjGTpgQ0cuvgysX7MsQNkoo
uKMW4RwFSERBwZ1NC2J+kXpTlAQg4VAv+8bgk3ECBS8lGNpHBr8Iv5bmMzb3XWMfoJV7Ib/RqtCT
sGfnCQZ1Yv92z8KC7r+8caw1DZ3dloVL8hf/RauYky4RQEcMDBXog4BVQpY2WNDYhfCAtNaN8XQq
bjrTzHSJHYi5lMbwM72x9GbA0r0nSo/6JlJ0b+k9Td9k7LJYmOleLnnlrppoXkBmu0i9Grk2SJ4F
UVuCz+SRjIc6wxsMluHeZGxa+HIgf4DChTfT3sA8DRia3WrlJdj4wM6RdEuiseYi1ulo6X9oSl0E
xc3RD6pzaGV6OECgDwrsqF0xRPd4E/0gqXHt3B3kTd2uRiIV0I1yryKDNmfEbdPaejMFFLbpJFDM
Hnk2FLGQsD2gtA1PQhW2vX6XQv8jxUDibf4H20NUYFC6K7Y9ZuyRtou0cNyDA8QpD34pyYhIzbwJ
E0zmicxzSJp13BrLk3BL3YXCogmsPW5Ruym5fZmbRSwZyOE9lJB2tlSXA6D6QjAefGDMOgptQiQI
MuR9jd21cPXWBROOYzeD9a64AIyAzKpw4SxXjz2SWdC6i+6M6L3qJcd33lMn8Iixpe+mCY8NU8E7
KHiJvNggS2cTM+7bmDtvGW+3sandVa1eb4At90bD64dNw0pmqAeFVdkl6LYx2Zt6g+2mqQeWJ9Y2
KaQLLu7c07Jyh8qdKoYqXEwhUGZtHWfioZO34+b/EtuxsvBBkGjsOizXc6JF3Wza1MtuS6iasamW
+F+clq6Ve0jwhs7bcUaq183euB8X3keVnwTCIz/Vpm4X5auUN50ilu0BWUIZ3wlKi7D11DcVT1c8
x/KUybPAvE2erLCCYorVm5tN464182zHBSmJBbrS3UJ3deGSbD4MbkcANOs33lfe3Ygps4NypPrB
MPEoH5zpN9WB3QL4ywVcd7D+mAaz1VS01J9XqI1oihJ8Li61SGWKV5eTR2bDk8eo07xpnsuQjIME
w5ktewyesDzpFe1Nsh5ibBhRxOqr0NYHmoN1YMvFccY6F+RTzDIVkhjW9OTu/w4F8xAHy3pzrLd8
fCtH/pq3NX5rxzclftN2kQEG/nQnoL5Kxaupv4zrq9a92PqmSH+xeBw9o0Q8O6ciecjEc188F+IZ
iK2lP6G+p3HwlMRPWfxkr48MARrVo7XLtj4k86Zs/qDpD33+wdAfao10HEDHTV2SuZya9mMuJKIy
6uhrZqbVM7mHYYd/7x6LCtaoccgOBXPMH/79VvpfKrYYr2ijOwy/6tS+fqkiyVMPWDPaKl6Vdac3
jHLtB1GQN1MXWH3qGYPzItQXuTFJ1BwM5dy22cfO4QJNyIvmzqyQZAW0ZE9qE8kyefYmAL+4Ngll
xyLFpwLNvFM1xTciGOdZvaUH1qX8MBYrSzEnP5fGIj/sT/V8eWPBnCTVNXFoJtjkmkg4uiw7tR/F
shg3A7vgIspeSFg3zoSG/fOQKm61hbmvrXIzqTPrUBJuGZSIT90g2U/2SG5qMXVcQ6CmuWBlQ6Nv
yucOd/dvTnDrfVmDngnTvLTgcQ3Qlvv5BF9MNcrlbuUEb23uc5tJs7Z6cSTwEy3OsVSOq8P6ZBPr
lu+Kof46zDptYumCWLdExXZk3YJ02x1vWbxI04+VCy7A1PJZuSCdXJx95cLiJcu39QvrlmT5sW6Z
Ip91y7Dr+7qFpUvNBjgNxyXUmm3RggojzFBzjPelSxT/WLRs828QWNNK+LAGoTVZyWU/1BIG2Mhr
R+x1tpDuRkBg138/S633JQmNWuJmEmRAymFM5udXMydaewAN2ZCJBYKkoKR66bHuXoR9P+EIBHXX
iLe0WzHuWlMQE8YCudlez/th7AraIFk+H1r4bGFnpzNzQvjM+kLV/xhU5dAA/XT1tR4DixYPTU+G
Gfk8/JkUGxbr76f257uuiw414GRv/x8EFX5bVEGYSJb6vVPB3B/J97AJrD5XvG3MJguc+m8OQOZD
mS0vTpx9qXsj89ZMRI/jrJKgka50G4zZPsVQXmhBm/eTigUmz+TqWa0k/TxOWx5vV1XPMlbQq/3F
7KmP1a2TfyKz+I9oFOWXZYguE3X45w5nwU7caCo8XZKzWqGTqth8B/VZ6dX2wemr7psht/JNruMQ
yA1Y5Rjseq8Zyubp39866Envl3xYTvDcyryDbEF/ee9kiowSYfbNYVbUhnK0TqHMUus7hiLG2ltp
AThua7L281jKdyTb7yoXslQ9hpRRR1v+mrZMD/rr7C9Yr7RN0+w7jm/nDAQFluOT6KXnOHQDrQts
sakwg2zXnITjLslghRwiGk3Ea89zaNShtqufQ0yBDFSudVjP4VKHE/nb83ZM53Cow3gO9ThsMA7W
DF2GRc1HJQAsM+9KjEBdAqURMCyhOcFJx+feF3cGP14XaABNu8ARgdoFpRkYIsjNIN01JeGwq0tC
u97UJOE0h0yBDDP1AGby1DpkoLiZQ1FvorBSMF9cb8r4Fn6JOJSmUItDZwqVOAT7tWB+i8Mp3h7E
RoAifdOKFbANoNAYQOPdmin2LCiyANw9ym0CnTcJgowqfx79OfHHhL3Eb9pC7xEhlBVN7v2y6ViK
6vxK2ioKq6imVgXUPGDDlsucEIGsHB4V+lcVVNqQdAD70bQyCePNmj7SYyBJYk7L0MBaespa7De5
SnRNR/32E4TAc28CMkkGUs+EtSp3SfzRIVMILKS4bcQ0XCjvxNdk5XbU1E7yJs8zb1BCKGU7KMMh
UsDcTTLEB6iX5p2N9frU9gN1MWfKn2O7+LL9N1FJO9BFsu4wGxP3VLFjHmUHVOykn1SjITqXwlJT
yv1ZNv9QNuB1MdjEZMRcCNZEEBsjYu1jbEh/MmwwfKZTej+X0pckM9YPdc6f1ccmvwe8Kv1uTvd9
qR+OgsPtiP4slpy9B/KPKpBFPEphjzIvZ25O4WiI5DTgswIFmD4a0GflRPht56yvdZw2VHkAOxCl
PGENT3Pyi7AWtZqphbiExEud9DB4DQhZkxGxkk+mq5FLpMsNWvSb8tX7EV3QuZrOpBb7fSj3u5/t
Hz93wpvZMCGCQU23QOuJWD8sJd1OSWvbE5hA2C5LdsxSc/qAlcsJlPqZeqD+QAqk9BuuzfsBP2zb
DuZtlWEibuu/AriUfFn1fM4lGIfMYxRJU1/NJv2CH8D2jUKrCMmGUps6QxtmBUmmAMDLIBXMYxQA
qLeedKZtWd5jTuCKtd5AbFVhovXmMTONlK3X6nwcCv3B7pzmNyMwLOfeXYUhzHEVlnXguOq7kvAQ
V0VfLVp8mNdIbg8xfE2Mo5JwbblVmNMcgW/WmxVi1lVKPhxGjX1nYhK3vP+P2sC5l5bgJIgW9JXJ
Mk/rpLXgtGrHzaqygtwaU2DYxtm07YChrL8b0/VPckwMv+2t4azNFMv3R6Myv9VzPwTmQOZTbWav
WGTFcawJHG8ajKmwG89tPUXnQZ8AgETZ7JvkTlPqLxzQrtTrbvaHlVz2J9nysUyX9mNdO0sdxI0k
e/QwDDKQGuNCYHFFazSnFtKDeN6fEyJrXMaFEnfdMMRLbTJlQS/Ms5NOuc3sCDCrMEk7SrTkvgW5
fYi7iSQO3NX3+3OjWjt3jOdK/V9PZNQMsCBYBGLYAzmy7HUjmyutwu/pjpTrIcNyMJv8hiUtqS7r
4mWZ1TzIJYnMskyAYlb33NnG/rZjovucaEp7D7ec6LuFIPPCkfxhUMZQj+rhSdFIA5xqm+ka42ta
UUspVpDvXZov4ezI1g0TnJpbiYkSlqFM8D9h6GvahuAdglgbarIf4MdbBQmnXMROC2YdI171xzLS
2I9ntLkKExN/LhH1t1EjSbsjKW9UVdiaDmsTs8/ezHm23EWliDzS1Qcbym0yt+Sn3u7i+0qT1Bfd
+UM3zPK5hEcdp5EW5nqfnGaQV6f9EZX4H4+asnW4+k7t95kYqwTq0A6NfWyadfaqnhHBQR2mM/yF
8TwCfjmXQMnJhlmdgCiRG7h/2aeCWRJ/cgZxXHNWVxDgXpm2u5ZJxkxtNGl0EvsIzJAu8hMpITK0
ZejHhDF3n2WHxmcv7FuRZph0ymq4tVmQ7F+1olxduwUrZRbSQJNO0Zk9MQYFR6M+3SQdRm4JLskQ
iydLxknBfNn94DDJaporgUBmX9PVZvtUs/2ctHo+gembT+x4fzxSx2U+VQ4nMXtXbrj8tg/T0KwP
9qh8kfReP2GtFg/fny96huNr57J/tT8vqDfZ6UCMib7iw2K/OziFuE8ZhzkpKvdxYTIIwZ3twbEs
kOcKTfdYa6NTHk9ENa7ySoJBAaH3Jt2eTfdnE4J6CgXH1j7RbZGKEAh8r3RhIK18P/TT6ldSDMKs
NnqMWTThGFfDVatJEagiCsYylzb6ogtR0M1kLQGUvLt2KvurI7MNqmc5dIaZ30d9XSOdF85Uhw0T
bp3a9rh/McrfgFcYR1mMuhLG+rb8nxWixwvxsRVJ+SxVsc+N3H7rGItrm3Q+lhI9a3aUWdw6Z4ai
sulmf2oFHHDZD2P6qZ1tCM2tPiXuThGfN7h8Tw+w2pK8ZoJqnLH5cbC3L22HhJs21+dgXNb2PLT1
n+NGXOXMrLyeUErP3KZz5s4mjqZs7zod6jd9HTWY0lbHWkLWdixBrTaxX98MZqPgxQGqbidafBww
GNzQh2ruZSKj06KbbllJf7WAB35oNeLFgVz2l5xMsBOEg0eaFD1gL4th2ApkV9ZLAHk1NsZlYlaB
wz8Yriq5azppblenylIKc8p2nsuauMGaFdO4UqhSajEjj+24nnOCxk4r6X/ASAT+w4xOxvZoP2Cx
ZlUrtJVKmfVqS2kVEiRqXG2pM656pWqnqp6ebWVYz5JhMWjLJu7AnNF6tvYASnutyRA31ZemLF9b
E/N5Mqg55dOILVijYyddkrNW991JHqb6oAO4cWHIEUI6RNS8BpvkFNIhWLvUMiioVK6YQNFarFlt
641DQYr6yEhXY8QMdQCbGwDi4/eGYUS1wnLrRZy0krC2iBie26mZ6ltJz+Nbi4azciDkfFylxkuo
OvmR02M1nafmmFn0Q5mescIEmOTNpCsOoavdj8NIztcNdg0A98Z6WOy42+4UyRDWZflF3z4LGUH0
N0PdVCGJwP1dbJTkSrOyoIOS4O+Is8/Won9ljkP/OOnmSEqDSF7a9Bg1vBvCtgRNtWL9fpDKqJMO
RmkfLD4DxzhuMmJlmy39OYeHt9bdGVJltBrFLb7w0XB1reKkOBg3Wb784aRJQkRln9zHFNCdVDJO
jTFHHzBkXJQerK4iTYYPaWm5XTYQvRDr4tojmcv2Kh8jq4Wzbi/zQcr1ygcz1brCqgU13Ei75ll5
VMpRUNycvjoSmzG9ycDnbg4LzCMfFC2m75jp0amOGUYCuuMtGfM9+UgQmqLH6SPMd5pJ27RDlfTR
I7abz3KeWZ+NuAIaHBNdPDnk+m2pJro92RcV8qfbLsStLYn8qRmc+s++00lvt5K3IppGLzKZlCwM
7aDi8OANJviiLCWGgv4+NGTQnbPGkCnUZ6ZnxNqX1dSbR33RtaOikcJVEyoSMNFqn8dUsjip1Q+L
gh22Ti0ctkz2hKw345u8z0T4m93y+24tAaSyBYZBZb/8zntBCpVpDyOpTAlWrdukU0NeUtmVYU/a
aU1jZDxrkPsO/FmSUx3GB4DyVMS5AjJQxLXNsk+Eoo6HdnIe6179JDMP/pt18O4e+Ll267AQhpNn
aho1mV/tcivglMjCfnZglUyBXypuTaPiZIswZrN3e170LDnPsLhCk7N+OqsqMZCYaBxj6e+A4HmC
csFBm9jLrwzgegm1XDcvSM5LSQ8C5JiUbqN8iJeAyBQZFj2L/rKsiT9KF51PSvYnDDTYCtp8A0wy
9eRB/9N2IjCt01bHbzPaGKqK0XuG+1GYlyRXGMhxmN1urYRCfSMOOL/XcGUCgiJDWgdwbbLANpnx
Er0aMGggPKUJ1JQGmJVUb4lT0Ds2OAOBbsPN8sy+fVai5UvRCDnEKqCd9Aim+SwqKLYzkAMG1R7/
/cxQ3y/g+QlNLriaiamONfzPJbBaWQebu0bJvgwKXGQVn6DapkwGxm5Fi8DQOlz8Wvs6TlXDhWHt
b/nMOUGiVXSJiiJ+KxdHufG9zszwR8OtPSZmYgUyMMj70hHPis6QrBErZNUzX5bcjkWb3DZFa/3G
nGK+693aFIIYvmaa3aREqv/SAlSqAr57blWHZlH0J9I3V+1b6hjlY6YRW2VVaX5tUul+rL+w7Mwv
+0FV2EYTJ66E5mxP9+3wLV8qppB647osCvlJzIRGlOo7YRRHZ1Zda8tLAvPD6BvzCladym6hDUQl
rSCbQbruE0SxqnwkRk1+os7MdoJR489ivE9sLiNKQSbSCl3+MStJdKHyhzOiGL4xCTL7/dQoXiMS
9bbsid/R5O9sCa21WVDP3N1LK02fIJ0GdS0e+zK/DNJUnxI1XV4I/vaYerGeyzn/KBnSfdrH09M+
kzdF38i67H9Ta1EU49etny0zdGBZOlBLfM7vei12rMcSUYgHpfPgXlvaJmdXCoubvnC3qex8ofuT
5Mu6v0i+KINV8jWCSAcyETdZbBzysITUj6PBW+0gz0OYSWUeMsuLVCyaXUi1kcDupGekJ9Ss0F7x
XodmdrSsMGa1Z4VRdpSsECV2mObHzA65oS9uYbOqCCs7bIhzlqnShqMcsj7kE4asHsJq6PQhs0JS
H1pOMBah4wTSLlUNkiiYpk3MPY27piRAzuqrpo9bGvWDD8RKxP5AIxfwmze1grzQRXYgoQ7PSZyX
l7Vv3HoK2l1VHSB42S1/l+n3+9GElrr6TT4uN0lqEC1r6/2fIrSIjPvNR954dzfAmQmxwuSWQOVb
0X+hYtVaLKRYOEAn26suXzUwh/Imq71ijnHaayRvthiQYbFyxRmT72qmm773S2BlHbnn16a7tphg
ihOmtuQ6dNepuwr8MMl16TZjjAQTPbkm+mUcLxlmT2Z+x4vgcbGpACTJYoQIKHGGOSaaH5IboD1n
rIAomzYrIBLl6bsbkGWKSX9jNwTO9OeKI0ZAhZT0zRDYl5vGMsQQKEWbG3CYIXgFjUXobVBZXHhD
OQ2LNrSX0FzC1dg0J8eloSV5VJejvMtpT5ZxtDi2J6M9NTbTsThBTzluvF3ZeEY0Lgr8BRdpOE/x
ZYgvZrOpiy8QAZv1Uu2y7Qu8IXNbZmxayqtqXyZ8OeV1KK9deW0x5ZTXer5W5TWfvZQkmPmaztei
JF3imuDlI1hyutrTVSquDqtjYMF8GFL90rMcudTF/GRrFyVhYuPSjZdY344DKfQ8LjYpFj/2RbPO
szgbvNLizHQWptHpLyckNkiEHxIzJDZIwovxQ8bRESfkdzPkzPaL7LS/zJDrX07If5oh/3ZC9nOg
FT/MkDghS3hUuxMyp7La/u2E/G6GxAmpEIXX/DBDmv/NDNmtJ2aWcUIiiUQSbfND4oTEHZXtfkis
UW38kxlyxTVlX4xd6Qri7arYFzTysotA/tzzqvOSQ1gq9+FxNWGa898/Yzul6KfFDB8xi8qiQ50R
w+uv4Dkw5+UAE645tGWSEyVkqY9V6SQ3ydJYZyJcslvc163X50nDtWchYVFlaHncQt6BX+l3WME1
AiIbgow0annkpy2wnpbirnIwEkA6iX0qpAZnXF34vWE6dyIhD2uo445xF67IsUO+NVPP+tmSFgwV
ZFxeHSruTR5hhFvjyZcloEDyVNeuWUrJy2o5EAmZBf3Nuo6O2rsbBakCG7+MUHAGeOzt//+j2IpB
sWuzoSfoZHK/S9CXMd0q9la2KG8x+4fOixZP6ryeUXqBp3mTlfvOLorIMyxzwT7Aj3SfVqEl+ZSt
UAQTgGjAilpNkFZBNQawxZBQgo4OgBKouzInWMagYJRQCSonsLnZ7OqcwBiDmM20E4CyytWgVAP2
upt/3rMr5l0CAAcoroMkCVjTZUnA+HWRBK3pr1z7ISKsfjpswsuv7Gpjnx1ALHsFI8f0A2SvZrZ3
V0R/2IaGuKkknrDfxJ4BkbltSFTB2DltR0DbiFhXVDsebGrYU1PmD4iiJemzjd9k/hPIANLnNDZJ
qq84vsiBdgVzHox5sHTBtGvoqJAEXRfMYtMogn4/MruhGEHWBasRlCJYjCAX24P0L8WC4Q6C2wKt
3aS0gciCtQ3AeSBAxZPto8EmbM0Xij/TjR/9uva10deSTfCzWstDmeIlqPGi0ZPqTdkrCbGDgxFu
U0cW8eASqA2xoW9dZXJpu6PV3ARxHEWdlwH+I/ZXeESmoSnyll1DB0HSB72xdL6j+6SBSLqfGJuY
pYljurdBUgVpHGScLLvaMaiqAHDCuKurAuYPZ9bmSiDGwFGCpQokJVg5DdRAHwNyQ+1dQqVpemNV
AXJ2SWR0809whuyqTOx3fmOShOdjO7/NYn9mhVD62eBTV2qgXZpeano5Z8m4Kd3FIJBluxwl2vFY
wNgOC6KHNy2Tq8ubCuLFTbeDOLmLfK+081LNk2aPpInC8cbMR31G83pTO/uSSual76i+6viW6suO
v3CSOP7EecIp0QUj5wZnCxlrXB4CIPmkD3GlrLtAN4JO/FAjAgRqaTaCgtOHE0dsSnZJbKvawFkC
lUzxNpDpBmaBaIOJcyRjxDwYbQI4fK60NoN1tm+ODJr5VQ2JkdSTTXLiw8dE0uhht4gbz2HfzWmS
bSJmBfs3kvpNlAp+c8V+ZyHE0M4gnG5xkdLYQvzirMhEuUidYIoPJOzJAjJyaZKYnHV5ISzBdM2h
zS/70ynt8e+PsJIu/Q3zLh9WtR4Pds+K3pjjl7Zvo+ukkh9ZkCr7pm9D6IOZ0kowJP2QSBbmErvq
jgtvtdAsCKOF+JB1+nld4uR2T7UykjGmuuFWsJhOfZxQXO4H+8YwpY92ro73o5NVj1qx0dzX37XW
3wNkbMXa4Nk09ujssEr8+YLtdFFcZJJFjreapADkFW6xWjQHpmE+p9tX+1MqrEsoUyjXT0lynqZT
rZ/schPxtal6nLZo4KM1HM1ik+WE1RjGakgjJofRZ2yySB5OjhYd/ObYmEdfYyWWkja/yV5P5npa
7RPl57k4o7E4T+NZ1jY58aVtL1Z8qdtNo3Mp20vvbCqqa7pcs+raQ1Ju/Hi5RvNVMjflxW26K6as
Nd1G+a2ddwnh5pYEe2xRQcJS3HFh3UnNOYrPcbKp0E/jdJqnk1WenJIt13FkJhk+aepqxdEejuwP
TYe4jE017JN2E3Uc29hk8uslR2nZVJtHJT2V5rGkQ7FrKc6Ebk/8gvZpHs8Ki5uR0tumhtnhltLu
RV8vcnvKgPVcygqQzwUlyxWl1VXacmp/s0v4LwYLG44Z5CTu2HSs3mGxFVHNUVOQPk+NCxfiJOUs
Ukr9LolmyZ3qRntceqlmuBW6AkugFxPf9Gqn630EkvNDTYSIFhNsXqhNH1A5HEBQwuWcIe17C5Ol
d2OsnirD6p+oXw5PvcSlS+uHW3OtuGKlGIoZJQ1ra61f7bbws1H/OnTpS2068RNsxo7ska1WFA2U
TdKvdTlNnyv8isKE3LEwIrXBGajtxq3yOS/6o6FzURtmtb1vgPAd1qmTmONpy5tUWio3N/TuiY+p
ybp7fqmt4ZkACdprKjViSp/MOSatCZxNG25Xo2oOabUaf9hRfZtoL6AznC3Rczy1Rfyg2rMVWCp7
wrHSjHtRSrPbKelrXnXWlRlKrNcdE76NhN/Cqs8CegPDDbP80iXqCfS3ST5gCZRJ1Az2NYn5SZWY
FoqFdifkSTmPibzc74esJaiwodLl2XpEoEUOenDsqnMihPzYt8orr898ElNJwzM18NL3ygX3xONi
ChlqRA821rT1G4VLF3a6brPSjuVJmwFZxGPaPXbfJgH81wYDdL8fJBFHJ+2Qze16GCN9PVMg018b
88wKWH+rh6g5CWOxMXbG6SdaOq9yUxa3Q7LcgeRsuKTOsqdSEiEFHoqEPHUPNiXHhziighblLUCS
JBqTA3dJlcwnda6r2zIyayY4GGVs9Np8o371VZG06stSixOhPTGYZuPq2ExV/PvN4L/skCm9bAxX
GXycyvjgz1fAwZokszR6YhNioT6kAz6ZaGWw3Abg+VbJypd1hevVSJnBoJEkP2YsHgswyB7hFhLz
EU6Q2kkMsOwBKSWuTELQJwop5/87DNuXDEnTtWfyPdCi9LGoFeuTkjMUXEukWA/z6DzQDvk6N/Y1
Np6d4iUSL1bxksWvya52eNVMgNWb+pno7KCs3/L6Tc4+iuyjprxNy8dhV7d85G5WcJGc+/rWmuru
sTec+39/3YCcv1vrs8zH8snMM0BEqNs/v3BzS1yuIRi7nGTprjOTyRfyagaTocwfbditZGLDV84n
BcboUgBosKiBKtNpzO67xobH0xEhrui1B0kZKtmgwAsSQNyTNPms2X1832Sxeogxmd31o0WKYwXj
uZNhKBqGdTFVbflozJoJdUe9aVpej8TCK0545PAhtqRPDugYVhzsXDO1HAhXNb5GTMkeVhO2qUR4
Uq70t7o5cJvSGtaVdaeFRlQqH7oyelyHTHsdVRGWUiV/UezPtmyBKbZXQcY1h6FuxaUsTItsdbU8
Zgp5XSJPn/ETJ89O/DCkZcEOixxvNc8O5tJVd86IGboiYPUwmSOYCsOcr3K6lBe67AddLb8S7bk8
9WXaBkbOrZF+UR3qthTfK3wOb6As4gvTGdEGL3vWxmb9Uuv1p2mAOElZf2CVl1BpG/s+6LbZYjeZ
msMo4Vc9ZEVFvBs8+LERn8x0rhleoJC24OrGSLuvQfaDqajZTT7jkfzdqfLrmQLGgeExZm3oS5A+
uZUX/7Er5C8fm9npxoNuLm0oIulFn+ZvyQoEk1D78YojoiZiL8gdcz40I8aMf/8B3tMPaImw1uNH
4GTlXvfLtjQmZ7JXwDwctDRiNiE2ToPVMjg49BEgDkYOKoNiftawLG25ctnW7KYje2SISK07q7E7
EaaNx8T27PFjOTDnWOA20Vlmz/EXuJglXEzRfBjXMvz3n/xd+Y4fmkuSxfIMx5X1q8stwZE5KUz+
H1ikYlUzgQilZXQz2rLBFlv7E7eCuEojg9X7v/v/viz/P/5a338vX/T/+R++/lI3okvjZPjly/88
1Qwjlv+z/Zm/v+fnP/Gfa/qlq/v62/Cv3xV8rW//KL/2v37TT38z//qPn879Y/jjpy+8akgH8b+M
ncl23Ei2ZX/lrZhbFnoDBjkB4E66O3tSlKgJFiVRhr7vv/5tMLNWSaSWWJMYBCNIdzRm1+49Z5/b
4QVC5Es35P3rp+B7bP/l/+8P/+fl9bc8LPXLv//5DgK7336bAhj7z39/tEXYYd7/5QZtv/+/P9y+
wL//CdrquU+e3/0fL89dz//s/csyHM/2AFVYtk3b9Z//mV5ef2L+y0I8xa0kEYmYzi0YqqzaPv73
P5bzL9t0IZ1QdZESZ29e6q4aXn9k/AueJp0Ujd3O3ZbZf/7vN//tDv6/O/o/hJvfVAC7Oj7N2/EP
zV8bqDB/zCL49Z2efFRyXhFQRPDyil01QitI3areV2tSkY89EcRZ18UBwokTzHZKmpQ71cc1GgnY
7ZMvXq1hWjHoYQGYva1iT/+IbbpZin/to7EJ2xrtMy4Fek7v7VSH3hpbwuxGvqeYlg2sXCdxNznI
e93YojdiBjQRnf6UMQcYjSbnqJ4rgtwSxuSd+8GS8Q47sn0a9jxCPTybcFKu/W9rlqwmIL/ke/hW
840p5Q8zlubtYObXaCTzUBlOdxZtYTwidyt/TKD7aYL4+XXIw7z+BFE7PoLDXcOhHq3Q/WgE9v5m
shwQ+Wq9Gi4cRIW/f7yxGhDeaBAuogX72bKcMXVYqFrV9yxyhqBLy2iX6SCAI8KFdkMef8sNHNRm
cxgdbwqtwjiv0uR2dD5a69+uWFw3rgCjZ9YsPtxbXyXFMng7AYJ9Qj0XVL0VGnN8qWvpCuBQHqoh
l5wO9TXgcfy2rkO/cwGjMm5MSBaBMu1KfFJgf77mqIy7Pq+DSI0faFn/Ewby5lkjKwUzADm9MCVt
4/fLFxlwabXSUYFlKfo2FcqINY5SctsEOCHcRuWByJBP3aA+xTYlniAnZIfu/LoV0robZqEOjWfF
PHjZj3ni3KKy6MpJtS+pKrLQ7p2We053S3KoAuVnIzBJCsH2UxKdmOhIaAj9ptLV2/PKjbLQECmn
mGFhuNzZ2u0cvtAfMPZ50q1hkQ7JbkZ8fCCdi7m9lB0TnPFMzysZrqaZ30xzqfsZEQdFI+fLQYob
VhXnYMrMPWfrrf0IW5Bn07kqF4k3npTi/bIwWTfd5BTZs37iVp6rkRhwpkUmxhcYOkRtIDNXItoP
c21cLymaw3wFrDrHoamSxudk1u+ybjiPhqIEJ7S1RerqWEgbPdso2qua//Q4mFWQwjhBF29lh04x
/NSbYUGHWAS5MI0LZ+xDuaWFYKsv9okFF1xkdXs+cmj2Mu1Rz7UqZPiI6ZFUeL610R5KZ+kCNXlH
YPW0eDkWHA23/gYblDrTWl7cXGJqpZ7aKysZwoUTB3P+8jG2q4uMVJiTHPKPAiHeCY158ln+QejZ
WyMFev3vz1Q7D2lcOJoCVwMQYGwvcpwKZ4Mlj2zAK53VFKn4lBscqGf6ftH8o5pA2mTj9CEt9d1S
b1vbYq8D4CDt6nVT+7XgAl6tZ+OCVjtvhyJcNG9CmZ+COzSzJxCCWeKp61Y1j149GZB6e4JZh/Fh
csAkJUMd2FYpTlYUP5Zt6x1rnUj0Nk6JOXCsY1qkmD56Ze8rQZMxL3EneiX5pXLLco0gmv6ywf53
G/t123pVJbx9VaGIQJeBULglH/x+WV0SJAiqjnETMwzU2H/9ovCwGtN7nnTk85CtI2TJ+2Fa6cvH
0SPqMiucvCoOdSeLkG2sBnbbycJ7Ws9XS/XkYuc7FvnWzx/kT0F9BzG1p9FcI4mr0odmxcw6TVTa
EheotjT0IKd4DO2UXF0HOZ6Y2g/U1awvfI03X9OWnm2iCqe3Bkbm969ZVvHgZqIWvjl9djiLnJmD
6fqOu17KOYdTywQMlMXTphA8l5KFUifJJmT2FO8mXuqnVLe/D1EB9U3M/rII7dgPeXK+LmV8zaMX
dN3Qnk9Fjtu2mqpHHt/vSN46Zp4ptv9ogWxIMZzRK4i7kcNbQq9SnBprrp5+YDBk3RnVac1t9TjP
7q3NjyGL5l9cGd8mhsixVlStr+L85+JmC2ZDk85OvVw6DO/bFfNEnOuh24LWaFu/6y0m/rQXd4jE
/KiZA0WH49ikGFjTtX6qetDHtFyY5GT4jsl4wDUzj9/0OUGpu97zp7JjtTT5DqTC5iizbZ70dAD7
W8dHC2s/pmC3Q7LoXNSjMi61pV0OKZiwdBy/p3qpjtQP2HxZiQn5niiCbHRBmpmcT43RndyheZB1
2z5E3ki7DUUO01utjOU5oT1ojNZ58hM1HlOOAZHq9WPRxSOgzBYZpLyx+g2UvTbDbpOIPU5GIkMn
t25qMYEPLAzjU0YJFUp0ZZmDyace8KG3FrJHy1w0P6rmel8k+LmjfHCDrIGp30zRUz4xMmHGA6gE
N5ZX7bDOQ0SlwdLLmrHtPB16cS+IC7zu2/VbzlXf55p3nTSlDkwvoatRf3eHSXzCFHMyVmRPpDB9
hl7d+w5SBFDXEAg2ASqL1Ke+1K9dracLFVmXWc1ICelrsvd6vpUaHSbt7JPkmXdoNuryLHPpLu1I
wYjwuo+ITRtib9ikwIOnz1aNfLOd6yKchkL3E7uRLP+c3Kf4h+cU3ae5Mu8qdmmCwl11mjVOpXrR
zDetGqOjN99220VzG/sz7YPPyu6y/chvNFr5kkdaB1WyJ9u97fpLvepuZn2qAjdbqzOjXrmk9P0w
6GkBX13t3GlmEpkJrquCT4NLD+epNr2YsHPjTGjg7BLNN1bE6paM2K/jI+/lqScoxaTa9MdYASGT
009Ffk5B8OKZUcjCB5n+guzZ8CO5sn3NbgP6WKijmly/IgAEowYppIdlospOFVH31uji5+4TxoI4
QMFPSHLU84KsOEFUi2wEgqC114JVte19zBfm0up3Y9t4Z6WKHRoVHABdzPQ0qeRZ0zY/sy4+0GbB
S1uNd7oHJEZI95CRQHIzlpHleylcC8iTqR85yfhiW1d2FF+Xxdxz3Pk/b84dvy7Yf9oHbZdC3uaQ
oVFnvK2tCGIpF6MXvnJQ0MFqIy7Gq32vSm4MJtqfHL5XK52HLO2jMFlcD1l/vwZuXCcf7R1/OFK4
Hid/dsIt7vFt4yFqUa0lGkILicTGV6kFK0ppN5rqblt2HJCFWhVgGIj9EcPDbrYQrFexk11mrG/V
CKI2i9ISboIeHUEiVMn4VWXpeE8G8XmOGdIvK/NKFITsVmh3WXbRq6dzxVowMgMd52oNKGFJaLfL
+NBtUiEClz+LsUQ1Nj12ymg+auX/ofx2OI4Q9wKs531AxNh6Ovsy28jUaaRHzSmFeDzbfqvHTy20
6bCtbXQGkccMke8XGJIYBjq00IgR8dVrGjbudNbquLew4GiBZn6NUuJT//6MvOMlUitxCjWJ0vE4
ib6rlWwSmJLJLITfFwNJBawCgTLGmAPKlO7ikMDUyw0Mfe0WnjhowNiCpf5kWO36pVDGAyYRasC2
f6lA7dCg14cnFxq2T/72eN7Y3n061cvhg4/8pyvLOdxAdbidCeWbx7pFk9gTjSUoP9rhkAwdh73V
mMN2wLZcID4PLauBG6c52EfUc89MqWgoKCxECJqqnqMUx4cwu5FMAnn9epx2ePuQjzoG9bJl+qJI
9sbmlpGdaEMux6fMIVRtdMvL3mpaBD8fvSB/vA+Otn0noFzQQd/UrIWD+jyxMA9VmjuF9RzNpM4a
lynMqp03yW4/axx8pIGL0nYIXspdtByN/lITXipyCifB7/bLqZNnJAINyBabZzWSi95EhJfhx4gv
0KZ/+/ut+NMKQ52NihVKLM28t+08x47bbm5woln1JMltJdPKW/pLq7loDLmE8WKxvmMoDDuFDkeP
zQNrXek3rso/6IK/IjLflG0cdVlZIDLTtHhtI/zS2pzzUix4KVRgDLl2RgiQ6wsXESGBA+PawApZ
ONwOPY7IyZ31QCun+iZpY0aFkrmXjO2w9PL+Xuvc7xQK/UPizZ/XHJ9UabTpfWw3dx2qp1qH01Ml
vJi20e+Id+gOPTbiNInWnSuJsMw8DXBhk4HmJOJYwfmpBuwZrWvl5+BE/dqb+uc5xgGRNMq6KkVm
HCZ3/ZlnCq8usnyHIHd/INULv2175eRyV3r9TZdoIyMiUUNyGKLjgDShqof2qMiQPEzWyJRhLox9
3OfA6XJC+/LqpIr6+9Swi3VZZd92M7Gi2hBUXp19kso75Ob80NI6u5g9EPK6uTzXRv1R98Z8K1hl
fYFaR88UjzAPyFuBeTHVlWl0q/CRxjLJykt/mPXuVIxZ78vGQZxdiQtVW/2ulegAknL6iXkf8Q2c
09xYd4USZrgOdnWaTGPXUdKw08JcsYud4VBVRNaTHOZrJgQcgSFe73qzqkC+9Tz5RETu+hItegOj
ZI8hcq3nQMcdFI5ZXV4OWVSzAIsP9jrjLS4CitXWJeSUhBjNY6H6/QDhaZEYqoEznwd62ivP+36A
AI7j0addeWPT63+yo0DrNcgomJ3ImJKoMzkUVw73OdrXVdqfj4KGjAffwFemLY5NHEehmy7gvTvj
cWT7FH1p7IVeUi2L9uecu+YTpvG/v9+v1NDfXyrLdFyNsGzU3XQC35yFPFmLLK0m4WN1wfGcmd15
W7R3JLbAOa+Tm7Z4Kd16PKQjCEh3LR0cIjyQlljyR2WkLMnrU6PH3k3MfPVERq8TTpkxMsI3yTiO
kwcBDHYP/zk6Th22TYwv880yUqfJBYFYNmjTGWHtOh1RUEp23OyqItJuFjbXSwMZkjGtRHcnpuFP
cPoCo271695SMFqRb7vF8AnfRMTEaU+y8b0ysVZVWKmmNprCkjbcrgdMHCGi84dKqWDV3INo8wtP
y3GaAmNmLA6qCwMsZdKofXDS/MPiaW2DhO0ZYQvWXy/+LyuWG5Om1yQzyNgV0lSiU/SqervhNiYi
i7amwLuLK9Egxd0cVSAQTfCNu3tz4Zn++51+NV+/vdPS4CbTM5EcfbcC7pcPUyytZrQNd3rBNX7b
uPGeaV6Q1x05N0JxQN+YCoZx1du0gesoDmMq37NcvBTgVT9oQL/LaeENoiKhQc7SQSD1W8zEINYR
K1hMxbTV2UuXpqzCSsPFygteYi6CY+j5JOaRgmjMTgDOG0viFs7hlOu9pm+nQgHtxBLDsZhpS9tx
3O21VC98bcYUWTcaNaLTPZcdCjIBo2cnMNalGQfdD67rO6/HK9OOxHnp0uxH4/Sma+Iwry6mgf4w
hhegWnlVYfiIHkkEh/iXFjeEhACCqhBXYkkKOGUvaPpSLAzx7MLiKZObbP4h03DVh+arYaAQS5XO
KtcB5EIF5VM57Prsrsweyo33q5FNykZDZNOiDzcviK/IKIm6L3kdI6CbrIInSxWHEV7xneFwabzU
VFdz345+Ndv9+bJAo6F9x8tuOJ/sjVkMQCVnwnofCR7CdctHZKlAwDrU7kXZrE9jRqRB1NeXKyYl
dxtyy1i/X1S1azFQ3MuIXCX2yFazSoQm83gxt9IO5crBcLYWOLgGZzbaq+7aXZQxJ7khXqGt5dqT
wIHhj2NyYchW2ze2TedCHPBpZ6S2aMUZKsn7OK1vPA8+qiM0LZiqWgaWBngopROiEM4hPAM53nOm
dcrB2K8yQ0AqliRE/UDTmT6l3fQVZF4GB1azuldJh98IqT6Qs5kiy1iH4qvYnNOl5R6ivkoPffKD
Vjns0L6arqnm9rS2/chorK+OLGi5ZMW0Jy7HIK+k1XbCcpubEoLQrlStHY5xjVOewwcSF+2py+bK
b/Lm06D19imhG19ICC5d0UB5p7c023P1Qf38jte1PZGW3DJcTAkq/S37QBauM3ULb5fU59V3O3ho
oh3sk7RSMxwy6aceXQpfd2/7DvcHYUYP9SrcY2RDSc8aMAONqz1YGNnDPDKTvaa0gyXpYMhi/DFh
uofmClDZMNuWblM/hF4a9JO3fE1AG8a6ZtypTKNXUC3IbDXrTOVjAZez8E4JDeQA6/R61uTgYOp5
/qnKPr3VGx1D/YAVvwB1LuPoYM08GRrwJObXbpCPJcP4GdGWNI6yt8Rlzgn8WllkmTgAUDKlld8c
s6X1i7YBxEd90+N6DYxYjhdJzxhZjEKcR3OPBQLbVeW1l7ZTq50uy3FXJ+phXS3zrsEtzC7XH624
E09zM3uBnSDlbCf6skCWAYckpUeymcy+LPETKEsEoygAHD0i85okVT/u2zSMyHk/zfZ6SwaefmHS
Cf/7mvPHJQc6LPs28Q3Ecm9N6V/WctbHtOwMiCwmuWK+adLhUCrxWGAYcBC+xoPdyacmTumrxqdk
zMX10tVmEFWYOovcbs713AbDsCBSGmkdGJW0byi9Vz817Wk/kYoVkBhYhyar5t5OT9n0Ysxwo8Sg
fYTG/0M71nJwUFJPwRW33FeSxy9fpi3EPBZMg/DB5Mku7dPLxOk/l2n1pbcij545+WvcBaiFTZvQ
IONlW/EL+10efV1MEd/am4ZTCtAnWdGdDE9W1wDikfgYBwT/y9cRbMJO2Pmz0kek3P2akStS42IZ
4lAkM8eatnwae/MbsWxsQzoiyjXZsurlF0FI8aFEz+fP9HqjKSvvzJHogcLGUBV1FVXqasORa/cN
IKGg7GfznIY0ZpWVOBNvaEO2wEO7SNTmXT595BZ7X3vbvN90QrGLOZL4nt+fgySmZdmlTABtTsXB
NHWXaWc/KUEAXTZmDwxRjv8xtYsNSZvc9rukmx6sYf6a4ZjdFbr3oSd2G9b+XmbwkZhFciBA4Yjs
9/ePFI94s82xV6gFYxx+42Nc01xvJ4K/skTg5YQYraaM0BFvwqotYjqI3ghRMq/5YJPzQdnzCht7
+3kg0TDcp1NDsfFmdx4jYaskyzl26/RI+cAdIQXl9KhoN2ZfYG5tQUMoUfg2Q7CmcVhsDvgu5UNn
JeAicr2/k7m1m3sXOJRYKl8k691Mk/C2JR5ozTxOMex/TQFfV0UFp5LWpfYQJr3W1U9KzIxj2el7
Z6aKNiJzF7sixKZy2xvtbQ5G+nJapvu/LxDm9q3efWu6Ps5mlLFxEv5+F3pHk8vo0o2zmeomzbQh
VdyD5yTDvvdKGJE1ASoLBm4aK1YWCoBD12W83g1DxVSkrg9Vlj30+DOvcmXBOKA5cmgygiA9C4z3
uFJgDPZXPbbCkXzJR1rdEaGhNrhsHTivNVgBkQojsZN8PXP+MlI+fbDJvYus4MjpML/hIEbTbDu9
/P4VGQGUCYllBJBH8qsm6UQvznQ9ry2Dta29vKzwDiDR+HbDdt+u9QuRqtV/3m8oOLoPcCLlYw7D
bnTWg0h39lAlH8zo38mh+JSYw0mSMlBbmGgcfv+UXdtAkBhpWuT2+Ikz7FmsIWrOjBVIQ+5nihRX
LUnoUfEmlgS3+8MyP6ATf9S3wTBnljNRoWXM0mkOpszqw3JK590gb9NKyrPcNQZI+uILG9oH6UB/
OC9I1pVtGLitzMhFfv/kmpIrulle5IUsgYPcqHcpmEc8LkkeOO1UXhcbVmItLDIRcSRMprVzTAcF
RHWEbvFhTvn7QSufh6jybZ5OFvQrw/GXbaJIchtdKQXq4MF3L9jB99lkpSHCknDNZv1CxKgEJiEf
cmjv1CPG1wSC+9nreeB1eI2LvJ7hCb92Ef7+wv3hqIfajvSUTVFjMRp9I+7XhTUVJZJh35si/SLW
Zt/LJUn1yn2KOICfMSKOyKdrWmpBgibw8TTq06LZD3//HK9qit9ffLhXNHnpwHNYe5fihwo5taeK
zdQcmqdo9fLV70jnWqZ2JT8UW43R6fQObbcIk5H0JdJLyM1uGF1PsJVIdtVNMLz93aRvYxIm3md1
hMVkrSEo4uKmTWB7iAdR9ClGRWeaDm01pdSHMc+W6qPVAhjY2G2ItqLYDc30WQhBexKgPmJJ86J2
VXXSOgn4o+jW/Vp43qEsrPvRyG6XrXLXt4D0zKUXYrp1IKKBLl9ZP7iRrdE3IQQ7jbre9yLbCRuB
jb/oTHEco9XY//1K6tub+e5KeqwsclOTuW81BihJoiQuaO87ZVke3MdIGvMRhFrb0XCjUVeFVmsG
iVketUkjhXyqbl711k0XRwTEZR8pK1+TPN58IPoIhAeiMuBRfzVH/voCVGBnJw1c0JyOzOmykEb4
TEMfT5PV0q+W6F/9XGXk52nbmp0tUBHztggR2HOKNODo0HO4qxPnh2rK6cDZTd2aq75rIayc0hYD
lORcxiA8j05zWWBvHOf2PBPOTctamg3ZUe8X49ypCF+QZt8hI7krAWHeLtDyAuLgL0yX/W0RMv6U
iLoMzLx6tjytCK2u7m43YXxgGqM6s2OnCLU8/sht9GqO//0Sca8MD4arCaL2XY8jTWZ9SdsauTsW
iMMrlqzX9eSk2Xq3+EXNmkGtsR1Divt1cRjFTBbb9Awcv+lbIi1npDy243eyvlNlR8Rwm+S7Zm3n
wCy7wDOe3TG38DpOTkjwzU86OvpBy91vZukaRybb2i2ZqQ1Wc5Ka22x4Guo5JS1Apvi/dfJlu+08
nsyMyXNpYBiFRmX1BLx3J3RMxXmcjcUpSoriNGqLQ5dzBvHcFsbd6PAXU1pD16RkPhI6Xp1J1cEn
d5cfnbWeDZiXuo4sNNXqoWktsFcBloaO3jvwe/qnrN+wEhK/lAGyjWHqSTf6xxpfYJ05PucM4aeB
8Oaj2Tj1LWk5oeGqx9WwyQuk8chIGUVPQpaq52Qgy2NCqnOKCDMFo2XBeBbDibYnWkG3Oa9l2h6N
7Itav6XtNter2mrvbcm6//mHZ4Z/f1X/cBzaNOGYgjk9ahQ7b/qxFRwbr0YfDJv+jtwd13fLH2Yl
CIEjScMuPX/KJ3Faqzho254qLCkvkmrBCcW5wU3BOCfDckINFcCJ2g3dfJ/MKfHaRnRbVOsZvn7M
+Fufyi2SwXeNrkPOmX1QKbyD7RNZTLFg6Gy51DPoUH/fbxGVGFkDYypA8FnhiqTp2ubdmZwJU8Ni
j19LRu7dAAM/6tP5imkv0E+DWtW+VIk1X/AxvTCjtRjMa/WEzK4g58P9/vdL/Yd9jg6/w8ST4tJD
O/pmn4sJEy27gcelBOoWOmL+pBYUNM3g2phIFezrhAkiro7Cz2kgAgio7+Y6EkFfMkT6+4d5v0LD
szEI6XRRZdoINH+/Yk5j5eAWCsXJQmwBIBgzyw+OD/r78QZLibZtqVsjFwfGm2ercfNsg33Ggbtq
hPFwsCTPAZHsRZMQck/fAqpVCXfNrGyFkt3hxaRJoo3Y3pJ8GUI9yn96YxNdZBCVLtqM2row8iMD
zLz247I2zntTP/Mo4nrf5FW9UGcjZc6Fs8w/6oSpRq8GMMUIhrdRhkEncVq+83wmWJJqOuZT0/hd
3Ux+mU/eSVMDy79Tj2fYiDjtEcWGc2gdHpelCymrzKMx3ndRNlwsc5/sZdlN/jSZXyeLE4reU02V
yYpXM392TPprXssHSKw+DqJsP+U8bBb51wdnSclBcB7hS69+XdRHY0Vs2TQReQFqgCo3fTMbTT8v
c7w6SLosm2j2Oe/JhUDYwoIW7WzKdHMu4iNlEplR8UO8dghvEBqFuWc8dpKnK44KGSZ2jy1QaHd2
TqeyaNVlX3JmS+Me49yWLJ17623Tkq25puqibJfLpUTdMPRZvq8aPnhuR2ikkEKNmXs5lrjs3MXK
dm3GfKoaM9bvpIrvlHNkigWyIjmNtZdcjQUtejFG92LWisCa0+sRndCh2iJHZcbpodGwTVuZpZ8S
oDA7+gjAyRS8QuiivXfBS+HAxSQpFQ7RSW6A6alsfcfIm2Msau1kNK7hWybxGTTUbFgRjX1sWYCV
a4mz2bAV93EqPnp9368y285owmflXjNJfeskmse5nAap4sBxrOdXJhFQhS+tlOaBI1bt69+x1C7H
Mc3Mswg9R5DLUlzkS1eFTbZyu9JNF/uKIEzFsunhOBMakiBDleXEWncXjBjT8wnJBOZSqJATwZ2B
5ZbfuxohHSdEtx8FxYLj+lPdStCA/VWc1R220fTkrKC3xwyNMvRt7aveF5hYc1mcW71xlchEOzfm
9mqKvPZWePZ6BqenBKMLaKy/JMdi2OBlml2pY1y8MHDLiNWca8RPWsrktLZ1SOIH6cbR0drYpjGp
3nu2ZXDepTCu07Qxr2cvxeDeX6WttvgJ9IcrXbbV1WrU31RpX810CREOzc0hs5tbUFjPWjcvZwpM
dprmvNo2KNlch4zCruw3E2kP9cLhL/JQBapDalM4l7ONog/RELzzsOMbRiMdZqPb2nZNlvk5qp4w
89bxPNFVTsMbcptB+7Gl4rPrIfAUZr6lpwWOIEnbra01MSqubWQD9kjYEiQ3t0JsbM7lvqDyoUk4
hXbtUdS1TnSYEN7EjW6fag6PJ1CkCqki6dxOgYhA5RwGVPnBWd109XcNCQkTZ5PQAzbe+pZv1uqN
LbhASE8wjW3Reu1BB33XVvpnMiTH/dDJwFmX73GHKsbV6nmbYWS7JOGsYhXyERnzGphdQqniDQdz
wqIoAMmba/zNwI8a1In+XZoj106o5yrKGLHVPONVTF5JJ9ZdViEgamMRekalBWnfgEqN7ilDf5TR
fBtH6lNdIhJfhxs2MjBF+W03jfOOgGGdzsG6S834s4OxJ4ieaFhlUFsaxK42TR2PR59xVO9HJA2J
hbugZvh/i1Xt61zv4Z+LH6SIw5tcWTRIIacUydHBlczhUk3sra47ByG9kbvH1q8d+5b61o8SPM5d
cT/JcgjxExkgKFeGZaQcF9NDFXkvBuwzmHYRMYkRii/And/lEvtL76TgJxOqfwvmjQkQrFjNb2Yd
DjyV/qhxeRBYNQ0zd6Zltp90eE7q6n4uxp3IIdDrMgIvMSfbtdSe655Mk6EzlC/i/uQ+JAiNiFBF
pUREIwkZRKvWq0lMeR1TSUY4WVoX7wptvNi0nrqiDju9mQ8217HXSWmZqy6l+ap9XXLgGKpZfa2B
WdHY9y0PB1kscIsApAU47HYIgNDSMbkpmYvuUrvS0O3ZYDbkVSPTY1IqA49/Rkx7qr6iAwTXIy6F
C7zUqrk4qC9IwEAlwfT8OEyM4ceFXmOu0sDEMzCVzCRWtvxQr8UXVqCnpcCGRn4o+E8CBnBEd362
SIpCIm9Sx7lm0nyVWhX0hBT9rYCklyY5jdbEbDGWxtexIZ5Rep9AyodDzK/hLNf5dk0kvaiiwJMo
0McuXkNR+Es5HIqO0rsuBlKXVf6kRnm/1hmRhck3ERs3+ZbLB8H4JfN+Wl12y0Py5Ll820gHn0zp
nxaZTtK1+SnqpiQoCtyhQjU/JhI2/Y7lzoljUm0wF5mOhyA2/6yZ8XkK2pPj4Zjvyqo2gsEhyzp9
1lMBMYmvihHP4Ig/vjjpeJ7NnGQcxb/R80sz9aqACVrmlyYtz0RlP6e24gJb5adUDzqpLo2Unw5L
QyCr6aRhHKtrpafP3lrdJxFUFjkyXIHpfGZ2PA5c+TGw5e2cWPwVShbInLwv2Rwdo5l6kXIZTfZq
/jBqe+/O7WnoDZJ6EmMN5IR5Uq/SU9zBatXar/FaXqw902yZRzeZad8BxuPw454yramYXuk0bTs7
2wvas/5qnasUorNu0AJtijXe8A8QGfP1XE72t5W4A+rXgdGeZFbnQZisr1fWxG0olpMrRNOwjJ7W
Bh+LtlZIncoezV+ByKFKvs46beUleXh9XbmDMYwWSKBxijvIsQmx400iR4ZXORl/etHgD7Llivcu
MlyJR9OJ7oymf+DlueIhVDvZ1SgfQXrgIlUk73AzRN5eq6Z/rlEchu38srn2/UGnWsNV832FLsBj
ndQ3Ve/+sM2yoC0K50LBzHPMYggrYipYTYD52yDtmpnbUtw56P7oW3vPRC4oj+9jU6kFMY4PP7u1
l0Hzq5JA2Vj7mdXExtRJ/lTE/Nk5Wfdx1qM9zQhzUV5yNmbpLiqzW1MDxIofH1C3C/lxXXEbriSH
naPbKFC8VIc5s/gy0fyML5132Kg+S6c4zUX7PDOi8xPzsy6656Fzsex6BgXj+EPVrFidsVyVrFZ5
hfYtyrjROLTO3NF6sWtYO2IMyrxgwVTZvVbrR1nG916u7hvXtIK8Y5V3yQVIU49cG1H/wON8V8ju
sSSFaXQBLzQrNS1a4AtDSy6aLSRHk1z1dOWcGHn8eV08NrVpo7+jvV+74tao5fkysdyCui/Cy7oS
PLiau/KrAseA155EIGAdmqf+gELKQjLHLXXYhzIQiivdtRx9is5EXzD0ClCNEnHQh1VRDZjHWOH3
0psZP1eKoRzRHOwO1RlM3FsnuxHVhLdQlAyv1/y+7gR5h4SP1E3UhMK+FoOdhUQDWDgMy29xupQ+
PUMvXFq5q9z5e5215yi6cTGMcRasAw+bnjY3wm1/ti6PrGYWxLaNiG8U8XdFGoqFJzWV032U9Q8t
C74/RjX+lZoRbU+bnd7Q98STJzxU+9kB/LraIse1/7kePA9TP+qweBAguXomEot5X5bGFyxeZhhh
UQjKZjrVVsbmUu0XsFq+E/PMtE4VKBcXeVmbUziOiHXc2duZ4742VOPbE18vloqkdxRU2cjNUo0i
9tn6LFpCF1sj+1HMM+LzhMU0WoNJGzEGGZ2LCO9/STqv5UiRLAw/ERF4cwtFWank7Q0h08ImJnEJ
T78fszcbO7O9kloFmef8llzv//6D72X2lRWvKyPKpmk0A4TcdFBvmpFnJukf1+/KiJJ2hnxjIRg3
q0Km9J+pTXH/zSTukQy9ScoXlBArKRsbUiBGkloM2ts1nYqbJvgDBjvPevJMWx9uQdw9jsZZUOl8
qPXgX0nnvZlXuVNkEtciu/MS/UPqhNs4Xo/WfXI+AOFATksQVxp4uKzaN/iHd2PBRYPBIgl1zW95
l8iQGr+aOisiRYZYGCw9PW42D/fQMOUAO5W6C/cZAOg2QXXnmB3Ps5HWke+TTwpgMgzrlqNcPNoU
0Cf5WyUAGZNXX+ifcut1MtJs5ouYHwlvt0++z6702y8bPElrJDpajA5T0L83CUotqmLPla3asFtF
1AtO1XbARTJ21tsglk/yKXIc/en7LNPnZeHyt2tCOkZebD0xe+45xccFhDQbOqEEbkZLTpGCzJGp
u3qaiNklAMPEMakXTF8yqsf1zy0l1m2TmO6WpdElT6hwCxLBXcx0q9ldVDmTnEqacNjn453WbjEk
ChkW4xA6Rt7uYq2Y0BgRFiv4lW33oQdq2CfJfe/joanWjOXZSe+KsWGao688HqpHMcmE5kHtt9Jh
3jEaTMRjc8t14uJNPfUzhf5UjhYGFPm1ztyTVdW8a7bk2eh1Qo5y/6Ud8ELx+mHvmb/8mWzdyaFP
3IJnnpFmlGW1y116GtKnfoBsaxYRZvOc7VIbOhe6d28OzHA0NDwR1L5EYvzXGu50nYLs1yRFoef9
Swz7oFNfEfIIvLlJx9nmYJXQeIRLGH8j0+UuIaxL8JCi0an8cBHorHhOcyN4SwOa3p2JPL2Fz5B1
9hXI9baugq8xQIshhO7vVqJIwqCl/iHAudKZ1dccoL8y+BtPomCqwgUHH+Lw4HBJmEUVhARo9Kzo
bVIAUVIkSFgSDcL6Hr0vMPTaIVZRrhHlwuCayovTuMp17xXFo9FXH57FHUqZ1XNNxEvW1XKXM1WG
Tuql0LLLfEjb35QkL/Ro5aMxmSoO1h+76/4skmb3lugjImpw5pCLzKuckm4xWlGtQ2esdV9Hs1Kc
7eHqLi1VkYuzm4eM+aWli0HNltzXADh7L+dE40APAVIAixv7UyDqzCCLzqZPOnmSyzwa9DoSdTpG
xkK1uWk8lF1LEDJUSUzrxrkHU4/TubJovSEd1Rb6yYFRIR/eAlE39YxEV8sM6Tqh20L9GXpXsee4
e4nVZsfSOMRi/qSPo0ISw0apLdNeTAiO8I4UqEJ+ujTL7rq22woJ5xXFIxo/Vda7zqUrYcAq0mXy
COc9XRrTJDPJpwNXfUMVp3uC46GDZLAnkLA4asrbBaRKn5wyvZ3YUkNzcQCSOiwvri3fk7WqQmTu
TdSvy9FYrez/otDEfIAXfwtctjn63GgRStOrUeivoGpn16AOaExXgBxviHQ/e18KcdYlYITJQ5dX
NL+aefkj6HdABs9qwG86HPWfOfHoTrRqe282znOt8t+BeHf2tuDGJn3KyfubVrlM7LVOVhExhPPa
/rIJ3bWl2XPOSHTKipYXTQ7v/ME6FGVph2P1nFSpHvaYwCK344loMIMtSfeuREKrzOA8uGmWhpbU
itD22tsh7VGP8VF7QoalFzxpYzCHyuCA6NxLlmEQH+eeeWRBBWaCJI5iJAIEaVKQDlByCycWOzRD
PKfoqve/GBIT1sUmj2sQQ06zrISpHqCwedmfCd+WUdp4n6pAhp5T2CGGGAw5u02gdJputEn9E9wR
k3vyBZK+1Ukn3pL2pHVUSbd2HqJt/5oCKh/KWnxKvWQi2la4jBqUfBB6lAYiEo7xV2SgmVWZd6Bc
HLfTcgLU2icGfGEzdX/9kOXcBSUtqPKo87wZlbFfiWLjNKAFaJ5Jqdeoc/Fdbrlk6dnMTkOHOToh
lp2W8PdKZiYrYIWk0a/vU+Ib9rwgYj/Z9ucgAsqNyOpmqDW+Rw+IylsSi1NjoAQO6xn0efa2GupX
V7i+K3qOJBGe4dRtFjsOIxSCJD4t6T/qPsidm/yjWAngH0Xx0ZXF0XVKKnPGp6WTj4pYbm7HJBqd
pYPs8bClklN3U6T0VJWwIKnEfZll8oVlknAXnBwGhLyrxFEn5zYlECrMm+HWq41yl1ORLedxR8ZK
GJQEV7GQ7SarpftElcU+HQesAaGxOH/SW2WYtQWB3rN1KZ0FRYnhO4epVYdlmuUxR6LrrPKhNPg5
JlooKo2ntNzS2DvZUpSHk/5Q3FYriU2TEdRnYab2axsE/0YerdD15MQFavH3EvSU8dnlsMAzQNRq
z6G0nEOL/hf1AUYsneugo1kAXrNCsexftdYIbm1qU2opdJDjN1ygfNpW4V0dg6L49T+4ommuBCw7
aqS+cOEuzfRAEGYeDVpRUqNlaPEIir2zzLlkVdZeUrMjccIMngksUFHiLN9F2d+n/fpqTkV1GNC+
hmuGBjrJpIC69K4e4xcQNyTdtKy8cE5yOwpae4VPtqn0Ak4E8RRQ4cpYHrnb/7iqsKrJ6bTcR21m
us2LOwjDJmrynlLMZbjSm2yxGZkzunKA8ONsd/2+68aXlCjSJCXbN1/WaKoGL2okMGfGS9u1eJ0z
7IdHgo5osijJd8gFVpD1SSBKpiN3+SoJ7+71FPVGRvVO1YnvotLyXYYPRNuSaLXJOvu2qhlc8seu
5SvTslyEioxIa6TjOkA/axV/o52NO7eTFdK2YRfMjSDRqr2dOxZxeyEpkwEp3XwhxuIjv03TnzUL
FsZhR9CNni4Xy/uavD4/l1ry2bN9nhJoG1vjlFVNB/oqxwcuzM9kgyRKp8lZNhyWRJvwyo4Ntva/
2/pr7RmW62D9nNvkgcl+COetoBNhwH7Mn+E5Dy6RSKG1TogHCGZNZ0YtH5w4+aqt7mI75RxWdlNG
cqRWZxgPdp2DSHokemvWLUvVS60vM/dLg0ku43fG6GPmSJVZLrPhLvMCSpJNNlLLpOdcy/epAxfj
FcZtPxgPAGevbopKk8cEN0nmnTkgcV2noIFezg1h/doWIQvIYHdZjZtkzd1rq2snuxV3BNR/C/zA
w5D+Bg3Uhz082JR7E4AQE1L54A5dNLt9F7IJTdn82RDJEvHPC1iB3Hiu2EdOaJT2vaXR/aOTwCma
9Asj6nIw6+RU19qdEt59a0hC5g3ysDSjuZmbXALDRNjmtjF7t9Z81JRL+alHu0dSfM956+76Ir2V
nogs6CXu6ftB2RcxT/YtzNztynaBjrw8tUFZnkmLR66f3tbKC2hH2TkykQdLT651oK07crRQUiQP
etaYIfMQHQ3+oRi3U6e/k3o9HbkloXE9XyG5LE6+veQH+gd4viprr1aDLb4jHqKjRKE21Oac6wom
wIoSh+6XRHWeXoMzP8gUwpoaq2nfF6Hve4+cYd9dNYeTek5q0ANR6gC/k2Rqr8ffoppvPeEdKZL6
BKkyr7ZdfpNg9g1+TXR8DTnjSnNFk10yYNd1ZCh2f0cyPrZbJRrTeh0F/OpX8YFwjxVE21OB/sPi
Oe+pefo0JWG1CNXaS0Nz06Vi3EQLaJ7L1ln3k7VFb+h/cvvT+jD+60aXdNfO4iOVCEv0lqZz5luu
k0+qFbxbh8qssLUked+IH+Al1I2YtM95C3ixPLz22jB0ODl6Nyqa4tVBUOYJaqhci3dXY2irkSof
8PLCk0sfdd2bVtJk7SR0vVfDTinybMe2+zJ1We2GldDhzrVAvJPYCDqSbzSLl7LlbqN5PjLzG6MD
B1Pu+EI3D4AYUTBYJDwdG/eVTSvDiiBnNswg3bkOJeRWXpdRMlYqrvJpDltlPtDlpV2KpiqiRnGd
WYljHQWhcKEqyBGVIMZFFlBAlsGtovankTpVrFFUFJlLxbWaMetqptrbnYY73VvBf/UncPBO21w+
ss8fTUrbbNd7IQGOxsIoowsidlFRQYma1Fa3HhJCwtRSUDAN7dSNM/Q3OdrrVXAYoCjBsF1MLCx0
Bj4sNdJgPdUQ3EA1SfEZJIru+UzjTvW7XeVpHx45L6igi2+mbP3szFIJdnp92LIxaepyjKtnd9dK
r4dDoaNQoNDPCldMc0UFTsFi6IVdb9/yl/bPS6p5Z9PsfpVbVPtBE1tTuuSYWVqglKwB6GhHd+86
5rdTrXbUh7DmgiBP/ZGrgvR9yEeU653vPox2/pBneLh8JEo1Yglwvh0KnxqkA251aNezNIJDkQfL
Y2C3J8/gJLbUIuLOAClbcN3HxN2x3CXa1SuBq4v0jnqtaq/pTrfPZAUOWTfFp107RdR61Uu5iYGG
sn/XokQTIrQ0A/m7xQjoBPvcd8g2xaWpvJ/RpZglECIy1+IbX8ajGuwx3uApLhF5Y2GiYnp+NEhA
lyq9mNwc+WA3/4aJ6LguLqvpkzQDEcsFxg6q0brhhIx9R6poxDmpfZr0CGne2sOfILUHvbY3Vbk8
+mVx6S0WonGmKD4b4t7sCA/NHZKdCH8TQJ1NZsOVDAjnPOGSV5vdVW13XplGYEDEvPN9ebaGafsl
g5A5jbpWjvHPWsaPIGdS6yrbjTR9OQK9v+Y8PFdT5m9t5X5yQbg7CMQ7YXFVyJ5XzCWOlGS5IiK2
dYwQPoJ89QG+DhJWsk4zUEC6r3k13SIxIT5isutYdrc5BRMJdnajKTkLaKiuR+2+q9OXyvtJbD0M
8APAh6N084SNE8dhgsADCl6ck++TBDf6fOdTw8NhWmuHotCPdkq2Qy0RdUlPe2invommnu/gL9lP
s8jrZHXawdchMOoe3wrSrQLTeA0XNoo/zSInRteKr1QH4a5J9eE1uK/cWqD5tud4mPW30ibz3RX+
d08KF7MMm/6a810UoUYRA9Y/GNtn19QolqwDbqayj3vPxu+ytbfRXrSW3LId9/gUlB1BLYPJoAN4
23jgtdUlkcGTM0w3g39u7YkRmO9takIxyDeMhDYGXEOQ/47ZbvRe1jTlmbDpKi1fOnd4aspNOJI4
WNINvN7znPucnMjoYPCgQgP7M0VaFTezRz2lfZbOqL0iMSYzAqcrqTmyG4idMWAGsHyF6UAfyYJ6
VR/H7uS0GN7biX05r3BaOXWOjZSRM2xsQrATLHm9bda7zNKqXWtqLwtDexrUDnFoTRXPtQHn3XKv
lWsb2wq4hNObJMyJiMhFdCC53GrT7FI0kawHg0OGNBGYUDpafIJQlJ7uDBcuzNmc89ZQnBfppsjy
yApSY38JCI1MegLpx3ka4F/zSGZzcgIXv7Mz41a3zPe8HttLpqUqbB3vUZPdfdXbE7lAXgUrU+j7
YqZKo/XEftZbLeYMPk3GbZFyKhvpQt4GNya63Vv6pd+EJD+decbRguImX5yDvgTpvrNhc4pZ/5bA
gkdD+QXgJGabMRvPHHFfKcmOGDEdmi/mndq4ioT6z6hW6tO3p/uxW76Smtpngxj8FQVY6Ao7uWKf
AI3qQ9kQsD+NwZvSuQAs63PsNaoNA7q+YemPrkidY0PSg9etR1LxgvMy+D9DXj2bPn2QFIuwrub0
GQL0sknRTJ1PBMU23gk5dBcjtrgMA8q2cjgYcE7EYYAxgxqRUS2zmCBf+mZNEuEDbD4U3jB51sq/
uC7NKtq8PgdzdzMITzvMVu5wS9cgyPk/GiMbjBXud1e4HiPrei2T9ENJSUy6QRqcxyuLezJlLvD/
ukxABNv8dJB34GYm14mPTvaIBlI/yMx9SNxsXymNQiIpYRhc3UI4VLCAL3esB4SWAF3v+kUr9/08
c1GToG8QdocDk1acpC1wsDnja4DP59GrtJtALade6s4VWPQ4GmA0jrO+mT7h5anmhoPF/dwvTM9o
tM6kMSPda6uXtim9Q1kZL8PaGTSs4DJuevbutfm1Sxpjm5YglM1HWKrPVbe+AzEyNhJOQZrRR0aj
xtEGdgprXPHuWDhwXu1XueBHZ9Ci+MY+CUJboNCOZss2aacuPEY9P5e+dqMVMg6U/1wHkMb+oAFt
gT2QnMYzHTAGIejHJ9JlN7xfHDkFJL7yzXKvAusFdx7eJfcTjQQgxFQ+qYxVpeJh4ReDfYehyWj+
+aZ4JbFn4NJqrNNQjvdcnpDKGWx6l/hXd2yxnpPPpDFDaQWZyqPDseCPp0YQ+Unl1BCZJfSpm1Ea
oSiLaP58NB6HTDopa+z44xZld5M0BEiQn0fASbFROuyc64sqB/tYpDFpusSJVxhBLUvD40KLgw3C
gGnycURkE9mDdTe2wyduxHs0MESC6SuY26KgwliTZeb/6gRjElhceSC+mOP2FJX8Qo/B5uL/N6T1
HugtBR9e+kdmwU2ALePIDATySCR45Jh+jzPq5CnLidstP1FBDLsEc0UTdZwRHbO7CbqVi7jbkzXx
glMv2HOB3Gap2PLATe690r1n4Lookzd38E38ohwgMBTwgMNC5Fq94baewfaCIYph019bqHlKzOuV
MKnMLp5JeME9P9whnQQF+i/Iw32o642ShqmMU7EucdXNLwUDQ26T6LTm9XtrI+U2mlFFrQnyJYOj
zhAdrhPmOlsBRmGajCujtU8VmTsetD9B0tYO/creJ6A1LzSTp42ORVKFczg/bKgdhYvbVZfRkqjl
hK6rBbeApT3mfXA0/HPO1U/8RRmWGZwjm9+RLOoPEg/+CBDK4Md7Wk3UL2Lv1YELsvxP0gewhpFJ
HlrVLXDWB/9vAvqk9tevTRHmWX0M1Bo1vO0LLSDelI7w5zlIRkI8IWWZoAcithRjNWXTwHoV/7p2
X3jrDqOu6GO06UuZVLm3rPc+65/1ESC6QC9KszO0kai8j6TrC8Jz/uqmUx9ysU+Y35+HbrHPSWp+
DX16HkpImqpRX51FUKJXnlR3uwLXbIKhgkQrQCGYqiKtP6tCkehkNFaU9fbJWh6F1r8hUPvdisOj
Shx62KmjW5DuYVsGVBSuOU42EMHFXUBH0umo2vajQghwsvKW8lBGuO1r2HlQUg+iHVxzuvEMDaOm
/W3QyFoA+/XSGZCQUMWQDPz5rCh/Oxvn4Zhk3K39kwwuBv9tkFjRGxwd+jxEQX/pDf1QrPm9ozJ9
p+kg5Zm30GzuWRWmJGsMLaN6kOTqj6CcEbGjNWm+bC2ZbyEpmvpfLrFvlGM2st8Nw4NtcD6RAYWi
0OKBKMTYMTWaXuWwn+c3Mt1JKTPYzMa1Osjh25p5r422p58ZNhOvdRqD2T9B4SOI93e6nPobUrea
nABzfK9ZBCV+yoP1eRH6T1JvDgzDj3Ii2x8DoV04qpj38uKV9Iz3wu9/MEfSnEJReZq/TX7wUI7A
RUQou2FpWtHaL16UWfwm7O2FE7K1gCZKGHagLogISVtP1u906wf+yQB1STZWhDW5KwilcysBugLP
SY5HQSuoeWKLZeWRm4s5cYNoXvAlZVkdZyvt0M1sbw0ap1KvwMJhNt2elm7Ui6E70WaiW1FngoTY
QQp3v1rvRUZyfQUp2GglBKbrP3gzczQ+BjDLGfYwsARLE2Dz2GUxXweO2+Ijbm014jPojrbIRjrs
lh/kHoNTondLSjomyNgofFq0e4G3YUHfW/oAUqnCGDou7LqcL0FF/pO3mBzXQI/5hhHCcZ8xwFG5
4lBp4sulo+2sfK6MyYGSqOHlEvchVcbOGUcANN/qGWmsw+q7N1inUczObWTNig8wW39c0exROwMJ
oADaWcbg7Lpg5U9ZMywRKOdsY0DPe0roVqXTEROgBhuqDyL/fJ4vEioHcoms2uGVIUp3LHquUx1N
7dBXBMv4pOh46NxYoZmiTcWTU77MUOHgWMYn+5E25NxXLi/gPFbnAGlRrCS8UV7rryJPOiqrynBR
nNWdhIoh6EiEiSjv9MR65fw9DAYpaGW9fLZWUKLHWr0dCkCqfPl7hrODFtbUAXur2n+k7Xo5JChG
2Ez7BdDXRVgwNgVEIiAdYnjncaSGMjBXHi2C5RnNBviCKtj3gbpVLqXgCMBuxRy8YOMihyPvduuA
c9+ivWVC+ZQ3/KgVO9Hmu730Ld0c3fwucAdFPFe8yaAjYavTKZKsepx6ehYrzdi+GeB4/2FVjha3
tPw1ldOiaRA7wutqJEkICicj5zjwl6ifV9D7Hubalfzh9g1yNaWmCWZjgR2vulfi3ps9gxwGvLUG
N5TIqaRbHtGj8tCb6Clrl7tk0ACgbJRwslvqQ9dM10CR7sqSZewUQWRIsilzNenLSJUFUpxx2Se4
WAU4YeIi+XEdtqSEmlMyLYmpG+t/lpa+zZb/TySsRMawlaMUzXOPWIY2z/bDhV9QOoBK7mt7t7De
7aqhz2iR8UxQBAy8nkSNj35MkGAU5/Dg3FlWik++CSuiNghL5/eX2g2xOpm5qfGGae/UE6pEt2ZN
VnOy5aWifEF+q3X5MTd5BxOfY2ZaSqaa5q7KRhHBhzlgCe1jZTbgPby1GXkd6DOgVeWUXIe6e/dS
FBtpaUIatCjYWAMLBB88mieYtyXsEMjuTVjJ0LA6OyaXkJ/a8fK4na2jnEESTXjfBEJ4999R6ecz
731Q0KBHZnaWOf/moj9OVgmzTmGG1axvQC1GNNZfXgWgNk/1dsvmfMpt2cai9KipMuIarpMET3oO
FccjnYxgFmNPqFJuOTvCeKCL5juT9SvUPQu4gY2fo5vJ3/G6k4U+gyVtjPJkBLjcTOAZN++Fx5xB
D3A+dBFaoealtNUZmnuRUxaaOctFajSTixSNg4Umq260XSm4VqnAyTe9i3YctpbSxGlQo5jrAcAN
6VlO919t0Nk1lSixhwOK+SwKJNo4No895H9xgzZaBOUFMUNyxPH/5I6BScIIAhk6LMJ6ykBL+pxC
e0s3wkKQk4ZAhWiUilXaqWp4bZzptTUmezMFgnLncofTjWXc6t40tKv8/kEvGrP/zQzzk7SCiQjk
Rd+laOsc6Z7qkUNAhW4OOUz6ax65aXObqcIIRYdQYTB7FCaICWJjNO+WhKZ7kh7zjAIEyiM0FA2S
lBk0HSgV+iPOiX5Xq/SrQoQlNOyixsgOC1z1bloLLVs1U1q1ASm0qR8KX0L6d3KXeloTKhugdTBM
WA+kajHWey7OhhRLZNI7v1fy7Gj6g+xLeWsHBJZmKUugCeePNP3dJJey8SsZG37fnzA88y47n6s3
A9vqINNuq567nKWD8DV+jZ66tyc17hRSJ6JLB9YQi35U49E0kTPkXKQHty8n7gTGcCKRiK5RY7kd
PW/CZzFcjOEpmNPdIIPvLS9vLGOdUhpebGveo2DFc7y2uymp9noOUpHVEjyomc6aFkzMyONAanTA
dGWAsqqJr0duBTsF08LzrGhh4vw3R+15hXt0xhlGgtCNknAbv5mOeoBrjGC8ivWDnQQdrguLHZYl
CjSU7i9lX74NxCtQWWLqu7JOkQT59VUjrS11AhgNcGgG3eygeUkFCX8y0vHXWVpkVhvg61Sb9Mho
fl2xUjGjCGwqu3huMCev9hpECu/Cf+NNEhDwQnrpEBV198zjuJJbA5TTELvNdeUiqpDfXr98+Mnd
4LJ3SYF7qaZzQaYBSCC8blMRKNumdL5nz/g7jEPVQQNUbBZUAwGo5NpAnhO/VqIBWSz5pwofR7UM
tKlRpkxpmw7SnatsX3ojM0wCES2STkPmJi6a1n6kVKylLmsrYDkTIBcp1FTF3wG4pp5ftD4/2kyg
8aqQOySVPZxbN0tCCY2t0XMU5oFV7/ITeko7Wqz0aelBgrT1xXOrYtcjq+1wzHGjm3tnaB3CZEmN
bwxriCvFveKWRLEhAnroPeQcQnPIoRE5k644VFNHbToW06MlG94dS/xDaE1uSpn/gMM9+wj0aUZq
bz2tveuU986a90dGL0oeiL/IHFdMhqrV47wcYwBQ7AFa9yIy43nIEH6ONsmylXAoCiqgWYv+FrVY
Hhmp27HsAPmaCvDJAaw1rf4QIBPfEnjHiF8gpY3u+JhDCx0Jdv6qAufXc01qMJ1LV87fdVX0OxOK
mgUBe44BDo04+osfXp4VOvSQ1R5FhOkQNmX8yXbMbqpcfLoJ8KOHsg3dmFrv9YAOvgvYh3/XVvl9
NoGc+TkxrbpfvicLSuJJUD6qa19WQt7/EHCXFdVG15b1fVY4zrOb1VdMEn+5CTrjYAn9mnyuQIdw
vBrxczxr83nV2uCQOiiR6L+6drmg2lrvTiPD7exqv1lviAi//hATmgMikLefc2dZF9Bo4FfdvyPu
w7nUZOlohXKPtn0iiXVC8whVOZnTdEn7+qCvGSF8wL1NYRFAQ/YUtuDH3ClRMTX096GO4QQh34TK
SfeOuAPM9psHeiKQ9s4ah7sZARINltA8mBpg/FFY6VswM1qJmFOLzkrpUlTLFzCd8Qo2H+wIx6GL
VvJjQA7uvcSaT1iJ23gdaEjIcJ3RadiiOk3c6xZC0FT91nHi5zvTgZ0VuYa8aQDlrccJOxNfuem4
bXtlX8uyNx+CxDxNghZMExJyr8yl3K/uW+nZJDIaWk4SLm1kiq8a+qBsCSotl+RZunfYYzcMyOsP
i9N4MWqN3dTXoCktZRcpO1Lt6/1JWJykQtYujQ/ARJ71RlOUE2NJQkPHzgaLKGO0/rQxZuu6a3Ma
iR1yGluNmnWPL8UYzd2uSGiKEr20dzJnbjaNPDuCN4OIlU+O0O24IqMvWiYLOcPQ3BAiejNYSntu
vjREwTEqoOT8X0Bh2V3LjKbrJZufMlCUg7l63t6VJGvkuW6eUIneFnqiM4atZA50Q4E1HSEN2ZMe
7C63UNBJJvleIWSsFZMXWfSpjpOt9DAnFWjE2lw/mVvS/ppbKK8GDrmkztD+qyAgGLTb5RWcH/6F
cJOOhQ7enlNiKD32xoE7kUQeZJDEX7Ymw3+2FvkhSSqwEpvW1K6RpBsV002jU//Ym4B5be/CJFCU
5swuJ0Qzr7FtFvVzFmhRYNzLYebd7oPPvDTITi7S16CWFo5g42NaJn3vd+3rSCj7FZcy6I/v3ZfA
88gVb+d8UU+YvQFPyTtLGTFebc9/+i/TvXP8P+Ib6siE5U1B5G9G08TUSCrIpHzOhJSP1Ugx1AwS
QKlIf0v23+vaMBaYI4/LQCB+nMxI8xcj4TZnnH0nRP1UGfK6KOKOEZgyQq/sHOXWc4VIp/jMaXuu
tW0iXzv/4qfIRQKrPVaW4b7NfRYB2SX/7FK9awWbpGs92BayEh0bdbhIw7wLzPqf2NKtQU2R/ysx
XiX2hHyzYYP407IonMchp3ajA8E3mAzO3iZ95A4z7tAzOag2siBuh/WGnHLxyk+mX8H6DqZJ1N7q
++8SipZJPYTvg9dChnNpGobAqbRe69GzI1VSwq1MPkSGneHq9XgXzHtaLPp7gS11R+dWT4OrP8Su
GJIQxLC51Gm6R6TaggzOJny+/ezO9hSR3NojExtvNGvGJDFr+9rPQP1Gv4it5hGHwvTKBHlu8bvh
NnDrm9mEmO4QhNstoND4QsCJfadPgn4NtsVU2e/dCHPaEvUYtsILdqzf4nXtnchzkuYxRwLXZ61+
6My8OnTFpL1mwtwF9AGsBRqCRIdzxA8DyweAox3x1PtPVC8t13HYZiAvGGLUMfbFQKSwsAn+aJt1
wKOwNrB7/ToEIr/LGvQmU8PlMM9NehTErt1Xo03dLbRMnK7ao5Fq062Gf++QqrzaBTU1m4jAE+7Y
m5LcKwSjbMJz4kxxk9Yo3DVT7Eyre/RW823ty6tR05M4qY4wse0tDbA/UxOGDm7+qwCx02A0Lqnx
zyfq8dKj5ltHdI/ebBm7ysGBx9ElTzl5BECTHxQoWmdqLeJqGvx3gSq7NWA09Vp0dC7b/9padffe
MOH682wtVnM9AFs56nEsmKSnyxyAm7aVXtwDwuAUL0NDJsUZNEodHYo/Et0tHhGC3Bi0FIYsJDrh
XdPzYtmXkk3moCSMKdlwkZlqxitOr/FYEXBgu7N+QCR91P/LUaHUxoZWQdMh1jhZlq8OAfst/viG
YuvcibMCIn+S+kduY/nf0ETHmcqHsvHM0Mx0ceMNa8VqQXmzX6blyST/ijkoqQ8sYBO1s/l0G7CK
tVqgHaCAWE5tiKteny6Tj7J0YPMxTO048y4cTUTysnd3fuvQdis1M7Y2JTuv3h5zA0K61G9v/ouN
lE4x7n1XkROdVgjSjcRipmqzGyKgTu3aftTT6zwt+X0qputokGiEFgadKuMz0QnTGy9DKcnNEDAz
c75FAW4PV5H3CK+axHgqtWxP7M25GLr2wtt3dOUoT70NN+AkgXavYAApSlpS+uc4QWpbfVjldEd4
+Zm9iJqAgfx1bXB8XiL65zH+NUCSFwD4z6IseApyYSNN2Kxn5adMNAu6m+cJ3wr4b9B8e7rxQhgd
r6uo3unUdc7E2wPBubeu0c23qEZUnHgb+jagCOdose61sv74H2PntRw5dmbrV5noe+jAm4mjuchM
pLf05A2CZJGwG27DP/35wNHMqFoT0olQlbqbVSSTCWD/Zq1vqTon+Qj6+jhxZm+tcQ5rbroz07/0
mLtjsY49fT+alXPMCwTgDrPFNorrg9JD00S+WSxhgZDUY8f3aZKNu6rXUJsOeX5RP+yJzBdmeOMx
HNgQMZJizabg4Cj1LrqvazbMRtzfTFNJ9w4cpr2w2HIZknmjmWcKwgCMU0lQMUjsOiqM9thNyBii
oQ9PLVSHjdfieKX4XgCyacH/50nvraOAsb2nvlWpYKNRpcM1Cdxdjs3+KU+xUeIAmI89XDVdmTwK
oxn9n4gPmbHvMfSZ5Gaz6AvHrjkxcoiWIiqPEbuAhc3AY5Fj5UxlT4FQ2Pl2MqbykAj3c6BoWoUl
5pDJS7xV75FTAmO2XCG1J0jApo0Dp/vZdLgaIcH4Um3T9z55SiixsF3F2hKG7oc0AJu2UWD6I0NY
dCcR1bmR3MgwwqZIb8etBIAklM0TrvNFOzjM7RLzanlyOLcz5q2MCpR4FOsOfW07jQnLX3dAgcL0
1R0Z0ZML1e3FY5sVylehxPu4Tr49T28pSBREpqLpX5WRyyzI9qkLK6WVz7LKBkJ/WHnAjvlSsVWw
JXEoO0YRrhR8e9wVlMLjiDS9uHcUxbrF9sCMROcnxI4UL1LHLe6+6Q3oZi2NprXpogb3aiZzcfJg
mUN3MXkFdtVdePcewppBkda0yB4NUKCada55qi+AyHyghFuNGDLfTA5sGdofbLm1R2WUHxFnLd6w
5wj7wvMwpA9dVXp7CwEa7oKWPbrjvrCsX40CTRGk9Omln/9pLDVajyBo92EWwOC3JxWrH38JSSuP
U4WiTcXI8Uuhv+km3Lt576bnUHYfcTZRGI9ziC7jzoNZkDwA02SlOLH+hghnlynFfsj68QXom88A
d2IUlKQwG+4j3UOZb6VyV3isb4tyGwalOKo6U3nNAUsWh0Cgy846FQwubxPrt6MKWsZmUEOidxPm
bAznQaPNiduCvarNWW1uUQdOw2empBaiTXanSjmPCy1vXypxtCOvVyziPalCnJISrN5EcbeINPDy
etO+0IxHqGINIG9jVe6AS74EeZaSLQ2UtZKyWKN4O9Ll86qF0NY6cQALxymZv7OkUfKn2CpD0qt4
yLAfwAkWNc9JOGlHjWyGmMqmyApBJ2nS7pdV6k9EM6mMJlrF3SVV7x0Mwh8wlRBFE4V3hbTshxZZ
E2KtOZ04HwEIeBOJm8a7UGxnnyCZFnas8CMsTiLo7psggBIbcMc2bU+Uh5m/TVru+vhj62CEhoHg
dqyFslcIhUJt6jj8FGR5JljdpGC5CY23wzHhWCYgyHPGMts4Z8AaJuppmFg68FY6KyOt0bZp1geB
mUhURqZxxIQsVK3ATh67mHad9EGpmJnTe6IPLF88kuk2EYe1GkOwVQCwroXLkguHLnrBaJ+nxifX
Bftcxv6Jbo6rRua+lUbOUrbProm7FHATUwa+kwX4Y9JT2ujbpZBQ68A6290vHcjEMtFSsYUTDx4o
JoHMk0iQDRfZy1A8tNAIN8IeH2nXlLWFaWvVs0Eh+LfA5wsyfT32s+BFkgrKSXJsw6j0e/Tu8FxQ
h5tnY5Tjdir0N0KqsL/o3pXjhTGMW7ebsOFyG7TBQR6fVgdHvjo47s6uPjKYFeM+Ro44V8HJsrIU
JA3USdAA16qqxqhLYCY60fiq9PG9O85qi2ZgR8YgVZjIOkRo+4Ytsn3DYafWE3CvHvD3z5GeOSxE
WxUcShNsJ/WnZaIsRCnw5P5EKjt5wkXGwkW1mZRFGpdrz3hkMwr50bvgJZhv7l2teDACgsvUDqIt
83gm6Wr4bLu0U/DcxINLhcIkb+a7yFEPtrEw5KEtpX6nFqg32gaHc4TegZaaZ1TBFiUepXkcrYRR
KQaBgW5hNSRwcIAD/LxtdauyOVGK+6rgNuHWTemMYaPbicItjXzqUCT92iCW5G5U+dmpAxjoGGEU
3relkbT5suaNX5KEMd0r8YifMFozhuoQDZ4HdTSPSYk+AmlqdEZ3x6pCJdajnyLFjzT3QmrSLKNz
6sfKImQ7DR6juj7zHPJMxNsypsmP6GKWpa0gaLUCm2ExGXB4PJBdY3n3aJs8YtIzYg2QryYD6ikj
IYa5sZRVgJBrY03SPsos3XUk2yhVZ9xqcrCW5bgf7cT57FCDWfUb28Hxl8BdPZMqwDFR6lI7NWQ2
BME+iyJx1FKlW1f1c1yJ5hSQRUIqFNnjHKaM8wxUWEVa23fFjF8e9QasFEayERPjnZNiCNW5fo4w
LDztpWua/KqWUbrNBq2e5ZjXlpiB+96BSDgNaJYqppSnOj64xuTD+UX7Pdcxur0n2UL7cHuWTwpf
EK2fcmvmx0eiatW5Snr57CCOAtk5Wtcu4kJRGvC5urybo27Rten4xSMRXpVQ7JUke8n7LP+IA31f
Z8Bw1CG8aTlDk9LyoA0TZTk3Kv8chPTDovuNe4acXXNUQkV0embtJ9jt79BwaEtjx8HAuWSTx/CH
fX+YexRLkQ/ArNjTiqYbknB4ECBwKLFvBAWmhHrst41mbyOi0vzOex4nlSoS3WWpu5u6hTMZxqPG
7s08O6ChF/2czcP5tWqovI8lIgy/kZKTthL9v3hF7j9ktDkIiWzD1eHQeJ7q/Cl0Ez2OpyUFY8lR
re8H3bkoHk4SFp0mwI9lOjgMTzm+dwq5a5mSr3lUxxteWuVZCZAstTp75EgEua8PiXnSEjShQcyQ
IW6Z4UsJczufjEc0LMYesR2UEWVQNqHQrUvYdXN4YvEM91tiouA3xWT9bgieAmNi5keiD/furrGM
4iZFWO6FwXVABIk4sId7cxFX7ulM2MBU4FS6xmNwS3RfONqXWuAfNpCcrYRjhqdIGcDBquBgKqF+
dGY2oFdFIpqBcNzGfJd7fdQPP3/UNt5k5sqdrPDsshy91ek4nJE6s7UuPPs64TexEPEfRYj6SgM5
TZKG39CNHIRVaCdHTiQqN4QmEJWkXiz2U2vXzMlxc/VdNUIVHFuUxP/8ujT+gdnJuwiLz9QhFhpz
JO7vhK6SmU/CiDJeAj27NkbtbsM5IRALyVEJcUUERBIddTffgNBq1k3ErZ9rxkxVxD9uqlB+ODOK
Du19RsQibEh34Dmablt8/+eAHIowJpeWwRkJblMEmbB/7XPzAQ9Xt47bOloNZntf8cyoDXilttGg
/Jdw/iTqPHMSzUXV+w0cQvdfZUP9b5ev65CZo1oqVDfrT5evLUczgWM6v9l45Cltis1UVi25WKPB
Cc5jdoqYrTqZSQHae0y+Ldrjf/HT9+ZIod8fCxbwMjKSTc3WSc35EyYc26Ta22GP4q1OefiECtBZ
1EdAfNXHWc+E8vVYZ+3RGWr1uemmJxwXKNSG4QvX+BPOcO9VONHnoJf2ZnbZQb+uMFj3gAB3qA2r
RTPp2NOYbiMMF0twUVCiFArwSWmfYr14tye8tY5JzFIPUdwkyQhvJ/bTEs0blnLm4nPhJ70D5x6i
iYBsxKQHN5B33z09vE/JC2uW2U1uYvxDCUgB1sozCqGFtBPcIX0Mtmzwq3Hsd0aAYaVFpTVhx1xZ
Fck+locVUKuYOehM6GjE7CVu9Mcsfh1DtLQmls9lmuDMaTzz2Y0I2kn5z4E6e+hZpDUTgyirUN7n
N7EgzWfRUp8v0JeVjCCxwo9YyidsgilPAYLK7kLKR5ApMHkn9cIAj4VxxD4aEzheV2tbSziZrUZr
xLo4KFQ6Adc0mNw+qmipRl6AL2LyZVsRIQwKAKbltud3nSJX4GDmPNp3pM+JL2umM5HXv7QWMUEQ
+JnXl56vxvYDbm8kQ5Be4jmsWUqxTOUYrpu5mg/D8oiw9Ygp7E5oYM5lSLYreLgXy8UBND9ZqLYb
SFWoBhuqQZfnfesi5EQSVAPA2zspfnt7YA6fuKAqdPFR6up1bqhTvXXB96AvCkxn4FLoMLUr9n7S
82tSuyNrn35rTfa7WkP0Cbvy0jtk89b5k6lWr7GC427ooQgbqPzDto+XusXX1XHxINstLzp0jolO
WOJigF6TL+HM3stBQzunI9AdtHMlxICyMxJrOtGhdfjR2uOGCNVyjTcJGSMk18GECNBZFQvkljlt
TwwLfg1IPYWI6g0LVtTUpDxwxjTupUgerboUG9ESMsTo0RcNSuW24ntzvWK6oxWb7lwTP+6YJcke
NDPayOghh4u+LUtUWqWiBodK5/0cmD6t0V0UZHwHAxxHHapQnG6msPMO+EyVs67jzDb7YlfanjiF
wSROXXJLSt3Zc9Grh6YwAEBoBnWqnXJ5NgMzjTxm+JJFKVsXS9d3lqaHZy/isk/N8iXRwDz0BaPQ
1lrOj1GPQwooqM27SvudFUiuSnPWfgFqna12lHk9JrnEu5S0k5eoc+4LiQYgGG1k17OaQk1tVm6Z
vHgmQoEYUYyfG2Z+iEPzwdD66KJH4rsbhbtzMwqzsMkvDYmETCCjpTXq57SNyk2i2MBZrCjfaBqi
iBgowg4b7ezORuLtAYe1AzIpchQX7NtOY6bCeWY1uWY1afuu0f3Cxo/sJmeYRBSITtjkVyc6xC6t
CW7flLa7dhEZaDlZJyTH291CH8bukAMwgECA3aClg9BiRipkDtxJl1HFENlHXZ/NViixlrbQ3/rW
Mk5ARx6VPnP3eZwh9QpBa4nIrHdoL5ty2OnsN7kUKCqabmy2rksphHAmJCM3fxvsmhQaFHswEhj4
iCmIr3nN9i2IDe2IG921WpvdowlUXohv2RrxLs6UcukGzTUx6MdQZNCg2dMDVvj6kKMCxlw5dK9J
sXbQHWVBN17LwEbOnVgYBbMmOcR9My7Sthpuqhv6DcKJeyAZbZ1kJ06HRwiL8iqr6W6CScQTsdkp
xUQvjMlkdp3zE3QDcYq78pW6AoxobGUrRw3v6yZ5m4oCjqPxZszrMea1uBqicpUnNm9YnwBJiGty
sDotY0jEGPgHClmmw6ksqVlSsroGNp6+I10ggFXx3FSavMFoO4w1l29uR8kqGZjckpCTL9shT3dx
we4W5SIgbcViGlVwrKgQSTbTSAJeZ+NIQ4EfPWO49h0LJLk6GN5WlszOuxLgU24nz7ktDF+pHK5o
WBJxgl4D0Gfk5zrzbqVHFZlXrnio5jTEedT6z8/f+Yz/h9PXMGmHPMRuZLX/Xvz0jTsSitwliLjB
mEgyJAFYZz2ekFrbYlu62TEl0M/X/D+fw7+HX8X1Pz+9/IkI/SzKkT1j1PzpX//joRD87//Of+e/
/8zvf+M/Nl/F+V18yX/6h07xZ13I4rv585/67TPz1f/23a3em/ff/sXPm7gZb+1XPd6Bd8qa/4o2
nf/k/+8H/+3r57M8jOXXX//4LNq8mT9bGBf5H3/70O7XX//QNCqw/45OnT//3z44v8y//rH7/Mre
81//8De+3mXz1z94bv7FNE2XSglmtGHpFnVq//XzId38C8xCAOAUsRQ9hs27nBd1E/31D9v+Cyhc
HSu+bZPwRZP0x7/Jov35kPEXHYKT63mGZZD5aJh//Ndr/+09/J/39LeY1x96/P9cSrB2bdvRyNcz
HU01VLKrf7+UcOJ1Uw+G1meCQYLeeeQ5VsL9LqtqlX6HHVEeiwT4KXb+1WkIKX4Na03hx/gDBQdr
aw6lTV9jFPDmYdmWp5J3Vp3skMDCoeo+GPxya3kYxvzgqsq+RkCHgHJEQtLt9OUgSCrHSRzAVIMp
duhTxDDatGOzuA3Le03yWGWURSFWs3slaqPeiVLsZajs592ToVRHM4tOhjgZdrdD3nTifleDS1eL
q10ATq/Sq1f6oWqdbBKuivTqXjuIzMEjRV78GJbpg1NZ94vgV2phjG7atep9IafFo+SV18Acz6FA
GeXGRz8FlUC21WLDRm8lZyJhX53NOLmS1XobcP9bx5FBgIkKEiorTrb7CmvolOyEsJ6sIH1OtfhZ
DYMnHaZL9SDFeO8CU7AR5E27smpuoZ5ctVoFqR+eqgFMg3HCcl7Gh9KWCPZ0qA/B2dOZB9TSz52r
SRZp2Nk3M6jugAZhLBeRuCGYvMkguq0UHLrVXUQBWUD0DKln3ucxtzo527DA3xJil1S9DflIG3MQ
m07T1+nzISormMEb+IOIdUF52sy2v1EIWYn/d/fJ367Fv7/29B+s/N9fe6amGcjGuNJJCqSl+VMP
N+/+WF6YEYY5Msou6aJs0kuHoVfqxqYN83sKEDyPwDaSrWS6GIJ8wem5TbGvWzHe5TCes7OXKZhK
6A47QlhMbzeV7o77ZpfiTsvNagdPazfW5rY22m3wfantrzzHrtExCTeGtebiHttZa3NCkI/Qnq33
dOzF4Euy0XJdWYX2a8F8Tm+bVVJUK5aWq8IB4st3rR7pS4+BcxVTvRt1YzuMX40aXzG2U3tB1jO1
NWXROmmU9cRhk1ycZLp4I0TB/kCUAuIEPr+1UgRp37K+1DoMhJiBcmOfu22I1bHm9qo3Jg1co4tN
I1LyzYI14OH1KFFMkOq4EPBATSo/ktmbZ+9OrUN0TfnFfA0IHpnuxjq8Y3B2S0ja04zdl0K+p3dM
1OooI+1Q29Y+XbYd5E3ZrtteoS86WyO16tpckaJp+cpTGUNXzrGUhcU6ctW1LeKNFfYbjYhU3eFN
E4DP1vXQbAjJ3mBe3siIdPuIzFIz3yYI8DV+jU69rdu7brRBS2gYqyBt2MnWwhqXqDaiQLQLvdyY
667ItoNub1zy1xPwl6bpu+v0GrQeGc3lWdbtyanV4wwmFFsAIHy1wxDQpbfd2pH1mhXAWrG6jV4l
W0ToAAoYyfG1mn0Yeg9ekzzhlq5ks8S+1aDgbU74YRziTK05cuTTsLOjzkrC6+VTuEamawYg6ari
XgO8VVe8z4rYYQrfDsLewjNFVb5hog6mqCfHoKXgY5ikqIeaUCkiHdJIWzEV2hIkdvN2XVttZjc3
iwQKtEsyYTh9VvP6osAeNu+Kj06p1uhG13pk+xUPvSSs/Km9JeCGa8a71bz0XDxZVnpwQE38i/tR
tbT5jvv9jnQIZXEYjzH2s8w/nwaZaU2RsEqFUjZYJ2CQ08CPa/eg4bJ7GUsD2D5jd14Ay7zqnDQF
fnHvAsXnmoUwV5/YHLVPLQ41TDRZ3O7xZqdlSvQXrttlvcLAuEOKtD+MmGzDC6/2ioIp7tYa5AQ6
pCxDN6QFazeJNl2Vbzx+dU4JNnfxggTvvlTzBxmFj9bnYKYXFzLFDk3FE1aVp+q9ePdasc0eQNSq
k7IZo2arxyar9GSn7sVTE92NojlmtXkH9OE+ztR755OeEmYlGRwbZ1FPySlUyiMw6O3Ubl0PpT2k
6cI90L+eyELUG+tCwNnN8DpeXLdunODe8HCtNI9895cg8JvVqbD0Jz2enpvpTJ97rGS5nr9EDWOn
r4hlVo9Juw+c8aBY1SE0m03UvLyNeMmKPXqu/ejKvXTKfVmz/dNRGFpbBqIomkmXmHacWEN20qZx
NtceBq78GFITvqtXhxY8Jw0x9dOJ4zo29xm0HlbY2rRNUsbzmu67HptrOlXCB0vyuZmlVM6qmiXx
/WGIGKcAqUD03pJA2ObMczC6Vt9VNfWrYLCjQ2Iju0ImWJle60/iYp6AEUgfHUSN34CcCXgaml8V
JA82SpXvf34LSzQcCZJf+AlDfBipg9bCMR5+8BmhrXKJu+DNjHKI913MGZV1pc9YD9lbnUykqbKY
0FtYymV8ki62xbiRBDnOORdeXtiMRQF6gX3up1Fbkxb91ZOcd54bgsrAhgrz02bLYH7hzslVhpNN
x8VYgWcvVmQB2VB1avKnh+MI09TPTf0TLleHD3zKwrs6dXx7Zhuo5RuRU2u1Z9ZgH1XlRWeFi5+i
Z9gmzOY2KLuKzyOwkmjc+k47AirFr8D/J3Z+NtoHc57ylL5MWoQy4eY2sE2M0o+WPBG67EXXnsBs
JQgRcCsT8fE0cdgovyZL2dXaGqBbxnZYM/kytbbjrGzY6PDMoTycF77kFB8RGm+sFj851YR1qyKE
AKi26H4M1BU5qza26tW4mww/6N7KT1GsBN8x1FaYvLTQK3CesFUUJORpoePCZqbthOPKNhsGMuiM
CWwkqm+SO7D9HUCQX11B+PFkZXv6UMuK9zJHKATOipguPy6DnWPCmrLoIXPFQNF0nlKGIZZNvzXW
h5AHL6TXlZByOv/8lqXGL6tHmt7fC8LCLLe7DWFxtTCjodHvvO+OJ2Fghf44LwnIhUzNDAINLN3G
XOEWQ921t8WIwMJZ9VIcvUA5Orwkew5dDNc5pO4KQWlPs+ZhsUC3s4jHcSOLeNvyoEjqFdgh9Fqs
4Jj1ROYx6pfSbo4qa3p/SMtLgwuFVQjQFH50Bx4D1FFIyQj+ADyNin5ijHnBULk3cIxX/lDtqg6y
6WRzK2/T4FrLdisce5uNa8Vtb8xb7truPUZhxCjmPnno+K5qTz2hT6rb7RApW0wR+CJfavtRigP5
g7zV8kux3K2HQVmKYGtM01XHK8zyd04e5sLqEN8j1cxYu4UuUutmApSF3of0eR5UFoyuRal8qnCT
YcGKdYFaOAYm7wT5+xCgHFZyBqRuvwuVF/BqFVzDAPaj5a0AHa+GrOUZaSy7NjvGSX4EwDPgBV9k
dpctTDp6bpy90eMq0st71WY8IArtK6HrJr+C8EVmGAFIsULFW0jF7DssGD3jtVHiR9sbn+bkZbvx
7if5Wtc5MjabT5jx5YaM9AsPJS8zA2OAxtmy/hcRMcwVPJOgHh80rAO1RZvADIUWXcGJJYF/4DsN
YGJipHsfokdZm78s/E1FshVt4fdhaC9dBNMLXb1lmcEacpLg3BpLXXnOZppcpgUK2kk+zLEDCaUn
h05JC4aiHUPp3OhP/XIk2oqlg8ciFqnTFgTSqbGrq1kUH7UY9lPI80bv37RZ5wvTMsVqG/J5JhuR
ZvDclYDLUrnJeM+UJt/N4bpNWOwx128r76rx3SIxgAmgrqLCeq2jxzYUzrLKCa2tHgN1r1XNvQB2
UpjDoycicFZgdOiDGGHTJgk2ysagU+xnd429dTKGKVaI25FYIp2xRLAa+UEopJyYSMkX5ZRuDMZI
Hdp2X4Vk0tZrMxK7AcpchtUh7VFHYea0yJUQJHanxDlZb0WPTGFV1MojbLct0bAnuse9ka5Bfr1o
ZhivwknuzR6EQjLyc2oBoMI8XOB/Zih0xkznYyo7k+GodnvM9dj9oLQ50yYJwi1xDx3S6mzAJA1b
Z76FbIkgiO15SCCrUmGnkDyGatM5HSAgIyhK8fVBlYovmQozbBjMk55JJlXMynwJ6I1wDZzBjnZI
HIejVFn3UIRTQhs2ocog1KyD9FR5/a038xxGCqGeodio/E1OByIcAaNsR0UjQziAFjEDqcJEu3V9
cqcaLcw/6aG2U4ozUL1jaPTHtm6OpV4frU49AOQ/wOMx1HarBfbecEkXcLCH9BbIGuehULTgYvLm
GXji31pNfwxgwMfVlNxg1XHP4IAubMbMmUAVNabbFJppHU3X2tbx82ht75eIGbh+A4uXo9R1vEtd
YjICDujQO7sYJq4Jb+FCdgFvNT9Y2yQHDZDMIkVruZLiq4pafpKqSlJaVLlEMLZhgy8OSqlraAbC
rTrcWmZ7pUyABHgrvod+Jl9WfB6Ea48oSWL2vlzqOg5IGkI6lFItTnhQk2NaKcOpHVrFZ+m+KATZ
g1rGo7vRETQkQn1yxQGFSbvJMv0dsRQFZW/gcAFpq6ZZeTAEjkMio56rrLP2TU+euW2LLaqxqNi2
Q18u+tvYhcOqlXG+//kNO+WnFhOS3EYccdC69lEfvZeNOycPTNDsuobtzlTcUnMdqkV0+PkthfEV
9g3+MtG1xP4uLKhPTsDG3ytUWO3FBhMarL/9xJAtTzDaUZwP3kav8avwggZHPBcRQ3h1DG9Bwy3G
6mTdusU1pvLAagnqew9Z5RCUaHARdXOczfaWfuA+d8BpXmpmjo530pXmktpsQYR3A+WLkOwCZ8ah
bansFjzNxrWNjSWDjUfDpb0IY9zElbYhzGSpFl/kdWGx0TeqxbIC8KaitBtyv9Pu2LfHSnk2MCNO
zaNBmI1cj+mzlhs3/skNgqWB4xd/rpErO1TAkIwHfLFAvegl5LMrP/Rpq2PyKl1KU4xIiHChvFD0
tn32UNR4jpA7b/Qm+SDm7k2Q7NgOLs3izHp06i+Wzfluct9Bjx6iJDioew+LYkwSVg73wPjq9UhZ
dCFW5mgwF6BXguEO1uE2iBuueXPp5tqmM50NjsVTWzXkdTeRTwWK1UtFEJS1DeK5jIgzDGh3iKh3
SBu65yx9E9l93TvBtld5imauQ4ld185SYVQFTYgKP9B5BJSqotyitlqTtgfL3G4+hppNxDSu++S5
Hy/uDInh2qZjIHtw4dQ0GI05rQ26RCY0z2gjL3perq1o1p8Y64h49qw6gQo5q2kKMwROY+ijmd+P
WOBxh/NuNN6lrtszRc2BHDIdWgrwOCM6kRJ+yeRLSdzTyYofJ9U81a1Uzm2FZdaLoxtZFxk3qIhX
Yx6jWwheYolbTnj3ielVm/kM2FX0SMRFnloJRgjfBjEzT0MQ4oO3B80fJGFlAhvEC6fnVu0t3wvE
2euTNXaIs5r/SuPpl93PVP+MijLXfcX66EKSipU1nLrc9CcXo+RJ6vaRkp31qK5/VYP+VNWAetFB
eaWNecO+1p54VijsNacFaSReRSDu0TmzFImRYm8IZd/Rvpu0bpKKLA55aOVfhXXgY51ab2HgDfm2
QMLLSOQB8GSDuzlPdiVnM8+AN824axQJ25H4cehcWvdcUhOOWbk2KfZKrfGtRHuW+VUJvAPe1X7A
VmpsSbJlZBBvadR4QpwGvsE48As9nBY5zP4ACemcTKhEmBao3jTsev7TRBZ7VCW+reO9nU+wJyTL
DUvc2R1XL6z7jIkgRPD7WLQPOv0hhtO4WkJk21mgGWkdlNBZ487JcgpoRT9NlnkKEedGRGZqSEGX
0jM2ivFdQBbP6q2tvmZ99VqIr1z7jmTmexzaXmOgsFoI91zawDk7Nh/Vqi5P0lDZUhI1VBCftHTs
R5zQe0jF9mk1jcwTbeqfBj0fVZL9QV2gwG/Rji4it5AzuaeILt33UnlLB654gD0B90Q26VukY35r
glpIgC1q8B99y4F/3R0M99JgSShvgW4tC4nE3wrOQd0j+n5wWbvBTb0mcv/EIBzxes/AR1knpkki
1KDRmbgbeHuaDv9BM6NdkZ8bpz+Uo7ORwFnkEF+srloCpmZt7R3oO8mL3U3Vqqpchg0Ur8XNMsZb
xZssremoj7sYhv9iYDUGsWgRTydIi46MVkZ3b3l3qUBlqpCC9zjp4mQpJF4Q2JxdDbZR2BlJsTrF
bnE2N5N+tER6mFq+iXhXJ4BN6jvEsDWFekehIXBkq0+mBvZB1CuhpCdnTDfu9Gi3le8yTDfYZKer
vmsXEWxaAXurjPR3tTSQ2T1B52fzG+yihCl6sDbaYjVE/QemHiB0bx1pr4Z7CjlQXMlilG5M4LvN
H9LqA8PRAo7yQub4N/lViANAglVum8teXpU5qjC7C/XmOv0a+wi92Zp01Yeh7BccmfxNtnolbJ4I
uCvCPlkC7yHFLAgRl01v0tDtRfAO3mxRx/Wpp2XEh0gSNNwHq70gbSCDZlV25duQmQc7IgdcWemg
BxOWd/NIj/cjRT6o5vsKdJNIbCSHE0TTnL09wwFwwZKonEMPTNlJWr903pViphp1/hg9jO13kLEw
pNkl0guAssaxAKCgxRY3A6l3iqpsiZzfdohVLfWppuLMNDKTwjvQQe4wHswb1FAV/43niBMGhsA7
xWZ8AY9gus81wMw6Pgo0WQ73R1U8EXPLk4FXXMLByFL1IPMzCmJ2oxmtL6codY1ORll+4SnpcOIU
nxrvpQtNsAxayuF2nanfE1gVskBW4AUQnaud6gPhfjXUdR5GzkqymO6s71ieD3kTqEtzHBlDvDYM
B4Ci+1ABqbPQ9K28WJKYovEXQr+gMFfzs+u8GsxmR2azXsBP9U4vzHNeDKcegElF5aWLQ5rcFL3Y
Z0O9barVMJyLpLrY9ipmXRzH+GUpGSYwCVCLgA0v+H6xwvoW3cKsyFQZ9IeLmloQSPOi7cZ1sy6a
9xZzsMnJyDOughJpxKpfGI5vEuzHyp2zBmJux8hJW//4fXcI5XYKQtvRKvcu0/m4emrUKxDZoxo3
N/QCtAO0ZnFyS5NhUYX9MgqjbV2LrdExlWeuD9hqWwlAVw0NrrEs3XKjrQXqMk8798arx/3nNdWu
H8J9Ib5bQqA9Y7pIwKRxpO8j81ehl3c205V2X4XTvk35j4axT7WTngoW2dOe3IO9Jos9Risn2ZKh
sKHD9MgzMsJqU8Om9Xiq2OWBJSqjnnBNWNM8/lco+Zj9F067Uiv4miLx8fX6DsV7KBFJ8+gFqCFA
v3u7AHSIbk3vjqRlFhpFJiwKxuOQPqvgeaIgUMtP7Fwn0lf3XIdfsWTfbhcJY5Vk68TH2ITl6NbN
Zw6hWxLeF7bvnnYcW+vy/zg6j+XGsSyIfhEi4M1WJOFp5bVByHTBe4+vn4NZ9GKmulUSBbx3TeZJ
Rt347uoPc7mSR/ZgYswLXR12siz0paZbzvjUdS5hwiK3raPIvjdpdWMD///SwIDqMHKnGkxk97Kq
K7qfQn4bSY3WIXSX06GMbnQiHNiHvd8yv5Rrv527CrAYL0yrBZP01rXCkTfHosiV5D/umnNvUe/s
Cy/lMWurb0hhVQpXZb3hMgB9FIG7Q4Cxrv+osBQIVNAHjOgiO7PfVrCs0/eK6oD2akH/2JKWEclo
B2e6Yh1L2RQ//z8AExWbS7nCwlRyj22qw1VJZSyimw2qw04ZteGuOpHivCT45yDgcZB3g3IcmuQ0
ig606qbXkG1xYetHeAlBzYSoCqWxo/LSz4xmLvg5Jv08NP01TdYrQSmoN86IiZ1hfZ8lLmUQA8K8
x71CBaAxbGo/a2tfGPxcB/GR0b+mfLh0eqYGVAqIltXcl4EiEov8XDuR5E8D7I5aYlugcyIQH8LA
rcVzQ6jONPi1DDEMVihjbYC21ujU5exw87GGjLDnzk6jP7bo2uL6wE3HeDiERBFGhRxsRosz0/AZ
4XmDZ0yah41YSANjwTSa1l6NMneDcWX80+m+S7vf7pmmwnY80DhE39PwwVYQW2p73RTliiTsKhhu
N6yhgRCi8lQ5DYY2Dygds/U6QxWJiaOJ4uy6xPIFf9GlXftzyUom3bQAXkHGiklfDk1hQEaSvMkw
PIX3CAvCVzai4hcPlgXrHjFSvrUgWrNLtCoXnHbxerKo+hV9CJhhZ9G3Vmremg03M5ZulvbI4/mD
FtkqhPek7N+j6MJrP/fpaWbyqTr5AMp2qRgFksRVHFqiCPoK/2R9ZkcbAnU4sWC6RFvsW8C1qGUH
3OdEKFDtw331AT/gpz/M1Z/GwAM0l2SdNz3Cro6b+Ckz8NuDWa/Xq/Wsa/V91oZH0jbPDAVeova3
HCQXFSrGC/PDMr3YMp8Vvf6oajA8co1CmjV2IblLtfhm2gc6D2DO1KM8UY/YrURNlGAfrq8dGNBO
lV0JQesAs3UCh6VZ1SkGXsJYul0eK2gwdL5uVQ8eIkifek3TfhKKz4x9LpUdyirq/n9rbh0Wcumt
ZyJjjitMvtwk3+2w+/x1vqnpqODkFWMzLIfhPKkM8wi0G+dAWdWgMowgJ+JBRBozjlbQ1q6WWq65
bEFxRtMoqdcjvZpavZF68WrV+YtsaH4CUNs89G6fMnw1omB8OvJbpx9OTkRAp7rblbk7k5pCA2gv
BGLmftAcG/idjNPsJGwo6OqzwjE2rQ6E57PM2AU8GC1CoFBmg1y0xRUgWtTeUuuyrJcqJGoll5/T
VHmB10ELI9NZE5IlC68fjDVkyxPl2AdG7Sv8EwFutkTl2Gqxn+qWZ3QaEgT4xhbrpt066zTb4jRz
5UT+4Jk1q3hFeKpq0kjFIYyqMtDCxVtQnSZc1ORfa4xD9MgFuVM4qo5ujvHkqtBVSLU3wkKeCx4s
nJGpTBqp7rcHfFbio4mx9h9NS3OqynDE2XT6XHAUzXLwptPUa06O+Jrm0yg+oqM3YkDz5LIO0EH7
GaIwMfqPGC4vgWrQyapLjosjYHdpDbK5JVYQ5iUzxtu8IKkqDmeG7WNVuy1ZwOsDQ9oeCWal0BwM
u1nIPhpX28rQSdM2jPX7vPyU+K2ZRDbJ6wrnNCMjWOu7UFjsNAr0usRt7MZt64tzz4frpeQeseU4
zLnkUkQ/YR+85dLwEFqvaBLIXuQMjzuX8ajTDDeG20KmsOZg70WwleYLMVxcMlL0tZotOnsSlxZo
psq1Za6m6QHclBlRmJlIdxYsT9scqCttYv4sd3YzB1m1L1y6sGQwclUEC9iwnWe8U/pgo7m3ia53
SrjTRPOo9HIW2JgEmVu674BD8kmequZOmBB2UWyjkkveH6uLX/6gs0tu3VzN74le3uNv9pbPdfEM
Dg4w0uApGSoD7tPjh8pUgPtmtU28WSubSyIjlFw4bSwviW07YNGh520cpe8dPe8ckeRfxtpoxUpw
NDyPtxG1AmH2ZFm6e4ZMqrxp2Q4D4NHT5xfgkw+eTUP0hdn09LcpvkEN9tVaf+r09tDIiWe2PGYE
9vxo7Udnqog2fwLBHJ7YpwYqimYVvwWjcSYcfUH4kfYTC2FHsLOBwDD76anMR6s+SbQ0W/Fpbez7
W7fhl2Oo5kksG1ukFWxJuc+fe8kXtgAfLuMIkZTQ2gHeFRWO1MmOHmHzHmIvopNXu5+ZEod5rt7l
p4Qer2aE3hD9RMQ7moFGO2SHCXyJJPvK34DkdEqdnBzAxFvGxC3X6ijm/9qVXGTzWefrE1tXIEuK
gaOZFMd8xVRpQlRNAd+YPuTMsYnnG7ULhDRSV69qQbvC2NTQflkU+hW71SX55n0g8TMUD7loBkpT
hyae8mV9Xoqv1gLDt8HKEZXQUpneUgxtxwGZzbySzKavx7i34YZl0ltL05ugTsf7q7b3qVIf5PW8
KNZ1SOZr2vw1PcJr3vRaDCz1YVwz87UcdEeHiqavCFByr5u4qXlMVsQXsewjPuHIHUgAEPhJzwwG
rL55FuL12fq1tuxhzM1zNH9/EHHlxRta0gkeehdGUhlOfRRoe1rLG/qzIMHT1U3O9gnB3SnUyqEo
6lLGimyt6onavLVJvz3OzC3yLj2NxoztkFWhGfSdEg7CcGZadS6846ovJA7bWbeG+qSEkmSGRYEq
aXxEg27308JqtgizXg2ik4L+tYGVJ2a5s0Duhchs46aya105tXHHfSYc0eD6OMrrEyzCQwCJt2rP
okMjdQv08wZyPmXrjKgp0ZhEkGacPOKlv5iJcOmgqpHbdI3H5IZR091rIvL+fgtdOJgAhy2nWliB
5uFUw0SVZEeBRoAfA7pxg4A0ZXhk2VOCufPCiPo0GZldG6RxVctpUOFdKeYR8r3cM68UwFwSq2IB
7xfQBKmVL2MVVZY5iLc0fGGGU0W2mGXOsMtHsj+CApzWGRDzJAyehAnxcz28SFv5sjwR8FOo985I
7ttwwUxHAjL2WuoJ2Vj9osiDkWWyrTqJBHXGbqT82rOdUxGaZlV1M0rBkwecVdbyQgTfKeEvliv1
bUrXd6zmGIjiS0uqmXBkKv4Cf+YlFrJnFdO2Id2UT+2mbvOZdiq0XjALTm5jdf60TSGoFqWZT5Ge
n8iAZdhPxLjEpqywLdCWNJ6AopxVCBEsy84mNXyQiqNYZ2TZd3VrHnOv2CKZ1aju66l46UkJE3R3
6E23qASXeTHjePgvo+mmDRcTwBfekU17wYWazwNxRwwUx8fcWLdIa69IkM9LRUAYaOhFHM7lya7E
/yxbNFigK9Zpbjt7q1W79keV2Hng6BoHJgHrmd1+KbCNz2m5BlDI7g0qODkZHhmdNBk3sQS3wXI2
62XFdKzH07HezPekWz+oE5QVoMp0x276hMooBYolH/FxM81qnByzsjKtB3kiVY5yrp2wC1jTWR16
nv3irGnmHuoQTmoS6jB1wFRb+ql+IHhmA9aq95ZhzmytdtrC5zC1E8vlEzTzk8qPNIBQnS2a6OUg
Dk24qt05VeyRH0HZAO3B3Mj8DhbYpp/blaUUCn2T6cuYrO8ont6BQL2bo/SavyYELMMyIqGCVhwN
kmU80Z+ip3dEI/ObCdJr4WKb93I99njzXJzjbrSwGbC1xfS2yZ8VLYjMGxG3qW63VmcrA9KvekFh
CXvVLZX5pGmvrST5OJkDVJFhW9akTwnnuZaPLZjX9LRRREwys9Ksvmfles9L8Q4Ckczr4l5byk1G
nyNL9pLfVepCGttD+qoYw521Naqa17LSL7FUnTeLqvNkFt8CjGEat7ay7MG6LfcdegkImg4M0C+u
lZLRlMZlIP2D6US6yz/FKbCbd/PxJF57+ueMil9/MvTRk7mczaL2pwjXqKr7vZgfrBKLqAl6OmsC
YJSjAUEv9nXuhhHE5buqNI6Kmq3g7rXL4i/bloulR9ecqzHsWeIV3S3OlluVbbe4bW7rSTZ5chko
oV9tlIMZN4Gkl6RHEJUhKQGeN7JqogOsQVfqWVNljYvtxkVpRKJjWp3Lb5xJXlTilZdaj5xCWLzt
TsLsXpT0oTQdccPWdQqV/LXRDXA0ybUaq8uyQN5RfMwNYWuCeBI1rx4UTwdNjQvIWhFEncS2ckkq
D/DHBRkC2UIwwjKrz+lJyqaHncHn6Y4dZtUy8ZUGrFwC6hZsrhlVKKDic9GqIWCfsBco+FboB/mH
MFOxI+pZq5AQWjSudj2dkYhAW7G1+HNDsCKnXEGSgykpWRluEv2wkQnTncpdoYLUZqsWppTNUTfy
4y/QkzK7jRhxjIe1/YwY9cz01ksZbb3GZHyyCxIGYJJcljE9T4scMGI79eZ/g28Bo9D4uuD3xOku
FwbaAgLVsf6gXDTDCVkAWw3TaVX5TcJaYDB1X0XqFQKV6QV6sXisUoGTM3mMvXZntXgX6+Vm9IKn
jR/bEXdzIHNZGPXVyrQ9fC9kcZ5scBVk14RT1lkXHVJ3Zv00XpdEb9PUvcHjow0SnqsbO+yzmi0o
tTp64S0QqNXm9K6RRlZ0Y9CBlswJkOCgScE9KvLOwMTkJDJchaCxclepqr17qsZ8tGNXGsj0KSeP
BvRJJMNBQP+owjQswpJUPyH+aRpEsCOGlElzuqJwquS27dYMcn2y8WOlVy/WxZnJK8PfRUEa2WtF
iF482KmbIIDtWrKAdbtk3xD9TBFOdOAbI0eXlo6nEno+q8CmpFRYKaAt4v9YnbRhgrtUfsQKwEKA
ZaJkOlvbuUkju9U1qc4991UJ2XokTxgYBfjjXVG8OvnCsHKgRZGcxY3vitIQ1VSel0wPBJJZmLlP
Ls4R16K80sXE1QbVYY3DCgHN6STZ0F1Q4R4ldoPl98bQFKDTce0/pfJjMUhPwIRX/sQndCPHcWYe
hHaznNrnbjEe5AyDfKA3x17nSVrjRZHpgj0knOApU8uHYbQc4wCaspUPo0DK/bLWYSUEPaJN0aqc
MkpBPUQ2apqUb1ngOpOw0Fa5G++f74EHlfr1lk8vaib5aMdUopqWTXVTptUTQooxea3np99q+Kew
u9XpvzKZuE0RkJ1yMl5FUedNI19EZRvMR1C/Y3ENR/2VDDnSX2esyMXwnUX89RX6pn38/mQOiGs2
WoYQgU4ao3yInKaUXJlR6bDQ4FJspLPsWFqAKy8QdCHocnZer4tGIgIFR2teK5Oantk5CcmV+j3m
4q0s6gsLHpSDG/ObVfIQ0Gequ9bWGVfquVHms6X0iKzD9L8kHUNi4OjBGE6wcRkpaElJPaWZ5ZWk
bC5iy1Rw8Pty8idx8FX25iAPGYpNTxa/chYZhfCiZ8srMSgnTYWASsoVScav8dC/dqUKk3Jlt6of
sXEue6YSO3Nh9EtwaWR5+YsCG7aLDnAmn1o0AJb+yV1O+Kw9TH9pbzAF9hLzs2tOsGQh492UaLzO
ZX6BrhYm9fHXpN1kyU1RsetbYgcIGHjhZoR0H828DJXbcenUL8L3+rfUEeOQ5lR/aN0D42WF/Cvf
8UG4wVNdOKoWNPIJrgEMIul9Hk8j3uloH1CBVoJCrBN0glHEoVW7C8UJ2OCJZhYGYdiiyujQ/nbo
IaSXmZHyzIUElMtZ6BwKLpE83VMnyXb5TiRffVJotPr5HbkSxYQDiNLvR9E3s69dXgUNUJ9TT4si
pKOO+dLxxgp5fhBz1rjG7mWVbKHcXXpPo/XYisRfLJgMiT8k13oS3QGxGZj83DgDhUf1xE7yfdH8
ZUjZUgpkmD9NAnNAfmJ5/8hlb/6s0JTJjBqK974ndQTtfPoSbZojR+AW9Hth8vACslVOEtpMVsG7
NxkDxSEuv0nneuoRStGey38bgNkSUTC6zv90Wr7/NKyRifo1K+thBNwzvvSIoav6aLBraikvRLKn
IagBZEwxTIrCbx09SHM8VbwonfxUjmfxcxao3dVjab6pDWuZ4R/Lx1F+rhv6UjyNifE05R8eGXhw
BEcuFJnHZ49ZQFcmauhADup4Nik09tSbYTVCIyLOrrJFft4IbYwy/MPe+yNFksuuFbA3KYC16gOU
h45uSme+uIAqtpLIayUv12LxUrXP7fgpFWoojj2UeqR+kQvua9UYuiHqL0mB4fJj8aB+TqXA3ftM
6hN6/z0TOj9U78n8p3NLylJtkxzCbuSfhVyTaOP9v8aVTC8g91e1fk2QQK4l9ugYWxsNaQ67eYH1
zus0bdqPLBO5naQvIjJ+ZJE08sJ3mpt3rZ/5Tvlw++YVaGnatc+gWh7lzp3kZ5H4aqmT8nyIkAvb
UP9TuCRTZWhwI0sfQ4OoOP/sBZNmYHYVi86XWJ1OdeJ6D6s9aPkdi2jAzaSof/0K2K2uw0bqQp2G
nN/qDC15s6HjICDo2AkLvyUDEozRRV+HaRqHQ7sE7Raf5gYBza3b+msj3/Bse2OZnvNBDkBv6XjM
7RHzBkIHOzViR0WlaQUmbPOY3Awo+6fFIFc75hTmhc1v8yjeh4EtKW6BCboK5hJ3scyXxBhfo1x/
HTP9NfblqQvKuuYqJ3tSCCDbeUVxV0y7l5naWCP5kVZI/dMZnsGITgIFtESta3BY6NgzkeM5I4eO
ADNg57dZQdm2Z04g5eu3Bfxfg8+jFLYR5x1X4qpoB29MHmDKZbNn9oqvk2GEHEiYviKBN8doieo6
In7sp6eOxB19Xynn/9jeLdMZhPv1fWMHXYK63x41IRgEH2RsrAk1BpF2MP9/B6A6snatbXPv8Ij+
bMO/dtxn4QdhjMMepVJhhTFyROCK2bgDl+0MqD0ZAtDDIex7G6L+nEn5aXc7QobEKmE+l0z1xOTc
z0EEarRzF1ZBs/A1oBJfpBcmze9VEKFGb5ml1r/dqHNb4sWYvzJmvELxXykaTip1LuW59SW2H3rO
vq0PIyA5WDBJAjx1q+LhygU29CGwxuwjPyOR2VgeuUUVDZifQT5jYa5+jT+uSiedn39HvjtZCpum
O8CYPjZlFMKXOJMmd1lyf0ArgthuIEMVbmM2H/XnJxCJ/qYCKGXQdhyLg5HOl/HDWD0L0eMZbpxd
F6lT65tjmLmbaR8pggwVz4N81VmVCWP5NHCxJ4vldtVNSa1DPXrWd6KLTBMqbKeu9Sq1P/Lz1JEN
TFh2zp7wiZt+P3lZWW3T72+VHayTVqVQQdMbozuZgorKF6XyULSoRf0Kj/2CrIkMiwHhRGW962G+
5aHJZnA6bMB/Ssvw+O2xoccNvQc5kqaS2035N/gdBiDEEiNy8AekSFDtmLvZhvJU8C1sCHk2oFC0
nJ62qq4Ck0T0MysNrWw7i6wPN2uvJcHze9EUdOkA6OtYDCMZHAA25f86zV/JyjF4Wtee5LNg5Khe
8LhsMGJl1hszGuPtkWJxUWFmUekg7ft/82fx/aYSoDumQ9I/ebkkKJEEjF71xWq1FzVpXsf6vwZN
elzmR8Sb4SIm2BWjQJ0wb7xJyRjIRorUTvaLv4VJhoWwgO/qg7miBE1bQnu7b0A7NCcpTSaPrU5I
A/Np8zs2mbw0LxGFVKog1xpwL25tMMHyyVPZjyaBDyHiscPMPFWQ/A4CewNTfYX1WmYxR4blpBmL
liF9bVvlpYEmzIKrgb5v/KiqZlOKhllKE0WGTsluol70RyWbLJbIqxtT18rnBwnnpegm+o77p26D
g1k891v+qpjl6yRYL4ucPciUnquTIGu0C4ubi61rbRHKRaQb7d9aDXdzeW1X009SQOjv0oaq9ZSW
vi5AChzZEnlx+R5Hpa+wQswHItBG1S0+tzn1Ddsqv8bSb8H/SxAMHE70LD1u5m/3QlCEvUECJm+1
rrkC5B3KfEqJfzH31PQIhTxNO7NWygkd32bcNb4QlYycXCvQGiz+x45btGMthQjDltCEDk4Vc7IZ
51YpqMRkQIqfjfY6moatWKXTHibZ8HSx9vCMTKQ3KmyGSgqLrYIYQsZOwWAubx5xXvrodoRivWlJ
dEO2cl9ENq5gr3HrsWi8NWt6iYh5TabriL6cCpVgDOXGCOxWoyVREZ4msAWF1t3M/ETXy00MZ4Qs
Ikih/clc/c0o3NpsXDyuLjCUnXjhWt2GqOE9w5dZ542Pn8+fKUxQKrDEA3wXP2PeZ2AYIC088io6
27A5LQI3XRKdot+c8lWiFRpYs2UoEXQxwrQmOB1jRp2BYNs6vXFiSe6WXPQtlhQTeFfNKTHvglwi
lblqeJ7HuvZoPyoILEgTqHgs7CeUZYjMZllzMH87y/pTEuNeVKEJvdlgXgc+BA5T1oGTepcJDxDM
kqJGd6n0OC6qA5BvJ2XNtX5qUmwbSY9hy2SSMVDNsR9jsI8mUebMV0TCk8lUV5zpQEjJvgZnaEfl
C3/H6beOZ5TS9aPfg+rpJRH388gow065C+SmCkYkoQs5VghpNWygHRxuuXKLfHDL7ZJFaA2Y/08V
01dQN8gVZ7ZMxna2GEYuxGTJMarvrzh5yC84QY9GV54kdI/yqp8kpCzjb4kMQ2sVu9sie8KnO0r0
fP11tcYbzibC9JjDGz8STXvjihrXlspZ9Q9OfVgg6FbT1ItHf2T8jiPtSUBepki44Opr9TYC7Fg0
N6sDwuUkR88CVrUSvxIGBxChnxD3dQJ+MBXyeuKrLS6ANewEMZyWJSzUNkzRRO9Malk2WOkPwZBY
/j5Ikey2GdBjpnbDoakywR04LzUDMR/42nw9Ri7UJSLdn+v11nHliWhZm/as6i4T9poStdTgmlRP
ZvzWjFwQTXqqCE+lk2DUVpmFk4YU8glj361J7Vza7Lw5m+il4vSJYNKCEKluZCzGPu9jVfEOG995
+5HCSZ+Q4Ymo8ZL+8N4R2aH5fTs5kmja9fKBcZ/JYkeR/jIXP0bLgJwblEGr3WB7TauH2ucPRdFu
mP2usiqdo5LRMyys4dxTvgLcW08jiBorsxnr2cYCWto2MWWu+V/Cw0A+DWKdLfJxGD8Nnac1YpDN
CbEjn8Z6Qa6vCV9TRsSRlNvTqDGotnapTm7SeRwp+GyLtfmMnbc2WEICfk2qJytBd58APn+VqRky
PCEll/rQnJVYgFhS+pMtGK/VrnIUAes0L0ODNLE5r7US6i3E3Mq4pPTaXRZOWagye54MV4kbMH/t
PTGnhyL/065izkgRGnicbiRj1Hj5sOchCIC3Uyyg5ZpwTsRQEU1WXMkZTsc5k7Iz9MJQq+qn2cKZ
5kcOUzOJgDqcy4ZAcas78SjR/9s4fe7yWtzm4df4WLXiUWWPZfyY2IZU3RLU6Vnj2ZW5E+vyvZwR
KS09QdRaKM1RIDQimdIYvJlKIaRX58Zr9dYtEoRZpi9ZDI8m3BLGQQYYULCOixJ3Li6a5i3TcK7b
+gJ4/WJWy7Xq3zvrrqa7iCN8y3vjKa1vBmK9+BvdGbN/ZlOkMo7mMzmP8NWCfHnAxX2azH/gLbyR
e0NQ4DlBWkoW3DrVW40xPO9+VGMLBcDRPWEAIv6NGvMxSlUjfpUwsSAE1/ZEFvGs9uWVNa/CqZI3
NcBKR9h1EvI/lhYKlpfCukoAK9FfAbcH5ujL23KgJDge0Ut60l4PIM0gAW6EpN7F3S3ZoC0mxFFa
35La22dEvYvhLaA8JyUod7iM9kI69FsSOzkSy8FEZWL8CDwhLAtR/jlr85sxNBacpXhkvJcTnVK+
XDXRwi+Jja9/8CjfCvm/+C0Xai8LGzJm2+g2RvFLZ11rjDcV6pl2O8fLV8cWOyFoJUEeHUfkBqyn
1bywGtV5gNfqb45aRMTlMe6YmeAXRemosmNP2BCD9RSQ1AVRnwba9Nz1qI9Ej8hvbyE/1/Baqw4G
02myL5PXpMjCDdgtPiQK9ARpOMDuE2IeCSwExDjwkEgCGsltZAwvUGFYQ8H1obyk8cCdyekVHQ3+
d09xys55Zqqv8R/iu67dIXkFMo7I+pbheKjexFIJFe2nX1a2ebtz7Vv/wgTaFv9FrKpkgx2iRVYb
6aLU5tapqxM4d7T71tOEnHi1bo0A63ZA7yv9Nw1Oqspnq9MuRvexyxB4K4uetHfsbO0xobDsAQSQ
a8M3OtB76V8Yn7B1sTs1kSygHRfvJjHoGbsH2jeJUdEzyIgnoXcynko2RDB+8dEeU34xg00mxhM8
WelZQvmrPI/qRxVzyL5pzNa72EvLU8w9F1mFo1xzHojiqHKgYELitEmF8Vj/U66S4Q3rxRxf8Sud
lGuCKP5JiR/s790mri6TCDCUg8T4iZu3ZTKu+wmDO3sTapeeluTmI+rnCVcUY9S8/0Ens596FC+Q
A1F4kIh7b1mb9JysU3MsOX+M68b6oaTcYTqmyG6C9ogt9Fw8G8YPefZsMgd335ppuClIi+efaJen
4y2xCpuoiEuZNxfrw1S6ZxIZETchX+zuuFevu8xM4uitbUmgsAef0cVvCcQHiSSk4k9n/VUw+yR0
Q3hfG1gjEkHHmcJuRThh1tLQJCZi4hNz99SP0kPf2mde4209Dx1Y3Ra7pDqfDQl5DgeKSgLgbF6l
3vAS+TXJlguAYpQpuiE8c7M+aouhIAGabd9dftnNj59NRas3fzTrcdM/VTqQiEFBT6kyYTU0Lpoa
mBPwpwhdPgGLlwkdYocqFy01UDmPeKXjpH5YxqWpf2XkpDzGgvgyKr/g6E41qxwkNdQ3q/ZjUpqy
xxQYNfP/ySbH5IdWurNu2eZGEIrxJke/rC1ZGSVPNbYi4T8Rtfb6NxiMXQiOTo+6InubhBJh5BL9
N/efYvGJv+KppS1f9deu/WHFg6LgzPSywvU8M1zMJcYAG500vWiFAISyBynKgaou4vvv07Cid28/
ttRj2wgYiU6NY6SqAgFrDmPc/ndtCdNdbCinp5KINI3HXI0fM6XXpNqAjG2Gj0ufnyzrnUN2q98o
6XQuO0sI9efFIBVh0iBFc+t+ylSmugRODvTil8orQwFIqPlBhPlWzu9gqrhpmfTnxAg9+vk55TCp
QfNJL/kgQVc61vKfwNSbkchaXkcsGIOMuo6POpWYFXAl8RMbe/ss/muyZ1FajgsbHmhxGK5kXGAL
5vW8ae1UO+w104ITslwuzF/3j9rgD7dHWeRuOROxrkvEXLJZrXyBXfm0PHBLEy3TYXsxQCwdm6Ai
94pJQ6lFAXLmmenZ1kVemiyegEprx9quk6e2X1MUrMzYNoTtsRq9iExeIWip0UMrzAsl8XmAbrVu
vshCYz2SUMUTKkOnrodPpSqPwrdKSJcWX+RYPps3RFfkpKqhPMM0/I9JBk4P3FX+gIS0ag2CBQC9
7bHXRuQk2ByMFbQJ0lfu7JH91V/OzXOXLrCus/dBT9n09s5QYc04xzJiy78qoKV3iiY/IdEbyj9p
oPlH8s5jrHWhCis7N92GpybRV7+d2wCBvWGeyjATRDsmzQc2AtpaLiJiX2duynbvnxFqDY4+ISng
arCLJwntiVS/Md8Zp2dTI9JvvVn8Mg2KauM1B7rcFf86hEs8LAZ3fTF+Swi/gb2NIwriBDtTmGTv
272nPBubc4zQV+oRZxNbwRadA/mHH+OwdY8Ut4Yp/ldUFy3mMCLVG0lStZ1Z2ZKo7qcjfEaLC4XU
BsMpNtdUhTMDSKQ/0alHE6wEoBDCmjCG6rPkGtdKatvVadn4tv0H42CJSJP9MdcxEY7ZozY9OL/5
gSSEMQIoaIjUA0CKYdpEX/ywe8msIoGpRjgr55pd8Ir8UWASlBMOIqC/X6EoUpNPaYA1mDG8dSb2
8zJz0kcWxT0ah4jihT7TFLCJ1eEWNSH0gbCJ23CPcgI5BtjGDCxc2YlavMw1lri0DPAz+FQOn8Xy
XYw/anJER8o+pxXIk/nVuZBjy9Gkyh2xQieEG4OQLxGibvxtmQb+LEm9ZgVDMo+HbM48mkCoOveE
2ocMSBO9rMD2fffF4ALhGYmwE2giLVkXzNbo4wo8IHKkMVnceZbdRnTYT7nDrHtyvfgrT5L5XJNS
0whE2sgoJztPXZdzT9qGpvtiliBoK9jL5kEMjjeL79Ym+AODpX5b/IWhXG5+k+7xmYq9nVfDF9Hb
Y/K7D6W3/qIaBTpS46iRpF6I67GkrSXQXoEGgJUZkZSTzEeTaVD1T2ROmlMg9RthuJzXtGaHDQv4
Hs+b+YTBsUubEbO8pxpaHuURQT7uGF3gFevrF+4JUGCHYfiO6KE6gTKwc2FvMiS4xhsdKOcnP621
XJQC7DNBdgTTwNRZpX+97s6UFOrYIsEww0G8r4z5tPq34fTCtsWjnVIpINPloCL0TjJYVHEqtrA8
8hg3fYkpEWOVhFHl4CjJyzj1COzlo6KC6C0fe3T0hg50QQe67Pfe0Bw60uBU/pVx1M5bfq670tZb
xoyU4YzouXSW0hPw/GyV5EV2B+Fb75VgyHZAT9jn5pltRMsvlsc4go2UqOwpcKMzDE3rxUGjQKNI
UUz5SfoXXNfJ12YVSwVwbOZosvZbD4uTNdg5Taa1ZJxAT4G3LoWldqqbwic4GBEQgllgxs1q7mbo
u1ZYNzGFJdA1eAkqej4+b1KSt5Ydj/5XArP/H03ntSQpsmXRL8IM7fAaAgitUtYL1lWVhRaOhq+f
xYzNQ5r1rb7dnRkZgR/fZ++1kUE28VqcLNY0560YiVJZ8sIT9Nza8XktGHa9Sv00uK3C76PQWQRL
Aayat8NIi4MBo1pduRdQ/JJjPgPjuqeB3qK3qITsCU1KzAiE9NSf1PnsaIg3T3e33In4DZhnThyq
nHmLHKYNn3YHm07Izkw5TZ856ElS+IcprA8ZzR5yqA5Jtp86ThLTNzH9Ns3iz5G9ixEGKm2but9Q
5P2WtXOIL4ItZjR8L0p3V8B/ZG68i0oczdo7UOCbi1hVhD99PV8IC56FfmM7MITtxc3JDSDgj3c7
7Vey/r2tL1S25a7YauKhmzt8vmeW1qfaCOrkG67FaL70or3H+p5eetq+OVx7ChT9yqeCdpdNtKp/
Rr+WxIPUKNUvl6t20e9c3uyiq4LGyANTj4PacP3a0fy+H/yn6SR+/dtICq6G2UUbIhpinKPgnaW5
I3vobEfB1ykz+3Ok/6RJvTEbHgFQX/WBcSKDO+4oGPrtYGKVWLRkPfAbyChwmHfhrqz1TZ7VljeW
QletYFQyNhnOk4n75Lz2cPHzYj6Z1xzcxhC2X0KhDZVHy9BAiSDFItremTyd61Jc3V1yVQjFKUJx
r/9wRewMEhuoKQTDsvA4pe2p64oz+TOA8a1q3ACSiLPjym0PIqTOjnTOHCKyPTI5prV97MP+NOMh
jDPtnOz5X6/Zpla8pGdHZRjhGUJXc5lTGMlKdOibox1fmsMYJZdmns+5FYMMS3e5mWHzAWJC0HSC
n2ntKMHLRP7My/RRM25zflwXjCI5LkqD4T5sPHZ5VFLwe4y5hcvAdvLDhPfBohCDCAA0Y+oUPUA2
nvid01Alz1ERX8baqxbpm+rgS4LzlOO067DU6fg4SZyKa9/Kfecs+2n+Nyi7XHQ7CbGhTjEH4ptm
PVQvtre4j1zhvlf7rV/I/1K6OBMetXNo+e2PPtEV2/U8eBc8kCaJBVxe4UdZdCeFjVEbNhtPi7gg
mxw9x7FJP4p8+jDxz5WDjWFdftjWvSyLq9UI9PM/YSvpweQtRm8PsciDUWhbrW833ItpZOccKjsI
QFgIXC2QEw5jZ2KTOp/D5Df8YLze+C05o7mbu/dssvelU3giffkm6Xc6RWa0V+Z7T7APT+LMiygx
Ex8qHo4EDz2f/xVK3HsteqxST9SIjYx44V7qf+2IPuTEYTiqfYZlNaYPsx0xm29Ls39GurhrtTy6
7b0U+YXRdJ3+CXtaEisbK+6oeIbrR7CPAp7nEFCfwMmf2btKkYhDYZDhjF7uoKDRVFdX9JbWQLAR
xGP7YUETCVAGnOxEi9dW6Ovl4ZJH38qEEFLxKiLiKmh+6t+uOJA0Wdd77qQf1wvOwJWv4ydrlf3Q
qyzDin2ebuqMx0jLSNgCQ2nNe0/WQWAAaol3WAEMmIMhBoIJAjvkNq0AgiCD63QGmfQ3QERojOy7
ku7X6I7vIqSHQX5W6Unp29fqKK+OhynvfbNZFR3cMRbeg8mHYembit8X/wFwBLuNgW70453U+pdl
90/Vbh55Hd6K4ZEbB4uFUuVMLOPOsCCuDRlIiF5EbWCEXYdIuZCz2bBY9Pgvo//bmgLJPvbdBm5S
wzksf7UD54GN6WG1Rr1oAvAWAmY6mivvL7g01jHpKITcCnRxw/yFWxc6ZHtS9U9bYtjklkbBdYd7
gkxrk/0zQS5YlyHxpF1+AB3chNGxHQtPCbca9V1RXx2yn7qLj2knDoxzzaemp7eK+paydk8zWjLK
JwnikYX0W1sABuw/aqwYEJ5Wp8kiEm/AHK6kfOQEgwBvtpEwJ122zdB41hzME9tVQhCGc+2b7rDM
LuaE/uhm3FKIR9CvqtLWhRSIg024kplmz3A2x+TsV0IMd8poKg+Dkng/9eeoSw4w0oE7v5cNawwg
5tci+YgusFZhdFbv9gKLh4dyOppbm67oMFrOtvKnS7SdEJ4T4xZWI495t038CChRyyHVUyVv2lFQ
U3iMK9eFTGGQ8q0Kyf73nMTvEQJPljRHXftpTq7o6U88NG5+zeiutrKgHV6sJBO6onGQxC2xhWTP
RrRww2Do+XGHT1xz20FhPk42LWi6uqi2f+h3yMnx5tVL8GGpuJeVrAat1m/Ip1uY/XNJ7W17RTbj
VMPN5NLMzeuJtWqOHd7o8zEkdIFszCC3oUrvEGbOQebJsa+bo9KAvaMlKY6Xo8GXDkAae+gk+7eh
2GWNeHQqMQCxOavxnY5u4EkUfi+BWb7p88Lg9bflUuNMLLmJX07Mja42HVJMR0tkY17hIQ+IlUnc
j1FzaPC4q9HyUBmp2I66y6GovqsyPDVYK6ARnUX2GY0KDKfNgKU5p9dMr5q7ZZlcwbcpseye+Y2b
UMQE2abrBXAznDod0yDOt2yIfAxjnko3min2tZYHBiCbsmJWMa4EeXZL71XjAyjHZpKfUHJidigg
42aTtnLnYaQNDnY6Veu9qgFha7YTiycFI+vfBS9Jn9Ovo9j+ENV+PP9uenl2ql9/KPgZUgjMFKFw
urHo4JSm8Q6zFZW+BY+1cj8TVdGh6skvSEAxGbKWiAnxpj5/ind71LYLhLAO0bEguFqH+9hlraPD
uIq/ge1tJBEMCJq4NQ+KvRoCOSqE3JUWnj069FIy6AU4Z7XOfZ32aU4NvZSYjhFeS6qoHK8MB19Q
GqEueqAj1E5bO3rPSYc7KAqK8cWWHjMJ9hp0yaNkuu8RbHSEUEcle97yOKUsHj0DL5hF0XU1cybh
PFjVlo7NlmSzVaaftYruan8bM9Gz5qkwLdGkXX4ojoMG91YL5jSmkHHkk5ETUsHP0zMjhPD4vqwR
c55NVgGQSU+SYGeF+X3hNcoZUMmE8JIq9GTqRG4ibvkZmZ4Z1JlyXDQFxGR86bkPj/WblQZj+d1R
2wbb0mutPwp/GQI2oW1Hj4Rn9i5Gb56jS8roTP2wk7HuS32riH0jfLkGntvs3aRCOu1+ZzLa9guh
C7iISg8e1/XbCbNvbwF31N6M6oQErOjOZ9Lan4ZVf5r2Uyn9xHbOIv/UpoQMDqsOdfJ5MvkRs3yL
j7XIC2/Q+i00DdnvsSnFdB5Sp0fYcFfgMCmRYtNOMuhx809i+iPjvckhpamePiiUasHjZx7Rierp
lfDdUqJTn8QAZ8nOGfxq1O0T7PK4dR7L6gfUxCujsS4oOYmhk5/t8ARXPajF2SziXT83t9h0bngd
eYgwtSaAzbO7XXw1UbRXUAb+mYiNok559PGNmm1QeD1O/lHB/heyFMi9Zmbpt0BchSGLFOotpAK6
7ATinyvKzkqwaHIfcrgllmSs6m1GwCAByKIyiKV14zVotY2vEaUOXRenW7OL7U+6m7ZTDbyQJU5B
bRP3c608qzwdG8RDFQeow7in8AgWLSPpnyz9bkebrUNz1QeHOoHyZtgUFeLWjK1P3Txotji5ljgN
DRDpkYWMrZ8m5afmkMWT7hXl4kkQDiWGyuJPXmMszhIvNLKdwlyXTJ6hwB2OXOiNYOoR9fgh65p/
dHnZivvKsPrFyL+zCmSCsoWpPS81hF6EiIODjZibD4XOO4wgm/WLX6c/jx+mMAOhYWSs3/P8pQvz
3ayajyj/ZWnFje6wjxQukrQOfU15mXJhS1NdK5WyKuQnCaOQOl2GId7ipNZcnrc0zgGVsXHm6AcT
c2ZYap9JVM2bjjiWaU6IKXQZ2khvpG0tX+t4p8Pve1nqdw82xWCDiIb9liBs8n8uGtTP5J3TjD8I
Z41h0Ng25FxD49l2fkg6HOWJu8pFqA+7lRunHN9MVDHubRarnegw6n91xL9lZb6z2Hbd+9T912sd
LzwltO/IAoW9BMMa9uv+m/JdPOIFvkjQygqxe/ddgMXByOu8dDQGg2N3BChjod/RQedBBQKpRn0p
QUn+zZ200bsmv8eD5qP1xPxHS8J9dLxvQ4BwhsvwaUDMJOG8BRKErkEcEpk7x6oD2WhD/uBsYTUT
/DuZpfcSIcTsoRSyYySzlzqejoyX0E5MZMJ+XxnDKfsldugIx255D9eFE7HLiEOvQiWeXSBI1b5m
Q9Tzl8YQ2K9VpilVQoPKr6h+S4y/s7azOMQm9Tvm99em6Z0/t5wr322E0baBZev3cfrW4TUrjMVz
reqaFqBLcaoqnKqb5CBS/UninC1wHGaBebNf629b4SDCAgYWFNqNLg/Rav3G5EVhLl2y/JXDgx3J
p2c5Zxbfhvw9qI+YEKTNSkmTgFANagrBT7n7ic3ofF9/S9YEzdbZZJ21HlNJQ04pgY5GDTD+rX2s
0GVO+fvEtjJ6NGR0Ms9KPrVfq9nLrPtAibpzj1Iv3ctaK7g8Yk4TqZ1Ha7jF7dOwdw2/i7ugEqXb
arLfZkhWJaoWemNMgHyjvxmsGVxQIRkOchd7QBI9MWz+ifGuidUribGDlloMxkgqSKvSeGKqvU/j
cMndnWPH7+hJe5eNbc1WS1UetUQflHTx/Li1vsGyvo2Yz/JuO0DjG2NuO9S9EI0s862509xT378J
AsVI6braQ1fX9yy8Ip60xnue4bgeQ7rLn2kev+c0vrfdLYSwTAvpUhlPXKSpPm/GenxYdvHk/NUC
LSiVN4wwjz75wbjTWfOBT9hLLaO3kLulGfMGjoujVcmtUTMZRvHK1d3kCjNv9JMuM2ZEIi9cyab8
UBZ4WxNgPBRIEct2QTi7OfUa4b+CpoeaO0nDncTouNa5LZ+RZJeVz6SPGI90qGH7bCbxQVAA/2tS
vWtmzyqah6UOw+CZjbBus4fNnBXvxvTaD7CrGwyglLZaKPpMV1kyBKOLsz8Bjqc5SPe8TPArIRGO
gc0o0YGKk8eYXRSePNvu1ndB0XypnHTWb5MyIDXMjgawG0KOMGmdYr/+FoRAMR/VnQAP1swBzTl7
AZGu4WOD1QfneuX+zSVvd6CQNrfSGTWrRwOhsFfdUkey0XmBmNAKKLJK1RGWxDWXhufI4bLBm6v/
z2jvtixwTUEr+BTZg2JAHncf0izfScu/LEd7iPEc2yGycUAX4tbiShPWPEKSw8Kuh0Kxy9AbV6qC
z8RLuvJEuMEP2bWlEfcDEy/RvBcjLAWlPwP3o2KKJhVDG88h7OUmfEX2s+bSb2HByKccPeei02ZE
smZv18xcq3HJgB1U7VFsNfb/koV2uqDx/gJGiRfflnSxbCZ2WE3B3vxafRXT15yzYYeoQ/XLok6H
Pu+POE3bzsKgVB4yzjGZ5UceZwqeUV0PiGrpEAdn+WBZYIP+wz1mkwB1cJvQJx04K/pBIHIRjO9A
l3XdWWvDM1wQUnrVck/gVJhYwLNXRcszD1KKWY9l/SdrsFQiuqc63wMhI6+BE9h1Alt8CajC5vWt
3+rCIMfiHBSXN6qY3yqnfJt3ONE1eCW5TunJegdwM0LKmBjzu0s4hdZn5dbVp4m1Qe221xQzkCtJ
m+CAnaUKhM/x89DEKiM3dsVJ6owBXT+HpnRxyO7t+cMB/oujLMZ0Kr+UedfYtZctCsqXSUaF8PG4
TX8Lo/aoN92v92VkwAxrMxtaHp023kNWT80zXvPlKO9sgxL795DxOcPlZaUjZUT9reNxjbxF4q0+
yunlRGCL0h1vgiTGzsrdo65KVtgDe/julWvNqyZjYTyMLH90OG3HVveKdsQSiIc6Joq/DdNny6Zm
yNNXSwZeI+XtJCfWgbBe/ulqumc32upHRXEP1lIc1KwNtBFKi5EFc36Tib5vJL0DSPJQs2KYXQCa
qu+BF4JdTGRI/C10YKxfRXyikoynDXJiATziFyaVXD8WEgSjel05UDWisVcBGzcqiG4/ECxDHvtO
oKfchce6e4mV2D8n428rH8Kj1cTXFJOx37k141uVODt8tScrxAxuqOHFccg8O1yZsDobcLlUa5u4
TIopVDzqa9aotXVDekmJ77POyyr0FmzdSwxVuT1mzXycFP2oj+ZRssNVIneX1IbPks9HlQI02NEW
ZquqX1ojgAP0Ph5nJcJK9DMo7Un2gn8uZ/+kbetE2xg9z4BNYsXBqmvJFOkv4atXGSuPaq09YcOQ
JHX75DnGjZfTZE3hGVzo6hI30ck08EX2fCv0w8b1cX1Cj6x0jJLEEqQSzCj89MQ4fnJBw/fSnwQJ
Cd3Boagh4beFVytaoCrsUdow6JXQF1SWk9N1QuhmNvFLGH2R/SAaOvPUnfiHJ1S1JL06xXMwaSNQ
/loDZK0MJEdvXuekA/i4LZIM0NkHZRU39D2pe231pIlt50Q29uH+S7HcT61O7n1BORtRj9SqbguJ
zqEtL2blq01LsNM5OjBz8OAeY308dfmtkTZoh0kHfbeYLEK7i6pm17lcELmjW8o0Tt/BocjuZXcK
x+y6uPaXULQvjf8asSxOCM5Y56pVlIAoe4O1gZyxyRPlbJColfaeN2Ogz5avLP8leej/6TCqIMKw
TmrYEq3H9ISYmTHoqL2v8pUzJg7MF1l77MCE5cTNwgqDDRtVUI9sWRAmmV6VdGWSeatSwezQYaUu
OsFNV+ODVWH0c/BtfBuke285Jkxjnt+mXjmOg7uJRvWj09k3WZnXUAAw52+RXb650EzJEcNNa2GB
M4XvQKZnOBBtZVPNJf86hz5u1Pz4vePya6cvyjGptOFpJ0jT5OaRvuWNdq0d7AzWscKXKxjT5LiP
iG+FONCNdXMjNjPbFSz6EFmnR8w8G5ZAo3d24gsOKgMBuA8DJyKpsGh7DdjfxF0ciwEHMWaATeh0
m8yA/o43LKISQz0t4K9Lsoo2AG0dPl/RPyy0OpOfsrQvrbaAawu6EP+2clJM+6zUzS7PIS0n5TUC
mVj4DS3vsX7p1PqCAfo8ofNSqLvTnY/kHV9uYJiopJeizi52crWe4Zq3JmezhGvOZg6Hu26oNxWR
vjEC3cV3Avavrj9LzKS5BswUE3YB0WFSgEltUYkBLlqADXFxg9eqxx0MsZohQdbzdlzVCyWFoMel
YWDRPVDiwVuG2FybzeeEM4mL+n7R3vjECr5ZN/oWmjjDTz9zczhlBKN6wjpsI5sY/IgbnsE6RyMG
foiNDfMjIwCDy1IYnoY8gk/HtiY/n55W/GnhRmimW0o3jZvlrMz1fRhzUZHyUE836zrTgYrfWiaZ
F44+FvydxXzSWAlZzH2KVLoAu6HXCGv5ElC8xzpk8jXhqXbK3/52KgGxfSCrwI3B+LP8r+SE06ar
IULomEJoX0zaPf1+LVMEYnmxrDzCT/c/BXZXQ+QBXo6lvjntWiIAzeu/gvacluxRgnf44GQlKLl9
C4SjILvB9R8TfuxpMBaLIli3y1hy2SxP4JHZ+6/BeuppOvCkOpdUqBsygTRGfSPOQiUhXcmQAVLH
Cu8L/JBEoLmB79PjKzBCzC6vqI/PA+t0V3vUxU/XR4cO+dD9FVd/weN5ZRXCnqeg3lYITPXXLlWu
mgpfMz2E8BHyEDJ/+ZkQcDZYDxgEibPolE/6c+i0R9dM9yrNb2lzXSLeLSgkDAiVwMOTn5sScNLy
glhK8v+shvI0Olxn5LYgnZCKchel/2mu4i+J6RN09zm8/Dbl1gc0wfGSJT/2HVcjOzyY0S/Yk17o
/EoFMiVOGRYOFnAlFeFBIl2+3ORnSqN9A6U5A/ZUPDKEl8Tb6uyVGgWS0hQFrMiCeayCuWAb4nbB
6HSBK+Zt/iiUfuMUl/yhxUGbIv1lG54ZspwuLHGSmo7ziWcX2znyhrLeCcp/zJLOUfuaL+Y1RLov
cJ1FG1RVE9LZAtK0eLOK6mWza8XH5Gy7zymwCR0Y6m8caV8gG142GVrYMBfTKS95Q49eGYzTMWqy
C4rMVht6QEv/5h7vGBPT/z+jpEPBH88oCc3FfMsj4u4ahpEfUNgF4D81LzawfulrCdAvGI3BlQ28
o5gUW9M+Kb+sZT5l8F1MftsprAmu1vUH20AvcRUvQYyPke0yZLuZrwKbkyP2q3cqn+7FmN7NVGUi
jDZ1r3DH545FnasARqhUHgtnWMcuy1fwp6yexmW48tmslqtO7aNnIUZJxCimA08u0HWFJO2e+4qA
4F7M+IBdVjD7Rt9X0VayBUxzUA7eqHu5Lp61ozxtSkBZm+FK6S72POP2Ac5TbYoIJUSWMMqvbIZx
6W/plKcbbNOOlxzJTs1IDQyMAz2Nx/Y9KrVTTMa5VotTXEWnlFcesTcc3shiOKtXYiBjvSb6FIx/
NV/QYP4pnBSaNd0N5Qut3nkTz5Fth4Mls8YezY4oQuwkLRrrkVeZ9xrsjYKXikQp3KRbbvodudhO
2er/u/QEB+MrA29IVEU5++4cbiorP8fiOCGKd8SjsQKYhXaK9P4U841SKME7GY5Ash018CcAfSP4
J+pTSxgL3DddUe7ru0tXwMDLBIAjdc0zBp0Px+TmCfjFPAid4TNae2JoJjSa7aD+dvo2kDFen9VN
xt/uLH/UqydQsUcl0keVXhtD5ywiWc0vjeiBMv7pC3DpCypHJO+YSc5WuI2j/q6tLxWitgPdWmiA
UgZSvjwB8T9RG1J29xAFx4JCqyo2vef/6WST+ekuCkFMLQcVyEWqC4drRuALP9jiQi/SKoKv5T7j
YqWiiFjl3cfXaWG3JI4gvyJokakY4Vn/GjL0KKU+mdiMCrM/8bg/se44NYwFWAbYImLwaAIOaqie
XBy2DW2etvLXdcpNSEpzZM8Wq1wbwRfZ5IC06Y/awDQaKcET052T7gB7rMU8mvY/khGAuPDMHxTP
uKJfy/g1s9Bq+o+Fqk9Jpg7WKCFKKyCar82/p3xBYQf5Gv5NiYTF1XSWYRBj4HESnH4dM2Qkeexp
e/RvLvN+neeexTcL83XK6DObD459ENvGPZXtv4j29P6vv7QAZz8zcnT9Cg1mGzAICdchCnSyho7x
R8OPQqzeUN81qBvpZ8Xh5jjIidawmwDZc7B2uMDVRfiOdl5TjnQa0GSwb2gpoaGkgcSuFvqhnb3F
0XlY5NdGZQ0Wqddla0TGRSsJZ2gZBjiSRapOcmbaaBTJpRTJSf2lftcTP1z9yaS/y7OvLPxbGdcQ
XEm+r8EY4sxDh67p3dyvXqyaLaM5gGT5RanILrMHZkS/I85u/WYtUvUX28iPlcwPcezFUA7CWuxU
TJ8qfLJCvM8okCbuQXQqV8tPA/dDbslrJrWzTg1ChQHYm0wZDJZ9y88qO3OvLRctx7XO+dp3kzew
0lhgt+HhgBFiVxcdDaxFPw1ZfDZEiup/VR/vXIjtDtnbAutSqvAwucatuMb1FaFDUwYeqXdlIGtt
/EUNwOcguK66DSNtNLGKSc8Vgj5WWCYvvkfMchiggQUqYdBYp3xjIMNpzlU1ng72qQzGt4mFKkeL
iIHKagPoDgOScPmTwV7ChTguhNUSv99F4cVy2scMAHCp3Eebq8+eJGIFWTyBUpqM8JTsPwLqzawc
ZXhzKusQW8CCzHgrHGIp5Kr1Fqs4NFMbuG6vH6BHQ/Rlnb/vJliSFU+HnenYR4FUoE09KxCu/uNx
bCEqKvMmNh69Xu0a7QI20FsZx04/8siJ/NoKYXBYnt0wwRio9ySVsoqLxYdN4y4ezE3eFLfQ+k32
tIG+R6ndsdV/QoVCqh6IM6kLFvob3cTf3xtnXYDNgOgy/ZOVt7TdNTT7S0z6fMDTJm1aafaWE1Ld
E1+wUTNlgrYI/HHl3Jm+Dg2tIuyQaXQZHvkURekuDPuAsnS/s3fGahK23/EbZURyLXZrUJJ7FnIW
6jjvCeMXZd7+wGUnx+FikpZDKiqRyjr1u0GJNtTvGRU7LL55yEUoZplzEyb96Aq7HNyRDeR0SiVt
PtoLF3eEXK/Fg29wf8DtkY3aboTCVaN9F+YfYSwbYES7NO52M38rYn0pOz+rYm/Em2jAWUKggkgh
+JxTXI/z/mgyjJfId1xT6uXE+uq49uNx1Pb+MJbBoG4jcA+R8QdbQcarP+KEboXtDdzeyYkRm3F3
SlPerFxc8nDr9ua25/Iyip4Xq93kmGTIpJOgnwa4hAgzWWRxH0SC4/aSCtJjTvVuMWpGoMdn57M0
1a9xuUKk0GgX0MudCw1JYY+NCabWtFtoFru8XXdxNfIPyEis7J3fkH5BtX4qvOHhWC4T1dq8C+Lo
EvHqLuU1Y9VaTealzqzTPKdfjh2oUNXsNj6n1V+VEkRcD9h3y/C8aN+UWfuSVkJteIfWfMCPBXiv
G8W2tokEvy10WsAhPsuVKRevN7CR1fNtbuzP0Rk/o876oChUL+JbcS/rf5SagG4ETae8z5zZXUTD
Wjb4Tc/CCHtfjSnNppOYcDfK2wGW6WEYucn+3xLdwZy0LtFD45rQmGPNz+k3ZNfNPIy7fDRxZ4FP
SnYWVpCotj/MhIiCGgAJ4GpIYDZtPfp+YfFaen3g2kuhYuibekmiyXMz49zm/RUhTt7LzH1kROFY
WQhrYIFNg9wUHaasPlgpwNvpZHA9ULvx4NrqYfmnf6FE3ZP2oDEAmuvw52b+iMe2FKeUT3mPG40i
+uMCLmqZ/OK+9qo2D4eFB4HoIDfFVQ79RX4P+XLq8Hv0xzjDAu7Ml/phTBcBug0Oiy9feT2jMoRb
kWMuSCJQxWSCTc64WaCX/ZJddFKy/CSNAsd8ceJ+/15bwtPHYd+RGFTbd3Vobt30Vv/U76XsD6KY
DrMx8KyCwFBto5fN66hP2gF1P4irrRbPvpnfrDm8ypYzghjNZMiX7mDB4j5GIzYNHex682o4uiOm
8luRl4fEbQ8iVw9S1Q5jisfup6kHGirGICbi6wz/XAOeriU2HTnOljSOs+cQTnL3qLIjknyHWXhN
lR8bm6YK7zFP/rDgtbCJ4irYmgku4BYNOjWedfFM8ZQtEyj13wutZCgZtv1GQ4Ctvxu1+2UZ0AjG
N4TSoO3NgwLCBKJ8YuZ4qbcUxB+z2DjWgh38nJ4aZ8/beIgjhEnOLRCx6q6lpKuxIeWE+Kf5uEGO
kdFpQD+zBYB09LOSa8w1b7O3qqxeU7qbrHtlmwG/iA2daget/05o9gv/5XFD85WBQQT3jtIFVakH
hSUCS1ECllsyRNp3cD8r5GDmU6siECbESmuYxUnn8U7Zm5LEE2G/7DhHTkALlk4tOwv8GZ6WE5JJ
CCWJTvsSDc4Wl7+flP06esd4geY3g51iiU7vEkFqfR2bq/E58j0mEMNc5qjenoKkYsMSwNNaS++c
B3OYF6MDEoAtq3skNdpeXnk63PTJXz+M6gxZv/+m56tGS1GA3qawPHA0G7TdloeYSPjTZjtK36fZ
WnBh8M5IHtH0VnWSUS3zK2y5EXO2S+/nQGvn2HBpp94BOkxMOqScmZaf0p28Et5OjmCh687eIoTW
QMVi/DL0IWgYRNajRGWz3HOjL12McnF8svwSvECk4Yt3upMECD6qd0PsFux5bA+TBsbH6Fc9P0uk
At/CZUsea6HzR6PvR83OC1USNBD6EoP2xJ0eld1JP7hl3o0muYf44NG4qpecIi/qsJNzxYXGZmlU
qcNEEfCi5cDJXdD0LC6K3V0ro75Vc83puUL9bDbOp2o2j83ILsoYkNN/yfEb5qEv+cpZyy94miFH
ZV37seQ1rxZrJ27vv9v0x4blaNKhkt/GWvGtpQq0iqyBLQLoTHVt7+e+OYTlBKH508RpIH8Udv0D
/9Ju4iKIbaNs9uy4LM523vq5SXUUVwC7rk7W/Aehx4Ju10HpYvXU2nei5F5PbKNdGPtn61amzV24
9t0Kk0cS1w/ri4WG0AODL0BD1HhhLPivOTg9CUBaDfDSkYUdDtMuI0enA1mkuY60ZHeYyuRAmydb
OFwp4mcFn/fX1BwPyjIFs8liIEnx20XHGB23eiSCC0nUnEmdX0Y3AedCTIFHkTaHBwciwzTaGKku
qhR7o/hyuRAq5UEdiHEWtc8emt7R6EbLHKvq4pqbxqXGLznAz3MrgGX9SZmWY/p7ZsmHaXcfY5oy
GZcLnEdrvskI531kOXtBsFG/+dGh3iv8UcUfaW7haSBYF0xlMaVhBcsUs/ZlO/mNoMTrrfyYtute
fKz5+PGnCyR7qJvQVuFsYs9My308ZUipm2EPXOfDjK13Abswatq3Xqtf2tSd7fTpttN9sMRV3yXL
DNsvhhyvXaHTy+iRGb/JsehiuhLWop6mw1YZa+962N6wLK2sG04lp2RJRr+kwxmHqTtoKN4i3N5V
O5nu+Pd+h9yoLIRN66pSQVmfKuqRi2dt6MepYpuxw8BGSjMUyTFSqBnvL43+n8RFr7NPtiIM3bjA
iBkOeEAVc8QfC1zhI8OSaj0F+qogldeunUDPESVTmndnqTynfG9pgSx1zdd10pc2+s7A70m/FXCp
kfpVHFmyxyQ4XiLz1RtqIPvmgprsvtVCnGVqn3VVpzsAsG9Tsr1k90mhqWl8zqxOLLYOya4fHixl
/qAynZggz3mYXECFX/Jd5+Tv7uAwk1ADlxMEH9qPDDe+rF5lsbwXToilULw0zHnzX4uucD4CT8FB
AjLBCynqgosR71oUttrpt4Jg+USKkgclTT/XcWmuVkvRnAp/JAxUlhx2H255AiYsHQi36YD7prK4
R3y8M3KTph2TVCqveCv6CLIza+ZNckz2BkYoqc6XbK4+U0d+Zmb6GQ4Q0q89D5Zi+tZUdtQ8V4ZM
PvIXrdwUWM6ZtS+njzZKj8PAYCTfhxlAMKTm/6HpvJYbx7Il+kWIgDlwryRIAvRW7gVRKqngvcfX
34WZuTFTMdHdNdUSReKcnTtz5fAm++Mh0S0W4VBzWpUvr17JvOpxDf9rfOih/ERBfcVbjWm7idlm
LVtaVT/FZvVOL+wby/2iZOcbNOioeJESMq2TM3Spl0LyGpGH25SrI4tuttOochb+3iyiX+WbuFzt
ytj70YSkASd4cvApr2VQqeAuvOhDBOUqDAwZsO0iRXmZQfi2WNrTUGwkSta6kduRRS5MijYtFqpR
f0zBPtXji5wq9wLPZB0/DcQXfjY4pz6R1Srf32GK2unNOc3SbQozMEfcLoArj2w+RqTxwLpQhF3p
3yU69EjdxjDxTBOdN1c4wiv7otYf5Am4Z1/iiRLTMcYJCamrSvgsDJ4eXuyM5DeLcfp+wqjeRAQo
qCiklXdiDmGhx3WSDD+VZvFxgcxJ2MqZYgkhKlu/QKcN3ghZu2BtNjFQrsiTep/kb78Thc9FtXWB
c2RB53QNEQoL5Rrhgsk6UN/kyt/l9jkljpzgymP3H2OQUXEgFZhzitrelmC+2XKHEyEyTVp3dDtI
vnJIaYn+ekf1xr7BCtQ4ZNS/KXvNp7y93DckpeeTVB9x8/bhWa7jDT1E5xF7V1O7dvVNPeE6QLjR
hYXz/yBx3TRNB9mA/YGlF1iXPgJkVSoNtyFeLLp3Q7q4AJSoRIyS0ONaiDcfZykzV9Q6Bro1VtS6
cDT+IVcINwLEbdoB95B7ys7Xq/KXHH2X2SFHy03UDQs2TNjaNuAbWRbcus0lRrmN1FpYheUGwCDE
Ru3kvYbGT8e9ka5tPNsSkwuLXGtxGtv93uLZ/p7CD1Vzd4SU8mktiCJqu9zGv1s/YTMfkpyzulS8
ECKlL77RNTFvLz/sBlTlYm+vF1vIQpsiWzKQru0pX1AfGlD3Bnlz9FTpS1jcgZYcnNEfyiS8KruW
kmjZfIXmE1vjwa4OBcVWoB9KCltpflpnGHJbipgk8JCmV1oMJuCG4EQJEvVD9FrivtpE2/xYrfPi
nM+B06j/ejb7Ej+jES9CDevAVMIzyxEwHcq5UQoCJ8R3hXbuZLx1NqbvrTZWbpilbjD5eDN0LkQD
OaqKYNkCUmMXq1WUme6CMHdC8luqQaUG6LEpl3Cqs9LBFIrYRFDPso9T+y4NhotUc/Hb6lrXr1q9
LfyXJZkmacORAMJxJKDG0jQe1ugnfelD285vUldea59wcgHoug7dTn50UX1QVy0NQJMP52i+MbKn
mw4n2lBHcJK5cqkFHkrjaarNW5d3N8m4Ktr8YfbGGwM7dhAyuzYr8pRuCKWjRnHgWjWTn8QoZJN6
MaM3hS1O92/W3kGXyygYun2NVfnyBtuVRVR5CZr60sdv+oDdhRJPrmJ4KiMQ3tLGB9wZG8Gukudd
UcVuMqF7DaE3L2hI1ibgBAtaeGKWJ7eQVEVmlqeilUn9Zvz8+ns8fFryvUXI91ndJ7yssthRVECC
o6Et+x2LmfNw0332WNY1oxUSpM9dA5YUMn8AtcHXAVaymFGmZj3ziJQg4CUXjYcmaNdRk3fIRBhC
QQdx+2MZVQNnSJpP6uKEtpjBP0ciCbdki5tTGk4Jxk7JOuJN3LSviqOnY9jLE0fn8ZZJh2nI+Q6q
I5WFRxMCaeSUQtrEzdfIlitqbnqbuBohjYl9Uk4a6aVbH1HYuG1Nvaf0UtRuJaYEwlm+96nWkeVw
NQAwB2Vl1Yc20DAiRWeJNw5magkLdKF50Uz/gt7yFSh7sMUkqbU1SK5DXyHz5wZuXtRd2ljFNQnU
q0HCD5WCkDBOt6bv3ynJXLHkVvFlJc0tDx6WGbE5xQgxruuJkGLSn6JtWsuO+i6Yx3ryhIn/1JTU
sweyJe0hBp2A2iHDdJ5+B8JSyU5P3+QiRqorCD1M21J/5BNIXd2z9Iu/MsMT5eGHPwl1uNiouE0e
Q97xctQf83NUQcGhNoVyAsLmq4mZr3nOoLDzZIZk0exlVMFB0xyVrUBj88aUz5FgMtHb3WCAnoYJ
VpCaIkypBOk2BzQ8ABoGfdqYh9K3wRpzIj6L5uZn8a0FLgTO7izrP1r7LQ8hJg2vQGwc+TeW3FkT
Pd32wABtuBpCknJugdbJoJVopZJcGQSg7UGfFj4mHAtbCQGnTkq5Kqc2RZkk3tYx/zVsns0Cd2oG
vn3VhtXFZHiaGu1L08c3WaJoqvZ9fdMn7d/C5irXWD2VeS0KcnBPJEq0cSDnHZufzIuh8YXsM/5O
Jkg1ZcV/lnbo/DYYXGotQh7V5zybt7mH0sJNn16ZiAo/e7Y80Iyskf0GDpydeqXwvUYTe0Vh97AU
93HmtxxjDnTekxz5LDjYxvPMrEPlbLbWuetwi7NRGnL/bC7bScD/PsSYxSppnFWoqJzuDGsNwR27
PkR5co5HwOBtd6CFIt9q5x5vAz5GjG+0kgZvui2xZGv2vWY/RrJqwjPwMGr3JD6rUE1LTT6m5XuD
ohlZ3b5dBSdJ+qB4jt9Eum4nmzZIMBiX7NzbfRUuCz1uWEXlcgNG4+SkSTKyYponkmKvBeq+owbY
Ie1UmnBq/tWl2BGnldQZCPJ4Fnp3xUt9V2ApwMrMzzWtFeN6DFuXQdVt9MTjFfD0ul433GKTB/PD
OVfNTWV8j8UbD1w6Jg8F+BQd+kHTxvdJD2BU/ivwMeuS5qb4hkBN0iPDHlGbTz6ZIk2HHlOucTNM
8FUoTndBMK7KNl3ROooYH7ZcaCDNTRAq+P3b9yDGYTSJbUIgoqgZVwySV3j7DPHDJnDX99zaGrJP
9wRpVIfeRwYiV29GGq/jN07s0W+uAzFjqqQ1yg3nJb+luyGFKjzJ1wLzBRkaQzpW+eDlzb1n4cDz
BOTQPgX+yawBr6vjEcgtwk9GN1Rtt59WgHSWowKL56rWcKjBceTDrYU1raTPPOM9I36klw1bTete
JYbnYAkr8ueQ5iIR3Lrc2lJollIQ7ua+2FmmR5j2WJnf0XRV5/Zg+eKYRbrXA3VSo4s5fgH0Smfr
YYh7IScX1f6DTcFAYZ8vc55eifVXS++Z/95h4ENawRTZ7ylAxtd4NQZkmxnskUyiRt0vWyeQzmpF
zxZO436DhXJUwTghGzUTP5vPhpl0ViYmVexoGzx9xIn7ezS3jwawYm98zNr0FB+dfo9K1ZOLy1Bc
+kE7FoVOT5W+9vW7rL2NxLL0n3DiIc5erIhpeehqJjQqsrl69jNri8aLJdudZwUTbL1SJPqWEk47
o9jpsbENm9+8JME/Dl6PBTDU6THhtybVRW0351b9tHTunLB0oqlzZX6N5XncEO/gRsOlU2ZpovGc
zbT6aMMpyjN6gFleKNg88A9anNHlpyGMR6rVDwAA5r4YO5YwEUBa1WPN5fXhTabIhhgxPpYRZ0g+
XhsPJ56kp3eR19gey2sXpReTgkEb9tTfMVrzxDqlGbcvk+HVn2/9HF/y97YWZ1XOT1J10LsfEGNe
kySuZNC4AoUVxM2ABZ0QAUbf7Qr380erkLO02pPlj2cfTlH9T9CQNTyofRAM+uj+lfJP8HCWGDOz
zRCyYc3+qdYlhICkcRWQGdmplzTpi0rgpvxn2UcKWQDwtbc52aKh+BRhD69/vlXZfBsL4c50/0xO
qrVk52NM7fU1j9RLrphnY4axw0Vgqj+FBX7GGPf0Gs5AXMaV/a0FIAN1XE9aRz0Oe5AdRxqspwBc
Z4yAlu1mN43VaxeKq21/AsFm8BuuQVZcR02lf9GLAxbNU32u/F/ITE6YKM6ScmsGcalQQmf5gtPr
zI0HuFo1FctkNE/3HIZiBjmtdhMuH6TG3gVR1bS9ZLKK9ukSqors4DTGT81fV/aMe/prIuvYgING
zcqIiI1iP7P7j2R+xKGxn/uAmkVOOyZrVdNPU2mfLLM/FhVikVk/JgWExlur/4qQpzNE5ZJzty6w
x7JKCqxNUyH92bRFCrJY2IxT+hWAyjeUS8VZQyNd5c1YGMnDajS/ROnW4FzUN01UbgNFJoDCUK+B
FMMtYZX4WGyZp2REO1a5ksmhtr2566EwVWKPqJcmPGUxTwdJ5S5HXEiPAabYpjyO2PcNY20XmtMX
0qm1VqJUn52qvOikeFMS8Sb6+FX8ZhHn8eS/+tzrwHXSX2thm88lyO2MUEtrhPKKBfa5GrXc4Lgj
3SctBUes85H+BhnOQ+A2THTRrG5nFuJ0UOmWsbMr9k3jEobMDwKIYCJtm/jbP9aTerBL2Dps2WIQ
Oma6Q6WlInqp5LMdf0sVlxOwjJ8X7onjg2hOa7pzK6flXTTp2jp9AqS64QTS6SYaDJ5SQb+jLpdW
MtS01tr2rbptqWMAy0zRHPXsGOF2htXu4uJL6jEtfClISgqWP6zO1ceQ/qNteWAgCxboe6zj/c3J
yyuHhUkbQmaY6iNwA4owZugVJUSNOJoeuAAfje3fZ4JwDFZO0zV0rcfYD7WjnBorewo39VMGEmsO
yUGO270IESacJPbdPEpcY91ouHTTrQnpeXJHb+h5LjtDQFFqMGz1INr5bHrSwMdKwsiY4izHMFUl
XmZeO6bJYpV3WK4Gk+kfUQiYME574yHb5XOka0HPmmdu4UPY2k29P8FnbCgwhPEmm/xiBW41x75t
vTLGZFKm59TDO3uQ0MflsacDrD+IujnoIUI9cY/EiA61Dx92S46mEPrm/9/3BczanMoevZE3M+97
6LlQna4mN8soJkV/pDP6IunmRY3ji93m50xuTilFECIBDBEBQ8aBlW4F72eUA/zxiUQkREGkSWzM
/hWFxZTQmnTWzf3qyTZrgIcYGOcJN30TnOZjNSDF0O4MZFHj+WQG4hDolCCir6m17Ul8oBRngnEB
LnIrNoJvezKJrtv4mnKIFc0AS9+8p1b21ND9ktx4RV/RSCtpdM8Cav345LU0TcSOjuuts2CYTo2r
6XwMczbPsxuwxJoDsUkw+EyDK+y3OPrUAdfiZiKGwOnUN+4S6+nwHVW/qmqeh+mlqv4xArffDN+p
L+OQ7LxLYF85DctooGoCJAsEQDa721AZDsPIfA/apOhP8ZCdu9dY7VsFlYl1YJBcav4b6C7vHa8W
ri0NGLMhB3TnjjHPx1MeMuqNPpwaaCgURexidqjF/BFDRKEf0xdOseRBexDB2yqWb/HQO7UMSDNo
riMbN3smg6mtTAmoZUJhTefvLYDpKtaDv2bmFSx5YopFBkD6A2V0uqn/2OdeiS9tF51NmWc2WzMS
hIU9EttrYCCR65227PO0Cqhje0Y1W7Grownm0L6XBhhNKUGqnvfkBAES9VutPpDtdpUhdfNDERhu
FfyF9hOo4yHS6/1UVHCVz4VCKthIVgEhOQFK9o86YeKureNCvV5ASmVLned2sRfk/eQqJT3B+UHb
CdJyJdtf2OhixhunrFRIRRbkogW6WpCPRooyoYll5WJqLli9fciXZyW9GUHxVtjxO0UagGa5T7Ki
CylDHypmVTYM4yoOV/TEOPlEpU6LWb3V11KKedafqAP+6GFhJgE4LTofnWoUH4ptfOQp0PD4ouE4
77FXwY4DFzIfTeupzffUf7JIawLlktIRFdERpcXTDRzbRkims/RENXlyBUi0+JOltZ67k62cjE4l
x3QMe+qloDJWC+rx3tIYEeeucsZR7/qkFpxuAC7RuOGI8QgfciV63LUXcC3B0X61mAa/TA4h2mDo
7iQ0HURMs1Z2Bm6j3RVe45ZnKeE2oyXPV23qlrOf13qA/CKTH+S6SZeEOkmcjuqGBSjJOhqjx2/b
JnYHXq6o+A5q1JzoS42+6TeFBs1ZYWaoY9Ixw9oDVPuM6SKycOExSBXWXgf2Svj5EHcmEBdWYAT0
SxBe81pRxrUKyNwaH/Pahik+yVcgcKHYlUVF1qH1plTdcPUKawYf+33s2BEADPAjLuOT18s+OpQz
zdCQpMuUxFwqMKv0QHijEy6K0jxUzbyfAyQ4qUWqQY23gM1e5XE1dLKjN8amxquZzC27MmwohsmN
NtnFdbmzxqeU9PfWJOhEwfhUPUaleYRbNaSWxe4wS8M9D6e1/IqVZUyicQwJSTYqJKIIKUPzjChA
wcz/UweDIs97beA9Z+Yl0GIemrBEZ/lb7dJdNpCaiyIqMSiZkPCAZzOrk3YriG2gJiPQ/bdCJIWg
2eCFFjtcNscqEXsztPazXB67v0XOlT5w9enUafc+/cXs1wSOUV/mWOEzyIhUvNQqwObKqUvxggDB
tuM6UeKqLckAwGc0N8pUouS0R2DqpfYlvXHB1IFdl6Dx/pMbq6jsxOYmWGNvLexGKWZ19AeeOzHm
8mYCf5S7eUe5+mi6OWymSqGgqUb3BYrAJarEiFmezd48KvkeIudR6Qm7rQF6ZX8UimmGVt6J5rMG
kMAG30nfARRvdLgXsJYMKokSP9+lGXaNkEoiQWmf7mSNWMkk3y2pQtdBXAlCh3xi3yZrQFueriZ7
MaJCmWj/tJHpZ63srhOWWzpPiOM+R+QoLPTOlNBK35EkpDzPbO3DUs+U2eNB0ssDTgi23jrXrdog
B2xty653Qg030+K9R2Sg3qU0AUKuKwg/GS1A+pQQG6V7ksCIVr+X0H3yqt0Y3AiWJo1QAeG+1jV7
p/fMUsGngSdTl2t6n/AksYWrwcD0XOQkTI0CQlWu0yagUmPXmC65ZjdIGiAMD53nHPXPq5pMbIpV
lNNxZ4NASSmBHbV+70NAMplwFam9JNa8g1HYGf29IlxnjBNVuQP1QuwzuW5wZq3Q2Nvhb0lU0yQG
Y87ycYgltNpvIwn2Sd9hwv3b475QcV9U2PLHVzN4SdzchOK/Ql17iSYmuao8ehd20KPiBFZAQEZs
LLBKzvKwG6dwp4KcminmET8yMowShB4JCN71Bio6QLNt8THLaHncvOCm67QspGQQyn86Je01qldG
uIZy9Z3gbmViL/uic5SdDuo5w3FRd+eJXkmhahdRYeEeH1pKRyQgq249+PcIHEGMraiSKAtbheYt
H4+iF9g5f7P62pAXy9NhY1J1q9MyK7i3sRhIavhteYTjpd0oq5q64zTR3VGydwRbBhqPJxqPrWba
K6W9j+1bi+OZNZdlHo0wxBcdnkoba5R6KHXzuJwSlK/QY2oesEhDF5nYtMmBuJl2eQ10LMVX9CuE
e9bhDV0ClJsA5czV+SwDWNf++LrKXuAeicgTeMCzwqA5THXNYXATPlCQAyY4vKBKmhHEX8yOguuo
PmK3D9mBNLtJeWTBY7kRFZx5s5qi8FrPxcNPsdWsbHEZb6OgZkmaMJjShZsT1Z+cmHqhhS0WR88M
qoG1Nac77XdNZJ8kstrZ9NEM6VGDPGayUyE8IS0PleAvwwr5jr0Ae+MvHQqkO3JCNBuVHauWyKec
qpwZx/RoskaBd82gIf0vojQbt0qL9rgIwYveKvnQZPA8SVFSe7VwS5IuW8P8KXlaRjwtM/5WPvyD
UvvO/SD50dsHahf9Tzgj/jf34sXfLlPv2IIfrpJdhPtd3Ug1aQc9vSjjj7lIzmuTn6PRFIfA6A5B
iLPHf8OTsxqM8WlW1avWQctJb4DioiE5+TGFG+LNELgF5u4lFIiIsoRE2u3L7jcGx9Xgd1pkRlP1
VJ5USppjKV7VocnH/b81b2pE/x8in9b9lISiasqM1IK1XbDhQ8+8R9VeCet3edAWgQq/42XgsPFR
YSnQaKPhEPBJ6tQz8Rx0RJ9XXdoxhHP7UuiZwmPvysN+koh5Iqv7RBwwjsJfWjVsdrGIlguTGPgr
Ej8RsHklp/E5tyDC0R+trMpFaMPTG5XIfzTm5vnvHA27povPtk3gASSo9jZV2nqeEPviGgMF0pRK
sifjPpAci2xtaxcJNllOqtDw+Ggzhcm0CiCMcl1AR0VO1foG22no5fpXkeo0dH/KfkqjYscrlvjV
2jxrWJ58eipyYy/oZghe+MLWeNdkSLC4QubokovWtTRlxYQJ4IY8lI7ArJVe4N/l6KxNTsHzWkh/
jfKLG7drpoE7BX9RRk3JPCdIAXH302EvVDHAf3fo6al8Q8TI8ldlcTKD2cU4S+5nY8060J9uCfom
o+outB2FQ0z5VUGvYgJd40df6AVpiw87vyCUGH5G06PTU8CjQYY4dfHoVlbo9TXEpBeVD8jB70nw
R9fLY2wC8hqqk58opwkVeYxJFp3zvmIzdbUmpHg69qiM6isuAZF5gADuJKnyTPX0qYXSfWj62yS9
AmzYufEuFdQXwL6mFowWU/ErwSDLq9rJSA+PVwPsntNydsHESP2COcN2aKAwsw+ZPZo+/pAepUnr
U7Lls4x+M/VYeiGBV5zGGkgAjbyrwNoZWuxFrWdSf1WNxVZi3A11tYNQmAPRituzHPbcTeyd6c9/
uaRTtAFSSVuV0XNJl01U2/8KJCM7y/eKFrxkRheLou80+2EAhBZccniQLIm5FXTjhwj/xjZLhNJ/
dd2pWHoHO68IYDxo48HItzayF9dj1ngt9v9Xr/vOjAM/wbKiIJugT6LX9wM2bp8p9NHjuXE6X7uy
mczorOg6zZV4nk6gbZYukpRHlkrQcJygNKUY9rEC+SMmSAlyWHDK0Ut47VbaWDLprOHJskDkke8o
OkSZpXhkwfk0u3xUL1FhH6npJvzQbyPcrG3rr2ysxtyHFtyTBsWLslOeAxZUvXApKa9ShA+eHDJk
d3Z6pDQt8e1jlCYw2GK2bqFJ9Nlh5ENVANnhTdrI/7ibcWqtYJMl0MtEwFXnXY9DFFPEv7465nPr
moa1F36+7YFXSL94CxaKJzAP2csROFUrcDnhXbDA3AYTfNpQX5uRKi/pywrljYGBqgaTXxLWCwjr
EWrfNlyrU73nWuhmcAv6jH372ZK1wzhb+CmlAyCHg82vnsMQCt3QW6fEN3f1+EfyWVC5sfySu9tM
RYaM6Qqwe+/Oaudpc7NH+I+n73YJ1SjqcjIaLKWy7HNK+sVK3TFSWli+YpkWjIheNOvayfVdJOYN
P6myT2ftrNTVZXFJXPGoUUm4Z0s0A4NdOjENSWwwZgHjtp3MiuhRdab+1uAws0ZUvX7i84HjMCx3
itlQJ3li/nMKavJ4pUqfzTJx14F+s3KsnpNubMFSr3wYFA1wqQBoDVo6+TNcZd3yC/xuBlxmgetk
tljb5mPBLlgnLVtopjZTEeDu/DqSjjEhvYgVhTJZSCIEA44W3XrR3iXsEJOKfx7NEhaElkDP7CAZ
/URPxQ5uwfIIron9TNvAKndIIjuT9tWiRULw2YUOEe+ifwmlSO2kbc1/bTFdJsAP6fSaeuXUB+OR
GreDIJZoWIJIIux/8xx85GPntUXGS2fvLTrC441fX9SfnChQV4xb6TfjAWhHkJDTLXy2bfxP7rQ9
aB6LoRBh9dKm6bX9N2bU8olTALNTwSBEmduHJGtncGKOTxPFaK3r+UKx3kOf60fe5I9uEneLOqhe
Ce8wwFYWloccYT/NcA8F5zSlZi7bFj9GTgalAh5LlI68MVPo9zz/UdDICQmaceB2ue6y6vDycdoj
/G1milUiWFBqYB3ZpyMiSeEvVWSpsWcPRLc8wL92OFDe2YpHn5xNCjlqmDJFzgoVlmGIDS4dbpOx
T9cWQ3+mvtqYONb8BqkqwqGFDloS50uBdvoKXQ+uqNhxkjTRiWrERDB+re4XcbAT8zPQ2R2ozb1D
MkdcZJvOQ6b+Wv6YIijJW27iMrjbPOdM7TwIEpxcXQ14poJfFtd1PTvODz/5GOfQbekMe7aLLRi5
J2EmS83+BooNf+fJPhJu8ifmhekMmeXEUwRgy7tMRWUFTLKG+ZiTu4SXIkhlAYBPiJoZNyzs6Cxz
ezK7p0QWfab6U3u2rdPzkGkG7o4yaKn4Zhfytptgyh7zJGHj/ssLny8zWn3AuFHToNzN1THjSNJp
sax8DCQkuux/UbnRKhDVVJtGuavaB6dZUlVkqbrffml/ouJZAAPsU68Swq3l0p1mbuEIT4ANAuYn
0f0WNTk9jgE+fvsmvJCRMqQAI6HpahD0pMpfy8V7lPEZhZ5Q/xijfJ/DmzZ1FyvRTy050r5H7/kb
+h9hwI78T5b+8ZGbyKDEgk9dE57wzFQc3G1L9irMjugC6zYzeBWSs/GdswpYXP52JjO3GmAK6Jgm
cdtGz3Ygg0W4aWbl0fs36ZOK3/UgJ477Ly1lxxiFF0c/9vAc3uvgMVXzKyQCOkr5yy83eU6wIb50
Pl744WSTdzt2Jd1AIMcy31Hst1STN7wPYzKOpvQzouHF/SmYbfC8t2mkzxvbcOfk8V+N6TnFwSj1
m3lO7knj3/xxcIeIB6UpXX2ozMU+lHIQ4u1tpurV5N6quhG3K8HPrI/egpSVJyAWjhi/fNeLmvL2
e8W9NpZ+MuTCm/Y5jTypGZEzhVvyTx/zxX8HVY1nDwm5WWt4KgtwWWufqk52CusU0lnq9YbkMne6
pULxK+/z8DXQgluxMKC4IiZt2WH6uud+cVze1Q26SKWqXHPIJW7RKgZg5R/G3K4W8e7OjkppyH4t
4f2PsbmI5KNDKkoF+k3m4oYPcfB1b7TKv4dmuKnEqUpOxOz2Mf722DY5C7/yrLsU/kxeS7sEpnZp
jLvVsY0HZYrUyL02lx6d2u0AVOHfy8Fa0eU4BQ5IBR8hf4QwpbYa1ToBDtyNDG6ooHpLwWXMprkk
rzLAfsgbR4j3AQuChbVKQISaUvrcncaU3Niglk4/1bmX7ToOngJrQ1A6OS+LYeXnUUpPahIdsamq
DHfGMeaELOGmV1npqCWv7fQzh5Q48m7EDK4z3wTy09bTV19Ur9CRSvE0QmLbOGFNrGOBsdfV4QRF
g06skRhA1H8GgxsHudeokYfK7JaUrEQnmhiUkPgYqyRGEOtpL+FhbaGjEYwloIC1UCWrtYAHlqNd
/+rkBRoarbG4bmxVAw/L1JhFdFK+19YWL/Mo9Kvla0ulwJqlO9sTQllzTXtqfbKaAoWfyYiscZ3Y
ZAMgyksm4C2mtISG11cSs+HRp32gtdQA4LsR0S0OTsXwbuLBzLAVsqC3xZZCDyOedi3Fc1ZENifv
dqwZhmItB4/F2k8Cf183ATNfeOjTW+wE49pGl5NR3ycf4gZM5PZitWI/ED9Z0CrttlbWVmuck6o/
t4uYhFsYZKaakb9zTP1L7SZ6xX7Y1nDnyahfkPGmQANdm/FTN28F6Bg/LQ6EpOTeUzkl4MKeBoQX
HnV8ilKZkCTOSKy3mLEjJFBJUffaPQMctJCd2myl31lTGNo5joxb1j9x0veM68iGW3MgIZguU2Fm
bkYUJQPH/Nz/TAZjTmCfRvrVpuyPgPg0yQelHje/pQwsHBzM/6OfbdaFEXOCTRBV5vlvUlmDQM5f
9XCUmTplFoDQ+EtgsRWEb541UUQZKpqHxtsGqccTfIulsmZZi9VtcGXu1TUYc5OFhKCmN2/0B+6F
G2+3EV1pqZSzw008tPw0LPDG8aqfWqfgkMll9aDzYM/wbsqAbZc1cw1uWG5PI+a+ONy2MCg6w3Ix
k9LJdVyMP5JVOtBpRvFVj8HR5BI3MXCmC502qw89hSOVpDh1CbspXk8XxPeOuuVGVZ6459dlyOax
te8aHJ+eaHnMS0MZdMErpsrYUHj+Cf/Ug+eYqO8LQYuYU8uCB9tJXTqD8pOACFtKRBCy/wLWoLyZ
B/HoVROXEow5ODxjlGjF5ARkiozcEBZssrzO0EY0+U8O/CxkMjOYzHw2Zuk7406IY0jIDKE8hkzd
sxlyNVW4IqPoHIiZr4cb/j7kU0Fgn27s8KDCuiVGh4k9YhwHqYYJ0/gMcSRVFosxDpjYvurZtc0I
3yDZ8If7LMOV8Jnxzxr+3/UoO1qt0uf7GoK/dPPGdrGRWjJNBCQDtDoaXLyM/oMolNyS7WVFoknh
f1O6eqyNMUJKb6utRfq4YbNrarKXKrYXqvGeQop9vhJYdKKnyTQ0TsU6WVozuELrRKbRQ7IBpwG1
PwHov0j6SoEKGpTiclhwO3UoSV1SHbaCaPa/VIfBV+Fz0lSJjCLizMJaGfDJ8P8dSkV2oim/j726
hushtdkRwM9eHwti0rQqqNNBKWiP36eoih1mbb3iYj7F24z0cT8UuzEemE94IGz7/k/K+4CuCsTI
zMRVBFmiEv+4b0K4ywhFFocBGgq8aZCoNGWF4U4JMpTYpb2NCC32nZlISTfjXwsI8S2XhwVGErGy
e5VjtJkQ8Uc3s1U3gCRCiqLIQUgBg4WWU320mnwld03TCNbc1Sz3LocjT/qrVESOFHE4zNXZT5pL
H5XXqrpJZvHWOQZfJKwOqn+52awryyDymgBGaY8qS/QwkeHTTP+x/EompL5omS1DKBkxuhvJgFQB
htkeKZ0IjG2mjtsEanpf+BurlTetXfF8DzZ4HRLU4wG7aM99DnlegxdBlZ4rwAOMYI0ijgp/4J7N
NS5etTNTdKUQJZX++UjE7BX8pTyl6+gCThxKUxNFZR+Zo/yDSwMks9CITdgJqN2sTiYGQ86IYJ9Z
ASGt+m7VnTvLNvBqZfnArWHB7vjGyQbpkGGU4sQtGZumcrapVmJHzz5MXadTepcn9rScy3VxaPBR
RNyl28gV4Hr9+EvDUkYtxS541o1CuJHZ8W8vqacJGFElgRbBaSATAeWSCnDxTiLJzA9q2DxJMREM
qgnvX3JbuRh29iJ+ckUTwZr2yJLwAa+otlkZpbiTrUPTETTtWldH9ohS2CHysNVB0BPtIUFGWihR
Fop4x5wHHzNC4prFs3/psgZDFtxTBA+8ea/qjZ89y95JN1UNY0Ro7gDXSkqp9xXLhs0gR0mKXiU9
hdpJu7eO+WTCfOJH4s0kxjaGP+n/sXRey5Fi2xb9IiLw5jUdCZmklX8hJFULDxtvvv4MbtyHOh0d
p0ulUsLey8w55vRlJ3yymrWHp1tH/K91HayRNrO6xoprjxP30jtOjMkmJ+tJNzopIXmpXPiHjL4U
hkeQmL+4VogyQaSumM+0QM9lBmr3oSITHLM9MvkQZ187TGy3Znco2RaoHesetiIqg8XpNcG9L2G7
stP4mEzOQa02IDJdqfklrbTsxoPZt/we2lwyH1NG1GJBv1MPh7iiFkWCUQY9raVuKQzuQr/Mwde0
3wqT/XLpWT0Ye/IjETUku64+67J50BB06PCR8/hp9HDPZB3/SHJuCgG2/D8pe6sUjOl4ZI3nkmle
RZOI23+glLa+JiliZ1tfRgW7vMk6l/ibybxITO8lXb3gaKtx629tyw8toDADubjZXu6ByGTXedG9
JuZJiCKmQvQKFDwiQ4yyCUvZxxp9FvZFh17LeEyiTlt4+DWLGfZNIiAiw9JoG+Vdy5ObeuNOBejR
ZPdOE9TPKPisu5MUwTi59UjJDL4czuUzVuqHTSbmp8Gsi3wA9HENCxxgEZbk5UzYSfWiEGGUO6yh
W3g6CFRL8FFZtIE4Y1hcz45zQSjtQJA3GTGr04fc2Bs2m/IpZuQ0xzcDP72NHXS5CLAsWb2tdRxp
fE+Mw01MPy0zW8HKwaIHVeM3PKtT+pJZ5d3obgjdiEGzGVsgJ8CFpsdvBdj9GS8KOBWQMttBY4OK
CW7p39IG3nlz6kMUPL3HjDwkvoJtul7abmfwpo/YIuTTGgsxJIE6+hPQhAQHodb+meborZG6Cjjd
g2TMVyuaLo5pbcf2qk3dLqExXwykikBuFgJizZnDAAA/JxB/DzTvXHFhtU2T97DlitI9O/+UhL3L
oLvMyRlesEalskQhzfGIAtyB1+uuL9Rsz/ccpa3aoQjF5Admvi3pWpDa2lA/S/FvaTFcyp4phU+z
TV9sHMD0C3Hjzt0EEn9GL6IiBs06+1hr+AtRUFviETdMIzdpNPLktL5lFX5nOV6hgf0BAmOVL0Mt
P6e3Eq02TrCG3PR9GDVoQpbA0LUzNZwPx6FTbaK0Q4870pltZtCo0VpXxsrVN26TJMeGybp1bNKZ
RGK4VRXkWEIylgz3fqeA9CzPbaoQns42bBuTACMjTzAZonXbQtHPYgHT+uxmxe9EfpqzK+v1a1fI
tzT+61g36jheJ1a0/GHHChsGoQ/bjNdEHpKbjqkslDdWq5wMOz+XEoZCXT3jc4ieqIS3q1HcqWhj
Y+nFgSr050SFv6OJasd4IwbAphkGboC2scwnIXxsna0pMbnl7J/Z+jfPkPzZDq3/KF/EmAddKe7W
nN/kOr5WkxJgQ7Ocj1xGMXwMi4e5Jmgph4onOqu/TC9KfqXsI5lzAO9HHHyHdH4MZOthsAZiV3Mz
whI+ONanoGiv2bFFqzIW5lV+WnTXpO7XxRxgszaNcxMfIo6NZv7p5RghFnDoyxgjAY4AvKV3K/ps
8XX2anXIY1ooixsNf2fK+jVOcc2yfl1iSn0m43yVVtrMEI4qwlIEiAKTdROTYrLkqLajDuaqptxC
Lt383WlR1rWXCO82CkOcTcdsG+OOG6vIjRi7qreMAffAPY3UcwNlBB17a0/otCVPMH5xxnO2DaHF
zckJPsCla8Z1GwR172iPvkYxIKmcbszYI5YdVLQT8FQct2hJjo2qkFYUo8jreXl90/kvrflDq4NF
Q5itKhU0MpSiS1liE3fOZvRmsjyTrWmfteQyRB2jJgWRwI5FmTo8CWndWoFK3k0tnIMGCiRuTD77
8thq/+o+DWKTY26p97JWX0BJUCNkVyJpr5W6k1X73Iz1lSB3pN+vxUSiZjVszLBE9xY/Jflaq288
q4w+1A0vonOQlPmEOMVVGgWoBbta3UFfhX5RHDqYQouF8qB9SZbxBSUumOdNkuqsJUJ6jeID/3cY
S8/FsN9zwNIKwXNGId56zC4YSJ/f6aTcFQiU1ESJvQ/xlGTkjOrxeRxOWjD/U9pqjx9nbwTR2QS7
ByVICwhMOkFBbzkLoL9yYwJ4ULeCRnGL7mJdbQnahig8Otl/i4Rjl0XYusxS6A+SwsMCompYeK6m
8aNGhLfIVQBpgk3cSWvIOiVlXO8tjMDbrA6SHta9UqB0J7hM30P8RaSGVOmlIL8xmmXfRjBWceYR
Vji1+WWP299hUWDO2MylvYyKL7wVGtSmGE0TNsgRVmZt/nTT13Lvi89B/jS+oKVCYFw7gpAzdoUK
jWs0dXyYZtNLFeHDTeFYeeuhCKUUY88iZj+IAyLvVNSWq67Hr+eLLqSrCN9HlgP1/4vrzUml2sBo
CnqgToB/1W+V9taB10VOkEhBXzurmgXShjfp1suQ1i+G3jxVkhCTIkRRnN4zwth0J71E3UCe1dtk
tUewsWjkV7PnWWqrS6aAz6jH21Sp4CyPoZI8yoksJM2tS/7iheXWJsEjrHHi0hsNRDs0sc4bHt2H
zCpUW/wBw0qrfjfSUQof0j/E+tVjshqc9wQYiwrKHwnJICL5V5tIKLYqMhBYCXwESybE51daX22V
DOuB/uiq14UAwRLADikVBljC2i+QFkeoCOuW5h3zeTIwYmfg2ZR78/VUSAj5ziIGP1Gb19mwd1aH
6Jj9TEVCrYE9ujmH3aFSgakp/5Dbp0zEqDwJssWnVf9Y0p2Yd4RExhaDN0urd4HiIcRCg0eO4QAS
Ygw0tsy4dKPrit8MgAChsJaOHDh6dDVAjEKUSJ3vXmFH8iOsGMvoLuulV1rUo7rg+CAoWyFGGnMh
UY7MyjAdJTEJJfMeldZBwWSxCvunw4jUyUY/p6lbJ/82GRMPM9bl7C/RWBjk/wk2YPW+ZuGqikPS
MC+HPMZUfargm8KQ2S7xl9S/s+2Y+7dJmy+xtEkAFGniPsH0UsWzt9pAa3WgpuAho+qQsk8TEKdE
fXQimk/JlSGN88EsYOQWJuUqw9Utyp4N37CeAeR51PR2Y2vB26W11T4GOvtdDro15kv+E+kuUbtj
SGMhjNaViOvqiOuq9O6QkGVAwE5qQn/CUss/xPhep0+TFWJknML/JhRkCpaZEU0LciIb6q2IDc/S
0GwmhFeY/b0c7IfBy4j1jQECa/h356yosNli10Sugr7AlNGiYxou+PBUeFIyRGj85AoHhwZZoDrl
ktgPFSoQkn1X7suCJQSUUm8hsSIllPsgIYsJMy/XggU0tANdbsQbOj+LlidLPN36HLhcrJwRwRAp
5j6cI2pxgfw5Xi5dFWtHgSDVshfiOhl2ANfoN2k4ZVhzubCmvkdWe4gBlXm9Er1ZjvMlKuVVkqVo
ywKQqr+dVz+Q9kic4oXgs64LhtZhP1ddILMMlwknk0ElL5fTJbMFNJmMK9UBNpsg0bEYtownB3ls
Zqg+XTGPRx591MvoxwxBc3JGh2PUbrFVHHSDoC8mUihnDxayH5WRmpP2e5tYgiX/VpKf6C+yK/7K
z8qixMG+qX9l72XJp4lSJK7GPTn2/POF3NJI7NfnYD+y2XaW+GSdeTK7JLuNVQfQANlH9yfGxMts
ArQSF7ibG8NjKwihYIfHroNQIhW7vSD8B80y5SVBg9QhSv6Yrkk9cdM2DNyHTUTDUZCsU/AQzvlu
uk7cEUODuoMVEYvbrpePg9hEqLwUNtULEXN4NilFshOMhU2jPFsJJStBRUr4NYBKzom6j9ilJooO
oBpzq/Zbcl9ZkPEGKfN7zvaWrJCB53S6VtxF/HmcLTDLE9uXqrte2yd0wyOVWKLaqBE/4emwvioZ
ZbW80uK3TX0Nulqt+aZ+smHwybW9kwhCbOU1clynJodlBtUCPzQT+uKf4M/dma9OMm3F2nVpDx71
/NvSVgmosvJENpy7QEhngudUkhOaow2FgQ9bR1o2fWYVO1mkS5xqg8myV95P8eI5AN+bKDy14Lpq
MEjrAoRxPFUAQjOdGRH705nvDs0O2DZSeNklLESnDOyJ83EtPqagmL/Me17rDzXVXjDuvMJ7f9X9
8myZxX0ikHfIeLgOqxa7YZ0Vi5OiL/Bn1zh39bTqmtT2Ag7xYvSu8SHUHdNVT81AcQORdIKlQ1UZ
3qzis5wvmLL2ErGwLQA4pvjDvoQlmJLRlOFZahjl6dB4G+ocGQZ/DkqQ53bS/puptip74G6fjnKn
HEX3saw/iLjxOuxJnXaJkitoN1+U+HURI4QJuVrdq44etO6+VZ6trvgUyq6D0oawuyAWmF0+F+2Z
rNkAHu1F0x9CZe26kOiUh5tAswN7eQ2r5CJNAEKRrYYMUE0+KqE9VB41034fxy+2xswROfYJawlZ
DlZ2d9XZzuSw2BoW82rMrMnchQS+jM1PrqCXKrpXeXaOVXuWALFFeeGhn5axzhoWDMqtbb/PyIIE
G36AL9u46o/IMHuulmS6yqTLjd2rxryGA3CnGfNG/ZpqqHNMZ/kdqZS8hMU/B53AQpJtDbRiTPGA
tGd1mg8UEIy4Yb/EB5006cFCF2axbGSkKRjcJWjXLfyZlrCPGY6/TDrK9a+TR1Q1X71VftqCFC5U
I3KFjqTYK/QiQ3nkykoLm8DtT7sodhXJcwuDunr4RXiTMmIt+cXxv82Nn5AXqsTXveCARX85wEj5
rNBhZRw1Bp1KvKoYfsz0bqDfoenOWDkk1PaDeR6YatsIWFC5IvOJdlb+rYW/pnFn7InrtmaOlNyU
f6k1JBsb+wPHRtMrn2vZhEDWQuIEEhJZhQLGcyLLKp47grRwER0sWdoO1UtFQDnfNzSRmRE+/pb1
qJpJW0loPrChhowJu/gtj99a5uwO1pKy/jApbXvyF0qUxiH875LltoM1FhD2nhJJSn+I++CygG6C
LbFlPB5OP6y0JXgZITKd8CjQUcoPDMthOe0sSCQthHWID7nkFQCpXzpO8SzdLma+n6tkn65hJGhZ
kbEk/WszlFu8ZpuKRSESl9g45Z19Xur0Uv1ZzT61vEGb0Xgdwe49bPvpzHqQ8VFxZ9UezIOhexZk
IgqqJdH7qaz5PVPITILFQUj0+B1lx4juRaVLb1LtrmAlXOC40yGxjrx0At4aW8CG+WWloyZt93Kc
H2OW3mFfIwgibsRqjmKAW135LTWC0fm9wcSNX+OKfbAYjMym2/TqfjQdqixfmnEqanyD/FrigYqi
dJuU+veoAUlpHWxmBZ4VaqPahuVAYLL9JrpPiRaSS19NsKnzAaKhM7ITQFFz1o9l7TnKmvVwJMlA
vUJ2P2B2yAa6PKa+LfWawDvChpIVbgrQbAFJ7MAjJodCchgqIXil5JobxUu3NRtJJJjhNkXVk6Gs
VrueDNAMQxSpHLBkeiLBCYQlSF1CUz5+FIxqGrRQrf7BPVM0ZChyY+FfaRzIHvrHyPViOH7+YVXO
Th52bWwfZq4eBb0UPPxpr/EqC1Q+EE8RSO007WF247lfAq0/MhiAMcjLQA7dvuMyTRudF4S/n4pN
kbwTwtQwH3iCfmqnEflubOZtt/soqn9V51wzB23wW6K4EYaKcnqXAbgyqmUEVBL3IvsGKwlRXSEf
mMRCkQpN7M1rah1n5R40zrfAXR3WylHVnGMcJV6jlV6K33i2wF6L25zSxeyGiAMALl9maEFukdJg
sAyoGECCizMMD0PfQZNg1f5E6EXVLGgwKmUvlpy+SvADAVsBbC7fErN/Y878li/hKxOVSJpulleK
gVQb6E3M/bn7NxIAck03XAe14D3k50DkgLkv9GRbLD82Ku2e5aQDjR89sIFmLgfqa1r6Dtjly9s9
Ki1PX6JDCH+lQKbLwqjfo20+KRlNdLMJSXDoqCHgUGCb4QeloV706z0PAUV1oFg0g2TUldtewEyL
qmCRysAsiqAtJYZ76rlQa4BTTGJYc7fc1joa79rnrHWrik1A7BnWm0RUCoML519cNF5ea0iwd326
EFy9uIMGIJE8ZfmvV5sjibUwp+v4sTTkfZZPDJ9/6+jOhO+aQLOzhMJGR3MVfsmyCh9ecZMbI7yJ
l12rARAO8qns2tNgsjDV3YjV9S5CqupZY7ezEYOyLe1KrzxyIi9sM4lP4KrL0PAmZI9hP+65y3LU
ejYcfM3NuDO6kvJk835e66L40SjhI03l5zbN45d5IlnROCClCAfCImK/1+Nj4Ua+3re43sU5V+lC
dfVkeyzicEfk9J8q1Qx+VCTQfGaUSQTfNFgjMiDIcBR2ZSSdcz41ND+sOIjQPG7AyNTgIZhELA/+
SjLpQSl2U/Ly9hOn5qQMx5qG/6PFOVZq9u0dJEro0xYgrHU4Ja85P1yy7OrqWqFx3YkpPNCbWkSp
wU6Cr7+ftqPaHjSmEmIJ8ZwSacTqzYaPGs14/QdAhfV2JqKIxaE4z0Z2HcIEv7500RXjUkn1RSdK
fYhF8A25GnWmSQ5HLDNvbyj1mb2vGTMxwVYaIF5T36mb2qiO5tEsjGNlULou0WluzVM6LOcKP3M1
RCfqfiT6aeFjN/Z5Tv3KWhA4Kr6oZn8pZ3/c4IXyHW+k/WJMYycYlA3PVFrvyI1zjDDbhKC6JnbQ
Cn2Y/IjYicfG4o2IAfrtm54SJghcvNlV++ivqH8c8G/RH4q7xtyJX/S6tHvaBpdZTmoFtzbKjxIx
6i81nrPJ4vw2V7RFyNk2CIVxiYzhfiz+owc5aoV8kFBeaERiCWNx9QkH9PYD2sK22Q2/Rp4SZLWh
t68N5AgbSudTgaYZPW8nZBqiIeD6INg19ANxtiNee9M6JYw7+3soifvgWLcFmQA61/0yb50gOZPZ
fQTWSzrNhpPPS4nQ038VzdhueOJDBOR0qKU5+72WeQDe1PGJRvMuGd2j26Ny716tdH4jnZLnm5Iu
oU1lEEap0pSuAp4iRhdZvJgTWHvUkWs6FDJ01+RaI+DkUBYMcqUW1wCrEPzjy7cmcMp/42oEH5QQ
9DmDEkoOyEOZNjL3c1DBbaKZ6KqgUiL4TPNxVAkokFpStTAXp4CklNpPdjEepHh29sPsmkRJkNty
1PU14Cs/MgwUiIG6hJuXT0TpT2WUg7BVfJNhjLAxRImKtY66XqYzQ2fJZGKtHTBPHGY33cpSvVfY
2OeEl0n49ST8egjJ0C1pkc3OCyD6U3dLMz9QANwXdq2YGwCNmtTF9UjuF6t6AGe/evHf+gB0TIRL
ZhAJSTfJ4qUF6bjL7ArwZRViZ4zSCbBdM0Vof/mIFgSZCHV4BmL5HCv2uS9xdUPNtiFU9yEsGOMc
lTI6jPy87By5PBGC6luNvDcOffGOSNqLtNRTWX1Kg0GKJ2m/qCx0BBBEd5aB6qDJ0cjLXPAzyfzd
uw05nW6cEEV2r1ksx75etn5V1WCWE8AmeHIYJdssUQGCEL1kcpI5XcT2SnJnE38abCmYp7Qt/F+H
WtU3yJruIFgOdURGx15vhhNZiudwiXyVl35MA5K4ApyZm1Y29qKxA/ITAuMjcKYe8gh47XDTzPHO
dhlBCB4l2EbxR2423F6S+zWck6I8VAjGDcrXsb21PrN1PrU4OnRiOliw0GUsmTS7Iz3AmNmHHjz8
IF4sKdvp7vBh5hjQ7/mZeZ5+N579olwp5+7tDJuvP0dgD9J5CszMT8CGWA47AvJRWOwn5uYrvBeG
xlVseKMJFQWsQ9Mv7Khab4hyr2GGyMuPx1s7sKXdiaTAlJL4czl49aBTKgbA+kggm+8tb6tqOzct
bm/GbSSQxjmZj63BNovxUWZHRPomrG7Vg6zTKjLNVZkgmEbG8WnDkEYmxhSh2YWvuf3NyYO7aYrQ
UwX1PmoxN4TSmbHXBn1A0NqXlD6UR9j8UnugBfxIEcTerGexkWkFd+TpRtJF9jHHJie28yd+pwh2
w1B7JltidRGPRYhnKdIXvPgWj0z91u8noAFSTtbEbv23UEqeabfid2nu/sQgnnGVP5XDWIpXSxtf
onR8UiI8lhxXy8iWobxO8RwkaELNLZGKJ6XM99QLm2xGVmWXV8x+NzPPMC5Fj7SViKR+8B5B2Bhj
/Ta122gPWkEZNzp66XXq0jB1MWT1gG5vaFzN3A/9PSGlGgIgks8P0FDsgcJdfJaOFS9rQWByD+on
5WU17Sd5KEyPYJL8oit0Rjjh7B0+JKcLmpi8LfhbRrFN5AAONXD+A4bHojuVmJtGeSWnK6eWnTMS
U8tU6eDeQ1OcMDKiah5C+CPAN+p9mUmseEBZ5GB8eXGkQnOZhrmrlrMkRcRoczd1e0bLMRLOMvvJ
bdYviYbdWrhDbBwalEbWebCYIDibnkJ7xr/Y/cpw5WZ2suQMxyhDOwIr6Kw4t7KVoOLQDMI3Li4N
gUBZYEY6P+3Ok8uLqRgHA7cmQy5Dzrx6dLyKucWaee+pot52iePZtvZaxhi4yw/KhcKAT+W8t7bz
XkzDe6yzNWC3AcQPVjHezBY/77gO1MPKD/uD5XW49ASb5wK3S/Va1yz6PxM21IV2pbMY8Bo53ecM
FhtKAEaXnAC2ZEJAvYZ1rZ4m6xSanz3Gjpp5lxpEU7nJi+9YI4W3vZU0VAhdKqZxIz1kSVk8quIE
89BgiGe2F3phWVr3xE1AkySiGWpFwnBtE5ePnOkv5hazfFuK7JAD4WTQA3PvxEOU6ffW9B2UtozJ
mhDp1mg8mHA+9Npduib4t1RnSY8uAqJpPaCcHvndxVaX0wvlHcAONvhqddW2n1CABgny+wy1ULAL
DfNHnE27VC9wjsuXsFTJRJkDOp2aBVyj7gQCA5IjBQWYjUkLurcHdIn1wcT6IJp4LNhslelpViSv
tcMjCyisOQQoM0itLdIDPsS+pvCIvE3NvJYMrnAvC+Oi4vjosVE9+4NhtPf0jYHBgtPacPu5Zp/M
oYCVpIPKWeyNDGvQkAawaIMFbMaeLIfpWVWf83ywKHClO9VyG9jyFPQlmnx1CtiE93a3TxzchSjy
+Ibib+PuGOKFG6gfofma22ZcpefILJiz3ytG9UWOVqpcgkrFe/oGH1UjxqtBY4eMUOgjCwhtR0DN
3uJtjd/4uvd4Dh/vGwVNNMitBvIPiU8wgJwS5i5zND0cdgUQEjKvahhasyncDePChBgLp0ORCkAv
Bp6U0u35TS5ObHUT61VKo4MxNtz+6oFGnXxEyJgMNwwoVzmkqhun7LiDo6CCEnG4HEIuB1nTAyUj
I3FOL0UUEYJlBp34z0m9yTjIpbwfdATp2n+23bv1udaRDvWPlQZuSCfm1OfcNs+ayLn53rsSK2aH
8lJ6XzLK0EeIzl79x7qObTkyB7XZawERPzsZy7lkyjB4drblFmRAh4W6X7Lo0LfEg7V7gkM3+vV9
8uWniEYgb/mNxfCr0Xdu/9t+sJQctNN5AsfNmy8jolbuCWlf877jHBSYkTpS47E/Tz7+O76Cq90n
UEw8RMRUj2Ly8T+XfwozEarfe8vQJjVMmogQgVd8UeCOMQCM8OKky/B0pHNSLh6FeUwK7+SKMjkq
EClUykwA7ZO/ZM+ZPAcHA7X82+5o5t8QO1oVGN2t+GsX7UpDokuEpM3XuCBNTB9QKHcPmRVmHrVe
r8XbqgaxVfeklW7YhJbf3NNop/4m35Fn4vzIpiu7c4hNJpX2UMK6ybk2pvQaI6PO0INX8l4hpRvq
zsSK8yyFNwgipwlOajJsbOTCoxuTu/wfCnavtjjTXuBco/LtfDG2QHuoTW82AXeGzWxvK3vxBMsw
lU/UKecly1mlIBKEaPY+hdPrGSGeAfNwGY8kQV6H02i2jyk376Fh3WBCpaUnYVtvTjJRWQ9qGO2i
3xpduY1KfB35ooVzTrHIDVvP6t7s8QNobLS0zPwZv5CB7idnozf2KYVAvXtn170jeeXeEoRdkqko
/mx+8GtAt9gW53bnBO+Lr87QTA7aXZei0xkCR2W86Kb+6hibrC5ZbFcuy9NzGXd3YzJ3sdOji57u
YVLe947LfMoNuw8TByXc9Fq6ZHFzkVC92AMVKpwblXh07gOJKlXFGV8np1RezgkKBaOdrvbPMHVX
xGlyTfo6SxOC1zRqesalqAcrsDLiSHI7xuyWrMhdrD8X8kjMrkLIwAw2To9Vyj2aEwfZQ3txiyU6
C9TKd9XirKcuaJA3KSu1PHoUwITWB8uYvkCJ6T3E8PXH0GCzs66FAVP1rNmXNVXKwqUMv5iNbNFh
0idsBlpAQkQjUDMpbAJdgorqa8xyBWPmjPfJsdlN92Qt1EEqB6lWbWQ24BIhIqImxutvzitSSx99
g2AQVdVUEfAT38Cg3uJYuWF/65Ojxa/BlFwCTHdD8SyUG3kGLSo/EFW86PFOm/Vna2j+ol+tgQyb
HVEap5ztckdDU3I9lABuhPINKOEIXsUtypwh1yZhRIjsf5O+A10UHP2QIwr0VmpxTh1ufkUNbjVT
mHogGe7coJ+euuM4fK4gm16RjxFL8xFSR3UYJ2hm3YuHE3q1Fc+7dkAOppb3HOpE7ZADxcPIqnHT
EKLRXTIWVmi7SFDscfPJxeTikT2up4WNlKTgpY6SBBc8Waxc1+VmfQVxzTKbX4j/zSsfMwY7ZPvZ
2MAt8aqtvMEUEG5l3IfOuSPwiQpWEliMYatNanolufbS4qepcCISegLKq2CaNmIXOah5co6T6KTy
KcWKr3C1lgUefbLTkd5kHGM6zXuucGjcLUoyESG6xwqJeH31JM4LHC5W2iZKXE0jGnG5l8W/EMFZ
8jOyaNeC+H1ciJotOIrMXcvws/hIwZ1bJIjiBGt5FPnuNg7ymuQET8YvGARaEFLMeAcTqeo/e6T5
qmMfkc4jtr9FWNmLOYK6afn8B/wZNoZOvr4ZmpuVTkONtWaxg/admRKFnpP/Z7FhkbVi11fAoIBR
Juu9SJ9jmz80WtJcMlQlydQVfeWGcow+wgz0qdp1ip9O/aYsTwUhSiGxd+pfRmEXAsESqw4VAbAT
ez2jb6fv3mZlfFf5sUOMMWX2ofHeWPXchrW3WTFwkxU54nWBxonhaDZ1Xk3MDFHSDelROc0S8R0G
YQkNO95ZPGVxRab3fzFPOQdHJwOMsuLzYjN7U4H4VYe6cJicjKsa2upGygL1lOH10G+4aFzURNu5
emWwdQjx81s4uZBGIwzYihk+vrYxQQbl43QW8PFbKuw8l87y4BlNeIUtui0nEbTzh+mEp4hEX4IQ
9g1ho0ASHHgpNxtrRQa7kE1yiYMHF07HSJzpuMRbZjA2ULBi1WiDatVNp8dsvlaoEVWql3FdR90H
qtXqQyOqLeaOtpsatTU5A5CrSzvf9Qtxj1+10LYJKhmVObZ+suBZ09ZwoxR9ymhMhrTwnUHSczK+
yLjrEAglor8UeXtFW8CopjYW5K63xKS+QYYO9utMIr3S2H5TwEjXfEgevliwZbSQMJKtqcCEwezJ
s1zTMHQso1PwwWgylf6tNwiCAnlQruOaDZS4EYFChqREVp8EpQTxmKHQ5TPmPy/r2p9xFRXJKYu6
DVsdF2d1Om1h2kYSkMh6VYxse+U50bJSYnd94SvFP5WZioOkl+TfJfE6Bst5eNPgrWikN1VV62rY
52vraGbVAStRmj9BpxF/nUYDJq+HyhAsGWP2us25QPCF3nMmIhjQXjjiNx4e5pCS93SxwcQZzYbd
+EsyGC9L6Y5Fu7UK8Cnx7tPMhzuHLECkHHMTQw1vKE9rbGoum578myRfocF4Gx/PmthnFF7PugXU
hauj7kqst4RPyI6/KogQBXFgJUvBct72nwbT9ZrpMXaV6T5fM1RfIXO+HuiPhi/cUbk6WBITxKpa
XoHd3ulvHd94qb4kYTDbrsNfvlo0P/MGBwQCzEd1E1HjSJrmjdDZxDYkp1zIXsiDZhWvdDYRGUXj
uTEcL8wPdRMoa0yxulcg/yyAQbF9mthJLT5U+V/8LuRvFoVaPuxn8rzYZm5dd4rL86h3AYl3+m60
/2vhgtAsbYttavYP5Gt3IUO3ZfFT5NkqxKK7uazZBXEcnWLUQ8ZCmDIVHD3awMFpbYF3Mc8Tqb9a
FNiDeb2OBQOFlAUgCap9hrdm0kZQGi6QJYhcrfhaWAeO6kzkpHqwVK9OIcwTmKwgh2qTfFMjPUox
++ftX5mSsf0P/NdmjmCXm+NVVfuvhLOeyAdZSvx419k6zkDM9tUENHw4agQ65hHWGuAKCydHmjJX
ksAB/mUEFvU8iRjAYNEduGyRZjZ6YMy7RbyDc8BBQQQk2mih4m3idRcs0owixO/ZnkPb2erjcDBs
+HKmfUwzXP8MhB1gt7IapHn+Yk/NvuH1jYz+fms/1GcZcbk6bL/713foSHTo3QaUr7pyLYzwEivR
XWRIIeMAnpj1mknOSZmrYJ3fdsIkRPIfD6ZDOt2c/qzJmNwrM2biUVJ29kS6FGvyMP7K2RbaxoKD
gxkomX8r2mDyYt4XBD++1n87Xwkay0J9MxjahYS8MuboanQBnQanaNrW5wi+odptS84/hkCYmwOU
F8HY9pcSzTXq6vQVJEe7jkNDYlgZriEGPsl2z3lLUc11M3M/mNhX2rs6WHyHB4nJ1OoncQKSAtDK
DNsm6UCyonBgqdbWwcyiHyrJyeDp6BlhzPUO549ChDN6gAF5EIcXyw5SlrVf7D5Ep2vog8NLiIu9
HJPAHq3TFF/XzMiJzwmERTSizmFYybCnJDG4dbMxPbLCPr7zEo9kDMycr1yolMEtiCekMm7DVLYv
pqPI+KQQAe/KZH6kUvU2yd1bvIqaXhPrV8J5n4pLlkSXZl4CHRhATZaxA687tWyqReYQCYl65NsQ
hG5TfIgNsvufS36kZKN321pvZKRwj+/LYtqomA64wyoMmjq3RFlhTCEUcNcP4C1749BBedpuc57u
jfneFByhY3VaJOs0h/VZDS302nMRJI3/P5bOa7ltpN2iT4Qq5HBLEMxZVLBuULJkIcdGIz39vzDn
VI1rki2JJND4wt5rq6Zz9srkSq3d91es8JEHoVC3L1Y1XmeLkBUmW9mxw67CSus44fuMWyx7AJT5
3vWXBSZWFmRWgortJLqYNFu1qe4Pw1urH0mAvgzjjzTctyy/1yPce6D8S1Jy/eplGEMp2T1K9pZf
LsV6TbFus++DEa5mTHwZGDE7HjobbvG6/P/RfNeaB8UlTJJ6tYeSQj78saMMTdQ7A9WRNaqXZzfl
SbIATuKQVeM+IijvH3bqewxyqqZS7w7o5A+2/TmPXsD2lTVMsx48HQADTTVLIQ8yY7UAKrFXdH7t
t257aWebNhneRUbL11IXE5CecDYV4YWFPIOw6oKezWeTxZbzvZ6d92k3jlgiGXbFERo3svtYwSKY
7QJPQr5Cxbaeouyls8QjDMc7oQG30K8tZT8lT6tgCQtPtkICqspiqzbVVh2UbQFJ/I2dNNMBVOH9
yfB+FOfNbhimFF+efOqox40x8tNtjsOaLBgoKij/W5s+mNcV3yRfcKreK+yXCda0iNWvj90xtcgK
0eNjxyCJ2COGpcSA4vt2kMsn2uuE01xCYrsjRHH29/9GkOWXla6mZkQmN2yjwbzU1cYw3lW7vrv4
YaDFXaJQnLWfKDu79fs8yBfH7O+DLa/5VJ6ZSzrqP60/zi9oVyfwKn1NJh+L1JZFKoZR4R51SsIk
OlvROpfWzpvLPTRAPscO+ZvTEROmb1rhbSSrxoqo8RFemWRtgNhHVHiAVdK6y9VZJ8BH4E5ER2Ld
2bd7drETFB3tDFK+h/fYK6sWWRIpaZZ2QFyOZQSkMreN+7XMyk2d9MXvmvksPikZpM1HvU7ydC/6
4qASNOemLyQmnJxsU1kfPZPmgUPkt4HwMjGSati2B6xlR++RobQ8DriEKvTqvzqKnfGmsERgtB4V
l86yTlb0/YZYdJ+XBiX6ualJbngVRrEy1dan+wixAqfyaeHRC4l5zneipw3OaAckNBGJv73yRQKJ
yRd4E5soPTEBYZhfalT73rXG95LYycvAG6aNxrpzdr0IQijunU2cMcB2l1AhC3GBYe8RC/Xu3gvP
yQXUnoe8TDK3yROVkEJjU5SB2sEmln9F1RHr0ezwJu2mYCK5LNU7LJXs0zcyn96kWr8Da7ql07ti
D+8G7LwR48VImqeFJQGtvkZdVNUIScOtTBAUxQSSgZtnHD+hXJDbSDz0fl1V3yWfEqs8aqXRJJQv
tHDl7QfCFESJ+DdvPvrwcyKDi/6w0XBWM5khwBs1JhIMzfuZWuRXMzNSPGwEDRnWIevsvf65LtIP
SxFfMy5csDfQM6x7NK9HApJg2SSD6ce1eRiN8iwWVOJCD0NT2/bPaXB2VVs8G7xQHj7pQVwyNBUW
8dRQ7eAKY/qsL3CXzwWWkyglxDTZJh5tDBXSDNOmwE/BJwiSBxUM231UTKbU1xb6zkUPY5LcQw7x
fLXo3HTJwvmg22xX/3G5Vu0KVjp6hb1HATpQ43NDFNeIC19hxiPR5hNRUYXudqJwLRnY6ukO+Q6x
gUDt1/0GAal2rb8Tnv5mx3jKvZA3sSkF29TCuUxhMDv7iYV0fhJBNhcHEhr7sH2y8Ggd+5Z2wypM
33VAP9LW8GIcypJZTvWrCGgPhnuyauuUyb+qaUJIdT9Sg8gton7RD8Y8Y8JvLmMtNdnQolUcNdgc
96n6Tqo3dXxAGzwqsXqcr1yY3sE5Vdw4pe2sAZX7WnEi9oRsKXtk3geItuCBoFt7EzlTYuFsNI/6
6O087xDTsruviuRIK9/qaJ3CNo1fE3OTqFs+miE1TxowN8tYxzUNE1tcj4IcX9KkQs1COUZkISlV
moP02qC1/s5xndfMOKcFqYgV3tSvKE9mUMDA3QBitvIsgVWlprs30P7SM+4UqDj6ZUBerdviON4G
UHCTIIEOJ3y80WawjY76WPTqEyzIIiVhkzpNx/BW6wrtxq6o0c7D1Rg0cpWS9lr12V8Ieu8ObryM
/7f8EZ54NNIkflj0+3i6NfcsxGXCfecx4Vppsb0zK/EC/nzHqkRV8ztZPqT2saEAgy02tbaRy22J
2z1tBvAnp5DBUGngun4Y8U0Vvyj/2J6a9l1BzyWTp+QDkaRzIZwnDTEHJwlARD67/KtDPxjSmXbs
GNn4Od7B5MVMfD0p30jsQ5HhqzqYSuQYJa75b7ToCQJ/wbR6wVSwdWE3v5YHgX5iWIJsca25LyGL
K/GLGj+g9F4BxED8K9SvBJ0LcoEqr15Myc/xk/T/8BkHAilq2V+mkUC8hV6G1d5m6b5YhK2TQWem
VTEWVHBotAFIyhr4TzMILnxrOxQfZd+emuo2m8FiQpjQr9bOXnO680y6l8G9h3J8Ir9suuJv8xvM
uha60RD/vftaVT8GE6n8Y1HYIwBAusxxdMoH2mPcUCzGk4vr8dq8LABJxgWFBHqlQn32hsc9KTUf
LRjeOEIo0+oYuy2xNwgtS/CQTJnCwTgDGOoG9HugZYusRmQEgeTHJXvATrZah3MUcd5J8cJtAclN
Mda4PEODs6VYT544O5mJmQ2AysccxoepVg6a+5WeFKR3zgAGDpg142iL/YBDiAc3fdZuYiIWwMFE
oKVhGsx1sx4VlMKIlBjwX0sdoSj6FLJXd1AjgBv7nvZLe4hgXjyccjmELXRRNuDpoMkcNkWryGGS
heNFPdjlN7ekgjlOZ8mCdWCrUkfJ/Fo53an/w0WCriAwSUj2/jWkRht0eKbOFofg0SaPDw3a82gR
d/NorJTicwK3UBd66Vvc1Bqi/UZcYrtdFarLjU+tB/Ag7ejTuJFDGkOkqLJ+18z27jRil0HIgmQT
OrhIgZT1qlgP9KzeTOQcK1bXvkfwUlSsPS0uXTa1HnVopeUrOZ4Y7OkEFkZ/3NhYV/Ps29k9mR+V
xdIoHvehy1TOMHcuole9qnYKkiKHEADMHelfbi2BPZj2QL+UWBBtZ+MSmhMqVhAhnYy4o1BA6rTM
Bdd/3DSbcfnACNjWWM7YBrMACDdgcFxoCDrWTrmb7CdctnVSxIc8vZmWucvMjnMC3SowkNbhUUqa
gEvt0NirhjF2yhGiFztm4st/cZtpj59nbli3WwgEUgaCbOK8NL21+r+pvOnY+aIS6RfeCBqv/NRD
uxo3ncATRxAwDMjoSzEejc1GjKtpTEL6D6bVSJ2OEU1ygYBZRTTIPh4Li2KfEnMi4JgIueRWLew8
Bn/6PifFfOrX3Z9k0I9K1eLHvo6qcm75xBPvrjR7Jg+n1vCpBKAlnhCMRsNnzsRWpiS+eFAFbRCl
CEoFKxGTuIpNwsj5CG0ooIwiS17b8ASmBQeMU+DBZpDra1QXI7LxMoaa99suekr214Q5enZ6j+Lm
1rA6naKT+YCLoHBKJWbLEqaFVVhuC2g0yEC2JewnAWy30tkdzsm5BHNUk7QR4gRmwsvc7hZfsGXo
9r6EFYd8R80oSNHuKGh35tmATDmdQrQ7Xf1bKFfySgNDkqHaqS9NVD2QLd4I3VPR9sia9fmOMeYO
yVieZodymQXjbNFOWQEXiF9lqV1nFUzcDDLTzh5xnrxorvPCqPcJXy3Rb2Yy3eoRjQEylo4okoY0
6Qr5uvYg9/vJTf+Sg87VqTtI2suqY0cecuIScHJjMpHCz0atznmp7hKK2SRDYhA5pPdh/6jx6HOx
N00w2wS0xek2YyyACivml3LLsOK5ZX8jrOtqKtlVJu3Foy0my8spwUBujLnYY93cDda4zbp05wgm
zZFYZzE6AhdpmlccLb7fisCu1Li2pXkT8ym33KtRDrffJIKL1+EGMAp4OGB5eziIviKQWSgqlGZs
Q9ins+gTCONmir0NU+yt2tbbl52KuIRYLF7hKTa800zAWqOREweovHixSU8MZ+ul7owX00WyonqP
kIcPJqe1gicwDMQOVJEyPUL/PgM1dEdOzI4M7W/vtLbjbGtz8UFubBmQARpCnzavU5qgiC22BviR
c7+ggbFe9DvMuotgiz1A1wg/pcJSghjdyRfBkOsP8ZuhjqiDsdVWsL0QcDOu0SamVc5DryCc2zjM
CngE43sZDm9alb662vCCEArlNg6rldGRyUuagFH12w43IYx2f0Au90YPLHGw4xWaiKFPzIKcbx/H
8I5xFHLA1Qhe3TRIgvhriqPrDC+9E78UBFDZchNH3j43e+6r0afguVkgRqbiQUXpt4jsQl/xqkPp
MPFP14NNPBDVtBe/qWwpwwahGOpSwkQ2yjFW7dUb+yEqJDswbhL8jrH/HSSB2oWghn6b8HvZLQpQ
Rhmmy+wRiAKiZtQCLDWwJsA9DamLoNHpsPUtJtpxctIS9WjG+XnwAVA2QaeUmBN3xTitaobWyy/H
GHclHANTSyg97c3E3T5yfgk8ifzrosuUrHOxSqgGqslE3wMnKDymHiimkHo57YceIjFvXJ/91crK
kkNoYHqPg64FrNkSciL9CZshV4qOlYDTnS6llM8SC8R4Mwn44alPDwhcIQLjatlLbOYOHhLqTnT2
NpezusJRKDl8VYEqg+jnktN1VvZKmO/DY18lR1tkp7qqzk69KZoMNRW1ed6fs6bxzRpmyUAg8XRV
M5WfiJe4TpZ1Tux7HvIW4N9ElcnyiqzlOtqIqUrUHECQ7Xlj4RF2sZVOMRaHusCShYSept4c9+kk
VwPODJiCbBiYScfxE2bDWNT/LCs+64k860hCKiQhA9iu+JKToSiHZk0GyHlUGIm3b13lIc1oT3h1
Ca2Ij5FvoSWYMoclFAimBbm1K1t7H/beoRPKsW8hslHPmXDbiHmcGwaZ2dXF1ZCJ4gIaUK2aW12I
W0pkOxgjdj2YK3ckKnURYaf9fHRbJD3JtzAoHpnCgM6C/QvBa5fwP808gqO6aNZwzOvvnBpr0212
I36zfiJ9fPKVsttP4FMzoz9YLxPjy7J+hsPEmszbOeknezjitC/c1GLZFmQ3zVKvTvNZLCjmOruA
xoS7Fxk6Y4/06HYoB2zkp8NqEeRbErgNOx6FBAVqvhx3ubGuuVsh0u1URE+UWSHivwh6RsfIC7qY
heJYOVrsC2fGQBqcxobxeekO+xhSnvFhZuBBVPvo9MeQCUjYPrqJiCI6sOZvrfHQvLdIwcEKHN1k
n1YRluwPnebUUd88HIcW9wQySoG6cLziCejQPdPur7TAc8g++5Mp6Wqw3oTiXMVUXqx0PPVLyE7L
Zi9HuOpcGyBJmhfvGrVd6dB9RAmR0PZ2raBTxJhV/tHCmWVccY4bP/yxwiLoGEoQyryHPBVY9H8j
0kbLz6bw4OEBxMpWs3MCAXzzupuKeLfBC6ik9xkUkuIkO9f9ZRbguDs6uJ2gWaErc3fs7bffU1bs
tJY5MUx0uqll8N52+3xeINrY2rmgGxX1RJkdS2WCtQsvAzULgniDQLqUOqJSj66VnSit/clU/LIN
Twri6qQg8BAAHEvcDIVqD6lSVcjnSU9Zi69GUwDXDrT0aDxkxmK1I3cP8CKU+0Hfa4FqW9jUubnU
d1tRQF/FW0NhxAWdKBUTrX3BkBG6TXfUlYSqnJCM0OMh854kLCYsxvR8MPmRyKeiLkGq+pFNwluZ
vpCKuWJWTXybd4uYWvYQoeaDkWn7ejR3xCGwOy4x4CwTW1wz3TBtAJTPPAi02dsh7eHZQ3+gsSO2
mYU7oK4z/VQO64glvV2vQ5WsRZgf1Abb/NjxN9s9g9+d8dTglun9AmVpTQjzjO5iqO9toEAU8xi3
8YjeYMnfJBYPLqKQsq0KI8DRpi1SAAKJUwKJAzhwaR9/DMlKzDdF9MeK1OQyfxmau23Ma56e4Bn/
GvE7/XOgs1dBK8v0KfAWxZx2UCuYCSwXWh7I+r8qvT1sO3w27vSCLDIfCm6K4VAYTOy/6SRC0jQM
57nE1uFKYRqnpn//y7Qz1cuAMFE2nyr4JVkhC2WoMxhIrYh41pmf235DG1KYyonnUFI81EycEA4g
AAUsyDGIzbvFXMzmoWQjO6LuAhRE6gF6ISmpQfE8Ol8khyXUXME7oeYr7NbnkcFXjsOVbLvM2bGo
ym0sfbhr58bgknGBk+Yb6eLgA/Za1hjrMREjLrAnFhFJvO1ImCRI3jo7TAg1LT5nhXsei+FCR1xr
99bqDx30nKxaNchh5vp7vnM4t5p5U8OZ+HOxUv5V4mrhNTecDQa3+YYBdJ7+Ri2LVudP5rJAZ7dN
xG5OM0+W6TpBoectaE4GvBD1gwlz68ixFKLKXbGwOFlZfvawgbK3brgCKma7GbPdcrGRWJslLdNB
o+BgXKvavWl7B3KVDYSJuXTXKTIsG/+VfkgrgYIcnbPf8NRlURETB4neoNQmygFs8aF5S5XoDuv+
XpZBVw5bJIFb9Hgg+PwSopVCIqPrnnN28TY7+oIh2reIxLXFhfmyAKbH9OD2fgII1Mn4E8XqO+mf
ve4yqesB6vp89AqVAKXzeMKctHKfEwOv1k+H5iSwimeoaLz2yMSUBJeUCTkLJ4aIvspIowl3LExz
6xBty9Rjz9Act2hlHDXwGOFnkFk7QkL4mYEstqZ10+glUWym/6pDnYzAgvurCt9C1AM4zSTRrlku
fbdnW103tzGdbrH6yM2vrAkvnpte0xq50KkgR2yZwFVyH3kx7B/vMFrwRHIC2UhjwxJTSg3A5GoG
0RSxbkH9Gq8fsYbdDbJvG+s7CWbSpbPU6CzTDFDaHG9HcMAsgB35o3WXqP2M0SCZMIh7vjayG5mw
GICjVOR0VhCriQ0obYSdoXXQtKDVUS+rJCl3PJd/LLmpDaiN8t8C0urB7STGC8kWcCI7NkUJP+Ig
wFQmb/B+eSl2OHKcUaaA5U7H/aSFDOr9QoERR4B1eVeV9lak26Y1EBldbaidjoUJ0zprD2d5gJra
YsrfdsVeEzcvEEB2ICfnpPYp5jI/9pWO5s/AsPoRcnH2Rr0ZnQ3wzBGjyFjsha7sIY+F4o/EolCt
e87Bg5KeJ4JR+Wb8Dv2mY25tmn5bKh8qvAat5OZHNkA9vB2onuBLJAZbHTntyHTau7G7d0t56Mh4
KlBwOATITNgwoWMqC9OIKFBapPRWuPKuoXzUJGyUFCE8usj0lF46pdtYpFymaroFGB6pDS7u6syy
1iK5bya5L1bqh+Ox0SBYWRHdTU/y6+za57DtkeilIzYS8oZDuYTbvU4mubZfvSw+Gjt5d3rn1XPy
J2PTnoFveQzN9FYWycV2of9EYA2zQ4H7Mcb2yKw6s1L2pQKdMuXxtdCGp1BRYo1G0PflixE1Dxbr
Ap7ye2zTQneBmqMv+zOHF7IXNxNrt+hitxphKMk5H0EOaQg9StUvIyraAQqShQAXqGh4VLP0XCcv
FUFb8zGH+XYs05YjId2O9YT81Nl2Ffeg6Hd2xH6JwDgE4q5QoPfMtIsYxGvydQdSzExWcEZBfBTC
LjKPqnIhu/uzWb41JJGk2yl5ZBIjtMIlsrgIEZFk5ko4PMt/kVrlLmRZdMjQPtEyVcRfK8Yfa4oC
J7r3g8WgA2+OgRaVvEzTesvNdK+YVPpLw+tCbs2vB3H1pj/1oWV2S/wvOPt1odt8pmR2EMCkNavk
o+OJ5XbTjeALUrYSR9tYerTNBOpduW47J9ipNK9qhZeex3oXvbjtWo7psxxKfiZ6BrhkZm3cIKH7
SqLhoqIoo2mW5TIV6LeOABUeh1t6Uvq1fbfVLSSF5hTwTMHNJmEFRyfpNScLJlgak7baUDZZyVkv
+PE6VFiggNkpbx1C93Qd50XBU5PSmjcZX+NARtAsUXolzMzGm4zdC3gE61qLTzXy1on6KOH0FOdQ
T85jbOOJ7KkO01NEeV5Qu3u0bAPZJwbSaz0YGfAwrsFF6KwXJDsALqaEDGIziHYQMo3bgIcLQkUk
sIGozzR+ZUsHqgizMMiVzdL+ZjjuHPb/Iw/b8DNjo8IjEaGKHyHPpk0qfj2juOccqmP9xFYNdUw7
Ia3XVmuv+WgX2TRsJHAAdKCYdfHbaE16VjtxyU3MWzVSGTCZ7bSxlmIIDUex4PC2TteeIp6/hXa3
ia4dPyNTXXWo9TIHvRnJIWBIXBPTyMviVDlaaACecboe5XOUHLh4vU3MXOuRB/5FQnvmbHIJGXf7
cjMA8qLhM0LY69CrkWOmNAOIQ+NvkZ2JU0F8FBju7wiTxC12SJ1ZmtHmUuNrtxFHcjyDcyHlu1jF
W2XjIcZBYKnEGAW3Oe9fhpoitU/LoDbDdjWjhWr9BE3pJ0NgZuAJ8F52EwvyxKR6ANITVphi1PyQ
YxBGyQbhO2C2J5lCowZh69ySmgcnPXeQ4KxceE4oXZwv2ARaPO7aEVh3eMtxWxt4ju+miqUM/EkL
8tUM4lPZxCiXYOdScbD7qosUQtLfBY1Bzdqh3zDbhpWfQqrEg/zTiCxKVhbNrVDUuwBAbqMrxWbX
NXtr3cLP+M/lXoAu19xNmrR7ax6PM1ZgofaHKcfvTZyEYCWcdXBOJUtYpHo0OdJ9kDGYmoKDd9pg
h4K5XHZXl626y349F0RnFptceEHMHj5dJtATz3u15FQxrhIS9zhB+WEo6rxVKpte2qz8K0EG5Q75
UYElUYTbqNCWJd6s/ZtZSihaF+Q46nBpGYNxnJDYMJcnYjRwqA014yecEFkn47Ed39P0tSg8v/V6
RNub2OB7sD5qBnB36qUDTSIWwiotUJxrZ9XGj9/74T3iWu25KFlOlz/osnBBgYIKi2Gjsphwn2Zb
HgzkWd6zgT6Ch2BfKR9IDsqdxXiD+zGU/8rwlxnEaskUMJEnw9RE+gxke9/jvYUAmZEWTRj8rnGe
vXzG2yYrff1R4XQWBOn03NptPq0h/64lg0YDFZCBAZPaSBxyMrVa5P/gGGYsDG6z1ZFiN+85EnAC
twDA4RqCEFgbFy37GzsngPWg7Ivdm1qsvCd6EVDchwR2+MjnMrGNj+rxNAjyX4DdYngY+URo8MpX
bVSDhtVS3ORA1Sht71MNyMZv0BiwEeMGgOLpT+57AhUfsyftvGOlgarjpeWrX7mdSvYUCYsMdoka
t11vtzeMAhhn6ZxY8fkpqD8lq69CvunLzgIvU98rgZkHLCBLLTn0Oe1ci/OW0+aHY3g7s5AZ3Sts
BdbFGsmVc8m+UeNKq++y9kfF3BMRILRx/wZaZqCL54YTyFNsDMKMzbDy09m0HRY3lL5AGRX311PH
I6/LIlIyZTSLHh1elnHOO8ZP+mWyG4yfya6tnkL7oibY/IT1S8MN3xwdcR2i7jzk5SmVZ4xcOBx9
59mI7hDJfm971SpH0GfS9hCOxWCrQhDrJfi4KnpJC7BRod5Z4MGs4b3tSFtkViZByfmMSBagkF2j
h57ldlCfvUOenGtAnYSYqS5sGisI05e6In5YXWe/3bdsHU7Z8CtDW2XBpa7Hc233VzbmSn8sMaWI
4h9CCfmKu7YurnIEnx2/6qp7g4aJUS5kwgoZVk+o3Vkc0yF4znb0Dj3uXQCn5FKxHMNjzAE3ovvk
hKUGEh3N9qkXFN0ClBZWPbkBCU9U2x1cjyYI7L4IEvpYy6esuLAqB2j8tkuQIwy3FHxSpf5JJzvQ
TMi13GWGZ2Mq9qrPjKmLTSONaCCX94p/q7899oPdT/ld5fZ5wWRMGhb/6sm2WrL+iU7QtDiQHRu4
0kk3KHYquBRAYKg83X6LTRBuxalztnBEFfWkdly2lI2pNDcTOLg4kmsFF47hQ4/ZzRP6bZWxDoOS
yMZHI9aRcpvYLSDg1WE/hcxo+O0L/ontsIH83d2OKuJRqjvGARzW0S8/eYviTkXEkqCcgUNhDuyX
EamNVXnEk6y9RMQrugygq3PdjmfdDS9cy0pyMs9HSmTfZH7Qam+RyNlUglVi2cC261xYx7g0fD1f
vrESMsvO7vGJfeWu/bCScZfHjPocRjpJv0njh8sfZ40mOB1b9xVOUI2cHed0t6Q+ggn+KrgoTDVh
dFwfQ0/4Mr07NINCmw4M3BYUTXnAQqKVZ+OnwkRhG4ibkiCOAtfnTjeJ7StkdIrkG7Tx97B3yGNX
AJf7YwKU0BgwkeI+NXg9s3iRo/OYiSutTBY88sMs1HcIr23F8Cj2tUjZWv3TY108FMompP9QnOnC
JhhzKVNKjC0QBvtxa7F10nrhAxSyWZYYgVI82Gl1V23Kr56EEoJDpPyaq9eIiIJh+m9VyYkYEsKl
LHNDk5XUbo65ZgdSx0kgyvGXaW2AKgcbZoW6AZAehqWRbN3RRQbSkQ8wHTDEH5A94VMOauhgA9v7
2YBrZbpBYtZ+oj1DQGTxYqSDZrHFjjoslEDnZdGxcFKq3g2X7koa2lGq+VHyu8wPKjYzLvazwuqX
e2siE+Fcq/PGbqvtBN3PVsTO/VSqp/25nBXZOB0bdz7F6YnNFSbQoFvitCxCtlCQIYTJqQgJyx5e
TOfCvVfwm5A7S0QB4NeXdStO/Lcm2dvWfBoWddRKQR3mDp8KlNBmb4yXnj+m3lEIFCClsHTllm9L
2gpS5Lv4Na+exXg1mdKfkUR12mm8OtV98o7ciTPLzZxLpuZdGRwvyL1z6n7F9WcK+qxKwWzDgu0Z
TsOMMjeAjYKGZSv9RFUErsMCYAJKdZDtQ4WKhcgFGJt6aWsX9gcyxHSX9++TU2zScPb19IXblbtC
TfYieZ9jjDOGyx3xWXbxmrdRqPemvCQeWmAoEJyFI4rvlPFz1CbsnqHKgkV864cXFEhklJ/DZLjM
CO5wKLVUzLI4orcHO0X1Z2BJeaBjnrv8qndIMN4Lrs0OjhwhhG6OYcsQFHXkTKQvfOzRq94SCNg6
ByrT5G/BGNuDRdjDIpwWlBbOWvMs+Xjt6Tx0X+G/ioOVR7hPFbYCOyMphyzMCrxgBSxV9ut2rxCD
0PuxgmgQT2YGSW3FD3G0uywlTAFBJtkkRvTgkTfGr4tBXvLSDYIB9B9yCG3AiQbQ3PbQyK96OIYU
UR8uXU8ztRsxT5tEsLpWQ9wLiEiUFfi30MIgXUdwfNnhkFEx0ez/hmV6MvC4D4xCaE8BHaN4WnnW
w8kSYO/Wa28/Kjs6pMLa47ElxxPp+wMkBtyo3EchM15LaGDMfCLkXROQRzv77Qs2wfmKFR+7/hVN
B2d/g1aTAFuWdP1a5Vkas6Sq1V/NNv0jj0+QE2y/Big9YzYt6DZFWdcMr8jeBEXWwbFdsHlO8teJ
j3jZVkiv3IxZWQwXmQ+iokIfjE+DastYxpOMNEjnJubE3Hq9uusa3KLdzTH6O3QJC6lFyNgT432H
52Oioa7i64wOZrmhH7rKc5Rv/G+uGQVRASTPpZJLoH9N1D+TN5+t/A/aHzji17D1bQZcwKY0DZEQ
/ADuePQM2BfmnQ2VpUaKl82PNNEZ970TdYG2CqOzHOjYnGAoaaBB/VgluCws8QSYzBjiXaZ3qKgZ
UGKxZ5rkwU6mykNIRMGjPBPEG4q6aMh8Bb2/9mqYuDbDH+KkVpkJgIiz9f9gMVH/W9ThPTV6ksTP
Dl+nximERb159/AH2EO5aWPUDgUuD5JMYv65nOhNMAmQneTl9mVd6ijo6vOAGUQ3zlRJuvlpGshP
MIilQQs429YI7AM7t5LIEMf+7k586KTrjt9uYGDxWSIQ9ui4qncbJdcM1h2IBSvUVej80VNkc0zt
++S7I80zxJZTkv9Lc4GU1/NaJH1D0LpvRXXAerCNKdkwYmYoqIHsdMNhUH3X/lOk5ckWrE2emmJD
TPRZd8nhpD9U5nQaq1W8R6xrIaQteLcW8QwfvzqcXCsJJIIb9pmaAXLXC6LyUuvUae0hI3Lvxuil
m8WaCpbwOwYOfwdW4UwM9eG06CtJy4aDpnmPYVE32966B2bqxRe9tlc1o0pOSElSYrECRMNwcK6i
h0JijwOxfohB1SPdK5ErI7allSFKdFp7CD8nOFbDdF6W3NhftxI2HdPsxRTBg7kUXJulRPl3sHAC
oudzJrpOPRTHujYPOC/q+k/F50ri20BH7YTeJkQPZJKdRBTxppqhy8CAU35shrOTsZtJGfJgfasc
QiVBuBmYGx60wNzymOgA6IdiyneDQaWLPIsWpjPx+6Eb5KON2EP2xCEi31J+yJdiCiS3FanV3mLU
gQw49D9oUIvEDrKcMCDqTpiwfPa83eNRdr+Cv6DMQYDwsNWKR4Pk2iMCII6ICI8m9AAVR9GP9cch
BbYVbBc1ACLmTnERPCZsDkgFmxFsz85pKrxj5rkH3Ff7mMvxafBpDxqjeoYG8s1YogFgmrtorwyI
C9wDs8syNrJW5mXEEp8jQ6vMT0U+m6Nxc9lvLiwvg/dXSd5q4x1h8qWUKgOO/kuvewK8iOQTzMRZ
LiK70hkpT179xjCj9NKg0QBl4tLurhFIhcYtV+pIXYgts6qDSfviubNf7rah+7U4nJLxBDIKLLm5
HWaDaKfigejUEhAW6+jWqvFOcPNpqdwDnsCo9FElV+NmcSsNvCOW/uJaDe8pMxvnVuj6cTktnHg+
IVtgD76qcQnSrRYk7jIv2lSaR2wVOieF1MpCZYzIlADNNLdvGVmBzYS8xCNea2RKptoxMqNNk1xD
l5GSQXBUGw7XZHKfaQSvQ+ZUaSF0/6ccwgAkOvITk9Sj0vznWexvuvUkf20KOoNSr1AZH4V3ly8Y
R9M2Udstr3RpXiveAGelxt4hE4h3I+bvPC4yCtPW3mT5R6YqD8GhObFhddN76pxMDtq2DwyKRowf
B3UJSeidQ8VpFjeIwnL3rpkdLgQsswnLpJlsMo2Frxb1kAh15ocZU/KQY8a6WZ1CnDLncpUs6ltn
VSGGApPrxwbS1Sxk/WPWnxYnsJXAwPD0fSrYMi5qKTk+K479nqlN/9YqP4byM7hPcmEI9oGGpNJm
kXGV9bQrHMwEIErDONNCbDQcW2pfPGpTIczOvMevFT8PYJ7zHBI6jS8Z6spGgPeinTXebX6aXMXh
pTH6FEyvmM6bF1AHR1cRx8KZ2bEzBzkxzviOdSKIeB/nrmGGSufw0pDxETqMSmJSLDluQ1vLUU9R
spOPlGNOguJkrm4t/ajKJhLsLgbcipGiTOEEMFEcRBwonyrHOKZJlTkMO3+yRrr/0L/Z1q2g8yOu
sCn3MGeZq620cNP9ApHHEfA/9s5suXErS9ev4shrw415ONHVFwQ4ixQ1ppQ3CGWmhHme8fTnQ9rd
pii2WFXn9lSEo8KWxE1s7HGt9X9/a+fVQSabJ9XafPajzMxtGyKQrYhAaeIhfLxKxh7OIJntMFPv
OMgSKRioPKu1vT4LAGDkCM27ghQrDIMCPh51Zimcwr6QltaEdJ6pT7E+OUbfxxaICCA9ljvcj/xS
9BC24p1bz/GG3Pvo4hJUnVgn+NxBB+rnAm6tBqdWBSJw6++FpLhuze7QufiVY2Q7eF2HW0ZF4Llf
ZynIQ9laixyYdNBBgsLBCO8/D5efGslisVZ77V4p/XuB9DUZFmr/KE4a9iV4IE1DVSVRfMl1Go/q
NJqnFcNUi3ZQ3fYDmGKpWJbZsDRzA5EbB0UzJ3HeAcV6kmsGtyauBip/f9SdiV+tttNzcae5hCrM
dAfklBxDcaUz96cpqBxC3aQ2EorvZCn01ccKjOWH45ER3xarqWinmuovqNEtuaFRtONzizbqmSBI
67LX0baCpmyTRRq2G7WKNhb1c6JIjQgK75LzyzyjEtrHsA8A53aq3+QoyxkalurvkuZnethI+bxz
GY/klmRKt6QCDkRZItBdV251ELGUH3fixge2D3EzlL3rERBIhNLXydNr7zGrEc5lyNRxKtSbtXFn
9ApUvHRrop6VSTSirp9C3SlyDWroZOqVYJmX2K3pNvpWx2A09vp3g6h2jgDccSGWN9SiR819KT9S
xdhU8DcrQgqPfrzIZYiRJudtvKiQDGUZx+xyZcnySjKXGhrBpEH9q765nfiQ597D4AQZimdPvU5z
cQ83rs3HTaBd8ZmcscZ9w7Zjvkbcm5KRTFjys+NCKfrZgqCtC0cJH18fyaBFMK2DEmxZc+G17ANw
CCCSzAXxXS6KO7lwKhiwoK0JiDGzoMvIw+F3MzeTTFAE5C0S5Q2JeQUYalfdmP5dVdoyTlmm04rs
goYPP7DYxm1zFeHAkva7ohd3uVvu42+NdOtzddYcNYL4hti85nsr20p0PC/cFXdW41LNxzJS2yLA
vHojTzxhOV27/u3vmGt4wajWxFdwlzcaR8s1R0zgIfKfsmCVUTEo98kVpTsN6v1U6Lbcv6jgROVS
41ue3zIeIRJ3nRP4w+0ANFsYlxIXGiy1JO+OEl3KroOkIiSF1JNkoipIILWon7CiK9+NrhqqUzA5
RAGtkRRv82cfQXyDzLcZv8Mngmoj3CpSeJNtyfHjz2NCo28Be/BG3PabQXldQKbfIyqlVYdMqm+L
uQybIt+YUryNhWyljjsXyPIYftNvwD+QNBE3/QLoKB6a+1FBdDrV2UjFVu+o7JhZ1wm+bUWGALzF
Es1miRS3JeVQGU7EBCxdWV9x+9UfqB2QpN4h9JQSRlRjQLtAIixk9rEXb7pC2MQs3k77HJMv44zB
gV2fpXFzr6Rb4QXF2k6dGYFPmZh/2w/mXZaIDxnZvEG7jgoFYQe8FMs91CHHPSyfs/rJhYVBxEgH
aS0YdzjyFNyaCcYY1P60g83wUsAY6ckuYhGW0K7H0caoX9pQ21LjAvx05VooWU0ijwCy5bdBeoP8
tCwBr3bd1ddAqHd6t5Wk5xTeCJekDqEZrp7+uJJ8/GGrgCizScx4j6tGineQal4j6Fz50rMbLXx9
3FMIBM4/p8C+W5h3Pi57pkTYxIO9+iyEqxaVbyVf0Us1rnU16UiJgWFYnK/78FbAJeknXcLts4lT
NghpWbiYSfr1KvNe1Ma/UqRnPZHvfIqmYWKCLVm1OK+Ys9/jImwwDAgzqm9s3OOh52ZLgPbLoYKb
8VXX9prw4HZAq818LgjfXYyieaHosrrUxw7WnE0kRUVcABxY5gpav9dIAhxNzxSpNvsdW/vIMMqM
3A5XSw84PMIo6jolbjaxfqiZce6wqVXKbWVAtC9p/5bXN7WfOs3eNxRoGgCklIM4/gzncgRQmUK0
+gH+tpLjE7IQy2hpDMVypQ+kLiXK7SAfyYgsS+x85r93wxhhHeaXFPva3Ny5f1n7mmgCEYDHdlj/
LgtZXKGBq+djH8wk8p4x/4jYoLrrWYa0q+sKUt4Uvk3X4mHVqjeRGS5cVZ2r9fp3P6N+y6rYOiMI
nZ7objK33GRBu+IGaugQjtARGQaHzzG5Ja8u34SEWrncaar3SFEA5S0zbz7G+lYz5G0eXgchwUGd
sHd2yxlZKaCmq98MNz1A0YUj2iMbATaQLpSoXFsdSvOthmC+g8tCaCaZorFAArCrKO4q9Rv3cZyS
RFBzoCAXgoBUhIh1k7jkx2KFCUw4noECksx1LLMgKYt8SSGfuC4ARBPMykvQ4Kwdrl2GOwmDkEy4
YeRbQXxQEJokUETGchGSZYiJKhqhusrj2e++5hZNMeB/mnXr0OFA8hB0+n09JPcG3xRhs+O9ev7K
HHF6w9PVf5Ya4KOU53v9fUWQ1QcirjwkeOiQ4WnKWdjcAaptIg4c1YOhv8HzoIjHWwRk5xG0U8U9
1dV7eC9uuPG/ykTCdVe8EsYnCSyvVQbU9yD8o9tzSgtENGmEN+2h652CwoaSc5mBO6u5UokJIdYO
EWujfFdwv2ubaFFVhf3lt//4r//80f8f7zU7ELj3svS3tEkOWZDW1T++yKL45bf8z/++/vmPLxqW
LJaok8SXVdlQVOnXz3+83Aapx69LvxfIzyy15urhkozxr6xVTEqs2Yx3k8ovIEFY/6AohFo+j6WS
+vgkMTfiOGyzJrkydf1qCh1hu9pvBeT4CrCRnMEEB9dOAfBLAtGlcHhoRa62GpXWlAT74rUiZcR3
4OFmtvWU7VGRHAhfL8cYMkz+ppf1ilAXOFxbEcyrqpKxSGg2fYF0eqrDhgWb4jgB0w4NdhFxlfF9
EkvVwmi4y3Z8BocfPQIV60072LNlkXpLdgNzE/n8MpgDfTP9JXNiaenlMhLbZbEbZ3phUacc7fva
nPeCwLoQ7D1kjADMXCSD1Pag0BBHYyHMo4eK+qGeEie9yBDtGStK/rrOQFzfLQjYegtQGzg+OTmE
SDdHmxZWTkz4zcLoMdP2I/WQGYclORFu9DS/oy6NuhObc3pJKNrDUQKniYXE+ksmyqFYL8qD5ci6
Sy3Oxiuo6WHFDWKQVulIbjy/a2PO1KV85xJQwSbUkFdGK8Gk6FamVUKTifF6QMRNlUUIba9aavIS
oCVWV7jj4deVYL3ci8RQLW3uJ1sOKwTaEMdRaQmtKNPXYd3i0zRlMJStrwzzSCDnQqLHEK2rlG9Y
RPZd4KRJd8jE21CbkLjmoRC0Q7fqVmxs4EsJOeEz3+FIZoCidYw1rGJni2Hyoioh8b6uiNnqFOUH
nG6zlIJjeLLc2AtiFQYKQ1IUZupvIi1ZOxnQXi7gqGbj2zDXdr+mxH+8mxPVrznyI8sHlBJ+ffKv
/7ULuPVU2Vv9n9Of/c+vvf+j/7rOX9O7unx9rXcv+elvvvtDPv+v9p2X+uXdvxBzCOrhpnkth1vy
V3H937N3+s1/9oe/vf76lPshf/3Hlx9Zk9bTp3lBln7560fTZJdk5Wh1mD7/rx/uXxL+bvNaVq/D
hz94fanqf3wRpD8sSbFkrm8oQEVRsrQvv3Wvv34k/yGzjliWJcmyDgBMtr78lmZl7f/ji2r9wZ+I
hmVa2vQ3ivTltyprfv3I/MPSVD5R0SRT1HVV+vLfj/7XwvXnW/lfFjLzZB0zVIPPklnGNM0SLW36
+dE6hmo5IcjBYQBzdtu3x5W27x28cxzf4crY2+1cfqaIftnP2fln1rMn4cJSrsdrdZEsvIWwOOq6
MwurpF74PvTJ8ffBJ9YVKgpFZ7XDwZjvQZWG4wJa7zIMH+WZT1nw7EKbdOa7tfykD/RprT/qgygf
whKwJ7GAWesYC2llOj9YJOb5Ult/3tSF3tanb3LUUl2hVJb8DC4ZWjN1GUk7K7xLe+Acy66+sEdJ
jNIPj6VIDCtVMTST8fe+sdgoJU+Keaz8h7wxFtp3iuC41syoHLdV8OSG8/nDTa/meEs0VMsUTYPx
qqq6bGin3agbreArIWXGS28F0mVJTfkCK4Xl581I0/f+rJ2TThyKQcpinDs4YhEpfKkpE+9AZQXr
OMablFTkVyNxaulVU/eft/xxbL5/wJMOVauGqviehgfxJgm5TV4YHRJrwadPNr3Ro+EBuU1rcMru
SHw6w5tqk6qGKoR/8wyfrnIGiXYpcdxcmP/6UHn/ZNOTHzUcx1IlFdOT6d/0pUy78fVAWHqGls9Y
ys6w0stLTV7qzKkvjprEjV6o5ektIg2fq3Ywdw/ld91pnGnMdF+rbbH6/O1JxoXe1d+3GBS6q4Uk
UylnMW/QyDjTghfMBXs4NE9c7eblMp1zeLzwpGenBUoczom6YYra9LWOHjRSBtMNDJoN18A85u2q
WghLdVVderxzHco51NAVzqOGYpy8Q6UzKvrUY+X8Mdiy7b5F2ozCKTQhjZOYKxSOd9QpXujTS42e
vEVNQHuehiSByNdjBUIcB1CQg6PnXvjGMaTcywTZjKsLrb5fAUxZ0lTDMNkVTbZNUzFPWrXyscub
mjrEbiMt1Hm2NK/wUbC5gjiCc+n9Se+3h4+tnYybYcjhM7oF6bJluY7m99A4F8+KfXllmz7o74Xt
Y0MnI0WNBbMoLIKLyQjUTJiJ4sHw7gPl+vPue7/K/NkM49BSVFHBYsM6WWUgq2iB29JMr7yN0oNc
3Ri183kTZ/vsuI2TwRh4YEiHiPEgrNydslBW1t76hvDbplT5Qlvv59fHxzkZDG0jem3R0FS78FaY
1fyz2865YXD8SCfDYOyCqAo50bO9dXOV21D5vXvC03vVzYyfF7pvegWnI+G4rZORIPQJLn6GSVs3
5JneUid0yLLVQAdmzVpexTYIg8+bnF7IZy2enAPdenBNrv+4QvVfUY7NRre80MLJvv3Xi5Lk6blM
Q1Om4+7xQpjFqi/7NR0o/XDhGxI2Eewf2k2+Hx+67aVRca41UxQ1WZ7+USzlpAsjIB9l5k1rhO3z
VJzq2lVNMcdMdKiTvnj4OTOp3jV30n9J0cS6OrL6GeaGuiwzgXfw+vkrks6MdNowdU1XuS0o4kkH
NoI1xp1KG9W8d4JHnWMW4ArsifO5uCb+Na+ugSJ8VRfTout9vdD6mfGPtR0OoKaqKpbIvePd6/M6
9k8MWejL2biQbYTSm3hrsGUKa395oa0zo9EUuZYYssK5FTzV+7biQVZdd0qzjHcd5XozyYGH7+AT
qtnAFNcANh3p+UKb7yM6v4bnuzZP5jcqyRwrNtr01+YSmdFKm1dXmD5d3lA+bl+arIkQSHRZNQki
nQxNU5cIWHJa5o5DnGPDrWur7ZO1sEH5u7EubZYf+/J9aycjUzXN3kzEtp1RWtw9Usw4M5+xOQYa
n61JDZMyRHTweV9+nAxTk5AjZP6nftifM6XvKQjpUQBTUJ0U8KNXLlXenzdy/rn+buTkfXWKEPsg
dtktK+qp/R+G9PR5A79G2fs1kceQFMQ30+2cJev9KIxaz+9Tk/fkF/cl+T2JSq3+J4ZEK1l4pT44
UWs0z9u4o2bff4wwnJDq524I/p0HJQJpEW5ULNU8mfaA4gGQwASkWvu2wVi5/7dGiKKYvw4EsnV6
Kx3GMhFrdcDDNrbrxlYW+LhsjMEx0KjMgp+U5ztExC4ci6dh96FzSeNPQRGFTj55qiJvvaHqXaZ4
saZytBW+lTjDUg3YCq/+sL7wKs8Olr9bU07upl5uDQZ1G9NuoLmbcp0uwmtjjrYdJKnt/fRsajcv
LWIfF0yGz1GbJwtmnYpuKKJX4cAwHfz7bWRnTyQUiCtQ5fX5A56dcUdtye+HqjZEIApietPLYP88
ttLNJKD7vI2TgMK0QvJAqqEZBmdHXVVO5oNl9L406hav7JqgKgjBZWZT4/EAiG1PSczFHjz70o7a
m35+dHNS+4GpHdOBrjdlyggsAHj6f3ymk50GU5xGrl3GPoSbfN0syYwKBLXvqPKdhTMqzg/6w4Um
p4Xpw8g/eqyThStrdEMa019jsZuDXwBovhFsYCf4wm/B1M3RYIqz7uulGXe2O4k4EqYxZQJDJzPO
H6HC4xfHuX+4a/MfVMx//mDnxqDB8mFCuIK8c3rikkeXin+V5XLA1X64j3CQMZp/+e6icSj4u42T
zaxJGzkRsTmaYaMc9SpaiZWltheWpjMHrfetnPaU0KalkAlTlQfskm1GSES5IvWpfHUdzIcXMFGU
RbfiJLkhAXSp9Wn7Px0fuM9bloy4XhPVk2mmBEmsIh2d1g1vhV+QhuGUE+BZvIBwYY+2lTiwxdO5
PKNK5mLr51Ytprg0Hb1M3TRPVq3KNGpFVehhdZncNst21W+wRrVL27sYGTlzRqefj9o6WbUSMUy6
zGLyUY6Wr/OF7yCuucWOfa3Z+dKcfz4+T2LLf65fho4yUZWBEemn567UhJhWlLxWAzIMpXQOtTdO
QnUllQmznv6Ezn/xtHdu1h03ejJiTb0umlAizhUlGAFNrkrDzYXnmrrpw4A5eq6T4TpGkuvWPc9F
PswW51PsPtg1RJniORH6C7NcOrdxHz2QfLKV6lrpN0IwsmJeyUvgG5say8M/A2nNM/r6xkEDhCvs
LNwl2wtPenZwYofLQZ1zM8GL9zuCR72fmw8sYSpTEr+MX/PRIFRfP1wK1f8vz/l3WyfL9JBrdd9H
XTvLqOtZBKv4zlxrS39h2GJIQiQ4yLPc/qX9vRzTOLvVmuSGVEVXZJlz9MmD4v+WtG00pUFaYLAz
IrJ3RA65/4OvihyyIP/OCem4xZNVh8ptX0qmqhCMIjdTCigHysiNWf5BBTqBtW4VfP38bU7D8nTY
mppucqxgu9C0kw5O8r4ocGkABr2ZLrLQn9bCkhTspSc7t54ScACRPgVHRfVkwLpqX4qBSTtAQxaE
UhY4mdhQeESsN9p5sxZXqjfTfv4TK/m5uW8alDpQJyBbxunBWovMLtEaWk4eLTy3D4UNJoMDp2Sr
sF1n1uPlkSOfmyLHbZ6MHG2s0i7MaRM7E4xxxsiFDkMd/0R1+zpkgp2JlMNCMjXf/E6edd02ye0s
Wgig+xQRfxBMiFGDd+FtN0azz9/42Y31+MudDDKpG1XE3Hw5ADrZrH/CPoRkQ7StuN0rt9KynQvx
LNwrdv/gOZdupWdn9HHrJ+fJODPVIitoHXX8i05p3yy+RtrLC1FszQ4Of65cAcpq0JEXnvzcoe+4
7ZOVK1HYVY0pGQcgb5k61Y5Kj5Wxp0TZJvGwwxRxiVP1pVbP7QzHrZ5MMUyvJKvoaHVaRqau9uY6
eCOLnaG7nGC5NNyniXh0Xq+7qoBMS3YT2HHiUIE3BadAxKXfpy0dSTjkNCy6nM+79sx+xB2SHC6F
6mwM1kmrQyaRImhkQs3VJjTB+Ymj3Uprs9rq3ndR+/Z5a2ee8V1rJ9u5KMeZUkwOPWp5kN2X/NIh
+syiSAaVu77BTV9X9ZNxEoVjZgwBUTbAsespmq0sp0XxX8wW/ToLvWvnZGRIXUpRecxzcPQa71qH
xpxxpeyB5nhXyfqfuc5derSTF1WN1jjkU0RWXdZraRUQqJ9ybpce7ewbOurBkzcUpklmlS5P5ubU
zu4SffP5CDh3an3XddNzHg3zsvP1RrcIw06Tql7jqetENhjfWb0vd5eiCNP7PtkkjxszTjavwcpM
PU3pNEH4pmnoXZCeC6sLT3SpkZMzfywnUlhNjYTYE0e3wA3n+kHZQ863gXKvMSLZSocLbZ6dtn+/
JuNkn0JzVcqWyGsCLM9RnGrMjeQEcwvO4D2e94/+qlyiIv0qbi916bnDlaGIHJi5AxNs/fXzoxcI
qtNq+wljAu/nTX6EdD6nLN4p3BmEQ64AFzeeM8vwuwanIXvUYISbTStP/euvQeLMR45V1Krt8Su0
/4l85bSJng6Z48c7WUKonhkLquam1sB3XgVzPJLt3jafpgPr5QvOxe48WUo82fOrruLpho3yVN/H
nK5AnMzhTwGBcC6nWs7d495158lCIiPbwf9G/TMPYiQUK5LoFuaV08+LfCa8YeBx+RR59h0SpySL
T9yek/L7dxh35thIlTYNmmw/XcURWM8ggNOneMFf2rjPvsO/WzutpRm91ooUkL4z6y57ISC7zDgw
hHBeHeyqd7pr/xv5Mo0aBUXjOK4T4PsQ7K7apvQqfYp5ECC98xfggxy48evp6K+sL8z+M6dUQyHA
YE7xbOVDUYTRFIokT73ZoTFQFlwfb+oNMrh5cPfvPdlRWycbgpnFshZMTza19avm4ybBGRZ50iJY
+H+WQb6rgjyuDD6T+cZQTtZ1XST9YXKveT9OItjCiqKblEFcBbfaqt3WM/aGp3qJxv/CKCEHcWaq
Hzd2MvXGLO9l4dcw0allTmTbMlxgDnZYoSQaDYpGm+sJNgQtaZdZjeOl+Y9UFpkyhvZmJBSAl3vc
JW7xOMVV4msnrLyuyWeGSzmaeBOmKtUByloo/RXg/11i5i9YGWC+p3/3sK+vcODBhRW0hI0qf5aI
33TxXndTvH5G+HCkmxoBy9bbZiDwsWheIcF0wbyyfjZqih4YuJuEpligLN+yG9QcJUUyquBvh+Ql
xw0qQuYmgJwfvPu83kvW9wGoYRzCvwDT0tQYZRQGxzADaX0IHpKQvo9AAZyBD4+g7G21VmdcrjEN
eJrAg63XU3a3jg3vwar1haHaokjcH+GoAI47WCggc9EyhGjbY2jhmEiJcKjKrpqV5i4JsQ83gWg2
cIAFbIug0GfRXjOoctmI+p0HEHB4AJRooNHM1JfMehjVp6p99o2tEs7rLqQofFdnj6b13Bjfcc6Y
4frheJK3k7tDZD50WrXM/a+N+qjjgpJFCTbn8cIMSFmPAEaRTuiHOEHQ42oOIgs56GeJRpqemu/4
ybCWuQa9M/kmjvG6BlgcFE8ASv3kLS4R8U8WHuXg+Pqt6+kA8EFIGitM2ooG8ZWOvV9yaHs8ZLBk
Sh2/dZ06WOFgV7fX2eDizbaIVLyBAIu4OOVl2KL6YCF6p4Vza125KYzOpFu7qXaba+uS1rsQ/UNo
rjpvqwNLz7Vrs/1qoCxET63q19LYH0qN85JRUfGc3EBSrOMJlrMMNG5iOFkx5vTrGv+uBG2jhcQg
dteZB5G4XY79fRL6q6aWr3wfrijKYz1eR/680ncdpMAMjLjEZlB/a9FQiVcKSIiyALhDiD3cpe5d
Du1GJLGl4yWCwkxB+4ztUPOQyJItYGKhrAclc6RoHxgPVaAsxZghq2Fw8YZp9BC8QOsyYTRnKNNi
j5qMvZk/FDAWkuo11EDew/TZoE9rhxsNNY8RwEN6SmA1WPI8kw+dgNA6ehuGm8i7TbGEiPeeue7a
fcFArPMXK4Pt9SLqP/JsIwZvAgTmdCUlHvJWMABAQOIaIt0UTTyo5huEIFgKc00GZsfZvdl4xpWh
P/WiU/FWIONY/nXdmzi6oAC8KZt6ZuSbDoYkqneg7HGz7pF+VNHWhFJUrevxKo02UfBUUlPp4gga
hG9AclYKN+Xxe91iSId2mkSMAvxPQpSho0HdWt1eqr4HaCtbN53B8K9DDA1FzNAs5g461awv7IZK
foZgnM7j9g07rdh7ht8OXsAFAQl12d/0ozRPvK+WeWcYGxAtWryCWrVw03upfyl0AGMFvJ0eR2zr
Xsyp/iyXGQ7p3dxvH9xmOxblTMPi0Jef/BoGLND+0nzSMV41ZKqW56MEcB0ReTMCXAVaiD9PVHw1
Adciga3aqTi+mmkIBwPfSYfnuryvcPuscIJRzeFaaqKdkelXUl5f+5EARyOzoKwYwW2DMUODyM3T
XAjp7cHScHEZwWp2t5kIqCL1bwyz2hjlcK/LD5BwuhhcQh3beSeuA3omG+UlNHPQfmiSs9sQHELY
Aj/0kF1cuckeAQF6uLcE0YshTLCYO81Eq7rWQXKbIKVdgC9xa4fafZLP63YphGAeAKLFlPr2gBpj
0DEgE+Y9EndKNYh6pCgnhR8YuYJMHKHaWOhJEVcVjynwMxZ1CXifgvAvjFHDNhBQtMpW5GwhZz9R
xuLxYE1K0qsUbKmUANsj3htt/OxWEODXQj0owAu0uqP3t6a/6oH9wYpVoQsPFSSzpLiTg2itywep
gkayqSEPoFHfKWk2B1ymwXTHoRzF7M+kPfTJpmw7Z9TVmQzTTxufJmyFpLIk8mJTGdtaTXI68I4y
tkthjDlKeSgoRyzDVSE99LgLaLd1+tB6r7V5aEVQZ2xLUtTbQ8RK9gIuXVSek2BToJxy8U5Uk2Wp
YbewUwNvnWeYbm/GvrhSUUXlwJcsFr/O1SDDb7rxKYTsPYJEE7W9l5BYlnF1R/kX8X/pwiso3aUW
oPdb2IfxLkibr5UAAiOQ27dCxMJIjRjQgpUq0C97fCwMpNSgdfVbIdHmaqNsRCRBaWTMGr/axT4F
Pv5tIaRO19TPYF5s00ues/Yxpp/K4BH+vW0UP1Nv41JKUgMq+o6muWsfUba4Ibbj3XUP1kl4xl7L
g2VjATLziG678ncJ4y5cFP0agSeuyzgWCuazZLKDjtFm8FPYLJDO2U8aQ1l2suno+VWft3D4nxLh
DY8LoGoCK46+gCE5K3LiqyrHfqw8IwHLXQ0PH0vLbv0mREGABeKFs+S5Cz9xcpKCBqmdDwEgzltW
mg6Mi86G7Qdy8ytSIy7kU507oc2DuNJvLzT58fiqyzB9yI8ZomJ+iNLE3F3zAJUWl9du3tzilAoj
GDODb5cPeWfCDe/bOjnjxQqvn2zIdNuhbO5uXMnuLXr3R8WOFqG8gBf2+cN9DNPoFO1wOpdFQ5uU
K+8PsL2fNZ4eETOM1+NVsEEHRX4l3PwVpvn/eiH0Qpz5/0dN+FEv9JL+tnsZXk80RvzNX5Ih4w9r
yk+SpTfJV6Av5NT/l2TI+kM0DAntzxS8oJx8CrD/JRkypD8kXaRcTtE0lXHJ5/2lGDLEP8ypEMWk
LHyaJNq/Ihj6cL/RdFHVaVkizT9dhk9iRQE1GE1ZeYNTOj0h5WgevWpz+IHzGhe02VHHHP6MWRxf
pk5n9tSWQWM6gRpV5OFOhmLWI4Aqi8GpxpWY3fjehaE+3cWOIyUkn/CL0USNmlRJxvHi/eeTJyli
gPCjM3pkO2YdVxEzuvn8GS60cRrAU8xklGurHxzB3Qjgkcd+LYTzz9uYloCPz0FMQhUpWJNOKy+U
vNCNTixG4PsYsM8gdkgvys/P2zjz4qdM3VT5aTE0Pyyzmk+RXKuqo6PfdHOL+khcpW7xSv4nQkpn
+uxdUyc39krqMU0aaKrO7kdggi7povRCHvtMn0k60j5JZ76IGNi/f/daaNahF5ajk6PnF7/7TTUz
0UaZ8oVL+rlnIRpMzYRFITJcpvft5DAZKzGs8Juq51l9rVdzb7ywHV1q4qS7tIzzAygcHDW1J2B9
5XTyqC4U3nzYhqZErSHx/jXmCZLGk/7qc1Hikm8RqeX140e2sWzlJqFQA+6zc7EA+NwjHbc2rQxH
EdNxHLtQ8D0RLm3tKE9/1v8ae3wlvDWVGiiSDDI8F5abD4HFP5/RNBWJEM7HfG3sipVXp+3oKNfd
fMpfCTbwgilHN1zF89SObc46n0+r0912apIkOGWQHGBU9bTcJq7aUk7ARjrhWkMmMakXpsj3pZg3
9aof14h3DU0/P+7RqabcaEzgBRk4DkHXb4y4DNed1qzdPOciZFLLCs211Hd8p2VoxoAX210hvhTS
ZMh8YMNy3A4xtmhyjMTpEmqNJ8xCcBtiR8ots7FkyhSq38sDrhmzIW8K2zOAWgw6fhuylM+w66Hs
P5O/mcJcykZg/UCDzYEiuKtAy0Cb3Hc1HDnKhUsN5IFISKirv0XmeCcT1IYGjLLbF7AXM9sA694M
Q0HNx5uCgkrstXNryv7pLt4emMS+9k2BgQbY9hihnotryDhGmHWp8D9re2hVrAbwpozEbf48CsFq
lPSDuOtCEfjXCLRrrL/5GacuHfZSDOwmTOU7vR9QhQs3icbdq0pavJV1Jyyv07rYB8kMW8ClMPpz
VQl+iu5dC4pTBRsogIT0rMchex3w5M3C1B5whrbqlQgOwheXZVUs2oRrDbc4TLuctk7no/IzVuAS
S/pMgJ8zTg4rsGpJ17G8exJwsPnYrjxImWO0rziw0w3jAZBCNVwr0CBL/1bzfrbJqiZUowz4OeDl
yjVJjw0uMLe1tVQFpPxrOVqbrq0PKwkPQgM6UnyTZeVdgPYeErGk/oBmkQeAmdkc73QlWcegN7uk
saOx3GtaDKxqpQXiPIBnzGHU5KtZQFqDfFVy9VSDtYdtNS6kWBckKM8FdVWG11m8wog8brCdnutk
XsJ1G98qoqMnUHoggFuvaYk/xA0eFBAvrMxdxj9hgnn9daUtvOyx5V6tVqDOHvIJmzGTgkWaHWIJ
ONa8Fq5GrOEiB/A7JOv2Lgr2ZbmKJjvBx9LLQWXYkmIT5FN8AbMvqBUYWoteyU3X+hFXT6x++ToB
rIbzuLFvgWdZ2mSA04f4WMU72JYIBgEs2BPMNit8QDnQfWocqgpg2SN1iXoHYiAN6mDTyYP4s67E
ce5nFmGcVHos+mrTSQbTg7BJnwqAlpwBVE7V7mXpRfJwA3ezq5zVJoHuEkOwg5lJB90ntYg3lA9r
ZR5BaiHOIhIspWhVAKUmURlE+MTyCHroczcTnRpWHyHSPrsu8tKRTG8VdfjpDiCyS9jScQ+bpsWb
C5rAGPf4IMezFEcmOQoxX9uo/tfYejE9i7k0m2C7hWTAeF10OMECbhTW+uTcPGJNJyjMRjuPA9xo
5kB4zWylD+v4pwB8rzKcgdh3g7tki2sS9iKqa2dGfrCiVfmaEQHksBKHV4a31ISbTt9JVBtOEFhb
S/ulbm0lTIz7hVLMY0j5yrcEvS9o2Bhjqn7vd257JbWpMsNRrnOUimhSwPizBw1rGBcg4DyAFyH0
YE58t7xu2+ShN3nUihNYXWTfaqxU/a4AgBKy95OYxnAEz/JQuQvRfmRX1A/OBqGYTRW6feboAjzQ
BKzSwFlrIQC8ByO/wYBxMQz1rVVgoFwSPhGDyOKNaXcD9BUryIhkXeeQKw9aNJEXZIIyQob5JtE5
8Q3E6MKooWoK411YgxnEfDnx8gdf+ql39wqbLSE0W+yVhWUQSQBjkpjtNvIFO7JSx4xRq0v73hJ+
hoL2vfLzhdJqwFa8ybROM27T62nKyd260Ly1W/KtrXUUEd8s8qvOUjGerfHGftP7XUNUJA4qp4aR
leqgcgJsdXFm/5ZK6db3Dy6dgMk0QUYA4NdaMRc990dbyIuYWVxo0VfJ7fcG5LCeyfrLqI48RIXJ
hREl0xtmkKIkwAJ68J7agI7JkW0M94mvHnKq6QYcU/NnvV1J8iGSeiwV2kclpFrF7Rzfl8CFaXPo
DfDaY5FQwrU8Bo5vPbjQeMd07glfS2o4yQQ8ttY6BdLV4M/2EmrrSHk2MKfSm2c4WBZm1MnEGMUZ
vsUp+/+ydyZLjitJlv2X3lsJ5mFLgjPp8xgbE7p7OEYDYJiBr+/DVyXSXSnV0743npnvZXhEwEEz
1atX73GDcTuIdFsXVVSjODnC+s4M8zCDMRJPE7ihW5jvWnzNwS/3XemQVV5epTWB+H5RsoraNnxL
VPftgqEAz3BlnWFr+c55cOsHF8qvArCz8bwRnjyWGw2KzQII5TfsAEs736jZaNZhy3ZTG7u7kWxu
1YeR0tbz4LzI4l7K+Jxhk5DXMCMVdYAZ3tukaIHfzC9pDOpzBlpVNgQsTz4pZyRORZmgwjSaaTVV
dbiOWU4ZFBN1BaijjM1qY3DSDCO4ZRXH4mvIoK80jvdqz9XFFGa5KqY6ogbcGV0FRseydzJ9tRei
ntvDkM6vnqOQKdtTN3uHVEMCZkxRJCUBZjNiaOsh+wLUYQYTcrg036PvfSVttzJZl5/U20TwlvCj
gb9DODnRMI8Q0aoLaE5GJuaA/M3+iZS3A6+GByQ2tVzuHBGflLySVfgoBSSDMH4Zjfl3mW5B61cU
ZQVKmLNs7hMSP/Wqbbkq43mD7JwZl54kgIW8tlq9Z+YOPmve3/U6i2AryeQqNB8qMkX5D7cyd4lX
7gPn3PgPdUVyLbmcCaAfh7BCAYSRsz/rgmnXQWA0+3pbV/nbGPcrOrI3Sbz/yEEuh49Ev9YePHl+
PL66kSvblefw0InxyZyaYCmgwAn2SrLtl9n4sDPuZ982gAiIwV57dbC2UnJkk1WeuECeJO1JcjdM
xPWdk/Z3qu9yoHta6p+Yn9F6aTyG7YLo9mBc+OQHiO9G+pwQ4LeQmyO8k1OmO8wC5xA9LABedTvF
ertndJ0xsL9R25xynSiGI92cHrge1Kp3BrlTEKj7LHtqEuD2gV0b68pujc0gFMQ9Bi1/QlCrAPJM
Uqyz/mo0L326zcvt4sm7NIBuKe7T8Q+7FavR4E++Ncxn7ISNSeL0bko5Gw0rJQBn2DSTWvvDvT0T
eu6+ac4TOZVP5cBHv0jd0xgCvs4EKVCyGpyv23OzSHmy6xpsKNo8f132pB1q0cxxVrWt/+SDcT9R
A1hDvs7EBh5agBJZk77Yye4l9wZ4wgNXB0HuA3dDF7jXdny2rxJ+UNEc3Rnqt/dh22Bk4F4uwWeA
HdEhv+one5pzDlNRklTY3lK00e7fh6ogMxnJM20eZxIo87zi3fDv2Kra59W5st8s86fon4Akjcmr
jO0V31WQ+u6be5dhgmsQqAwtbx8wd9QzIAGo3x65sCb5bNzu1SEU3l3JD50S0RpNKkjhgVz/noy9
gWDhtfc2WFh5n1mw5TBVLqvOflfBYUjuG0sQp7xwnT4NcfHghhBLb5103x5mjpr4tOQ8nwPwaEWi
p0+pHL5lPCwRP8/JrkqoAokcQuKPuWna+upJ0J8TtCReJhK02U1I4jUVJnwFtTZnDl+nfSgrb1dI
2ZOnb26q/N5WfztSi6tAEUzvMT5aB3n9PGtmMWBjm2IPOiEwvmb71wfGnR0KUjytR7N5mqdTWT+F
qiRSLybrlfx1eJMGyb7NfWHQNOSrxZ+eOo/oQ2nehlUTwGTnGo+AqzsU+PAqCK0W+UcT7krv2FT6
WJOSPT8x4FgprpYPM7n36++Uunh4bzA9YLqj9q42PpPH7jNknDQOj0vwXqT3pD8y9q2iLhTMME9c
tGuTAYeZH27VFg/eLtnyAh4+uRtNTca+7Jb9BqIiGdAkvJsQTdeqJI5tHl7Detw1c3tXc0r7Pq2D
xV1g+DFh8kX+4tZeu/aNOo9mCy9qbqtbXxRV2KF4wSZVgE9Ynm60MUBpC7wkyC3+W1oeqg6GFXkh
MNQlTPuyZ7xSCQzsMC7wG0+hYvkz7T+DQR3TgYveTfz3/30/+1/qBP9zQ/svOgHC5SIhRS5RcHE/
3G169DfO/Rj1uMj+LxzW/yrE/2v7/C86Qagr268nfjfAIxxaOLnqd7deU5hsRPR/kv3/K1ECcYAw
HSfwTRKT/nML3ZRm0RAvZ8D7+jGZlZR7hln/PL7/r4r/N/Pmu/9fq+LnK0Th639K0br9gn+XxK3g
3yx0cKKwSFBBfUbg+ndB3DL+DdWCTXGWiNzbxIK37T/0cDf4N7jDLMn7WO/RjkNenf8QxF333/ge
gcvq0S2pKOBf/T9EaBGvcjNh/g/99TZ1styQ/eDbnjCFtfkvIxpC6LoZCZutagfsXtnXp0YUzNWt
Ahia3cUnw83jkyCFb1b1cQkfAf1GSbCsC7wKDVO57tAgw8z1U0f5Ixt345a53pZtIDiZhlVQsT2N
QzNYtSxe5iGh4vFCDWP2wgJJrnvC+4V3NBJGwOqhIM7nTXnWvUOQ7GLmH0tbWpEz2DHlD5pEiqVG
wD8jyl72Rnuae5sDDphqQaRjW8ddREydnl1c4mX5kCTBai7s7oS6cfFz8WxO3nthLXo1NKDWrdw1
LzMQgiFvy8gJ5ckTGkZYcinjahV4OjKnytmGjU1nLRjhstq/9oyeoONg3WKBwa37VabVdVHXJbN/
YqfbOi0XYoNogCunE8Or19QHohTTtZXY7noUhIbGxWPq2HeeVwIMLf4q83Mq7GxdhwvGq8Rdz9XA
8y/kNU7qk1d/JeWw6gW8eAuBg5RCOyFKtGW+T1gUOAHLAE0QW1HuBxAW7F3ZAHyDg+x17AYs4lI5
DKfZIVmNygZAdLOUkDBfViJyqhh7hiQS8RUIDwZEvJ6rBjyVar1d5qJ8yeGrxb5BqTx6DdAADet3
6Hahod502b0R6psZf1MfAYOH3CRO5IXzV4fjpAPs08t6W5rTaSAamhzUlekjTdne10CWvvaLfUZy
xkCYbgpW4XZ9JJP/XtDmscqx62AuDba97hzg5r79OODKEcliR8GtDVf+TvDWIW7KYC/TWK1sb7GO
Bf+noO/yTcDUtjOHs54ZvvuL+5S/h+WrNvNowUaSZA8YqdZxoE5x6kaDxTcqiIJP8/IQKpCFNPCV
8xFnDmG8I2GQA4HWGR23SMtr4QN0SNwJGE744hUNuangn5TlB1HaoRSwpXpi0vA6DOlxkau8BipP
Lm7bfRtokL5/izy/5kRq5xNghte4ik9dO73QSUaVDmgyCesWNdrKYBvt1oNs5xI5L0W1ceidVxXK
peVV8IlaytMG6cJOgkfZoWY5sZFS0yx5VCbhLak+/0hYAls3pvOnJaZiI/Bl8tkzzsOkk53juMY6
ddOavtyvtyBOT21tEeZNkHa5nsoSfNDR6Ov1SKDl4Larfrja7h9iOAf5lbbjDiYv2k7ip3cGrDfF
zO8whhW9MaSdx5IsIDxoGKjaHnlBokIezFJtjcm6GC3qU+ElCH5m39z5RfpqOMp5UXHnPPfVXef3
3SlMhsdOYAhsmvVAbuyIdGM+AT+a2CDDpFHkfxbz3ALhIXYa2N5EPZC/9D34riH5HpjYG5cu0+ty
VjA181PueHuH9TcUwwU5lk79Naa94xetZvSJufvVPpQUfBJehteuhzA1vLphuXLRVUazgCFao+ha
dx0/e4+c2gX8hfUxmmh+1hGoWAdNQfnG8zBMUXHr7t2rJGK9LyyEqe8SO14AE6Ema9YAoyYdGQVU
lbf2JwNuTOvxMLQEyoNaqdJdABKVah+0Nyq+ejY1mL6y3Q1+A0or27TW41R+eCPCVPHHrgj1ZPlp
0fRwL5CQa9amyM/eZMadjI2HpXxsH1upMYMlR7cLVo75KlwSxDygTXckNW6HVK2liaaKoKtMcUqB
EVb2fWgnkIqald1+JtMtVQdypiLtDP6A5s+XxjbGUOgl1I+koyeA7yqjXtHSJxSF7kKbkMQKXSYp
30sNo8HD/ehPZDTTuOOCFHGzrU2BrkR2toBc2YXO24xx0CiD44TpEUZKWsiNjBF2SMDRE16a39YZ
jiJk7wN5Q2f1YSKCNgNu35YfVZNv5uY99S6BSlYZ/2LaliLbNrVazWlxFwRoiggo4xy/xWP6kE/h
AfglZpU0/9bBhlzrzYINTpEmrAA2lYu5KsZk3aYhigDqJKHiaaBXfkuC0kSQOrSurjoU3TGX+abG
V6fV+xikzx2KggdKbrEwivVXRbpYoqyD59EKBOayMgaI2s45Dj90TG49SDkF08Mw/8TJr5799TJD
Zcm+NdTeefJ2Y/qYmv5LQ5nYET0E++KxGczVpCBr4PvjBw/NlOZp+GlxAuVMLfCnRo76XeyFG8Dd
iXLWa7Pp76y2vSRZHwVGdtBt9ZiNAhU/imeP12rndjMsViv8zdzi859/Fi5rQ0tYpJl+8KB4OHcN
nDkiacWNE4oNSEvY0MoJIGjZKGo5/aSFRbERyduw2MeGJNq5ge3Y5IS4zSjkcf7sFnInVH43Ej0y
eX8kIeTmPVj5lVV+dZ2OUu7gBUGgg24XoMCnb2UXrBeoX8woV72LucNLkPkIly6Q2HVHm+4z3Hoe
yj4Kc/fcWE/KGyNVvHnZB5+gjccQI+9gHdTbdDqYuIDjEUiGWX3lpFNj8dkq/MWUbzCQ3mSnzlU6
bUakl2ksdyTgoYp9+rCglMGjTZuVAbEk2JQDYmlT3hOtxUuPuI0aJhSdoVnk+9nH/QUuoWZpOo65
SPP9As6s7+otYO57YwZeOE+bwDu14ifkdE00V5b7t+TIq4jLDmCHTQ2ZLc38obpy1VgNAFX0Ej7T
JhntOB9jNW2cuIkqQ++53ndwQnbzVO+L1ttWVU7J5q6D6jYPQOmQ/NhIK/+S9m7Qw6fbhVG5gMCs
JsKHh/Cpmsyz9riDFBfjMjBwGM5Z5a46Ff7GzryX8jkjcb1yb5MO6+kiRoU/zfGeWxlek3l88crs
a+x5wRNTb33cWgmxKRe8ebvRB8HhlM9FwIuqKpzMS6loJ7FcU8dQSMoMWWpqMaPZQ/9gg1i8wcQY
bjj9miBhta5iIl30kK/KnyWbfooQeI07uK86dh5kqMklRx8iHl0tqb0SoOELHMF9SRxGaQ5PYBLw
eO2SOeSKjM9Ei6abog4+RI3VE7jSvqEFiycclqPgpUif+6DEEpnMP8WATEIEONVc4K7C8NXKNPot
Aef04QAMzk4RPk+miRYDTDbEapxmp57TcRnutHHqbOs3toMfprIbvx2BFM/HZhQ/THJWSw1YTbec
H5rjoD9hhg8YAXw48BgC6prg2C139NIbLwFyxVhl12bfbmZHYVls/dkizF/D8vrpB3tva2/dSeYg
LfTqAJzEwDfopw38l3VVnJwZk3oPoYGUkB7aY6Iw032hSiGhPRZgumRZn3qnONfDtO1FfR86FGqt
4ipnBdJswPcYRhQo91OGv1V4G/A0+zG/YVPvXKM7qLmNsoR3wzc5EpuTWN7SxDqN/KPF48iqYaiQ
Qx+Tg4IJHwAPIxVpX0a49Yq/QJCvJ4sg+CyIdMWs1N5XYnrzqQ+lL+EAM2EKVn6FUDxml8QGLfKm
k2A9hD9pUe0ygn7bedwvmkVs44/OvI0T1rw2L1aQ7yddHKQ5b6tu3hf8GBXRZvMwcBMXLx7nxsw7
l7rXqnSek+qwOJyupoS2xaizJJA1h9us/GdQhH7wsuQlT/dmhUZzHJy1O0OjH8W6SasXprFHfuG2
qLxH1vwxmDP+G32Uu95Z1wCItFN/oJJHMv6+4XxEKRjlZOt+NPaCMj6xu8ewp36QzqE0MaJrVd9b
BuH3mQXRYITsGkxP6hbyP3KZpKpmjkwV485TZGcCnIAYPIpMP3/s03nYph5p9XhzqS3IVIE4Kj6G
2vkM/ERtuOAf9MygCOFFSoaIAlUML9Fr0GaYVShFYP0VtxjHGMN0DdN59Kwt9FwQKSSkM/FJ5ZvN
ckRFbV0lPx6iXUUXR5ET4ggOehiGPDuOTkaNj65ToSaxuCJ+yvy18xHUazLDdAblLDkYwcHh5UV2
XBHekzDKvHYQLBbpcCcxjVV7Sz/lE2Z+e2MEzlrW/iZ35ovrAAg2uTBOrBjeefpBG4zHZwCP6Cfp
Uj2NskCul6BTKF3ywzSGq9wAYTrXm6rkk+KTxea5zLOxBMzjWi4ni7hYZtSbfpKvehrwFo9RniEf
0+JapPsnS3nvt/06HYztknYXdQm6ey5LLhbuIQn6yYtPE+BV71b87selu+bIwq3sD+k8PcWueXbr
3zirV1IeB6qNikut47AYyt/iCmiTT7+zXrKXCXSG7Sa7BP2tBvfWlMFdW8sLbPscAy2n+b4wOyzx
fJzgg7RxtTZhRpYUKWo5+lC8C9YCvXSf++8mzVIhvzCrr7ucCVXlvhrEydPU4KT4xXK8TfHwJyXh
yuWTGVxb2BiBrta1/d2U/soKr6VJJFOwU0TPU/dvGULYLxjSHjLUOGbfTAzpNx/64a2mBnPdcw5S
J2VaKt0PEsiA63Jjs7C/dDxVqda9E0BXRcD01oFg0tO9kKS1w2K0ijkqWvHszgWp+vTBtbU155xA
LZ5uG66M4n3ROZdyEJlsLsTTp2CkJwcI6DO9WbxdDH/nANrram9dYUV28hiu4rCrgerddmCM8GtY
KF0K5rrlsskhr1JeWfOlzuO1Z764MyYC+9KXX17ecJ//2K63FciedrtPAfdB7z3M5Qgbsti4YXxp
rHEddPYqr57SsT8V+B0qEArw1gIL4NrS7fhgrL3l6lPCW4W5bie18yiw/FLtkxTaSQCiuqPraduz
x5wr4NiZz0H55KZinwOg8+p45YQPTeMDirDvTJeiWhR3YcIWDvDxSeZcyQFjL7oXhjzeZN1ZkEdz
foZ91R+Wvt/axZvl/DbFcpkV+0R5w5oO+zUOa+5Weh7Axa3Hvuo2XZUdrLC5zyoGYo2WkT2ILzdL
HwtR7ybJKTmCKZKu0yFECLlJFdskVhZZidhNmvUYl7NA8wQLnyMjW4B51OMjDLkxsrLQisZO3GiS
mHL0t/Jf09IX+y4AOWcqVkkk/DRNfWi8SvCLWN7Ygak2U6+O0v5tmO5SmG5BHD1mYcd8AdJPhiEG
OLsABD5OBTyE6n7yzh2i8BJ0W5YOuLDbHaCjlTuGXC1ir73+Jhs8ztw+zcgSd079PZeP6GWr+bvt
Dgu6i0131UKLA/0q8Nf0lfkduD23VHEkCHk1lFAMeEJMAD9HzlYrZnJCjxC6JxO03bJ826wYLK46
OrcUBvs68W4YPLcaMDRtfczaUV1OK7aM7ph+vHMmrJr5YCXB36pqd6OjIzdEvcqGrVkz+xv6dQ1I
PsHfMRFtJ2pMClbGEHg5zkVyJ+cPSOfZakBFL8sPg+WtrKtXNfalwcm2se+y7gCBjXFKYgOUk0UU
uC9F0O9I1Sc74zN0MPX8zEa2k3O+b133se2B0xjZ1mXjpbTWQ8xqhlWt/VE/+KhBcZmzShRcUtFf
cesyzMKNNczdZnwqDP+eUah1CwUL1ul4HeleG5MZg6+PonP3eY0bpzMgMY0h+yMVW3YxO1li/C0r
P46KTntRaXi4iMz+OAMtOV1SDrjfoWNGbhxePP2a+T/GrMG6UHY2Fk9FeHJTVDSuibWoQxKaey9m
y6SyAVQF+q/t/L0BHW0nP/u02hME+wqQRRqz+drT93vLQjVCSNqMwYYaXWXjn7QSb9gruRliTnbm
XdwOjWHT8e/68QCt5zjpGymoBtx6qIc7KoyNweCZKfJOAMxawBum3vCbAGo0GufQW8eqAejFTpKB
GDqqh1Q7z5oRusVYrqz2pveT5e5tccMNvZ0IGLs67iYYPj1HM/4BAhs+Fm365PE5mBwu+XoCD8Zy
7exVdz27Gjh2VniRX6RVb4uYkrYIgz8zfp5QHo3BwhlVHbts+aFdZ75WRsYYvjRyrVnC8K2IFUWh
32uufSl+vbI9K/lhiQS3Bc42bkpDZ++iZQGQpb/JKPZuaXMDU0G4X1baM3Sbt/74N50yKkafKtGo
1mnLhovzO7HqK3BlmSOr8ba5o7YH8nkTZGnR/OVD0j0PlPmmpaKyraDGTauqfbKKmX2ZzcA34m14
6OocTS2ZrmGuX2MxTBxc/F6B8F+bnD2CrL02+fhXN3iiGjozELEo2HYZrF31x1o2o9ghD0aWZFsS
YjQplSuuRs1nRbZIGUyE80UdR3c+lT0jSgoPZFgWb5r3sg4vzlyf+OUnI8vfRlpGw9pD/N174Zlh
89mfkai7y6Tc3WxaFLRppOF9TUv66Mhn5aYnlxo46d7zTUiA6bDSvruSCh/W+ObAeG9/dNPeDQ2G
DO5OelrFNlLnL2vC4Z7VeCGmNLIThpupHpjA6XrtWYCDJNO7sE72Vjwke2Z4r63R0wy6D0mjTkCq
1k6h0lXpfoXgw0UB1VVXL8NU/NQoPsKqnsuww9sXb9qLzr578Cwm6lmYAI/AOEH1BWEuuY3LB38X
QnbjQUS9NZ8cl/k+d2M7s2VlUcB6zAy9ms3uRyd/aw1cOAMQVv1WJZCuS/0yVWwETd/K/dNCO6iL
Tx7HqfN2c/nmOq85O/ZV5iA8XFWlNzMewZ4Rq5XggzCMjQUsOXYRrcPpQJcsx/55zDknKieIxpuB
TXurwgq3GUzJAKaTG/7JvEe1GKug+c4QPbKl4Ajvdr6p/7rKjJziOMuJTTkQmW0IgSY4uyboBX5E
VvjUNv0mFeOrzQ5amEdGEUcdxQkx9HXsbQqfziqtozn7E+dvCz1HgokABOUQmFg7hnWb/S0ZKGQF
0Hu33PYxExFYgGFt/KQjMM2ubw59CO6xNN0myr1gPSscBa2/a3GuBH0OAXE6zrV1oUZ/aC2Gt0Xs
jzBI+djbtXdsS+7e0VoEriWBqdzmUZltYW7LPLCOs8VEw7TBwos7HQcvycIUgkacT59yGFNTq4ny
Ug3sx9mE5J17EdcHYMnvZtZVdylLd1PKPpSfvnU9frQ4Lh+A2E1zmiBkzNcxSVdLw04ttfdjO3HA
B1n67ncmcRA+/HgztA+q8AlznqedbVE1q6QzNx2/AaHwt3JSIwvB/qrMB1FxIvfJNp0PY9Ieiwb3
QwPoknU0fvXGaKpN6XHXTPGwY27F5u58dCqfBW0MayhOojQhMto0oP47amvbLB5r2uN26vHeoOn5
2cdsiYPTWaQplAVyRbO813hEpoTt7H++oKZKjF3GOZPhY2pjwnCsM2DMfE/ASxR66U5QjMZ+sTUB
ZFqS0fWAv8L+HrnxGdMkManVuz7JMD0b1n3o1S84m9LmWPu6XbHD++VBLivrCZq6LMihjX+zgU9+
fqpV+dGk4jvv5k3N8nCOgmshicaCEYZKFLd3Nr1OU/AeJD17gQMl4GwBua5rkMaITl277wN3a2xa
jV24xP5DzgneBzhVUTsdm55rroEv63EE1dgFJflnY3Gec71J04+SiVuY4XqvNNh2a5OyQq0Rny3e
Fm30u5xziOA2TJbbqQDr7gqX5qfADpTOfCCQeC4NrLKDCHqC1nTk1DTLdp7H+3lKTq5XxjvLHR5N
LX6kyPAD9NxfIpHyjOF6o42OhWvHgOngj/edaKAamtCBzfyiZtN8mW+f4gkfE3K/G8F4KpygeclH
8rXsHFXYHBi8YVB0RbywdCzQqKcQicuTfDKK0dsLZT/BiWXXE/tpNSMYLj5/gDQxkm18nm4GRTfv
px02Q5XN3tMS91ud+9+gGkrU08y/yzFXSucYyPI8T1vXTObzVGBr0/K+WuTn1DbtVjfc5hpc49g4
p3++GBUfd6Fp+oyC3cXUCE/eol6d/DWu/eLZ8A+6WurIjd1HO4HGZYYRyS4XexxAkAbDb2d57JPj
ZcehaUdt77uXQOMHGoEtd4Kfjw5RjDy34KIMh+a4tCE0gpRRxcxgY9Dscw6z3LTsuJsYGI55xX6j
72NIjjt7PuZdHw3ByGlvJTGeXG4Bkg9YkHR4hDlv++TXr5gp9CEc9Dm3Y3m2bCIYPN/ZCQhsO/5o
b33H3rGRuZuaKOZV5pvnUOAN4YXmY13Q1fYYMgIK8NFbWLPNGx01M77cMcWzNWvcc8uAPbdSPSEG
U7EN7V+Axdamr1rSeGsP1XGqrj7TzUyVdYQr1t8G9njvqi44ykKkGKCybxIrwIu2PIhqmPi+vPan
oHY+gJmV5/AmQhUUfN3oUF6NqAwmd4hHrZRTbVZDvzwsFZ6kBPFcBpO/Ye/ojUisMGpMC2OEz2i6
dHivh8TaV37CT84Kd9g9CZUYi/rg3T6lzWb0INPVGXjJwvYrFOcw3HV9ehFJuMrKZTk92ARN3GVq
2WW3cVcap1/eFNpbqe2fwbryowjf8mC6DaUtFmHL8uzEP0UswmeXdWIgaG6vmm0pi4/Bti4+ywV2
Xr8FA7ZkIKWf6WD267b32shiMRln89DxOPmD6tR+SBvOWQcE6Z7Ngxk1AwtdfkloPRUiRphhtVEY
2ER3Ggg5X3m2OezCtoCZzq+ThhjXbZCQc5E3pymrFiIbyKotk5+qVc9U+jhpY2qw2JcPcYgJ0WQk
GU71QkGGMKd5C7UjZxrp5L4oGZyFifUQqgVT9IQ5YKqS18Hu8Qv27oVJC4zU0OLcz3pCLHoKgGRh
4BbHaqGYLB9ITr7x6fQ19YP+T9vgKHNrptR+XO87S3zYfnejp1NSelZ+nrL+nViwrQVQdJW3CZ+6
xXvOA/ehSGookuWynWKrP2QlqRh+zPC9UQlL/ImnNm3i9EjIjsfcZ/6V5rJ1ePPZF2AtaeZkSXr7
12FETiU6PsS2wCXX1pydFRvxI3LEP1/sxDd44BoN13kYzck5dTets0/LbxFjf1yNif08t4ym0oSU
mkZTlh7oHZK9nUy07vLYc2+jTnQACoYOMLU/KZb47cdRoFVJUMx89+7CdnrfZ8EmCJx63aryIQvI
C0gzvzrjslOm9Ncch7Sx/QxjtovXWRWLg8ibdtM5PkjzUmyMsdkAfVzlU5aebCWO1aTlXnjVXxzm
PqJcqZ+CXqA/QsNdjJh3LZFia3g1vvO8e7MbqdGM8mNjFHzO2FYRzFrzwKcpc6sx8jrk2hob3Wz0
UekQtFKkKt4FWQwnVTFtbIguEF62q8TyWrlYKCsZcp9ocmyFcRoaAMAYMjnb4s04zazJdOo49Hqf
NdWnNNwRwHL8xWSJmoNEKkvhnppJRcAnclW1llsZ6AeZmGpj9AkDtaUhPcpl56akkbZsNPQiD3o6
QPtoY9KJpiUPSanwup1sATgrrKyZ6nnQdVBtmnZ0V3nhqsiO0w/R1ZHKRXNomuB9Qmpa5RaLAz03
mZK9vDdxqVjIEFHe+c/x2D7FjkKaq8dDzF988YnE8MIcS8boeduwsg0mIVazZZ+JbnHKce4ySt/7
1pbnnN4FeXcwklmf0rS9mQeD22fXNl88W24aNpoODgCZrXD8ZyHKv2LI+6fKd4m/n3MeSRVbPBc/
3KpAlEQXSPPJpYFZ647xwGj13l5X1i4sXfdU6/DAExS7WYJd4p65S4L2VbBpSKzOjGn79qV07X0R
Wmo/ceJi2YEx7S8egSVlUuAP9MPHbIg32kVHR3YwXxqcUfSC+b22DGcj2sX9KN1tVsnp0wpbd69s
3DpDXX3LQcafS6b+iOrHH6rkMi96fil0QZJOz08xx17bDY3/Ys+c23JIbtx7/mc9w/ou5h6WgZM+
M+e0H/75ojJjw7ESPgLFKO/rNvngA9VgW6yDbWZ45Uuq5Y66mCma2dZHL8/52+djvjINrR/qiW2j
3A1Z2LFN/UCRHKU+V21lOeklmdLs4io5R1IkI+tHpUZ+QdMIRWIe//ni3/5b6ilxCBIWjSr/aN0s
TtKc/KM5oA5KIrhNZXwFunaQr/kyloxfWqYBc9DfOcuUrXNHHrlf0gc/s/YTEvQxVhwKbPxCM9Wm
e8qSmH2KjPy+fvTLyxLE+sKujL6odh5I4DHSPT5pLNHZLO68Nu1exkRuEyecX0YHp43rXW2RJS/Q
hJlxS+Fv0tquNqoktqYyc5R6rzKPmBPYBJvdCZd/s5xI0HkYTOH/d9LOq7lxLE3Tf2Vi79EBbyJ2
94IkAJIiKZtSZt4glJkqeO/x6/dB1vSWCHHEqpmO7oqoTnN0DM75zGtOGh2UAYWTRJb3RUWFYKzI
IsMpie/xnHbLJvslWGV1jONoX/hknYaMRIguRIewiQLQM8m2arvupJLouUoZf5uotHmjnN6lUg1y
Swyyu6kY/kiLoNj4icyTHWbZMyjWfBP7vcEXoqk7PzBbyFlwRyaKfoav2nIxVE9ZqX7rlZwcLtOy
XcOL8qzpUbDWowb/1oDmtZjmD5UQRTdWU74Zmuyxik2xTnoLXp0qVttIG4wnk+fJUVoNwxEjowbp
9ckuD3U8XmUTMWy8aAFuYZoaVspWpxjr5EUB3UrXpX2pJH8gGBvcRO02FNXstpbhOGOAfgyHcXTg
jJd7ojasDnrZGWoeoUIsYOxps5aO3infp0EebRDupDiCB8UEULo0/yMecpT+JPVLRHawHoii7upA
HO7kSKf8RDNpgBzkrUxjJHfttMnJxhY6Qo0WR6UZlLzEWJXWMH1MMnwtPQJau2H9h3td74Z7zfT7
G1lQn6c6smxF5A2JC6s5qtnQIgGVtcff/5qmcKYA+vqWMG5zRUKwT4xbNGgIXcjfOBOVKOvpKmoV
xKsItp1q0pSTpY8KdWJPdvRMpHffjPJzpUBQhMi+zYrIuFNG4c2gacrLlci32gD0v0OXI1e6/DuC
JH3ZIkCjR+MhGNAGkcqMnIDKJ4029KXEeIKUJ9btSUKxxO4S/4UuQ+1AZRO+NWS00QRsWSWc7Xt4
hlRf6N6DEcCtvLULxLz2Qx35T22lASQaNVp8CIeJuDGtQB9QWBs1pPoUkDlmLe+kglBbb/EsB9n5
tRna+jY3qXX5aawTJWU9Lrn0NQrFT4MNIEhjzXmZTqXSbltVNWBgRf1tXYTyGuxbeKu03iYujHoT
TOn0GoDj5vL2XiZfBJMTgzvkw/3hBw2hWp/fxp7ePxsTTwmv0DZSLPgTLQ/2yvIoVPuRQIEv0uhb
g9R78pVBe5STdaWRkQpmIN5osOSfIB1sY3kD6k08ajUCSbA4rLVeQ+VAOIdgIldHCnoDvEPBLE2w
aB1m8ZGOv7nclHdj15dQUjswTYFEc4gC0F7pqwLAOkmZRbsb5+bjlIbjnRFTxeCv7N3BHJVjGg5u
XUNAC8VKciul+h54inIU6NDZUIx4locaY3CxCyBXBE9+KBQ3Dbg1p/AwHZayKnHhpdNkbSlbj553
m5m4vSZz7brMQltXonTbZ8NjLHv3vllhCt2a9HnVWP0ahrIbZdTgR2xpVijjUOqRvYqGaPfLKBPj
q2/1x9rTb0190FZBR4/DH8J42wwjqPhYCx0c60kcbV2exqPZqRg5iJ0TNOZblagPqdZETomhOnjE
DjpyRId00O56a3pJC1JXHSNku+88c6MIabWpBvo2DQgKyAU5V3M/fhWHPvzCH1xVuXhbhKF6izDG
i+zlr5knfgvb8ZkFQlPJ90TK8cphNAGG+DmtMWxF0QIorC8wUSGY9er3sZPmt4YHc8iolvtQtO5R
/oOfC5OpzQu4AHXB/KViJ5vTgXgkcDozpLXddd/kvJ32lacikpBoT4HRwSZLe4lWmX6M+BmFCGZs
HGSamwg+jVfpYMYxgVSJQJ9X9zp5EcWLlOtAbNG8b3rSjyJTp3VTieDa0PG7gYILR3RGfsVBQK7Q
4qRdK3l6UDurcQviWZUWmucL9FegFpO7V+sCQsFmiKEgyKK+G9P+VJtdz/9txrvYe7GsRkNq4xUo
7XNtjN62aM3DKObdo9WW4B14LitfBN0iwovpb6ooQnd5NvtohyG4G+TH3M/TrQopLoTbeASCBNl1
yhHKNVMQum2o2APaNdh+rRTicbB4q6qiVO5bVAnjBus07gnTezFIT9eiESvOKMv+TU0/3k5EKtwI
4yuHuCB57FB1J0KrEKDyqPlqZXmj5BGSDgJIncyDQ0zuCGj4IShriWomyXqbJb0dBQa0QVOdoSAK
WmEBLQMzeKoqLz8OwAXoHyHBJIs9iLKghWfrg+EsDCWGBsZxHqXwNh396LY1T03JBqiUhldDq3kE
5IUFY3TKdiH9Si2hXKOp46mYTNzRJ+OGPoWj8QMfQul1zJXsFBfCayvqtdOMhr8SeqOylWk0Hbyt
fgxJI+7TBjqtNbhFQgG4yQ5GjwGP7+tULkS/cHMxS3eW3+2V7r4b0pEGt6pvpHKXD4g16qBAzeF7
PsNmkFN8kyNZO4Zx0YLM9mmFhY3Mb7wV46S4ETy6CKaSpGuZntjBKCHUJhF8fF7Lag8c+CB21m2a
i9B5hML2Rhr5DQXLYbSw4QXLpwW8jMDjIKSEtJgCah86hZxVoyIKlgbml8jkHvR04FYdJZG4aTLa
v4Nim6HEokmj8EjpaRVh1QStXE3ACOQz5iCub6ifIYRYUM3tBWni7BF+UxlRDag7xiShMpm18LMz
glFy9lNdTyXdHigaoiU5E2k0PGBFd0q9/lIN4x9l2w4HK1CHgzD/w5IFpyh0b1v6E6kI4b1TRKNv
B6oSr01J34ZJWG5SXXnqlPxAqFy56kg+06cFT2dbyqdJkqdjHX9VcZQKVS9yBjGGE0zVb+zG8bbq
EZbUoxrp2Npq7EgxFHQKt/Av5aMvFTee79XbQUUdpoxwASpUzH8TwbiftNK8F/Ie98J+AK8jDKe2
RpisN0LUALDhsaVENF0KGbs07qWdAU1voLi5V57Q3xMPWtLaudp+kzsKT5kpraLijYs8c0qzBsmj
Da+RSWs9KpRfmv4lsJCYo7c53U7mLmq+Bn2r060w001Yp7ZchZKdjA2wzC6EQyhaEWEdCg0x6fEg
AqswMpjzEc93WdQnrvMV0F+4tPTQY53YZPJ+GoGfQxxFSlOS4vWUStiVyGVNWZ98u/CCZ0V9ETVA
E3JHJ63VHbmBbqBSwgt14ONteUp1EBBTPJCzYqQOVpBoXkMOMeuFaBcp0rimBkl9o/JqoByaM+Tg
DUOofp5Qpje9WpfgiKTYVrPIo76pwSJNSgq7dRLapZyrQAWiE3dXvwlT2t2ecLDMUtpLqf4oZ4Pp
oknJ3iamYyEbsNaVIj2Uaf1I+9OzRzUSVppP+qeE+aExvadCF0ug8EzEBIOlE0gKQQABNNSiu+Yn
NHzq6fIxAe5C0XaNkP/gCgL09FKfhULrBLE1EJoKTFsV8Der0VM3IlrPJpCUuRfybSXacMjk9EvX
qA9yFDa3at9BmveP3P3f5Xr6EYpTuPOI6QZ42PXMTpBqirnx3OOOc0Hig1mzqk7km6GjZr+4ZgW7
9GFbJJ1ebEnqDzlFhX1HwALsmaabrEyUkzZwBtD+kTsAiSCiweJEN4C10+1IfamGJ2XzDXSbMdQR
CMh+VcD7JqvaKClQFjXkeZe63lg1rdsWOhzcxH9IeijqtZRS/69rlMCJEj3ym5U05nTww9z1p8Mw
BcMfRvctayWy4ihtjpb/5uce5cVqJMoLUJib5NjpE0gIIQWQtUXsOWeYI1sGrt+ghTBaWrmpzfsg
TUKi6OBL1XoktgWf6/zHuCLFOq8PVhfTH1O8t1BOtY3eO7zuEsicyCl6xPPESRk2jVf/6v0AxIY8
a9mqgrgG3iu4dboLo9Y1mxCkkjShwBAK0SZrcgn5EXqNAX2nNQpHI0FfeayIqW4iDfxDo9oeXIa1
Gj2VYZmh54sGg0LivKl1Nr8WlGnV6aXh9HX3JJX8gL4BVVObiu9VA+MBJIq2EVH0NemZIYxYxXBa
2nwTTf5bB9MhoSCyV0UJOVlMT3yrqI519dibHHiK2gEUdO0WzS3sIUSwQTpJ4DrQwV+YzRfPA5VK
8EWa0uVuXGbUmXqeDfNXpxg111GANVb3s4iF2o5KgBd0Oki4Q0s6iJNPdCmFM6j0pUxbc1dIMBGz
SCT6n5NYisVBZBdmkDviPu/B1ITT+BTmk0UtlZIy4It+lcqAnmJw8XXRrEuuYgyMKfal5Wgr0vTi
dTp7DJJMVaxvGNEXULXfat2vDoIgAXxOzH6jit1ODrsfjaQXc5dH3I4Pco6MZKvnKCA3lHvNhO6i
RtbtE+kbfZfv276jWVrnhISB+F2UUxRYIUNDVb8vm1IjEPNbZdWz3VbnCfT12vTkmc2hD+J6a2rl
qyjX0IoKwVrL7cSXP+ZPqsBdQa2ABepq6WQA1lO1n+AQnkMrqb4h0XNUU0N7MzxhZymPVpTXd0Pt
GU8U7n70XFQHH9bA0Cf3huCrqKmmezn2WnqQffwYlP1dCwtgY7SB7g71YGypivmwdLIfSSw/tUM4
3jcaMVD2xazicdZshpNP73ZdRdqDEVb5IWtxYp+G/IeaZWsjuhsiadpqPrtfzx10s+mBPpIGricV
BU6CzIAtoWxnoUrsKLpAAj7o0laukufYK8wbSRc0V7WMYC1XE8hLiSX559TJpzzlv/97plv+zIux
CsnmflP7/vq3Y/izyuv8j+bT3+W+5afX9K1e/qazv7n+v79/2X/LZ5G/s39BwTVsxvv2rRof3uo2
+fOn+M/f+Xd/8T/efv8tT2Px9n/+108ELpr5b/PD/Ew6UEXJ6b/mVT5W4X8cXrP4jFo5/5E/mZWm
9C8EARWAeEj+YgU+ywb+Sa00rH/BBZBx/FVM0eSXIF3+J7XS+pcJyxE+45+US0nmD/2bWvkvS5oF
3UX0BiXx99/3D6iVCzKxbsnq/HOJv2ULsXGxFuJpplFHTTFQhwBV/QzsH/87auGn36L71+XUz1ic
/x5M1jCWl6GMagsZtVLurLAv5ko5bzT14o3RxxuNQnBDK+ndHlwQNvwvJvbXWAvlQYrNKbEm0lf9
Gv+LagMK4Ab+0x8978EKNo57ZbxznvQ8N2M2w4aJpOBHBUn1nLrsiaARFTXvbNUF1u8KduuIjrIG
aLW5Zpx2Ltr476FUJOLMWcZSWUwNYmQpxE032hYYk4AQoFCvcMyvjPCbjvtOyqwhmowLUaT/T94k
VeST2unKes0H6y9G74dJLM2u8yZLBHSRRtZrVktL1uhX2f599W02DJxtwyRoceTbb9cdvKR5L87G
1lRZYrtEPL5nx+3FOQy1tPFTQ8UzyZ5Nm8zjuA63taveSffoUdjdCdGgzZX5nqvDMd/FmItNK4Mo
lyNePttA+U61c1fdACFdzwK6wuYf+qF8GE2f+dTvNlD2Mr+pUkabrbaBjKAlOHtNVNjMZeur1lvn
7Ox/j4b2KbKoFl/2Qvmu6cSuzoeepx32XKHGbjo2T55i7QZDPHhGAhEKVJEqEZgGlXhF328hm/lx
9IUewuQV6LpZ4WSPrYHcD4wIaUfvYqWlTiW9VlChTLh1PVhtE17q59v64UP5vat/zXz+9XfrXJe+
BRGeoCYaVDsoQB4bb5+PcHV6i4tljMIcbDAfijwQ8WWvFSI93NnozLux+lQVFCgjh2DE1q2fnw99
bXIL0n00GJJnhRL3TPQdatRgXds6kpePXyLXJeoCJpGJZBiL54fS5iSHUpTbU0vjCCC0Dw69EYt9
bKGeo9V9nhEv+uPJB9HtjCVsoVU41P3PNpkgRJMBTOD1M7PbWWMjyAdYs+LDOEidv5MsisxyRq1T
mzmoYmfCXtBTasKVSjl7ytqbqEua+yJKKPVFOjCjirKMumpK2fiimUIB/biTvZ+A2irRDgYFifco
MjDgVPuGWnaNvcdgD1Wr2UoWtLgstmP707N04JSCmRrrQUuoRTZDYyEBIPkE2ElsFRRoiKH3XeNR
kM6tRLipyOUgzcVC+Yj3c2Pr01CdMEYY78q87V14/NavxGu7762PjuKuNRXlbVIz0lQ/o3QMFbSu
IntMESHg/FUQDCFhk5MVrZSVL23Z0ETOlGYsfuRhI30pLUPx1qAdifaNiuprBWnzq5520lsmVxIA
03CsDl5BP13BJRdTjAKVt4jCDWXTCMa51jwGsj7aZa2Fp3QQw9e0knUcPNVOK9cUaHUnkIeSSKLV
p20YGvKzBVoveKiaBCwb6teYL48hIBgoVqOwpmSvIklWyMbDSGn5kNSRdCoshKgUYP3Qg7xCfA3r
2aqj77L0Xh+9/jTmqvBotnr5WiiB74gJb/OqS0iSVrIVFU6dd9XGTCjg9zqkpSFMWhhxPnWTYqAT
A9AY/KROo7pDLiCkG4lIGIR0qEvlAZhey9Z4yX6Swp+dDFdRMz0o3YrfUrke/cepL71jUunaYayD
HgldShxNJVSOFospJaTIvMmNzNgLXYUvVEPrGZnLQd9L/lA6RVsg/Z92w3DTeiSrO49LjmIVnRio
KVCf1kFlAFUJK0+hjdjkKXwNHaXojUHdgjAGYpPxRz3WDZ2RpBmy6Tkqa0V+9k2p/6JPsKnoV7ck
uVVvauHaaAojBKyM5bJdUuEgYECTaqtWBS9vXQkhhbZASQ4ZUn732Rg0PrRGpJEMUKUbawhilyY8
wJeqTMpjTbc3uckH0Gh+MJlOFwSVvDG0rjkIRaoFx4bG57hRw1pxabGxpNy61Gh0WCSRbEwbjXzG
xugc4F9DA0nWy8GZGshEqzyx+ORkALmCFZXmXiqKEDBFD/rPVWlTPEpdHOAf0yO90LdxfUcKrhxl
mng3k65BeDOtUoAPp5HnD9QG5XUlkSauxFQWRWesYdAnXlr/Cqau3yD5Nuwio+u+Cijtm1TKafgA
eUBPKDVSGHTq+BAId1rxTUr0h7pBx86KwnALj6aTHmGrGJTuer9x8JzUKTdM1GmRvItOHRR8vago
18XsSrKWchmAXjUlp0KRJGYexneFF5c3GhU1Yx3jto0ViTiv5BQOdBtrUFKDeMi7EeTPKKs56ANT
YTdjBOsQk8yG+gWhHMSI4kazp3AUdxnSBxg8F+AthmRW6qyi8Hs06cUxDwM8rdqqOXKCoS13srHp
NT19Ez2Z0ojYsJSl7iEpgWav63ciDcIGRkxW+JkjCnWHjJFUuZhrRqilhQHDDlPU3daqVDxR90Aq
EJ06CDwyTCl0Nihux5XUQhChl6I4aERET3kb+X8g/YtSRWOq0xvqGCi6Wv4g8mwKwxHKU/okyqbi
+GbDfg19lR09UZxWYRMk+2oyrKOn6crOU6d+Z3QzZlorDHntwUZz+zQLUEywWPyqCeWNOYLKYjq9
ow+dufcrjRKd15kI9E2YTYj5aN4FVtTso4h7GVACcgCxZYh3maUFe8PQEI+IurG8i+oY2F+jDgqf
5pTe5kbtP3QR2nK05JCV0hEdhyAma65npiho+nX1pBrlyF0xArXMoO2BYiuorxLdpq3YFQ4CcfpG
1TppI8taeQtjUEeTYLSsu6HizMVh3D8UQ9DuLHGIbqYWZTE8p9JxjUeHoNuUC0F/jSDnASQDq4un
A5+LFGxUQRV3ajTE0rqCLKRjlVTp/n3bkn9CH/OBMMkzkzLkeIda5qK4ckIpcwIo6aMSM06wPiaz
gEqCbhZknUbzt8JUYhTTlCiETJKYOFEvBjTdrZl6FKaOhISe/to3Zf0DuQ//mKWi9tr1WXmC0onA
H2AS22TFNzJCj8ckTGRb44f6GkjQQaqu1rE+6gNDw5imEKt7k7KwsUNxJnrJfMuyQyUPTCfwfMhv
IEVBjJsDgFJSZqh3sVCgCFa1BNFgtOjtR7Gpwt+lyUHn17oL2Bm3z/Vsx7EJ1ykFbliPXN7rQgdV
eoPE+3jMap/OddvG28LS/2gBXIyrRFUgPDIJbjeqrIX9eUAlXwh3TKTdDRT3TQknjUWoSmJMKFqE
ua3cts/dzt8GXxMnX6eudGrdYfuz3oQH1BAw560oeJ7A3r0Yd1a4+fzHuJD/IPSkEphalq6q9GbP
o1bNEuh1qcZoi/twa9Tr+ntoFxDjV42tOjAvVW7H1fjjWg70Me1iWOogloE0FFrtcwr9LlgOsnzS
6L+RVYJaT9Bbi+TaNlT52vQ+rvL5OIt0ZJKDKFI6xpnt6JJfVMs2w1bdSHsgf061/xsJ5cfkbnY3
wHSOIo5sScuZFTHfWOuNo436trrXnNb1vysPVODBSP6dYsPF8WCwIuGiUEbRFhtY6hBRY2DGdm1z
G63TPWdo3ewtN9/0P8xrCdZ8Ks/TZVhdEpsmob8lm79P9bt9Cw2VfM60BnsWmln1lIl87F8EkAz7
wQb75phXvpM5sfhswEXKE2tqBhcOJLwOx90PKy6uGzUxnAEJ088/hQtHxTINWVIVmnmytpxaC8uR
nhb17Ub7GZlHL7umPv+xDqWBU5E5GmyUbBDxnB96nRarr7Skb5jLoFKDBTCy/m7z6q/BRmyupeKX
5vN+tMUFA6srMVWZ0SaY5574R1q7ny/Y76O83Jv3I8w/wbvD0NdDjMsZI/Rr/4Gui2Me4wd6OhB6
je2wpamVrJJTmzre12YdOu1NaV87Hgs/1Dnjx7EXvoGBAaSmfiiAWSgQjN4Etll1Mew5ILFpJxA5
bMvFG+7Gvw2uWE5+XFXGm60sDKIMCkaLzy0O9T5NROJSQlEEvu7l6ubzVb1wSs5HWFSk4Awh6Tpf
jeN9t8EdYet9S9cqBkv5nby9Vqv8eA+fD7YoRXn9EEiKhIiTbwA5N0H8oJ+rqZvP5/TxIzZEhdra
vGS6qi1Tezkx6AsSu9hh4MebAaXZmITXR59ThVN1rdz7ofyKt6pkUQ0FU6JRXl7MqQ5aX5VaK+NY
Tg7Q9HW4104IsHHbm9dKlx/LXWdjKYvi2hCig5WIjAVDe9cesTpdCcdgiwvWlZEubNT7SSmLB3MY
4JF7BQMNNQ2h9EEPH/pev3IFXigwnU9ncUO1ZZB2RNKZPe5NF9uZm9oJHlCbXv0N5+Qr26Qs7qd2
GqOg6BkLCrnntvewD9fxLkJ4kGeyfPn8BF74bM+Wb3FVFakMpBdbADv2KBe8JuO3z//++aM8vwrP
F27xTHHk1YDOGwuXIah2DCmdFGa77se7AQ5g1HdX7t4LcZuKMKpIMkVjaO4lnd+9U4yEVwCEnrfE
3xa3ePra5kbcdXvQFyt27Eb7ll5ZQ/njZ3w+5uJmolk7Gj0AZZtX2EXF4tg4ubnOX+NtsimP+h0q
Ys2Nugnh/+yhLztAmlaiQwWIBvdKu/t8xa+uwOIzj2uxCKNezezip3FrfK1P6bZEoQMWymq61zHS
WE/AJsXVtStzbrgt9vpsGZYdEcB+bdz0LIN6FG4Dt7YtnBtO2SZy8HXE53IV/AR2y5UNdkpdy1/h
SLvGznu57gYuf7x+zn+Uxa1goUopi74P5WNToP61kTaDuZq2A2jd37bLoH+KE28vtOTb8NbYKI/1
tefqY0SIlpRI05KyLZAMdXHyewpwjZECKRz36K3ZwxYfRXE33RsuHW+3+Ybyx+cbP5/s809Nxcna
UhXSFtqUy+4aoFCx91qTjEUZ1pmHJFiyQwHPTdFglMx//HKdDzZ/Eu9CnEqqIj0zGawuknUZ4E9J
OQOYTKok68+n9fGGOh9p8UFTCBUgeTJS4sPBMm/1MbiycNLHS0olKzFkmfI6buDmYggKa1og5gzR
79FYWsd7JNRcXHlRQVlpJyjBq7lJGdyjjlf1V6Z3IVg8vyEXK5l6UZt7jYDnRts1L1kztrZkRQk1
EMMEbjb4lQ3oplhl1H2Qh0UIf5wp9kj7pQ9TYqIo65neq6HT+TDkCg16owwgupk+PL40SJCn68F3
UXwzlBtJ8KPuykmY3f4W585QZIpHc0MXFeLleyVXhTxZYfhnogUUTtkUj9RyA/gskODClWTjg7PD
fxQ5bN8Rnv7p8TgffT4+7w5i6mV5hKYxlXYPP1HKIhsYDj8+H+NCC+Z8kMW3PNFdgLzze4qwjbAY
xhlhWME7BSu5Ub9KuPOuhGH/z4sB58MujgbaBY05Dj4pc3cnlcXPGvJ5JTHo59P7eHGcD7M4/nE4
WmgeMDtsPBwDgZNixGZY3FTeFz8trwwmfbyaz0dbPJYljzbSZ4ymuh0ggNhtnf6QOv7VBu/HV9kA
ZEWoa8zgjQ9ecSjv+GIdaIXNe7gREIYGqZU/c6OWKKpFV6b18ZY6H2xxDOO4i4tKymqbVhca9558
6lPd/nyfLo0BKm5uHs82msv4HUysodD1qO3OdGGFr5BM+R8NsAza02hQamDf+VyUpKzu2wDLgmv3
3ccowaCq9/9nsQzY6dl5ZqjhQAiMGgr2CqrLI2Ikuht8mw7G1zlgw/p9ZUJHNTaH5ARW0WlehX2y
v+Yxe6HUyI+iyICLRJz2KPKd3x2BT1+zVTghIwpeqFH95PYClrzOdooDEXcvrDvClGCbPRd2wCOA
06BkS1+yo3wlifl4VE0sLYHFUBhDg/H3FfvuElM8oU3CsKTSZ30Z9HyDAdba4zsf+ivh+IVE5myk
34HTu5GA6CnFZDHlaBduMTPlktZcZEZv/zvf3/lQi9UNaSekkqkUcCo0R4+x7zWdutV2dMeunKmP
H8b5SPL5PkqYRkVyy0i1BI7DbNbQw64McSFGOB9DOR8jz73USwe2iGr93nObJyRobe9bTDjLqXCD
k7hJN8F32mrXXoFrs1tcLVrk+fSlmF0WSM9guY9I0l4LVj9+lOezWzxwedYAbq+s3IYzhu27+Kzd
hPvsxTrijnZX3kavs7Ousfun1835oIvnrRDNLirniQXSTKprczvx0BL9nw2yeNyCLOpCkKp847q1
VcLqydO7p8+HuFBrO5/I4knDDNKX6VDldrvuqPYRQdrBbezS+VrVd/Httdretc1aJHh5U7QDNqh8
WNVb04KCAA3x68qUrozx8SkotXToeQpqW3JmR5NI2WrKDjMdY/1nBjN027p0PXl7ZeSP4SRYUEuj
GmxKkiGri9mBKJAQF4ib3yMbtwR2e9EnJg+cgcjERk9a2be7zAYvDbW5316rRl+4iylB0wKjgqrL
tA/OP/SyEqRaKeZTmX+DyeiMfrLGL2BvWv+NY3M20uLaGvEgG4yWK6W2zXtzT4M9dy2b/tZT/Sve
hLfCFbPhS5f/2YCLOww1c7UWKjZ1bvqo63o1vMAtcxRbuLt2Ri99ExSeNdzbaYrMj9v5MkpDnOh+
X9AtcxU4eOthK3/r1nP3xUebF1Wlq8jZj2GseTbi4jrpPM0bYS2ADVKLJ8+fvtI+b1BkKk9NVVWb
0RSvrOd88Z4n3AxoyaYhkefPR/Z8immSx7lfyoh/GyPOB4YwPUHlj69Elh+TU9YPtgNRiqVZ6u+q
y7sXWzdyHfEMsUGjWPlaR+VhxG12hMKE1slNDNH2isfypWWcS9EAZ2Ev09NazEoWPU9J2Li+omAk
pOho5UgE4/D4tSAB/vxrv/CxmSrrB9aUmJAk8nwwNUXJItHU2o6jZJtAUQC0ILpKn93msdy7nw92
6Q1/P5q1KEpHmpYlpV6ylE72VKLIFa8s7FNdhKvX6Id8RzBtHdmZ7Gjq3ynszt/z8ry8m6y1uFmC
oVRVgHuNLbsoJDlzl4v2RbiqsC//G3Xky8OBGeQeJQ9aNkAFsE9Dlkp8DxIBCxodRzxjZx4Ps5wh
rtf28sLFbWpUXYEospvWspmBc00zeQIiogEirsVLzALn+aucEed3206vtxaU2is7emmOmoxalKLz
P2VZZGM9lVzOWFLMRhHItyMH64GV4ip7qg6OZ38+3OUZ/jXa4oZBVdwMxpEV9XpVvm8RIX8Dnl3c
lFU03tE9Rfu577UYy6Si/FKqtfb4+fiXLlVLtTTsonByVw1tcalCrIbXWTQzgB5J6tQuXVraKw4v
0m8rhHH+Gzk0dZ13Ay5mjDplLE49PoYaeKIS7maSnpAUAXZ37du8cO1YmmhB9gZvbgLtOb8JEGQR
rTghuW0crP8oHM8eoyvNqV0sqiFetC7Ez723FoCYXQ2xL2ysBTpBV2WZf9I1OB/cqAKhlHQ0b3us
De9y1UIQVQ+78S4NMxTRkedGhL8zkLA2m8pA064OGufK3l74Gfh8/jpci3sXD2HJanSvtkVXS9aI
2TnYLXOg/aP0ELuYHT2H3srYK3Z+mx2JfK4MP6/v8nJ6P/wihq1rdUqRU6xBw6OOtZpR/2A0aF7M
PdaJjGp13Q/+2pjzkrx72poJp+lOBfYuCi8mrRB9uElQjfh8Zpde6bkFrpLrzxNc7C3CspEC6RUU
MhDoVTnbYiS1dGWQSzN5P8j8Q7ybCeVpbKUkTq9SpS91nrlBgcoMMjufz+XSR6IqNNeRBBMJTxcv
yICEI0DfcrBjvXEEdIbQmq9OkfzFxL4RlZPwn0c4FND+Gm++ft9Nq4Ft7ONUSyyu13thtn2Tcar8
fE4X9md+nHT+g7yMsQwULYwIlGDkiulT7Vc+a6rX6pWW2LUhFrdYkHe5oiYiHcEpRGitWEvR5vNJ
/I6KFp/P2SwWX28Gp9ALygp/kGZd7BR8lVbiN6iz8i/xUV0NNl5gO4jtA4KzV6tHF0+FISGlzfNL
wLYYO1dQI/A9CK85Ssx6SQFXN1X8Iczoe54ps+CY8M+Pu8X3hI4ekS8M/8Vlnbe1BPGQEYeo+hLk
uCiNSbnK0HW7MtC8Mx+W9d1Ai53rlaCRc3zY7WDEyaeRhG6PbJbpZEZLXbea5Csolksp0tnMFmtp
SP04GpI0VyfFtbxGGGnvOQZZy7i9Vs69vG1/LeLixvXrEhkJg1NZizLuTrDUzWeVjmSovw5Rdi2t
vvgNvFvJxV2r6vCPKoHRqg3mePmqcHI3u5nb4tbe3Bauf5WCdyncfr+W2iLcBlQW4AzNWjYb6CPj
c3wzrbwdBsMrwZ32f/K6kHFcFe61kpl0+dxA/QOiSWn3dyD17uLS84hwQvm9jcpXbJ1QWADau5Gx
pVxFDxkMDAfd3f5FPmVXrrPLMRpq+JKpqjMUcHFHi1UAHCCHnt05xGjxjYWEt+NtuHjyFbD1fJO5
sK4/v34uPD8WXVLNEskRP4KvskyO1CqGaVNJCfx8A01aWXzLsEr8fJyLh+jdOIsj26uWh1SwQpCA
oLRuSiiq1ODaPh/k4mQIBGWdoB6w0uJyQaMyQr/SJ2+hixhb9QbXzbVAK/bzYS7O5d0wi6sFnoQs
o4Re22qCrU+j3ql1+u3zIS6ewnfR8yL0yEK9BVLON0cwjw7JdNsgc2AGrjRcu7YuT+avxGD+9Xfn
PapQtUN0gZFcsf9i7uP9TBBFbHn6f6Sd2ZLcNrKGX2XC95zDFSQjzswF19p6q94k3TBa6hbAFdy3
pz8/23OsKhajaHuuZhyylQUiASQSmd8P0YNNYKUOmj6+Xx+dPP38+eZM8GSBxxwTmDt9PjwBBP+Y
Nr+/5JgMaDoHQhrM5g9Asm6ZDbVIPORAiHSq0AeGyMK+DUUnYoHf5l//LYvn7+lvmX0AHikh5SMC
MNkvt/UBO7eVPwZb9I5sW1exUQzjq5v1JtIlX4WbKige0MXpUe78u+uDEKFDJ8GVPnnl3UMOqIba
vKyMTV78zr+MTH9+MrmGMJSiyWAE5FKEEFnw3vB+q44lZG1qV1LEYxOHTywGpAHycFBrRxefIEE/
Y+V3TKv7cr5//Y7ZfPcCgJIMcEA3O0RP8VFGM3L8EH8ogzMe0wO6+OzSZjsKScTIYSsTvHA7wl7w
y/ZsfmVQ3s0Bz5Nw8HAjbUIfjcGuuFkzszyfyF0oSH4RWZydkiQ3cpJzlNwXIjkqPaQ323Bj1iv7
woqVzyfykwllkHVlfYLVWg7dG3a3J5PjXMq1vztlf4znM9w5sURZBNBRiHMwOpiPbe0bPjiyO/E+
9jsPGE1p16COUXIj6JQXKxHH2iBnXktNsRolyazcAcIIIC2BrQWtwK5a88rLXcjUwXpAnbM0nbbz
+10a0YYpVVV8RmyjAzGt2JqyIo0zOOXDsFkb12c1+vkygEGChgL0MWgoNJyteYVlQCG2Ye5CntSX
wBi3FBRWQ00Xgc3UmCI905vKAXTaZTvWOND0OUQ3a7fahc33/FfMPi9nSWKmJsO7HOI56Ud4izJl
O72FpgLqU5VNcZO9Vl8Ah3pqfxZb6BGgZwzCiGvPopfLEr9CR2sg/gcKi/P1YoTErCodWj4RGnXi
3eRWqrdejb0QVJ3Zma+YuMsyaB20BWgEQHrbkDQGnMiKbSD1t+oG8L61ZOZC8GoieiME9AgUCEhk
thPQsG3anFUozUat5jftrjyY3lQRUO+grgdJhNbuHMUm3xOcLGsutmTcxG1uegH7vGHNjGcgWIqR
CYbvhCZsLbSgZk7iQRtuH3nTwQ49Mohp2aVfPK1nZRbOUtNEtwfRp+4B7IEz6wHa6XUth9h47Uzo
B+iMuakPJN4ndAISnHb9EN6tP7wt3L2QnZmKyKaoTCfzl78SmkK8h6YZVjJEjV8aP/Uh0+qEX2u/
WtmcLiOzM1PzqwlAZjyTCuDB5OYYmK0NquVWh7phRgPn+ql5sUIICjo0eep6Ek0RafHzwxtd9mPV
NOhaiLb1FsLPm85jm9Rbq2W5nLSZnVlonjGiohMIHefGtxEcFw6KhEN2dK9s8MoBjhneFQOoLQNS
iaeNtZaaz/V3tifOrM9cpgv6FroSsB5t+S1w75vGy25rXCrX9r3LneDMEtIP598TXEkdvUiwNPXV
VCG8c2qoATM6eZkarcSNuLoVXDjLzORsw5cGNSYMhDP4JX/BAQa96o90xxDb9jYocxCCfC399dhy
0ayuIClONFm8SIz1nEDAKQNgpuxxnHD2SsU2PEBxNPRykMivu+kUP11M4Imx6cecBApBA/0BpRcm
iFnh0Dgnb2FoSO//nZHZWkiCCBAHSApDqyZwBtC+28pYiROXPfFkIPN1ENMSlUegjbQgJcS4jtSj
H9TMU6HQyepveQuXgYg2oryVhb7smSeWZ2tAAs1BAKIR9de5bT4qHlQ4gTiqHH3coNIdL3xrq+6z
COPKpM1PxaYWwxzyWSiNPnQPIAQ4KZST7XjDb6GEga4eyKZag91PVzLERDeST35QxOggpDvh8DhM
BUvuWifk4n736yvMI04ZrfkdoQCitNXDiHb1EaUxoCD0Xlfc443hyQQ3RGzt6451EWtOK/TE6CwY
ShINhBuOpZIFb6zeQ+40ISs55DUTs8tPkRP05Xbwq7ownVENoR1EICz/5fpA1pzosxL5ZB0yZkCR
S5/MOKKtHCTDYt60z0i2+SIexM1a78rSsHB5RaEsGvemLs/zdU/zVDFSFUsygPoJKovw/r5XlZWS
gqXN5dTIbHpIi9w4xILQccmOuXwM+F9uUcX8nxqYTU7TMjoU2TC4kgpIVv11IhusTMzSbnxqYhrj
ycQAAzIC9ogxsAOEnLQv4WZ4hqhsfAMQfg1qq9UduAcmVvQ3kpmz0U1zeGJao2AYAmEx+QR/EyEg
/m1qZYZaupuKaCG15M2fOGfXxjs/EIBtagq9m6r601shtRkQsEcwz53hgDYPw0NWyYa6eOis5m6n
U2C+qwEmCtCHAlQcelnOhwt0A5ju42QZuoKDNX4hOxFymQ/ja7kPDxGEu7YZBApe5E1mK3/5Nvn5
rX8Zn7kqKDtdVJbT8YESkf4J/ayAddjpVnHlV4DP14e7vDZ+GZy5bjyiU0fWW8RtDKqkoxUheXLd
ddcszDwXEtVRXRJ8zxFC920DEfmaSvl/++FmTmqWyNRmkC9DkDR6AE79HpdBOGhExDmVJqydfksH
zambzBwUgPS2kAasCrmFiImU7VVBuh3UQw1iclUpoHFDDUut4vfrX/PyljLzkFkQk0JiY9Itgl10
tmp76Mvggdyw8JCxW8tqTrHKtZUwi2UE1CEU8cSC7MQBCp6S3dUH7G6QggPoA+Dvh5WhTb52zd4s
gsmHAprh5HMOOxwIVt1aU+OajuKoKrX1t3Xvv2weOv+a+iyc72qoBvAa6w3dIK0VbfNtb2zNxkb2
2Av9/Gf2xu8lyZd+Si+1v16ztHhtQh5HVwFY+0zonG82xCiVlADzC8wH5Leh0Fa8gXO+ie0fyZvp
M+g7fNZKrTnv4rF7YnbuvClDwf+0x2UFtlZwsiG6Wuorr/fLH9cEWkGXCNEAVDkfHFUbU20aMACG
XX1IN3STOQIUY23Jog+mG2+LrfbRHotHcb/+ZS+bK6aZPTE+c948xTPqSGFc1ixMryttpsxFccNs
ZIpcBORO56XbAGmM2CtBlOQOLlFb/rri04u738nPmPm0yGio9gIQedF2qswufO12akKV7xqATsSN
cQxXLF5m5s4HPnfpKIh5FUzHdQdeJz9OT8jkwH35o/8u2NK3ERCqChV/oUOOgW7lDnLplvl1/Bvx
6snn12enqAA0D+8zrOUE6i4JGXfJOOxjXVl5eVoKE8DoQdoGBZz4P7NtX++UPo+hsePqEIsuu8Ij
QfQQl+Fb1PLj9am87JTEhz21NVs0wAOGER8+kRaKN/UJtfsRSQDJSe5Cn2APzm/BGEePoWYjJPLW
bjbLQyU6kmOSKuOHnK8mHhuoRIgJvqiJZLYsA8IY+sAmOZKk+deHurQ9AEH1h6nZkS3nHJpxIiZP
IoWtVW96ADHoMFhxkUuiBj4oUps6stg6cBfzwhF1gLyLyfBBk63mtY/g8SOhquzAN3LDu7WU29JC
NA2RYFiqal7weDIug9BuToeZljgS1NizbK3Ad9GECTUNcJuQPpxHjl2rFkk3YUC7fHCqctPjC16f
mDULs/DQFHPSVRr+WpGEeyHVv4kKJJX/OxszP4v1HvyOCsLCms6/xGO/D/Tq8bqJxZk3T77UzMFa
QkQZCiy/z3xlgz47PZkEj4IvbwiaWjfX7S0dBqjuRk8HKEnoiZ+nlEkiScBNYWaq0prYI6Yn3PUO
tH9eIDj1CkkQ9KGNt+zOdBtHstsHU3PiH38CQrWwsCYgOJK/yK3jl8x2RWxWRsUMQKFaj27aR2VP
H1CacTCcxhH89C6CtNAq0mth35AkyUCdFDGNqbL+fN/oS6Z2lCI5URida0pvefZTySAtuXbLnv6e
WfR2Zmd24OpZVYySiVDGxCOtNfZ0nwfgE5rBa23iebEng319Vhci8DODs6M1Bc1OS0WI2yWB7kML
2FFraFihCO2RQ5eaI+/ViuEhi/SVRbiUJDk1bMyCxjTp9aSeZrFDcgtHgKXzzZRpk71hi7KeSrLX
9v5lk6AEoM4BrUHgLJxPYttmHXgHMFnjxBm3kjXu45tyX8AmR4+JvRb6LzqNBnbEVNaHV6jJkU/u
/IIGkoY8CQfKJerZUd1udJlds8eueb8+iWuGpj8/MUS0GEyAFIaayrSH8JZK7yneiZHmvm5naeXh
FQ2sIzSzTO+F53ag9S2U1IQdyDla0N+2QPi1UsjAXTezOJwTM7NFgBQXhUCkgoCziMFofMwhlxfy
1mqzfsXS0h6K57lfI5q5xJCVUiznMAXZdzwKJJbuFb4JqSOXPk3dB8Nahnnh8DkxiIzn+SckUmQk
XEdqNcyT+5YWz7RuVkKCRRN4etMgujnx2JRzE53Wy9AEKKdEajhag5EnFjWU1rs+SZc8BUgrSSdm
ZsePGEJmJv6dAYDIPCReuE9QI4fybCd4rGo3Dd0/8a45be4XG+SJ1dmaMrpkFIoAIDtxJ+OCifdM
HwgHVOSx3Vqws7xfnNiaLSslpb3UcThH8KxBOAm1UAw4wBfUB+/KI9mH3prFtZmbrS8pjGkiJZg5
Pf2q9pHTse7vrOCTIc2WVgqVWFkZsIJViC2Oww/WvJm6tmJk8UxBLYEJ9Qsdz17yuQPmkQFxzQiB
yVRQkO5qPJeCG7KaWVnK4sADf9mZOXpQpym0h2BnOkLap8KG4vx+QCtk9G21FXJxTzqxNfN2sxo7
MZn8Dgobu3qLSyhUWy3jfuqk5Q5yY3fB6/rz4eWGK0MTCR0tk+41AvzZCJOxH7VWR+MzrX9oyeix
9D3NU+f6Sl40glsEOhOlSdxjtgfmidiqhjzWaMvNXf25Z9CGyNfSGJeujZH8MjJ/5hJbA9KcMpq8
tLvAzzwIYHC8vU6lNtMDFkToApu+Xh/XJUAKLcCo6EMNBvivADLMvl6qdB1nYTTlpYxdztwRqJI+
cCCS0Ft8V3yENxTFCZ8w0dATx8OfSI1NJs63q/OfMHMbDs50hLYFPMlajTviEU8SEaWrlu4PWwhD
edrKXC59ZgQ4eEjRljg+EwFgVKoYIhR03AiBsQuC1bvNZfEUvuupkdmgKrmvtD4asQ8qHZq5udZv
gXGmT12Qxp5WGbkCQSooArt1G/bgVrGOAemsdumNgZ8Wu6Femehc5nnzQc1WQLVrlFlBOxAnDMYG
qRXGzAejMsx7gLZVCl2uLOd3oUEVuvK5Flx/asyF8C7yeCBfzjZcAXiLUCpo61JZtYYM6glgpacr
5/G0p8584MzIbM9NcoTVqQYjmS5b0DabUPdWCYZTUkJLY0yBYP/LLRcoeTKg/UiQE1BBEZt5vmh2
sdmHQeOWWg3q9SRD0FmgpFf9Gnfocl88tzTzBUOlXVpmQuN2EA+WAMXLNqIOAT5j5UxZszM793NR
j1pW4SPG4l1vMiuXSjxz3mZ0pYZi0Y4KnSgDH45cvqXWtBCBH8R41AzSlGhjvjXr0mH91+ub05qd
2RkJGHtoQhkPdmSIjffUniTBtQ6kb9W0r5tadHLA64CvMxHrzpFDVTciycXMxhW1LyLYjW0UuHK4
8jy8ECzBEX5ZmcMmKgkyrhKHFf7T/CJ8h75IGyEd0TR29qbZyS4rLJDdr49sYbc7sznLBCSApMvi
AH0QgR21SgY1ba1UacECivhwdKCWDc0M8yujWghoTslEIKHNLN3lMgqTwIVKVxKwSx/PBNUV6dep
aO6ivzHOqjIfItqjKhviuG6HFnZnaiwH7/Ctjf9EsdfCuHTAmmFz0u0xyGw5Qf1EArcC5eiCuemS
N9oHK+t10QC6uSdwBGSs5x2BXE/ABUBhqSuMr+IQ21RKViwsrSANuWSQwaYaz3lrfJvHSR1nSYuL
Rjyh7HeBWDx2GRktqtKX6442nQPzLVxDhITmU5ytFxiynCtxOYwxerZVza6lpyxVHGbcJgMuBpVz
3dbScj21NX3Zk8s8aP+QoClgK4ygTxI1Tk0NS1yrhVg6lDQUiKI+VgEYf55mVVgclBqqcV0teIgT
9iU0cjtW6NekrG3gtJyof/obw1JUQPFR5i0hB3M+rMBUArltWeu2sgzwXohESIJMYr65bmbB75Cd
+MPM/OFGTVjZatBUcocQ1a59ba2WSy/63YmF2abDMiE31CZEzKAgSAFcOoeSZQIOCwqKr49l0RNO
LM3OCJRWgFwSYyyU0g1QpCNWEdsGaAH8Lw3NwoUyaJUCgQncO36EpkXXS2DtrcVaC7kW/FwRHXXQ
T8P/mWePICaF5lICrVDIrTtTW2ZXWIGjWsFdcz+sFkUt7qkKUPc63kewyc2vNZ0q5LmpZijKuNG/
KIcC5TYEUnT0HTXXfwLVcXnpBX0OzAzdwFmB54vZN4y0UGZo3encUQe2V6NNv6Nk+CIbYvcoVxna
NNENvu0Cynwh0IaVsGVhgwLrRVFR/UXA4Z+vrkZrc0mjEhrkE8GVkT8d6WDHhLgNICndX98NgTjQ
ETWjuQ4NW7MVQAJT71hWoVRX+ZGqWuHGWUZs9P04iLMHp9Eh63p9JSysuTOLs5WgjxoZiJEjkypA
10KGmL0iJg9FI0M8psJL7HVrC/WnE8Ph1wBncwmZ0lQCTaKHkkG1b4GxgoQj6MsF24qh+b3u2Bca
J4014DNA9Jqs0YIW9rAz87MTQIm60ghl5Bo0swwsw9jGEeD118e4+EUJGgRkBDeQbJjdfKRSD7Kx
xsW0GFQnRb+m3ZqMWi2JfIBrqXfd2uKIyMQjwkslHl5n4QZk5QeqtTGydnHx1E1BKGv6v1HjDblY
XUTDA6pBIPg6syKViVKOLcYECQqfFJbeeuQrLqh2fqukjmZD0Xsr+6gqKlZNXw5wMg1s8ySAi0ey
mcdAKqIrJjUd5JHBPYnekbgLXebotuipxmbacf5EcuHyfIBRtJdM6fhJsmF2pNIu4nouYYebNlSp
ArFgwhE1jm7YBaCbEwfJvF8b6uJIfxmdH7DQqBdol2EqGzN6CY3WdBJRXWtTXBnZvPChhRCSZiYw
AsGlOJWhA8ltAvj4da9cszLbVfqGxyylsDJmykPe0B2uZLbJuHvdzOVSm6YJT04gY4CKN5exlWPK
TFrALYFK3PVRvO3wWkrB7Owerhu6jOnODM3Z7WMkBkamI9+VQm+uhSZoTcljNCguALrfFdqBbEjW
2qMXiq8mo9DowWsD4sl5oF91uSrIPT7iBBmcKr5KzZc7tHU1TmBxR3pBat5VIBp5zNaS2ZctVuTc
9vTlT0Llpoc4XZNg1WnWBHpgdm8+qIOvBQ4EAJ36ZSqUD3MHgmQSSJ/yuhjy8tT+GvxsFx0LSOWJ
MgY/rcAQ3bRi7E4qLSFgZMHg5dbv+tLpfxTKITYOYe/7328e/8ia9J6HWV3967eFWOp85LOcEhMG
WRCmWOp3xAWzmw+0tVmDZ3jRt9W+pGkhnF9/zq3NNhomVhVq5z8jN8S7+6kDKj50Tomq5W6/9ky7
8k3nmeIa6A6tr+DFiXzLgw2nrz1Hzdkao3J58f8xdZ+PCye+E8ZRWXPc7V1F34xQgsxFl8Yr9/rl
vfKXjdkGw1gkodUHNqLxZ5yS57RbU829jDoxM0jbT08tuJvOHwigXCujqRLg+VrSCiDN9dipRta8
iEwZDxnpoUc4FOhy0jrRzVnfO9d3nKWPiDQjWg+mjBlEEs4XoN5IRq/yEBl2/qM3FMsQvQi38etG
lhwCyStAQHTEtohvz400fWcypRFbV84UtzRyh5rFpAroGWs+sbisQPwwAKH7pEnPTJWkHso40ybg
ZfeSomz2x9QdNroyVGLWyLmLOydi6AkLCeYHkjHn4xJD1QxTzUCu3sf17sZ40149wW0puuDQ58ct
Yw/mviOnlpStfNGlaTu1PPNLVO2XYdcDp6Xl4ODnwZZnpsW10bo+cWtmZkGR0Og55CDB1pRlPw+h
5pK0tjrSv/60hFNHRASkTgUlF2FfxzheySZwiioWoNTQ0rzlAqNOHKvqNwOoYEcuA2HDgKjaMBX8
wlqAfLfYmulzZVTIEmTdcJebOV3LgS3cI/DLUPphyJhfBIaz5SH2VIwHGZBfFNXYaaVsK5SAR9vE
iPx60i2FKm/k6cXP6599aU/QVFRGoQkX6bc5vIawmAFoKCHT4pHd732csqeuqmst+u+pnZkXBTxC
cVrxaad3MkytO7V0B06JBpPOQ+M+JN/RkPQnyECT48zPo1PLM8diXROgmxy73hToT2DjvHsXt+l2
inir0KtVJ1pT+VqofsNcQtZOloiKJuB5JpgrGbD68tB+aknGD/orvwmfyXt401a2fD/6rcs2xl5y
SxvC8yjfsshRBG75Pl/Zci+xSAh6Tn7IHICql5ApzFVsh71khfw+zHwZDTZOZQM8bOcvlfKuiT4K
4TyoaKwg7pcW9Knp2Y4lqI3Q9QqkziCN7aaq/FqVQJJCvmNl41h2LQL3UdA/rwHRcL41lrIGTkCF
F8ZJX6B/iu4zR9q3G7wpuNlmejSufSJa2Wqb1uLSASxAxwGgA2c3sxtWBQvrAo7Vj0G20aZSPMsA
I9gJRRL/hGZ5fIBIHn8QsPYOlVBn79eX7lLAQCbilAiJN5CvZhuGQUgsNNNzgy6W73U6mDshGI2V
qGRpFlEvjGsqdOihFj5bPRyXuyIUh96l0oOYKFZhJlZprBUWLlR6o0hMR7s8GKcS3gBmzpLpUp7J
Eq/dOKWvRju8dWKbWrzMdg0V9qpBt7zQwKT8kZFNG0Su2gLS1gNPmIuhNaA0HBABUt8ovZqiNpBY
qSFWvibGqyqxC5OOulZkCYGqwhvPPBXSlx0KwEZg/zQreIC89QCfq45ygdYZlPxwW3ejt/KFQk7b
EsBo3axV/SxFHaAnI3Wo4vhCpcds1tMxqSDYruElA58gGQBJFw2XpsEtxMTRe4VVXYQIfqD2FbT7
rpYei0Tw/rLjQW7KxO6GZOnUkXW+4DpQXpK6A5pHqx87BeFVJq3sW5cZSuXMwuT6J/F20ClhYTLk
1EbaBlaeCkBI1cNt1KZ+L6iPigK59utjWvDzM4uzxZxohQI9IQYIdnOo2tQuTbxyrG1Vi0ZQcAF6
zfTKNX9cZXljam2D4EMW2uSIBtliX6MfEAp5FV8T/F2yhdQyHtSmzOtF4TMpc+SYKkDVevWDD/xe
qZnfR2uwi4U9COA7JLEBRQfHd+6NolYFA5YLWkY11aL6d230r8/Lor8bnw5voNkEO+25K9RJxUYS
komuFz2pEx4X0huGNd3W/2gx/J+zu3L17//FP//g+VCGlNWzf/z3Tfij5BX/Wf/v9J/98a+d/0f/
vss/sse6/Piob97y+b959h/i7/+Pfeetfjv7BzerQc18aD7K4fhRNUn9aQS3+unf/LN/+I+Pz7/l
acg//vXbD95k9fS30ZBnv/3nj7bvSApM1KL/Of37//OHt28p/rsDROObtyx8u/hvPt6q+l+/yeSf
qAwB2R/CcZgDaJj+9o/u4/NPxH+CRAhyDHj1EFRD19lv/8h4WbN//aaRf4KpNSnU4a36s6K54s3n
Hyj/hH4WRBtBgJ/kSWXjt///Zf/JZ/w+Kcv5DQXuBif4FeNBg0zFoaGh+E3DfYyYnyHCyX6BQ6qW
a1YheI+JascvEaveSDrGVsDUR7zAHALeW7TQLZHHb0Ng+H0sRDbKrRugdgC7r7Ryl6qbNqFPKgTV
QiX3ZGE8CBzKn2FGXZ18GDq3aiXyyjxHOW5/z5V0B72/F0MdHBQXumCGeH2p/xgzYwvmxS20PFPW
3aah5IGSeqP2up1E+kOrSHYlGo7UqW5SqEdtvG+yfWP2x1EuD5mSPbHO2PCuwt1czXdtPhyo3u6K
OIKkpB5YhfJ1QBuNTKTckhLlS9HXz3L0IAiqz8Pgreiq27Ks/CgJdkNQ2REQfXwQsDTDwlKMu1ZC
N3UPedEUGSDzXb+Tm9CjEbpaMXwxuI/YseXmEYIju3QQtzFBF2gG8lBBb02VWnVGbaPlL4ZvjNAq
TXSbjNUhLWOnqBSLltG2GTKna0OXt8irIZsd4OWHkM4VK2i1JZCWkU0fdThgqj9kdXzXjsGuyggS
Ad13pRWfWKWBm4hGxRcpLQpIxHSxHaTcroPG47lyMECEMob8YTDVEnVj6T1A7B4e9tFdkdS3LPFT
GjlNSqijxomTMMXjcQUEQeDBfb/KgHjzxqJjWzlpEm7zVlLsHPWEcTI6mWpadaA+6cnXGF6TN5HN
Q9NKAtMea61xAGK2IoMMngjtN2gY2GoA3QAzeYhbeEBSVrbeFTcaqpk8ngaW0unvXNNdIQ2fFYxi
FCOHaqI9CI9N9Bqo44EY0bZojceqDO2w4ECsN081MVwmMFtvqu+cqb3F9Ow2ZtypTEF0zdF0AiPZ
9xHftay4B3l0q5SRO4i2oY+voRbcaiBdgyEVS+adjgpN2SgfWqri4R5I51zbiWDADV3npGawj5S3
Ukt9dFDZcfOWV/G3qM8US27TXSkJG0FRwBESuV20giXT0g+5tmPREZ3Qdi6AbpoIe1Ght3hSPXCR
Wqh2QEG36o2t5qZVnUN+VBgtM6pv6lp7jCB7wOXgqS1bJyuBY4l6h6cAW8WFr/ahoxXgkxQHFnSe
0VBcBDXJy2TAzkZq4ba9J/x704s27lVOMEIKTRCiO6Y8m5XxjIrJXaGbFXDE6ZHJzXMlCfdduC/o
pkwhhMpTsjWnjELDb8M42TcF8p5J+ca0Ysv16l5n3KuGH2JC3rVJtyRHlV0oBLdFFXxJSZtZKCAw
niJdANEElMtQK61aRqHkoMngEdDyucduaDeBgjZmF2+az7wOkShsD+jpCqwKMyuiAQ69dzup1u9Q
DfkQxJDf1SlaPUzAW0vtC0+LjdHRraDTDe6UooUbv4zr2aQ/SSI3TeuXgjBm52bvR3nvC+ILGYV9
bd7Fsm4L431YCh8sHQ6FotxwWXSaSHIF8Eq6aGMk7GhKcm2JqeIJCv0uNuPXGmgDRugHgsbI6lrQ
OnuW2ADp3GgBea5J0VlGsZPUkaGRwpScMlYzZ2jewzx4KEq6KcwAobhW2RXUKrkqcleV6ZOplG9h
UoeWUJBblec/CvR362QvCkIMIqAK0Y96MyR5ZrWN9nVsKj+sq32iiCj5VLTWjoZmI6fsiadOGvFk
b3ZZ4iYGfayDbFcU70oQb+W4uhHVGuCnnVZKr1UcP5hFdcTrqulkentUW9T6xdxTwXIcgVKLuOiN
cf4YR/nz0CTHIRtdJUr8tjMdXrJjrPRYuOlGlgVLrM1Nqbhq2r6pAvciXXJYodi6HD4oDTRj28EW
xeFFD9hB4YlDAlD2FBR5KaXdh63ohC+1UmYOIaHgSKXyDgXP3IrHQoQq5gAx2KJlnhAEFu3fMqnG
Bsx3TfE9o+9mK9oQeGEVFsLwlHVPdRz6Qdu7yNvbDUcDnSLvCynbiRpY39iVZJk9dIUJHG+BW2ck
7mNgd5D7KzUrIYCQo2YgKb9Aq9bOom8tdjZtkGwm59agKFClb1Am2/h4VbVK2liQe9ghK+YTLT/U
vfhVjobKUnPti64Lh6IO0Opb7tAL8Fi2Y+NHIZbHaH7PyfAz1pTbiuNgGMXMsNtO9vUgGsDvpVud
EVyRGLHz3osNvbKHqrmR02CHFPRrKoIQOeBBADubiQYD2jmNmtvFAF01Tm2pw6OQrh5BXrRoihYl
tCvGo+EpUIS39L78qhj8p5AnH1RPv0Rd9hEo0PWNAZytYzS3DxUuXyz5JpX5rkzwHZVjEAJXnqix
q5aDDjhS4tWsfoOYz3fI/UiOTpEvCEEVDPGNcyPcjh3rrTT7qvSgWfBsL9bIi0eC36X4wSZ77nTJ
72WKD60cS0O8CfLqZ1PUtiGmD1XwFIc0tRhLNasIcqgd5P1PUYhuwgGxQcF+NNWQW0npp2z4nnZf
85o4g9Z6KkXqrertLoDsN3pCsXegVZwg2yplL13kyBBRbonhYBva8ehu1AebhGVviZXwpuqWWVcb
lozbMQh8PLo+UkmPrbH6kWkEQCatgES1cGg5hZ3OldXO1iFC7/C83Gk6RblQudF7yOipLXtLRVAO
i+FYDLmbVLUXEvlNr6WDrLavoxzfCu1Eahb4i5BIe9GI9oOmHtQ0dYCJd2qOJsSEaB6K8XQ7lb4j
m43XvULbC0FqaWghdOqCU6eqdR38PbIhKspfFMqcnKiyNZiJ3xXaYwjitJHxXabxJ7NN7kpkyFo5
vQv0snPiVD/QdHTakpvQLILYdmC8GnWjQljLIfr4QQVjl7UPcbRFg5NPBvkmKco9SdFlFAaoGg+T
3m6FqrFiMXmaNnIdlTcNsgeBJjt5pFlSxD4MWm0zljh6p2/V7siD4CXsZUcM2lupSACGghtHKk+t
kcs3kiBbAHQeIjn9KjT5M4TunpS4+cbMWIXu9Bgi5cxxuCMRKCAMgEvD6xHPIo5o8WKl2oEU2pn5
3Kk6ukUqu09CWzS3ZvqBYhY/NEJbrT+kQkZZ4U02vOlxYiERgZMLoOw4GPxUHO+qRLpT8/Igs2Bj
CgC/BFn00mvUQwvsfZKPW4Gimf25GOJnrTdswuR9KRVe0wbwcsE34Uzo0HNqfIwxfiqIfNuk0TMU
V61Rk/eCXD/kOEgqIfCCxLzJ0ngX7gb6KNR+U4QblZjHQpUPQlI5DR3ojncaevHucQn7qiYZ4peA
egShlF6md+ij/lpBGUw12DsuadXWjHLXaHRUshqCW3eeKaQiNhr+PZdNSNFEukWQNyY4hrW08rqg
8hNFd7mWf8PS0Mv4Gbiw72nVJ7ZidI6ATIgA+piUj4UbkEJ2zLT5/Fk4RRPRFRthZ4T9s5kXz6Qm
/bEd6x2LFUdVUJ4UtGrkKlXuZBJi11GBRPP0FlA0Qma3oQceLLX0vNiIYgHR0hGbHHTGE3KbYsK3
MgAJdjr6+sgSK0O1jMOUUNhUSvCqBqOtSgDVckmzK4M+JSlOeEM/iAE/NokEJ+CKHyTsBmw+N0FO
s8lQ/EidXkCIW8kEDFq1sUoZEoANmrKKPvoRZMH3mGq7GGwcFDAKuy5px30/qHZktO9RbBson7EC
vXhsEo26lSKGNlRu7AqUlUyTt70k2QoKzJ0G7yC2rEONWoYSLMXha+dxcC/hMcR45o0gOGmte0bc
fBS6aCOTXfTDjZD/H3Pf0iM3ri75i3ShJ0VtZqFXvutd5XJtiHLZFiXqSZEUqV9/o2Z6MaeBAWZ2
AzQMN077uDJTScYXEV8E0EkZ8yLMLvCrPbpE59R8pxr9XXDdsB6wb8uqdSdzPi/pKcGZk5Mt/Erc
pvOAyrGYwqVKF3sI+Arf1PqObeaLek/1+ORUd8Y2xFMLzBtK/pLS7grKGdXWXb2nX0ag+5q9eno6
IwWAFXb1Tsh4x1Wwr1HJYrg5bcPOsU/tu9qBTKnIZxedh5Cog9jIwbG+pArNAJF5Z1GALBjReZcI
/wkQXdUabPwnBlnxM0BpkOASWI4KqYmFNOrszWrI/V19xpAPGHXnsV0PTYrBIhlxR23FzGgdcu/A
4i1XNqvD7D1QXm2yL7vzK7Zu9oXgPqLqTbRATNYD2H9uY7/ahay8FJcZAr7LdWheub8fd1jiHXvy
HRN4DPf+MST7VGN6uw7MvGs+PSNvoQ6o+CkeGz65cmLicTYQCLsAvEm2U/CiW1fgLXyBKnDhTYwl
zBDP8lpmSp8XOQKgMJack+DXPiZHroL0YG1y6txbuE+nrlO6Qiz804KtKIMPnGDIDaPlb+x7eU+P
HOdRolIsViLNri2Ieu2b8KQyfoJPVFE0KQHivWiDDGy7HjbVFypCUyZMt2aYD30nq953OR7X1Vc1
z/Yx3+fkKkjz2A/7aQ3CG7Hk5AeQwXBYpxXuMkXwVwIN72lwF8s3ZIMG2R+X4AuQi+nvBgMNopsu
DA/cHvIyasDqxdfF3KZV5SFOwpDB9rVyrDr8kD0+NMBZjXKDbOBlEqWf36jDrFnuyFYnbkSp2cuC
DT4kAKf+OQ0a2NKaZ2fCwvPHItbuOAcAB72pU5OUvKmcF3xvJz1PCVZqsIECS9tdE6knRuUzwyvQ
W4spVZQ0vKR4qHZAiwQ2FNnl/Swr0f5GcfaBpfN1sckjt/xKEoPt3D4wJQpiLwAGPVpnAMACBD/2
pkQYyw3LNQf8r+J3m1p1RFg/tlB/beI5Gg1S64z32Pg8yMP9NIMcB9ZnpR7NnG/j7xQqTZ9tl2Eh
9zaKPoY5u9/scE7V+DIgI1DuUI5gAv8ZrOk14WOxN1BZ7OTfu2jH0zBsuAYdKuA6YYuxlfgQd3NN
Or80hh3gSnsIBYtznkT3PlX3vp4YgjJ/z727kiV9AU+UoJuv/UCz72ltt5vO/ArLY0/axv1lMOpX
QyU+bkQB5Io3uAx6esZrKf2GVESPNVHRnOOXVy8AslXxV4e+UM3nUx/LF0n2Mk52H4gfNTlu+WFm
/ydpu+8aiDIAUZ914kK96NhCEdzNUvfZfgjIfpz6+JkE9qQe3JDtlc/UfaejC0o3amFtoYx6H8B2
JBbPK8xNXx3c8KGMfq7ReAx3Y/PFb8thXp6WQQFKyFvPcQi1Vj1O4x7mdlIXlrWXZNvyVcVFxtyD
UgKL7Jv3kAIQ5B7AYJ404n3j4UvjZkAejyAmucNAxb1bMgYwUvD2DH4gLunKXjMTH2a7HRvudzmQ
V8HVebcEhy6NmoscELC3UP/BYJ/p2M6kueq+3LnT+azFPRa/B9sf1g7bbZIv5dj1Zz/rA0C0yzp1
v8ItfXbAGqEQEOiz4x5g8G/74RbrxMvTtqkSOjxgEaphwNJ7dJfu+mhajiDr7I8IRB3v/VyLAbHh
afTaTL9J398hvCOn63zknOGPzx/B6sq5Td5Q5HUgG24sTjXgo8g797vx/XKe6GHyrxId4WtfbMR7
yqSKMfe8dTvFcww2jMe60HGsCnSs/erQk9CuK2rAHM99Q0rJwd3Z5AvVobK0mM/ycNAv2SoxioYn
HeGE8OPgJnzvM8DMBDCi5HGUjyEP8wQGORXfVt2WAX+bpSs7xF3Q+F2tM+INMOe0LbsuSd4O/DBt
1y7jNeB/RTheZP8+s4/Z/zEJk+SiHZ+tCJGhNJVTZgsdDn3B4fvOsWPkCpzWiOhhZ4oG+HJqOrCS
Q4CVQP0qzSiqxKxPDSy/+ZLoSiXLLejDa7IujwZRC8cuJOeg9bA9iHHCDyZYycV7tGb3EovHQDgY
xr1XwTcknM/rtWfsrz0tYCw8zXDCISmmmsT+FIX8i/r6D50HYJ8ubirSiZK1OLfmdSy8tAPzk9Lc
zY7lO4dtSTYg+qKrnh9wLh8V6vRoU3qLV1LqgWXFOA12FSGxpdiw1ZguDxrMfh66T/C3VYCXZ/FE
As2mr51rfvXTWkRhHg3tWdCmGEUdpd690rxE/udNJPQl7vq7AbtwWP383bUYfilQzbV3FvtkNMjh
A7rYpAU91yWgJxd1nDHYyImfUb2OGw4tinvi7qX8gY/45oF96A2seTSrnZguwHQUcZBLFx1aHtZs
okVIgPoRAgqLcpUkt6ZBPYc3Puz7jQoDGLGUjgNbtl8C53/H5T0cezjWNpFjwlzKXndx7gfPYGvQ
tIpzI278ymzz3ZDZepmfbLqDgmzA8+EqFG2U9yA1ppa08N2M16Ez4HDuB8+ewz7+g6q2c2aBfYkQ
EDyFuKGksgqdPUcryN65wbm+DKYY6F5PNvqzIFnWbaWl71Sww94h7s8LTyn+Shhbqy1dCkwez0qd
tlWV2HgEcEFTVaOO4q5FWBsS3MhtwRymxPyQdlvhzZguB8R/r9HRB1ZcvGKmSenNiJx8NVuUm3ao
dIdiR12ZqXLohRDylKU107nZj8BgxYRdX4per1EcW/RgQUcvld3KbA2LGbrf1nZYCVyLADSat+DE
4V2+d0uhd360BB0vqO3A5kZtG33YZRE0SbklyIH6RiIgrqL5OZj0wcTVAus99Q/GHyu5vS1gJHCj
HaKWYMgaC2eXgvle5fPXfjrggTwmzLs0PikC6/LVX2s5bAfnP1j/UeOvHdi7UHNhQeYCtpde4uOz
s0WS/WId3MejxGBH72dzYRTtU2uN5SJAjF+qHRDLxmyxt8NtQcmAXcNXjl2gdVxuQOc7sglm4w4+
ViG7zOH3rPIjmGWEOPQE4WMEX6PMVoFm90H0dx2xLte+rB09NmNaYcQoR4roOf6K3K/nDM3Z3oTT
Qj5BqK1JSmow8ueBZ8devC/6ZNMZIx+qN8FjI2N1+hXvd556XbS4geo6tv1Du/aHZfcLRfYXdNjm
CnfURvLIpwX6ew9EHMPvaG2//znS6Rzaj0E6coBX+QL8k1Zjj2J5Gd8Qu3/gO6JVZfKUptHD5ok7
JqIr21jJJNwTUSCyAot04bnp0jtsoJFiWtafAWnv4sUPS6txHM1OfMUprvxmnhD0ueNhH5uXCdT1
AqpLAoxFrrnbxMqqRjfzeXUgKDwIQHMcILWWvTmmPw3fSgKfRM4k6c+DtHhGv4c9NnxtpMXsQwC+
+zArWOOOZugArzJHrhjTFfoD8hgVjIrag4TssUM12l1QdjOcJcn+NE5syy1DeObXMPA8s6baUcbX
7YeBDfWM46NRCunRa23NT0/d6CbrmYpD4oD0IJXAVxqpHxMn9T6fs+HoZd/26zxowRTQAvfnsM04
yG9EPdGPNnkHjDhxTEJmtfXUwpiXyg6cAgQurzns+1SGYJa6/tFvhkOGgHeS/QgklnzmACtoqkyg
kpkgrf3NnVrSgdUc7sfG5E3YX+GQ3qBPJSRvEICXjx3ryj38ZhJT7vIBynwlveWGkkF17YzHz4kX
vVGyPpkNi9ypDF52gUgmcIdnOO2aCyD7BqMi9KtA9MCReMSDYAWZJ3eE+qJG8fvJTg49m+klkv1b
akkAKsHzczZABJBm63LgK154ix+UbAl0kaltLhXB5hD5XqhzXbAfafeQjGOR7Hb6NWld0lZO17VL
QP15oLrYSHJE1rqX6VUnMNka27rHQYQvWzj+MhZA2a02PVLNycE4fPTtsj249hs6Y8E7H5rhTL0G
Gpnd+kceHW04xVc4e365laUvrJvWBxY9U+adkiFN/iA9+tZlvfyZbv0bj5MvGpfcrMFdN0cN3jEU
wmk3vUR67x7kjE87CPGWZMnyablYjx5V16zTwx0zzCtsh/OtDxWYWwVk4bHHbIpwLIbonGu5/zGs
E4o7NkMLCir/zO2ak0Xesj6RZauQD2bItBXoTd7R2+Rk5x91gHE8as2vxDcnIGn0YDch5D3SyKtu
IC5H8wHt5D+ZQtZCz/c65eEPve4VsP5aSuRi52pWUOb6IUcVHQRTiSGXohlnUTorlnV7iX2JNPpT
tqZj3cJpp3l4THV/zMbOPy9BkMtB09Ng7A8XtGcEh6Ios82C69qcxU0sRheLQN/kbr5Q98cLucZr
vqvfWFq4rH4Hj+04Hho1mJwp4HXBX1t4HMt0BEdqfSD6gOCuDrfoXkuf15tL8C2Wzzyb5S1CEEye
+AGMW6I9d6w5mDT77UdoCJjmQcALKtvSJ+ZpiMcENOXo5WSfP3jq+CFccNna1bxsmFpq5UW4sclm
c+wxAhqlTZbLFi2gSffioZq+iJaoGqcOq1JxcJH+dMP743CcNEExaQtYq6YA+/Ue4nuCXWISb9m5
w8ethtO6t96BxuAKlzBACkkDNkmz9Xew41JYkONYdbKrLQzDeYpup3BIyiFif5jBDxis03qNktuA
cXadJ1usmslDOuJdgu6JU+xxx7NWUobxeNtFmbrR1VClsqLrPZSj9/hzM4jLeuR+TqXzQctD7GDN
H9MN6jbpIKyp+el2bv9yZKG0SDtFBeJlIBZmFomDpHNtpYIB5Uyb3GrSN08hd+Y0j4fZX1M8ez0B
6sYU4zIJGgsZ0nT83X6DJenpcsVzXO2AzZ4vh+Osugt81rSK1brkOgZUwdGLSfCzGXyY/kIFuBPP
y9kX2RWpd/OR4I0s2jRlwAdf3o4Bedizeo0KHwsDOU2mDS9PA5lHMQHpQ8GiANzCL3ICL/4rW4YP
Sdi1ydQFRtwVKYHhk9TfnKmx14l7NO+61hYTXClDBtIqgkgMHB8WkxtGNBj2/cFtw5uMpD0J37eH
LEwKnmyPAY2CW2jr5CNpNb756K0A17vvdTaW7ajBRBEfr5Cylx2+hCtp0JsZ46xInWSVHNbnNJoH
XJ24EJzf01rPqo5GSw8zFGvbtQG4rWsLhrGIBzzwxvK71mTRgws8XoGWRGcWfpvHU5od22YT1QZe
qUTsy3BZZlf02xbn4RrXUsI7sHUpeocjzCLT5mEoT0BkNeMOwVJhjhK4PfUOf0C0T3eA8aQIEY2K
W+w5xeuIQuP9hWEEqvAPOzP+ZrIUB9aynvwh8AskBYsC7ypGV8hePvvqCT7nXeuaZKM9tYrmRC93
xvql1wbzSVmCJONubqDFDYXxMzihDSKVBjCEeSTboFpkX+kWm3tZNBMw+z9G/zTjrb0Pvqu9M/Uq
5ui3oBJBwNL/XLoNAgxrpzqK/4gMRI3G5tMc65+k1xX4Nv8avzhNkzOdsSyEKftEWXziMepLmh11
O5vnNbleiXfcxXaX4PAuOjMnddR76WPj9vRRMfPXZYMsVSabPFxCDBzBfEF6TXibx6PApkQxr8i9
Sbs1PqybspgInLtnC76uzhdPXcw6+AuGSgkkcYT7TeslvLPDrCtwpwleu5YHZOthcyN6WZpsLsWc
HNW+C9yPa1PRbrM12cwG/dyxYwK7oIT37Dp//wLvqL2ayPydyfrKbERq43vtccjCoHY2KX08F0+C
uzs6ui5nwdAd4TT18iRtp0KiADGXQWFRQ1wgsQY1ZBN4vN4X68VvIciQMe5rkTkIEwjKmwN4HrI2
wAAM9bFafQti2SzJwSOyxGA3FyOnrxpYFQyCn+GbmeINAczQFGdapsEm81ZDXAnTOxdAv2TIqbEx
nPKhsX+oTcEiyutKvQWK8IhmO5mwnC3DdKWWw79CLXSplk6XbbjXrQpPGWlE1YkZ5p8uTCAMBX+m
sHUwR3wY2Egukzd82vZE1U5KUGDQM80ja8x59sfhtPvNfOANqEe6ZSbX43XpQ/SvQJkflTu5HvvG
A2+Bpx2tG5vKSrsUu7I+Wet+9j53mMPvuuCTTDK6CpHUeFgu2RLSisTujvQKClKP4He8lNPUDvCk
EIxFsdLfXCcTB2bvNIihe5c090g0AYWVwqeBFXKUXHONwCi1pNUCNqgKWuDfUePSyfiL4BR4e4RS
zWErLQV8JZUZ+60Su4e9t2UNDhGPnjLoW7dgZKfFa/Muy3BXRdP3IbgXmxvAfFOOP7JBHxuSPrra
DhQX7XC4tLFqLqKDJcZXBiSu/eHP8LX73XWDZ6wycM1CUezyFESZ3+04510RzDRExWXbFa1q1AmO
ry13YZfe4jmrN9UMRxc+G2v5gxBAJzgf5VmNF+cZjBbovUH9Tot5FqK2ofq5j8hV0AVP+qzeAvvB
ZZs8+tuPjPviRFe5FUTqu6FPTkHGtwPCCAeMzlri681LhFUmF6DMYkmna2IydcDrxkmrY1D/GjVa
0Bi7sk/wAahADheebQZ0JboOEoM8HuoRPAoKBYCom8+9dYOgu/hDse6MlP165TB4IaUUJq2UYiyH
CPvqaHzrdnyLegPr0MjCF28EATIgs/AcNOqnHFhUNAbYZYCvAzz5fIrNBC6x93LTk7R0llRwzmSP
AaPLNwJLq3bakFaKRrWPBb4viQye123RdzjoBW63HVGtW3CNJPwlBi5heHC2t1S7nwGbPqMASwpt
G9+P0t1rMA4CtTSvqt3ek4Gz2mrI0BHKMvOOgI+yhlGI5ilG91lkuc32H7NNHkYJfiOlulwSjut9
Hbva4+FT7yc4ZJWp6RaVMK5BNSIln9BD2aa8FN+mPTzclE95mJC+aLSA6aHBLz0oXdWlM+TlpViH
VhULhqZyilt5Nl3wbkDZnxIW4M+wLzuSGe817H/6R8+Dvxuy151Oi2Tq59KR4Wl3sINPLUgl6wzm
BVz5UNSRFkpOoU79S9+jKQmX+w1sQSPSd5DcMAoZtEuyaJpuWwAwk1DgBMltie7Zctn7WmOeAd0W
POlOwAbQ4qdGpCEpBEiVC/eyvXRQpeFBGskFYJ9fhP9M+DzfkXh1N75c3IL5ijYhrO+NTFBsJgAV
PPGZId0XKg3ylfPRLgzmppDdbwHoW+ltw6cg4JFH7qFy10xxnaGj4oifC/mCI2uALfHhjSmWoZkO
GdacoBNlfcqxhuDvSAv6/i3GIHuxsJngbbmmEK7xca1HVGUFPo4+DF0iXdzFBrgREPtbgHLD492E
W20i1BiQ1ganAH4bb4WLyjf+jazxWPitROw/eqmsjSsdByhRTNznKHdWTW3SneCD8aEV3JTfdU8+
5GaEXbx7uxGAu9YBLiMebiV4F5oJLrMEHd6wJEQArK+ZjfCGA0UP6zU2ejuFPCqTHVFsyPZpkAi3
ImR8Cl73zi3gp9OP70n+ELcwOpKGRYdmRbwkvq8ua8xtoBKIWht3W1ij8inaz/Nig7NKx1vMlT37
wXLNOH2Ukc3uNAKDigQZ7SWW8OYzwpCqLOz040zMdW1HqJs+tOuNt/SgsN2cM7bbK/q47xGUoD0a
3IyIvJtRPtbmACCgex3kGMtHaZaTGaCB79PolXNAyaG5RwUcyKodtrc4pk09D+a0S1WScIIlAwRr
PsOfkjdrq6HAxd1hoQMkjShxxe60OXexPCN8OyxpghfbpAxlkju4c69ltPJCN+YA/ar2hIcBMEnj
Y7uPx4X2HwIFAkfuJDmG7kjldt1bFl8QaEUPO2D1rPyjnVh36L1TlCxA3Kv/GerfYdZ7YGf9DWzL
AkDNkRCEkL8aAB65axtvDiPfEojf85vn+w3skDDeTpQFBwGokBuzLI8MDARA5Ruz6XaSXL5ZBBgc
V7RxFmS1CwgW/UFX3PkNvxv99egva/o29P540z6+q5kGBT027dNoH5exSWraNd419DJ4OCd4Nl3y
FGcJnFXeRzJneJJBbg3gzUBZ95hwLOoSOSw8SejVZIA/UvfkMQngb117mA3g1GcFysbe9639Qzpe
TgGm3zCDRIoK6nMno68IcWD5srU/gijO48j75a3kbQOzt0iGuijhfWVe9LBnszjypJkBv5PnGKjG
Rzx4orSFhgXNDNxLkS1bANHS+7sodYZWRXMmVpkD5feC4SFXIaShBRbWEJWdOSFR5eFgRUCN3/b6
DD1zKbDwVXPFcYc2xwztmnW2w+DKm+aziZca24toT8gaVHwKrP8Clbxk/Xz1UeqadzAd53rCsbh6
wLuzgm0YdhO0lpjCvc8DOjtgrDLYTAS27poI4aZ2jKsYFP06wvcTt7NXTOP6mZiwRL9gVg4jbIYj
vJdYRtmWapLfIg5mkpHNfZngY5Bxuld4Gy/eEtvaeP4pGoMNHoz0seP2CV5srKzDuj3DwODkvYXz
Nvr+YMhepGucb2EKMQs37DKyogvxBPX+vQSbvXZICYo5mNt94vC9De+YhL/WyOKysduPZt3wfdun
37zbUuiTGDD4eB+02r8nz9bSsiPwDnTIxiyRAc4OErldJM0xRLmax2g3D4OoBEG51YBr9hByRJSQ
wD96y3wWjHo1izEtm9AE+WQ0rTkhb5S1uoz1UFLuwKOYPS7iDaci+KOrDBfYSXd5vw0bfc6UO4sV
tV9eMH2OXXCf4gNDe6LvIwwCrTkYcsgo4mvT2If4e705DLpzSsRpFPInPiYEUy4wNM2cINcqofj6
bMelH5/HSOxA2IhZg9kbDhppdSHl5oGehG/CfmtpoyE4Kb65MFBSFB3zBV84LaZsVLCzHeWo0jLj
6YI+3BDBDSh6mcMZi5sJjmHuTedEw4a7SKgXXsPh9bJd3WvuCo0Ru4zaB6ccyIAhfluRiRbqpM3X
uMUlNY0OzOWea9H/kWJxOVuxSULR4AiWHXKH/8mnAJ4ULj4Mfn5IEF0FD8JUZF5738BJOXkvNCsp
OkngTetPlPbBAbEvIZ5g8StzSA6b2QR2j863CV9MONHDwh9DNCWeeQt9v182GJ0H/EBMkftxw+sZ
Ienn4YhRBxaerUQde3qYt+Ypi+8cDKhPaaSDHJPQFS9uywMteZXOZroJ17yJDbwsIG8R0A654KPD
g+DYcgcDFGxz3dV0PpKzdog3a7gk1aQGqLhLAEQ829Po+ZgF0wWNCAp77Lsgz/hS5JZ6Wc5Nikdw
hAPPy/wr6JNWeNlh8eIj1mToIdYRLJ14MferB5u1+yFsNx+8MUkuLRl4rRVIXrXFBsbu5RTFoXvo
ZBHLXlwldF+By+p3AkIJq86k2LU4QjZUY3rfyghH+/KqpifZ7dWIpBwPoBkiGnNeEZmfRD4HHUBQ
gJsmaQowvks6g3VGvoX7lOwzwE+9h/W20pJiyveyv6yHfQq7i5l56OgOEHtG6EGpwhYiwwah7y+T
TzSai236YxuQKoM+ZOzPBO2O482g2XSy2QI/+Hpemw5Zx/GFrCmWE8R5CHRFYZdb+Hp61BPu/z6t
kQaaGwadZIIftIaJgMB/3bsXxDoUPrkNaVRl8PFvYXgfw93R/gzjpUowQ8JLVLEm/EhDXizfXm6B
USieX9cGzo3Ou6OJ/0Bs+NYQiAsKxc3DmHwFDpyhEr+8SJ4bat4JvAI7OHfEkv4eO32m7MGo6b7R
0Jusf9ph2R3E9EwysKiJ/GPkcZBvov/yp2sLvSOL36S5mDmFIBG9zSniijZo6P3YPAQiqjMOtXsu
2AiPydLnfQdzM3zHEaQw+mPSzVFoVsPpcJK+uCJfsXSiQUAVLfBDesgm1F6+Gp23zTuydvMV0Tlg
rUsZeXVG/2zt8tD0GqPV97JlcIza9Yxp/4zNmpviEDaxPbxNt+9ViRiKRWsRr9LgnggzLDDAW0S8
Cu6DuxUo1HaP4/o+pr92RDuHGs5jCVp/b0OWo5MGfgv2LCRoXuXDtIaVT3COD2s/n+PY1Py5t4D2
S/ItTSfgBZF06av2qJ067EECZq8jH4qqC86e8LwN3h0KkrEgRgEitDd8W7yOFrurfN0pJNHgkYVQ
KRbfg0GC0N9RH+KNi0uMdSh3uPqQmxUEy53VexTdqzD4RRYcGS6L0FoGOSUyl1n6+dwNnwz2bk+9
J4BQM5BbyG8knm52DrCg8q2MDNjShICA77QkdaLxryT+sCPszOFqFnimCgfRuNT++N54/ec2uodo
84sNX6UBA3G49r883Z2p61GFmB2HAF8sA2drSx4NECqy+4/hym2RtbAZtfFx874hm8SJA8XvApOQ
BljftxzWICx3QPgvWYIroske1TKTvN/htVbRVshkO60MtzRtzhbWfOWme3CxdQ+vVzK4h5XxDz9z
rzTVJWgNrA0kYWGlvPF4wYMGuBeC7WphFpHQoEPbnOZtKRD488PL1r/BAFtodIRBEhwnLJHfHha5
HLMlrgh8VmG7XjrdVehchTsVSobAibbijNFGIWUpvEzSO41mLBXDFIsFBG96HcgZLO1F0SYfdHMa
kxZgGMKsFuqhBQIeTPoWIYAxz5goZZJclYzfhfvqRlYuPRqQQoiIiKFjwQuT28WPYb913k9hB1B/
6c3DWY9J8z1KOFovGQ8OPu+uMDUW/3PHG8v91vMuI/zUhPZ14BjE57EQHTnHEVCkUebOx+1Y0PHY
zdOnstAG1Oy+b3LUlazt+/+2r/fPVtx/pPz85yrm9w7cd8kSwjITig05BA/856Lk1HchqrLivYT2
ZI9994oO3rZE/QFqXr0nIdCqHuPDB8GbMYrdNH2L5lRg0RVPvO/+WZT+Z5Pxn5/nX6uT//rX/4E9
Dfzz7+XI/1iq/L9btjz8mb7XFNd//1/9f7lniW3o//Oe5XM/mU/x7zVL/JF/1izD/0oIoj+QKoB9
RqxTYtHxf61ZBljAjNM0hniPdBDUCuHj/WfNMs7+C/I4Yn3+vWYZp/+FvdwAUXMJOgHCJP1/W7OM
/5W0AN9PTCIfATQxempoAPj0n4/YvDfpbuRsihBNUrlkoCgbtmCtuCN3c+C/dEj5OGgRbudllkU6
IJRpwLXYmLRAvVl2FwVAmz1i1It9EsOR9PELopXIddPmXTrsraMB3Rat3ekRTus9X5pV3a0RjCvW
qct3lipAWxuWPSXTPXpLYN8xQVbtQ+Kf6R4dfETavwRo0PpeiwG1iIDXYrYtPUXLPuGOMdMJCSo7
PUFwuvY9fgLptkviGfPfHJ3XcuNIEkW/CBHw5pUw9KREiZJaLwiZEbypgsfX7+Huw8SO6W5JBKoy
89570h9Q8fxaGBQ3C/PUaVb49TaTm15fWMJcTC+OelkroW4zM5ZBO2Ki4oJ1B0wVi/dfX3HvFYLt
Nr12K5n/bWa5cAG4xXFZ212pUhPG9bNZ5m+07vwmpYnlvof1JxKV4obtBrPmMrLTFqZ79MmsA4r9
3rSCpqeKlW5cnrNWUPMj200Y2fxqAcPMBP7FIhW6FP2/JB9+sdD+JUbzMxhVyCLRc+ylO+THiNjK
mcn2DXvrsUzno/CauzNWRGJc9w1v2b3tHKw5w4/R415eUi0qy94KF8lssy3QBpYnPOElxyA6bz5/
xFl2k2Xb8wnhNEnEz9y7t2oKcFtc5MPbks0ZVzJq5kaLxzDWdE7LJXqY4Oa6uLnmcNXN5T7USTS1
b73CaHIo4+voNlg1XRp951++2FDvBIThBkeUY401jvdGR1tQPot4BQNRtS9tlh0yw3E2TfZwpLbm
f1ajYVNSlIM2pi+wbVD9ljnDkEGoz7UVLXIrxOHBxh5fDP22onMJqrhcNmn8SJrW9lYSqWWmEB8m
xLidXot2w0ZJhTKJLYBywM7hEJsRyvBqrUv/Zsr+36oagWPJ5yzRXsoExOiqUFXK0ne4BTalvrAQ
0500upoqNNkERmSgOhY1ekqSoPz1IwzdxZwlokqCz+8xrGjb7k5biyBr9Vk0JtNPTOd2SARzgzKl
26LxC4iZfDQFo+DJJenZ01DiGE20qqXXov2y6do8kWIhkdKPrey4uB52fBansyqXe1Vo50yhxMCX
QQZkrk5mWVJDqAye3XpaN0bjfrq54waxsnATq0ZU170X2Q0ib6azzFJqoSaxuSeEwzZNUdyrBXEk
q2Tiz25yrR9egDyh2jCSrCK2wXygUvf2OpECi8v/Usd+pvlXtmmX/rpNk+ymXF5rgsfQUh/pFiQj
5is4tQrzo2uZBCkTn6tg6I/MzgORmuXILTZHuTlozIoQjNUBu2yGMGPZCQo5ycON2bf/RK7nPnSz
XYmcSGhzeDQEJERK1ebZwT6TzneE8N/RQ++zvG7wLZdZGZ/aE/8hn0kRf5EAJ/QUM8lfdPs/4mw9
A4gvtCuMfS3MpnYur6ou5cZQjDRqdGcHXkpHwjfROqt32eA1tiTlafUxzwMy70D/LEtyj7rS7bRi
mXeJgwHe7r4ZRw9kOKvpgOj1pdFNhk5KiJhM1HYFSENCh+9nIK29lDbii0IdPXaPDEVrMFE3Rs4y
HRXaLXHSRriXppBanZlk/aStI+N/ZbwaKwmgxejdrQ3bfZOlkq6qt48dpZdJyXSGeRPOBiMlT56F
PbAdikPUXJaDnqV4DZb6JU/C3skHTgGdH3/W4CAZeGSFJsXWBpM3dTxKmVnZNJTpwzlKy9SMODBr
VoHxeV68YiUWsnhBpuWM5TUiFYJILzOIcpO7tXupNY79aSEXTAx6+lSnzgoEU7a2h76pOsVzpWX6
nghE84j606EY7q1YsvQqOrfYta43HhYDQ0FsDMLvVfXQ1AWpev4wkRC7njTS4CXympr9y0U3bhzv
GffUwj/cMQ3zdq1V/Bireapa3kmgzSZ2vI6Uescz3cgBP2Y9PuHHwd6Q5/EOcVDdGOlDlBsPiivf
OymD3NROc1+S5SDMEyRFY1GnY3gol4vV1E8gKeMoGXIDbQxLZd0UcWTsDG1l2wxeBe7XhI8qAM4+
+ZyfpUXmSMriwkjNwLqpX5cuP+lzfJpX1QylOTIealZ5aXGF5dyqgdtqTPpQRwX/O01uQ+q5wTJT
kaBW3XNuTr/oaFWeoSUUKT5KfvdN0rpcu0l6dRs0T6K6GEqrR7yTCI9aO1tr1n6bZbFCdXqMOUqe
pXq1i0B1Ug7+VOhRNzCcVrNrlrMgo3XJr9CccwubOCgHdcCuWaBkF5g1pTt/p3z/MnbWYE4mg0Nj
jLKKxNhkZT89HYze4bSWdhrUS8k6Y10N554FbPXQLrjq6nJntnghyYtrHtnVOksfdATGXb3NQrM0
M/+rU4cscG+iLOHFaB35ta7sSFLMbFsk9lfSa3bkPFwv/cMR2Cul37Yjs7aHDQ1he1vZNfuK6S7G
ZlR8SyaPSFXMUYLt0O5ccZTTu4l14nl17xy1qNiCP6scPQLMJu8qJLo0xC3fMweoZaDx+NoFpzFR
h2Kb1hwHVPeBXsZVmLYyD7KKnKqHOSdQqgI1jtIsKMaHSbZf//SlPOON4qLVQ7dwSPf2HEK5BtM0
Y8RqysEOC7tLcDyRvGzbZDmOAqtqlyktGXKTgDSWZFcjk5w05Bur3j24KhCjWdVeZd790pJjJa2G
aUOKymcCLi/OOL8yqNc2fO8GE/wEyO5j8sry7Nz7HWa3CWqQRDw92Xdfqp/NSPxQFm33lK3ikMZo
zt1Aida1P0OGnuTIxtnU/fRdYy7xlUUwxOHNl+r8qwrLw6KmLdfKsnh0+1GCcCTtuqZo2GWrbs2y
cv1yLniB1ksi8fYrpY6BpGiYrruNG7AEezoDAs58Cxs1xKSL0prE3HTMxIGEK4W0Zl1bC4PvymOi
VMt0bnPnvWRWiMSPIlyioTMtsF4XA+uJNjyldf6FIy0J3rB15PxoF2yRdjhmek7yp/90PPk7jvji
Y4cp0JhwROCLQqJCWq8yshOZPm8mr08jvVb6INZ4qVdPdQJr6rDw6/HgK8bAAZig/Qgbr0U6ASVo
ca/oznGOrb+VBrnIlAuTpPucsKBdeYhHWcfKHiE6rrTF9zx4CkXGHWV4X3rj1IHuGaCxnGdR9rmf
ct94FhDDR34jsTfSYGigec6zaT9U7O674/X75AQaeYffYu+2YAPQjM/ZfS9xDJrulTI3V+kh008x
vBKESJeftjpb1rUpn75z8zsvv9z0Y5JPa6X6BsdGBr5Q82tupJ5YpIVzwBRfI2VOI0kJ6j9twkCL
VVd2OJW/Qt9PGvkg+BS+UUWaXpCaAizkMgdOedFP80Cjjs21zh90sIwxBh5u6TytqbtVDCLOifCN
4iaJn/TqugcZckbWvXTusnMma58W43Zi4wymUYkX0w5Vfo+C0a+a9rzZCPakX0uBu3EgLnLsahy2
C6De0Y0sXUS9ILuaf/WL2FCbBKPO2mSbgEUiNrb2aYwsDNs6yXc+cHBpn4pD3dmx2bb0dRJ+TfON
yiS8cSe0q8CW3VLbz08DDqZRXOnAfWmjMEIC7lvS79W9HhNsXHJDJsH3qmhV30eTCrSyfJsVNnxS
ESptUAOiHUoF3bj3oxV+gX6ZJGLOsM9ZCise10O2mau7M7j+A8HgOh/1w8mNhl0zFmv/MDFQruu3
DLufYcvQq9MdrBuT8qash4Df7Fgp466xyGJ2+r7u1322UlRQ5KXEqlzMYLWq+Xm8bGzlKcupf5YX
cdNXv38y/xq6OPJqQ5D/tDmI44I0zZZNk8lATIA1xCERzDUJcO7aS6A7UeuEfY4bIFiHPb4xglCc
TPfYCzExU/UZ2kklwONt+CtX14nZVPwJUz+7AT2hVCmHbUco2d60XTgjdLSNn5/c5/oDyACcrUkh
g3xN8FEXuyWjkKu3zcqWqN1I1IfFTeoFd7uro6LiYY3y/WQfC2vcNPl+5MzuQhc4s+LsCZdsmrex
pIg8j1SfVCs9Tr2W9RTUb+p8a9LrtJwNpm6Z89rkh2qCo0DWuT4wPJRakNT88H1LOVMQdDbxUMbz
hOneqy8eFom18m61rxytsoxS9mQCaSl2hty1aUA8hfsdgsihTONHqZj0dLKRQRqiOA2oOlVQr5G7
XtXysCbbvAsSfSu5puH+iN8kQx/8L8e0p3MZhnxkrR6kCpl6egk/KfYZzIWgr4gv+7rwkzVc01Da
sIkAsoSzO3FznORJfOkHV26UF7aSXtltgOyk+5m1YewLmANxbsb5w2u7+LF7tBPfsnYCXJcTKTQk
OlNXn2xC0eA92niEU9wAqSre5jo/rcB8ZpQ9CZZBLb4JW9EjG4G4QeRza+c7G/fvuqupcTFOkT1Z
CJUcLDyzI67+EhPtNtYOqsNRRf8i1l0lfqbmN//XXptsh9URd+WIMrgx7wwvgS3xjuAX25FKtSCS
xudy4dA5OcQgvRe19DDw7BIVOqx+4LES3XehbaeJ+PZvy43N2eE+Z+WLEfebov4jryWXx1e1dh8M
TTeVfuCpK/qTqQL4XndF+aJr21LHyrHpn2wSaywN+0R4LQS9UcTzxyua9h88ZzhoSdbMUTzj7ArM
6hjXTxW0w8WMFL6a+jite6a8qIkZBlI4SfNLdUEobuiaipcVhZTJ+YQH4DhYNIRboOOAOKt6i2jr
Xa2fDIeFvSFNgUZHgcMUOqKn7RWCZptahnBPAOFK4+Y+/soB/y8hi0K6CvM5d/9XnJwtLXCrsHlY
RW7KT4HvsvpXyA3FH8leKQLjqZwvyVuCc/vH8w6IDTkPmBM4DN1RPVP/kdSoMYX4ZIdn5UDKwSt9
e/jiPTfgaMxh2h0MRNmETZMYxzdLtrdbH+sFUdliBaWB0eg6FlGGa1D365++umHXBIakp1epnZYx
EPWTTIKWAC8YDuqeD0Yn2R9nR/NWUeHLSKVwxUcMfgQQ0xTwBRqEebsATWTgeOHTz/ZJd7LrS58F
y9eC5IlIgKbhkmXgcJ+7ZxK6uCmKJMo8lTRURJHhWRhR/ebCt8Zni+tPsUjUB8KOppm65GQPJza3
Ne3RZq9Ry2Ov3A1vy1CNwnXE4JaFqhcu1nPmRCnD8hK/yFPFt81qw/rgudRoUYXxeVO0x5YtZlGz
wZF3S8ApuYGyRPW4XZHlKI/WCO2Ftz9RXlq+4iW+LD32AeXsEHmGTVkFDp5UDot6a+uHwjis3naR
b56753W3+5OunV3Y7VuiXx5cfrSN/DgpN42zOs1uPD8itzeD8lTmVKXzC8qUrr+6TkCyAqOQu+/e
en6WemAUJ1PfqtwH6bZjAT2pRMAUw4kbgpeUOUShYikl83QwmdP/U+1L8SkMVBMUMMSeADvhhDkR
zAnho0BRXypBGG87cK2wjcFI6B+wK4Z8IFjYcKeCt7U5yzYTzVocWDujO/J35YuTXolW2XXEZK3j
jiH+W2kRcLFJ2cTToaC4IqTRBKS5GZyU5o5XYwG7YwUwoDgzBtvvOd2xHXzqfzbFU73R+6AZz1V/
ZZG95kuGWpS8vqb4vFJUEq0a0CdYdLZOVHm//RKU+QtBHe+xccFnnFTAHCKX/V44VLhIwIQqjZ22
BviflzMuCge9bg0zQAMdxKvr3IdURZ225+ZeukgDWGWF+bjtOjaS+tUcaO4m4tZNcU88STXCQ1AZ
2wkDtAnvF7RKSZC50Pfu7GuodZcFe22B6Sqswpxv2gM0jVbwLtawja+6Cg/muCqHNDnm5t/YkYw9
VOVusSKAUJ32XKdhoz1ToVPsBm3yk5lbXjNlZu1xfeWDjrHdxi/cPR33ch8yCKYHZ3aTYiEInP6g
qju1wQ+3U7j+8MDG52n8EmTzyz02G1Ty7j0vTs3Kv49GkoPutXiP1eegH3gJw2Hd13vPCJvm8mgr
7fVs2Tt8m9QB43zk21aUs6rtleEgF47PrZHfoQtN5Crpkn54FVuc0Y3nl1Vk5xcljYw2nN9t92gK
X3vlZzFLPGm+k9/RrpsOHuDjG9L6MBm/Ib4YvF2kLjssCztOa8PbJMZrU+xj5lsy4sjV45Abm9t7
Gu+aEmXJ2awoNzG5RHxLg4xw7VPQNPwRMpAmb0CY4veOOUjPOMAZoMAgXLe9tbfIOmmb2Tljh2CF
WG/etc7/ZuQHtV+f/fKHO1f1QORR12NuAjO4YWeOBdLrVL4yheF04r3houUNoULQtB84nn49XZLl
3Oo3qthNZb8oycni/zGLGEq4IDuNbMnwbif7b+nSbPrjNZ1msETcXUy50+JaNvvRutruqTV34lNN
XghCdDnJo7vJCo3uJeUPL66rcdetS8K4gcOLySkJooNrHxnHUK79aOJM6Mr2LpRX1Cblw7qysSdi
ukE2XkkYuf8lnMTiP50TVdsP5zYyPylPyKhoMMQHAsuH+CDJtVunfD0a/S4xzjXNo743lUtFV85Q
sz025iE1TTYk7VpGWsmpBODHT7kMc+1FaQMGm6IJeUas5R30q9EfFiWs7IgBO65r9LPJ81cLN4BP
bAIV2iDt/P8SSpIl5MCr0H21gERdh8MwTKtPMLI1/xn3ycj2uoCbM/vCrwUDg6SBpr1Z3pmoMC5m
nuMRIw75hEdMf6i3VbFjP072ZuJHM2kuOKWhb31Q2fJf8cVUN25oOfqaGgBjpoln0OEpDLMen3cL
2YFfgTngor+ZzGBPI0HrgMdN/lB0ztryJ7KhpYI0v2veGbxmlI4eY7OSmfjaqUB5JGgwOCLmVYVq
wsAJ9EX5StSUZ9ztbtnXgkkT85+4xfvhBhMuA/f4ln7wm2GFBjY7buwvBGoqQbUIsM4ud/WNwfMB
+z0zOu7EPL6KC5hMjBJE8/yZ6acFWS4og+VeIbdw1F4oGWkymm3b5o8LZCbQ0xwViTDgzHSCN40z
ZNVwfxRelGD3ccCcNANUwwY6pNmArcQNkXV7g7xCHw59Rq0lId0obshPLAW9M3jPRJACKGxys3Tl
uS5bjvsnPe/2sJRx3GHnxusJHuSByrDhsJl36i8wWRpBGJzxG/sM4bP9MKaXeN3jCeHD88zwNs+R
9lt+sCIBW6Z+fuAR3hbtsBYRxVPtEpPyAZ3Rx3FiVEpIgU8brsvN+JFnt/xf7IKKI+QCVCGY6seT
qVQ0NRt+IkBJbDOyHshHeD5AhAXezkbf403DE214nDXgDoJOgCG9juLsvWAI4ktyY5ajBEv7NCUY
UPSOfj7f5OOLM743zBux0O4c/W8ovK1uZsTlCZcNd23MozfD+PHmnmeNQ+8CwQprgbbDIbpJtSNg
sMm8usttzbYpicS1+yeRJ9RzzhOVBnN8VRik4G9wU9+s/1yImGx12IheOeD+9Gt6ttzBbmihZeDG
2gfqPGwGXAWdMp6EKy8xRh9oEZBLEyyAvnDDYf4HTYRiDsr2on0P3mWanFexjkeos5sYf6pyleVJ
UGjgfKNQzQztWR3TZ8Pm9YHD8ZJd4nbwe7cAu7e+zjHgNy0+WuvRy7AMNSP00vyUiPyqSXczWsPJ
muXNKH0x5HuLw5rwDSaiCjOHXzG6pPGPmguwSo3PZ76pfeFgSgo8x+n3REGmDpomRo88FFSUVs1Y
RxZFGxozdjBVH/5irZNYkW69B/KmFPEtq6q3RWcSZlkKGKR/fRnXFDkehpSEYpuyW9roC6gdPY5K
OE55XQ+bvhwt8Hy42G102ESpzu06FSdhUtFMuor/KdfbLWH6P701nMgjhGL/4vrEvaID8xoz2iaN
ZEY2/7ZudRzl8NQMZFDz9N4vOJMWDY9YvXwmJpd6UauAQx36wpZXLuHEEZ9ljzTDWUgVq7d7wfyS
Mf+j/LGrI+ZNTTHuedbqOxARCs/9uEbITiEDPuu42owqjaXAE7y0aDzZf6NVcGha+Z1QgAWpMeUu
0TGX6tWLrSdPifInc3F3cvyNxrFuh3M/fFhG9TQMxKaa1fB1JpPqKPTt4DlPGtCJi6mrW+pEAs3s
44yGAkiHueYGLQ9qa197h7ayGS7GGvKyPWC8jmk/M4djXgCPVIsHAHckTSrSp3jsvdAZMV/ncZf7
lUctDLtDuDO8l+JnqsDz2fwkEMmGvxSD6SOE0qW4Y8GKIei6jEe64l6ynLztiVL1YgLGYRW7VTj/
FWlrYAbCejSUCXrpRCCPvO+oYVIqcBr6TUlGYi3de94yQRU1zpeUEsl0qGA1T5pbFQ9MYgaq9G7O
5O0RERZ662o/si2HqislDNNhfEc8ok9cFjotWVGNj4dBz981p+G8VtRqk1ctFAYb2UCv4FsCpXq1
HvlbY7BM1CV5Wb1/rWH9VD2uJshuhh/KIj95BnNvBWGOxBkj0BpIhBkbn1ph/VfWNaMrxu6INu3n
mplcIRjx0XYbXi992Il2fDZMEKdDbDLMRXRVHqiVR71m6N8WGIoqN8FBLP+H29p4nwkXajnz7DrN
V4SAPD6MzKrdDoNVWrxh0r5nwHQn1yRUszjElOY15wkA3LLgwhSNx7Sv6d7cAmNz03BjMCxt+yo9
CLvjPld4nCf3bXLpFjzJayYG69/kslLVUL9ZxxNaYJUFNIJ90U+0QSzEWRF4opr1j6z7zdkBZGv3
5MkGkUiCg8CZRlYq1pnYpqCJCEGpR9dSKjAZaxvF/fxqFTGz4Wr5LWWZc5kWh5wNnlGhOUsA6PK3
KLU6ghlf4QlLo3Fc2kg2JTXBwIygdhUWZ5f9PZ6kS70Y08loH45ruYGKABNpTrj086kaep1Ec1lH
0zSfrMf37szyc62AfLJlHiRER/PBNVeMFdkg62UGGpt4XPYNmSB9yrNg6EWgp45+AXr2B0sXW11R
cjOjKttTjYXOmZEV+GHFOBUU9IeFA8XGkk42v/rslLvegI4Q+R/syr2Gvxgot6h8UAuQb0Y6sKSE
GzTm225JoEZQJsv8alY6oeLEJnKyoqF3Dc8YMXcwk21UTuOTWy7XeWTIVDgMerm4s9Jxd8azlpVv
Sm1fy9JLSbowookXvqRRwp3w8r2dEFruteUbO/12IunEd6ZerDFhlLIUF6eb/0yHm4PANgn27mat
+VE6QN7IrGOmV6oPO2NQgKQfL/YbDBszwyVRsIWCrAYnSfogUxQEgw3ewo09llWQ6kyLHQf+wfAU
l5hM0/QxB3IyEJZUSNWyAIdWnhRRfcT5TIprTeFANlTW3rmJ1Zh6rJMke3mEbAkZYyqzU+0WzHcI
iYM/ZW+f7Bq/aiksUsnOXEHGoWgju0YZSq30A9gnp7ZGklpt5X1dmm2vuht1Ll4UY2lo7RnsGkPB
2265nKrlSlCXO1C3pytpNsaxU/0GELs9JEv91jUNY0HGNIMJLzflcjPthJAxgyO40BfXRtAwtAys
YsPk3cpDVRAA1OXSBzB1XhRP+ewpXnW67piSgATvoRAuXIjCfAMyf50M7V/aD1+WUx1yoh/WTD1U
mQ9csG+4Zn4C6LObjHeSU7dSpuQhBOA8d2Zp0oPeChYyaOf6k0QZ0T6ahSnvnmTNhKpg+1Petve0
sH6/XLUGFrugUmn/6hQSiFdAVsrb4n0uaPnJuLGyyCw3JoVaCcINEzDNtt2IrbqM1g6g82J4gcaC
P4ql10yty9OU9R9cISsU5ua7Gr17ogvlMOCW7OOSzxM3MXgLXhkVtdm0EhfxPd0TAXLhzwGi9cb6
1BiZE3rL56A7TWgZDHEtS+6GqQLg4ZJlXZXAaLRiP9ved92XMPs4yTK4x80kf1gB3XNyj/TQ+Qs6
5PO0JD9OkZAVKZnvCZ3B7vQg9/aOvamN9adKR9IVjQyqtBz2GmvRpVaQ8RpjpkEmASXAbpeWyKJf
jdeCC+MRIkUlXLkDFtci6NX+zFO8lw3GJ10wx6qS8eJU3bCteX1MM5V7hwCHzKR40ur+adX1QNf5
Qy1DV7YJnCMsEfCnUPuSbukhYGm7jD6pki7Nxwo3dHBmtr+kcIWr1N1MxGA3vF+LCVU+Vunk7c+4
VkDsG9tetu9Jsv6HpUJHYEGwwFfl4vxfRCF8QTDfX5F5bA3nT9mjeojyBfcMI5ICQxNh9a9qNk1i
oRNjvYU1lQ0chJ52A9H9VKrO72QBs2v5ToQ/OsiBKmFbso0WXloHVEufGvmusmI9sN351UuQpfpW
/55SLd1AtvwSmIvCrmFQ3S1T6K6gRruOWW5XxUjonG5znNlhWy8j8kn9BnHQ2OmWfDXFmESz0lwA
0HBPih+1Zvk71zy7SF3z3ZTmMc1tpBIthxuq9cOxItknuNJ2Vs0q8GmqASZgGXzUa+g2YD/zlQD3
A5IolPg+uMcmcf/ipLytYj450sV0AvzDJ38aKGl31BzA+8U6PITefvVZIrg1mTSXCC+GlXyW9W9l
Y5Cd2a8l7mnXpHtFsMdFL1ucgcqbUzCzVElVcNVybePKxf6s2+6WhQTs92FxwcDoL5l3jQeZiUhd
TmZ1wldSI87hk0625bc52FUwZfUuyTIFKE4X6Krx5dL36oqWAfXg3TWKh08qcScklClKprrFRfwB
CQcM2Zz8tg/Yp50YKgKiOcAqMneKQlNzslwtCdaCasnovafYHZ4cL9HQQj7MpdRChFE6SzN+d1v7
InqVeUXOVgnv7taMW2Xff1vP3jDQyWTd25paRHWXq+sszEh1gBazjmau5lG+7gzL4omc+3+A1fkq
Yvg/OfJfJ7Rx57Ale2mZNxnyDs7tJJv6X5E518lOT1iTfoXCmhqIymV97GumscJkUpJY41s/NKAg
CbHMifgwXKrJtdB7v7Q/WmvEz4NoCkQcsiYd+pyShrBGrm4lT2BUEbxITILqTips3+HH1fHq5XKq
cCHClK8HWPdYpKmEc953yGFt+m9aPzSwB2EXY/Zqi7e0PjZ6Bf9AReBzLPT/Xu0oeo29sB5XfKOW
JA+B4+Kn9HuALf5I5VrUHSHshOSQsq6vq5yBo3rkmFua55wsM4iTkIXpAyJti98aBDhLNMhSFstW
HYyXYRm31Uo8qwNZyQ9evCxzd28r55DqtGy9iVhU6V3Evg2D3ANIaTU0lfYdLICvY63igahWzpGF
jL9q71viy5aKuCKFexSijBFallBpGAa1Mx30NNFMeBn8stnYGlodjHmeX+CEclelMqwUZBjLWA6j
MsiTOxHldxwlDlbTxrqPQabnZgg6Of/0wom32IBrdCcPlaZqu6P1gLbhbWJtBAxru+rqQ+wQWK91
9jHI8msdWy8wiNIVSrxX7dGKVK1mmF5JiTePnzWJQ2VrppY8LrPSRauMTwR3xRUYDm2FAfLEtdLh
CNEhaejP5vyozgJGieMci76+mc26t5SOHYSL8FVlqnf2VD768HOnAbnjy/vCeNj6eFjnXTrA4zAm
pfc7u2kj2lrihYVzIvnFBLgonswhr88TUzrXqy5FpnYHr84wZNkTM5XG2sJ6OykiTQ5iQGpz7R8W
3SSgfOW0yxfW42l0Ianl5TuLVSYMKlawZiAL54SCO+VI91sDBGc1d7vREJ6fzCahSZLPG53lH7fU
o9fK00w9YEkbynvSDkFizjmtnbWWO9tl52GTpzugmlyYrXmDvzDtsB2TuxiNoHZq5Wwkixe5HmOJ
MqP/Ib0LDkC1dqqBr7PRsU3la1FiJ9bDxnOusYHCjxC+dYrHlsjH8y04lmRDmpDzWoTdSKmoxjnN
lm5s//9H1LMnIytDjqR5NKKqOCmGuTJ+zUnZPZCZXVfP27LTPqcW8nrbib8+nm8YNC3ONa6l3KrG
SGuhIGZlA3dgRceCTp7xVnJY6fYDBsOvRNHBTabKcFQ7MBXVfCgW8OK1I/ecleJoD16QDODgapCP
Qeu0lDqlU+zs0f1iMxbMPrZHRRn4JDEl7A/MM8tfNafnZp7Gk6OPu8Su6U+UiokgJFqc2TpDmb7Z
G2Px5VaMbwuNbKnKvgGVDSfKgz3WNPElsVakyAKWkd7kuDAA9ZsgrIikp/spn8p98+jHxocFd+nh
V8TiU3lgDxdQKvgTF+oRPSZ0PhHNnaAvPqKTQdZBVLTaug6VxcXAC10sqGdkNDsznVeL8UHleHDv
zf6rG8iNTOyAHxT7yzYYR9S6+WVgR6gknjHS6NPVJehzbBNy2AlzvlErzONYdjjWAHhFDeOlslpQ
kQkXQ6jUoMrp5q7sAPpOq8s/y4zXZVbHl6yed/j0qVoJ4PPqiD+HaJDsnD8dR/rO7HdqBaPZyPtv
W/HevYo5Yam74FBN43UUxs+EjZZlltvWVJ2jNScgSRITW3V24IeIv0A07ka406usIVxjwLoOmATU
JMdP0k8fUix1qDsZnFLTgd4FqbugVsFr1Gw6WZzGuFg22oycZxrrn+2SbCcLXzBvpHBqhuYvjWkR
Fw69KOn2Zqa8m50JvxwnYZjMbrj2fL2CALIf6/j/R2/Y9ZJVEGTmDWp/37Cbg2dTE8uCgRjBN+Bh
5qElmbktp0TsMkr31HZAVvIFx+s6XXMTf5LjyJ8u5d9BMmLOkc8U+GmdErUhgKlrah10tRk5BZq2
yggk6fSDpzBpTiaikUrsHGmQ5WY1jo6ZLZFXVZBJPRSSfCaiFWukhPUOapizovLqWf8/9s5suW00
y9bvcu7hwDxcnBsQIDiKpCxRww1CoiXM84ynPx/szG7bVZV98qI7uiO6ws6yrQkEAfz733utbzFC
RyrcwkGcmVrrVtGfzGBkhMJgtVa5tCyf3kbuczlq6VPjp5sOf7PYgQfBCOekAhMC8grOs4DyDCbp
k06vglJL35hY76SQlVtnLua3jb+J9DdNXE5aAYymCPyDmHUfeiSmW8iWFRY/wZ/YrPjNyRr86US8
Eeh7X8Q7ZdA3ndJIcIl/axGuEANTUKfR7DcRv/hJd0iral11IF0sFJNghKtNJZTbwGy1tSoYXH1I
z5IcTXejh9uW1p7BeHA2u2qjLbkGlZjOrp6Zsj37JmQrticuUrO1FpDgEw0qHQywCG5bzRVjw9T2
9XHe5cFH1wTZlcXMk4iwsI1cX7SHIvmY7FPltNA2acg80gDmmsc616wxXHppfMijObhYZn/hW6MS
luSAAV7zxLofPHR0yX2DTUbn5Fbge/gFIE0sOTPpyGzUDMeZWYZISofop17Z8JBoxWhbTz2E3WKN
DSE/G6XA1Y7AUzC6ZwvDK8P1gNgZlSle5Qu9LanN0xDSL08QObKNK1VnjtvajQf6BX4NM8cokcBh
HKA2xDzMMIGAAfBGEhKSnjCDyIA/gk3tLey4TEWSku1UUcFRw8edW7YaouJWMsWkWVgoCSSPGAMd
uQirhB9ROGg1F0aESbw3hvsYPrudG+J9WbFRb6NxL5QNOHYEdXk6NgRywK/CLrRpfM1ui4mEmCK7
rw1fpf2IeFWbxicjkyaP0YH4KPSivnAtIhSJ9ezppLIeZqYAkEixewiIgWGsN0QNM1UILUwv6L/9
H6GR/2WGsP+WXi9CF/+11+sQfdzC9iNv2o/otyw+vu7jbUnPw7qlyBJheBrxp5ICdPtPw5f1BbuX
iddKlQ3it2XlJ8OX8QWNv6aKqkXuqy4Z+LD+SNbD8kUTgK6ejgYa4KFq/J1kPWuJXf05V0/SJV0U
TaTH/BwCvH5L+uzEgTTLuuKJsng7cc00+85Q1irjWKvILz0dGLbhbbeeSuJAVZRSmZaRz6AhjW9V
9n3NWABJlVfmjIEBUedkIQQaaHiJpUF/ukThoNAKiqUKfeREUlMBDC2ZaUS2wXuU5hur610zC9gg
gKkNFJ6Vma6dLJ25ZgJjISZkt4f1K5iqtgmsWUF9Qo51lj2NGjVP3CdYLGZqHQoae9aGo1AxwIAa
aGygBecpygnAZAvvR04uMZJ3vOISdl7VREjTm/dBVnxCfmNoPiM+7JuzmlOfjBlMkGYWmDSR7rDt
euG9SumRGy26GNnYljFcTJ1UXQYZ7DxNmqpKMnhQCdTTVNHKCxP2elIxnq2dIBR0N8SFtyMNCAkU
OpGFQB/B6tj/+MtmVmDWY5fCRhOwg+fjeJyA2qTBKK2+X57/ZbfoL87O/1GeTe66v7iPu/Ejey+6
Ovg1HJMv+nET61802VS5UWQsltyYCrf3D9em9sVQVE21+J+sGMsN+W+uTU38QpSmBReUC0G2ZItv
9+dNzL2PH8DgsWCpEPfMv+Xb1DS+0693MXcu9y5PGtNYsotFPv5TOuZUamGgdCwocgOEeEzQ9skt
a2QGV2Gsqn0kJ8UmBnUOOpQOtFQg0LOexnLINjG1h5uVdKbUsCc8iwHe7Kv5OlGsm+DXTyFkQCTa
9OQbHzlk16QVQzH/jikE8gmArEWBtECYeQRYcoqvqbkMCTnFArkvs4SUUlMAYPvjS82IsirFb0FJ
E78OF60algpCJCpGlqYWfeYi8U0dnN+kLVwpXLyHCgIH1XyXfGkVyZK8BSl9KTHx6+FQOVow1C6w
gsdmmXaRQbEShBxKt8/mFgRrnfpn4ztgN42drpBP7P5eLCO6i1JrS4fOI8lhg7nnCFZsJ8xWfmp9
3cV92cME6cWV5AcvXZOwDcnonrERyRX6uFDibLJ1CjeC3rXCdm11PASsAimmgNIqDyh5+0zGD5OD
CfexeIwlPoGyML5Jo+XbZoCwg9wghLOt+h5QeLFbFK0NUVvvHbFfxM0lCojUgb6rVtwHCap45TON
CMcU6wdrEt9DRR28uh0IwkkuykgqDvu/oZKydWct0GcjohgMC4VhFeoROJHf0g6hdBcOBQXdqGMt
WlTn0yNdvUMa31VJQGsxV59TNENkGqDUqYg5D5rYUcNPwxDfsTDCfhFORHGRd149kFwzrwGWPDSj
fhUzMBnl7KOrRKThBkGKBIEXOoDwWQ9de0ik+Vvt5ye215uabUZEk4y0SVdXDE4gxl4mfeYbRkP/
m9VBA2rKkEXDeKD78o2mjLhijarWkmg+RWr9xqic02OUZxjgxGGU0P00gWs+k+fhmNfItajp1XsT
fgtWzlaFA49q3WLSD1qpoRMMGiYqcbQOxmMukh5oUrpTxyKLY6lb1+y98P4oLIdijN20XkRMPbkn
huTqBG8anHNRYOD5zHKZr+d2vkJ8FTahrECuZrpXq9uANCRYQLtoAsbfaOV9N0pIGkZkWi0tmZw5
UTf3nmz1i9xx8OailuygR/RWq4/ViOtDK+urMoE+6nsoe/EtL6eLIQ+byKoelXhi/4L8OiVbayV2
2lXvigcRXN8KOPCuGixQgsl9GvZXGV+IOcBuEOqHoTwQIuKqyQ0zirTqezVYwzCLJESJsk+agCrr
xz5vnswem1pWXS25JV0VHUMkTJvIRwOh+pAPQ6l/YpXCmgd/UpWrr41UMQBs+mO7aBZCtiXA7Iiq
at7zcsnyY/tcsgfRlsOOzRQRPnY6sUNdZVUvuAe9UaF7Hd6lKOd8wlLtOMWQR7vP7aqY2ttsXwPo
R5weZ9ait0SmndhgFy/9FZU0zu3AzHZdiw4rCCYA7Jb0XveEd5nAPMZEdYUgf9SCBvegv/jUK2/q
4rciodmZjtotT2EuQ/YU2YVTok+Gvsw7rJOa1M+1nMsu6ZNHrejlPX3EbTtHEul50EHa6TkYUPIH
I/pFddnvqVCpx/QthslJhEH4RNTViPk6blyr7l6SQtwtDdgU4VGc9edAZZ8lVD22BKQlvSGuO4Ig
QWbOh0mVd+EMvFGxSFuJBMy16qAe2YmEJ0mokw24RGYGXH+EyxAQipCZ/R/C7FHjPk4Zd2CiA0s8
zGB+wjF7Fo4RtwMjM5DcqHMcIPmf7QBS0RpUybb06msLmQ9fCgAXhU1VGewCX0DzauABGUcI3vF5
rDthhYsvsHG+y3d11iJiLRCbN7u8Li6dLiHH4/0ohoLZdPnJJBryRw6uZ6b55lNHRb352ojaSxIE
76w7B9+ILlBmcPEM80ODYIuTObHUNH6pw7pU18msGq7CdpnAjHIjiAkOmBqj7UzrgqQRg/0S1hOt
QnQRJ3l8WAk1RSrsxh5wfkcsZ6WLX3NLx8VDBAoEKvGJxE72nMFdS6moZChiYKutpMZotibBc70l
nvUY4hKI0c4ORf++DXkgS/PbFI8PktTJbNOIE8ahhEsxTp8jDYiOHyKxStie8QTy16bfezp4q6Wd
LNJkKdeFBgHaJ5EQ2FeSrcyo6O54KFPrVdFBTUisE6R66+MoLacKXfCM5EPADu0l333OhDdXJbVm
iWBYNhg9y2O+C+thuFMyw9wpCsV4JpobfCvIQc2ipsuKtqxB34y5OD2hTcBpQ3Xi4LbbaxKZIL3I
5laJj7XYDWQPVLtuwYbJZZjDiIe9fPHN6BxZQ7wLw/JFtPSnOGQIXuVN4FVBupVL65Ol4I6RNaV+
8eBn6J4iUhShipN5KqkEZsnWW5A3Jz1CRqog+roWqb/vhO5MINW3OTYvbSITgtJ5UUSzWeri56AC
9CcHGC2ibn40MCSyq94OGETShXcemKykBvEgWqncokaVwNvlbiC02Nm17n4W9QyJxbxHJYHmezxZ
gDIhPwZu3eSfRYoW0kxrOEtY7BGwRJonG/4tNgTMxkm/yM3eQJ7DlAfisonDTy0InnF7O3GvXwNB
QVui9LAWEPxZ7YG4bWLsLKRihdW8WH6HQ1UkVS/Wh/u0kw//W7P/f+XZa+Zf1ewMpN5uxS/1+vIF
P+p144uqUFpbqF90CaKKQsH8o17nI6IlWha1t0nzV5asf6vXVeWLobFTtwyJWt6Eq/Lv9TofklVD
wayJGoRRrPS3Nt3qb7tuWTRlDfYa0BbZElVZ/q1eN0KRgUe/jH7lC2Vk4HT7CxrZ1bwOV7HTb46T
seCi7OArgrXd4OZO5kWecWJQPeNsRzO1vwbcZlgbPEbheA3s6Xms7V0HJ82BBvI8bbRd77a7Idho
+o5+P6265u7auCBuN9nGcE1GR4eJ+qZUUEITynwVpw2rMmU3tdAKDUd27LX7ZRbHgU2rcd3TtHNx
LMGIf9WcbnXpOIpLt/Jdy0m9cKu7oYfzwy72CDIxP0+Hbg+YsrOvPE0P4p18SbcE6uzQu63lXXnQ
PdkrHe1lLzgp3wTZwpO6qXdkOrwz43S7zZUIoq+KDQ6cn0A6i3FiBEKuzFqJ3IgglPv+RT4CRrMv
7NVd6YS8RLOvu8v1atnH/fKXaVUflk7rq7oiSNKucbYVNuxF+CD2HpWn/bx+eAjsd7wCh9bpXMTX
/GNyrfDkgkYkxmAvLpYg3g42SBbDx2u4xtFn8L0N+zWyHzhXdrxtnZZ/Gx3jhjzOZrpq2u/1C4bo
e+wjNsFOdnA3oR2JHiU5vyeVKPJiitaO4BkiG2zlUt1mD5z9pt2rqC6gCStriR/C1x3wCZ1htHjN
hjTNUztT6DRI0F35hEaxa3b80s3TYJzr53lN2qVDF2XLdXAdXeL8HP013VWQbFDsp05DYY0v4AzP
Ij0vmZTNKrmU7yQFF7hfPsoT0H71Q1tXl87rvNRpb3Q8YQXsc+YPyIW2YM1sDewyMVi818jd5o/+
iGcs8RSb2X5iW095iQPPFh8VXg0n7tgzK3Dr12DL4zQJt6S1h9tzHm5fqFHCT4TOMR1M1Y7XoCb2
4EEd5VC/TK+MbdknQACoCxAnm5A+FCYUglKlwavYQh0agrXIKsZ7mN5ZF9Zyp/TMp/IYHuSj8rU+
DF73qBtn4R1MHbmAIrxALIRYlvmDuEvuMKCc2BGtYuE4DC4GJSo5iHMaAzq4rSRI2zVLKxhBlLUH
Y5vj5dYAsLuq5SxDFumoNNuOUgVNyyfCcYRDwEwY2ZUP3duyTh3aE7TVmmS2aUdaTRFuSCzdhed4
S8Qp+oFP/8K3dN4xSNnn82HH8TOR/Uq1ziOA3QJu0vCZuU35gJsQ9ycmwOZTf9WPUKc9awuUhZ24
4CKnWgtcYOzNmRUQecdXE+7jOcAqYQhR96yDC4US40z8OUJnj1SuDqLT6Ek6E0KsveAps/2v4i1e
29TPdu91G/W4ANhRtqy0Gy8MHckatOT6PG0YuOO8wqG9nB2qzt4J7pQTEa3rxFnuYFF5nJ4ggTSi
3bxzXP6qBFT6rPHcQPfz7F/ic7Afv6HbrD6E9w6UcoH2woYAXY0bzcuDp4qYpulBBr+6mY75Wl2t
sYBiwrfb7eycyrW2f4dmeOS2ifbxt+SOzXuEJSF3JDv58PFXuSSGmC/peybY9UZ+OQdH603Be41c
9SzfK5Q2bKK2vfwyT1vKlYtylF/wuNQtqAR76OybuJWIezu5GHc885lksmN2wItil+/yeavce+Rc
3IWfyp157leKO31VdnfVNt4Ua3qcYnBvJFuCVNSrWvOCoHSwW9nglHBi9+0tpN+ysrai/TXcFOcd
EcSrJ7e0Q/tuclyN/EH3hmTKCVbNN/nAn2zRUZ/ztxeFhzloJKwTa+wOzrAO3xiV2KBfbVIaXIqk
DcNadzjcYe1Y3YHuujaho57mHS/Bjhi4bYtD57SueSq2Ip9Crr2N1H2lA3m3LT7HIoLMTu/IVnU4
IH49HSDX22mxYXNoKVvQ38lRf0m2qr9rPzXN5o/p54vhfT+KuxYPxKrZM5yxCXjCHwkXlym73RwA
kqwpnQHoUnp+xvhs6craEvO61bRmNNPxf6SsbPnjwfLIP0WVSFTmTkAEdkJOifNa8rpp3Tl8jW6T
I6WtgaIDeYRIoolH9RaI7KpI5nCDs+a9CEeJ12AhM7WhX4QeV6VjeJJbOG/K2yPGiN3X1eYT1mDn
yHt9b64f7wCRwWWHmae9aSQa1aybxlECR7OazkD0nW5dOZhWveV36woXxDPCK2ssh294FODBQ/5G
bd9YXnPgoMznnDM5HAgO020c4uHRql4n2lPfEL8akL4pl9WT714syBAsX2TJRKc+gHDCOqe9pByy
wAYFp4S5pikM1xLpYSuu1GKng6z4Tykv/yc1e/W/BPQd39L27Ze6cfn8H3WjpH7RDGJSmcnAwpNU
k5HMj7qRj9DIUTWLspCGrWJSUf5B51P0L9RzimhB87NEUVlmLH/0eRXtiynqsmZJmsZAR1X+Vp9X
WdrMP/d5KRQt0I+6akAK1ESi037t84pDkAlBQgsyLBD7VAxRskXjgx12cLW5ulPRWY3mLTYRbyUC
mDdyEm6yctFEOiml5RJv4jDH9krMRxIA4wHBfCVCGxKvaZHsZ8TvBSg/dTf6j4VKGQJC5jIjMDO7
t3LYg/fIuzcj+xShw55z4QyT3iKa+yHQACNo9IRw/wuIFdFeHCzxPs4QFJ/w0s+Qivp8HSuynbIG
Z/tZYc5acUz0hHRG9I9IfHTrzOR1NCwWUnJtCDmYeoFdLJkkkeKpSy5DtIWFD0OPLXJWcIeAZ0KY
QRoCqzX5w2WQ2KPesIEn8IQg0wHB0nJ6QmHEr4L0s8xIElmYx7QtmL1HAi+BopYiudYU4mAzfCu0
VTICNN9Xlciiy3nWTZR4bEcFHfF5DtFN44gmZeUzcJ5lAAvGUdRjx5fBv9EuNqH10RlYicNXk87z
kicx+sMakvleofQBmUgdEqwJN4LlFeBODvdBFS6eIdrkHxKhCxaRJDqesxw1QQ+KpwxYfMPYGwj9
XuJ2pr5aJdGtAxYYmjaMu16jh8QzAgIeTV4CLDWD9LkUtTXamQqPumJxEAHRMjM9aY5T0K5jwDob
XYb4CZtTWaHdJ8AT/RA5PdNV3iw+o+iVrlXRvBmLvdjE2UsDScGKnxbXuhwdGbFpiyVPviJYtwuJ
lPPbEj/jFwq61etylBE5PZPAwCAkgiG4CSrMG7p3ZTysZx+nEF83p/33H4zU3cvG2JHjV66qmmwr
xEIONpKVzIVKSNVKsM6QKUlEoSZDDclLGavb8i8WKsxspPjR4Z410FrlW1+x6oYNOBAZVfh7NksA
H685EjkBedhAi9wvd1kze2TH2sthpbwt8KwI04ZiprPZiAbIFJI9W4JTxcEqN2AfZhsV+U1dvxbN
tWlvCEt4Ji8xt1wQXF5DoCAcJKCHHyOKyMextOc0W3IS4NTwXm88ocDe3r+MPMy7WFiX4JBk8aVt
dhItYGYoGGFh8KMlQ8Lq+A1XbQCTAeNli7gy0K/4uVYiS4DAO9GFHBUxhiK4pfauwouwJO8k5taq
rygcbKOk+cE1kFIHkVbvVoRu6JXXL9lyzEsW7WhAMkHb8yKhPE908NF0E0qLRR+L4CzBG6hAyPBi
Bq6V5e9Ry9+hRXCwOr4jWRQPFcF2Y47tPedyarjFCJMiZ4Nac3TU5VoxzhjaVh1tznhuVuFOCNh2
9Mcwvv20+/+DRvszHddY6Lc/TbJ/PBs1EWYpczjUUcuz86cZmGKYpAi2EckJ6WeDyH0+WVB2UkJK
YbXT/WVZ1a5ZRrgspXyB9LNNCYpCcyaZW9XAWzuP64l3vMdTPkwe3B1IDJhPkKKul9FayeggxvKq
sWGn5+eZ47kWNyWb+LZeLv9qNYvsf3LJTqfbcpON4/d7oCkuonj2F8W/Cm6A0GKVuUwW3lJuIFO8
qksJoRAMwa26RJR2Vx9ORFrhOBFvavxCX4ufpus78q5g9dzq6tKwMxLimw/zoeBcR8jxaYQwRzk1
4X3WTitt9P767Er/dOX56ezqv57dzpjAl6uc3Tl9TMaHKjEYNzBH4h4l3swmWgzX+Kei3gnx3SSw
9KiwyeuDRsjXXx8JS+Y/vs8kTujf2zfoJn7rneS9IJiQ+3ifaXbC4CfviKsdXqoqbjlxmgUGh6k9
JtQ7NMb+5FQNZGs3qADiAOIvXEP3dExucITEvZA7tOTl8pIUJ/Z6dXUrtX0lbIWIX0/YDBJMUQi7
SrGzhe701y9lWa1/u2KRfSD8MJZXQ8Pp13OqxIhJRRPvb0Yen/XetSlNH6j8xqGQ6h+TfwbywUfx
T24P2lr/5GcpuqHIqqzCkP71Z9US9iiGAUgz1TWbN4Nef7/uOk+jtfneBD+Kyn/905Tl+/3y2hA7
WQtJGJGKqknycrf+dDcOJvIp2Q8RlfK8YTi8Jet+O4SJR0DtdiSWoQC6kIw3WaieBcEh7hRIh+UK
43UYaGvQuC3Q0temdAcOFM+GwjoS7mWpAwJBXY1hFKwbYFtSmoXyPVCfxGxjReFjrMRezk2OBvub
RsiJHz7UETtHCy5cgwJ3hFJExb4cRZrGZ+S+x4H2giHf1El1FIwgeJP88YJnYCZFcA7cqrsNISY6
dSuyuC5lhGAwI4ixeQJia/b8Ynk9TiJRlNOhz5RtQBjfSEWgSo1tSLFT01GoOxgN+lnp730l8xrh
JVNBV4TCBkH0aqpuASVJ2cJ5l+GScqX6o5MZZ5nxZtQPzrLyRhz2sjzIBmsZvT/MMfay8i2vNhge
ZBiC/lUyGrumD5ao9WpZT3jkLVWDyNcIy83B6DfVYnt50AN33nXvBu0mErno8Ds9bAR01+jImckQ
1B4yooQmLjCioUujCt+8tH1qqnM7Y8kv1zGIrNzoyXwjK2sZk+fruudGbOCe0nBadDnW/KEmZ4Fx
lb90SFpKmBwvdfK6vK5lQcmKpxnVtYGYmPx5hLQiPtoOy+covZiIbpdjBuy6miKwmRRsCxlWPXVI
1/XQYJgp2nANk4ACuOCbgZfCkLEywDBAqGSZ7ODvVm2wVaLsSavqjaQMx2LYxqCDRCZdYWPeTaqw
0RlE93RVAfB0HZA3WHUF+86E8I8IAkpAsUjbzEedV2xU/Coj4P4GoWkxpF5c9K4SgJ0ysOYS4psd
ZiNYBywrPYumiqpfZ8hm6kh+ekrVHctlpB+/r8uYggAQJW8NdieYoOgrr2gO3LL46HgVPtWmPh6Y
XG6W5VpBPrSURyVZ4UJeY9SnX8SKpGU3cunFOb3OcbqS4tabssXAcijKS4VQvqMQkjWuxTh4QAtK
qbjvzdiJg2DblsEDOVIrrNj4aq4TqsCcjGdpPJQJGDKNkW5AbZADLWpug/kuU11LAq0J7WCYh4k2
GvE4/LtCzyQHqIJycfkJJjU1F37BwY09SdegVRBa054cqGZFViz0AhPehMHgi0ma4DnQDzCMQrJg
oQh1cbvRK/JBiDahFKG6sQLEHNyVEe20GWJeyZKnVF+5ApBVbNDSU7Ti++V3KVNphEhZgSaE1nnC
Vd1Q3hhVwBD2WoCWWNaqDrIVWmMD1UU9VJsMh6zSBt+r25qLZVpq6vEha9+XLYRRwfBgh1FXg8tD
IgHutRwDoT0QJG5LqHwCI1fJLl2DIY+7Ut3mJOfyY1Rq8BBQQoHdIASLEgq928yvyQKlE7iACXtH
n+8CxFU7xA4LXJN2RXljBl8m5UYeSHynf4WdICYTHm3/Vi+jcxNTC/B6emEZh9uN5fYSE/yWBjxm
7oYhXI3quNK+miR7R901q+6g1zEI5qPLvqJBXCFgvIJtqfS9k5JquDymEKn82FZwLSwbB4s11OIy
U3XKV5NSroGyLF80qIsG4Moi+iZA/ZaeLXDSbXshKpfZKt3ed5RQzBAqtli3OuepT5VJ4oa7uIDS
pN4s+ynmbCeDbBa9mliKZjTt+Jotp0wTrxux7gUZu0z2K4S8iOiiSUTzUA5yCbz63SseQmp0zh73
fP1KwCtmQjrwYbbhbbXH4dqB88k/o3xB8OLq16FsIAYqOQaxh9QNLirDwcfFG4KRanMIwrjWsbLi
gTXs5TcICBd5ILqEI3TUlDiadO5WykjcTJmf8fSj+vFdn0wNEUObDA5QamfHGkM3EDeNdKkSklM2
ZfpgdZDYSQl1DcXzfTLdgbKBwnhoqYeX93rII0//mhL41qmffx5skeB7bu8l4ZwwXK4gekaGsDYL
4jjZTLJHqnCOD4NGiTd5apXyLqKkx0QMqt7P41WlCSShsOSKXiF9kgYTSCCD9BoZy7HHKEeNIdeo
nDSmyU943msoQGpLx7vRaam+Q+LSo0cT8CfoOEA0nZysaXt4Oo/gj5B5BLh7MXgYVG2VNXuBp6Zf
Zo7fPhbKwxi/CTycef773D5sVRftD+OCosAFSJaiccjTBxSjQcukBvrPxg8xjOys+Y6gnInnX4Pz
nNQw3rK5o4fYFnRnjdRR5cUcUjmBebB8gnM5FZCOhjdLSwl77FaJDDOFNBy1J1QQbGMHvUWQdjlN
QKwvkgJbOLEehaA6zUwv5ll2aOwstgJPA8nUQKTBD4dYx7HAQNRd6C4Nj4r2Y6LxIqpgHSrWQxKA
hrLYqnJbaTTa1Zx7ieeflKLcB7copa8llT8eeKEJdwPd3QrKghCtOvNQsyIYKNylWl+pvCnk+EpP
qNwFutJJvVxDgks8MPL+jkcqTuRsj7WLZwzgdnTrwYzBT9r485MmP+A7sZdTwK2g9i+G/EgiiJ3C
hApWPWk4YQSGX0XBhsMhgYU25bBE/Q5pHp7sbnC7mGQ7v4XXSOTdJFMfQPJICGG31IuCx0Ieaczw
nMziQ5s91UzGR9OCORSg4WB56LjAUu6sol8bcKdCCkeVkT8RT5QN/BtNeSn9uvzgmr1oFRJ0mTXb
TE5dBSSMMDx042dHE0RMnxsl24ZUL4BBIhBqU5N8SvNzVmwU5YHsH7sDfagKDwMwNVn+VOQe5nMA
lEsg0wmgHPrkRvtcrhWZx5Pkf47Dw4BvO8uY+qndymg8sYI5on/OSIOWU1LyqKtHjVxhDnYK3Q3h
ejYf10UMqkRLdtFrzsgVQSfqxGElTWiCpNccv5SPjWCuU7LbB1ravhvTa1AlPk1ZDmYmSpnobiad
cYYvE9Oa0gHnAt2T+5DkIJzWRC/JMtKUMPz++dBc2ALHqxhyNYIWHYKRCaQf+YvTItRJSi47tFoT
VOyWexAXzCoF2T4A0psSNAkx/WMeeAIPiHDAHEBzuQOJJ6eb5TlBaiy73UOlc+uN0OqWJ7zVrVX2
hKMxXjI278unWWhuIhNWTsv7irwwrIM1rB62v1RhKhD6OrhXmxQGWv46zTzrwdbW7VqrPidE1g1t
qYjuQZxNa/gbPAVYLyb5YNWAGNC3sd1XzHFNkTL6GVNK7EOUcjNKuRzA2TBT+2rhPkuUVZfVrtQT
YBxf+2BaR/F6TqZ9VwfbORJfo8HnwT648YSGk4ZHq3XHnIKsme+Ba9smKxooh5VPgy9aMueIo6Xq
XfqGjdLaePedtrgEWJV8FTRc6W8UI1wvlWfSsBqDclr6PnlCejwLOs4uzD1MUYgHmREzDdJbrXHL
M72IRaIzqSpZte2BpDsuZX3eczmIxkZDDvS9CUlmVkJCV4OwqKJMixSJwGgn9UPQkNyOsc8kwxmq
vcI1PQ23eFlSt33KexB+awgJMxYQCbPIhMZPo4sHvb/OYN4tYt2Woj1EpfNtNm5NwFiINuFSZaWC
TyB44lkNUp+hvhsYSs5t5YVBfFXQO3Yhcpg8uv++cf1fGfnDVH783/9zK7ocuPf9RxAVv9o6DLa5
/1pGfvfRhh94dPNvzS/zheWr/tSlyLJhKVgqNEOSTTbIf84XlC8KcwJNXPoBErpwjQbMH/MFTfmi
LR/hC1Vt0Z78uxkEibmhEfxjMZBgPKFZ6t/RpfyDjFxk7qGbhoUVROTbiUsT4adNuwSlgKzUGpkD
u3Ykt3TApFS8Fzo4U5UFQ03qrE0+gXgAqZ7bOm5Ol0AfXJxirLGv/uizriDSujEJa0erUUVUz7rY
e2jBLI+MOUIzgtJHZom1qqrXMXfhKYWQise83g51xQBNbTUqu/QsVfJWkvxj0nfFPg9HdpUakG4C
iJbup+AJsfChC010Rv4zHoO0gBjKPi7xiXmPR7M91DiGbb0W93OK/dAI2EzMrVw/6PTmBR3TRayl
xm6MeUYOkcaCTY+PbJCePBaLLhePvJ+uhX/SgfmHbCXOLsFdGlMbU1cU+pW/nl1RRWunmLXJWLI8
p5kkuHlBhTEWlXQPtGxULdyEFYY7E7mk2sbPsoZuYGrAPoppUW+aWHmzpPQoF8N1NPLxPzg+nSvs
55aN+P34CAHQmVWRXSz+1rKZ8JZmNWAXe7CW3TJ0NgLoSYBR9x0+1DbAS0C6DMLFmCWjpTS1YZ2p
3qwHXzuzPFh05RyiVPwdm6xirz0LUX0p1UAGxkgaY9CJh8Sqnif4OU5rLO931METK5NXveRh7Cf6
6fsVkPXzYYYhQ5TliCFTRoIYilvoQx18oyrbzd05CKJ1UKbzZhyg2woGKdY9qdTELjNDyeT+To4V
1nZc0wFUr6+aHpIBiJKp1Kb2MqszOIYy+lT7VrgrNGLjiaY4+oYhn7KBUTJDCS0A4i4RIOiEs8Eb
ZiTIdQeait8vkDzDvvTXF4fBPfz7ydeZLdIL1FSUYery5vx06+WBIfZGgpR62XSWmv+1TMwUepF0
LnBy73sJ8ZHS6NZGEil+/VBYB9X0kMXGVdFoH1olu5YmzpBv6tiLNBX3hZSNxlaJ8yfLmHU6JJG0
nuZtWMzj3WBasc4KTQgHrQ3FVZrBTmqhBgIJbITIRFLc5/ZbYEizV3SzhDl0oIMURQbdSaIyWKhC
MczPomZuddrPWxKAi7tWtaat7zOJmDrWKkBejUc2DNv9AZRvU1fFsQaS4yGI/iC5Lj4WWL6OyRy8
qF2lMxxpb4QlNV7pz8ExX/6j40Jgf0iGOQiyga+WMKrNwdbqZHlTN1KwbrJMcrGxP0KqtxghjrLn
a0sFIgUQA8Gf/AdvlITZ/7e3SpK4ibmLdY1xLIrApfX501tVD4aZMybUiYbV37N2EUHVwPuHEQ92
kd8rObyGnodMS7xm2/VUADrWukpKnqAMwgkPDZEg2qMx7GaSQuwqW2AQ6MilpDSZKoSXEcfxGPfX
xTUIqCN8q0YK69l8YMRqSMhXwD9gvIUHZY8p9MXWuJ9BVK2SaUBwMRAFpBFmi3rBFEpji6XhhJaa
kUynvTFl41z2bJPaiGQGQ+pWlcHzrujj3TSQVqKQaLQWuSfI56X/pVu7gqgeV/fisVfsgOmY3sBf
tAZdWNGQ2VCwLlGPgdN0ACUhCoIl1U9jFu3ohD4rJRS//8femSzHjaRb+l16fVGG0QEsehMMxDxw
JqUNTGJKmEeHA3A8/f2Q2W1WmYu61vteFE3KMpHBCADufv5zvsPu3zaaXefmP9qids9kb/BJZ8is
YvY3idF/pSO9IW5Bs6nRY7DnIbkRNnbGPOS8xicQCUqNMdu6Fleq/eLazl4n3ikhrAE8BpEqcE3e
89YZT5Wx733TOAc0UkrBRjxX7OSElJcqxPQkvTQEz8+hPS5pqhs8Sn/g3mlGX2O6V2b6OU8hT4Z6
U7ezt/ECZW4ALEL/CTmJioJHNnKDtJ2RIxPwYHAxirIjGIFs0KqqrW4NHMxUgCsovKWPFO26S/BH
ackv1/O6h5nw/KkZJto+3kVu0HvtAoFO4kfbhThpa8rJyhAHlrVsqqb5xov0HzxUxHv4JT1YHbVn
PvoMQIk2e7wCPr6YIjaklOygfL844Q6TGfhpCTYaKQblzn8yBAflNHOeylCRey7BcDv0QduFFI/Z
u6Gd7ypZ8TjufE2d+fvkgZ8uh+EWZ9YzH8PPVpDpIQEXkQvLH/1+0WDo6opAFD06yaqHjh3lULFr
A7ZCdnSD8mdjghluZ95HwHMT57PwR+zXkAu9fSKo9pKhPNYLH0jjVu011MO1NAhD2hSIwS0yz1ll
LfS/JfdFeUdfQtEdgqakAEm8mEH72hB4+FD98kFCFHAvs69AB8krgZEjzBwFT5vhswlPZVPYC1n/
CsCxCqmA66UXlbjww6UBJPJc5aXYFaqkgXSGakQSJZ3ja1XeoI1PofcLTBTqcZCFkUt8YWBbsVla
tPOcZDUR62M5457ShIq2SQvz1+a2KvOPYZidiAxvCmXcdB+W3vC3XLyMCYiGeFpeE2DUacfgKVbE
lMifw7mcACTb4rFdzODZjQVcD9+OptogoRrYt4UnNOiCP5wuLs+1JJaf2OjLFsNo5tm2ZklLNam/
Oin3ThIAjB27eWdm0wUqKdQqYwLSZkG/FdT7QfNjY0dmf6cmWAxtBnhoalAv3Py1bh2KZGvm9SZ7
ooK78EFgZN60AMFzIPdFjvhFnV40VRSLGGwCQhQVLsWhfSJZG5WFByBUdukutMfXVpNTqvxPSJev
c2OGZwnEieuc5aazT0tn0ItgoKy4QXZaJojSub9XZXs2JoiJTkh1UEvrkHJ5TPbLz3EJiN03Ybu2
iD+tFGY979UaZ+sXXCJ54pOOKAURKxdHP4itPJE/6IFN9i1LaJVMnxYtRJegb4tTqprt3FkwjB2E
nsmBzj6yWHjl0EX9hA5QSAieqgEhVnXtfLYroD5QesAS+JgZjQL2fEIIQtuUr5SzIR6m0HlMmd46
ph0RP94tuoyvavCusU6G89RyKmQDnzwUFbXEsciwwbmOv7IvSAXl9cG9zTvwPd0DwI3ChsdngFAE
xkslm1Dc8nLcFZUMUYyMLAqH4E7ejhMl6zAlzhpVd0xwznDdc/x44pGEGjwvP9zQO7NQ8M+aNGV8
DIqKzxw+nVXEDA96uggSTD9lspzGkKadDAtPTZ3v1mxAHhs0IDsCakkhw3NgtlcvVFQFTfy2Mnyh
yrNaawrfLb2W6yT95ZVAhr6xUvkSFD9rEKKT7UVZgw8km5OnBTYSyiUURt9LDuFsXMWCc6+wzYvH
Zi/h/Yuspme3kmNvHQPjNEvvlW6lr6RE9Q887ez6xKDiBlNivmKnAmB4xGnWbglmClVrpic4bb/F
5C+URDJ4o9uv2k8nhnzJc2C5+uBACdwopJopZ7OwVHjnq6HCYijpjEBMPgZjtXcGdU6k+cliz8Cf
shjDml+sTryMluUj+LSCx0uy9zw0EMkUIYoDImxOOhzbpX0p7NGNkpB1NRdJdSBz+24yYopbtrPW
h7fESHaMo+x+/DGM1LyQ92Q/B+YUky9eEfayNzMpojin1touxkM2cbxhLIYKNyBtOK35ZdR2uKuU
eLUck62uHQQ3mpydmA6zpvQUpm32wjRNE2LMum9WxcM3nGzyouHbFAmGChXPw2Oa6gs+Edo1gajh
XyH7OvWYhWkLorh+7+c+YP21t8hdfFjP5clPjbswfGaV3SJPYy8CZg2SFJGvz2u+UvhG+0TV4h8W
/hnGOPExncd5jZcCmUx1pCixh+fafq8YGz8IRz5OBm3mKrC/9XlwTYoSgLOrCQ+w7S4SMoPpsqJ1
IdSPDAQPQ8PUh1HrZ/g1j8EvHgAKXpn+5Qe/7cWmVDbk/DaETEkDUH4L3U0UEtXsVpfwbMfVl1+y
CJfZbobQup301O/nse/hhtHYPPTiZzyi83MBEGITAZ62xaHbuW+KhyQuflSZ+hohB1+D1Wi09I+h
gDBvdjXLeFVjPhici8+WAffSvm+sX008mpEhBqS6dBi3oQfPPc8SLgLtRjxxz2GFB7+1guk0xlih
qeW7p4139ldCDdslopCW8RT0+tLNADENhr6C4CB0+vwd48isSudqAqx5cPq1fQHkUr50Fix80Fpi
heik84XJ6a6vh+HgAGooyc25vC1Y06jwIDKoM9KZTcZhmwc0VW0PKbnfXeNDd6s5HJuW114ql8CD
J0FqjoHTchYypzdD1pRcaY1pb9TxxqcOinEyg4uOpvvW3ynBISrQayuwPV8tWV1zd1yeUqf7UEYe
3muJo1A+Lkv1ExPVwV6kBD1joD5a1ZmjxKNyIPPMtGpzJ57oRQS4I0qaPzrzPdU7dqZhgrFKdsxl
J0BBsqK3MSXss6k9Ae+hx52WIBkE/sCGtVwElU9621SlxbAjeXfgWa/gmoWheIMlOe9p9N7zXAcB
6S8fS2OgFi82N1pw7/xURkXDTL6a6Z5LF5FRcAytx1nOinFRYyGxNaAdH/I+eUynifLJTBzykuoN
u6PDwAjCd69PDwRD4wuPm+I8d5K7kr+ZfkCpo5ESOZlL9ldzM56lS6d3bbT2w86M+wAbBO2MAhU6
8ebpmaXkpyWQcBtSqmzy2+xAA5qOZNt/nyc/B5Q+LnDJpT7RyFqweW/plIdCkxkJyZsKA1IHORgj
q/UaOtI4IL8unO62BXXxzJzzZK9a371mc9T6vrEPvPAzBTx6pcFo9qqQ2Xm5G4z5+2in46tIkqdi
fkp858WSxjHLqCLNjYB5Zye9R9cvdg7bjUJ5WP+Nat7bQ4Dw7LrfRKEhhZJJyTJyn5SWvcLg/sME
H87Dr/zhABM+JKtSopnL5iwpDd0RcEnmZ8xblOXSsPlU65DqP3Zk00SxAxoCB5u5AxfpecNxivgH
9ou19tWnGPLn+ta1AW1ASB/HsKBGNmUCOdZkciBed1x8Y06zx8Ao0Z7kvZk97phQ/HLzWx8Y4pqA
ymNvN8trhUgNHPfDDLGyZ2bw1EJFewx8eJl22Z7+fAme9t6HOhVHMCo7pJaA+lgmBlN6L2oumdnJ
CO5qF0gVx1u4ui4JyHfQbAgcTXae6IAiq/vboMI5rD3ARbXDHmDIyQIVEsAh85SflU/bayErGqhj
VwBCw/lq9fLKupxEuecw4h9mcQcEQOI5WwUb+ey2RHfrKYaDN1YHO13Gw1/fMFwI9s7SVyg9xXiu
fVgCqgsPbmz3Z0FedN853dMQ2P2xEf0r9BZMjknnn5Oa5ybAagp+VzlAU99RluUtZyYo03Q8JqUG
+lAazlHnzQc1mxRzmuorM1Nq0H51Un+vY6kOYVgcij5OTnEdmpeBSVOcsLZrK7lLLrSLNgvBUD8w
mZsa4vznl8IG06JNIM0adfDqDcZb2Qp/m65DxlRTvLbi/SpO1wDFTGqWglrf0hJoKCdbAC8zaEOP
4egzkMOPWFf12ZqRLPm1jX1p6J9eM9Un6eXWo5nC4NJU8jLk4KAYCrDOA1POIY4pI6vd/qbM0d1P
KdbHOudZQ4twurdUiujlmMVBltgp3Hk4so3rXm3seWzF727IkXsFEFh97bzNLUlhgyGHi6E0on3X
ZvRXWee0YXeZMIskzt5+o5G5LtLXAqJYVGcsUr1HBTUOZE+FkTNpZuyLIfc8KX+bi74M2KW2yh5m
0mHsQNe0GFNrwAzsLZdsokevuQyFUK99Mm4XIbOz0bXqLCEXJ02fba0szQ5x7vbnPhF64wxEBeuE
rFeHeem9iTl9Lk4z06uE0aTIpLrZZf8eOlP5WMpOvs/LYRmd6mP9JeBbzo8j7AuqPv3XZVyyo27n
5y5emLF7LUMzj8rB2ffg9YNEuvTpcOlGxJOccw5DW6apVZ6qSCY8tIBs/DKd9yn1McjA5sBrqJYu
jKQcgi0IlJAd58R0SFjtdkr56zJU23kZbgDmG6zTqdjR0ontwwDQuWhi/kupJBQiGrFJSO/9cfEx
wMaHtnAnxAWvjZThR37Qkq5Twoykve0n9cx9hl+qSQGgwJgMaYLj8D/V1lWGwtoWkChI1F97JmGn
ZuGCaU0B6nViND3WlNNcWuzNuzmkMrEd6vlVS8YLwgxp6ZY+1Z8BN5BTFJu2DkEQYZLyPTzQtQsF
NAw82gvZoQwgQa5wFUxWxEDtBr9T1xR2w7VUTB3VQJt3NVH45MJCz+MSzS1FmRtw5juuW95jHl6I
VTEdCI57qiADb0Z3ZLTd0D6FjT91RlzC2S3Jl98THPMHMahgy1Dzd2qnNLTH9g1nIY/wJLYofxto
1a4h8Jr9OG/Hym0vkzMxldZU5mWt8+YMw8XRK7Zu4fs3ZWh+QkvkeWUpzl9Z8xz6JN98WqyfHRui
iZH6B9fN4n3bV8mLznn4lSC1TdfVP4ba4gyYcFULs7o5KVpQMaT1+zDT4RnnwWe/sBC0aaeO2CGJ
N+XEBjvX7Q/mku9amAcfJb2yeN0ItxtEAw41FpRHqBwckeh8nJJGf5dtcM3o7X51Rs4innKjrssD
eitteZHMdFmKTm5vG69mR40Cfp5vpnadKOuLE4xwgJGtyck7mZ4YhbyPFGLQqYJhQwz+TyObKCJo
sn3coutVPpsPMmjZPhyHb0lCM0/rcIe3ZsV38TvWwnCSu5GHPOPpBola12++mw9H0+RH+AleFdPG
z5DI8BI3Y3NezLeWGFbiTfj/GuujSszngl8gTC0HUTBRpBT8Y5Y3BuCKMARiW1JOatE/2NTtsZp7
hgwVSOOioG4G4GuGMkZDCWI563Efzvt6TulLS7uTOajTn1f8EEI+T4WmssGGcMwx6MON6/FSdGuN
Fg0bm8EIKpr1KB3qYaDverh+VaYVoBx808E4eXSD+lRijcD6GfPsJhPu7NC01Ps03Xgbyu4+dcF0
7tzuK7A2Mi3Co72wCpp+36+g1zCaoc+STLRJfi28rHnZMVgRWEh9Smv5PYRZm8flZC79sxT8nUfb
+Egzxk+lYbi3Yc2TnMgv3+GSWtSuAgVE/OwmkLA412vtPHJiXMw4uKQTtj8TUoUCMz2r5mv0OUVR
AZ6eQQlMxYTpb9Vtgtyj4dHAVrew0/cs84EnDQ2oaniyG7LcreZtM7w64JYZML46FyHGBRk8DC5B
SZGv5yTqlgyYnTI+3miGpcr2yN6jfjVnZ6a0Pq2JusQgXymFp3eple3BlaiySNQrUnJ9x+LpbDtM
CeKRDss4pk4azcfdBUZysBCKEB5Jkmjxu25S9+jVFtBhO+2pHuHTaevPVpnWXYbp09i46U4LeTTo
9z0mUBJxTaKVdDNW+Mq7GhaBGAuqP0pczNLOnAbnlFk8NAzwidqS/5hahQGuw3a6Xn0LfbXC6e+D
n3SgWd9qO3MwRMY3obmDhkZGNaLTeaIxHVcRtAfCCnY8UdP5HbJac+6N+kaVeL9bHKp6Oz98TBwM
xrPDYpB5IbU9xcqixMBwqZIrKzLn28Xu6euxgZuYyzVf5jHKVTkezG50ob0yROrdJygcl5CF8BA4
KsOahh/NC/Syd02CtQrlgw6W3OQFZM7yYIrGotgAz+jS4w8c7Sw/BSq7DhOeRj91/kBi8I/xMJx0
zzl4yUAWF6WgHpJFonYRFxzjivBETULjgSBNje+dIbk13fo9S2Oi3x1OoXaOi51qS287FBTJLRIe
b5PGn8tghic19SGXF94VaNM4/ir9hwJtWlY4zArXXrYc4HGxxzw84nJgzNeGX+6gKFVrr0PQEhkb
jS/K0U9iGt50k4hnYcZvTB67W5ibBrWU4CV1Tlim7ZmH2bTXphyyHnSZI7p4ef00UFhDoIshXM8D
14jFbkxnmxFT+iYzfEpy1HqntPXpFss+DDrK9AonOLdYvbFKQpPPDiKhJKRBiom8+ZsjdXMd+TkS
M7EqKDtszOCxatljTRN+Q0/j/3DgjV///JKYZsXyz6SKchEunFycK4HTyGjSK4gVQV44Lu4W2JFd
bzMOnHT8aU2FIuEVkOTJva8F+WLTTNRsKJtNRIFrSk/ULoSGAQhqXAnM88xmJrA5ZNrfXTWdtJLL
1UidlywW9kFnPIdpwZL+tK/XpsoHz4GbCK0WXz+vePK5VrgxmKjZDfbH2b+yQr4UPCe4ZlRwtCZH
3zyz++HKnPpxZQVoFda5iucJ1gq1nybHUa+1h82gU1pjR3/ee4N98xPBT6B2h8blIY/qxSTRIlto
aP3yGRf2Ux/717au+rM5iOHRj/tfbi/Tb73pAVFz+vDAwO/LSxy92ox/2mZzzJeBfp5lCG+F8eGX
DhnhvvtWGOU7Z9KArBtOKeU/hBatpW0QnrNC0D07QUOaheoPXR6uZcVpsEXplp+EHSM488ZH5S2v
Gj8TpUizvliwmvY1P43huPX6MrVJu41neXT6BIPUTD6jXtYNMVTxHvUUKhHnSVUeqmYMHvqRTNUc
/477vHpb7OWPssmAw1nIFEEAGSABciEnWFDAmq1i5LqM6gEvJCYMcttTOp7quhtPo9Izn2lI5Dz8
A35levbYCYExmvNr4trtYbI6WsgGdoiu4Nrxpg8M4hR+uvOxhPUEYKgC42PELxqHwdWxENWbufde
XM8gqY3ZYNt1PK4K8ULVy+eQODjE6RPYZLzv2zNvWb3lPKJ25BpB8R4LnRZQ8FgDe2KRvWPOpzmV
b30NXChtgoX05Esv2C+IoFf7TrfJeaIWlScc95qdAIBiXBZ1GWlLuHMUWAyB5qw5fyjPvpejfk/k
HFkBW990eFd2dhsWD3nQnyN/Kp6zzKC2gc6nhwU5bhPAm4LJCRxYw/L/UbdsFTqLdURMuC0gyrco
WdtxCslpZzQuuXOIDF/U34cMmEQsObS5DnKMP8McDLovhL8Hq/bucctuBii9jr2fNRfHw/picjZ3
wKxYfR0Qw2y+AB+EL3DNXvpBYJem9mHGwRgoZ752qv6oSv8+L+68xzUyY/0O8U0rmhtteEtrtdeb
drP+xXbUTWElgKVfOPKqGvqnKRDs8X2AP4+Ngu4Sno7UDMMAyFX3u+xo/q7S2dj1sTqqOb1whoNj
3g9rCxd5uCkpTrh+6U2euHIGBEaZJrcxQ+5JTeuxT+T3hobrayvOZuH/GDLvE+JFNxXBPp0VgYpu
1Ff4VLeiVwwubH85Sv2VCKYNedW8uSMHqq4en0KSd0B7xxt+JeJ2MB+y2gnWni/YdHo72OvxZHzv
eU+Ux5aPOg3QX/5L1cefQtoBLyvMtuaUfRlD8uIjDuFMC+jHBcJHXPCxMV2Gs8ohdN/goy+RjWaK
cx88k3UZBTndSfp/tux7A4h5PBebuPaphW0f+sB5NDrWAnaTBNiQzuUSUMGcNMEDM1r2IBx6tY0S
wy8IUIoEYPBK3LFbPa5Nck6ptfov/tBMnGIwLdLlw+z/0ZUp1BvBCLPBr+fNYBrcQyhvssqu8nkf
ONM9dfRjXc+nNEnhL5+oQDUSAgwcqZdR/7Cx1gLif3fLdNsGCherfTSX324KnMTIX52leO0SABH/
ZboopB2oWVCHPoM8NOO2FXQcN6epzF9zBoV26d1UDIn6P3s98HT8w0EAMysQoQV2EA6Qb3n/cBBM
jjtCyqqdDe0pdJekoMllk++8IX9UmP43PaMkF7gJu4+bqS2gNxPRXh+BnIwjNV8VZzglezqBJxZU
d/hph92+peHsFs8z8Vp77KNmwW1s5C22dMMZzjhF1mwO7/oCtp4pBbuyPjT648hBiwYyZCIZmsZn
aXZnBiPOmT0zNwQwzWOQ5dM+K7Czx4XxGriy5g9AZya0h67jljFC9mkZxbm5WuYHZ2G3NZuTHRXF
vPYEUpdkH1zLd45pjFCZ6DOY3og4DxMQjblL5RE5MppRm+LW+MVnEc5qG5gsIRzgDoMb/DZaVtU2
segqYv2lDAMNtqmtL23ShOb61PV65A/7VUswg8bHeMsFQ7No27pfjqeADvXT+ODlkhyITp5ixiWX
3NTniqg2yzul3WGAyCtZCpMGTE3ISS2yPOy+1NOxD2CqBZS4nA9/Cgztui+T9hq9UDi/fcTkx6W4
4pOhkKBPDoExus+snc9N4/xMUuO1SPl/EsEi6gp/x09IETbpWS4k1DfXRH4M8xoiidmhL8/Ft0w6
LEEtIoV0C4pAIL8wTsCjvm7+axvmHrVD3wo7jkmMzr86pulb32CsjTdZeDlW4FUHCTsjuBTVt2Xd
K+sh+GW2jJJUz4SVTefJ7haXfRJhr9H6tNbGsN4mBc5obnLQxwZvMq867f2To3g2Gyoq5+lFSIP7
D6/BGNQviUh25T6koPJbj/R7dMjGk6ljYliVzDsVnhBmtfsqZ1Y2QIEZwiF8SNHfz51pvDaD5+yb
SZTM+YRDN/Bo3hgYrJMW8zj51qmzPB25lDkxBuGxBhJhbZeNoZmWl5Gx5z7omkPByEUMQ0dXZPEZ
mtaNMcMmxiwyQqd7yEeG95b9orxOQedg2+4F9Y+cI1xQMn2XNvWM2ug5strqzGHFdqV/b8dXtLuB
pAz7ajF+IYJmu8Gh53MU8Nlp4mtH/BGWgIy/GTu/hqAVILVMTr0NluIch6B+dDw8qhD8R4JnRRka
tlPb1efsNy0Z7XEMw3fXh9JfBsVhrssv5YYfhSakGjL18ZxTrX/kmd+wkQ9eqZthssgg/T8/hf50
lP1bQtO01uCpcNzAdUFaADf+u40JVwdFYh4CO06E7OzRvUv7wnJqoXgjFIYUhwzhK7Ia9XnQK3Fl
TNwifng1avR0xaF4sbvk2uESObmu+VTWtNukPPfDdLxoUjIYuPZYLMcz+zX6quPW3s1jEZxpxvzu
hXK+5dg3CV87kJTyyl/7gf6cb3mnP+tO2y45Zn1lP/sV026/3DWuOUXLolbaGUZRZJ4DtEt/kwaX
WQ1k5ia1+89v0cqC+5spj7dIMN72LCF84Zp/Psf/zelVw0L1/YY8YJzyxGW6xURogPNk8axLh4QY
RY+xTeU2sEvQC6k7wlFriEdyO+9kdsln9XOwvR9Ued1sgwRExo5w61f29X94of/gya2fJS/TCTxs
gCvQ/R/WzdnhiLP46LbmU9z7q/JSG6+gxhxkE/bBiijJxQ1TqndruZ0osYig8/zn17AalP/xZmFs
9X0+a4uHuW2vr/Hf3izTEoltKHJead8dKRUZz23s7ptQy3NleenNb57ionirx77en/8yIHY8YLYe
1I47Raeau9vwIhF73tmwXbSivPa2Y++SWV4/cIpqKc1x6KGKYWAk1RSzQ2nCfVNDG27T1DjV65c/
/8QVL/deXFxN+MInvX4Zh8k8tfOCKxmjx9YcHUKq+XynnNM42YzeO9eXdwdT6sYOuiHSCRw2DhyM
M+8lb+DJk1lkhNBKzDkL91My3gXJVw/LxssytA9KG8Ffofv/b7P/H232bJj+g82+6acf+u8Oe/7B
Xw57x/oXOHUHjCO2eDOgEu//Ouzdf2G/poMD6z3W9sBafZ3/x2Hv849WY/Zf7nr+u6RPOv3f/8vz
/xVaNkR1jLmuv3If/1/s9YAo/naLCCyjtPD6lMEEQIJcAD5/v0WWJu/J6elsZ7P21t3RGK3b++w8
ewFAwodhpywCsyGkPaMN0Z9BQ6/eeKM5JJ118HPjENfVsR6Ho/ZMOL00g9ewK1x6oaHW1dO+YI+F
oIMldzwKtrHtzWT+QOXItai6SzECA9F2lHrziX7ao0yw2D2qZ6HSqyiqe4JzCm9wPFcvEtemf3UK
61bq/o4h8x5LRA2j2yo97VbzHMSbYzDNR1frU8iRlAmSXL0sWzGKAzsWip/AMeTJaTTrk+dNp5Rd
T4NvzappPbR+0rYaePvA9/ZoH/uaSRpRs7MaiytjuwvVY6QY8Z+9pVuqeS/TGmecnhz/qdUK2Zs6
OGrAvfmcI7QuRnnN2+i5dY4F3j8Z/ubhtClKoDCKJjfzwZ72wSt9PsdwNah425Z+G/hyZZBwnGZN
f5pgitvOc0bOtrgsGEj7Yz6Dvy1OS7VH4NybHImInifdE51QF3FXO9GmO9P5o+OMrbYbYEWHue8O
CI+HjsLc4H4xAvOxiruntvaepowJPYndwSqfddMwkem2wYAzs2ifFta04r0N/Vfm4VS2JzuATNtW
6buDhYkGHUCozr2MXFXsW2p7ZSxf+sZ4dfvu3WyrD0smn2MBU6goz2MLcxCMbklraX1Plbj1qbG3
pN6n1XTBo8xb5Nbpds08pAXjPpJWg84uslWXaXQvWMsu2Z1t6RFFT03FaYq3bd5eAChf0O3p0nj3
O/lm+t1r6tXXeXwCiVhSl6fmaq/ddpdqsuh0pj+lewiKI7pikV2Y+3E+u41Uu6cByiWdbwVerX97
BDz+tW/5G/7F8v4RX1lvLyw0YF64/cW6EP1jBcoc7HGlIN3ozhQ9jx+rFD5IPm/wSujqPqv2dDKf
wPNH+LGxbzXjsDd7sTdpL6oBH+HpiwNxmMJbPrkRVpgjhGM3ubrMs9FNogJE+CDSKOfX6GFEMj2q
+E0Is51hnaRtHtmcbLpoO/jT2SCEzzCKLsRN8t5r65JBGmezvZ1ycKFcPk7eQIEad+M2P4aUzIbk
YZuiPRZoDpTrAon3Xwd8Yxk3+BhUb3n/SrVmB3obS2A+TseECbu1C70KXql+yysLj6V+wYTPvgsK
E0Y+8zeVCJjQ3Z3GX+y6n2Zh7ZGskOWvSKwFwxX6+nalK3cy6pkV1qlJiwJNsKGJFWm4H7iUup58
udi1oboiBl6mROEZW4H1J6oDzqqtTzaCHditjjiQogiWkujNsIM931Fprw/q1O9881fBhpu7LUzn
g5vjacm8Y4YtrjtskdJndzcIgzTernbJ5HLgHDHnTRAdMFVt+iHeJ0N2ANuQzY9+tjyGvr9HgNyE
x5LeB//xd7U8t8RHLQTP38FNHSzpbkQFq7Q/VURZrGQ+diXX9QNS1ca4TF6704pK7EFHRGTp4wZc
az4zxdq78A4cuQcXvTVnc3seKAXYldZ2LgJgHfYx92ksV+02sMsz/Vbnohoui2ZS4zZXEb60WAqM
LD1UsXxwGvNZVPrZFOJYEbLGDrvNGk5Koj7OBaj1KTjgnYx6a2uNzkmBqBxwMJCCBCXu7kfGsOmj
5gKa5gHhyN7TOr3Y04MbUF5JP6P0ziW9lz6J+flrOjk9PQkOJPINR7jdUtf7VEC5EVBs2LHEfXZg
a0p6wj5VwjxKa35oWjTBU1PgHovO4zzuJkg5ZvrKoW5jnPXea80Hhuw4+XZWS89Od+y3TZSk92Am
WrgwNjCv5vjL+3ZwoJmHuXWu6UII6r03JHtx87c20z6KAuAhcAmc5x4E3bREuR9JhyFzgF1IaqpI
dNRuReSFf9hQeoZv1Tn3lqNpomo9zHfhFYfSS49pEhwBNJ3Ki/3U5vSnk17fZr0T8dEtnb+d+zIq
fk8P2UKemXuc6D6EmX5HRliVtB1wuy3ZW4bUrw1zl/0QT4XWBz7yQzbkVNhV0ImZxjVccNLC6J88
ZrZ5U5vc2lXA63petajWeDWSypReZ0it/FTVZRGJuRIlV4it2zqouClYELnHs44fG1s/tjvTeKur
+gOsSMtB3vcG4CUpH02w2fmMtIu7tKu79ymR8rggk5Ekb2TjQ0W7aOJzH4c3miAOjXjKlU+5EVl/
rAgNj5qWulBDtfQE6CgIkCQylhe+BZJAzU1F5HiPalrQA9mZrz1J0hpfuJjinVXJfQXgmO4kGkjo
a/cQB5i6dNXBPM27dKSwwMzO4T0Y3xbsBcntk26JO3SRR/h3V0oBjoL/+Vl2LOzkmLrvS0mIbuEj
V4zIKLCz0r1TeDtS7ZtZx6cYgU37Z55DwrC370zLHesxoGSOsHIrEZecXWhuc2rqeoPCja6/ZD1N
oM2FopVrm9Q38FN3HgiEn441L8j5qi+hyj5UVX3SBwhawWRDtCGIskRzB1r6yxAJ1lkbJeSz74aj
JMXm7vNLurKGkL9s7AnFez3N117lN3oQ901AW7Of3e2huxeNuhetuiNz39W7Lb0n0f2BaeBEfygU
Dvvu7Yaji1EyvtLkZ63YB2s6N1h9sZnlC76iJXjG3k3dyLjt3mFZ/DdJ57XbOJZF0S8iwBxeJSZR
VLZllV8I21VmzllfP0s9aHRjpoOrbJH3nrD32npy6MXB6+t/2rM9yAaArIZ85YKLtIoJFZXCMmtD
xY2e2a6tz7gCdmJAEHh14olPB3/UR8ZXx1Wx/AlKAb32SFqFAYqZPMY6v6lrhWD1DxNlu2gFG8qM
a65gURHezcy5S4ISOqb0i3VQUT8X9Wbf47rirbalNmMJ2h7hCjSavkcruF3H4krsqT5cEWmZVezm
XyvmI+U0ldU5E+TziIFMVgVvsR815nRN1p0JjA+zAU2pdlaEXvfpEp35JQjpRdzmR6PN9yZHpRDf
hmK+Sq4bATnQiCBSzOraYhzN2gPiNbxjzuIu7usK7tLPvsv/u7nZ1jpxxAPOxGgG/cdtQYQgxI/E
v8+rHHBFca7G+7UtcaG3B4Dca36SS77BIjQUmLyA04cmf8vi8obT9WI6Uc2IzWxdOy5NR6hmR12X
XcroqUy1fa/oIbaTpaZgtr7KNd2zED8ww+miIJ4zb+INzyvJMwfdS4iROTQME02h9TKToi+0y9xP
kmSfR88j3/JpWOoTHOd0lHyRP61U9FtlfXHF0NEyycCrBoUXOqdGioWzGMuhVpUQN8q+GC6m9Gcl
QP0pZ76RNr70qOt/B0aKz8EjQXgjDH+Qp0G5oGuNwI2XXzVaFtQzksysWAjamMyC5sX3IHpQetrR
YfkxhuzQDvphecDmvLVZ8rbMpIqa1lvX+wSm+sVbXHQeNi9PIzq1YtRuDU63Wq+KKtS0LuzaZJ/q
itPDnjZmIA+6XwkU8XMOXEYPjFHZTy7zX7R9gvn0CY9DrpOdKz29pAjChNs6WTvlJKpPyPCHSnXW
QM2tC3FqN/avDO+f/qOVeNaJkhgi4py0HZEdAaqDAB4VIzIxQD03FrOHS8prJpZAKiEbKGjUIBNG
bxi5xCtvUBqn25WquZ/laZ/wm2aGFOiRtQMqumYf6jDtO1Pfx0sZNtKyEdjOt/O7BF/0OdI62Bla
PJHZoxqogVL/Iah4ax8GUbEBLXgpjq1SUDy9l3gTsGi+8CHJi2xETWEeXhYQQ/9BB+zUor+S0chw
+CBPxaERpFBInByLEpMbbM9uV2dXSsQo3aESSWIoJS1w03lT+5hpx3Ev121g+RnjugkAuumudE/I
qrJpK3pTIaMKYYtzUw8V6mDAi4Atw0USDtyVlhAOKuqCQTsuvdNQq6AE19rmBtMelSYFsXQAMtj6
kuBCgudDgGU2PFBLO+VE9Agx188xOyB1ObwKstWRxZLobapZlG3HtSUYm8HxRtWfxxb5CCk2NCyG
fO5/B0k6juZyWh6sc1RMammMthDRjzCNPteY34RcbRSAIzfyE93ruhVuEEY4TYn7Ne7kXDYAtfJQ
g8ION8z0GLG3T3peZQcZXd4crPkjy9PA4lFQixdsX/qB3PY47EklA8a5eT1Opta8GXRwKjgNaC2c
y/yiq26yjRVuNHeUOIbHLtID7fIg1HC/2C+ukzjtozo6pLOyGUlSR0AUfhK50B5rmfSCp6IeWoTd
2VujVW/J2RrXMDX2cMx6KJOwZzEzMlwCXxO8WuMoFFg6IJLYZNXktqUYZmdhXYKIcFAClT+SNwOs
Cg9RAeB6Bnj6BCUleNlbW86UfbOnPcRfC+JTkiEf4v3sp9QXSwZR9/auqBWNALVLVnX3djHuCDVU
4fwShD5jw1VxbfaUN0UO0XJobsojNoR3kYut6TXGWZknxE75XP0oomzHF1T/3utWhyGE3I5Vnqjb
kjg4LfLPGSVtSk2lgRGMKVLjufb+Ww99ST+o7webadsrqJ49jO5zDyb24honRcpP9X38tZ7n8bcY
LZcf3yMDm8HBWYUm/2omJLuDsWGxuR/Gaj+LiAX4ZseFlzOUNSQPDwhyq3SJvyKsfNlhWJaD8vM6
Jgo3Wfb/9Wr0TQ2SpPY+zPAKeE8tTeX1IzuJdbHkTprT4uSpwuXBU3OgOTwQggQjBQf5rqKq4EAJ
8ewKiWhLxNNUiP/nZdu56bRSvYLr1Z/esmZ+x9GEPQyHHAvPYdjlfL/alKAAcCeea5mfZLZq/ijo
Pvp57m3Ljw3Lf46mL/yw+ao0phJoqmfFURncGHs2zTYQPcP8sLLojgGAKCQmJX3LFdluDPPpzSWS
Aeu28u9T+imIP87xa+cKArORci8zmFrwlJn7RZTCqOwPbcJlpT9o2lXZ12btCK/tFFNkwnfeQAPa
FZgOFWpLUmz3Umzs4VeZCMkMfBcVz2Cm3DvESAhp6BIRj+UXIe4uZjpcqrS6dJpj4RLQqmQ/Vg4g
OYTW/+oBuYVdzp29mMBxgAKarlFWHhFQdG84WyX6Tnhg5V6tU0dpfWRzW3l8yUKY7qNfw4DmZnQt
JWq0RxFKSs7OnhiK/iE+Y8LomAHTw1Cc+Xkx+OjfrZIMCH7sxcaVA1QX75O99N17NabvGdirKS7p
hSCe7Xoa1hkBi2jeBMr3XC3sUp3tEacZN4ITMfehFFLYgdGVjmIToF8KZrjV63FMG1owRusCGx9D
g6G8EGbd9fhYcX6+FqMf2ZxhvhqPayweI0U5NvKykaAcWNKvGZUuAiAXMJQzkVHCEYfwSI+hG/wW
OkrqtfYmvtia4USyKJx507uhB2G5PTTJtcMQPsU7ncc2rwEV3xZQdAjH3dwY3IipXzRlXhp3Xkol
orCIF2LQY/WfWfJ0GqMqjL96qJrl9C4/8aepnMYOZ9CxFJ5Ha9GOajuEsoF/WziumnKM1P7YWqud
mcK2PiKIsw/pvVuUALoqni+LTWnDc95x2AqzecWvrYNu6oerSBUiZSEDQ+Ra5sGiMe/XUNxaXeKM
T30XHe7WU0eSSmYAirIeAJlwlcT62kXTpUOIwO8hkoiJ1rxae1mfh+NkruGr9SQwyuE6dytT58PM
QhxuW6n8Iy4RvqbeGybQgV97k6AQNCWfRRvhCG19/cIxQXY4tCzGwU5rHRs+EBbppwLxgmLstFNp
iHywNuKD6NCw2ootTyVo5hUJi9t+5cdtsek2DPU9eRFI2V13dO9HVDD1JhfOvXgwow/FfKcQ64mL
kVDWsvGiEPNK+dKl5qP8EsCfsP7cRNYUiICv1te/xbnHDIWd0qJC4uP8+agnNgsUzcYPrRobfh+C
525dqbiIJ3iVJXUdvj4prpT8yC3paIxJUhHg5EpS9uhJEaDo5jjLtaeB/0neCwtF0FY5dVF7FgXx
0lsrzj1aenO5jY5SCLusKgL2+5NNWFp06UJUyzYOti2G//uaPT9mp8Qam3htvV8VurJya0UmHuzc
05DLVWgyDNmXKWD7mFT7Iphz62yi+5cE2bc0yvKsOxItdB6kiCYQ2VKJymuc3JTOlZ12U3Os7PFH
m8h4IF0rBUFgN52oavx7dWGvK7k+FMKsbedt9TCkv4OrAMJ6HkRPucmZ5HD00MZ2aHtFV14jV55q
T+Z0XB4CMEnuMyvtzk9Lp1cpL1PSXdRAQ/LMwHmLa2bXLtmuRJEGoIaCFtuYwIxIsQJJpf1ZiG6Q
6wNiZgZT8dZIyV/BrRjj5ZYZiipCirQTySNOv2icyZ/8N0z8gJp3SUV/VO0UI+yeYE/mtzXO/CS7
Z/kzbM23EiSpLL3DrkAVFO8Xkh5laFTjQZaao8m1eUDn6lVA9SxKeEbaUrEGgvn6pIwdiYo7NUYp
Mxy7tjkteK0tPE6YZTfNvG33d/MlR9gaTClSGZ1iVoHoVAMiLJHwblFIFw3a/221SBSWw46Bksal
YbBgSHLRsWUpkKU/SkQISlz4DdfYxJCiKVzhZXndRohQ0vQtYdyYnGVRcsThnzl1XqUxTY5qmGT5
QSJTcZwYSRTowuaw7fnwVE+e47BO6cvEr4mAVJTmLk2/Ts+xfo+WvSR3fQSqbcNzFVwFj8Jf5W2o
tnG3OCm8hWI5Sh1iMb5TqPAMO9rq2DDaF7oIcRlWAVsg7lA0uU2ypwe2hSaq9cVLPuu7paMaYftn
olAvQ6gamweQA079b1Dz1jPMFRCn8l01jp141+QCcdXRQEPNOG69jnkOTpC8TlsAqJJLite1oz/W
Gdyt3xk1mso1YWZasAo1s16yTQjssPLUEwfVlm6rJ/EELR2+ppc4O8iUrfo5MpmSqaImJlM4iKh2
ddaMGrNgveWwH2GKwsyMUvGmRIeqVC7VgBpmDWapudZ3pYz2KseBickknTG6cCTE15mIT9MmxuiN
hCuSfaQEta/LgD+VSIURZHcW6BWMxGNi4OA+xZ1YBpXXHNAWvq+csWl/KVHaR2zfJyYuEVSHKp7P
OsPTQvGY03lmRvpUKbil6SosWEzHFiAC9AysiQEbjs0wUQPmXpJp7pr2iIlINZieTs3mvpuRSSg/
mqhvJqbQVVF5BZ4QzJZ16U/uGhSzGcaGfJgeAoVYOn2h0tmalKSK1niCMXrJuHhSLHoFio+RZQ8v
8ew8RD26MjS+QirssjCnIk/+Num4fza03BgohYIF2yjs2pZsx1H1X7LY3JfYCg9ooBGibKJOCIQY
qCReN3gii9j5UaswQCxUB0WhjQKPWX3ZKggBsRJ0j1UKxEVDPryeRTO/lOx1MEBx1b10QjnVpiRK
W5lh8NhG4doUB9GYDjHTrNBKjxW1xYuyX/K6roSpW3aMYyfMX9hLa9/nh7aOfCNHDVL8GRsWeaWT
8ioVnQo9tHDRtrp157Y9pvCo9WLs6taImrWd3gsVPXKIWWGsz0mK4BfcCWO3cEK8ignrUKD7Ug/P
+iJN+7r4pyq63z5FeoEusLJ8Pz0M9ouW9fSbobUzBQNSvhPkewFTPVHbIxsndVBvg1K9QU/P4+Iy
xu0be28hKIdiW5GMNhdBL/OBxbEnxg9TK/dyInHeGaG0Wvj6rbBDEaZZvAiiTMI7sRV2RVCTimDj
mSLzv+pX0XgF5RRbRejOS8oWi0aXYdlmr/wpy3gfjUMQE3clQ8x89syl/EVdj32shnLMoGegGb+s
F7iTQd6HMmTUjnOcAr/9ljD0J4LpR/Lgv8y0yEJ9yKRsxzw09eMB1QtsXnweoPTE/TrMgdxPu2GW
/QgiXzuufhc7Bd4JgnpUPdQmhKcmao7WONb3x4xbW0EemqJD7FHKNgQkHx/sD/H8V37PD8hCuQYL
3DdNLvxoE1e5twqNrWTHJYlcZjBYTcxrv5/MxWccjeAM2bPXUyI/KQxbTy0ERraiG22BF/i1kfrS
7m+nWXaNzktThoPgm+/IIb0YKREIM98Y252J/+L/tXOPc1Q1AMJ0kVdwv8/yuhdN1JUlaHwgn3HE
Zs/r4A0b/ElL6GtYQ1HwDyFQd65tdxnZlsWTF1FdWAlBaZUzU+i3lQS8dySei7Hh3BDqFeXNQbJI
X3MYJrcVduFQJCeYQGNHp184nVLQGvT5eIgEXEVsFDZuLYi+wQtH5VAp6m6S8qA6VS70Bexa7H/+
Dap2W5dLbsnHpU1IbOZ31jNmBfcAEGibMLkq9iqK7dgBAlztQE4Ah4r8udL9ktC5FYqjaq9QYlKI
ODzhzFrEad031gF25Dldmusy6jdTIvKWM8+Lsg+BFoVFH3O80SsVdiAcPg2HT9yBc6TqUvizrGfP
In4n/x1SLP6MJjUcpWh+1s7tCWmkFda4VSU2asoPGQVRfDLS+aQ9jRMygxOFHO5/LRr2r2mDKQet
gNJV4YNTO7dU2JWb/rxKfteQoSdG3lSJnmQTw1UbrgYHJNZSpiUYy4Rv+KDMn8Jxfh7zaT5H1XAt
YHfPPjLvIRNsF14o0lIFn6wms7ZeRVf55pbx85Jh0kAejVTsBp3Xr/tA/R1gP6rrc0n8xVLJl7hA
UHTmBUg1e9kv/rIMx5157mfGElMgMPSHTeRMooS9dn5nC0Vg37hT8kuWDQep5PU0o7181q5sEq7/
vCrv2bodxphQlohoZkMHxP2pzsyFEPKs5FC6YscGJh+5iomce6I30F0yfB3SVCpIb6xsKTRxK92y
3rb0LlwsZY8uPtBfguz8KhvgWqwHSCumcKMzoW5+auxqiWfvBxn0c+KIPRXK0DkA7PUIoVTpVtnL
7Ke4T8i2OrRzU033ShIFEkK8+c4+R6gPh+xvU36maubJlbx3Y5Sr1U1k7G+mmKwtQEugmCed9Dm2
/BqHujLbsJ5s6ZR+DLW2tRKa1hQHfqo4w5NYFL5FsatdHXU0KGNx5UFBPF8tRA64TS/ecF1f66a6
PBP9pDhfqFn2r5gaiTAC1gpfwzwzilA88g/WGSBbSQDdxPe3+vICVTlvNs+hsvHv7JrtFhApCIGt
PpbnJFfPcUryctpeVt802g/hLI8VAlB2uszNuVzN9JDk0yEXlEPqNoX8ZmTyWyyiOlgvpWBvdWyT
CxsYfTe86xN77lJggIqQfyMQMyqYFVDh2pmzEk7jp9Kdex5UfAo2dBZqPETIw5uYqfs1zw6q+XTE
ZNqaufDanNm5Ha8xvEaCiq0iHDMpjOVvq56CZNOAyUVO0KKwW+6NN5lOc8DLk64fTRczw44frVIj
wnrut9ZZmXp/oBYvk8yXUeRmhwvsjjMN0jY3Z3eJyN3D1mFRxeDc2Qw5dQ55IOU3F5CGptGgld3Z
eiehYEl2cT8SduBIOnsU+tFkP016kDclpz6MmdI4aqfO1heZzoYMYGG9ZNrH0kjX6lC9CwBv/yWX
ZQBE3Yw70lAWVNWlN5jjrqfWe0oWkVZFwPDDseB+d0h9CQbFEumPjUj/31wlzjpWADlBOivjc6s8
jQ0W2KSFzBcfpMjcK/0zqO14GfaMSg/ELGndIVYgY+6Ru/vFMPmccb6lFLuKdNbueV2V9y5LXh+v
J+qFr7L3negCeaVzAsHiJb0qpXpZNdY5CdgULaiy/RONifBH2OX9009lppPfMHm38el3mhW/UER/
Fr8jbrZeH/ziEPFzEjw7dlkIsm16wzx3AzbYDlVgOgCu0vKgFvGeAAd4N4qWQiRjeJfqPi4tX6Gl
q9qASTuspqtWM2Hj2jYtZguAwqP+HEEXKStrAyWSmiwPfgf06BiHFAHhUNYTpdlmLUeT8g7YaVt1
yC7G6CjHysnI0lMJqTkzz1JaX/z0tjRr0OcDt2Kz76GPWDv0AWlKI7WZ8WwiCgunJg3x2+xt6ywV
3yyaCHjfPxPLXxPZp7v1o+1QuwVJfpwA2H+msJTkvfDSTv8FkAU/38PM7Um7HLO4CpvXee06GzhC
Hft8c8H/TPMWOyOcYimuuEmGzXY5Mt11jHpxoKDT/gSLV0isWJzCWdNp26JEqXInYahUJswqsatp
GKY7CzUHZ5nsC5XgVVXlj2Oy1Uv0UCNDy1L2q05n8Gb4WYvQ5VtmE9yPtZclSnKuGlVCBCyEk1ZI
21VaCooAFmfyykohMofumHXgRsD3dTo7YPMl8oUzhsisQdv1VG11jLXvIXpnbE5kZEMgtpnuJgJb
bCwjyr6RU2zEXVockbkAWx2iCUZBzAW65Atzmhnt9DK4rc4mCOVyoMjP0zDhegXsKSNa6khaArQQ
yUq8QQQCoaj8F2ftKwAsStl5jhEJVTqVUdfsO4zfG33qJ9gslnBMEhLepNh5LlobrvJKpAg+xZAx
CIE4uBdQ4j+hG9K9yM+WcO9eZaNhWs2+aSQswi0vXsKL29yT+sca37PC8sSGxiTH69dhFtsuaU5p
ZGX74Zoz/N1IqcmiCYY4245dJfHJSeJSbqp1ZuapMoXON3CRMgRUdnSdPwon84UgerDf4ozelK4R
JNd6R3Nl8lkTLSme245I+7+QVOf9gEEiYwhOyrsOb6DAJj5W/5ak2JOF8lkSfsVsOB6g3ZcipmvG
g/a4h5AYgfn2eCLrD+ks/c2/Nduwo+0vkCnYcpt4W3ICw+yCblQSQcrSQKTpPylwqstNuzduzQ/3
2XH8Te9QekAgZdSxDJg3JWmmw734QoNA5KfgDR4GIY/zAOY7VrwS9ReHkPF3OcUfz2bzCqy4Li9N
2HrVzlABbfkKxolod0h29lPZqASJtR+6MxMNv6PLX4ntY0fkix7WcvGo3Sxq+SywbKVC+2Ode1Zk
BkM1elL2ZPsmAA97wgQYOalr7Ga/9QUXEKUHpvEw+wbtw/NmIib65GVBTFI7IBeOZPTYQmg6LDdu
/Ao36yR7tV9+17586X/To/4r3/v7E6GUdCLxFuTwJr/H9+iQscWsHRzctmXLB9YU5Go7UJb8PMiQ
XB+w4fjaTvtj8h9mO3b4KLs46zYQqBp4nYw9+Ke2jI4jXP7oR20gqIP2c99abxKzxn71V93GqHPq
yPx4y6/Mhu5AKNXM54uQ5bSQ2u1bzNy++3c0BCnP4obFCrUWXdhlJlr5Aa9QbDcdoDF3/Y08csri
wotmZ9n3uIX/GHvprX8n3aFJT6gOBFnZGFeMXiIkhwzV4rZobGx7r+TCYdv9SHym1rb8jk+lrf/o
j2E7i0hWN1bqMER48vsEKrXRL2yh5l/pR/6ln1BOMl5KV5I2QB/jXyKKUDuVhg0QaOEo8UjOhqtE
18D+FJiIwG24yZPtypSRE/NdZY/JGOEnP0r2K1a75Q/jO/+0XPnObpogYn4iVPlwE9nprL/4CFmH
koQTl4CQGKk7mmyrENGoLllwjFtY7l26YSn1VfAGD/w0Heu67LVhMwlb1UnOr93yL/J04WYsH6QP
K5aXHzuWLL+8W9FXtz7i7/4ogwTngnOEjbVZD/2/xR+9OLCuhD3YVaix2Fcc8/P50H7WXz6q/guk
Q2za/banb6rCMaiRx7F94tXjVWIs3WyMv0lYhCUsT3irOA78+siCNVA/jVt8bL8IDil/ecy68rUc
1uyZ3OGIdbqdeLlKA76Rs60QJoQ2HPli0RZkx+Qqf+B1VV5/o8HEtAL6/lv5k5PmjmGKwR5imj+1
tG2fNhmfXvkHMkq2gcZChTV/EH9XvJMTb5wnwZ/93G2C2EV8r8GJPMgfWcu4iU2iJ5xhq6QnDptb
delPwBouxLkfeGbp5lu+RWz7W9Ox7IDduCdfCcbKWLfv+A1lPA3+849giz5CE5Ie/75+HUAXW7bO
u9E3mUq63K4ugb+87qR0EjivX42Zt5/TcvxeJQelmRD2TrYlcdrTbDDZ1/F79GGaYV6RazsC1PkB
O9xmHMIfwNU89WjsEi92qx8QoZ62o3fbD9vKSe2M8OvGLveEv195YvZWKOzL7+kPc7Ntg1B7YoMJ
BeYImntxh4f6uQZsYG0lfNrQAxS3ctt/pSOh97hqIQVNyDsXlL+IC7ds+7bFjpv1tgbPRw4yZyPZ
DD3AQe7SLypS86L41Vtzbj+7Py3dz+SV6NIO3XmG3rv5ZnyV75VyWwLUI8WxckpCWf6tx2UHnRoJ
WdVsymPyJl8YdF6xnLlDyKO8yOHyk36oF3LELgoLdyA0rOjIszrSmIgbzK3s/kiScWp/OXNFaJRB
2iU7ojv8nIcNH0d9kwdOZWwRNipzV3cY0tpmwknLiNStQlrUXbLj/Nxyom+tPxQyK01BfIPAftdP
hFI5R/aKm8QhKAhJaOwKZ7hU8x6GThL0H3zCyTZHUIcvl7MUBQKbY7jotaMeI45XziSbWc+mJYyc
XfmWI9NTdrA20/zWq/I+MvrLgpirZUTQIarB6LjlBx6gc8K+zNPnnlTv8dlu4s3b2+fnjDpv3CLq
YUvF16RvZHs9uYj1xpWBWbZD0W2b70jpQsCfaHtGqfIlLl2lFKmGViayz/HfpPzVMm0noX5aNYOQ
DC/h5w+iD0Un4zSiNK5ljidnS9SJjuSWr9zuGT1xJXUIf2eH2y21e+AWRHJEX+JVtGzQEpykZJkI
ezqA12wfrxv7kKyuyH7pzd9kRXr0JPZtUMT3fn1HajEYp5g7N645Te1p8tYiiJODaB2X55k5GAVJ
SoBt+OwIBAFhygqMoCgei1vqNJjzYaoJTxvIAm11jRYYkTBDDHB3GcG9K6j/4RWxKDEGZfGzi7Kg
J4kXNpS849pSKtrnTYRvtNzD2qxiR35uWgKd2h2EPYgxLyZjKEnhc9rrlS0jdZCx5m8XNkmsN4jK
o7fiTtqPsluLBAWzIdA45UncInFsXt6y+Ty2IQv6Zfd64Xhs0VYAH7CIQasQ7dlCtKGQnrY9yj8E
r9kO/YrAYnrOb7KE3fNstYfM2pEoDKsvDVTpUeo3sm1xVQh5WDQnc7hCaZjY5zQUZvw/83l6/RNG
JESENLtOIbCI+JlE/wLpB9nwbc1t/toZJy1GvY64MtCLY57cDObAjc1afq1evxfE9nr2IctvRXfR
HtHvTGYBGAVYENturyI0Batx6X9EHOhvpmJD6hBP8x/jyo87/mQUUvnpeyNtyveptrGYwSBjE+u3
udMuJOBuql359XqvOelXb3SGG1cUznV8UqQs/0L4UjdKqD3mf/EVcZ0B08BDWLjv2VoE9bFG2gyy
pd1mBWsdrNlcF5PhvJRU7BMQ394ln4hb8NLAnk8MS/NvWN3n/DODRvTe3rOQjnmCWrJV3rRT6reH
8t8zHB54PUF5+oqfnUjGysEUW5vy+vQ11RtYqEDse5/ezIs42THHI1JOQObJiR33jOrGh6PECprr
3PRaeAYf/Ezwas5nIgYrbueP3OfgPKcY9s98PGHD95f6vGOoe+GmvPJW7OzUBtnbHLCY+ZtCMj6q
l/KL7yZkPs58AZNiZbeEW6V+wiDoL5PT4m/JlpTta7PRDpq2aX9Io8pVe/qOGVvbi8/v0kJv61U7
8x387w/Pm9/spSsJNsjQBRGKzVastuB1h+/4H/3HauMd41P8J3G52Lwrl9pTz+Kp+52joKOX2Kq7
8h+8FOWjPcqBcEN8yST3h6H+RkIntZUd9PxMU9MAWi6l2Tcs3m5X7RiPfiRGMAHmQoIremQEbCyJ
rJvP9henMIc9IstX+ZWFz5N4FELjr34sEXNbHGhMHtG1ueVXf2+oUvtj9VYe169mJ9y0E88HoncE
XJCCe3KTtgiFfBIn0bkGIkHPd+2EbuQtukg/win2MSRfCD5D3FWFzW49RiBSvGkg3c7P/wGZZEFO
7BhieVbmwo5cJja3F/Mz/Ro4bI+VGzFJtK7adRMf4sNzn1+YIPojz1DDAvTID7/7SN8TwPcf1Unf
xigSu1APTGR4TahfoDSQAH4DTYHzANRZ9I4qlL8FRJSp7GP8pTiOvwgBvlHzWTf1AqEFrGrCIjtA
LACprOnsZme5+dWgrNR8fEWkrjsdvJ4sXm01Svf91Bc+LK8N/vIBS1RIADmmlkoOhXnPzL+UURg6
APgRq7hqcmjW2yh8dPlnRW1a/03Bfq8noTot7WFhX7LYaRORt37q1lun3PWEmb6+i2fdFlc6+U3X
HVDkcW7VsWu5iA0OAPQebDAD3asdss69l7CcjuFVrmBYdCYEti2NE+3RVj7wvW/bjRjIDprzDbFu
GAhMb972AY6BgEE9+rbFfW7wj9iSm+75+LdU93sWXQx3c0rSiusUFaO8SX9HZ3bSo+IKmxE1Lk/M
b+tFHtW9y5D9j8RfB9L03lCk2ATu3jOSn50FxQfVpU0s0a7/mn+fD5Xv66y5rAS+rJ/IMy+R14XV
G1NaTJXAq1MKpPpYvK1305MDHZgDnxpPjfSTf4E43KmsDjZ89o6KDhAFEYWxQblEFMWGZdD2e2aM
O4XiL0ehfNeD7o3/sX4h6cNwESd8zKipvfj6zEmDYc/Bmy899APZfra8Tb8grsd++dUeu3BEh3XH
lPGQbGJGAq6m8h596oEcRNNXXY0nA1mfeLdOnEtPhsjzq85bHjN+qQ65HMU4Z5wesM7Dho+qY3pY
xGsf8/v0KO/Kg/kzLUTzqN6k3fAwPW6o3/rAR4448TMZHgzc+M9XIB4I/xxYH/NveeQrtHcENOgW
UUGhzWf5McGLBFCP64S1P6cBvGb+poxMb1N+lUfSS+Kv8kXD39K6RPwnCJ2emwVR8Jt5SMIhJN/a
pw+iP8t948S1C+Qb2RMEcNpW81j8s15SC3d8nV3IHTDO2Nlfa2C9DCkj/ZxCqiOOBB4APr5py1eG
vMCTrN3iX+0kOvxjkwIGcMx45xeBMcOC2wDB8bqqp5Bh7qZVqCcMetHku0k+4+zXhGAch5LmJ8MB
2CPCLDib/Z1O6jCRMs7oWN8zhXmapA8ejShA+Z5tXzDQwabV1S+rsc2/5QOllJlhZgkm4/WLcQEn
FUNvrDW4Yvyo2SjT3+fy89Q+O+YDq1cDnCovSXUYn6SOHjLjtK5vAucWiY/rX2IUeBIxPXIriPzY
YYZM5tvwvFrqyULquezmxc9AwxmBzqYzPYnpuUEen5yk7CCz4w/Xttllrwqto0cy0SZHcwKYnymQ
aa2HQvqp4/XNinM4EcK1pywc+FgFQP5NxAb+Tm2RKI76hcjjwa+f/BB7Celv5Z6L7Poz1uNrT3qr
mBRf0nPxUhP4zJiM741CFNvGeqB4RYDM+38fKQ56RzmRird5Q5+KKYEK2+fUtpFNbFHNUgL8jbz8
f0yd11LkWLtEn0gR8ua2ZMoboLA3CqBB3m/Zpz9L/MfdENPdMwNdVdomv8yVMDZ5oES9ERJ2Ft+Y
ThLkS8A6CwoQIQY8zGYXMF6Pcqxw2/gaZbiOjoa+K/GBiwAiM09lvr8W7vVN3X6E3j3bXhcv/scF
f8Os6VLfm1+eYoqCkkPPag+KTDvI2pYjpsQSbGPfv7XtfaB2l5t+xaqFffaEC3vy0MyYNk4n/QDI
fcszFPudEeSx7yi4TtNT+01U6Mzn8MJmhM0CzQHm8iYxWcGGAOoEHyH4sBnt7d1Ogr0VPSjh1Zie
ZjZq5YEOygJ1KNt/IBzAZOPfAAIUGUA4/JLFcwNtpiANaLHuAgYStOHxrSsegk1yWfGGD+1eC0yW
SBof+GGRdnQW4vrE2O7K4AZBgANg/kqez6dv1dO9L1KoW2dDjGuzbK5DwDGCH5UbIu/OyL+zvo3J
C45onsxk47hXFtCt6rM9nQa+AW0+wJQ3aC5X1g5+uS5c1e6j2zIOc1Gg/C++vTd40iZklb8pW86v
rr79aM4UuG7kB3QmLj9fyhFlYf23GpwdDcv+2wcrDJ8SziM+HTJbErJe/0u1LfsFy+BBunaH3v+y
tzxve3G0rndx1OfrIIqfFnOhWxJo8Cj/+V59dPneYUUSX4X1Vrd3Kiiq4ZSgmtsbtVbBfNXta2Tq
Do52pdgOT+GC29+6xJr2Vjt4RmYTU4tZoW/n6YaCr9gLOYZLM2KBQotBZRbA4dQwCVqjdeWFv7js
R0drJ7N58Dwf1AfnKblQZht9Ni/qIXsxOcExYTupB/anABfynT3K3gLg8rQ3i3sMASv9WDn+lOXv
MmtFZHOsUZn9wAjLxdxdQeMjOZDp0atmU3QxQnZpn/Rn3bppWV9sTRDVm6x+tE1qKLOHKUFyYOLT
pnq0V2I4zd082dRlKjp8/Q4b2AwLLQUykSxoxmk7fM89rrSQ6plDuoIKMnLZdUnDLrbckuTDjGXV
te36joGLeF1hnFox7vNQ5vmICBsjyftAOKl/TKjrDSXpBSYFh+6+/gR05vJz8N464W7QY9RjS7HB
BBWdK6tO7rXcf1y5qr7AvH7E8i2vuHBIZf6k1oBeqbA2VFGCmk+/YOt8CBi5gakXBzWdo31hquqB
a2waOxwCmaALcPbNe508liQa9UCbAmpBkC1JnWonvHps1h0LABBlkiHQxhiveyGBB6yIXGhSPJyU
6sTW3UDE1+BEHqIVm781/1XbAH6hw1m49kpQcNyPxsVVvvmiJRCGN6W6qS6Zr/PxpcmTvxsPBKXG
2Wl6yigOBarEMUF7Gx+B1icy5D13wZuR+8oXLxQxpdEtJjfRL7z37KxcWpEmrLf8m8afBTq7OK6O
S3gxHFVoP+DI3fxm9Bq9UCFH1ZhiBVybQmnLfZT8X1oEGTUB7NMsAfGFzRKQ66jsOX6oNUUFIJLc
NvS6D10L1qE1RyzKmpQ9VP1EnFJr29j+NN0kyY3fjcRfXSSmN2cwyzed7Ics2DfGYaB1YoikF+gq
ffzAYjV/IjiO20p4DZibO7dYSqMGjFC4HkuMxxytAlzJduMqtMFg3H5eIZvKsVtVJWYU3gDaxmxh
Ez1gpOKvxV1lgg4EBYzwEumVCdeRjx85tw88kyK/l9J6Eja7R41LJ1b2e13trR5Jlx4lzKoYUXCn
IQ649s9CvAXSormJ35ZXQnSO/YBNmxnKzDbLgLL3RHgUR1VcUV0Yt3J1jEYMuJtlJdgTXneF9F7w
6PVUBTwtbGAl7sn0nXyuLXG4H49zHeD4zXm9nC1H9c7yJouQIxdd3/ykvFXA91K2YBCW7xAwoyZQ
pjHoznj5hfZrfI/s0yqG+Kr7npZXvXwy2IAUamk9siC1zd8qsPNHtuqWc3bzVGHoUdyeMRYJmcKb
Cz/G94LODkINm9/HTCDyf17v8UOlEkPcFGdbslKW2xBhdC1u3ff6XRK7NoV2RZWQfqIRdi5ee2qD
af6yLt8jkxM1oGeDe3uEHYPc30cGvYEKZrTtakuVRQzis9g8vtE1S8F14pfXet98EkOvR0RG1xw3
6ng2BnpFNhKgmCaQZmIpV9zB9k/y8feGgpzO+aPMm76AxxsB7pMY1i5wbNUP3wGr8OccwanRpV9l
ZjVJGgQfWniss55QZ3KU5AubIX87+3vA2KdckuOE4Fu9mek/zTrYazXNltJl03BFcu2QlVxA/Iu+
reWNAfnBwqjFw34RhIo48WDPdp0vXEzmXUcE2DFVGR0XuT7a1Mf130m2eAwMxZ+f7X3fbyglZDew
kjvvTgy7yThzrdcUFKL1ubTobDgbu4jJCLXfPpPH8Vx/ccOW9/03nWg+333Ysb4AWNQIcC6b+pXJ
zw+UsR+xcxgTRZvopHvdWSG4zwpzSAP6dWmDZacPXSQrPPHKMXyPDsBiyqt9M//Ze3KNRKrCc4iv
aMNzM3THpA4c2lp6Tx33YfnIWs1DrWY3eL5kF1FDfzJoanTRqiMnY9gYZwL5i7jRDwkbZy3RYvlG
4aG4CAjSQ5oEPKRYcezBbzPC/oh39NFyM6qRjNHVOt5Xg57zzhPXIrugs1TnsMHWRtEKIDeEoA3i
VJhcjNNU+8wfHtorvFxKafozYhWyYbRbltNMa5mpMMx9rvO3NnrnzWvFTU9uDu+MN/tfqWfeqHN5
HY6Fa/iSOxxJbWLQUl5jjxdU59KfPdOApeMj4i0Fnoiuo8I4tU4RucrX1MOjslHfHewP6D/mCZXx
n7y3OVn+ag/y1XoWUH4Y62+0JiCEKlxZ2lsqzGLvlVvRhgNfAKHqLdnXPr42nwIwe++4rGvll3Gx
LupNvo3jpt3pXu3/FGc+x1621fekbvbCF/yq/hosdDnzDvrBI7nui6Nxkbgs557kJ9viDBXaH9/R
zrbf0ZboP3utr2+wSnJMCz1efM/0JDe8wYx3h8P3tGm8H+7z7rf+j142V73h8t3ZHkWNvvxE4YzH
dXXD1YzvbXG4eO8D+qPWcvgXbfvt8L8tTo3iOc/TI2FGfkS6p/bLZTiEwfK4XGpftc+qeomS28A7
wZSz2ZoyQbkggb25dk+ksILhs/OwUj01+EP+MAy/ZHEeKy3+16UcynJGyD6ORHDelY2rcqeQKZ/c
R8YNaK65ivBONo665k/umDYnd1gS8vv0DQ4tduYH5OL4zkwtZS9kWtnhOYBgj3D5O1LSTqH76ObP
Rumi2Ok+Mng+vvYtAVXuztp3dzaCHrIJZ9bWH3G+fsYGR+T6ri7nkUxCd6BaPPJky2U0wc/zjUhv
nrOXZZ2xcXIgRLiOB6/Jb/KrIS3/UgqEnkmRIRegg42ZjQ36JflkNMvkj0W++0V+XigDcuc1A4Hm
wOiQuQOZR2Z7vP+dHxLce4jYyq7Ri3jjxtm+iTfr2gEtXTOGXD6KFzib3KQ5fJ+Xb5Q3c50VYK/H
mZt9Km/aN1pBoh4QZHHOOlfrWp5IpcP/ODDlGL7Fm/wAawKT795hLiz4/7fkeT/opAo4vnp5cP2K
uMgAYfFnmkuYZoR+3JwJJfPSLQxt2FJ5NSvnyUBf5dKCfsDZYtmhCpCkmAJUwXAb/qJBK2+W80mc
VWEerR7wbljWjhJ7TfdXPuRuftYwFZPdxfWhb1hS4pq1H70Zq18VUCBX/bRP+LW/ksplA6b+C/v+
WYo2pnnqKd5hjC55wx4wLQBb7CA89u0Rbb314nvM0rtjtKy91qtonkYeyDlusCHjF/1Jzm5c/fG+
LmIfd9SKA/h5GvGkUYFUw6F75MZcdAFh6mzZxTqG9mDknhBQVersGHISJWjRFucdgA6lJBXznI6H
Abt9igXCzTX8NF6PUpB6CoPAag+2HieCWexDarmwEyS47ckCSTTM4HoMb4N9nYqrFV9C9RrBWJY4
V+8kkwQWleP7cv1c+IZGXMFuKaZxeV947XnhOSohNPN0MT98IE+FldmIvhPtIze+zOKfovxQ6EKH
Vq5wkDQZYiQIvwqo4ocKj4t2olmPQaDDzUTzFcltVxN6cW4mOEQBU4qiPppcaCUgB8CliPdCegOf
3tUoJxC4m4HXl7RTesjVf+n4pNucVh419QSDqTGPTn0elzM+ZqG8ZOlrbj+PzlPHE8O8w2QcvXBf
bfLpWC01lwsTRQDjOy1Ch/aDLrqZCcCNmR8WgiN4H+xl3IVk7h2fcUNPXpXFezMDlJHgkR9FH9RD
ydQ6qdB+GdaFxkM8WBNmnyLF3mhi67P/ij4wlyqW30hh6I1T9msrYjdUI8EWY36CW2jvNAVNyyTi
ZOY9/xTXx3zMmVgXIbRWeuuauAxocogZvkVfFLLuEdlslHbmCEWvuus/OpdOirqjlWeyl1ip5Jak
xQo9Vx/0GJoWgENeUyGBEjEpRrEpCfMWWAz+MhuXfKTOpehpjVbWVIWRFl46E+8gmzBwxW1fpFm3
zoDEeAX7BsVLAuZRT9awNcE5Ux9VM0Wp/PXETHYiZpqhoKrbsydpFgmXdtoVF/SQfVOS0V++bdu6
SwjaOYncSfQRTvikuS5KeczWTkdbq7bFDPQkM6QfdUCi5dplbpKif9RmgMd9UmDlYASWKtl3k1cO
hVuMSfEyzAtapaWxxVWk0MeIHLxlX2UtzvcG5bmcInTiwigyjdHtytE5LA6iXhPRVUkNB+YAbXiK
qqo/K5WOKcAIWl3OA4Ofyu8JU/V8cnUaLLbxXCt7PVGCWmqjvaPGFBk2LLx1JasnCtPeUjBi23KU
fbVsR08qMaxlmL0iq9uP4VsWzh3UZ2XyrJhHP8MCV1S0e3WbqmDACo9Gz0luzuXyJNka1eAy1i6p
VJjusA6Ndh0+J5F8k9AWhlFtdrVBDa6IOBBTMzFoTkfQHMMBeUVSzuV5dlQuhtDQuOOzxgrDpbJ7
egfbfwbAu12qrnlLqfYCYVqhtcrmPom1b6ofi2OflDvYAiyOqtCO1GK/C8du90bTfBGKvGRFLgfm
wkWrwgn+OA9sq+UZ+qB+jkZxTyuNz9FP5WSFK5b+piVcjyTqHZS8tImQ6C/R7Oo9AY06izw+faW6
LHul2hnMt0/JR9VxD9SW5mAJxMkshQqWCLJbFbVCRZXi70sLVHEjf65lNrfMKXGrXTVRPTX1kp77
5hmbGNsMc8q5AXnErctqxFPSlT2Vb+pnNlFsMcTGwkEEZi7QLWJjVZhtB1OcZ8IywsoZpgqUB6fQ
3A6HPXLAX6etsk+UrjzDQmKqsMgkk9P0cdGkJdAtzsyWNNN7kGXxcarB9kdK/VKMuXRoZzs8jLr8
Cb3GLG54xGGdrVxpLhZaFwO7xrvI9FgpYWV0Iedj7j9JBIEpzhF7OpSNAX+oAHKM1zcoupc8pt+w
7ThdRl1DADSW7YNiOc/xQFqWzno04uYzVttnig50WjBYtPhpsCtUYfGYLfZrYVJom7F1U/9MDWRz
tXJTv+hGfNadfl9OI+VpgLWwBEAA0+axOSQdpTw59ZU7kWJqFMw8J8bNSx/qu6QYfsCgQ+/D9A0G
9DXG0k8EGVtKhISea2KvAaOknKg23EYt41tcvDVD7aaZnrCJz1SRjSbhFZaZA+wcxl1iEQcCBZ+O
po6PjR7/kwoyf1PN3sUWkfdtfGHVYiYjQf2V5s+oNx4zZcGqXBa3KF9AaYxEi5a4BBoEkx/LcTZb
xcGOc8jRUsalaXLEXllG6V6U2lZYTyXZwMOSjlS9iLI/pEWWYwvLGTyVeKdKOOObzGh1F+luduWJ
y4BGAc6mSWCNdmb7XKXffSep+xYft58raPa9gVrABxiSNJtF3eoGJxeu1fHCSJ/Ir+Kbw8AQX00A
yk+Fc7TGwfSdXv6CicCT2UjpbQ6dnwonLs7j/M5DoOwjynaq2eQWPJTaW5IjOmiK/I+8PredZPJy
CnUuJpcBXK+qmlsXSSXZmg9J4mVgkqAR4yOPDO3klDIZ4QlolvXYKpJyMGrt1sFRzMuMebCYjkrd
Oph26wuvI0Jbasi7JF3badnl0Silaq8tI8egNOIMpJVHuXU4gZGKt5ecdESO5Iivgrim1G31hRtd
LrccB2X73Dim2ChTy1Igz+8TDTduNhXdw2APkFBgtW8WU0DpHbfW3IXXvMSmZ2UqVCnZgSQyEH7v
etKW1iR08srhS2iNnH/CSg46OVxOTt4/GHY6v1WQlWnXxbNiqiX5a7yvcS6dMzNP/ZDetHVNWOHS
IvNHGbVr0GdckVmhbzXH+NYSwnDdagtsMelrQyj8KVUwUPZ6vCflCoJsZIg/ob4Zr0vZ36BDk0Zv
p/ig609aZUkP5tR910WNly5XGmKN2a7po/EcUsR7Ksuc9kZq4S+LYlDabMY7y6AYWGROyBrB9E6T
Prq01Q7VpOywQzeg7mJrIyruhpYuM7RxUiwhRYSmOc2Wb9RtxRmhftHHtn6DU/YYSYW2s75ihT0v
tdbGBTnNYdbI3SWUrKNR5/ETm5Iv9xQs0OG1QBPL4IsbI2QfylE6crSybDmubZXzsWgwKdBQcI5V
O99HELq5z6cNxzxDOc5WBplcIp4lwDGsRyc66sdnR4Y3ghqMuRjXVGVYjIoryBMzIGvNmjwMwwE9
PWBcOuun1nqIXbo1o7LhEExm67WhDpymtlS+gN2r/IwUjCw31nmkpMElbYubQuqXUzja38miPI9F
YgJeKxhQYdOsjHFAsjXFruuvMhj3Q1gjtmgJqFCdcsdR6qW3/s8ThcsgjobyuR5pUB0iBjRgoVmt
nWSrFVyQHk1LyS+CIjt8E2X/MUs3tGKXp7CkryLdDS2GbWPgwcMIDVcUiNw4TuNWihFKWxq8B6kf
z4v2IgnuE1ZIp1do6SoFW7o4aIZ2NXODHFA4KA9FxYgLlr0rqY3+aFdQbBrztWzUPaW2+RtS9DQp
6Wtoz1FgCANYFCWyG7k2x6DsijFQa33VCDPtKDWGzHewmsDRxIXg6rY3iCSA4nlW6rvZcJzh1bE8
YgMs8d1y08naw7mSHgrKsj0zLvW7rBK0GVvuKYk97iepaM72fK1oRAqT/FWOIprnB8k32skIKKPX
t42xOnp6efHalohQDWKjdlTpg/SfkfF3LyNh7FI5zoIQl5yWwaebE83NJ6iusU3Iowx/o46tqlMi
k06OSF0HZCODhkvB51aOWWlTqfyey19Fj+zDlGjIgCWT0HGua8ak7HcqvvlNHvbkXE1He50WzbNh
EhCqML6TxCYO5ghuS2vZ2gjKdj8sox2kWqStnbHzoVDAdcSc3V17MX66fpIPmVC5p6SZtjGnhiwM
6RmfA4Cyovp4y8oxyE2ugXGkTNtesulLzXOsQPMaXRqAa3LOk+XATh2D0E9tnMCWkaOWcavlkqSf
khlfTeZU23L9lRxBUuxiqOGxVZincP2vRCreoilmzPX3n4e2vq8L4GJz9E5nEQZmTbrQQxad/vNF
5VMdDTSxmHa3Hs+qnRyJFOuCPpHDSyQ6bC37+PelzXPnqLeQvtVoJWBUXO8kR8GmYGn8gaH5qZyY
e4k04envS0UJ7qlYcxIz1ZcJH/9tE3cfSWonXmMiaTSyaE5Lp1+nJDJ2jekUZw7b5dlYv7Sz8g6f
ztrONm7AeSyoWQD7NFrlOf37IuM5UpbyyJwF7yz3EaJrUXEWFaqhE5nkQvs+uZkC1/9IW4vJGkdM
PFQAwM0K3IDRogYuN0bkmrSdzzBaEFxazsNNTZiPdYrYl4RY0C3DXm0wIoYmymLI8+22ko5MGteX
uiEgTQ9kdl9U3XHHTFmTlgQhZFq1jumA27CYxt3Ys2lFpEl6oTY4yQEQcm7FI6CG6rmzQF9gplGM
iiLjRZkYLZd3+oGDvF/IEdigIZa0PXVxD5Cjs7tt4iSAN2WHSz19gjslRyGVVBjgtbXQLnwF21Jw
AMUODmWegsQ5yc99gQeYXMTCGK7PzrOqZ+dBXyUkAn/BlFnAhMZa3YlJe+4EDWN5CqZY5R55a226
ufhOF2k0m33DGWOjdtYEFC5rEeZV9UaK5GFeQMI5xsEELn4joM8oRafTwdAn8za32IvKnIP0og/X
JSL9ULTShFS3xN6CUKN1VvVK+Va5kRdyFk0V/bQ2OfduzJv7kJS8q13JaWhoDv0Ql9eoGS9Wz9W0
L6vpxWx4rBYV27dU/1AYBfbGEEFil1xBiqbyFXHo9D4+NcmIOacWtPborUYItg1p2hIPUvcGnq//
NhP5NBE1fGun9NFOKVkCeKic4YeMxBAmaZPZ6gubBbdee3iZiy4jKDe0ezo5SEFYRMnMrD50JWpL
OTNZQWqKZA0lJrb7G12PzmZlnCiC76BW8OCLaF3nR6yW/cy+2qcxJ7iJYfdonk1Rk/ovYN21msqw
jlqFqsmYhZDgPLcmPGfJaeIdeEHB4CQi06ZML7HY1926zRdaRc8qtQDWuEw7EdvY5CvSDWMVnsyJ
oGXLjTkoqzLfzmorvMSUwCRQ/7mbQhrVFAMCYUctilyJ5llrWYSdzooCO6nHk53yNgm7JnoJidiT
+Y6b4Rq2IxozDXfHIYtPiznm8Fv0u2ppuynKeq9Lm/mQ5uWv0GmyAr1sbipSCiaIOKXE8k7KaUd9
eBnUiv6CwsPgDweGDbLBr4fkRcmnfyZtmRs1roytLKTuIKjSrpS0veZJs3W6OyVBMVxRLk29GIvD
iAjcSYVMP5qlB3wKYc30knos53S82hXTwHCmclQyhH5sRgL1cY2MV4+q24cdIS6rNU5chz6lYZwu
ZglgtglDgw0XcxItupyn6FTMi55ygVEuvaWR1E004/jJjXDemQlUJ9nkrm5z9t6Xi/lgtl0apMIl
pceHfpDacysl57FEr4omboaOupD3YHaWMQHfyEr4oTjteFiiiVOqQnH6qOCf7DomViSDDkrMzMdu
HOfwf18W+aVRkmyfjB9/v6mwa/lFn/3+NePR1PneGksOiinkLZxbHgiGIzrs4IMWypBo5ek5YYx/
UIzRPrQlQ/AurVnWJj0/yvNs+IbcP1goP3TpRMdSyRM3axCU9LbHc/33m5OIvqxSaLulG/91dabv
I0ltbyEdyjdNpk8JIs2XZs441Izov39fckQCPQj5oVlBUbI+nQbkO2owQ32Zz0Y+DbdwCZl/zzWZ
2rnkPmglOlw14nq6LUjj1OR8XpwkhkD3v1+AUa6/7URKS3iMicfct8cpbMLdpIreI/oNMFHQcSsX
uufQFvrI5Svz256GvWFcturcEaPruV4rxhqj7WPT0+hw7zTjZVB6Hn7UEByLLWb6Ig1fqdxiKNng
2OxCCx0tvpulhMmgBzIpD2gaZVGRIWXHoKyB04PWfy6LYp+UvP0aKoEbY+rbp2SuvoaMJrWRC88m
I104mXby2DqfU9EiUWAY7J20eyjxSDyMfFyVjOiAM2nRY4vmg3Fd/85akW95YMfntjBeKkuhwFST
9OOgja+JVD1EQ1xfo1y7FxPWOGuc5p0jWE2bGpmoJEa8MaT5N4nS4lty5HsFIgNXvQLgqCoqrhgN
nupo+UY9S1YMIM1fqJKd+LJilbG8HVfnHpKSXvSornL1lqxLaclV8N1SCPBLhFQaXdiP2VpR09CE
gfRtnpOQMx7kqmrPmthcJqQet0XiLQ2ru5fFDEvGxtk6EC2WrKS7K7GJ69qM3idYKXVNv/MC9CNW
RL+a9OLCSO5sbxn/+W2WWCHNljmD1jHINylOP06FxKEsno990z41ALgp9Vr4uc3yIY7NaEsU17O1
6GG95iN/Rac6HxNYTDVvShEmfjhrG1vOf9WRiY2paPdhBrtjUjG0b3QT2wBhG20E5WTT/cf7TIKh
Zr6SzhT2dZg76r5j3DXTD0kjSpV3NSEFRjOLYu0ip9WvmmpXHuWC5AB5OzddZMQbGYXkXaKgNhki
QG0t5XVV2MkuYmG85YPDLLCSLdpoZti+00TtCkN4osGPkoFCEmodt0ZLMGNbdBWuoeiechN9QQ0P
Knyzz3qM6IwNR5rFxhjTdZEFGVF5bt7TpoBNAK0fb2IjD8wQF2Qzja6Dk0X5Jf4zqcDHUxfY5gmw
tn37mMYZAfX1V0sHTkBBGfWLVJuOuUVVsy7NW6tvsyOFR9kxW784uWRtCkWQo6nwxsi0zbiZxCG6
qpzmyL128jg+4Bnp9a9EjtpPyplBmWWNA9CwoblXTGJvK/HK5GZ1J5ovc/9YBTINvkYJ88iVzDHz
6W6fjzmWpY1WLu2hiUqyZPQbYo6oMc3nyA30/qg+iH0s0yEGTytXbrJZv9qifNL1Yrp3DEJ421+S
kloUC5LyyYKUkDc28zpnaM+aPkIkkOM3DmlENQH9BaoYg0mbwlMW0u1caCpKNOXVGBb6omOUkrZf
MtYkU+v0w5wP6nVkmoG5KntwVKtD3uUTrCKaUBSfXFrq1h+WwVIQ/YxpN0fQ+BOFPH/kaAjSs+N4
OlsObp/8HDfEmdW4GG5/62ibqc6mNhEn1aS/q3luH2VdPS8yd1isH9U/qetnz0qYkpsrA+PvCyeg
eG9Y/W09aeSTHH5i4aYjsnOrMppvdQFalwKyiv5G61+i1tNNbWF8MihgiLbIRIAm7OPoINo2Guzu
shhRtKP9Owgn69QnS3sRwmkv7FKbpEYPmuvlMFKZs5OU4vvvj0a97JAexzfUamU3GP/pXy4XzfLQ
l7GfhPFyqVBAz1b8Yjgj0PgENGHBbfUyWE5CETiZhKXsbhIv21aslIsQHLuc1O05cipx02hjuknA
yHipHYyT8lrGzm8NkSxuDa3AHCv0yxICzsgySdxmBS5NNhGYiRzD9JBiIdzNXU1DD3gnqTdDeJHD
wVx/q6+tca0rSETnnNtkwPMhFPAwmvJozfJLMupPdtoCdorp8ZnUi82HWKj2T1zIDVODrGEIbbkm
v1sonf2v0KJDnLVwxnOdsGMNdktu+vypHssjBzmaaQ0ldHXU0F29ygGW8aiZPM9CYxuv6wMqDk9A
p3iiFJNHIUDH9cFXJk29ThUF1FR8TuN6nubF07sEXoAMMknXKX/us2YfOuZdF/MXjYXDLorlt17K
Ydw32ktXh9+tBm0E4Y4JCAkw7HSxF0UkO8Ug4AX9AtfQgrnlmet6GWtJBCMnVPJzDozKtApWmrBe
xPnvi7GMGfPuPOF8yllwNKNT1EndeWrVcN8NEb0kxnAuM5towtjHcGogs+H5a+jGa5+mQagMS8l9
VgUfBcNJVbd1ojmgS/o2xGF4ZPLyIxF8PxClF6RHpi8NarGXtpzU3DG0YpedSkvyYlcAtnys1i8C
JEyE1zYZbMXV50U51EajHJQKttwySThrM9U6CB4JP7ea54juBH2abVI2Ide1buHyX7VhuI9XyTDk
8hm32PZa4JhVkauHPOpVLMFhAbBtH9Z8np0Ch1olFQCU5gFLSke+sDan89jl1cEZk70Dnukcdfp8
ljIEnbbqPG2sM+wkyfKf3//7QzNOPlIDroRt9M4x7exNlo2pZ4NeImbNqofw3xBaj6tPrhIoEblM
3SXvJkecEQuCPPDqU3+wn6dIPud2WnpWic9QXn+pdtJbOfVO4Egs2rQPndul+f9fUj0hH52Cd+gY
jNuGah2rzLaPADqYEaT6eewN7YxoqIPNTD6bCi0nsaPnSBHAa3PxGXJWBXcFbpiKRb7YsXHuFZG5
TqO+hpCx52YgUh1J8mvfxY+qbHfuGK08tm5VuQ2VqKpTLtvF6oFxEdMejGx6quzMeQx1DFHk6VLD
SrdFy+hdL1m9aPLe5W1c7EQS50/aYJLjFhJg0q66xkMN+KZzCmLRrMJ2af32QM0I6/EDbJZKKy80
C2BlrjWy935R4zSqpI6GbgtuKyrzV7H+asH06ptRzNnZSXaRMcHbMho2e7nTMLHEKO01Q6WyVLyo
Ao6DkFLfdNk0jnE/nTVEDibKcMmrjnRfTgtr0NvUZlOHiAWn0NtjX78oadPemRDbG90QxOnZFp9N
zYjwAdCxyXHVAENmzM+4/CogZ9CeC4h6aWoFszom3iK1zQONdTNycE/sOlNOJuxp4n0i2lkmI2Wh
Yo4ye7l5zECBN0rDpUBBs1scpwlkyUzcNGQLmqhm3sU5plKZztKA9fWud81Hb63diybCs4OZA8oh
fodaT6Bsmjp5gQGfZrP0T0XPa1RV8WPcs2AXpfkyJRbpV6c28B1OGyrnpWdKmWm+Vka0JEf9Nnqy
iFWoyG5rqCo9T1N9TczyuTFwvADcUIPcMm6FWMZnK0HNLeo+OvQa2SHxrAC7hAQPjKVX8BGOXFoC
Z45f4hoM7N+XHH+8XXfzfkxhdAizxyeCPA6uQ9BQuWBK4tXm9LfI+iFuCuPw90+GvTxT+0m2tMOb
wTVpbelM8PIzMzr8/VMr09YKgdxASWutaBcncvoIBes3y/EMMkPagvFqGa5EYWDrQRa1kVdJIg1E
8hyqTCiLMaE/s1yoVxTxIyicTY4mvJH+i6Pz2m0cCaLoFxFgDq+kqJxlyZJeiHFizplfv4cLLLyL
2RmPxdBdXXXvuRGKmZyzT60lFUFzD8Of9gHIGY/siViu3FrGCJ+QZSHL7bcVGL1md0n8Mba4SapC
iDZ0+b8hfA4YSJrBjkY4jWWpyapdBh1TKUlbkaMJlscb76PBOuEnPWla8xfMr5KKgjCGj6cDPr1K
ZgvOYqQ2KrsQL3YV1sh70enllv6JiNHAwbFuYnW8GEMkbIYkePQGOnItwlgjmwKNRC9DcitRMEdk
gV+ssfus+unVGfrwSfROPRLdann0aeco76yfaEsKa4NWxUVtDUaU2iP28cSKVE9SF7U3jxbhLpiy
v1TAEVSYFgjsOjzXUKIQW2XXCqkhHAvOm0Lef1gdtlk56hHc1RGkkaTf8tLcyzSVnbiNVPbUImJ0
FXrkdkh4k1LPQ2CZhU9If/neCKt8TzGpw47V5iU/3PsTEVFjZiW7Fn2atcvmXyS5I9rn61KGLWXJ
kY73UkC4KuDGb5Rwz19BvchD3na+tRHEBPPzAHPFH04lWYPbpIobjCXldajyfzKp1PS+NHEXhkTL
KxHairiVPwd5hGc+JQhxYvw1U91EpOkICNX66E+WCMFGFVKgfG2ke8w91OrZr1Vp2l7L8vocF+E5
kiPhoJlYSYtyBHvcY3hg00Sd7cXhuveg9gPRZjEE8uuXOSMsw5CX5MIVS5QiW/oTiZsoFTMjpSfw
FJEnqU0Ac/VAw9w5mUejaDli62mxaEGcQlyUI7caO3Kiml56Zn7qqvMfUMeApq9Vt2QEG63t080s
kUrHSnCsMSm0OhEkU3TsBTphPYLyPvaFZ2mFJumtyNPy/iHlGMqSoSATDPmXVdV3AQ24kXSXQQqR
vVklwAQpkI61hn67qgyivWP5N6gQ1MGdRnwuCnQyaDaiGHvGfoCiz0NXXglxtCqmuFk1VTItow6G
gEh+14GXLB0TND0Jqkor5sBRymXtmsbEd9Zyxc2L2b1VTeLp/y+VBJzAQi5FOK4r8KtGraZHRQqY
wtpGWaTb3EdQA/Ycj3jmZhQYtiAnCIutYWkQPaZZEL76qb8Rqpsew6Ek8Yw6ousAo3BwT1YCUbOr
IsZF4M8RE1JfAYLli559W36LnrkSyu3//y+u+flK0X/HKE0SUETR1TAIu6+kBPSwOSFpE1ajxN8A
Imutj+aDDGL1LrRkIompYUciYjZNzYi3VXRCyUGsZoKpXuqWoZGUzuCWoIrIugFq5/fFNaXj0zaQ
iJXKe3U0Q+ZZYXzqRrD6QRLpsLvtTP8yOlZF2Pn5I8X5WDaIZywBH6mgfY6VTmatQsR5lc9xMKlS
MtTFaBc3DF30vIDD4GHSBTGHOcsvKVGIddXVXVM1gVPXQbyA+GCOk5PMuibEup3OBLQQpUUd90wG
s5ZbKfENjUKcyat8aFgspmyrqvXliS3AasOqHunY3EckWT99/FmJKpU3qnSO5DHCIsLDZKblRhuZ
S8WvjM9Jl20CLPyS4Y7aRMkmFjHmxxMdtLpB5aoHKOia2mPY29Rw4wzlXFmZvivGUnN6g/ojU1ik
9bbU0Fczggji4GGp8Niqt1JK9IPZO3fZMP79T6IyySLf//9fls+uHQSgsdRB9PdygdpeTyAmGPg8
+7R4xaY2LMXGHFehx7xfbAlxKIjfWfuyMefpEssjqz2jM11Tdx5CpX7ygqPCnFMnWSatoJuoKuqA
KCaVUcwhfCjFI+lBq8eFRDBRGkU7A6iLNi+XxBvXi7Y0KhbvAg46M2nbkOCnsglL5NWlUPIsvtRK
9xtL42kEIYoWMpB2efubK9ZEL4AvjRi/jQhR2FgOezLN1fnVEhAOwACVaEB74gkRC1MMbTgP9JMO
RpStDTZDVzd5Ey2GXr1ebwK9weVnxnhqemNTVhEezBGxQBi+DFXRTi3n3WVWBAA3+hAqacHzrvis
tJ3admxvcF0HNtpBWtI4YKoDIS4Trki9or0lsG0hSfwVV+jpFHAs8HnNO7HQV9NVD6Nb7KFA7qdb
/KW+MX/5R/1QarsYGk6x4ZgU3rMdMmbRHvZYwcEY7eJ/2F9xMNjJs93Kx/TRb5WzAfGex8OGQwQP
1H8wrnFyoAyWU+DoB1Bmk2oV2BlAoFv2HJbvYW3qex0KZnvlhILD9ut/U158eWOS5juBcF+OF8W+
NCtU5TBKmOOsULTCq/F+4ThVKia/3p5uHV2lv2wjbkUXdXS2l07qxaKqXHXnCb8ApoBvXPvL5Ns7
N3vIEq09YbiHVH8khpBnHXvQPllgaP437LIFCTyko31zWD0Gq1u7UE+4n2bczz38GlfiZXpi8riE
j2GG0JKW1W2MGeza/+HAEt3pFH6lf8Kt/pcsWzc/CKfY9bfeHRWKvALpg8xAc5STsmAmv8QDxerk
ms4PNf3iQeN/H+xzN90BGrO/emSBh9OItjv+I3SKEJVbueqd6dYbS/GCMta8B/tqM/89GFIgz4gX
/w+65SfNlzMYMB6hzHDFq7KRHP1KOy91s972T9or/NI+xLc62azx7Wco8fLZ0o2KdAKuMFzVH8Yf
XCTM/7/tlgCNR/5HWGG7tW44n7fNczpL5+GMC8c4C8vqOS3HK872FAWvU22EK1t8vQo+0j8wAhzR
0N3H7nwDJpgddsKKl31kWASzTbQ88UTlLrNtJg+Osc+e04/nRPZaObfO6DA877FrwuOxbKr8FQrh
B7BDB83NQG7QV/yrrRnycD7Cuf/J9GI6juCMsHb+qmcd0Clqs+34ELcotgENBBA+3BwuWIBDZd+B
Mz+aLi/bfHmEvfaBXSkU9vJl8gHnLvqL/6VtkL9+og2Rj+KKrZVzFdddPiaOixLqD75YQDN1Vuab
4rYcMJuah7e+gWXnpiuY0geQJTRIVg842xtyUx0kZ8f5/+FWrWz12ryqBdUygtjDiWaZW28h7xy0
H9HxNt7Ppln0jvzGXDzY8ish25XC4laqSw6IeMAJobFpsUM9PMhb/H6bA+L4nLLGxgLo4oLAIlG5
2hYIJ9YJwGWQypgUHDXupLEfr/Jb+4EHcwIb8WFuPuBTNBuYNgUnNBv21RV1aDPjtEFCLdkVjuIV
+Azv+YJnWbnR0VmWx9A2jsW6XHz2+3oxFpg/Jsyw/pV1Bh8rHQBnvMCgX1kb6UVipgUoBZHsouYo
/SUotvWjbEDGOdgYss4lcmMxOIPD1rXa3znroJeg73iEkQszrsb1i77jIDEbWYDT+OZ5sCEPUFgK
tv/ZrhXnEtxZ5w7FnhAl/w9dNHQt3qThGduxPbxaRy2cYamtq0+M3Lc3dqJrALEAzsqG8Tcs4z9p
06/xSBpnlqOP7KIvhRd05N8Sqwe/zVzRD14oV9xo+HXVg/fmcl9Yt3mqqIx1F5gQayTcVV724AO0
9TZ5pl8PHnIi8eCmBQ6i7gsz7lW5E5bWDQrwgfr6R+G9oA10Sm3i3yEltAC9MFEsRvtunMVl9Gj5
z7mFRJFDcmPpCqclJnCIdzwy4jH+4634Uz5wM0BmYFXhlLeodvi5lMUAvAvIBRE83VO+8GocO8l5
G6cW7MAD8izrC9vFxbOc6cwX71dbkAlzlHOXYA5bJA0qse89HDFtA1qoXHCiZtdaCJvM3os/2Lag
SO9fCII2xHx+yZw1Vs0yIfJxfqPJErhiPVtBzd9jH5qfJZMPh0v+SZakhJq/OtDFBz38BRsroRI4
l/uQneJPXAKdf5Ht5tACF9ao1Y+QxlJ1U3uL7gA79KF+60/zJsG+Su4gEY+gaaFbwIz9hkeC4aXa
NN/kxrjqMjkYH9030yyLhb+5t/skscMPc80Pq1/BLI6GfflXLrw9nV3ntfVv2qLeFgvejoB7yjQP
hGNmY5JFIbzz7et38FB3xQGSE+7BM47f8AzqPHPmR0Q75dwjzRGWpmsxz3HnlQNJPMbwLdgC0rXK
d/j7HnkO5QMUmeWYkunKA+Oj+XHph+LnX+nwBbSXuAXagBvnRLOG3wACsPr2/wxQimh31umy3hir
xt16V1wDP2gSblO8lAgqE490s+fRJ3i1aimdi2jRgbwbbfaHf7wwxK0oy9D+DR3hjtf2BwaCw3KC
hElYl6D+3Jv8TVjQ0nM77qvAEPeCYxojN+8J6+htWuNp48IIC4ItsMMU+xNVAsZBFmX4GHMImgwp
DkPRMXIhsL8EcfG07E21G8+Cs0ExwzsHoc4p3O+YJxbWiivsWidMF3h3ePGO2ITDTWOs0p1+BUAP
q8CCh8IM8Yg1/qK/qVGWuwcxYIThKmfx/ZOfSCMmf29Huw047iVfQx8mIWyiasC/9Rd//iTOenDU
EzDABW+Xo9z8r/lPNHuYHrJz1fekZjnGdQLiMJ26go35HW4PkKS2wcrD64YBTj4h2YSQJ75Ll1U2
m3kpxy//Snd4/6FCg0meQrgANN+veWzZxlsID0RnCstyDVzU/Zd+EsX7rNgRHfYkLnvvwigIbQyC
LPHkXeYPkhtIL6AQqBbJEyzfApX2RngX9iX8nKkGMAoUp3kmmzdsZCoHz7mlm4p/+VDj8HqeQybJ
tnEzVzNCBvDiNYQgI24ZXT+nWwQw4UdRuCbmXb4AgPyo/8h+nFfS+cfBz4yTDxnickJ+4bTOQ7mx
y1fYZnFXAa6xp7W+EV/yq/vMVyd6Jcpzh1198QZkARQR1B5Nd+qrcoty59r5bN7+mvt29TDeGdvu
gS/7yLWx0c+88udwhSy7rig/zU22Y+DPxCj6mrBoyR/4JLwP4ZT+zTPWM5YsHqv0IL+MJaPQrbbC
Rkwz99eDoWRdw2Nw5sE4tp/Ft3YLPjDeQHNgErGKf0VEX47y5ljiCCckP5vqm8qDHFJn2pFA+0el
0+zTLZuVTOVK+SJ/iDdz7238q/JUbqwB6SdV3ZHaBRevC5v0r0b6uIzzhf7OnsFZWYKMYJoAgJVb
f/S3dveFrT58+zvxr1h62/idvPwrhA1yiKF/sfCCi4THA4IYrTgFS+L0f9R37f/OKowqDKXBqEJ4
Ya8PH8GGKeY2dsJVtotuxUZ+8zY8hycdCXxy8hvrHskqsw1p5uNQlfPKQAV8U2zznYkYlruF9OND
HNmVm/E7QgSFqYsqYN9+5pTNho2nwP8jHIanl7YwLQ1UnKh9MegOX6hfaNfu4SNFjIDrPbDfmEqv
XMB0UBko8hrzbvQ2jxZLjPTyrtmW09eedbX7o0iqjgBj8XBl6ODo74GKejBVhnzT+Qs+QSEv2rv2
icWRtWWweIwcKAw8WXwOD2EKjn36/ziDicF1Zr4Upzf4E5SjfDysT1Su5sAABI8hoOUzSJDM5gcy
GTE4RBnAyCoWETo1qkqefaIpnjIH78oesTiIdoEQDvBi6nK5cSNhTmyv8dV788SL1/Gapy5Je/27
OOFBhEZK4jFrsVQRZLlnmZev2iJacbWIBNePPnJqqlUULp9dD/gzeKtwYJaT24Y25GzDW3sBvRb1
EOM1FTazYHW4gvShzWBbK/20vQWkwbBY/KWLDn+qio1VP1P1rZS3cpm2nh0vAP4co5VBpE/vNA60
uXW9VjbskMbHwPwVp/ZntjVeczmjwgU7CTtj8ec/Zz4v1185c2gESkqxPX4JP3I1R0IZzVw/JW65
13cGy3jlTjf0uECNMUV9iqy26oCy0WH0x+XmU/ufgLWqaNVwVaUZ5z24wsoAWoY1EpszY3PMkE1t
Z4AwY7StkOF0pkiBHfwMHwZwCpdQsH/hOlzVXCbWW+RAL3XDUM+u7WKjrqQTBsTwzzygemNfEvEq
4VZxkKx9k91hV185v6I8eZGp0Tmz+hQa6V9NmAJr92z7VJagTBxvWbCquc1aOIYuPJ8tzFn4xJ6x
ZGtfcAhed9+BvBBwlQIv+2GAg/GQJ0R8C8RxD7CN7OyXEiGiEKMeV7eVYEdUgqT1UlHyhqFP5QHW
H9Y3hYUvuzzA7bG+w8hAY8daMpsYK/qQjgyobdN8jrx4lxK/oB3AeP5UYImhieYa4OHxZkpV/aAF
JdzaI0kLCXhz4AlHk0MvpAlHvtPtXlHuc1jIEIIgrdnSup5FYGyJ4OU4QJNT19GlhO4LaBbTJl2l
uZ6gwoD3wb3lOeHKRsbdNBylWfE58n/FGVIV34N+42wdoZH1v5lX6XdGcC0JZbrlKIpxRkPB4S5C
NDVwZ9rRmekEH0P+8T6A/7OG84vxA/oFpt8IISSAPhIsXTCMy45QoEu803bdT4sljsmKY31z2Xk9
kyceT7Z8tgzxf95W1TjTJ3vmLjbdGA0cZ5IPywSEMLuY6/w8v/47lgET960d1nYz3DBPs7BohMQn
bLmEiACw52OSec3ghMysMLohLyF8XMGJxY6sPQXrwL0JQcgVs+u3KQ7Qh2J1qdM8MNasM6w9YL74
S1kQiAdigfFDKBx21zuRTl/WRuA4gA6mFcHWqDksIyMxFXMgybvmgFsuchk3KffiglD6WyFri+M0
Vcu/Fld7Afbha9qB62xBIXcbDgbSaTgZHxwiwO3RVxDYsuGeQdzCDcZV2JHI+Y12i25uOq+eAecM
8sFYTn/n6Ym15GuAuxXeCG2MPpjXUq4uYrNmTjOe88fbEPTKgq/WTIRjLbO+jZ1JedMsgpB6x8Wp
DO/eHFYgJBgiwc7RKUuQvvyTOfpj8wMyjXZZcXBe5tMMteCcI3xCPTCYbP1A3miJ4IQmA0KERRuR
WUG3DDkJZrtjl2102pcFooataf1pKWl6QHW2OqI5uL/pkumHZCGdXVoyl+8DfAL7/IO+qAIuOnxK
nwNVNbv5RfjG+xg9J844bIy8X3jKwd5pxBoFP81XDcPSW2Cc0vPlzF6BDB/vwWHnKYjvkInJLz8Q
zUtrBsjb6W/ufHRnc6WMtM0WqGl9EiWd8V9MTyu8Buz4EDJd8aDsyoP3EgkNjw+gKIev5uQxPv/K
t3SQ+PbY16dNey9/kQOS3cOOsEqJLV8mJziLqlseg2/pq7h1JrgxZE7AcPLf4ivlRMnSnNkKL5Jq
S7NRFdPoqb6y4an/+I0UKbho25JhmzOvoGxsJBmzfYJ++Wm+D8k5vvDrnkmh6RQCoguIFE6JHfz7
AG92dIdbvQImQqttQ4x3sbJEt2K2SmonrcVoVyKaWVnfByJhexqsePx7V6FNA7oiJ4eAZWahydw3
XhxoIAxHVyWflHENtAWIfqSr12tCW8HUoF/l1iGnjV4yQt1kbxZHRb8O9GA5S3JyQwKYpsTy7hDc
4SSGyIR5319hrW0f6l9EpE27J/OnabdIFAL/PkhXncZPKUNcwZdwGt8QwbkkcsY4ZOuH+3JO6Nzg
tMCKxdaukC24Bc4CRmCCjUGpVi7pHjWf1e3DerJAwqf083OBXKzdqjQ8CUMxNxI4bDpz4qrTXLJP
4w50u6oeYdHCe4FdxOyY8GBVQ6y6lsVtPq4NNgcUOuVjUZakASsvlLPojivd5VsIzbYxvoPilVn/
5OwniRlCNx9l+SUWLBo8F1OApnIFlJowwliHcUOu4Q43ORETvgVOAlzw1cjXZDNo5tJSVyGGzX8p
28tvvvV/MwW40Y5IQD+96umeBNIC1bDNa8xRHyCb9dVSj4SEg8DycyXI5dpCagmnvnXov/OrRMtR
PE8Ecg4bQdsMc1rsh1Jv9H/Yw2obTxO4IwMVSki0hSs/Djy94z8mqwAM9N5Zju90rd6LzmngedDM
moMe0C8vBc7p3j2niNaPnbliwc9MhLDbzDqNE6YPpyKpAgSmN7+QPI4WjNhffmRdW5TDQow20Q9G
LVIJuQYG2MtrbuGBXAPqsfw9y4usO7J2ltuXYnzo4ACTA/YAhTKmgl1JsOX/L4RhrvTm6idbi9Ab
wc3GI1i5OeipWnTyonqxRi75Rr2/7XFqHaFScSF4ZnnYZ8QL1E/Tzq+AXI0dEtt9fQX/KCjugMag
cU3sLwamHExfy7Ynioi8IypQdyC8hbYd3oBhE/xQToiDXfwQc4IoWgY6Ei2ou0knjNOFBrVBdUhd
pVjXZlzGqfbOZrYDdtoBbIOMVF/BJg3/H4RLAEUzuczBN6GTcA5d1KRdvkvDbdau8+roESaJr3NE
YXzQglMMGxbAyRWhFXTKHoAtmcCIsGpU05vYckRr3h1QkoAdM+nECExoUbK6sJN0plUxMnAybUVi
CjG0o7QCzIdlxdhYiuOtxn/6tFYwx4yLzLrHxU7xmBnbfbgqylVTbMxgTYozawL8TCE9ISCXzWN+
pDzQPoMbSwe5CCyvCoBpkYAGiAxr3oBEnX+STnGLF57x3F+rlJHWLu9cGpUwc8a/CJAskMBqIWMl
H13+PMxq4vmuebbI0iWELU9nGV+w2fCetne2R1q8E7lrcIWiz9C6seybf0U9U5y4rlT4HDpEBE50
h4i6/BDW8nbeTih3Z4Jvm2wJuCJ2j/scaATs0oZw1H/6Ax1i3XPOcSzOSjPcyrWKGecKw6mVVoS3
1J6LZIudW2MUTzvY5k4LxC9Uy8hfoUTp/1i8gGkxbEg9l/ELMiPKC5AbLe0ITvEoptoVCDU66Pw5
kfCSkNgAEt+Xsjqf3wZonwRF2nCJ2+nAmY4MkpwtR2BrMP7F6LbCVQCAhlXmGy1ZAbDV4aQG3aWQ
92J9Fb0zoi9uFznczCkMaU8ByEsKA4WLAdha9Q8WDI1WOuiE805HaLmywcP7CIJrl74CGQSH+W9O
0YFwPy9rHAgTTk1ec5+6myDJGMv3BiOu4qLlF8U8jdFNKBfx6I7qkpFQwdhHdppZS0opsOPDs9TI
tc14HIEpP0Ykz4vt8AO7jJUsMDdNRZGAMdG16i2vSRl/cjnDeEtPurnq6jL1D7jcgXEUw6cQ7VG5
qckN1SE8wexHJQvhu71k9Ba5aA+R9a108pjFAD/SUU935PsQQj1Jv52FX614ZAZIfeuT60tYcVZc
Yg9sicsrDKahLh78Ndh3Z10XidGU0YidObAAbaDPAt2ZQPJ0rbsocMhYGkn1JBNFgoK1AJLDBxK+
JJoFD4Na01gTwy5V67C+MqIiB5Y30ARwIyDWsVlTEizNAbE+9vg2YPcBiBUXHYflzjHIPEYUCe+s
3pOXMc2hNyCkFkm7GrztiDZO4a1w+Fmqdg2HZ9iXNPwlpx4osNhsqIEQr+xGSBAM7HllrE1SHbz8
yAc28o+GDhVGjozPxj60Yldgt+gHR1Q++SYxaFqEZfNJcEn6Rs0oydwU9PuZ93Ck+Bhqkm+3FaBt
hSchBIZw5SclF9d/JGCGjJWXrKoTNxsmXeXZVGyKNRfIheoSnMnjqGbHhvZlB+pm/oyW9pWAPNIo
jnRypXTOHkhl7Fp7xulfVq/xMxeMT/rdjBTKjkW0T4ab3v6rhlsnP3xavNmLYao9dbiyehrWMr2q
AZ+1qTqj1+LqeYTFTUv+DcG9k3neyFvJzpmJYe/bY5ScH3nY8tGtOL3BCW2OKhxQ1Z6DzpiqJq5H
/88gdYmjnaJ/6RKQKulP5mBSKNzukp6LxNpQ0bip92X1ZVb4BmjW8IShhS7G50BtxVvAvU93DGUt
YcOhGlzdCKZ6V01LRfoT+HF9Tm2N9JtIcAD1L6m4BPIegkybriSDGbnLI5pVa57ANjuyUETFQZS2
FCwYFot6TUpuwx9h0EARCOxoIijhVFgnrXoqMRZ0zIq88kmNyrv4rnSEFAdvuujNv3Z458TPI2A0
1oQSeObR986D9AjoqcegkcHY9xNTHJ/hnXQQZpceRa1yHpQz7HQvvrGozrufvDeS5Vjvc4lznIUV
EWsiyDmJioE+gTyuIz7YjGEqHCaTk77mblbTsSleTbw3QLTjBOF3oBUtld3guxxdW/GVKD9Z9K7U
75CXEeEQrXPfScbKRROzUJFUaFw5uaeDVZJzyCgIkI2Nhoi/ELIHQNXygwoZhwmgOnwQ8cEwwEes
yLsysjX1NSkAZuQCm27xxSvrxsD5+IlVnEPDI6KXq3lOipBVqqyFR1tAwYSMorkMT3KJ7eM2gcYI
MmQdwaeRduxM74M1ndv0LybzdkrFZdnT7gk+k/Q1ytD4OD3xmgMnXhU6RQP7I22nydeY14qBLcPB
SaSYXYEQ+17ZKCYsZzZ0tS+59ZGbw3HsLR8YgXnV4PwXLS0WJliS4k4GB2Jck0VokGlA8UjObLwM
ki+RXySp7atqvS1kFkInGAvDOKcTWmvEgQfMP+Z5L8qMJFJWcxC0RKpMNrcJQuKxm1dofQRKvYDj
sVA4/w6vNG7cuo9OE74BcAgQKMH3CUwXOINGAmdM/iFclQRX2FYwJAzye/P72P7qwYcp6EelYvBA
SliQl6uwhIIgMxfg3B2mxPTJn0XKj5b7rs/mGbxjBQAefZXU+iQ41E3/5odEKKylzsi707+VDlp6
G7kqkb4NukW8JGtMKHZmTU5XI+b5Q6GOwXeGW36X5XnguRnT0LYwvdd7WVwX/VL56sYfgUHzWOzB
jVZ0fwe2CJHOZFKZHLFUFPcQ5kCcZt6F1NF+PBFBxTLTGmwBFkAXiGRs27P4Yoo7R7aOef3VoYyX
9HtHwxT8mjptWHs4anMUzrMvwyDUZIuyn/rad3RCsQRqZfpbnfGTw+WXjpZOkJx3ivJTgwyzpKnR
0CRtOYiI5TkQLsg88XzPJHXKtRJJfK5aHOE5I3itbzm+zD49iTHHL32Pk5f2CWzTYlgbI8Pc4V5A
FePshpkAj67+Q73p+Ze62AXRP6lqt1V5QTKEo9FRrbPKBsk0jTcQ4DpDwdbpgmsIeqzggFzp35by
G6iyzVrD/p3Kl8za5BysK3pH3dbs7hGiKYMX0+DsqQuQ9nh1t1b3B/p6DAD0ujXFzFg6ArWb1W6b
j7iD8b2V4idKUENbS+xunbXp6Vf1SDy9v5bzTXyfEFVzV0PiD3VKil4cnIwTrRFRW3in8p8y7oB+
RcpfPXeOxffYX9Nm2Qhbja5NEwm8+uraxO2z0Bg80LMRhDduW3yjzY/Av63iwildgKI0riphN/wQ
6Es3hmUZjianO4kHpUe25Bt4sCrrJEovMaWtEYE2kfDrnbzoiZEJRfcBm6YV7WvZ2phJgyuBczlz
hnLnc6joy/qQa1gpU7ft/mXc5Ej/C8Rb8sHvqfs7hG1yVKzoWqaPerhk1Wfaw5oHo7YOSvK40SRE
OIFlm8aQBu+8mTseefJowMY1za4QCdjYcSYV1SPAGsxAgSMRLW4QflxEzyb5I4Izhw00O3FFXMsl
M92C3pwn2HY+iEvFtFamSg8dSjl1XUrr34g50JDcfNM52UEqpYQT098a3IY8vNnSC45GoneTFWAi
WOQYXiSPuLqX6s4Qz0b2UlV0HN9N9gqGT0Xj9OWEeGvb30bbisJqSA619aiij4mOQn6EjUO3eWbW
pfGmt5yYvkbleiG4mM5F7xkDq5F5QGqqEQqye0bCaGYFs88PAkd/0TsqpdHDQ7grJfggE+jU8j4R
svjB0RKuN02+GhCUj/u+f8XIdvJ4OoaYsCKJ5NRNTtwyyMLiYrLPiEW3a4z7bmLUwzUUnDreKeP3
3IviVLkT6XPhydTJ8Nvz6YPsaViX2tzjj0NBqGGsWgAozazXGJ5bZsDDogsXknpXmpvRXDBScPl/
QO/aPe85gMRK8+0KOXgCNfRIl5Z2pjo6Pi95A0d1+hZJQGOG+q9JPwD8w0/uH5Z0r2nFwiLw0cEY
Oq74fg0CNqIjVyynbOObMK0APMsZ8k2GeEsiyicKXlQqaf9l0mQJsRVcxPwvHv55PWj934AnPTEI
imfvbGQWuxxF1m87vTOV7SyE5UA5G+gbEPTc+b75kZJ3F4lONO1wQiXRK1kWzY0bYuvejSK5lD5M
ctiN7CSLLxHQojodTHCFfUDD86OcJ9c6okBlqVjIf8Rlry2sZtdBpBUYNGrFuiteCo+OiWVvLVkX
9gP+UTtCyA9NFbAcUsyS79gv6afJpgt/tmJgzbE+jxZhvgzD77r7iDE/Tiima+2MEcDb8LJTF7Ka
o1Cc3qweoJI849McWQSyizdtR3J7DZx6blGli4DvKGZMJls6QvI9ij5Mme43bTkZYKzf4AEBch4x
N+yeovDp09vIqpNqnsXqm4wKNrNMWYTNAEeSpkmn20UTnvPgN+i2AQwZeQc+2tLeBfEwXF9CGhLr
Qj9lfj5F5qMzB9IjlQAorcgz778Yyov3jt4QlYC6E4yDJn4VY7ZsauOQWtmq0c2lJIbPAaXMQG6M
cIwaMrdV15veHolNRkc0363jeljRqVe2nfJQ8IY1/rXQ741Ioqs/d7cNDnhGisyA1pBmEXrEFW3k
R4RqQRQ6IBZkqtXPOFn7iNu6kxU/R87X4VTYg7Juc3CoEuNefjyvvifZ08erIX6F+nGARUl3QOQj
UXD5/wr+joy/358Emv94LrQfuIBYpmkdpdG5ZmSpg13vOZ75+bJOOZKnMJ5R3Pn9qyhdj7QpfUku
QcFIk82pqqD3oteZA5uajaQ8JB8NGal6pcPzV9ffQEJswAAU+Y0rifv8dwCRqayhF2QmwU4i4xXU
UKAvHcx23ivlo3iChT3thpth2RmtM4171k2WJ6N+tulnreJKPbWIcIQDG3kbf2KoiaVXMAKtZAhB
ZxbvgmP6zHyiJ1wWTr9of9D+5jnpRehHaJPXjbkwNLQmgEasVSGA53hfFXUeacMBpx83EWtCDjrC
j5Jrp08rg2Yfo5XEA6gbf2RYo0cCT5JTYl6VPGebfajbGADm4DV2xOlepoKMWfurhMqaGBhOOzKX
QmRYbdDURS4JXU+h7yKxn3jFvWctSbh9Km/EWyGYklXfUjAoD94yo0KPhlsfUMSvfIAD3mNs3gUz
WMN6DYHveN2JyArwe1ryrPV5diKcexmzCFwUqBOWuif5Qb+ySojNl6T8cDT3TCpeykpPvBQQKmP5
4oeoN5hhzUtk/1STMyyoXrgqLbzaoKHDfi902bHUd8rMkHQNwLyYIFZJfKfTWZbRTS3Z6sab2eZc
VA9DMyKBpObIqtPSuZfld1GtWxSCAYUXCDvsZjLBU8XvGH02GbQ5/9sMFVcziO7kKtX60uBgVgIm
9eHHfXBSIQ3FQISMC9eJY4XZNe0ZSNtje9V5R+KaQR20Mz3NnYJpuFUT51EKi5xgg95q4WfGToxT
P6MvXaXLqFm3w4aEazsd4M9v1Qapd7CJgCh3X3Cn3FZDg9T3OD8QjNWoJxC1VgBSYxzJtQALk06O
Pr1qkXofoVx2T3FZZXT6wwStuM+UE1AONfVCmwA1s5AqCgUyn52GF71KpM1tuTO7U4pGKViYuBoy
/z+Szmu5bWwLol+EKuTwShIAcyZF6QWliJwzvn4WPHVt35qxPaIYztmhezXCFDIZ2Bkx1FX916jc
p4n7ft5gkiHGFHDNDL5q7YwcMaTU8cvIvnFRLwr24sqwxzHSo5wJCBL7xCHBEcyqGpO+7J0B+w4R
pQLN6bWQ/hoZNRC/AylrUdNAwa3RxMjJy5+We4QQongzmMxHBrb/Brus6s+QnkZeULpvGIwFKbOr
6kB0dcEGtkaZqH6r+bEqCJo6w1K1Q5GVnP7IdBBTx4LKlgCp+tyo68K8TNWbIn1FBNflxafUdVAn
Z8mgLTAhtCbGrKpkqz46S64tuPYULW1PGrE7sdalqJgNqJ1o4r+Ehpel68GStgLbK4OtGduf8pXw
JuggcwfHrLwVcbEQ2Egwhwyza9QD+PG3jXDxPQRKqTt/7x1nL1AcgFcKAksAZM5sbfXZlOgMD/SJ
Qe7fIA52kB7E8DmJjOuYUHIkQrETXooRgl7PXl1i2l1EKcBin6OFgUC2yJpjN16n3mOxPNFknKce
AZ2EKJC+X4/ilVcqdkZHoZtweHC/SwMuLp7R2UVfI8LQyyefW1n8GMj0nQ1QHD+NhgQBsmg+vWSN
Hk8AK4CdD6bHLZOB/DLdwLXiFGQMqCYD14ZVbEmOOggSdqjo5pchxJs0Y0bDglFHpKBbr1Blh6br
dl2w66cRyg0mV9olCVG8IKkIG3yIAOs6phFNBha/XAkSxXtF80WqnmCBFM15HBEsBSZw8Yk6Y1lw
tNfCs4xx4RIr1wLZhOQcMG3LKpaPJroQ6BKCx43GmZX1LZ8Q3jUMqUw+izGbkxK7odzn79AwnMBo
doF3mvroGE6xnXgnSEW2j/dAR0cyJAgO8JZX0rqXcjeuW+IZ0ex3qd1kaD6zfNwLeEIGDTvnxDiB
xthcJVSKiQljO936XWunxo0ZqQXkSYjttrfs0TI/Bz9F+hfJpPcx8Ae2Ey69PtlnxDE1hPcQT6k9
jfKgZcm2Cmo3G55lcMnpK3HHriSGxb5Q74NgWI+tvApy6qA5mC0dP0fT+sxwwCRmewmHj9q86Ubi
ZjzDWsk+mqF9B51YpiEvJpb3SSEtIuuUyNLXkOSOyH67RBpvIS0sg6vhQVCJnYZ0Ahwub1ILgLr1
9n1MkiQ8NMP1QbD1EAHzH0MXcIrySpGVUaiPticQJNqZwpWcQh9oUEu0kr9keDNZKknEQDvvpZfs
DKIssQEjNAaG6EtOL91HZucFX9EbgaeHwJgDFmisrpKyw1uuvE+iiPa9z4oNweeu9MJcyOl7NKft
JDdIuIA2SOpJDmFaGcKqZFyVe8k2Gn8mVoH09NYI2R+Sm0QpPHWQmlkn1lRminCvABFFxOf65qtC
ydHw5IzVQBmC4reKPkGP2ECzCn8f6/ciuZrjZdLZtnuMnLuU+gX8cWVQCujvasVMIYLGgPy46XAT
gYJQ1AT1zVgcG4YrDcOmorgp8UQuF5WNQKIVtvWO8XSY5HbB2y7MY4I/RvbBlYu70hXLCeGVj2i1
pZNR0JX4tqjjySgSHCzEsPQw2YPp0JQgAdIfXdyOo+CqarEnL4spvsgCEcl8kRlnLOXLQJ1OBIa2
aIgGOePjq6zN6AdCHD0BeWFNuu95t3hMTIxM3uS1+BvkXE6e6IoiTbISXxR/AAEZvDp/uoDIevC2
HITPwrg2NBZ5pxKwyqFTEXMdukJfsI7jqzOfb+HV6zIBk/7Md+4ZhBGnzbuyhjvS/cyGdWlOTwkU
guzgwk8yPI1gkxlIKDhpveEaJajZJeIn5oWQga1ZpmSmEJ802POtternyxUGem+9BUjGxhGx6Ajx
OW1mTNeiVAo28pwxhbk2ZEBFyp8/Mqutkb8GDxMqfUvhCmxxNcKkNgr4lmV2VWqyhzGXJ2D4ZXCA
UdtQ7ZrTMQA0kBY3YG8VG0v/YDK/7HqYS7BnxlYBy7RPOAT7iAm/joCCrbTIileFZQZPgYVEswMT
fdeG8GKilfJ14ZmZc8HL+iigZwtRJqWsCFsNLll/wl6Xj4Ldqrw5uZZTZ0ix6lOHR9oPtNYh3jeK
vPZ7DPh+DWqQgfKkb6MqOgxZ8yEo8iuCvNzzHIT6QMNsLKfyLRgR5Bc/ApDGvgaIPmTEzz3wGfJC
oeW1orVH0qVB41BQio7zqgWbQKZFtgS9HgTeqpwnivQAAbIhDrWlkSQr0UfoS1c8mFs5k1eKFnDG
q3tP4I4jf5tIG8H80VJywzzEG/pP1YYuQE0CiApHgWU4Vj1vQlTXyUqXwNjzmFuWtj0U25wVs2J1
qy4WH0GfseZjFKFtLEq0jEJE+W4rTKQkQ9UFu63cOjVmfJNGfdnK0DkYQLZKi7owtwOpe+iDBUIz
23jgkeefPlCLhjFyIRBxoYgblVcR6A93GbYOjSiaVl4Cjme0wj7bmtYJqsPh0aFTKykWZOasGeOM
utIp1LGRIdbXmDYqwYMLn2bZsi3jKyKLCKFYTSf/Dz2Tv8uIovLa5HX4VoP8fWBIHZDvrMLDj7jh
Byum5BJZzjk+ZHPL1M8GTEBcrYsQgV8v+OyTqLmQsgo891HX2Ep9QPaQ+i/vkqkIlnm9B2O4Re3g
6qyyYlVcjUZyzQxm+XQZrfYmGfpWgoQToo/y96l2FJVinWvDl7lRBfakvGptR8jugKYl5hZDi+q5
nfHVUvEEnOyC/NM32kkTSaCkqhV75TgOyrFjPWAirxKjdQpB1mKEp5K3A12RU0t2Gz9Y6xm7YC5Q
huTLnv8a1jqmf6H8TvH3NlFdy3BPU4vxUEsAQIwHC/5WgShChluR6X+ihDvGYIoITLClJ8qUv3RC
OWc30SPEfpOhfpIZL8clCgyBQZxAVdSx7siZbzWsXdqo2GTsXdhOHMBmbnqaOyEetiWiH2WQz4VP
ClNoAHIZzl0nHQuNLLNu/NPj+DF0u2RML/MAPGbo32KIDOGU2MhYwDa9N6lsC535UVcN8nSWmKJE
tYnnXw+ZJIsj0VdUDsK5RlcGZMihrzy3fn2ox2SnlSV8AIIOuPPG2BkikDOcl5l1mFh/p5jsFwX8
idRDFcYGxKM3tyAeiHG0qxTT5hzg7p61EhwXoWR7csjeErsNjZY6QkXsnIEF2ij5+8CgOAqE7Ncj
QIg9A0/COkFdF09f5bBvm/BYqNllmpjlqIETR1u9MGD3dw8T9gXDlHzTRRiMkXe10docMkDSwJhV
Kg8p0haiSaZS7gH39YGxWembLErUw1wvNbkICH1I5oDvxTpduBixdkxDgxUlL03A5Cf09L+oCPZM
4CX/JIPfylrpqOYmar6AYTgkjKSxC74vlTvSH3687twyzuZEJJuvTfdGf9AEEmnQaoeHoThrw6YY
5aWWa8y2vwaxY30/7XoZzSsjqZakKkFkx5mF6iVhbuRp6lsc9TutM7DdVueAFyVUCYoiGIfc6ck8
9/j6FzlHp1cWn4jIVY/aW1FcgyMEm7RThJ0TS5dWwmSN/J5XSzYBQQgy4pinnh4TqboPk7UtCy5g
BUDvaBGGBKVRlTfGHIONqI5LMUElPnjgyAMd4XW2whK8MBp5n+WI+32DKHRmhaOxVuitQ7aiijm8
WfxeUDS/rYJeBFGGI0ZwI3yyCpl56YQqAU07xZlOpLP2YOXDs5hrPnGPtOdGthwop03mtbG3Ktth
H+CXH5gC1OhkvbBclLMd2cuXMvybQWe0mErvOm1qAf87rQ+KlPx4Oc6q+qpyQwxqcwhi7z0wqm9R
VyiKmGVxmRX6QiJmpTOZaSstuWBY5BRgYvDYvn0x3OUG0glKDTO0XKPOULqk50RO6ItsX4hATMTa
S4czhRi+RS1VsF3xw/wdx0Y7FndtrNZKph3jghAnGvi5AAkY1GRGd+pV/8PwtU0rd4eua8h++FHk
7jpNKIC9BHEnwQ9xoudLTOaA3gXla4Q2TBxrfixlKpUw3qVzFZ15k1t0gEwKxBMhOgGjc2jWZA2V
S2EA3MgIrVBuTZotJbVy6fshpXFkM28pg58O6ZQ1Xr0ovjOucCU2BBODoVjxlkMYrAEMkCwPIlxm
zBQRDpD7EcIBP30pjewqNy7mVcZPgSDHIK/3sAjWyUTqKFGjMQKsFNWzFx+GwPjpqmrvKcxUQVk2
ZvDnt6i+qAbQcw7CI4IWT/IEqBEkT5bKnodKx6jQN2fMeapJQYRtMThg+qFqPhZJlc0Q2Ml0XMaR
kCDNA5CaMivxR+6WNrc1BuoQLnbhwLYp9daZlP+hwhCm8SZBNa+tel1J3bWeBrJqYEr3eyqEk2IG
D1XUnAmegMiWQSeoOvaAPsdvtBCpNjp1jlgR4u/Y6C59iVNOumuIULGQ1mgW9qgkQsLh4UAV3cHH
JIqUZ6j8b83I7hO4ZfLxzKJAwsP3HPrfeQNIuiVWM8Vjgw8/YLtlSL85vUgoq+ekVQ95qRx1UdjV
innOR5LIkA4MAdMJ89dstV8KkWcV7s0WSf+UHdI5lLIwr1nWIGui1hUlVpCeecn0gZy39miy7ezG
Oe3kbywx48a5tAG2u26S+NqO/U2mju578NXSJ2jsjaZDfugARQFkbsEFdpKjFzjc0IUpCOsABLid
ckz0zBWF6c3gnIpTSIdy+RoYYWp0/4bZkzbr2/9mf2Z6DLx8HZklhy3DCvlXlu5aKcKqZIOht5te
M2hWwx28jG8IDZQ6rJW7DP06XI2K2awSiTu1DJ0oZFna19toJiHl8j6otLUwgdZO2TQrfBYM62DG
BSSwyM1I/Z3vX2TdBW9DIxF3RY7+0BcuokcTxP1WieBiu+lTVPJdGPCFQ1lf+6qjQWqIybYBMbur
ckSrWT0cplPKX6t8eaNwHSjMWsYRyTaf5ij8qIpyNfG3TASPZmG4AdIy3WKGr3g8C3WdvsGMg99s
4aloq5TOWdX3MjkEveSxLB9qeF65MCxrCWnZiIoGCuoe9lO5pQ/8BYD9AxK7OMYdbVdijqRcieEB
yKhw9srslcjs3RIEh21c+HdJG8tNUIJGiVPGGk3TWYgfKxyB8y+1HvcolsC+FJMvkTBsYK7xu/Wo
DxczqKTj0EvsmNvNiHknVyamhlLrLSpRK7dmKdqBAlQ7S3UUUYbUOKJM4zhk0L0YqG0L0BYgosb+
wCMtVlXNkSJ0HbbnRj35CpNEIcb1o3nEvPAHXoQHManL8ylc50AIivT+Dy8mdWXihBTEi2SmjfW1
UBDbWWAumPlcicTcI4UnudSESjvIGYMjM4M/N6X+Rs2NqxzJ2kGcf/HlYpN6frP996/GcSU3cXPo
0k+d+KB9Inskfs2/yEhYyyrGKyUoM6V7rA7FzP/OhYDUqI6rRW/6+tBqwAOjqH6IMrxOPsr6KphY
VedGf8yg1o6kcpz06TuBPbOYVG3cZVmLnh6dfuI9e61DBi219BQkziCRhaVSAshCGN2zILD0HPmJ
Sd4a7oqkqwXbHwp1r4/SZv7DGdzUmzCZp4zQFTW/dl4gfeV99tGGhNPEcv7StZYxDtcwubGVyDeZ
8CgRPoEd1mqKm7FhiqRMYrKJ2BVENWquXBlfssekuxEa8xiFgb9IQrM98JEytZBZUip2txy0gQlg
Tsp9Y1dIcQm5lTutV80PTYHDngxWeR8zCYmfjlfJB73UZ2pxjwbTuxQA0/IUqSyiEsPO5j9aeP0l
GMT+OOkkDaq6Lm+QCySrOIwVNF/FvqLzPY1h1G8mi7DFqjGkI/EnMBQVYSVwQaw5jZActxX0GwUR
7nisNO6sIZkYFLV5cSsSYy90ADBVfI5m/5P4E8e/HongqyzgKdEsvtMIBrdmMoHJFFsy6UuMQo63
eWDi5DfH0i4rNhckFjXLOmTzKgCJXl8EP6gQisuowuhyzKZDvloQxkXc0TGw4p3QT9gOJ0BoEpWy
0YLpCYSdVmdfkNxwTisUop2EUoJSnku1Sta53pnvk7EW83SjkB917mDDP0wQMbCoF6lGMrEOgRc9
QncTLSuBBaUyDhbM8q2vAWj1TXTIfbpFoaP16hw+c523tNLNoG1RBSMWJ8IxBVFDfywtiRJtLyrr
s8yu4zWTtcpyUbqz6kID3UVIg9AZMrKchY1KjY5si6OYUKMSNul4aPDXzdpPR2fmjU4Lfz/sBe2K
kE9BO2Gptiq5KRjreh3KroyAGX1N6qiTPZtBGC/AZIocRT80CMJ1vpbSHsuRPrylbDj27PzId8xZ
pDAgoYUgdXoJE7+UDgkzZD+55KCs0A/wfmIajhPBkFdISENcxzxBxqpBaEuuOI4U30VrU+uvYMZH
/pADZzbX3LvR3nkpk5UtyTitdIFYhNhGGY909JnvctV7mqPJK1S32FY6aIcgAdgKt6tMc6vpCm4Q
j8RWT74SQqVqxJKHVlj32tkPfrzwSQhLlPON88QxXGMEvsA4wdaHPcYs60Onl50Y+qCKLaR9ihOb
ynxSSYDUvmTjNor3QblKyrWDYCC+j0gFJZO/jOrUWI9bZMNz8G3DObeZFaf19oW2j8UEzAL4x0Hi
YFdiCYLil9o87ldl5XTEvFeO2D4SmqYcJaJHn5lwUQYY57EdMsxY9tAukhWgWeWkEZVIACKMBXFp
YSOql6WbOOXBv5QPvArEaIJcVzHV6OyaTvK/lQZiBdi65TAbR8hXQBMdFsu7R6qmjewGHuMWNP9m
2PDo7d6eHNLVXQgu397H7DN7hU/9Q/+ovhG3YNrEhJfjk8MUKgPeBRshnYqXeIn20T79M27dy7rp
l2yPvWxSlrp8b4Ydiwz/6l8ZhbTP5J4fwRYeszu8j2d6re5O/xlzMHRuHR5anduKZHt3wD/oMTFf
JSk1GHBnDFz67DDAqZW7hOHwYWhuJYK5gsHUgvcjXOZ+rdRvwoBWbRsqTjq5agzcQ9VZja54rdHk
W1/C23ggT2xfHot7eqUG659kYZ3rZ3SPj8Y3OrOUPLdxC51+jpFsAf8QO0gvtWAay9BtlJNNzVPZ
heVK1o4ydGltRbqG+cuEjgyogYeGK5hcTAYgaJlA1LD93XjI/DFZTuccRo9HdtUeNawu7APwQ9FG
gLJfrlhccsQy8G2xpvGHrQO2BszHKDsRkpKlg6Oc92j/VzPwoCq6qk/ja/oSjiqYFJTvwpp8XC9/
sKtnaVIYfIB2VXxixmXR5mlvgrH9/6VnzUdVR0yb4O9a/E/+jlaYtaK/nmTWAI44i8vdOt6Yyj1h
gjKsrOoCAdUo7713S9ObitSLFDGo4NNJjzaIfLGrBOU9ih7zOA6jAu7+conjj/c+gaYMqNGijSzf
V6w3uWqxZnBIzucksadk2WA/x6PH3H0B1d/wz5P+5EFytNeWbfacRGz/EDFj4c0woJhoijBGfY/C
uul+BQLofEz/2aeGPnK02HAiWG4Svj7/RX7yWcPWi5I3xeLgd7YiLsezdAXExnLu7kc28FPKnjKj
zV2e4aZB9mehj4LS7F12EBmXRb6CvY2fE2Jam+0RLUiBA6fLqHaBvkX0LDL49HZTc5TndJf1GLED
cdBHcNAMDM9JQsNHNPCDHoHtxIJBODF7HeR9XP3hWmnfFMpZCwUdItV+HxpOCACoPEGM5RbfEvQC
RUsxSDXaZ6Npj2K/EildG/Og9leTHdRAJJBHGRz4X7JyN6KH4n1mgd2VB0N+dihpYs0BMN6nvJYr
bxuRsDjU3bmCg22B99Ig25H3mt1S4Tb2n5HwqaJKHAOG8PK7F73hBS1MAJbcYOZnZXDs0UHErNmL
RlvpDMoZy/BmVxBss1lgNUtvsDHE59RGTsxaPOyZjWc7KLBpzDQRrdE/UXKLz9NsN1Nx5/zEADmg
4+oKBjIX3zrCNKYr68tvHBHeP64Ak3Y14RuwAbTg36TJhLsLrmQrZXfW9BrCAXmJoDkAb+NNCBY0
auGfgLU+8zyC+JZDzoeRYaMl/UHNR9Q+O78iFs4Ntt4umre0LyM/MHehdUvwm2bHwdhgy+SBoOji
TY8/hC0I2zImOwWa/XYRstG12CksjBdD0rca3uBj2GR3BI8l++zZzM7DRfbAldxY24DPNzJqa9Fj
nNfxODo0RAO6FSTqwzd+gIg9tm8jOQ+ISzVPDfFHRAJjehcR5+NHY/rO0HIZgY9g7EhpBFZ1jhpm
d6vdipf6waI5atz5KdIW8R9wFeCz0j2tvurpgOFHME94mmYwJt8fo4F0zvplTI5Ql/EIjsV5Uc0y
AKcmBeVPB9TpDpbq17+Ft+hDp3WNSfNZkLR3Es4zsnYXK+sCQkNDW3xoUnVrtExUXXFcdcLCgBlF
c/YQ38pbjHfsTf0qfk3KaXZS82du3UeXSX5LiWMSkqsioUM4lPXZYnnD8Cs7exXBffcAW4vBMytf
arThifptlRBMeAtOvGYeomWRL1VzcfaUecLI0oJGIcFXrral3fLhmUxHDu7gjzNCXNnNFB+xjkru
LcXRTPgJShEWDlXJXP7DAwBjHUrrrZ+yFaWAOm52PJZM2pvdR2X+5tErk24MfRUT9uUhFy89A6ea
qbBYOhk2apJMEKygqZZBNs2mUQczxiQ6cmJTf2F25rFzcxL3g8YPpgErQoY+PU9lkYtPTQVTDOtg
/GcK4sQncxtiCK5XacWNShGamh02sK+82XfY00xudaZKTI2XuJt42xiwpFBaJRTTK2A12T/GDKzX
QVtKGrutY45SoMJACfPtRwQxwHyRbeeP9gOKIfQ4tck1QcvPHhjZ2ozSQvaP5olMa8b1JaYBms/5
02NsOhbr+iYqNzXKfNHGam2iajedAeTAhOieE4GUmJVVcJpxXExg1OKlFiOjXDY8dzbdQcLMxbwE
/UGIdkLxULoDm09f2C095qeR8Ov3z8h6htpHln2GMg8N7VhnQhXD1M3YBKIFyovSXCj4YhU2AXpJ
7chrESidrQHHTdrCznwTnB2BSvRMYgvJAPlMDny4zp+YJYT0XWQrbh4DVM5xfuQDAXd/KVeohHzl
xZQS23nNLD9HCevhN4UTnPKXUZUnEkqIvRginyaZKMZfe5j6Hc4QjKip2TizLSTALNBlp1K01uWA
j0RFcUiO7cQm2xjg5lu8bcKVL9c2OjhbRInq6+lS9d6M6Wxp33o+1xQk9IKeFlnQZ3+69xbC1B95
DCVaAYMjjTdIjM6DFBEmAe+dimWJTunftyaEH2bzGVQgp5hLtEhOlBn9QiJTyKOJyRVoeDSd/pUx
8hmHpRYiGvkXPDAmwq/Hv+kCzrlYvpYhUZ50b6UPftv1xY2Bh691DbgX8qoeVgG+KkzKvZMPWKz1
ft1V7Ge5Q23GcqW5wsfU092GgBOm+tiaVCAlftTZzJaQEsJEldnTbjygMsMPtmAfO4Jk7ZYMpKmo
PPAJbLhf6JNItojFDXSkrlpxD3Iujz151PQUc+nBTYUsibRxUInewbrFz44KdvhmDUbTbuAoDk3A
C05sLnPryNWCs095Zffk7KCZPyS3ade9pShKc5crfrW5O/fTqVx8YKVb8A7g52u2/8CVebKchUbD
CTLT2IDiQKtKGIUS++BoPOZ74avsHj4wEHCg4I6Mtka3U9LTNBzN5mEGb7V4N/yHZpzU5mfe0ovG
sTZumv8gzicdTvwJVdxqhivqGHIx6rqQNohEx3fSZKcUyoLpmqxWuFEtvkb2zlU0u3Qoz5OlyG70
H5qFAS4nOtU6i/0mPZXVVSYRp3Tg6nGIgaUuGbbPn2GdyxWhgTOUazpJSWAtdenTXU/5GW6UwdH0
tRY7MgZbpkZ2GfP6YQB3AX638VoVDyID2TadLfygWzBk8daOqADh3firiq2L4aQMtdidINH1o+8S
GUNVoCT4LO7FmR3QLbtNbzlU6V8FR+pX8F1fhZf8x/4uztzCWBuNi20UZ6FFEoF4kdJ3tClYH79V
kEvtowc4gUZrYHLm4q7CSYlEuWWxk3gHVdoSdfTSGndMXVAS9MUclvq/SkF0zXETDgo5wK8+O1fW
oZGenX8ly8nS15g3TYFQop0q3bFJs2pQVYd/DFh7lxoaZPW7IWe4QArjDR/QaIkfccb5FzmlxcY6
P5ftIvYAkEwg5CxU1NQRPA67/CtnmhDlPzS4ZD7ou1dPqfPRvWgT6RExTxJSS79I7no5bYD60DHw
DU44xQZqifnMxxVfMQJAi6oxkWW8RqVJfSDsfWGP94ybwEzsHR0bVw/ctkECPOBWxmcn/cwvfX2O
jOdk/ioNsv1dQMCIdZ2yh1qfFT6F4bHUtmq/b/S9WrhmT+rm0UOh6fEmsfAeWr+JfEvCs1Z8ZNaf
1Lzzm71xD7q1wHBSPaQD4vljHJ6A6vRQrLpNRQkuCRtcpmm+EkFeMpNeQyjCQ4KzDL4RIsciW6KT
prShvOSkn1Epf6i7eOjeQ/5gqkHxxCdC8IJtyToAqz+OgsTmSuV9Tm01f48V8txF9s0yFA4kV8X0
4795n+JVPOZrUJikiKgoEZZYZExxyfzcl7hZ7Sn8rhglsNPOV9yVMlqx9qCEO0k9Nzjisewcx/jQ
KqeIGzjdBNDIoTX9+9s+Me6YWBGT8N5955cSwROX6xrt8ZrbrjvUt9LxdqYT7RSAfdGCu9xGR8T/
Brvc9KtjDieu4ogPiABfZp99uMBc6Mrw47hR3WybnoKP8JQ8KJVqLOOzb2pZf5FQL+YrRErGe/1m
nf0TM/SDuI626a2Fr4C19FA84KS/t1/RL/xCQDNcPTz6WiIQ2kavRG1ADcCLMLxjjKWX8GqiaRYi
0oKB5WnCld3jz2LXfY8RXCrBmUUBtKl0QSVNxDsvlhauOD6EHQIoWEZ82y7QxQfFqIEycIn9mEqH
3pZxSUUa8aL7jph1/MVP9RLiHJotJosYeGn3DVELwzJ/Dm0u8wZM0oji/6hEsFIDi+EHmB/eF1Qo
fH307v4XD9yEQTbb/J9UkjKTEX5USyRtfrWrkBoJK8qyPNoCMgSMCDKUx0RNww/CTOdzcp5n2AGu
X2nFOAaHqGWepuKCyIyzjg8cJn0+iwZXUgStbDy23pnGfSoOknUo+puBgppEjW0cSIwqRUTnXLd6
wgwfo4DejvdUG046hJS6vpJrxXP2zDgzEropH58aMzrm2INORYf3naBQQh04YUfmuyJ0FhzC/MxQ
a4V0jdMst6nYxPL/WXmpPHWZVcLJiD5qbPTiQSUOQgP+/zWAXGccP6vs5AHsm9dukBdKfK+CpsNe
SBaRZF5TjD7JzVB/wmOiPGcRSGWxy7IYTgqTa+H9qvBQ4YtMaYTzkI2E8iuVl4leH0Z7J7DS2Yvk
z+C5mU5FfuILK7yGeVUtVXoAIISmq/b+pkKSo8yiCpi73PgSoxGDOyFAsdOi3ElTHQsl8ihrupWo
4nwKm7R7dNl7S5SMX343/mdEhHdy67xDmO/0eItO3/MPCqNEtLzhirDnDHhUbyPz6SwnJ1BRPZos
tEW0/ml7yuNjosJecBlgKunBJ6pXd7MT2UxRTbzYPEtkyI9eiQEO4wj8QQgXp/yENxZRD3gFq+WN
ukzIXgVx6jvkn2C1YWRHOi5kFUX5FcqL11wl8RwqyFSIQdlpwkrX30IDf1OxDsMtmzC/2gvpI67P
RXPw9FvQvmUVMINNHGxwWzGSm/0vmCIIgHR6NME6w22kEpAJtJCDiRW7hNQNlYtGYnTwktW7UACV
OA7iURTXCRY15d4r73Vw0LyTpoNhlC+S/q02+1rEzw8GVbmHvObigWFAKVNcfCX5e1UeQo1PyIYC
NvAORr2tqjWYC8M8BZjvx7Pcf2jUZIw80/yJ7oEPCqh2WdjPm31/hc3c+xi+dd5bfGxT7cIudPaW
mAZnSLShNw4/hVv4Obym7/g5V2PcXPiIcoFNKAwCaOw0GBwWOVZq2EnBUmMDBUfTX7Gp5kPPEcOJ
kxoLjiGiT2q2XWl8SDiZwV25kUaW7pJ7Ar4Uhwb/Ke5GbMizS5kGig94v+JCpoHCpkd5ksTIRLwD
Gxnc7UjtNVzh2k9W3SXhIPguWUyCZosmwCXX1++muVOgwrk4H73JTq0l5S4cCood5iu8NyJhO6Ea
jlg1ROEVVk0MQDpZo79l4R7Dq45XarySSpsEshFspLEtx5GgsE0aI5RD8+Ui22PkP/4yncNhHMJS
hzvTIJ62AVdQcVNuQ/5IJTdH0zVl7xbtRLwmpBNKD5koenstlS1qiEUOHJb3jbQehC8SjcNxHQ+2
hfC1t7tiZeAZLNBG2nGwFoafAgtxGLtqls6KbuKPmcah7+oB9m/BhHgENehu2630YWXKLgyVcvbM
bYkwITepTdaU/DxOAW/9fEm4OED6YF32a18/h8JfxvWl54/GfNdj/ZnQzA3TVx25DCcViYQ1nNzr
xrz4DHoHrGG1P66FhDcd/6zyFugQD1WA51ByuVppq8Nsy8iGc8nYHk3DZC7K8dIOTGchCyH/Al6F
6m2eDOpnLIe0Obz9kjzY6j+gKI9IUN+QNXRfWG98fA8wrkyEr0hlFujEHdRW6mO6w3Tw/qp7t9e3
npttaDU6xIvokJh3MiOj/WIpg/Ec7tOuOVW3/rf+LWc+jgAtp9+gB7NLeTf7gPIljRPaviBbzlsv
ZG28sOjSOAEg5Yzon4u9H9wGSp0sveij62EshFIac21sCtGRvE3Uc9Mu+g+m3B/xRXrju6M2ZpLI
lL/rnxp8LHD5+hKva/kbX6qTtcNo8sxgDL2aGw+ONtVnV4hhq0LPP/s/yDgnQGo55YDGtmn81CDn
kDq0ULpzqt0mGQ8TEy0+YwsefU/lld77PrzQfmIGH2x9mpxJ3YnEQoUboT91xtSuUhHPWTM6Q1M5
hN/ZtW/xnIYF+vVG2hF2CnooWD1lDWiF1GCvzHpkjKh18jRcw+wpquxq9TEbcxQIk/9esotJZRoq
VcaAMnTPyidGaMjvQa0j2uvUk55y5ssI/jg9Xp2FdHEoftTegzelet/5CHBHDxyp7nza1peXTjjK
oj9d49jIt4pPXR0LJUVhLW3MqQVQLRcfhe8dA23YxVUbr+KJpSX/oofpVyB2SvJxlROUHYNby2Tz
J+sFEHMNa3S2eD7dboVECvQagxOr4lXM4eIIPqsWKWPSBavUg97ttcwfWEnWU3k1Pe3HGxGEqj5N
RIAgFvnSuhPRvo8DZ2VTbi3uK1nXzgFk+KYCXjAmJ+zK+7EZWEPzjswnoFLq8JVQyPrtuQ2q/2g6
syW1lWYLPxERaEDDreYBEPN0o2i63RoYJCQBEk//f9X7nMD29ra7sZCqKjNXrlyr8F798AVGvh8X
inPLVcKOVk7ix7580lRoJ1zf83U/3XCvMGDxk5wgwHH5fT+7s/Ju9tcP+64zUL29SjQFhwfY4odE
GktkR2uAlpQJVYRS+MM4nfUTo/GZ34iaNw//On4ts7xEpPO5rGUjLOrrVoGqbKnS5V8xQfyovnlE
csMZayRRKWxqbKdL79VUq2H0mX2ewesIeDN7OWP7hE63dZ6dTtTZlNFoFDP1h4Aw2AnKzeRjGzgc
bo5yMV0XG0aRU7kcrnztQdTob/dwODiHXbxDa1l8jXjRYPPFfyuixXjeMzRX2uI9IdY7AIR2h2QP
lCj7oFuHGfnr7mkzKOoIRegRgjqetCZ3pPn1XuJaiKSyOZVX5hRZ+ZDhKhf4kBdYOHLnXElU7EgR
XESauWamACNGbJBvQs++A0udSqEU3uLuCEpP/7Lmu7A3cpAYtFI3tYk9f9/TJ/U37GruPxlwjb6t
dnrkNrnxeDnw6jwaS8n1MPh/Hz7CMoKb0Eb0gFyaLDTwQDnwP/CFND2jY7zwUAfLFVLF4q6gVoeq
N2qrvoqm/pM/19wHpVG/YFtwl3+uPjtgnzlv6/c3t74YLrK/ooheJKu+9HPfcDVur7h0cQPFVYzF
g+JPaocziLeHdItt4uJ1xOsgFvrc/MuhujJcHtuEn7hfY9bAHWg82ssLMxiftC3s1b+n1XnltPN2
RHPX4KUj6KyEMt/MSAnfLWS7H4GBerP4aOKSxQcQtw/KK7+vYn36CFTgFGS6+Vwb6fgIcl/7u2hx
2WI91ei7K3hcSMn/rw6GhJAmvVnyzORGMqbIbc2n9QESzdhH8aY+1IfmG1wdDc5SAnQL5JO0HsVk
X6f7N7nKZ41AJJr9xZ4pp+izxiYs/ScjEy6FdJ3PDkqtiNEOPuS3mAUYiI/deLDLuXN5KGwJwBOj
+1T1mRLn0bE4IgQMWBIjb6djAmiZgbTmAvJpG/2gLF0FZoBVdCLW/806HU6EIoqs+0E+vUChIMiy
9B8se2NLUYZMRYAXhcdJwO0SDzH3P+DCVNxn/eeBRq0811wpRKJ+xR0IxqtbTG34wT5C4z30KbmY
uBzxv7tn7r2OH/5xaLtnjo2B6pq6sWGcZoUHAW+GpwJNpD8t29tZXsHEVBaP+Bm0Z/P4PpPv8gwl
/qQ6G6scebeZ6dAVxIYAhWgqkI1YIxhjcodYAzx3sWSRe7FYSqE6RyH2cxTP1MQqS1wRy+TvbGgD
ujV+PsMdVKwd8asSmlNzmp1fx1v83xebU9hr9GMDsRvECiQI/1Nn6owbvlTWQF+R6POI18dTI9Fv
p67lJw1OfkVR2ZU5Hlgl7Hyh7/20+Cxt4MirSvXNKS0wNhMavT+fHykc/YnZih0joyWvsWrFEqz4
VOJkoEfiTjYy2ETFdDzLGR+FGxRtR5/CjeTZxyxU/Dc+iXoCAhw1rsR0KbcqFwUtT5X8mGZNweIy
QOG5R8pCnbPk2JUIQkyHCGlGPp44z9CdX+Yhein26Uz5bDHOu9JXRnizec4WHTQ+pOxfp9TgSiKQ
Ttra1sg6zXQWE4Cr/+SwgV9S/Eljz3BwSVJ/7I5hDtAZdwFuhEw8lzyec+IMK1bFEhqBccp2zDOY
d2p6RMu3eMtMyUqnsgtpOen2l39YbcBEGHiXl6fN3pFYqTq3USyYYg04mhEZ8fTI9opsgwL0TDpx
HI/n8uq25y/FkcLBE+LMALsatXpiC0SJ+3QU1Icd96nGEEZs92xfxR80FcTmwudBRIDxyQzASUEE
OO6BTcFxH7+iNP/lnQAgb/Mh0k4EAP66oEBB9FhcPnVKwIePXocncwIm8/auRh2UzoTThxwxcBWB
bIB18FYgfWYCw3tTHj+OwQ3uPHX2Ok5YHPh6cpHADw6SySMX6r91HtwJRRIGEfQtEBm+7ToOHmPb
HWQGAB3gQqT+pxogS5/0C045rF7CgcfLzODUTEBk2KfP6OHyj4O9jFAMHcShhYg8XM1U8VW06lA0
p/u1voLQFlNaUGLcXBRftHwma+zc1jr2O0hKhNA0pj3N6TWfA6PHXyXBryDU5vlWCa+HmGKNWwMY
hFJ1TWoER3xxP4D93ostLUUminAceqCPh1nu22FVLSmPIXojKfgN+as71t+IIXOBGcJ/iA61DlMG
ZoBoDgEMmjwnYecMGIYMnIxlWE+Vb2Cj/3ajOPfEyXf5+0kfnKDYJ+J0fBIMpbVY+Hk49sUbdQRG
WoWMAeAJaxmRYGwchjt270Bi3uMBE+SyOgEu2jqbQLzEd7QubBB0+QXD5c17ip+o8UwJzSKAiEAy
sEel8LPgJDQ3zP5az29jjX6YjceAvOoTngArSvNTX/IQp05whMGcXiC7tPl61OeWxeoSMF0R1od0
S6cCNlIHKI4id3TbCTcJdrrs41NkTQ5crZ6Ml4BqtALg4UjJlUBFfwfB04NJco70FVW54oBygo1x
IuMWdZA82FSzzxQuTvV1+/ocNJ/apiMMIElyc2BogHDRfUY6nZqedjBAmMZmlyJkCIG8gcAKyeeK
AasRxGaIY+RB50C6k9akAbUDBgl9lbeA/5HDNGhJM730QKgb4gcqOqKBQ4bHzA7ad9BgIQONf+m7
hKME0ekvVrmAB7IvnYYNnezucGm8xw0PV/cCy24I+ICNadHB5keZRvd3TDMSWgxTRLcBGS7UQ1A4
QpgGc6jDaI388g7lfdpA7JNQbMghajmw81AsBrHpRZYkEkLxei+7IzZbf5GGTRSLMJBPEfmZxAyX
lmJzYOew0G6LDnSeaRu5hj0yYhn18/QW9/qWy+NIeNqiq4TSMAQdPjpY5gIjApcWwL5cXyJoIqwp
NDRdzADAFtFMsXX4hkuebvdtrttfpktUl7OkVIVJwJhDH6nz4+hnNCUKC2T2S4QCrMLW4IejRMKq
iZmHuPRw/HYNnxU2Q1ygsiBA5Ez5kySKTVQ7FzkQHZ6o42wWuTIHMjsq+r+UV7dIe/9+iJ30Jm8E
z0Rgi02DtByHuniJzXCFCgERFuFPe/QN6jBnRI4+PMDml7l/zEffWNrwByM9lCckrUjolzazOA35
u4iWNMs4Rd70un9ZhuMdHK15M1WXnA7wnW4ljNu9Bg3cjKTiJCHzlNGJtTm5lbW8pO3h0bsdvoCg
xUgXZfiuCP5Mu44PX+OCCV7oZo/hyAAE2WZJt6WFdGE36MijA7W8LR/LSYwktLwdTkiwLqRpGo0O
t9Vrmv+g6XnTmL5DbJrG49V6Td+7YfeYd5t+Y+zoDCIUrcTSvkz6mEGg6kFtz05GBD1++FKgBGwv
fxIDqkWmdy7ietHOyx/jV/ttv0bfXDNvC2SElGs1cnEpmNCEqo6ordQoEN/+IflDR9f/SGJ/AaK1
v2L7fOkHZHfux+b4RLrMrZaokSejubnS55PVcJ8aPz10YTb4G6TCyqLSYzQcKyibfty2QoSfixDO
4r2DNKytOKAFNrP8Frw0C1DTZjrQDrWNvBgv5BCwy28CNWQa0aWEm5VOmXTrAuLbDzcI4Xu+97EE
8zLgLX4Ey02GcvSrEgXVf/kBLcBQxnkJ3ARbIcS7bTq1wJlvno0GtawJzW+ONVOeKhxGTQgybj8F
ddEvlsWyndGrm9XrWzQJnn7NeiYM2ROvRhP6g6VNC9WRx0q+wiCPhWeWD5/UetgJbBtXZBydJ35F
RX2ODtwOoQ2eGXS826pAPzdAzRNhZtnlf1fl4jJn6WhCpf26yVZGNPEA0R3K0ZixvfN1r4XAX+En
QLxsw9BATinzsICeAxVHFYhMHwoE6jbQAOaV4Z0o1qRF7APjJ6vcP0tawNZ9z9ehMHNtEShAl9LS
M6hSGOPc98pK+xkvjE26UY+XbRbR7KxO5rn5oxfWINE4JguiW3JzsXfkw5A5EHfZUeCyaP9GEMG8
O+5Yqt076TJ9bdPlaeadvE1m4U6zuvkgDa7hGM6IWxSGq+Q8m41FaSviGhxMtvKTO3XFwkFlg1O+
RX3yXtImwaOKPxC7nrMhuWDIZizfjExxLmmzbFf81t93AtQzIuYg4YPo/i97uvrF4CGqD+RGSpKH
6lJPql1NHgLUS0t890JmGh1RIAjaETDzCgstNo/wwro4azaP1XmTPRq+saynxVdNYiXbCVvXwRvB
6cM0kq9WswGbRxr+xBy+9oYAZX3ii8g6v2SDAGY9lh2WErIrMMgtXoK9j7Bb60+81xTV08LSv/F7
0Gnhf5WLNKId6z/8T2AsjEUB2REQ28rXSqy6E0+204jRnbAJYYeWi2L13MHl1AbAJ0IW7lTITSfO
VXbeyAvu0iXpGIkaetE0fIlAD8SNC2HoAl8mPXX4v9RT0j7WO2Y3Njat4D5IxWyr5dt/n+5YIjM/
zDAX6/GX6/xQBy6q+diFFOjAnGR/lOvbjOvTdQtxeIZaOW7uHmvawzzAwR0HZ7nR/LIFRlKPTCTQ
8dvTEIizSBxMl4hzK7h6YqPlCfgoxmxCcs/ViALYrmkzuHgFb72rWuv9lbGQYXN8lT8Nys8s7CF+
yn6d+xL5Dvo+t0AKUufi6zgChYlHX4Ji4eFefvMw2xkEWaJgE0L1pARa19MaTvFz9pwNW/OMLNKS
s4s2apyvOTyRV5rdeBLikJBtscmZaHVJOL2nS+JJnoKE/iybk1awBoXyEa4zLAopyCJjAZc+DTGZ
5HoUbgf+qp4UQ4MWzMphq0zJsqdGdJuLoHgVCQCP4vVdH+gw0G3AWIPEuP9+HdhcowQprfiacPaD
5SLPfV8rwXg72kM1lbdAzaM9BKZA8bzHl+RBA0JjDFrmrbVem8kUawFOsJvQEmUJEfjBk69rcZEP
HxqJc5tdZua8+KcQZZlCluwG/FayDdIAzRb9NmYC/9VHxpxa0x7vEMuGkN5PL6u7OJs4Ts1EY2dI
h2JezMUugY1LpJOcc3LFk7DCDCp3CCmc2/pco4wb4dsFys0xf3HPdweozcXSMXhh7Sm+TA2NqfxT
va2e5iKabF+fufxT7tUfjjSFwGK6Fx8FV9Yq+CwOAgt8Mz2VN5GC2+wVM/AzILlHn5vR2QFqmsfZ
p27qGEHK4L8jp3TOsovnxd+VNTGCA8DxBCoNVR0Kk6eXp87wCtDoZqrHLVb6wcARdOLpXhW9iQgl
HwfZk8BEbuguIXdj883YqdT7bNtTzCM3idTv/jJLsaL5WGeB+g32xxslnemjql4uJDaxyosn4Uj7
Kxt7ssd+oT0NW7HDqzkcGrYY24sjBl7GkROb4/xWTHvNQX7qHtS4/CqokAvjRv71J3m76TA4kKvh
BGQC6tX2OTM9afratEtaCOuH/5j154w2B6uwiFqbPNoWN62I8GHjCybnSYzUNISW0WG8o9Sdl4t8
cfvCB4EmGacgrFTiUBFcF5w8eJwxj82fjgmpRDiCX2GtAPz9gjUFVYo4nmPiKd4BWWqNVQ3os4F5
Hn2oqUki/da/RBI24HiyMjVteONXiNUs+dlhgpZEDI2GefwZxDvqarSd1PDKgGrq9Ps7JH+AG57H
ZzpwFFPhggpAgfLOp2QzspJkRpFEx5rtioQFiGsxJx1TgYplxrNdFc3nicuEyvWnIf99IIDB4L9t
hHnCrIKjkCK9Vx9WFbuemkwgpbI/LKk6oXcSmPSEPoOX4uEovjkN9VU2kxdM92Qzfd7EaL0W/9Jj
i/h8VCfVluBKx4clkf6oLI2/8Iuox3Uv2kp/EfnIHN/ms+yXo20DcvbbRf1yWEzcOpAXELg5R88Q
OMUnnMEOm8sR/mNhzeu+kbzTZZUFr7C12K34+zz8yqc7zoOmv3tu4MEupTNz8iwJDlUTnImEKWFV
0iwiM4IRPDU9PWhp0IxnZvxeIRjfLt8zvrP9x7uULPerJ4Ldf+dgHY5/0UCldjAPT45h8r9uI+9y
GlpkLqKAhPImlVPGjQXR6OZmkg8LgYYJKAGhVTmQvKIXNW1PaAeRt1RL02OyIVFgKv8K39aesRWr
YdhZFQLX9EQ6ukal03EiKOQ1iIEzm8nYO1riFhABB6Zgp4LgDBgwk57SdLLU3/sCg3e/iF77eo98
WX9DFGNTcQdslBH2HDaz4uIgr0A2C4hRh5d5udHEVMnBmKECdwXHNrbQS41tGwmDxVvMDB0IJAJ4
I2aTbZOa5xFgQgzgL7wXL2dzo65QlA1LP3WfMebW9jq3toJHA43Cpmb1SWDOLWyFMEty9xrdnJuX
u3e//MdMAMoj+MxfMQZ62+ndgbZSwpzKHOjY9z9aVMf9aSwInWM1NsiB8SQC8aAHAm7y209J8CkN
GOdmGT4Qj7Dq2q1A0ajQ9qOvcXiNO6bxf6vDPe7otEEw4kKwKhEGDEwhVUj+xWixkQwLH+N7qHzj
+3covnCPkJfkDCRJY2iDEvrbgjE+ZuY+Fz9gNT2BH0TlChR3tUSFtWym9LfJsOkzccwWbo6RVmVz
pM6zf9m/bm+QWH7OBBeSja4Oao9UkiyBAGAbjhbqc2XVBdJlVvhYqcyosjkEJdIpkXlDG+dkURxR
LSiOF25gDgfQguIKD78K8cQUs+Z7Aod6rQcisUcUH0iGOEryg2IXgyzkPzgzMXqIT6rATcWlcqFs
sUJkLD6AwfHyr6d0qnO2EYl3YK7qs9nEIzH+6UweawknOyWoKHBxqF1l/r8biQ8lEpKYA4qL+DCO
qPdCqEnsXIKRYsGLqGA3heMw9XC9YSGK181OaZPCpHJElACc/BttEpBO6+ah7BvUy8LKUSBLLE5v
HGkkDH9h1xpc1Ax4XZ2rg0ZIIKoPEXBR36FyunErL7bp8piRaLvG2Ji5kFU9yX96TLyuq4Oc6LPG
7SPzJHE31p9IX2rJLZSiwVNo69z8iV9+vciQUTE0bPWQr6Tf6/zlvh3NQozIBeX1Tc0xdfsFtxu8
YDoO//tkzL9S0P7T2MFgpX30OnMIFtv0J9vyMDmlRHBQHDgDKzjXRPFPIdizz93owMgDD7s/1wil
YGlVb+nb0QTGr50WulsjBlF5HTNFDwqy94yptHXpPbbZqe/onnuvfe5RX8TmnKW2pfKsz13QYREH
0YrSsfAnuAyLe0IYdZBAtZlMskGoHcmfzMrfyQlzvYD/t0guLWEhPHidm67pNnvC/Vi8sCQP1XVG
cxWoddpFWfjxeabBx5+4Ezf1Us/gPshhOlXmomBlStQXy5p5Y542zzvMoizqY+Je5X+sTXLiDOTZ
V194fOcLLZpdVqLsIyMn/HwOBujT5IoyNLM3FtNJQKu0zhjYw8gMoXH259OlejqR2VvJGUfFIKHT
TGj/WKG4GSnFor7iVpDnpJAN7uf/QpBE0/htaz/cF4JMR6nRn0kR2YV4o4sEZ+SOML1DBTfkccYo
2MJP2OcO9S1/8eIvulhs1SbOZnUMMWOBdM5Rg90jNkK5fx/LPcZ8DAwS7JhMQkddVpDqYrbKxgCL
KFkiYV7axHZuRb+vtmS2JToXh2YBVpIRvXfvr3pBiA4m8YQtzpcNKmNFiAmEuhw0OZMpaFPEqByy
75hQf8DafLlGGuSGxzgUV6LQFMHvHTN2LGcGRlSc5upMsBLDf/v0PhhJsdFIN5wO0ghsivmEGRXq
o7urATDi8gBqBhEdZg/XjPnD4DAIXaoJ01QhI7ot2x8+LbkUVknmbni5E8bcqG/W/c8IuwB8PtOo
CFDpcprwscMDDJ8TYGvcYg/GiZYpMB7H+ns52RBg9upqjMfICvhO/7mdLzBkLKZFij1d2QGQlrbf
la4ZNtd/bVcg83fNoDZKOi7URWIgBV3/3WPpOo6KOfxguh5MX5LlivpLxP8jpT5FfrbNtvf9eCGt
hsXzCC7wmSunC+Dld08Oom/fi/YIbECYIOccMLHmhAVSPcuLyWpFNXqkTjAZvmeMD6KmFGdQ6Vth
Pzb6KyG0RTbj7Wnh3fFpEYfeHYY25CcIDuDfjd2v2jt6mkwHWMYPeTProPvLAyXog5h1wyHKqXGY
HERZHbcFNj9M2CJ5lk5Tu8Q1BBZJ1FlB6F1etn2QJ1n0l6N4NalMDch0AbLJk9KwPvsLiA1zZSvF
u6zUX6ojTpzypwtZQ6BzfzUZX0rhqZIIkMVueXdmn0nV0M9oM91qVP+iOiTZl8ob0UBAympwdCVB
np4we9m+9v1e2ivxLTiPXZw+wsuqm2LCQH7GrP5vjpdoNm9/tSUu37/EHQj4SlL9CnEcyv514+jr
DrNZemCc9wxbyoCk2ZfqCw6/bmEH7MI4QNLT7jboVVl9WBCmOOd9tmcsjlNx9kNOd86izMC4wBMd
AAEQIzi8GtHEfR2Lc8OeLJ3qMmNdHc3p7YwvLyIyqY1CL80p1DqdePm20Bz2Mo8ZkVhbmT/mRvRI
xVuYwZMm7ijQTkryOlS/2Ze2zOYQ54CxucrZyfMSEXlwtd6E/F706Wifgcjy18k1ZAYIajlIrEBe
Pp6ooUWrpAyN2fWvb5GH2glvsZlgQjzprZmBIhqOMbqHofIDhd8Wn0jGZxzmtfP61tdKIgIiMiL0
P3t+jr4FdvZfSGSYj5coQ4plyYUJUI70iPwC9Tx3spIZlmdUxypmI8rJi/8KaC+6OfVqayWMFYX4
odPuig+g8B7OvVAa/pAocDwKipfDOctMWgKpK1sipwZ2QSK2LSLeI0kXo1V2cbuzMbERKaW4uczy
9e0fswN4UpJlUfBBg5diYA+S6kRAh/hmRQIRmHj84wvED3WAbeYQwWQpCDbNdEKyzaAJE+uC+wVn
NRLbXNzC9FQIX3gxTNJzX9GaZD76RenzVxKdoaqILSFWDvqDFObMdglGL918ldst+jlPsreXV9J5
wKYzSU9iEuXEUyGhA9Pjxbva4j1FZT+yzom4swKgvflamM3Mxs7HFgM9HO93sMnCR2HYFgH2vxAr
flWxFbYWo52+xUzwhyOHg+E/QDI/PyZ2O6Ip4FQjAVt2lOAAxDZHrrSazLER8wVyMJqz4GkhM/Ap
CqsL6Cz8SxI7dUk/QUwk8+nJgDAtlUN8NJm9pFXHDwiX6gmKNguCkH5ofzvovzsZsAaQAmfDIgDT
tl5hFmhRM0Wlxq92Bfs1XcJa/jYiI0IDcXQogHL+G5N9oz7GaDqsvoclyqy9KKqDVUccVOYpdoIw
WQR4UUFamNjKvI4NsFvT87IAntS3aP1+I4xAf43hHqV10S0Qm/xNFBdP6CwqabAf/AZQKGXcngOY
BrhInJt9sZVLgVDIpctsFuDthdxC1NtoslpnuuDnRLIAg6xNuNlk1j9meVsbZOdB0hTDZLTICG3d
1aaf1ThUZqmXTT++yAgbsrlP9PbQyrJbsqEsfH6rCWNnySUcPATsaXV8IyW8S9etmeSIRjIryd/d
wkso8sAsfHzfDjl3/+e9QPw4kMPMB8rZGBsNx0iRT2SuGIJvZ+Q8IiSJa95suNwzXDqQZER/vPz4
mANbZZklWh8V0PeMHs7iARYikAbx0nAdvYbXMJuLo0XseyScyfPBaYFTS5JpUitylldcbOFa5kow
IQt6BViH00dAA2dsX/c12SCrJKjJipFsIG+rXTQwbfHqI33WR63TuePvTyRF3e91N3w3v4hc+QWf
VXwNk3UWhweL/M9cGSwIYx2eBU+DWkdULOR4bhGBrlDYiGRXrLHBRS8W+QKZ8Gz4l/njy/ymjga8
HX2zkjcYRgP1k+2gnw5UDQJCeusVIiGO8UZJbttCs+nueIwsu9go0IDAzcoWwYDdaIfQS9GIQmjU
Lrk4n61JBjq77q9ng4/OBiXWkgeTtXVgpDn5KE+AZSPOarwiMF2/hnoifd9QhxdbhZVK43c+SkaJ
wD6ZbsWC+TMVH0bg04SchIKrTMqE2F9E8McN63IC44yqWQ8Ylyd9wN7IojwRiWiByzoYMKci6Tzw
aHOu9wjtHMXliBM4dVIHoXk+j+iUqXjaiwBCUw3IZYj0NX245XWqJPKyOUzW2U5KpHXxm/2+SIEY
Lz0JYsqPsoHXREYDoHdExBhODRoGPoo7Ph6EIa4/DklkUP8r1tfKTjkJMaRMbX1hrIz55GhuyLz2
0kLfDAC1jrKB9DJ7AwQo68laFGGicfRfvKFlBWAucE7Ob+ssoE6I7393VYQUUX+x+3r+EB0QPlFr
n0VnqxKPiRF6kKLawAHSJjE3fuq9utAWbG2d/IoMC6yUuoqtWgeo0oXyxphe4898tCONGq9VZ+KK
DSZe6VQFMaW+CUbiqeumM7ytP6RdHBYk7wtRPVNoxJ+4IEkCh3buVM4gyl7HmTe4ddhMBXRrLJFY
ormtLhnlQnB+dtkx5cVC0DAAPwgxik/YJTzdE+0NGbGt0vFJh8i5H4h5QtWmmCiQOWa80nvpNkeB
frEmp8nJPMFEfQ1WD3cDj8TVdYXDjFcl6nkMSrG9/kMkCvfv9/myRk0PzZwWVoirBuPp5JdZowFB
BuieYB0nylX492CIiOZwqmjh5OojHsRBKwnOiEMYQit5slIX5lxUMQLqfMzAhUHxH5FAVum4ybuC
Xoo9dgEKT8lJI+OnS7DrmNP2a0Q/sJSjnYO4fo1ra0pDyL4ycfFL8s6NoAQjaZsImYbO5z+XnRjf
lL5RigBhrEPWxBQwDcNqokV0+zeaj1av+DLr4nov0VlAqaGz+A0qsitqH47xtpzr/VRFfgLYEFc4
qiGVsRPv83Ggkgsvzu17CxjH5Gci8gyxudJjHyPxE1OCBV1c+PpcDS0trGOZGqzEuxVtUD4BzmLw
f+nKiWfTr0Zf7wUw45y710WT2Ssqppfp86AsJ8tyd2TmguOu3j2mVfgIkXkPIBPMO7vybk7j9wZD
yjbDSzGNerdyoOS5qod2hMuU2bz7fR/wjknM0zgZJ6/oveiX6mYgDpDlcwVEdQwK1J/yTB3Rgjdx
abQoj4yWYh0VX7bm/PLvsqXAzEd2FhEk2P7ATGz9GrYhjRGaqxAVuLtXhtPJde6DRwil7eLUUz15
/zo9Tw3772/RohOtCACfKa6UHCHYikZp1BNPsA2gQHjSdKJmQYSJ3J3gShrPHkx/eDD8ABLbywt+
orCkLUHPgGnpZTex2JWiDu4By0U6pRB3kN4I1Yh+4N+cLtySVxeBPzJc8teDu8y7aTW/rIYd5i+f
qUbHV7AtRNHxCVIilHh+ouGBw52b+dpUmwKhrB/fk9loO+qRn/ZldBoZj3UMHgT8EfiSQomauRNL
PEnibPxfY+Mvh41fohJaZktgTZZ9TF7BMlc8Laq+6I+Pfwv6NaLJB4ueo18cRjlpQX2+7+lhvEiI
z4BWVYeRkKc9l0iMfJj+06YGlqBpXFzOYmfxLwF5F8QfEguC9gfDVMAe1T5zvgkEimOVU5AWNQeZ
+J2I8wjOiV6pp8fvGa649uZC81AmpuPWtGvo4GS0HkSHjeD41+D9JMpaSgTLrhMjd2Ru+hr5GTq6
JKevg7oEaSwgCY2SdlfNC+K/Agh2pQ5MhaE8dZxIm/5a2lTso6cA4cZJ+gIlktvXXFGTjiaDlE4i
sTsZiUERzhbdMJKmzCJ/Eo/pSjASt2lFvrJZCVQtd/7RYRINqK2IWEzgOP/+siwRgUUKJkgWr/XY
vW6KFZis8xFhcG1AdQNHSAsqCStr0bZ/fvKrOylTNRzfOmZTno8IyUY/Hx5RplynuZPSnkCHK0ea
oO/SRH/eEcVo5shBzO79Y/quyGt0b5AKJG7e6DTmACb+oC4eOXMmJtj+Qi7mXVogXkDdQ8rLE8wf
61ra3gDlundAml0xU9W/G9Jqjdl05vFrz7ibXtd91RTWnyWMRHicsDHwAW1A1aJX2cY99bxGMTmU
lYdXg3vDO9CES9BA8LqjqgpPpvgZj97bew+/s29BvEZo9T4uUmw+e3eSxq+hnuVtP33Xapw2eoRS
Gqx8HpF8QYAmZaDYVpG/qBma6lqGABmG7t2M9Iyj/sXgE4MSV8zV26OhYHbrNffemdyCpzy/9t9v
I42liglW1DEN00s7bE0rVJePeeG9i3ROwT6ZDMn9/MykVSNLC4UhNhb9gJAKcxv+cOWQbJDrHQCK
u92D25HeuLFoezcTLXgy2PHz6Ud+TsdwTCzoAGFAfTD3QYEXjXu/Yzaju0KRR+9y/KlQHWZqt9o/
W8CCALFbrGZBAFjPrxZABrOFDg1uAM4+j5kwbD+II6KxNsjrJ8jOZEwLnnx/MP1i0vqfVZVdPDWf
c4qO6cO2nA6ZOszv7VyBrYIsbScnr5rzZUIxwahZ/Qxk6RJW7zijtVb4lfCsQEcCKYbr+ztFtJca
bMzs39hEWJnOgvL9YmCtQtMJz6cLqkRdQZ+UZ8TxLd+3xuTu57WbMt+BD232yny90bxLNnivS+tp
YZuangGWjJkFs0Ekwxh+i/U1UTy5PRa1allPfddwsPQrmWCdZtvafFs13ZNWweZxOhZWPI1rjHdl
A9h78x8G5gsgnMz2vVrZXjTVt35nDLT3G2M9GsLxWmG+uJqcWYL+s5jmz85vx7r/BI3OX96AWOel
dSdXpEA/bmX+yCWlHtYm7aX123vqX0lL7rvbsDAQWOKmPwARW/Tl2pX7Wb4mTO0+rDfv16d8t4W2
H99d2aRgCsx0ujBNcdTeSOLjoaIoAOb3CyQGdRSY6HXn6pdeqihZ0XR8fXa4tD2eyRj1xYrj533v
knuWJVK5GaQc3wjdl1TE1KCDZfrdv58LCeMpMSeELpRKfieMtV5YeFU+evwIkjf+5f0gx/k8KVeY
Ar6IMdL0OdOvDD0eL+lond+U1VWrPczDhqqZvdOfi8zMXPevzX4oBlQmUj9KchkO2QxwqzNAlzU1
qLHOqc+Ikjsj0jNNd43X5iV/dTgMP/soG+NxBzfuniqeMnl7NfmenH+PdO+Kju7lcXr042B0oyBT
W9SF4UC1izz3WswyzStzTVZ7fL9Zq/TdVnd1VjxQl6reWGK5Mmo7NLXzEi/u3UMHKrUo1nKG7Iun
35V8yAaDzMof93gA32kYpFY5PqpVh641LkE9tnPlJb4+jRhZsnsEZilPcrcwFRJIt0If9oiWangz
07D1oDz3NbTJNn41qbBs+5hsmpqZXbR+OGwu6d1dPEFM7yI7v2/FIh4eY/AISUa2HwJrC78JZCb1
5AsMAYZ8TUA88Ony+ovEMTOBBirbqPJdMtwuUKbo3VGjOWOotA/jX3lrnAnq04W+FVLQJtOpqszU
1klkZi+GN1/rNyqKl+zlScsXKrkq1lw9ONTy9kRAA71gxnOUlv/r1gPdgHe3fsoE3pHm4TZlvdsJ
wOSqGc8GOBBF7mY3yuc8wJttR5+kyrejh6/r5h5KnonqgXFT/PHr5b+kxpfpHv7rmeF6jInVJfMR
aHcbEzk0MZwuSLnAwksdzgqQGPYSY04KiW3wQRWdidqtNpUQY2tEyGUasG/c6tDEz96/IWlRNFe6
L+2gx4ppRN0NAhvyyv0K0WWnxNa4yLcvmze0sAl9SOEz0xi/A+gqjcDSbaPbjJHi5Gt79e3wCCf8
+sjdVw8kl30IQRPXvGbgGOjlXtZgufWlm+mSPv0MjEpXT+t+vnM2XzmbC3oEtMbu0DXu7A/2wv08
wtjHQRWtukrxuLnMi21zz0NlJAXCzneeZdHbyF0/+1fRpxqyH0NGscyn1Fbpo2pPmsmQgX7+GSXy
o0Pjo/6MBNvTG72/BbkE0IHaW8ZvS39ykmSklfVeHhFeV3Kne7e+8szb/POUnT0l1dCRPpXPp/co
Lh58FrVswoEJNKPw6HM8pbU/qhiwYzhrwCbc8Fq+fZyf2gxnP0SO6+cWCWJDB69DoM5MH/7oKvHB
RaaLOnska9eof0O2MIxA/dFZ+J+YGoHLbD6fKK/SUFpxctcxGWHD1z0KAl+J9UyZ+OxgflQgdrjN
MIFtJFzv9W7GadfivtTbbNtOndH3KR5wgf7H0nktt41la/iJUIUcbsUAEACzRMm6QdlqGzlvxKc/
H6ZOzbinpkuWRBLAXuuPFAe3+M9nmzo75p/oJFQ056R+cO9oJMdwEyitve8IssoGnF7cxdb3zZ0z
6s04gGn0bvFN79Tngmbf+F7JQS76cIofpbbTvhervQ3FLg7JdT3Y5VWOKKvQWUFARcr1aBMV+KdM
0M021IYxCnVwcTNqAGOXqbrnTAUV6oB4qK+O7oKIOiXI4Bmj7tkkqvE5nfwxT73Ki0MJ0esQ728r
0Y+AP+o7vYyHsSaAiUWJHr8FUnwE1++/JGqX85BRI5C+h6pyp2Na80+VhhRCXoEQSvWaegQ26ibK
ePDeosYUtksU7lR5Osr4GPtkOuaYhptNDEZrmcTxsMB/v4l2ufG23uk0e9Dj48rAnHm5PnOSfrDr
97oFLbk+o1OhO+4YszePHFBENzKD8P3BRFKwDXmFtNgMQfLvwvln714ScSrUzDNvadWHh1f20NrQ
iPvaU1m3BE/R0noLkLOLA0WtaVcGvW+98x+0f9l6TCgxTIeUUpDmYEpYa1AmkNuzZVxlJgQANgKi
rtrqgliA3HGyJNwl/bSn77GHIJN/NU4cJJzXGuXKGOKTsQsFE7JBRBlZLPAPMC3DOSbCchhBMaI8
MLbbpw/bHpHQn14xbrZgSuBaAwHqudTkb0Fn3TGL68CRpdOAOkgdMXQC/APfyf2RnptYo7iMBjKH
yIn6HtPuV+nqwULJBHWG2aIvT7yXFLPqiFa686tGS0+JRFEhdzSR/mC+msHw+ea/bdoI2+VkC/NU
8xzDfEQQ/MLrPSyzFGjW77QLFI6hiDLJHASGFgAJ/rGhbII6tQ1dWsb6PCAR4GvrzOO/lNwnCn1o
sm9t3MzYUMbzTLYWLdrS62JvK1g4fKNDsoAjKDp18itfeThHo0uL5mhEuMD/qjhuYwtFPf4E8plS
fQf9hAJn2KlnUzsrxL7pRuAk35Z5msSH4LvpAn+juim8PTHcV/LuF3LqbP5FDKQ5oL3HLtgyCMAT
81Kd2D7n/0oewWlBduHkjoxXCSi9bvce5KRQwq1pR5lpi/irGvdo4PHB39Vaj24CItw6dErsVY3N
cN8QVHA0zeiis+UlQj80lKtsaSRbeANTIkr7dvGELO0Q7sMRZjwsYm2+9iYVvcYXsYPxXuZB8sr/
9b600sG1BfHBqQ2xzxN9q7gfwALjhqCXf1H7x3RaNx9+a9ghiubdak9ErMTKryVX3Kx5x/hSvQ2I
GNTSzXCgd7lXJfTTFpqbnFVxsbaEHVt600G1DAZlHIpxVYWzATNJaa9W+NwrSbbnpmsIllpUMAMH
dU71oxW/JYzysBSZNR9EmRzVMhgH/dgUlbvQwCHXqUcsBAlYtfxeo6zgI8h5m4iQqFTigJOgLYMM
m78TUUIB51rTKCT2WnLLsj9Fyrsw/8EeDFusQdeI86w8Y+krMdHIA3YWboOpW+H0WLmAZUL8+dwQ
Fr2cetpLRqhKxSmlJ0JuMRUrHSAoWimcRD/RUgRkZdFv7mXW6iUa4L+sQRjFtumZ99YcvVxoB1i+
4V8DbQZMxuYuBGcN6kyZj85QPRzmnrIS/i4bXlnrHm0HGNTEPLs4ECyn8wjfPWQlcTmHfWrwkO56
LzkLzcIuaO118a9dHrnBDAbCIy3hi5ad9F2/gPNy96oP/dIkwymntzfWXYUtq/6EUld+ZdZ4u7fs
zQ1BSZm8J4Bn1FC22uQa1J6g7TytbnSOeUm+4hhp/B4YMgHVtokU7/MPIeTXstifPIG/4jH7pSCB
FQqYfyUfRGV/jUn+BSDUpb4NMJnX/ak1UYko5C3o6L4TL10wHmMvrLSG5zyFk84Vg0ylvszMT5er
/r8kWZhWgdGOjj6cTwnoVeZJi+mrSCiwEzWadOZWEASVU40jz99m89PQ6vIPI9B/MS4WYbJNVSHB
oCoQdQnCsbpc9Hi7DHWXC4SczjHoit61N9KhFSeRpH4uKb6dJK6ZP7u03Gm85lIBriAUl45NNXXc
oU89QO+0Oo9re+7k9two/K+anYfUCpseRUyMFk2HnCXoU/iW6PeytLW59idpo1/IHSTJ31URYWQE
b+rmEUFuyZUEzjvb6yFb7YNCqjg7GTDhoy3+UoZgN+lBKPRRGX+K3tdIvBO/o5zCTnb1UgulfNzF
wGpnhStOkNu7JZQR52zH7iybAZGYiqTTaHsEb1y8qXrpHGWTOh0pKFV66iBlPg7S++aL02MpgD/l
YKXcd92tT8GQWXyNHFpN/V5ALuK6TNNPpIawiZXxZ+JmK3AQ8VTk+R3TXxRPJpsFkW4r743lWvbq
Rvazm+2wi9nIavvMCiLJtzki801CZR5nd5NOH5tnYEfaQHolsT9P3iMUs0v2iKTmXRqy96n4RF9Y
atMRGoLPMAEfsWs6inOA46/Y+oVdWK9DdX2bsBuu9l+MiXmV7g1OF03m+CDPi+1YsB1j1kkUcTDP
hopZeBsLEVKWJLbkL0XXP6iM+pwy/kZ/mdCzMW+ONAIORw5+OSVYy7npoIUcrdiraYojhM9kqzjI
mR+0Y4MPefNAWc5xJlqU+IzFxe1YnuSW7wAagN4GHyWZDSQFqt+OoFiP0Wlul51TXntiqLahkGYz
THIO0g2rcFf5X0sguzhODo221C0t7FYM/8jKXMO+bqG48EGYxQGGB86Ggtenj/tSgBItN73+UbVv
8Wtx0gPXOVEb1E0iFmk1bwKJTU3aqalt1XI9aJudYTLh4tborjMNlFwaIePq1onG5ua2crezEnlv
8BpW8gjpDZpioMpK9tVVCpIpIG595jq1o9i11fxO0jrFc26pyqc5S31DISup506hew29kr58Z/Xs
5e3EiQiCMu2hlerNDp8Ch+000vRS4rm2aK7RMbdwvSJR6bZA9zm8SxpfdpOz+zD9zNAVcm6dAZGa
8lHZkbsymcSfbf2ZpK+0MQFcLiOx5cpwsqE6LGr8hrvNCDJ1+DINf+Dot5r5XPXswSpDKn1B5V9G
WKLcS+q38hITbazAsZnqjZgqoG3LF0bhk6Y3AQY9JvbklfU9waYBdopGSY7BhrnF1Cjs+388pX1u
j4VInWnxkkHzk1IO1nKhL4dCiYA0SJiUBANeZBF4JuP2xy7ac841gD2yxUl14ArJuI1TqfeQNzmz
iTI2e9un1X986QzwONLv6HRJaJ8pdcH0i+Zk+nE41/JtcWe1ZrlS2dVXZzgWBQCYFC7MH7giTUqb
cG2KrwnrrfgtjZ9Z9zXUrwThHTeK9ixK22Nycgj4xL7axI/Npdx6K2fduVjTU2OpJ+VGv9ZxSa7L
oJNBBzDc8ordlK3BKn6NkXVKeH6ny4EyViBGzJX8ae01RLarMNloCyYj57awG+Ej7XvEjayx6Wtr
uEEfltinWNDQzdVOc9COSaSuL2I09iLSdzkxQdRbuFWB6Ai+nF+PglaQQjrZXBvr3ORTT9kh4TXv
iv3PsXQgFlay4rBqByoSBVsY/qGCbo5l59nrnbNfJDLS4omM7kMkZSQ7MLaR+L+zrYtcvRyDDBHz
Q9nyhqb2YDMAqrwexMA8eSmOm4nSrkia67BukY4ZroyuVXuqERgtC292fpR577ceap3MZFp1iLUU
JXaBTdJDxDRTG3WXq+MRoQ3Wn2jrFbBfLQqaKfDHsAmKWSNbQLpq0XIzBfoUVJvtXUpGHJr7PNbO
lanTOwJ4Tv0hwczOLN3XaryvpXYDrzpSz/OYRuWeadmNeui6g/Cq1FDViJIW6n5MsssA1FddMW6V
mVsAqZux6cYOG5hEAIodtN3fY/dVBlY0ePyTMBKShat6i+Aw9p314o3twJwVukhriHvOHKamqqoC
VCjHJNz6u6hRuKuurvZ+/jqXxugVje0pRn4ihhx2GbvcbCG0uSYkCjV435enhHBKYPSaEowjqAU6
6fcicZCOJHeawaYoo36yHkqKeucPC3CKUSzNdQ8tkITvWA0d+jWLzvbmOD3FbXmy3a9myg6JycAT
ZV9WiWAP4lHNis+I7E3zWRvmQ6fbwlqQ0avpod6G7zo9Jx3C9lQLrwkn6OpOSu6ZQFyifI+U+tTp
CjXluS8s4hcKLvyD2iq8ejPILSuIDYx0lnKYI0R6kIK6bgXGTJhtIiDCyg/2yLBKTUgso7dOZjKf
mKpOjvVe2s6eFKi9yBqS8vnY6BOZnNpPz/GIR/AGUTJjqGEvMbjrY4AZx9QOtwelvWHjuQ73ZE/v
p7VTLgUPes4+5hS6kuglbmvXhlQr2bVS5aVrP/I1DpuRtJd7B/GgPhlnBrzBe/m6kdmc9gS6mqI6
6E8n56VsOxVmPfjjst+jrabDtNAxuqrBgG3GcegxcQtdgmloH4nV3I20vG1yGPYdZXJ1s3dr7WIp
cpj9UeLp7ScmuVg9NhAdG4M7yfZuoFtOJawxVC6YOcGpwxg0OAPCzpVwriSye7zSIgCW3nFVNv0J
UZq93DbJMggSK+6+VPLrEJ0ROBZiPPSD7aaVcaTrSKaJWmsOCWtv5NyainN+8mZPTyXes88KNSnS
3NlqLvVinMlUwmgPsyCHkD1DyxXGZ1uf+6y/Z5AkY36Jk56VMbnnWI/1/uQQ4TmZEo8W2RvX0pWn
N4vO8mH5kqA1ejPl9cOpE7Y3DseMyaFdMQeSQBVttIkLkOzG546AwUyz2Z1mPraeA2119nLysgxK
7/ubbrEiElS1MUctArf6w6L/BsGmLrl4Pfh8wo1DSjWF/l9xVo3xOlMxDPH2pujY938V7JqG9mWz
k2cAouZ+UBFfKSFVwAX62WfdkQjmMi2nZH21B2e+lsrfSEUbXHIjQ7IRsKjpXxsPlBMbqTU7u8/O
kuwqtIOWsDkgYc6sEVqIoPQ2qp7+XoEsdIjzI/XtJt4Ax6N+nzp0YpIdxysArpUF0egeKM2EV9nV
92sShUJdL2NU35rEuAtSu/PlcnCt7+EnpjVgiA/afdaPNuSb7SoaswHd0YJW5LFujvQwHJevVCHK
oHCoCHFFg9kj83KSdPFf6KTRm2YcQGdpTFiyMR7obESILWv5xYyKKzJffSVuf0PK10vbRZe6F1dT
Rx8+TkR7r1cOyWvXdVdtpDhCxWkFMzRTHk55/PuiJ8+eQ6HorqOWkjuMTYkINHOQWXbfWtAmxAkd
dUtqf5oy/JnDuU1Io871sGvXQJQcIDs+dKEprqRHe1PbwwSY1HVXKxRbhP1G/E/eLombrYwh/Q6B
vPkZAGR7u3L1Xxux2jVM+LhI5/kHWyDDoFqNF2meztH7dNHmxo3TlI4AWkr5nlXm5hQKCZTGZRHM
bec5tepZcuTlK+KInaP8kavFpZVo0R6Onl704drQx6UbnINt+o7YEyjOKZXnHOfPyh4eKmVEvDGe
+BSQcUSLMpm2SPtN6WYX+c0C8S3pgJHX+DIvfwqgEC7qfJTdKqdLeDg4pWeWSOPNPtDl1G8HT3QP
JIZRhHKTQIIolCEbZtxxizjrUbFbrqs97Dvm4axExSU37kh8P92trc6uq6MMuAK1vFHpjBZkiZyd
SfrCMdvmTlpDNG4KYzhVS+yjdbfIKOpJDDV9s7o6FoJ3mgnIe5Q1CiQbCPV3Rxwri4ju+aACRwiG
0lQ6VWTTKPC5tW9rWPa66zJ3l3lsztmfxNIOSwovB5PbPukP6q3On+XfjYi2rpN+wXhCTYJM7BBD
VQpBND9EjeVyISKDtPFEPboSA3cPvsENHHXtcRrFc1yuoJwMaX1Dfs2fnBDt1YFShtjnhH/IovcI
cztRgnWaiM0zqQZT7lFNhqj1bhZ4Rcl3QtI/KawIBOq0+3K4D7IJhxmO2bq3KvT1IFby4K5wEBpL
pUFYR8zhtVz0JBDEHUN7UKY+0rHOLFqangOU0z1aEFJ6lZdbFmOvsS5047Kdg2ixslTXXsjMu7Nb
IJOjkQAsUzPuyO51Y7u2jyYoj8NjrgRVwkpt/5NGV0/nsOojn/pEUqKoevRFg2y0XY5y3F/gC3Zk
ABKxMhx5+h5llAKznbjld2GWgbqUxyj9z2yUwJz1IP7GU9zqA9c5+W/Oe2Y3MNFFkKq0AKmrb3PS
2paB9mUeaO8eR4YbcTDsFOZ/Opgyyz6/vzAHiHXExczk9UaNHqlyZ4FXDiu6RQ2JPmna/21H19wn
sKr7TPm90SbR6CmmA+hePoU3VqclFe9tw3OHKBjdnazan8VyMgZiKwoyI95tyDB7q9o6DtjqHeuX
YZMTD5KCK6af3lWB/RE9BVF+2AgIk0ORjLSizutgsF999HfGhVqm3T5P6R5s1Xedmyiv5NNUza8N
0+L7wkZPcX2WpYr5AuVWJYX1qoZ93IQZJgnWZILyiavXzl0K1WqB9FdZwKmyGpipU3lvlmE++cXW
IIfEUtCy0ZQ2z01oAvtVJFLYoFznJAO6f2uyxp0oh9chPCP1sxAXw2luEaS+8kjxa2rg03+xQKMD
1uXjzOr5Vx3QClHTJ8uBQjeyDVdp1ebRSvrjQLU8onahnXQEWiTIKvw02aRdNSF2AagYxpddUs7l
/dTTvGEfpwjRW4YXt2N9tSEqK5+H4cNExVSycb/HFjq/t6yKPD5wivAISkqe5i8z1VhJ9KDvcQ4F
TF3NVuE7jydn+aM1JDIpwgOJf1uJDCk05p6ku+LASftrHYkTqmi8IJHyCeS+wxsC+QGBa7lm60Ux
LT3gG9ulTj9fB7/QMQ1Z5rumnrg/ZR2oNTuv2ZlSiEkD3eX+zLVHgqpCvuW4NdaMPOE+mH5J3LL0
5Yxir8Ri78CtFbBLqrfKzcXGwa90e8JYYLM6g2hfuMJNhwG51rHdniTNLZ3/+rJ1ZTrlUhp/MrhF
wu95j5I+TCmoLywULd+D9l9PoflGWIuIKJq58SKDwQw3zsbKsXfq4OoabLU5Bpb1nKFu2z9zLflG
/WNAHa0xIC6fa4uapSd2HvxwQpxgAtqAgLTWaZNEGt7UnuCU+dCRmZ+mNMytDyVPblLZXiGSJsK2
E5r2inJ4NxlG1eOy6kedmtlKjXigzSBVnwByVzNarxlP4ZRmpmanIqWMvrWSkN4UIWqwArwnxa2W
8DmnHzKSb4nV+dNU85O0aqde4wOht7f+T4tVfx0kv5Vb6qWXwGmI8WSGngNZX49tO52a0SJSCltA
/yc2xEFZUDFHOQU9x6LrjwYQwrIUGB8K3famDmAn/pDb0tf77cmT0mdAe6qNSFEXF1wrCxEUGdqu
taXcxXj2ueS2pr0Ti/Gc7en5vxF7Lh/0a5jVnWdQhExKl3ia1ME4TucScrJBiI7r6DPNAjV6qBiW
avKn8p0NG6rAckoT2cRcybpFhAS6SdCvgSDf/tdAbbqsDiFP1Lcij4+KDHnOo2eXdt4gfVvWO3Xz
9I5TTpYMYAnWMYLHT2d3gjbPQaGs1/Sr2cSvgpryvXqTxnxvvlefpUXPGBFYhP0a5EVHSKOqYFMc
RHwPMYWG5nIXJLiXEaUzQlrvFjfKdHM4IdjFD6rJkosiUH6h3djXPflyIHPoKiM8dnQypKd8Nv25
s4PkpavRTRxWYAidwsj+2n7xtFeA8w3nppLLVbdebgyh+cyVfaaO/kZoFqCR+lFA1FgfsYR9l/f7
JEe6u1KVnNUviXsuAi8XS+kX+DuBqliRx70gGoC+BGOHYO3tM06MEJhj0JBJS2H/VUnI1ZDSrJWX
mPIOrm23/atpBtTcmMCXoCjlJMDQ0tRwc0K0JCOgsxeQg8aBD7nzmCPeFHohYX6Wt5g/lUwJ40zM
/FvaA6B1XxNpXR0NE3yhvQl9BHOUcmCcxpBByq/9nBL67nXyr+tDAlnHQJ8sjmes8ikPNSmc+KqM
4UdRWP8+LDDIbAFN9aw2EDxHlug76/AjldeShNLU4BR0HtZWByRPPvqAexO3N+HFDhKiLL0hxO1s
e1Ok0OBWoFbrCHzaqrmV/9yf1pxdZyDTiwxjZaq8rrrR3Pr2VmLWmgBQnOQTMNn7saBNxYhcz3gq
Uva0lPZBAlLeHazkOOr2UcrXY75bEAzVHLwFBy9imYPFwMxzfDXg+oAu545KxN3PjOB7p+8jFqL/
pm1IrVE+sFTWRK4ls2fy7lm8PpaAvtn/2FShgbrHRNWTS7yTTJxUU3wutT5ANNBjK86ASUACDPNq
kAreKRnKQhJ6SqxArJn9pPhIM4UUWmZzhvw4T1S5a9bk1iqeW1tDLbCAmyMKJHXjYEz9szSnDyVJ
37W5JYuodMidmHG1Dacadsto5kOWMLF2FYqPgxm/DPGKFLgDkCutAq8lIIU9v1G3JQvrxzsSurWK
rgWHkOAiMaOfVT2VSDQIEemL6w9n9xaURIS6tP7u+hvuxOSzgNIujZ2loGxHQiZv/FL2x7CafTTc
243SQz4nEuJFxIeqHbLmM6o0z634enWB98NA9B6t2IgrT0cwPxXi4eTzMz3I1hAUtRlYZhwqMWW0
A8kqJhYB45NIsL3Ry59FJ2O0jdPpljZsB/YC4oX/KXPN9GZPOIsKkmvKAa6Ofut53Jsp/x/4ZAQ+
6eUhcMqYTsuJTG3PQV5INKyJvqdlOFLk0s1jTMoaSjAUJiaSlEmnxIxvqj4z/duRdDpgV/qGGZxl
Fe0AonOTvhX9iO64pagKlRxR0Q21hcryx6pJJj+l2sWQvqwOOhPlAEcqvtJKPkYxEZZkk/yin3Tf
tHTJtcUh4++VVDZyD0/fy1aqbdEIQ7ofMhxR/C3ZbSLHV8EFWQZ6gFDjUAANGqjHZgXqq3YNsiFS
Gl7atjw69McMYKfL5JL0okY/JbBu/OKZWPdYMATLIkSShmZKFeWOyfLc2nUICclwoROyPdJoRfgC
qwuzIkUwRINHMK209PEQteXsM3aMD53RrXDsvQ60ZP+yb46E/dx59Y7yvtUqliBuvJ12TZAdKhPm
smGT1qEJXbHbkDISE/SGGlK2Xhp0Qi8HmZqSROgmDB4q8ZKj45lO4jsf65aPARkyI9bPlP/JX5PP
lp5HMfeH8ssm5Q1KNwbfRsXfUxGPfxRJPOGNEnPuUYaw5V5WoNVb+58gTQu/GYJuOWD2MvAOmRKg
EsVmLQMPELEJ7dUzoYzVa2FpAr691TnhN/jraCrO/3LUbjcT03rlpGHsyMRvXlaL9EBUYstX3pc7
Exi0CjUqduu+D8nzqNAwbg5tHW3HCqzN06OqToksPVZD3ElJQfoidFcF5tKoYJvyP0X8K2NyHPv0
4sgEiEdVEEeeNaAkEXz2jKvwAZtOri9IbQyMA6vRbCheH6snowtjgu2HjPVxPTugZRTLNE+ubxk4
KQl0soJFvkdbZQ3AR1x+MYq1Bn38oD2yaQkmCIRF6Y9IVIgF9c0GNaqojrIN4IH4tGXGBAchooMO
b/Z50K597/jQKe7qzsDUxV/DetaIkzSVGNR2RvBFcXb/qBUE2fAIKsfTJJlvdLyQSAo3l/QX+b9W
an0G16A5AJ4yLMgo5UTDQ0RYOwT+Bt0X8DCo83mYWAUGfmljzN2aRzhPNMe6tDEFg+VBShW0sggo
OF+P/DoLNGjHL5CXPRkwtpvI28OnOG63MqFtuwT8R6kCdEj7ji0yWcDbMJcxOkfEDNtPRbdvVps8
ZJ01/JihHXFUpCxa7mp9uJD9V0YjTRPOYSKPRd2YRH7QQGQNvZ8/4VgDRpU3BeTAdriRpkDLp0vL
lxpnHQiVX26yr13miWIfwxPYrO8TcJvU8qO6U5/WfndIq8HP5CUgfT1UVSWM0/hMc/Z50f7JHEn0
dRSIdBpBwfehpKQF/RffRkE2UUS5l82Lh5rEG2GSUEVYqfxc4djoIzRGe98a0yetDxLRhhVoVw4h
t2qOJ2ASEhtn4chsX/gJHXpDarwqfC9x/BENpJg5+LFSBEdJWNQXULaaQFPsm9J3DByRtqVXAbnb
sDKMNQRPvclqaKuvieSgFBezMX5IpfXhmMT7FH6rEGvfLBdrYq07N3jaGkYYdo+CSqHKLgIeM0GW
NwFsSeC4TLSnScpPWTO5Obp7TSELCeJKHU7KNwPfeq+Fy9S2LSgMBsb35nDYkvX3ledAPnSJCGMM
sZPb9TTosig0LQck85oTUeO9hZQOgweB7i1HhZ5sWE9710Mywd/ZME89r7DnFU5HKyYN9K4RuEpr
45z7OXGzpfxhD3DjNLN0p9Wa9jrUof4okuq50EGiz0e7PRWIg1QEPVECiKBi9mp+UCMuhgjUBm0k
dTpGPR1Bq+1WuispafwEMiCnVGkTQEiIy9WJbvmpIpVdTi4dCToGLyHpQLOQKFCjovOoL2avwwpY
gSdg5h4tDhzkFlBUjXoQvXascwSK6i+D7uYceYUGljPmh6lGc/rVhhry4a3/AH+abL2PefwhqWR1
W7C3612B/isDw6JA6ab2CHpsHur98rGOyXuVg+zP4lbTfi3cqMWdIuqzHtdXo6vvvoz/ZVCfeUtM
if5rHI1gqrt7MTW3aiQTL17OlUyO/A5EkHAZC6M4run5c8M670IuHmV3rwc5iEc5sNYxaMomSGN6
28+yxUNrNR9RPj30ZaO5xB0AmN9OGTtuL7x9CsYMnRbtwUNvWrGHQTOTjKlT2ZzBiYfTl6X0QHv1
ta2zWxPJN7np/NT86Rga9J9UZdJB8T05WJXPA4qk0BEab/tPrb4VE5sMCeHR754bKi1dYY5vAyVH
ftXuEl1/GwZ3OdpWHmbtS/CJWdl6UPy0B8epLp3SX2pomzR7glI8RrKNKSSvjb8V1TXVQPVXJ3nr
ISExWhwG0pszREhZtV9zIEhGN7Mk+rdG0iR/dUMUph1NGmFVNycH2Z6ap6c1s7xZ/lZn7C/Xcnoy
9cmAbQM3hjGmgYaOlSPin8UJ0NHKhxDRmXCH9rJfOtd5ppXXeZbJY+Uu0dPvdt8ivbN4YqY0MUDf
xiRbYwFUMqp+A8IgRJa7fWYcc0YAnrAxp878sPoLNppQz3U/Be/Q3B590XpPlb2DgMQpt54SLfm0
mVFacmRYzeRTxyK3iV+b9ISMv50vAvI0ke819m1zvjl0BcnHwfnb4S/Lth9D3Iml23sJ6M76Q8AW
icccHEGxasH6lWs60MLvCT0Pobda3flmSnIP9mJTR1hsuz2aHM3IXZFWb43xMyYPKpYMFR4jw8dc
4crjkRSpC+vTdCX0K+WWWjvPjh0YohILkRc12OPNIhhtwmD0JahOnZW95day1y351PDBOCg7KQwe
+HKDjnH+cPxSCUlTFymFgz+a/ErJ2Sm+nVzeSQtClioPKr7fHJME8W9F3jMfq9I4yQqRha++aE4g
fn5tNr7Vdb5sNb5oC59YvdE+l1PPOpHu14L5TiXgh1BYu4YRMCQfwa+fRe1JPcQS4izdx3vzZrDO
ZKJ5g+1plxTN7VZCgQ263sqqGMwxHVfkJ5B2b8YQnomAc91bLOSWE/Sjes6t5ioa86aSVlarX3PG
XDqfHBVjV1HS6bj6+b2W83dj7qlGU4Nlzj6cisAi36xD60+PHTidj0j2afKTdmryj5OzrfHmrxgE
24NBK6Mm6Z6yRF4tkeZPMhHpVev0V9nS44AP4mx+UBq0ZETLRfitx94jcYKDal2vq7ncScq2tPIe
2/UH4quKcsTceCXa9NnI1jWtmFCgsYuDgxS64VBein1mndL1vEXK+CZKfgu+n5732qSDhGlgQptq
D81e7R8yisopc6Ua0Q7XWDuYLg8UXcl8VW98mtPb+j/RUFdQGD6WszdpAqJImqDFv1ScWq3xq/Vi
8kDOFM1PZ8nPq2jr1SsxUXA6RZtAo9a3ng31P3Xxxh9F/lckyB1wHMAH69yGWSSFpCHpqNisIg/a
BRNLRPS9hfu+JPyRq4A07dFmPSINOf2oJ+NqG/ZNRkgX9+8tieD8fJJX55Y+0PYsL9t+gUROPmsm
WXsMEFp7tyAfGegWGEAasdHQ32b9EUWsTjBxEw+J1SDN3zCO0tOoug90dS9Ag5eKBzpq+wBbsD6F
SWec6KZaHU5RlHaS0bhRfTHJEV2h5rJ+ohhgmawXyeS19IlS4AM52LKWjB3HiZdP9mpsyNTSM3oJ
Kr+qJRT9oRZ4TdqUkIPGy6bBqxFalihZRfteQO8vseUZXxFnWZlvqUfMENUK6AMlNIVWaYSZ4zba
q4iKX2VMdYxd7oxOI3RU+iSX9r9mwvqpq0hSO3QBFfnJZVF8rrrzMRoN8D4t37yqUfqdlogYW+kC
p69mEzPOqa8j+N7Sa23J5d7Mpo+xJQFZLQ/JIj+WzrilVNpg9sq05BDZKggtacLXEkRrvJUzF9q3
o5pHs6zdKSU3fM29zrzO48xljqnVYDlcZbp3yaAR/2M51P9nOfSlwH6dmSDUfPZOvtyalOAHRyaK
UYdWMimFavr11S/Rh8ma4lDTWIIB0QpCnIudWMh8KBaRIjeFgra4dD9lypKikKANlpdiCeeSlr4k
OlbdMzerj5K/NnR6UOnDQwN97tZAM1l7SgytEF1ZzTOaTTDZdAe/4nGglWU/wX5hMxA2Xm8EWVpB
ChDIUova0ETEnpneZJde7OYlaXIMz6pqhDnLNxBWCj3e2/qBWICO4OUoUKfIn9rRtSdXSUiLy5Aq
/x9N57XcKLaF4SeiihxuJUSSUHBu31Bu203Omac/H1N1Ljw9qd2yBOy1/gi51JsHtA1H9WetoOc2
9F3Wv6KnMbTCagqq/putT0lNYigsq6C/SBo+jOxovhjoDcsM7Trpk4BTqFPsvPUFTD9TAEAKTnyo
I9MTW5S5gu4KeKN4nfinDd1uWXUA6vPxodsd6EMl1O4OU6LKWRN3hdDowVD4k+Y9z5RmceAamDho
/BOGpFP7wUUsfkELCl8abFvKgtvztbtGADYFFdsyiyBwC6Ooaf4TK4cfeoEntDa0vnXJBEw0t647
qvK0fwO2a0RnPB2ciBZFHCg8y2icMvdDbHF6eumHecWuKNsazTr161yhYtnIiyN8HvA3hY3IqDrB
kWj9SnSZpfJzSkCorvpR/jOYT9UfSR0JFpgLHI7N4EpyTO2dTA1x62+ygYkJoJgW6lIP8uJabygb
28aVOoajYnWxJKMxkl1cRq6MXDxCKtehFP1VScIxZ4siLfHSDQQv5+fULC6GuFxEhak41y81mAUJ
TNEbeUMEcVmidZwJytO16TK8Z8VDGFWfo8HPe8hOwfRMnfl4g3fnwVnRdI+TU9q5kFccSmnR+Qqa
aSJ4WkXzt4qMHaoxef8S8XXqOKkJDZFho/OmcDmcnAEbg1x/FtnD6n/HvfrhpbFSJwE78pOKWWTE
yV+jhh/w11LsgDRn5VKc0pdekI5kwTVUpLUWHQJ4SqRrDvcK7LahmBJR3SINjiLlILDhKfpMt51O
PyB2ODwzkHojq+68uwKQfujJmY+JRgfzKINlyChLK68wUXVrGOyX61jN/iyBKO8Ep5v1uqtEd71+
1HtoBdu5eGswrpkI1ioFSQxnmfnc0hglNYGVc+OL6VmnOdFi0xCM/qhtll+WddBOrRO3L9NMXQir
RJub6Ndesjg7peNNbVjgm82Oq5XusTYQTcGfvFmrXuPFeK527WtzK/Thrv40umlbsFQIjshotAAc
W0ojVShvlYs+Vrsg7tsz3J1qK58mBL8FlrW/bmLpeHD1zA2t7a71I2MZxH9tRIoXDURI4KNgMZ8l
W9OXW26u9w1X+fSaK1iOpd8NIqORgraewVPTwOgJXDIoDxXTUF3ky8KHt+QPC+ubaY9or4TuvPN4
7Ww42cCTg/8dOmJVIt78UDAVr9QpwiVOcCOjzow9CTSPyLcPePSEF2xA2sc7Ls9nyHXOX+HW5ncN
nwxi0KzsQ+0hyiByS+yz9vqmfElLvOWkkJS15g9qBSyMC7fhyszQrhoRz1JSeY3litH9DsHGaik2
wOB4z08dWgRpveVMtT0nrLAOrsIAi+atqi+6+lMZ5jOWMF6iVEPJIBLB+2rg2IvKL83UziCEayoF
o0addYMB5z8sbCVohodLqjw1ID8SxjqsXsUTLFQELoo9uNGtkNuF4c6bgtaWmH1S5BeMTcygEbWL
s8kiYHkVqDchUmtmeZnM9OzX3OWSiaZKQbFyT5xKRdGJD1OjCFYWLKdD2dbVwYZwajcDR9wzE3eZ
aUug+9/V+ncCcE2yx6yO5IU9ZjE68prdTJixexnussTeYhSeOP9pdZj6ZvLIYCo4kXntKcbl+HPN
BFeiSoLUgXXmEIngS6zKnQpCDhKM2mjuetFZRWpukFEL2aPI5123F8zgvDH5cYNXY8ZS0QxNMqEg
mRRUtUq20sS5xsJA1/q1wY+oCjw0S7aIkwi/YOFNgkIjjHemBQzTW5k7BaKKDpdsv97bDzDCPbbK
7MijuBkxxpDxjyxCBYI99xB3hap6pUiCE2xzBWKwdC5Q3bB8x+LHhhSpycmt6j7b7rNavwV0DNqu
AzBMv81Gv6e3TFHpTcTiJrgg5zzsAsvMfKhmzkZjB1CxzhOsgGrVHQIcntuAAIyxhcuYFZttrlA/
ZLxNaTP4CoaRDmMimAbn84yGnCuxWFYn7SwnmcikBSLL6ZZYNr9rjGua2AzJntY5aiU/zy1Kfw4E
uNgOWGd119WJkirU58HXxJAG4tDia4no0d4T0Kt6oIiScBySlO9r+vfeCyz+SHAxEOfkFOiF6bGn
Nvg+K1VxIwlhzl9QRdO4xYNrWOspwnMkcs+ugJMFI33DK582wTWaY4IVhKid8SOlC7kX2bzfsjLG
B+AZ4QYnt/EddVC0nhDd9RN3vC2EKr7K6H3eLTKDxK8BqFGHZyma9GBtP2plsY3uaRpXb4S0fiCY
OZScvPjp93O4GGNItwgccjEHR6aB61PXKFhZPmcVYAhSGxCnwWJkaIsviJYvy0zLBIrI1F+bdw3S
j+W0zkH3p8XN0uZhsc8W73U2vwnt+pq01E9NriDerH0iNZn/AUlkipbU5l1HAwBcABHlKT1T5OJE
0uhtRBTg5bs3vepNYNE7hHKUlE+1wpbHH60yvrk7nt4Rwi5xDZg3Q/mIKQntpQsHt3hamFALxOK0
vxK4W2X+sir+BN6GkY8W2/ILqBpVE0KIPiHimSdkhTNS5MlBh5xRBBbxeL+t8k4OpYBhGSG/k2gN
jnv5OIATUbJQ4Zdq9gx02LD+T/HeEn+EVm4ZfgdYhZT57Q5JRto58C2fJ1WyTK14FwzikQbOZNNq
0Qf42jVHcRm3n5i/STDj+aj4eH9LslLL8mshTgaRMRkR6bfZte5w3pqF0k309RnkdII/Av07YgoY
Gh8LsYrkARpG4s4liArj6mFT5DM3cKoQvkI5vTQ2lFm8EgeLwROd0MATIymQE80XC3uojFd4gCDN
dMqASS1GDqEyEGxZICmzTfZVIRqnihwIGU/TQtr5Tu5iOnmzsLnAFIw5ZiTEbAO4EmchVeX+u1Td
OStjxJlb5r2r0kU0NiIUUq+XO0+cNC9nK53jrxSXWoES/buPNb9qOvp8h2OpDOdhKC/SCFb7WDIS
+0uTECnqJhKINF+prmpEYxTm/DIZbUMg0caUzoZGBZhrshSmyDCmf0BDbYeFKgozgVj9uLn+KdGM
iU6nf2xp57ayRJT2V1e5WpHbMylZ6ohJwiiPav5ZLoOv8mV+m2nq6zUuWdPyNtyOBUizpa7MdS36
g+cmwg4uMeMcY4XU1J0p0qw9/aBIzAAyfyBSjEG61mHU51OLill4tZZTwRot9hmZd/tLV5ET5m0o
AKQWBnlCPUQLUjUejnxHmLGv5R+vCUBXqf5tAJRLC4M2WzZTy8NopEdLZ211zgU9kNgDJysOxvja
cpbv0GBzF4imH5CkiLn5sUa3RLRupanczLG/VayPcXzd5JdCc+JCe5MQlShiWCtv0oqrdHjKs/mp
MBsSA4xHJTwrBtmJsvrcT+JTA0GdqrdBTe7JuTdpntKKazMmoU6UbLKgMhs/e7aiWsvOFOiqJBOq
zGadFehJezb75zT7o0sczODGhIKYrsUhOUyUmIyEVGucoCpfQ+x5eZp5HTNern5ZBcTont64Z/mg
945pxVFIvmmlgq/jYi3eikjENP+UINpWZ7qDQO2LXrkjNzVueUd+qriBlJIFbc8LxpQJIIFZl433
GJm6XUgafgSvHMpzJQm+0HwYsPlFhM3xh9ybYxTDhSnx1UyH0MTaZPiFuLtQyHN4a8hbIHiGyQ2n
G9W0K2JA4YNMYXN8k+gsnlPG/fyjpSurgPMUqtybEGULrXJiabghG52/Z0rUelzsfYecxeGcd5Mv
IWTHI3xEdssLTcA2c86/upqONb/hw5yX0NAVtyLbfauR1vbk3L3xQRss9ApdidH0VvvNHmR/FJ0q
60H1uGQO1VefiF58n+1VWsK+GMPLSpoSeUlNJN1yo/6QZpSlyi6tI3CDlaOvR6/QOx+MIZiOEmzX
KHXkqKiegM6NVxd3NF4DG65FGiywP0JDZAEeNDDspv4VgBGFtGek7P2IlwBNdVx3HBmqpW4FOGi2
o1Ou1reZzMNWxkyzhK28XjAAG5boX8ftmqi6r/CFMI8DlOexGgeWe5Ly53RST5n8okmP/UYivk7L
xxtJHMWkXMQsDvm2yoQ6X9DPcxOxYBwaCyYEF6bwPnTk71rNPinfBeVl4NCEfXzJMuFJ6pqHqCCi
s80pkEbLTVrAbL2/lJoRanF5wxQUSkSe1f1Ds+qn5GTkTVBXnQfVIUWYShkCIUuygaVXDHrprUZ2
0zGpTIwAOkm95jVGWBfpnOjoZZ4lmTMXeU8ND4QbexPkl0stsh7O3aVLyFauu7dxYCw8HYp6epE6
8gtBJxDDxcQXWYbiCAoCdBhsEDgvEgVv0vBGsauO7ZUqE3bxlOeQVhKUydRQSbjRlvSsUTQww2qR
tplNr3soKWqD7tTahiycNU2k2rYi3MEDceLxId8peO6Maz3Xt4YKsz1sAwUHEGB+POSmYZf0KhAi
IJuA5H+qVnVL/aLges667L/hrtx92EEkxTft8zAmrxqiZgOrLUoiZYj9tNz8cb3W1nifrfEhhJWp
3vFqFzThGAIEgtMK46Ul610qb83U3vg4tUYLpFIOxnUJFqsJZiIhDlEl+HIKsKwfYssXAe0lHS/I
hw5Mxo/t9ZGBGFR0NdC2fGXEEBWAjOoolO8x5wO6TwV5rarbQoHEEshImxByloKdtQjoKM9dMIWA
H+EIcdSzrO++t8mpBrDlKnKyk7bOp6Onc2OJ0IACHQAFsig5Fk4u7UAc825+WdX20dsgPTXZj1HQ
rZEzdQ6w/Gl/BrQ6/qhjz6iavpIJ+7xp9Aqg+lst/SyYhB0EBA85A78DEluROQPrlwjrjdacN0sL
DPLxtOE+p8MNtceKqr16J+wDUDQPjYxA4h8R9Z38Y4jyedK04HegVvGjBIYbiBhBvXSogc90OQ3u
35kF9jQlrFOIP9C9MT/BpMeXEoinJ4Tf2l4xy9Spu8LlRw4UjArfsh8TlztJ3lTIoXzQETjuTHhx
YAg143P/AbhgvLao2ETj9d1qsEEt1cskLK+mPr1NlFJlVxE5ZUQXhjyPVLC31yxrrmnKQzi/WKbi
dwmh0m7cJudcXgJxFHz+J79sRU9aiPHHSz8NJYaE2uX5G1MKkulgrL03KjQPWJNPEgVDWK8gEUiU
QH43cuHF7LbXRkd7ZdpVthH9WaB76YE7JCQSEdEJEFzgMyaGEdguKNu9aa+gOEmXrziHr1O1XBOz
uVasmiSvWopfAkvoPTXh2eHXMFGlsw8lSOfNhJUBDArlkmgQcaOgss9rln+uEPp41mrkRrK3LPHW
EuAC23XL0d095ASmA7t2R9eyDEyexa+k8pTx+LQUVZgQbz9bj6SoHnT9lWYcCPmrkMpXQN8w1ZWL
OcO0vWUNJcBD4hojTT/1o8gmYn0FLnAdq7iCVbzRUQ/pN+JBSmM9y31/XmFElWnzJ+I7C+J6h4Lq
Tdkf976XYxXXfmStnqzpYPxYl2kOiq372l5JLVxlnSgnt0Z8LdOz2YHpU2WSUH7arpRm2pLMozEp
HfaEE99d7t6KQryNC4cygVpfBCfkAjnUqQQ1j/Ysw3dhnps/c676cxcHhjfrsYsyxq3RxgktoCBC
mGbmcxncSUwCRR0CScWkEg56+bRu2hMmJoXMsuo9Twn/lHG8JZ9i/it1e9Faj0yfeIvDtmXO0MRI
fvqHTNo1iaTphCGJoLQpym2o3MP0rWvb9YxfFFdeKGKeJGu61aawamiJhX/NNIaNeXGg9NrmOlok
N0hoJGWG7twfukcWSVdZ7a9Z6WzzemyKFcH/r8GuRVoP9FR+EAfAe3biCSP4uScYRCKRp1kqJKc8
2VRAkBXr73SedQ4qzE3WiLk0oS7nVYKPKosgVUuo5iaQoPAamUrX7FJ1ZPdRHVxW4bxEF/1fhX/P
4B5mg0srW7VWwk2ALdX2KEufQj8hxrbXvnMVC8bS/MlWdoENe4vI/mTASL8qxPftETQ4JUdM5ANH
Ctb3ft9jcWaiOs38txzKKiddJwcfNd0sj87jSXV1ATHJNHrh9lGu1HHSnyeSKd78rGPLmMSgQSAT
VsxBZt7ZriVTKVDOQy6aR4tTV9yRxoEoHFeJW1fJYlca0WSbnWP0ODdHkefVCX2/v/IYSNdj2isA
p8qulTwr2nIZ5S4ck+Ra2GOObK7HAG9YT8VtI0iCRIrlCPvnFhYFt8MpTwZsONR/hi81f6uy5EcC
ConEl6bIyyTDk7NrNi+nSSMttgPw56cxMrQ3u8PuVZUZMcG/FijxBegfbddWtwGy/RKw4jhDjBaH
e4oVPeceleRdvZacUFMVZOmWKkB1oTI04m+umQsvA4BJqZn4ZiWvSwcfgpkuV2lcH1j5YUxoM8oc
Vfpo8NtT/yVLvjr7Cjlq8kznkW6Tb7Nk9FfU6znTvAIcvRnLUBONsBkAdDGfxVkS5mi6lh+ceiUP
+iQ7dSBmDYDVUqDUOhh673egsfKCyBeTQjpfmqEMm0QNC2daag+v/J66dkdDec9ID27X2E3y8T4U
7T1ezJvYNywQpiMTiolAuuDYSsyXqa2CJCW9j2K1/p4CRLWjeiOtDEaE9yC6sLmfOqZ3/IfRpalM
0goI+1o+SpoJGH0KQnGK873AzNJPRIKQ4NKhUZ2snu4Yi+QdsuKM8iqWwk3FUOD3HMXZG5iiQxx5
87LLjWqL1rgIjgEFFQGxJUdyAwFo7V+TbUFbzE2oDF9rejEm7YSwnKBm5ECOjCzfHQfQTH4bkxNJ
kLagmv9pExPpNEJGZ6LqESOpvhAaN+LMbHWE8ABdi3HsiXrbI0GF7VUS8iuyM2YThrLMM/kvsS8j
zWkMKrEHyZFkXzeXoO2UcyogjqVaB9Ioeetw+7PJkEnCTczKanltN/hLYPWmrWSQ3MSU0Yi59Bd8
B2bMQvk89Rcdd6Pe8+MnaMTsbKNchzkUvp8dF4icSaYi4RH7FWC2RGFGLwSVxOL2iuT5KCF/e8/e
GqM5jHDUzXpSB2SJI40ZmeBdpgkTyuIoS/Q04JcbSTcfsNYdVwrGLLTsTFz7K5M2qrKL7nXesOhk
n4q7oYxGAEZifo8JCqWXUHugYjclf24WVNq8AHxlXf/3vVhUG2XFzAtfHeABVIlkBZM4uSIrEbzR
ugkI1lKK5/SPznqeVa7ourdrfLej/Fui2RM1eAu+oZZYbilnsGOcAMlkr22oDnRkotZvv9cPCVde
8iVlBOqsJw66rbrmmDV42OVEfkq0RPOHWCEJh3khO33nFwMJ1fArw3TWo6BlJijaxona9WKVp6yK
35n0GfPErT2TnEVEUkQqJpZZSYkfxhaWgPCjU/3Tiw2y7zirT3mMnQStQX4RXhXEZhLyknkDqSvo
Us35KJEg0RNEF9x6029W5sUJrkgclOzs2rFFh9R98FhLtlM32ylVqg2fx44AzihQJU4SSxPOEfJD
i2yhBAmLUv5jrzKRCBobYg4AZIwEIhmYSL+2ffvs/6YL1iiYUL5bb3j6lNisHYcOgfL6UHhDV6Ql
qPyW9XM5am4nA32x9fgt2iEzOjY760NrG5IZ/o2Or34gH1CiQFzrncHCUUL0RVa5sWybGfmV2Sdb
lVg3z9k8vFkVSTI4+acB2jt/M9XNTuDRpBcNvHWK7qWQIxe5TKjhNm5DM5FCxUQNYN2qYrB5mxZ+
SRL2qNhN5UNp/C2HQFef+Btzfo/3tVs5tu1jkoTXrJZIlyngoT5JGnhe61teI2jJnwtufpOLuSSq
d9fm9bgi0dWNClVSGiZUhAtT9q631mus/mglGADGYBPHMmOP2wsDoggzWKT03FDYxaeCbHqYlYsm
uea0BJjzmUeOlCRIor3fG730nlF+LaLmuxJ2doepk5SzmXFhwJLllltcT/AitQCnk54tOVjWk4lX
dYnV47b6WVT7cXWLrdDoLgXwg1B9axgWUsNvy5sCLLUOR4vRQ8Ff8DE2WYhJ7Cr2gSA+CuxHpnAh
pBQTF8Kygfp0IO/2o+ItELIgQm4ewTyZcu+I6hPSsX8d1GIPtTjtDCBJmykJmtW/90IYbdZPZGDg
W8bCMTBSxLcG4rd5y1FGpTEyW0RKAzigsCB+4W0zmxeAPBHzZjXprjpEbj1GPJRTz2ROTnTMSnPk
Vjp5vv6MnlAndp2RNdKfFq62tXtNG7r20qPuNEilYjK3jCM0uMp8v5+7ZuvN5S2C1OcKJ3tYy55L
1vaWsHyrehMJis8ypl1cPEgHWOs3tmlBqNkRPiJRugq8KQY/lf5sEcL6GfvKo2NIzJF5YsY79BIo
fRT0/Wm/GGdrc1tUMTsdRdqcQtq7iIsQ5QOcOgdDttELZdhR/LVaVlDJ6blV3iAyJpSTMaElSLRv
5IJ0PKJUrgRcgUUzvqABLOT5ktErLGz5K6uwMlNaMgOGlc2rnksvaOOeTQzgg0TEP091XXXyKbA4
XGgUxxiAih0uXVsbJx6EU2v8U1HQFN4Kgi6K1uE0lOIlS9FxghKZomaL7XJO9V+C1o416q4ShKjZ
TuKQ2XGX3Cwsc/I3MOOyoblA/KbU9zZqHyO1IZEcMk5GRKb2l10oWiirK/Gl6ed9/hVIko1dMp76
1Obalap/Vk6genoAK0SVPKKY1IanzJxC1sSwpE5e6khCim6jsoQy5SSp4cUCMqeVmRlV6YyUVGxv
ZItC9kMQnYhOHsTWWyLyjHdR/AktrrcqNMhVfzQSkwji06iOfpfLPw2DbIxJSkP5LFZ/qpjWH6eC
IknkMpB4bhlQnF1K9EJbubUBG5oxJxlYUn6aXcq0g79k01Akg/HAGbJ3S/9DKiEiAEIVPMyRP+bE
jYGcoiVfKcvnPTgX0xcWjh5V5EgHY53aJc8vLh4n53FCyBJj5afCKchJazC6sJ7Mm799azf4G1t/
2HH/t7NuA56+w8wZ3cAx9WA9xoTKKDlWhhWk05fqiqMBUPyvRowtVudsCAh8V8SKXqbtGymkjfbW
Bq/iHJdAJVMexUvypPFcLFD2zvIL1xk8vnSkXweR+sHKWawUcj2pBhXDvY2WVk6JTSr5Qrl1mEx/
f2z45YA1EwUtsFJX3M0puXcKKrknprJk8jMFLfP4oS8YIy0geGIYQ3nLmGCHy2Ap565PznKcB6lG
eJr4jvHfa/LI1fcfcs/ivdWteofTBu/Cp2u3n6UlooclazN6KRzD6Fy1XF1DVF2jMtBbWW4MCl1r
zIriaJftK/z4MWt6JzGJa2aCHUJhNcJxza+Ee12ZfIv8OPZ0sXyy3wIHr1EWTBtNttrbIAn2XqTY
N+Bu60WOrEtt6ldBn71M54Nb1AeKgmR61lLxhWXfipm8ldWXRMmfVpVf6SOylipoJCouS/Lz/LaO
IPflk6i9TPAniHzTzduz6ZTb2Oluz/SFDFeTf9mr6uhdjHhDSxy4v4TqmVu46GAvZKN+wEuuoBgq
Coxhl3UedXyBlLmmXxHJlftFPdsmvW0I+nSetvpDlR5A5S57ZbfRB/dfs2xvIANB35zY3CuvJLi/
pZH8prbrm6ZBatFqmgp33MbCejBN5oxTK95mOi9MIodFf5tnv/E7WXZTg1t9wj4h5O6WUsqwkevH
HsyglZek7JqntSNP2CDnR4H1YFHX0K1ZJSvRhEfnNKaBUpPrmndoBbRn5CKvUVy/1WkdGgpxkoMU
QJkgWMSPWztxXPLwTdmEj1WX+32+H1X7eZmeyWuSQNW2HL0YzpdKubAjEoDiWM1nA51HxClRbbs+
Hr3ZNgelkZ8q+LOWjsKYqemQWcCWDbJRC3aI9IGRnfeN0rdo/m7oUiwx5zGLo+gp8OJIa02QPuLm
Cr0aNbUkVGMXn3dScvUsMuNHs79HoiuchfEdFjL+W7ezp1c2EWg8Ilpy4vaUSqZlRM4m2VqDZDd2
K6wnEgxPI2UsykYkAGZB5SiA9GpM8SWfaa0xLhy22Db61kfYmnZ06RJm1DkI2QqSEorsLmuHuHPy
4h+HPuPYZ/eNnggYrT3V1ZVfO6IcJlyrJdkyx7fmg9zP0hAd2nH5jzGdBOl6aAmskpCOtqeOiB7D
B9klTWzn0D4m/NktndCHkth/EksX4leyi0B4qDA6EW4aPSQcNPHhJ/ffMwe6rN5xIxJsJ/+U/z6m
NfNmauUlFDgf68OaziIYwGAP8enNnGJ8kGeLMTHfFQ9kzy4TxmxqLMo/KivUSr1CAXTTm9ddXMvP
rRvHWI7J1FGPCfcSUXxlWj3rsfKiutXFXIkHB1FyaXQwkNbKRXbRIszJ/XqZT0NxPBNTuEzvEdsW
5cUi7WkYHZDU1t/8Y5ocm4FE+ueqbZ2Ui3U9kmrUcdXXLevYAWwBryCZT1pSO4heR32+103yRE0B
xIyo+KRCvtXGfCL24tEayxPI2cvysZRdYKxIeJGB2stY33ZbAVDHXk0caR/6I/3KyAoNRYihwvSX
D4X1QcZLj5FeDBEx9iI1XAzXo+Q6JNs/zUr0RLPHSVzKG4Z0e17J0iUrMQ9UDuxEwFZx1Kv8zSjw
GGdujGhXh0aNGMoFhb3JJ7XItfiaTOI2OWkbmB0etNSYYGVipE42nPEqYudArtdXS4Y4IGEdryEN
wdCXHIrzfFVVPRQzQq/KApfZQZUUsMDWUVCqotXL2YvOE4eJlBo3GeJog/qlabIH5Sq++olaiVp2
mwJJromeXDH8eWKMzG2sqoS5NHB8v82U+HukTKJPfp4Dyqa6Xyw0SFOlSROINleBmL1Fk8VZTaAK
+MmEQMERnpJUJn0WelFuPF1MCOwfvA7JkEFcUo+6dE1xUP/EtSOOeLxIiIAnGoj5Tt4XNT6Nfw6T
MJBjnHvwVt0x2wfLFUZlL43gQyXBmgw4UXEtsjO1T4V6ALSQ0tseSt/TJcp88C6TlVP9cC1jNEqx
qjHAo73GHLgQ37n3zxCRQZ8IcedY2Vc+dpLC4DtH4obuHV0ixzF3WKOCraU69UMcPRVALL0mfyNJ
83fdNLqK2fjCRkYQkWCE4o0/NatLMji2ML0cQEfbFvUJUnCITGdEDFeTgMRei0AVpFRtXB2yQkFj
yrUCR48kZgkmYg4HbG1IC9OjNWNjxwJfA5ag3xKi4eZ23UEgyBMzDOTku0m8LKIDTbxv3AXsELRn
I4PHc6ZgLzSDaiVxHQBYMhrUo88JrUUDBgOUO1454m+fc9/A1g5oQvvZrLjdhmx15HyORK93lya/
tIZ8qcwmrCt6xiIKNfGXtdGbZL2UqMZ6tbsmNvapJ8zWbbhC5pnVFEwqNvNmDWAQwmxFEneKUuGN
bpurLPxWkZ0P2lNtRC/YVgVVvOaTFtbUk8sYZHExg12KZCF9z6J4Qo3kQzVaBVO/liKLOBGODh26
W1fNyV/7+K4Ww82EVO52ac4eKUKw4kI4zb0Fe2qSINl6RAmK12KfhrwBFFsEmJj7N2IljvuZfpPt
iVQeOATBLdEHM2ywnfZkuDybDfGAGYY/672z4qNbAkJzhBjHd/iMAUVhj26wj6mLlU8F0akEJCqP
g5hoLiEB+jP+DVQL6i0TKG75ltyJPAt6+QitJg2UAKyGuRLwBdNTQtDp6rQiqw4i8zbDqjYyv0B9
SKpHAhPm1xcSagbC9C2u2nLPhGs/hF9qDlS99vDsNDxQFSzMtBicFCJYJBA4dbF7IK5QJoCD5XJk
uURqqivImVLtAk9OJjQXF1jBGd3HobY0eyQTYp4DUcaKklA9uClRCMl80Sqb5WiKxUCtSQqzLmUJ
7GbgvN0VfCu8WHdVYukqLvq1ktSrYonkxp0Swrlrx49Uhr8C0uUgELOTiw8gr/M0v01n7FFeRyqX
kNC6nU+e3uRekhg72umasP3TXlNzl/mQzFZk+kbqqyCCwwyizUqo9VDweI0p9sTOPIiz2yHj7uX3
PajJZJMQfwC74TTB1knei34mUUK7imSQPCtq6PYyKdZpmMocMapCPBXLr3IiSYEYfWF4VShtUcvx
WuCP5ZZUwen/r/blpKDIMHco3Zbl3AegQXctHudIPKfIp0BZE4RCM5Hj6+LrwkOlQKZOZb8lcLU/
6aw2MlfADG64EIGG8A74cOxwMaaPtavP/Z7SaUuD+VrvNr5AGGk9MEwngrFLRJ+baCWSaCFlYaWi
T0DxZZyav/34hzJJCiHG/K/4XyvxhHsdgP7PJlt3QSSIZyGor2W/0FA/LkbmozkxaOQRAXsNLiES
mQtiV9oQrRdFdkRvIP8LE2q8ZnxwUrBbJHfHbqzSp4N+SC92NfLThLgir/PzHr7c9Oe6WM6ZfiD2
TSOtC1gu7wlIQ4NEdCxBdJFXkJqGGPxCRNoptp46Sn2K1IffMtLoYirf6SZTJ9GRUP1P5qq1WsVZ
vxET67Tg6JDQ0m8BfFzBto9YYtFg3Av0V9/m0F0E8jhBB9ZE5US0DaDvKAr1tgsHjw4so30eqQMq
0bANtf0UD7E7UjqTug3Kr5KEE/KWBDK2lCwkAsjY8zcyXiKtZ0OlnFA8sQaJDqVFcBIIGrUTdK7z
3vOO1ClC0Qdy8QGHnkXWT/Y6sfWBvuX+brAlOQzvhGyxi+DMRF53kL+XybqNeXcXHvVlmMnkbMPI
GN2Edd4CY2OYwGBxFPFLttW9XserIQdTOpIRajxm1O3G2Nw1VQjm4lLX8TUpvQOOhpOqCcBvPN38
nYReiycoBNWO0RpR/CWxIMR4ok5ozMfkm2u2ivT/nn/CF/dXTCFNRSaRPkl2x+FDFgKpO9KahL2c
PiYk96vlF6gepUEIRuDXhkYB46/VkcTDY0+3wJFQc9cr8gI0Ihl9dAKZUUTMVeZDRtdHwFnEzoGS
S4KcEA/luIZitF7X1CJc0qnSkk5QCk0oGdpQIfUlz+gCFsfuUTDp00npphdai0eqcJ7Y6LtspiFq
AvfkGTOnPGfKMEZF2LbURYjNeVbrYCzq/5F0XjtuY1kU/SICzOFVEpMoKpYq+IUol23mnPn1s9QD
TA0GbcOelsh7T9h7bV94N+UfVOwYzLBvpPyTCDoT3cfPsFzqT4jMSGwjD7Kduh77QsQxuJ0iawhn
5+/AeAd9CJOPGWHPyvlhvuCNiNQib9orKcZmbUAEMhwLUB0Fz/nW3RFui9OjRGcH+nHMyG9jM5he
lk27lIy+6lDHNY48/4QwZ4iBdSUgdIQp1OU2rLsJbuFygIpQFLd+rq5RUlxavmIzl0+Arw+ViDME
DGAXuTP7QWahMtVEo0kX+GXXueiuWWUrR3PVzouqnO0CMd+KsbtgCZgVXi4CL05idxWqN8wyd6sb
bmauXqZx20syo6+DEQtO0VLyotdPDhkorpczOduYKDKwqZECKhtXJvWr2CMLPOYrMSr2QO+vRc7W
mawtCPYTNmdu6EU6Uhr1zEktHcGMZM9Wx0zBxCJ6kWTzsBF7X1MwofA/tE4jEqzTKa/O/jj2ZPey
5rfa5tRGRBxOYmgO5RnH30h0AeEjXtqxSq0rSk1ap/08DCxnNE/+PZIkvJg3E/61AJbJmpQHw05T
mQjsmHy+Q7Wm/Go7PxJKv2L00EAdsEDiZdSt7ccctJt6bufhDJcQCK7Aym3mGVNgR2wHYfyCyqF9
aYJ2kJmbNK+pJO0BdWYJj2998o1juI4clcFzW2h4jWNihopvey7rU0sMWPLZLsPnEs+f2ZZ8rgfC
bb7V9jXfw1uJK2+72VmLXoQIS4XPfSA6ScDDA9oU+WZJznb2rg/LG6WSiUxlBHXRLaQ78GjXzsqK
AolGuaS+iQg+g+fUdEE7vllxx+m9uDljaIqoBgEue4+8IhRDC/tKOm7T+1LEwQSFDlBiXI1+0RzT
pAh6dJJZANBoP/Hiorm744CJDq348iyhlAHU8Ro7GqDpkBywVaoFZxwuCJWs8V+PJk2QZzqbXWfx
KuP0nAhdMTBMAXNfTltEgNp3FP2rXjqcafYsSORX8JJsmSbgkcgs76Oc3cyiuTAERNlQw0XPsAGx
ANYxTsWSsO+ZvqPRg8YIrAA/HiCmctS8mBVkxnqIIT3rwQODaU9Ab9Y0wCxhLHXrsX3qbfpVm/FZ
G48ikmq1CYwK7CeJVbvx3brQPpzLWDxXvoXfw2opKBi9gybGEz6mk69hPJS4viTxnOaLLcijN24p
IlbZrfXaHWeKtnRAuC+gwuTFZm7siCDFtFRm9pc6hobQZ4RjIRVuN46uIavUjwhLFrxLjWfCsm11
uCHYbEtmCVhsRRnj38zhBTB88SLSoxV9wNdS4xpjvzb5G3Ft7Sq6ate6xPlqGI7pT+mt/b7qfELF
+FMOWx2z4lvQAacuuVaO2Pf7JLuVwmbL8GZHiXiZoxJuwGkiKDYEM9BYUOqRxaexAd9jKrEpH2b6
82W5pPQwMLaYZLKjx+FTodirq0vybvpDnDzXqHhY++RifnXUflZHIhOo1PhcZChDJw41ghFJny2o
1uv+MuXMONDBAWdsSzJy20/LUthWbH4/WDsdb8CMDzl6kbzxdi0brCTUxIxIk3/CXxM4JirY6674
13ew16V/L5UYPgP8HASMkzSA7D1Dljk6rGvUxgI4+l9FtmLUMYmRVWWZ5c4fJuFkdFG30Exlp3wk
673qL5qoXcyquuo//WvZk4poYlovLUhCRl9QIvhCLadiIV8qy52Y1o2tSgjzErmX5FrI3cnkD2v6
KMCAsd8GMiEqwtvES2EqSCaL/wQ7IuLMxY0M1nm5yMmZQj6N9wUuH610shbLMQ3b6OKBbcvbqGl3
iDC1eJWqT1Mp/IRYRBQ7xazc2yR9JHn+UNL8IVbSvYQVn94NILNAKJsilKLhKqN2WxEGI3PvPFLA
Fob8ImjSIQ8lTHMKJbMmX1rkHY3qjl/XcT5u9w1XOrWkISMnu2g2OI/Uo21qko2VO0bKOeiwLVgs
tajBIH8QVdjTjOfRcQC/kmLr4qW8duYZZRzCVmIjR1qvGKPdAmOohjZkvAJ4Jkb/N1JscLF/gvb8
WATEujrgU0a2g2fMadjNMaxBSGm8QxjTrOrgAoTMOd04+SIlda2ap3Ji1wZNsQgK4AU8KvTqEw+N
2LRIPih6uQPP6d6VsMKWTCOaYPBmq90zQ1F0wMXkXoF69bNS2ncV0ls4lAWRekwc4VBaVEtqeape
YRIMr9rDbpfRDAhqkCSoIaaHUv802El+ql4514wXrjTxujUH808RmPkKHQuBD3u/BxN1e3lpE3HE
0DO/BPAKIEgEz8Q7tlYZqtmvFBhKgy6nrwK9FQOk4EFRATqp65MSReQKgLRtcZIJ+an7tqnAR8qq
nxYxQv9JRLd4NIsvmXDIkQlb9o8n/Tpq010hqy8LzQe7cuj8rXofP42xdq1tJTTCcLO44MDovLVC
hFSoiB41D6QHIytq3szvImCFSLZeIB6LnlYIV8qsdBLf1R9oKiakrdeBgIKCd5+1AKMNCA0v5XGP
hEnoJA+HBZvhOl4fjSoeOhPJqjY8QP5OSHPkO9M4ZxJwdOirK7C8qZTaXZmnC1fGMCxNK4hj8nke
x7BkNyZz2KdwkxayGIz514uap6e/FhXBXgS4qlUf4EnM8qbvRGQaIxlWahEgStCtbzZb9raYwWSL
PdbwDLsvL/dSovM0OoQQnYc63luKwhNc9tXFdNNEHi2IjkL0MMsNjZ51YUe2ZddsJFvb0MNc6E7f
NAxAt0h9bJENmXTPdIZlKOTmATPwbsmY6hg48PP4tFptkDbMndW73hlX6rwCWG+Jjb8ETXSMT8mH
ROIJ4KgS4EiKcnQ0SL/+kN+kSfE3QT0W/3gKUZ6A5Vz37eFj5FJ8LdxblbNmlJ5WwqZw6nfFoD1S
Wmh51/w2ztkEHe8+yCKuhP93QlLN9m3wNjWoyeHI9ekyHRcdh7P1Uap6MFnbaYeg8QZdnindsWiR
tiy/Ekn0oakfkXJIxLcgiHInnp5maD2FPVejiyg59mIs4vSVvZmoJdTpW/HWZsJDEKZHalCNFta1
uiOpRfAkX7KuOR/Po6IdOJkHNliL4BPqskv6fkfo68DCHL3phl0uIBe6KWJvIKaTSFcQhhXAtukh
gaECx2CBcH6jn0nll2Yl9ZJ3jS69Aa/3SyEZHrCOZ4IHU6P5Uu4l84u7wjW36KhRpaCyuFn4kPJ7
8aHclxncI8vfBqKuDqqfXpYdPI53U9wc/gb2UnQDbKhvrZj7KgFojGCaPrdZhv30bBpajHcqH7P8
zyBQNZezw0SfHKO2hwRsAfZJGBvqK+md6H2rCidUzHJLhqYAqYhQN7W0DSeREEIJK0NXwRZlyC4r
Cyu4nk1LcYu6qQRJQZZI0HXxRTH1y1TK17jsb6m9rGwYFpJGc+wskpPMjMkqHPm7Lh6PraEGbZuE
pYqSSl1OGpSP31oTwwSOb1u93lq3N+Uzs4mzxFpA4hAXpPkoTyj7CWTXTSemHMzhpFMZgmvQ14uk
iGSErmErKtg8KBLJeIirxldZPS9R7id43IwJEzihdaUHjaFuvN5ClpCqSLoHF8LZTqewRq9BD9E5
TWnZw5/Fh499wH9xaDtydYgiypbBLiqCRIoUhYS0W1PmYyIPmPo0VzqmHtNtPrgmW8y+oyZlizmw
xVSigxmvHuEnXspP023e4hE2Q1NAOI5NkMBRkb8R8ttCnx+b3vDjfARWn/gaQdUdDqzVNxMdP9ep
JDOzIwW2rPYlOXP9co4oSOOTCj7WJ8Ad051goiM5bWdle1GIdjrOSHR5I4i1/OVCRg+DZXjhachO
LWxSPkEyDYbaCrik48xVgNNbFQnnc+qLM6YFBy1sv9r4dIYRgjsxJrN1lODyZCSZrNpvBcEd8nvx
JpvlGRbZdus1064xNFq/GltbVndgjmHAck845mrTQ7+M6A8bZvSinRNMwwyHMbP2S+bFgaGXM9TP
5j+jJYXmHxLUqTXlYXIjfEMyHuwSzRpfsAPhgvvLHQl1E77JZ55aldshcX+kuwFaoWc8l+41e+Rk
UnZ1p7wsYAp6qvrGzO7NkNHHgTFlvhl7L+94vqsZa0/l0UzyYJbJsAStUp5WFD5IwpHPL/eKxExZ
yQNjFYK+ZUyzTqcoucp/xKvqTwwDcN4RjJhsjT+TbD4cRQ4ScgZAufayWwi9J1+w9IJ2qPcaIMcM
M6mKKy9hIcuFpaG51S/Dv0RzXm49QXhDEnSTOz8VgQLpQVnhDbgApfQ+JLfvuaf/gWXd1OWivtI5
pgFNNrlnkjfPZFQnz2HV/bgejzP8uxL9nwJQl3xNGAuQNd4m2u1Zz8n1rdC+etPM6YE8Ak055mvM
xCv7e23PuKVf37HIPw1Av9YgPmIz447DpUdDXA2WO7caKksABt3vSVkwesbHwsQ2K/XcVEyx8acu
ylGLmDkeNFdVCCGh2V9AM82KcpkW64LrGUiMwHurjCR5avKzUFHHr7ueAKjBWQjjG7qC54qM7tY4
WM/IQ2F3Vh+yBDycYTgw/3RVQ9JxznLW76M1c+aiukqWel0EhC3kryQdijfMQ2xFxU/U55/K+HuN
8ou5ZW86SX1G8YZS8C6u3XUY8QmgnW3cFXPAbBDsuAJ1EyYEqaz/dQNX3xhIkRHgaMjtroBRqH3k
hYaVlkpn1e6zKdzR7OvypUqXi7xUF/rrs4Gbabd0rE9QBQ6Kh5Jo9GDQIWKqDnq1EcPXELDFfTbv
zNeuYiWFdYc5j/SD9JS4qJXUM2a3K4j1RJzO6RbdEpy2sTurSI0tP17zY5JkDNZxhLFYTwSq4Ejw
Y2f8HeXtE7WWYQjXolZe0Og7LN8UUtwHaaIroRQZ+B/oFq/krDuQ61JU92lOSm3MH8jPwB+2MiSm
W2aaASdY6X3ta7Fo7TrdmRMk+q07EDSr+R12zwIS2CzFjo67AMbLAkyScfW7RmUhy7w8WdB+kGeU
1le9ry6yFoVppp7E+yEr1eMypr7lySERjpto+sjeyclK3epze2xldk4hln00cvUer+bbkgGU3RnV
qTfkPTFj9iC8lv8EjDJS3nvylIZlYQWcgyBxBNbO3xn/qU7BSOYEgEX2erbmx3DidVAsHwLzbU2R
bcyXwA/4XNEEZLQWmz2+cC0zHlvzo8WvzKCO7XqFWlxsf7NjxoNw6BzxHEOxiL5Bl3TlvratU496
bdz/KVGmILW4kz8aEompKcARyL56MgSDZhontkLSoG7tcnw1m/w1RMyKUopisGE6P1NevNq/Ws9A
KAjusqGvHyTsb7NrYs+YNwc8OG2RCiiMMJkYyLOBdKGYuagzO9Zx+LbaQfsr6YCyD6lUQtA0LhMe
EwALzK+UR/4os+Whtzwmm/SsIB6h/+A6UNWEHRJR9azHZ4+kuWR7mArPt7ldCTlUteKGoGotTliG
g0U/iS/Qa7f6QfBHPW8wyC2QMnU3e5MA6IXUPL5aDEmL+E6e7X4mm0wlywcx1t/hFTij4Lz7scw5
6G3lMXHgrYq5WxGEiH7RLscMGTGrDH/AUf8ZWw9ak0O5m5yJhboxwlM5vFTu2BzTfWr+0qfymufR
1Srnm2ailjEaL2/A4VsQEAz/VoUER7mtUrqzN/LvmY0M22SiyyZPxLeqtLm3jqp7e7lW4wxfrPIx
Y8RLeWpm9iom1DAEJ9sr8oAZ+nzTh3eBSLERMzZ/ywtgXQZx9fr+4YqpM3o52yiX47ysweRgY2OI
504/rS1zkWZKiXSLOFgGoSXeuuwUscRgcyTkxi49iFN1qvUWMnd72kBV6EQrrRuZbGqA4SGQCEU1
7VIk4DMBBoTnT0nPJWvOlpv4tzkgnRgukTjsFDN1Nb9NlrMhBi2xGem14ndPMdTmLjAJsss/GgnU
61OCzt4qBLL/U0ty5acpAJIcVJsZbCDKlITqdTCZC1le+gqhVlJcP/NOeKrE0hm/hi2sZcB2/Fup
Vqir+jWzzkvXelKLLwLo6IqIGIFOgg11BPRQjrOv8lOc8757F1XisToisU8rcUB/sMbv2kZkV/Co
pSuxe1QT/jgyzkDAu+XAr7U3A/3vAAfhT67+yzDx8MJA+f/vbVEQQCgWOcHulLMnaKYbkVhXNS0u
OrYm3kLEhfolfdFQkVfJPypsCmPmG2ztSTc8qwdmUxefRkq5bKMcgq81r63bdKPbmSi96TjEw6Sm
9z4GYzk+ySJ9LwzznTpYar4qQeD86MJ4ULl4zPc8zNAx9PsYRmlgNNt7zPMq7mQEDtuo+nlYTTiq
qO9Uc310jV0jwo/lK4cou01DkD5NDE6/BaPxWzn1AYZv8jem8lpJSJyQYVu693ljMhczGarBQ1H9
j4FwJ9eKOoc35Xc8ewNhLqqBAWA5yUxBzeGgRfiuqyfJ4dMH/xvHzD1xpGbYrzn5i6t8UhqSVcct
IF4DMVM6nqTWCoCjaABHGyuY+XtQkvFtycRc5XGA8oDVCwfZnj9zlETbsggDkTvRUb/kr3i4DB76
WGKtdmn4msIY2YPfu6CHwY7B/JRwyJwkX4W5L07tq2VjaWUYTVWFoVtPka7CgWBTu5QmW0e7kekF
v+TM7acvXWDoS92skvaQ2ZtUeBkl5FJvwCsahOUCOXgb4Ah3URung9rFhGi7D5DRDpN2jFnu1+Q6
GqT5TEwRab9yWNjW94TczZx9mOgVSrLxSwUwp5PJHSiEUTP1Y1RpVS9aPBT1W/8lw2gxoPEFszAe
maH5qdt9ZLN+wY1+RtxqAJyYuSXbsWM35arEV+ab7LQ0cnBCOKyzkECdQ88cfEFaJm1QxDMGyhxy
GwBeK5w4NRaCvOJV34NzfGlPJlhtTTKE0Tad7gZRbL8KJvbRaY1rMqHSI0/VwInbomjdXQna4KQe
A2pgLM+LgRf8dzemQHgI1XiOUfQWF8MbnWqUPeK/vTXdxOheDqR0itSqinRV5Q8GEHjmFmTpQPoZ
psxf15nsFsYvuwaFTvaTQEnNz3Jphem0hmmPz5WCpxhdnf0bO4xSRw0f4+PMP5NhNwwkpb76EJYM
0R9NSPnvlnFcnb7zpGACAQoEfovusAP9UfBFa9rthzX7pn+RKjgTHpajXsMHm/xOo/oFNYur3luS
t4IcUA1e/VHukgOEyR/R75fs0OrPFrk5EmVbfrCQFYQ8JEWaEd6f/gugh5S8WXDCGd4Ac6q6O67h
7/X6g9v1MEKaQhnAL/EPYWvzpxH5AduH376/ku+3TNtRNw1f7GwLnuRri8yqfGa4p5yXRvIrXfL0
+fM15VYPw9Gy1KO6I8ZUD9XdtTAg03hF9qnL1H9UwSlj5GEc3J+reWgX+VyWXTh/WTLZCuwNGx5W
FEcVvqYnensKBQLh839VT1xsKPx9Wbun/TUvZXtCaMll/qmkpvMy/a4I/jKvSLTbBuIa1IGSoimY
ngluEIxaApK1jsKF0/oUv2U9Ab+LHsqRgCosChGy76UBV9w/sd5l0vA0Vv0QjzhuKCb38SI+o09X
BPyzYdAqSgwYjIYYoP2McAkMcKaWTPxzUx/VzxW+rokP317oCJYxuTKX5nkihvxDX1gQkjBL1jTk
Vswp6XKVsuWqcC0wArYIbVMJbfvYaalfIepD8x/FdwmimRTZL+UD/gwVpb+YsUC22UhRup3En1Xp
UKKDFyUpUiwEDw37Kzsv330BLhKOxcINcEStam1kJP9uVMtjeGCrFDBMvZH8fMksKQuRSSELSoj3
hI7STSGuM1fLmdEJVA4VvCTc+q306lVCwCD+N2waE+vURZ/ISeANdIEx6szrKgszYss3sQ1Oj4zd
VWEtTQDfOctElB+GjUqMBUT/Q6iGeDNa9EzozpFHoMk5caBjbHyRoGnqWJSlouHk2fukzR52yeIq
kVxWqMV7HWUfhRU7WkuGVyB9pKL+ts7ZM3PuQjreCJmopPIeI1JJGQAwe89POKtStX4btauKf6a1
ehfL3k5jjlUqj7bL73ggcrPa60QoGExlC0TmpK6xmkGMgotFJpJ+6o95aUuKdSTGdkOCVGgYruBl
YNllG8haAHa+pl7H+qqtwL+h94qQBYSVbYb8VnFHt/FiKzRxoA32862LfjHRQdCpyHs1TNITAGBc
oSJdy80yxLCI7wR2Kk1yKgd53+BmZ2izEhKqIJMrX+6c5R4n4kPvaET3pZnfRlbuLNB51KvkO591
d8avc8BwP7I6n6ctZFvOWlJ8uflO6HbnYrgNuXGlSKr4bIp781bXgJegF6zawA+DlHhwBuwt6eGF
FqMkLzTV5rXkGCpz0D+TbusdMq69v+B8VaGioal6/dDznC01ulR4pUk60CSG1VCGaPRGSg/KkPk5
REROE0ooWHNIAsWcw2ECpNaWoZxOZAGvodWK4abU+zHOMboNoag8uqzzIjb+gJXzjUwsVkRKE2j3
5CWaFHbyV75gQaCNCchGzakdDpQ21H7s1ZXo2fXmM52lp5Enz/xJ8J6PWMGOu18NV95Ivp+K3A5N
HF2gTqxgJhNgNoegXcJJfurzfpPnUAKxt1oJOT3aftjik4AyTJFlpDJM1Jk37aT70p/lP6g1V5gw
HIINrEzhfdYAoYIgpfFFTwI+f2Ttk7TRAROrLfPug1IDNMR0ZUKxDWRfVAhmnA5UZ3Je8buP9V+L
IopRzyjEITEY102RL6vKgxg7xHpi3M4yw42nLxhQWvIAz3NLjemaRjCg+f+uIZAyCN6JSbwnKYNh
7kdBxZEgG2PY4Wa/B4ZR7r03NXRHRBKHgKMDdFLgrNBPmSOVeIi7FWWaFe9G4d6oaFgIddgXdXmm
+hPL9ShM7XE0U3KlJL/5zQabbA3rjJLtpqI3UXvLpsa75DpTsdNadoFOEOJyj/hokn9cWRQdA0Ir
PZb9BB/eRZ2CcVSdzuKRCa8DVsgSK2T5spn0wkEkQ47zT1rxuSzAv9bYp/tsyeZoWtprUTkkkwGP
xAzmxB7eB7YScQaO+iSzeZzYPGqx6sbbwrqkdlXae4UxIjLAlFI7n70ljr3Ewp1T7Y1/5Gtfpl44
FzGdqbOSlypBumks84EfSEmTm6ibd3IM73F6+EbOt4kpflbHnOyuU098vaeio/hkrcDVR/pcppF/
hq4ZPKBEtE3dqRAAMJzsKQIpHdVh2iGfoczNlM5FFs/NQzB3gpD9a87cdiO6ZqLhIJrOQx9E8OVe
Hb90CpuIOt4kiXyM4IDnDOFQ7qMfNkAMCvWHUSTHGbbZKJ+JbSu33B+1/4LMGI+caCdJWbWASZr0
SL7VKbsx03y10t42LIrWZLzrtLQEMdRwfhRp9fIVND59zsJK223eu5IFQ+8wUnb/VsZXKVCNqvN0
Gkk5jKUDkrGE8kzLUfxCxLLCgqF7wiFBUiXOEvWyNON1BI5tFMSMPuWEPRA5XBqkSdNVJ9PVFtVt
+EH1Cq9pZSMJDzbYjclyh9TIIc/5f2oBsc+ZFBS9vksNaGwq80kCKAXV1og7b1ldptY/2G1d4eNY
YUSq711iTk5jhf4j+03t7PX15CKiftWtqCegk+QkZvHXeIDgCGx7ZavNUf5gt34UieJdPojlSjqk
r4urAP8bTMWdNGdc2SROAgEK6Fz+i0jf7WIMj+Od4ETsH0B9oNB3fk0ONWLtBcGlOAAmh7c5Tw0g
XfY6eJ3Eud1fJZgae/zztsbfb4Ts1H8R9Qn80qo9tTTB0YwgDC2sujCLJbd4TzHXFO+lhXroaDJK
mKcayRMc89nE3uBg7b/oc7Mvi9VBlXLtaKI1kfQ0CWBSslxasUCxM50jdgbptRMzsERWCFI4J+Wz
8a4KQnSt4mVv4GbnXhtFnviQyypoMcvF2pG8RFufMVX0GtkUrR8TJvoyf7NF7P5hfAIFeGughNGi
buAbrRvEJmpgnLvxwIf6aZnxjcvnRjbZLVodRe5pMHa7AtKTCKksFr5zdJeiTh7ukvkNTq4ykpl2
MJ0/DJPkGs0/pTRIdkxOnSEcv4f7hGRrZReijQM3LWSUiTyB8QHh2LYahCbaahM7pRc+s0W/KMsj
1NtjPcXBkDBB2bwiXYOo1IMX+Es5yPqvKsK3ZgmellpsNdii7lixTq8USe2oFCv6c5ifwCrz5bVi
HQ8M9bRZdHF+ewD5SXvM2MvFiHCtara3R/EpjHjDzYtOzuAK7ZHiVrVYBzMc7m35JpZbqGORhZIO
tuPSS7f1CJFyeqruu/wiOg5kbyDWZqB0ovi4WI/hsBQy67YSX9F0xAtwbIXr/G9iPiHM4SLmZzGV
zprW7niOWHWv5Nxv0Jy2GZJfuBRsNFQGaMflOMQwcXcSWrO8Pk6rcrba9lKuxkVE5DFn03WjlFWb
4miwrxiPC3v57r1fxaclNPfF1I7kK8RZAPfYMbfJSSoCa0ArQKFF29opkDqFAi1yFRIoRxaawK9L
ifNXsNeo9JZedeGP80sSkiuYQ81Hlt+46fdj+yvluGtjEh1e2my6Ra5xhegdDb+8C8H3iRn3WXJ4
hNx9YMYkX6MpT0m14F1DqJyDfEX0w4DY0eKd2Od33ZeVMzpeHBimmQf3RIQ0xsfSMpDbXESDMGId
aseNWjzydrU8hlVmBTgWtBvNF76LmIQiGVH/FDlaNEEm3TOYfQnhiao2yGWaV45k3IcFuDX1R+Tr
Rdw+gRNYAMFYRDboobaSgkFKx3CkiVAize5kWGPLHik7Wx8U7DgbbRmlNVIsNJbQXMZzJQpuRwzL
tF56KPp6IwaMeCfrPMVhuh8lDhLdwyVzq2AlwAKj1e57ju9PcXEaVPqAVyLj0jDim+C3crQYSDtw
W5OHFPtgvl7ZhCp6WPHy82IFMxLm92QNGZiKHOpEP6eXqU4ILU+wXjQp6HCWrAq7OjSHgG+IA0f8
28sIUX4jQPSLZLjqZnrj1Lt97VJVOg8ogdH62Em8XmJyDQwMnn1xVqvqPBAJ0pWP0lQhpM2h3MTh
WE6naUH1BvgOkWSLKTauvaJLGD87/eTJ+voQ9VNK+DIpkFysOd8mo5h48ln/io0CUxdv92lG24fv
VC39aGo87PKINWe38br5FDl/pRoXK5rjKkHd/MpcdBuV5TA08/pQxV8SghrfZJ/H0yri9S+qffSG
nn8VxlCRmhCtX4R0t6FkvJttf0qYMqVSkCwM0FlhZgfDzE6YFQLxq1UgyiXXNVa47lCJMMo0sR3v
I0Ka0R8aULIkHBBmHXbwlTyLaFWER80r4I5Qdow38NBqNPx6Ntq9dcxQYW/E0EikWVaYOii+suxa
QAwY0KugNEHWYSCBAMKEuGOMAS6CAIsxK04gwPL/lDINFb9bTzNDukO6wJAeToa2ut03gfebl6lO
/TN1dwQqX6P+pK5F1NSrG9tjB4eDXaqFQ+uOQgk/L2Q/K1a9GpiEgQVtPJBEX7zD3FgwjFvqxKab
TbVCmKjMqSWuPkmMh6Ik6YUQenEA6C6+VhkXoF3Vnj20K4gYbb9yCcYUqfOcuAIkUgMaorYehOTS
8a6+kMAbDP/5ZWrhbWJNjqQP46XXQIcfGipepIenrXlwaka6zRtH/hpzuL46WVYg3XWZcSYw/nTP
vTdlIFx5khBw5TIhV1hH4PzX00dC+Q42Os/XE5ol0Mg9ny7MiP8wuzXRTBsRnP/MXIPryvwE75vY
jkcjRaVeaUeTnDwE0VjvUKgfRLN3+JSromdugZRSif3inn1jLtqtSItKZPBdLF3Rbl/RIGuOJvDq
aSqYITICrOXQoI1GK5XTOKuqwx8C+goYtNPMjZPIqdPFpl21G4rKfbmCCdV2HWPvbJU85IzIvahE
GVp2AMJbdkhlyoLJ3Ta0FOVvaYku/Wt1IUBHpkAgyNtaLxxeU5Dn9TWy5ovFRD5t1/DVhwkY2vtQ
N6yz+maeJiFzQbvB7iYmgiUO1hzJoKw/aGcNlT3J8FhCevlBO+RtSOZipP1uYRD6d2etd+Y7yfc1
6Qi1/ME4TH9jzJ2hCAPW0HluPHRn1vta6REvoBT2jiA9/TQMBJpOa3CtP12OzY3GmvdhY94gP17r
fyHypHQgLHXo+d4cjl8l64NOFYKFXmcHHxmB8IB4lep3qKA5jouD1qTUP9DDfg6y9gmx/nPs/aQR
H1u7fai5eFGWZymmzwo/aOXr2hhyW9EEjWPsVmwYDY1pCQhg/AWl5KAuHXL2hUAhyHOGkrRfjcWt
yY2tXtskOIArAlXYrzvB/GBGJI5+wqC4zIlO44F1FPz9AupS7hjLILnzF58k9H91YjtF1Nf01m3y
xVJfmB9s92ce6aEL1D+qQJoOx0XNTDHb3K22leEPMFf9ZPGRxtzgCBY3FG5AZ6ELHVILg6udESIj
g/KVGU022EoQOuSsEliyOCN+tAEtamPsJDN1/rayzOA5qOaTiZD3G184KzF7/TMOXLK66CADp6ye
pxAtQ5lf15UQO+VpCgkyIZ0qKZgQnSe0PQnmiIy2J6XtKfdZrZ4UKzt1BYs1gUVJQZ4xcTzzeZqM
U9fi0C0Ac7aHHKFzA0pvT2WXMFvWpwcjpokPaw2F6l3XypAB5jk/kdc5/6DQmWm+FZJymKOMtoxN
rQWGbasYbqPjSlrEghjbhIzdDcl9YiKxl9hVTOae1x25SIjjR8vlOxZ9BI7m6HcSKsjvJN0+Wqn+
bNBb3ggce5QbjMwmdioLsdUCL2loHKmg62Nix9XIlh87Hi/2mBhXM9+uuNGuev7UTMid+JTRRDCK
K2Mt1Ps4JMkyKJvoSMPPuA88ffNp6oY/MPMrD0R3seqmd4+7UzQSoYt+QVj54GWHKF6kXcN5gitI
DLFB4ma2ukhR3ZSfRegRV7cuUFZVC83xPKr5lzle8fDcR0P/NIr4E/jve6PNT1NdLxkt6IdFckn+
cTD+sDAkSL6hr4tEOEEogDflHo/SY0SJEaNT1DDIPg7Soh4ryTjW4uw1spO02ElT7X8cnVePpGgW
RH8REt68AumA9GX7BXV1VeG959fPYaRtaXdWM1OVJPDdGxEn3HiFdzioXssWweLkTO9GaV7MtLiY
U017IKvruNlRhOqLnBytfmGSq+gV44MkIqYcdXaHNFCiur3F5OOg6rmUKmaqdKulmI4kso02PR0u
7BWBGgAgtBLH7hlVJJZc9c9AzQ5prx6/YKjsle9B82YeiKkB2pqgIM8tDjc7pTonHI4Id1jib2kx
yPJuFWuEUZrIMj7gjYIJmwnEFbxtCYh6GKTzfO5Br3+m52kz/EvtIQndsCMWs4pH9QElLpp44/fz
8e/siPimsJpgdwE5X7eJW5mvITvfkScq7P6jmgDlz/sjcASYD2Q+gMbA+1Om9KSnbHWh+ZErMZRP
CNmuDAe9tSA4WHQQLYFYGH6ybAVLlbe8XOae+GGoBKPEITjTri1ZLYbINHGFhspqu3nqYvn/F6jP
R9bkNGPMLDsJMW7fHg0qpUlKX6qUw3QUVzdkfVDxRxz5SkYKvU/LaQ031zxbXMa6FWIaoAHtzI7l
HOJIzqXYF6zviszmt8hCf8BcIRYAACjvMWNiOaxAKw/Pq191TDSoupO7fkZUmVCxyGosgObBRHko
N7aAcpzwQqhcNRoW0lDFVeV+m2hrFi07oXKGG0yBONmyq1rRoOUkPIoX1MFb37vjSFLAeqAyM7tR
IaMzEZq/0QCH1CfIlosD8c6QLdmhloIRTAF72bZxlfgPvz+HvwgJraJhB/NGsXSeWviSbHmZxE34
Z8QgQiBgYEunfyVvsRmffP5CTEMGRqYaLRnnHl51a7kbcvS0EuUONSOvkle2ufzQKu3Xr20LthgQ
JOcQnVjoeMt08mLScx7F4/g5YNUy8DCSvY6JFvXkofNTb4V0LV57ziiAGVhDa7zgxN+e10rCGm2g
WADKosqxEIA8tFOYYjAchC2lSUPostOZKEdwdHnWvpVwJJadAiAAordX0uymUBlPdGHg0q40WLMJ
jRUTxhvSasedrZ6rRWFbSyBABrC4AytyEVs/5sVCzbRiFkdRkQ7ihVSPP/Cezlq7oEq7Jxazns1p
IR7gFsDl+g8h2RlZ6ydEZzj8rlRPbG3ozKlg6WUqUHi6jWw/Wih0LRsGBaeYYBCyZ2luR6g3f9cJ
xwaHT1jONOv17ord/qzQwMkZEufNgJ20xU5aJ4s32FAI4nrnM2Ug9J1qAvgJWbfqta2bg77Dccpq
yGTlisff5DwucKS4qQZnJQ/M3GEejmBVjP6MMWbUYphEcMoaOoSuK8C6hzHFR257u1Wl83wVGDZM
XuCRtlkqEkyPg9ei0DEJ81Wmk33D01aXKspv0ULh5nodaHsBfRFn5YF2FJ49PHfmbB/iZk4Y2mts
kPTDnOf1FtOLEIkOrtxusROwDKDftK1J1Tbv8qAEFHqcSeNsHiMJlYVkBdWHI4anLnU4pdKDu+Ai
lo8S5pBW59yPy4eokDvfKp6/S33BGbpQXgKIIrUbIaVAByMcZ/bYThhzI8pM+kMM24toZEviBdeN
kBzmMpCpN15YaunlhWYaMmIVjQyZz7U3aC9NSUIrbOLoa4A/q7IXUxbPUP4JlMQTEogHM1ij3Zww
0RbpDaCQLHn85K7oicVEg9hO0I8NTOmMReCCNUE6qrJ1NOhlI6t5ajSGwH0SmWTVjKBnqH1X2qsa
SSj8lGRCMqF/R5ZGT61HfyUjizXWPBsFtHQAdgKJF9MEtQzhajRe5p5/O/w6YxLf0GUAhemTGz1l
Di1o4E40/fxOfpZnJ/LTHP++JBaW2tAdy7hkbxofuXFmIzDQocKd9ql0DV0unHM4IubjSeZBptxG
o4QEwOtDmv2egUN6ttSmuyPxLt5S7Rmvq4xRtpqvY4illrghu6JeNA4hDxV+djWGjb3webd7i982
LagB7639uOzVR8n5cGQpRRGNxNtN0HAFcwtjQjVxxKzaXmZxmTTXhm3B1pU3UBY22dvQ0not8E9M
0DEm2QJbkNlFeOXk06L5/UcGQ8w6m1tdUeVHSRqMe6jX+PLQavaGOl1XRToL6wCehZSbxDOSHUEn
2RKxKQYmPucovdOh5Qrwas4pHMhOQb0aNQ7KrKetIWihXQDvm/onUdAXYGyx7EF68tK2cubJcOBI
UTzd+3nb+frst2Dbuhj4BGfmiam+wsQMZ/qA1CAnHYdrq7jJK7BTrK1kKzeEOTFulhko0jQm9cT6
oIT0NH6IMC8pcVqqF5NHqpwEKbsN4w+7FxJKw7/qAwoGsCtRoEq0OstXMyUFMkYnGJMBXcPADGZv
waI7O3hLEEIt4ugtk+uoRJCglG3zjzlEMWu3fO/9cCLJihZvL9T1KNi1NlUAjpsyk8yh4j37wO4B
gJ0blGMf3B27rNEbXI2g0HpQLdil+mmGCNIstw53MoLcv8YYrwpUfTA1mPL5JEanPlbpusFDbrWA
ey3j5PsPbMc0+rV1W64ac1I8LQBq90KSn/uYvg5Wsbi78CmB3pq1KzyJm1EIzo2qzla/H6C0G6wl
WPTtRnKUkyq4+DVK7AFFOOwzGlhbztj0UmcBzfEigv5mCGEQWL4jsom8NFqabWoYdJ/qWh8Kph5x
vWKs1hXdDxFdeUBD7mRpM2nkWy3Zzf3JLINy26vBAWfVkDoRdgwrQldTHcbBbHxP+LIq54XJXSjB
p6QDwTBkNEaCnpe6kkoHO/2NeZ0wJ7TWzUSl06l9c0OON+zQDPQ4QJlHOrv/n7dYFKMBlVO7X2uF
3yRW66DEdbWFjSdRpVWrucQXubYNnTTqd8JPGiN/aGB6KMNJVgcfhsAF6D0cHFLLZikbsuuMW1JB
Vyop6nLwlc3XGJhQdAp6nf6lARXR7rSvRXkMxOTlJwcmQC8Z+SelUvaVnB1i7njrj0rdkeQu//7J
aNdScbwljilRpGPPxQyMEggg52Ac47IDFGgXmxey6kcoMAXrIRFdA4onYPmzVeYX2TxkWAKBJUaZ
cEwi7pcV3gDcPf05t/p5xasMTwVCgWHjKCJ0pdOcA3F2QD7hky8XJwY+I7WPpMA9QAwBoBUZOJVb
D4KCdDFacmn6ERQKO5t3mRgIYFswunxNBTaMUegbih7QGTc/xv51IGMF0spgkh+xd7FzmdsMI2O/
C5nZOri4DYo8CCIQA+z2eUSDwk/SP4B3//UtwTaqBpmLsZ5H2CvrpnVmWYSewNoOV+V0m536lySD
ekWmq09h5BpnhRJTEKxDcTWT8pYNMFWS+iR1MUuZlFTZBC4ezyuLvQaBZiMRvAA1ZXUaEgMiw8oT
ntC3tZ9j6AoJnnL9FC4T0b78FH1avyb+qDjat3l61UvQBLVBjxherKz0RoOiYstTQiYqpDtxe0R3
v3K5naXPwhtM2MkrLXdunp0m7zQyeWzAdxVv64iAlx7IhrXnsSAk5PZgQFGup8D2TapXA0NwFb/J
BnZ8tggT/m/+xh4XGa2nNvdvjI49k9mhxTQe86OEupOVmGSBBDeM3VVzqCIuzgBKmsMKTggX+D2J
uJMZ1MtXhjaMpYcTUqrRGYt7YP6qAEAhf+HaIcyUP2Q8VttdyimV3cIU/okj1nYD6shONs8Z/SkJ
GkLWKX4HwaoI/zTjkwt+6VkbKBuGeLHfY7FyKPNAxsr2eCa4+huUYH+zMGqy5jEtyK0EFA4UezSc
fCGYY7mPsA6BFIRM0e017i2dm0ihOgF/VQMijTUKM7CY0rwkfszsIAACaX35MYrAggd9P8R1oJfG
rsM4PKqH5Kch+zIK2c56yAKoGGdscCemL6xjJxyqUabtxeKRoD2yZECrI5lvVoEaHlEwWbaxPu4y
0dUUZjwaAwsU3wEmBfutFNMVDrecdKRgEtefKe1AKd6vXc2wiyn3XBA2S7awGWlRXirYBsjfw0Kd
rfecJeqA15lVgx/pjgY7RmveIzOGW9Bf8LiQHz+ts4Fk7mHv2ySVlt5zY7734IeXB6HLU4GXEv4c
5TaOwbWNRqykCKZY2vjIpcrr9PWGDnlCSVvpOgzNszI0gfwic6g1OGbzyF8vtLQyMuYM1bxt4Wi6
5GXd+Z5zQkQPXKdgjshG8G0hJPlIJqflt1YYBlSyhN2N7iyrlu1Dv7gMDfQrUtJK8iVm9nS7bTfG
kpXVJRZdkEgEM4n/Rc7MmrlaLhirGIImd86se5mWT2v4m48UbtDSy9oZp7SJuh2LEZBKw4UMQcKD
p7wJdoKRaThVWzv5eumHV3bXMydPsUUb6+AsiNQSuBEwk2F6rwGzKtnJTGgXjc6cHHCbl7RptIRC
KqwiMcU5Ku3bcUOjGh+p+VWQ48uRyHR/gUFLRzggZzMkeO5nDbbrgySQkDPITu2/WsxhNh2p8sT4
40gC0vLy2Vexu1/O0tzDmpEu5V6zihcl5Mdc1zdLQ8do12DR5PfSst5TvUAJay9dJLypgn1S+B5I
OmjpaToCczj2x/Cz1GUaOthF5jm9hQZ6eUEZpzIUL/AtH4ZkIe3ZfDfJS02Hx49pvplsViZpDH7C
7zJm6xDZNgvsPXgsFPVd+C0SYA+l8h5/kfu1mH+UC65Qcz3p36a7QDVALU7RnDvqPgidDXxDYz/K
EDIbsHC38BSnsctyzSoAg9izgBls/kZPPQkodwZpjdAVHhMH6YqDYPLTf61N/J5N4auME1Mhv8Ea
/RHiBrOXNTmFkE4U2YNvj8uBEOuy61kZCX+NTStpS33/T31BzsG75eS8VOqN5AIJiJBZTaXKQMhM
xcNpnPGgLam36SQhlVE52RFEuBKfXYR2cWdH+pwqe/4l4IclbuSY51YUfQ2y+TDz2CeZThn29Ihn
6w4Htc2fELh5duOefrHuWqX54RwH5OSDdlSQGP5hSGy4xyPQmeQ9c6V9hr1IvHcZM38uV28NI69R
Zozenpoo+IIxBOUNgmd+IF5sILPqrBVN6HHmxOJCO8+pgNmEFWK3yarCuRO1M/j0kICE8pRZCo9l
5BdcBVlPvLGfd0v1WikCfbT9MXPYHl6ScQwq1qjbkwhAwKCfWA1ggDqiTzB7qqsULBwaaDy8BA4K
nbN85JDmYleiLFEHY1r8qgrUsJ1j6oTSsMStjnU3wXws+4qmUBLMzVc89IepCjfP2bFJqJOybhzA
MjTKBdmR171ISivRKRlCOMXFlI58H3hT6CP7FtFZrjO1wh1PfgW2cvu6VUhXWNxTnZYFTFRLBsEO
amcqffH+qu4qSOJsN0/FLcEWgVx6F+XsEe2IAFS35N7l071ypnOz4q+H8qlK2QW4r9ALEIjsdVRf
wI/hOcyliYJuBvnZxoqr2hFgWFLQkAj0mM0DfoSJRfsRs1zYJYFUzBc9qi6SSuIwoRMBtUevVb9V
EJChRmJHibKbUCUXvpR60Z+gFnvRqUCvu9JVldX7VCMLyNEx1iofa0SveHhwfQnFWgSKaSt1+0zi
R2NE1xkmbacEUUQVRyadpTQ80yIEwvKVxeGuLTJXM4xdSuFLUqGX5zxzhvxG6833AktxCoAWbbyl
wbXu88pRmUx70ZlHTbOIIw/oAih7EMvjCw12fQeEmo4ug4S6dd/Yy5pBUsE6JCNZsNyCG3euK2q9
RulYRzyCLGx8CS70OrLDJWTqpwH4//zNQcQ9ZFTSXlca7EJ/OW2GqXE3nyQ5JQtNA2O5RbrKdHtw
1ZXJ3qe/WS34pwQciRDeyii+byiftbqGaXyFyHlpc9Jw6mfJKhRK/lnIm0CLKfjeTQMuAaOCGEhD
awdhrcDKbw770eQfI+PIBpiJSQtMJ4eJkE5QhoJpgxamuwJra2XxgUMhKFQEfZwH/wCgBS3jMidw
K9E8jl3nbJDslV2lWJ1HvcJtgfPUg/bOcxRLuHagGEGMZp/6T1VP7sOCtYR65Lrdy5v9Fzf3G972
aHiRVSHY5qeKvs9Gelvz5mr8EZDGi0OhI33mrt6jmWvmTYHaKQS5Ne04y6/Q4Kvo75jA3IgwJfl6
xfbNyFC7jHOiVAEGHswKnHR2WBeS5mOAzG51f2lcbwHTKGcM7RjLSw4XU7Zv2Lzpg0L3tgR9mE2X
5KmcpQeVBhO+ZvHF3NxGTzb3Z7j+Mv29CdD8OTqPa485gZwJ1K4m3txbIuhfos/giNLEaYzypRXM
p3DYjo7HNp5w3iEibCiflSfCVprk60rpz1nvjcVyqj4t/IyqAd8kSSl4EDyhr4P1dWQyr6v4bErG
ebSqfRlibf/RkGi6IfJL4o2R4tVn7Kdi4zG9HQh1ZR1VGjCUkrB4qeuHNPbXrlLfICC9a230sRyn
Rr9rpXrPQu02Ha2J0RuYlpo0N0DD13xlES5yO59W1oRggkxjT0Gf1PGtUdkSR/oxlxenBd3R1WSg
aULAxQ+jk3rb5BALdOQSDuicQtsac3aJph7DkWOBAaPIkq/cHVcd7TWjalgmVSDMXtJb/phL/uD3
1ltN0IsnFj9kdAz1DZFoOUb5V5dI2aJkRJN0FmfpXFZg1qbUFWHLy7ZM7cwSp+4snzaP2ybuIeHH
nCbpdRW3w7p5lmQwkKJwnoCFZmEQsQ/VT2recn351vNCbDmHqyxO1qU8guePOA21O3D9RSvyPh99
xG7Wh7QictRuXPk55MMllFgwY6iugLnLcn1QcdHpTLGC+87pg7WtyJJHNfH/x+dSr86RLgXpxYTC
Tj23yJtQNR8ZtsA6PHe9cs9L7dYK2hUb+sXK6zM+hZYgZuMoUEnIuzk89PlsFbcj+C4hY4bvtPxW
kSfWuhfBulfzfNehckSRGSQgPEVQ3C0IT1YYluzPlQQFgoKV5aDrCW8xyY+u01ETGMZoBzJ+k2Xj
XkaeLNJcgshpNBeJdi+BkEQjMqif10R9z0035AxAFrgo9lrMvUCwvHfifOIpSWSH2PH0VxiqzzIU
P+oifTbWqdLFt5J1mAAEA/V6GWds/umR3vaD3lw761jpigsJPA9UDNmwh/UcoULpKR1OaA5yNDIV
M8mbHFkCYZeCsfPclpdIJNImhkH/Yja4plVuKLFlcdWfJniO+BTMEiwdFcw929l8CqxFpLd4XwiY
AfOLhYtbqY1DUcjgZtnEwvylF7kPIpN1MMEBYUgOgLmjVOX8Kb794fzXCcTIN7n9UlcJgu3TEAV+
KtJmMUsLoC0ngXVYc9Xi9lwn2qUngaS3AuCeQf7oHMTl7BLBMLME8nq8q0P4Cmqn3vP5Z+wj9vbj
Iy7JEDJBduFdTUVchdM5xQkUDbc1u6uktuqv/6M/t8KcrvKNquttOsOKtrECRtC6pNyo0sRuWxA8
k9CrsI2SU8EYqVCJwkKiwUjHih4/klRdIsjXEj3IJQwaFWy0aPL4qOyMrkui4RjchvaU/emq0ZO+
zFSkwVe/jRjZySUMkXjbTDYgWU6RFxnDU9SGJ0eDgo+THnFny0+HOwxKttWK//vPuTWD+CnhQOdi
lvA1jPw+RN0tjsZr3wKLJQ/cADZTwTJGOK8m1rmdthuHlgZHfd+zFIZkuk+VPywM5kd9XJrQAXFY
UJzHTfkjWMiRuU+BMlSnL4tKs6EZYRaqnlzkPjOVkeg3TTvwbeWR5jwGXb0Osnhoiq8m22n0uCmA
j4RLgXQ8fmU/JvMGY+fSS69G6NMtTRA/OxCrsan1Fghvmu78Xo75mz5xVLKs+E6nU6MGnF7qAFOG
rxSTrzRkpHuikjYX1zbTW7RrGhzrCp3Ru0YVdvNXdF/S3DewW0oZiYxe9QqAOdxhGT2WhaOQif5h
h1GBf/kRHk2E3P06+mRoNy4cPAAQbXJk8eREPbHw91HVNKZO9Zom2Jqc5N5w5cZYvsVuIeEnlKEd
izy5c955ZA8mBbsw2QMjgw872ExAPcoyHXc5YUdGiTm18PHQ1ZDJBzICR6Nuj3oF5VJ/z0pyo+Dh
h5F+KALQ+LyqG0BjuiEKzI9g1yJYZoNGqcAPnKIY/IZqalvhPJFMdvQojjihK0M7TOVWDI7vrDoR
COBj2gGBqrlUbi8PbwlXgLXQi0EoUbtghZX0GrxQsn9QAbPrcULTEChiZ2xy1R9p4zTYvxAFDuTo
B97KAe9VvXBGKmnIVltHjiiJ5MOiXEIfHqOa3zMzdjWdu5KV05kxEo+m5NTZR2/AIV04MCtujjKp
xys812ClbgoK0PJZ4lZK7X/LZwSMQ6L0ljLoI4tu3mzEy3FbYtJhC25hbKuxTq7pvSfBgo3VZZF/
KkH9dqXziKXXGpeSKBxknFjJtm62cAOUe5OuBvFEYPAm3hqkXzPATbc+DHymlol1CNmQFx4ZtxNL
KJaymCAF4tvQgNYOwR0onvEH0jKJrFe1pzcJi5B8HVgfU4nXYmSs2/aZv3XkvJ70HT5NmjHINmp4
GPKHVrDbYXcQVo7eMqKNO8G4jPOVco2d1T5wcmyL838Z4HNsKhyb8NxGLICdbMFsWgS20qtOMWC2
Z2eb7EaBHlCyy5iakKwv/zp4XWKfw6YdJpvGG1gA+AjQ0bBuum36YXQ/8+MWY1GTL3oyO1MD2/9l
Iu6vY9wJj8LPduDmsQa/cW35ZXcUEE3SRVWWG2YXNG2NDVRo13wQylg/sETx13IX4iw/QyjJHJd3
zC/WX7SyHHyJq4IGE3nKmJYnzzAu9GBQICY/cRO1+FXjc2/dBuWf3mOw58eIf3HShVviFjryTnza
JeKVwwFUj/8sbWPrmN8lhnDtHAU9seArC+5x2wW/GvBGR0d9qjAdu2sNPilmmZN06YPN9EmaVggx
jvCnxXfRb90q0r1CLeH9Toh66t/WxY5mdaekss3xhgV3EfoEpra61/GXrTLpgJeuJb5WB6bFQsZu
CvHRSUCWUIXICJHWSD2y3E5TVvYux0f1IAZgQ5vKISaEteBW0aMMOWxDgzjhKRZepT+coIEEDSGB
C/1Icf1rRfrRoqe0ll7eK7bQPZZ99kkbixEjtEQWDLM/ljwAabuEJZN1lpYTF616IRvDpzcppzn1
dJmjBC42W37mjB4ZmBQ4VlizHlalPtFjwITcqqDeIdfkvyNavyYEi4Q/AwlzScWddse8TPgWLmCK
8XEelUv9y5KDrq+SDfm1kHSvaDnpMSea1Ztelu84nmhMDFPIAwY5N/5ofLkmPHrKrwnOQZoVHMog
JN2t8YkCOPrVYEMjh9B+dZC7meCydGiF2zCUfotEN86jP24DKIJLJfQo7o1vCblfKTO21sWtuQFQ
4OrAwHyrwAJcEoOS5dlXB2L8FDnzCjxi1YkcJbROBrNGFzGJhogN0FzkPD9QantQUQyUyKnL6kA+
HLNYk332IxbZKqW0hAnriDejcFOfOqCOdceKDVI6WfBQxCAy5AM4UQypVf0att0LJ3KpuZZ1fQm7
8hwVgTX0FK2qntErp0qO/EZFht1nGstdjWHYqJxWVo6KlZzaZj5FkoojJvZGaXDNubN/9XdgyadE
yjzRl9LIqxXDq3nc669L2bwl+vBG3vHNwu9Ze2GfebRcHNCqYozwReTSiAEJL0im3jN5dd0pxjSw
wZC5w+EclbtRdalSa746yZmgXkYxSQyKxfFuhvNCWPmIoZ2BxzWoXgpBLaKV9uwsSSNhAYCKJMdP
HtaF5eOpCj1sDV13MQH8rjgaCjwHvCqOUmrHiJl93QUR6TuxfkdT7nhmfxtuBE2TYhni7oclJgnf
sbL7WsbEjjqHE21NODXZr9h0Kl5E2ov2XUh/jReAFVcqSjLSmkbtcuK4D+ldw2TRCbJLRep7plFz
v2yXfysmuqXi72K+4xdaaGXEw/lRARvhufD+lls/PWkMwx4/rcCouemwVVpAyHbJBPfFZgFU+Nni
FEC1J1bDou67wMFiVOkfkZyVk5NdWVlTS9SsNR+0aVChCuuD/ImbKmipxb4jfEEQVPxtJTznYXRI
67tE10eA1iA17vRlRvJH/lMrwNFmY0M1enJfes37CN3ZaKoTPYtKOewsRIBUn67mxFICJACvznHD
PEqGzQ6eglqojXn/GX0B7kmTi0TtnyuCYWYnbunNHqp7SXcLTw5kiOo9b4kXY+upeLcNLeao5VZi
xs5+/XYP16YX7Na5SMqd6vRLmMXPdNHusYTJhFO7vULNmCBwGwiEic7FgcJu1AOVAeCNhPZUsBmH
yW2a+m0RmvtSYbd92rTI8f8LNDK86xMA97b0NRxZ4XAvbbu0MYKgol6N8MaI1xXJq3Cm3WmoWBHU
3wOWNklYLx0M5hgGM0i6i9ZPl6opLwIGnWMYgjgQgMZpVDLwvzsVGKIAPYYfMaI8qBbCvfFWvymQ
iNZo9RZzfO0C7YAR5KXptJeBdddiFq/5RTEpYE3sOHHS5ju/NJuvHMO6SUKdeEQjnARTOYmoc2qc
n2oQtybPGLBjgn4yhvqkmD7J8Z1QqIfl1HojqV05sJIQuAsN2BDUM+5kPfaSf+1QUzomnkU+akFW
ETR6P9PR82maBQ1MXVgsugNv0LnwK2wF1ItTuQzPC77nHrdvruM1i195L+A/ZdgY/oXgSMYQK3eM
oYLuxxhPD1xg3Cwx48chItiuhe8teJOM8CNBppqGZ3bO1zrFoj3TTJbF165ZaI2qbJVSpFYrguxb
3yvGsl9kIJc9w6nF1tVlKYr8XuFYipgwNZYz1VEeRvYI9grpejHUwzyRrqhp8aIORbaYKn4aXgx6
7xmxZ7FO2XeZI9SrzQC9LiRlhDGwVDno9OQcVsW5dJbOEatjPXfgf+tjbhKXjw6REe1/+3SbLKv9
loqF6bGy5GhE86Wv9rM1PVStviei3WG+BeQPdWMe/6a58kKa30271iH8HqfLqx6qrwypS3/q2nsl
42enmMGiYWpgRG3ocue7sSuIqGMcgQc6nVt6grKV3Q1pqKEJL52WX2OuUOScmte4F9/VlBj9QqJV
b95ngbKHlFGg3gl5cYOWj1Cmyn4NEbkoJC9FZAPuJt8QR8xRvVqOwKdx4D/FWh8bHE4jSaDJtqGB
9J8mPVzN6v/k73he7c2ird/F+K2LKK83u7P4LX62/S+ilPJQNoM4v3vRjgetdcbNQVdTPhF+gIZQ
MUVqL0U2E637p7FNaggCRZfV+lK0n1n4y5l9a81K6Kn3KJrfZ+ZHx9fdnEyvx6Gs0lHFba89TEKd
g4xVupl5Hw5H/lZxLnins4dgUUGWLEAwJO67xUGKzrFS0+YIBqaHAu35mEpUGiYSevffTkl8mVAD
ARw3Aq8wEH6faTwQANgTf1V4PNWXppyY8ymaA7eQD9Soh9lh0mmrLxCFfRbp9yIhbS0fwnG4ymF3
waMWrS7nfvIO9AgOlwZeRRvTSFHBcN+e1TiY2/TWc/36L0Npd4CMPOIUajgew7I/igUaEeYv1iKe
RXI1bP8tffmk5KUlt1ZgzWKxU0dfaE0o9nZHQDY7FQpOuvUs5vHdgloq1CCam4sxsz3lm2U3enQy
+l1PO3QoJkddwMDIcoUCw3p0yUu4AIfdvNJsOFbY2OGRTZemQYlScDt0+i6v070CFb4eQGDpxn44
68Ds1qpFKc5tddR4aMiMgyHZ2JG3IkXJ04KoYIGzHveybqDZWT4rkLYSAtCtpB6DXJWBtnktkt9D
lRXwM6x8G1pQgAJHr3l/YdhSpJ7XSOdhDUvFcKeIZF/xhWFsp5UxpNaOersVy2CakgCoSHYaTzXH
wMasGhvmSwVzQZ/0l26dXxpolgvDNl5Ab+hhpIfobuIHDiQ14zD0Y2DO7p45i6lutpnlO4Pz3NQS
FYFfNWTn2c8lsumDcqzYZ6Zkqcb8QzM/x6U+48uZI8sLX+pidbvpLrXGmcnyPExy0FihT9R/Ynd4
VOqZJnFz8zAkODzxUEE8NZAL5qNJjFAZ9j3nObAAEvScBPRhJ7DU6Xw5pNxur5LAHoA+dErs698d
7l2rNE7SY4WGqzOPruaeeIRUbZW735vdiKkGfHM9xBfjj4jHoGiAA2ksCanYASKxK80JezW/Ihxk
ivFiMhXEc3HhMlIS9a8w1yCMhz3BdewmHNxxA8CKFaf3VAPqTm8wT3gse9deoMDLSu56PN63EteM
j1ZRvJA/o/IpKBzkbhObzxsFlVVvYjSrQEev5uJNxLryEkccHfEiAgVvJtAJZFfN3cQ5nn/9sly6
Vcf2x8sEdyDZ6YOIeK3WqALibJcUR9RyfFgWY6+DPZJh45nfGuL8Amdv1dNA4j5FYjnND4sYAu4t
Cc5Lw0x4mxIAy1AO81+Y+TLVOjPNPsafkWpNLIO4hylZanB1dxNlXH8y0tmYenpIaZwgjdQTeee1
VXKcsZtlOAMROEYsOxX/NY1aOCUryp5fY35Dbkyt3G2p8GwLLC/hLqdMN0Rg4uEET4vfwjpI0qHP
OLKetHR9Lxr9nUdTlv+JZmsvp2xiRvFVmBRSN6zTGCiHl65cnpY3iqcEbWISzuByLiUPgVCls1a8
ikJ7HGe3eeGhQ/01uR6z9mp+bsZKPfnbhjoyOy1JQ0P/ERp4exIHZ6D6mFklkaZ3Nqcfq3CrAAsL
77PBqGzGdEMV2GIq7xM+Jm/13W5JXxuIMSR21Anjcg/L+mLaMWJehREwzIKK/TwVkdojEwrgN7mz
bkYkA/tY/R3Gf4lQcpzMqM1SAFxom0Qwi4eCoJ7pysRNNArJpukMySQg7rszky9OWqvl1WId4IE0
M8yQlhowlG7wSouxsZRexoaSyI5chE2vLqzM1BO4stZ5Wi4YOe2RbueB4CmoPflnXMOHEccv0Qu0
t7/DQEVzxkDZx+FO2KrGBOSBMdrp81PVodn3rQNPbRamHS2uRFeYI0AVyGBaSviYW2G1LlOQmZ46
bIBlS+aBJCm6lo4CEF9CQqQmclvMWVCEebZS/xfX/si/pAn/VlaIiWmXKIE8ETWiMDavwf23Fl0f
nsh+8CXhDYZ4ZOOuhyOPnqcxr2i7ScuuBWpihu4b4gazAGZoD6A5eLFJPFgsWqWgKpxhtmiWIcQn
jLuObwF5PL3mwJc+KzzbJHcIb77oo4LZeB9R5V4Wv2SA3HYp7Qj/ulE771yolJhk+asbKzGVhMWh
QyVQ2yoox4cej2FYdK4K+6LkswQfLdKmqm+1vslrtVYQencWNZxgDbVw8VQS36UKVAsKUJLFgNq+
WwwqbzNftTAnbqr+RP/RdF67jWNZFP0iAszhVRKjsmTZ5Xohyq4yc878+llsYICpGWDQ3Xbb1OW5
++y9tv4otL8olxcO8ITlyoRToRQTKmb2Q4lFPWNX57Bkjlbnks+N1xrESZDf1KckECNejDvWt5uy
F7s38ZcxcnXmMe8D8qHS+McSTqrhm2j+roTBbmIdWhgel5xl6Z8FE3om3qwmv0ymT8O6dGvz8SSm
0QlTJb1CYnxQRWQGnciUbicgLPUx3+lCdS4T+hEzdSfv83q6Fg1yF92ZZY0bcTir8HggEeJlY3Kv
FkqUAHgsIg05cXmdo/ZMjV1AtUs0VZdQJza94rzJwQeguIbAl0zKTzKLfMax+A0k8yL9mmEGcvc4
TpZwlCtCDQIu3yYkuqDx1p2PBlWYjOn81Ir6Jx73M8wnZAVFOWbGcoS1MxUWXDQd45zKzDa5ZMnJ
6fS24rDbnORns8N7yf8vGbrdzIez/pOO7irvODQM5ZIV9cWpLnUhegNvOBCLNQZXgUbnw7IXBgpS
UvMXsAmub52L129bvndwzuy1CWF4d4ch6m+rdcWYtX6nebWL4dfqaH3EaVReU6N9MK4rzThJswdB
WrOaniJ/2af4WCjNJv2RbJcLhrBzKcveML6GWLpHFxmowGDTYanf40x7l5Q9hWHQuRdypFzKO3xL
5M1Y1nW/JhQ6U6Va+s7wYw732BofhvzT1umN9RXfy9jNQQacYM4fkdhdcjDpfqyth+Vn3Rp23sT8
OXFIdjy5ORqcMuMACzFVBgvDa/XTknMy/kzUiyc+z58YKHiZYyYzkJwjOqyK45qLyoABKbFVakTF
xJdRz97RJmRtCXSect488/cCs7EHVFfv/mYDWY1l3GdlhIrziFeuJegemm4LE8sekjPickh56euL
L0PR15F39TQ/y+azWhBZwScAwHBNXlYagZ+IWCdt3HoW5C36O8fJkPqCUvpiUfulzyEui2zMxx1/
hWyZt0zI7gn3FI1r8JB4awayhgJy7GiEX1rQ26nhFcKzbThWQloa8AFP4JHnxM3wJnfjPTaEa1y2
l5Km4PEGLywsEyi8jdNMmsONlrDAwcgygPnOmvIp+pNhTNbqQKLFGIjOeha6Xzz7U+OMLOMQrt8h
qFCsHN4LeTqVyOcjFxa2ssZ1lowr5PF4y+w1HpUqvVOQiB5e9a8W4AOGOOSikT462EGI+vC0W7aH
5AXr+8B3q6MaTvgSl1tk7nsH/BpQ/vkTrxZ5bvky9p8GzHq1dGNRdnj/10rs6MDaVjTliuwIXUqi
vDssd1p8T03bXeBoKK1x5ZNgQPCmiAvXrK8jUiSF6UjfR3XuXSx4xbRgh1DoHN9l2i/5rlzjk8r2
RqjuGvKPJJ36b3UgCrBFbTS+32j+DftLAvOtr25OjmJg+01rwNKOx1nlyMduQyIRlyFWTMZZak0l
HawV1aYgkNwka92BPyF/csRTeqT4qU0VxO1Tq/HeMS0vH7sr72fbDMX93JWX0pzZi8qnWFCOW/en
woZy6xM8h5G1336oMEW4Gyyi3yIGk0Eco9E5Kle95j3H6oQWK8XXoHakI3U0VBKHzINCOh9NeUtb
sXeCSIQ/qkB513wl6z4URXyPc+3VrMNbIXDnQyPAX3MXGvEq2zJVFnOaYd6hX8P4AItkGwNzEnKn
AAkQXzJBDo3Ys6as16Y8lo31skpcDNpVi8Zbsl4hmb2bMDHeolQOSgxFHZXQg+II87PrzcD6jiip
MN4HigkNGqoPxPYH/ZyrzaU1fYVYUvxGrTTws/AMrJKdhZlZ2FzFILoUHEXRH+6k/kISHyEwJksE
cuDXoWRJS6jQB0kcNd/10uyrqeDhEXZbNJOzLwLbA4L5iv9QExApMExNP1LN0tAYXwKiksHSBZjN
sYJg3GPaKg4Wju7qsjoZ2cuS7CXHsrcC6E9miWdn8BrsRsw/+MIVx0B90Cp3sJDjse7FVkoQHAZ/
2NhCQxzD0YbsBLuuhseysuVup/uiMNWFxrMnOJWVWNT1/LV62bxvp/gj1NIPOFpkd6Hm9Z0JwnTg
mAEl3ueuHoX8xnRn1CeHX2CtwdM4R1J36MFAYObVw8lPv7QL8sqeyzr93UHVEBkEsjnoqd0B7mTC
L2TsadlO1qydQSeOiYRrhYlXvYjhrnVgLNoTnqs0lL+43Zej6q/i6D8K1vK7+BAhJpwL4l1UytZ0
mw25i6eTdaKcfWbY52TznZQWX0QECEICH35sO6sXtcl4Ie9GmKORwl+WwSR5I0ZRw9AEGTt/1Yb1
kfTVxxg1730cv4DD/xPU33L4sNSzRJYGG7mkmE7HjCXe6o/GoFe+I7lQi9jsc8At0sXKcsdUCLke
+yzyMIN5q8vpve7h6ilG4xbSP8IDih0p+VZ8wwKvOdAzvtx6FmOm9tUQ6aKnNMACyX8UY29nJmi3
vERsxf4SjQoSSwKclo00KUp5es7EgMEu8EHmmV27SxyJFy5wV5oS3uche1c4AnQqHhZUyC6H4QUW
RzlVAxU1KyN/mByFuGHWW8FR5E4s+xaez55K7PVQOQrbyNyOoRtRi3YI6b2r+wwzGKbuIjkM16zW
+Kss0sjxRC2azA97KM6TaJBTobhNttmZn3I9J1pJ0uEQz7vlSN9WlFyhkV8Ffx6b5yhZD+MzAk0E
oYgadiX94PcDrnzdEbmQj1In3vUP0eNr9nWQJ+NRP/a/TeNcBtY/SVpPfQa/Kd49ZS5kra3Kf1Hy
OTZhLReTY0G5jDGorcSem8zkR5AH7GWSXHsnTJeq2ItYP/HrZkmN/Mf6yXIrP2FnhCeFPt59ftEm
xa6Ewe0T5Z16JLuBPz/bmMVzTzMEt3oDWweQo3cvK63WAg4LrhkUXRsTvCxoDY5REkUoSOk66IAL
ymhxFgvCG6QuqSQOqnPzSuvmtQjlqxvSFz09bw/hUgr1of+iZ8KIj1Z/yYz42ptvpbpxgfnKlw31
+qIhQIBrYUi9949uKey9//xIk0EaPCQh8ZIzjXN0rUVeTZe7XvwhW4Dl9LM2NqhJFoSnBF+ZsUWJ
4puJlAo6iDoP8Rkza8TVbQGoh0+bRJ5KHS8IpYf8N/1o8WpE/Jv1KSGSXnvGK2uXGUUuDMamDMp+
8b/lm9hMB6maMSJeMpahLY78hHW4CFt3BVCJjTnKA3TGK2b4pmPngi+6o920oMsT8GqVkNM/p4z2
EuGkb5MOl6kHRoFXUGJnWu+tdrRDmjDYb4eH+UsStJsQ4SzMmluoidcd6DogTe4wkhOYD3Is73Vq
zsAzA1ruAEFVuWFLbIhqIiouRQhJTT841rVyv5NY/wsGGvouHktHEvck6KaSrAqQORovwxzbc8N7
ga5uZ6LJsIUrGJ2kh8qO5h9fgOFCpkmw+mgIFphkUz6GULknLhxnWS3P5RfNvPj3HuT1LxImmrNG
sSGa8KUAU8UL5KT6Zor98S/fjIlvSOOrpdN3K0/OQNeMu0W9CraEmnVeosMHyLq9QRKIXI5fzzFr
lptllf7vYkCX47TWMDIQ34oBHYLlyanCy+aIcvXVRoKRyCZODyOcycyjvUK915vu3k4O9yM3Ns5R
qR5mjFno6LxNS89EHbRQB1V8yeuR24w372Q18XHL+6oJtYzH1hj/GbHstRo111FJHkCweZN+/TOJ
NFQ3te28MM4g1ZaXCTKRYfNkZhdXsDWIRSLFBPyQayZjjPUDrS6yT3lJtdKOsbI/AD30QJ3hhi2+
lKX2id0FeGlHzs+E0WAk3hbCNUUZUra8bYlVsLWNdXxmLJ2VUnKrIbX5Gz/C6+KESF9z9S8N+UvT
8V6l7R3WII3vvW68NT1MajLdYHUe+7ip712mXtVS3c2GwnecBwnZXI0sxAj5U1CVl4Y/h3TjW5bZ
cGgkDDcZxW8UfS6Fg0TKS7yhuWN4ySl8L8ZVms7uZeIkZXWUyGMZBHEBP+OTAxW8V2+4iaiOeDOr
5qnepo49Y0IQj6xm3Nqyj/Iv6PhcD/kX+1Y2L98diU39TRDtCN8Whhn0zID8ot0z6cjXSNjsvot+
GsU3EzOElUUsuaJdt3mNE9EGAHag3DcTj8WGsAAZfWERS2aGF1jWUEK+yUwKVg96C5f8SPfIrcmc
Hk5jZBuvNkVH9mfdhA8pOg1DdMUSqoLEN9VIhYdpdijfvs/lX4iarinBsDGDlQsc6Nqkrp+wtW6T
AWhDe1v04tW/462NaSKDQ8QuYpQD/rs5FaBMIDqu/Usorb0EWl/J6xeu1B1ZNshwcDcY7pkFSmE/
6Lx4uuPa3VS+m6RR7RWHu1UqTvfdcdyEynyAtYX8VMWm36iP//uOewV2vkG5B4ypzYC9lSjjdFjX
c0zpe9RZRADpoyMqqyrWm3ldfs3S4kp0XbxnzIDVKRU+thJhzdJPqsSh2ocnEjKnqiHHpU2n7Nb4
SSRfCKs5c42c+4O9Qejq2zgM15L0dk+yXpLX8xjNpypuj7XMKp8BoNP9/r6qFPsoDBx7jN6FrczY
Zpw60UGtVmycycw/U9T1OYn8da38up6JUOs+fVZ+lqH0GeeRok1qEXbKym3hDTuYSkx9jx/bbDiI
yAwAw6vX3MspseIGLENfBZKwxngyZvcfvrm+Dn3yxP8mhO8Rfl4fw1OSFK5OPLA1ejq52qN4ww29
4x1O8kySHekBAVyhibIMPXCibzH/Czh8Hdc9XRiSRaMLRG4ajncxEJWdrRp/ql+0tueUWWrsv4VX
+jNCtWBliYgMF2cEz0PmvjXmqyR0NwzRm8T3YJa9DXUDI/9NTWSaZBJXfxZLti+LeKfTk9ZY43U2
p5s6HfXnkpCZu5IBXTvmcyYFiuVuy681KJvv1ewoPUgT9soQAH9yuNeAj31olcGJMqy5f2o6TGOm
eDi4L8TQEOjZXJxqhD9282oMFJvLHRb6tjRP3V4r8LLxG5P5jTUpFiXJsrWJaTH+KaJuV5jP/lvj
syjxWbRoJle220f7VeySd4O7jjYrRy4eoTqeVSm+tFpzSZj0sIjsmpCIsMCYPqIh4msRWD3H6vt8
KAbGbpeUQH4rw12J5NbNiUcxD9M8zICogQoQM0VIjlAjM6XDbtxidr4CMSEUoT0nBfHMyFc0ldtb
DfzTOOhTdcwdsDfB1JMeUSFy9CAuhuk4S+uRRBsiBjs9zUJjvsxedRaF0uXJcGt8fxZNunS8l0J/
nw3tZl2UKX+FUL2E5C06gy4mwYhjpekDjZN9vkfJyf3e+O+l6GL+oDn+t5iBCvgtJR+uS27ryse3
I3EZElaMKuQJbXCLk7rTesK7cCChUREbwoB5SbvmuljrNdaJ2cS3NYTFReMS7Tgm7WKsNpfvLmmd
aGiPGomlWIY//Jo/hjUHe0pB2hh6cql79ERghuStD5uTejHuFW7HKbdYszfztpvBTcZ5Q3vgLU0y
37hoBc5WKtxCwhF+hBCPi5L2GBo+u+Ess6eRJhZuEU9emjsqFHbVj5rBIw4xBhUhdRVM18cuWRji
SiSdl2RmXkzAAzN/KqLe0CYW8zNtJDYCDkFwp6wKvAyNLxizP+qij4+iYH+YNHfgMkEhSfuKoWLV
qaKsuuOnxUttOGTjTqT4cUKzwQ+ou708epwKLJRAVDlEeJB5G+5uLCv35KwbpWSlzh6631sNJZUT
jNVs131uYwm09WZzBCKMUV+fNQgyv5Xfedwd+aeVZCiluvFs3HmUywm/05Am7QjEDDr1ElO9UzFr
IhIuVuzXmEL4yJPBQccghSoOGIhkbp9ZTCi6nsyD6HzCBY+JvxXLIzSUK6pusgh3q4A9XkqAQ+Wr
IigXyRbE/FwJX8UkOzq2KjkiNdjpQdNnpww7bUhQXEHxHsGA5uVp+Uz74tiCHohr7DPyNXYUXTmr
FstTk9uu9Z5BeBk94IzPeGm2LtaJwo3EwuxgvG3IRPz6fFoELGD8iNbXbEZgFQ26R7oD4yCM1/0t
/jKIq0/D3cJvRAZSXWSHK7GE6iIBMuPOcO1C+W407TN9B2cd6IsScP+yc/M5ip8ssvRu5rO9x9oC
hDjl+WMLDcXfWrihpRgSNL+V2TRnX2X6VlCh1bWNK5Ko7GTZwRjL6KtSoYhpztjReIZctNWMb+/3
7QjP9vkHGW48OaS4B2HwOIIwMHSeCpRuPqnADhZRYJ7j0YFzha3125LJT/+sF1W0giqyRfId+U9G
8zPPW7RTHrOmBSLYQ152vOnLwWMK8uv8wKwBBTl0lr9l9kNPCMFGh6N/BCfCmi+mjyDnw71jLuPd
DRNA6Iort+HktPJh0M2riri35oQlz9D1iHFtWdzYlM+7iqASE0iXbqcXvKiBlc6E52n1R87DloXQ
GM5shIAhmaziX1uFDrsJ4bUgwUFFAI1qklKms569Ywty1ZoWN6QNQqLwmubC4Y/E5hBdxetSwet/
9Gr1c8nyY0obqqriEr7ilYGnbuYUnsT2HlxNhAJlgOSPprMx5mfjx4ju5GvPcU24RISc/anhZPtn
oqyoeGbwt+YwlyKvmkR3Um8pbKuuMQJ88alhktE8lCVuOCdaqdYmbI5kPIFtAIdmE2m3C6yeyj0u
pIMMuVrs1GPyom78IamRE8WzH1ps6oFezf3kgQifuQrhEDqoFpQhwtUSxCzxSWvWXpTnQ9tT8rgX
c9Pr5dmvpc6W2q8BR6dAd91aXZSYQ9/ITmvVb8G+1gwyFkMly9CFqKq05yfGAhF36haJc5VtmxVj
4wYRQwSG+zWWDLfCQHRJ/vIZv+sjDXXvnQ/A0F2QnuXUYom4E6bJmbKCS71JL9RCPoV1y37twp10
xjxlhKewRfKOXuPc3UjOPVJ8gNmT9MYbK5KXkn2nlnyp2MKxACW27owh5uOjYWhuy58V43vRcm30
9Kj4uGufHWlKUeOTdrOCEwYvtvExvX8medGZSamT4A5wWuX4aGpmBM3ErhbaZs5EDY7MwO25Y4sz
0sY6xEERIh8Ksv+vwO0UvonYB2K8kcaFWT/j2s6lykmhnJvQ1VsIM+nTgkFYEEvl7EX9aFA/TIgY
A1DpNFfPUVuR1e5jBfrKcOO+tljHbluOZ8wzlKZNU0eBUcfFnlasOKP22jpyNvQAoOW9ach2koaX
XYuVE3CyUbNjwGHFvTipmJgVb55zT3+rNXkvWo8EvItsmufWSzsA9gjDnB6FZh2kR8zkF4NCD3tA
t6yZrKCfRd8yoEr9QrMmilE4xibGNIoDUQNVs7kIMJ2agiWzfKdn8KndjYgcTzhfozfeCYAvRI0u
URkCcOkNuINFHb0ZeaaZBE6ye7FVAWtO3S3vcW+8Kiy0ev4oy/ze7ijZbI4403VaVkLi4A2ez5ge
57pBWjVI6xG+rHxygcHY/hm5PIf6NUq2Kg2buCSb8uYSxdl1EGTKxpczKUO5GG5aIt6GhD1CDIt7
AD5mpvzqt1Y0nXfqhAek8/Cue1kbeXSHYnIUceT6Qgaqd0lPAplCDYcskUXi2St41rqC7VUgYFqv
ZIW+NP1Jyx+s0UFd0CiVfIhx91GkHRDY6GN8n1LtVRf1ncsZa5f2WUTVI2kVHJjChcjEWUs5tNfV
qQ5SRxiEvIjCQ9KtyB8KZXfzPkEQm3DRJyG2KHobRzJM8VMRB7qdUW0/1rJ+FyyuvWrvlws8r7aE
C55fiyQ7y1N0xWiSx/aWlgux2mMvUiqNyxFecpHo2Yyo0PPVcyIugom4IDh1SW5lCVL4i9JijzyS
FBmxSKRMbPPXDZMnf8JV8h75F6ZzR1D4YH+GYEob+CLMEmXS243y6IgMqrvlGuI1b8wZowQj1FsH
vPCPQgKw7R4hGbV5TDEP9i6BY/+jUIB7ipDEDuPa8MKEfDg/S2l5K+fsNXTQypggePT3CvuxJk/e
CWfuygFLfgk8s47PcUfYcSbkF42ujEt04FiK2QW1yO26hLm94lM3QleKrklV4+Ps7Ioewc5QiD0O
+5UFZd4pdMoSOmAXtDZH+XvcEwSRavSJlIO0bhI+ZdyiayG7TRVr73edmEMNJp5Z95eQYYiWUHwT
PooKZCS1vpds6eEC4dqS2AnrD+4tAN7jLZlswS2CFYUZpoNsbIOgIChPQqhjEXvUVvOJ/IkTAqQq
ewHw7j/8esQNRnqY4FzM9UMf9GfMriQCRTk5ZhWRgmdhIQcoGe3DUCi2yvOn0pTcmXY9GcQwXWzd
VK6VUsFaA5UoQKTAf5gXZ9wVn+WYPEJhvFvmp0n4f23Da6jedI6Wofktf44AlSeSYpuUEekxSRrC
xaQCl4NhDDzA6iE66ae4BZfCDD8BIQOjuFqbdrTsa5m5VJAvzd7E155x/SDCBs9lOYoNc42U7SwJ
oS78rErp2DbTkQWDpF71ribCLF7kxDqTpFrZV8zDvzBheqp3rcrphIYvaPzWYtor/+jr4FI8t9u+
AXdXAei9ojLxWS/Tuy6kDOvRFlThd6qYHLyEe+ydlEr2bRdvzKS1Z1P+tWaABbFa6EzYCB8sGjWn
RY0OwXkU2AnnjMX82rsllnHNVYIl/lOLkd/jmYgn45LrymV8j9hNaaHoE7UFwfAyYCO1zoLJA8+G
0/7INeUifHNdeRTNTWz+F192BsMztFl/3Ztq8RJE+dUVyyWqP3uoQVAbeAx75ViBvRuw389IGgzu
kzqwGJjP03QMjRfNwd+MlZPxmqt3ZGtfkjsoDlaQi2d9kl3jLq8KbyRe7Qb5LRHPKgiOvgGOBiRt
QEEfuuxotlDRRMYDOej8JAsDIZ2CltndaE8zOflOYKpdND+n7KmCEjsgyFu5X9ZpwEGv1Bwx8S5A
NK3vAPe77q4K0cnKv1EXrfltrnUWaNK7GTYfCWJRfuqG8uRFzwpSjVLC6aoZp8lE6iIretE8BOIw
7sqvkjGZ2ommYxFqoB7jgqcHVekuIwpWyfO0M2P60AiEAT2WzMLWeDz7nYoXMd6lw/vKYAQ9+dbp
IbSp0L1Fbiy3hx38JCVdnYIcw3YT7Keg422bl3xt7MvxecKWJnNFJViTEUUEsggrc9wG+J07I8Ew
M3M+qJ15KjMWD/kBWvc54gqbhWeDZX+P0oSJaVnpL1bB8SE5iOaHVhe/OLqY4vWP+FH/KRbYissh
6ZnClOlwo/DmYym5w3zWU0z70KFWucTzbC9X8EeWeuwikb9hn4KoKxpMT361eaKUbclZ79N3QFrg
swhQ0hP+1ITIJcbupp3udhDI2Sx9D1kepFjxh4NONWSE717LgFNUsweRx4sHBuREZK0reloQM1JY
GFz1OxtYnc9+z+B8UC7hItoq5d3D5wgJXSC4ihKMasw7ecBFcO+I6462lj5HEhnzRXhRrHMxOcDY
ky9h5H0smHh/R9gE6BIIN6hHX8CskJFTwk1O6Yld9w0+S/pJrqNUBAukdKnQArqTAjUX7Mr8kplX
FQwRmzMvDoNGszOLjPjQExmLuMRT0gE4Jr7oRnpO12S/hLCDlPgwQ2s2yvWlUiCM6fBs6hxt4oP5
MGhhAZjFGGBGDFHJO/4kaAcFvR4sLemewrxxIFxaR7w4e6r7mMSwQSkkwtgd6OO957vZsU/vxs6j
ChF1xB2PWrMyLrNZ3vEPmepXvFBTrqDm4/mQhvCq5nAGIs8c71ET3aaeT8r2QrdsGVCNxKEbwo2r
uKdGFA2GRCCzgp22v93kkgETGamzkJaYwantkuRdsSXvRBQn8iHW1Z4+JYllox1S85RJe/GvrkHr
0g5QqiTLDUMiWelemrIDxzF1rrHiUc2j0qJapSgovNh5YktyNoOPZiyRY9R1exIaQKevSCRAoKKG
RGxfaijuoqNEnJcZn6f2CSrkLUkZ9qJrVLXvHKr6CuJObE9j258ywoTEMba41mkmUmFI4zGCa0Pz
KZvof4bRnzjMj+tF59dkWTcxmm4EW8lzR9zsSRtJY/HG/QvYngfe2llIcwGxogupV8lgMLcsZCML
adsGOWXOvJ13t/AmUgVHH8d/8pD+CbzFbfrOq9m+DQp0cpbEHSQUxEQxPbA4HSQn4RrRSi/suecV
R1PGi5Ajkkt3LtV+30wba96iSZswf8suCdBeU2LYTexMcE0jO9ATf6gR8IAoIPDhJYQOjZFTIgRE
AjLHR9C7dJ7UMVkX1QqW+g6+ZaWFfFV8C7LPHDFWr8lRwq6RRrRNUwCOB/loryZ8xhlf18Q9CGz3
LVNUp9Z3UsEjIZ27sjyHv+xZNY/j2B2rPAwAGgULs/ddpfEwpxWco1+ttVP/riTKubykSXNqeuLj
6XCUFCHAoAw5HxIdd/scaW0kMX9QiQXxrtrc06AQ+93DQjsjSZv8GyXlNSjdw6TmVImfmdreV2O4
LvlybsoU7p2nGtMRIDtxHE/VPUaoBXcjC3ozOcrD2bL1/qBO0C/06NzlCH3GrqheEWDlSfDDk5vQ
zZRE1THbyj8t4NLjYWK/yGoeaBJW7z2/itn8MF7cjhWmowrO3bkposcs5Njqdni4ob6KfxHT9ylW
7nnGLXFQKTluIb+OmyNs8yPVdJW0oPFYeBYmBsE9mwc1eiycCiqyFy/cjDacGesQyEAMrBtSAzY5
DQbkH2jcCiyGrzC5GqVwWRkKiFuIVIzR2Zvpf9cqdpPC4LVBO2ozwtornZjhVGBdI9l5GDpquOsV
r87P8ToFIo3qGYaLjEq6GaSVOQWqOnsJYiT/Qu0xEkDf1US+6puSrE6Mss+Lqd6Jg3GcH1iGA6q9
TibY6NoKL7Z0Z6ZUGXeIFBBThcR6E9f2gecCJfgQ+XDYWKI0rNEQDTRCpn0XwjkDYPlf433bNRQc
zZ6RqZ6GsVn+xSwkwOnollNDggYZlH5duMJclHg8B5A/EExAt+luQR49pHMtgw+6qO8dMZhos6iV
hqPhKxLJHi00oZiLbPNDthcG9IpjLeDOdrBQWBfxJCfvgB+OZrwERu0aMxsRnaPcSn36xYwutHeP
hrtKWwVTpQZKGfqUp5iDrVwo25LZh8zZeVcfBTG+86WukNl553JnI2Iu/xc37gP8a7ZrvfgZyKin
JqfquIoH6G8yb6XsFIX4AVC7Wn73VUhlQmBg5lgEdR+tyoFk2iWaYOXHaCXCc1zUp673T7HzJcyb
TAv3sBBuBpQSAUqJfNBa+B8ZVkTs6ujfRAI3Fqb+2UTfifgTDg2qB2zO2UkUwQE90HwNJMdcePyn
+EPausYZdDOLD9u3pUjHojdhs0T1eSFUhMSrge8SrOPUpuex5cOceklXXaHhr6D1aYZml5c7luoU
J7mkHYI3tr0NjC7RMjMluTzXZ5EpQeXVNuI+c7BI1V+ZcbLQIYghTI9QLe8aCvzKkc/WSP+rEbuX
Hsrj1hUPkwySwRuZ7BMcR8xvdg0cnV4kWJVl+gvIwGjB+KdgktMCEZb3W0tnxCySm+Blq/qkwSmI
81p4ezIN6pFvDUBGg11TmtCnoHzLiAXlZ8pwgLYaSI0JqTg+dmN5jG7VUIN0LJ+gPUKWxUnAKzHH
FdBdTaYU5d6myyNuZaJUODoxgjXuBISgJmAZY/psSfGXjKyHsCKOBpsHXb81LFwDYGg3Ya3kAUlH
cjsYHLryqlXvA7aysNMusKKEVuGmYTklpr+wLl3KSfNmP4J3mi1QILjZsJbISiA6NaKmGfHWwp0Q
0nVunLppOZU0Egic2p3ZHJOYLgRAkKr5TXFzh/xgpk4PLSXFLyYqwmEtIw4tDMSMP8WhEP8OMdY8
Yz2Szf3iysE5OQWyl2jrUS05CBA04GVi90loJBKofItB1ajIOXCuXhSG3uVKv3fdfvKKlpVMxM8+
vk8QVGrtJhmCr1+wU/N9JOLTnDVf3qU9ot9MsDjfN1BhVdGJq8qVUt21Sgy4dbPLG8vD5+l3kuHn
eRGk9zJjV+7WuXqTAR5afH3Bt6LsDkAcOJM3hIePKOreVKV4UeMICvkNvt5IpWBKykPfq/roCtE2
tmqe2Mh8hP8lheWXBA/7Qg/M7Y7p1RY7oYWNWxfhO47gmhyrc4cJKmKT/hv/jjb8gm4wj9wMR0JR
gFKL9WTIDQQg4agI3ZHuhmCx2kCFo0UQBmNLWSO4Ww9+Vcdsv9DeRs+eu3FQt53QhJt7K7VhzC/w
i+7QTzGJ0QaXSHZGU1iP/BFiD5PCLbw9uQoj+eY/g1KL3QoKptJQbe2QiqvFF0VvOkJG2+HN7V14
10ggI7dl420sDuZ3gQpCY5BWvPdq/8qF5c0Me9Co8eMiTu2tCbWLGGXnfj8OgpuUmifjbc+gnAk8
DFlzrLiWrYaMGYuVn9eW+AwSfjoipAfFs5YFLNZPTU/dVOyTp1atJ6FcT/nAIkfOT5SR5r30ksb5
Tb/ojzmjjeasfJbGKbM2mQTrknUYZdTZcSBEdaUQBVgojCPorscwC/2jyHK7SO/K2zBPbrstJLA4
tMsto0DJKq4WNIyam8CEq3N2ejBlNZuSGVBUQqEtDPDUp8E8zY7kdI6sD8gqeQNvppw3U5Sr3sG6
TsZBBQm2VMYhq/B00PAmW0wT6/sQx+wNO0fnTBNDGAkgW6wYFZk3iji6oiezW6dHuWI4b6t/Gcck
XH4yN1aNDYj63Dkcz+vQnQ0hRlyDZ6IWJ1O6Sb9VC4Dg6dQgoXYc6VAXZBDxKVIteXLIVx0rT/ia
W7hLFDLG6xOP8wU0xXYGIzFwyLXASRfeqWO2vI9r/SFJ5gfoxw8+/U7E9hOGZf0H2MMHIQx6T2bM
9OhljfkayQGLRLZMzhty2eIgXIWivqVovn5aKG9aFr2ESnnL51dehefobx8Je2Wgsx16fkJqrhsq
IHUOYa9Suc0Zdj/g9WvidiORQJk2O5D+Q8ESHJwW/CZblpAq1f/RdF5LbmNZlP0iRMCbVwAkABL0
6aQXhCqlhPceXz8LPTMRnV1dKrUqkyTuPWbvtfn7ePeEQ4U/Oq1iuHO2utZKCV88Z2pfGB1uM4lu
zIAT5eoB9FtKRI4bqeFgsLCpFqyP+SEy/nX9vwksdVaT4lLlJGcth/rYyazWGgZ5JSkCTNpKQ7G7
eeda136pzP62KZxsBiomwVez25ZrB7RJVM3UqrRuCgInsV9ANv1HBA6/YWqm60B9WU29Uyd0TiID
F7wWh7H5DRO8aWUOK3A4R1xg5k04ZJZ26ob2FAmBKlIHd9vZQ2A3I7JYf9GClNVTZvw+No6YKx6j
byUVwrFMw9bIz6NSMD5hmzQcvRjHDn4S82TAWx0iovsm/U0MdNci6UQOKpC+S4pM5YU5IUfXwVRS
wFaepdDWVulKa/2plH/R0e54/BNWuqmG/gryBgJ9C3qwEYZbq+p33dZfMUagvP8alvowiUjM5BK6
rW08mmnkmMNhxHie+LHCjjmMVKnxEFy9x3i72AKOFmZ1iYgylpOm4PK0My0dQjopUIRE472Dur42
e1VgiP6wpPeyRPGXygTE6/flv1w+1/9q+PvydoBM+k8RwESr+PDsQSwvgxiulnEaOvk+etFoHNo8
BSffHkeT+2SDWobaslKlYwYePEHPAA5mexd7BrzOlKB0m8RHwXJoybiYJeYaPpdg2EIj5tMxYQI8
vtUdChlwSgjVnPRkGuNXvqhfMqKG2MSSu2xfS6x9ElH6UfCjFWN7ag3hhdJG04LcYU5burbGWKkM
NHCACEEq0p1GZ03Rb5/hzRIXKRNkUxND1fX6ESYzyWMuk1vkwjD/tc5l9EQhRTEkEj7O/yTts9yE
g04yVkolhagmlgTfUGV6cDgpieThy/8RIUWIJh7gRxzuMHaTbK1POOVs9uGgr1RwTUH+4cB9xaIT
VHU7wQv/07tbd2QUinl2utH4JU6q6Nif8vM2TeceAoAqwc5Gatt1jJQN+hbl3P3pywYtbOWvmJwX
8RbJijuYq6ewulPaxMuRHTqc6biqBRqTZUbEZuKN/cMWJlTMJZCRrqxpwdoDrCuS7429bL9hslfA
ZKxZEM3QGmzYARqHn7/269VKVR7ev6AAFDNjsTolyx1KSrAhM0EI5ZV5bhsq1ivxa4QAIOKqj6zq
Uk8WYqwFoLYwSkHd1YGEmWKRqTYu6Prs1pges7E9EJFFZkvpxoC9nA7txtoq+d10I1HIzaHJ/K5I
bNxvDBKGW8mkrMCmSKR7D1+HEAk9EfzMGIOylAMykEpyTZECr75MlHTzIX51Qvpad3mE8ViT9QWy
7zWGxbVRjTf0c7aqKSfBUwqJHmVhlmxBa6DP5sAQ+qtYxPchwquJbw1ZtSi2DPm9pSPsFn/J1HLc
cemBC2pdi8JSZAPe6BC949tEmjv5meshkmxiu1KZRjBFOpf7Vs9Kh1GwIE6XRt+uI+++kqm+Wq9u
qXwmfBzFX/KvZCv3STcAAtONURLQATFXoW6NQyafhSgdJrIRjMqVO4DuDBVZb5DhISxK8Pkt4Ufc
KUsbk4vLnj3MCO99K/iwZSame+yxpPqSjy4ULldIILJMtzhtAJrQPO7L7BFrcY84GPcnEWLH4oPA
2KPONZcySR+YpBeN5C0m0UfM0u1DO3yZO/gYbUhnNk9pLRH7Z7BSmgdd8l0sxVu+C+0J1NVto9lO
WqoicGG7PYH5seekJ6FAcavtYQkiVQCMENkIVkrCdo7Pc9Kec1cW5HOS8tzHjpzBSteLkH1faLFy
7TKI7qQ9TolwppDdngvHFigDczUCq1mcDcIdY8IMg1p6BIWlHWqWwE0hgEJLgjzeoFSzyyZ142Cg
I2roacyCNQE8W7ZCkeV0xM9JpnUo2RAxdeUAuDQ/87fCcmDDn8djDUQTSisprjEe2BqxorYFKt4k
dBFZQgg7jnuUjybZmII3p4lvRzdWjyon9MgxytaYnTbb9IMIeRWH9GmW/jF55d1g5kShtL8vqPrE
8cIiVFiE84o9NuHM6p21kA+6GN0hbFY/QXNUmuje9iRpi9N1y299KbxZM9lT5vjR5OoH6Po6mx9Y
O6rJ1zLc1SC4pwkKFmtqosnf562AN0KuniUhw/mZcGFMfAvcCRnELcj2NYqFnN673Us/1kcqR17r
ps6SveTpDDptDTLWNGSqe1GKZ99ArFxuQU4ft6GLGo3/spqRTO21LcMT8DSbRaO+Dgd5MQ4LJI3K
HVr91EBT6NYfqR8p0LhVExXfRXuNTPkaNdE1KF5VEVM1vPUxekuyQrXBuJTvLO4gJywEiCsiiy19
OW9AB6q+RZ8LF36fB9EL0Bgy3isoUi1SeCDwsApj3eMoPRY3Sv55V0eSSlHC8OWlJximN59tO78V
ev0RGfod48ATi0lEeG2VBxU7Mbavr6IOsttIN7YKXBXxD3izr6FcH2MpPhbEeJn2GY9I1U3jbqW3
bsVZpyDbVR07auweUUifHLulvo0q8XUT8JRvQHFXlUguytEZQojR/mr74VckRV9TmJMWhLt0Jl0E
jY1wi+ix1srbMFXidEDZ0BGJi6L2i0VKmwxhVGwX8/LVQAxLc/NosXiwOAS+5NVRDd1nJbex3wKw
khAhOy4YZSWPf/GG/Th6aKUZpErMepGhmTtNgG9HNICVz9MkLS1LnRIa3SNbDXaK/gCyUX2hcn8n
s6oI8a9pL6lZPOpBb2L5RGbOseF0b9nitdgCjusUI7TBBS8zeSMWytTjhwIPJMfpJUooNYYvvSI0
kqaH6HZ879RPJcEvCWYwzsGVIFJ6jlIxMKz7AwW6WmPG4mRxOtyztVT50QVn3Sj2p4beI8si3HN1
qNlrVSDt2C6SKVzYHuED4+Co7fkUzemZHlhc49PqjKS0rM2z4DUc3yxles/E8mNDO/ktpx3EvvWr
truUe4xejG7DlNrDsmUXSFkOmwlMz8Ulq+JLKyrhyopDOWpJDL1HPc5/Ni60DTEdm98uHLNxNx9v
q8iYVKeFm20dVLwOKn4FXjS0xHyEW0feoJONCflQ+LPjOZDfSSEdkHFVnt4kXqEj4SP+nQKpt63U
OK1xctLKIlAP5K6ArDMLGouCnGhH3gRPbWHGynZFFJAcpowMLXY8czr4KlpHzkwEqy2NmvX6sFKc
32N5iyUvGVHA9882+oz/jClFCrtsktokScGJ2oH0ukcyulxe0clgm5E211RLyaxEw8l+jVBcbIgG
DAbzpGlEt/xCYJUMpxwMHFdMII+qz0zBB+/qjPLvucDIkqbe/BsX+QCbsTfjoOLC+GskkOEbRszr
fBzuOi3JMIksnMnoZIJmGdEBvmLaXnBgXBeARmmisO2IcCibj6hankqZ40geXxl44d8RvXJXwGZV
Lp0mPGt+Pgijei49Cyj/MVm4gJkjvMTZ8l0BH4kvt0SpQlXhQnZHE8eL26XqxWBAY0zmVWMyV9XT
rUq2W1FORO0aCpy8bEQ8QDRYC4d2MII5Rr6jNcGsYehAqJGhB8fAJ/CpQFHoynMaJGXtdzTbMHWJ
aYlxMHc4mAeynnQBTdeCgpDBxsiv4x0OxKlBJhX5UBc7JN0q40cYd97cfdUgVRqx4p9uUEMEXyH8
AIwi4IV+Q/KsorEZTmLFncWDnlRcmHbLSbBdZ1hBJI7s8FyocsaIgBDg1XCqv3K6/QHnABr/Q16I
Z3Is3HxpHZ3dtiqxe4TiOEznjNNEpVz7yHR8i3ZLWDHhs0h5D+qL8faxQhAu/B6X9qzf+BbYl0+N
EsKML6AQQnpyDWI/CfAibwnMFKE0FOzkXzkq56dE/rcMGs6Es9Iq6JG740iEFEI8xpRAaxgRs61i
p9kiCh+CZWMrT9Ajw1oJbriAzJLkQfjmR4xO/EfigTeU/jQ1Jtid4szPM0RezwBWSgugB5W/8ZVz
3HHXZ35fJD40LuPBRSZ8yGTjotuKDPHSl78aUzwuY+apMFtEqlUUpLXihOz27UyELrtG/4sHldLZ
27f8/QrKNxcbj9m+zOihxQLc4tKqfpC6T8cBFgYLtAFubQ23lsDyINLHi0BBzUPXrsbZFDUvY+/k
gGMQtousROTZR/iyCxpwILV0oClSbnLDiT8j6nPH11u/YVOshLtrTMY1vhOT7+RAwlZ8HrXhLMIi
MNN3NiuhdNqvSzwj0zvaaabs2ntuYuNV2G2gAYRM4kuW5mwfSXMvGUwSo4FjExF4pYtf+Ji/hoqj
EvRDLo5A4YotC3gK6bpn36jZVB830I/xGgzbYZNrDLFZoMK0YvoHBwJTVdGUXjGZSHSQLxQ7uE89
ZMlw0BQEsDK+AalLfav+mzXzFWTjtRqNazUhR1cRg+Q6WoL5Os0FzsHJlN/ByDeRRqCR8FTa4oGW
7G+l4cL5YYrfAC+tpX8q8/dtKRlLenhOr+teTbmm/A/7P+nmlmLdweDfWGa060RA345h92ekDDC7
hehLXmoGyRnaTxmbSe3Vg8zWoebTIyIIQbeusuc/Lq362liDwCpdmbKRi/bcFU01q3Ox42y3Ieni
7WZn0RFqSY7b52zA1oTQmPWELxK9JBwz06T9Y1NtbGHykYb9KoU8H3JS3W2YRf/XgWRnje4p8uSz
P1dk4axPZiizpM8IvCAY+Tq6G1kMLZfCce/AYmCDPc+2gsCm+EmKzUEL9jli34HkpHBJU/AuThQx
JYJRWpMLxmzsl7gYXroiV4T8SRxOz9mww4IuDM69AmVVQdmREIgbd4unSCcd7RNQwKMIkGCJUYfx
PkEanpAOZGGCoh51dtB9aJ5lpS8GY2BVFixN2FzTLFQ0PYRP2M2/i6XyxekT3MlNHe2RENSU6N1O
Lc5ZBOl9WE4qCAlLP2teqpFwUmnhDOFZY8ijnI1MPnfidMbHWTo7i8nyFM0KADGx8haM6TJAXkkq
zG8znT1R4cJQfglekp8YaVU/zAnNWriRN7bwc5F47zU6jjWAfhZLYMgkOOBUsn7TZfSn+p/YZNTL
i9/CZavhsql8rTT0RckHkPwMpK508bSYlMegvCOtOaT5kzwAh/GltjgJEoRquu8+2OO4df4cE+hG
cZ3CvsnJ9DO2a9hw5+kRQ56grW4d71zPTqiFDCXrwpGBI5SGPNp8g54Tr+NMXyJ2wbghu1XxXjMF
LJaziFYBGISK0D+t5xvEtBu3n0L6+wrshE+VzX+JtMH4llaYQ36HB3dMvsw+e1uY10R2G4rMwCkF
vJb5d0E8LvM9jsNWe3QLkHJ0M5IjSyJ1TXdCQSSiVOVDwSpcgyBCHc/cqWbeaFrDC1acHclDoNbC
fZ3mWxHpl0bKQmzKS+WWxF7kq521TGhQTY5tc0ik+SAX7EpVtqRIJjl5yElYjq2kkn34WPIDSKSD
UvBZR503kvBSebl1TI95Qoujn6LIOrEHRMO1wmAqIgjqzS1hnzdupjf9P3emjjtzbXBv4M4s+eJj
XbZopD/jegzEtguqLWd+TX6TAVIBWHPNYG5kP0ZcVzFJzhu6X/gVcu4bEQyQ/r3HrrSWYO5i8WQY
5R6odEYBiD3gyLLxOYrtyxivCglRPasfpU3f1ix+K3vltQ7tq0m3Jxxpa3q01R+BHKa5bm6tYF6M
GYrcJfuktEdklc4JtoOu1I9G4a214A4QvSWeINakKKnPY7mGAwauJKb1tw1eKP3KhYIwlcCgNg5I
LKT0NpAvqajcOaBUHMNoyO/lrrCsY4jox2SGjZvDBoUfjCawM5pzNmbnSfGBB6YmyQBjZSsQ68lh
ZQNDR1xV/o1/mirXIsVmXcr3bflnMiBuFyejl1gCsUCV11cchrd+5ZxXZW/UB74yUkBLJj74HCXL
LoT/DGbp2Q0D56VI6pvc1GRen5qoPC8Klps5eV/l/sOaxU9EHuwMJnP2SkX0SMdFK6gdM9DikkjL
gApSY9FTBXPLFprwuGkaruVC5hKBP0xRs014rnL1aM4rKCRD+T2QfNYAhdxIiz2gYIuMi54LoLG9
zOp9cb97W2wWg13X2ZWJbI7tWtm7jPUG7+VsYdGMXhDIJCJIwCGmIMkK7VgSeru2IANUbvYME0fi
1SA+Ok0PCkMJ+nELUM6OPch9a6VrYCOgfYhpeayp2xNT5Puh+Z74CPaNL4cly7A0DeVWOZEcFa4L
wI6adTGlFmq1nAkalkxOkwJk0DAKJ/HL+g0W+SXQ+NTqXwGrXsKKz7LqD42maASMdZDVw2yKb6xK
EQ/nRzQimJvyKb+Jsn7HFtxqDpAUzSuQxClUtkb1nSrfG8xeqrAeRiD5uBgUy6BVVkeip9AdS3+T
pJkbMVwn2oPqPqTGtZf0e7b8xodYM6YCwU24ZtsbLpNDGUBMJPyGYI51knmU+j8/xp5YoYpvCk27
bt1ks8SrVH6Z9krm3HHYBq/4k48L1a/smXz1+CV0vhCyeSmSZKNKPMEbwwgeqfKxWOWJrS521O78
+W0MvFs+0QXoCXgICPIbsSnoylOtTMfmGehDKiT+uM7nbz5ifWW+DwyMRTTS8uMn5svypIBgy3qu
XYKHjjXKL4GbtbA/yRt4crfp2JAaWC/DQFGgeDi29ZHCKrO8GTt0xJcCVmgM1/8BcA1PPla6/C4r
T80iPBohH1YeCtjlaryrb0ILsfbOieeWDG5iZGcVACV5z1J8H9L5aojSjZRbDCM2IHKBHTlkOKIz
sWRWXCLUv6bceKa56yZymod2wfl2CfOiI7uGRQFZqSkqD8XB/uDAPa5Nv0ppaxjLLmJ8MiVXkIX3
pFo/cIPzySTSsSb2CSmnsf8QLR9pi06Il7xhtN5iIlKhV7nj3iQjA5c+WF2DyhJdhUWpMg33mvpP
mmsn642QXuU55hOK+yK0TppSezo5p5moHMeOSgqUHzS4f+qoOBqOHZKphFzftc48106NglQ1oSRz
LM/yWcbBuy4BR5qdsizdHhonX54RgCYTBHph0oXhJ+YDVv1Q+DQ0FLyRLeo87Zx9JDzDaBZEmmNc
AKktYYZfEiIuE1yCQPacVqNyTsZL3BKaFORBM6bOgRAugOppKrJ7/jdr/62k8WR9eqRrI5DHRCOE
OoWQV4ASfNRksqIQQxWZcASh53AEd0l5rQiibsZjx7NAK87yyNEb6mMA1zLrCPLwLGrQPceosUgU
oyVx2Vsb9B+89vEeKEuIOfIlNFj8X+nc96zfvnWlBf97PrgyQu2o/2Wp0ik2b6KZY5qy0d8f+m8C
b4uIabHfR+W9O6g45k2Wt9OntOPp+xN8oCBXwPzpXkHzmRkATpj59ffM5JtCNooN7QWOu7DJ0zik
gTlqvsW/cmVmHo9DkJdasB4Ryx2xIbUkkJsscJ5PfstFHCxS3PqwHlji7TkWz0aV7vJQ3LDSgFlq
/BgoRXRCA4jHmqQowJMVfV/qFi3rO1ASELsPoScMKRKVkZjSXEGGRV9mdYpddPwY3xnz74jKSWX6
HTP9rj6i1XyKffOS4/WVpusr+sZfleWoZxx29JdkDIn46WaXwb/utQ1zseget6WfrauPBCKE5PJW
Jm4pbF5faN6vjjl6ycNsqWgOs8QXeB5KGGESBL4Oq/2UbyfSaBjppaeB5cHerl/DCDVRK/1gQdhE
pxn/zvekdu8qiAzewEbHzz0LXiRzrNq6lhyjcFOY2iwJkfcYkAglzzI3Q/DPpyOhF+9gTsk0nLuY
jMWvwyoSARYYSAsDRYXFzXJHcOZy/F3Op1Z6FedvUeXXqCCWR5t0p1wazjqqdq2HSc1av8dspt63
yno0xJHWWfGS28sCBEY2ZkdWhtcajYwvY3fKGRwDGmOePxKimI5nZWUqRG4Y3bSbz1rQKBmuYDD9
GEFmL6fPbzRkGAISSv2Pbsy+OOwiRjWQ1faUM4nRb2oEj2xmX8yQW/5ahgVkoENZWo/jCVsF7AKN
Npz8jxEvAtUOW9jO7mSI3/uA7mXwQWVO6KKWRJg4LVys1EU5UWlDRSad6c2mJ3FDCgwJttn9BDGc
DosnfuG+icztNgzJHW+Z+FXw3u5+g433Ujxn+no2+Irj8SwwDvs1SOBLQYBQVc/s8OH7dvFF0Muw
B2s0FcNpJdMJBYKYD0gp4K02aIJcERpjqkRBvmsa+b4ECa6NjihU5a/8cNl2iKC/Rk1/W/P5VrMP
Jbbqt/WALr/75jydPn5Yh3e+p/emBLWNakHTz4Y3u7Py0SPN3mpMxEq4ob1v0F/RERnpiHoO6Vge
bB3GZxCXCAP3nv0pqSlLGog0nXaK0D4Xp8Y+ybQy7bZ4COD/t5hs8L73CZxQNcXcKR0cNN/hZA3e
UhLW0OkBxeS5OIwzcqjds69FB6TXdgb/q7IQkhNa1VUgpUeSZIfzkNYQpll5buQrU8EtOZ2XLHpi
BaObfJ7Zm2GwIbdv5rNRIikyK5qRa5dMp76NAikdA5Spvnp1Z/xQ5CGY6C9NFD1k0EE+eS0M1vYc
AjO1zqoF2FFCWVRczIx5QsgqHodqh5dEGg7rSmdESjzqLlRFFNgls9Ug/pN0ywkTvxY3vlISHCn/
spTN7TrTt26bZnht6eJKCy7YjoZ7j2NnYvZTPBWlenZi9lzcJgcS3lahdqfuPWGYDFSjDAQmXonn
8sG7TZWzwPnqTKJleQXuS1kH2DsPCerRxpXxw3N/USY9JkCi66TfeoVHKTmD9sOCozFNyCyuvWzA
Pwz1GiWRU5pRSMC4p9e5HUPF1N/FR/O11p0jegWnY4qO0jRdVX8UNXZOzpWVTaSIcloWDSJ5wpSQ
wTZaDwrGzPxH9GIsnO/SYN7AR1v6+pqA82jJveJQViflwiLKioKldTs+E52vKIfCss8rwaRGh21D
sCtkaUWxhmw/9d9SG0Dwi7r0WPNM9Mz5oNjjVhJqToO/kPGwOqP7LveEiBHyV4KbmTjQLLl3DQoK
eF7CfB65WgyAD+1Pr++yMZy1vpxnoUZi3YpUFPtcbZNCEhOkkpCVQJqvhjoM8wd2750wzKVdo1eD
jTocMcwQYD6d03EkNASoKBpe61Bg1VmOEf48FXZhkYDKyWDut7mnLfjCNWKAqZXlZqSSH70qHrxW
4deYDZFI15f43wgo7/KryZkkrxKLXSvMVrRbii13CFr6lYBd8M/jbblvsxNDZzKBIwC0wczKGW+Q
/sEmwdu6mFvAqf/rCeNiPXYaNMi4syPEY2A6wi+hg+icYzI1EfGwtACUQTFOpNDm3eXyplDsIEde
ifxUj14+4P3IT2MaxtIPuUftdzf8YcaOmSVOeqc5gKtaLK+X4TvCu5lnfQ+O54bZM9fuBcyLry6e
z9afCDJlBhsGCz/GoU6BxiTfV6I2G4kQ8IIBggMz/zH8bCdhNt7kb+0id4eegRT75KO+Alr/0YmN
1m2+i326PVoXCpsQ0awwYRXKfnYdMMc2AeN0I1CbpN9V/c27gR5+n+yhC46wurNddOrvnkIYQJi2
G4QEkoWRBAE+ScXuaeLTg9TDvqn6q79CRgior4sluY7rNeSPpy7jtSNK09EsMO+ajevhWDJnmakW
eqoFiw0+QAVme92PuOK743gm/VFRm9O26JeuRZZom2Xq7QbCLD+ZHcVlwJCrZnAmMb/F+K5TPrSw
XqVyczILzbbKrlVPROw2qHE58QgydiqG45OT/DdgMZHfluSt8r1RGS4M7w4AtrF0oimnCdPf/v8m
QcYFco+R9hayLwP5XW9m/N0CDJTZzRHYW1LBiSCKUMwKBEKnK6APQOkZageW1NGe5du3yMqRnqGw
Q3yFJILhl8vwdB4Zuu+5VB0DRxIxLcJd4zO7vbOi6iTdLJcI+TX1eMiEdK/62KDrLwtjZMpqsTxo
24WKWUYjbOZaoMCAkXEPEaHDMbnp9WUcPQmn07bFbo+Im74CIgNwUAFXVvy2FojJ4jRo2pJqgC2T
BoC2LwNLPk1UaAyUwR5PLE4VlPyN+YXzGWcqNxNiftHKbFYsrNZrok72zTaPG2O3+ZCx+x/o2vpM
JumLt3qUiG/3wb+PFIZJHU5FcQHoBo8GpQc2r+ZtmIZ3vEpu10s+zYX8XSbTPbnmKpt2SXda5oGb
NbF3W6HEEP3JIDAyCRymiiuv1KyOkJFKDoftttiE1rEo6lisY5gRNvBn9Uk35UBM743VuMwt3ypV
DGGBC7oD78jRxeSsFfDscFDCFkSfueuSmo0c2cd6qyIFiOanJDBeQX5Gw1et5SkS8WbNr5HdkAY3
eMuaQIU2K4HMADC/PEFJSoQ3I40FXj3azBFKhwHJEXkKhXsL3zK6TSmYr+RFAfKEXPRQuBLW4kYu
8z0SrGsOOmA5VIAPDG2nHMru91ODbwnUt84YjcE9SmcUK9dsRSHSSMG0EVWs18yr4t05clSQFUzc
hLgWBhBaBb3Orvhjug5ZRj0M2SkF6DKpX/vIJWflifeu0jcED+Zl5d3Zb+eAByQeULZmhOLuZrz2
u/hvAaOnjaxX5sK3xs5DnV+pGG+n3IE4g2fzzpJNYF4RcQqJN/AqJVgrrz9WLNgQch97ZSR+DMHD
fpmARBR2limvoiUB5xXlM36RUB3GM3wbFF6Ymzpbkxtq8ywIv1v0xdnPhsIY3S0dSO4ZyezBZ9F5
L2rH/IXxTCK/T7XSU6LHH8NZipxEpuvFkuRGSnyN2g6thhYWnRrUqmsdMgUPM+4dcxsv2yZfsC1x
N6PsFXq4+/qjA9yF5VtbqNIJFTV5cbcHOiZEul4SEekUM/7P/ouYFNFsyo1y7pbpktb1zcbPusny
hY6OECWCvEix5poqvzLzujHcMA1P+g0SHi1sXVv8qZwHRHfD4v89omgpfhQxubBmYxdGzs+BqaGd
WgjKD0IJvwS3Dw7hFM/QkMIwhBcijPwmbDNVF6bhwjfRujiSzaua/m650XNudG0ow4G7PHpVdjU3
aHDhxjHueyiddhMt+cHTykf25C308dAWBmTJNHWNRQuiOngLyvw8gDxfAf3jyT1JvIrrRkwAn9SU
IAqSDClyeFkJYtVUk9VBidrKdFcsEogNSNJu2D8LBzJTCi7t0oT/9ya3cElRgMJuE5OFz1AVTCfm
JHxYcj4sBAL7m/hgfeoCtsYGEzvjN5xNcwuXU7QrM7bVywZ8n5wz4OlDVLJvDJAYu5ml9jEJ+SeC
w0Y7ESlyGtBaobilRbzi169BTnHzcL6NhXG8tjQ9qF1TpM9nDLeKr3Xo4OluSX1p06d1qDvFN8m0
mdndRU4lts8eJT9TMYI0yYr5h5dOSQ1PRMBX8DuZYYrp5KdIQyafxHnfSjBHjsYRxhjmVy4+cGfg
QV0RZsWIvsZMRFfVJoRqGkvvnM3acLBwaXmVr6eu+oahPjnCz1PEQ/Ip9uN5xXzU7Rq7/UKhzM1e
iCk7e+TZK2nRKxxTJhVHpnMsrU6Jo0RUvwmTsMWpDcowit3UfJ+rX5rUnJKElDHyvoBa62EovHOC
7ehXvAwAq/cVCYMczkYyZOsjxI8jy5E2r+7c2dxMlfSYv5fT2H01W9Dk8xUBOPRFBh+nZAPjTelC
RQAnvYjtmqohIusCPxxDqJMIQIw6YSXBIzf8byJHesSDXoRcFk4BRsPkE+IWBoPijBT4HA3qBeD8
I6NykV/bQ8R/u9GVT1jw8zIwLrXyV1PHQ/YxoWtJ0FpkPSKSEl/P1zyM5HWXpCswFDVcsyazkk/x
TBUzoS2eDxBt9zY0lekaCgaDxX1uq/skEhYtcTOQ+b0d2XfRRqJ8IVgq7u48bph1v+XKeBhK8xTK
/UEVUH4kaUNadvoQCu3BaLj5wBxD0GIZZkhsSvocBSk/auk1JkiIK5jstSXtgySeAvG4Sl3YGOsZ
Z3KXhWZqnC18o1KtIuZljofQpRzTU/3XaAo/NWRPzcANt2SZ/dXtkHhpkkyaaL5v7HmpZm3YTo8J
orkM/yeTiieC5+c6GA9k2Q9YsYhYx/5crqVvIjIk4ZmH7JT+EpoOvEF0fK/+RLX43F2saSsfEfGR
LnAU2X0yaM7rM0iAfZBtudibRFy9zDKUwU/gA1X/bQUjNajHuHzL8rlq6Lpt862pjSCpebiIEMUp
dSapcDKwfXbDicuTqUw2dV4yWxjw7Kkt9yE2Earzr2cMRFLhOlxR1cVt4e71x9rdolq1G1/qqNuk
Z48S6A1YZ81+J72PBQFwmdMLtk7Edz243dDbd/1vA0N1zjDTuh6JzWSn0pktKxRJdhxCgLhIWgdC
WyunEZurDmpyVvIzXgWOqSyTvAkhK2d3CvUPKcBVf5l9gnFPC5eqv7REvWljekhmec/jvo6NdW03
yHOHbfvdZ/x4HD0SR089pd5yQONFwk27AfQW8TFajafVZxgxPE7FqYfdyy2IRvKYCZbfZQTFE7nU
LKAnU/eXkX8qA3ae8kbE/a3PpjBb3BHZwOryuj9YF36Hwh+VgyV1EnPkRMYZKMUNUTasq5NjiTrb
UE8VAu2+obBi+dJ7OgOzSJHvKTPpnuknABhNOAoC0caPWDG8kZN2dEM+smc9iUiXW2w2kpjVcQc0
ABxH1AykzqDWpAajnGaWSlZndUu3ijDhg5EwtOJd5TxA69vmRA7jW79mlXgpsvLSWdTiABEMAoyJ
Ghv16pJBq9MDCq5AXqj7m97vYxQplpuKBLXw1lO119JC2jHbT5lgq/IkIq4yriU/Bev49bZd+aQI
8y1FeKyjiGiDDpIXbVGxTXxPu5bVGWegZuDwViMEfZ6z/8TRPBFQywE3juN5/qXgMI/KFqyYwJ6K
1ogrO+7gjKz2fL8v1AcFjRfBdi9jVoI9Fp4Q0IoUYigbyJtnDkGGRB4beRtJfanlAeYE6k96avBU
jA7j7DVi6SuRwfZx8nKmj0G6aGIgs1HvelfJI/QG8kta5afYTQ/pwLQZ8pHlmaDSEjfHp9Y6pVU+
kjazc572GjF3vTHyZyj+gbwaw0v6WaOgN2XWtbbyiFT53ucGseHuZ8nI3YJEz3GVAlnhXCzU9dwl
mLE12d6A29XoAGrEGAb7pAk6aoLAfRLUu4KSnLwhHKpkshB2aP1heYI7U019HPwk+PGOZrzcy7Gn
HwX6YTC0xyx3/D8cnddu41gWRb+IAHN4FSlRFKlAyUHlF8LlajPnzK+fpcHA6G6gpsplkfeesPfa
QCZehQaBLvAPwIP0WK4bRSEdpSzTk8jfINFpAs3+NBj8s9jtyEF0E6BcFa0J40533qyDwVRwbP/o
CBN0iY4QURDJb12grL3P696X3UX75i0uHqkkhH9im+cYIR4IzaF7WNmnUCESb3+UScC3WPgr3sq0
5NqESr4eTcVen0VDgGIKrLOUVfzx2LfFDxUG6ibFiLHt4lsHNdLUfslUmk0F3KX0mDOZFvkqCEIZ
BhwQjmyYHHhWOKypPXC6phLZB3+Y/kGAG7k3lmwJX1i2KCfNIivCuCCeRUbXvAHCVusr8h41LP8R
9fJ6oAq0Y7syUXfZR8QnaFJgMi/nuywZLsELsSQfwcyapydJ60+orhaSZ+p4dnLC7dSJhbah2XG1
Xtp1vEwTSn9ZP6OLOyu0RvVbA2wu55ZZW+yvG45CZQcbgYiZMaa+IXkW5/guBbv9ntzlRHrLo90t
NtZdBA1vGmt3fDLhYaLfvcQ7di5BEUU1TyNqEYXE3SdiY+PpQyPe78uIGFSCEQZWYWTWwWsQteOy
R5cYq5+6mn5uW/4Ry9pbs1XQi89cIEHf4elI13PtSCt3tgWhQK29h1JZ3nH4WhXLX1MzWDP1vLLY
Q9Eo+4rUv+fOZKE7ZcCIuqAyo8sMQzk1wpJ7YyY2ogw+ER2hW0Jrt5tO0F2r3jUK2HAN6jlmlDFR
SBZKPxOlezNj2hqvqaZc9wCyRyHsX5gTEsrKN2jxxXQA/BhWG8c9XyQouWuPc41p+rp+YgRwNbZ4
lhaxEEEldVXIvc418sfr5pKb7blfawhpmZ9kkVdoO7EOh1qA2iH4Ar51ZlIMgDiktfiKuKAqmQ6w
oap/xIyquPpQOyB05Hn2ZCB44rUmM2YYmYyXe2IioDRZ+27uLwRhmiRMjeWO+Q/QeB91YCDn5lnF
5ttxavC/dU/3ou5Wbrtxay/zz+fAqVajBJy0J0LOY/GRspScb5W4HjZNs4f9pqdXi4iJDrz+Ytps
rVgSQAb91FQc9+7LyxMfdX6cBjrHDZ/9JJ6rj43/x4BhwkpstgKD25NKYqj6Ua1mfgDP2oRpxxoM
Kzs+g+q3TrTAOkNrGmXX+tK+NG7m9OWj7A7QAx7I1+WCIPXsS7DmfY4pbEK5laPSZuNzypvcj+fK
V/mKb/Hrw5BQII4p+aRAPe8vPxEfEqGiko70ExZgKVnv85K+k/mlQfJUMWsY23yJmazMMUtCTOQg
T+Tcb5WY33YM4p8oQmYfmWwA/rQvg84wHUXDOBZq4en65MmS5CHEGfsnKzSylpHAEEMPzeUqYOKK
7vMxjsmv/E9eyzukNBQK7UlLmtM4g4mL0hMBM1V/iJHSjyo8SaYk/20k/SRn2CBSFPlt1PspbspC
FYhjI2UBUEDzUP7lnxM+cJCkBx2eAFqi/RxKEJ6U44xyZQ1lahQTYg0G1uGP2mMIp8nHGmlskFDY
ua51SydkHeWQmGFHwWpktMupIn1v0Qe/IoJuW6p9tySBhUgWGn1AzAXIhDR7JN3ZLLunya3MPrYa
2LrGh351csD1Yfx3KNirKru1yPwIdkj1FL+kOtwISy9A6MwnvH15UA6Wn/03FtJjnYy7XEUhORqU
jv8g818tWksuHogMP3qe+XAFtno8OoMk7/gJ2ROAf72FE3DtntOP9miG5ZxJ0qXSXvEtpTdiGoyi
fbuwjAGYrfwwMWT3KLGI0H5qkPey037EH+1seWkE2myfeDIwGJHqKJLeBBVMXoIyjhKpHtpjNeFm
bcMtFo8itWB0XovorK67eicDIKonoqf24HJRzKmkg1tZci1k7SIJ7aVV3xRFO8ZrQTjmEMhgqVA6
p6ZrZJC9IhS8Pdu4jCB4eTjUeoykDqFxi/h2N27SXbHKNwLysPBf8xdohYwMsD2FitBJP+cMCScY
7I6Kt2N2DtNTgQSqXbefkUD5fn7hc32DQBorLhxUrIRyocE33Jq9q8oXISCd/LB+6u+VsFFTjU9L
A7lE1z3ZTpgTypF2qIzXDcsiVauvWcYFfKjQkjMZxGtXqCqCbFCdDgusY0KxhWx9QM2gFOOx3AO4
VrmIEyZtLNfUfFfoAMHssh7uhAK/tcufguifHSivzBVd812TGe2/Mq5C9WyulTOlQRUBGbNu8iZy
VZ2QrkN5kEOGMYzY1/BoEjORr71nyNCgKIHxUSWtGRymBqQO4VzMvEx0wJaMs+5FTBEcgh+9lLQI
0tMOOjNbTVDdV3wSaqk5/WRrUsBp0f52iEN3EcRcBs+xBUqBEOMBVaFGba6dhrVlZavAHztsxt+K
okyk7kNEExhILfVFCdSTaD/pac9GwcybHZVLCC6+eK+nCqRPRea5VCQWsPjosRrvSS1E9RSFKUz0
DNmXdIxbjbOH1EW7j8dD9kb6QwLwmCFwZwy0JbuIsVK2KdfGIA7jZGjTx9iOn12wItp/b1OP0QCA
Yd6WWFqdSQp0Bv75b/RuIPLtjPKcFjs/mizM6mwHBYQU0ofYm/5TP5dlcltPnRPB+FHWyjOk31zL
QxHhKgxPxwwbHK9YoXm98p0j33UaNhGDKJttEPGQi4PaNxFr6LC29C0+DHC2UKsZgdNQdEfSckVl
0liHoezdSKHXYOTfFcsx8zqFaSIvr4UK4gzhkvkUFsUP/JYOqqeOjpwKM0OOXHUpLwmLF6PBVdy5
svDZyTpH23dBX4YWklWu8IPWksxxMyQfLkfYPuMyFUia7PddWUMOCnpYuuvvyvAd78eEkKemAaAE
DgyyS0t4zPI5RtoD+9BabxmGkdekwZxOfGIaSbFIJotdmQI6I3tRi7Ln+IHUhNysje8spVCA+7lT
riVFHiPFENCDK3HDlRQg6ZACHL8N5A/O8jvlmW3Vb202OCNLeWdjRrNITjlx33PNJkTLVGV9MsPx
d11Uh81VCJLh2mGbJ2UO5GQjqO9MUjH/rIJ0MqgaVxuTEHE99rww7ZRr/P8H2axDvbFC6cnCb4un
UGmM8Fl/9LovWth1yRPKv3RG+JODOybNZldG2rv0qK6S5EiHkiAmNnuEFeJtYvZt/ctYsQwfzWK4
k3XCJyzbsYSd3813o9Z5Q9qd9C9uEC9dIfxV4ykdhNO535O/DTh5L6SaK0B5Y7Ny3JL7aj3i2hn+
9Jrmd5bl81Ii6JixL9oxHM53Gvsem8+rnFCfOkbAxjqP7Cl09hR1d2DvTdzCXoi7k/XiI2LH5okf
NsTZceOVq+WRLnAYrPjYqtNxPWl0T0927TJT7Ab5klJd21/9jBQTg5b2qBIjhA4ayJq/vgRr4C82
vldp5A7CjJlndkcoaoFNQDPdjRtGpuaxVtmNmDyxuxIewgBz6ofFMWnMIyPVnzVk1BEtTIpZATBD
0hvYDaU/nvK0OAOdIAbMH7rR3x75br1rACsrq+bUAhOJ3LI7jfS2tjXiQ47rU8tgGX56RwgBa+9r
BNJPdkkYFMXmBE2AEWi/N66J18CbxDAsQ+5SVpLI0KuwmSMR87wSldclTg+xw1BsbjoGmgQRIVIp
SbbW6c+sAbw+CuwMabL1XNSPtN/pvy2qSzEp/RbBgIWAWm3P87dRGrf5u6E0qbqwTp7ZNrI5ZQT7
19TcZI3vkFX0jF1TytMwKPf5b2No7gLVM0kJMJsmN/kvduSxOhmDI6mOEmNImfarDLHkr1bopNUP
RDvTh7IwkW44IW+FWl3iT/wvInNzyzUC5S1OJJJMXc5mmy7nFWmMaMYgVIfKEVFivcuUzKlGzgdp
H7N2jvbwhwlm0FAvEhKME3kCUhzZfg0FKUcu0ZkM0yhs0GBUGuItJLL8ac0j2qCpdOgBW7Bg1THx
XlG+A/GOLBKsy+uZtnOe+ZTLIuOyGLgsYOXvsomgPvRLvMwUJFv5AYLRljlM8oa/iWB9dBO9Kgxr
tJgVIlcLPGwfcW53/2oIscWLUo00EVg/xiYW4MweOD5Jl+1RHU0cCUtkOBU/cQmva8GXid+VFXuX
0A0nMvMVvGEpBA7cI0Z60iq70Kqw6Mwrue2sLWy8AxTYtHgNKceqO8pHfGEOKabtOhx7CdM5GT8U
cBIMxBQn1YAHMZ+dda120ddwyHSYTxbo1OlY/w7sdQaNJyoj6XEloosfTlfyu0QHo533NT/kwl4o
Tyv2RKSDa28iyTsyzygmjdTA7sUDxriBF0RotWMSoOsiVRgIiB0hZutoizgaVh1d3VjdKy16bIV8
MGkRQI7Kv5zXGsMZs3Dyj5cqpLaTIJfMm0L+od68MMF3Tjl+SUZL21AkEQeJi0GXUexpbDkATLYD
YQiLX6k6tb2EcUekzKNRPOcNoYdl85LcuEZMKoZk+DMMnm40TonwT42Hs2T9l8DCFzGZluvfTi4Q
9tt5/ysQ5D5ysRdE6r40Aa+fNUyX/LE2qfNMvDJlQ4OiV0R7T9HRV0xpWLEnEJrgS7kj9WyJjtdC
fJVesKNwraAfVj6jIagNxrkTDA3WRD1QBgnZjX4b99OPgK4Nihx/Cxa4fFVEYBJhsuu7v5U+3UWJ
4LfyWNPCRZgkRP4MbgGROdBckJ8wD960DJ71cx5Kongc2ALWdF6K8dzEbFMKGFJydk5Jfhuzlkga
zYNiIsmV//WVlDEtO1S7XWmZvo4JXm2GYwaqFbJTzKmxHCtmBzhJK126SNpfjT2AzB6gmj8hMdpg
YQ+cnxXDJhURtFqHsjso8Cug6/S/scioRD9E4wexQmxHxR3gMbKJVBH7nlo4ErpfNMoz56zoLteN
/ywnAsfbyKm389zxJrAXh2ge1eystDA6Z2J+zTflQu0z3vQhulpkBUM6M5w1Y6/fURzq892UpRt6
2ku+K31LQ47dizya+n5TGJG+oQkkZbx2BT1m9aQdO6in3DMga1yNZsUcvlc2ui3IckiwZO3lC6Pt
FKQUgx/sNAm5ttIy2P7HlE32y+b7t+bamL4QwRisdVWWVHWoWrWnztCpYDBmKNlePyRjDAZAGyKM
t/glaPVG8jsloEwiR7zC2b5iSolfZzud00taiEVK3VGXm5VT8K2v7Iq29jiy9p1fqu2nJLIC5w1U
HjJluUAtPKMW0VCeW2QclYT0WPiYFF/Vm0CNxaAJYh1NNVLA9ILxc6myG+otu7Dygzqn7jZAGEle
uTokQysp870XrieCu28m207AxmOA68n8FmcSYZAGmcMmVjml9kBIlhmiuh2X4lGeE0+bX4AukAop
2JcE4bJYnXptPh0bsFCSp26St37mCpnNENXxg91HZXyvON6mt6qP7xo8Tj15YHu7411ri9hHd3sS
Rq82iVJXmwNYSWrbCQ3wypKOUrmnn7Z0DzIn+PbithS2Yn777PAQwsloehfcMwoSjlGkeUI4M9zL
j+eEfz4VhfcM4zix1gpRuq31STEz4Yp9Xdh0dTLefBSWZSJcVn4NxL2Ksq5p3xC9LwBIIwYv0Cp5
JXoEqwUp4houipSEq+g8yBupLnu/EZLThuWyGat9jiw7X+YArgf3vfXQ362a8bgEJm41XNRA3J/1
cZknPKOsv4VQH5n1QEaVrkt1WG4MvVjgo4LkjGo46QVlv90spcYeuhP1P6xx7JLOKnXbWA34N2ms
YTvP5KclthChmOQ0iz/yXUdaRI2ikchwRSb/eLnzNzUx6YUrGSOHnjhapBggEif6qHwIWB9u3JQN
AwV29GTWGkGCtLeHTWDU55iFepMwB39dNELtEdDAjPqo8VOPur85gxnStiSHopnfOCIFRg2pCE01
6H5WsyaWlH2o/rcn1wRyTQa4rMkJvgGGJx2TSvS1sQsyXh28IY15JPEoaLkGjN1H0l/Fi3jnPTCJ
7QNLMPzXW+V+3FkBm87bciugCivIgjMwHKuzSim4fqeh2NDg8OEx6U+pdWPOx1YpNklznyhoSZVC
cUigWjzA5MRcxGYFfccI/NjAGlz/sggMzdWLpDxEBqjCtXSIJh5VwLCVq4w7/RyzI21LnkxKP5n+
dOIHAa+uXbtDPFMPAu2KzknGepfYnu4VcAPdpwTr9yQJM2g3fHSUdwKSgF0nOZ2zUlry3XJzOFJP
ADHyWb+tP2G63Pj7ANR6VfqI6ltAoNoeC95Qw9IS94SeHxJix+MDJxN+x6Gjrasqd8VXmyQOo6aW
DcvAngbfzCAcalxXvdNx7EA0OpTdLsEsupAyn3hVJJ6zTrskrXDN2nNeDgGj22BEuDD0PHFowtJv
rWfEzQBQRDucHHMLtKQwB7Is+vJuUaMgb9nvMLU7WhvW0BI//jpcx3a9IY0NY5aOZnTKr6OOoht4
vdRIvqUbBJXKdPgk482qjzjX11RnGCkdYSdh1jpgAqRGzXMDLFOogNszL4KehUz6Cm1+N60XEORU
FZ1HYDEa/8o1hhjx4wO/IiLCSznyNPzL2aAKLCp7pOXTn4Sqio/GiVlxIQAlQOWQIoch5wqB4F4l
dgWJaEXUYAtMau0wpUn7AWe0jmIQqpxgnX3aNOYBELUQqdjricDb1BsOzyK+ZzidQT9I/KM3H7wZ
XF1RxEginE8WaFUlR17NHgN2fP3LbC414dbeVukk5IcDg7D4G+/1Myb2vOr3FQOmM08UFvfZttbs
iERUI9FCC60H1hOsC3pYc+iNgIjgVaEbIJ/oJBPQIsup3yuYeQhoab81+gpz+4oLEyXXFmTVn4E4
HVp6Dqp0zN/rJv8A5wgoh7w4R56cBu0rAuSJJscSFPgUGRyHEo4DpTYEiSU7ZBQC8bYeKoYCcpq4
fVKyRuLxlJyREkl68vjl85f5ziBU1o9IhLvYKWkfyuzCOWDkmcNsSaQmNJhOAA9wzHMh68gKPpvX
b8/6gCj3A8/xIul438lA9bhnZeltLPdxAV/k3MrWcZAACin9Xm4+VlZe9NYRvR0ISJWYrJpJjwim
RFhh+PEq5L8KNLkIHr7OsydhTOXlxbODn0gPukQ6P6dnY8ZwH6VDTHk7FFogdDhN1FsF3se2aDoV
1o8iQxYyAMkaPYtdcV5PPYvRIpAyI8xazinev/63/DVeXSznFW67gYsaNx1owhnj+4R5n5n6EiWe
9NMrDZ/YLr6sBHyRUOARhYGEHgserzuFoN1+CABjhau+TP66wrzpen9ZKz96TUAZRtkSug1NqPZY
9cQdAw+MGgOaMEBKNmzmythblT2IQNiEfyULe2gVNBR78qt6gI/iduyZ3BlAMY8mCKRcpgYAW6xY
yLr/ryKW/5YFqiC9wPZcgyKoETCDLpo44qDY9WAznCofPru2/6jbGLV351TG+jBQ9Wz7lH4mMxg3
oPZM0KuUx9IHzKehvwg69s8ROYGZ8VGz9p1xD+WvJCgLNMCjA36EhP2w/BBMw2ug6H+NHMtZFjQF
+MFfJtw8eWuOo1c4RXHjV+xtsavtzqmB+PPl6oZbL4IFaDMxqKOXXwx4A8J6khrXpA2yG5d0K3jG
RLaTxvMuPBIM0NUNYN5pjFVvaXiniVRFJYJ0zvSU+r3py4O5p1tZCJhXxrOUoVjLVTh1ysmQSPhM
3nEhmdBvcokincd5og8reR5MesVYFlzhsUJ86NhdEXUvYfSoED2OcO1i1FigsgaYzNChazNle1Fj
aSyvpL2vZDvQY3RNdUnZLw5JyVNLlqRhBt1E3nO8+cQ45StCUj3xZQ0VEiL++m8CtxXvdh1Jh+kL
BfdB1FR3lrgITsZcPsTlV1OsQDOi9xGLYtJpB/FTWTu/0ka/ild4wLN/hGvHtEBhWrCIoqursyu2
n1Vq2MlQuNsYExGnHZjJ/mmkhlm9l5t/egq6biyu+Sf2VFfhdkjdKbnVHLpJ+4yL/wR0lhyaXwnC
/ZizV/+aIQ+mPmcfMOjviIpL443SMb1vAFL1NhzM6T6P3SMW9goe+yaQmdyUYE870MTJG06kt6ns
38YPKa3CsUNGj1V1JnyzTuVre6HnFuQjo/x180rTt7g4VhJMqiqIrd7PkYDqSEA//mF3y0iQeEna
dy2yxJoetTP4yDVRgZNAcEuWePjcjiOElAFTEzXD0sAgpUDohQDwBKRKfD5KHq6nGfeadV6W/Do9
pfS1SdoCVTX2kiJjStbPbVRfJBESM/mVq3aRQUioJ3XDbg6TfarG80o4SGF3pRpWtRm2ZhOSA7q1
OAEoFxVYgZmAoKxG4J0Stfmf2aYXHiDtrWckgzYRLTRbczxT6rl4ljkaiqcEq4Sj1ixcEjQh+21u
t6p+kxdPoKLqNRrio9SnwTaqvmYlh0T4TbcSDrt6wvWNkEb1zH1/jMWEORDE30yQ3ozbwNJsqr7F
BZ9efShz8QwjPZBuMbG2BbTnzfgw49jXOk5WpA0Ui//i32xQqdRfrhZnRo9IjtKxp6cykG+bX8p1
po6ckdBq1wpdagIzjoFNgEj7tLJJxeKZImwfUJ5lE0szT8bMoor1fliJ4zBdoU6plq3nJLFBz4ZP
uSs+GjN1K8twhCAsAVVOseQvSLABz/om4L990w+7lmpNLcQ7xJ9HoXB2DM/ZwWmNzY6V/liQZ2kE
M5z7Rd+ZGORW+lcUKrlGeMo02w1Ryea8ayzaAcNkTfOnF43H1H5yS0StdiedKTYgs5U0UJZ5NFCd
EvtLPoCcSqetXb2e13/JD0L5EhbZJQ1sQ+uEbzdmnImRUM6wnBBrpc1+8pusKJJmVO2JrYmnjGuM
djFGHwJWFL4wVgz1R71KbjZr+xTVYcydKjHS2KjqWkYaTAkgBuAGp11+6bAYz1vmZ7dcYfmUCO5T
G6GsyrZSAV2jfc3w5sY6gYjU0aZth+yjM8SbaXiocCcHvX7C4V0xZy9+zVggsA1Ld/mbL09SSujI
p5LZevXBr7N061yn/RVRbmXMsOi1UJ3Ne4rmpYDIAUtYUi4Q9VdEjhg1Sr6LF0SfMYi7n5+DTnuX
Fo9mqyHRZSw6srd6yN6Q2L9twvQwxg6qTnsE5+3UwleyeSNDp5kVa0R9nGs/O0t+SawAE8Hh1tqM
OLPRWwuoniR0aRYO2goxzJc4Qz8nDmy91LybJTNOlQFvM9ky1g/pd06+1UrwFvW1wtwBc7luNRq9
gByE46zY25K54HpjsfXFDiveRScZBgVHUKsATbFaxMx8RubZRlgo1hHgeEJiSfEdo9gZ0sYvssYf
WJR+SJrg55iFNIjPlAM9Tl6MP85L1S8ktDOkO2j5Z53s0y6UhTSUF/YSZEj2CLxIcBzfmiNKYWIA
FEtH4RSQYuMAhcHlDByUmxA4QKUhRIpuEs0rAnvDa2CZAIm/Dnlzky2ddUNMliUS76QIG9n0jeYG
+PY6D6QEw1RLjtUOQjgSDJaauuDqz/IZ9S6yG2RY+wnmGglmB7F7GXDU3QizYVI0doKYtrkV2pxs
nbc4Fdwm46cCQ7Ku4ESXt2GormN0lzhzZ9wkIkcc9+eUYyA1clT4l1Rnaw4HWE38aRV8guHjEpQr
haVm5EfNumEuXXGcRmQrRvdEkN8ygXQc0PSbnehPKiCqxvGkFSTF4GxeGE7d+IzAbM44DiLytVfG
Sx3TTrj5r0RUtJTWpHvaecqOO+0cs5Pui+aBAe5NnBCOUYoibhrx4zRsfwdWOEUtuSWLb5qyTNT2
yZAeN76qb+qi1CMK16lVQpVrerrJPNKZYdeBMtcOR9nMjtjHm3inKZNPBDuFXQYCmPEl11otnlDN
yRz1Om7Y9URFZMClUtbZbQfjIAwrArr51mkK2ZsrDEs9+KmyRzQ0+zlKTsPpxYpK2V4A7KuZyMYO
Wa4M5haNzJL2cpts/cXVTmxSzUZjReN6i3BnMaEq/RL/AAKFw0YGmYw3ktDOoIiY98AGPHxibSub
2at2tw0tE1zSNjdCPNcM1Vxdcgo+QoQatW59xKUS4iyWCLzQ2CczEFj/LyRhcsEhM/8Mr26LJgNV
ZS5JQe4V80qeC+KVYics467nD4Qs4/Y5WSysyaxwzkkj+JczYxH/WBytg8TugLmT8jL7+6/gIZJs
cWFHRNiKKiGTyLuJvtU79gLwiVJMx3E1oeprL0iGTsmYk1T0nnssiWshRJGllTPJXelVEZZrzsqm
SGe7fYn6dBz+lrvfsy0GLZPq8yePaVu/vZJu5rTwBckkj7shCXSNflsZrWVqnYsl5UmypQzmqJKe
FrX0ynwkGMaPemewZkxWICJfgwvoZ60Dr5oNnMEGLjZjQoMlZoVOnn0NdJKph1QQAQkfVwDx+Sxp
lFTMgjrzMYKSrJb1LWrOm5AT1WTuorW6Z980W15C/JCKVPdP29SvJJKKnelm114ZEfbZQEWKY5gd
Ly8PCmPE0xSevmxALWqR0VOXKqixyfHyoP7G/Lkyq0RVp6cgYyqQLTpBYnGtuXIW7IaEBFGyWGeM
jIh01Fth5Hd9+S+S/31q5xJJfeVb0Muq8RsOYWA0lD2/QIb4tD9V+t9PaAZb5emkaqDqRfy1xLM9
Onwqq1GgMuNf1Dg+K9p0ht1khKMiBSjS1a55GLn4gDEib+wxJgOfS3evtvQQp+B8hdwjB5yDXRjD
zd71Bgjw4T5Q8+GkfpHYGO0yo1RC5IqL5pR4ptgiS8wOtVC8yg/8aVbS+zqz55n4qDW/vqJbaFzT
Ac5l+i6y+m1Ruc0mMy8QRVrauao5uhDrXOIlsLL154SBvsAXdovz646BH0csvL2iXFb1bj+IX0ay
0orYc1y45NNSZMGii2F18wVj+lSmrKcaBFkIocTJE4AuGbtkwJ0j98zLjZvRVFeoOABdrLE4VitG
Szx5N5BXpIgRxFshxkCTndgNhIp5OYiYHxST8Mezps0MoTogMimYjM5WUAIb5FNbHZ81hIGixHqE
2meij9FIyFXY6ldqeWpQnNJQk4ckUZVhYj+YleZqEVpVVmyTvrqX7G4VxVGrLHcsiS6ZDkxsXVhP
J0Mv3oxxvUPvzevo1CWRN5iyExff2whZkxDYpH1x0lLqUiZljzzr7tM7T96bvpjvaql+bGv9Kcz1
p3UbquxDZSMSZRQNTprPxKtVTHIEDK2ksHQjIg+CpZi5ptbgFHu+90OxUXdMqP9Du1CV45q33uBS
DnKY7JhYErO0SFjlaWSzlR5ZKPUAKrnaw6Oo+hsxeLe5B+K7gvGrWTAAVRK4DkfQke9bF99NvQiz
tGaum1wJB7BTWviJKhRb+MjNxuQGtbQ9tSTY3UzbzPisO3vNtuN2K33tTd9rTo/DYzZVB8lXL1PW
VzY2U8bhcDx/KTA8ja2Hcl1TCMjq4DOHnhq8RP0OzIWtFd07EgsnSSDahwNSPuFd1fPPwptQJUSV
FpLNwxqIGRYDavGlrtJgO5dTyEHFIHGFYVjNDwWuR+9uxDvT6qScLFvS2FWAHgn9Z+at9pJrXmtd
+qkMlg79INxAxKozmQuQHZDkGcd+3chr/emUIBnNI0A4Fnxq3SBYyLylFRDHvDo2ixG9eGFvfpaB
/uIvkS4JwVmw7t3RzDAeMEFnPK6/L6AXay7xfKscAZkdaclIJjKsWA4KkJWUj3POfhT3kv5Fpexm
xX4qt33eAQYYh6DpmMo1tPlgjiJ6R9HEFsEgUHTQhu7EqTs17XIbh/naztWl1lo75e8z1MWtJRTZ
hLCnk6SjAonEzNKPSAsx/wf5m45SG0GM2Hennv5dAEga1eM55V2W9X9FwdKO9j3HZaQsJ3Sgnioj
4FVT8tQ2ll4svvToGOsqnrb1NJ0lYuKA07v19aHHgeorW35TBaLCWvakzRmCS5l9MYjAxmNPQFgM
il2E5sWIZfbUOnIxEYOtIXhF5tLTFAAtSug65gOqz+q6YFLGYFqs1G3j21j9kRhqQ988aEzV2FvO
I874rLoUwnaJFu2y/aa1ElbK26JqT424KTNoKtj9jnF60d1bBlIVK/Rtz6D/MmlIo3Mo1VLGf8c4
LsCwrq/BCscRQ/MC0xmMlfcNXU59tTB+MCOG8EI7nSDKaJgRvzZEgEez0sQhu9MM1ckowCw6QofE
bKRALMYxGk7OJIYSlZwpRCQZwSwhfwMgQ2TE1xZ8JZV5J2Un1MW17EknjnuNxYH+nHTlM52HJ1L8
cc0u45bhqYJDbyMSchdlPc7ieOyhtJoz7RElmiFSVBciUFgcG285Mp1OR9so34YOZbpqHSjX1xkS
oJK6Kju1lZ3aVPEshjlEDdblJxxB/nBerOikiWQALm+tXqLLF/xe2vyVcRvrEJIv54Fp/OcE1KyQ
xeNWoC7oaqC12h6Valyykxhv2sQDb91JD7pLkgwFF0kjSTwZ28/yrs4/bZOffCGYG56xNPFYKXiz
VVxeS6dY+UrMxR4rOE0DIsBK3WMz2+frYMcr7g+b1QqKgCWULRSFce7jjhxiL6JSozbsiJ4zUFtU
LHq+B4bBKsrNQv7TcWfVmRLq0XTXyDTaEpwzTfUgng5JvYlUPPFLBtTdJpxUGckcTTWMPkVgcVMU
TsJYoEcyJoYZ8CPjvdi5Zsx5yVVPpL0nWLc6Ki8DjCCyXWoWsIBw+gFPQSvvl1FnVIVEonR1rt0F
mVqSd675k3tUBdFE14M7DbdSGewMlw47QAdC/JhaHADInfK2wN2L3jfZr0n0ZlmrU4A6FjT9XhE8
LcOvyBGpyRbcNXpf/IuUYfgaSNGZdNSlltvk8u6T5fARmyWGPQiZEa26SdjLVLp865E63U3Ix4l1
kV7TYxMXQUeGZkkO++65yEHVnlW1P7WGg/UpRJ3LQBt5p7eatnySwD0vYnZ+mmFGe+lsh45Nvqxa
R0AfoqJ7XRvbU9G/Fd25ntur2CRvYBdXlsPw30YRrgjigCRS/LbfdWYSsEL1Ld5F3R4IKBSijfHP
cOqtvapiMl0GnCo8YGUbRlt8T/dZLt8WHUgus5b/0XQm25Fi2RL9Itaib6bgOOB9J5cUE1aEMoO+
7/n6t6mqN1BVTjJDIeHce46Zbaui6F6rEVXkTJHazUC8p1T2mo7lVXAMzNOzAajllT5XzXzFVMnE
C0HyV6balVOn/ZG3+VGrIlzP8kEV2gP728Cax8Dko1tjbb71HDyWg0mOxVdOl3nI4qtNdNfcFXJK
mEoIzPKjEYezWJuEku20vJ3w7/auqpjuxCBTjfQz40hgP4fGNjB9d1yXHbnFkiqT3oWOC7Vo9QEk
9HhXYdYswSzVp7Z6S4O646ABF8m2Cnx5/RdpCFpZoroKe2quQJ5yJ9uEyrvYABoi9PkRdwGFd5Q+
7VumGlzBXDG5e2gBLIJEHzzYdKShOC+VOxWw9vB1SnGbkF1RTPwzDP2zCH3vnJwIv+3EhJ0hVtqG
Ai/wfZ98RGzrl3gdkCNH/njrl5fwHCkaWzwSTaxJxR90h91aS75EKJzVgqDNAZ3xIfkDFNZKJ+GL
4TUiMOOi+9rSAeOacCaKpT4bDnUDW6jIN19OcItnn9qGNiufC+kivODOaF1GAbSbXAYF37L8RRe8
eGvJUwy0tXd0jSxchLeMJsbH7+VHwlbRY2WEZEU3YMZifsD/VtqOpsdnMoxFB5uTLGAsC0DJbOUu
Yfzbrpkk4WxKPsBGnwHalP1LK5JX0zXPQoWUrdf3FsYi4G7YajFkFHaU0L5hD//JMCTHkMbM1PSH
SAsAzBVlBDlFtrfm4xqmKKNvSCRlLUgA4qih6XbmClNySelb+sD47SFal0aBRpLsijgJKNlQ3bok
QjZ27sjrMW3orqUbSirRd6k0yjJGftLb5CFWkgAt414pg6sn5t/HQciJa1E31PIVYqGiJUjU+MjH
81sY6IgltifJK6Yk9P342onRJQobMKrYD0vWs76ZZf48cMawetAzNodhYxMX2kKGXc2GmRDyiexK
EniNwJa0m8+fSBmbW21xC573QajYDjj/fUn3u5NOeKW0T+ZE6RNcVyC2cDEaytU7ayPudTth7CjD
DW2233Jx1E1e0q3Ayc2PMcTY1ZZ2h0mQaKGahBfZKi+dWp7HuTmxzCTKprCVl+AQsLxN/AZozqQR
9d+gRyeF0uT1Uvt1YeDMIXyBuRqBFNqkeRgPZfXm1zUeluI7/2sl1p0lYQSaTekie9YS34MmugSj
Sg07V1msmcqZjyzJWZDb65JT+GinNCnE2OMsZFsNeb4JN3guMqm7fUkr7STnoYWGtx5SAncVhWUY
hCKQI3Z/gBrgxt2DvzSy2m7lGiUNNNFooYOIWbK3yjgv8AoM+/GwTdyVLKM4mqT596WEudabWVvO
PmPuPTFYM/xU6a+uBoOLjew0Ogp5UxwYB2OGp2l/1igNA7FQ5S6ibfEvOyoRkCKKiWjTi4YjWiXb
GL2kQ8yzWL5lrfZ0qHD/SSaupdNttqIZ4sEEAVTDJiQBlYloU7HIvPFHFexPhJCmXTa+GueyeR2R
ace/+nX5WvLviU4mljnbsmBLFbI37jxFOHXd4FfJto5vgqXgxGFxJyzyDjajXokf0kHjFcFJk/2i
/X1jMA5Nd62r4SpWAAGwTf9vn9X/b5+V42sayxwrcONhwn91L5w8+xzBe8goLt7J+PAMs3E1OXEr
Q9kZA4UO17VfPJ19gumVcRpIJjD5HutHNx6sOj+2vXQsrfwkfwqU9OkrLb1TclOYv/qMCNXiNVyI
8rK6TSmspMqP0vEa/4tp69GKsS/CCpHK6DZJ4sV4FZTzqsqvNm3PoJwyGKNTy/YGotMpjdwBZlCH
fwJKPBaWSchcTkPutWHcfKym8EwlLEWyciPuQ0xaZ12pLkjgsVcLhAZIptSkF2CyUOzCAgBcPd2O
NLhwhwo5YiaH240CK870ir+0P3mgNATWluFZPxssps6yl3SGjaTUR9K5j5bLV0EW+8Ql0WKgo7V5
L6nSBb+iW556moo6R5BZH5lUoTRYjQSuNCXTQlJ7FmklKA0WoVG29bizxtg3AH7vFuzT3NHHYyGb
9jET72OfXQV/p7USTOrfLWuyBHsJton9uF8OolhR7FH9HQHqJO8ojr0FGLWAuEAjg1F+m8QkZsoz
ZuOqQtH5sq4pVqpGnk5RJp66N7BiiIHC+QvPAQI8or7FyjTFXymAfx/ceV+A539qq3LQCZNOfzeR
HddpRTdDdJiU9GDRm5tdogcJNHxfphMy3YUZHueRsIYMWuHYEGVapjFoRoMHgy3DCxXBMRiRRjIJ
+Id1mdYq4yPDDIhmEG5p9B/lOXH2x7CWtsSLwuhO32qO0ixDMEl3xpOGDm23HKJ3C4SbxxdCFR+U
3hdGzRc2Mb8NjhK19BzVrEHhjfR8FBXcDMxaDZB/SdYPg6wEimUXxCEicq8U+LjKdB0swtlCcjFw
zEy8ePKGS3gv39fKEcTI65fJ1Wb9PYXNZ9eJn9jNGqTZhNtTePkrxEg2JlbVUrBTmcIafhRRjv93
Psjl+Cpa40FMbJB6v44V770qOH5Kca9BYhISOuexRMlY6CHLLfhfqcBxl4S8V3VD3iiKZ8lMUZGd
G6z+rnxTy3Ri00+ns9MTUWcWwJ+KGp5SyjXelHi8AOeIPrns3yB/FMa3gHMrF2C8AujI0Fixlhe4
kjib2Sv7Jdpp+aXt+LCksOaq1NkIW7C13dQxOSFMIw1yiEIDhcsivuPqFWmMXaBIlIJIXjwdzA79
0/1WaUYY2SVVCsm6lK1WfYVLqOIKoYZjoegm4iXdUabN9d2Q6dpRjN0cirtKxv8lshoS3/L6dxBn
nJhktvIEW3Ln5hrn534SkvMkGRhO/ogm6HTYv+nVTNcr750rd6zb0ic3a8KE4QsYfIEiD2wtMnLJ
HF55dtxSxLb2KzoBIK4pRIgiKOjXmBKaaNUPuB2NLT/y05DilmHFLTKeExacFHkFPR0z7EP25vbx
wlJWYk3pECmXAS0LD5k7G/CKLUeFG+nKkehhS0JwcoAu5Kt46e3RXnoQsZQ7L9d2LA7V0BwNgFY0
Z5hcKy1YTGhJGKerYzz+hrZFRgMuVsKknNfGJX8Ta2cp3rXxXq3TG0pGXBgfILloBfiOuc101KD3
nbdFyhciC6z96QorsFPYoHIfmVLeeUoYQ6i8umW44puR3z6CZki7VJ8d1JnB2K0VxbYeXCeafEDL
BXuiqthHWx80HyiB3tToMeeObvGgfDVT7ev00vB75U0HuiVa153JoGR9ZGiUMbH4NHsK4t1F1Sz4
rNzUZ4dvIESCyuhC0xmUx1xydT6drUwBPccrhrd80AnxEJL/06pXNebU68KgSI9Lnz1SOuJl0gm8
Lin/69vykA9LAOFAJ6MwfZs889N0kAfRj0ErI9LW7UMr013yG4OW5E2LO7gq2dcFdCS3f+yzy5HI
zcrgmC7YH5W3kLwLCYuNZHkZtagLL+xEMffZpyp8KUHs9bQCsiGcunE3Y8fCgSBVVJA2+9XKYFva
BlpbxOnfkKU0iNFEI/B+nbbvlmQgi8CaRaB+p36eVvIVEWDWsHLRjToJBZQ7Z2BEqCTELVVwpAE7
FlusnC1WLqn7UbzVgDW6ZD1UBB7LGYGi2yIVlyH6Kl9Jhx6Yidd+si6m1bkiBlvBNjGeiyx58tw4
6BnBWjIcI59fHtdptuPog8C8a4LexEG8Z35fKFjtIG+OhBzmAbPiynTVMLknjFbEpszJkyJChnxV
HrhgTxxNxihm9xksox2jarNIJm6BtQsnfZOcRlWGKlocmYwPk05jASqiUM12A79Cx1XcWyS/oXLh
3xFq1GuS1W/rUZzZjHE/6w/c4PPiwl4BV/PI/Z5/o0SbGYJ+YGAF/9GyhZUH36R87UZ7g1gfNeWX
Na5uS5RiGe6Yc45tYZzpiqNrfJ+SRpBWyU24XQB0MKDpxSPpNOBu3Nx6bqvSfb2s8aex0camH8sx
XIBqvrwgIKLllrrAAuSEIcZF65eqcKfLDgwBt0VeHZ0bVyikF4P8507NAMdFAYxnF5Yb3erPBYe5
0O+S6DE6ERUKFGKyJx7wHRGv5+0zsN+3pt4Tf7itEgpz2+bPkvySMwC24foorPY17Lp29nJGuTFu
PeMu4NKdF27NpL7skn0LIxOoItOB6lNB9QHHr/WPpAFdXKcvM+Xa97saKCToZDeOp69iQj8OB7dp
8mduFc432odq0ivHoG8G3+ObtOzLnNOXuDPy4TH+7prpkYzLhUV+CUuhWaWz3pH9aBpbLmZyLcm1
wDoBRnn5m/FU0UO/V0FjdjxSNTBXJVLcTnA2mGvPbZ/7YlE3PLrTbUiW2+Sz1z00E8QyK6WT2ELN
I412LdRhXxcQrCpQH/xX9Bbo5dp4KzT/mlb5/CPSh4+JUtOoPzZlf7Z00+Y8363cpkJkRgURUOH+
1EEQpEyHIXgkICzG/EXC6ErHgCtr0mWorIv8FfE2FQkLkJunzxbeuxN5N5SbMoYqHZ5+xhiPt6c6
3Sx5FPFFITbNV1HV58JITnDuguUX3lm1kq5aXdyTRXqITfRiJWHGiC6F1+iEs5Jv6ra8CpYtYB0v
4UtErDBT+tAbTw7RqoXERa1pFTZ5I6uk8WUN3TOG36Wr6y3x/u1havPyCwkuJeEjSaF1Qwy/gUpj
T5ee2Zn0IXMfPGXFuLV+YKTJTUa/XrN1B1Rl1kGMd/g8GNtEDPIZ72/NePZYBaAt7XVyx5LE/C1g
mJCA56hIcbwzMTHoLzsah2OiksErnXBmfzhWOyIkcKrhXPSntN2bmFbjMfWYIgeJnLsJXijvzuuB
HuPLCu5BxFAaNrx1iARkxnbdZNkQp3wr95ge0FbkiEv8fPgAuxnxgTKh6hu6DnqsDsyncjdCMLWU
TiBFtgxVY/kv++RRorCN15pM1Jtx9uO7fVuiiaN5B/nO6iAchM1FTKLLIN0oZwi6IB2nfT/VxAqS
/cjthMCHq7xTIt0xPccN9xOkOt6cYoXNV4fImAgHuf+sS8IYGmWnJrLpVOxkuXEoQEnLj0mUn5kZ
OyJ7UCukgWA3kp8ZT+RJjqNX4sHMLklBeSibgpUFeY4FcErF15olT12iV5y7+R9h67Q3BJzQQJW+
dXKQFTlIIkyRZQQ4cf7/hQNJzmm5n2AmWCWADMtM+pCt4r/SXVAGqKayu9ExcC3se9d8xmP+6Ov3
7Ey0DKC3NvzaZEMF1wpfuXRHx145vGYSLlBWobf+1zDyGQXDD5jVFbW7UmhrPsfvjDI9qJ1rJN0R
Jdi6drvQGO61MD8qeNoN247Zka91/cMljMboe0MIBq1YpqZvAzEZ2AhCJvc2qW8DbDE1U+5F0Ge4
ZztKt0XwFbygqE5PIVmMfPHhIysZ03egyFSpkoUVuFuP3RFN6oDd57DMMvc0kuMpyhh1cAVkoOz3
iN9gxXxpWtJ+VjC0j4rXi5m/zKtfO0lT7cIyhexTveU/nCWy9CH+GWOM1lB0tV0UNS4103Ercx2c
YVIaNTBL8hhmdZ4fA5YOVIc+JrNc8wvN7B7G0rAAri73owRimrAAZpBIBpcbuTxhu4Etf0l+LxJs
aorJa6m79S6x1xh0ahJuolHxne2l9Dk6mPHb8tLrcKxBlDfTsVyDijIt6ybRgiFsc4LB3Uc5LD8N
P1SN98zeBARB6AOX6yiRqQBaR674c54KlzqJkr00lSybbBtIfEFG/xdTEm0xWjmfxBqOR7Kz2oTy
CAxkaDosWElfuaQxz3yTjMmN2Z+nn9vMrQqIhpX9TRM05Yn8xTU5DYAWJo0x/8T+MGH7ElrnnuT1
DIhPBb41fbG/XaqdbXOokvkqVY0yAlyeAIsiHG4kSPj0m3jqVko1w86nXvnSksOfuUNtiS2cGGpT
Xc0n643vaZ+gxli2zhoWegd38YL1wMy2BaHtnGTWJUJhAt7idOECg1U4V2V1mJE/xmg9wClwsqxw
olt66duflbdhSQdm/7ZjwDZpj5jLbSXqPq0+2RkU41melGEFe3c0xrJuClSN1C+GxAGFousCK6SP
KDVOYJ5PAObsaY3h1QBk2SdJ7oXUMzdYmC3iXWqzELjNXG71mE+fI/WnZs6O0WSgEGIMCYPXKCrb
gtQv6tavjJaSBhxkftPFH6JoS3N3AlAryaOt6x+SdTM7SDQ/SiTb1sf/U0kzftxWP3jx0HwQTnsI
rMCr4lOvV7ru+bQ6ulG+IzT5WBo+IsyjlL1ZnOop1hK20tyBQ40TYpdHtatiZAA1iz9ytpxFxRBG
wOnR+tsZeBmYZPs59gxqW2aIrNjZOMPnOcG8WNyzE9oUb6RKpluM18AqWr4Jk2HgSi61BL+zHNEv
iXdCi1Q9sAun8qYrtWB1kFqqEr/m+gnevEqY1+mzl/2LnWjYoQwsYIP8aKX4MZC1HruexmYaKmWU
AYzDknkk6+NkeP2icBvsNTaCS0p0b89khZ8Jp3l9UqoQE7sNDqRJ/O1zUiAk52AnUmK5S+nSfRcT
HjQsarNF/VnH0m0oDGwXIyd5w1icH5WiZxu1HM2KIMO6cu/g1huzXm+5VAv/QZvuCmxR2Tk1xJO4
5icjn45Fb+DYZaD+05UV+srgSxdqsgxQuQ/ZUoNuz4uM7H9MkpVcBCEqXgXh2Dii8hP1sifTVo8v
Exj03WIZqJT/ECKjelFZz7UpHdmSA69FdcLml0vfHbYRE5QSIyOnJqx84lNsVCp9vU55eZMsGIeO
NSonKSRLwVOE5bGNeJS5AyaV4HYTk/xXvA28HNTDTuCfal7TVJ1irsP6PTIZhJcCGBQ2E73nUZKm
l5wLT6vpbwmkNyev6vu65jdYvJdmHM6k/CMylNT46fIjl0w7kbDzsy1J8I/JCOut7FHB4ioMymN5
ozVJUJECzOoo1/eKB4kdgPpYqBCRay9HPMAswVQnnSrEwIiDBvotzLb0wjtOOY2YIhwNwsY/BOg6
dmA5MmOPqzhKxlPxohpuPsp0MzBgHsMQHvLeYjfCafE751mZS2kvRmBpUNugJPDDfX4i5CdBRCU3
YSsuy3Y7DZB1gw59a5IzcAEEvybmZJYIm8IkLEBzlgfKi/xutv9EQhPOQvnC2a2JuS4exmtfMjES
7Kwz+PHMxPviD8o/MZWZAku9FA8jZtYCGL95tSsuPBnoPYX4Wsfkylq7pW66AboRUfPe9ZpdorOC
JKgY8dHETpu8qgAuqrb70UZ0x/vKriADlCdmCBY0wxhQDWgjiRUI8BpEkPYeSho15c1lVvTzOPWn
4sYW6xQ5FWoltMn/+IHmDMpiyug9ZI7RC+RX/2sIavHjWcda7k59bh0s1Tit43zqSIkbinxcZgR4
+hoA1EpokrA+6ynhcmiReCEKpXswA7nXu2aduyoN2Bw6SRs63DQF7KrmaSKozMYI6EMBjUv8m21d
NwPm6pNJCLRd6wOjPn6W/kFZOKxMfvsYLSgiFljswtIVWaqvtBTFvwcrumptj8EBh7xgPRXLelqF
9OxDJuc5D0pzePBdMto8ZTCc40j8WKNzQRMuOLQ0rD/i7bYAboxDqMHpH01/aX2CQdGnJEd9aXJ6
sn5LlOrULPfnxAQ22HgLmU8odneV/LaEh0sv0lcaRR/cBkSC2dwuUcpVIssKkeUJ8zMwg/3ME53+
JgW/q+fV5tusRsgKXsJckLIaULJvIeWvmQJ2JxNooDHR7l1Oqjcex2Mr440RwqM8voRC2Bv80Mvo
O2qWs+HSkZPFQQJtuxb3apTtLYfGMOZyzieVV5K+8jtZFU/4V8ACiuMO8FcUyPnKB4Hdd7Wprpga
s1nhMqOTiI19DO0bU5N3K1Q3M8LQtzo0nLqr+U+q3FRXp7tTapC8IskF3OC2I1j+iiOSfHNLQdww
bdFIiJqUxBWUxIGcQebH9zlNjq6J/hySJbNUPzrI0MXMIrys0nSQ8rOUt64F1Kjm7FF0Hz3W6dyd
wHi7OjtM+weYZAdgqIw1QL1aBiD+kJAZMtZATGR+YSfvFk8BGX2/Z5GcEWCzro2OJ3D+HJTlNW2H
ivqcZvUp7UkdLtvFpHVg8HlUAvDj+JduO2mfPKqYbdm0nBBmKUFQKIWuxFP6T69zPQCCmKfctSIw
fm9wxBEdmMDRNB0jVcXMI+7HFsLEKuzx4cWhV+5Spb1WeDUXeUQYImkWR08tCZ9UPqVZc2fSfY1V
/BHvK4202LIeR0Aw4FADg7W6xS+bht9BF7CbDBw6isURZ8J0bLhFEnenbVP5pTFvL/XJE1caZezo
lMn/cJ2NCgHpUOTtqqGMS1iJMSFd10OUizZZJHC7qz8DxBPQIrQ7xoJbhM8kteTzHJ1bIUGthrRV
au8htN7AGl8hScUh2dmzqy6Dr8BHBCHhz0aJYQIDOzaecUAL7NHNmxsHR0rpRZzx9PAjnmZ/kS6E
JykoGPfp8m/RAg2ICNsyVYtLjm5Re1nO0KsFOpWNNTvimkcHOpG/HsGUewkZDxkNNPYjBp5o+o7T
1MdA4xMfwJeCdz6yw6CemkOOOhMWrLwB+66ijzTliwW/bAtpReTXssQwboh1A7GngKQDK08RwBJK
OwQ8eTaA4dDRg4Qo/Z1Vml/5v+GDZ/PDNCes73bttlUahCmuJ1A1KwgtDeFowWrDbWemtdI8J+Z4
nVX1hpSPDza3c9vC7Wpb55QjfiwoeOXnZ+r+2IGMIq6hd1MgiEzVvP6pfHYoY3AUDf/CRJtaGZTU
IfRzGph0IdDkSCNuvzK9reEJ531zAhYqdufUKk4WjEZY3IF0rqLhsJ4tXkijYRHdSy44E45Q55Gs
dD9H20zCLki2UkTQMGNiBeIcH6y4OCx+GfHhZIyKF++vUMxBFxV3NYzvCc6U4WgksPtYNbNm8qyB
Nsau8QC5gu+nGKKlbkUjAFGwLgE3Uyxku2pnauKPPqo+Sp5Q46Fn66NDAK+mmfj1S471I8Dfwry0
dXZZq+xs6ihf2LW6AZPBAaMT4pBTMnupK3hlsk9VcTQgbzWsN1Qsze2AzEc+kcxxrFISJPjxAjZj
5jzvqBpS6VcZWdVVQVtGh56shJSwUj3GZXYfw+qB9+apFetTyqMXp8u5VJ8iWyxRVWxhp1nGbRDm
mz7rV5wy10TCxEUetYcvVa0+xjA9rT2Dm0GHRMiZD/ZB2etKvZdQqErsN+UvtuSgp2liPigdxTMg
dDrCKAnGD0RgqkYS6W5eKZ9V8RNHLxROaoaX5j8PRUr6tmeMjtPnVORP2tEfc8VtJHGU/FNY7BUY
yViIF6UNz1FbniVMgekVTtFW5b0LMVi2kkbkzB1H4biay9lxVHbvvyQtuhVQSUfrVDvqUdJ2Bx/8
hK/ChMwK4sA1bQLWXUv1oFjCICIjGqf1gbVWJgab/b2JjgVfFnveslgOy9gcKqA8YodrZVoCWmmS
kYiErgWiXgRmO/FO9jfVrCG/COFI1DI/+TvDW6imcF/C17fYErWtPxB3IKYlONPhWEHj551/JWDk
VnPjztsuFsFBxcBhkBgmYyMiAkSEVROcjmxPYzoKKNMJNz46jH9FPJLElG6kE8P0pHJ9h6qVeqa1
PPpui2UkLsLwAJBSFucT9X1t8krk4iVXyStt7L6PHshUz0xLcC/eqvWH2rmTScKjtclnVPQmlsUx
BYqqDYQWEtBMqXDQu+xUV9W5mosLiTjd2BcWN+6YkIaEUSilw7JYPKnBxr0yKxaGR0cX/6uyiK/4
2lKiftWuHiYv8h5gDkA7mRef66Qx+0zyAJ0sL3Xk8cgV80emR2OhDYLmSENhKF6oP9dBmQmS30bf
0vCvWJ0iO8HeHgatXqOYwiF0IpTehdUd/+nkbFrVScumo4VHmpzxnNNAoi4X9VXSrmiYCe4OiA1j
w0fmSAvMZobZSunbeaGTONttfXX8qWZOFJ/nALhwwNQbPKKP5Fxr4iVLrK19dYn761ZDUGQX3GIn
fYK8ZOE5GpYjCUrWYLan46/hMbbTUaWnDGOGwROnmkhR1CtVsGfnkzZhlucrpFbOMimeQRj4T5FN
jVV1JireSW85/kCeqxsF+w5MTyRByKJ7YGtf9EsG6RtPfDLs2vAljepJ6pEUZnzdWnKOBVD9/LOk
JOdhApGxyic0DbT0rOeCJTGJ450THP1WCHC1ZPixso//003xKqSQxjd9ItJP9TT5bWwdjGJlscbl
p1GD8GUSJ0siuFs1JlbMrPxGiP3PTsGCC4+yZH7a5BIn8d/a1xAoYPAmIbSCFBAFL4XouGBLkimn
HWX15n3ypv2amT9i7avGpMTapmQrN3E9JtTU8fjjZ/y7/ISb6s7IOFEgmDfGhYaLLdzBa+Fqh4Ak
xg+pND7K2viQYxJlIQtCRBm+EUpf0/RpSfpjgKAmsq5Avho/JfogCgnkPildDWyGBMwT4Z+rMC0O
2NySQPglR/NxZatbdV8gI09S0eHdzFyDXUME6pWWEVTshj4zk7aR6kscP03FvRWRyfoTSZ8HGSSZ
gXcvQ3gsyUjFbJya+i7p032raCgHBoWt+OBTUuqX8Evdcs1r/6RB5lVkaCQUkcT5DgYOIdZLTrwv
WuNTTBinhaArlmxkYuPYaMpxxQqvnPS+Oi2n/h2hfy/LsyNH1smaDy7Mv3RYzVZufWEZ44KG+KYT
HloTb6v3Fqmnl/NzOhO41N1WlQB8xqea1+wgmRdVYmHvG8gdckpSWpYggFKvVc1vHQuCzN9aCOfP
VUk/R0Vh9jYCXGBrfd4JE09dxYaMVPUu9XIC/2tteqZTFy16YOhDNZMrd5S04P02zdGbWTxSUMEA
dtxW75BEKHVv7S/rlYiVI19KSLQ7+TIVQXU8NrzY6Kljec2y8rF1yUnivu6Zv6HCjMvIw0uwBeWh
D20gTYQCNu+ARrgXhTRpElclw9Zo+IBVFKwITAWKR86XGTr0aFN0e0PC2HHdo9IkTHjTm5uxlncx
m9Wp3NMIivBwvMvdejQ17UDaHtP5vD1xvuVXC/st+Dlkft0BRT0+SISZuSwejKeIx7dBhcVjtALt
mYnr8/7owahZQLcMZGvyq3uIPMt9sZILfD4bcgXeLLo2yuVmFRRuulo+3TnAsqU8pElNf1JJaD6D
DBAf8lALBsXvV4jEbRVUf5rPqdCd0KF69NXKMR+G8q5szo9stVkbFwYAG34uKn1TCTUgIyYfbh0i
EFLwSmtN8kn6BvC6dFgQI3F/08dPMBM/HYwvuoZ/mp+VggUso7eIeYbCHzxLS9btPokmUc3iIcIJ
1NOROQcj9N38mPFymsT1SsmF8isig76MZyyIi9MllIpJOy2hD1sudgLBHYRDmMkZ4j6lYwU4nxpG
LXouvYD4Bk4sN7Z8Usd37IHT9j2IAlFFfsOmJUgz4Atit8E5XZv9PgJKt0k+PRY/cTrKIIp2JwkG
KHt7X2gkX2xInpAjI5xdWqFTAQ8FtOtRFOBVwXdnFB+J8DvOP2MZ+xCg7zoEokNt7z853yLgcRjk
WQDt1kR+x4fjWGrkiz2B3loPIlU9DMJwlNs5YEcCb4TzlKY9L0SBjPHuRZylqgLWcDtLTWo7j7Hs
lvX60Uz6C+oNP/La/LCW/KP9Ywaz0N86C2OcYWfl75EqFJX6l/aohI2fYn5VeD+ue8tIoEGTEwSo
kVQfK2aPkL0AdDI5+VL6zQlXoR/HnwFxvrCnNUu6pa1B+OebewmtWfpOq8A47RI5/VS6/G3yACVV
88z/0JVkJYT6KDLO9RCJgkwW1E2RvUhNBINt5j4T9nnG2O31hwYoP8QrMDKHAU6aZUjHbnc7RWZz
E1qqU6AH8pvsqNgAe3mr4OVXTM07b3NCSrQmxsNf9kByfGzU/LCKWPSwDf0kTip+ZFxPFXVyi/Gz
FMaLOj5J0xwiKzoqdeuoDNVYl9nGzTiRW3htef8AlXFDpVuKks2gX8JRbQggzLr4pX61hAK12eDZ
YYFT7ArUZwqcoBLYdPjo+ZaKrcT2wfm+FOlNu5+I+eOI2o/MT8pyFQFKlgLZHPkbGzvvinORjHc3
vRg8SHR2UiAH5QB7TG1TPEEc8dAEJtv7un3XnUTeUwl0TqnSKHddJ2zHJzGTAskPlDPxakDVGXu3
qdrPDA0DK7ySLko5A69e9d4sUw37b8lrEK8cy3zeW8zqxTXNACctJhDLtybgcGIXiaerrY6sH3An
ISlPmBOS/FjUEctHOnKER9v2+9CV+TTq47sTcz9WNE9N6Y3khlCypVmN9yjjAJ4wGvACzWg/VTmv
hj/DJ7GW6nf+0WTjtTTja5HNl0kiQxvpuybhjc5SqFunc7a59Moci5dGcTwwZ4AI3K/1Cok3S/yB
twDqmYZpuxhXe2trqPhBbXtBOHVRYdeVcBFl6dM4DEvIN0GDugZ44yVU+CEHKFtAQKWILblAb6Pf
KCav8qNO+8nYzadqNY46nMK+nneNYMszzJ1pPJF+anEFkspR1vHQivcO8pqOZ1r+RwdcuZa4X87c
yT61snKMX/MGUYKbRuuwTSbGiTOoqebRLBdYLB9d/MjX5KgjLDZklhs8eGvzIxIgXcf4UdMbhHDM
+LWl21JnMTGQ8/QpaneZzfjS6PO5eZEIBifZQmifj/HMCGT5TNJuqpg7KuQ4OwaI9TDcCTEQAR6L
kG5pyBe/BJD9IjeQCmJXP9HxU33ETfZOTfk9r9cZqWlkLh/gIL1Gl4iTxMI9m8tjTpwLRyR9gCv7
EGtK/AtvzXQMujgPqqih9tZZFIwuMiJV4kcVLjO6koAn79Wi4CPA5MbrRralCJ3DwbnDYLRiVKA/
l7SaSlqtCC1PZi0yJCCYnwVdCQdQpL4aN0EeUcQIYrgztmJ6/L43jY9XRxng3P0pF7bGMazLtxqX
5yEdzkJ0VmXlQJuROTeXziIih2OO1IVGWKM78cKnM2a4tFpyTahGXokSrthaiNwaC5e+kN005lX1
rynKvHP1A+VUNuIe13PDj7ih1Nc4N1g+lPT42TI0BE6ytUZrwpo7LL4qc8lcMWSJxEDDTxUbQcvW
UUcwO22tIWP6iArxUb8LChpYRCLw73pGbuHKAopSv/TAG4d0m1wxkqOg0owQ9d3/cXQeS25jWRD9
IkTAmy1hCBD0ZBlpg9BILXjv8fVzoEV1T8R0q6uKMO/ezDzJwgXOjxVUcRkS37qakXrZPX7a2Qbx
USWvuqsei8kN+z0khZdLcpB/RwRWk051ygrTEz3G+3AcMzfyLCiAdK0psf++Odb8+gUB05mZ+HRg
8hjIHk2lf3QC16CcXJZTIynBvGOuAS2OJ3OG/e1mv+TfsAmXtvGyXx0pKpk3Y21AhML3NYwnxaRa
iUjj3NWcgojSdWbQXIkD+U3XBPSvQ57IV/EZA0NfGNhE2bpWrvFrxm4pM4IuXMyDINIQB4210Z20
BiiLI0yq/7d0G3EooHNwlgi90mzCq7L4JZEaVU54LTH/mjwVol2cg5gPwg4NdOeyKAY0ujEKBSNM
RbjZBNQBbGwYs5fFbfA0GRzMsr/HDtGXCh0nRQb2U1K4QixekHpHUfYAHGYeZxhDHN1xjw8xGzfG
zaTXL/kUgAEm0NblZE9p5WETYUI/UERMrnaWHILqDv2oOvXBnD7mNRQWt5hqrKY8vCLsugFrkykZ
b1Hc3YvPPtfO+ZJdBtM2EB2zu3RSb6n1S99jBZxd6SDoCO00P9cWL9KwujJICsru7o1fCPVR191F
N48jGJ0293qCZkJ+3wijUHw3JovPZCZzdjKs+CgApqdhieJie4Alo7+mf3ha9X5WjsUwfOiHrzUu
XnqdvcVvZEV8eSaJi+1isuZsrrT9rFEBF2e6DhG4s8kI46Ma3Hk94zhAyjioFQORCqOkDDEAwRWO
j4mkHCW0dJOk3uglnxrWDmqgLybHNn60njNasvtDKCBMRjPkBy74zZLGy2LQRxS2VuIHcKhWkuxc
3S0dP3IjBxY7nmcyleLaXoAlEJlnRT70F40Lo+8JNs+4DFaCo7ZifBfkD6omuijJfIlNamzy4t8z
tTfEU9H1hy0vHRZ9FuY7hAGDq3BqmMFvyofRgKuza7P69yATlPiYkxPPeEfJO0/puCEONER8uv+q
/KBO27HqEP8xVCUEGNhvzK40m8d95TZZoZoT4cixinIWTRbwODmi2rAcaUs51Flj9yX50DccZ29y
0VfKIBdOfbzdeYfdhQetlDdZ4ljWyN7VOkY5d7FpkFTmkGOQrFLxJ9AWYVr/01M+6U3xdjQPhKhA
+qyFj+76MVaNrU1PU0EAIf+uwcCOZIy0KaZZ7sZxYWPiVAkOG4IICzVcqZqfBB2pOBrD0pxPaGyy
vJzRXi/YNIrKXzcypYKMX3PgtTH4uDPYvg1+ndPunFZ+7C2WGcjLGuwSSmCWhDVX0RdHz5IzhwMx
49Uw8d2yxcmq50CERHgnbXMT1UvfRIGsnaYUXy594cqfYiyoYgqjnLirH/2XMbRoADzgKVCm0S/N
ycLRPEgO3fXIw7KXY64rewXEuPM9fdf4ezW80wKRiwSDccSERt8VH0PNa0GOL0Wa+CVMFpmvNSt8
T7jlRgOytngCzb+YaJw03ubFo75azPLZtXkvcXGTRjLg1vd6FHz9I45Ve7sJZ8w8hFKIfs8AKiB/
YA8cKOzpWNbZ0bY6aRM5O02T7Id+kXbAlB1W3xE4z6780RcwXjoIFJbb/Z6H7CihpccpXLmDFWwW
SA05QXqNvJaObrwAniTRTkkUkmIRkAAEY7HDFDqN1LPB3gi7Mua57ijnVCIIllcWm0eOCun1TpDs
qgTSHwjk1GsdInvpzRvGezm5JfV6UYbiHP0qRCH4NJ91cek3ovo+iBU/nmZ6czlXaWxNmvYoJZpX
84MK8/ccsdMR8suqI4qZtx6TkEBXEmzFQX0uvyGMzyBTZagmbfs/lUkhLmaPy8JHEw8q8mfqY8XE
nMqssm2DiB8MPwKSrD0oeiKMfcA4zCkdLxP2gWG0UcxibjQgSouKgj9jTTvwBOcRonJfCN5AnISN
BcWCH6vtKMyoOZMhjIGz2ekXc1Gu23Y3gdKIJzCYqZW+tLon33hqPyvRfMbGdzasZ8gM5FHSnl2E
8c7e+ZXRkxd/bEyn754mTkgxZYF3cLgDkUhq4wHllQqR6NFyF5UFEV31IkfEgJ8zUS7GCEog4ubP
hN+D+pLcGp7JqD7xTLdUwACK4Hlfq8qVZOa1vAoWUTaK52zYEkPq9el8SC4r5LWFpR2epaYGwqNh
fL5z5U3gE7knsx3i4K9I2bMAG8HwJOA8beFSRsLIbA12P/wSfCAZ5leNPbWkCUukCbSTPIhp3qTS
mrls3vjqB+PIg6XHV1enrx79Vh+3j67psdg8tqS+0AhwILf/NRrt1/hFZviD5BFNquI2v2HWUp/V
3fv0gHcpMPvSz6dDCWiFRR8THaVTXxhIa4F6FEoZFBz8FB63ZYTV7k8xAEUSfpYt2XlMFqtBGRrZ
PGCM/m6i6ajlINAcSJxZDNq6tfreRi1E7oli1eawnchycpnTDEh6g6gXzb10swnxLYWmSDtgJa3+
yrViHEutem8ww9CELuL6asSUJen5S3p0BFGVMjqfpaP6KuevDGsQ379msbYUlsUmWalDdy0AT0dU
sDYRoCkefAkyo3nUCB7uwqRpAl5b58wTMmvf+40wxmOQpVypGg3kNEGAmxggfko5yHlO6ZE1faai
+DlgwjFkQFMSWtZMmWjn06gJ7JGKzJNE/lztoHRkvyAWBSU/cAOPboUetG91SppO1xAi/EA8ggo3
DbS1mjsj8IgKB1e9EOAS83vR9I+e5aQKLQvsyjVB1y+KB3UoZGXyP/h3cPlANnsnyUOj6bXJ5n99
mbEdD6I7YFBtMKjGmuZoBXEZs8ZRmh+oqB6ovVDj+dZy3MXjcsfbDAwswO5Z0O+HKxaTXfyyHvhT
qBsouWS6j+h3o6O0zymWPOZztpjjEh2NvxA94FxLvUkiQGJImnnKNJ5KkkfmRYY27MxBe49t0WrR
xma/jKgvG6hl33RfwOA6xz/TtSC685aVLMSlKKth0dChJRjnsisvujFfFgWWVxw5csrqfiKoDzgn
P2cqWnZC0+VoudXQhWJ6S57Il0F+Z2NgJNc6no4dJQQjThdT/VQS9WidEP6efavc57y4cTr7QQ/k
Ja6J7H02tUoD8hmbg9vwiUZ8on1QLvJr6tcnImQq43ps40MWgdAHdp6X6PD/zcGYVxcrUWAjLRfJ
HgftUzPlj3EgQKmCH4Dc3q4i1a7upAynN0/QgoSZOp/q4ywWFGiIbL2SjzGR33Gfv8lCvrSpfFZK
c50z96hZ483a/4nTjgUyeLuWS0d3qQF+UGpTu9f+BweSkZm3R+8vYI5nGd2wmclKgy6T+lPXc06R
ZT/B5gT2a3AHqIyKwg6Flp4tk0/8qzYsUs5g1zwBysWXoLLV0jCd3xlrWWV3D0WNPPNwZTPpwlCZ
128hVb9iXfyMcDRHBx4H0GzYYPEVgX2RG5EMCGHbofOkngGzhQKIldysLG+uFkaUD6rGnR76odHu
ZvMZnE3xSCzrnqb9vZLlmzJH6IMc8Z/pMr6ob3jQ5kqUI6YNY3suFYwKkHkVXdPMBCln7yazG3n2
xklwy633VOee1pR6G2TN/8qoVx0wNY760uNubD9UmKAaHhBzsAfgxq2wPRveFGAGa+79ls6FaUXF
zU6bjXrCIJFaNzWWLrOHRtzh1xDKq7jlt64Cv7y60av4LDIuIFwhpaDaacmTlAGK6h1Oyb56EIM5
/l1ZDpRRXDQyQRAT8CfVTWaKd0dyBQaZlJ6NmIWLPZw0SIxkpDeq4NMYCWghEamchm4KezWHaqmf
BaW+DBgpVk8zIE7kMWzSnQlV/6ZGJ+Ypc8jAepLGEqb2HJEtM1PX0BoHoUd12oZUNmDX/YCGwxv7
87n/YYBk5ixYJizSAY+qr1RdnJj8s3RcHoagnmTI0HL6aFaMMiCS2awAG/UaeqcpViRo0nBfHoSf
WO0wjw9aEQ5/IW9E65UteX0eOpyq0rE6JK2t0VMt4xakZNZTO9PeiheIQqMkbkCvso7ZFlSJNhZP
/R8wbNIwhFOomHEQiBHLfutZfRZ/UzObgXrjQX5osGsNChjpnDCkXJ7Mm3kjW+LjuKABcedUytrt
DA56CNNScGNwfgOE2n1xjsqqKox8WiA8mHIFVoPGtRf1UG1opdyka51+TCpRd/4opL0WT6p0mr2c
CoqcSmsWApReUSUhnX5EWvfc7yQBFLGmRc8MLd1sxaegFs+Wjuaem0PVrokvzuJTa4qHKPe3qVcu
WyHYLU0WTbReEgmKRxM/Olur60c064/uuB5sca19Ofy3imkaPnBkcyEBakm7KYjmuT8Xc5BsPzNg
4nKbh6UOo8Ea3WQyT2g6eNVpFll8tvq0a2PmOMp1BQ6NVUZzx4PIowK8ZzboT+lkng2SubgOKlYu
jvrOODrqOOqZuIXyHlubTfRJJntM3JxT8MqkyMTASbJRqbSpTX8QyU4mDkZiIJAs7zUA4KL5YYDI
IiDhzKnoDDOOP9SGsAob0fRmyN+t8tskIMLqmqzdwWDxoZ6ABTykDHMDMEPyBbosXMzW0V/yS6Y6
of3GhZRSTseCHIf5ZM/4QtmrcrvtCU4ts/XyZokxK4H2W0TnS8+UT/J+rYJssUgpEM4xkuAwAm3n
XpmgFol7SWOQoggPj87HtLl5LZ63bARAxZphsO7jyg5JyoPjXQPbNOLVa1AOR5o4xV0GjcjEYk0U
km6vBXXx+2ECnDqyERw9RcW1RuHQL1CpodqygZeo685wjhDDWfbT+kLsv4aXndJyMDk5DT/iH3YJ
amEeZ5odB2IcSknY+D8GNvsgvnqBZx+RvKTX7XUEVtbbHsWQJ+qbyvxgaWUoYUFeYfjrWJDj5aAO
yitVRHLQuDH/t1nlUfEBO2zsnakNGWuM00UVUKyMgWIy2C2rm9vnYasnfualP9PHxniI/d7D1nlK
eKPlOCg1ksdx+lrCDEhAEja4NtgonwxlOxHAQ41QnCziZ58+SwFgukl5nWuwSk8R0Z/5sU1UrBwX
CJxeHK8e7drN/2r26NBCDBFE/D23O2JmYX7MIi1UnlTlMD9JoxczVlk4K7IC+Nq9C3u0f9XCEZeS
60UTHzLBg4NNFo49KdtsrH8UhAAx4VC8c+a5ck3rpB7wsZn+fiTEQ6Obpk+T96wnbs6bZiVBVJKs
YWXEK+A/nFwqWRvDZokHU4PK8TENDRR5S9Bcq6TRF8FQqOiXwgjd88nzj2lq2LffCtatfgXZKROc
BSaefHWNvSfHBH7YxYsm/bQ02KsWjsO51zAlY2J2egmsb3WdNtGxDBu2x8na1rDM6zPrTOJ1PmGC
sPvrznLni7zkd/vYRE8C1JfmEwWdar+5feRUrvWM4SZfmw1EK0z0NVT+dl//LQdURxwzkWdNf9Qt
tgWaGGL46Ss19sq8uXvCRbpudG3TX+sm0q/D+qMBrl2SpaWFXiTdKozM1yX+eG4LPdF4nhLp4s8D
RolwhL/INoTRKWEJsGpXmbVI3l7htxGwPgnoFhO6xTBJCJtPjk22ZXPo9MsSCgUYFRWMCpqhKJ3b
7+NXRXhxZ2wWvO8GzOgKJWUchpm0SE2RhjYcfT4KLfZBvaBwEkgpgh+rYRG0T5Pwv5Sfre4vMFZ5
SGDCI0QGlh/x8y4DpB09GCPO07oqCbZXIPkpLe/z7gN7Yyos2Eq2r7lHFzjCOUpuunPoOFQbP5ZY
OMcAYEBj2uYi3sR8vUidbHesDExRv6tkf9SenpLoyTurg/bDmQLUgowQ7Mf5z8zQz4u0vpnEWOey
fPzLiexfpWDhZ2KwCgvnn1tKKBO6KJxwqppeS/lH+smm43vei1dIVas4mERqMA7sVdhcoPVCNrmx
RLQ5aZ0ZLNg9oOM6HTSt9WiAI/3C52GVXkoaYFvtdk/3QufK1OQSyX9L6vrwaMDN07LhrqXLvUml
e10J7lJb9tgj0EUQ2oT8tiJhKAELi3mULjLr7UVIrqIjqG+Ru0tLxHPxa2ZYL8DPrS4QvnhuL7Bd
nCoFJLbdczLyMlB93TqMyl/4ZsHcMTWvnzVzVvl2JcrJf1S/rA6zPMR8EfsDdGNa3cL6XZvlJ22S
H9oWOWs7eQD5D1pNfmfp7sMmUfm6smH/AD0HiysNuYqtuPLid3nW1elzN1P0dg5jJiKzL6x2IvD4
710dFnB7hvfpT8yhCdiKtV38BvXFqMM4sADLaBN1UajdKgzvWtqgVRFMLw+15GQcJ3VoroTTQeaO
50mq8VESMFpqkMiijdqQbeYXy7TSUj9of851vBYaLUUQlir6LslExhrGpN9ZER1qzebgpiwD2GH4
0Am2J2owcR0R3iuyh4Ii1qzO3BhO3gPMVFien0jY2rB88jah66K4qBxVk5lzyrl3MBtjyVb6Z9J8
GrllL7yqeU8v0XwXpEe2cmWC1R70UKPhArUCs8In31AgWnkgzBgzrI9Gple7cufdwYI1iTCD39Z4
dJv+sA+mqYYeCmZvzvklfW4S9Ho+5jo+FtRwYKS4NH2BdyW76DTqJLwTJB8E7VlWiddruGh+VHrn
1TrAcIr89EV2ucF/xCI8rNSZ32zEBHZCJFkGNqXrWTWAOJj5Ke4bCCUw0h6C2vtTEcNtkgKtLE82
1cFSDPFcjhHIONZGsWdKdkKLFDPGmN+VvHYdeeKwToFAlX9azfCOp+mdiyWFssarFQ/pwE6kr33i
wtAyWPKypEvM9Qrah35O3ta91yyCm++Zcs/QRWx1/iJnH91lbwyWyLyzQH280onykBrhmlfQegJC
6ahqCZPwXOX6OZ7u4qq9lGR7EfmPZuMpLuUzmgidAVrLM05exkML1AVjOR2MJXmrVvENuAZ9R0Vf
x8wLDnsb3315AAHj7CUOZtSF5kc18voVfs5cngIZTlpwXR3fWiL/lQUaBXVeXhzj9cfMRQB8/0E5
i7a0l0lcLvlITRopNu2bDvJyis4iCqj1HQk8Itbtkv2x2IQpsVPk01ntKQKNeLXMebjIeJuxdSzS
kZgGf7UQIhXxVeLoilbRaV2Dor0TECcFWw1ovmXPBp7KvxWmAKT8ZmgPNJV2uABjuDGXJNixOlo7
Xosg/jVvDBEidxrA3gmKzhrZmTZ/hBhi2KAC2vOajF1icwjLr0ahEzj/3ySSMedMln/NlmPyOcUE
MvLkNmPDqHiA1ihG+P5VPugWb/wKQFuYjFNkcx/TQGest4QuyHoAE6nVDpEk4hDxdaYDvWmgDExE
vShT4oSXeRysXXlCx0z0Y9JABMgJsuqGPylFUFp9wC5lrn0G+hw4nbb0/1bzytz/W81brImaAe5A
5atkf4T5c1zHj6bO34Y+P5Wg9/H9u1qKoir5bcajoDjWI4vm86c4zCd16oNJFy9gZA9W/Rh5UCRY
LkQJFyvit3ZAjeyCqADyMIRFEYWZQqkBRfYM/ed0A4o6XzVDumZv4dYjHSZIhwpfgvpfsRXuqtPn
gA8izwmXgI+gr5AGggM7lJdlZk+VJMq5SfUPVk2i2j77DDKOLtwjLl6KPCZqTjbm0oizdkbt48ht
sy3fjSwE0L78hAaDAkm/X27YmDmNcZtqXqM+MxpKqFWOYXWLhjfVFV1vfxKyS3pE9nR0693UQlvG
QqutYMwhZKCGa7zmGsfqRlrqQp6fWI7D0Z0cCW4u6yPK6RL9bd26Xn2CynkJt/RamnTJswRgV/aX
NzJsMycbwb2ryqlbl5OSOGY9H6cJkEpVHptdxsG4l3Mua8jOKCuCiaGdNM4HmaTYWTIGi4LoSIiw
H8N2lHc0JU/yzoWsYDe0JLaBImEsyGTvsoeEa/Rg2YtXWskFMie/MzKqHXovrKZKo84RUnVt0c3J
n82SVB7bW9P3N5NEFiiIbaMa+xhBsDEOZCf9dlWuHZ9rhzgusNC95XjmZTzzq8VZewoSvHndGJgb
ZozsZZJe417TZ5BRg3IV4uqudd9RBT7rO/2TS0OgoNBbneqLGAy6azrDTsNjINYlQH6ajEvgR/sQ
daryLKAM3UsMuAEtp+ZSIL2JdAeyDmFA5a3f0QVaJhc2XxcpOYnF9GwF4WkV20tkAUoOemohA9Np
DKFZLdp73pxgZOz4MsyfypnFj2GbEkaxF9J//0MM5LfA4I45z/k9nGTJwiyQnHfEIevS6wzPcW7e
xqrdAFDfVYoS5G9oimpeXVk8Mryr3IbUy/3WR+mw/MURla3nDczHDiNcyROrKW3uKoyh5t0q5cee
L6XCapGtYFRxSMzga9G6Z3TuRItPObYkTKYEr6TWHj5dqroiK+fJmJ81QQjLuPTke25yXhN+W+JH
wclJDNUpgmOKzFrhwcSHh4bd00a63830ycZnkrwz1lWxxdz5d587dYQoqj8wIdgpsgQUv/igbTnF
KGOo/lgxBJG4PaYaRypiKR2TrQJV9/MgEDv5hZMl0igrHCkBIrSewGCcdNLcpqOZMYqs3dCMpF0K
8wXjr4dfyRTmyhK0jU73VAFEit54hollCLQ7vBuRFEMSh1sRBUoDyRL2bB27JX3pG+GWafw4kx6r
LW+DqbQudFSJLBv/Vogl+S75ZRTtQVSSDia9EFKE9OQQJGNztm+eSkW+q4DuSrvDcD9Mldfze4pI
NunOPYp+/2bdNRVE+PGZ1b+rxgzpScGy+Bvf+iyi7LEZNTjkorjLlelnn4jT1GpXZGNjKGFYcQZS
myLcRQEQp8ydpNMP0dT0bmq40RaKYgG4qH8g+App4Q9a5Zucw7ec0XhxZlO5sQ4LiE9yGiwoKIky
9v39NxGFTdmHXwZhOdzGFoU1nB2O3tjC8ObQySFmjT9NrS8TxklIn5TiYG8yXHmJMU7N8RF2gQSF
bAPXjvegVKqAEw4b6YFDwBBwhGEXH1IIoJng6kzydg5RbAItCX0KG+dM7BOdGjliwLACZGCgnpmd
Qj9PdmYcMDxcNJF1wtfdVNnf0sbM3o/A4VWESSBolnv8nWX94XcF30m18UvU+/w0t64OtagoXVJK
MXDWrdtbhnMyDgF9O3YGr2kmPpHKn2aW2V/qS2Z9OdHiYlyA9fFgpxQjxPVGq5jILvqrrLuTKZ/N
ZseZuIUxXdpSuvRs5VtdvRgN8XxJcUS5vRQxKQKYzlb9p6X9k4RMNWyXohjuRb7cJVvr4q81/9BT
8UaT10dXtu/K0J9iWz2iVOHtCnLSINL0UxMMqIbisdF63+CkaLRiYA6EoBdgMJrBspyBHIGQ2hnA
YNJThJmiVafGZ7hT8zD5UvPVaXjapNiCFYKca+yIq+7muJtyeKw7ZhaCJStCWjA0rgn94KakqisG
YYF7N86zu2yMhOb0QzZYtwG1cXSoB1M23JQ8UbDqSJIrc2MbWuoKluws+luxcOdsYHGU9dQO1NQp
OoxOumfNV7HeWtxKGXSgBumL3rItaIz6mmCuMh4cXTPxCdnoVbbZe17mN4UyHl2rzOZ5V4WlQXMs
9HehCns2ryUW2E7zdBgCaF2ukJ/EpnfwPmeg4zd3ZRdLB5/NDpFRPOI8CU3Z1XjXdthEBndRFwAb
HFibeN8GaxKu0ubYEkM2bzpir45JJEfLz9DxE3T8gSLYrKIg+SeXrVMYmmfSmM3kpTeL3zN1jXjv
TJoj6sG3lpYig8InLnRUwc+oYMqD3GrDiVrobZEdybBbC4Vk0HxyosGa/ZxBofQOoIxeOReH86bX
n7k0f+HhPRGzQGz2FYB/X9haFA3OLy1nKh2ESJH0A/al/I89s7GkHjGzZKpKQXRG+io/mr/NsrvH
NerpBG0tlm+sP5u/CyuFmJBLtHNymfOk7T3LyWuTikd07lgTJRw97zmdrbRi0syNOZdKGAgex6ak
guvdCz/P6iGVcSEzo/PCvvVciU1Pbp5AQjEQtSv7sKv6kN/0XkQ094FmKv4invTYvGR/BXW+G9U1
QiwoIYm57Oi5spXjl46RR8LJ3B/1hfq+Ax7s3tmRJJJbc79Sc3JQE2T+qAtk3pg7ecHWsYNJ50lL
LsAuFHpICm64yU0I9TfV4ETAL7vqOOQQDDxyHx+RMH0UvfJWEc2SYX02iA8tABQqufr11mcmchyF
wfahYIwe5fwMZ+EAcfWiHNnpgGnW6Tkz8bRTaQ+iGWJLYTy6Sn6uZXFKOJmR2Xltfy0QlUM30BDY
uYohYr9iG5bwklxYhdVNKNPDmiIG6ezlpz3JXJ0S0tDKhM0IOq2q8zKaHW4vp40/UsTZCSgR1Veu
BUWw7UEaunoX05tEZwki31KAzqkZ3tBUGcPlGbtoQlDehTb7VGkrnAZeBNvy1ukQg5E3LfrNui4r
4wyRWjQ8UZoPQ/tat/i675hqi/rviG7F1Fb5P2RipyveclqCiDYwasbHbpY8i8PxdDB4aa8vIrps
9T6NBHortyPbbLPlNe1VUO8O2GSlYDERs4cS/Mmek/jUrka/0OeouCUPI61MTpOZ0cuMAZ0tJKdf
DqE8tBpKwFJqUuqNWHhM6EI8aSslmOBwxRpqNfiwTAbRCi5dkt8FkS38jAwcFjAPXNBJYzot6zUz
FtnRxPBWOtYSky+o38knQc0lAmqLBZllV1uYF12Wrrvq3HXJXaNUpVZ4vjM9cAmpqD5j0r8NwEy9
MX3E97OmmLhLiF7QDDkK4tvNivjDklFo2tsUZzTUyddlKa4tPaMiyNr/9fHV3BuX3yyFkuK86kp4
nc+FEZ8kJhajYo+MaxuWWpCBlsTNosQSmlLHHAzOFoqTlmxOyeQSowxWblMy3mTFqTzP2JXGN0y9
GnwBtuHPL7wbcCs594zZ07yhbGn0FMA9lQWKymBSV5rlGwqmr0rnhYg5wgJYRESlT38nvRpkGYAK
nMGSDDuRnDWkADlWjnLwH4t0R2NuzwmiFmyQdfgFKyIXiRgoHa4FeolzjJTKz36p3nvjkf7i+Q/b
OSRASh88OYypvSymfJkxH7PFIvB9LFThuOyP25EGInxpY34uJJI4c3RcXLn5MdfzbW7Sz1HS3mR6
oR3KIAb+43l+24r0avbSuTm1NMh3blxj9WKz2ItOQe+AZhieOOTYu+SDyOuSH+I2ziRLKESC4s3n
zq5P9XLKNad5OOaZdkQyQ4EBIDsrsh+/hUsjKldjwwlfjShpDpD7C3xiQ7f8Ffd1lmL3rScut6Nx
UjF6SZwCKnNmZRKfRad/Dy0lbA0Odho5NCsOmgE4Y0OIm7RUJp7kEg/KfwvkNGApxYKxzzVwHQBV
I/jG4d8KJ04fNbFyoIeGjUGvZEaTFI/W5Rivrkx7cLhcxcY8yM7e9rEOmd/S9PGaDQkQDnm1bghn
9UPfvi2TiEXfnyl/iHarnEsXbXFb1+7ax38UYnqIHleTk3/FBRBfWJXhDItZuY9UlMoUT+iZGx9/
E4T8x4UCSz4L7Qk9UgKXk+Nw5pilcxnAJnI3GsCoylM4Q4ucoTs02GJ3qER3naX7rvCzWr1xgbqI
lPGi+axsAmyTgVU0AaLvoaqzf2k1jEpICWZY4SXnZ4TpLXevnleR0YsvMe+fsd0JejCtGKWL5QA+
3DYgEVBQu4gYfWAg9nWwJfKjg2aVbudkICOj3unuVub4HEtJaOCWxLrO32fDvCzRdEWAoTVx2reY
jKcjUBRmDO3nSiIX6UOgTgJu99LCS2ha0CGaH+sLC+E/C/BLVrOBhCy/qESFSRcSvqOSEVggv/tK
O/O9gu7TuO/DnlV1Mp7XbDpDLTmbPBDU9KA302Meu7veJrdUozVLC4D4nuvKOJHoCLn5LyUDRRy0
hPMMFuECdJpdQu3DrdJC7slCdBVKrECtdSU51tiTm9K3tMnfMhUUJc1sjBpo2xrHhhb0K5btg7i8
ErMIC+5Kknf2SJye2t+huArZ8JDT7LEVEmV9FUN2pGh+mojAdPBDc0NH3S9kZFf4olCBcgS43mxn
lVI6l9V0qabyinuLFpdCP6VicyP6fAPIcqttWk2eWQ+IKRqfJa2kmnFY0dk0MPZWS/vizk+P/F5f
fO06L9FJJr7DqiKsITY1/tBTUmI2XvpfnpCd7mnzaniRzKG5RifeaTJN3mn6mWwMJAbLvMXVNtrj
rJAknGNyPhbptRlwOmHnCxM4OFVeXKu/OZ4vidow6yKQ+ZEA10aviif9kCvvCleYKeW3iFGAqdyq
7yn1QPt7cVvmS3oM0AAXLB70iO//2SZMIx5GNIXzqscWS9Xiq0eQqxeMHVjVsMI6BsPJwl2zEOwu
VQJ0+F4N3f+i5SE9zN5d3tXb/vz1JQh1UDW/LSXmuPwVm+u9EOZHITfPhKKl6Fb8Os9wqSz0fwFj
IRao0/rNgqPbLlFDTgEvV2YdSzoWhUd7blmqCRTxdAF7hp1Yx248XIuF/sMprGTNjTbelDBEOrBW
MVgrbR/z8PTCVwPwbXNcLaoXoWQC+fgEuoM+aG/pL9Htkdv+nV2FWT/KkB+ZFrdoYSwcvTU/j2e+
Q2G6rFV16QUJEJnkWJSF1f0S0jTGQSg/SVMTrMFM81sKRySdJbuv3l0zHB3OrVTxTUiwEcymdWMv
TYSepw+JrHUBfsl3ZfdkRnoyI+YseBuZEfSM44LRWsWc0Ob22AE3OuYCmT0nJsMQlzKRN/Q2NDeh
0f2BL0MWaaK2fqha+2WWhy328VpdmX2otP6Yk8yLuuREb1GQkURBQFd/1gWklWH259ViOcKaHrIc
B7maYsbD3MsvMkfleY0bP3odp1IL+6I+cwFFm8wEBE2ZV63KlkLGRTwi36KpI4ihG7euQJ21zu5h
lDdvVeH7I+oUiAmafjepEsSf98yjBUiJTIFtS1h2CKW2Dwsa9egTrfgb8+nGNfRrjKPTRHAUMLeS
S3d9ANXXzrciwnni46FKRkah2q3I9ylsSDBn/Mg7OjRsCDYoH6KSnM12gZGahKIj9piVSCRLqft/
ms5ruXEsbbZPhAh4cwuSAEEQtJKo0g2iitUF7z2e/l+YOCdiekxHT0migL0/k7myv9SPTppdQLgu
jq6FP2rVvFqTjvNEo7VljQB1NLEPptO5GPsAOg50kuwlfgvjCCJM5jvW/JbFmflWFdj4FM06mdkn
Y/papnAX4ncdOtJxf6Zee8C26KfV90LQHbDbMatOkUjyYuWF5pec/dGU/vgoduZ4x7a+yxr5FAnF
KWQrvgggPjyUXDqMeRuOeGeCOOb6VHRlz7O/xzNUFk5qcrLHZEyEBq4+Vujzbo1nklZxSCgAoVjc
SspRGQlvhh0iKItXIXRpPlOHBVmkYJUB7xqW0Z2JzWMBA5THX7Flfi26/IK6jkCV+sox1YsWqfRy
iedwpzHHdkRDRO9YXwcSlyaZWnFfBGmsvXTjsEjDM/qvr+AKdil2t9scoheATJ/tlGY+41XzxdoO
i8ojbcMr/ZIwPPaPsO7RE0gopbSfeFG8ts6J8ZixIwB2ZUQS7gcxPLUvC6KSZRFmso5OjKeu5vS2
RyVyely/ApELyjXhS0AlRg6sUmJLPYQgJXaQPZNHUeN3iX2XEKK/k4JOdN+X/G0Jc0bsvxP0xGCS
zTw76vvpF6oSHAc0EOi/KCPf82PEp9v/nW7Wb+T+rh6+9fZaW4h61gfbRc5ophi4Yv5uDiptyf31
Lv+Ntp0CkoeCDsb6K4ZA/07zI1GLwF7dXIZ9fO8kuGq28NlQinTfJa03CFgabA2SXpIIB52lkpqM
To4Xp3eLBEEO1vPIpAZHyH2AyFHjJ1mPBj8SEZ6zxvBMwUvDFdDRgNdsJMBEqmN7rhZz2xijHc6J
1pApaTeDXolBDwMcQPblNIuCr272RBt9mvApbiMjHR55J3vKPHniABvkRJzqZdYbdO9OQTlTD7M/
m6Sz5pKnR7DU5NazwPGhvo1rbT8a8xnDbKA364Wn8lpVGwyeqgdvlsa5hvEJacwSL4wx1mOcy8cq
QNh6mLMPPGBuN3afgHE/hYenm8JNFMYbEeCk007Jt7gw1WSInJQAGKv9Ik/7kq+YFAmxs9uEbKG6
wOgfQU8MV7teYluee5wiq5PnkOfWt6Vx0fqRNn9YcJ3WbudRiCswVTJK5tQ69gXbF+GfYKhHq+Yj
1vpjpCCVhL496PF1IQRGHYKyK6+KxcN0NPdJIOvtHQvONf8TpkRrVJ8aT5JIGnw0jc50S3bklmHl
kA/GArKa05LfUYSkgjNTUsxbiVJv7tsn2SUfRsVX0o1zXZCwMaun9ZX9VMVKOrN+YTdyMddhL83j
nm0KEBJRZE89ISHBAhHuZ1uMq4NIXLIlMEPjojDae964EPepS5ZTWp0WBfKHYZvMBG8FDyqSOyxQ
3Ap6wYejkadLwCnGeRVtpTHzQGvruSTdXa7vOhGDrwbt4x3zxbgcjazwEnyIJm2efj0sYnbtJn75
BZuM1W6xMoNZtFfMDGUoozkBeybIgCsASRW3aUVhijyuhoMqXtc7BW0L/qYFMhCVXmQKwKrI7ti3
o+SVcuelFFvEGB5bXzhUnWovFnMe+uiRQUzWfxYzbnqZIbRlEIk8esAVsVYZO9LV2szrjdEr8F/W
KfvHhNo+KU4DrJwp606W2J8AdiIXHY3XkPcvtMXcyT1fRfrMTaow8kWIi3ysUnwvAPzDbasxeCJd
emgW690ivYAHZAqcsiuYd7wcvT0txjMJvF46UPrZXpzUGNz4SFq3MRMX9o9jqcwQMf/MEXk9OdpV
cjDpsaZbR4SBYIGw0UHBNnjPvm+9yLf6v176RX3W0Ha2zTEhkBdVRoNERBKj/SqkexzanNGyO0QP
dblJBHNo2k8/JbYB2Ccmp8wkEGV0pZT9YYPXmgNV9WITCDMgEaIGWc8dJi09LH/zUgEdib+Y5oL4
GZftEeK6XcaTy72gUO1x2ov4FXLbMNfzhoQhvV5lXitgU45YQBNJIEjko6KRtifGa5R4GxZ3Lmov
Lbfsy8ZpqoXITPU5DDt55ZgwBR/qZtOZRwW0uGAphyaEqcezC0T8NAzBKIBb0YW9ahGUkfyPrWYD
iodQIPM4Z7AcIlxIYC7PmP+KJtCFFo2lsSsH/n9nlqX1jtePKNvRalxtQsV9h/QJ02hCkxlFDwuI
YLO3CS86kL0ANBf0SPqiS0mLfytpdj/Dt3SncuPJ47DHgTC051aJg7xZyauML/m2/Z0JlWiVnUqY
OjjIOrfIegXXAr1uhviA+Dhjgygire8EtitTQhwlQwAalkUmtn4kypl9WkrvHGITMBDO4T8oD1tL
voLI2vpxFMyn2jAg1wBLHRcgOfkZYh6GwUNRMBBA7WrOFgVzdiZ9YQudAtVg10E/V17iyGTb+DHt
CviyrN4vEmHXM0GiEQQfxNnsKaT+kJXoRlzYtOV8KsGCTgAlkBRoLfEVwbleF8QIGIXDW8ivPbb0
owYlbTPB8M4qEF756Y+WIu7D7EeKjONwVk4hIamUeqJEKNowXUIQ4TmENLWJghlA2iCJfg/VB4NA
QU8J3vJC23Y2ElxMsXFVsnaXdeAWILqD3Ut1FsAc7IwUqZcnO4GUQAwtiE39VOd7lN8Kr1Bfpnw9
O4dyLuKLw4KI/kc1Ip4vxi/myYrY6pAZas/35o2KsSBm7B3/g+/haujcSf2139YM24rY4gE1/NmS
0JbteH6SF/NmKOQg2HUETDF3EgeihSZsAMcbKo8RFxYGU8AhC8F8QqUQVJD+wye9VIFOFiLLAemL
2SJTRHN8cfGyvitSVjkkIDUz4sjCNSD3MEJl71PhHAdnKmBGwFsLm2HQkzt5dzp3u+YKwbISXHwm
HxYbMdkWa90F4TW+1IRqZMKhBMeMomPlhDNqkCOtS1Sxm5FhouTQBCB+C1qIXHHciepXS2VUIyAa
y9JRBkYnSG4H3JQ9bkrlQESDJ8irneS/mz5QFrYMx1CMPSzaSBwALbCalkfh3AfwPOd/jQCamw7b
EnVGVPWV+ca1MeWrpKrXQpevljciSlOblnoXKI6kXuc1v1bpfMktCTmreoYW4jfGL7azDh7KifWb
jAw4Q7wo/rQms4K8sYeIfR/wlDy7UfhNHGwzBIDyoaR2rcFUpfXCzxfumCLDyiLCODycy3919jSC
mPUqqgBjZMjJ05GwRb2Wpa/c7cExM+LAGiTr7sv42cb8JVl9oIBlA+nGHER44lTeCkhxa9mfpz1z
I0YqC61rB9t4/leIjSewb5TSzuMf9ga99AZiuIvhW1kZoRP6K+43GGOrbaJ82pMKKBoeGZWZeZuw
kQWAMlZPctFDqvdCOYgi7v9UcXqFiSBfbipIgGDPRggpruc4XC94NXyIxCB8HniQ7y1Zf5BKp28e
kbc5AXb9nr7h0+1qqDBUdF/rwoROuaJ8vFXpeGvT+bYW/S3uNX+MAx2FmkqnVUwdGUPyxIbUQvld
GEfS2VnzAqYQwcdU4q5cP02tceRtMeFB1iHt3nQU5GRVZnkYvK5tSjudolnIbAXxTgJYbfXzLWUc
/Y4SsX/vfiptu1bR+8TpUQAuPqDBj2mlFDvsFOjcZM7W0XHOBUd7WNDnbfNvPdYkd6fnt4e3PwD4
R986+1JeHbXqEDpvicE6QeC1pRxh14TNHAzYWoR1PGaoJLDKYAy1c/8tEtli7bKQBfKFG3g4dr8S
ZsrvvPCUoXVZkUsQxRX42+KT1SPDGnT7HCmFtF4LA4xnJmP+JiHaI4TMW0ZisOAXWUEk6YfXuUOK
Y8GmJQfN5alS2STBXOHlJwTaTr+kCwL1+aF+gKQuVZkIWh2tbOxk9ezMeMgOlTzZ3Nw3KpnT3M8H
fe2OTY4GAb1dnwmBtjaoyH2hLi6FEV2ikmVUJQYkXdh4zD61NvRAYO2Aj4/mr2S2o1PXSSe5lcC5
hHvCelgb85wmjjVACNagbo2qP6Piksn3bpDLzIl1ygKJbIxil7mLptxGG89YcuVhNyZOfCK33k4x
ZA9EpPS2I+29hCw1v3LSB2vCz2XBuVdzOjoMCHxoM4OiEQMSVM6JwBCVmwSaKKSC1Snq+hlJ5ccW
rjm0A/tuW30bmugVFFYM4BEPKOw9mYchJwTA/sciXlvQBTcnFauPVFcGfxxXrbulyBuR7pTm4gx9
5UjqPZ4q1tyURb9l4nrSevHATp6GQvFDo9pF5mzLq4ySgveMUljRul0l/5Usk/cTWd2Tzlkp9vYB
abeTfr2ljZPB3+yZskZMWRX33MFAL/+lreLQi6ls6lUtO69s6lMSBKGLdDXmgf5ZmM1FXy+HKToI
BmUflFbI2VR40/emJBd2M2KUwkWYzXTDuIn6dEXCfyyt4mAY9b727alYsHRbfhrlgZWSXwXseoTC
BnpIaP5wmZDDGGIYr6zxWunybZxoq8i3Ao7GBc9bbA3kHQK+sDiZPXkuWWfEe3BlV6OPb3Wb8+tL
b5NiQPBgDFNHdolOlbGkmR57SXc7cXabuXSlg+5ow/bvOnq03J3Dpz7Vz+qDkBth/Wm8cSUrz+01
sNdS/JB2UqHdtFC70gxd1mIKxgvJo616mrH2isXoGr+VWTkvVvEpz9qHNrS0dwhxuvzJmk7Nebxr
PpC9fFZ2p5xZyVITw7ZbwvSixt25L255ggwl0i7FPnxJCKcyhSUNHeFo0kOSlCPRDaqDsIvzixHK
DuAQkqAM61HXmUMsQVHpKDCT84IrqAbgkEsFWw3iQv1+JlJWIlwYeSB97Tj2V0IsblGx3JSlvlJi
JWQ+HVhO+6qpBBoikbjA8o7P49n+16TFfSmWu1ky6s/FOw1aOrJFlT9LxK4VgywKs7IAr5BQFwD4
jPHEot7c4i/YFU4pUNECWJnlaDtJU7hm6fkm+C/heZxqvwlnlvPZpQUq0q2AaKrkDqxMNN05fw9p
c6F/unRTe20s+YpiVhTJYpd1XkSVazh61ongj4PqpwP23tA22Gj0uewPYukjIztRyS0DJTjEKKPx
ol0fSztV6HgMe28x3JRwBFCmRLmre/I4DzaHKCVNS1TOBg2pSatf724/oO6CFIdI5h7rKR2FeJ2w
0+ZaEGaaE+sTMnrmgQo5fREODuz+LfGnvOQTpLKzho6jW5iQ0UoOVPnST9wnPizlbDnTBALtNwJj
Z3AyJ1sAGlJAtUzc5dcqyqcGcB1gDLgrKQgEehu+q9Ahy5lwKopFs+q9ealPbcuPEeMBfc13mfm3
xvw7/Zfk3b6iH6DKQ89FpaISWCmPJoBa+1WI6VHiOj3rVwORZcbiosr52VZMEp61pGTC7SZLCIqi
vFjrYMMwYSOZZaJ/Y/PbHsSrwt+3k92Q8hrgIk918hFIYbP+s5ghtFHmarS5KgavkKAC5afvfxN5
eySexLeaP7GsuO0h2ZWYtSQEZbl5lK+36H8USnU/zagwzWtJiIH6pGtZ0mP3jaqe35WQ77jAwiNU
IYpUgtjK9DL32nVwSAy9tVN8MXV1V33fMjrdunZr9Jdm9Klp7C3O/UkHW3TXIEHWFc/iNRsV2BRI
lkVsksKROOitOtmmXDdmWczCqYzd+CtqEVnGgse0CsTVGjABken7WQez9zHwF4wDcQJ6HKAzCcS1
CbSuC5q8DFjGs1ZbaxyvIkVXZWMMD8tzRIZlDfOhxdPGIlmFKnAgmXaDvwNcSzgDOyI3OwQ0RvqS
cmwXexB4fAS0wmlystVn3LHdQOub/wsnfhnzJebxrQ/yk9K4waakw/MTyB6LomKD/Wk4A/iwWHKi
UmL4cLqBRaShxmFctHsRhZf1mTJeIRfjPM4Y5gTkD3sDdj4N91ZI9iz1DZb6BkBOixaK9fhEw85v
dkQOVEEGzKf0JNCcEOcbJckpGZiyfccgAIpk9vG2QM+JfuvYRUGypYMeqB/I01i1HzKosAI8aVXz
ERzM4noh1O4GzBDVdj27gDj74rCZKjokC3SiTGQ7XHL0pScycO7GmD82F0cri3spFeFTxAid5If5
Bn3+gfz2uRnQN4Rzfk4nza9k3Do5GEovR8qWUDllVoixmv/GS2V8bmfBgqVmYuO6jTnRETnwdbe5
Uh1GyCuNg6bvO8ERIIYaWAk5bHH5aoiRSyT5ACMPmSv/gq4+ssYYGj4z1nzoF0X0i4B4FvDWKylf
7c4MS7+RnmEBSgED4wpCX9RjT75G3kREqdUQavav4yNoNDK5UAqS1jHJ/9ngqhQf0wbhxBWZrx22
8CQ/VZl4SLR3/tUjsssaRhSYKYtDBiABPRYbxLT6SmpiEwZ03NK+wiaEjK9h42ViBaoxM9fkLfvF
jBazYSnOxwCIERE/kpGOIT5d3aZJQnZAqrmTSgCrCKYwvYGJbkGGesn4SGdWzBb2Mp90ekHR+k8H
zsLeRSv7y0J4dl6/RnUjIQANLn7XIr8GgWpJvSlRzWpgpyBdXKrCEWUTBRN5zDOAypb5AMnMPwmN
8FgjZTLJaoqQ/f7uZ+s4z0zglfGUW4xbiJ4iipXBckIixlm1bJBfpFsN+WEk70JIg6bfj2wimbyY
xhcj/EBtB3+WtF1vPNMQ3+lyC5v2PIViYBXGRRwMZB5ooRKSLtP0FnK/ltdQ6X2NJ09W2kemR09E
miMELmOp3PbLYo5iKigwsVKGR+zBpYAImsxhBiiWGKhqdDXD5sY2VYE0Q06lTxe3F1hcJuA3G224
SzE7QGJv3iXTcaR6zMWHAZ8G4058qpzTzJadme2ihiYtRJOG/Q5W4x5Gw2FIiaunxwoFHTlo6My7
gcVdDLhJtrPzpD6GdbbZdOX80TVBUFnMynf50XQSwRRQeXmgkUyE1agyl3uz3io6xqQJUuYHckEs
TOJu008i1Uk5w6HdXYhjiSSS1E7d2/p8Y2VG+eUkiCK7t0oRhVlpS2dTyPex4hqCGaSQbXMONjm3
ekfa5P38RKa5UMHCMubeqanALJxDzRlhEzZ9vG+IZQX0t8OIeBZxtQXel3DPEaLn9NMmry1QtAGd
wdXMRdhjM1HwArPLt02rYaEr3tX0pwdqV6KNxJLUfRs8JLz1T9Qa7QA8wrA+Ri5Jk0zPviO1suXD
QSIV4qOXU9dq/rYDvmKB6SfqOtkNwUE2kRY0oXlm9uwLMkIBkuBqRNCfMlFwaf6X5hp9WXaoEJWh
I60Y/VnbayVf10n04KkYlwqauDyQlL4Jt8RfBiL9JDMOXQ0IRycjHS6Nubffc0RO2n9x13Ml8wFc
MUmPsbobOdfhGMQrZ4/YnSQ599Ov18r8RlwRob438U2anXZ8qWRBcgO1DHur3BTbBP/A+I2H2xfV
yLeYvnP8YCGTZQJuIMzWKow0tloSOnvEPJLZO+fpXSaElqDSbU98o9ZWOmRMt2nrDz3jf3JraYMM
t0aKG4v9Z9W3nypQjrVn3lN3H1G5PMG/8gJmyciq2Hw0TXrX9Oa6zPADoduIEy7lkll8E96woSbQ
iUx6NLGAqIRLkRC3qEFvNcw3qRcv0iyeRzOjXBZH6xTpXqtFeDll973WtLyoLKvvrUQCYatikGuY
s4cRWjjSWYl/ayjJlCxQKiFoBPmSSPU1ymnYmdJZY3LrsIaJ4oB7atcWFjHGpACb8qkkTQSaWgM8
C5WGFwuKwxaWGNrjhJyit1AJjciLY9SuKFrJUDxLZIKGyOZ1XJG1PfefM1PZljh4yqfA4JuMzglW
ssauy3sms9kGBlinTi2Xp2qSwN6HJ7WrsFcXJt+lNvgZuaH2ys6HSWYH12xzvZJ1wDwvHJHMcNnA
7jJw9pr0YyxU+mh9rGsLh7TdyUV0U9PxYtMZ5JFfhr6B8pkBGnuFxG/jxvc8K/lVrIVTkWE1Jzn1
Js1u3vuVSjgDadaxSZMQ5z7SeGF6LKl611BWRnzHf1gjjM1s2yOmhg+VTWvbGY9OKVFTLDgwDis0
aBtZdLIh65nsL354pJLEpAO4Erf0a04idnQMsKiMErl2D1pg5Cue4R+J44OYuLJz6U4nHLpxfcs0
tFf8T0kZn/SWH2wFgedAuWyTT1ZrTIOmtrzRhaI+jm0Rw6KyGnyEZD8ZTZBY7N6x3ipkc7QHocVK
DoxBV4nEYEMFtFEqs8OyxnaEh46naKo+JLjhqi1J+hmx7vj/yqFqlP9XDuF0Oeoc1CxI5kw9Drlw
FGHFUOgTFU7YskrnKkUeFtyTrcyiNzTiadiiXfvfkT6cB3JsdOu0YM6aaXVj5vJ0xB2C6APPzUcq
VJ8SgBIopRHjLnailfdaFIH2wyHE7t7U6qPwXtYqfNpxg6ADE58g+TISVyvBxJc1V0s2b9K9Qbx0
hoYZfY5VZpuQCBUiKZZTxg6+WKXzLIPrO+URLTzB9YxfQ2pGApGlU4gRSSQLBi3UaSqvzEA6pgTW
UJxLpgRob7D1goGU1zmYhOKux+29Teo7PZAgXXPxZzBwMZjKpV5yhmxdMLciPmjmDCaLGvCtP8g7
7Ia+J0+yvRWiOkWxrUTrS6+Xb12BjYWVYknW25TOVAHELXW/W12Cl2L6A4LZGO5EXe0zTC+JzjqK
1bn6MXLtRhflMcNIKVl6x7H3ZrVHkQHlAvWh5esD9tKL0AFeY37VCL2XLj3Wa3fz8YewyfXmWHEq
Yi3gyUx12OY0GdTBffZUETsYjeQlhsmKPTyzX6agZQQOfxp++YkO19JEp9843MdzTMzBpDMKVIiu
0ujEATQP5SFWh8OIG3PQ/4TIsUdweCG6Pib6jsAECuZ83TEI+WOZBEtZx429kqDEl+Exy73GbdaT
azqGyXPUx2c80S2h/6yR/afi0YCzP34N4In0jMa5h/SlncUBw0HCLWzHK/aRDw1U+Y5/WWr9kjvt
y+qNT8yRrATHM4mjwSydDOquqnYIkh8SR+HK1gqTWXXsNm3izlQ9An8hJYmWJ5E6zzz6rleaq/qX
FmOm1vPHWvX3cayZnyD3PCa1nc9ATmRI1rS9ynmrLhR6lYwM8IRZtrQVthbeUOmkCMyXZdt8Cj9W
MJ5knBYLTosQjqACR3CEFTijVsa+7qoCx2Gz2/Xo7PQttYj3rqxiMqjg8BJ0g2iIO56lUFD2eaD8
sz4XSlsRU0sB2T2dWwr6fS3dTXSsOb8GmV9DROBlgRuAjEKnp5zKqbhYCEZeTPpkz/cWJh2YoHms
4Zb3aCBINu226mQBS685IzkFeVy4VdOxwxjcuuD+vyfTUTA/YDqzzxYvLRnWpidc6LWeaFKKJP0y
+/kjL7KdOovHaUsQqkEkEkIP3cBinEsnp2j3HMbnegE6Uk4YoAnmXcp9K/KlIB/BpU8Lb4pNLycm
DENEhrJ/wl6CvStBZdeszW6iKGyqzO8ThPPomyBMX6zGuqty+YjU8iGLKShkNY4usv5gNmLHVbav
qjJAs3YWhvRchA3D1pVKX8P4J5UvFS01TC4QKgRmoZRtQazj/AI51foRSvKSOQUrPqQcNvVQJp3V
ELXALpWINJiBe1nRpTajSw9IhBdM7o0AJXZBCzyOHPok1+/4YaT6ZSbda8XzAwDwC2ajQulSmDTk
AAaTwlFl1raJWz94yPmX8E8UqdsN7ZKWUyCF8Ezdof1Gs/JvkHD9MDfhd13PUIcsK7A22i7tjnnu
1epCtChFwtkyp9v0bfYUcpSvClZRPuKJuOqB/QfmyWl6rsh/sHMR4S2c1QQbE5wL3hpeUlpXhpIf
5dB/aqy4JLS62LIPDbxjTIjYhS9jO12yD93M0N5kbslaS+IvhFPJRyOb51+6vTBNbsx53zKGGTP5
BOnE/sWEqLs2xXAIjfzQQNcx2yvju70oOjFg4CkFB7ztRPdxZhJ7d1Mo2NkTsP5rQ9qp8VSBIwdT
UulwXNqDxltGwbrTs+G0EYJY4LXESmmYY1RiBaNwuGcr9QwxG2TEnJmHH+uCERZfH3VIPoCqEf/l
04IZYFsHcphDAYCDs6FUQP0c0/olpN+VURzzaABOielB7uyh+WakjPMa7LXbk40rNitsXcwhGPcn
0i0SMOn6AslSb10xX9xy4CWPGAMIxBEAM9JC/tNgUg0GgYRDBWFACLUD5jKiQzKUDDQQUO6P4YTc
RCfocoQ91f9HyiRViz2SMDtbFXRHBDGA2jbnxZY2K0NV2BAeUSxSqNnayMIv1hCp4osBPXL3EqCM
pM18ZhEBs8BY1F/xMno9esWwFXdDXUKTCV3EY9wLhXpqVNmrWfYBQ5hutwQGl62f9fN7totaIwXI
FUQeq5Wp4sRyGY8e+8KejrBjlKdD+IAZznEIWpH4xSZw2+6RD7+NIEIfwkwYoX05pe6WBwnRIezd
nUnI1ByYSXkpWa7p0BUXFGj1TcW6REKj04nlrsK+NFnKtaijQIBwTNBTrZHEs1si5djgzbxUVQ3U
hIt+b/xM3an8dxuZUWp57QzkWVoDQcxEv1CUTQOSu5z7SpX/U68YxGAGDG8tIKyYCRpL0tl2GSQh
Yeht4TeyNMLatsQtZqIqmjSRmYlGqBj0n+6RcKASDf0aG8IlS+Myx9iVzF5/Jp7YWbyoZIty4Ms6
gdHaW+TMr03FTSfdFTpkqls0ncEryV8pyoUS5YLIbZ4yiq/L1tVJhobbTY8bTxM3yLDDva6nvxtG
aQnyhYV07hq3pyInfoVPmyEH5LIh4UEDiodSkDRAsqA5DUch3Q2IIKbCcDbVdmxgMRcyR8ws5CjL
QTc4R2Rhj0TfVjhcVBUII7c1pJc8oX1SOAOcxVOqOjCXlfMdjei2UkYSUNk3UyDsvW3P9rumm+0c
hIXNviCFPWFhqqQnBdJ9fbAH5jINl1fN5QVfJsam1+YmilacGTVagHSicmOM6YjfaAXgHQ3OoQQD
gjQXO0saWyxVljdcq4a4m82kITESaNriqI5wuXc6hO+pAk4260GchwFMIvT7BKvBaNIwDBfcNQyW
y+NWKOXMH3Va8qJEmp/vSEJw2Etj4J4VZHqidBYF0jorMziYRu5Q2NIqndbyP7xmzKqqQjv3RhyY
K4WkQhZx6cUhrnzVPKukJYJ7IEO5onQJceNMLZOuOfM7coGzESkZAFAZKElPwOU3Gl5H65DtjRJX
y8pntC8UlAzURbNWeAVBApxhUkOfgamyGUCMjM5DHZB/sVIFXgRzuvdLJHfajOk5R8vvEr7t6HX/
AlL1Clv06um1DwlGG+ITawika5cZtw+7SnDyfyGdpEjvBPIZROzYeKbc+gVAxE7RgjYwYSWLKipG
FDh8UAGZOhju1CV9dsIrPMGt7lBcAP/PAjghTfiQaSkX0Y+mD0FisT/k+3wxjqRfAQSJ6h41aeII
dPQreUBx50yTcCCzlbz57SpQ+9TJDYpQeMVEnm7QGgXxiBEI7Nymd4gzupgaL1S3vA9Zfcd5TzBS
FIx0IIUpBMx2AQy4Yz65xObi+OoONSKGacI1K36RRqUSxUr/O/S/QmTlKbGH0ymJers1OrToRrCK
d5lh/irQKQr41ts/2XoLoT/ODBUKiNsJjYaAI1ONHlxkIGtspk9s0v9/ccaXc8qyZtlqMv5ljr1v
ks9BiPx2PY6i7un1R9cCiUOZLyTyyWpNpMngPrPYh00JnusF4suiXMjz+qtubrJJgoj6pRWwunmy
yrQBoKf5paEyrhmJtcMbLYDXiysPX6kGyYur+DTPvze+Zf3EkrNvEDvoU3tTOvGSH9dxIt8TzoyB
NMrs93PBDFA/TnGPGCjmwxBP0E3Tyq0z6olEZtWISb/40y8Mitezmq5XSzKv/5BGYD1MbsJ+tBCt
a8FUefFBikNoX7+6aXu+UpztHfV/v9NEKGrk407kOxicJSMyC0UtCLsTHZmotbl4580CFb0zy2s2
NDdGR3e2fg+jmB9yTfCQMbmZRC59GPus9LbPHTQn/d+RPEnYQYlnoCUO0yeJcw9hF7UKGlObHt9C
CR7+bV+EQu8LLiSSNhG8iYqMnx80LspApiUHCXuGxgyr34T+4CYJLxDY4xgo8j/6+SGyErdTLch4
eQ1/sTK/nTbb5EbgsykGmJUIO2LjrwIaflmTD5rQBdWYEw30bBUm6zSALDlPXCmK3nrN9/yAGug3
gBtFxs9NXN44GkvOQqYF82pBPqlOxSSeFmdDom2YJwvfxirfG+TltSa4y0ieF3q3XuUfIbLPaZhZ
0aQ+60V+tEl/ipt/sYqBsRUvZcXbp3Q+lkEDfWKl2O2q7T5/m3W3a0vautiPFsGrc4jcOSSlqwwr
Vz8YxddggfCzmPpNA1/cdAW54/nRjyqxiBmaXJxp1+gtraZt0NV/o36+0V2cSN3ZAm7mHXAzJ2HM
UNGXSIzeGIowOV00pEX8cJUF046Snu2rNbhlMfFTUe0S6kyUuEsMZz2He4HB5lwU7hRHbnHr8XOp
xEelOU4S/DTATLGkCNjIoGFxYBC8eVGvCG4wl8ssyaS1YWKCAmS99dwuVRH61M7nSQB3lTKQw+/e
3saaUoOFj4EKQfdF8zdY3f/VCghUGjCR2eLocK5Q+CTexNhj81jFv9mP0dxWVcdZSB5BRvHMUSGQ
eT1AVRBKEw3J6KfoGFQzOkb8WSa+ZZlLQLsTC5Cr9AAEJ5cS1BCYTnVM1a/fiCjYOAomRmK54jpq
2xMUbH44qX/08q9SJJJUXT4gjcnfs1y/6jh/lbHypZN1rwjLB73qAL6IMkHo55uMTGS4TCj16LF3
S/3dOIRkuA1Ty/Y+kYIax2dywoKENViKEtp0yi+NHyfEAF/iy8smhpqReFTfBG9OcCAaMA4RmWWx
XpwMYnSyBiaOqXjiBEe5vkp0FeV9TCgD1/jQFulVqAEO/xolDaQZKOG9bHdpcSSEEPoTI1uMz5kz
CgwPCHeZ0BiWGHXI2HUNEhHCEtHZDF8F2Ww7Q/DREI/3SF9JwV5BEncFOqAcl7PKUoepbo7ju7uE
osowGEBmcm/dwTCOTZN5MjwjcQR5iDAq/Ynvcj7cob7ccw2eyfouW/POn9Jj25IVFi9Yxn6V7oSB
g+oJnVvL84ByjJ26xR4TqbGr3V9I9phkF4iIyXoU0HFYDtePvcImK8DZTJK+O6hvOOmPzYCN+RBK
2sT+YjbGYxT/1pPuo8EL/ipK8VHI5qNj3VGRRlfTToV2/NhKuOb/WDqP5raxdYv+IlQhhykBkgiM
okTJnqCstoWcwwHw69/irTdQ30H3tSUROOcLe6+9sE0DFiv7GbKI0ql9FOdQ19Sj0vZ0GXCFMrfJ
5UM351y+WHZhfxJHvzLGl5V5r8r2nsyhsqGtS5kxyPOO+w/ok2LdtPNCWWayVGthuzHcIxEaIzSe
Ch72005VaS+4JDdOpZIyNv2jGTKTEN0rGwPvtbryLaOzkTv10ThHVbGu4MHz9TGO9SMrceywjphn
4141ZGXzHWcLAdzScJFAjBuuEJRvc/qyoBwNptIVYEcbga5mBbaDEELNo/4ICdkXcuwrGGrElLqm
PQSgl3dK/FwKBLewa2oeREUPWVtHMgngTmDKNRT3mccUPoQ4tx9jaX7kavwR16R9o9KpvrQyf3Yg
sCX9s9mmZzXuSrU5zFZKn+wOmPg6lQwlwJp3GlhjvdgO07IIzveUnHIHwtLO8WWEvE8lmCX0T8UR
kKCBny/+M4QlqSptRirj4aV/gSptmQdlwtNYeCJsvxIN7BL7XHYTPvDW83iwP7ClHnoFqhRYgYEN
/uipHbUXA6PGueDCn+CZpL7cM/eSvZRWZHIdv3X+zq+3/d4Lk8+ZRKvkIDusj6aDTCtv4scpf3I0
cGvYA1hLjl/argO9nU1JwFnBz4cyfUfC00V7N/LhlOiMoVN8ix6hgMsLRkobSoWDfkdHr2A9htBE
C4yBscZL73XQbrcZ+p05stHd6b9VrWYH2rwZLtsmw50vqs2/3dQ9Dum5Ea6kURnse00Jywm80FKd
03S4yJnh27S2Uj/cjKK4s+m4Fw/5Ez0yBBk4PWb7gps0av8mr+MDLyYL1S04sTH8ndHoM9gVqnVc
uwpKO8vTmbSYXiFg18TUJ/nKhFHVLgAdVUp/KpPupL0OOs2O1v591CgycxSt9lc6vRLLqpCk7lKc
YY+dhImBileEKIN5WQIsDqIgcdawbw3kiw1m6GdLxiJyvzjcejCNdnWWfpsPJrsYLDH5VaC5exTb
iCjIt7gYuYQOu4GQzT557q7bD4LOvbPRZx05KaGbQ22EM5rXNa53TFZthxIBBhqC9OXtv/IV6sGv
XAAYloFx4U57i035XGsLaPxdkYN9HN4YZaNQW0fDMx902w78Z3a/2ks7GjUo5HRWw4wsibxi4M9S
+6WG7Mr1rGvjWSaDJOEgO62SDrvqcJsOPY+KoS2Bg8/Akm92pt2LgC3Tc3eKY1wTXwJVNoPjF1jb
eSCUXv/rJwsEwfql8ajk6xAugr2J9obwmqeOYF08T8DWGV0tIdloqbsRH15uQVkYUcxiAXZ2li7R
CDP2lbwrkCBQLPcvDh45k0uRR/RwTEzIIzjmJmayGGvwoWVtO6GkB72AT+XRN58TkT6zAsgMWgRT
05Pz4ZAHXNm6q7AvXNEULchimpe5trMJ9URP+bWwmREIIonLKfIUFnGBnJKxZV9EOl9qGocNssn4
A0gn7NwhlI4AHHAJGH5NosHUAouBIAiMgYMZpECFQgX3+bFkZP8dhgWuwuKrojE2ZsIGwI0VbU26
s9i3LYPYBO1AzB0Lv0BGuBGHqxCRUkuRPc/7lbwTi8g9g3GTI1mRI3wZ22GpOqcCsUd2ktbhRLDo
qbOtV3Rzxvh4boJxKwN7iXcL99oovbFXodBF9qTIPgsPX/orMwuS4oo73joShnYc+NDM4UjCVcyv
vIWMmIGsiqRIrOdXEmlJ6Ack08PG/k7jb06ZgZjf2AWBPz35fQt8qQYjxuJZVvZ5snFT9d0Vf++V
bUrQ9x55hR7L0QH76SZ3F2cCS+ZarDFgE5J51R8Tk4MP9Hz5iqHaR4S7GNIdeteOjODMrndyO+82
25PW8cTL8N7dhOJ42l5kYIh/Ixy3qbNWajaCoBIeJGq2gYZt7aAWMEhOiOGU6A8JPmW4zXSEzv3v
VFQur+zIN9wqJLbhf4Hd0O7ajNinzoRgNA/Rstrhaioe1sxdPBtBrgG8XxesUjp+11VpwmY0Q3jD
LDhGIDPzefmocI51F5T+16lRbxWA9HgDLuh3Otz83jmnIX4RBJJh3I5nyVy9Bqs0TlykhCzwgCmT
DTH3jEFFxW4kWBuyK9/nDBUY0Dnib5e8vThNfC5u8zMnl4oYwib1qoBxJNR7BM8oCdJKheg+cKEw
Y7bbd9BeSdLfpTsogoEWeplQuAFTZ2kO92DuCBM0MH+rehep4LSTJneryWb/CldkasJpZEbfDkEM
Ut+UQy0h6FNHf/c0kZT2Ep13dUHWMRexL1PnDTBoUE7sh2U6cmEPNyd57zTo03QjObM4w69sJbCh
U8y4GuxvAun7vtopBnUxlG8rSwJpa4KCEe4oHWJudGO6ypJ2HolI2Za9XyCotOFq3RJb2cdD5w69
dJak8rrMzY0o6XFnZyk71mNmsSO0evhxKFSqe7pPw+SlFI3kaO5WFg1KmAs97GedIDj0fAYI0OZh
jYzwSbEkQ+JuedmWnDq4V62kU02xKDDUQL1MKVlH0ZTf8X7ZKlffTdjxWR9vjjXf7vmxWO13eRj4
8/bjiu8eHC6iCf4vVuAMfVQhvErP6Utw9su4bXEPZskIiuWkFzmr1YJoH4cNrd7b/sSFlq2f25wg
R+dHgf/AjjYFc9vuOvw25M908qPWMYOv1j0lXHo4l9UcxApzA2uOHGYd1h8b+S4gzFMHgBTsVgcD
44B8QUDsOrJ4NnG1qfvH0MBp6LCRNxK/Ik3Wo3Sa9ky1B2OE7KOFTL6iNoVH1E9YntJQMjgG1Mwb
nLdNBd9BZF3P2T8bu9dEJGPLlBEkhhvooFVH+T8n3k5K87ehHp7i5Mr473oCFDcEv7RQg0Kw/UhJ
+6yM8dEDHDBQ77bJh+Jaoaso+uNi/ZgId+POOMobukC9OW52fNgahW1kg2sj9ZCe5NUObLLfsGba
RsjfBkGtaR5oJNmIBek5zaNoopY/sTiLVD+LkYc3VS4zDlBTjim6qKO6ca/NMgMF++J4U+GEKgQA
sYyhbv9q8SzuXFVOQwHKPmPdVDzWXXs0+uaGdizxxuKJJabEAckKK7Q4jskI3s8WijYcvwmKI6Ik
lv7JSvY0DBuROW3j3OIJ+JCI2VyNJ01tIkWNXWkk0+LVv2Mzag/rvMFEeKmqMBhh/slU/Zhn/yZF
d5muZbgvx03z7Vy9dfJbgvV3/V4/Z0N5lvnyjOfyadjig1K5aLz5Y05c314TH7E1A7fuPrPvXcvj
yodtEUHX81XUu05hUKqVVy1Or04ZX8hkSwjh3bssvWY94M7T2XZNMKDEG9OBIZdOE6WMsMGAOVOY
Wnud5QSaCmxN3JqVYp8B1WgUxgEYmbWI7J5x6ESgEsncTEFeRXR7mIXBjKg7xrp+NGDUpoQFjA7j
f06GUvRBf6yMbe8SEzA4GPL03LzJWXX3V/xhddgXrFZlmvQD90OASy2ceKwLHmt29uN2MlsaSPPc
stEbksTtdB+n1v4lXG9rxirMVEeAyNKGId1MGVFDOxPsd20ohPM5WVKyLXE9p91d0/KXAuMwbN7P
mBT7avlrZetxMsRx4vAhzuo4+US/70Fmy6Zzm/r42sO85PE8LDWKreUXA5qTuRJiEVZbzRZaPU0W
BKG1P6e/idKJgyUzvTEjRujGvu/yA61W5JEmOYhISbEuGaVIRgi8NlHPhQyBkF/YXAZC131/2r2C
lhQHGaT6uwERBM0GlLbsNSokAjnz9Bqlsti8tbY8fG97e0AQ6FoKvSD/ETbfTIlhTQ6QjVgLbSgn
mGei87GR2qyRTzI4Ulh7v9I71/9KcKg0bteWegbM+WUkxZoSJU3AqVTmqccyQBOfc2tGg0g/Haf9
8lPkrUqVnzSnZSjTthd5lryeOZfDF6FyR2FbLM+mPdBsNN2I7kYynTomQVsxHcb/N9HRVvW2HYkx
jfC7ujnW5VJKAlkFdzUSbANnKW/WCK1qp/ILnWpEfM1Dmcb3Eis5OSE8XHX5pefq1/pN0JebXNM7
dmvSRINseHDrznlz6eTsEuM+mwpGTBYuJCXABhMQvEn0K8gPTymU/4cyg2QeiXuHwOCmzYneyyKi
xk69lHIt/V2X/GzmeUuyvcixe+gpRwX9pO4cJ6Eft/wyfAJsVVr88tIQ9KUZODmi5azYS2m28+PP
zNAD0xpDlRmViOYNN3MOCI9gxfaodt2tsX7L37gS7loh7hKG9o5PaUmGuyUIQk/vYxIaeea1v20N
W5WhYFNpGOmxVjouGRNgNpmvI4DQxqPkqTopizz/Bg84zTv3OE4XWvyMTjfmhcu8SYEx5uhR9mV1
u2K8E3h4aI0M0Zm8Vxm8ZxIhmM2Zza1JTFWf+2gdmbBRrNaQz8oqVOMtnLjX2IftOHsbC0qL+m3Z
yrPemk8ZdmaFjUgToYjqxAzWbQxfHwPPU1jrIMhWWJEqHvajgzuqkNpbzvjEyvYOGJ0F/IsauWvJ
o/5pf64NwtEJl9VEbrqmM3oWVUpAvE0lmH5UghgYp36mCUz8mRCEr7pH5SxZfAp2aOFJhuFh0hAS
e4dWEaNPby60RoDMdJV11Bi09hLo8C1HKrfURvMI/0bK+l22pd6F9aP0KPrygd0EQNzJrCHkozh4
KHvZy1vnthjdNdmUM52Pm01BmY9hy1h3i6RuY5u2Bra8gPhyYy3xC+sqy/M+cYhEMrswXpJoKVcS
UAtsUsqJeBBee761skXRGV8qtb6ugyvr7Vny6rMtrwErg2CrpyCz22DyfVJgLrOeXLpKPvdriypR
I99jL3Y8YTGUOlJ6GZaVSxbM+c7O6VdBecQchZYu+zVhXC0QaKJb4g5gxSp8Yxr8TsVG5pvOeE+3
/uIUn5VhMnwFWX9zppLoInQbBm5PXMoVbBnDMQ4YxOiti7kP292r9hTUnmaF1Mkh/BLHZA+WttSP
pC34S7IdMZsctJrR9UFTgi5B4KChbVdtAPMIbDf0xkvtKWAsBjAWCfS0AoyFO8KxsHEtTU1+qHEt
WbytrerlZDK2+4HUb14sDss4KQAQXFnp+IJzclNJcRfDrVJJBZNv5qe8U4bFlXehvQoSQcWOdSkL
CZWpnNY8xgk7HGlzm0pmuk1CyuZCtVRFYDWWX2oZGW6EXaX4EjzuRDRYOuuTLIsB861+z0CQlKZU
46ZI7lr6k4J+TbDVGov2GOPmXVKXd3ua38W3pipPCS8h9gEv1budupYfeVu8s6OOiVuDSnSpRHYp
FmjjIwqCdb/gSWm1y//SUUk0aYscS9K7KNeLrPDzY2qgAIZa29ttuFlfs+pcO1yqgJSY1hnXcZAI
0DA4frte2l/+6PxTSwu+W3xXA/rcdL9iq08Jf8iF7Ok0vZXXbvElBh8xTD3WymOdEhuK0gBbGfaz
HC2iwdNCS2VfZoXltArUt+nuplW9sa4GEAWXYL61Cg3a0YXhf1MqcUsxVzYac7NNd/WNeJRbTb2n
XvDVX1AsKzrQJZ5Alvf8c00Qdc30be3GjBfZMC0Wlk9UD7jjuKJ5X4hQwXW4T43Oa19vejfyTYid
0v9h76auaTBZEH/UAtiiQxBv62d5ftcr5H6n9oLnUlWZxlbeJv92wu01QyNFyojaC3/w/4YFIgYm
baLF7MAdYJSEbDzLpFeZWFavg8I0Zp2xC1f3Gqe3sfyy1fldH1j/IIWFIFpWapRmhCPv9IO1spfN
drow0GFgFyBUBFJfUDJpxaMGjftarwBQgSNqH5g+OH0rTgqlhaxUZJE0KpHjlNwZZpAB66LmIKvz
QJR1bFO9IXXY+smddaZMenXfYScys0dutO/bPH4Mza9ysC5Q6RbxPk3GOy5zLcxL+QFWQUb8yJP8
1RbtRzVlHy8mwWFGo1SIFQCXdh8m6ApO0EtyoAlqEDbl8mr7AKL8DWT7pC7HAly7ik6yPTtGx0rm
U0/zSwKmoCJJVJKct86u3tf1b+eIc/EgAYh2Cge7QD9JklS+6LDwlEhet6jLKPrkKqIAswlVTal+
15axxbyXNoyNawyqO6zHwf/bfW5ZwVMRowXCO+SVbvIyvyvkASjp0XwTmMqqCxaM/DiRkPWfkN/Q
o/lWM/stX5sOTYicb+KLk6L3p0j441Qe8/y/DcasdUv/bZQHRtlEnskBIcxrncYXITXE7biOzDsY
69ep9ea6jH5CJc3QBu3Ku4BVtuIiKO+ZhE1f5wMcbm2u3/I0ua/oVLD6l458rXMwdHENvji/OqPn
2Gj1SJUg/sK+0EVINoMjqkaCDfMWroRD8CEQS+nZbRk5fKjdIkproL8oeIYC9aw4ypN9rjiae4ED
NrxMG/NQ9W0Zko8UgChCSvJTekpLUVZApgxYIiZ4pTeWjpyd0F3QL81nputHs5VfL/d5UuPoYy1y
+IV7Ito/k1I8L9AxlpLCdT2R1hNNJHb2AD1cERj5hgWqD0eZ+6nEt3Hd/rRNTUsuEevgl4KLCUm0
Y2KeE+FI64lRPGzqLrJkAVYO+kYznyd+PAOTZmXW1+pB0kpvKB/pfnoYcfGGwyAUG44FgFmI8sdB
3GXLemtdqZ/R1mq+zOKpIUaWjgjDSmDGLc1HQ0QwoUiPBIdesRMSAFJ213lP8Zv9m0dmCntYEEFj
vqpnJYgXK5ASh7o3CRNhIca3gxxryj9yYm4Tc4qOqNH4Q2zlB8uI99KVSKL4a76lBA+p0OHIU353
QD8ZKSnfePO1lrdpaw7OKfs0kGH1Q3kCAr6N+7nFZYG6GQNAW22npK9PWLmYIzLtZPUttXqod+j1
G2/rxF4lxBpokNf5iyRHSqaESoCqgLzrl7fpGEOiy9AWG0hmrB7NTvIW42/isJFHhjOMbh3C11kT
9aidzjgqzFP8uyHTQT+mRBZpGIH0or1NaIoSg61cwlMXtLqBTAbmUQdAPmodLvRaQ2Zfol/U8L3z
A+JLZXdsIroY8arPAy4TO6yeEsi8ukdgM2unlLOQHwkat4BWszvzn5Fz88pKNs9fmiSdTRj2SDFj
9Wmq47MnHvQlqCU2VSRVlC12qMlLKP5I1zlNryOaUGt8FbZE0gOr4xONPW/9zuYXM5GVYLqa75u8
vKsaW7uZD11aH/abg8zpLTF4FtfuvP9VtHjALEYfr790Eih4saTH0sdQueU2fZKWy6YWfHZsXe1x
/+eiytj9buZhe7ZcooI0WiCKeRnkzsowKT5+NDIXWf05F6ObvsTZDQ0/YLwuP1BysC+LCcbDrMvG
nJ1pCQVqRQCpCb8fTV9LEiLcdrZJwjYwCIlVSg0GAraSr3I0qWPjt5N8IL2UoFjD7Vsl7JMhVCwp
kOItYDYLQjW9mlN20d90qTx3wAlWtJEuZkKdUaHLNBjxuIJ4fI7rUMvlSPItr+QxnWJAz8MaML6k
rzmoJWFEe9CmeG8GaoJsr+IydgYWjmTM5dZy6T305u74WrGmwIiOK6LoBj54dWWto03ou2CrJkwt
afJEPp6aH/SUgdjyUDeR8LGwLpurVYNnyNJo9qwCGJ6xRkzXLbRcOoTld/UncWScMAv5KPvJIfsO
VUKwHksxH5CAFDRrOAxUNCCKJaIOw62U22cFdoDooryIo42YZZgtabo3mFv1ZA+lZA9JiYysDhFw
W3O/z57Wvvj7INwo7NlInEbGuSkAvPky0YVL4AblV11kPhWFoKMJg5GyMD2wPYzn+xIfJyZz8yF0
twOBMzwLciU4WbV6t0xtgDqRmrGlZswBZuCRQRWsgQUnF2AvxfKetA/+6OuMi8d878n6G0FIzng9
MwOR4/xpwB5KyMJuYS6hQqjHyV237ijyv5VcvOuV+k7wxcfmZ+zYdUfyC75GxfL1SfPrsvHy9T+Z
WzKe6SBod82bDeiqcpOPFX5CLiOO4yjwCfnoBctZRfeReSXTWcdS5sRY1IjV1fUNI+4hsVg1rd1l
OqDgQYzHlqibugDJcoZzebM4QJWjVjyWiZxYCFKj4vgq2i86C55quES5upteyVGfvWJ/9h1rXd3+
BLH8qas8bGMRNbL8MQ3iurQR2QajxCBV+PPgsPQzD3kkadoBUBlzSfNQ0pAyLeiTjHEh3TQ9KeqI
DoYwodZOkf9vwDdrFvdEzqhjJ/uOvrwvjGMy5WaFC9QxKcCfEqxeRx3jKHO0FulDP8jetCGG69MI
jsK4fkiWHclafpOGvxWD8GyaT/VewxemaMUt0+P7CkhvYUstgVuXyo9RGZ5dws84JF8kfg9Unqge
1BIyN0sdx36RpzGV8ukQl0Ntq6i8n8fuu8dONYGHHFELrqI+TDtkm0zZDSSchmvi4JImsr9mE4lM
ceqH5WzBQBt7fxbRV36y1L8IVo9yYkD9rR8bhUxSvfCwuLigfqBJGmbzmDGJtuLzmFAM6f8WqLLN
n/7EwOTDolVDiar+QLzCoagi4qnfF5Yfcbg4ZjhuS6i6UsFM8zs/zsQ1glBuAmUoPcP514EfaziI
l1IKE3gLpoNJRiJiLpsiAsYJgtQ9klkzFzGWp+OQx51ssi2ImQ9q5pFMZaDdPOKbODSsyCnXdrMu
9oiOps4lPqK87Sckp59b9fOyDbGgbTWW8SMe1gm/TP0Q2yVVBhYZRNLnJyIEj2vqWQvfBRFLJWkm
UO2lz02Y/Mo9Sc2BPFdYVF+SmIqpeRm2HHuGrHu9ZaJLW4OB50KZR/afHcaW1zzd5neAcoOZMQW6
qXCA6kwT+SSalI2CdV2n9V4MxQMIaz4MNwwI9D+xZr0l619rJs5PEo8pFsD6h4dd8Zw6ix+/ctj2
2ouNV9Kqrje8h2/IcnlO/+kWfd/BNWP7PTXjj3odnlWhPy0uusLA4b2UT935NX0TWwF8AdL1RJ/Q
eY0y7OzZJCk1PfduRuOjR6tW4yzUw9WqokIsnlzzMFasCUR94n451XDCLW4vqILNWwxdscvIHJSd
E8f+OYuJRAODYdNZEi5mTI+qax4tSNdszN4KhcAkRkBo4wsOG1kIHxqRbjDgLhFZrny2Y6hITaiI
3GWM2zRBF7eR7LSRafO/CmtEFByMIl43OD/QkvxLUsdD0GOedbPalfgCxxaDImWh/kl0+2uEVLNA
R6+7a9HK6J6V2F6/Hm1uyZrtAhHPZAgtzn5awCwp3yoVOt3U5qvrqS9IiDKU3Y+BZFzFTwulzB59
fRN+Lqj8gMx/Q3NxchTxgT7/lHNxbszt/W8hvUZ+7HT1T/ZWtBe0XnaleT2jhw3pZY70cqtWrA/G
UdMfxaDgjMAPtGSnCTFoCb24byLWuaRs3ID3850ng4iyWvES+S2GcM5gjiMJa8U1qzAs2Pd27qO5
+WNk8j2Xkl2rkEJsqbhhRhZeoZ2jRIFjwS+/3vg3mM5XyNrDd1xv+N2YATHlRBEUrCavSPwzsdZI
28JHNtmhcAg7OhBi6GZq3XnY0eEFuUkz3H4uDBeItDN7dxxlOufvGGGzTkIagrwVhg9n0fSsbWJR
y7fVNHi/x5CMu25hRQ5iWsPa+sMadLT+qF1FTKzmQo75r5R2NawmufdSI/WYBHmJwvoUo+xHjkBi
QJOiE5haw98kb7htvjdyg6VhphUzgWIVQTn3QdXWKAJwkuXo15AAmfoVjsvVFk8iE90srYNqMoEO
nPNkxnkLZgOpwApDBScK0UGHRet2AgcpL/ihkvl96VAXwbPmVF7Ovwy2SOdbEtiNfK9XwQBYtsDl
HEs76KLY0NDo28Nx6Rmo4sI0zXs6kD+L3VkgjpbryrO0i8Zufn3Nt1mpsr1azg0+Vnx/y61iE1SV
FNeWQiWoMqIXZJTh2GYQaoXj2ES0jSQi4u6FrkovbFkR3k67eV8m7nmBeUvKHx3CWXu9xtNMMMjo
Se9eu5RX2OfDOnpl9iSzGLdvc1usvbaWJ6vtIwMLjxh/9EYPegyxVnxUKoLrnd1y/ZuAfGshWJP3
x/gGnQYmsNNLQYAt6/AcybZKSYuyAuOx3odEXJq4uRm7Tf+P8dy+XrSwPjHE0NGaJvu4/ms9/Nyu
z7VknKyAtlV6Z6L8J2ZsCPFkDWr+kuzSs5yreWVVUztjqTgPpXSKk+nUItStEepSpKbwH6EXfid8
BE2WIjYp/LHvSJxMfhKtdeGpw/ka3fWYu3Kq7NuOrjP3BnToLaos9Vjgm/Tac1/cJJG8AXN4K0pl
l7VeX1cPdXvLi71ut5fVYoG2TNRqLD3FXciIq+vEM9fh4RDStWTjbvrsBtfGEV3El17uL6gv3qSJ
aBgLl0panTEwVIqLwdyBYj+zK9d2BW/dVKXohxdfXyEWmaor1m8DpmxC6rfAoDyEozMdxMDcGwYJ
lpCZ0I4rrZhyM/to21q2zoGeYtfZMPcjcxj3ADw7/aRm08mWiT+oiWNOfIlZgNi+teZjFnd29gdN
uABeGcNMx9TG0UZqpYorwMEV0LBoTNUHa41tEN6EmBOx/OC3MxJKlUV2JzxDv7GpAyqhn4tkPBcl
k2ICYbALslp1ZziBGyETYoLPekVwx/mjMLaXkswdOn4SVL6Jr+EYwGSgAwcxL2uOPGgAGEcwR+Lb
DPYlNKX67yy70lL7PRmjCVw70tuxTFTWu06fUROD6rzHyXIhz9Wbh5iq4WOs/pSwVCdsgFReMnSb
irza1Dc38RK/lGSktjKqB/wyFuhcZuBcaTsnab3OZqk1XtJXho0W2CqyJxx+HB/M99kMMvZFwEk9
Q2xkC/dBTH+H+a8+ZBcQL6c8/2Y0lUujS0RrRiY28YGSZw4/C4ETHT0pbBtJ+VuWsMMsRC6aNxMO
LggJpwfb6USmNdLX+nrXBgJWSIjsHe62vy/aYrEmJwMZAHGNmUkExrtMx1UC5V5TZTet4MptwH0G
sMsBo3l2S8TAm8bFdBhBMRvUkCYcZpOsnxjijRL15YzgEIIgU+OZcOmUq5LlVaInBwEKxjDyO7yl
8dLbkkeOLYmZJpe2KL+6tYpi9FHajhr6NTFz4Dg7TX/W0v+secIUSCzFhLQ7XGb1ZARJgjpvrxu0
zKQ7c/wVfOP9HCCsGyI9Ib8Cjktm7hOeGm38NZjTTn7rCSPRnJ/SwUYno5a1fmVFdus2Zq/TfrMW
FHdh1cH4ITiQFeuWAtCEb6UiMIIoJFHyczl0xxwIHZaUnQlrgZEzjUZvQr5sj7kNDcbcdrIWlKnF
4xgHG2sYuaE7Xz3JZBnBVQdUb0yNg2ES5F67CeCmbardp4P68LcCKHX72/KtTFX/npe8s8ztDFod
09jVSsIaGGfjP5EQctVP/9uwZQ9XSuez72N3yLzZtCIxOVFTmFG8bFH+IQW6cR7M/KoR0kQAmGdB
XTXbyK4TEGNbaFmkAI1KIKyKzT4mP2K8SjgGN6cuj3wnBwOb4FgrWDy6m5efkyalGQYJXm/Yep7K
hsSUZoyiPMHkR6mPbexlxhqJw7CEa1P0F6Z17OUAW1GdaOcy5ZHS6BymgSic5Jyt6ylHpVcBRy+m
SHn+0XCtUX6jInP2S88eFfGL1ewHgN62QfwOVhnYBTxOtF+V+adJcy5z1TdWKH3wP/N2CFlteRIB
XapZwdhVgLx1fIglA6uuPXZM5DYWlDbukBHEhEWJOPKVgJmYvpsGhe2uJtixCcq1BFbB74hYnbcm
n5jHY+ySTxMPs0avZPEcv9q5ejHeDOknTf9JNSFFCb8/II1U15GS8mfrF3PRXaSFgeBYHgbwDgih
QhMlscVGJaeNe3Bo2n3lSdl/pf7ZziCYQKrWSTh2wykuvqbl1Me2z0ft65eSk7TjgU+BnFGAEQRh
svYE4DSOB3bMdfJPS0kFiJkBDvHV4HLm5JRiPwepqqB23YvGG/j8KqLVTDsoZPiSNxtbQPZMWg4Z
iWwaPEMgPLIjyuWDUP069kuLoKGVYcJykGjIHQWrN8Zbw97bVQtIy6X9a3H3t0R/D7E3EEfbMoUr
0XoR/E5hQ6MxDlbYahLa0DdGAEEr4WPOv+ThBg0+0G6jjlZJxXrDa9caPEuEBcE1OVSr23YlYwpq
KDehbOxJh8zJEouJ/nQ4MVcQtBK8YUw/uyS/1wavOAyS2P4c8kfCnABxxv9LpXX7gsZmBhMKX3P/
otsOqRfj4rGn6lgr8KOJtldH89CkY5Qg3yLgWsFqMNEaYE2jkjqM1t5f9czLbDRV3AXDYp16ZYlS
SwTLVXd0kBIvh/Bw5mQmuFAfoNBjaUTKlIIsUlhxxHs1vqnUuaZQP8ogZc4iyaBsYFXtC2JPi7Z3
V4HOhXDPkgR7sGFFwT6MDtSAzYSbG/ys+sPWZdetujtFTjDYSESGSN0sX+YF1RSMF5yuVcnNdjGC
6qXaTDG2oGEvOSYcCQIAUHXnBqtJ1z4Gufyw1MGTEua3ZfPoPs10PC/yfJp2lue8d1GnfBQjS7iR
Q31AZXqIzczn+MSfCDdBNg7xx/+GvXPQYY5CuKg4pNLUkstCVElvOdMcwfyu2St8r9Qf04aqmCBa
wAiS9M9cnmUPMb0/GprB3kDs67R0B4tqHYWFhjhqK8VtTnXKKVfHYtHxVX4wSJ++axaw/BwHg9Qr
ERHueDQQzwwvMvSz/OfXrtEob0xYidoz76hy7o7XOw1BNww2mCDUzcfKzancMGjX9l5FxwXto68i
WVJ2BtAd+eeZnljjIj2a/4+n81huHNuW6A8JEfBmCsKQoCclSqoJoqtUBe89vv4t3MEbdHfEjRsy
FMw+uTNXetpkI7qVQFTOZUGh40KfRaLAT/Gq39Z3NIQHc1APJCWY1O7xR7pYj5ZYKokyK7nkJgI/
Me1lLnyHV6/eNkCzF5LX+j5jmJpvyntB46wK9H99LipmGch1nGvMOnTkriCDNrhw/PlABXcGMPW1
BIZKmhNXe3gWDPnWC8MdSoDGZxoHA7M0F9r8B3rlou/kO9appk4PU/cwi7/6BCJV43u1z4aEYS7b
X4mh3vJ4vVMBiKPlkyONhNjRKJ3blu1LXGzmB7xjd01tH+Y91EBsoJBdc9hSA6+pq5weerFyBrfG
IzpQcE1CUdyd1wqPR12d4lvfyrwd98RNfCHq/UWSPLNl8GR9AspJmfqrIWXvbS68N3gfeXb55pq/
WPaOFYeaaq/qkhvjgktYhXbRfuxNP185tQ2jH3/gvlO21C65TYZ5tWSINAE+rt6Q7uZZvsghwELa
rJh/PM3RlorA+CkPh/18fSXgUUJ4PUPwqnJprzNuYJcpoG4t5M8Bfw/hja4LGko7rwAPMnMnFy8R
W6PlS6SJAcHsO5NVnicVyn2ZPtpGPrDOFhvtHlYwNbPynpbrjej9FZfmFU8ENZtUjMsEqkkeQHWf
3UIr3K07IQVhp8bkq+CL8miwqBcerXPlUnqDCI38WIkAvBg1sc/QStRju+E9aRJ11tmv4fkea1Yi
+0jL95OK06HGxDB+h3xgkYfkx9miStaH8NP97oyaEhqmqYtharjdOOGy4xsquDDT3ik+dcZyqryu
qB9dfpDNZu9Yp5wut/7bOokXFMLxj8QqoGa4xFvHbI0tgvS8DFQ9hXRjQPbbnNhzRPzknccQpE5R
JMjmREuL4wYAz22ws9/b3iAZSKFs2K3t5TNzFhDxk9MD2gFT4K/v19Gf7YEhE4gMx4Ua39/bY5IH
xGE1Z4wn8a00WKLWANmhw0l4asFWGh7MH68xps2Sx8Hke6hyVkMWPgPJFTiXblssTWCV2H/jbJys
jokXSQEyYNVQSScG7VbWvhGiFz5WiPDb5Zkfs1i/hYJ20wXp1qbdbUFAt9r6mnA6pm6v+azIaB0m
XhHVZ7PVxj2sd/hoNLz3nk44elVkd6Qm6Vgdj10R7XtGy8pytjkwhpiL1evkLBRNwxZ1uSZHkKDh
h8RqPZ6e3dgHI8wtzPfZ7xmlZBgl8HmlxyUOPwXcKL491bf26hlimodQktBgOXOqBLafLO5EWokY
ZJlx+tnalwSvz3vvzbRSxgIj6nba/CdS8aupLAQhTRiJb/6sqckWPbN5EwdKUZ5515/WfDzJUB7Z
KIaYNEX5UdEtMtpmGZ5JZ66pcGtxrMpOWLaOQlIe/2IwiMvRKK/zZD7Wr9mTVemaxm4j3HIjO+Ak
rvPbAMchpPs4Wwpb6dJdV9BZ2OCfz2nOo5vCRYk4WyvuvuomEs9U09MqiDfWo7ck4gtdAO9vTOXm
Lq4K6Y/4VC/FyQTPORK0q+ufmPoDODpyu3yRHP+SdhRuiasE3iX57Fd3DMNH3dQfa2o917R55PBw
3swopHATJjqjh71sp6ThrP9EHzWX7UIkuD32KeVhNWFll5UrJ8LPYmdwxApRQFjr6cypuXqfqcpJ
eGz1Qk+17ng1LibvIM3imVNkkO4mHwLJJZM/6+Fl8NhtYBeZQQY0VkRwJ60QYVDsw6s1l2TGoVBz
VDKV8qxi5EJpR0IhGWWRSBt3tC1NTNyGLf6kw88S/dmIFKO4wDFgIrHOa6wdDVkHuB/HbFN78ssE
4zE4UlpH8bMV3ZU+sBJwOJCujLi8YyW9pxhWfsmwQoseqz40T1ZOXFUGFUwd5JYPzp1BT7fGsj2z
DF/eRSAFy+4+KBtdcOHzdEwhQaIdPiWZxqEcgw6hKD6fhD//Y2iivcjLcuRkkfOmXGsWvAaVVTyt
ke9YMdG98UswyOyLL4mpEM+cS2JHXyHcMJsOvBxx1wu4glGOXIA1dk5ArS9CP9bXPc1aB0K/UOTw
glIuUv0zf8lZx+cKV8twqppw41Rcrcm4QnVc6s+EPVFYF1/wC77EHRgi4b9lSg+Qa3K6mqcEmD3O
ZywRigwiCucgcHMFNs9KzZkiDLfBLV4GCaqwys+yWiNT74FZHzvWdC3qz8pS24SQWilHNaEG3P1f
8N3qHBOStRApF6nGRRObQAVPiTq7GnsPGR86zY2L9mhJII+TcioFnas7q6QzpXnmn7L6NxH1ViOA
3KZ6nqPpvKCLm2c2zYA6Sk+yplNSGsewi9lpJ0HMQhFq2tAQ/LvK76IW7Tl220q67tjmHGoyYbRa
AmoV5eIOFu4h/GIWL07xK5a+Lcir1Be/CXkkYrDc7Jrga8fsEnthsl5mRK54TS78/eYV9xG4evWb
mqPPlFD6b8Xg2/BuB2L1MU36u57376pgw4OwKQ8NQK3t0C42OsmTfNc7rfFK3t6kSHrvxem9MgCL
YpDOFNCtgMoEKkd+gcYS+B9Yx9pt8ixXKFTIPHggnmGOx92sr1mT3CtZeRRW8Q540bQH/OBm93wL
M0uu1DYHlXowgwo+vWgsXk/3S6cwsVLENAzn6bLGPLblQ9FkNotfdj3KSVWqMznHWSePMO+Nqdk1
VEgVi46RuKMn0tHvGAp51Wf8CBfxRBZGLZBNKI94gatV8Ebxa1aUpA9OoTYXSjh7Nyb2t/lLg8oY
X9SWp4K+F8lzVKWw1/lHIsmxmO3+bRoSeYzxcez0dZPSPKl34rNOH1srN0DCCO+rtNM934qMrVqc
1sMuFY2zmCZXSSM32yy2kBFJ6TqHy6b0LfpH1jHBxm95E7evri+eyBKbdK4HDpc78BEPX5lqUke4
rwkD4xn1CZCaTeQ2xd8WWC8bA2ryoAxoGkgOGLt0Srk6YDiZZIfGG5xnvhm+N/q1X7FXVl9yqp4N
MJWZN1X90WBCUMWH1Hoq69vOSIi/wwNb8weCL2LC3B9WUPQye/pYmwC+AR8jrZBNOxpoeC1h7DPd
VgNEwpsbCgnkppd4xUjOLP1WpJImznHKGnsgcmTsEkIWS8yTIgGHxpfP8DbtCrYBjQ9XrP5n0GDI
j3kQBtM2uYgb9M1F1TiPgbO3y2GhvFLmGlvW11tj9HTtpCHSEGMVSav6/VwAWOWDHYqvfC4/1+WY
psJ+wd2R7WAhnULhZHJGzNTFIXfKkZjG3M3oQ/RARinpu3PHCzefaSlwZ3foInw+u6JunDdq4lWx
qWiAwsQqKAwcbngvS9bKShQAlZeK0Ws068Ar5zKgPY4V2+Z/6XsiGe8dndMFkO+XEdIlBUZP76ZL
fGPZ1LkM6qdwgVoHtSfy49S4VSRoFpcUtUy0FHl6peQUGX/46niWNDWGDp4lWPICA1cVsN/t1E0Q
wZ0C/dxbE346kDKQ7VTQnxZ8fuOKgsmpnEv2Th6yaVH/fkhngnon4NJNBxX4L63LLBohS5LrrbAH
RD9CRjGGahL9S3emTsJkEDxxiA+cxiP1zDDuRC3N13QoKUmGEODUDUZ9zK5olqHmtTrPR9h6pnEo
2QVnnJnOlm7eRM48Blx+u1f6R0JNJIvc9mASBszJIYosD0Is2uCV4ccpy3tZKoTi2B+jk49HGDz4
tSlrP3T9yg/LD2ouTvSjXwV4DZo/dUj7bQsya+VLhvB4GIKtT5Zat9Gk57tx61xy6bVp5+VIgX3n
SNYnWQpea/WhS0zWQEMwZlrQu25bTJd8wd+C9LYf/6WvkN+G1QFoKpBhQVMAu/tnbTjjt5BPApdD
SMWWtGNBdyDLCguY3PmuEX5GtkIlNhMB3JL4XJ2ZTlW1dMc/oaxtYWFMOq5gnUt6Dmko9wYwDzTA
bvlZn2MeLTdJ2voChLfsogPFkDPxxGW/YzPkGNpPnWHAJKtLSk4NZRbycjC2/OV21jd2QcHayQsR
D+2av8I+hdVS+rkV7tQ/uYiFaf4UtOP38idphespObQJjA+4TUINIR7wNBXbWk/lip0dCoUUt5dY
w4lc3g5AFo3chvNW1nM0FmZv7Ywe9WPXiv15LbJrQ25NT/7mSnosV/wbXEcWXJvJf90JGdvJ7zns
rmI3nVsk2ba4bieNyPrUJBK8QuQn6yHkPzp5VVX1zHPvsHIi3IHciOSbYKEMRDAs3T/dxExHJfV2
KS/khY1C3+O5OSQaf88ZJ87sm5SYTUFXsxVPYbs0mK8I1ZM+Z4/jhjDTyiEYvtjEEbCfKTpQgbWr
Uo+73EvA+Ws57DSoxRF/ffgiQ+wQStbm5JjVNHW5+nPAzKczKUa6fmz/IcVLG7cd/Ms5/u9zTJeX
2UvMNtUX39IFvV8RtdsBlqXQh0zcBtbry5tGNQQgrrBpzn/Y8APhig6fCT/9m1KKK13oObfd3NvU
fw2rFuj/jcSV6ak4avGrxSTeYjc0mIej3xt6pGFi719GvbwSSBUYHd4WXjztkg/WDgJkZmmIqerp
z5YSWHfYv5rkxJWL1YStVnwwrL976Kg8kRzLSSPeL76z0l5SEDR4JoRNlk+BR7uUD0m1iFjoBS4V
gkwrb8EEA6/8mSQvbOgTvpPfRXILW+oHhfwWVR8FZ82xfs5U/obbTsfYCzvjwS6FBqIFT/ffmlpm
0iYdC6glw8RIkJTkw8rZGfz+AVVpvxGMpF0vgV8bvmWcLFn5EMbQ7tmyi3jmM7q9xPNKaxbdSEo/
eFqHpd4XBX5ZXkpbszwqPznVn5rdS6uZjojBq5OQhF9KAW54vmDDZhEtqqb72RHm39DftVKfyhzQ
Z8EaCePiYmtYoBRAeXT2CJbEIgBjP0l8uUod48wdYUsrpZhbm33e2SHQ3wKiAwOwb8yU9BTuWL00
PXcUi5g8/69yig4tQ1eqipB5hcPM1SzHgq+z2EsRTzWp2rX4oIX5Tzz+E83oXPfzKWGNGrFGZVhK
2UyqnK4FMIkWRLM4o8iSRprql8VK0qwbP7EsXGdze4Qps4v6qzJbOzFHu7/1MwohuqsOJX8xXgm+
maLp9qao+atuOmnbk3f3Td3yOmaMtOfWi7Jjo/fnnLHB+M+Y43NR3z9TRcMgjeYu/S1A56bd7Epm
4ZKnw6WtBrDI7C6OEPUym1wR7M4HaSoceZm79aT0O2p9URTEnbluLJIRu0F7KsDuC/YA5XLzj4ot
3APAkzr2Oq2RfXObd9LOXviSKHur9EN6oLfwjr5EBIXx2TXsvmhm2NbFHHISFHT9F0TYEjxYNLzk
+fdkUO/mRRQJNMzuEYaYDVRoa9yo/JZOBrTDxBwPqK7AlvIEj4Vbh7zCtTiafJBSwitY9RekEzUj
P8QunqwL+Kj2T5NwPp6Ua7YQq1TI+9/izjUS3NbT0+B8HkEgKvOQPndOA9Rl6OVtTNlMmgg5Fmg+
lKiCclGqxpXoIUIyRvFveQ4ZqXYQpbt6T2MJBMZw6f6JtEem6s8UMYsGDJhj+ENPFztR7MhHUvuu
wjEtVdmijEdROaOuRODCBWzDzcp2FFW1BX+NcTlOXtSL7xYDZHJ5gWs3GQIf3rdgqvT9+WkNZmvZ
oZM5YW06QyDIuxTog6C4Ay1yOTE3xH5VZ21q7KimJgd+tpTtUYoMye8makAqqRltoYN6kMGCBTwP
XynQ9fxYdYhMGEz0mEVadQb+cTY1ciqcmZGuaQEPBP6o1tQ4OUE2igBP8aHpHq3MAxCfZdPDZE6C
wqThNQKahQNxqi7s8ACL1jcLNZDcEJwX6tpc3di1KgMNaNiKkRxI74Krn+75FI1Xld5nyRnb/crj
fmAFoGpfJf5WnitlPtrz19rAYuEeY8DerNZydIeX/ODFRMQ+HrHOD+Oxkd8r4VbwVFtam/b3nt9N
Zg4W+frq+L+YU0lb7zp0bhlMtR7I+nqsSQxH1ZeJ9YmYC8JlGIAWOeYJiTZLPrYYnSowa12uHxdD
Puq6fMSgwgMtmq+JhT7WRMyPKQEMhtSw8WI1OsclfUYhjj765WGs8ko4dsHE7LqbYEawv0vjj/hX
G/1jCeTKpFZT8zR14b1KlnttpncT+USg0CByOl4QQ7X6Eq6hiV3x8kUQPsWaVdF3qYkiHp5uHyE5
cG7FkLg7gaAaQ3p6762rsp6xhg/5e5wyh0NwL6v7EbNRBN3UZA+bsNQX+8HBn+coOIZmXsdFX7o5
SyItpjEVdlxjXGtjuvMYfJhImQeIg5yllXvO4QdYCYlrtIbuT4btHd8Ie6N62WeIbDSauQtPc2gX
Xrnd+wsYRqX2qbMi4sOzqNxtzZm3kHYrNvlDPfo0WnipkftKhWMRT/NbtcQtp8E0c9rhR0s2qPN+
YvksLOCgjVvLB8HFX8ty0JWnESfHZAHc0UhDxaIjrHf9RMgQ6soyf5kb5pZ2qGbpsJNJuwIjteUK
TEKMry3ALZAoOcC5iAamWH10qOKMPzwV8LwZnDzr5aKBceYQxS6c6mnfCKM9KNd9969dvAjPMNWh
bsJtlo5b0v61of70trmbWfRsnlFK+KIv7d5WInX3ZghqGce9CRGKMIsMEEjiIwhPVGKdapW67fzS
Xg8VQknpkNIYOs+gsIOhw5/KyoXZYEwrNQEk/eYIwxFmdt+qWATN8WZ7IUcHSSwGyn0aI2IizULP
6mYI3fPBn+MzriuV6EzIfsvEJZRRIgueV7FLNqL6IHnM4nTG7QRJdnvcZfFpoQZLD2aJhDRsKdTr
j15NPzJpfdEZk1f3cmRbkpauxUYFYV3GXicq6m5GuMqgz1LsOk9gHqsZiOrgYrkmIbbC4u/+VAx9
WJDm/F+SXMpt8kGbp+xXGd0VPGlEW0nN4RsjtKagmST22wBuvc3IMzvDgj1WUS9Sb16SKLkuhuar
I2ghdsbjsQ7rOxlCN4mwpH6EhIfEM/HD9CkxrYdYS+NnUq34FYeT4Mbc07gzjyrr0HXCxpkENLlj
dssPZe3mPKIlJjNyHyU2PT4DUuG8jQyU7AiVlSas0wKIyla5LnSalUyui7mY9+a9+Fcp+okOuDPz
9MJGVJKcRO8fql/SGEDAg2csmaLrHIlYxFCxq/dU0Y/GYJ4YfV+Zyl4W5ibJH64APLdz71cmq/Hi
Lmt09BL4cuQIvIlA4tcWjpQW7jrG2kahTLJYzwAeI6O7d//6WXGi/9qvLHsOFaDc8l2mWUKNaAkn
7bLdYGm/bwQUxFnba6q1x+9rLb+ayfqgND7ZyIoSfRvtfQMsGh2FhRv/gMleOptKcy567RQO1anu
bFVvkGq1/RgheyVfpUEWJcuxSQApKkHpdiDY6R0UaMRb398iVWPIEoXSyQQByckOb0tC32I2H5oe
fKeUHLa5FRtildyiD4vH+mj68+hm8gemCnuVJxbXsV+BpNO1yTMJ1ITsBVNsNXH7U1r6QSJp+tYX
axsvZjE4efR7YEElR8mly5Oz5gl2ztm+eViRslcl7of4Xi0Sy/LEHx7KiY0wbeqKNydb67Ps1xjC
ZXKtKtTabj4oWAxLryUrLgqyByYDlyVnqTTFHw2Bo6e6B7+FtplsehrZUVy2aRYAKP0DcuGHId8l
BmrGJqfExhWPZDeELat7sLL4oDOgfadiBaeXcwZoVoPowl8qIfEkDQaphsmeSdcSbDwMH1cOYkGK
A7lKl6NsGkcv9QqC8RnmZ8pQBjh/qkhONkiRDXBCgRK0CsPvdYtDn+lX54Z/W5kBe5sJBnLidcGU
T7kL5BoQP9UQnz0WWsBA2esttaMBWgFGN6MpWxBYNW6Clv7dOaMZwR51+dIA2J0HolW8Z8kZyo2P
zS/3ZXV9r7odXUng8U+SChah0S/Wz1KuiNiln0j/CVBGy5KgE9lbnDoiLXTaQpf67OViBl4gCqqO
3BIzCG3M6UAQWcWkoI6nqoeBOnl11Hr/vwnLviKo3tAYofh4sX8c8F802J7W+CaPHakzumzvOarF
2KruDL8N/FJceQw7adE5SUECeuu2rS+asvhulp3qKL/3cX43Frta+0OlNIcsgmOSGnvY4rSacFvP
G9UUb8Sd5Pfug6YHVbhK7qVbC+Ifus9CSl46DmScRg9BS2bbMlPCfYkO7GruoGaww8VyLTfkcrH/
pK7QZV7Td14m4OfIdyNia9zFvkHMsLsNpoR3vA1k82Owkns3zZ65ddV1TjN/VgZy/minouy8cZsv
4sjl6sRdHmSaeczxxoineAqPYVYcI5MeBybT/FsnRbha+5YlLStlL2tSKAymj3kD/2Te4Y459hwf
+5TDA4osfe4mmJDkIFTwUFdC/xN4EBZblZsX3wjQjdRdyTmcmdPVnMkAl2OnOKqx7qgYlpC5m1J1
OYDWQaKs1xGjJMK7jJB20mEpLneMtg5GI6+UKF4VAoaW3BO5IMy4tN/CNZaipmOUkbJroixnMXNz
ES9YZ4CZHi86+Bori65GGl3fZ5vmx2C1iDZ/Umz3MGVYdnpzX6nlMzk3WkD18J9A24MoFOIEmavI
aSPhPa92wnjo3pfRPEyH/+ZOPLWPca1v8lpeutou/kzril6X7d4yYZ1xQYSjI7LkW8XbRMmgoQdN
9VLFb/HeII/nqtv/kfmtvpav1lRvxt3VMwEUlm6/6bVsRslUzs5AzSsbBIlFdzeFlJwBMT5TQByy
eoTzCuRwR4i2lfCb8cpfO/tNbJohjYcR9BVR/6waYJM5bQPLivZa+u579UEt7Zsk5vo8hgX7sgqb
olXvFXliMeJVZWxL6DsxgqtOuzdOg566AiXFfO6lLUaJwqmK0lXl8ConjTNDoowKqjDM+qT+OVE7
e6jH/xrSZFx1cp4ExPzsNy2Xh9nM6UDoEy/724zdXiOcU7EkC0kzDJi/SxF+Z7nPGUbYdgm/Qs6N
5rx4S4AQvtf0AbjISk273TOxhyH0Y2cac2+lxbU4QNVaVe+tNaKUnqp6caiZxgupiJaf4UNdmG0a
SfbiaqY1BV1414Atyn2PRjd/EjN4A+I+c98F03jQmiiDPRknzihD0JlpQCVtqBzSHzWkRo5HIwXl
zX7DPeIb9eKDCBeFNEVRDxjXDdv6ZtorSOCWsnbEGhrUZgvb68MoPy0UwXhPtKWCRVhHnMD8RHHf
iiIfLXHip2adSUtWyDt6EYAoyyuZuRlDcnf0ygxNlvZyINMwA0JAZ0l1Udk9lelr5tBoxcZl9RsO
hi06XrFc3gSDPRCASxI5WmlXprJVBq4jll/izBnO1QO6tfeWdbgwe2MwiP/JoKP/g2IMTK31Pfzq
sS+os5fK9KsIq4t130Lp4ytG2hF2A3AYskiJV3CqgJSXAVA0lOWC5tCgg2DLxUd61LXVHi2AbRRJ
ALYjLLGc1Pk3i3dPpRpOxxkCqLPlHNgc+MVLiaMldj+/H5/CvuNMIhdHKi6kZzPBT/5F2KEDd2Ne
27Lmu7kRp11ooWAD6CkT9gqRXJkUUVG9+JKF+ZzlSz1+FGUbDOsG6boNGkMnimrI5tTUyRdD+uOk
lB+bgZSPSVuw4QofUSs4VbtXSQYqAEit80RDoskzP9eJuOjiLo3OAIp6rX/M9EaihePDpX/GxLtE
xzav8CPCzckSSMstPNjs0BgdupJ2zVfGGUJrI/dNyrNZl8lnuMIYKOunmaL4LAObNs1JBFcWkqfS
18/okYviKySxG3XGhxEieVRUX1Wi3YzjLuo6Slauddd6ekaWEDB1tBQOt71luQCWaHRkH9g+ThM9
t/1jauhILkb7BHsSOK/CBFqXP6b0961IpqFOjZ4QOIdF3Ij1c1XukVo5b0kKg2O2SFVOFOn6y1o9
yI0zYK+HdP6jlvqlYydHwHWpfymXovxvZYzSkvaqv6u1AejxQ6upvvlPoJg9A+jDZsSJOQ0jcR8z
cz6y22Y5pJO+s1hnbU0QGIgVXFA0OZg8gAa6A8Ft2bOJSEmHIEA7CP+EtRrZM0CihJVMeo6Cl5Nl
R2J4Istn8z4g5xFTKjBR93dvAY+UGiv0BZeQutiko2x4dB+9NX5EpbpTQrrwbqMlnXQSDBR6hywA
K2U8KjnKN90QnfUUjf5RG9Gz5Y+SheNeYKcyQUUWKYiN4ifbNIXCt8FRz4MB2lyTjpAd4xXNhBLG
81HkOmr7AcKfvg/b9DC42E9nQG4TIH6gyGTqpQTdttYOKs6E9r4k+Z3in5s0p7cGD3HrSL0SqOI9
yu2fiKZiMjPkSQwF22C9N07/OKoc20w44k056r11FNCry82pW1RHgxCzTjq7LB+DPjxMAJeqKdhi
RkGUt6Y4l+L9mCr+/06DlKwQGqgKSn8yUNORTjANrg7En+283Ml+Q6YCNYPqlfWZUa9uEA5Fphw/
LY3apxGw8JgGXUNc0XDIKKgIeyQZ39Mm8k0eVismrLI5rOizMIt9ycQdCLC14SHSkmJnBJPkPdSK
A95wze5Gyp3FfqcuMXlij2IXItjW1bAJRd8rjWM0khut46hBQ6DShgZPY/zG54/lGOUTXwMaqWkd
pdZF6tCqmbUhv1R2pA/ghA1cvFd0oaQnaaGlGN8gBM29xmZWJ1jbciqqx3yndOpebujazFS/SzmU
ZJhdTdmRkX4Xwy1dGYWpbmBBozAZtH/3cHT0jaMTYZ4knA7dCkchHTVSBW3/qsMlsxsgxmHR+Dz5
TSQAW2BF0k+Wryqrj4AYCmRAMINZYqDTaNR8mfT6jJbTMdocstpy61BjaXbsxRGNvjqMgfXR/EH3
1jqOmhjqie42589ueuoUSqJw2BKKW+v26gDzj0QK8RuPdZ2ONNW0z/pfn6h7LcT6RbIAYXxGGNdi
cH7lI21kKjbURzKhjkADGsEl91yPIel4xKIJDmYFcZ6QK5tks0ygPQHqeTQdQfJxy3Ttc1oWeH6h
kPuZ+K+xKH7TORNfJLnYVWF4kIvp0PNncfUoCYZJCax0PyP6WxCXlnedssCqutLyohKljkVyIjKy
by9TxiQjVb5KquxXOs7oXUWlopZCxsOYs9QzYvqUdWx/LVx6LCXaSlQO0ulY+nUuB2uyBhakrnIb
1JAC8gXwQeUXyszmZ7mEs7nnyJOTQGNT4fKCU2BlULhOhZdKAR5Zs+Hsg8HLCBs2v2IOoDqymoS5
T6G716BoeDae3TzbIaJGRK0qaDrAvBP7puwkPzM0OxGZj9i3er0BOucjcxNjoTVgYbSdaQLK4vIi
WiAlUF7ZfMZzPhTYRgQWqVSmOhxcb+RcbRMuHAWkFKPrRxWxUmCRI14b8ZgYRPjZt7TyaDfKQ8A7
zmXSHHj3vZliAuyimDJ3FUrbmNjgMNJJHehitOQ1us0UblR/VbDoNNp79fTsutNreyYI3msZfkQ+
V/i0q4DVY8tS0NOp2BSA5ETe8CwZTCPci30iuuZZe3a1/liXiwzCgGYzoyMtTwJV0bB1qvk1MtJr
XoQX8mCyKZ6sNmNlKJ674R9Pagzy2zYhOaVgvDFEltywBgqM8dFlI1exMZBGdGb9W6T1vAt/6eJf
nSWmNeHeKZ3N78MtoUNpioCmELkCx/Wrmr9EjpcGoWp8SKLi1Dy7Y0JXURO7KZtrbZ53zNMm7Xc9
7IuO/rI5e/Vz+9EOym5qtKOiqRiZBltOJbao43mB+Bc5LNWNDmMy9cDRtiDbVwg5Zs5Z5xzp6k2B
Go2LuTf1W5nmz/KAAwMrcsCZVmXrZNm9yJnoS1030NpZLvNLWlgXHHpuzsJGkE/o89oxpqEOQb5O
L3L505m0pU7Oq7eqfcejmcMrI02FjBnJqr15eVQE29UA43OSJFuyAoNcXCHtX1s4jgQQT1AWsyY5
p4Xup6hPgtTaSXlzGvqZoL68socIF+be0tNFBMuxdbVfBvB0/Sl8oPyKxnATfnViS2CCUzNWiIV4
O0QkMK6nsB/ooJMuQ21dykK4RDVfPrqroXQRBSTyBC/T4W+a7vAPQJDVVHmXEHiIhne/xB+pygf1
PRoSDCczoM/jjQDadOpQE4Yh3W8YOjLG9CJ4BjtxvOv5wGYSIiCMh/hf950Qh4i035Wkb4WoFOKs
u7dt1JEHQeW6b9HwOhJ9zU3PRiejY0qiYwpMJlBlncBPKU6Y6Cmv4oEWtxA5UYSSxfSMqfK4UvMf
HCkO9C7oueYx0aHPWBqFndJlKq19kfw1IxqUFlhCXi80n8VifKaW9Wla86f5vRnChEF7kriyHiYZ
v212jF3sKgsE34yAYv7bKKyjPlLKgLUQG61mqA6tEATcU3Fhoul2HXQN2cKtEcokeWXYIa9wHfdt
1UNhxMPe+WPFOCW1+7Qy99lrw7FZ9NiNtnZdKf5y8LwgXGi2fhZzPAaOkgn3kcIu7ar6+no+k5KJ
LXX3P2p+pAWyL/sVymddXhPtq87b4Ji8lu6h3mlow4EY8dWPLI65778GdlC8BDmuccSCdBsBd+VA
F/eGw5omZxiKGIYAgR9Mc2B8goRTmAelSAKgBAH8mvBaTxZFxwmDvdObnTeDvgQP7m9Wnc5Y/Fmo
fWwvQSYal4XSgWXNz2HQUkxqrNmRDV4gLcI+NtVDE0xytk/5TNQFGj/tPhn1N4I5BSyCj6bYHhOg
vpx+gatG2HYdnE8rqQAWiBgInzr+FUMbTuQUTLwIxKuPwnP+avjZrZqcIYvoFN8c1gzObRzt8BZw
2QQG/8Q3Ty4RWDURR8EHqgm+RQvdtAZyO59mcBgzCIS4DANjygN4VZ3M78uFPPNIqpzeyCDI9BCH
JMfKBWetyo0f7YofOfzdnyQntSNAVZnAa8PfW7virGvaWVE5G0r9RakIbNODC01B2S9QCNVw5tjV
g11juUGQ1XpYmumtuuUYYOuofCg4rzL14bSu/o+w8+pxW12z9F85ONcmhjkMpudCFIOoHEoVbgi7
bDPnzF8/j86gge7GoAfbhQ3sbZdVEsnvDWs9C5E2ixI2sWvJVCq32Y3Gdb6rkfUPEE0YtxE9xAXK
ymFgGFfi/LM6TxzJ4zHs0IKL8pZKWyKk8pfwY19hWfNYhaFkMvpDjK5e5DjNPyYclu/sYFg02IQL
bNLIKetbDW1K0UWk/oYfmlcN/XW+KH78BRBGn46dNh1L4D/TfhDZkknoxwg21qSXUmUKzK4MChzo
AgJkkh97RlS1EeML2y0c5nUOu9lJuikIh+ZfFHfpzpB/J16VzYLthxcLt9OjaGVzT/zAs4SRWtfX
0Zqpl0xnYUaR4QKTWa5Gk02mwnEJtI6kqLDaW3eeFXrOePLAlKemsCWt5mygcI51AnZi7ZpZJ6NL
T5bQPrSyfbPOwl0nKrelTkmayV2G9JNPk2z3p+Ra2M67anmbdONhxnQh6iNm5ZA19VV6bZGtO9An
at3BpmlejZ8WWBpHSglG1nDEv+S0jKcz/Qz5DHPUOzG4dgfO9MUOF/0Kn3I7HoU5PC3Mz99LBd+c
VO2sCk0EGOfYIY8IOIVxzwErKmjNeBuOhajdNVXbWCoEkYjTe7gbWXFP8PsL42Vc1XPITYtFexom
nznVJsUOOxKDJt8sLjFlvkS/+ok7Sz5Ev7L3ZkZZgh2uy3L3aRG0FP6Rl2O2oUOU4CDqOURAZgms
D7Bi4drbwFtah2PVoyG0LiqKAaWzNu22RdqqQJAjYQCtZG7Vgeyawk8srY9SDiZVOvCcsYTjsKRQ
29LTqMen0FCh209HC8K9EC87qFExYGLeud89Xk0WkG5dwZhmHloCamb/yCiM6M+XnhLdC+JtxXA1
KM4JFjA5lACEFFsILBy1But+mdX8v+9A02lLcz8V+Gk0Hnr4xzD2y1wRWuqrNRlAMJ3y5ziZjFaL
A805Y9RDBaqJSej3GNuCsmxZ+W7zZz1tG0rcpsJqKRxxlTSlcdVMFktM95z3dUU3RugtYbY90rZ4
oVa6pgCFV6QqW+KnEOMJm0xkuKyQW63I/qgQn1L+1VM2JHm9W6Z+lxQ2agZmeH0a07elDLvbAz0G
DMyS+73Zc1B4jvVlCVJAzvWKsCIz9f3r9TanidP+E1E3uwXDn2eI0pXxxrCzSERv1ngECEg3kLWi
WIROZYPzNJgII/HOKaKUYit/WPFyJueJoQsqdxwMFFldONI8pQcW7SKPfFnZR6O4b3ZSZdlzY3+m
aDrrn994HjCvwgIoz9Bz7U1c4LdhmVs9ecruRCRtc6oFXvNRkGsV2ygddBIbV4+AgInxI+F97dS6
0XJCDAa68SU8EhhDvnJg+8yZ0R9JEStYZsiyeddS5dGWEd4A5o1UPZrsNzpq2VL14cVIMrVfO/uF
OPiTTi8IpNVALFNB8htgOWm9R21F+KSMCjtY7SgRfRNgmlZ2m4g/J5GAYi2bA6621zApFqZLamXX
MZmvr0YaXmQxzcHCVEQmskGzusBsq4CqhYTvgUgIuoIFsamrV8s9DYlxJgELRCLPnmzLGMVKQUIj
gG5xNXX4okIPXEXZ3gyo7+rq99jE6E3QG8l3mZWI8SV5qg4JoSGlpXMKVvwz21mI2dpcBCaajYW4
K3k9M/zdkOO5Vq39clyk5e9UCsziLFJXIxowGCJVgAGZiWP0+aFYSWclGoq2P1HzpRiEhOxYjjqo
NJ1CfJQfOKYPpNpEQ3qc3B9Fz/N5gCzt0Ahq4oQabPWx9xl5HjR6FygDRvpFDCKaO2EVAwn9ijg3
fmteWlpzC99xqiCMUtq9vA9H6d5PjiQxd53J2qToFCArFZtmG79npNwn9E/I2Yno3YTyt9YRFvBl
YLswKL7GuYQc+rrTfxCxZXWskdGYtsNWBneW4URW95L+q66Y2EcoYtIWVphb4JEnMV32WjnzzKMJ
HiWp93PTMQTr9iwPw++1Md0fU9So4lpLs8N3W5WtTjGb3JDkdCnK6JaHaUeasDNAI5NmdtWsTA2l
+9fKNIwxCdT4BBXy+oYjK7ZDuxfQo20EWqaWwayR3kFb+f3L5+vVyLEcBhek3V0vhV2an8jm3Q7/
OytIkG5oQx7ywJb5MpnJ3pDmoB+El7d0Q6DFVjpMVXNACjQLO1I5TGGBV7CNOHtzdVduuzJy5rkn
ZUWF6pO6CmIG11SBNWTI1mJP67Has2NrnjBvvG4G5t2mJ/UqR5ZnChlTg8FXMyRPwz1vuzdiSVGP
46cb0fsKPLVrNsVYghCJXOdius69eU3cCmuglJY+sYiggAoiGdvFpFglFmBloGDEZ/OEU8eo0zcV
bAYjSi8ZilMcLIvBUYi5Q29PCdKcuOCy2krk8koiHvpM8/q/5MAjQZJ5MPfOUqUX8yzD2JMq3MkQ
9qLlrqR4rVFPx8ayz6Jh3xf1Hu17zBYEfplSRyNlj6YWm//7xo8OMx9QM/womyV1wJbEGUnSs0EQ
MoMqDHA0920M4OilzSD8FM4TQrr4fbnIWFHZeJI6gAllOyrKsX0fuXxZqWASwhXCuMIEkVu2MDKO
HWnblSm/xbLqdBxwaiLc1gMpogViyUK7IPpJ8p3CHjyXCr9QSyB03LxonWxxCP0lln1etMmmG2mR
IoD/2gyA4rLvBjF34xZGuq/gtOV1dmWfcGOH0w+kGqivZAc7JE1AX8tglIlPA2JfL0E9+T/EaixH
6hTLobQrrjSqpINhFeGWDFWK1XaLK3viOsQ4uhV5Wnc95KMJu2EtgTsqkFsjEJSEfSlafrWcFPLt
drNGPe39yHJEC0NI3tcK9UhAwszLn6sgDbetMnmkg3gDEXFM7BAiQU4hf3E+x6BPxFvf50zHA4SC
TgzzQrr8WORBVdWZq5hqRoE/wo/V40piZNSrnlKHpI9Bi4I4CEqpGjdVyIYA7l0dMTyaHKD5LQpK
5ecKLj5EA6CMEHCH7Y8cJZCIecFism7XZ/bv2xwyK3K8SUcqwTI5wqSjs0xWZA0A0Ra7lGM2KxRD
B4SKgsqG44VZtMqXTgph9ZE163s2Ls/w79KL9/lQ9wJS19mvoshv89FbBFK5BbbT2Z/q5QFvyBUK
6qjzupb5yDD6WRbtiOvcpRJ0oJjXn5FXU4OU3CdteFKX+lwP7ZmInnOCQz3eWmpzWOPscHtRtML8
ioCAP/PI53E76JpXTiryh4XhFKcRbuac6qmvbWP4w9bEjUU0UZuXbB+ADB+UDkiaZRN8k3g+vKxi
bKu0iR99Z7FSZESSPHV0NhPPBymq/XyXyIIXLpCP4hNK9hT4XgJ6nJaKxy276Gi6NS1l56jeMNDc
ihOWNsLXzhZOv9coIqEjQRCCmIRfGvsv6MrWfIQmx5KKePkZ9y9hX/TAUP7ZMm3QGKx06kTkDTRN
rekZ0IrmKT/D9dE0W2r0ByhkfuUtigdcdZypCXbcwXjMyDg0RLiZUpC/SRVbEfdbQYPS1F/rHQoY
WdeVQ4m0wMz8DbFlq3zGKUOFIMyIokozb+ovrcVE8tO0leJnw7QRLBPMeal8ESisB9JeVva4zu2s
vyjTKyTxr5TxGF60HQCBHb6aXSP0QVvTQpnsyybH4idhHgOaG6B6qkT0vDTArFdXQeOBHPkR4Skl
O9waZBL1/M6yZsT+AOWECahot8sMpv0ugBuZzLfU2K+EQ1mLGcRxE2TZ5IzdUzEjbhdWFM8wJUGr
suhfO1dfmF9qYJCni1lom0nFFBbh1dSKbYrbA/fM1E67DJyZnJ2LdDrX/S/mXZuQwnDe5bwMCVtK
gy2FZpqO7l2XiDvSoWQgxzAbdoE2kBM+Ymd95pLBshSToGAeSmb2Ur9ApF9GcjE4p1aJq/AWHqIK
6+pYeFa0uvidt0Z4qJ1aIoaup8y8TpOnJZPbg5WaInBRLAicmRS1KX5reQaxc41iwS9Iev8hRSbW
7MbQmPludVuKniGpIsyfqfsL10QCymDtBPxBCHKSgLlgbLQHmNyxbm/mAr6+qts/LAkKS2bpcDK4
iYtE2q11sgvZPkuIqqaTUOJfsmUnk6S9kTZH5lFKcpgnGv6soYtwSXo9G7+gLhDX4RRXJPoulmJa
lpi7p3FfLeo2063bFCUgLVcfcD27SuwBOgn1FlJLtoFKfKuJ2+01A+lFCEcbLX12KNf01k7Cdd4W
p1SE9AX7adlMS3M2g6OSjYeGbVylu4JanUWrwynZEFkNczKEOmwKwSxqu7CFXZMg1nMhMjUtciX4
o8JDg1CHQfolXvawNPu9mfskafklstVVP8WLgdHkwfeKNOuG8jarkk89ZWTfnmr24VUkH/u0wKl+
RB0V1O/TyvQupaDu/A5JJ6Exe1khzs5sA9NYX0APfxiu4Fa288ApT5o67o+d5HXudyZ4qewPIGFy
1lQTJL288NROo6rv8VJYAJCGIEVLPdvKHO2S5sEJbdnlPi/V3fIbJb+HfIKAdcW66iTEDZu1PqYH
va+3ExNrUnwVldwlrL3m8KYtEvTWwu1wOsi/i7l1J0Ivlchp60f/MkbTKmZVutkjTRUK0y/ZFEjV
caEdozOUMMOgREEa4vBUz5urxP4g0ver9ZPMzZSUXpF9mho646T5x6qUHBG/Lob1NIDKFv1UatnR
Wl+/ZvkGghMcAdw29YD6kPtSQE5OMUbahJeRWoynzdh2fxcDZy4wDl72chaZTy9dTx71sZZbB6Q8
Z9kESm+mRSSxKq5t6p5+QWBFe1rxXfT0fWq+m6jDII75FGOEZTeKykxpm0XzVe/jm8nVjSujQ7w0
lemBobwL/JgjoWDsFlefzQRTYtkUT7V+AoHaIriDWbAH4I4tHjT0IRLqQ0waNNPvuUOKjxV12i8U
cwLZKanyR4twYndQ0oYGT8jo467y2VX74nqOL/kw8/tqJ6LXuBvG+aX8gBcu6W+GbIdYEyouCsUK
zCbBG2Y5zfAmoREuZSYAFGYrtckq/VnRKXSj5qAoQwJf6RhCOcamIE1F8CTsAevrylEzYhzLaMvx
6N5522Le9YLUZkpmwUUqaKB9DLUU4V9B/B3XUXSbGK4unBlTuY+tn5NGbheKW40A8Pi2jGSbaOkm
NUfHoOGvyv7QsnM5E9Do11BM8vjnyoa9RVPfsOrIoB8bLAnXOnZ5o+soxGWBqAt3XB4ZfOBrL5y7
tL+wncXU3hMMn5mnjg5vEa8IfU1SNw1yeVFCafsRNXiWMRW4QUrMJlRZ4yaGwYLOvy0/YY5WiYeu
lf6XF4jDyJnpF9G3voJlaa116TMkBCJHUzRYiACxMP/lKi6pAoyzpDrqS2yRoGdnKdbwcfDdsyKm
xDto+nBQF1xmuVO9TJcS7T0CjrAB+lQRvocFoiXsGBbrVDnhMtvGRjUwymjmhsoyYdx5mWdordLn
kgCDWnhA8uyjmhv/xgK1+XbA6jIkGP8bRFDmY+WI78CtDRMxa0nnSqz+1oE8wJLT8tvsodC0GEyd
shHtFsqw+BVqlhOHg5v8DbvpgDylYAmrSX9m1NGRBYiEkeFhrqedSNeN9LcScgR4zIExlvCuLbw9
sBrhmDF9U/mhR+TmvWIT3VFs+4o8x5+k2fgh4Q3mtJ24mXpUiaxxY/HSliS8yweCn+08PBsqjKyf
TAfTTnakRMTkxueL3IKvibX38ClB2su1B+um9nPaSU5H3jPMTrf6PRi01bGxs1qkOjmAHrCE8cKl
yeTO5BaRQagPwJxIlSFrLEAaIBS38mpVwsMgHE+q4DBmyztO4SuheZv2mF5B2e6JjuO0IcIA3NyX
qBX7oW7s3DChC9OgkHz0Z/EX/h1Pprfk9Gx8hQAq5TfAYPkfvRVsS7mPAm+Twt4XTW1eIPCNFrga
vTuAlKAq05GZYrPxeiQuuNw+m3el+WJaWcSQsoCFqQ1BjRKIBoJ8SmOXQMfsgeiotzhiK5V2EHis
0+JNLVi8AiQplqUpNl22SdTzbD+Tw0SEq/mC3pEYSr7EVkERgf4OKSlnC7HAPIxBixHeyHR85Za5
ygpjnQpeErS9D2ZkC6NnHlKBdO5jLLYLi77qdxy+px3enpSL5k1BRFfzEJNxjoooMozhp5iZwJqb
TV2dFI4fhnOc4NJnTtIdaK4QhJKlfYwQB3B/UNaRMYF0pmAeelZIFyCuySihJdyFsX8S3d1Qky/z
O34xYbnMLM7+svCsQt46RnoI4BOmtzrt6mGWRVq0HnjOcLByyO3mbpQfkfrdgWZKw3dZYWxFxJcx
7MLeY0d8whV15icaf+aNde2aRwtbqeFhHCPtrA6hWntx3G7S9djMvKjjvNYBOnu8nzJNyEM/49JY
I+VBOpwD8Nt7BcEjF2vCQzY3xwSHLH9UqchRYGvFkD4mMEHOZDcpR1vRPhZkbvkLGdDJdLWbMb2j
d4RbcI0t6QWL3fcwD2Z8HLEUIE3fgLU8a5p46bYDGuny3DIPiAy/1/YdWwBsqgPfu4nVjcRw2zqC
EBJ1Ag8nAa+E5JtLCTJK2YW4rhRcV2ljBslQ7lMiGjpGin9Hzr94OA7cz/gQmfyXwrvFkHhszUAm
cpcopL3Fl5nH+wlU+MocOyRlYQULty0EPahhcg8bLZ5fpjI7lP6k+R+1So8yYy3qPMw5FsYwdC36
y5eMYlpC25Kj7TBea3nlwXHxVuAdZYHzLGjA7KXKA0qSacDWTVUd30ID/fEkoc2ZfWVpfDDS1oLE
RfRTIFHdtclTkmuPQ/ZlCl9C0/hxI/k5xVBHfxtxHWnWsIPt9y/3f1JpuxzDu/qxqp09GnD2jcjX
WESrc2ZPZWS3fKr1jU/sHlK/MGCq4/CYV9MJky0sY6TYSjB9IiWLH4N0F4SRug59A6yUhnmkXJr2
or9NYo/GIZUQ6ItdsNQ4Idh0GTDMvfd5+AlNI34WHDh1MnliSxoxvH4OyrmcTnQekLLs6iBHOdUY
GdgT+B5SkicLuxcNmIZqx3obMpYyK/aIVHrIbkYiE67pTIUetTf5TogQ+CCYgY4saA2ES5ScunDI
4QQsVAeMMJwWlkvBaUuWj6t4Omiw8Z7o6hsrZ9SC2FUWkfjSOHpTlv6tbNGgCsc5vMcMdZn1Doek
SbdxUp9UcnGZfudayBLfcBUGD9p81kiRVvAC/lB02pXS4C/Ko0vI8GAAxTWB4pIJAFsfJVKiBsVT
LKF8wr3Qvg/ixCODBZCG4+XcZBN6FTStCx7gXn9qlnDRV8lm22lwNI3aB9rVTU4KEnaWTqF5Sze1
ti+mO0EP5K13tEJ1kqqLzmJRkgjELn6T240BLHV/lF1vloKJ+rMmWsvovH6NoVYelVtlzR6QoQ6C
E8kZ7LpTZL+aTGYgVpXGRk2aUHVOlwQ9IE8qZaPV977hEhl2JTgqjUyUsEIecBUU8u02jGsodEl0
y+9YCvuezIr0kN0WxdzL+UY2tui2aztcdiCE8kiAUI/xkPtEJSJJE/axDFm7vkVhcrcq+a585IJ+
aRk5f9NGHmgaDsMTnreCZaHgP0eYqVKbDVdFPMlUsyat/WX+W5AmKL93UDsn9aeZYKmQmkABdDNh
y5nC7ZxaACINNuKqH8uiD92CsYMvkF8wlVCs4nelfMJyzroASxXu3WZkRP1ytHNXzvrWizylz7aG
GiCCaKLvGIFtE7I2bgYuQd6mMf1gVTnpGpvln9EIIYr/u0wS8hiKUFvInRKdDxetqiyXRBtv7KXi
gpl/+0GIxDFkgMk1AkuFF+zKRDgpUCTJTYgrv5emY5ZWl34PuY9JRGjAVEKTjMFM30V/5MEIupdj
qVeRu0D7em0sH9hsEsSdLGD9gdU1PtQRWREZmgiH8YnyuSbwLKeNb9ppLMMShVBppTvgXv1nMbjk
n9N3NFuabAZh67GtGUMNsfdDk9VqQluAQ8D6LTMSybHNRtVjwW6tXkgBPGY4pSUC43Hmh5DfhIYR
nhGsqDQq6vanCUWeQU+11ZT22oJNgGSG8KHkc3wJF/dcbuQmxMkhSch0MbwfkdYqUVwmYCOtZ5RC
V+P91LULySpPtZPeFAP5F/f0Rswh1FssWhdc80AqZwsrofnIzPicCMtJZw6Alake/kbVQcg+BGrL
XMTAvR6WDjrLbCdSf2YGcCWP2dab361uEIpmSx9GhXoSLg8VdtOxaibzaLTNibqX4hCjSj5fx3yk
W7eS6Tk9AbHILLqQCgHNZArQOOpXhRgyWpyI51KpsPLAfq9jv6fTPOJJOaWldcqnhtkSNNQ5Pa3s
zFzBKN60Pnkj6A05kehjG8KFRlph2FEKfis5+VyTChwy8qUjT7eD2UinmJmPikSptbKbBR42L4VH
lsXPetafy36uAUIm5a5BJdPK8jtBspXQPIY9o0cgslYa8Od8leMMBN9mwhOiZXBh2fBl011Flahu
k0Mjz9DyxUDtWRKSdNkC1uIqWy4DSvJCUMm8IMEIF5/Avf3DkCaWjMy33DZBBmMmgVIwAALIgLG+
A4xAfrqj69etnIu2pAQ/BFERqzlWRXenFhRqqHFM2PeyCrsQkoJYBCE9btbf0GHYA/wLSxOPiK4E
i8J8/SwJjdfmU8bSvupONF3DDkC8jjayfFvAUKOYf7B3m/PdoGykE01e7CYIooCv6pwHhMHrMAEW
xHZGuDhzvgWFEYqwXraMbFhY+p0V8EsGj0fYphtDw6QVlXM2R1VWLMTWzswIy2GTJCNrS2Y6mNva
GZN9DqDV2EY5yiLSA2h3s+QLDoNNqJD+ugUZk8f40bqFkJau2AvJVUp0m3xmyH6Fkzb3Ef5ArpxL
k4KBRFVYii/5oakdEviJOgiujaZCIh/Ias+POj9hlvCSydvqeJDIULNwYIB9iuxZn08dzZZAh41i
DUtBuOTEwW25oS6yfLZ0jmsEieMBJg9e4q9R/GOmRyn59duA47nEj6nrENKQSP25/u7AqZLPZFm/
mTttYHKuYB0VeEybafydwbirYdz5BpQOLWt3MYPTNHVqUaYe82Sl9YZwm/bZA/TyLoGRKZjSXsju
ovy3jWDnFTxxxIYEavhU6PuSdF/DYWTIKVWA83AF70S+YzYck4FK5JBpstMqZ5lVwwuzIN/nNLlM
4j5ffqV4etNNLGzG0u2BIqCZ7Znw1mwkifXeMRSTpy/kOa8HUo+WXoPGi8FwgIXfbtYCmq3IacB+
HCWFGD/k8bsQf0YAgLtpBbHOw1Qx/66A3PWegQgbnHT+GGSeAsxOijBI5fEoC1yGTPKiLVIXtQDk
iOWeYnpd7B8qMduxZNWra6iVjZGroH5ufsFqZ0Yu8Ihr569xxIqasAQ5tXh7QaeRWm3VXdqt7kJJ
oFjHjvF3jBFkku6ygIB23P/zH//jf/+v7/l/Rn+qS5UvUVX+oxyKS5WQP/hv/5RF8Z//4B19/ffd
73/7p25ZsqXKpqprKLQ1AyIN///75y0pI3679MNq2khZa4Zs5oDcJ+EIKwBRsvkpeTLIkItrXi0p
ErwiznsUuNeP+kM1bP0rfAMzzW4X0RqHyw7fl8N6yW7k/tYI0cPK2zeGZElFr/IEGVqhmnnpFkgm
cnRPz2oqiGvVotjEd7TkD0UrH9a39V2zFiLMpcJ3bVr+LGt+oS2+vDa+bAme+KKvF/aiqNuXIbWV
pt1swp0rubPtMbt1+mzPPa+kWZxGyxxNYrlMAsW0wAEs2XbwHAE6+KWOiFvRtBlo2haLbmFTnke8
TMq+O66vQMiONx/ru4KwpIVRAYV4vPV6czPn7CYbmF2jY/InMcuraY0Xc+viJThYa3PQbmOju8NL
QsWR2cagQtBQhZQ3BrW+qQNo+ZtmEkMA6GWMytFTtPRS07d6H0km65lSdlsuU337nuxaOhARdX14
lzyJw2ZleMnkUwf4KzJy4uHnZoycCmY/XZt44sfA2VbEBEz1kr/oHdktSBhRSqziLm8j9yWuWKzW
P4Ewz7ud0Be7pCWja5F8KFjlkh/rm9rNeyFe94WJMABfg3wQ6gJrBwZIx4h09JqwNeimRmlfEFCl
JTcw0Pf8K9VEr5Aox/EhmCwmwzHyuyylIYKmtXR2DPFw7lEVyi7+oPcwbvBidW9alT0WIj/gaTNy
mK0Gt9BvNA4vUgBv4YYUEZA78u7/c91L8n+97lHDGRgJZcmyNE0Wzf983cd5mDAYKSCNiIpnqnvV
inAtz6Spp75hrL55pHmoLjJ98RIcY03fTy34A+OqivpOnuDS0HvWDLHCRTwM2d9OZdnM7YM6WKBP
E2BMmsenGOeXBhGbDFOMyTdtmnFmVFhOrsJQAWW3IilnRrocqgGgiufSZM/RGp/LajxHlZW0wmCN
YkgPtvFrg9Ao19CrGvFekf2xrNZ1qrSLGn+YONSaNKFeWA5iKATZPtsrs+aBrPLlN91Wu8Zp0EXI
JLzB2XBblYqzIEAPbJq85l7i6CYxszn5pJHiJCStaw3Xs5oc4QnRJI1YH5kZkvqxCbdDId1acWOF
+9EvvHHEH4hhJia3JxFCj8hjMpDG3ynKiMHI0D8lQWumu3w/lGIgIxHsXFIT9LcNxIiNHmYB8LqD
xdxRy/9aQ4HYBaetHlJ9nuMYmphS3wgKKs1ds7zSgIH4In+AdYFCgS2fcrOQogv94mtpseNQn+H/
jlj5UQwx9h38F/pocR02WocKQ0htFDbykWO4IirdjI4+oDHTS1/Icl+ESM2s4BEtwjW7sMorcHZL
lxAlXTES00CyfDscRWk56MO8X6spaExczQSlXuBN8dOme6mvIVyzTpHGU9WPpOPE9kDOlVYf0sy8
JNtmmPYKlmBpVvcWspeUr7WQ9hkZsy+kYG6bqbQxeqaMxAOZen2ts+zSAd0tqm1V+thUw511iL3m
dX9osWtCW/3sXpklvCX//V2iytr/4y6xJEmn9Dc0SdNfp8d/OB0whCSFVaLTH6RhZ77VCDxwbPRY
GPS3PoMsi3iMCziyTqZQXUAAXlVhvi1twmgDxFwWP+p5ejRg8jDMy7p9bJEAaWcy1UTd0d8oJNFi
gumBM1aBGBoXUCs1aG50oFJmXtWkulNZyQkZA7C56gSHxmfdp3ZGOlA3hG6skcJst9iS9hl4iK3O
YDAs8PMC5E+PXXmpKWI1/hZ4BRdJWG8F6YRKh7aCRbFA/yQve3KsCuAXMkvAnkxIVjeWCsY8Wd6O
g/MBVQCzdMhGld5aqtiLkDiqzk7LcR/iaW0pPtVjnFLxY8EedIooSOkjClMeymJ0XMNjIn4WguJv
tbslYc3Hr47Jo1IMR2c2ySoGA/4ljtZrwUa3xkMFo+Zeyj3991xiWksFR+vLfagse1Hfj32BuUrb
S26em5htQiRGyZvwmq1E1l0xzVtcMA3QUnQxNdXfURurs1C1z/CqBn1RniZQ0oA4TVeBVZGaWNsW
HTEbODOrtlPItcbYeRa6frQuqyoGTUhEHcesJZp+Qp4a+zcV9cm4S63B78IcsXgcz2jHYDvi8lRr
YhqkQDFQVOvqCdHGGQbmGehbKqBHiggRx1BVe6OwR/V/FGP5GHbtUSKHZFZW59Ycs7K7qCmLbtJm
tMbTY/0AFarD4sLvK2ww+r9KIlRvNCdkO1npQZ4HZpEXuSu3+faxauoJ63Kehpci665qNl0r6n2m
V/PIaiNjlcUcY+AbMxAhxEwhxCyy8gBdmwwgSFJRNKMbsGiCQghjre8lgLP/bAZ2n31P28pA76US
ALXpa44GYpQwpJeDicc5mU9IJGvtJJ+layV8aV8l1iuduKcudVLGqyIDZpGwW71OvEKD8WOg8GAY
lJ3F6rNlVY/WmzrFwpYinQlWOltqcQZEdxKgKjQPJjSZgVzjt9BH7tjKQSpEAfQBKdxKOYhVbyPQ
THXoWcvnxEwak0C0GmezTS+vsZjlWd6KBY0RLnbJepNA9gsPQiEegDWuumfyoJMk0iZy0iwrHu01
Zk/hsC5s8PVf+bz4B84fig90sQBEVldhNdlDctnEo4DZklSs5jpgHuMY2oP6Myb1rpXivVhzR5S2
0hDtAMd2M4JYVktieKsOsx3eDYy/B/HbwL2ISdQNjfAuNtpDYWJsredV1s7hJJwJATzjf4ZWJoTv
DUXJMxRWDwyUUxGgVq4wyiU96Az5YhBMIMw5KQ/ibZaDbBpOpmzehka8NTuBEPENoUIKAhAEefzk
DDAAKcWI8bknCgDqDQwzAnXR+DjNIjv4ZjIsYTizlcwZgYclGQ1f1TALAuVbhFuy4Kh8J6crVKcE
bgPigXk/FrBqcSHZcoAzXoZzIvowQBrxWioZ1jLplpHntDbVXu4QVJAPGVqXtYturTASTDHE8tXn
o1h/dXswf7uKwDQRVL5SA0SmukKLRpTUaC6H//6ZL1mvyuc/dQSqafColzDcmfwj/ZeOIJbl2tD1
ZLD1pT6s5/7VD8OZTNsUkxhL+dmTBdMzBEKBrRW5fk6cLWBiX1ghEpV/lNbEvoHETIx2ZZKgpUl2
klsi/RipetHbCo25k0PQNfW+USovj3IvLw1XNxb3y11q8dRQXTToIrk/q/xQF0ag26a4cErAb++I
NEndkO6zlE5pqJ+Xwryso341svGWunCQOHbwpZCp5lczqpaY7UAdaCsBG4wDx6UJwqhGrHydEpRi
pqtL6fuoRU9uVCtqLkpXomxjDMLvB12FCbJDgJJuMBIiDyUQwNpo5NrHyLeb5q6X0U07YeQ/0wOM
4HRi2FqNUKNbtbbSyRKRnQIgLsfW1Y4DwmB107lDZFzNTr+/Q4+s72o3MVpeHW0h3K/8k4bV07oq
aniz4vRuEntvReOueIw48kSe1hOGnor7tFeh5FgpdKgELRjEMB3iB6gTALLo8DMyk4Z6gXyMsfL/
UHZmPW6jaZb+K4O6Zw33BejuC1ESJUrUEgpFhH1DhJ1h7uTHffn18zCnutGZ2aiaKZSRMMJ2OkNc
vvc95zxH46+GvpYiYwjqcINodTXFwynbukKYxxLVcVn8kbqnWo4OakwPRvMsyZWMNYCKtj8qhUxG
yTquYqOOoSUcgNCb9Vkb2vOouCGFlEr0pYT20Ta+j3G5K+b56IBObUm703dvxx1yD3AGV64y4mzW
RmlY+u0QJMP8ZlbJBcfAYHEMz7etkWx1sJzlcJC1a+ytgO5NGOpbGksOQ6X7Cr1B0Q9AjSdHMf7V
WGD8ZRw2FMvULVnmuKObqrmODf/twJPmzRiWjgEnpMeqNVOfxHzG6187JqHtxTZK6kbmVYLLgfZ3
fypRqNTsnHdpoHsnLRxPwN3PzoMi0V0KfFPr7Re5POkkE6kguCRtfZXDnj7Pz8TcyIKkBJZ9IUEf
1lwnHs56VJ+tjynZyJJ0ytDOVHs+aWZ9wmq2t6OPZYbt4US+WgzH7jXBLAa34lAUqNpDDA7ziA0a
VuvkLU16kCfzMNKyteKawN1DLjWgoZWm9wq6igVBVJrHPVUKbBegwLQ1+6Lu3Szyj1Y9TV310BxB
xVq4DS3xEdnTO6SKN/sYpwmdZHDGLhQVEW4fWKa9vAg5P5T4OzO0CbuJPJzGKCO7ib201YpAHOB0
IRQn6Q+H85n6+tU69Kc3mq8+DPpM5lN0xC3U0MHmuFJLTdaD0nvPCORHSy4kIlHbCI1sWAIc3RUa
/e++fs100NqqSdA4f+Xdod3NQjzyzdkZoiPEYCWcXopCfVj37NjqABPJUIFYEm/xRdNKFtTsFOin
yQkRdqwPbcofzLb1qq71mrzxmMU9y6cRpPq1cGTYT9l8lTzk10R7Ezy556ct4pPU4EGay0fXT/cx
16+mbgd1iq6MVkyvTLJ7mge5YPDwVVth8Io8HUI41Uw74vg7c8xBhzARPVczR+lXEgnZtmNvbx6K
SH6t6vg5U8M+61x8hnf4FVJVC/rgRIPQKe90n2cZweASMhaQlCoRO7oU2UT35mWkYS+aAe7LI9ix
TcfhpsXCPYw8PPpANARjDrFX1uPOtqGgIkEhyQKS9BDie07YF4c69lYTR9td4urExbNtErLSlCjA
b5YleiHjwz9/+TB4//nlY5uyaZAH10xHNx3D+uP9B2VoAR9dgTrVnQCqs5bImwoBukCcpACFEQ+h
n34a4hxzcuLOGi01qOuKJ8m4WwwKMzLpMmeHInNItXwhgZik9lDapra/KGF0rZDcrAaz7nzl86Cl
S7m29W/DSPKDUd8BH7faaxwsphFL/qQ8sdc6AgxehsfcZs+IrZP+YgGJk+HALZzWHThwESc2Czi4
AZRf5r1XAORXCJwrnLvRXFwL8NNStVyX/Wmcf8wdPg+g5QsvihHE7wKEcb6zTGYjPAFmpDww5ku9
Hm4tHBGa9SkI/joEbWVxFqyvG4KoJvMSwdGRhuGEfYJ+B+kAeBDyRHo07x9r25qMvLy2coYt/JEV
sOkbP/F1R3QXJGGAEHzBxgEPHuKgdKtW6jsGOcuMt0P8tnSyJ5EoEyG5QNLn5H3K1UXUJC5+rHOW
h0zmUjBK4cVi8Bm2KGUtnlHeV+OjSAEVOvQsTVcnnS+SUmxlUKt8N0duYj3MvWl8V3EiZxSUzBv4
DltklspsjuFYcGDjk82MU4PVoWXHP8TiXHPsXiiDCN1W0vY9moMkgapmd5zS4aPRC0n5zs5hiW7u
ioZtJEZfB69FwCbXkLYO32EV6xqrXNKXzDWAhagvt/PkIDu3GaPY3GS7VO12W1QNdhERQhpxXb20
qSceIIKYJ3FeOzxyQFKyeOsxidmInKY5PHqOudxEq9H6JniC5Le8HG4QOG7NAmFIeHrabGbdDPo0
CQjUngzc6lhIstpnRsNGMx+cfbLWuKtALRlqJ/VejQVRQpKI9FRrylMtJ/D8FFWP4M3pAxpAbYKg
sroDYLZDr/N4bbKD0tCZkmSbiV7CJMChB+BtVDmuI0LGAKhv1su6Z88o5oPJh/JaNIciEbSOPycL
ZVlZyLHRJ+RIxyo0jkdYkEJ7kevopTWkm9KbV7gODs48tS3cGGa5nTTHYe4OHsIqL2OkM9+mB6g3
dnw4YvezoqgnUpc9h55ZOS93Rf7WazG80OKoPhzQiFng2ed5lHbsjKwsaOTFVzsYvm5uJ6i7EwMS
wxJxRvmhvSRWumvF92Ui7ngSp7BWzz+Z6KePxNWIeqdUNekCPDqOhhrrS0lnl8hoz+3dCufJO94Z
Ybu8FbymCM8FJsoF6axM2W83p3p7K8LvgjQTEXjn2RKwRbN0f+ZN6pVQVktyh/F0WHgAzTyAZh5A
LXiQhi1zWp117oA1cWbbyZ1+zm1vtvTcGveU0i8LtK4d8hAiWz4/28V4jTX9QUsAdZrlXvJhg5fY
QTUdmgchFchXgF2bqQpCCfE0H/Ezw+thdaHA8uXRpGHE6IBFrfYiLaOPU3qf98NuIs+lfhDcz9WZ
+QxEAPusiAGCYmjJjacIWSn04ReQ+JUOK806/wKVxqqZsaLdR+fNwPdQq0IS5NTwpJRiQdmEy7qP
Wmc7hTsNLK0TnGMchbB8Irx/2Vnh0TreRxHMbKWbHZoohUcr4ca4x/iXaoj2gBB05ISEQbsBOyF0
9a0vzHcdQy4ZoFZf6fCUNsbqqZpXW1ntTql6SlE6FgaE8SyBz54qMmm7LDY8ePJkRA86flANYoOG
6XceT2wzSG8u7ln6bjJcO1EBshAiXY1dj/gUp04V0IpxxPJyjHUHaJh9BEkBq99FEsi7Q9Q0vmEK
f7CEr5mF3/H4EIu55WybRBc0BR6WUZCaBdhEEEwdQDx0hkzYYE7DgxJoCZmiTiVTHoNiIPNzsFr5
Zg2zv1SAoyL7UfX1k9UQyXmrVk5taRJViM5Dn5w1ppSqldw+SQ9Vf7HgEDE6iOZogPSEdnmQBxrh
PRTCfH2NVxnPk4J6SjrEJovF1rwlpIjBEz5YzCZ7lT7Vo0On56l3ayXZ/v+/oS1GQ0PWDMVUNOfP
K8Gu5jY024TTQx0d5T5dT8iRMLFq079mHkTE4MLWij5QbJfQLtoCQOv8O/S3/lVx8RIpxejZb5f6
A0C5rpsHBe9eHfOsxMhgO8A2y80oDZcRD6+GBcjhR1Z8qbj9Fgr4xupNxekmEoPaQN8AJp49+mV+
/cDQaS8X9tVRDVqGfYhEGILUywX+ky83lGSr91JUfmUUfvvGcYH0qUr6VMO2NREhJZ1+wJV/6Cg7
IcsnRFBFo1cx7A60Jusv+XnVAMJYP0hgDjusFMlzzljux/NLv9uONiejnvg8aQdjLS5pNgTJXri2
tvmseuNg/h4KkK4RSB0oh3ai7KvqlyU2gIYtVj0QzRnrHQ4dNsW70Y/Ya5PoFKL2yjzysHGsfcnp
Yp0oru50Gn0V3jaURSpHU1E8gfWzibaFrKIaTlc03HvM8AHmBnN5nHIwKXYstzzkGRkbe84GytpE
nxFeQr0z8XaRjIGn911H0dS9wNF/6vj3Z6IGHEw4XPVIOyyWxhFTco3/qKOy2uRzi7p7cqkJ8sET
fiPTxGlk1w2Tp8g3AmuopukONeykwB/L9bdEkXxCnEsSvgqJRA+fdcx8o/m2b8lUniwFGKfqbEfL
iZ55v78E2RgGSjucu9teIhEDhbHXxm1DKIaJeQ8Nxl5+lzUsDLqmM7Bz1X6XNSgbSGuUt7TzlINS
9Tc1sW8stO+RccmL/kyT3l3HomXpcAjNa2kcSHecNSW810XySAk5Ajg1Yuc1lUBKiGCg1Vm3r0ZX
3F5R8m/Jnc3kURtpGuaHLRnHMSLYkbLDg8drjOEmSxK3ea9s6BzTT9wXVyAcF9GLgLcutuc4HC9y
+YyijkwmWjKd2jFRMdTht/c4vhKlZ2yvSeSRBoR/hN0KWCGAAg+E05RHwIExnpNNvCYVieSVFcXi
mSlIV9KD4GWHb+gSf46UolAS4zslsVmW3EaJO+czEiGnYEA79oc5zB/Ykd9L+6Pr+uuUH0z9i/32
CGS7ZDPYVecaUFXeD3C7NNfKcaMMGfAGJJ9BP5oRm5yWwcmQDtFT2Ab7ndLXxp8LVaqRbQN3eKH2
fVvSQLCAJ6goYBM7qi1lRjj7koL8mXzsBiOAApnZrB1Ocx+fZTGfF5yqijy5BKy3hjUEzRsPDmJi
+afC5CabDHRFd8jBheR4alRUrwL/F8lax5I8OL8iCgZ7PA/JCvsQrlaLk3hRPm2W2Yq5Zyo9OU2I
ARUwFGXlFoVzotexLQ6QBQdXwX4cutPSHuH5JLx2RrcmlKZdLCQ/qhYTa3czdrEA/LIlKozThIfu
3uObQ1mKwlrRJ+i3nbuAk9cpOdO+kxzJbNar35IDUgvPWwb5LQ3bpLwSDY8JtRxq67jRAiX/GvCh
lawKm8qrfw7myILZ5fzk1SjsSYNAAkvofbqTfCEOUu3q1YBQw5FoPZ3XJK5Nu6WvOt/KOW+/3mfT
4WeICFU6nUyZKsQqxCYcnpxQOkFx0O5yDHGBTFjJm29MqdvTOgSvBjWP1DPrJVu5rcpEHgU2P2j8
OhevtT4FFrFmE+OtAk8gQ/2ub8KZvdSQ/Jn8aGGiqNCG9CqrEh5yx2s7BOHOwcytHaeRld5YnYbJ
pTjbDUdz03j5bN+zWXsZnP7BSfORbLnMzP5jSAlNYE9a4vxj6M1XbXQrBa6OfTeN+A539tZU5oUw
H4tUNcK89CMSEqZeZ8d0LDMyFJyF42cL18jaGDcR61vzJSRpyAnZEpwTs30xhmSvcf7CYqYPtJuh
HcnuVOVeJ3kNl3DB/qKEji8olEg3s9w+FCd+tOnyEtcImaewK32pnYO4dc4Yriit2Y+0JGt9f2Ki
y8KIyowXtu373pVOwE7/+ZtZsZW/zM5UnrC3smX+RwHunxa3tijnac7DeZsSxWceo1tkmi6SOWy7
vR4IuB/LNek+F853PMnBrGwXAQVT9nBd7gZpL63FPlhsZ8ZJGY9qzvOEAuBpSfcLTnhc0x4avjHJ
IBOizSjnL8iOLwu6NCR9S4nPVW+c9t+T1vAVNSMclzzr5rdoUQ6WEAezxg6f0V0gI30sIzcCp8x5
O3GEHl8kiIBmZbJOZ4Cjc6IPwQugVWPs2ld9CUiW5rZF3tetsXdQ0CSILCHYcNLnXpR07KFAefpO
mj0UU3qJ6IfqsW8OBR9q9hLazX0KiYNK/TWjp5uQuIWFa+QN0dhtEHn0HdmTX3Kfih3nQYHgqO6h
s3uDfZHggBEA3mzobjQHscuoNTfmm+jyF+N+jqvfSC73degtvoZHWmCcPQksgCr9WTGboxlB3Svj
cp/21mbRYP2QJHJgdVbozqv2XA9wrinOXLXnmkDvz2/dp0qPpBNigcCyyYZstWQuCI+j2DcqNonI
htKx7OQQ67+40Xp1SQXBc/BH1BlcMiO5VbJ5H5LhEerLiWZNojyeDZsm0uBnwaZxYNOUVffaRs2r
UmsPAza84xAZRlYzbp2TeCWt80Mjw8IR0I6gMtLkbZeYtfFHKb/hNcQjeCKc3qmXf34V42/461Vs
G7qmypoGu06W16v8v21gh0TRASNDPaXKcKMGvSsmPqe9/D0GdrTAUqsCkwct9ZWntG3Olt3hUf01
SuSMiXnk7IwKOotmY6cRslyjztWGSNaH7BMRKzj82YOfYkx0DNN32p2utJfSri9ddoYEDSP+XTJ/
xo1xLC5YqGWDHsS+Es9YAtEGqqZMUxwp9j2d3JiKZYP7QfADM/FB0mDzjWyrDIueHepZ+WdXaF77
oxqYu8sQUMOmM7F85IxF9ItIeJ7B8ICLS2gxWg19QHNYPqE97LIGCwB9Cg0JDiIOigpxLAXojhW0
FpKv3rmj8/jGovpu3pscAXgq3szqxmbwQbEDcT5So5lbdvIzKeZn/0a4mssep2aZMJNAmn4l5AYZ
ds7FKeMBrmlit9iQemSqJ9rEV5sO6jRrqPLYXhI82eI2JgwaeyxMrizZmzSrCA477JujU9NmlJJm
gZrZCKN3YXyK2b4MjJ1pfWll8yKp5VVuumsTL1dRDOjRONyUiM7a+BqRDRxCV+0FwPSY0UjhBJH5
fPbfrER4DRKNYPvORSjTIz/wFE2Il+nR7wQh/HJbNtW7ipED6ZWKK/CSVBK0bKkInUjfa63bjR/1
VoKQbVCukpHuYWvsTVhiHbRM+cW+QrMtf+nY+gRpmny03Hapsfh0R546xw71hQnsOKrUT5Kei7MP
mrbedUIlef2F5okTq9jDW/ejXXJfNjSgm7idihiWT3iQRhoBMKqjOmBS11g2TYekbw/ER5T6LDcU
u7Ogi2O++dTAVYbBdp0Sw0nAs4Gd55KczyY//qW3GqyaD/4vdmcAC6zlbG/HcytWj+8tESHnSIuU
kraBQS3SWL6OH52hedTUwTgULIn6w/ptpcuUpMxi5ycFeVYpu63yS+49gpKHBf+LxnMom0Jqqwyq
P0n1xoOXogNHisNshtTL1KSVbDOTPS/83RB1u0FLdjkggHqvgpnRHcDXFFZo5sUAHNdCmrVDxpie
v3CneQMdUYSuJK6IeDNDF9d9LU52Lf0KGFFPLQuuJMZmios4RAdO+5vZJDdF0a9q/S5b8jmX87P2
LZxEUOMXI/3CW0g9ZYrq5yWtheEhIWtWls9//kxSzL9IorbtKLKmmpZssptW/vRMwgswp4UBeaSz
OAmwokKtle8KzmkzOEUtpqP6GGGrXii6xC5/nQZtm9peR88l2Zed+R0AH9uoQW33tc46GFMPe4rp
g9XeNY6Gm8XeaGSQwiST9kHtDEw8JeExgPWvVl6yZY0Dm8N4pRdntVRPuPkd52iK9pjD67VIPAq2
mwkWWBncokbJq6nXXrmNV/QPZpXU/FRmdSOA1pFotBYmgebs9NJZVmkAkKJLbzWXmkSc3WxlSBlw
Ty4xK/jQt7XQz3oiIXi39YhFThv7rbRQXEIEukP0lEIBpdO+qDceJBybVmO0fc6QB3K7Peidayu/
FXDKVZ5qjvxaYBXiqGmZULfXDHJ8i98c7kubxXvM3mZokm2uvi4+tzgiB/ackV7vZWKJsN779z4q
EW43l6Epjpg3uo5APNkX9ZA4P1Sqh+Y0unTJGMi9wbY9PffUV5aUY3Rp7RvAokQQ09yGHOCF8rkE
5SoTraUWKmarahLNqRjp2gGpOTmtL0+5zM7YkQf9NSPxsMAvW1CXM1t7Tqn5lMvlKcv5U3Zq3qP1
w7jhZGyy6iQVyblVxCmqUZEZEGhWr6J2/68uy//hVQluUNeoCJJl6l/+dFlK1AUroaa0WwPFGh68
OQdmZ+wcEMHZL9aQKVnpketu4brrcJ6wttBz4nhFd56aI0F1yYmuUzKCh/6YmyUgcxcY5BUcbEJq
h2IZozxH92rNSOTY5ipAcpfY6R7DmUh6Mv7+prCmBWhgfrQKhjq8+bOScOQY8ICwuWUDNftNFp/L
hMThJjHNy/GKyYJDcQfTMbm0oXrJt2W20DgB6il8mzN8c9nNJl9stbQzTvZVSYfrIkkXe6snWI8I
3esF3Ku4u9ZzdGnoYMaaYxk8u7AvktNpF1za9dGifG8BviWTAnHDQbsKvbrbCkgaaAupcU4JxJtZ
CiUd5hqyDitKiSwhno1OQxID0W1rnsTWJoIcrcyH8tOsrpEtvJEfDUVTzU+9wWYpFP5O6d2qu5tT
zVdD5u9ZhAzKY6CGzRmcsyz2k8PIpw67NIr2JD7AgBEfdng6UhTYa/QzlKI8YCs9xJVz6PPyaDTk
syALOwRhk0U/KmrkdlnvUlAxpk9FCl8rc3mNo+jVjNjw9K79Yt2IKW74qRK1N5lpBmsBcQS2cCE2
Rvmikpz5UdTKMTSVg8Y8Azz2n1+SqvXXS3K1Cyo6OEVHMYHx/PH0VjajmpQgULZtFkMYJ9mbI1ZN
6FspS+DU1WGCRuWJ3mpzK+OXiqLY+xhdKSpvp+4jD6dLUvwq0/A0ux92kMBBHT44+FyH0brmVGBr
4AI3ySce5uWj25pataHSbJfyMYbBaRi1k3F1HgYsYF6fRn1sth8hEw9bbN15j+2YxehyXH4OH4Ri
YBsCznknGSP7bGkdmgp52d+CmbbPBG+1TVa4v0yWctE17ZK/2vARLImegoa/Xa6enI3qEhVgg0gc
bjOcM825KpSb1Fw+pfZLQCZuERvnxT5l8HaMRWUjrZDVUz1C5F7yQl5ovkzN3WjUYz/kF0oMg1qG
uWHAb88seBHFucv7kww5hU7U+tranTfVBBcNGFLwzA0IkWzJ9uXAWo9wWQwOT8KZXGH7qoQfKbpv
/ADTuxfM0gXvhprna+/1+QwBBDpkxqmr29P460XfK50wvRadbXoGnGo8lUZ3kNY+E8Nfuto3TeMY
BXq8QvYczyKrryKFzreWtdVEK2XjDF71UfVkNRz13uxumhVe8o03zK6pCI9uqI0ALBGL5ADH5kBl
73khLtgs47nHmTs381kmnz9maBPxS+aAYih2o7Vgm+fmBWM5fWd+HY3oKke7XlbOnANRDy+hiUNs
hlCwpjKi5cY+32+xxPe9s+c1ZebSIYmTo25npKRoPjlyv7CbzeQb98S+1LVjfQ6vqFqxYK1KhQEN
lHnDNyT+5Lf3EemWQj9UiwEeyTr0sgEsmKO7IzPbcd/dGnbGSr7ZLdXyribhmxZFb3apvMasaBJi
XPACFEyl2YnUjL9IbMwrPGiN8BUMZUuJW/WHUuLwUNtzrGZBahkB8R40WX1Nf7txzqc8M0FmsFZp
Llo/qvVHu3gzjDZkKLBwtZcpKB4RyuFzqpVnxm3fzDJVVNkLa/Ar0v4QN//CKgMT5S+DmmOohiVT
0CobCjfrH2/1MGGZ75RsnSazOphxAXdx045kudbGiIzIgXqwtIxDNHJtHuTWj6KtDxFGMT3T2bfb
h/HX/AuY/hN22rulJO8avGKJdXH2Yn1EDZ2YG2qSzYidoHG0/fQ2OT+mc+hhmnobP3kZbeuN7cdY
h0R30JeQNggZAhX/4GEs4LmHZlBHJXQy5bxXRE1kMLrNLXrVs7Al2kU35Cjoz6C6muiCgvd9dIBr
EF1oGe0SMJXpdiyojMrbW11nt5Bz6DzAWG31TaKol8YGViiywP4tlbtNzJxSVA6icH/gbFLICZID
ZN5k18GeM2YcB2AheeK9jyBpOL2bUKZV9UuH9DGtkv0GRh6Op1DqbzsoMnby0J3wMaftawN3c6DH
PXtNRX+t5Oqq/XK8PgpfVad8NWXxGM30JXKRhFYzKGEsbV+DNXDU1Vy3Z2W0kwGrmVq6Cy0Nbcnc
VvuyoiCCWp+4sjZtT61XFL6kfnWtxvgohy3zjnLUkoj+HTZziOhPM+IQ63SHmtCzhDtroGOJX7wp
sgZXsDikT/6wsrtKKXXzS3NxmjlIFTaMDsQH26XUKoLBNdUO4JSNVeOyNop/YR9R7b/aRxzD0WUW
CI5jm9rvqY//tjwoNboUZg2eWa0qpwgR1fzOGrDBDx6mK+Ip8sgsPZGvdxGycCt1V5m62J5yDFny
JLU5DBAyu9o+AMxdKWr7Ampy0h4J4VKNAf4jqWIUILfSIUrwIx8nTy9HrwHQWobCc0JIlRXEKBsc
IyGMcvFb5MSYWr9yOOqu2esHk4YHjimempv7SNDPlPL2qLEVLsshFeURUnXZu8Yp23X9yVF3klb6
Mo/yZKhOizBP2f21/6ppoQJydKwyQpQUcIWRgw5BNYRk0ykFjM6FqlQydSboib3cg5OWKRzl1iR4
nI/JJY+LIEK3pVWmxfdNCfOCNhxxbodoAs9rWZNdoDj0JmfI63dNxwI6Je7+M5vFXv4UY+IbJT5h
uyPgwLLA1j187zRTWjabbyYS3oKMHhCqdnMHAXoBLoE0E8eIFF5OhkgNBr27ZPemkIKkYzngqFdB
ZRM0+Sty+DW8GSFqtPSlSyoP8v7Yj1CVDDcevhRGMQkrfxsWB9HqXk9/dKbfmhEukI1PLrZ2KWve
2CZbUlJ9ugRV2x+c/FdYY1GVTzv9UfDJhhwSQ8Unkq8i4mumeTapkTBJ5jSGsbfZH9UGwUiq7heI
JM5ceUbKShyL2LfoFs0dpVAdFb+ofeWDl4CaAmfh7dUX6V1cJBwmL3BHXdNM9yoZTIudXaGhZAA6
616tNDyESQYybp298TjRpyL0PUsx16rBqZlAHTjclFiw2Il27ERla9kN8rhjMZ8lezup951N9SVq
ZR0xshmPFFxZBa4s2Y9mTzzDfJaT8lS69llZ4jKI57RYDywJLyLW8LMSUHLJAQW/GdTOTLCGV53j
lILAm5don5gyRxbOFTTwhsCmmGtL0SGZs0KDBsRRxM16adeyvoU0hWdyK9UA+VgAqCYc584li58z
TemnbCiCko1ASnMETpsbB/2bEkf3Ka7u8BLGhX/fckp6K0AwD4r4mxZLnrF6+2teiqxIOghkVIyF
GE6WCDgKAHUNQlBFmO734+v//kMcsv09HvmzEqRQorj700//4yq+8Oo1X19d8Cn+bf2t//VL/+OP
P+V3/uNP3n52n3/4CSNl0s33/quZX77aPu/+M5K5/sr/1y/+r6/f/5TXWXz9+99+suXu1j8tSqry
b//40prgVBymvv+KfK5//j++ePks+H1kQD/L3/7yG74+2440qP53LMuWZZP+ZIC0DU7r49f6FYWv
kAWzHcpiDF2RVy2hBNQW//vfDP3vNuY8w7EJk5iWYrMsaat+/ZLu/F2WVRnsqKXbxmoQ+Nt//of/
I4v6f7/b/3M2dTWd/+GIYaGnkk3FbSAbus0wYf9pmrAUSUdjJnCThLxYJhATqPipLZ8a5TGIunB1
oBUqochytPah2vrYhjawePE8r9S+1O2b3zqsBhrnkIyaYcnA6AVVMjQnlu/6fsi/pWYQTXjnjgnF
GGmr4DjATNjI4Pvx/Wtcm98t5VOXOGkOeyVX3Hlg92rKADsSN+3X4z5o7H6T9s6GHctn8aFQvTe3
QMPBEIz6T0DLGK1gyWkD+aa3eIFXnbXnjH5E/g0aAlcXuUNfb9Pi+wSfqifyZwP0r98pbnn5XkSv
XMnwDALVeSTYf7qTNgNMd3IAB5Yr7HvZkqkhCJ9iHOU4M7oKjSmmmqJqBpKgCoCwdrSVLLyExiaU
vpd54KjspzNBgwtNXwSPK+tD8Ieq/XUwXxzaqbRtIj4r1jY6Xvs1sZ5sKwOYRsO402MQkzHko3vE
ARxUtop4/l3e6K38jXhKCoZSaV7E4rgj6/KBCLOq+4Pyy2oPHW8MIaavgXWPJmkvPbFsPQ7iptnN
1J+U7bmfjA3Om4za8GEpd6VNE7GOuBPiydddQ+FDMxRX7sxuo/PfmCIEFdp7iRmyUb+pEQgZGEIR
rqBwy4msS9qTagUDUkKmvyfFT4dyZPY7BtJo4qzc7eUAHPla4/FcateAPhGrcF4cOg3o5lhoLm6p
kFWx4Ea0jZTUk+cmhnt5DX/BV1bvhT7xIUxbCzvYaqkDILa2dUdsKfK4hnwGdBQ674Oyko2Z28eG
OpCmzfEBUgHRoxpB/5PDwDYfM3o+QvaW+ShgN7cxOfOPKDMhUYDehLQG1h2oKvTYUt92tLalR8Wh
LMV+RbqZtKemG7ch7u+LdmUxtPrzXDnmW4Wm35ztdLgtUcMARpg8KXZLzbsW4JCenYtl2dSNROvh
chTgs4aYGtf9bJ8t/S0NiQpt185B9kUQ2O3vQPsKqA9DOcEGoOKPW2Qk82IjbSqg/Se53M+qDYGV
c2j+JMPlw8Vx02nayUvk9hMNZGPjVo7Ebg0WBXIHJs5NnHJW1hy3wVNEQ3sj4psG5lCJl11Ptb1M
wkfGW5ZFnxYAILYL3hwOQSdva/sthVFFJwARjQlFpmEwe1tMMN3nUkC5+UYZ0AXpyFUTwcXL/UqP
A/18tNYrXq5+NssvTX3WQN3n+TY24y5c62OZ04vBONlN4Rmc2hRI522ccchv4djWLpYTGmsSmDgt
aUXKD17H7jetBadaTochebfteqtP9CXBoq6s5l0Cp1zgXh1kP8bzL03XpPzUHVIU9SsnRzsdNwmY
igVeyNCO39PM78TPePlhAZBQQ9oNYM2z4My1+zLnL7TSYicFFM0lJfh+m9UzTMia57NbkyodE2Yw
mSrB6GHYy6Zf538FCrah4pWgDy3Vh9aV2AgFNpFUPoLGXymD7F0GnkT4ErGP+jiOVpF4rwmD+rQf
rcUJgwZRGga3k04NA4SOaHiO+uCrcbeV1Xsq49vSrgU6DRZuVKtlpxvwsXhcYN73hkUj52ftZfhz
OtyIBAffwvyvRiY+GZLyU0IBSrP8SGme7q0PAjbVuWlHezN18eeg7cy0qHfp6ijqYGDsOot8SamY
q+8u68kw6+HGYi9Fd5VAQgh1OBgg9zS6bMlntf6iWIHhjMVFN8zXcRLCY3NqboxqvjVNRne5krj6
YA/usvymLzDy1RknvGNITVD5kuSqZHHVD7lOfg4JEBhDoqDHmSxfNRKSQ6rjpZH00yEVZBlR7k+S
CvQsfBYgMrzSakogCblxKFHU5AEHqfQApJyAsWXPYZOuLVWOiMPqABJYvBB75h3rVVeZSJHJdv+l
YBvdVAV4cWFAr88cO9lRJvpY2Z9QYbk/NIhm7WB+VCvCSS3ILnfxN6yGyUaTWWUaVfIrSuE08Wgv
bLfPROSWmDX+D0fnsds8sgbRJyLA0ExbUlmWJVnOG+J3Ys7NZnj6OZrFXVzAM2NTYvcXqk4RXQBv
jDQFX1UB0zfoKpBOoJ8MZIGrFmri1Nwp0MugNlrjTAG4eZBo6wRiJMvUpJqgKMEAs7sSUF+b/vVt
OPgCF4KODnQqiEZpney3pwXgCbZMf+p5IPxzNtOwnVG2Sbnt7TcZfUyGBTpKEk4zFhcRsXavyeFC
Xd/9zGu30xI8V9llmSeI9rOPDYCdXJLpYeK17beZyus4i69ExOLK1KJmCk9sxtChwBrdaTgMjf6L
OJ6CHhhRExFWp6cbKQk9dhMMGbizCkpkFBN/HG6IOQwAoN59i1sk41ORtu7TAKnCZ5cSphgsTJBJ
Z4OY0q3Vn1hKzdvUhPRVlPDManSyIiVvoJv8l3yq2kPhzp+ZGr/MuZzWzQKSwVBOCECBv7d87kfi
S+7fDHBYKuKNluUrU/GXRc8NgFT4ebt3OZFR40CjNFN8K5POmSzdZN7NnCT2iHI4E8lbW8pVib9+
pRaUGipT3oumKg/EM++HDx7aZe2No344ZmnRb0bPfI1dNzllKTjuSGUcgPK7LWMMRoxVex5OUBoV
sqxxpcddFho5Aqy6Lk5Ja7xhW2D3Q9ixORjkHfQdtDvcknf2TJwsLJCUXI2OEFtvAiud4zQQMeq2
JbMfM+Oxk8zh25ICyZ/Kf3brAGDy6h/wW/p6JMoXKwpXhaWFne3f0Rs0ZxYeAQco3Frm1njWS3Gb
49zeOczNg9Tiekkz1Ot8p/Z+4dxEQiOedbq31VvxODZhZ+o4CaIMYpLs4dqMXmIfbNrMcJAyD0Uz
7qYIzNMwcR/zYxhQulQ9RFn86pDXE6D271yPK8+R5AITledl8rHjh7lR6cIyCQCQv44asK0P/HXZ
JnN//MW8iVEHv5ARD+oo+WBrliQedXzws1qdFLNA3UTTmM7Peeb/6wb2aEIBGLIuhexXlsRry+4f
rjIaao+M7JFSsMHdPHIZmSj7uaMIcMi6B7xdnonrKvNCs8P2qA0hpWXsrdqoDwfEgkg7YmbfBtNw
TCfG0RnwvSyA2PQAtF5gQ4OM6/YsikORfCbGt4Pjx/hlpO0n246ioeAvSPqbV9601N3QUZzhQvJH
nssYH9mDf5+f5KTiPAIvfyzJnEipl3qi8hoTOfxFGQcEVax/E3A3IPSrjfJuDJaCsUKAjrBLGuLf
bHcMk6eDsuwdpE8S5shS0O/JIVid0s9Klv80i9i/ki9vvuGcCbAyEonuUVOgEzHeuvSDNLi7RlRX
ZG4tx15rQ5fPlxTpY94iRLwxun5jhBZIn30Y06F2QtTySOb6oQ/M7tI3+bMjl7Dl2w+bykJBOoBX
UN1Tkp2nJSFZB0VjuaHOCbxsCehVoa35gaKkUkJQEl+GQWf9Oq36MXlwR2td9wdjeaorAEquuRaa
fhT60THqZwFIAeQj/pO4XidCD3KDtTkspPbDb3DMGFaY2RFsYvjyPtNExkRqfsyQQqUG2WoaBrYN
5khRbxsTORrMUgLVJ8qJstp0BuWEbxxVddhTa0+k6TTykk6EU/IOVf6y6qJTQrZAuZwjWnVF8Hzs
7s3kK5mAMPKXdbCJ6CumqQVCHpoq23v6Vc+xJQ2MwBA5dghlciR2eJb4rIpJ0sGcPH9eLdNPfp8F
s5TRFhEkw++gNziZaZIYJk3cYo47rhwR5P46g84U/8MeO0UXvbGDlLKzON23jZ6oT663zZ033HhG
R2lzXZitjGCghheNMLHKsDnlXiNHC2Mqfn+R64KrLoIInzG8LO4pgGaEvoZJsERjoh57cjJnmGel
u85db9fbM31V0QS6G58T1OX43ckydlFCZ8vrgOibe5klahz2kOXqyAknTDRujakhAafIujPmtzAB
0aGOkng2KV2Y9hOVBeLsMbYvRn1pBLeddtHjJ09cFBLH2oUw7B/a0Xjw0w9zgqiEDxkGDerRUHey
A0LhldJzFmhgVMYfJ32IXJJZuqtX0gAo/qvRJyoUxELwZ5Avpi358F0e+sTOWUKShg6lWW+IcJhv
DmMfMR0sg94wcaGgN5hSq73uJWuth5TMAlB6p6Ee3sB3bK3paGlHN8mgtMbUXe/cXsEw4xx2LmyR
uMMfsb6I9J4h4xwK3TqgNedlzJwlzBUzVywYZUlSVvk+V4+Gsezpd2r3mg4gV4Gx+/HnXS3cjvax
if4NmR/SbSrnbHURv58ebwz3pYWBIRXOLrqv1gQWm/Kt9cCoFe92p14EWRADQWLsWU0DxSqeaYu1
ZtWA9aK9yK1DV4nNoJ9ixI/dSJ27kLpaAlRloK+eTfd5ovKxErIcbIwZzs4asp1G/stS+z3d+n6Q
MFCrZ2ZuqyIDlQw7eqnu5MJ0PXWAMzXxHEUwrJavqQXzQAc/kTrHVGHB4z4dXX5Vy3iNOCVEwtBY
srSqQDoYzi5nJDFBIpkmuEngXtXT3QaotO+lZ7QsqWvSnh0GHewITm8iG6liBBGlu4b9WZa5m84p
WgxBKKase/RQeZkABEVJD1TyXJUfo8dOIW72Gu9AG5vncsy+8IOCsY3d9Ry7D21VHifUZ+WGIIDY
vBHWunOTYev2DwvbEztx6CZemmlmPxXvZ9t+MPcd+kpfLEiJScp2ImiiWljQw5cKnFZb3zgW0GL2
twqDrE6iW9mX0M+KVz2J98Lprg0Xs+W1D2VbreL8FTkeZp7jbNRQN5vQfrLdZxu3awN5a07Rx81z
/u5n8bFIuvNAKK4FysRhfYjq1gel1dTmFRkQWDWWmVGoGwidU5ege49HL5CXaSeXs9GI7154V9Iz
zieV1qsY8Ukm/G3rZ9B4w9S2Xxh38mWVVJPMhGIs6YgKfyYQp+7AR9y/msCJ7Lg9JpH2M7MuwpcJ
Gd67pu5y9Wghy7JmSfOR6dfYv4sSfybnuV/eu8w6ZF5O/fviRH8F6FJot5z2PudGHzaZwrOUEhc+
1Ag0xdGY/1pl3wfjJDzwiOzpu8nE2pvrfSM7oh4SoupdCtniLlGVQdkNa3PuTgkqfGV0qyTvN709
vc3ehElkM8b9uUjZaHcdEwn17s3leUHLNfLV8+/7RtQORL3Z8VpnR+Bg3LbEU1rCGNND5/51X9C7
xitJzaEsYigFuip99WqI+ZqbMMGrj8xH1UepbCPNs/rfyX+bC/0IQytU4k8yOaqac22NrKdJo532
Dqh2KMhSoNDKZx5VsumsB8Ypq1Y/RfMWmudKkeqSll86LriiSx40YX8YCZtdAKy5G1+T+002YRf7
34mYBb14ZBtru1ydE3ULkdjEmWGNx5UI3M+uTvpfR4mdsnUbKTPiEl2bRPD+4hXkTxR5iKzVAExX
JzwFdJZaXYWWw1tstgc3ujNhpofa9bmJREgYh4bCnAOQTNfmt6isd+hxRuYfcnLpanypeo3xkG4M
LX2PNqFqkms0X6yk44DlcEV0Apy9rswbsCjTvlhLfWu0I2mMNdm/vBW8ck8pXMKJ9FTVffnJ8CzM
NrTGeSUbMMH+HyZr3BoBhuUvhcZnSPDjl3mQxhEatBJMvXnDv8k92mVvkf81uF+JfESFWJo4nDAI
lwgqywHhA1Fb/YNDZLX2vrTJW8rUpgPZofRlZbXTLrbqDYmw4FD6TWWtWuOu8t5l8J79m8emSgTY
1x2ef5KFfvQgLk5/rlnlVVKGVcx4lGxyUx26+VaQ28ImuFrdoaozf6PhIpNNSUBNxl1pPxIazFs2
7kRX0fHQkarslJb22sGgjDvYpr8y2OMEMufwMFGlJekr+88ghegzmMGVsDzcjwgKyPoovFPWoJIm
I22Mb4gBvQTcbfbup2I9Lea+H0bko/3ehSfJ2xBY809MHrgUGKZ4OZeO/3EOokRGDrmvMz6UnoOF
Xfo43CuvzdJfJ1MwUKYmRGOh8mtO1phJqUKO1nc+sNABDVtjuJntfLPobwZO5WKcgZX/Fbm2Nq0D
bSX482MGynkg5L2ojxVKgwlPADrsPv3V9YH9Lql5mDks9B+2TxYxUUilCSDZvEyEf9eQ41CbcUUI
cik/XHteJT4zAI7VmQmjLBra6XMed7sZ3YpBNE3DTGKes+vTUiAoJf8knrEGNfRAaNQquwg7NRA8
x5wzP2dWHU7gXA1gZRmvG6vq6yy7J+fuJqIlLYkaj1UWfku5YKDWcaBVGFzHDWMQenOd5DcfUVwb
1r81Rx/XEiFKa7bQzIaoWfu94scHnCvwLhs/3WAJCH0mAEPBsJTwsB4AHbnqsG6dhhonpoirwHI7
pHAfrXQfl8mpMuHGDudxjg6QoITPD/srAQTJZ5rXMlYhA6Rj/CMMhjriNOcyaHPFPpX93QhoLV/5
+EaVx74JD9bdG5UwhfR+PIz1M6lUqhqZQIONKedtd6+imr9ieusTVrIJeDmy2AYmvBl52Zqf7iDO
NRjmIt7SQYNQKgfKxY+F73I3f+edv0aauVPmv9joeTcQBTsl/qKdiVOIu5oEXohDBVl27RvBURb0
ZRyV9/AsCoTTuOgM4XDi4ExR4LxTeZqyczr/c1MVtohO7kNf3+C48DhvONVVVFJ953TthwqRn0eg
n30aAbvG82GUDwsMac99tycEbQSq1DF70LN0QEujJ0nZE0/teqxg3Lxm5M+nSLF1+VBSYkAmwtZp
FsRV1VzBHqvylpPz4FFJNzLaNeK16s8ROiGTLBZZPTf2Z6P8sOB301kwQ3Wq4o79iAqM8oRORyfZ
JS6CmNZpKL5F+rqADHQtGOoyApfGS9APH5Z/jZd70Fm2ppWhmNkWjhtkhFpC3cxSlDuPbY1BOd+z
od7hgwsGRopsz9YztvWSjTb1nctO0bkp+9Awno2h/raEn2qfRgeJldO/OUiir+rsuyvzVQ5v0pK/
hf/c00YN5VMzstc3/iUtMU9f2Oe2Y04hhN5ZMFbz7iLu6d3xl1DKdNemxxZHdexsUjxwuRUTBQOK
X9Me5ogQBgKbTbQPdoMsnhmCy6TGI22gDbjoTM69lO9dibkD8CVPwD5ZbJGzGg/38mvM3AIEtMzG
P3AVFumBsUaKICIVG463qbbpBIC1VhuA9WtlyM+aWvQ+7tXEpmT6uSzYOsR68FBXut8Vx7glvVAj
1iDGJrHk1cnJi/uHHxh2foM8jCui3cOQMTBMJdRdMaTjiKA5NW785F85oqUgoWhZOyVEc6NhTbFA
zV6l7IBIExhi0t/uahDCIsvsx87mte9VR6mdmvZ5opKxZkw5ccrz+dTsJETWZnkNnKLHmRJVzZfe
GpHkdtsFyAQjFe6MFizTvXPvV8qYjr3CZd50IZFhB7s8z9784oLOi9ohsJY4cEmbYcAIPEb40J7y
JvA9LUiMD9h01Gm3BJ0OhoOlTF8l3yUXZUFRXRvjUjXPYvpSbb3vPTyC6bxqtZFNnhN28bEC3avJ
P5D7cwusiyEPwDnGYuY1uttgO8xK8RhoECiM+X1Rb7PLen9n4Kf8JsLPV9Pasautil9qkoqK96Uj
kiNmdmBCoFAvOT11ruuXBv640UrGvVCYxJsjXaj/+KNx78bLv7Hk5aq9Y931D4oJZq4Vqw7zIGPc
Wek8cWUFTUn8QbM2Fmiy3tx9TPryWiRMxxzudHsGEtLvWoZBMQInc/5Y0E5FBPzMXLWNqRHxY6/r
6WuhXRTZ6zyeEfTPhrOaoZK2BtoZHEQ+6S+klg9O8TEymHMTP9QthVGXCBYF/9U2jlTpB681mFCh
HTDluDKLR8/NEJW4GyQLe2k/4DjxvfhVUfPbnIsieutoCYaJqB7CfZg28vQ7Lm2SUInKy30Szmi9
M9yEmVpXE8Z4Y1mBTHoRbOJqAu4GF6bzNIbSHPErXrL82Wvqde8zqhuhGpB2iAs3mCKCaTvvOakI
4tZB6ejl0WDsbfj5TjrvYgKjSbrVCJ15NHKyka6LpAOuGV/S/OkdyrpYW1XeswOVPPM+ivZtQP89
d9M3OorAJzweUh6RMr1ztGqQcSl1lDo0EoiBy5i6CgvzBTfLOpcv/lE2yXlIcJm1FxN76wzUEQB4
orPejm61eU4NXHeF9RItFZmTKuGtpKBjGKz+oCud+7zaJqQ/ZEq9Rfckxt65jl25cdmD6YPcz4YF
wGVZNe1PD3aw8/pjR+8DEOoonVXi4UWtsmMiWCffj/9zxn3S2lPIjD/05wepor1tS1ygSWgKZtkt
b5faMtzc8zmAF1RWRzOiDoJpfmx8cBHu1DcngdNjvHvQl22qzpP/nIobMRZcuAbYcOhwyZkcELcT
q44syPYNAJuXXea5DOWlrM0jiRTjE0K+mBAhFEIv9zBUhYB6d8+Vm4Pez8MWL7vH/MP51xbLdw6q
byJ6003EpjetEJ0LqBibnshJV/PALLwiGauxud9/S+RTTkoUYA2IZMjeMtCqNbUTmztGuu519C6S
AUfp3JZyQAeK5aXdjJzvcslO1V1H0MxPKQKCts/++Tgp7LbeSHYyojRXrmHgnjSZPz4uprO+Lz7q
JYeqVQGU4f5TDcGMTBggyuksHNq72cmmjJoKPhtAny9ujNBHxDgFWOpywVcdqextv3ImiE1Tsbei
D235c6qE/mziZiQdzkzeS5WvF7Ll6palqMExAK8YYnoKZj1hJjfWrByngaHeZSLYPXZvml89CfMq
5IMYvVXOirvHMtuStec5b17P5KDocdhtHMt8cgdtlc/z1na/TGM3MK2XlbHqo199fqeaB2buvll1
CyPpU7+Hzg3/zFGdOAsEy+RmoXPLH2V2rmgETM4oly/eAkvPrYwQ3zU9O21sM342+T8nFauEnFOj
4az3JUB9uXW/pJnQBCv+2A8lcELj+s5Lk0/lmnovteHBBYLdqxaQeTUO55l31zymn/D6cMNTsJAo
W8jHuvyq7Y9q9DHiJb8aXMeqjC7w9MJ0/MKijA97lZiviaufJIneku+2Zv6O94hg443qG3lJH/Za
+uOSkuapdpexpNUyRppYEbuEW13goEooJ2DzcaGzTyV+w3mt3JcYFbvAkBadS8ZhOYDADDT/zC0p
cojkBcjMsqc3f6odAo+JV8Jn3k3QDEgW6goNweYSLuLba/pHbyQaPkqea3s+eNBLfAsmyPDgqRfM
LowOmKVQ240+5LY/u+IZgOXxNhkz4B62WAXwk9sVTpsU93y0KOiQ/hNZskWtshaJ9owSgxOAI5KP
hXaOFBbbwegx0NS6BlQnGHLFIx4jspocUk5Q4ZsDCdpiJDdc7QYNC3QdesV4UVL7NqW/bt3hsOhg
Vxy5lQ30A/xJhs60j0WrLLs1/lUh3Y1WFc+qy35dyB9jjKxgJvJ1+b1bR9qPzJ3oq9VZJ8irb37N
jsRPegOPlZEU01nDkO94r7bHljsPY1gfDaKLqm1Plh+9zeZVc8WGxMcj/+CxyQtWMvwVb8PyfG8Y
WMl/SIdnl88718S8XHnqLsqm8aGr/6OM2pVm81KCWMnIU3saBkZ5EWBY2/9BeohgNN12skeJdOgn
azc2/Qu+4o2L+CAb3opc3+a19utqVh96/q2Gokp0JEYoUA2RjsJ2V1NuCMgUlA4mmdLtVk5qrc/l
A4P3o2FrT5k57/sOtXpShDF6N8lMoG4gFw1bHU5X7Q77MTlbPzVDX4zY/1xWHjwWp4ZQTQVuGjcr
Ho4oAh7aofsj/QF5bxiBeG08sU/IF2hQj8cg5PBcS5bEcYIxSh1NjrP4Hk0MDHea2EvaI36oIULO
Ap6H5K7O3ADPOfiTsdJdThqbAFeUe4GBpj4pFy0kIoyfkjdvGr4tvDiYS7v9iPK/yZ6WjgumqJjk
tVeXa222GMmPXxEsIIdVxciAkN3Ck58PaThXUeB1gY/wYygHQo60dWdiYaCUsCzEn7YTmgypNdN4
lwtAMi4t8M7Prm1ByEGto+n/WAgQ1OCirjb2DdohtpOk+ZFMWwRD2lykgXnYRZelG7gvejqKDw+z
FEEcwMg6cqk1k3yOGenzTDWNpjFOabiLem3nmKvJwXDN6aKh3IguLdFaUGcQhU3qlic+JN+Yunck
/urFgKW7VOizhhHI9E8CrKHny18b+jqldWzFsWSvWJGzYpjycyoByvcvHcVmmuHiCFqOgGGn2WyZ
gQWynVvm32n5GTRtT8W0wu6/WSrEPia0mVxVvyK5z73loTL7fU9JpiVHypKx61+r+5uXUNQB9Fzc
P7JpTlU9bbt5WdUoj6ocyBueBAK+1oWL1leZr4j8VlbkgaEueD1992Io7JWIiOGu05pEtfyUeb1L
MiIJJKvWbNv0sIokkZ3Vhye5mzqG0XGs7VQF4Ih4dmYWJZUAi5KRL0c1omNqEdRepUxO+TytIp67
EOx9aa57pi1ILSJSVtK4XDdeSmhbC2aWJVysERI8rOr84gDebedxk3ePNoY9G9UZyosjDwTcH1/u
eQURMCjS4RxHu95Qm2h0j2Yar20z3hnw4vueXDRG9MxDghj7qcBSKAwuT3MgiBIiCd7liJyA7svj
CzmgDLyvipi0Iwuq36v6VRvNc4FFRu8ZK6TjtUmL9Yh+y3e9p4rePMqZNNMZVg469Ct5G+xDFYbX
Za/ZGs+9uWXDjFe2YoDwIcRHulCIurQi+sod+UotUKpwGxXlq0vx2ymX2dwph5YMkuW5gTnR2dG3
KXiLocntUqGetNz6MHtKJQvWZ88MptTh483ygE992w7a4zRTFVVQ2PMFYJwemNRKxJjo6z4zV8Lg
wZt04cwvgPa4DfLkrh0fU/TQ1mTtNZyMg0cSIF1ktqmkRyWeM0OIflKCQkqasiKPX7R7Qq0LbdRt
VpfWJ0AusUJPLods+ckRsE29CmVtvUfZXrHfmsWb0H4bBikTCka/evcM8oUzNt3tz2xtLZPuIDlL
7s9ohiLmI6Izn7WJlIvGYp6fEqwKdAtOrxvK1Al9IPltPIQZa28THZ0sT4ayQifJ9iIn+AltnIhv
lv0JAq7U1aaF9lqWCmXeV+PfTGhJDXFEEXmHrPkX/Slunszp31gxFBLrDOzuIDCM8mRHA8GX1V8x
Mf3eHUvwSTtKWTnxklT/aoTWlrJvSTkeE404vD471eSfjFaznb2FeZgkaTF7mFX/lerjh1EagTEa
gdBqFjDOTmNRYlAJ4kkBETvVI+0AQhEOs2aR12mgdnE49V1hM+mBZp0SOIiPGCmf/zu6yUfHaL2+
Zz6l1nDqOPyGGbZ1O30uEccCZIISzmFf5ScW1LnVPXKg2vZN14Dj9QaOgEmiUVHReyGgnvJqlo+I
Q/k2xCpoivkyLO2trRM8oxYYR3gJvX68yxk9fNmEhir9WzGvxey0LMW/Ho4Imfc4gvPmPu/uuGlw
5elwXDD35ma51kC3vzHcvTj2kB7zRCdgHf/Y6Ez66+iLnzjXH2SSfKg+rt+8eFpDR3ut/HYGoGsD
BEoSprfQ9kTmzNuom5mNViREIaSKn2zNd+PApPDlJaZGCGrAjDd9ZDPaJMB1xrBCDqosaX8OoyAX
UJSYsPmwy6WH3+WQvJmzK2aqUHxUXrFx6+wCzTPdoDJnTc8xtzQx87iF6d3EWmqLUKMoOA0iUq6n
yHJpseSPN2gRRaPnP0Up0iQfV5zIKr5+pfgC6pwcsoH4JG8wenK93D+uYQd0QIxyg8xeIYyjCyGt
n6sJNP8CZDcvmreE9zfvmQPas742kSL4GSZQyknwQ2vdWA4yetUejITxn/jxzUfpzyys3+MCas50
pPJZ3+UXJnk8DglZBWaQlt1pea/Q0fDwL0QJCY43gyLP8AM+tAvUKwYqKDKiREy0Z9m+j97kNG2c
pNnr1LN3qDTszoTJH5t8tvHW0YjnW4Rl6AhkrXgWHqIUc9RfydNU5/J1hgoouix7bCeSiID/J1vp
fivJEQZZYXwrHAK8WGwFjCD81agR2hcll9Fs6A2HvZruJ0ItD10GhqMyrC2k4YqF5jQAFszgYaJE
DOqRJVeddyuVYf2JctY7BNI7IYhcpt8gCkI0qBblJTt1B+RLbN1aJMmtMSBvZDY+oXw0USUZl0TP
uoPRTl8ZA6ndWHfM0yYoRgjWtGdDR2FuwHZNGwIFjFyn2auste2cewPtQpMAEkH5gnE5ZXVLFN5K
qu+FmVuZ6ez7UTtXTIK4/3zma0Sjrb0WPfJECjljMogAApQXdCoCBIJOsRUc01VEIeRyLliK61vc
2XvcZDFTIRQMlklkx19BH9oRWKjEixXL3Si5mQWqvqeeWZcff7XoHDw+rcz+p5UFQx5AIDX6COLl
xCqHzlfTA4Fd1zAXN7EdzgP/dOxBcCAuG3BEqU07oCGT/VkS7FjXmDTsb4UmW7PR5fgvRobCHm8N
SJRe+AFYPbZbzNl3Jid85mzxZjH6hKIACX7ZGBbNd9qsipE5GXs+jYG5J94r+19GyI4vH7lgu+a5
bN48hkZK7/d3HeuCMSUiA8q91skU+MSAWV6B0JgiFrVLqmgko7Bsd1BnglrvH1L3gXO7YWlXkpuX
658jjidlvNUMba1cZwiJfCXCXtexsXlX5K0aXI69w9RgoV2auNBFEZQ8tZ7tOWhbs/mjhcDTG6Qz
p/uI6ABfLGmlXBeWm++75O5zBwHjoHM/NMhw5hRc5jiGxY2J00wPLB/09MgIw47ODrN6PZ83iYy2
E1QyOn3X/lTGU+PiuM3sIJmx4BMJA3HDsoI2UrSfex9WNkV86GNRL3tI2tyOgtFz8sNYNMT3j96B
Ax8iaUXizE+S1QzpAMxgBcg/ywYVQH2O2sf7AkljwYH8uG3/1SXGA7YX0CcbvVhbQx8aYMtsCjQb
F9LEozGHB7hTrQPZyn33GeEO6XvDo5lsfoZPpUb8XBN0otIVma84FObAnaki3haG0lCbmz6Dc0uu
swKb1TBBbN6zft+WeSiJWsPowRCK0JxY/ZKV3JDI0wXwjZDHnyadOpIVEp4kDUuFfRxxCkh69GZ5
0iTa7QSgXnd0MUsiFnE57yuITFPxXGbqkNOiJ81tJhOl+15aZPTmpU1+CCnoETmhM8rH0+z/RnCf
jLgJSlGxTVp73LDWaJPDgEUKle28cxBPVgiNf/2+u++A90DpmB/X9CkSKOEf7rUwWxhywjmznV89
oTHEyLXwV9DCw8vLRB8Y4kUHS8F1NiT9IcoIPz+m2Uslp8CmDQVhmzZ/KEGDyqNt2tUCYQ2YPxSC
ThNExRTCuGNrWzNyS+BR2SiUgUROHCWDftXatavdfatni5alJxUcYVr3bsTkWhXfMdXsIL2A7IGJ
GBeH0E2S1qAj8dVZ2LJntEB6q6+c5t+EE4TcBCKI2xLgVhXGsYGpUM3VpjTfu/yPizYwbbWJOS2t
tKY94duQEVdB3hf2mqbcW/nz4vz2ahcXnzaCz/anTvNV7YfoT51SgBR5sRqEJHbb6TtX9UvoLhVm
bRjvkHFAQzy5wNd2Rk9X0rXqex6beFWbhrM3ZhsQBWDNVc2utnUrmi06IYgLRYI1BpIjDLAg1WR9
Jdxxy5Dl19LFh7NoSJjndGAtYUc33z6PNElYksWrlkJuH5m1m20MibCdfxK79F57RScVxe078D0H
B0PNQmDQGdWwNa89JshuuZ0m75HVtv0yyE+zytx1VQAyHSEPFZ52be/REaL49iNVsEDjqNIEQUOW
Y7pUjuqvbOY3MkWB16X3T/BaFyiLUufWRx05BIOzceL+w2CxCtEBo2BJp0DmZ05jCcTYHDjwtUQ3
1ok53mPfsGiimjnHRosF70XntRf8Ipabsgm5GikvA/IJn/8O6woGtyYbaQ9LlP415fquqp7AoAz+
jNyTBZP352VbV7/M9+Q2TETExB868y+6s7XHeruMf9LddaQ+aQ9e8SO07Epea4gm2qWYf81HpK4O
xqd7MgaDOKQ0Ix5Dd8COLZ56hCQxNqWkIKk1P0G99pV49P1PDd+Opv5fLN4vRwt7c+cJmMDjQyf4
axKw4RPyE3TcI/gzVa1MGlmZ6h9FZz5iba0C2dEzL3gZbRuDZeyRF0A0mPR6B4umERQkVf4wbiUS
ecjJKgizKFkubdrvE42Sp3Qz7kenTEDk2faxmLJmy83/JrVVX7Tj2R4sKDPJ4m07TeyyXCPV8N77
gplJYc6livMOHRGXn0Gy5JI7t0JSermtTXioPgVm00x7v+UFARp2n/fY6BdGHOiZ7l4KLXuIWHM2
M4cz74IRmMwaN601h8XYTxvyHl+9RtUnk0RZUii9MRiWApbDwOiC1fhTJKBCxU9pAcAIOgiR93fF
1gIpnbrIFIEmnXNXMisv27EO09RBV3iABws/ZkzAXFDN9tPcnIoF+Tny6F3S5l++iUCBghgeAc5c
3+0XPqnVUGvPCVphLz93cVmHNl3ZOtMkG6byM62NeG3pKH31ifFrvtJ6Erz6vGWdnQOkhl6BHgdZ
Jq8tCxV+IZ7GCrTM6yJp8kV64Y9LqfbI9zVIz+oi7veuQzzjDAj4Ug3mJGvPoOVx0nTPNhUjmXyJ
y2qmYiCRJrvGr2SQtokX+p17TzclHjfOYoYcymHkxDj57vzSJL5x4VMpxjqoWTrqfu3mCQqMpLhh
xNihl6COQPi5tEgT6pKrvzPqD1hDe5yBh1hw88WJusyTYz24TsGDbNZaTHD1UJXo6POAPtVlN4tG
eonZTHP3GSlyh6nFO62i9Pj//xetLhhH5Ld5+o+r81iOHGaT7RMxAgT9tryRKXmzYUjqbjoQtKB7
+jmlf2Lm3tlUSOputVRVBIH8Mk8WTAevD4WyOk7r1w9/v/j7oLxgppN0hEz1++HvF/vGYpTiDPcR
DcEnDh+jt/79cMZuoynfJsLoV3m75sDOTqZiptkJSvrM9WEK4uU/D79f+99Pf//0/3zt90/7fvx/
/1mtl/QUtqcKOj/3YZ7+0zzEmFnsjp5Wy0LXCByYOXZCWiFjw0edogM7qRH5f38oygBvdwQ5DtRc
vDZLUp9xHlbn//yBzfIqSCuECpBoPZKN84SZT/95GHLwiCMMukQS02lnPzj9flT/z0f/+TTzKCLF
kWflQ3lOySr/58FxbOgoYWJxtnQLSprLAmEWdhLBtj3W6Fhfe+oti3jh9cHLmfU514f/87W4sSjN
BptfB3nArbYPzr8fcY5HhoJ0uoYWt3E516zmnp7LHVuEat/m5mOE7NRT7NH3N0aFVzRVrHeVrHPQ
Pf0lNR7suKnIWravmcfslR5BK3f+v8+hvi/n9O1//8Lvv/r9q0ZzlcS2DwJLTNYNGu5/P5ilbs9/
TcCgKRb5+fdhjBxOQv/7ucNzwHzUIBy45Bf2Uyy+etkCF/Y0sZowaDC0Ku9pGcK3uu/xM3Auke6D
pUv7Lk7RP6y8vRucYLuArHtwnT47Mbb99Fqajn8fKlzqmFvoVOg5hKSVxaJpZASKxsahTEZnO9IW
x2GISig/l18YdLxd54puRcACoRUF8/z7QMCzQwWysD6YujlXHZbO34eU/PDZslhJjY7gbazjoKUA
e+m+iwKuHWgM7oDluosra1snyUsSuw3TuIIuCCZdKFds6HU43sYtNWEpUuMqzwj7iXo4twaHTGOJ
R2qp6KYPoKXpEX9BN4FJDtisRThOa38mklygy9kpHGzt7D1/wTkmmnY7JQqAAZJlHrvVMRuf/TS0
KEuPP/XA8UIuXrqXkqNblrQxNk5otE1u7QcGzVRhRDvbmjZD7y7HIC85pDkcsnpL3icFMT8hBJW0
qUUtFsff1VIwZQjnftc34jrUyB51hH7WLb26qZKGbVnZXarbJQC6aoYx3WbeFd1vY24MFXpZ03b3
qYIvw3/tgWPYLpTmnTWorf2YLc96Jj84x4yovH549i1yLXhUfv/i3KCn25w6j1pie3EqIOSeQnQd
IqSdmXRSyMFmOzRZw7SvglPkxrhe2oi+JESnhxEHF9v68qMVudnapmxo72YvmjsW1Tm+FhdtsUuF
ulDuCQItlyjoE+K2A1p9v3yIaBkfAMDTARvfFbKbQcF3u3TJ/1XXmmNt28WlqsXtsNTOG68FdT1l
HazThRmla9cJPQy4KKTf4x1TxXMwE/PAjYjpNE7+aTHT3IRnOKaSdMC00xRVd5s7s4UTe3r1ypYa
PDXMnxlBmaDW7SXpi8c5LMNHG6mozqyAoYIJHnvpDHuJglTzZNML4oMsb/yHAAsuh0SHzsH/+VqT
X+VpCWkmMJO5N/Q+oOj2l2FhkE8AvtrnaCSX34euTBu8CMWjdATNx16QQt2QN7G8xkcrjq6d5mnq
7ITi0zpqb6bMoVmsb9G33T45l7aV0BWfwnx3uompPNJNwB2xT29U7Sc3bLWFAzDdh17aUZjGcRVt
Tc6QdqOgvqUjlfRwVdd0lKkWaYXd9q7rJ7kKJJXLTR+Cn3M9CpGuulrXNnRhxA2W3sDgivHIsCQo
5pvamOmGXX92dHJ121/ficWCAXoZcIDYJsSw2Dt9A3Ml+XYKxLMkMvaZ7CRp1EkypNXW7dDb3Y1F
OtxyA/p8jTSCOaFBmwlvfe4pZ2VnwSW1GZvGuP0OHR71iEThQ6FSQY8s/PXf79OUMtx4rnvpG/Cr
jXbbB2n1wUV7xJMssRmNK479HEzvAYcnRqkBl8mL14W4UruYDA87QD83wSXwve6xCOI3oCQBoynm
PfwfIqSe2bNS65xRN7KF6y+RUhcqKUxm4ytmztvkd5NJxXnoHrtWIRSVUcgwUM440KeZQiG/4med
29imJSh58BOC3Ly07qac0xjWVBNuJVvBTWgP9sbCsnMIARiTTfQfEid6rfs54qbHeU4OvnzpxnHY
uiFkVBZlTOjjkeHIo2NImEbCv62inpo+U381hLbnJld4i+bnARv+jaIra5sbZ5su5fJVh/UzDTV4
X3PaI62szJ+jlnANcgmvdvHCPqncxuwgjlIUA/g3XCiNVd7WDE8vmvFpkDyHUSaJZU0tcdTS25sG
59zvuhR7COZlnWNjSOWj33Tu4fdJK9wIhHmewPguyBoGLRUiTcmLbaZgPHtuVhyVgPJu4xzyWoKE
v29LnObV3dDx3grTYkESZg4GAdU9FZgSbMgpv2+vgCSPJUdzQn3EhTlO6W1PcfL1k98HqSB8qQxT
4BQ39ce45OLe8fBw6uFJxAyERY8DAPAOB4o0xlpUoIsJsO0bL0uyA/v04zhExTkrQyy9RP3wV3K5
ZDjrrzaq+tCxet23tm3tNQzFFd1u6r5I0+Tef0oqm/IJVqydnY2U2dYNn16/FrLTOEhJECKKEY9t
n5vp4DjBXX99SD2apdJsoQ/q97KW8naZY6CPBkv9VN39XnnLyFAzL/m24dATC7G6m9pim5cMUYqh
IEL4cVPZ3dtjaR9a3qkrxmKkg8Tw6g+xSxdearMv0CXiRePvfeVmd33cZzhNs/w/H3U9pY+pwRbJ
AGBrsqm8zAWeLy8Owg2FtW/O3Nn4xqSzCT1fHgvAAUnayvXUCzKBA5H1aRreJ5NU9F9hbQvR1AoH
QAhZGoesvlJ3Uz/QPFmHe4dWP+RXb7r0c/ivS4N874cqPgO2GERO3VE9/41SGJs2FahxLChpcOgZ
yBaFDBQU7lYAqG1wJh8YiF0chp54CgVZ95jyHDeJGYeOBO6niuhUGIXnxkNqcXzznte7IdDpPyEb
/D515rwM5fWugr47k4rz+jg/kN7OT8rDutwVHtGtrFhFHfaEGLPuPnCpWynH+0m6G0ofjlh5gd7P
3oWA1GNjgCal8Xq0pb2TgjNg3UePS5Y8KwgP037EOH3KKAHxyujJs32MSa3K11WzjTJcm8ZpcTiW
aXzyY+B0M4k07QKbFz0UvrbdDQWNRJ2pYaYP3kNZ1Ycl1JwDcXKN7kF7gH51SnlCyUCrdK4pgcl6
K6eeiuQAmzOxZtmExHYsTgD+GN8DgrxmgLCODDfzFErQz24F8SK8d2tO6CLM+tM4zMTpIEYV3OYa
yiimgoWuvSANgznpSaWDGqj1SILD0fdm0Ow1ih9gNMm5hoS9LoxmcFa+gsBAklPbmnOyH2qBU7ij
aLpNviRth2vd4CrwNZUJg5QHK7zef5bvIcmPQqBPCmtpbowzvtkJXjSatG7tZvwMA85efdezPPEW
X0KDC1fU9Srv3ebYCAaFLgbcYiIKl3veo878iIHTaK3LILgVXDXgA315mis6SpgvIT2An4zCJ0sm
m2ha/kroXiuUB6xfqUnWuVVlO0u9zT7cEqwL1AyKzj0ns0OfGqwmVs0HpxrvOrfrbhLXvqO3rn0d
1YCRo+RXn+uHKFyCFaufd5/0iHuLrtDk8ZGdFLbTZK4Zw9L9vAoCNH4fSn4HIwDVMaVXqTU7hh5X
by0NcsaLPlIJxGUuIA17aXMXo6dj05BbbRvkl9jCctk+tLmyPkSX7WXYP6lU3tdtS9NJ2Z0sIoDk
suWyEZHHjzvm9+zZ2gNZc+toxHjStoCDUgKZGL3leVKjfgpINlK7YL8aJ3343QP+7vxiuy9OVii/
Q6fGjDL67GIrDfGKU45unL25xg5EECsKhWgVTCUOdS8z+FMr7oVhzjirrKh0d08MrWjOEvNW+oPZ
MXzt1ov6Fn3z6qdgCKguJhbS9ttpgC3eDZcwcraZrCuQrtPM6xMRseFMOggf+ss8f4k0hrYipm8M
A1AA/KhfD3Xcbsa0uUrXZNVqcEMjPzcuW8M2nsBN6HrOoZt/7LkFvdaWjzzhBpWf2ZUbjeG244Vt
3RyXOKHCvdsF30Hlemcx/VlCD0PWfOodWe+JcX/Y1FBSKF9Tswkv2bPms8nHj14DChZNjt2M3iJ6
PHi+pUtMdmz/WpAZYLla2TrssECmD4uHuyvDl0p6pBloymlsoDzD0xQUy94yCM1gvPHP4XOqivd0
lv9sN3BWKq+dTSmRukqBDT/HIB5rfPoLkzqD1xiEGwCj3sZVztvvDBPEYeDcO/lbx0liC865oVKm
X/2J5ovu1E8l1cEEpLtg3k0MYaiOKj27pRWQsZcqW2uNoXwnZCs2S1g7KwtpMYVO5E8NQHO/+JTB
rHZu/hExYt2PpsMgYJrbqLSpZJuhsLQ1UkBnPdfFyMguV+/GM69plWzSGe3W9eRTt9hMm+G00SxX
qf6dzddfuxzVTU/0O5LcBgVbBCgj9LZ7tdp7jWPOMxgFYwMKcekOLlS77Rtv5w15RqP0APxUPyxG
f6QeI/XBw144JoyxQxR6UpUsgLA41lmRneY+f5TsUdvqXxJYMXV1jbsSNtCBKPnrFOV7NoOlCFOi
Umj6h9TAz68jGD1zmPxzRzmth4JQvGvZfytQnrzU05cdWC961FjDNdObmT2NL9Mbh4KYIRrdO5gL
bAuq6o/bvbv+OGE0b77poZE4NLiLW3b7yS5ho2wAgL6p8IjhMqodtsfDIPBqIInFqlv7MrzpGRjT
/qa3GL5JJi/xbrKHO10CYGpW1bPlc0w3gmmM7t459RDcmbl/Bs4jwI148+Dp/KtVDbnfRKH3s8DH
/viepNcIogn+JtXk7BOF7pSTRRMcJaGD2I929lMk/nMf+Ht3WOBOM2JqutK5NYRAPbthtOIe3aAo
Nr1Pu3mRpy9WETDE7HN2MNUX+zN8+hUmuCn07q9BIzuWO8+dKCOP24dcegh3ebPPso7FJURzja4g
iU7PzFNsqh9qYvUjqOcVc4ZjUBO+CRVehCl1Xt0Fmcz3pk3h/7QFBdjRdQi81ExpsZaEoA0UcFG3
a15zF/gtbIx9pakKm+gpL+INzdb9OnPwFYKfyZyaIx7jYI/W3B37KqbOPuJuMBPKkyT27YKwYzc2
G6ykT/kUnBNshEO4wEiIe5S4gTYbbHcWN8BdYc0vdUNkvk0V95uR/zD0F+gPc45JhUOMiqFiX72d
8qu3h5KIY/CJWXEIAtoBmiFAtUXRqPnRyjh7n4b+eebWCQbGP4SpaGjPC/YVy5Zfckginw/KJlu5
urwUfnBbYZDVnPxFfjEh/J+w4rXONce3sk7+qJaLxAQwY0Nx05AJANahThmQPaajwSG2H72WScgQ
N/sqz9cjZZ92rZ/GFv+GpdfGDgRNdH+SdPop0Z9WbobRnWPoWmsM6CxzOFrt5isCL76ya/WwgMTX
Aoyy1hlNzMNx5ETGM9msMz2qtROX3F24KwHuGV57oHnHFImJy5hRrShxdEAaS7fzDPwEmMoZJcxZ
F02+mQr14ur2gG31U4jHsa+fak0Zug/Xfx0aZ43L/PrE4FNs5xlAK+sPBdkH0aTDzsRVxcygfXDz
9CMsIrHyuEmtuo5C4nYst2X2NevC3zoOqBZvnh5ExiFDxgNeZ7Br7EfbfZCrA7sqVGHu321HxUU/
8SQ1gbsXE61VAuqSFZH1C4onnbmEmMp+L8xQcIyN1LGMXIKB/mNd4yUJ8+5vFs8rc80WEiDDsVij
HOaETz3H9jHNUZoMkE+3JDWK5kfls79rXQMrIn5i5kJSbLotUMk3xnT+oRkbCqiGh5wAxKG9Pn9D
APHGnjidplF+EhHhVtt/piv5pugtXA+T+deUbbzx7QGCiv4prhlAxw3omaTYdCUc903K3lnpWafw
HeQf06sLRroemRHS3Zwmd4WDulct+b1TC3pPrxXAif/GD7kwL8zfqZgvASjhwJnd5RbMH6JZaCMd
cgHsl9reBC1xVjLAZ7pMkwlS19hmeEHzFH+o5284WoPWZ4cH0qfBzwKJKrOBPRsgErMP58tx2TtU
Aa6cqhKIJBgUakvhk6H7FzMVKQRLvA1RPW0ZJPBGbpvgqHwwD13Sna2CSRYUhEWrm5q3U+j4IyUf
5iZikZLY41wdvNuxObM0n00S/Zt9xnMAEvG8wZKapfuE3Ab2MHW4cxefy2LafVL2d6oN3oqArvlB
UxLynVj1LdfqZ/ML7EGg1GRuiDeVvM1qcQ4TeatyczMn40XHstmm7PeYc3psF4n28JuTRA4YqXj4
qTbDYAAANbDBugL2hYXrOxSMyMEpfBKKQysZbH1vOf7P2NVfw8wfMy/dORo7deVSJZCMp7I8Vl5I
JKZ9mxm28gL6X3nASy4Xt9tMRqxni/01ZeNasydQzt0IW2YZ7X2BWMEhsEvW/OaoJP5E7skdnpeu
fsHxU250x/Y/tRuxipawP3Xc1dmYfeJEA+GRuCAQ0JBodplo/RIQnsAclXl0KZ10U41k2igQgHAo
g0fsw9hK8F2srGx+iwg+eyz0qr8fpfPqJ/z+Nlvj2GJMtxjwgwVXOOeUGU+zteWvMsia1OPcOWQo
6ENeiVr8CW68pWUFVkZv8iLgAoKqs1nogzyzSXprJ0bz0GG2MGFfNGfFOqcgplAAiEcwLIHKFCZW
HWyxWyyW/F6Ij/U0fzCHLq5VzOVAdi1hob7ueh9Lq2UtCBTzE3kF02uf1sWpUWs/zNUWLEuKB4/i
RAs04uxCEgMidljG6NFOyRf4VrCsx85Lt0WHrEug5IkjML5RKt/pGg8BxMTlWvr8426IDo0Tg2+x
ONKZXAIGCd9K+2EMYvaIAElWIipw8rZv4ZXpI4f4tevMp2kwHPg9Eqyi+NjpgbU7T/RjLg9GFaSf
qIhHDi6xyrt4L+LKrIEVKh+6d1ac43jCc9zTS8tU5r5ObPoAR4G1pFU/9uiwmobJdgzVG/cM3shJ
ZGPTnHgztv4ZrbLZuhRLysbcOt2rVziQhiu6BnOq68B37JIh+yT4xbbfrh5jBAcY1cGtcmSA38Fp
6RlPnvoKaFKkHIyfMdI4Zb43HTjFGEvMPkokTrXS/swXBvSUmB7LgcXc1PaRi5BlJZfrOPX/1GkV
cxdIQCiGLNZ9l1CZBsCyRrtSIVHm2G/Jm8UWz7A3kHfw2pqNWhOAOVSPTPEIBUUEpSxVPZsq5kTg
IE4uNewrJ/kp0QrZU8I9YQjy3EzyvnLQrAWxZXcp7GvX8xrdr96HEqGY0nRqRNuh3bPC7iIrgtKP
H1GYqt1bLtPqeBqL206Xt13EHNTvyvpelmXHSolaEGa1d8hRqFTCnT1tDVEDEFJ2Rg5oplfaKbQ4
xA3avGG+urjmK68K0FUPDVm5NXsXItcOecZE5mea5nec/YrNmHxpEWOBhexdSbRYZ5EFkATUtiiW
GxUwntQF6oxdMgOZSogVMVW1ZfKq8C4U11l7rM1DyU06UZuan7WCPsa4/VzGUbHtBhypdqqedcip
DXsqpiVC3mAbA1pRU5s4ShxAZRS+vvSF9QdQgUVftDWtk7B+WKzqph/tT2BEQAbibF7lkX35/Qxu
YLXRCjppwmBhEzBPWXXZqA4JS2bsiH4VBti4upnoY0JLbOz7PNH0KkkfTk+tGJA7Iv/XdyNAWih3
Hf76Jkv/AaLE+CbD5cqBPOC+GV6MrE9s7vTBj7D/5B5hN1njcBIMGnb445+E0BcEOY9hOe61Oacw
kHDmWgYwAgc7PCbX21UmeOVMQmJKu+OuGvo7OxtOOCSPg1VMl2ye/lGdQbbOoWVUBtwzO5IEMdjn
dR1M57kgQOb1Y7RxalRlm8Sjh52A5aambovZzHa+UncqtnuO6j8z01PTCCugdemP64vhX7boN6TG
cutY254TApcp7GlDOK6W7OtpGbW3rsL6kWPtieJb5kXMIcLs6tgmD8GQa+j/CpG8lvCfbrpFf6q6
mNk39Q/h5Bdnv9U3cdhgvIM/mBVtecuo7K0RFId6Kf1CimZ1BylVJWAVUhEve9fn2chL642t5nyj
w4LpxsIpNEwtRipccpUzA2v38wubykkhD89TbLMb09O+pjeQbfTZ6uE/WIugkMLv0w3fzMHqR1bU
O/R2eqiQgzqIMVz7AJqWbNrnGd/Yc5ZNToM2jUhmM2SYLuvSLdZOxNss7ctki8bCW6Q8DSJAmkm9
jW+gdngzv4sPLqE1aHUx2SxqNV2cfTNG+cbpcJ2In5rrMhVWyrLL7yF0+0Q5B3c4XXFEwu6X1kt6
EYqcykJgPMH2xF0+Yxp9TXG5U8htbtotVjIe5wzq0DL9mxl7ribThTufocRZ2NZF5V5yi+sWZE7+
NkaZsysyhyYXlzR5k8AOIu3RdPNmbF322A3sQCZsrKtDtjeEP+gdxwzi4kiP0nS6qW3e/PzZYzri
Q4LMUUC+RQw3e8bvbKscLCAttZ+6wbtT1CX/Pid62CQXjoTZwfWbZ7+yHQZj6d6dWJrNHFAynFxK
hb3FZea38SKOqg3QLZPkCoWkOrbNZ51/iqb3oHpOm2iJQswG8nuuvG835vfoNHyXMb3yE71i67j2
5+QVj532SHtq89L65MsXDTOW3qsaNxErN4pIoTDTRdFXGMZ4DuWdXxQ/uPFfLZrvhir/nDlbrCcZ
3o9xBV9kIic6a2q1A4GXoWvG00wV4doesGdp86wM5QBVz7QQ6/pu7hbzMrkdcOdqPpKgucXAj73f
VP2WrgN/3WvMvijPq8KOgXtGRY9nDE2T9/06T/y1h4V+DNDYs4SQfVdx078ergYiDFu1JPjXDQ2h
DAnXTpeXHIHbq1Xp+jdCEpdF8mgPglsrvtDgKtmG7ZkZ1rQiRsiqXrBDlD3sp1n9wxqJ61XFn2WW
UiRM4gAc5w/hBWym0FyF+WAGscG0APtYGHs7Fv73rKYn7D0kJZtd02FwlfOTYpi/CWg4tU6dg0Sq
YsRerTQO7Kqu1j5FIJtWQc7rhuFYxrFH51eAAJC5p5QFBZ9WT4YAY/ZScl62W72eEygQXgcpkslM
lOmPUiCaDnNvsQRRGjyGbPYtb9zKfTbSaRg3RXhosOeLXOf7SOSf6MU1XAiotr03/AnockPG0jsx
duUeJni8GuBpTCVUtlJjvW8IGGEu51dCyccN32SUjqs4gujNGhSMxWuDJXksW27UGowS7pxtNqQY
rUEMjWGE0NtfiooA4eIxLvQrRBYL6dqvyTlyiMbqZh9GO4TohkGOF0wKXpLCLwi1Fhww8CJ+ZYRH
OINeVEqJwdy690LLt6HF2tk0kqciiNoVxusEBXnZtp3tk57SFYZXIgi0drD6jXbFDrJYZ+jSlO16
bPWuhUKDhz4Ukx1OUzxkMsEyY4XXkHxq/1Gqemkgi2lp5WcjAQ203KPXednhF6EHGW/jynWnD0Ut
7S5wi3ffbdqj2yVfIiNnaXESpnahEpBx2r4eDtITd/EcHKq2fbYlknQ4wq2bk1vDcZfIkf5Tt5hE
0yD8cMroqyo8QLf1vQjzZ8rKIOTQjA1QSa3ZQ+47hhFyhN3BWInRPB0MrBBrLg1BpoioJSPQcTf4
LVmisCAjU+e4GFCDBMaYurCI8YLvhUC815Vpjm5PmnkYLXZ9HLEjRsbclumQXloHisJ0v/gUJjBi
e7AKclkFvmHbdV/bvgl5UQNFz9C3Ff9VhY/3KLCJE6BSggwkC9yKAKDjQH4lxaGV0EHSz86/zB9+
kpR3ahNgkQsoDebMgEea7hz4m77lfjIB/ErEEPO2g3tu4f8NMMkmhGV0zFa0a76tzJwsp4qOyajv
/aStz3PPtk07w4M1EOrrLWTa5C9OkHM+wZyLkuybQNPrIjOLVJKFuT34wFvGSXNujiUrB9qqi1GX
KUtLRmQ9TApO1vAafQyj+9f3JfelIbTYMQBanvyvAWvIuoRbVSyAeclaOLgZ6RcS9MfVmtHQiIma
ENi0czsu3Lod0KgCF5fn9LtuvZTllcd+VFwE8UDsfHESGoFYZkfL2+NCIIAnZhYw8g//YGhAMTRT
Qf2w85THDJJKpP0gRFi3vZBkafs5KdLzoyfsjQ2nxedX6OyKJGQO2i1ygZ55/3Q0O5s+ttdeZ86K
4+OeWeyzCUP73JvDBP3w1Ml6BxgqPXr99JO0fs5QLQoQXvQ6CtLhCY/9qnTG4kbFMdCcvN03o32v
qGBeh4kAGIFTd+0X48kCZNb3T6btO5YTugNdL2JMsoYJvspxEWFnuaAlHamIAKvXwAE3orumRSHY
ZWp8iVqShL01virUH+hs0b3ri4fChcLTxuE3qzJasLPgjpm5eQW1mDZ4ey2qYWD08rZZYpgDNTIS
W0fidPfgUucvB8r+JjcNK0EH5V5bJl4zxe8PbDvQBaSbbpxIf+uab5Cq14Z5KQNNfFpZ1q6N1QPQ
iZsDLMUCkHlBqQ6RzwItzMkaXBRD87dHJB5H++9oQVnTrKL8CsytuwztdsZ2I1ve49MCe4LAiU+/
y+xR89W0SPItwcmRKfpV3LMb0HwTilU1zbtQAc3shnglIK1vmdLd1CErrPFvLX7HlUO7+LpLpr1X
VtV2LCdvI9lpZQM2ep31wPhG8Vn6E+h+gBguzjHttJgJcxwraRNu8gnX8QJcp+KAsdW59TrOLFqL
DxWDMA4cCDS3EPNF1QP8GpfybVlof6v+9mNwoscN1zkSua4KSp0E8mviMvizGWVZC5OyPj5qKzrb
GVEwKoc2USL8o0jmBz1BH7Fx75CZVqx/6o29B2V1IXkkPB4lxvt+WFJm8yEjRY/pe/fSZ81Ti6cI
lAVYp35GITPOE+ervXFskPBNeaVJ6LMLv4/UvLu1OP0ga5CLmnBeQVy5iZflmZWmWxUzTQI5K3qX
+YIhz/VgXJBLkL7azRargNd6x4FN+NqNQ2i2UHFWrqwe1HgOZiDbfnYvcqIdw/JepR8TLUMuNfMA
Kzgla224+lznNkM1ZYMF0J9SJuJM/tpyGMFMGdN35vS7iFnPmqa1cHt9c9QkZ5hklTgppuk2rT4E
d8i1y8SJ+37zLlF3ap/UYJXPr5ky/XoyrCyjW0HtX2cpYP18+sNPcaOy4P4aCR6n7gYk90vTJ5Ce
KIbOouGwaItcKJq2csE3L8n4EbTRvML3NuuAlBZibR0HFZBbcWmj+yGNQAhl3WsaQhmNnnQ6fhew
9nf1+5KzW6l78LxB7d9Jlb6z6azXlWztrXHfWUFtjJHjZemtiwVIFNsLsnNzx0V4DibvAGkTF019
jdxETOZHnf+pbbLP+CySq4xgNdMutTlqLw4eJDtCR5ISlmoA1s8Wzhcjs42VZkxEM41hCFJr8T2h
ue47XbHPGsnDDSmKqY6uEtNIm1XjgNrac2iCmSX9cN94tCXS1sUOS+pl4xe15IJ9pcU9IkuDEsRp
Kz1a9YtSE6ByGL6SLRObKJgjDkMZpjh70UJ8zhdWEhG4aIB2f6bOdTMPJKmcMVFYmKabKFGPSen9
68PzXFFay5s8W8iNtmkUggaCs+6PKLQp8g47bJJ+jd8dVBlRBEuP14hDiIM6+EVU/PMyyrc6d8Ck
6IZOUP/HcgH7RV5zN9o2eY3EPNMn5xzqQb8ii6DO4KvbLqitq7akE8tHMwmQIxkAjMygAqY0I6Rq
aGlfbsF8Cf/Bd5iwbfLC6VkhHW3SccghGaDIezaqPtusYmMCKLe82G1zYSiBkSB0/5S+fRNOESXC
CvCS1ZJ/7kAwUNW8WRrvy09IKhLIlcRZOSwxhJoLRAmHYBS1nxMJvoICgFCx9i583WLJXlEXZ81/
U6d9y1Nvz8HmcaJHpJYxSVn3wpU94LRCIU1DUG6phwxOmJAavQ0DnQH3KleeLQ+Jx4UUIJZoEOdJ
VvorpWNrT3lJCAnV2UzlcHEK2VwsQ+rRTdujcq2Nw4GFErzhzm76bNtUHIRHWtJCr/6ZGBFYMyOr
PA2wCBsikGq4r4hpcXifgAloa8P+hd+URvGjcNF74NQc2T1uZITiHHTyRzA95EliPaDQYNstTNNB
K1qbSuc/6WQ96Eo95e7wtsTYBtCEf6pIVtuejVndezTEJT95SyslxvatInknnZb22iHtDpHvb+UE
0qtOv+gICqDPUGQIVJVEXRziiSTHbhN6hKE/49wny9I1YKcjjP0Msm5T2Vg40CDste13Crtym4zD
+4xYfCPFMyefYm1Kshr20zIjFHiYPJaiBAjdIwmMjDKXKUDiUwr0Hx7aoi7e4oIteovDli4m+0O2
M4qQ/uT+HgR/9NS+OC1b9U6TuMzMpbbMqS84gFST/sxD6Iul/RFOecElyYC/aFNn23jZ4+DAYleH
pcmKGyz6axNTV43tpCDe1XeA9K3xa3DsD013PK2Rr53NRnLInBN+a7ih1WYikMq5/YsA9ZPd4vbp
BglU1Mu3ToVx1maWEPiGgyT1t4wJho1Ec9lmPLHCuBXGCn3fcsu1Jv069159CkY+QBs62f54nzWY
wE0CJX/x4kvuESZPwCsR7IOXaU/FkxEhs1Skzal/iSOkU/+/mDuTHbe1LU2/SqLmTLBvBpUDiaSa
6MMRDocnhMN2sBH7nnz6+mhnISVKEM9BTQq4uBcXNry0N3ez9lp/YwBAtuLDtwIP41WUFyRiLs5o
WgAbPHebEqUcyC7wzIZJYQKdYFg5EzwmcmAEcUCWPRoRqJK42oOZtoitjtT3+n6SnlSzb5ZK4WMY
3nyNCpKcBTfIw6TEUwtHbh51A7+jhiaCBuka0zZkY0xJ4iU/oI94wAQ06il+dQE8d4wMrUH/iocK
KrohRaPkGwDIwm1FGTLCGAFhB0YKRkDV+WO96j9TfJmtxCpWMp61LRAwOywjirjSh+ZnyY1sQXsp
KbuzPFHuUDQ3OECC91L9QQzjrwY+ljBfEDkFjRqBYMRIysy6h7yvH8dYz12TlFzhviO9HBECELSd
ktDWLaKHrpySm8F/aZXDpm5b5V5DtUmXoWSbDXe8GICT08JyJxXRp0QKU1Vf40P+3QjqAM2t5jHz
+ElJZ6uW8Z4rHDcFoE07DuqpcJzzgRVMimXp0+toAclFaUtdRG0rQRPJBzAOsM7VG+0LcvRf8wZV
JkSj7VTncZUWgtOGzfdxGk2mt7d1Hadu2tSyPdYgkw1HihDEME3NtC1J+ZZLgt2QqtmADF/xNEbB
BjMoW8iBvzYtpopwud0J/wkJB6N2QU9+RXTp7dA0ZFcFwXSYoHhq2/6qOwwArbp/acKRuaOIsALC
iVu6Nk7yrvCXJ6EwA4GxQcylFdrzuvQamuDgslgYbQ9ipCsPNCwRUZichIRdjSo6MAQHmt2Hj7FU
6Bnvmoq2YmtSS2jNryKl+k2u03rM0NLaw4JOMz1fg2goUUmpvuaZlQBpRUDCb0IbT3DaWMCd4cgC
VR4s9FqF4lUr0DCB2NmoKKI0kbdPAu5tMRK4lXTNWJkkI54CatUL6fzWWDZGivzhdwOVLQUVwgIK
LrIcBiLo1A36pzDstl1UUwCbNL2GUC3gi+ffi9ygwpUWWGQctN9+p3+fPFewdsfBveP5HEgJV4R2
uL1DCEpZxzWXQKZoPwfrPUIEQ4ZaYyOyNdHJ5JemMKJ1D0LIVgDy270ggo4xJvqWjI5cgv9RTUew
RyzN7gysw8wAcpYZBG+Nisk91+WOW2+wFV/YjaX1LCjUeGFhWKW6QXVCWPnR4TafXM7obUCsj81X
avpgHOuRpSkJVMG7ArsSngP4DCKLiLwpDTvSycL43SMQj3tPCgYYDQP6SfSpXvs4JYWJcAGokPCk
ElhrT7XyC4H+z6I9eG6b6KYtHX7mJgV9PIzWMUiK0APryMOwWVstCl7Yb6mtHnMopZDRMtHlDvHI
a8FUmlLPY0nVTThvNBSqFCMoH7QEyGzFrcGBTV7egjsovo74gLgRs0pCc8J4bOJI3sgIaoIxUNZ1
069VJXnU/G9GV90hlHKjI68XFa+C90lh8VGRky88YEGERtSWdXyQIy16bTR6fGUe/oZY8k3GRAn1
xAbzBUnSEFhBDsFqR3cI6AeFYS5vRUF5nagGenJjZJBZ8iDnfJVzHBxYzod6Uj8tvqcNp/YAPqvV
Qc8ZElJXYNRH/0fhA6GsBj2l4Ra8pk21baYDxUxuhLL55cvDnwPaziLUacDurLRfZi78kHLFcNsw
+tQiOd+0sghwTD0gljHy5ubquEvKRr+nyLnTYAnuAY5CSfZE8n+V4nOhQ2+lRHJH44xD2hJuq9hD
Sjt4VzXhW88LwtXb7Ctwzy+VJdbwxZ4tqSrdUW4+5R5maHHAo0NNgaLkLDae9ZEDHgT4j74zDaPe
0UAZ+U4E7597kD+JhLsA6o00rnyl31GD+QW0yUn9D44vRMUnUZyJS/ljnJz/OmO6mJ8nyksQDW+j
FAPkea/VjqYoullivgvRUVITfRP4gLpy6wZgBOBFP9+T5/Nzsn0D9RJyC6KkSBSrdPdRnjw8Whwk
DTjGBIVp3M51FALM0duWDY9SK3kvyArC3r8ZxsO7NHIkCb2bme+lzLO8w8PVUoKPg8A99LNIdcy2
n4p3LfcfJenNV76z4/Ydt2CMIhBqjXQGrT2QmnsSIzvKyw8daYkKn8fuDfosdn5N+2phIU+b3s7N
CVDBT0RFuenSb0XBLDQ8B7SqvEHY4aDG6wTUAZcM2am46WvQw5KjpJZrPdAbcTQNgYlYeiLx+F62
SPt7GElnFLPUJw3dklQhYZhQCXpPC6LxbrwYceMw+QKfuzeaT1+hDdpayrDq8PPpLGmnR9G2kYM3
LUfUgUS1YWZ4kb5noK5J41cKbsaB0b/41WGfHsBxFo+N3P6SpVcJ8yNOk1UaHpzowPZEg1TVnwfR
540yrALBvG/S+2HgCfTvfVVfsoT//HFM/fl/vVdPnVj/6y78yVWRfdZX/9bmdzZZm1bzv3Ri1fr/
hzerrF/1Zn3/nfw+8XL98/d//5gMWHFZ1RRQozS0VEuTJAOn67/WrKr0n6bEdQiHwVIUzVLwX03/
WrNK+KNWf61YJfk/JdEUDcuSRNkwFfnfOLHyt/+DrAPboXSymDVESbdUyRT5RbKoSKah8OdHttq+
XPfV2CNT3Jhww7Gia2qoAYVuNj6O7grUHdrPwhP4orEFIV50IzBwmDf6RvanSmwgal75TFrWZG89
jaxmJfcj13HeexbEMbCfv/zYMjPaAjG8W6UAuLOVASV+P6SNJGHIoyrW8GDpuY4SgBTuC0jQIZAw
LcXnouPZg0FMUqO8fSAfJwVUBGgzCTwWyTUTvxc/jjx0H/+O/D9SvIgz4IHV//5f0tKEqKcTIoQU
WNUiRBGCHHPnb1M3cIHxjTtsG9aha9j/j/GM03iZ4PkShOApnuR2z5QzbUzLViSHIAdulN1CuOnn
X/veLLHj763zcukDS8f3xvGePLpTj2TDMWP0tp09Ip23qTfRX/PlE+/l4znVLsZUwFdLhiGiV3ca
k7I9z7VqklGiBtdEXxHD8RHGvT4yeSnK9GGPVrLoNSMCAUa/Jqf61B7gUL1h+WEjKu0C18S81s1v
gAcgLpvfjxsgZevxlfdwuTjcyUF5PseaYrAE4a+YCvnk6S8hje5rynUtn5QHzrfKKV+ULc+qtWqt
ChucsZPY+WZxJYnzsNNuFjXdUHRd1SR5Ns2xL3aiHhvg0DftrbLF2GYvu/XGd5uFqT4bnyHJimwp
qimKlqSrM+/mMfX7NOn1el37dDViQdJ/WZLVJ6vmEEs7UH/ZuBBRmY6hk2VrGIakypLMmSkb8p8/
P/q4tZeUkLkUmEk7fR/twAQ42df2FnMxl8rgWtpaDkB3By3iDdB+p3ZwptgbG9UVV9gw7/Ex2aAW
uzzn06Ka/S6ObFm2TObCUP8syqPfFcYhaCOP3wU49plE1UUYaT2uy+cpbrW9vsSnvTkPpmuKpbGs
mHhtdlZze0dF2BHMtN6U5C4aY0dN7uv0kSKGGyFdcD3c2YYyDNJG0TDA9kqsqenPj8amYrCqhSkG
gYFZai+1afaAQuK2ija8q1px6WQ6X1WGabFnLBmzTZFa8Wm4UPeVtseyca08tLcIprz5zmHN+9lO
b6YpBbL5lL9K79fHeH7cG4DXae8qOhoPsmnNolq0C3AFQKwx2nkb0YGSuku3yLOtxlfwUOuFaNPO
OP2CpmoYOhe8ovEJ9WkOjqYUiFrVAHelt3Hb2gPRtGoN6MxGIMm1NpID93ftP0R7i9BLF835/J7G
no009eqJKk3s8WdvB2ttC6J3P7JxaujBq/qZ5hjQ9pX2778rcU2Dc0I2LACds2VUmlC7opp3O7Jv
O4zM1thsuoYbPrFZ95C4lTVlWdtbmGr54nCPws6mWglisRYHwlJG5R7/Ed4PTnmLXq2d3OvrYt3e
xDfTUUwiX2NOuJPd1KHpuFbeIfAvbNzzG4Fm7/EczOZej0CURO1Uu3Cze2GVOL5Tc0BTeV8PduYG
e+iqrulcX23nx4UJsEA2KRAZHNVnS/uQoUZV9WjAhNBx3MOoaV+gQEeUlII0PvzwhIlqpcmUHN1E
kAHOLRwgZ7mGYfLRLQ3qvzGls7NRB80h8MsGZ48DTA/BeNK0pd174SOfRJim4Gg/YTU1BqZMBPot
PxRXX4dPh9cCoKuNX6eNIexT/n14Ux6vT6x0fjKeDmza5kdh85g+yAG8ODdt/gLzB301XUBsgbM/
e0GtGb0AG3kO431pVS8EVqcU4CiwJwkWuRSBe8yr0YNEkq9FoHdheOeJBMPjgrc0QzVURZx+xVEU
AWO8AlYgHNO94qK+tTHuEGLkQlPvFyJdOA+JZJm6ofMUEueZYS6jeQYQmIl8MlYal/qh4G1MM2IV
fYGyspY49inr9a8UDau9el/dXP8BF7YIaQWvKc5jg5L57EYtFLmyKk0nPmJgWQYKs7DcdGr2oV1S
/RI0eWlup39xdgMYEq8+khnDUmR59gUL7iA9p9277gTvvlQ0qu6fVUVPUUBB3SBn8GV36o1q7WsR
vAf5Y4Ac9PVBS2f70tTYlTrlaZmMXNKmPz/6vnUSgpYCQsmdx57ZqGu8wWz10bqLnmE5rAJH+tcb
xgTaK/FmFTU6mKI+i8i1iyK92gJKXYFLssiId82GGvtaLO6mIzCxBfvp18Iw57kZAiEa06xx6eiM
dn7+HSTwiWFC8TqJP3soe0r4PRyC59JqdzA87yLVs3tjRKAyu8srzfWiZGnY8+Ppzy8wRcXi3UNy
o87uoChQh8IrYBZ5pfVkQeyQQ88WMuUWEd+1pNxGUCzGHkVZhHcOWbBV1fjrCClrAPTgZwDVzNq+
PinTRB8vv+kXyYqm8EjQLNmc59GBlvnomWgY+tFcxdoGWG/qXg8x31PzELNvDXgSqXuFED1Kog1d
Yv8QOg3YylanEzFwHYFUvB7y7H6dx5ydWLLSNCPHGR1S+poIb63F3wlwPZ5c/fqAxLGyFjbaGvga
b5Sl2JfGq2mqJckWVR5Rm91BSZvnRq5OeLMSVFtkOYFSo0brraamhuzh5N18M8CBiqAvjBJrjcZA
WBEmw4AbMwaD2PBuY/wCZGPpdlz6ZbNryjuIAnbzLD/rS/Kp7hVb+XgZ7vutale30tfyPnvBXW/l
L6e55+ueR4MOpJwSF9Cx+bpH/EYIw9HCbv1O+CbjPrfSED7o7yIXiUbSXC3+igKA9VXcLpUa5heK
LFm6ohgmKT33l6XPhgxcGTSrqGMGt6l31SbcoCzoLoc5ezbM4hizYzxF0C31G+JMJQbcyNbFBvnI
jbHB3/hhKZH7cw2d7lpGpdMM1GXAgLI5f9kXhae3pgcRZxfea264x3d1JXBy0rFeC8vfb/r183gc
D5zTZG387ywejjnZgcZYTgJQ7qABbhu3s/01RlS7hY07pYDXIk1n+NFVFCqpkAaWBhJ9N9o0im8C
/hv6ODtXdBUH6a5VtMcqceF1cGmZADynHMQbTBTnxyCEtj7INGkKC6Pe9XaNW+xwJ1oa3vlxy79/
FGd2FpoxilIVHJs1mIpv/jOqSxvMoNYNupfMJyAqe/E4mo66kxnlMTslbZRKdOCZ87Uy1Io5ImbH
lX6rb3pbXUff2IfMJ8YcwMDX0KJWS2np+fk7BeWKZ6lwp1jm7Pw19d5QTJOg6sbfJo5Y0HtGvJM9
UdiiKwI2f5geeVJ7t1j1Oh8vqSPHL2kFsfX5eBN0PTq5wpHSu4PtepvaocN9e6s+NPZgRzeont1I
C5/1T5J2OsenMWerVusjhLhKYlaO9i28D3+o3+U7eaN8U9dIUt8jl9I/l47optMht1wzPh+yoals
ToXOkqwq89nWpVGlp6cj6pzmr8mo3oBhD1aiVG4Wdue0z0/HSSCZ0ggFN6Sh5tWtNmos5I1RH6nt
zkFcZnPY6A/Vrr7rtks78qx8S8FHY9mq5pQYy9bUXzk+CYoybELcyEBAOeDhHqhy9Xb9KKB/fD+l
pwCx0m12q+2D++i5etH2iiO71FH2y1Wai9OrqjLnLLeYOj8cyIxjFRAXhGUfFcXwAZ1CQATb63N7
djJMwz0KMjsZEjE0TaElSGnuKqR+1KRbSEyWhjH9+dHRWgOni/MpQifkyN08yZOOreUvRLk0Ds3S
VIlmFNiA+RIx0TCIPWofyJm1gK6guIkLEaRLq/A4xCyLDke17Sru/BWoR4x9tsJa3DW4dq0Q5XKX
1uH8ZpcldXoXcdlSOaEzps2KFsbQRiOMXUCItxB1nNittxRXv1Kb2wIiXXgAz77RWbBZ7jiESEMX
GcFMUJjCurLbbCnjZ/ec7uI/QSwqQRixmXQllNnO8ko41FA/oZuoyvDTL9rcXCcZIKTHTuzAkym5
TGu81Ksc9GhpSfgd+Jkx4DWkZkD6JHxvkaf1UIR3qr6nQw/ownu1IvD3DupjCCy3ZoQfW6ADy1Tr
GlHJIRy+mEauvIpSLA9OiL7oQyujbc4bt2o+EmzPxa3et9rPWCgOz5C+lV95epvryioqI93Jakxm
UlUqf2B4aLzEIigqfvNoPGEGh+6GCYsJlhlGj296W6Ooy2hQ6zQSLfidlDpylK2KuG8L393QoL3z
DA5zk0e2YOJ7U2cpsG9oXihQvPkDEkK4/ZSKCtPbw3sAwI2kWSIS9FYKPXXYtN6givukT7T8tkzC
UX7OOl1GIgy5tB+kSQftKRsq6xeqFLm1zzAFQUC+121VRMgSpSXN8sAtNEj/rGMjgOEKm2/EuFEB
tWun9SB15WqoCk2xEeY5xEjvWIfi9tDkjag5qpqYET4xmljVX8dO6wO71AKU4EN/LMe3vq1K9Xsf
+sL46tceL8jVEB2qqL+JKy+ANznI4HPdqAonLTDYN6AFsyjAmkIMsAr8XTeAPnmimYBEZGoSKPmI
MFukDTAcr/yS9kb9PTV0sOeQ2qz83qrjAE55IoiFhwEFlg9KjjWspuefMoRe0V/XfZLn6gYlX+yN
PD9PfLdU5ELGGSzrTJQuEXYBUZJ8sQYJjRtwbUiOjSJ8q3H08vZTRFMe3QBrHJCmglGcB8jzdF6i
g2SNIFtBDFUSumtAIupeqW/jIjvw/7K08A4/+04I1ckOo1aTbSkAAtsLpZrn4KUF6/DqiXn9g+FE
8HZjMeXnjfFGaM3yd2DBHO8HPH92iOS02IbkVg4/ECQ0cM/U0IBo6qUCrAov3X2K1iFHUVqFmDu3
mDbx/sdgrkbC9SmGNzC6CmrFu7pW1PgjU8rkJ4LTuKirCthU/Bb8Dl1mvPD8XC7uighxLxavhR56
H6nxtxQsIaYh9OTzDmKEHEXmjZZL6NVoSQw7IhYDSAXClxRbZhl5MK3+zrrIn+KgIxGhSwRaO0nj
T02DYBXUg3hfjqJwA4VecJXCArzTeiDeLT3R1oIlYMom4LUkrw++aewbSjWrzIBgq4zxCHFL+lEB
Hn1OgGBLDuBW6VHoLOTbBUFH4SWom5dBVCYb5goB80BCz5PlgEIATMHCbLp72dOtuz4dusrGDCf+
TAO/2iDxi9bHQZch1ksBti77yASy7UDcrk0XQj2yUJI4fNFHDUHBsveSyfWdJyRKQ8BnBOvD0AXU
R1dyhGaYlZnQPtNBqVB3EFmidoWopcHmkOHr0EkLfvutFCcPQsEfoxGFROo6rTw4S5g1SdG9Fwo4
00hNj1BCNEYRHlNjg21Yg01eRgUR/axAtxrnUPZY2HqpRxE9lOUwsrVB0yr8bBqo7cngQ9IiKQuC
R2XIcR7ofd38YNFnP1PsUH4UNaKDO8Rf9XGvDrhWIAAhI4QZyT7gVBMXCQQ5FHkfgzB8C/W84umO
mCKgbbNQDLu2NKXedFbV54QXOy/+irajFD1bnInVq6pwDgM4CwKjeSzRDE62I3Ip/s/QzCVQBZ05
USYzJdCgc4apV0xiXMKg3/gibxRlE9YCcpVWk0DbNulhYfU1oisGG9OvFHxetBgmWiRUKrxyrUL6
sM2N4uF6WvSnSX2UcnJZWSKdEoP/oUApzp+e5KJWkVqNuUJ9cX3YQsKnUyU7o5ve+lvc/mxkRxBM
+oVFjqsoN8vJ9by4/+cXmCK/gySUfpgxy8z8QR4rvyQRrW1x7e1xlmQ/KCAkECgEPACSE4kDHOD/
XUL432GJinCgYZnqrBQtGpRThJRcGzWeRHnu9IVkfpao/fe/zwuJSpVkyuKUJRyng0oTSIeUdNCv
HkUxskugx9e/3eWZk3mMke9JojjHBfj1CH+576YUvuxvRhvHO0jra8ib1IH25QZHTtdf7PTNik1/
B/Y/UbVZKQb5bNScI6J6AJf84FeJxxvlaFgcS5noxSnkecKzC6amac6nUB8hd2kwA8TsU+VAOnB+
Xp/CixEoYKlMHo/pecl6lOWi8NGAXuXNmwAFeTqGr0eYZ9N/pwsUjkRpTqQ3OFtncWxEQZUhXKTf
tVQHujv18SfyZ7fLsJ8LqbQlmkehptEeLbmWBDDh4KbQHK4UN3X7N9KOAyXZate/gmzv36+P7eJK
OIo3e/G0yMXmmlDCnUFoJ8aGlUbLt7asb9OiXzinpFnh6s80spF4wkmyboFKOR1bPLR50EXttNax
1+PZ7w/7amPa2QYCX/gqAT2Rt/Frhg7GUo3z/NFArRkciGpxFwB/nn3Bgc2nW5MvmqTVjiJnW0UR
Qf6rC9v5Uhh6NqTGwD+ss+5tDOkkl0gJVsOwk5M3EQ2QsX+6/sUuTaN0HGT2AOpGCXPGjCDBrebb
qJxM0IQYL6cbDF5X0ifw2w/lE0KevFgqvrQTTmLPPqFVFmM0qMQ++N2nmrbf8DL9ype+B+j/Aqzx
hTzMTttsUyjqyzBxzK8Pfvr3Z1fdcfx5M9cIFdboNHbtodwpW7R0dsPtP6ixLnzIeZOVUjw7QycO
uDB5hZcn5RRIrRgOrtBJXCuvyJfgXLswuvNPC0xJBzqkGLQ7Waizh3SZGmIsDjFknhCaAZlYuPUs
DAj0g2Y99NlB+dAcWb8N9FUpZ+ovXeiUO80Lo01VeVhmeTix5MKwTRKIpFE+/Lw++WcnLeA8QxQ5
ByXNoCc5exTLqOHmRYIujV+jBlD/7MxxYf9cjKCanLO0PcF/zCJg0gpby0tQviFnM0U0RJfKrmcL
SJMoegKME+knW3iLnp5BqcTESUYDZR+cqrLF/ZFmx/JGOTtWpzDMExR+yiFnFRG/bkU/DQo+JAXe
BBdTiLqQ7LetKd9e/yjnN4YmS7ThAUEzXzJNytMRiV4Z1Eaeo1lCW0VdoyN8WCVrDoK97sJvXzpJ
z4+AP9A9qlYWWRfiyrPcQTGKzorLP/Fw82Rn+Pv0BuENJ90U/za/m4WaLQdIP0VpGCNmMgpdFSQc
xW63MHvT7JwcKPS8cJFQJyc5RmPN1gP2ybhxNBmoJlftgJfRlVonlBYx7lqV4Rr4sg2H8HrQs8OF
mGST1P9MjdrtvPwuZcL0Qp6ArSC1hxHbSrWUd+lodEuJy6XRmSRfpvKnuzc/TzK2QJDJHToVmxHZ
hRUaiDZCANXK2pBcrocPfaE4d2l1gN8VDbzCjQmwN439OH9psnakGwdvGYWMvXjnOxQdjDVaCduc
ZPb6RM6bfDIw0pNo0zY8ilaErSpXFdGmHopurWMX9yHDnhpvEdUN7M4WG32yfGHFHI9wdkYnvqYA
9C/0lbZqHGyLRafbZL8loDjWN5Q+HDroG7zN7rCWcygQoGqw/OA6PydPxz1LAQAgYPWUM265eg2t
D0lZ+oznx+RpgNm28GUwYtizChyTSf96uNef4vgPMBxGFRiBQVsrd8ZTj/r11E5dboefn5/EVyey
hm6BiJsf02OftbIGuWKVR7gyIo/lrztExdHhe6/xPL6+jM7y0mkVaRL0EV7KPCRnaxZhpFAMTIgc
GvQiSIrZeyOMu05oFae3Ilx6ws31gHM00d91exRxtm6TpkrQWcXZcWoSZVQX7wHcb7CAx6NxjfC3
nW6ChZhLg5z+/Gir4I7eS7UucZa23QpjeaVNNoN8C4l3FVXqQqp/8YTTgO1S9CWN0Wd3UkFpSR5D
yudRL+597c00kN5PXq7PonxxkfKs5ItRc5DngAIhi4vxgB0C74nO0R5GFwfM7549PPY7KqR2vjXu
vS1iRCvRjve+jfP1z+YGM+i1vC33obuUWlzclEc/Z3ZbCUUujuAb2JSd9aR6CBPl/u76kC8vnKMY
0+F09BV5PYWmOjBk7664779Mp3nueF8QQFpPOOjmbWlQ51+StjgpqWjJNE3PYBRy22DYQZcTob9A
jV6RXcWcQPUjNOq5vCtj4cY//6SKyOGKwje9UyCOs4UjhAjsqmWFJ7QU4BTQOIlq3ZqCiPszJkB6
Yf5AvuKHFCYLWdT5MHVDBtQAS2OC08/fhzKFU8urZB5uBk7DvrzqUNmNMNi6/v2WwkxL6OjzZXHZ
+hb93ImD6+pU4EEVrjqkFK+HOZ9FevoGUAaA+ppI5eU0jBdLHWR9k36c+itFR6od75DJXsfpb3OI
HLCb3Butcz2mNAPAcKYpMAKAwGqGLIlnXU0rrodkqAmKT8XdwcDIpfg9pjuT5oMnfzGRZlBjXCFH
ZSGbmgMpzgLPDtOystRA1dvpQpYZmQb5d4WwIVhJD2yoHWPwgtoi7LqVv9j6PD9VGfTEITJ02p9U
Wk9n2gqFg9crAnLHBwrT5V2VfYztveCBFzGkhcVzYfOfBpttfrPM+wG/z2mgOHUP4wMK+LEdfxGg
fPTjboQpeF9vloqsF8NCI4LVwm0MNH4WNu4Q+2p95je4VfdYyj8kTxMM1XoqXhSuKu9+qZ98vkvA
NEBGpFRDzfCsTpQEdekfRsbZFb9agMZmsZPDYGG9TinSaeJ/EmReAoXRLGBx29BG1gpHEku7EV46
DQW02zT8SStzYZUujEmbLRTkpHkPDujj+Firj3cVYvwmGJ/re/A8azod0+xLCUbXWm3OmBoZV4y4
hZGNRzWqNGU+opsOCf56vKVBzU7rsq76VOqmc6b6NhYIjydfPP/9eowL71sGpWoGc24pPKhnM0db
x2+CgOWHDsd21HbTndc/sdjx4SJP8selbTbN0tnK0P/0/inlYXlwuqcPGQasHscc26xzhJXOA1fe
KXs0JtfDdgkXdXl40JZ5f4Kg0Oc9hkCvulCpSeWFrbk5bP09YkSuMSFv/0GB6eIC+Z9gf87wo/un
KQqkVNNBWLVp+KPSkodDiB+5174DRLn+2S4tDS4Ck2ILOxmg2+kkxlV+yJoDXw0HXRthPKwfe6Vf
Xw8yfYn5lzoOMjv5hUGh35/XBLFK7C1zxP1E/HWuBzm/TBWw8BJ4dA1Il6bNRoK9XSTitCisKg2J
Jau20mdVjtajWptbLOyRsh1vRLFtn63Skj+ux740QF3TAJ+jx0NFaRY7NxW0sqrRQuildLlUmjJb
+E4XT3fo8xPUnqKYPG/djUJeDXLH+mtd8GOD02wicyU44hesVYItpXhOeISMF77cxWV/nOjNNhk6
HLJV6ajz4ssOm+Lg+Ht0Or5NSey/Rqf9yRAsMLkMElDeGcK5rnEX6VG8wV0jW4+Yo3TeDx3/8+sf
69LmOooyf46AY2jBwRAF75GbKNOeB1xmja7bHPLy6XqoS2kH2HyuSMqknFCzdZFoB1RtI9LkAdtz
S59ExOr4S4aYf6nJyFkaC5/rwjqEaWSIGhxplaLO7PGIMNY4+YozgUq/aTsTTdeFXbYUYVbRaENc
d0qj4873u02iWfZQvVyfM3m6jU5PC3hvQJdRkCBXO0O9+hhE1IhC6yvve/gjbVfmk7VSAaFTMgJe
ZA/vhW05xlP4iLI+1SNX2EVPwe8lYPr5QPkVpg41mPqfcdYQRYB9jPBXAcQ4fhbaJ6qb14d5vjRO
/n1rVp7VhQqx56qg4WrC39eGWx0SWNHcJFWzqeUv14NdGoxCI0Dm/FDA2s/uZhOjkQDxaBqjI1cj
nhSjeVg6oM4TNV1VgSqqJtYmlNNnMUYRU4liyMyVHNsDZFvUQCsn3akO0j92WDnml/hGRZrLkZyD
u1hhPN/UAPonmQ+KGDQt52y3ElhTy1Nq6lkaOH1jUfkZrEPHckonwSd5cJQ9Et2cWUunyYXa5hRZ
gU44cbHOXt6jEGj9QYYSmerjgxb4NwK6qDF+so85Puiv5HSsV7munMYf0XPrQ8s2DrL+hqCVfwPy
5vf1T32hssvv4UvoisoOOuucYGNfKqKA3CIqvC9YAbi5c4AMQ61qkWowB4tzYBOL3IFpFy3QA9NW
PspT1EQy0ceCbjXhSUSnWKcyvbfDeuw++5tgpM2JXpabuJW0TrrP+C4dlhUpztPA098wrf2j39Do
0aglItKWXIxuloPCnLg4zkC/SBreKWYvnLF/MKXz8+l40LNDXVKioRgnGcsQDV0Nf4kUfT2rkukh
AdXLhZVsgRvLBwxqBaDDuMMgEKsj0BkjsIUzk4aGayt/hEZyKwnvZbxV8wY4mXCDeDzUOPxzDeVF
H6O7qu6+1mWPx0OY7As1ejCQtL6+Wi4dDMdjmbbV0eS1QlbkEAU5hdofPTp8opcuvD2kS+cChBtV
N6gYycCOTkPg9tUmFpkLnqWAxsz8BmVbLAu/Ua+6Q2juVjF2ArTm4uAjLfWWqT9Ren6s9RA7YIxs
88NtFOW3Yd1sro/8Qh2EdXP0u6Z1dTT0wgDeLWCTTE+iuEeqwD1sJv6WerPElLk4x0eBZpskTBJV
axsCYZRJIQm9zNSzrw/m4ul3FGK2B3ihYgSgcL4numhLA8RT6X7EW7rkFr0eaVrcZ4v/KNJs8bfD
9IqIOeV7bZfUyYMoCB9Vt8SzvJDtnn6c2brU1ToLVZ6sHCx/OWhIFyofE9Vn6mBiqb3c1L/wmZCm
onzK9Tih1GYjM3WcanSTkfmtuE68DMW4ZoGSfY4i0/STGLNhBYMVmAUCVBOKbNchcWKtU1vZTuMa
98JeFG/Nj+UmzYUknrC0T1XSKdrd8y0oJIhbp7gC/GljBOtqHVL1W6MBvGk3xvvSQ+ziRB5Fm20s
SG+hXiZcxULc34iIx7UQZa+vwkuX7gSGAuVAlksRepboSiKm7okS8UJYUyU13HELJB1ZhPDxn9EG
L4yJeCTUVJ2nt+VsDwNarzRt4MMpVf/DqA6YQZIF2QujOi/NckgeRZl+xdGRBJY1V00f3floV99q
2x5uYvKCWt+i2s6lFXESabbY0THDXSRO/17ckg301C1vGhdlajfeLEkhXJw8IH9ALCao5zz7TGMh
qE2gXaikFg6u7ywPZ2HmpvmfHUu8rybW0YRKoZxxOnNlWLZWGdDsLX9iz+BtEgcc0Bq7MmSv0Yky
sZBZuDkv3R8nxfvZXu41aBhegoOfXB8ctctdDOluZDkFFCcVTmXpb36EaKVl3Qh4oC+Md/rHZ+M9
CT5f/3GqdciEQj5cd04M+zmw4XQcHGFtQC5tzG2wjbe0SULXXBj3tDKuRZ49AHOlL4AuUTAqst9G
/1mjQSBFC+fkpRiyRieXbJ5OzxwqmoZNpCQ69SJJfAuz2877kOvHhRk8LxdRqCFvl6laSucKCoJe
ax3sMQAlvmNucrffmt3+ABEYAwtHXU11y34jbgOIyXjYrAMHzPjCTzgfJoU3kxMZUiCtbWt2qJR9
ER2KSfU1vlV2k56ain32h+D85QdjUBgoLr4iCx/wwsAnpjX1FYRztLOqvdcEZVcqTG6HhM1dHHZ9
6yCNbYmul6HOfJfUWoHBXUe7aqXxavyZY1C+uz708+XLIxG7WuSRKdyK8/rm0IU8QivqIi16AhJQ
RMlM9l346kV31wNdyD5PI82yT/qiY1Z1YOHCr8JNsKvwx/4hfm1fDk67pedUubq18r6MqNb9g6fh
+VSfBp/dhD0EE6Cmk0FcvB5dEcJdpq6qV+sjW5s2+NZPFU6hGzmWLT6b9/3SEj9fX6fhZ+vLxCpY
HlS+dOVMfNPysXkNMU7YGMhijfg32Eb2Txj20z97ekIAZaKpadEWhqg9p02m4jiQrgOb+itRiEuB
3W7bFc7ubrwVdsLCWXhpLZlgMUlraEiL86O/jcRyKErJWkWmjrHRKJbST7kJdddPMmPT/x/Szqs5
biTb1n/lRL9jLrw5cWYeYMqSFJ3sC0ItsZHw3v76+0EzZ4asqmDd7qt+6JDIqkQmMndus/ZaoYQm
1Pub6jyiWZmnoH5C4Iv2n7OoF/wA7YAOajA2KtIS7S2LDWKw8tpFhSLwUYv/eH/A8wuUAR3iNJLL
rKt1Yu0TOaRJPAwZUKCUqtygYHllSpe2Cl+Pb0Pzywqwe3t/zh2tIVMpOCYq3SeTgejzQ2UOV/22
dce/3RvWa+NzWs2zZtWspkkD6HaId9ZnVHZwQ9GaCvJNse137y/b+c6wNPYEJRvZBOJy6nfMa8Jo
bRRw5TLfh0P/KJfWT6Rq/DKsfr4/1AWHirFI/4DxXJNfp709du+MS0ffM9pLtal+NKzQRNwtrVVX
6iC+HocCDUEEk+JPXWdkyB2VqqD4vSQQW5dqX73o+eKEf+VovHqr6wK98ieNmY4Oq4h5q6PqDQOF
dQmJp8lf8th/f/6X9o+jwUzCzSID4D/doeU8yIhyATkOdYpWf3SwuXeGsX1/lPVb3u4eShEaf8jL
wvNz6hdIOUJ1pmD3oBdE5+0CK5mliDZI4skKzAkJxNR8fn/I84lZtBis6WgKm7AontwfMYVTNCob
xP5gyJYctAceY4Z9f5Dz8/12kPXUvHpPcgs8SqsZZFFuBoRjRX7t4F1Iqq9DULbEKLN+p1ZyTmwl
K6eWCdyqh+EmPjrHoXAjHEZIZP31//8LsJb96dbeAObNN9cwyRfnicsFCIOtgiV4O89MHjkHUbrW
dZCEyL9Wy8P7C3nxbZmWA/kA7BEA994OAM1mL1m0XbhDJj8XkvxQavWByO2Kf3rJsEAz9e9h1nm+
el9Op2WlZjNMbeTInEnKdyCQC1KR7fdxmq7Z5vPrhlf2arQT24xSCZJ3Q0kRpNXuKHHeTL1T+ukg
BYtdRhtqZkFf2Z/+wkpCrQi8Cwj+uZfY4bUuGVNs7Qr15kOXvzj9t/fHuJCqZmYgOterm7z9aVRd
UDOz1ZBB5oO4z6mpt5uRTmPIY64nQdSLmw8uWxOINaiBU7dEbZe2xf6xjNAnNU8ZCuWyW7+QWNJ1
3/Yzt9wjrXNUUIFF/chFkvtLtjOPSLMl22vB44UNBFIC8llKddp5N6GhI9adi5hnSeDgztGqlPCB
04mUsnP404tsr/VwG1I0MkBnUYZw4nlpobdws+QbrACe1ud+vVLY1MsOWZzAyXovTh5DpCkFYs/v
j35h1Rkdpt0VeKXC7HJy5Etaykc9plOEntdiq/hpYHudH5Le2KxsF+RskD8Wfvm8AilWcvBaBPUe
ApTdtYLehcvjdcxx+iTC0fuiEbASVos++8YggYxEexetQVVBLCFXX4Ta/OmmR9ZdhvEXoB2eyBnf
SlxWphy3q6tYlImBXFjV3bR91D++v8zndo+ucRt/BvpFiD1OrXtW63nWLyv2ZpkOQ9i6ulbfFt3H
90e5AKlnFzHKyrXBzj2131LjmIWjQ/+2Im6Q/ltU+rZdBRUNsrSLXx9WdqsJWbFpQ3ST7nRUT4gw
NODpV4LYC2BCHsUwKLmtXI+0lb41wVIEm0BrtmsCRNms8Drhm2jraftp9tUnjrIv7WeZ5v/NXF47
Uet1fOqGvB77xPwrRVaNMfSeCPoGRk/dCwlOHwXieQPZcEg737UKwrm5WCcL4BQ/RAXje+KEIDKS
oGjGgKtOJfo8wtykjeUN4q/N7D8DnTgiSqlZ4TIyULbv9vKL4ESapELqn2v1sLxyi/5K0p6u4y9W
QaJEUBKnvpXRCdrorCkkPq32QEK1TX0oVNKDbryrt796o0hWt7sZvayra3ohF0/D+Mpp+K/RT+fa
aJCHhOvoeSCkjQqH4EomBlcRurVLA33yP1nMrm7dS9vn9cAnW7echrpX4hm4OzFQvY1vK+1DFZT7
LBjRRdrl1xI+5xcfE6WxiFQLx+UMZZyFYyRbCTKuUHR7Xdd7hfH5fcNw+U2+GmLdwK8corya4tDI
GSL/Y6bXbPjZv+Rbyxv9xu3v6xvIysALXSfWujgzXYF3FWyNftbvXRcVDW7ZiHrM0qHVVn4vW/WK
R3nh1oAefg2N8RhWqtO3M0vsympUuwjdFNkOb+UxcIFPH5ZKfFHVEr5Xo6/d91fz0mk3rTX9aZEf
PHNiM7tM6wFoo6vX5dYpehoTq/m7no4f6vAarPHSxcFQoMFp917bBN9Or6nsxWx7LXTrOv2I+B7k
IsYe8dcrU7qQCMMJANj16zI8K9fQqw5gOQ//2f+1Uq2twQawgCsB/4WyIfAWssa4VJe6IGp9WSCR
sUN3Mn9XFF89qBS7yq3pF6gKKQ/yBknR4FpUc2kNaRAkIKWvc+WgeLuGchGFVcgfN7XSh2hMPgvT
QKwx2by/LS5tdnIzDgoRa0bjtOSlx9EMFbkZurORHxBG3xfXqGYvTsSCNZmXAXPyqReBpPKkW1KH
Reyr2c/ASaIHHO8cJX18fyqXdrhN6zTpEkppZzA1rZmLwoTjhQu0h5LowVEWL+uRd0rSK37CpUUD
IbwSVQKJITHx9t30Ffk7W80IezXtLomdhxav9/3JXNjbXMnUnDTQVeS0T8x5o4RV1A8EtQPtlr4h
9BVFUccf5F5+JkdaPPRyFv0YktJ+krLmGhPeBfuEe0lKEOwu6gqnuyJRimmRI7wwcpFr+0Td7MoG
wHWKThJ9FeKrNcpXJnxhTeHwQBIEq3ghJZIl89CZglTC3Ce/d/r0CXjD/v01vTgr5FcUgNbM7LRg
vQhFdJDBgWcYcKnUJZVCV1H69LmTc+XQiJDSljVpg3PFTl2a2tpZBDEkp+AsIEU61TEkGeyUkAjj
lSINTDX+81EvHZNsFhJlK1D+NFdmVpVVhiNV3ozW9uZJgJLKyIFmu+b2mmm6ZBDfjLXmFl5dzB1U
2Lk0MJa+NTY9DEnf5v6D81gFo294DkIzsAASkgXvv74LhoRGFBuiI4iSAcWdXJqRphQqYGwHQW37
Bqn7ozFNEqciudINdqm6w6tyNECaNGpzY76dnlCMpIhVcNd1EG6RMhzurc8FKypBxDL6OXB5z940
2+xWvzP89+d4aau8HvrE5XFKMZo9Ikl4VXQPT2ljBKY55FeM/sWVBIcKZxMBwJk2kJOrmbzoNIYP
ksiEO6pxkR5F2qBuNQrUW//KpHB3DHJ06K+dxshpPadznFFoMMzJRzzVU6srI1ww/UwH7lEIZpCJ
ObVXJfx9MZEyBrkwkSQwQgft6ah3UYuG1kjTr7hvl9bPpFsY1AvNkZSS326QKo91JIrBiUwmMsLe
WAoLKfF4vtc0Cvh/wXoQjK5Hm+LmGUcUjdCGlFPFcQsJnj4I/VL4xeTtn993cI+s8SBdwGfe4aw2
cEtmhgOSHAlZODg0Fx65K9vuwluiMvwrSMEZOGvr7gynWTKosl097CTY5EQJl2Nr3+R2d6dW6ZWw
88JRonEC8s61p5RI8PQGnaZhQiiObJiUHAwD2VDUFP70qq2MgGRJqLRDT3syxKBYUaUluPHCWD42
tf5piDT5yhirLT0JZ2lMX9s/2G7n3LrKFBODrdWWqhUygRZolBEX3k/aZdsJ+2ueyQc9jP/Cq1o5
kxDhgTf5DHYtOUq0AD+m2TCTj0k87tNMgxeDsMXtBvPT+8t4KWim7Pmf0dS35wlt06pYHASAVyKH
Md4NwpVab/k92tLj4A/fquw4pVDXXkVZrymO08VdHQJiiJWY6tTJHsOpL5RVefg/hcOVJg+QjX+N
3efSdnSQPUPygOQ33B9v5xh1szUrEpeK5VCnU6dNqBjP76/jBbNEKI4fT+x1ATeNhbWmAriUKxXP
xvKH5AQFiY/3x7hwhnGeVsAVgn1ERCemT1fKYWyRnnRFYcg3SykNjVuHagrTaCrA/7XyNXGdCwtH
jhdqYfTG5PPqy1ganRyJBsGXNLqdi/ReLeorhBcXnO03Q6yP8Mqf0aMuiWaUbdl/4VbbDbsGNbzr
vbSX1g6VQ1o/8CoMwAwnwzQIm/QWTie1Iy+WhqeshTAErlk7v2Y1LlSObRO86erCIylxdkVNtggT
VKbJK0yBQj6+TB9S83upbyTUhuv4U0wxUJs1VO63UlJesVmXHMTXo5+yBM3NnDh1zuhfDHcOEA/b
ll430LEh3a600Nawu3aUL6/tv+d7Stk8DWUo2VC8oiwVHQsjuauiKjDz+A+a0oP3j8ClDanTkocW
wpoAO3U26n6WzULpJBiCPmaU4of09/cHuPjyXo9w4l+namEsdsUI9q32I9q1v7KWeDer7I+g1PH+
cBeWjqiZcIjiKUQap3nguVQlo5JQS46nxxrcQNbQ8XcY9OjP+xhvxjmx8qGQtUbNSDXYqblF5j7u
misx5AUD+GaEk/vYroBQZCEjDDKq2SmKH8lnWpT999frwvtnFJJo1CxWX/0kDpmaJRSJw3oZa+1l
7A4i657//4Y42QCUSAGBrgLWZTdVH6qwIltXi/rx/VEuHdM3Mzkx5mDG21zuWS99u+qDUtyJN+rX
jty87NPu3LnUWNJrvfAXl8+AVYS6g4wRPFm+WYVPPZocXlLUfmhUy+21a0DAC0BuEkGvxjhZv9oM
jbpz1jHo3imgmKyVTWzcr9IacE1u9O7O6PfvL+bFvfdqyJO1jJFlQ0OEfB1cCY/GmB+yxvSTKbsy
zCpjfeqyMDUQaat6ACxs63O8uqtapTbmLqZ1tj90N3mgfLYeE+FGduBAhi925o5eJW3V6P2o7csP
12pGF2dpUdsAXUlX3mm5O7HoS9PV9Qor8r0hVQ8rEj8Uy5U2xgs1fF6gRcOdKq89p2dXZQbrBjDa
0JVUz6SGUkIUCqG9vOnQpLp2d1yyt7hMKig1ACSIUp28Ozz4Opls8tXTEKqeBYt65S5DDp6xiIpd
RhB5SCyhPS2Jqfhxn497K5OmDeVpWozULho+/fm9RDKW+opFB+AZMq83UmjvzIUypPGlRsk7SqTA
uNqldcnuI26wOgnQTZ5l6SMblh09p1QlK8+D/TgKUN+2HRTXNCcvjgOnJc2Da1319MAvEZGlOTZU
A5bF2YV62wZalNdPdMLEz0vlXGOGuvg6wQeQuYHQ65w+TBJ1qmcZ+fpYLIEkhX7bF0/0uSNqGs4f
xsK8ATyCmHWozV5Uj/vO6T7OIDL+/EuEf4d2ElJ/a7P724NaSI7as6Zk1uEn/jSaYedWlZQ/qbCB
BO8PdcmkOgCv6ZLFrzwDq45am0SaMVCLM5udPm2tRvkLd/erEU77irXRTuSiZoRZjhoU0CbuJ79K
M+hF3p/KBQODS7UKabFhUDc+OYpNOKeNXMONgqDDeMyV8Wu0zNp2rvIrGO5LAykAgXB4uMXPcmBS
ZLdakYI6sGOp97sMUW5UBZ22R5Ogyf788kHSiSXToB84F1mrrBSieL1fS4p3ktL4hVX776/bhaZZ
GpYAENOLvTIdnya3K73Kdb2qVuiCgc8Ymf78Mj3V2M10JclVXFl1V6FVybfBhvefrxagV+fqJJZ+
8wAn7p3eyP1otzyA8sHeFvc1FTKQN0/5fu2dmo/XerMv3IM21wP/IRgPPPZko9BDYMPUBQRIT+zo
JpUVdOJVy/IhHFf8RB1lN7fzKtBUqf2QZup05chdMjL2SvAKBhjTedag3QruZrpQuaF2ywbKuZ3j
aajZRZ7sXteXu2BCqZ1xHRjoclJcWjfzq0tf5JKpSDoXVJnoO3vZzkPqjSL0pOQan9bFkUDhUaUA
iEiW/e1IFoVhrZRm3Iuqi4+lnD4OXZsFWdl9NcLwSopudcPebBnKmsBgV0U5A3z4KbAymyRV7zLk
ayszHf24rPNdrQzlc1tbynbqjOSQJtks3HmYpSvvb53H+dDQh6KYcCGrGiEFrwqnt+DqziBXQb8v
0Ls63hmSWVwZ6ryesE4TpBacqDS0G6cSi3EypSmcHZarf6NYPef+ClhLt+rz5BmH5g/nY7XrfZ2K
wvi7/Ccl6WFffDP2KS1JqJoQQZWMbQ7hBLtlAoQpN3svrIFtvG+CLi4pBS56GFadtdOSZWxPRMMS
UsDZXHxv0o4iobkTTXbF0q3xwdmbs1d+dYrj+EYn8QN0B4mMFK/lpimrKavLtzAmg2cp7UEKldwt
nWuax+dnfV1E6iTAYNdb6ZSEohNtJhz4u0CoyZ62aWFBnY4WZABakDxcgxucGbaTwU7sqKrHVun0
HIqZVhodANroBAqFLs0uXUv/mUWql8TLlXd38SS+muFq3F8ZGEKyMbEdBgW7FKhJtR8G814Plds2
VH4H2vgwxdafvemZp7N2RKuwRFG0OTHgc0KC2aoXyy3a5pOYrFt0pP5YwvbK1XtpV3LMf92MZN5O
t0u/2JEut7Ll2jY9Q6rx1NvqLlXjK+7Emd1cZ/NqmJOIM8qdKpJmZgO7ywZGwp9j1700XXjblca1
9NrFsRyQt8C3UVI43Y4mN72ZFkTOUyv5Y6sgFBym96UsAkEQc2VnnCcJIBzFPP9COsCQferHVhDn
FOm6NXRudevDcLPKDXSfYV/7tAS6oBn0ajx2fgTeDrkuwKvdmDiLoS0oZLpR5trbxgwoJg80E0Sx
C5CuCWYYnpuXwQpoND+Uvtxd5zk/tzKQD+K641oQbJ+BUk2rJWNG/sKVjsh+I1U0B5m8WfmPpaD1
tdk1lt0s/FVSr7qqgno+OLcFjFUEDziNOHRv5x93UWHok0lqJB2spxilrENFsEM4WqnforGVN20m
5Vfs6lkQYaKYixDNmpsGP34K2nJKiFfLkQa7PrWqJ6tXtPu+7psro/yCX74y35RpaXBjQxHZs7qI
cb6dm4popaamGcQuh26vQFKQeu1Dtc+D9hYN4q+6v2r0ilXezRPbziuu04afHJ9fTwArFnRnMglP
suNvn2Bl79DT3lrQBl71ClsooIxAPHXuSl1Qb1bmPXFb7n5djv/nx/Tf0Ut5/88Ztv/4H/7+o6wQ
PYtEd/LXf9zGP5qyLf/o/mf92L9/7e2H/vGheimeuublpbv9Xp3+5psP8v3/Gt//3n1/85eg6OJu
fuhfmvnxpe2z7tcgPOn6m/+vP/yvl1/fAqvMy99/+1H2Rbd+WxSXxW//+tH+599/QxfnlZ+wfv+/
fnj3PedzT1k5vMAnePaRl+9t9/ffFPNvhHqkBVaIHeWk1T6PL79+ov0N1x6hiZVVjaIJG6Uom078
/Tfd/NvKbbui36m+08TCA7Rl/+tHxt/AiJDHoWGMYAsP4bf/nfmbd/Sfd/ZfRZ/flzGFZh6GlBOb
4dV2JclGfPhL4VKm0wEGubebxZkMmNYKI/ZSS4ELT9FdICjIW85Rs9EzmqrQtfHmIRvJNQ9oB7a6
4jZJ13xoJBovwg66uRxIQJzGmhcX7VPShOEuc9Jj2t1Zo0hu9E7Z2A1URrFqCK+BKtsSuE9qFcSZ
ku0d9plHLmHZTjE6Of0A63wvSbusEbGb5VNNJq5ERBLdlWiq3FYahN8LYz4WcXpjduV9jrqay2lO
vEHrR7cQEyY7kVH5XWJIBUL+zcx7T2+r1p8Mq94XhdilBQyidsGN2RcIoMrS9AHovjfHmuHHylC5
5Zxa6HNobhHG+oHKOFyjvRqEtb2xqhQuPytD+msoFs/MNNXtiu/UExWPrN5n0U7Ik+hZEA3dLhbG
y4hqWzAZZuK2Tr+ZZdhtpSFPfA2AXTtOmluP2i6P1TiolzJ3Va2mo90MJ7dJjXpTCHN2u2Qv1NYO
xgjaf6WC0o3b0Y4sWjCK+ks7hHdL1VMbkqfM61vcxqqvbx2neZTKCnx/ARZchVC3KjU3X5vYAXEJ
b1GSnWMB2wqjkcK7Enpj2qAlKBbDTaVl2KgVcual2S9BJ9A1mlZtQRnlO8SGI9c08sjNCzuG4R3t
u9E0+LxmFr68kP/KSjOgIfZLnYito6C3WU+5qwzN106OF3+u6ufJjmF8THH6IBR4UaXos9QVL8VI
kbUIO9s3jNpXi6J3x9IUnpG2z03pbPDiFqQVmabStSwFfS/E5IpvT9LiVuVwN7RGsdWgy2gldaFV
G5aHKArBiRUSnliW75hi5qd1o7mAujOkWIZyU2mfFJK97pAgcE46a+vMzWdzCqrBQinU1Govtmdv
VGIN3bek2YuGpKWtF77eO5VXF+VWzwwpMMf2q1P5qAuqbknLJR2WphwonX1rKazf3CEIGfZk5uLw
S1eN9iFKJuu4ZFbLkWpSt9blxY+zz0XeelNc+7aDqEVvSB/lNLzNlMHxUnW5zbrWYVdMnedU9l2o
wgc9CPh9ysV4LHqk6PK+THhtFhCKeXARp9zQpqiV83ZKzMdcjWLOgU4nv+zGFXsRZ0dZLB8QX8oq
zd96ZSoPYq62bP9PUp5+6OUx5wzpEWpPZusOSgrtadps5kn91EWop05FwW6X8kOo4cEkEwxUsRTA
qP1tKmq2lp1/jOsZRVveLe4ibHbm4ldRV+5UZW0/TVrZm+psS1lwQCCucLYtDSK1xIYHRP7VHkA6
Vcskb0Q7IOOqsXWrXPPCcaLGpo9eki+GL6mT6icmVGZzU21gK/rRzIrwcM7pMJcnT1vsmywztoBp
WlRV587TB9UfI+cBcafBS5WBg5KnzymKa4cp7cFl0BbktoN0iOOlCeoY5mF4VNVgAv4XGUrlhvZd
NIBcaWtF9SeV/ag3FZh92gZ2ERTWYVptjLqc3SzaForyY8TIb9cUZparvQfIV3j9jIKGWsfBnHBq
jaFg2g3c+rPO+R6tniDJfqiklG55tDzhjZePsjC/6CIt3LmgYtDaXjyO6bYPS9AJDoKZPdu7rXS3
XPZRaxOtChYmtfIiGOZsL9De9KqGHiS5y/GwLXVPrIt1TYj+MsR1qmRKPDrOCy/VQ9U1ykxx7fzn
JOetr1tzs60LXmVeoXDWVBpR24IepDZ23kzMSgCieS0On9uWmJkmlB6sKP7clbeUJ4ptarc/ukX6
UsbJp8FCBi7MpWNGv/ljVCg2bUfLbsnlH/jHz2Xk0InE9qxiqpCFwtz09maIA200Cje1h6clD6Mg
VgTIIac7Jqkje4X9ez+YUPGY3WY053gXhZ/NZu42mRC7SgxNEKI922k8nvHNSAIrkW0vhA6Qyy3+
XRvan5GtTa4Wyq2L9GXhNQN6j7UU+aqSPfSL1ru9pWVeZM2cZDnTXH0Ssh8v8X2jyFu7PaYyK8FJ
fbbsUfONzKudY5i2T13ITHRjpO80/elgp91uKSO/aYzOjQduIH3cmgWaoHHsGupwQ1YfK+ak20xq
P+dsodXxclNVL/ZjVX3t0QnYTebsWekwuKSYADn2pu7FggPYyGG1q7qtro26hwDvz/U71PkxavW9
Q7OSV8mduhk7qbrLpaRzRZxua21FeZnVg5H3yaOI5vho9FPB0ir3FjLylgYMdlEi3VObNA/6OXrO
exkm0UlnKkpr+23opEgLl89prgVdAbqTrgJXqop0m+b4nVFeAFzHatVUE3zymYZXpfpt3dm/y3Gq
3ws/AaqM0GkpczKzD3ZsR34p8vqmDj/hJGw7y0k25ShHeCgJcZIab5e4q2nekx44pQPc43e90j4s
DT120sjZp1+yUnJkjoblmxmPlV9PyVeqbscyV2NXFc0mKspjDY/zzpgUGASXwfBBKj7pWAN/MqVH
2xHCLRr7LjeHMuj9dFtKIb06evk9SybDr0MjwcKayILSzeMVcfQhEknrFlV0N2fjjjCIlqh0fhJZ
8iXvZJjtBRfElN8pWqZ54C8Sr7cXtAIz647CB8evFy2HzoQTMS2NAI9VZT8WiG6nPXSR6RHx3hzB
UydolcjcxhmmeQ4Z34ZcC33rTT3Pt3T41H4X4ptUwzEcB68Y1J6kcdS58mwd26Xvjn0CR+wUzjd9
HsGx2Ad6oqfbJMPW13bFztLg3TTbMnPjTDY47LWAJ2/82mkCkKuJsuaYWcg+R3Ogm0XrTphjxB6s
3EvMPL+PSfVC4lB63EtBUtnJzuz7nepwmNtY+yEojvtTGftqpNjwOnYPi1msIsPPSl4Jl7hGWSUN
KmNkD3VoxDVGqwQjHO+ZPK0NFpBDVUnj9Vpl+1aVJb5q1tw0DpqS5pJ5tp7PiHqU0mOX6H4UA7dL
xsz5Gpa+oi6Rr9VuGEMtWFNGWKbBG+hOP8xWNHhLO3qSomf7eWrERpra2p+WqiEeLqwgvBnCWAli
i5g5XJLPY98pH4vMwPrZzjcjzQZvUtPEVbSJXh29uR+WEsWGAe5GBK71zdQaaDfVpddMgoYeOiMC
cqd1oHbKvHfM9KXSbBGkecHmVWlHACju29LKCkE05FaaFu30JTw4auFsrFB/0AqkgKEO6/0KyQFP
j3RXbXadbvc7eQRNK8gvoJ/mFZ31OIfOo2FFz7NYprvGiOF37VXJT9Oqc+lb0F1F7LU5wU1bJLYR
WR0JvgF5sHcwt0k7dE7nbTv2oJxjQ/WMKsVVtZcdn+xdPS94BHP6aNFQu28S+DD16ZBL7RK0jcA1
j6sUF7OePEko/pLi/SZxYnrIyP0ou4TatyAvV8cSTA6xiYIPCWVfnXqIaWJncs1O+oOgpsJW/6gX
Q/HnaL4ZaWrwG2t8kBp8cZlecE8HyelWtr1NxiK66dUIwWDHWvxkTH3IbYpdzm/Cfx+59SDoduVb
mggxQWukFm2OSC8JuoQ9QJNNUEVl6S8dXmVb9T41utpXBtX2ZKW/Uc0BAHYY/p5FtS+NabHt5AV1
2/IpdpTeE4axwR2n/9LCnGcFaO1GBVof1nWQRF8MpNfZTrTC6XG4dYb0E2b7DjLW265aHmOrq28R
bQgF3hLS3CudV9JsmvlDlA1uJo3xY+vX0cdI6TVXKOyFLObgdGJHdQ+fpEpYgqxcKDBC0lT29p4E
oWBbOIh+cwwM505b9HbfDiiJ14PzR5rTthnazefaXDaJXDXgK55bSaLhP86g629KhMbKVX1kMoFP
18b9Nu1w8RypWqhcpN80Ks7Y46rzlmj8nsX9TWRPNgoeM3wEevpgaNFD33MBShLE03G3KWterOMs
yLGqU+PJZYlDmTzrvfwJCXTbH0f9MUrsD02q70WWx66Cxr1X9GXvOQhV65ldHEq+byEu2y5R+613
NL8YFeiLWbRt3Bu7XHColfIoTXC3tCGCpcoke5bxOZvigCTQeJwl9O1L2F3aXOQbfAnsXtrW3iCX
u77ScWWi2nBLKFr8uXHEjTZJ02rkcs/Sne2chcdQw0lU7celNbdhHCdBCVwb0Fx+m+GC35sWDBO1
xXnSiH7riu8WDY7C5Hzs++XWqeVbdcC85TS5u4MdRX5UZMPtGDbGTu7qO7tFRaesuRPmQpGCSVNS
r6Q44IkaB6bUpp/AtMSt4Bhpc/hD9Im9U3nDN5mR7io+O2BGdmnblXg7kXqAuhDarqg+1nUpBVLT
zwEy7l7pTLJLeOe40lTON10y4N4nFBzGKSl2jVjYs1OF8qJTBhQk0ptUGvdSanqFJmhST4yHttn3
YaE+a8rXpoYjc9CcbNc7w/2QIgrv9LW6mxQMUToUj2IolAOlPras9JN+NueQG5Lfz5Oyi8up98Ui
4FiYbOcY18PXsO5yAI9S6juLDVOwXEDb10F4YaZIXKnlJqtHuo/rUgkkWECTzHG2eTbX7Nx4p9QN
0mMyHP9TBR9dOaGKHquV20SQyoq6PQxOvJ+q6kZkzpOVkIqdZfW7GNN0P3VFvtZYuf+KW4g+Mm+y
4CUK6ch1CtnDqMOrqnbxVlamo2EV9VbYGQmMCUq6WH+KktAG80phT2sdbJtFkKs6y+yVkvwMlT1K
9k23j9S0v0+HuXQNWYhN5BCNWtvZ6MdbY7bw22tFP1YO0NZ+GvZ41545lbKrrha4HV7CRVG2Ujbe
zFG8begccSn4yUcrpUBtE8cq/aPRS+1unIeP0rik+2I0qTQaDm1FO5bAOkhCVn3HitJtrJMUbBPk
2obS3kkzdMtkrgjsctkIhnb+ufRV46dNHCxr245etboPsOZ7iL69J8lFEDbS97pNVkv6SCDkNmNp
HbncHKsO96bc4KRk0OpnisW3cNpFGcO/OJpeLjWzX+j2j1H+0cd6s1U18aAMreMb2qOspeo+btxl
VJ2tUWF+ao1QMOzLMKDg3UF5vJ1jVPp6R55Ji1j9ZolSQd4kJPaYe/OohGOQpzh/pJaStpduiiT6
mHTcMIAmyu00wzPZjcgcKklC+GSrXHqkyYJWm/rbKGwejUJENHZyrZDp4IIpDBzOnIbLpulrb04I
3Q18jEaejmoUYRR5mmlUia7soTpqGYzeRZcFzZQaR0kQY7UxUlFkfcJNmn3J0cqqy7S4q5v6UM1i
ZyyJn4k5qGb7JbPycCMSefTCOSv3SJNVniGHMPc3H2itzg88s1/P+CeSOua+2jU/cmd6aMKXsBt+
rJBrBAxJcClOGIjJq6cCS61/6ZvmI0yG5PTC8T4cLZ8LJ7DTEuOSp2GglPLgwzm9c8IM9JDyI+2J
gpNOKgA1SY6vAwo2nGE3FtnPhgiQqz1Z/ZEyqLXuAFNRG8xyf6dK5GOWVI+4byQfzcyNkjowmOR9
vJWc1Iu1Xt5Tfdd2MJBt2k760uZdGlh7NpAzcNOPhoBalRCcvOH3QqhfFTlHC3qw0q2SWuwEsyGP
FBoPUVUZ28qJv+dSdj9RLt1oIhu9LIpptcAju7G1fCtCPLS8igNdrQp8+Gkm8sYyOKODb67/X/bO
Y7txJM33r3JfAHXhA9gSJEjKUV7K3OBImUp47/H080NV9TSF5BFvTW9mcfvUpk9WZTACYT7zN0Oz
smaKujSFm9YojE1SSShk5L3Y5XWFWgXhjNmg0YF1/Zjc+qZdulLZRu5gjOtYkTOHFrR+eIkt7wWT
vGjdel3pTnIzbPNsPuDcWWAOUCkoUtfmQ19VjXmI8yC8MPrwJo6Ve9JVg7/zHWsj+JuSt48Gfz+o
xUWsDC9VvjaAyPYJD4XavhFH2U7q66T6iOaHdn9NgHOrD4D1vLZet6p8KYXyc2FquzYjCjTzRnca
03ObudYZZt8hPnA3NQTAWZiuAuu1wDqH8tPIfVB5u8FnCwZdx0HtxSGQZGgyGRVYgzLTVPhYgAzR
RTYMz/IQXYvcuumrQHaU4lkX020p8YB4UaM6Uj0gFUngI/MSrcJywLlX9DFHb7ifgnaiY3nn6/1h
FOlutJ4CVV4b+HxRMtqzGsi3V7taSa6A2UdrqfJf44JTFV+IlkqHYs1/WzUhQ5Q3Th6hEV61ag8i
jrlTTs0UfzOgUERl4t6stFec4W7UVPsFSJKbRdpkGsfaCG/00n9QLc5sHNxViQ9EyopfRSjJjt+l
BVjx8FbGlPBQXk52smnFMN2abUwU5WWKM4z594wL68pI9V8k/YabND2BjaqtetusLsqifZN1FDLj
hl3LgeOt545knd/xt7uER0N4avxshf8WDBMvoNne2xyhbeB3rWPJkTLHDlsFwR1HVwdvLxCNkX2z
3HI2yXFFcy3rSGkZmbhrtandFIEnrdJce+xRsQmKtl8HcbuxhkLepCNmPl3V+E6et/jQ9PmvahCv
llQcOm73awy89tUYPuZx+APLJsuJu+JjUuuKjTZKu7grU5L2dKuggveYSAaRt1G4XWndGXGBSPtA
tTVTNKg/7O+V3nAoA1V1iyDMVlUTvZkmOZo3PY1SS51dhA9diXEdCla2lq29Dm6KVlMd1JH99LDE
uhhKaOG6ReFt0qJdZD9RVfXXIqOkknilGwwV6aVRFI7kj5h/Fd/GNr3kTySn8fp+HYmWClg4oE9v
yz1r4hO9jM24LcrovpCi1umnSd1oabEKev5f4/G3D5q1KYaKGpwiKdsijx4V3DEcvb2SSg1rnSSx
ncg7zNCidZFRQbSK28ySv+VJ+942VMS0QkV6ZU6GZWVCwLt+JANqnHTQZefPMpcdBruOON3xDUqS
tl2UVM+nTZgrd11d/UySAp+9JMtWtslqDFr/M04uRBClToJ2xjZOWtcXEZYcUnprqml+Y9k+e4iT
U4dm40R1/FIo5lPNZ10ZXuKjVtsjtaw9URhETNUmaxd5t4ui0DHqTNvqbe+MSrNG6fwxDpJNN9hX
WiuaRzvaDNJO6juuhUZQr6HMSY7XrAB3dncU2i/8jKfOSgXlGDN2Jb0t1qLUyQr63p16kZPDbVBQ
/xb4/g+jDtal2T14wkC2N1de0oFykpgy6jgDNg5GTeEiMBO2l8q5DiTtPimMXUFiveqtytE6QsNQ
DMyZMxHK47giHHj0ZOoiSBJTNcmN7+OkU9yt631mJdVGQdQUHYNXXU2QpPEjMo82veho+F4ngUbN
l/NZ0bliH1e0O3gBUjWeNq2Cos5IfrCmd8XeyOu1ZCC2lSI1tI1NFoLK+1qBWbSJKv1VbvXOTSQN
a1Zek3Tw3yhh0/3J6505jpWjhNQQShmiEIeeaqHELW7mN3KrHnpZjTa1WkcOQawP4pSZIVp3PegT
HydsZIdt21LA943K3EvhJQoC8tq20m7tKyr3Tv3T7vL4inouOAKtfEGxIf8LwvKPmrqPeco/yz7t
p/7u/1vfd/uRzx3TevlX/a9s+dIz/7//aqz+3vJ9y/7P9VsVZvnnpi//0d9NX/UPA9d6SIqg/zQg
4bTo/276qn9AcaYRjBCEiZCBDZznX11f7Q8QyOAxgHarsxAAEJt/dX21P+jMonGPUigYT9Cv/6Tr
KxYAgbndiwQFPGgcbwDgLwVBm8jIVPTlIPfk2WWijAHVc2MvzPfJsC96kCGb1AJeGskYtMTdVTR+
SHqzEhn9X7pasps2vit1xtbnMUfWi+ZsU7iPla8dujDdkWhdpdWHKGlF2MVLaVOzEUO1iycn17Od
lobojxrErnJlr4cs/5H6b71Z/gjskoJ4/DDWFlUslYutnqortEl5EVApXVnKuh9IhEujoRhQ5E7a
0txTU3UjJNIlbSLppSkzyOKXKHDV7ux0pxRgPHGLolTukoymDi5co1Ol3XdKTTv70fTT68Fvfpll
lWDzKG9LGweV+sbu20so465h4syTah0qacWdidCPCP+2L/j/Z+wcrGJGeH9xxrq35P2t+vnphM3/
yV8nTNM4YTqkcWCYENSh9v33CZP/gDbEP4gmAbqbVTT+PmCW/Af/KrBlcjugTVAn/vuACf2PmSDC
uQAVNXfq1X9ywD6fL9NGplWBLW9CI4J4goLCZ0zF2BZ5YEfVCNJhE4lv3kF/0aXXo9X4G8rxCboh
AwI5Qm78OQoUGjS8LQsnKSb2eRR/CGzaRb28JSDYD5Z0MyQjzQjxIYpKp2nR1xsPRcJ9UtTSnd0Q
T/S6p7vFGK3JeNZm2O5b3wrWnZ6Je98gsqw0ZaX5wVNg+R8TnPsVJYx4bYjirvAwW+W9Vui1po7Z
ycZt6sfSbaVqdL9kWGdS8qAHpkN6W+xzT91Qgy4eA5o5K1ofQJ5yw1znYx7eaDpvbmndD32nOHaf
3fYSLTxvGN+KnjqZgsrRtjfDaDt5+Gq2SXAYKe2urKqVLnxpuAnGpH0MQZcRz2D2/qsL0IEfzLnX
+aPtidIsCgxSDAl3NrlOcWg383FywfhVF7pU1mTgw97ojfCiKpoPmijhIZSgT6wJ1xD0VaubDhcl
qjF3XMXtKtamZ23KmrVUinBX0Y+GFolrVTrJF1ktHjTFe2rSBnB+1ejXvkw8YAbtpVG01poS1m1G
x2ozxhL/SVM0j5M39BeBV24pRjiUVcWKJEHb0ofYgaLeyMY5rq1Y4EP1PxF2MmcFLq9OK2DG4h1h
DatUibRGlgo00ex5URJ9M6Axo0fK9NzJdgUCUBGNa2bUNlYSSOrbIrV9OnwCGEhu68U6lopyZQdh
5QivfUpD4s9eaamXdqVq3g7TULt1XcqrfhR6uZoq/u0oyxXanzhUhY5vi/ZgtlEoOWGrE9sSpZK/
xrUqnhGXnV1NgSG8GYj1brpS+qGV/DQgQeZ4Gw/FtA86z3qgZNm9GX4zKPDRZEhzvko3s68rZPNs
RXKqdtB3/TQgFz6n/8Fasdk0KKxOO6UfqsMgACrZ9jCDgSrjBd0MynhgmQhoS6XdyHG5rXxKVNaA
F/MqxZBXdtkL0ITj9KIdih+GhHcttos0dwG4B/QcVn4aXJJk7fmTRBVOjMETdcKEcNa3pnWvYoIc
pu23r889d9TRqRd8TiREaULwduNryvXy+XPi6uzRtOyK7VRzkIEQGB+SNuTroPamtTcIdmNTX+ah
UJ0zA8+wwSOkGPRpDb4SOH91xoyhp/95ZDo/tj+mnumCKJ1WQp+cauzLxzwDWZAU05OR5rTAuw4X
kCbcx3X/Xc/851x4vOpeuCkata1WpjXeUPXOSAH9fRuMs09ISulUteIaNmB0YTUpt1je9K6WN/Jt
mWZuGXXqoUz853SkZdBk7ZVmkGJHAR6uUu/5v9Sy9L6TcV8byK+sIYp964pUnXZeE/WvEEvQxDTK
dv4PqhUwsPqAX9Fj0ZnUAEw6n9QQYvgZqPd4wU8joMEcKFx+1pgDXkkVapi0sjsMciQt+J4qIiOn
yZTL0LD6t15M/lsuadVdJixayF5dVI9WKdcXtjGYH5WRfNd8vb7J/QDjVxJrB/9vGHs+cRXdxgkd
qSi496UwutVEQjEuaqeDiOPwLgkE/btybOFrkqFFnuemmtQ9R6ZWXFlKd/AG/VqSBG5Yg139FfgT
tZ8GBi5QgXxrJHLQEYMOoKIvY8x/fnRpGOYk0UnwBncW26q3zU7bBjt5d44K8Ntm/jyMuXgo+1Bu
bHTgRre07IRGpyH2k9JTn0vCddP1O50MB3BfH4f/2fyW9NtaGFUk07Jzp/xO+mEFt/JHFD6OD1p9
OKsPSOywPDifFtOc//xoMdUwtijoMxi4OHfWiuhwz0G8DOygW2yh6Hx9UOdz+Pmcfh5ucUM0YY5U
k89wXdnILtofW43qnC77oUu0/a2UkjPqIksE/XK3mPPNcTTBpCsaFP4YsfQ2Ur3x72iYlPdafWkm
b/WhLjZptPJrsJ/r/Jy3wZJI/dvYiyho8Oop45wqbjFQDzXVG4S7QSUI6ZKcWN80pjI61kDFb8Zw
mZX5Gmq+eYbN/Tne407+vI3nkPN4/lER4VDRclr89qm2ryKwma3+HIpzppC/PeWLcebjdLTOdSUl
SaxDzDYpnMhB6GgD/qhNv/t6A/1+0X/eQPN0j4YJCmMos7hVXMneyzSO1PLcCGcmYi4WrPVzvF8i
RvAoNHojDfq5FDWdYd+d+SzmYrkSQ7EBgTJKEzxhPWcEL22HWNqZ47YULFh+/SX7repbzbeTqMII
WzzCqtikgf9UKgKD8VHf0nqiQDdLxYrwZ4/zs6CCCrQPsJSUytc44qDeLIqdXWsCdKv6Osk9mOck
+ofiZMufuSTKcaETCPqav9Ve66fY3OlXZbr/euOcu+nEQgAob2IglyljzJxR4c43HUHcfrYuBst1
ZptqZ3bRjJL/tE+9oOAQTD6QyvQ2ydKdOb2OJXV9+yEs7asq/4Fww5VeBz/baqhBnnQ4fOuOr9nf
ewwgBhC3ApR1GVf7DnylQcdAFCvNoBZrvrZTsc1QzTIgwzWX/thfGCkvVAEJt6PNSI4iYTUWWvTA
I4nu9pmVXAh3/fm1oDmTj6JSigD+4oQYcVpQjLFRhF9DuVrXq/Ci2ImttgnPy//O67R8MI7HWpwT
JYBwnSvkSMG+3dDDwNJVfgCps6229jo9I18Oc/jMcIvYQpSBL1v9qLhy2vWuCEfjEBhWKV3YvV7+
En3dUEdSfQ1842DfNlrU3zW5TZW4oUBGXSdR/OumDIz7pAZaVvn1rT0F9bPtV8EWmfcd6M17NTa/
lzqACZNODs4u6T4CgTYOhPlgGFoXIEayA/3Vhg7Jcv4ioAjAGwX5FQDEAlT0wJOyBWqlaauutnaF
LJHveP64Fx00XgdLIvNG9Yxf+mSXQNnZiXeVEivlKkcI7QkRsXI71HHzSsjY7f2Gbq8pIsUpRs8P
eByiraH0zTM+KwAxi2KtoOJ03f7ZbJZqW7pITJBYq17xtR9mOTb3loY+pyn/hIT3gAdc/9RowxXI
1hr5K1D2qlwz8aQ122+hCNZY575MZYPQF/Bspy7s64imz4UZqZdDq7z7vUqnJbKym6pJ3MQ039MS
jJ6P1kGI9p06lIcRoDWL817yB00f0zUQSX4NfN7RDex8aj+W3VKS+udR6lOwYtlTHBYQA9tAHZ1Q
YVZ+YSlvoxw6STq5nhg3WRwnG1M0z1FGMz41pYtUzk2yQ+DcZHC6Q1y7y9RkYyXh1TSJa1GYLwIo
mQPFF+6SJujSiQrIUY0/ddq2e7AY3q1a0njIjMyRw8beoBD3qKbB5DS1Lj+UoszvoBKCD6q921FL
JhdsKCkjCLbkZgrk+pthCem60sx4Ffcp0pptY6pwQxOyiKZ7Vfz+wyp747Iy1DzYGkahYG0499/U
QpcAyedj4caBVmprYWISAiLN/67oatCBE1bbFPBUoaBwXVPOX9lVHuhuj+7RXjbJULUuly4NO4Zs
ksQe8OQEOYO8GHadFuMt2MAkQCdHf/EKSd6GVWyvPZoe71aaQu/Ihu4mkMBdZYDfEP8fx/zHREv8
qU8kxFSkWlSH2GuThEJM629S6jRJbEs4UPihVYIm7i0OVGlpQFqa8pcBnp029SS6W04AkGAFzG8D
1PEef4XyITXLvdXE2B9NdUWDyhpWYBnwSEfoKKKhYe6mXh/B6aWKGe+kgE5SDVs6BNeoS9I6B9JH
zVdVUuNHgDHtU2FYEUD7yo53lmeC/9ESfZVCibhMk95APiIrq3s9KmRlS30gNlZepVMbmuCeti4e
MPBvrNlZqpuAxCma778kGeCLqszSR69qGugPZVf99Ca1ePRDWZN2Vmfr6z4f683U2ddIFIJalqSt
BpZsXYR6AdUj19wInAzFMb8FY1A5ZTTRLxvsLsOST6V9JbeJNQIdBPl0XXkyb0fkez4PjucDzoaV
Yl1HcS/4K9R8zi3S9s+motn1az/IH1FsagJeIFNs5IjrpGj9uyAsgusUGaWPsMZjADVOiie2OqzG
qqP3VY79JgOgQerZBT870xguRg8ax9oIi+HWSIPoIHezTaLow42I88qBHmG5dgRAhxpN5zYUym8L
nQvIa6t3XP/SvTDAtK4MuEaO3/TRRaL0NYwEI37MgZiteknoz+T0qlMAKvyV1Eq9Ue2q3MS1FF8W
pTpte7Rnu1Vmdmq1oQ5qX9fs6mevMJI1Gp7AW0pfuAH4eXcymnjeZ5iN+NNzEfTNfszE9ZRBLW1l
A2AyxThLl/xNnCQX2gDhLPImtB+UGvClmac3cad6a9w3NyKHdwPfajICzOAl5TII5X2oRrdy6u9A
wq3lnI5DZnUgV6T+GzWb13Iwpvuq84ttCZVgpVXTJtay4goWtf4jq0B8gHvVVsoQvXfk+SAWcwHe
LPBfUk9K6FZE7TMKQhfNVAxbagKp2+rpbWRy2ymwWEyrkTdTLX83B/9b5tO0bi0pvFDtxnS7yP9e
q1Pr1IOkHdDc5t8M9fCBzLrhWCiJl6x7SUF8CePHTTKOTbUdo+KyHdX+gvQXVeZ2SrH9Fb0y0+Ni
Y9eOyMqsS5oi4KO92uwc1Fnz/seoNrkUsq+U8jBYTbAOw+Ylrej36sAparl/aRKa8EZvZxCc8Pbt
pq1fxdm6j8AIwbMursqoVKnfJVxnT54Zqg/mBHjFsRIFmkkUgmbLgefoK18OhkPop8rOR0jmBe0K
8tepgqVk936zsZUI2ksydED80B3fj8x1xRPyy/M0aElg3TYAzxTIFjl6BhMd/K5RzcuwRpSG7fKc
xH60UpXoRwtneF20dQbCPwf/DiiC/g4YAcrIt7UeRDeDVpdu7oNoiwf2ektJHs5af9ummQ7k2Xtr
jLZx08pCjDwrCvpD1LIh12lFAPVFGvwKKkdfjW4dleu0BMekoucIiSe6GLOkuSuR7QI/EGwSJYQh
HSB6YkbGRoZ/0UXltI8iAIIj2lIq8IHnhN58YERiJ6ne8L2YLWIBa6v2lWSPNYWi4l1oMHOiIR88
JxoAJgM/iGAoRPAkVmMc/WrUBnSmwPq48wN1FWnUJ3tPe9NbIX3Xw+nQg0emBY+TkKv3QubN1NlI
va5atz7r7MRh7Y9rS8OnUSlD+aWtW+0Qy9V9I2fVNszHXZhl0n5Kh9s+pbMlg5JfoSJ3DVXSWg/K
+JjS+lLixNj1aYZxzZjbh36MNnpdPyi+5I7G8C3rhbczi0kGkduWDxKc6u+eaRiYU0vIXpsQEtdc
H+9SU7zIkoAwFKbmpp70bIamgBSQNPDlqe+XkAgTLX3tFD0EXhzSaqcNYTpQPLZ1wpMYVrLEKS+T
W2sYx8OsdYwIXNUrD0Yin9MWOhmRmjrdFLquqMIsawjplKA7pcuurfKapKtId4FR0bowfoAEPxPa
nxtskV37hSkmbnjZhaEjMEKFaZHuQUB78srL1l+nEefGWmQRcml3A/IoOIipH4AGzQny0OgE9yPg
nDg+Vwaaq3W/5RFHyzj/mqO6gZexa31E7ClpGf0uGfTbTIEsoQ3Aj8bC2piR8lKO0aGALVcZvu1+
PdmltfhfORMSYXNXUKFAvkgs4PTJcg22z4WQa3Pflq/Dlaevpemukm6B5sevZwY8maT9e8ClLWtM
syRFlN1z/RoKgC3JIdguiCYdpS8d3O1mrKdyjh0rACp0GqYOYHZTKWcmPn/F39b96Gcssu44yivP
mthRHRdxd1t4OcSeG/2yqc/UueYF/GqgRcKdFr6nZjX9ufK5fgrNBBA+gtavGY7fgIglMZyZ2HwU
Po8nEIOilwrL4c9E+POGSpPQm4IB0hxejfVdRhcoWyXxmUFObJvPoyy2bS/ANsq9GF1D+Rh3Cc0k
XlO7rVy5vdOHm/ZRhZl0Zuf8flQ+j7ncqrAgfF8uVNfkvXn2AS9fTeIxi7mkD8p1n798Pd7v9wDD
oWzCEVF11DUXJWHLV6ZZiQNK0rZSIMuv+iePvRIqK/M/HWpRC24JFQOrwNRt0H6EI5hafF1meOVF
hApdeU6D8PTHO5rZ4uqmITemcZ+pbmPJ11qviksYaC+FimsBAPV1pVmwlARElQ62jN9O2Zlyxm9y
H3Pt96h4suz1S34lV7pn45ZUIS5bRzKMIl5W6B6rYCjfeqWT4NwCE9dT4n6tMHk7J31dDVO3lse0
34U0wm9z+IqOJWD4VgloytCz650f9+2uF1C+ugSq+dc74vejxc8+uqsXd8Y0JA2QR0rWNq7f696+
1l+K7IzPyMl76WiMxXXRidDzLdIVt1E+vGetYUVqqKWrxv71n01msb39SNenFpyQi5CpcSPrw0tN
WeBN08uNLnfntA6Xcmd/vTNH81pscUiTvdkro+faSTyR3E/A79rqKu3j9ErQ3lulZI5rtVPGra2G
gs6EJ9xOaN51p5B+yZD7iDcINXQiyszwxicTcLwjB+nt1+uylAnml6LIRlxjQWpH3WupWFZU1phZ
lQrrODDuJjV5mjwofYoSqa4UqgNwfMPYwC5oXeD0tpONlZtp/TO16FWvjWdej9+3w+cfs1g2z1Mh
+OSE3FO1r02HVk3qXegvMNDOzHreV8tn43jWizthoFjYVRV3wtRAfZkBo61w0r4pVs1ItCXl9gYM
d7tXZ3ULq73qA2M3qRSOv/4dv5enmS/WbcD9bHNWf/n8ejVWPEnI0/YsKbi5qHYH9aJNzDNt+d8P
8udR5j8/CrrSJB09dU5kgPOpH3Z1pb9I5uY/m8niheReaqok4LWSLc/RkuIbMJqrkFrG18OcmoqO
5QL+DoC5hZg30NFUeLnGIghSvlv3Uj1K8bVlH8b3r8c4eSTAwtgU9sAI0ej6PIjQ6m4wo1B1gfAe
+trfYoboOaWZlDsxQjo1OnEfA/e+bC3NbcmzDM3zd5NcTa5eIlF/5uf8HlLhLnz0cxaHArZWqumN
pcAMbnPXysIPBXVf8vtGW8ti1HBbpuZc6LmbhYWjZRNw78L+FrXSkzkU710dXjUqqMdG4VbRvEC5
gi6Xg4QcmzOXyanje/xLF9uZRDOoVNVX+aWXmnfRhzPR5wOHaqDY/ZkNd25VFpt6Choji012AvHK
Pr6wN7PxIZLf269X/9yUFhvOrCeltZDScadyF9WPI55vRYg6vPEgtDOrd6I19vlDL86Q2TTA/lUu
Xr++j7oLY/SvZKozoNDDTN3g0dY2+wxVAn7OOoniM+p988dZXonHH28Rb3qenkJzNWiFhqSZurQr
K6RDknOmfie68cxy/p9J3woQ5nJFLd0v0lJRXHoMz1N0CEfIS1Xxs8HLx/85NpsZQj+LA4++8o8j
GpxHDIEjoWmaiMguIhq9RI3JyhOIZq/KS5PutbfpnAT+qQvqeAj1893RUZqJoL2rLnx/yvqSuCkf
qujM3p9P/PJTHQ+yuKDKspUSIGyqmxaQ1fPBMmF39sOZ1TqVERyPsrh3WomQNfTY+oEwXVGj2spB
rhIekcjKr1LUIMpx/89Pm4EWmgzyHNuqZUtz4gnRyklS3FweH1sbHgOoRQht6BCJrliHWXIuMT55
2R8PuTh06uSVvq7N0c4uwzq93gaufDsDbyi5XoTuOYnok/tjdjKb7QmxQ1xcka0ngCtFquJm/oYi
tUlJ/lf/8vUqnhwDGCfqsFil/aaNORRQSLJWU1wMb3cmTCijry9qGc80Oz23E0+MRXCB/A2vJTCw
5VvZ9moVdTqeOqlk1duitS/LIJru6CvMAhsVCjQxSGB0OsbmciL6LVetkm9gjEePodJSHlThtKeQ
9dOyVDelXyIcmhYxHVU7gV6PVZSgwuobKBIHIn7XQcLJagh/TzSXSlxg7GPmIJJpZKwqO7CQaSOJ
EyhhbMbJC6Hi+OOrlIGhzaSod8pkElsajBivVBl9HqV8qUotdYGzKoh9oKk2zR4wialc+aOwnzRA
sWdO1Ylr9tOCLU5VZIvey3pZcckL2vpgkAeee4ZPPI1csTgNIKCJ/tfSbbbTqqwCbNu7SpvxbNxa
E3Nt6LzMAj29L13JvVbiMXpOjvzk1P497lIgn9ZbkMvAZl0j8x1PavbJhApdfW7L/X75Hc/OXlzi
sDdr0Q9omAXDzKm1ng2jO/MSn3j0GULg7qGJmVCzeKKQQCyMqpvIiZorBGidSr9Pw+4GCQXXqvvo
TIB3+nP9e7TFDUTvMAKeH49uaL6WBJY8vLvhhiADj83s4+ur4VQxhDdQhtOj6TyCMyfiOIBuOrmz
UPMZXZGOpRO38i+6umuEiM117cs/5Ey11m1Bo2sgjs/Tc94pJ+d6NPx8nRzF70MxErNlfLwyvtDT
n/Xb6M+aYnNrao1Uj9befT3fk9fT0XiLL4nT7qBntjm4evRgvzbhodSupG9fj3Eqbvu0posPGGl1
0/gKRQwvR3oR2jJEKFw+MaPodkYHWWBqvrWTZEEGFrtERonJ0id4yl5xJtE7eQCPZjuv/tHqFuEQ
NW3haa5cY4ms2/AKR/kxlHHG+XrKZ5Z16W1majW4aZABbolr6krT2x8TenKUCaZLzzDGM9M6eRz/
PS1tceKpR9BKCinal+lP4zX/CCUEU67Hc0/z6WGw1bXBrqNkvYiqZLXy0MmhQh0DnezQNdP206yu
ftWP/9APfC66CIGBEJfMbC/9Z8Xw6EMR3Wr+AGONEssK4JHxXGr7r7/Qqa1wPMIiDkVBE5QPakvu
OIYHQ4Iqg/5aoZ3p55xasuNRFktGYaMC66YPblbu7dfUdJRxZ73652rhp7bb8TCLNzOOJ6UJUZFz
fd7MYati2vsUDNuvV+xUJMhHgd0lC123f3OQQd7eHEoxcVdU0TbJcJJiOLW7C0Ykr0V7lZp3erMr
rHhX6gejezoLVD75zWj5ouY7Wzwvnx30bkfilQxEvXGwq9bt2qsxCM5sjJNrqQGFUpFNJ2abf8TR
1tMK2QjVQOEwoeJUADEBxwGWAmEmSC1fr+j8WRZpioDiRgRiaGRb2mJ3tFPYWk1janRNUIewteap
kif/8etBTmQpmL9SXqcsBCV2uWhWUXRqlzNIYCM2jDWYtp40ZQ2bHwnCmfgloRYFHObMzj/1kH4a
d3Hp2zaYr9xjt3jJRwWHb4L9RXfN4Z1fGdTZXuR8OLOeJz7dpyEX13vrRZnAk4xbowg2io8QUBxu
o+I+ysszZ2H+mxZf7nikJelClUqknwpGaoR/qYq5zY7onVgnaf3Qmt0m0u46/UzQdeoZhayEQQgZ
Ok6ny0p0qEphp2Jh7eZVvlWKAtzETlT9Kg9+FmqCYFDYrNv+xjYzRwt/xrrxj7Hg0G+Oxl/cMmI0
+hjsA7cMu/XFKN9legRnCtynqh+fBlkcv4Lecx/pDY58mWz+KqSZwNaY5JvVhKjZlEffyxy/ZtqN
aN0V7QWcoC5wfEDqZz7xiasb7x4LB2pjrsMsS89KOekprL/BFSDR31p9FXTlpvneKMr/YNeiZkwT
zFCpcS8bi7kd2zHPEc+qvxoLsEKTo76A3TozzKktezzM4uu1Ulcg4qzOBVk04ka7UB7MEYB9PCDN
YNXICaHy+1p7KoqvM3X961vo1NE8Hn3xWX2sbfQJbqHbp5ee5aTXVvCUnIsazk1x/hFHV3fgB6ZX
6AySKB8IfueIVNfZIX/IehZ2XdfnDqR84hY4ntS8hY7GmyQPNaeU8dC6WAF2Q5yyfy4w3/Zew/qC
7ORcJH1qT9J9VuFkCzy3rUWgB+7N6lG0GdxJcrtHVEw2BrrmTyniul9/rhN0JO433YQRjVQCWdBi
alIsidRSmJpsRc+9Xd+mkfilq1h7a+1GC43LQVxJqnxbju+5IGlG2KO9E9GZzvCJR+Tzz1g8ImPp
xZnRW6OLFnzraoI6F7bByaYv+/eWxFNN1NCxE3SmG+2KJO3b18vw+679PPy84Y4+8KgGmkCaDcZZ
9XNWh0vBtzmJ9DwAMT0Tw5+4+IBHwS8WwjIU6l6LqWZD1ctdE/CkmDtFc+TrwbyglFjf5Qaa8ojf
WWiyvX89vxMh3edBFxMc7DDPY9D7ruwjDJklcu6gM7GXB6RnylK5CSz5ZhhScdCGKXkd6fRBN49f
LO09T8/afvx+fD/9mOWjOsSiaWVE4t12OKBRZYlDfV2ELyhUB98t4x8nvp8HWxylps9tPBQawItN
3bq5oV6nHrJ9tV9f1kn2+vU6n9hHx992yV7MxFTraHIh5aT+0hTftaYaVPF6FPWZHsWf5dHPgcnn
aS1CSiHZRQJJQHPTDOkxcLMbGQMAx+yLBNgU2H0JcN56CoKDlkEjlhL/sjO7b/pUKiubAh+iXGHz
2oogcEqrzTej+l+cnceS28jStq8IEfBmS4AE2d6rWxuENJLgvcfVfw8m4j+HBPkTobOZWXSEklUo
k5X5GvEApXcrjBrAz8x7xnHtC07YwRjVd9zFn8og07/KPvyOtjsSoJLnygMq8P1kjMhyil1OqxxF
T3koIMCKUf6rVKPMSTq0fh0JNdlAA7zYZyh+120ZPE4jmOEcklFYNL5j+pP0jF76Xxq7qRKudaqM
dgyVKuA8y5VWYjSSRiBvgagLjxSCkZvPb4N4e/2rn53WiyiLJSaYVGyFJEbxV3TbH1AWIuk5+l4X
7v8QRlFogNIgR5Rm8ckl2HGCEdajq0Z79m+v2VF0KF4sYSXOhUXM2UQc1D0kWvGLK0FvvC6tfBII
2DWQJVDCmkDwf8tNcyXPvJDoYlCJc4uK89cMvFhMXI6kaUYVk2TB7reqjZHDnuqbY7n5DtGc3fXp
w/hleY0rQDzg4wN0wsngzHs2Tf080n0vRLOvAn2IZunvpMgtRIsByfupjO760GyN3npVCnTApdmi
s/GVG95VzUGAGrRFR9D09jnycNipzM7oGWhsAOMiVOwSWb12ktCowjPYQmRZ7Xs3xSEV/kegyPKN
gvjhH0/DMHwnFoMg2aIgaLZgUmW0PSkWDQR4c8vc8LbRnACC05/WsFpjO0Cn2OWpED/mbeLdyZAs
YEaMpT6h7iZZT1ZdIUsIo2ToUjlDSGLS7EAB+F7LQKpdX6zVP8hjQtUBqH9Ah7J2ralACjYqg3wT
0p9uVNgFat3iUR2IQWYnMgQ3tFfzwyAIO86UR1RZETmqItNWShN5YPWtlYRuK8XBR19HB+QaU/xj
pvIrRU+u0alg0pHr0F3Ot7KPQmVYlSgImznKqKqEPBpckOc+ASVvNCkaQviVOskIEGlfV11+j2gg
HCO91u4xWbHJ3PMfRdk+WZmK7nA1al99EopvijEIL1aGFQ46RhbqZ17W0DHVIMcmToWzTILxaYkU
uDqhjo0FvASzNArxBdjJ3hi2m8yXGgT+sZb5YWRJj4KjX6A7WI6GhJoHuOv7DgDGxpOm4qeMRwap
kfTlG0g24uDzHhfiiyQXwqsErQ0txHbkmPXkFrdo3xpQuIir2yEAGB5kCSLaUZPiT5oinIaSlIC+
fhTI2AG0nLcyitJ5jz/LTDOKOshqU6kkW7mGWtX4hnnwKVNbcf9ZVfob7Dkojmg9bhoPswahqkCO
Y2Ztt4XwLU372tGy7kHUJu2uKjCmaGYv2whFCKqTs+512uzR+5uQqVZwg4lxgwkbeR8UaBjn2RPO
Ce8UEm60YIy/Ei3xPqTBiz69zkQLvvpF3wTQPZYzoR0Jo39bax7dm+v79NJpipwC/UxOOUVe8p1T
UfFgDaCfbnXFNu9QZBygPX8WVXdrDCsn0MVY1mwMTXo/p8CneZ/pj5jXKNwPExrzG5zI7CkOnwxU
7JBK/McMASdeH9z8/Dm5trkq6EVx6IHd0c66hIAzoS5l2MuUOuRLSBZIu3AZl6K8Vt46O+wWkRbP
wA7Vey3BnMxNlFayYy97mmgT9bHov8cDMv9829n8Yo0ecGmAKl1rznPc1Kgen84oMqIoBlfp6Mba
59g8Wk2+7Y211uGlz3YURJvfa0fpeuZh1Qy9a3QF2BRqJCMIWP5I1eoLuMN7W3b/y/0uoYU1mzWz
9+cL8yjcYPSKCtmNLKK4rx5TVnwhv43fFKyvrq+O+ZssV8dRurK8edFIqf2pIJA1vE5ydBdk6spD
6+Ln+W9CtHx8aHjuIFhNBAid2zh9yCXD7YuVXSWtRVksAqMmsdC7gFUepwdL9J5ZEQcjVYUDwu6V
LSN152+MobBeADoGDtzt+yYetirvztvYUHI87kvrxRf7tdL2+cJBmEfjMtB0A4Tn0lAcQrFQZno4
ukoPQUqEA9ncTbr/nOv07aXKDG5VLzLc619VXom6bBJBbJQUVLZVtwuDdN92xXQjoWuDT0zALTwU
3vfWVMevKEGWaBsKPsJQqTCWB7RNEfhUxzp6EMQ8CuxwMEX8RIpC+CdUogSbFwknBXEE3NCYw2Mj
gqJVdEF3Rcw1NnFbpq96PCKPO5Wq07Ww1CoZPPX14Z2/3eeT5t9jjdcs+jfz8I+2x5jFmVfIBqE/
qwzPqk3xWolvxXep3beP2pqExKW1dRxt8XzuR0UhTdPJa+LZpyLYWzi0Nd3KoM5y4MWYFiu4g37C
c4YxIXdevEr9HSL8Q7hWV5Iv7PejsSyfJ5onNlNZm6NbOShxO+E2tccv1D124j6x42/Xv9PFC0ET
DdJtHBalpYzPFMpFP3C+AC6D24iRlvVnlEwEIOwkgMSuFofr8S5+qKN7fP770bLokgBjmIKrDlou
wjKvQhQDnlpT6rh41hynC4vDWQ4Lo9Mq1kMbJ29RjeK7WCSbqKuHmyYIjRejxFApjsRvmiy8ZSiz
ezFqAWYAN1FA/A4uUPYQA0NZGf15mYcVhBbFf15ri/sXAy5TCQqOmoClI5vbQE6dlrwyq11D9u71
9gGqtT2h6RL6axjkS6tXVZERoocgqtQQT6feKFAC64WJ8xcvrK+xu81/+ap7/fNejKEpFLFYTFDw
Fm83OUX+Lu1GdBuhNBnxm2oM2y6d6KD9tUbTPJNHkeZddLSQqNQUhdLJRLKmDkl28QkKw/ihRTgM
Sn26TUyjW7kmJeVsaxoqb0TJYq9gAXvWsustr2txQ0JevAa96CuN8FJoOKEkIyRcPm11D2B+sKVg
wGnKLHrszfxCqWV7EBqrtKU+N/WtVBthC5wEN7ch14xndeyLP7hNyj9iDCSg/UfBRq911MlbIXsE
OkH7Q0deAXhmAS6Ol5FaqM9qjZnBSLL1GhsBouZhLOi3atHqAh2heuptNW2MA024TOQFU1UHTyij
jTAF+BROuYxPKP5qBQJ0k3xLnokOWqr8SqVM35mGhSeMgGVIFwXPsDg6OwGj0dit32gIC+CkVwTD
fSriWBB24wf+lwhUTGNblQdMElGha/1+tNyE+dlEBdtJEsbvVoi7lJ6Z05Pge9JjXkXyIwal8W9F
wZKr0HHv3NRBk492muc+1hr0mgLkJiF93IVD4xUbQTClezUfihuzTzTYQD66EOOI2D7uMOUm6Yt2
ZCOlCKhHqe6EYv4ltOhGa/kw8aINPJxiBjB+0NSw29lDoUVjIeqlO/RRZ19Iofwj02VLIcgJdbQt
O12w9nC+b7tAFrcaPhG3TdluS8Qh8twKn8yQl6nepcLWr8fXJokiXiTj91QtHnzMKpDMjY1MckK9
KxEwH6f4qbViobKFMWYDpsYDGtdb1TOxJxm88NskpijN+y3gVfTSAwnNDxiQjqI0zV02msle0sf8
bUj7u1gSko3seb3ncBlJfNWgTssDShKSsGHVYcqgZOHMq6E1eX1/nx9gBuw3WcU+V8Fd98zsdsLF
oq0bHhC15JJSN4NkBy2KgvFNHdY4Yvz2tX6G3W8Srvzrsc/y4H9D64bO/2l/Lq8qyJE+D3J4GoVU
7yYjxmfi43qE84L4IsTiUGnFWofcgnk27EIkKN4n7R/MPtFov9FiYJR69dnU1HACLHDwiw2bNxGX
m+u/4ewEXfyERT3PnKtESFiKM0Ja+JTbw4Cv1cpMrsVY3EIDxWhfTyZph8qKlTtIKg7vTbMykPk6
OXm2LAayuOlFuUwMeU73ewNrR3SjLGnfBNmd5VU4MEwrn+4sj8EyCslKkScmchncr6fXgSzgNyOL
XKzoq071n4oVWNJN1ahpSNOjUPQro7u0VFA5xgtdwwwdQ5vF8ALkntRSibBDaFDUMToEhTDi0CIM
EeN3TqXMpo5w1+EDNMbxfa8EP8p+5EhY+R0XZvnkZ8yf+ugaHAxEWpEgJlkEmWt81v6NlaHg+7GK
BJ8ncPE5CcStLkuGJMO4OQ0klFKQNANOEVjcbCzUMMYIl4LhT9d6L4b/ytvXWCOXnOWK8zc9CrnY
jQPGF5LaExINKbfDpAtFpk0W/rq+4S4ODFiuya7iPFtWe1JrjKLeNAc3jPb1DynYaeojWudD9kv8
RrFpZetd/F5H0RYPlUxo2AORQnLkC9u45W7UmsfW/5HKkInHZn99bGvRFrsCMdcpNQYP6RXoWrGv
uFZ53/mqnaYTykgrS/Hi59JEXtF4V86y3acrpA5Hv9FVdF5oEm1wyXrAlDCT/ZUe18Uh6TDc/i2Y
sRhPo0iJiZMelXLXGgPwdDGuarhkNNnWUm4yjA6vT+ClY0VHg1xlKQKgEhcTiMRilejkHK4k+htB
/jV++HP5yrDLp3Y1u7yww45i/fuiPtrKJu5OSPwQa5Yxwm4LC9QCwP6L1qjbTIYTGwz7WtkW9c8o
2LdmR0m3/Z+GC1cB9LN6XvkcMWzws4nUPZnENx1jJNQWA5CRkfo9GvN72C0rgz6fX20GpSHBjiSy
KC9BTQiRpU2jSI0r5J3qTmL0kMbhb7TWfqI4ipk0QtGJVa1VouaVeHqWEZX+0nyW8fRdflV0XMMW
TZTWbbVKRBRPE/EJLUI78FCzQ/OUN4s2+Ft5EuOdYs06PmljfuJr3N57lvQ7yzAMv77OziUwDU1l
kXGBYcx6Dm7ET0L1/CIZ3DIpG2eyqt+diAwyJimFIL32vb9VMVHYxAG2lFpWl1Dy0WQu0xet8A9m
PZg3U4UjlRSr+8rL0aYvkdLulcq+/jvP9/jpz1wcX37aeYlVxMhVmA9NGz70oXkIIRlcj3J+JJ9G
We66WgrTMYwGBOyHbat88S5ADQ5ZEEwa04B3ZczeqFYOlvOkiKAz+MzUANlQ/T89WFiklYbW4IAK
x7tcPoE928r5QR1+Xh/bxRk8CqOehoHVlaYmAvqu0KNpkiEFjqgDrbvrUc4LIPN6smYEG09+i1b3
aZihUTMv8qzerayq2PQ8Ddv2Nu9x9TLcJpIcQxM3vtw+meVzUL6rGnKVUDeD/sGcXq7/lIsDPvol
iyXjgS2pEwj/blwp23IabifhFRm+v758Tse7WDIQF6eoGubxmuggzplfETqJtzav1wcDgHsxrUZW
5VgOIrCNP7oiqM7Mu7P8lZTk//P1QAOavLLOocEWKnNDWOk4FAvSgykjaIaIW3GvV361k/sydAux
8vdDiPpRqozgNMh8H5OuM3+TlP5MUiV3KrUIX3LStpWVdXkG/vvTFut39KoutLxG2iEHil+24r2J
CZ6PvucNK2fNxQ0JquH/TcL8S47vw1QfEIDkJVR+4AxUOvmTkO2ur80Lz9l52fw3xvwbjmLQc53M
Cfz8v8Li3Wvw6t8lD5rduf1ee1uJJfNvLW8dvFEMLI10oi5rY0KvWqE1v1+Dg7STt9EOo7V0M9jm
RtqKe5C81+Od66pwBBzHm3/P0djEui1GI0bXuw06w+HgnuyiwTwcheHRRahiele0ur+jHzjciBEC
8XUpPJt68BbicIvG5PQYhYa5ByU6beoMR6HGNH8oGG+I4QCsII8OstmtZSDn6d3pj16cwllrtSKt
SXHX/MMl6z9nmmGr2KzH0srquvjpj6dnsZDTJkEHPOPTe/eDU9vSbXcb2rM+cPy69pC5tJKPQy1W
cph2ExLBQu96zbgPhHtfFRxVRRY5WlnP502lxTdfrOcyjnSIGv7g9siGye1LPt7gnIi/PXydfNYZ
bQ5ADl7yybprpG6fMfIy/cgSsovaTcHCbHrMr9VO2nTU8QSaqKp639VgzuOtNWZYqiv3st84CNKt
fI9LmeDxHC0urA4rxTLQ+eXy+Fg9BY2/AcSShtvguVztt188X3m380yh2c5LZXEntZ2GnZbEMe5J
z8N4J6fefViW9374MQhvtf7ZxM+pVz75aMya5heY+1HTbr18Td5HvrQwqKaSceAuM5fMT7dojLOX
jPJhT7nctxHajm8FOXRmy1fETyPld3kzlQNoD/zIwe15aWLL2ufwFrW/2zLa9h2u5Kq2L/NPTXlI
9YpjREZtL0t/Ko2xkqlfOvePf+riNGkohuqeqvduNxkuPcSd6Rd2jRDW9VNr3nXLQ/I4zGL/i2Ea
tKlOGEzOXDkSb8vm9/UI5+Bm9shxiMXGbyeliRJf7V3s0L9bQ/A6hvW9KN23yU9DdKT295jjL92X
WzHx7cKTv3xvV2jB9vrPuLTej3/F4kzQutw3o8zq3AyPBeDetqDY0avSlHdB+U8Tr3y9tWiLcyGF
xi9MBQseFp+T4hea9s89plfgUZy8dDCiXxnepXP8eHiL7ezrVVIXHQEbY9pb8aNMJcUw7yIR0dR2
hWx0ac2Y0NLoyGCvg/Ts6S7KlExAfMhoXGSVS3ADtCXEJl85ny4N6DjI4sjwWl2qUF9u3BTfIuNT
EN8l80G9Q5RwZV3MH365A2atAAUsJ+DUf8+Mo2t7AJnaN5HcuJHW3I/IuTZe+ZHAu6wrd0hTdI2R
gbOi6EUt/onHT1ZQp2BBGlPWKWVgFBglT8NHo7x0xj/Abm/ENNlk8h8/wC6he81FYzcqwS4MxQ4b
KesnBuWBk/TlixS+4DFvj+Ih7Z71+KGNzF0bh1Td2IUVQqM9/u6thmZ7QCsq3EdCdgNLYI8SwA4e
3aHu8cB+LToQRImCd4F1mPTZ0PQzKx2/179q5U9ZZ1sYhDaARDczwVGm39NwgjQe7rQO1B79DDG7
lyttL+NmqgGNuyus5ucQ3heoAvfmoY0Mt5DuJ7wFowEPCLW1FfO10lnAMv7wD34ufHbd2/UvIp2f
0qZBEgpEhL6fRIXrdH3hFyoEOp68OzzRUw/rV4vsB1kjbCmk26FGOWjnF/zF8bm1knIDRREzVUX6
tvI7zpcgpQEQy5JlGugrq4sjWK09PRDiuHFpXney3Ui6sDdMBLlQCjcQHMecrM+LZFsKcuLqU1Z9
QFOTf5s8BGGHmU+jUCHgn37Eo965clD/GWIkDFd+5HxlnS7f0x+5OMADH9IkBenWzfFP34mN8lUq
nrWXwILe5pAB8264SQrh1uqjbKPUffI4GcXfNzjmHwFPBgtRiwNhcSJYXa3iS0lXMkKLUsSWfiCx
e9dRnL4+2stf5L9xFocCbuaeMoQl2ar52P7QjI2RPvhc4Gtll/MVeDqexeu2SM2kayOyYmzbxI9a
OODppNcrgzk/eE6CmIu3LbSBCeUcXCVk67WaaQraVqeSdH3Gzi+i0yCLjEeAsWOKHpbccpdiQqZg
UG7d4eGLjbvBG0+DZWvgaLcS9Xz+0CqTULWFaoup5ZJqG7dGLlYCO5idgLi7wYv51VgF7pwv/dMo
8z11dHILXlBK+GizGnbqDR6B+2yfH+SNuCFvXrmNLrxeTmMtziS99fQxnZCJqoL4NovMA4gDGyNj
B3zNDy3Of7UYKoreWxPkt1pTfL/+Fc/X/Wn0RToxaonQRwpLRTKxJd/40g7bhU3l2628vx7pfFGe
RlrsZEONwOJia+l2TCyw2CADuJ0gLZ2t97bP1ya0chm6pwa8gzrsIpbmRToitqwSUj8bxrSNmvle
twFguaHdOtkDb8PHyB33a9IK52A54zTy4hzJg6grzSIRdy21ZbcfegeHYwTQ/Sp9kS1ob63oYcaN
uHYemPdN369pIF5cT8djX5wwXSZ6YeDjdmaZQOatj8r8GWbWYw7uIqkmygGpI6jik2Q6ZuWtfON5
X5xeGSejXx48I5YfoBx4icuDjEUMfSRnCLzf1xfSysddPrWKYlSTAQUDt/CieC/LWrRRBuNg+UFl
t6aJY70u307StLJTzilZfNrj5GGxVWJpanhO5+LOVPonowZy8tDVN9FnSxGvfvHMj6DBJuPWHJ6K
6WdtcFQE92oZwu8QdjXd4wSjzuGmRdeO+3JCpcj6qEu8HLR+G36aFN0kfx8qv/JXLFvixs6bbZRs
ejgF2t74E+GvASXgO4DbDtG87774fn1WL23P49EttkwcJlPVtq24Y26Ry3mpAu1W6deapueUoMUk
LvaHUGSCT8MG4TNAVN2r8U0T7Tyhs77JIH+2d3H3qvyO65V3xaVb43hwiz0hp5Vh5RjXusogZI40
dI2jBzlenFkpOLonba/P5YVRWnTB5LkTBr4FhN7p/WHGjTxa0Fkh2aAvXWUqGMzRzjsydyCD7IwA
t/DSTGwcNo2NGlT4FUG56Oqf138IXujLDXnyQ5adSCoVUd1ZkbSz1BHP4yB500UPB+9s/EopBnb6
JG3E0nrEt9YNhn6fynmAN6920BOfThqKoJ36UEt4hfZKe+eJ5GAi/+nH3lG74ZtO97bMoFakgXHb
qTVGryI6BtFwE/qto8b1z07Mf5Z6YA9BhT9TggdMXA3arWbCgg29fItJiLkBZOF01rA1Tf8d/4Ev
OdMfJy2/CUoSseszcn7fnU7IMmsRM60NTEqpobfFe10FJa68DPe4aFyPc+EiOA0kny4BJRt0fWiZ
wbrate9SHMPUua+iT94XWrvPXyWU21ZCzv/k6elLSOpgYLoUdFWWYjse5EEzLKNxJz02zmxV6jnR
N6AdW3Xv79YwApfX+FG0xQDrTB8ri4oyBXfPrZ/Dbej2/4DV3iXPltM/Xx/b+QY+HdriLQIhRapV
j8+mKXdW9Oh1ug3BwR+mlTk8v1tO4ywSv6yVeYaFfLWqsytwu4b5o7Uy20h/x5ji9orkXh/XxVkE
/opJ+gx24v1xukxyK8GcRwomoHCzWjbmV38mwfLu9LrIRDsIzH9SCLqi2Ls1NIGQog8o3Ma3mxz4
5/XfcrY1TJSAwQqIukL3GtnGxU8Za8yH1GDcZfkm+BywgRpt7Y/51/KrizCLa1RqY7lrJUCRSPKA
BlK/SeHKpK4NZP77UfYeYMZeFyGLJU+3Y77rzMOIKm/TYdItCysZz4V0a8YP/+cDLk/YWjZ1aShJ
+FTXvCG53auP5kaxKxvNvhUN+YtnynGsxeHV9XmIwQ+gxiaxkVKRsejDgF62y18DNWRSia/rK+LS
bjiOt9jibYqmCJgjzE9LyxmSx7Ic3lSF0rW+F7XDBNj+erxLu/w43mKXN7BaByUwfJeOhSY/Cs/y
N9pa12OcK9YbeNVbaJIiTcbTYAk+NXRFH8cg5G1Q5l9pgAex1JWbvOgsJ64BG2v9Y6lWMU5oprzV
E7nfj0qhPlpdcleFimaTvEBaTTB3GvXmbpCVA0z4lYmQ5xf68ig//pGLmUeZu07CjsMVC6u2dVrF
oii2kQrXK+0+f++CN+NbWFsfk+RiHM8jPPAgrSU7oXNMa+dZTt0aaxM3z/6137T4OoKgJ6aYsa2i
/lsc2g1GbIkDOrJ7CiPH+2Nl/+TTTsZga40xKq9FXpzKpdon9MU1323NV/ro+w5gR5hu5Sa1QwWr
rVo6jIoGS1lwsE3bG0N3oFzmFOTUbU6SJUqwTB+HyvyQdM8uhNoutcrFqq88aNkgrpyj+nxQnkzU
4oRb5LgBHRYt8UUf3HwGzTzc5Ur+jsdYanmuDo+6q1zcujamFL1mjQg2yngMseVTwf8URrLzPRyi
um9yjbqigoTIXSyIL3LufWnGbQtDuptAnneq4wXVjT9ofwaAIeBPJDspo/u4QONfSPvD0Ku0mGob
gk4eBE9R4so0pELfHXRszT7FCi917xGl2mdf3GtVUj0KeI5vZH2QnK7UnUH0dlU2bSbhyc8+LS/G
/V1t7KIX3R4bjgbHTI3Xl2I9yUG0x+XrgHtglA9vK9v1rBRDhVSUKf2hI6DrhrZYdckgdFTY0ZzE
d9ARNpDkbsSDuFO2mRus3BvzXXv63U5DLZZZWrZBlZiqR60RzFjeq/0maKvtmDQyezx2sKh/q5UM
Z2+S3OvDPL+yTkMv7l4x5hZRNWyLhH/K6EmVf+HJV268dM1w6xydtpjOxe1b1lComrLJXB2po3Da
Atgr3vADbVpnyOgZePsgkFzGJ1aP5Brebdz88dInwcNVTQodWhorIz/fLAaqyiLFGix5zkG7TV21
IXAt9BuRitz0tXyXyOWnbq4JOJ/dLQz8OM5iU0p6WdflmE077RNWTt8ejGQDnPv6Z1wLssjmgoZW
kJjzGYHsbA2AwN3U/abh9JmsVV8vrdWj4SwrLVPU5PogYL2cKC+Z5G+8j16/y7vXDHxA8746sPM0
x/yXqaFxO4qWLi4hL3pn0Zeq8WBGeELcjHL9onG6UOFlrPMbui23QulvLSCentHbfrEqITVfeYvd
OXNF/vMLFldiJQJ+UVHp2sn3LS+O1m32+l3tjE7uCM5aLnxhek+CLU6dDOVlMUmY3tFPHsYHDa1D
oc635Vy2wxTTXpU8u7ByONxoBmEUQKtw+Q7Q9LhKM5BXO1Dk91FYf08L1CyCwHoWWzy2ry/Ty1/z
v9GWSavf1H07zGbEebWZpzLYSS/dDUJ8u3C3NpWrwRZZK+4VWQrMO3OxhoncQvlhIUKyo9vyT+xr
+IlG2l7FaBBf3MQO8IDorfTvt6UO2Q+tU/oQBo4ILK2jB4ESq1Ed5EyuVTphugnGn1ppt8b/cFWd
hJm/8VGYqQk8M4IjCQ4Jj9dt7oqH7AHgAU+BtTrzpeVyPKLFE0fIA3zi1CqDk12/I2mtfhP/ulOF
ghl6ozMths7bWaclMqFlero57NI/zVOY2yR7lrFdWYhnmd0iyOLK1eSM7h8bbafknd0g+4mRqH7D
+3SjddLPNA2b/RjjZQ7t6KnK9OEZH/NsBwOR7qxl2td/zdlzZ/FjFsskHGQV+R4s/czRLoYHdK/8
Z2PIHONHvAZdufD9uPBFXiAmErVnuHW1TbuwiIACJMmuVDG9nqFxqr9yt17IKo6jLLf5GKPBIgwR
T23Trl8m4TP9BZY8XqMKr4VZbHB5QM7GEqfU9XUP9VIljDd1l0tbIRFgkArFT1WP1thS56wtPpYM
5gsVGUy9ztSy2jgNgq5iT8Pk+7fYFTi6I78Os53F1t+t5YaXPthxuMVCzbqEA7qNp50wPLH6crV0
4s9oza7rwrVzMqjFCuwgnwnCnJ3BCtaR/3o2EUCR3svcMZIvX105Fi9G08iKsOTSpDOKt5ZWIbRa
FmHj3aTZBrf6VnXyeNvrey3bpmudzkvLBJOp/4RbXOCymoRtHRMOwWLhM+7uq3Sbthgvrhwqa3EW
d3fKU7BNQlZ9hr9P95hGrsnQlGxrrtVHLi6KoxEtFoVYSZFez/uLekz5UtHHrH9N/hqOyFr7TotV
4UsQWUshzdxGnOyqwKcLKpP5FPPs67OogsMXOOUIcMfof6l9IGy64WclN7fBWOHoZfGMzIQfGK/R
eDLABEO/SCXzEANONJl8JEduMZe3w3hsUJpCn8xPnyrlBSu13BGr6hZ5Unso1YMZyGDUe6xz9Xcr
TzHkHlPzkFEtNMvqNmogbgsWz4ms+2nGxvuAVtamysV3uUqckJ7PRqlU0+5RqhKlXHXSOPLvimL6
yKAbo+CV7YJYTx6FMDcOftJSX8LH2ink9lYKgHcW7ZeWjRurLuyorm/HMduNU7HtImT5B57KZVtv
sNh9zU2ebglyYDhqyyJFOJ3Ob285ZioIz4Mp/0QgZxvU+SFW/J+pgmtH0vZbv4/tANG43hpx6Y6+
m5aItEp2P7YBZOFiE1PaFoutllB2aQvrLTOjxsS0XqWjk8MsVzZ55s+mIyNZ4vVbaW2RzX8/yiqs
1FLBKPH1eU4MwS546N6zNYbveWVxPk115ACRzqH4u+SEIghp6hEEQ7gA07vmSa9xv62VcjtIkqvV
HqJze6oM4kZsf10f3XkBfBF5cSoYyLOpVcceUt3BUZxoZ7xML+NO3xWu8iS/XI923sNdRFucDYMk
9wFKfvPzV/nZqvK2q0g56mHbh+VjkAu2P43/TGbhyDyP0x4Hi35eL4mEM7mlfKrNj6SX0WcLAY3p
2q90JiUnbfrLF0Pve1fp+IcmUFYmsdvDT0Xzrp2hDuGnYA0vdTXcVeCyC0vd9sJ3hAK9fdNGQHBD
ZdxMvfoIUcQGIVSwyi3v1qg78UczxPFNphjNsyHTOlKKxO7iv9cCQKeR5zF3gDbfqEsUdTxInaF0
Hp2jelv7exOglcgwAvFLQaoxeq66bd3jFNX/fcZ1Enc++Y7WtlZFpTA0Y+yOFqeSnyOnEOr413qZ
6Qja9DuZGjdP/1oNeB4tAECMQFnpZ7ZRemF6odHwli362wanuxtyzzWF50u7VoEHiOX1PLVnBl+w
OsfBx5YCZdrpW+ZttfdxLb27lK8ex1iUNEpA/o1GzrWLWxQt+mxqN5TonFDgYo0C/zMuKwp6k/V6
fROtDW3x0QK9DTsL8Vc3DeziK5a/pV9isCIff+nKQxdiFqZQ0XZdAnjqKBwQweATdTt/39JVUdxg
n+7q/fWhXJzBozCLGUy0WEw1CeBq+gOjyXH8HJLG7qY9l8pkrImTzdnAooAxa138Z0yLeRsNGu1K
LaRuTK4/peldP1ju9fFcSH3IhtH5RlsD4u/SEKsHVqBZFdNmKaRYev2Yoy/+Lq2xHS4d2sdxrAXA
sOHzD2XJvDU78Sbcl67pTO64Ex0q087aW3dlUNbieZGhy9Oak5K6hn4Yp/vyuZG7Db5R9cphdGHN
wbFUQI0BPsdiYxHHzwcjiSYevJq1gVHkAJgoGhpRaW7X8qZ6z9cQcRc20knAxdU3qVXQj/MLu8R8
J0bkdNu/ruqpXfxWx8NaXHmpYSZTWfCt8m3nKDt6H7ZgD8/iLqOEvibCe9644mw9jrZIieuGosRQ
8k7KfJeLY8x+aekdzalBOUT9d8oIsWpt2nuxHrfTd0V5MgN00p9k6Gr7VP2eWWs0zws7/OT3LHLn
ptM8TQ+bxB2D+MdYIRxUDJK1Q2UkclMeVemckwIdk/6WprGYh0XW1kPcVPKyTlyEkChrJeFNqXsf
jelJtq5OwU5vLScdRWUl7L8MicUhM3efUE/5F/i47G4CtQlSK8NZADeN8hfCNqGD7r2r44EjdtRK
Zd96Nst+j088AsjiRs2zt9b3yXuCfDeM2lYgyytn+Vut//z7w+n4py2We1Zb7WBNFo1XlvtHIpLJ
GI74U8z+WuphnvujOViseCuwOsvyjdAdSvErk8aHZvL/AN7L31s1e/OlMqTHpmmH68O7tJuPc6j5
GDvKZap2MgU/1WYX+eknjLfoO4q210NcOgmPE5fFDFalGE25xwz2WgMa2cjbbdFor52qtT+QR/8w
6rhc6frK2r+i9ssldRx1MZ1NLKVtoze0M7NE/haqKOo6LV5+k0NKrIr0jBIDaH5W/wmGgPvamISb
/+PovJYsV5Ug+kWKkJBBepXZ3rR3L8T09BkhkEEIkPn6m33fJs7p6dkGQVGVuVInSxWziJ2RLjAf
N50lxzYD8MwKFe1xayaIOq2Th3mOtmcQappT5Ej65sK1myGOnea3ZIpiRKgAyyOAzECQ370F27/d
d8uWffN0YIiMbwbDDhOZI5EjT1PBfati5LWmq4aaMLLjKQ76ANFmtd4z/hsAZZtwK8QsZ4jybFQP
4GoN40/GstDfy4VvEOalI1I2iQnU8jLyBlwxpLTqpVJq0n7l+RsjJa21efNnOOaQoZCJtgxUgKuj
18TpjfJxfRjjITuucoQwNRvA37ptPqtdYcHlF1XdBq7J9RT7TTEvm0CkWNfKP8oyjG0w5MAjWZPZ
r8AU9+qioxH//mXhnhT1gFviiMC9z2nNW6DxnEN7zZL1Q7CNvc9qkSJvaOLmMyhJUZBPmwlfBvor
P/Ug6l5dUIM7DqGhjkCeHsIRl+aE50iXrjxL98Pwiwv3KLkAYIjsgK6HlsC8I1M0OyQi62BTkkiK
pDw+IZQZL2AURyiXZMlbQa98QuOI4doIAvJvbpGukinMLfcQ75gCfNd2sLi0qnlUbCYPsHyAwpV5
11hZfUQ9If+r/RF+izYogWDPaxdB6IC5VhgSyHe8+GvbNuh8Y+DHR8/uvMhLcRuHRha3oWOEnlkl
e+Wwv7WPkUzJhVFeemH4BZ99N6ABkrwn2n82cfYmkNPzRdR8DNV6HWQLUfhqVNmm8gPamseNy+2Q
ru9WsLECoFdWIPWm1aKRBGMc+hvaAC0bgODbMSXvjQgKvHzclVxdODOkuzSlD9aoM5/psGOIjD0S
0x5TFR2mdLYF79PrOHNZTDwdq6jZ/BnCTz3ftD9u+eD5a8m71h6W2DX7MFqWGjDPHpCmNYBDba1B
QF9BHHxIFuP9l6GapIkKr9407Uc232nt9mpF6g9ZwsuiuhDGdLQr+y4AdZyn6idNZFxRKciVgR8b
FpuNskJFDvwiRwkaHqwNDxMAfZWCPubgAAS/UNYAP2JWlp5S1c3/sbipzR7IAth5xaYovq0R+DFf
1m3RI6v2LxAOCLWVcc9eSRdmT2rw3TXmanzJkP0GxQ2+wn8KoZt5ALThtTEOiWbzxjuRAz8brTgi
xfQ3MhruyUAuXbT3w2bMqjodCIqyXtJ9q5IwBwPz3jRrXNbhfO4jJ28CsawvWG5dCDq+zwqfX4N1
Oa3IVBvyyAiB+U8MG0eS9heLnzq3VHl3GeNgwr0aElWLLKUGtult/E/66km5wN7FvC0PPPD4eaIY
/K1LE1wmLLehWMASfDKeri86iT5Dv7enLV7BeZPei9ENnjcWLNhW+tXr7uDI4+lm4Tz/xMqjb13D
7bGdRkSI8Nke/GUNIPrYpvOg1ynvJg4hj6+a65AZ8NZoM+b+hEa+gbhkL7R46ZDxe6hHtz5oFibY
KsI/GuKbatNOf0V9OuWDP4BlXxNyRbBRWoisnj40xTcC21/b80KGFg9IM+xAfCzBao+f4U4aIYqF
MZCs4rRxsUv87kIydtNdu+uNyI5Oy4MmWp2aiSx5JqWsQPU68o40lRJb818PuQT+dfbexuvfoYn3
De/JVSxkBgUaYSaZMpemlc8Oe1sOe/ixD7vnIOk0YordCxLTxsoyv8u3BVV6MQWICdoACD0h6Q6X
NGFV/21aR5/R9tQH3rSsLQUgsQpwP7v8eLUJSQ7gK1Jfo1Hw45CFGb57sAjbnMNbtE83Oj5sK2iW
nOEXLhMuFdFaZ5cUJskqi9o0J6Ptn2gbqgNbepbHxnhFw+YQfBfGHgI26zc3qaXMrATfNWpqaKYn
DQc+UyX3mHv1AGh+aPAN4f4tHOCagV/YBcIDMuD50x4PKhAdujfQXb7DVcRFmyFn3CbEg03AMyck
1LcnqaKoqJ2bc9hc+G4K+hfkF8j9zMex6Fgz49tv7X3Um92Lenn/fU5LxBbokqT8CmrqxW7mzXXw
aprAf6PUeHsKtijN0JElc8uqUU73bkaqX9TKDokMdD3zutXA+il3JAwjABqx8DqCQFOxWNsvnro3
iUYypX12WTXe8urydmPhI9Whd2od/q61dfJGhKwQZ9HmWD9H4Nq8E9JAcODGdkLZJ3W+8jC6ThOI
TIvtswPvsJdv8TK8Q3QIf2bfLdfUYRq9TseVYiYXYGmeltr/AwVkzhUUglwQHzf1KXyVBD4z1gEc
jbQHc6iF2wkO4BN6nvt4NLhbcQMBU11P/bFTcNMa1cb/AIAshhocVCS65TUOm6cN07QKivU3mzkP
qNTmoqhOHoYAAelJ1ud6dWDfNPEJIACKkxUCmda4/i6Y9c9YI7PaBax54xCd7Ve6zEWajN2DGkjl
o8e1JFhyo9TZQ49yAZ/ulz/DaBU1kExk8VnrefuKPbKhUmij5ShTX94WMqJd/ov1QHs75C7OLXpx
bssOpu/yGV1ryMAprWbrrwDQQXm6pHEOA8x/rGXu2E1bncdLcq1dKh69eH5DpOzV97fTkGT/UthP
co36qVplpNpyBlR638bJxxy3mAWx4MUf2nS3ZSF76BEk1ucwr6BeSUx2om223pmP+ezig3eejAEa
4TIhIBrM6H9606fyorWKkWM4DtAru3igJ26iCKXZaA0ab3EAQh/3ceWYZoSPbEE/F+D+Cwzm4WyP
nDe92pXjsXaB0bt+Ed+mw7BDq18g5JYNTy5gvar0uurzVhP+lqK1iXSX7saSwL2rrLdomM8KHHxm
w3u2DcPN31ZapuCF5Yz4ZI9gEgyHoho6ttFF713Qwd7aKf0V4CH9bRwWBuzLU9OG3p/E1c0O+9AI
6zQFwTCTrdwxCPxOAYa5x5qux24R3jH4beuC3Coujiz1LZoprHvbkt5iUbsDyQZd+t66nqNY+G+p
wi7F/GRAAYaODfxMR+QLDxcpJ//gR4sG+Ghyf43Z+HHiIjt5NRJi5NT3LcjWs3fUOEj+w14x7msI
1zDkaniWax66AudTilUtI8xdYgtBsvHkA+k88sr1Gr0FgGqowhuIACHcQJOoNC+F8xEDp5bwbUik
QJBTr3CecSgnKcz+GQtvw7Ysf3TN3Ge/bebcYsfJmccHZA2skMaCTLAjjQGvfuLkkIBRjEokchht
z43I69b1exrgY/Dw7ZR0HjMozZb4xfmKfIjeegUDEe1pydbzmEbYoxz24m1bu0sXwRHddbAXc+Xq
pyTKJpj6ghq+IXTPw4L0XQxVF2ekrrohYHi76VoCI493EfEAKzfw+u8AbZ2TcDGGTz1sJ2Ft1aP1
E/HfkgBExoLxLqPFz4O1iatmm+sfL6X/9RIZ1pEzzc9k6u4IBaY6jjTJoHGCmLQlUiJvxoowKlwz
jQVA/stjF0FI55GgRcClj90D7yopWJai+4/FciW4KuJugDyf/aKZLmQKpSXkD+EZVkbMkjIZ0AKM
Hl1Mc6ohqlKDzTECT7eC2U2cAhQClzrLAADDYA1AmG10jyE+0wL74lICu9Hd67FZIzxVkjxMOhzP
yZBtyEVe6D37Ta5nkb9sp34G6rOWlOQqSsNy8LT31Fi63SYu//UcPICgRtDjmmmYhZA3ovoLxkfT
CL4zBLm5gLsIFmkDc5tKUxbmOhjrqeDjwJD2RDx2CLUb4Tu0KH8UmQBenLb51hm09WsDH5RmWVIR
FkdnVKle0eFQzReTbecwZbhXYGD1ERh/vK2OTEXoecirwmTkhQZMXkBtVY+kRrA0uq7/guj/tUrA
PiFV5Dhn61l81j1+H2bfz6MjWQVCYLObUv9dyW441G3KT9oZUhA6X8ncOQ2H3fSZyKX9itaBHjRC
Cx9iv3dNZVEJPc0B0K+9Sh76LY73oaLkJkY6nLAYOKIfCL3OXjo7jDlH8jjD77EfxoH8tGniVVPs
3Jdg7TjmBhFST6EL02stRowM7dqY2zTpv4sPfHw8aiDdQFXbDbSZWZF283KsUTniMmyH5AYDW3xo
Gq9/HJDx9NF00fBiUq+9SBJMuQz6/rSgxv6a3TTdMmo0QqfMgJlm7ZqTHl1ftaOPfxUJ7dN+8X8j
oWIIPkewJfbQT/PzPAArvkDC4Wn6KppWzLhCsCcVhGOS8zHJKqu35hzKBcxu6fffJGu+mEa+qo07
utPdAinpwAx+Ikv2CWTE85FMC2BVv9ZMMaEDM3EvucBaAKZ4Q9ktlTb4xnM03KPIQcm4ID4OLFe7
j2z7k7mxabENx48rzGb5EsSvuHdOOdTgSHJevFfBXHYSc8RPjcbdFTNgjGxhv/tTc0go6AC3Gz7O
nTNbaEEK112ZBIM9ZXrkBcNazwcKObtBYEnUrF4RA1OxF36rMNNf5AH7PXZo6tbuX5da/kag7cYI
GzdzIwFN33oMZRE4/j5bxGqFpC5nr3tCKyLMO1xuQVJfIWnjdx0GFiWofQzh/u3yYeoQ2TO1SGuU
FqaUKbmRLIXZrpN/+wmhDcMYmyOfiDkNbQfoU11319+bFXojJsaaQO9sC2O4+oEnvGnTLycA9LeS
yqn+0ye6edSxSstWA40FrNC8/DDp9K5BEOh1DNb06M8q+Us7OfYFFxu/GGPso9WwODnFm289Re1Z
zFBOuAHDSqNI+teAmt6U1PN+1wOGNsic0ljmMwCXBWtdepi5ghThF0gRUIO5aJoC4yGG5nVZ0qbo
+wY/zJMT/u6Pt7h45zfhzeJUKkJ/VZUXpM1THyv2MXbgm+XISDvUPZqUXo1ANYzkYcbwM96gKhsg
ep0kOwedwIhfEXOfTfyVUYecwSYcbqxBMG0/+foQLKH5hOsSXytc5gdjcItwcY2iIV3980qWaxJK
UqLO10Ua6OGSDPHn6rWfc4OeUiroWRAYHAhL2ENHsGgY/azd8sUg8M/9TbTXdhLfbLHkeZBkvtTR
Qg7SROTvpuagK0VixNO0ptNbH6X26INX9C8QMqrajL1lwzLnYWtQ3a8TMPCzRhGNKIG898YmDy14
7E0zvHi40xVNCouJVG2Ap3dMq3Re0o9Whf+IsOxNhvIAzlp/RHE+Qh+SZvns+uToI6URcQrbB2ER
ltQSTnChZgm0HI24wsmBCrpzSyW55eWcOK90nm92E7hNpbZmO24Ir3hrOOpJB8bMe4g+1YFF3IFK
wu6slmnVJoNF5bNhFJP2G8rpRf5m4jn/oePEPU5z1N2458c/qR9/dlkojwPtUDq1Y1JoAfYuogdv
M3peJZKT/3Qd1bTwminAfY5Dz+jp1RzwH9Nq21JWOFz43haFkl6opAwtjXMUAPW9GSL/0M8qu4Qz
WllNjaihjKCUM1Ey/reOMnkMey2KLQXxd1qiZIeUtuDD91yLZM0sHeBlafhShWKBN1M6JLaC/v8O
rt7doLY+N1N8ohOLz81G30YowR481TAkiY3ZDdPqcA+CqXqeiY5+k/Xm5m+IF6WseOn9UdytiYf9
umVmtxHpVTQY/SL15Hj3DXnChce8b9s07nS6WAT80ezW1x4D1EcnOxiYBnjkMgeh9ZR0tisojNnA
/cSFTcL5Hy4MwSOSX5O5dIPDRSHRyNWDnH6qTCj4pe+27VTHKfLT54A9BnoLogOKV/qJINP2Jkkj
VcEbE44ndFb4JcAFCZIiVA4XpAZiLMXQzpW6r4+8WXgZzD5qsy3VXtkl6XRLfZsCk5KI0s5+Euxa
GY5dOcbdehqBU9FA3IbDZ8/tX+N8D1QQbqqwldlBDo3au5W0B5dw+25I2O5cOMIxj+hDJcp+Meg5
dKu+ZXMg/ta1j67yuIJRG8gMezuluyGrEzzylr9PG1J2Sk1HlA/+1p+s6Zu8SVm069vE5LP6zV8Y
2nbao0vKb5wFPdmLtBtudGbLDVkT6wtR2fDQz230rOMFuw3dkungd504sBqFPJQv3WvQ/h4sLPxN
/1Aj2qJNsrzVYkWjy4aN3aFOabE/D+1UYYj8uM79V8yb4bbyRD6PA7Bc3RxM13SGlKPnnqiCDpVn
vrHmR6TRgxWZ+J3ex/CG99doyqKP6Zf1l3lvPU+D58lHymOALJFz5LV/PFjDKliAUYKp7JE47d02
lwx5nDY/cDW9KjFth1Zip/QXqLBaiNbHJa4cuN6I3PDFgmjL1ZkK+lr2YMwsL7GzhyBS4XdvJjRM
e6yMKaP63M+iC/JImfYyeVwgmVBCvoWNV24UJkT8cr+n2M+QUpIAS5gpVIGdITUqRLsDE3opf911
ekJPBk1nd9vQGn1sxlm+iKFvHqZ5woeQIXuRL3hC7ZydEOK1oHfNV5PrLsA+pBB/+E7jHq08EZIS
QZnTnyj1EK0h7nyOxQGTl8qhNhJ+cpVbOsAa7HlYmfYFgwP8++rQTd5uWPVaWmB3AqFUPuhuKkjU
H8NA3xJDgFhEtVqrM2rrklJ+WwcQGnzYGJawflTN9BrO3yzEVXFOQc7TPdr++HYDFsNAhWZWqsgx
Seud8eenOZEQs3RpFQj2nazZc1wDbq7pvEcgI9prMRjIxsEAlgHNo9MX7sydSPLYiPoawR+LUglI
z3XBczbAeNyhNmEk3op0nL5Uv7yggYYipj9FvWwONuO4U2XYAMM/iLOGx36AD6vWCIjBjuCtaEn6
6BC9ynZZj4Fo7j2MG2BtEayWGTPa7veO5ALtv6ZekjzHXiz+Uw30Tsh/OajJmIfZ7z1gzNHcPwmW
NBJwsGznkDEzWtp921gbhipiaqAqREoKRiUB7mq1OmlSf/OWmz167LvAF/0xgU4GbPxEHOt14Z8o
EPudJ3EO1FP4hTIFZPTM23ZziGVFgmi3jGEDbjot9KLVbjH8jHtxWNhGsF3UYtDSMjBWqDNvTZ10
eMdkQpRPd25G3DsNzz4Qp1B6wwgs3gJZJKkByXJosSVk7K6scW0FZWT6ZyHZ00KadsnrbYYtCNKA
CBE5YBkVdF3FO9ELHk5YXFAsYjv5MEMcFxNdXlCl8qc5IyC8T/VASgISm6W4//MuCl77fmVH6/AM
TaRKa1gfYg6nypqV4KFday/EFhVPE5Qm3d7IYTdx/NmghdeKfrqAkv0EckTZgqN6REP47jDvOXhj
4i7dAspaGh2IdlsOtcd2wQ4AJoPfPG7Q8UIX7V8d2keI5WPqgCrggRhr/ngQWkLSzjLZF32WIaGG
yv8iDsRZ1hy8Dp+Sm2FsjaKfcI7ytAFmGi396SPIhF+1XfylzJrlU+O3uxXpQjdKR9yu+3WAHcg8
guv6p8mS70HK/YY6K1YKStHxgfbyGqjkSyGTElka4jwOG6iY3lTB9acq5iUeh6nGXw8L9ci+m5A/
S1qTJ5IGe7aJYk4R4eOHELOYBCMrtVg4jCh2Gc/QJ3SJjlhU0+eKRNQ8IPYL7YXj0o3y7tXyZ8Am
hLHSfPAtzjd/XAqBNkzVT/x9+AXxEz3c/RrbVoxWptuShwU9mDKo6Wvsd7vZBT0gFiQp4xAaJItS
WOA7xanV630Ee4De+D8V1sUgIjTN073FGug3R/IRf3HxwLUbCXyZa+O/9hJbe1YrJDI2jyNy/YrE
1sXYjFHhrwk/1uF4EzK89OD3Fiprb8Y35x413q1XwIdkgdsFot6F5qtR2W6uPXtDm+KIejcqFxU/
11lY0HlLDvAvmCPN+v5IXXbzkHWKQel6wjaet8wfr00/7EH9Rdpv2F2XyfuHO95O4Tz5qDWg7GJc
chUSzCnSAS3HdbFnTOiaPECq9lITXda9ubVaHLsR818XjwccJE9qi0iRbNk+CO2Ps1+SxHiYmriU
TB61YGupaw8hVxqwu9qjdT7Mw5VqHM9xk+EUakuJS001UxAFGUSXRKGbiSfBoOUOWGO5DWl7yhQe
QIXk8XhtL4a6k/87cc9r39AqpPbIN5tUQNrja/DxXICSUEZrNuUscb+5qPwfUXa99hgoHpyPrkRf
o/OEuSwsiPXO+lOBHtaAp7E9wXLwJ0SapQU1lpkMToY15VXL66wSRMIuhT6k52vIIkkRN6DKIKgl
lKhi6/rY9Zg9GWYP82xuA/LqcDcODxnKlwtT7Qmust3KQompQfrjpytmKQqCMzYEYcVTtkej6M63
zWEgLr8WsCiOGD7IAqv7Ynz1jYSY9kTG6YAvpT0lXF6GjJx7XMLytB6QFYBlAilribb9E6IGElyW
t/iwiRGzle0W0HFHI4yCZ91cA91eZ+MhmIJTr4ypjA7DhPa92Xx0WXjl23V4lhuunTnqXfEQAuTY
GxZjS5sUsAPBqI+Zo4VLMtxgBFRtwV6l2ACZcceJrhgVN8jK7iQtFv2f7UJb+tFfpUR/SNbtzc7o
P6JAp9iNcdVxCSLOZv4hBw/svaUHrTpD/dfUu9UEbdXMAg15Wo/gVvrVEM7tFQ2nfhe2aFGhp4Nx
VVRu6LSUcpkA+Mp4mPNBvKGx/j710xcewUKP0R2MlNwsGSkZil8spqCC3RG9tTp4VLQukJiNzL5O
A1dDbRXFW9X5Sx6SYWfRHm2MT6s04AXWwFTFhqJ6JuIxidfjVnclQPIPeJsYseNEk0OMN9Y+ggCW
12vw31TDeF5D+44dGrj59ENoXQhAubF2PqG3/dOzrnBcvNVhgOxedc+m9FPjgKviKC5Ytx0amGli
pqA0FxwZ3BLD0iTsH70NqZ8oU5KBXTSSgNtVoycOvYDgoCl5brcF4yND0Y4JNSZro4ccbBWkJI8z
/ux1/2D1XCo01RY8MePbhnaJ6ZB0rhTmOsw8hN5w31ZvPEFk7xcBmjj/PEsudTIfe4icbU/VXffz
fsE9BIPpDR2fHuFw49syrKIc0zU7uLQHf7rFEA6D6QGWQ69hpfbQ4Gno1idFj5csILZOQB2KAaIj
4GkT0DrOTRTgQkbTcmzsfVEKmhcbzWxHHV4K8tfKEBESlng/g4dq0MkT1s1r3Nn+kG7NMXGsRJpG
m4cNrigxdsQdUlESWwqPpijv1iA3gEvu4hBja+MRvUOs4lMWGIAFExt9Bh56Y2rpngKNRe/JX1wU
7tXnCSYM0kvIs/GcoVjHzV2yaI+zGmGiOH5x1y2BaUG29Vr/ZVb7H3VgPjAktHAE87zBzOQDR4k5
xGycQITmXBR87oKTWqabadyJJAn2W8iXIjy6yTIjQ9qfk3zD5BMQCJx8WYOdk2MA51t6hXXe4Izs
govCnpsNcfJKh6hocLsa9LR+JegdYJGtQbmsZj+T7omjSwR9QMzu8IwcUq4q3AybfwFGojnc9uaI
cO5bpABBVesSVsv2z4fS4uDXDHMZ55vTGA377XdU5KKg8Hz7yDzQnEj9xtF1zZNmOGNsUiioTwqH
Txm9m98DvE33pvMfpSeARJLFOuIZ/+0Bpt5QYer9PIZoRoXqQmaXohfnQoQK+v7V+ukIVwJEi0p8
UoPZPXrT+P8+LEs2K/oukt9hhwC7LUjHQ40+Wpd3AvJNK0GB4Gp77AF7eJ5GPfxkCz05aT4xWLl7
yAm+Y0t4xI6KKkNPGgMFOSEQva4/WiwT5yX9lSoMLRPJ/T8eYS8a3kO+ooqgwE5f4YVBFNPa35Hq
vB5mne6J7KIyGIbg3sQr+cYETbrcG3QGDYcPCr8XIm1vTLZvP7XLI7UMgxEPFNVk8wa0cASq7Ai1
lqwh2SAqbP7OrInPPgIycx3hIJ9ctBWtiNge5KXxgv3prBMel+kIAbtkXpHMKWI/cIqhEofgDw2I
0ndthAceGRdTG+9R9Cz/oBZ4REBRDZSrQuctnv7Jxh0xRMDh3Gb2d0bY5oOT7Q1v86VZMPkMVXDv
dPaKT2/G5hjEqJIdjUsLBePYq8+M8C8MiK5p62OHBKwI/Utfo9VJOxblifNtUUd22q8E17Mep3mp
PIAIx9EfjkjRdIVQzTvm0j2kXD7F3KOH2AWtmgmtGZt8JmN/aTCC2YNRURfgbK/4rrClzT3dhWvy
1zc4AlYF9OgMjyoSp8oh4xjqAk2MQn6A5Fqk6Oim3dPi9Ib1Ed68cPyDxVJQkPQGJUucSX8SjfOP
ErpDm/gJ6b2PJA1PfidekmmoAcnonzhVZ4Bi7yaC/WfIvP2KzVBCDH1AYyzDGbjSA4Raa24V9vsQ
VwHSAVhrO8Sk404lRtDh56BPOW6ASFbE1B5/UrrdDSRQKHNshuTPjpxXHT2vfTwgGQp3aVcj3o8s
C0wnHCNcv+kf2wn1RIseZ7gEJ2vx0cA5f0qkp3aotL5VKKJr3Db+vhMjqZA6+RPT9YCetdlxRAko
ic6fjhGRCRf/beuwdsYmfhNuEhhkOwy4pyeb+NjbMC5fcun/6itEH79Eqg5s5Sw+PVS+8X8LdW9g
XKNv31qMXTzP/8WQmEuiVZzjVgNsIcEdJPZDVHf8AZ1TteWA5+x6psXN9PPNA3qwQLzZN6dAj7RY
/PdwC8Nvk8JxkugFP84xeRRR8IE2qYN9psEIK25Pi8DY2NPhf73vZ6eoSeWTJNSeeeB3hXLjp+Lb
k7csXmXYX/Roo3e9LMvBrMb8aTTkaFp3YWVk3D7BuNZ+9RrX5+D3U54XCUHF6GMaMzxkSOw8DaQ/
dQqbGVnsJSYiQUttI1UdBP9BXRzk1IBUl6rgV1ahckVxTJMNRxXiyAFs6SUMqYJ5iPfUtCI9JIYh
1GEX+K/jPfG2YT1Agjw9yDBi8oXgCgP/80KbplxBrsf+H3Dx2dht+jvoACBfRQLcyKMh3O687vnL
Alncc9YbeLWGHr0IxHnzwm7jeh5Gi5eyaoJUtUBPh0BsgNNbCfJej/pcYJwO9Qs1NMFout9UOQUG
iawkGdJzttUUdqZwBmEC5J9q/f1o+Fx/hgI9sMl5F4oS/me1LfmHbwxixEwDaU39EdnHBOrUYksi
9rY6v33wx3Uu4PgTOLfoN4uIKRJh0yU3jbR0Fw21x6uAo9Y9JWtKb3WN54c68Zomq720YNF4kYXy
EuWCZut74C8RKl4t3dvggUuYxHjNQY/byQYuVjijy41KThRjp29wO+Hsc1BhD4GZSvxmjEUz8+wp
NuaeCYoJ9roEkwsUnoEXTuWS2kOMCPvj2GGmsvrLl/bX/1hCUpHb1LgicaKEBgLjqyFmTy2CYF7j
RW1Al68YeNTZ/0g7jx3HkWwNPxEBkkG7lShKSu/dhqgsQ+89n/5+rAvMKJmCND3Tqwaqu0IRDHt+
dykHKS/JicpWiKfMumF0HPAz72cmJ+D4lbaSU8t6mqLIc5qxCt6KYrDWwtOHda9n8H5irV9jYxbw
7h7DSSLxw6ifvVL19ip1q02GtmgjU//CoUakGlhFGCaW7kxxFu5bv2ulFYQv2VoTD5pOt3JcGtzo
rBpaWVH1IKaA1ImxVkSSha91ZPgXEWAvMa9jJuPtXZSXvWIxEUOBFk2Jx/5RGEGx1xQPZuY48Syw
DUw/wiF7mzTYrHWrjhsLQ8CXYGrS3umrAYjY03deW+dvOHf7wqmpFYLEgURE8O6o+XGMUehS/Au9
DSVXlMTQWthg7MJ0GNd9kJGuoyYPQQFASIKNC7tVdXQCHlZZZ7yQG2itUjhDLlCNftM14/QICcy8
HHAzYCLqPQht3d2Iitms6+MuibCWn1J5By8+gWaYet0LV+x6PYhwV3hZSMinuTE7Cy+mRqpBVnSx
hnCAaVNaUDyNdh2Fi2RtVx0s23LUpPcY3lXi4k2EowSMmWcGz0M1acVJ4VhIua1VKJTppzU1Sj8r
ASecTgHsnCE0ilt9AOYIi1B6HKysaDiqst5RCo5Tz+6CFzHaVC7YCn3KpCT+VMWrX4GROoNeRzXl
AEhsNOVFYpP4LYT6ytKRDGpaC8iqmfjuDyYvzoiryabw+T8IuitWoZrm2srz4E/2Zdlf1L4uv1vW
lL9x5G+ViTq8HCa6k4SBjE2zl19YpEy/ColruZSOmG9VNjOTqqx5H1vRR1J0PCsKZVhJ3lRvTM9I
HVo0VnUeiKsShsHKBjFaAXqEr6DLV8JHiuIUMAwmZyLgChi1LbuXSglq8pH1mZOoamoou0UBiX8v
+yO0JtL0cl4QOoy4LmyCR8ujoqqg7Q4S3XIE+AXc1BJuAPY+1jYaLem3IYHirYZKGSfyrEQpQ+cI
647M6bxu3Dbpjemq9kLZBv31FYoyCUyPVdz1XP7B64LM9QX8bAW9BhPAiq5YkeNzzv2gQ+ir0Vce
MTLM9L6Qun0gFzxu0Z2DFVaxLt4NI63BEtXoJtCF/hqYRj26DezPetVxV77uZACtVSU1dbPWhrH+
WRuy9BtahCSvDK837sK/fJKmIPuFKV9c96NkrNpkCletqkSbROi3yZCrV3k1oKKoBvWH1hAh45IK
X95CDtB4AiKSEr2nk3XphZfpzOiOTaioAoZmNGiZo8fEblYZdsRS0V3btUq9PlIH5G/2rZ6Gn7XH
qduZsuZAXgS+V7tPI+yhI1cEVm9jReGdnhshgI9kwTKNILo7ml3YjlyqMWdokyiX+l/sFV7WmjcN
Z2YX658dU/VXlscPVNrz+84KAyhIAqC07/IKXq9J/yp12nuG30+rUONv1C1e0RZUl7VsFoF5Y5VD
+gKfiRP4tMDiu1oI+0sZ7YiKfM7kn68aDj9EGzwqKmZjY2ivik7u3tQ4szYqNOfX+QFel61rGOeE
YN91HV+bXcgQVQ20m3IGzpu9gONIvop9YwpHcG1QxjORmd9lKl/bWqgQo9bo4eO1wvUpAq00jKar
+Uo8Dpqyl1vpx+kB/d4a2k0NE2TFMNGWWwv5VTd2Qk0zRDGtcpHfR+UnnuRnXcfPNTL/+YHyRqIe
n0u2NboEukDHkHBTVSPvnuKfCyvijA34d5Xg1x4tpkhQSVlM8qM2V82voA6v8osim3bDKF468rmg
60FjDdzTw3hExDe3StyRMFTFEEtrXwIBebQXTMwaER/687W/GVb69X8m4vs+Hb82tpAZcarUUV6h
GPTGHfUyD7hI3pq/o3J1plffXC5nZe9BrxbKooLaapZKlvhrVV//sEACskC78qpxU720klPn8UXJ
ijvd7PdFjrhEJSCaWWnqyjJg3JPqqs5gwrlGNo0O0cbFaNwRwzCu45jKg6h+BPI/XnRfmjQXelmM
rrUC10R0xuNkrgYDkofXXNdN5W/t4Vwu6bHJcthBcyFkHe0g9b3eFK7XpBdaTln2kUha0BHpRshz
2A7e3Gr8UDxrU/sgRnF3enyPTB/bJqHDREdraHzir8vRR1oA8YO5qkLSFnSVHEvTwcheG53TLSnz
BPkqTbO/NLXYOBvy2LSmQBAnj+tqj+rdydeAq8hQVv3VbAOU7063OO9Xpxpc7J744KJAsSp2T0Up
kRZk8S7C7Z2nDZWv000tdzXsCRRrdtrTicOy8S37OoxF6A+WL9m9a8UsCw9I/s2Ewfx5upVlh5at
LEYwR7CmE2fZu+rw4Vfapd9mGxiYD6dbOdYXW+Mcs7FDAKtbDFsYK5JeKqJ3w7EgVcnX5vBEHu4V
WP1sW3C6NXW5wudO2dhq2ZqtyfK3+A/TBwCSAwFNBETwE065R+2CKm9S6ZMjRZp85QlJyzdyjhIW
sNPgaRjLG9WHfw1sSBo5R6KTlSBIRgH6jmvR45zpTNHJCqg668W2A8mHnZ8MG1znWqg7oQURNUms
txil6Ur1OtWJpgYyS0zJ53T/znVv8c1Uj/CwHDWfm5nN9WBWDtzX5zqOKGNgIFoOP3vpnPJULM0L
lkO6+II2t6agV7CCnsKB+z2PNQn4lmIsdwdPhlWBaznJWWhPoFlJs7gNwmoj7u0c1mKtJGBkYrxR
Kl35pRUBVNs0/ylBbl9znJpI7QklTXmhAhpq5h1amCffR/9pddI7fJZfTVhcECGOLn+w4JcV+PJY
6SV60FsKk5EzIQA8l+O93MX+dtjm3qXi4WES6/h1+WlDXcJtqgZXyp6E5ygEekv6vgmpTYjn09/z
6Oo4aEpdNAUNnYllsgaRNzz6xQdxvNXwdrqR5b1l2Z/FWWtrlSzGgUaMYRUGE3UvW133kWyurSK4
CvXrUqdYFu5Pt6rMw3S4Yf5/s6amI7CyNFVf7GIBmHbk951wTR7qawsGNmJsaxNZSr2eT+KV3Tcv
IgjfAdzjjRlWW0vRzxxI39yN+BGqjLk+12hoI9rS/9EWlEyF15OCpzyJ5sbrw8s4a6l/VvsMpoxV
bf2xWYvcO/Nhj4y5yhmIgYnN+U903tcPSyCNr1RUKF17Zukn8tRSZWgzJ5zr7n0U/a1z9KvEgjMm
J83r6bE/sk1gjCcMA/tGbt5LKwBdq5MOHQaWrW8jx6LcrOpqR5pioZRQf87sScc+9JfWFpO4ifqo
g4WNoyGM3JVsxT6vmMZ/rSrYja1GSZk8QXtlTJHvEO4oQ0/AAa6m9vuPey1IUjD5yoiw5KXn4RQw
31q9JDCu716yhkirTpPvKrOIrswqsG94+gZrMdjxmVvlkf1CxaPa0giq08kDWOwXXkIl04bFxhVv
Lb1pzbsnvyBm6sJzhsnHPuthQ4uBNiVYfK3weaPqb5pkrDV1Gyrx1ow+LWtfZPL/2K/FvoEQyCyN
iH55htM9JVipa2IdFw48ljO3uXMjuLAOoeYAwAD5z4UrT25wvdajR/lVjc64Hn67Hs+7weEALlZl
YCLilAN6pK/6zeQkRINVu2Fd7hMMUZRzG+D8ORYboKrxAuYGJwthqvMecfA4DRXC+KqCXgVX7UZ3
yWZeq3uxnTbq6j/w2j3Tmlg8NMxmmKYAITjlUtf40UOphYGb4oFwOVQPNbCDdR2OD6P/T7Pk5zE9
6KVYzH4SEqJIl6WelU55Wup+lzbJQnkayGcmyZGzkoZMffalVUjxXHw8TQkGqn7cV6fSwUQSv0q0
S79PbyHfnhVzb3RVoJfEkxl26aI3VU0hthqN3lUee94V7Rb6/1pboUFxmrW8+8cOycv2Fks6jQ3P
6jXOZmg65Mknbo/DwHZaK5tq256zUzp2KB12brGgIUPgNJ3o0HPGOFlbY/5Q9TIqUcMMuAqAQwQZ
pBwPG/oAre7pkZ2/znIxHLa9WOKDVE6pFWfCFRMGCFPXlutMt5R9nrb9n9NNnevmYqJk3Hd0q7UY
08gbHPhT95453GIYq8CQx86p6gs0BAlkfFTCZ577x7bow27Ok/hgzaed2oyyL1TXAhTd6Lq1kTJ0
R1jEbFvvtm3vqMCf22fmlX1qaBcXLdWqjMzMmEPZHAsD0aR4p7qBw44vNfBwtt3zWYfoo0MshIah
to3b0HIt5kqUNras9W7+YxyesBHIo4/uYwjuNAvngs3p76keOR7EbI+u2lyoVEubf83BoOJsBE4y
3ySlCj8OdRIIQjux1/zO3w88LmpKN4n0UCIFvsvACahboenyQUiK2rCvfYb/ua9RKCh16wMtaBsA
gJUy66KlcmWMJOvq3ZseG0/4gDW7rIuuK0mzNxWbxarwcnFmLRzZyXBU0El+It/C4Ir2tT/Ik6kZ
gge5jRDJoyejPSzGLkOFH/1ES/V+evjOtbaYklIC7bErheKS36Y82G0I1cjsPn2IA/jynCvMHPtW
h31bTMZSHb1popiNUzc5IYqWw5/xdZNoUwURIuADUaHnSjOqdeTw+zKi87I8mCF9CJk9jIl4GOy6
W/mB9GBWvUCtoQtX61PTCUiL+VMWSnKTtbqxNb26TLa47pOFqRa6+aCaRTJd2CC9P1DJ8a5UbDYJ
BMcD4oWguzJhZH1qvoxoulfz6X6yI+MS2zhE0KnZC4JGKYmBtCamhn4k77zLPKjtet3XuOWCDlqr
siHcsWp0SAE4AN0mvbBWtQ7EFgSoYe2g3ail1lyGij0zHeGsV0UK4UWN0l2vQCPKNBivGIsrq4k9
Zld03W0NrXTbwbHF3c3U0zX/Em9L1KPIctL+Keos9UIdwuYjsXL8Y/VEf03QFrtVnEAjrTRUe2Y+
FM7QlM9+FxN7TO5TsErqFiFZlc7epLmf30RS7XZGHEIyTPzfsml5cLqUchN1GsQ624BFpkvvWtZO
9z5hgjDSc9QgMDSCUfwQfh2v7UaWO4esLGttmFW2brEbQPGPOnzK1c5pPd+6kjTqQwX4McqsNLPX
yqDPjhhTAs4nItw0IhjHtdajc4gtPFm897SGDBdHYsJTJFJBN/OhvkKLQuExH7zKIVH3h1RB5W+i
7nMaPKwke3hsSdc/tdyWCDCqYY+2hXYTl9KWvXrYKXmxaZO8vzIyeDc+Gk9lU8pd8Fo1UN/YC7Rb
zUskSFHNNGtqnUiGSdHnLUTjyRcQP6G4r9aWnT1NUEdDO92bqrz3bBUUK0hLpyyQqxaxHcPaUtWd
iMoEQsEslorxnY9Bz9+icZS345gnTxpprq3L6r0bglJ14VH+gUvm4nKGzknJCKYr7E1nYHJRTkoz
fz0A1xF9E3/Q/PaUSrQQHdUEslV4YRTI/pq+/I3Bitimev+ztcEwCjMObuwKQkQZD0DsSmiWG6GN
2wrHh307kXVaJL8MFD+tULs/uq7Ct8J9IS5u4bVgSYRA2rsJfGykRyP9VFt/F48RLI6UAFhDHS7b
Psk/2iEvHiLbVhEKNrJKuWOCkO8bmHYZXUG0VpA2q0yA+iVN81oHYevEbYB7VuRTJtL6F1SCtrcy
CuNHx998q06yfCX50kdgpBe9rL3bRSWtc7y+3BApz5akcrY6PeqvcrWRnFLkkYuG33djE/FwkaGs
7YvhR9l2BR01oADwr44yJk895In3JlW1d6saoldD+D+a1EaE3xh1utZtrbyZBAoByOrKx2gp6S8T
TFzG7qJMVxqLCyibfCRN/dlhi2DUjbrLW/TgenwlW7nuzuy7lWnVqRMM/NUofSzf11wU/QDqgyfa
iGzkCGHaFEAk1ygeGPhnrbRa+LPU7yPPunJvhGbyZ8rsFGJ+e68J/qsgGUl86mzeF6mx1VL5Gp3Q
ky7jvLAKm0nDq01+lhglTK+htcdCIoyywkUElqDU7cpC9+x13ccDflNd+w7pEHWsUVAp9WU8HGuk
VJGmBi2IfiedMbdTjlwOv7zcF7duhcC1qIVX6oa+gvwIxgQM6kra6xGTEfuRuNiYjXGdKya8Eryo
cqlBv6dM6XUKCG8FurSNO22fcpFenT48zx1ni6uH4IS2CqtVXTOAmVnPJmTA9mvdr9zJ9tZKpZ5J
Dz162VENBZBKhhrHLeDrUSagnJqNT4nXiohIMaeLuFZeLGJjN6h8YIYkif8BZHBnYnC5yWPzZpDb
BwteddZJw1aOIRbhwgk/k0DfclDxukjsC8zjsLnVCiesw/i+htx4NykYWmVxEM43nHeQlMdSZf2d
Hj6qIPzcxeVUHHZn8cAJDRRClOJNt1R0GANxjFgzJyA+tCnQhKZEWmJka3t2P/tFVqb8ujDb7iJJ
CzY+2Rpu6siWXgNU71yrk9corW8lIIUVdIKrvAnGW6Voex/2UiUu+yEbN3DymDww7JuAk6TQIFjk
LkxPG3MGYV41rQ16CsYZwx9OVtmgxE+ZHUaX0ODH52ZsuZPJ1zPzcjSlOzF7pIwk5bCWJuyrTKPa
l1V/B6ETtWaGlVtc/Rz1AiUCFExzqrRtU+tOWlaF0wUpOso+35dZMKxyWJ6rdCieoFRJN0HCwcMR
srIyXQucBm+nCwys4rF85/9F11IiTTE3hQqLN4Z21hOWHrBs+ZaQN1F3Tjh3tgJOl9WlTq3zEo4I
OhjRyyByF46pN64Pvy1rTHco/NnzZBto2b1NTlMZVuhcO6+w1okQ2aWemd0qhiS1bXACeRTwOy8V
5I0+hyuOZlilTk+2HFb7PvcwmyLhfKVVb0aloldXuWcrBfqMqMilZ0Heb4Z0zJpS+8yqOHqHPVgU
i5crKofe5g01uaM2GFup0FFjGzeWX8vPzHHvTKXh2HY0o8TWXNOTjWXxdjCt0JhMf3TDLEW8GsA1
ghJ140e4R55eH8f6hV7PokqOOTR4w9fFnuRVj11DoroYNqpbf8ggbMO9hydVOYo5namGH2+NhGBZ
B53FXPNra9nsSxmHuuEGBH1XwQrCmtPFq+q/2TRhrfyrncWa90Rd+oWoDbcKnusfwWPdvdZP3JNO
j92xrfmwlcXYZRXWoO3EVxpU/1bO/sBx2leYipbBTWJM+9ONHdvGDhtblC8iX06pYDB0FXY21idK
ptFYoU+EhQvPOdYfTjd37kstXohDXLSkYdDcxJ33h38vaRdKfuYV+s0wmNrT4am7DB7Lsq6WdUoj
LnW1FuljNbv4Ye+Rp91FpFSoAfPpvTGiByXW1JUXheOjUmP/2OFcveqgsPkrIsaVF7+VvHXTGLsy
06dm81+MxEFRfzGXJKkzqLfwlXWY3n68z1Dc4kBxKXVPpxs6Op0OGlpMJ0sNkPplqIIiijYEpATy
cKuZT3h56EZ2bujnX708FQ+hisV0amu8r2QhG4hISGHD8Wcdr5UPeIsbck+256qM8yXlVGuL2RRI
ac5uxxi2wrhOR0hmiFPCnCdTM+YOoPhjK9mvXcMN9PSYHp3GB2M6//nBs1wvuraveG+7XrzChTfu
LyYyW8SZ7dqaP82p/i1qDvooCSrQNCOrVrnqeuktR1jroq64lCS9uDHGZ06x4GZIK2Pv94EFXx/R
Z+n3oSMaX33Qq67ex9JvmLTyA3ZQzU2kZNizBflaMQycVwJci5E0pka2xQYN0aOOHqASK7lBCbEy
25kfLyNkfDRwikiz4tHHriKq8p+4eaQveZyjdyoezQF5myp9EKiR7CVJuTMDyV4j2pGhl5vq2sSz
B0e26F3qJvky48X6W4XH6o6dh5y42bQqCrDhIwqx0NY3qIEcOXi2Rx+DOQDOfla89GX02yiDC2xy
VslIPRA/wKStk+uUKwFuk/l1CJn0TwWr/LqerD8Q2q8x2INMjpOXMkjvIlG2Nkthk8ONj1cd/HhM
I2DoZ+aLGhTbUjEuZaM4czKp84RffkJDmfML4OSb6l9z+YOZAuGiAaPLDFdTJG2VQSHoNMwm5Qkn
whEPC7vzQq4j4b2nIBIuggy7YvFmZN2lJdp635vvRJivtQnBbmT+mUZclG3tDouPFW9tx7ebq2gY
cMYbsjOY0rG7wuEPX5ypQZughJYIsVF4kziShk7dthMVk4BzJupHX0lzUM9MnbPtby+DTNFQmgnM
EXDdRIKkT6HLpdByNVwYO6mPXBHzzpeyatoy29GktWPyM0hjLBQnDbptNG07XZWua02NzxyPxxY6
iKvBL5MVYjsWO0wFEar0ao+I1dzbDvleCjM06fY+GaUz58Gx8QZQJzMWgysb0ePXLeXvjqIS5uRO
fnRnFTwTwrBuL3rPH99Ob17nds1FTTEhKbPOJHbNuBsFOsTEQ46kC6eAH7mSE/tGEfG17XUfNvWU
000f6+Th8TD/tMPVgI9qwyAbrpLe8sXRzOP6Wndn9k312FfjEmCrhkbV7ltdnQ0j6JHl9a5UzD4W
o3armsktZZKfsS1tRtv+ZWbTfTDI1BlSZLU50H2BbRn/ZfMpAnlnGNK7X1r+71DGtAhg5RqDt32g
WU+Ifl5SCZ5JLtJwXRrpPSEbFFFS6Nynx+oY/YBk2n/1Ql8An9x1fXlKDM2luHVjvpG3rYYXCfxR
YWj3YbuT7lQwFwIez6x85eieddDwYum3YEwRJAwASS9baQ0MD7N0FDRy2GBthffc9NRSJ0oT4y9V
1Xa8XNaYr+xrMdyfHoJjl9PDEVjckeQkpXZqpAb4COam6Km1y6qpbLwUKCIWGO/uw0jFylnOzizG
MxNIX9yZDF6MIL6Qrv0CYW78WhjxBs4FcEp5Zq4eW4yHXZy/xcGKmDQvi/NW0l14ZvGaypXnjH6U
reUiWGuF8Rh4f6baeJBrzL9OD+7RPv77ZPp7iz5oucZu3NYKQNOAdF5bwTkxRk5acp8ZzgQuHLuB
HhwlymLDiUnMS71y/oyGfN1o6X4M+g8QK8M1xbBPx9E+8/mOsaOIJfrXqfs3Mvygb9k4pblaMIM1
7IBD6t96o38OBkoXXIA7r3Vj7TaycY2Ozpz3Rxft4Ta+6Ks+dJKQEspCPXgRlGR7V/i6ts8n87UN
bfNah1VGvTO5lz29/xzVaWtlwndPf9pj6wa4X9iqCYwJR+PrpBqMHimLXIDDedoVJvwrodT7oesw
O0zryxDjQqAIUoP/t1YXU5m7jWaA8iF9RJ/rwvhft6phbtsWkX4Y4Xs+VAasUk6fM/Pr+KAf9Hc+
dg4+N6FDgYeFt+l27Tg8SA2exQBcH2WUX40YdSMKA8GxsMMhbol61cQ6a8Izc+4veXl504Mzas90
KbhSS1aMN4IXoJi23Loykm1ih8hCmjJ+ECbWeIgo1Ccxtf5li5f8tpyqDL9wwFLM6xLvtWvtaUss
Xu3kxdR/VG0rPfWdjXZI9RBMqwVxQ03XTesiH811jvMj3h9TZV9IntY/KhUpwrGSqtfsNNPPBLo6
l3Vdim4VlHfJGtU68SVWAEmsU4adpPTJbewRS6LHyXiZFLHsWkNTnxmQedBPjMeSt5MGpjoqYai6
um1qO3tsHmVpCt8bBWHiP554Gk9+eebnY4y7nO5N2Bd+bhHbTv7CS2VNW19Nf6X6cKOr9xogUmGd
yz07RriigiZM2eCKgXfO4ojMW5SrZROhz2HrtoYUqxGwFFy8izLcm2X7RBAIdi2x4e91XbevU1Ox
1lpVu9Wgmme6T7vfh1pTUSShGmX/sJaldb/KI5MMG7QYao+JRMIhkncFjvrULbBbJLviNseylYTf
jcDdY9h7YZH9kUc12KOclO+rwSCCVBEgbbwOI3u4a0c5G9dh2hpvCn7tezEN+isl4P4lGtOXLpAx
1SzfKLd7oGODda1lZQ/OFaeoqON++KhJwBZke4Y45Q1YprxNqfnSmaJ8EFbe3DVVe6MrQ/gUxLK2
t61WupMU0gokIN4xHmTsVhp5M4R4k0hJQbyGJAUadGpTyj6Nzk7vEyXH9c7mBuYZpmuV0XBBKBYe
mlpDnoSdUCvH42FXEmgj8NR/hYvg39mlsQuNXnICXje4cGnyjZfbBKG0sJKiRH2R21nhL+GIWnWf
MpcOvGNnsWZ329XIKCcb4FhK6wtcm/dGY0UXVoNOMCEIIWrwLMKsN36QcUMvOuUNnIe0lhhKx2gZ
+DaYWPXhrdg+57X8KQ2jozQURUP0gbwF2p0R4IW8xrJDvrGCONnkWt6v+miynFCOf2khBPy+FbZj
855co6+tzmze31arIojxY+cyDC6Wir04MqYs1DR2Jbx1WnFBnNc+DGgReOL0Uv3WDJVnKtCoP1TO
JvMvTe1gp6YsU44YIyCk8cmB6HGjM/M7LZ/OAG9HbhxfmlkcRTg5y2Yw+TKMWcj8xGFc2QM24EPc
7qwy6bDSPQdvHXvEamxBfEsZTra9JNdHlkhKq+/pGVABHIcSaET7zEhTvqrzvHCtop2XgrlVRqzV
Eq37g9QYD6XmknhU9SPDdsrsMunM9fLoRnX4sxZX6IkcIwO9BkDsgCW/UdrrPE2CG8qP8mzy43oi
/YkjcH2tUBB6xeB6q1nhzdA16pmX9Dzki+NAE7Nkkoe0pRpL1vww8lJDMDu5caJrz6TJmO+ceg+n
p5c6d2fRCunzNKQptsW7fbEv98iLA478CZAxb2x2XPlX7WcuVtnb3hOF0zdiW2TIuXUzefOL2i0D
xb7ocR9yU9+SPngVCaTxRNQUlCKGDNtBDYMauZOqVU2FQsk8LGSaxD7z5jpyY7MEkwdFKQfYt/OE
aIJpqDqNSmb8J1EdPKXwEnDGlsgKpyUm5/QwHbswfWluMSuMhJI/PlWTWzbknZiN5aR+t8Gq+Qe4
O/YCEwkPRRG2D+MY7OVSu0ravN2d+RHHIFRLMzUmA+9cQgAWJQ+pmAPFLKRuzRTJTtbgglh3b0rf
Gmud3AuVOkvnlTepXt/lobTtLEHtUEquK1/z3LIV+i4K1W4v5tAj2YbNBgp0BfbF9T5UyU6gTrrt
ZaXcQtC8bwjp2mFy/BrlxY7wTdlRWhWfu3D4reBn2mXmjy5s77h6zaHb+J/Uw/RD8cXalgg4xCho
LdVhyxs0RU2mCPs91yjAjXZX3bKH4UZfFJeZnrxFWnipotq/Ra8YXGeljw2ZX+DsZ6jNS+W3zTrv
5wJSO4idZNUkF4alKwdauvGbzOLwZXeYRAkFI55WrazgwMPV0hVEmSFxgGIScPe4jnXrUlJbEp9y
HPVHqQ5WSuftCxuDgzBpLge8SXcdYTs3qkmRFZnCVlUws61CcY8cv6QAid8XFKZfcas9pGSeOX7e
N/uhwUrQDqKfBXL5US1LYsFSrJSH0gmopz9XefWJAjq+jVBhIOz3HMH5ht/eeINR78VAhJcTUHXe
9b74Pej5sFYSTGIVZWC7kdLhtoyTM1vc3xLqlzU/H12qqkBrVk3u3YtpVMsDuHuQU+2x4kdc616N
rP8wUUHtGkUBWG03k9lgJIIzfKkMBu5zmZMV2NIl2p/cVu47X72MohAKDWktLZZrvfFQ44txerob
x5b44Wyf//zg6FOyqB/UAOWMXsFuyqzStNZ5aGIAO18rVF//kUcS5rB6ZiefhpSETlZxOfE9ecVz
YFxVuGqJuNCLlWRoOMfgQbnuRdVgcGV6m76K8fHVKodH1kMVoeQTVhWuOx/2DhMRlT8SljALLtRR
/S0V1IxtT7kYRcvEUJPs50T5YTU2gTvUxs4fJozizPYXsRv2dZeEzcYftY3V/THq7CmsDawilebW
KNTiuk7jEB9bz3PzHtMgwPge3NUvsJXQY38zYbqt4eGeqyMWkj00LOkyAOFcR8a4y0kBqvyESDlM
Gppx6By9q6+qzks5uCO4ep6sbrU2PjNjjlxCgKYVTFQF1xH23K9fAh2fUtq9OrpqknBHxnAe51A4
ckpXb09/9KMb7WFT86l48NGjbuxrL6HW2hcAKLLeXfqd9+DVhCGpAuJdqCvkqWXEjMgG4Lh9Vdaq
fOZHHOsuFjGmDvtf+f46EHlHooFWgjROZYszBizGqXixtOJM1eGYRhUjhn83tDhVZFnYPXabUGSL
HsBlwhdGeTaC+rKNU5AnMCUHp7h67xVY1IXerwAqaj4xScMINo/3y669hxCDRtVI1G1R/ZIN/FLx
JFyLBq2C9YlFDNkJ6ir3iueShO7QbHE81/+c/mbH1ulhLxazY7Q9HJmDYnTxn91Vc2ZQI1B5PvZp
82FVPefHufrFkRZtXYdxblL5R9+92MByjKXiTkpGjKP7caeWXeComm6uIOCQWaX6V32n74ScnKOD
zH/vl42T24xhGLwYIR5jwbDoqWpmup9TtXUJycURDVtGG6PBygcwQ8OmpbrvSCPPqdPje+Qi+KXV
xZIIqcmHhsz4ImK23Rg86VIvgl+nG/neNVsBP9c1RdFtC5HS13VHAE1R8w9h6762ijNneh2yX+lw
6TVnrlLfq6jAwMb8nhEqdLDlg4ZXd2JZQUKywIt45ZqtfRqZc7ov39YvtBbmhaloEOdwYpn//GAP
0dNAx8Whw9Q6ssaLDCjuPurV567O2jMtfa+b0hT2ESi7QGmw5FgMW4a7H1GuCK3wHk8uqwRekKLB
KZVJJWtr0cNEbC3oIeo27/yfeZPk//ThtvgBi0OylwalVAlVdiGZym+EIaxLVBIJ5w2FKsr/HiqK
M/Px2PAa1E7Q8lK205ZskRZvt6qLLFYBwaXrOgp8HLujG/xpz4ncv4uwKEkL9PsEM0JS+vZG7Goq
x0lbIsDezbnlxAmu0/V4x1m8bbaSc24wv/dMpQRMhUpQHrNsa4G2+RXlQAuki/rI51g86EHjxKSe
/tPZSSPMSwyGkELrSw2LLg19S2zA5GppuEpjpwoVcKJzH+nbembkbP762d9EaN/4ZCru1gInWnDY
9NZ8G/IL2fvIPqzg9nRnvq1mnHgtDl40FzgKUsz9utSaGuGCqta9K7IsXneqkDGXNvy7MRsJQklt
+Uzl+tvOT3u2opoGLhJHXB36PCojnrMonGBKRP67Yj4rKplh/uOY3Pqt/Xq6e9+RPfibVP7RGLKf
wEdYrG+lijSKYBivV/WQ7Erst9fUYy/pLEZJRrz9P87OY0duJFvDT0SA3myZJNOUVxmVtCEktUTv
PZ/+fqy7UTITRWh6ejADNFqRwXDH/EafO8lOU+MloO04RIjRAiSHRzfdZ4VAGgwKd+P+vPIF+KQi
4Tu6NRROVr9oiLFPQYCoJxZz4m/IETbplxEZetAG2b9/bH2hjhP7KYqI48H54urDkJlhkw+eJYLQ
Fe6DxvopNx4gFhwcxq/JuBVnXrlOaXAgD2IyPf7PekRLxiNTA/TuwYxxEpwNyJHw+BzseRz2lIng
56PljtAond2NY3ltqc/GXgVjdAumurNitjKePnGGr3Gg4MhXKyPi+uab6s9wVoDnoqXrVJL0HgJ7
zUpcFmOhfhuo8G68LZcLTaGcCI1TpagUOFYLXcmpj2eC6LvIV48sbwh6N/gCKBdvaBvs8cb8t4Zb
/vlfj6avZnOjKrgT1a3hIESAtHLiaSWSc+14g6azg9XCBkXy8rrlgf4o4ABCvbzdEboFsYtKvevX
i4C2Rg4DmlJKN5rilyU9HincIBdCiiHrxNvnU1ObxpCrji857HpH3YU7TJsPqhPfK5C9t96QzdFW
H5LGPnLcWN656n5ySy+kYuio4PnwQnLyV9w1Pr+iLm/g88mtbmBpTuZGxgbVnfrAtfBulGmGZ3Pt
ama+1atdjsBZ/Hv+IdfYLEgKHc5DjDU/tDzHcKIdgGg4se8RDXKsl89nhmjCxnirC0gFpDTOJeNl
KTiwUpNctF2jpxTFQifs5XLXNdOhLWlZK1ln2TPOIpoFkTNr+z0SnzBqyKhv/LCqETkUf2nwPwla
ChScg9AZVcqT4PhMx5TTZNeVzR0AF8fs2r0pYFYvWTWqNWN50BcdwNxoJlfNfB664aegYU4T9goE
WxVAH2rNuylA3EqXx29WYNwkc/o1jI09DpZfAXFXR8RuJyxoFd2tO5yYZaXYB2opgZkv1PnR9yuv
0f3v6EfgUjOgvB/m2OVqmdUeFTnBNTQNnECS/2jQ18ACuo2f73FH+6IpjeyognDTJ3hFBfV8K/jB
18EHhIvo8CFup8luVJTGklb7FqqIZOqNgf1V/GtMsWujEuWYyvRj0Iu3fsYCQMOkxlCHkz7CuOKd
tQcDGK+upuMhJznt5/aEsEaF5E8yfO/Mfh+35qmzEvWHHOr+sR3kWyPBdiXFjwCjS9gTjZdbJto+
XXsTBHL/jZ6rshSOXVkwngBRyLhiRENrq36HCjbwKru1NNyPkCc80PbAkF2GqJnL0q0iIpUChfVW
zCjuGSmGpAnqdFTO7blPvgZmFt8LTX8jNRAt5voL/vJeZ+ApP0mTcWcY1NMMM85cCb/pU5vP8DCl
eb7pTPmB1vOz2oa/BaSOpW5EoSWWITcEGF7ZuDDeV5qGR3zhEng85bH4J1cX+7ZiMbyVgxPLf1tE
8hMes86U+ceqMh7mWYRpquF/KxahZ6rZfggsgBUYVbvmLO1CQdrNcnRDNRmztbR+q/y553qf5lMT
gyEy2uF7LEo/e4Qq7ELsXxBoF09dWGCjaepHrVL2RdtgI5XjqFK2eF5ZuXDD6f++NBM3GhHXXoa/
rs+PFsJfL0Oo4ZNRilxoLaUtDghgUP2mN78q1S4Sxo3r7Or1SdgqElLqVCjXyZvuRyBue0YT97MH
WWgv7LBNOwa7ehc4/sZoy+W4vtD+Hmy5XP+aGo3b2Yjg4bij6iJES18S+Juin0Kc4UbIqVu6LZez
07j8VVJTiXfI1NcZRic21LaoZ3qtM7iSU+3MY7BvHGGfeYGX/WtuyGD8rUuIoBnA+lZPQ0PTx4wR
Iwda8m68l/2bqOEr9m2Mf25c1BcPObomFq8rGQ0OxBRIzj+j2U1zb+R97ol7zZ6YVwyT2O7t1jb2
soOD9i48bVFYLnYl1TnyJySzyER1WJHnY7btYCWYW+QeVKdaRlNoV5h/ZOOQPklbslmXoSHdE1IX
cZEDofeyrlkMUjQKw9Tm3tAIr0KnuhqmvIF8yqxqXzZONGHRJWBnIiC+T5NdxHk7LE7dtPGdL576
1c9Qz6fcmEh1hW1Hd0626erk8XP5pccndWM1L175j2GUhYiEXI3+QbH/61BYKCpo5jQmuCo842kZ
uwgSFIE7vIihBwPUEvftvRJt8LqubCE+MQdiUXSRqd+czw219kSwAgbtzJ12Q6VeStzP53Xt62kK
qHITQcgFoHw+QlHE2tTljKDytoeemnjx90TbCGmXP+TsQuHbaRQGJS4vlKfW+bA0BVFQxOzKuP9q
TjaWkc3v5lH4d9oIWDV4ofxnyQKBrp1PRlU6QfIHFc9M70O/yOsP6c24W+6RdFO/6HJS8NLwwVBk
hFopfSqrwehwYnIXp55hHLOnvHtL8338PWo2tsBl9kdhFTjSkm5TT7v4eJ1VpKJVzrmHALPd00i8
sbJ7/RdcyhAlMbwFaun58z1xOTO2G80wBU24jyz3fGZCKEQ1FwzWGz8MEbj+TkGp/zVS9/88jKqx
KSz0MK5owNF4RQ21rWM4u7akPNCpRX0e07doK2JeEM7n2w80pIngm6UyHI/2+XwCRDYlJWaguN1b
taN1j03Y2krvmAdTiXZN5uW/P5/a5bllpSSa0TLVORXU//mItVa0ePZNuguSD5ccRKurHni3NPlb
c7tIBjQoIbyekrHU/KnFnI9ER8ScxwpZ81KufmFLsA8ERLt0ZJBx2iyD3zx2sNAGJyBV6MSNvXm5
UShjLaVkdooFbG51BCrOxSSpje/2fvp7DDVsH0s8aMovaDlg4JroG5fw1nirq76OuIDFcCDzadNF
375yajUO9/EIr1mHT2zE41Zb+PJBZYqEJDqVLhZzzdzALTq0pqmk3gC7x+uT4Rf+KfKuat9mTar3
kkmvM2jMjeDycv8g4mVZBHpoPog85OeripyEjgS7ZrmJ2nwLx/AWrJP2BeWLcSMYuux6UzYzaPRy
8yv0H9bNGwwoJDlSB8udcvm1omo4ZjJmKHPo9IoQ3Fj02RsRNrcaBmRhfY88ApnOmMWPtZTdiP5Y
30W0xcF9yM9xbv0nycl72QpvdOndz8/U5UvFL6UxCDaRc3XBzsUuMppCymRukJZgGyR0IltQwsZs
PmTSP1MGls/y12BLNPDXa69y5yaj3FmEwCjcCGSixbDvKr1xKhEAhYwjSGg0G7fGsqrn9xSDWtJS
oEb2iMrq+aDzAOJtyhrLBZJEcKGPh2TOTig7BG4vWC7BwPuMa0VAlPP5p1WujAwzCUoypXxKT+td
XpcYW2IeDJ5gEJPbVIjtNNeJCXoUKoMK46gB6tSuxCrCRWfuUGh9tJtJK1uSIG/inKtTaX1ThncJ
Y2vMm2psSGrty1Dg3bagO/Iks9ym7auXqRSehtS8x5KywokWD4W6N+pHHdymHRR0CUvzd5kU4Iyj
xtHnBIdLNb8vYRFJw4PfJa8ZfJqnsgO++Pk3uOyqsK24xOi/GchUXvT61ETJ5bDJDNcC2B91IvYY
AYYeJqomSKAOen3qRym6mc3J2DdVmDtdDYkRORWkEGZr46a72OzUsE2eLFhsCyJlnaQo7YAJUKuP
XjwtlhJa8KSg3XmbIZMihMnWI7Lcm+cbz4T6ySOs01BCkHW5jv7a7bNes6JCarjBH2DOH2rh2Aa+
SHvRK5zQNf/5JPPcLx1qGSKjjjbq+XBdwFabB2jE5ZR+y8Tmptcw1bbk/ICIUba1rpevP7VFcNG8
/2DELpJLuWxyOalGyyVZe6ljoMaylh9KKmU7DJr2XUhyi7QOcVwnJLZsNO1Gw+BiLTViREAiSLQh
cgW283y6VqcMimrxdXEVkb4GiHO8Yej3+e5dVmi1gkt4jYi4KhG1rXG3FZdmJ7RwcZFmAGVT1sae
so6di9rrvw/EEJaJVRxnZf1e5IqVjKpcGG7sq92pbHzT8eexPxqdsSUDd/Ha6xQ8FianQp8FGb1V
aNOA/6qiSdbd3kiesY9HH0Rz1bR7F9AIcltBTP91X+poTfDekgbxIl7wXcBDyQGKk7or9TfNj06W
bJPgbSscvYgoPkYh3zIp5F2+7eUMGRvfet21xvogaXkDpFTqPJVb5kVVh30cy+Ft36fHzxfuIxI8
2yK6SU8S0Y6lamWo6upJi2LUsEDx4jbXF2DIJ/Y/2ET1R5uqDZ5s6tBTk9eH2Ma9jlZ5qwz3RoPX
PeZPUimcoL8ffDG6q2rjwcdBcOiHr5//wssPYy5i6ct/4WBcNNayabRCLCdVN/NdxISUmw4TvhRd
/2zYOJEXpwVKGqUmU5coTsItXKXVWoudLLJAVB2H7635DXbgEUu9jaT34tgvwrYISLCVuFdp350f
+1ruOpS9LQzOM/ya5Dhxccw8JihdFgPf7/Nvd3GDL4MBiqZ+RrQqrSUTUeeqMnSs8bwqjIdSFF5w
yvp8hEsMGohrncRapQiJdMn61rYwUDQ7ihFg0HbqCR/JfbTPLHtwMLbfx/v/YTQOCO8S6dPlZigD
vdVDcREHPkqe6lJqPxSUO+GqO/8s+8rEgB6QqC2lOoY7X6gYuRwLR2gAhvvg0OzbA3w/D1LGxu2y
/DFn5+9jGAVgP6KW7L1lU/71yOpQQ9R+GSYfb6ze4757Ui3+54RO58aDri1neTUWJ13BIUNSeQ0u
iKc6xwgHCCyDzaa2+1GvbUn3FTuekwdd64Bnwcx5GNLxMYynptpZfeUMaRsfxr70ShXgu5CjgoRw
Q4jrNUCySgM0RxE6tGWpt+s0uKkHbJGscLwxMXS+V8L6foxkyzZQbhOVzsDnM/RrJCJy0y5rbGQT
EWXzjLGDnS4CItVAi70KvYVXlm8lpxRgvytr0bTvTJzRs6SHvd7iCp0NGG/7o2VLRuz4vfpHVSoD
orD0YLSqdcyVcd8mBj1LX668vlY3oBwXV4XBbcShkkEX8I6vMzGcEPvUTAG3dRC5dnGtzy6BmZeF
pbmRipkXgcrS2hcplHFlkOGsn1Y8G4p0jBeRgACzZJFcI6vEdif5+s8EsQl7VKr7HOG9rOqe+wp3
6H54RR3YG0Tj1AX+CcznXmmbbp9TTqQZhUqd0roaz4xtNsMxiIrw1jfwp5AVjPNAie4Tyzy2NPcN
irUFdnmlHztyNmIIO1Rph83lOLup1oRPYdp9Zer58+SjfRVK7fwra+T5dm4t62Ri8GhA1DpMhuol
WoJluixXCPLQ/Ecn0ielpB06m/GIaEX5e1bmai93pn6LXKb+Out5bteqHHuJhRzFEBV/MkORye6n
BABhBbwgqn76s1TvilI273S5L+9HU28SR84zaWlEavVJUjTpUREHiqTl2H/JJjVx4chhsyuKUzPa
YaW/9emwzxA/wQV2n0D7JY0NEMNNaRZRGw02buQrxx1sFkU7LA5gYqxXM8V2L4EiMnthDhii/yPU
wS2FdDp/+W40mo1tem000CEfVF1TQS7r/HKRBj2sWxlwrlRJvwpVfFBRck7wGA1kY1+I45+N6/ki
YWSvchgYcInO2LLn49VVgs+sasxeVI916VZzfNILUnL0SnU+rt65GHeyrmERvGWjWNmikVOgkWmY
sb3l72bb+mjlD4inNKnDP1JehMlHMUmnFwTfkD3x+S++co5VFX0anWrtIly2evKrLoDuMQnwqnod
5VWzjH+beifdiLhcbj3GlyVbvg4SYoT7XL8ihILzrxM34pArTcFqxKl/zJiXk3Z6810rBc9I4qFx
AU0Ge0Ua3HJO6pNRC/rh8/lu/oYlPPnruSlmv43LWoTMCUt8qvrMFbJuXypqdwRHdVt0GczhWvOd
IS5MB9jWFhz52pYkRwBkRwS0RCerH0CkXTTIjniRaYHf97EJxay7ym6g8txZKPZ+PuFrC/z3cKss
q83KQIy7CLkzDcpjuuTmWiZ/Ae33/vlA17Y+8RzZsgYm8qIOhX02xn0t8zKQjv3eRV35SP76E56g
fBTMMrO1FuWoapgFGwOpcWOa8lJTXT3tcA2Wx1sRQaCtCYJgefwwwv7TwyIKAVWty2c7VqyFAzDj
ri0NUbzH1/IhyTRlbzQ1x6xQn6SB72FMOYakXZfT8NRK9FLSDrp2aBYCHk4Z/umKXtio3hbYU7c/
AnjjMdi2Us/+++cvSKkRIxI2BcHxmuJuCZIQop4wepQ5nxcbaIKGeFfOAbFK2leB08UzVjDI6aKv
u4XNvHYwdMprvK9Au6nRrzbK2CAPnIXwSdp2EfeHYDKVI9yTxN8bRepBbXpRDN/LZhVAGQHW/7CA
3JnG4qS5UPzXDwNazBkSvTh+ycg6xyBrLO2lJgXZNfiqt45ZRrdD0H4r63I/Gmq1AyvWHn0Risw8
QE8WtTvJwqZHURL5SQNqsJ8TsXOqUi8eilHIjoIxvsam/lZmNKTA3Wyy/q7EKQQoJJNgBIjQ1dUH
rMs+a7WEwEOdBeV1CBO3Saf6iD25i/KveTeY4bArLJQhleRbapVbIdlFroP5N+EYm2dB5tN5OL9Y
MlJ0gYxh9oY6PkaZNO0QCN0CWV855dT7SdWXqtGi1Hg+SC4IbWqUIP+HCYTLLaLEs3LUiq8DRkGv
YfH6+YlYPtn5oZZwX8LNjsXEEHTdoaolA4FR6jqeiou57cvjcc76/o/Vhem+0NP6Nm05JXjjbtlO
XDbx6RtxFqBNfvTh1vMk8+lqqH2YEwVa7yDi3WCNXYc7CzMzxyLXt8aw/C6qWEwbtbqrTHP6LWkh
vWiNAiluBr2k7z//GFdOKDUYzgcxmwyyYN09Q4ANfAZy2960GOXqc7Hz5Ta287qV/rTlT0mZkamb
feoR1ZA7qrEpy3v5dPEEkhBCwTYIb9bIBrmtMzC+XFAqwpJDOziZnN0ZOggvAaGpvHc/n/BFpeAD
ucyWlmGbLE3X873WW1D1wgbl8iEegvvQQPJALuPwFon0PQ/ntHEDXW5tmRY5QGl6vMAZ1tVerSOg
Y/lIROd8fosmNMpTGW4EUC1K7lr31GjZsUVePDSm+N+TbVwdFjjDsrhQRFbnSkt6pSl7zlV8bI/S
TbAHWewmXnP4/JNemaO21CkwxaDuy1V1/kkhkKliDB3V07WXdp5sBHJvxrx77ceYnFS8GwP90A5b
xJflx58fY24lmjNYLPK2XUCL/DgRSMSI+ZMSmYcW0hcVZohDnbJVH7myZTgZRCB4YFKzXBPUCyQI
BLrdeLikh0FEXj0yT8n8hVLKl88/5JWjwCKhhgvUHwm0dX8Z98AJqQ4YE012owzParGL8YxsHq14
4xBcGYg3EQQ/cOSFYrjEPX/Fq9NsGl3rayhHJNx1cEIJVEbk6hvzdxB0h7blnv98aperRf0anAiX
OxUHPuX5iDOHf2ismYe4fw0MwdEtpHb0aP/5KJc78aNaxluFIN2irXI+SmwZuU7dnuJqlBg2JhdP
mBWILo4jDeT85OucJfjGRyYdt3jLN+zKTYoJzdJ7UBX6u8r6JjUn2lNtGwwemmfwH9NRdbIQKRJN
hzlbRO9GrP7S6mw3yrkT953ufT73y2dtGR6uDYAcpKLWeRA/qi2lCqpE10cPVVYfxXRCjtstzCch
OeXSxnBXpwvwgs1K43wB3Z1/ayOhtJJVFLKN8T+lao8o9upWfk8SdlvBm/V1HpEIP4o03ygoX27e
pdLLVcM0wTqta6MGrGlM2dvek4xjiBJxh/CJbEIDR81mEDfutstKPkupo/IAmQlU2AXmAw504idA
ETxhkOBX/poKpG1EUMLgabyoF7QDRNAHBHoC7Orb11wuD0MR7ES0YUDdSk9GmCE1mKtOIyZbefaV
JSfbW1iMFDkhx6+2ezmMGTC5vEcnfvZKWKenwsjuEYHYDQ2x9CQPpzCzmn9+0jClB78AkkFk3deX
hy4KwTAUTY8M5UPzQ0je6/ZH+4qdevE8Khtjccmyjc6veagnKGxAtl3aiuttlklSNoYqupBibSVv
hTGotj4Cj0YaLKz6mLioah7aoQ4OBkoKN7JWu6UpHupafVd9y4SHmwu2pVCtGS05aMBVF/EPqREK
x4x1r5QzgfCruunj1nImsa2fBeKQ28AY26/azPFBD6e+MYvgPc6EYqfPXMoqXtZ1q+6NcPgi53h4
9IP1c+iM4zRpAZIXceKgcfxnnIbntleRNM9/D75sS112O+uh/y5p2g4ESPal9i0HlaTwoAamw1qq
R8UKUc4fpRL5N3gNs5ngWDv98a2x8MwQAHjddF9HtWlf+n7YyVZ/kCPpVSgSKsrgksYm6O+wVjgs
/2JaSsSQifjbnDANwp/HR/B3DND5pyAsK2+GIAteLsgeNL3RraZ0hzV3vzNT81c0qrA3FKO1hSFs
3CmV7xLI+VjZYBlUIbcipkb0hdbg6BjttFMyKz1oaYgEIgplY6VZ+EAqyRFVxFPdGY6QSw6NGXSs
++53QcKJq5DcuFlXmpAUgl0/N82uL2GU+4VPIzWd3Z535A6YY3w/5br4TpLe7mYd7kNbSTvFL6rb
Pqyjl8SKa6Sjcg8PX4AEqW8A0C8fGrE6Nhh00KDFDQlAUaeq0y8zN0iwsTHAf2lHL/B1bCLcV7Uj
GrlITwHIbLRvmV+GduCXFPGnujwJM8x2u0KvZDdXUjrgX9Kn7jziFh/6ynivdOj/TGU94Y2NIfNO
93XysaTqdoGRR4/FDDME+6F79Au+FvWyPeo/n9/76pX7UEU4h/uJBA3W6OpplQCfSRVOz57C9Q8V
IcVOpUMtbOk41m7VVvk7OOURMbruPZDlO1no7FI3xmMxobMHuSO0sWmRD9SM3SwfypOuFNFN1tXP
od59wVbH1s0q97LEgsohLLoQZYXzcfBnEgunN3OcrbIjulGUgBTr0Z/9b5FuOEmoekYuczjiDtPZ
ODj5uXE3WKNrZLMOvxvCVQ2RpIhphwToLrY1FhamyoOJhoAnStSnP/9QV74TAQjdIGIQav9r2qJv
UrGKohQiZVl5ivJfoMmu1sWnfLgLkurf452zwZar+68Iq5sVvyWr7b2ieBPmnwi1uNmUbYQ7195g
0nIK5nSYuR7XyBUhbIeoHZLeM6PWSXFOFKvvcTjf6bGHdpyZP6j9I/Sijejx+rAIjpkivuZEc8uX
/mtyDbLWAtjj3rNm/zFMgzv0RG5HkhwpTdl2C2Yvq8W3jLKE1PXKBoDqksFgkLfhSc+7J9FnXxd1
NIXu6+I87lGBIX8fsFiBxux/FRbzFUO846bahRBkwkB5HrM/czdtfYAltlk9SnxzwkwgyYZ8UVTD
Kqb7/1grr8JbvappvUSF3UuVQz/vcRLS30Kq7rpAe2mS6YfsYzlttAeckrZE7S/Fs4wFZEAlQ0No
gI2wCgHMEBU4raU+1FiPxnv4rCIKYaV3KaI0tRHbUYVXVt3u/fluuBvC6VS2z6D5ngZCwti4T6hS
C1ru1JgPqi6ccOfzI3dZPVrK/5BpwXQa6PysrqYyV3tTT5aVQh0my3kMuq1G3sVK0CLn9ieRISLh
r/OtiFvblAbAxDzOwe1sZvYkaG/I7+OUfprF0q78LXn4K715MjMFGC6JNVCfdTtGCGfsH3y0HXJ1
Jxj2EHqWsquhfLXxLrKOxXOSvmfl18+/5GVmczaosdQJ/zpyJskT5lcp+vsI/u3k8rZT+se6K9xJ
cbCafJvm+wS4yeeDLpvnfJufD7pavqiEXUaTlNApV3axFrjieDMKvz4fZFmhzwaRz2dWkd+XcoiM
GlKMd8SdN+lY+Dtf++UPEsLqWwbZV2r655Na5y1Wnjfh0KPc0vfkoDM+9MIbN1q1Swxtl6IhYAia
dOvXs4ndl4II7fQcDc2hzeVjTHTCi77LpsqAepe6tFGp4ktSDFYKV0NLKG7loJR3orrFibkSCJ//
7uWs/bUDcvZilzTt4PUREWmrE5PCiUlvzMD/YQYpwMl0elK6utljJrXjpVOOuYGeaSYGTtP4iptF
kaN2Soq15/yEosvTkEW/aTnORLUSUvJWeR8shnBaGskoWMYniN5m5E4jlQHdzH/oeelMihTR7U6R
giq1W9mvrEe5UDpHaTXpPxOUk24SRuHW6I7+PH2l8/7NasL9NFRf0So9dFmT7SPff8YfMz32tX+n
gu7d4V6FaLkcpT8iDXHOwNAhiQWNIyVJ4o3wix+TvlXBZ2+JLn9cQBebD1SSDAQUbP+6ImsG+oCG
xTR5lM8LZxLMu1J/My0BkwcDj2UkezPFPAJaqLHGyE4S9Em7yqQdoqsuaT1yRoI9WC+p/iJG2e/I
+Jk1z2i8vH5+RNTLJIi1B9TIFb+g2NaFocan/ZlJ3QRcJK0oHh7aaLoVYRCDS3FqDFTCKiG++oM5
4KMYpbD1swQDPulBDw5VX/1SQlRsFWgYhK2xWL2IEq6iOgpWbfcmW4JsB4N0K0UnvFm+DA0V8Cw8
gRPR1cgR+uaLmuW3+fTdN03cvCzHLw5N1uxF2VWK+zmArGqUv0uxcWczdGMr/K0Zfb9Ltfrx889w
9eaFabfw4OB/0S84PwKIg2aln6WLuXBv2EGL5qyOvCAiXTqCuIAW/Er5LoSZKydQIhJzq+SxXEWr
3ULIAaNRU8G48vCfj49oG3UcsBKeGgz7BlBKH+Q23gKYuiXSodFDp1FNV5JfzOzO2sSEXbaC1A/l
EdDqtLMuWjEh8WSj9shuRD/m4yTdKPGTGd4nL2qzE6L7qd+S+biy6cjw0X3gpSPZX+cVc5VUYacq
PQrd7KwqtbUZhnDoA2MZxA1IxbWlRYHBUIAkIueirbsAVSwItdhOAzXI3JYo5oqAw3toNlpQvaZR
/hXC+5++bnWbEm2+A7tp7j/fXVceO92kdkdRA+jmxXSrtAERBBMcXNMBp0dlaE5+O2zgFC8rNjSe
Phg8oC5pQK3ClZH6R1IqS64mN5ItBMZ+huKAZ0O3iwYSx1hwq4bW/edT2xp1dW6a3qwH8PQDAXP4
WvnFbd7X+9pfRJOeOq3bI0343z+PaEJwIfZDKht4xuqkiHqdQEmlRkR3l2JB4xb5a1S9IItFdOpk
irExwyt7lX2jUyeyJGSA1hekX9VRM6WkW61Ek2VvVXdzi0YKqoefz+siWPlIHkki6VOBSVi/F1In
zlFbLkVP+Xc9qlSTagePejfQdl3RPH8+mHQxK0YjtucLcuPBh1p9xVCTAm3AgtKrjdkuJmxqrTE4
dB3eWJOu2l1u3dbB9DyG8c9s9Al9GxWsAbznqB/vAsHEyStLT5hV/Pj8h10cFX6XpbC+UAqgPq/v
QRWBekVQ9c4zKg2B03rf4x8dzcPGibz2sS2YWTRNaZxdtK8QxBzpjiINm1Nae01DSCuP1O4H5fvn
07mIrZfpEFki4rvsnzV4puGTZQl4W698z74opVsUrwKK/Q/teIq3iteXHLBlMHjqPGBA+7nxzt+Q
cJDLYMiQqypRqFB81GnnwlVRdkZPF4zcjYErmR+IbgNnvUltOaFfIOGwPD43w39RJTiDqePD+Z60
N+jCbWRTl5k9ubHIxcQry++juHz+66R+RBWjyXhjlNo6Clr3JdGwuKqyXTCq4V7uh7vJiN8FS39N
E2njcvyw+Dh7Xz9GX0pZOE1c1trR4NGSSaWenRf5H40dbVnqDqPvDFRr/BgJ8n9zIYw2LO0bbTTf
sFe9VbW4sxPcO6gPE4i0RuHJ+ujM1firs0DHDnR6/3m3SAgn0GjSqIBeCMIBYJay3l9EmmQsG0J6
+KYUHWOQyMB+084dFkgUoiCSI/tpvJFQXzkSNMrJd0FJAHhbvx8QMqAEGhU4VI1kEzlfH/ZAnHyV
BzRJk2T3+VQv0nfWY+HCL/c43Zb1OZ/ztgrr3Oi8uT9lYgd3Ij5+PsIHqX615Avlc8H70kowPrK1
v7KaVJAzfQ6szquyQnypc1O147i9w/dE47Ua1RcrGDrBzbI8vmuAPA85BftFYl9CRtJWFA5ONc9I
HgTtSxoKM5VvrJHlWXuK5OJn2dUPjTymb6MI8aiqrbuA0iSXtt3jG0UR0rrT1N6VQfPvRPrkDb4A
9jANO2GgPClMtb6TenUv9Vroqj7sO6F3fUucjpPWlTcab4xbpn7lglremZNMgdQwS9RyoqA6tqnU
2fmC3BmCQ9T143FMqG5+/v0uISVw1qA8GOBnuFMueDtWmQR9hV6yJwtC45Q5tglG9R52cemyeMe6
k2xxwOeqbBpc3xX1PlKXrBeA+QQfyBnFtHjf+ElXrlM0k5FtA/Olg7ZYvVroNRdCLFGU1K3+3ooG
BGSDwDGt91Iwlb2U53yrOjOg9QItCREql40o/zmOnYNn9n5Ik4ciH/+A67tBl/AkRtETqqDdP5sn
mBIFvI+mtERv9OLSN6RUnPWg90IsGJF3C8Dhw1XZWJ+LyItRqFBypUE/utQXk5p4RK2BUWL9IP9p
2VxmYFtPKZpA1sbdfWUojdOqwSpaYFTrtqg6TVkcRVrn1YmHzVkBeKAiSXqEnt70vzbWWOYdWB1b
ErCl48CrCd1/tcZxnBekoiHzgoH6OGU31juONqi33+lf5XKfp3b3ONQbM7yysRaIGOVEGrEgW1ZP
ZyUVGPkqfMy8eMm+CAZy9/spstXxXr3122hj6S7LzPDCIMPR7FwaBgA/zt/CEoOWerI4WmN1FN7B
0UeqU77Ez03wS3srvs6vQbm1Ka/M8O8h1/Zx7ZRgx6IxpHgK34fuOELHOjW37etME3ljCS+DSwDg
S90U2h88sA9Dvr9u3iIMsD1pZ6aXZIiMxdVLayjCqZEmN21rgJpS7ZlCadjhWGUPWV67VmY9IYj8
iAyfPYk+iuJokHW6Hm8U+C+/giyCuUXpg9oLleMl/Pzrl2lFLUfV2HdeHLi+ueOKD9RHBVo8fcs/
Zr4VdSx79XwvL68PjbOFi4wy0mpbpeVQaxNO7d6wE3ezkzvIiJ2sfYEckvDPsQMcXHXRJ0Lsg0O6
mhn6Y0KNVF7naZ0tvyoiJhXuwAq34EqdWNy0I1x++npqqKUsEjpAly7SsFRQfE2KmZqYOv0jeqX5
O42B5jfuS7b6XjyIhZ09VEiCfL63LvMDEgOAGXAVKK2hXHq+gHMmGqkcGQ3qZ4Y3SRUOcpg77yKt
9zfyzCuHdKnIgD0jfCAfWfPJRNq2VRibFdS1Rasr9mjW3+It6i5EuXkLjnBlZ8L7AGYP9ZfTs94q
WSfXuhAElZceYa/dtQfptLDXqo2LbnF8u1w5uOjITpAhAKBeB3qR0StZANDFVdqk623LR5DMFvKw
xURWqOddouexK2fFUtQLNV7UpKt2sjHtg7zM7Xmq3xQ15qkxagg6qei/xvB/HN9Insq5ro4dNmKY
IFnUXYNhsg6GFTTYGDSJQntWDG+zoajdLkjzY5kOQeKEuVbfq5lROJKg/wgyEutkFErk1+LJ+AXZ
p/6yeNpVdkmL5sFMJtrn/8fRmS1HqqNB+ImIYBfcstTuKu/LuSHs7jZISCCBBBJPP1lzNxFzutuu
AulfMr8Mw7dGxfKX5XS4pn2iCkARQGuWyYL1MQQNVltde8OyFWoJxUucdBxcN8W7L/AgbOlolyGZ
CnzzZlwPbSiXymcRoBgpgqCacdg+ujBRB6TIdSVyEaOC+lK/ZyQ5QzZErx2Nza8iwYSOqacnuHSb
7441k65H3r4jJST5BTPsM9bwJqn4HuXD6beejLdvKU7d2Hjed2a7rbRswoxmSqSqAXeZL7lnuzNN
82Ov6VzMHblgrsSqmM/zLk/woaOcnkG/HulxxvdbLY2/fuuxzTFuIRyiDT/zisZ23vuQpOo9lLm7
CTKIT//OFhwFsmtiL8QsM3DfnXDsI2rVdQQFsGpVEr01fHaF35vkb7jO/qdZJ/9zhbSoI8NgahAz
yDNyPyMwmCS4Lc2iTl7IFgQWL5OBViJrWBHOw1b14XxNlD6HGoxCvJvpPk89VqYI26tiOgSuoDlN
zpNEOezoeEgTPsZlkFIKqFS/8GfTZe+dDb4jzPuPcXJPxtI6rKkZdZVAolJFiuMQHdgOxjW60/4Q
Xyhb47MboYBFjMaFxh2ibIRSj7kXJ2ORJS6/zLG5QZVIC6M6uMbmlqW4AsYHyGqAkUvvLkmPwX7Y
IrrvuqDM7PLpt+/84Dz1Yqt7u8qsHr3pCaXEUvjh+JZvZNmvwcCzArnIM8xqKhhqgS0Kjzivwqxt
H+XABoRP0+mdGGn+JcNEKzsggB6ysr1LoYpALBM7aDLsYr/9t+D9ACLTFhIqu9+7KCkOlvSZ9raK
27CRh0BkPoY0FDL9BIkII4IAaztucKjR7DpL1T8kEb60ZRz9ItIRAk1oAAlNDxUOPFI94MZrcyW0
mT/8JbT/yAIJVAF2+yWMzA2yCjAb5fqSee7POsr3bVj+NijIChbGpmhBfdQFrHpir/WM3gNKdse8
tpKB95TIbatXhNSW4aCyR4Dz+ppt81ZiXvdC+hwoDuIjbtxLVaExafVTSF9YHz+4TmOtP+ei5NI7
TFH/Mif5nxAy6gLI21s3wPlHuwYkvBAB5VP3HLi7iVNjGwHiyfgKRVBb+SKp5yG1ZbusyR1tIm95
1r77FiE52aaR4TIGD06x7SaDOTq0Tu27uwwpW8ez1hpBkX7+TmdEmRQtXgOEEFC0wLZecEOcU7al
p3admncMEthBCSj1IpdjpUXEXRpBH5EERCoulvSEqq+15das5E/ckk8TQLED9+b6hn2nf1BBJA5u
HJvaa/r9bDZvQyuXtRXC3mQVgIq64y7/02TNhtxhXop2+gtPS6XZOJThyOe8sJKfo21MrwtCZC6B
pHw4eb7VFxHTbSiN4e9sBgTG0aS5JD32NnnX760Z9rHTz05Ge6dTg0ViyndrgFsbR8FLAFqp7wHv
rYg9i5GuoE+MQF1R9hoieHtN/CP6q7w2PTbhgLMhUp50ptZ920GjwUg1kQZeRbzcWdkir/pJDPHj
1k6wMfqIEIs9q950bt+9ADl66BjtiW4KfwlUDafUBUMVWU33MXMthg4NqUJJV1IiVi+8UAWXrJTu
KVX+8BRhUHnPISZA4cZ4O7wJ0UVL1v5F5xBhnIUpf4Cuq2e17SnGWYiLF5MeQdueE3MKwi16i4S1
Xy7S83/aIsJQ2P8EzxekTIUpwunXPyw2bakmH8s4gpg2Krv0QCLoYHIavHcE3xgOlksb4sDZRt0/
uTQyl6V14XGaeP9FY8kOZAlxRMpxKbyIiNKQLTmiaB4f7v5sHOStfoo17c/dBgNfjkHoTsESlJr5
TGz6lMG5del9ToFeV1wW7aZl6ZtlOzCc0Tc8/kNNPHnZgD8QRTx354Z7vFhwdbQwOiCiKQwv8eYO
DAsfUiYU6rWxy7Hi8HTw0KoUgLvxPPQk3AnXg9kTMdq+j7EIrl4fX+IZj28xdOwKRVeelm4D8Bkr
zNLoUVy8eL3fTrg2SxRO8c6XwBar1sNiGjYfc8WnzS9LPBUIZj9vaoRcBB5zHwIyuCNm3HTNgbZT
uGtNnJWIPj3THLGUtMN4MluSnwBgizrn29emM+Q9DJBGgoisLIKn1Pw359HnlrdvYSc+9aD/dKHq
d/nkv02UtLXT8/LahvM7I8t3CLb0MQ1Ycm68zFQ6QdxRrN8pgYA7mCKBdFUCi4zDvwcaQUi+N43A
XgjKTMowc8/hk1kH/q8dENNo6AZi1ZLne5bS4ZtkE8KrUkWmBwI23NFOyX5gOj4Yqjl6iWjyDlh/
29IPxn2caVa1qLJuk0XTE2Rb9ldAUQpFSej9Lm02HyGSQzSmEuuqanikwyfud6YcNUMMudDDUvX9
ckxn5uMDGb+Zj0JomxsA8uMYjKem5/uN4tydRBy/biiXbg34zvOu6VMwgr1t8I9SM/G0ZYs6U0/J
ACrJaXyVYTu+woesHpMG6bI52QR0JxuBf2Seks8sH/7xja/nWeE4MYw/ZkrVocOfBESC4JhHlkre
qEu6oH3bmgOUmN1xwXTTIFEv9S6Dbvh/GvsOhEfilW8LyqZrFuKebBXEtJHIahqL+dglGSqcxgDC
FixTLUj8mDcN3XchZrIMqUlQqIK1E9HhnPuanweOhDhkmsZ/p1as527xXiY1govgwt28Tc1LOltx
DCDgQbaiBwfnnM7+X2B5va+Juew5mnsgCezQISTLiRVnTyg1Lp9pumWeWF5GPfg7LY1qduuW3V8F
tB0A1xhmr13G/y5e/09H/MuB8fJuc+npAnlqXZGlyJN3uJmdz46yM+4BN6xftSgGvUii0koLbr0H
H3CiwrLAHSeRnx04Lc+5h3zelQXnrPHUWcUq3ze23bOA/yC3uA5nSwuC2fXRcc+vg21BX+d1J6On
AXtNB8pYWKMAK+YGKgpKfO/sb8kEk0ePOxg6DAS+NgVhqNILhoCaqk9cUsA/VOE8gJQuabeyIYiQ
9+4aWH8T9/if9JQ4FBIN3V70iK8QjlOBrFiuh3K1Mqhyh7V4G4FluRJIecMFEXVqW469JGafJNMO
Y/VzHGTsunbpcPC2/D0lfVIKC0h0nqwMhzeemHwvMQn+aMS0rEcogLG8bABZtNgy/Yv7HMwLFyEU
GWJZH0eKkMMPnSBoKASbxiviaO93ZADRPBhD1arsPiczXuJAr22ZZfoj1CR7S8AcKkg6obiw6Guc
cNPep555GsIcA+9wetQ24JeULVXYeWeKgVCRQHwXS/nHQpR18khLnvA36Qp3/0ecu9dIjukuNsgu
o0Gf/ZqQegfVN7j0wrsFdRLZsc/1bdpiT2BZRvunRcEOGyGxfpcrhClp0bwGm2a1Rl7QlOXyyAJo
C8YkQEYoIeiwFv4nCJrDOo8LtAcjhik9lfhuQODvXRFHkn2iPz/CE3xTuCXKZOkPscTjDkJJg0s+
lueQoWcDGPCUtfH/aer6LnAP/6S563/t4A1tCQ28hbAn8AoqHDTmHVLfO8SU/TQEYm2UkMAD48OW
mHvjT9basHC3sfwZB44q1wyhsLGxww5dCUsL+DOmUm9xWrfhiPTehPsvNE17GGVaWoTjJF82HzX6
2rjwrXMCFtcIji7J68SOezMsNxGSzzCxwwNC2V5AMsp/8DHq2ig/eiBjg+QKL7Zg108pCEMr4OnF
6EEyw7rurAQLyiW4a6GR4MYU1MVTdhm2dj2FYgnPI/P3KU+/fRI0L0uWA75upfjMRGYrXPJP3SIe
3CzJAwdo99ZYuL5bzJFu/ubujuz0A/6qtXZ4gR6AG5krN0YXC6RjkQVrVzaYTRwSZtUCGZNCYYkd
K+TH7sRx4XwFtJvqiOBqY0mCf25WEcT97bcfmkUUYYeQl3FV4VYHIwU+Y/LPmH69GEQq48UH6AMo
jNJ443wedGDbasPAqRZwHHyFAUDsYsqG85iZpy0I3KtSeJh4jzO16gA8rMF7eYiwyjiYZYAxmV0w
KuY16GOnHpf4PmLhoWlxaqlpQLyLkeunMewLEYnNpW/tu+7Fz7RGyztqDFgUoIR5X5LB36/C5qxY
MilfnZDIGiS40oR1/4aQ/umUCep0WZen1DbJp0v811XTZxDapi/Rokpuo3flpeZFt3lQph7pCngq
RTFG+fwRRpj4Wo3sLNnIb5PgtEdnu+HwtMk/1CDsvyBdB7zaLKkVRic172yzlhFpAS4FDQVLG7AY
iqBtkV4MFWupVtLe8nSU+OA0/wr5rN7khIgEOPPj/caNL3f5oN6I37cnJLQHeaWyAJhD8FYfTYLM
Sp71cq+mMNlJFIzV2ndtSSzSQWmATUIDtO7aLf5ZTX0yFb5KEC+g2H9z6+jJWKYv4AvQ64a7E73v
0JUGUqASpepcDzG9Qftm713Sszb494c0pWU/T3/SdcLIkDhaAaDW4hEPDr7J6AWMgg17SIwOcBrv
IzOjdc/D3WJJ9qAVWGBsbbrKH9CGQIG1QIebt59Ge/Ovalzw4OsY9/HGpoJR70fRhfyjgfnnA80I
936O/DWP7v0k+jKpWG/r0gIgabZadlYfEXgbPcQypxAN+NtrlKAsyzb8fRz/WMpwnIQT9muBnM8i
n5KfNd4yjQaH4yZWfBBQEVCSPQ6pYrdkdeG7Xfsj6sVxj9w7evI03Y5JSjp8EwP6dKhm9pDsNXts
BQApQU394GA7cSOFWyrWu0hyfos6r6k6H23WuIS4QpoG4wKGo2967IIEiTItjh6G3DIps7TUNhYl
aLtb5TUm/NpAw6yHCLxnsQnA1mc7PvsmwkiJKePtMA3x+jLhSPeGy++Hy2RACKFKDEF4g5fvcLym
fiFXlf9NiGneNqyfTj1PkRGbpo9p6j1PgmX/r5Nx1SbzW4JQDK9Cz5aLmmCQhGBBPcyyQHsHsdXd
EeQIitDVt13ZjgQttiV1FAx7ByVaAX8B1P6duMVh94ysdlvBNiELXE79Too8wymFWHL4gjZatL0F
8jny5m/UYgGOZpAl4idfS4yg0+V13jAd42Pe1qQVv4EYnmBfjgvZMn6iEzDwXPbJRccOsRJL2qaP
PQ3GXWDS4LHLG/8LwRN9naVLd5PUwek5e6/CIr8nwBiIFanYogrq2wdOUPITb/npcPvBQbPMO+pP
4R6AoL8j1t17eNwAwx60qDi6h1eWh10FWuYXBoYPCQ+RiZZjPNl25iAWWXnZVrRdhHPG6yocwnW6
dYctjHeTSRGYiBVvqD6g5XvNYp0UqSXrcdZ+UI+KRrtNmgcbI71ETs+hAhxwcbXF9A7bBoA2eH5z
ragw175Dmtr1O56FqAJGeG08ftzCzh2yvHnn4wQLzoalIjqOajHxMevD7y5xL9Ag7S3YCdWarmKH
FYZ7icLxonHTwA2VdYVCR2o6pHPE7fCXjuq/BoLMI2mmi+IkLzN/QN9M1QcuYfzwfD66NPzjtVDR
Dz3ETne8DOKC5zqeKF57bIzS8SG29GHzt29pWYe0JqyMVQRuD9wKj2Mn8MLhqogA1Q9vpPE9iEH6
OPnMEedoCspnlIhNytHZhA9N7rGPOPbGA+Z2RdQzfkko4loivtqHPJAPlhrVopTO7e9EFMFYKJhJ
NYLHdkvG4LklS1tR5OwmXZuXvc1QMes4usgMnp9oCJ4lG05gGKXFNI2QqG0BtgYjdjSItO52dht/
jFoQs5nkT5YOfU0dmFQD9qbSmx4ZBo5ozz7TsPGKDp9D6k31hC0vzeS5IcE1FQLKkvAckPngYR4d
G1UZCNOKFILRJiB/2TCfdKJ/1DLYsg96evYoOTZ9+BIq25+mvvWfBMcgZKHLJcInYFVPDqtuzliy
NhPqS6V2jR4/tU/A9YpQ1bHVH4+T+4pVGNb46UojmRcXpO9gklm9QxDDLbOItL1wgpENHRI4pSa1
DzqnMSDASZO5+cdPlhNMVHNpMbiwk3JfUdtuYzEvgP1kMt8KZ+THEPSI7YX4+9aZLrz74mC4mKb9
7Hsn30GZQFY4/hhHe+1w+22ne5MIS5V3iknzvI35yWMoUAUyxMm9OLl7sxIPu84GPnASzgjATuIa
cxS/pit+vQgRO0Mesnpqh6u3oIsUyQuN/YM38ZMw5CWe2yefxSCU8R4faA7G5jAmIJwEXqXxJWeR
+FoaaqocNO9yHKAqae7hP1Z9pBlhkFXEO6V0hSlUixGnfCWrl5cIAOL7KQigE8eBQZ4zLS9C+z3+
LLYISMWQL71islIhPlUAvb2bDvE7znixcA0oPBJmTyGPqlPrKgYSMX5uCSGLyUG/ExGvVC/Hr3EM
2TeQ4OsN4P+5h7Ri+qu99JEiG6jMp44UC83m18XZK9HZcASvtfs1fMIhmMx+kfjypxMYfKObQC2s
l7eVzM8zV0j+QfX8pZQcam/xzNVGbiniFJbpfuRvqE9+QJJE+I6VcwGRj668cWX4uTKIFwdCYG1W
SRk4y/dLEHQlmRP3EDLm7dNB1Cv0UfVAF1T2BnVEl4HOBzP6Hb1710rjbcvT2nOkweHaHjOSLZhk
mvgZZC9kJuUrQ2+cpuXKx3cZ5E1huffQARRJq4x303/ZHR0q+sy7gKax3ZLBXZuBKZgT5/ggQPl/
TYUNDxNdgYS582hMj+I78pvueSAa36GPyUSTG8zf6fA7LGhIAJ6oM7XqF65oC2iUj+ijIT/585qj
lXHwgGbhY9b5R5KLSdSA7QMut6rJIXYwNe8rNgddQJ9xwbzklMr/ML0ij9N9brp1M63EBPn4HmZJ
tu8z0qLCECsat7jL7xZN02N8GLnzmJgaW6QijCRqQoz1Rb3l9o5OHAtQEahFf94WhkafoP2f0w3/
UQsWWufB+qVmN7+sqes/ROI29PfZJ3S+aH/X7bE36VOzIOvIrpQAKeI2KFC8q++wDEjj7d0IBMR3
PlD2QOCdJIXlRPdXjQBv6SfhudXeTY3xcCY5dEN66/+bmrSal0EPhfVoYcfknwrnpzWW9uLytYji
jbzkHUKJoAF8dlPukLzVvK945D9iNJP/MNL+nbPkaDd2kDlcGRnAFR38UdvUw9Lc5eJDUaRxxwne
ONDb8JQjNAvhvhCWIWMK4R6vK1vaEYoeo45ro13F9ZjgU+ArMrjxzMb7fNmmJ4Ywi5LNAHqvKYYR
JKsbER37je6UWdI90FqPGXW3RskL0N9voe6uJvBrqEjQeRtYfXrgePx6i7wSfD0sbNqoTgfy5qsB
4hV5GvuOVOu6kEMn5qlidBQHnor4P2Wb/Ik4501FmjTYE8UAzC1yfe3Bjjz6gF1N9k8OwRqO4aTM
oWzMph6gNIN1TuAvlxVkqL1U+S4UPEF7oN5SWFgc5ublHMbvqewLgb1ZJnA2BuGvMFnJff7BhXrx
pwVXUif3aL9uAyXYr3+0Ai7nhXmld9+jUjNd5xGvqIJZtzUuucoguOUMwq6Ab3kZYuWDvc+Pa3HY
GpngLMKp+NDLYPsABykQWMLO2Wnl7LXniPdqgwceh0DG+/9tAPgiNEI9hgl/asgEAiPH3qrn8IgE
pPvqEdJMJox5SLZNlXTZ0zy6a+rDwQyh2Qwt1vCuGIWBekaOW4a5O8Z/VU/4z4RYWxf/kZktcEfB
peuBSi/hni1sj4MqsV6RZKrbtzY7IObNK5Hi5U6Uw3UdWH5gLco8rNERlOvDK05F0fHmqhGchtjg
SmO6Udlt7vdZhJexw7/vuVMTehz101Dn0F7B6Q8mLDM3PgPo3dmsHDEG7tC2YOsZlINpnjFwxSsT
rY94IDBaXX3cKLKvdD/DjimCk0GKsxHmS4Yh3uRuL4J/ONNXeO+3tUA9/wcQObS2aali5JUCuuYO
zTB/mk6WYpVf230f3K4FUPAFQ7ewEvGwEJ5d8IHWm+HHxGH21kSgE/U63xnT9gjFg+Mwc5j7Yomb
ApPf3u0EXtuXXU/2qHOuWcArqwIkmvN4PPM8oOUwZX/ShhQzzjyOKPtKRQiEmxXe5z51yJONK0RG
vgdpO+x9b3jgij1YbP0wAXjHZ60Pyov3k8+qEb9wM6HBwYk3UQgtEJMM2DKms608hJNrgLpHzeYD
02lEPfYzro51HVDUNkH0m4g0Bx991tlbgMyPD629CDxumge/hPpRX2DKQC/4nx7GtcoML+H9bGdA
HWShUkU4eTczdyUmxw6r6zQ7IhNoZ+9WWVSO6HzqVDVoX7dwOSwhUks8PNPC05c1xgJzweE6JrwY
JK1mXJexCfcGz6WGv0vjIV7yHlMm4/ZyhgI1iPvptqGM9Ofo1Oa2TNbl0wb9J6fzue/SvzLgaYH8
wPOQf6wZNM1jPBdLGkOBiIcIU7JCi+Qc3r/3NlvxBN6nR926781v3kkEmzd0LHNgTXVIHm1qj6A6
Iu0PNfOIRINE4D/JJp/us4bWzI/2URPXKb+vm1RTbq3bA/12XPLsQLepmAEMwXofOHy4zQF/mKDy
TEecBIj+w36TSg9TfIyi9d23cH/YFDnJXN3JBEDjdsEe/kd4i4sMy/qSmqiiHKO8LmVPCvGPMZa7
Y9oUge3+Qjm/lmqJ3u4UXklaDHT6rwZ+edhUvbxYyFyiavti/nbFe152oIZhOgU0jpqSeQ83CrbG
kgc1Xtw6R+4sCmG366fQ4qjV0Ih3IFG0cIPJELNrPKTJ4grlTyOAnpje9kMJHbLARysKTFOvJsIq
S32ylpZok8stkQfX2Lpt9VLbBb1gFHYvS+5OxJ+fbY7zJtVPhM5HSfhJz5AjjFjMYBjsIloNaiyz
Mb4sA6T/6SSvy7ZluxUT63Gh/8067NEac6/eQlM2LnqLbRLAwAB82bvIcD8BHKHPzExHoE0LjAuv
YHh+wKMWnRkkXxjaDO+NWTWsImnVYob3A5Grf2xHbyeE+gVcuUKhjbPHebJYut57jFZ5W2esA+0I
2pRwlWcJLgt1GiW7SqOXozenD+kQKOSTyhGxzd0eNDYHXc2EPKQVmzMPwwIWMLaf+hAilUVi9QBJ
BTJvg2cNdKA/UzwaoSp1wj4koB9Rp2rdYtid4SHqxK8GJEOxrBixMRgJhlgSI8Vb30ao0FQCUoLI
7gs0SFGGlbwsHaavG0ZN+DuWtFgYTiKvz/DrxHdL+5f1srzi2fhgQP04qUhXqV6LmZqsnhXwvXSq
h/GPP45gFofQJbbNUI/ogE4RD88omuHZXe1rb7cDBAqXqBnwK5mraTjKMhxekLvOR/RuTZGZeJ+u
8S/N5ZuY5luHU84T+tAZgTM8b8oxQsuadFD7TewduOhqZPrcYQ7sNnYWvi16jqaZ+mRP0Q9H0kCA
cA+X5In+ngOFeCJ6wvkuZPitZFdtEVad2D9PwGLghcegJkH0Rw+VAcr57nVb2v/8IHt3xsAtjsVs
PNs969NfiKuTogUff4RncU34W49EIDexiqzdwQOkscSIsxgFirLO0whSsRV0hPWcqA/O213ObQqJ
NhApiG4oMdM4zzl0+uAkwama7HxoNLDRhnAqRccdxmhR8BNO8Cq5dX7xKNaQqY9FbrTLWu+SNVCi
YHob4+s2sfpAi96W2wLDESK1MOO6YW5aDKDUrA3wH5jaGERC/cX0H6m/2JR0Q4AjK8Fbkqby6CJb
BzBPTnS79MG2H7BXTykc+dhbYQ7W7lMbfOZ88Q4bbR78NkICdVADFGOegm2OcJ/82LjxSiUZ2SGt
Hl88ZlAs24JbHG3zo/LzAlzBqbD+OtXYvzvAa3jZ5OoSTLrfDy66OjbvNh8fQxc+4nPBEa3DQips
t+GKhcVr5+FwMmP/x/Dko8dQHECSGY2h/8F9jDy55yBrEq+JayrTCuyL/T54JwErOyxbymxr9mIK
RNXQ+UCwKSynEDBJ7byLakLAuNS8/CzA67z0EalgMkTez9b8rIAUlwFne2z18xtJmxPYfXudh9d0
3o7SrLU/dQeR0FKQFHclNCxdhDtjiaFrX2N3DiCzHif7H9y/kBj4ukaZWWJWgeYDy/QMcabbmgNb
wld+s11Kzyhf//ReAAC2d8Q9Pu4YFrNNIvU5wRXk2+kCE8znfSyPv/Y78tvHRq7vaJQhMyHv2GsM
dSIpqQGqeW6z5FFHCKwZZ/qk7yuctfcOOoizPdZeQ9mvGouLlOy4wmHC8d2lLTLNky05ID+lAK31
iizak9VzsUF1eIgYaCu4Vl2RiabbAdnzaGeNOQNqFhaLuh19/uqAQcIyA/xx5dEKvzKruqB5Fzgx
Rq1wPWaYsgsY21kqPsSst8LHaFgCv1OYBLcjgl9rkNHqrEe7I3K068mQ5ZDJ8AFXRvYIDddbYlR+
hjYrf+tQVMNsIEO3p6PcIWPnGG/j9GrByJNJcoK34EQ2PHlMCHSjTtEd2+A/T5RlVwNk/ZWPSt28
fvzqmG7ior3XZJHnDtuKMxHDZQhK/D/9CjkUrt4y2Qjdh36Idoj4F+upa5OPEpsmsn0hGA4wqMHL
JRTJ+QFc4uDGw2YuOV1KFyA/cjLsYpy8MCReMMiNKEaKCIjC0RWi8sQVif/jKVHeHz9CHgjBL29n
bEfwTOz9HIClCJUPTVT6ajJ+wuFW6q6/9LQd3hD0AelAZPL71gFl6ohUdhtD76Xn28yH9ehy8zmI
7X3VWeVYisvIIjxZvTGhir7rnmZn+peE0eYR7xwWcLH5sMB9LnYlBdRoA8redBfMzQ24fsgyyQwl
Yh9jN9Te2zK5VgTlVtOiVI7Nj5Vueoqhi5/p/A4MPU5x7X/Oif+CCK65kDwswQ0vxi2+aZ7s217e
MKkvUKT9pa75wTYOGFyXVA13D/nmffcKBybvoGN0IRBM4gGyT9xjMUw3TjVnbwD6LZOXxd0FM4H3
PeiIHbegO0WLUqeUxv0hIhYHnrrz2boXN5oWwwXs6noWVcZE+y1XHeLOEvzES4yFqkJ15SsM7+aF
YxI6IrSApFUiDZanWx+VPjRE+4EM5AA9TBnPcQT4c56c8rEJsdUZ06RYlhCw7TBpdNkrxMgNm19n
ZsUMmw4AOBocHjpNNry387Xt4KdPQNWIswBvx3ghInqYkP3Vo/0cWyCTZ4eq2I43FJJlnsP0k5uN
XRqrwtNi+muzIsWm6TAn1a2pWyFeXaKueW4PKpsOrQShesG6WOHudFlwRJ25oDVcIQKD7LF2KlTF
hmgG+J8PPu2jIrOwewIxUU8L7Pl3rDX8u3vPb+5CNnvtOU59X/xDJdUVImK3JjOP/+PoPJbbRrYw
/ESoQm5gS4CZlKgcNl0eyUYj59RPfz/ejReuGdsige5z/gjxaTLKa3ma88bbiax7nJhUNgEEEhOy
FaUy6fY5ndKBB55AP6iI3XD4ResRJ50HHo2c4TMYZBykP/PKVESY9FcQTqfUmS7dYL42KyYtmczn
TnafENNRS7IzAx8J8oLvL4fchAtxD46br8dqlUyna7il4K5hFJuT/hxY6h6c7b5MjsiPBOQ8q4F5
pSW3TynPuZBhpDZojg8VxlojcVCSGZFfZnE2Q8Oh2KjjxBhBBHS11+CFRG5g1II+fEy9pSdHO/Pu
fTtgGTRkU+3jLtnHOLXBngsMWNIs2LDu9eYBWpDXTkpe0LLsNzZozQdQQ//NV5iB2HOaEAm4aQH6
n0Kr6A5uZV7yWds0CqMxSv5BxWzYNI+2zP+Zg/Gvr1b/h7sv+QwCCA5VI1QIM2fvy4XrKTw45p2Y
JhzAV4exG5s4FONGj9V5DVZ4HcwyiDRm4G58Wkk2pzHOiH43eFW4QyoF2mE4ini/8UmEC3s4IQ/R
UrB6tGGvKe9paSo1huSbOh84yy6QS4SyCWpxLgjfnwIj8rhq8s4BJSxQn1jE0W5cmP6FPb33ziWV
wuIeoWBxk2cHe0p3k8OzxuS/E43/Ojkgfc3IlZgsXQRlNKBJA7fLZgYp1HKki/D7bqYnGDtmB/R/
fmSs3oocTH57ueKJCYetLaZ93VrlbipT9n45UV4n1rxmN+/ovkPCkBnHXKznJVjn96nObn0gyu/2
HsAhxN8WEeNzU1Sgkwk9P0XT2C9mikFkzu27tAlZapf0KJrsUxUgHU3vq44qAvNvGXgrF9OYUXBk
q2Gfhd+dK10ESVgJezT23l1F6Z9ddxEimm1QSFUKZK2GJNhJt7KIGrtu1HWmkv0WWv5jm/AkN7K4
x24Q7anqM0/gC/AsbKjtrTOa0OqTZKZxg+BuM1rNQ9Hz4OUm2sum9FFctLV4tidQwMIh2nm2NfGZ
zdviTSHnknNTbWkfVOj+Fnl18O6TQrqEu6AqSZlqyiD5AIRDG0Day3l13Ws198iluAS2hdW7EKu8
2XsVrN6Roah41pwN+/me2rLm5brpDIn00G9f2gDVryMJXMhrwXhW2NXSI8qpyl0j/OBkWRyKgpw8
6Y86dkkwfmeKyP5mRerTCtLktKJIJFiGuXes0o46VESvKXnqDIKMVfW0zS07LrKFTB8f7dIUpg1+
8d7KcW+i/J7V/bjs3e7Ay6CvaOBfy3kJTskifoVbGr+UhRe3vFsO6OzEpW9FgiSaYC23RazdjwFy
oXUKbdyabvVWOY0Nq5B7MafUSz+RsD3BHYmJiV7NTvtn9XjiGOmXnSfUSx/657md+a2l6BHd8UBF
btXmf93Bmn4YxOXJ6NgkncrbMs0S99IYxhZc6rJMq/e6pMqIOukBak3WmZwacc3GmtdjMtZL77v2
a7JY3TuHSxgrb1AXQSojzBXZgZ3EZwplWgQfrW+gK2Ekd7ZYSyF29QwOpJr52sGpbITVyhelpi0u
tf7YF+IW5s4xZTI9FtI4hn1zIXXL2WP+sQFIjae2ALVKzPxFmfb66kvQ8HpIkYfbeqOcdPoIxFw/
BEVXPTZ9WcVzxxLSJPZALcjANAD9XL70Ghy0yVUbdQVnU2135VkujRtj/83f/aG4OkP53MzOc1Zw
A9KCvmtXBqxRh3+nwuYJbry9L8qfyXMxf3bBsnfFjClRpefANvwztgvzbNSK24uKSGxl+l9nUGAO
EVzERroyGBlZHWktCbAMR7MtYnfo1VaXEF0jVZlV3/tRqfopQpg/vEwcLY8pksMrdgsWQkYE8Pbs
ktRpcB9wRrIJ27HOCBaBCzsG0meuMJvCACerq4cEycmJv7Y6wEZzpijzofQme9MRWJQOLs+YkR1M
Fma4FOslUwag04CFmKODAdVIrUujbYDsIgxfDEIo9g039oAU/lhY9aEOGWWGEFOwKqb/qsaSb46T
osNoeOuR/ih0q8JwApZjYLLZTieuBuTtaslYJydrN0DvnsWUghL7KBYAqAVKr+V+upX0VkbBaK8x
OBn6k5rLfoA7Oc9UJuG/xYcgcUdHqh/gV0VluZvS9ZBoGE6xUyZJJKSOUEAVt3ie1WNGAnlxarIx
ONbNKHmPLHub9yroY88vEB23HbKKJa8EwzwNKyNhAX+SQZcskhNiyRHQOi684AcranUL5DTuE9Mp
fg0Vnq3SvRmTow91ZWo2fVeCpFXLaZmtm6Mm7DOUe0RpIaovcur7iyQmPaXcitjSjTTq5ERBWQ0l
R0Gn1KYROW34Zjpq2IkBrIEGRUYBjgFSjmo7Qkh48fPBfrZK4mAxOWFFcXkPC2+OBzcnm5kTdR3c
cwKutrTZ/CD/z1GYBXIhgwS/AMUknHmOkhISyTnoRRKmh/hgTzYrIqJR8snx/GbZtDxlfvtfy1B2
TnKLpJPc87s/SC2r49Bk4Wnqpf3crqF5w8N8qbpVXHJJu7GceHjcGpALYYenELW2Y+582TAuAxFP
hF04lXXUi3Ws7frB6NB4irmQm7bSS5xX9lY2LL0lT8rYtXbMjn2yhuxKvsRj2NjbqvF3SYCYN1+D
P90g8G3JFuRg/GTvrmnhCKhETB/L2kqisahBHMZTVc3tY+nP3p9arkRPdCJSYbUJG9W9lFl9Mzy+
h5Ug9wAs6Va13Y92O8U1acNVm0FHTS3gOtqad09WqN/stb3Q0ZLG6JzDE1FprA0LfF2dYsybJtP8
KT3VR8qyx8cM0eBnjpByaw6qfw5RZHKDeAnHvP2VEVLA04UgpHTt8rLOnnVYOcRh4iF57Gj0W4BY
O3Gu4Yo5fzBGkz0LroYfEUObICOvtBCR03jqnn1Iz+3MWhz1aLMMq5avILRxUninAoQ7riqE5g0N
aXGS380qSXXsTXYAeR8ntXNCbll9llWKbtDWiItWe3T6A0dsCl65TlG4YgUgz2T8IP6UoUG32cmD
Lxd1om61JU7WZMlN3o9bO1jjQOTB2VBr1HrTAJTQIvqqRHIoXA2fu3AkjxWR5ZB9p1JgEDENd/1a
0nkg0kB411n6DUabdoBkXu1yn5fmxRAuYgqnQVcU8p2k9KsEPDQR+nD2JBRaVtcdfHd8sQYXTnXx
YAPSoEJosMSdsl+EmZ0XHAMSfyfxX+UzvgssF65nfqqcfWtxNDLieesuwAuj/7WMLhpcXB4HTysq
0ELkLn4Sg/ENT41P2GxQ5vrAWHCQVNPpvMhS7C9EAnu63ZlhB4MRDHvTX7MIXPg18PqHqpLWYyrT
I5Yz6jmD59IhyCBvJ8qRpTyXgu5rxJyzf2cPcCi2/xZTBidE3fyBoXryZeceSxa7TeO5LeG77nNe
jdhJavHUJEX5rAvjoaznrkbyuvb7WatLosNwM/j5kwgc62NuMsKB/XsdXwBNcBx7HtIkS0DtPQPr
JYp0uasr8T1yT4d+Vh77xqgeezoJrsoJq61jqEeZV85L0huI15QaL2h3wB/XCvHtsvbcE7UJsaeV
NcQZV8URefhhKXLwszIc7VObqpm/yCM3PHbr4GnSdXqyfD70os/+SwWyc4x5XMO+MHn4+A2e69XR
31OYoK9IXQuaaOpHBBkrCbze+sIIMLw7YVLd1F1KP4/6MwkzoHkCBXC/SDMaHYRaLPj/BUvz7BlQ
vQ7RGFgj1ijog3Ez6cwASQElmsS3Z4y7dbGplgt2iN2NW4iZjUP+yreGyLtUhwKF9Z4AwDwWyGg3
AFXLm8yowBKKSdiskLG7JlXybUZcXVXsvIWeVE6uJc++LMP48Mfi2Wb+4L/FhyHGR0VSc++lcVhp
uRkM79cY010ZQPrm/gctQlDp6angdTZL+K1Wr2fEml9htzbMtf5n4Q7bIKj2wmuM/SgDvTdJAUc8
JSM/4JOqRhyQxXpPg6iSncWgSg7JkePhJoS2uNQZKu9WLvqTaycqcD9stVW5nzn55PhrZ0RAdyPp
Op8mq7s0+XCt555SPr4692CuU723l+DRX7xHT5kEsFIopEKI3tUiRmbRnRMNk3xjZaIfCrn/uDFX
21oPTqsXbsRpJtgJvI9uy5e6455D6f48+NiphlGclqJ+6IsxhhQ8G6v7YHAFbaVdUzYwK5A7dZXC
ROVpLXy+dX0sVfhAgkkToatTW98O960pn5bEQ1WxhBfsd7uxRIwDiwnB4bnJvvOLF+J8o7Afdogv
i7epnZH7aHYPOXk39EA7B99fsDCwoid6AhbXDyX2+qhHBHWn0475hNNII0sRA2bUfi6A3Ss72QcF
c6k27OV1YMkksDJTC8Fa65ZACMBKFGzIbbakcjEBmiU2sXXYJ6rdGStiYctdjjZCnqjBccKzXMQB
5tmHWoDbyvWeqrRgWbWyh36cORnD4mspxUYbmFjswrg49OkR6JOBftrj3tHgY4bL82LP5BvSfEg4
9BrRrBRla0NW5RAccrM2T4uLPkWFuoLVV9N/rSZqq8DhebY67XzN7bq3K4n6o15GdP3zDjmZBNNq
D+3gjYyG4cfg5BNWIf+hIVTvZAL2md7Q7awV9wCf6J/VXbcWDTWP5LdFnlzWBEgl2wmE9Vg6H63S
+eWevRpoJlg7fpKWtKQiSXZrWz7UfcJHsYh2a4I+YKyIXdTaeIHgPdjty5Kogw6H0YAkBkab0wfh
h/4PROLFzMtPW3pvSodHa0q6g4mtBPB63nsCuRBumC1p7GewujNqlB2DBToy2+NmKOqRSxVfnWWM
N7uq/VjXVXac/VSSrQkxtXYEpZehfEbG3O7GpSS5X1Eb2eMpXtPWihUd9GPm/peToWoxImycFv8I
/7JsBcGwT4gKlxoHfPGN1fAqCP8/ggnlR4/x1C2q/4wlPeG2CC6FNa3kVTX6utSriFbQQ2YA7+rY
mNRFIAdzU2BiBvidzZOXebGVph9Bg8zARti3WVX5EvjoTZP6mgb+RTa4YaopBD9b2N32RpAPzFuo
uer1j8fsOxTmuTa961ivhAGnww6Lz3n0IFAtNoRti57JH5AyLTX2c7PVd0AFnYJdQiAaeK3Jw5Kx
kOOx1Ta67Uzb52miwkFar3aaVVtOrsi15OtkD99WZTUE0BH/OQZzXKtA8sv6lizjC2v8Gw7u+smd
6yX2BRpT0MRgP7XiOOkmf2WvQwZsruoIlqL2rbdyNVnjLS8GXFcBRN+4J80/Qtt6YShGY2Mvof/q
pSxkM+ErZ+t+3okUMU7Sh2FsAol5hX5ZkH8U7fw3X5tm6+YBU96gUEeICUEG13+Gw/FnlotzcuzK
Qzzc82IvXhpuTYYfk6FxVyWus+1VsxwmWE1b6L9JZzhHskv4QvxkMSPhF0cX9C6uXA4xKcI5XiZq
mDOoWBaQbKed6f6KHFQ6nZTGomE2VDg4yFdij+55OAxvtwpAzjGElshX1ZxxFx9RsPcRA5y1xbb+
PRUJ+KqJOlbqN2wXxaY34NnDZCLvq4FTIm9hxIAo49zwQOkFZTnmxFmkQbgRppxXwzrMqfeOFOuv
tLoPCGj1OQxoJWC//xU6XfaGlbdxVutLYMmGtcejFiY1nqbGLM7yrplndX4jz5A/3lfhb5YDsC3l
/s4xdhX+D4dz7WhgDYqZ5q9oZpjuUtCrsSXZlXzN/ZpByweF7UNcZnvPtP6W9Z0sLVCK9aqGNGLU
gQcrLhVKfAeg/IbaUEd2CmpUV7TBlqQ2UC5aRpwDg7FtKvq4Nl1QhDco9F1g5OHGLqp3nz0g8u7M
el8NKK1DJb+dHsLOxoL0h1S9qybG79OwRbi1qR3AVEhZR6xGi7iq6S7Z4gTLyGAY4clcSYtM28/E
p9sAok4DcFqqtzwRw2UKpTiwFzXHgU75uCvnf2O4fFKPvh5Ny5Hf2Logg2iAjeeGwTXHyjE23ZYU
0x328p915jovUQl++xadIbGhYZyCbORfgWSfPVXEpFC779bMaIoAtrhVgu4au0ELjCcCGUnbI0uj
K3Ey07gxjeBPIcdYryA2iaM2blljWWgaB4CSouYSgSFGvqzfqHW+E6FM2CNJBNty0jv04WAXtcnO
6qtL7gwDebnpvyXP9d/OC/U/N/02hPdhen31O4jmwHx4K/xqP1FQt0/KAQGnF8gHf9GvSgHuWIqa
F5uUbqdUSFXdGfH7ZJ5cR3w2uuac6T5mp1+iQnPmm0jqvNG1HucK8fkmp9ziMRgrRGdL8G8BgQXK
xXgH3ziOOSR5gJGYmS98yBY1/c7wPGQntNRtzXjOwjlJD3LM0nMNwwdRnPKOICoJJ6f6BKVCpDea
u7rnT6NFIzvQtfEhDKOjoxrE0WDUThP7qj0rFoPpHArMr/w2eH1p+G/wXnfdwwUG42Jm6C1a+0/R
4o2glig9TD3+xhyj5LfPZkDvmFypc/TVkzV6EndWGsRVOd1lQ3SUup2+FfnMZxwur0VZtZGry4NX
yl+4IuaMpjgYmJkenNqZninobM+Mtn+KrNjVWHdR5vrGTXXyvglmA4KpVPtxkac8SGZBm3YwaO9d
5fwkdlKgRPOoWwvsvIkdi3u3bsuLV2BrySZiMlhAqe1NJY009T8rKbkXgUfPqKqJQsPc0FWwLPRo
VFE6MF1YGQhgkRmF9yzDhNbQeuhi3RhqC/noI9Kz0se6Nvj6ZrPaJYsNT7muLbGE3TvCxz0iqh0q
tArl4hputJLMUGiM+RbVdK3CTKMgq3HKuM4byY/BGGmrny8u7i7iBTCKhUNKdsRQBuPB78Rz7U5G
rObhYuZrxvJv/ssrFFtu7W1sE9tss3ziE1ljy+o/umC8LP6EABOJ13s+O49amvGMcNVd1dZpUq5E
YXpYZevqOqThrwpmh+hv9T7Mev6mBCbbhPATF0MCYK26L7+TXu/JpE42MG83Y/FvFOl99Z3xd0FZ
RV9EpMt2rwf7bvpBrT5nWLPf2wJM0ADrZSF5asz20x2tBVF8ifCahLpTl5n/uNfveA5yRHcxpwfc
d8yA2nyc7w6iQTZP5nrXHM3+rqYRdhPWyxEFpBPsmnolRaX/dS2MFzO7t4dJ9nUuZuxPYLWRkw1w
InefEaO7r7mjw2LvudMTg4GPzxNxNEdiVNpWHpmeevcxT5TEboCTEOK3JOuBgxX4DlcbFTv/jcgq
WnrEH+Yc+LwwDBzVFrpBR1W7vks/yTc+9BTVuOSzbWo6Ty4CvmLPR8BMz1VFsgleuLCVp6X/SyHs
q7TRfJIvUhxCshLCDlWmsnBSifDPuCSn1GI1Ke2JGYMqv6ppN5OZPZEN8DZjfISzFU/m3H5MnXfK
uu5K8tW94fswN2kWlWzeR7sCoWswUG8yCmdvbRp+lsr5wh7+Xx3OUbWs6RHq9rPT1Yr8gvCmHBvY
JFFx3dd7VIuXLEDHP7ZtlMCTCZJiEmUDHC0ViHNb6Ful+hN5DjcupPvBoYwtYSWojmn6ZMzD+Ebr
fXsuENgufc8GaJNzkyzP0gU8T2YMjYWjXpaMkSSAHO2n7rkRahtqBg+4qw06jnrLVVjBW3fFkRUl
rgGlpR4POBX20h/O61qdZve+k6VcK0Q0xWFubRWWlNXud4kBql9n/w3gNEIOrxbYFD92iTLURRLk
w/Cb1qVsEfcRBcG++serllezlXsDS9KhDdMeNLZaox5VnWO17ZUInyhfhT4Y/uq+FQbzLUpG/kRr
TV9s2PlvhXa93yStY77MvRnsRyt4bdA27NyW7AkXQiGdws04mHVk4PVXbiheu4aETDcjGKXJCC+y
u601By/5CExBpGO9xWjzOCTlHl6C1qP6u/Gx4oz092agEI13CBFWd42OekzDkBY6CtpujqeFSzHs
HaZqtaKBNS+Fkd5WzfYLsX82+qw6rI6xmzHJZRJDRNMzbOr+RfZy3xV607spPxyWGXDqS9aV3q8M
EKTxIkGNO2Fcjs1PveL/NnBPIH8mzekXkwMs1vqbdPlvsmQEPaQPJvV8G34s8oWmIxTbbumDR7pA
TzqlwizMD7nfvPMCMPGlw7EoxscF2URiZdeVXr8osNXRr4xj7/YvOOwuQHb2xoFW2th2fulD23/C
HPeNnHCAHMBGpO/mG76nLnmggMFiY7X+WA46+4x3Phi9m7Bt58fXZXCo8HojvHdzy9sUDBcZTDia
AeX13aeToaqJK8GcUgB93pbELpCc00UQZclvAl4XC69K0UWsiFe78L8efWhmzzscEuRVBIuxJ4o7
34op2JZd+OP6RhPPsKTk9uc1wvl7RXUxydM0a+8/c5je+wba3eCO2pCwE82490ME373Imj9ySGMC
UFCC4HbocbCODgvkKCk6b7n1XbAtHnjlUkvie3sPCdMwTzzV+dHR/i6X3ZeQPArjfVjuBwAUryQs
R3bEszbI4lgxn3TdNnEGozpi+6Dl+92Sw3Zxm19gfvqBnavOOXhIEMQdZQjS0qFMp/3kYrfxOAm+
Sgo+OGDJNjHqsn6oA7TAOe5TmUwHv3GOple3uyVJIkuWd8gmQ2NVihRqC4FzJSxiQIC87x1Z08mj
QDviikZpb4CsLispAQ5mefeG+2ze6C44JFBJEIPBPu30Rz4mRwSop9SlWGq6P26a8dvmQu2s2Xop
KwSTPencsvLSrasCc1u6bM6dh1wA6UPXDFsYziYu6nWb2ia7iQY2F8oFiktmNMfyLrOpxbEIRwew
TTzNnXLBKNzs0oi5/W0KsC7ysrbLfUqekCcfWxRrRNfex+M+E+WwSRo8XtwscM3mfVK2WanxBB0n
Nc8ffOCIkkbjN0y6b43FViNCDgMVs8qgvV8j13RiHVTNtbXT+QiLSaHb3rEGyKvsRRbWyzTg+Fpb
fTSZRV5Hxol3oK5zHiTkStXTgpLQIYMWWskZ04OtGfKn9qCVvUZlBmfecYXM1JBCk0QpOQGIxZtP
AKIob9SwEZAC2pCUc7R/7klwM2nSj55sPo17HgU0SApOZlRc6Kg37V6Sk0CfcWIYD3ODoq8aKY0E
DHdAYXus8May7qwhfK4QfG49WY8/K3KOs/ZA8XBCoIfn38XUZB4y0eySHBTbQmzQ+QuROr0NH2O/
Wv5yIxsPokp/l6vYlOlyzJJpjzVPvpozPkeEnsQ1QJyJtGMicRDGSFRUSnR/h4GTgZy89tRTM3Jp
FuR5csxp1MgcHrtg/Zc5hfaI3ulzufOqJtk2zWw9cPtAO8j2kJZztyMUOh7afLwnPAWw4uTAkmT4
1qb9H9Hlrx1C4X2KI/jgpXdkNLiLIRZtv9Y4xZIIJ1QQmxrNSlrUL2tiwMLg9Ze2g9+Vk8zgJd0H
cOd4G9psOMKIppEvZEhOmJ4jQu+ea5Mil4q28B04TANxNN1PVRSOuVFtzZE276K3DTAYWAvd+tVr
oRGB18x6rwr2mO6DxEx/jdke7FjnSXhVKZy/x0y7o4v6LdAOWDTtK0vg03EX5PWx4pJ5zxrDZmhY
sFPwebWSGr4xAxn2+x1ih+GBoAomvzV9Rr5YIs4N+WB4RuvHEBXtxutk/1LJNvbl9FNby05p1Gel
mQFf6MDZBr3YWxnral0S+Ycg9QKr8dRWXnUma4b9jiiSBALK4BswgOemscGzjKhIrcJ4axCyv4UV
/p568PLz4KbjPf2HnT7NaLrBvQcxrVDruy2/sMxkBzkn7n5apLurvaY7j70fHFDBNSmbKsNZUiBe
xRm6FXcasgP4MxJCo5ywHt4rgfZ3ClzEkjWaH7S/UHil85k4OTld9i9mnmK3TIa6OGt6dtcaH0zH
yd8S/HFMho4UjSw8YtQ8hKShbunNxShcYJa855uF483pZHnykmGTNTP7XHvKmmRXG0GPm7pQcaK4
vT23sN9KBN1EkoXdQ83o7Ee4ZrMoq0J/v5Sd/2jQLrzEaJ2cQ1ep5ui5HWhDk4PHoDyJbI0isKM0
7OwsVri1DEy2AoIAtCM58JL+awnLWRNxGEGxLpaPxEHmQ43jYHaHm6eqw+xmDqQ+3jIURe/3erNJ
JuFOIKmIoRSRgrsrmKMYtqaVBNRcIhsqqfrA1gvJRA6BupXOHeqtrB7MSQ6P2vL+Uabt7ssWMLWF
bjmMDdNLKKbi77K2X6z98pN9iNhlk+nJdkmRKNZn0F53K3r/4MnpX7HQPBXllZEfhrX/Ajd4QI+M
FrkUv1SyHdzShDRyeMKn3opxIPrIsFCAxFUzhH9KC08xAJ9eiW71dbFFagUl4suCY80kisCWB8pc
+ogS8tsiiPYoks+pXh6z0Tqk+MJD232aOJTPRPDt7VbvSSrHuyB/8jF7ssqW2LHaIviMjGmSuRkG
1Mw0mRbFLfGQI7f5uc2wKef5+xRYexbRE8fZg2d45w7NPfC8oa6sejssLAnywvKoSGnfctVx29D1
vHhZvgtSXPwT5lkvZTAB3nKuPNvH0jR/07l85wmiKK81Cb900F99iUx4j7lszmOFOiWay/CrXg3E
rujk5nrWhy4HVFkC2Ods6S9FsJ6ybO43Jq/P7BoPAWjBQMjGxqq4Zqr8MnKkbBJT8MmxClFOTPIj
CXeczUEVnBwHHpOvh9y6aXQeQ3twyN8bWPq6pqi/tW99Yi/9cp3yFNoL+zMqBujAwbbDC80059IN
jV9vlkeyWmE/Ub4yrrUnj+a2m9Xq3Zit9ZsmJnJTDXDsZFFhq3GkGdyTaMydwm46NfSg3s92Rq4d
sOUmWe8efK9En+nNRbRYItJB/zhWPYMdTUcpADRC/Gr+ztrpdVwXND3p+rUmnejikqqXeW9P7iRJ
eKs0lpSxavfmdIdoNQT6xtQkKzCrErwWOJXz5DaIula3zCFV+rhbmBnViACjwlUOBbsp2amshrey
yWeGBOiDpnkoAzxxrmKGXMdhh0pecsq3fxFv8fX2qzh1viYnOoWMYJIC+ia/FhEu2JSkaJUdyCE+
ZNL+pvSEaWx05TW/Y+nWWyPt+TKCMHNp2LPa11b64Wc+mcm/wU+CS97aoDiVIMMqScv+zVKATVx0
e8ycgIc91XG0MxAAoTkKsszxX622QAkEf//O5mpNG+KIxkNlmO2Tm9QI4/qZnxn/yuAEBPn1y2E2
XdwsM0IWqrCKAzbzu8VMRAEUqujBt8lcjZZw5E1sSd0pm0T9TmVyDA2P4DUVqpPlaufJsx2W6rX0
ivYke0v/y2TOBVc76Y9b8D+R9Tdkz87Mf6SLzsV+lpe70BzFR+ctDVaEprwuwtd6TwDCD//eayUH
61GE+QA8i0SF5CciZ8Hs11gCKCaWmV9agNmdKycWmbuBrkoMcgKJKfi/DZWLEtmV+8C/y96ulXha
bSK/RxpGSfEoWiBGTLgbq7O8uO/87eiQFYDz+Zqs49dYBfy1jM3+S60p9x083ugm0CnRKO1dr9rV
98xN1ID6B6nydBi5L42NPxipihfl6Vj4wvBpk8CfXRC09IFBFc98j38HqqCKsfyuSActVMTIFuQC
dpMYwyEXy3whn8G4sp6sT9kCJQIQ5G8aK8WTbYLSCL9BGZSjJKsHoumdY9DhbR9IgjZhmMwR1i7T
AJ/MxpTqTGHXkWNzFI1q8KwUyKESBP3Hts1rPOi1Uz63I5YDgFqTXQrUjhioZWMTEUyiHUjivXvD
DyDdurlBzYGWBeF6dbIE61omZyohay8mGSh/6nzh7R17LD9paUR8ljjpzW/I/RbMCJcksLg77RH/
nJtuE/LUnpuqnk4ZPsLbPIPaBbAPxCAAV7Wzj09nKX5smyI02im9iJHI2s8zk80QutXJ9dGu93nm
Q0AWsojNexyXOXNeyqn7afJs/iQdkxW1wo8UJmB7ScvMuJjNRyEJVbS4B45OPWjiNig+3BDsWLHH
rE1BXOiaf9kNWXeo7erI9tghpqB+d0wR3nwYN7JFTWiX1W6cZFs4vtVvw0SJ/zw4E7J0BcrjnGgo
TIujD6WQZtfM1foZjRUqhLFIsjedG39boeSIHN/030NnNn4s1YVfhuZPpG2DjACfI2acq9fR6I+D
1jhSyfgi7aDf1f/j6zyWY0fSLP0qZbUe2EA4VFv3LEJLRgQjKDeweykAh4ZD4+n7Q/a2bZaVxUyS
QcDF+c/5jsquukU2wqHodwF+PNs1UfjJraNcU26Hd4BIoUqNmzsrGJpWXMEhRQf+9IsIa9kwy7uu
63MRxzJU8fdXBPTG4Tsm9Q2/GlbFbVB85DKgKbuc9KWn2fYL6vYuLtBie+y+Dvjdh8HQfJ3VjNl1
Zf3qQfbuuvIJqqq9z0NGTmic9meYT8481qmxefWyhn/gDusYxQQhNWYuNs/OMPKvU6glCHTVPTFb
jkp1+B7Axlp42GdkwMHd96Y/rkPvdMPNnruDM8Dk4dyg0j+uEPcyyMkA1KijufVek7NdNXm2rcrp
Q4/RdMHYJLeUp+xkcUOlcMgmnJ44+1CpvyS75V5rCsxokX4y3A6Ten+3skot0pE1kpCqttALbQ2h
DSddN67akpVC61jwpZpzZJ5/9VCGW3hs65LPYoFeh1/G9TcpsdolfAOSMygARu67+zBXh1L5cO5m
B2otblKiQzSKp7syzKesxwyoMTo7kIzagZg/4FBZ4aa8R1UBo9K+hnxubcngCpvdowi5k+qNcyTU
S+lljzSot7zEFTKGvWCQ5W/7AgsYs69/IBRfXUy0U4ruCurqXjhNNCK1d9Ul0HhYfYc8Bny4Lwwr
6fvE1ajaWx00ky2Cq90v08bzMEVb3cuoRzj1bWR1fyzCpdUWA9qzJ940wGITK0bOYC03a8K5AlZs
UYD2Kgk3lgOcFbfb9cp5cevpiAVtbdjlcTCbPZtRx2cbvzIAc1eUWL2HlYFRI1HRKpKEDJXKzrpZ
9s9tlbYvadjsQ46K54piud6on/pMwCdicIDtMcHRn77XOPccfMNkDsf2vWY4tAG8QOqmql+r1mye
o1qLV35tnkmJdlh1W2hUsZ/uBK7qv4mZjGwG3AKtysRzlX0bQtvw1r8ROjaXZiKuEONhKcFqXbU8
o5BDsJoVZGibRLx2uv6CofMm4SKsfIdFgVgOVk64yZ3l0MQKTktMwYYb3FYbeZ2patm7tbSBXc7g
zW5jT2Y1o10a7zdFOxoYulymiHF1SCT+jz6R8LfScnovU/2zctxxl2Ip+9VwUG7tOL4MjUb6ctRa
3E7iZOjpJ2HfvzA5rC3YkI7bubE2WiJJeqJtbBYqgi5aviH8s9H15IAwXK1ElZDDIzhCQmP0VkxV
LZxZ7YH1I1uPwKI7RdizwIrPRfhdhfPl14NVFaEZZZ72Qo11+MmKM14YEyzLIQcQrVwTVQA+4Z6E
i79WY/yYihZinZn1u8G3d6nKjOVU59aih05po7DQhVg8596obwuulcKVl75FtdBMT12V3716jXdp
JZkoRtk7BgnTNnWnowfmdO0TfeyWFGP0+3kIuCXWjD4tS7Hzve5ZRRkWRq0gMdLPIy1mzigmiHl5
i7No9K23tofUkat8eo3YvNcBUXpAzCGwMqsEgltU5msSmPU+97WeFZlK+kISV/CTlLt8MUmUtmkC
q5rb0zYqRPqHYx2oAbhoe87+TATrsLrUQNV9wuzszkVQeXNtQQ/UoK39/i0JPPXm9FjDLdPGKa91
pP/rkSSP550th6M/Nv8SXkv2BFHIW0GbK7f1zFgcg247ttU7hBXqSxOUiiqp9/iC3+imvKC1fLVg
blA+fKyg6xJ8Pw5l4410kPYyVgzB+1L77lMsXzh/D1kd7yNK7N9FZC6rMfIuntQYoaKbZ+jQ4N9y
huX4Y0e3OwZ6cBcs65wtIYoV4RYvFGFCOz81IxZwbMIRQywvAWZlkRQJVvFsPhLkefFAMMVzDIRQ
89eJG6gI7VNot95XyR1sHTg2SWwmFOqZrHGOMxxAVxmbJC9SRriZVNusIC1kDETTZMq0kv7icVyW
Vue+2xVsUbMqHbFxveKHOCb0BBmJKDg0VobyHDiHemqGrZGUOR4lQtakt8sZ2FeJ9sYFiMU9HJgn
4Vj6CFIb47o7nQlojpwIhf4wOTX0HNGZTEXRRP3TqNsQKEa1ZytfZSY507h33lpJPn+0C/OEWp9U
izokxdTF+tko+G+yBXB91sMAjJZmqha1pdo5HiFkE/E4oJiCl6MId4mPJh7m9W5kTnpM4BWQwNt3
mX6QTlghbI3GrnShmpDdG5goMeHtiYF6seuuSyffyyR8NPps+Z+8K4/i1R44u44KXNXkr2wjAyRV
XtKie52ZrGtYe2T4J9yBtYl3D3IJCVGGe9LGPVKaDAG72FIkn5DsMdi9wa9JUV/UriEbthHSuLWC
U5GUTnLReZ4/VRO4f8PeUt/dhAMV4OUmDIYPy8T1CLrjxEw7Ju8oIZTpk1hphuGcQFzf4UwMKwyj
tK5gGqoJbZiJPMl5SwAOggQ1R9CD+AL8JUB1LswPLE/lHvlrL03lgx8fb1EauSihOgfrHNiZMVmb
Zj7zOAYbUlH2fzjirW1DfVgexRsGLDnglPvY06/8vJwrEI+U63OgHokrSEVXXyE8hOFkH0S9+94x
jTdjfO5SAXFuOKjtoFZcA+U3r35XE/aNsVOskHqSBQAMsueADp+Ew1XAb+1tTyGGnnU/LHQ/gY+d
JJuFA3BYdQLfKUuAGdn9Gtaet4Go9STKhscyDv4Astp47tQRUKBqx9A2zdD8sPyFjDbSr0HhuWPC
tko6CbsQbXYFnBzeBBGIfcaqx4dK1YDXmLj+tbg8WMEA7gMJcuGTK3Z7982e+vA6lbR8sEVNU2Os
h0i6q2ocn+wR10Vs199VgM8j1x+RbMAdVDH10hkEl6rQEVEVt0ae9OnNpsXh3de8N58U3KIAX7PX
M0XTMGCiU5IOjKUQwxXOH+Z0ZfA3rEmA6DgPJ0oNqErAbRMynS5sPulctYciJgeNvRpqGmb8qXJx
gFWpvcpNb1+KgnzgCGdmGsB2cdFL2RddwEblsUyGp7x12ic7pIs7pQRSM7rsyFiQQJVBrKSxH55H
ewyq+y4qycCD48v0p2awnxyVf7NtwptKghuuiYzBhHEurbLaYQJm9oNXXn+J1djdMxebT1XA6EjL
bjvN+CDobktXyey9FTgPohxtTuJntLA9kl8Fjxvp4XmUwR76JaxZUE1S0RxCL44F5pGVGq+XideO
AwikKi9tHjxdqAx+m65nFhovDMMiIBrtapiRYa309/gbfmI32o+oc6A/WnvjxOnVGERxHzT00Ial
HdrBV45RSPnlaz86ZxmVxrvw7efR608g/wA3NuGTYVNzk9fGmd4QxmF9lV/QrBBWulG7hcn0pPkN
BHJ1dr307xDIN5EIZu69ha9yeKsDTmlNjgCUtr7xSkLzQAdnMcNUXry0tjeirZ/A5J8Gt+zOnEOJ
kVP/XFrP1FJe2SDfTOjitcnkRgTRTS+GY6gRzy/xxJkeZYcct/yp/luO0z2caV9eD0k296wncxLR
DXcHp+yKMVws278ymzniorSfbHzpeztwp1U6EmMsSAID2Gi3hlu1QFp5JgrDf0mTgr9gfy0JAJi2
dcZI8NE1idoCZkQchUa9yOF/uHoHSKPkdesL7KU6pDMldhyqEmQJzV7PLK8qUQ+Xe/8i9EPg55AC
Mdjr6zygi5EkAIcMXfB8BzZHlo7Foe9dJuVwSWejTJr8+tpkM1QCoBPY18kBb0kT2kEWgfaX6pU/
iNYhUSvlX2uStouuU90uqNsanDvZR0WxUZC/ZXkHawy7OhfZbSKcr8IM/nrMOGoW7k3qiDMJvnpV
w+0nBesq3jL7XmFvqfX2tQyGfRAUyWNy6a1wiD0e2Nx+W69HMRhJ8BhBGL14EgV1xP9LQNdcaGXK
E6blt7KnAKTlKuZxXEiWoaxeBsdOdtJhPhI0NXI9UKqFbno7LrfYMGwYhtJNvrDyPTgv7NC/5BHc
v3ziojVdS+l1c5p6evGyjHuRMPhVZ7dK8aF65OYux99rGAh4rAr02oym36lNnQz2+1S4gKCUQnMg
7xOfLduonHXllKw/4ySC9ygTazkE0xeVktEibVsdhZOd2ALatHUSxiGcDBcjc+h14Q3Ngcw4TpnE
nWKo1xocI3hyrckjrLfMXRJSqSOp8roAITgO8OJTVCY4TMmaJs16Z6adu7IJmKnAPIo6tZ4ykqMb
lOpb5Zj6LomZ3zuxxlCtrHF52fFH7yGRRRLKQQA/EbNy1x0sHPobZ04iDXUkcea0mnvQRw3AT6Vf
klynyaazqEnr6iMOr24Fff/F1JI3rIHsXVPgQk7poOky+glacYcEGN3KVqeElVGqdunAj32Bkjqb
Gq77xi+ei7Y4AWd8J5N2SsymXhrjrPTlexHEEiMJxsCdXQnInHkcQxPg8s0bz4UyxJZ1gVJ6LHP1
qZFzoi0u7pay6xjeZjNoiBs4wtj4FPKz0biEI8IkdeA37bs7a840JGRW4Y8gERsi6LmRf0WxLV6d
KBrOWm3sMnhXpwll7GDMHjG41xso90T8Aya8gcDqE1W8gx5DdP4Taj3WsYIWyOLROMOj1wZz4ZXG
mzsaW59EyU74ZNcMkDDH3iAnE8YM/PDlJGs9GO5DarynCBObqsLVQxSBIjMtaWitHoQ6ZX4dHhJX
7ZBDd+h/f7JKUl5FS0qZ+98m4OYsjr1NxDNKSZS5t5yy+RxCsI4WnaIZMwUSCWRXK7O65RpnUnIO
3M5RM9jg/Tr/qhjG7OqcJJJrdHvTplhWdrmzkzkWZy/luAj5lXhAGFDu62O5jO2OQP3AWKAgtNMC
78NqKahHVgA41pblzsKCFWSrip4Ogl/Jjy+Z6dfVVK45IBwjcul3W2iy3VhjKL1dyYBiXARtvqoq
y13m03gTRXCKAGg9UqHtC2XvTIqtAGYtpyFUNyfWwXRaHYbdLKS6p4QWNfsb1q2vN6soYxoLUELq
H2qaup1RaveKRXhj+AVmYGH6vGBJ2e3bf4afQ5dcupSpxcKwzejUlOq150ZgLzu0pBc3D9fABby/
dSog7CW/soVYqHv0IcJ2+XYqVbE9J8MxMhPrt2/6b60Gvk1qbqTXq3a9pdmMpG5Crz0G2KauzD+/
Ws/psKIZ6a5QCcG+qCkEJRtNbOAoqCv/o/Wt/BDorvOeR3BtvZ5dp4PwsWGAQaOH1YpPt8IXANaI
updC+G+O0zV30I3dra3tGNmqHyA+psju9MGlR0XZ2BFhwcPeU0xr3bbzrcbNcF1EwzGRNAPtcq7S
pDAr+dy0Rr4zXYfMo2Pmngc0IU/fQqf8jHuzXRn1GH01nMh/isDK11UZISdJQBzMq7Rr0Ibm91jo
x0R07OII/+WZ1nSxq9hRHo4v9YuEoQPum5PNiURv/jN0Q3rOWiRozrvRr1EM9MMEZmYz5VZyj7+A
yg56J/ygeFJ1oF/cKq83GjHNDQZFKJaAWrNHWAcaw8uabMbcloKYO66Dit0hbBVj+h7uTa6mv2mh
f2u0xu6tgAh2X/tEPcvpU8TG2u2pWxjGpNn0KkVQtDzMzgtkV0QiDIXR1K6iLonB5E0wy6e5SwH/
6lrD6zYsHDcNn9okJAhQDjaDB1a+bueHU3/Fw99v9Trlih2QuOMw0xtbALl2zYdHzPmIAZIBAdbF
lywkr8J9EyBaLvBxVW8Z1zw86+3AGhb3HCIi4Ea4vuN1oMgoB/gB0NzVmZks0R69Hc9e1/7hCyzc
ms6h8JnhjrYGskzUDjNLGpCWhlf0GqDzYrIeOUvEViQp07kwduJ+G/QikbhK+IuC1uE0BliTs4zm
fOalbXGnjM2VpjTsvFBuLNHgVGhJ72u9Lm8tYJZVhS2aYDXP08Ippms0u4joNl4Fo/oVJlxyHAHn
0PgOLBXepC5OmQZOoHHJyuFrIUp+8N3+pXPRnvUwewvTVMPC3742WeczPeAzAMdEirKh1yqXwJ5d
ZZDcz4OnUYYHy8FEgCMs3KLbQx+niakJcUiaevLMXE/b1URZBhXi5uinPwaB0Kqz3ngzjsYcsgQP
EmJqkP01JnjBbqqdaSKCWg0QE49+s8gqrD+aQ2ZhJKMLhJ2DHjOqy1Rplr5oKsOHjw7rdRmw7W05
Wkw0T0JVggEnwLqxwhsMuZOo4WKXTfh5JZ1hiJ5ov1VG3BFTK7mxAcPVDqajSUgQUkQPB2LjYK8H
/tkzOBG4MppM56Xi+gN1w4u2PjOfPhzZd2W/JfMZPw2Z0I8NhsUVT+XG1ElgO8BHmijbg2dYeaW3
Z6Rbk8rBEyT5EQdI0s+xXTE+TlFpVMn8PneLb25/bH1pe+7b5EQrAtRrEe4HZ07UYLHD+hMs3Jo3
hPaJFUF8uRxEf6lr8ZkL36TMrY53U1NYW1gT+Z4Gw2HJgQ0iXmFRUeKgTyzisb/5nFimWujLLmF5
j0GJ7eLEvKBB1kC6rYhsUvTXbUCj2kxaSQ/fWe6qtSHsdz2GIG+DgV06ln9oOEiX2ZTcjGmq96GR
1c+ikPY5TktvW8dOdM8oqiOv49ziKCwPWCPZwYrwr1d5zwBU96LvH0rj7BTKlotXNclTqHM1aVkK
oGo3rxlUFHQ3d1zN9rG+KN4BZ6wC4sNLb5BbMnD+urLadgUdYWvgNwzJBwRElddYdthoYiazNSGS
Ng93mC5ceO8AnWHnL+Y7+ljbwSUbFP7LzHx4LSJp38sZtVRuQ3Iwgyz6jQsr5stwM+/DZPaPsK1e
2l4ARpkvW4jp2lNZZdmt10MMxw1mhjLeelAltgHjDXt0GYzWuOdKZz+anAGNuP/KRCx9XNZUOidp
i8aOzJhMLUui6b6P3VTDZNJYBclmm+2XK3x8A8IzF6mXn4fBTp9tRoxzqH7iOB4J9PgJBZuLAK05
FVYMWWNPQGxNN0Ykf/oieibSK/j52YFrl49kihjhFGl+HyPL2seR2XEkx8FIbq2huCx7Gsl/Z0EQ
sJJz6WhYFZZ5izYResI+RaUMwCJgp81p07jqDtnxlhDgM2NgUuZZDAKI+Nwea9kCMcMGGd99s8HZ
OzcX94h0ImK57N+7oVpVHeh+IzbaXZNgHpqqyLLh/fT1pZwaP/oAbV08j1OjnYoUOHTSVztPgKpI
QMZcR5NwnN+GBbEZMMlN5GOk4kKxb3Tm14vEE8pbN9Sv4LbD6ys2jqZV1jMjSe+PsL3xWWieceT9
KseXmL1545VjxCTecb+ZOqiT1XHaz8gCwxyo4xsRWG2jYp73ihvwoulrNhucwKPtSFgAXgP+sQfz
oLiMA/2rVNgcCGgnuMBts5rrMUmHVF6PdOnF+GESb9jX0uiReUt9nJZVjRmzsy2UwLGdtlD+30Jb
achAqVxLGV8msIoHiYyMIlMsLbu3L05WokFAfMVkyxZME/xPnrk/Rmg8UtlDxvLH1uE4EcLldPB1
IPNHK2u2dnaiTsZl1DVYE7ij4XcFIRXQt5dNPXGsQn6oJEpwc5JsC5lvxGHwQ+ZpKXnAPzOsjVtd
qxiOBCPSt4nJD24GpJDJWwY1lUqWbR0t3Ly0yNTZLnOSbuFk1NTkZLVfKXesHm7k/BKH4eJXRZw3
nRIinj2mdyvyJeecItpbqfjCx/DJKa5CIWxA8sFsoHwM+HmT4etyaSz9McmQ02ub281LTJ784dNZ
wQVRAqCtooHIrhG/5Akk6rQkqTCP+SB34+fV1C+xBQU6cXRIUhnlcA9CrAJL2whwknAif9b5PUkW
NeS0QsdrlqyQDReR5BlgF4Sm2eGTVF6DEq0MWE4WpqtujPd81VpCsPoSdd4tDQj9qGnMFCb+Ps74
CcPU3cu4Y0Kuk5skG8YYK6hhE+IiBvMThd1ZCC39JnDLLt864UER8mYw5fm7sBw8psAD+RJB2vps
yFK8wXzEMu1hbHkxg2J8gKLUbvgVYyi9fd8eyNlST0lLyA2csnEa9Yb7C3lAtUorxY1P77yB7ztg
F6oeuh46L5mil3Phk/GqV1j7uoesbOibCIEbjpYKGJqdOfWy9jkdrvqxqxFkyTJOGk+WbptqQ+VT
TYTIZZqf+bHvL+Leh25e8w852PjkdggunWAMQJspVHTAgmXtSNsWiIIaKZI8Ypra4MC0NkklrM+e
Kh2amYS/txv9FADMMWP3GuBtBKtezhbAXua3eCLnS1QVxHqXvWRddi6M/gGv5lVYlFSKMb4C53l0
vvA3URIJvFTzZC5u2/I6ejikHLwai9KDE0R6dNtbfkBDST7i8/LWQ1+DZa15oszY3+KKcWf3G6Vq
rLlvTmLSFDiL+mS80pNm9yMjbQd+dzQF44sO9GvNlKkAJDEwpkvx/S0tx4zAr3orOYCoTPGrkUox
0/jWui4IENWa4qMIY3jcJUPMhIfgSHym0injY4ZcE1xmqOnLs+7EyWvAA3UIppKQdoltctZpvBcY
YcaxYnNd20PW5vxYg/1wIvUlUxou4zBE9A5i9xEW4iFcXjUKZ0kDqCDdeqbYIrZqi1JIDh+S/qMX
v2/eNAeSDqKyaZ9DOXnHIInIK4HrnMfOT0ISpK5V+9aQVe02huzbhaD77bPNi7fB0Yabqi2OikWR
y7990fTn0rMZBdEe1cKTKNM/5mBp62TOLKdDhScqipJyjYkEt3ZSQ5oBt1emP/Ao20MTVP9cicFk
DFOF76LUKfa2O2dtwzXHnoL8VRNZmBU0cotx++TmYC4FHojdkGE0K9IEelCNE1ALnkwX+TKRAvej
w8S1C041k9JdWpDSXqiRKdsC8FJ+dmo4NqhY/i8DG6LtZEN2Jhj8FdZB4hVmXu9tzZ+wLqaEjhWj
7a5s/2Zuv5tC7Rj7BSUQwDgWtqPdG/hk/ipRM30TfGW86j3w6k5BbWoPKKOrDCLLhpG+GhEJgFDF
4oQ3B9uwPY9r9a7AWT+4Hz1SJfYgFBQgViZEcao4zimz7rh0yl3vGtE8F8Q3M3dIUD5GFROVBO5s
f4jFsbZQBSiRmu4AOLQt/ep48womhQfH1szvIZU28JHaIHcxtaO2s6hl2BKH1u+OVfV3tyS169kh
OSd0jjv39+AzaCf5gXGMA6g1dA+ylZyVrK4BkcxdOJrzMxNy8tZteblXfKDc00gScP8rDqz+D2MU
eJklLHh4fpewyNJL6eq0tMYpzE0z432SWx+K0T7wJxJP8xDemATK5RiyKQ/9JSQgzpneYP7YCajU
JjE3+PvMNnL0DyqruGvxyuy6ueeTF4zr8pRD8o2jYlhQhHObnUKQKdJDVasR3mp+ZFo/y4TciFKJ
ZEnLVGQBBR/XTuyGmylLGgzXbcvVxYw/VeT+dlq8durkRQuYtQMWP0RsH6SdXzkoMhlg1rpv2Fi2
WPy+TQHsQplk7iw8LGBhj1anL3UR44JPJkdfqjI7hgA+9B4ZMAJTP5b5Z8F0b+1m7SMQM+qA+/86
VQFSe57Qe9nANNCDAsmmXrnmP3S98Jy0zrS2GvwzUzXpC4Jd0VFLOkV5gHPGRBluoViBVZ36b7P3
Mn6MZp94o8bfpTQvyvV44s2SaKAeQH9g5VN4JBmA6XwVHRRtXq7B9PFAYRRZRrJ89O0gDnFW4kUb
24c+UFNaW0RYWpXh4hDhQ3jeb9a7K9LqL4B18g2Ui/WojAEGWH5URmRtogyLSg6qarKOAT1ZS9qk
+kvcEXASGZCMhmKLQMrwiZIniEQeOGJDdjvRZCSybZo7tkr407jp0fB++Kg+8e4isaqJMBmHEjOS
OFoZvr+4I482DkZW23anteal6oeRe0a+R3Q3waBM5oK90WBm1H3JMhxOxoCNH3/mm1dO36avpxfD
jb15Mp8xnwjH4dKKbgXgOlnoXrD2XPifiE1cNRrn3lo5sduCFpYon+oX3xUXo9cY+KWtABHWjczG
lqEArtqOkHjjvGcwVN87pUebruHZHgizxE0xU9G9sPlDrDzcF5UjSFnkkG5E7d8gMcL8i3XjME68
8SVJgkVjIJjniUmk1dAOZegh1JqVu+4EsavMDNJX0+vlNrEBESc1KT2AEeOiwRzBwIIiLx+LrMS+
Z2MA1/pzh1FnadUMV9x8sK6TDYeoUWWLvoOg7g0qPdoZSJYChIKfTC44Kuuz6MNdb3Fa54h8lo06
BUVTXEvubiF2l63gOkDHeLFBLcA7EUwUPGd0WjiAG7cps527U/fIreUMReoC60kPQQxoeubT6B17
r3bEOiK1Jt+oSoorazs3tYToBWWMZeJri7jprI3Pj4RSkFvJjt94XSMsLqHtUAbBcdQ0DXVx47Hc
grzSlkPi3nAvKzQb+0mX6bjRO4k5opzi30YWX4mCJgq/juBhlH8IwlaDwjbSwM9Zxqr98OvkiQ31
iF2WrQqAjKkjL6gMFk2SEaMs2nRcxhnqBijq/kMYqfUymY7cTMq19iO38i8DGPdisGLnG61uX0QI
T6YJdEGfP4RSW4xG5S/ctiGrBYh9jRhJPtUsdHxHqFttgNrK9eBG9V5CjCKVmNy04R7ZfrqOujRG
LG3kOy/JQxn85KVPvofb4UJrcNommh+96oW50/LOoD2Vn+UABq0nkqA4zpKt66hI5Ix0y4ro3U2j
izs1TybTlZVZ+NfOLNtxkaIjHSct+SuqbN+wQ2KQw4P8oufNOUeF5Cwa+PcIcWhtKhpkbWvSNrBu
aH4JqucGJe6aW0TZRAGRVlIZVfZcqkWOPjEY3vdYxS+YejM6riZO6BbnzlzR4FJGIISb22hY7zFQ
rMkQvAhtHNGrNZLndZwPKFDA1SdM3JyMIJ+T1E1K54+i95i7MbC6IepZ6Z3CyJagXzt2J8HgTgXU
fwQn07LQa83hJW2pGHKqz65ibhhChsVpAl1EJuoeCP/eudULZFcmkg61ECkOLLtkoDL59A/n1BQD
tZj3dSACnvVVB2712qqGg4WPk65ibgb/D7JmQC8fx6ZFSbN3xpDqZEHElVNRztbmG+fNaCbEbTOp
74uuuzt+7e6pwYUXFoaQ+bp/OLyle2Ih+zX0ErNfxPwbSjKquOTuFRTyx9NZORJNJ1cR8DzH1rEx
0xnbShcnCwdTgfSViOx48Wz9GsWiuFFk+AE+E6qaZT7TUfSUK/0L31FJIEozVlZtPxJ86pdEqyOb
+xpgSeoy+7WWUB9OTI5fzORukgEOpwQj3tu9Xi1C173AKOZXJxaytsLZ1Rcm2alusFXM2PYEb/mw
AmR5YXwdrAu7s8Gjeuo2Cqy0NR7/U6w72kVPKzDRQ42trxhnd9PeHNjIwI+T5Vh3wB5YSwwWdieP
V12X1496GMWCPs5nBipcI7Egmy9Nyp4d9Q3lBKV1quZ0T8aNNLZCxj9d7NhfXLrrta3Ss2calFmB
ax967SpJ5204abDJ1n9D36XJUEdlmNetU8v34LdLX/nirUPuYpNz4T9JMj4XU0qeT40zy3PRifjZ
xEe8omaY2Wv54dGf1usuLx95hJVe2yGVBq25D+uk3ZkEQ5eNEt9W5TdLzgs6H1V6wrfxNhTOa+1Z
zpJ1n/WHkeYrvKIAW8VQLyvMoqvci8YvPSrzfeTR/oNHetnwkx1pjPw1B+S9ZeJa1XtTO39Gt+r2
pXKZf1Kiuc4Hh06DrCLu39j7uLc/DIjBC90fv+2sTXfgwOR5JLIfsY2s5ZyuUFTPaPHkUnUW343U
AIKUodxmdNYxOBzdemFoxWshwzsZV66UoTDemKZ+CIYHy6wqjH3i9PEZKdAmSs/fO7Ut+O9YLpY6
/RjAo7y958E7GhIB937KGvOTIC/hr87E5zU00NvSePoOOL3Hgn9LctANA5KiA11HWxpcq3ugml+D
i1pH9wkpTIc4Q9v+ws37GYyam0Yy6eVqRJbEjUUN3WrI02dlaT90ChXXPkFZcjA58QgmeEligHHV
XvUtHGBiN6Brd7nHa5JV/AZJX1cbOHsxVZrc8fU0vk6T6uQS87n93ASpvI80CGw19sIXn6kti1Wi
0YU2OyU7j/AjrOmjTcN3DdZg2eSFONi6v+7GHOPMMHTQH7z6HFE4MMdQtV2rl+WRnCjH3jxTzCjG
wblziPwkhcTIx5At26Ee49xASZ0lc01w7vBwlzda3xv8xXMs0MaUbkVdRz8VHPT9KPStmr39xEZe
NJNBXqLUESPkT1ERf41FJlDfh4mba2nfezN3NhwnBeS0OF4XQ3gSuXXItfbhD81THpfFeuwQONzG
3vDt+K0o3mIiRLAgsl/RMa2bj4jkL/XMYRyajvZwcIKpWYtYxNvIGfJdohHFNwbreyR5vsH0CN5R
ReUa/bHg/F1csFRdcq3RL7rHgF3ST+bkkXlM2tr6gEofz2tHvof966Ijxa9Ta/sU4dQD9d92eSUL
3H/bIb6zyDW4HYvC3Q5qiJggDU39JKiIgQXGw7kZvfYrFN1zpul0KXE1W8iYEIdBlZYBcw+ZxDnz
JhcMxca1CD3u32FHNWiaji2Oe1G0u3//6//+v//8Gv4j/CmuRTrXPvwrb7NrIfOm/q9/u//+V/k/
/3T/zf8SjscJwXHYCx3UQdfx+f+//jzLPOSLjf/TNAEIHxOtGOfnLqEsnKf8jUjhiWf1//+dDPN/
+Vae7Tm++9+kndeu40jSrZ+IAL25lURK25vatm6IsvTe8+nPx/pxpiWKEFHdAwwwjcbsUCYjIyMj
VqyFLroqqjNTA5KHNLtgmqOIZtOksZE62MoP3FSO50hXK9akBWuWytihbkCnIc+tJZUVhGFh5k4J
Vp0epRx+IKfgwrOi/a70dmc9FaSQK2vUzo0qkmSZiqSKhihK024f7Wbs5xyaROYwlw4ZJMPalE4v
L2zhgymSRsapSYakKfJsF+s+8uhj+q7dTrKV45ZeWYiGnf816W4vW1LEhdVQ9hAlVdY0UxZnpgy1
hKVWaix7gIpoX+skOYFGPVHxjAmhLnPBRmP1y+r0NINAG0jIKDEM48eJ5KCpoTAzQjLVgobYx7G+
p7D6Sr1UvjaY+jgwswwxW3AFW4H/KkLRwrBV82zpJXAZ3qHZFirMp1jjoaJzH5HHoUW6kVuher28
Sn1xkTiKyMCkrhmzTwZkAmCPMOYOMh/Ch5Ac2ift52UTS16BZLuo66Ih64Y5/fsjr1DQwGBeXARZ
p0L87/SvsFVctiCpC6tQRQ2PkxVN1fTpNByZUKGjB3vtubYl/TSzrW59QdYdmimGCK6p3X5OVElT
x5HR5017D2P8puHmvPwjFnYSLzEUwzQsUcX7T38DOTwPbh6uTg8Xl7CtDadAArZZsXK+mYpI0FJF
wOYSeN75Zppt6GpmA88AeUXq1PeuaF9ex5IFgz9vAa8jbsxPGC7fxk2HBbelFMP8sJb+RiR65RxL
5wGK8TSDGTkDGIsMzvx0u9y6V6FZVBqngsHqLSAff1IFerd2DguQ7X1kxsvldZlnPnJi0JqO+5GP
ZHo5BIC/WydWbkFztYxwJl9lU3ui3vWZ+r/bXny4bPE8Vp1anHmEVsWxWYpi41gCU0ewh4VUAx7F
8sp8/2+GpqvnaGljV0hDGneN0/4Y7iOqodwy4ruK01+2s7SFsEjJosk4hq7Mnc9CGswTAX445vgE
yHp4C8ddpH3vINauV0xNn//0YlYkUYc0VLdUprT0mZ/DOOX5WlJDdRyY7B+kyuQwtMjK64jK8EQW
qgpbt7i5vMBlqwQRRm7BYc3PMENhLYhuFpjnd7y/xuq3Kv4KPmCcGr534+dlYwsHTZJMUZd18KKS
os6WiAxl2MQUah29mNStt60uojSpr2zkghMSEwnu036qpqKc+kYKmUrY1ajJ5tU1JaLkFczqxnpL
hI/Lq1mzM4XoIx8Mq7QeGgk7PiX4uHoyIwEytJBKyaMiaiuLOo+1iozGBtJQFsALYx6jQpXqCA4C
bX1vIzZfWXeg88MVI9KSFVMXzelWUUk1piUfLQmmt15rAE87gBttOIp2+VXu9Ifc1p6YNtkgTbDr
3o3d5X08P2OqpBuGhldYFnnHzCsSS6hzGuSxwwwnXHzDd8/8FlIuvK3768uWzv1PlSXdNA1R4eI6
y28GFUCPPPax45lfuq9IB67mvOfHSeXvkl5z84tkUbMNjLuqb6A/jB35NxLamwIE1INuMvr503zX
xJWzu7QcyHU0xRQ5VZY1c3QumTGiNRw7tfyLugD1ZhhYUtO+vGmLS7J4M2h8Js7sbEmIQU7SR1iR
9+Z1tdevOgf5i324v2xm+jOn4Y+dOzIzecmR65lulrJOzIwEojcdSdueItcPvzJXnHzB3bjkzSnk
EWSBV5wa8kpzNFUfQwV6NRto5fPHRLo12te8Xbl/z0+TKuusyeL2mCLS7DYEtGHVcY6lTrruXhPr
Ln0GQ3R52xZtqJaFz1msZR4XtAHpBZVxU0dhgOVFRo7M23h/fzVRMiAL43LiKuSYnm5Zoaq6IVgs
pEUkT+xeKFIi5Av1bhjdqUwzxrVTQziy8qHOHQ9ZdYuIp5tIWwKpP7Wae5CNNtPSelQHiuRaB5ug
6vU04egksfFMDrAVO2tlQxderUzMqRJ1TJmvd5a8S4PY6kXGEc6+lRED1QzsIYP7qFC0gxT51QJw
gEi3tRIEz78jVnVLmc4yD+b5d3T7JuLZzxarMdMSuxQ6gNdAXTlj5wFDk0xVIpMhBTXZ3NMdRa8E
9bQOI4JoTYMJwJ5BUKXpv1gLFHmmSZRVmECfxSWYHzI/7DEzBhsPHWBzXz/3a8FPmv7KacDgRE2L
MMkp9LMXEChKKDFEvlO5g+ZpJ228r+kBToC9vIt28V5YCbbz+MTda4mMN6qSJWoW/3S6d64CATCk
BHhjeWhfcAgvf5Lfg+bX5fO8Zmb6hEdhUOx4PUdGw3n2zc3IrIEjyIyLGf4W7Hy0EzIGhC9bnMfD
+cImzzyyCNeB5iOlwMJADHRvTWtDG9upP5LH+PWypbMX0P+ZmlJpUyOUzEs0QD1idDM8JFw37U7e
ojh7o9nAbu3hoNsrtqbvceweM1vaLHpY4lgbY4HOjxR4d4AJ4BUUM0YN6YtRX0X/Gvr2KBL3aSiB
ac+fR1WcOBOqn6MFKU7RF98u/6D5AZ//ntllgG4WXBFh79peC2drrTwjdfwCEdizJOufl00tf9H/
bbMmn37RPoNFtxbxoRidiQSK7oLpe3pddwxUga/feunhvxmcHXhYVDTBZFrdoUmFRojdQ7/WVaiI
8GSXmJcP/raGM9/M2WEEmTsK4NFdWwNtWQmwRVmIGwNtesq1tfR07cPNTuTAeF2YMeAG4E8rYRGu
oZbwoceL2moHy7Swcv+sfbzZcbQQrnLrEJyzqbpbrUHYLY3vx2ksaPCoMDJPgZ6oT7Pnv33CWVYU
alZi+XpNNJXgHHZYKcPH4TeGKMBWXDa1HOL+cc9pB44CDvM8RaJ1mKJH7xm7+tHkf7Qgct8u21mL
ALPbLm6KDPoT7LTQSHSi/6AiYHHZxMpS9FmQmVgjjTjmUAsj26aUwjbLxeoqzJIrWlMy4Hc0nFbS
oiV/5MIjI4K2kfftLJBIkW8MUDGY0PgoO4Qh9Cv6s70DZ0JHKyx0VxxDXtrGY3uzaJKKXuonsZ45
kXnv/qaB0b1q2rUBxtV7Ft4t3xmaJ8l46V6Zwp64HHIQLk8JvSyh/in/yOCQu/IY9xH0dOWXLW0+
l7GCTp+qqeb8NglbH5KAhiaw1qMr1yAqlUZ3NbhLMBtonRor1fFlc4qh4rmWQiny1G09Ro2NoZIz
JkA3UPeAlU/2MjSxonPZp84S0Cm4YeF/hmbno0860OFgxCDTR/5PCxBv8yGrZ4jThf1kC+rka6vK
n5WR71FV3FZI9PS9Eqy49lIcOv4Vs9OjTHKM4EURdB9pNVbJd3Smt8iUqZucaYyguMub+F/tsEGK
qlK7OSsEINGjZwKQP4dBKcbytCtYiX4gJ3tvedU9FO4flzd66YPKU8ptUXAzlD8J5lEcUqMC4coS
xJEWOcKP5Gsp7uEAl7qV8zrdD/NERDYo3mgWnLP6/LwaMRMFft+mTmpB0PxaNBB8lGundCkoHBuZ
HVK5zawss/rMUT6ir4GgbxUP1fRu5cSd5dyTax6bUU7PgEGnHuxNnVHCps9dQScTcMvHh0p/9BMT
ifHCQcYAKfR3ybqXukNurXXD1nZzilZHH60ZKsMb4jF1YOBrf1oWvfgVx/9zkC99sNmFb+lpHkBt
R0JMFSIpq9s2gTKF61BVgb4UulO0+c5P4bHOI/G1EjicfuDDbif9YMb4V4FO1dZoRIPmFVxjl312
efmWrtJH0GR1HoRM/g002YDcTFN0yCmfTe3rKP2bZEA2/rEyi0AKYhswQOCy7lP+0BVfG2NfvaS/
AlDVl5ez5La6TLOWtVCumi9HYDzLEz2WQ4gZfokMfE8DfSteu2iEBqqCejFN73mrTFKCMdCVMnUQ
Xji0NRdUfxt4NzCwrKxm6abUjwzNDqEJF6EvhhgaxYpUOH2Uu9G+vGFT1J375p9CHG9RanHzF3zW
qV7qFX3kSP29aN17ULY/T2iG7KV5CL7/rS1KEjyvNXaNfZvbqlNpDKypJOHCO9pouw54N5iGPYfj
RcoREumT51QUDpetnt87dCFIb6jOmZS1jFmICWsPiJfOOztAIw3dqaFPrj2lPyi6E+gMZVBVvWxQ
mpK00z2lOof3iRR9DFKJ2cUOWFEooTaOHYgNNPG3X9nDryzdSuJLX34vXtzny/bOP6GmkLnRysTc
OSqC2n4J+B5zRvGRFI+D0F2FnLK+hxESTBwnoEeb4bJNeWFXFer6AIrZVAp4szW6CYLGqA6HTlyE
d3DyPsTKTynfRZW+R/3PAcHBO5lRFfcFSt9rSx2eCwjp298Zg8wps4YApSBa6iub13GxY1Twyq+K
97SzIySMkMj5FkJbDBUO48F1g0RQ0/n7y0s4v62BkEgq5RdqPufF1NJyewOsfuS4sJG8DeENlEjd
AzSGl82cB4sJqWLCnadxks/6YWVgRdCScoaH3xMF5xZcl7pywSyZoM+s0HI2KIXMu2BRk8RwlUJu
hqK8+Obq9vimfV5excJFTbWeYp82PRNons8eCTliQ0Hbc02mkHgY36onT3mvHpEMVNOtrt2OIBs3
9V0RPl22u+BmmDUNusAszJpjKwCwZMjOYpYRn/gRfV+ohzf+jWxB2/6XrWawMCempp9ylAj4jGkP
uHXq0LOX32SooXu7fIrblYC75HbEPm5DGUVh2gWnZnTFKFvPSDCTPXnWtu5vS8MxP4LQubxzC1FB
PbYzy2vqEGxeMYQMQ1xrDkzqe9Qi7HK/1sxZ8r1jM7PcRmV+rXKZK3Ckj+ZXLu7be3QALq/kPEXR
TlYy/YSjDyM3GQIjgPScfLgJTO1NVw85vAuXjaytY/psR0Ysqluj3/NZemZeXqV2Vz8nK9ff0hmi
AaGiPQF/8HnvP2isJmjFIXXUPUR/dn8DpPEQb0Bg2eKheLf++vWDdwFc42Kg8aDLs0+Tq/LgQyeY
0pdSUIk0AOxszO/qGthlYec03sr02ugEyOK8O56ocQmPIiVOGRbopwysZwBj58p9s3SnTjs2ZagU
y4nap99nEAVYmwoaNTCTysFV/QLB7Ubbl1/JmpsH3Vuxt7CoE3PyqTm4vuUs7Iypar6DQaBO9vp7
5Tt/7XMnRmahQIOTo4asKpxaNEN6i77ye5CtdKjXFjILA4nQtXmFEoaj1IDT8vQALn2tm7fk2LQx
eMdNdxxYk5mnDWBnEJ+kcxKVJk1D1FXgFzJuuvouap+kUt6CvRUjJ47uXXklai86Bs0nmQkJEczY
3P2sjCEsVwUa541X5Re5u4ai1cxhN/0plhAofzH+vkoEN7lkAGmgIa+elcuQqXJjzySLDeDFRLal
Bl/o7yadivvL7rEQwRHkIMfCHBsrz3zQ8+RElASFT/fhajsTnerG8bh9p9HH+1Z9vGxt6SOemJt5
o9E0ja9N5ipbcpD3c3zH2hp341Z3UIrbiiurW3DME3MzxwS7FjVmywnryx0Eb7m7DZmdWQMBnAFQ
uNUxY8B8Z+qIks1z8U6Oa4D8mDE6mHRfk/i3BSd03dU7MXfEyt0KCJsO96N/0LtkXxVM4TIj4ElM
SVm+/S+2eOp6g3GEjEicI7JgtB00r5UMG0UkSvHaAabYnZyn3yvG5Oo4fImKwh5U41FnDOtAA/y+
aSChSxn8WrlTlaXtP/4p078/uu8gKi0KMhHDBowR36qdL18zExh/5sCbhTL2t03Vth+NFT3Cq6Z/
iiJctqmu7nPTfCkR9+GMKTBh+C1Ui4aevyMBgbgIg35ln6AAGRZD9xYhjoBsT/6kWQhsKVoJo4on
d4eoRR2DUexrFVXvrHVLO+8gfc39/mG0jB+jkj1LlWrdNDLzu9kYYvvyh1hb/OyyH92MAZ8w1O2O
V8Z28Gn3ChZU6kUzIMeQrkEqFpJYEth/Pvsss0RWivEZdcDR1JcMUiLFkhlZ/lK/lpHINFL2988B
io/g8f9AOGj+n37azhSsrvVN3/EJFu6OpMwdd4q2vbyH0x7NHrlTkxz4BqAXntczK5rM8Q1HEqYo
2UdwYgUv4Xglvxf6ygtg4VvxqpWV6ZlG1J3bgTtKNcBypU5o3cGeJjyt1yWWQt+xjTmuNe7G3GPw
luTvod65+2YPheJBvEJB4M9kwbBy+FaWZM1zmSRxkfWb6kc/2oe8u23v+27l2l+o+fNq+mfbrNnl
kQtKZ8BbBrzZMfeqne3NW30Db8422nm7tfLeQoZ+Ymx2dWRyiehXOBURUe5KHbjzgpUtW7gLscA9
OKV/6lkua/VCIvU99NBt8VHcW/AbIXsGYyCTBFtf/nLZtRdgBdPm/WNtFhwjxKEGaDNSR4Hk9zl7
lZRtbW6SLtoq5aZ4EIOHeO04LfvEPyZnIckfQ2FAupvnGsEz3yWV3b+CRr68sEUjumXCRyhSH1Vm
d64YG0YsubwISDh7/yG8l79H5V/DWqYSwT82ZrmgwSBjXAvYSMV6m4VvCrIZUn7boBIi/UdTs8/k
RpKMIMjEGR4yX4i2PIS3TXWjw8ParbavloPE0cJmX0it0DVBe47ScgWn20Om3BfGlq7dgNLet1a6
gV8ElfDxzV2bopn+8DzSmhSqJkArkpDzmnZl9C0PPXY0+F09u/Wd+xB/hRP6smssHDALMBIAJ6p5
/GcWk5BH9hgDhN8oCw/DmwedDk2IZ+GzCuHn+Pvr98TWLDYJnemrDAGmDswLwkesP0UfiGZdXs+C
q1tUjKb8WaYuOn8vBkqUGYh0oiw9zUZAf9+8ZO//zcRsGbHSxSkjadNp2slvXmgnP/52to7s9WQV
s8CqVnUWMCKfOoJij+iko0QM603LfP+Py2tZ/PzqNEYypcpnM0ziAKlQY/D5/epKlFC77dBYMakj
w7+FZlaY3atuv71sc4o2M78Geo491aBfc9YubTwlhxZdD51phsapA/RMq2Ql4i2cnRMbs4gHh4OU
wEYeOnWjKc6IHjFyUTEC9JGU2G0l3uZQIK+499KT9MToLARCgajUecFm8pyC2WhfZG+mfFPDAulq
dl5adgYdAUjJNbuTw13a0Fk8VPpgjPKx9Bz/CsIQm27bTvxkzMnJHIRAv1/+egt3/skip50/ekBI
TVHo4mCGjkn2h4qlKf5eBb8vHuIjD5klzn6hyJX0B16q2KioepDivhjCv4l8R0ZmiSy4vbrgDeI5
rvElB4qh3Lbdj6yHKvsnyleK/3Z531Y8cg5C9pRaFISYmTB/4pvKoObOIcJqgj0cGntZzNZa7Ct7
OMeM5wnMOl2Uh471xbrRQ7v/rZrOf1vS5JdHrmCoeaClmRQ78M4M97II4+xv39vAQbYSMZYSs2On
k2fxsFVqlOikKiQNvOoZWpFfKrp4aAn4EI/Y7nDfvkL9dnl1S6n0idFZDBkNOCli6JwdqtvTsdq1
B/FR3UzHCuKBlaLt2ueaxQ6UlaRYC5rQiaCUFhC9txThzRAjWzaa7mplZQuNypOVTT/m6MMpSKmF
pV7TxIPeNob5DMb4YG/61ivsOMN7Lv4eQ32l7rO6nbPAEbUN81wTJFbcD1vFgUt8m2yNV9EB6rGO
2p3ylgsx8U8f82iJcqYYra4LjLQ4o2M4GfDcrb6BmngHRHhteHvtbM9CSah6Qik3bkjFrngVwjsB
QHeor3jI2vXyZ+j6aEmWL2ooAlRwlXzrxZ/J4H+Je/BwI4Qa7o2LapRlDeJWk4UvK+4yna6zvaSD
QeWKAfUz4FEsVoNZD9xr0zO5vCJZ2Alb5Y4m/o7JGufvIUgkP5DgMvGs6vTSZ46CbIlh0sQCBRRe
55+aeJ29rAHIF0/bkYnZBROVtdaKFvFEGyBtuy+h8qe8Gq8RFyz5xVSgZqaAdjkp9uk580S/qwLP
pGSsOkl4Jf/qjG/5vSf/i5z3yMwfxzlyjMZTe4iJqHWqw6F4Etsb6U75ueIDSyHj2MbsnZAPLiph
RcaOPZRXysEkEOob8bbeV4fLlpY+zbGh2aWCVKuVomZNXf+b9V6azPIxJrNSJVmzMbtOCkNwB3ea
+KC73L4IxU3/jaHty+tY/PYTSkIDq3c+Cw4HsqgM8AA7Ck2J4lsRvDXGa/nN+rxsZul5SvL+Pzvz
qJD3je63HUrp3RbJurdiC4nylb4BQ7FLduKNsLKsVXszRxARTh4bnafJ8DRsp2Dg7sDOMdUpO9A8
O2vjF4uf6mh5M3dA6h2GCZlH8JDciOAMKNo7wsoeLn8q5nslyrUMq86OKVS2pYXGJp+qh75zU/tO
rnErrY7YTX9nHkcBPkLvAccHM3Azt0PUrC6MafotvAoO0sGyO8c/5H89ADk9Hk3ZhG9GQyuDdtVp
1MnhM4SsFzNScSW+KWBuoPx4hpB1xfOW3nHU5Zi2NCk6G3P4SQxWFK6DIqRx5B38LbRp/NfdwVrd
bCbIAfWDZnvZ5vmXooAFzG96N7K4OfrIC4WO9gkpGUhbVPpS/Sl+0+tN3F5dtnP+yDm1M7sf6jHX
k0yZxpfLK5TQb5L+C7qgaxf65Lun/nBqZeZ3muKJmZ/SwkR62FB23VurMBdibJKnOrkqn6Lx2frd
ur8vL+3yFmriFOiPLotWa8O+G/COwbXzB2QwcuE2/opm12UzCyn78eLgFzm1M4zIdfkCMbbrvgo/
ehEtm58a1FiweW6gQpxKWSsZ5uLKaAYDN4VGh2v31KLawNJMM9B3dHTjbjzkMpqtfwOU+fLKFn2D
O30CmwJnnC+sEmPZ7HsRQSkBwTK6hrscQ5o+/C39AEMZ4pQ8/H9Ds9CXwMqETJBq2Epu/hpT5A/1
9E4oguhGU9NDCof5X9dVTw3ONrCBVBg8oaXZon6j547ZbJAm0cvd8P3yDi5/qH8WNntYwXOWwVms
G7YxoJxbBYpTdSAW4wL1TZS/pLBt17xx+ulnR+1oL2fPq6bRdS+QR8NmkrQXmk1lmldiV94jGAkr
BqXC93DMDyIMobDEbksh2xnKWql1IYE/3d/prjs6ehmqg0mJTJNd1xm62HDYvQey+th18c4vvTtP
zfUnN4xMVAPoN+SRn+4vb/z5BXT6A6YPc/QD3Kbq4BS1BFsaUc34gGiv0ZERoXw+fEHYgwOTrhyW
aUnzfddEyrBMfNOYnJdjo7oYYR4jCrDvEyUZFGyE7Xp3eV0LSYkOhdE/ZmZHZRwq+ngmGIZh39i8
LXmhGM+w0m6FfWwLj8VKjrrkwNOx1Jkb5iafv1DSUBCg7wNcU/ByqEzf7ry90u9lZmybl8tLWzIF
5ISQRmCDc2IWRj015QKecgZq5kAC0Mw27/pXYe07LXnGsZnZBnZZ2xnJdCQnmGX7mI+QzFl7Jb91
ge+GgrLTa2nFNaY7dO4axyZn0cYc1CzJQlwjEZ+EH95T2T97JZ1k8e+BarTgj7ZwFm7kmuG5QOQy
TxBA+ArqMnsc1rL9pUsBVil8jBeyeAan9yNoyIyYN2vbU4qaFE+EPt+5Cqzjl/1h8UP9Y2ie7kNp
rBZeq0HzhA6PyHXgHvp+3PbortaviqfuImFtrvvPRPrZlzqyOfPBrBjdtiyqwIELUgPFoJowW4ew
5QfKIB6CpJLfs7CVrq1I0++Yr2tuxbTrpoOxnaqsiI6E6bM6xE//bStmPouYnlKEAfd9qcMnYzDM
+m0SSqr8vZQctPHQoKRw2eJSNDv6yvMMoxo7oKITwoI5Uy3c1sMWDY/VlvDikT/a7pm/QoKaFXlG
y6AuhQ5ZqHCv5rxFSPV75FWULcT4mv1vFjZB1WHnoO4yux7jQc/7TCWVN+vb+gvkaEbE3OmKkYUK
4B8szP+szK6fSmT0rrNC789TlXnDbbaN7nLbIkZTuPgXyQx4q/8Zm6XwzHSCGRYInHq8a19U/VZA
Le2lXoPPLR/8f8zMcnipFw0PqVIDylD5WYiNPZIi+hbKe3PF91YMGbO8nVe3H6coCUBebKHvdN92
hV10qzMs01k+O+sKolBw8dEUnme3A4zODF+AWZIN2hJt9g1C64HLp9QhYjb0nVhJCNUh3KYLyX5g
dEMt4m7FUf4MBF36EbOTLXUR3KgGk/Kq0TKiKipA4fxvraLdd8kYXymi8Cm6MS9oX4VqIWhu4HdW
J8mkvWBGyjazGKZvULq6QTcqvCUGIYLSoF/vli8M397lYod6iv51qISPVkq/i97IuCazNhu0eu7g
2YUkxtDXioEL7m/qfypBzKSq53ww/pDmQGk9yw7RFdggkLs1VATjAjOsN6nmIbWqv5Sl193Iw5BD
lx8950m8FUIk4f72tENaRJljQlUxtzovEDS9FXMSC/qRQvDJbO6V7CE3pEUDyu/Z78u2llZ9Ymx2
DhUlEgJPyCl2yIN5kIWJcDq80qvmi1EjPuq/BmMu3/tNcoUyI0opGgonhlX5K8fnPHSfrnl2TgO0
MyNdiS27GWsq5Yqrbwa/xnsscStZ1tfLq16yBtkfk5UanDJnj2xdDEcVjRXDHpjXRQt2on1Hp2EL
hvgNGZFfl62d5wRw8IBzlabwzST/fG0eukkSslZ2YPkBirDVp6QU6SbMjPi9zRCMH0VCetmaDiSr
axNhZ2mcrCvMzStMhSHKqaizoI6WpGihfgmDN6Lrm6ytUUb3HgXoA3w3buy0quwO3sO//ZzT3pom
1HITme3ZdFWlN8aoNaNum8YWDEa3lX6vvVLP0x5sMD3OPB93IkCcKSIfvZZGH+ktF05ou+xuGGfe
WcbeKlAx+SbBDkDnu/ilm7wVVfqRTGIjMPp8+bOe5QGTfTohwB+peJ2NXgWpn6Jlyc6WIQyfVvgh
Vbfye15//r0ZHAfg2x8m2/mcpDkmwSDqrWJ3w5Vxo8Eqirreo7LWj15ajcYY5kS+CqRpPisQq2mg
KCNmrHLvKz60+M/lkO7q/jND/+3yks7uSnYODiwTrjlpmg6YHQik6uJaNGuwMxgS0QwSWU6Vr410
Lbi+pvNtOHgAYRn6PHUQSu9lhJKJYjdWtVU7F9KO0bvSQujE+hYCXaX4GU66dpcXdxZbWNyUhPLc
1aXziTwoa+rYVbE6wa2DB2Nf9pQ0rv6NES4IStVoms2vCPbMHKIBI7G/S37JBUwcCLRdtnHuEYYI
3QYP82nMS5+3rUwtrErQR4ot8k54NP2b/Fv8FZX6/2Zl9niBsJ9xTxErRnkNOcNrXT22b8pqBUKe
500yizGocYBRnaY2Zq/ZvMxTT8oxg1ATUxT0nQ/aHdIe1MHXZyjOi6uTNWqZU3dUAYc9C7qtnjZS
JGGt8UBqdX4tb9u4PJQ8Qbcm4n1lWe6YzoLfG4Vwub2C7UtaSdLO3dAAZ07EZ9BiCsGzfUUZkMFU
gTNGb7PRN/Vwlb1075e/3XnyQEKkT5NzWOKImdOuH4VgSNhTGXULxVbv6p13AA9n+98baCMn4ndl
xefPo8apsdkn1GFujuuhVOycdN/JBT/e6bEob5U69f76DGMKvnfm00X9HNqJoHzkoWPOpVm3n6BY
GdV24WQaLK5PBKe9lW91HqgwZ/1fU0hhWHjmLlbfpVpAUdGOtBvrow7QGH9Qfuc9yqJrhdalTcQx
6HFNtybDu6dfTAnlWtMqAkeUxdt04J2MXmBb9TtBKX/Jsg96G+K5ZlK9DzJt0yTmq45it2uGt2qZ
IlaGiNllJ5qC/cljAh86/kWz5zTMVwnzhRXxMmKH442fHQrkCwu447ONBXXhGmvaeZ13ssh8hMpA
hz7lf6d7UFhh7QsupzNFEgZ1yG0Qu7c914/vVTeSvLeq4WDFlEuMle+8kLJgWYHi8g9bojgf/czq
MTVkIVdsU6+d3vyqpJ9DnTit2F8ZyrXe32qGI6S/Zf8+0b9m7YBo0UoT5jwsmGiG0oIEtAx2ef5+
tNALi1UPQRflAxZomIVokghrlfTzT3pqZBYWYmmiEkCF0y6kF+EjCn4wM7fT9Z734mumPmhq/OWy
D5179anBmVcbWa0jWRLi1W7i8A4+uK2yG/TgcNnM2rpmrtq6ViiJ8H3ZyEY/1Vok7LJAeKmM4VqF
WuJBgZoqj5qXqIzilVty4UY5XeHMZ+mn5aELA40d3o6O5gTX7q31pGxDO92uJTCLtiYCIBHOYQaJ
5MmHjqJ6L0eSm7vY+j/2Rn8bXItXg8Mk2P6vK/U8Eo5NzSLf0JRt5OkJt3/P1Bd3pYxueqe2D+p4
X5TqmvMvfUBjarkDqZ4Q9bNLUSrznKk5USb6tTyvYfZ+8/0y2zfomnupWx1cSbC12De2qsK5sErp
tkqL4oEBA5S69bF1ako6paq5O6kbr8NM7ph+/1GMmm+bjWpuFHjIA43pAz8S+9tWHSXUujrknAaa
OUVd+ghCWduwCNxDOQIHahigfiwsneGpdtSY2WrGnaDLHn++jJh+G38oCC85osF7Mc+0G7n0k71a
q/eBEFNKtfK3vsl3rVYA6+zyXSEiy45+zh23Sb4pu3EzwnQVo+8lI+rj+BKCO6r2iLotcmzE2sgb
7CJAnCZmBMlqf/lemd02pd5tkrGimmlKP8dSROjdckT6+ZdP09KhPf4YsygxxGqth30t203yu2jE
veDdDaghXzZyfrXiYEdffBYZRmNIxZ5ymu2572oKvY0y/BASilChlt01hYkmYfPzskmc6exKOzU6
ixPQynY5evCi3SnVE/LIDwkK9pbiVbB0FI7eIwwsD3dBP2avuhRkm9Eq3V1vFD99tIm2qUXpuqZ+
nfrKTzdwpSsm7AGmu3K6zVXxxZNd1yZjCA8QH9pdYbx3gRht3cTYDCGoAX9ImMLHc5FBhfDF31dB
cWuGWn0lWnmzSzWhs9scJcXBREFMK/yDW0Wl3VLiylxxB1aq3Aae6iHbEiH3bEmb2Bqv2yTQt4Gq
V4euo6uA5ONHV+XJBiSgeF2FebsZ1PRXVsZPfhDtvbL9Oqq6i6hWROeDD7RpJVG4IvtwKh4VB1Q0
x41SjbvRq4EnJ75mUrIs78O+qLfwuboPHV1DxBe6r50Se3uK0+N7lUHQ6aAXD2y6ESpB2ML+Gj6O
ZYXHB1L8Hvjp8J5W9Z1f15G3LVQ929SVsvOyXL2PUiTY9ImwUC2j59oK7kvD4lh15WNSZT25TRHt
Rb+mMxLJL4IS1PnB1aN92vQSxyMK3V1FZnI/KIhqV1JwNaSD+eBnEpyHnnZlWfJDmqFYnqXITG0s
tzY2phfs9F7fNamQbpHLsLN4jD5brRJ3fiEeuiJ+SFWp3KMNC51B/rVBRMaoKZoGaazzW0X3Ls20
F58iy86U2mRX50H37rY5QqaIRuwNvz2MPiC5HgFIgcB2QHNzV3UeejBUWyOx7Z3GjHoUlt1XiHBR
6GUDjaa8LVPLsMscWTA4Hex69PydF9W3Wl5Yu6EW7hOtqB4sNKiTUD1oBuOkhvAYBQIuALlMwQ2/
sdTwYIjGsBlF4a4rCwPebOumTgv5XuPT+RnsArnkXcMRQKbjdsw7RvFdrmo7SbHeTSt7DYrBPVj8
37eoQW7MIbiD6ewV2i7DSTwTVWAltCkfoNZnph+dV332uPImVvpo64kW5tz2kIqM5cmSsB+HkQdB
W9+rTXFVo2xo17Ty9VxwpY0b19o9dGrKLvTHwtb1isJtQq8M+e+t5o+P0eh3tllUDDBW9X051F/D
bPzUY7Ym8r2XwNC2TW1p19FEDRsM8S6Swl95q7d7HSWjDTrHr4ngpdu+MPJdHCZbWnLoCaceukNd
9Bwm5ZZPZ/DgG9H/lHXUr6EDynyHD4M2aFTCuhi3164l+MgsZvFecdUSvcbiMKRZupH69CZOEuR3
YsL3YHXGpwK71GfKMe43g5IdpALRPClHDBYEnQBbCvquvhRvfQVQcF1tGzHbDcg+HJRhDBrEe2T5
qivSScsyVB/VFBYaLf8UUSm8GkvEDUWASF/EMRkCuwkbdE310O+u5bLLtnlreHzYYAv/uOMJ3sMo
x94mMWCLrCQkmjfIW5ofiluhlAY/Wip7X5IiRi5KRTdR1qoN8eM9UMsXUNmPmlta12RqFNtRhO9q
uH0G39y72fglBSdkJP+Psy/rjlRHs/0rtc471SAkEL266oEhRtvpIW1n5gvLaTsRgwCBEMOvv5tT
1X3TYV/HPV1PlSdsK0DTN+yBrlYH6WHW9qEb/emIaliYQvkYjHVjhabjvwadX+BMeoV27k4ru/8B
LI4fDS6PpM4ju0PfYM5/+b3/pZ7yywGdgyQY9GaovTtpoNVYQUh9M1r1kYkKpRoC31FJCKqGcDtD
b3ROJn+J2ZSBRzOqF+M2/jEjgAgKd9v0tEenUcQ66x6k8ufNYNR3r+w3vkVvFGzibIMOgm/A70gt
+NYB2rUvHN5dTiIoHixmIdkRgf1AxjrdiCK/GCyooLXC+SrT4bXhfD4EXf9lrOEuWxf9A+x52+9L
RcNpIHDUhmtmUc3FYz2MR0tN7S81K/441363E6pC+W7CxUDazn7BoakQ749pH6FYbWURKtDFpYN2
TdjmxvqC9nFIU8uGAetgHxtCIA2OkxLVDXG14gtQx4N6N+y1Qz7JrdOKW4cP1g4o96jV1q+Fy0gR
yAegsJZoG6TPepqmGFt1iF0gAje1FNBS7Js8Qq9hH+gObqSw9+MwFSwHF01TPflJS+s0zLGCOgsG
4NLqoxlmwajR3/sw/vRnP3QJvGMXir/fL/K+gLV5V5gYR+DWtqfLNsPj+oWMkflBW2cJpxY7erAn
FqmK/tIuO0hrkqHKcDJIB2CXgGVYxrMLmpQTYGPPDugxtXfsTZXkUFKISFkdiFvdVPUY1TAqQz1Z
6I2CcZ+hqb3J8n657ySyDgEj7sjp1E5hDRNoxzO7HKMG+kXh6FoV7tA6RkUI/vGdXjx4NM8vhqL5
YOq0uKY6ZfCwJ1PY2vTAKzsJLHcOFTxcJWVqu1DZJHbJogZ+BYnr4K0Ggl9D8yV2DYOxH8QFBtBc
C4adGfgTHq6OAJmlUMiR37LB++Ja7a71Agi8ZkIVsGvn25r323bKN8U8j5e1nB98jkfL5FRsptGP
xLDwY7fufAc3v3bIpd+4P1PowkoOtXpe4lCRGqGKnSvM8Xy5eO1F0wIE4/TYcp2t9LNgtry0cHD4
QFrHNY77qJsJqLkgftJx3HtiuIamcYi4JJkHWsKCoRBRlsLOeuo06h8OzCuN9vHc6r7os2Sp7F80
UC+KLl8zIO1EhUZuNZE4y+BjPQX61in1Qw0IVdUGNUx0g9jPPejeMLRZ8iLvk2C07p0ZEvD1MCQl
DK5x50Eu2tbFVcBBQ+wEfbbhBzGXS56Qud7zCfbgjnPt+ShxBdMdqaYfLh6i4+wCYsQ4bxdY72rt
3sHhNoT2ggMvauym0dOwUwWOPR4Hjo1hZxeBaKsIMvzLRkOEOxRTydp4CtKiAlBRY6eWZkMHE/ca
bsELJ8Ox67HFZd8mbaCxfQP2yzUkWtagjNkmtGr3YtF1bNuwJWRW9QrPV3dLjTdfgHKwM2yAv/Q4
XcCoKam082DBNKSp3BbVffOzriSNFzShmkj0OPedgpFtM5f8poPqSOp7WQI6UEw0tIGhd3mYW7IH
Hm8Hpe3v5VgGoTsPoTb9EFp+kJRT7e0yj7wiJypCCQ5PnbnPKhM7FPdhue5PkShgalq781aj5gGs
8A4hwnLj0GX65nLVDaFZZFLUWI25HNW1WioYmkOK+dVrxz0ILvYWOtBhW/EbM3pbe4L+tEQtHzKC
W21yiYNMHWpvsY9jKdJ7tdjP3dADBD9N/lXtkHu7tCE3PBYHI2BRnmclQiVwkLA4+gNR+SUk30N7
bm8QjV/m8IqPPFN+6RQBlaK0H5rRuqUpzNKNeJoMj7Mi/YZ49OCzepuiLx0EzohYotj4wmkTS3lb
b3CKo7HYsemsW16aCOcn1DU9nKZwS4ycymQ7CblZXolrC27Zx64VzSats6NYCY8+ZrBwJTyxrdGO
Jui1Z2X3pa2mRPdtDBg5hyo4AGe0uoBH0Q0T7hE9Yticu6C3cgB8oAtDN14xblZ1eWCP4E6d2ZEF
khcKMaDvTMbDlmGPEHK7MC2Or27wwyybIzqkh4xaVdQImJ5Pmh7zKX82JWiEEnOyeFYS1GMe+S1B
W7HagWDz7LNpR1chmg6xqQFwNlyYup4pJskh0PFBybbkxV3PSdgPmdhq6cUtpEfPJJVrweBtNfFt
6nVSu0C0No1obpLEgUHXmA8knDUSaI6gHPeYvZvH9EyG+UER/O2QJzWMjOl6ynxFEnRSEzfOEyty
rrAL4Z2E1sLt58nlB0kz/AshCo/SrYf8+2Qw5QxWOWc+TRaxnfPycqm3xgvO1Ek+GgR665DaWAFz
jJ3kr6N0SneBFHsyTC4uydlzEgqz4Hz5y2JTMEf8faD1i/xWafJpqQfiODQpZh3xbg65u2z9+lfQ
n9P6+aDu+Wakk3XB4MrsDy6lSVqi/uLB+txBItRvIDP914uEq5ztCisAXx/6e2+faWzaxvErjyZT
2W9JjmzDeBGFNz2Af2MtQFkYcBl0N5+viw/WPQ4YzBi83IARO60s9xLlwc7g+WiP2xIW2xFilG+s
8X/ousOWdYfpzLo/N+LJGyXj0A7auDTpLXqECXzIvDyxM7LxyC/4IpzZ1x8U7bFUIKa6InSAiTkt
3WlcVGpwR5pUqBQipYCYI7CUKhyX9OtgD9vJfOkRm+R2u//8zb6XKlsX6W8jn0xoKWsgKBBzJ2jh
JNTuY0TiSNNE0X53LQ1IRfY6+UGYj6O9IVY1bRbj5CJsRXHRL6AtMlGuHuyq2JedIX8VK3Ty5U7q
W2lu50GgbSeR8IC1p12m/IPA5eTqM8v6XCHtZKu6Ti/YtB74s3IvPNpeo3B2GIVZdjA634uJwhYZ
5aQz7/7DRbaSRXDi4fY4JRTp3FqgXZgvSTm3FyOqOcRTW3YRzO2lT1+bH6oJINJKgV7vjLdfnnyI
cEiACcxVDnuKM1/mfVkvQNsMFrWQLlm9oU7e9UysJS1JT6BNnZAmkkUWw64J5a/uvh0PmAMLxJkz
Y65H7dv77O2YJ0exsskAiAtegK5IouR0LxAkhr03b7u65jud8rt5Hh4m7aJ07ibCRkoxgymySxEA
ZKQ/R6V+f46+/T4ny6CfOkotCMYlcm1Vqvre3GTOmVl/P+kYw7FBL0abDpfdSZU+rUWrPKvBhep7
97q4nf3+seiRSw8OtMjP+cB9OBpDu4MFjAfuafNVZVrbRYDRXBuOenWPAHPZ2EsHVf+DGM553X30
/qDICjQYjL6hC36yhoImA/qGjuitTBv2U/lTSC5ctDs/XzYfjQLcC8wuoAWHfH595t/u1bEdDBJT
NKqKILQfeL51HoQ6M8b7AwE3929jrJ//NsaSDgp9rhIgHr21H0Zr30LU5EL8YM7j5w/zvmmDgfC6
VggbheTMycOwGk2iPEjnBOWfW9Reb3qhvlnF8L1RKqrIckV4XyOZQk3n84E/WhkIgqBBAt9F2M2v
X+y3J6ysegl6jrlaLOu5hglryVNUAepmP41DSINzvdl175zudXe1y4W7/doTP9lbrMsh9tnhjapC
39uj2LlmPspz7YmPRvE9kGJgb4Mb6xQYAni5yrU9u4nV7WhHLsr2q5fxMxHkB0ExFCygCAdwF0xY
sa3evrsio02lFTrdwxyuhB/wTvf+PXwdN3SXbeSZJfLBen8z2slazJxiygMfo7EMYHIf+qhPf9kd
DHJVK6fozwsAcLyTyXE6brmuxBAZj+C8AgXNp/GcssKf7/5kBQArucp82XRVmDp5a1amU4Mv4CRT
CwkTpwJhAilau7Rok9ToWlbqR8XYLlBoYE0Tb+Lca+7tCqWG0M2rBpRolJxab45S5L12698CJXM0
0pR7dKvHCB2a8kz88acuzslXBtwN0wzCNBhQp1i+EikoXSwHkIZirI/wwr2z18swoNc1YTKaKvYg
+u4L5P7RPNXNswWdJYBe7X1attCwgvGRTVATBc92R2B6nbpovHJhxT2DQtSZI+uDZeKDRo7ocV34
MEl4uyirVCg41gGu1Jab4Ju442rX/GUgMwLw38c4WYqt50pfzRhDQX9JfBudF/1wjhD/QVAA8jjg
k8BdoVfyJ8zkt4MppeDTTc4EAAuSXKuWtz4qx5+ffR+cEm+GOFnulaaNH2AyksyFikijIVTVD7us
ke2ZqOqDOUEyuwKUGYhZ7/xQh2XU5dzhOGqECKFMG7fecuFkeZTrc5rU6/SeLFVk6nB7gAk1pOds
8nb6PS9HgY9iqZa0iPBjyDR5UgZA9ztgnjVy9/kr/ODeejPcyVXvzXmKRIwAo1mZiKgM5B3rexYc
4EcVdaV3S71n7fWvnw967hlP4kVXa6R6LZYGwMQbyaw7WWXXWUkPjD6KuSnOhGofzR7iC1DKfKAq
3x1YM+CzFlHrSqzSrVMh+TNzwmS+Y2g6fv5kH63IAOeG6zHEhmAMvp29uvE7C9pmLpSR4Tw15fWV
cKW3d0b36fOB1h16skxw3dvYXNhi75HQ6BAEriKAhzkee2QEPbSFXFb1rxHKcKXMcLaeU7V/N2nu
2sUERWClyEK59yTQGFiOVhEF3BA9hdB6RiV4CWDkeUvPZdHv3iEG8ly4VEPshkAk/WQgU1gNPJZx
OM0qjRtk0IKyaEQr7/M3eGaYU0tWmY0ICsAhTzIMY2s77EDySvWZpf7hKOjNrRDvtUp1sr+sFpXZ
ogNwMJvMHe1kRETxtSrP6Wi828brO1vDJVA3Pig8QD+mqqmPybFEEZm7qo+y9oevfs5fAx2zc3iV
9+CrP4dD2A5ewQcZbzmjt0Y7DNetbdwWdySkx/1mV/ZoenVsiPxx3FrNS4XKEtxlzyl4vA/cTsY/
ub/QJWhm0+KtpoO3TwVEhDr3i+2ht6z3JToamhcPxeDDrhBiEX4VTz1/+V+sHliB//cbOFmkSnTp
lJZ4Ax5KGtY8f3GGp7qaLz8f5T0nHQ8KKQooP3EPAPdT+kjpzoVHNEC3HCqb9ybTDiZ26S5JOvBd
h3wENDMStPu1A11W3pMpquwXc1Ri+aK8sSUpvf/Ftvn9G62H7W/Xuho6Xrh43YliwUsz3uSCPOny
4fPn/uis+X2Q9fPfBmkcjna9xCBo59x3pN7iOLgyE3o2AISJCPst+XzAd1fEyXs+WVDF2OSdn63b
tPYfqDj0ln8J3T50yMmZG+KjtbtuGigOIWfDQ56sHCrpZFU9zh33boWj91srqXfyYobSUh6fSwj+
H6OtLhAUmbx9mmRb4P33I/p+ib3lW5Isu/SihoJdFnWRFZ+7aD+YNpgTIWrxAMtEUroehr9NG/ge
vINRJ/IpqNpW35GRHvQYz4+dr86swg/mC/U2AtclDre0d26rOrBrwJAwElAXbQ0oBGxjXl19bvt9
9ECotyBvwG0evOMn0NZxAC2sEffRnO/SAKLh/VjuUjRpLlPKj1XbF4fSA5W699r8tuEqT0bdOUdp
ASsl7eF2ccFKIdmuAR/bD8eusc8EAh+9CR9wfBxEwBAiKXv7ztvRC3pHAStdjxWwUuWhl/y2AA2z
GMnzX9wkSEaQ7+FyBiQbOovrV/ltelFsnH2j6JwETdiwILb8aP5al8OZvfgutPlzmCBArI2IDcSG
t8MwGQypJM6c6BwQA3Rdb4RiX8xVKS+7+Zyuw/sT9mS0k3gbzWNGBmR3gIG3F0r/cAbwAIFFVXeD
6cNg6YH6bW8me9+hZU2OPuw0P3+rfyZCb0I5DlIFwh1QYNag8bTalrWQRbB4j28w2vv+lpsxmQBh
obO3n5+4teeiPOZoU469jy79hO7BEtFOnyFdvIsg1m+B/UQQvnIwL06OpbEBRsdAlBdgtHyzJgP+
t8Eje+GYXXsL89QiOLeH3xcS3g55yt0yUho62sucrCSC9ACiYujBWXzxOQBzAPEduW5Ciy67sgVw
1N2VlCd50SdEoGH6QxZTZJdkT0mXQHsK4nWfz8vpMsShsvaq4Oe8VnmD08MMDSMAlpwGmq0oubYw
QHIesGI3HocVEeAjZ01zT8+adTxwDVEJRW3Vx//eLvt5mC2VuaWdEOCcZ+9xpAZdqy/SvkVf569e
QutgOM/WGBsa2u/MZCzBxyBTtb02ShKV/iqtdJ85WRRIOGq33tZX9KoC1JxkP1o6PVYO33/+dj96
2t+/wMlZ0kjR55zi7UpInHQuct2hmGCtQ0xsaTlG00jIuY122hpBs3M1dl3lVcAsAb/o7Rt2WaBg
zYUWSJ+n3zJZbsYJtE6AQ5xIqPQCBOsdKwAvbQj2fX3mLqHvnhijMwJ2HwO1BRGK+3Z0a+BpBfYq
yma6+IHzFV3BVBPo3DVRTYy6JgZ0O3i8LSFRzbFpYN4aTp6zb0gDPGpzVzVtYMH6OkCNtx3YM20z
VN0yqBhT1nwD4lCiJNU9j400Ic9pAO8sAPOqBYBUG16pXsnnxK/x5ycDyXkCnhRkxnkIk+DYAjrV
6+i8bTo4cYQAABabNi/5QdVSJn1jvjYAfTqhXbi38B3LYGgOjfyN1XK3iHoQszZFAdDc4E3yL94F
65QhwQUBag2B391ucjINMqsCrf02h0azI65aKa/7mQCNRDjOBQWI7QQM6e7z5Xl6q67jIgcF68NH
BQs11beT5QPTJaWCsdJIh30DnxCzVI9T+7oQ6/rzkdaY6PfT/18jIYPHc9jIrk/OXVe3oqa5dlDu
K+Ki1olFGOiX53x93t0yGAfqWYjJkLKtKeLJ4peBMwD859mJ0vMRh2o8XvakvmQzfcwcHTn3pBKH
YQEak0PNC8Cg+gqyXp8/q+O+O1TxLXwgDtYCAu4Ztn7+WwgxmCWd8i53ErYEwWuR8W9dlr0IWDUB
rTQ1YZ37UkSVV+vtBMxkyYqL1IPvtSO2tcnxdQ1wbqrdQKKj2gJ0DLBP1UW9dmC7ORcsmQagpwTX
kQQwN+xXdCUBVkoDjzkos7Gn7C6Da33pd3UiBTx66v6q4z1MbomJoJy4G9BKCcfeacPGTb9WNX9F
Hx3kM2c7Oc85YEOx29BbjbY694ob19B2YwJQBoagQ3en2pphLQqaby4YAkE7P3XEzTdj4Lo/9WRU
TJh4GSuY6WTzprXnaArGKeyGEvSKSaAXCmMBtPo2QWcfubWAlODV5I5YzjUu/i3rhBXC42YLmHvw
kiGgCDu3gyhin1fwxl3B5CMKQXyu7ns+FE9jW2XRQIZ2Rzpe720kjzUMzGLBbTfKsgoqIswKfuC4
zK9gRwG5kCCPcwmqkUf84tCJQO10H9ArWaZmP4z119TJFBpN5XI/86zewvzKC2G2da0m7hz8um8e
3HqAsCZi6ggAIHNTWu09+rux5+C8sbz6Kocj54bZ04tq/BdnzkyEhGhTVHVctMG29hS/qNJ6C3dg
llDTeUmjWLu3JE03chIxLYudruRetuAzoBiSMIXg2+a3I8xXr4MBHIQw68QGk/zdy02+kxWAj5+v
4g/OBqjQrbai6I4C5XQSn4qudyTXi50Mg36x67jspp/mIatv/vIwf26SNcVBG//U8LrHrE5tDisB
Who/lnlwCSXgMi6GKiIyONMh+eBywmA461B1RgfzVLtpsJm0XWHspFvKrblz+Fetmm13Y+XPnz/V
BwcACJ0uhgFAwX2n5Ye2fJ4BOG0nZd9s7UsmxCObvQtiX2R3Ver//HO0/3ie/jN7ba7/dY72//wv
/Pu5aWf8rtAn//znl/a1vtPd66u+fGr/a/3V//nRf779J37z3385ftJPb/4BDnWu55vhtZtvX3tQ
uP8cE99h/cn/3w//9vrnX/k6t6//+OO5GWq9/rUsb+o//v3R/uUff5DVmOA/fv/7//7w6kni9+7G
XC+vXfVUo2L1rz/4P7/1+tTrf/zh2H+H/RRycJevNUdAUv742/i6fsL+jkIgenYAJ0HqEGog+KRu
Oi3+8Qf1/85RTcZed/BLYMsjD+qb4c+P2N+xAqGEAYYzw8r3yB///e3ezMD/nZG/1YO8bnJoi+Jx
INv49sqzHbDVofMC7SCUk/H31s9/uwTcvM+UkxMSLgZOhhlQpAj0RcwW/L9qGK4W66fWHQk1T51D
xcHyllR4YKuQGaDNq5x+zbIG1MsUoOy87pzImRhCNm+89MltgeMhZDUQnTgLEkUFOuI2f+HF9LD4
IG/T/A55TgrA7zNYNojujTuEqbV8683S7Lt22I4FdPCsae7CvvWbbQX2Voz2ZR0OPAP8N5iDbVcB
OurIYcfosFwO2QJiCi9jVlH4OXX11urkFJlmZriHLJbkE5mAuiIqMrjM2tq6bvOUwaNxAFNBQbbM
y/WxV3I7VPmlypxyYyzwdtkMZadGaRWPFlqADpH3tenNQfUFD+GYukSt34eWMjBHBykyPBJSQku/
0MNmyeRPJDVfxiydthmyqnha6O2UktdWpVUihoGBZPl18CSkCYDV8VrbjsmEFq1XFa/A/D/LctSH
nH63ygsHuo24TH07JJof4IiQ340Ot5LWjDSm2QJWDC5NQWR2aK3y56BaZ4cs9tvkWe22S+c9zxor
DNBg1bLAd6tIELEOwpdD/zAV6rtA+y708NJ7NWeHsdQgAYFWAy7SwRa2EzckvUrrAEVNy64jo5f9
xMBeEbAyygYfdPSnnBj3CM7QXaYISIplcAmkho55ntuRaMtYlzCz86xJJ6JrvSTg4z3qmHlEW2j9
2aPVA3sI7Z2x7G+xsSKEpOHYsOVLScxu8JpjJgHcBykXeGTxE1X8OSkdeqtYNUVKpEdZkE0AfjAU
szfSsUVcZbW7Ea0LyLwr7lPUZ3aVHDHhuXOltYYJZg5QckQ3DEjmJPumGIOMgdvvgRCHWn3XmVDV
zR3vpx9cgn8YCJhtUlIerKppwmy20eCRdn9tGVAHYY1mEyuIrCZnWzPRaav8DABmXBLtVI9JBWsT
1xY7RVNw3UYXfK6JFGHTcbF1x5omZnxsB98B2xYMYe0UqJvzWR2Cntw5bltfqda+6oW3cQrKksZr
YYOEskBIyzQMatBVwSHJwX+yUkiZmsd8diuwiWCzJ2h21bNvPp3uANR1j7oJ7ktZTTcs858lyHR6
EMN2pgQEMOnEShNo6Lo1soulLjfuQJfj5Ls3tiV+KLhhLAwloR40JCPTi9we76zZbPq2Ho9i0WNU
dd4VfIQhmaINUqF+aiPvG3wZe6Dp4c9Z+xwEqcGC3KLRfDfupwXgcCGdI7Qnc2Qxk4DPU1NfQid/
5yA5xEVJoQzFmiSFF2Zat/ONhGIAngpUPUYWyO3eWlg5cJQBF2sKnMhjK1BAgTdjcW/b5Mt3yPcX
W/SAvpvFO9KyNzuq2xu/6F8nqWt0nib3AkyLduOACRprKnjSWZjKbr5wUH+4xkrTeObsuPR1cwlU
u1vOLGyXKR6Il4Hr48apN5Bt6mxdl2cbECYpWFAvbUtKTKdojn0PnvRi5V6oKpwhOoMh9WRzHIpZ
B8LRaJUJ74f95Kc/XfS/AkP1PuDefUEb0Cuteaed5YqlILxQ3exhYyfxzhA2MjDI40nZ01M7WAnh
Kot8Atg6w5GVLTrfabArO1onXQdOCG/BM11yt91QZ3gEneCnwK/sRQqxr+yLsIw6MNSVtxVpviwA
i8bC0T+azGtWyVg3msGEFIHBActhZowIW8zdLesVTn9gTBRczkLLFDt7IA+qPMipGg8WT70Y+UWa
BPPUg84883AgNjJqZAmOhDaei7PBGzFtjibgiA7ui+/kBc4/FUu+JH46igNWmAirGkDKhsUzrezY
n5pHMA9ustIfI+L3l46aDrnMQD3Fw3QBhKly7lznOUwbRDODplshrw8WBgKQf911SGRE8NoW+LnJ
YSok/vIEoLZJqqA7cClMYmW0DDszPdbpDsKnMlYtLFjnnB9q38+/GM+69rumB0Wngv27Hg7emIPl
QPJ841cl5A6hKyosbbYM12NatUeG/xBgMSRzT7Ow6FId+t4CglaOKi5kXxvI6VVuDjySLtJDZYEd
a5fbuQbFDV5ToArbhsSpT7tEpED61HnVgkyj48CrIpd1HbQIMh9M1Y5t7X4eIukPEClpc8ipThY6
g17w3VPPszUfEO5fyqC2btN6/NFZ4Ku2sNkL887Vd2WDjnUd8AtkhmGAz2Je9Ae6IBlI5y164NDD
cn1gs2yQW4tef+Ns2uNY7GM7xf3bV9atccaXdb8TXC47o02UuqnYlmUeQ7oXxRKHfpW8h75zll/6
VjnGdA6QexjoBGZWs89pDn54jwwibdyHJoUjGaim7SZzoI3gLXUV9y5c7ZpYz+6lkT1aHArOnoOk
4Ns0IOX1DnZzM9ugSPGYFC30vJCDfHM70AW6aCj9R9ItIMkUkK/u2i5SncuvZicLwdvU6FHaQUTn
od5bCyux6tjT0oGTSOtlK0b7tazgdFR6MdC0Y9yUFVofyFJRTiRbO8/iFI7PYU7GB9FwcpjJBFc1
0r0y5Y+7UaJxlrNfRadvmD/vDP4dgCUVrx80TC8x6iBwwZxcGTnMK6IAl1QkslW1QRY/C7Cru2ax
kEa66VXDs6NdQRMN+oBZnE31zeQUXYy0PwgdrbetVQ9fZwpZRHux1Mafq4j6WK/DdNCtTC/RAA8h
lCeTcsy87RBI6DmOBsQwHBiew/ayscx2zJc73+AANWArwxjanWkX4ia+wMhFVI0Ek5cqhjKh7WyJ
QExUahbS9ida+nnsIjoYrRBCVgfJxy5ZuH3fG3+IIIxxED0ZEqtoKtx7nhuBeiRAwXOuF3ZpW8V6
sasLxRwT8ZZccsmvg1mw0AlAH+B8O/YBqL3DkMbZCDyQmf3dsKCM5q0XpNRBkuNkKuR4VEH+BGmM
Zm34Q0ic7JBh/aw4jBBhOQ+KdNcgQvCfWI38dGzRhQgt8UWzbjoQPoMLN007PkNNXsxq78JdnEHg
zvjuhpAW+j+j6GIJeFW0SCsqQGO9BBb5Qlm7BTX8MG29LpyWCX/Z4LyHM4rYcqkNjgG0ULMMOghQ
8amXa+xFHLGtKUKbjvTLoqdtL3VcgsAbzSTwwkqCJFERfw9iYX7bVfZXY6yfQ0rBdVusJQLVKo1Y
DZkPanoofoOM3EMUYLTUL/Tf+a3fWnwzL1DWgRM4fkZUN4jxAIR3537TgZI8i/IyKC+Ew8U+bxqQ
vt3xReTLdeU7L7MPuct54o9DWqEmUA+bsh3v+rzt96RJUUSpHmm71I+5BWxFvXUh2rzu0kpYBxst
BS8FB6x09LMDPrfy5aEN2HfF4TNsCjeWLrkqcsajnlu4wD3XJGXtQmFkcS48H3gG7IawIHUXe2nT
bn3v0DQjwGzZPRvrBgw5/JbrmSzJa3fXVrkTdrgqafrDozYuYQK5KqQ+CVicVVROKodYFEGpVQ9u
NFL8N7PQqPTm8sipHBC3sb2dZX3ktphRiCC0jLItglG5berGhFnKn/pGtCAC2/UxcAC0bCCdBJMZ
NONa5MUXNG+WKJOjt4METLSs7FUgREWy4GS9VS277dtqAFIXb8gz3E6mjmWX7rjAWxJkRetKM7lv
FSuPdHYQMjVgq7DxRjgr+973j1MLnIORdpK6y7wrC/fZRqBo/PpbgAtN4sZgsmtxFDVPjlHq0PX1
F9hczEfQES/gZ/nTV96wLezgust6uVsm9cQHz2zQt0atb5i/amaVcQO3jRGlFT0My0Hl1q6W/LDI
LLtWCuQ1RCU3TmD/QKl+ClEQwL00KtyExVVbOXemamLqCxalmYPMa2TzYUEIzgun3weTB97ykGU7
3Gi5T1/WdHHomqOiMZ/r8Yb60kaSNCCjcVJrZzvzpdXqHlG5+6Jqq7ryHMRAKbl29OIfiypHMy7X
OgajBiERcb5LLPPQF2hpcIPOqOQkVBAWCfmAh612wmr9iwzEHD9zMyQ4+O5jXsL0WtnhMJbX6Azv
GtDoIUmBUlnqTEsMjP89uLVxZmwPia/9gDo3IEp1BhoPLqcBSXPochkkC/RLA98cDDRMy1mB3l2l
PzrWgZxgNORJZhQffYZ6fYccp4aE2CCWuHRBk+lhV1bVOSjYSxrlw+huHbOIGMU31vcmGurilwBs
lxdH15QXxlcN4hjolWtTGxTgGWSI/w9zZ7IcOZLm91fRAwzaHDtw0SGA2IM7k9sFxkwmsTvgABzb
088vWjOmqhppylonXarNOrsrkgzA/fv+q91sspS1LvdVnC1Lv++66aQ9tz4tb2lRk0qXz/2m8udX
LfBYrw9WxbHXObGYw3DDK9qyN8e5mWKcb8yUGtfmrvb8+pjYw1kQjRnBtt+7HLk7jSwMV7DXXcDR
XxAY89vv8dFwz5BpNalN4fJcWGvyrpxUXQbtARhwUGAC0MAHnOJDe2fPIjvOibvDN/AYiOwVHy9L
lOPv2k4HcTMPJ4EV2maZrDJz7wazEVVVcfKCiXwYI/g1G5CTIK3kFkmehLb6MtIRzsVV+My74UjM
tQYhCA7o6M7c3D9wQvL34EYdu74F66CMt1isLCr55bRQNQTAuyoueGW3WOfDjTJSLs+u/NV3OHWb
4ri4v02jiIjFuyNFsDTkBihk3gc+J+iUBCUnIRYuvyrOunPuQEwJI5mst8Donru8LyMzw/oVau/b
CDhKwspT28rL3ozEjTrZiJ3nzqcJCeYiuaWFd+ORlB1rNUfOaLqMKnFIfsOhncjQVubZ8+jJFrbz
UdaPffhbkhPS9djke82Jl7NptMNK5FezfhV91RwrqsRjFxBqox03YOkHShY/wtH+6gP7u+Zgt1Yi
p2jj/g5dZe8Lm+uZKOeoZzTiNJijtpsuQSt2chpXoHHUXsa8SxYc89MQPvPrXjdo44DGyUaJR7+6
cax83jYJVFbKzMhxV90Z43Ro2vRxmvdF6A43lnJOcjS+FsfEIBc8a5cKbrMzWfzBezb9kpxAG3dt
PfxaRP0ZWm1ETYcswNDroEXg7tw3ZkHfZRor17pvkMK3mbGz+u686IC/kCEAp8JvNmnG7KrysCkb
WByXeuvo9on38nvooShEPsJ4BgPZE826SX2vjpK8/t0L79eUUzcpy9eqM8rNuNi3PmuGTC21M7rr
bMplbbvrsMNc+G0my6++Lj7UpOOg8Z6l2ydsoNax9LIjc2K7y/Nx2ZTeurcMm2SaNDG3621Phyf/
JbeB1tVdtlSHKucIzr2eSZjsShIGC0z65ILOLL0y/wFVQLJ2bswbu65exizMtvM0fnl4OeOVIHLm
oA+7t6e4stRlrnUZL6m763qaasAJjW1hXJT2wHvnXQPkyJ+aP0ZDfXROcJ8O8iaEiowK2y/IAvMt
Ssf6qJe8NBV6ql3p/IKQaXe1rS+O8O7HRjQ3i+RMSImD2jmbcqycO2V9VUv7PBtWuSuzZusNi3NZ
2oUUgR6gBdJj5R0j40lGeaaf+62o11NXsRXZqUEJi7NfFvAXp8q4TrviiGMSxD2gIzNQz2tFdERZ
jtSPt9V95fkfXLu/q25OI4+YlWhy07t2sNZNk5l+5HU62bh02NfHLIfTVoRjKMO4MHaJmOTKiBrr
aueP/XFOG2JQYEgSMyL88EU7HUuWXj8F3ZIcSeYFPGpv9BT+ECy6b+DBTlU4nhaRtKeSUIVtmxZn
31UDiivH2EhCChp/+ECluez9fCX83sa57KMv2NRd9ssjmEMve2dt9VNXjyxyMxHU0kU9PKAjPJQw
1RFiws2YEBiwEgpkWA4RDGn6PXP953V18sv8Met1sJ8dZ1MFrAdOtx4z7vw4K7lRghFIyRLdo5qT
+8TUydYfgZ2U23zb3Nb74qfCF3UC9kOEG4uSkbo0yW2H/Q4vKceUNMK7eh0vYaXf/cUpd7lBwdPq
m3tPPhdqWImWYX+W8qbkR6+GcpuKfEYzb7+ts+xIxakIB+gkKqVp+h4Mn8wd7zETAQCffpLgrTG4
jpmvr3WCqr8lOcBRNMv6bcVfKXgME7Uno2W6v2JDm2623ZjSrr1Zi/GmlIxRk0CRY4xOlM1Zx7y8
8tLwurVuwK5aLWEsZ+SvsIobmPsqJiHsuTL6miwIOz3JSTxlQQBqyYSeBHkSJznNmKnZsQkUlnkY
COchRyuz27gZWno5M2+M3tn6SeP1m+mfz5XZl+oKbtqEU3tRWtUAAUt2a1ZecZHKByUuJm4XJAaN
XfBQBs1Zh9l8l5Ys2yT0ucT+XuVzq2i2ZgEDiHh+jN2kFVHlG8R7WFoeBtr0tuMVICR1aNtNab6r
y6Ha6Hbbt0m16+2FqzkhsKnx88hN+se1zZ7NMD9bapBgNIYTmZgyYPhy0iHkvWmPPQfnxJ5ZdHsE
dYw6aftSiOEXNq3X1Zx28zK5lLCwoxNqeIBKuPEV4L2h/YG4VeumqXd5F7wB/0AZqEedED8lsVQp
1eLP77N3D0ANc+T6mJsdm+N12AnumFVyBjpnl03mh2cCVa3SajdMDrGPCZrpeVyjOrPfSvXAhnsj
V7t89kmXmRrGHaNlYB+c73kO2wiN2ps/Bk+uT10OsE2+WUW9aZJg13VkBLWziFF8MHGKHf68kzRv
0t6z7ta5vqRNzrc31um57t3bBFC0Rc98GAr/G2F1LHC+XTskSD90jNeVPL7EJdqNNRU2s3ur1+DD
6eVnu4zUO6guFsb4rnS4s8L6mokTcB2bamA79E+knfxuBldv2m4kC4gmWa6BH367Mp/pW9b2Bqgj
O4F41lFLI+LGWIciXtf+tJqq365OuWwcNyOtVIBsT/DJEV3WILacPKMZzBFzUksoe5RmoRUZVfXY
z9V4TsfgscQJgVqNUWVykuReX/N6nFXwdbZPZmqdEJC/mYN/sZVDsk5zsuVZNSMP7BScjcVe3oQ3
bMeq+FJd4D8Jn+Qgfe0D6kCPyjT0Yr5b4K/Cumq8p58AaGhOt7COcVIVilBLOsQTyMbYlkW59yf/
JR8V/4qUuy/gSJPrRzF3OdjSdJeq1opIwn6heUZw0xI3REIHs3XqdVFTgCiR3UQOZaPXu7F9UVU7
7ScreyEekMfb78tHt0x/9LL7OX+LzN918O4Hkf9oQ7u+EHPFs2G2Kbty0OwWDkTTLPqHLvQyiPCx
5fIazqHWr91g5yeDZXBrrcWu9ibjdcnnczoPUOFp4+ykkWWR3TvTTUuOWmO7Y5y4U33w59UlJcgC
f0E8snFSPb/VrgfVlX820jhMTvV77S0QsCno78bEiOtFfvi1FQN91ZeWxMF8JHlJ1O5emclwU90i
FHTjUvXjQ1JPzbZKE+OmSofIbviVFGWCvdCePCLCWSlaeLTDWNkv3TjtFlfd9GtyzOrmdxnOCYsZ
z9UUJkFcd6Zgc0G0O4RjfvSL28QfUviryTvJbgAYy0ui4nFjuLpyjr2s10h++iRj3rVTDgT0OTfJ
hADP/OkWNkfXaMRmEdbAzEA77MFm1HXw5QXxj97U70o2LAe0pjWvHJK5fIPdGJvJbU4Jq3hkFeDC
Qqgl8isw5tzUhBlaxgHwRN3ocXiqMmA+n8HBRucQgZe/OE33q2ylE+umsYlUA2BR+P43qmROKef2
tk04c2evfEmq5ckepUuQPxCjN3EG5UnrR6bP2Djf+a187ngdCWBsWDEb2Z5sCNU7R5Bx11omI9hg
/SirQzeOSbzUK305rc/XxR1M4GYWh23yPhog8caYyKgZa7VlnnEkL9PMlJab/aYXzld+fYPtwp44
9WQckvsU62saUeUfM0S2e1XYz1a9eDjW11fbb1Wkvku7fcxcdYv0q+FovGaPlf7P1vvl6fzMYcOx
nJexL+SjT3uXm8hbUTDaWBerqR7buf49euTpDQ38j07eTbxssEFQn3YebIQ3mSQBts86rHiXiYOI
SLe6BAPoSZiOL73nbpUvb7x3FhBLHLok+K1NUAUW5UU+jsr9pbyGYT3Z0S5wDD3aJrzyMGQJEVyd
88uuqRPz3M2wtVeGg96pP3PtvPFIL0vDL7YDXnJvSaLQ25xaIrssdOz13i1ZSIQjM4ENt3Nm/TSX
LG5FcdtIdEV1PX1X6+xyt9/Pq7zvPdLF25Dj15blMTBS83byWZdhZ/pyzHbV2OaH0u2M++T6Qw6B
3tuGaxPFFZLlKNv1xU9O84h6z6xHFwgb1ntGC3Qi2vJ9bFVMK1pxGsjIXYAqb1AEIpSg+BsC8bjU
fkY5Wv8uwq46ZawY/bSEO8PLwniAG2Kzz5sdgRdx6kwdMXlpfxjD5GBNvQs0wm9JgJedO+RA575M
HSD/pIkMu/VONlUzsU/EFquL39OD5DUR6TodcaLKAP16ytLmkwaZdads9Vz4GQWfq0OIJumJjpOz
fgLLbUqLPBlB2cARIujclM4N46q3KQqb7MttmDMQZa7QmzQoT90y3y2V/eAIZmPBLH5Uob6fvPGd
uouM2F1CSXoPmAeFaGPzYvTuYVyhVCrX3ODSJSlq8hOGmmv6ojtB1Ke3lJhvl8ZYt5lNcl7g2uOu
E6yeXd3cStQol6YghThNfX1aDAz5AZEwBvjBoW2wD4mMa773HhtTwhmbiPLSFNKbKPZTYQ8/CmGc
MluKnTBkGfVzYNABtBx8JGyxm1YWM2JWRuOizwgfiPTqeJ8WroYzwyCcqZZWXKG8Kiae8LKF/0yy
xN/4hfVDzw3MQdltymRKY1zBnCkkE+aBVV6IkIRfKOcYCwJXfr7A2ATllowrhvq6EfDXK56vtElv
0T/hxMaS1QT1Uy6qDk8bO37bmenW9AiQy13xc3Zls7UlHCm0vX/goTgsZAbuXNjaxLDSEymwDlP2
wVlqc3cVF/hr1m7NRiWbXquXavGfsnx4Xg1fx66b/cxfVU1452gTUr/Mcx+nwo/NqvzpWJBDfpvX
mzCz3t2+O66cU4lAhGFFfXtCFuF9mcZ32QjSAbt84SX/Qgv1Cl9Ac6SxEjUbpFsES3qztPtMoxZL
svWaEB275eg+OPOwt/XcEf9W0Jsyzds8T9WHVzAO6so2oTOnr6X+blT526vmHyaXOp1K5WZIPlvm
i7WEaiyE6UTWUu4YN7t9NfaPgmYUyJyiOMIBvdRe++mudX2y+/q3542nRrvLxtLWEmeGvfLz8NMI
u/mRWCPwNZGsUa5ebcNgy7XTF+wjL6XrPxulzxFSmmj/ZoL0O5urvEyzDbEG/gapSnoUhcGF3gXx
UKX1nbQGvrMr2WDaP3Xgn8rS+x06q7NlBoUbK4ODm/hAPz0Io2PEBNSlRLxSjDpXW+G2zoatJaZN
kYSx2RGH1RWQrWu5KxqD1RKwcwhKIMrR4hFcvWe3dDQJt36xNQ1UlXjkD0BQWyeb3ZtQ5NYmbaFa
ioLwPehyhfbQkSncv2LvaprkyNgcHPilf4w2r6hRmLCzIbSoAwk/9UWkarQKtvU1QemfirrdDPPy
bYTqZwNiiwSSyXdMhXkzTYhBc/27bqwPlTBbyivmGjoScnCj7CK/4i8/tUweAIpujKSkQa7tweog
/smDj0pL682qo8KscpJ/02DDYLTrbDJTeKrqfeIVX1PdznHtE/nvVwIeVqYgy+RNClld/vkP5q7q
0o8kLM6ucICSaqBd3fVnShl+Wxn8zYpSmkXJIecu1x+Wmx5Nq7AveQjToZbfQRkQiJ6QwOmSAx07
I5SfMZnlpRxgZcUEjg5PNmynFbpmxcWQfOQMyxdVSyjz5LNU5YbSh+ScNu6n0PbGV8lT1jgoZLuZ
ySS9bW2DAMA5ntzypaCd9NIu+l15PsFO4EvCeOEq0FEVTE8SB+pDzxfO9nM/FOb6OLXNbVLncudU
ythVdvBI0Rh3jqWsTbVwGtt++hPvo2Zz7rj/0zqL884sYzWtYzxrSEwt/Vt3HNMzHXDWpgQCaEov
v6cEjpxJl8cldJp1mwdIHjpVni2jfEVVVJxg8/QW9zzkvM8yFq5luSkcH5yoC9cYX2Ees3cTClk9
5ALdNcrbr0l7yWaqU02wfbGDowZgn28agh3h9jnoVBV1xNde5wmAMs065C2vJlfRJlkJEyZpwsrt
eUcsHYcyUYKlX3OZOOKpslHhW8xYR9UDfLjjrnBJG67gk6La8uqNYXYW8El6+KxkUdx19asxPzTg
xWMiujirl69EEGJakaTZYMTealX/KhbjllbvG9FlejuaGRmtzXo/yhzrpo9aZoVz1QvwjqndKMvy
O17y6oNEFbpOm2TXVuJB2ZIKFxtzRGeMx2YEi+EZ5Y0Wk3NIdPpZ5J1Bl+ejqm2K0J28B5ge5XZt
nSRK6PDxhBpf3SuVX/qkfIvUZAqey/Oi2m26qHvW02/VZPk+zDFzg3MDUdVYHZs1ew36wdpN8tpX
r0kcKJJhayHW8ov9IDnT+P5eRrWIWCOyI391/lnbLI2TX32ggbMPCXnxw3xLcC3l80rne+0IwRQk
P/WwCBbL5XMNhupSJER0t6Ld5MREKkOfcqvoIcEBjCPjutabizr44/QBpVLu9EDorgzXG4s7VVjz
SisIlGmW6GyTDPWhaB1rlw/iRS/Bb1JZnRORFNZ2iv0i5Gcz0GTVJspZxMZHtyuym57kbKemCEEn
/nQaJ5JnUZMb8UjN5xVBzuXFQDgSJcRs7+ch2aWlklClKkr7hoOugy1LgBl88OkqPDdmln+wpAHw
uh9FmicoMzy9M67xuBV6nqy460N2z2F0v1G63BhkVxzMrrqsvmRHc8V5zG+domqZQYIgDhWeZeL3
XJsUXreigiEZ0G5dafR/a9xarQNmrg1pbSR7OeGXhOy09fQEvYvOyXvNSqQ0zQh6h3Awog1L+fZz
EcrLmvLvExg2mBLgRcru3VDILf5N+8VarB54UOqh4pgr1mD2WR5zXB2Mf8UElm6I9H0c0GAHCwCF
kf/sRfFUB9W9FZCvHgZ8l3Zen/wqRajDhqhh1TcFuRpc2imA8PxgiWo4lfJdlHMV/etK35v8F8KX
5nv4s6z3z/Lg//nc0CxQ/7f/k/3v5iq27f/6P/qTePj/E7Wwg1D3/64W/gH6/fvrf5xzmX419Z8E
w9f/438Ihv/ho+4FRCPUxzSvEUL/KRg2gn9cowwFUl3PpJUsCBG7/4di2BP/oC3yWkGKahhTk4Om
/D8VwyF/RBpeiIwYDzr//FcUw9c0kD86ZGgtv8rf+Xisp773Vy9Oj6jECwfPRI1EVDXpqO7fxQb+
Hz+Bv6/tUEIJpHv98z8IkqucjHKz5BMSMrrTa863/Td+or/7hKsL6A+f4KQT2EHLJ5QOQAuh757z
//IJDvZR0NhrIshf/D3QiAVIK5tRA2ZX6eOq/+5nMP9sEf2nO1RArGI05uvGy/YX3TYDYMYAlrCA
DY0z32S6FU9rXwevOTm8iFA71coDkM5wFUDJG2xNydZqOU3NSVYOAsJUFOdZoTWK+lQs61tnjqI+
KMB6c5+4OWU0whAko7M8gMj94bn/Dx36H3Xnf3Zt8JfnwTGxPZFYFWAC9P/i2pgsPZamAsRuKZYQ
w9c4FCcWIwLUjb/5pD9/1//rk3DRkhSEeYx02r9814ZDCqWosMuFGTynZN+2fVn+zdf9Z9vYf34I
TYEcyuj1/b98yFpJjwEOI6yjPcwhXWRPzUseTm//6m/NJ6gAkyi2IpfOSKwJf3xuw3HsWkMs1sYb
/MgeRRPBwL1fU7RJgfubvts/e1CuP5JPsBwIP/8IOVT+8lm2UbNsIqbZ2NNwlMVOAU8TKxZZ/VnJ
3X//c5nXr/t/Hyr//DB+KELfYDT4z3/mqf7hhawrzyy8mSzWDLVL5b0I+lf8c2g0IHqf/vjYUQlS
X0zutL/5YMID/utHB/yAPsmR5CS4/+VJdNoubWUHl265+tk3x8LbMP1WROIGOr2TUzhTP71U/pdV
GdUJWnR9tKexQQg8o1ZxuixvDpWz5HdFQ84EIqKWQp6sSTK2SRTOb+1UY0RzwXMjy6IyojB1+2MJ
LZ4WQTng8zwL8Z6sffiRBF5B2n5QU8RkuSrJY9OrNLUttU7lFUqbiMDHoI7GjPjDS9Guw7EJrrVN
ypvGnwDh0tvp1NI/XBRdftQpkwx3tw8eXV1P/WM6+Fd2gCD8+URPjLDPKSqCn47jhzepVZnOxrAT
pSPEVOuJKLjeYYQI80dbp79Hov2BQfqEdoQUyiVA9z60axx4lvk09V5unTUSPQ8WMFVPaiVb4TjT
fLJbWqP/ypd0uJcEW/G5q3uu/bTaOkPNVpoVS9bEFLla3X7Unn1jOxNSF1WHsF6ZH4CoBGNjOPGA
iUns/CGsP2lfGQq2ypVdbljKer5rV7QGHLhze1f1vrpJAo2WKFWkFSklHkLEgvcsD03c4M+5BCub
qTF6aD3SWhdFbLuiubNCgNvdOA5CP6Vz5eeIZVXPu4Y3ar7pjZ4a7xQqniIMM+ln7yp7LfW+tzLt
burS94Gmi2Z6aqWfZhF+6vI9XMNToZryAJNLV0fQ2Q+j04dPZDojrTDThGIiisOEppUE6Y7/YkCD
XYi7A4mlzCO9YPuV06mlT2DXE/yJGzQZT7pJcReLLgVicNpCPk8zbgdDld5McwrHx0WHJes91Yy+
exnSqdqvgWe8tFCirB9a99vRK7TDU+112X25CD/CxKICgt89+tSGvOlu9DCuW+qSCuAZu8uPFtt8
83hdGtrdnCwh2jV+lXdUSqjjlIRcHJIU/uW55Nmx0WUiNCbLDuW+HqAEcSA+D05ebbWVrudukB67
RTstB5d+phAewmqCXbo0lE34VT7t+kH41UlNVPLsXTVOoHnIJ4R1Rx1NX/wa4VfNLZE/g3Ho6Xdw
HqdVdd99Y4TN2Z4T/1hx0Jf0JDRIPZY6dJ+9Unb5ZQB4oCESd7YbK69DocGT1A6xo/uQfG8u873j
L0htBoxLCA7NzjeOshOejqlb7V5lGXbOLrf6KbYRRCEHXsKnzMGfgHOXgApPWMOnVTnZzjH0dDBY
2O9nIoXeM8dpvy2ThbEgBmiXF0ZwKLpOfwaK5npcVz1VFDPuKrS/aM/jPFd6Anihrain0OQHxVw4
tCRIBYVAqc6+Gh0Gj0kyUq9ksB6+drYNswNZjoA9K4gadhMKwv1pdE+91aKFmzl1d2OfDG+enQWf
y0Ih08aftb0f+rV8qDLiHDASwJ9YnapPudeZxqffg9zuZZ8bW50aYRlLJ5mruLVmxBkoK7Mpyjjk
xn25Vv3FWZdXyJPss+5qeTFlsf4qci9BplvXYbNleIXecepMTHv0IGxLHY0EP5a8S/GU9UaHZhGS
MCbQzSEWvBL19zSoIC5bewofRwZhGhzCtnLPQsvZusv8vDe3eGLyBWsyFSkXdm8BiGZgyYlqd8Yw
a+TdKjZeIueHxHAmddOZRaVfau1OiYzZBh2Vx0Peon+TObonzRG9w18h5uhqE3vm7y3jLCGNiBVy
dO23wa9DdimHs0N6EyrjYQRiONuFLx1UhQxhAB/FuJfKnPZWMplq7/tF8+U1ToXio7C6U606Y4oI
mMDWULHyAyT0BkqIq6BIhMh61qR2f1AhhikMFcApbE02tga1ZKyCYXkJWvuad9jn4kZXusyfs7Bc
+PvmUt4PRpHtEUn6PydtBuzTYZuRsFeupJCKJgvsHxX0TkT7QHuuurTzD83gBOZRISzptkZro/ac
S38cf+frgrpXdkWxniqEZKQvDavl3PuD09dvQ6ImtXNyS+cPGFgJWq7pNdFF3Zgflc5MidvLVc79
xAR5UdRWPKTFtLJkK4oEIUCu3WGjld6aDiIQ2WrLieiCoSIlMJMxKTb5QDXWVi1Er3x6Hd/ure9o
5ChimvAzFfmaVHch4uq1hemY5aXzpvnsd7RjNH0b0go4ouqI5mTsjmRwN091O4YUDE1DXp1Tl3Kq
OBBNeF+lkxVuZ2up2xPgFQZt7sKlQJmYInnTSYfvF+I6BOdMFzohkNAJVJuCDqKz4a7INYu2SR5H
BE+gZCUhPQduCIp8QE7q2y5s+j1eB/e1Tq0M+bK3zNMuMcfhsE5m/Zoa0/q2cgz4O5o25I7cmQVN
slGAgDER8a54Lm6I0kL4mIpO3w9rPvoXbh3+rNBTFdIFNneKJSO0H9H4U7QyzdO+7XkH0yHvQHrI
i3tBwmsfRUfWt1dYyVYGNs4akVfywa8LBHFE4TKUbDrS+CF5XM4xekSafbauEEnV6tvHToymeSlR
6aLBNTFjPDqN47fbUo+CDhvXkPseYVAGzdmFQJH2kj4abChyN7Wr82PNMtyOeNlir57JMcFxJr1X
5Mi1dVPjaol8KjMxthlOcMnTHhc3pYCdPg/OLBOgWfSZ0SBtXH+r6BauVIGugvoCpNnjKPZmT1NQ
g+IjmlHC1B8GUiNevjGYHBwk09WcYefIiMxydra2wgn80zAU+ff8Yjxy71txcFzepEudTIV7yAMb
7bPZFebE/JmGV4A+VEt3n6FcRx2UfEproVPOdKbiZRqoOoqBV60Zb6Ksh8eOyAYaVnGCtFRAy/RY
JIJ/RUdZ5xvvM82FbRYYu5Gcm5ITtyvNQ9rL3D2mqy7lqS9JngjUNGRbu4YVfDST9drvI5tSRcFa
4zQwZLoLXW891PDhzyRZ9+OTcN3IzPPiFKSoUGS/0ByR2gcl3Ox2oavxtLj0N/lmscSJ6aW7lCOA
VistUIutuBtmiqG2VeB2a4zTK7iUZiX6b2WMPrqdXsWtwS9jlaNHQaEoS9b+EhAKl1U9PoxU75Tb
ZLTK8KBdf7jNQinea8rFyu1UiuJzzt3K3tuIB5bdhDKveqO31c82qqktqHHcOpfGrChIKEsjvO/t
Ih3e8sl13wuuVUYCI0yPsvSohWzKyTvPWEXui2St7ztfhcOnbhuvfyGEjFa/fg2LewZJ/z1Jk26H
XmvdopKZGCMM8W7Q6xkgHwz7h9m2kG3Wde+drdoMDnATRbMNwwnBP0heYO2CxLDxtmXrfGxHBsVd
A/kpMUEZyU+i/BgDlTnMr6C3uQkd2C7GVaQw25sq6wLMHmG2fOLhorWLDSCRX+toee1W+7WhY1Hl
Xf3UkCF2WEKTqj/dhQRgWHPt4yYKzDp28zbcWvYVV78q3qLZ6u1nvdRsCPWVn14WQoIMqkBxV9LC
Fly4KsaoysKUCjZHqW/poC4MJP6K1MqPs12dtaZLaZEYKSVylz5e1s44olDHXdlkSPHDIrmbISqf
2343MMT3QEHQRiMPvZjtob5b3QEpqlmGC5LaQq9rTJEVxXldufoP9HApwjrWPrgNVCFh4iD3Nanh
UYOK5rviGfjBa8ZD2JbBmR5aa0fOlvGN/mjhyRbNcpxEmEynFKP3dFyNGe9X2hblCEAv01+egxtc
rWtr/NB2iUG4aILEQhFk0gjEjCp25povc7xQSjW+tCFKh6wJ8WaX80AWm2+NF6cz5z2rFtE+rts+
YwdtC1RKgTQjAhZo8c7N0jkmgZL9FgOEP4I95TYpc7XY15NUYzRVlEEdDW/yraOaRFJf/LK6qk/6
rn0jtFBWka7mdtoOKzqSS0lW8bnJLHvBrNmh/VV4ZyAobJGj8JuWX1wIhYzKtbZzbLzCOqXquoDl
6BLNXg7ZzqtG/8D7QEi3aJHStEWaTY/B7PhXOtkq7peiUj+V3483NuDgHhIyjFGxkUxmIYShmtfI
pzeB/67b+Oz8GCWk0+HGTVJcCDBeV31WY4WZj8ihLernQQaokDPJkBHrkW8djauEemMoGR8JK7If
DI7wj6A3xbwlcWQ9U/Q1nKGInM+5tq5pRE4t5M2KUrfcYBHoskcvId+HqxJ17sbWBok3Y7pMxAGI
+bb0B3nIiF6uDmUoXblJFZKRvB27X63M9Z22VtZcDAfBu5M6xHsiwUEtHLa7dTGT8oYy2vXdNZnU
4Z07u/h30s5ryXEkWdMvtDADIiBvqZnJ1LpuYFkKWms8/flQe3aaiaKRNr1zOdWWToT0cP8FT1Y6
phjBhm/Aw9GRkVy9cH7wuvkWRwPrpm4b/oxbCTTzzBJCUWYWq7YQw6Med2G0KVTaB5ANMXYAnU5u
X1cGGYTTxKshjqINZL5ug4FwvRn6EJCNhrcHyCVrjX+kBGGXqvYWYRfvG9Z6xrOHc2wB8BWqdKlp
+fd0VKM7g4rUGleaSl1QPnA/RJlbVOi04toWQXnrjxnBkJOiQaT7XfvmmHnwO85i3JkFKllbR/eH
W3STeaHXZtlvQXNDMErNoL4bMl1sI8PUKnzT4dz4AIRWo2aLccMWBD8U63DqISb9MCuh3ERt0eC9
5qnpA7lp9tG0ml5hVNBId9lpdblCsSff5ACTfT3PuXuaDqy0xSoaPMCdbW3wCs3xn95LQGpbs+2r
QxRE8YFFrq26TA83fEzxIEWmPQN9e3JTkgfDIGgI59dhtcQanSa1GMFbFtpV6HRgtFzTB18z8d0R
+E7Tt6pscn/LX8OT15cRP6REbIFXrvxhqxbXTFlk+w6cBC2XvOrodJS8U1xcGj7sIlF2WZ9Tv1L6
qpkwewqXSizdsV9bup/T+6uzalVwVrwqSgR2k1fmuwG+Msb52ETDgSKBQSd/DIBaNPJZLYp26wfJ
ZA3nmRGyLHb/oZRe8mgWkCQMxeuvY2WID13pAqiWmqXB0zSTHbSB6BHGr7VWC9ugORRnd3UVODsz
AoOH+ATeHhWvwgSitdl9axoD+15LVOYu7JlLuFCFgWJDJIMSvkxKhkD1TlkMPcYQmwKT6O2oCQXx
MFf7zb1Dal6I8NrH12Pn+X24L7FRBqLjIMYAe6O6Sga9f3aMIYRYptkJaLzeNUFtTHo+0M3HVUt9
/qnBLGA70qZKl72JKSMU7yHaIQNBSSPTAam5zQQMagAKaxipcV8PGT15/m844oCIuhs1tGCugI0K
ecdXIZ+axlr/oAjb5x1dlAcdhN/KzsHEU/MPtkbHeWdoQ071EbwP6glOkgB1CUW0jThW4IbAct7I
HFR3xxjYS8vkeE81GFsoUpTGL6+KcL9M8/RbY1TLOrDDR7cC6XyTjw3YK/LqF3uIrKekyZKGjNZq
oh+j7eRvQ6no0F8DHDfuSEWtGF8FaKULrc8QMm5seoI1LM87bTRh5nZT8ZB0obfVrS4yyLzofajD
IYXy9pkFOj7PJYXTVSl5c4D2VcoOpQdsebBGV52Vo2G4uUS8mEPHb7mv6qL90aIhsMYm417XQq8A
mcMjCyhp1x6alv1jKaqYCIH6fZUa9i9zoHRFHt3JZS388d1JXRB21dA9hkS7Shx66Nc2W0yjnlmB
gU6LiDe23whZwhGpzTXk3uDJdQC50u631pAZ3WCT02pC8C5mEazLoQLyYFs+DF8AAEh8tBbNH1uW
3oNZ4sm+yOk/Qb+0gPDsqJ5Olq5P7ggW9VU5kOtjK61qOWqaGd2tTYTla1NBHc6DtZMoP+uhcXE4
5c3+C/1oBUskN0EaC1LtBqdfqkUWWnhIUTpjtu3SsvoEH61vVSvTV0WTBcNuQJSgW3QA39nhals+
CCXX7vqYE9GJMNCOnKRbqUnQkTlptXurZ4FTLIpCF+pSTSuYxnlDFQ42QX9ja1n0pKO8dRgHDNh0
XwsX5ZWx9R+iiXRltHpaL001IY9IZVWF7L2wfACtDbJBrZOeoxht2RtK9+iygoHFt014/l6DYp3y
wCrMCdXcXXU2SiAi6vp25yFv9DMnA60XEESnvC/JoeegEwyeGwG40dV02N9m1L7GYGeea0dAPitN
3pZgj6QPv8POHFJxlUfbTYprobMryxD8v5/3eBElIi1u/M7mICa/0wG8jUP6grKkr60CivR3vd9C
Wi0byfFRICuBKIFTtNatlJM7SFtb1ZI2b1QsUj7zu2jQN9hSZG32WtTWDs1oJ/+MmtDc+nkbfSpS
t0EudkK7csewVze8LoZuywEHoWm8aWngoy+iOwsj6A1375SNbmwcJNNAFJFUO1hhCnmTA8wBGOjm
AMJyr3zHb1hfllWFrFvsJO5byZvIgTdid/BxLLt8NanVWuBXwko+4rZsrSyJSirEYVIotVMSd1WG
NkmVEboIFrSl8Cuq+GZ5g/Sb/ZOK569MJA8uVBmIDr0t7jDQyrQNFt/o83iWGz/JWm+2QSmC35I0
Iid/cGW8tpVEX6RWliNzNAwOwtFhxF3hKj6kwaIyUhoZZjZ8ermdqEsw6/2r7lrYXcITDK81gH/U
nBoQz3sx5mqzbUalgeveVSXMtMSEqNXoDZguMGglYBvFH6J1qSGGuAS13Y0HICjOW05vYcVDFaBy
a9FoWEWZCLa+IbAepW/o3tieAzYNpjZw0CiN5UEB0CwXTuINzg4bgbG/9f+g21Ah6Qs6EEPwQxNg
xGA3JsEh1NPCgFYxmukmz4QJKjsq6xXNa/OzGxFkAB0jfF7BXtxs8yylnOhphf2cm5BzkLyLugNO
ivyYqvBsMHgG1Rjcv/3cDO9hyioY1bdZs2mCSsJnQ4u0E0tgrcVnS0Fv/FnzMIvvYTE3+5TDsN+l
lsBEr8qFeIDJYkYrN0q1Z2VKh3eeLrVq5yAXuKxr0Fu6oiR3pWtWT40G8O9VIbv7hfaJv+lTDUGM
oW4BnOhVp2xUE/u9mPHf9BKpu0Zo6oZEJbgBL+aO21jxyoeK7squy9AUWNhApO5qVw3uyfW6W17v
SN0PlWrxH5i9+zMdGhVZ79BAFIU2roceSRoa/VYFsaRfSyNVVr5Zua+ptNVVGSEUcmPxkzIoqVTq
HxvBrib1sNvXhHc35uWjr5AYAP96BZ8Huhg8T4yMiNE4FJUnJ2SnBQyyxBCIM9iKIAensW3ytus/
cSBHi0RV7OJJGZXyJU5yMNC4mJe/9CQM7+MktFcpZ0K9bU3bho8KYwfTZggJwIbH/KkeRh1Rnwzm
ziEg4m9E/8sMUZtGQ3rHrapuK9VxCDYODByeD2MOOtarnXjXpxGc16y3/H2aRJDhsLeOt9Tnw4/E
GIwbt1HyverU3ZMqga4XYQxSxv3l5LnykChVSUMLsF7UrGC9DY6Bpa1qxnoMFLD34qWZqohZmZGm
/qq0DlHktg9tf5HikC2vIz/x30LXz8t10EyvNLVkua6zDo6P493pMZhTQ/lVmpPAp1mqqE91PD6Z
OcBydd03+0TLw+sE3ZddhfLpjW6hqHI9pJRGDsBSAVTCaCjKq7zu6nzfhGlKK4HpvdXrAmJ32rTQ
vBwXMsiiFJh5XoPOoHOYpGN9gIdDyY9ZBi5Ghz2K79QUvkue0jBaNV7ou/xQGH6LfqCbNfHQkZ+g
l/hYTHetV9t9vjCdPCqXNrv4Gw1ADfXXVMBvYWHqKF9oPSklTbdnqKjpHdoAJICYkUwdLd5ym55q
abQNLWjVgCRtHmtdUA7hlaa11jt4veBa6ZJquCuzusE6upeFgO2gXXlOiMAUPJQJaUif4juN/DTY
lOUYo1yV08tYFA70qG2ZSy5YsICUVUqIwGvK5tlnUfAOxsm+jx5A3xd8mV17MTx+w34IAnjHV3EI
ZnyVpJbyMla5eheFFodSAhoGs+ICrGaqokoEG84U5DeO2d8k+Wi9UadIvZU6OiO+fGlsHlhU7ob0
Sd04Q92kV/A29e8kmowQsqx5uaMH9pJVzUifJ5ZIIlVJZcHITWy7RqzIC8VzQQamLYXUtGzpDmND
vEbplzSUPJPugWmTmGCjDmvfbBVEavpiF1rcoYskiIfvTJx2AyMpjL6hlAFDPwmE8kSzlGKY0kaw
/hPFkk9dbStTGdKtoFxW1AeMsOxAqTZVu68TcGq70cvzcutVxvgcGgGCwXHX9y8I3wSrfPDkYaCA
/UB3PfyW1kW5Q+IwKfdWUufRzi9T+X1S5MMJjLW6SFyc1Nd6XIVPKZg+CNZ5lMFDGTsaWSFKZHR/
Af6ucr0P2qc6cy1vCfdxJMHIAzlsADjAfoxL8HNY03rYzke1BZUdJEy8r7scU8kk4VBcSieu9n5D
6vA9p8UzvKA3qvmPlYuUHQvXo4w/DDqlfsMuu5e2DZNghRpt+lKhA02CXNlU1+m9K9BnkSzIQNI6
iv9QuzWG3kEQVR8SA3ccBEd/p/sZugcA9sZX7hA4gVUfPQW53Yi96JzkVoBZzxZdIwCYhghUlUtK
NLl60GK39+6AUfXiwfcHljnI4D64rvuyvEVkTguuQlrQPEp9pgAIsGg+dciAtxokxZGHpGM+IHZH
N6cr6uTe65v+LfQiiB2mAu/kyq3N/MHztL45IKCdIlWeeR8m6Q8I0d6lHBmqAUBTpxo+i8iGkNR4
VdDCc+ZCWQou6f5aGT2Aw5rugeTP+ia4l14sx31suEX2VoxhdxsHJhQOqHTxG9roUDxVraqfa8Ms
nwfTkvSIzVx5klGQXdl0Sf3V6CgCEoBsIiDwI++HJUhdMbnANcmBml/8wG9XKGnqWq3/iIamvG5T
o7zXTJISoRfja14M/k1mCBsQs5avtDFur0xKKWhkGzQUAEmWyuBtB9MosBaVsV2mCJ6xjR/DsKYt
aqmleAjTRvzU1RxukR/ADIlijL4/AjI/yqMDJVNQLrW1q9g0+9IImwMNOeubljf2tbR1AwWQUi1W
Tlq40bYr1QA9JjNAkUcP1Yc2E+1WBOZE9g4G/cWt4gmV23AqWXXR+DvsxHtamkml7USj88DqzCEz
17YBgiNQjeE3F5i2qsccAoBrhPFn1ZTlDSYo/n3W/0Hxu0qaLUxqgtkqVUIL63SjzpvHQhTivgqa
YBMkbX+rOqp418oaERsExtZFzp8qaO27yzSoDPhRBf3FWHQ5rtLZwCrRwSS3nWq2a9kqoX1lD2H/
RvEo3ZAvq+MCrTRM36Xv3ZDpWa9qY4arvhTNbd6RB2BQTzM0pkEd7tBroK5fcnZK2oCp/s5Wctdt
Xjn3YdlQsopdfpBnyo2HSuKdDJqQSk5cQw3kTEEehJReZWkCgEd1A5IGkpK/XYSKmYnOdrMrzxaV
D8GTQ3lHah5HyEOE6j7u3OTJq9z2G+I9HlpwZge92fOcUt770O6qHdi+9CqkNbXrHXJcILU9OGND
VZLHAfADrc6wCH+pwh0/RGWgkaTSgCt3lDCHl2LEHOrGpzHIWOhJ7u472ejuunMC+UuyDbcwQFwE
sOpwUohQovjR82wqDnWea48dPCZSKApxsMMEugGoQEgeQzjlTiLq9ksyupmxNuFXF+sqDEC/4YvQ
rJJQjum+RNiw4dFOor0htUAzLKZ1uEtj9BaehwDRj1ZJuoMgoXMgl3DIbTLutWu4xo22jcckvUeA
wrhJaEc5Cxp4vbtgal0SmGniNm5F8nxH6dP2vrVjIdgoJeSWUdUgh8KG9qCfVUq6aiBhylfRt8rG
8Qbgw26hGP2eSqlOJdqmksYWBx/N1tUm+g8dDYQHBcIg1m6M63Ztwt/hvIju3R7dgKvIq6NHv0np
2TMV1yhZjy+04r3qNlA1N6SkKL0dbVHvOVcC9lXXhLeeZlK4BsHnATchNQ83VqqU8YLXPPsCVD02
UwoZMyI+StHzTEYMv2wj1HnMrG6/GeHEO4P5iXx8Vjv9KqLtFS8phmdrGGTQGRuiPupDmlyjLWLd
8l4x7xoO5gctGGhfChW6HxLM1cZxFWPl2nWEzFKTO81yyg/h1VS6tfaFkewSX3dC8ABG9kg/jVpw
wd9Ct9PQ3f3AXdNe1abZ3HVFC/AxRgYO5UbDTqJFT0khgSlqwl3V9Ca7l6EubnqIv/Ia4F3W76UZ
xA0u9Gp2r9Rp9GSl6KbDi8e0I+iV4s6hpcve6NJtSJJzrcGX+nTLqHsqaxCWi2Y0ukPpNNia5Inn
osNqkWVtcgfg50LL43ZPMVu8muThb4oIBmXpGpJWhF5on03mQrkOK37HvU5JdK1DwrLJ0wYd0dag
dN5iMOuH1BjRnvMosHfbilScckaNBObCakIaY2oc3YUtXggbcgUcDdsurdBGAS6EjlwX+gPyXhDX
3sl90EICEujvjNKPfleqaivbxJGtf88D3m63DUnNSqI2lizVFoNXaMDQ3tZTd9dYFKbdU7hXjfCR
YyAC1oRUSGYMebJlT4kXS8Nq3qWotWbE1Q9wfzmnIFTyHo5e7JL5c3N3vFhHgyIErdSYYzlpQ5cW
UkWr14GytpZ9rZjLoub+jyjyHcJA6Ae6j+gAJaDmXmTu6a/4wulQOrv+JzZATrkr9T6v6ElkdsgD
UaMkxS/u/esBxdI3Mh7HvoXAnSN1BvA6f3Xs0v7pIRIR7dMuo3Jks67TNfl7j3Zynmk3g1OS02h2
N7zXWG1+B5wgPwu7rRQwYqn9zQfwBHG7yOn56bDNUNtPHYfVQjeGwmmHN5MS1SqHllLSNPLD5C6s
Bw9BCNAaMJStIceBJbSdBwqXgEOEZwdPbVKq+W3kgo5gA4YGqYre5e0dQs3jFeKw/Q+VG/WXzAp/
WLaR4MShEhf/LtVR/BS5pj8NBdaxdN2DwN1NaZlFJ5FK0ob6NapNnUi18ABCLcUhI7E15FKEU7+X
PCqvQ1iW5T6rWteiX1QO4J3RBaYq5XmwdBMPGchFUnuOSkpZwLkQujSi9Ti61LojT6leoQzq3/00
aYeljH2XW4Q7FbFjt87MPb30/qGOlCbb/p8avm+Tli1ndxDJbGXVmvKsV+h/orAZBo9Rk9pbzWzC
w9B73acIkWoupap+nMeM/g0otvDoBAeimaRPsFS/gnB9swHRTO69QGDuOmG76qm7Px/iBPaW9iTy
BtLAlEHXZ9BuWkRdVdShzsBZyCs9Bo6PKsMtTV5TffnvQk3DLYGP050BW0yD6uvXlGXVmjRZkZyR
PxGW45l1C1zhvnG6rcrD8Hywv3C+/zeao08sBFXgGfY1GkojPDzQ5l7mmov7fFIdMIzlmMaO66MN
TOS1avWu9kaLlF29CW1KQ+EY3Z//FXKO1v7zKxzsuaTGdqfp+fVXkM74fev61BByAC0oECc8VD0z
0Z8B1oTboOmrT6ePUv+6LAo0a4Mw6lI4X9q4B8tVPveSvu4CCRv90249uYognjaLAhjglVoMtGWi
EcjQoqrN6hlII48pN0eShn4u6tKjmbwIcxKRqOmIqbWu/KbdXGydkJPecGHbxfWAOouvjwc/0JNX
pXERxPEmak/j0bm9BIGGaPIFe81omPBJhK0jRg9CaYZdNyOlpviMLmgJvg+E+6Tpg6Zme20V5tIV
5c5y8lvLltvBcG98y3tAOfDCb/h7QqjK6ZNVtiZZ7fpsWaiBpbY8tmBrI+SsdC5QyG/uGFyIMt+4
gmbVcZTp349A5mHRJGQoROntKz980lCOPr+w5qSGPwHgi+FrjYUYR8TXALQo+7BxCABQifrWwgYF
wpuSNtfyfCD77ykzOB8gAsAwsQAGfw2EYDgkhBasAZfYQyKs+9T4Ubc55QPEdWy56bOf5wOe3Lg6
MzRRfvCPnhsXhq2pd42VgW6gr2E/oJmYNm+p9ey3n43DG5iW2o1Omn8+7N/rYmoaC82yLcxrVGO2
NG2/LCoZo3PTqOmuR3ZHr6I7oBIXzKBOf509OSBAAlA1dXakO5TYUF7n61Cxxa/3O2Bcx72Giuch
qqMDXL0i0SStu3DMz6kH0zmkO5KZlI5jYxHxdRqbzg71PoYvK619gMChf9VWh1pZRMqLSnWq/jg/
mjP3SVtM8QxNB2shdGGb9mzZhMAvLM9DrCYPDgnMYeTRqZ0Ha0q9VvhOQcYrd5p5m1Z35wP/vfG+
xp2W89HGExpFO8viO3ttRJgSsJmdXVgpf2+9iQSFIzjHuS65m7+GcMMkkTJhBj3xUXS7oaDVYy77
0buw806tyOM44mucEjKFrmbEkUm+RDF5Z8OPp4p0gRAzzcQxH+bPTB19zuxA7AcTaVaPMAD5F3l/
30fvTjKVIH+iGXhh6E7GwvDKwUwEban5+T9IZ+yrruYwCbeW8+iEiFMaD6X7hFzf6vxCEKdWAnBg
7AYMaeo4JH8dPg084fS+iikkg6eGk5U/CXT9QtgLD7RCHHur6Bh4fA7UpOyd5KGR3/pwprVwa7fX
SOiUCiXM/Cked1AIAmzsz//AU2Nx/PtmKzWrCqlkHpkB7ZVwEp/alNaDrL4r/QUml5hSuPkMc5Ca
Jj7o3Hr2bMHKEgCVj0zJklYkBc5tPNzHACL9EnERbljULLSpQadc6cpNLq8zdxkXPwx5FfWvKU9M
E7dF8wGdw/Pfr00L69zPmq3vHLg77yQGANXBAQk1LVzjClNCkXGewwSCyKoF+qFgqZGs9PTCeXhy
dWDuKpGqNYUQs+O+AHbp2m0UI/ClogaZLIN8d/77Tp245lGE6Rg5OokisOEUSonQaR+Bt6xQQURO
zX/ujF3i3lH8Ph/u5HI6Cjdb7kVoUY/oCRe14wLIsi5vewrVSPBAxDkf6tQBaFFkN0yT1MOYX2FD
01KPyThj0wnsOD76IHJ17ROVuv86DjekgwEgbEcb4tzXEfT7obKlJA5lRBOXmwQcIir/C+FeGLsT
U/Ul0GyqulB4sdITKAr3I71M4LSLAIYgdSwt+WzAraBWdv7bThzuX0LOpkvTJHDslpB2oq3VugG+
doOPw/kgJybqS5DZEWMGmD84BUFqARJCLOl78Eq+h890Po6Y/tBsK0M3Esbk8Yd1ojP7GlT5+NeB
QIX5HvT7LrgFQr+sEevx1nr6HIQoZbY/q/RnYB7ccWeBB+p0c4E+gY3gWbCvKYO58QpxrpJ+fB/T
qUO+iflAXMS/c8vt+d87/ZxzP3c2LvC9qK4H/P2iDJbOpHNS4nv6HcWCNfLh52Npl8ZmWnxH50CI
z8fEE+RjqKNj6NO/0TmQoGgif4/pbgkASh4cbS2y+9oEJkelUzw6xjt0va0Ba/HCzzlxGRxNlVBn
733EN7Q2V/k5AracAWybzp+JdIvbvTegOw3jHgctpGsuDMPJpShAFZm8usgMZ6Ng0OaGijeF7dci
uOmdZzEidj58P/95J7fVP2H+XIVHg23BjYE/RJi6fwpK3M7zHYyGC2N4KcjsPs1VPcrL6bho82d6
k4smWKO+c/5DTq2a45fyNJ5HHyLVKoJzw0vZCV7a4ZfZPgvccKyrwvvu1bfnY516k1iqatAs4H88
EOTXYDRK1LKkHr90DCTT8b1BKhTpR8TqdGw0nTdJ/aTeRpeI+X/JCpB1WlSebEl1hAetPQ300UfS
LBhArWImkyyq1+YzWcvvsGh/ZmAdFwEAggUGoYvsrb6xr4f/fg4JDY130qnQhJjNoes0fmuWFs+w
cIfsSlJvNefCqThzu/vzBrI0Df48NShkNubG2rzFAMf5wBfxHEEHZ2OqWx9wI5L+RrDinAuzW6BI
5+fyxNF2HPPPbzoaUgcjAaMFSLZsjPfQAPy98qorUPm5deHrTiRQXwLNBrDFssLWE4cLDJKybR0K
zurzn3Jim32JIL6ujhC7CdvGsw4gqM4bmS7/W9ZdWPonh8sQaKBQ2mAtTP9+NFxNYHh4sLICHTc9
0JynWh5e4xWzzhIPqQ5xwWzzxK4GffxPuNnFM2hRAfKIVae43yKMQQKhLUDnF/Re4yX21OcH8FK0
2Znr205TdAC/mZ6lh+yxS3++3PVo9IgHd4guTNeJJICaF/UTyRHPvp6XOh0qq3ZZU3bPD+G23cTP
2Xa4KvfV2t5jUfeC596dd0gX4a3yrVxk63wbHlas00W19lYXxvnvpfP1p8zGuUXWBlFosKtZRWu/
v6p1lJzT3fnh/ftKI4igLmYjnEPJaLYDUtpYit/zvUX6S29WBVSQxHqs24fzYU4cI8SZYAZCs00L
kOLXNVo1dSXQUYpIFX9F1pp62Fi8iTRctOZDgheZDh/CvHBdy2lzfU2RvgadjSCEoFBzXYLKu28A
bN6r9VO4R9Jr/fzDWYzvweOPpFpjnrek3Y0/jL4KDmj1X2VP3gaDsTVlwq19YTn/vVe//qTZchZR
r3poZ1O5rdZlumudq6r+QFnVzS4EujDitG2+jrjlAH5Lp5U86iagForiOKzVrnejyTDcBA5qyfTU
sp8Is3uPk4HR1kQG4fnCvJ9cX/+ZdyzCv/4KFVBFB0AqWnZL4I/d2l866/o7Al33wwoZjhWw6+pa
2Vmr83FPDjP2rLatYRVrzguheJG5vjVSWfYrlJgnxMiDbX30uLJV9+cjnR7no1CzJGdAwloApGFl
2+7SqZZKgUZZD8waenv31iVoy28y99+cDUdBZ9vJKrSesuVUOTdXIxKYfX+XjsqlJTRNzl/75582
g5wtVh1o6NhODQAkjwITggmQIIDIHZT95rerP6rBc+9ASf9Xk/dPd2O2cn1oAnROCQt1KoydBVrE
pgMFE3ngC4Xsk0fsPx84b01Ww2iYyhQJPLgR33TjfTJ+/1fr45+vmWUAmoJzUuOjrFsZUEEBs1IZ
rwEwOFB+jPYF8zJl2LfqhQVycgMctVZmRx/eMCIfLL6swKVHV354xY0j11BMlH57/gOnRTBbJPja
kXdbQjO4M2d5t6tRWylsCnM+3FekOUDOohBhPbXZLf3J+FJt/MSUmRobWjcoBlILnK18aDiA3KOA
nFe7srT72HiX8r8fuy8hZmOnQNxRAOxNNeu7WtyX7UuRLcfhrlcezw/difIuNd2jj5ltsL4AGkDD
k6Lme/QJYSNdIHr46i27jXeQt4uCe3Hhf16R0d1VV1A1f/9Wv/2v9OAXj/FjZbFJHu/vCbRoJZIE
ILj0p/t7lD4OSOvZfUNHG5CXbBb61r5SPwECRq/Z1j7gXTpe9SBEN2Jx/utPLFEK2v/EnR2cgUFb
bsSkZZko97H6FMJptpc6V5UVX5jQU2f0l1CzRaO3NMxyoEdLO/5dK+/mL3RY8F9DEBoD1FctvPHw
/jn/dZdGdbaIELjq+zrk6/rwY1S3pXOQl/b49Cf+2nlHAzhbPXmcZwYGXNSeg29D+ymVles8Fv4j
ysHC3p//nBP3uAnnFciDqk4F59kuT4dCR2OByqwif7f0LYNq6cV4gVydD3Ny1I7CTA+2o7WIWlDT
mBVhZLnXwo2bPyvK7r8PwaLj9IDTK415JmrVAdMCvnXZpb8y9TfEFHql50NMv3I+MQLdR9U2wKvK
+ZtZ2n2cUzCjuaYhIRKJpxHXhvMhTg2UQJB26t6pHLuzvAoOCLo8GHMt3exHlj86w7dQvZA+n5ry
4xCziysWAz7QKfC/BlYUcHma8yK6651f57/k5GAdfclsZbWQB/os5Euc8n1MXxHtPv/3Tx0zx58x
W1J2nBU2NA7OWBZT8IGukg0ZKuLpiFbZ+VAnJ8U0SDuRDkAQcPYpgpZqXo10If0JrZIvk+ShbJ/P
xzg5XEcxZp/TYEtaK5IYCENIylzKpUvp0kdM/360BWvb6vTOASuhkjkYzZVEKskf/s3yBaqFuPyE
apr3UJtIMRK7AaiAtL+dHWTyu9eezg/UqbyEvth/QsyuF8SaKtRKCZEPt5PPsbPSC9pIN4Wya7Cp
wG7pwuyfOo5RQhE67R5Dteb3aIHAvtFOnR68ogqzWomMx+SAZMKBIxrw/oVwJ9f1UbjZ91WjksED
JhwLodN2gQVWExnynVleGMiTC+Io0Ozy9O0A8O1UKbbCgxlui+BbBDP4/GSd/Bgaf5rQ9KmnPrvK
7MJJHNWimSHz5y5/Cfy9juZy9gTV7v8rkDV7W9SFiX5wzunv9Js2eSYfh6DegtGR/2bU/vmiuUxm
kSLVNjRT9gQKdVDWyPCt7fTfbCPHMXRbI41E1/brXlVzEYd4H7HGJQBVbwHKV4FYe37ITp44R0Fm
C82Ef1nlCidOKQ6K8t7bh/N//2R2JlFhVtFb0R3y+q9fYVVWX6E0xrGZThUo/xp7iJUMxE7zu2u1
u+1ThIcsaNkLfcwvFaamPz6/q6UBdhRzLXAFc+HhEGoBJ+rIrr3VrpMtBW0syRZ0lbYon7hrUGn9
BXTPCSgDFZejkNNBcnTCAhZrihAZxqXYpvvg8Tndw3XV3pwl9GG8K1Z4hdxqD9o3uVRWpbJQfp4f
71P3OnKPEsUr8Iu8fr+GbwTqsUHKXvOiK4zYYSDtOkQR5YWddurYALMypSj4W6Ak/DUM6juaEuNX
vzQAhLm/2uEu9esLS/NE04eh/CeIMdvOFV1AS5gEUccl9DU0CW5c60O3tg7qXvTB08fQ2cp/cwcf
R50lX6WbJ6OcolrWLoC8OIj4woednCOLrcDeps47r7yU2MPlY86WqHvFbKi/hNUWn0J8qAorQmHF
aFQnWZ1fF6f2OTb3/y/mHETNi6WCU0fMIvtMrH0tL8E9T2/0owizcbNgI1iTuNRypHPcldj3wqSu
70fq25W7ypS1KtaBeWGHn8oDJPBSEBi2bZrzpKyXo0Zni6BuraeA7e0uxB4nx3PZCmob6RQhVggA
BjdK7VKNxTVoe35cT91tkpMNuLDJ82kOPpWVUI0y5gd4kBRjuS7Yc3hroQf/Gl1CBJ1cN1MDlO4F
HYy5eLeKt2zrILy0DPAOHBEVyzs8dYqowiDRsC4s0pM7/CjY7GLIDbw/EWDhHMtvBwSHuxfsNv/F
2DnwhSd4P22Z2SFiRha+QFjwLc3I3yLEsrDsTz21wSrSjEyUCx90+jj5J5wzO07Q9OTBiN8y/UD7
wbc/CuM9d7WHJFWvIZuTKsDxVyVs2hezvnBcnr4VjmLPNkeZ2oUej3zqeKf6S+8xRdSZIswthr+3
wTLYe8/O1t603apb+Wv3NttfSihP7v+jHyC+Htiugw57qfIDUudlyl2TS2/WE61yTuujCLObByWe
ROlDhrffaBvjyX/2/VW70q+KbX5dIFDtL62rpfehvpcLZ1Vuzi+lk1sD3XID0gYp+rzWmyB/KU2f
4Hr4W+JeNiLAg0iV8/t8mFOvAE7t/4SZjSLP2VZCyCFbcmHy7qHIQ97GPfChbQM0OZf/JtrEoCRz
maoNX+dMU5HrlUZPNAUx4/q2RNDBfgYMbauPSXAhcTm13/+AoS3JpW5bs2zTjJA5kcm0Qo12DUF/
XTSUBMTr+U86gbpGY3XCXP9vmGkij9KjAG5SJkrCIJtyk30q1aJ/1Mt1dOhWxj1QzuQS6vDUytBV
YKySUspUyP4aMCS/iAdt4Iaw30L5Wy8wS8/v/fZCs+HUPaBrwvnDHtKcOYIV0Lx0UToDcVPsG/zS
xG3cXYvsQSqXcHknz7HjULNFiBNq1vg1oRwt346lg/EXN65EXAcn+GaltYiYZsVWQGDpq+pnbryf
n8OTI8onknxRBANm+XVEh7QnXZ+APzm+5M7/kHaeS3YbybZ+IkTAm78AtmvfzWY3yT8IGhHeezz9
+UDdM9qNjbsRmiNRGmpIKVFVWVVZmSvXgozeL3eNCd9qtHFir7rkmaFFKB0Ysi8XscjTwYQw0om0
W9iXr4/lD8Z6+UJQz2ws9hhSUFNf07LviM/6s4TipS0/13+lpd0cozea3oXPYBJQzXMFd6tavBa7
nJlWFvcR9AOyL/rMY2ceaJS0ywFiu9H2ld8j1Vx5fBDbv66PdnXllLn9AJZ1avWLW6jQYqgwPCa0
995VdXR06XcwQuPYbBxcq5uBAo4J1BLUlrawY7Yo0Ws0c8z9MVX0vQhfhX5XF4+Rv7F8qwOa0zGM
h1h6eewnMETkMJOwFRLhpFe/Tav7aSUhPCvl/9HSYtN14IgktcJSXzxZ5l5N32VED+Si2V1fotVr
VD0b0uIaBfcIhtWTGFJp3k+zLiGqxl0WfS5q9aWKoRsQC2cIXuXiLQuDJzqjbCGcdj2EoAmPFdh9
Jh2l9TI6qV1wuv5xqxvy7NvmIOPs8M413Rvzkm8bvEOh3iNcFiQ/rptYu2Epm4kz0I9szTL17RdV
VrbQpyKB/J60vzva2KOTWN6MhYMix3Vbq8Wxc2OLRQ1S7kHe0MC3d9kX3uuPYHprx3T9xiUgcyFg
8gDo/Gg3tsdaLKbS9kFeQqEdfFlU7aqmNmHfJj8Kz21Z7od2K3hf3RdnFhYLlcJglesFFurIcpB+
HBs3KZW9FR6uz+CqQ5zZmX/9zCFqqIz1uMWOXL+E6YT88osmbwGCV0+TMyPzYM+MtBSNQAJjZBC+
RfEXiGARRA+gfH8Jwrf/Yjx010FbQ7kU5NRHU1mTtpU/YUqdnABTNMMHGyZWHfzMxOJSK5HS8AeR
Uz/sU2ijd42H9ueuFZ+gHaimL9fHs/Q0unktUq7W7GeaKC8P/ImwuK9SOCnVbHJE0XsNSv/luoml
C8wmgNIB+uJiYdYWLgDtngZnNiaG7LEwXjN0UoL9dRPzAp/f0YSjoiqKJGVEbV6WxZGYwNKUIO+F
CURfSoEnWnwQUQJK6Y29bmm5OLMlTkxgxpZhStqfA+PM1Qy9M3MzzFW7hX8gIifZhyJER0d9+Jma
N22y5doXSZPZIDBca37UAyRaduq1huX5sD+rUJhBVwj9oSihN38IrfsovPf9XdfdV+Lu+iAvncJC
2YmeRwpnAKiWkb6QBy3QWG0WCuUp2B6hwT5et/BHDuvjilmE3KbOWklzI+kiqhoMIe/L0IAK0e05
XPUD/ZUuyU5bsgGuOvDkuJYDRaID1bRTu/SWuJLj2XDb2AV5UWQFdoaruVsH76Wv8lnAWShD0Ll7
geYeRE82Y2Qx7QmuC9EVwvc62XgHXMASYYZkN2gsqgQHG4puH48QIfHFXjCt3i5389A73sCyg6Q0
Q5/sf4YO5oqBDw4SAO7fA0dOxvFdz4H/0Snc6wtyEVVAqizS1sB1xs36tx7i+RkqQd/s0ccz2OZ4
QtNd8t0Kzp3a0T/Ve+nBOwrprW7zdnA+B/anX1vzLl/s4IX5xaHXiVGXexHmUTWAD2zG6znZ6dtj
7jTEu1C7AqZHXvb4E85+O7ML+2G0f/d25Gy9Bi9a+kgzSXMETO87MPaL1tga4lBjqOjrV+vWKSXR
6fL3iObYaoTlXFZRwioEW+m+y/VbDTUcXJqnMDI2nOTimEF7T0ayDn4V3QTav7hmpDxF8MyaoHBU
tMc8KOAwal7GSK+dXpCe5JIqRZNu4MilyzXAKBhggittRk4u9qSeWHT5BBK8sJFFKuG96KHCqdX+
uRbyuzGTd21PtzPcyDDzVigAqc3TYCpOrcR3WTkda9+/L/xh4/ZYWw++akZqiEyG9uckOTtxq3qE
rrliKrzmR16otyIERFo0F3Pze5PkuD+Ydt33UFFljwJ8+Fmq/KDU8+X6/lhdEEvk2udZS8PlYkEM
GZpqbmXDLlO0iDTBtUjh9qXvdqZ0jAH4o47x87rJZVSDI6ooMf7H5GJLIDNcRW2GSY1Ymm6LWXq+
h2UaFr2DuZVpvTj4FsYWay+mdEQOHcaIhjNIawxbQM/QzrXD9UGt2WFzGTSFc59dsGfECCiYUB8Z
IElRfffHQ4GMu9KVG2YuXdlCGZFyBqe4ZVKH/XjG+obQNEKjoA6tmU9jJv7WTQ1uwLT+PE1G/vZv
xwRDyxyqY4gMpzqP+cxDi1QphUYzPJ5ZiOtAGeQr3RuOvJEivnRBzFgkqWQFBhLJmMd8ZiZvfLlr
JotoUHpron1KXSjbiSXSXe0Xo9jq+bv0PnLuFIPIARC+cSV8tAb7Glw7pQ+7AhRothq2p84j7Tek
z7EF0bfebzx5VlaMsAo8CKcP/7vcYGFownQpyXBW5D86XXpIhuYlGxPiUn8DDnhhCWwOPsGgLCaR
rtyPIxOUEVmhSDfsoDae+Z350e8q2KcjxXSDRty4WOeN8yHQ4Z4npziHptS40W5dWAu9Vm0qCL5m
bnr1k6T97gEeZSLM18ZOM7/AT777l+44W1QNXMSacbIX4JoyTWNfxGJOy6oWVrtW+2u7VeZiI5t0
uxEKU8qWVWhuFuMyaU1RpUyHY6y7HYqvWuW5ZfR8fSQrK4UNk7VSiX8veG66LEWzxDdQNehuTZKH
aoU+9/u0RS5wkXIG2chA5q4laLxMfVlG7hplNKVERr6zFiSAmug9lEY5nJJBiW7HVvvtKX2DtBVc
i0WXHeMxgKAYCuOdHHnDhnde7DuTR5gOV6gJvQRR6Bybn+1yiKwSa6ABy45kKOhyrwDnJVbKq6J2
yWlqZIj41DbbwGCwvy7dFOlRoJcabU/46eIFVaZTDXgJLVfXdW9d9969vedn+/nHfm/vTyfb5n/u
9/s9P7NP9qGxT4eD/XLgb//7h45i3I/TwT7wyyf7hT///N7d/Ov8zZl/OPzhzn9zHNt1np+P7rN7
vD1iy53/xl8OP478Kr9j/rn76/bt+e32123hFvzT7S0/ft3O/wafebuxWS8djqIpOGjNsGRYy5bY
CLWF1RHaY/jAIbaJkK6TxWnvxXee/nrdsy9Xea7QzjAQZFgp3CxO11hBtA9OeR3me15ZRYeIKDKv
4KqK0EkQcblubW1Y7FKKHBShMbxYXDjvkji1oAUsPWQwAvE06InbwKXYqcLpuqlLPyI1QupYZGQg
hpfFFK+RxwglIMM269DNvbe6LF04/ByEy3a1+ZM+r+v2Lo8hRePuNkDz0rjHzvm4XQIpVgolCgyO
IbW6RWAqcSERz28GIe02ztX5RPt4kmMKIJRoEZjTALnIxoe17qtaHfPs78z4JMEEaocd1GOwz+QB
3hLqN74xQruiB28GtPgbizhv/KX5GSHFeQhU6cJl0tLUh9YjEcgKw5eMPKK1cQpc5hoIs89NLCaz
kMzWkCok7NJQyo55J4wuTe/tqUL6xSlHqNgVKfsVQ0oDejp5VFqx/LdRwPwFFhrwMyMY757FF6D7
5gVqxxdIEMY6aYfQnZ4T54xfEqP895sdHV2IdUgcaTyxFjGimSvwRk+EvGiuOpJwI1r3aWon/dbT
emX3fbAjf3RRKyM12QJCseFMd3vp3oPkPqzpddjqgV/zEEuCldDi1QBgYhHY1HrT6YkEBWKZDs9l
4f8M4npjD6xst5l5QSUzTXzBCflxLH0Qo3aT8ESs0KOxa6VzNJkcaKBt5r3m2V+4+wdLC0+QITpG
eJ5ZMyqSPeHThOMFfzWCakta6giVitrv97p2Nairrh8pF2wXHFuY1rgCqBfxk8UgoxapbjQ1eHxL
r6H/CBG4Kh7L+smyDob4UlQvTXISh0Oh70XhWRTvoP5XxgMaJ1P+feNT1uf7n09ZzIIaNaEXzr7D
p4z5oVIerOKr583YhbuyOyXKnrcnipO7JJjp0uk22I/jxrGw4lbERnQGEebNxJeL20PqdCXXK6aj
qMS5RahAgRdJhesjXdkkusTb0oRZkdTLMuGRy74E1RA5VdGKf8u5th9U7a98nHa+vlUeXzEFHHFG
opBW1Xljf/ThuEDPVQQMYlcK/Xfh+FzU2i0yLz9jXx02hnW5fsTIOiHdTAYIsnlxxgi9XJa5yPq1
inCAHPOnEssIkltf/+3sYYYnoQygfuYbWAxp7BAQGSnLgQHp7oIBrikVXbJ83PEO38gS/bnBP27M
+WhR5jw4aRC0pT9On6UKdVl0gWkLUW+YzwX8vydfVoT+PWmKMtorEWzKOzmNzXdVaYYI6u+J20oI
4350qGaHJ0Pw1cekVAvvwauK/q8Ehp/pDl1CpPEMPa9TN081wn1guUOwh1c7od7dI16vT6H2lii9
+VyxhjdQNw4NEXnfvcIXitrloOgZebsiSw6qEg3QcQVh9dnQJ/+1pu3naxmWyk1RKMpPKDTH/Vha
8daz+XKzELkDAIJr0qAbQFysRDE2cckMWHarf1HU27jaXV/ptf8+L1eyYSwdcchiM5pRmwgok5j2
MBnfGxrX4Up+u27icn+AOTgzsVhgdKW1yUow0Q+6q5SyzTo7RusW4tamX/MlECK4Ew9VZX6Vf/Sl
TgsycUhSaLjt3P72d/5beWxczrsd0RUMDL4duKnzV7+nPVDZeZ8Q1z70t73d2m+FK9q/f5mOvzfc
8UZwr8/CykRTmiDVp8zXnLIkV5tQg4uMOqdzRKnhRa8g/N1C3K1M9AcT86+fPfWaqet7ZFJNJIKF
xE1j6OmiXOyPkzpauzoXh9frQ7qoZksm3WK06ep4Dy+9ZYDgq0UiB2ZmkRn4lQnpcxHHNiKZjgCI
ACW520osX2vItNUIHs8AbcU8u4XezzWQ7rPa/OX651y+gaicz70LBkAhGA4XZ6NVTVESGoJnS5n6
otLwkdUVouv1MZqCL+YkbbwULl8mf8p2MnBqyjuauJjtNjSNIQ5RcJnfd2r+V2T+KmljnMqHCCTE
9K+f8XM2y6R4RtMk+cfFYyGyPKNqVBqPNCE/Kor3DL++LbXdvUqMqdTZhreuuBL9uywtBTvydubs
zWeu5HdWXJe1ZdoFQK+g3WlKvzfAxLdbXYGX2wLngfSS6iCpAu6AhaG40AW5pUXCKLNZ0iJHSXBq
po1L5vLanMtBvIvJ+cwFidl1zobTZY2XMyZo17vvYS4+x4Gxp+ttYz9cOiBWdNqbSZjBmLtsPIkL
mj+GMPCdopZ+NkV28JAHHwQ6w7pqJrCuzcN1j18blsI1TUKLU49Q5+OwpjYbO0FCCdvIX7MC3e/Q
cCR9CxR6WcehrGgAoZyLOSqZx8UaJfJQpbmQBM7tl9SGgIpEzOHnu7NznjecXLr0BosalUraCJUz
BVsfBxQQyXnw8Qe0slQuyaHD4a52E5vEzfWJ+zMzH4OOj4YW/t0riAiPoRc4ILD/lIwh36P0p+8U
/klhkPNfKX/efvni3lu7+8e9fRrmgR+efqr2nQrXiLYrdtrup/2ECLANAtJ+P+w+OcfnX79ut3iE
Lrfjx89drAA6rbFf+cwLmtiUKJs2PPQ6cumyH78YWi9tROgXfmXxVoZan7fKfHUvSemHHs3DSM9D
GirkcofmiXX0QjN2/Z5A5PpK/CEV+7AS2OL0xBpEPhQxFkObSUnqvpZCp9B3k+SjT1uhQPA1M+69
pDvW8VubDKiB3aF5ehskHbpkToray3DQ02gPVvPUag/ImxvGacw3TvgLPgVp/jZIDKjCiBo/X7jj
VI19XKqA24apGTx3ULsUbsSshkMU/ZX0Ph5zeExQXkIFLqSxpjnmuaw9BYlM70lYtd4xDU1opSuc
frQ5tRUXsR75uUcZqHOrbiwQTRcG4dYUw0x1pDhpBCfve+LWtlHaLyWax8Ge2mTUuten/WKjAciw
8CloXrkqCTA/brQB6cUWeQ+EAVPVkafYEbawpis+xAOMmFXiyQtZ6eJsGmHrn+Ksjx2pa48aKmIC
LRf6+Ov6ONaskNVR5tZ45N6W4Ss6u5NVlIzDisO3IBD3NaUer95Koi/3H0efRiaXh7FBSymH4Mfp
QnLCL6wqYprSRxkQJpJwReha6ffro7lImM12/vT7kl2dWzAXm6GeELpGOhE7akvuNpZgQ2+Onpe7
aIkOdjCmTok4nFArN0G1UQ5c3l5/2+bumvMweMTCJcrQ00ZJxnYM9ZpqwDEsNk4/KN/03Dj57XFj
qPP6n+/7j+YAW32cUp/IsU3GOHYav3X9mVr+pTBRx8kQR873adafekA7iEd704bvry3mnPX8e6BM
90fLVlqEJnpPSKGklVsq+slHztuQvRc13nqQXFSC/oxyzjvS4cAmXwYeSVsPLYRAsDnVqU+aAxpi
pCsyDSl7vbO1YtjN/39VKw+xlBz5VncyN6Af0upMn33D4lFUtn2TJT3fIBiR91oZQn+b6qifktbu
nEwskIkX/OkA7mG8Qd+1ekyH6tCYZv8vb5V5LuY4xZDoXdMuoNNBW4ghfLkxjaLHPLkNFC7R4v26
Wy2D8qWNxXPZEsOAZccG4jM2uT1NDWwZtkm0qMdmp/9blMPS3OKCMIZB6drZ3FSejOB7AgFdW2zc
QheAFYzQ8gqxNAyxhMrLM05BHqykoRD+qjFJwr0kd/5XmYaXn+GEXjMi19mnITfjB2NoqskZK194
pMNMDxxEsfu7oEyS20ZDEGkjhloevfNnURYmRUTUTvS5GPs4iUXAhR07huR6/g1d17acbHHurZ2I
JAlnslDyE6AVF6dSlUxVjsoVhG99qd0hoCs/+SnpNRjLjrHY3oydDJwNGuGhi0Y7iPJpY5j/ny08
V2pmjheyiR+PCylIUklT2D4ir1avcbnOIuOn0Oxjbe+DEFVHV/rVQcw6+Btn5PKSnr2Lm5O9QlWB
MurioJIrMY5rMYc8MjXvFQFFvGTr+bV6FnJ1gs8i7L54fmmhjGiDXsaowr2Z8SFWflnCLt0iYF1x
lRk4YHFNz4TYy2JwEAroexQVnGVcLa2eH4MW5fb+5/W9v7ZRtJm4FuopEBKcNB9XykDRXjLR/3Tk
jmTD4JlvgApSG11I0QmaVn8bAcfRldX/GIr8Sw1ao1QRfZNS5TPNvFvwmpWppfIPGfsMfZvpoj5+
jYkCtIfYGOz9PnQQb31LeHvj1xtPwBUfmdlbiFDB1OCcC+8M6yAMGpKj9A38jqtXrf52fVJXR0HS
Cogp4h4kHz6OotbE2htrli61diU9SlVij6VrZsLGNltxEbB4RKQzRBiOt8VpUllhi+hGATfgdJSF
v8ruMPTP14eyZWKeyg9JADUdUPpkO1Uni0znJB/CrZLZlo3FchjlVBu9yZYVBCRld3H+GI5v14ex
viL/zNT862fDqCiq1sWfYSgIVmjvZv7NS52+qjZeZquedbYii5UPJTnwdY3pytobTfkcdRuetXa0
cyYQ00DjSU5LWRjoSDxLcoXrxnW68xTvJTSmYzMhwNc3buyFz2qb7rQh3fnJl+tTuNKDJ2MauSEy
J+RpllknOU77ThFQTI2Lp0ofDmGl/iAYRe/tZZIaV/KDv8w4pyL+uetb8BRfeQ4Hu76ST7UWH3sN
De+tksta5MKZZc6lJH4s30vFmOdFMuI5Db2HcfecUgJMNMX2vOEhz7p9R/fc9VlYcSTt3OLigCo6
KxnHab5eoqm0FU91azH5GmrQQQhbyjMr++KDrcX2bhtVCxq4A5zG/G4BSzGKt1zYyB7N/rJ8UZyP
Z7G/C6s34srCRg17WVTaoX8QrBsv2FXdxsU8Bx3XLC12eSEAah59tgY+g6zcDuiuEX4jCnFlI7ZH
v7XjeMNl101S1ACx+YeP/uOuj3oCwE5ncKJXYilyqlg+jZZIXch68PQaSrXHWJg2WrT/dIRejBS0
9JzeJwJdtqckXkt6NuH4Vw/hu+pkzlt2l98rduLcCrvR8U7W3eCqTuOm94U72d7rl9JRT8NN+Op9
KX+pG/O+ciSRKNZoqibyhPx54UVj0mrZKBKtqH5pQ//zAGPE5+ub4qKmMQddc38R1dz52jMWpxLS
7ZOmJTUX6rP6Iu3JSe86i7YJea8d/H3sFr3tbHFmrnnurDGgk+2ieLvMM+U8jChTNhy15ImKp3Ts
+tSN59ZvN0wKEpN+o73UdW5snfEr2/LDrTsfSmd3SVurUiOpeFWnOGVA8572tslYu3LMfLCxiODV
qERGMmezhNMxat8hLdHST432LzP882vkLH74c9mcjSTPqQZHFVaEkfxbabfVTb3FXLUyW3TZ0D8p
ApkWyYkvZkuyEAkX0WOyrPtY2TeIaA3R7rr/rdpQCMXnSjiokcVsoeAtlaJK2iyHU0KKPDsrnPG/
icdBl8/+PZfwlneNMupoE3tkzfxEe27b7i2qYPVVi/31saxmHlDXMiiJsJ3InX2csCAdzKwaOCPl
/Jce3/bZfqwOVfskartc2oGYkPW7of163erqDJ4ZXVxrwSC1QR9M3O1JtrdQL1LKlzwVNsY274zl
wXg+tMVRFPnh5Kf0sziBocLvoBhwwAbT0QrVzJGLzNiHBeLfZZZtRE1r9wAnH/kAyIdmPP3HKVWa
moRNzeisRHzsQxq1Dd0dJ+HRE2hVkYS92Gnox22kblb2MDq4/7G65HIKccue0jp5Dtm3y+mAII/U
osC7hXZYjQnPDS08hiSnWuo+hmb286K1e28X+E9+/17oTiYftfLN19+u+8vajJ6lpZYzWk5Q8MTR
nJaqTdfUvvZZ7gxx7ypd8xBWs05CeqeO/UZ3/4bV5YzqHWTocYfVtr6b4Clon+TgDWbyWj1CurKt
rbVydZKDBPhFEW9WX1lMrJGElhQaBNuWSXErz9Eo2DiBV0aEBesP1E2jC3FxOvaeYUZJwAmsek9W
cxzQuMidxPjKSx25wWO1RfR6USycj/xzg4vLqwog5O2sDDmGT5ZkjweNhkf1a36wHqbRjt7QNnbV
jTGunC06XUYGwDWZNuclXDEhhB0J1EmXCHeJfhDI3WZbIjIrwcAHG/NePLvJNKFHQgMxe6dpbqb0
3gs/g8OiqcnXN1zwApf4ZwIBE9ARyNl8Ud6K0DSQ6oFwikZgV/w8hHaHaEXnmLa4D+/MR9EdbeG2
2YOQ2Xhbrs4jrD8kgUluKcvmnN4MO7NSCCu98aQGN8XwLW83yhlr2SBSFv/YWLhHnsX0NUDa6ogH
ILlHfyd/9e7avXWAhvbJcqUNe+tDmjlBSEAZFw3IaamGQTAxJFM6ef5PTXMT4df1k+pvmd/FraPP
4f/cQUV4uuyub6IB6HSIhksihOVnZKS0H6U6dG9dDiqkLTz5W1Jn1skLI+GhHPX6pq+7dBchg3v0
cjE4+VHVfFUHD0L2KPeOouRP+0jQiKYJQJVD3vnefvDl9kbUwb/bZlXmX5VQl+mX9dGD7lCJAJXq
pw1PxdG8l6MS9rBIRoqVz72vR0N4rEpvaGzRHKdDKZX+dzmSkns9bYtnr6iHO5U2hadEqFqe0EFh
hRS4oE4N29p3fVH+YU5xG+0ytfZkWw6L5rVtwxDyY04rzUD91Q0B8oFDUUy9srPAqE1AsmP91ugx
RPOm2L90xeSfJK2UUETgRrZb5OKPQTHAQKZMZXUXKsr8ZV506gBzu3LZZpk9qkHkZlYOLEzXqr2Y
9VbKb0qHvTn24p3upahVilOgfPaTybwxOmFA+oADIkLlTEsLu6Ll6I40vXf0e2uI7KIW69pumcR9
nyaUfatJ+DpQMxaOXQtdTGtonbWP9C48pJOlf0mbIAUVLAqvUZx23ybP9B7J8qg7QQoU5ADBtSR2
2Bjw4imJr3a7UYyld2WSeZr4g36bpK30vU0q+S81D8Wn3kiiXV5JYWCbHgSdrpDlyXsa633p+Fae
/Mo8bbiJFCF9i6SuO+VUa52qH9N7/vX2PjDNzGkSQ7n3hFH6i2xdcDIHObqXQ610q3wK0VqhKvlu
lbL+3Ge+FdlWWymFXcB91e+91PeTQ1sE8imX6+Y5BXPpCmhzT04fFP2N0Gf9N6MLxB3WaprQ5To9
dNDlVTQGasmTmfj1Q+KVUWHnFvl9qUv1lywu0+c8m/TcjYqgOLV5WX71VR2dCAiFg69RHugDkKia
2lIoFdbnKDaEfTQlxY3Xispr1haKdyK0Do9tLE/PkPNl+zQeNYSnBONZM0rv1EgkPA+d6ik+bGSl
J9nIABJkqVE8doekrofnpOjGzh4Sy7vrNSE96p7Qgo4oBMk2hjL/kUVt8ArKUf+jJit88iUNdFZm
dGg/RerwSfYb6ZtVWJEz5b3U2J7UZa8ZHavftUSCSVzOdFBeQRyUKHsl1rNn+bXOK0BRDq2gprcm
6IAd+n3DPsnr/lUuR7myfaHKfw9dP+ykSZJfZT1Ma4icrVywUzkfil0aWsEnJfaiuzTUgp7mQaV+
lUdZQEumJY8o5mKS2YE39G9K5fcnDzFIy856Xb/tC9l78JWGDZyL2sAuGtVTkBbdbd/H4tcxh9hT
BibBp2v0XLq0dRgPKd3tkg2YZziVXogKFMJy8XgIi6m6USshfhqjqUWJVQ3KE40o8T7TGpKA2hRU
Tt1ow51A5vwX7M7958Kw2lNqJhaEasQSj5kW7DJ/LAO3qPLqu296wQOnYesKVTr+MFK53E8q4gVK
lw2BXRsFQnPTOPq3YRcSWlmj7h1KNUo/DRzXezGqZRi4JNU/5SAJ9jyb4nu1yKMXwRuDox4oGtsh
LthIetDsfCUbbpNx6vb5pMdfU6sGudZN7c6qTOPYiwY9zrqvAe6oRoNMpiTX5d5oFX+vjob52Kll
vwujTN3lXaz1QP71ykLDStUm21Kk2rL7PCwbVw7qJOD1UEkyRWLAl3anKtmuhWJUcQzfAJgPWOTV
BHVe21k9CBNHmFaNzlSrU+FYKCX+DvQMCuchL5u3Mre83ahUxVdD9ZpjFyTA+tWk/qr4QnMsNcOA
8K9tdpVRgX6aJ92S1OLFFCc5tXs1Nm3DiPNn5OmNO7+x6lt63aaThCd+blMh2BITX7tKzysnC2hA
lAwd9ba5aC4dTPUpN4/SVrC6Gvuc21jEw3FD14cUYKPnjR3HdCBDvDt1n2B4v/G64VWm7QU1RDuU
SidWLIdTGWEH8BjRcByzBPF22W7Eb95mIeRPS9K1O37xflXUZKgIASNHs4s7ZV99aU6P/c43Hf0Q
Pemu4QQQBXxpbnTbOhS/M4fl/gwl17HnW3fXA461B/yHeGPxyqVwN8aKCSVVp7xM4V4EuyAZX2Xr
XeyO/aRDXYHywV7tNh7Xq48VenTp+SPXchGYqtCe+STcCbNZhaSqnHIrlbP6WDmzMH/BWZDd1VJF
ZzwWaGX8Vki/kimzEQa2dYVsW/izzvT3MXzdmM3Zb5crS18FKAiqlBqygB+N1lGt1FL0Z2VlJwH+
wevhaLZ249AU9OP/aGwR/pa1EbWDgLHYxFvDk9btW6SOTW1fR7eF+eCpv6Ly94bR2TevjXCe9rNp
zYFIdeRaIgdqE+VY/UpvgAc46k/RjXbDIfu8YW4lCUMbPKxtMwEESbPFhKpiWfpwYJJfeq7uFDc5
PVqOf9/YRmqHjvzk7esTj3nzwX/cSv+s+c+55cXsgjUPfG/20CrZF6fkt38n/qzeooOxkXi5gEfO
b7RzQ4sZzcC1edUs96WS1vmUv+2nA5KKYHDp2fyV3msvwQ8itwc/s/UH+X2LRmetUKaTEIecVZ07
jpbkeLUhVLJasKD3+UvzaD5N9MDQOqEgTefQXfAtfxpv+5Nuuen7f7O2Z5YXx6BmBbkVzK7UfDE1
+5EbTjrQPgILwU8zsMd9ZYdufRv+QFaTZNRpw/qqI59ZXxx8oaAIWZBhvXwjKPWPj7QoJm+9W9wI
h3C/Nc1rT35KOwaAZ/KkPIg/bhsPEvYSOUuK7BKC53av75vi0Nf35RaNydrNem5ocezBnWfmtQ+U
SBU+tdUXxT9FjXt96ub/xMURcDaW+RPOjoAxJ+TxZMZST6dhFoWM5I28xboFeiA4oSH8XDJgVEEt
RGgx8rBH6Kv85HUbL/k5wbIcwVlocMFEIYnT1HQAN1JLv+vN5KYJY1cCDd1b/sYFu7Yes0aFAYKK
+sWy2DSKbTyKKRmYVLoJh53AAS1uaTuuJkLOjSzOqk5JekNsZozPc/q9fPAfpqMAFVq77zu7dYrv
4vG6B6wm5s4NLs6sONFMX55H1TsSj4in6fjU3ap2/KQcPsNxebeVTVrbPvBrAQCGpUS94JoQkzZp
sobUi69+qfonU3hutXvffJz8Dc9b9YwzQ4vt05o8piofQ3Jy8CsTbqPnKT7U9UaWcS0LDvYX0o65
Lx+CnsUERkmq6V06p8eeo0dD2hEodDeNE8o75Zf3cn21Vl3wH1vLwpluxhXkv9iKAtdUHyZ1X0Vv
102sbViNvhEqqtQtpCU3X0/z89R6oC3S7FazZuz85+sGVtflHwPa4sGgKe1opQHJ7bp4yPq9Htzm
3kE2nq9bWZ0pgNG0vM1t3EtapsQqPdmaE7NZder9vVDGdhEdrttYGwncN6Y813esiwo3zYtxJXZU
zAoKLSn1Zn2EWntXbCEY1lCNiFf8Y2jhyqIQVWraYCiom+KOJFx8k5EE2hlNXT8ZleE5VQfhZafr
3wZRqmmV1fbovChOq4b/tql5jnH+MNPh81Ttl7rzolR5cStzXkA8fPTF2wYpFL/agDKsOeG5kUU8
MU2hakwz0jHXU8csHRF4+fW1W7egg9MkFqXzfD6mzm4+JUlSI5qT2k19KPIHpdvwv1XfAAf7v//9
xTluZXDAVwP//TL7FbWR6yNEnFmIX4dbDBMX5I1/VoRGOQjPoD9l734cCj2WWR5UmELJ830Ihb3m
0yZFZq+ZDACwhi374c6P87tGGB9Gsz9NcBtW3CeRQjfiJKLcah1b6aH1rOdE/nJ9nufTb3k/8y78
z8ctXLfp8nZq53lohXdTfwr0mzTYBblTNjdlcVS2RH1Xp/3M3HwsnC0rmVli0ZA6AmBcm7ZvWy9G
CtpHnzTa9YGtHTDnA5u/5MyS0fhJZs0DUxSHVHMjENZv3M3rJuBE4bU0k8AufFQa6xmGD9JEnE61
9VtOvybqVkvXRb/g397zj5GFo0Jfo5IsZsZaekmcIHXah2zv74xd6eqP7Ulws9/ha/vJ3Lo2Vzfg
TPjy/wa3uDa7yQiEYl6pjF7vh+ZJFmyS3PYvGDUg05fIlGz15c0juXTF/1hcUvhYUu+1RY5F30yd
pH4twoMJtUx9BxOhOykb/rGatNL/GeASt+H1XhMHFg4Cc9edcqu4pDMfLKfYhaf6p/hTto278agV
tvkybcTEG1NrLU5Pz9KrvpTxmyAsjnkU/g9pV7Ybt65sv0iA5uFVUo9u2/Ec50VInGxR8yyR+vq7
6HPuTjdbEJEcZAfBhgGXSBaLZFWttU62mf9vrik+gvKyJ1PlYS7tpt5WxoREb+lPraz3ZTl6/F4y
IXo4vZoYfYQ5JOg/UUvfKUcIGoXm+GSqd1Z3aiLJkS7Zcp4QP2Zl8obGxtRBl2qTTWNQdIfYlbmG
zIoQO9JuMjsVOfYge/VO5gMNvW10MG6n9/4m2ubH8ZH5Mp+QOb8QS9DU1RpmhwVTsMXb7pZNt40N
BJcdVuzNS8P14Li8bujvxK0InC5XkWuwE2rlA6bx63SHnOwp+zIfjSB5Wzez+HgBoTKyHSBLhcaD
sFxGoqUFNWGnJiCYP0b0PgcsTdfe7Gk/oC4OZnMtACbHb4yQxE9FuV3/gMWF5D2eGggegbcW7OuV
kqH3Gfa7dF8OJFBRW7MtyUNmMa8DPMa/VgR3GVMns0jKrWyAS3iy/HmbHOu3sgY/TtDesEPzlL6A
Sg4tkIf18S1GkjPLgtdENgW5Oj+B5u65hZpROz7/bwaE02ca6lSdTR6q0MFd2gqqg39zlTwbgnDO
6MCcIgcBC8wcQbhXBVYkiYWfBPNXBwuK/Bo4Z/GmFftui8jT55Ljc9Vg2iWPeWgh6zbv7ddthczb
eGt/TbYEZ5u77U4vEB7fB+uTuHyGn32A4CBRZA3UivEBbHML6vSP5KYF/t27tQ/pneEroV36R3uz
bnRxi5/ZFFyjQguaXRXofSzd9Dn1UssvigntUaSyA8dgQJ/k7BGl4e/owZR4pXS8gtcYekJ7G4rk
gX0LRR4nDr37dGvvkofyzbp1ALzf4Z6kbRJww6wPevElBg4HJLOQ+gN7hOBNzDRIpfOltt3pSwH+
68Z7njrA7tP6NHZgLafqQ0t/zP0r8LGbCYDG9Q/gKym6GmDaeNOCpB6kH8Jdf1KKSW81jLxItSzd
qg5T9+aoWD896NOdXLeSvdavlhmlDw6J8oDSQu/RVVco02hctEkVpJBa0Z6caWs6dyme7fpb4rgb
1ZXp8F2NkBvUOdki73a9mmHTSFLe0Y22PqPzGXmgOgtR68nLx/WZvDoQL+yABvDy/t6ij7uObD4w
zQgz+mai3wG1M8X6WnhvriIrk15FUqhFoPQBAAve8SDhFEuYAweNNmqJZqCjDrY4HeKy6wO6Ootg
AQlWDu5EtQoogMsBRSxNs64HoQjuncxn6pRusr7wfCtTZUSAS4P55E7E/kdmV0RZghomV3LdwWBi
9JZUB6uXwKCvBRExGBTe8HbFFRrNs8LBOnA0ZRt5ZUDRkOHXkXXjFFa/VVh6T1RAZjvTOkb6dNIU
5ei67UHRq5emmW+RiYnRP6Nux458KQ30GeXWeMSW3UfoAPJj1ZCVP69DAv9UdIAjAwS4g32V/yvQ
1aJneNJO6EiqtWKvojef2Sq4ybwgoSRo0ihQ6Uc8W2GqxUFhZpL4v7AckPTlvJlIAUBsRfCtBmXM
vGcKVp6MYdw+qsqw+2PfggXoVXCYheGIYQ+CQU1Rsxj6FDpAOp26s5HxMmXv3WsAC2rIiGvAt0Iv
RtdEAH6Xm3Oqe9iTdGttlbsfNCy+49IBxYum83fso317RMPjfXlzyu5blHielGf0I34DA5hkvNe1
9M8vQUs/p9RTwXt4uZmGtCk13BuroKLZphxeHAaScKene3SloV1kCFnUPmo10srD+DFoP/5iupEb
5/aBehMRb0CXlOVownrjkJ+M9gGttRtjjiVv8EW/OTMjXBviXHNzdYAZnNd+l6MmWZnv6yNZOD5A
LI0MG9zTRDFdCEpZCjSqHWFFbXpvRndj+dXI/J4+ut1X09wXmSTrtrhu5/aEm0GathaaEFPcu/qg
au8QCI0kKEGaMB9N5Ztn+P30QmWVhutnCLwFlMDgwwE2kivaXHpLNtZeU7c5rO6Vfuc+oFUu0N97
y7dDMywO4y77+Lk+rwvB/sKiMM5pSlk/QSszaObpjhnVUY/prVsTSWRZOIzRtQ1EOxqOwZIrgrQj
sHO5Vl5gNG63AQ3joWm70OtHf7ZlxPVLcRReAlS0i7Z0SPYJW673poy6FM3u8z050e146ALw0Xyr
TuYHhH8kri+1Jvg+2GMijZWw1m/7UNnj8rgDBd7NfJf7NQXB4PpyLe00IMbAe4PzEm9FIUJ7TDGp
qTVV0AJ9aHS/xliyUNdIOLjguQX90gUdp7YGFCerAA1++aH/qgezr3Ite1sLs9N4nIPv0BST6eUs
+Qdevg6KRQDDQjnn0qqaNlFb2WD45tHQOhr6pkNe5s9TaRicCV5YDQkFUHCLldfIavWopVMFUaD0
3r19tn/qBwAHjupTFqIBvguDuQyUJFxftKU9BjptzicF8TKEsMvBRZpF9MYYKkCedZSRbEgR2eg5
klx1rh8zn4P7bYb7zlkimZWxA/7SEcHjvmL+tCl/ogvmWQcsdefcVqf21d43N95hlkSQT3DaxVNC
sCvsN6tGY29dYHj67hv1x3C+L08TgtfWeKr87Fd9asC+OcZQOtXvU795U46bYQjy7yBn8a1Ds1+f
7OsqhvA5woa0lRRQIhuf03cba+88dcF4Y4dQWXiqq7Db0g0AIvvmlNxnb0HWS/bn0jEF0mxwM4BG
ETdoYX8mKippXgkHm9LDkO+KLg+1CcSDYRn9aqewyySLvvD44HlvQHQ5KuyKR62znTT2sr4OXFCg
OAPIWKaHvvoCqiM/T9GNVUk6kxZcmRP1oc6FfhVQEvPxn/kYOl17EqsUQCIHTcG9+zHGuLAy9Cqv
r+JCnMMNFNc3TqzuAa5/aac0tDoiiYpFdFvlOE96Dxp3i8qC3cJyQakMJxNAUnhPiRQlYPyP7WJi
uFW8uN+cE6eMBfXUFwAUtjbQv0M4H3XNr07pHq1W6yNcCrQXtoXt2qQtQ7M5bEO07Z/itT3lX4wb
CAK7cFKvDubAaPz6RX1bN7s0secjFjZr28x9X4BxIEjTEyAkFpHkGBdnFM98eD/AKld0TymxDQAw
+KhYUKt+CdxZ6j5r3Ylk4C3coXC5Pp6lK5NjnxkUziuQz3p9DR6FQLmxd/1JOzk38423UX51IQsT
zVdvOkmEWRwijioID+O2BtjPpW86YBsyOgbfzNV0P3h0F5UxmCH+MZwfUOXbZ0p30BI9XB/n4rpB
egM5G8AWryD53ZRMHTqsqiBm1c6JkQxPZIm4RY/EsEB4BKQ9p1G/HFiS0ijvK4ufUz8U8zVPDol6
2yOVgSrv+KIz352/gMA9Tr7nw26c7w1bEl2WBnn+AcJaZhYdaVOacJ5oVo6GM+j3ZmN9rM/kUgg7
NyKcxlrV2n3HR9mzeqPg327sD4BOSvb3wo3GcR3wa/NaOvqZhUgJkgaWUI9HMDy7+hq65RT9ZMl9
U1XbPx/QmSWxlwf8x1MN0SvsgKrZFma0zbx0o+mFJP/N3Vo45rmmBrS1wKACRUNh3oqpok3DIlwM
O7KpHSssvPGr2uinKq33xLYP66Naus6gEIImX54LRzesMIFqGmm1EnkVaiGg+xziLzOzd04LZifX
3WZZv1eNL5BP8fNG9z16p2tPgFWc4s5CjeYHiStJ4Fx6EZ5/jzjN4O60i2LA+NNKe6tGbWO22tGq
y2OakS9d4W5yjYUgh96AzIL4fRpLHGrhqAeyj/flQrgFcAwh7JAWydyoi2sItc1+oR2oBmniINeT
oFAyf2KSgLOwTSBcaSB/wiXAwAV8GQxssOGYbpXUQZV3fm/tWP5dzZ/X11hmQ9jvuUaahEYEh50R
+3O0KxmEScdOMnELO/FiJILjxk1N0cuEkZjZzu3fleSO5MAvSg4i2Vh4bDu7GbUN2ACmAWOh7jE3
DkjZufH730wXnrSQgeOUFMKOKCYNCEUXA/HYF83cQ4DeN61v6zaWJ+tfG2JTXZe5dl21sGHnx9K8
L5x9yoKCPa5bWYglgLPiagfIOARBxGvygG5lCkQafNnuf9RGcxpAKu+PuR5MWrRjevq0bm9pcXi+
HBVkXCd10ZkdanmWWYBUYwC/Rsa8k1qUuzH745ZH3PshBgg1ECgPIecm7Jl+aqnnlg18gLanEmoU
REbMtjBxXHKQ0xJCt+EK+0CmbtBbA/dvx02KcBpJ6WdkKjZVPj9pWlI/ak5cSBbrOvDo6M/Dgway
drwrTPBsZ9CibGy6mlO59PSmN+8V9Wiav4bsKdKCP12oS1t8Ic92UTalSlXw9wwbvivjP1n20sn4
na89HDSZFlJQvHUYDNRCODAidKoTCxfGsdiO3rsJPYjhONJaEnWuVwpmkH5GCgp93lfZ/CTSDIBS
cWGrh6/Ufo9asOm+ElxQB8lByaf/8ly+MCSeS07vVaM64vifqi9O/5PJUqE8qoi/Hzot0GpByQlv
P2FJQAWKEN1DP4vzH/df7HKnkLc23jfTTa3f1Jpkqy7N27k5vnxnHtD2kzlH3FwyQbVaPcwgj4mS
bwrd67Ysm7bkCsh1oRThgX/pSjuim6BjAVIenirIboDGfICY1wYodV81I8lD/ToCocwLqXI0EIDE
TxUbWTrTHaDViIhXGmAt307uiyHr7l0aDS5KOLJR50Ini3A8dJrS0mTKEOTaD4s9NumJMJBGS66B
S+4Gsn4btzLUqtCUI6zP7HhoD4aVST8iIe8rkeyis+QB2DL41aD8QojjPz/zgNxMo3gCCjwwvJ1d
v+jRB4R+jPQAMtu/2KPnlnjkO7OUKIXi1jk/7IDjTrKDBUA4Gukc9WD+MRUeIo6DvAnkhHGlBZXD
pSlSK52uEkxbBZW/vN1BacPvKxnAcckFcD3AtRn6jPwsurTilMAjm8C+B7gQMw/FYe+xnl4cY7se
pRdX6MyMMG9t1KtxacKM3m6V6tAlHyA5bZxvA5E426IhFLlx5UX21PtsmDlboLKuOwgkwpCbQdhS
VZR90pDON+j8zRnsWz2Ois360BZnECJYKoIdFP3EAmXlpdHQRbgpqImJGj7g/MpBgZifSXbrhpYC
AlJc/zV0xYQ+Zo1toG5QB539tZlqf0AThqzhS2ZD2Kt2ZDXDMMFGlG/s8X0gj3Xyuj6MxRVCwQBN
S580+YJfa2zsXFIWWKHii64/jOm2t6CBCAYzWSvg4mAQefDccxEZxBY5Ykb1ZBQYzNQl25oZAQAz
X+mf82PyjXpmhjvImcuB+aOqvAxmSkiRpQFNNkyzwSfyz/q8LYXRczN8Xs/MVEafgpgdZqhi7ozB
fSVUlqeSTZiwS6lljNkw8JGwOyu5T7z7OpVUv5ZX//eaCKvfWllMVFCYomzjhkn7OmS7Ji4CYiLx
70hO0IUH+MXKiE8TVLymrjFhbChJ5ltTh8zivFOsb/bghr1TbMbZDBt7gFRKNe6z2fubHfvbMyxh
NzGm6NasIDRYA7R9zF3UQUBRVqKSLJqlX/qF6hYMKnwYZN4qoUPu1d4DyUq47nwyI8IVGHBt0250
GBnb29HdWvpRLw/rJhY9AxrIgLIhgwORl8txmLRWsxz0O9hAL1HpN2wz5g95FAdJIwMSLeQt4Rhn
tgRHJ9qUUGeELX2nbYdjclfdVS+o9OydGYBpmgGDOOyd5/UBLs4h9KtcgMJwMIlHE3rJm0x1atxS
yIvRbPLi11Dt103w7xZv3uCU+tcEjyFnMcIhs6POER9X+uSWP6j2PUMXqPvkTjoQ/ZLE/fL2OrPG
B3xmrR7QLVI0GFCW+1ri6+/lTes7t0A+h94u/vG/DU2Isp1hJ05k4KUcu6EWfRjJEBJKA1y9J+vH
OD2uW7vG0/OgfjY2wRuznnZWR2BOZftiowbJqxkAmnI3Htt9dvBeFN/bjJseMG9j1z4mYS3rqeOB
cG0pBRdVoAgC5SZMrlN726zco74+0jeLTTvNeNfrW3OQRGaZewqReXJqolADBq1G/547LPFBrrtN
Cfsf3eazFevMbRwjrtFfh6nt400bPVtl6KAzZ073dAgre18lEEMm+whsdutrKplRsQ9y1iixaoBG
cPRkr6OXHjz6bEXc5uAr4FnSULho2od1o8tR7d8daQjR2cCxXVopjGpEOdTNBLD4Tu/epwI956Dd
WTcmWcKrnoj5/yMMAAE+c4C26OtH0KdLxiSbSCHK6EOikaqApwzqu5UGdX90hshn3p5MAfOATP+b
FM/vvSh2xE35xJyce+YADdf+rqqeC/d9feb4J6/sNkOILondz8PETVTeHWU/MkvyLPnMqawZEOIJ
daPYTkcYcGn/OjPlUQNeo9bIQ5yzDbOtm6S8r/M4TAtpWYS3E6+ZFiJJPKM11yUwPRrmi1EMpzSP
bxyHHXMzObaeGsx16VeavXFrmTLJ8nkE0kjgcQzUIIULUBkNxWD0OI9SxUTx80NNyQ6yvFttjsKi
TW/nyv6bKIY7hAtSPuSLTcEiQVNjDbld5IlHPUSj/qbUTL9oZN1pi9v6zIywrc3Bbb2UYU77ZNwW
rgtQa3I/ooZbGL+IJxPvWKhs4TQ6S6gKo8JBUCWAYSN0fVOIn3wrHuxDcwsQNCjJDjiCjikY7d7T
g+xBsLh+Z3aFYYKOW1cbArt2Ahorzgo77PoqbNXZ16s3sCau70K+y6489cyccMvsUCNT3Qh549R8
tdy3rgrnbpvS3boV2aCEvQ5KnmIwKwyqj8PCvUujFy9C981jVZ6ojINkcd+jCIe+BtQ/wY4jbD5w
RZlF1uAJQBL3UJE31bCCtGCB7ZBQL1Ekox9qnD9Fnhmuj3JpLnlN4T+SSNCUx1yfnbIMoALFHPnb
w65vqOLdNJ7xMGQu9hwo+NZtLR0I57aEQWpKWVYqz0xQPduROJyqh2HeN026gZQqqoI+Bf/musml
DXhukn/S2fCKpi0LnWB4rvpeuDfK8A/tXzISBXMqgxwsmkL+AOLw6ERFbfPSVDe1Y6aiYwSdRXuS
fNPdU8Sqra6HZT9t1ke17C5ntoQNx7FUmtfCVmyDTM885ET3FffBRTPR7J1cMDzg1dBQidmlewPP
kPz/CIV9Z5K8d2qDr59y69LdWGW+Q2TkRUtH7LkR4dYwudFsl8jPBZlegf/zW2tILpaLBlBzAN0y
ap0Qz75cJ3si2ag1CP12HN2OdfQ4MHZYX5/FiTozIYQOy4oIwmGLYpNjn7DrNx6q9xPoI//CDCSz
obcF+c0rIJI2VtGUuIiDnpX56vjeozvTMSQBYnHT/mvkCoVURhoKwxRh0Izbb3P/DObPQ4J0Nv3R
KU9poj0YXiO5yC2uENpNUY0GMzFAs5crxBQVbJ8dVoikL6AU0OvN38zb798vLE8zenZc8Rc2LZGU
Jxm6HOJK2aCzW+IHi8EVVWj0VaDdEPRSlwOxyZhMYHzEU95WcwB9hy9oqdy3ZrJriEx6bdHnftsS
GeDR4WS0rglb42CEbf0GWt4gk1VRJQMSr00qroVOksOIBb5BCsJVUA4OLwmRSO8stNrqkGBFIcAF
usW8kqpDvV53R/QcB+wBmfLoIaQf1RFg8GhbHMq3eEeP5Y6F2QGou6Osz3fp3D+3LcTWUul65vIM
AuPgmRg61aQAQbFFk2D2KFRU8/30NwVDTQNAC8p5GtrvxR4oRgeCHzko6tobc3xAe2FbhcySlXGW
cjFoUgcDIFpsgQYR30gZK0u7sNH7ZFrDxmTFTsnnLZSGUDlCDd78lacOmLHJfcrsU2rJuE8WjkgI
h0IhBP7+qRQi7IdZBVNzik4ncwDBrpHr5QZIUc8fsqoPsIvKUCXSLN5CNAH0DBgAdE8YmFwhmugl
ZM0jDVU/qA/lvjf/mJgni8QLzaI6sAW8guCg4osb/+XIxtnqQEqOKpzNzC/FiGYyWOtvXM0tjwpj
yBxQ5Usa584NHvgGJJLT7ynkLXeOPWZQlsJCpzLMz0JAwCcBHsBZzNBOKnxS1hKj7w0+7p5uszrG
fDO/zP8cg8BH/tuMEEwHVLbVGlJ7AYjD0WilWGCzsVvLVwj7sR62F04iWEJ1GA82zLC4R8oGGRiv
w12uZRDNyQleNXmSgImFKYeGJda2zSHc0NHuV0+r53XbC4HvwjZ3srN7JBiwU6XtUS+MUjMARtbR
w7o3No66XbeztEPOxygsGvRQ4p7UqHqljN46uGA15c6oW/TKFZAEl4TZpQkF1Snwq6C6Q9uKYIz0
c6vnFIMaum4MGoDWfTQK09eq7C10KpQ/kxwk21U7pi9qOxSSJ/jSlKJj0QVKDGBjyJJeTikg6kkJ
Slk0Hs9166dz23+x+q4BJX/ZBfNMZYnLpanlwrfAbYFzzRF5GMFJV0J5DKN1GMAkw6vXHaGorsW4
A0oWcel6Dpjov6YcAbk9QwXdSkxEA5Naka9ZY8Aq8tXqbVxqo7dsaA+qYn+wGpJrqiwhzKdNeBxz
vDOH/6OZD8fJ5bTOQIbYwMHCgzK6L+PhFJVD6OWyN/hSVD03I5yStlZC68/BZkxxodFB4zqoktut
6J3oWsErCpAQoPp1QMb5ep5tuRws+r3bRDh+3Qhygl+Hudhk3bQHWdfewKFhg+Aeog9WuL4DxfnT
IE1qAybJG2rQHCAW49Sun1JofYM1YnBCbTjOfQxmZSqxIjq/aEWYPshYdmMD1pRPzo/WJMFA0Tau
QM7bkkzj4ng8wCChAulyTbPLaazVQmNuneSBY2cHxYO83pxuoz7ZrU+beGv6HBA/10Gog36+q+Y3
4N/MvgeuPDJbw+8GLwBa88g8VDSt3gtrsNBLS93ijhY9RMgnzLFmlqMGD6HtcHTbcqs2ztGdmttE
Axir8yQggquZRK7QA/6TAwkt9HYJ5upBL8tkIAka74djB6YENHzyVjVFQo61YMfW0CEC0kaUltD/
cLliOGnMmHKfyHHjtYw2HNRTImvHvVovF4y3Z0YEByzqlrG8gap3wnW47KE5DKBJNCeEXkPZ5dE/
hLZP6y5ydfnEeqFLCNKPiPomjhshf2CrDGoyPe7RzWjdk0kHUQf6IFr1Q9PiB5qNIXTG3zSt8puY
y4Lokp1w5S7YBehohNYAGvIAwRZ2wjB4eT4SE8S76gjyl8n58ErH+g4ApRZoCupLeVOyl/UxL9jk
zCS4fALSAxpjYS3BDBYxoCfzwEvYJhlPxXSotYe2ilBn/b5uaiGkAGGDDi0OBgWah3/KRbzUR6qo
LQotc2GcmsadIS4ZoTI5jyoUD2J7/xf28JLgvUxgXRBbn9ssc73BatIgcey93r/Hib6NIZGnfKzb
udoOCCZYMgjfILKgO1kYlzEramWQLg0GQ7+Fl3z0UbNLa1uyUktmUBDHiQMsioXEw+X0qUY/NFBQ
gU5C66K2uYtG9EfIQGxLa4S8E1542H78EntpBAVMCgEYHcinHNyXP+cB1Ov0S43Cyp/PGWgTIDuK
7BBmTbCT5j1Oz8hLghQRa6ckVnHkilKJ74F5QHKPu6qBI/SDBQf3cgwMLRniNTJlVlM5CTRkdTKp
r7RAHyeIsnryqDRuXflMaUodSG9d/dGVk7Mteza85Ek8YzOkqvOlxQ20CMY5IfEOTZtqgzbJLvrZ
AU/9DFr8/MNxOmvfDDqu3e08ai8mcDKSvbO0+Og1UxEeQCMA9OTluowJcCq9GiV4I45hRMAc4lV7
NZLxcy9EA6SBfpsRooFSJT2hDsyQGHK3dB/3amBlWUjym1oGG1lyNWB6OLsd1+cTOzY9s9Hr2VSg
DVU4KvFLappvmps1j8YcGR+zTexEkra7ju9IX5geGg85CJ6fLpezWNbe2NUlmNQhSJMaWqiRYLYP
WLZx3vLHfTPUvtduBhkibmH1YBeKAjzy4bkrTCseDair1CCEHkzXNzIrrDolLJx4u76prrJScHR0
2ALSyzHYSKMIu8qbI7WMWzA2u3O1UZIHz30x2w3EXtCu5vfJpomORoy0+KuSA6zz1KoBGb/X9Y1Z
bVxzU5On9e8Rr+Cfn4PwC2pBrpPoCNNtAzthJVy5Pat2EacTw+G9buHqISOa4J9wdqYMtEFA7mCi
/sC7F1qkSeUnp/J1+kHfc0kb3sLmAJpBheMAJAoqQeFG4s0NbXIu7OsiKrLhNHX3vW76VScHty85
DO73Ko9cPGgJsR5lDGcyXc4o3wPaG81hnFmHAvxh69O3bIa/wnDxMCzx5EqgEhW7XBCxHlDJwxOs
n2c/ldGELcwbtjfeSBzDBwyv4AadB5JomtM0KOds3JTqqNwibP6gZdf7aaaWmwlN75Kr8EJwgSgh
EMOgDMO/YsHemG2PjKabBnFUn1LergImD+YWe72wJbdhmSnBLXrcXkoH7H1BPz3VkOropjKwq69u
cfjjxboYkjCNgCI5BSlhB1JhYdx1oC5P9m2lSh5+Cz6Byy/+gA0UVDLiLQ2IwdmOIRcYUGaFg9be
8Ta8wnElsWohNphgNwAtmYu+ZgzscuMaY1ul6QAy1Sp9m+wWz4inP54uSG0iJY32bLzNxSoaKtlN
RSswfhbJ9E/SF6DYTf0x0v8iKCCso0CNewXADUJoVwwz7lo7xju5sm7mxPKTTj0O5U+ry9AILiMq
X9hKSIbxZxF/6tliypS2YwvyrywHY2R/o6v5oRid0B4wPjAmMJl6ysIawRrOK87ND8YyYWxu0RVY
wSIP8to6KbQPAQOWuMGCtyHrrRmmA8gGnpL852fxu3DaxuqVMg+0BDwpKZQlpwIwh7F5+WNvuLDD
N/GZncRUUgR22DFa7zlva6hL1tbMwtZmrQRHujhrmDQ4nYejWCRhKg3WFZoGU7pjH1zm3GuxrANQ
ZkIYDbPIGNcRTLQ19R7nuE3x0o/jx/U5k1kRtmgxlUnSe7ASmywcQATfaaXkAFr0Z4QaZFeRyALO
5XJZdIN6tkNrJGW69mkcHX/0ov2sk03Dsts5x01tfUhXSQXkznho+689Me+JshnJ4wiFR6/uqN+1
YHCBBiyIHfTmPYrcbZzEO1JlEidftIp0K08U4vkr3oOYpXWTTRrs2io5ei6EBX7pGgp1KMQYWtAZ
knfv0qUImbTf9vjCnjm7PpVOpzSwF496wFqIGoMaADU3MGg8TdZ9gXSlxTagSlif3CtCMNxWLuwK
m9nU6lhFfQybOZp3BtmazQMznidz12O0IO+oOgg2JuV26A62TLpv0ZPOxixsCaiSFkNcwLbrebeG
YqM+gIIWy+NbzZr82ZJxQvCxnGexxbEKmwMCrsSxSthLlWOsFX7Tka0qpTyVWeGedbaS1jg1GUlg
JWdE9QGB9uGuqZ+OMhWrq868z/Eg8aWCtoMfycJ48j6Px85Ehq23IHJIhtavG+ejLPJnlkTP6b4a
fJOdyhbMSupBtXYk/R7ZdjDGX8dKEncWB+2C9lzDf9pV/8uoa70z1D2eKEn3q3CTI+4JqP+68Z8f
3QD3/rYjuIzlIdnWeBgysWewG+qB0oOkbP6GcpAf/VrfG4uxFPh15GeRs/fE0mDReKmb0gFbkjp4
AlZeAzKZv7jOo0DPNYdAtQbCTeGGmLRqwyAqgEy6bvtuXJ+sPDrlKn1bHwufF9H1kSz0kAA2sTwi
/sOpR4Vow4jujdQun5E0zQ9thDoOwcS9WkUmMbf0aucASN53gFsPeBMuN0GSW5kZEYZDoklCMNYg
O1WN7zb+nx0HJfcb5zafwjL/w+Ij3xF4gvH7FtYMbCCXZquptMchVkH5p0Acvq/NXdYx1Vcrq/vi
9keSv9KhAk6k+r4+vZ+Jj8v5RUMgGCNRvQK/E6gBLw033sz6xECdJe4AZPXm3jkphH5VOnADZiTX
/WJw35R0nN/6qWZhnzIz6LLkMTaMb5MWvxpum90pNgTJsxHVuzh2ZHXZa2/G9/GTlPe/INcgfOFk
4NoGmh/Tr+3Hvn6zaskUXB+Yl79fCHujN2dpTHjDc/mk052jP1NAqIqd5YZ1rEvuBNfufGlMcK8i
Ld0oQZLSh3aLGgOiDPFitCWEnbTZeuGAhBMjpqHI5SJZLELDIA0+ckiV6YOz1jedV1V/17NXpaR+
Y50y/QXEAt24VaNbPZPdtK4aQMBkw7Pv6FbCm5gnqi+9CoLcVd4YqJvr2ruWhXmEjTNuHPMfxwrI
sGm7KbCsaeNNL1HWbSPv1jUk2IFPlhbBsfEJBpC/CLsonApuo9iV7dIRju2Af0qrwyxq/CY59uaG
gMunVu4HoBtHzHxkB7TRcF3aUn0DsWkF8dn8ogMxTPYNLrwMEsb6FPTQwnSeS/o0taGhQjpCgVaU
RUAxYAYsivwqfTJbqBcnPnVbyEZ/N8s4zJTbvv5WmL9w4/Tce9PbpUzdxXHgIPWbF0+DA2Ew2WN0
4UrGZ//30AWPrvPIrLIcQx9VBedN7oMExo+ZT8x7oIWMoQ5Z+qhbst6XhY10YVZc9KIY1XiCWcXc
DBNKWZjHJxRh4WzxyUZVfD108V+3ssAiIipDnJ7qGOYoOFp7xnw1P2YUbIljoGvEt9lPY/xTROd/
/PrfmRWLkVCUyGyvHHHfI0C21WjoVwrfAwPk+tB0fXFsDh4peOqDBVI4XCPGIjsbYIfNNMi9wm+j
pzL/5VlHbXhwHJDreOGchTV7m9ostLWtbvxEegWoPtvXiwkr4Pk1BGrorlMzX1FkPaOfx+715P/+
QOHWHxWxaVUaJt9Ck3XvHtGw4pdmAXPY8w66En7lDF17ub5xwCiWfKvqm6wsIOoNVTXqBSwpfdV7
GIzOV5t7F6/x1rnTO1sS2q8gq5/rBTp1dDYbIHsX6ay7YVYpunnwIEElQ3ECL0N75gGxVh8BX/bi
0HQe3XZDUOPwmjck5Af6E0r32/Xl5KHmfLJAg4PsCW5JKGIjSSjex8ZRb9DfAB0fz0r9yatmv+xt
DeJIrRZE1kT81JaBXxZN8pZu3CmQEhdTkhESUrmiFkWgmltvOIKRF3+/MUsPXOOwPrqrcPM5vDNb
3JnP3g25YYF0w4Qtx478guzLMYWUGyqtd/0cGsYDQ+NW1m/WrX5mn64m9cyqsEXsKE6rjqIRbCoy
tN921Elvda3qvuFpzW5r20KKPpqoW2/jfoAmQW6r0SFWtfFhYnkZzrOugTBXoerB08Z2DLq2c5HX
Qvmbaz542gfpYnszJbEBDMOUotc11416H2VJ/EJKk+Vho/Rkm0SjrBnhavfzCQX1C9BfXHobDGSX
Ewrmq5Kk8Yget9ZvNshT9H7hj+9fqx3XprZ/gpnSCfg7LVBOc3C0frL9HwsJ8U+wkJBFth408GLT
+YC2VM008AntnBFfy7GiVv62voTi0+tzmGc2hCdRXCh0NC3YiNy53YHlSTvoHfnhFJ1sN3xm9kRn
4dcR3l3HW6iEo2lm6WgZeLIHxhaYuuighei69enmQwvjDcDsD/HGODrIXeQ+omh6TA9gUN4Ue/RU
HugN25S7wR82T/qpeSoDGT2SeG7yeTj7ODFPVINQOvY4n8MMQsPGeBq8Az6SmLsJbw1TUp9emvRz
Y0KadYoRpRQ+E2jT0HV/Ulr1lzY17uOgJPn7+gKLN3cIXOAKikIkz1XrSK5d+nHZN8wwlfL/OLuu
JbdxbftFrGIOr2CQ1Gp1jn5h2e5uEsw5ff1d6Ll3LEG8Qnl8PPbUuI43AWxs7LhWDjT6+dWa23tT
XwT+9JoI1UD0hI5mHC9fQFBaebHUdMZVSTrD1cCiB0izSfAcn7mz/AlxFq7KF8vM2QmZ903sK3vV
t70Bg7WkDOaguAl92fu6vHWiY+Ksm9XaZkJTJrF96HR0yWwcUWvfCmfLqd5xZgYPuFm1I2RYj2/U
X3aDl/5Q3fj2WnEZqzSz5US/poHmC2vHZ8fGqTxb/tGTYSxOgzI1RPdf1tPyNtz+wijmxibG1V2+
mdxUhBK3Lg8ZO1QEMUbDP4dqq4dp2OMFHkA3NxV3SvXwH85LgaKbiDQAgMipetLFQAdtUOkewOWS
jjJBXOZrqSh8PAvqvjURjBWYjWew57xjOE5t1sZMLxT5c571X1HxO++zaxXJun7OPhrFchUdXTs5
QOQA9Rgq2f3lhZ4TnrOjY6QyQAzDu2BwR5dmcqc0Gr5A60bbt9LmVXakMTAckC/WWSJtQkN/lBs7
I7JM95NBpXcryR5ypTd99KZLAgOwajyPPod7RAYpm6eE+Vby8HOMUZpYbozOVdKrXHUpFQSV7C87
e0bg/aOZGHEl4A1P1bZIaBW3aZK71dgrh6SPQjfEPKOrzGk4oqwgdaIh0VWJGBFB/K4A3YWHgUOQ
ZmQyk5joH53ijwBwrTEkmgt2USSGM3BxuDR9UUGMtNxJIcqLN31SAnPuRaA87O8520AgNaMSi7Zi
VCdON7Afs5S2dZq7UWolwYB+KNSyr5N5fnL617jIDk3Wu/bsPNvWsimyZWeI+I3PaV6Z/h59Ahcc
K0oSR6B0gtWLvPjJrkiCLMzX7Nf+LShtX0cvelTArrNzdsNIkr/MAn9fX0z0A9oZ1F+AxTxd/xC1
OVweuMqd/mHbL7hLmBvbNPQjHwU9CWwnz3b6SBJn3IspzQtHY055XXtO+ibDMrRWeUX7cWc4w1+2
JbB1sTI+GNMwinLWyWfTIgYdTI9bKD8t7VtlWpgXs91MmwWKqq9pKpJKls7GwlDP5/wXywmjuDEh
qfUzr9zqG7xcgeJl14NKhq0RvI1ECaxb9PbdSKTd9Gi+I6X7HvuaC2ZyMu0VP90VNzbGrcm2e5vx
vg0vyyYk95UXHmJfoPFrD4+BNjo0ZDHqA94/6dO2nQx9xDuOOAOe9Nh/Xr5SzOTw5wxtRvcE4OQx
H8jtR0vtsgdyQw70MbBwGDXGZJStpLQCxeWTLeyA8RPdbMBgknGDThV3TLMyypwO0RaalilZRkW+
HTC9doUyQO5pTSff53rXXzkDMDHcGb0jr5fXeVYz+v4CoG7Co8RHKHxQJC9ogSxnfEEVb1T5akDU
7hwKyc3rTZR5dp1tGvnKxOxMq/8ObT/W3+Nmp2S/BJ+xuhFHn8E9AUgV0wi1lRxUwGA6W7zmVw2i
6MX9xLOPqfNdfG3cxb7t91vzZhYUCdZ0H2kEBgwC6vizzj7a5tMgox8M1DkFUghPaM0BV8eMS355
kWs6hecGAx8s9EP5mjtsBAgjqsewUma/aSYlsAFFj4mk4LKY1cQBitQKenJZyxbfQRgZ5gCcAOgu
ZhCzwc/H2PiShqZPyRyqSRg4tA/9sK27hwwPrgXkXYnqpACtq6jVZf1TWA8Xa+GG/eKOVUsx0JYb
+BRpC7SQnky/JtMzALsZSAXRBNZybX+P43vutXXqMuq1FIGvBXRx7QfyYrZwhHbNLzqWwV3Y2M5B
DzZDV5AYXSxksLdqhrHKMqgL19H+Q1DJygxINKnotueLSHmh0cXscTelehcN73K4yUVdKKv37kgE
92xrhWFLsgERifolhdeL6VM0Kg6ym0w2aEc9UPxd1s71y/bH3nCG1RrjOoRdy92yWFw9dw7xZMDd
pe48WdvLotbOyjiyKZw+lLXWxyVGCt3RAhLHTyC4WA3SqdKr2T51IizJ1RDiWBqnGQ04CnG/IU3/
6rK3BQ0pcf4MDyyuXjvbL0uZ2J9yvUtLUT/MmktynFPizEpYppYUFXgLs6e2vDG722k5yMktffz7
3TwWw2lKNWVgcsIsgSs5t1GrE9D8tboHTNsF5KLaSC5LW9NLzOCikR1zBQ7GTU5tpT5MhRoNExJl
b6DdQ0em+p5chQ9zREL/sqRVq4HwFeEH3J8zpPMKrQqzKkNSmm7tZJOp97YlsMhrOo+J7f8T8W0l
j8Jya1SWpa1xQnP5sowfauspDWIdgbqv+UTHUribpYS91Ojj95Z1IG5xMklwJmsCMEiLYUlwBLC8
0OmZVEXeDdRU4BNpn8ZUEGUSgKasHbrzjyfChkr4poRhRuWjUk0chfo+G5sFE8p53BO1ishUbboC
MwyiKVqRSLbmo6MZ48I2EgMipdEAk+t1FzWodO3lPBhnt41ucn1zWd1WbivIx8CSiRFhYDTzYwSD
ojfhkjuwf3mEQiKwAvJPjGGTpfk1UMH7sZbMhzBEhHg/DB0hxOnqMFkd9bQJoXiu7g6PI4rx6Hqv
yfhC991OC3LwIRYPqPNNKCTfOTtn0xfE8UyS+HrriqK0tXzf8efwAzBmGaZFI2HtxbW9Md3iKfLT
Q7gl0iHea1f0UX64vNdCgdyViMa5rsoE66fopdlRkJNF993WgqjpJXSzXbX5EEhkVp6LG06WyL05
y5iHwC2GRFS2gS5PUne6SoK7BXnwAgCvqXdZ3lqy8UQe9+rE/TjaeQ15nddda9fL4DokJcBzvAWC
wM/yJiKvZuPd4IhjkMPBjApMm3CLuQtUxN/El98f0B5aNYCOmcHv6OoVCf/QIojEAUshcNhX9Bqz
c8h0ALMF3eeoVp3qtRFlPXohgJ4Ce4GzDT3THsic+mBsCcLy005QDzTeKiQcnCh2dSVAKhu13S8t
WQ45pkv6dqtP1471aNo7Z3yI+gK8CZlntUEumm45v+/sUx1Q+CC8wDQyZzQ1TKeFBYBpXX3ZVumD
Kr/LkYtpA0+rRZV7ttUnugfMCsaggOgC0+VnSa3WkRazRV+C25dg6UoKpSND1Ylq1GfvJZOCWUwU
ffBknhkwQ3Uqs6A2GtSafLlqy/Z5clQAWRfm82XdXlsOmtxUIE8BQV/jc7KD1oWpsyBckuPoZ458
J3Ar3Msizg4Ha2HMICjkopkHM3mnelR0kpYhbYSqTfU+a4/dAnwYZMyjiMSFqBy1tm/oBkMyB2P/
qsX37hiJOZvUaOBpp/TZUKJrO25eEuev0W9YnIUbgewI0KDOUvINBU4i2u+Qyc7gcY5PWtG5kfEg
6RpmrgXvy5lfA1mgucS0OnQcmSpu+5rJxihVpueuUd2b4ZekePly1+W/Lh/SmhRQJCK7p7J+K37M
dDZGQOaXBvQgmu4T7ZdeToeqsIGVLoKbODdmWBBAbFDOYIoN5oZTfZAku02QsMGCQICsxgQj+IOG
2vQWg5qSvlcMd1p8E+X4ZHxPrH0looNcWyqSTWziCfVUNHudymf9z2E25KiUoxAQWxvL3iFpg64n
EX7Hyt2ygW2JxBm61Fi76amgZTJSZIchqNJrd076mzDVBI/vuggUutGZgSZIvmFeLeUm1o2icOs5
2qEglhA6VL//XjUYnwLSNqjpYzr4dBmGlduAGK/YrNZve7qvrPemTgBO+HVZzNpScCQylA/KjjzR
qZhIbxbwWTUQo6vXuQ7EDjS3XRaxYh3Yqf8rgouuEmD+IuEIEZUtBQttgIulf0SOIUiRrCkYPGyE
CSxPjoLX6UqcObQHpWcr6R4oMNmzEE3vnh2W5PJyzvp9WY36jyDY8FNBWdyC+nKAoGaIPaneLNMP
sLMvQJCMTbAfODfoui1qdxKZv7OYn5PLKTYudxRXIeQqaE+0pc4tMGGfZLY/TOjW1B7GMvcuL3Vl
SzFrjRFFhI8qEqjcnS2mkIIjE72eMF7oDMfoajeSUHsJJ0HpQSSIaelRqGJSdGxrMwS1GlocLaqp
O/RllPu5qX6k4M4WaOTKTmLKGj1eAAiRETpw65otKRsGDSaiTa1nNKV7XdSDWiovSCIXBw2ZKBMs
gZf3kl0kzoPBJQB3Et5iQLfxwVFWlHlbxX3hpk1HxmEgUB6nmElYX82iSs7KjYOVl5F3R+obrxe3
PqoNI/LBsB3LOF3ZeYHWRky4jJEh6jpcFaQiCSqDUw8pWU5Qqo1h0aRYVKLl3uDcaxkadEUVbF4I
35HH2Q+1N2kWOujI6xOV6OFH3SpEE8KmniW5eDGc/ZBRFUmyEKHy2DjaQ7EoMoOnMVCPXpDRcBx4
++WCoYJQTV2ryGNQpYc9Sfpk9FuN2oK68Vnx4vtz4BmAMgzkppg9PL0Sk10OtiFPBsmmfa4GqExo
OiIdgPZbjtc7b1b5LmstwaAY/vlpTKUvO+9jc00VgY/yDctzrLn8l3D7P2TFElLUpACNSklSb3tk
yIq03tvqlRNiKqXxHPmXFo9Ebh9kOYgWILs/61LoRSBhxvB2ksxE7a8aYNW0tp+j1p5QjUxAR86z
N8ukpGksXxsFCZczM/3PZ4MODc1EDLdQPd3ApZPkzBpng3TqS6ii/+1d0mLStPpmKtDQNSxuN3gN
rjoVJfhWFRanZsnIKAHKmDu6yB7McqALFDZDybAHp7GXS8OH3qHZ47JR4e3mP2v8I4k7GmXGbIXS
QFKN0SBdYs0qQWdMu2y0Ba+eSBJ3O3KVppqWQpKZd16IRvalAKhYdheJpgO/g4Vzdft3TXyTtmP3
6tAAzJPE8uLZOllUDC1nV1W/eDm976XEV9E5HCnuIt0o8kbVriK61x3XMZ+K9ndlulr1YtkLhgZ+
jPMB8/uk6W8LRA1J7ZfqC+ZBlPTl8jGsNw2ziVobOBooS7HdO36/tCwEyAq+2ZTCmykGW31j3UeK
hXG1SQtS8HtgbB3jjRaomZ0fafi7aaTIrUK6WZzBK7vBF3wQ80HONvHogzgVNKZel3Mk6kiCUcdy
Bi0GshWxc93GqutIoPWl+1bGeKdIIVdUH+EZwHpZ97QCeuLTjWiaeUF7GGxF3YWek0iHcMj8tOgF
/sLa5YYcQBvb38Vd/uGR2tSEX443YTIkIA5EsD7JHFdePncpsO5aKcD/N9yEIabDowYN53k6o64/
2JnARTqLq3AFAeiNTgYUWGGq+bgq08I5iXOYmaRpf06R5pWO8qJ1pqeCC9YpjUdQJu5sOb125MHN
9fjeHJVbquuBMaSCmHVtV6CBbFKdRVlIZp/ufplgrLvKcEmTVG1v1WTGvEnZ/dacqif4gxTAYDl9
iaKk2Pe9AWwDTGXZMUBdBdrHnn1O++CCM48fswiAfOG0z+pLJdRjBaZ3qnI/tp3aU7VGvlZCUCwO
RuSQrBhHV3eSxzhDisIcl9hNqaHi6IBdoljhg+CLmG/MfdHJKXEOZlcqaQfDiOGDZnZBBzAAQdI8
lChzOtGtNrqNnF9ZABGony8LXr0PR9rB/vzIMBQJSpwShXYgLN3iOQroUvhaMwu0kH3+2fLQ1IoM
DJr8MMN5KsbosxpNjFheSTG6HLlG/HV5HWuqBc7PPxK4l6ZARqad0DACJ+gmsl4nbdfm23R81ab7
HMjS+QHhY+gIlnVWY/++XEdSOXNSmmmy5DbWJRW3yvIaSuEmk6+k4q6hX1kHXK5gtv6DuwkQLgZk
hSwgA5Y43cvGSnNbn7HScOlJEerbXIKn0kaCRC/79LMjOxLDbWhm0jmbmZgGOZdq3MSpH0I1podS
M5Fa3tai5Oa6pTqSyG2mVqZ151SwDgs2Mw+k5ADERxp9ZrGDHnI/L3Zmj9L1R2TsYrpfJkE/0OpV
+Fc8iGpO9zVL8kzpMjxJGlpDVFu6Q9FtN2T2/WVNFYnhouRlrMJZZzawMR7a7jYx3yz18bIIZkb/
/6ND0/vpSsB8GhYF4GeAW7Ad5jsDg0lj7Zr162UxopVwwVU5OnqCxeAtzexAmzAeN0VXGLn3L4th
+syvBsU6oEZ95/B5Yx3Vk4RUE86lbTSfIscU2gel7ohE95IpAtn/9n05aSdPFFv0kUE0wqbWaILj
odVNUQOuXNoXUPZyck1UNmLnVl56t0YFtrEyIlkb2Wo39vTo9Nve+HD0G1n7KK0PSfN09c7pCq8t
S08f95L10zYb11r+No0OC3TyvZw1wEyqNcglvjeu54KoZicjBOqHXQpaJQKsqIpEXdIK7N6KbTgR
ytkGU5rQRyJBaFv4jFFzRJ6goYUPqDu3T3Qia8+mEMthzcSzxBk69jD+iowPZx+Qe9YKc4IiGCNa
4q6QWUJruuvEnn2TWbfF3HzpZv7QmNLusgKuRd7Hgm3OMphpV5jGAMHL9NiP74r6FTmyV9lPZbPr
khQdxkh/7msMabSNwAqv3LETT4XbaeAtWX3SQ3Rp2CQf3sclBYno++UFrgA8spTkH3+I21klC8PE
miEFcINkSNsNnV/KeQFIm6fZP0GSoMQFQd7VKjvolIv5KW8pElLOj1XSeSkNyu5NdTBanAG0WQAH
9P8cO0OdQbkIoG6cwTSSMjLjGc5aUd1P8z7TdloWgAvDm5ZtNANGcp/rrlYIPPizibXvi/UNdvOP
WM6I9pEKEmS4FaRuehDY+ylcQ5pRv5MkBOkeBhncMvw5JBslbkiZAULBQq9YQeZok0kPueqpFsiT
3QRzu529r01B+oAd/JmdAkoxfADktgCeemqnrLRqlUjCrljm4CUzxTjiALrXu9Daten7IIkc1JU3
heF//iuPU8TFCPNZarAdw9JskVlRkJWIlaCqdpl0RatnkIsaxqEbt7ScNkn0mUweqGNyuSWXdXX9
Mh59CKerXYXIsUvwIVbzVvTLrgG/hQJb19NnVXLT/mXWVSQ2nup5OyeBQPhK2Hq8C/xcmw5g2Qlc
FHhZ4XMB1CsLq8AMDyFgInJETNWHE/9ORC1Ma14mpDoyUm0MRez7hhy9SWNj5kvfafD47FcHpUWj
eItAtWrVz6ih11PrWtYj0uOCxfIaxtqvUTQH+CQgIPH2cs/7II9A2pZsgDvJOyOZ3VG9joxrTXlp
hoeyFKjzmfMHSClkhBminY5e7DPQGoZyOixSGbtvwa9g93n32795jDwR99T5qATE2OwR+Yd2nAd/
jyRMw8ZLTt0XgxyCgJBrstkQ198K7LbD3xe2HsCXIco38FSZDouIjs5MDdWsVKOKut7BOwRvh39+
BMEhOBCIxU/88P/3H/zLhuwIfgbf//zzhz7xC3J97Xrb+/vt1/3W29+/3L98vGwFSs1uzLEpwaey
fiiLIYyiKilzNyqvO0MPUQFD30zrBkFA3e8fWxGHynnDDBOkAUgaHdJoB/nGtzjaExkFoDSfsfne
3vMCL8CifeIKVnOuthBiAo0LI0YYOT4LjzQnz0H8SN2U7Pcve+/wI9i8/tbJqy844rOH6XvfjiRx
JhFQsUroxJC0PxxwbK4vWsrawQByBHUtoDCisYCz8bR0yqSlCxPgeW+H4JNsoA7uVuDNfYNS8wpw
LIdbiDLkZZyWkHP48ePX09NTRBbyNJGHBb+XLvv1CaL9a9/dPn5V7uPX40jY/75mAgQO9psgRjrL
sbKtBdwH6sqoRIHogvPCG0A0FXGrQFPYddnd7rC9xPWw9q3rCpZ/3tHECWNX+UgtR6tAGaNmwjxo
PwkeNriZkORtPYGo79m2s53WGak5BnsBDcn5MkBuiObOAZKAB7OAGwBp7N4zS4D1YYEe+3n5Rqxv
5pFQzpOJnHTqMXEAoTnRCH5JCRKR5AXLTV3qfm5eN3fXd9fXvuAUz7LO36d4JJh7Qfp6UGM5hWCY
wJIEwdPm3b0RWZU1kw74+D97qp8enxUpatVQtjzvgHQZdvRuA1V9FunJmefBL4dTSlT5GkX+FvTm
BbsNuRFJ+M7FnqmHiUE69EUpSNVzF15LykJKAV7FTmpvASGh9XvfCzZ3vyv/N7SS6ciWXQPB67tu
AY4EcxYg1cI8XxQIZhqSkrfefXtp/REvwozuxtYfPM/CxSB4LHXS4X8Z/vUVvatu5wPNhZgYSStw
Qb3tZd11eIfre8+PPox7m+wiBrCc/s/hspfUO/z7S4B/PxzwkLLryn7Br/hxjd+/bxP2Cj88dpEv
f5TJLsyFYzK4eFCqw7qXTz7q+9MC75/3m30F+xb8xJvAfoi+QGM6zX+BKiOJjuZizAbxZYyydDJD
bwD6xATDp/j+ASP5QF6x+hv3ihlK7z4QuTV8OAo/EI1gGAcHhAdaA3m42TqtYxAeQ25koG7Vm0Ao
WiYQYM6C6vJ3t8HJAjlBnE3ukkJKYlvD01eS24hEJMes40A+8W8LmfBrxPw2H2slWPLm+s592D1s
dj65unK/vu4/sCW7gN2il/v99t67f3nZ32978gVOWvKRCmISdi25j2VMo4yLwUAtnJ+INNIxxwSX
krpqIYeN204SSnmaks0NMkVhb20Wa6E7AMuLJtfPnEzkgEGzghEvzCmhzYuzSHYo1fOij2h0RkcH
QfDWe+gBeDNmI7lCu7cIhp9ZAW6dbHQOAQ6Qh0Cvwh2KqodDnfZY50QBIAMwD9u10LBnNb7l3PR9
cPmanXk/bHFH0jhjOGtRs7QNuGumZktNFGNuTPN6KjYUwGfdVSiMslZO8UQeZwNrYJ4mvQR5hUOW
t/CrJdp2+ZX9inblLnmoSLNJn2Zv/CUCrVi5UyhCMcIB9PuAF4ozcVpphfVSOniKQT8dJX5X3mmR
4CkWyOCnYKQxLad2gAyGZySjBKn2W0Uu/csntraDRyvh49QaE9NVV0MK6q87Hf1t6qj5fefJw5iS
eBasaVX5TcSLIHnH6DQ/JlzJZaYky4T+DeenXsdEKn1drl1t3F1e1Xdx/EztLUA1skohgDC4Wxbr
gEjTmaBQBwiG6fbqBFKlmCzRdagFsfQWhc9tEUzFq2ptJowKq4/18moLMx9nRp9diKPv4K5fl6BO
V4b4DpqCXUgNg8wJrPxOHz29OtRo+S+uLbzgil8XA7HpdRYJrPLq/T/6AO5GfgePpYoPQHgdktEG
b5qskMJAVz84pvw8Cv0yEqX/V4/5SCh3LR3aYjhzgNB2tr2kumomUG8CK9gWsZusaS8AKYBNBfVE
Doc75nrOOim0Yd3iqUbFflOpftZQTx28eRKEjmvXEQA/KtCs8X6jexGG9ijiUKrFyswafVq1fFg6
gNC/qvPHZa1dFwFYKEb8iDZ+TgSYd5o5V5EtBn805ju9Wfmaq/fLMs494m8T/UcIF1nEDUPZMFHF
l1tQ+qD3TW59SYv6t3xwMt+0E30bpYv8WExZEmRVNV53FeoV/gRkpl2aUUOwr+dZJO6DuIijjtWl
ojpseKx6luyiCxo5M88I99bwGMb3Dt3VTkB7jFlZB2q4jSL6ACbgzFYcPVrctptGZNlDjg9Y2BOp
uLnka/rOlA9G65Zobywlz0EZCLWy+rc8iPorzrxl7snkz0Mdc12qmCOSeXF3s1gwwfSXjVdrfJXt
IGuCmj5d1oHV63m0YG7HUayZ+6rGgkdUYdKHuTrk+hctvctSVu/mkRRmGo8ujNYpUhoxXyAFGKnc
/AaodW7fDkDoNWL3sij2V106Qc4MJCVamO0Ce1hW480oZT7QggUvytndxNgYppH+7UrlVhPLkm4O
dED7a2htKNohVCv30nYJLq/k/Hpycril2J0hh0qO7lctS7w0XfA2BoCVr3qQUF8pKQY7Y7eWvEYt
SdiK8KlWF4m2RjQUY1wJD+fpkXUyjeRJwSI1O/RxfL466z7Aax8uL/JMM9ga/4jha3OTFBq9kkFM
ZpgwQD9GrX7U5dLrVGXr9KEgUF6VxqY2GFQFsG64RdEJxejRXoA30GiuXJV7Wf9F6Seg30Hx1fqX
l3amiWxp8LM15uLoIPk43cFaK/WFDlhaOhm3Eij/1CkSRC6rh3QkgtNE0KKFZm9DhGlHbhENBEmA
B6v4WyIUTCRgDgWUMQgacFZ84jd3QhrFoAZ3G9B5OJH82IjGbb834+TaMhEOiuFILON3vs2tpPjP
eWkUbjiFDyHDIy2frHyBa0Tsx6Lw1eHe0g/WpxxXLoapN5eP6swKQjrYwVGdYQMxgHU/PSqaDSNY
7+YCcfE+QZ2/GH/T3h/C2Lss58wDY3IY9CuWCRYOnpQH88ZzX1LAefZDeLPYlTeVJgnnlDhOthls
hXTZLGiLOYNTZ4cH184AdDxA3EGBfrq2bBmLYtRBDQa36RXEpTuT5v0PK9P2VWccir41Gcrjk9lY
D3Sc0OfoLDLpJbP1FjSU7cK83iFXoQUIDYD1qWjPf78lKAdiCskG3wE6qU8/D18nS/nM5ozVe1W5
NVsS1UGVf4Z4bbtFZNXWDppRFYHpAfMsZ+xORTGElox+TQQAn2H/ywLbYbW4ViI4Z7anvDYfi+Gc
3jbpjXgq0S/dL7fddDcUO9mYvNzYVs5BqQKjEXj2a3YA+WgUF9n1AT7q6SamU91HNgbyXYoyEMN2
kqSRwHsVvK2ru3ckhv350TMet1pahRZ2T7F2o1XifCKvAdmzqLd+7ZqgXoodZDqLbMWpnMgcG33u
KVjcnaswPuSNTmxr68hBV/idCH50/YKAVVRmqMQq3O1TacCRQqFUg+mp65YYsUZGE4PYA/BOxinZ
qWUYGKPeEKnuiYFuEQX4hkZxSCcnGND4PNQjqY0voxYZ3TUdwhASpl1BH3gez/R131RxjCHAedC9
Drh0kfKFroFNqTwD/kUqDxhLvXwV17TIAncGasZIZOBGnm5EZUldvXQZjrfOk20tZ7qbavF0KLXM
FFyQVVEwTKiNgfQXL/KpKMfJoyJ1sLgp7g8YrcNWy0+YNXq8vKLzgAIyQEOFvCferXNoyNypjFln
s3RyWgRWGj8PHT20w+ccfmgj+qbjLiZGD5JPfXxU6OQbalN5YEJlnTQiou/V23Ok1ZxRMKXWycI0
wfYirKnrvUo32gCyalFCas3JOb493N7mKcCv7Q63xwx9yerdQilIXF539Dlt/sO7eSRK5zLpctum
fSPB7rQ6cgjpU1F9dLYXpoI3bE1bjsVwN7QzCzQlG2xFzqNTvc7VbSmCDF+7bSBlQA7WQC8icD9O
FVKPsiGhOSYEIy0CjPbHJMWYbH+12pJUaANG+RUgkLXAHV1bl4PBWLSGYIweJNSnQuPG6tLehEa0
RgjQmRo9/pGfSaISm8PiRv45OpbDuYmdUiMz6kCOhGGi5z41BqCGt7RL/MGw5kc9nJQwANtJAVR6
NKzlXqU4w0+YxNGbHSWqXATFGZpzYnB/P9iq1IH6RaEJ0Dhbx8JuNXMTzPFY7p2mtH51k+Q8lJKT
VRhTVezHJEyc+wmUou6Qh+17jb8FFE6A1HvLanvadHEZpUEk6cAUVys5x8xbiQQ4yfSqw8tZDPOm
cLIu9mEm2gnTXnVpu6omp4G+LFrl93a7NIHVZiYZ8R+8trGquwo52ZzQJGsyAi4ly7UmowpqYGfl
UYcNhr4WKH/FfeUA1GWsb5ymUxZimlPxIfUWfZvrrKeE0nqhpIp0yWsnHQghRVtHvYu+WdW8SgdL
Q5cY3OGxHqbk0OuzeafEuTP53VCNkW9NanabqrT31EqLTJBdmNlGz4DJSGpJDl/iypmsQ5wjfHST
UQNTXpM3uzhqrGBKBngLoR3h9albO5c9Z06s5zGpI8wJgnxoozRdGeS6XRVB4mAEzFUp+lQB5zn9
DOU46d1xAsdCbKiVaCRlzY4daxPT6iMvoAcCrEoTXJUSE3cWmrXCBwvDyY6QCOgsHQLjDfQPdPJh
1h6DB5wgZ6wUq2Jj8F11KMptbPmJHMz1s22jAp7s02lvi/qYVm/kkUjOw5lVVF3sEJO7JnK0lYq0
9BBX942j/7j8MK3uIeajAGwFGE7c/9M9pOnQGA7wUCGHbkcAq5d18pxo5oOMfNdlUWftZywAcP7I
4osHdjTobckACxxAFcrzfacDMc7+qVf+svhtej8ob3qxFQg9XyBDI8a8CIi4EDryoKh25OBhaIDs
V2N63d6W46GZfkfxz7l0EyOY28CiT7jyREFioepIqXo0fVPij8ufce5Inn4Fl1CrTVj1McJXDHHm
NXPqoVXERVQ3Vq8xdUv7/bK4c+2BOM3AfBQCfiBEcO+U1GXVbEQdHhF4aFUtBTq1d/ocCXpbzzuX
GGMTHENg+LCGTh4PJRwHE2NYJU50NB91Z7inQ9xsu9i5MjUk83M1Hd1YQ8jX0WZHy7r20YAv0qtz
NwPcXPCrMJltA5XzuxP/yAwsdupUlMEF0LY9wHWON2Fu9143o7USFF6ADDBi9enyBq/oMls5cuKs
bwuwq9yLGSqg11BSCM3rF+p8pvFMtIaCouxdyn8O882sXs+LCPF69ViPhHLPp4ncx2xq0CLLiraJ
Yr51cR/g9AV35twFwdoYSAZwGCzMVnJrm2paNIXWIlCvfuf5DYhaczgd+S0KAO302vWGe3kzV68o
Wpmwk2ioRBLu1AblqAXjkkJb2/yzARNxUt6E4QyQx8/Lcla370gOdwmbOG0bx8S68mVXZr+63JfV
58si2AmcOjhs6/4shds6Wi0gyMuxlDy6X2SMIQ6i6p1oszgdaJyoBzwqFuEYvwsp36XUvreyPZjK
RVBU62rwZy1sO4/ulUqbHpxEWIthJkSxr6TWxODCTkOQFCrXo4ICMOaoLu/f2upwmdCdjx4IYNtw
z5Eh1SrF5YUq0M6L89uZ3hQDDRJRrL2mCkdy+P7rOG2oEzOQCnACX1VK7ndmhqlrzbu8HJEYXrOn
bNB7GWJ6CaBu4ASI88ar8lbgvp83yMEOwwiBuxfzFyAC5OSM9VhRmaVfKzouXjIN9VM1zBJAhyR5
9OohwrCD0dvKBKc0oX6q9kij2bV0Q2U6sDHN4oc95sNebQFXS8YGWIZ/vxGATgNvJLpMWGH0VJd6
yULQsQBuNBngMzV51rpRPSKfX0pflyWtatDRVnCXfOyrJQPqCZ6cbHwoQ+WjtXRPKb7kXiBo7Xoc
7zl31ZWiXao5xNla46vTVUQpwVhV3wOgC/P8xE7fADN1eWmr2mQjD4UsDHOjOIloAk+rGKTCIG+w
wyCpZeOqBFAh0HgyUYpgzY6hhs0w2/Cqwu09Pa8B10+mCkTJo3TVhOVdREVjmmv7h94vprgOuEv5
fGtaF7mayyiBLAmIWOetKm+7IdA6X3HuVBNILiLbvKYZ2Dp0OH3nvvkyiCQ58lxNyHkbKH9YSudm
y7zLdd03CxED15q7BzXHbLoMPCj0uZ1u3+ToGP+jKl7QElBWkreAxU0x3xv1UIxXcffXPrwCPqI/
0tjXHBlqJyl7WcsgbSre7WLzP5xd2XLcuLL8IkRwAUHwlUvv3VotS35h2BqZ+wKC+9ffpG/EmW6K
Icb4ZR5G50w1wEKhUJWVqStgQCgkprxevva/hT4gDEFJXQP3A7gD51SkZKxSmU/LGgzF5Ua9AUbe
jRpp15I4sam63fDdguztIPqzn5obH9MeX/+EpW+IH4DaMpCtk+fcLjWKDN5J8Ow7bVJs/Oy94aGb
gZH579xz4kbEuCgeLWjG3FoiOQc4hYC32Ir19lUB3UNl+51qQpVPUv6zYIO8M6Kgqx2CriXehMgV
V8770gkBSghpEaiUgOuanXeAVXxihSR3QnFuebeZiGbre4Of9Hjf9ZHd9MNKmF7yWzSFOEeXEAn1
vC2kowxZA04BATDr+6gim73PJLUlRs/M3rWacuVrLmTu+JZ4n0w+habe7GtqoijBYyFQMmi4OIqB
QiyRVKC46CluKR2lkG1dc+mvrHKhGIsa7BRD0XhBn23OoBY1yDItyRAJyAYqJ7Xcw6scwQdwAu64
5XFrawEVpbtZ7PTGJq1XuiRLrweVUfB8QkoAF+KcI0tXsh7dSyNHGWdXxMKu0WOi5HcYaSBW2aXD
nvrn+j/PYYFBBENLgFv+aXHNQeEgpAuAum2x25zGp6SuMpCKoKJhZdbT2EQXM/Z/tolVryUnU/Ix
z4lNCMthKksBvdM8OeFNkJZ5YqKz3oHPSu+2VfgM+ds+/wG4b5TclfSOsW1g8M3XsWLpusQ84+TH
HGXRuU4fq0u1M1t8ZQt8Z1qvbPP+Z1qvDdYuORMyVXCQoHmI6Zo5x1qQBImGQbDC0bWPatgWxX0f
P7AMFc1tJy+SHTUNZIDU6aAWpr4Fq6OEC1c1IiGlk5o5mBrnQdnsaiJJikMkTbend+D1aq0GSkgt
YqStoKlhOA3/zdFFQi/SLaCbV6yUARY2GqPUyD2R2PEpXN6GyoI3FFJPk2Mluy56p+JBJ2sEbEul
hisjQIfeGoFecZBKASP6VJ/ulffYANVMrO0q1n6oo/KKyjLQqOqeFaDfathKzFiIjDfmZxl2JVJD
ryHdjNozKoy9b0t5KcP6yOreNcCLyet0xX0XkAiY0ISOPGCpALGjQXW7YpHqSTOqtHBIGYxsSzCt
/qq1IbY2YER7DVE8fxAKMbKNZpS4hH3DDIKTGtBkZ5ZFq2+alCqH2OJdvfKs+bQZuBZRcQEDLpQZ
kArMf5kZM9DegBtrACdVtcnA8zO8NlFjN8Yx6rZfH+NPV/7M2OT/V9nNqAuC0RwYC8CKJ6IQcl+D
q/c/xzU2szVDsxvfh1pBVvYw1NSmnRp3GduklNoxXcP2fTov04rQBtQNHXCcT9xRYZRnSlcDtdlV
lVu89xDTGozMNVSvEpBPDJ9SXXHVAhMKeDhW7qDfMXFO05V9XfkVf4Ysr/YVVAsFU0r8irazcBEc
IGtj62tq50t7imFQTDNAFg4ZzMxTqAQwSEuK1PGDM01ci19I79Zr/ri0FCRK0/g6KPDQM751kVLx
c01mMnVClPxa6w3xEI+i+6/9UFtaC0eeDUIt9c9Q4a2VoVNjxZqsqAqouMBElAIUGnd8F2u0LWyF
pwn4c8JGeF3ctWfOx9IDrcl4Noog27bJEESPOk+5+OgIZjVty/exZ06aVa3Lg1T7UGSKdlPlBxBb
BwJJERs5DEXpUZ7V9QlEnrjD0szogUetaEld9MkCZeVoLy4SrXfM5GC0kM0f6kMrdFZGdepYQefm
vpepSMbA27BWgPl0a+EM4MKccFxTcjun4y1LdTrX2ExRBc2mjM3faWnQlaC9aGQik0UcRZ41v5ob
gQONcl3icJod0sgCxfDaQ3lxv9AbguYhsDygX7x1Ctbie49jlDoRDrTb9z8qtbJZbwxuD7rVrz1w
aTlo24N8D3IqmKOfvSpjnhtxNyBAxX5i8+LBzx7+woAK7UxkMSCwnmdqSZnoqZVgMWqm4C6F1O7b
3xiYgEGTksqnvFeEELMqaQje+U5p7SCIXki7pgbyOVOAa1kTAB95nwJA1yzmiFILwzCOU6eq+60a
eZaGKYbMJczVjZc4bd1ePY0KiOK0zd+s7l/D0/e7iqhtGbRDlSZYnch/tq3p0EBbSbWW3O16bbM7
SuasascQawuLN7yRcQ96hBsbEuy+XsryJuJ5AjUdvIIhRHa7FgwxjEE6gFTQAhU9HqDvfRU4QH9X
bXxv9QHGqPL01EBAK/B/jtrfXMWTYJAKMjf4ypxdoW2bsatbWBcxIzavNDeJzV9pob9gcnAlSCxe
HhAI1CblS+Svs1PVWDyVUiLitZZ66SLNUTv9VBZrINylL4dx3P+ZmXKqK+fwAWodSoaAN44gWNG7
3skAXIvAyjfG0crXW7M1uw+5Pw0XtrCF0iRPj3lyTssL81cO8+dX7BTD8ZwEKTYKeJ94lIIsGqSO
S8vBwNtHI2NMoTS2mYaY54RITVjdJzl0KMWviRL9b9wTFz2QqxAyUuaMBhbFRI1aQOddG0Go5Z/M
4m5glzDaa/pHIXaG8UC0Z3+tKT+5ws1LdoosSN2QY4AWAiM3t9+QRsWApA5uyarwXkNpKP9H9FvJ
ky3t/iaWQAAEcR4jaZ8q+gVtQxPXF05ArdeOVKudH8Rr/JWLF8qVEe12PbFi5hoa8ri8uuSl8xUA
nddMLG4ZLi0KHWJkvJ860YNp9SPk052BNB8iiPYlNJkItXa8+yGqdmXXlh4mQBj8z9psQbpSCJCD
IDw2Kp4Hg9J4/ogh3+4nD8l3v7UuqvF9xRMX9xB4LXwlcOug8XC7hyigE+iawGQBfEY3QrOjjL6Z
vHjJlcHu/NQ1ctWt87IEn/yrbg2u1lC34aVnVmuE/ct7/e9PmYUYkekNDQTunwrFbUEQXC618Bqj
9spi5QAumEIhBzhpxEsUnuefVVbaKLKJc7ZVCzcZ9rHphsaOYfykG9Y6ngsf9cbW7KNOMCUdqBFE
zsay2fhNBK99gPQ5YXZZnaBx+vUXXQie4IwH4wuYbNCymrcgWQShkrZrEDwTNKlAp9xBhNKoH4U/
ul9bWgqgJvI5PCcYnhWgtLn1HeDRCl5kLXYRFFTVM+t2Bjl02sZSHmpgJUtxNOOVx+fSZk6iohpU
WCBSPsf78KxRrNFH4EzHe4wnhnl/1Lx9AwBevaaLu+Qjk4tA9BI0e1jk7eoUwqpAKXGxyoYfe6QY
kGKB+psBzTQ/Me8Z0D9f7+fSlwN6EbMFkBwEydXs2gtMU5jcx33U9PW2IdyuMdIaNByMlWt6jSum
/tBNXN3mldRKA3U3vGtVzY3luZSOX2qbfi2lXMrDTBVMCWj3gT6L/vn7lSFhGU1djuipjGUFRuuA
pIld55o4Dil9IL2MHng06O++YPVmyItkE8asCW0aMihzfL29i+6K7UU1aqJNRLHz9oNKaiKQczV1
9MR3DHQ+Rh/CCyZquhuiIKhhoLYRu3BtbnrRZa/MztLq3qw7ZgVa6pQxuQfm0m1C9lKEfEus8V4Z
LBtI0ZWlTp4yu+hBh/HvSmfZb8vjXGQdTJrqS6T8wJFMx4le/WAoCAnSbv9zbX7SKroyOItxEHAW
UcFgsEDXvkm/i/Fb5ge2hlpml/1Qw93Kp5w+1VcLnL0jDAw3AeCjY0+1j770+nar0X1gnUxrb9I7
q/7WZBthpJgz2Hf+SghajAvA4/3pRYC7aPr7lUsrvJRo/sKNSP4MYtna1DctdxS0SCNzLUVdXCdK
DNC14oh283sqCXq/JRH2FVUNBVQTEchougHkixmFs6r+Ow3i0kvCTjtoivpEfFV3O7MGt75ILVzl
Ybb/eueXFo+uN5040gCHmDcwASUVsZFTbDyEuE2jPNJ4G8sNJ8lWZOP2a2OfuCfRVMNw6P+szWt8
RawHdRkZeNDndw1uFCIqYTf1A2IXXpDU7bLYzdGVFhjmVF3NMTGT9VzGJ8Rpkj0qph3f9y5x1Xjl
hy0kTfhduPHwWNZAKz+LJHmkAibFsAsQx/ASUd4N2lrbaSlCAwuIwUeUGzDmNvNwK/HDitTwsjGJ
zMQd2gT0mgPmyLRqFNEm6q366evdXrKIRiY41oDfR4VmHjQEQQMzB1UnOm3xXRNIbjfKmJxFq0au
H9RredGSPYzHqOgj4mbAPt6eowGz8U0vcL+WOZhGQOL5Y0zHQ6Rqd2m41jJdCojXuzn9lqszS5s6
0ZBb42q1YqcQP9vmGxu9TgVrxfdeO2ssWsmNFj0EsQG0AzgodC4YV/URhlUFPl8Uho6fyZOpNCtx
aGn/AAzGU27qEILj73ZNdRiPRWXCRJMclPRo9o99um+7lZra4oHHB5q0pdTPOAJe6JVgxXTgg/w+
0clBhOJp4JEHJaYLIPZ/s2+AcjOMamGAat7BV2ogEjILJ15vhDxKVlgnNvKXrz19oWSC4t2/Rmbe
0OK5yswGRtJcuhYqMiRO3KT9+NrKYr4BSC+GpPGs+ixNWPI+aJUYWphVSe6qTgVBS7mPunBHfAh7
JHSHoYljZ3zkgen8lWk865B4oRg6F/FjYA3ErLGFBKDR3Tp6UwmmJipt04Y+9M6ybWb86MBPC+LG
lci4tLUopYAcCzglSPrMIiPrQh4XguBJoI2u3+zH6Rr6m/IJyL7+tTKdvuvj3I9S6cLJCrHQ/CkB
cwiIhxanW8edXbT9dkS5NJ/GZUwrssfon7/Y3+sfMIvOPK5SiJHjB0h12JrjW+Bf6LCtZeA11YOm
PHP9d7k22r0UUq5tzrxW4I7tiIb4nOO6I/pWFHLl8C1lqjoE5BCwwKaMN9btthIfEJlCDjgXoDLR
VU9tv8VkS8muSWJAM037611cCmCoRGFua2LzRaHo1pxU4nbUQwSwID+qVufENXVk/MNIhPe1oaWd
uzY0y04lZl8CELOkAITnT82YQ5B0TbZzye/RCp3ow5ESYAT2di2UhF1J2ynjLt54s4/Ffb/WJVz6
OtcmplVeOT2xsgLRESa09Ak3lxlB/ZwCHBE4tbhPmo+v92xtQdPfr6ylGHap0ZjCERtTTD+WoDmK
McG3ksgvusDVts18OsIAmBUlWFMIOuc2PVfyUde21trzZGkxaCfQSfQWJFnzIpc+TPAtH3rBYD0o
7Ja8laXYycBcabEu+RkDOBM8xxPX8fyx64eKMeKRmTo8QdcdnCMNRAfU+NvXX+YzYgepJ0qEqOTi
n1Cgnn0asH6bedNNBaVe+5kb2VYjOlQgFMAaIUHQh6dO/tI7iNNimjAAuw+kqh1eBk7a8JUTvPi8
55Bum/geQD0wR1LoJetQXs9wxY01xOaitreTHj1gTLEWmFDqiOUUkYDwHYKw1jmjsvoLprM7ewmi
OQ84HLA706bPNiNEI1CNOQoMWRN4Fcj4O6u0mcC0Iv1tpmRP9QTitcAHBBCD8DXVMXi1sgtLyeX1
JswOpgFRq07P8T2ITpy82Vj6aaDuxMMSZIoHIWw8Q92vfWDp3FybnK26TiUfkgC4hEqTm6j+JaNt
0elQAliB5n6GzP7xtX8/8OyAjnqf6yPUqpxuVELsI6p6nekyszoEdRDb4J12zfqXPibbrsu9WMN3
rv47dmr2I2aZLqekBmkkfoRsgGzR0K3IbMo/RuNdsF9DeK77xknolsuVx+5SxOUUertg7ZkABbNd
Rtk2TABSQHRS411gWhjN9E9a/ITR7Jj9ituVj7qUal+bm+11DEGoUkNf0gm76Hs+CI8KfmjMCgo5
qDkGePH/hRNhqhCVG6TbICy4DfE07hgmGktcKNCAa8GURc6jslXlWk6/uC48YfUJBTxxMNzaCSPI
CtMIdkT2NJ2KVmx7NXC5OHO5wvy1aOoP5QL6rhDEnaUUZZWFrIoFAn0DZIqx1YmbFZvB/xnpK7F+
yTem9h2INYDRBPXe7aLAOaMWJdrljsxdMA8w9aFN7hTWoeR2MpsVz5gcbRbkQL7wr7Hpx1xdxioG
J4LQhLG8lfm2xcy3TTit95iDWcsy1kzNckCwYwmaqTCldxdzeE/JPWoAK8tZil6TDD0mLlUops6r
Wuo0h13EcIiyEXbSFA7azhgSJoCHr1haXM2Vpen2uNq4gNZQCIM+vBNXpU10SNb5F9H+/vocLcX/
6+XM/BsATlGGOYyM+ofQH6WIbNXYqupzNghb9nfRGlvE4qquKicz38vMPGjyAZWTwbyUvlsq+zRc
C7oL/o17FdKNwG+itzH3b9ErSRtO96pffmim12Luy9i3UMxWzHc/rbyvt3Dh3E69R/BNog4E9qaZ
12myL+Q4ZeiZ0TpDRDYYZX+mrN9ZpDhmAVtj8KWfD9SULYAueGq3AgZ66xdJ3mt01LGDIGTyOsY9
Yw0CsvCNJrAdSrd4fuMNPvtGaPnHdaajN1ZY38vgkmEkzc/+K53HhGG9sjEPC4x0Ui9hgxqlHYfa
jrfU492auy19nGszs4+TY1oz1Qu4ggISCF06qdhH+hPmom3odX7tBwuR4WpFYBC5/S4RLXU1H7Ei
Lajwrr8DIqKJSyddK+D+udtmERUTwmiPUvzDwpDwrSENPUaBuUGc2QqwOLuphhKDaGAYcDEaHUHx
mxdhAcpDYXk+CtT7EIxe+7gzrVPPpx3HIzCE4BOR2xFgrQ1sNB/gflUgkhyK/J7Xlp95SRWjMBf1
YwAO+yHxO6/GeTN3DToXmEgupO4laanZBhn77z4yrLcxG6pjymsNCqWp6T8kjaa/0QZ6tEVIUADu
FDPYcrSU//GjZLw3Uw0CS2HSGZ4JhhrwbvRBF+NdUDX+Fv9Xoz01klhio8tEDbdVY/IXEMlq38Eo
oOtOXhThWzlwNbJJMJE1wHC7QyMw34A2NbZWgvFSSAGcjRs63sjA6M0uZzn0YRKoKCUqBLiablch
jSvprhenknq5sVK4XDqA19ZmoT9XhW+SP9ayAdQl4EUGRZElRue/e+y1mZkjcaMrrAZChk7Zf1ez
h8R/bJt3sUYDsXDFYEDBBKgRmdokZHvrrmpi4LNhThJDGqqj07skjB29PJJ4C+QQI3ekfvt6WUsv
uxuLs2S09FOjr03USE3rXGDXiuwxlQnovDzDaG2F3kniQY5gWKMo+jwLPPH5o7mGkIku06cZLlPt
CqDOQTCTquovWvwY234DPFTQgm9HHlgweBzDAkFi7HswuybGA96E+zEsDmqubr/ehIXAd/NTZntQ
VzxFCwY/hXYqs/XCcIlRArZcB05TJGA0y1ZOyMJnxsJxK02AX8Wcc4X6zM8jmoF2Li3YU5EWHucl
dO4y/9KQ4jcq7js5yKeS8n++Xuhn7ZAJ264DzIEpJ6BG5qxNZmCYsrcaKPwO34xS2YRq9mJ1ud3G
6ZMlQzvgitOb0gmZDg28/j5CtxNDX0+19kSb+Oyrz71Z4v1r7L/+YZ+/ABJEjCfpFrDWoIWf3XCG
AfK6zlRAuKSWWzDykGwi2GWbKMxskvYrZ3nRmga3xyNlklecBSi04WJM1qNcXfeFO+QmlASAQhoK
VwtecrLG5funOHJ7ByEB5gCPG+i4AV8yecNVcjpmfkF5BFnlTfyUnUv74uyOD0f3t+Xu1rKRz9o+
OFVXnjWnhzVA9tERCBw5bTHu6ywDvlHPTacmtD4HqMRimtiPyT4epVkckpD4R8VMo8hpSxn+9gdd
IU6dMBX9hKy9V7Qh3sUZVwtM/SWpBn1Ev34LE6N/aYOh0zBzEopD2LXGYVCU9F6JFeblQbHyBFuK
Uci7oSgBaJ5hAod/u4FxMMo6bHtg1kjbOj5vzgqXBuDL9A2iWIlXVckzCl/3RrodRQLP7deG6P+8
XW++IYqJgD/pmIOcIFB85qCB1Us17WnoVGQDNLhlU0c4+TE4idf+QN8N7pQrMeJz+W9mcuY2NRmx
JxQmm0NOzmUGgx+W0zvKa5Q5xmCrwIq7w0oo/HSbUgC9gIZCnICI2ychqtSvyriRIJlO6hMZN5R5
ob6SzX7WZ/pjA9VzHXsJcOzsc+qEjW3es9BpXXHBiLvND+Zd9tjbUGTbxL+ZG0CFq7aTU375jazd
viCTsPkls392dvDr68DzB8gw+7BY8L8/Zhb7eZVJoy7MEMI/sWPYUFelg12744k64a/a8ze5DfxZ
4foOZl7BG71SyPiUK832YgpVV7FBNyOL6gHMg0rTV36m+gdHul0adqk/aP5K3PscHWbWZl4cJ4Um
5IidHzx9Ulu6VBuQ/j8XTvZY79TduP3WOnSD5N8Dg+YF08WHZoe51JXhgEUfA9Zuuv9RPf+Ez5K+
j1KRFTq9tWf8bgROKVpxY4ptm39VDqwrB02gBj21WbZmDUJ2JYaFnZg8jPKlXaPF/bSEKcxOM1wT
4hMQvtl/P+9EbgyRkjlKbr7oeri1pPmCt8XKM+nzRfX/JM/YJ4o29h95tSvvQNWn0qAqljlhDXpa
tHXBqt+EW5l5afjfU4Opo4GBLgAuwQE6n/Wuu87IWz4gtIz300uHvraFW6luNh5a5RttNn5jh+FO
F72dBj0kj+/SCNx7O0UHa5a+svDP+zv1CVGxNAyAsZET3B4LJY1HghtlguxnQCzveobkTP3PxwHP
PwtpI0YbIV+Lzv2tFZJaeK6HYzqp7t1BB/D5+XESHTs4T4MNNcjdmprU58+J+W4D7HWYI8OF9ud4
Xn3Onos86AFXc1BGsgG2CaLEHtlRhqd6rXHw6QAggF+bmoU1pjTpYOUwNaTS7uilYWuFo+XFoJLD
JvqQT9QrI4s6DFzAAq0Sb1DAsetijmKbjl4yrASMpcWAbRxFRMhogkNtdhPGkHcHtRuy1jQouvs6
j+QJoptrZfLPdzz2DG9WdMZBeD/xlNy6Q1UM2gCSjgyj201gC73WnMgc79ANs/0i9ErQfMfDL0PW
G1K9p5i86WuQsozxiu8v4Eluf8fs28UBMVoG2gP0e0GZLFpbDAS0bWp4Gf3flYw2A6EYukWhprd+
f30dLn1UdOrxKEFmjExrttNdEvlM5DJD7/l31J41yDTgBer3xwqlja9NLRxx4A/+Z2qO+YvA30nD
CKb0scYcBNSl+6OSvn5tZHE9GF9GUxjOqM1bHzFJCSFsemQOFyZeIAGFwZ9NM1yEv1bSWv5sV7Zm
0SStO4xOTbYsfXQV9dR0OxW8LNT8NaKDFkEuOfIYW2ncLSwQla2JmAjYfKxv5rOaxSMQR4HZsMt+
BzmYBXLkxWCtjA+mFXv/eTOn8RgAVBG+MPM/ezaVphqVel2CvQv1QJVuNW2rTEN3Egy0a7YmH7+5
wHHYwWOOVFQFoznu8duzKHPSt7QHhSAXG6aex8RChV21O7LiIEuH/sbQ7LCFomkrH9e5I4GcHstt
r/+jca9HC8Zs7DY/gnBF0V6KYs+ll/Hnr3d0Ok6fVgkOm4lYRgE/wfR1ry4ExY8EGH1BE6RT4Fcz
iZuUgYADu2s+5bIEa+8/Y7uSfi/u7JXN2dUKPY+UNRNrYtuVnhVv1MzfmTpY85SV63VtcbNYYqRt
lekdZupa4xdnQH6aqM8l76rhuzVtnQjUtBBy+HpDpx//xYbO+bWLbiiBh8fiFLppi0MNTQb6Y5TU
Jdxp8mSFMmbJ2nXVYvb5hl5pMWeKOgIvQAM0CCepTgStk0T0G9GAHqhsVtb3/1PBtyucigl4i6KY
jeRWn32+ManDUW1UkG1r5gC6XQZsKN90uOZbOy+JRbZDklrHigQSE09VqL6okIcGcLuk+1Txzegy
dgH/nReq9guMs/6BRCzYD+lgbqxWV9uf4zj2W0iilPcK4ezIBo2+It+ttoVV0gQTRqXvQ9ppUH5E
fR39YGoMEbauJOw7+iy573Kaa5jK7nuB512aVAPIMHirb1lH6FOXxI11ByL7InbrMa5x5My+991A
b8t2bwUZUzdZEvNXMC2R3C1Qp648pDIj+EP9zPooCx/TR3VgBIXn+4TqILlW1H5bJUpsOoNE0wFT
ZRIQhRzNOrEJRNYbe2LSlj9qVigj24/UvgdvUWaaTtTKDJhaIHmwaU0ggDPX+20cUqu+86M0qPcs
FcGuhgoJTFh99hYWY3rXjUlJnaiQprHJMZXrjBof0J7jBLCIrBzac+SnvtuDQRBZ7I/YBItRagpg
khOc8pIB0gdxyy2JjXrfEPXSC/2UtQSwKxpQVH5zkLBl5U/Qtmw76mubcEgM1NKbnTIEyq4N/GFf
laXLm3awRy7uAi2+BKJ+JYHmKArumjLJgTkdKrv2s/sqTI8YLtiVHMTQCHSAGdQxiDL7/FenhTgo
/Y8oz5lXmf6zQso9ZvOAMgp8qG90zUaS/EliEOBVqS26JwCT2lUkofNlNGLT1KqJY5V/C332rIiG
uFGVtnaYZqdcNr86Abppg5cfosgf8TWOtAeBuG0AjJCAvZ0O/wxdlbkoELAnlRfWngAsuycawP6S
VvKkthIkQaVm2MBbCZsNZv0Qq1l4B+LwWvHKQNM3VTqKx5GN3X1KW/mCR1S5VwE532RVpd35KYQ3
slj2nTuRLLyz0KJ2RIb0qegsdjcyULAnSJV3mNHVP5S2CM6B1kTnNEzNc1WP3YFpkb8JC5YdGYFM
UMt6jjlNWrmasEhr92avb/R2kC58MnZZopgYmGaF3EHD77XjJX/RasNyULfWTES/TN0UsRW8YwBM
LxwVJAwADaVJ+J0O7ctYWSj6Bk3vI9GV9SkmPSiE1KYIXUPK2oNQgXLoy/Tn2DQdpMjzztiEoz++
s9LqbNJEbm0WAyJeElh7UOMG4KBRKuNVGzv27Kdp4OI4WJ7oW5/bpRIwt9FK/ZIHdeeQoWFb0EQW
25GVzCONiPZqSeNzahQKsplm2A5FNoS2X9W/+1qgROhHpunyNmxPRay2D36ajRjilPE38IIkj6rR
V+jw+u1DP/hkU/ogaBUQawM3nMiH3YhW2NHKQv5TSfzsFA6yOag1/tq1MbENtWJbFIRzDyT7wG0X
LEwe/SYLP/o+CN7CIUwvqQZlI/C/t4AW9EP2CKZq9M1Ko/unDZl4LYZOOYMLpdo1HQ5MzVrDHYZQ
uOqgCYcTMzq2WlW29pBopdP3FLYqzUBbdYy2idSyu1Bh417G2kWJotzF3/gGbGzZox9HxCs11Bwb
ifOFMR3T1bNQHNUkrc+EmYM3gtb/aGYoqPd+X26iSIECKZBzG7NUuv3ENn/gOW93kaZUJ9U3/W+K
WRMPBcFhU6iVuB8y1fhRtSzZhQqVEBUElt32mTKcEyhk7TKrGI5GAZ0TI4v6dwCxJXcs8PpvgUJT
fIzOhPKXYTb5e6fx5xB0W7HMPVL5thGwb6iOOHVWeSjcOrDohoXpJYoA/xi6nDk9lJnwoGJ48uPq
mbTgAI/MHZght375lijD3dC9tmPskjoCjQzI/ceE783MuDSZeRa63GCi6AUc2J7WIUKEzX0Kfie7
ztrGCer66Je6E6DEVqZl4oKO6wVAnqcgwLyP9AHptiK0XNMfPFAKx0+ig2CxJ1XT1Xh/sITmjglA
EKQ7IgKgN/SWaYXXpj6cFqdr1A6VIQcnmEj6VMBYGWKFmXS2okaGLTUFELbObfXMydOucuqxOYMB
ZwtF4XskvImdifbOihvXKhRhcyMCtPctVOUR3/YfEAQdikg/qD2FuJtlo2jhFnHxPM3C6X5B7LZg
YDMr8dkreSamhrkJ4xRQUG4lpvnDaptniBNs9CLcsobif5mbG7WKX3zG8EPyXTuSR81sEQwrL+0K
TF4IXITJkSfQuBrRnZCGmyfyTS2yV6VItnUF5YYYw9Os5ee+6J2iKbx4wGNU69S7xvTvhgCiYEis
D5qVHg0U+rOsfad189KEqVeW5T3zsdnIEA6lHjtcBdsRZ/InC6zYbjh9lhkDBT0/KcGgObJVU9wm
xrbtgkuh1Je+1e1Q7x4zkyEnoL10UM05JDWups78KfL6HE+pH+1Jbw8R/UbCMkMYT704yN+1pIYy
AcaVAWrYUlOLoXvRP/tQnWCYKTR6YEN8ozpnGBZFZwrYztA/FRiYtROcAk3WWwjhQnEmT/4ZxtyV
PDwPMRwIIhi6HRhW6MWJwBrH4b6P2qfeZL2DtjekQSmum2m0rCISAZ3JpyRhb3XHj42fetWoveCY
eQ1ycbDzPoYVdSMAHkFe/jBaw0spy18yR0uFW5g767m5wQxT4jCoNKbFgEFejdtDrB5IQF/wgP+h
5UDIgnzplDcqRiOj0qadOCs6nJpYR8Mo7FTCbcepqqxA5lHPo1NcoDKEB/HPPNBPrAk6J4tA+FwF
R+YbR8iP4vOaoV3UkNq0oDZS5vGlBNMOEKl3KhQylEr5heYfqC2y8BAn6SG11HMksj0c8ASxlCNe
XREeqPWRMP4PcOZ7DHL+NEKyL1S6A5vuJm4V4ZpF8A+OyIVp2QHODb7g+lRhlGBTgEDexfgus3ui
PwYqgMdJeNEbq7ZLCVIo8L6wTe+jbCCyO9WIDqYfP4uwexBZcN+MbyFwU2NrvFiQYWwR3hwWyHMS
S3T5NNCGVir+VREboMpQt0iqbD9UbaGG+wQC9HYXGQ9lYnqRagV2y8lbQo27nCln2rKN5revyCG3
yGkPoANId91oPkrIQG1iyZAJAQYRVAl6DUXxpuKutmkRBG6imt/zMf5BY0MHMk1saBw8ING9S6Js
y7L3io476tclcGW+DnQB3ULQetvp8j4Gczrkk11zbC++ZlyK/+PsvHYcV5Ju/UQE6M0tKVdS+a7q
7t03RFt67/n052MB82+J4hHRezAzGGBjKpTJyMjIiBVraUT7MhyLo4Vi4i5Mrd9t3SCe3AoUh/Pa
NqpSt7UMcEI3AZEyn53eQvQUPwh9NIi7lBz6hz5IkWdHSSutcZheP3QpiekmMDwFGij96kXd6b4u
6K1BxHiX91/bTfQ5vuu6vbSP7tJ9dSgOt19i1yrSM3uzhzUF8kaUkciy2530SfrafpWdVySlq438
fN/dy/fGRtwbmxWj8vz9NzM6e5HFRVsag043t0aX2itQvC03o3Xi7glVw9aNJ18o7QKhmqjatP3K
c/CqTPlh/IOoFeQC7PqXr/nCUAW3L1mxZ5xwf2ONjnX6/188/WZ/f/b0q8C/G3nC368zBX0ecaNU
9mDa4viQmyulnqm8csvU7O3e5JGeFxGmKpD2iXTQYdntu5UCwf/HRf5vw4wZCqxUGwG1EaxQ6De8
zbfgZbxvDz+hK/D/pKfY1nfJLn8vVuYpV83O6lgB997Yd5i1ZGd4fUn+iA7vNgoSp+6fL8MmuXu3
ePysvNyvG43T1+PfEiwJNJHn1TPo9QURgJhgj5ZdHLWf8n7Ymw/Fn3rz9gxjzvDkcyKQB7TDd/Gk
r3zP6+LkzPp0cM4qTYVVgfd1ORiDZo/+Nvtc2zXIOwTP9vIXf79yDBc91dI+GhCgs+eA+iyB9Agx
TMEO74s/xWfZoQB70u+kff+a0S8vbTDiPLzsNSW3xWVO44LGRLfEtOysbCiRNkhlzzKzAgyTtslB
EIWPaNcqw12ubUL3kYLlf1iswfiJSi8TJNO8BFtFbtvkAotNkm2zFbcp2d0+PWmvPGbuh525s166
A2WFbbhi+aqSxzc9NzyLsIncakFJ9cIOxIdatAfpTWUwSF4TXVsKa+dmZmENTt/U5YdQW46+lG7B
Q+bH7R38KPXPo825hVlgEwzXlV0Gqmxacfz9Y75Tn2vb9u4rb6Pbpv1eHdL9C9IQz2vnYmELFTCK
kGQBwmJobLY2GUVobSzhsiiqdwkYVrEZ1Lve+nx7gQvRFCtcCRPyGerPWcDRx7yo1YIs3hxQypWZ
0I3sVGxX3GHhO1Ew52XFnLjEpNQsZst6J1ll2rOL4btlvLTGClThQ9T34jOpkFODmoInHo7hKwbp
VirIcbLEd079xnS8g/Wk2OY+3KC4Zte74BRt61PyojretncgXfn83O21R92OnNROnqsnYs3J3aqP
j+MeKbQ72fY27/HKHlzt9OwnTnt0FuaaMs6iPI19J9Xuo+4U6dtgjRZkyQTfEJAaAAYR9r9LE6iv
AaVvUxAyFUz3r82vPFi5oK6iJ4uAdXIiXYeqG1z5pQW1rKnJt5nvdNlvqfzU1cfOJz3ceOZKwrK4
lDNDs93yLJeT4SGKLvNU7NxjYHyTw5V2wwe9w9xrKOGpqkLJmlGQ2RGLx6oCVd74Tr3RP/e2sc3v
o63y+C3fAJZ2vH19HxxbJ7nz7fBRfSrerLtkQwKwF96y7RrM8OqIUEER6dfSsUa69orNtRaoMiZp
B/KI2mwdbNRobU7xKqDMLMxCWRyiSiX6WGh4CMro6Nzl+WO3Bp5d8BCAJ/ieNrXJkKq+9BClbgRN
qbHi+Q+xW9mpjCZJ5pjxhmmyv4xd04L+NaXPcjRouOQs7jGVjU9qtm+qY7tGNL20mnNs3eSmZ4dW
jSrePrWCvzeI7NlmenIruBooTnn724tZ+v7nlmY3ZpNWqA/rkyVVtWOisLDG7XU9SMl+nZuYubuV
ohyXwR3r9DtDpmxjy1taA9vK2w+yLRA3x1+313TlcWQBikZGOQk1MAk3ixZiKhtwxEjkWh2QXZRr
dZmy70PMg/e2oavNmwxxecH4QNvpqpcuovXYeC6GCvmfKvEc31tZyWIecG5h+gVnjuD6KiIbIfNh
+n78GRziu914YND4TjjmnwPnR8tVotviBtzuzl8JU9OJuYhSU34MOTL/Ym6BMfFL09RghTELSEGa
wW7rxyr7HA6U7vreTqpD3om2H6xRTq6ZnH24Eg1SA1lUwRbdLzFzp2Jqo8KTxlAcfW9NzVGSv4XR
zNY42156hHWOKCqJav3qUbEpqxW9kCVXPN/E2UEO8yQxRB8Deh3brrezusaGR11aE3JY8kQQcSTb
zNvgi7MzZvTuYFTTx+qy55hyrl79ue3qVxfjx079a2AWxRnoh+E8w4DiU+F0Cv+1WdPDWFvDLISH
viv7gAZ5kNXaVmuozKNAf3sVKybm5H9N3laG97FNgWyr3ueuPtw2sLxNMJaRciKuqc7CqdvLemtZ
eLAZVrbR7cryVdZfb9v44DW+OJlgVs+hnDOvLT2Iw4IaKGf9c2oHWnZ8F5y8rXnn/xgfxSdt7zmJ
v91ad9LdiuWr5c0sz9wZcZBCLlosV9ssttuv6p9mPz5Vtg+5wIPwrbivAjKVtSfJ1VebWZ1t6qiI
VCYlrGrltu2fdf3X7WVdHVKiN+m7iBkC3VX+GvidpVSlx0RcKNcHy60fp1b3rnVz1zaFek3d5jqo
T/amKTAGPuErnaO9xaHVQ2GESz28p2Nxl2y7rbWlAUSZzFb24R/vzUA1yhlsZGF+Nk6zJka6ADe/
/AGzDQ0sPVFcgx9Av2EnHNCnlu7NP/X911/mbjj2G+/Un9Q/8pbpQDTZT9GbymCDIx4f69EpXBtw
2sq5vParyx80C18U8D1PCeEa9jtK7eWOCr8Lfcftzzz9kctjw6QPbFR8anpRIEYuLzQNKlr4wl20
T2irVMWuy58bOCTy7nsTvtw2dXWR8YWh10ZZl2eRghrfpamo0JgDUTFlZo31EtGIfeni6jQOUXnI
kOhz5KH7oTAWeIpoVt62fX1aJEQgdN5cmqEzXTM7o4KVmS29XMjRULV1aRhbq5I+U7Cf7yQyY9PL
kjFpxqcul+eFqCKn+sScrDWMXzIjYNSnKA++1MYAa07tGDRv/sOquNhALDIhwdouTaK6pXZNQ1W0
k95QGiwR/7ptYPFUTmnc/yzMDkUcj3mEKjo+qDjdVpmmrHigdd9RhNwgOAsF4S60P0dvVCY955cI
lGnlFyw5DchFMPo0+JhYmi1RNVGwYewQ3qGAcYtp3kN98p47e7UWueghZ4ZmKy3UMI7lAEPap/je
IOzRk7PzU3CXOF/kn/LOtOy1OYsPpPCVy5zZnB0+dMpHrdKxyeDrm3gUHfWfhv38bT4FDiAFO/mx
RpW2tJ28aCHfBVlOEjvbzkTNR9J2OEU8dNjVcJv6m956ZohSDEFRdfbYbm970PQH50vUpvlNSpBw
En4Ui85ydTnxwrorIENo3eMI9BtF0TUM6HXJHA/ljqLaQlV1ovm4PAZGXQh5+0Hc/61/ClEp3rc7
ak3twdsblgO2b7vtNojhOclmLUYv26Zox7ze5KDzapqpl70UoJblRIewsftP6c5yeDdumY1EStEp
NtbvUXfGB2/Xj3Z1WmP2XXQh5h7+Z3/eGxFDsLZqj/3GcV/gOy2ZODM3zOfux93r6HT+RnI+3f6k
C6kW+31mc1anDPo2bHx1ar9kdnhHk+xofBUy+0fkoKvB4jf+tt+6X/KHtUr2wquZ9yTzQMg0qMi7
zVtndZqMWjF4kaM274briMFd0R56b6+ZzIIJzy0N96KmuyzSW1t5+V3nQ5emZ7l+XvcS8yuY5h19
10uQherwDL+OaxQl1w3YCX9+tsbpCJ+dmDqQJTcdMZTfK7/K3fg1Oap3ykPJ2NlW3QH6bVbS84Ug
f2Fx7kNhXRH8RCyKg6N+yw79JnwaHrzX9hDbyUPvkMc66Yu4C94l0q9jvv9rf7q0P/OnNJRcEXRp
5Ph3wpP1yaPjXHwON9G9+TZ42/FgUAZ3ijf5kdL4bdPX0enSsny51/FoQlAp+hG8Wb/06AusLTtL
XqmHX4fcSxuzvKB0gy6sOlY3SjCPNRUIo/y1snrQGeJnTwIcVXZ21VnO7aVdty8v/ciYLrwzP+ol
P4rcyWHFfXsvhgfRCTfBb/jFQRzLT92mP8onmk4b5e224cU9nSqBaBZBpjKfqRPHoB1LlT2dIPLh
vsw+t8NKQXrxLPKSRCESQZFrepjCa4V2MlFYentgvuh3NEpPtTDkBzKJ3X9Yz7/G5qdjoFkYgYog
Qy5+jsmdkEDluVLJv+5HTt/qzMbsBBi+RqNSwYYq3LvqptXvQ6PdpgnAVflYSdsx/ymvjTSsbKIx
833ogi3Whk0LCeRNGYcPWjuodmRlwjZT5DU2s0W3OFvi7BgkiNr1RhbijsqL7z4XLZwJK25xncJd
7uLM44cwlluZYTmngBu8kH+30dp3WtwzdeLvRUWKXH+WaWSl6KmZxiK69CRIzlg8ZGAWufeVgxvf
acGbIXiOJ9qKB938kxrDC2eH6etth1y+Ic5+xfQrz052Jku+mXb8Cs/ciIot+70tl1sj+u73T0mj
0aLZ6D7Y3DuF6zBYKd5dbTKyuzxuLNrnuop22+w76n2b9ZmiIjYcanthNHd5UK6ErkUTqKAoMhVW
ykWzXW71JBqMAYXdbvTuCtl05HaN2vbqQ06rmIjuaObSrJw/1gLFN620QbHY0sa9XHjUH++9UTn1
axwSS4YmihZmRyWRMav5dqHeE8keqr1BCKNt520y66hlL568ve0Ui3aQZ6c9zZg646qXPlHEQVTX
oom4tmYdJfGnWMBo2oOVY6B1d9vUdRbG5tFTgucTTm4GW2a20lZXhV6PMqetjm733mujLfoHKY6c
JHsSsne9OWXMdqTmZshXljn96YvnxMz0LAuL4CXXhiLOGKuA2SC9kyXB0ZRHw3+PzJW06ANpM7el
UT5G5pnYrM2nqilWeMkgZpmTW+q9msmvQ/tmtfnW8zIUHgHGKN2DKJKlCCYxek2ObFrJtXVeaYxZ
o5v18RHODnnQ1IxO9GnmGLL12YdDzm/VnRWajl+KX8tAPtWeuln5sNM1c2UTcWkqNGD/gB9dOpHQ
D4rveqy4j7S3XhaPwiAhL1hHTqR797qEBlVkHUWg2Zr7K4H04bb9hY/LDD41Yv4LStt5iyrOKzUZ
mFJ0sgjFY+DfkXtv+hHYXUtmwMY2SiWaIMrhGofG0uGhR0qJASolGr+z61dSyjQO5JohzEKx1Sa1
DR0p735ChHsrzZUFUyhvGEwsfrCIzt+qxDu9zzNQ603h7iiSbeqsguewBK0uryS311kF6tXTuCAI
BCzCyHv5Oc2gCV3TZLY0GN1XE41ypQFRIUZbySz2XfXcWqLTNu5OD9eqNourPLM8ixBeU2p9LmA5
t546N3RqxokEqscNLGi3fWYpGLFIQjjUfaDm5lAuYRhpRSack3pUjmoAB22e3fuCt1HychslKPfl
/i4zGf7xTwy47CtmLG7/hMXFIiBAeVGxrrm+R6ljAC9hsYbxXrUPNSMHOZ2zfo1abCEiUCsCPCbT
zAImr11+zsZM3ErUWGkqNcfShHmL6Rq9kH4KaX0Qkv4udvv97aVdP/UnFzK5V8Cp0gyYH0mzT5CR
FrAZhQctOwTaUfL2ZXxQwa+ZB3/cJMYXTbhPrZ0cvgsplCiIfhlPxZp+4OLa4XtCYAVIESwXs7Ur
Vu8LCEI5ob9J0CdU3gztwSxd9MtPVqztbi972slZHGTV/2dNm4EZ0NcKjLYgDuqm69Til6KC7oWa
4G0rC+FORg+CzUUXARXGWdRxY+rdTTOiuyjWTg7EILSa11TKT74SvfZW+XLb3OJJIeww/k3+Cux4
Zm+AtskfVClDJQ2xWikHir+LwMur+UOaOOgGucGrm34OzMBp8i+3jS+kdMBp/rU9e2y01hCGk+aK
I1a0dPpy37RrUnBLH03lNQglHu56JfFquLnpMrFGIBDarRk2jiYOp9xcwwZd8y1xJKgyTvC5SWdl
LjmnNSqTiTVs5r5iJXv4HVR7VEH5J6ZnbVqtj/d+kz2Ehn5CXMfbVIMa2r6HgkLiae+IN9XQpibD
ytX9cUXNXRYmFCINWsrqdWF3kAyqcnzcUglgzmcEngGBQvvVMsOhQkCjZf6uSn9YASqDWrlXm9KR
pPQQMPhp6odIq5l4pZqnByfX1Pc+4Io+X6U+WPICWj/MFnDNITg6yy8Mted7mHiBMAxOFx6b6Gvo
2oaycSvvPVTzOzX4KlW8aPTuDbHQXRiWiHXUK+duyVFwD2qmpOTXqGM+CATKI1dwoAg1wz5Sf4BR
m+H6qlwp/SxbIvcHYcxL6SPDPMvhJKMq4kYioQlVyFiRPQu7ZKu05kqUXrqADLShYeJAZBhWnsvg
2IsKM8JlkjumD29ydQiiX0GW7dRV5pPplM6dDBQZID3Kr9fiP+kQaGEdFjmSSUBxtz7MRjtNLGuy
CKF9hxXI+MLMuXRIfCO/r4yKBqpeSic1zVve5Ja3FtGmODz/PTBMcCNocPQZ8+d4F5K9MGWVOxoP
kexXI/yR662hftXkfZHuY0aQ1tql17VSTv+5yelbnH3SIGyy1ogwOTjSpvzCw/H1B5OnvALs5gQj
vv189H8Lz41jbJKV6sPSZz43Pd0nZ6ZNtatzNFKYZg3eC9GJZQahhieZs347Vi/dS+d2prv4zI6b
uGJWNdgR5HgnFIITWb2DNuNdk+W2IvgroWvpaj83N/PeXO3bSAQaD6zvdSx7yDU+dcGrKGwyN7MF
aWUTQbotOQ1ELxIipfzTeUozhgl6GcrH5a6gtJiUPddRVVQQd3Bc9WNZy4Wy9Sg97oakLj+LKFU+
C5o1KMfaSGhDdrnU7/RIARcIE+/g7dRxGF7kIRMNSGoUJX4m8hX7vEtV4xC4Uf89kvpMh4vPU7b+
6BGCPdOLTlVhMWcql77KrJEOkHfba0J5jEUKcMF0ZJRUdgWELETpl1WL1UGuumjYiAm9603rh/A1
Vr1rPmoCGny2JJn5s+Kp4lshS/FXTUzg6BQkE9o0qxI9eouo1IEpz+rwrkk6xsrrwYo2kuEzpF6a
zWNruIpmx6LgfZfKAF5TWS8/KYXS5ZuhKbptE9biN+RRiTMq5fqM/q/n6zvNL+Sjx8B/Ytd5RyMq
qTpt4h4TwLRy5hkulWJ1E1WjeGAyF4hcHTfyiAZIb8V22KNedKhAfxy7yLcap/BCBg4lqG2HxrD+
hGNS3AlC5e95pg8bK3Z9/UjzJGNGd2jZt4xNtr0KFN6mMJrGEaNad51GVJPfRT40D/poZQydRqHb
7AKXOWO7LEPtTwKg5bsU1IPpRF5V/mwqKf2UBdkIwKoYzE1bwtZmjxHh+9XIDO+xlHoxdLwB0XZ4
sqD9q8cCFvQovOOmISXvLHPfpq7cO35e3yV1Ex5HJDDumqGQ78S6N78Xfd4FEO/4KBCUFS4mlL2S
HjVtUJKHVMvMrSy0AZM9cZOelKx1H5iLE8rDkEoMPUWyKDwkDc5rU69IzI1LWVx1ymEs4KMwNCt7
yfvQP+nloMA5mY/FiDxHwXiL0WaVtu0j39uFflc9KtoofepQpKPDXbRjYssKFcXnXGvTfNt0UuM9
CHWp3PcQpGyVRrF+kL0Ve4AdKXSDeEWych8vJqbUEy0IuInkyscj5CzglGWN5ySIOsML6rjynjkV
JfgnCh4VGj/hQcn+lONmYNDVXJNpWjLNU4oCi4nCoQa57GWs61XD7YSQjKSJ6/uqbR8171ckI5Ac
5QyWjvbQtbtM7pjTC+wqzmgrrgGfFsIfOHOJeQwQ9lSUZ+EvZdoLkQpED6D4sGVnr0EIpXIiRccP
0pV3zcINAj8a6BdDk0UgOLP8S9CkuMhrYXpx3OeJ7gTVYYDNQ1vrSi+tiVoKIyYyoKIrhrR86IiX
hZczxqlSSCpU2JjFvontYCw0tFrEoNmMnhRB69Lo3RqeccE6qR2DOiKjZTqw9MtvKlVRlSsiVE2R
9bXTi41MA96AJSk2vyeMldbPt6/LJR+6sDd7VwVNanXtxEFlmP2myN8tvp3YJ1u4cJ8NpbQzn2Fe
RGUgRJTFfWxZTufKK9fawpelEitNAATKWBSyLtfsmr4ijQOT9IUUfQniAHxT+VAL4p3AUPLt9a6Z
mrb/7LR6Vhb4XA3ky3p4MAtIsHHeuqcx3q/s7NKHBPgDaAth2anTd2lJ6QerNIcudcI23boJXNuy
kH0S+m4bGskWMu5t32d/n7IDF+YVwmlUgYzNbKZZI5Ryi+sGFDMqsSELce9CpuP/ehMZwkJGk8Yf
7/951Wowy8y3vDwHcuduSu0AmRDp1huX1G07S+9C0FuTnJ46Ja7z8DJQbVRyL8idlIP2tegjpg10
6BA0p25jARk3ffoVfhgNqAVAI6TbAxnKtzAw0WIJGPC9Tz3JOPlVax18j7aS6+beyQ86YQuZflvx
3tAjdxPVYKz7WDeZyytbmoq3l7HwkOJlI/NlLP4DEdrME3I59hRPoLshJOUmUqhlxmaob3Jd29+2
tPS8vzA1i8fkAGEaJZiKooNR/iNbz3r+2BT3fv4zGjfK+E2EKss9yO2XLHoNwb2t2F9IT/ELQhd0
dpPXT2/os+MFSVAnl03JN1EqGxIvaJLSbTx+g5+buY1vkMHL8UbKRwdFo9umFzb5wvLM9bVgiESa
ebhKYW3y5E0Zhn2l/n37UBUVFWIB0GfXHVR4t8UuF3lCltpvT/GfXN1aiRoLRYYLC1P8OttA2aqj
UfGwIIkt3uz6L5qR/n2UIDTQOqOOxpj2XLGoLESjjWGNcEwxf00r4bvnxrvEzf/DA/fCzqxs5sVJ
kHgmdhAWtzJKSMLeDx5CwO0WdYQvkUfBacULFl5/mGRZk4QfNPQzL4BMRTITjeuyHvxNltVP4Whs
6149TqpgRjKsBKhFcyZ/0+Cmpow/M2cMQqnEEo9N3fX2EtqSWqFv5Hxi4vAf/GYl7K5Zm/lGZRpe
nw1Y88PXsWPoSv5VRQ+1tlNEb2Ufpzgxq02oEGmggsghhgl+lhWoUSCPfjfi6Ppv1dhaxr7v/sTh
m0V3vmh+9WqxEjmW1gYGGH3FCXkDc+Ol3wtww2S+FxXOOIRbLXNzxqTVHjKx0Bl8IMhC3//664BB
4sNrC6biKXuffbvE7zOL2SR6ShlUdL3+5HnaXuYdt7Ky6avMt5LHzKSbDeTvajQgtgKC/UQo2iff
Kre0rX7rl49DbK3YWdrBs8RxjuVUXIqrY0xmY5RfM1G0s+B9gCMndw+DsFL0WApS56nNzBHhMktL
EAGpIyNPmYLF9fx/bn+cpU1DTw3kNnvGyN/sHquHMYEvBopLrzTgQIIUCd6zUH5abckvZmn/Gpqn
2yksZe3Y0VkcG4uyiPA5iKzHINUdAQpdw1P3rSfsb69t6WydrW3eyRgT2Yj8qOVDtZ/0+Nl0/8j9
XVBtx/jZTz6l1pqi58pezqFSIZhMMZjs+e6DiQhZBnPbZ3UNDr7oE2cbqVweYD8sSq+aNtLV0E3t
QvoGCPyu9J+XfPx866YfcXY7ooU9SJ2FEbWubbk/SM2vUn3Rgp+6tr39kRY3DQIT3mC0SZB7vLTU
SaNqDBmbJoQhL/t6owQHhNsM8ettO4v+d2ZntiIjE3uzkSb/M82tAXOsmdPW7oNdKEv/aK569NU1
Yd81k7PAp2VaLcUjJsX0d+lufP+1GjykVJxI+2kka0WK5Y2ESWAanZlk8S43cvAqM5aN6RnkQYHT
PuaQxbXBixatJYCLvqERL6CTlcBWzm4QxR9ThdLgFDIC2uhbId6VRuik1jbh1X77q63Zki8XhfBy
ETUKtlpJ2shJs43jo0cdJoruxf90sM7WNfNEIxxp5pXYGv1kF/nuiUbF4fZylhrlINL/3buZF3Zp
K8M+i416El6WECPoofE41uGxHHdRR3pjx/mhDg+CNjh68N5Zr3r9PMCKV9RfVn7LtHfz+/L8t8zd
sxCSvFT5LQJNifJEv9I2LFiqK8/O9ZPFDSrDIxYyPr+lL7VifHKSK+OMP9HYNnjazlFTAs1zz6wG
opgp/xMp1LSK7lFoqIBI0X6wMntMy01ffkutOOBqTf6T/UmqkiYjMKY5K0YLE2tvuiM3q6TfKUoL
iV8M7Ppd1FtbTZSDoPp2m7jfVb386kkrb4/F1yMQNYniFxWEK/amTGlaPTZZfdt96VJ948rlZjDp
rlOjtyu6NhSTt3kf4Rv91tOir9SIt64ObV6SrbVbr+4TarHgjHSwqpQXeVFeHrFsTOtGbijMjFZi
6+nTxCJ4+2NfHeKZhSlynV0mMIsmaahiwZJ+BcYuzg6xluNyb43xt9nMzNL0S84s9SP0h11NE30U
ZQDs0BeEoyPDhC4kayM907ZcOPDM1BT8z0yJoa5WAfKMTi9/9jyGDz7BpHp7366hhR82pubTBDOB
au/Shqp7WiV4bFxhTBJCW32T3Au/tWP3RhNxf9vYVbL0YWvSHEXHDVTtzFbH3GdntmME3/8vI9hF
CLMFeW4XECVa3xVh565NDi9v4P8ZnJOrS0qoFkKJwbpOt3rPUKBe7yR1lSntKsxdLmz+4Il6JmWG
AjvwubbOWxVu5F+l6bR75J9qWwo35e72Tq4tbH5nCTCqZymeMcgvqrpJ40+isuIZayZmV1VXNqqB
jjRrig5JuG/zR89fWcVyWPj388xuKiPQxx4hejgWeyesPRLNtQbydEKuTpBKaRN4BTDHK/hU6YcG
QQnUKD2ysP9ciqoNobYn3AXDl9hfi0LL5oBY6ChhStYcvakZFcjRFHNUrzZpuEu9zu4ayUYBxZLu
i1+3nWBx+9R/rc2coI6GIB3LafvQERX0l1FYu77XLMx8IA1DQWrQW3YiZT+Ex7z8lHmvpUpZbt+E
94nklCEovJ1Y/6ZorDUrkfa6nTEdKyhJEReFrY5h5svY5HaQ6zcuLij4EplmYrTDuxoIpQVtqZkx
Jepyuyl98RobevLE2BZAcE2kWsPjmU62pHpr5+4qAZ5+Ef1BCB5oKV3p+lW9nPfQjMHqItyH8rbq
jjUyvNXKZbZ49M6szC+zPFSULlKZ7aiVxwgQsAtpboyYz23/WQzHZ2ZmN5nSwcQcwL0OV3JcnzSj
g9ZXkI5hH+gbqHGPphX7TOZ6J7XI1jpjSzNhFzs5HaWzu60rc2jNDXbyleKJ9gTn0D8UmdODeFJe
kk25lV+JnodxJSta+36zGyjr/VwxM5acIFkgyrsy+gS/tVisXHSL5+bfnf2A7pwtro39SJQLzKQS
6gMqtJHeyoDRiovMI43vs4BkWojPBSrnO5mSyqCtVMjXjMwCjB5Hijmak7ebn+g2uxYYhs1/8MGJ
XBT6OOLzPDP0PFErxJwBoj59EjUnYeATemH3OY4Q03W61TfBFLHmFwIKz+hyETipF86WJEUQgw06
9Wu1G21XObXtn9iFxehRKKETyLadcjCSfwb3IdeeszW+w+unGeEDdXe6o5QQqUPM3C9VI38MIPp0
uhdrp+6z1/GQRbZ6V2/vh40BpsG+L52GVPJvSy0fdmnGmio9dyYaLg8bLKppKLh55LRh9b30hZ3e
f/MBxPfamxJV27//pFM7gmQSKDxPr0tjZRGD2RlLXBPNl348JeGPXjEhkgbte4Kc3ycl+g8W4Yem
9gun2FXlXsi1VEaugWvKzE5D9U8F+4TZP/pm5yDf8lZlUKZQe75tdCmU0JzldQVWw+J5d7nMrEWF
SRNbktnGskU0l9uTq0He+l8eAROFJV0qJn+ukKqZgv5lXaI/YgrWtnLHu8KndT9mu9vLWXwIIJQF
1JwRDegGZyWXKDcS39U6fESxjkP5NKK54JeAdHR9myAE4Rf+s2pIr0OIvhSzfrfNL4Ua05yIAQFN
m9CyXO5m2Zdh5Zo8QxRYE5iAG5vvq6/QZRt0QBiAm3rdMxvoJkJYr5BOiKm50zgNuSDuxmoNAL3o
GJQZ/2dm+udnwV9UYjMzprSMOQ27kXkkJrsm/KSuoRXX7MwOtdIEiHGZPDqmUaEA0FuUfC8kELBr
HMVLecJUN/3fgmZXdRv4Zt6jfPWBEIDuUI0/1SqKDdDqB4fKPCb/6Wgh7QkWCm4eZd4w6FJqtQJV
OcePd8P4VdQPpnDq1xRXl9yB9jZzg+SYGhWSy+80qG0ee0JDLlBA5t0z4wxIaO1puJQJnBuZ3Tet
Moahm2BE0JMXUW9equjt9slZszDL0buqpv6bTHEI9QGpfyqGFUDPYhoOIk0DAQCASp9PvKCgEnig
9Pj+5hcxe7Sa0yB/Epr30H9BScx/EB5MCazsSkRYcu8zq/Onm4xcgQ4il8wAwiLX/FzTPMrNTaCu
NGKX3mzndmZu4JVi10MAFTlSoaf7QB5e2v5LOQK2GH8mNBttI/px+4stOt6/+6nNfAKZQPqY0+Nd
UqnGVuhJNq9WuJKCrm3fzC2Cxg8zF50GZyjvW2s/0goddVv+L8HufPcm7zwLdoLQ9HpoYKaTUQfp
BzvRfzB4legvt/fseoKQFObc0Cx4t3pmGWWHoYpcwhu+jy4f7MHNX8u+QVcH5UFNdjpQm7ftLpwu
+HeZl2CUBWi4OttGOcnNqjS4FSOjPdap8egq325bWDpemLAmcmZGJq5kaV0t63rLxQSKa4/FVC3I
RzsAHpwgDjN0BfWxo6Gkm0772ntf5dw73P4BC54CXg98ADAfVYUq+/IT6m0jJSAEpmsRRHm2D9Wv
vvhN+w/h9sLM9DPOPIV5r6wZdMyg17N36/6pVos/Q1Zvb69m4ThfmJndinUzFm1QYyauwge1YQgT
VqCX3rAeysy1LSoGt+0tXI7GhC61TLAO/PfMXigJYhEyyemEevFZRdzJb/4wubwXuk+4lN1nDDp1
K2d7cY1nNqd/fraVgip0WlHLU8jalOOnMnqxbSUP7HBNv2MhUkENzjNpUgrg+p8tLggN+KQqDIWJ
sG1MfwdI+4gM1t9imEAGnJuZrUcbGNopxGk9wq7Qn8MKePjKe3n6pbN3H9hNOpcytUAWMjvHUaJH
McAfLvtGsVNAqSV1LLsla5KVu9sesRgywL7S9qHdTMfj8utIKcJ1lokpVLK2jX4Ivb8eG5v2y4LP
neSF/zUnKPe4FodYM6eIQS9Pfh8UmSLzykdZcjJJ1CGM4E0FFmC2Yx6aeILXoNSkhtLe9Wl0hCok
HiqjD63l1HFPJTXIDrf3bsnhJORV4EUk9eM5cLl3Iew2Y5BD9enXzIxYZQLdpNV2u0AZVxxiKeqd
W5qFo9rz4iiMWN7UyskbNK9a686DhK4MspUEamlRsjYBr6Yuy9WDuIp7aIwjqsJVV2w7ESKiUN/G
hr/ywZZcXAYwLOHoOi+52Qdj5sSKs4CSkAWaPRj2Krtonui0DWtMwEt7d25pdumDfB3doWdBqbAb
e1C8BoMZ21b5dNsZlg7SuZmZM9RBU6YlvVogG9GT0Vn7COax2yaWV2Lweucoaeo8emeCJBTM11BC
L37WOsXcL0az1bqVFHPRAYCL/c/KLL4J0J5qylQ1VpT7rLkb/K2nr7izvLQSBWj1NJJO0Xyu6ZL3
bYKirEaAsxsn/pXfB6/D8U1AxaY/aLsS9kjE7u7/H2nftSs5rgT5RQLkRb3KlDvemxehrbyjDCl9
/YbO7p2uYmmL6Jm3Rh+gUiSTyWQyMoLcgfjrNt4oVw8qeAjLt8vTuTbQ448QNlXRumCR/PqI+pZb
rxD49JM8uGxjzSuObQhnEpvAQd3mGKi78Auhvko0iVOsRT4w/iy8QmgQBpbiNAjxQs+5Q3Acpdn8
vSmTawgwXuVGtikWTs6WwGIiK/mvpRGgMoLkCupYaJ4QbFo1zRgEWWFzbAJNvc0K5rVl7YH32LfR
DKXjcUwyzLV4cWxSWKxxQbI3KuJFWzq3phb5Oit/jI0Wli7ZjI4MDiEbobBuJvA7RmRjVqca/VW9
yb9FjdLtAdx/r0f1Q3UXgeTUvS0tVSZx8dVIKZ7+C1rfBqMLynWiJETvNsbkcsxuXNBPdGP6Gto4
Rqff4ZgJuj4L5jZ6HEdjkyhNSOJvlpveR7YkCqy71Z8lFqOAOuS8aPARswP9Z7VBGc8i6gjeCuUb
r6MPtdZuoO3z9y8eDqqwoLJGYRQ5g5CNdE7aOW6EVS66HW5PBgAfc+orfS25rq/VD2EIXA7g4tJR
KhA8eNShhUxrDM9Rh1s1t/2psMGW425bJbsq84+elHuLx6EVTztLq35djgqr4W+p6aFzDfx0IotW
PxQgzLWX/I6TwwhwgR6PfuJ+izXZTpVZEg4/0L6mUdc58CU9emzs13zO924Xbyw0alwe06rDHI1J
mFHTGCs2U4zJjcm7UzlIjJ3dwOs7tL8GNAG3i2ZLguvas5yDIfwzj0JQqPAnQhhsJlmz0wvqZxb0
r1tQ2LrFDYqAiOfafQwopZ6pu2jon8rGvnNS1ntKX2wBpPO0UfZOuRqo/uxe8Rk45a7KwZCGjbNc
65KNC40tM4jQeZPLuntWp/zIlDD8GGXovkgx/AnarabhlcUOKtQLgiOKkVSlz5dXeFnBC3HJEmKi
oZZqypeRUVz71ek9QrW4Jf8CfbWobP0v+llC4Cn7Skm6AoOaQRlvUS+tZBeS1dh+ZGH5+9GFtCG8
cKoJ4+A8fTPc/joZ7GCMXiOahKadhmnyTc4RJpk8Ed5XZjXp6xJGFeYEZqL7pEu38WhKduFqvmEb
uJGAHgcNFEIAdYqusdwcl63YsTYsw31uLrb/xg3+mBAKgg1PmaVGCClsag6Zk1zbZvIKiprdZTOr
ketoJMbpKtVGjxmbMBJzive0a2608VGrCNA3tuwwWH7qzLGhnaWaug46LFWYNDwjoc8jcfFoNYOS
EkwK0BbsPMt41cuP2gb51p3FvMocvWEALEcynevH/ZF1YT6tse/xCLksmfJWmw92ckiIz5orUFMW
w3cbH0Kh5o2C+ehlTnh5kleD1ZFtYZLVajCqyIRtuwdlaubP9jZGj3FcvoyyG/paTdRBhvrPLAtH
UVLxhJEcszz019YYNnbmWeN2TunCn2Qoj4UejOTf5BMOOHOWzYBGG+FQanHKM7NeVhZkPRUdPRsP
yBVRtuCtk+y81alEGz74TUHzgl6iU39F81Bd2Dqu6Jo9AyiogUfU3BZq588mmmJkFaK13YFL+sKx
iFZtkHKcWpvq2LQUs0aGbzidR/PiZ9+6ow/GzNSbdevlspusVn3BjwSOnK8WeLEgFdcuAYUazJUp
NJq7vLnuu7YOrD7m+zGb7O1gGz/6tO089BTUgcEJINPR/FTajazR9Hzk6GfCt6A9wkalT3zJZmiE
dG0G/AN0wL3R3KfNZ0bep3J/ecjnywkzYDpB84CB52UxXqsNiQuCjQlvzUOdF3sbpB8JOKsK4wPv
L5JM5vx0OLUmxIDeQLOg1sIarbqg1XUUXO7Z9Hh5SOtGXIiZobCICrCwGfQk57GDnjC0g7EfjNv8
njjjS531sl7wtUMI5ytwK+itB8GQEFUat6Wt2YPnvmb13hxaP2tl74jnZzheQpcKxQJMAdutcIbX
kxoZuTkimLSvpPrWjA+ATbBpxO4DcCNkgOP89eQBOKEDM4AgBkiOMHkA3/d5EcEgm55TAnICe6+2
icTIim+fGFn+fpSZjGoS6xDrWxCZfj88TdXGme/G4vvlocisLK5/ZEUxOUksB0OBNCuEfCtvTJ5N
9ZHEH5ftrPgbRoOtCswqmjnFoDGZasSHHqNpm3s2PlTqXSqrXq/s0hMTwpnSzyyupsWExd9iZ6/R
IEYrjPm7kjGNn7u0gc5rqGuCBGTpTRXmDHm2VbYj/0J+xdR9jJRCclStzRbQscBaqcYigyN49NzN
OIwjPM10dAOSOUK+VVxSdltbeIKTDpQQuF+jFH+68EMCfsavl5jRfOyMjQGeqDy6gzaE9/cLf2xH
SOGtceB6vVRclegQF1C4cV5MW7Yh11YEj5B4BkQRETJ1wgnIJ9JHpY0yZc10VNfAgCTBE34VIU/T
QtwtUeVayFHRlyN2xNiK06h8xE2kuc429v5TB5Nu0IbRZ7edwtJTvdcb/WBsrDDaG7P3VgJGPx7i
oIeispKhAuZ9i0LION5MW1kKvgLNw6dhBU0NzTLIA4RoRFU3q6YKt4nBaryOP6sQuEscdKvElkfr
G9f9bdrZQ28Mmzx7UMcO3TvK86AbgapRPGnWCF/oq7m86it7EWcymBAMpAkIlELUpwOUUsH2iuq0
XVxF83BFU21rtNZmwracZskzxeoUQC0BuxK1arizMAV1XeQ5W8DytJubj8mJoDVbzmgu8uuiwH04
mxbAQja01q5SSpA6muboeDN32CGGDkLoDnNBvNyegNzqBwJEKjjiupcIhcZ7NOiYf49LMha039L0
jZBFxGewVmsbFY/JmB71o4j2cxEw3GucIuD5VV2/zS+XV2NleywgVXM5I/Hu9qW/cxTkuT7WLgXt
lk+MZ4s8pY4klqyEq+PfF0HDRFWyJm3x+xHgr/FHa4dEhtZYNwGeCEAlUd0W3/RAQEYtpjBIAJqb
onxXs+tIk8zSqgkEXPCjoEHUFUsatC+KqXIwChrdOfp+yq9nGXfUSqkRG+LIhhANk6FR+7SDDVUJ
7SKcwQW3mYCatX7p6ecwPhQx9fSeSVKJ9ZEZOK9AO+mCJfc01uNhmbkKHwvfnTZx/Du1QjLGkh2/
fLkQIDGyPzaEdIWqfaZ3NWwkScCUXf67s4Ksup3d0BqeL7vzWnDBU7gNRVIT6Dcxd81z8PrhqrOA
u0npRbkaKDM/aGYDgnn6M5GK8a7cVg2IPyPw6ybOGGBqTufPgZbQmDq4GTvRkHpmpwbMGK5dmwbO
PAW0dX2XlWB5ZJBsbiS19zWXAdEigAwQWLCQdArG+Zx3yjDjLslHN6BM3Smqu3HAvApo4EYZjJc5
ZbhjomlEfx6bWJKJrISOLxKd5QsAoxRfdypkEHMZIVJZ8XfI/Hh6J6u4rDgn7lRfz8tg3MDWO51c
4uRN14xQNDSs11a74lXoxDLnXF3BYyP6qRHXHhRVoZhE9bXRw/jF+K5+TIFu35ixN20vu6dsQMLZ
1zlGTXkMW+W8wz+gZvyeyHhKVgpFy00UBytIARDUxS3d0TmdaQe4QWXxDRgWGy+OXc13em3a9m4O
zj9UsoKiBrsNz3p+C/QyKuEasw5dOTyM/TyFfz3qk/0v5JN9WjqpBpVDPF0gydN2LP10Z0kWtrLx
T2wI0bPrWnCVabBRJn6bTh5kok3nFa3BXpr9R1NCBh5rCcuUJZxV7E1TDkX3u+G47m1KWRvJWR6O
ZlJsLTSQAtqNBG7ZgEdnM/TQckpHSv3IbMBu7eHVJGz0ZxrLcuTli08CtGBIOAR61agV24ChRP/p
DByPiMhy3NfZmPwuze9L2qC/kEsyM5lR4VSY1bkrmdlRv1A2rFDBNXbdZrmH3n5uQCIW3T+mjAvy
zEmEcQqOGE8gvLMGmGTokW9qzYNbPuVVG6iW4ifqX5egBHOCTxZVWrp42Mf61b1nRHt7fGg7SMC1
b5f316qf6HARdP+gn1AkJ2RITbVpwmXQduurJHJ8ayxDpcnRlN5K0oXVGTwyJQyJN7Y9TWMPU+jP
Jd9sDjJs7pscdG4AuF0e1rotVFKA/MH9SqzdDDphTVm1FLXLgXhT/Q3iwQcUvaBQkDY7avLdZXvn
x+myXkvp5v8aNFRhv2WGzsEoRVG97HdqYx7stLvqYnVfDe990t6hnwUUcXDTUvUUI5Hsh7OzYbG+
vFISSIksiiKn1nnR9lnaYhXLaQiy1vCi+TsoICWxeNVXjqwIC+hwlwxZBitcAzP82F6rSbYZ8toD
PkKS+q9ucJAjwiHR7npWCiNdw2hcwpTSh/pYgGIXYM4i0OMA7BkeiYMW7+mXl3B1DqHlhif7JR8T
Qf1Q7eoUZ2QUWnLGhtus8dAtH6ClWJJ5rQ7tjx0Rxl+2VuWO0Yi2Nqv0C+OzQymxAgMI2WbR6Fv0
RzE6kt2wLMxZjD4yKeRCIJa1CseAyRmHqJsEVg6aDTSvfGYQY4snSW+dzJqQFKG4VYF6FhPJwWIU
PcXKo+3eJObTEIemTLtCNplCUuTCN5J5hq1mMIJZCVDO7MFqrb5WYLXnWmDkssKTzKJwsOYNeLs1
BxY1oAh7awwyNw7ZrAXxUOwjXr4UKb+zh+bnZe88S5iXHX60hMIx2+ms0PIaZke88qM/J0gH2XXu
i6nzzE3AUQfeU5BAnkFGcrOpuzGd4JnpPhlfafved1eQydD0HXrQaLUrzc08F16UPUCY07NVn1tX
pbEfcAOEWsPlAa9ux6OPEebZaKfGqIplntXbcpjCBiWMrA4uG1md1SMjwqwWBsss1mLEeX4wKA/b
SSYZuxoz0a+/PNhBgVxs46tcpK/ZMFO/b5618WdnRp5aeQxdn5dHsjpdR3aW7zjK9xoX1IkUTaY+
1X7VI9jQjdc8f79s43y2IF6C3g80lZKlUi2EEVDrT1rhIozEGb+vB3OTlalkGDITQuyADHxs5AZW
neg6RDaJGoVT2hcSK+eLcjoQIWroLO6VssdAlGwIyuyVgu6ojb670a/LE7ZuB885aFJFbnD2SFXE
TmYZyHhGawb6wzrMKfaNwfqtQzIZk9Z5YMKgUNoHmTCaV1CtPvUAneQzqBg4dm/Te8n0ZGQ+cYJE
MT0rC7uswn6V1GbOfe7UorBYvKsUR8tUTGM83Tod9Yy8eoo0WTPzqpkFbfJ/a7Cu4Nqjw9E9OmFg
ilF8rypmvuVaaofDpP/9pQmP+Oj4QWcH+m7RBnk6hUWDgo82mcB45fVBT3Yj2CbMDggkmajdOaoM
fedgll+grWjnPGu1HLpaz0lpU1+HVsn7Rn2CTOgDJNmugBAE7VjA3mN/+A4dqMsO+fXCcxriT+0K
S6bhSkYm26K+4z2TQ3E934OZ8W7cPGg+4B/e4FXbAf/txJ7rPUOZwB/fuq0SksAKadjvsleomnlq
4Pr1NUQmQvZm/Lz8hfryBZe+UNibpK7p0BjLF94l2+S5eXPCBKrpqPeF9KqBWHzvzQcUjB4r75Bs
DU9KsnuevpxO0RKijiIpHl6ZUnB8QEF3lL5p9rOW7c3yfjJ8Xr9cHu15AUnwg8X3j4xpjd6N0Qxj
VQfO7hvDCmMl9VTAjekmap5oFObm52Wba0Hp2PWE7QTVhKxKU7ieVYx4m0s8aBhDMNSj5PWyobWJ
NGxwIrqomoK3UAhIsQrNr1pxsJtqjyuGh54+bxrBgRuPAajvZFD71bk8tif4No0hqWE4sKcZsdcD
RYHEofnEnc936xtlAuoKve2SDbUWdPF8h+YSXBhAzCxEDN5wJcGbPfWR9EXZXklB/xyHWuJ6OdCi
6gsx95cndS0YmgsYB5B4gATENxcVcJEcCk+oC4wBo59O/dpOMtHE8yogvPLIiPjwwnCu84oqOIWn
6HGu5mAYvo15+gkpNcgaafe1pl/ZJA9UwratHYf5/KZ1svPsHBAkfIXgP3XLR8J6DBXae35jfW+j
6qHk9QZlcz/VX/Eu7yvz9VTlWzqiNxSyoJenes1/j2dB8KfYJK2b15iF9FVFN08LXpnZfJu16yIH
85fE2JojHRsTwh5zYhDnUwyW1ZlHUXaPncAYfhrdBml2Zm2IIsWnLyUJMdIemxQCnRnhDaCYYTLX
3rN2y0s/rksPL9JBP750Thwmqk+57C66/Oolq0LEK5iZmMoEq/N0W5vYJ1L6UtlUCgGOF2Y0FM3i
N2OferHZeQobva5K0bZSh4YRvVYKoMtd9/Tf/EWIBVlh9tC1dpEet71n8Scz7z2nd/wm+ZVl+0jG
FbcWx8EG76Dm5EJcTkwubcDwknGGe2rpC+tHr7C8Ci85COiXh7Uecf7YEdwEei0RKDthhzblLuqm
G7M3Q8QmSdVANhzBL6y0j9XOgBm1e6wgxjQ7xqZqfAf44svj+f/ElT8DEvyj63ILBRhYqkF0hE7E
0ErfQOOkO1uD+bO1We7vFvhog7SWXWpXyoRLZEVjNJSUIC0iwoAJ77R6NuPOZ4XFfpW5ybd2Pmf7
qnHIAF6UaHxUGrN7m0ezDUY61AfTalhI0W68uTwNizee7UNNRzsr6B0XxczTzCPSajZYGb6kJre8
2jO6aZSrGtXJRpEcWatx9MiS4EBaEgOpUcBSrjAPFKtV81yr73GbhK5+BY5Iib+ubv8jc4IjJQbw
6dAV7vzJCXoKWg4fLbqQWGm80kKfz/AWW5KMajXzgITLP3MpeFSttaWe2fCoyA4ya68MIRrdlQyC
WTQYhwd32g2GjFlx/ZA+MiqEG1KOzIpsTGtkXTng8FWtq6J7K2Yt7MBACCyhN7ThrDxMxKPuAZSs
/81/llU/ylyNwh5Sh2Kay9EMkuy5yWcfF80BeWwqeSz+eg2+5KvLkh/Zirg1pnmHoTp0CFI2wyaM
zdnLUgWm7kdpTAG2yVVv5dtWtz+cBtMBWPTI2bU6/lZIuUH83BfqDxcMXGjr3xpc2WZp9NjS7Krv
ar9wdYnXf6E1zz8aYAJQyQJKLHZuTxl1Z7DTQ+CuO3Ca+MwePDPZzdktdnpDP0ncod3+UeO+zZ6Z
e3DY95bLAFP6+jb/8xWCa5r5NDRMx1c4d3f2B7qVtjTI9oBzQ1vY768adIwG6r72fzRe4v2miqdu
8kDZFKEbzB+XPWY9Dvz5FMFhtXYeKZym87kCam2dfaKUkXpGNQWD2u4tswvQ+SPbJqv3SYh9/LMM
gp8WeL9OOg1Wgarwqk2SeL8+oYHgRT8TXCVBVowJ6D3bQ1spWtb2yo7LLt2rGc/RFwjeC+naLNVi
fMHoPvPsySkUScQzlkz0gqu5wuNTbY9tVliwoELbMRx2kOnz7P13GpTfISz/c/LjsHmLFA9kQfvq
MIa9h0fnD+Pxh+anm3pf+CzIAxlNG4omks8SEvih6w0yLp8Vc81dslrb2kR5AgL2mPIXZSTaI97D
K+Y7LOkPWbU0EU8WH36ZWmaauJtO7neQ0GRXY6e5N2pfkt6LK9ecHmYe9R/1mLfX2thFQCA4Vveo
W+6wmZKsSzYQOnGDuimB14tbdXaAHmqjOCxJ0R7izOp3YE41rmqnBQGKOWsPNk3tJxQeILOsOY65
i5KGvEEsMzrkALjFXs2iAUqbUOOiBptvK8ctthl1rC1p5xQcdEBJ4lEpuinRkBigpgwwYkn7l6Ke
2AEqSmD909sahXOXVDcFJMHuanT/fnNRZ4Vu5NwMXof2ajTdJiVeg/rGad86dJqErTb0O3QiTKmX
9vlwX8ORy8DlkEDrQSEezH2ZPCvZaHtFUpL7vhgnx8sB10ONZIqMbQ9J58q3qsz+0WQzORjjzDmq
ggMUdZjbgLOudRO+Ayw12ltK4TAcWm1/GFyXvpJ5nIDqI+094Ty5g0xpfiBjru2hr6SFBRvV32mr
AxNfU/Vj7HV3P1YJfjEitNw0k9NOyPC1fs+KNL6iWqY9qBGLjYDoFXkZ1bG/SdrJboK2Vauf0eyA
7BpSi9HSVGbsNFI2QL+iOdk8DEBZgqcp6d1qg+KVCZXQKMKlQY/ygXu8V1DGmGatuJt4Fz+YkZ4g
s2uK6LaDatk97ueJ4dktKT8dGoOYts5iEMN0DgUBf9467k41K/NejfL+kJSGcjNFWjP4GWvMWnaM
yfbDso2PjjFzRjEwV7Ef9Jv0EdneZxbc54co+IHbyFa/q/dp8MaunP20STzIv12Ovl+X9ktBQkj4
yqSr3XEJhGT7HZQv4y55WmQXHipP/5hDEmYPi2jLtXMX3TpLWPxXeZmLZmgb3RomOipORz8V2Llm
nGP0fW16/dTe2OZMwmhg38qM/MjpcO1UWCWrnmRH8erELwTU2FqAhIlHsQJqg6YdwEgfz3oQGaCO
rIn7LU9ac0ONEYHfVpAWKKi8qkWbQtgY1SJqd2+XV2A5as8W4OgrhKPY6WlN1BRfgSenWzCRbU1l
P5fbNmPBZUOrZ/6RIeGgjSaVgwq76PzeHnHEDfnoNVl0banKx5AiIs6TxLdWE2CAxQ3gjg0oronX
GqXIXYub4MHs2ZWBQwUqvdR50iBO1se4vAQjv/n7vkKUh8B8sJDxIAvGLfjUn/qGsVrji83muXJw
jFtvNoXWsqp6joxfan2AKLlB5xBoQhC5nhqbzCiP6hZTSqyrmIM04MpC97cyBCQvPMfcpG1QQ6r6
8jqu3bxBmq6BrcAABEJ8juCDQROtq5AwGb/0pLhK+jQcXSapPK1aMWyg/nAJBIxbGFo8Wi7LIyTX
JVhRctezlZsIIKrLQ1nLgawjI8IdENdb0L3oMBI7TbvRaD/uoUUShZetrO2wYyvC1U8157QiM6yM
xmMD5Xc8s4KGL9CgNn/Z0Lo/ACQJyA06j1DhPvWH1K6aTFFgyWI0nBmy6KL3kQz4bVfvQUVmexVq
aQklgdkYslC+lkhjr/1jXAgkugZ1bz7i6jUnhg/6VgiKGy+ZUnxqEfZeYXo6+Kj+zYAhVYanKmDn
4JWnA3Zyohmzhd2WLBHUy7XtCMJmHR30vj1zr9W8BufsZaOrngnlAAOtRJDH+LrbHJ2Xehm3fED2
7jvTvaUHFKT+KpeUnVZtACIG1Df44/C4fTquKWW57dQYl66OAIht9bHZlaWsQLB2AFlHVgT3z3pC
i57BSor+Vm1KvBoCpW3E7zqT+FoEiYyS0sAcGWr61rNLK5mm3dqRcPwBgr9GIMbQ6hKHPw6Gd+jO
gkM0/aEYzU6FlCyVcp/IZlXwUHS8ToMeLeM1Dv34mvI3PWES7/hyOfE8BVwLRTTXhaqoI7hkVCal
Vg9IKOYh/zmr5GepT6Hl5J7Rxdej+WNswewwoEdqMNKDCeHwaNJ/pFF1TdPhzrWTzGv4z4ZoN2kK
9H1fSeLq+pT/83lEvJQVrdkoLqbcLYEqvprJFlrMrgVPI3n4LzbK0iqDVgwHpH2CE6cUxUQc+ZgJ
dFs2lRZQpd4DAfnXyDWcuEdmBC/ugHiKTBNm1P6lb+6GOQsmc0MKAgYjkED4Zsf/48AEt2V6Aobs
ZYlLNN/1aJeGNpMGyczi71UET4cmOKxStEmstDBk4yps3XLIlMz1Yyp9dFl88sxngWcEs6kGtK1I
5Ex6mym8W7SR1NjLjFeW3cZTFnTRtznd4tzwzPHvEUgYGpj9CZRHIbsl5mZV0vbdqNedj9OJtGTL
uq3p3rBk+DfZCvCn0K4HCBan02kkzXvgMeocdizglGdzn6ASCbZEiUes7qojK8JClQQX52zGBLZW
c12h5WkDLM+H05MZgrHDQx2DSfDvNxf689G4tZDBQmb0dFwxOupyzeo736SPFZgkUtX2SuiOXrYi
G9fy96OzrjYifeQNcj3cgTf18NFamd+pKNcM8UHPcsmNaNUNj2ZRKIplY6r05mKNQXtWe8nowWLJ
w0wZVIUzz8A1HAo2/22AQrRWIh2qhi1MgvN3UzrGfQPaEZMUYdpnt1Y0yDLOxRHOdtqfIYrhl/R6
4Tgp3HEEA3zEn2n3u3V+cuXx8rBWX3SgSP8/txf7jHoSpVlTwU7v6p9dniWQ4qmUKw3qoHpZjiAg
5zaAbLxGw31Zhr2OejTILyUJ6eKEl0arn7pP0Ts6hzw6Hj2i28bR/aGoPVKPkq2w6qToJ8HuRkO0
8fUkceSkWkEbUBZjDYvoULYbnj9oS6cAfbN0CXXnaop7ZEk4amKTxXbGYYmr972KSdwAIg2CBEgm
4wLryCqoq84CwBf6nFGoh9jD6fThwahQpgHT10xYrFQLFjWcftZvdCpLOGWmhAAGwHIxK1/hOKNP
RGcfGUQnK2bv40JGl7bqFEejEmJKlylVpfeYRDN2H0zXbj0+fDdJJ2k+WN8CR3aEaBK7EGR24waZ
jRMgbFUoK+lJE1TwjbZ47olf9vcz8VUZM4NsKoWQkjsJH2qKVWsNFJR06FeiTOtVKIyyyipk6eb6
bEJ4HQ2L4NSzBGtZXCrg5YG1lLg/i0bzVT2+Izze92X6HlWAxujd8DuzNC93q+uEqNBB7NCMEQWl
XbxV7iS5kp3FcJxGqHqglAbFFfOsX2Gglj1gNxa+Oe8iqOt2IWUQVXtOYtA77ExpJ+7ZbJ/aE/sW
4raIMjbBnp69DfWWN9vEeKb5VhJPz2LMYgYd7DYkTxYspjDNZjMZuNbOaGUur5zN+K6G0KXKULb1
pvvK6+6trf00BN8mj0jm82x9Tw2LWtlTYRYdqWB4JPN21sDsbPc3RTlJOluWyHUSqQUzQtmq6Rt1
nMCYhqJOAlL7ykMuI5nC5WZxyYRwGLSGAWABqAdwOf9tDqrX0h1zX03zUW/fEl1DffNA6lBiVLJu
IjUDT0bVNnMYtRrzkVaINVMd5GniWQ4JDOfnkFqbpHoc7DHM3Q+eJstTfK1Wz0h7vBYQwcxkL5e/
adVj/7iSIxwiduqy2oqXeUB7TcY8hzw1zYYAFHTZztqSouwEOrylF/hsJ04F75K8twGgBWYE/EAT
k1HunWNW4DVHJsTNV1lpTOrEKfz4Ng+5B4BjtElf5i3IN36ibC/VcpIaFNzUrmM1VisYzK6H39U+
OoxX0KMEg8X8W/XAUiKDo6yt1fEABZ+19Diq+oSgMba54WrAnQfNeS9k4q5re/zYinBRdjsdQnQN
RqVrhwh5Rc8/U7CVXHaHVSPA4aNNAlwcIEc4TSbMcmBa12Io5uQ5ZetZ5kbLZO/aa9Ef7yj/MyJG
K30uBguMfoWf888yfnLbwEVXDvW67KqrUXDvZXDMs4xs8cAjg4JDmJOm1Zq2jKoITIDTdexw3Zuq
a/YTQiT/bQodwRuMZLDmisHYFN3nQ8DHF5RaL6/SOQR/GRDeo3A5dnUgaQVf6HvFpNPQI2DR7tmx
W7ABT/rGaed3t9ZyL2cAt/KOTkEaj/qB2MU7q9vWb7PQTX+ge+DaKtnGgBaPJJ1aC6SL8giaOBaF
FfFdQ017OymXFnElVcEImeJ1KvKU4luGa2ctOYzWXPXYljDPVkYJWpphK9F+gwbIn+mP9u/loZey
8Z/xiPPM6nmIlw7+cho9FmtBXYy3pZJ7g61Jkoe1QPxVKIZwIl771WW4R/cTwxgAwlzYXIZvFmid
O7xjXnaa1bVZKtH/z8ASxY4MlFqTQLuAw8DwwnQU38HbEY2vtRnOo8xB1waDxqFF/waPP4Z4J4Hm
aInHHmgWVNlnw34Yye7yWNbW/vj3hbGYNHby0TXg/8Dmx0YXJM6zMliSbbY2Y8dWlr8fzRgl1EyS
DKOo891obSM1NLXRL8i9Fr3+i/FYBpgZl5MYIMtTS4Ryiyc1TuERMJG226CKsXFsWaFwdVX+WPl6
GDoaT2VFo96psBK1lUecbYJeu8vjWLeA015fJMHBBnc6DsU1e5Oly8nbhxV/dPSn//T7YmHEjYYO
6pAYgWpsSu23vPivrY8AJx9ozQAGEW9KTd9lPSh0sRJIFCpzD1Eee7hL+RaUOiTaN/QNmzPvt00M
eSUNCiqyw3EtmQBf2/8+QGS3H2ISs9S0QEwFTVNKvMh+qbv3kjxfnsnVHXRkRjgSCVMa0ncYZ6X9
JjgTiqdE1pS+un3cha1+4WGFXM+pM1hGYUxVpsHd8ieLPlnpXq32cbdPZZ2wMkNCNJgG4PCNWMeJ
y28Ye5mUndm/03LHZPWPc0Aezl2w4f8zJCEigCp3oG4LSz0qOhvnyfVSCLJ4duLdX3tvb7Pvhddh
aHs76bvpql8eWRbqFBT0CeiwhuWaf85l7U+DJAR9saqIN6/jsQl7NysZusE5LBh3fRJwqI0ot4rf
buMbJ2yDdt/4ocfD+IkF1Yt5HQeyO+wKY93J5IqeXxEKvSAF/kI+taf4tn7VAnSDZk+/lM/uXns4
DAH16I2sRL6WGx4NWySy1ac6U3oCq3X1qwMEF7Iqw3XbB2b+CdLly5tuzRYefcDBpeJgxMv26Y6A
xHk0J0sAtjsjTHWUOh1rjwbrHTCCfgr1E5a0EuDWakBbJJkXKQVUP0WWOKqMLHMKpKP6LzOLPNS1
DCP1euUuAm6VeGn0C7UgL2tvc/3ayYNGdm05hxtgzxx/wOLZR6eOmaW1Eg34AKu50Xkwx4HFNk1x
k8Q3FN6VPfJKxnOwbhN1JcChIV58JhCWlZWeab0LVyrAD2ZCIPw+be4VepXYwJzbpddCqbkh4eXl
/Uq7xS30RecK5R68/dtCeCgIqcrKhlm3MpSfQJV3u4y77GrgSrmvuqwFfhF8860D4iQnA+2KN+kM
l1Iyq/iynmzHgeWSlHwt0INeBfgYHY+rEF08nX5bmSbQPsSlr1e3nfFWUAMQCxmISmZEyMWTJM9A
zpqUvhXdkORgQ5ko/bg8uWsB8Hgc4t5xOaOGuowD1UqnNbw6kszU2sm7NJRga4I/AppspzPlDnlU
drOC6pb6u+rfW/K7GgpcSv9FjnRkRszCWkdpq8SNFieJfWqiT03bXJ6qczIMbDn06aDV0gQzJNKY
05HUMYPABSh4/QTcAKVX/lbu0it+1WyqKyT+6bUTMgTUObRvk4O1lxhffvxsEwBng85ZbANQ+pwa
11jdkbbDQtUJUOMewvh1ftOyp3yfB9l2iP/FtebIL0TqGysH/CwG1RoUagBNiX9AfBBF7J9Vc99S
iYPIvFxARUQqBWFzgpGBdH6Rk7pOOfhoZkdiZtUPj3asEDBbgIZ7fdmx0O3MH1iJcjUakCEkf3mh
1rIm0KWoaP9dzgYx083J/yHtunrk1pnsLxIgUVTgq0KH6e7JwfaL4PHYyjnr1+/R7O4dNVvb3Ovv
4gJjYIA5KrJYDFV1jpyXBZqzwIBQvUYGu68UCfrgw8HU221NGsGVbXX9fsHxuzskHAYiM8xT0yL7
pgwPTDhwq/MDplso80Ha44LjIzYaMqkJIGrtmwruiDgA/9LH9VG7LEUGafusrqro2FMRU7kYj3xI
1cllmdrot9uwI7X9G/93tQve/IfiHc+M6iP06skHiWzPR9YPx4p9/Hb9G1bsPPsE7izY6rWvlVIB
B6lHj1p6ERcPipmn1KEZhBvc62hrz6mmoqFiFZcSUIvybJtVUYL8TIXFXfcUSdi5tKOXBVZruBDq
LdADZ7bBTknu1arZ9KWI2WflzHSGzm0t9dip4FGt4KbDhqIBoHNYUtqqfCdLh0zaCmxdST+coXG7
TB1KCisDoBXeTYP3halxQSlpGcFrqyJg473tmMqiKpeVpXEGyi34yURg8dCHB4X0Y4HqnQItDtft
Wru4nEHMLrU4hPk5AW1+Ars0/2dtumrgO1Q+ad63WHLDTLKqDxVdmnrq1t1bELV2N7omOg+NxNLC
Q6//kv3vY/nsR3fGVDvXv23tsIbMpAaeoU/RZJ5kWA3jtAwHfFtbvKYgye1+atOmL8xtWj3TyVHR
o2dCvUCAurKIoM9nIO0B+ROQJ3MzrYaQ6whMDPp4I/+m32dRrF3paHb8rNntAa0iEPe0REW+a3cc
EMOhJBR0/0h88q98Ae4amUSwdIfN6JKf3g/iTr8YHkc3/u/sFsUldwzOvY8eRKeOVXPnIncQL8yU
6NyRIMEEoA4E8uRl/6Lnp6jZhCKIlQ1l1qtEfS1odnHq5kY0MAwovBptipR5vjWGXyTZjHj6HrJt
o/z7LfIMilsxstwV3ZQDSi2dRHLkdseybS/SOJn/CneSOUPhFo0p9RkacoGi0d1A7lAIKzi7rE7K
YsTmk8BiVaKHqPGkcB4xzYpQjOy/lN2rwM9XjmNguJ7TH6CSRCkYt19RvdQCCOoldl2jAh98GyY0
IeP32HNC5Yim8bbdR/loJSgSEyCvxNIzZG6bMjs2RNiPE7tkt5DuzlNHjt4jsgE/dFg4FVLjohP8
fLTkJozpULuD1rCOWMLfv8K8QL1lh7TIwN5z/6S0Ep7q0K7TWlHaWtJoj1SwYazM4BkiZ+Mo5Ukj
5UCE1mWu38vKn8n7c30cVzbAMwjuPF15/qSWAyB8lKGgt8dAe6R/BDGoSFjzst8WPG+L4ePzcm2N
br1RBpJqVs9aW95E3mhFKEKuixEDqTqN+qdKvunKk5xbpX5Mh8BVzB9halpyHFmmFuzDTt+gfdDx
9RfiyXaKomViWDSSwXWU3Q+9dhdEouqWlfPy2WdzoY22upwpNT67QQUxyTe98spCp1EEF5vVeYBE
FnRBoPSEntzzxerTwCtqKAna0L2nryFj6Q8fPlhZKQUnKpYeonqT6VWOwQjQMnrdCy5jEXqU5lJO
NKGZ8kUPg9eMURf4IbyguM3lg9bvrv/9S0fG34dgxn9Xi14ogaVdEVZehL9fp6HFSn+Wad4w+dt1
lMu6d2x+KOg18LKOnBzMOR/EubRDg6xoYifhY9XYfbyR1e0ACUjwm9fQkZucsrMMdmzs8llDYZRt
E0srNlMoqNFbMxdC6GA9gMkQe+J9BhkkOSEwNyq+57F+bEYJQt7hu8Dcyy0Rkh/4bxbxRhaMf1xs
kkwpk1klCxFWe5a3nSO/pjfe0TiBNgsMK6f0I7PTQ3JjCI43n51P56EQyIYM1kZT1cHuy4X9SZZb
qZARfCl6uFPMKMt/KkGqH8acdHOvYNPcVg3a2tHWodZQh0pQNTilSqU6Shjm9wrepO7QxFqHaEhl
te6ovUfcHgnXAXRFbZpZEhSHc6sp4+DZM9r6uZ9yzJ0qx+YO7RMi6p3L0A57oE4CdR68Yxp8aEcH
ZKLTqEJmmfqqZRRQ9k5YAnZ3yTStkqTHsUINopZE3g5nLE2w+j7pIS+GE1efWdwIPZj825DiJQwp
dyz+aE9+eD9VqzhKeJpmNt17Tv6tw8v0rocIonWT3tHb4Pe/LzGB+V/4/KORpAwMojbAz5M/vn7w
wm3nvWnpv97NzlG4VTHloHNrO6C07DaOHaVC27fy8/qaWFsSBplbaVGSDuofzjF13F4TDZWkNh4D
7kirnQKmbnVvwhadW6hhd6/DrcVNlMbKJlQiQCjPV0qYURerZQuTCjRfsIpAmPXtOsJaKEE9MY46
cyMWjr7nIU0t2qTMfWw/HvgLGPUcMt16THDgXR21BQh3Uky7oOpVqGzhZHPTeYepf5KjA4trdK59
XDfncpuDehebW3/wgoeiGC5Ct0aS9rqCOoQgPpbDTi5BKOBmvaWZ9uALNp3POgB+WS3AePIHowyK
wpQBNoLon5z6cZuWLlqMFH8HUZtBdfL6DjytubfzQUmnubKoYIUIzOWZRz0pRc8sxReUt/WDPFjS
C7NHt99+JCfNOTWBFTjG9k3ZWf4epNog5ivs0cpsKJC66JEU9ZlfHmXOBp+Rc18amtxjuYqvAWsc
i1y5PFa4hAeCk8xaLF2OOndRa4jUDsMEFDS7tMOeoM5xcvoGXHUbybRzEe3fSgpqtmpu8ULqC+uE
CytFCEYFKUTlSZ84frGpm3t5+kainVnfjYFtNL9N8NvQHwUolsCIZxcgBLvu02tBAIEbbTAqRV6G
v3XjAQnP+vOw1l1rhyEYKKgAYS0IoHkNdb8ETWYyj2CkFLXxOso1Y0hrKempDCkqf0U3qnn6+eVi
YiRlZPMUGfIY5+6hhp5Eo1iGs7bHdHxU2E6KT37j5roD5SwUjth6if/vItEj3Fr4WQDz6zSWo8wE
awbWqQ+67K2ivkfNrTK+hKnggLg+jv9YyC9HijbImEUzUK669fizmMjN2Ikef9YWwNIcbpn1RkaN
bkZRat3Sp7skO4C51NPf5WbnszcvHwTusbaul4DciouHRh2MCYBa7arGj7q5GToI4QjC6dosQUoB
vAKgCkUFOuceRaFVVYm7vm16YGADL8zvsCOShSK20Q0Gf3LBC0EEPrmOCbdHeaWCdA+3+1EZUkxy
je1c0XcJfZXkF8iLjOymEV0dVjxDgcAkBO0gczW3zZ77vmeCFk3TAaQZrLcJ1Z+LRp82Ug6+i+vR
YgUJ3DC4aWnoiUAZ7BxNFq8yQ4QaHA1nZTvJ78buVPdvNREcgi7bTpCmWGJww6bhCT+rO2CU3n3k
xVaTupkRWX6/ayY07jyE2V5mP/1hc920FcdXoBCGfNksVqxcJMsiPM3F0He3VfJbGcNbP7+nSX4r
KcVNod6CAmczyVREwriSjtSWqHwBuDK0OJppCI7hwHZ5BhmHwXD88FUdyU6S9Ju6eK784ABWAAfn
J9tDlbo91tSKJkgPGi80Cna0pTZVfl0fDXVl88eHYbUoqMhA3oibhcqPutzIsCzNXKodqQVNUKDl
MgGlWhi94gFj+m6yhO1Dte13ER1jp2obHPML0kCOvJk8CxSAwVtWFfJ95pHIc+S+0RIwTcYtBfHS
0NxkgzqEVj7qqmOgseijjTq/d4iUDh9JFtHfgVeFm5oOI4o/Qp28G12l7bN+jA9dXGu93ZC8e2xZ
pcDd5fi7V5fh3gd13aZER3x6lLKWnWK5E/H9rASsM/+cf79YAzoEkqXQnDPIFFofNWSEZbvIwY8i
cEjRWpvDywIn70hPSYt1UFEQQWVgMhtQE+Fen2cRyOwGC5Ahige5aADST6fJ3MkgXUIH83WMldoP
rGjcs03cT/GTD4StSULQtWLESoYKc81h4Q6vZ/Ol1JBfxtGiIaj6n2ovw5Uqtzz8vP4BK0v7s2If
K3uWAeSpUOS+Qilrjqxxqm5V46FLNxmoFIfS9lIGUaveItP7dcS10zvU9+agjGipI6lwPq6NFujV
GKLcpXIGB7WR71MKWiqL2VA7u9Ps4iQ/DpIl5J+fN0vuFHQGy01nJKkRhgAFRfoWTVa7YeNbVnUY
7PZb+VQe/jW3KyL10khu3+l8n8aZYswPb9uCnkDNa9ZOJ1oHK5FoicJnx2cxbxLOKFL/lBUOnU5m
V1jo6a+RKBoEV7yVbOCZTfyzlCKVw1QSoNWWvx0cEObbyOyBWJBEVrr1kL/+BrEiJ3h8Um/AJR+B
2cPuRC+aa9vCmc3k3H3yAWIPHqTx7OnuR2jFp2kHhpYn5v4m+3rjWdW2KK32cBi+X3fbtWgwN03M
vYcGge72OawmN2ZJZNTfNNNG636D5FiJXq9DrAaDJQbnopDUMeNqhGnNpnO0XXuL9PXP9Ng7ntVt
+52wCGb1PLEE5Ly0rRRGUESIKr+tkmy87fDsP+TfhgnHMtChMee6fatDiNoiSHbhMIHryPkQJgYe
+cx5d9DoR+Yfm2gnay9/A4HcGBqbsTnzleRTHkbS2COcKcbPAM8eECiWRZFk3Yx/MPhqch/dFl4z
zSGzPrLSrZLSkgYRVbkIhBurHtnnMQLdiy2VBXT3jnp744n6m9Z2axDQoeoeWs9zeuB8PoxYTgOI
M6LkSn1uu+/Q4FLjPWtFpqwHfEiLzPdc1BN+ZrcXG2mrRoY/elg6rT38ahAhUsvYIOJb5CncT3bx
MNjCBu2Vu/unnMn/YnJLCXpcTaf78DWUf/yJDz30PKZtfkxuy33zyXoqeoNZ20jREP6PkdxSSrSm
0o0OgPLWf0xfwmO8H9zClh+vO/hqxP+C+awzWoylVoSB3leAqd1wh/RovdFgTicIdiIUzvuiLBgV
tZxH79fk+A/ekeSW5Iia2QVD9rnfLGwxfeI1CZRH0HDpbXM7eMMO6YYb0Va8UimCfWsxZtw1ulVo
A/km4NAHBTt/c6hcyHJ8S7b9w/XJWV20CyDuClh3mhmM6myQt508x6/2Gn27DrEWsnFmwlMO2iNA
wsanwlDzMlZsRLVaBcI36cbzKwekF6P+6Bkbk21j8seQN1R9uQ57MVUz8yDyXf/DBMAfNKCMWeKO
Ar4DGYWZkD8yKdj3A93V8o2kOwlzU8gTXYe8iE6AxI0dpQc4GuOdgNtwkSLXVEhy1HYm5z0UxAyX
5qMDvUnwqVIBzdOli3BgXLjITXSC1ANewiZvr3YHWbdpeOxTJzdeQtww2FsrLN+6TGpymFzE0CoT
JVMyMLN6l4V3aYOBhBBF9BSDvbV1aH7y5V0MIavK8prTaO6U/iZoHo0QDzIHNfgb6rnFeFOuTFWS
RvzNBJ9Ta/6PPq4/dBJvi8ET9F9eBOZPq7EPoNNLvmzvUQo/V8McMJHRbgc9+46UoWAZzp5xdtLn
IGbPWsQV5qu6h2ZdkIBEtVXTQw3KnUm6V+JXT/553UlFUJyTwmcykilYFypu4kH6UEvlpjAOmoT8
rKiNaH1BfI0c56NplkSqacCsBDVYMs7fErE8sPeK7qQXUexz+EzUgiNpicIBziaUmSNFKmHheRq0
SqIA7LXloevyf7uTcTCcOVWY5F451Vhy2WmonnWp/lZntyiMgfwLxhLagtb1uboMnRwit+AmlWZy
1ACxzQY7yHfsN4xTb8fCugkle0JWo8s21zFX/YNooPeA8jwejbitR4Vij0Z7jGXchge8EEJrpneT
5hakJVPz/TrW5Tlrtm8Bxm0/QxGrqeHDvsAEbSTZDdAUCVI0Y0Gj1ys2na9YSudK4RvLoQIAHsTX
VrGYJ+KGWA+mi++YHWyx/vyoT5Opnh1o2jHvx0AfA0i4Ny6VwCBTuF5fWYkqyrWvz+4ClVv1WuEN
TT0PtU8g/4D6YlQxyCDrrpDn3xRljIby1Cp0pONEkmaiSeYWDGsD01dGIDfmHoSHCWg1faSMx/pY
96JX5tXwSea+SBRdId/Kncy6oK0G1UdVvy/LTt1okSXpqciRLp5KPh3pC4S7YvesagyG0bQVdodr
fUPeGNtW0jGlt12Y2eUbI9u6uTXzX42IdfXi5MlBcwsGhIRU6higVbDLtppsTeGzFKgF1Bug170r
JEPkOPOqv9gtQC1PFJT1or6Wiwpp0PuZMQIxJQ94t2+YZYQQouvho3hIaHY4TgnW6UWF42zjFyK/
04JSviFRBsRRdxri6vn9CM1eKMc5WQDlc1B+1YVlGKJX/MuE6ifuF60ft0KGhsW9nqNr35R+oRO1
NI6IspbplSDE6yxNRZHgk16h3NIlwQ8Q0Vpabgh2/xnicrC/PoFbKiqo1HI1wCeEvWOUKO0MtE1M
H2nzrxuVP21loFhGAcfc13Qeg9oRWiPKLGnIukM9PMTeSS4EtqwuRQD8DwRf9+i3WZm3LSDKbLQC
aIj1eAm47iqrW/ECglvt2qzkIfWASAdoAMS544+HEomB6yjrAZsSvM6j2BdCt9yik30lCSUTMEkc
fMe/t0pl7iqjcCNvOmWauu31hwzFOTjy54KKutX1voDm9qypStMJ1Z+AVl6LAW9OeGXvw3bfet/V
/kddTrvrtq6u9gUetzeVgaJFfQdTNTZt1WnYkl52i5xA0L2780t9O7MDh4niXIcVmcktPZykhsic
fSXV8hfJe+/Avmo16rjJ1R9Kl7o0kAQsz+unAVQpfpIoobWJm9Q2oClrJoxsSMYNIcOLMhWnUCm2
pjndRspLqIy7AZJUljGGBW4YaEJi0psMOnSzxnVc7wVhb3W5fD77oaScgUPgfEXSIRzbSDOhglcO
24S0j0MgelBY3Yj/gdBl7grTFeDAmwJAqC248W9xbYvirUlBWSNY+iIgbl3K6NP1igG6mwbIjkNv
wD4RoEd62hVJZPWNSHJzNQws7OL2Yz/oEprNU1llm05/MPu3iMX2dQ/9P4LA/Cw7z4/Od5lnejPJ
YzPblPpgEFWtHh1McXITeijxgUSL4RI/s5Ra+Dy4uh0urONCADiPAgkKK3hUqHTHm9vfVLeguw59
zxXSevpOLW8b/+O6uaIh5eJAI3lRY3gAHScUg1LL87ekJILAugoCHht1Jg6dH2vOXT7O867t5nmj
fbYbwmJLwbXpFakguKx64wKGCy5dkpEx0AHTQ4OtLd4rdKn7Ocr+o01RywI/Wd3BF2DcDk7JBH7N
EWCzotWY3BYdRXkPioSpwCoR0BxSF7eI0CN9Hdbz4KWHqN8qMMow7bB8+wtHWNjDhyXonE4Msm52
bYyOkRinQB43E5We/gYG3VIgAUFD/adw1MIaLTBjZCYQmvTiV6+OdsOePHQ6/2cgXJxoSlmLWwMg
WTzsFBY8jyX2cmYKXstWNzPtyxb1fGZMb9KVwITqp6HW1hRsqZdBUHLX4CJd+k4i4r9eX0VfcFx8
QF+lEpc54HChCggUW7P/h4KqyCZuqeKlKmD6gKFL8QrqVISBKz+c0p9hYk4uSijwklSmveqqydQ+
X5+11eWrqyhrRmcDyJw4+6qyThqdIUOcagdcBwalctTGUQNbFvL0rZ5+FlCclSihNmk268QqantU
/dGO6OOQZpDfbv33rkr2Ksq9+sL7q0C4wOUilCJJkSFHUItE+zX4jN0BPWuVMf7NWXKBwoWmWlUD
Ws9C0QVKc6jTJI8FuOSUMbcbbaOBjPP6vK0GqAUcF6ACnGFMPK/gQMOsDq/gXbFt1RfDFHEai3C4
CKXl8WiQWbQ4x0QN88GxxGO7Fj/pZiM6NM4Hl4v72T82QTjofGlrlU/TzAAWM/Zhvw9yS40zO2jt
qfesJH6a2J9BfiZlIDhQXXa4zve1BTB3ooI+IupgUwCHtYkb6J/aY/7GHMBX2Wi7Mpa2afHUgYCE
dabT47xadN6GdCg9AKUs6YzHgZb3YyozwQ6+GhYWn8VF1KwxKKoUMcdN9NJ0B818aPLgJkpedf1H
XOkCtPXlCZ4fBZwGCgQ+zkdfVcaiqBIEoSqRLdQbd6goDRFjM2U/ZD/HBC1Woi1j/dkMR2WZoa0J
5Mqcd9FWClCbhoGvoApcHabWbQIoKOa3RX7DGgcsni1ERXzQl11fPXNUu/S0f3D5RGaRsiiPYtgK
pUNI9zWWojnXEdZPtF+mfXbnLPZc5ncZ7nuACOrAkWBFYez0Go1i0ICDKM3YbvRx0yqixkKRZZzP
6JDZmwzU3tkhbfdD0b6iM2l73bTVLXFhGeconZR5Sl1j0ozuUKXQhs+fGygYXAdZ98avGeL2pbTs
oNo2wg70bVkQbqtxAquIatUKsfThsYlvfEnQryIaOm5/ijwjUqgCSBoVTpGALyzu3q9btR5Nv6ya
f79wihH3e01CzzmyG4WVVafMy7etftKFDr4O9LWtc3MU6UHv0VndmxqgzUkjH1RKptsNmZWboqzw
KtYnKYGCR5wLba7WNDrDKzFuTZyDdcKtm++1+rvIRdvD/M0Xi3aBww0eK6YcSglYUVGyKbJ9Gtq1
9Cupdmn3MCpbhcDdP6r2pUwe5HZyr0/cqjsusLndPekmMoQdbJygh+DFr3WfO625aX3Hazc+1oDS
CEKUaFS5DR6k+DUxaiAG/s8yvKWFXZp3/SgY1FWfX9jFBeCaRXpSqEDp4mmvae2H0hIBxHVDkHY9
9/laqiUpDgHB6tKB5KgF+tNKuk+9zfUpWg1L5pyDUmQ0hX+KWi/Wlsk60kQpyBugzHGSqHrSU/lV
r4zH6zDre9YCh3ND1Bjlvaoi/MXsCXk8RXWjcKMqVqP5rlyhInsH/uBSuD1f1ufNh5QFLueCZJTq
up1PYuiIsKquvPEm1ZqG2PGywcriyg3YzzoLoDzbWEUJ7eW2PhoGtM+u2786nYvP4PwyHZVugAQQ
Qtgk7wtaHMDxbaXDgEbcULAHzBZdLPgFFOecKYPGuFnB4jb9gPgChF6ciaIXq38DL8juPzJL5bw0
LXsaDvO1svZcPwhtYEFBYhRRMa0e6eaJBFErCAZNbhLxKJM1SMsiO+nf0Po3JEIKcEyEsqM1Lx2k
/q4btRq1FmjcXOH8mMAqzJVsPpHqRe8OhL32XmBnxiErNqEmOhqIALkZi2s0e+U5zCszNIbodiad
FCQjq/w2VV1Nd9VB4CKr8evLQr7JSwsCCH8RSBYisYBGPHaEBPzz9UFcL5VZYHC3A6+Gzkg2wCg5
kR9Y2DOrTvIO3CCkg9TlcFv20Z3c1L9mqWrboNNL7U17ac5sVeFdWCmBrUWh4ZDWUO2sQ9KrH6FV
GTFPEgzGJesVvhJt+8qsGKShP4Q7wSSe1Mjp/CqcqKhpqP0tWubRX56jDzUCsUWJVpGu2dIC/Yol
IlXU75GWUwQBYj0O/+PifD9oWtKxHgsMV9VMh1ksOinoLYr8/+pdejEt83FhEe8NU46KyIBz421z
p3q5Wxo1ul1FGdr1IGTMT8TI0up8F32RDBIbldmc/LnTJ6tOnRbNnlpx8P7uhQQkMKoqg04dbXHn
JtWlPqQthTenDSgM0C+JJPAQPA/BCU+4DJIsRiWqS1kN5wvIeYEtRrFkUpqpFC5j6vImkTTXfK3l
e1NUfS2C4TwzSIMxB6Mn1MjAUzltCt1zYmNXp6VgCazOFiiH0c7CGBq0uBFMWqXJzA5OEU23WumG
qLqQcVKjLkXJ7/W4sOrnCyhu5LyBdHKWASorH6jSW3otW6kfbf4zFG7gEvQAe1UMlBHlLCgNCGcW
GxH37GrYhsYY9A8MFT12HIgcdHrQtpidIDwq0GLww+MY2TkajtT6jiVuNonI3S7VID5DFXqC8eRo
oGmR2ymKpIvTGPVCoJ9BG4X2ON7rz/Utufc2siN/qyy0IXV7/w+OONfHc20D/uxF/m9cfp9vuihE
DSDGUxs3puFqLYrM7ol/aBVnIm/XsT7v+PwBZgnG7RxhpscdjoXYObbM8l3Dt3yL2pOl36c36bY4
sMl6k63kpdz4Dkif0EcoSsSurYflF5Dz5c2mKiYyhbne4LbRAT1dcvtsVk4kfVy3dc2FlkDcwtNS
lpHeBxCJDojF7dg6Kih/NJSWqLtK3xRh6V5HvOzFOXchlVuAptn5pJs1oWsrP0048IJfwhp8C5mA
4K158R4PjWqhgdP5iSOdKNt72YfJoXNrhkxxKHcRYjWzgo33rN9HqCA33NBFRmrrYzIfIgdq1DbK
sB9LR/rRgAJrW38r4NmFXe9wgGCgI4/2O/V7tZEfpAPUR64P0Gz/pfeBtk9nBLJlPGtJQKoYul4Q
Bc68Gy8c0H8sihvrCF/nDW7SUTUJ0o0Rm4eKkCSl2yoRCQWu3nqWRxpukqG0G9JJA0SKSG4OlpGc
wFlFgw9U82xIIkGBzS3ll0ne9myjjbLAyeZZvBzDLwvnfW2xPZpmTKdRBryUn3oJRAUoH9SZKMm0
eqdcWjkv4wVM26e1pszORKpNZW7q+jj1r7qkQ138Wx29yPlOK/fCju61TXmJyl0PpGJA2fcsUk1L
6SYGtW2f/AGX/Vs9iqKDaBi5aF+2GlM9A/aN00lTXsbuiQhfPgUY/FVAzQgKej1gyNEbCYntqdMm
C9Tt9UUlmiqe7YGlTRVm/eyQBp51bzycMFpzX5G7TnN75SNSDjkkNioRk5vIOi6Q9zH46HAvxc1q
vKtAb9cpDwX4H64bt745/uPt/PkzVnQ1h+wZIoZJ7KIDq2cvfTPN/lBp5D0yn1gv764jCiIIn36M
jLCM9FlyPsyhVQNd9GaElN1fYEBHGEwP4FG5qEXKahNhag4haNq+zVmPJxFG8/bXdZTVsQM7gUnB
kYreYi4WJmSY6KQApZgmZ5SsUT55yYiueRXChndSJRL6EeFxgTGsGRInHaI7HZ8reufFm3g8Rub3
1HtIhGQ0q963MG7+/SI+KeCANUp91pevGlTH76u4Rqno4/URXA1HCxAu1sZJJIVdBZCcjA6IMm05
ZLhzm3dxI6L3EQ0eF2/TJCoqOgGqaFwd4gLKtpnex+FJJYeJCcxaHTsCqROosIDHgs+rya3u5QbD
MQXl2NrY3yimw2JdsI7Wj5oLFM4dMkoKCQWUuMedgrtqN+2Qd96npyKz1NRCFiW3QrTQZbZ0Sjdy
aiUn0xVpCF/y981HosU3cF7StBR8czGWQPfrDoqJ/iuq+T6+PRPNNp3S6Wxta9iTPb6ZbmurN5OG
TmMqyMKvFh4uv4FzIryHDmntYxxaUF45aW9rj8Oh3na76L38FTyo4P92kcMWUbatH0YXtnMeNVdB
6XUJXChrmpKVW8Oh2ZEP76NVwWRgsW1kle8ocbgroPdtuKkgd7V+n1rgzx6/WKEepXHMQuBrTycG
lq8379ijlDqy5A2kWx/bg/dIbsFY57//xaJd4HI7u9LRiagZ5tyALsvoKvQ0Sa4uIsldDQ1fKJ/J
1oV14I/KInN+5sun0zAcoTQVR0ilwruvW7N6i1ngcBc2otWeGs3bkYYO6yQwfqu4QjAlsGT1D1Rw
cKWR8VhbCCZvNRotUMn53KWjVjXlCFS//yl51CHmFrq4IMt91hmkWqfNdSMvqRTO1+nnmXsxmj7S
31I7j+Zol7YBqlvb+IYfkJA2brXaatzv8jveDZ/LA2iwQWVjJw/ScRQcpARh8bNfYPERQYrxTCU4
jialFiFkk0PyBnUe120VoXAhSTPL0ddmUxkSdB6YxjT1zRcSs8+L++KWsJhALug0ftOo2QAUM/9Z
K27dOmXwK5acComE6/asHz8XUFyc0SSQzhtzjJW62hoNWwMxneGEXeu0UBTEUxeYZ43mNfQL9zqy
aCS5ABPIStkPKWyMJ4SVw5D81jvRbIkWAhdMmoZkrJuDKEia++kbyNHTaWuiwE+PVYe2v69bJEDj
i0C0sQrbbp611HSl1g1bR84+UJq7n0iH5i0Rd4hoi/78/cLjCxMH9rDC1CV7FG2TmzQBI2tzYG5i
had6g3Z61X4cNy/JtrsBd6Ul4tddPWt/uQ7f8V5n6DE25yNChxxsDLFDyANeH9H1daARsHroM7Mo
dwbuWklTKcGxysxf22BvsENTvgaJa6j/IRB32tHLdDJ8D0C+BJa4Dzrcoqky6Z0gET1xrO88XyZx
AaQ0vKYs0Mprt/J3dILjVJogt9rHgqrW9bmZuYKhsQB9G25ZewMdgkAHd86gj1ZqxnYuYg1d9/Yv
BG79gi2M5b0O7ysmBI6wRKNLbnsGPXa5ZCW+5oQkFpwN6HrM+MLk1jPI1QNWzq8nYVa+xcTIrTTJ
SldmSboz6oKqVkkldbISXKl+hS1NQUWZlgc9MUCrmYWS+p6iZevdrIrqtqLmcDQmrX7TZMn81kkR
PYUhpFwtZP7DXTrVqBcr0EFWto35ZyDm+Jh7Pf1dUFAiFOVAHV8NQs+phpLsA1Ikv8yCxSej87vT
NFYjpHL7zp4mPX7q1SIarTGng1MyNfzVmWOxN2Om7SajBv2ZXOJxPJ56HGCnCRyWLejuRWn21aU0
S1/o4ADFizy3pVTZFI0RyXBpVZ5paY246xuqReMj83bXF+1qpRo6D/+B4nwvyPKw16UUN0mt3etS
ZAXmrmDfQdsJIptDHBSWTN3SEyzhtaMWrskEBKeUyvInye0iGsIVKWiOZ7YoAgq1GroboFHt83Zf
adk28KPdmNZOCx3m69aujSukkNATYSgGzkFciMq6zkB7XoIEfI2lDM4xLYK8RFG/Rx47ych9XIdb
Cx9LOC5QdTSIM68DXKeCSbZ2a/NFDntrEPY9ry3vJRAXp4zKZBNErBER898ZLnux0yUPeIaykvxA
PF0weauZZrQSIHWjK+os43l+ZG0SJocBA/VAFv5IvJ+9aRUVc1QPMt7PLQp86sZiaExkKK2silQw
qGthBXyhoCDRdPQi808tftpkhORoYW2rdyjj2eH0Fg6/rk/c6nguMLiJ0/p8zNS5oXvsQPPdb3qf
OEaEE8J30n4M2v11tMtrKyRoUBHCoD+MOnxcYM/Hs6BehDcp3GugY9S7EL3b5Uc1spFk3vkEt8e5
XHALhdG367gX7snBknNY0GrmkznD5vENaPUl9WPMTzEagK/DXBZYA0chkCdUZuNMXskHrc9dUwYU
HNFdlcl2EATdCTSU/Z+wleqdTFvTt/S4GN7NjLbYy3uox8kdruqeQqcbMtLmofAyyK800pS+VCGN
78tEat8LJk2CqbiY+PlTNQpGVhQko92C82y/lWmXziLDBmLuVtIn9EiXbI/a6GqvqijWGU0TBD45
7URV6HPoObtFABkdGLMOHEhnLrrrw7QAY60x86E9tHg6SV2VgMlb3k83+QbpIvm5FkT+2YevAXKz
HzZdl6FzDGR2w6aZniDpJZj3NfdaWsQF20YfGqUGG6kNClzIqeQSWj3/i7TvWnIbCbb8IkQABVNV
rzAE2U22Y6uNXhAy0/De4+v3QDd2hihiidVuTGheFKFkFrKy0p4TyhbtN47uyiHMJ4eXkukU7ki9
GiPPZUn1Zp5NRc2cto0fMuxgBr7yeNuMV84LzwaQaGf6LRSShYcyS7sy6uMepF+st0MJyKpb40wr
xge2BgXEG2BUVzkVjM8rAiAvlFAk4DuSOV1LzDrrzAotTa7YabIRda58H/hHOFFM3nNgygnfxyC+
IhUz56acvHMJC4+PTe74W6hha7d/IUbwpV3fl0M0AoJtdPnZT0xi5S/0Pnn0nkKr+QKHR4xVCuQ/
kl1uVFauSx0zZjHqrmDVpaoOCOSlg9PUuPHiGBoqZ/2s3WmO5EQ/teef+kPnm50VH1hmtgg1TCs8
qNa4j9x+C9FmxWoWP0G4Zfk4JHU34idU/g+DnfjflwQEHYWvGMlhp4ccAvRfM0uyB37vztQQz5ty
4LQ/ja0S66qRXpyp8DmDMAnQ+J6N9NCecgNlVu84uRrYxe+wovssueM7yKusN/V1E2Rm6yyF+yFh
GibRyHyWH9EhO4TM7t41ECObymxIVvMS7/7eRy6+3nyFLsJUPwxlw5uVbbB/bEjOpKfWX3uVhQTB
q0RyZDTprFNG4oPRRXuM692WsOIeFxLmD3qhQzpMWNQfoYPGmx1XMX4wvDNjwwdfBdYCOrhgheNU
lB7Gr2EV3mnSB9NnPxr1IRlC5HQbJ7YiClPeKoCNVOA5Xk16p3I4deBjSq0Ik9YkBN96elCDu8K4
14Ld7aO7rreBfAEowVjZQKZiqCJsqJK0SU3SGPysRuvkmMfz2Hsuf/RYjqKe4rDOC8xaAvks8Nr8
aSuDXvlyC+mC79ByX6p7cE1aTV+aGXtQlEO9lYitPAL4/PCQ+D8HwKzgIqvWKxIOBhXQF8RmLH0N
w4sUnKb/hzd6IUZQRWqA8SEh8bdyLHj5Rz86atrfv88LEYIJUkxrSEqUgvQ1q+0e43hZ+HzbHFa/
x8VZCa6vU9sJ1QUoUeQIZ/gXxmnNgX/dFnI98zLbHMA8AXioggJEDEG9kCaepkCKp3ZmgX1DL0jM
TDWz7AHBs158H3R7qgEc8m1ov0n5hslfJeaC9NleLrxFLKldJMmwubSL3JrTs9yV9yPNTCDbOUjU
7WhIYYu1e1vr1Ut9ofT89xdiOeJrDWDSKXYwX2rvmOinQflUq+9jt+E9ru0dERbVZDIviYDSSShK
AQDIl9qJRlaWFQg92vIhNSSTyNJJUt9v63R9lDN5DLCdMM+L6IoJBtlUXo4KkRFbDAWqrDa19lQM
574crV49yI0bja+3BV6/j/OIA2RhuhFmKpKtoIQV10pOY0uNXuPgRUMX6baA6wuwECAO2fTyEFIy
C+j7yK20D7U1bH0To2pdDa4CDoirFNSvS1vwFN4UQYcq6KSACJ6BZ+mLm9g0Uc2mMul36WScYzvf
eCW3hAp27ytUiuoBQlEmdzDrYCdbo+Qr0ShOj2nILFEzUfB4LfUqAXMThKUXW6WTvXa7xEp3kZsd
+DE5gNQlt7K9mr1Rt7Cee5MfI5cft5ju14z/8hcIXngqumbsQ/wCbCAU0kEnTgcf040ft81kRQwq
bHMqhiWX2ZcJivJa5V0TIrGY9jq/V4cdlV/TaMParzczNJTLYSHAN5SxPfynKX/hM+Sa8DJNUkS+
ZvoSvwFHzHcixUL0a4Z3oevZCZ4aKzp1jr9Lz5v8ln8c8TKBXsoXXEmZTKTmM1tsezftFDvZaZ/K
A8YSMdLLTr+p++P37WNdeRkWAsWWVSsDsipiEOh91xWzl634rbsHjKKjn9php3wB/2fjwq8kb6hJ
gYwRCS+8pi5yTkfyiNmlARaDhZFz9FQ+gFCd2sYRWIadObn8u2LFdulZqr4JN71mRYxqDCyUwFED
y+fSinRpNJTY83FNEi8xp9J76fX6IWrU+qDInrRx/68fIAYijP+kCfdfB7NLQFQJzjoAR5pW/Biy
5JX4n2wi+wbTp7c/5YojZejFYVQM8etMdLzULYqKwCtLfEme+9Yg/xhA+GsU59tCVlwaSphwNQbW
IhVdLCcMCsjZKAe50mCAOcjs5IY+IwhkG2a58swBsJXgfQNBzzUqdG+0jYFICFlZ48bTB2j/zCg8
ACt57N0xL8wBIfptxUAchvMRrh4cKcok4AolcAOCKw0mKeWBn4EVqGD1hA6FN1qpJ3tPg0pLgPUE
4IIxA73AbANDc5z3QY+pHwba+ISVUgmYMe6h49FLyPfDqe4PfS9pb0Hj1YMZFQNzo0KNJ7tTESjI
qdEEbtsnqmJ3uRwc66pvjyh0ois1ynV/z/H7HysQTt1hYXfaqcDNu8Pyev6DjDm7H0JWH9qY6oAD
UVI5MLVJUzBKjLpEZfZtqv3Os1jddT1BPBJKo/6c1156DqQ6fi9i1t5rPB52ekHD54KBSLPIMhLY
6cC7Oy0xjA90zEuXxGOAx1IPs8muu1I65SHrbNB31b41VnL3oyAYBd+h4pMfWmNCMFL1NH3qs3lL
C+xwvffEJWgRDZx1Vg+sPkS2WZAfqB6Mb0VbBTuKBWjfzJWG2CiDGW4QqhMYyFhejLbfjlFvTiSQ
HhOSyR9xOXnPKNGHoEaimF1O0a+zaTH21V2noauV4vEo7mltkDslDmTJjkH6/Q9AsPAuTX2cvoYt
KcABo8vyLqvr8KsGIy3ZSbTKANVFaRuD3sdvP/woKn8SOhVfXcCin4pfqU7lt9pggrNJPWKXCjl1
Y3hbc+lzyiyaH2SjhYStGVwvwTWFCMCAGwYcB5JOljaAfURq3CmS3bApLK9L/4mkrToSWbvNOh47
9MvAim6IPZcuLcvAn6nSpDN4VrLjR27RyUxP2uur/9Ddh5Zx1h9ip7Tbp/Rn4DBEFwQbPBtXb/VX
zOuF2NzBbuXVjqGsKr2RzKyemHfG8PP25vv1LNvMyXYhQvDEYO0dctZABPd2WNAhp9H6Cch5apIn
ntnqc3kIj5XJD1uFyi3VhKil0+ETwh5yyyYBYO9ollsF1y0Js1ldBCyoA2JydvaUPTgNRu+7t8Ua
uRaS4KXEc6lQ9I2BdLiU0GDVDyvGI1retPQ+gKQnfyc17TIzy5nk5m0goTM3od3qj9rkm2mWYywV
/Jf9ZDPaDF8VSiG7rK00cP6FGMGdON9iMlw7BENFegu8WxWVbuHpC4Dv+T+Eoalyp6P7v4mLvhI3
4Az+EzD/gItTDv1Aa8sSjHFkyt9ikrklx5jZWNyF2evtd2jtFb+UJLoBBkrSAZQsll+FNugz9Zhb
/hY44poQivITaBdw61HIFtThoZSSmUETXtsm9C0MMwDLb0Q/q0LQg0TSCFkgLFwKIfKU+SFHJ1Au
LIk9d/Uu2KJrX/ssWPX7VwRZiuBpBkcMvAkkWN9j3bCjtrCrrEfX8a9XkOFALiUJFsY1vUhyCcpE
0k6p7moMdvfO7S+/Ei3+6X/juOCJ4Q6XyoTdSDo8AohN42wHXNVd6hpnbwJUpSK7/3+ihHMrAqqB
DgXMV4jO0Z44ZIm/0xu7kU/B+NdFXBwcuvr/Wyvh4AaF+l3sgaYsHzy7MUJ71Owkf9Pk0s6wjXRb
r7U3lDJdRQ0GVPOK2H3qIs7yjOMI2+Yo+U8F4PC1Pa9UUx8OoMfeeLdWre9CmuAUaiXWxgwFSGtM
0SHp7FH+gvftkrfbSl0PgsP2GHBvQS6HGgyG/peG0XG9CvoCDc/WaR265+d/QJj5Cw81GO3R51Jd
eY+AcV989NzemjZZu8TzzAKoDjVy3QetOmmIQn2WjWwCnI8MvTUPoPe3VdyQIiahsoEShj8gDuHF
KwueDO2lDzf86trHulBELJSkUzWV8QhF9EI33F6NKzADKqcJsyigHfWi822NtsQJN6wpCj+Mk/nc
5M+E/sqQVgDQ35T7DTmrr/OlXsL9isqUKdKckIU/+KuMwqM5HQ0bTO/+kTogs+tM9sB24c/b6l1P
eM02iVgNsSN6yrpIejipEk1zYI1hChpPvm5x/aUlZ2VETTfE0PCuGU30am4LXbvd8zyLPlcNCMC9
l/eABwqw7XMNCVqeFRg6VO+BV35u+yJ1lOqhA7WkxDdGN9Z8MgbKDKgoc4qu9lIksodepT2ZCQm1
1pHUJwCSeiYLMwDVsPLDYPSvp/RwsBxUb3gzwbKBoGMpEYkvMB9jPDT5mNDBVJVw2sd9qHwnsScF
VqmVXuICPj39fvtwZ2clpB8gw8WqPrbNkIqJUV4MQmUPKRvoJJXhkLenUI03Hp2VS46sFTRPwOXD
OK+Iyi6BGotpLZie5DhOHX2SA5AzIzdGc+Kf27qsSkIZxMAMAuxEEyJWI0kYB8YGdAEmSY/ZF+rG
ypbP+lMyFk8MVULMJMsyuCtEqlGjHfwgxTq0hax4dLRTYJODYXnHcZdgTXvChlJgDxayRswg2plr
/7izmLPxuq7VK+dS5b8/QniDQgq2a00e50EIzHmhYPeT33t2fQoP+YGfmFn+jv85EjN+LGz2cvuU
1yzmUvT8FS5i4qZXAbJfQv9pTuxlNJPirVmL2dhvHfHsZS9EqGXFOqZAO+Q3cWJq379HO+Pzl37H
HkGTaRrPzTH8nj4DLfBh+mmEpq9ZiuP9uK3niitfHLHgA0aPKQzQ9vCw8Vsk7xR1n6bH/wtawa3z
FDI5PwEMu0Egh5rJJwpOxmAWP9Nvx+5N+mJ7DQCFDt1wb6siNYzRITsmqHYLn1AfW/i2EXmAr38A
4tHSNqHeyYoHRa73nwjxE2LaIZNmzvc8sZXH0kT8XDuSSR9fI2r+ks3gy3h9r0yJW5WTuqXdFyYL
zBYvlvHQ3kdbVZa1j4m6IkiAyTz5pglBdso94peFinc53pP+LtOckX214Aa5bTN/wEaWljsTEGNu
bK5x4z/BBelJ2o7hHMzXY57vyhZY+hnA/iaAdeqGb1MesFMIvsoHMGK0uV3lafnQ90lyDic1vEtS
kmJ7uVIwOl2WwJohhpecCa7bkUTDMJpEG0qwHQy0POZFwYEmXhbgBuv7GoOEgEcJnKiWmwGlzFA/
J1yKQEhRE+MQ1TVwQ6VEkTL7tsbXFVuoSlU8WTI6zEz0ht4Y+15VQWE11mVn7DPP0upaOvTNLLBs
RoeA5NqdTc4F1Byzbou/+q5MQYaJs55fTgLC+qWnSOS8nKZ6mmnKHLmTLZn/owanPAsOt+VcT28I
goT3uWGpXIQ9BJW0AL/Im8pcIhdmnb8aKApLqAxgiyoqnlRQ32yIlkVv+Ef0/HzOYG+oxSx1ROWz
yRkbgfZKvtQC4Ge/Vfk5VZwIdbM4egzGh8nfeF/Wj/U/kYJPmjQg/bclRJZhPpUOCUc1sY0oxTdM
wuGz40W/8apc+YuFkiDwWyrJq87LuAyJWMQwwai2V1p6ysIz0GAsGqvOxpnOdrG4p3/EgStWllUE
PmKowBHFlmySgQmt1WYwWbL8rGvYoqKvzPgZ9VaSj2aofeTeIwk2ZkvWz/Zf0fr8uS8et0BSx2Yc
IdqY4l1Pdmnb2qBtNJPuc0PJVcPBzAAAt3A7rso9U9CMMUB7MhSSzoG3q0aL+CcU6E1FvQOtNZ2s
KNp4utfvyYVMwXL8QFIGlO2xHt69x3SXyJoleUcW7ST93ihBJ+oYkh0A5GpD16uQYf6gF3IFxxt2
TGoTBXIxW2tV/FA1D7qxlzTMOx3T1pSlxvaSHTIUDMJ6wJi5LX71myIdU4EThh6n2F9U6miMeapl
sJvqW9tHz2HfW33wlkhbY2RXMe6s54Wk+ZdcWM88k9EMaHxYERo/RRDYahfu0Nna/b1Cc9QOuB/g
HSLdW4qhaEZkIVFwnBL5qFHhNZkPl5Np2vfBqDcSvLXTQ5FDBSQe/mA2ZyksTIxUwSoWLnoRWYOH
PekmsFKpfNYSZeO9uMolF27mir0nyZmRFkhXrYL9jKT7uDAlLzcDvJjySSq3IPFWPxao1v/Hc+MW
LhVTJ+rVaYFHQyP8EOb1vsA77UVbsCQb5yeWUXxpPlmK82tatGbTU9ij9UyeCvBe3raK+auLXvPi
Q4nFFLQftbr1/dyS2+KfOHiLgeSfG51doEUlR4npT+ykSF+3ha4dIgAMYYZoGOiIVpeHiHZswFO8
Dlavywdet9/aIrCVKv1/sfgLMfOLcXGx+o5VJVMhJov0Q5Nru6nznHDQ92M4bbwAK0ao49nRESgy
w1DEY5Rg8HXDZnvnfe1gQo/bvZwCjtenT1EjAcK1AoUY7erq5fZRXsX9WEKRMbuOOA3yDT4f9YWO
WdEaQZoGuaXnofSiEs7tFuwDGye5ph4MGg0G+EKG5YOllIJ6Q51pXW6RHgB12IUGBiDQLr3vjI+m
MmwBAF53M6EVar8KljbAAI860VJelxvZmJZybvEEPA+Yxk/azsRcHpDxUaDq9T0nkxMSDXQr0kEF
VyilvqM3IZBaIrPy+wegMNme0TuTQV/lHGugLHETHu/ATmUXGbdUqdyImlduLH4y2Kk0wLjMAxXL
n2yAClqvCwXIKnVtFx6CjshMot9183z7g69EVTpmjVE8VrEciZLdUo6iNG1AWy234IUsLzj4/SuJ
MdTU7Idia+NkS5bw8qsDlmn5BFle9p7zwFT4Q9Q9Bt63DGvBt9Va8UNQC0tgc2laVQzh+PRCHrBy
bkAtZleoQkSxYtfkLWRmrR+m/KRuMVqsfS+Kj6UCD1dD1iz4IJ+0+hAkfW51ld0gi8ySf7LxtQeD
+G3F1s7wUo7ghAK51YNYwdUZc7fjd4Zh6iD1Uiarr7Y2qq4nwHBt4E2xuEow94KuydI2Rn+oKi2E
LKo8DdqTBFg/tcMQPJooAKXlO6rYeQEMOc+KVJd1/9zWdC1QhElCtAGWNiCsCqaJJpAhTcOQgwrL
auRfcfmd6qBCwb6wJesY3Whd8HcQdcP1rnnAS6mCkcqy4TcEK5nYI2MmVq7PIBx4va3Z6je8UExw
fyNYX2W5hQh/4IdSr3aSX+66Kjxh0eAd3nZj82rrIMVBWuKNkTY0OEj4yF9V8EhBupIE/iOv+rtC
bc+Sz3a8Ax6a9iEnWxHByvourOg/bUUQOykp8hBIaLkl0X1cOmU0mH3xIrW/Pf+NBahSnBXmVOpr
12x8yXX7vZAs3JU6Jo3iUUgOYtmSgJI/NcFRNyKMT+Xf6gJr4P0LuOBdye/sODqP6lvlbYERX/dD
5kt08SOEskCsGmPeFzj8uPydeM9t2dvgEk6jR0DeJd2BdGaATY/bBrbqjOaeIHwRBofE99VPgMqm
qJAJwO2sOdP6yet3ytbCyKoZ/ydFE2JXPYz9nuqQ4oeJlbS7SdkTHRMgZtm/3dZnxZsj35dVxBvY
VkD3Y+mI8qhqU5BN51bFQhOD07ZRvI1cOldyZkq5cYx0YnZTskEmsRKlXEoV03CfVqWvNpAKsIC8
+6Z79xGSxdnnyEcv/us5gnlykszwxIxgJVgMYnU2kjStEKNE5aloiEmqw7Q5yzh7bCE8XwgRboRB
A40MKoRoParGgZlwi2KI7PbXWvGgCyGCxUdaIWPyHEIMtIRZPFjR+NdbWfNhzQxyyDs5YaKBZxh4
TGKK6AjtMC1547kD8roRHOFRsVW+XLlLEKWpeNVRIEG2u7S9CMSxQN+FqEQ6Td0/ZX+m/nkKnm6f
2cpdWkiZz/Qi7m6NRu8MD1LiLrRKBlQzp2w/fbW0Bn9/W9SaR8IQIWA+NAN+CTjcS1koH+YFlpdg
1+xbVT72cD89eTP0Zzrtld7pW3foNmSuqYcVd4pyN/JMlECWIqfaqFQ2IvIDxq4dArGYUyf3Hyp2
7MfGvq3fmrPA3j+uEMog8zT3Uharg5x4DLLyNDDz+MCVb0H+wcAaoje/wLgKuJO/d7cGbAPjLAiS
MKcoHGiCtzTpuzmGTgZTaoCsrflHZfIwurq1wLlmjReixEQeRe5YB3M8DF/qrXiI9xJ5VwF8PeVs
wyKvJyNxxwAQhNE+TF8CGWb+phcmWfsEzL++jkizqZLfmecDHKdQpI+e1MW5psTTnTFP/PteD5Jj
Mk30aMCFNS4YmoMD2DlzgBMOodY8dVmqAPJqCsrOllUwKN3+3mtuGg+swuelJx2r8svfyZpuiIqR
5paihTDknVE/6YAwSGLMo+aBOWXvt+Wt2TK6/jODOOJ8NKyX8uI6V9u0hryZgirOHZV/DgjBDfkp
n+INW17VzTDQkCIoQ18V9gFxmbfqrNsEeJX3gQRoltDiVPnFZPdTgSGOugNnuf91W8W1hJnOZL4I
/JEUXt3XIFHLMIr8wtIrw3tjmTy+UF9TzlM4EMVSu6T57A0VjTIt1b9KveU/+BB0Tt21KmDR0e84
YPBa/0Cu548mVo7ZC4tiPXalXOt72yi7IHCqzojf9UAa7NRQa6DEV8qXP6moayiKr2ztQKx5PYrV
OHBdKArjqBMtP1s6eqGexXjsEv6NaCfCE1s3ngvyDMZwOxjuas0ppI0UZuXzLWTOt/niCqlGBxZV
VuMYWQyYHNlOxx9SWtl6kpgNZn7HiG0USv9AGQov/EKkcGuNUkJ5XYNIebRkYHloLmDtYowyKXRf
AJcwLA7cP6Ge1JS7rHjWpp+3TWddZWCvKBg9QOAr3Ea8Y1VUJC32vvP7IreV4EXCOqcKslUU/KOt
AfG1EB/q/itOjNFKJvOpUfBVOYCAVLLP+cPYHdrSkrCp1WJ51DPeCnk/t/+M39uMpf8Hq/pPvvDY
SHWq14oPdYtqH8WWFr6jQO3L1hh+C9T9oH940P72Ca/EcAuVBf9DJjjBZj5hb3oMun/k6SEEK9Zt
GStv6EKG8F57XteDUBvH6qNAl8dAd1B2upqbPAX4mV3Jp2wL5WnlYQNixgywBGAVDAUIBxlXlZRU
6lRYRv1S9vie1c/Qcz3A297WbMU+MUClKZgE1bAZKdpna+RgK5Q63I/4nGe2Pg0IUYF+k5ojkkQ1
cm6LW1MLJRR011TEBVdloanw9KpqhsKKGTijq99pdvRJ5TR5u6HXmiViFwXpGLwbAh9xDVLpgB3R
JUphaa2O+d2Mai3mYhItwHZ6k0/mWMskwAK5nB0NiTW9XUxDl9gYw0238u458RN8EAbjsEyOg8Yg
ubgZbBR5EPGyL60oYKYmt/ddIju88w6FTF25qR5iUt6hur0DWcjGy7WSe1DFQJ8PMxa6drUM6rdT
5FWIBywE8sfcz4+dQTcamCufdJ7bmIkuZi8nJgToZPAhmeLCwvqPMsY2upU8/tnyz9uWsxJmIFpG
fI7FCnQAxLGJgipSlUUpriAFCfAIcOX6DhhAqTS4LQj5bgtbKxHNuDxAuAA2H0W5bflSebLkT5Oc
F9YUfJNjF0G0qbShiRX5bgDaO//M8zdffRvo24bgdTX/FUyFIkLrg+WzViE40XurbIE1INkRf9K9
HwR0XmW/C707Xrr6tAdAe609VfQj9D9r74SB/o2fMjs1wWwvz0B0Qb4BNjFPx0/B3MyuVxSTpNg3
/xFRcI5Ue5Ie/ckGzpwvWWlrMWDf3Ja/5tdR29CwUYOn82rKf0BzsS7VEi8n6PIi/REYnaZh/Lot
ZM2xEwT2QDOhwGkRr+ZQ5Dn+FkK6Zp+QH17qsvgnsOd20XhXRZ2VAePytsSVD7zwS7NDvoiBQPmu
yZ2KTY8wGJ7r6VcefjRTtx9j3UymrW+4cjdREQBY3x/UrCtoO4zk+1XUwgkmU52bHpU021Cyj5zT
DynBWM5t1VakzctxeK5URJRYP1+qJgOegLI8Qo7O0ndWNN2ehKxyaI9cugq8rd2MFQPBajQ2ZrD2
Bn44sR7eh3P6w+LSCobBAFl1nAGyjsRmKWOa/O81Q/sPw6M6vDhgM5eahYnf8UCuSoCcFW5QZQ6w
LA+AY9g3IPq8LWrFY2MawgDuKBINrNjOWl/YhxL2Olh9ICqoEVzQwfXiLX7stYMDlhlaqXiHkdQK
sYUXSHJpqBneoyZRzM6vf9NAam0y/f148WwGlIC5GZcYnmupS0p7AOgUwCUKCSl3DY39DzYCAynz
qmx3+9iudNIgCnPZmCUBliM+1FLUwCMlyqIAyPEtyOKpkoWHoDAYmMyGrcmZKzOHKAAuwfQw/42O
r/A2YDlZyoEnCrSlsajvVaMKn3nMGTgo8/Fu7Adjo/KwAl0x1xtQ38NRzpYuHCNWuNu+Lkr0863s
lT/m+8HWFRvhTGjWkRkfG8fbxUffZbbuJA5mYN8zdyuzWDnfxW8Q3FaGPYaAdPgNAdCQAtUJ6GeY
/v2e0FJR8WTzGjjBDEJi/+S1j9h7RlGlTjf6P1c3TFtIEWno9KBTWzJBCoJUtyiYE1dbGNlrInCL
NWy7aVyXxQY77bWs1DyIkCK6Cw2KXe/4fNvgr1M9qHEpYzbTC0fRoQqVNRJklE6CKdan9Bs7ygfi
O8oddxGuFOa0ZflbagmGWIc0wDoeRCYTtufTz0De8LMriBdLpQQz82XNwPIgJFRHeg4sUoEgQX/B
q2Wmu96uQWTCHukdPt1WneAqDxJOUzA9vIYhSjZVZrHn5GnmlrXYp35PgJLIDtQBy/KOvylv3Ynb
W2/0fGiLMGuWjMKzgT4O3mlxqVtvWoPGNSTn8mugIyP6NiUBIH0t1Cpum8yqjsiIMHM8Q2iKwyzw
LzxpqwaSlMex6+bJElsGAoZhM8+lUXW4LW7NZUA1hrxjRvcQd40xAAtQ+qzLLK9CEazdpdGPcYv7
ZcUXG5cyZou9uARYRC79ECvWVvPR1e+yb0fBGUx1txW5ziVnBlokkXgssSx51fOo9WbuUQ3Q5Jt8
V5wnxflFdiUDweG4kUytGMNCkqBPWdcTpR5qQ6MBELDgbGAENeCmAuQJYGXfVmvl7HCdsJKm/xnx
EweIE73jBiqUAFQrHku1N0FzBjQiUBRvcSOvCkJ4jW1t7JwTkcbXJ0ZJs7gDBqIHCsYQmDlT+BDQ
3qm18uW2TiseCmhE/4r68yUv7MErtFyeGogaQe+NoarHsS0+b4tYMWvYAlDMMRSm8qtB6BZ1A+IX
ENEjA0s99SnGKDLGBTZuz5p/Ry9qxqJFd0qHVkvTbgEr2vvJiOCp3CnZS5jcS9GbTw66ZrMQgK3l
/TRYffRQJMBjfr2t45+BOsEp4fXDt0IDAbwR4jQrypY0DjyQAtCz1M6MSkd2cGI3djH7jTrtjj9L
2JsC6khrfpNcb+MZWPuKc6ce7JnYGbsa9kKlYaiHCGifstebaYv3Rtm4Z2sfEYN2M/kt+Iox4Lc8
3DgIeT7kkAACYT2/m8hzmtu3z/C69Iw4Edg8qD5hLvg6gcWkEC6xgntc6vdxb3Mz23Xm8ByetHMd
mqW0+0H25f62ULJ21xhiRYwgo+WHYa+lYlOh541eQrHUrM327qN2GgzKhSYQYlszNR87m7j8AaTd
D96+Gh12AO+DRXXTt/zd1o9Z2cfGCVz8GLL8MfGUVkVS48cASUThZtSZngW2XbN5inbYYJI/6Eto
+R4Qi6yH3xsHMf/bVxZ8IVtICFqWhUqcQXb3EX+Nd7biO6WpPbWfv9jvyR32YD/e90eDmtEzddGb
U6yth/3PPNitnzCb+YUzaksNVHfzt8gdflY/UL6x1JPu4kZbgyOdnslzsRHarr1UClwSNjph2nOt
TBCJN773K2DjKI07Btbo1Kfsfnysayd+GjaErdyheTEMG/czrB4V0/2MDEOWg2HAqnQHdFIYDtsn
6daM5IorwAYzJhvgBRFOi9VFpudlWDAFJjQqWEVzMCS84WzWPhPGFFUk3NgnBrSt4As8LwvqLKeA
mX2o3eBd603vSLAAcX6KPwIHbBiYqag33t61q7EQOt/jC9sgUpBmLIXQ3qpdf48RWsS8+/qzeKcn
siePmN2odsEpvVfQqtlwfiu7sGgOw7dj/QzYYQj7lsIpn4bCSxmgbW3PLU/Rgd35mjn8JE+IBp+z
t9DWD+Fn/B6eI7fZeD5XHBTAuLBaQwHPCdFCgVNPPb1UvQC7WdIuy05e8BBiwCfdmkFYsRsD76ah
wfVi2U2cGE9piDwC+CBWOHxTsJbEnm/7lxXjR5Fhnm6d2zRX9YY2jUPEOxm2SjA0kgEw/jH2NiKA
+SsI7gM5AUZtUNTAYLhYgyYYczf6OeUuFVdJX3vm5vRdMw5q89JUqSkZmwOuV42KOc7FgwWgAvRN
NBH7M0yBlW502PVoGrd3fFP6wTv7nZiZtVWCWrt0C1GC/UtTHJGggigsRKQP6Yn9DnaG3e7Ijjxa
gRmc5J/yxuL+2oO8kClEVFj9HEk/r7LkTvAquzleyMCO4Y3VU/DQmHcgwrhtJJtaCumsJCtDF7Xo
tlK8v7/kt9i3GnM8jGZtc8c7K1Zy1x62uMZW0ryFmsLtnlTgL/EBaoKfY5LutcLqDUttUpOBYodu
UhjND6lgppfixHJKnna60fwRB2gkR4ZuFrW0c3Yf2U/0uT779u1DXbl54CzBiD62c4GYLc4zeX5J
sNqKvbWO9ljwBNCQ9pqj7PuXUrD2gSuHEZp5nA7eaukiUYUCzqCMQU61w6zAaBcKIOijjafnShVB
iGAeReunIF6BEKNPQR6AXYzM5VtAyGtCmIYoHik40OvENM8IEAmlQ4wWaFagcmfnyC7p3zr1eUkG
5MtwtliAg9NdnpaiMzCoECBqFoNiZ6XN+IuCWcpa/vuvgjAAS3Y6wOdnrOWlnCbC3kJXFkC7HCuz
wqXqx/ei2/C7KwcGDRQE7fjw87zwUojm5axgBnoIMe+f1LZDkys9SupGxWlLCllKKeQq8giHlLof
9yjUu0rYPjIebiQEq2JUnBe2BTXU4QVnQD2QY/cT8NgUikLxoJ4oRRxabQ1RronBLtHM1YcjQ9Fz
qY3hNcYILBpAP4CkGlENLTF+sgViduXYdDQCcR2pAUwUTC0Jb4ZSSVUH7BkgE9XBruehk08jQLlm
EJ/oBVBwdjtOGzd0/t0L5yaIFNwAGWiUFTXmBxQMRuSyExY/fK+x4yHELMFOq9y0+brteOZ/UZAI
9/YHWwaD8pj+WJ5kQKuimWYAxr7MrT5GftJjgz0uXGNiL4UxbNjHdacb5WkkadgGIzN2oRgotbwM
aZoCRg9Mwm6bOIVxl3I3B8se/RYD11l5DoIPbQuMcU1LDIiCfQ5dFKz1CXdsipWmiQtUWdv0TMqX
OryvB27m3cNYb3RPruJN6DfPQiqA5QK7DxeMhmRxMpU5JCEQPqSqd2yTGByc5VfLm42YcE3UvF+F
phreDTxPy0/3v0j7rh65daXbXyRAObwqdZjpSfYkvwjj8bZypgL16++iP+xjNVu3CXsfYOM8GJjq
oopVxQpr6VXdT8YIYzHMUXZ7pRlOdkLJbdO3kktiKlob3Lh0YCzDJhDaeEAZ5mPUpNq9Eqm4D51q
Bhg8cW0LKBiiYszWp1INkARCjGVcPPMcJ6cwHuBV1Epu+bkVW+5SVI+pUgB2oKrBHVi9/fkVAMcI
043Fd76XV5R0WqIGSHiKjR0ROu9UsDAucQe4CDsPDYA9/Td53Du9iUiJtRfIGyzjHzkhmDiYjzMQ
nnpsVEtlIvApm59tpR53w6VeV0snw4EuNAsb6esomYwF6bpOm0LwAAI+FdAr0ag8t8W6JqnpMJQq
4MQeWu2RjEaQ2LZAyqbFr6RwJ5fG41SbEVQxlCWUu+htIO1Jw1BDUf3FNUazlcGRI9VA7/VcH7rQ
hXQ5hZsiIMd4KibHm6yj2ojeQBsxBkVqjKjhfwBo4YO/IrWyNUjIKmuD+on8KqevEZqsVdQ/tumH
0QreJJviLNg56/RbGDU6V0uhWDcdG8TNOUGfKb8ttB/dBAqEfxqATcbJ+3WjuHgUwxdiwxhpAFIb
HCTndSsLZPHSgJwjcpzvUmEHs0oE4wtbFoEETUPPB4kayFPPFaqtRNbVHu4W1ZyDPFT+MNFvkxq5
smMIyhhbJo48DRvTWKTAHgUnaqEaIakFwCSzRNasuYW8t0DWdv3ILh+NOLO1FC5+mHpaVk4LhUih
lz+kxUB8zPr8LrbT7k2RFgsUimazs5wu/yFZrXKTNQMBg26XOfeqM41fzDJQJ1GOuvUlccQOSjiY
gLmgYZKzWG6lGAh/c7w8aGnz0MkCJ7z5IUHbpsGH4KHFr6iosVE5tIMEJW3z9DjKpZLtZk1pEywV
YRyNwG7962e9JRL1N8y92Kj2wYTObScimhb1BvxwWpRvk/y65Npjg1a6h25LeF3URl539lW5e9ez
wqxlwHZSXTuAXcpcgOyV4IXn163m6ckO0/vXJW6FUWBpIVJjdxfrGdzdK6LBqVFQwhdTzdhd0uE2
KuY9lSQ36oZjXkkCDbc8y1oed5hmgjtjMEcGOhVssprubH8SsHLEUQCUv6J7uq7epjjMOjCAdCB5
/YL5WtUzR0pHPWawv4SlkZb8VsnNsW7QkLXUE6GpL5WW4ES3zAXTgVg0QpYMHFvuRJN2mY0M7Fme
hQacvsghLasbvUafxTYEXu2yrs68gMUmjIBYA24VLpyqFtY16gGmGQGeXMsnV0doteIwyz9ny8Xj
sI2+2JlgcHjTwcFWYC06w3vnHlUdBlUwLgWTQZfOVaryoSN5KINM4fqn27wLv8XwO1TIZlM7NSBG
K0IwnNEGG6zkBdVTr63DBEAUVfYXwRwDe/hk6KljjYdTLDZAFaYWLKWcgQPcR/YPjEdbnkSw7EId
EZzm5sdb+xXOUBbZGZOlwwfrZvCWd0+1DTb0vJ52hRGH6lK8z4vx1pX3vZ0L7GbLRDH+gKYE8mZU
yTizkWMpMwyWWSp2nbqNof90SHmsygwMWEki+I5bMQFjaXDVFobEMNd37j57vXP0eQaZoT2S97oF
oASJI4FX2VSIMT9joN2RcajnMlTiSKPaQwYdS3cqVLeGKoj4rlYKHMrmV8NrH0UeeBNsOXOi7Fqi
y7Rgos8kxFaO1Cym4bREyoyqT2PF9R5MmL3tmpOa3+nESJ5AITPc2GDLEORolzrjRQcHg1/CiFb4
lMbQJmNqkAV4aGgEkwnugNqPiQFKOIHKlyECghioLTjL8NTiBbEB+3F2UPBP1WNlfptLALNUe7xW
E12EQrCp00oU+/eVu07yxaorHaKWBFVbJ3BqBIr6gLrKdd9y6cLOVeJsslniYS6YSq35BtMBoMyh
EFWgt2RgmAkuEg08ULBxlwxcK508x6hq5qC9MYsRU7NFqEnl/o9VAe4nYhs4kXCj+XaMbOSJVDK8
NK1UPzAhurMiuJFBFnXnNtRZy+E3AEpMipFGQ89g0dCfaIACKs1BtiR/ow4WtVhkQQDlAVoMdc4m
qTEZYCEdMApZ265j1hUGZkULIhs3WcHgFNY2UGLB5ib/yFEVyZit3Km8vkSzxw5AG59nJ3hE3+6+
mU0S2kBmI6JVo8uMhPX98JhDJRfLKfx4uJn2SRalkArOrq9gOHwBxU+YyZhWkcHAY4Bsqoyd4LqN
bFwrxviE6W02zwfCufNrNWpxVgxLCkQfSw5H7XsBFqYFWRc1JsHFugzaMMTfkngrmSViL+0MSS15
Ap8LImkgYVh2mb8ZKpKUQEoFMfvSLFnTBTgMqE5al1PPRtoMtoOutZd35BnFETBjqplfac0keAVs
mAsk6Ci8wvfDD/LDs5mhJOCJQl6HesBRszMQRcZtEPUJKFumH4ujvgBN2lPr6kFBXej6B7w0GgRO
Vi7EqwfjE/xofNfIIxniAns/g3U/KrUbG8q9VHfAIQDWJWbz3M4RLWxfGg1kYioTWayiYwmFS0/s
rLWbSYZM7DAOJpBZomclzX0af/8L3VZy1HPjRN+9HzMNcuxo8k+VX1ex57QPUh7aquAebB4jxsfw
GkCRF93+c1GLM3c11ouxVVgWDygYtqDM6JS9od90xV4XsUduSmPZOY4Q5Q1+vjAymtJQZiwqDXKc
7tvFVDypBbgeLWt655Rgby/S6NQUQnrxyzuBL4ciPSrnbAGFh2Ec+r6z8hnbQ3Z2ZBUIoh816fAX
X20lgym/itRZXmmAm4eMObO+kzG/iVIATtloHjvmwUo6FwQDghu4dZ4WpoQZ6Q32w/mA2uoFsHKG
BHsazr0keU78bi2Hfvpazz9TEY/kpR9DJ28liyW1K/XkGrh4dZZiexBP1GT8oWeZWyqJK2sfgAJ1
o+lGFVXBtr6ajScTw42Q8ek442ySdJQzJlJC0XJWyHEhaThMpsBDK+w+nXdyQDKoYkoUrLAMjJGT
E+U5tvkN7F4WaFaa2pc49UYbD6pQN3w1/tRytyn/kWy/XBzvus1sHSoa18jTMc+BNzmXddWmihXX
Bjd9xBWX7DQo02fZehnMY2w9VSCqr+If1yVu+bBfLzl05dlQGPtFq89IahIXS4Qzpdb0ONTKcSjV
oMkTL5VEVaKN+IBzZa/G/5PF77jbQFbQqxznquc/Eow5lJjg8oB+99zFaZBW9UElc+vKjXNvy/HL
dT23TxbTaGyvGLPMXK5ZT5I05zKWXU3MxtrRk6PiMOXCdaSYkRcAd878Y4Q7vOVYN+lfkdwNiVMt
1QFzgimO6ZsT71RS+EX2OowPQJa9rhz7SxcGu5LELs7qIy5aV4yaCUmGc1KLj7r/44Lt/7Fumnh4
AD+PH05MQKc+UBt/v7LVRyUZv9uUYsXcEsTwTTUww4QyNErcKHafqwHJZSYx67dA82sio3Vawf36
VRK5OKnfIviSSdXIpVzkWEa27uvUa27nQ76jD+2bHppfTPej+QlyhaAO+sDeSZOrHa5/p00Hhmya
cQVYSAI5x6LOdayo2Ir1dBBkGhVW2R1fzgXTnVtBgMGD/iuEyxa6sdDsboIQzXlurUNZYD/QRkqm
eUX3lv/xwhQz8pU07l6pBG9RggEVAEWoroLHaFv9zaGh+wHecWxXopp2bhXtUFl23DUwvhGNyxZP
Ay8unlPwcv7Fx0GGjPIWhm3x+jiXU079MhoDkhHbTqadQ0kPUEigberpJMI42PxEDmYF4HKRPPKv
jdlwJpqwAKPRJiDmMcPcJvnHaHJXxp6giFd661rB6aHQquE1h8X4c8WWPCaZCSxob8yfSV9glOjL
9ZO7LgDd5nMBtF3ssrAhwJw+bOyiLM3zdQFb9+a3BuAOPReQmHrd/4IQoGboZI8VAPp1wa0RieBu
jZ63ckqBYO11yl2SYW74MIq4kkUiuKvSjCD3jlSISBQzKNs8pMRxyyb7CztGXwlJPJbwjQv+4hR8
mZI+4kY2WeXmU+Pm5udUi1rvW3nDWgr791XIKVIti3MdUuTSb+I9WvGuiQkGOgperxttPCBirdTh
UqJWpTltJma96fJoAEZlahG5EwUmkD+PCvETh3jTSL00NX0dK0Qg7UzDosjuunYW1PUvtxzh7dY/
hsvpCzADVzoDeRiO0r3zhT5i4RDrV65iuc5OPkR76ldB9my/isg/NnOntWTuElPd6FWKkSas6Dsv
E2re6VKHBepzVp0cZx2g9XayWybVT8psd/32bXmrlWibu94JHrmDrkLpOD3N8/cW7/spmLGjAKpk
ReBKRCfM7yYsubPEMTth4768K+5J2LqF/1CFM8EgiWvlbv7Qfx9PXesaok1pkZ7Mza1MugUGmP0L
waPNj4rqqeMj6Z/U/Lake80U9BdEspivWMtaAMxb9lDTmrSbajDdLgOx9tgHY5Y8ZCOMKbK865/x
/2NCoKrEGike3HwW17Wkpm0EmZqsRYeCamWoD/GbVcaHDMSveLkBFhQ/7KV2nKPc0kbgmDZ0xssU
T1MkPign8q/90Y4Sre4YFhPQ7EoCp2Tj4nrGtNPHo5AGaUtdiAP2A7YKUZfn5/GKdsocE3SpoKaX
7nRAaegGOaUk9YgEv4iCFE3MgMq9C26x/fWj3vD0Z6J550jSFIkmNG3TQ6mcsiaQ1PfrIpjb4xJZ
iLAx6vprC5QfqK3MJkpnCfBoWfuYgZVHDzInjMYboh2vC9rUBZt8mDsB1xNWC88tVZo1cwFZPdKv
PlDpMalfFunHdRGbuqxEcBfPnPXewBAt8gfHy4ZTi+IgKufLvI+p4NptRC2VrSX+qwx37SjRwbhe
48MUnd8YB9p8m+PHCfPb1xVizvji4wBnAu9Mts/FFyqKUhp7NV/w8itcZXQdr/rQggEkdaIRv61S
BZigUBRhwIqMCfD86+SpaRZ1woz7RI/xE71Ld/RTOsSHEtIGwTNwKxavpfEbA1btABFXAgROcZvs
stvmNgnTE8ALwni37IxdJ9w52sgssbSNJjpbbgGAJ6eeok8SaEygnta/jcDB7KbH619qy7p/C8C0
Nnd+KsADFIazI0sP43xrYIxfNGG9/Y3+p8TFuIONUaMpGiGDPi4+vSuwj/CjC2gYvSbfpFDyr2u0
dWRsWkWFIHRg+bcFOivqiE0SeNlSnv2sRLMeTxvRlOLWRVpJuehiFImWAHyu8QCnRXSvVG+q7FUS
sSNuOYa1FC7vVwsltWgCXfJyQqPkpgC3UvbqaHcNFbjTLTsAXR4GjYFtp2Ea/twO7MHqyrztkJvT
TvWS0exdwJImgbXYIqyULVGAB8RqCvYWMSPLebsk6XQ62PBBeY8qx45m39Tx5boNbH0d20EThI1q
oJ/FadPMAPHtK2ADpskPQKTYVZj2O0lI17ZpahreewbODIw13OeRBjzGkVUgJ40B8bGQGyo7f557
olaC5jqqQjgyvjxZmp1mVuhZ4bA6Ri8Mzth6p2JZNaudRz35viipIN5t2RxemNiLYQO4mBo4t4Q0
ijVJYplZYj2TsXVV6ckoYtegkmtEP65/p01TWMniHp1jphdYgERS3wFXkAK6dclCW/SyZR+bD0Zr
hbgAbpqsW+xAiDHeyBiz7FUAimVBWfp9RLyke8BkiyDVFOnFmXg35SMdCd5sVVVjQs55I6Z60nTh
4MxWRgnjQOuIcctg8+f8W/WKU0tzBC9kF72r5i+t9eLo7mQdlHTvJIJLtX2O/xPGlw5rzJrXlgph
TZzsp6K6Teiwd0h0SHWA91vLP6qJCRdbAuncdSvZvM2/teQXPfKmRh8+gxckoLsY2uc5VjGGeJKF
gKyXu83Y2F6d5y88q9WrZIhIVoxMxUltPhJF74DVaHh1Tm+tZg5KWfMzObmf7XdAdPq1/YxUYJf1
qkvM6V5tvsazjj5o6spYvbp+BJsGxfrm6GOjaHYxUpQ1eFXouJQTlf2+R8BJyc9EHgXp4ebdR3vg
19AQWyQ7t6chiiQ6SYgCtf0lo1+Idt9Vu+XH3ApMaVMdRuGpAMmCoWKey0H/B8NyCxxnXS5AJUeG
iHqwcCFp025WgYaTQhKHqokOKbGT/8yxaRXNuV8W9bFsRJsRG8tIsJyVLM6TLfWygKkcKTyKLqrb
yT+W5Fs9Awdk0EP0KUFCT79G8rMFL24Woqq+SFHOwyXIEgxdgvCkk4+28aWUoy95soRDJlqb2Nbz
d2Tl8x5UUgt1YpjFKQ2UMA6wYYAOHVA+GX7bbVP9jSNdieM+oZOYUdoWCORdb7hdhcoqCOlEeCeb
1rgSwn27PDJGfWyhk72c2mlf9E/yIKjiiURwX6jEzEhspNCjNPEfVo/UxBv1v3ASDOAPK3hYIwaS
5fmtwhIttaoGQmakvNoNxpajWXBxN4sKDLYKCEIKKBz5pbQ47meqzjI+SPYx0K9xYrmYZQa16t2g
e3TOXDX7UmoiXlwWL/kQvpbK/NbaLy9EQ1sfUq0vNZEx70cEdrZxg6APakKY2MT6ND8d2mIWJI9H
OD59Vp9zDRgWqRZ/H2bDzRYieh1veFksgYL7EnOReKjwGZaUFLRqWR2IAhB4VJBp93ooVdS3jd61
iSoInxuHdyaOM+9oIlYlTRCnVe/D3LltLcgYNw9vpQ9n3KrkpEk5oBST1uh9qM9q8ZT3GDQvcsFX
2shAzjRhmq7MYLHbOrYWCCq07uvQGqFF6L50Wr+znRMdtGfMUqLSJAK+3bi8Z2LZv6/EAikrIxWr
ZmX6p4npnNm5UwZB+0X0kdgZr2RYDckMu4VqzaLuS7sF6pAqECFSg79EqV7PRczUmLWbkcxAGXPu
gXUn+Egia2A560oTbVqctJkhpsm/2SScO5XdJddQMv96TrR9ZBbY7BjaPLjlzgXRSk6jpYfbLrvU
14BnWugCVX4NRXB+B1/+fyL4aFc0EhYqWWA1Qm0/AZRI92a3upGe7+T76T2+xTDfV8wxnZpdBCxO
N/9e/sxFJa5to//9G7gQuDj2qKSsjCtXN7Ph2SDxq9xmzt1BAYufN4mACbe90295vLvINZJUNeSh
puz22mNZvjfz7ZhA8ejpP31Bi3McY2MhE7MgSkVXdgKAXytaghMdHucxIoNaSuKwwwOFkD25cxxM
2a4E30vc+JmySyNBiVB0epyviJvEcOoSAovBA2/Qsjwwht4h9c1ehNEisH+LcxlGP5l6sUCUYj5h
n9ptlY/rn0d0eJzDaKpFyRqWtKi2b6avXfWNKLo7yt+qzKeqm4sGHUQKcZ6jU9MxlnUo1A8fQ/St
yoPr+mw7wN+WzTkMpR2BAzHj7xMn+cBDZy+X1StpjPC6mK0cae01+H5hjohUDMys+05zJTu0s30f
I2bJaNuezMqv1GMrQkjdKk2fCeXcRNqZcwnyMVaLAjZeGsiNq+yrm/QwIBKrXnsvfYX3qEQcXZve
nmE7Y/If4Et8gVpe0oa0KsRa2uSlpXzQUCeypE+zEyGobFrH/yRdVKpNPc6sdGAKaj/NrnbNUXSh
Nu1jJYE7wrm2W5mwyNVXjJL5EztWlShH36jYYAnj3/MCu9550CrMbpIiFbaRTK+t82WJ7zDPMRfE
t7RX+893ZVAVUDHJDAoovLP5DmBt5nmvduBgqcA5rCnoxdj+3N/OIqCebSP4LYf3RJGqR70GR1HZ
B9kA1QIW9m+EgXDbxFfqcP4oGkHBUk5QB/RZ7jQGkkaCSg2UhsD3eXUHxE3bjTXMqr7k5Xs9esok
yHS3bfC3opyHSvFssxICRZvoYy7/0WqB69j0uCsNeQ9VDFkvMQ0jglz2yVGCXnqIBtxcv+yzIK0V
QYazGa5+C+Qx7STblNQE+9BerofoWIOJyJviz1hPvIYKzk4kirtddpfmKKFDN3MABBz7Xm8pRVPr
WM2iqC8SxV0yp40dZ+mZqM7ClPlNKiUenlnm/FmlggPcNH3s1WLY3MbAIb/yMcsgI4tZPSRrThKe
brH5nRgPRJQpicRwN0zWJVujFK5Jad/QJB6n2z6610SUSpvmvVKGu2BS1sZNw16KKIQk5GdcPF6P
jJsOdvX3uevTTQCE0Vg2pmKdSs6B4T3ssB3s/jcp3CUiY19VLSsuKpOBNR9gRWKve3n9T0L4GK/Q
RqI2+yCLBlgBNVgkw9VjkSELPghfKZgykwzVr6qi/TxktVvPgoLvJUMDQ7T8/Uls7qoAHLUtflVi
LYBb7wHmZtx/Ux+ye/tBuWv97FU+9H5BXN3vb5/B9lm1bnsjWvjfvK6r38A9A6YBo+8Ly/tmB5j5
40sKQuWuvs3T21EVNR83PexKFjvx1eu0pdjLrVmtrzBBKadSf2mLFznTgPYhB8Rx/LYtw5IWH9fN
RXjO7Gqs5CZRXSkZ+5IkVG6VMMrdJVSD6WfpZaBRPCy7+ja66YLqRQ4f4+/98eW6/M20Y6U25z8I
UUwQ6UB8PH3Tm2dJW/ZjZ4aFAnBAArKRKs/T/3YN+S1GVY/bomVfVSrCFgsxThRgN+c/CuE8yqyn
TkaYXnW2t8E/Ob0mdnD96ER3kHMnSoR5mqnBTcegqjU/YWJZoMMvFpSLKsPvj8MHYapZTe2wh1x2
23v1TnkC+2kwP4Bpslv8+ERD2/CaVzWMnrJX81V2p716N3iO/6ztSr8U1RsETprvAWm9PeemBH0n
+VQMD07/tAzv1490WwS2bViTGbkwF2esbFRKdEuQ5oDXMcn2efRci4r6207ltwzOMoZ8iqfRhoy2
oM9pCb7MWQ/zOXKbpn6v7EpgJZsXDOMmjCsIqwcGl920ndGppYaUA/UGtzVBsDiEI+pSbXNMsoMs
JKNnf+/CZjB2oGOgHfty/IpWaVZ9OZcUxa+n/gXVk0rx0lusRBpu+aDfCWsNm/nHShwXJjDXYBeK
BfUk+adOj3Z7SGpPqwXIkpdMxSwarcRwkQBgf5U91dBK2tuPNJBP6VGr/eK1+da5yiHbZcf8wfAi
wbfbNMeVVC4mzAapANUNqXaxI9pt0QJsNhNc8s24g41L4Ibgc12AI9Z6MSdEwkQcab8qedAjBwZb
bR/vdIDCtfW7Xf+NUiuBnMfvBlXKNQlKFeCjv0XHZPKiwcC4jUxHgW6b57cSxV3nCpxfQ7ZAN8C7
PywVVudi68Y0v/6F01hJ4S503g5FbPeQkqqnSX8o5btOtChyiXrM7G8lg/P1cpUZdeVAhhLpmPf0
Chn7j8ldMwaT9TzWnp3eYCERRcOxf6KZpxmh2gkKiJuHabHlVYCFoifFHWZhgq3FMNDqiscPDQN5
9FshmmfftMWVCO4kSyyvkznGPJ5W3QNWtyy/W+SDLIES/Wh1DGALNNr0HStx3KF2SRoZeQSNZuXF
oJ+K+tV0blJDYO+bYdpCQQUQq2iu8RgyM7B4ooR9urEE1VILHLPZ/wsDXEngjm2ws3RKLEgwwKNZ
Hpv+uyRqaWxFERSHwG/HAheGI86zRKz3S4kdw81qtK6emoQcHbAHBMuQGUfSO+Ud6qM5QCVBsHdd
t61vhEFTGyOAWJy5AHBpgGielzXYbftlP5R7qdlhzrCrBVnwlm0DvZ9BwgPg6wIWipgFta1YQ51I
X/wolQ+xgf9HIfa6MhumgDFGbLWjc4OiF99W6A1LlVIbiF4yUAM8GfyNbtG0okreRoJxJoX9ilVG
v8jlXFQmA0CM2ocGZBJJW4SWnX7p0aJRZVELfOPsTHwhMOFisRG4gZxpmOPSZwD1BbbziNGjrv/U
yOyRSbQ8uSkGJFtA78dcPVBMz7Vy6GKU6Qzcp64Bh8SIbSOle8hE2x9bpTygEjEARBgbbI79jNXh
WalZGnoCNKbIrozAbvPsSTaTN6zqocqlDbdl1NzlmflaY5DXHRfzFMWl5spkATdS1DqHvDdEbBpb
VvOLSgPuz8E0J3fAUkzHTpvBkwvTnd0yn6nfDboou96SAmAAwJoiaTMcfvIpjRc1JnIFbKgud3v7
w6C768a/1X0A96zMliMwGX5Bw4nKh6W3EuwRBGlTfZzpy2CH3XJry8CBzoCm7Vui6tTW3NyZTC7Z
KFvJcBYHMmnxT537CqBqmo9Ru9OisFX9xbxPWo9OoSG9taoHNCwAUvukPAC3SRNOC/6aQ+RSY/wY
gL1gyQeTkTx3Zx5XuorJCrC72PvYcQ39n2h+bDI3zrym/WJG2KMKlMo3u3sjv0F6Gdlu0h6HIWim
9yINlL9xRxh01uFXMcwKx35u60pUSp2mgHVzGOfRlTOz35Gm7gXl1cvJLCSWUBqfHviljEHkXEyj
N4Y5m0vr4f4EJFqCmhQHpRxDs+1Ok5kcnLh3S4nFe2OX2UXpXze8C3/I5ENLVEGRRQGd6Vw+1Vur
llS59XrHnNxiphbW5Ma7pJoTHHdaAbgI2cV1mRfe6lwmD6gw2GbXTyMwmCQHDy7rm2zmbkUjET7d
RXRkYqARm/BjcHx85LcWtJEjtfVMhe6qUv7MQKBrLN2e9qJa2OZnRBUUzOcy22j5tR+48oxp5xT6
YmitV08qxocdl5S9rxWOr6RAb5fRxR5avxxByCF74xgLvMdFaghN19I5Te251OK4hfR+mC2MSNeR
i/XvcGr09jZJJYqQqt1TkNV5C1FkgQVdui4mXcFuEvqIwFH9dTYr3SNaS8MwGoDUarOTaWSTS7Th
ALv6qlD1mEXabsjz2yFxYreX45/XbWnrI2PMHotEOtBVMNx2br+V3VG7c6zWw/jtaernpyZenqRY
fmsXESP8ltmuRP06h5WelDZ2XqU2RJFm8GtalffZaCaICXokONOLeMOOFDhpBtI6x1D554RKia3F
PUQBcCVAMH2fdOPz+sFdTslAhoOZYYutc6h4456fXCwB4WrIVaTe/QFplgx+P/pjyPdFoblV/5YQ
88aMn2lziOYvrfIjc1hR5iQ1YbnsrWqnU89YgibeGU0YiZ5Tl18VKD0Mmgovbwx38/3pxhgl2xpS
JLbRl2l5HsrYo+pnar1fP4NNMWCkBGEeVt6AM3B+BLMzamPXZqhDFhFWJUAMhyBXaEe9Mr2/kASN
4OsN0GLwk4o45zTLU4aQg54uWZ4s/Y1G9/YgKt9eGg7DtcCGjg2eAyzMcuHEmQ19siNAnpCpML1W
IqYXRZFoom/r3HATGMYQWEvQPzs/t36QjL5LUGwcm7m4ceRKOtXgBPDVKXmJ6dT/6QgcOF5www2T
EeQ4Km+pYC2XRxJhk0AaHHcmw84YwPhjidZft84OwxAM64eR/fB996JI22gsMcynqKjP/qCLiOOH
ueGzFIfpAbJwKIMKAcpi58fWynWjTSXatlK704BnV5auntwo6JZk+qHIC0GBZ+srrcUxfVf+KlfH
odUyiFOGKljk+NaRB8QkDKuaj9et+zL+QDFsH2DTCWPMF+MkraPReGHvUHnQ7hjOu1K/O/OTpb6o
C0pmsvN9TIdKoN7maf5P6MVkCQFmn2kQ1i6W9v0QJgaKZJ40l7vUTL0W84vXdbz0/ir4IfDGAKss
5n/5QFOrSj7UE17BivXsLKG0yH4tvV2XcVnJwpXF6wIvYB3FkItNDgqcMEdBXRP7CDbmpWfPsiUv
XjIPIAqvNDO/jvWLIRV+Hj3KqvFJ5eYGI4Wdg0aYInq6Xi6Acj9GPbcfx8xJTzT8mLz9kBb4ehLE
ceoD18J2CTjfh/pmzNvAWaQAnByeZERfrx/HxpED0h/ILwiBGLXnOSWAGKonWT23AM60vwJ6M/bU
YeyxU1co4XVJl1mwirlIvGyB12PjnccFgrpR0lTSY3BgUx2oaRIBePIiP7RW/GmYw33e5iKQ0svW
IiOV0BlQMxDMkf1znlpxOhTNLdJ51a36bXFtPw0+3zMfHY8g95KwC0CDFwz758k13EdRanz59IN0
B1PzKLr9qrxxHly3pcRQp6HzevCndW58Vz0sEOsbQXwaPe1Fw7z0Lrkrv+5zV5gsM8Ph/CD4XdBx
QVkE7pAPu/FkzpJWY6dGPTW3mmsf7UPuvdZv9SEPRV2CLSsGKyvqV7gQCji8OKc7a9GgpwTnLH1h
bTrA3+1mrzwsAWj59pkgUgmlcT43Kax4MR2oBk6NY3yU3OS+8JPClU7vOnaN/etmu5F642KslOOM
yHKKFhjOUI4+AhkARFvu7FqFb+0y8c4+O6iLr7aSxcLNKpyYSoarOkDWdByC7/NNvhveMNbiyjCQ
+V6EObblCs9U4yxU0QdU/Jlq5G0I6Id1M7rjsa483W3c+AvZdc+PIiTkyxoE4BPXx8m9o4CRY09K
DZn2Y7lP/N7tfNCh3zpuqJVu65NAD+fdexLIYbV7EXzKzeNl+LMIpShk8UXkqXCknnaQrXw6P/KP
MDqpHnGHEFF1OdYHUUXr14v04nOu5HGWaqQDMP7Y59RPEniaJw/Ehjjr1gMoQuyq94uHFt4p80R1
lY1cAeTiv/XkTJZM1CmlFnIHr8GMrfv9ydjJsthcN1w65GgGBrwAmIqQem6uhaI2ieKM8HBHdTf8
U540P/Elt/QcrwvGj/TwkRyHGyEP0mWNlNnQSi5nQ06lAY8mmzoPqHUfKGzEYPftvneBAg5mhsnv
/hi866bDvtTFlwTdogL4TeBp8JTFZj1kSsUsZxwTEEzLN2DpCq6L0DZd9koGZy3jAuCGKkW8oJ7u
Obd9cK8cqHf/9Bb5UTj7gDi6Uw+n9PkfwNW/T37ixuEuuUl9/c75+ixClWImcqEwUOux1IxXAR7K
5592mZ2OIEcDSHL00NCnotqNf8z1ga+ITVoZqQfi1AWN4VJGQ1XlRudlZebPlauoqDBHp4n8ce+c
CVIBFAbIM2TP/IqwVGdKnVd654H2ix7T/eKq77prPJqJW0+gbW1vZdfyl4dBFljNZuxAkolXNtDY
sYbMXcREb4e2p3LnzeFo75uHGHlHYN5Lu1QWZFcsMvDfay2JixypXKZKOUNSG4y6h36sW4kQaDdF
ADQCdUxgIJr8HVDmbgFQKb6Xkj4nwEeNtD1AjDLRksCW5SGJMPEKxew8QNfPLU/X56mRJlheDP5U
8nNJvUQErrAZhFDKwlUGQyJAr7jTyu1S7yMLsK7kc/Ynz3LznRXErnmwb5FILAE5Ju7d5Nb76NTv
ZYE9biqIxBC9apSFgCRxriBmAjoduIUd1nWXEzXt/UCcsEra4Lo/2VbytxwekqdclLIdZsihR7X0
R81rVFfylF1VuE9AsQzw0Df1AFoGiepmnkMD1R9F0x0qS+svDNMBtQKKGABY4h8YQ5UmSl7DasxT
/2E/xaVv3qaB7dNPK+z2yYe2uNq3Loi/yntQzX6moTMKbuGm3eK9gT04xq3F9wexQlr2yoxfEOnh
ND9aUeuaRoAhKMHrVSSH89+0bG1aJ0xOqYXJ0LuwMMymlpVbi8CqtgI8Kwj/qxLnV9Lc0DJ7gCgq
dSdTicLJcMByhe6qMr505mfRNWGjCKYVfl3wy0/5Wyp3a/qmLw2TOYAu/0axVYVX6/8j7b2WI+eZ
YMEnYgQ9yFvQtW95aXTDkDQjeu/59Cc5G3umG+I24vtXt4roYgGFQqFMZlNQom6L0Okkp21ly5C3
cuPMfWFzZ5RWrmACMwIq+8LZZLIp8FipJvAX+XjRIJGYAqyt+rx9YFbOJejBiLTgCyPpxhL71HoU
S6Eg4JpA/mYmv+L0MeUBfa6tIdJfYNlZbgQRpeTrw1/KAXqOu6iBECq55Vnd+q52FH+3Tu9g9OUo
c/vhFpwqZteuJDK7RuSpMxuQBFqNk9qwkLsBnYu0a2mzqXk4iatLeKEdExB2RRBWbQZZqf6ZEKsE
3xRIM25v05odXK4gE/zJPeCEsgAySnOrob9PkTn+eaXQhELdhRaMg87KUe9qM2yscKudQ7tzYltI
ncF+nDzy+7YyaxECAXoecOfQXwWzYG67OWvQSVUA4VH6wqYIdAal+wETpbWnH+dfHGErESaiOdR+
IQpM22whdIz0qgy0tLFkzzyLzrz3XdMqaxp/xDT2EDzclre6UxfiGMtTZ2NO2wzNYlpV2U3cWwMP
0Wwtx3KlEWNwia/msyJnoKev7OFe9cKCxi5GWyQkIXC/tY5yv7xFSlocom/t6bZ+a++QK+mMKQLb
qtLnHNI7q1hySqfP3sWk0J1hi4/F79oK/9wWuPLeupLHGCbaxjvQnGFBZe0NuwiwSlmhceJTWXy+
LWnZGtZpgBgLkO4LViGSZ9duqtVJgYpA0QDK/R1cN5X8G8w+PW9o7C8K0y0xjDeUBbmaBRli9CNQ
Poed7mnO+e4slrTcjDTwUrqTgRlEwW/IG2lcPeWXKjLWOdc1AfUZZBf3PcWIh+WfE693vjtQm2xu
r+ZiB7fUZKy0SgI5HcISMK7vwIY6txvhKNw3HCFrxnGpD2OMbZeFUV1AHxN91oNEswxVTbtp7QE0
57f1WQvqiL7wMIHxFW9Etk29Ja0cSUm1KDS7jdUGyFCpNHHGbb35FbrFG8gGnsKHaR8jNZB8JhPH
s6xlrq4+gFG2Bs9NMA74gEGoaFC/VcVJF+hUfIHhFy1E7fClql9zc0LVWNFqAJu9IIvOWYT1Xf23
CMxprLO5G01xWYRjvJ3udU/aG96417fi72zb09oJ3Z6Oju9Ku5pGLvFyK/TGs0lfyFbnfMyaq73Y
EJ0BqyxqtTKrCd8SthXt9fus5mVdV80L9ElozsKbDL2k1x4hqaNqjsS6sXrkIhC+eBntTiHilyBE
LlTdRHa3me9Ej3d21tK9IKn6J5jZ6lyQNNKMEDyDXXsr4oErWjONLGLBwUclDb3b+7rq+i7kMdtK
tNgnQwp5uQnoBdQrah/NQQg5ebHgqv38E8RCaGiC2OYiwZ5FBDX4vRrtltI4yuJlsglwpG6rtXpZ
XawjW+HtgyaOe7RHWu/BrqnoH1weOLOzBXpOG+Bx1OB5idXY5lLiEo5cZLOzMmsxFrocUtXNS7tW
UexxQ99S0WsX7wzxzuRcyKun4GJFmWCqniZZn1qoGOvOWH+G8iNnDddi6UuNmGtRG6us06RFwEG0
uj/+U7oX3mOqn5T/DO9loJ31QhXmZgxTpG8LCWtnhJY2vjTBSc43HG04ls7CZKChvg20ZblmN9yG
FggqUbhBB1ELi0i2jVsv81Sv6sNtsX8TOD9uQ7TrKpiuxjwQi+OuYawS8QVUMx/1Hdkrr6A6sBp6
1yMDo1LRLa1X+E0rRTpX3Ii29ItXHFvW7tYHMLtYykQwtRB6N+KuC5xRdwOd03O4urQo/CFLDaBQ
TE5cm74yxEY+ttBxAroK3is07+wcYGA8zvDV9+TSEg9jURdkUsbkQ3NMxc6ALrqHcpgV/waSpnSK
7gQ7dVJv2Ab27d1bD5suBDKLB+C8GNMEEIh5qoxOA339JdPmcdoUG15CZd1SLmQxh6CpkMOrfcgq
HNF3dKdzQIMCnCF126JST3WKxb3z777Kh8BpkfZPADsk8hznohBjLQsw/jJ7AIB6dA9fb2WSgGW4
kie0OKJmTVFttXttbDgBzcpdYID3B41L6I7BXcdsY9qp5SwYamVpU2ELulcnb0JnzyDkXRjaK/f2
Jq6phH4s1OENAiJftreoSlV9rkO0vumpOD/qbfU8YUs5EcPKKUP/0j8hzL3dR6lvRCm6BgnIRiRV
3rW6SrMg2d7WZWXlTMAMA5oT9S4UvZjrGjjDUpz3Ia7pTA7dqie9VSVmCSbf4lzVpvHgq1X1FKWV
xnGfyw8zdoF2NgRC6GdAUwPbqN/2od8ZQlZby7SGgWzqXY0QMD5WyXvTWknC6f9Zib+uxDEeRQ2g
PlEhrp5wEEQnEUonrlCfaWwJO3l7UVcMBASr4EfQydKv8Tf8vri5faOftAocvFbdYWoosfKIcMKR
FQd5JYFRh6SphiGeERJKZBIHTIwp92p2LBrebNLaul2qwsStc1ai5T2CoMq/a4YCNHmlM1d7qcho
jbH92+vG04qx+VKvp7EQUZjsZqE6Z2EyOp1QBfflbN6LeSvbt8WtbhNMDzA2fwuijO2rGJzsVA3i
yvScZ1tAbnP0WVs85FzhIwCxj34sZvHijPhTK89YPPMUaXToNgNwYqfHeHi6rcnP+Va0BF1KYlZu
9EMpnUtImjzfy75nt91/zihXEEd7UB+Du9JTgfHv3ZbKU49Zv7zO5R4YD8j4ln9Ib6udPYUPGIyI
VU5KcW2j/mmH5Nv1HVIrAKId80WQf4qGXRtywo219zB6w5cAAE2pYHtgmquCnIBFPVFqaz6DOkV0
suPgjYjkwGiu41ocEOGbNiL8ilMTWHHyV3Lla8WmTp0bNCTCQAIgQpPX2E8BXcJZvbWYA1IWfG3Q
UGKInNknjSRL7hSVrGQCcKudNpkd6Gh0f5HbtzZ1jPGQl/f+xOslXVfu/4plH2izMvdytCiXqt+a
ELzItewoYf7rthHypDBbRwQ9HcceysWZ7CYlYnDgMKslD6xh7Z4Eb+nSjI5WdMIWwX0z75tAhTJE
/C5S4Jk8zEVC+5rOKIGLn7d1Wj3Ol9IY9w5waalNIkjD6Ij+PnWJtk9IKrRWpgFICYOJijPi4N21
UqCB7rApDmRsp+3cg0pGFNIIQL1omQ/jTLeHujWcNil/3/7EtfIoWvMNcJsuNAWoZ1+bblQo+ZTp
E45MIjt9+9rh8d2Fso32UHeovmRi0qrvrLGsLEnsj60yAT++Qrqr+zUbd2lYbwVJ3eVSeNZE3y5N
nu9dXcPLD2TOFuiWgW9g4gPjg+pFD9om2KR4oKmt5W/Ux2yb70IVaXs0/95emTWDvJTLxKLoo0cU
HKMa4MtPrXr0jQ1YUG+LWDPGSxGLv7yILwo1VhNVhT+U4TYUdAq2vU3CXRzf+UA8zzhQPjyFlv9f
SKuSloQlhpKAzPw8ASpbVl7kgWNOazf/pUaMwZtpSIagxKINYFZJnhTVVRK75sHJLY6OjTnRGoG5
0IWPHqWVa026uVCTOoUmY/AxBAQtzNsaTckFEoqapzc7DJK5t3dqTa9LicxOVdIgh6MGI+xQDU2e
tNQJlWPCxWhc26KF1lgXdfR1ob/9WjEVzSvRNEvYIhvnbrbPjRcRBzvllEffMWZqAqvx4X8oV5pk
GYvH+wGvIPbWrOsAE1QEy9mXIAmsUHpr+hdf6h5ur+GatV+KYQ5yioEEwE0stuE7c2HjSGNwd7Yq
MlFRTKjCBWtYSVNd6cWYiTrnetgsAiewro6JSVUtPuCRdMiU2B4KkQByMzwXaUGbiUfLshjEDxO9
WFPGYCYSS3EmYk2bfB9i9katHm+v5lrQdrmajKkIMilmMYGpRGP60BsynYzca0j9VIe900+8avDa
AUAD+TJ2h/gD7SPXlqm1ctvXmKa0gEQ+JKeUPOn6Ueg2t5VaaxUFqfc/MYsNXfgopUrGps8hhsjW
uK920oNgRY6+HYAbft9t+13mpt74S/rtc4KrtZOHmSkFXDMLqw2rn6jGU6HHuKknQH75PcCuiqak
qS9wtm0t/3xllIyHNPSxNfwU+6Y82uoOgABvimn7j40LnostyrNuM9m3F3XVFKEYmuANjP2yIc8Y
1pFPTEjMa/Ib7G6fTd06t0Ws7hu5kMFoVcySmJgCjproNQ8gLXT6vYQSUE7VjX/orc4WbXFPtjLH
paztGh7maCADHAHa8ZjgJVaiDCEWgsa61h8jP9tIhX4E3izngbSWXsR87z85jOuSNCC/1inkhEB3
aarnqDO3+pTaYBwFEsfrOAseRqAem2hwgqGhJdpyjCl9vr3Iq7fexUcw7kwJJGPORZjoEHbnzgeK
jto4caoeBD0ADIjhaINqA5OZ3ha7dvIvdWc8WVPkQzpXECvoGOBoFVpKxAmzDeBtbgtavR8u9Fs2
++LsD0KPYUgDgqT82E+uErmKgtHFjzTZh63I0Wr9UPzbUcZgMy1OqlaHMLB/5+arPnzdVmZ11TQg
QRjgCgXNIbtZIKI10yWxo6BzcvS0wB66Yx5+35ay+uBFL8T/FcNszjRjsDVbxKjH+Y10VPmMMSRx
inbtq75t78sHPaDSH26/yXKuftxuaCJeOt7BocxmTgHf1GBICqsXFS+1Cvz+Xf1NdJvI5x6dcKk9
9h9TwbkbVi+8C5nM1SAOatfHJWT2ymFIX0atAyL8qxmfkA/gGMeaJaItFkA0GG7F3B9z2U1VViZi
jeM+65s6P3bhsVbPbfmizPcpr51wzVAuZTFqlRpgW5MCslr1C3SrpW+DxYkOGScNzVOJyR1kgToj
2FnENKFTEqDeKr8jXXbjHLTUuWJlZuDets0133yhGAu9UARFrs0BJGbjcxEgsfRcdLxJyTWbWIYR
MO6syNqPajzexDm4I9GKGQCQ20hP+rCbtZ767b6N/ocUz6UoZp9INQx+qENUobl+Aae0CzC5dnvJ
Vm3hQh1mk+ZMUoJRW2Q06FBE9QqNwOm5Djb/v8SwCR2zUZPMX25NNerAiivmtS01mkQj39DPkunz
+v9XbW8hWcQAoKYhAXjt2Kt4HoZCR1Cnh8nLHMcBztVo18O0F0H1OTXKK3jl7ds6rnhG9C6KGOjH
owajeBrjGYMENFQkH1qAilHzUerpvImOsycc1bu6ptkWY/5785d0d1vsT1VBKLoMceBVioTx30Di
4g6TA99UtD5GgiffG/5I9dqeu5CqUgHYbMfkwST9PGPX4hglw7zphTSBOGHYZ8KDFAN05O22Riu9
hdcymGvZAEJrHYmQMQl3A7rtaoCLHLvU7jGI6wMNp/9uVbc29qJxX/d7Lb9ronMT2F32lkRPt79l
ZZJ1+RbAFpkL/BSM6dqSpEbUhHlIWqu0g5Ny7rCzxYdqPQAI+NBuwofOzQTqb5JDftLpLnxueDHK
T4dz/QHLCb7Y35YYExKs+IBa2/ijW4Z2aP7qzVNshhwD5urKXEJ1JUZppEGUEthVvBE1zHepv0P3
T3L4it34tZDsaBvcAcfu0NHoqfQ+eIVnnrKLsV8oG7W9jqh+2fkKvSu2CnigOnOi4H3sf93eWJ4k
xkPkWjmoEYbAkX2wen9fpbspfWimR/Q4c1zsciKuI5erDWQ7xPJ0TEGjBEmFiEv9XechmK8k6TGt
szAwYs4a8GjsWAvwIhL0HKct2lVOmn9Gj/kIeGPFnfP9NNpQTgkwfqXxCol/IYYYxTDOiUOhAGEJ
DYnMUygMmqZMR2RFzVaxa/i3cbREAKK2JpUHJzWAOJKA51DfZOU+6I9CuK9GOml7XTkN2ps+3Ed5
ROUJkGCBl/h2XPTODOIxcZ/MLhKfZLZqSaGTuo0Nf9/5E42M0elBfokr2GrGlz4sMfrwIXdemukW
ySZaJvupPpNWdMfQMtOUBggUedRiK5YDmkjUvQHWoQJbhomzVUUvCmHWWiuXDxm61ArzmCSWKTqV
VnNOJE/UYlqXxyEaxgbgtK2VtgB+sJsQ8FVgzZCPAe+9uXKLyPhbMpz4w7jOtaRBCuVuliHJNCY6
ZrMrCjptpTdhOBTdaa548n7GHUC+uZDHeLW0y/C+XeRJHU2EFxFd5Ir8lAaCd/uY8/RaVvhiBfWF
OKrUIGdCtj5rMteQvwrNU+bQK4mxjcHC8J8FKgsOylIxw+Fg+0lAXWH4sm50llQ7YlBuo/l9ao9C
Xp0jyeHNOa+sooKH2MIkrCHVwt79WU4ABBWYHdrSfWsqnyeUeELdHXJOlXPl0r+Sw9hhKSGOb0TS
oTPzPCbHVHqK+pfb67biJa9EMAaIB1AzY46rszIigkNssOKEEyitKqEAZwdj0+pSibs2hXnSMt1Y
FkvLxZc2n+2+xPVtPP0PelxIYW6w2oi7ZJ4hJai+srykLfnPNZVlYuWfGszFJceagNoUBKAeWlaO
AvLdaJg4dxZnrdgJxnYufaHSsBuDcGi17WCoVqL/Z6B8gARdaMKm0mSl7BQhhyaFVpzCHjOQE4qA
PP6alUThtRj5et+NDtCigETCgoFjMNIBX5xYQwGOgUmxyyg/ZC2gysPBGwwR4FXEqaTcGkPJDnvg
Aw6i5w+PjdTe3zaTZZeYu/NKd/YS6SvSdwIW2CyejOKxmk5BsE+bfR8cAcXd8bB3Vh3FP6Nh+e1l
0Z8UuKsOlFil10cmFaLXVPbyiaPW6im+kMOc4lJAPBCYUCvRx3NXA3VNfru9cDwJzMURqhlq9iIk
CNqnn3thywtrVpqnr+2F8RN6lM55UmOtUk18MuI4psY8GLQzp7uxFxwzMdwxKmjbPJgBr/GBK5xx
H1WLDkWx90HU13oYuaRhZ1XdOZvvGn03xibO477refPlq8YIpBpc/kAG+4EN1qDKEqhC2OMJGVE/
dyI1RsHdIqBOTz/0B7H9c3sP16xRAbGtBrQzdCGwyS5jVJtyNCGvM/vvrC6exijzOuCfigp3QZfT
zR60S1nMgg6tIWdVEvVWtO9ruw7Qk1N+kKP/+Cw/1F8FJ2Wz0jqAScIL1RjvbPhqCrwKiOu/xFP0
Qh6T0/SnMmm5J8jbO7a2fdHuua3BP8uOV1LZxFdJ5DRoUkjF4xQELmhe1Y7qFgP1IS15sDyczdOY
qD9Sq7AOR8iSU9PK48qacwtQyTIPI2ftCrpYSY1x26EWo1s9hpxMQeUjVffhEFnDxOvjXvMnl2IY
R9xJYa1k7SJGEy1j2CUpL++/Usq53p3lEy5iUHAykalbRAjAmzK8+i1+yg+Sne+LN/Ux1ml0vn28
Vm+8S50YLwwMCbFPli1q8pfgg1D9vQXcj+BEXm+hMU34U+7lJzQgmffpy23Ri2+8cdo0xjsPghYl
bQXJ1fg+GC+y0lBFfElk6nOnq3miGDfdT4kkiIt96EcFjTnvEm330U7LwZoExYq3eTfeJbZWUtkz
OJXblcmo6x1lnEprCno4LmqmaFVCp/hZtcSS6hh2DZxfoNT0eEHfSg33L5j1wgiCyhiAYa5tCKw1
eZi1EqaV1e8xPWfpLomdVLExgWtH8eNUHXN/03VeNdlCdRp4lZCVHMMiH42i6EhFyzj7rCE98qYD
sDusUvqT9OiGKjVrEin2d/KtGFN4KCTMvuObPIdKlrW8NqlryczpKYzAiFD4ATKevkfjTVtjst3Y
JMM2So6Cec6KQ129FYpXkxdTo+gbpELhKOIfSfrQ8U7RqDgm9yaQzc1AdMDOGA1Ho/I3c59YpHxC
mkQW3rKitk3AcTdAGWvr9zEUrbY9BzOKyeVGAbNjUWxxablA7Z+aQzMnTmm8G4AGFFqwL0+uJG9i
QAhmW63aFULuVMM2B954vNVRGwWo+Gx4+uTV/WMyHn3lrAU5kL8DO8t/B9E+APGcjrgiQ4PKfJfG
51y2USZB50+JWdz8HKO/eHIxskbb/CVDj6m/icnGMF+K8h7PWzBm7NPpPp0okRLbqDekegTHdZag
bNofNH0XB/d6cRD655C8mooD2PWk3hfg2K6SLSkessTLmw9/eMKccW4+kn5T6JRMXqKckSSjIihN
9eirUTHgeB5mtyeyEwGBOXsTm18FiawZ/EUIixL9GBqWKj3n8aNQfChTY5v+QBGytHqA5QK0UqXu
GsE2oy+50Cw1+CVOpyw+C2VkdXWAanYMknEX1mfFxbNfbTLfndvvtrJi8yD6Z+Sx+ubZSD4HkGqG
1aGvlgXZA6Y3N0cwELiB6jRisxW66tAGk6fJZ/T/ULEwPCN5A7iFm0VOZjY8A/0ZPAFlCO1TaIMV
dcBjMycz0wK/1sKuhQewpC3Z1m4L4IKIpoeGooYs3ilH8lw7sLBHTMjwHmorg9xI/gMTF7gcaKVE
O8m1Y6hSrehqGeLjQ2rL1mBhZuBcA3KMvj7qh8DOd1+t1bw2Dq8BeWVG6FoyczD1YtJJjYttcYKN
74BAmM6vQUWzzhKtB+KQY+k0h2kTbokNYmtPGKloB/bz7RtnpVhw/RnM+od9U7TBgM+QFzAAiPZt
3YMrHjAM/ZxT3HI2OST0zfx9W/Dyu4xfulp45qoLzRYIy6RtLTVH+4XsNGVJjezttpCVmtK1dswt
JybZUBGtR3WHZifVUvahm0DLyu691vH3zaazeEklrkzmdstCwEm3BlY0e6louM3dSsVMNdKP9kd7
PKWeZg2cQ8RbSyZqHsZEHicJEosBU+OeP56M6pGzkos5/n/vFyaXrg9KCGBXPakhI9aDT1HbzGK+
LeOGNsPHqJe2mY4f7SBTkoQJ9Q10ZUkDHaL+PkkkTnLlL8jVrU9hQmjTTOXS7PEpCAfvzZAqbr6N
7eTk25+JN9rzA+40iioLbVyDArzDba3B3mkx5azJj1DeVFRVFgFSuiCIgvvjekmqMNTbXvZ7KylL
txAVq5K+m/Sc8HJiP7YXcv5CT6IgC//NJpfjMAVGPjD7rUApqKDnVCD7kMd98zNEYqQwB1LulTkd
0Q9l1RE10F2P0AzkIl6+8R/B6WHloBpB6YoHq8nTjTmgsJJeEMt4sKrmoY2fwNwelu5t0/0RATGK
MecxNDsBox5QTIhFEVDaVfZqarFxltAzotOxmIoj6eL0W+jikZMzXbMQgBMD8QE09ADBZix1zKTG
n6R0sBThXgk8EahTovySyhxD/Pls/qviPznMY29W5R5sd1hFE5GdLY2u7gU7+ZdgWsHBeATt1F47
JlvNarjZnuV+vDqLi2Tgrago5KCMxpIRBGQ2BzNKgBC6xcnbEpG+oknYUbxmGzuI03h4lj9fg4xA
Zje7oOqiGlSQeLe0hyijhWda2j15H4C+Gu6MEzcl8SM5wAhknKugTflAQgisNABIFFZPZYnWiNXc
3OKSMv68jq+l/U1wXTx2uzwt+kmEtNGWzobXfxUpep0d2VreZ7OnnxuERqHVfsCUpg3v7lo9jXgN
AH9eXIZTGY9mBPEsinM2WOo8eWK/GZDJ6jpes9a6uSpoRcMIC3gC2FKC3hqkNLGsCLe6784TLd0R
DtWu/PTviFMjJXLK7gIX9Ia3HcG67aDtFAWMJdgTmePYGXMX6Abkorz0pd5Ldur6dvopP2Gyx6rO
3SdH3nLsfhyOC3nMsdQEOW3DsABOo4xmlralAP2yIq9Bb+0A5Aq8/+htiT9bEBbzuZC4HNcL8yGd
DxJkARoa78FEK+Sq3dwVemBL6baEZtDzBMwTAbSb1eYbAPLv5U448HCuf0QKyzdgYAt4dHhXY8Tz
+hswyNwniQJnVId7VfpW0U3zv2h5IYHxAZiHGLKghUdvR93KjIJWQOaIReMh7wDH2pUmel5QsqxT
Gk8q8tAh9UcUuodwE5SA8FA0KoMzypyr81AO28RQqDTUj4bWI98nRLw3xs9In1kQxoP0iZFUGEzC
BaRv9ffhY6aF7oaP5eahBJad8ZW5gWyLG2U3WpJuj9ZkP/7nLpjrT2D5iMPebztzCSHEzKvEd6G7
NyI0ibwlBY85dHX3F7CvJc+B9xyz+03fikZVwYHBb1oYmTlgQJdTTl33H5g5kMAHuDC0MFY+5gQv
1MUlzx1FF1x26k6utgcM9/SrpcETiBW9OrIit+ZEEqvX+YXcRfeL06Wkf0HTIBd37QbABwcUq2F3
gRMYAsfG15fxn4qMJ+5HbUZSGqIy/zWKXiSFo8paUIRWF/S9oGkBoSvjCklZm6IslLDJenQbJD78
O5ByDLkn5ekpI0+3T+zavXIpjXGETTR38pRUcLz9cxe4aYa812zflrG2YpcyGKOQBr8zkxQycv+o
Sr8zHhrzYrisM/8LH4xnKxp2WM63tCr7fOxrOHMCxhJX6e0mcsvMGbicWauaLEDF/48kg3lqFSMw
OEkCSRFqWVYehkg+J/ExC34HfgJfgYdGnrZ23puvQ4ROYAzov4g9umg1ozj5acMxlZ/pWjgPIEWA
EwJXNkJZZmWnQK2UPsf3JN8SlUy7RXNRA2DCE5qVkBdpxf/6nF3kYT4EMEIyJnvY4X0z6319KhtE
zWljT+RQKpkl8doZfpxl2IqhihifA0rggnRzfZZlc86CcAAqK3KAdpLscUNYU2iL4a/bZrkuBzVd
BRh36PdinH9QSDU0JbVl5gMeHxamlixTCOBCvNuClh+6ss9FIYDAIpkFvrUfkN0RieaynNGz2/Uf
TQniJYUqhTcmDup2So6uz81teT/OAyNvUfzCGaZzS8RphLy684BGrsh20P4i0tEYP28LWsnRQbMF
dANgEcDRZUH7ajkayFRiCYejeRpyS3pNNiV6g+td+ixZjUADdFUief7H7DbJJw90aSV3fy2eiTaU
JmxEcxHfu8WpS2kV0/wT+FleZDcbcKbf1vanvcDqJUkGVrmMSgVhHL+cCRIwgoGrWkgYDnSG9ujP
9iRv/wcpioToewFLIQZr/SlGM9QJUJy+eJyR7wue69EWct5E9s/QB8M0KsCkMIUo6j/pgadBmses
R/VhAt1JhCSnQBvADSoneWe6gIorvAYcsG6MRNmObEEJ0FggBuDlWn+aKr4CODsg4AYyGbherk0V
cELNVHb4bbz3w9kWEDKUbljcqVxwzh8X3aLvhSTmUIyJiE4sbdEXtQkQSvT2YHCOw9+vvT7o1zIW
bS8Ono72jVZIoI143x4AhbQ1XMXrsa6R1W46N/BCq3RQlQCulGDHjrYVPcNRj7xJvpU8J7L+Mp5S
4CbFyrJtCOo0+4M4Go0VvNRfuoNOxPmMvAPqo8TJN/GrdpR2PPzwn084LPClUOYwRpo5RvIitP2a
0FNO8K6qDxjWBeqb8F6fJo6TW9vPS3GM906FIVLFAeKSEJ770EjfEZeWj7eQbPtBV8py1cwQ8lJu
jSOh2b1AJZQgDq/mLnpsj9Lx/vbp52jFBn+KGCnZsAhEl3qsbRXR43IW/7yNrvaJbT+YsoL4fgoR
5FF5xcCSXaLjnV/YXQHDuJbDxCajOLdxN0FOvK0LKh1QlpTc1FWfcBicYju5YMkyHNQLAcnrRy6P
bURe7I09jBcG8mNoRQ98tVnscUB3anhQT60b/0LL/a7djw/9ZgF3IziM4jbanr6nB+ke3MlO9OnD
UnmpMe5aMG6uEPNY8Vt8S/DSOWC0AV1B8527ppMc4s/mrXwRvPj0GB7RHOpxK9xrPvZyIRjPB1J7
TUuWjZh2uuN7RkrN/eRIG4n+OcjU+JI+QGm54bUx/AiV4Q7AmrlcL9rCU8r4QjnSpBFTtphibiQP
mN37rso43Qprh+VSBONx1KCTBXOECKMYvNLXMALlW9Ewc4LetfXD7SQiJUb+wqpfe3WipG1btIhH
YyX7MysjqMQzMh61hDxUgm446DovOW/MtTMKLilwgQImEK34jHMLhhaUJSamymLhPQ1Os6l7fe+E
8zYMFdTxqdz9ue131mKbC4FsW6xfaeIEMmDAIRUvQVE56AF573P/MOv9f+8jh2GgpGwuRV08cxnD
qCvQJOTLBFtpzGchH096BoQAodKfxsF/6MQenbLy6231VhqHroUyptKIVVVnIiJFEL3d9eVg65nx
ZcSzZZL3iRArCSL0JeBoFJOApoLmREzRE8kzLMo21X6Xa8Qtk+Dh9metGvDFUjDbXGF+tFAyfFXb
Ca7f1Sfw1GA6KHi5LWbNExLEWMjLKXhTsVG6akRdZyznJBvf9ValKiZTxNjSxbt53DSElyBZPS9g
wQEglIa3AZvL9UcljDHmjGMpPoGI0jWk6j6bv/Ne2atCycktrOp2IUy+PpxDaBCkFyBMrwLHyJNN
0mxFE9OR+6bd9s3AEbe6YxfimEut7rLJNCssZVqIdOgHJ0ZzXTmYnFZ4nlaLc70IJCUZrcaRjzOS
qRhBVz7CyBbEDyl+7Y19oPHeAquH/0KpRekLaVMgN51eYw1jASMykWxX7e9gzLfR1HD8Gk/S8v8L
SXo8FmBXgF5mda+om06QadI8abXBkbO+TQsVEzqeTQw4XsshI3pawPcOnAVxpCB3PrUjgLdFsrl9
sFbvOHiw/1cMs00VjptGStwMZZuItl9E0mYaAsW5LWXdGP5JYbYHY/rh2HVQZgAFhUhchbz1w7Zs
PV2wCm4Kf32LUABCoQkIEezp1YApaPoCLLwFh63QAURLR6tjRWiYy5w5+lVHYQCuecFLW16717sk
l0nWAQ5ymWX+U+sPSvVKRtCVFMBXjTjndk0UBuhB04jObHSJMmuYKzNQ7EK83fNao0l9qrFu6DKb
+rda5UQlawsIDi4FRSxQbQOB6lqrXEXQG+d4wBeBpG36OpDPshxHHqa17tIgbp/+s3WgLALScAND
krLKsupFbQdPPMvgxwEng599ipkzkp0Qzk6TPsU9533yM+OIfBzQaVWAUCMNAvqra+38ZETSrF3a
Jd9yu5UpRupfpVPpZNvid9VSYXtbu7WDvMALEg2z5yIo/a7FzVpazaQOQBrShXYqR0ddQG1J5rV+
r5gHwJgXjTD9qP7APgj0QTSjGARAs3SI06OhU4mUtq5YesSjVVgZhFiQJZFKAlk04J/Y3pQhzKNi
6JY0ktwf4/nLLAVb6kFPEk1uZIo2UQqJisOEUZ3x+fZqYoIO68U8iiRgrmLmGwkXXWPhyeLCyCYt
SYABj9QdGm/i8BcJpv9D2pc1R6orW/8iIgAxvjLUbLs8u/uFaLvdzEJMQvDr76Lv9x1TmCji9N2x
Y794RyUppVKpHNZKfaXp5MHJ1DR9ooHU+TIJi72Ex+hHU1gGYEKC4pEzK3oKGgRIYQ9MxZRKDZhA
Y30ndEs6daTit22jdEBm1gvYOyNp+SGsvH5LM0FcvVbYG5oMAT4vFCa5gVWId1mS9Ie6tMzbKrMD
Ny/zaKfwUHyqvVXZt9kQ2/vQHGPQbJCNP8B7KmpwoUfqng1CAuHakO0HOTJzr7FTHYQHaZScdGYA
xTAX6Ht30GAGDKpeoKPPkyWNdk5qFDa4igxVA5X7kGuRnyiMoCNJNmu4h45kG1IO0cYWuf0J/mw0
3OVDMQSYuFV64gbdQPe9QsQxUaT8VGd59xQqA0e2B0Rxf3J8YedUmZqAGVIFIVcVqGQT8y772ZqN
Bfti2QMIyetdWNsKCn0qKptUAGoJj5i4Yr5mpB0HxLtsbDU9I76RyMleyajqZwqSjgbB4cY5kXzK
K7SEVrw86Jxb+95WVQ7YDhH5DZfa5iMNWiU8aBkoLvChzDpUjREXfqlVJjl0kVDdfIhbA/0SA57H
GY8L1xAp0n1ApWSPWhVj8oFy6pKh5k85q3qnwXjeRvAAGJ+liZk5C5OTP0WfACqnzdAz6Wl2KNDH
nQTJBpPVCXNRmAkf26FurMcsE23vcp2qrwCSyHdME0xxjSFPN52i9L9lM0w9o9BbpFQjKf/sbWyT
p9DAKLZDqUGmimbU10jtC+tg1rb1pLYWgJOatlYDRylZJCAfq72naLc7CZWZ9FADmUPzekuVfVrK
IHIqbCvQHUKbnjsFtc3BaWOGXBXpCr4Bdaj2EgNOPHDrjNKDlMvyjgVptROlortWNaCRusqYRpw6
VU3qpGHwpHOieFzIzU1LGrGJcAEd6oiWu0Bq7BPpsliF7DBNPFNuwl2TdcnD0HF5z0IlJM4gMDxb
BE281QT4eyt0z/VOqOtd6LHM5HtepRKG9mKheOVAlD8k5iG6uXmMmJCraFA2QhGcDHvIHnWq8097
aGO/t4f0vu+KZoexeuUzkgTrHJFYwzGlSeDloU7uy1oBGlyOnD5K9JLk41UGtKNBCqufYW7HaBfM
WfhDTRIgwbCYWd05oDQ/ALheQm+f3GT3Wlfbj41ahuccsKc/ur7uzY2cEns7dGpAd4Mp1SdAMJsn
YNTHoZ83qXHPGbgFkHmVMuXUyBl70CW0OquSkfwhSWLC71pRTVxNqzvfCinoWIzU4t1j01EQHSdl
czAGs/f0PE/8FF1PvX/dQ34vYON+wz94e9tIncryLHLsbDPXrRr8W31LZU8aClcI9OUXkYss9UaN
k2e9/NQyQH5G8JUY8T689yGoCYsbXV4tr4yPl7m3nn7MLL4sFKVRaYJQolOeNJxCmnuJ+VMIAiCU
8E9RfpShfoqC+omigyUHzcvKYoy36zX5s6gpU6QMnBOQDzT1QwK+ibakHq1VAONrjhQoO01rfCOL
vLwFZDKxX/9J/ph2QRebRfRZsCFJZQLMXNxWRvWeoq8yqqMNofXPNnstZAE/ywu/MYrQy1jk2Eys
hFYLkRy6GFCKRxSPt+y8OBEaOfymAcYNtTGBP9G+AyLvwOEYmmy7oum3VrbR7CaiZg+jPuItgmHQ
UmTAh4htX05KH3lap5Ldnr8Y8VZEh7paSWwtBQNoA0FGQCUGRl9my2urZWeoFW49JAR8feheMNa4
GwbZcmwKpsUqBUfzy3VFlwItEMD9nbhBNuIbskZvhYQ0EClXxOk0EG2pkStJ+yBzV9HAxtMxt16C
Z4wqK3iIYXQRf588NispKwTuCxQk4GvCzuH5w3VlluxjKmBc34kAeEG1LCwIaDEZ5oaSlt/SLnjL
EpCTGTQrveviFmJhRPro3DIQN6L8ONsuQ0nzWgI4ujuQh6p7Udrnfo0RYnHJvkTMEV1KHlPgS0GE
PFDPELUnFSuZjRUlvgX0tSmnrQoJefJq8V1rPttrKHDjOnzbd11HOD/6zm8U8mRAYyh62/FmiCPg
77a46kv0aSjKG1XZiUfN/QBGG1Z24UrWYckeMCpjowUFGCqwuUt7EFU74LGCu8PSj2XhZ8M72sGJ
/t92LsNVoOdcIUDEAaP1PH9KZcpFhajMzfu7Gt38QMYqycnEWfrvzW0qZ2bdtIiRFkpkWHdAbush
A1xK70oleb8uZsnkDF22EIqMdj0HNGtTvKRbZKAwsyaOmTWchGTtr4tYsjkDFQiA4SIFgGfk5b70
XNYYgOqBt9WaIajsqOmVIg4Ac4Mq23VRfx9Qc+MbZwHwYtVMUP7OVg1heAlKYRuvO1+8mZFj5P6x
AY+S5g5Htoldck93mCB6Rp0d3IJOdaArSZVFZScfMPMSHQYCs8wcPwCUw7E4UPqZrjV0LaXTlS8t
MWJxuaJ2V6IMMkCItENMXPo3ud+8o2Vhm22MffERPNXn7rX6udYruVRjhlwdhxtPV7Cdz3ZSN7W2
ohJKWXXl/Bx2Zu7EPyPFDfePpeyoO9DKrPaYjD/5fUO/RM42lIQDQNICqCq7fK/swtYzzrxxbFCJ
ST+MHTnLR/VWOsu7NXaFxVDUQHsN+ATQrWvP4ZhUnfURaQJcz1txUp+p4iZevA12aB/Ygl29dOLH
atsdV27oxfM4kTr+fXqpYYQTBQMJMR/w5gMN+OVrbnLJP0/1Gi14ImGwOB6NISRUJyBN8mPyh76A
o505yu/rh3ExWTWVNDrsiSRKjTqNNaxgXjnpbfNGUXeV/EJs9K2NTtT09bq85aP3tWEz61S6zDKi
HuKGOvLQQQigchBh6D+vS/k+DoQLYKrVzCIrK2CmwiGm8fJbTAGDvvINwAjyPniUN7/qXbyi1mLG
aipw5lI0AxP33IRA8gGg2PxmAI5R57Rv9VM4eORpRb2lUBhZ07EDFo1lgJu83DRNL5TELGEewIRu
3uothmU+zRvrTj/oa/axdGGDugSrOca/iPEvRdVJXY7Nhg1YucMH8sg9QGg2p+TN2kcPmua3R2vT
/Eq29solsXiyp3JndhlTg6RhCrnKR+pHL9SLhYMnt3gA7q/uqrfaT1AXy9voZm2ma9F2wISCLk4V
/wHY66XGRhyXUZEauNQTudzVNEX2XW96zNZHibTHQATUH8ogcBjRczhWS0seh1Kun4vOVLwgV8Su
IAO9YRWTC//6zo+eZe5pp982s+uyzXOA7OCa7gwGFg+xJ324vS5i0ZSR+MQUDR4+Y/Pgpf4lcBVI
Z5noGho0JMfIo1L+AB3FLs25yyjfsfyTMfme69E/hDkTwfM2/96ok4gLLLxJkg2mlja9nf2TWX0p
Z8+S5ZGBlFifQbnuwE7K7xrJCdyT8rMVOeHnSboZfmV/MNmyVu9d8udT1dTLNW2GIlKYocPtjfBj
TN2FQb0dTPS6mSDYSsvQtUrjXDPtx/XNXHK3U7kzR9FLshUFA5Y0S09l9l5Kh7z/uC5i0UFoQL5V
xoEGMo/oadkLywywoiDJM5Hd0+8Mc6/Lb9elLBr+RMrM8I08kHjSj0YZho7F9qW6ZhnjUnw7Whq8
KkHzKmptM7MHmE0nxyHiJnIHLdyydMxb+Vx6xke5sfftTqw1sCyqhCcYInvkF7B2lzaBWF+3RIEr
w2ZPQFok9oqvWNwYwIIC4l4FSem8wNtWOWoV6qiQHTg1BvD78l6pfrV0f31rFm0MbbiyZeNNh2TT
pR5iyORO76BHZt8VnV/253wNTXxRFZSB8DYZp7LmNhYB1k9SOe47U//EY/U2QB5WRv1V5GsDk2uS
ZnaGjn5RsPEet4adrqVODtIn4yW276+v2ZqY2ZrVTRtGZYbbjRKw4J1Sc99KnlijNxk/9ptJfy2b
NnuCIPvc9rmEZcOzUa5+ZqZnK3vAqGKWrsi86xotX5t4PSojDgUAiEYzmQSSUqZzrSujxm1/Wa1f
cl8cLOqQbXaIPcvnAFLjwHB2yY8VuYvndiJ3XOqJXIVWiWJUo9xDtzXvpAfqiWPRus1N4zdu82Nt
URfNHThp+Ae94RhWuJQH9PJAKqoYPw0IINA67JPqt1YHKwayGJebX2Lme2dkQRPSEQYbWC0t21jG
UWevSv8a0X1KMYhd7JvkPgfharO6k4vGORE9c0ykUjoTI+eAg/0A+Zr9Gj0qD/lNGjp0J1xU3lLJ
jW7kY+HJawPZiwY7kTy7Jjmy92FDgZaMhuWie8ibE2lfRAukmJMoVyeVFncSVLkI8QDxbc3nheUk
qruqhJ616dU38iFAFekw+P3Z3LIdynE3BHXNu9XO83H5vp1KGxnEceJ9nD6/NCBS0DLVBxhs4/HX
GhPZwWO4v62P9m5YSYN9n8fGM8j8EjU3oqSz7DAYoCF7a31QVd/q7+lncdPficrpN9pGP6cb+Wf4
I3JWcwKLx3Iiem5EfUeKdtSSewDEd/JtdjRv6e7Hc+AWx1XDWX4uTMTNLEfhQ5NVfxd1YzvK7gzI
vxvumC55AA60a56ym/x9rWV5fAhc2cj5BavGRicIhYppc6qkYyqfqw4IF574hw4PbCMymRhuN1Di
mbnWSLVsxCvYRqEB+1pTnM5+N8KVrPNiODIRMvOjRTwQivoiNiyyHEU89OLxuqdeWq6xk0lR0VsE
WoaZRaSM57kV4nAPqGc0feQOYXZTCKA8sHpLzWplznbJi03FzSyiRxdMGDGIC1FGybRw01Y3EsO0
6Nt1tRYTfVNB40mYXEBqJZIwVrFwYkP2Cca5d7ojcAd1AFo4omNQ/9keJbC00/s1gI5V0eOeTkQD
RzOjbQnR2lb/QBG9AIdf6tu+dlcx177XQF4W7gc/8Onag2bJU0+VnptkRzjgibC6ZfKaRwfws/UZ
ugN2INfL17rzl/z0VNbMMu0W4WXTQJaOtksAfxXRVgUS+so2LtkLZrLHoWUMFX/jGBLoLcikMWVk
634oFegTOYbZa6Xts8Bpk6McPUiaIxhYsE6J+pRSVGcO5lo5eWlZpx8x/n2yoYmSIrMz5jP7HLhu
jyi0OwwNLzqQ7LV3sga4sLSw6HmBWxm71QDIfCmN5QOgZQSi0G7sL/hd5huxVmhaEzGzUKmquSqN
IvpCuacJcmFGsGk4c1d2b+lSnaoys8eU05y1FHIae2tnv1rJB2twWPwhOihkqRf1YBy6E2tTpAvb
BVsBfhKwAv5etJcLqCShnFsDpFbxT0V5523t5DnYVx5F0IOS9OG6kgsWeiFt5tGEpOvyICOcp01x
l4Wll+TKjmNAVuLtSjS/sG0XomaWgTyMYscGRFlA5a6a9BBof8JVGr81hWbGkTI0btEGUgLtOCiv
vfJoRzckf7++bMu6GAYBjQsGmeeDIhXrMy3ocU2rwRn9Knq812L/uoilnBnW6z8y5rMhitQEtGG4
oXsr8zAg7dlh7mCi9EdjFo4aln4TD94Qi10Zr6FuLz28LmTP7tVuyHsUpCFbin+G3O/SQ8Z2Rfwy
lH4dPYf6riGACN13zNPkeyleOXkLt/qF9JlRDlkeRVaH1RU26Afk3xUgzdIodIJCfmFJurm+0GvS
ZnYpY9bkfx9feS85Gk9ci3JHzo9odFSaFc2WnmDIgMoYDgV0mYYMx+XpJglTuRVANb1H5FxKJzmP
nK4Jz2USuaC0+lFQtGI2ygOKX3eWBuCxtdhi0XQnXzC7DorckmwlxdYmAm08ltUpaAarFNdUSn3l
xC+exYmo2auEm0hF2TmUJVl7iKRwwzT9QGzuCD3aXd/E8VjP4masK9o0RtZhTAPPNjEo41jIMrRq
+sdyOGvxipEsq/L1+zO3ogreAScev9/ZusvSAUnXU8q3pfh9XY/lkzdRZNy+yW2tqFGnCtzXmBpE
9Sy4UTb1jfUb5ZgzzRz9oO2y+2R7Xaa6vHijPRpooQCUx6VMWxGpwmPIbJ5aP/EARb9Dk6gUOgBj
RdWcbHNP+PmGYSTduMUfTjDZIzmvVigXcA1w741d0v/vQ2YHv0xhjV2GD9HvMvclPWaRAyIetfGs
Exq13X73K/VY6UhP9Jnso5XgfrTG7yb0JXxmQkonGSVOHITHPqA9ZHJsAlcDOC19MJW3Yo2wZmnI
+ULZmUkVokrtrhhXfcM8tN9u32rh8l3i2Q/KQ+NHI2buGpzZsnlZIIVU0dlvg1HmcquxvmWnyqB2
Eobh1BikKlD0KdkAXCh+k+m1o2MITwXArhGHaA1TnUJNvVb/QP/+/rrVLbrdyZfM9joNdSGnHBG4
iJ+N7kazqWtpmIuuPL1b2dllu5rImm1tbLGUKT201g70dIPiDD8n52ZnPOExlTrGiEG2aX9L3n2C
Ud3/m5qzXQ4DM7TLCKIrKXdsQ3GVBmzyVesk/FNBi+t1actBw0TTmfsoq0YrBYO4TnPM4Swi3WnB
LG8C/BgsqtqTbZylRKxIXXSOFrEUwBaj6DAfrcBPx5lWQmhi/ul7kCcb7B5gEqr23/P4wj9MBI0f
MnGOpW7E6oC5YHcodScGYgWXQCfvR8qKt1+8Iy2AqwA6DiWTeXgXW3WT6nKOVWwqT1hsk9TWJpJr
7/purYiZR3idHVVQFmLQYZ5IHg3OUbOiyfLW/EeTuWsPRalneUYb14wf+uq5sc8J9dLcdq5rsiZm
dpgtdP33CmBaXIQ3zV6u4w+J0/KVpsmnwkm0cqbWpM2Os0kjgBnaWDcp+Gn0vh0/xdGvaK0Rb/FW
HJNgABDCgNccd0Y3a8uOevjnLIyIrzEj9LR+dS5pUZeJlPHvE5OOR9oSBmIKN+4t9HNbWxVZgEBy
dUxoXN+jxfvN1pAqAx4LATTApSSjCplZjg4XYwy419CV5wb5L+BNh6ixgdsZAIHXBS6+ZCcCZ5Hm
AJxDVCNgFKJqjjUvPzMTU4CMK5hfInLvGJ0RO7ltF/9ijBO5s7BTTa2mFGNSsFLOLAcnLMYZ6LC1
V6saSysKglZ7hOYimKmfrSi6gomZxThcEYlcozH9ooidXgV2Paph8lB7uWW7crOWu1paVyAIgT4U
02QAYJuZfz6gab6qYP7CurNzN6oeQ2Uf5u8R6x1MPK04qcUrZSpudoMlmNQBeDfEBaLE8MetSROn
kHcBOevdcxxvAM8emis39lJwMJU5u8Y4sw0tyyAzbArX1PYUyJVCv0VckoHD6LqZ/i2KzwM/BStp
IiwCve983kAIDe98vUBtKn7GWDkAISUVBbHQSchJUXPXRo7O8kw0CawIXrafL8Gzs091qcOoAwSH
UnxCMTWxfhXseezBkrLBs0qcDiLt+yZ1WoNhdq7yMKi15TmwhDFUZdvtJgAbj0zJpsJc2fWPW7qb
posys+2gNYTSSrDtwADjSfBAjTeDrfjxxV1GfwfSXWj0RDh66ZGqqjKCqocMKQK4Rm8jo1xHHUer
cNb6GAS6BeNZt1KSWKpfjQ3q/xE680o8NwdZhAwPLLN4TgTqu1HrMUwoxnGxQe+ryzVAWJY/mBwf
E/0PSQeAJz5nsuQQk3tU7z2NDKcKVGHXF3zZDCcfNnNb6EdolBTIha4OjOFaelVbJOK2Wf+h6bFD
Oz9kN2Z+0Jv/vnEZ64GmaeRsATM472tX5bgE5R/WgwzmVjebnWqFOwzW71bUW+gv/NvOA4+FLvpv
iWFMyOUYfseR5lXvBjxzB537DTBAikh1uj541KLC4yYm6ECleV320k0+dhL9f9EzD9ZmCfBUOESj
RWcfl+VeYJ7quojF4zIRMXNYUqDytEfi0a1K1ces9rbGvB4LypVTufiSmaoycxmdQYGb20OVsnIa
L93V2/ZPvJPc/FTt6I5a7ll9xBxR56DCv+sf/m9Kzs4roxjnyZCUdONUeLUNviCj9juUFa6LWbzf
Jms5O6GxlWn/e60a0qtVPIAINwVeU+tVMkh2nq7LWtu32aFDXbIyJIH1BNlK3d0YxonGa2WgFRnz
6Z6CNHKALGPjGsq9IHdw4/1aemrRwoHirQPKD3gE87YDUmuIVgeokdG7pnos11pnF7dkhAgHnA0m
uuaRTlORUhoqOAnNKI4dQAOJkjzq7MkAnVFlZMdCY7+vb8yaxJkRdIPJ216FxLTaGMVI3F5KO734
3VQY5l6JjMdD8y0AmGg3MwIQstegl4SsKj61oIPW8DonR2Pt+IzH45sYjDMComLsnZtfd2k3SIlG
SnQVdbjk0HS7l/uscCL5DRiJbjPIu+tLuGh3FtqNFfg1GdO+l9er1hZBUOQI6yNrV2uvluKFw8d1
EYu7hD4XxL4mCIPmfb2MJ2XPjXGXwMtUNaBnykpc35hGD3c0qhyMwl8XuLiGXwLn/bwDYLYjuYNA
pdqjyY1Vm6rym+Izs9bCwkWjmEiaZcoixoPQQujr8r5yjMbDf9P0PdLvrytExmh9bhUYyBwp3XF4
MXJ7uUu52YeA7m4Q82G22ZUPxsFA1d8AOfkudrgDkoqbbnObHH6cAYnltm+P9bH1sqO+LTfUwYK7
zF1zwN9B8y1EVl/fNO/xYXJXVcTAuOhw9yb54aHepjfFffZKbthxuE1eYzQA3KeAeTiTveT1IWLz
tYtuyaMRPGSAwwbWazJPXKQVoyS3W1StI2TtCFhsIq9jIK9p/MRJzwQsfNFKJLQEF4iJ3C+Z6uVW
9FnAKzBt1+57OLjKSbzK5/4sv5XeD+qaXg/GicqLDtoRq77T99ftYKnb6EL4aCeTREBnk8S2KYfC
h2KnbQsf5d50K4GspzvrW7xiT9mttQrXuBhQTHUe92EiNsTrNmApxEq7AaxavVscUlDbufXHqXzS
7iwgpho3APHwVDAkXFd5se4wlT1zUE2P9uieYL3JnbIZnBcTXdLvD4bTjtwMB/ks39ku2QJJwklf
H9sNQvTVybYlBzb9hFk8xWlTdUaAT1BvACgReY3/MDhiI7l/jx7d5G9sax6IvwbTuLzupoonPCYH
RmCay3UXABuuQ451N50Eq14j3986/I2A7M3EvCI7Jj34msCGmm+Ai7H29Fw8XRPps13nHSZcFQvS
s1ZBzdMXxn/NegAXgl5WmLQ8MgzPaeTCnAG1nAKXRG4At8Eyt/4HorxRBJYP8DVE0eZjRMDl75JY
hggk9IHTsYOHbt5hOccP+sKcT2BgP6FQdQDv8ou1toBLt8NU9sxu6kA1ctAE1m4EqSGIqNAPgtxB
Fa+1W47uf349aKjK4f4G7JP19/qYnE+DV1VaDhBEgCb8AWI81MbyX5jvAMcPCoKVG7vcLX4gP9I5
4Chc80pLMcRU/MxQOtRVc0OMa9w7+od4S2+SyiHMDVEidyw3/YU+ODe/+33dMyzmnDA3DI0BBQ+8
q9lLI2l4EpQdQeOU8mJmKIJ/GiaQbJ9S9SXRvSg9cG0lGbN4501Fjp5istAmBpQinkAk2L7Sew6Y
VvMOqBtHtk93ne4YoES51VNcQAkGQMXLXy6n6BkVq+uqL+w32B9HKiAkafFgnYUdKYmMgJY5cwV/
LACMn98xbYuUooVpora8y9cqggsbjNQ2etNsE7wh3wqCKhCfqKGUwIstc76tNZk6shHGHrOyfHNd
tQWnA1xVgiI6Mm2YJZ5tKi0q1qKIUrmalG0t1v/SgzWctDURs00ETzaibB0ilBqISsXgNRj2vq7F
wsm34NtkE89wGV2ysw2ywrrpUCQFyj+YYYsw9Vt5Y6Hlufu8LmfBECAHaTETb4Vx6PrSHnPe5lLd
4rkDICqB2BA9MFzbEgBiSQ5FvrdeS9cvrR3KTThxQK4DjMJMMeDZ8E5pW8BRhoC5Cti+NpMVC1jK
cUGpLxmzCMsM5LS3E8gICrgN2bdJ5RaUAfxqUzXeAAymwUMNLFqjO16ycgDMAV0I4xV4qcxuWzu1
Akm3OuhW3gTBZywe5X9BcMT4BnqRsWXoCZun5Snvk6JA65wbBOfSVpyQfJhZ4ijp+3XDWNblS864
jxNHFWhJB4wpyEGBISW3Ueanxcora6lNCcgQqoGcOAZWMQR/KUMy40wEMoyvy4v7IQnYLgBCcTWQ
1gX4fbjrMZ6/rWRGT4US7Sub/LA7zA3TIVwDe/lbPJ5dgPgUQwGcM2bBkIq//BRFoyRQAH/o8kyE
oH6zzfpFrk2pQNUhrwc36RjwCDARl3q8ptZtlEYGLkspLV0tSOgOP1xsaWoCibREPHICNHlnOpVt
hIUTD8M5tEMANkhMbOOiKU8sCptnsPMalZOBCwszYaEenwFaUt9HkpE+WvaAGaBeRZVT9CamuDqF
eZEWt/dxkCow4coRqkhAbqwmd2DSlXdtwHrLUQHysinSvvjTRRJeTECWlP0QRCxnhZZ4NJdKqx5U
AAbHK/5qCRoDVL7jBAxuU0zgjo5mYi/K0ADspwL7swHCLat4xhpjFj/fDPawqy3FIT2A6ZL4PdT/
yGXziO5MJ1JBVqCjHqlnToQGNVr9TNXQATrYjoGFA+XxFfDOBZsGdoYMfwqARsx7zuxNT3opiHVs
spZYhw69C0UhDkqxcnIWXOqFlFnQFg8WbQEXBhjcmnW3WqRVkRNZKalx5cXDXqZ1+pDK9jY0gxzz
bd1KLLegJCwZMBpIl8jfQ7mglyu9tHBwOwwhZUq1lSV6yjX17h/8A0LFEedbhQHNr1ldaHYaD8BK
DvIbBlxvjDxHTlX1K8/lpSDNBuAKkhaybAHFfHYyhxJUpWYOfRq7N3y7zVCb6o3SK01ePgI8tHeG
sFBdNQPxrWHV1FfRTf10XdmFfJANeFkETEg/AZtk9g2YGSxsliN8UbnmmcOmsFNvGLyye+Q4hNdl
Ldz8F7JmjtcoOnRuphVufuO9tYUTMTfLfXMt5F9SCQ0HmBhGa/EYe1+e1yhA/04yWmkFKrqcPCYs
Bev5hnfPIuxXLuQllaayZvexFkR4h/aQJdkHu9rqUXMjh6fM/IdpI1tBcQnBPBKFwAK+1Cnh8PBD
CFOJMXh0HyhZcVeGUvOMUjZ9vr5LC2EMuJ5Q34MHhZ/+23Y3cXeDGaNVI4FKWag5HekeDLE21rRw
kC9EzPwIR4+V3dvwqF1ZgJ1A2dhK7zW8XilVLotBZQ7BOaKyeaRZlUajJAkO8hA/VzkGCYPHOlyb
GF/C9oEyX1JmJiCGMpfj0QSS0LNiTNmnjkjfqLxXlGcCbm5LoGUDjVC3rb1t1wKNhfQLhOOtI5sm
RkbmuHRDJGU0zUYVjdoxtV1X524X3qZIgkZeDYzW67axdAEoCKkBqAcYcizrpRnmvJSavhrNHSyX
QaJtFSF+KlV+LEJ+0jQK/DVtr5Pu5brYJZNUYf5/wU4UeMpLsYkZmXZXQ8sqCbeNWtw2Uf3f3y24
2r5EzHxTBkrPAVy1gEvg6R2X84ckAjsdTfzrmiyZJHZrBMNDLKbPUcqRs0oHs6V4X1W2B3jejcqG
vZ333nUxf/3BLOjDBYknIob60B0wX7HSRCZW1QpQt0VKWTiZjQ0Dpq/eeXKeVvqGowNsY/FSPFot
47csy1LAVJcB/icJH+nEaAUHuWun1qoTaoSZTiMqDBfrldSDhTVJz7qUkRsJiU/gxalsC3I9HC2U
6cQp4OZw0JIgfxWDmoROaQfla4NGdt+KlBwQVHKYAP0zaO4NkHc81Yk9HDia3DzesMFykC8B/lgB
Fp4QiRKWJC6eCpi5AgQ5/yB6hnGKQi2KnURBHBiKKDhbnVrimlTNbpNpgro60/iWlMJOHKDipn9I
lILg2OZduEtoLANyU5WHraZL2kkv07ZyQIde5D6hqXxPhEELEE5oZNcP9fDSV4aSO52ZsDMZUPp2
gFTcBA5K1UAO1SP+JDKhbMERk/6QwlgB/Gps4HEpBVawcvYWwwULlIljOh/U3/P3pWpLNc1As+mO
zFmnOCjZbYums72GPOULutYCoPyCrtZjkrBuq0Do2Ey7bleeNks33jRgmLk7WctZUAT4ikZHG1PP
Xa17JCCT+ZcUK/rCvtSdCcpQXmGdDkGdDXA9kNaktN1ePyZL7swywFgHbASFqHN4hA4PjVpDgtCl
lgLm1wgKsRARLdsAg/O9kAs3SKw9M9YKi0sRCsaDkcjB4wlAIOPfJ1dsRKwwK2oEXUmzVWO3wKSA
CmbzJNsB2mDFbJb2ayprltHJQUGfmxzLiOZFAF63yEpJBghOsrJ6qG2JrATPS6ohRwCSnBFDRZtf
SBjKQ329gmp2yJCZ8Cr9hmmWM6jbhu+v796SZkAKGNMhSLgA6+ZyFTPCBXCO8cYWseXw9k8FsG1N
9+O+/4clnAqaWWKd4EoCzQiIYRrdt43yJOvBS5JZhyH5txh5otTsqgvzsq8BhYQJZTvAPLlmOyFa
u+oqs5yuMB+ur+CyS5kY4uw+hy+spbaAcURDBigvcIujk0g6WXH8mUbZTW9GzAPaNPVlCmTv0uyq
P9e/YOk+xA8YGKaAU0Nq83IPix6A51mDD1BKjjc9sceyXfceSDVfuXmXIqWJ3/o7tj05c5ooMSqi
jYapBa804xxcLgnzG4LmRKSlNbkqnUoHRvd1BRfPw9f76m833USszSqFtGN6GNS0Y6EoNj0tRVKA
BgC+XjkQS2HSVMXZbtIu4a08umZVQv8SxYYaK0/W5e36ei2OPWoTbeRQ6is1x0kwbQSYjdN1R211
6ntNyOxcs6xXk6HBkpk8HN87aJYN72pWrXiqhVwq2n/BdIJ/Mc6D+tClMjGQsYOyjlFBVByJjUD2
Tp4gP0feAMppS6eheAZOe9OucTF936ZLuXP9kqrSRZGMtUMBUAcwMxZrVvd9CS9FzDwWmKwCoB8A
gDw3HF1HnzrfcHOtwWN5AQneiDKAWixkxi4XMEtNOQcJB7ocMNI6bOXuedC3qRI5QbjN441Uv1fR
c7+WZv9+kKHbROp4LUxsMOyUsLM7SO3kp7h8iZXE0/hR4nuSPqalWPH9iys5kTa7qjMzBogXgTRJ
+hGTD1Y+92scdqvrOLuiAdYVkXKEi9ekU9DeqfatkAsHb0WwR9dh4yAg5ZmX/w9pX9Zbt640+4sE
SJQoUa8a1uQ5TjzkRYidRPNIzb/+KwX3HGvRvEtIDjawH2JglZpsNslmd1Wk/3VsWkYS4d9E/MUr
iTB/mNKa64tmgJKT3TyObh5HOFKGt401/bCCcX85FMqGEjlUbNgU9yz0zgkTZ8e9DZmVhWbUdCB+
4htv7dhv3Plli2sFIi7qEaIGWRCXoNdiwVtU0B0h1UaY3bCDCetXs6sKdxbYoSk6DouKU8PHe771
sPh55zDA3gblZpCr4UFTnB1rUO1Sj0GtP1YPbeoSM3HjOfFYRSEbshUwJCeBczRhVbG07icrARop
bgPzflS/cTS8DfRt7rFv4VJvHbn27e8dAt6HpzIUceBZSxjIoCvA6qYt5Su4QIaIT8lI/WLruefz
MRGajSsUIRaCzoCWlKM+rLRvgxQNktY+JfdJ9nbZmMV7z2/c5zDCwa0bxnkyZsCEc3HIWhQw953T
6Azyi8TpoLpSjHeq1m4sYZkvro1blsMqGHZJNFt5B9Qq+WZ3v0l7ivj3y4ZtQSx/X0FAfypSYxUQ
4zj9RtYOFPSMvCblP3kDiLFQgQg9K5xjznH0aDaM2kBJDYEXqBqeMQz6OqNp+7I5UncAzdefEGRY
Yna/astk0jrAUDUi6ACy77vK+A3ZqD360zcinmQJo+6ELP6NTQKaNOcmNUls1MWS8KbscEdA/zP0
t3q8ZZEk5J2hCEvX1mdzjpc3+yjyqrl1tGQLQeLbQEAhkorHX4L2g3M79DYzq84GQsAtUOxAIlsD
T5mJrkEE8kB5j3ju9Lq6cUCTbPS4SBI0oqFZCR1+gkO0haXZU437HYuLXaEGzmgaDxYUU5LiGkpJ
Y/nlsmdIZ2uFJ2zDads2Y68Az+ZXKBZKeHnI8qNux6eq2zhHS5LGqO1aYQl7YRGZZsbRtIN7z7GC
1Hh7nQaH1H6q610PhsYsPYzJns6d03bMUTf7gCVreg1vCUfflhI0pWmALwM/w32ZsANRv10eTtmW
cgYihHcb6kq4jAAk4pkfoFXbSGww+/Nrjqa71Er8DrEk0oZHKPWYG6tcdqYCuM2QMEHtB+q3z102
QxlLoBEUSiD3Xpa7zLqjSA8obJfFz4XxyEEmFVhHSMG5l62WO+0HruC0aWuGCrPwUFN3nhZ6BcHR
je/Ueo/XcjsKdpfR5PP4gSa4bNVCrcyYYWVaX9VoZhxdyjdWoXQakRjXQHOHFrNP/U2TYQVVWKH0
Q0NO+BbttqOn1lPgB5oOWgsbxSc6CJxhHEkcaswmqmxKfWNUZXbiTUo1oMwLuQ2xnKLLy86wemTn
Wd3idoFk7wxho9+XB1O2/tcggsvwOU75iGJ13Dmh9Ze+ZGSvomTcAvne4TKShCMO+i4rewQvQaJF
a9Tl2caqvRDl6tVDTJ+j6nFs9zZ0uofKz9KbKHvT1f3cHQb0eulor/M0+9flD1lMEg4tZ98h+E8w
hAEuAfgOrhmgTn8q1MnD1dSpm60FKZ1BCh0gKGCoGhrlztfj1DUZCj0IlIHbDrxjO3T5upuvpBJK
EIzrCkU4DtmsVZQsB0rVU0/j3ji9MfXUq1dRvYfOOl7bdwG5jtMbzXLH7pWmv0EauxF6ZBFg/Q3L
SKzOSzxWWqXpNGwjimdNmMzS7cC20EYWuDn8cez/ZW1AC8DEIyQEo8QWEjwYQ9vOAt4825WXcTrv
kfP4QVu6xQSry04aoBJGng4wqHITdq0sqaO0ijC8FJyGEFv3qMMdVNlDpAJP7McZiiqDH5+6xMl+
NwfIgl4nz7+gsXpHbuG8e+xkz5kbXUOd0Lvsx1Lv+vgwkQjCTFsVz1j4sGA+pkHk6ChGUbdOQbL4
gFdPyC0s+bxPPWKzjgqtrNDhws1TrYbumBza6URnXyN/T52A8oUVlBCKBkMLg06HPUXjqSx1A7I1
l7KpXCMIEUixZ9rqExCWAM612gHX9eU5kW4cawghuJQ80tNxmRSl3dPmKjL8If8RqYcEChXKKeDX
ZbZxrJK5AR5UFoWERTRefFfhQ59EnQrEuNirzK/ja0V/vGyVpMcFU0N03MlRhITqPmF5BwbK1KME
XgBS0RPf8b1te/w93j9PXrcDN7EXuIEDbavccvih9JWN/IYsYq/hBc/QWJ/qymIiaSxHRRHNHLtQ
xOX218t2SnFw0l/Y3cFWL7ZX4C01GuYIZpLkEEMiNXkzyzvF3moDkM7YCmZx01WwpGbfxTC3+UMI
ayoHE69GxdY1THra1iFEBGossDujtuUcZSBZZ/XQlXJtlt8q6r4ZR4c9Rd0TqNR0Wl6l9n0O9nqD
7ewMJbUbG4KEMwqi7UstOghMVZTnCQfhBDLNfCgn5PeKe24M3mg9WNEzHd9J8VWpnWj2uHliWBX6
XWk71hYtrGSpL0kksKii/5RqIm8Jt3AFxZsyCvNV5SercOLg9O+7VQxCDFAI4x1uEXcTTIyTnreT
bXI3pmHnaBPdjXG04ZKSjRVv+Mge4vSAMkCx/VMdNDNtIIPnUpAhz7E/z4bTsN8QjuWgzo7Z7q9X
wBmcEL5Qq6tDrBlwatV4UJa/0SHX0PShB3ajjYbtP/uTcA5bGn3AngGNbfRrCBtrxPAKHdjocB5O
6GfdDW4AEjkK0kavO5V7UCrOTum/Ma926JfeBbMZmihC7z330mvdVR3rtdkwXrLXrT9I3FATlLDj
coEP0pHzsSIPMTtCi0wf3mRauFG7Kl0fi5ARhe63AQ52YXn2IS0NqwCYtrCSoxff8GDyO3+JDnbq
vA65U1oOtCkvz++f8srPg/4BK8Qe0vRITXLAPkF6XnVC7IF7NIw4wdG4j6/nA0oGr8CaAsk0+zve
NHLnh32ETBXSoroT7vjb7dIesQMXg3/5wySdjKi0BxH9UoAHdxcTzGEbQ2MgwIcF35RddR167XtX
O8wLrkNfa5zKmRwcQo5bbfayOLGGJedRsqp0JEAWcrBEJ46mg2Xy12XD/hSTfh7xD8OEidahSdLX
FhDG997TD4Yf35a3yQv/FrvBI0X+1wkfjRd0KzrszfBOkZ86v//HTxAmPa9SGmYhGv17763z41/8
1vDKb/f5zftrdUP3wzPU3J0fiscc6k1XbMPnJLXk51MrnB5sEobUXsZYOdyMd/lv5pYHah7Y8f2l
3KuJExSO8t14ZI/23nqYnJ+XrZfdO888a9n1V9steDVIYsSwnt7dMdfc92+aNzqlEz68a+iDbn3d
bUZnI7rJbmXoHEGtC2zHTiRGNzuFEHc+g0+qC3xe7ZB8QmI8A4Oih3caKJAr4QkPrSqIYxFsv8eR
P269AchOAPgEUBSoIMZViZhAMGlioDsH4w7RJz/TWydVDQcB2TXqva4fS/uOcSdEL2de3M7ogfh7
JlfYDmY/2I+iPNAXnA981tpQ2OuAn6Ynlnhhcizs0K3Z6+UJXubv0wJbwQhLGF2pKuEL714AQqS5
Lq+JZr4rTfRFa4ONOjAi3SLQFWFCPACioWIpYwSRBY0uvmTfBZDNiPbBA/Oz4/iVfdX2+qG/Gr8o
N8XvR/oTJ45d55IdRyPy6PLnrVUlD5irTxHMbhJuDaGyjC6aLD3I4XHcTZNdDiJ8AKJclTj9Xt3N
J+t4ebxld5zlvINqaQ11uKBhOp/XcdLUSDPAcWe3kztbI5ivbLdtQhCN57MTxdMd0qvgiNNRIDds
BBNZvEZi3IBf4Sr+6SVjTPOpYSOW1QAJRfVXU//9ww8x0YiFthK063wi31cnaqNrB6NKIpS4O2FV
WuFu1MIscXkO+uzLQylxJxuNlODfxo1j0fY+H8kJnqpCvgDvMtrvVrEf64bhMInW1fh7ZwUbF8Xl
PCWskzMwIQ4WVjrzMcLLdxUZTgEdkqXpzPJK80s6QH4OjMF/XxdnnA2mcJrMTSSF7CUATcw8FI25
a7nuTwzCPbHhJMrGNid1DcwcylpA94ley/PBDGarVbV+IUarZ4S4+mqcso2LqPTUZuJqaKPw409+
+BwDJ/FUUxaCmdlER28PmYtAd+yG+WlQXvVFcUJ20VGM+GA1hjPzzi21zB0aHWU9W99CZHEPRTyo
gUeEtT49UJE+D/W+A1MLRHb9agTNjh1c5VO2H4PxoGVkVxTZzhoetdJE1yT0r7rpWBDNqVmFoq/k
GpQzbqSUx64bsEl9T4ofKZ7saIfLaIoyuJhBQ6bN8HRsbaxhaQCx8LqFhwpqYIMU3F6L8tSYZ3x5
132zhmvNdkj7WrF9F93TyhmLK4rRu7zSJM2JEA1dYYrezws95hyYOojRYry7F7rihoMPsrydWt6N
9o2WZY7dPfBwXxeHy+iyW9waXHBNVV36L0FoCZXz+FvLQRjMvnINpCRZ7oxB7eCBdsteSWg5s1dY
e3xq0pb9sbd+YUh1RcVrisSsaXhmaDpD7enNATXpjm6Aw6p1MnUfK26R/RqmKxPvqZftlx5F1gMg
3PW60AynbhmAbio8e7xuUUWSUo+M/hykvoXe1+JFBddxkT7X2a88+rKBv7ztCbEP2iII7EvXCt6k
hUO4EoVFYmndco3+UuNKa0RPSEIQcqSm01g79H9pm7KK0klfYQqnbj1rqF4aPY699UPU71h8mhTT
sfVdDyjabTxZyaM7ktwWCktRnSasKTONjCLlOFuiC9fnDVJyxnMCDZAOzWBD9zsLQrdPta1xlcRc
Gzc2XOFRbLLQkpzHwyqmZO4pyoJ0DeLJt0tBPCGFYzS+OhxJ5itzhgIvFHT9oB0E1FP0v26E5K0v
EEY5gryXEtrY1XSrfCl4VR3tlmxJOEkW05mZwuDqNJ+LsYOZlWLuwjB2TfrQmLGrsmwX89y77K0S
xwEaXv1sqPoti/h8UK2ktfJxxlTasepbZEYtwLMWx1/bku2mBCcE7R+qu9aIVHgar9RO40UHxDS1
wcacHQIOIdh42AgD8rlC6Y6BgwjoNIUwyJQoi8KkQoUm00F0qMzfLbZxCJDP1AeEEPZ01AZ1dgpL
itzaIy/qmONuqTgoQk+ZFf/yREnB0C6LxlxQ3CGunE+UPsakTMv6DwtXr+g7Htw18Z5lLqoANnxC
dvKAAvIHluDnfYHWQT4Ay5pLMEy11Q10cR662d5XfYrHH6I8EiPmjoZssjPybLoPkOvxaxqd0P6Q
3LUsz79dNl8W1c++SVgWdl8NvR3jm4I8edJL/j1Xq1t0Vb0Hw1OO5780CLxBCfY0TZzZAANwEL5D
JmDrjUpyEDr7DGFrb+ZxyFIbbpU0x96mJ40beIx4Us2Hy/bKcVC1Dwly9MSLpAJJT22SLThT7zN1
b4XpsWyvQPq+u4wjy1jAoA8gYa4DVCWyoVvmOvmhRt3enFrkQgPrWxgVBz17RR/3QUOLpT5BVZ4/
c9Lfd9R+rjDCWpHeJpPqsX46Xv4qubN/fJQw2QWfepZF+KjIvDFSJ+Zsn1tPATd3I/ovL2MtvyVs
12cDIM4ouCHiQMNIl9BMmVuPGO5g/T1ZMcIQWD0M1N2hIUp8ONMHUgRmjBo/SnOnzbMdpVA3TTb2
J2kwX6EIASlgWjpECVjxiP1s0Pneih86tqOF103vUTRtJCjkA/dhk7B1pLRve7MDWgOhMRSoqTbf
R+EWJ4H0rPFhk7hd5CzVCrNA3ezUe1H8ypErz1Qvb3P0xz3X6GlkwT+k07Ad4gwHtVsCckph60gD
FCuCWRp11Pl4GFHxrvFoV8QVBBXL21QfXcWENi392XW/afGLpCCUzENHLWzP7PL933vn+luEKZ0p
qdMixx7Dh6RAuyE44IYarZxGHG0RIMtCzhpKmM+6YtEUGYCySnbIevDDxN0xmZckj/oPa24F9ecN
eJUmnboKnYEEUFRTbsoaSX6dHExrI4ZK97E1jJAUrAhSVnkAmDEtd11sPCsl6rxp6yshWMFa4qba
7NDB3CtzBOlDsrMgWMYNw1F0ayPOypYmgjlBLzk1kR4VPoWpQ6fUFG7MwcWm4o5kTabLbXo9tG+x
Nj4Oxby1VcmCKCR0UE0BzhJo1AuQA04mTcQQRMGf8s1uutjhZQKaO7sAA4ZOJi8MtY2TgywkrCHJ
+SElqIIkDLJlM2G1BdL4mflNPICIoqcbCSZZ/SEINSB9gnUKIWxxg9SmOCepjgFNiHYdhz9tKHgR
tdurUeon6W+LJq6C5j6LdMdq2GL/XzZFcc8AZyAB3bClLwnnczvNWYmptQQlKw7cOKFfgnxLC1s6
lCsIYeEbmtJ144ToOpmTB8qfKzXLPFDdb/ilLD+C6PphirDq9QKzlC1RPMmu9ejbEEUoA37gxEtr
dKAlbqa+KGiRuRzVpK4JFh3AolEFV4/z8at5grmpsR0ij+J21rfRBoF80u2tkjjqsNWFKQ1sKzTB
KztqTlNoAC1iJurDJkhJoXO7t+9AGnz/L4ZZGkR50PD2qeGZpL09TQZGs9d/tCiq7jmqYMGN8VZg
yV+Gklv1AbX8fRVDK5QScp7CKtNGqeiNCX7hKjmq+r/N1QeO4OvQH1Wt7I8jhvl+jMBxWv22VX4a
o+de0f5lY8BT1n/GT/D6MiprkpUwSmn9OLNvUuvNNLsvl0dOdqQA69B/QQSXJ0XcpiRGW0w/xbZX
h0GKx+f2obWGl5AMt900xG6IXpOrzEyMrYIcKTgKOfBWtqjIiWRXlpGhMjwHeFQmnlJ54/iucDBU
gKqPP2bVb9U4XrZW6icfgCK5+8hnaFDXAMwVf6h/dK1np88BHPMyjIQv1gAJzH8NE5Wu8exaByof
OJ6qlMwN/fgQeB1Kbx3Dofsfys3k8bvZz73wUbne0jCTBssVtrDCozCHdlAJ7Kgne5olOxSwHVU2
b9m4hSNcwmeq9XnRASf9YfjmifgG8+mXyp92xZca6oPY6fbq1dbbpuz57WxohTtaCEV7yqoF9qn0
s8hTDoFv3AxPxq98XxymDKQYbvM7gTbeRjiT2osQjTCNst9PhVWTPvNKDwBM5ytbQ2V47dFS3Tg0
yNLlKCf8QBFmb1HUNrrFc+LhiPJ6GkK32HIHsAeqjVeFpR9O+xqtDdiNyuzlsttKV8cKW5jRpK8n
qiwWqg2/njKAqKDYU+K9ggv+ZSjppreCEmbRwOEyK7HwwPtUXyn5vCcTCsFzVCiYmVOlxdtlOOkZ
ZQW3zO1qfxiroOqyApZp9mulPSx3+MsAW84hbEA0Q5YIKVE05IGQNq4ecohyDl//AQMlaeBjRdnW
JzXasmcW11MVvcgQ+FW8pnrPtnxcfgIClyQK7CCnZ4jle1MSjCEhOMyN7LvGOrD7oR5tmF9nhd8g
C+P3c/VSaF/BTfF42TjpnWAFLGx2MS/SAp2T8Huk8+waCQiEEHDfDKiAMkGdkJh0I0EgdcEVorDz
5ZTFE4jusL2q6HIdibVL2OsIklutXqrC1I3CM6kLfsCJW09UqBEYi7GbJ63iVl34o5/QcXV5ELcw
hKNkWtT/L+dhKaln6U3gzEsG6zKINEqsDCHna2nKWooIhXHrusqLe5WiYJz5M3gNKvRpbpyBpKlO
pMjRyI16PZS1CitX6eYpGycMW9vuyxmsn/dJ8IpybiP8urBpBNMzoccuuR/IW6ofLlsqv1etwIVV
rY4sQQs5wIdmZ5Cb0HymyQHVCVn2GNXXGnVYf2/lG34pPRSBHkxDHS/BgVKwmE2lEWuLxERpm9/G
CJ0MSewNhPgVNRyO5rXKSvD0HOz/xdgVrmBsEtfgfSuAa2jBadLHg2lCxJtN/lg+Wcg0atNTEeFh
nT0V3Pb/R3DhYD03mtp1y0gvPVeKcVMWtxZ9n5LEi61TZ+3rwAubfwypK5uFqNNUrRmXPWBb0+cJ
e6g7E/URf89ihdPgCkWINGGlh+EQAqUHb+2ECyRTCjBEHri6dT+Rrs0PpD/hfbXPzfVSJbHc7ugU
MKcexudInx0FL91tt6X7Ll8dKzAh2ijoWehoBTAt+a5V/qi7QXgM8LRdK7Y7DTu1Q4baqbotZk/5
ERC922C0s0wVJfbnEUgPm65TQ5ziTThL2AduOkLtM1H2TM8dvSkPJAM3dd8cDTXxDYy1MluPGVrd
MvupKn43Nts4zfx/huLji4SYmAU0baoGx5m5ugHXxNDfQTKtqKMTnSrH0vcKRwFg64/JRnpWVssN
1/oAFo5sPINIe7GIoMz1axPq+9Ykzjiad+ZkuGVu+RXYvrTkoc2nU89GsJOrRxqhz1h91LPoZNPg
a22+Dey14MRVO1TidtEJsm6JM5Bo35baL541fhimTl1qqgPKZrRdMpxH6628hHQ3XhmybG0rz9Wi
OssLCkOC5Klvj2HyXqNkxlC9KNiisZQH2I8xEwKs0qO+EDcXbGDhsSWPHNwjavWgtXdG5MWgbx2r
4l+2zJVxQmitZzrH4QD3aMenSNFBymRj8WvuoG2JY216ohBIo6CLa4pQilaaE7P8mrlhmTuhii3s
mKZu3nVePzt2vblXLp52ngakKqofwM2DVjKkdYVRBU+2qigzTsB1ecuDeB8YJxNej8tLl7ylSGeB
vawvrsfca7reaeKtgnJJ4S8+QFt6E1EeubASnntQXcTROC8Xw5bXjs2R2Nql6pUREy+oF3LsCbn8
+waqH1kBUpgvFPOQRXdZsyXi/NmTz79D2FN60zAqdfmOUovbHXIrECAaI9UziuYuKBNcD4KW7C7v
n8vgfhr8RY4KPT/g+RMZOG1dbyr86+JgV5lxCOuvRb+RZF4++xPEwksOLTTMMROHl1ejXU9ouimS
HO9P4V6lpd8xo3K0iHh2cK2l3da6kZmFclMdbLMQ9kZD9vmUmj0ysNliFtNOZlM4+bSLqnxjcX4+
NGMfWYEIi3M07RCF8gaSy5HLFPjNJqPFFoIwdKhf1ceMwgyw+MXTbdj/ujz7n3f9cwsEj5sb3uWj
gt9HQ6pidU4W+GZ4rXZP/xuMcIwJEhpFpAdMM17p488S7Qv5A/l7QvTFGBRcIMUCHgBTQKlQcFPP
OaYjU3YdQYY12uf1xmVTPmD/xRAZKQKod09qCoxqemya5Tk9Ch5Jv0Wi+nmjgSnERL0NSHgZFYu0
QitGRfUyYEEf6qWjo/FqhrpSQH+aSVc8h1RJf85G1X6dgyRCd3OWBhs5KyJ1PdTeoaqaGWDDFFxv
TkBIOs0hxBJ35S3a0o/hdxqiYgwdPX72RN3CNW+v5p/6o+UNLwy9PonbXIMl7rLnSB4fMRK2Aflr
c9khxCYjvQZtTFjFKJXNPHIavfi7+YoG1gN4Ca/T0il8+6uyxZUtN/0DUziTGaSmPLPRUqezO7P/
2qj+ZaOkwWllk3D0ol1E8yzA78/1TVMdJjTLDYf/DWIxcXUo6op+DhsGCBr8SDsvZKCOTB8uY0jX
gs3AaQqZeaR9hPWmF0nDpgQYYY1MdfEDl8yFlCHd4ouU4YCMwULJB55+sSjObVHTboSXL305EIze
szntH7OAgfe6Yx15G9Oo3CrFlSEiVYsKSRW8UbgnnCMGrWHQcdHnDuPQCU3VSUq4vIUuXKPa6F6Q
+RrKqVU84KkUba/CIAY9VGPnbgkoZrrPmbkz8q0nLtn+a6BlEQ9pFrxOZF6wLaUoQB2IuMgjrzD9
CTyiDVqI9PcsuC63+OD+TLu43aOmfxFrQ1Pg5+niVZJlvIUc6dE+tC8Q3ANXhzO+DLcgCIgc8s6O
w26+NZ1vxY15N91Pd6+NOx3sg4WGxdYt/2GxrT9HWMxszMkM+t3WzZE0G4PSydkNNIj+YSn86Q2F
v6BDVpjFfKx6LTIwi6DzgnzXMVcdbmGUy40MjzRyUAAYNvQ4DFFfocRzWlrMFuofynfW9w4LMqfY
0kqWHUPxGv9fEGHEwHtuJ6hnQ3ozcrL4rkues/7J5hm6I7aqxmTev4YSIiEHf0SIKhHsc9PRRFP7
HP1D5wI2kJU1wloudJCM8g4QrXXI48MY3+EgpVXfuHkwkpc4OKX68bIzyNYbopWFFYdjCLrAz6OH
QvRAHQwbS9q+KVA1i39wmuhnVL0b1veh3diopS6xQhPs47GRNiQAWph7dfbW2666Vcq1eK+4ojW0
PC8MtEASU/u12YyZ0SIcRu2pDa919TatkJWwXy3jRcUBIdxi/ZDatDp7LH9f7V5Fr045W84eSW/4
NfLDiClo+yh2lydK6n0rmGUbWMEMbK5yvQJMOu9r+3c7bOWbZADrnUtYSS1aDyGthLa7Fjo11cmM
v1w2QLZPrX9f8LQy7fQxIfh9VvhV/3vQY8ee9qa6RQ0hiwgEl2Nggb7nUxmtPXZqa2pwAB1dAqOX
RrETdIdePeog2btskmzq11CiO4fRFA415oQhn9LPqaeDgmLzsXQLRXCwGOWKkw3OWpzAjrkGju30
eQZP9L+YAgYec+GTQoXVuXuxvF9CKUAm9TWoXcsgLqRYN0CkLoCGzv+ACDe4cIayDw0BUuiRM+ux
Z6JtOU2xZJKXfzAHrWvI1eAVEcS45+ZwjXZmpeEYlqWVYwR3yXgItyKN5BURlx3ceHTcfCA98udR
Z7Ukx3SKSWzNSHhbhltT6ykxLMfQ5wbKb9yZkYCZcrS/B+HO5MqGgbLVusYWXC+2bShnoPjCrfvO
7Whz31bpxlOeLJKCGARKAKCIww4hnBPCaI4KOAsyBmiwdziO6Z7BQ+IlnY1CuxLstW0TpB5hDdj/
hm4DXeb1uEfBW8ALhD5PIVyoWQSq8hhbhYo6GRaW7lCx66wI/yEq6bh+Lz2OYMkQCZQTfUR394jz
psV9gg69sC+9NnSN0tyI31J7PoBEEuV6KoeoMgGkqxzaY1oTtI9FDjE/tyM5+iAv+7/cN1dwwj0E
KexyykucJMx4dNJYdSDfdWAjdvjMqp0kLiCQFnnWeNdV89Yyl50pkKNDhxFydDbydeeLTy+0QIN+
BA5KeLgw7C9VFe30rr6OUuIZ2s8WTE6XrZWF/PUVSAC07G402gIhX6VD46htFLoQSCwOpAYpcf88
RvXG6pNwTlDUn37cGwTEuMx1ErQ4qOs7ehvcgGfiHhrZB+s2P3WvitefqhvTyfY97gr5deG3weHv
LV7jC8t/ULMwwrsamv+0n1kGcYnboFS8mnXONGwc4yW1OoutixoWnqaXe9L5dCYZqjlBAwYeCR2F
oYhqKZoszdE4xWawz3IcTbs2cQiaydBbieIQTy27re1J6s8W6vJBlQtGPjy+nH9EFmhzbXCkVpK0
OwU0PuYmc5KmQ/IMBAhZ6PTTfRLlnhb9vDzSsj1rDbw4+yrIZ3VoTRwpbjfIQIt0KNDXaTGvKjfC
gxQGS0YzkQfGA4MwyGbIKnMwcTpSxt0cgLZkz8y3ecsYSZ3BEslBm4FMnWGCGfrcGr3Mk2GYAROY
z2Y6u+WkunGaHXqNH/u0PYDZ/rFQHtOF+jAswKSrnSxza+OU2mrjoLEIRKAeWNhYFIUQvKGgb39o
Mxf1uUkZOnnjV1tvJbINDKLB/8ER85+xbnaEJwVw6tjRSHnS48Svter7HKheD+3Qqv6p9VuP/DJU
hqWgGugnQaWzYJ0x52ikGNHDH8Q6ZBT0OT80Ja6+yRjc63p5Mw595JJSCVxIR249+skiISrj0SqL
RyIUqQtxKQT/cWiOICmIku/JcN/nv+bBHflutvzLy0IW4yH8DtlESCeCvlqwEv0LSpgSBCCTPVf8
mCSvPH5Pq9dOfQ82tmhpAGIGyF4oCnhx8hSMinSDhfWA7u6ggN54v5vwwDXstOhOQ0eVtmMkQlPp
85x7rHEvWynN6K6hhTg7pgszIHjYXNXY/RzdB+XAmx37/kV5Yo0fc7952gg30gmkIIBYWj7xnxDn
Spwo0dmKTvK8jV1Grw3V0bUfavIt2cqcLEtdvCizFZIQ2CYogYFqBUgllG1s4lTqj26ThmyZmksg
gpuEo6WPjACkaFE1qx16Bzmgk/7QIjvv1fd14NKvl6dswyyxNgRPj5mWLIhzkXhN+VymEJ5hT5dB
JC2UaLHB9RICH2CWI2Kmf+ZWCUrmEZn+velqB+3rrnQN3WF32vfwEfrP+/oePBeDM79eBpZat8Il
5/HbbGhRB9aAS3r5GvZHcMfp4UaPH1l+49OcrTCE5darmV6mCjD6XUYc8lSfAm88siP3gsfyqzZ4
hauDII964Y/MvUILgrtV4CddBKsvEFYdTe0Gre8YXYV29/oYubxSPBP1HTO7b9LxeHlM/7zZXzJ4
GfTVFj9Rq53MEQZbj+a+9LV35Q79AYYb3iJ3MA2e5mVevFePOF1BDd54Cffzib2r79ET28XexsfI
R39Jf4NbEz36wui3sRWac4QIru7prtwH+2Pumppj7bTb2uVgc/MNj1/rvyCIiKW0T/bmN/Mfrl6g
oPrvJwjDn8V9ylUD+6YRH1EMS8xjuaVWKzsCoEcfpzlc7qDAK4S5KLDbRilgpZ5975rfxDwMieGQ
hDqXh3MLRwhyBc/MvqkX0p4Z3arQVy1vSjI6RaduAMkjggUq0EXPHHw5ghOlczrOKOIBElQGsg4v
nuZVS360IXXNAdUD5uDi+lk6WvoL1Xhgse5vbMq9uTFulIRBHPF+DNONWCg9NcOR/vtRy/CsPNvg
eRD0ao0ElW75Xcp9JXft6TjFnm6+zPWBqbd6twG6eMen1QSSJB2VnRgMsZQVobeEziS2TGin36W5
+ZjgHfbyrC67xiUIwaykYCXOjzgQpPNNTcCf5akpGmvC46ScmtJFDcL+MqA07K5sEtw1ICPLeQNA
BczOQ1+5UcbR4cg2nEga91YwgrcOSFmNXYChM1PtEPJdmageHv5wJ/CqLaVHqUm4nCPM4JyJ0plz
1zCzPmZlBdegduvQ2nQMMBVusgSrkplCD+xCmIVXPRD2nqOU6Pm1wAmGa1vyHVpbHBkW3dihg1IB
XW6eoNnfMfhG+JI5oK0tb71o99I+1U1a82jWjGKyqhz0i41+mw3NBoQsrKwhliC+WldR1peNFcGs
nhBHQXlV4hSgPcq27msyh1jjCJPUscDsywo4lf2D8buC+/NYOFHpR/mXyx4uDRVrqGVUVybNKdXt
QQcUmDxRHLzjpVs1BA29btNeT9bOAsvXdLgMKq3bWIMKQbMpUnPK/6QxDt3ktMRhN9De9W2X3FVX
0E7zMid1NX/en9hd9OVb4n5DJYd/+SO2xlgIJmwAmQnKe7H783o3zOVu6GyHaldK6FGoSv5vYMJ6
aNDXlSRscZwWPNUL9w64Q/E/3NCS1E/nZn8ZT7bKbTCEIleEaiMmpk16mxvZ0OE0HNAXgzyy8EcV
b7zpScdvBSEELbOtK7X9P+6+ZEl2G8vyV9K0h4rgzLLKWnDwKeY53tvQ4sUAEiQAEgRJgF/fxyVl
p6RKq6yq7kVbm2nzFB7h7iQI3HvuGWbAQ6OITpjJgPh3AcuOakhv5T+Dvf6B4hB5Kb97sz/1E3Ic
EW+2nJsWl6dfCXCD16BEwvQLPDbYkg+sIM+u9A7+9bgzu/qKPfwPricgsOQ8Ooe/x58WrBULeBwW
X5bX8DuFU1MbFqH+P3yTP63I2sFOdjlf0Y5jQOq/IGA7H/8Z6fAfQkFIuYkTSFKTs8XWHx94LSLb
a4Z38QFpZaDRq1vJwK4GhfW9DT/0chPDSG64qpc94iD/B5fxd+/9p81m0Ss4CNsZPgVlF1YbeZTg
XO1e//N3+cd72u/e5k93a4uVp0FDRS843A3xfegu/VnkcQjfTQlHyr5qh4OV/wQv/Ydnw+/e9E93
bxmjkGVQWxQN22f8W7tcsekb/2c81X/wLvAQBY8JRFjY30d/unvJZGGkTvEu/TAUPAl2/QqCmUXQ
ZfRrP/gv7/Zf2ae6/bWumv793/DvdzU43TKobv74z3+/GT7lX277t/fP6d/Ov/i/X/in1+0/1fWb
+I8v+sPv4I//9ublm3n7wz8qaVrj7uZP7e4/J3j3/vL38THPr/yv/vAvn7/8lUc3fP71p3c1S3P+
a6xV8qfffnT8+OtPKAx+t5rOf/+3H56/wF9/gvQGqZbt23/4lc+3yeC3afYzHGoRmwRZwpn5iI1o
/Tz/JE1+RkmFHRcwNSC4XxjiUmnT/PWnyP8ZozSou8DDBWqWnYHPCVg4fhTSnyO4kwdIYz4/i8B/
fvrbV//DHfr7HfuLnMWtaqFUwnv+4uH29wqZwHMkASUw8P60GSOrHohkW4urCaEC9kp4ddsMVZah
Ig939bQpy/OEs3nbbn0OQk5TLLWloSq0ilhQNmKBFYr2tRu+OmcCUbpoTKWtGq/uJAPDJsGvrNYQ
NMhWptL5uUyBI+XcKBB+I7pF19MC05MIgx+HPKYcycP4M8ZEAVISYht3WYmusF0qsJH9R4JU4vYG
JagGY14uhH1Nzn1jyIRhoGqYbPsu+2F7hg1YG+c0GUDZQ0flEZjUGXDtsA3bCaQLGNqhMffk1ByU
cdO8D2oob4EZCDK5Y73KJamShYuLzAZLfQWd7Hh2AMhkQw98Mtse9lMekUWYiCaEYCJIyVFDzRI/
DetmtkczNc5+yv5svLbpLn5qW0cjqG8guVG5P25hM+aumTPAvr3dPLP3Jhj3vPKIyPVTyjSSOzMs
EDU3IyLiKh3XvixW2NXNuefzCUhL4LNxhEX8FumgCMPYwIOojizBNEWGi587PQfyaD1X9zezH9Gr
yTJFLhqRTqxcM8BcNwsLN31SFtkUx85iVFtxGNDUMPobwFf8bkWs3L3NTAMr9ppZ+2BIXBua92s3
+AUEYcJfIIVTIt6NHQf9DcN60iEjUDoCqpjw3ToUCJYTCmbjaUMenQeFZ9XO3TxfK5qquoxRF2fH
xImanpgUE7xf4XqTfdTSJFuFUlB+daEv2ZfToVuuZ9XQAn/W/xYnGwqusw9takpksq5rsTDNokcC
NAIhRxb+qs8Dktwp5FACEXsw7LIbpD1hlBaT5egmVrUue75F7TWHk5082chbBgKXuGYYYQk4NeR9
yfr4rh5He7G0oKOUWlgP4Tlmbe57P2U4ZrcZZBFee8Q7yMYOYYVnPa1avaHwVCEzJ9kwjWcI467p
IoxGsgbnOwg/7GxRYw0/zBkx6IT5SCCZSY0qLx1CJC5Yoif7zNI15FcD94YrHbbp9QrS/Oest/hT
T0RueapYoO+WRYfIYI6gR4rabnwffF/c9YmL6itC43op7czJnYdkWZG7OTNwXx1rkI9MFjYO3wEi
8D0is+az8qMzFzyusxYfTyDKTvutebJdGO8QGGxRIZF45vdmBW8WLvnLyF1hEWuS7eZk9quusxBR
JcY8+kvPq2Vm5Fz5kI5WqH0Sdp21mDIjnI6zcZ/QTtUYyU2py5deRJDE+LKf+6Jdxoy9cgztHER6
ZEnJYdik8WEiPNL1ifI06b5bTJ/m0vOW7JVis/io6SjHhy2c600hNnJulnyLiJ3KKEbA4AX34P9Q
LLoB52bs4uByiMy65V22rv5rNjUUUYSa8P4d/oGeOknaxOaNaqX8K2pkOJQcRgemy1XYd/bHkMyN
FDkVLHwXlKsKtqMZeRDerKOrRsvIAUMWytkHTI8ijHxD0qbvM/cA5CzROhlEaUyTVhfBAsS45Grh
tIywT9FTDaToGKu4a1lpOTM77fDZL7tAhiS6ZXB0Oe+UbWPeoGr2MMJO+mSwJSipT7EY1+SBk23z
FIICw967nFvjkXeV1X2NaB070+nkEpHOH+tqZtOXcaYDB7ig9hiEeTbz3EUHLEEbCJS2ml1PIobB
Sa4i08UvBPvV+WHrY7I8oWJZ2keeLPP6MKKbPwtElOk12kHfZCd4vzqB+1rjAmxly7Jh+JFy1WUe
8C74/8L9tQcbBNRZ3RP6Q1Dq5PO0NYirOsoai+d9AE3TfCZNu2HDyeqpPyQ9dd3R72bnDvDc1q7A
M5UO4Os0fVxp6H/zNTFa5yNv9XcO/6VuF4xITlSFGniKmfNEsQk+87SLzOUWxESNpVrlWt+T2Nrx
cnOj/8gJC+UBdnIze4En4hBrnGK1T0rup7iIEcS+cTUGQECgZMLuUc64z225yRYLj8n10HsM9zcd
nQdL/imlbXUO6GpyhZx2cQvxNIysTZt22WmGujedyphG/Rfh/pBnlEhXjHbNShgoet0bt+lEr9Js
yGDfTZB5heclqTuBeymTXhVtUruGghKVNuA9G6PElJM+86Gn8U2DByEDn+lr6We1XaSmBqWDgdQe
7LUvGJa/wpVi9zVfST5MIXRxsNnneROYKL5UsG/sbtQIl8X7xp8D/tir0frHPhXmCzmTxIM7K6LZ
v/mhHpOxSBs/tWVgMh0W3hTh7qSLxOmY+8OazReAVfuosAl0eDlQes0ObF2x9VJkhSGYz3mq+R6A
9w7ZwwrO5XU6KkgfmLRuzoeoR8h3xoIWzQWe7J3mGQg+fjTVFJcfaHyxzl1PHuPRNa6avNq298Qt
87CflK966Fl61VXhFCrsCk1GeWEW0zVH7StGcpguBg8ZkZRVgdvE47S2s180XhDxXResvSrhQ6Xj
ow8FePPao5Y7ZsHQ47mFZ7h8IbCRXa4Q5MYeOwNVwhNGklGMrBzMCavUYOrznDji8Ax72CRxoEes
zjElnfQJDEOaOnBdwkC7Yze33jloKMD0Gas/Rlw1mtcWCGVGxKf0182HuD/j8tGrTRNd+stmYJ29
hAzzzXhp6SPyamAfrtZZw6BkbuA4SvhYV5g9z91lDG41vQaFPsb4flzEhV3nrZpxOk/3GO0Hck/M
Fn+DHi90H2GdBrsN3gxFEgFx2aEHGOmerV3TXbdZOqWVMT0yMdMWAek5PPKCYTcP3GS7oJvWNJ9j
TiYvb01ET2CLbHanFOy3PlwTrPpynIUhd0g3irx7Onl3Kj4XOzlIheNylEYuAy5WsNkDMRHWbl7H
IST2dVrDkS4QuoUTn+Y03Y3rMr7OURLpE3JDMAAdFafDzlsJBR2fBUGd6xW61UsCodn74CUvrGlW
YXO3EewWPkkaH2QnFB4PZpJlWE9YP3gq2sDeMpfuEqr0ehmsbZeWfodquM7jtPXHWzb0bXsaUzxk
L1rA4fl+GFc5LDnj7S5se01LjMDnQxPiTM9RBYay4lrFd1EQ1uNlyhJvxhpMtqyQLBELrGjhk71U
GdfNcjcGI4qCMhXx8BAQMM6wS0o5Q7O6erH89IIlmy/7eHVvEfaK9EU0HQsugiTR8mIMu0TN+USw
wHPt1XGAKXi2bFWvV74bw7QPnht4kI1gUCShhNc7Fjt7bOzs32RuBiYyNdsEtUYkPJKvuExf1Dc0
2Okmitmtbftpua7hkKJwVHF3GuVs/XJoYRt930zn8z6QoieVr/vG34VabEOxcB3Ly35cR1EkMOvJ
CuX7kN+Ozow/1Japh6FOMunnZzsA1AfcuMjeTdkcuqvRpPSLAfirv0jTzeNVAJfS4WIes5Y9Okje
V5OPNtXHgU0pbMXDGhezT2ZF9xFetFRUdXw7cQ8164VCIzHmmC7pDpYRqH5eJUoCBopsuKqs7FNZ
eglPUP/a/kcfxl04VMbzkVNsG5xah3Rb4mrwHSruniFNBpph4KvoPIJQbhcjr/l1622pyRWAhM8p
jjV8I/ttG2FRxDXLmwF8/F4hfKFKmScGiQVLFD1AeFcnhWnlLz74dNKw0u2HjwE1S3pB3ex5TwLe
SvPrkraa5DIyo34liSZql0pEy+RbhruFwVu3pMVYp1NYZh6n9L3LEihrN+nX9wsBt+Vu7HT4ZBKC
syOJhw5G+x18SWU/wWiMOSC5S7deLiiHbbESmLPA8IZ1cBK14X5A7Ch2cwcvpmJo4/WD2mz4bhus
+mwdpzQXNoItB5bM9sNhfIVP0iOB5cTCLriGDX5wuW6tfhlh4LfunLbbLWO8j05Edp05ov22ETiG
3MrSZHUa5YEBnJU77tp3GfJu+BD1qO5lJDDdBIvaXcIQlOMUaFv61FB4ECKVUe/qeRhcoZq+fx7V
Ml124NvCLceTFqV2QpICh6g4mRWpA6UbqEMgLNnmEel/m8V81A/YQ+9wFm0edIrF1k3mtTUJu5Di
bICc8VR45QQpH5QBQQfyoFT48nkaonIBNSmhJzp3GcmVpkP7tBoRRpW0ASzxnIy3gy8br8NwzUw7
mG2mx3lFwooOu2EfNQAmvoGln2m0VIx+s3OgZpAS4HZfbmvs2TeE3HfBI++gJcF2sZIT2FYp0rvx
+8VoiP/ONwl3LG1CV83wiF9zheRyyFwaIvdYLGSowE1L79E4zLxqhasLvCwjt6uN8eJRZ9m1VQqQ
NiyGxHZjDMOmjmbkEebP8O5u+ygmN7iq+smfoSn3YcXikOJoAxuKiqk2bXdImUrGq5DqTucRA99m
NGG77LrFD6eKtmH/OkpJvFMU9noHyiWyNsaJ6gvRrioqg0QOKKWgmukqls3D0Vrb39c0MvFJ8CkI
9jHKRYfWbYV2bQmJcieXtbREoh1Cr4fAbmmB5y26CiK0PaHfDP3jzDA0qPhU++3RCRG9TmlKzR1n
3tweY87h6kB0PQxVNzrfB+Sg+XxgPEEsyRrwEUo8NoeIKbbtERrV9KPNXJSW6HGjKoq7Oi2CWR5G
2+Hq1vhue2vYdgAFaYsuwjGjFx52EzQOa1TrPc/wAR4GtSFmE8Zb9F62gQYlWoQx/F1dT8VaLnHa
k6sIl0b06Kh77u8NJG6Clh3OQbmfsIl/6shjP+iGYPqgtYrkntsoCqU1WMNdGioOZGAjMK7ouU3i
UmcefEcGlr16SqiLVkxJnDek8+N9gA9+JZtkuzNh7X3xwVvCMg0BSvU5tIMNiIsBbdduP8moR+ih
cfqKLudQ+WJGsDya1iHokmppMv9rSjmaX5CvwR3O0+k84ZpXtE1n26qAHNQy4vPiqMLZpk0vPpNw
DYdrZFt1XzJW7IPpRSwwTNE0QzJ0GoQ9pOEAzsuNauy+A2/quCsFvMCuRJPq5sTjtuO7QKwoW8iU
HDtOzfRmErtNNyKLkG/m91y3MPLN1g7yfCnrtQxnJB12++RsUjvntQeHH321zPBSvdrYkgylkMrf
XnHnhZ6RSraI8G7psnARlZhXoj/DYAjlAHUF7kaQI1GHrLu6ldx1OzF1GaMVtj8pl+PkizalFWLX
SGZKZZJQNGgJWvA4CghncBaVUduvrXcgM8JDsVTkIKOvuE7l9mJI4juE9yi+0V+1rf8thPZRCfz3
/ws465/x7H/5GwL6H8DZ5zfTvr/JvxQAi38P0P7ya78BtP7PQH7OhkQe6nKofgGg/wrQUvwE9QxY
W9ChJPFZ6fIbPgsQ9uyoAUMfZNpCzuEDPf07PpsBbk/x+pQiFQk/+tun+y/gs+Efx+JAeEGMQMBb
GtAY4gNE6P5x9mIG4rPVItQk85pcz3dteFebtxoGRokpJ/g7wv7fPnhwacoONzsx3GftDY6yqoYH
RXRW6YlhF+BxJBnOKv0ox+dgeI7cU7M+edt1M97OZiz5PsPUiNt9XCMh6y6GCjO5ZvYyqe8j+uvI
6v/2Erxq37Wa1Jf580L9f3BAAPrAf7YGHz71jz+OB375hV9Xnx/87CHIGm7VIHT/tpJ+W33pz6Be
Y2yAzOAE8rQQU4i/Lb/4ZwTe+ZgqArynPjLb/r78/J+RMQlcIUU2BH6M1fzfWH7Br7m+f58PYAGm
9OxVjEEEljU+y58W4GxmCYeGEUKv7GoOfVC9ZtCicJBe6BQoiumbiznBkMwX3VAO5hRovhwiIffL
Nm8l2MsOblO2ASYMKYAA+ikH/cHciMyaNohyHHwyXwB7ImYG6GQbv0B83xUbZ4BiUnrTrdNS6BZ9
KvGr7DLN4v3oL/aIeZw0aOHBV+nKUYMtQnT8kEGCANVgf5CiXgvg8aSYjC5FmIIL0X1HoQd8bEPK
dQzvJ8Lqz8jwJ4C/c9XU4iASvZYptaqUdXoleLodos3be729ri2M/DV1H+uc6GIc4FthPX2fiUQU
s6m3wq/9kqw2BTTaPfbS2+A4Ekb4X8NQSkDCltf+EUdaDgkaYvWigeayTS5C5BkhhJToMdwlXojw
5gR+n52sk4rUcPKvrUChzuaKNPCfo0BTkbPSTiSrUBYghlZ+gplzo0mSHJzfwvUq1m2VyuZ7HXEB
vB3RQNtsLc7qnoJlGqxFF7LLKUaeLnKx593qSFvV2/ipO0f2FI1ra5Z+70l4Fa2nbOAvmX3uav9a
bt1F5taPDi/Mx757I93AcoAY3/sRgKgKUUObrj9tI5F5G/pfAghgHgp4fAGkzdewvk71ivodN0jE
ekCxFnxfycMagSsJo4A2D89NBkDrQzxkQz4bYF3ZMu5EoH7AhhUt7SXyIzjy9OwCSGiCF5bguU4A
OsWmRi70oipf1G/1ufKUD2ZGMRuA1QaQZ+qK2buKIh+JOPOORe4KqlLZ+geUW0/zEqKojjjQa5aH
U4fZEsIdKDrWaiLbm4e/4FDi5EPdHdt6eXAwgR4E8qzOv4d6Zw8vq2+cLyZfaTDli6TXa/s1tfGl
R8LvXt9+csMOhvUVlvII86lVFU5DUtCT4PnYAeo+4xDgpQs9oiJmYR5EVwsA/FRTkWNOwjJcvhkR
xMkYvxG1PTsoqcDUTwEJrnVuMnKNgCSAPOxORuk1bslrtDa4v764aUWIbIjwodF6ht4QRwg4EcdR
4uvT5mhndCTDlkFrj68civleIwRX0WWvqblGU/AADBiOYF+GiR9x525kHz0xW18Oy3QTkLc4dvuV
ra4IouYlbtY7Z0/RDGuJaLpP6PCuWb1n0hxm3l+FQ7uzzVO4jhUu3oWT470Z2+O8XIoag0Sxjfiy
Uvvl5MVXGogWi+NjV88jhuOwXRx6/3XU7B63uvC/oYH94XMYH/UpuoHAkPcgbV/ZBMrd4OV6uphZ
hEnQUn9Pw+4cHjg1BWg6sl1KM22lwjCpCMb1TU3B0bj5tuX0GGixoO7NTazfyELfo3D5thqsWPTn
9YAtCfnut4MCAki2wwCIKafmFDMsxsCbLxtB7vS6bEXSJRe+1z1zKgsNnDlveuCYfiPQmvr2mxjj
0kLdmvf+HBbID/1xiDcZY6Wi2+T9S5bWLdBVH2lRQwni+AMw9xqKSkAbyPRAP3unaeDywF+a0mb+
UUfA38U5FLSx9gX43fXiSZnDDfA5djCd7tvgh23cDm2+l5umg7tdb/JY8Y+tKX3D32cxHEkYXmWi
u06WjeMSpLeoi+GuvOGFTXM/byCl9lOENHDYrczY+H2TPEolX9o1i2Gut96EYGaUhk64/HG0FFGS
fg+2JciTCRiETEFQpHuOnNhdothVG4rT5LcXq3fGa6Le5rUJruqxu4NA5zjN80eggSyyJUQWqIP2
W6EBLwYGJuAI88DJIxdwcvCrgC7PNO1/tHGjS7qytvIQOGt0cmfTH+z8PwGHv8I697X2gxdnJ5AX
8fZeECPEwESXCRn28/kzpK2tEoLH1oywaTT0bknHi4i1UYUdNchbNKJj4hXxEpdexL5T3jlsx3mi
aF3EfZ/kVgRpuYZ6N07vbgtEgXGMzZfVZ7DGflmGCCxQEsk86AgI6nx8cVsy4wm2+KYADlv/aQzJ
d729ZOSq7+1Hzc7BRkFFZtRtGz0mI1RymYzfWgEbt3oa97HZXlWazGW/qSuAiNXZzbJV7VPaubc1
dOiLm/CuxcbsW0JyHafYdBRAHxtkL02HmtBOQV8GdRlN7GJI0sfIwQZJcfnRNQ1C2NWMyeUwX65r
ip3ZxIduTIDSWchq6gAp6LPEgZuCbbR5K+J9OcYWW/a6mOBLNKyaViR9ytpzOSROKld3I2zzsTaC
5yVyN6aeop2MugWJnvKu5uR5iY3L42yGUSRLb92wollq/f22UZObKAH7hrXfgCeQaooxh0LDiKk7
xkvA1TClLBHleIent+J+LMumw9kWzP2hjyZ4os/wYKPYIHxhnzDYOvq8LptpgQg/RAaiWGDQ26cY
iIRIs8GS3xFqb7nEbYE2NCr0CtvgZTwB1MZUg4+vLVzfij5Lvvt0fKBL/2Tr9rBlVhZq8dEA65MF
DQEOfwwS0wBb/dqDtIcoVFHjFAzbMa7mkWOKw9ILj656b4MNgTMQ2SYtx4fyZi+ni9+UGMymQ43d
BydnETKKEdF2OWHqje2NALCuusjSnVuAiA+rqUyTFsKPrxcBilZn/S/Qfg5eMrxYDD58sIzyuo8v
iZ/cSxKFpd++92iji3HydhZt5o4ZEVQZqX94ZMADbGlWRqgMEom0HyRg8cLWEIx2HMIVPaKxNV4Z
dPp+YoDGNgdGpuDLhadqW2DI8qZsVo3MHZoBuTWGQbYP6A0nZv1IlhpTO21egMvr3ClEfSpuAQUF
/Z54Ephc4wdFIDoGcyL4ayILEKHhaJ757N0DuNkRL3hFPYT80LGhlVz6E4Uwr0i1TQoAL0UzyqpJ
seXixJuLQK04B9V4hklrDNlQa9oANPrey5M2zLNe6lwx8y6Z3IrIz2sKArXr6/dwqj9x7B8tuviZ
kiXvtt7t2mW6hhfbCas4b2J2CK3X7rRocOaMmct9YNkV1ZpccN1X/ugFBzqrsgUmVmIcM55tdApE
i1wPzbKfPPejiXDz+xVlR/1p7AqUCXBg65ZjWtN74MA7kPEV0DQP7NrtPBWuL/TWQw6FHPW86/WD
AQmhXHr9Dcbg4Nt8YdZ+s+n62TLxzproJuFDrjL7GJ0XF4F/UeGi5ntCb+0CIhixQ4ttTN+hqj4i
MgQ4iY0+eJtVygy3k2jiIqAYXwwZKc4nIcaCME/1eH8QQXx0nWdhu+xkHp3telIRljLoKe5Z/J41
9Llp+302RE9Y+V1OIzCE42G4G9P+cRARBrZtq/KR6ivgQW+exOBZJZLk6VwXi/JRrDrsWU27PI6s
u0UDheU3KlZ26fNo43cdNRkKeF1hCrydkANeTYJvV027vg0ePrNezXU2wdRTWKMwwSGPdtzuN+fW
otkczdtxQfR0JL54PVyZpO93fjSCm0Rzr1n0gS/NM50dBpad+Y45MkqXboJhpRO7TPvYAQzQTyJw
7AoWQbsFt5JCOwr7bW/FnhvSoMJ0Z7fIBl68wB9zOYmtbAYvzEMkMSCuKyoQrZcVtPGKptvgoB33
mFlaBSi3Rv1Cj7H+cDWmT55DAWAIFrxDgjNm3WIHyoo8TAvgdzP0QclU3UE1F9QF/Hn4HsSQrXTZ
cJdxL8UZ0snS5xpIAfvGBzghpjBfxpQIG8e0buwwYbJmUGjvaVs/1qjjd4JOpPBkexF1k7ga4V+X
czmgJlT9MbMaE2bEJ8W0PW+zKJmbsMQYHKuJDSv+t/y0NDnjkVfWwOOPNN57ZOVYUGEmbM7JPXpQ
UtXi0lMbDA1F8CEHdchWupsBjRLgpJcpxlNl3PnIdA9AjvGj+Yu2EUob4mN0pyx4PV34ApnMOq09
DjdfV1Ce2hKlEkwTEhAJSBUNSwXPZ7g9qfMXBD0GKGnahibnAS6cVGtdBPuNZ3GxiOHTRNOpcwvZ
B737Vrd+WPQB2cORfkO/unlVwNa900l0oBjH5TwErWioojWz+Rjpw7qhFBi4xPyo9oqMoDuk3LtW
SfTNwzikiqR8IF3zfdCYG7j+nKK08geIxR83D8Ft8eTSYga6HSSvHtxucJBpV8HEeL/4tDn50yFp
dVf5fFPXrFnhmI+gdK4elAnu4rCbToknVxglDcW6ZsFRS4cca73mEVG3HiI68sSaDwy9Kge4t8RE
m5ewWb+xOGPLAaRIpGQprC8Of2Hb1+h7mqGsVZpeJsmI895b41PY22/etC0FfJSTnWDn0ey5+6A1
QaAz9nYU3+mO9vNhBOvpsDUBR5VJLzhodQVmYslpTcMbPauH2iYXTaLUkfnuAcP/fm94gIebkiqO
Z3XhJ0zl4dgmeW8RSMPmeG8Wcg8Ygl8lwOS7bZQXFKnhY5Oh1au/zsLjk3Lrc5PC5bqbJ+zxDPG/
64JQMwq6wD5c9ZYLDMvzBr5FaBqGMjmDxjMbK+h1yHEM1SnG6ioGCVGQF5RK4BTMEC+GbQpO2gD3
MbcXfdGtYJVBku/lYnpqsu9pM8CxcVGy2gwaJXGYI1eNmELnAo8aqPtbOdrNL8ea4MHECBaPi3fr
lu6+7qMdavywHOlOj226p/BsAverJ0WaDshDn9ez2gvEvBR9fBz0J12HqCmZRZ4y8fLBBlepnA8J
mnMEWE+PUgA793Q8wBtWfbkZYoHFP9uvaIK59HkIBvpRjii4g8KxjNwPDDTHhjwzH6ObSCPaBHUL
stbhjN5je57HizWNm2LuwamTacaKMdEup2h+iCFAz8H3Q2vkPsAtwLMAm9jAOFJCKzTlqaczcFnU
WoCks+yQUPgqEnSWKfVdpRIKIGF56omx5Sh6VJ6CVUnDw6LD50ooeiY4oV50aKkL2AP5xU4FoSrR
xhKQv+NXjYmkxO/6DdgUWYOJLE7LYglwZTzA+EW/8jxMhgAj7CU5tIAMeObC3MvUiRgUnaGVd7aj
nxBvdOXg7HkQvuuBYhSA52TeswDikln/L5LOa7tRLQnDT8Ra5HArAQqWZFm2nG5YTk3ObGDz9PNx
5urM2N0tCUHtqj/VQx8ZVz3ej53zThDeP3WN34YgkNDAA7woPDJoUrjYmbYtPfujqCpsL9axbF9t
b3y3x6h86NBLgvXUlwxaGRbE4OZrdOwyihdBzn3RltUVGSc5EPQmb6KfDIyiKaZ7ZBowwWye8bM+
u5qq8/IfKDFMpLO0aRW0NkMMvsh9JZpn+EIVyCgoM+fullkSFIttbcpiXneV8pKpRsAK9TC0G/24
DNmT3tV/znJy1HpPqTVZO9p2W2sc40BE+cMoEFIBcnlNbiL4dIEHnGGvD/2rgbYIG6bIfXs6Jl7+
Jzz0tUPsMOqqzr7uE0CKZNE2hhd/qe5pjLJ527xB7SacSt6dlKUfqWnJFiksZ3+MnCfpP3vhxr43
gVEnfqsAwqi1hjmjTrnJLMW3wCB4vSrZzk+cvTzyWvRGEA4DqvajyuIbEAeyWlV/cy8JTAPVhUcT
T02bdi3h/9tO5Dn27r2dUL6WnsFF5s7WVPhbbYeMtcqoVaKuPoRn7cbSgmeq4GajJfr02tqfbP3m
1sWn0ZofRo6x2HyjSSfxPe5+p6y7a6w/29R6eu9ZK25YiIrK+S8th3eHnnCjIcve9NEN6dhjqWb/
Bl39nnLUmpY1MtFXP7pM9lVVhIZhzGwsh4df8ukBHdaPiei5KdWXRRo3kSKerWnlM4wydatum3qN
77QUE1TI3HlsB3ON7E3t3Hjz35+TZfXdmdo7stuKFBI3rNCObD2BAi0T8X6eaGJ0RSDac809Sz0S
vP0FaGxRlYGRNc62MA/AnZsBYc/GSHIEZ+xq2XYZt8MslwCdQZMI/eQCpkSGv6SU+SjmYHWmsELh
Tb/oCY5OH6nra5uuq0qGNlg0NpSm3PD0hloIW/qRFcpX1jVW4NRvbYS9IzZHiuf0lOt5tEUrE7ZL
+5wV8TdRbZ8oKh+nloXdvWCdVb0GyFDvFKa9zZw19c6q9RVglQ9l/6NWOk/XGOO6s/KflNFCxu7z
MmnPXh0723Fk3lXc1CcZq4VztDof5ao/KK77UEWonvWfse8/UU2wDXAh9DKJmOALkR7TiXZXuIAx
vRUfdTuJfSm+exvocNabITDbBnDAOHUgLHHPAoaOox+dq7UhmeLQlPGlJwQIdHKZFqzqBt5NejFL
Ub8Vqw0ba3pphmafqNWONZneRswqqLCwdkhF0Xx6i08XlNJzm/8mvgeLs95D0rmt9GwCRLwnvXkv
h87aesClyDX6dwVgf9PUHIndVH90bvbhyK9lmNBPBQLvgK+WVr1J0wTwGgR6SuyXmr0ILM/VjrNi
gwgidsJ/w9FpqmGaVx5zVcdTnnj/irr8avvxGANXoL/lhEr4MqQhfH02vtukg4jVKMGjvp+Qivl0
VfNWyx3fi8U+mlqG0wH5o9VVT0U1v5sIq1FRwh676mOjecPBMQbdryt5tJBNLkbPmOZN60Lv8mMw
49CNmLGNzNiyCMr1pUJiVaw2j0M3nLUSWbNwTvlgpUHF8b51Stx0uWmxwZW8tzw94QyQoWZGP0gJ
XkXPmx0H18FOoIAYZ3FyIKIv2litPgdq9qCI0dhFhcsCGkHFqetupyg8cMNsXhekuiEgDFgjwEUz
wha0w/ClICIvHPIlZWIFXTnRghZahSJE/GYzoFFj66vxNE/RqaqfRIndkXAJv+z6gEeEEq+jWkZa
Tc/hpms0Px1eflYjwwzSkVwRIg4uRoScAz3kC7vsafXq6Ekd+fqXSFzknFvr5uou7d9sNb7NOTiL
3mrqlmvOE6CheKvQyE55SrtU1RuXHoppgSj7LglNMmmkouzdXonpjC6qE7dE1WRtyA3lI7hYtuhy
3+wUnDqtROVHudL6qShDxeIM7h3zsREWKnNZ1cGYJW9Fg00zMr8Kj51gmFJAFabsY9Dyr9iQWjAv
yh3zB8XNwIgVkdrJe5/o4ZIsEHP1UZfq09yTek+mth4IdEf01fmByvkKXNG6pjguwkq2cWY22zyp
NngZxtX+ke0EEpVQs9LnqjG/ZWF6W6sdm7BGwwy+o1CUlqrfkJlR+IlBvK9t/RnsqmV2w8SiY3Xh
yiBS12W1z2Zl2TQjrXPfzqAgSe1LHAlhpY02cum5DPuWo7IYOz/vufZQtcuDrfymbbyr8DNspgH4
Xs8q33An2/fc4jp4rPmFWWshtZIC/FAmlQOuUHfsxbLLgNzQN5nbXVgMeMmtaQrMooJKkUpQeEyS
ltYc9bJct7J+pKk459Nk7qKodOnKtY0NtuODs6rb0a5/I+Wry69p2I4tKmAzL05aZtwLR/dFHOkQ
SiZmWjvVsW0saWicexcIzFui32VxLq2yjIckfxvatlilYSDdqyXc6AxKdnKqQOkZL9UUfSXhqY5s
A1htbYMcb6Z+aJ8ltKAUoJKspqhRkeRorr1rpEz3abJf80FdOTa0L2Az27SyWbeeZ3Nolbs8Ncoj
dYXFV+xbcgMadjzoBp4Nq81+IivZqNFHD0egdskdZRNgWGf8m6PhW4vUgnup9o16iTZJTMVXMXgA
31jqVm29k2lX+Fbk+GbS6tI6mE9Ty4diOzGlpoOE6pGhtNDoW5tdIluvByrJBufQtN1Gt8AITc+e
EbylodaLJ9eAyYqkU23atoYUbfqgTI7o67Mt0WCoZjMEwjI6VqkWs8Cp2SzdXB0JuQqR2HvB2P14
jfxw52Zd/+mY8KCgsZmu7hAwpH5tTYcRyexGd8oLpfmf3uTYfqJPWdGg9yxH3SwCy1y30VDY+hUK
8W0c918s+WS2KMVL3iZ/+TLtEd58RGprbWiYkwDbCRnSrhGMZRmdcvEkxfTRtGWyl510jvMy7lMU
e5sm0Vg74X05JW7kxBwfssk5ZXH6mVciZmzJuVD2oLBjkybL9TgqHZ5CzSlZo6OUc8igGNTmmPu9
e9SM4YQs7zkpHiqKdod3aVNNbN2mK0c0STOF3NDYNDJlnJMfKFYlZZNcCpdN6lLo+oMZTS/5kvzh
YtMYXFYXesNKyI4FSRurdL8zLC5hP6lvnIhTkNu8+FKp17Lp9hglzP2iZF8sc7cQDpb/EEGT4b2g
Dy971/YdNc6QyLXKrpLdxZHJj+gZhZEV1tvR8p4cu2Z1aR5zYupyL9pY2TEls8tgemwi79RUbHMZ
mIRBKwidGzP95rFdYTO3lu0LYoaS/sdWvJdOeNcC1RfOrfykQ3PZebwjqUdRZRUIuNxgFZjPi/0a
t2zTjZjevd5TgyVmqYXD1rlthCockmEEye0jcjtQ4er2AAa42L6mu5+Rnr+1YkwvTdO9Zom6txEO
oN12jY0uxUduaX/I1C8GvRcnMeebA4RdTIjRkEh6TGTt0VqSR+GU9pGzcVclTGGiVOMNmNWoqyDs
pG5ui2qFO/EVGR3+oTx7cIu+20duzlBHFHEQuwsPQlv8lq77iXmnqYAO9RgSezFORFnHGysXZZAV
42fdBv0ISod8/k8rHSS+McByuymMJ8Q4xGEqY3diTt0MQooAV99NxMl3baQQ8YsXeo75k1TGIXGt
s+mFkdGPvq5odKfpyjBu+7x/z3BU+bVT3I0KJKtvx+wz7gpafpUGbBZmEapZ/Ijk0tfNSLnMeRrg
k+kDVnGshIosA1urU7RyzSFFE3hrNW+XDOCQtdmEtqZWD2iH/HLg8XUXPWx1xLOsKaijynnKDlLm
RVir1sla5I08wXLHvFos6ximf1sU/DBLwLhi2XDxJJN0r9C3kPhXhGIYECFWPD3W5B5lYZ+ttHU2
aYH4V/bzyUxJlhoVuz0mYzzsxqi+zNFyiVVyCsiaY7lvZIFPzk60HAlo/cavOaGqUz4mt/WTREl8
y+pbP3eyTxsGsEVCns5KEpRzBk8zFjD7csI0zxgcYMc82kN/ivEsnqiMG+xNw47R4YAUovbZy277
xaSPgephoo75um0MXI3vdX16axTb3qLfLurn0hOJT2IrBP88ASLm1aYTtuNHw3nEeQiakLBLLS5I
wWNPVbXNOqPxJ4SaRSxzIHfL2Fez6sJ+gcYK4SgPRIk85elIVJkoZji8KufS9lPgDV7sJzMN/aSV
CYrfc0qo6nWchEXtJOJwssWdMX+hBpwMS7BQtqaaL421U72W75AnDA5r2y+uHuowW74wqq9CMfuw
HHw7MtNgEXYSxMZr4dqHwuzEg6MgoMwyfZNOHGduCQps28shr7PXSu/tbYz8KjBXVfpUOJOve+5n
Y7vTiQN+U5Dw9GAK2YHItM45H1gSglINirvZOmNn+7nXflZl1vEM0uhYVk7GpnXokqXaLO6UHePM
emgsHU1OYb+lahfGjrEje8g5rBYseFV7ClxTev4icBLpltwZMfJGpzC25NzmO2/p6QMAxOJ4qw/t
uEuWhXHK7P/lMGaLqPudSOlQB628a14/gtAPjPIDuni97ApUGnwJ2oz4R29nzBCdeG+qykcJvTw7
bp1tUfq8eu1EmVSbyxhVV+reOzIpTkisgTZpSIBp7bHVUM72fBXG0v5zsDhurcrZT+rEFnW5r5Y2
2UoPMUhcyz+Lf9OPGLV9TVmJXkdt9qpRvBYmn8XKlx+9BXK3W/UR89JrTv/rG4WDDHNht8HsnlhP
xTYJq3c2YuETsQOxDEu323edQ7/pLezPq2IXEJXjbHReK5eKq0TKvVbncTtqiraZfNQC/WnOu8Kv
Xa84RMOxH2aDDiTKnktHO6mrmLrw/lyMcoeReGYEFN07etCfyFa2VhoVx0bdjyVjS6TuigSwtZ+n
Y2QPT0ndHxudsWnWtOqAmJ1dPbLeqJjNfHy/+GDa9pDV2HtmhZMTub++lU31NM4pSbfECfOckOCg
5f2H4/a2n9R65kvqyFA0Z9quX+tVi6bhGJnOwW26t8Fm2LU46zdp7l2kTTHwTItuyqnP2RB96WyW
98E798KbBKM9opA8/svd8l9qKQwe7fJcK0QOWPMbK5mYfAx46qKHkqbc+JOa/8bwX0q6/EV9uhwE
ZdsfzREG0LzWqm0+YMNCpQ79KQYLqLVYvhPmVLcGaFni/tpOGecQvkVfGaCsJbmOPLSseW2SfKu7
/CjHphEiJrY2qrmkp9EofwgbZluwNsa+jcuik+5XVGlfJZpmFN11s1HfUHLJTbOL4hYlesclWtlK
5OR7nueVzEyOUQeJvl+mPFxaA244LYCcpvxWCGOfsriIYdO+lCoHj14N0c5Tw7E1J+AxVCuupn3R
GkG+L7gQ5H7WJeQrye2AzAm5GjSPzKLQtniVo8KpSKbfqipJpEOH57VGGCLo61y7Oir4emMN4HNa
l2cyk+SxkgIZuBoux9kAbe5e2hrfswpHvtVnktOaZjL3VnQTiOribsYhrOJetMVy9rrKl5Ombmpx
wSCOhMd+dmp1P3XTO2ZJDjzd+y26fM8xvV+iBYGelfpzJJ9Fpf1T6RLdKHscDcjfuE2fiq6+tyne
cKNjqk9zcZ5GbdhTmM5qduKUHAF2cX64qgng36SvVtLQuOYzg/IIx38hfOBXZujnpMefaLxo9svM
qNmD1U8b4JkW6kTLx3mTCjlD6+jtUXlVrak+OPVwzKy8hqhlQ9rAgJh12p/TJ3kg9fbJbhxl5awc
bBJTkM3DscTrFy7KYGzLyODsyXKarMU5GTaIsPQqrh/TMTvsW1RFVR8WsdJt0qXMA8dkrFhVSYkU
zblNqMrG/GxCVGbxj61nn40qY0BTMKU46tkGChA1iqg6pnn7qs6CLPExbW9WVu3VqvgzvKr8Nsvl
5hA892vV4uAU1UfPGf1U0EvSOU/VCZfJHM9qMPTxFR6h3qdMHdy6DgNo3zSvQ2qw6dN91UtuX4nD
FV9cdewwgH61SvE0VwzsdiP4+FZfh+1sGQGIHZz+ch2Ka0W8Py6r9hupmq8XrnWEhuB8k8lfOluH
VHO6yyovi4zPKF/GTb0wTs1i/HKb+a3C203cID7AnGq66+1cRf5u3mMb9/LSgOxg9XVZCO6qWGD0
N2tslNDLxAuW8GUzUrwJ3mNWifr8MYWhz0jo9jtsVzvwWLldfQjOqGERyfWPVBY+WJ740iLmWbhe
12NxJUYxzKf9g2MqA88cpA0rHpVj1PdtYE+JxBKqmYdt3RnjBZ/qtbDt2gdukg9LCmKn6PlXj01r
k5jRbxoZ/4Tevq6VLKv3UqpaqBmpjkyl+EYCgDkGiJ3mC0A7zNsqgQkk6qHsjQApwiRcPqlXnN0J
CFuq7ZdTwwClqiv3LsOC1DsWdCw2ITOj+Ohzso1llFUXfTR3nWXtgCR+Kl0N6tyGknPFFgpjA4yK
XRJQYZsY0YNnt6HUxi/ESiunC4snUO1s+rIJSg1YHqkOF6KAMl4oV9hoidzQ8RNHODHrXsJzdQGs
PnUi26eL7YZl7SJRqspL0bTuDvMefprpbqrFHh0iN3ls0M/R0U0yKTZadzc5BDZdKVlxZMW3Om4/
pPVY4UzdqjVqO/rNk8CF2dKDLY2x1xsAYFwxi19iKN00qPNOwmpPraRkJ50TujYutwkX+DZVcEsS
bRF1roK2V7ACIgGGzWVLlgcAruXAWSlzepw9LyQBQD+66bIfupUoSFdGYNUHxtrW01TY9dZiguhG
ucE0d2MpcBgL4B2X3SCUZOdJxMO+UJyzOakHtFuB2jvnpfIOmMDlQz/TBbVIliLEQmluhrrduAzX
5JyhY0YfUSe/o9h34qnI8nMJ5KjgD9jMufuU8zW3McgIdjXRwm1EkckcHb/M+U7SAqBAEfwrinSx
l5pfCEG1w2D+ZA3JH/mUQ13J+GKZxmpTvOtZefX0+Xd9k6NehIVdXotGe8NY+izdGE9ksh64hyZZ
nuo4eUkG7z6a7smW8aFWORuq5KUw/+H13JtLcjNTeZ+1BKgqupe99TzDcZrzW9y6lyKd70Vln1g8
ANxwmJf8GmnuBYfaRebGw9JrD4C/ByWGlXCYJzp7n4j8SoTSLdbFXZ96XLDlVxfduqY/uSALStc8
KrG3T6L8XbH1QAPBk5hw8Hxa9vTI9H8cC3C15h45+bdesrUEFeAIUmvAtPD8sYwbJ3hCN2OKW23s
rQw20yO1jIw7Mt2J7DjTZr8Yc7wjyO+7LeR2TPaRU/BZ6Xd15I8AQAcm/3fSHp5mUzwvHEtrQYCQ
bLWtY4xhU3xnRfTJmfLPzjl0J1O82mn8iEAE0sGpEA7VDyYIdh7zsBo8Ia26HOdGnnup3Jq8fqja
KWjlwfISnIEs1EUhN3tnuji7+54skuKMd6URF7ONg7FJAsVc0Kktu5kE2wT3qJf2J6wrQVKDyI5G
dXZj5cTElpvatTDFJ67+o90lbzVJN162nOxlQFOh/nMc/buzSXohLdlKjWda6255wBW3j1X+Zlw/
eB0ByrVJ7g5KTcU6sckdZHp+m1zltprp+Gymz/pouMnq3JMFEjf+6qxM1WvbsxlFM+2PKE/ekmb4
yoeLYU43BDNfJfNenqE6bvLb8rEs1V9VN48iCWcSzzAeBwYXhUcQ12sWErzBf6ug9uJXGSNHyMZb
2njHskmfHFfdLWaxa1flTBw6Q9Qgu+1v7IzdpdGhHfBoNc7JHsbQ8uQ+1kloZcE2wq0tKoUg6p8c
mqhhZtua6LgmyzEByazKbpeutPSXWnsXTsJAHVknhYGh0ZMvCRiwSTQ7UC0B9Ka96WlxraPhpeII
r9Fy5YW2b+X4nGn6tW+Vu2IDu8F8sMXpzbXkm8sQpvA1zjOxGPLqyfZSS+MNRuF5fQDRqhHA0we2
nodFNN50R75VeXWd7f//3kMsFR3FUJ5mvf2wHoUZP3lVda1kdhuz6bXP08uY1wfdE89MI9tJR4Dj
OqdO65/R492SarkXQ/QkoSt686JIGCiEv5Uq7kquvq27vm1xVmP1qlYI5IuVprFPBREJmN3xWYwX
dFyXNIG7F304dsqzMJJb0nkXtXA/1jLijjZkBjEcvPtZkCCW3lMScNZK4pH5oJE/5Piu/T4117jL
XyerPM5F2CR+Pw937Yf49ZmIhuQas51FL6YLP+i18Yy23u2vVnVniDlPae13oE65PS9IdoAcunBO
5UltEH/m2XUmdqZV5PE/UV+Wvtaxdk00ccFS+NGBmbmEymsmzxQUZHJVHosF977hu0Le1jK3/lG4
rRcYoDv+w3uLZqmYrDPukVvbl1eIm5sl49vYjSyijV+b7n1Kp4tmUxmH9A0G+SpG51IU6WvmmWez
/S2EuCRJdR0dea0M5b8P1vfJzVDMO2kydqlgehYXb72eIzglXVk1PfcFaeYjNNNUXKeaVY/Jyci+
EtkdB+ldkj59NbL4UvbUaF7K4hNkth3UzWVZsjNm/jdrFhcCmZ7XL2D990ujPyvjzrHS22AuD+jQ
7pMxv7Vpepo56Dy7eBdNdJ9ttMacep+pbX9YFhu7uKO00T3Pzo9siitD820ozUeTa+CisMenShc4
3hj+GT5QHXHzpWqDO6w6OtH8ZLjiprq8lrAv6+8KM9q33VcnKrTL6atMl7eixlPKh1rM9Mr41uvt
jniNJyjHl0yIZxS6H/8dOqrzoesTLSzEcPKKNPQ5dZyPNk1uVkeakrhKUX9X3Xx09Oi5m/Rd4uLq
rz480D/pTYGqtJ/JItAm/xrZGJZeQeeevKxvoWRThTucRi36WJ8orhV5I9rbOE4vhdhlY3bRNfnQ
tE+9MT5PnfntpNWVTuoZbuBmLdleRGoo0U/9d9uo4329e2NrPlSsEFhAcF1TeSDD6xlNz/uyjDdS
Ud6Q1HzUFt2rU17bwsTTre7mzAq5Mzkg8k0mo7tel1fSgu7rOTmZ5W71J2AwvjXZhLFvfBFDerPi
v5GSbBrxK9E/R1fFXsRfg/j873it8vhFqMNl6sqzVpvbMo13c5t/m0b+2b25S/cUhVEW3bvy38za
HlXyLmfliX2Bl3Ti1S1xhzy8rOI+iK2unp7oJs6OOz4TT/UueOTI8Dp18lF4413p5hvjbg3RlpAM
MIn7+rb++xo91KA9liQDZRnKWl6fX3jR63/v09aPyvgSL+pv0sY3AAT6vM/1U9hD9U4FfjLto+fG
F0j85zmOXzIzf9cT9a3kpuhmG7W3uA8iwjCyPExIZsho6Ps79s3HjrrVrgRjLr3n2VUfyiRE4L53
O/6GQ49FvI9PiprKr536bsbJfT28dH2dsgKjq76Hpv8hwckfmZ9sJirIo/jVKK1QUEFjQ7n1cwWL
N21rZ8PVor/td2W9nNnEELLk4dyaIrC8eE/a5i6jJ3WY2DNLkDigvCCsOJRO/QD9ccKaHnoKsVZJ
SVeZP60ne+eVey/rfxLRbOvU2RFH8KopiKYUzXyMrG4bN+V5dcNvmqG+TtX7lGm/olDok4ivTpuX
2ay+rW5+LQ3nj107j2XxOCvezY6SnWobm8gcXzKdapu7p8Zwd2aNdRTSQlurnLqxK8OPbNYPtcX7
sKpILXmQ7nRMUVaWgn6ZxBUae68h8Nt3ZrI+xbJ3ERcZ2bCLBvM0lvMBN/XWId+utfStL5FXppGk
NpjbinQSlpldjXiFvuyTk2nnuCYUODt0jtihz35UIfI4IpIroSbpBQB1X0TihNnnNDtjMABUD+pD
qg6baF0APf022WoUHG+F9cZTnz62pKyAlfdoU1x2eptx+zDEI0LoKejUdqfq8pAgllGBJaXN7Cdf
4zg9TXW5Bam7rPK/yNXh5qMXLQLQ00vUUngXC79r/+BQaS8tf4qbR7I69kleHdtUPc7oLRoUnnU+
h+t1XjtKZImqF5/QtR9rXDOe7WCDXI7WmF9ieg7X+s68/maL9CYy+TRiXYjKZudZ1DSI8JEXqPKr
iwhR+Z0gcxZUnQnvJIZKQCexNW2ERONPzF2kZ1QkMd7rYSQTBllk1vuN16+CZh3UI3uKC8oNL5e/
l1Ip+TLwcSnprpnleUyq/WKiEHt0PtLYQT3dPLRAW7Pt/Zl9deTg27K9dycB0GoMSZ7365zWxjXO
Yghod6dTzkb1L+vd06quHJxd5p11C2mOnRyGOd8WkJToNIASoq3Hk6j3daCs75Kft4JEl4K0F0IJ
dKLKxvFJECGCS38PE7zVBm4v3kyMTyTX75VLmJPtrML9jcKs7xAiPcdTyL+6tdccidCI7EMqUyBs
92go1T7RlvMIeBv17gGT1Cy3vWQJgWOGZBX4Wg4yEyW93+mFv5zJXAwy1MR5LH3yHx8iYh0dMqub
2T3GJDRsTR2DDosyMv2RAIbjMhFo1ya7BSJfH+b9lBSHQasDU4YC9Z5DnGHeEnxng771gblkYafj
yzFwKpHXqP66zOAWD9AIFhINnNy/BhJXlALcp0hdPSNw5c01z+sV4H+t/fL6LRAsB/jf+YNcfCi9
m+vMr0rer6EFZ8+LgjqYVe+YLuyzwVoCIJrexinZK4Q4MfV/VMk6qiVPZW5+ZNEtc8niq82jI/S3
+TFy5ivKfrY2Eu6Ufzejis4mdNQHi0d/qeVZL8aXKBpIKSqvI+qCpiPqq3kr2oK1Pf1uvQsKVTlT
b4gtqn8mG6jG0tHlmPIp4U3+N/KszKi9Wkekv97fHi1nXnvH9cAb0GDGMgpY9nLoSN+IJyWcCMfo
uAuT7ubmLMdkyj3HGiffpD+qfXpx3HybtfNPpHoQy/Ko8a7J31xvHtcrDyjp/Q5ri8a46o35HocH
ntvHNpqeIUyuWq5QAjF/NhMiVXOLBpf8dZxPOHbW1rRlLYq1hLiNz5PFFg1+zYnuW5l7cATHGvaX
ktV4hKaFbI0HHjVxEDIo8P/TUttFHV9jNYXjYAadu4tlcmEi2WSnKQpKGYNyJJfZXnboqImpm8NI
entOoMAYlQCf1OoSwj0cFH3hKyUJV/x44WIrTrTj0bzApY8Ug1VybsvvVVMhETLiC96tB+Gc5k9y
LK+yN09zbYWzlzwo4H3JE4jAUZqP8YhYsEbC37uX0nT2JGQ9ppnxqLvdTo28XZY8NzC4RhzmVahP
ij8AWCn9bYoeF8k0aDU7qSw7e2k/GiN+ajj2UvJCCSBD4AmCJpmD3UOlxLuOX/XNWeeq2s60Vdi4
ZqV4Lnl2cE75I8JQI+v8Xul20TwGRmmfbIjxqTRBt6ZAV/KDq6JgnZNTxiXw2ByzyL09WT62vdcG
bXBNg5cikV+nOSYWP/OcZyj9t3TJj8JEKfK93lRu6x1bBNG6dXDnkmc+3ZnIUTJp/2XFYVIh52Y9
IGxjr81G+N90aA7PMaNMXhjvbaM+DGmyU7SPKEoO5sT6WQscTz9JbpWKIdHF4WyNX6WlnHsBA9QV
58ImA+ag5sbV0nEgm9beUKgwLJ/iL5b7acC0lkrficpVzXRwSm9Xtu6hQaJKbs+lUALF4eLpGw+v
4X+XnNfqzcWPIOXAFn2R0Sno7LrHmaQgIM68HYjDhnvlU/AzI092pPAcAajDqNOxRNEE8N8sjQJ9
mkO3/iiMKLRr98AirifdNB5Z2RK6pI0R/Hlq8RyCkG2prTAILFwwTc64u7KgxEikPyf1HpUMaS5Y
8oQKlNCEa2EmdHyfpHtmSK5J+/BfrVZXgkzd/Y+881pyHEnW9KucF8AYtLglQTJJkKlFZd3AUhW0
1nj6/VAzs52JSpJ26m5tb8bGOrsRRCDCw8P9FwnVvbTX1pTmV40Phjb/PRtD2ADZTNed7u+1nBXc
BhvBgF7sAUcxQSgFzVptRSeujcsojXeR3D7ktOGiMd0acrONuCpD0ue4lh3fReaqszauBNhGqqAL
9Osh1S5jWuNgFfcVwkN+Nb4jCcm/l1CRCZ7QUFpxF4+qYKLZXI15fOhy4Ua3SLewzgoBr1Slvx9b
1l0qr2hfXwAaW0he7sjVj2l3dG21SSVUYvxXg6sd4gOx6NoheNE8XQOh3lBMsqdvXRigN4LkYtDS
XXwzkpZE8b2XS/QV1SssYVapkO0M4kWetZeoOe6QG7goUfJwA+hqrmkjD+AURXkFuvvKjQ+IkV4H
QboNg2SXeP1dHnHvyVEgCKxtqcZbILP7RAhs9AM3ETibEWpnDLpC5Ev0wFLl0bwYUrqmZN3muK+H
bDuMcL+rGOCWWqjvsRwqG0BGWZgXoFVEmFHXZYiLa9y6D4osAN3PlWrtSIYMxNqs6REnXAaQn/+3
6cH/z+Ig6HrIaGYcl6jZVvHH/2S//ufwMlMd//3f/VslRFD/pYiGaViWrBpIfuiTV+C/ZUL4EyxA
U0OcA70PXMY+ydRo6r+waqckhI/j5G/9SaaGP+GxAvJbsaTfsiPS/0YnhNHzf0RCECIzTdTlNVPR
dGor6txMMKLeaQHFcRcyNlTNJtnQ2NjWm8r5NDH/Ucf5rFb+hxPB73EQK+c1VVFTfv/9k/WIXoAw
TQOaBeWaK9iae4QtX4NitseVfOHZ4xnDCmkSN5m9l2TQPMe6GRoR087fP40Xk4+C9gYDLPVrBMu6
lbA45HfutgWmn6z8S2UHt2yDt9byzIvO3Th40c8DG5Ms0KeBqwq8rDgNDAbb9Wl7gLitLPAKH6p/
QcMiLvWNgkxApaNJTQu6s8cXkzvDmZ+BFv13M4CakaKqeFmwYr7+EDcV/cyM+CGt/Ktt3qPwqTBX
cp3A+qJtHF1n1pPqfozAoAEBWB74PtsvfwydsvLq2yq4SEBeYaglcagN3e0gQS+SfrXtZaQeADAk
yL6LMBlgAHbDlVZfivqzor+7yQiHBHn15rXIX9T8qe3v5OhRrB+a3pa1awx7EVSllvxRFXeVdAMO
Vy5eI6SDQUohm6uLjtwnjzCP7XLsDr1qgqnvFxTXFihBHcAFrULsR/R0O2iO34aEM7sIOG7pOACh
Wagt6NW4gZX8XKP9TSeb61pIvkDWhuVzme7JSimJjyvEOy8AeV0Y2m0Z30LRWgra1WhhiAHkeUIa
wXzMq91g2pYOwkvZU8cOJGFTAjJW31J9K0iPsLmGnjPhyq11m85S317UeY985BUX5vWEJZCapwz8
sWjmS3rYkJI5PZdUgPjZsnWNbKVsXkrkFvC2TPEBsHynrjx1Sbdfvy2yx7wBK3ZIwLnmobGSkNGd
oC1ukEPAR7AQ2BCYF+40ng4xHfFZtZgIEItcQLBcWEpuRoeq3NLWQIrRooPvr3PhkGX7pnRtSf0Q
Q+jfSC+M2h6JC1RmcDevyf2uYa7BmGl7p26oPK4G8GfpQVV/ZiWl5B6SLomq92ooLxT8O1AIVUSZ
hIvcuO1KCvLDUxbu3OIy8e5KyEDMZowOjnZAddQY03UvlwvMCQp9VyH0K0pOAoDKNeEaILUdWpeF
caNKlygCLazegSxKU8Puy0MACF/z4GGoTjusO0TuwMnEtW9LI+1qWgj6Kq43SXroM++6Qx4CdCjm
lwu3vUmUHWAwCA0gsQFXD6oIa/9WFNQJj7dsR4DxDednZX7QsF7p8KkC1GTdlyo+SJV2afFVZFpF
wQt6G/gI3sX4BpHlaLmtoQlkNLuwuabBVJHuC4NTm/kmbwAqeEu3v9TFzBbUDSjI2pN3peqiM9zb
RSH8SJIGPKKwADJC2mbdpW1yKwtotvQbIFJrxSqeka91aLxQ0CKHRZrugugKHR8sVlHeRmi0j6gl
JbAaW++1M/cpvEd32NexQd/5ADdjQetqtFZxZi6BZ3IDNih86Q7pF3f6ZZ08+yRAMthv6640QATi
hejdJOa6r5oLENGryNwJyrsPuspoD2l6VRfPWG8uOoghnnZvhI+lJCxHdR8TL1rWlEzXLLClXl8N
o7v2KRCb8MN75Vo3870w2mWggXuqVjWuBma9AgcC0IP0B9XmnIrcqyxmK6MBtcF1LhKfCQO0b1u0
zdDjB7oN2IIdRwqJwgAVUURQU+q5tgUDKwRbQQOhBcA9JkuEFgTUviHCrBrVd0IpW4boBhtckRs2
uASmIbauAuGu0kCO4Fow0hpZCRWUNwQ8HhU3XBvVDxMMiUXx3sJmFPXURZV2mxRlI1V4Qlj1h4aW
iG49VegPorO5o8qjWcVb2xjEA8wGMpiXwQWuXkFULioF3N14nbQ/tfgQUAJvpHATFfu0eIqptwjp
itpC2xLmwt2AlC/EP0SbFm3PRcokCkv1SvIa9H6e4I0HUPcV877unCwVEdQnFLCRLFZBkK0b5FKi
fAl4BdGTFmGtJUfSVlccF3uNqS4IeED0EMO56bE1L29b8knPfXRHbCq0BlC8RzEpWiTiJIJO6ild
I+OCcgbo0GKT1W9Z+j7qoKoNFEe38Gus3K7bpwo2sPWgd3hz7E1eQ+1+iiLXaPEha15NWqjtXpbv
cfLVgVR6ncFYdq41m6Dd42TSS49JvNWqy0p+9qA31ChLy5a1GA0nHJuNVFbc2ACWg+7QpF9o/KMy
2sLMepGbayRCR5TevQ/dvNOLy7C2o+E91PdgUIloQL9T25DflPGyghATP8XaNrZeivLODx9qaQkd
bKV6yxhVnrSezhDAk4S99lEdXoLsLaBq41/VHrjKTrurIRAJ74OyyRUu9EP/3hf+rsu1g1sn60wb
t/VY/nIJvkI9yb3C3DUFOzfknWc+AWqiEL5F0HdZiQUcr21cPJbA/ULLQlhDZFYqdRe5IGb15lct
VGi5gOjqo2o91O5laYzPLUygZYlpKlK1TUNRrTBsRRlDLm2Ri/qVdMjrAcJaZb50IrcGZeJNAwBS
hHAb9l23iVTQLrpY5heC25OGjFBQchk1ixCBgtHj0OvVQzvWw1NSQVJzNSrJADuvS7DZaz+yyB0U
3CWxZfzpQhEFEFP/KqQgWvdZ8w4rFJ4HFYAluraPMQoxkOgGeQ2Xnfp7cqVnLTjQQMJottF/1qF0
DR25Ysb7G8SgcmjMyU4XQ5RRngh4V5gy49/U2AIZm1j762xETBVmtofvwWIE/ypXd5mc3ooT4MsQ
ESiCXwbyEDlv2DOUuylh1uE1msXwMtHnPEjRqjafwJjFkBhgYMFxATB1LanJUjKe4OmjMbaX4CJ7
2OikXbgpw6sOQqe3jFCJS+m3mNllJDG6wl1wrHZBshZBNuamU/g5nMwXjdItEuCRttGkFerxNrWA
2DsUNARx51nIQXQNbWfhl3j+OB0EVGBSvrmroNaYK7WoF+yYRRc66JPRofKRulhNxdk0cvIIrbUB
vTRKVBkaIL56ATljaXlbnTQtiJa6u2tDx0WJXwaUC8PqYsyoncNSUXYkXBuLnngKUUqunEzdC/Gj
IG0CeJ41J1aPRpHH/Rz8mmZdxv5Hh0d8BDtIRv6q/zDzENl+rvn8KLNeU45L9LdC20jyLkYgYQDj
wxbzlRvakSUQp077WYvJqmkwD252JG2GfNNNmcUED7JsbsW4iizQsswC0kdBgzBMnQi0h0/x2uWE
gWonf+joiIzeTtc2ckMMJRgODjsx8pxMesyyC/RKNpGC53RzZVbgEhD/zy815RBMopjmfqxvW+tR
EW9y3dakm9os+IoPverE2g9A9vl47Yr7xnUSQCf9DpRDTiykAY/gSURmK1FYiw4N6hT5YINtFK37
Pn2gj2P0l6K4p6l7iKBfm+EhYCJz9RlWFC3vcUUHIbI2QnipSD9lCENSvtdqBfzcS0ROVyDM06TX
aplcd6BRMSIwAKaqdzU5mCb9cFVAct5VhhC+EG97ynCtET2VLe2gpwERJ/QNYbrchTVFRe1VVn7F
6SVl9qq6bPyNnhAHyFbV4NJHFWLhmStf+2H1F029ayVQHaSRgDG2qKYYFLCAJlZ3qB1CMcBVyXpF
SznAqzMb90V+n410udac+lJYcpYcRGmZc0XJPDjKpIxpUK6UgeOdZo8Fr0jaZvTS1ADri2ZhRSuX
xQ7eZ6Lzi/5ONDYTc3IChfkPMeQpIfiFANROMsVlF6xZcmV3I1doOqCCYQGOyvfdhLxY+QOK0tIv
Esg+o3YHWkm5kaxfLXpsraOIqo02TCYjF9WCX1awXFj56TNCbiA+gXn2F31JXbSpgB5OisvoH5mv
evAcNQ8mYJmSoNVcDT6NG5nGmmRsauk1FOJLUPugQvay4NBpgzy51KK7DFXmiBRd7R5dClRpRM6I
OKv8YJAp1gBlQ6uG0IrWHZJu6kMUPRjDJqBJ5m+KABSk9ConuMuINJR7eYON03Ls6erQDL1CVele
1LhUXWvVqwfyB0VXTBEseY0WBPPep44e3eNKoQTBEmCjTBBuq3yZj2RX3GfWRvlTMR9AX4b9j7TZ
1eKPVH4M4OaQdOQRyjU3RbgGDES+RMkrvuisJ7ClHUpA42s9PpvtY16tdQxJYhChJJTWcJXHDqXt
qrzTNVKinCxmlXvQjqxkrUfc/BALXVlAQwbiQwElHG00g5PE6B518nh4DgmMBV8kxLrGg+SqhMMD
uOU+u+eSEfB2WbpVzJYbEymEtSijn7380oFjrB4i/cJT7zN/NxLK1HYtFBh8+W/15H/kX5falVs8
jtEBAWySlB23PLenqWsuShEtJgMZEOUt8NVVFaN/9jOl1eKSHNJsGcV9RAo5jqMNHxQlF6gGtEzL
bi0lF0W0CeR3pQ8dADiTEQH4yJvO3xW6g7MXZVZLhnQiPBvFlenSQPUA4WqQlsJxWcevBnhYdEmE
hiNSuuZEauvdOEZwe7i3lutRTRYGsoF9LK4QK34tDHPjG5Q/e+UOO5V9GJcHvZNRi4wfuyx0ohxJ
AZx9cDGj2WBuNHLbGmh4j5MVQLexBGWPd6m1Hz04pMhJCpMy1YvfgAN5ClRtp/i/+volzl6FYGuY
MOciu6k3RCsRuE6awzzDwBqyCN1D5Gogpai7GhpaoIHGZ3RCKwTy/KHFqsnHMFVyoB1uhg6Bp3wN
H3RpEhvbB3f8qYJ0Q81p0ZP/KPcueL+xRngdoZfg3g2I8vW6rmjz2OJzFi8qsH5NZ9BSl28D5bkE
PVFzcR+iyzq/abiYR7DgAPvE5Bcy60vT20VpiLeT0xrHFDGe3i3f1e0B9zrDVDvGrEiRD5l/XRv8
u+lA81FERahFZ1Zx8H8qCjS06huIkLlKALzXWweC7II3jSZccP0hQTfW0NIfXhXO8gyp/+jBi/e+
v8upuVeonD1a3sGPNqmwG+h/nqnRoDX8R42KCpVkAZGj0DdpAX8uFYUR2Z7XQv2G87uBYLnB0WH4
AXTbHi7g9pwe7bu6FKrEom4ZlOCgenwdrMT9isyRfIXUcKGTeHGoBv7z6UGkuVHsVP0yFVM3Nai6
1BWR+P78Sm0QcPHFv4lKxEMzsZnKh4EPn9LOoIu2yNunsCNz/pGV9wlZ1RDtC31v5tRRAFlkqzO/
Rv6qwf27uilLClQ8TZFlhLhnM9wlop+6k9gwv3ft9bFdTEluVjkxkhYetkPhSjLpSrN7SRsgIlY9
1yjAvr0tKMiacE4gODf5JYQ/0RiRvJcRQqMCSpJaWpJzHMaqPYIR1Fd9fFDaN7aZlu+S6iqubvrk
Jld/qu0vTCYXYrNp0Tmk9YpKqPWI0AaaTgtImWgMorVv3MbUCSX1pajBocEWaA5CUF+k7aTYcN0i
mqGjeOQJwCP0pcVmTGv1zkt/qv66A14+3nbGjRJuu/6t6y7F4s4IdFsp7nw6E+MtqoTkFWsQ90tV
yuCyFcuAjltyg4IuGhw/gDyLyTNQlCHco4MjDAd+Wpm6G04MWf9hmDcQvCjdTkCRZsL94t4INMRA
KWB4Rbi2M+9V7pZm6OTuhamBprqLXE58eam1mw4LwQqvCFvxSu7gB8B9p7/yN5Xez994XnAFoY8r
IS42C038xX07CV/b4pJL0elRpG/KqbKkShTLZdRM/3Acd/sBcLxBrQ1PjLW+RHvZVi7bZWNLq3IT
L/GT254ZUf4zPDAiJqL4qqNGPy/NZ3ldWZHCi1WrYaUv43XwYSz1hbyuMaRanC1cfzsc6ETq5ZKh
6+oUrT4VrnPLKym5+dNweFCiU9lfFG9Q3m0Azqvk6czLfRP7ZEmX9KnrYEnGH+HIDTKV3cmdYNmt
AEwsuXTvxHW6SjfFxZmxvn0zQpJiiUQm1Zy9GTrVpipPXb8u4Eo+/rD8BxmtsRgqpNY8l+J92a9o
8ff+EvWmxenBvwm7TCfLRRIVVeP/fp3VKqgmM8kAZRy4HuW1CFalbM+szW/DHHtAFnVD1Q1Zn8X2
WIM0HkhMpnxoVsq624Rr7xDaygVaBMs344auyxJQ9qovFtBwzx1jU0yftVpkDhROZB0RMnW+cJLa
c2tkFd2FuBHulHW18e1gCchhqSxJNDbu34zH0YK9g0prQ9dmHZY60Rv6TECE2vWwqq+LDVcb6DVA
jbD5XA4b7Uwv6dvp5YiWVFmVuSibs1OkjscKbgP1bXCsm2aFYKCd4mBfbJDQWtBGt9VFcChXxob8
6mCePcT+nF6agyo9MxoNGv2srysIWTAj8XRWEMVZKmI2kKgFkE3Yquoed5rN6fX6zQGukoloImuW
nv886JQIQ0SZEoJh03O0Ye489d1Cgs4H+iyf25ffLBxVJpzSnyIH+mPhoAmoJ9SmhIV0h+zaDprT
ylpy265X4hrx1bXx733yv+pRH465U3xxvJ68sO/q8uOjPrzk/y/4WIjEtOON6mskh4I8D9KP6ouV
yvRf/ddKRf+XLqqWSNdZNUV1ypT+3aWWJP1f+FjTgbYkE08Vka/4HzMLWfyXpSDZY049VtBi/OW/
Vir/IrRjjYHfj8onVsz/ndX1lx0gTIcgbgr879eVDwDHzRuEJva93oHp6d/kGFX8BKP05Sh1lJ5i
c+2O4uunqfmmVf11B/wz2swuA3YreFPXGvaNXL+rSvrcB8haiem9oGsvodSc64h/TSj+GWe2n8Uh
QP5QKvq9l6nosfWuRRu0xGg3DsP6Ru/EAb0JsClYQhuPqZZSUitan8SpC2ldxVT8b3t5hD4cawmK
8Kdffhr8n1j+z4+afuynw99LlaELSn/Yp2b5QmbPfbRJxp2SW8Xy9Ahf07V/RmCxfB4hK7mYZGXV
7iUB2oHRobKWGnbtDc+FkhlnguaxQaZM4NNr4DUZdaKZAAGsTUo0mc3tXp+0dNu/HGCWSmBcURkB
ClSUUK3onfOiv4BkLiz1kXS6bmEvnp6t2dnzz3TNDjlqDKVpoHKxx9e7eFCzLKPCPfVzBzOAZIab
eK7Sqy1KEZOtYhBfdNQGaOVZWmoHIvAwwQp8hPlqEwXqtgtvux5VYVqNcnCFybSC9DsOCzu/aIub
0z9Z+nrp+r8/WZkdk+RzSqL4dUtJY0Ahs+Yao+WeeN/EAw0hUyhrqhimnvwY5JyWVhmHVFWCAg3H
0z/g2JwpWDt9+fpSOaI7mbV7DHQRNfKvC6V6y8ThosYqL48LiJzadacCKMs3hsG9LjbtIMSQpW22
HX1gnHSWcaXejF6yEtJwExhnpubIslRmgcwvvVIoYlaNlz/mFPAqanmhC8/o3Lo/ElOUWewamyqE
aMgAReIoZU3xvT6zEI/99Fm0UtuqGBSdbeubwBKMqwQ/47FqlhWV0dOf7UjoUWahJ299oxB6lk07
XCPFJ5qHMN+cfvSxaZnFHFn00QAV+PFq+ajmB6U7/N1zZ2FGMnUL3dDpe0o3k8Fz6+5PP/jYXMzC
i940g2R2Ph2lQYAD2ESHCl0Y+OnBX072LKwkltx6Pt5C+0LG4zuenBRUTH1Waj2cyZqPHKPyLApo
cVDlhZJDqhDFrSrgVOoG1nsmpLsR8EalUz84PVdHVuaEkPu828UM3HFbuqaDU/mmRqQ4lJsVDtFL
2Xg+PcKR5TPB8z6P0GRJgLWsbDp5g2hRz800S17/7tGzDSsWauAPWm3SgKKTi2jFh1LK+pmZOfa7
Z3tWgKUr1jkPd6GFbQIfv/J4EH+e/uVHlqg8264x/d7Ezw0DJW8JdHV0q5fhtTsUt3/3+NmWbbtY
glTlGo4XGKDQMNpWtRuqp+u/e7z89ZO2vafIWqnpTtYNoOpdp8XOYiGplX36+cemfraBZSyLewGx
DKfAw0KKHsqiO/PLp2X9TYb2+9D7lNqEYiF32JHpjp/qkq1hFWGqHQAZRGl9+W6oMPHEX/PMJj4y
mDTbxJB46rTDOdWBoGxAu9A2gYcrVGSuB8ta4imQ2FU7nnmzIxFDmm1ktOmtQokYDMaDU+DL0TYI
jHmuuy2LOF5KOZJ8p7/OtLu+mcM/ijFV2MUNsAYn9OgfGC3DuCZN+qzOdkh2pWeGObIIfmNTP30q
lKOjzswYpqaeQNusR5ZcGc9E8GMPn21uvDBrnza77igtfSvLo6A9iFV35unHZmga9dNPxzWnCpD+
4aebL2n8ojYHL39uhzMB9djTZ5s7zly5CibzPCm7SdH5Nbs1xGfgCr19+gMfCU7SbHtbltLJKV1H
J81A27pt9hGFQrMcECa+PD3CsVeYbXCApF6XYOyGL/mQbrwpm+PqhI5XVokbCCxnvsOxrzw7p0Wr
U1q17wynBjmNnpSBqU7xcvoVjkzSvO0Ut8hbqnlhOK1rmhdehqaHYkzUlP9wAqiUeB/ZNzfpYwPM
NrScIAhDRd5wRAHLwSxx7WIyPI+rZHf6DY7Mjjg7mH1sbUYTeSRHlNEJiycoAAJBf7d7xenLf9oC
+GqGg5y5uiPJCSXjEqcdJDDOZI5Hlo84271tqOSSjvmaU6KENfrCc1YAwDZwHl+0CFOdnp5j8z/b
xIPi4XacGUxPoDx0jfzcesWLLCHt+nfPn23jIQs7r0GN1AnqveuVdkiLW4RtfPrpx6Zotofx4w4y
vLV1pwq2WXCDGPcVFDhbEPz16QGOTc98C2P6mflcRJ0EB+JUQZkN06ryDmpvdWb3HhthtnvDyDRN
FVEvB0yTZ1cKEmJZC/jZL/vszBDfzxKltq+rtCkHeJ0BL9G6L1olQGFFyjv0EA8PV6en6ftNhi3t
1xHKPvcGVc8BMCVN/ah4prKx9Kjann66NM32n2exaM32sIdSOJAJLd6PfuwtQ62Gguy2cfwTMoR7
KaIH89TC0AOUO8agQUVTQCdSMqr23g+V+syvkKcl+92vmKb302avXCgkblple6GjFxx7Xfkq1WKz
VVwvKQCQh4BH4lgMUD1XBQusREzOYCFKoWxiQVY3Obrsjq8awU3UuDiExyBWTTksfIwVBvc6kBFL
EEsXiJUnuHbguz1CeZ4h7PO2OHtoT1/ku5eYluGnl0itti8t0yz3Sl96qJONhlcvynw0gcimPhHS
GDqAHgEOJoAKKwU6+5mP+H3qJlqzSANlzbMKLY33rdHandv+6AH1Z/D9aKIcWgstPT8EQH7AMAK5
CuPQVz2CTxiaSfokQHqtj0ivm5of/FVkglf1dSYo5gRmWwfx3muldlerhbaV8NpA/woNuTPvfGzJ
zOKTomOfFgk5WFEtN6tLy8c8FEs3cCsDJj4XaHwMyO/z4XyU91px0wYCxOcYVu1TBXDzECT5sJdk
sX4/84O+jzaiPlvDiRFiuyakg4N69prD3A5Wt9dwrBeIFi4Y+TzH6UhImPcZhyZCVyZgJJTerR/x
c7Qb4ZtcQzZ4U36BrIFhI4W293rmxY6s698Mp0/rWirZR5nHcObBuPIuezss7JZy5qJdwL8dbHnt
LcEyIrp10Z+53R57w9kCCq3QaNssGxyvV+80r70favX+zOsc+06zhSMFqFDIpKdOseLWvMSta4mB
0BIoP51SaSXa5fJc8/DI6aDPjjg9R+e57JIBnffuqs6Na1yP8Akz85XQifnfbTZ9dspZXNzQ7Y74
PIWIGBM2uoG2w3y3PfP8Iy9hzV4CwbmirbM82ueqgA+fLvm2omEROrpyvGqy5lxNfyJ3fhs/Zy+S
1LnQKuh37inURj8J9ulOFCvIvR4oZISTx8amSQOHA4Xci4F4sqYC4tlc9ct91g7Jo6sV/S4dhvxX
G/XwcwYR0++F6kbShKxp22sVr3Y0DQ3Tc0yk0K/rXoIvLWfSjzScSAihNzb4b9bDX91SRG2WHcDW
V5GZNnsnVNBqzH4WdbNKmnGLp9qZMHhkMWuz7ABh/nYckO106nI7+SglfgLg5+70Vpl+5jcHmjbL
DboUfBpiZ4PTtE39XEdoTyMqGClXnmXpe8Jdj32cpG1DpRmRl7ekMxHnyEvNG/09bm0pqXi0hxsk
RdHeh71tFGdqu0dWmTmbMYRK0flVk2jfpWDKgnzILjxk9uFtWJ5TCkN+dXryjr3EbPI8ybRGOE7R
vi3RsUcsf1XQCCtMfzizL480esDUfD1l68a3MN5Ns31uoWmBeZGCz4s6/sLRY1EqV5ZJ7RfwnPB4
+oWOTdz0op+OgabKwsI0kgwJQXB0waT3cpdiAyT/XXtGNKfD4NMAVpP7xqjnDBDufHFfB3tfxheV
HXv6BWYYsv92xkRzdqqk4I7qupbSfS6b4+s4jOa6pFdmV3hFXWSYc2zLME+flE4b9sgmkUeib7vL
fLl80D10V+u8DS/SokzOnHLHZlT++sKS6qkNigbpPizNi3jA+iIT36IexdfJuuj0S8tHEvw56srM
i0LzmxIayhIi7rrYwE9YqytjLdnZEq7sEijqtt1gWX9IN4Lt2afHVaao/U3wMGfR3JXg8so9KX1t
DzDNX6VFsymW8JuXH+3iab+/VJYvD3fdwl9h/ruQF3fv783y9NhHtp4xC7tlga+nlYXZHnHzTdWj
0Zb33Y0kt+vTzz+SnRizEOL2uauIfR9C1MzzFzmQ0nWN+NOZwHEkmZ8TxkNQ04HYEaA88YBQnWYY
y1y9QXifnP707z+y7ozpn3/aaIhWiJAYGaERuhRZFqGH2qWuGlG5MeXsXPvj2FeYxYvewudMKqZA
2+LAFJAjWlxdzb8L48YsWPTCMKQyafBeHgM7Ed5bjKHMAJqfcOZOemySZsFCrDxZrKZzwu/BRxgB
3syenRlX4HNPf4Vjq2i2+zWaw6kZNKiRB8pNlWZbkHZnNt+xR89Stg7fCKIW7ZWu1Os99n2rBouF
M0nNse8629gV1zm4/0G4F/38Y2zh6nrJ1pXhk56elyPPn4PFS5H1mYpxuO896dAH8kfoSjvwUh+n
H/+7bfhNYNJnu9fAW8rzLJLy2kbMbAWed8X63FaX7RWYvos3BBVgo9j1C8SdZf2RbpoFgtnANuPl
OVTqke+jz3IDqfLQI+y5gqD+fROI2iYVyzPL9sijtdnexhtHqfCD753CwCs4FDjAGlFt/m5habM9
HQ3YPMmN0TtCCm6DWm8+/l21WtSmF/oUlHrTLLhW6L0zqDd5Bskr39XuxelvfmQvz+kQVaTRY5Kl
3jHHQxK9R8qlWj7n4ZkNcSRga7ONPKK8AH4nthxfg5Scw2ZCChJxvDapqS0/nn6FY4PMtrTX1q1v
WUPvjG28SmSoFOZegwk2qOWi98/sjWPzNNvacZWi1hRwlTSQzrKst6ip97L6Fhjimbc4MoA6O5nb
SsReZmT9SMTpfoS9VaBvXiKLIYrm34ErkCj4upKGrqhUgCy94+ZvadvsLb+3xzpan/4QR8LTH2jI
1tNVudZ6J0a5QYhb26f+4Z/JXH7r8HwTnNRp4j7tgtZv09zL1d6Bi/TLahfdITtUdruyflX3YBHv
snPwx2nGvxtovpOb0Ef3mYFQocSke4WbMXQKvIXsfiFtjIN7hRPzu7ku1ukmOTPokdikzrZ4gUsL
1q58fTVu43WF8/pSTLWH09/l6NTNDuzY1xNR8HijAlmTNWTvtb4Vt2Bd9ljGO3gVnPlGx95itt0T
fGwxlmYBBBLu7+oPqzrXFz9WBp9D+NshU8y+6nqnspQQfeHcupZS7nGxErpbrDn1CGsGJVr7OFwc
4kKPbbN3pa3kDyJChMg4oPJh7aMW/o2F4daTFeUdRFE33aP+Fy2TTqqW0uArl4glBzYFf3RHcwiC
5zpS306NpPzR99XcKBwkN3a6ocbSrL43s/b99Oc99uhZ/BMyAAOC4XdOp6vo3CTLMjuzoY89eRb0
Iq/uBSqcneNhsyh4qDroZ7qM34YKSZl3eMteAP9a1a2D4qMTDJkjltaDgQPI6Sk59vhZnAtKVI67
WKwxu84v8Nl9iGV6WwOSAaef/+2Rw8+fZylqWiEWEbaOSwIf6x/U1DYjtg0CQJDYKM6McuwtZhFP
zzAG09OucYQWeXZBvagz5TkqvTNH/7HHT//8U0AVRWxdh0LFalOCwBvIF1G9Q6XqL58+ralPT2+C
HgPNOG84ajLE/qRSWTSRBCq5OUe3Ofb7Z1ENw8yK3ujoOVIavPhoBqVi+Drk2d3pbzzN8h/HAN94
FszKGpQGxd3GqdzgSgALvOh0AT1Hc2eE9f3pMY5ssInt8HmSPKymMcrIa8dX9qqQbuReP7N1j63Q
2dYNGqkKZCzDnR5DhzoUoYO2t5U3bty0vG7T/hzY59vDEqbMLG1B2y13O0FqHa9sfzUVwPkeOSXu
6VdlhQJ5jWZuZek90iSYpp2etO+/O7aFXyetz7VKwbCrBvQIHxZSABgpalf4rcCfPz3E98cNrzXb
4JHQ6fgQlpWjGl12E6JptsPquE9wIMR5RgkqnEobtOECBAxMI4SwjLdJee0VtRYtxNwycFQVA2hJ
LuywSVcUoRuhaAJomX2cgm8v8cAScU5bhsookLLWUrhKDL+kw4Jj+plF8P3ykufVmMzCeVBEFNex
5O5eSqyrePBuT8/QkY8wL8XIZmCZhdm1jo+JheqaCHfA4vM0+/Tjp2/55+aT53WY0aAfGo9ihgt0
/YhttlO47mWC0PtC0YR6qajhu9zim3d6tCMvY80CbTXoFj1TyPeSgruFmUkP2eSlhMbp6vQARz6E
NQ38KRiOojTIVskAgXpjpLskfD793GM/fBrv03M1pQ+EpNBaZ5T3QfjehPtqeD/96O/D32/q1OdH
oyBZmikitw74YlR6pIqO8qIShUnCUNLSg4un25mPfWx2ZpHWU0RFG4yBGIJXVdFfjsI5aYFjT57F
V7OVNK+QeHKe/tTKN+X/cHZtvZHqzPYXIQHGYF6BvpKkc59kXtBkLtzMHWzg15/VeTjK9tc0UrSl
kXYeTNsul8tVtdZauzqXxlW8q91oiS5rWP9s1ptEpADWf6t9zwCm7b9bqrlRzoGgESGfIW4auflr
W9Y71Ob7IAUrzPXNXbAbtdKTUOEgYZ9Hx1afwDmon9CluTXj5HB9+IXlAbbuP2ZplLKorTTOEJEO
6d6RE/LNA+qH10e/jKLBEinHNUUh1BbtgOMKQbS9loC7pABi0G/bHJHGVHSQT4wGsD4xdGS1Y24E
gykKn9voFJZ9CSE7sGW/A0+ToegEnhMWEQ45MB38HA6FFKY1kOrkQtpuJRRaWg7l9Cdp3Vju3IpQ
76rqNcvd7Lbvs/bt+nIsHFS1NlQmaZuDw6c/upzWkPiI44MmZ2h3OVYKVdq623zvO0TZ1AnsE22C
y0RO4I6xHH6bpO7rlNck0JBV++ZXVF/Q8JEjJhWhUz/0zl+UsSHPdjCtlXfH0lYoDkGWGkSRNZhO
V/9Nsw8XbSLXV2dpYMUjgJZBujHBwIyGCAL8Gaxs10deOKtqyWac8YvneoZDYMVLpuOdmtnxYxbR
1+vjL/xyR7HOudTmz+dSaOkn6NaCudZYWZOlX37+4pfbCYrONGs6cEDCBhu8jKBp47XoWL3+u5dG
V+wRYd841HolQ8HYph3B3Acdwqj/TkLGMB3FDsGgDEScjt8O8n7QD9+O32sawciKCbqVoWnTLCsI
9qH3Qpv8WTYb6JCNoK363sootthXBkLkrpOh3UGyPblBvwAa7FZCjgVzUWsQDdjYorbv4MxAXJtM
J73/cf1XX36xmGrxoSVTU9scL4lGE8cuqXyjBQS0fDLRpjY30YrVLP185WpyW6QeCJT+ENY4T10G
+Y22eLg+AXLewQtBq9rmxkgv62wSPZ680ZlL76x3DJVGC9TAkMOeBjDLibJ3AmmXyBWw0hp2YNuA
qm/cZMiV1gZIrsH8A4Qs6H4EBFlqvKVCyFuCBy+ZIRLNuhaqQ5CUT1nJ7iidIMraVCak/tK62Eag
kYOnNOSdk9XuziRgRQMxgxXwApKRUbrWg7Jw4djK0dAzMMUmNq4zEGAUfpkk275nzzQpTZ/gef/N
jVKOiVNZDT871WMVPdEhxWrGKyNfToeCCV85Hw6IO92ZCPcoIfP6B0pjoEHO/3bvqenxu/wdMtDo
4Uo/rlvFgsGpjU5OpFU9r/CxFhQghfEUzd8p8xqm2t8EIa6qGyoOa8sgT5uA6KzwIoh4FOMae8s5
5Lxgz2qTE6syLRtMwkOni/90AqySQ/yYayYEdDt9E8f5AcKVtxWPVg7Q0lIpcV3LpSWqFGfTmt6t
5mCAQPf6HixcFWptDrqZ7SApfFbNandDTDCUQ3MCYmr1KrR74VCoNbpG8raxEpaj8XQ+S4PPYd+M
3T/K+HBLEcUE12eytETKpReJZEa301iFfZFtRuEeMqt7vD70wgzU1tnS7SlhWdeHlJUE3NPdU1d3
z/1sbMRYf+9hoPbLthxa2B2LulCj2T3tol+aKVaOw+dmXrBWW1maqcO1KuxGhCNzJ7+1cojAtlyD
mDMkoyG5bfPISzIQFPQGAQx3rpztlGas9+wIuvBFIhOIUHXDiw3xMqjLgfmvmBvmVUmqb1opQDpO
aPOiUxOssaIZtliVBqp+IDQlZICmSmVCt8lNW/DzDd2R2GZnQFuaZYmfjEb5D/1M5tPctGJr6gbY
AEVmj6cymsDlP0A3yMXl4VM88szih+5oUbEDtsAJirnS78RgtIdaB6ebVYL0HjVy/V8Rx/0Pmffi
ZGKMXVfPtTe4Jtsjbok8NyP0lHQQo/aSma4WMRayMmo5tzbcJjMNHNCU2v0uTiDECn5pKBKBGhhc
/oDvtLK3QQHrdij0fsssqXIPDFpsm5GLp/YI6J+HhtQw71q0toy/4kF8zyxVvibRibwVFUKyycg+
QFP1e47J2m2zENaodV3czhOkzGYOwDxUbgutei7nHBBZ51kO/S3pxDcvTLW2qyeuBt76aQitEZ2/
yAkBfv69mE8t7PZ1Ah2p1MQTRDZBb7zr0crluHDDqDVds6wkupe1HqyXE/vLSQdobUp5KGbu3NcD
Sf02A31zxuwkGEhsbq/b1MJ9oFK7CSs17RxssqFWQyq8K7YxuItjiH5fH34pwFCruWKyJzvVUX6C
6iooDUE4KTZdYUMX13KzfR+VVVDrRrqN2VDezSRyTugdj3bcTIuHCY3bdzlYtV9WfszClUHOi/Dl
FQb2Vtfh1OnDjgzNRhRGfovG0RoykIaEdJMFmWl44009OPWm5oRvJBij91SOoGc3hvZnXDnFppBR
vnLPLDgRFSbO296AIiVUwNscpJFWjyyFbZvg89YR8iddDsL75oeouj8r8yfnC+DCxWApF0PRmLGR
W+m5EtVCxS4i9GZmZOAea5r5DX304tAk7vBDr0X6MiIX/YtxJwV54jRrRgAdOdABzwWoZAknDliO
+zrUowEaRGYRQcc2P+sbEGfLJQeGMYEKBUMlf5POFpUeGK2SU2TIbKuBnPijFz2BLsUg0pscPDBe
3M/ZKesn7cZqEmMLccvxXh8q534qXedjnPphV40F2ClHQ2MB7avpPanc9r6vU7rpmgpsz3aaviSO
TP8YY5Hclq1gftw1OqTJ57jxuIFuMerW85NVl/nGHpr6xe5RJwaVovOXVSYg5Ulr5I8oc0B1q5jB
gAra0dDgDjn1MzipM+TKPPAkZnd0iG0/GeKmCOrhDLovM8hANDT1B0hJN8IeX9NSGhsJEsB3YZWo
e1hVv616aOYOPdS+RZE0gdMY/ducUshbcGb4tNGpPwmnOmY6dDvxCoTKTjq4gcEn3J9EzLcycbS/
TkTBbWfbUaBVaNyTZ177QmLti7Kh+yQBVXehF85OA5fqh97RxHcpjQMzs8BANcWJ+coGgBBlkdUv
Tk1Nb6J64se2U2xh+BB4Qt+n3+eQlxBjlrwM+cw3NvAp98gIWluqG+V9TojwM/QP7khFoCsu9QjC
izGy4hx8qx7RzvC6ScxhSdx/bS3kDjqgTQCauvamrFy5c4RjPbC2gqpzPMR/eGE2XpFJPcOqQm/p
ur0vHPdPCMmX4y4JIW1Tu0jTJToEXmlDwGxt/r4++ILjNBVfAo0Pw2wHPP1cszrhVQu8YZluCSi5
Vn790gfOs/ry6x1ddo0oRvfolifOT0n1l00rAeJCfPtZ6vsytF7apOqnsodeRwVRHMerugpsT2Ug
ya/rq7O09OZ/f3wzgR3R1uHZ5mmAmiSwfgecKLriN5eWRgmERArbqhF9hQNEL8CDBwmJGIT71L/+
4xeGt5Qfn83cykWG8DlhOxe6liB08+P8+frgCyujdu+4Q8J4Ts+BIzqCSHmXFysDL2yqpTzlCQqw
cCoVD0soHANS2sfxfddG+j+IcSQPaZzy3bdmoFKHpSLprbovUHTW7/MKsjEJWVn4hbVROcGmMu3Q
ktf3IdP3JYEyTuWuHKaF0PN/Sb3SyYJeQR/GOdy/ftDqJxCtQVkNwr3RWny7YDcqsRcVdkbHCKXN
vpfoEeKQTm89gczX9XX/dC3/c3tDM0HZYdAcxiUSySOwo+WBPYxv0UNxZx/ZDsoxfuNDOSE5OXcC
7Kp6kL/3oKHeasfuufZX4+rzAbvwC9Stn/XE7IEhHsPc6wM0Nfqa98YPhVd5p+fN4yH1Pvi2PI3e
7ub91xQYPprqdO/X/Rk5eYaQZMBxpFstYJs1XtuLS47i6Dmy+uLJ7GKQTLbdGEJTNRFQdxUvhinX
FnxpukqGtMgHjXU2pqvtuw1Yxj26B6mfp/l/e89Bx2W/YcCkQLfBOzcO6iudwp+u4NIqn0/4l0np
5TBpmoUeRenPEGAEAvuGnpsV8d+0gXq3D5E/Pzv0QQWOWQcU0DRAMwA2ofOgDAFEceXX+/44/HZ/
Znf27wgKBJNHQQy91m50uex4rkn/9xcmVtyOZoVfCIGDwLiJw3Jb+Y7fbiTWJL2Jd/XGBl7nTEYd
B8CbXT8AS5t9dhtf1gUdeI2TjgO246yEHtcBEJq28XJ98Iu+B1NSQmMxWGyKzocL0hCgzuPi4/q4
S4BVYv73V2fRYGpzjoGhM//qYMfOhkSC4S7dR7ufjZd68QY5EJCTj/8IpOI9eoTQhFffdvuVX3Dx
mYGpKdcla50yjxh+AcW3ox3U1PcJEM1QQ9lHN9GN4zcBxHNu9S1wa5tsowXRhm3Iod/ikf5j7aRe
LgngVyjeSzpNCQUWG1b9MG3kDpK7R3EzBwa8CIf1IJDa0EfzYB7qfen9qv3ST479bXWqj93J3EPa
5X6to+ZySxNqYec3+BdDahoEtp2GBXGaYIQDix8dtAKfcWf9vt5DzMT9qf2MUNO5M/zJcwMk6Z6b
/drnP3f+wvlWyfBaUQJ1UZ4tIrD8t8GTXhpEPpRG/mT38Z4Kb7ojITqHX6ItO3U34pe1LQJogYUJ
dgc5yA06UIO1fVnCO6rEeSPCHeTMzz3eqaed+ucaQhA/7HvnJUZj+U13Ak/xh3F/3RQvpwOw8opr
Q7HBjTqQJYXzyXkq77WP4hbAtc20pUfzBru8Utv+5D67tMSKg0Ln81lq4Gxsx/qmvG/u5K7aOY9Y
0CdnN4ODgPoQo97wHT1M3wmLMDXFO7kZE65ssasyMaDaznwDwjDXl23B8anx+jQ3VZLrWLV6cL2+
27Ep8QF9XrvmloZXPJTutKVuny/Rdgu1WYxtPtBDs4/vij0Jm5cmMH9zqCGduq276T/yW8srcZWX
t8lfspJVM8+furRfiouyS4BvuvOVB5p4vzzUB7aL98OOB/kRwKsdRLQDGYww/uHA4KTqnVwpbi+a
v+KW9NlF45JrAhDAPe2tvpe3+Yt5mE75wTnm7/yYPiFOvL6NS9avMvUN0OGjbUWgk7pL9+JZv82e
bGAP2BvbV6cSqknfM0WVpI+ZANuRCHOK6RRkGQlIt1Y0VjSb/x8erdLyySnTJpZg7ORm3No7+pbv
yT4+spv0gM7aw3Cgfn5aa1pbsEyVnK9rh9IAC+QYuhEU3d81/RA1P1Y24+J7CVhWxUWMrENyapwR
Oj4Uj4CHRv/4u/VivjeVB0Wc1EsgGCPRjepphzW06NJ0FBcBjDGDJCM+2bSQ00nDyC0CWqw86hcC
mE+j+3KpgalPSs0C9kuzOfpLdvMq3/jSyIp/6AyA+uMEwLi2szZa8lFAhe/6JixEJp98U19+cwOd
y/gMAA+FoOf+ADif33r2Uo+/rRJr364d8ovJdey1csinDqnkxNTPEbV1NDcc4HaobTzWYbupbooD
1My22a1zaBD3RJvrU1tYNBXWMY8RptbAo3Xzc16+gOJo5TJYsFtdefIYydxpJMZuABTnRbrwYwsq
nhEJxqlac1QL+6KCOnQ71nr77EDaYH5Lf8V35jHdl1sj1O6cDerch/g+eWzvymO08uZZurBVIj/w
6UnmtDjp0c8W0hmpZzzTH8VD9RK9x0OA5+Om2U72LgrNm/j3sCeH67u0FJ2rHH+OBcYXO8ZMIaLr
0eg0bvtAbtoDCc4Bcu6D9DJI7up/kNI71L/cY/logvrnHDmsOesFp6ArTqGYWVnaFfYT7WFvLdvK
hN525lrjwicz94Wb9awI8TXWJUk8O3mNCTabZkM9HU/2bidvOzwX2+DnM7RaEX7Tj2qX37KgDDu8
2vFM99q/EG8Pyw3+3bj3kMtaMa2l2Sq+hAkxt7MxAGRrok/NpOg6YKXu18LZXt/RpXOnRBKzzAjo
PeFjWweZu/Emyf9eH3jp1aArToRX1C6dDCYKQvWNdgKvb1hvx4O7zU7jHpLyeEIZxwnWUd5Oe0jo
7lu4lOvfvrhqQJac/doXP9l1PbjrJDZxBLijq3+lyNo37sqKLQ2uOJS8nye7lfBUqOxv4jPP/7zX
ICR//adfDrDw25UkSirNGIUT/HZyom/ts/Wq3/KnNoy2/Wv6x3mFBrLxfv1T59X4H1PHl84e88sq
xdbsJnmOLzluGuhj7vdJ7dXRDyYfSPrPATvgbKz1WHwm3S597LyaXz7mFGYkTR3W8Gb6Pw0vC55/
3uYeHvi3H+lx+1F529R7TAJkirgHnbqdDZCs7v1LkBDLvH/h6wP3X69P+6LFY9qKAxESAptiwOXG
dfKPQnqO2MbK0Jd5YTC24j1SjXJwI2LsalP9I9yHqG2KJrGX+sl5dH+Wd92h2WZgQ6MP41FsqG+H
axpHS7NSHMWks6RsGmwmrSsQuw4e6uPB9QW7fNlgVoqPiKIMepozXG70Mvn6ZrhNj9kpOkTQ4UCe
Umy0nX5jBiUehxy8NI/Xv7p0zBT3UebODHAU4jOp31rWc5H8mtz99aE/Y9YLxqgiJWqwFmp8wmJB
hPUkboAjfShe2M14bO6xP8f05ARrQm0L+6LiJdBT35wV1OAF0cNRscnrnfvrszg7hEuTUBxF4Up9
JOfjO2cvFYqxRkKDXtINZbM/WisR5yfK+NJXFCfBs1q0jYOvjCdymo71ATJdOKLC10/tJvp9fSoL
nkiVATOLTrPcEXutG9GN6O/MBqk3HSLxfXJTWaAPnOi+SIuVhVvakvPfv7giNBBAmyvD12j9XJNf
DVkZd2kWyuEvhD5NBtqLQj3rfTrdZVBAmiQNinMTbufbArR5qzpj53N9aV+U804kWB9ENCIw4Ca0
zA5t1fjdmdDVQoY7RVbUQDOV9eIk9k3T3A859a5v1cKxVJmvpG5ktuDwcEN0H9l3WfUas+8wdwGc
qZ54pp3hlNiXdphf6ogH0nGOkyweOo2vbNHC1quIiIlMvB6r3jm4mZiD3iy7R6hGrhnW0t2toiZR
+Y+KGb1UB4OQPoZcNkSyBR0I5I0M+6CBfXfr8JLvxorX95OGLm7wp3R+YUX1I7FL2qC3QIxsA1xC
vvLMXfASKtqyjQa3amvLOVSa9LLm3Z1F4M4Prlt7JI1XgpYFo1AxlzYUUWNRuOzQCklOyWzaJ5JB
VJ1l1ZrPXvrE+e9fDq3tsrzvB8M9gIG3haB2KnZor4lPBIW/3bdMW2W/Muy5q2roJh04MqFeNMe3
ld7+iec1ZZ3PNb9wZlX9wYiBm0UA13EgZjyEppW4ECbvs2C2q8kzZMr+pAZUQZg1opA+ZNGzWfUS
EvCM7ElcNamXt/WETGLW0YMJ9u1NZ0XdadaI4QPjn+B/jXyrg+9zG08GcoBJ3b0Wpl49G0kFNMRo
J7ixIZOezrP7YJo5pEkttG5xO24P6HQCTLBr563Tub2fAnGzAXOn9mwCUXsDBjNw74wDWOA8M0/H
gyBuOkNyvEFlSY+P3VjrxzNl96FIc/2H0VbjH9vMqw8nLyDqO+gJNGxMEBcfGqvqDha0Nl/HoSfP
xSTbTaFTWm97W0dJLs5Mx+cSmZO2lGDOa1oofZvoD0WtSepbdFs2IErMchORButF0BWDcduVwJY2
Y+/UO0iSo3QXxwP0hxs3qEYXwlcGuKuh6Qu9bM2d+tNcSOS0R30NR7dgmyojLXd5VtKkZYdYtw+8
BQeggHI7MbbX7fJidgECvYpf5LMdN03O3ANk02fmoZt1vhW5nXtgJ8k3ktOIeYM9ZkfIircrZ2HB
UaotofWUdkXeN31YUuCaq0Kgc3+0VrIXC+ulNoUWkoOcgppNSLVnrbgzpmdur7i7haFV8FUxRJEN
LoHo0GlokeKzddMnDvHGLn67vhlLH1Bi4U6f6nQ0qXMYNVAI8CobvYabsd825bdAWLjxlP12+thJ
Zx5rB1Jk/oiDI9ObzKj96xNYuBBUFBZ0hBMzJRU7DNnwbJuu4WuRvXeJ83OqmRZQu3q+/qEFE1JR
WSWjkLXMXfdgl/y+RrMB5+PKNb4UwNvnyX25DYRGS8vglnsoSVccjAbtdbzvkx765z3uhMjWdrnj
BIx0nlsWkAguebVHFj4moLFHTA5VJAndvqnrU4AA4RKuT/kcFF9w8CqMq6xMIjoQ1GDKxm7iO8tG
QwujYHNdKdQtrenZKr/Mu+urbHC54x7yvr6vdM03qmnlUbQ09PnvX4YWjknTzhjZIaJ2vRvj2vSS
iNsroy+tjBIbm46keuxwnEuQJkEqXdqeZOjI0btT3KB0fH39l+agBMV5zMtIpK5zyDv7MWbTHiDP
tWrUwgxUNFZfxWg00arogMuH3UItmr1S1oi71qz1R2fW1551Cw5GBWeh0zBF+wNzDrU9b1sDwszj
sB/778XYKjCr74gmCqfQDg2uX38q7OZZ2IQcTNJn70LX1tIRS7M4r+IXa9IjcwZVLVbLmIwfJWXP
aZ4enVT8u77RS5uhnAMSzUXKgGc66CO6QcabGQBJ1hzzceUaWRpfOQxtbmUZ2Aajg2sB9iMpB0VA
HN02eXs3F/XKR5bWSDkTjhUlFQRzo0M12YeKG6VnsRLaoc2w+d4qKccBLA1zblK4+jx/ymLhl8ax
A6vOTFfc8MJVogJsal0auduCdLC1JuYzQJv2pOzAUDAmx4jg5IGhaOVkL22IcidyETmp7EYjrOnr
mNaepCh5NIWXyZVEx8Jm/A/YZp4tbp5Bs0bENlWJ0Nzsk1M+ih/X9+JyOhy64OeZfTkRqe3KPm5K
A3CvTNsL06peeeUW+14wd+8QJ3/KW4NvbaZN/yaraE6A/0DmwplTpHZkn9xHsPgHN6ntzq+ikt0Q
WQ6bUojOq+tE3le2Ow1+7J4DBj2W3N0KCDsf+loC3Xl9DguBqAp+0YzM7WdWT2EeZdQfii6AoNG+
JbXwjKJ5gFbYm4xX9VfOEdWFy1SFwuiaW/LI6oxQVIMD0ZOofMYjMJfBgHbagCUCcpjTAH2DIMrA
g0R4JkFGRpzBl5Ks+bHPwPHSr1AOac/b2GJWOYcRyEgg8GLZQPaxCM/qwIpShBYTI/mHW3GEm7LR
q59UTmIPMaTO65qa7Mw2xkuFIxugV4blzWPZPpfOLDybaLmf9wO7k6Od/gL7Hv/JjZ6fiqbuf4m5
AKWIXkH3hqXp2+hY+samNWn9pjMqE08x9PtKgAJDOo3lPTpp6nsQnbutl0F7egeRPgPC0OX0Klg/
3+tulwc2rbqNroP8LHDZQIJ20oaHTLZuYNa1uYv12PoxgeUQny3H/dB2dIe8XLMH7L3DSZZmoPe0
CMqG9C9TUQCuTbNpunEhq3cEGc28lZqObrS4zHcGeGd905pKAEi49YD3S7+B0i5J/K7QIdYB0fXE
9GsoedQHp8zo3SxKGSZtDaCzXZrU8MpRtL+vW+1CUKC2pw952olUAFtvj/MUNC5QmBBUY9/0G8p7
IEapPEor0YZtEf+GMsYxs93Sy2EAK4duwfN9FlS++A1XmKyO8fIOG+O9hU81itsq+hWXaxTBC05c
7VEmo9XNtW03YckR/qMna2vjIe3rqXPMHPIOnvHnb+2D2nvczbHVQXKeHdwclYRE/zlU0YpzXZrD
+e9f1qigpE9KkFeEZYykBkDzQVzUh9QSp6nH83Vws+335qA68Qp0P9o5Gx6P5ktGqpczLun60AsX
kNojPMpSoiUOCV04FKSEDG4cSr22PN7StVrvgil9tid/WaYR5KGUu4MRclo8mK3UvHTQX0VTP2gO
+3V9GgunTVW87itw14GLGOQTjDl/Mtykj5w3a9nMpdEVb1wXmg062n4MC6q/EaALDVAYXP/hS+uv
BEsVss8EpRMjnMB2R0R6HzvTvS3WeL+Whlf8ROEi7i4nkKLVneHn+U8L/ttNVgKxhY1Ve4V75Gfy
tmxJGJV3WfdeQ+hCd35n6YoHXRhe7f/Fg2Huyhn4fsfqNW+a2l1pQN4AXGZI2Ln29yxHbfMFDbcE
bhLWKSNAIjnbptZa5nVpAop/IHaOBOgMo4xIYwY9E+amgZyqT90cGiFWW2+v29CCH1LbdVsCOXA5
uwbUfpNdnAM0K60aaFHQ1QZzXiPt0KwlupamdLazL2e5NY3cAFEBzjLEVv7miUQuuUa22B24vrNE
9i3RZ9NV23Sr0rWcOO0ReFv9rR3V+5mZr9dXa+FIqG26FWmY1jo4cZA6qva5MdNDjZfdrRtJ17/+
iaVVUg91m0exMU+wKaZvNQsY1Xgcf3dd9mw2SEFc/8iCU/psBviyFWOXwLYKVw+jdtLvKCRb93HD
1ng7Lq+Spdaq56QvDFGWTZjkyP3baffA3OIOAdaK37tctbTUAnWC9FiL1EYEkeiKeOCEDHlkBnyU
aJ7R/4iibj1LNsfEyldSQZ+tr/8bUlv/w/FnS9QHGBGheBtmv313f1B0jRaefUMm9JLWd/rz+POp
foB47Px0fYsu962Zlkr8B2zoPEM7tg3HihpBFNfM8mvJyg9TztFfWtFiS+1keMsyrUCXUtvTpynP
8209RXIjat7EXtNNuulradP8ayAzceodnv7lFbG9wTBQ3M9lK3c5dIFQ6Wjz9gcBRYi55cy0Bi8u
ALvy5omnf7TYKMqVmOGyeVtqvZFXZ8uIC7wp6xKk9lOD5eQmD9yK0Ltcm+MVC1/6juI/05H1fdS1
xidST6QfWhvGsxsAXX59ey6fIEutH4LBFq+IGOO7LPIM0gdQcFrxAAvHx1H8JJiYbTAk6AZ4MxKx
Re3a3nRZ1Oxca1xTLrrs9S21bmhzjjYVa7DCobHTnTFEG3MEj0yXDLeNke5km36rbmKp9cO6EJqY
EwZWPEjIvSLAMn0Blh1oq4CudyUptbAVaiuGIVt9NEWbh5AaPQpp3Rgl+fGtXVbpJkH/xFsrE014
FjEFQ+xzVRp/rg+9YKCqCFmV8N4qS9MIHf2f637E+W/QWHsk/+bwyjUCyrTEMIfICp2Yn3Bz3I+l
9gfNSSUIm9O3701BCRAjJtHsDjBaWMNTMKPwSmtGU/0D08rvnWK1v6KbO0rTebTCcrTAqjj7Qv5k
cQEfV6wctoW6jKX2VyR9LGgbO1ZoQP/4YLRNuk1YG/9sDcP9Q5s4OdWWZd1MIPvxx7xlG643qKDp
lpWGEjwnMIsYfa6RTKytLsfxW2UTS60K2k1rlcUMfgXNuCH96JnOmmdcci/KrtWoe1P8WFAPQhAb
rB2Nlnvke+UkSy0ETpnektRCvo2zX4Mdl5AsYwSLw97IDOKp63a3MAO1HmhQtC3NBE6lTbnYDAJv
/9wQ3LOTceXyXXApaiEQege0HsClFaIma3hWontlOq+VM5d+vnI1tbxCR0CqaRA0ndD0CMa8BA8T
O3vMk2FyVux6aQZnt/MlwmMug4CWbWUgIUgD2k33oh8ery//UjSkkqelvBQ2UkgZdCyqeU8guAJw
Z13oHmIWY6dxCVZhi9GH2bFR1UTIPP/UGzKDqcuuOr/kZQxZkrj6lbW1+wBqwuzRsvC33rXN73km
lbXRitpE67VxDqUL62YFVO2MRiLr30TN3hqiNWDdZe1NqIefl//LMkvaAN8iZBmiqjMHxAQ1ilN3
x2mK0I2svXWJdh8hPnXo+DSyYS0BdlmtHZ8l//0s5HF13bUlOya9vcELLvU6kNnG1M58ZFjjYObg
idHbIfNByZHss6FjIMEZVi7chfhbbR5JiW672exOSDAPP4Rb/0kt2/F6rt3NkRG4Ne88bWzvLBsv
7usmt3RklFoKwM0m2Bl1dkwFMByjjWL4WxutUfcu7aJaKMUOYh0T6hyZFfs8oX6sdZtWNz0zegVT
66arpqcxg9LDGkn2wuWvVkzLvoRqC8UHLbPZGNp7BXKDLLoZ8pXbY2l8xcUYQw5SVl3OoV7fzRxo
ywEPE2ggd/n08K0doYp/MQyO+gHJytCtb/OJB4b45VprLCFLP/9sBl9OVZkZuZO4BTsaqF+487nH
ECl/66Oa10RzFwJglcEyowZEF7McaJi+ACfUybTSA8mfKrRYyvybS6Qc0im2MisROCZOebJB0RBZ
f9hq38DSBNT4ri0tmjrOFCYy9l3H8YbxboCQVkRmPx9er2/y0keUUKFLSKfXMTNCSyP7ouVgj2/B
eFiwxMNTjUMb4VtqzKalkhLSxNWBFNTKsMh+gEXSS90kqGMgYaD8e30uCy5ErZZSTsvccmgTVob8
ZzUQqp8zuZeUTMH3PnAuQX4xWjAexmBAmOwjz8vRT8RY7eGkk3sCPZSVTxiXaTlMS+1DK2fd7vQs
cY7FlNhHIqIsMBtoUwzR1ENlsDFaMLbYURWyCSqrErCRbVTFZRY46Hc9arPlehANohs2x5lPdFHu
a6RKIWA7xxUol2ly1zh6HZLEqW8MaLqjaj21RyC6UAd0xuimSOEh226wXmRUDCfK3Gqni7p/HgYn
epzMrg7ypmOPJK6BjkJnatDkZu2VnWUGAJnOQaulH+j5QxekzeJT2jfNBv2OcpP1Mj2ZPdqbvLHS
p9NYMmBqxqzwOGvTbTqK6XVyOhlYbpsduEjnvc3keKyolh/tyAGYm4jftMqiLWBn6RHxT3w35VPx
Y+Bu/IEicOZ6afN/nF3bbqS6Ev0iJMDGhlfoS7rJPZlkkhcrM3sGMHfM/evP6v2U7dM0Uj9F6kgG
bFe5XLVqrcj9m4h02jPZlvt6NuvbUsxZUMddfcoQQ96zEupeiZJuk2nodmNP6mCovPk99eZyJ4nR
bFmdxXdum4FhrrXBQQzeM/PeYqWBhEvlglvRtpubbGiK9455fxky3UElDYbqYuKFs9UO+961CHjg
GjfsU08Frhm7v9jAyl1hlvk7t+fovSVRvIndqA28yXyI4W0BhS7Idgad4KFT8k/tRtZNFg/5jVNb
ZUj76E1Bq/ZHFg3oaHSgXDoZ8xSQhH/1uRm/5jPjdy7Nstuaq+I54Z3js6Fzd54t0UM1z3+uMgOd
bGJqC64E7kVHotS+tLLI71Tz1I3pSvJv4WzQQQk9N2cQwcKrUhILvwRXlZ+28nNs7GmTNOBxvOoz
dOBA3yKn0/eyCY3aeIpT8Rj1zVsGosTrhtfiRmZFJDdpO4FWXAIx8VioyO+nNR6p0yhn0pU6CaTX
dbIZALs4NpI/llb6Ckfx6/KLLw2tnTusd+OkdLhzrHPiO8a9bV45sHbWOBWk96ThVWE8Om8sme47
ix4uv/OS69eixyTvyn6ahgm3Octv671i1oaJlavGwuB6MdqIM4pehX4KSV8ELvRWaoP4lbfWqL00
vHaqtHNqdXM5l+EMGb5NHDtuANVXYP25NFb24oJF6cxp+eQYRlEV7NgLgEMyFr9To91Y8VhuGMAU
l9dgYd/ozGk1E8noMFKEWfVhlz+69v26cU/z9u3UrWo3qfMcDrAnsXpAXzDY8+05j1d25UIEpJfH
ZEJGw6FY3QGSeCobA6t9zpKXsmE+sVdypAvP0OvPEStjAP2dKhyZDSZp6mZyUziq3bWnqJS703Rv
mVVzFT+8TXUaLAMQJU4nhx4LG0vesJ0VNX49DyuOc+lrNAdhNZUtmsSguJomzTHrnHpXWzhEcTmt
ApJm3taWSr5cXv0l69CchlmYNItbMoWjB6QjKLXMJ9C/+pcHX2gkpHqNOomrrhUzRp+zjB7rgY8H
Q9j82KPCEkD0QuzGSRWhbSQ/bBl1++mkR9qXIzkAt1BuL7/FwmVbr2S3jmzbPIvRTq2EfBlP7ZKi
HMSudDzfKxk/NKPXgZW0lzdlVVkrV/wFc9Ur26ZpDD0ZuynsmIvz9UEla4i8hSX7l/rwm8G24wma
ppoyZA2Bdm36G9f6GzMSVzpMvfqLmiyjIi/rUET8tlBqV+Sy8Hlh/r28Hkszo93qUlaCU9mIpjBy
6WPs0Hd3XoPKL02NZjql1UAP2XHzsLEanxNU4W2A8dkK4mLpxTVb6XvoTVCIoIaZMR3QYbL3eLTi
wRZOEB2lkzs5RV08mcOo+9Gyv0BeQFfwg3Vr6Z+FV9dZlSpL1bzuKD/G3FZ3JQNItOjGNXqOBY+l
cylNUKBhiFrz0K5kFVQ5Aemsdz9IKG7HJtq5KnPFNS6s77/51O9bv3UFQDVYXyupghHKUz0yv11y
ZdZEp1IaPRs9I2gbA2trvDFUfBCdBewlpBLQ1n958y99wen3b18AZTfF0g6yaE5iDoeJd9NTNndZ
kHm8/rr8iFNgcyZ2/bdR9dsjRKksx3HiKYS8xa5IKrmRBfsahwSZ4zl7hrzqrgN8/vLDljaWZsx5
lJpFnlpFaKSFL7qDuYYMWrAIXQF7KgVga9SqQiu3f4ODKvJPRPC4wtm3KToPV06opdfXTFqJYiyG
3qNHc8heG3f6URfTirc4T2EIISUtaJ670plEnqME4lnkJS+pd8MgrWT5o2cgqRjTAWjeqO5GdInH
XRJ4A2ufm6qK9lE9mfuBmvyE5zWNZN9B0eIflY4Wav1elmT+gBbPAP2ByQ5a5tatXarkaFjG8IRU
hvVm9QZu2l7j/Y1FhPsjt6FVVOd1K9EHkJT3ZmuCdFY5469ECVBPQ4bk9Zrt4Ol+xjOdqe9k0YUV
4tWjoqnaJiRa41Q9v1qe7mcGCGa5dOi60HO8Y02d2y5eY1E778I83bOUWS2hVgFo9WgDW8+bm6hA
TayzdwMFq6y1gnk4v6k93cHIFv3SfZM1oWvJP2ZmJAejHJ9G4REoapdXSd2hmU/zMQA/iwJ0pgBA
oRRrRawAwfI8bhwkU1e82HkX4+kuBsoG6OgVSGuqKoFO92MtoLtGDrICMVLFA+gmXpWGh538110i
q5bMRUbMkLQ/cTNBB/T97Hw4kbdysV36EC1giAG0RfuNY4LZwEZdRBo1tAcgZxG5t0gugSPY64fA
nfOV9V/awJq7ka1RZmzwGqRQ5S21GKKq6Omy5Z0/WDzd23QzHaYaHQBhO4IAtbunYwxA18dVg+tE
bU4xKEBCgNqLhluDJhvPzH3O65XdtPDqOltbgSwkSQrHCmc+Q7QeRQSbxFBxuZK8SWdqQ+Yih6MA
UIS2dgAN+5c2jfcdeAQuT87Couq0bGVM5GSWXRu2ov7oHPu5L0FdeHnsBbekU69FRTsz0ng1pMgS
5EQ+0Jhyw+OXQk2BUV8Hl/J0djVGWZwPUN4MJ4O/FimzfKuSLy026lWnrKfzqzlUmR2S2lOYdPkD
8fJ9VTkrwc7S5GsGnEt3yvITiqxv87dRyFs7zq4KbTxTM1ZTTshVO8CRZtLwTbTes6bdXresWmhQ
9bGouJraMEnKAVL0CW68KA71vnTmcdsi7QzJhtRb8Trn7cvVmdFchPyexB6FbFJRBF2MCoG0GHJs
vbmWL116xMm/fos5GV7bnXtRhynY1xML3ZOB4uXm8mwtpBFcnR4N3XkADBG00eUNut2MYuOqDMIE
TvcuRnIzSfqXGFXA235rtfMvDt/qtGvK9YsPP53l3z5NGdJVyjVwBFVdHBQCpCd+LUx4KA5+d19O
1NzU9pRtPRNVV4gTed5mRNsWykZF/+g5Qr1dnobzW93VVeHFGHmJnNCtKMrWLwi9Rf/+yvVzaejT
79++sSeQi3MBL4cCN+lBJwTVCjS6raXnlkbXDvGyKNEg1lVtSPlPp3+zpz+XJ2Rp02m2X9EJXfEV
xmWotbmWeTPKKsR7by8Pfz42cHUGtCilDNExYr+J/bRRWajRJldEcmfa9cbyIDyl9pcftPQdujeQ
bKjyejTDyXYfu5xQH9c8CJ+MZbJyjJyPO10dT26ltpfFBHIkTsXcwGjMatdEndw42QD+etVE13ka
HVfuWn0csQEMItIlnyMqzybJ3+JsZZeePwzRSqTtUqPBCdvhoFWCmoFZNOO+Fk6xKSHV81DxRO49
K7pKR9t2dfB4yTLH82pYG5FzYyI874zNXJUgXJlTcyVmW/qg04b4ZnYmM8EpOWMDZxbUc9zs2HY/
iJrQU/q79NZ6CRasT0fg8rlVJ1KgFjHnNPnSTD+81lvLRS59gWbaXprTrOkUgQZr+mVW8sg8yBOk
4y6KoJcJWo6rLMTVLL1HxZLGwrND0AX/ZXPZQNpiujOKKV2JUM7TjmO5tcM+z5xxnFVGQogadX+A
pms2XpGmWyGgtFfXRB3ymvKNFxniVYBKEk3YmfkllcffcD7kIfhIye7yxy4tmOYOWErLhMLxoLGx
+dGCXwTAgTV+lgVXo2N1vbhhwul7EgKY7fiJ03zMJUi8WVPeXPXyencC8ImQZYwGvPyMOlI89++T
2f69PPbCZtNpzZyUZzkxKyfs7I+qYtsqcjbEPOTOfMzylUN2aYJOHvSbSUKfCPmsvLcht/6ccjew
gZ/oyMrknAb5/8ycq/clmIAZTJbTYhsz94Hn6XNUeF/MM19nJlfmaOn9tZMc6tGuCTVIEpYCnCvU
zpMHMLg3voiHecVrLX2FZvMxQ6kth3gZ6imT36ALf6r6oK3GIFnjIl/6CM3cXY/GHRUWDWlVWxvb
ruy7LhPR1jGS8bqTimv2HkeToyJQDYR1JGDkyJENPGDtlaNrJuwRFzXIJM/DuDKBl8ok0pcSCqKv
TsnS68qQrg7iTmr0U8eeS0O7uB/Vq9l+MO/zsqUtuCAdvT03IwiPoa4J2G1aBJPlGkcbciwrSZcF
O9aJnBInMWoK9eEQjvw2ifo/paneWhn/rJTzT2nN28sfsbBPdWIm1DXRvURwNRxYcUMRgPqopYKD
oSNBVNN0d91TTnv4m8NwU4MnttegmlXKl2iUz9PU3xPVPk2ZXNlNSx+i2TSi8d5RDB1fU/tsIhCt
xgeTvSX9n8tfsLQcmj27FORpsqyhlEzLZjvxvBZIDsN7tyT/MFhivUMKVv64/LDTtJxxgTquHKAp
NGYRGIVi4CyZqry6UaN4rfNMrcCblvauZtmRSVJI9SARlg1Q+hw5uK3alY3rLby8ZtbF4MgmSsmM
ThcL3YsnSVZR23dFUdwi3/3pYBp9D6RKwAFCmuHyhC2sjo6sLubWhFweuEjwKTHaQNm4hwyNFR86
l7efhZC5sbHmtPh7+XELlx4dV+0AoWG3dJpBMNwnX45debtI5ubOgqSsCBjSaEB9OsIMxKjY2vVk
YVPoBFUgUDMsN4JgdEy3ArqzWX5wujUDXRr8ZFXfDNSY5zY1iMDdB6KtYMgeoTsYx69VO63kqJce
cPr9+wOU6yVe04tj16u70TR/1W626wxjTeR0YUPrSGuLWhEo9TlkCgfzqYxAPiEjq9tfXu+ll9eM
n4OgQGFKvKNlfI3t/dwAA7nitpaG1k5x6OkkDfRtjSPN7weIp7Ip8Uu2EoQsDa5ZOchrToorkzhO
3mM5VUGsnlWTBpcnZWnGNTvv7DRGIikxIDJcveQ5ekJAw7TWV2T/C6Q44wN1IHUlWYEirYB0RASd
M+gS9+VfluTec8oiMw3mxpWZz2Xe3gB0SyCXLN9JL+ffCqE64FPEAZcqcLyiY+2hQYBxhHiAs5XJ
VH4pL7fBODBLO+S2NaPi2zbuRihjEEGeof1vZpUHdv24U/e5qtMNylz21+l4CUQrhzCrhQqmtOse
qDELpAsK5gV5N3qfXVHVle9RqNSOhmEApuOKovfHpAOgDhy6P2tvdBq/4O34qhQHP2uqchUkqkX7
1OjFxh9mpI7a1OBxfGiEQUAiazsq2XqMtq+2xcBm3rup81tKKUx40Ji9zZLPwaAABndGk4e479Xv
NDK6z0EyLv0+LdiGIGsKwaj4AHw28WMp7CMataDJwkyQQrWqewXy629Go/IujuG3XCuOUXNP0kJs
TC+qfsWgAPMzadZ+m+cUj0rd4Ya4Y/vEkqjZ2aIqnsU0zvh3+0uxUYFUaQClZOe1x9SM4Vdkbz66
LuzStSznN0R9nf1AQPwgnRKExTblN3ZiGdsIbG+b2EntQws2q6AiYxX0bKwDPtl8RwHfhnz9THdo
e+j/mgaKFHdZAx9b9ACh+zmYone5MCuf9kX3aXh28d4YBLhvi6Kq0ZExKClLN6MZ5xsU+0ngijq5
syc7BnXYOGyMMVfDNhUxIHFu1fX0Bno/VR4YaE5vNtJW6aeZTv1zCTaXj4Em5rilyuHZzrINLw+6
QmS3uJXOh7k3Wb2ZrJK914k3K58zW97MfUzAKgwzcd2EgPbeSR30N0SWuxlpOfwsBiiFbiKHl1uQ
rvRAPChi7ZlyyV3CpPvcjAlHabxD61OHWuJN03t54+c9ywCXZ4C1gunYqHzTycr5QPoho1tuOXFY
Q2p1x6UMQFtFb4CYU/4Mh4ALg9n/yIyZDBse28Uuc0rx5HXTePA6p4POp2hAacKyZosyerETadmf
yLzc0gyaqhVHN83YX+T/jQ8PzMJvpUxhQnFRknarSFMdiKBkXyYOe+zLUtZokSvKO4n+Ab6NsYw/
XVWYPp+b4Q11XppurCahTTA0TdFuS0LnbTsYzg63jwF8No5xKJSZvYl0dH+4vYduVaunu1awCrLz
5fQUlYa6aSqGAj7v+rDjvNjmlZm85SVKli644X4KCJbfdEVhbF2ZvyKNYR2mylPKBydr/1lHI17H
9IrNVFHTx2qbR3PO5WPiWnO2tzzusBXvueCadXw5O0E+4RTq0AP1BtYi3bjcM4MIEumX3fPSA06/
fztwmUurhCWQQI44/4jc/oT4nByf1muVn38BBec8tBZx2zQCRbfN3eP8AKRE/Di8TV/geqvvkh/j
k/Fp/3R/Dq/tU3sn7unz5Y9aCPJ1xHlcs5LGiYuOrXrOfVQcBMh20tmQfsPcGsTW81oPzPnp43pm
M60TNTkR6cIysaB1yuGpcjv7pzDW8vILIavOIy3IlILbwTaOlQfpC9aCmpBtovi56sBSWM27yxN2
/jNcvZEnM9MKGtJDG+boPNz1hVCvcuxHqPsaayxyS2uiRTCNgU51NQv3OLj90XDlayzHz0mKo4zL
tU7Upc/QApm2skhsERuNmfIgy59F9mc2iistUYtjzClyUaNCHgWKUgebxduRiV0DxrfLK7AwPTpw
f6zrIuYM0G5jiH5VJm5DVWsSFMfkT9WvyTotZWZ1CjlC5qR1OBriEfTKjRhLCCs0P6yyfCddEabZ
+MDk8EoIdMQN9OX7RRE/SmwNiPCspZ8XNrSO7/fiUdWkoVmIGlmyj42022QZehJbB0SUscetvdW6
a212C8GnjvPveFJPTYFwXxpufwe81hycPu718potja75zpzFRdF14OHprI9evRT1n+vGPT3vm0/u
5ig3VJuBUYgy+75mZoSutGS4ztZ1xH3vCVkbU9OFrteq2Re4K/qqM8QdmP+nl+u+QDN2g+VEoHt5
DMHYVh7avur3xsyaf64bXTNzQ0Crxbawi1nntI+e6rtDP0btyujnnQjV8TmpkyBwyVK0dM3V0Y6K
ceM24qUu3R+X335p/FO24Nvqeq3dj41MylDZVaAG5wuM+Pu0UledfcA1/nf4uEWQWjVgWKQiO8RV
dBNV5S421a6akxUwx/m8BtVBOm4U2W0nxioEY258Q2fyQmyyjwU6ZY3WfbE96FuC7tu/PF/nPSPV
YTuxCQEWsIKUYVpnAZJcfpz9qdlb2T1eHn9pPTRrGwRoVhOBQgKxwOxauyR7j0jmHPvasVcm7LzP
ozpmJ/PsKKryEVDuCjqsJngQ+vdi/BGzPlBref6ladJMDiW0OYkS4DpG5t6DyxN8uZVzMzf1bQSu
hZVDcOG6TXUcT5ROKSSA8gZkp8G4S6DTSQMVZBvT8I2A+g1YmzbGXb81d8I/vkQbcZ+/s+3a409L
8v+hJDW1M5jGE+rgWWGHY1/nb+UQk11XR1Z91U4jOraHe4DEnsBVYVr+UzngKCAPI1SU6FoL/vnX
J55m+ZaFU7e1wR8U127gufyWT2vyAEtDa1Y/jIktkSy1IQDWvCCl+MRyvr9sH+c3FtFVDmWdWNmc
YWibdYfcAkzHQWe2n4vSRMZ2WAMunrcRoiNyqnpyrMod0RYZgevZbdPxI8lp9D5KkwWVnaQRJLnS
NdabpY/SjD61RdekOWq3bEY7Tv2g6k/i9n6VruTrlsYn//XCNJIFLqegy4uN3TzjLp7+BMo3sNsV
p/Vvw9X/mwLxNHOv7MYqkPihoRnQwH0b7kABmP9o/cf52EBGtrmxP8AlQV/MXb6BoPRH916+57/M
51H6fMMPSBmsuITz7pPoyB63L9M5imJUzhpvD+GleeOp4kU4dbO9vP+WtrZm9LPqgCeYGJThLW++
V1El0aJuTSsLtTC6jubJJuqVXRdhHi1y6Ovsq+TtSlp1aWjN3F2hKgt8yjRshkoiO9EXL+j+R+fm
5XlZmHgdwYMt7FoudUiYj8beNXFzd8akhuQfu3JqTnv7W6CC2IEYA8fKsjE6NM14mwpvxacsvfvp
929D545Ru/3cAX1glfu2uJtdEaCrdGVLLk386fdvo4Pg2Bg8QVC3z7p/GkhKjYbYXTfpml3XZHCc
3i6dcOq4n6n3HIKU0aSuXFLNqBMwQ400V3bIkuquZXzbmR3fgn99Xpn3pZnRImfWxHFiJ5yEI4kP
dV0hYMu9tWlf8OA6PZ5Ulu2YpsXDkTsT8PIxWHzFvZ3msQ8xnCbgI7+qLEl05A0y1u4AFTsndGqe
B0k7qE2U0ZVgbWFv/h/qZgQ+HwQRfZjar85U+32NhuTpurY4ouNuwJJtR9SkaOrph9+uOf9kMf0p
hXcvrOw6nkKis4FGHm88qxxgXQSKFwB0xttBpUibspkFkGapt5eN4XwJ19Y9kBRWCa+J6nBs1785
GAKP8zQVYP6iTQEi/Nz8YbZM9X7DRxMaE7O9UiQ8f7jajuY9InLC1afSPTa03xYQdNq4ziQ3zIM8
n6RXwtiIjjDKmtwUMRA6odGMiHxolu5UBHIYVcd8N1KDIqVeV/1xGqtq52T1sONEqhuj4t1NZab2
h5ugx+zyVC8Y7v9RpI7pnBeuR0JVTB6KUhZSDgAlQXL88vhLm17za2UTF6I+nVUcnJGEfFHpHNp5
DdG+4Bm45tfmjE+Nx2UPMbx0701vMYu2iIF30v3L5e/LX3B+UxAdhNQLo2BUneKQmvtOBaRCfgOO
bx/F8JU5WloDLRDJeg62Hy+G2HEReUEkBdikq2IFj/tvu9eZgE5HII1xzaeohWMA5qINOsHj57gt
msem7437k6SV8nPgzm5nzywOCSmaHdgGINfYG9XrYA+k8dsoFUGUzfXH5Rld+F4duMRTkL7Di9Aw
6rO7fjCe3Xm+cujTRvl2Qk/UQU982tiokfLorqj7GM21cXLd8aCDlQwhK6kIbixZ3E83HepKu06U
zkpYt2Aq/8c3STNOuwqbeWi/ZuMBzNEo3P68POVLY5+W4tu82MkkaOYkPQgcm11xkqoX3raI3i+P
vmAiOk9jVhRIDmUwkaat/di8lUO+xybyjey6bkmiI5JGztp8RIkObT7uYYC+rD9K+mGV1lqP8fnU
E4Tl/ztBeVxKJ249xKSQjvPNXH0YNNuAMhznKVR2UhJD+FqudS0sLYdm8bhU23Yh8DTpOdBtjZxt
E/PY94zoqpOM6IAkDp4uySvM1zCkYEUbyq1NKuVb2fjkjeka7GnhM3QckkgzCVVHgEzpKeIrpftE
ix5c8deBdogOOarsXg3QxQOIFZrZSdb6DNiteFrDZi74IZ3ccaxHIxrytggLVbyj0eu1aMkal8NC
RxJYLv+7odoBXRtOBSc3Ov12qqEhx6V4Y7ERQ2SJgj8FbG8pKD5Lt/4aJnlvJuNnJsWVEf//4ZEy
BOOgrYNJIrPy0+zj9GiArXZrFXSNXHLB6h3taHc4qcF/iivL6LEXnp2ORFXdJEBnB6DGeLvsWpbW
SDvhiy4rSzLjbHSH5KbJWpBWJCupjqX310zeSniUzw36ZYuI+sVwP7oQVyJ/BZqJL7/7gk/R2R4L
PjmyGCInnO32pZhlUBO279FdWabDU09BhFpd19NDdLSSORf2JECHGqYW3Bcy8qDGAKPHjqTVdWef
Xi8eOzCfQ5udhQyBeM5/kHhl4IVl0EvEUG8sBuBQzLDvsl+pB+aDCPyhwew2cuem+Roz14Kv0gEP
Fm+Jl9V4/wy9nCS9i/BnJitB1sJK6zR6k3JM4mYDA30ZYrf+VniZP0FKzhG1b5UvZp1vLm+pBQ5f
omvvxVJlIonA4tKNku+FIi4EHdPydRhM84aA1DfemrnIgdrlThcktcqyjZvW8Voqe+EFbN2xMEaT
1HUakNSguucF5rQvB/AT+qCqB/kjgbT8mgs7b/q27l8U+GoSyeoBfWrg9Y6mx7Ti12WgdBwHUyiP
OR6U5xplf41j9tWUa2QFS9tZc1g5haqjaWErlKbcT829GT3z+pnK6+g1CNW8ltFnYy8GjM+BQoRM
H4j4VmLnJQvRgpLOJq6ZpJkdWgUEtMHokO2gyWIHZQvhlcvbd8FOdDACMsvdGE0CLdVusSHkUdjl
q2k9NorsjQZorisDEx2OYNWlVfTcdULQFgSZFflF/w8fou3lr/iXHuzMlUqHGox1NSLaxaFUbciL
fWRBflQ/+C8vrA5q6zxOAd0CH/2SPLkf5ot3Zx27W3mTPWWfxSezt2vIjvP2QXQMQl5EXZ40INRz
zOI15+1dN9nX3Uh1yTsQGAregBk8NG31ROruza2tlUPxX4bUc5N3+pxvV5Eu78yirU+0JJAcAZCT
V4GIo/alT+UUMGqOTsBlPQVFOcwPBYdoi1QD+RnbrHmYGGJxEHNGG+gU0COIOpDKTNz805iR3PTS
LBn9lIrWn1hLvuK2H3aqMc2HPAfDbN/W2d6oIx44Q+RurCTrrrr/2I5m81bhVTZASBMU6v4xWLeb
vWyjjF9jvSaffd6pQGbzv3OWNZZb9pBDh0jSXSu9beOMh2y664yfl3f0+fGJDt0YRrPue3RRhnOz
sQ0fN1HQF37EY7+y6EtbVZugqkWrEhtQCrdi+mAVIGPs85fLr740tDY1AwiZeuTDULqdCd8W9eTu
7blYw68tTYzmE9u4G4a4YE3YpuZbI/hNPMXouZHjU5U7n5e/4Hy2k+jUh1M21YB2Z11ouQ74Nkev
f/AiOW9n1Ps3SUX3IGhstnZke5u2Gd8uP3Rh2nTmw5rUYOEERjMcKutT5dE/VkI3l4deOEd0amQM
W+Z0hvNAN9ov045w5azK/JF1U7m//ISllz+t1jcXwkXHqyyJ7TD20MLTGfwBkOfXy2OfMkVn3JNO
3FhYs9WYE9zTYPRwRxJE+SAtNocx2wwnD+RaK9ePpWk6fdy3jwC6gOD+YYHMyrKSDRgpUpDS5kNg
RWAXv/wtS/NE/vuIls/ws8wYwtZJfvAJsEIxXjlNmkV7U9IKB4RVIS3+mcfaR1XdNUrQLdxFTrni
NZZmSDPtqi26tADlS4irbLthVqWCXuX1oU3qNRzfgn3rlI7cSOjkVScRMoPxG7fqZbkhIitvrLKY
jl6pQF14eS0WPkYnXVNmXZogRaSoqgr+NvAu2kNDWxz7wllLwy3E5kSnXnPsvGqzCWq7yWBGB9OS
bZBDAuk9BbxmX3sVwnUQiB/ShkaHMY0R5BkqvyZ6tLhOIdwONYESddYehxn9MX7mROkWBFqOP5WN
vXJMnbVNPOM0t99MxjINzqkd5cd8yNKfSSWsoAJ93QHEGeD7RLLF513WrxwsZxcMD9Pss6+sqehn
MzuCfm/YJHUKfgngJg91mq+1MC09QrPPNO6jaoYIyMGzbnEEbLl9I3q1u2LD4f01Cy0z5ZkAUdQQ
X6nyfS5jciBUZT44Xoqny484v+HwDM1CB08CB5/x9FhbEqIlI5zaVwwppgDFyDRAUxwL+oKA1D+3
sjoYFUdr72xBDuny88/6N4vrxHPNYIvIq0V2RFfJ3VQZLxGect3Q2ux5CStb2Tf50YH69kNnOn87
GNHKPl56b23aCmOOBXFlf7SkAse5Ep9Vn6xxoiwYyb9r9c1IAOoGxEyiGRxRXfaVRVMi/Hqg6R3o
qevbfkYDUmCAEmMl07y0h7UIiWYsFZxMIGgehl/Z5L4yNn1W4Gi8vA4Lw+tuc+jRt23MQ34cnbwH
i+xYHEzeWH7s4bZw+RFLq3G6rH6bMMNRvEPM4kDV22q3kWDDHmnnNfXqsycM9uhpmb6NPpZ1F3dE
AhlVuBAFe/DK0c9T12fz8+XXX3rA6fdvD8jQZTc2OamONPaGz04l4BLtZm/cARh6UjwVbrK//KSl
iTqt0bcnTbSzetJbMLfUavdKed5t3iXZ5rrRT0/9NvoA7UMbNaryCKqabksE2MmE3ZQrWcbTYv5f
WGehh+q/o9dzQd2uQ1G9PYn1FqZB91IkkDFw8xOJDLAqSJf/bknxdtXX6HSJTQ4hGpvb9XGei+cy
SV9Vvia1vmDgOhDbmnLIe5u8PrKpjgMmkAPKe+eOtjk6yxIa5LJZYfRZ2Fo6HjsfaYRmu6o5pkb5
Jvti7yV0O6XGTdmr98vztGDfOggb+YUWUK2+OcrJeBGT+uHy6VNNYIq7bnxtV/VxlZhOd0ouITpo
EjTkSTC9N/PN5eEXTEIHYBsTaveNh9efyHBfViV42dw8XrGIpenXziAJnn3JvaaBALQgPqhoDOAz
2C20eh4M6q6s8dIXaGdRl4tOthRrPMZ8vG2NeNhnKl8DqC8tr3Y6FE1fqpnSk0o1WpyjIf5djhYP
puy6EAq0ff+1azaI1DKIao5DY/VB06S/PZ6jl1mtzc/5L2A6tnqaGtRwpMAGHd5r9t5OD5lYAYSd
72C0mE6ZmBpDlhnoPz4yFJzpxpIj29RYbHht0xg/OGHNJ8TYu7dqHPhWuJ0M0Xs83fyPsytrstNm
or+IKiQ26RW4+6ye1d+Lyo4TIVaxieXXf+fmySbDUDUvqZTjAFfqbrW6T58TDGTck1Q6u1pCbqLr
aIIhXpBeubn9s/dRkJdD7mzcUz8GkBAMbv65xAAkzUmrKnEqstxh4Gfp2seGp14AhhaAth2dJsdM
FC16AIZ7wAvP5a4hGTpFMxS7MsbfUqhHvloit3efe93HwdxfIsdFOZeSoFx1TitxQZXtpk4YBICa
b0BfR13tPVqzvSWP8XG09Zfw8ZQZnVVOQM+DH1uU76HDHlJt72z97vMvAetgCIslNm6Cdpc7iRP2
+VfbpVM4z/NdKcpf3NvaxzVDXlw2RgKVsVlP7ARmfvALHFpqRcmwJXi+9vRFrOpTDFXoGiPSagqG
PTQTq3s66+R/Yq6CjXC49opFpKp7tOnJ6FsnD7bd1v4cEV8earvdYsD9ON6C0utPQ3eAOpRzQMWp
IVUdW11xO5QIvGOeHwcOzefPjffjgOsvgeG8Y+WY6FKcBH8L+n9os5HhrCzPktbRgpwkCB1T69SR
m9GvosE8JcihPv/of8nP/5s/+UtIpl96lj31szjZoqkxS+o4NzoJSAgJWolwk5AasrC5/gXRMn/H
5MgjMmUZZMXq+TDMmNp3pcvCSoAtf0ok302AqH7piuAvR6WVsFKHEPzwqsXsPrTL2vnBK4vd5798
bVmvf/5bWtoxojCCjae31V0GFr4yPVH7r8+f/bHALULrwifrVjmC9j0+3YDCrlWziQJHhykCfdHq
fTL4bdgy3G1H8BSAOtzeBXO20bNeCWxLukbXMh4PWiJOVPf3Qibh6PVhpor9lJ5bvdWJW3vLwmlb
ndnKrevkXDQO8GA2f6AJiDSk597PwoCrZLI3yuhrG7Xw3pSD2rfklTwjnVFHURf1Ppj036lD9YYp
rHjuEh3uQ5asmdiYnF3+pgfoQgf5Rhq58u1LaHhDJJ9JzsTJqegPv2vyvUSG7Yt2q5e+9oLr9vxm
xZhXQHV2tMVpGNwpUpby7jVp+m9C5MkXV+caVX97RYAuzMwrRAjdHHsiQf26hTlYW/frj/rtyT24
akcOfqhTng193PBRxboY+o3v/rD9Agab61t/e7pwSDP0A757sieB4Xjxbjvej35Ifs4VfZAo+IeT
5YW8ZofPvX7lmAkWTj/2blkJy2KnIB3bkyHk3U/zp5Y3PcSL9UZVYG3DF+fxXHqdJwNHnJIcYqLl
t8ztomr4ErIJa7bw6lQpzyu1K05dk94lTvNXlnf3zLTPvV1FRDmvuf+16owfLNzat1KN6i5+CHX8
29ETkDT8ktADQYflz52fgC9xNG1xplX5IxgJnjO5xX6yYrJLiDPEWtqiUrU6OwnyczBNRjOoiDYO
4xWLXVIzWlCmqRJQ1Zxpxosn1I9TL0LBEmM9Fei2Lxx3OEBYx6F5H+eAn1peTl/MwZYIaDWMI7Wa
KTlTEFR5vrpzh8s0uc9f8owlAjovpqC2Ovywbu6iNNt7dh4FfhGVbIumbcUtlkL2SrRmwt6os5t1
WViMx3oChyKUdDeSu7XnL3w71XXBpa2sU6O8U4ZuOvjgH8E8d/raAi28GhGWVs3Vq3VAQ52QsLH/
x/JHq/viBiz8GmUzgqsm/DrLgLRtEluEKcJ5zvSzShjZiLhrzrFw6aYy7jQ4iOdksI526u177b5+
aYGWuGepgprLFhrQRNfx3B1Z29zhYhg2lb3/2huud9Lfjguft6xWDdKMrPjHy+4t4j1Y4q73ttrC
KwnTEvPsVMRyZ4K0zMtLILHk30JxeHPdH0lZv1Wds4XxWblEL9HPeUWM52QCgbWH+jTySwj8caeJ
pxyePXwr0y8RRxLfu/rKbysmJ5dMwcjYyR3vRd5EJaQtWLV1aVvxuCUeESJA3MfYB05TYl7TACPe
Q0aevXZrv1eMdYlCHIKq5mJqxKnMnCPLaAySr6fPTWnt0xfeXBvPEMy5iRNJ3dA4GfCUE2bGty6a
a49fOHOSY5Ke1sw6QQX1h9ejNAICV3ATFoh8n/+AlUxmCXDuZ8f3LRsHKI7kRlWh5K9jl4N7NNh4
wcriL2HNqCK4lLu4kTNdPxcdipQm2H3p25d45owUCY5FZMQQKI+d9JlnbjRCW9XJv33+gpXlX+Ka
XQipguIgl0gBErNvEJRO7tAEOz1YYuPasLL+S0yzIdmYZtcrD2NPBIJrlg+yvCfgFzbWaG35rz/t
N8/NiJpV5gaYuKHdDbfHyBbDRrViJcwtccxjoCt/KhHm/MJ3373EAqPllPyjZe+EdkXapwK8VRvL
tPYzlodympHBTAY9xKEadoVVZDt39LwNG13bBPrnIo0p2PTdrs/PpS3LPHRaEPHaGrgRPVbpbQ4Z
h40lW3vRwp8VyobMwsjAmbNb0j0y9dCKH579/rm5/utTH1R43MWpPKcN8z3WyPP7+/3J2t3fqm/u
wT1chhCspOEU2RGgwOFFRL+8sAoBEozaA9pPETBq4RgCDB63MTl75/m1OgWH+mYC01iooycr7sM+
/PX5V64gDvwlglgzy7GNFuqsk4wDmpFRFeajBJ+jVu3ZAjQeyMXCVzEISttfvhcgtQvm1P9aArYE
FuukAJtYgkWqvQvHhJurAaQhYe99ifUC+k6Lizob2nrouS/P/lgdhqZNY62CF3cyW+i8Fcdboob5
kLkeaP/Sc5ANoLZE0ee1A3/ZyUOrrIVQklNdRhdc+BveseJ7SySxGCwFYSgjz9Zo7j06HVO2Jce7
9kuur/wtOgkfCUyaBuqcu2q4l0UfChHY+ytkbAdq2CjF/X3/udl9nCvRpXZ550Hco7Kd7pL0PKT0
lqTPGAiPGN45qxSTb1uljo9/E/0PEJc4rixs6MD0HYtRk6ilGxvIjs7wptR9+NqvWUSsTkuAAqjV
XmwmyanQkzoORvK9bZnqXOdO91bbFQN0jG/VhtbWbxG6UmOgClSo7jI06Q3AzM+9o26kZw8RrtxN
6BN5LvwtJbKPTY4u9cwrOAvXqjYoPutwoD4Q4Ru90pXdWSJ1q6RBIcK6KjSVdn9rk74BIXNlohQ8
tZFJ7GzP3MHaqGeurNkSoQsArTJ9AJmmwBcymgXophth1JkFQx4BQ52H3OvSdzJu1tk+PmDoErib
BVYh3JR0Fxt9oTuaT8WD1O0M2k4JZdq0yzbSipVftsT0WHVTB9aYGMzaxnXYD7sZYOedus+2+CNW
LGCJgyQ1iHEM6J4usO2wB40XSX997jorFrBE80wlELqNgW2xoTil0jspVR8VrZMDZFXruBb9xos+
zh7BrP1ncEOzJLWoKK9ybKiDdGAAnmPqHT7/FSstXboUn23sAttZeT2kmuQYQcF5PDqk6G8yVMxP
KbhNQ6/DdmesoCF4xf2HGiP7ewsdnrhuwVRRGda9BE6VblS0VhohYDv98+cGuMaVruDtRbBmCjMB
NeV63OUS+zfa6Xdt1c9WUeyBkIeCX83h1nOz8e61lV5kh5jEnlzlwKmHJMH854MeX9iWiMqaIS4i
LTL/0corWHpb/WTqh6M2ejdr37yIp3QAJMF1RH/BNEHsVy+5HUQE1Nefm8faVy8ywRYyRDW0DPqL
adIdgAjHJqDx549e6SPSJQ6L+npqwdncQ1bGGyNq5V7kk7S6AJuYgDfc6P2sdLvjFZ1+oOQPKhSf
uuWuNzI9TW46RBQc/KHNdb/LuoIelCXLn59/20r4W2J5iOtYpZwac+GFDrPAPnpAqZD8CLLCjexx
ZWHthTm01Lah2mPBqfNzM8T+FgjmX0zvf3N3umRPdLuJcOgWI22I2p0+QbPqYp5JXMb5HqzLoR8P
++rEz+2ze8MuYFSPtiYM6NVLPnrzwlYK2uRiRHfmktw49+zQnby93g+3uP5Yd+pWX9p9cZIPww10
FHaY1ziLHX+uNhq/5N+D979vJ0v0T8b8GVQcSX6B4IbtRKNQ0J73+pcxgPpGhK4we058Vj7QEZIJ
oUElfMSAjVfeTqYl30HnBVkE39D+jpnSvckFCOcwvJVhinVWaFhGqe9md8aixXnIdaGgG1qgvlS7
6AkBnMFDE8wqau1Uh2MxO49jXpg4B5gjtuxehEA728CTVhjMBRT6ZIMEH2kqNa+V5vQfToS81X5X
v/O5rmKPdd7eH1QTgw0GRDNcmjurkvk+lcaB6AIJIB4lTdR7jkLhui0veVeAIcQb831hQwdAzUN1
FHY/vmBUDDLfjXF3kPI1f3k9BVXNBKHM23TS/j5osukWEzl0x9xG/tVUCrofBuqWMtRD1oUZmEfu
NKm6pwJwAjvMPMf6IawmuKG1IVB0LWQ8dYxCU2Duk1+gjedhAi6AF6eS/V3mo/pjDZ6Mei1+ekVA
3pwEchcQwpofgoywHaazBoxeB3U4EpOWscinIRIWKUBL3Jl4rnQH/epZ6B3x838Z6Npv197cTqOJ
dV/4w/AmvblMDlNinHckeSIUNoVNWxnKUHWSxQH0qcLRTBBfKBuxryrV3TEglS9Bns0RYjI/4c7o
RIaX4FVv+8QGqrEPnLBQaopoHhQCE4ROH08lLfxQNxJ/rQtqszOpcG5wByVPWjskBxIo4Wenrd/k
gPCBuCSnAuRhoJCS82BtMSuvxY1rIvXbTSexG5ckgebnMX0ZIYaQJlujrCsHyRJLSnH+B+DM42d/
1mDor9pdlQU/5/ZL9KGELhGkbQdai5J05jKpobzNC+89g9TIRkHk36zrv+5Pl+DRNJPtRDtcK4Tv
uCjMCvkDPOSQiqvr7CyKAgqXokwhjTYkcWWXAeaf7OnKZDRFGFGzHiBFC1GNEgeR3Y4FpqQ6ej/K
Yjp+7UC5budv21b3pq4g6gxCHzoI5KLpoUwZizvW1TFIjXefv+Vj4yBLgKJrybadG8xUMw4dCnUn
ipfPH/yxbUBc4s/P9+RYsWaonHONgkqYz9nPFoytoWo3WePXPn2R5FYQlBdD2zgAVJTgbXeq+ejj
PhPPFrMjUKBDDTVN4oKU3bH00pgNvgptUtx3eT8enMkpDpb8WhpIljg/yKDmgkwVzub5pMrXXKtQ
+hv3xo8zC7KE94FHM5+apEgvo4ayur5wNp6GnBxEzzaM4N+S+39dgfBFFptYwaiqqxVATUc9D5NS
N1oU5KSFto6M19A2FF3g/nWlZn/B6VHg4khSCK6g2zNOMsA/mvaxascuRoxUcTF5fF9UWX3MCSFR
64J+hQtI5Sivrs5C10B0JbLCvYTNx6md+/11NOuxticMZNZjv7cCDfSnaeQb96zpXDdTfchMXt4y
8MTf5dR3jkpD9iZgabnTTmLttGcNcTUzfkmJYXHQJOSOSkJ23Ig88jEmuTNWSo+6K5rHpNBmN7ej
G/EJk5OfW/zHF1OyhNA1DBml1SONMnFW7nIdB7e4dXcQL9666KxY/BJG17G0rqQFVRRF2jvQ/5x1
u9XQWEETkyUOrk566TUcVtZQY7pw6IkHQjdflk9MlqoJg1a7JTR/XfJeOPzcNeCfnDv1VvTp0bEC
+VPZGUGWZLXzWaESvCeTCg450U5EWLdFjPQxeAFY1z+jyjDTwYCNFJLNzaRjDaz5To1Fumuo6x6z
kfZvdsX5wQ6SF9rlX1LvJmTJapxWtt2NVc5xLIsfkOx+do39MnFv4+qwsq1LruK80brqRpTtlHwM
2JtInz83yLXnLrLrPKPIbtMsvbRtuS/ktMNk18bhuRKTljDUYJoowSgqdNl9iFX2Q4QB1Z2dmoNf
d1tBCVv6QUxi14Plt/MvKVq/6y2Iv5TTnQF9pts5cdl/rTELRuI/n84rJFsZesmXfurD1Dl29a/P
F31tZRahdBJJEQQ2fJR0/dnR3l9d3+8YlTEizQby/+MyEmGLi2BfJ93YS5wEqg15eWvpLLKLe9CB
Rk2xpfq99jMWNQIMN9UcUwDqAuqFJ8j6/a3d8ZSJ/s5Jv5bdkSUxrx5GPwFBW3rBe6Zdls/OzlXG
2zCflR+whFuOBFxQVlPWZ8VduSvajoDbfnBfKmg2v84BqTc84WqOH5jpEnyZWu3IJwuK9W4xA7p8
zCnY8tT+S8a0pOX1BzDiSYIUlVyV7xw2PAOu8JYpHtMRwfbzl6z9gusK/uZoRhQIbj4sljb7rsRs
oZaR+NqQLVmy1VYs7VKX2N2lCzqBhlfDAZIsttS21z594cXAJwDzyJruwv05bidgxb24dzfqLWsW
tPBkavkzKRhK6HraB/O+meIhwQDYxtauBOcl+SzihJS4fmNr/SLGtTTapHtZW5SF60rki11CUYhv
0zc7+VsABd6ZjUvJSuhZ4imnvqXjPGaI++AAR65H1K4HI/t5RBU05l2ljhLN8vhzw1xZoiUMMqgh
9NsEM06AbLhnbnXTknLDa9cevbidjEHJRxuUnZea+0fVonbSkY2R5rVHL9wpqVTKLRtm49NnUX3L
+F+fr8bKti7hja7M5aDqa6U5nVCQcXjoSPLgJxuHykr2usQ2Uq+qgNtHdg6NuuRbV1gBoJmBiYc5
YxEVjh/ZUEE8+85cbZSh1+pvS+LXxMf2yqaUlzZvMWuMdsv8jBoY28/AycezW6FBakpSX0jrOphY
E8kd8EIeGHRa1e8SN1eXIBHuwaldp4zmdhi+W0Sh22Sc2T1WTeVauIWN8saRXvatY9qHYOc02Ke8
Acwy9Nu0vfUc3uPuX1lR7gTmxeKuXX3zx2SLgXJt1xY5GE+5W3oe7DaQLXusG0p2LBHW3vZYtWFw
H6vfENDZ/xnA7R6cxRVokS8VtHh15F1n3X1hvQ1VlVUnX3qg7nCT3AIpDdRloeYKOcm8Gc4dhaps
lCA6S/x3UsS+lfBXUhduiGpA/y6xQFNkgrb+ybWWc5TRLH+oOmJ9dyZpul1t/OGOqXHcMPEPXYey
Ze+1s8DTTksqzq4xRagKc6c7FF++4D+ULduvLIdWKuNBBgoVlsRzKfwTuEaGeAZL+0ZJ+cPNxiuu
vvXbSZqrQQyppcWZohnEVRAzNcVyi0Pzw9iLpy9ilufWPhrHfgauKgrnLyEHWyRJEM66/ClnXIad
/kvnKl61iGFDhvAyJSNUENlh5j5U9+Zdwc3Gwbq2TAt7HXPXyUmRZxdYVTRMB43hnjLQG0fUh8c2
vv1qXL9tgp2xyUZTqL+M6f8wJhbS7GdP66j/UkaD5y/SglljFtI0fLioMatjj/v5i7ACYLc+N9O1
z18k986EOstUQfU6rcso7UAeXd/TEanT14Tk2JJ1paaK+7buBWhw0u+05KegCZ5Rjfn78+9f8WG6
CHgaayNbi4uz0wzypq/tV2VqvnFkrFjOsvevZclpY/vupaztc+BbP1Tunsui3SrhrCz+svU/+BZk
g0bomavrdCWKDO4JYVUbefh8cVZceAkA8BPI2WYSRX+d51U4jOkdIW7IO6DjarXDKfT8+XtWNmHZ
/+/LMVA0ALvrPGEAAiTz9NHuqNrwsLVdWPhvjUanKcuhB+1VFufGxKn+2y/eP//0tS1YuC8U5TMa
pK17AV4gtLtfI6+gjPue+c6Gg12D8X8ubJQtaX866flI0BDbQGWjwKTd8m+lr8yVakhYUOuW3QNk
09suxoWu2njn2n4snNpUgauz2ggA/6YDd/WDrcXj5+u19uhFtt8zWpWJDyqw2sVMc4sq5LV2t//a
wxfOXCVZ2mkB5VorY7dTr99pv0XcvPLdy1Y+eG1Kd4aA4gUIeXrTWIpHjay2yBFWTHRJoJJrMBob
OaCRBrFxAAOirkzCwWwNAq348bLxBdHtOuuSjp2prv7S/t9jcYuSLEjmkHnlwZfKjpQt21+WD+ny
DFA+lL8JjuH0qdTDYa79jWC64mn/6X/R3h5tfnUE64lKFfcAvHE9RmYLpb32goUry8JD8m574qya
n2hps712rUs6WHdtAczW5xa6ttGL01jWssWcOjbaNsVumO1ja2O6toi+9vSF30JffkST28LTPUCW
mx0DeMjf6hmtecDCcwvSQvzdwLmqHAjQKW9/Gqf7+/MP/7BODtNZOK4AEi8vB8POqDIAwMb9iNU9
ANV9ejIOeuGBuBFOWYRgPN24hXy8EcESTAEKLGEHgGFdRtnHDHj5sPWcGPCJjS7Yx+1aGiw7lcGg
szntzXhJK2s+NDODgi/wcy9lOpMYfasssnjZ7rsWaQe4JfMXSDoXYc2T4pBTwuPGG3wSulNLjqmT
D7s+h/gXhLnFVvLw8X4Gy44nZdBzuzIBguO++hWAlCULRUrYr893dG19r072W1qb1y2mraqKn5OB
RWT8nzLv1rxx5q49+/rnvz1bjcJBQTwYL5NFaDiW/KcPsvQKa/i1b18Egtw4GJW9ks0HfhZ202um
n7Nuw+4+DsXBsnVpzFhk1YR8k86AcHvdfuwvoJ0K20nv6i25+7WtXcQBLx+GVEmBpJb3L5ltX+wq
26hErX3/IgpAVakp5Ojys9Vab4ZP/1BaBHY4NaS/Ib0AjDLZpB7/OCADWvPnPuveEJ0PGtJJafJA
u/LYSP9iBcV9GmxxNa+8YtkYIogDo0xtnIy9mMFJkYgw54UXEmkwi+jFnxvUyn4sW63U4l4yNPgh
xHf3+VgcyLx1Kq49+rpPv/lCQ+YgcVAiAJGc9sOxmdWuJO3Pz797xdGWPS0OHFbLDU4rzDTEKBCc
g8L/Ns5bdIdri3/9Tb99u+VI0RB/mi9iyh+sxIpEg+tRXd3ZW29YsdYl5UhlU6cpnYkAaasuqeid
OB3ceG4Awy+cUsejcd2Ns5ewf6vK/03Vg2Wjq5wxY6pnPV/KpKHoqgjv2QELyGkQtT7QKm/+aY1s
3uE/yUs/texQOApaFczX9b5kTL2VxPN2+TRCTZfZjfW/sczUgY9j8q1uU+cVzEnqQsuhO0LhKnlo
fSZvQBDQR0GTA+nolPK2dkHa6kCBOUZjeb7LCm8CHrBRBxyvZWzbhkCyA0N0+6qbih0D3OHvGnP1
O+CC57BDXS5Go67/3td+hVKapXBlLfrsmfqm6kKD69llSn0BjVSnfxBWov4qbRV0e/x1NwbrGYp0
TeLug4KqfwaoPb3WneXsSzTk3zgKMg/ozI3ntu4wLu4k86NFgoFHnT3OJ3BfWgps99I+2bkY7jMM
tFzqrBW/uNXKPQcbTay7JHkvk7n92ViBfaN8ZlSkswHD81qXGmxVBf1hayj7YVBzfMyNJd5mULD9
tHDN32WiU9+CQEtQzsgrHbDjQVOzVj2SGcWnKYTaoBN5oz9ccqvVd3pMih1upnQO4bxTf8ZvnkXk
zcSu4hRyoijpDkPYidK6aG+ynwoPtfTQZ8K7CdC/O5sAwihZ4GEAxK1SZ4cpQAm1IFU3e6VYsIdz
5eUeeMrgEZOfk7NLAgfwC5e27I6IlrKoz1Eq8LLZvPh2NT8Nfm3F6EsRWIKs941b9Pu0RrNcV3MK
WtjKnCpPobuhlNkNtCx3blF18TR2TcwS2p0zg84K1XN9tsuqOVHW010xdt4jppa6d9zN+g6rUNDj
FICEYC7a4YhUxA+7ymnLELbKH0eAx75xx8XkGaXWG3QUxaEcGd2zgJaxrEv3MI2JF1kojIdqmsdf
Hkuam0LX+hXc9fmt3RR1jBOkvh+7YHoHyqaMMDDThWRwzD5x+A/f+Ogeclzbb6u6ZDvDQLKtu7r4
O0DJ8qFmI7pmIutvGrxu744gQQLg9SqxIXAjqFxzz4Ku39OsUlHdmuqJ+FA5CmQ9QcrZU/OtbCv2
JkdS7b0mUw9ALDX3FVpQMRVu+b+CM74bcmnetMZMEEBb9a60Wb6TvcJS273ZBQn+X0jeD9AvrNvb
2XbIjY9RgX3vcoYNm/y9m/j5zrHLJkq1J+5qTZwwcYEoawAQPfIi0/9zm5ZBfUCXN0qVLryvLW68
xmWP8yDULdFiBBIpCd5tQPoim1j240DB35kXoJkPtfEBwdU5PfpVQI72CHvMiJnvCoMKxCh9MLr4
c3DguSsOFqPdrnHc7pU403fNlHPympkc2qm1j2M3uaDgm8dbANE8zHQSVu6zlOfHQIzuO+v6eVfZ
TUrCa4M6lN3o3mlkzFE61UqC08jzYzvL/rF9WlzytuG/KE/9UEqZRy73MGpVYKj/NU+6VzEzDCi6
cu95XXb0JsAUgcAZvNdUDvLXnMkqUmU+Tufc99tz33tW5Fqkiqwmm59Y0IP+j/NB7IfCyR+om+pv
WZ9BhIKavZ0E1be66oGrnQPnbch8W0W5wYCtTvJqB6YK5y7wcvOSOyCWkqSR3x382xkpRoDwBhHQ
cCqZju2ZWGFecyeWVfV9AA3lCZBnjHnaVvEsK1NBgDdPvmcTYMfRKLvkBx8p2jdtarI7SV3nUE6y
yAGjzauniaT5CW18AkroIX92B9Rdd4PviUM+egOk4Kf2h9Nfp8hVZ1V3fg/JL7gW/9trEisEapLs
+rLE77UHP2wB8QTPWeZFY2D5e9WX5DiowYkdH/IDzGlQ804LYYWqS+39OHupu/dEIA+qyHUTtl0W
NFEeJCpyofB5yIWf3ougACV/22AhiSA7qn29LwQh50mOKuoGp4b58uRegnPgaZ4t/TT0xfQCyRl2
sFUz3TA2jrHLygAX/W46eGwEKTW3hAmV06q3OU3s2C+5e5jBjBkObWsu3VSVL7PRLATg0okBRKSR
j1ADlDT3Xhzp1N8KQBN3qra7n7K0UEsYshxIhSZ57ErN9w2t+kODyVTIL85o6zbz0IUe6S0MQqbt
uz84yQPRnXsAL+QQt4FrosyyskjafXFrQx50PyRNcjMVxvyqdVXeMYT7vapY/r98lu0lAL9fGqHZ
4txaLrFOJnWqI8wCFsK84lRImu+HSqK5Xtt+5IFQKZxzROsa29RBbqVgewJ1oZeqKAYVas28xz7z
2RSlXFu/2pT2t2BZyO69oSYHv3XnOzUU8jWnlL0rO0/PmuvsNvEH/8A65sTDKOpzT/CAYa4LRO2m
fwBbd3tOiBp4CGy7eg5ACxr2vnAfi6atQ6hf508TCP7SSJrexohJnYi3ko3kXKEoHY9ulh2cokjf
oOOVIxx7GHue/PYh7wM/4iC8i4TXGxAGz/rQ1kq/lHXf7znT2as7pX+1pWf82ATBdONW2Cugxc0z
sge4vCBKnUAQO5zciVRuWJM2Az+e7EsohCG0zt8cXK2+2yOERnZ5rvwoofrbHOi7XPGwhIubHGEx
AzMcuvSCnTyROOTeKyCtu6OmGfcpl+UrD+zmTAsLrtWUxdEJBAB+AXgZ+qgYgQO8bWmWNFFvOcbs
W4THow2xdBrxBmfu3IOUKkwyu3iyC0LibISSmUlz8lRlFPJ4o4O7QIEChFNjhgKiBbm1sybhP84V
AXoe+LoYEsbDPzZr9c6Z8rG+nwyISMvBn0O/FCzHT21+sdkDv4UsIBdBGBkrjH4mjovzLOV23CDh
eQcBkH4BPBdTPnVGi33fmz4ysJYiHH0qUvAKuvK7L3AAOJr8U+f2/DSZkrOzApy2D5vMdmg0DKAn
ZQHUkTC4WLE9yEfHqGfecOu4Vn9AKHRuYd7mZCqoluVqdnVYGd71EdGW/O5ZPLuU1LV3hV0P0AFB
KA09ZGYWgB4OQuIUBKckCPqDK+f53oDO5MUNJvuC2rRzKXPA6TRc4VedsSycphpTDaYGxYrB2Mku
a/3sMI/KriOmxJxgwht5f2hcjmk71Vjjgyf/z9mVLUeqY9svIkIMAvHKkHOm5yq7XoiazCDEIBBI
+vq7fJ6q85btiHrp6D7djUlA0t5rr6FeNnpsJebqmIs3rOpyHlq+MbzuD0qE/B6piCW/CVnVH2vf
vvEZodNLKi2di++U8BjnY4Pt3p8d70n0InpVDm2+k1jh+I1sMB1qiwK5EZNNXDK2u2WGxmuAN+Wt
hr50W1BPPcollHeiwQHSau5n3hjYCMnUIS/REcKxNJlHYh/XDmqUTHZz2yL1YVnCgyirIB+x3p6m
UTRZKRvPQ9FgxA0LSQEOYCi8m0gEIbaisF39vLDC+ep1Firaru79VxiX2aOv5XiZCcyOvTq0+Rq1
Siad24h0DFtWJaIbi9dgNFM6yIJ+UzOG3q3Wa94Fkf8AfYq+8LmAM25pbOBkZTkUvyYSOXTHcakG
RSWyg+4qFwVmyqZ23jjhuGuGMUBcY1QCKQzqacuKEiaWYRdqEJA5gTgtjt1Ee56+nWC6DUdjtK8h
kzZbJ1UckSlnbNqs1h3TzhcoZrSuuweiSrBsRjveWBi8qmS2ldeBLRHoO+SP2k0IIwyeOLFt3mp5
B/9WwpUKmVYIiOeE5+4EZ8uml3zTyhHISLtqLxVvIgeJM1akfFTY4Wo9d2EahKCstAVZukSuuOMe
ddq+C+C2iblMuS+jsTjWtUJXs8zQl/uusyRx65Bcu57YT7rR+Ui77uyjEzvg8bqpnmN3s1AxZAUo
4xep+2KrpnBMJviDlCheyAhNt8tTyMDEroqlf6aoQ7+tIXy998w4Em1I3d+NLPbyqVThqaE4L/wC
sX5RNc23nS9VmMhBIVCNNCAKEQV1p54as6vHGvRUhxT4l7Aan4gFGzlynTKHTYJ4Ak8qPAf+AMv7
se/HbRNzuvFrteJsRwmSdMopUunRZlt0FTkE7dJuV4Rt35PS6b9ZlNa73pb9cQmXVkDzytsMGawt
BcmEQ5PFe1uldCDrC5jV0fM4jDwD+aJvkESPWKhkxcLd9L5LjnHZRj/52iFMu2n5lFYtDVPUdtWJ
1bLMHaFWHxIoRF+ktZ3xDxAq9ERCK07WEeXvvtAEcbDFuG2tcLeBbr2MRyrIqMVLAtZZQasy2yZf
h5Juas8Z9n7Y19tgcukpNqLFumm9jZlViU6zdQ8loWOdev7SP1UTH39o2BW8CFbT77h/3aRw9PK+
6AIRgo7rODmac/FV8pIsiQeEYDMitSDzSBfvAk7n53Bwgz2EVvZREp3F1r6R/CWc2yM0c64u9lMl
4HLvo07KJtHUHWAjssSQdxZDVoWN2YyVbwvUxO7bTfW2z9DYLclaxQNM671aYVZOEFMrxxjkKGdl
G7r2IqdzqDMZrVM+myJaUzmXEnHJamK3wsZT+mZrybfj0qOLqdcBXRf8qyqET+R17dOEhA08x+N4
SeOoJihhlfjS1tP4nQnUprlnOI1u6kEI+QBVaVi9VBhiVXmjW4wVIZG2X8AS8I6ih+ggsvGYxBI7
fidLik0lAL9JPoQ9K3KtPJoPgRjqrI87d1+AuuclLR4HInHHdfiBQUGXeJ2an2nUBEiUAsMRNdmE
0IG1Gx+bpYFtFVQSI4X9E6FPdnRplZWQ+gEK6WO4qqx+2KC0s+FuWpC5gD0tYps5Ln56lne3qFpk
UkYm9LK3SOMohe+QDrKy2Cl0Ct1tF3nrkNqARVDJQWm7Ql9bV3FWDBxRLQC0fhfrsG5W1ccocY2A
0X9jIXyAJjBh/oxswwKm9n3sxXsfYRw/SsaWbWMkTxc8xHsPJq6PYxsWGQJyfGxHyA88dkB+EiV6
MiUjjEz3yzx3FwN1YC55xzfONDvPUCdqhCwJ7wBj2PIUrREsVToCr7Z1ZU2mxAxnCuaIbTRSfu4X
FzgLUHSLpMgA3jS+geV4bA8WdXcC+AczwrK3lxZdUuavKAWTtiTuLnCMwHeJDgkOW6oTZxGLMA9h
PLF1HDglVnNYb4qw1metzLrDpwwxtV36PC6oOA9tV96MoxslgIps0g0+Hqq1z2PrNqjsDN94wh1u
izWa8Y5tI3Ls4A99icbJi/n6EHEzoINRwS4olEkLPrNNJ3p2I+PC2yuvKBDGboMCHlSzzgfkOB4Y
FvSM2nmOvxuKRZuMg2KnwSniXSeVOlsGDtQ4L/UjxHX2O4rJ9rlxlgVxoDjQM2WRqJDQpdUXt3U6
i3ocUEatwvBGcNWcHDXJE9jzGuc14KONRZt6B3Nt9TteHZclIL9HP+tudcDdQ5+dOX1MZuRMUOzR
IxqmKYITILbll7hqz4W7APvqGp05rQDMNY5eCstkkRekXQD9gMiA0Q4Pjkij8TO4jCwb2rAQMKNf
P42Id8S4r1nRtui+fCZM1HdYUWXCV7c+RTwoIQhCcMMkjMohEJmqBPSyVifgLRQZWk/vMLk+liMS
8uDD4XOvfEFFRfJ5GaLDZPR4iBtkJkqng9VjJ4dLCIeOuwjxRNuRet5RRtVw4j4XP+ISfZQyhG1d
PwxEsja62AJJjPZad17ik3Z9cY1vtrDjWHmCXay5qNgSiJXc6T6sJvpUce5mbSn8KlWcBAeUhWQ/
OAvuP1rG7SIAtErHhCcg60gNbQ2Fg8xa4/gnCobF0aqTpqmitCsx3MO5MSA3aXDCX7FucI4WHdzb
sD1LD0Lg0WW7VRRsJwbNcol0yDgv5sHqRJasASIScTi4oMeboRjuujivlNYnLNl5i5xic44RDJwY
utrXSQbV1lbQWrEywBtDkNRyksoG951i8jhUyC/HhQpUqIWz6mOLjqlLpxGtIdC/4LfbOSv0wHpY
MLvx6Y3jYWbprFMEDTPcl2KwD4Pym98u9QMitWaKFN9h8TLqljJMh3BVrxFrm0dgY9FZl9CZZcyr
uxs+R3pTt7a56WzlZnhN9HZxvQjHJx9eSxXzewYVRTYr9DoYjwZDzhYmcx60Y06Qep8aEpMTzJ/Z
TsMGb9O3wtsMdY/GyNWQ84Yw9P1aTLXcoebpbwtspjkDX2SnpqH81TZBdOinhV0s5O1b6EvHvd+N
3aOnRobqAiOXZ68CbirQxefr1EF/EnK5RY4TOSlG9C4Ap8MgpgjDZobD+dWBjR1NoAMMh8xhjXdb
aCZ2RNWo3wwU0TwhAURwDIDtmJSN4x7gNgOMAirjbYCHetYIv1BJ1VWQpPUDXJSkE1dZEdXTBvWh
9zJ2Q7Fk5RT76OhG0Ayawd5bX7TQ9VIf01wHX/zWJ01dbEO58J8MFdWBtSIKElIycxosILJ0WsNw
s1JS4hwU9nuvJXfBYgvldlmo96VY9ZBb5ak1G3AOpyFW/f2iZzSLa0e+k64y2dvtpI7FVlOMAUni
2vN2C/C9c4Gszsxxmxg28c4rIXLZLNVsnoaZthsn7ofnbjHeixwpdJKDNt8QnAR0lsVTPsGe6qlH
yZF3ouQZqZDTN44ZGd143TGzOlsd0DDYLWvvfQnHUGOrLtVg7kpOgMnOWkyJC08tlFQYCDxFb5Va
6ZRId0PuT94jiCNbnVhtZoTFIFcAjZ6BoLJO0HnbR1XNccIdSn7gCIj3Hry67zol5QlARvc2Kmcb
NGbxThWo1oYaoDrHWbYF+5nlbifEoULPt6ag3wRbWol+u1j3h42K6L53WoYTEL+Gl8Du5rq3P2Jk
A55noGsIc3enRyJrJ1UlJLjjBPVOrzuZTZgDJjH8TYHlDsilRFNkO7akVQgA1m2i4QUT2+bs+Niu
fQ2LF3800dHrVzcfZ15/71oXSANGGueBC+zzHIwqvMG6N/AJqOopBWbc5UuBTNA1bv17bAzFxlKn
RyXrQ8JpCooaGFXhg+eU4KiheNr2vLP7diU0RWOGPkQ3EwpuYOG+KeDToWb6UGL+n6HywNGqTJ2D
Ra2hq3eiOMX8Y7xQVYlvlk+IP6koFnDcitQLLIqicuW5r2s39YY3CH/UX2M3essfJxxXNuKr7qvp
xojBfXQt/bpIByJwWZZfkTn7qoljYAuxCJrVDCY9IRzQMszgX33Trb9AoQY8p1cK3DmGqcjKK5MH
EXaeBKB7DFvUgAD3hVX+hrUxe7a9sI+DqUSZNopytHV+EydNGOu88qFPDlQc5aLCdhlFAKUDpBjv
F+7o01IHbTYDujkEJZSPlJbV2emrzTjPF75U48YrCNsrlC05zrTuTGZW3NRS9i+l2/rb1aEmRyTz
mAZvmVvLW9rhuAw2EShTOvhVKLpB+li4qSA1vkMFyi8adSHsYaISBMIicvJA+vFm4J6H/2jULgx0
DHH1xPIoVCBliICJBA5XzxQ2z3lr+/jEAyvy0BbqTq6yOyIdE44oxil3wzjHFzAkplz5qLn53PUZ
6le1LeYRp/lSRjPc2Jj9giKRXkI4ML4qzWMAsaFOoPExc+KUcZcSgqTnkq4/qhKtXdLPLX1yK/IQ
aNZOuey4eo0dX6UeMeOmjtzhMnsA85uwGb4GpooOxiqoIpHilSHU/e1bQ+Oi6wEB0QhZSyUha+I6
OLCCrq6/tSH+d8Zrgw2vCGw0VjmrfWyKfusXmEY5gJpe6jogu9KBZScm1OihSjlUJ4SRVacZEGlS
sbDYRGx+wYYEDKHo8QiRuvnY8phuFuAYuzII6d04WR8/JMIghsMtQiaVAXi61RgQvO3hg0bsX0O8
nyDnuc/OVLg3BZqsbe94iNRQS3So4H8B/nzkH70GUDXGSYgp80qaaYOpZ1Otz2042AxlD6669HzT
OZwcJr4Oexh7RakA7L1tpnjN4qWeU+30IisEU7vKxRLQHdCDxKAwv2cQH26JqhCkA3fMTMe2O/Qc
XSZt1nhfBBal9dzwxz5sf2A60+WraOs8ngPoENCRps5ak622C14rzEhlEqDMuuALdbMGVcnetAM/
AhQyh0JV+tBgaAfzELSuomgUvuJguZVlt2xRbLAICz2AiVZZtE2GMssk6yCrXSHr+QDLaPA7bzow
zaOkHNn8Y8JUIB271bzZL3bRwWX+tNXlUlPMMSd6C1JxXaXwNqHga67TrwEzgBvqwxfloQL2WiY1
82D3YBasUlINwybgbvfdDUxwZHx2b5BlWh+mCHkj6ao4hlh1M0eQ7TCnxR3MOL2BD48tzC/dBcO0
QQHorMpOpFS4wk96FCs5H6j7zOLFnmNhgzmROJk2HTTQWdSuwBIrbI/I3YYpi9MN03dvdGDm0vIm
q/XSZgNqxa/rZClIT2PcfK/9rl9yhwzCzzXa758hQb+TtxWBZ1Hj1ZD2hOG3YebdoYw6/XPG9GtK
IAAPz5GE0iiuUGECxHTP3tQH+J4h2QEGcK7rqDzHiAo9LxP+3wnDTI1mHTZMmQVvKtWqZuW2m91W
5H7ZTTt/mlD6YHzV7KXDmxw2nNVeD4P9NlVG6bTt5Jivvbt+X9po/aqrUF9WWBlunDb0thhahUng
Ds15bBd5Ef6KQKLaCx7cNnAIFMKIdogEOgos93k7dlN8ahth7rSdYwigjdm6fRVCOTEKYJlTxTd2
mtGwY3cCejvAGF214gJwr8qj1gRocIlfppWal++Iirap9jxOgJlprAtoe4pvwTT4eYMEzm3kN/Wm
Cdl8J1y65D2glDRSBparEenuCPJNU1WM3qYkcfwQQf73GNUd3RKXNefhJ3Md9Qg+vg6TavIkFAuD
P/QXNWkFhTI+vxTugDg4V8CUz9TArEiriJ8ij0e4XcQzQxlkTrzhaOWIkvRCwmX4gTm4p9FveOEL
qp4ZKXas8Zds9qK5SpuSA/uYHNmegJbT5kTmqgf3yCpMlIN1uavGESBCSP0why82b/O6WLD1z36b
M1+tZscCXT4XI3U2xUA52yyrcE7ae/MEcju3+1bFnnrtWlLDUaejxVc0QjwDQ8jd02isIO+RIjfg
CaA5soHBFDqYdTow9jaqV1VOA3RHqElh/R3j7hEDVI8JNY09s4naX3XlOGnPFydfXBj+ph1p9A03
nr13ia6+MdbZrWVWe0mABG5YBGO6iV2iVpexnunR+NULsx3f6pi2v5Wa+AHok3rylE8Ru+AAx5n7
6Mmf6fo81B2+D9NPryvW3dOAob+/HQmfd3GFcmFeeXQTr7V/FoEEDWaepleiCT9b2oJHUeP+QEtB
BB8g/NoCuEHCcQKz1shH025aFy2rsBfZVuj+apyCmarB3dm2jl/BKIlHqNAKQkgObZdyMJgXw2Os
UFsnCrG6JK/jsaM5rci8qSbMVmIbzfmMFvCgDAvQEDdO/CuqQvEA26e1gYBuHu9t3y0T+nEzIFo0
UIgHrCqzm13C0n7Q7a3gFF2xAB7wM1J8cA+zUQScunHKDdoJzICdxe+SWbJCAdGKYCADuqPIhkZg
Fga2TpwC2irvbIA2uF58c5oxpXjhjNHHaAzaMyqo+b6NTIscBS6yucMEg002Atojve3M0FyveD+3
XeeKHOd6mzLql3ejKdbbaF3P4dD/rpDqdRkpJG2SLxiSty7fSrQtCTGByHWPrzRBFCLPYHzlvq6Y
/+/hJSVvLA7GjMIEbgukuIevxRrDZcii44aPce5oAn2gTycAPWH/itXW3LoiXjdjQddbb7X1HhhP
dOthLpJKBZuZcewBJHhyBnyudJFjmGR2poZqYUWH+iVgYXtDCQsusY+ELUyAYH6MF5T7Co9tXOya
SePOXya/m05y8oI73y+DVzTa/W4Qcp5AU1nJNlAFwCrfK7y71fWazdt4egHRgyOc3UNDgmFpBEi3
wOzG1XUL+z18m80MSKoP+XB2eyDlCJR1+6xgQbHDN90c+1CWm9GnIfZk3uI4W5VEfd9FsvByBDtN
F0AglewMTRSa5EOEWR9GTzh1lxFwelD5+oLJiErWcm5eCErZNV1oK350vHs1bTFseV2FeQ+Ly08o
k+/R3K4okzziYxsx4R6NAJdGdIRuwD84NY5m6COLfyOtXtsTBKLwRQVSxzEEjiggZkLDADy/5Y//
xAW8NiiQE4xG1ng0x3qICQzvBOtBqfLYa8VNnH/8N94hM16bExgLJli/eMtx4WiN7rDjfnzd/8Qy
f2HmXRsTaKiCXaYREw0nUERmcfSkzZv/pZfWML5p6hFmYwgd9ZatD/aYW4V7CX6dM3zCo3zvd719
GX8QHRHSYbG5UZChxZOMHgYQuz/+Ye8QNK/tCkTJ0MJBqwOPRQxTYC/r/ArB+f/44u98t9EVPROA
GZ+xkRbYSKFec2XqUI51+7D+U5o26vQrMcTg4GBYyxr2jYajv9zVywAsk/3j7Xv/+9AVQjlhgzO2
R4shYAAX6Awt6oaGGJsT0n2WFfjeQ7pa3CZ27UDKqjyC94ha50L8YVdMNKmp/WT7eO/juWJBl7EM
FF7qeuTekJbBr66U2ccv+J0rX7sTAYSt3HmZ4wNpxLb3eU60/GQ3+rtqDX3D/z783kPy9AIZO7qh
8QI64u+pDGgitUAr7Mk4NWz56tjys3Xwzlu4DolyhwkjvgLWC6H7Qstbz2Xp1Nz30vmE3Pvek7pa
wDO6EuRNyOCIccd8Lsc+Projq3/823t4W91/bA8KvnPgCI5Q1izNgSt20wLd+rdLv/2gPy6twVKr
Md6KD9Syt3ij3Omiz4xY39l8rv0QDFpcbX1w53sG/onrr7sJo5+ccHH78c2/9weuVnCLdM1gxbj8
qLrh4tdoFCAS/V2T4OXj6/9ddRSFV2tXxjBDLCZ4IRZI48jWovdvSvJWUoTM9bdRO6g7haHCXW8H
drb92s3/tjWFV0s6LN1psSEEJswoqEY957Ki8Ej5+tYHB9L95OX/PT/Ci64DoqYSlVgQQzsNxuu2
Ak/Fa8cbcO1QU+ofWgxHN6APRa92owsXvI8f6n+H9V/OWnq19Evf7TzHR55THGn/4rhxe2NA+bMZ
5gCAZVg55BVIMZvWUTRZ4HuUUS+qNggCLuB0HTjp5Ohg10i9gmFTNJtlqNUNeI50i9F3sKD/1mAb
VECQEgf5oa9A8puENq1sdtU86QrcImPP3jw0X/22n3dD7MpLbZk+u7CCuZ0QL74NZnc6TWzWD4hH
Q1ch5zYAcNKpfK7xEee4XfFYK4XEZ2CnDMjB0KEw6DGpPpGoMXeBbOOUxrrcFDoMt3HBoibBrA60
JCbr+kvhj0/gYztbwV3/pwC6tsPws90OUqq9CqI36jHzji4EG8elgBvQ6K8mNbzxLiZWbd44k78V
JUKvuQ0aMIcs5u2xQzFiXWd9NgUI2NX0VkW2bXgL595l048UrZJmsG5NmOH9lsMYeBNR45/ARSWf
HRrvLMrrpJ8FWJ2HuQw7gKT/Bg+6hdqH8yeOFO/ss9cZP8JfwBmA2PgQoUiHtrOsPpM0v7PWg6s9
lhrq2KYJ2MEd5O1QTCqjhfNol3JKCSrZce7zOWj2LnjeH6+D937K1c5LeVOTyUdpBqtIs9GI8DxC
/eF9UhS88xboleyHVX6D+ZADO15Mqxmr8pDeYxf+ZH96597p1XG3kHJh42qxPwFs3scCrK5xCT4z
Unvv3q9ehVSmZZLiTGKLSgzmvj1g8Rg448cP/r3LXz14xxmGiMAT+QhK8K21GkxnMifGC+/+7fpX
Vevilj4YALh913RpVxRZ21/q5p8yJ7FlX515ZAIu38BM+lBgKu7upjrCpMp88mjc/6JV/rY5Xx15
BbekgeVbcbDIL0c6mq9uYIC1iTHcP0adWFIrgxAkIMfP5jj4WYtB/FgF/veOatG0r8Z/CmTlZ7p6
w/aQgNvmoAKWm64uWxAXhvqpVZjhEqeVJ0zUQAiFy3x4F/vg245hHd1gNDhtg2qGH6w7D5lPKrMv
SQXmYiNrENRwBj6SsmAbNGL6TpL5O5x+agU+07LetgFrN6xX7Usc1usB2DDCCOs+eNAx9reexf4G
Uy7082Dg30TYqMp0mnV7DFjNwKtDbgAydbuE+0uVFAG3W9ifqmNhXRDyHRhOzo3rHMIFLAXApjHg
YB18B4S3fKei7Q6dp/vXsJ57sCLm8Lmq3fBpcub1RpPZXmCWbt8GAJQDL2/tJvbc9smVw3xZjQOs
IhIKqiFXf1Vt5D8vsdtfHIO4jgxU2uaEnE56UPUUAI6p3e9F104vLAgsDMMlcdPAet2WRgO9jzD/
PIBhLO89uwRnYUMQ9Q0CbnZqhZ1ZOC36yxg67ERi6mJSxsE49WAND9pjVAPCC0AgH2iT88a0GZsM
OH4D0UkNwtYjXFbD46xGF8x2TAYT7WiaVLUHVUaoAbGoovsFFYHz4DcuzO69Ovjm0Hn84VaF3hhw
Uk51wUF9hrT6FDQTGEPQQe2hZgHM54LTBI/bJwSYU1AYWFCd2khh8636MfFhCfXoDGGTwgTVJ59+
7Shy//KxB1crFfIrId3JRfFLNT2WRs1PoKxVjxa2wCCryS7YEcy0b2qL1jnoxjmDDglQHNQnZ14E
Ogd++0+57VjXVyVfARvYYSZrfJic02LUhcTOCaGU2cd70jv9z38xZ3+U+csCA3cGa/pDqL5DrZCa
EvTg8CLWT3eOt/3nb8/yqqprQ1DZAfQwxMrpQ4i+IhECgyzpv0LBtCTW01MCjhoiBaf5gXjxV42M
hrSOPjNxee8XXu2LgsE3kQ1RfFj1kwt6fB/UcH+4V/Prx0/wnYY1uNoYw7CpYBfa4QmCE5RFsfLz
FqRyzBUaLwGY2P5wpC/31mPgxX38J985qK4z6NoGfV8jGUw/2CXwzsE8pUAoPqn933le19FxvYFb
NFLIUO8Q+ZXJYV9W1dEbmyeBEON/uv/reDhauoqtLaoEXizpGgTHhg5fJlH9Y5d0nQ5nPEE9x4bR
IZ44CFYDgZcorWr5CNaAIekMUeU/Pqy3h/jn8qnnIQZSDSqXj3yzArPOSCY06LJoffz4Wb0jRL5O
hmucatBUoOPTwZRQsSaCLCDiPw+Tk+C//OSLeu+vXJU+lEK6IDoXana3/4Gz8jzFYtzEZH1WXGHe
6avNxz/nnU/3v/LijweG7XRQpir9IwNOnkhHgEY/ipQ55PvHf+Dvv8S7dnRrgx6NIWwNj0581lBV
QW6VOAUATgs1alF9sm3+fdF7106EK+JnXTHHzbFswSpIMMwsvk5gt2Pw3U7uCbST9VQQ33/B7DD4
p/LRu/Z7KyNCGglKyhF5I4eWa0zAHko9ffKd/f3FeNdubyAy+wuPJ3sMdbwDU22P3KTMc/1PXE3e
u/zVLuw0mPEvE4sOXdlmfABzes7c4f7jd/72lf7/I8a7dnpbeBsvusF6l7G667i+hGO9//jSf4/c
gjL56viFCBziEVAt8dQRS8OrCxiugJScrWtozub4Ye4lsArEMhWjE2ylmj95Yn/fh6GW/t+tBXWx
9KaI22OPcIkLMgdREKkI1Nja9yAaNU39ydp3397BXx7ftRkcppbWbYzBjr8If1tYZ9rLxen2iEb+
UnAuLlMxrMkKK/QdWOZd0vvMucygEQJ2WM1n3dd7T/raM85jcw9tOTNHTcypH+Eb0Q1YX8WGC1I8
w8QsQNMEy7rZchDRvabYz1RPn2zk7yzoayM5wyV01otj4IGHPCP9xUdaz9Ksh2X6oZqbuf7M9fCd
dXAdKQc9zbyorrVH6FY78Jhnm0pduHATEP+2TVxnxIF+uwRIfGCHQH9byC9EoCWRYz55TO/dvv+/
H6WSYJRN1YCTe3mKQkhXXJqIot19vNjeWcf/faB/HA7EbfjUloodlsLc+nO8p5365Mbfe79XVRrM
koBfq2g9WrjuwVh3rgwA8wFe6dx0PxgSb755nbMcQs+On5W+7xxF/4Grf/ycQMQEgSLwvbIoDiby
rTFf4unVkT+j+vfHD+ydPeLaWy5avA7kJvDgVgk5S2FcL+scaOAcQPUBusVPDu133su1yRyjUMGE
0DMdifS/oF+A+GX59vEv+HsyGrbXt4f3x0Mi2Hs8MeJzJfDaQIir1uCljRKM1uU3ircyceqJpEwT
9LskbLdKS/eOAT84UNAyzlA/ftVgS+4ncHNeFBgBiZlWSGGJVTmkg8tXudZxjnEkQXorguNjEYGU
9fHNv7Marn3rPBfNt13wvQpqH+C0eAyaGMzB8rPM7Peu//bP/3g2fgSPxmFd7FGq0sBFY8oJQf4s
hRzpkx/w3gf09sb/+AvToCIYdQoDR+XB+Sbm6hfSA5d7cDEjOIqN6rU3RmxDzs5ewEymEYh50ggq
hliGxC/dyBwwqiMCO8aW3xZQLn6DghiMY79YzmtYyO89lCQwMjAwF3CXKpXS9yHxan+CEtrktu3a
dOYK0h5j3C+eQpJgNBvzqlB8bDkYgXfwMxhyCSrRPlwwRB4hDE2HeJa7zjPdkbjhj3IEE4Z2BVLd
4gawEaiK8xF0xUrCSgGXRqkDlnvM+tsw6A8VxKwQzZFbIeFbY/y2+d4vg+FgnrIBJtkQcg6eij+L
cXnvDV7tl3HrrT0Lx/64khdNwGLqp2zUrx+/vfeW5dt5/sfLW7gZC+H08ugPamzwa8HAg9OMfPy3
y19tmWvc1TGsJcPDipcZwvs6dpx/vPOroipiHCSmqvSODuxjNoWFIi+U9fAJaeO/ivj/FzT/L+8w
LCxxCcD5I+QU6MjbpBrdbB4e+Erg6sASKKn2a2APyBZEbl+77Bp1PxmTN1CB9XLZGgOZKRQxFR1z
EweX0uFbbgHX4bQb/4+zM1mSFEeD8BNhhhAScAViJZeqzKz1IqsVELtYBDz9eMwpmwoCs7hMj6V1
AyEkIf1y/xznRGxLXnL9Df4TSpayGpWzSTtno2QVsvRm2Efzu9YB/+SSNaCJjNCtTZEukYtAwKPr
P7Fm3Jo50MeuNfFlQnnX9zpwF2UNKPcZ66X0sbfjEr4mC3Fyqhi2OIPXB88/WWMJFN5AIijnnGVH
PX+EX7egP2/37euf5n+ixlKvRyb65dJN2wdCw7AiQY/ABpt8L70teOra8y8Gv+5ZN1ijyc9Elk9O
l39WAzno3Dnc/g1rnWcx/B3UCnVjl9gPVqjbIX3Rhw36y33XXoz9ARXOCou9KSKAXCXmjzrfGJtr
Db8Y+bltgtxWT8iss80wT2Fr5pVvei9mK3GSGd9VYCJLOJ8DeUGvgVKILoJ0l3wZ5F+1HSC28huW
UD5MuhMjLhJwkYI2BaguqSMcoRoIANisjJBJKGNQnJ/HISA9lmQ0zbtjPgDc5NlzEtH0BPS2dWji
ujqpDh43D0Z/HvQU248JmmPT18KIUUqA1wk2dlojVYwD6AVGVWmncD9qTx40LHvfhKm+6gTyQ1hR
pl1sVmpvgngUei5CNfH5dJ85b4jwOc5NStSt8/qrx1ClQgZd3obwAlvjQzlIABSgn6t3YJ6w1wzO
jNCCM9qHCjZ/aJlMozx1EH4G+8CuaWz9N4sd+WNIABx1GLKPYVuQ+G5nFg6O1fgK7gADdUQg3str
gL76OJEY0ginKiCO7llcRIOR8VNlJuwAkF/8qkGTOklNBOhNgwMISTKGAuWoU94DuVKnDAgW5EkE
/dD1RyIBfqZpBg8jKkiFn9ttf+iK3j5UsEiViAuA/Bh7EsvrgDcR7UNXFbBrawZPW0WNKoqp1b7B
4Qn3KSRjOAsSCHqCa8j5YnieuxO6mwCHsqadV8LX6JS8ewV4utjbsePuGjrAqgdngQR/aqztD7Ij
HPwayR7tIXUCE899zNyBfhLWDDO5M7VQxhokH3/mxTgDcj8DemMW8jGBN3OndFs8k1KW+9Y2zedB
MedcDML2a8xOQHu2VolDJjWCyVZDbm4D0r+Lm14+wRSXPYLWVv0B6Q2nN5WaM4DQknJqdo7Dq2M+
ouJtAZDwoXEbELhyr0Wx3U7aeEeciSIoaoItwDVFGxjY039ptDLwnLbZ+2ULb/mjYXkQw+dVIRM4
YGAaTwZp7MvJgBWrRB4wtgCQf/ewulL4Cg+kRuwr4ax+zUuL/WL1ZO5yITTA49ytLh4QL/2kEpiI
/Ea79GPttdiUoswAW10+z/p19qYWZogJRgygynr00rB2Xg0b31rqGfavoembl7wj6d7Mq/qzFOkb
Tlqmg9VMJTvxZIAfx01w8D/PXdDGRXvMKv1ltvjMgbBr42dhmLqA3xLavqBRgrKH2ARDKOupTkM7
i/v7WMr/JK7ZKKRNoNa4Z0mNPkBS4yGn1idmMn3XtgOGnf9+e8F9wsEpOIGRBUx2P2JrECu1Exb0
77dn/+u7gn9y12DXsXo7Ndi5hvwH8LlBnUFXA+7DceAiFYnYKK6tfMHcxVemGCfeIAAYgZ95H/+E
484AxzhxrI01ytrlF9+aFH4TuFcIaJB2Zu1GT5YnUMat8K5GWsqaDeZOE6Tx7AwSCSAjQYwlkEWe
xsHcePyV5cNS05xMFIE6GbPPQFdYqPY13qPc2navXfvyaXu3fMMZfq4tNwPnF4L2DxO0un9GQ5jh
4CVsY41/veIC2Ol/b2HF4yhrCZVSOwGUJUf3KxzjmNNIcsyI8Qyd+SHn7X3LimWopydhiupsHFql
7CucDIHCeaKdYk3XwFVStrvbr3ytQ11a812rwa7KknlqULwrwdOoLtDirhq7H7evvtJgzmJJDQgr
KlBwTkcWm3XUkwR+2QS6vhLy+Z2NweHXczf5jleoDaT0yjhfisCpUzkOKzhKqk3/UBK4LT3S/tJu
e2pzvtFma/e4tOW7NoNzqxMGwBRRAiDzZ2bp6bWtKwO2KMl2NEmMjSXfimSRLDXh+M6iXo3QrIg5
LhyucJvuFJTjgUoJ8HAy1+knTzpeVAmYpSBMiXeDUvrl9rtb6RnOYi1eEqD2tAu9pAXqEQIf4Vv1
cOh0++LXFWjEWUyTVpzbhRqRymoJt/KFmrtQm+q36YlgcHFLrDalth5BLPhz+4aX/nxlc7cMv6sS
CDZGijNH6rj1kXB9NDysR82ENBu9YuUOSwG51WmcLYJmd4ZuMxQoYGK3usOKcSPjbaXTLUXkjmom
T9doMUBnv3ZgXsJ/+NC38St1+w0d3cpLWQrHuWSA1zBHnIdu7A8DBWDJSk+8LoK2xPkvoI9qn8jx
g4At+663whfzQwIjiKSaQpPrWI9EjodKgcKkzI0pdKULL2P3UONIUwjVwQOHpa6djW9ced/ue/LF
HGBnah7aHnIa1/0yqTkAfnlX54f7Lr5YDQFbAJisAzF5kYKuOfFvtIn34Dv3G6NvxQJE+GJsuxbo
YXmKG4w0tYAVcORzC/4dXO1k2PXITH4WDIZvVDT7szHUKizbwsCSwFRHyHfnEEIrM7zvty5mgsoC
tMKs8Y5A5QzLsmZ+nExPQGdsJVGujcvFkqmAv21GkrVzHhp8QXFULwKbFW+tuVWbWxk2S2G57lMp
eZtC+m8nmd8T3gMWaz1VldgDZf1xquAAncrpFTCe37fbbO3DsJSVw5rZkHbGLUdKxD7t2l1d0X3S
8F8SB2WAx8rPIJJEVZq+jZXhbbyqq1MQ+afXAMzDW0WAAjPnGX5GrBDfnDL2pA/0qxNB1QsH+e0f
uHanRaeQZkxYCzn8qXJL8XswGAQJQPLUhu+hLAwAScnJxrx6GbD/fBgIWb69AafQoC268uwlHU5R
CDLKA2BU3HvmCVz+sjJ6t1boBqmSoWjjs9naP/HpeeymEhBNCQ3m7aZae/7FmjR24J4uIek8OYI8
wfb5zLr67falV97CUvks9IC0vN6Fp5cYOB1xol7OTzIGe02XZGOFuPb4l1H7rn1MN2PUswwHj9+9
qsYNy7TYeLNrj3+55btLF+3EawBU3ZMbz2czfYXga0cb2K3k1mHW1ZGPl7uYp0HzE4VTaOdkMe8R
gnaQM+hZ1h9SnoPcpsO0tH5X6V3LTtxtMWkDK+EprKadU8bGF4vUXya7PCCPEbA7+JDve+WLgWcb
YCQZrmOfZCPmI4dZpJk6GxIwOodJ2268matTMn7JYkoeGtNErOMsTgPPXt2OI/NnfFEu3+i3K5df
CkCJwnMLD+mILk+9ryOv2pcmFxfLipnq37cbau0ei3E9chRC5MjdU0xKDZHOJHvUtmDEtyTqWhtv
Y+0mi7ENZpaHOL3cPZHGeIZp/UtiVKe00Rtjb+3yl4HzboBAaU7GGQ6gUzGyj+B2foIJEtSNYXdf
E11u++7ymerUyACAOMWu6Y8FzEoC/9cN77v6YnSD29p2GkTwkwJ9/UKWVlPAh3Hj2S8tfOWrsFRL
N2ocSI2p6YQCodCAuIhv8MoeRgC5LHd/+xeszE/2YjyLVoDegZF1Ern4XZcoFGmHEJ87uQxYOdyz
BiZkqeV13bhM6sRGyEGrPxFWl77hbm0R11ppMY7buUog1bfoiQCGBILMd7ubAaSV7MPERySWpc3r
7aZaudFSwNtBjpqASuGclLLqr3M+dSdRVwgx91T8q5pJh91vLje23Ws3WwxtY+qQJFAX7qkzgIyR
oGUBh4WF7zzj4OLT7R90XRlGyFLPK1Okv5iM8JM1Opnly1HzX3PFRQcmRxzveEZFYNaa7NXcdyHt
yfjKXGxn4MtPUB29/RQr369lKnGMQHhlTx1SUuv+iCOY/VTwUJMkAp/4IAsPX5dI0LvWyQDaLKYb
0CRF6bEJyuuZn0zDBfwU0bhu9YBh+4iq/R7pb750t9SfKz+OLm5nuW2FUtnITyNs7kdD25jbQGs4
xbaH0xaMbt8AOBwfT2ZxpNHV/a/bjXp9cY5Xu5j3ms6QbmMY9ASgtIHj10npCFQglL1ID6Ksh4oO
sDACRsraFFPYpTP7DOJKsTF1/V8Vd2XuoouZMaVuK9FX7NNUj/ObhXgWMwKAltrhlAM4dLaLTB9h
AKHDGVJvQFzdBmTOC1DR8omUAAXZUx9SyqevUwuA6O1mufz6a0+1WCtVbcrbnCTshHTqj2Ks5qCT
/egbqCfcvsHl5127wWI61eDZuKBn2iftlqoAXLC399ZgVVumyf9Lb6/dYLE2KpmVTmAEOCew+0Ps
vnZ1ol9q8NlHYJkp0tkL1/XnuTrkbQEDNby3BCkcZaS7TwByAnj3xqDasdmzBBWuoMURR1Ubjbvy
KVmGrzcIkGANyNCnTMInZiDqhx/LfHou3S93Ne4ygH0CQ2aYkKyArV/8qUKuck7ijfd2vRiBeWEx
3/LeNFML8NqTnKcSa03bAZp6hJNW6zYFtM8pwPqzvdBoR7aD1A3YJaNgh1RXg1/OCmG/Lqe/b//O
q70UBvpFJ7KnDB8aAwplSKfeMqQhNOAdsY1P8dW3hIsvOpA9ae7UJpwVFHiMfLB87f6I2cNgbB1y
rT394nuMclQ3yrwF5ydmJzMGanGqZShSsdELVn7AshfMRpIhBhZOh7lI7cBrhuYRWX7gaFdVeyjM
9q7ubDnLHoHJEQw3uIvOLv2qDRm0FcZNmx6o8eeu17z88Omm1UmbyjnSCWy3SHH45cXsq5Rbgoq1
hrr8/d3SV+Bgd4hjyzvjf/wqSQJj+FugtFnNGz/g/03+z2SEJrp0gXd3AA+MzWY2yYjDzv4CtVnz
AWQR0C4Tix4hR6nPXIMJPds8BjCqSVGYMli6SyFDDJG3YRyU4bKDanJ2SJyMP+QCtQmDtGngUoJs
sAHmSH+WMahnZUyOOPqH76TBpDcrow1TuxmfphEo0aKPvS8wg1lAsLfJfdYKwEv/++smObXwrs6I
KUyyGY5O9S1LqdrRydjd7gArL2ipja8p0PPqcjDVJ/kXMYzPOQ6+5i5G9kZpb1Wxri4kLWcpjDeM
OMvmpIT/xHuSlkb6yORn5hPpn6f0PsWU8/9FwLt+UEjX423PrajOsNjoFKJYxtj6fLuVrn/y8AuW
H+2GAdHAEFxLudMcFW2zMLN7nNi0HZuOxZQNL2JK1ae8HWHbLWBmndum/gB+R/1naup4D9wQPo44
eQfr1YC01lc20hRaIwGvkPTxUcfEqfeNjSjupHOQ1HP7wS+j4NroWCyB7DjrAFrTKPxT72/lDEmI
g8HdyNnpvusv2oW2VezNgxij2KbNoYD6ZGcCu3yk1BAba/O1n7D4EgEXOo8M9USw5I190l3C5tL4
K6LW+/D2b1jpnUuHUTalOis5boAzq/44QW78FCv705CjktHgHOhQIjzonkoDZqvFhwl6rHyIZ3yY
sJVO7J84jQNtest/svJDlq4iHDIDvC06GdUKgHZrSnyPgrHuRbn4nsRbg/nq8hJDYbFKGdBS7oBC
8Rmv3A2Em0WdZFucmJWXvXSJCFNLF1Vi4E+AfCEDMulBb83fbr/oyxNeGQz/34K+myJm5jkEDGcZ
dW5nfzerfPheutr4RKHNavbIKslLpCuVzS+TTnCs377p9QmWe4sRUmiFScCGf63WTZDPNA4xjRzA
XnlKs/Tl9j2uvxLuLYbIzCxM2GY6RQrvCzynocK+aivh/for4d5isYZpSbXC4uyMjEsrSNx6Bzxh
upMEUrbbj792h8WgwDkRobWq+bnzhrCf6hPPphBE3g2z3crll4JRBrW4UbZ2GcUdRZwj0sjmcsf6
u67uLI1Aed1NFsL3MHvAc6CT3zkBRFK93tMyztIDlFGsY4cOx5PUGc+xcL7mWX8yky2n6/W+iXPU
/64uTFqNhZNDl2g5r335JQZvfAAwuoAI4fbzX++YCE357w3AbCqyciBTRHUPaSVyrOgACMHti19/
r87SoaNdL3EYEpLPCQd6mbmftWOmGMD5hgpgrXUu9303XQy1mGFiQesYcoA+4qPTC6QE/M2rjVG7
dv1Lo727PpdARCMccY6Q8yKQrkbz15k/l0a50fgrnwNzMfOkLS9KHGNgE1QOSC4ZnQejdWHTMfMn
QMdfRVFsSI3WXsRi+lFTAniMUeGUXhZmwDLnQIkukYm8ZeBc60aLKQgw1kZSxMZEfRH7RfYBAIk7
+9Bi6rEsAMJaim1ubDEraL35VBPMEKl1H80S+ST/fcmoUaYSOkhAPjFRvBUjSYK65tNxzLt6f884
4N5iFDMJWqOcLs3P2idk+v6oZf4D2XAbl7/ejbi3GMOlTmYFKdcUdZ3rHWdNq7A3cstPknY8w08F
dD5TP2//lOtDgnuXv78bEsj6LCjSc+fIK59JbMJN9uCCMa3yLXrE9a7KvcWYRppyi8Txy4xnV36R
VEGHUlUBA83t51+7/GJIi6RsuCQwPFqdE7SAWHUM/sZ5i+SwcvmlOUF0w+CIdgAzDBgMZAuxEjsM
mOYSB1jl27/g+lDjS2Vn2vRePNukjBR2vEiJkCD+3HflxbudPAs6dmTFRvHQoNTaUaTpGltz9dpj
L95rDjqTg6SSMkIoA7IRPhlbRezra0YYGv/bI7OU5ciHTLE2MbtLkNnT6A2XyMYBlO4ppKKwAijz
j7ebaO39LmZs4RRxWmd5E8XpSFBMgrcB8d9GCMnERuVtxZLLXeu/v4egzkNYBfOPRmDRnhdO4qdp
K/wSQKdX5XXsiMQFGZUxdPzxmNBzpbna93XchzGPYbYV5bDXrskRrhzX7omDvRLi5ACoLpEkNfLX
kvIrZgYLGdUIXcHKKA7bIffebrfQynte6qZ7IZGFYg9NJJETsm9qmuwgoOyC+66+mOoQzZCiX7Im
AoMucOvmO6roX29feuXVLgXA2nOHxJSUnVmR7G2r2zez/m0jIe++yy/6Pyy2NaLhIFin1dBhQoPD
p5I0nNutT/DKzLyU87NcTXAcAuCQwHWNABss033kGSLrJ9lo/JUWWqLKoamqOgTmymgy6S+jhmOo
tZgRKoi/d7cb6fqBlMWXsn5kzzcA1Nn4lKHuGchSIokPSKQ9jII58tw8pFEYOt95ukjPMZkIop5S
567VJF9ys0VnlEMz9lMEglguEDJmf2mrOpjEt9s/buUFLSXSQFwArlx3TTSMKHQShCaFTOGQe6wb
d+/U2f6+2yzmD242g0o62EcyZA45uS+yGJmmD2lVb3yAVrrBUhDdzVB34mASe1nR+qp8wopbpluf
/7XpY7HcY57RtXkGa0SKYvoEwIgU7cYIXPlQLFXPrmYjMs+zCu/X4sjnAIAPCsha+obB5yO4BUgU
88T4MnTZvKEeWvk1SyV0A1NH6irPO0viiA8mF8mOZHpL5HiZ9P6tlvClCJr2ojesVoqzN8Jtb9FQ
sFfgohFsggz2eQvHt/YbFqsCgXAWc6YwwswNUshhLgRnubU29uZrF1/MilQhiRdx5DZmko+24f2Z
Dff37WGw1jiXO75bqHoENM4cufJRwagBJBE/Yl9rBuBeI8FJtB8Lfh83hS952l5apPhezzVq58Oj
pDgMNLZ0N2vNsxjLuamp7cm6gmsVWTWtsoQPKFF4u4VWxvESo903jZEgzgYGb8vmMOpA8PDIq7Kd
/MLI/96+x8qctyRmtx62VqCJijPBtopmTYi4Ux/xjH68lW+xcoelKJZnZVl1tUGihIOGIWnQpdYZ
p6y+I3/e/g1X1Rkoo13mk3c9KUGxZWbjiLgzNcDh2NoFJiVtBuUEUiLLCbKdzV/IOfwpui34w8qr
WWKCoevhA5GiiDx0XBeZinWHwDjVIsZBF+N973+pmU2S/JIh75RRNhW7skHiSrxLnA+3G22l57LF
wDYIkqpanqtosLIHaUkYJMmv+y59ueW799F7mLRxDgq+IAVfxPk8lRtVkrVnXizuU5R+CwlPf0SQ
/eWOT0386fYTr/XRxTAe9WBm2PLzszXwz4UCchcBnj4ib1G10mqr2rb2+IsaDEMQX1ohDygyRB7w
FMEomjpb++a1iy++y7Y3lo6BcMGohWccycaISpTl7nbzrAywpQi2YtTNewNlNqz9ghlRjHYGAHtp
PpQ9fcLKL+ytdl/H/L71i70Yz0Od2dJocKJe148u4F8x/Ztt8spXRu4Ss+4JBzBF5PNFMEb7ueEE
Dq18Q9/5MV6C1o2aKW1WbhExiiYpc89HGNzg334PK910yVq3J4GorBY7IBLvmgJBZuQvaz+TbquD
rl1/MXAl4luswlQVFCtPFWj3SHDI3Bezv2/KWQphp8nmiHRsqwhJCSmCuZzfjG7lcaw9+mIEF4zR
2bQlPsQSscyStf0uscB2c/vU3afQI9x+A9e1lhZfSmCLNB1laSLNsC0bbBSKftB+qhH6Z6duedBI
MIWTetKRUVnWHv959sxIIWcw5kwZ3n6GlZFuL0Z631cV7TAkz51RvEhr2quqe7vr0kttbJ4Mlso4
jj8JVGBAi+nAiKtyo/euLO+XWFu7H0Yv1eAuTCnk80YWVPb8IR2/8emVpSjwQSaycaerLQTCwGKi
tUEMz/NhkueBFoPvJU11quvEPd7RSLj6ov2HAYhp8L2Lc+WkGIeAWz4zzy42FMPXd9igFyzK3bbb
DU48SOdE1fibzPbouyX7kNPihYCY7mvZnESnHxEh/Ru1lS1owtXVOO66mHNRocoNb0zLs2BRjqhn
3iKSij5b83ikUEzdbrmrcy9ucrn5u4XBxJOuyDsmQdOmyfMoAaJFrrdRPSVuu8WzXrvHZYJ4d4+4
bog2+dgibvTTKJCLXPleU9z5Ay43fXdxoNAQWk2NOhqteD7UFiitcWqXj4pDd327jVb67lJxm5VV
P8DpgAiZxn1sY37yHLqx2bX+f2Tyz4YUL2CxgKLKLgBCKbxzCTGOAa90QZ+pABLHH4q8/+BUsQpq
OfMAYJDqENu5pihPdQok0xjaSJ4n2leFgkAv7axvrtnQ/nGaaxSyelOp5miZvHjR2F6ZwWTJ4jeS
VCrl86pqnqgFZVhFTIaCR6EUlnA5ogsy1mnkhLhp1LLECeYG0XqTMONgFMhG5UhcH4G8sOzntuDT
vpxl+8EUvcTEa6aPOWucMyVZHUjECuWNYh+LTKRB0VsjEkYZNOialk9dSslbpyBFMWeQy4TNEHRp
a528ySS1H1vo1oFwtRCnSQr+qjPIiYlX/vDSWPxkbVWATYnUTpOa5mHmBvltj7nxZRxq+oMD+L9P
jczWe4MZyQ5Jq+4LsRSrnkqWjYjwrMf+AwTR5Mk0qmpfgpxHgq4zsFfMUjlZQC67+QOLTccN4or1
/Q5KI/4pjQ0Cxr9BUn/2YuuxQaE5rFq3BUEIxnA/43lGI2gK6kuNje4qVVVPLJHqZXY8+8wQhvMs
Jmt4FHQodmICnkbXE3scRtf7iHBQfmodTFhdhnR30cfsDSYqZweWbRYhmYEeJkQcfEeSQlHgRJW6
fp2hDi1Zk5/SvGr3QoryVzFoc9d7CO10AMA8EahDDwMwlAdntpIjTAbeT9c2GjhwWbzLCWJ4duNk
IydrAGSeApn5hYmu+opdPlR5phrAFBwRghnBiQOKnNGBVWThRBr/qiA4/0k/uBxyRN+YKQC0/JKY
DP8JTxEPOnnHsirR+UC12tt5axxAltbgMQHOAheEOFjtPO9sNuQn0gmyyxo9PSjQG6Oax8nTUHry
CHyuB/R9bYdmRYEKw8Zbf4b2O0awtzV+jNXs7rXggHGNFnX2KmUNuDlg+YSIQkqirLDxORsAU0/j
EjQKbvLdgErGHuXqOHBYg/xwNcw77TJtIei2FyFYQE5g9Bl5NhqYNCpDIT3ZTMZvLTLGkcibqIcR
8fTnmgpykmmlVaAIEInJTPngY7fb7TnMDnuGE5VvLYK6w7qhbVS3jkIKVeX98bKsfkINUyc4QgDa
248r3ZIwH9uuD8a6ql2/rLISwMU5zmufjXa+tyaXgavF5y8ztaydqEz7dUDC3BNCOxFSzycsCLHd
1mcPGi8DH4mi25VpYp7ayioQXg2kfw2MycGqk+qVTzkCurFNCGDYyvbaGOQrAjNyhDrB05gn8UuM
QQgqm+uEPMtINKNYjSjp+C9HKQ2FoMFwQpbAvJ1j0/TEeuEgv3JGlvLY9H7RyTIE7BRa0UKPH1o+
ufGJ0N79k1I7NrF3gKMOYd8uPSQmcmo8b4pDhD+7NsKXLSICAMhMIHtY84tAdhi6yMZFim5a7tIM
mcDQ+fX7y9DyhkB5CCjgtLZrH0yyn5MEkX0cxvTUUFsBK8Yb1Imr5I9ANus3aXrzWzLL6ljYtf4z
8tZ85G5u/SxaowfVqyoDniPyJ+mL+TmHji2YaFMDW028x1Qm8hB7brufxdygQpIw2gSgkHWP0BYT
X7PWOsJNj+SvLBfOnjS1mft0RKatb1d189Nyy5SfDPyj8F1vhFgklgP2mam2sscOCKkqNGaYzH3I
ZDs7og4OKzdWRSvf3X80bf1EKsPpm4jrTvtm6Y5hbnqIlS7y5J59IXGXSl6lHFsmXdVEWRXvoRqK
ameKwJLf3/XlXep4HRo7cLDgdLXrBYVUmR3sAUab2xe/uj/Bsy9WDozCaIsgtjpyzbcU/WoSLOzG
NMyMreX1ysJhqd6lIOsrJ4+byDGq753nPXrM3SgCr7zbpZMh9gqw9eUkzqxFKDLCLzpojzlewyY6
aKV5lnYGnCCJbixLgRLeeLAb8XMASi4os/6XyNUWIWSlhZbOFmR9Yi8u+jaydP3BtZF2PY0bLbSy
fF66GWxEKRmVXTSRGoLpUSH+VoZYOjtb/teVR1+6GLpCGsZcI+h2rItflvXXzvjr7Y658m6X9gV7
MEuzHewmKlnqV70MEhMoRGPrPHjlxS6NerFZWC6+LOiVOf2YtfMRVbC9aKcftI43lrVrbbMYWirR
Rq9t0URG95VdMBI/b7fM2nUvf3+/2J/grkOcUhPVzfxx9EYUWuKX25dea5XFOnzQqOsTsFsjBYig
5T7kSXHy8qdaT7vbN1h7q9Z/n72rMpDaM7QJlsnSfSucw8juqeIAfrfYXKu+TmCxx6U962/ZvFpb
tLu1Nllsqyt8o9rYkCrSzmtcuXvg7sOqEwcGufrtRll5oUtxNz7whpFp0kQ9Nu0+Qi8tv5fZRi/k
/z9lv7K5WgqvVd/ouEco/akTg7EHlir+POaVewRBUe41ibNdW1vjjrGkIsHMZPJRVkPhQ3CcIbAd
4Y+IlffKMXIb0X0w4L1C/agizwOPnW9mpvIfFHWzxwwhPW9znRR+EuOgox7G5LHAqcNTOvbVDmDJ
+UBbNZ9RyaGPqdPOsU+hV7T8GUAcsCr7gfyZKgM0U2n8LVI9/YQ9uQ67rEnz0BxdXYGeZdsJFtmw
z5qo2AEIjRCayzrL7R3sd/PyNKelPnUNtfKgnsn4lCSWdIPRUzVeGzdFgDSQeVfOjjp4I0327mzb
L4PVwa7RIeAB1y6hE7fpAKgmlOIhgknHXQxjUZubRghmd3vouYGgEjk7P2eajw+TGJG5yRFoSIZ5
aHwSj9CBGzxB4hrX2SMO4eZvCqyVAPqTmvv1UBTHZADr/oCjdvod6XmIJsM51LjP0wZbEC+Vpi/q
vAUsNBZPyZR6BzkR+TLDzhoSt8sAiHFk8thirCLzvSn4owMNx3etXOTed7lzlAlTYQx8zs/ZTYZf
zJrJniQOCZp5zN8mrDhDMsdeCE4QPWNbTX8RasjI8zT4p3yswkbFHIw8Wdr7PGly7GM7jbQ84swI
yjNEHOROPQXJVP1JsQf+MYHQf4ZEy34puFkfWeLZgWlY6TfJIXOylOF8BhVRv9pjm3Zhjl8UsiLF
utoZIAjHX/0S6S+RLHp2yHCw9MrAZMJCJ62PbjmCz6iJ4Xph0djJDxgpvcv31/3aWG3i+knNEfJh
DGAJ2EKCFYIwHB+AOMT/IcvwSaSVOPakck71JLCnGAUTWOMLRSM8piQRjxn2i0NmFFVQV44ud06c
AYKq3KyM8OFUZ44wuY/jGPe7mWTzPpOqQd6q1anOrzy7/WYRO0bBoFPeFwdDavAtDN7POPbgz46n
8LkFhuq7nE3vbwdm7a+pKZ1nlAFlgSMoq/7Em3J8I4VZ0wBkuDnfo4LKkdHo2Njw9Kr2oU1un1Ad
ac89u/SAmZUgiFLvQ19xE4l+CMcdQGzc55lDdkylSvmOopNvVdrYt+VUH81BNGFpy/xMCxsS2IqP
BvavNDsrF1Irm6h0XyoFfS92aSGWIgy1iUYdHafrHgaM6x0nY4NdFRsPTMxyV3gNeK6KXzYZIPqW
U4cNOeC7D6UFtC91TH1Qo8qPqslgyGaq83wz675auY3jEhRuSThMFaJ3zHYcPkrwkpEbN3cfL9uK
D5ipZihQyBQ2naTQBINwjJ7rZUibyrsS0EshX7ij2QAqP58OLknNKkhitwF32NL7UcztY0na/IQd
ofuWYO+/Bytx/B3bmHKwkwHDRHMD1x27/AJ0qD8lrsO+5+Vgh0Mlh8cCpKcdHLlQpxpdDDXR2Ai8
8mKkzcfCnRBMlVHatr5lIM/AIBz5Cj1Mezh5nWB/s3HqatvFOWvyOYDaxfjY9G7uBNhIuwfgpeYf
lqnzoy7Q8oLm9ldV6OJnDLfYLseEd8g8c37NEiE+m7MjgSVCIEKZeKxGscHOH9L/cXZmy3HyWhR+
IqpACAlugR7xHNsZbqg4/sM8SyB4+rM6V4mOaap866Sg0ay91/6WRfgjmbz5LqNL9ZA22RgWpseO
aizUOTbRvV3OkvvKTMcjZFewdiSzcTQhodzZKmFvrqGEv4yL+FkW6eLHmW0m/tJ1LEhikR150+a7
eTCbF2OJp7CXdp8HdeMm5wqr9b6ltnlbEOQf8RW4vVIDKeBW1fE+z+30pZrjBfVwjkItmrJLfza7
CUdDBjvMAlx+iYhtB340mO1tcoQ/Yh/AjevZtST8/QxQRvPOBDSaDvGp4dR7cBs2gfTFELnya7fs
9j3orfCwRj19j1I0H5fr+c4rWXGbe6aqQqo43U/U7hFpYSlq+Ux0y5TQG7OZyuc4NstnWULbaZm1
E6LWJnuhpigPDkvg2otKkltLmMljNWXZvqp7bzgMpKm+GoMl4JyByQfeP0Vcgpb9IUY6/ZfBMom4
HR0CWJ+QIyRo8X5pMAVIVRdBWcWoUB8gojQzYzygdzs/MzIUSlg2CcoRZ9kyK2Pi2+60nOQAUorP
qw6i66mSiHRO/DUfsZ5k+SWcX1O4oOTU6m5Qlzd+nVqmcIKKwbZuoK6ZFUuCBgXdX1tqTjtLwozT
TQx2mNiQfKviubixuEwPIm7Gpzar7DCBlftxUkyEJnwq/YQLsHBrMpzBRS8jgwKb4aNqed4xWtB9
XHlLUFwA4peIqrXvql4EYzaV5ylVdtDNPD5MHkEBToO1xfCWN2tgyQ9UDqpdQwxnh3+M/cyFogli
vB7jqndDh0tQR3CWugfGHLHawTT697Ssp6NIeucV+w+J4rq1F98asYrskeF4tgzV7ZLYbGGZo0AU
QTVUWj4UYlL7BuaKN4iyw8UvHgnoVEYnfmJ+0G+Di/jsMll9CHua9qmbBnKKswqerSaBKtbq59BD
CvMJ6ZMjrK7LA05LI0ZOR28wd+kDKNjsl0CcL2xw4dzxommPCDiO915pd8c8ju2gttP2oObBPY3i
kvqqHOMubQ0SxIUw7nAwtY5AkC8hG9Rw37lt/ACinvGlK0j3IjKrfJFK1KiSah/SskQkFWbPIbaG
7GDSerhs6/Imn/NlrzAkjxTYcUSF4zG0YmzrPc2Gm9Lr3O8AmvdZyFJV3ZRW7d2KEaA+iFPlXs2G
eIeTm+Njb88eCos494vRI7SG2Plr1zTVzwJBPx/m6cVu7ixvX6WF/cjAb3nkeQEXlonk/80w+9pz
t3QjMbAnpwBtrE1odmjcvrlJZmJ9sa3WeI/tpvwyKgAMTNjRqn2PlebOyxp+L0oLtFpqyZ8SHra/
uXTJGR+sdmYft6c0j+kTggXewVvm+YUOqOFmitD30ann76iBsGDd1sd7pKJqEIlbchsvgv2qY1Hc
OmO9vCQIxiZIrNXjl3xMsp/tWIvf2OZhswLte/kzz4b2ccwYSunQu+SJFSZU0lM1jrY/FAlChx4s
402sVm1p72gGioifAOmCwFHTwtGdkwFxL4vWd0jitneiLzxgHA15MxeU7GDIbrx0CpTkCQKszl8g
wUYocGJVWNlcnsEUl3BDKlMOIRxzp1DCcPcFJcENxnrTnoquGkAgc8YHJC1Sv25xBDtkhomgZ0le
LRNuzbWCl5JrN+7BS4Fnn4EbeaxHVd6Cd28fhtLGzpU39g0qgLqwAyzkLiMzMiRzKQ5cuM5DQeLi
JVElhXyU9eMuoZOz83pjDLE52z9HelF+dBz+CwqB4mOvGu9hEqYdFsSgCNerZt6h/bz3OM35F8St
1SUdI3YOI9ZNLoGW8BlOx5EcPfObmwlUzJWwWPA8Qk7uwKzTWIqUoPPg20LqJLkvMrPq/bJ3FXIr
sRW2mapDw3LokzPB3nJHEE6/zyRnd15vmqDPTdMOMEi5a2Ka3Depk90ZzMj2Sy75u5FBNIFQtmI+
Fgd6b/ZGSIHx9yH2zR84Dpx3I67l/w3mDAVEnLbEpyoRJxB7TOjdO9TVxm2vbhMc9R5LBQVp3RnF
42B44N2mOFVhjRftDqT4g81tdiBx7R5sOnePCFfQZ5L3RlAWzrLLaSsPc4+kkuoqAnqEY+DYbqXt
f7JV9CErUzPopGRPM1wmIJhI7MwJaePlG5LklXu2Xg9L4NPrJDFpgW8G2Xb+htygj8F0/b669nDt
RmxPljmkpg3dYgwv0OZc9+/jFphq5batl0UOCADPhsKzBcYhlv7A5r6bhFIUwfUfv3LZ1gsjm4aY
II57XTQ7xtlN03uutqrN1x6tpZG7vjVp3BuIA3t32PZxA9mIha09+NJYf0V8lmWAjMqAGJKZxlku
zktbZRvBpJUAoXnp478enXUdUgtwqDgXBj3Dke1rEZc3yBWUvjfbz12cb3zCypgxL5/213tc2JOh
lhAyMARpQigJApvd5c3+ep+uDRotbIX4rIe7IRQcGU6aE+n3ufG9adxgMZPd9Tes/XwtbjU3IwyW
0wvspMb90UZtiij6+8kct6oV/0RjPojSmFr4ShqsMPoReQoR+9UOF6giSMPqhX3nAVBeOK7OWwEh
tPhHL9Jmb2wOHldQCUXlcM5F6xe4IDkGlqPyU7XHFtcLIzOjnFyXJ33kOlimewkPOVC3yOIXW/Lm
j0ctdqN/R5MY3Kl2O0TMYg7TwMZOznXWH8F0lqE5ceXzDMGcz/Q812skq6qweTtB95CP7W4e78u6
CYrqx+cerk3sSgozn02E57v4S02RJXYGQB4/VW+BftDmtjm4xmwZ7BJCF6GRfWUUsCRjixX28aKE
/P2/fdCkfW6UDejggyt3Bg7pA2pGrjfLn+Tc/49RrlMPajPGGR3xxlPeDwihINgNNKsqoGlLrdH5
4fYle128GE49ZdlXd4uoM9wYy/kEn0KW7WIKdURJyIAz7WS8qwpJ/NTGvRfseumnw7QFMPl44eE6
QAFcb1MVpbRhbgvkTRFkWBxm6CsY+VT2knvaZO0IaZHod61zDKPvm6SwGr814BDbZYbaaOyVb9AZ
ClVCAMuTjXNeGjNoplPN4fbBbVxBNs4iay/QJmtsOmRolU3O3Ep8t3gvvYdk7qBx3WijlYGo17WW
OXcTmSkKAj5CGbldHrOu2tgeP173uatNUJ6hUnOZJTnn6dPQyGDy7sEL3Fha1n64Nj/HYbC5MbEF
i9f4iIL+R4pI1/UZtPZobXJW1ZJYiUQkLZncr0AdwHi8Cj/3aG2ztaXNJ9UKcsa9GdZjHEG1fouU
vdbc2jY7dODPcJPgTignHyQa4IYxavKNRlkbiNoWO9oiwS0fAwURfK/kYYtQRTZ+qeOtDl37+dps
heNSNihYx50RKvArhjFufR/Yz+vtvrLn6RWOtpdAURNLesaxPkeSAgCzpRqfPUbPjVP/7otNt+iV
waNX4iaITszUtWC0Gf+ExiOIq63D90oPcO2EvPAM8ULPIWfTisUeKaPq6OF6dG+NuIVW4IPmG4va
Sk/oNbnLMheeAZLlmbiuF6A2cAxsK/3GDW9/vTfWXnD5+1/n2Wxy6qolHTkjXxoo95ktd6rZ2v/W
mkmbvTJpuWxZT85DG/QM2rT6W94xv2vY55ZkvaIU1bLcRchuhlS49sD5LHZ17Oxxtn3pkQP5ZB9o
k7mBvwXiVJjMiVsFwluAnXv3lnhjMq9NB20yI5a75B0c2s5m/Tp3CGgd63zvkMZHBmnjA9a6QZvO
ojQU8KUegbefjRxpEsK5Zd/LX7igfu4j9MpSinBF53qoO4sFzk/Js5cn92n5G/7yQcfp1v64Mlb1
YtLBruXYo4T81BoFzsZ0tM+el3Xn1ObdS1FX5DGtYPTlz7zI9tACTTsjT5Fvg+dCiv/uQRpWFPAb
W3JzurH6xjqBjkqhRXSHoL+ksnxMBgrp21iioCDlHcKSogtNKJcC2cr2pgSao/Tl1A43YOA0d/lo
FYHbOM4Twthsx6dxDkoi0lcccCTimah4n/yuSMWJqqIICUwhHd+aiDxDIzuihZr6LHnqyiPSj4jH
yooenSYVr4zE8cY1aWV86TWyVurCotDKCRI5BYSTxV7WAsWx07cGosR+7Ddk9Wt9cxl7f60jlg1e
Gdyr26jvjx2is3mT+pCRbozglZVcNwdCrI+MMD5rI6fFj7brvWrY544BTFuj7EUpFyFs4BqSJ9dx
/GULy7HWItr5QmRZETOUFERp8QOkkpAiUyro108t27opUFdNaSJhURLFFAiaDHxj/sycLabr2k/X
1qRxWTzk1MvlLMbIUKD5ytcUONHrP32Fec2ZthwBFzpnmbu4p8wuYMCeo5h+z+BJCl4woKhOIdrI
qzwEjgsXJ5vAjftuV1kjSB3DIO6kJ7x9m86opHUAT77+m1Y+WK+h7Wxo7rt8Ms9LsvwoAWYGZ9s8
GMgRbwzgtRdodwcChbfdUCzBBmG7IfvSLU3YDv9d//Urs0MvloVnR5w0l+NaxetjZ9s/naH9/blH
a9MaXJmek2wgcHwagzh9sORWi6z96EtL/bVgwOpAUGNEi8Smmn1wP2FEq7yN/lzZ8RxtUsvRHeB3
fDk28eYVYv8Xe6CH3AUkLQfk4HrTrHWpNr9lb7KaQg50loT6Q36LKghfFVu4/5VlWzeQiUsGNS5M
qs9z91YudNeSX3F/8WhnOyPb6Ny1VtKmeQ5leOpCSXR2+Zfe/VEMHojBfeBk8nS9idY+QpvpsV1d
KmIISBxd0f10TEaPWW2acQjzdsRa8kJayPVw9Xb9dSs9opfRiqUdXCFy82xTFpmFA4tmdWTF9+tP
XxmwetWsZUCx71YlLkUULHPnh0U3Hrz2sy+t99dMoBCTg1s2WOdZOXyPjEvkDOoh7Y0tYNbaC/RJ
bMAMNasa85y543HJ5MXa273PLGt/vWVWulkvm3XypSEoYgP+cWxuR5ym/M6yvzQDLnN2/sYZ+dxR
hmqzuhas8NIUc0KAi7JL2/KW5/ywzL3tp55xZgDzXP+gtQbTpvYs87EuHGM5w/AUVtWmE+89w+M7
p6zo4XOvIP92epo3pFhikURNOZ0NTr+WY/wjY5+rBOR6hWblTVblpMl0Lsb2jMBbiMqzFwiRN9a+
P8r0DwKbeo0mssiNebGdOkuKwplkMEY423X2LhcCFR4TxIGNv5Qq/8kHZUW4FbcvcGubgRXqkwPq
77IKNeFMhi14a22Qjg3iDBDXH1VTex641UASBhmq226NKpmhvzRSZCsqQ9wXNjW/1i5JX5fFWf5L
MtnsbRQJP44gPJ4dCzolmDqN4cQJBHcLjBDer3fYyiDXFfT9VEJXGtvd2e3n0k8rcVvk7oPjiX0+
jb+5nW6853Ii+KBldRG9IDZPITLpzjAD/B5XkPaM/SlV5UNVeQFr1beJ8o1eXFnRdFE9xJAQ3rRx
jyI3EqIgKvGtcgt6v/Zs7cBjTarDouD0Z2+BXY2Eq5SwFva505SuqZ8rWoEOYvdnlPft7Hj4ocpp
b2bgJV7v65UkFtdrhGOs8zFxzOFMepQeWvJQD+7RievTWKG8aaifwa4MPbsJ7KU7KhiyjDBfvf7u
tXGmNRxqfOC31vfirIzHDLJjKJFvOzhD5Eg0LmIKP/eWy9v/2nPGLpFygDoJlCnZhnk1yICn5NzF
9Y+iYPlOyi3Iytr3aJuP05J0NJN+PDdV/4PM5NnOUbAkEjX61TD/ptBXb2xDK6u27uXDW750ajC7
c58XXpAWphWM9sz9cdzagNbecBnsf7WaZXZZZUq0Wg1t0/3A6+khYVBlJGSsN/a4lXmjVxCjGFKk
Yva6s8f7N6cy9lwaW3jLS5N/tLRoe04igMfLDfz8uYBu3Hgmi7kzut+5WX2mBwjT68/LTCjhuBQw
K9orhMpQmmh2qEVswYjemJoffgNecfn7X11QLpAkmTOhZ88BA9esfAXBDRue7frp+sz4sI/xgsvf
/3oBMu/pUDdA1aCIEOekrwuEaNa0tbJ8uLrj6doIYrW5WB0VgHLlpNknszXsUySqjmVJO6D9pGGH
0CBmpxLH4vfPfZB2mJlkapa1wAe1dDdB4b1cVKxqayFZ+yBtTDl9Ec8qRuzeKOvb2aRRgbKMWRWQ
JOa70YCKTcJ6Ofzcp2gXlqxLjDI2wXmnpfJQdJnc5Ty7sfLkU3EAdI92YQF4UZYex9fEcXkAvenG
HHpUCH+SLKJvuEpMlmoJ9C92Y+5Kz91DaXr8VNPoBWzIvk0WzLSQgRdACvA5kPMXz/lUCJwwfcN1
IeDEHr5g1i3ljoDdn9djuBQbxNeVOa3XsHGxiLYqwcDrqkNJnqT3HyKkQ77149cer83o2YVVpuPh
x5P8hEj+I0O1+MxQKlw9f67ttUmtLNEzCrlG1JvywBh7nRFKgoHpsHEkuDzn/9ZttL42g5t0Briv
MS1Ab1B3PHHUSbvpFntqZb0j2gSG2DiOZ7PlEU/L+2qxY7+b3KC6lIdeb52P4334+dqsnQ13GLwy
rSOmgL/gsDq6Q7R4CZoFm8RAbc8fXOZF4JEq1MqT5KVKe/e+LKW64byq7pkY8l1vwVfgc3uIjvyf
QTdT0IvSqJkbx2d2+ku15kM+8juzwOX4+mevjDod/d9XJfIO1uBEXRX7KGRQ81NWucCFf7v+/LV+
05aqhKUgMWMDjEzjEpl7n4oh5OZWp638er2Uj1+iDwCdUWCemQ+vvMBF/hSKT98gW4bMK6NaL2h3
ERhiSeLRSDhLkFnh1G5tE2s/XjvcOgtLi77Dj2csrOj3rnjrp7dmK2G39vTL3/86IAChOlYFKBZR
zd5o/9IQVHZ0T4WzkdJcaxZttaoHiJ27OGYRSDhIFlVj60MEsbFLrP12baVyakTQU3JpmanyZXxj
AMAs3Z+dM24sVSujUjehwmSGBN3OcQxgVVBQO7Cau6TaGjIf3iUI0ytA0dSuZ3cziawGxQe0fQPt
CEWHHlT+JgOsPZZiY0taOdboumMTYnejR7lO5EHnj+J51Hg+OygLGYHhoNnPwdwKg681mDaNuz7r
zAkLUuSgkrWbgDSBO1JI5bJlMboynnQhsluUuepSfIlZp/Ac+5JmGwvQSmfoAuR2LpMUsT0WjW46
nLymQ3XAXM27pewgunUWcIgyp9hdX+1W+kOX9xZDjGCZ00CKidzUPmYFQCA15G9zi7xEyXOS+WPi
Fsd0Sb2H66/8+PscPSdkWnyy5rKyoqE8wgz2UNPk2PZvVSW/FO3GfPy4cxydrJo4S2aJFvrPXmQm
NPrxbb/UW0mQlaGlS5UlkcwEZ45HrSH8oWHHGPRw6mydlT8GqRGmm7e4hd0XE0KXEcfEEGXj9+ah
hWhhSkpUfRl+Qu+9vEf95pYYbO0kYWpnFYRAaEzhPReRDIUw/C1b3lpYc6ru1sxf7eGX6T7U2Vez
u1c4fw3OkwAE7/pg+AMp+eAMpsuay1qh4qSGxUhLRJD21SuzLL+Aft2v5+SIRIfPDHFSfXpAfv0/
5S5TmI7s2UyTU2Y5e9n3O6vjn+Kkoem1VYMKaaBspLOiOIMr8kzrxyJrThyShOufuzIudeXzaCpU
uxe1E6UW/IiFDQvi7uVzj77M8L+2z8ozhZPGHAmatg9ylfu83dKef7y7wSrt30dPQBKlXSWsqITD
Ru7Cmba/ccbCXzad0v6EGf5/GDi6+4tAxWHrYKmLcmqr27QfigPYyIDhiRi1wajpDea2N45gDiSN
3/VWczTg6nkPkBQ9WhNTISJhJeLbpE+DMkeZHrR8LhSC8/TbW2BRB75YBruI1PxSu5b5uiDO/MYs
A0XVUyOSb33nLRFRWfrdhhvQY4aCU+WLjkw3oDexPUSSxl1icQP103F221Ysf45zBuK0ql0Avz7X
g9p1xKuypYHrp4gMrwOJKYu8hP53/dEfB16JowumBeUIF8iqjcqmG9/jmhr7BLXvR2Xy4RcKe507
NZdOHcxZkz4At4UoIuJN8QO0rdNhGiSqVa7/ko8XT0fXnFsjHXIkjzH6hwZqALt4rQT74lr2Fsh2
7QXaUaw0pUvr3nUiqM+DpFVBXcNm23i6/vNXNi9d0C2cwYPubgblsDbs26FoKVgczew9NKMzvpS0
L5HWkiACfu512npkVHOZW1A3RXEp5B7c1NNQg1WmmHqA9uqOTt3G6dj78CoMEte/Uxw2yd7kAfMR
FdIGZisBFOTOKQsS9nU7ALA+ONBrUdT08mYEUMB0xnRrC1hZXXRafNznrFmc2IworHWCviVH0sDM
zZqbX2rYklGtvURryDJvOmMqeisq4q8SIre8fKRIpQ3k1/WOWhl1uj3TUnAU34NrEGHffs0MMmP/
8hazBZHI4Z+bOrqOHXX5dTnkRRvN6fyaJdN4XsY0D+C6bm28YWV70tXskOvYXaEoiQzbuSud9h0W
hP3Gs1d6wL203F/7U+x4nVlk1RR1Q/OrAnbOb2APiJp08m0y28fr3bD2AdrkL9IeDG6ejmD8JPfZ
3OwXVJJdf/TaDNFWZ0suxhTbcE+CudFeZii/ZfwmnVUgM0RRpixA4sy32VZzrQ0o8m9zLc0YN6md
g5ZZNzd2PT+Imr4lcbl10lnrDi14hCS/WYuktaM4mT2klE1Up6iq8XbuZZ8tl56K8HrDfXzFcHQV
VV3WKbipC4vqCl7ZI4lvBeiVnjfuMicB8EalP9jUvl1/2cpn6WIS7tKMmD3MwDg72cMzSJ47E3bE
pfoUD484OoZ9UkMLXSpu+i0Uk2SoDvX44o2nincbN/2VL9C9kCrGysGpAB5blru6uaVz85RKdrRi
e6M/VuaIXidgAsED+iL0kyz+yvhDM23Fg1c6Wi8LmM0GhCHakGhupn05G2+oaQZAZHJvBHh49tL+
YEax0c9rH6EdSZGuogOTKY1kttxSmI34lho2Lo9/YvsfHEb14gBgFEBIBmI3ShbSfemIch9su3Af
cuGqF3giOqEnl/530rZOmDGv9sUF7CmK0siQPGEgBpgGtUIueLKbYPq8b+yq3ZOCeLDVqxDz47I+
GpONcrSWuo/EmeYziDVTqETnHkD2BJcnGeRt1XAQiUa2hWheObywy5D7awmuIfQ1i9KZIjdDOBjT
r+geYDMrv7usnu5UGyO7JOrqcH0qrqxgurbYMmhfWeDRRq2XHMtJhASuGri2fe7pl4Hx17fMFWgM
dgYAiDFVj04HW6fEuy2q/vvnHq+t9m3RuSWzBNI+COi1bRUm47dKbCWM15pGW9xhQ1lNsNSbo6Qb
Ch80q3tb0V8wD6o2Nqs/ccGPhrC2206NOaVTmziRnPLikPU1ZqIHDNNXnOfnm3YequelrrIwERn4
0byOw9mwU9BhibFv2zIFd1kWr9fb8o/D+Qc/RveDqaSS0Pa3KpKGOz6Mc5UdUyOx4wA0iOSQe176
0nI+zk+2xbJ+3ydUOGEpBen93mi8kGS83Celm5tBClMne7ck9ngyYJjwLrwB3sstGGnfPZp6AtEC
VPrurv/wlUVG98TwiJJ2jBtm5NQSGA8Wkdzc4G6ujABd2gdI+OAwXFyjqZ5xkshQIgTx46eom8Th
2uQYR9ROTD2OQUCNeX6+wJFXpsnGT1+JFjl6cVCWCTHa6WhHXtvc4Ka1+LBtDdy5/FnERXtq5PC2
DOVzLQvgA+N+N8AETTag1qkFHr6W13253j0ryxnXZhFQ2u5cy9SOqrb55WQCSIgqJGJiQdd0b53D
tixqVrZk3ZfOw6nOGnrRR4brKL+qs4jX6bMxI2UDzcHnjq5cu6EQ2LmYqQB3IgYcKiCxcW/l5Y/r
LbUykPUyokTlRVLahRWJyi78NJ4eBMqS/c89XAs8EZKNIiYdbvTuuO9B1wWh6vqTVzpYL7HJyowW
pStsoDhAfxuaRD0aZdedoBi2w76txruWFWxjlVqZkbqvlJtM0zSAhw66vPTpRaMy3qlp40tWLg+6
br4Zgaq1LscVlsW+lE8cTMe6oL4Ly6O2n4HnboGe9jZ6ZO1TtM3LzBovxaSnEZZ5H05vOGtYZ4ts
TLuV2aAr6Msc1YeeUV4aqkHBfHuEswQA5OBiSr6x8K50vKNdTkQ9GlNuxLj8IEDnSnH0pHs2DMC8
QCcAu2zjoLf2JfqU650lT+TQRRXUhyZEHXF6l1vNoeqnjX145Q26cr7msXQnI0W6S1BYoCUIqcu9
s+BI0RgbnW39yTt8sL3q8m1CgdvnBvZ6oDoBeF9q91E0eXUsOoAJg1LG8UORQwwCRwyz+Vm3rvUl
8RJ2m5sDOm90mkCRhQRiwn+F54jhHRY6jWmwCFIdqbAsZOkkKUOlTGRs5sk7Qy0+3QANme5oVfFj
GzvypuU1D2tGhmNWLC40ZA74vZYJ1bLRSO7nlQB3IRffcC4ht5OQ0LnMlB/qbGFhSxHGr73Y29Wu
R08yFewRvLIG2smmvm/UxO9EjrTqhJK7oAX7sfRZT61jbngJ8m8xPfTs4v6cT94CaFYLpU67zM+o
Qk8OHHIk8FGm6QRWoQ0LGoDy/HSM8zvUZbgBsz0vkEtGAGM0bforhpQo6mdAU9mi5tfath6pyN7i
UUSgwrkHU5VDCKcF2GMwwLgSuU+MLA7HMcvOs5lngNZ1mNCeG3snAO5bIC+TfAgl1FyQoS02MJDd
EFBux+Bst/nTjLP42cREzcPaNvDJqcnFW2oguWMlNQjIBNDPsBoT62h2JduhSwlFs7vAd6U8D0eB
QjUK+uUDpJ9M7YyhGQugqIr6kxFbqq0mRQO6oZm7Eqc3Zz6S0YgjR8X9nhEn/9TeR3VUiGVVc2fG
Nfg8+RQUDfKPVr05QVZWQ6odE4wBmNq85U2kbMSbJhA7AwdAvAC+c+3GNF9Zr/SqABvM/Wxp4ybq
aXFwFMDvwjR+gkQY+6kx3oAotjXb1z5GW7Ja7sL2MrNlRGWnTilK2B+HObUh43GXr9d33ZU1S9do
e1TyyWuEjDpiwOY8YxVYyNnwfany+ZaYvPh5/T1/cv4frFu6dRN4ykMJ1w0bCiW7vcnhg3No+jZ9
9yrV0J3tIgdogakx7Xhd0keQFYvf+UDzr7nlcbKx06ycjHRlbV7XngM7STjTT+CYNt0MFmz2OUWL
o2tqXWZ4c5GhdnfJewQPqvdB4pRPqB1yBWub68348YignjY9UVidoUiCuWflvo8E5QDVK9zdNjaX
tea5vPSvWzabl4bBuQaVUyo7S5YfXWBor//utWGm3VFqpfgwLGUb1VI+sjxWPhun2e8u4ClQiTZa
Z+0tWusAMgsEK+x7ItXWQV4M38jQ7Bse39nNlv3Gxx3g/Cnl+auNsskSFnyBQLsjEjlFGPyA8Wbe
1kOpNrLGf+SgH80U7TzUE4ThvWohkTLzHmKZAqXwpbJK3KZS3p6AsK0fYhuUBiXj8Tj2EwdXtky+
AGcyBWljt3eu5bKDV3jLF4fMKEX0eus+GcgQeqN0D+DKJM8uoB6dbw8G6vyGyYJj0VyfEuHmse8i
+Vr7SJ/AV4/bYuvmsLJs6tpa0HjArETgK0rJ++gyH/YCPqR3gOD+HOTWXXhlBOgSW4L9N0G52RRZ
jsh3Crzw+xQezu+mqZzfVu14GwGptamircyodu/RLTDpcPLxZe7Gx6Rets6pl9H6Qf/r+mbYb41G
ZS4Disa7O8sWqXURdKaAjBIUMeTFMh97s7DHMIW/2VcwVOWPFufnm9I2qkNOauumHWT/YpPBOaEO
AoUvmNY70JPLyKngwh0AvtYfWze1gqIX9KezdGDft4n1q5NCREBpAGic1x204UzInamAOhhizzoO
o7HsESlzD1mj5iPtivwMBj9cSsw0fzVLQb4aHc32cSrcIyzB2l1dsBHk6qU5JanivqwsJ+Swwjiq
uahPVHTTbQH08BG8bhoMdpmd84u344VD3QbKmNzk6AJav3N4X6G8eUA5fQDwXntXlS5dwqKpZH7y
WFq/p64HMawAoMkHAvzVUrj6Xl+6Ljfb/+8OVJf/uyr2bT0DKZG65362oxRuXQULaT+FVuId2g7M
/XpjTH28tOAc/++LRKZUTIuWo15y6c80A/7UZXIJG5dkG8aga6/Qhi2Zl0toZpqji9t7e6qX28z8
TMkNcXT5uYhj2i8AtUVJkkNZ7UjrZeRztXFM+bgTHHL5oL+WXTZPs90W3IwAkY/myXwkRQmK1fQ0
cZirle7v2Zw3umFtCdG2qq7qYN+E9RaHBLhXDOkph8lo6X4t0/lwfUStvUHbpvp0cZXKIfkyJnln
KrhriArs3ckBrbZwP5lT1CXpQD2UGUdNFRCSOVwIvhfZLkmTz+20uhodlaseT6o2Pi/9cwuQIKCL
kHDdGt7v6020sr7+CS7/1d/CMMhUp713Tru8CpsRZodD2u6uP/yP+PD/p7Sj67KV3eSk+h9n19Fc
qc5tfxFVSCAEUzjJB+fQbveE6nCbJEQQAsSvf+vcN/HHNabKU1cZHaWtra0VuvxSop6LAhwDEHkG
mrKLsxrf4R0wvZ9GKKDLpgyuxww69bqpMxhf5A7bNyQvDyJpoS2cfGNh4iLHg6gl3MxCWrYOJL69
IGozC7RcuDvIkPl5BnHjzo+Yn+RnMXRsTy3ePGRDMd64zG/2U7Ifkmm4hfg2OzS1l0vcoKcKltJm
2HmATT4RWnthblpIAZkxT14C2Pi9Kcsh95R0+rocxXQFO8T+dSqS9LqAy9MY1kX5F1LO1o76tYIX
n1Y5ArJqb5qRTQDgutmM5MuarqRjG/h8NU2590pDj33hW3dznTT2xoCvAZKWKHXgi2kmqWedURc4
VE0Jyxw4PubmCO8922IvPHmFev61q58VSgi4IWzE7pWcY+nFhlyZp3ndJefRbv+C2LgrwNP0XPlY
wFrb5Vvo4JUNvfRkM6osIEyOrQZdxn0nII9NgHXwXngtd58v2bUWFvFPyRnSoAIPX66tw9mfQ9v/
qWCnkvGN8L02UouoZ6UEF80OgsJ+YgPGArNxIk+5fyby2cq3BK7WerEIfK7V9M5Yoxdt8DSifphk
Bj7U131vb4SllbCxhLbrjFUsSA0qrz6Uyeee3SdZsKX9uvbxxflMtd/YVYmafaWuuWRhhpzl89ld
Od3+xQa/i3aoZlkQv5v9s5CWjow3OleCsphkwQl5eYq4kr3IeXr8vLWVWVhi2fFsP8H8wJtjOAbU
HTj/oAhVUxFPlXr4vIWVxbQEtZuGOINtTdB9J5CTR8rk8B42PXMEzedjPW4R2FcmZMlAYoLpzChn
RgVP7DmD88rWe/Paly9D925Cygna7BVxCLhNUwTfmzyE6cPb54Oz9u3FViajg6AbQNrZT91XKNG/
yl7++fzTl098cK4tsepCDcaHIBCJWekiGabQBQIanu29sbv/WguLHQzHVNyhLI49ABPQeO6D8iab
oFhhTQPbuP+sjc8i32a+5ag6GWVsd8Vbn4lbSBDtPv/1a59e7OC6mCZvNNw6A30cZe1fCb/Zr315
kVgXtAhQUEZN03Jw62ExDJk3YsPHc+ouQeQ901M3qzI4u1Wjd7PndFXIHFn+SZsq2xjytTYucend
crdhqMAI9WDbpduQ2SWK/zBr2YKEfRxv3CWgvCiACMP5n5x9N0bWFXrz9xoGFlW/MfZrv36xWeEs
4zAGR60zNTc69SJS/q37L4m44nHl0ui7oVEt5Aj7js5xgJw9pB3g9nBntnZZ0HgbOjkfjg+BBub/
NuFQnaOZqQMNQR4aY+PBAld1WE3/ZiBpfGF9oo3FyoeiU9urQdUxLsi3pByeZU42EAIfDj8+vVj6
wleM1fDuOeeZF8IsLSwrO5zZ0+c//GN+DMH7zP+ODlxkgF0kgx1bWf7SerREyUEfU9/+A4+5qBPk
zGe9TwLzy4gtNu/HM+IsBeWDvCxS+PjOccF+jZTuYAkWdoU4Ufay0atLvPxPpEavLifnu2VFkREL
10Cv1JphJxtYQ3qCpXv7DPdXfQuFte5JzhY5wwfOObaBZz9PcqbQlKX2N9uS4l5PttyoCXyYfOCn
LLYPzMM6NQMKHPfZhLeSDoYuYzh2YwinwBuS/KODjei7NqqLrcRFjuJUjcdpZ5glBD29vef0L4kZ
XxPebAWDtUYuof/dwKZJyrLJhQxYr3PDAM3zgrti7NgREkrVrge9qN3ozsfr3lmW4uGESP0clOeY
JHSELs+wM076Rlm/UYdY+/4iLCjFFXAWhJwhEgXzLRBZ/0gJX69UdtXvz5fhh+chpn4RFXpY2xut
pXPu6vZP5+dxYwePn3/6sj0/WuCLqGB1kIhFDpVAtHgSoTteyGx2BD7UHe+TB1L7MEkf/nGGciMx
+TDlhE7qIkx4lWNqlZg5zoZX7sGOT0+R798pHMeEv37ep7U2FsckkwIiRgRH8cjNLtEsKkgeUu9v
PgYhTKwOn7eyMu9L4P/IWW3LfCLnwp2vrFSKUGXWK96F/Y2M4t8K0AdzswT+Tw5rp2pkXUzwyE92
WQM8e6GofMmSbG4iIy037B2Nq7IEQwBQV5nd6Yw495M9NGXI6w6mYKxl5xomLnGQSPYUeB7rAPkq
5Q/OdXmXBokoIs/Ad0+CjBVr06RbDwkrq9ZfrNqRSqtiQ2+fC1LciKzfOWW3safXPr1YtdBSI8yz
Bwh1Gk/f5SUpDiortqqvK19fYrH9oicjHlfxPAVP1KseL6+3kBVONnbASuRbUi6QHjadsqc+ruH3
5ptqhG9DepNm5Nkh7dbb90oX/Mvf34XXZAiqUfVQzPWB2Lw1metBNqjYOiHWlv7ltHz39dJMRPkT
HiA1Da5SP3kG/emczvrl8531b9nno4W/CKndVICsAwtQKCvV9qkVVbbLIRJ+IJL/JV2aH6yyIYey
0zWKZ8K5ymTjntwpsfAm3v4pUZLfpUFZQKV+6B5Y0DjPNawBNyLmyjm8ZEbZZV1CG6+bznUz4JE8
zWFM2z5Xk/vg4yWggNPsTo7ll3AexFnC9wMopGnFTR3XyrnuC+/PWDWnmjcbj5gri3Ep7d+afLAa
Ru0zPPWuU2iyB98glnCi9hZ5aWWpLFH7JK1bj5PZOfvQGf/pIeE/KxhWnZ3xQlv9fL2sdeLS9rvl
OORaQBNxVHFlXXtF/WCTa8ibH6HGvxGJVw6UJXI3VQA9UuFB8tOYk/aeuM+j3PZB8qp2fBiOX+vG
YldpNcsS4qX0nOtChnZDzugVfBHFcOad2Tgb1+ZjsbVY7sz2mEwqntVwrxx1tAN5kFW5cSiuxJ0l
KJf6egR0SpvzgDoDZSUu2Fu477VJWMR86c8ZnogVbJTTcqdK9ttTPlj41vBPZTwRadffCD9r5+4S
mGvgTFgNeVrH9Ef/fTp458N0pY+gnyN9/OU9u0/eXXpvXycxPT2Jm+wl//X5AliZm/8o/s/aGoxE
u1b13AYtgPjdzs9Pn398ZWb+A9ulfCo5XmbjVBdv5cjeiLV191779GVfvtt/Gk9MMnUmGXfQtZ69
/NH3vmgJ4iz5KiD62wXJQO1Vha72GSF/xdzAzJTr/efjshI8lor4RWdnfmFV45lBNe62AGDj0S5L
s5Nmdl5T45mNGLLWzmJ3D4PhtZV3bUzwMhoI2G6a5gzjzoPMrI3iwdr6Wextu3IqapsC89ABzFhV
3zqneS4K6m7E2bVzeallH0wBF46WyCrc4XviFpDy/cvG4pAn821bTTuLdqiK6/MIl/vIg2v45LOI
W0PY203EnTHs8jKCwcTXgs1SsySFHtQ0BRNgYuV47jznmMzTxqpYGcqlVAkRqnfqABnOAD0Dyap7
O7X2NHd+fr7o1j5/iXHvdkzqpmDK6VnHqCkXESfOi6nmGjq7W0thJVguyT2lDGAFnVTY7QZyDNd+
Zk6BkxxIlsH8O919rReX3r3vRTckvqghXwDCxx9pB3HrzHemF8PGeluJK0t8PtDACaF4jIqnoj04
ogtZ8TU5FyDBFtuxnvAe0c6djkF0/424GFeB9ZI6DsqGuty3vXlw0v65k+QAJdctLYm1aV9sUHi7
Dm5TQcXMn+s9fNWugTA+ee5WMrc2XosLV1GkVZXgQhc3kh37gOsI7xdbr2prv31x/A6T48yjAQDV
FK8SRHqP/6bDxkZeKUIsAflpWcIb2MPBVzZjJnZGNPkvHPV25AUz+a3cPruzR298cdoB9hwZnTba
/fi9mzhLYvJAoOaezV0Tt6WCm/Fd3t/C4fmaFsDw2eTguPNt3ohzjaJBX9+R5Iu1vCVf2Vikh2F6
0wI6pgpQf8KmjWYx7OHeHTZzmBbjRnFqJQ4syXI59x2RzbKO1cTtl5TX6W5glvNbVgrWgUVqRUQC
+f6leLCkz80XvpGjOZC1Y+zKPPLSPvTVvDFZKwtwSahoKapq5vL1fnot3DpKUW0LNlN8DzHrgyvn
Ek+vwSaFsTWONhzP7KcFP7sTyyvvbwDxpR2dq2xjQtZ6sQgBgtoenSrEnZGCV5EAdqJzKO0nG/e5
lRCwxLznQwNj8jaX8WypK7ufDqVDN94P1j69CABOCk+zWjhVHKDMNMj6beD5V3ROiLMEtwONPXmZ
QFzUIGofxtnf2RQwGmcm1+lsPbQDt47THLC9z/0vSdGhzWWRMBmg55WjQkKE5YT2rP+qvIDd1eBs
EbtXltQSxZ5UppcU1KIYIBps8Pog+E0/+ecE1JcvbbgllN0pMs/xDRkh0/XYBmmYBCcPxM/PP75S
51hKQ7O59uGiq6rYkj8mBQcypoFFsqKie+GUHX26sSNW1tVSJFoL2Nd0IkA7jESmE1e+52w8mfwL
xf1gVy/1xWEsP9m9xO0B/Il+p4ldREHmgCMLU/c0rGHcESaFmm54y50T3A2SwyTw2t8GXQ8DHQAg
ago8a6HSKpSkon9FkahQjx78qnPXPCV56rwFlDgPRor+WtudhvlLJfewNYA1c17CSHlEij8OUxG1
QSleUIRVG3XEtflZRBJVM16gGKXjpBQGFP7s0DIVJe74xhUEFkvCQ1Snv5awLv0ghtnJq8nMVYzM
MuoAVaj6U1XUu8+X2soptRSi9lvE8yrJdGxfPIw6cFzGcHL9XSpumppunE4r62wJ1zbw6taWRCO9
Alzh0ORmY6Os/Pr/AOb7Thew/NCx1UeO/Q8LdNgoEVLU6bZO1rXffmn6faYduLAaHPMxLgIYc7e+
/a1X8/5Lg78EBOdzRZqJGGTC2jHhOAFoSXJAadU4D0BNujcgrT1/ranLofiuG3MuPIGXUh2XykU9
WoYDFmlZBbgfIrZs8jvXRuvy93fNjNJrgqpsJLiw3ZvFqwOz+68dgnRxbUi0KKXVSmTBHSD9KjmA
mfq1/GaJA8ZrjuhYgPXJ5AzzUJraR88howxrXScbAXEl+1jCgQfPs3liXWSUXRZl4JT6srtPqy3J
yrWBX6QIDeUmy52kj5VxjnNAd9rbehNY+fQSCgwzmjYIqhQqKR0MnbN+kC9+0BYbadPKUb3EvTas
hSaDKseYdWnk1vVeBybMBeDCw5dAcICkLbawgpMPY1WGY26Ue96bDoShTV3dtdG59Ovdik/BjIVx
RlnFvXlygjoM6i9xzfCzF1tW51XQt1mOU4brf6BQCKkFWPYAYvN5RFhZkP+qWbz74WbkRCnb72MH
OpM3I+gmz4kqk3iAhsBG4XOticWWVbrng6Mvan19+mqDhjtiq4W6L7eeOD5cPPQ/MwvBxlwj4gCF
Alh9yQaU1pmAiXT2mNdkY4F+eMagjcUE4wEbZjJdTuKAM+/Y1YnZQ/si24GcR/YDBMxfiW9l/3w+
KR9fi9HaYtJTO8CzTdBCTMAf2RPz+uY8EwPHUJKrM67M5gW41DcTdFDDHIwN2oXmABOJMuAPIgMW
8yurA79jEch9UaZWMfttzKxhZwfWjmXgC27JAKyN6WJhlH1fdS0ZIKDq/LWA5x0g/0D7NtTeTyfZ
IlR+WNpAFxZZmih6qOw7yQRpyuI+aEvrCvJVEUUCzcAYrzpxdPPhbaoSuXGX+nC5o8FlEchTpoVQ
JIl936r3hfSTcEjaCha1Wn+xiUWYr8bKhx34MEO0/VTIhwGCpOnT50tvZU6WmOdZasbnxpriQcNh
uBwPU6egHlP/VJ7cQ7h9Kxqv7Nkl8pmwyXeFzu1YyXNeV6FR09E2cteZ7593ZGUalphnz6YGaze1
gdaynuwk21WWeFPCiz7//IqUlLM0XEhLYNGhDo4n+CEHVw9PbpBl5l7U9YkJK1s0kZ1WZewM1LnG
EzLeEYXHiltWekSF0BStj6BPuV9bEEu98tGM7px5pIx52Xeh8tq9A8e/cKqb58+7u7YsFoFAG1p5
lmeXcSGGCAJQ+9pVB0W9b7qSt6Ol1EbA+fAcpc5S5Lt3pEglSxBwBgkKtCN2fTFtoZrX1twiFIyD
rn0Gl12IFKaRwhnkNuoECQpcMr9UAcbvX2z+oEwDTmp7hop7CasDnA9FvbHi1qZgselbFOK5n5d2
PGq9ZwUJ++GFVuBEKT+EfeHn8/zxrqFLEKnbWp6sHaDDOtNGo3NIoE/lbK3SlWONLuGiOUBSym2h
Xktm2IJpH4I8QJd3Vhp5Qx7Eljb5IXB6Ds9ZJo5ydiEp6Nd9OPbcghoJc3df6+VliN8lPY5uWTrI
zI7r5lvgiKgjR8vbykbWhnCRKdguXOCLGtmIKmlYwK6NuM9s6/rz8SKgS5Q15KlmcM8lfvlYznvW
eFCp0fB5EZJ1kcbz4Dnzpq8Zm8CA8H+HaTRDjdeSzMQ+d0U4qtwJ5QXy02d4GCjM1qPMx3se0PH/
bSaAc3lb94l3noPBDhPtZqEO3I28bW02FoGrKwrR5yPDUUlK5GlvvcfwzrDFZlj7uvO/P135oHG7
PpKLQtM9JC+PWtOratoiBPyrcvaf8hkFDeV/v9+nZWNY70EKgDPrn7HTicA1HbloBJ1As2/d0fxg
E5QJD2om+QH2yr67o26axcqBoj4EijrPD1mfscNIEn1uepgtwlo4dyKe4LnFrWYTToUldeSPjbsD
O0WnUcGUuoGOXLYDq6S+otzTJ5OX3qGC8+t11mrzU9M5+Z6gQvHEZWOFfgDp8kEgy0mtMThlhe+H
xKfTrucKZVHi1uZVQq4kNBiw0wwxpWiumjaPypzr52EOWlBvNP1VS794UtCQPRurbh7Bsp+jdpqz
K9QsJgjXOzAnTQXj+0HO/s3Ai3kHNoZ1ggY946FXiQCgMM4jbedjKCyhD+PECrVnWelAU8mSR1Vn
CChdkjXnppycn3OpebqDv2KpIbk4DBsswY+PGroEDPuTTJva9HM8a9SLwMf2orwE034uiyIa2i3+
2MrWCRY7tDOkI6xhU6y8PIvaITOhqIYfn0fJlT4skcJVptu66PHxckBYrn6Y7A9PITrGttiuK79+
qQ6OCxr0xwEUjvVEX/x0au6bjG+pg6x9fBGGM4dxMs7QGOvLAe53LW2ixoIOw+djs/b1S0B4d4IU
NVFgjk3IU5KOhbNtf8eVfKMe/28t64Ndv8SOwvokbYQCUiXJeQDJsE7P9xCDmr8RN0HoYs1sRbKt
/AfhcHDWbDWdbL+Qp84N5hw2EBwCjEOP9C8vIMZPJyesx07e9RaQ0QMR/gniZvTGB6v6Cpp1dJcH
zFVhDr+RjaC7ckr5i7Bo8AbidcLTsVBpGw6195qS/noWACZw3pwVnHz2n8/DSgD2FwGSM8bsCcSg
2A7Q4SLob8vAN5E9TruvNbBI6DIdjFY7GROLdICOBoFyTNcl3lsBeZstnPZKJ5aP4L7V0BRXfGgE
gFU29t+EHRyD1mws1bWvL5KduvHzYkL0PHc4WHOSnVr7ek69L47PIgJZAVOjNUJT1WqeXUftuumn
0P7GbWAlAi1x4GlN67obxuScwQVnYmmYstuhmKEKsJV7rAzOf9C9MNlxZr8vY+0OIRRcd2PyONrV
VypflC7BvRxITwFLcP/s4mRk3bUlbu3x95cW5hLXW48OqWp/nmLWDAfBHAO6ft1H1OUbP35t8C9D
9i7ElcRzJOSISQypzBDKnOdUJJFdFSe2Jf+5NviX4PquhbTqEjXnBvF//EGa75Z7xi7YWDpr316E
INLncAuz8esFr08NxPNCLvo9HM+2bqprw7OIPL1pM+MLAjsq7utj3sNaF3djCZnmBnKR0MfYePBY
68giAI1mKpDxjHC1l2/c/s3ss5m30teVOL0U122RVaGaiSylyrMfjNO4dulV26KGiMJMVm+pPqx0
YQnn9XAlbvNmnmNCoRLTBiR91dyTx6qS/RaawMea+eDMXEJ3YUdbe43CxQhny2kCsA9FLBrO+qLY
BfFNv7V+WHramJOPuZaULrG8ipIi93wYqdkW4T8MjuEAEtu6yPYkUO1dBqm5iAxZH6Uj27siKPdg
J2+drisrbwkpojZelUuk2GfbtZNHz0/nc8sTkBNUa5/8Ykw2QvtlG34wpEtwwyB409oGVUYLZeCw
dciv0vCNHGdlSSyxDVjQkDS3oavi1uTYyxyuYll5yXe2oLIrg7QU9W+NrFLHws2snm/K/o81KPhl
3ZbJFgFq7fuXjr2LXQ7UOBMYT5K4HYYf3lBVt/AUhhEWBM9+502wdQKujNMSHA0MXDvmE+phohPl
XkijzkPTsti16FaBfK2JRaSsVatHA2OGuK7/5IW/a2kaZnm+//yYWhunRZiUeS9Tu66QfbT5ORn4
az2mh4tHwR7onK+ZW8Gp838nA3c3Kd3O5+eOJ+FI7rQawppvpWcr+2AJup4Fyzzcv4Nz0Q0H4mYP
gZG/Ph+djx8n6BJADT67m4Fh6J/rzG0j0mX0VFcAeKQ8eEhHxX+ILKuuSFU0B5Cet7xUVmZ8ia22
LFhI12MfnMVY3NKi/Q74+J2ttiz3VqZ86WyjU5VKnOoQNfF2vsgerKp5G4sCjg4bgWnt918afrf3
ZKeErGHXGqOiDi2THvpyFDr0Eetna6OJlT4skZQSEL5ApK0PVu5w5Vn1X936keHB0ZZQY/x88le6
scRTUtuypxmSx3AAYuRYJYDb5mJSu7RKt/b2WjcWezvg01zYF0WJGvTUxFTAewDtisphb+qNXqzk
EEsd4bptDGBdxj9L4u6t2d7Z3nUyPwm4tgv9/LWRWuxvI1STa4o2grnfV9K+kqm4l6O/cZyvdWFx
h/HTMqlrvzWxXTT2oy0AgQRzN39UFdyfAnduT1bFy9fP+7KSqPwHamn7Q9dKqIVnkLmmvhPlHiTh
kmb+7g06iArN/vb1lnvCSs+WGMt5KoQ1QZU+DnKZxFBJnkOlLbO3swlWqSlsTV4EJLi+eFleAi6r
vhAlqwvkk9KpYLINIYaBvriO8/j52P37/v1RSnIJ0e92/szN2PVSTXEqC3Ku5dTdtvNgfvkUVu9D
Nv+xyw4F0DQYYwdGmHuA/UgNHRWYqtBSm+tUJwC1FW2291IwVj//VZfGP/pRi01WSQ+0C8ef4PQw
7h06nyu1RblbCRFLEd2kTSa7tl3/zOZXLx3OI4TipbtRo1z7+GJXaY/j87QpwB5prqhO8kOfNS+J
R7foQSvRZ4kqbFJHuaUFE1vTeVDK+ceb1W7kv9uvRtAlopBpS/+/G5xFvXsgV6E1jMoAtb5mA02X
wEKFNLXzu9zAbzXvHmrqpDNq2VSGxIHdTuOI6kmAf/wzF6OzlfGtbNmlMK9JeeoSNeSxnTYveEYq
d12ljzBS/w7uQBJ6TvP782X74fTjMr9YtsDZOnQAI+6MWY8a9UYFu5o3dZ4+fuvD5+n/blUN50ya
zdBxnH1/38/zSy8t6LZx76axi782XmPyAgdSmY0/VKE6vCwhDFZJ9/3z3v0rePqfXYn2F6s7yTJ4
N3dTAAo7BCabJwcro3M1DHL/WHMTlkSGbv3Th28Z8ob8PNjyKHBZnCW5tStAHhznXrMBFQNEjdw+
OLy+KbrmNpurJwK/vmD+znO6gQr8MILgty4OIFFaEnxakoME3v3N8gDc5vbX5+Pw4R4k3nKLkAwi
/z7Ut8+JD7OTPLiubLWDt+xr23j7z5v4cMWiictJ9y4o+3XBW9JiprklDmX5rfH1VctOdnJv8y0s
/MoILXeFskQ9pL2bn8kM1i9cK/JmK8Z+jOTA778M3bvf3wyzDW1QH0PU0Qieb7vRr49jRXcNeUuc
8kfVP1NYmsupiXqj95arY098yeYVjV9257vGjS18vzdFeS4z5BmdnAHrhgDAoUmn+gydq3ZjktYG
8PL3d+20JrF9uJCkZzgH3NeBPg+ZnDZSwJVIssQMBVbWu13glBCYyhQ0uUDZLdAgZDX6rzEdvSVc
CIZwHQT1CnFWFW0gojv9Sofut+Or4+drmODxEiPxQcBYIos56epSMQglSEOyg62Vuev9tDmBV6nm
sAX9WYQ2K6vfja/a7gTB+OFKJ7P9jQbd0EGayml52IO2+o1xS57wdG5BWrzLnkRv8XCiPr1jFslB
wy2Sb1BBFxgqp2DXKqXlVSe9BBaqdvaNMYHnHd3V/jWoJWCmQV6+fIXT+OxEVib4sUNNVsTcls3e
DZoMth0l5VHj6ibYKZkHdZRkUBASJRRrICsuYLvoUfEgG64ObUcduD4zvBWxRIQA36WnxAZ+IEA+
eKjcOYdWL/Sb21AYlh4G6fQn6Vn2FfR8xAnD6O5SJlU4gkeJcGo6J6qVEWfIf7AnCjOBo7KMOkiT
+Gczwjdm8iiPm0pbr9QgNzv2pG9+98a1TkCetr8DvPbv4PKkIii7qX0K8MQU9Qy3eOoW0AkeWGnt
UFJLQP2DIn7Uypp3cDLPsz9ypAmKbrAVgeZkbrtPsDJuwXab0lCnfbczKUhwgQtHWkUZ/H4wXqA+
u77+A7+D4icGCsgchrf0Z5hnNWCYmX/GuQswx5CDf9SjGgHwbBo3bDwnO/CLnW0pYC3AAiioqS7H
c0EzesmONnb/O5nS4TUoJvPDLzLyJCtSPrqsloeEpPz7NOpe7LhdQM7XzP6xgQjxby83FK5NsgcZ
qTZjexe0rSmjVNjj3i77aQdGQAkSgB6Du7lsg0jg/TqyNa2naJ5s6xbuYsSJBiwagGmFx3eiTu2/
eSq8FwZhyF3nGHFFzDT+FKTxrwNBzTcYArZ7YoLhHyvPgn3tecPOBT5yJzgSdSfpOI1gCuTD8ikY
v/U88GLMi/sI0nnQhMkUGDdU8IeKQJuUPKqywjmTrkyvMPbsSCQNHls1eX8nPH2PoSuyC+zRk7/n
ybHuVWBbv+CoG9xbQV+hq62V/nBdWh1V4moV+lZFCNgICvotesx/wmEbb6tp47u/BLH7ES6citwY
PP2XYSWKgO/sBEbzUeoXDjvmDJ7GVukYHXY0H65GJv3HPhkZ/pn5kZZ98xwkg741PcPyqFK3Obqu
gUFxxXWY8bINUxviJVHvk64IW5HgmwlP9ngBz6/LinZPVeDz67QUcC3xAk9hz3kl2Qe4xotwUJZ6
rcpe/2Ud0AcwNWqKHWTd/WuU6qBjTVohQgmF/0MGSeUz59h0F7Nq4DfJW6EknmeHaoBihxy/pzRV
ANq5+h7OTe2hLJrqXrk4lGyJM2Ii0NKHGEdyaAM2ncvG8W7oEDhn3rokYoPjHaBgrW8bu56uGk9M
8IEEw+5K9APZEyqaXzUSrlDQengcuETd2KqqkJTFcINf6r8hZ6sPuXHVbZbCvxW+WXXk6mwX9MPO
dxDotFufSd1DVcAFqvtYNnl5dCGD1UeZmsAPdoYxuGk6kezwk9nrYJOn9iJqJZICeuCBExysrq12
2pmLm6DMUhmp0dG3Xd/AlbgY9X6obVhZ2VOXnEjRjVAvyAdg9mUBYrjd5t6VX5b0pJus/mvDo+xV
pc18grejgJLTMNE91PP6i9oS78KsaNiLghzGyZvg3h3yPNFHqI/PV9ro6poGA704yxZ7pKvtjgme
XTVWNu481ruvkxhRlBthW59nCaS+eAC8yQjHzUPbW/Ls81FfO66xnw0rLMgS2t6baEbZQoPOkyEi
b3n0C4CCXCAz+aEplR3iZMvDsbGq0AoyYGl8O7mZrYbfD0Hm/gy4x+UhTWtoGiXBoN6mgngPkpHi
3mqVPMINM3ntm8y8JpbhUTcWfZh4CtHTscX1POLaO7iiPPnapIc+tZt9QhS/h8tTdnBtk3/3sO1v
4EvId8rjzfUcSBvPehBnk55L7zJeCRweEAqjLXjKfeXZ111r8VvaDKBLBEFJHnrbTU897/1bP+cT
lNbn7sqCk9RuHvn3vh28n4CsqzEcOh9IqyCzygdI0tAJvLip23mDJb0duubuSjXWV8Xgmoe55i5m
09GHjrt638sk38FScviWDm712KZV/mCpCfZrgWO7UUMILDP7EvMxVJLetipPHhtY3P6G51o7wHoy
VyfBTftLQlv+Zhi79IpWeGDwnHGsIK4nO/h4u9wDP8xO49zl9S2va/bDpQWLCYbvV5WW+dkaRqwk
Z7IQpxi58idW7e3Urg6egNo+qXkKIBz0EaISPIAIS6g+IAdO/kzz0LknJFf6QSV+8H+cXdlynLoW
/SKqhBDTK9AT7dmO7fhFlcERSMyDAH39XX2eEq7bXeWXpCrnVAMatrb2XsMVR6L9A53scl+okeaJ
7HP7nXZd+aQLV9x4DP0iIJWdN5DuxxcLCM+nntcucJ3j4rHYhtLaxh2qWkRD7ZBn6O63kcdQN2ot
E74UYNGaJCcZbJLz1pfAVjhw2yiUuuZuBvT2JNwD8DsUft+WexjhZgvcezu8zYXFtoiR84ZSpAiu
gLmtrKsybtsOcnYEJUgc3e3PEUdk0g/LAP4prNSiDgCq3UyVFzmoTly3DKoZlrTb30ForO0wO/kO
YsdzNPjYT7qts+++TbKkH5X/LasmCeNm3sDjjuQ3C8pTCQT4CRQNphfhzePPwYHrivYL/dvWph22
We8qWPiU5HXq2v6ajYhDNtHGigoH6hSQys6liLnd9G81rZz9nNESIKvaNlfzIkS0hDANXRjiMfBy
PB0MDW8BnifbutAOkro5a3DxRH0xKkdD7lkAy1mUroaNypT843ije4Rqlr7p/Ly9gRq1A/e/k/Gf
RdpsOqhGuSoJ5yBYbsq8N7vSzRn8zbzuLnAdtSU5czcoTPsHKK0XTwyg071ifEH25ensTjZzV0e9
JfxNLiRNiD1boP4JFsqoR74VRr3jY7Bcp4MXHg/HXZ1zeZ97RpFEQ3etjqfWD69bANkeJ1z9Esex
Vex3g7XHBQV3L2XKMukZQGIxZOupSQZ3al41UxXEZ3u/xr7XbXhbDRSxz+3aMXYbaDxFqs7J21iG
4zduz3asw66+RcmQ1UnTuxYUsfJMNRuorcFGZ+jLGn41kuD2Ts1YbkdfeQc3KK19w7LYGvMYZylN
jO3IeLLIENfN1O4IPqiI4Q/oVslQFTVUniBD+tPq5vatNjm7b2DqpqKlGlQQ9ZLWd3mAppQmnnsv
Wi/8Mbdh8T7zrEogL29nMNq1zdYg6Xkd+3CBf+iQNy+hTxio37BoGqNRQZ4nGtjo3lYBhSSuC5Dg
ayWn4HEkhKWB7ToPou9hoiq8nm600FmCTebdFmC9X3eLmKpkkb2+xUFlI3mafHLDgFseNlMrNYaj
C7cgmOi7AApJ73CVrFDesBv7Ha6O3g3072o3LlB+vXKox07z4igJ2OUknqFCRHaNsZvUMYN6CUlW
HQE3konKAmAoS5WlQduAxB4CR3VKjdH6QNbs7ns2wf3Ch3tjndTCtm8hCS4qKJahAVlbgQg3zMJF
ljI03uMqg84czhDH2tWdJNtpGiAtrdBD2eRdwL4NWCZgVqbANUDzb7DC12DA8sBBrNh2lOX4VrTe
HBPbd3adLir4Y7bdL1ilkGozBCpLxoabGJaQ5mdu+gb07nGqcew3VvgUauUvEVNT9T23LI9Hy6Lp
dafc4npwF/mtgLTEJoO29gNMrItUocUDDW+pPRh1gh4VGZnN7+AFyBsHLs6bppv3jpvtQtedQKkw
xS0OJ0ipWfUi4yX01EYOgHXW0Pm4L6BwuiuAng+iESYeG/TKx5Rqvz+Giz9sRtCAdr5B2pG3IQEU
secJmxf/GXSB5a4IFLnLGdOHIpxE0o3gelRlF9yeQuf1uEAoeraaPJlRBryqCxc2JoUtyqM9KExX
5TvebkHipLDdRh+kT10Diwr8qmHz+CeH5MVxKWEt74tm+dUhkU59rIc98H90mxdhBTJXM+3tEDLX
Qx+EW7+XoF+4XB+4trxXP7P6R1inUBkRBUdFiIk2MRxmxs08D9iQcL1sKYC47jDGciGgEzsKnJNZ
1PWdD8b3e1drXCoqJRYY4up2W3hOG3NUPEUCpnb/k02iiYwP3dOEFU6VhEL03yoJ8SyrCUgbC9Vh
kzJh5mcGAaWtKvPwVzUGp3sia9SDdEl144Ja3l7lRgd7GprmfgZQad8Nw7BrDUNOVARz2e74RApA
jawcgA0wpTZN25s9I1osCZkFXBEgqoG7sINDQgXDLgCW5FlYHeQQFpW9Q0Nxib2RqOvKzpG+jxyq
XpvZJct73Qh2z8oKgoTT4tnInWfkFHGruvKKLyIQkcnL8gofacN5xnOxNSFe6GPrw+Or03ASC2Cw
cxiw/WOoevd7LQs3puMwyWgq5JIuiIYHx4WhQGTDh/0m5xT3C0w9Og9atpHdyFYlMizaJyIJrFAh
+vigfNv/4cPcC1arBN5ueOEHz83p7y50l4ehIGJfj0521F3mb+eA2jdh158OXWvYggKdj0lPc5RC
Gvzzs6kJMmO/GO8sI6zvoLqK36K25ZNvWZoDc8kgcBPWk467BZ6uGwRnx0l6P6/bJHdKr4mBgrZ+
DpR0yHKXisPHzK/IpoZzChZsCB2Q2HLKk71POJs3BSoAjbRs8o3tuc4xlI7G5WYgDg6UfPCGSLfe
sLVpMx5QzSRRk9vIR8IaPq02Lw8aF60cKg5ioRHpkImZiXhgepTiuoW+2U9nhhtN1ExldSwXB6it
HBd4AcBbwrlvHx1s9W3m98trXzO2qyZ/gkvimPnHYQxMIlDudFDacEoI+Mm+v22Wqb/Df1Z3Tu33
zaYwUmWRYl7zIzcOePCFh63SsTJ1qRIbb+hx63fnQsP0B3KTUJGuNxkd3V8oDzgQmYb92lY6XZd0
wJZdlXTgG24KP+EzqjO8DD1UG2ZPb5GhQKZygoLWuw0+S1xoWm2deanuKn+kWzOV6rWcIEI1BcjZ
iCeKZ6/Clb8ZR/GzXtSwGTS4MHqalrTBHXOOGBxakz6wrVczZW7MURVKuIBUwJizoo1awqZ3Rq1m
C7Mk7eKKUb9MiyGptnI2Q6ZcimM76nLDugVg+tJfXgKoZ+PeViztd1l3w+sozQ9h95xsGm+oEuKQ
Cgc6yjUhTq+UAEZ6ZU2Fh5IS4zEs38l2DMP6Z1VaU426TDmbyKeDfPacYdnQqewilnlDDGrAnOA2
XSdAryCVFP2E/rAnrHFngIy6qWaFoC6Qbs2TqTCIdZ2Otl8/tsusvo92gC6eNqNA8EaHGa7G4HA5
jXusfIWSbbHkL02z8GSu++6FmWA5ihltaNzsmzsPP/Nmicl+Ma7v7WHEQa9sK0OhB0Q8J4ysCXJ4
vQjyDdgnwN8a4su7U3XjCBfZ00KC2TpSUt3k8Qx9gN0CY9lHF4jdRxYQkoipM4eqXcq9wN1v1w5l
GWOjqMSZaX7Lp4bHk/bm26GCB2LYTGTbhW1xAwoSvIlmL6z3k5H9m7NMxe0px0tsj8Mwy4TE/t27
TXANN1ASuQubtw5gRRA2mZskG5Bn2U6b4y5XUAwcTn67l93OkjVJjMICacDv2PoOCmhR1ZIa0nl1
9uhnOGGaBv0eD18Y4xJTQdFH2sliVaGJq4q7R4MiyVZ73NsEOIC23TTaSI7BMRu6Zrp2YLeTbZRX
km988JBwzaIDnUI24U6PtrNZ+OwdLINZ8cfReiBId+qkn4bsBkujhiRLU1aPoGX2SCIn13qg89Tf
woBziX1Jx29jrqydUkN11ZFy3DY0b3awmeN2RELmQv11FCSqVTa/VciCY6/TlUQLCZmw0VzcLDjm
X+3e1r/rOQgfq7lsUOgJMHPdWB0yDxs/kpzjjRXrYZeWUcuG3pfFhnvoXHY32MDm6Idtv7W9vL0G
JM05MCWmbaVdvu/lZB1ON8IbcL5RGNIncUUlayRcY2+ZHsj7pY6p55kdazKxIX1voZBWhHeD0/l+
5ObtBGF9m/1iHoxmsNK88GnKpbcBmgVpXj9UdzDj9K4LYoXQTu58saX9YKEWjYQJW6+DSDWvi4S4
dgerBdkcdOHwe1er/JiFGJutEzT4qoBWZL9YhtFkKhHwRu1W157U/qaBl+iuqWWDXePqJVHklDAE
TfPmhIWzYSzsxwgGbv2Vx7V9WNqi3Uikbq/Ss5rrdoJbl+YOf+iKPn+yp3G8bnxK9troDMPrGoMb
V4/6MIcg7M6Zw+DguaI5hDDr2IIr5UYlYuBVHw4T+sGq+4l69RAHvZ9FDRrd6TKPnonnsqpRKalm
1kQFbvLNDj5JsOnsmhaielSmI/d0G6OqUn9HmG9vS6PZgfR6PKILD9HYvGA3pDXlLcpE/EWRobn2
AiYSAXeVxG64TELoy+Lkg+0V7DDHnYIy+4s3ZbiOV7YcoYbCzC5gjvWHLj7ZTBZ06Halr9U7zrQc
GH1SFHsJ1aS4NO18P7jF8Ewnd4jYhOW+FFN9vSghdjmKc9sW/3PCG6gQLQy1atcFxYWH3Y8Qd4HH
3O/9BHHKj0KJBnwQCOs6WGr7ygFHKmmZyF+szGueUMthV00H0RBsq5IlxQyPni1E0rPEV6pyEhch
/ZrJEAVCjxiyQ9WhCGBJatFfQMaNNJZhw25dDdrCHTAmUCUkwGc8tIHDn3gr9O3czt0ThxeiOBTO
0npbB9yfVzng1I6dcDS4bE68/TWqob+Du19HYggZYz/NqJk/ETHRpxHFaRKFHZcpdVCggVVq5jyH
Ya5nXKrJMzcwcFQNdMXgOfroEV720OlBPY4Zy0OFNrf7nTVTvmkIspykhB4NXD8owBotm0mcgec4
RcQe4VHeAlIWTLp/nItibqKyVdUPOQuI/mBrOfeBp6b9IOBnPHXWnHIEw/c5q9WbWzQzsuSq/wab
kN7fICCP33P0SPehFBp4Yc9c6lid64qu+t9DQzUMDCuZYgE/lrZP0WNR39GEIRHU0ku0kuwLre4P
QYRoIa463SN0Goe5sqxDmYX9NcQhMmTnc3EXWvn4QPlU3NcWTGRLb1FXnluGF2AvZxtmq671ot0O
/TJRphKyFMlolBM7jpoTsixDokbNgh28GjuBjkqdb7vFtSIb5n+7sWrHLXgKxQ761ECeNDqT0QI5
r53ApfBprOz2ZrGr/nvtAdQ35521o736A6l7irQsc65qL/CPbTUchtb0PMZpg6pCpQoHGmwSxTgI
LBe/C39AGULlfI5amRush76eN1xkKLwrp51kjJTPvkbBCkTWHPfqHMWN3PpjqVL8UUh37oTsg63V
8o6lvhST2vW6NThzQhuWzAQQonIo0f7ClQ75SXClc4ddFyN9p7WjH1w9BdhiBb/XTa+irqP1MyCw
dBNm3Hul0i6/1fWM7hLDtcYKdblzRhQsdNGYG2IDt0x7a9qdZO4DAJcriOKAoBnPFSqgTOnvuSAc
MlTUhQk1vWTMfmbJriV+xkzA0DPP0M5jtXXQgQ3V/xrH5EyI3tCwgri+41bbCx3X0/L8oN+6lvxZ
rJ7bOP2K1HF6ymLcG/rf3QxdqoFn8Nec2t/TgOJuZGAzeuRhizxEo/zyOPqke7zwDqel+tE7nEbi
r664NIojTNIiHRWmmnmwi6y7Q626PVpbuM754IeP06aQauf03tPnTz3Til9LyfRBUQruzjIFgrx7
IQa9GVU77MK4nmljr6VjJtdGC4SRLC2gznQ0enC3AQmnW4aOMRpmkl8Cfv73vh8MHlkNnvGY4A3K
P+lQ4QiKRHcCMIQBBdYL8tQPtcL6sXAQxJA/Jcnkzu61ytxfmMoOvlfCDvb1RPgLDBvGuyzTDFUo
/6tjvII7ZD04zRyHcUp7/oqSc/kCIsP0xQlcIacg7+Iubu7himLgE2xPrfdAaDleIE+eWx6rgwMg
zTpwhlqk0oKGHQ3iVlwyIz43ZWttms72QdTWQ50G1uC9BrMOHgg2wU9n1BPEwi3v2XHmFjlsbu8n
OGBHvkZjKcT1MIEn1YI8uBjuamrlO2+WwcG3suaCdPq52LM6TEakkTTzxzptUPmPsy5/yQcZwuaZ
P7ozI7HQWu6+tP/Wyi0DhHME6LMY4JBHeYvsnX4NUreWYdEaFNcOtpVpHyhI2tjV9MMEMIY1RXWJ
13JmdaydKwP0vBZv1t4BJ9Ad/IdSocwFGPS5n14tayqL0CsbLI55cCO5gAf58vmAn5nbtW/fiGtn
JgoI/fRGT7+olzGQzAp2L83J2zCDgVKqgD/5/vnTzqGRVukQlIV8TnMgnQzuG5a+YfjLhBcws+dg
jWsTvwFHONLlrkmnyoJa1RjS46QyHWyXing7dF1y54Ain1hiimRe7pFe8CMkHkt6cNAKGiPpyOkC
7uoEsPv/AOyuxUAEJJP7CjSFlKCmH/soTQ8z2MOAi2rfO9RBtoXm9CWm7MeTCJTLv0el70Ha2PVk
lQrS7kfLfuBBAxWJwvx2A5FaaIjHn8/fxweYuxaJ6ZeG2mXWiHThS0pqsSMwYyntnzS7sM7PPeD0
hX8d+lZTTWPRcZGWpQTyoRpm/tLQOdjlBiI0NoRhpgugu4+Xort2DDR15rdNh0+h1Z3orqju46L0
L4zTuR8/beO/PgPl/JyWE0P+5IosKnv5jc/Tr6Uo3j+fh4/DAYq8//4+GDwFdN/rAthzuqOBf4eS
34UZOPfTqyPODkRhjdmMGZgDdS0gTLALkWZ/cdRXAQBIToHGKw5QkoktM0+Z62xL8F6+Niyrg6ob
fAXhhEqks3ojI4v4RUbxmVFZ623A2jqwPAiHpJ3SgLRJKJN/zezRXSttNNITVR+2aC9ROwlR8ZVc
bHExvasu2QqeWY3BalMJXedGzjhUAxhBu/SbHk1kKXVh0M8En7URH7VRtxejRumncVBNAI1bTRAD
kPRqygf1MKCrIaMgI/pCNnJuKk5f+dfeqnhX4xKms3TxZ31thMYlEq3cCyn6ubE6PfWvX2/6Bjdb
iajZWnYTIbLedY5Vxn596Wp+7vVXW5eqKijy1snTCl1J1lY7r7cuHIDnZmK1dWc7R7sLp2A6uTpy
K7Z1BxEx46KbZG/o13Jgd+1c6PvUz8Guz9POGIomQHGqreWGHD7fw2dOgGC1h4PcswqYtuawzLP/
eMbeFVx1UQ7GEBZV9zX3FHetXmFUPyOlXUCwQLdr6F4C/8/nr/9xwcddi1YIW4Ikarl5Wk6Aayry
PYCSM5E1xHPhHjqY99L4h1zdf/60DxcTtdd0Tg7N9ry0My8FJMUCunuaDzrvigvB+sP1hF8/TdFf
eyGDolQgSrTRB46SqpU9A4j2akuyA/oESLl5uTQbH845HrTa0r1j106hC56ilP+HE/4WLuUtZLuO
sFG/JDpx7mNWG1sNkx/UVdgcHU/VsS395RcN7DK22GK/QV9HXyuY2bx8Pi+AV2CM/i//wyettrls
iW+XaKMeM/AjfvqT6PJ9g/qnG09CZeNBAnEZQ/6+sdJJM/bN8cr+xWqAA4PYUn7l5nb5ADgx9MbF
MBWPLCx7B0Ou8z1au9PPUAbyBU2moEF9zBUvge6rKzsrGUAldkuTAe32+yoI+9gqKL1mLpCT0Yju
5bTxta+KaFbPefHLpfVVTwxIzco2r6i+Y15dv3sLWsCuHBgD/7INlA0jDkmxDrUu2T2LWoV7Cbnm
DZpt+mps+76GYCPpfyEqDOg04drdefCH8VuSAZYMiJDnoFhHFmG/UNYDtxOCAu7RPDtl5/ZutuZp
RvO7tV4y16sTTpcm8f15OGSW+8BLd4pLqy726BJU08HNrMqOSKkHAIqK35U0UL8TlnWdA6ESGxGU
cYXme1KFw7iR8/y9n7gDeM3kJZYGuEOiX7/lo26eTOmVerPoxnnAkJp30BbZdyfzu/tp2cN2AQ1z
gAAB+3Yan/3uavmeeRT9JIO2SuI2JbpdxnNtoKDBRwXIw3OfK5iTb6FQ3qVsqaYt0IawiiQQIP5G
IK7WRLS0MOsBB0Mtqnvo9nGlYUTAhjkuJncEhqhw2QYWNNktgNSA+yvS+1ddozXKa4jlfnaiZXXo
Vfkxmft82wRTRfH9YgZbynjdNlcB38O7vExPDrB7NnHIaINiCS3NUJbfmCn9F3fULXxDPQ49KiqC
A1imbO8sgTuBfgxpBkhvYhAsR4cQXzP98kvMRZU2QZjtChegQUcV4psFuua2QFESeuPLEoLDOYkZ
Mmfcguf26FoAiSg0smublE/MzxoSgWxYX3e+kuBwBWIDW6MiJn2hkyFs3Z9LyORmDoCsioA0DQ4S
xeu9wj2piOspN3dBWC67rqb9DZvc+ramkj7gumYBrIJ24CYD+IwB1C4ynZRFPdhAHokCuZRD6OPn
e/pcrF2drmHpNAsrw/7oL85xaR9c6l5Iuc+Fv1VS3AI6BfvGbjiG1HohTflOA3YIMrMvL4rP/1e5
/SgerY5VDuHDpUZd/ygkBq3tS2Bwa81QX6FZSsexuitkVidTZw889qFbFG7RPp9+Uhf+yEBghMBp
OlZL/2RMiCeI6cgmgio8rUFPQBs/CsoacmJfGum16KQJu4VOVdAfPaqXuFa1jkPlX/jxDy/m1F4L
emXBFGL/wOMTjQmK/js/Tnl5m5nxqXCBY+Z6ijW0sj7/kjMzu7ayqqZlBDvewFAUAlkASkdBu8+z
m0FcEp79MF3F16yOaLgaAnhM4awSEL1vuUBLuOs3UqAP8rUvWB3NIPrk3oJaP3jCfpBaQKa3ACJK
7xtEguo/CNNq9/mDzn3J6nyeLV9Yfo6a5UyR6gFF/YP78qYOLynmnJuK1YFc2wAxhGU7HHXYb2dT
wIvxdyd6xIwLH3AmPqzFFgbqAc+qa4AOqXIjboZXAKsvZPbnBmcVIfzO+DBnYe0xW4ZHBrR0KFhM
tL6QRp4bm1Vw6JYwtBYS2mmvljFWOJ5id6mQdDTXGu29ry2ltbpCHvRlQeoJbs3GO/iE3otc3JW6
f1d0uRBJz8zBWlMBwJnFgWUglKb8qbtaApHfmlm0F3bzh7k9CFyn1PKvfHjOvDJr0QMAxfRUxYu0
/zqGxYah0lBXwJQV2VaQr47WamcrY8GmHCJyx8JA7dm+9d00aHRcFReu0R+TsPE1q51dGiCMZxDk
jmzHd/l+fqzT4Xa6tvcA/sd+rGMT0+1y5W2LfZe2t2QPBd29t7nETD43Vad//2swHVP5ITdY0trN
I/R2WfglaVSYl/37wxrJCrxnRuh/5eOTKMc8sWf+0EJo1PPDS6fIuben/z4Esrdj1bcFMMnQlYCs
/H3LLslvnTmg1uT4ecwBogpYmJYOiTkg+CPa5BnoHQP7PkPsS3XdhQ15Jqqsqe1kBNa0CXQAcecw
HZ0AsLuqf+JG/Pg8pJ8JK2t+eztZjZoCwLbqLG4WL8rY7dI3UafL+PMHnPmANbsdBmwNKX0XavS1
iEPOe8jstt9q/5Ij0JlZXjPbrdZWU1Y6wJ014zWctTcO0vHPX/0UMz7Ix9bEdibLQTj5VB1n+5m2
V03uHTlp49A8GfcScfo/lMlHD1lt8QVIVyAF1MlVr3kCBoJj8WTuNYjX/N2GU+ET5FKLe5vzMF5G
6DyP0iKbXlb+ZpGeum2Z7IA5bNuruoIAEjARwRI5WSV2ZgTKK5oshbaGVb1YDnEvrMn/2p0fvPP/
2ZpQQIC5gGR1UdkVKJO5RvpZCRrCzXzKId/ogEvqupiMjgTLI8sclcfNmNM56pusu7CyPp4esq4P
EQtUxqoyoHCWL2V7VQKMGth3jUlnK7vwiI93B1lXipjl5SP4rs3Rb18H3NJI3m+0kwIXu/18iZ3b
HasIawHaU8O7G9ISDAUDuD9bpy4xkRdW8Mfvb685+Yt0ct4SJFS1EQdPe38gmJSEvfhGrfZCADn3
BasoqyTzCHDu5tjyCY6pTXGojLMpRVcmnw/RmVi7hmehOpEvZAaXwPT00Wphgwgd5lfMvptoSzws
hUky8I8ujNi5p63SrMAtmM1bz09r6f7oxZQa2EL7UwPkqVOiesP/NDa5MPlnQtcaL8RDOTZu3Q/H
oqievWC4bmf9+/NBOzMra3CQssHC57mEPzcq8eDpVb8pqJbNDFWJzx/w8eaz125gJGAoefkdTRV/
acs7mKccwN0CH05tgeW/8JBzA3Ra1n/lHyDqdEPOFNyN8/zGNjRdZHthgM69/yrsnjjhrQPpEhgS
emi/sjDco1fKX7we7O15hvX0OJDs1+eDdS7I286/HzL4Ls/csafprMv7oSTTVUYVgHgMvDewRCEm
5wRU7tHGMClQZHqbt907m1i7CRixkhF+SCEoM3LcNxWhILCO0AdTg3b2Es5S1y7KdW9hT7trVDnF
hcE/Ezv+6+D/NfgasjdCVNh3rW6SAUa/Y8DiWjzT+eHzUTm3RlcXJksuDaqXHlKPGZ4GggJzP/yE
LsByIXif2cr/ic/+9QHuzAvLb3uS5ozbSeGCwzxDfWAj7QZk4owD6MgDFZcTGAFf+qK1kIs9VBkc
zCdwwj33Gj7Gu8HiT4G4dM//73z94Nxdq7hUAekGwLTttCr1w1BXT3SYNwZiGSBfTh76JKjuBdKV
hxakkb2gTfFSe0Bq4rfHyHKmbgPXnvzC+jgzfWv4mqWGGpVFYacoYP6mRX47gkIQQzDxwmCe2aFr
mFEPTJ+FOpafNuUSV92T11qRE+p4LK44kvmvzdgqDNRSlgDNZ+ToZ2DHTXe6WSLa7b7246ew9tcC
VAL+VguAeqkddHTDFlDJwJxF4T+ETsfnjzizSck6sBTd7MAG2kMOFMas+K3pwVSQPGsu7NHTq360
4ui/n+BACkfrrIcm32DrdIC4SFQMQ3hhgM5N8SoCBMMA/qkJvdQJhk0fhhHnNELHJArAH5zkF+d4
daQXUOuwHWU5KZeW9Ry4HZi3wKwcRgAb9p9Pw8d7gazBPYK68D4R7gxc4FVQZsBx7zo6XohjH6MO
KVkjejidimpsbcjomTzPY8D/qwdpQa5XeZmptn0VtD9rcBlAQmUFgzBMoD0a1R1XOf6c6uda+fSd
9yAJGpJ1f/zqZNzZFGy5UKc4o+dN/NME/7XSG28cCwLaZOq0AozjIItAPh8jnKPbjhiI/sDdrWyL
OQE/+kr77oU+9JlhX2v4T7L3WSchz1qC2gXL9SZMsaBgoiPnS93bs5+2ihCaq6xV48CAdqT6cXa7
+ZrVfrDzFrcBW0LMsfJGngxdB2GJrEIJnjjej8+X1ce7j4SrYUUXC17cdQmQYuXLiLb4cTMOF7LP
M4O3BldVeVGpqa2WNNTVg9N3aIHn1bXj28+fv/zHoYms0XWzyUcLwHd5rJrbStLdYou4HTvw/MXm
a09YxdeqY33g5x48PAv1avyAx3kdbmfwOaKFm+7COP2X0v5/DCRrIJcZRs4bSu1UDl2qCyupoNWE
1BR9yT3ELm75CPXPN8cjsJZaNgtxkkG9LV72IidwSp03XPIuXE7OTdkqGkvQUqndOHMKbLj6DiSB
s9Gad7EKWPYltxPUk//dyYYSgAggBZGGTQFBwhrViHobBhc+4OOAT9Z+S20pFzo4zIHL1BBZ3jtX
TpQHt73nRaN9yc78zCitcWAFMvummMLiCHmfuYoHhWYCg7lYm0x1+zXxaTSO/x0nusydxWYGXzTr
JOIW8Hqjm4YnnHTlFxfeWrze9frRPqnjHita9Fmks3L5WUuPfatFze7HeUbEtyApZmL4Hoe/oXsC
8ZbCaNCE5VCjDBkYgc6AxdG3Af989KCOfLpNEFCzVeu3F97zzEZfg+NmtwZzx13mdK6WewfCIGWm
I+nDMXT5+flGPzejqzhIIeU6VZpNKTdgY0tj+l1gLHvT1sq9sO4/vixAy/Hf+QTLm3qOgT13RZc/
dg1dmilr55QgRSmjWrsgXNICxFerN8vma1+1WkKDAKm6oXV/ZNy3NlBf/p7bsJA/sXc/f8C5iVnF
x1YtKsg8fIUHnfw745b+baNzP5GZozcNJNq/Ir9KAZb+d+x4Dq82qOGCKJj5e7CSN9j4X5yWVcSr
imLM7LmBmi+9D9xHq2mhmojTCtyi4E4M+sJUnDlo13g5jT5SC1Xx/AgB9mPfuE9A6FxIDc/99Cr7
NJ6c8tylM/QchyuvJmmW/4+zM1mOVOe28BMRARKdpiTZkk53ZZftCVEtIBCIVoKnvyvPqC6/SSI8
LFcEJGq2pK21v1WtbGw/v+syvVn/dl2BnYnv0VPraAJyTCaHrQHyCyzNgKlisqVbowODH4Wq5V9r
MKqVCb/03ll/A1JiwXpUEsj/xhfVlWBAEbll4BPCPU9Fhu7eTc4gn8GGZaWDFhYObzYOeJ2hz8fW
jJwSNmKVUtD4QHkTcKLwUtgF7ZorhvD2vFnoMm+2BlKdDjRHy566Ir1XidiWCVvbKS99yGw49LoE
1ZHgQ7ICUqFt0W/7l2SbhnYohiD5DbqdvFQP+lJsk/vp4fb3LMSBuX/QpGMxAfXYROZIj9noWXdA
ymtUUioZJgTlobdfs9BscwshsAbstkFCM8I+xTyiXrh8AU9yrbhy6SNmawD4+4DbwJDqVHC4x41I
haGG8zhIPu4Ga1zLOF5j7yd7vf+xvdHGVPQC3WN5+yq5r9OH2vj2teaZzRoK9VQLK3jce7P8e0Gz
Zzddc9tY+tWz2eElqoDyy7NOo5tksIFnB5t0BU5dxcqd/cKonRvEDELGnTPCgcpwwAYafwyZDPz4
A7K5gK4a/y6Nn9nUyE0vjg0LjuPJlD8C6QmZLDbQX2r8uVEMVZPXc41bCtKMQSP+mPqLG8G5GUxO
NDCfA4yzukzoM6QY1QZnde/IEmKtrK8L8XauIOZWx9quAjWx6QoayqEnaYDEEhiQZV1sW8j1yk3N
fyQN3001Lb7fbrKFPp8ri/syadLcLKzTQFzwmsb8G2cmCTpZXfJBfKtK6nwtuM+lxanLej5Y8Bhu
/BfAbwGoDWuMM6f+kbVfs9Ywneug+ydDMTl+nE1e5iN89AOwK1dBQ4JUf2Mna6WFzn953k+ix1xQ
jLLv3APnEtlEI8l3DGziU2dV9R+POcDWTRVuMUCuhFOiQJ4437uZmR9aayyzjUoLM/Sg1XzwBMgb
AcWVLtaHtj5BB6s3YOvZeJ7XbCudjO9mQYogAwE6LHqwODe0hvsKSMFOfMR1n3vK0FubipldOEwx
/WMLkx1htecgQWRl/oU6KGK2gIsKzQ7QE9K55JylcCsfC9S8gdEOhonQ3nfWcv+bZY3w/nJV5jzj
yMB3mjHpooa+Hu8MJZIz8ToKxJdbwiWAV/Ee6rPklKDw6ScyT3BWLBCIYGMhNkDxAWKS+cWO4HAO
qjdq9jWEd3s3N+pt4uPhAUlH7yBx2/QCVHCCFHpvPgIio+46eJSeGisfw4IVYjNca3vNjjVBUXfx
AQjI8uDnFvAWqAECQsOZ/mJ/4u4dKCaChiVgWhqd823IxRgZpmvusZkYQs7JEIInZQZKePhwW5Vn
A5XDW00S/dzDwTFowE56IgYEmWDUTB7woA7Z6doUR1gNYM+TQWNdueDSVJadw/UGxJ/cAcBGF3Xz
HXg2uuda8ZfGpTDXqnE0tHOInlFkkIG9jTrln53jqhCZeflcOzAnG9Oqj6rOiVpnAEIR2L+jhuPX
thomkPA6swllPSbbIiPNhXHPeoTzrPeTJh3S713t4aRSqaNbChBTzKSPPD7qO6atZDdKb8KjgNHw
fPtXY7YdbkSAOgb5NoAFKaTAqL3c2Jk1BTZLHwxhkKOGZnvnMfE76RrniLyp+WzZ7be8yDtAUjj5
BVECMEisqod3Apz7RgF1VQQ4Woo6yBOHbuI4F39B9ZGbctTjMa+bNvRlkYUQXXoPHCrnZ9H5Guxi
wba+1NM7YL3VS11X7SVRbgIoxPgX7KYGMmvN7wF7idEAOr1rvfbFrWWGEnIyoEMqEWldwV7Ccusd
VFkyoLp69ZwmvbAaLWzlUhxjPPEIkgxAoIVwxEYObR5K39XfY67UaaSZucdJmgJmjvpTs3KznTsy
J6hkOwWFWzV7SSb6k4hRnJsMNflmN4pfBnhmRzbqAdvEtNlT7Pi3mWXG+4FCtFpj/ribCpYZ58YB
89GnFB8p6niDES1DViONC9+E/0hD6Y73Xv8ATDBk63bCQkNaamfZIj04KUDdJcIK2KFQL/oT2WgG
Q4Vc6TKkjQtQeIwc6JsLbM1jUQOq08O1PJR5n4SOdgG10ZbZb2uHKfBDu2nrFDgUAE0GqmJrGNmm
0SbqChKgNx8bn5oPecMBKPMredJNN+4FrGhwC8v/xLQE6tPhcZhQXPHH1M0OrsWIHwCeEmNt9WR1
dGAqdGFlyQUYaxZ7E2bmBCnxkJu2RIwqh2pg/kHLvPyI7dYBo59kAOq0gjcg3RLYiJQodrgHjMi/
FDZLPlzLeNVCNB5iR4PzRooQsgX0jO1EPbbnqYbar7TxEkOM9R3yMD1wqLg2ckukITjQix8tbM53
kEJPD1OKkZgW7hSadeJHIIT3W8bSJmTSmQLald7FAjjuopHK2eU4Nd2lAOJFneXVrxjZ/DWmJn3B
+FFPSPwqxFSjbYFqVmPDArOYnGCc2LjPG2I84QpSvkEhbaLEIx02Iu7lmeiCGmGskK6UHVUe7OlG
p9lIn3pIXEsXwRTgtIOlDIYEeo/5KUhKvjVFBmx8CiSpUUz6o1UNCWGr12yNjMWwl8wzlm4zkCox
HWLcFnciI4dCMoC000Jtuq5RB0YpvZ+augtB6hKXDGqNQyPyRxsQLVgbM6TgfGKLgx4hlzQpN+9V
WdAHkYLKhEqyfoeZjOFaYU5Ir4Rhq6m6vbpCJwEnb+HnPMBB+kjNVL6ACdiG1Mynu0JmXWhl3Npx
VvoXYir2pIUeoOcGx4b1OMWh9MC6R407NMUNSX61gBbuqr5OLwkiz0baEw2561SbvPKQ3GdmfFLU
nHiQmfG4y65CpJwx7IewFSvA34Tt0AODYuSpzJvi2eyggKpKXm7BmM7vUIAuvpW5jgMxJfJbznM3
DxRG0bGuTHOXK2LuJAWBGOzGMLPN6UgBQP5AXtw9xECiA4oq2QVS3zLwcf8Joo4e7/wUpOTAzRRc
eSbb3CPDUj+WuD8/6WKqvjvg02wLmnt7KEb9/TD6Gv+8en1Yo32sxqz9VtEcS5is4qcB1MSfKSSG
ewiovEfaNeO+0DXHfDHZxsTWBuXjtXsEpgyAvL5qzz1SnpGNIP5OLUN9Kzr5WxfEAmsNSJh2UHWx
0UiV3/Wt1hebGe2PwZZATTZJH8R9Muzg0Taeh3HKUzSxpmOAjTcW9Rx2HQjkGEnbXMD6IgCTqA5t
yzXecOfIn+Fvn/6AbVQeTggP9yTp+HvXAl8Zk7TcEHMiaEmzfQHtDwULhguduGdJLDAxb84dUfRH
P01gZY6jhcvLKjWOxXjdmHV90z93pgMlrXB4SJF932twuQOZkOkSy0r+MXsOzLLje6iqunJ+9QDX
DDPN3pKWZ+fU4f0T4vd0RgimoLZMzpMoxvJcI9QdCsNgf+kIHUVY1R05eQM2YCX37dBqYbjCSxOV
dEPO3wYUCe7MsiqOlbCGQ99rElmWTENNJ9vChRYFOtxImxNPwREIYF+G8oqkSQTCeuUfnbEA6Rp2
Br8yuIPhK3n5MDJlr2R/Fg59zuy41NqdPbasxS1ghvIQxWkVktroNxSgo5Xc1cKZe17k0cBP3XUa
j50wD09OgRgdY31qqmrrG46xcr25kHmdF3s4PjDt9QCZhtk3oGp25CyFcU54v3NEegRb0EGSgq6c
A5e+aJZFQB7dRyDFaa3q6LkD1ctL8jbI8voYG2JF3Lxwjp3XeyRNxbysl+apM0aJ0kDnkEr5FbgN
Mf/HV5NmJSp7uXmqq/p73XgIIdIfw9snvqUfPjsj+RUoPH5fw1rRBRZ8BBIY9eK92H/p6c4sSWFb
orABXe8juzE+8pH8Goi/kp5YmgqzhJ2roAGWhYvaCDBHA5Boj1LmFxNc0C/9dHuWujGgcPRcBa+H
2iHdZtRawd9Evd9++MKPn9ek1MNY5YXANhBb4nJnc6s8jGSE70fjDSujZuEob8/aRzQoakXmBlPM
gFuO00McrOwz9hHvlV8+TXL6c/tTlmbXLCR5wiJjCTT4CYeqTd3oTQJf7wEUhhLc1i+9Yl6gQiXS
4G4xWAB91xtt/WqFPjVsK1HjcfsFC5NgXp7iJiZ+dEvhGCCxTWr7c5t7Xxum89oUoYZsqkRtRUnx
3cBq1DaP7bR22bPQx/TaJ/8kOOosbkDJSWBj48BqKZ6wTHGjyUHOzPfwBwQqskP25nYbLb3rOpT/
edcoCoDIOiSkEhWXUe34+x7Ub7cBvb23TYqiQ39N5L2wOtBZTGJmi8wNGyF50zYLXZHBA4C4gKp3
2O0rgKhASVZQbMaeGd7+uIVBPK9Nwe6ptJnrcCz1uP52NR2CSdffR4jOwGZe430s5PTm9o55bGYo
B0/i05Q89RXqg1szFNObSEQApOK26d+tYSV9uNRbs9kPLqKqYWEEFa38S/Vr1z3AikWhrzLj7XaT
LYSweZEKrNAaT7WGiCazPpZ2/RO+ZGHVu19zEDfnRSqjFyfcHB3rNDmgeJs1+d6rblrZfyw0z7xA
xSmrOmMESTsAUGlAvGrvUdT+W9m2s/WLwZKVILzQSPNCldKYeoXTgHWq++kPGHDPWacPMq/WvmMh
cM2rVYgG1dVVkKm4Da2OAvnbSzcgIXG7ixdmxdxnsclLC/WeuL68uq4BLR9a/I2qbFsZ9sq8W2qf
2UyXJTMcVpr+aWT+ngn/d8xFCu9hd2W/vNQ+s0Wc0Zo7jo/SRhw7wXOo92kvj7cbZ2kIzbY2rZUT
q58s7A8SEBhqmMj9hQFBOKW441nZJSzEwXkVBA5TSCWQyceBEtCEjFndA9DDeVQO4z3cL3YU3rpb
I068ld5Y6u/ZUt5qkI17HFRPpQO0tvrbO3VoZj86pDJut9lCd8+LH6RbGsqucMk6whdyQJpCyj9O
9eP2wxd+/bz8gRLDBmCC+DhT1Ad4Tr4g5VJsjKG+R1ZljZO1MKDmJRBwygbaYbDhow3igaGnlwLU
kJUVdql1rh/2zwqLTFTnt07in2RtwqbDfFIGTC29FVXFwnidM06Z47eoKbxWRnIbvohNDm+DzsdZ
1TxWjQ3HDY7Ksa/1xGxW+9yGD2MbTxGrDwwGdbb4mRVDgDTgykBdaqnZtE7yBJZ2qIKLalxgMO+D
6Av3qu3Xfv1sYpe5nSE1BTULygVeqxKFwxaS0gKKaFizybXIvfQJswUaZligdid6jLiEPpKQ7LEa
HYI0ol75jKWROpvMApUtrWDSOqm4Aviy/W1wf0XQsDDT5iUPSM31JSr7EJcc+wxUztuYwdMDloW4
Yvt7uxMWRuu86qHKYDBcadJEdjltWhe3nFI6zyL3ntsEqBVd8jXl4EI7zUsakG/mFvNEF/WjxA1C
47wRUq6cIZdU3PN6hoaTAgSlCg+HgSUcTmD8ZlZ2tx1TdvCq4dgocw/B5Ws6jR/EKu+9lL4rlj90
k/3oZuVjx61nZpnPtxv1P0XDJ3eVc9aq2ZjA0OD+6pQPPmrGvfjqh8LV3nENdfHLOrkfC5nsY7uS
kWHDrbYglBzNhPY/vKRjT+DIoUZqouLZBgEmKI2ifUHBEm7s+7LHv0EyebZrqFy6HkS73FTy3iYD
OVNL/qa2qSBer0gfMIeJe0Cs3LMqwaIB7BE5s6QsHidYr8IBS6KXGwAUC87jHVpQBUbfx3cxTjOw
vTOtuwJ+q0eOUw7IPdLaWVNPs43JQOE1KC5+Jr8T4MQZxXsBdnxYksk6pNriWwRueN1wrAaysPyI
GyJG+SgUZVOM/4Ci1t+wFpFxYjK55Jql32NleYfB1dVOJbAhKm2EZa664dLDd3Ilmi2NwOvf/437
UjNJwRgGVkXcUyqPth2vbFIWosy8VCQpGHjhLqQtDDYB9pl7j7Z+uD2YyDWQfDaYZnFSAe5nFLZT
R/3J3sszqn3rNnDO3kFskm15IPf5Mb63s6C54Kh2J+77leiz9E2zyMlwUoPqgZSR9GHSuxVKwCKh
byx7S3JfrdXgL3XKLHym4mpxDqe8yJzGn3Y1vhWwgFlZHz/d11lsXjmCCyqX5Y5HQOoz2jO8bWF5
ouxx21VMbZG8hk1E6/lhUozdt9ud9Wmb4Y3XX/LPEKNw8GOpD5mNpfPpQ9VNWuHuburgrzCsHQg/
Ddl4x/Xv/7xjNGu39H1KoLYg3guwNNN9nnniZJEk3cRV4+5hJFA8fe2DZnul1IspkB/mFGn6J5dg
XTlII/tfwgPhU67N+M+nNI3vtSDo0pOLWAd8X2vvi8y/mh2PbwqVY+Htj/h0HcVrZhMfJDPcL15L
+1xFj+yaJXXMKrg69srrNc3tl3w6kPGS2V4Jx1y7rMoOCd5On7ose2BiWNlSLv3+WQTwKt7HGTxz
ojYrnxNjPDBLgXwrv6WpL1Z+/tLInc12Z3IzD9NdRh2s2ccWhu6xSn+SmL7ebp6l58/nuV00HPbf
7FT2VXcQmR7haueXsPLr1UqkXOiBeW0CyDewowES8sQTJ98AQPertv2vJBgsNtfhDzDbhlM3IyeX
QQMM5FrxUtW4PlbwZFj5+QstNKfU1gkc3EETxNWGrtLT0NcUKd58F3fjWkHjQuSY6/BVbBg5E6Z5
YjR5h0ljGqBQ93eZQoRbTd8zbX/l+InGmk3rFtOsLWnTRjWzHxoN376CyhNESWtqsM8hGXjDbEab
eV4RLxndk5tDaqQhcwIixjVgtMq2JQpeGvCtmng4Taq4I+aaFv/zejW8djbHJzfPnLHOyQmdcl9T
Zb1onRknSA3ES0IdL+gMk/3xcq2+t7gxqU2LrzTp0tiehQDcE1pZTmgNQUkfpt67hrXq7Ym59OTZ
xCcQT8QG7p6jHmmOIMv4N9hJrzx7YQGes2xNuCMQP+uaqJkamB7zrcojV/an1iy25vhMq5fb37Aw
sOe0ktHJDRhhZxDNtyKD0Gf4lopsChKv+Su5uBeo4rn9ooVIPGeWTFU86dbNAGqF6w3QKH3RBZJx
1N6t7VkWosC82tP24fk19haIHDm0iZAvFsce3lahicKcr1yV4Mx1/bh/Vl08GGVVU+zCxIN3F+uK
H8/1aIelzH7dbqalj5gFgDQZM0hBeoiZ4HqVtTXMyZ2NVZKVXlh6/Gz20xRhS7JaRpLDLTDnJwmK
KAiNh6/9evr/2wc+90zownFhXdBvqY/EBHShr5RX2crvX5gW84KLelCTrTKUV8HK9VHG5dHyDL0B
yXRbpLA6gdjqrIm50ttLQ3Y2v4s290uv1DjRqdZGHW+c4rQJryiwWiEMpbvbbbYQRbzZ8j4ZDhHC
d6urAP9lkPE5Z8lKpdVCb88rLKSBAkAfaffIhfPKprJhP3V1r05zZy0huPDj58UVIkGiXSrAMkaj
PzpU7eH+tNIuSz9+tlmPp7Ru7RFxG3ZkATNCB8U19vT7dqMvhL15QcVgon7UlGYdwQ+xD8sifgMM
6onm8OisBujYc1+snG+XWmg2oU1Y+mVYyFE+UIijDRPO3Oueb3/EUgtdX/lPNIJsGMrVHEdn8Ho3
UPJ2GUBp5v72w5daaDaVq7ZKIL3FkV/BT95KPvzr1YT/7IOwCUfxle350ktma7PnoYBZdQ49+an9
AKO0i2oBmO49F6ptLHRJAcnp7c9ZmMvzUpEGpSjWVNTxiXvDVgFvtRGOb24m6fLA5nolm7b0ltlc
7qfabKwJE84eD8jZBcqBASLQN4Lz7Ze+Y14xYuMUWTqkpyfDGbxLYsCT2mn9eJ9y3u7ZmPKvRfJ5
/UjPYGwLJgU7dcz/cATQeABle5m1EloXZsW8dgReb42UuLyJUnCgpIQjlbNy3Fh68rVr/pkUZUM9
V3ZGE8FuuowSe7Bg+Z00K0//nHVjwYj+/z/eGNpm0B7sSCspH6TjZTvbL/xNOgh9LGqBemgs4fVD
TqF2QEVzDEPWhO2yDt5wQVe2HEZB7bjnci2HvjDi5gUkEC8x6tsA7Yt8xCV908NOVvmiO1lZTyNB
+BpZa+lFs3gA1zeCyjYoHiBFwTXr6Ay/Ks/qtji8p3ChtcuVuLOwws/1WFYlJuHAWi5CkikUVhdw
FMuTPg88I2JlcalwRrk9lZZGymx5tyekIgaOG/ZefRg5OahiTayz1FazMMC6AqVvNZ48wkpaQeTC
UAQ6xM9ZtqaJWwj9cwkktkAFstVpjVGe8yZozARG28yiB2As9EoIWOiJ+d2uX5bJYA+JiKTzuy0L
mPZCzw0paUfjXW6eG98Jb3fEf7yx/8nTQpU/ay+bg89CQTSMynjK9kaSFftE6fEPynK2SSZpNADI
FZSulI+U2ulD7PrDXhBfH2JACQ/5RPqVn7IwJuaqz6m3MtQ8xU0kPR5BWhPh9SuRe6E550Bvi0zK
6PV1y2E6b4km773p6UBX9RvuqULaiyIQo/m1nd9c7InbB5f7GCOn3B5PyiirjdHFd4khH2932dLH
zMKgTlsao5TBOnW4dAhaXsuNJ7tfrZN2+2LwH0pUGmTfbr9rYTbZ1776J6Lb8LKAWrwgpzY7urbY
ZvFvj8O5p3FXDhVLk2kW2jLYk5ug35knCWE7G5rXdFCRVfXOF58/2+X4SGN7fl+NJ68q902JmrPh
1VDxF7t6FsYs7bSNymPgZiQ5Gta1bGyo4AeRFMPudgcsTYrZ9MySmPMma6aT608Xm+eHEjYotx+9
0Ldz3WTdWX3v5L51ErkT5SoHTUQeZfoW05XWWXrBdQD/M3hSv0Oa0enaSNvNoYpzNyBJc0xU+t4L
sIVuf8XCNnauoEwZSXCXDVZ/7EEHaH23jCEgBgoO0p+Tv2agt9ALcyWlk0NHWdQYpZybryPpn3F0
X9nVMDTGJ/F3zvP2aCdSnKFNYMLl96wynmwT965YUy6YBZtUWlHToYLOnIq1u6sFw0U2F1DGQP8x
kybkZIz1cczBUMlgc9DXoWs/ZxDFVLmJm16yM+sBOYQsnJLft/tqqRlnk10JsFrNgqIZO/IwdaB2
xDS8/ej/+LWfteNsosfA2kgfJbJAp8hs75OhO1Vtofm2q7U4F3CnFsEkGPwvUPdSNJuC8ubZ0tN4
tDRk1YE3VQwHE9uydtSxp2Qz+hWuuGtd/1L10MFm3U9RLcsdq3kATagDRzkfEr6XcOnelF0xfuX+
0mJzjnjWwW4YBWfmyapKFIt1WTAWfdAXfE05uRBx58rM0oSkTissH2ZV6qib4J6EgovqnBpG+nC7
MxYm/lycCTtSQ7Qe+jlF2/jNhVyF2fbjxFfmzH+KsE86ey7QHDSiiVaePqkKgCVDZnSXcb97QPY+
OzSlVYVmGfevKOsBJG3KJd+gUKrZOahCOmjusLD3RvFkwa08NM0ON/+0mHBgZApnIl4eXLnqJL/U
FNew9U8MJMyR9ZDDt2TI2AVD6gkgnCgZ2Wkia+yVhVk1V3maUDYI1+WQwibtoXS8dFMi7K4sEksP
n202fAM5OF9L+1R75A45rYtBs8PtUbL06Ovf/2kaxnQpYMk+RSLV9QcZXHnxvNpdU+4stfws2PAM
txr5qEVUQFKdF9WeWlYEQNphYsPKTmxh7SGzmEM0F75FWgU8xZ3wdpSIfdnB/4sFdqpW1reF6ToX
RbaTNeW44uwindjNNkZx7AOAbGQrBrgFfqkj5tLI1q5reFSkXURI3B9QPkGCoa3ZShJu6QNmM4Cm
put7hjtErNtXoI7RPtlS1I3d/u1LT7/2/j+DSKdFOlHi5NHgjwkKzce4DbM+J5cMhJKVzNJCN8+1
kU1O7QIF8R32pV6+gx/W+OpAs9QHtc9QV4Hi9zSovX6QK9/0+fv8ub6gkklRmTk0Z1UHeyOPfFSc
1Zt8Yh+x1T64yfDrdtv9F/L/N4z6c4XB1BGajq5BTqXyn1AtVQecy2Lj0FgFrhPrEDLNJKS8viTI
fAWu5+xza9xjgaqDondCYmhzD/PKaYcVtN3AbH4nUVHSNy0NpD2gupmU/a5ocuPAcD0MDE3Sh1Ax
wPirJ8gqO7XetDmn3w0U2m6dftX+6PMWZHM3AserfEONPD7ZDt9AOGmFqEe4M0fvD+54yEaU/svt
JlzaS80x3hWSL4xO7RA1etLQsKaA61XTa1bVT0nvkq1rT+9SsUchKNhY5C7GliOAf96P2+9fGv6z
CIQC/6J0Ux8cGMnDDqCLwm63Sq9dHC6E6Lm5fUlKjTp82kVxUjzRrPnIulVc4tKzZycbx2U2JRai
TuPbezrKOwtVySsRbSH2zyWoym1MzygLYPRx6ivb557hwnNEEbPbhbcbfmHbPlegtkQz0xkRllvU
zW8nPr0Kk943qdylIP1kLImSSjwIo1xJ2i590SyKOmntZ2DDd9HoQ+kyWJP3zUc2Z6dG490CumN7
+7MWxtNckTqA2jtZhtFGfREqwjccDGlSWSuBbaHL5wLTqhmMrHcT8OP9twxV3tPaze3Sg69//2cV
qIkCjNrLsILV9F2m42st5f52iyyEkrlGUo5lDPp+c12++A7mgZdesnsrVSQAQoeHca9WtkNLPTyb
ygAmZt5IJEZUc10gy9BNfmfO01QXX3zBLFlhtIYve5n2ERknpI1wBIofEmDH++b5dlORpW6YTWkC
h0lN+7iLjMOwGzfx3tymG7Gl4BSE6m6KAJvenNVZXrpLcSgfyff8PtkVK4NrQebiz3WTQ5J2FWXX
twNWVAQg/ORqa+httXP9wIEr9O/bn/n5HPHnaklj9F3Hd/Eem13qHt0E7U54+9GfN6A/F0l2iedO
dmtcN3tFWNnGlnf5Fx892ygZjkfrgeNXT4b5GvMhqLxmJTZ93iA2m43cwm/hKyC0PoH4/May8XFw
6Pchada2wJ/PDHsOIK6BDcoh908jt2zCNOHQv+pgghDbU9ZK3Ps8nNtzCrFf9TQpEq+PZKoAcFDj
HdImf+3cf63H8q5qQLrgVlqHFjBLK6/8vK/tue6vver+YpgkRMRpL5OfP45F9aW+hvjm/4dDrfMY
tJxORa6rIKd/7NO1GrClHz1bhkYH9CbXFxkYOerR1Qz5VFe1K6v20sNnQzQ1OLiuLY5TzhhVqghH
sZb/Xxihc2kfbFsIUgEkjbhbP+ZZdnCa5Gy0a9TVpcdfP+if5QdWQyDCg0EFFOn4oWgR9jXua7zK
XjNeuXbc/27U7bmCrzNSguI4NkSIOyizgE2w8vtgNNg589OtziD80CACrvTD0ufM5rM5dqRtuZ1i
ZMrvU5JElUEOdUpW1qGlbp6tQ8QwWzMZmjQylNXvRN/I0JV1u5IbWggWc/GeARqLlQgHfSHe7czY
0DEH1oeFaf56O0YvtM5ctZcBoFU2EOpFVfPLSu2tYd45Wm1vPxw73c+7eq7VS3Og3iC+iU+mDRew
w9AyOEM7PcokdOo2F+3T+m+B2yzzqKZeJwFuhp1TrOumwbnXNB6pGvWbU8Fg79gltnzG1V72NsLv
8ENVthn5uB99KW3uvvEaVJqym4Z0g11TOQbWVGZ7lzbknEydfih55T7omslTCvuCV0lzvWthMvpA
TV7tWrgXbYahdX8mVuu/+wluWvsyY8VGepn3pE0TGzHRgyrIcTrPAltU1UWnHQ+Jxfkha0QVsjQ1
drZD8igDDOq9cIi7tQBM27oUJa0BH9vhbIPfdIirKo5yEY8HZQ2EB0LV6RkUPfaEnS8/odhG7sdW
EQCHbeMvUJTI5yopzV9gy9f3qV8AktZwp9trDy59oyvKYzOZ7bZQtfdTTyy+L6Tv7KTTA7abQtIR
DcjBPldCQcpQqRSEvExUHOd9KR4936h3cR4nLyi7FSpIEqe5n+KMgrFcO38Fq1B3pEr7UWuGz3fL
lAVeMSK73uTdznLy6jQOMD6EqQmu8d2+fbYGQMO2KSQfH/ZI6LZulTueC3AGy7MZ1wBPyezi2HET
2gp7cV+71ZkUNgD5udfsmsHmoehquvNcQ9zhb2WIIjF7A4PtbOt3lrHhSVJs6hqgEhzjy3OfWSPS
ouB1bVyv8Ta6aadt3lvtKxwLnJeO985hatIxLAcodLIGGMGAgk6wVyju2rhGrzaNY6En08QHuYm6
x9GgDmQkKg5SaNlxn8Cnc1XL+JutxvggZT2dfEzGQ9PqEYpBN9u37kBDn0t42A/S+tnQvPmejBhE
DTPY81SPbIdbF33vY98S+Ukeh8C9+78KkXgBAOnl2aswUAxUXf0Cyt4EgcXpxo0zKX8jJzL+hiHL
JjbabsMInN23dWaz84AiOwcG9SSF+3yu2LMYSwAj/A/wKbMNsvnltslhR9+4TuQU9RNJ7HInK1pt
W1cOuCFBOSnQCe0WyDfrB1Db6DRRDC/Kq/27wUzQvKicPWgAuE+8RkFZLQZv62V1FcCPWx1Sr28g
eAJMOPCrId8X+VTcQTRAd3FqqF0SJxJAVfzmrOCl2oCg9X+cXUlznLwW/UVUgSSE2AI90Z7jxHY2
VEYQkxjF8Ovf6az88UxT5coiFZcDaLq60j2D6TcGsW6mUdE7aUA1xa1Zdl9a1XRDeUXvqYj0Lh67
wSsgZqf3GjWqgBWG87vnFkets8WdDrTatFezaQhJNc3fYo0BM5nZPthArxwtLaNz6uRQkoPo/N1s
Oc4Tm1V7aKkyjw3PotrTMrkIgLVuEFluf7SlC923GUSkskEPVmaVB3Ol84A7LZyZI5Pvoa0IZxKX
M7PyqxaW8UKoBr5UuEwIpbiIYFYoQAVuRjJgqPBfk9ZRZ0NgesusjPwSIIu9KSk5OGOHoxCfLhwb
qn9IB4ptQUnn/Hsbp8WZZ6V6Ap+kPdSmSl4gzlj9xAJXvtvE8OVkrcW8KYaU+77KKoPvURwAUA8q
+JFvGkzd53UurcCF12zsqcGC+VuFvvHbXpqzz63SKfyizspHLbkFFXU7AzTYJdyC+hwfv+W2Lm41
imm211BzehJtyw9pWhpfZsIIZP8IxNn8lFtAWdnQ5XzLkyb6bow5hPGrGA7BGa3n+6GBEKoHNx/3
AYsEkDWGgz5iDsvTUzWM4mjPEOzwxmpqUKsDkEkC2aTtuwGCgWcl59k5QrtP9veVOfdeGbWZtWuN
Uv5I8g4GK7OgIzwgDG0BPagr6PbB6a6EKYpFKggTO9PjVGoT/MzRgY5qomX59/pmtrZTLpJF2jMG
FLUaQ4jp30exRMZSyreR51vmah+fzdkSEl6IKpKtm9fnuW9u3Kb1M7f/bkTFFws5GNbtlqnzSsbi
XBr4Lr8znLxvO2aN8OqTj6xz9jGUXjeSrZXUbqnYX4vErFMBy9KUS7GvU3qjjRa0SA7VR2ipnozZ
vmfRsAH6XBmSJfbW6kbSqxEY9Dr7EkXJjhj3ub1F1FlJvZYGKImaaJpUlTqbWa3+CiR6YcdIDTZw
B33j3ti6lVxrxCLdhg7cZEI6TJ2tGAVaUbz12fe+0M+fmrWc/newubCKOI7nEgA+e1cPLeRWYeTk
zSTZAm6vABkZXyTYnaN11WUAMspRR2FCmsLnLKm+De5sQsGSmTdDW56nLoWBQ1zfQHAzPlaz7nZF
NsT32ZzJuxJ+08H1Bq8N2//n46hdxENxTmrjvoZQQmtBSBPl1K9Q9NuoCJN/IM0PjjB8cTcEE4o6
08oCqQYb4JepH5zboavhVNQNWYydQQ8aOimdtUvyvoG7HyHuWz1G5As0MiEuCunH/kfHFS+9jE/l
XVPiNBeLtnhiF6tXqPlO9EcBBlyBhR/NA2jjEH3zmslRvqjSGZDjFhyFiODoSpmAGOnURz5zS/sU
m6x9qYB37wJB8op5vQtxe28cOhPJBJS/dgVUGGyvoFH50BvW+GhbrvSTmkrDI7kFfUioaL6C2iFM
mG0U4oWOw7SrNI92Jh0N6Go3xg+owIrv1mz17GDUefNNUKEm33K66Uul7C6YxnQOmhy1kVKnzrGt
JLvVOi/PWRlX932Oiq4xFjVk12H6OQZp39nubk5Ari8b4uLTlXnhWPWN8ZKYswEzt9LoDq2tcl+y
OFOB4jmKE1VcRo+mYUfoct59hdCs9WzUAjLZpMJhQqQPI07gAa/x/3IlyG9aQO9oDyOUYe8YVvVl
ZOZ0X6Vmc0RxB5mTnMNhxi5YQCjcs7q+C6skcU+lneNWQ8rGEziSQZi7ujiYijHzoJlNgrlPi4cG
1ZlAwdjPiwxpHApU5z2R2cZtZzd10JiDesv0nOznSTb3Ey0SiBNbUNNujR9Znah9wmkEEWENGCao
c3XpJQ5pfbhUaeW5bpxCqaukD8aMtdxL6FBkViNSv7Sk82AB7C4D6NGJ+74hwNdUiRHfTbjWdXxl
Veg4JHEARXX1HUF+DxjzCHG2pC5h+MwQoH3dqjyBrR7IdLNRkJMdxYhv2eQ68W8lWztsSdYnvkVr
QPhTp2d+7ZbR6zSkhgeIMPOZYNAjmMwc8AXXwnnFjc07E4pmeP8wHVE0655J6w7HDCrJO5KyFqJ2
yjqTeWL7rsjaM1xjIGU78XQPnQh5wqxivuGq9gil2dxPIgZ17GGMfT7qJsQBr4d+b12h6lY5t4wR
cqiUAelCabD7kYuo3E/47XNH4tknIMbcDhVFHgORtSMfzMbX7kX/VGsL3mJRtYOPFpwe+phC1NbC
iYyQ+3rANPXgyVIOXm5WHAhwCQL7GMH0mzfsF0jz7LYwe3MHl5jyNmsb/kZtOz1OjUpDN0IG5Ilm
7O5Imxh37qSHcu9EhfyZJqZzyJB7fjOc4S9TQ3aoQNL0eQNTccIGa19GY3Uru378Ngk3v1cWDiN+
PMzqiwGwRbazgKj32NDk5dGOhL6TIM/HXkWVsHetENVRQehhn0NlODCnGpE4z6OvfRrpQ0pzMnit
NiwEEhdKFRZMjWFd7rLsyEGrpEGPMxu8D5Rp46ybNzXU0lP1jMxzbkC51fBVHCAicZNDKuAVSsX4
t8uY5VvClXdGYePfOTcrcIRIijRRQz9aQvvNLREa45xoH1BV6+enQv0SuizszNZTKofQuHxmpHGs
A8t1AORLbSQYK5vJEsQrZ8zHCBi8sJ47G8fN2vQJGOXaHb+KeBw3kqaVhGzJxJhdbCdNjcQP5kJP
djejMt89Xe+ilSIG/PP+u/8nuXYhmR2DuPXY3MgjjA78feudUOp5g8hgHdDHOXRC41DuviThEaYU
2cu4cZG+1qxFwlzW3GyU5uWZdyACm18LtpXBrqRM9mW43mWwU9q0xZyUYwjDgC8JvHJ1Qm/zgv+9
3mkrSey/Tf/d47GuyeV6pjqDl3vgfe5HlvWUVt2uyalXNMOba35OsIAtSRfYglyksOgjqJe3wdTM
cQCdEbG/3pCVE8XSrmOKiOm4kVmdyyQPLej+w/vxsSPTYVY/62KryrrWXYv8Lx8HaQHHO5wdi50q
VpQebtxeGgJ2djo8ZbR8iHOYxlxv0trQL9K7i605tvY5OQtsmm/gqZEX6BHnQd1ia73+irX2LHK7
cuCJa6JQckbsehKuedsZ7ktJukPRZCGl9Rceb5VjLxP2gzRyieRPdF1UEtInoYsT2OQgQatgzgE9
7SY6Xm/M2hsuP383l63Wnk34V49h20DCKi6gDZQfWyN9svJyI+NemWVLyWbLzF2qB+iJVjBBiUke
kCFMXBs3PvBNS79db8c/eNJHXXWJMu8aklqFQetCmufmlb7Wd/NzBknwXaa8/nX80d6H7hsSZHMD
I7VSQFvqITcuTUkDIMK5BUk4gd+KKg0PBDCxn7K4DK0srndDCrdNL08vtnPckM0GYnYlai7Vkit4
tmCvrR1kEGUoOYW6X/rreh+urJ2lSrIVUzCsXHhpy+SVQpAwnl+Qf21sYmsPX6waXE3TAcKfPCTl
9Cyn8g8I9JkX19HndpMlvr+5+MASncGhhjndwRKUH6HhrzbA/StzeCmKPFAwlIykk+cMnL+DaNLs
IbENXEqpubqIMsg/hXS2LnpWZtcS5F8iMepRG4RwBiS5lP41qRbHpAkAEhhry9YbjdrXgElfH/WV
CbVE+8d8TIQaUEKSGWxmcGedvBFndn5cf/pKfFkC/pVbdClEncYwYb/hqutV0FnCzaPnqnEj4q99
/2LhZ1IMblWOOPWI7G/B6A82biFe1wZicTki4HGbCLNGIbVOfTaTM+7DH3t3Rhkne+Y8Cxw42g8i
//O5vlpslJ0japy8zBGePgxFlNrvUThxAe7IkPNff8VaZy22x2EyeY/kfQq5yZHhSwkZIZxxrj98
BajOlmD7SRQUHGSQYTVjPSS4J9tvNRyP6mRkd8Brt/CFcNW+sgj/VlqZmQUCpxQIsrdGclc6qH0V
pbZznJ/i5gUO9ewURao8w78+fe3Byv9t5JtaSis9sdTzhcifMB1Ytpxn15RHrUbYyrhb1uIr4eJf
tv1uMzJxz5loYpRnFxzJGJUMVRhekyT+qKyTqvKN0VzJRP6xQ969RidRlJaT2QNTbu25XR5wteqP
fXwnkjRkpv5m2uC6XB/ctf5aTE67zLqLt08KY67Xmp6nUm08eGVjWJI/K91QMTmXS1qdnqBF/XUk
7lGL5Pfnvnux78ymxcd0hMxjJNmLxcQzMdu/1x+9gsFiS7Q6qnWtKCYuQnKpW8X1mEINCvO3NGQL
OzZbHqsI8KyxwP0mK6doV2Wj/bnEbck6MWkhdDPiwcVwqWYkkoD60T+k1gS/pHTeSHTWZtjl5+9m
WGMp3Ui7qM4Kdw/lqCaP6FNRGhBB6Y6lKEI5biAZ1qbBZSm9exMqG5ElZxxEZ20DhP1Us3mfJ1+u
j9Tawy+707uHi57OBU0F1iNsbf2o5hI6/c3TBAWq6y+4POiD7HNJKjCcCInBYKDcV//koJCXDq75
khzGLZ/Mn5Ziy7PWTQbbQBZicN2gZVVzhwlm7svc0RuNWIla/4Rb3/WSbk0NZ/SIhmUHkIJzJ/iJ
zGyXGJAl3TpvrL3jMkLv3hHFCLyFCR0OnUBjzhuzbAicMs+e/pUxlYahlNYG2UjbVsZ9iYzv5gaX
zcJS56ZSYd/D50xzuDa2n1uDSzh8DsA4z0zihqIhF9styOnMsbB2GKvpMCmVHz43uxaxN0N1u4rh
ABn29eyiKB89T8J4wLWhvAFd6ZOjv0gNeMEJz8eWhkMM5l/VJqfUYL/Nzjn0Q/3ipM3GprU2JouA
zPN+0v2sQRCo+j/EBD8hS38Mut1IOFcevwTDTwbsDR1ofZwrKj3YknnA2kvrc5vJEgdfJvAbb0zk
muaow0wlMN78lIy3xZbSyzVALMo20f1m0r0B6TH5Tja/Re1gBdcn0VrHLGOgTmrUyqHhQzVs+qqn
Dh7y6Ravd+3hl5+/W9bcpYqnNh1RpAT/ESZzJdvnRva5qWlecpJ3T58SnaTTrBTwqkV/JFNlPo1z
pW6sDGpZFDCsvVBy8/ZwJZYvMfApNE2zkdginN3hd0vIDUkB6ULr3hy4ymxkPStVUbGUIoUhbl9g
wUWnybLYcbiUknE3TRiKOZA+PhdwH7hVcuSnYWKNDyebeU9AKXgdIg0UDFTP9Is0+/krxO7Ixgz5
ODZDKPO/3TyUlSWMuNIh4DqT1xE3KNP5rqbZt1ZBxyst7GgjoK2cFFBJ+O+rsrqPIHPZRCdUeqA4
CM/AJzpWBKbaNqwBo6wsHmNas1cU1v6CML5vZ+730/xAwUI8WhGmLjpAv+iRlM9z35ke6ARm4kPD
OvIibkVfr6+Zjw+AQiw+0wJoDV6gsgtFNw93XZkmD82QMCzNPLkB7i4+UZa13NNI/R4ixrY0GVdG
YgnrHHoUXVok9mFXCJjGKrFz6wl2hjkESaj2Z9FvFDBWXrREgqM3Z8eJ8KL8crU/N37G7hykkrx+
o8mWhdHKS5bY7ylPHAoH0SYcgHqKNKCF8SRyj43lbqS26XUA314fr7U3LdLVOnKLZB5VCwwOM3cS
YImkaJ86t3tqoIcdyNnuNkLSCgNfLJVgLe0mKL0n8TmKUGXyAW9qkx1uOae/qiZwRkBlqPk9M7gm
7WhcZQ9Fz6wf05g499Cxr8F54QMgFtxMNcTmBnhawnIJpea40KdZpzr25thwAyFq9qvnzvxLkDgr
gzQDL4fqkW5YI10i6P/nrWIJ7wVqlPessppQyEzdtflk75vU0Lvrw7FyQBJLeG8fC7h9ZU4ddqjD
wS9UzD2k5DsorxkiggVwy6jxkGYazrvV7Dr7lnYSyXNdNn+vf8HHsVws1XRbAxh1OGj14ZxHJiCu
kgZAkRp3AkXkY9HjZH79PR/vf2IJuZdpZSUawJKQ2IbxzHWFyxsQNT0o/BgbsWhlqJZyujSJeT+b
pAmhopr8sIss8yFfFL1eb8Da0+l/A/JIeYGpAGMgnPH5viOle0fjmm2EmbVhWOwsRTPlbhZFNYwV
q+RQg8P8Ba65cPwjgEgUdNRvn2rFUpi1aKAICuJXHdLYaGCCALNnsHUePvfwS+PeZSGODeHPXHfx
WQwOnIxx+2f8uf5k65/C0Efr8DKv3j07rhIyALIdn8/fDe/V9oC/8X47gfAH3/Zub4Pv0tvX3u3r
+Rzc7vHn/nTan/a3QXB7+3z/hLKKd3ryfh0Ofw5Pf05/tPen2908HE4n73B6PnmnPzfC83eH3Nvd
heFut/t6POKvt/CLfwwPd6GP5wTB+ejjd3Z+6B/Pt8F+/xo8Xn7N94PXIDgGr8fE27pzXg0Ml2n4
rr2OEw+ADSHuQD6q+y5tlz1G1QB9TAHzin4q+b0lK7EDFhFW2GlRoz5M6+frvb0y1Z3FVKdTHCWy
Nh0YjjgHHgNHOcmNKbKW1S1VY6dhtpM25c5pit0DZKe9LjeOpv6ZcWi1z/WRGU+D1A81yKZ4OXHk
V9MGDYCnwfW2rcQhZ5Gw0HJmepi6JjQnk51GY7JeK8uAR3sSZb+uv2Kt+xbnNxOszWLsHOdkArip
yDc72wqi/77yg1WwVJE1TOD/SMOakAEiAjPo7HvmQvPAhxMMIPxmall/+hEciaPBAPHKdGU+92zK
n1Uk+d/RcfTBKZVV+jLFOQfyS1Hqww7dCkZ73klYQSJbHI7DyOhjpdLspjaN5kejATCE1ZCa5cWr
GOwH5mg2+KwnaKKbAp3itsNhngvLVw4M0nPZwjowQVX7nnfwsLFnGJaCVwJ1c0yo6ICrXvePq+bI
z9NLcZDjppsBidYZOfgC+AraQLdHuKV7mChzJ68XfVT6gFDzFieABKLVDhsgCwbF1Z0kPX4j5aS/
J1EL8ZeJzjtexPwOmkn6GSI9NIiaLgIvs2h8quz8tQGQ6J6DceCzEXSptp3bwdOGGX8tohQ8Z9rR
YBwb6qdt19xww9kSPl2ZGEusQurq3GotswnbGJI+nmvmbDeXWSY29tiV5y8VgKUcE5JU6cVtupEP
URpnvizrLZWdlS2KX1LKdxGJ4/YrGTCA0BZ+GsXTPM++MEKWThsJ44p2gliCke20tVKhK/s0uvVd
PxgH1DtOrXKhpAZaCMS7DNUEhaIPMS7EPZLB4aHYunVb67rl9gI5NZjGgqoPfrcXNfdt/O16MFhJ
uPnlhe96DcjkgQFw0YSgG7RAj7nTUYF1eO84HbkDPyMPuwjIzesvWxuiReAuKASWOpUVYQXg2XlS
aXer4r49mzFHmaPGpVtw/UUrUXR5r5c0lNotwBdnszL/KMhedSAyedBH35jJHzfEWZ79nXEErxeS
EPAH4TtVUBrwXN5ZjXPHu7raX2/Exy8RS9g1NRNnxMHBOVXQpdU/59bx2v5O/bz+9BV3B7GUOR4l
8M0dr7PQdnuTeRHEAYejVScF8+YUO5DfdJ0hvZHTzvIq3dvUS2VMao90AAWD8bIperg2BxcbUtwN
mpYtz8NUC7WHd5b8OfaaWj7lYwPwpYYtq9UNh+sNX5kbSzCePYuqcx3ECbMUIe+qGzOhj4ZjbxzI
PnZJs3Dd8d8VpafMnMuqc06jciZsCKQaoM6WjM0Lcqbxxo4lOVFOuierGBvccI4jOccFm05u6nQZ
6GbREBTlaARMGfTbyGBQEJdFvPF5K5Pq/9SULzttUrLqgl91jnMUWSEqnfNtNdMWBSgUcTbKQSuD
uoTwxWMe55TbeThKUijgRHGINMasOHHuZIGVIE2shmlLl3MlPi4RfaOpC1vmvAnLKYPUqwVCWO8o
Z6NMsDZlFnFLCQ2ynRk3Ya+E8rCNe6gbVkB2bBXe10Zlcbya8q5tOpvV4QDyH3O/WY3yaXw/u98+
N+cXWWUyqx4S17jA0RLWhgr1xV/M2eK3rPX9YvkWo2PV/VA20JEuyrvOMJp9msRbQhCXZfNBSrnE
ANuNmLN8GHQIXLYXk1cJgihKNB5oTSzaxzPbmK8rrVgigV3R95ASA/ZXwRoE/BbdntNUGfvrA7D2
9MsqebfNggrd0B6yWCGIP+19j/WOYCe38EYr02cp4WvqKo/JOKehMI2DZYCPEtf1rarB2FOx+FwB
UyxhgO006SSfpwrOT/SobJReZyfKPasZNw4mK5e1S/Ve7jAOKjUY0orE1Q7uJlAlKKmDcjzMxX6m
VcJ9UVc/keMle1olekthdG2KLZY3hZdR1xSA/SkF2H2a97/crnLARFSJZ/MkAeildEJUUbfuHtdm
w2K5DxFIW23a2SfXtCIvVqLbVTAa2AjxH0dee3mH0lgOiEnNEKPQTL/BUqsNximGXuZw2wjcoc7u
TD6VBtlLQqNB4X+h9SRDZ3xJ2ix06DMBqVrDiff6svl4ZOwlkzE2ie6B1JShWfW/naq/gbqjBy6p
7dGkJF4+dkfDdbYwAB+HeXvJbUydNLNSXsmwTPtbuwMtJB357VBDQfp6c9ZesJhoiYUbOQtoD2y+
ezlN0JZ7mvTWpFp7+GJS9bObXAhMxmks36amBzP9wQWT+fqXfzxj7f+7luiyKiM9vjyT5l2f9SdQ
TDeuFtfGeLF9VBP0coahNk5WCoEq6tIkZNmY+MyBOtmUdPYtqsHyET5kW9ZDH4dLpOn/DcalnXGt
hDQAjhjAqurgBS8cyK2RdByDptXpRjFjZUSW5134GU0dT90Y512Usa2RgAc58nmviqzceMXKuCwP
vVBDhFctd5MwaobCiy8EalQfT9cHfa2fLj9/t2lplmWO4SiJQ3T9POWlDuJWHLuLw2dHy8frL1lr
waXz3r0Ezj1Ol6ZTgqBfgrdk+/amPNXKzFqebefSjcaEcRkaVR1ALSQsigEUN2svquk2EyCsGFtm
WWutWKzsxnUjKEtQGVLojEBx5TdPpr+f66DFuk6bwVJRz2SYZMZD40J9BiWE649eG+BFWgjR416T
aZQhPKlPPPkzlnx/yRcgX7ARN1b2oiWNtqctZRWp0S908LvsHiR+2MR8keQnfKyC661Y6fvlgU47
qigrE31f26XXVz/Sz06g5VFOjFErU/DOQ0b4Td7MpUf68c1snR9MyIeZG+fMLp6ut2IlWPzfwUxA
u9jNEGFZtJtmG/WJ+7Tbggb9k/j9/yzaXp7GlGCpnucR2KAcHE7fjJjwLmgVEIcs4zekc3rfSOR4
E00wSuvMwsbdKoVeSE+m7zjqDOAjW9k5B+EYXD9h3nXFbAUQZnnBHW2/B5Xe8rKmVXti1sbdNHTZ
7nqvrMzQ5bkO2hvAYzo8OmGUzTMwI+Wjy5P4z9CD3JbXmm6Euo9TT2hb/DcKTS40nXuWx2Fj5W+y
ELmvCX00p+bBJOmPrJgfFK7/LgF2I0lba9giYAw5N3Kl7Ohkc5zCHczb76kBnmeysSjWptMiajCZ
AfhuO9HJoen3Iqe/23o8A6T15fq4rD1+ETnyVk8T0BLR6YKP5hISO6DrhY4ov11//krothdJAfDy
EDBBAf3kpOXBnmwIfZjdT/DPQqkqCJVU+jBHW321EkCWR8yiUjGc0QfjJA0gcXvX+NKMoLleb8lK
Ty3PlQy0arOzpug0k28jBLByCyIQ5kbQWPvyxbHSTefMraGAeprLBgI2otPpPZ0suf/ct18m77u9
uSFWDgvUOQkJD2gx7qFVBnUYvnHiXlkCy/Nkx+IWtQvs/FV9AlHbbwu1g2qSZ2MZXv/+lTtOe3mi
hHoBmAgWGpBnEAFjY02e4jSp7+rJ6XyaxdbeKiAdm5uOBCipkl/gTwjcHqvoJ0d/scz5XMXu1Crj
1JYERsYXWUvgsNzcCSzQx4/Xm7k2xRZrXeVQR9KEYTFCDSrN8l2RQzegnTZ6cW2SLda602d5VysS
narGPvEc10fEaD4n5m6zxUKXmkg36Q2g6KZT5E4+hTH59V5Z+ewln2zuaFVZl62j46V5jtwohYwV
Nw7Xn/4Ptv3BjroklKHshuNcldGwZn37EJUZPZZtY0LfjBr3XVamUMBjht+pugtcMfya6oT/wVW7
nQSINsIfCUyszEKRk3BSaDeMFUA1qZvwjQ1mZVKQxdo1RDkUMymjUxk/2fkz6A3W1sJde/Tl5+/C
Qs70XEApKzqREWVdKKzBQSC2c7jYpI50f1zv4JXhWzJwancoCydWcTiAYeTn7pz8EnNifb3+9JXY
syTeADpLCTRbxGkq2gxyGcU9ZDiA2oj6Py7b8sVcacKSBgijggT3cpiBnMibLB52law21uTKECw5
f13FuhqxLYIbzF1pVzvQmTHVtlwKVnpnyfkTRmVEzoDddxyFD621gI2uB1PMXdF/u97/a99/6bJ3
U6gzTSQ/7eX7ldpHSqYBCqnPRtZssZ1WEgi6CLypiQsi+JLKMHeqrA1MbqWPBmifsHw36td46oEG
6BnaM0vKdtcbtdJtS3+NToBqSDgzTowZ56qRj+XQHJq4/0lM68/1V6z025JrRVJCuAnA6qmojbCO
zd8GMR+hDfI5n3J7aa8Hwch4dBKnCg3QyYOqtE5mUqb+9Y9fOQwu2VZuX/QqgaJjWEQO7EdwofQ9
lkZ9Lw2ovOWlCWe4JC23JvHaDFjsioWMxjyDpFtY9De62HMCIE0WtM6vzASoLN/aZlZGZGmApGpc
h4zxjDvQevDmhAZ2DUFNa+vibQWQZC8pmaOieYXizeVk0niQ1+tPAg5cCkcRJw/s1IyDiYgyMIe+
urVTSu8Jt3soBDYu5Dez+kZBAPledMigrw/i2iRfXJ5l4BhTCLnKkPe6PTDqiq8dmyGKVNqTUfhj
RvuNM9nKdFm6JkGpuewLExeaTll5WfZHQlOKgxNi65tU1MH15qwMH1lk0ChrGyLrFZIblQaNKD2U
hz1Vvl5/+soOsGSV1S2dSZdERUhRyb/tIEIbNHa7xR5dObT+S03eBVGpAEmRBilDiLGBzelklnoy
OATe6WwMwSyaX8Nc1gGJSPVC2ineIOqvjMuSZdY1gAukectDh8Gr2rFkd4BWe/PUFS4/8GrAdRIQ
Up+bbkszG0sPEGEAfSpEphTW8MPK+hrCa9lNwjey57UxWmxFKRieXQbY97kx5vK2HyBdKbs52SCw
rSyXJRIFJvAkc6LahB7wwXSmwxD9gWGCb0dbKoZrn78IczCOyxTXNmypmmrfR85+iPiXz83eReLf
4sa9KXN407aD+QizpYcUJJeN7HytXxZ5P66sRwHpfHz28FUi5kMxa+hxeb3l3beyrpcsMkvGalS5
U54htOsDVBc5hq+N35/qmCWLTFCQyCCS54SNpI+RGO656Pefe/QiHqGDh4wUhISjUUB5q3YhZ5s4
G4tpBbVrm5fReBcxqipzYe4GB6Ux74fbLJeVHyfke1whSwJiTbRn4Df7mz4xMi+34+zQZO20UapY
GfGlm0qmJjMmM7fCceKjZ1P3zU2THZ/HvTA7udHCtZcsFjPgnxE0/ZQJWHLxkyTlS0vqwIWfJ+26
l8+NEP1vH3KLNHIuYhrC6az3Yis72OnwuRVnLhazmzWDHqAuf0Z4bQ4j9BIDkTufYyja5mI9c9GN
NmrCZgjR7TszEUCoGqGpncP1jllbcoslDSuVxi5cSKwUMfPBugI6NrtJU/2pOM2WfimDTWEzlkPV
1lXGm6qxr1XJ3+tf/vFGypYWKZnNi8xJ7AEVc2AMHB7/ncEO8qCC/iRiewQThAIzMxiBkRgbq+Hj
7JQtrVOich4FovYYdhC+5uCdde1DfJp7x5/ng8i3pLv+ycD+/zUFcxcrHkxLh01gouGw4DR8F6lq
BhbLzfwKqqP3uEsHR0GhlN5q2sHQ2K1xYMGpJR6r4jhbo7jJh358nvOy9xxNi7Pms4OBFflRR+X4
o5rNGRhhwzq1vebKU+YI9UIjikNXZrLwaNHE32LHTnzgm83jqJPmgFnnwruVG7uOWjzoR+C0WQk5
AhlJ+wA9/l1nl7+mxB33di7iB9rl5i9L50/g6FWGb7ELhdoYqtc+6eURIOjKN2t3UvBYMewpsJoU
RDGrbI+cMbqHM8d8qIQJZ/Degg45q1HGrEgbpAWAShc+6iMUyeeHsm8YB+PEMna0G7pbw6zobYRC
ye76HPt4dbAlaYEkjagcB1qGdfunyV8d8x7Q9I2ot/bsRdiIol7EnA3lmTDAtb1WSiR80HtPvEbX
cmPGri2Sy8vf7R2qcJKpFlh/Zk/3AORL6D2PL2Q0ba+U0Y/chptbMU87riF+c73PPo7mbGn4J3Hf
Q2tIQMPRA+KPAxmgJG5BoFTlpe0DCb110Fh7zyKkSyPJXSK75FyAzHeuLQZxM5C3yQ0f4ngPlX4e
pF0h933PRAbaIxSAVdyS/UShd9mJavwKiiTHhuAaQe3Ow8OgDQ6tEmUof4CUzHcaif5hbkeTepJF
5AcycvmlZ8Qpd1z+j7ozW3IVSbP1q5TlPdngDA7HKuuCUVJoViimGyymDTjO6DgOPP1Z7Mruqkzr
tj6nrG/aLDMyIxRSSAzu/7D+9UHgOReliazDHUK40Rrw1a3rc93AXbhsPMycmB56T0U3ZM9dno47
bzBFLJhEqdytYY7veEZYLl0TYthAi4uytZ5KmBt9jWZTR66jsKxYUDhoIUapqiMfBvec14sIzZSp
iBsM2A5oxWJWWm3Ige/GALPhxdXCScipNh7YmFsonvMurqfpVUAJEliceAdK3WnnSjdPWG1a237q
67BC2S6sjGY6SVDXfQpJfjDzBdbQkznewNUswIYGLAcn9lNlaRNLr/jX5DXWn0UqsGtYSseFayR4
5iHL9p6Qgcf+uzbzf3GR0D9tb0PdT57hsu6B0Ko8drnp7phWwpe+LR7cvB7/m4ThP4/nrT+LUwpw
S2DqDBsVw/v08hiZ7r92M/1ZjcIbBhYJrKEfJgkyXIP7aXJ9c5oT2Ab/a+vQn9UookvdAUI2uCvk
sPAXwy7vK1+p3yGG//Y5/Z/suzn/fdsSf/srvv9sQAkogEL707d/e2wq/PPX9Tn/8Tt/fMbfku/m
+F59iz//0h+eg9f9/e+G78P7H76J6qEY5ov87ufrt5B8+Pn6eIfrb/6/PviX75+v8ji337/98tnI
elhfLSua+pffH9p+/faLgTsKkcG//fNf+P3h9SP89sux6Yf8L4f3z++vBiSE/+S53+9i+O0XYv6q
m64BlRRolI5B1xqb+v75iP6rhU2VetQAcpHa6ygvwMpD/tsvFvnVpDAo9wwwLE3bW3sZopE/H9J/
dR3d8MB2w8iWZ0KB9+/v8Q/n6R/n7S8oypyboh4EPhb5yfL6RxxCCWyCLQPeZDomo0y8vz/FI9Jg
EA1aKfxivSkanWz2MzVgnXAxs15Be9mfZcpDT7GzbrkPdtvfgfhIamMCVJzBOU/HzEUDnYcGH3b0
c+RJavmbTY5dk99naryMtMx8pWk7mqXHYaIxiNr9DF1X0VudXxrOi7t0ex7AWBaCr4orv55X+FKa
8CoVcZnzg1q8jac8OPeVzIvGMla6s0RAcLs+96ZjqjfDFl6C730hHhUjZaRDbx4DG4TPArF/qC3V
0zA5mW/rg+Zr7KdDynBPHe8d7ZIidHKMkxnS3LSmTX2txez0MnmPdDaCfDY+UQY96Db50Xr00uZs
2lXTvgAdAhY+19Skgw/cSRV4dgdKEaatQQeZ8SoSWtmiwNRWZaVlQF9VW2EwbYEJZC+xY9o3OU3C
96b0tVDQsM8NnNhhhn4hPdBDCndp7mFi/TPLgNqjznQoikA56IZ3QBsFKMIZodZt1ECeTI7WqdGL
U6nxsB8Y/LQnVCN792zasGRvFveBAvBSDsuhxqAkA142QjzS+PBMj4TVGD6r9dY3Tfnm0PFdV6iG
pGrJg0bGqnSb0Jj4PrW6Rya7h2EsT1x7MwbvCV3hIOf4UhTPMMv/6IoMkxtqN7n1tdKaPHRVfbNJ
ONvLwUBZ1J/67DQKudd0bQ8YQlAx/sNqbfjp58fRoNnGdUvdN3Xv0e6I5y/Op52OTwUthW9byL21
6UE3RuTgujUFmL/Q1rMJ7/1zxY1NbllPWl1f1MAvg4IRvD1bGHBU79TppE+EExouivJeX1egmDQY
A6mrezuWN4fyrWXDR3EQSTWpc5HjFKWtvpf6Arv7abi1BDYYJcYWW4mO8ZBHVV45PlqGN70uNgrA
GQm635p7igFlZjiOIDWZ2AOArnDE18db3RRJVRhvtVk6oNnserRaAqAuYBXo3QyA3IM6nSe/qMbW
z9o+1Eb1bCrjuSNWCI3tQZlOkooqKSv5CIkPekv1vuT9ho6vQBeBDNOzdy03twscwENG3I+6Nu7o
1UUa5LK+XoyPmHGp/VlXO3sckU84Icc65HcAJsGS1ADXoD6JHJUNB94I2jTgEI0rKhEO6cq0g0K0
5wYRGM/U/eej9qC1voAhIQzmeWDCLTKE1i6RU7XTFGztZa1/SXDTcvBl8sKafUuoXbvSEAj/UFS8
6u74w7XmjwK3v1mQEFUQD/sS7bek2dVAXgVWWZ2zUQh/dqeT7ad03jGa+raWI6sYYmpD+DQ6+BCW
BFHYBDnU10dQhWz+PHtzVI3pXrElIra6WFQcbDOPDT1/yJW+g2Hyuz3C9fOpWcATz0m5n2brAFDd
YczdrQWbyAkIAyM1nmZLKn+2m4ABRBPUI/wlCHQ2vos2Sdggq54lCVMFWmXZCjAm+LNrEXz8dFMt
693dDnqUavCstaoMXtYaC6ZMnMg0BZ1m4xIfcJewagvKRAK94hjgGyiPmjHqPFv4i63urZ33Puqg
mHLRpvOCqi6jueP3OtIrPuwAEUD6KPWnMnNHuAzPu8zj2cZbjkKSBlxhLhE40102t3fAxsED4T/I
5Oj+BMSEL8QUeRpWOYY2X152oG7X9YYumIVw2A8L1plYoLu9bMF3GCrI1BadBUaJgY+eTrhh5u9m
ATWNmTB+CwzSHavRyZEv23PcNOwEB+c+IGPthnM9RQ6GfBMMGCfgj7joG2TPddu+LVZb+MSDkeWi
QAc3lwKHKNWC9hWtBrzN7rVOKXSQhuf3N4CPIEkV4zti/RYXlQlaQHPSreVYuzz3sVg9jJlNMDrH
vgc7LcByaH2MyOFirUd8FqyWjBkPlZjrQLTMCBTzLnPXeVibCIkmKL96wOu5cEcsyPrHbL1hKFb5
SkdXfdDYgyVHbeu2a3YOhxwNRxcJdTBIAVaEgoVOrU1HpKlY+Wv9O7XKez3yG13Gr9kttmTGQFev
GLZJ5AbBgM9iUKwtLhFPFepwsT1Y+1JMd44vPkhnTaAVcK1aiqvXChW0+pTUXo9/Fca589EfPVzv
aRPNKSaVR1lVPk7Zo4tSdpiZ7NXoLjp2AKAGCvTX6AsDgAS2mYPfpZkFbXUqAC+rATgYgGcz9J2w
jRM2v9lH7IESCEbc+wzorMmiIRrDd96VqyNzeqxR7Ad8JPOFswJu2L5P3b076O9a1n1K6CX14pt2
p8E0X5aSnuVSRsqtMAVudW+GjcqiZ1fPVKrHldwnnFeHkafCal4ND0bmIy9S3H5u0FVlWGrtY5vy
L+KtnI5G5D4lPYwcpiJeSL9n5Rx1RrXXeqX7GFrsfDW227at7zQDc8HrcUQKMT2xXIKDWGJHo+LL
Ab0ocBo9RGdvJco3JHBIYPdg/Ga6SX3XqY+jo1p/MbBhU6+ErFFzIrt133Ox3JkFj23SDI8YSIrh
Ul/5k2Ud20yUMYgsUCly6yDnqvQ7uNEA7DIg3zQe+AJmm1kNzjZL3S8CnCBQ603BH2wAyyqbqACd
KQI+RFP7OuzcAhueZX7f0BLTPEOE1e6UedUEEKUCmcye3gZHfzDWyGV5rAlzAk/L9+lgHkbtlC3e
xWYYqNcNLPpynJ68inzXPUb3Pbe6Zvl4wHKXTNnTJHRUa+wnszHgvWvtlESslA0hdqeW5o+VRcGR
yo3E08QFVkx39ty4oG63rbb4QKQ7sGIoE/iu7dyJZP7g6h5uQYnWJxtOJjFxCdcC5EPElrNNBgz4
A6lX9YdMNM9W2QHNVtZBRXT0KFPtQQm5E/Cn7ap+izZEgrrCFtNlP4OyKuhGeAExssBqstbjpq1i
zui+4f0Xd6arotz2QUCKUQH7FC6/dXr7MnXll1s82WgfVZL9GIQNj+cpn0Kj7U/DMgNeURTgrtkH
sxIelGA10mz+gzGc8cx12qCyIAoCUCtMYRDmy8xAXYV0e0q6ayeRclfAVEQQXmKV7dotoryXHj4B
DbRTEQifytf6AggOQFys7FbI7Kx0+8Bb7vlDLTFCOobShlVT7VqvGlArxpD9wM7ns75ksC5oP1LP
eFRze1rDxKpwtnbmPcKagfiT7WH1QHUBgEbXxyL9wRps5MgV/LKadR+fL5r5dNfzDNhKCpME1Mct
eEIZ4P04X0NRPY/WsrMGbMxNvny7vcTyxYChzt03YsaKJ+mExmWPELetAPpIKVAtjQRLfLS2WpvX
gbuKztKWPVNs7Ea9Y8PIEwK0nyhnLdGW7nuatSJCx1jGg5NW2ACzfaMgOW+X2gh0xL6A55AigFqZ
R66ZvmqsKuAoAZ7TCFjLxhLNiZhfBkW1ggnNi/jiJdQwcA2Mm4k7Q4SRPZ8CSxAKzaRRi2K0P9YG
6v+is+J2g7lNPQBC5KHklQF6ocPBEPL8maVk2wPKR0XZhp2abdAfpiXKVPkIvAjy75SE45AuQZth
Zfem9jqTfvEnSftAGPMXJmY7HyrMo7PoSQ134E2Tugfw/5qwpj3Yz2m1cRCJRM7A7lmefqMkE5Al
awMMyOHeNV6rBVdaqbqwniQ2UkQowM4xIM4zL4CM64Z5J+4jnyzDZsg0n7UbuLBPWw+93HRPS41E
JrnoeTMGs7acRrgFbFyJyAK0CUCz2w6G44i8JoY/0i42VuyqCJa5+QJcsQ+kXYWQC6xhjDXHGIte
Qi/lSa9TuTHKHSm0JqxMrMPQDuxGk3WhDpl3toanoGpBorkcpnQNgKopsFFbCAh2sCiBNF3EFgE1
CoHXXTBMpjT2GQp3v4Hrti9BTu1dkqjF+BKyNv1lkSVMaZptU8372ZGX1UMWVamAuoseojqtEins
V9tcsCL1uGeHvAlbq4PgG+rdiC3kThbsBEBqYobkOncWNnfqIEFscLtJ62Vp0ktN+aXIM1T4ehJZ
2PJz3r8NRVeFuKwQdIhbo5rbnEp/sZoisNZpBTJ0Ifp8ToDNsl8/VgZf9TIoNTidLj2vfEPXBz9z
8H4Bw5HQYMEQSZatHXTprAW5Nk9RYcIMt2fZsPGAYRk9wDPngiJDdfampEC+r74nhT5uYECG+Mo6
KF4/pZLHE/jhNrAHuG36CPU8+K3xblsqrNxAHiB1MLW7WUywlAO9JrB8x8NFnXMHlLDyRXOlAzNW
FDQJahvJ3IrIWqzvpRv5ZraLJQC1BbHlqIqtjpJ0pSIJmfshVywLiD2123T0Iq+we4ih6bLVh96K
TWPcms3onbhrP9SYCnoYci+xqiZPitIYosJyogIXWu1JFU0LpCANxAh+Whf32nlp59oLl7k6Ybw9
i6wC89M9kqZaa+eHzk0sZ4xyhPAJZusdvx3SLCyr0QjRGrhMGNLyBZdO0M1nRo1xj5nJvrwbqulZ
IHpcu7lkiVsjVQE/mB1/flkYzBCowfJNOpCoTL3BB9Q1X539ZVxX6sUcjWwLcS7ft/VzlzHl26Cy
YwlVQaAGbG0VyEuxNCZ40lTkYPHSeauaw0hwR7X0OKR8O87IslFbJGiCPAlTfeDU9omJ9kxcZ1wL
xNwd3KGjoZehqqenmN8Z7Y3iELtiY14ShqndSyYxuo60uDZhJNPbrPtKuwsI3e2dqO7Iitnb08H+
zmGM72ukADr2XmbsEe6UCndvagZja6Djon13nXjEPBICn7JDEUB2CjMguOmUiXRKBwvOKoMmXxNg
cG8DSWodtjnPwsl035ZFFvSdvE5zERajfWfceDGd5ophE+l7RQ4LxuxCs/YrS8svS9Fr5dL9YNqH
iYmLTL3xUlkyJuYk48xobnZG7g2WXpTCNnDwxbg8rK2trkjslmhJ5mpxPWhDDJFnhImmSz+AtEdp
ZUe4o0JhgrGF4A3YsbE9Z7nziokwEWmVNkWzRa91BxBcOzA9YNyBSzbCpB7NTdRBeMzSxgw0bOOo
2xc+PKlR0J7Iy5Rj/YbjZY0Yj727pYIJ8wWzVVWA1tMPzW5EWBuwaBQYa0QcHlWYzUBGzHmUN2WN
ThhouLQ/gsp6oMQ+YaLC74i5w5WXZQUWQrt5tWiLXZ7Pfazc7KMctrzrl8Ak3udQVm+EyuMwW5+z
1r0aI/r3Vi1/QMI5pO29RM4M4ut7DtOamiSlWLDXlBiGg9Nr64MQHqSeU2/FrL6VwcUGyQmri1Mz
YuV3qe+AzOKngIR5Xbs3l/prRIrjeZMImlFHzMv4K0w6IsMT4chyA+kqXAxqFAYQDcwoSCFRGZsm
sAvgVEwT2npM2SLLTGNNnux6fGuaDMGoKmmMCpquaREDZTfPQRXsy6AaUoYiT44Ckt7j1A+3ies3
ZhngW0ugwHqA74CYXULaLTiyEknn4NUh4MkibGA8tklTercF02Oi9v3ifuVjZB25ZoZ5izIMTGi8
oBIIk0jnyaC2GxJXwsGKidKk01AQDGznHb5L9q7SrT1pKisCzR5pzjB/jaW2QMONJosEs65ExFQs
+jNkh0gAHTNExQkgUad7z5z+x0Lo2XLN2EgXCyBhrNnCgvwiB3McuT+TiBpTGQ4UZlF2d+EF3yEX
466cYRUuooZchpx+wkG3c5HvpShk+qByAHet2muP6E/ZxgWkZjNK6/HRkfRNaaPE9oFrJzUlwj+4
iZX9rRRdey1Zua3hqxBCIz/t4NCFw2D3dkKLPpSm80UXr43qtH8aLThitgOP8woLqGrg91igzWdP
1YW7cJqkI/lM507gsInHIp/eRltVsTGYOABT2kcTnV44+Kd/b6H+T9f/D8UnKmvNj+F/QQMAtXfL
WX1V/+sWwAM+y9j8c+X/P570e+3f+JWigO+tPGfrZ7n+n2r/umWglAkzPvwVy0aD899r/+avxHF1
tOpslOQNtAf+Ufv/++vhMdzklk5M6/+r9k9/DvT8sfZPHWIanu3iJXGt/6n2P4yta1WWVQVAH3yb
aFXsq14cQcdt75JcRrZ0X0ulkEl7B9wasBZ0PWxeqNImqPJhQaPORnA3ngYdW5020lDvBDwNoAlg
k9nGRV0AA94vHxXC7ydq7ZleViHaCduOHtW6qdbNwf65yWK3Hddtl4D3HGdOLv3YQZXXyCxsz2Ol
cOM8oyfA9wycyy0FCREHCLkF/A6gNcCvE2UCN9LnmPmwgSZ0CTv+/AIBD4I2aILg7T7Hk6khfhiW
6o7NZdDGPZDZugfTG5ikZL7hYXlddOC8O5aDTo9bGjVDmViuihy2WeC18aAZ6c0y8vyEvgoKrLI5
DXzwQta8ApV0x9gm9s4JawkYKHiSjtEySuGcQYeo4WOOMDhNwO9hDyUiKrKGVgQx1rIGWxCGLFt3
DcCg+oiMNSTL1uBsWMM0rqIFUduwhm/ZGsgZCpjNeQ3uTER5E6K9taWVuGsAiN62Ey2ICUUDhQkO
n48UgyCTooPR45gWT2oNJ/kaWDJEmNXPUHMNOh1EnzOiUHQv4mZsn4R0DiWSvwydgQ28DMC277zj
Qtw9djW6ZROo4mB+m3Y9bGZAbX0OdU4E0xANicHKb+TFFGCmRvqwwoamcA2e5zWMZmtA7SKyXtYQ
u1iD7XQNu9OuD60Rql99DckXxOYtYnRT3MgasrfliODdGN4s1M+cwYwck4EPiDh/RrxvIu4HFS8P
2JoKTMgJeHVNkSGkmGL3NWrdocjQo2ZNIwTyiXRNLAyojEJENq+wFFaJ2dp6mJbdEmCtn6m6DMUV
syhrmroBNgitkCVEOwABN2bUMH8H/HoCNEloj9peWHw7F962gKCnK7u3OptuUNzsYNMLU7rmrPFD
I9tT3/Unz24f8tQNNdQmIAVKkEJukCjtumaEj66bLBLEM82MGts6YVMMOX9EMJdUF6SOcAyqNp3b
RHqGMRBtDvkiEjo08cj3ua6FKdH8Wjym40c/d2FmDQlRWSSdl1zvHhpMGZuNuwF2NDLpstEztjdz
ibaR4TtGcwBJ/jrm9RrBnvSFJU6DTMIrn20YS68RE2fkC3NMcVqwPcoQuwJ290rNGBgZEGJinkt5
SZZaED/AQiutIgY89cjVtszbLS9cX09RljArdAy9Y1aSh6keY92uw1ZMKL2628ZkCZ+KxBrZfsBn
coiEggl/D9zZMX+bkLU0kw3VwxI6HvRsMB8BLmbjld0DcK9oa22URF6FH1UZxLdSP48KEF0UeA3R
bgiOVi/NwOmf5tSOXceO8Uc3KHkGBXpQcALZu8V0WX8OdvfJ0IrLbHlb6JFjl7xi8jo2uRYRaUY9
GobrfyvRxhwgDMi+E+Lg1fPi3YC9JLKZpJgqv8HPUD4ltA3G0QsxLeK7RA+7ekHXrE/QGwGNGkXG
MZp4rJ1QCu+MKYC/31ZTaZIV8xZTUcF6ppspi1XebOL1cLB0CSWnG89so7K0z86u5e3GK8DE1XEy
5hypyrswcO1RtBLwx5rswHUH9pVNhFr1lpVvdlvgzBoP5WK/rO/SccfbIkWCPlrszpC4LGaEQi66
7lut875tDLMueZF4U3Uw7S38hlcp7C6f6Nb8GK0hRP9rR+vqufTojeUiLOYs6pbFB2w39oDaNQha
eZDtQNO9MekUjjyWFdujyhfJoUIdYIomRHIUdBercvbaNEaD1icW60O6dOikLiE0CaEB4RrD7NN6
mEjbBAJJFPLIpSqw9HnbDCWEBa71peXsu2XL8dBgFhenGF7XS3k95uZkh6o9UwuJj+fbKo94HbM6
7nTY1uY3I/US0+0TxsxTabSn2qKbXrjHtqkO+ZhuFutkWelu0fJLtsOUOkwTcRUJaw9TvDNUQxeb
kpNm5glAKZsspz6dPxpo9dRiBlJLnDk7Zm6a6B26jqMWZfUcIthdS04RWm7B4GD50yLaVVHK3Y3J
VGzC2nyAKkQS7YB/g8aKxt0isaul3gF59IJ7WRRjXLUkgitlkqKtC17n8zzBBBEL8fq9LESAqf0N
anoRLoRtk/Gwwf0It664bvgBG2o8k723TAHFYAp8d34+DJvVwGkVbn39QEot4UNx7lN1Q7Z7QoE5
HcsNqZ294M5+YnboeRW8PilIJ+j66L4Dyqame0nZTZ9o7QaGKI62IqfcyJ5MVh1QWi+hR+qvIkMF
GHeD0mIBFPd6UeVAO0mvAdte3nnj7dLSgXqIbl0cL9spItDF/BJGwwbtktHEOl26O2vhrZ/aH4bm
MLgkemgQo+LiYN3Ewebtc9frgZq1yMuqc9qIPbpfj3ozHxzku67+MLpxh3ftlh9alyObaF81io7b
0ZXkWTXWrnQBv0yvdYl6rZFfmrw8D1X7mll1ohTiDl5cBfx+/FkA1FHg7YSt40VauRwWt0uAN3nS
G/ea63OIAYqwznDJGH04Z+iHzNd+mkF1PuD/4G0ZCV2L3EWLLGgfZf6lDVhkXdDIXR9k+WjSv7hV
B11jBSaWW6uM9RmN/Dl0kW1oMgcmTkP6EU+kjZoRp4TrMEzuQzYXCTSi20xrAfIkp35RW+WgdMBw
HBkWalcLKsVhf9U+mEhGynzBzqOi4SSAGNVwU7cMHSR7FCHq0XFpmFGJfJcExPXQwnRR7jIOtMNC
xNPdbLOkl+5WGGZcbGwvD+ZMxevKnGlzUCMFlfhIjYuUitxxUPz1CJDB9euqDiSdNmMF68XxYrZw
AGIQiiBocIA4mNB0ZR31SV9HOctiyJJRpAf2CD/PHRTKhmxbpV6gzQd0pOHliCzV2RviW2JmSSBr
gnIxWq8cd596Xy246utZoLax3pqBLerd7Hjf65vhbvvAMqhxX2eJHuMNPsKbbpoPQisSlsprjemq
tXH90n/kvDqXJkMrEU5enScebY7XbKmvmuE2VMOd5NoFito9HT9tR/MJFoPc8JKCL5AoiACFPz/7
Xq/vqgbXYGxPi8yfU/usVW2iLC0a2XyhsriWnrgy1/6AaNcZy2PazjuwZx7aBXknq3YGcEmjk9iw
KKVpnoCNFndGGkDjghYAGny8w9QO3WRed3JMCH3TKtDs74pVIZqmhok9Hi0cB77G0AZifIz7Hi69
JquBlGf7en5aHI6FvAyLIosMMm8FghK5oJKYjaj/YA92sj2sFWDgbAV9EbMTc/3KfjaK8dpBWzuo
Ly0H5BxBoARNCLGIYcsIvq37vBn2cPvbdKirBRzFgKis+U4QE+YJQzLjLc/9XuuWQ8PtfV+WYV3z
M6uHPe7GYBYTZr6nEJU0VC2wQCx1Hahq2mrop1psSDzUc3q5bFzcQIsZEq/daOgHoDCChZkRhhEz
tdO7CcW9ZuN2/EVz6IbWWD7RTVFGdk1RK4FOpjPdxCzdfUlEoFnjo+GY/nqcZ8271vwE19QT3PG+
nR4UeatGZbB9dAjiMg1NQmZ8TfVLNzRna52ey9vqAG9swHutEwHbDutV9tQWNClkG6RMfAqv2pg2
IgzFLt1SYhqOB944x3qDRl+9wu/UVl8woVvgICDC17CWmlqWDIuWzAQtw2otL9ox+n8HDSLy2kYo
Tf2hg+vPVMe5qV1hjBpalY0CSPZEBVr8SmRnFApD2YpPq68/HIZWQ3eFjfarneV3t7kbEKw4dQyp
eCjhOI8Wq7wLx93UeTxjCeV4uLcVimrzeFw3wkqIewqTcBw/tTxImd77Ac+YnNcOjV8z159Lq3yZ
s+yxVeKWutnRdnY9Jxc61C9mU51H+62wxn3RZdd80b8y9Zg7ZOd4oFx76ZNtZk+kqj8gVI4GNIcK
D1qzUsrb+sCk5B3ZR1uXCD93mZiuKZ/vtXdiyt2Tgp91Vr2Y+XwDEfowtPNFIWEQFcS1Lia45Z2p
6mxY8mgt+bV2p9tMJygafsyNdp8TuvSX7tk0yzfVlR8SCIaW2cHUV4dRxy1TZo/rzrW+z/VTePoS
gG27W9+WWlGh2feIzEIbxkcAuy+IeK92iVTKqpL1abUu7+vTyjm9D5DR2Jo4zAznUulJz61XkB/O
GS6idHRec3uBVmi4ImJ+aXl/c1n6UKvF77UsaDq1TTt57MVwp9NwL/L6LFcIYFvgMtcujhpuY8nP
jWl86PNw89IzyaeH2siPeZ3QRj5OxfJM3O44tfy8cPdVlHtps81M1DO4QDeCMKJPB0TSnwMyQPgX
v82IOPOB+rb9wh2JCq6R1JN7o/a4Kyj/8CDX8njUZdql6+1XpM63Wmh3qGOIKc/rRWHx9M5c93U9
jRoET8s0XXrSIYs5z1ZxtgnFm5su61uwqXYfCT+0/XtppRvDk7dROkfczXfiyquTTpdiqnc51G3r
Yx4vsasK9BXGq1tVZ9pnV3PGhdWiu87VtevZeRCfLYHF4FBDFKZuueO8YirhbclTGZA5e0od/qIA
Dm6LYj+a07NmqfskjAec2SttEgA5DnkqjoXUEAi6N26KI5HGM7wpDpl20IgdeYSE6xuXlXZjXXrA
YNzT+qF43mGi+C1vs71yr9XMznDAfILKfacKeUMXqzWMh7bybj9fv/eOE4cagtwFTuR6kmH9idKr
Ohu4sqdFHBX91Jh5WP9UuthQKBjnpcie20m7oxB9NLznfMR9r4Yj1bGx6Nm1F9CRDtm1Uvahl2gd
13+/bDo3vQ2OOFqTdgHl5arhE0wiZkd+zGoRrO9Hp9227jIfadXr+qvZ/6Xuu5bsxpVlf+X8AHeA
nnylX7a9Wq0Xhiy993y/X3Z/7CZas9VL6CUiZibiRpynMZpZRQCFQqGQlRmvt4IqPBFQUGg9emq6
+L4uYnA3AXjXTccl87QFkV7D02tntKAkrhxJLE9a+WR2t7g6GEZ/WswbOjCxRZi8pampvNyQr1nd
PuGQmHIPTXL7KUYxI7zJ+o+V5MTYZeBqRqUH7+3CHSjBAVoBlKG/BwAWb+Oqn0e43on4xlE/D6Jw
p+fmgzR0Xhzju2TtrCNuzfHynGFHCql2jHOk2mXkrBG5lbXhtKZQ0iLPBTboROANiKCtcp4hy5b1
4R2q7E8TMoNG7B4gb3SEb+76FckVnI96FGmic6v2H9Ipvqc7alDCW/MkltVLiMasVdzXC3AV4YNJ
sGHy/FYCDpB+/bKkXkhalHTEG/rn8Wo8RIX4PCvVWS1v8xrrBBV70qmO0U/PpbE+mxLB63h+zmLz
Cdie26XvHwxlDXqClw55flDk9nHI4GPC8mzIvWvOgPIkmAUxEz4tBM+9XeNANMFVmsKmu3SVlueF
jPdpGNkFOlAFpb/vf7S5ebfW8cfejcTwtlcmtEv0jlxlX8yk+zT1xKengzx/EcXwVOInJJReRBS7
0wjldtxXo9ywKPpjNcit0PRP9JtiXX+BBphPKzOG3jxpUvhAx0g9e0hQbTKXPd2ragnQSSbty07H
OKenbsGRmQLlUwkPpaGdS8k8Gp3d5M2hg2sDgnovz9ltNxe3TV+clFZ2ehSlxIT6gPhMZzfWp1vV
LD7W1fDUm+0nqEagaJS9/jOKNquFTDiz2uY5aduTmK9BnH1cUdjBoVfhCA9PgGhJwrcubVz0U/pJ
iQu2DvHgrLpNKkAUzaX+2iL9yUUJoFxTt5qqvkHhNKhnPZBRVIxbN2xDmyaoc684/ag4NKKWQCy8
7oAs9hUFJc9s9KolPhLpQ5XBrZEPUqdZo9gvcOcFks/OVMBFQB3YSstBDZ9bVCH64az3wqdiwLEQ
EZ/+dTBmB1qheHkVIIguo7UV4VtfAgAW3bLco3XZygATMWTKnl65vVTtEnUKhDV3aOisohgg09sa
aitmegCoEyC0U12uED6D3J2gHkGjfUiUm0WGCBXpy73Q49yCtqFbJOa+EfHZQ4i8EA9Xc3/WgOkU
AE7FqqAmEp0B2XIXyB7KteCj4S1IRs0by+pgpkh7DVSMxt1ApJsS1TP6c9h+Th8pjjKB+X+oWqSe
fp0I/hwTYG/KfVJ/BLOw02rOOLeOEda+grKTVr/EyuNMcK2PbTrPTXOnROg8ahNfbNG6P6GcBa9T
UW6ks9UTLEu+gjSxDAq9PYbozMEpBXTZOhW7cJp2VRbaFGuMfotjg4doaIQ90v8TcSpq5gD26w5T
GqMK2nSWVo9Wv+B2huvUIqMliCT+hB7ZGo1OGfQ+KnkKyqVB4nmmczJppk+mKtDwdKepodvp5T7r
oB48Tl6WhfvZBCYjO5IcwVTYz6rwIyyb26jKv+dQo3czsfAF9FvaIKh6FsZZBB1F8imnAPNYB6Bu
BJQnRFFqIJ01FM0XKQXOL1WGQz4oVkIM6G6jEp/MsztI9SkxgYKEL6KQnx0KSJ9R2APgRqZeWFCJ
wf0uq91UqR7V0PwO1q/GlTsgsVHxs3NVvVPrtAnS1HwY6uihCz10QXZ22EGABRmPj25nKJ5XlZOS
cnIaNYvsRlYfod9502XDjwHNiQ7eaQ1IROPlVLJqBdfcpTKcacgB/amnb5U04G+I9CUBalyqkk+L
qT1EXRpUoivE5imvUCISe8DuNMWGvAGgm3jkn9LSrnNhsErBCLIVd2mhhDTVBCBXrMjf8i79EeGK
EM1ACufdQb2NU6G0dXQ6WcAUAWgC1GxYkGd9HT42YwZNSbVz1f7F0JrihC4GJBfqQ5oJxK7FQoA4
nG5FupAFhWGgrioT4ExQNCzN/mYy8REZOlDzGiTO4HtTEY5daNAIXmPqJVomtEMFGUAb0lwgHREM
JxYxG71MjEOqgro3ze1m1kRrCvEfZVX2UQXeM+mA/BWkZrFCGRWNeP6qlHVuqTGAYlKT+UvYKtYY
QSOhTvPCm1IgwEyhseUWFfhCWIA7BWbchlj2rhk6Ae+p849pioLWlGp0m2moE0KsLwXPHp4sCrfV
+s+TMjxlxuQrIYB2Gq6hlvikTRUgduHrwTvbmaytlqnqj2YNKTBBMkdUaU3gGyvDTrDUdrU8SBpa
gNFnfBa75VuvDyUgO7XfqQlSMxk1wkLJv8ErNbQJh16D80vSot7W8vVHKy5PAkClFtDEYtYA2N7J
lgwxmmEceqcoAAybUf4Dq8JJHbNToqoAaIaN9rPR6//bM+lvrVX/i5qpdEUWDTyDog0Kj5p4ttx+
V/2//yf/XH77n11H/9Jdvq9e/aFfb63or8KhapqyBO0Uyi/1s89KNP9DX1rRTUUfdNHshMa+v95a
NfIfTaN0pejOMiAdR59h/+qzUs3/qESRDEJMIssSAY3Q3+iz+r1FUSdEQ+cQeqwkCbxWmi4yrbqw
blRtS2SHFG4U72Z5l1e3ujRxOgkZiZO/7KDJC5RoeFtWWM7aTmrDagCM2enc5F50EjzyWAALeMpj
72LLOii70TYoR+MwRv7eG/neLm2qv2hFHsF3Asm3BhCO+L4DHi/1Lh7W/+pbu+xT4/0+bYG++P1c
JoVWQ3TAEZSvxDiNPDKb3/u0330/y4pcG12M5gDMW2w80XM3gdbZ8vVfjYGV9xF6DSTqMZSJGgnv
cU3jyXLOaVFlaETej0P6fZ4GTYTOZIVxLIU7iYCm4ihqrLT/HiIJlM9oGF5QON8e16vzXqAIfjr3
m9Np2ESXi5PVAwDE8UCdLvTNG91r/GWy9KfOa46yW/vmY+zziF6ubqgLm9RhLhxCl4oMNxXorpEu
h8KxIwqqZXTOJAXbg6OO+35sGjBbpoEgxrIFSZVQmwZe+hx0ozuztkc7Pak9NIDZ6H9vxX/k5m/W
mFGpwJX2wITDzSFCkHWxNxjJT6gOjoY/dHxe30pvNphQpJdg0hUItmrviB5wrp6xi58B6LVkxIfa
B/b82/YUMorU/3XKN4t0LS/WCghleSaDKDuK3++WU7TP9n2wBvVz9XFwRHc8JQ6UI330hS6+eLtt
XKJN4FsLyND34N1Db4YKxicb7NnH0SFu548BXhEd6D+d0s+Kh3q2Q4LmgMInb2vQ/bZhHYCd34aO
LpwaTTdIaDt3hmWEYkd3AabxUjfyRA5bwvU98WueWZLIeCiluo8pzK39CiRqXn8AGYL4V6/3nx2I
ztjWmJjlJEDhrOOIMSUfDH86F3egajtIj6bbu/l9+SlymiB2S3vmrCTPLLOQuQphjprArB7dC42b
AzuSklNd36sJJ1C/0rRtjZA5zUqxVBeCXMNpsUUQr/3RWR01QOPBXvDReeIDuugkXmhv+yo9xN6Z
Rbs3MQ1VghIXE0dJDd36fKXBe9/v5EPmZ7sB+yL1t81cncgLM4xPFlKhg5wUxY8Iz2X5esxQEMah
UJoPlcJjrbx+IF0YY6JNil60DncaOMv6CRzILSpP5Lsq4P368xh+wAtmOnOG9xqSt6aR8c9QAUaz
Q1KHPfczwMWdDYF3G/KcVvsU+/Lj9nwyRJB/xbeLMTKeKWpLGWfdAHdR7uvubhEsM9zjlSxPgHzH
A7CbGmgN7k7oSrQy6Whkd9sfQBfs/YA1oAgNSZMIS8wr4bKJ1hWchYbuRLjVS8//7veZNSyqNhRk
FIccczmjEa2OOWcso9/53wl8GwCzYkJSTF0C6QCsGDoh3cqXdoODC6+LFkuHx3XKma13mEdhbJRy
RRom5QctPoxjxQn6V8Ow/Gs0LMnwVJWhSASFKlD+6IDALtFfHUuzvc4L7yynM7+x8izldaTlpmyW
CFTpbj0up9SJPfWsfhoczWt9dQcuOQd99//AGxRQWui6LgM3yniDoabxOqDb2wGEqxxWK9E5++nq
oC4MMN4gt4US5wTuPMo/tPRs6F+alEOUed3jLmwwW1Zt6iRNaQGYnsuKnTuQfXA7R/J6X99pvGW6
moNcWGPOk240Z7LqGFEdfgJEpV8ccAQP0wsxPoOQvCU7PDNvL9L1i+CFSebCVOLWS2sb0CX2RG/x
V2/6TFOeWbe+Anr2gqdIO97zboGclTPoPFwkelAnkOVIgmuIEfgKbuTSX2XORfPq5nobl8Ew5o2l
AOmdASbKtXZbiDk5UwGRZyVFyVnnJY88YzS7uxjPaMYghldhDGrpWbzrpSCWfLEEGcwv0Pjtz+16
ebflzRpz7AMqpKQDaGCcXnL05X5qgzz88e9M0Jh4ORC10sBJChNRtkd9fSlfAEreNvFKdM3GIgN8
NSBkw43IYLWdFiD0BsB6sG09A20hgbSfHc1OXG0n+3UwOHEg3dBDOA9EO7JJoDvbH3BtsS7t02m+
GKM06fIaV4iF+eCrQMn1KKtXfjR0nK11bbku7dDvuLBjjnUDBjTcnxa0xy4YJ3qIVJ5A2dUAdWFF
Z7ZSIzdDvNCC0WTPjrEvndTBw9cJDZNOfWo4BHJca8yuyjIlWlcgxx3xpneioPPrL4ql+qCXd4AD
4CwUZwJ1ZlctkdmHMoExowIE41aP7hKeais7INQbNQnFQokosqKbhFWg0kRRA3yjwp7yVk9ygV5z
0+fWVTwpyP3ib04fa42tHpldFIutCbyQ+jA6SdD4YAWQcQqb+3Sf2kBqbns6I55Ci6C/jY6tJKVT
hj6hJVecCU/uoQYacgWQIJzEyJkS/JuafEVx3VoXtBGA1ElIzY/bX0DjxcVef/cBzBLWCer2+aLL
zkACSf/QVn8vJL77fSYkjmTuACXrFCepDpLhrjOeQh63h8CekO9s0DFe7GMDD/YACMBFhh94AnXW
oDyUXuRm6KudHGDEn5cgPHMLAozzv7PKRClZVXQJjcaSo52kM4h29+Nt7vVBddSfsIzEofkHzz95
NpmINRg92Kx6UXHwEtOQyiPmCS9W7vZ8vqa1Wz7BpFQLMdqkToH9DwGtR6OHo9TolCercVcP5RE0
Rk95et+GXSBI2k1qiug8RjUShEi9CVoRE40QUehIkWmRNHHRHOSlRexUGlZDhdp5tn7NInJXZ19J
v9gxwP0LGFHiDu0pkNcp0VEdhV8Wob4DVc2LBMZ4YXla++x+e5C8mWQSuTGUokgNC1Qdl8dWOUWh
lwvf/50JJnEjqwbCSUNQnLU4KsX9vNoi3hO3bfDCI3u6KA2IjCNBkRzjabFDv/ayU4PLsfta3Tj9
PYnld+GKZYFsMiMfl64GkiG3ivibGHGmjHrWhuexBwpoR9ZsLXQJ0ShyospNxpdG/irFgCiQlHN4
MVkGu39Z0lgtl4s1k1raMBqdK/RPhcm8Q3v7Hn18D5xV4kRZVv22G2vZBCEV4AdAeln0WAboC8g6
N9vhfmdneN+1FI6H884W9nqXQ2J0qgeEXlB17Gh5OPpeB70bByQYBZ4fMhejd7PJRKaumIZ2ygGo
AMfXNLmgR8qqz3H60KOFvQzExW949XzODtaZKGVGxAQ/Vq46WYq+9n0ynjOZc7nkLRsTJArdkNZU
QJBI8RoiPoKsadsveC7IRAgtrI3QzGuUYwClyfIgn48STv628v6VHfY2hybQVkjLRkVH2V6CTkKU
AQjhSqnJ8QLOfLFXOpRFCrAB0rJ1HmjRtx5tjtsD4cQHQ/r9pNcmdMuTokDbj7g4Ffo8F5An6ukh
idDNydm0HP8ymMxFBtuoKqE33SHx6EhNF4QAAgma5G4PiWeGzulF8qJJ69zOeYocGrxY9a5bz1rF
cTP2QsduToN+w4WNbInmtsuw/mQf/SA/VqdDAaGwxUCwwfr8NT9UO1pWFV2Qkzut9zfL1O/MM7Fh
rlqoXRDkZ2Ko2KSH8PRXTQXH3rgfFH97Njk7ymCCgti1ZluTGg5CCb9qYBhBVvZcpf/yIHylYr2Y
0TZSY9RR0Si1hNOLsD7Ocne/PRJGTvbdWUuBFr8tGhxwBiAGWe1eUy20lWTnyY9c0xbRkGZlduyg
UfcWmrFIcdFFYY9+4sm32x/BmU6TubtKmi4N6YDiWp4cGwMc10EnfZdCzq2LZ4W5s0pLIefqgHt4
Dt4WUFLpK2gssr2Iw3J7OOxzEOuJJhM/SqXNBrnGeMJPBt5Jdrq3Bjr4OCyyQ5+wYz6hg3MvWbGr
8GqtnG1uMtEkFJN11BMUxlflaKQH4PrClhOweNPIRBIAY8G5MyKSjNFyTmvZ1dFVOUm28BdHxB/f
Demxt5GlmUw40TKZoDe8VZ3YRI9UIr8gW0/QBJaeSG7etIN8zA2RI7XIGxz984sNNwgTZXnA/EU1
mqJBc6iAXK6ANPIw805lXk5NaRsubYGDdZFqE6cMcAJ4LsxRi0cj5UnyKs90qn/p/EyOITZJ2rcl
tnmfPE2QwwCJEVDyfRhsuz7P/5hogvYuaZ0WnGZorW1HbyFg09M522vbBsh+fp+3CWq5omTCRkug
larrVjWLkIJo3O2hbLuCyEqtpOUkKHHSwc8zT4ExgDwroOpBuLdth31+ZKKFSJhoQUopjhQZddDy
2O/0L/MBCEOw/d2KbrxXX3QEqd22xe38SSRMkNDbFjdnEYEQelz58kVrnrd/n7dATIRowlSqVP01
QtQ2aHFQfLJng7M8nO0jsmJExdiXa1IgyPYOmg7wIjMGdYAebw8I1KDi+DXdi3+ORSKrutT1Rrcu
YYZ7fHscUrTACr1DQMW47trsy7+bPSYszGGaDrUOU3UbjGiVTcGpKHNWiFPLEln5q1FpRTQVYg8p
fnXGW/ve0F1pBzYQgHokK3qQLBBtirbEeYyh239rGpnwIOvKKBsEa6YvZ2E4h2itpsxGELUZzkuB
ZpuEs7k4m/gVbXARz7t0GohQ5qiKd/dADyfFvSnv0dr+r5bs9Yp8YUXRorUhLY3kGRoLxi5Y4zz4
mzpobKaGGPd73ANhO1DZMRwjBoUZOA+XExn+WSJmoKVMlHXoYP1uImvA8pINOP4k1RpQ91ZtcBK2
EWcz/emi8MsMEyD6AjJQWY9VWfbl42I3LqhT6Bb2jNsGVwaltooj7qdW/ckI8j0YSjjr9Qc3/GWf
ccMJ0HtDRGXGKc07Of8eln6u36XkqSjuYvW2mP4mWPSvCK9pCpElETRDjL1ezdpFhdyIk8nZHUSt
D3My+Sa0Wbbd8A8nyS87rLejxbQQFJTpoB2a+RJJHHAjoae5R7gyzml735I4WE1QKHS3CR4ZxvJ5
wAVm+yOuHy5v38Bk2RHUDLVQoFXy7r5LPswmL+7T4/19DHkzwPioYBSkngqErkjxYu2+1/yqvF/L
D+BkmAY3xoUdrQ/bY7p+oL2ZZA7MrFVR44qQPEW9V5kgCOg+tdx0kP7I+3HpwKKLhq4RFoxXzxX6
/TM4ZfuaDtK7s3Eb+aafBq09Bbwa/x/Ozzd7TKor5guakSCi7cg3k0tvKHj+3Be7yKZIQx6GhmuN
OdWMHByQBQhnMbrFBdWma96DTsDrdoWXPjWcAMO1ZvwexyAg2C0rnUuyhwqTV/i0BDoBIdTbglNw
DlP66VsLx+xucY0mdKyuuO01xqFpwVzT4/ic47Om9ujA5x02f9jlvxZOYfJftDMROCSNnkBpNOcS
eFzoABxlX/BbP/d5Bd7rR+ibOWblqjzPzXiBuUE5SNPdMHuC8EE0PmxvsVfM2cYsKuySoWxN0ENI
36/RgoXSUXGub0UrRgFpvgMC5Va3tW/ARNHykR270YPhaieRp2V6fae/DZZZS6VUlXVpMFg9vgf5
RNjvxJEXwGiA2hipyqyfUhR1EVIbqoWKn93Zw3fB7i3dl471iYewYfGUf509v0akMvFYQPNyaILA
1GmL0Q6Br5hAJuCJ2mOofYnQcDXtY+Vhey2vHwFvJpkIXdRoRSPSgixCRGx+UsP77d9n+wfYMbEF
4Lw35KEs4Cu0f6D6oKJ/IHrSHOETOkFdciRB9YWXuXLGxJaExVkocQKAIKkdwRgTg4S95RwyvH3N
VoKTuV56PcNK/dwBQHA8aLvWRT3ASR5Mhyeqzp1FOuTLrFUqBXOiQ1L8dkdbf8Brgu783urd4ltr
1zZ6AVNbeNxePLqDNryfLRLLQ2ECawvoA9EhILUbsxEEPl5Yg1xJBFshdJCmu22LnPhsMAfdLKSK
Eba4dIjjYYCKEESZQlR21vikKLttU1djpUoISDJNdImxj0XC1I2r2lV4C6NUe7V4D3WlfSiVrqKM
Es9fro7rwhgTMcHpX4SRrqN9GV0SagB6rMEb9/Fzbom2ameeett9aZ7FWxAzbI/yeky5sMxEyRCt
O5EKpk0nU0fAjQbhJu4gPTWB2n4190UmGBYIwTzNSO5AmM+zfjVRerPOPjMRvCsV4FGgFWvakVI6
yR156a3VDi3wFKItY3u0V4+EC3NMAB1Hoi5RK4Msot/38Ys07GceAv1qcLkwIf2+EwnEVrvEWBQ8
aBV7fQjdaSFftkdxPbpc2GByWKMnsSTGQOB07vSDnjpoEDcd4Um4A0DMx8MwmKk5JnnDYgJMEYGS
WqaYKv0BXRFH0KrZ4pnitCN4Z+5GTm5vW+QtFf3zi4hm5nMlR6gUO+IMgvN+fq7mH2lt3m9b4ew7
Np6EiyTHmoLz28xkkFutniasrqBBD8BQnyN0LXPmkTcqJgFr42U1IFgGnAxohlKIiZt2rXH6ADmB
i31oqiJTESId3BHSiGUh64dsjU6NEHlrWnCyA6qK+P4EuPBEJnpkRkRGkH9IDvGhB2Z395k7H2IU
8GJntEAnBsZ6qz9NQfagcsob1+8Fb6bZh6YOjToFOOYkHLGrB5ZUJyztzJ7tOCioyqDMOQ44G8Bk
QkduoMY29YBGoPQktveJ8bLtiRzPYN+ZZHXRmhFKOehbb3e5If0A96fTayNn2uiCvDuyL2aNCR0t
UTQ8HcDhjWy1cb8ZFNFSkk9K4iI/WPtjJrrb4+J4o8kEjlyfy7BuAFioSwB/gXbXW2umFFElZyvz
JpD++UXAiFMQ7DQgQXTy+aBUSHeeMi6ylC7y1uwx6UdTotQ667BB07okyB8SHyzRQDUvQexvzxvb
WPQzMb5YKSZUTJ1OBNSYVLR3FJ+bsxzUX8D01u/FfRxUN2JpR9weNN5aMVlIDlJGqJFWeKKe8FLy
WHZH6Lt1PccFeQvFxAwBLFpt1MBK1YCF+rtSeAmv9rltAm38v/tCTvRUN0MkphKUkqFmVj3WMwch
wTPBxINigrqaaqK8Ct05b6yK+zQDQcZUf+O4gbTpcgb7oqSsSV2vFOwx5wDrDehe7bz2MHhgtvHr
vwvPZpwOV8nfJw49ZlE50Vb+ej135X05HGsh2B7RtpMZhAkIE0pzSVMjIPQFXii6yhLBz53Hxn7S
Tc4e2g52BvusBCXNcISgluoUfQv8awaZpXDXCPrHkYz2JH7qxtiWo+p5e4DXUXS/dq7BPjAJkdlm
Wo8SI+06FqzOjvZkp/uVtwQ8UMkfvFDXFBEqA+jL+n298iiGRFmJwl9nOGJ2guBcylsvGmeuxLxf
JqiDXsTVORbLWmqQ+Rli6eRggWnAJtVWUDIXLL3hZH1/OtV/WWMc0FxjvaAAdwfUlK30FHVHkFAp
oMmNAcshzX4mfiQ4RptbCvTjtheON5mMZ5ZGJ+ijjMtI3rlyBpIk6KPoH/6dDSb4dVpSQ0AAtVMz
fUrk8yIftYyDe6CfubFgbGIELWHQoLQTagEVZXrsvUatnO1RcHyCTYYWpVkyvUUWsVS+OH2ATMM0
BmSFQPSnbUN/2kv/9Qc2LYIaKkqkIBvGKTg7NLGMXMjp7lA4PPFeoa+XLVVc+F83k8LytORx2MTz
jOCX7qKAdn1Te3ghsBVbDUKnPigP5ml1Ky/BfZw4qK07qsPDT/0hZv36CCbFWOdKysQElZy0S11V
RCJDwM6b7VVIJFGE2ux2KidMsjQJ/436v2zS5b7Y4oXUJpmK+5YT7wwfSmM3UAP8Upy03VcoKbil
+xJ/oEiW3AcbFa/hk2ucSToEc5wiWcFZLVsTvULYjR064mHtLWOXHxZ0LFIaEeW+eV4O8o5XU70+
3bIqSiCQAjsQjQkXQ8/lClzSCSoCZK96+Q1o8b00AK8U59C7HlrezDCrKg9Q4alGcPrF2tcm1UEw
3nrqonDAx3+Inm9mmIUEV/9UjoIpgQTCosj+2FsHD9JfaAnOPFw3s+ft7UnX5n2oebPHrJ2aQUPK
NHFJr2v1LKgQn6pu06q9SdEBUpvLQ9GEHF/9Q+3jzSQTQFGrA6eARPF4o1PvJr/yJ1SOIOANiiPD
G59CG/zg26O8Xl1Vf9lkq/x62gzKWMFFQUHWuRCZBWWoBbXnl9waPq4+VBZuSTDF3rZZjs+w1f5M
FZoRt0JaKxA+CEV4l2d4QMx7zuio622socqc7126gvCTdkNTMbxWSxwo49gy5fvjlXSuYwUu5pE5
3Fto3zStBsR/3kzgCDb9MILgIETZ6ryDdIP2pUd60Wtf4rGprB7phiJAAkSbowcUaZ0mzl05Iq4p
Asc6dhCBU9SnAfyYbVRxsC28OWEyAaWsorDtcBLMQOxI0Y+u+JxA9m76sL3CdDtuTT0TfFoZXBUi
RYEYUBWUXam7iatv/eCAMP9fLjId8EWYWyAj17U9OldmDeob6WMt7k3hOZa97QFdxyJdrDATgEYo
62kZva2oN/UjandB4ZNbubDCQLijWHETusAB9E04dnlbhYlD0KyMZVVSQZ3UfhSTFoJ/IDcZyy/b
o7ueWL2FASb0xNOY6u2Mm4uSPCvh11jijILz+2wn6YBUpxgILsYjqImqQ8urkNBF3nA3tnO0ECsS
VhTKDKoSqf6sT5FTT6c24kUUXrzU2JCygm0Xeiavd1YRtTloSAG4Uh90G1KnlmQlN/PTdOAyLdDw
sTU+Jrzo9djjaQ8Vk9GrQTWVevo92aknSCFS9KVs8XC4vOOW7XpvG9IbSwf4CoUt0hIkpEdUd7YV
4BYjD/qu2/73h92lSISIcGddZsoacTrpZY4rCur+slcE9UO4i75rAJj2nyUrBe2S6uQnidtxTJfr
/by+mWWWs8zaGeKIOP5E9GLi8MsaKibQOZMDNugHweFdoK/v5l/2WEq5MpQ6CW/3eBSiami4W4hQ
quahA65vNuR8hoRWcfU1z7iIiPKcpoWWAl81QHVqBJVrZIbO9npdz47eTNBPuDBR9TNezloBJ1eu
fJXkyh2F2RbM7i7rIVZcSLup+Lht8Q/XpTeTzIky48IQQnEN6KYzUmmrsSsb286nG4CX0v7B+99s
0XBzMbyplqq0Ioj11PshKOck33V3eKVRUV94MKDrPvFmjDlYCJkrvRMAy8Q5CSWbCYp6vLokzyOY
Q0SbFalQVEQtjQT5dEyyx+3FuRZ+TUM3FNCBahQ6+Pt8FV0lgvYZu7c3/CJ5yFI3jtGxzHn9uTaK
SyvMZp3FSqpD6N06bfLUktzKtX9QvjUpq4Ki4KIMRaffh5EpkBzUBjxUVCBViFWraO+q+ev2VF09
QS6NMGshr8XcgdWA+pboNfvRESwZV/Dy0OFKSl94ogfCTfOvnR+XRpnzvZhJpesCqhrrjXoTv1DK
nNBRXVm1TD93lwOv4HC1xH9hkPUIqVtruBzANdkPxafF3cqGivgP0/3ZjA0yvefteb22iy4NMuXC
ZAKDjjig100qoL79gww+4b1jXQ0LkEKVDHD9EAKM7O/+MUOwba5MhIX8OB+nE4qSHmSiPMmhUC8e
8vHqnrowxvgJhKumKqIpDYQzICBXZz4EKVPeQl2ftrchMY6hSPkEVXbsqbTfKcnBjLyeR/7JMfFa
JbkIpsY440aT4SowzRKIetxRh5g3LzHjzNbr/ezCSJ5WdZcnKK4ucn1E67oIfZE4rC0ZSnXbjkbn
nU0ZLpzgtVPxwhKkLKshLYHq0ucMcnCVpSfQC4W88udp8gTibVvjjYtJ/KDuqENoAc9ymbFAKXL1
zAXK4b1xEkXhYdsUb52YM72fmymsCE3BSt8wGkftoa+qKsG2Fd4mkuhnXMwfmJzruYuRAvUereNA
7cB0ol21QxgK1G8aj9boamZ5uV50hi/sQXupX3LI9joZZLZ9+mbRoVrklwf93hABxxk/t3bipH7M
o1S42l95aZkJF1AnWyHZAE+pnYWStNrZPnsq3MQFjnKf7ZJHWv2DrDkExjlzfD3c/9rVEhM7mnyd
myjCllNO2h6FpFPoQKXMxYvDK7RY4dQUeJ7DBJG40SYFAAIUrjSIkNmyCpqDVOUN6urx/xYQFeb4
F4ZWkqDdhCTmE+WcBaBq3z/LfnhDEH+zm8n6R2jwiwVUmM2nTRFRV4LgCB1Ghx5ioUNexj2FOvJf
xTmTqDDbb0Ivbl8tMNa09rx8Uep9PXCeT64WpC8HxOw9jRSQLCtho3ZWT7GhxbkLAzT8ivfFR9o7
TVH1qmBp52W/oPndsLf9kjdEZiuqUVhW/YLzsxU/qMBXgctJ5LE7XL0nXI6R2XVooyJDocBNunSv
a6dEfh6MoyjtYkC6JLtvbcV86YvP2yOTqfNtnAosLpwoYZ52MfZ6vNN83QIy3FdcWu4HpB/MSy0t
rHpfv4LnzCt9KNpZxBNR/U88yXr4ETncggHnlFKYLTmWTZ4LFL2dHsleO8kQ4f3ZuWTai5cd0zNt
QWy82OXRG3DWmC0oi2atpMaCSlKR7xXzHoqgxcA5EzmBgK0eJxAMAlUNboKTWAaZIrk6dAa315Nz
7LKVY1WAoHrfSRjF8LRMOzH72CRP0M/mmOEdhiw1chJVaVn+ZIgN8TzV+LGn7f571YQSyvaoeCeS
ysQY0AdDdJ2GUGiHnxIQ72Q+2ZkuqpglND294jZCIht/bwKhczimtzeI/LptL47hspOmMtNw7KfH
+qh6nQ8CBU+/k22aO/MCzR+CABrZQJSn02sBc+hXBJ1zBO4v31AeVPFgnnur2MUH8KFzEprr3vhm
iglqeIUeW0gNU3AW+uHD6RB2s/uPJu/NBhPT0rlahrZXsG42noZQfaaEJfO97iOD+B5yrF0PHW/G
mOShbRGl6yZRHEH6UuZHWcDLKBqItdtYq22i1bvtwV0PGG/mmEjVJ7Om6H2E8kf21CdIzTKorj9v
26Dz8z46/7LBdhymfdMrIsVlmfNtPPkliENCHALfh/rjtiGOM7BejraqZqrnBnMX3qzxjTw/bv++
RGdjayR0m11sI1kWIRS2Csie1yKo5hC60NVJq8PVSiFB1Mr6Ue10Rxbr85y2PnqE8Ng0fixW06qS
u76eAhPve0vU7TUht2syWo0hWGILwfK1utPB/CmQzlOiz7JenkKQWjQFsSuTdwngrDlbodQXqL8q
HfzZmO5LkLMP3S4hvHbWPwTXt1Wni3UxV2tBSk0HAy2i3eQiYfTGYL1XwGmiHPgiBX+IrW/W6Jgv
rGmFrKMGgaUHOQ1ENu11Jwb6mZIuivcQ8ZBRpzTcfEf4tRZa2tjyCSYCCU2UQeAblrv02ajdjth5
bqvibTz+P9KurLltnFv+IlZxA0G+chMlW17jZJwXVpyF+77z19+G55tIQhjhTuZxKjU+AgH0OThL
9/eo8Wuo7zU/wIsn8l0CnOCzIeFgtWERDRgHaNudmZPP6K/bJVp5pNMX/IuMMivK5koWuclM7rLw
NVK/lVN7Uxsysfs5vZukxUtU0DVPVNBbI7rvHISN3YoOPInoeDG/hOASNXuoh9GbaLqL1JfrN1J0
ITn4AmcZ6teFxcZbkkALkL/1GaecKCUt+Nh8EsVCcSsv0FYBfrfpbkScadS4/3XiGNr01OdQTKed
iNRTAGZ8ToVE4AdQ2hj8mkWHKWzImJuCSE6AA3wuRZOkru1W1G7H8NEo7vN5bxiP1/dnszIPdax/
QgGVe8TRVdJLSK0y3ylD0z12lD3dg0XqAC96H7sQehud7rbbS+h/KlzJnV+v/4DtUPJkn0OhCmSH
htmMIL6EEn32Icr9GvN/Iprq3yRcT2Y4+OmntatAccSI0SHlc2wc48FEXmV2pltICDrWwyQCANHC
ONiZdLke664kYAB5VKHurcZ3ee6BkNv9bx+QC37ahE6VNWEDJeWbOb60II7sc69VBANUouVwmCFB
Et4MS5S0Rrq3Gm8qIV39yVQEcCE68Rxc6H0vTxS1BRdSpr4yT3ZVWS/qIhKzESyGL6eOyzrVkDtU
3TV9MqKALIFl3MWigTCRFS7nnjVFrIQoQrpSFTmr9NoS4zuJ+p2a6ILSj8gSF/bIfWJJas1GSNRj
1dWgOJrsunWsIbh+1gSQx8T2zp14GKcLxCFxCIo5MLWvLRWOzwqAnFdOUtKiVEmDnSH3+kH2IH5+
hDr5Q4gkzEGHuoX2qgblDrqQgpVtdped4SBP3LBWYWmsiFLAPS3d9QW91ywQHtIavMUhhAbUpyjL
gm6c0bk02lNcPsdF4mfi/O9GtILiiUIsGaVpovJ5LnklcxRn+B1MomJ4hFCt27jWrvSmt3/JyM6a
Py9McZg4xrUxG2ymRV7sEtX2voCjEcHgVkHvwgo7u2eB30RWDXq7MVroFEzKhz/QFI8Mb/ypc1eM
Z9iYcYVXETVobFyIc6N8DkRZB6uXWB9KNt93hp+WELauIVkryBgKTw23OEtvl6lmhcPGG93uC3ym
r7+WQf6FNbssn6q36/dPELjxFdhcrac41fAtVcUAMyASY3W6b5LFrjTjDWpO++vmtvaO6Wf+Exzw
QjMmmRZtAjsgOnT/Dg4aMEli+gnJutrLv0z79ruIh0MEAJwHwE+pVlPBzvXtgLAKefI4fUkn9Yak
oBrJ2pfV+vHfVskXY9cVpExdAb/JlKPaV9Y6Ad2At9lpv4xI8+p31qswd75xzc+/rM75hrWhpJ1n
ODqCpOttc0hdNJurDsrN6EEWXXTRPvK1AdA0ReA9w0S73PUvZrbsQsO0+9CCeng0QXs+OcRtaueQ
FjDD8FNRLF40EbB2651NGsx+SPnz9W8uOMh86QBztjHRJzR11OsDaT+V1ccuP7J2d1HgJwgoeDgN
l1A3yh5Vu7x9zKbDQjxVlG8Vfl0OR1tLXwYyoPvMaDI7H1vbaDXbbL+UU+iZzbeQqn6pd56uvFUJ
+PFNVPunQwnhYVC+i1KmG8B3ca44QMqNdKGrgkbbhbrNssvr57K+bVpBMCiIA3Qu5oz7qtTnEJd0
GV8MaWeYAm8s2jUGEmc+I0czDpFMdCswDS1E5qOENcSidC+Liq4kBvgiQGuUGRwxAdS4I8uC2uBq
2oN2C8428mOBq9ik6D3DUj7zH4dtGM4qOub/JozB/JndBPne/MH6FUEZ6lhHcgyfs1vTVjBpUjuj
sOLKwrMrC+a9YpTXkZJMPeNcMHZRoATZTnfBEMzkeTzLFQ2yCs4iXyXADGtHdQNNLml+W8SHtPoq
q56K/M91LBGZ4YLSVF/LcS0w69eWf8Xm65Qf59KLxYGM4NDz1QE1X9C0bWAD9V36gDjRC9EIZWs7
w1dvwMEQ/D/4tgTOkPDI0ivh1DLRoWlxzB31E898YBP2ZRB+yO3FH/bFHl1xAXkQ8UUJbiDhcESJ
OswggIIbblgClXOIIUqEpFW9u753IjMckKQyCICrlSVSI4huarKtQ81eEXE9iKxwcLJGAyZMGZvd
qkFJ3voxD7f5KIiVRKeQi1sGdVqaIcJHkjGrbWTuPCT2qr7SPyEWPYMRvlVczYq+SpQEjVzzAF7j
2pVNDGq1rWA5gk/Gd4zLUpEkWoHIz+p3rfxGlntz/HZ970VVKL5ZnC5WQvAIwcUFV950p71husOO
PpCP8WF9vW5LtBwOI9RlSqqeqZRVlhPXnzLJrRNBl8dvugd+Bst8T3jWm2TF85jR1SWB+mPcsyKe
mbjVUQK6D27xAULLTgg61u5T/lnYIy5aIvv3M5/ZzqWetkyCIJxdlXqzHBhEMPn+m2ah0xI5VGgN
zcCgO/BI38236YcsAPeGG96mrd25SKQFGNdB68ef9c+crHIgMaJ+Q3s2Gawtd3Fyn3SuRASxgOD2
GhxCRJFqpAWFiR7cr9I0+y1e9rRDHEd1XZB9F+UiDQ4qaFt2g56yPo93HYdXRhIJ2kYblcTBZdOl
0qvIFbM/+avnB0ucrlJqmLwwWkdTDEiEOByl8b0h0bFuzMyejfTZnHU/oY9osr5XUsxgXb922y7z
p1kerCJobRmFhByoGqKVdqFA30V7uW5j+9yfbHAvqVYO0cffooFt0h7RUaGtziSa1voNUp1ssEjy
7G7p3WDgiLDeP9W0rYnYIHlzQmrUtp7XHSQoV9vKPi1mVtrzctSy/sN/WyMHXzTLQ6pLaIpuC0ft
X+mXeBRY+E018LREtpVnS5xIqKrpjN6n6scILUAtaD9hQgI0T5DK8UU19I09Q3pGRo5LMwloH7g9
S7sm7zUd3iXvXHV4LVdkKwW3bOPoXZjgtswg81inIx71iaq6mjXcm3nz7/vhL0xwu9IvI5RSarQR
Nu1dOia2auysRKRis7UxF1a4jYmXSoIkD95ajCYRdIK+hR4tJuSB7sg1FdLKbyDhhTnOjUD4hUbj
iK2JiF+CIagmjkTdPqICxBUdAc6VmCFVoqlDX0OquDLGO3NvFM4ksj3mUO9iLZzjyLRi6cmAx7Bx
HLx+3+zMh1n+38dbgv4PqgoX5jgnImMArVSYvJoKpp7sfk6hSuLGi8AJizaI8x5tCZHQpInQpDg4
JXrf2wA93J1IBkiwPfxrVS7rDLuDsXWip3YTJuiuj3xMQAbXgW3DL51/Mv5FKhECssUMtXnGfsj6
rbQdE+sUlYfZRl85CPxLlFaSmaSlgoFq5dGiw9M4GW4SznabUYdI6X/DBb5rTS9ldZV1ZNvUMbfX
sYJ88Gjnhfx4/duJkIF/kBZSN0gr005gYrGrm3nFkc0gNvt+F/l/MG9xsVMcLpgQg4d6OopZOfH0
9rOZvGFRzSLqShGc7l/enfOMUE9CK1KaV7ZcjcESgu25yXy17AUIJPAQhEMHQwnToSqBdBm9aYp7
SgTHQHToODgok4qOraHrLqqmTg7RtjYq/GWlNxAA9s0+FuCCaDkcLtRK2xhRjkeuma/e0LW3Ncg7
r584ASjw4RzVE1mKUlwjJbvX0FReHgtRNXuLV/D8nPEPT5qFo6Q0KEq1rnSf78Fpi7Rc9t10WXCs
OT36c1lDe+IWb9cXJ9gu/jVK6ExyMPxj1pV+Gc09Hb+pqm0kN+EgSJ5uFY0ulsjFDS2Ijqycyeuw
Eh+8rDvfSB4G9NFyjPbno/F0fWFbr7YLe1wEoWWquq4qqkYhddhQdnJYC3v9FB1XlFS7W7ReeYxR
fRUN2m5/0VMpk1sneAZL06wQUubWEVqZdp8/atVHTf6c/Pt5W1OziGHJBvpWNfD4XAavpWohjxtp
8IltMIeunu9CVHGSz6Xp6iJaw18vwaUtDjbqpVONnsaqm3zssptqvZtFNJ4bD8RLExxypHRo47pb
VTffo1PeRtbvFS2ZnvZo2vJtehhsMDZePyO/btWlRQ488oWMcrnA4qzdWtJrVL1k8a6Yf2Sd4PAL
vh5P+1tVkYHWcUy6kbLfFxF4tqrqrexEDn/jzF8siKdHM6ahXsa1VUEBbxvHFuJtih155h7xX3hr
PvcfS68EtZBwnupX/3Vpl3t2ZP1KkyWtMfMoP+R4E2AsG6pnrgyBnOs7JvqQ3OUqi4Wmc6gpLhjS
RolJ0j9F7SQwwg7aZdx0uRoOOSqqjJKWNJj4nd0k/pZAFx7N8F20U1GNobEgg7bBSH1pjq357A3a
z100NBAfc8fqdcRURrefux99/bEY7wptv0pengh89OZXhEwH0iKWrOj8Q7RL4ybqM2i4ULl80tva
AXmf13ZCIoXN+2VolEIURANRP3e/4kmF7FQHOxCcgi4CmBS8MVBuUtnObhef8aMs1A49ORCVnTaC
RHzTk2W+t7tWsswaB7aFyFrsWdmiD2TkLezoQQVltIhnW2iPe9qjjpyPaoUL0HkLmDFYaWt50HZx
AAp1ZxbQXm1v38/P+v5jzg6MkU/KPEcD60ca/4qreD/E2WCjxCSwsxGVXH5F/rapRZ4SU1Hc8evs
M0nmYlffFLt1pz7Unn4P1QfkPemHRLYr7/o9F5rm7qCW1GrYgt7BbS27R5iP6vH37BAiVT64dNft
Wfsii4sSV9Q2IDi073Xvs6+rlhgjMigongnSNNJom2Fsm8ns1JZTlSL+x4366OUn5nx4FRsd5kHx
iScM/Zu5zcKi5InNhUUvyBL5rDFi+mrtwCVsJ0wDW1xvEx0nzrWXOTFyYhqKq8p7rXPM5U4W+b+N
VOLlMnnfDlLDkIJBA7zZIWbg1iAMtAOo1N3IFTl10XI40BnMNs6QAMEXbf1qDjrrPlX/xJ2f0OW9
JnJ2RBpFM6Y0wqZZNCjqp9J6JtKP6xdAsIpf2qyXejZnEwBmZJYzWN/i+mGq3es2RIfv/d/P1hGp
fd0Za8XIAGVveIl96sg+ptZ9qGlEHlMkbG4Vp3KnG7OztYcRjIiywPuJ1slBzDgsjSJRHIwhfEjR
CVR+rEW7xaDiF3d+tlsclMwJBbG9ieArTf1e+istVvv6dxStgf372WdsO1KRVAYezxAEiaCaq5b3
RfR63cj2Kqiq6FSjpsLLc6wSDWliZliFGSTKbbL862ZadkNPf5+7oUXUhXpqyIprRLMNvVCCsnSp
7qJBEHv8xlWeDHH3MyFqT2YT91O5H9Dp2mF+OrzN9sjfOEsgGnkVfDU+8DaIkRpDoYKrqg5i+TUe
RsHeb8aKp8/GR9zymhVzz4AN83HQJ0odkn1BSckvkd1XrOewF479bZ+2n9+PV/MZiGQ0k45Lqx9X
n40ugNMCbXTRLStbpHZ1D94CQUAsMsld0lyi1VT0wLus/CanN6F5b1UCE2zXf72kp1Vxl7SKUISJ
IoSKubnYcXek3QM0nwrqhXFpJ5KbCoWYREeDu7VJZ1YRSUeEMDUSiZ+R+keDrnFbtjZkWN2DmLRv
+4F7dlY4X58uYJuc0Hf5HiRiOCcIJ3tETArRiDv9BlKRf0AXc3Gpea13UqellOsADRmmSv2Fqi2S
wXfaKLoGolvNi3AoLa2SCiJ5WJvir/vcrZzRVp8lEAlZryJ+GtHWcRBianW10HJS3WxsfSmD7nQS
u9fhdjsK/HkeeVLpPkrNlSjML6VBKfvVslPK1KbRszLtrlsSHQueXFpqlE7SoUuBT9ferm7hrTfG
XjvCqM+i23YnmsYX3DWLe61rY231owR/ZaDSURurrc4gArGSAK0Ad1Z7N7fWh3wWUeQIQISXd0c3
ahtLKsJMU+vfNDPd15q8r/U/YAS5OPO8AIdsRETqsgT4+N6whsqho3U2ShIOHkxu6TQ30dv1HRSt
jEOSVVUxTJYjVluyIF6eht7J/z1dEhZFZQNs3YpiEJ62WZ6lEYq3KLquXfha56VX0+qlaCyBN9vM
44CpzTTQLaFb7zncs0hm6mkoJaQHg18FIm6Q78yKoyMZLWrn2pi/Y+s5GeLgXm6RP00k9uxx8n30
kWkJ6k72OGJUcrkPb6F0VuzZQ924Q3429DJfBCGbe0YpAQ02sZhu6WXMpjWLrJktW6n6aNSTm9V2
GqkCp7b9OU9GuIsWTWbcq4WJc1eg25QecOtsTS7tCJmr60dwG0TO1sO5aD0yk5AwEBkO+iPjFc9u
lABNhTsrdljlQCxEvJ23OjPJ7SGtqQLqhhKhz5HtXnJQHxYfxNv3or3aaDVnp+X0HbkLpqxrRrUe
gPW3c2E9qNRRHyZ/QT+AGoSY3hTJH22nUs9scs7a6puy0mNc6umw+jn6T6HtDHllewC7G2tCIHt6
O8H09X18fzr+EgedmeUe430WWrlRASUnJ/tS7xn7h/reow0+fjB+t4ybCvTR7wx9kQ/svm5fdC24
V4DVkrSBhjugTK/upoY4IxkP0/jxupXNoPlskZz/btNyKor35E5xX2sR5M520fTYdk9ttWtFsxAC
Y7wnH9rKXKCKorpK/jlP02CtQ3fFNBt6Fh61lRyNMRIs7zfo9vO88h49NrRYjiqE6OYLvV+/6Zgq
br6zZvf0Tn0d/PpT5YADHNsZOfP39EVEbLFRaru4L7yDHxmT5bwCXdnYLwkIOqglLwzCZzZLKNW2
KGUmwDnetVvGqK6UNfmHxrBfZJC4GPMui/LbsRddEMEB5b07BLRpOWT4tL21l+WbUj2U2qfrp1Nk
gkObJk/l3OgQ+nXLfVXYEqntjgq6GDa/GBLiyKuBncPghzD0okwToLUCAu/AooepQY0LSeNaNO2x
uZaTHb6hhcxGmykTUExdAk3J7aj3MtFaRDY4V0obtH9lKmyEyX7ub8bqjkaCKv/28+JsHZwnHUKa
a7GOPdF32Z3iFo/J0frM7o9sp4+KIEWxnRc7s8Y5U9oseRyN2J10zwrVutcdUzfC1IhhD7cx5Kig
puSaPhtZ632wd7yhI+36GRQumHOuZRYvhZTiJ9QY4OwTuwNwNHv0cSMXSMGHY/4gUmyPiy2sKm+j
x9nqufPfNolShi1M6ztGqJc/Sw4kuALyPvJB99q360sVXAW+90XPq04b4hT5dqkKtA6RXxnu5vrH
IJx/38bls5VxznWkSglyb5xUTPJ77b7w5qBEkMRSUNIX6Y549LN2KD1pH5Zu9hY/SoIcm/DTcu41
S5rUQn8oqhqg+W1f10B+GFzFKVyk9kEFI5IJ2Hzona2X87OJ0pPJKBFMpHvwp4PXT4HOer+j++s7
KAAAvkFmCdN0XqYF7i7RAyP51sRsXlXEK8A255fIyNQ1SzdkillxbvOSzDL7hB3LBJXlVXsJu8RX
yv5uWSv8Zx38yZpO1ridivvQzJoVO0XjXR5WNt4GHSZzrxvZDqHP1sRtEAWJRQO2eZR+wWdfHNfl
ISfBYpWeTLy2JRBrw7C9AEu3d+vnyvjiRdesiSK/I0sfdMWT3DuWqL68Xe45rYuvXoSLJUNonKXc
cfCg2/6YOTSzCZjJlqCWBF9xG0BOC+J8Q2MM4RCq6AlIw0Ms3zVjENaPkqjRTLgmzilM6G2s6xTg
wSYZFw8NKgd1zx487C0gOBfMZf561qmpycSUTXSLX75OF71uZ7NAplBfgzo6hOv9ML+N6sc0vZca
0yUthM4zN9N31+0yp3LNLPvSZ8//Il+lpEzwiAwj67ExMBZq0P9ogrvFywTqGy1ijty6M6IXJRXU
k9j/f20J3L0lfZg2Um0hRChdWj8a1Ze1WGw9RElLNHS8fZFOm8RdXg3y86a8IoWg5PINKKV3/bTc
FGonOAwCM/z7BXNvTTKwYiNEcyTLb6ZDNX+8vu/bD2xQ9f/vvPEPFmtto6Fm/Ts6BmQhafypDcy9
sdefGZlgCzaAGf3wgiLqb0Kck1Hu3ubVkJhdiIV1XveFPXQzFE/wvp5clvkxW8HTeoOLDa+is0Vy
FzhS42yWWYp6wisaRLeQG0a69W9ijsFXcye/A2eGN7z90ZsFHMWGQQhuDN8ZPRF4/WHB10WAbGWN
baR+PQr81Xa+4swIFzBmGaqoQ8JW5+QqqGUxaX0zf5Kcxk0+LC5acF1oZT6KUjPsjP9y3c6sckC1
hlo+6QZG49I9Yw5lUaKC5IgoY81u7TUzHDCldYgujATe2BxWO5k8QNQav8qgsIZy0B8FGmdr4iBK
atYU5VcUhpTB0ZLUy1TFlsNDlt8bcfYnl/vMFgdXiZTFsTKgkhEaEKybILa4TLaqagIXuYmKZ2Y4
qCKRlBqxDFQc9Zc2fcxi1ZGj2xjJ9wFMGNfBZNOJnGzx0WBIwmmW3rEkbm2SlrddKGon2YTEMxPc
ixN6Wz2pkhChYOK0+V+Y1GkTESTK148c3xgtx/nUDjIubbp/54cL2iDb/3+cveh7cbCk9PK0tBaO
gDLpkEFYXmgkmpkQfS8OG8wujaSJFbNqhBRR82TFzY8Semh/svE6BYWTivo9H/TlhOqjYaKbdohN
Dy7FTyBgd90Eu+e/4sDJBOcySnXN8mmEy0VHrZeuloPHqiPnYDoS9i6yP3XNFLctXTUZY2KhjKSA
wOm28CJQdsvPg2/teifzRRm07R06LYzboQSMWEkUYXemGFOqO1LetJMg5bTt5K2TDfYbzqK7KqU9
ITlAlOkXEdAtt88xm8D1kH8CPaUeJC5YV69vmGhdHHDLa1SqfQ/gyZOnMHkbE2cWFvLZTlzbKQ6v
iZRZ3ZQjgYAo2XunaXKp9ze/B2vw/zNvfvqMHGQ30hL1s4aWEqV+TKNbqvuk969/te1qztlWcXhd
Sb2kllDGZSXhfemXz/Wn0M+gApwfcse6LY8ibuxtP/5zUTw1oDyteV20MfKEO/PAJtKY4Hq7EzHp
bSdALFPBkwZTsLrJLSyKkkHS6IK32m3+ofbXoEBuKb1T0Mn5/+kF3PZ7P83xsbNhJpLZMHICqU4O
WdMF5So7bVd5ej/bIK8Q7Nt29ea0PD6ONpW40mXU/JDfYcxh79q+rwUo/6vvCoZPngjm/N5llPdW
arfHSTRHtO1LTuvl8JGmigp6O5ybxkidqKaH2RCptG6flJMJDhdzqermrmdPU/ZUOFje5Ou+HIgi
PtHOcYBoaZCrk1hr4qxCAKsEqWNkW9VXpbmpiICjSPTROFyU22LtQwVDE3J+UOjdtD4JbvO2Kzl9
Mg4Ek1FOl17C5VLoTpcfVZDPI3fb9w81ZLfU13kK+vDQ6PcDEeQb2R/+FRlPhjlk7OpuogZrriwH
p6/27fi1VG/0WbC+bYw/WeEAsTOJGY8oBoNF7WHEMAZI1qxC5EhEyGFxyDFZkjHnKaxMh/8Jox+y
XfisOKnNOqNFNYDriyIyCw/PnGWrrAPaE8CvUHT+jKac8j5cBN9t+1Hzz3cjMhfFVpj3HJQBEUZu
2bn0WGTeQBxS/jAlJ42+Cc7g9UMO8L1cD9gbqmJBO4drYS4XIxHDLnYzZ/rK1DSbPXHE9HuiL8gB
RU/GsFFzFnS2bgbKrfguHH4IVnX9gBOZQwmqr3GRo1vWVY89cnKxc5+iUhE+GG7rMQ27H9KrKFLb
Tlv8xHgic3ARTuY4hTFuMwuj0LTipW4foM9iB8H4o4jB5DfP+tMh4bBjUvS0RPcKe7l5xR3bNQhi
g78ZJBUoXdurl3sTRgREk2TbpZKzVXLQ0SyqHCk9QDH5OGCgZXxmH3a2S7/ahbes/KU54MF0FpDm
Q1HnQdRx+psI6LRuDlS0aDC7Fm8Md2ntAjScSZAcvqP69ZdykF026S2KgETHlcMXebCysrOAL2qI
DA3GvamVBfo4Bf/+yOqM6RYMOtRQTH7+Wq2XXM1Y41F+ixk23csxXeIWf8VvGiTs7dapj92N8q3e
/XvyEfPCLvdBaW9Yat0icWJG5CCNB0tO7qn2LFjdRnRwYYX7iuVQ9IVuIb5jnTrICoEoqXGlJ1x/
NK6sH9kEs+USlz6XjujIvHO2c97u3DafeFjjRLOWFO8A5T48pg9MDXYM9IfEgWrwsdqNN+zirN68
S0BzyFSOtFcRAe9G1HLxEzhIX/u4r7H5eGIlt7n51VI8Wf4xmzdUJG0t+M58dqLII002ZQw3F9mh
Mm/y4mgWrhX74Pi22/oppP71jd24HRcL48G8MZvJ1Nj7AIpgwytYUqP8r+smtgosFzY4MAdpQNWa
ISJLNiA+3kcHkP3ai1v50h/ogl5cBoPDcGWFsnRiGoiTQ2CZZDqJatysYSIotW09uS+WxKG32a9d
uSY4kp3X3yJd5WnUrj0DHeaVy947NUigRZ1roq3ikDvKDGkc2RlsWj/vdr3ul0KGZLbd164aByaZ
0oPZgSWTZj9+kL3cLb7rms1UXHundgbZlkTxy0YMffElOWCxJgkM7CEOYLxXfB2FewLpZajFwVzk
irg1BZ+QcsGfOhUlGNHQz9RpnTcWrRdl+aGQc4Ev2IheztdEObRQ55yEtMNOFfXXudovzV916Y6i
l9SWK70ww4V+dbzUQxwBk6eDuYtucne2MycM1sOEkkDm5rs/aDu4MMiBhWLQsqMNTr3+nkyQkIxh
EsaitoOtJ8GFHQ4waNQWZM6xMHknH+p9BxXP7KUMwOfGTiGUCj0BQgkOIeVgYwVBgS5b8KG9+67m
B46Cwgl92dcwVi8K/bYPIZ4Fso7nh/qLJGo89fkIxTJXM4+T6SZWbEfFv3/64guebHD41Ccj2OlY
kjshnadZXRDlreijbfvEkw0Ojybo06odxTMHXNCH8ABah8mWH4zn8ia3WQcXyD9e+tRG8k5wvba6
Ky5Wx6FUlDbZFK6wXNIggbIQigXtc6X6Uge1K6groHt2NIXM/9uH5LReDql00DpouQSr/yBV6Btw
Y2xgWRz0CD4un7frs67v5PLv3geDPpuGjY4Yqc7sTNQQwz7Wr5D/c1kaB1btnKtyYqDbe+wI6tD7
Lq1sEHFZYHswaWhLqoi3eTvEORnkYMtsUrAS6Dj/9birpMQGGUOZPtaVl1R4MTuLLup93objk0EO
tuqqpvLCDDbQA41Tw1P05yRVDhOajQRAwpDp2sfkkKtbS6WW9fcwGZ0kT+xVBcIx9hZPn5hLyytH
yIezfS5N1vvL+Af5Jt0qDvuCgPobssOM9xue5gZ8qeDe73dTIBQW2T6YJ2vcCmOUa7W2R/5u9JHB
RhNhL9v0TrqrA1bgn/bgaU3BCZsfRRTOv/EKJ8scSMdyB3K1Ad+2RUaAkUdHHsrSCLpWD+/GZ2V/
fS+3YfpkjoPQrColKWb5UEW1QyioaodVCGQiGxyElnSEf4jQwq5ieh5kFo+QoziCPe4dP4v7+AXz
kc5/WxaPnSEmEUZW/rIi3R71z33U2ov2BwQTQOjTx+Owss+tWFrb9zpHuFs+N050yFELwDtt/IgE
uWO9kg9/VwZE3nUrVX9m2uATfE2p90ldIkiRgvJW3mWLw5h9Uz/DABIoE90BJbHoqKIDZvggHsHb
xpp/Fo6x6st0XFtabZTp+Lym8hjGR6qttm5ltiGsxm+j6MkQh6Kr3JVpz44OS9f/TTXIlOhEodE2
oJ3McNgZ9b0+1iZ7e6+3ZYHcycf/chwNPtFn6h3Y7rsZcELe8jJz4tUzhJPpGyX/iyPBIQdNQCi+
lEBIddciQWruWw+jubYqLG5s5RB1PMFMU8Vck2HxdG9qb6x0GiGgo+8mT7Krx8rJHA3NuQ2mt0WZ
rc0jcGaMPwKEFHIWLuwIsGIiGHgYf4qQbXITpM7McEdAUa2ka9BZ4mrxkz47hhrbf0JScPHdOK+i
xHNSFokCGxHU68rPbdXaKegmy+zb9fO2Ge2cLYY7CmlGlT7uAExl19hKXHr5HLt0tQJZ7m1jQN9M
rNjXTYq+H+dI0j6Rw2hBYjDuD7JhjyR1RuvPotOzhXGuZMjVphlZSQjxvm80NrTeb3V7QRDnyzbm
2URB1fbr88wg50ho2+UzSRQmN1J9ZDnBLLPbN+Vxqlk/MISeZYxwjN71b7kZfZwZ5fxK3TbN0io4
8p3uZ9EH8MbaNAsm5U2oDbfVVXh+JPlcAYn0KU3JzEBjvNUnV8IrNPps7GsvOiq7yU3BnIKGkThy
RBrTgjPKpw8GXetCA0IZUPsqbdo/humuVqhtyfeaZuvG5+ufdNNjnT4p5VBEshZLmiDY7eoUII+C
2C6zcrsTkqeLsJFyOJLX01z0C4YW9GPnMZ8VuuXNekAPI6YkRNUcATZSDlAGTZu0lu2evgsPJZw/
y2GBA3//3z4eBydFk4TmagAb23Gn9vfDsJ/IvhcNrom2iEOQpLQmLWYI3Obqcz6EPpU+pmPtZuaH
68thX+WX58vZWeBAJG5bGcKLiF5yihHtQffBKPsn8eeZCQ42yl7OiURQjunW2VGsm0j7DhWp68vY
zjifGeFgopmw/2YMNyzn66cBbSJ9R+yJLo5E0CElh3aR0sewz30V5PeqmgjWKNgvnpwG8/Eoy5p4
qUTkJs4dLTecjuyz5ev1ZW47FqIppkYVor2rh5+Vstel7zTIAqI/iqp23iK3XupOUfQCzP0NEv60
w+ciaFQXld5E7MlXg3nSepsDC0+vaK/6OJKsE8uTbYwhPlxf3m8A42SXi6WVakZHIusMQEXtjvhK
IIF7j+xkNz+IAUNojcNBYizEHEZEosthvK0RTY0QQ7J2qp35k/0HvWZwLqelcVgYJYrF1HRRayZP
uQWqXDhMU3TVtp3lyQiHgWklN03EBvC6VbsjQwfByNVRqjZYwyKzpzzOBZHONuieDHJoaJUS0QpW
FRl9Rn/eB9M7F6Qw8b0Zz599PQ4Pl9AsKGWZgHrtHVo5ORh/yX6JPFnyDOQjlD6zx9r/j8eRA8fE
WvqJxkgIWMHiMO2C6ogR98Sp9uNOrGa6jSGnb8nhZDhEsoWsHLI6q0fooUV1VXooVqEeg+iQcFDZ
KxQyT6w4N4FMGbHjnlW0QKvimq8ZWvjG9p2RYPkkctDb6ZzTJvIylX0L9mN1xibqu8UzwBECXmyH
eKBm3BV+FENNTrB/22HVzy+qc3Ci9vL/+jujj8MPlJEdpv65UuygYdOD7EOnrnaC+kV0XAUwzatV
zqHcZnmP+H9I89yuO/J1LLsbS9QTJrh8OgcphjVrJJERNf6TEGD9e+IEx2986+kzcqiSlL1S5xHG
5ejz7KLf857e9Yj4wYXyLIqufvPGONniAIWuapgWGdbUHQY8a6Zd4s228W12Zs9Ec4yYMnO7tHB2
KjloWWtouJktpHGyePprMju3NVRnKGp7WAwvtl6UpNjFIbLUpkiRQBFtIIcvgzZY64hGT9xEljuI
IaNkoOnOyV1CberMzuLOcH6tUx4x8taJXJLIAeoc4hRzEsq5hJC5xQyzDrPmXt33HjtElivKrgpg
h+dJSKElgYFt3H5F/6EqkTNET2N+iMxjl4i4jwT3nqdKqLMxWfQCRd+Mpk6yPsbNLjZvdDQgaIZt
ivjURdESrwFC6mGprPcG17/CXeFV36077an5uvhIONn1S+gYL5GfCAcNtv2FSYmu6UQzLO70rFVU
x6RFqBs3mlPG/0fadTXJqXPbX0QVGfEKNHSeaI/tF8rhmJwzv/4uzZzjxhqM6vN9dLmq90jaiR3W
Cs99H1uq0e3VaOKkt+slVukmi9GUsQ7z0aihKcVktWfNCj4CkfwUOvoBFZs9rV5Lu+Ssf6IoDgF3
Tv8PXuEmnglZYyEAiy/GltBgU1y1yLrLPmhX1UqvqDhYwwtv8OIPlvGfQOyo/17UnRI/l4iawbVe
CEBu46fvvS08UJRbfuNvfbTk1+UabAWZMt4Sn365isf5rOz7UwPCPSwJnA1s4In7VrD4M2TbyoNF
n98PaPp1EFZ0CEOOj6J5nowPpYFelbsdgXlSmAgFI5SDIcNwTjtd9fCfRPBk/6HmlYjWJiuRW99e
iwlQpIylOjKQW8uefqRkdHgxt30pDUt/GpwAc8X5B611lOft0617tJtYJlaFgi+gXwolASlPMmEX
NUV72q7D1ip5qeh6RnETRS968eGXyLMpR7IA54lerVi6SqWAV/iwfZ4/OLKbFMaj1LOkoyyEFjT2
k6knQ37mpa7wWBuAtpywdxp8B5cqeg68jiZPTxj3EpJwjswSI9rdtMuSe934GCi7ijdjvDYJ+5ue
MG6kzuPCz30YGgWxL5+BZkBB7PfRBzAQ7MJ95YKiJQYTJLC6MYqr/SC5w7lhmnG+L7f8uuHXZGTx
jkMmjWXX9xSuXznFbXyJ+8who/A4joBhFyMnGIYJbNHdIYnHfZg3n7f/AM5Fv6Z6C/lRBHCfaIAe
zdPJV9A+zn+MyUlLJ85BqcVtnZNxL0FVGdlAt1Tn8UWUnoqZsw6xHpBkWTJFRTJloCn+bhBgS2lb
Mvi0+E0/zOb9cPQ9Yz/u6VPi4wnTqRXekXYcTW5HdfV0C+GMNVZSX+hFCNxjMXkCmIWlBDzQIJ4E
xhKxSKpnBVAMnWje68WHngeBsaoHixMwBheB0VAwYriuIUycofftSPpppsdO5H5tUhf/ThMWkhib
E0wsDrQD0utqN9n0s29SLQqAlx36K7bLj1y+iNVSwU0gW8XHdqzUqSU1cowrdN6IHhngGr3B+qu+
+kIQ83UpJmlmZPQOI6GxuwQOeUrcSSo5g12rrl/WdFmXTUVUFSaGCtj9GsKSAMnDsCvtJeo8Kf64
7RV4Iqg2LrwC5nMI4HhgrUCH3mdm/ZD78q4PQk4WuRovFydhbLYfVKNtKf+4ZHyb808yRkzre2QD
I9fNrivd7c4YA5V7LQiVDB2O0ZXc0O4udENGvsPcOjAm9UfeBML6F/LiZIy56pVqSHKFKjpqzjuR
Lgl+iM50jSRwhOftt1oPYgtZjOnWE5HKtsQYAMVbBUL96A6YjRGPFLjzlWrMVr4YqTPbtVWcRUfm
MrKs+47b5TIWPXTRWA4Z+o5t50X951k46+1JVP5K7UGIBVhXnRA2Kda6KAb0ENRejg5Kd0xmYPGP
nCiyrvc3GUyUigJBrcwMQaTECLJ0MmTP6Hbbz7VeXgCtoElkFYi/LFfylJI2VgPaAwNBZIXctN1P
mEepuUhD9NrfOdqbINbvqVkq9yE2jF6rQQrq9R2qQfzZgNXItBDDeL22MUpTFpBBYCPxuVYi7HHy
uKzXC4ULGcy7hJip0CXQoeEoitvfY4kejLH3OS6uvRZ3mLOPPM4r0V/cujzGyZq5XvbpgMt7q8TQ
b4j2pDrUhAVH5wAb8a6QcbfG2M9jnCFCickxAyVN2XOyvPUPosUFMp52iitdzQJIwHLq7GK2/7vi
lq5+L+EerfA6gi4veeKjx/FUkHG72hwkpuQjLxpfuwGR91ZL4m20rZrt4nSMtx3HHswJMVRw9L20
OGbNvs+/bivEaqhaiGCcbOqLZpGo4DAogHImVjbJvpr1Y48ug6xyHB39qS3VY9xp2MjaYEpII8K5
iKy5AxdqOACtRrHNTPgSk09zx8tcOCLZbmVaZVmXqFQBm9QSBreRiG0o2BzNHwvwvElccLz1F8Og
qgrSE01TmBcTCQlCVYWjrfFdqZwldNpAwnpv7BSPoAgv7ufPWWttP+F6UFZMBQUVArgodrszLCYt
NASkG7TPQenzikt6Mj2AQt7zNHK9XrSQxWh+bfyXpEl30bU/zCfyLN8NjujEO/KY/k0etRDG3GYj
+6CyDZBSCxUSgKM+e5NyH4r7ERg6nDtc94u3O2TsQBANdSobJDb9J8rwIu1j4kaRZYDEKgW4ZsWD
JFgjC1PFxdkYa5grYWwzuoGu+h/NMd0lgu/JSncIqi/oWblS/RiJ0z5piSek0g4hd9fpxZc26g4q
MgQB+0pgjdrHhfa4fRPrH5y3P4z9cs/iIJUmgkvXH4yzjuHdbJd50pWAHyOzTdTqiVVbYmFRMlLf
bnjTXusW9Osh2A93MVWI3usCkA2aR3x5HpKQeD4G9rdPyZNC1WHxIdCQNqOQ4ejsyM8CylhVayk8
kJfV9HFxkUyorcbW1OsZ/k4wTVsbvhu9qynEKtWX7bP8IfO6XRkTZsM6EImZopXU6aKtVV7feYpw
mM2HWf2kEVTlB9doOGPQvAuk/7+4QJH0piH7yFyk9hjqh7yILf439Xr+cDsY42ySIs67uMfnWqua
R2NIT2GnchRhvSa9eCXGx5hTg1pVj2Y0hcg0odYgQhTsejc/ml8wUgCXLfwYeVWP9SdTZSLqEvJ+
mR0Yy5KhGGId3MmN/DxX3hAf1O5uGAunT/cZBqrF2onK3bae0JO8i78LmYya+GUdFBqdRxbn3Bqr
ozC31mwGtjpg4qrhOFSeMEY/FEMWp6qHgemqm2XXcfwhRPu+Hu2UB6W6LkmXEXEVXUQ953dNlIq4
TYcWE9B9u5vAFB9g6YwQTwu+NwWPiHxV69WbLMZtBLVUTSXdkxrSp178nGgeL2NZzSwXEhingWkk
I5HonEks/1MqFpGfVOhje/XlH31g5+bPbZ1Y9VELcYxO1H4pdCC5gTjleys6QSJYCQAb/H+2xaxH
u4UcRh3imJgo+OAjd3qgvCm9k51q562zhpCiWdVZu1Dwi9zjbvXQG3uv9rc3Y5xICRMECAf0g673
ixe6YK+f6SgGer+HyOV21HjyGIdCKjGK4wm9BR2cJnArp9jVnfmBok+MH6b95HGuliePyVyUEQov
0jWG1hlBOipho8fK8PXTnGmPUnBA570tcTWpXrwlk7mMYBtNBlqwwJzAMFudElym8tikttr9VPgD
j5zzsT3uWi+Clpg4n+gRL0I7VtnTfZc6xYJia+ceb/WAY+Nsk7tocwmY55ga0pOXLPtKUG3nLUfx
RDBupChKsykKqCSZ7bT9OUETeROGHMPW6K0u4rOiJGnZDQA5lcPOHdXWKgx1l8xk1zaEow/rIfSm
EBrjROLYyE2lpTO8mK4w3dRJClvFXiDaaNgLNJ0eQxbZy7YSrp4P0zMS+JgUsEsyViaMM2CTO9Tm
gj6z4u9+2zm6cCp5OdzqSy3EMMZVDqKIITLMchjReRqwBvzUzM72SdZzgYUMxp76xOh0o5uxh6TN
DuBX7sWBuIE8nNu0cctKSKypa3+Gg2pFoclBe+BcI/uBbBZyKWsRuHN8YS+SSwyw/dyNRE6RYb1M
czsiy1ylNlM9ljKusXcVF8uAx/6UuqC0uTZO8SwDCss4BHcDz1GtT1MsxDJ2puTSVMuUdLo7Zh+D
PZ2Vn0Fo863HkBVllZ8Va37afk2qd++izUIkY3d+GaPMSjGIqq628Z4V8PLarrCaaKfyQg3v8Ri7
M3IlHrIUU1XmePI7cqrm3svi6VoBAHj7VOuf/YtjUTtZuJPKqPoyyvG1mvwc7/KDigVVcqhSe0Lp
lQ+dzDMJQk++EEeKSpgTTIYjPZ6vXZvaSW1e9EG99HF/1FX075Lc6hp/3//VqIMG0GtADBgAPGIO
qgXgOyvoRGM0T+6soXqttA9i1+2TIHvJ8oxj/PSJ3qvLTRxzUMXMmmimkFFl/rnS7V7+zHm41Sbh
4jyMn8xrIML1PfRxJl9JdVXU/ZR+NYmtCfuS2A1oyXkZLO9IjMuMJ6EzqxwV5qbRH40SJFJVdb99
qtUkWUeNTcYryVhv/109Zh8jWv2ElKAzxrvJADR6ktlxld+ZQmk3vY86n3KUjYdtqaumjVAjm6YM
RHSW4GAs+zzKBcz4dOYLaolpI1tm/DIM7uj/2Ja0eoULSYxWzOIUJPU0SE7oPxfDKQtKTshevUAD
TRrNxA2abHYQRGOc5nSQjw7UZgAlVLzuUHMR2Vaj50IMPefCjOdK8WO1RP16wkJZ+aILboFR/e27
Wn+V21EYg/W1VkMtHnelzVeC3UN8voyDLSqPTZrY26J4x2GepTVqNVBSaPaYksNYFPugFHcCtyu0
ml8vbo0x2SzusVZt4HHmJDkhUwRdUuiIgUbZyUCI2x1Eufwr1b5dImOzEin9WogwYdmLoNE8VeZu
HL+l5olwC2/ryeLidEy2k8690ZhVh2HO5iFrzr6UW3PvFrUziIdW88YM+w7epD326rMq7YLwWrR/
QeKADuWv07Kga70eVXUEJk9kI70D/cdsFHmmQzSo9H7mzubTJOOdi19IY5yVahhkFFUA8NCWOeVu
GPfGTrVeqXL5X588afT/FyYn9E1KugEga/Go20pWWeI0HvS4d0ax3RVRcxjUtgIn8PwCEnub+KlV
cXmI18e9gVYG0neVyDqLmDy1k1aEIV3gv/gPLfaqKBOldh0ftEcsxtnRgVi6O+3BQNadeHB26z3V
m3AWPxnF0CjPe3yeDnZ0lYEZEoNpnC4MV1hmyb2Kp02r5rqQx7xvq9dd2lVwQLSHmyO3BdFN/C3f
g1vlWmI6q7MmjyIICvyjrj72QjTz2NJgdkiMXqcxeoccdTRzQ0e6Cg/g2r2YnBmC1aC0EMZktkUz
aHUeIFWJ670hfTB5KJPUe76zk8XvM8ECS/KjkKeoGBpyYHX42imH71PoSanBceOrEWMhiIkY8UhA
/NUiueyr+DILqVtiV17RQVqqGd4ctt521Fhvzy3kMWGjk/NcQlaBkda7CeCr+PjZ6w5lpkuPvPbc
alxfiGJChykCck6gSyUUNqHz0LcBPsNfrgYvxDDhopC7TgL6FqrXqCQr0+Ok7XrxwZCftm9ufQJo
IYeJFV3Vqv7cYxpeu6t24jU8mNboQKodWIHln8l9i2Fd+YkAhNR/4fMtryuKoRoKwfQbvgd+96VJ
rmSiKCJO1NUhCh4a/T5ufmbzFcGDo5J/0JGbKOZG49SI5qxCCWW+K/F1VXwQD/lX7GcCb1Fztm91
NYshN1HMpeZkNjWhg79qci+XWkvWdqQLrW0h68b8SwgbYtXIbHLJxMuFvWkVeuhUSWr3Eb5wmuR5
WxSbUYiirmh4IKJqEqxIZhsAPUA45TiCNuZnwW0dHTvxwc7YzccEbRyswjj8jRRWM9/JZDwvAMyC
Kk+oTGxCP1L8BLril560iw/1DNEpRbyJLMnGXgwYN4eX/3Wl6d1fwLhjP2wGOcNCDMIcEBKBal8D
m84AaKFoUb747TtmdOadMMY3p61sDlMmYrZVd+LiSCJL5O3nM8b2TgTjlYsgxcbrCBHl9AQYNVow
Sf2XqgOIGneHnt7NItS8k8V4ZGVsxSSR8Hqt2wGugbJMqs+NQ4B6IZ9Mh5eS8G6P8SPGKCZErnG0
oXK17CCZtqBwJq0Ye/v3RDpF1VY1UxcZo6bIbGOtqvCNU2cNsmb5xUGb99LIqReyNLOsoNfKzSK/
NNRcHmQD6TswricwrYZ3qmYjlD6R+8pBj2NXHHygD/k7ivINRXwZ9uPnv1HGX2dlJwTaVunUUCtg
e8NJnj4V5CDyRpU41/laDlucUimhTj0dPEmrS0m+CNKxjFF74nhinhTGhAes5KP4g2WQqb7mxoOQ
NFaXW0kQcuSwddB3j8aYb1bLalHJECR7IwV78Up4SCDpuwRgtM0TH4mNK5GxZn+qCAaFIbF3X/dr
7sqX7BLZb2Ny5Gp+5nko3l3S/1+8WC8KldgGENjlrdP72OJpv9Wy4o3JxDEBthb6dptYRdQlwBxI
qsKYs0nCBCYwK44mgbMO5Ya9+Ujh39qPQHm//I8p3TtpTGYwSsNQTSF8VdoepwRLnYVVk8nKgIcI
YXpyUHi0fFQb3nnHxfkYXzIFWTcaZo2rzIyrIuEzPf0faSjZQ71bkJeNJE1GXOFQnMTgB6byuv8R
QeSdCOazrCyyAuMOcLqKgQgpFs9lis9NreRExlW9u10WuwEf9nGkSDHExM2nKT0l2mSRwJMHn5NQ
rYZHFZ/SukmIiZbX7/odlDNWUykkVTcYthDquzTy7Syo7SQr3L5L/iaeLMQxWteCLK0DXDu0zkD9
iZzhQazRPMfFh21fzg4G/PtMt3Mxyua3Rh/MIQTJnnmmqQySX+x92MFFPKQv0G4M4BgH+TH8h9fn
pb/8Xs1/SWZ1UPPzue1kRLI3UAGK6EH3wXn2y9Yj2BOy6amoqPhUahBLmt2ADA2wqeUJbROLUobG
R/4O8Wq2cXs6ViNBDDQJuQh5o6B+UOf8WYlSq0Yyynk5nhwmeomZGAsy7TCHhxK05AVmMy1shIbf
aNJNwawz0RrRYPvBkbuavC3OxwQzM0BFQCYl3u3ymrwdUfLILH8PpBm39RQ+oA33BZlglqQjGcIO
DrFFvRBJj4vF910LKHLRaYAALXJs7w8B5qaZTCwLQQU81RjLoRoDtAQkWa6JpXN6vMDlzcdQS94y
A8ax1JpSDejuKY5f2LP8JBqlpWizVdau1j36nct5Pep2t8QxjkXSCyNPJ1jdGyzsuPfd4vCGM837
ROKdjHEt2LXBGGuEk5WF1Wp3cNAmQLQbwWnFS88le+KYg86Yg06MTDSiAZ9IDdAWR9sHLFeaONvX
xxPC6L5O8lYf6ZE05ZxEZ723MmW/LYItRbD+il04TfKxHiOauv2HBZ7viwMFtuW7Kk5Q0xlFV0gR
910FUUn00vew49wSfOBUJsQauFPy9JN8Q/N0RtHFLASCjIS7o7S/7V3smPhGJxZWhxxxz2N75dmw
zuh53AOgKqFmlZ8VOlQ6A865/0ksDMmAmpqn6jy9YFRdEgFdbaaQFjSJ1ei2CvSmsbA5msG5QXbx
CssUKgDHIaXZTT/lXeUFXnKmsAOFywct41gvixRZNGmvxxmEieFo+eRTbjS2KT8roOWZDqPM80tM
n5zVehYqskmGckg0iKN7Ue1B2qsHDcUU/vYaO1//ThLjKOpBMOeZztcPdvWxuqZOcDTdBFEMXK3f
JxSGMXOMohEgMl3TiV6233BVUbCWguCigNpbYSwuKOU2LzGK6eSAf0uuc9Q6MaqO20LWK3ILKYzy
t1Mo5XPeYm8DecAByn/CFKRTvrTAFHsm++lbcRdwd9VXj4a+vCQTBXMBImPfRW0IYU7vdS6fiflT
wwoi4bRA6O28cyE3ETJzLqka2jbofQSvSbCmqbTk6qGpd4V62L7AVTlEBbsVVnrAt8V8u6Rd3wYR
Nec+xaAqQOizwhaSfcizaBou3p1nIYca/OKjWStVIvhUTpu5fv9S8NgC173gQgCj633VGc2o6VTX
JVd6pnlT5aifKGdYrlpcmCneedjw2Oeyn42K8rp9RaEvglN0lJ8BhYR+I6rpdzykt9UAdjsfi4kt
VlJbg3QZH5n1Lqrtbuw9P/6SR7qT8e6SoxMse1YU51qtlBAllYCUSpy2Mqw0d0jPK92v2tHiTMyb
yckYpIIMQal83+Vf1fapDzglFM476cw7SVidHPsKIsbGkeVrYH7eth923vDNxxICVwBrFbGK97ti
Dz1RTS3vETweRuB9hWi6BR/K2FaxqhYAv9n8HHrpmbexvv5EN6mMB5oNXelIaEDb9VMNRrzwxRdO
pOEMP61enilpOkgxCHhKGaNt5hojKB2cqyp5evllnj9tX97q+y9+n3n/WDKbBM1e6DQGBfTRC+Z7
IjjbMtY/+xdCmAdSzMFIfBOWKpaIENlOai310J/AJnKkadm4S/eU5anHBw/PkFYTi4Voev6F09PL
AR/+KpRv0E669hzOKKlYQnpN57u445yTJ4tqzEJWCAbTEuk6HCzGGKMQfDBXfzr1w4F09sBlpljV
v8XJGP1LG1WsBR3SlOZTlF1N9b6R7pPmWzU+V5Ndd1ZZXDGJpdemNUd7NfXa9ptZfdl+2m310V8/
phdHLmWlzCXaiYhDDBWHVgZkiI6zSbzqdn8dVGfNu0BpSmh9yAi1nVy4er5r9Nwzw4vWpZxQzEJF
vbmShSxGXUZlEHOxgSyKvzPejxhgNk4SEOE6wRIP2SF/BEBxYpmHv6poLwQzuhP0QYwFcA2vGXyd
Ci+vDRtVRa3/H+c13x2Q0RoxKTVVpimhmDtJfK2zb9sKwbF1DLD/bgRq2+UGALfx0YoNOzoAFTvk
PkZHQLlSUla0iywZ65f34qPKqaSsmx9GeV/BNUx2DklSpXiKKrgyDQO8iqz9EKuXuY2PSf6A6eLP
asGbEFy3wF8C2dkj1IiaVhuovZNDCcjAMbFaaW+iLMa5U+qE32Vu5k0QkyEmWYr1ByCYOS3WlQ18
PrT7EuiExBId/cT/GFs36ps4JubUcZsYZoGLbHvbnL6No11HHzlHor+xdSQm7pCmb8eshAxqaBhl
AoqD77Y7aZe5qW382JbGOxATf0IMD6tRjwTBVD428g/tq8LryK77qNuVMX6jSPQpGgi0vsXaQxX+
iJJ6F+rJ964McmC08wjbeZrHeIumxvxI1MJbNG0EYPYzZknc1PiM+cnti/uDNd/OxbgLueq63h9R
wMNUPopq9xROXDwEXn6XeYbtd8BUxsfEYwSKZR4d8HohdqH1jCeRgjDvhxay6aJRCBjXYBd5uqNb
FFdZ4PKpc9wHS9/eDClRpZF6xugA6B4rK75pmmwTabLU8aQ0fxU5/71ZIHHSEsUicnZFLBZGAptW
U0cgz/m8q3nt+021B/Iec4E1RpiNgn5ENKOjNnemdEy6f7YVhCeCKUUV8xSLSQcRAdLt7jJhpInX
NNo0LQO7m79flGn6udnRPNusDnJ48ftDaj7VmOXgAt5u+iRIYtxsJohq1+o4DAXyphDN9Qt5NuzZ
DvfxsVY52SLvXIyX7edimoBOgnmABpQo2adOesq0XTo/FIa1/UivGdIfnS0OxjjbaRqbMKRfYJM3
u+KuQPnJvAZe4wT3tJgXX7hj0JsOChIZjxuF4A+PA0jUL9A9W/fkXXQUkOtjYGSvHAMbyOjcyZv1
StR/HgNSGS9cD71atVQba8TJ8pnmHhTEQvMCzCAbR9CzuLz5Ou7dMq54JFoiSP2r0gwfdbu6CLv0
JFw716RgIomVenw8AZ6iMl55qPxc90uYhPzge4NXeJTjVadzkSdwWNgc7eG9JeNGYr9oqpKWPeiI
NeXnIofYzb+pTvxxtnVXhUzlnosMst6ZWDwm41rmKY/VhFpjNNvtDAgh/5SraIGE+xJozXNg6+oX
OX1qqpFjmPSHWWsBrA7oyTVVlUWWQzcpwyEMaZ2MtorpFiEl2stcbqt47RWXchjNEQXUhQXaQ+rd
6HHwMJXmRAeKbxdjElT5vP2Kq6NcS2mMzrT4rOkFmvh39uheuuMbWQE5UnR2UlrfAy9OLUpYLVv1
h/wYuDzOZXZP4PXTY/kXMHrU5kOA/JxmsYD2E3fJzryaduMFu/IbemivBLTtP6Yz34dHXuVutUS0
lM0o09iM9SRQ2b1LXTst+fcv7b76Llyye5Qn7aq1ohce7P9adLxJldgY7wuGn+YtURwDM6Jo6M6X
mYfoxRPBxCwj6eOxLuAKJthi8SEHxTRvVpP66j/bg8RiapdE9KsJoCbOXKM+jQVsc37eVk7eIZj4
lOTD0ACFCP5M2hcxoD0AxuT+/0QwAakLW5GMDURM0qUzPqbpqc85IlbvyVBF4LzI4Nhm2YU6verU
XIGFSdUljR/CgVMHWa2vg3LplwDmrU1FyjFEiKkgcL7Xg5v4aLDU38vg3EvHrHSMLLD0/KDDtiud
k0KsxYClaOrLFtmqas6yWPgtvq3N42gci+J5Ll1TcbYfiXeDjB5IJNURT5HxF1HoVV2Ozh9vCnMt
61oehNEDffSj3k/xSKZy1suvovYtArcP+ajwUMd5Z2FykVDPRXmMEUWK+qs25Zae8liRVj+Qlmdh
AohMwqnofOiDCI7OFoE5dPJvAKCzmoN6Chws1mw/z2qusxTIxJAqqppuqHF5tNsyfE2O5JDY43G2
fSs80e0F45kjcTVGLlSeiRmpMQMejdQUZvktZiSeDzgXOhxjHngRatUN3YSxawxmKSdpOGFOsZvt
cvhYRvZYftg+0GpusRDBmLAiVK0saxCh+LMdYEwrUsD2Xtq+ducLvdWnAfiefm7L5D0b20yKNS1I
gx560uyw4Ym79DBClZ1FMAeDJGxfnIRnHlgBz1exAzI55mkFMJDCpZOr3CEAWsHsCfK5rV76L7p8
VRPNysVD9W37rLz7Zcx7FKVZDQuIpStRlEz4DS32f2RCektlFs/IGPegzo3SDJhjrGbbqJ90QNXw
ulo8ZWSMu/HlUksJRPiJafujF+eTNTTe/++6GIMWG00d1A5CKJ9w6Y6gwmsOrcdDwOFqA2PGSjVX
iVpAjiHeF/E/Hfk05V/j5JBr97FeWCoQr8yLH7tVdtg+4GoByzQMdHhMUzUQmX8PXGVQ9DXYiNB8
dKfUUm0DPWLfSU/1aXBhgXb1NJzUfeSkdu1ui14PADfJTDALyhiV9hCSfaDpG1/HnnO0dQW5/T6j
IMEECnlDQ/XZ1wpLk0sb4JAdKZ3tU6xnzosLZFQkkIgpRiIy5wb6h41m8RjtwRhn5y+F5OQfxx0d
qMLwJ28ukv7577JOE11PIEAqpv66k7XIOMAS4JtZioxDVF0xeC410U5k2xC+b59vdUAHqvGfHIXx
GHJr+oMWTrTKSAG8wKQJLp7mquwLWwTvEB3ctXqPfNJscZ9yKdXYr1xVkYBiZ0gKUD9k/ENhrrcU
GwMMtQkNqT1IyBrbvxfvZBcQ6y6vP8Lc6DtRjBFWghS3oplpmPT3ouwYRK3VGi/tYG/f6AqcCz0S
AZEQgMFNwqIdKkFWSRHQExwTtW8hnOxR1m1Sxx8ME9/tpbQnUoZQkOOTpeOEV8bm/j3iTTTzmKoh
d30gi6qTxQc/6yzJ/8k5HJOQvJPAeP6ya/0490vMS5znT5pLQ4z6LFwUO3PCB16YYSP3O2mMjY+i
j+1NBfCo81NXW1Vq0Q33YCfYxXddgmrW1xr7httHfLWsheW9E8qo5NyHqRSoyMJbN7iS44AlR+kx
sNQdNsxiW/IkOzyNl8DBUAUw/ARnHKztv4D1Oe/+AkZTxbBDeassNBjFsIv2yj505PtoFzqt9bbj
WYQWMHpetsUyDvVVKhymAeYxk7ocmlssPA6RtGEqy1l1gszJatFtJ6/PuBwONMNjb3chhR2rLMK+
z+Yefu0t5GZef6wwcBvu+Ewe9Jq2RDHJ5qxF7VBJCgyxMZy67Z1c1O2w93fK9NkknZOoMmfUZ83F
LA/HRFujSIdeHqCvaub0WDoWknMjj04WfNt+qjU7X8phYutQSu2QR7DzPPkqlMYlL6THbQmrVrAU
wbiSOfMjXW6xd0hH10GpdAxOuZNhCFZ7VNGDeh3Pd9THn5jcdALuqNnKAWXd1Aw68iOKyF5+10U1
lkslLKAlUmb3yhcTcPrb51sLPL9JYByZrPpGXMZglsbKtuJ2r36scbDHuQ93PJeyFhKWwlilj82k
GQYNXjMOvsqxYqXV50rSrQIdCAxIg/8g9XwuXeKKMkIowdgrJdoAnMPvd9grY+KLQq5iHMclhevr
+wmV6sHjXCR9CsbKfhPDOKusVeJo1KEo1FlRtskK5fh8T1WkcIc9L4qveKnfxDFeKhR9UR6kHNU4
td2ZAgYCVQokDGpWjoasq+Cv62O/hseCDMo4wgkD19eKq9pKfI4Vs/0a6nGXZ2EHKrtAF8EfHb/6
wvN8buzCrk9jbfeAjZGd/CggLY95CMLrF2jKMkXsJ+jJ/64WmGkfGp1A8Scsv5ShlaSFVeWcy1sL
YTjaTQrjPuTSL6aixBePFgD5Fm3z04CiyT1dO6cT9OGOki6mnvRjWxvp679XxptYRucDM4i7MsaO
BaVlAQWc90Zczetd0J/ZEsPofAvDqoQed1jJD1q5C7tdq9414ylBs3z7QGzX4F8d+XUijdF3rWix
aqMjQe6/52fafco8rMZ+zi7pNx/MKcV94kRAzcg99bHJeMJXgvXyFVkFjUyTTEYAYxvAQwSw5GPm
fVcwsi+feKke5+HYGk2ghxUw6HCjUr2X+91Q3JPE2EWxiCnCyZLCGKNFT9tXu+YfMXEO5HZdl4gu
M7qSm4IoNhiOxCN6anic/H/08T6ZeUa+dodLMYyugMcCQA+Y33PAKIclLbvQ3VIoLD/wQuFjNB+M
ApCuIxA03e3jrdn5Qq7CZD9hqflTEGrgOimMXTFiVKXsPspz+ldKshQk/+5Qmmwu+gJlUaet99L0
NLb3ErDJg30bvYiik3Wu3qM89Pz/Ox3jxZKsycuuUkCvglkw5TDjAvPDtoi1FIiuJPynIOyn8VAb
jWwK0P76U3lO3tC1XOWkf47QUs9PmjdTL33NYHzGs3noONbHe0D6/4t8PKiMKAFVJOY+ZQv8anbh
X1DJsbcPuRbllmekRrIUouRqVBgZCrLjKWzOMQ+wm60vvPqvpQDGysp6TuuuQQVbBIlr7qRPArjh
c1fY5XuKZ9S85v6pHXqCG9zxpkrX/PRSOGN7wei3wDCE8Gr4EJfHGHti4xkIYmL/c/saV9PJpSTG
TSdGkCiTD0m9SzyMwHmo17xtPYPAhdf5+MOlAvhE14DKoGuMyclDk8wKLdrQapSyD76odrLLLr31
Xb9rP1IkpdzWd/4uPeY2D4t6XS1vshnLM8ZEzyuCgBT0H8xYt5Pe9lseziVbMf1XbW5SmPyhAv1L
DKQyWrOnw2/aKym18kA/OzouL/Ra8DHEmzDG0mStL2ZNQx6WDi9Z4ObjxzjZByiTip6AvHJsP3O0
hXeHjNV1mZjkZUnfz8sPAbhqg0t4F2OwxN/7T7pbe9Jgzzyh68ZwOyVjibMR+qVZQ+hrVeGUYtFa
C6zWSrGAIFuU4DvdmUgleFMAbA363VsyVhjWIfqAA2yDYkIq59Tp95Un2OR5hgcFClFt/wy/qOir
cxbYuErEGKUghoGUzRDcuuUZ9E37BEjt2QGjhjYmNjmelHO97PeCJqDc3fuwi3yUvgnJJ4BxX8N8
L/TRLk54oE5UQdgEdKGx7AdlqAySnvWYnann+7wS7AqrFtK94OucQ/0hBv5SGnYxVZYkYxoTVPFj
6Gl3Uc4gwbQR/76oz4r3RhFPiRfyf8rvmjOdOm7PlXdSxtWVxTCJxoyTVrsO5Xdaehd2dGpGdxon
fKyt0kaZlde/40llnNz/kXZdy3HryvaLWEUw85VxgkZZtuQXliNJMOfw9XdB+5ytEUQP7rGfp2qa
ABrdjQ5r9QAgIWWEHODQfcmkCSABsV/R7HoBbJ3AzYtEcZaOLEaVZUxvzMGNpHvbdME2rosatEVS
OBNna/XUG8zP513jDQPyDs1erwO5Eaa/2dZcUk32JWcRhVJOihQx1QS+CQx30ITmfb3r/eJRdakf
PwiTKyKBvF1bh6FOCQRKOzCnHgp/3sm34250q72xyx5ENI+ineSsWQGo2SrWcF45BsPXp1I7Ue2Q
RYL4div1jeDzvxfP5OdIFmrMWqHiwPQbxVV8+1t8MLwBlX/qUJ+CrF3fX3ZKl30SKhfvz02OFxsE
VHixTwAlSDWULazr1Ly7LIT9ye+VA7RI74Xo2TJRdWyQfDiw97mBsXPit6HoNSmw/ABKfC9nJnUG
kgzsnrQDOVKw7tojknuu7LWuuENUsHOvrYdnGg/S8nlNdNjIyXCKzInIlZ0KBhG2w/R/tUHh7JEq
oRkUMKQodpLSs20jTFNhJ6/obDhDJOWZXKQMQ8o61XvDtYHytSs/O+p16xNXB7bvtCv9zOu+3Ykc
tWgDOeMkJYqWw3miSK19B3XcDF6kMbiseJdvLZ787xUCbe31OKiIJ6W6dobqrsZ0vhkHzfQHZGdI
JYD6UtNwXEi+cqoHrP4GKKqwD9I0e2VShwwiZdDGgCSAnzYT35Kba8BeuUahiyh2tzfyTTbnLK0U
BM5pN6GRVu1DSc6PadOA/EC0RpEYThspjdOlIp3mVSWKqfcEDI2aYO53Mzd6vo2cNprqKJXLaGt4
UKkgskr9SHVm00kxQ8cC5Nol1IkKZxXI3daTtx3kVHGuNGKNC1q8VGOHvgpnrv0134+JyOtv5vXO
18cppKlHWTQA+BkTAmvwCpTuKX7BanyfFY2hq2JUYD21sUsz1PpEAwrb9uRtmZzPtIZItjCpCCdW
3QwKkBjrz5fv228CxzcJnJsEZ1a75CWyQoWzuGowP9Q30a2BznmwFth+B0eWPvcnemcD7ow+iYJx
kYZyzsxUh6EfKbRHm59Sc97VU+rGWbK/vEi+A/E/L5t/F8mH4XPdVNlEY9Y8wfiYM5+uqNHOGJip
vMTP3V6UvH+1Ux8d6JtEzrrIk20u6ZhoeBcDHDqY98Ondb+4q5e4BNxro1P7cjAFqtu7dBc/rsiz
J/6wS74Iw67t987bl3C2pooWXbZY3Sf9VO/NI2wdsOcx1H41oIpW+vKxBe7F/zyc+WHLOduTAO61
ITNKrFL5EkUpHufBKIWXz1WgPSZne9KiXJJIxdL04gaZZ1JlTibCTBLcQH7KQq6NfFR6VsK1gWFr
7opEFzwshNrJmZguBmOBseIKts/lfgrjQxNGj3RB1o34ycEoHPn+7/aNsyoUHL5rA4hIdLachvlU
ZKOTxCIoPmY4Lt0AzrA0kjHVhYk2BZJCxxJk0vXoGLXwBsawOFUzhIai/7i8MJFMzpzkPVXaYYbD
6+ofa35XtYmHtmmA59Mu6C1Reu83ycR/rxbPU0Yx+oO+LBRD5p44ueRV410Lyh/9pK47DeUm8BDa
9Ngt3y6vkp+R4e8WzzQ05XKyyA3K1AvSUpJjuP94JkYpYbrKM9xvgyDaCORj7g5I2Ub3ln/5E37z
7HlbOmdV0niupgLtcN5MC7eqPo1941WA7U1lJ7P37QTK6szX5U+d3LtGeVgNpxS1yAtuv8VZGF0z
tToyQM1AEn9F1wigCJJYcS8vVCSEMzGItbN+LOE5cjtssm9x4+VEANYqsDA8g5MRN60qqeihAPDR
1di3gbpku8ur+E0i+u24OBOzxuskVRL2ir2zGDC8HhSgu6tOyu1yq92sPmYOkVBUPrPWwUqgLIJY
zeLMzVR1CWIoWIJ5mNFDqzpKgUlSoz7Yiuj5INpLzugMWlWvNs11T/nVK18XWXDzhGrPGRgAtC80
0WodgcTiK0AaX48gNkW60gHfF8PwiYNBNNgo2D4evkHqTT2LFcSAVvkjHw5K+aQuA0BMBU9X9ukX
7LXNRSyZidnJdkRyXSIOkVJXysOkOAGcpY6DbP4VCcGDBVfL5kxIJZlprknwQvPyuelvWrpv66+X
9V50XjZnIyIjWxe0wLOspHLQgzwofvZH+hl1T0+7AiC824iGmEXbyBkMnVYA8s9hm1kilpHCqiHA
HHeizIlIDNvcs1xGByxMgrey/h8xDCeY4QKKxIh0j7MbEZmzcuygFHK2s0nuyEXuUOtWaxOBnRUJ
4myE0SWthI5c3avWnYr0z/xttbxJ9NoRSeHMA9VnxS4tmFq7D5MxdorpYR282f55We3Yx166SpyV
GDN5KNDPr3spRt0aI6iMXdQ7pX7MR++ypMsBj8ZPbrZ4K3W60sAeKVloLhrYL8EzHmeuJa3E6ZP8
uY5EdOOXbSw4qt+rHs0zScqHDAUocp81J2P6cXlNgngYc4TvBeQkmbKVUSmM3zEgqPnpl/iknpbc
jW5U1DDqp7H/y23kzESTEtCb97hNY+WMCfWN4n40j/H8Yy39WDgQJ9pA9vvZ3TUKJSYmc1JaN/h6
kRwqkosM32VN12TOPmhEyoaZgZKgiPiLjQuwlyeDGegxUrW3dnU4nqajyFVt21s004NlDY3J8oeY
LM4i064x7MHgcjo3O8w748X0ex/gik7/lIfoZbusLZt37Uwit5mRnVu6vMJCkfSpt+8G+VjXFNhX
t00ncJCb/upMEreldm4TyaqwNtlwjOElSRm1+OXFbLbjsWGE/+4fO9Yz1SiNHiUZGwbqFf4dJTzW
Rt+bzvDCmhSaoDyZ+4G6osSu8Nw489vK9hjnNkuNu7M3XyVuA7ogBotpgKAOrcM3IomCzeQds7bq
xtSzsbE2+arMFigkm94Zy2oUqMd2heFtR21OP+g4g+ApwhsNiV2kflK//1bv9BD9LEC5z75dPj/R
qjgVSdELTateQaOovLOkMEr8NhaE8puO/2w9nIZMg1nKOWvAA2Gk02U/ivRal78sSdDMRw1TriIE
rE0PcyaP0ww9ATtFLqNqZ5AwspGlpjvL/pTpZahEyLZkL5d38PJ1xrTR+wswyqmuKAsU0R6se2Uy
iKvmvUd6+tkwvqmNiFHi8oERviSkyUlUZQBn9QA9VCu5sxLNgW32Ly9KoISELwvRZmlsScMm/sPG
iBBnCFiGvL9ODnrtRKtI60Xr4rS+Ryivrya0RAc0tWygQdkA7kr/0injaUgaJ06e4jJzpoWxMIAx
Rmq+J8DTTJrFKQvh1yg4tA/x0L86RBTuWujdiFcfK50zGGvNBVOeb3kdkGfY+JgoZb7ZxP9mQwlP
NVGltZQVGUxLdGK1SwmcQqx6Ke6FFR0r36JdpbOkGq80IXczhuKIA3DJx2w/s2TuQdQj97pLF3aR
xyqSZ91MFZvpql/uFcDH5kG7Z7uZeMuE/qDBs0ProfZHn0VJ5Sn7bCK5HXsiqFKBswC11/s7SgaT
ZqqN4jBjgjDwGYlnXqeu4QxX6L73kidbYPO2E21vCqRxRg95ZEtJo1eJVoinFVD4imczVP06BJmH
4LKyu/FhnzHdjpkWGVi2KhcMEjNPIqLHmpdcGYc6iG7XEHjyjDQvA2iRqALCPv2SNO6mLrEM1KIE
yZG0HVxLbzw7S5xcOVr1g2BdmzbhbF3csXXquGDkvGIliShUfqZ+Bc0xfXDZ4eXo1iE6uwbBq267
Ongmkzs4jfa0UCIkZC2A6HqyXzPsBxm02+5LDSwG6qSBCEFItKGcw6qmqip0bdS8RT50rRulnzTl
Om/+qOv3bGXMb55Fap2dNROK04gGq2urvBq7oIm8yye26XrPRHDPSDIYcSoPqCHZ9d2iu2t7mrLr
Kncb40duCOqp25HnmzAevq7ImoXMOoRN7uJOn6QbRqVg+zmws2Rv9GWMj0mesDgluGs8lN1Eranv
ak151ckC7YaFa1yRcPAoXiiRqzqifvTN8OlsmcxVnR2b1QOi1NCwTDZ4wqZip0AK6eGP8iZnYjgb
ogLl20hizCzM7XCnTt11vI5XMzGD0oj/6AV0JouzILOl1D1N0EOTELyWk1NXP5SYr5+BDUljwYUW
2BDe9Ft9FNuLvcCG0CKcFupKS3FYalHBVnCHP9h7qYvLYUUGoMoOan1YehSo6usynwXL2U41nO0d
Zyxkrc8kgxWMlJAE6XE9FpM7vDDAQbQV3DZHKur8ECk8ZzbSWIuNKGIF/eGQmqBFoXeXjYbI5Gqc
1agpMcDCJjENV4MMw9A2ZqENr/Unr/SXHXWTvYhKdDNof9tFnesWS0HNZBMFIg3aOXn0VAwISopf
mr0zlc+XlyfYP56Eoi1HGtk2kk+yfKLT97R4vvz/203QZ2vhDMSU5dpKCcYJ0TWInDHrZFWPyYMC
VmczBIN52IdpwFAhRQ5FtImcyZAHYmZGAcESxYjHsj42q3Gg0stSAnevaURWYzt4PVsoZzbGmsjZ
PCHVYJ2MgwlMlcJtvOwxBkcam2e8vK0CV6ZzsUdlR/+hOTLnT33ipxaqJdLJlL/K2q7t4vDvpHFR
x1hnal1UyL+im/1eVWtfX+rrWNECbR6DslCdJev9yyIFFosf4s1HWMZ4QQu7LQV67VnqdRWFRFQq
FJhfnbMehlqV9kyQOSya/NQCsHOcjBPFZv7dYjgTYrf/XUwPx1yDjDt2AQ0GAAWRrWKX6ULwy/fi
ww9LdtEhS5nsI8T1824EcIIdsleE+IKJNJ7v+KvtvM4TDWfEZlVMFIPwbDJdUB+DzVFDon53eRcF
poofldTaco6nvEOefHhYjT4gZR9cliBQOn76vp3khBLGMd61n4rMujMGy82G5djmny4LEm4dZyya
OZWltsLWsapWhs5tTKWAqsx60GALTVFjhWhdnLUoJpSZGsb1mhdBjcnx0XKr9EXoizfFaIDfNRSg
LqkGJ2Zi/PYzQaJgjkM52ZnpXZp6a/xHXZhnYthnnIWcq6HExmDC0JZT6aKVyJHU0VGFSAnbXSFn
cpiDOZdTVeCXiZEJjzH7oBco2IEht1/UY1fZoZZJjWsuUTABh3aqimcL7TDrJFtO1DanRS+cETx3
Rb44df4waKlLqrQCLo21a+PlRqlrgYnejrzOvpYzZUTWSuwJzngM4l2Nzm8dwZDudt7sV4G9xyxe
LsRr2XSxZzI5u4bgiy5dg+BLA+M0iiJ72TUhOYPjqypHDv7pwauFUDWixfL9h3QtZ/DXQNMY2QRS
Ng7DQARbJ3pH0YB4Jxp733QTb+vkh4HklmZ2r5e6N/VXlhKQHPQq2bPAJLB45IPtPhPCBUqFCbKK
EUhRr42/AN05jjsTw6ID2n4zQAX+mTk9k8fFR9la5noF9HivHEOi3Ky2yMax1PKlBXE2DplgMkfk
dUHxDrWru+gxRZMk8w5xJ4iHNn3D2WI401Mja2gM5YrNU41by5Dv08T2Lh+QSAk4szMOaaUXA5RA
QRzb32D8U5cEHk5gQHkmk05rJCApYMcS+ySvh7ZF1apsHE0WhY+C7eJbYBREqlVeYLuqIT0qbX7T
IiT5q+3i21/yjtFisPk1I/9VazcRhgCsUTQuy4zaBRXjW16Gqcj0PkNa3u4OFQWatBWO4w+S78os
NGoRGO52b/eblvFFtn5VUgkbx6ZrjNfHIMu765+BDvRk+rM7XYHE5MTCfdb9RTHZfXlLeZaif/oU
z+RzNyqN2yopG8hvfPOBBIgeMMvK0rcA8mZ8BUAdCOLv4lS5QPVt7nYNVG261UZYOdngDc6e5fRp
UYRsNyKl5C6YXvdSOUmQYtw1Plj9MB5cuPUOgwjucqUAKUvYdCkwuTbn4YmtK6rKoBobP7rDnOwx
DVGEBnsco+WMPVGNVrRAzkUXKeAWkxlXYlS8ujWcpBS1yYskcA65SmhKpBwOuYWE+V5XHgQauPnA
+FcDP/THlGYyl8aMKINlNRVX8xmFquGMIPCRj6LJPPa1v7/dGj/t3zaqivFNJOK0MDqAYMlXQzYC
I/LuIjFMS87iPN2Km65gg/0MmW0Ix126l0Jxh5kgaNF07vbq1EwpToc9zqpP5KoJgUPvGTeoyKLP
cTkKc8GCs+Ift2DE+o+62Tvg9OxzUPjoPuB/YZ0kjLsLNOOy79J4vJ62lse6YSxcMvoC2wfrRf4h
I/GnHjA7F5RuP2GaR74WLlJwePyLNwKWXbG+jroDhWs5AHwCiBDSNctEg9eAIb0WwbCLMZABrP+/
ctdANn6vOJVt9d2U4TLEdoqEqq3OTt8YIU0BWWhngq5m0UK58FCVUoCJMFxU5TXRzhoUNVwGUaJ9
u9r7dsP5NzBZS81SVIQGK0FFGWxtYA8y3DG6HWcXJXcv1q5oeX9ZeS77F2Cyvt9IbeoAa7PiojcA
KmmPI2ro0V+K4FzY3M+WHLO3qYTQCvxceuIspUAfhHvHebBBU0E6GTesd6pwZ7JrjatZvp01jGoE
phWx6UR3TP537EUFkNT/eXVrPON51iVlGrO5c0qz49JpoTUOvzD16ZadCN1McMd5uvMI7R3ltOCc
MumqsADv+KBp9+V4c1kbtlPGZytiV+HMIBfGqBuNjG1kT1niUEYn6Kw787pFh+lzd4W0+1GOHeW0
7ERjkL8JsUAtramaaX/gghrLttBTGwWM7JcBPBv6ncGP2iu6GFGPxyA/BtBjz+pQZxX2+m2/pt9E
czd8qafGKEDVAncHDHP0dGAY88imBq+1fedJYXuAIX0aPgtb/raj6DfBnAMs1SIbGtYNACLv1HTi
IlQq12yOHaZw9K5yLh/vtiF7k8Zd9n5SE9pmwAVL9PtsdZqnefg5TMdJP1mdn6UiZWK79jGIeBPH
XXxzmsuaJtE/FdHOmcDTBJiJO2xnGHsijKDf+Pg3aZwFMKSIrGTCdBsrFhV3VVh/bv5JwpR+GWIk
TQgUIjo8LoZF1FSUhAFJt2V7S/XoVIy1N5nyaVQwarqkYU2q4O9OkH3S2f208gnkDAYCmbXrGkca
DCcm8+cWExSKnJ4qJMKm+Jtki2g3t5Om2tvmcnYhjjNJM1gjSXkVhQy1vvbJQUUfCaBQQG90eZHb
PulfYXwNzuoX3exNCxVnaxfT60nflSLIkG1z+iaCix9MI0IlmzIgvuWxKa2gr3p37unejkWY9CKz
xofSaaenamaxQT6k6nFwO8aqwTiuWBlT9aX94MmeshOF1qJN5CzLOBgY5+uhnDqIKpVWQi9g8UDN
WRAbicRwJiWx9USS15iJua+Ja1fX6d8qH19xk+ET4q6G0rOUo4KUI+O1Ay3ZXkU+KwkvK59I1XXO
jgA6jqRkgL2g+36vHosnye2RSQbBfXLQ7hVBJ7bCNuiCkeSrbVrdzcCMgmOfXCzOV3fSTXOtHTQU
JsD2+dBRzHYvHkarv5Suun+QXvG/RU8Igf/78F4ZliKOVZyiVICrYQQrykoPo9p4TW0BGKgR+KGP
a7YUAxTV4FcnMsOTe2/Famm0ShUpHW8g3XVOh5sIWLf/8zG+l8Gc05mlzCzW7TsRxaPAOAp14Jln
rvpldoFB5GaBkDn1o697L467bn1cVFJsYSoRK4nCwo/9dpdeTQE7uv9H+uSjJ38vjrt2eU4iyVDQ
bKSr6NZqv1DECupcls48Ut9uZycjLxKpj1Qqv8dxd6vgp8Fu7/I+3qvlV7u7n+bIr2PFSfVU2CT7
Mf38/us4x7/YSr0MEnBAJ5eZPMRxMmgd2BhvHRJRk+NH3X0vjLuvVLPHxmhx0FX/zUozhxR+ZgXS
fNPIInzmj8buvSjO4cfjUiVzxmxqeSMN12S4zyyR3oruBufhh6avza5gQQUoeDUML6S7BgGp7eth
dgt6yztJBFn30Re+XxXn27uF2FGkQnXRQC3dIHYC1hmGa5zoBsj/t/UnVjVojqZILLsR7w3fO7Gv
L7qzC4pXRtOPqwwVRoYaQ7xdqN1WNlp/WZYkDooHkUf8GK69F8hZnaVB6DRQppWzq1WfqzKUs2Or
flnyp5EEl82PYE9fnczZ4jLS0iIDPifup6uVs2vmnjHiKS/yjQKNfA2Kz+U09TgNbChUXpiHr49d
h4SLaQmWs/G8fr93nL2xc6KrFXDX4RQxRYv4bw2bfYuxE+FTTGDZXnvCzlbURq0+FgVQdnVnDbQv
5VX+mKFEb8ZOdKWe9Ltuj7G5EzOraSBMaQkM12tn6ZnwCIMoUyfj2JK6cuLlADQeSwdT8OTlzSGf
f7WIoUgXOcO0iuopG81u77eYMy5WOuRl1mHhLWhp5E86Io+FOnbnAHs7iJzCy58ICUSvbpGicuZG
1lKjUVZMLuvmzpp2Mnmw9L3ZCZ6CIimcibHjKOtMhgOaRGFpnrL1uUiv1Nr0L9+6jeb6d3vIY70p
/VKiTIQ97Hz9mYVQmds9V3vmgsmLQNa2xwe/lYyniGbxLRdjrU1jYuB1q31Zg3SX39SfSzByw80x
gxn97zVQtrQ3cWyLz1QT9lkq6xQ3cKZXQzU41fQwCcc5t83JmxBOB+mYU4UW6Luwrf2c3AAiIhNR
fm/MfrxfCKdxRknLsTZrvITKLtDa1QXfvQ+cNGfM4huLjK2TJuSoodEjVYdjBW7NhtDnuMU0pBHv
q7k4rnXrDkBhkWTJpX0TmGOauzPqLog13bgffa0CeuFaitInwk/n1djUp4GwmevySg3Q9/CAftQ7
liVT0P3vI4F6TF0zxHyoK4HhlqFQ6C8WcBQmEQD6dszz7znxTRjxZGPYAgD+3rrMjpmXIZ3Hx1GL
vkf067gmoslDkTjOc6pS1wJ+gMXSbE7v2K17o71pUt/oBa+hbeP/ti4uaB9RUy5BFaR41lruRjNx
NaV+VHWKGusge8nc+Bb8m1GIJhG3g643uVz0Tmw5HpYS87C6HartEY0Ml43F5r3SMSxnmLqlorL5
/vJSs52GiaENktibR3eYrwkVPMQ3z+hMBOehOyPPjFQ3ASEzuHJ2bYI5J7tNjOepXL3Li9k05meS
2GLPLNFSUKmSCyjfBMBxKkHZiel3AF4lAA65LGozZDsTxRm9rtNUsGgnwJMB5I5VfY3r/ASyjZNU
9n5vyw5yyQIN3Hj+wzydieRM4ECVNVIM6Dr0wZ9a9JvL7V0VR07cX2sm9UDw5IMq6NHo59Kx9Zdy
mEReTHSUnIXU7bZmDIB4AljF16rCLJ45Owk6PAdMvDdj5S728MVEg6SSfOrIT5IDHkFDRDRGz1ST
w2VNPEvJd5ePQnTqnO1bIhsxbaKgRSDGIDV640nrdjbmaEV+VSCIn97JM0rTvnido3kdyfMiD/mI
I6a7PFZ1iz0pEOOpioRyFk5f2ikCJCignmynyn15uZ1Xp5T2l/dQYAb4cU47Kzt42Ax5D+VAxsgB
Dg0CTsGd2Q6C3jSYH+VEZlPNRgmtTOVMAzN5UfrEKdVvZZJ9H+vFmaOfUfqlIWXQ2CLK74360bvb
ww92DgpJl37BhWUQmoVfhWqF5392ioLRtw/o0HQQt8Mv5tQTjUOpm8H72bo5u9RqcT3NHTMWkZx6
2lI4cfQQUxC91ZVrL7qnK61nTE8prUCSGK+BGVl+qfe7QWq/tvLoVASlXTq6UhoFs4lGcbLsQOJy
vRrUkYx8F+OBbGdIBxL5eprzHzSr/LHJ7jMlcxc500R2YPOFfLYgzvo1ijHEdIZSynfSAwJndBGg
7ZZB44LP6EHyRJkAkXrypm8ym5Wyp9eYu7a2T0EmJzSvoovG2basLICOoxSYUvoCGgK06oKCimU3
jIf+04gxclRsHsRA+RvFofd6yVmvIdfsqJcA4WicjFBG60zlGo/fV/R/gETyD0bm3knjCxhKpSiV
YSGnm2qVk4zBaj0AQzkTOeLNqOVNP/gBIpm2dtzPcMRVUd0u7RpUsMmXLZZIBBeQtdKkNtOCfUvk
7qGW6aFViu+XRWzA0r7fLS44Ahh9M5YSdkvKlX001W7WghiWVqGWR9dDkt5H7f3YZnurGa/iTr2J
YrKvzQJYIvkxsRq/Un4OShoSiupsqq8iOCeR7vDNQ9Jk0aTUEBFkvXSwo+NQxYGp9g7JZQe89rft
HAVJAvhc9MGb2nRlWATtGpbgJASXky+CjKmk6BkKi17TYWA+tT1rSPdRJZ8un4bgfvLVj0LSMcPS
IQOyZHt9wpMGqWxMVYlqw4IQh696WItO45GiAqDmgao+VfYMv3RLxpeYVH+5cZzFMVHXl6oIab+2
g9rcZZ3Xi6ya6Gw46xIvNcHkF0TMS1CapWPhbRr9uHwwomvCt1t1ZUSabFywju/53gwalyXWJTcK
osfiGYHhP9Q/ySEHldmxEkR/AjvA91uls6xbswzXEC1uD0b7SYSUJVAIfsJoMpKlK1lqvQB9Q3Fb
l892EZb5D3sUKLjgrPgmq5QmHTVRkvXMZnIU1PVyuwnLSPIuH5doPWxDzx5JRtMMUk2RSRlTzUkX
l6VsiCa7BQ26dhYIE4V8fC4qnchC8WpgiQkS1Iyvz+m8BrTy/4/RM9EGclFJT82yVkD77PXfB798
nELqmfdFiczXAgxoFNcejHvz8fJuimRykUmlZtqiNKw+uaCNq7WdvjSvq6z1BWKYq/lQk3jzqHyX
lZZVsdox/jNk/LzUKoIorg9TbAP0fVn3TaH7g2S7ppWCM1D2l7xxQTziopvJL4z406i/SPZytSZF
IFdTYA3xlZEgCtUL16zkX1qjHHWVoDo1BlG6ulqhHEpVc61aP3WV9W202tRVVzmYB/1BM6orrend
FfUyZQAZgmY62UquqrJ6NGzAnoGcOk9td5z146qXTtKAJiEa3KxvDprV3I3aA52qsJHn3bSIajeb
x2FotoWEGlIafHWDqF1bkQF5MLk4SKC5AAbl9ElwFFsncSaCCwriYbKnxkTsO6370rzDXO1UCbr3
Nldxdtic1SYACevlHO+kDrBM0SyHsYlWd2MR+B9R/MAn68xi6YvRgOFWQsY3j+HT3ezkR8OxMYBt
3xoCJWaffUGH+YmpkrRkLRjDawUaqFh+XmgbLtLPIf8U6+uujEqvWxvBVoqyJiYXJybLaM5A7kN0
4o/AiH+FRdpHARszTwNdkE37jTT0WyqmqhCD7x/QpSExwP7ISiUMh15zgUJ1b4Z4KDlxIBpV2I6I
3oRxS0vNyk6s12aF9vvQPVXTwVZfIkCZX1b439jwNzmcxiPm0ufZxLlpofRc+NE+dWfXekaF3vvr
DeS8k13Typh0uHPGywbqQBe9jkycBI2MPVGpZNsXvq2MXcQzXzh2Q0vUDE2OfdEelumxqjun6CN3
itagUEX0tRvDo+w98SaOc1C6PUmxqrJYhcQA9ECzh9bfz0iSjcnT2qy5o5KfkTpfa5V+T7O6cRbd
cGqiBMifuu20BHWjn3J7cVF/SBypbE+5puZOsqp+rsf1n5mHt8/lfNuazkWvEzx/GEpDsUv9wrUZ
UyXyJX1oXct/luB8k8fFw5hVVVLUMBB6o5tqBpTmerTAIFHs2VUV1dxFR8/ZWNNW+5F0SHxrUe2U
8upiLHmafxSD28Yi3jb24R8N378L4xsKYttM20KDVTC758QIh2inJ7tR2WfUKUSkUtu+400Wly9M
THlOM4LLqhjHdrzV1E9AMbhsENgdvLQczu6Y0ZJFqYTloPNfG++STGRFBYaN7x2YwRZotQra6lpP
dhNgWLnq0dqzma/01Hhz7rBGKXVy/1YDX0HZzuxBM3dNDpZn+HaXUVHWD9YeE4o3DLxoEOK4ik6K
Mz50ygelYT36hZw+zG3r2HL1lI+F4BqLxHBGR0omtTUWPCuK5GTWnycr7CYRDcVvnoBvWseZinHJ
J9AEIHk2B/R2ca1Qcdd9DljVuXCMB5YWZP2Q2e0rFqGgvrTRx/rOrPLscCTu28I0kYBgs1pdSK7S
O+UlNx0dk2F1aHs1yqCv7cCirqvti4BOQcuUdRCNcTYEyL/5UlXI61ZEdoCI6I1WKohftiu7+r8y
+BitzdXVXNj7tkfzBeAPA0A1++2xcetHyUHvDviXewCHjSdgy32XvT5kfc/JifzRnTSIDiYv0wZe
H3fCcrXmiRobqD4d2kfWZ4M07BXqLR6ah3wVmEeWL13NIqmbO3wmlXMJc4d7USevoQeL3dKDHRDA
vUs/GeA7PaDqpdxfNm6b1+UtvOcxneG9LTT0skrI4nfKsS+OliijIBLB3ci2qPJarnGk+nptys6C
QnIsUJtNj3O2Cu60ai3P4sbAvtnagMEN45dsfc3KCkRefajkgy9nheioWBT4wSucieSOKpEVK5WY
41GRFR0mCjSR/DDoAB0uazxgNGdI44OcUjdfFg8JvHBEIUPJLEEUsfnIOPsM7k7KRqlJIx6GCFYZ
MKnts5E4WUgNsB3pv8nhfXojKe04LOwQH5ir6DDUAcKI3jeglrmr/rislZvRypk0zqtbSVyjbxgm
ro8AFIQaEkmdtbru29IhlqjZTBFJY7fyzA32utGviMER+DGExyZyOm3cEaAs9+biROC505vOkwdj
n9LWsWbDLawq0Bd6UJvYA/lQz4rU009SdMidglU5skJTKvZ0Sd2l7N3C/EnGzpUyNCTJkn95pwSa
z3fpAehzjEFag/eecqhtzBdYjj15SDqU5Utc7S8L234anZ0Ld5W1lsqFjvSjl/S2J6uNYyzVaYke
R6P3YkInMHLFQdIuXqUiY22VgkhMYElePePZQWUrptX6ErlJin7c+BdtjjkV3Kft7r+zJXL3urGq
WB9Z91/nV18V5HaZWyf3OaDSdVcJdHh27e9s8Gu0cbasnBq9YsvQ9q6+n5Vd3Prm8nz55DZDTBDJ
6goe6aqmcReqHLUF9gk9vhQsmz2IZNvkMM/riQKM57KkTYN0JomLlkez0hqSDf81SGnIcJKzP3vP
nInhHumllE9GFUmYTkS4MzefaYKActwnyQlp98srEu0dZx4SYsLCrmCfqmHu4sVJJm+xTpH25bKY
TeU+WxH7/UwLZLTYKEkEMdri6OTJBKq1GVwWsRlenIngrm86ECUdCYa17SGvnbFTCkdSBOGp6Pw5
VwwSWWWxVhSUGNsAQxKYgm7fhoNAzUS7xV1TE3kgdW0AlLFG0cOYTcey7PZa/7+PpyHWPtsxzr1a
ppoTs8ELqVavJKCszsgMkHtTtBqBivF16iJKqVV3CyJrdXmUUXmVevVaKlF4sW2BDohEcZagA8ep
spZY0YwGm9Grs7sCyFgihP/tPvW3jeOH7WQCCFkwUuCR8n+kXcdy3MgS/CJEwDTcFcAAgzH0FMm9
IGThvcfXv2wqngZqQtMb2sseVhGs6UZ1+co0kb2aADFv6ls9Bzh0kN1ImQ7i9uLYx8NDWhWchQb6
6T9EZivRjGmQdU3JdUC4O2CCshXzOE9HfXGk5S2sbtWQB9nCUUS2Ka0I5dQkdKAhzEfPxIwfWJSs
eBD+Jq1dHYqxDlorSK020mcFAsAJyMlybBnJ23X7wDsLYx+ivE9iucFHC2I/02715azyBjC3Q4jV
QRj7kOrqpCox9C8akxtRUS2w4dkwfnsxr70RfJhYnrBQcEFAE8I6Rf/NbrALdoYB/94tEK+3e9WQ
baPxK6N2rt8jV/sZsyEu5mj0gAx6j8qLW82f7MAyEJfzliQ5r5ntRZMqj6o2nhCWV+cU8EfzQymF
8FA8RHneidi+cxiVszy10L+0x9vVa0seOkcEGAEpgAogmJYkzwe5Np9LVebsLGwXPC4qw7ak29rA
qCvdxGp3iqvZgHryOyty1Rva6ex9ca8783125uUFHE/GNqiLpCynuKQmDJ7sJ+sa5avnbixy7BWL
/BGLeUDGBBFnnk13oS56YzL5KRjzhEndZeOTuDQ7Y8KJZfUwVIslz8m+rcE5jBYsWHDtHLi+qRoC
poBwfDlPuxijYygChtthEpyhOhfYjQblrqgfwtq7/lw4ZkdjzI4Zln0yLwN0Kztk7XHKHZNXINhM
8VYqxFidNlA7M9DxLTuptdRQskAD4xSSjs39DG1kw79+It7FMdFJhx2tuukQaGXKD3WOrRLQP+a4
m3igMTw5jJ0xq7qVQhpsDcZtt3wFgauVJm+xdn/9ONtJ0eX62KpcqhggsqEUXD8RQYbb+IChDYot
hNj+kWI38cmeNyhBfou92P4pQV+sETMExKh828OJdscwLOin2OyQdsPzv5io4MTHbPM0LAJNqanE
ASwoyuvih4dqL3kh1j1Tt8a0M8/EcDRfZ0IVwQxUUvbQfIk8RKBC7GsvDjnOiKP6LKH1YIxRLUrI
lIRWcAww95EFmz3A5tCsnIf+wzFlLLF1JWly3xvIZKvpRgE9IdjlAS9jqUXsRAqopEyLo5ji9VhP
Z0xH0giZ2U9412lxHHJ3qlGZOFfVY7X8IxbupFk6ihQcmbyPxtiSVFuGROoQ8VWGl9xhod0tXloH
Rb4zgZ9PHkqneea173iayRiUUc+HZRwRtqi5i8a3KD9fPxTH1+msIelHTSQUHbkO76sa4LUgP192
keKXmi+HmJoaOUH69iUaugwMOFOUdOYSO5BZzKRGxlMIwLMLAJid4ZkvvB709syHfpHDXNwkpySf
aljI4Ly4lH4kPk8PkvdzBV7/xoOn3P5OF3HMPXZiMinobyHwizGeXi1eGRJOEYx3JIO+iVWhYKzH
LEsIleEFXnO77I0n7ennVr+4T1ubx8SwXfu93CFLDR5nzTT0DZSj68Yv+EY7I1MPKWYrK1Xa1Xr6
WJqLI8b697gcPEEIbvSKFyL8wQP9uliDKSu1NENWDTz0/kAJlMJ/BJs8AZANiJ8LgrLMM0GZ/OX6
o9hguKYe6CKUMc8KzjFHtUHx5ihyheFTLxTvEsOCdEtW7PSJtoLqIxCNMg/kMrvrP2D7VV7kU21b
fWlpCtW0FGG6FRjr2tgNvZ/0VmvcjsQedS+b99flcR4lyxoeqmiixBo0K8h2sbjLtMKaQWD334Qw
JnvoQHDUTR0yWVI9lA051Dngy7XMvy5mW2sNOpUEdj9DZWllmlwshIhSQTcOOYi7FBhm4pvkyS4m
a255GxvbqmKoqonSsaaZbA9fXNRUUzG78p7xTa+yjW6lGyDqe+iQpEg7E23LCmzeAAXxo9TiDhJt
RoJYRlMw8YkDs280iRSiVlg4eh9eqQ/xThxtq9nPYHDu4I1Sq0GjhjeRtWntVkKZRwlCWL1Lk4zA
MLyWQ/+ah9Pr9a+4qZErCcwL1NNEGUtsbCJ8QMWyE1NnUOt/2mnhaP52jrkSxDw1Qc0EURqRhIVV
ddRz4F31uU2GxQLLwj5RJnSiBLdIIr/PXiLgVgxSeBJHuH+y3BFZwKskpkXCWOW8lj+o8eXD0hta
2YBQMqRWKhuM1B1+IrMSK/VBZ4GIO3Qq5/p1b5vZ1TUwj1OQ06rSyglzt/NtXLeHTgakfaUdQW/l
Jv3kSr0I+lHQQivJIWhrX0jNz4HRe0C0O4uDyMUR4H1/JkxI5VrMJRkB8jv3rzU+hzv5rdoZoJfL
9iD0cEWP143hvSQmYojIoKHLRVUu/ky0vdp4eXm7CD+u3/SmaV9dNBMoZH2iB2KIeSxTWOwRtrZE
UIcm4z6UbkrBzXgJMOdULNp5nqWgDktQKCLFMRNji4CJYdBGK1U41Rp6PR+qr5eDsZjnuZaOaNzC
vKfqa9Qfp+HT2O3UcZ/kzsyDMNguJq6EMQZI7ebSTCT6rVTlNpyxy5g91yBRnkVUT4wSxBujHUS3
qCDZUcvp1/BulDFNZTb1BZa9seWoZ24tBnY5zLtlGo5dTTjjDdvbnKtzstZJMMva0NHtANWQD9A6
ZzgWX4CJEmO/ILjtsIgI3lzgkiSlO3vXFZXzAlncc8lQWi0Z4Vi0xrw1itQ1gvpbY6qcfOAPDvSX
nTPpda/snFCmWaBVaC0DVeNT8Ix+8p72XiOnQoL1lViYn8ZY03QgrryPnq+fkWf2WBB0zHHIQzMj
S5jceTc8pYfUjl70My00VF5mq9/4+Do89WHMzLQUaq+mKKk047Gvj4b4fcoP3cCr3HDsjMnamSke
BYNGQeUPw1PvOjfx05t0H/jj2+j2Jx3QqjtitSdUOb/wktbrshWRSVRUFG9+AoKJ0lvZNT7SwLu6
QKl4KvZqVh5FUbbVqnz5Tx9TYYfSO0wzizK8xvsIPKWoD1NnOi6hZQDv2KUB+zBaJLB5MeB2werX
K1VExhqZ/WK2io7lmAwTMijFhbvhaJxQmNiBoMwG9rZoLTzQtevPUxEZK2REahKrKiygKbzpxd0U
f4NKcS70uqoqImN9xKYvs6bD320bqzkJVmtLxxz0f/KtYcV3AATejXtuaYz+0T/7EYUdTDMSQQPU
CHKfLC2tIv2h8NYReadiDM48AGKxoh01nTwY+mmOvxTIJCNef1DaYEFFFmmqAFKmvVUo+e+WTUHX
HZ6W4hM1MSpi4ylJP4O687AI2gED4PtpJD/K6Ckas5Maat5QGPssm6y2qxxz6O06W9yp7Q8l6vBz
uuzkbHgZG/EUAK6xSLB2QYZdZQqWuWDDP9F8MS19JTJOE9Q+lTBUP5cPFUlu+vJFGROrTpLTIgHW
amhv2nGwRAEEE9kPw4QVAFyt2auWnOeHZTHtEMN0tRZ9i0oshnfFa1hoT/NS20ZQuWWdAdag+AJ+
G2tJm8/IVG1xFu2lG0E1TCpfId9I0VtZIbqm2rpi/yYXpZ3UuVMGg5fMXWglTWM3i/akNfJLCQa/
aq5u4zJ+biPZzukKVRM/h6piLUN+6szBKoCpIZMcnFcioE6aXVm+ltlgg5kDDdfJk0XNFXoQHo+D
Dz5WSyXTXVRld2HzgoxpPySJl41kHw3Vaz93fi31bqlkr5KQn2VJt/u6tyuDWFqvxJaJRVthqVzT
CJ86wbCKXgcBauaN6M1wIvzNF3xRD4W1klhXjeoOwV+pATokNg9VD/AiPeL0cjatEzocOtrfmmro
KmMp2kDO2jaHEkmPkyvbMsAFI+frcp/7M3D+/gU05tYDWwtkzAYpRbWbqpb2zyR39GJwmZg38l3x
Kdhj33+XgxEhbu2WFytRK/vBcFzukx2PrvK47EFliFaPG95gPdczd9OhdyjAwF968ZUwxr0KZRan
dQphWQjcLGyplObZyG0p4OSnHCV5j55W0dGMyaB+qlFYL8YXRd41WmX1Kq+wuOmvL4d5p/5ZCdGz
jDQSxWWUvjZ+AUqdwKHdVukhupEeFM+wKJ4aCCIp/HvM8dq8AzK+szS11mwCEaWuyTWReSsPEg9b
aksfV3ZYZh4AosuxWaIC/STdgW3NtHsyWBJv0o53EEbrpUKJzDBHqF4LuxSpCClvi57Xjn//rVeU
/H2MfvWpDDPRazWVAVbcWPMushEo3y5W96Tsg7fUq3aaJdnl3egsO0zfIDHQHuQ9b2iJd1LGgU5F
2JZNhDirr2/k3o9EuxV4Rosng/Gd/VRk4SQjfI1Ok1ug2ZI/k87RnNGV3cHLI0sBMqPPo83dzgdW
L4EJzrNKroOArhqqt5RNJXPq526v0RFQj/Lao/W458GT87STsSRkaJR4ipD/VOGnskm8VE+PKsBK
hM7cXY/nNp65gh4cUi1D0TSdXeMYy6aoTJpMxuZNoltmD4bv+lxKdiXsluY2Utz/JI9tHsf1nHRG
X9PSKB0cp/To/4a1haoC8yTWx2LbxUIvjNoQoEvRiNOjUoSj1ZXxbk4APyR20qkKB45N3srKf5PI
2KxEUkeSpj1mUMNd4aO5ZEfOkFv6TVRY2l3stQ7dBAJxJjgz/4oA0vhNPGPPUiUv51FCCWm0x13z
RA12t2+OBOvMpSOLFpcWZyMk/00gY9pMM9aErDYkJ/ycH9vd5KiAOAD52k1rWoI3nf9FDLHR3/1N
JLUPKzu3DJFoGJWGxFzorEb7VpmjNfZeX9q19k3t3kpiyzyonY2X+JtMxq6FjZ50Ym/KjtC8kuo5
rf6R27Mmfr7+KrZ2yH4Tw5g2oSiQGJhEegfTp+wuxS2GfHIbG6fgxKKTFdlutvqX+CW+5RXuN8zq
b7IZ+1YuRDSkUZWchYbT5lcy1seKOzS2eZEwMUTHdrgosVSBSxu1WhzCQQD/oOpbK4ntWrBzwtvY
pr/2w8tfyWH0sil1YSxVVOLQmbGy8W5MRGzf3GrmISkcM+AxCW9VHd9N5//PxSilDKAS1BjgHebl
XJO3NImsFnsfZfmWRD+awVeXA5qiAW96e/OjrY7J6CVRhFGojJBCv+yV6C2q7tT4jqOUm0Z0JYNR
SuSg8aTHs+TI95KvWrTVigf+QHcgOsz7lP50iPbJgfsJN33SSi6jkEOkLrnQaZLTD59FtQacExYp
BXfoHbC4ZOoNEBM4aRdPORl/21RdVssFbjOZ3Ul8KKbTJOzoghHnRqkT+LNyymwRDCvwc9dWSLso
6ET1LT2Ez7RXH7+lwDvTfY40avOvSWOmu/Mx6qs0wcOWPaTgALjoEwurOMGekgILvlTY88N1kde/
nMwWveoOkwi9FAHQrfta6VYQ6zbAE+w6RodK6N3ZiC11iCLetW76ol8KI7N1L6nWA2EMK4o8gUUJ
u7UTp/sygKKD0t2Vj4XHA17afH0gezQU9FcNlR2AjZJMHCcNAkPRn4Fb2C27lusTNp/fSghVppW7
m9q8DAKUP97bXeZtvI8PsVe/Ri8UkY9mX4kt+Rm35bXVZFRARatKJrZdNVNmHkPcTYK6DCUdfMtv
em8CY8aClgLAlJ1xz4uut2/ylzC24BHGxBBCAWGEFCdPRaLtEEX5XfhyXS+3Yvj1md5RKld3GTeC
mIZALXkfH8x6u/xEAfPJaFXHJd/JbmdXqfV3Q4SQi0RTBSaPKrO9hB4YxumCHpiT55/6/nvXgPZZ
Mx6zXkOJidwmanVIa/y/sXdFMJIL0SciBFYJ0rrrF7DB1Iv4cPVDGJuaGEndFtEiOcY5Oo07hBgA
eGxelvek3nBaJ7xDx3E/YJ0a69yOxtmk23yhK/GMTpl1lMkyCCNR72sPQp2fwCTPOeK2J/4l42OH
QRgKvS10+o0nB/VMmly8gtYMzXFeW3hba///WT90FQJlbpIumiRHS/xKOKaAIh31t+ufjCeDef5p
HwkgLIT3xapo2ztl9dS0nPbspttb3RiTNAQCDLJZmJgG1fb9dFDLlwJM7nnO21fZmlJbad+HpoHe
gfEmiJC5UzSV6i1xAl/0F1s/KEA3ib7z2Lz/YMIu34fe7eq5k04uBxLBz6afwMlrY23+bNp08qa+
/RePfNtQX6QxsVgV5b/iJHlwCsAA0uSrTqz5bXpoQVRIQQDRajpWCc/zUSX44OJXX5D+tNVB9TZU
xniBXVMfK582Y/LnGFi0pW8c+XDM3GtljEhv9hGcA6wZuQcLCOYnddDnjqCGoRTfvLIWV2kYm2Go
vaQPE0yWeE8bwAWtQDrBnhJvZeAO5HGccN4bu9QemYsiGOYITzTfqFNqZaHFJV/kaMq7CVt9Lq0T
5zlqYaLS2J8CT0juG+EkaEfJ/H7deGxfnioqJqasdYRGzAtII5HIhgzr0bz2O1weJhWBC4JYM3ug
ADJ/lUOuxDFPIJOXVBQqiJulQyzaje7qocs50qa1WslgdD3Kuz6dG4QK86E9kPvO78+5N92nZ9lv
UdsExfwjn6SaKtmHB7YSyqh8rGhzveQ4WOIHXu+B2d5vfb6YrRquYqjIw3XsZCOCZUxx32lCH4aY
7EqB/7Q4GO5wgMGBQJYWAxJXsHvX9EKbOJlV++/VFbSw7es3vOmkV7+BSZ1TEXVkU6Pbi8p9WLw1
PDKEPyjl5ZCMUg5xpGCzBz3xCJcpnjGs/M0E8J0zOvVdtANLprz/bydi1LKRDKSwCsoqRvJSSj8q
XhVs02asboxRyZx0cSGUsBkT+ZoS1ZNj4GlF364fYtNorIQwKpgD2HMhAvYHEzCXLD9K/SSCX6QO
7uNO5viT7Sd2+UCMyY014EeSDhN2eb5TchdBmiWFjyOPUIQjhiUT6NRyMowUiakWHRblZCiPWiK7
9cxjR9jqtq9fFYt0oGI+tlVLzA1UTngTeJpN25y5p9yIr5INXCQ4keLMc1wcpWD5BOQkqRrcnOQE
KsAB1OkoVN/zXOM8Vp4UxmCAhKI01QXNRmEUD0Mz7nMNE1HCXywl/XaDjE2otEAb5hqVEaE7NIOb
ieeApw3bydlFwdnhbEMMiD5oMAuJ32AgSd6FB+lmsumEdIPEE1iLXG7pbbP+S9EJYxjKZNbRm8Ox
aBuCrnPSNgTfrG9tyuL6dFlTVF0VCTt+BObsUsDYAAJf7ThgK2GkGLJ+L5zr9kUmD5rpzimvc7sZ
E65k0n9fBRnyMhbZ2Of0bPMOttaNAFS7i328MHfcC9yJoM2y/Eoeo4mBUk1yo2HFnizlOdBUK+ha
uxjNt0jX9uZQuHJdWmYwfx8bLsLp9iu43C+jnmUaYfw+QSIme6J9zu4oG8MQWrTZ0lj1433o8Khh
t4Pg1XHpT1pdL7BpM8Uk+KTEaz8Tm64SYNqlR9MjdyMUKznvfNtWXk7IaOqYC3I5ymhUy5EvACiv
b0xHridrEJX/KIlxZmYYCUQR4cwyxZ7zQx0elgGTRFLr/I0/u5yI8WdSnxvhLOGbTdOL1t6mWELs
n9JuN/HA2bcd50UQ480ysHGrmN9GLFViXaC/mZNPpXaagkcDsM3Xz7RdfLhoBZs9IHSrFmXCWjpR
8sNIZFCVJFY75XauNXekm9wBVCYy+kiLUVmjGXzlyKeP7GOc+uusbGYRaqMUSgIineq13WFgw0V1
56g/T/aEzlF8y4Ma2BogWhu291eyegW62Q59nMCAyvflXrUqn4BcV7CFz7Ujutme3+HkvPT32HIl
cM7Cvs56aM0CeBf1nHSnmQc9zXva74deyVC0MW4xjEfLFJhfeKAVpP7VsESnwcCmwAnruNIYQ5LG
gOsWRBSRlY64cQw8VHP2VHHZ1ZO0Ewzj0OiqVcvfgUZ+NCbTFRveINHWostvX5ExLs0QGY1Ju/F5
9k7ijZ1umDPME813rSO7pSv42s2/2ufmOCl2DrIpq6TIU3xO6qSQnYI7vDvkPoWrC/jYphwjyo6B
AYRsABgb6kGqJdqyrdmzjToUgBw7S/HUH7h6N+MWFKjvufYkGfMDzDhVU0Ik+0FxDIOHweBMyXNe
BDsGBo5pKc8apIyYxZ/7wRq7vdFy6rZ/iM1+2RV2DCwP1VIXJSB40codBd0kdoSsdNiLfun3fgNi
AR5l1LYt1UTNNFViGB9mUtKALIVuQiuFfXMC0bKnPBi3gfVvij48Wew8ipCYJWh0BwnNjvBBd4HS
6Cc3MmTxC1qb3+tyLHYmxZjmYiQDRBEBHN9vRf6oZLw5gk2dW8lgYr9AqgCdn8INyECATHf5udOt
6b70G2yECG+JLd7zZvV4EqljWtlMApDWLDSQ7XRLagPD6WZWKt7g16ZzW52K/oaVjE5r5zqSaN1A
tjA9+kCxH5YHzTJ6ymzhZvwt502DsZLI2GbwuLdjbeJb0VWz9BjvMI2hvYFV6J3mK/jSf4meQ1fx
r3txnoYw5ljX8lEUMgN3GQOVr12c0czPkcwLwHhimEBPiauhaQncXFBhzAtEFW7FG4d6XzH9YPxW
F8gEeXpXCyCmRnpaEeW2kFWH1pVE43ka8sZKwgyjUDVxSVUf1A40OZlugCIzAF6lMKW2VGT20M5O
IufOMAmO1KErVaiCPQ0/lgkYYqOQ7uWxPw5a9trOCfg2Xpoc/COK6mrS56wJgZHzXMzLTpx0ewAh
LxaKnkwxsTKh6Xxd/zGK/clUgFrSxPtCESxxzhxJHyvLwIOpc+VRjbIXY5xe2nQy7ApMVrbUIszX
Ay+LK7sHvJIiN6hbKV86cTEcoMJ9CkvBqnty1kF3r9Ox7SABam9iRhaZwF8xluEPosoHcwJTlDx9
MTvtTamIPU3VYaify2H4FJvdqVGqp2kYd5mUO0na21L+owt4m0CbkfHq67CuqW7boJ2haEFu2mPy
ZarA2lnX57SfLIEU3nW13pZGJEXF8rUusfDJdWoo8PcgJklG6YaogldmnwY6JBpNd3L9cl3YdpFR
u0hjNC9R4r6WaB2/cyUwQNPej3Qj+gPQaQGIXVl/NQuwksfcpQ7uorqNUcyKMdEEXsO8PqsFb0Dl
D37q16nYkllqJEupptNP/JvltKBk0VmUXCO655V8tgPTy4nYqpkS1EIgN9jaRHPTp1FSgHFXbPYA
R7zweAMA3JMxLmvuxrErCVpYdNzgnSXp8JMbPOS2lDiKSBhfpRj5ZAKoGUlLatpJ6OjaU71o9jJZ
Svd2XQ3pV/9o/y7fi3FZYZkMZtrAEdfjANBBzV/i0g+6N+AdqFbZgGpm1u0o/HZd6nabf/XpGL+V
DrlBQFMLPptTdzLs+VD5GYpqyl5Aegba9czWsC3dePUJr4FuoXFc9XY0cDk248EESSo7tUfBdZFt
qTktPCjJbdd1+fv0C68iAcOsMzLPyJnAk2ANFcYJgKUQfL9+i7xDMBbEDMowAz2rAkLYp7k7m7J7
/e9zHxhjMkRwqoegtsV+w+PgyDY4XzEFhpnBzM59upKYcd3xdW1kIUUrJRNImCOiNgeA55v+GH4L
psdAvkEaHfCGwDjfSGXGzurQEIQsRXiBcVK5e4MtjIdP12+Q84U+AIrKYVMilpYcPTmR6KateHtD
VE+vPF92P0rMWw2L/yjXxPHLTHJ3VAO7Abk9Iea+U+pTIcp7rTJ3nQACsE4/amVrV8ns9XXrlWqE
3b2Z87Sp0l37RfRKVpofJV2YtSEWB9P4PKovZf4Qtk+S/JgmYAx2rl/v1v61YlzMiMqYkXZWO2WY
QASQ+NFJPtCMGYBJdgHUNQG15MjBkMFs1adll+yq77xhIZ4LZ+kuW22BI21pZeTWvBV3rRXvQFSD
bTzL/NF4gA+wr5+X97UZqxIpWphOOTLpiADU+X4MHiTtdTE5SrudS69ulbErw6BVIFTtkABWNi3R
GXeTpTnEejsp97TYEjraw/WDbTs8XQXCrampKrs3Ow0kKQrKTllGdtyfQDmnFxjBJHfjy3VB2w/y
Ioje8Eo7Y0y/CQZF4J4WV6kfp/zL9b+/3cnTLgKYTxRKWSNpCYop2nm26TwD1ipCbzpWO8rXJqDB
Vz8WNi842VaMi1TmiyklpjWyGbGkVJ0VAwW6byQCFAhPMXi3x/gDQCosSiKgGEbBDWUbNO6u+dAc
C+Tuh2lXYKM65w0E/uGN/ToaW7AG1YmiVS3CVvOR7n9KVuI0xxw4whb2ujEyt/xVQHSRx3iFfBnV
SZrhgqK4sJbpmzx1+4AU1hgbWDLuhG9GhlXGlOf5tjtwF8V598UrzeyHNFcaGRHRYPh6bVgKWCKz
e6XWLWnwE/JqLG7I49Hd9oCXszJxJuYs57DF6jAqPXdi9xa0u2x5vf4gOJrJlqobRRNHYcAuTIA4
vcGqgwq0oVHp76as96+L4qoK4w1iZNpSVkI96924o+BZgaPegIvqnZhO93NODMkxWu+mYPXFpFlp
lalGdGSSxAJfmASVjDVbArhbpXIsP+9LMWZFCZcknGJsiyjVWa1rW0PMMgTcjIonhrEjLRAbw6if
6Q2CHmqHeZ4b5UZ/wJ45hudkK0mtxJ4q6/p34wllrMoipdXYU6odYjyGaWwX/Scid5xQgaOHbBFa
nACLJXewkI15XsY7UwJZHxLvVOAchv7Yj+HPryfF1qF7fZlQn8EEKQo1OTnIqq01blU5sfIty8H/
/f0/3d07m+FaB9sZWJUFJh3D2C7Ji47/cjeseVfHWAmAAgtJJCCIHQ+UL7PAWg3cGkrr6g7B1bTD
StEeMA1P10/Gu0jqi1YnMzNhluoEnjpNPU16mzSPLK810gJdGq242wFZiPPG/hD3XL4dVdSVSHls
gyiV0MJO/HifYfY3cXM7+kKnEZVdc44840Hi2Cz6oD6oiy6Jog4EPAXMDL+LxMRFTfoRallhZsq4
j0DurC9+knzNFavBQa/f6Xa8vBLHXKre1gWQRbEyId1Kj5I7+Omh2U/ALIp3xhPtpJnPdPuz8Uho
5Y88aB36168dlrnfSErMomthMJP4ORVHazY4OrNdo1mdj6ry6gumpFTidkI1l5wHdIB6z3ij0Xh+
x+fyePdc107DmOSqE4QqL9CrI176oNnpPaWxUm4kr3cov1T6Yn67/vW4p2Osc7SkXZ7TdDwFzWg7
qfakaU4jfxV7/aBXwkGSe8dYqi9pJlq6zoUtprr48cCEEFDxEGxBMJFRqCdVGo+Y19FqVz7obumF
z03uD4efWz5aaPEYtTY9g36RKP/+ObEMXsdKRYEqjD28Ajii6pQTn2zr5EUE8wB7kqilFvRooKjH
IIisQuV1JnkS6L+vdDLv47TrYwR2cu6B7rvp9kv4kGqHsDtpGHVa7rRh10vfDdHR1dcp+HFdabYN
zOV8zJubk5QIaYR5D6kZrRoIfbMQe3243KU18NemyS6EaX9d5LYdXX029hV2hjgZGqr2dN0aJCY0
Lb4TbLqJWaKaF9jRjgc6ux0+r2Qyr7Fv2qhWNIU6qcArD4Hfu/EdQFMdXqq1HWWuJDGvcOqXStNa
1ByqrxTYrnITR7DFbwQcuASVe9525GaUuRLHRkdkVGIlQ3SkGsOzOkh2kRsgqh6JG5HGnYYmcTif
j77jK++cLcLJel1WYY8D0iyP4nQsx2pfn2jBr+aoCueBsyW4ppUbMjcooKjqV6J/ivJDI7nXj7MZ
R+jAQ8ZWOhjn2fyxN5tEynUoBsU3o5MylJVS3vN8G08MaxxlKTSBy0WH/imlYQcGqX8zqMkTw1jE
SAhzbLYgFkveTzPsFYrt4f3VvPjq0hirGMli3iQt4oQmQy2xzZw0PI467yltf/3Lp2EsY1sHgkYo
hUbbARqBqBgLBkULSEL+mwYwJlAMl8KoOpRkft4Z4CZ2/+bOtqvlq0tjzJ46FoCrmmDos1O414/L
Hn1gFMqpLMHnlQK37frl7hh7R4D2K9Qm8gyj/VKWX8IUkGLZXaA/gS9BiDkmgfehGJNX5GasL+j1
O315Z2huCxqngVc548lg7Fyb9UsGWh7MTsRY+W7jc1AMaIOXnKPwvhKbCJZTPipKAutGnRMFRg8c
5YbahAammxfecw7FZoN1FWoCEaB6hnSoyOc2ehjH79e1e9s//FIENgMMRANIXgHqVQl5yKvYmrTe
GqMHE9OdvLGP7TG8i4azYFSDNA8pxrmgdGdjtpXbfLayEx2pLFFuH3srb3zh+WedU+GBPGxOb69k
M8ZCCQxAzUk4Zx5iUttsXtPQ2DWC8aZWn02l8kdDOBll6iXgBL5+w9xj06+8iuCisBTbocRXbIDO
oRWFJS+hYyr1fTopFjhfXUB42DkwBeO6e5XmFyOPPVn7R1janUkwFaLldqOo3vVfRa3JBy9tolRu
yhRrnzDvZdazchwoUF0+PJtq48TB56p2Yy7kxHY0Z2IRBDScYNFmJyDlTsfFy1hvlM/6reLm2How
d8o/AqpCmtWCyKrtLB4qKf2YHw93kckanLEZ+3jGjUu6ryi5NfB6HJsPc3Uo5vYKPVfyCBU8p9aP
Ye1GHahSB87L3DY1FyGsqZEEgxSxgZsDb42b4t4AatEdKBN35UkYwODUI7cuDawkpiLJCtZ2PhAh
xOOkThiCxJDPP7LmtzHnHWxZmvXfZ/ybWTRZBzIB2Mzh8zR9wqylWVhV90XjIWRv+ba1IMa3JVOQ
lykFOZWkH8XiJnHvme0pUl+k4BCIXKzTLV1Yi2OULZeEWoyAU4jPFO7LTwEKn7VnOIqH0VHgjaO+
BdJkLh4PTyqjgXkPZNGhQmIGrnZ/fPi5PhmAqR10Mq1bY2I1diZubE/jQ/Zhrc7KIqq38tLmY4lo
mM4LYqXxDCTXezpy1JwDmzdyyTkii6ouGvXYJApKeHp1zsPE0gHwJ3GUfrMMsz4RExHDNka6oCNU
FSLMXGp2dhs+l1j4rmOLrmRFu/6FZ502k821TCY8lrVBbpQSdYk8l60xJHan6lYpGcdeiz+ZYg7I
cQks2hh15lKnbxqVtWzGD5qJVk29KGHb3FtcFUihuQ34tuVAWf4yO/5y3ctQLfyoL6qi6bII+FV2
vmBY+ioop4S+jc5vvW6vvkdKvOxp23RdxDCHkpQkGmRCt1KEO3U+a8S/foxNJ2aKFwFUVVcuXB+D
uchi1MnjH+QQHzW7/J58oZgAmO6znsPb1OWlUH/4UBeRjLmsNVLOs4TsRrVmNEsju7jNbaD8u5or
HnlVAq40xmYGg9SbRUHrH++tWTr7Hrkghneps1F517lVClxfJ2MyE6OT4qagQaevuqCa/5LbQNZ+
7J1oL+7HYyxa17/ftiW53CVjLFUhAadKh/kAQfinqA5kvllU57qI/5F2Hct149r2i1jFAJLglOGQ
JyjLku0Jy6HNnDO//i2o67ZoiH1wn+/IA1V5H4A7YYe19oPOPyJ4UtKpIguRSwM4gY0SSNFoj73p
5BWSaS07V+F3rcyC6xJ3D6WoKrAPdKwdUu5QM4NCVQcUP2I8PDq3Hr4R4WtnL2u23mXw/r5IMVyb
JPhQq2VHSN5AjjT3XiT1zvSzSX2lPK+GsFC8G2Q2QrlaCKnDcVIyCGUAN39P44BKOZAPJVBU/kwX
N9K4ABCZGumjFNnIeJAXe7ptfMkxV3s6zL8Y+JScOiL8gb3Um30zU1eAl2/onK0l9UDzcoFEQ37O
4l+KrNm57PRS5lxXkH2vtRHEmZlRSmNfYFnXxURX9Mqqjao33GR+hlLu5/BA7xRPDTRRP3bfl2zE
coppyDNAh0G/iL2W4gXVrDOeM3cGFkd1JzmIes77VvDPZfJ2V9SthqkSvGPKBIB9qnqQyJdZESU+
u52vzTfjkdBadZCLmPnHHtBrko2adNDesTyhPUcX3U9RSJu9Cp3M9mA8rsIr3XWYqqqjy4fOi8aj
SmbSajRlOzGujuEFA+aHEFX4A3sKqEHitr0riqjsG30I3BuBXEStTLOnrYzAnZToSqWrG7W21F26
5BZ2GWf3M/i8rmvrbgzfSORCbFtrSThMmPKILT8GUH4swpcQCeACatIXKp0rZD7zcErSe1J+vn6A
t1LJtTvj7LosJCnWwKjltm7oN6fiRE+o52KsrwNGLjCSnPTWOGRu+Ulz6IGcS18Ug/YNfnOHnMHP
VWWC0wtHrC37zdg/ja/x6wwcvfVBfgvlWAwQFeH3U+iNVM7e10Fv2ixDICIZUhXjhFcxFpckx/qG
9tCt5sjBn8DwWP9IBHbg7+lYU0lSJmUYZyn1R1lKbM04mLLgZbDrpTcyuCgU63NlZiFkDL12SfLU
lpaaYRucdEsELbCvmbpFwfgBVlDeuUxWrk6JjoAQhUiBzNoNhQACe00ZS30XwUU5M1FGsItABMpb
pQwytQowNOnqhRrqy9ViY67SbYBa7UjzmtpKIrjMXS+9Ec+9eBprVTqthXiprIOpNw9FuVzCQRKY
4H7o2cjh3FZfKUuXtjAAE+MJ1mENyDPW594ANmohV7roUJzH6hpjIYuCgn3ZndLiM5lea9HIpEgE
57PKPi6VKsV6hWY8Nspf+nBTCenv9mPLu2pwbgs0HPWYsV3K9KLfsR2KzA9LeziwOQS2pawKgDtE
Z+KcFKhipbJokYyb1o22fJ9iNzf/YGV4q+2cR1Iz0B6kCjyS1OlgPQpU9RcIYq67+33/gK6gJatA
RuXhQ6UMIyhv2Kgkd3XZ7coLbY+G8um6lN2hDWCT/kcMDxw6xVZftzHeFf2B+vCsfv2qPrFHIFIN
0XzP/pd5l8W5PEOVIwQxVOhSLbaL6agpXzTRUsh+YvEug3NEcadZEVJiVtRkjU7G1snSbFGE+BdP
8C6H8zh1KcvtOL71aZQDCsEB9v3d/IX1aUJP1KdhJvIx8r8L49zOMOvYjGPDZtJ8GyLTtUwHgxlh
8VCtojRp9/40xu1qWRbK9py1VkUnGdKE4YieEgfhgtZfk8hW289a5rVICTNR42RXKTQD1AkWEM0p
j7A3tUMWKhojwkLDa/mmBclfEeike49d5QQOI1u8Qr4bEDcyObeXZQnRrBZKsta1XeeJvYpABfb1
YyOCu8c0bBSaaG+PTNnRDthg9ehRB6Jk6Un3IhgR0R1yLq+OOyorhYHEPa4dc4ycXl1cDDY7150F
+28+qOHmTJzbW6OwRnUW++MTKZzZwjpLdVNo3gSmAiVo2j+J6e/SeEiBJpxl2VrQzRsUXwfL/Zw4
mvDlI9AEHkxAb/pO6Sncn9q2T1gRvx/i2Lt+a4KPY3IeKY/ThfTVCga78k7tbL27z5PgfxPBOSPg
PlOpyxlUlf5Zm2M7HjI0WgVfX6TSJueFJm3BNhHjs9fvim/g+vItb33oPWy0nsXv7v23xubzs2vd
lESXZrTmNYQjkqZXuXjsGDMb6V4BreTmfRjgKf5XCpJrIEBkxku/1s9jWHpq9rVRVsEH3G2wWpuf
wrkLIzPN0Wpgy+rD4hs+0vVTeaiczDE/aQ/GHSDw3PwhdwYRB8NuCrCRy/mQXI2jBdvKSKqVU0Ev
Wf2gZ54lohz6l+9qAZzEIiaac5z2DNqSA3sN37VpbYqTRZ7pSZ9aOODClVzhc243mGnv4jg16lQk
HJUCk5uwDAfPaIPCDH0Cw111MEzYbI5LuuSX4Syqi+2HtnfBnEaBk85akgbraX+nBmwelsUYUWlj
397fxXDaMq9FlRrogoJg3gHuRFucCRqR1w1+/028uURONSZzmSSNRbDWLV4AYRnkB8mrUtsAfaTs
EpCJiShA95Xx/VhcjLHCrJyqVEa/oIoAx5Cg8Cz50Zp9NkoRQfl+Uro5HRdo5jRvp2mE62/dwcM8
sQeEeeKyEl/rq0LMsf0Y8M/JeEyAijb1NNVovrCmYxEkXtbY+XnAuHnvd2dGxFkJQpvABPhR5WYu
cTzGmqapP7MWD+X7GrRbRnpIaoHvEigjD6I5SDIeEjG+2toF3RS0890spOMQ3R/nP5axHwiZsahM
peLQdPmlpyLoC5EIzmdIURwrMsOwTpsbGn0yhKND+6nNuw5wvmGIuhZjyCggsFkI1p2afCz6+5Gv
3ZAjscHjhW2+/q/QK0TAhKIvxLkL3WxKbWWzJDr50QC1GHNKo7ALzXKMj5nb+/E4d9HqAwXOPtRg
clC3Y2vINloeF/bOy+5ErUWBpyCcp5C6tqiVDn5Wsm6yebRX6ZJ0NxbqaAInKDoV5yaywsyz0sTV
sYU6bP4cEq9w8vNbI+dJ1AgQOSV+7jiKK7VPNETj/BL69SE8RkfLV6EW4iFugbrzc8daFi0gP4Ko
cmjsWFIfa1kWcBb8S1Lzj0rwu/9m1iv9rKMePh7Yfkjila/JTQLsQYI+af7I5jtCEKOsf7IqiA7D
f7INvmXfgHMdvAJAPAzb/gUcnEGhDb5ZVwLHt99R2cjhXAZGHizM26FankLhY7Arj69scAbEvEHz
g2Wtqk0/A+zctYCn4xifBLopMAJ+9b9euk6a2dQO0xakVjem13vGFxPE4KvDIHSoV95MkcgkmK+9
Yuj8yv+Uq4qcxCi26W/4550z/FUDna86jj7gll6FRiGSxzmWvDMyYwQGMKvN924JklEQO4ZH69uQ
O4ifDsKaKL8S3SznXsAtoOZ5CVcdT0/F4hK5sY3wRKVKcJciI+S8yzp3sWyyVXkTGClWqjjjIBIh
Sr357mJVm80CqmrkwoD7BS7+HET+6psPDG30T/s3RAOXgaXKFhDyf39TkVjJzIFgMGhyBm/x5wOT
GbuWAzhXp7uwGR1hoWxXQzYymRPfvOPqsupKxUI5tvOUQ9i8sUoNE4PQGVyWfseLbz5fN77dkLoR
ySUkBpZOMmDjYgWGAl0jUp3UvBVOG4uEcP5lXtJ8VUcgSdU5CKRA6AbKF1UEoCISwv6+uTxC1ixb
GnSfw/nO0r7KoZ2IZjBEIrj8wwSlkUoT+OO2DYzZltvPRnz4374H5ySGYtabhaDVtUz5Y1/kh6oN
/S7Ovf9NDOcYtKidrZhN4RSto6pPhubMf7LPbG00i/cJOUDKFgqfUNLQ7mXiAKTpE5ipnv6nk/BL
QdE0mm1owcVVlqfMdyaWt0SIpLtPkPeTvGU7G82Ss7DSG1b4WumxSF9i5ZRJbtkcR2HTWCSJcwBS
o/a9NaHVPx4WxioH0vLyUNyEz3luJ/dgD3Cko/qY/vUn6zubb/W2KLc5oTkVVG8yqIOMHnkPlK74
uKbfr3+oXb6RrRDOC2RKFGaajJ1XNpybeemTgsmCJyCqOI3fviq3PYAuWUWDrvZ4iD3rHiyP6Y3Q
ye4bsYEmG0UNB2xzv/uJEGjmiWKiIVUi2yi89K49h0f6TJ7y2whc1cDQnsChK+iC7c+Zkn+k8hVa
ZFhpuRLMtiZoeVif9Pg85g9jfsiHn+roy93neBBkrbvPtI1ELoCVtGjakrDpUurEoZNnl856SesX
1MUa3Oz1j7ubAGyEcYrb51pKrQFTnzlJD6tSnNI1cq6L2N3WtDYyuFCFjXeFji2bLAV+c/OQu7Ot
lg5AUrG6oAZZiBxcIHE3fdpI5DS2kpd4BuA4Gjw/Jo9NvyWeFdnA9Fwfy19siIO8Jm51TkQbYfsP
jo1gLpb1tS5RoJ8AQeaHdNHQPwdOzdPY28qjeVMce7AHzreJO5yFJxZ9Ry7CIfnQotlAfWcCjJ/h
6N9j1/RobLP8Qw7IY/gotEemGh/S8M1ZuYgHZu6oKHMM10a5LX8lGFlBbcdnxOAPstsL9yH336Yb
eVzos1og/gwq5PWuaUfn8pD5+YvkYxjIEU6Xi87G+ZrVyNUkZ/uK04PhZ0HyQO4xh2NPF3gaISHW
/tDT+8koP4pj5MYETFekj63NtntS1/KMS3EcbjNvDBSffI6c2kGJDuj5g4dOhCt84wic6xtG7yaQ
jLlkdkUExVVvGoBtXOon65HUdvpSe2B5ZynsjfxdtFAmEso5n1Qxm7pgZSFzbm0VaBRJB2oaAT6f
wDIo531SusQ5zVCqbmkAgKVs/ilwNgJdoZyzWXsJ/q1DlrGc2DZADu655b4C3l3vW64liEdCXeE8
TCxpUgPoTjb2PV86PEThul04N8lRfNNnOCmMrSj9GjogKYWqihvLoq/GuZqubA2tK9G0ok1vW/Vr
3LzEwj7crgfXZVkjQCkwNI0zwIRMmBSQGYqIbwXFreGX90pANLsMps/aiSnkECR3opr17tHepfJV
cloXc69J6BJVTeUYDaikaRGsei74iOzHf/CcGzFchO8VlfZyj+cIG91/4x59a9KIapT7L++NHM6+
uqHJ8hG5qZtjhEcu3dD0a5I41gAAH2+pnxXpcQKy7Qz4adHctOgmOavLJoUUaop4JCl2J0V2Erml
MDcTCeEsj0iYb5wZTpzqp8+s8CU5S20r4IcgdndhOPb5TSxCl1JEX4/9qo2rzLUGOzo1GhvTaWYA
N79kr3qIXVmytYfmc/HMfHV0QNmrBqWQKMPYTQ43n5Qzvqybs17O8VhOiO7k63d1Cub8r0r7FncH
Kwr+xLVtpHEhfpoYzWCIZ41+hzzKY+v0il8dGdfWH/qVjTAuvjd1M8x43yIKNt9XyWm0H4NoTk/g
VfiF3agz40JRFIYufwsMEXs0njH2KtHZvn5xuzHn/Sh8GX1OSSoTVtte1NPY3ctE8ETYT6k3AjgP
Uia9YoyMtDY9YifMyUs7c6KL8SNEqX56HbCpcP1Ab6wnV1wWX0nPSFsnrQylT14G781p/ZUA23X4
Ynmtx4iT8e5z1cA66qK5fYGR87X0XrXqbqhh5HH2Sa1uauqOIuBHgVrovB+hqRb1KQ6nSpcpO+dk
tUn7OiciGCL2Va5dIuc5UowWJWW2YgOhTJ3cZLCSpUPiyomz/qJWuR0nqB3EaRCOjb2SWNCRFfgO
vm5Ou1Vr9QmjTUk3OL1VH9YCTCaREaRGdTDI99qoBQ5EdLGc/+iKOVQaBWqqVV8suXLM9L7QvbR8
vK6dIjGc56hJlMdIRiBmOjP4NiV90mcnpIZ7XY7IrLmkRE20RSETzBpg7U6mScEQi7LVfzE0DUsq
lIBykofhTWcDHbgMV1ZatnoCHzXAVvtAax2wioQX1tOhSH4ioMza4q7mv/iVd+nspjexbcSTbh6a
txXGabH7Yw70PfU+Xd7ekZj6fFxFo5H7NvEukVORGuCJUtLBvGn42uSe1p5rw5/wMu8AbisReyGe
pLva4F3/lPtB3LBkYGAZmsyD/iVz2k4z20X6GyvIwNv8v8EK+pcU7F0O51pG5AlDxlicF2BiMcaC
MljBU5nasl36ouRg3w7ehXH+Jco6uYprvA3G0Q4HajcVJiG+Gqog+nz0yLg2zcIuMnAvKNU4MVYf
WW2ig2dF6YE++SOaD80gUgv25P3dVf4ug1PEQenrKCM5itAjDUZwGLb6rzKZ7NJsMCSZHgwaw5vQ
Q7mkolD30cp/F81rpNEtWSVBNcy7Btxuf2foCwix2d51Cmp2EYY5+w+vnZVzX3Kh06xocNYqme1O
vwVdo51ol2hE3Xh8vq73om/HubBeMsYyogM4cqIbYnmDkdkrIGWvC9mZ3PrtCvl3lJSHE6EVRll6
dwWvihZU/nheH2aHHIAH9yQdRPN9gmPxw0ZhPlRWNoU4VnqUyF203hqp4OYEasFPGa0l0fNlmGS3
qhKv1ayArKYgXIpOwT2aGpJqU6vg4wxAFoa3bY4Zfbj+aXbqB79/GnbMjYcH8Y6ijAQyrKfhW+c0
DrALbNDXPzIC8cxX3tDlqT190X3Wwdd7V8jZxo5xRd95Dt9a7utVHlCdJX51C6gu10ht69MAHtbU
Lr9a7vjl+pl37YsYgHcFQZyu842DNuvzSapUjAyCGWBp+ztJmtxoWR15jNERFC217DwQccW6rFDw
JcrYM+UcCOhG0mFMGszwXhg/u3XXHxFMmR9BT7hHhYaBYtA7Wtn9V0lY/P4YBH6XznkTibRJNFWQ
bpZfAD1pD5FbS0+KaKvqYwBlYjRDsahKVCzd/a5HqmWFY2ESWNzpbw85Hf4bRLfdb7cRw8UB0kmq
tFioS1LyeZldPcWk5OBl4XM6+9e1ZPfeDBmoPZimsmSe8GeZVECJa4hqZoXa2QRQrQIJOpEdvIAF
rmTXzjeiOBskmZwksd7KbojuIEovKgB2OipywvsH0izVNImOL8G5+jE2M3XJV/ltBpmgCZIeosYG
B84pO5LPFfid0dN/EuHF7rpJwwTOJ25RN01O+ZWIFlKcdLK7aGOQZdlzXYqea/vhZSODU/FcA4Xl
0uNk5tP0a3ULL7+TnOEAsl5b8f6MUBbKvhHIXWU/AUGuiGBTZXucm6cucUvRdvz+1/rn3vgewAJk
X0UvIIIWGH8HakP3aMh4qU3OdTUXfB++0C+XM75PjwUDjQZdfRNJgkfmTsaLu8KKvYUOrUYU3rv3
S6GnI5vOmpz2wsYwqzcGRtMHxJenC/LEXfewEca5h3nucoxnF6D6IAfJ+t6Ov6YmdCb9SMzp8AcX
Z8LV6dAEFbATnMMzW6UvBuQ09XxOyH1WCFY6d4b52MW9C+C8grZMdT3rSDA6r7/gcR4oNgrfGFos
nOnLckDEfgjxbMhAcN8CP1/gLnZ90kY658+NbM2scEYSOpTppU2GybYm0wv15vn6Ne7q+UYO98WI
XDdaHEO1s/wprgM9/Wxqp0m48rkbnjZiODe0VCQvpEhBtuYtDvX1AybCh9vOAQtMwIiu0Vh4Zbit
tSOfJcERmfv5kN9gBd1UQOAjU97EgDCfxhicwlRmMSGfH+25xAu2VW1TWgJjeOyJiKVzZ5GI6c67
SPV35VRS8DdgPRweUcWMvXqIO3vG+En5LOk/Os1JlpOePKSWK2MrWZF8FShIIsQ44W/gDMSUJlCV
FQigkzN53SND9WTJXQjK+xlNqeILeRUROO4r7fuxOZOJCZX6mMJkcoC/mPl6IOH3URsFlr8rhSqK
DFQBYql81biPZjDVQZncZDlqtR/JB0MTPKl3Ci/4gO8y+IpxEupx2rU4CZZOepehJMfuD/Pr7Cwu
ONnF/V6mEB90dCOPLyDXAP5dJIRQNrFogrSWuvKTDoOQA9MVIZixz3BNGKed5gz4MqlDzLHK2o6V
ypZSgffa9Sqb43C6l4IIIGsYtUgEyoThTtXuu/RLVR6v+66d4hz7SkQnms7Ipt/GPzaPp44mcymX
Gd61kXobYw+17Vu7qsKfWkXtuZbg1ACMaoK1NjbOa6m27lxf6pX8TPPoWZlnP8Nmz5D2B2lSRJM8
+1r6/tu4pKjPxyJTc0l2jaWwB0OxrfVmsVr3+hXsXrSlEAU9LgPXwF30akrFUHUx8nFdti2KfZG+
v5WMyJljQ9Al3T3QRhRn3EMZzbPEcBJp9aJlnzUgBT1fP8xukNhIYL9g8zl7RVfzxoDXJNJFIU7W
5I5JHzrtNmNArgnqZyIF+ljttEAzgieTKVuKYfA5OZbZpFVteoZPPbsY2LcrR7+dsKEin0Xd373U
aCOKn6/s6ngYoxSiunFwylR+TqjhzckPoAe7jRDBc+8qt9I4f1JIaYLZpxoHA4Vo59Mjew6qgehQ
ezqxFcN5kkRL5mxOUb2gsxKoIQ30dXCmWGjoe+5xK4dTc6KMslphewTznOnz6oJg4MCIDFfH/EUC
UfFqz6a2wjhFTy265hiBWN2BTl4c1X5Nv0UrpiolGlxX+N0wsxXFabwSzmkMOmeWnE9e9bYSA9To
e7axn56iO1FBmv1y3vFvxbGTbwxsoqG8hgseNWk1Ov1U+GYjKuTvJVtIAGTZwKw//YDBnGaKlk/6
LLszBrsL416tbmkY6KqvNg9m2XjXL3BX/96l8WG60cGUoKUj0sql8vMiPs5WFqRRJ3jW7H+njRzO
nOYBiBHligpBfFyc/KdiZ152g62ak/lLtRMh96PoWJxZLVFOtDkC51gExu1ZiX2pWexxngS3t6sO
m1NxVtWZ8trpEawXrLnITxO7075d/z4CbeA7uUXSjP0Ssoe60R3KTLtDRhfbKUoQ1pB40VLc12ou
GDBTRbfH/r7R8lqvinxmgQrhHgMhnSMBrax2R1c7EAylqMfopN/2QDHWHPRZD/WNejCCJZAfr599
1wWbILCilkz1D9jTaqWhnxUWSAAKAFv339XMRa3LzrSfc+VEsRuNf7CJhXC2EcnZN+m0KuoN5EOM
1oE2aFWiOw8viYO6QwxFFTmUt9rpB4+ykci967IqnGkJ8F0XTv+pLz6vNHmIIkAzNM3P3AxtILKf
VWP5McRhQNLOMeX+BPjv27xDT1+O/rJS7YRN6KCaG7ublGOsS15fp+cYvQPTaG0jGZ2mB7zEmE1f
jTR9jGn/KC/zZczoXxqRjotV/wQBp7cMxdmYagcQSsci6kVVFGYK187JZXN0XiM9TeBo/gaJTg+q
ZI/f+7PpMMRJQGqGAom7lrO5WKZdGyWeomElKRqIrDEky4WNiqKLkfBk+RFbTlyKstXdMtFGdXhU
1GrQgRwzwVLDr9YdqyD3rxTt7fmld+pPolnlXQt9PxyPgg2GZsyjlWCYmuvRUeP0FK7kkOnCgTTB
V7M4P1qlOU1ADya70cvoJkGGSTT1mMPy0wBu+/D/B3uA+TEAIwIYVP0DomU0JhRdL0SJbKCvet84
2OC7ifPyq5pat2mZBNgdfsBEenDd0exGJwogTfgYxZA/zCigHTt2ea0CLx39URlMhBQNHMzcWT5m
E5zcV//As23lcW5GyfG2K8B/gIYRexkzBGzF+y/govey860czrnMKcg1aAY5y4miWT8HZaCdVIwR
iofddqbZ4aU3d8gZuAXs8lzXIEtGE6zw5iAMqmOPwTrxzOCe9m9Fcaa9VNpU9yVE6aZvhTbRF1uS
flzXib3XxkYG/9potdoy565GplfPh6zu7GbMHkmkHkt9OaRTJXi5iVSQX+2KMBqgpT3cVecNL+xT
rX7rjV4ImMLkYLnS4frxdt3V9nycZSsgqmirsGJt0/SeTUJm0He5AgFy6pWOKMztdji24vhMyTDn
uGjxJMgv5BerBWOl2wMhgTd78I9OfiOSuLPk9Zs+vv2ijf/PoqbsGMcIQjnJ7cILj+x5ugYUM0Ch
S0AxOHs61qyiO3KoniTXuI1PIogvkRJxiVRuFWYmkVJ2i/U4986Q5fYwAdD/ZhwfBN9TYOo8cfAa
ZlZXVNAfBtAz3RanzJ9Pkk9fxabOvBMfyqmmAvwNPNlgkWM/ZXuzJZXpaqEwQ2Vf6gOKaUnjXEZP
108kksIp6Kgt2lKDJcedwtsiP7fARssvlahJsetKNmfh9NLsaDRMM6RkpnKu6tVOw+m+EVXvRVK4
B7FZZHqranAm42o45lDc6KF2VPXKuX5leynP9sNw6lbXRlpFqBy7WOeL9NemCLrGTdtnafgmj7N7
XdhueXwrjQtistmNOAqubsRGunJh8L6Wkxy11WbVccBen8mt0dnXpYpukotoGTqJ6hTiiIn0Supv
cni3mqK36q4pbXSCi2RSacZhShs27AOEkue/+f0kn802iLyU6DhcJKvKXjWVAcep1FOsYob1tZwE
kUVgR/wLv5IjSbJYJ6WPblXzXhsOy6TYebH+b1+Ghz8x82LpaYVKzLDetHgsyl/KVJDS77rT9w/D
z2x3oWRGSaasbBxQx+IMWKOBOC6tXiPNAlMS3RrnF6pcqaPp7e1ZhZdRLu/yHs8HAxErLETZp0gW
5x2mhUR1o6NT2R+SW+NUHzJsX/SBcWGDNfKlcGPP/CLSvP0EYHOZnLPooqVXwxCxCRCelW0iJFtO
97m56E7qRa6IUUGg6Pyo9qInC/gv4AHNSTuFOV7xaXkrTy/XvcN+FrU5FOce5LCjwFXEoVjCu15y
RikOd0R/vO2wuLlAS0Sn4jyFqoYViei6unF0q/f3a/FEEoH5Cr8T5yLqYgRFcweln9D2ZaA49RO4
KMABianYTyLKF4GF8dAmtBjNNezg08voTPBGjucB8H5eAUKB+E8a9Jv4wQOcx12tZmuJg2F9a8lB
Tp7YEeBJBRohiIkGl0aE45z2RgsPW4Axr8JrJArqxFXmr93qStmvpCpsa3EI5rLROATT33hMEycn
t538RZmO13+M6LdwTiVCCR7MpCylsV7j9SnFacsFIwm/5ubTqAj8sUhxDM6tpPLYkmnBySfHtHuE
scJPLhQEVuVpEcI0ihSH8yZTI2WrxbK1sKoPMkBViNdFmU2BuIHLvH6NuyOfW81hDnWTgILRoNLm
Aql98StBWRd0CupNyRgj/TboXMsvz/nrdN+5pmP5y6UHVMUsyhFEn5JzNFW4Rpolw5+1bnk0bXBU
3hEASRjuYtng/euxVR06Lxh7PogctyBaGJzPiVWjWXIVLi5Zo1NigklBb9wQCPqmLAI6EIniXE9h
mSRfLLi3JDtO6Q+r/7SYX8f88frnFFwlD0hhFjkFoxv8QJ6PdrI8j4aEf8464GqpE+WihxL70Vde
Lzx4cNzLYQX2VIirbOuHeZjPhcemBdaH8I5e6txmU8KmuzyEqEoK19KZiV+TzrkjLUqVaFJR4Uqk
0dHo+EU1Qlcf44OxJIVdx6mXFOtgA8TqkJDYMZIhc7JwfhpqS5BM7QCB4IH8Hiv5jZHa6mivAY3X
rRRA/MvPUdXZpbV4EsU6LW38dF5upiI6GKoI84d5nmuXwHkmIi8kJCXmT8pMCmQ9OmeR6KJ3v7KO
Jyp2YQzT4EdcSqmcSVUjh9fTixo5Upc67ehQRXNG3XTImtgKNmuvK/J+CexdKJ9qo5MBaOoWH7f6
NbvYnkXB3iZ2aUdf0pMoUu9azUYW9wg3qZESamZQJGIc83706uV2alG+D2dbahMPOGKC6PVWQvjw
2TYiOd2N6lDrpTVFQMHqj4bWUMxg40DCNbmoXzoMsya6E33I3cCyEcrFzBDr9FnVI7DoGsMZ7jJH
kvrBNgr1QYbFgJ9O8BVFAjnl7KTUItmC6oacx5/bsLFrVTkUoD8ttdJectH+yq6P1Q2NqCqY5GV+
AkdeWJguVTS5ysqhKyaY+19DWuKAQgq1PbOzVODI6SZ2nIDD/nvYBJho0xQxVMZ6Yt8OwEd3fZA4
pq958ak4iKt+ezqKjSrwEZiaomBo+3eBSi1b8DIIkrGRH4YWLdJId5P8FZzLl7UcMBIsasjumf1W
IpcZFBroHaIOXaal1Ww6fI803W7WW+Bjmdb9JN92g6hluKcuwIW2NA1tA1BkcvqZgbvGGiJ0SMLq
dpq8KOltQm9qlDVbEQjnbka3lcWpZhIbvVZEbz00RjPeONknw50dyS8OQMR8vu7N9g+GoSjLMCkl
/NBn3VT5GrOB0yyz0EFEC0gKPT3+qYJhRAk7/7q0vZeUhemr/0jjfcuiq0OaonvWAo3SfLEam/7J
lt9WBPel6nGhKRngnfPuqKDBqp+bVDD1uGfMWxHcB+oIXoOJjFpLU2EhJv4rre774jWXB/f6be0a
1ua2OMOKalPBcXAUWJCd0Pu2fpETsMWqL4OBp3X05bq43QWg7bk4sxqwNSNFLc5FP0XfGFZZ5BnH
1JW8yB/BI0YBRLm4kUPO6U32/brsXYvWKJV1A1zh8CWcD6EYIC/JqLiWkbwqE0EuugCrLHHKonDZ
7neYyXajJ4Ib3v+S/4jlQ3llGmE9K2iwtkS6sQzlHgsTdmWA7CSMBKKYUvBh1Xo/IV84C+thWawR
BjZQR7IGO8MI5vU73Deu98NwxkVzpSB5BT88Kr+65mszn5tVcIh/8U3vMjjrWvqwT1XGc9e7soNG
qjMHiU+AYcv2ckR0BKKvw6508wA0wGqxmvqCMsUIkEXT67SfCmpKU6cKbk54LM7ShlAppwg8j6iS
KSClTTzz0bgwbuva1+5FGZboO3FmtmZTlpkhK9WCvDW/ZOpPvfl0XRX2vfr7Z2J/39xcWXckLVQM
uMR0Bopk91Trg5N10Q+QO9yleRZcF7fb99sqN/NkG3mRRkudRjgS8WPiqOCrb4P8DM5uRwfU8HC3
AANMIFIW2BPnMaQYC2QTmzwfDC2yNZphN72pXUvPgmhO7hVthIkVLsYJvMzSvOvSd90VcjmCNAsO
i0/nolketQLAIug6wk+eRlCAWqdWiB23awAbMdy1UsOaScGsbY6+per3FLNJ03KYslhg1iI53F0W
bapkVoK7TNRTaXh1/MUEdJxiOddvTd1ruVjv53lbJdqoCd6BvTxRhP81rk6YNz+oadjahaY6OUr7
pRweOnV5qrrIqToUqxsAVlOCQE6xQD/lwdRGd+pMX1AU8szoM8aUn8zScgZFVHraNR9sVGKr2MQx
+WlxdU2GkC7w1UpWnVqq+M2A7jFSdWzT2bUZC7Rp3/1s5HGObuhAJaizzVs2mMJWHlljYPUtv/cl
V3S4t1v+EIk20ph/2nyFbFr1qJ5wumyxtR+LV9/H2KcO742f4ZN8tyLG99guAiyOK/8X/F7sf/8g
XccEiaUTKmtvDf2N9LUicaivqEekbRDGN/P8VRPC2jK7uCaDu88wHnJtYMviw4k+yN5414CFtX2t
/MTpvdUzAgvjMbGX+yIAxl3F2RyOu9qy0avJYN0xqfxi1bKtr5rdqd+BDyhJv64b0/49AlVWh/8B
2Bxns0pZWaEBvks3lU6D9KIrN2YsmBDddQv6PyL+j7Qv244cR5b8Ip5DggRJvHKNRREK7Uq94KSk
TK7gDhLg11+L6pkuVbQm456et+zqqkSQBBzu5uZml1w3Q1uW0y2I6kNpxi5UEORWosaqnCux/No6
FyAHGlTUN/7qm+tjBcW3ZYB1FESFnv+/3tgly433ntWoHG9s9KKq+HSGgzFeqQy+BU8YRYzDxBVF
qXhx8SrM+JqzQ9HtIFmgoVA3bDGOqIqbnoXcOckiyUvIuzXpNEW+nQ5ZaHvhpNM/P+n3AeXLz7i4
OMzCyphocMiy539NZfGo2bADtB0hgHYNu7m62sVWxJzUoOcaBesSkp2VgNa0N7fu7ZnzUyTi5cqz
fb/x//2KL5tXBGfMtVc0PNSHPwQkdMBq8mKdOA8CrVTElbh4uJaJXlvzYod6FsaqMHwPL8nxoPKk
s9OKXvtm563xn0Hr7+e6SN8ZdVdiu3guHZ4p2P9C3c5SqiKlsQrFY7kZ+iC7ap7y/en7e92LlL5e
SgjUMuQyLn+Z61eijlOxcfIrJ+PaG7wIyazoDK/JUeD16gmTZMFQgqvsXMljrh2/S8NKL/f/zzv0
3+AFB0naPHG2Zz9qde9A0PwvOdqX/6p2/fuwuecX/OVGE0vT1OIcvjo9hbzawU5QFvuFYpC8+q1Q
L9tvfz4C177YeSd9WbAjdlu0FDvFGROz2vdy449Rs77+eRVifttnZy4MRz3HxXX91wTBl4W8MXeE
yHGwjVWHnj1ikrQ+5ihcOzShRG4lUyP3qnVD7o4bLq17bovQbi30O+0ob4e48rtgcu94Yd64Bmwi
lQ0JQ7Vr+vnTn5tgHOYUunKQuKZPg0P2rPthNxAFbKa6DyaIyXXC3RureJoyaw/rCOhpDWvAufmz
rvONh1kjbpPbgVmwxRvnABUIsAIa2lJPwTjRtO1Al+dVyYAoMzMg6/jcZ1kyuJgoJh2mDVncmY4M
c1a9jWTYCmve1RKbE0YcCeLMr1m9W5b7k5jyJ8+6WDUs4cS7sVZn5zZrZM/rvT23r10pmlDB3ygP
jPv+OWtS1z1JiAuGmORpnCF4a6LOaXYVfZUzecvqIuG2F0PR4zYr1L2dzyH16Es2qlCineoJduR5
drPo7L4022PnTFsXfwh8/ajavgu4KVUk+fTEFQ0b3j8ui24iwyVvUnYHmMCH7WIlWWkcOk+f1tkP
1zUP/bkCHDZCrEa7Mau8PWf6UBUfviym0Cpr9P/1Xs8D9O6kHU7DS0XapGq640LgwtrKO0z7RllH
d5lg+97/ka/kwRqGAPqKcWE/wIUu4l33fB5MzCb50BJyrHQzh47RJ7NXPHRNg0q3Pgwt2TsQcCjd
7sHKaR3UFv1FDSNSrI8LIFus8Xeei0GHuYkltX4pw4+t0btVTN2WPuAAr9iycQ3zstuxDhBwXnt7
UswPrFIdSsF52xZ26hccnnuDzoKsrZDfrmYfNlX+2ufjCZvuMW+MHXT+nuHOGa6uH8HWQQY+Y1Gr
7NhsioiuRSoN8QqC5Kv2xgeLY8SAyke94M8rC5pCh8Lxk6URiWNKeF120HGiIczQ4roW8VQOU6DJ
76IwIhsTxJn7kZfwcsmdoPYM9OPmyBS/WakOI8lBk+X8CE7GtnHIY1W0MRqm+9WcHtZmiByWHQeX
7sYKf7a8333phlBURke6wfB47e+KFhlaJm/rzN5AwyeiI0lsPm/tgoYFtWCku6pgzqdtRkrEqQdi
9n1kTLUfmhML0fzdo++yQ9Hw3PIJOvdkDaoVO85aSyjtrvNGSmcHtfZtPUN/dHBFOhpo/1f0TXQs
zCAsYVj5Tam7VGRsb89j4ORz5MKVp8wq1ExOmQXYgyxg3D72Y3+wrG7LXbaDM+5uLfLDom0cyEmm
2uhLkFH078bsUPuZ3RsEkhKrh6CfNb7N1bjXBY30WiWWykOWr3mg2FtLrVRaL4VUOG9etLhATEVD
DrKYN/n6m8w9xOuW6aH0xdO8tDcFenYjZtZnMoigGeldPR5tu/lZFtoLOMWQITF+wcs0ZIoFruKh
L5eE+f3n0AKztgr4RmIeXINS1Zn+SQqMLrly3cpChryGtm03p74C1WWFUibVHujlY8IHJ8ygoWBw
YOsCZFex9huS5WnNh81McWD1knSFGa+qjsau39Qr7pNxOsxOEZTmh6/ciLqQZsAEWuWXWUjKJTbJ
Gts5OBLjeCTAR0upnyuYhZbE3Go4N6OjnAdauwGf6BF2RsHM5lfqlD/G/Nm1qq1FkFxQ90ebZaGW
P87ye87qxs2QnYTRmPACul3NjAS9aaZVRe9HyZ4K92fvcA+RB4l02W385dOysmgpNFQanO5l1vqJ
OZAXnpULCqJMRqV+82pOBqe8K5SIJYHLiM0P1M1+ZEN2h25VLNxHB/aw0CoLoY2cqiW/9ygfIlQ5
oTNVPHAZVHwduc898yeaX9E45jFm5j7A1o+dHon0wDclr6OprJeQUmipuPi2wM/DoRkPAuQ+s1rg
jbzCmNb1IiZY2GY0EOb0LMohqQwbkcj3f63KMgLe6Dqwy0EGZGKbafaP+VC8cl5GY7v0UHckByBD
u2xdbr2uOvEFZ8xXVRUMlpkUmUBwyttfGZ/iaq3fF6AJ8eojBcF2kJ4ICreIdIfwQk0d5DSPyQg1
ZI6bwrYEAB6iAPSgEZk1ZAd5p+2iIA9E+71w2aFGBWN7S9h6LOgsJ84b53dVuvHkD3HJ1/s1q1/7
jj35uoA5uP3caJBAKSQ9eGYcFfO3vmns62786Dt/T+3mvcI4HCgBxU/H9f1AZ+SeanksPP1EMVsV
5NjxOE+hMpsj8HL8j6FLRr08cAbTe2GFRe5tpHL2QlRQiLUjyywPruYQhOjN+7FYkqGWZTC0UzJO
2XZuQY9fDLg5FypiuHV4w4Hm6OPs+PFY5k+U16HBO4ReCHP54k4D8Zl4npKWI5p6gbeqSJl3xdid
2PK5uCSsDB2NZXZCKyUiZReJ/tnAs1l2h7NaG6k5DHuzoE5AtI5WE1Zag3tneGtc0DyyrXJHSH20
tbN1jeFk+whE7TSGA8K248ptiauq9V7ZDEqZvybVAO9uezB+C/PUimyTs/zI2q4MoauyKzWF4qMX
jA0JbFGFJZOpK+eY9iVyF/FkZsvviriHrHnHTfhgKrML/JHs7FwBC2OvDHoMvFwSlblHEDSS1kSH
WsglxrUdVX6+AYc91u26n8n8YyDuO7TSN002h5zqo7U+YED1Hl32OmS93rISfjZmf+8uT9Tp3tEz
2rmsTyblBcQTJydr04w5cbZ4QekNYV8M27qposroEmboGKH3BwZECQZvMCuVi1MzObggoUXnkOYw
W22c09YKjD77zD22dxtzyyHYQrrmZM5zstjzM/Tbd9CkvGn5T9Vj95clGNAi8rh8h7vBAw4pPDW9
x0bA+tJQ+9ak0aCmBDKyW29FooDPBOlhNJTVqc1dgJ/uiAjIQyP3Xk3DAUTpHU1/fhjJ/CCx0Tyr
PFi4e3y/fW81K4LW5q9r30AX0DZAU3PlAcaKPw0f2sG4pA2jiCZmgQRY4SZwoCSYLxvwzh9Fk31M
E927Jjifgoa0NHAwjF9NOyfrUu08G26grMmfehNnYZ7ctPRz1DPE/mwL6gZ5tj5mCsKsRbmzbaBr
ogqKijQBWbIQBdd9w/hWCnqvkWzyoXiHwrJCUiA/GDYKkrr3RWEoN2OREEWq9W/dWLt8dqH+N0ej
mINmxg0xQp2nVA8LurSk7sLJmFLOSVyQ6maoXSAOtxld8eRDjG5DalVl1Nsr9n4ZzKKP50yg2Va9
wjk4HDIJBg0gRwlH0FWBPGMEpuigx+23UU15AEL2x8CLdM79h86f0vM91830xW0dHvSsC4hSIplX
te09xP3JlWCnOPTc5DoMMz2uhv2a4UbqyvVtKFUy+PqWkDmiQ5G4OUWbYrkjwtzkOruxHcRLFRHd
3LUENW/nRZbrP89yfJwKdXTKIsp8dazN126cgqmcHh1kScLy9kvV4jWAK9hNHi49+WFCna49H1db
jSGxIZ6EFG8sZNTyPJyHfNvaIIb6fs+C3Ctj7s6HqRtjTJpt+qLaD6BEAavcLp3f4PvVG2l4kVDr
rnarVDbyd9ZOkUN8gZuiOIfCYMKVXyBTzhqceWXuhsoIfNtMQU99UTOJ7WZ91n0W6dl6zsgUm3y9
lRD+aYwasZ4mSjixZYIz1tsTohDpQ3cobvJBoCdFsEGlvWwp4LLAYhmyKkSaxq+z0NR2kJlVSrKz
Uzdwatnq/WiyKmhzG8Ig6x2b0TAex4S2OqigQztq+FCotgi4Y77Cm20PhYPn0nDAonLDpfho3Wdz
VGlWzxs4S0e+HPa1SX/VaoxyA9fj9F7r/t7Pbkdj2Vq52LVaQfq7Ceyh39Bp3vpuvmkNhT1R7O02
P9YZaw5+1+6MoflBFKoQOsyRcprt2MoAZnoHf2g+XLLA01mVTzBiANWi2VY5TeuxejBNH27MKhlz
5NS+RZ886EViQL44aXFH0RQpWv+1bVU6O9ZJe/0nHNSQ2LXuocv6BCNGuEafBk+CPyVSxzBe8345
tgr5icpEH0IlNcpl88uq9V9nqVhqiMTz6o5nRQzSSzyO06Zxch1yZu1XzFm7s7Fbs/a+NpajJGQz
uSuILjxmVgnbRLKflJsUFp7bwBWDjL9rqsfCcB6QGiQtaT+5DdvsXiaDfKiLIjRL64423l6PXVR3
EJzw+d5vvCn23CnUFYaVbCea1LOnVJCvDb406Npmm04I3J7yIJ5johjnIUa2QhTyUYanNj0CgHEI
mmFIJjkleS6TEs2MpoeVrMXAmAE+57phhcNBc7DNl9tCgc9mHOCAEWM/hSUaaE47w34OxbOwYQfb
hLbj/CwAbTewV8yWLi0Wvm8Mdqy8ezpnKWbTdlmfh6TOY+GL9zavbhhvHogWMWV2wlWLc2ZtkJJu
xGgHtJUp6wD6Wii68izW5+g2wvoY7K+i9E6G3LvA2tZKAkGQewhQBhAphZImRa0GdfGW3fT47b56
7V1+L+0H24WnmuHsG5SbQe53id0OJWqg/q5ZseuEaO8cPYdSwWeqxMTg2S3I67Y5dLsNGKN6/rPJ
5w/47225oQKq2Ebah57oX4tdhXMpYj9rPhuCrWEdnWG9WXNSR7SGR2ipbyqtksV/LIT5ZJM6hAFr
oAwMUFMG6Il7DyAthZk5xJjsPpZFczDWOYZ4YphBFp06zeNc1UvgTV3SO0s6ZuZ91+epO4xvvlkl
RlaEBR/D2W4f17Yskc7It9ZcA2KozSB+cZjpTe5yx8X4IpwTmAApCt8lnDN4zeGHEUYjRwwpxTSf
R+DyOKK8xo+A2cqmsJxo9r3Apzoy8EmWddj0vv9Zms+Q1wcKgAxRTGlVwGNmlUdRUqQleWR5FD+x
jKsij8eO3a7DEiMw3jQgllKDhpyst5gfexIW+4UZyai2hmgd2iivWUiW5lRMb2Nb70gvAz7LDS6R
lA3lp4eGnwFwBpovPcon/wEKw3uDtjtZDT+Fg1Fjm4UGBbNUjcHo80/arltmTrig6c53UAWZ5IlJ
M4ARaESADPFcJNrXqHgghabnZJqeiTEH/fjoUr43cthdmAtutyWqi3KzznpTENiTrryHpU55okUR
DeaQ2CMEBqj/gtMEZzsCyVV2V5TgnomzZlUROyUKNtbuW8MRIGzj2K8SaFfmPg/j9HuxjEhaa4bC
9K1BgV9SwC7TggyUJ2qA8YqCK0yg/f6+N/PEEvrT7ocne3GLwKiyKMOluCzjlve1EXTojTrIsgzX
PbqOs0Gb+G5xMAZT0ZiZ9o2EiQDN1pD0dsDG7NSMrYc0Cs9H2oAMRjJT/4HX+YtjutsWfVBEAhnA
k2ZTafA+Ra7wD2Dgq+0fJQOstYh6MzcFZisWfpMtsG5Sdkj9HqN/+SGf51gay2ltzXApAQEaBN5x
4wQH23l+zpWdNNjjQOh0SKdu7400XBnoPUI/+34FvY2lPFkG33sae9mGSClhzzyn0MTJQxsuRg1x
74caGep4IuS5d7OEIRcyGG7tvEUIsfiTbZTP5dx8OAJ58nn1FUN3qGVyKMkvoQOwyzU59MUm3Br4
Wk8mii+RqQfFYBJrZ7vJ8gPIQG28qrzF3ZhqawqatXymLmKnD1lubwUY+cux5VNZ6i0M3frAbvpH
29Spg8Nf+8Z+nK27si7jqYG7CRRdgll+9MUM+KzZ+g3ElBcS5/Mnmsv3uN4Dw242vaARZyz06dNS
DDBqhG6T6wRlNd1m2unCWfJjN/WPndE8dR5PKjt/bpl9QyY/XRaJveDjerSPlC0AvorqCYzyQKzT
Q+E5e+wJ/EY/8Aj+AhQmGQ5TN3t3opg2pTbCqsoSCZdmXUvETzdqsyE2J4ExeLov9bRrhibNxizo
QVKZ+yIqFviEQeJ1qZdHvtg4/T156niTtrP1gI0c++dZje61HsxwUiDb293dajqfFpEhaphtVTvP
5xTfMt0boEPBaKImHeodRxHoGRBI1kYDeR34f1HguU77WHooFho2vthd+WiX9NHuPjxbnpRZIhQv
dy4dbvxFHfCDgH97BoDb1TmVI42Hjt4bug3Mys6iviYvdlY9jczdj0MeaZcH6mwdeU5CZAHJ8vVZ
FOu2GtuT7YgN99BXopD3dFGYC1n+LKiMse5mLOzANlukysO+yLLtAFixNCCvNS+IGd5d2/Mjhvuj
hRghNGaPAP7uvdpHslA4Qd7Z90AT8fRDOrA6zUQX50YXeAugwVbRo63MwDeHQEnnaPP3HkjkhARQ
1jzRTlMG7SBuFuSOneg2xKG/O1NvQaWMR9anucWiZRa47t/4UsAY/oeJ76FwWVi1TOfeDwpib4Xd
p0yotAFmYzUQCWvVxs79z5a4U9Dzcc+Ve/CUgb+WAXkbdrMGZtTQY7HyT8NScVEOK6ardJp341M/
rVOQGdm9IzCoCYNToBu4iPEETdWBQjptoNWIwnTewnQhbIrGhNSgC0SGstBsh4OlMY4lGh02WbfN
hpPTWweK2A3e96GZjBCKv5jTGtOGm0jewPiASXGFvoLH/QBGJmkmEU6LLjAN44Bi+s0ap1S4WeTk
ApFs9SCq3HhRzkRiD1MRULdHrS7Br9BIe9sc/+IKaDMznrt1OLSY++QrfVd9ezL8GTmBriKEDwG0
Q06RgfS5XqrDXFZg7tE+sNz8Jie/rKIcg7aX4Rm6cs+STa21G7HXB+EhjfY+HVX8Gmz4PbiVgIIp
OeJpth0lN3mnMTPVzxsx2zuK/9rm5dFQNZBxFZYUxzlzqkMp1tQevTtIFn+ueYO0wA7q1XmfPMiT
Tuapz9qjm3UPtId7Jm1+2sI5ti0gzxFpwuSFWWWmcGWNZwE4urJCn3kbd62AiLUpFf6d1QIEE2gJ
C7FpUU3UdEoJMSRQzbIOu4reFVKUIY7g5Fv4afz3SJvTGQumNYpq3dWAWv30vJEm81dFnbeS9COG
LlBnIvLYmRlLvWzcaX4owOQBTPoDqvYbZojteW+NFjCX2khGp/vl8+we3YvfVVXvxuW1BtIzcVy7
XDw5cC4oq59jgWG6onhjNNuV9Rz5nX9vImdBHovmQ7cZXTdYe2tvjf3GNF+9zoolGFPtMAJHcu6X
AilOS9LZh8WpZz5j6wLCr3Bx91NQUHEoFhmrtQk44jnBsSFdMQYTulP52L8UTv97bmRqtd4zZnv2
8Kjb1jn8iGY78GCt4/Vr3PTOYz5+rgbZ9dWYck+kywhnZYB+XZ2HPNMAVmpEKTatmH1aDqQ3D7OX
b8cM42Roc6FkjF1k9bPfnIxS4r077x7rN5JTEax2GcnKCTAlKlC2GfszvCvwf5gujYnp3nmjs0MH
JPb9IjKtFpxWf9eoCVX42pz8Qe0kKtSsrB86cGpp020LjSqV5nALcZCUaG+Dt/pgsXzvAn8LRdnf
Za0DmUIr1dzaFCaJpfXcGCWCUsFiH3B8a+k302xepnUIWYtWXHeaUHcNnX7pK7LxWC7CHm2mwG9R
lBI3Nlcr6LHRmP/Q5nJjFx4JVtDA29J4X9DPOM+0SLvfOcZ6a6L5N/sQ4MOZVMJ9dp36ybEAetRz
DB2Kzqr3rftzNnQeeNZ8agR9k/YYmG1zwNTz3pvY69oColRr0gM/HYX5sBrNachUzP1xu1hjor3i
0EGlX+X0bViKCP9+6GBTtyg1F4HiXWDKzx9k2tjotnpTyM7RGrqwWzCzU4+XL1qa77mr0jZ/71rx
ICrUdR4ttp5j1NvS9NIcaaqrup9W5gHYhlEojJd7BrTIzlBFKf7plOrOWz5rmx61L5CUQZ61aJtg
5e2jnQOGX3kgfIibePWESbEFm3f8PTuwrO75D7qIX8ZAbgwAdqyTt2i+1YFlsq0pyheW1TxsFgBf
hvnp8AXjmv2tLUGmLoZHj8kbGx3Upb03DPIJpOauI15iTC6AhV4A0vH1h6WfLGLdgJy2m0R3M6Ba
pfbjJCG8qMgHEsxgMpZ9O5gPECDama5xUtXsBhhlQ5dGRHpyt7ldHAX2u2vjLNJBnRYDBVLFbjvT
u3URSjOC5qj3VtRwFeirPpDr8tOd+K302FbVUMC2OiiKr1WqBf+NUajtvKD2o0h+hiYUbReshok9
Xq0hIJrI83JMY1k6yas1ylR9z9UPWVGk5BzoGdzevPyHYQ2bQXe3zTLEGiKcmCE7EBjzIAF4A26R
QGDlYOZ+FfQKnQRiIaXMAd7pokHegk72UgbZoO+1A9BHNuEo3w3TizsgMpypWJtQ0PJJDL8jYH3e
FpXEzhrmxJ27eMx5BBwnCyqrOhIfNRzkH2/gwhpZmFcrUUojw8M4nhtrq4r8uoya8SckFVOwvWIq
RIq7K9b4ixyoivjWklYE+NtYxws0P2W/3lXWmCXAVw8ug6apnIcgm/mmMrLNPMDn3B9Bt1N1zEYe
UuSgsCpCd698Kmb1RuV4HBw3snH/oW+6XCF5fUsA+cIluGBJVK0PoGwA69Dobr02qqzTes338doS
F7wIVbl5bZ3VT0X9UhUnBcPV9gol7nums+sS5G8OhoHYBVuGCF1ziRD8F1OcP4ML9OKF/7KWPMsG
Vg/XpGO/J81+WfGSOUNRDq0GKGUk5WkeDg8iRSEAD3tvw08V5KP8s3jUK/ydEcQj1InTNXb8t7Td
L7/g/N6/0EA07PBWj6Pt1E83kPUEoWW7uOisbHDZmh5ARowckOTP7JNv51bZl0Uv9gvnCpZgCmr0
CkioGB3ESy82HPjq5iNAPf1U4C6HMDG431fFWb+lYn1Z+2IjVbOqjd7GR8b0GtcBsHmF5BiciOra
gPn3W5Z5BLbAHob2LohlQosMun5Y6SxsS2KGjnvQh8Vh3rGUB9Md2fx3Tjswufj3mhdEM0QXI/Nt
DL1Y4ASM7MbHlWbXaV9c+YTnjfkfhLYv61wcla5DRVL0oClV+YM299bkXNmY5y3wpwUuTgYvrWVy
wFKN/IIEC5qPzls2schR6xXi+rcC6l9f2cUJmA0F0ooNYgvx+hSkpns34z8Bc9/xDqKpQwa1hdU+
AGnEbHWt788M/Y4t26y+7woCtvt40D5UJ5YWCc01/dRvNqtlmo7pM4ibU6i8//N0clYQOkiQx2c6
3yOTRkO5qR/ZABJ3J0E5cq5pqX8z/PCPBS9O5oDOjOGb+K7mzoztDYuX/50N9LcTHl/2z8U6YM+M
qFNwNvhQxQS6TM2yLUkVts6a6OmNoF+pyRRQzq9s3Gv76uL4y2XNOmPG15YOTSx0Y9sX3P1oWj/9
OcZ98+XMr7vqgqU7a6vrJo79m6Prl+d/kVJM6BXQTgT19N8QML+8zQuS7jIp0FxMUII5mCVy+F1l
Rgxs88pJuRLPLlUeckeKVZz1DU2gh+UAY+uKh44vr5z8a8tchE3QPOds0XgYQNlivAUMW17jkl6J
Xt5FlKwAjHargkC3CddZzzbuNSdXtBmuPcVFgFwzoy2BpGDsY6zroCy91Letd394+fM2+3Y7YzQb
tmfMMtH+/2eA6J22svGuIJLgH0i90YAuDRGje/vnZb59Gt80bc+GBALGov65TOdLr6oA9EZs3gN8
mduXRV6RhPn2m/gwXbVt8JKgLf/PJVqoLsC8DXMdSvUwPYZ11jDHf36K85n7jzvlyxIXdworhgIG
QsghUQ+sHI3POiD5cwfIaAHchBLmz8t9n0/Ca8+3iO3Az/Ui1nBpqKVU2ANO6u9K1Ocg1oaQKYLJ
3rHZNWmeLhvx/udFv/1SX9a8iDurb/aTZ+BLFbSNPbq8LuhSiBHE0v9mHaQ1HoHeL3xo/vm5OIxp
NG/VOYCLraWbxAQYQdS1tP9biUKGfOb/rnPxPBRa/WwtQcAe4/rx7N1zHkpdj2N09lWDRk/EY/vz
z4/2XXqKSxDQim350Dy4lFVZeNk11MaaWrhvGsfXGmmKYA4WqAQrE6NVGL9cIE7w6o9O+ufFv/l+
/1j7Yo82Xb8qEFFhRClgxfc+mDGfrpy0b2LGP5a4OMy1UTkOYdgiRnsoK5zm+cNoQKxY7v78KN/N
jvxjofMP+VJbCNRYojo7E4zxEtvw+kPVPAVLdBYLt8rgqtT1NyHkH+td7MkZbHUJPvXZIQPoWNSm
YATeq7P2e9yl0AJKr2l4X33Ci93ZcAM099WFslsddVu4mMMYjcvNvJORm0xPqMSvvNJvyrV/POJF
vNdGOaKPj4IRZCxME9YRRHg3+qzgj2hyZa3zLXgRLr+udWn/12NyVEPX//w6z+MW0BfeZLtmI7Z2
3KLztL2y3JVHu1SrYLUFwoOPKRInNT66hG9hmbGrN+b/QoDrvBH+9GTnJ/+yMb1aWpVR4bNp+ZOA
L9Wwg6rgY+514WJd25bfn+i/c/iLi21uPbWWZ/WNjtxkkPTVt6CRXHl336TT+FR/r3ERNZbKyVzD
RTp9ViO39yx2AnB9E3Mzbv680rWHuThilj3UcNUBgYcsUC2R4Pv1YNeD3//nZf4fB+vvB7o4WLIs
Kpmfp1MsgtYKcOP6w6O7ud5UkP2YQXx74t3drE/NquM/L33+m/9zb3gY9LRQuJNLiZ0qsyZNlhZA
U16BJgTuhvFKUYMOw/0id8s1u7jvg/G/l/vrLvqyFRnen2mXOGSsvbWs+xUorbW11OOfH+q7aR9s
kL+XuUiqXSHYoHyId2sn8aH+ATZzlTJYmD/LjwWxqkvX5lqs+j4c/73mxSkz/bzOcguJ/BT1z8UG
Zq+IVmDeH/sEMryYfr5WoHyXLPzjKS+OWg8bNDmf54+Fxz75wk6j+9iCuDT65XM/6/8h7bqa48a5
5S9iFTPIV5JDDidIsqLlF9Y6MefMX38b3vt5RhBF1Nr7sLW1qtIRwIPGwQndO5XkNtEyOxED0J10
spuAhK9B1QdTC7aIqtT2rnNc6Vd8ePVt02GO5zmgw2OocllzUXuF/gOtNs6CJqrerKBzXqH5Ztso
dxOY610ph7EmPTJ6UWmhJ85X7f6cPpk7dGY7qKYeaqi98C5Ceu28OzQoPehQJFRkjb0q4sGI0L6C
jV/ikx7baXlH2Ucx0piqz8GMvl7OIld39soe486GkU25SLDG2UBNdKdGz+q4j5OnZfqEkgRnQ1fB
9coY48dNKJotafEZE5+St0rHZk8g9gCKQc4VuHpgrgwx7ksKORPLkCYMF1/pf5YZDwVW770rA/QP
uHJIbZr1RUct3kGLsDvvIOR6WPzMSZ+q/bAjmJsvb6GIe8g5b+G10U1JvLLLuGSiCYoRJsj3KqD6
HF4VSz0oTvipg8BE7hNbdMHi7/JGl3m7yUSfkiqA6KGs8GZABdQIvwXLt23H4O0mcxfGoVTOukLx
bVaOeWvaqTrcambkBGPnq2XubJtbvxOvdpG5E+N2ioMArRYIp/UDxg9vSzwntbNyKN3qicck8YE1
VTEhZQxlQDb1qEdxjoYqBNOUNgf9dOGB3KPryjXQdAlBEF5kK69ehNLFHvO5ljnUdV2APfBJHtpn
8TCgNc5SnOoBpPRIQwLUHRDO+Aq4YTUPA1JW7WfQucA8BEfkcY0EUhJlSUYVT1aJbjDuahSlgjIB
Djxlj8cMLggmRJ94pSMeDQ64rK76yhSz6rQWSjmj4oGx8BBmN6QDswDaMEvuZbwaXWM1EJM3Darz
/vboh5jhVysaAIhe4S/+cly89FGGdjP/Gqbb8+4yUFDU1E1Vlwm7fWoh9T0Eh8GT8E2PiD0HHv9q
Xcut4Kq5GGE2blHnJEL3Dq5vGZ7QoXO4covloSdeW1hkul0wKlTcRpjQrj9X8dkg7vZpXP1wV/aZ
w68UUWh2CT38DdJVTXgvxeDOJIoVzNl+2xRvP5lzny7dQhRKvN406s8+Gg5ihxEumYNm6wf+akWM
h0Row+6HGJ9N9sArBfqvwAcLs2V6pRu6NedKWAVniDWBlRAa0QbLcBIJeaca1Jhm7hehRvcYjwR0
PQ66mGAZTrIRHbu6hLZF6XZxJ5eqNE1H9fv4DV2qHjpDPQUV+tftT7XulldGmcAEE09jgjQtRoug
Odo8YArrSXWUM32hi8fgpnH/IN8niVcGmeBENjFU3VFyVfTTjvmhl28m3uNhNdi6MsGEJX0p9MYw
w4SZiU99gYEGTLvVzUs11ruqT9E8F3Aq8asef2WRiVMkdFWHpoldbMaXBc27yhc95ZRMuO7BgDzm
aluTUDmjyNc9GZqI+t2IknvrQhMRsV17NB951C2rAcPVshjMGgdZnwZqshAxEdZCprn/LCToxvRj
gxMgr5xm0CaLkoYrDDpsssb4RV+acxaK6AeixWcqADl8Ne3M0hAsYDz9Zdvt34PhW2OMh0yFmiVo
zFYc1NR64X5U7ubKb7sf21YoAL29V95aYbxCliKE/RWae6my4y8ufB+y8dwUx3t3p2bQAAKGXfM9
x65MqkQtphL9d0Nu1bXbCrWN54ZV5p+n2O55Cd+VaOONPTYDoC1Caw65Bi0IV/usQnUNvBOHBgpv
fP3lD7zi99p+/S1XDwBT78op71XlV0oP00GfDEd4lg70MTMhoW1vf7CVuP/t0hgnnMtQB+FmpIB0
tN+ZlgtWjX3kLDkotXULnLeQRYl23GQY/a3v/eSySMYb50rJTcy9KIhcw3uqw1bsJ8h/IoXj8QmS
319kb5fIOGVIwlSQEFs5ZfcsauMzydtv27v4HjXeWmCAaiHSpKpTjW8mBHtDk1EfRx9gU2ZuVqIo
sqAnbtvg+jm77B8DUxgRWrJFr1VnITM6Um2tuu3DgzEdUzRhizfqzIm3eQukP79yyohMsdxhzs4R
omG2SIIZ7dqcMAia7xLUZxMEdNsLfH+9vN1RJqAy524xc/ADYNDlrtF3bfEkKe62iZXr5a0NJpoq
B+TpU3TAOu1B9aj8ODKJ811+QB//zvgG+r09WrZbzr25Url6Y5UlYZQqUOCYWaU4Zrcr21M2vIbF
yzA9QwUUE/vP0fBF53XNcQ7Arxa3q6/XC1IyD+iUdqTBS7KzNvJCKo57/JISuTKgCmpZCg0MCJ3d
gTwLs4Zu4aYeeu2Jpe16Z9kNXnU2E4uHJLylMUBSDtA7CooGd6iIbuEyuWkGcb/tJ+s35++zJjPw
0WSYl+yKVnEaaQazgP5Yzy0ob36ouvZ92xJvGxkYqUA1KpRVqTmjsIuUpyp0svkUIxBpF15LFc8U
AyDlJNfGrFfo5v6MMURzRG1xwbTcK7ccxvtADHLIBFuXx4XmCIZqx2b2EEY656Ei8RbDgEWdS0Wk
6Yg6ILIFRQiQH6CXT9qDr+QLaAe6Hc1ECHf6PVefhnrX+2tME2VdlsGqLjKXZxnoM8kXEI6NkS1U
/tQcCTmrxs9csENj38R3aEhTxCOiEzO43/aVdYC8mGYcfxbBYWTmEhg3wCCqfenMXWxwAHL9011M
MI4fi8JEhhGrA6FF0/+Isq9/twTms03pHIpLgvg3Lkc3yxDW98SWFHG3bWb9/F6WwcB8BH3SIWpG
nF/Kk+Jhwi4gX4WCc0N+ELf9NsPGiJE+oyWBmhncAW/zwk1cYVdAnRfN1re8tzlnTSwmmRlGYsUW
AXCwnAsQH3c/9eRLYvBSUusHixAC9MM/hDm8hIxqg859FYNeDQbc1HPe0Xbj1qmTGurRytP2l1p3
uIs5xiHMKA3HXsD4PDg+ovk+JZy7l7ccxhPqaV5MCYR7YB2xdO1lUjEqI3lE+BkvHNfmWGKLLcq0
6A1J6IWonjLjUY4PZQBmoNu6nZztPVv3hN97xpbkM6jWFcYoQDYRRGwqCKZko8B8TWwVIa8lb6VC
SUOXiy0G7uQSexfNoBjSz/8q7wR+bqdQOwttxO0eL99MP/d7dL2YYyCuiCNkXiOID8zdaVHBHTyC
uan087TF2IbV8Zx9HVEv5li4M7Q4DDKEnET4NGEUFlw96vL8d1+L/g1XgZIgxgro0ksVOjQ/+9DP
Q0ywoWlDlziYRz15a+uo11zZ6TDKneSgXHLk3BuEV6lD3aj2MZg3LmDO6R1T5N3B9NtvWWSgIhjF
pA9n3POaNe4EK7IxgOyrVCZuN+5bnjUOUhgMUqDhGkURAfiHebZ/22zGH4ZPnrCyA5JDdu7yCn8f
PJQv7sGARwv5iC7VkEBJfM1Nd+EXUbOlm9yPX2mCPrBBdPadx2e90vj+5sSxCdIelZ+oajI8gx46
X3yK3P6JtkwhY49iy/wqfwNrx1GO3Jmvofa+pPrWNJMmjeUiCPUAt3OJGTzov5P4Re2dJjnNqMln
oWVqj730z/bxWP+sBkoSkkmRmDmC49LGmtyKioPL6NyRG1As+NsW1g/GxQJzAJUJBJ5tm0NX61e2
OfX+bZ7n9eB8EA1c7DAHsASNYii1CYIOR3Jp01nwvUATGG2rC3Yx57ZZR66LMfbshcXcGAS4HKeH
dvJjzEZI7va+8UwwB66HIOKUteCPBSGDWt4nzc2cW9smPgjjL8tgTpiOCn6r03iQSl0XTvGgJXbm
5nbogW/0Z+6kDroH7ox7npbFqtdJGKQUFZGsCGiBxHaWJownK+FN1dxrzR8lM64MMM4gJUaA6noK
1Jc+d+Mpmvbp8GN78+iveAe/VyZYF5DmOUkH+Fss+S0090B5r4G11fy5bWY9BLiyw/gBWrNrIzNo
psulfl16hn4a/n8Aj9wlwN7vHIurodSVRcYrwqJqliBWVYxjwgEq41T3OsI2TDYHSnmY00dR6JwO
/QNBnB/ioMH8hiQ7wYAhTzLtE2M+CMXLPFe8K2gVHy9/F6tdJEyLmSwLSBFqkLzl/5jqLagz5qG2
QThHoGyLWdfM8LY3g/OVWREjcDhmHQI0PHTTQ16fsvixkPZm/7pthXMe2LqEmg5CNTSt6mDi9a5N
7nWl+s8lddwtV3vHRHZyrdcVFO1UkOqAxlKy1OAwlxDlKzj3Ccd3NOY+mfpCSWQdB6+SapC5gIai
VYbbFqQFCTG+69lfIonG3C5dakbCoC9gWgAxhCpK9tKZ99sfZz1/eLV3DJhg2lrtjQJgj1T23VjN
4CtMQA1bgBkVKr1hfpeaMoa4of+tmXfbtlcvzyvTDMgooNIMkwAR8hALuwVlHUz1D69kBApEDkms
GZPZf2eRgRtzxhhKoqI6kfjxHhwIHiQwcYXyeuPWg7urlTEg00pDFyw6DvN8SO4qV7hRbvJzFNjg
ArkpdvPesFGJVu9BTLK9Po6DsmIK0rhMepDixZtouZOhMyH+xUsoY9al5alscY41O+tat3lfDjKY
9iolgiFI/z5sL4Z3ObAq4H0PyrK6wiVE1clkO9/RPrzwMcD7cEaMLHHccTUmuXw0nUGRoQf3aKng
LmoTv0CT1bLvJA7KcwCXDUjTiCylZIAlqgfhh0liGwTWLnib7Uoa7L/cPQY8jIGQoBpF9Vc3F5pP
z8Ne9ifod8mIfMAq8Lhtj7c0Bkf0LlPQ+gpWmH76sow1Ct3EIeDL+wM9zTdgrzOoUYFYPelrZCho
l5qOwfnISW35FmIoXsj1Cd6BYgBDzuZ2RlMJ0DE3PQU6BGUU7GYk7TO18zqDV/nguSCDG0KUE7Ex
4R8EklE1xv/B/s0FwfVC1cXR3011gvCyqRrsoLAv/M6fHhYLVHNoQ3PNAwj/XUgp2Xr7d9DEKng3
poriu4G7rAIbdj/5pL0xpOccRIw95xyvfzNDNJBEV9FtxLw0IfQw6wa64hwQK4JsoDfBn0/AA9R1
dgKy6m23X3+ZSRdr8tvUyCyFoRw0iKFGe3HptJoJ2ggAvexC37WweJlarj0GpeZEEIdZpo8z1Fh8
KolSHZsXdIi5aFb8yrvJ1h3ysjom4ukXOcXoEUBehzhC8q2L/KRztneQ97kYnEI7Rm5GFUykZnnT
ghE+7wu/aFK3V0HQU4nutjnuBjJApYIYHvlMVHc6PKXRD70zb5pj69LxrRQTqBwYXofFywYyaBUJ
wdJEHTJ0aWZ6DXjQBpDFKZDIK2XeID9vIxms0nojK0UJKbMWdF0DKNqzH43slsmDUH75yz1kcCop
mnzJchxmYW94i197gi3eibf1ifZRgUPh78yxaau0TIcWGVsVFAWyjWyt6YIEerEUT3UbL55PvEzx
B5HH769mMhDSN2kWmTXSOi2mKdAPjXbgbq9hxKr2czf5wZti4TgJK2Ump/pIYR/p/fLTAFGP+BS3
nxYOLNLP//5Jf1kTAxzdHKUaOCMBHOEnQXlSs1epupuhYXGrC/+dyoPe0RdbDGzo0RjOcYm25hhD
khVGr4kdd8cY/8XxDPpHby2KAQ+hbgdNzpCY1m4Dj6Jvjl5x3WpPCOsRIvL6xNdfLJd1MdghtUax
dAMq6pr6U2sf1PBblu2i0pXKZ918TMqn7eXx/IIBDxJnEdo48MnkFIoi3pS01qjaROCF8h9EBJd1
sdCh9i0pR2yj6nV+axcRAoIKBe/epcUYML/dZT/++7AGfESWNAn3NAQP2fZ06OaoU5fL6CIpbkfM
peW8YY1Vh78YYDMqwRJUag7aAUcIQWSu+PpwO06fR1zLxpey2v3Bp7oyxiBGhD6RJExwLRcN+gcb
GwUMEKhCsQMUaNuWqEu/c/krS0zAoZsFsKLLkBSYdwFID+twJ2BgfdvIquddGWHAIjI6UUDnoOaA
Jhkc32jW9kYIZGDQ6+/sMECRKllHRMolKVSHLD2ouILb5NO2jfUb/2oxDEgUagtljgUyQ+2u8UGw
Le0Npy1cOh2Ht5Bb/XduljeerTEo0SjghNMobTuY3sLkbqaqJH/ykLxaEoMMaVUo0tyjkg5SXk2A
0sVt1bkSLzRbT6FfmWFwodPqKS9NVH47h3zr/Nou7QFv8Any8ajR2pKNKMMu7JKzutVI5sosE14U
VSf1I8o5TocI2hAKUMk/lYELRsiS/xriuDqbMxkUcJCgYkrXOGI+TrL8BJPo1bF1MMVoy5j/4S2P
Z5HBilRq2hg0l1BHkZ0arPRZbav5uU15fi9uIwWbP5mhayfrBprZzOEHEXWbSBn4z+6MzIVCnBae
FROMi/P99mn7pfi7gU9sGqXXk6KoAjDKz4fGB52W3WIm9Id81x3BtXXWndZR8TTCDNJTeQs6bJAY
iEceidZ6h7VMRYlldMO/U/TOmq4Z5wEBKqQIkDpCBLIPPTqSMe95pAnrX/NiijkjcReNYjagd1b5
Vizf5h46hF6cnbd3dT0ivVoQcyS6JiDiSAsynVMgIqWBTuypDibyvdztj7xK8foJ/L0otqvUVMGV
SdCE7MhgzJm6o4Bzt0iPgXi/BBPnrlm/0C62mONQj0KTmwbgWa+/6tVT0t3rAeeNyfMHtqNUwpTt
tBAUvulshGDRMVjqD9COOvNaSNfDjstymKsTdMZh1ZaIpbLWF8uHdjwniKeI8DChjVD4vO0XvO/E
3J8tyaBPDOptBwJDRM3sdLQhADiBhzXg9b2tfyZDAf0H0ZGqYW7RUqhNw6zR3lznuzh9Dqdjpzxs
r2b9KF1M0J9ftZk0cSMNooIXbCy/NrqvLK9h+FSXPGegEdJ7hLqYYS5PaIcpwiwG6NsC4qu7zBF2
0v2/j8nsLHJqUx+c3Is1Bh8kLZaCxozRW/JNggxwvBuOxkm3Sj/ZIw/r8C4X3mdigAK0SupIGrwZ
6uRlhLiNBurx8I/qDPLvNbEPck3SlVFTkEMB9bmWuCo5NUsGURxnwSz0tk+se/jFFIMOaZuggK6j
XTpPG7dd0tNMuZOr2h8haKXVnbttjuOC7FOcKCE4mTuA0aiAx98kTpM+R2NdWqmg1n8U/F6WxiCF
IfdtDGk6DDwPHtBprw4PmS5ZYKXnLIrjEyaDEkjFz6meoRNiRi+9dCyVHf+C4hwqk4GHpRYgcRjh
AUSDbFCN77q9fsr+wTv8GNgQGf27z8QgRR8JZKoHeHkPp+huAxEKmfslv9+2sl4cBSWYrEuaKJka
84VCoYceoAhRkcxXXO3Y7TMkyVU3OfxZWvfKEvOJMHaAyvKIh5DyMDh01g0V0ZvRnTECL/i8/Naq
k18ZY74VBB0kfVQASZU2PUBP9qwqT+BaRp9nuNveQfpnv4PaK0vMd0rrSh9Sk+aPi10kdlav8hhX
eGthwHzpiiVWB1N1EuKb7UMHTj9BcxGTcTxuhbgZr7qrpTA4rklRNQZLhLGvqPWjLADVSgvBQQjc
GGDylpbOifHuL7s5tRUd5foJEZPQO0UseE2Zn8DH8zOFbAvUoD+nVOJRrM55U1lCMvnbe04RfmvP
mRugj8isErTuOgXuNvmuHl+T/LuQHhfwoRkWCB85O8P5AuwDqht0yPHW6IpIc4gmaqdOhobKeCsV
nNPI8SW24AxBqGAmA45IPjwN1UOauNv7tnrTXD4w+1yqCdpIGrSooyftPoJqMjSghRDs9+NNDNGh
bVuriHxliwGWKGwbpcsFBAWZq8k7OboRhB/bJlYG0984LFts7kWpV/MWk2G0oxUaUw9+5HzLTy+S
HdrRQXndNsdbEf35VewGsYyiREMAenCgFG0sOB1Qwsj0kvOReGaoM16ZgaIiSLpGdOo26WkM9+X0
UPPezTw/YBBlkNIK6hmJChL/J13dpWbrtcTPC5CzdzxU4S2HARWipSqBbCeK2TL0hp5U9VtlNpzz
uZ7/unI2BhDqSF80I8FjeKxsWjJsn4w7TJKcjG+0+YX3dFxPJl/MseXl0miNkQRIGkV+4Kl4bUGb
yQkc9YF8IofcAa/+mWeTA0Fscbke2mrOqgbOt5zb8EcGyWT1NEu8rCgHWVkS4XExmxCKDv/2bLce
7faN9uIf9kpf7SCDDmQhaSC2uNOm8lOL4UAZfKTQYSptQnZJZE//8NQceC5CmPBj6SFakXR4tAYp
GMQav3Cno3ZT/UQV20kOvCcyD5oIAxZ6rQid1gLKaTaDEo8sx+ZrCrKC/BHKivb4InPuDs45Iwxs
BLWuQFUY68Mc9ShElhQdIIy1jYCc+4mdbsJbfDIWEYkvdT5UYF2Als+2AZ6XM2AxJaMstzLeC61u
5cpogZa+x+Or+7lthhf1EgYvWoSCwUyfXKYEFTDdiqHiQt2iX861+iJ1vZ3NnPwWB3PZAac0nCYM
J8CkoUJBWLbS0C+FL0l1l4rO9uo4nsB2h0AeK1gyKtSnQ32ujO+LBcKRY+79nRX57TWFmew472es
p5MdyIo7unErQtR92wj93huBnsHARJUKWSBI9KmfgukAwgBStlOnAAzXHfqubjqeg3P8z2BAQoDU
vRh0yCfX83A2ZfMhHHVEmIXVVQ3HH9azJhcIZLNNQx8aem3gOSn0NRJNxgm64EppQNVreG4X9E9K
ECDvWqg8QghIBZeFiRkMTsWct17686tYYwwwBwzNXPSnnorbOHnOcqiTPm5/Q54NJtgIp6VPKwTs
jjQfQX1l9cJBFCCo9HnbDO/1wk44hXkxylENh6RUT5hpdhQ/8RqHjpZWLpT/mmPtIJV8kjzTG25m
blTAWyeDKUuajlDtQlNWJgZ3fQhdumpyRT081kbHqXusmzJ00xBNgsoyY0oes2RWUPtwSvBOL4lV
oe4w2AIKLdt7uo4kv+2wSbAZ7IbEEPG2XZIv4nxoxZ+BmHJsfBBMXYww6a9SFMO4gAyZU33WLHov
Dy/kaTgmolU7yY2CXmLaSSxynicfHL+LWQa/IHUNwnnFkBHDSW51R4ffwVOXnhY7OiaHdh/8s72X
6x3TysUgg2XdEk1CbSDTop/NW0Wxiavsy9rSneIZciw0LICg+w6qSJyVrl88F7sMppE0r0czQwAe
q8cUSrZxb89gyivuk+K/q1zQ99jFFPWnKziJ+iXpFkjc4AjcDSNiEHGGrobEuXnWZ/yuzDColaez
kYnhBHVE8H1Ov3qz+lc0ge3wfzDK2NjzMdgVHjRF77e/Id2q99fRZX0MlGmxMYipgkJYCDbH6TMp
eH1g9OBuGWDiHyIoclWYPS12fG4gE6hqUD3vfBBALPFNZThDwYu4eEtioGSMynrJNCxJrE+hAak6
DvpvQwgRaQX3yiUMaVlIX6P2PJBhJ6c/5ilxxWLkgMg2IBKRwRBFbFq5a5H+bSBW3yIF1NoqqIS6
gWNn+/sQlr6iE4t0NCl5yi9K8j19HiH3xeXM3T6yRGSgIsznWZU7BfKx2aHUaysPfjSGU3SF1Wec
a5O3IgYdgrGKhlREGwydF2lRcVUwL9J4vPFOnhswyJBg9qvuCnygBBqIZR96/UwcWeKNSX3wyvvf
CUXJ/627aXIuYHYQ9bX/McSBuNYZDtOODlUL7jYcfPCMuFhj8KBqUgmaIbBGm8rSAyxZ5QmkiHtu
8nz7mBKRAYZA1YIuEVDdpZ8JCbV9uEttiBaAZhiyWRZ/LIB3ohhcGGYzmOoefmH2ELI7Bc2tUEOh
fsfZQXrLfgx45NcOX8GDlk69JNXwiw4UNNMp3QX+dA9ZTTShhreaz7G22i6iyhIVrpGIqDHfa4LQ
PBSs8Cg3Z8nuC91pisrD/zu34Djt4kfoUCAKh+i7zDNNv8+7dV5ZZr5fMZOuEul2puDfK8KbbvqW
q3aeDpYi3BmRxMGp1eOmygamwhWi6Wwax5wx1qn0oFZpKgwJBtohL1q7a1PeG2bVS67sMEClmkEQ
gckV7yXNmnAZy/9Edm0Lu/lOO4t30yF+1ffmK2+MafUwXFllMKvs4siIoRHltELjZ6m0H6Edt+0q
vA1k8Erte3HMR0zFaLNbqF/IZHc8/hueCQaqlqRQRy3BBF3VdwIqOrUd1ga6vpG72V7LOihe9sug
h/DqkOlhLQ1NCW+ArqtLyRgDV7cCSwNw/AlRMmLAK2OMS6CxXGtCFYwE4ugMKjoc/GTguB3H69hX
ejaX0yQtAI2p3YnpnVm+6IGnmSFn3zgfiH2gj6M4J2UDHxil19h4llu/SJztT8PxZIPxASHRGxGJ
UOoDn0Vwn9cc/p7tJRCWGjNX46TP6ZRmtjQgIXzM9a8dj6x3PdWpahqCO/xblZmzYohQfqjiX/NB
I2js0l1pV18Ha7LjO5rqDN2Z92XW0fRikdk2NZqmSiuAprEI0Y/nsoX2/N2CTjGxsqLJ2/5G6y/F
q/UxtwaZu7qJZ5XW/SXXdGtvyc6BG94FVmIVX9rC5/Xgr3vFZXnMZZFPmtTplF5hlr4seWwFXDnC
DyDhYoK53oOghwDzgAoGXVP2quwDJ7YVDfI65a1xw1sQ3aH3t99vawrzCMgKfREjE33qaf5TEp6G
YnL0wJJU0NDqnBO1jg0XU8xLIIv1ahJlVM8E7euAqkKgBtCG9lSN99ZdDZwvXqEwoDqTqU+Ighar
UR93Y3s7ay9J+DorGN6R9kN60wT7bT/kOD2rJSirxjQGIVYWi19k7ahnPilfJk20TOF5kh+2jfG+
GHXRqytjyDoMw3coN2Xic4RrAmIBxZMuf23CmIOyvGUx6CF0SQ2JaixrHjG3g51z1eC+hmjq7CrD
p+1VcQ6WwuBGKksQ9C4F2ZnkZp8t2THivuDXEffifwxYiJCAjYYIxMfN7Hb6oZ3daeKAOs/FGXjQ
WznXSIIGLtPwu0yzlMrrhdmaMx6/13pP6ZWPMyiRFmGx1B0WM9qDA75ta8GANQIijMDxeox/9dtu
YITKYIRYzlpiyODXHMAz1M+W5LborB6OKeY/A8wuqjHygXg3OpJtoMe54aVe1icBLotVGeRoq4xk
coq3vXzOTt2JsqcXL+VThmGribKn2+O+wXX2Ry/jK7MMjoRZOBjzgrR1RfZtOuzz3J7z3tt2fI5X
qkxQZtYadGMk2vNn2IB9tP3t6/i/k8/TyO+366sMZoiCLMZZiepgu1Nc+YChQq+uLQKemcdmh0EU
a/qBZ9cfdWVcWWXwo57rRFLyVHO6xSVTCi1ilxRP29vHOwgqAxxtrCZ1VMM5R3tylJO0V33dIl60
jw7q/bYtDh6qDICoWR7POiUwI1piDeKpFL6LujdgME5eTr3AU9bieQYDJpIsmL1Y4WqOxbPU2k1w
J/CYsDh3CTsGp8xzM6kaojV5OZPErfWTDiFswVEKd3vr1uFdlzVot0ogi2EcEARiYC3S8M7BURIg
hraIIedZuH7pXywwziZWypBNCUi9oOTjJ7dUMwt8cntetmAd4S9mGHcbYzRPqSLKntP0UkeyXbRW
noxWs3Du3g9C29+G2CGIds7NwWhl5AnQJ05nLiInfOpAAEzHjkNX5vj2esIMZHX//4VYXm0ovnRk
mfBy06wF+pvKvtuPbut33Hzj+im6GGJQtW3RUt3Sh08RzJ/iKnkKF/VLk0y7UKqeQ/C957xk4Po3
M6GwizZahZgMxMYhmGlGtFA7UbiTW7etTtWE9u2A9/ZZP7AXO4yT1/HchmWL5MfcfE0KzEKMllL+
s32QpHU/vxhh/LwQUBMwZPL/E2PPrWfedBadJuxs+TE+T5iLmzzBj79W33idM+uH+GKa8f1YSfta
pal8NQjtlIi30A3mBFAfvH4uNhiMDUEJNeg09fJvlliyEudf6s3SiV2dNx5Bfe19ZHOxxkAsZpLN
KpEQ4Y6HxaU026m93KQ+HczEcMR++9Px3IMJ2YxJyweJTlEpZK/LL6psGQrvol9Po/5vQVBQf/s4
ELJYS9s5ovW38kZBFUTyDKux1CMvNvogJrtYYmKyOh9ETQrRI5Gcxl37z+DT9GLuiQ/Ry+ItYNEL
rOKTptmKv72LHwDjxTCDH4MptW1FG0FG2/AohUbuzahCW4tNqyP9npvS+CCLcrHI4EeFVLhZVbCY
gLAG8oWpJdjZMThR0VvFznDLcCe610HyYpKBEoyky6IhUchSQivLCmtoTo14no1Da96WGidrtx4G
XKwxmJL0rZIoMi61IRJtodXduEycUhutMP9SBBLH2jaCGWwhqG/mCUN3CAtppe7fRkZ6p/HQahv1
DVYxXhhbRcfgieZISEXG+2q5L0pv5s35rx5qCLfLpgHtI8JGUOKEnGowAK+0xriHcLynjKEvEg7n
CcfKOzYBU5DmGgtyICibh9+TxapCHj3d+sG6LOUdISMhQj3LSBaKHrmlpSz1tU+sIMK0WIGaffq1
51W41xtMrkwyZ7lN1KVK44GeLLSXOPXT8jWsrQaRBzzik/xCXvUb809g+Momc5prMZsmkRK7tfLj
kn7Wu538R2IDVyaY06sVRqqlApaVmfux36vp4zYGrp6gq9/PnFdTk2WkMhDrCsQjaEWfHs0UNGQa
2sVfEZDG4/dte6tH6coec/EHmqYpcYH1pFABMN2hOKSJRXgqEOtPOU0zCLrOUQKUmQuyTMMlSGpk
czHwbw3+shd2HZ5yVDuPS7q9evNfbLF5T9xcYlXVyJ/0hx6Z8dYznMDVPLBtO/zCy/r+/V6YwtyV
eqTUpCmxsKH6JPeGN6miVQnRrpJftj/U+lV1tSzmQJXEhD52TpPHh/imuIMGtmvujNfUjgx72Bnu
eNRnh2Nz9fa4sskcqL5WlHIBzwqSC8ahOM275BtV3g721bP5RCUjZqptd+RRuKx3bV3ZZU5Z2pR1
3tYIt6ngEUjMd6Bnskuv2ref5VvRVYBZaMAbuaBFf++7oPHKLnP6dMzlTUONoFGUvGKsLCl20uWc
QtS8vzOC20TdCyBeHn0FvG/T/LTwss3rl8HFm5jTSIwmqpDMwTOjTKw2XQDRu4TwJEB4X5X+/CrN
rGuZTGIFJB/zAaw83uhFtwWoS4jd/ZQfiNf9UkmQOpvH/82zy4TkkV6HIyXccoLiptXuzN7uhdYi
0qvZ9xzP5W0kgzdBrY21RtATh9SbKHzXoAHGG+fhYRqbO5WTvC6SGFHINB1jMlq65JLlPA1ePz2Y
4SEIvSklllH83dLYjCnet8i9LRgWEbMHo/kyB/9wmZXXe/0u50BlsKYtRlJllD5nPASfOtfAuE3p
lQcQ+N/1bkn7bQyLYrfwyHPO9fvv9wlgc6ZTrU9to6MEkhi+2R8SpbNGotpKatXBEbrVVsxtp+C4
JZtBzeRE0KMG7djSQ+YPj9K+cin1J6ijmt20+5fVNNmFrvm4ja4csGFlsUUZRucYkd+k2Iv0T2c+
b/9+3o3B5k87DDxEIu3NjiHx7dNPGJ5rO8BtiDjWre+iQ80JwDi3IZtG1ds204UZW6kZt2S4i6WT
HDvRzMkk8HyEwRE5EWNctWgRUAPI/Q6HrHMMYzcUntIchVC2kop3MfDWxcCJXjZKRhqMPNbzbSE4
WXQrZm41ftr+YBzQYp8CAqpkYUnD1zDTPhWY8zVI/Gnkaf5w1sK+BcSlktskprmKxpdBxx38nLWT
2v1R/uUCISw7ezd2edoXMCN6ixvvl31ut4jCKL0TlSHZ3jkeFrMD9WYejlORw5qGEYQBl9oAMqne
ifYytytw/djqmq4ZimxKbDlTraHT1ag4VZ0U2VIG3emRVx5Yz9jCwv9sMDe0OJa52Y3A+ALliHK8
jYmjj3vd+NEK56U5VflB5ErtffBIvBhljlWT6kLR0exL5eieuCuQlo7PZNc6tZ/tzDte6nad0Olq
kcyhEkg6FSbNvejn/yPtupbb1rXoF3GGYAP5yirJlmtiO3nhpLL3zq+/Cz73RjLMCOcmefVMtkDs
hl3W0m8ZS4Pi5NfUxkwnuGTXwHhU/NYbPo3IbjVMdxo30idhxYml5+8Tvl9n5mN4jtXipOnQvGC9
VnLNkuokWA/Qm+dB4Bu3rfskitnlWdaFlQ4wHYXwWpKxK1W7rXs7G35etgOBbvL+15KUmFrSikf3
WrmzlN8QKxc439+Y2ukcnJpMeqJa5oKySB95xuGVZfimy53ZAwyycKNTdCBOR9o4NCypR13abK9n
4Dx0psDnbgf/X6fhfe5IVBVNBDgOrfyZdpMjJ9eq6U1D0BARZO+2AlgqUS1NBk89Z9SZRVIysx6C
pBr2Copm41NBvl1WgN8Y8UkIdzsV/FVvtHj8LnC7uk/gdsvd6KyO7Kae5eruZXnb93MSx91Pn45h
ZyI6urWEMNw8xJHogi5/NRQy35pNFk7DsDZY8Bqr1ivM3AOUjoPAL7DO36j1/04CMKq3ckoUQ/Ns
hpzUIHdt8WktXkCKjEnULnfL1ABUKqaGZdRQ4+d2pal3+Ttu9370k3gu46ZqIklSBfHDQT7MGPvI
vAT5tuUoj8DhdIYB1RK2lWWptvVBtGGz3Zo5k8698/M0jCMFSPtufm0eCg+gdtjIwsLnv+K53ja5
01GZTp05wlrrzLWIsUhU1T+sMIgK0wmx+ovaeybcrBdpD/v7mawlAT6BscK8K9PVsWlGs6Dq7y7f
nUgG59i1Jey0yMCKWdZ/jawHQB+romlIZkbvw9Tpk3GugxSF1HYxqG6qbAc6BKegnoV0N8nsYrIr
qIT2l2fi3AggD9JqquFGtOyA1RtbnW1tePq778b5jjqpc3NKkFQDi71N9hq0XAv+SsRrnnV2/aWm
j6uusYpD9kij2s66+0GU6Qqu/9WxnMmYVVmXNYMh9Jq3cbXv08dCEuCWMg26cP2v5nsmAkhRyVpr
C0RYX1dtl/SmrUV3+lCI0mjmTC8J4vxAg7AlAUEB7/7ho9F+S8MPPaA1pc8r2ccViKwcWbQJJXAG
/PRIQqZuTExARjVVZNf1bE/WnqzHNb2z+g+XleGVwePS6Thn0JKkSTUL3al1yeB2ppuybGy9qPwB
jPRyPU+MlPRuXp+sPrqJTf1Js9B7TNDqB+ByArYyLSkf6+knpb2PvXC/mAAsIWUvBcKBpdfXq1r7
4Vru+iz3kgrrHzX1ojb2U+ur3FT7tYlcJBt+oapfxlAa7THJ7rtQesZ7zI3L8kVdXsKqsuMkfp7W
/JukTZ6pFZYtkeg4yqNdy9ENBvBtLKrZcvylsvrbts8+6iBKN8LRacvSkVL1MTc7Twpzp2+/UHW6
VVKAzM8qGB3K6A4AQR+MIryNulDUn95UUkPVQL9ryijgcBFM7acsijLUTqOn4sbyu6PigU7QVR9a
3Wbzg609mTZJ7fnT5Wvd7jQZBjF10zSBu80p7Ty2vVKyxZRX8iWbPJd+8rnesbZx5EQvdWDdVV8v
y2Tu750mnYnkQtgaUzr2K1xX3N+n1Ro0UudQVfnQz8lelT+OdBV0CTfN5Ewgp7p6qZYresV4TZd3
dHnGLLwylftijO2oMezLh9u+yNP3ZH8/8zarlakYFmLFvzhCLSVzDBVZT2xjDVPgbzZd59mpuLBW
DBiDS9gmX6EUzhD5oZm5q4gzYDu1OpPCxbJwtUqFElyWkdnTYXRnN3byx9hJXckBophT3sj73pOB
iPcvIHc2I/eZcC7IAdwxrjpcHxgtjANk+uS6CQrswj20nhTQf2jCbvJjdRXeiAa/BBfJP27jKk+N
xQAGhIr99uVQFYVdkYcxEZR6RGK4zHkNo1AKC+RzOYavy/tO/5qnx0b++FdayZekixz0RcSCVqaD
V9QoWFW2Nbl1aLmX5QgsjS9AazRrhzpF6QXu0iFD7kc5SIlLtBGaad+Hk8htvg+5GOmSFQrsW1R7
KM/FNw2hWspJp7jldb8nu9hHwRv4wf9irIf5wbdO660kzq4rNU7yBb4SzTxM/N8Ox9i1HOvj7Gj+
eFQxciOw7vd68VYeZ90ki4dYDxsFpBZf+l282FZ9lZpPl6/rvQt5K4Qzbnkux7qwKrx3NcRer1vu
2lhU8WDe/NKH42w4qZUyU6ICMg5s1SpHewDbGcx1sOGWMqi+iohbBKfioQ+NaaimFqziLoMIVfeA
GdFFi5DvHdObD8ejHvZTaYXdCL2rzEejDCgGrVrg3izJx0lxtF6xy2F/+areB823ErkEgRqT1mNU
HX0jKzCawqaLkw+uHKFZALjV58vCNgohb6VxWQGg2+dxYti0jRffaU7pjrKt37Qe+YlXLdbjiGhv
Y/vOwB5gosIDgjBOS7o8jrUoDIlbAKRTeZYWz9BFmrhpUkSVTax6AiaFX6VONWUZyw4y2LoGEPCP
43MRsBnR2dNfl/76wNr//8jP+JJnQjkTK+I0qaq+hDJWtoQ3dPmZZIJ8SnQu7ttN2lKQvGVvqFV+
yqLCAy58QPQ0UAoi8ErbikEMHQD+BlHA5fY2vekAgxyOVsKsudq1bgvgwsjDKN56r/j1oQ5EVGcb
wwzs+50EssOf5VMKycHaPNRsn2fylicNw5TpbQiobpYTtyicKra8UwUP+O0vehLKOd8+IpmGYVug
qqv1wYKFWcbPUgERmToKzFokiVOPMJ460rcZdq86AsoJt7K+K82HVbTPsGleZ1+RUxFkv12Z1HDC
IMAZ+5sQ7aTp6bLP2PTzJxH84FBj9XJj5RAxNvOhrrQgpiKSnY1K2xtl4OeFlCbX4mSUsKaD4aQI
XLGha15P/uqx4SSh6gk+Gr8uGZNFV+MVptsDkQurZOBZMSbQCOZ2+YVRqhGAuPt/FLzOPiPneSsy
F61cx4pLQjvP7hXFpv8/gdXbr8i9v2TS6jnIHYhrYHCxHJ1S1gCA7Hai+tHG2/KtIM5ZaMUaGaEE
5e4xEiDtOvNxNL3YvJ0mT8VGY1jc9pmrj1irLe/S4TYscgdBVfAgEyoN50E6MxuNGn3b1y6VBtaR
+DFzNFvGTiCURpDOi6yA8xyjlqaLvhqYaLN2Hble4k9/Z2Wcv4jaLiWTBSubu31Tf87Gn5f/f4E/
UjlHofTRbPUd0oyqupolNxuQqpk7zJULAsm2bVmWbiiqLqN4/tatJ9NKDThW4tbpZ8wEhOjUWiI4
5+2znGRwet6mUa6NOqZBLblxzGZxc633gYjvy5iruPzZfqNkJ1mcqtMVySBAF9nzAINMuxQQPqhD
sWndQP9EBEFDKI1TaUuJxolkMKz/QQYBWudYe1aQe9KdaM11o7kDM1ZU1VIwW29afLKbY66vLgme
IhkjNx2CcE8eOuDcIWiJ4/2mAZ0J4/LcuKqS1JjZEKGOfVqLoSCSmxlxvnL1g+4wFlxh94oZ5bsn
yplMThmXNK9DNcEYqhLIjolCA0PW02y2WkZu6Ee8VF7YoHcsisrb2dSZYE5D5UQeQJX7mk0tHhZt
4JxSl4L1pPrQ3JaOKLZs7Ka8vUlOS7XZ6OZJg95ox/mlQmPi24JJBdznTZnb+ZV+kDHaVGE0TTiT
umnvZyflNFZdQG6sjdAh7V5+WLCRml1Vx/523tW7CLXZ1cETPuhFGGuvDEKXbpZzx3JmpY2pQ2x8
3SNZxVIFpuiv2ChX9VHbdy4yB6ChpYfQU+6TW/WTeLhm0wmdHZxz2JiHpZmJ7rVbm19G+S4ye9tS
7jXqCxzQ+1mMt1fLOW690jpZHWA3Ye3o2FIc1X33SQ+qOzhwV08EPZVtD3Q6Fg8nTktgNy8Ab3FV
UHyu2MKcd9GRlV66f6O3m2WeM2lckSyy6GRpOaIF1nFj2Z1SLGabs4NWvU2K61Dyo9DH00SQObCr
uaA8fE3eCOdESqsUPj1Z8dIe/VklhjNRQBOPfWrLKprbYzd3gtAo0BjKeSNCsRNsZhiRslqvoXdG
jMIrkAQUVURNLBLEeR9rijNFGuD2suFhbB8B7RzHj4oq2GraGKR8o5k8rHhiFlmqTLDBxlvA+sY2
07BT8Ak+5wl43O6yW0RAqUzXL10cO/jZmzEEt2QVLuDxW+vhpgV5TzlZdjaHTgZ42776kq0t2kyD
4N4EkYtHGh/XpJ7VBupiGFc0fo7WB4GJC3wo5VyJOszqpBJK8B4xDsqh/iAhRBXH3pZvlQEDB2wT
NOoFRrAxzfz2+jjHUjVLMg3gjAXbjuwt6NndvIYpv3D0CoO+nb/4iqvsjBphQxe8w0W6wyOQlxgs
qamJko0SEOyhrrv6at5RT3oq9o0v7aUPpvC5IHCk76DIFatKrPz1uQCRePVFh+iaPRbKQJh4sGTm
gqLyKGe0XQeDzDCNzptdBkMVu4ar3TL2QNTYRFkjcxyXpHGOJRwx06Z1CsFQKVvtyf0qoDfG9ezE
O7YfSj5d1leBuvKQZ+qQ5stkooiSAr0X9cM08uPk29/J4BKaYY6ttU6Q0Bhg82vbRzz27ET++ndC
OHeSLOY4AJBOAYHK7RJ/m6urSDR6KPpWXJ5Cqq7VwxFXU6rf1+5qXG4Lyb18im2naJiKCeYstFM5
O5bH2Qjz/DXXBGjlod9le+ugCIk3t4PmLzF8GcgywiUmkYyRwAkDN2j7N03uLFXsYVyzm0snWkKR
h9q2opNILjsgSjSPsRGyADN5MpgD8RbadS5mKoNpJxx63baikzT2a86CCwFYktov8If0cQUyIbnK
HIZNyPh7MFziCnP27bByksdZ7Sjn4NqTieIWP/vrDh7fSG3kkEewZ4Pot34Fjv4rTVG5vCBVlnVZ
UAB+hYjNfYZ3wTbIRXvIv3n9nE7GGa9cKiF49lSUh/ww6B+xsH7U7pbb3ot31aMR2fr3y+fazndO
8jg7VgHz3WLKAjdH3LYNiu6Qop+dBJelCI/F2XLZ0CLrGBJy/VLu87sOT7rQhSHgnRPvUEO+EZFZ
ikyOywuMPpvSWkZVdMFUNG2vhtybdAfTN4rxNdEFxxOpI+dGynolqoLOgDtlGJJZOi9rLMHjgn2g
93Hq1z3xnXc5rqtwlBbFlZqXad7PRebM61HVJlsu9n93Wfw+GMjUy3WecVnSrgYvcu4ixdiNXm3L
LkMa/YNVC5ZNnc7GeY9EX2WjJLirfyo3pRsdFLy5FVe++v8Red6K4hxHqw8Ue8PoWK9l8nFsJadT
pGPSpY6+iDCGBJbFL4GpSjgurTUpbgJE2OmozH4GcGJVUFv9TSp6+nicw7DkfOoKikk+Q+8cw4xv
tGn0EDczW12AyaDMV7mp25223mWzedWshb/EamzHdNxZfXErma27NJK7DBjRJYnhCHRJEIfebYzl
dSSRFf6s8xYvu2K87JlDP0uBcgVK72eBNNE359yMYpWqVioYzsVgTvWU7KyrxGN74dUebdqDio1t
ZMiusJCznR6f7oBzNr1aGHIUI74zp/0KzLuzsJcEzFRh6BOdkHM1EZ2rRWNA25L8RJOHJf1a9Id5
FbSFBd6T32EAvgdNIwnDuslUuw0AWbWXPPWH8LvZv1iTMJxvlzJ+fT9+gUxKGqPLyxX94MxvkkNB
AZaSBHrx2JuemXzWDdvMRX0zgUPlt8msQU/pmGMqh46PUmbaYbgzUc4gmbcWXy6r5ebXxGvQ0Ahb
TrI49WjlvpnIgnHCoVjsyBhvVJIc656geJrvMwAFxvHiXxa5qSZnIjk1iRNg6WlxhEXNAmQo+V7J
ZkfRntpBtFjG/qN3cemXoHe8EHKyjiSKDdb7Zpvf5p6xU/d/wKTA8vP/fcJ3xBDD0gztlCHhU8qb
CZtbtYTZT82Zwg9KatmXv912He9MGBePamyym1aKfk+02GxROfIKxinDkAIZ2JOop7qZPZyJ42JS
RA1g1Svo/dH6g770ti4JcjyRAPb3s+w8zbMS0KwDBPTaddwvoKLKdpe/mUgNuChUzVJZaxXSEzl8
tlY3IsE6P9VAroh1NwaSvJBWebtsf/bVmAWcHWqMmrbMKoRXRswXXQEPJjDu6is2owvqmIAtJ0V+
69P95YNeNizKAwW1htHVoMNGHlbJ9tCbwdoD50ABe24mIlW47DbecUXEQ22Uq4UnXNu6s3E7aI2t
mccSRfn1uq9EyBwiaZzHSIwY0BwFDDlU7zEqozf3BfqcuXIoc+pgH/qvPiO/RjEZaahQEwEmDw90
vKlQz0VHwO5NESm7QDH5XQpFMqgezlDMAjBj4VNkARVpL7dug7HSdFcrf5Kmn7Ty1bWcaWVn6jVO
hmxMI8faGBwlDlIkIqot5aIL2wxgZ6I4tzFm2EUBQyDKPKaTmT7W5STzQ08+zNnT5bsS+UN+o2It
C70n0QzjDl5rCT6hNvUA5YtG7vAsAhkXWNjrAMXZJ5SyTE/aARZWkFt9imxzdJT2fjBFpWmBwr8O
WZ3JmaZcMTICzTDDG0vft9n9WH030w8m3toitCKRFnJ5aYbBs5CYeOEwgpkuYNUDxs0urB5sJqKq
ijCM6TpNft1XOTtTVkq9oizAZmN8eRgXdOYr45oGjS+u026r30kU+7xnokgdh/0cIbGn7ado0GyL
3lAAPSW910eiq9oemjk7F+ecLLpaaZRiwkMLVKTYkt3eYlV433zTDxHYL4bn5FGEWbgBZM1Sjl8H
5Lt5OTbwTFBFw0W9MJ7Z6j52TTdBjfAfdNXxED90j8Ou8IcdFkI+/JHNnaRz9TtA6wMtiKK+WnkD
YJgZoQ55QA7nVwCb1ESPyM1X2tlZuYxnMMawliaEmh74scYXBukRXVd7GLiT3oukvc5Dvs8ZT2fj
PFdalHSKKCzPSFPAeXxPDNk3OkSASr4b1NJrTAClDNkOEJieDuTcJQo0qbBTvdzTAhMdY+ZaULwa
5Htpq9parPmZ9c0yu0BLIjcOB6+j9f7yhWx7i9Nv5nKoIq77hFZoQGJZ+EdWrN6MzCbL5sNcrvbU
z19oI1oz2ax/n10Kl1OVkhSXpoUyjNVgE/AeqY4+7i6fiv3qSzfBJVF1awAvKUc5JB/BDNANj2ZF
Ba1OkQjO9U1FZtGwJMCkSSs/7bIDqTT38im2q4tnX4rzRVIvz1RrOnRVrkdgPkzH+Wq0B18/YFzw
IB5HFLg+nnV4WTGLSGWIG80g7tx4uJMyLAKPXh/+uHwygSS+1RdaUr52mckAfWLbMnfS6CcRWGyV
II9FBA6/CfO/VJxv8mWTRvMywRuLsaFj6e5gfCp3LMoXPv0k4kEX3Rnf5ss7PRkNvHtc8/PKRs8D
NrYKcwIwq7aLfBGswAYAyht3zlMQA0yXxFKu4EWcfsckgT3lrVMaeQAe7GOo0s4ue+W6jJ9TfRbk
hNvB//RdOddRj31TRyM673RtvbBwM5O66/wZkA3TcFdYgXARY7smeLIHnvEopdWU9qwePVvStYLd
zrYYVXvtVlc1qDNiKt5QsOyt/qzrwtUa6VZpGkeBYoULEhRkysq62DGS/mUQNa9FGs15nDaVGzlU
V1ZbZnGt9CsnOWKrc6/sNVvCrF75kaJp/reZkcm5oT4z5DYbIXdmqAt6YAFWOQ2kyR3GfW6Mdq87
2uiEoqkLUebCsxkvUUk1ylakWldXnTAADAjO6bFnqlbZLXhxM3e6Eo4nbifRJ53jEqY8oUM4sSVo
+b7cs7XZ/jF1x2fDZThdSCqAEXzEoK+g2ivQdJ5n2DIVScXiHkvT/h+wXkFgtLjcqEyKApEX2Yph
LAHRIm8adWyt5v5fOV+LS4q6gfRqxCYgc7prhzu5dOvBn6eHURY4iO3zYCHGILKmaPy68UjBZdOp
uCxCfhDT7mCIcSaKkdsacRLCeaFkHKJ+nVGjXg5mQFyWzva75W50TDty+mPp6Pt/MeK4nViepHI5
TCxTFQCjmEVIr/O9DnMvnLS3pc/s9ZM79PvlGxOdkf397E2yWK1cRX0EaeUtbR8zYIxSW1YEWs6+
1Puk6XQmzpUMRarV44jrGvW9pF/Nosei6BRcNmOMa94RNmwjU6cMg2ra68tg5+OHyx9LpHWciwin
Tld6ll62+rVludV81aff/koE37SMDWuYmhU6V2JcHoxTGei4/6yQr/66Dr5bKY90UvQYacvY7TMA
qU4YAlidHGre/2GKdJLFuYR+XLtIaXCgaSl3MzbJaF/sTIscNZIFSTjYdflDBQg2oTVGbgCDWgi+
6G9epadfoL5VcRmDN1WiQ8U7LwwAq/bQeNRevNipY7tw2quUYtkXs1J79i7GpIdqX77S32SJpx/A
+REaFyFVAfaKhykrMcTOutPuMG7ng0BFHMcE/oNHtAyjFvmuhEd4rDr1Xt+Fd3kP/ig2+V7ciccv
BDbBdys7vUBBDfRR7jw916wZ1NmmcX/5C26at6bJMjAtiEUMzu7mYdLmrEDi28aDjSkFJ0k/kvix
ESIVbaeBJ0l8BcPIs7Sr6cjCcb6fXbbjKWMOGoP8nvy4Oss1qNkAnihfCbOtzYbemWQuQkugdVxS
FbXJ/Lrdqzu2Fs74YZSdUNKmgmhUgzCw0egq54wnEMDQdsw1t3iaPLRqDtSRjpP7ursqbPRuX91J
GO+ZNTVd29fdLTPQtT1NXxp9V3eCBf7NFPnsSJyCyJFqWZTt788vhrU4g7KPgMibfu8SXWDMAkm8
f17RO6Mpph9d2XhZgMexpkejqGwq/ShaQY6zgZmB99fpVLybrqS6U/UBCfjkRA+TQ697v97XfuRF
x/mg7aP95DKUxAxLi6KC06ZV67JJLfwD8QKXhKwSGil9iudQPmDO4yGVHUX2Lhu1SASXeZShbmoL
UOpdvCvyZrZrAK6ZpeC6tt+wZwfhlD02KrMZZzj/ZsgfsvApS557JbONETOSXbE3+hi0aa0z/lGq
cCaX0/tWG6bSVPCCrVpnIJPdmLuyMwWn20yrzoRwak+avs4aFbFVsvZWsbeEbYztO9JUoltU1RR+
5n5OqlYv2f4+K46v11i2CSTn2+p0+2K/egxEdhW8drePdJLIaUUYdpGcaCji1pjlk+8t9fmy1on+
f04fhnXRu6jFvfQoD2n6VzN0LwsQfTLu4vNqBYRrDgEWJmiojRSuHT9dFrHpg/TTN+Ku3VySpE0A
v+z25adsfpkaoJVYmIxFOc2sRKxK21WnkzS+oFYkrTToEQ4UflwcsIgAeMNwKRBLVg9rgu6fDcae
yeMCoZEMZtGvON0ImjR6lfpgLOkLe3QmN8Smfv2xpQJPtJ2gnYlkEfPsEURoWS6xiUf4f8k+nXkH
klTbCkpv2okgd4UflMtHJT21lCSDNPDmYE2Qwd3SB2AJQlp9lPbCWUGBRvID9NLYznlRo54CYFUH
3H1u/xXg6r7mSrUj+2Aac8MHYbdaJJT9/eyTxnlINb2AHSf5rlwe1s7uU0ELRmAGPIP4YJQyBZwS
BhNJbJvNt2LaWUR3WrKfqCAB3d5dPdMQzm1IsZENq4EHZu8iFGL5iM1bUtxY4ouoUwQeii9/xbqU
6KkMUWbUO3WoHZR8EmQWosvhHMgYzaRUaiQxFrkee0cjT9Lo/ZWP4utaclFpOZlY/CM1IJzW9FZW
W1u3zEDSl6sw7wXyBEfiC1x5IZHYmnCktjm2y3USWs6aRgLfznz3uzLGSQv48pa8lnqtJ7CkKDlO
6QFgiWQc/CkEPWD+QZJUgbjfJC+/HP277XaZZFPEsDDIYHcjoL2cPL2dx526+JluOknstrXuX744
kTO0mH6eW6419m3R4ZD67fIELMV9Dz57HYA9bDZTRCUulMbu9UxaHqY9bQZUu4Ya4N+Lx9JbbNZa
r7gKmS+aO2WafekGufRCpVGeqBrm1Ib8QNfEtvR75Lbq8jkkTm7F9tAGgs/JwtUliZzniLRJt5oZ
Sbxs2KUWSDOYXdLbSPmQDvbY1cC0OMrwXysVYagJPy2XiYxNVw1RiwmK/tvoRjvGJq2BjljxxyD2
RB9WZH+8S6l6hUw9tGZYnIo6abFXFgFlzmXrA8zzW1XJSrXO0hB3l6amDfD2an6ZtT2pnD57nqMf
l+/tcnBReSTqKk+WGEUy7PKrumOUjlxeEbXHBqjiFL2g38uU7vcqgvmktwer2xEzNSzDihcQSZW9
k8tHHWMLlWBEWaAReBi8FYQtQUtK+tc8Z/IkGxAmt6b7D4TJIixEiU7F+RFjaibF6mDZBb0aJz82
7qvxKuoFSQD7Xy59O85/gN926a0RSpEt7mQd4vTpsh4IvxnnMUp9Sos2SiHgaQVmZcPmg+ASqz30
8LOoNiNScc5ZtFM+Fw3zvYPmq4B7zssbKwM43Bfg3+oi1D7RBXH+oUt1sioMCk4eUJzdTdZTWt81
Imzh7anTX0FTlTnPsMzjUGGHk6Wf6P0HWkBf2Gfse1v7wGa69AMee870LJoRFuRsKj8wSQFaPxoM
lVAZCrvtXDX2Cd7J01OS+0Q5tsMnMhY2IJUva8xlT6jy45Nzp+bTMsJzLJh60oEUvu9FI5OXoxjI
Md/acZXJRqaH8Ozy4Z+moRpgO2QnmucSieHcBSaUF6sDNSEwfdfr5BAF4O/z4oModGxjs500hB+W
jMYkHpUM/k9VUI2p3BXYMCh3mYEFtiv5scRYyvgxH/dELu20eR6sQEbltyNfL1+cwOXzU5S9TDpV
auAdqWVrI6hnK3tKPXMMrFKyL4v6TWZHKcrZGva4+NKeFc+tWiiA51owbaA9trlvtdjgUHwA5dsF
WGKj7HYSgnswvXjvLE9SOb1p1awkGRQU1W2S2HQX7r8Zj1YwB7A/IX/gtns5CeO0x9Baak0l7J6G
mOUdfk5G4SjU8uNIBECxbXEnSVykKVCy12mNikGBWL1oN1INADBRrU10HC7QtCDVzKUYxxlf8lGx
JVW25Q77un+EGaifDsPFm86ck84AD4arSTfreiTEzyrbFDGobjtHgxBUeBVCZN4rg5Nb6zMT7/N/
Sh7x64NWPfwreILN1sZJFu+IUYI1u5BFtar9ZhUYlSomH/0wT9LxgOpMEGiHytdyqN0uxYSPwNKY
mr3T+TPhXDlpMJQwayM8DM2Pum0c2PsC1Hkvs7OA0V2cB29DTZzJ42ysb7Woj3MgtxnHek9eqA+C
QBf9TetY7XUn9dIfwsmVTf0/E8lZWiu3Y2tiBRq8W5OXAJI09cPvWHZ1FIINHOKwKlYx+IIPK7pV
zuqUHkCyWgukoBHIuGrtldHVmB919JJRL17GH/F6LGLRbW4mSGdH5awwkzCiY7J2ElFBvmGXGJDI
/ewYflrumuvySg/Gg3nLbjbxRXU00VfmDDPKe1IXOpr/ausa0g9p2UsJFZxvg44LLZ+z83EJYLGW
Wa/EQCiSA1CRv658UyexNWwRYKjGlzxpts1b4jBSGH0fAhreAXnv7vLVbgbCsx/BJYbSIKfSyDy3
OWEbc3hpLAtrsrt03beRQJToo3LJYZuwtkOK+5R/6kpuj6Y7ll8un2bzhXA6zet4wFmFwQDWzSpJ
yC7q5aZRweiqCpqP2/nLmQTOxcRE/m+PqUN/H3yqr3zHhTPaxT5xGOdx6yTCxup2GflMKudokhjo
672CqKcF9QfkaH6fOgaYYxmcbfkjdLpIpJybpYwziZyfoWQBpbMF5Rxix7yXHc2JbtC0c5Dn+rC9
mzkCWSdxgNB+1PzGz3zR80h0lZzLGQoJaEwhjtysqdPM0t2aqd8va4tA93lg4ga4hVrfYpUGWKP6
ghK5my72Ou9jEaqk6CycO7HiQUrmGnF+WfeYPEQ6K4JcEtiWwvmSxbBmWqy4rs7y9LSx1fJO/8Mq
05lScM6i6+SRzCEQ3OJ9CTVk/NB6AAflMqUXTUuKjsS5izjRpEmu2ZPOqG3DUtFa7T0rFumZQAwP
PmN0oO+rcpW40uKjmFxOrvxn2yqn78ZjENdRJJmhBl1WFicc93pb2Xl+K3eFU0f3ZH3JlhedBCOe
5t3Pv1JxHo94JKVWUYZVUTZYgwsBRYfMfIwmu54SZ1os57I4psgXEjB+VHMZ8hAjjcBK0XNHi3ex
/lkyr8L68bKUbXPSAANrWpoF+pu3T2I5HmNMMeLxpq9+Xuyl8uHy//+bhPkkgNPzolXyMIuQZLEp
suoQeXoLbM/JNcCKmafuZWnbXugkjNNzTED1gPPE87BJ9hX1ZWx8Usnu44Mh5wKvvl3gMn7J4vu7
o27IWcVQ7tJ9e834iTMH9IuHHn3B3BHlqtvDeGfSuFgJqFK1Ignc3nAwgsUrvPmZ3uQug7gYnQoc
pwmWxWuW3/wLJAiBkvALFBNUUe/ZUIaiXhXZZxo/Xb424bfkI2SCvZqRBagJ0KTRDnWu438x5g/L
TgTMIjoN+/tZYmO1itqvFMJyfaclH4fkg+A07Ne+t9yTZjA3eSZA7+sEo4sQYByT58npnuRjuNdX
e3hh6K7F7Z+53ZM8LiQCE2QY6h5v0jl2qXbUOk8VUeptz1Sd6R/nJ5KehplEEBQZGDugyw8GXksU
iIDUWwBPpQb/UC4m0P1VOAgq+qCcD1n7NslnFSCuGrL7FpyS+g1ehrK/XDNtj4/g47h8hduB7PRF
OT9CtaTK8hKP0UFZ/CKpPLmMUvADYEf4sqDtwcnTd+X7vbGRZGvIqrwYGAuDwmuC2NUek/vCiY6D
3+zHIP3BMoI8ELUQBWfkO7+S2cmKzJafzfbGKK/HJrWLeRGcT9nOfTF/apmGSTG78NYWpgrTYhNB
GYGt02bwkqrfBSXQ2u7rqx44TxGe9nlAgYQHkIPMjdzoWfCFt895+gWcdWBaTgUNKpxXlNvAz2SQ
ksn9mCIIMV7ZAuwFil08imxyM3pTogFEXVOQrnAercuiQVdr1IC16D4vAhTYcqxBCdcRlS1XQxG4
YXqGpvGLdPMcGiSaXh2n7CQ7MIO5/WvtYg7EExabX/JMGPsxZ37NnEe09yoIq5T1ZijJYTZ6Xx5m
V3Bjmw76TA737SptCJtFxSTHequ/KA6xE3Bq4wEvdfY/Tbc6iJrgslDmQt757DOZXFAw5FkHejOy
rWT4EgIxs697O60AuA7KGC20VxFQyrZ+nC6Os4shH3M1krEjaCarN5qRE86gcknnXWJG/uWjbUfX
s7NxFiCZxRTnESydvCyozw9ygMa5Nt/oE16i0zOmGG192mu6F1aiuxSpDBc2aoykpb2GV44kZa5p
DX7xrcZUp+CAm07m7IBcfGha1VhJxdgbzddJu3EnP8rfFrcCqPmfdV3OhHGxQavjQcMkMzrc9+1+
dJNdE/RXCXjeZZdRVbMHnOWK8r/tqsVJKh8n1hS7GCHDMdeCyuuRI5W+9h/Svqw5blxp9hcxggTB
7ZVrd0utXZbsF4blhfu+89ffhOfcEQ1xGl/YMTFzHk6EqgEWCoWqrExGRDm4wLqDKUgUv/bzdsPE
lKZhycSk3DLTidaDFsIgIxqrffCLH62AEV7+H3jxd0ui77Z4DrCwSuamWbClmY7RYz9TDtl6zKqv
kC+xW3qfyPcjCBwvO82+Z/67Pp4IbDStKTRkVkegsmPEQWOObpUKjh5z749R5d0IFzHDUOpTyBug
Q1ffauFVW91FYGOVT7Vo5m5vNaYCxDnaYrpKdC6cJEqC5grj/dLMAzWheik5eSyqsu4aIZaFZ6fF
vhbnEmG+lCBuwDxOo95XumOi66iKqo67NijUBBXCLjW+wWd0YaWNPZQSB1N2FLzkm3o+VcrwcPnr
74VfXPz/muE+jFr1aRfLUCynhtsvn5ryOqZXtBHlHnu3ytYMd5ORuqBZ1Nbs8bv8BBiN6XXFLtQP
XqXIB/oNwyMyiJ+Na+lOSG69lzRvbXM3WpkXQxXFJuKRmz8x1vf+Rf0yAAsMxa630BHJPO8uFVIy
RCVUhrgbF+nNKu/qOcOOWtZtGB9odkiMu1STbVo1mD4XHKxdN9lY4yK+IuVF0/dsccZhwmSuHLS1
ADa1e22aGxucu1spXRPMeQDvi/nxXww3h/yNAsGigzSgEUBLdx1SU3GCiUJ1i8+Ti3peOkXpqVtL
Pk2gxpP/GCx/GESdoP2Ne7fDfscmhyvbGa0SEoMbegohWBc2dtE+TXkoCq+i9XDu0KRWTtpeR9Y9
uSqImsNDt/pJ410+xrvXornZNs4P1BXzS4zKD6PG0UG9Gg/tVfGa26at+8tBf1C+X7Yn2j3OJZY2
b4wlzyhEuG+a+ABKTKr/ydtzsyT+MmyXGsJnSYr+YAzk6kMX2rNI9Ha32bq1wVeTFNrVS42vQ8/G
bXzX2Y0T+yrmUm4aV/tJD8ObqD8g+lI8Ceai11VjreCLkq6YFAyb1IugmaTbq1f5KF45f/WlNC7y
ZtXQMnZr6kYI8LVbWOciF8AP9yPev0dJ4wKsMY1mrOqMdbB4zibZ1pfWVprB1osDxMLDXhDy2J/j
c4ntN2O+uTm5fbTUkqY0uLIW47FSFjuZJgHQUbQiLjj0w5x3c9uiY2oBspkESpj4af4tVB/SLOgG
wWHaJazYroiLEZYxghV1Xamrz8shLHW/6BO3lYBxK/EiKbvbaO1/FGP0g/GLLFHjT31j11WE/irI
sMY1uOwygpClcbGkntvFGCJ8z7J1lemmkHBRop+liIrU/3GxIInSFGi+Q3D19y8Zx6YR1jr+duuG
Aaujkc+MOg3N3IP2vRKEyP1v+m6M81J5qddoYmSLmA+2JeNenp/H6POkvS3S7QB99Mt7uBsgdRkq
sgpaCjpfj1jR6jfTBqwvSjy4UP5D/T3zrT53/84Ml75VWgjIEkGyUYa3SaLaIbE7YSDeD1mbxXDf
qcwMtRw0jUK9Sg/Ck2JHnhKhBMHqRuP5D2PWxh73qRQJAKxosPBOj+LDqqtPY/rDmOvD3+0dF0ek
OR2ldMKpK9sJMKIhqHA/j0kuSGjYVfghXG0Ww8USY5kTmutIfceiC/Rc861itCmZnKE+1HNnJ8ps
K2kniGC/xPAumeViypA2VmPKBEPaVe2WkWH34bcoBUJiGSdbL1+kMvzcr7pr1frNkGBmQqmDcAGR
Vzs+95nxlpHhWKzaa6jXnY0BA89SC0emtx06igBl2yAvdaPucZ1JYWdDeauNxXNfKNCfVqHY2El+
XndnDIpHIDRSvlUFRIHIejvVJLKrkNqD8qmMZG/VobUWV+d01EA71z0kGRLyarwp+yGzx354Vebn
ZmRtq/m71da3+GR2XFvXBTBtejG7RRTZy6Jg9qJerq0KUsq1WgnO2H543nxBLh5qWm0UxgBHiT7V
RzxhfkDr6Irc9Xb4yIA0AClZd8mfNN/NjVEuw7LiIlH0FQEkqq7Al1SWQfEnEgobE3wppS/bcIaE
AlwkC+1Upi+yIhJOEoRBvraurNFq0RTPk3K9WVA4MR/rSvCCFZngQqC5DoNpth3SATP7qcvyYbCi
z2XaCrKO/cvq/YPws1SoqrWrEuIcNz9HaCQpSHrBisFCYOUvQjoHFuIuHF9+iMo0R5MQvcDgtAXB
BDm6HYZCsHG7rdTt9+cCYIjSRtjHqBYyDQjJLt3Z733FHx7Wg3oDfPS1cjJtsC4HIME7WoLoKwiL
FhcWY4tYOkkM1g9h9KxZwKD8YrIKkRkuDBaqNJdJi1wmB+sBEiv9Jmu/rPELbZ6U9JOEiu/lS2W3
XLjdVD5YGE1FQY9B3Vz9RvMUbCMGilCS16HUbCEpHjrqDSE9jHVmm5ooaoiuaosLG2SWujgO8U3N
M8NXoWVwKtCQB6LG+78oebLt+283/UBFb8xmPlsxtjdUwIN8NxugupuYeIDWT97lnb18Ij7Q0ZfN
ms9ri4JYA5Cf1ZqpTS3y87KN3S7k+9fDi5nLSJMhbzIrpMhIldvOq26K03xQHsAe17lJsPjswDMN
orUXXDL7G4kOGWP5QcLGfbe5rsdCKbE6og3HrnlQpcJDIDtIDX5JUglyEna4Pnw29CANVHUMQ+Ef
hWUTalVlGhDP6MH8B4XvlKwnc669poifL2/pbnjemGKfdfNaS3W8DGsZNwBgajRzyfTSS4JQsn9B
b2xwgSxbqTKMZKQIYGEwBQ04Jsqr9oV1IdjHso7SdxG/yX7lYGOTi18jMeVaITWuHca75yhvxQ8J
CJTJra51vw7wY0R96v2zvTHJxTIjAzPpBD0BQA8mz0AT2fycBJ3bHCu0WiJ3FemO7nqJqVCKc62p
UFz+/dOFjSlNi4SVmGnvkuJBacFlaEKyRoRrYDHxgzu+G/qQiFhSGOYJ9lLroJFJvuURKCJWjPC2
2VkDR04xiD7fzrWA4iy4cVRco4rMS0k3+dLNdEFTx0RCOa23OZLbqlftVHITzfTS+D4EpPLySdhz
Uypb7B8D5U3KQ0PTpurzOBtZEXzyxiNDZ2fPoW8ElV87OUC+UMw9Xra5EzR/M8l56dC03dSgAulK
hWMs51HEm7c3nPebAc4nJSP8n+YduDZfk8OXMGCzeZCF6AFetlo7tAGld6moNrj7/TZbyd2yphnX
uTRJbDTvTZdfh7m1Rx38UK8S8RklzzT8Adz2t4Vyh0FVa92KqAYUonkqmntz/HT5SwlWxENGaTES
FVSRjDBsvh6QD6HjAxy0CJq/d8Nt18HDRrty7VPJghOS+5LY5ffuAS1UF8zubpHYkCp8yFk7xjpB
j9oVKXHuXHK/2eZu18ww87iMoJAzDM3POWlw2QFSnGeYiFhta1BF94LA+z8gRzEl11UxKsiaLTvF
DTCDlcNwIYO7uPMXRgIr7BbvL5GquFt1Cx1jrlTSYI0RqkIAQ0LoW4FCsxN5+e1sE6hhrV72pDpj
wGiPtO+X3Wcvmcfevhvm7tmsJllsaehJMoVxxZeDxYkOzQn1bBcPFQxBvownKWiDBNNSOJHk4bL9
/a1+N89dwc2y0HXKAItro/lK7WZPNlf3som9MQks0TBMxUDHUuGDdty1kzFpADAt9+G5fGKBBgzq
qQ0i6agCCg4FCxcw9cEGl/1l0zsX1G+WOcedCGjhW9x7rg4iIZ3czykgtd+TAU0jeq1ngnr6Tsr0
mzXOh4peoeaK0QxXlXVnqUsXnAUeSr3+5UXtXO+/meE8hiR00FMD26mgf41OZZrqDsVjU8hfKTLE
+Qad6lLWUSJ1iXy2klsFgaYyThMRjdHsoF9+WxD7HZtUM8uGVMs6wLJSTHVp6KuMdnaUgsyFGmpw
ee9En4i79rIlXIdSC4EWx1DzcAf5SUtE0vUf6cK7u3N3HNju2wG4AEjbP87fGG9f6kbP0+f2LfSV
e+ve9OWXRPEur2sP3vrbHnLXnDXG0ITTEL8+QWMYGGTQfx6ZAA0j/+jt3P6c3oDgP7ITIbPKfuT8
d7k8c2baD2lUopHkqirGgJpDG1u22b4oYO0afwhWyU4Ql3BuV2lwbb8wU8k4/sNjofjUybzZ1h4S
h/Xg+iB+FhHhC7zF4MKHRKOhTAi8pat+htW1BaZafRQ1tPdeJL8tigsbbQX2W0v/lV4yAC3xIHpz
pWX2gsJKGyifU7C8X97H/Zzl/ZNxEaQzh1SSKSIIhEbtSr8r03uGtwHPZO/nFIPax8v2RC7C9nlz
wBe1jMdJYYwgVLoy1sztytQeyzXoB/Ic0vj+sjnRZ+PiyRLXwHZCStNVzCAlz7p0MmTBQ1xwsXwA
i3SxPsQG3iFLWTnrADroUy47wwB96tRX47vLCxKFFIMLKWapdD1dO9ygICTvHjJAYXp0ccixc5nn
mw/xvYhFQ7SJXEBZixUljxR40kW7is2nGSBPUe1E4Ib8AEqxAOJTMZYrVkpMTqxOw579IuihYCV8
S89QunycIb/k1nPsUQnjfZN+NMxS4HUCJ+dnTGjckVxb4RJTfVdVX8f6cakOJZTUhPN97HheiIK8
PMdMoc4wRrriNvnBKg5VIchj9pxbAfKbpWooh/AUSCo1JrqCKdxdra8UE+Q4uGv6QuUHrbUBynME
zr0X1LfmuCg7zlXWSxSVpt6tQYFcuiUGJFp0pwoMsJdBel6//6VFLuJSs0djr8UGykF5jB2m91A4
mqcEVlC5WWyLHm97idR2hVy8NSQgs9MOVELofKXVccJURHxoRASav+b3eL/YmuHC7DzJBS1QN3GN
ThpsK2zuabkcihbwUBI7SaK7kGQEtRDo6xaMymlgs1CI9DTXo4PuopcXnb9IBpR55rtkTV7ajIkw
5/OxJoVjNtlVrhurrauZk7Jh9MjyypY8gSnWVgnmIJT1aYmfE5SALn8twr7/x2WZgGxqpq6rfJVp
0copXjoAXdtXcMXVRx0Q6c5ZbYxYfU6c/FNzvbge40Ne3F8j0I7outw/D+8/gMs6QIeTzTMTGWiz
1DGkzKNtY5clJEKxs8BDCkcO91f8fgC5C6yrSFgbco8q13n1DX9FJRuyvjYkvHAeRPQGu5fL1m24
nJhUYybnGtJvLW/fSi2+19v5VJLGaePqEeBiO+orG0BqW5GqFMMEkTNDXKse2/OYKpFD10WQLuzv
9/vyudsON09fDzIiaaNdrfMPqb8ppy9t5RHzful/Xvau3ULYdvXcPTeQeTAgHaa44flXP+u8RoBJ
SI4a6FB1YySp1l0Uokwr2ve9+2JjmCdHSTMlXhooG7tlcm2052w6EdNv27dZxHK7d/+B7+X/nx8e
9dykxJzTDNGuaBxKXyrpPJLHy7soMPHhDWB1kdSx14csRU6lyV7aQv9v7QXgCLJ3822Wwuf/ViUn
E5pyaEuDXRk3Rermb5JtoGhDT4hwnvHAikTxleTI31lqRA+t7oSO/HB5uXssTnjA/bul/MMgshC/
CjawGEY/TFK6azLcdd2cu8XydZx7d5bwFMqASgxzIjgc+3fJu2n+7lpJ1XU13iRUv5JQ0jS/lvlV
owlSANFGczeWBbVtPQKzoztrUBX/FKpfL++gyGG4q2oFKbuaECQWqXZN4yuyXHUi7QiRCS6Ikrqt
B2vG+cKcvRkfajlA/Li8iv0j/P4tuMiZRBMhnYmTlZV3BJMfdWun1mMI3R4RZd8eiuE3j+NiohUt
srpGA7JLR/ElewjWlyioP6mObC8HYHMuL0y0d1xQTJM8XkrmZHniVWkwSKewE/A3/se18+/m8dl/
FjZVRBMEXjZX37vhCafnDC4R8DNF4GdSPPnwJy+BzbHlXwLS0CYErMQIH703A5ludL6+vF3eur1u
3/ZL8e+Arh+6NU6xruRTf1376OM7093sYGzBzdz6LEpOBCeVfwwoylS2ChsGr8Frr0efQhGRrcDJ
eRZxzM2PSqOzOSN9cmvdi6ZDlFZ2BfibLuSM3M983p2CiwtZWGZdDm00t9D1oCokW45eh6a7zqwv
XTraC/nal3dd2nuJ1fl1kz5f/niitfIxIx5WJAPwe0N7kOdj1J+odGh6AD9E+hSCE8Zr7HWTPBdS
D6hklh9j895Mn5tBdIoFV8UHQvE2HiuLMdflyXy1yoZLV+T/tK6DrOm+/N3OcRFjUkdzIoxzOK1j
P0I/aliAvD6Z1VGdXy+b2k8P//URnowb7DbhBAodcC30iVOE17Uu2Ur2oswB6Q7guRXEQlHo5VtD
0wpsjkoVVAGL6judQ1dpY4eRZdsSKHuNNqnBGmn5xfxdUlXFVpPuNCaJYJhH4Jk8rkwfdKmnFd7k
URLa8VQcyqz0jAEA7D6+bqzEu7zHAtexuHO45k1j4N2FF4hyP5SDnU62hW77UAk2V3AMeDRZTvpZ
t0xWZereuhTVunsibD8JIqTF3dJy3reKvKK+ml8rPvHGx8oZbfIIajO7OTa3iVuI0FyiVXGXdZeH
Q9/JqK8O0kvSKKc2huHFELgEO1KX3sXckZO1pQzzCX7ZdtKt3M92KOVuI0ETKB5vlOwbK3NVa/78
N54Baa7fa7ltl0GkNcfpWxuC5onpMZHdtFm9KVUEzrHr8wRptgoqGkA+uA+3WrNl6AXe3UqylvYc
5vdtnoPkPzsMfeSYmgicsOv0G3vcZxviKm0LDVCBurnX5G9l9dJEXyxVkPiIrHCfTTHDME3ZMHuz
rPZaKY9lDsJEdTrRVRVk8btdIYVoRLc0FWoCvJqTUqRSWaoLSms+KJgdDOhfAS16ZTjRMzky9x9u
ZVtypWvps6h+vHvqNqbZNmxq/hEEVaWF1Y/zwq9BXlT/CdIaUfd9cZx7FFpXKTmIdt24QsOw0R76
SbUVcxQU3/e98N0M5xXxBKqdRsFCZO2qtnzdlEBV2NlzdIxX1bl8uParEZs1cc4hN2kFNAneRfm1
GazHHKSl9E5aMSe/OvWNjOn1/Lze5cJO1342/m6Yr0YokFXVqIWsdUCHgXjZQwcABPKv6ri2wJUw
JtHmIKSpEeztL1Duxkn0RtGbNotxlYMLbQCE605tfUCBKk1QOdjPyjfrY4nnxlKVLvWYsyIIw0wD
Cw4pRrCz+rPD+LPNB6HWD/t7H4Lzxh73TNcBGO1MOv9jj4KyBURXQXjA0oDPEcFC91OUjTXuuS5p
cR2tOZ7rZmanUCSn3niFCjojG4mvMhBrXXZTIvpu7ALc7OZgDIuWSv9DoDc3hZe/zv7q6s6Q2zP+
BxS/DsYujqMHTqefbQtMmQ5aSMyjIdrQh8u/Zvce3CyeizSzlKxjS1H2XrLHxnKGqPA69UEdPucY
4S5f8+Tb39nj4k4yhbOVmnDaasEczFcL2WBtOpHl5yhB9U+Jloiiwv6V8W8I+oUN22x314KX1VCQ
/DERIgPqWJKdeMU599vD8gr0vd2DftcWFSh3s5jNvnKxKBvLUDUbkFo0JFCyc5ZdJ83j5a0U+NEv
cNRmYUtbrGoIkgS30vywd3vptJCXSb7u5+CyIcEO/mJ52hiSDS1JKhMv/8F0xu4l0d7m6XMjJE4T
nPpfrYyNmcgawrCNWXHunD5lh+YsOdZX5cRQeZEvgm4Jvs8vSuGNMdVUk5RGVHGN6Wqon2kDtJyc
C3xPcLh+VWQ3Roo+NuWlQGQBQcFxCMZDB06vPjCOl7+PyAwXUNqyQYuMVdLi0Las76V1W5nAiKGi
UdZ21gZSKwAd7T4i352bcEEDChh90jUwKEvXwK4M6beEdLaSOHH1sIbfL69O5H1cxCBDbyxAgeOa
696m2VHUc2tcKaNgD0X+wCUqSUfjqVoQJUj0OiYvZePrfyIksM25CPuOG3cwGvChgSuMdUsWjzrJ
qb/6xmZU+jMIo//O9XhkLSBFSdOyDLLRc1eS79oa44Tgh8TcXq+5gA0si+AmEeSsPMa2zZgCsIQo
MQ/B1H8WlrcEXv6rgbvZPbNZFbow4ZX02B/L2yRgXUuUOQVpv8ARePis2aLESUr4tq5hYPpE4udC
jFraoTzaeoLKpRztXEOrYEUKsFbzqdCj+yRMgsKKriLyVijX2fyjaYeD3sQCrxBlqioXKuYKWzix
1gFjNVH9ApR8YBz83mCeog9Kx/Sko8gTdzeUEkotKqv4D2dyknQw5LKHoQ7fS7LGS6T4FNNV8NLY
bytt7HBBqZCzvBgbPHizNA5SvOglEh/rCfA2bb4vCpBNaNU1hlodY1U+XQ5Ru66/Mc2FqMzUxlY2
AFGQ6es8/Agl9/Lf3w2BVGN0AYaBMpj6e+CIqgW6kCkoAxJT9ssV4nnaN2WUnXqW7MuW9ib5qLIx
xXvmqORm3uJenMpPsbk6vdmfB60+NENf20Mk+2aXnGdDtqt1CjBLK7C/i+je2ue8hUI8d1CyXxMB
ACoE4XEt7DUY3PFFfxqd2ZuD6UBujCMT4Agf9E5gfzen2iyfdyKrXzErAPPqYEtriJF1COd8NdsA
T3Lv8laLPirnNKkFRdNwgSktBM5pqI5zrV7L4Xq2otfLlvZP4Lv7cHfbos3xGq8Yq9Ws06C5JPyW
xZ8vm9g/Ae8muKtNT9ISigRYDM5f3Txq6uPlv7//SHv/MHyyO+fUnFKzRkPyPrxnrHsAOjsJ3kRs
CkzIHyP4NnzGm5jdaKH2gwd9iKdBU9rNfKN0fjcIgpbgy/Apry4lIIAFZzX4Cu6M5VtctW6vNYLo
IfBpPtUNxzQb9QVH2lSeFHO1p+RmWWc7Hm/JWgkumF878+HpvvlOXPyYQggMmBqe7jSAMsXgrXjZ
QibHM4/Sc39FXeW0uBhiPcR2axN7Ooyi+b19T7RUoqgaaEj4NiWqq0oXElw3SnUrqQczElQgRX+f
/B6Lh2ENEy0DQF3Ogii5LsOflz191/U0iIYbKtHAQcedJKU2dDoSGZ3dxDoYRXE9dOrBGLpDohVC
FnN2cXz4Wu/GeLapZcjAtDqi8dR5iv9P5cG8Hp3SZpkVoB+Cvdt19405Dgsm6R3ojnt8m6n6Rml8
W2mR3dd/BBjUdAU+YJmYFeACawdY0JRCd8bNrBuUvoviK4mCLH36k+/0boULqnJo5ekiI8GujcOS
3U1TEIa3SyYI3ftxb7MYzh3aYexp1GEx0qE+Gn50Gu3BV08MqycJHw37FdR3a3yUXTJrWKsKhUxo
17lgafGyH/Eb8IqTP4Ony7rDfWs9qji2oiRxv8S4scy5xjjKK7jx0NJlc1zka+eER1rbnRvdRZgQ
ldBB+375++2e441B7hxn9TImUoj5nL6+H6yfei0omu77OugcLAKpOsNk///muTKtBGLzFvxDH10y
u736JWpfLi+BudjH0/tugoWSjYlZwz8pYMhu86nv0aCQI2fqglX2W/1mjUXzyvuB6d0ad6warWrW
qmGHNztFYK6QdLAufUlSASzoPzzh3Q53sOrRGmIyT4q7QoA3OYANFuhi+Xb04kPhW24hGEbYz3i1
d3v8CcswnNxm8DwrpqBDdKZ0drI8SCGW2FhBaPkTUe1mvInKw+XPt99gerf8AZs7ml1T1MwF/cGz
3CWI75jQmunODsajf+DK/NF+Uj2gkN9Ec1aCj8lT1OQljYFixqK71o8xdNH4cQugly9YITtEFzyU
RxskLW3baQTtX3hW/NqvAsuZfIjAgusdj01B7rG7Jh3jgRqhoHbl+R2sISsiBshHS/egASgeZba2
OhEqzIJV7YYO3YJeCnQoQeLGeUxtlnO0jjh3/9ya/VGxU9e6WW67CjilNjBvVBGh5m40eTfJuwpJ
VzqQFSaL8rEJv7frKZ9EB2/3Y21scCFYxRSvGrNl0fJ7GV+bxlOSP87zj5yOdq+cTcWvmvuuP0Si
yTS2Xx+8ZGOYC8WVlRkS1CXQE4haQKS/avLXfKq8KGvstr6vJt8YvMufULSdLC/aRE60e9EsrEFr
BI3dYKkLW17mx9zKBLFFZIY50sbMWq9tFUVo9+sDxvvUJn7BKK9kz+v0fHk9+2kCSgOGipRXJhoX
nHU51EiNbgCGvkeXaVSntzpmvtlIRuLrf5LGbYxxEXpuTD2TJjhKHH3V1DgohtwzDBFWd/eUbaxw
p6xqh26iOeq+Zn7qtVNUCPx91+ve/77OanSbj6ND3GPMNdQTR/CnlKA4VyAH3AtlAUWfRueOVRgn
ABGwFjhdMHuhHtDVcNJPFeYuINsjFLgT7JrOnaVy6tdY75DRt8lDGD9XleDS2nXpza5xJ8fUjbaF
IjqA9/Jdpb7I6bMp/6Uz69yxkYtoUZJkYG0TRr2MIRE/Oo+nBjpHDG5x+eiwk/Eh+GwWxBa8cYMe
cl6tNQCNnua+vJwmjKZM5k/woNBRhMDfT202ttgNtrElx/VqDSlSGz2zO4+Aqqp+LCD9Ni428Zn6
pgizK1ocFxbyZYzmIsKVWNMHcwqW/rqcv/XkLHeCSCc6TFxIaPKszksWEmig+erB8hixmXz4kwl0
ZbOBXEyYiphG+YSbIk28cvouLzcg2xNc74I948cxQqtL9RlM964GyspYPYAZpy0Cszdt0yICW4LT
xI9kzFOa9GOG112X23R66lFiygRhThAQ+GmLJsoG2odATGVMFvmrLEI4i5za4CLCQqMK4ilYA9OG
YmANc7IhQWCXN0jz/Dwggttnv4fx7gQGFx5MZVRH+R+118VRUbYAJPFFZ6KhJ3BJY9RIjNkQbSIX
JABFIWXG+Lzawifhl0n5ejkIiS4Jg4sMZqTXkjL1jCUJ+sfur02kdx3ouMGz+NKJwM37j57NHnKB
ga6ROQFni3YnhjiZfJ18NIIIbEziosJuWr4xxYWGwoA+PBD9cEC84qnurNVNn9xOsi/Ywv1zi+zH
UpCU6zzRFGksvbTAkQ2QkuysrmJnXugOQf+WOdKzzDJz6biAyORGOQos7ybOxrtl7uNNCy31CnTP
GDDPnyhU0Xob3abX/5sa33+ct3dr3KeLoRo6zywGajaJQVYRQ0m2In4S9Hghh40Xe6KH1S4HjbJZ
IPcJdbkxzSLGAsNn1jVUD1Fjg1/HvF5PTMgxDTS3RhWePAg2dj88vi+VC/djn1hLQtFSZuBj6qgH
eM/B+MVZoTjyU+xFjyJ01n+cjH9t8o1zUDVVSTz/uslUv8T4KEYa6e3kEjc+laJ22/7ZeDfG5YbA
wWdkYT7bjNfDeJ9Hx950wkQA1xCcDL5z3g4g/54gFebOJY7BpH8m7UmNq6uEKnZdZoIMUeQtfAd9
hjySriZYFCMJLP0Is8btVQV6QhOkdkfUM+wySBRn/izwFrZZHzI5xu6Mur/GnpO/Z1ck7pVRYu9X
gPhAAZV4lldcY3LITk8ieRXmeJdMcVfQlCX/Q5qa0AgDRUGZ+lF1HUbO0p0a8lCFhfeXi+NuoNGy
mkWSKJjSmnOVfJqqwKwQzDBdkITnMH9awbIOHvS1ehYY3g1um13lgpuZa1lTpwDGZLR+0IafRhh/
WqL6qdfbI02fZCKVmNaUnCpcrnvMvDelNtqC37DrwJvfwIW8vk0nlVTAUU2arX4zKrxvG6dApdNZ
XqsnDcxeJSipMWstnDPePaAQOzKhRg4YOP940xhUsWHPqVA5LhCB7KGTmE5eootGmnYzjI0h9hk2
T4OU5NJQpgyHGT1OyXUuBHzv7+H7SrjTUY1JXckZTqUMXbtQW5yY3Df52bRsdX0VfC/2tz4ej3db
3PHAaNY8aPmClPBV8ZHNBDOKuBPaFulBBomSsHkg+krc4ejnhaZqjid24y1gXwyGQLqxgKGd/PpF
DULITNIrM7KFF//eOoksgzsXQo8GmnK/f7R8LoB6kVBCYHOlmFn0ws/h0+THB6a/aLm9KMLtwYa2
9jgnAXd8NNYLGvkTWCjm5GgNziwrnoFK/JTYRXct5bb2J/i7rVHOcUZjyXJLhuNEsuF1We7kOrgw
QsszJBHQdJenETzAYMFG805DEP99Q2NlbZMkX9GqHvGYYLlN42TP1Wl8o272pN2jtYE3RX2S3D9Q
YKIby/yrrwBeLrcAvXGT0luqh767mVB3jL5fPhnMEfmDsbXCOYya1npKC1adkXyFeKp1N4mGz/fO
wtYE5yOx1UGNJkcgwQ15nglketdvRdTdhoqour+/GACSiCWDWYSfMFKWjJhVD/LFNveV0J2XcyGC
lewv5t0El3gOU6kpVQS0oiL5zXSUZm9c7U7E/7YXe4n8boXzOoOUeZivWEgRQa95Xe/6igrqI4KF
UK7YCD4SCQn0iGJjNvpZiA5Ti8A06l5MRe3vXUq0zXJ4ET1da9ao1FD0mZb7hQ636tJeT0ruDMlj
Q83viarbS/tYh+ENuErsUQ7f6KJe6SPgTgJvF3gI5XwxKqu0KGW4O6Fl4ZZK6Ze0PFYlvV4j4q/k
bh4XD23S72tjPhdlEtkSKkk2Kb/IegfNXPMppIPXN6NsN1Np67VVOLRNNXttGzdqo4fSSG3opjzL
oHCU5Pyrmlup0xfr7CQUbGKgHqFzrtmLYXqNWjqGBU7S6E0myTmTlTtqSldD0zuYyLhrR/NWwlEx
9cExdOWw0keI7l5lmEfIJ/WlKEFsojU2tJzfNHO0ranp7U5LD8msC27PXVcxgFwwMblnoXP8ewxU
h8RsBgsxUKHfs+Iqn780xZe4F7wJdqsoZGOGc/oU/Gtl066s/B0d5GB08dpxUzSvUAhlfQNg7rvG
E1Ez7y4OM4mEqqpsyvzbYOmovEodKqD1GBg9sev+IaXQs/p62fN2T/TGDJeAqPnYFH2FIxCmR7mX
baNYBb69+04kGxNczsFaE7UV4jNJ+hEvLNeih2g4x/UdpUfJLO0hwb+qNxj3f7c0tsObRFHVq9Qc
5RIlUHh3KRdX4I7xL5vYbUxvIwh35XdS3C1Ex7llvhE72X3oLnfIbn6xCJuvjNy6u5oOpiMJWSaY
2328If+NxZT7crNiSJY6IKXK5sIOTU+Xf8joz+nFdV+8xKXsElGfSRSkuA+Z1lEZK6C2cKX+FfqW
56JS7Ek1BXsqssJ9Nk03wL/Dbv6ivCrX66U+D7oAuS7aOu6VFEsd0RFX//lq6uEfcZE2ENXgdwtQ
W+/gAtTYGGEaU7aUxV5fWe8sPPYL4JiKI52Y6PIfMaoQHDYK8np03HkIeaFXBAkukjOr/BwWX5fw
3P0JnIvoxJBNGDFMvnrYGI2WdDIu6EQ+y5Asle7j7Bj+P9Kua0duXNt+kQAFUuFVqVShc7vb9otg
t23lTMWvv0uee6aq2ZoixgMMDmZwgNpNintxc4e1RGy9W4+wSyvcKejMDDIYBRJaLekwXfAzo/dz
hvHG5VhKPwVOvF6uHzzpYkXccUAYYCxaFUGpB8r3Xuy0klM4+qluVjYVW5btXjQCvn0ydB3iCWSl
P+QzMFozY+6txXfqvMld30OxbzmhvzjEX1t3hC3/m++vC3scWFRNE5qWBAwmN6BZ2oEGHGnQ/Kjf
gULDqYXi3+vX+bij5+VxSBFGpm5VA8xNk68p3yv5mHVuGYs6WDfNGJqs6GC2RfsYdzO3KmNhNqCF
NqmhBDv4g/ww1UdzdgUHZPXTD8s52+EznSbt1Khc2cvlQxIgk+N19tzY6LjfaQerhqiHfMoxuYwO
3cgXPZ034fAcfejcVpIxGq0hGhCjooebJc9L/iQR0QLX19THBf4dSemct80hBBOUGFfl2CYOJsOP
cdntyqlz0UOBRnhtcYpkdImV32cWok5VEURyokVyHkijcM6nlYqP1G/L/GiEnpLtrn/E7W94XiKH
xekYT6qxoPhGQq/WD12CmZDUVpWXeoS4nWjCXrQg7mQWYzkzo0FeZ1YOieob8kP2R8/X88Hg3+H1
0IABHN1AkGcLJushgcAzRIjmPyj6Xwa/3Du8ZJgnaBUEvyR9GpVAy28Us8M4gdONAkubl/LFergn
0NgtSlRo+EAqRkBLv/itcCFW/NqG3gs7XMgW6pHcJDEiXrKrjispWA1b5vP4tjbuQrA6uH7uNjuF
L3eQg95Im5sRvSZrJd42d8i8oQqLsXXb8EG7cLPSB45uGkCxVdRpsFkqvbTMQcdoGCSXk/V5CzKC
td48HZPd4KxPFmkvooUVrpPDELNhZV9gYsydcoc8tp/zwUZntDMF3egwzzg0uOxO0HFHT7SoM3X7
Hvjbt3ma7NREyqKeMfU1GHsVCrzKUzXs5D9h+rt8x3AgpUt9JocqfBpql0nxaDROmgimXLY/GVqD
dFmTCW41zt3CZS7KOUENgezye91poM1mfdN2so90d1D/SVFNvbDGuVxLEvCQybg/G9Y71nfWzvu4
3qmJIrpfNiOsC0OczyVUnvS2g6HV30o3O6zCRpDZ3RX+/N0SAMkm9l4Y4xxOVkJDXUwEqGPMAvS/
7ovKDBZq7q87trEJWBd2OPeS6QhhyR7zLRVqTFJCUdyhzx0t7SFrg1jqe6dVmtskDF2zkA6p1H7T
+/aQNJlHQ+uAnLATa4ubN8N9qQ+enJjuiF7OspBdVK/8JQGxn1TfLEOuO2XM9mMdP/Qphk9kjdpG
WaGbcIbYbgz66hqD2KYtRdJP1ZqfUvY1NaRjmtKn0lTuM3kOzKGypwK8KlBBc7r8U5UpTrnUj1M6
eSrLejD0v8gtwt+qGE7mNHs0UvwQQucgifGlOPcQaJ1A024rEbvXIjCO1tYnPe52WrR4kMpanEyX
TixmKPDR6hMuDQwcaoeuz31Jl52p08EpM9Fjb+ifrSprvXnu36zIkGBYlKMU+hAHRNJQyEYk4bCl
kKYAMZAP0u1b+rCqHFiuqMdmE3osWUFXvGESiPogsrpIMkzK3BeF3IMdob4h2d5Kgpl9TkVS2OuR
/RCfna3wd32x5KnaEIzNpibCdXyTthUVozfjowsTHPKYnSmP6oi+WAvauQu7laH6Vx7l8YFQrzG/
XPedTRe9MMYBTxhhmEqpAXOF4VvjqZQ8JgkFLz6+edDiTi0MAWOeGtTK3DloG80YKzpDxRB0JrKX
u0sg3a4XoLTLvfwnFWD3Cv/vv9F7c9z1kJW6Xvfgh3LDcgYUED/V0eqBaXWlfenl/uX6Dm5k1d6b
4+JZXerCMSwhXjUfkkfIAB9QN3yTfYqeruL1uq2PZ/y9Ke6MF2qu1P1cUFexbNbu5D6AgifRBHnW
DQL2d2b4kSqGXIMmFxk2MAejaRZ7Wj2Bq0lGGjxbMEFo+JNZu+YCzaxSv6360R7BAg9qlyNhz0Mu
f2mtpyhHp3oIiVqKPKNG/DEx3HyeRMx7H6H//Z/KOcvYGLM1K3iH6R06mEjrKK3shVZ7NMP4LtGr
Ux6pR5xxkcbjRxyAXR1N90i8yKCp566ccahG0hr46FnzNqs/0l5wUX/0y/e/z7mMXhdd1GQjuHim
xYZegj3qUWDN/b+u8bw3w7lKVyHwoQzV2Wk61sYhIY9Nva+K/fVjK1oM5yGQuTVbVoKQsS+8Mdon
6SdNEpjY9IyL78F5RqJYbVckOHMluimVhyLDRA2qHoKAZvO0na3w6E9pPZpQ4kb5sJbQrd4GqT7b
fbt87lJia+Z415HHENWZ/7R9fMftEJtj20pQGJ+zg4megF6xzVSQiN3+RLpiYh7epDqfw+5JOnTJ
BD1dWjR2pP6Aqq2hizghfo9tf0BmJL/+Z4Xzmq7tlLafwSGyXgSqU7qVE45O5iSVnb5kOx1TZLOL
5if0zBt76pYn9Wt/nEWdpNtf8fxXcL5VZUvU9VNJMK7sjJgnK5RAJa9tkoGbt7C1aW+JGGy3T+fZ
Iudm9cJYNMZwgEFzNOUxiUAmclDHl+vnRLQuzs0aUjcxRXrOVct7jT3Lyk5Rgwn0QzFxmukIxBIc
zG0QPC+LczrN6vUimRLilubjXHyJ2ta+vqKNvrwVn/62wA97t1YLyYQeUj7yAbm+lwL364K+nGjf
nWbcsZqnvnbBv58XeW+Uu1OiqrUyZWiIK6kvqPlW8j0JBfD+McZ7b4ILuxRoaKR1i4b9pDeh6vNd
6X4NeWeTz+VkW3Ev+E4b5fX35tYA7SI2HsqKsKIha9MPJntf4He7wdY6mz4ozjqsORq2SDZ+I/h/
b3M9PBc2G4uBMZliF2PwExbeFKzvzDWNv85R/kE71XtrHLKQtja0KQF+rUxLqx4egcU6IL9VVKo9
gjE3R8vv9eMpOP+UAxKtlgbM4SAIsNJPJPyKDoXrvy/cQw430jAuG7XFrUbQIxBbvc3S8DDG0kPf
SjYz5G9t3nn6oKBYDFWMarJLI5QEh0dwM1AOVZRex0O4QzTdDoj3xpuZzvY8+tdXKjLCIUmnpnEa
4Y3g5uHBbE668lPVBYTlgo/Fz84hJaB3OcW4whKfJOOZjaYIrAROzTdeot+IEnVF+drtPXOXBCtn
Y9PYlscKOznNvoZhhfLTItndq6gXTID9/Azd3MRW1ECF0o07b1Bb2zB90OcX6ZEoC9pOvC4WyTRt
kFe9czmdA5VMniZAVUnddFF+yJURxGnnm80MWQxIY7S3bZbfqhF9NkmVCbZatNMcthizSqAcUOMd
RL8X5mu7GMdGaY96A2G8Dt1WhS5wgo0uv/eL5fAljpEdWsqIIm/W7ouDEYChzpP3MuSzdVv3pxuE
nZ51ij+JHhoCz+ALQtFoJsNkYhx97PzRelHT0yB+oIuMcDhTG61UdAyr+19+mqL/5HZw1iro2rnY
BaV4yPRjZ+j7LeWARZoqa24KuEuzLKAyT+2OfcsyeIn0YtGvcf5WGK1dNaPgySMCVT5RJLFliEzI
YeJTzhDfTP3YtTz6oPpqEPkizvaNIse7VfJPhp5OIKCwEPKSXflcY2S3DdoZo2aKs5KEpJ9SUSp5
I/3/3iIXvpjW0KPZHfvKMCTce1LA3HWmAQ90DBWR58lpnnNvPoqSvesZ2YjtTdC2U0IUi4NwqdSt
UKO4q6jMvGL4JqFgKYcHYz5Mxbc/uS2Q6FtnpsBIz60waqfIjCeLoCPLUcBCX9fHPh4FGLPtE2cj
XIgWq2VbEX0gbrVknjSRUzPLz/piijhK/uE8ng1xOCrnYLuPZWzcX0NgoLA5rFUpOIIH8d799a37
h9NxtsZBJy5ZI2QVYpbJn8GLHfuSMznmF5SIHozdGguanT1C/UwkW7MN2We7HICmOpPKQk0oJOUT
Ty7Hh9JQgp6mHhK3QWwtXxWdCl7roi/Ih2edyjppBnQ2ui1PgzMPDptEo7fbTxQQXFkaBi7kD6IF
WmoqrFtfC/LD7Mxe6c5e56TuFOj7tb0IYiGyHXuijqbN7bywyoGnkmozpnAn5L3KFzO8LaYv3VTb
zfxE8rvefL5+aLbf7RfWON8eZzWppfW5wtzRk+zSpXfx/XxQ/NhZgcVyVpaU3pUKd/6sOBRqTpGQ
83wzfjv/DXw7chzr0UwXXXMlcx+ZL6b15foiN/Hr4vc5UFEMGjJLgmMYZK/p6KPyrejLQJ+18PG6
oe3X2IUlDlnoMhiWsb7T50O4aw6rFimzpa8mXkctti50RJ0rgsNCOITJGjKDeX99pySnpsHY16OK
hll00ZjKdwMTQoL1bfrdxfo4iElQG6PxesFmUflkScRLNZBRZuEp7siLKtHOaUb0Yeayy4weex3l
9jhj1C4tbjK67HIlL9zrf9J6Pj/cTRd/EQc+WhrmWVES3E3Fl4UEU8GcLPrVkHtWeoTeVUTUOiky
yEEPKTOsf0mpK0kapl7s4bWJM7uuHLO708fXfhFFxOsPXlshF8GNzUrbsgAP0nGyZav8pCmGV2a6
G+fd23/bTA56ps7QOyIRgtFMGY9Q1UnRGGii4XXMzUAm6Dmov+IACIoS2xfXxTfkMGhi9Zw0Odjp
5UNjEyf3Y+i5PdZH/VTsV2q5dpfvildtrwhwYTv0Pxvmc1C5KdeTMrY4PE/JbRJoR62wczd2MWQL
Obk33Y/RuZe40g/rWZREEWAS5TApr5WCMALOHy2SA9OASF6+uMtSeZNhOqrUeNe/rABiKQdMNdHl
etRwahVoZoNBmmWiYypaEIdE2kL0TrHw0FDiXVNP0Mp+GQenGjAFav28vhjRgaEcDNUWa8fORLGs
fFPR9YvBrO6T5KDbzFtQhi4DbQclhaAktojBZHsbLXRBgn3K+iDCo1EVJ6ZFUaXIg7p7DFvBC2Yb
XM6/z4FLqvZpxRBpgYH1xxgn9my+ZM2N3u469KqYrsxE7BWbLzXjbJADF63sRswOg9ZovbAQOQbL
buWtkFzRY3cbxc6GOGhJ4nEMFxPnvdTfwhIUc7Fbx0E/ZoL7QPSFOCzRi6JDSRCRYVYdZQCzEQkO
3/Y5/3shvLrOKKfa0PU9DLSGo0zoUtUqu876nZnVAXjDnOtnfXPfMNihU3CwGlDOep9rncy4kZTW
QF2q7JzWYEGpDbbRRnZpJv+aIxKvywtTnFdVDPVgtcTKoPwyqN+Uzo7/qH5vgmEAtDkKBRvq+9XU
MlIebYeIeoiOhDqpct9Mz1qEO1v9dn3f1nv/w615YYkDvCZX6zoZsW8KpjMrP02cRaTtvemsFya4
T7MocxWXFd6qDf1sICFN0F5YfSrbzK6GyDZmG6NfggBs+zSc94/7ROGEjiZtNYkHqxzvZ+1xqY7R
4F/fO5GVdW8v8vuW0cvmHObUreQveR3o+Tcg0qwLjtump15s3/pXXFgJJYg9osqEXgJ2aq37udxf
X8Wmo178PgdtbT0lWTXgkqDD57gD0fjoJtqxRcY0SweBl26eNktW0TMgIxMsc6jTz+rYdwaqMHHy
KZl3U/XGRKdtuxnlbIMHHi2eM20sRqRG6Bv9GaV7w9qx0lfi46Awm1m3xWzZcyYKztZT/MGRLsxy
LtuoeB5bM9LPMwpMaGyzs8k2MV7T7CtX/h65IsqTzRfNhT3OcVM5QYNrC/3xaTiqltPMnjJ0dm05
GFIy57c/OCMXxjgXDvOiSPUR/tRrPs0/Z8PNWD80Ru8s6tN1S4IT8vvleHHaE5yadElwL6Vr95ej
Trd0CK6b2HTbi8VwbsuWoq8HgmYCrR3tpgc1c03tkDhqWjrXLW0HYBemON+Vhj4tZRVXxXQ3fGbI
mkdeghQksgUo+bMD81aJMD2yRZ2A/+AEmm7gHwvEkpxTl2kXlV2IVAF4rqsiyBGwR8lBw2hut8uM
u1bTnIz5efH9+oI3sco6m+WiF7mLilmtEdxinOpmVKWbmAjOx/bHO1vgEETpZqRiwFvlFulrOKVO
Vn6JDceqRHHY9jn82w4v1c0aY1QhJIw4rD9WzT5Dbl7UeCj6SDzpvV4moL8qkFMaIvrCpt6dusHB
/O09FHefkUPeMUOC/jM6+NokiEvBt9qYJUYcc/5YvGo3G1K5kmNGkNIa3PIHNW0FFID1L8QAiocS
9Y30AypbgptZtK8ckvSdZVlzERHXYOCsb0yPydVNkYm6vEVmuABASqHuqKgpKhzNt8KEbMK0h8iR
wL03A5uLDeSAxMy1KtM0PArC9ImMhScjyWns9clJ9cyro8muqChVLjj+JgcoChtnDa6NW4Z9q3TX
giFLCYZMFEBtp+Qv1sYByNINpKoz5IuUu8U3fMzUO9qNcpAh6I5AUYDIoo3kYAPTw0lqLctaIUqC
bmd5GvS1xDyU25Woi0Vx4DHSTmZFistluSMP7ek3H9GNrNn5r/AOMkBBJ2zKWG/hj1HB3zDCM0CD
MwXMB1WFpjIw/K6zesWD5OhutTf94k40pi849Dw9uGyh/3QyEClG4b2cB3rxhRmCI7+d6z9vIc8N
PofRMGBEDUqXIYQtyWIPbYHBBnA+s96PrGmPjI27qI2jFCVGsx6MlaBjIhAPkdRDnC8HUxbWwkVA
yk+w5iyRyokha2Okp0K/r4kzMuqMbVC2DgXtlrGfTDyjhZuxxnTXvi6HMqxQ5kXtETr/j0QzOqj7
tSdrDkTfVuD4vDp5VUR9N+goHlW/9Oip7FZRuO8J+IOuX+DCreQAhllGmciU4uWpRU8GMlMT0/0E
6gRdrv2YQdxRdKOHAtZrVmi/5mIStKiIjjAHO1M0j5lU4szU2otRT3aS382aAG3W37j21Ti00WjT
kIahtxuTKF4cPrfKJ2gyeJOKkZDn69sp+moc4MSJ3A9lv5ZpxxTUAbKXgjJ27PJD2go2bv2j/3lR
Oq9Rrk6MkVhCb08zfKmtnzmIHkOUGUC861hhFyyFSID3+pfS+Qq0kqJyORjofZkK2Wvkwa/B986M
cnd9B0VmVoC9eA9AESbSrbolrpUrdti5MehcRiIwskGdcRkKYWrpvRWrm9JmyrAY6Ik6xS12cZf8
VE7IsPsommKQIb3FRP6eOfFhSL3rK7weM0P1/b3thpEqMhs8R7LSa4bXuni8/vuiHVz//4sdXOq6
YvGMtVXZAZWfIY/tSfpx3Ybo9HGoQVrLkusyhkQlkvKWh+YV3dqR+kFL76N/P/q4fitDkS2d4l94
WolE0ooYhFzoJJbvQ4R2ar2viWB+ZnvPzja49RhI96pQHwYXXXW/utLcuvP0cn3PtrHhbIODOhTm
y0gJEaKW1Eun2O5UxZboa26JXqHb0dXZEId3qR4bqTXgdoz35kEJ2HFl+f6jYeb3H4YDu7TTjEnP
0KlcgbZiP+6IZKtf6Ne1oR1dyoHxJXv9TzvIl6XSIp6y5ne9Orwr4mABR0vutlHw762grYESCgXz
dYLrvf9orVQbcY/MnhLjNMcFKlHUNouysGOpcq/b+j1XxMP4pTEODJSEtEU5ZWtvysrstByHoPaI
Fx3orbaLA1T4HOnUeBGK5NK9KKW0deovjXNIYajaHBYlkMJsvnWln7A9y4TiZVuVlEsjnGuZcxbS
qFrQWq6gepi+lGDuIjd1tpOzyamrW6N3oT4j2NctF7g0yvlak0QSzVukQ0aQO5HsRWpMhIfTM6MP
gN6DFjLfGITdsOvHuvYxOcdTrbDOZGgUu8Oc7cJIPQxsdKpocLsqvCV14loLpDFT/YGN8ee8Xk41
jW7aJv0ex7VgAzY7Li53gHPOIswJ1danjxSoIA7J/fA5/m6gvVEDB2u7I49CmhfBh+ZH6Iqyh9Nk
OMoRFGQn4vRa6nY9GlcCa7wZ2X0NpoNGgAjrd7yy4yqXhDWKLNaiAdFCinSenN9VrWtqmCSeQ4+I
OCIE3sKrQGplYUq0QaRcmY6pNfYieWMvGtTZuiQuPtvvtqSLyxtE07pFGRaU0M+q2dq1eiC1myv+
ddwR+Acveb5kSjpXmB9wM2oT66nWMV2N6LtrXSXxGwl8CSKahM2egsuVcWCTUWNsdIinQi6EHEoE
XBjIR9NYtiuD3rd2eI6Dc7YJ1EDItCg6mBwCdZ0RUYuAa5NGBHPFfps6ixxkzR4jULLss/SmGn5c
39/NdMrlajkAKkxFT0wV1QENNo1qdoiS7ycwSC1h5hhdtVvMrxr+cxjbo6pQRxqIaE5UgEYqh0ba
FFVZH2drDv8Qhvu2+oM483KJHMJ0ePQP0oiYiZhuGP9gyq4iovSX4Jzy5EezpIdLGOOVo0W7MHvB
SL+euSFURTKvLL1aE3XACvCEV0fPQR4ZDZOBehUUeGP5cawsN2xdAyTehu5dPyMCPPnA965b2cAY
UnvNclfOJ7P73IvaGARowvM40j6X4jlFhIbWaCmx7EF5oOmtrhiCLIJo29ajeIFaWmIqUdqh/S1F
L185OWofNOFuqL6F1ev1TRNZ4lCkqI15qHNMzYTN9xRSOagDWNZT1h5kke6f6PNwqDHVi1ErCko5
YX4AAdxQ3YZERMW2uuCV60tbV3uxbyAalzDEi0saIyxz+mJpO3X29G6w5XS05fHt+t5tpkMvPFbj
EKFFsIm5fdSvYQ2cPKCK3EPwDB0AyP+3u/gnEXTRiJbHIURK8lySUrSRxQTjmHW1h8iIw8Lo82jW
+3L8lpTQjru+RsFX41tm6zgrw7rBLaOaQzA0k9cS8KUqnSC8EuAS36+RQWyPtRUqAfk+WrUvd389
sURXl2g16vvzUZhZ0RIT8Keqk1NM6KCYql9ZD/7w/7Zr3JOnkWSFmTKSjWNuMwhCh8WNIu3+mw0O
I6yxYPncYLgAM7Nuq8y2Uqb7PBb1D24mNC8OOZ8uaBe5pMv6SESGar8qkQDt6mD2VwkUJuJGEd3z
hEMJAywQZI6QCBnXAUzQXCloED22XrNfPmGiWyQwuTmBdrk6DjFaiDhN+Ur00ZSLly/ynUQZOm6V
oCbIfcc0wjhhf6AalB5a0W0iOo0cfCQKUas4BSJa9UOWHVn9okjB9UMigHdeVjsKjXwoOuTGTDX7
1WX7arSnvDwkRXZsqsy5bkyEh3w+QUWUphYtjspfEijDkT5GJ2IrTr9fJ3blVmBQsIF8b2vRSlQP
deAhmr38mLJA0XOXhrF3fV2CwI/vaZ3nWQ2THN9pjheI4RDwDRL/v5ngACNR0zqXRqSYWogbDVZ9
v7SdYJRlM0d7cdT5ZtY4y0LQQ6HYsg4JVY/Ea8DeBaGBHfR/9+0xvgVJkI2i2n34+Afsdbp2aXv9
khcXczGY4Ww1uJjNm3WSOzrkx8UxMcldO+UuFByL3yLTV8IAfqhaKftEz7qZgE8m3aXIGUgGQ93l
m16SAx0n38q1Hevkg5TfW/E3zNyeLNo8pEl/NLPkZ7TET2OTBemQur2kO4R+m4be76TEwbzMF3AA
eqAocvtEeew7dqsj1wl6Ffm+V3Q76Q1PTZjHqLVbQBWkSR7Eqp02siIbNCk28M2J9DKItNtc0x2q
hp40ggo3L0vIx6HOEVbVa9Xr6ENip54oP6eV5l0CkyH+5JHonmkatpT9CpfUq9RiZyn4QySGSszi
lNH8IxzxMjKK3GlBnJrKs5frHWSdK4ZeIOPGyA2QgqVOQumbnuB5qoduxt6oNd/W7X2nVao9JAV4
eSEnMk5oEY/UxJbkxV5ofuoiTAf9yanXLDzeMPYEtZn3pyIxEiuvZAkZDsu0QcsOFYJZYGI7ZDqb
4G78KNPiTp+RLRtib1R9bXBHMtpaHQYTKpyhpgqaDbcDmbM9zpExIdNBVgD1txSBDKjx/j+QEc1u
/cM9ebbD3f5pOqWLXGEAaLnrf7V7SL94aegk++aZ7SIXgm/Xv5RoGzn/NSdr7MFKgwGGyC2QSiUv
efG5qTrXgDhYImKP2gbc8+K4IECGOOlMKfKoCbILQzse5r4UfCeRCe7eTyWlzpto/U7FTT1+VYgl
2DHhF+Jud9zsSwlsWIlqVsJONLQw+236zQkd+dX3699n+54/7xj3MshjZJ3VlZlgkvx5MnwT7WnZ
M9hxKbQfrpsS7BzfkcEka8hqCo/K+2MRHjoqKMT+Q8D591r4LoxYXhT0sqALQ7tbQ8B1Tka7pbt+
LweivhnRWtT3AJSmbZeoHQII0j8WSmzHf8BqvV5858VweMAWUAqqCo7yotp69LMIHyk7abIobv49
Gv3xyjvbWVd6ccFWHXTtzRkXSNG3LsrzT6TtP5kq5mSn3IXm0J2lMi9MX0wyv7FC3RlLdMqnT73U
33SytjeyCtRqGMM0pEBmGgZC0qCv3OJ7Dc2SyibK+JjEaAHpDb9IMbFpqg9ZXD8DAT7pUwJpF+Vl
btpTznpbXYxdikbanzWldlr9HIrMT1CaIKyyTbp4lRTaSVS+yWSCeAm5HavssQyXxYUy+S9WgptH
s+xkIXuDfaMFRVPYCMrM5BhR5XtLMXPYf9INupN6qO0yhOcMNHJWc2NEUIRkr5IR7nvQ8sdov+7T
ENV8UJIZy9FQ8BeMMeS/qu9NFH+Jh9ld+rqze6ifxDpzrFJ3KaWfwlh2G405ETK585js40Q51hUE
57LQ9CnDM2tJX02Vfa8l5Uvfpj+TfvkCnUhfVXpBUPgPjxODYHDUwOAUH73LTTPidqQrgewK8SuL
8jrhyXYi6q4VUD+enr8NfQjc+6FOOq0nbjv5E/OItBv7XSyacxZZ4a77Rs97GfP9KAo3Ds0tu0xe
e7CHTpYg/tv26vNqOK8uGNpChzD+zXcBTvBpFNwd23f8+fc5ny4MpjOlRlKT7Nge7cC449fKouiO
F5nhXDrtmDxXOXCQ7Ia9Ehge/d3UJxo1+4eL6rwc7m7XoADYq1BrRxZrncamx7W3WvrU7BFJCOkn
/+EVcrbG3e0pCLS1RF7nEe9WeYb5J7lPIZeQvk4QaNBPoBpD8qxyZztxh1DwGt7s2FXks3Hu1i8M
CRRqPfB+TTOVT9PRuu3RWWcP3rivd2u7rnT8s6Lw2SYXByi1Wlj1hCZlAFfbvHbqz5kIrkyRY3G3
f0ep2rO1S16VxseKPSW97DQoQZXmLMhAig4LT4EENUwjnXv4FrnpEHeu1O7xK/0KijN3fDXc66HG
evKuwBLPhpSYdR22az8m5sEPbJRcwtDnYUKa4bodwf7xzEc11NamxUAe1yS+rkaO0SJlB2mtSNTw
uIlM0NSkQDkTDCfc+UM5G+/6Zp05sQK9PTQigqpNyLj4fe6sIU1H5lHBE38Cv1d/UmvDnpqbMT4s
RuHT5k0SsVluDmgoFxa5o1elYFIJJzQGdF7ymKEsnkVgTFMO0RfwVDkrRTNG1Z3JF2VyRYb56ngV
DsvYSiDFySsoadjrUWy/K7d4Y3cSPHolpYsPaoEEAx7DogOzGW6fV82XyUlT1+NioPOfQFQU7f5G
F9sVc0rUzxbp7frh3Ha5C2PcdaYW6AybLMwyrnKb69Q6+GNWyqiVA3s8Ll+um9v0hQtr3OUWEyYb
8YTbIJl6W0c3eZN7SfswIRFy3ZBwXdz91uRyZXYzrtFhcNrMz0rXiA4TdBTyXQNx3zB3xm7XVy+W
6GIVeCEvelQUWd33BBimL/tieJJKUaZts0B+sYf8HZfPEgp4wC1D0Q5mGJ7IpDo9oTb6CE96FYJl
mDIbcpa/FnRBXd9W0eI4iDHaiilJg2dnl8f3GOiVbLkpfl23scLIB1y+WB8HM0M9ZjEt1yrysGvZ
EcNgDqsLt4ndqhyPKmalrtvb7uq6MMihjMGsbOlmfDHtafHh3l5yWAqbeTO0bmMXZCsPqw5Gf6w/
d57lyo/XzW+3WpzN81VzdO0ls6bgyfubXumUPcaOcYw8yDlMdm4XBXi4Wie5yx3jRH9cty34nHwB
HVN2ec5ihEsR6m7QpvMNQ/X+mwkOXyIzbMO0AZJaXfGy9NkrpaLhcuEOcqgia2U/WGtGp4W87VrW
Ce/D52o33jPcUNBcQmOwV2DufLTpXljBWhdw5bhq6x5fvI1DWVGkakF4lO+tzzoSCpJXBuUvAnWu
MVhEd4Oy/cmIirhZVSEkwMXTXQuBroGhlgmSvSa39UO/C12MNbxpN8TGNCt0aSQB4mwGSigX/c8k
BzjdOMpZv6bXi7m0LTbvl9i4qSMmouEX2eHAxUoGeSSkQBdO7s/DgxkeQunz9dO4fbWel8JhSzqM
daGs4IzOXmemkq1n5p3VhjYxtcCsBNb+AVnO5jhkUeQIbNIUhZe/tNtyNwF39UP7uhz3YFB7Xslf
Tfs36ebPUfEUUWuxtv7+x7P5t30+m5aNqVUWTAHRURN5FJ1UMet20M9ylApkWEa7n9PpPg6NU9lM
p3RMPaudbtMo/dVM6S+20rbOMaazMX9rkRcDdcsliz/HU/jJyH5Bi3QHcsRDHKYnUHPcgL/UKyfU
D5DkyafpRh7nvSYbTiJl39P5m7Qg+1WzFDWA0FeTHqkREWfx9p2vKQR9wBb+l28nSJoR9C0hHkMt
Rib/UhRqES/KfumVO1F2bz0qH/b2whiXbzBAt9kwHb1/oXSqQfEXuf3iTUXmyP0uEbaHbQZOF9Y4
GM0x2CWnBmLvIflaWw/hhGbDyDaJgGVdZIZHUtPs5DIFS1Mt+ZiUjPLGG5Ahs1KhHOpH2DQxXve3
GgrPCCKBpy6hLcTq1rzAWi2UqdP5g6d4NRJQvXDU76Pnv7fHwbRcVMYsVyPiQdAKGk8DKCfXTpDp
IOGmBc/PXnYLN3sSvc83qtbv7XJ4PfcYAp+XScU6Zw/zd5CYyV9rr3eXl/QQeuHP6wD3EUPfm+Ow
WuushBXTKjJjIckxIojo70YqSFFtXEImge9qEG2GkI3OE0UUWg4iHAmpQ3WnvFG/wxVUB1A4Bkvp
fCpwBQnblVdveu9t7yzytBFKrkV1VkHCjiCHVDyjUBRTx6I1NGEeMv0xHH9I2VFOBQD+8bJ9b5Xz
cabHarjKi/4fadfVGznOLX+RAOXwqtjdbmd77PGLMFE5Z/76W/ReTMscjfjtLBbYlwF8mtRh8fCE
KreQywNZqusqb3gPld9x5KMN5mRD01moiQU1HSSiZVvzpYPgJWcLOe4X1SaO6Ha3daAcw8zOfJ53
bnnL6ju+O+8qdmkSUABpSQtv6VSPaJOP19mxjZXg3zsl6hToz8B/qmUwF3veSWhsNKBrJw1gVp9+
CkS15ZDztNzI/WEjV1boRq8W09VClxlNJLv6NfH1TyrUGzAfZtc/K2c8dL4QjCBgWwL9BUht/7cF
Mvc8GVMoPo2V5GrJG4HhcQHFM8cXN/3ksjyW8kAdinbJsccoPtyECbScMfRUHzTwWc42Ge73F/Se
Y/jtvK2sMZ6fhMs4TzM8Iz3KDgg1SxtSjm89guhDhBna4iicaE7aOsaB8Vm6S265QT29avZ+AXMu
+mpW86GHZtq7JtOX1H/SbuiwknRdB9wOkk14WS2Xufd0VSiNtsNyO2/4RAnE+hPy4Q4UtBz9YX9r
N2+ElZ+azE3UzmVahGpPo5TJMzBI1DnRSXn4VoGKpm/s4bBvbxPDVktjLqCwl+LOCHHRJh14FyM7
T3iceTzPZO6cRl46hNVItSzQj2uQrCID+HUMHL2ytdNIOoY4GfuL+j2w/XDWTQZRoP1URXrY/FO7
oo0Q2REqWicePvJWRv99BSmjNEIzmApySh0mLxY8F+rpFHWVbRXTjZ6AZnHKeDnw39M7H5fGYImW
Y5R8TuGK4ik8NcF46JHw1P060DmWfo/1PhhiHwexGkZTaWHQQpBjVI/9pdEcoj+K06f9b7W9iaqs
mqKlKQrb4onB+NA0LervRZfaYoIBmbZzqzl2ozJy67x968aZ4x9b0R6i5V82GZc0ynypZamDpF9/
sgR3wWzOjIm8yTdwAvaXxzPFuKKFPnNdjKgYbfeAPnC1/NLV9xPxIy6F6h+Q47Iqxh3Vzmx1aYJc
YfTJDGieI74VPwsgajsr4DQQnpSn/aVtQ8fFHuuKE8SWTW0CKua0w8yIRnvueGqC20cZ/VmqqFsS
cpYfz1iFUDKtUeLHTGV0UBCS06PcBv+eoYF6+8UMXevqKOtpnpqYFZXcoVOgW1n4gOhjoWXo0ko4
Id32wbqYYhC3T5ZxEguI2KKPL1Z6u2mui/SzxLujeRvH+HiGCm6ctNi49JigGaw9aKBHz7i1kM0Y
cbVxjH+LaGiPdRVatno4OnrdeK0mnQYr5kQcvE1jfFuS0G9rlZC5n6rwVZYFO65lzS6k/kS4Ml/b
B0mWJFkU8Y5B0PTRGUaxXPKIoL9tOo1uT+uMja1/N48DokSMVpjev681wvtWBplgZk6EZszQOeB2
kJ/H77GjFuq2ZuztH9iNDMhHO8xhAql1MeWYzscrt/uEkP4w31Mlh95JT/+DphH91b+FaKtVMWdq
yQe9i6kQKHTQHPTtuKlLryvavV88/lUcI6uaBjILgAXbrhJ2KjTZLYkmPguHDIhieqv4vr9/m75+
scF2qqTzlGQZnXosCBR5DTvFIFnOeyxsourKCON8kxoqYVTokFLW3SYE9SWvoPFeMfj9u/zaKral
vMMtkc5NjZfQILslclG11dyJUIlA07Gj6Z9k0p3wVjrMbf1KwM8roSDXj9VtLBC7kZQ7bYSUY9lU
tlRkNqkW29CUO1EZztoI9oi6PPVpHIym7Coy1Hp7GT1M4dihIWC01YL7QN68YFf7xfq0TgqkvqiX
JXZzUAPZkb3aTzzTbUFdcD/mtoL0Xg+eqID3qf4AFJedZDxcraAK28ojEgC5Pbs6HcJCRyp0Wv8R
CvPTBiWFfR/cdg9kTKFQIqJrmcHb1JhLDCthc+WmcopwOloF7z2+aYKGR4alqxrEDj/CX6fEaU1m
mAjn26KtXlJleNxfxDYQrUwwl1OXm4MxlBkEGfzBE73Mizzzqfaonm7kCk8ca5sx88oas2dqXs+5
FUO+Xg5AN+KP4H/GjDKq81x1kk3IW1lirilLqXXFbC289MEYRm+O0BWc4owOLTwVeYWXjWZVwPnK
GhOAmeaixEQtMG2NdUHU9lBeVccIUnGJy0uQbt6/F1PsayBClkudBNy/SK0N0ms9PJdy0OEht/+p
OK7Htt/OUdOCzxN5vHwI2iG050HkWOC5HsuB1o7LopQp8DV8ro+qU3gVtMfRtDG58rm65bWKbEZh
q31j0EkaZNnShEp2B7XDtOSXKVaQ+4FOhCfi0UHq3An7n/t7uJ1+Xdmkm7yKZeUkS2slg7vn5wkC
UblbPYfueErQKhjaqBZfJ53DMbmZIFmZZCCjlhMhrEdcKYWqvJSYUCqVIcibFxN6kKLa3qOPJAhV
wS/yyMHUG88854BbDJwsoKu3yk6T3KqqnCg+LSD+UY8V9HJkLzR/mu0TkV73l8w7EAym1GEy94KB
dKKVPDQyRPJQ2dWdfuGNqWzGHKudZRBlLoZMXgQsLU2fF+NTOaNNlpOv37xBVyYYGElEqyXoaJZc
QXGGLBBCX8juJ/VnlfBolvfhEeH1R89s6AysWscYHCHZ7TiEx3LsXX2W7JSAPaH9qoCpVUEtso4h
p1IvT9Ecevufbf88yizxGX1MltZMtxNNmF1gHjWoKPDbZzkoI4t0J1ZnMIynRlgIInoxd2kBK8U9
oBDAjOjL5zrgPSA2urXXV4HMcqBJitzlXYV1NcKL1py0+aHE3JbyEiZnwI3YPow8zrr9A4B+oY8r
zOMhxKisihcZubbMgyJ/MVByFHnzdNsx1i/vlEUGWpAnycmkAa+pKiXVp5oP8l3iWAHte5n+QjyX
bqRqQu1SMRVNYwA7rUYQgaepDL57X1MGMPramsEbY9k+1BcjzN7VqbCA1QZhtWQei/JLpDnizOnK
oLjwW5C/WgezbemUjbmawAEl66RK18sEfpbqWw7NMv06lXhUGxs9Nh+3jUHgpjDmrjERM05O+jTd
5H77MtU2YpKr9kBbpVK7zOzukLhyxY1NuMYZLFbGUVHpACEOdUgTX0H2bNwAiY0bwxk90YUe9/cy
qA5GbSvHv8GTy5dk4NkMu26OO2BnZol+sjghvmikHlo4aHKThbbGA+vtCOlikAHrridaP7U4dlLu
58ZTrzz+pwWxPdaCWWuzRN7TRlR1cQSfj4FaDi9S3kaPX8tgu6tlIy/7qpnBuaAB8kVI8taNO0/X
QsQLDniWGCSum6QxrAbJHEn6EUaOLD+q88ugBfvb9geYuiyIwY2F1FOCvB4q0BiXKbzuOX4sD9CR
xYtmuhJfYk4nxh8umIs9BkJEMRVI3sNe9GnwhhvKDCi9TT7l/oYUKa/cxgEsnUGTylRmq+pAPFOL
Nzn610pMUnFUgXinmFWKFaA+bKY0MO/9EY16CFx9oQBBpD1eKdeLT49xIQHzIzd0eKns7RDospsM
gphGHcegmYNtS3X0+Efa3ZT9V0U69iMHMP7waLuYYhCjVtoylUIkqqSovROlHDxq3TO43K86OoXd
Tmei9AGYGO9iUjuFOHHON9c+AyA5RucqEqNdL7qRHYh1etAoAqOG4tXXvPoYx2sMJtyLZaMWtRKv
grJ5onmmkMxgLeLJkvzhvfNrRw0mYyZA3EnLDNw9nVeONsoRgQmSJ0+1SztEcz60zULH4lnlwIrB
wAohnTXos4iyVTMdMzk7zKH1hUyVozbJwz62bF7lmNdQNNPURfRZfoy05tywJILSiNstSuOmwoxm
Z/FKXJqj3pYPkdJcJ63KcdPNA3Gxyb73rcaQC5KAbCp+GtrkURh+DJVwTLP6rBSRu7++TTdZ2WK+
XzJhJyMR60uk+TjMZgC6i8iupuHTf7PDfLI6UiBNQiNJIX+rwtkutE8TvwrHWw1zETQGUcZFhzeW
Z8mnlDX1VRX8f/AvOaiCHxB9zf+eWw3x12oPmesgRUOGZoHbHdcPvbb7Q+v9L2OB29fcyg5zETRy
a7TKLFOgxNhL5s1X5ZXg5Ujqz1ARlK94cQJvN+kxXL+jhLLv6x55anFxOsW35HuTq5aweZRXa2LA
vwUjBcawEcPRHrz+KbGPldOBAsipP91oTh1otW1xVRN4B4y5Bto6w4A0Qeq4mavrshecLJXtRaig
R4Yu2D7sXvadf/uFuFolgyKpGUbqksMvNVuHUIN0aK/e377XvAmX/U+G+tnHTzYB8S2QfcAV62+q
5BNQVhfqX2USfq1GYd/xpSUtWl7BCNqcQHCgHGhSl4Zb6iEPePqzmzH3yhgDHGMp0P7aGO8LcqdL
jx1vCIK3YwxkoOwiRO2C3q2xGu1IEK8oK0to1nccF6B/57c34WodDEhURq0VJeY4kBhMHmQ01fZX
FdoK3/m06kBKucMr77SUexYZuEAv/TAbIq6RsrrVBcENSemCQjgo5f5gpj+rPjxYo37SjQJk94o9
yJGnKMt9GmFwocvPVWq5WT25ioKXZDte1ZPqyXnqtt18lqPXQpuu5mbyYql2Z2P+Fk7zT86W7WOD
IjL4o6IGFs8tcHVyFkd2oE2xoAmzC+S7wZ9c8ZwdiddzX0f7Nz5aMD8eoU4S0yFtcFONnZdNxxDN
S/m9lB1I4y/V32T/Vk7BAJEQT0XdSWjPAq1AXB+s5Xqu7+TqmPMGoHlezgAQaadYb2gDZpIep/Ep
6xGtcaKWjYmK9TWIHo2PG1eUphobJqC8/Ube9eHrMzgYcQkLTl/Y48nwaPW5/0FzR1DC4T1hKBDs
uPt77L26rVISzlORApX+oV0p3dBV4SiyT3lxeOyZHERX3p+IK2vzGOVEozk/cMJOkz1J10WD41XX
djYchLBxGtm2Gs649/ZXRBwKbVjFENn5RYzCRRiERn5sNCFvNaD33+0wtsI5dttIdbHCHDsZj3Yx
tEokiuPuKasGJza1K0kdXFGKfiSQvx6mylXHNtCFT7rYH2rp3lIlzq/YvqIvP4I5haq5tIPZ0Tvm
KP9op59Rd5THO1PmOO02xFzMMAcwKoSsSyM0K5JhcZATccd8im15saDHwG3N39xYCPiqiimiLM+K
7SStkFcZrc1PzvRzQaG8CkTMNEIeAwBgg3WDFw1sR4wri8ylU4McKK8tJOdGX/xJ3ALUB7ELVQbV
Dm9Nv9ZcnsXN23plkLlz8oze1TSDKyrz7WC13ySdl+3ZPAQrE4x7Fl3UGEUCz1gi35hTu83vJl6x
hGeD8T7dEuJcpmHULLvGENti4Qv95/1ztunhq3UwrmcsSyGRGQHB2B0E8SsRXmvznI1OYZacs8R1
Awb9I6hlzERf0KbxSnyE2s9ZEPsYnoUugv6V35qxeah+rUxlg9C0rBRdajDrpWBasO0Vx6iMt7hV
zmVqftvfRJ4p5vkKAmNpNlKUxq0S4j3o/zCOtfRaqrzobd+vVbakJLd1FEcpMr9dif4WjdyHpP8q
xIJbpuVZDNs7SBK6c/aZKNJ9SUC+1JanuvnRjDlXG4F+rN/uudXuUpRZ3Ty9mOr9RIdSksVG1gqt
mTfJzzBAVc3PAulNwMftbTPzFwxNxR4vrcTbCAZRjHmqFbVExAKZd1l/jpaH/Q/K+/sMgGRhqzVz
iTeuoR0U8XPJ7YjfTt6u9o/BD7keSV9ESIzROAGjPP74NXNUvF5KLwLHiLe/Hp6DMkhiGBDP0FsE
XmqR2Ll+bUadM/ROa/3Yt7NBi4Hoa7UsBk76SkwEiI6g2WGYzqnwedRNL6sMJ51JCyaA8F7AHJFZ
yFe9nP2ANtDkSabpdiamPecWHF/N0Yh0e+pDXsvbPpaq7ECaATKrGZwZslsVLghJivZo8US/OU7D
Rp6yIoc5yH0wf6PHjpAaN7E1cCL17UTnZX/Z8BLznbOFcV30MaGuhTEU02+bxyVzJDEQ5k9JdQ7D
HrLpb4s+YBwBQm+8D8xbpPzx3LcT1N1KQaezKTjtZ+mgpU6VgoZApCpbnhk6qRO9cLyK477vN8sK
bBoLKWMZ7b5Iz1D61vA03ian8DuIT1rbvI2c8IrSrMiLu2+X4zPvH2NlNmmXFh31QIGyPWqlPcZP
MuEAzXYufvVB6W9Y2ejaYVZi6NGDmZaOUaFTxwnP/+gK8xJp9OztQPa7NOTKlESQzzVqBH5J+BIP
j1YjOHF6jOOXGb2LSezvbx7nusfz8uPKyqkCdZKAF2znVV/w/2vTVa6Nm+g4uHRYJbQ4X4u3PAZ6
CktMR1VEJGNa5EdvRY4+fCsH402dwNthNl7Vc2Xn9kNp9X3gcLWj7STpltn2cJDKLo+IbD3pUDjf
AHX1DZrwuNOYnCWypEODKGIubO6QQSbHTL2X58EtxwfSlqBZcnKJ85blXPEsy1AdqmbVSRgmSY+0
j7E/KGiU4euOydunW1MNyzAlOjH80VHaJLb6WEGfQih0n6tSPUzSIzE6X+2bY202N0MoXiMKviur
yOklvIl04WxGljukb1ROpxdtAq0ZcAin18VcBEaX2QYSTWWS38ty5FtJdrWkBse9t7Hh8qMZHFSI
mrWztKDdLfSS+quVYdZ+Ce39M7T9BS5GmCArMjXDMqGD/N6qRCdf/rcvsP0GuJihmL9y46Keaymj
1ZdeK1wzhWyZYdjaIrphdCPG3J5VujW/49DFHAN5Wd3qmQHaUld7BB+2Lx2SIP1EhawKN/F5Xat/
CLQu1qj3rRYX1X0fWtYkgbuH1uVLX8cI1tF81L9BFeZk8tpXec7MoJ7eEIiATcjIiOWNYOFxe20N
ud1lvOL/NvRclsWg3ZREVhmmGH5t0VyGKNyLH+uvPchs0Otz0D4XvCt429+RN9MM0PlJMvN4m0oD
yZgEYCDSvmb5U2fTfjYQCsuPyyuae7zlhRe0bqPdL5Ms7dGgjQT0+hAgK0tylJMbKSS+EmZ3eBS7
fa46c8KTWOJZZJAIgqu5ltP3VZs+p+oxsvDmjr/X4gHU5qTlvqG2D8JlgQyGhCRJCWgukIwHwP7z
FTX0z1l2fMj89Jn7Dbd95mKPgZPRGGehHGGPVkyoz8gV3t+9RzzzKru1jiOPXmYbvy4GGWARclyQ
Uo7DoEJxcYGmT6AXD0sNbaTUWcKjFZqHfcDkeKnCQEsnzH2igVwbebPCJ9PPHM2PdS5yIg2eFQZS
kkpJwJgLx1yExi4isBVbX9KM99jfRuXL5jFIEnalMSYWrsXe10/SN8pGErrSQ3KWj7TJJ0VTEaj0
b7ndlrzVMciCK3NIBwtBxvtBx9SW8RUt1TjrUgyKVJl28UE4CRXK/U+3DZyX5bIAM4rmOFZIKETd
uRG9sfnaio5Q+vtWOItTmepA0hW9WfT4dG1/ykgwt34bH/dN/CHw/bUSVkxIxsOehA2gWb8WUS7q
nMqJfd3NwdWRHvqAR6DLWxKDIlOUdyEaZIEimGjJboT0lGbf9pfEM8EChzLlkUGpeNruMKJfwhpv
ufJpFAt+jwouu8ZgRauqoMOHcJFLoslbJugGTrwiLm8Z9N9XoUAqYixilmiD3uSWw4+ys9vldX+n
/vBAvyyDwYYcrV2JUdEr5FVHI6p2IAhvam/yabyR+JHbcVICvEUxMJEpui6Z1NuMPgY7V3KjLj+L
sPA46+LcHSqDCqWZJFlRwQXUQPELL/bBskgeek87gSz5IJyRA9y3yPMHBg9I3iBwGuDWo+rl4hPR
Od3RnH1jJzmlhggj+gdkNxq/aImvSz9NjROkcSCN1QeyFKFQlAn5AwlJigocKd1DOR+U+L+dTnaY
UzLClOQjME2ak6BJDYwPL3eiLnEuJM5lzrbFg56nSTQFAE2jFUo7/g+jBq92w/suDA5MaLXvhRLX
T6sPQVmoZ6WvnKYdOQ7N+zb0Z6ywYAbRiThqODY1Gs3qZfBNSbL1jgRZzoGEzXtclxUNFXQLJPrM
AY17KTdT2qciKA9tHKjQSBiDufoG7Z79E8MzxBxRoi5mFJsI0WtzseXp2hCfpOqsTy9jxMGczbO5
WhJzNq2ultJihiUzuq6ks8CT7N5G0V8GNLZ2YxRqVGAnQVSNEv5yrfnvY5TEHt57zOAQkWt939+9
TfdemWRif3OKhbmqkCJvZnvKTjPUoYzS6UDHlnjTi9bWzr69TT9f2WOv7VpM+7mjnTitC7cTk9Fe
cl4AvunlKyPMxU2yVCFo9cU+gsEFM0gSGtn0JthfyXbLxcoKc2TrtJTbYsTWxZUNVVxXsIt7wauv
CguEb7FveCBzOVICkh5SWAeBP/3B+3bMYW6tzrJMHGCkGim96xCkvn5HOz6Qme5PMygDwcV9010l
X607XoKBt8X031dAUnWWoEUS8IqUt0l4LpEgM19lXovOdp54tccMiiwhevdaghT4RG7rqLTR82t3
k3ITCvIxztLKmfX5loxRoBvTiZik4lzHG9oFqOysfgCDLnNCZDU3UL01nwfvjbg5tNv0z+b37Jzd
dY950EPsed+veCeEQRk9LIZwNEAL1KQgpRKJJyotpGB48TPHediyDe1HUqoYC0uPik9Hw6VACPgN
XdvPgssGsqUbvSmWyBhx4NF34Qmo+OW3tEYKsVbHvOKTN+3fBtp7Xmzll2JZ61LWIf0+KrG9RI/l
CHIqM1iEKxG1of0v9V46+C14X62NwRmjNMHwLyPq7X0o9rjNKS9Bl6KCJX5x0USLhAbo+INQ/G8Y
yhZosjqUIjPHNRE133X0LkJCCW9I3uLom3BvcQy6KINQWZ2IuokUX5H8NYwQK1yN6WsVQannmCcH
Oeexl71/nT2bDKpkfSyBcwLO8g8vMFglQOFMs79tgAQ4J9FPj+6eMQZbRlXJo0JGTU9L48MyRWg2
iWzaM1B0mNluMDcXy5w7gwcn76NAK/eshGJpBRmfLkWPvIEeJHCnUXKRV0pytxzC1lHf0Cz6Hx2G
gZQaFKHNHCFwGdGAhG6xYnSGkZcClvfDIxT3Pl4Jeon8r5gi7lduO3CP+JmHdnLdFZ7DA0QgncaJ
3cQZr6CGZdcP6uFRUOzsliekwLuV2fIN8BotDOgEAa6h2O33pl0F0TV4WD0jiO5ku3AXt3IjPw3C
t/KZF8bz9oAJb5J00uosR+QhRteZOYPGgXcuOdeDzGAOmszHuqfrW/rMHpLcVtUvlenvI9v2MsBx
p+iGbsis4noVtmCMnqHTN/QPidk4ZcLTWt9exsUCEzyBHC6foEePw6eG9lTfqZXgdj3nhPOMMBCm
JWnbYtgYEyll55BQd1Nzcosu47wLtvtR9ctiGNjKNXEwZrpdVKkAOe2Diul6Wu39K1KNlSEGsoRW
m3ppQvlt9Fs8RsfD9E7MxfNi3r4xQU/bj/k402xOOTqWctTHx3YYefcLz8cYUKpyMTXzAlhfq152
MwXQv7pevqNolNjGCcRckJTgDXNuU+Fe9o/Ng4ahNY4xLR+pQe0qx8kx0bolQYDQzr8aDtI6XnRs
zooj2uXzyJtU+sPt9stN2AwplBhq3RRgvfdnTHrilguEh8zRgvyBPz/0h6vmYo2Boh7SvyEUA/EA
NwtU6ouDIM1nyDYfBtk4YezsJ7r37BlpfOg9Pc4VeV368ios629mhyJJWXHC2j8A8+X3MMA1R1IC
tmikIdPz6MZnHXz7NtWZLJ4tejNcG475WH/R0D/Q3JbXvCvwD7HaxTwDOJAyiUbZxGtNDYRv+TF5
MPwG45LpYs8n5SScaGEB+TBOckKmu/x7kHExy0CQLuRzGxf45unR+P8+nga9PKnfHqY7Atpe9ZVW
FxI3RwfRgiZkzd2H8u0o5/IDGGwawy62wJaE5okucbQxkMz7SIBmingcorOVfd23Rv/a3nIZgJIk
dUqbEbAeC9d5G7TdTRTeWwpnTRx8YrOyfW3NaZ8Bn/Q6tMMqO/RD5mWqxUn98cwwCBVlDRS0BQir
K/TlWVdXEQFBoZ5wVsNzTTYnW4U6RGRr5GTVRrtdIFrUaokDgoUbkJT5afw2ROXnSNBfmsjwUYHz
9SK8arvya1q8xELldh1XJIqzcjaFK45ECw2I28FjFV9Gew9xM6Q0oqD9adqtPV4rgs3LKGw/SH85
KpvPrdRxrFWQ07qteRT6q0EVDmZoS5Jv4cVNHowu5+w7b5EMIE0xsZZ5BiC1aIcYBHI/6vE1Mv5f
/tORYAXgQ70SB6huoT+yPWJKxdLvy/BO547f0pO1c/I0utrVy6KzaiwhQt1UykbbtCw3Nj739V2j
F3bKlRDnHHNW6j1rjMHAzC0eFM09iJOW+i1CWX38sb9zvOtaY9CkCbGeSUQh3Sjt+GgGhh+9IW+d
OOrn3AVx3rlzhaBwEW3bdeUo3/fNvz8V9raUCYOgGziBLRJhXeXJp+xnDXaLKki/IjcaNE7haDe1
R1Abnt+mQ49ri/eU4W0yAz9ZTUq0D6OFp1cElAJMO4+uS8sT/opA9BIUscQnclFZQtjjZqyV84IS
isK5+f+QxPt1stlON4F0UzdLeLLER+G2OJCrRbGtN/BBuXWAmcb9r8aLslhZSbGYrVKbcDl0XnFT
41tBoQJfKbUzvPp4YQUHtHQGQ+S2kkq1wH0HUhKHNGj2NlxiXWFgCmUjZxEfFoxN7i9Q3T/oOv33
1UGfxiLthxH8C1E2u500BHXfcYqEvAcNy3oSVy0ix6KlbI6iMx676yRY0HzRX/MeNH9ID158gwlP
arkFgxJ90bSuYTc32akIMoecwBcAWQ/wLjj7m8f1DgZSRD2TTIk2qiECvQ8D6C2DjsSuPdlXz4n/
V6Rrq6PFIoho0fnmFs0sSfLSWJ/CRTmTsr0Vc0yDRZLdCuMJwQzHQzgXm84AR2Oqeq0OmCGsISle
GoDLRvW0dOSca86Nw5KcqN1ihkqFkVNU4EkpQDbMM4fvYncOJW//q3EWxPKc9GpXNVWE60YSXCU8
Wz+s4WnfAgdrWVKTsElqpaaPk77TwAyM92D/My5qX4i/7xviLYUBjG5oC2mE9K1LhC9zXr7Oi2jP
Je/ZwVsOgxGFUoagdUeasSTNlR4VpzSZgtiabAPTgfsLon9q55I06IJXcFQsaheLNLzp1eRm6Bp3
acanfRO8PWMwIlkqo8nfE4sgue5uhCUQeDE4b8MYWDDjDl17KTosuz65kkjstSp57CfFLjKLczp5
x4bBBDUPm7HKEO0nhWshWaQSB7Qvtm4dsmHiwR3v6zBQUBqZOgw92kmKGLmO2k9d86g/lQf58+Dn
N7Q4OWocm/T37zgEq8eTz5UsEQtRk4zKZ3VMZojslWDLvummyF5kDghtfjhD1jVL10RKgf7R/aJp
TvQopWFve4ibg9L4bX7QeJV/nhX5o5Wsj8SkGVHtjMrskzzOmR3Nd4nwTY6aT/u+vn31rhbEAEQ8
Tqk8GiCO6HBkSf88xLpTh/l1AprxtrtN+y+p8lrEGY9udXuGbWWYutLqIDeK0mkyeLfdmhLcFCCm
1pGD8/or86zfLtAKbQPlrn5Onw1OtLF5IFaGGQQpczUvMfQJH50wW3/S1MRRtNdGB5Ng/rC/u5vh
2soU/c6rNXalrsRgQsWLvn2ttMdMDjQ1GAwk0qNvFflmYrJ/3+AmdK0MMrhSQTumLjvE1oX0pC0P
qXhIVY6J7ZBmZYMBlNTIJrmN0aNGlaqpGLjlLbeDS4tmuZO97C+I97EYQMmtsSRmSSt02nBcyHOK
g64m4VVvxL6m/g3wX1bG1qjjKo7GrsHdgg6fwAJXYl2kx3IU/f01bYLkygyDIUKYtS0xYUbrh5vU
0n+iMepx3wTHD96/4crxqlFXSUWfkqWVuWOmn4pI+xRb7d9krFYrYcAjl8wFMgqA+6n+YcaiHRaO
VfLK3hwXYMvPtTDWCeTuMey63EroFworDGQ6RPZJxKsSbT8PVgtisEFWBUtR4vfH3ORZPp0TFMDb
g/kLvw9Kp/q6/5k4+MDOCo5dqEAUDGGAJJ1j65gkp2l4As1dLAVW8ZKDuHzf3naSfrU+Bh9SccF4
WIT1xcfohtLrZM/1lXysPR3yt7Kdv2HM6q9OMBSnJM0yUdpjTFpqKnbahA4J5KWdMfTV9q0OPSN/
MRoOsG/fmhdLDDBNY2bh+4GKQJaDLFpsVX+WEVrPRPT2t5FniAGlvmqjxKQs6GZV+2gvs4kOdqe5
fyg6lbOmbaz4tSa2gtQVSqrJDV50Sd996pvOI2YX7K+GZ4KBIyUVTDK1iAA0Q/DzOTqn4I3aN7Ht
55dVyB/vQTzvs9QgeLqBN/ikoFV78lU/P/HqiNsNjcbFDoNHEPBUCikRaEOjflKdFL140O5waOVD
caTn5SA/7C9sM/g0ZUtHHlwWDZYzu0vA7DHT55U+PRfzZ8F4SshNWPgG6lwyj1NmE9RXxphoYorl
TNcbBC7LfKj7OwIdljabnf0VbUOgCdFmRVM1SzSou6yuDjnLyzylr/nRr0GbYJ5oU6h4Z10TL/fQ
VchxjU3vW5ljEBc9P2kVY+7cnZfHOrzLo+P+erY37bIcZtNkKMeOVkoFUJLnUr0V5yuBlwL8HQ4w
RikZhqypli5JbMt2uoxDM5boOB5+LnLkWIajjsGkc+kTqfd+fOl8tMN8GUOso0gLCwxEnVqoq8w4
RyFIL1sPvG14Wam8vq+NRCoMQlcK6sK6BZ17BhmEpRstpcWzXg0WjyajIRtL0OhZucJxaTmOR++B
31a3MsZghEVGA2n+FH3bxDak3m2GQzodisJpIl6N8nef+7guBiaQrk2XrECfhpSlTofh0WGaOD0a
v7vdRxPMt5LUNGtLHQL3svBClutU99O/aN/+aIM5OmPep0Y64vP078oHiQe51IN0P7ih3TvJY+jw
+Fp4n4g5S9Cfs/qxISqYRJwZUm0DKrwIjoYHaAz9R2+gP2WFQiJJ9FkQsH+xZTkGSEIt3TqNeh7E
Wn41qZP/b1Hi41YyoQOmsVWSI7fkNlPrxB0Y7MPOMXLCuc15XsEEDuim0bpCw1WbVounWU1QLbpd
ibyjxDHDjvRaoqUPywL5NGggd61qR98zOed8oI279sOWKQw4WMZoCBVmVXBPRIfqFN1bTm5gMlpy
KBgVX5fAevpPH0lhEMLAzPegSrjdO2RKSXMqFXIjQQp538rGBfhxYQw6yAq9ZUXwdi/3nUczE7EL
Zfr73MYbwEHOnmPv99joozkGKQyQ36mlgKcaWBsCE1Qr2RKDGdL0ZvXeEIkTL8WtEUb2/io5R5kd
4Y2UUG+7ApkJlXyOen9a7ob2zUJfXM95Im4kmD6ujwGNpJ6zTlWxvvC6PSpgz4+OEHd0Yo9HvLJ5
DUOfzjJUVTEgZfsRMqSiGJp60rGk5a3F7RvlPkmuS94c2Ebiii7olx2WsVsJm7Ak/0fadS23rSzb
L0IVwiC9IpOUqCxLfkHZso2cM77+rpHvMakRDuds70eXq9ScQU/nXmuEfmi1HbaW9EKZn0YwPNIV
7wwsfnZ4IzrFDaAzOKqykb5R0YYI3hQwgcpsg3pUZWPqgbACTuIoQHLqlxjpbYN5r10VO7SlA+M4
8+qrG+MiH4UytrFa+qlpigrUhMDQotR781UJ9LHRphRoKdCvAQvCRW3+L7HH6ajM1yRanK+pGBJA
6GKO4e6dHgNMNLKFkpb/N2/hjyi2IS2oCpiysl5xTMDm56TFLExioaVqZn4uK7xvuKmmoNnRTCBd
E3zEj2o6l9PYYSESWaovefAEXt7Z5Ed88xb5qg+cxid1Fy4Or47Gk8q8QqMPxUHKJYKxLG+Kdkqy
GzpH4z72z/kQdOXscIzbXqY2kcd4IE5KqsnCqtdNpIIlY0z6xELr2pqXN7GMrCLNsGZi/FAFNbZI
1QZ1PthJlUTWXP+UyvkKgW7mrHnC8b/bTuvs9zG6HJeauYQSPCPdDokOOTiOygOxml13E3k/Wu+y
Ym2bijNxjBJPQGYSVsB84L2uTmdVdwJOGFkppk6vWqv3hZ3mpmg667ciJzHd9ConyWwIkCZdHmLO
CMYQMPV0jVTxJVcOeOAhm5HGmRgmCJAw3xqNAkouZS7eT9EPcekfsKrFcVab8fqZFMbxG7VspHkU
IhgsDatsWhsT9xwRvIMwTn9tF31Q6X3lkR/CCc+KJ8Y8LPVNp3t2DsbVg2Y9SoUcT5+GTBRcbVHt
NrLoJLBk030M7dgF+YsRWbztK55kxugsXaGXC00dzRZl1L0i5lbWOatxbSxvl3WeY2gUxtBM5bJE
1ZRjiKlGm6N0Uz1yZfNbovGcIU/DGVMj91pdhQuSEWNerbE/tAPqcKsLylwBcGvrXhf8yyfjGQ+F
MR6RUUxdEY/kfV2WpsOkd94ymwJd1356nV5zkXJ4WsnYjzaT5alDuOPoRbsH28Wu7bGxk8XO5ZNx
xBBGL9VGNps+6nCV9TNYBJww7/wi0jjbEZwPRhgdjBMRBr2Drcjnhxnba8n1JEh2JD0k9ZcYSd7g
/rtTMZoozEVYhxV0vlAPKjBdhsJqCSe65bwrwihhKhLMWyrQ9r6brCrHq2p1IONhLW8N2n8+7PzB
ubJjyKlazkMi5yrwlqdbDRyATU72TRYe1IyHvbMdaZ5MFcvyjRS46CtVRbywH9zVARngIcHskuEQ
y0CrgATISHiZEEcN2blkuSzBe7tUqmPOt63mduWTpHA8MkcH2UHjGNdXZgl0IspMWw0xhkuZFBVL
VN+K/BqrQRIvXeAdivFdtTaQgRjQkCV9iEBiMJdW0vNiSvpHPtXOwKJIJAVBJQCXP8aUutA1oUhE
ghBdfaN088pxegHPLjKC0P7n+C5UDU/CmBNFKXbAuxknkrMHRdmFWAddyNfLb3djFPejEMYfo/Qi
t0K6UnIfw/6deEhB9jO6K2y06/elG7vdgTLh8FGPt7/Y6XyMNcT0im6W1LGMuT0JrdWZQKzgdeK2
A+WTEPojzupbobiiliYi3jCbx6QaLDUevSRVHgwTxfY1szuz2HGuVOQoCWMPtXbo07XHdyOC2407
qXMNZb8uO6Wxmupxiq4KAE5xZPLukrGPYpGLYtUgi1ts3Rp34vyO0USHBZYd3UMBQesrl6KVd7eM
n27SwkR1MlMx40kB2FKv+Ekc0PB8Me3BUezUiu+0o2Kld7x2Lr3BT88QmbkONDkZuBmMu+7bYtHC
HgFCNDuS9nVN96R2kjHm3CpVwAti2Ng+06J8LiQTSy/hTVY9ZjWnds05BlvZI2vaasLQIImbD5hT
uBoiwQ0JHoOuckKCbTdzujG2pCfnyyLnTYwARwtviZi4Obqp8lpaqqFEgaqUTiIuO7PQnCqRPbAd
qZZadf6UDL6iVNd5xgvyNh362Q9i7M4qlTKYMVEIHqQA4FUgwqiK+xpr9fPiXn4bvK/ImJlRbFRj
7vAVMzHQ53vCxTzefAZnR2FMTJpUU9lS9PYeo87xrt4Z37AT7dVBczXuh5fmiiJzNl/ka94DfP9q
lxSUsTTTqI65OCCeLPX5IdeRr/Wz1zcwLw0Bam+i3gnLtJ8b7WWZCm+clquk0p5VY9FsYyE2wMuP
Izozmj4fACS26yYChhXNiqcQRhLPqxmyAONq3qKD6jDpPDmvrKQsXxRTOOhmupNVA9udCubnLn8y
3o0y1qwaB2AfNPgBCz4ZVpRU0zLC3BbEINMHKysLjrxN63n2BRlDZlbqulaUvVhpd2Jym0ZeXHmX
j8QTwZgsEJ9I0ziioqibyx1Kq7Y4KAd94e0+bey2wJ+fjsLOMeSdWkorDbzEffiEYlB+XTvljtJ1
F36C/Fc44jtfhUHxSBmD+IsT28nb2Q9gQqQ1NQe9MnHQ4lnyiiB1YofiuKp70UHJ3SmxDvmvbpYw
YZKaDUNc6Uh3FvNYoaCofuPyJ2zrI/qyimxohshiXqWFqBeZhiK+KQ/+OvV7oXjN5cEVpIcW7j2R
Ok4Mse0ZTgIZhZxbYYWOIM4cq7up94ZksMvh3iQ8WqJtrcRUgClrokbYfZC6EMrYDFFyNuWrKvPF
+jFZ/qoUCC7T/8hgjFQ+jH2mdqjNjW/1lWDFdvPUVk78K7zRPAq1V/WWyZG5/b1OIhn7ATzT1CB6
SRxV+ok4bCbX7eC07WSP6gM3NeXdIfOtKqMdsQANTyatngEqUaOfrT7h5L8bw6D0XZ+OxNgPPRLz
agRTJZyMCNq20qEPSwX2BYVhNDjbzdvq90eYTiPc86C5I2qrjjAiiQ4OmBey3KairSRvlx/udsfq
dCZ2/QPAPW2zRDAVi7zPu9nKjNjRMbluel38ZAC4LJoXqxN7jrXnymUsRjW0+Qr2Z4xip0EqHROs
4AkAJ+gzxJBHI83sTLJqXlHhvxjG06UyEc8IjL5Un9FV7Z30UXxGvIwvmPjaFaUqhs4kXFgEqhOf
w4OTRCbyUaa4C1eDAHGqNjwlBRxDWGL88XkcemuYEqsxMhsbCw+cz0qv75JY+mDOtAe1E2GRJ4wU
zDGwAV1Fe0uWe01+FFbAeoGST3oi0vMk3svzynEFvFeiM7ZmyIRcMyqIJv54RSGhBRczaXsKQB05
vC/Ku17GyphJnwKFClGDuKcYouFO8ptdvue1W7cj5dNXZOxLXSRgUY5oGaAEDmLtkfgW/HBK63Ur
52FwLJnO2JherCph0tFUKko3BPDmZO4Ebqn1v6Qif87D7pH0QiiIGP6mNRTQ5dBv1B00cAoalZUG
dLQd9GOAEOJt3fJ0w2ACExQ5sNLU00bnjtKEmxLQKVS3xISNW7pTEP3z5bYPFttgrEzR1YpOMFfq
6GLRWlFp+OAr+cbfG92gmf8oiDEsayal5RIp8HYPgLIHc2wIApsv5r22M59Er7ynfOGNDhKm8MiD
2uJojMFYmFQR+iiLJ8Qp+o+0DO+GskM1h8dHtt3eOzkKg7Eog7qsmjChiEMxvOvbDFGsiVi288Kr
HGMALcCf4v2qWIv/70yZwdgTIkpGFGo6cczRKoDWiY6bkJWuSvbopWZN0Ie39bonI4YgDJlnzHiX
y9gXo6tzDVjYqKFiQeJ9R125l18RyIOkgJLOaF/0HRe3nCeUsTaVKk6NZKJHr/R7zPxYcmll8xvn
WqlGXvAQ7ATJiqbzWuQIZn4DXGbITgy8xd/T/+ZO2XHkceJBdpJEXtYxNShMen613De/JldGqb32
smvyONvlMX9W9uC3cRIulCfnNk3G5iwhKbWuxkG11tLSI+BXlfHu8uE4sZrJmJk2FUxsasJoS6bg
GfmyX4ngp8Vzvgjuv5PE2JlcmwQhLMBvOYK5JgQqqJp7Ub0reXtjHL9qMkbF0PouBQAanHi2y+Ug
k/dFvFOA4TcAAUOPI3QfeZPFPAWh3/EsZEmatQWjGlx5R4CDaBXi41jYBkbelqiwFl7GyvtkjFUZ
Fm3s4xEHNKeDVl1N/XUKI8LboNyeJzpZTTZrVbPZDNUS1aH30QQ7+2q8JtdzoD/1rugMN7Vt3uY2
SoKXtYQrlrEgWTh2NRER1VP/TvkCUsy1Z1g7FGzKMC3sKy8CmYV1WezmSwM2oaHKCiFg8v34BQ2p
kpQaM5/O1FT2YugHHeB5QLnklGx5YhjdjIdJL1UZioK50mwO0u67rHCmF3giGF1UzVTQNBk+J1vt
qL6as33EK1luKuDZZTEKqMtQwURAAjSkwbK60XwnG72lDjxQaHobn+y8+k6wIxqKzC7xknEKV3lG
qLf2QRY/J+jXXv7qG+BjiH3OJDDWT9QzrW5juKvOXVxUubz6MNoSyHxyGPgDVfTczZ+m0AawHsIg
cn9Z/rayn8ln1E4udDUu1YJgz6t5Xo7FHsif6Hs8T45q1/4QKO9FNuGRI5Ye69LFMmrYF1m8tsoI
HTGkXzrMYi2C2yeXI/RVBT8rpC+xtNwQrXW02LAw9npF5PYX50dsK+rp6zKK2gySMUohnpx0Qx86
CL2uMed1EGzsZZgW6u3ePNmae1kqTyijugiH0mEdSvScClvoj4bgmVzSi83w5OyjMoGXvgA6c4zQ
k0ddL9L2tPC9PvWNH7V39ei2OYDB3XTd6ZmPf14+3maydyaaMZ5NZmRt3aE1H9V+hg1Prf2aG8dB
Vay25g6cbgszTFWXgBeosngiQ1IagtauiiMEq5f/gKVGGJZU1prao02xdTADI1q53ToGbwxs08er
f0SzFSaSpJG+GhhWJr6GxafC7zyaO/MgkLZLPWdymABMkXrZWGXIoZnDuEv2bUABb8QDb7Z1O708
k8RYol6pkmVQISm/iu5Vr7GxZ/+DMl92D/8DRPy2ATjdH2N36l4y2kiHH6LzlQQWr8HQCMjZfLo6
pvCKj9sP4iSNMTdxu4SrKmOas3MlLzqUnuAO4Ah3u50WZE7oRt8vvwLuZTKmZVLGuR4lPAOaq6Ni
jHa2gy4XzdXp+B43V992VKcDMlZFDKd5Mod/NPjIE8EYlX5WinwxMDU/deNxnRRrEgxOcMLVdsZ6
SEud57WCXECt1F2ThPdGp3umGdrJ9KtYYqcupIMhPVd6zcmwtq3y6f7ocz+Ln9UCfIsxXYPP6qPU
HevST1NOTZojgi0bZaIcZeqsoqqYWMKSWfHoqOb9Zb3jWCW2RJR0XVeVIwzilAY1CTR531X3hvmj
r4/d8tMY3y6L265rnGwGWyIq46URywwDAJM9O8V9FMSY+hfcxkfo8mt2led9bZf2wMs/eM/LYKxH
0tR1isEYytJLrWL+vngK4FCMixTezJsq5n05xnrIY9ONRgWXrZJ7ot5KxsNqPnNukmOh2AqRJKrr
NLT0dcEeAivDAYeqdA9iORSHyjtNtwTvskTeoRiLgZ63MvYR5vyHeHabvt3lRhMAIIe3P8STw5iN
VAj13hhRQZhXD5MZcvLUGK+Xj7JdkT1TQ8ZsVOMSTb2MIFq6KXdJUD6okaUcOyc+xkG6D13plu/B
6P18jmD/WAy2BGQmkSquEbohIqgN5bixCIbBY9UMhvnH5eNxDC9b/ClLaZhqQAc6Q76fq8zqxsS6
LIFzFrbKk02r2aoCQd08qXepNDyTQbMHRUOhgleD2V7XOX0rttyj9ZqoozyiYLQ9vR38wg89ylkm
WgK3fbS9oHcmizETkQoEpqZ4D9IUTz2sB2w3XPcu8cSg9NVb3pPihKNs3Ued50khNVSi0l5aDDvG
Gqrzg5NhiKbjzEPxdIK+ujN/1etTP2h0ZFk2B1eRh10jtf5lpeA5Y5OxEJHWadFg4uWWQB8vCoDh
vzVjkI6+OLyuETi126sm4TFtcMwFW/OpSyWSihCBU0KIFUcgaOwWS5gGh3M4TvxpMiajjgclyWOk
SOlOdNWr5OsYyI8UtbX1gdiqP14WxzsVE140ZSrUBto3wPkPijgos6CcOOR2l12/xlJ0gcumGcMV
LYZ0h40/0ObQ6Lb1uWnCZUf1CddsXnQyDdVZ92s+RE90QIa6Xsx6VxxN3+4O/XnEmki/5JmqA9ZE
KAYC40786Rl1K380PP06P+i+eEWthnkVXwPn9jX3eXhCl82iJjLmwwQeTbVmMLw60obQKaL7ZrTH
gVP/vvyUNZH+/9n55kxrwwEoj44Bnk1zr/OqAZunABeQSetMpsnC6igiifJiEBFZhG5NeiuV9u14
06ecHIsnhnlQ2MEfpY6ukoejkyzfgMBpre3TyKOJpH/mk9s9Ow3zkkQtjWWVziq29fWo7DriyaXT
mKgbrXYFHL/L73bbg5zEsdNoQywqUmnCTBC/OhbATagPoZf4FAdWcWu/4G02bL7iM3lsup/LnVQP
UHZZAu17eiPkfldbHXCya1JZ8nA781KGTdN0JpF5XnpXxlVKd+UFkA0BaM/Vk9jH5P7u8k1uFzrP
5DCPKQfa+NhXaGF1rij5lLGSztVhLiw/xM8UiUK2BB9sxvYQiF8x68D5kpuv7Ew888o00oRzu6Bl
oVXHOflS8Uj3tmPQMwGMR05HOelXOh1TLTadV2xszCmDNYSWoVR/cSiVAs8YbwYcZzIZD90Wgk7a
Cg0tte6cXFAPygTmDHO6zRPFTTWTk8FyXwMTy1fYKldAlQEgWsAm+UlAmZOK6opOyy9ON1h8d8N5
7uwmUyyoZbSqiHOUbq/We6K4DSZizJ+j4q0LD2lyW0dUACdhKN9QWIwmOUnMWqT0ZQBaeJii9vs6
8Wa5t1/bSQTzxcJwLIV4pb2lNrLLEtx9qGqocfp8+bVtK8ZJDPOh6mqsarlC4BsKqiU9RvVjajyu
pdtJ9mVBvPMwVl9ro6hsJCyqVvNXGd6fTA85Lzfe1oHTYRiTjy2KYsVKChzYYhezK7c3wmiFgyvH
rhirHDvBubn3oPjMG7eVTpREwizKhPmk+ZsyaFZkfqvi74nCo93ZoGBB70f7c7D3VOlM1oy9a1Ir
dIzPHd4bjfWVbEeH2J4PeW/VAUZRXChj0ARaoPuKW/q89s+20z79Asb4t0OR9IKKOgpInYs5iNsD
lGRKHy8rCeddvZuVs3OOjTgvYY0PWK7HpLgPuRO69Gd+DgpOx2CMe6YISyM3/188AYMrHdkOxj0o
GLzc5wWkvNMwhl4QAEcbhi1xqgGjJXVtSerCeVXbo5ZnmsGYic4QW6LQKKd+WRY7O9Lxd8MRG0d/
0oBBUO5znzcJxTsWYzKSKOvCckBcL6cPIY2nMv+yFnCeMcswmIX61IUhTIVeG3aYZgCBl/yhfhbL
BbM6k9c0mndZIk+7GcPRt62UZQ18vmzUgaLkL1M63jR675WF7l4WxbGD79HPmYprszxpzYiet2Fc
5etuXHxN4dwfTwQTGtZdW5iqgFe0Fq+1Nv6sDN2KwpWTRm7XZ06q9260zk6iJPOoLQvEEARp9U1l
m7aGTd7+WPsqJyb8L/HEn3fLUgaCCTXMJh1uqn6hg38dqBiN1CIOBL7IVuzy0Oc5KvhOFHl2tmHQ
6zAy0fDtK9EiNdklMrF6U7bnvA7qTv2ZpQ0nfd3eZzm7T9Zc1IC9yGugX8VgOgMyo61LmASadfE4
qZ1dZvFuKBvLyA0MYgiHplq8LhS+9NNjpwuFpSyKq+pLbGma5LbhaE/rahPyQzNmTv7GUy/G5OTr
lAhThvrBrNiJ6YZNsKR/MxhydhWMiYkKZV0qE6BmSoYe7eh18s+Zh9jHOwYTkMREaEnSoWg1qtHB
rMorHSCbXcSz0DwxjGmJVLXFCDDEtOiwhz8LYb+ACuiyTeGYL3Z7E9jj89wpaJGqYMuY1+9pdcwB
5JRwNHS7mXL6LOwWpwqwH1GrEdWDfA6NBwzf9kF0RXspYoA5Zt5uC72aC86a3eSMBrCkjTKuLopm
S0Wz1xh9knhSbJdxYFYWaXhkAxzXxo5WDUo95IuCkvPa7fpGRlU74jlsmr1eOhQTgSDnEiRlxo7m
6AExRXIa33QHT36d9+nR8LKHkteT2q7Onn01xq50U54tJMd7NXrJzYfaFedHzNS4hNTgdadVTHjY
CjTFefP9sl7SZ3rprIyliJu+U8wasGayNrm5eFVrtUVC4kJwolS8m6Vu7bM0rHeBo1fRNJ3e/JnN
NgZNzfUeS/Z0CBAQe94wWepX3UeceuCybWw/65Mw5jNWpg6QAuqQ4sFOS0COXEmEk0RvK+NJBPPd
sAQlZykREAwXT5PxbZr+gu6YphUnCcz3SXtAG/d0xK9/o8Tm3V2IYkvkmvZsZ75uK774MgOblQ4M
o21l2OoNhg4DXo9229eefgVr7FPs2lYtCvlzdCiUXdoFFXlopyc122cFJ2jhfTbG6KuE5AD1gUkR
MDAnioFWv3azHlxW+80Pp8u6KIm6roosSWrZZbXaLyhgmXpqzd3wbIbdl8siNs9xJoJJx4q2TgU1
B9ysUL6GcWKn642U8NLOTft7JoR5UEg4TWUykeFmTX+7lNIByZNbSV/UurdKufLKSbeW/q+WgM6k
Mi9L1KZaj1YM/DX1W1SiLDY+q/lqA+POqsMfl69x+0tpkgKYbaTqIuOc68TM0GHEMIxQgJvuf0IB
287Q9D8y2DpBX4Wh1Is5JlUwl7WCqnf5mWE/WbNAu3eMsanCe0/bk5pnEpn4PyLEHKUEqypTCxoU
2A8E5V80h9xMTmT3fg+ppd168dO/usz36OHc/vaoI2UZxEqVBagHa4p4JZdtrT9dJaOQ2HQVWlFF
56Aq3BGr//oUVLF3+RQ8GYz6GT2YjQqwr4Pu5LoAbUIHrtK/MUJn34f+hLOL6jHFKwBnDNEttlqk
3ipyLwbO0+VzbMaEZ0IY2y6ow5DNFNEjzN0UsVn8SAxrGv7lbTG2e1y7oZZ7VCn18UFLb4vqRuYV
Drf7AWcnYW329J+2lP6wesQe/N/M07nTfwHh8g/yiDFoO7Kln92X9prwGju8e2RMRNPOSQoyOrQD
Cl9UsXn/QzfcOry//LU4huhTVaCYjbVp4Ovn5Fu+Xse8fJaj1e+555nKRZUxAYIYVYcZlaHQysyf
bc4J9jgXxZYD2rlXFyGBnQPFSLi+5K0XjtY0ciz2diXgpA2fKgFZTcy4hQf/PQ76TqKKgUmNQin7
EXq8lz/Mds5zJo+xB/j2c1pEyMpnr1pt1aNTa7RFCraJ1tdT96/6emfyGOOwVvO0dDPk0aqKFJju
BCzA1v8rlM0zMYx5ACaKXOHtQuG0xKo77aaIvufawglheTrBmIeqXFUUMqgRKiKsuL8W5EucEXsx
I/fyZ+IJYmyEECUYByHAseuku1j7Oitf5yK3BB7+H++ZMsaAtEUtKsCOQUSEIkueHobU5E220tDt
Uxpz+jJsMt9Uaa5i7p/W+keH2GAx2yfvyMiVlz/xtI1jF9iMPpLqrh5VuKI5ui8TNxVeupLj7eg3
vnQeet4z00MyOZ3bAeE9abxhfYy6r010r7fHBp7vshJsx6t/wgM2ey9bMY3MDo3ViACojs6lLbZS
WUZy1PQdVDzmrTDwbo+xDesgL4MhzQi0xFfJlF5G1CnSVXq+fCyO0rG46kYoYRZ4QdWlGVarL2cr
FDkXt10iONM5xhosqimI44ThBXEVnqQYUXfTA1xN6O+qKHeLKr2fukjDemC7BznE7vL5toH5QLGj
K6KsUqizjxqCbbaS1DNlCwrjXaenb6FUBl2r2lUY2SJWNOIsjI/jkLlGqftN31hJGwX9WFh5Ljpq
M/ujpu4G4aecZE/lnPN+32Zh4ez3McZlVppFlAXoFY3gu2OC90gs0YsDYF3xSmw8WYyFMVo5xBAJ
ekYgcgvkVn+Sa8GSmwnAnJqD8Z/WSSfppWvk3WoIQLmQeTyR2zr952Oww+e6plQNURDRNVVoGYph
d0vlmB2PNZknhs1RIjGTEw3z4NJoa2NqS7lbyX+XwJ7OwpieMUkmZaYIUbPXorLRB7+9Nu8s252Q
k4KwQ+ZRFQtKL9K+sy3aqxPb0T70fvdheajL28bgdCTG5IxmobSZCb9N9MXBGuO+G5q/80AnGfTb
nVnsGLNM/SC/D962u8xdDy1GmX5PzIfHldNN2B6HObs8xvbg+9R6WjRotbwNbr9TDjHGpkJPvu0c
gt4OpTyPeAaPp32MxVnHbg3bAdsjbXIVAsBRfAQv0GWrxhPBGI0FWApqaMBqz6hXi23/OC3kOpHE
H5fFbJtujKCIhmmaosRCIGtRAoxNgtblBHbcJJAwd6YClz3lgrNsR8JnkpgPFallUgst0Mf6/0cz
Ia/YCXgn6TQd3hzspp4DOQW1Cl0GYhyT6kfFKLXKnMIjaRZZXiThJ+fe6B/4FJacCWAekmF24Cqb
MAmQ7hAj1F54C6Qgp9kNYKCgqyjcqgw1NpcEMq8qJEXTmCvK0+qDeaN4SoCtztVSAKRTOEls8RAT
N/Xv7HzM12qn2SjEEaH3It9JE0q6q4Ueqs25xU13dSaFeUj6lEZy3lL4ebO47YzST8iEKWwksnUI
7jVXup8B6TGagxeNvGbNdmXtTDjzxHpTHDtpwI2mO7DGYuzcb8DMhx5DbwGLyVZmUOsIvPfG0xvG
QbfrNA1jAf+42KPzvsY0W4KdY3JPsqXr0jc5ArfbwqdTsqWBuu9Erakx4SH7k4ua0QFj/N5wnVy3
gbQXnqLb1U12ogd6uECxOndanMvfmD6EC3rLlg7mRO7MoYaBIetOE58FHq3ZZn5wdj7WSc+S0msR
VCjp7/Ph2E5XYuoZJVA4Hy8fZNvTnElibMq85EI+oLfsiHdybIOGaR97UJ5vo5ug4/GbiulfPkN2
kABl2GyesZMMvDXZFoxXQTMsk4fpIamcd8gywChmPqSTCDSwPkXbMo7bIC/B+yB9KaXsRROqfTY8
AWfxoW5GK501FxmS1ZTdoTZbu+kGOwtV9L/nV8kAj2olu2Lzda7v2k5z1XHaC41iC7ngTaK5F9vo
Hpjq4F0Bs02avkpZ5Ema+NAPihuti1v3wIMVhGMYo2kEMFoL21bA3m10VwGYidX3CjgcAIClislO
axdiCXoeWylak0KXfumJWli1rttLtdwb4uJWuXwYReVJjX7maR8U8husWFDloasAwrVIUBnppD3G
ul7FUA7iMgmK6de6jr/6PrcbTbXKuDcAoT9YOUYJckEDLPA3YZ38pOmsLmnctc4fp656bEQw1uaz
ba61tXShXWEAvp10WxPLa1Ut7Xn5Ti9sTmJH6HRLk8M9mkleFvWPJdo8sjQHxvKjqERAIpYPgITf
JwOgxAmWesPZ6qTwyzjWnt7pXzDIgpvrQGnWAQpcVu/7NOutKpm/9nMZv0O/pFWb7odUv6s67c6Y
cwAbjMmNVo7fu7G30xSdzcwEAKhe/0hK+a5tmsTCgJ7spf11L463Zmx+64HpErWrp+b1TdE9ioq8
1+T8q2IIO7mvXlD/E8uusapMDppZ2w0iICt6c/IB3vqMMSivMMnVjJ9cmrGbZdVN186/OA+S4xJl
xkfp9ZovoBylSI90tbvEKnkBauRqVznlE+8l8uwY46qWaExqsUQWt+TBqHxtoGiXj/P+yC5ZSsYf
mYM8jr2KIlRVd8c8GyxBXp12+lmI7YMGzkGyDFaJW5bx4JIJdX/hbRBrp07JVV+9phN4i7L+amky
IDOKrSXWo2dWYyDMuZ2EwxUxK7tZ/635ZfyZUZJMm1tsd8plaq1FiSHFq1HSgijM3FkwOXdEr+DC
FbHFragZl7LGwpZD8OiJ9KJJD6r8JLYvYfY6Srx+EdWfS9KYJFMPc7RAEozNhvJrvOqBKc0W2G5d
pSOcvJ0TbbGjKmKjxxhLQLQlzEeAs8/ml4zXB+GJYLzXaKpmPoUyik2q4lfyaMfldCxGwgvpOP5Y
oe/oLPtTJ6JWWasizO+vQdnwYubts1h/l9XRMcUGaImPLThxsjmzxmpANaIMpjkDx1H1FquJLSua
l4e8t8s7O/3/s9+USQ0QGykNt6S6mtRYaeWrE2+onyeEsUZzbEpq1WPEuSHSQVlCqzTS5ziVOKrC
U0rGDlXjmPaxhqh1EXdFVjtk2Jl50BWte9kcbVclTuEOyy00ZKK0zB3mdJPomqhODXKG9iinwCBO
AgOjjAluECSywsylu+TYdYWxKUPaouCb4YitA9YCTFkrqU2zqxV0Yem19Mo5KEccu3ql9WM4qi3K
L+HX4hjb0mEMymBFU3B5SByeKv6XNPhPZspOd0SVrOftiKkIIiKAVGcLdYR9GSH+LmfHUNpjbzQ+
GhLw+fqPZvlljPNXzoE/5yAGUfBl/8OnzahQU+Z1W6YicHWvBjcBF5vhILzyaXu/cASHNyn52Wh/
FMf4tTjph5wMI/i082mH5Mde5V9ALXltTemQdp01tCFn/nOjy/dRJKNBvZ6XYlLokkOuaUUN877X
xu5N9atHim3FG9Tf2Bz9II4tenZt36+tEf+u8Opg32x87TW9KWzpOJhIJil8d5066T5y/jkE4EfR
jI8atDSL5CqS37dxJbAt/2/9vo060Uc59BGdmVCjIpO+FKbk6Df9jnZNyY7WieQDb35n44F8lMQ4
qjyfZDklq4QG1vSunZk/g0Ea+5eB6XDLh58f/0dpjLuqIi2Kix73J96RvWCJ19He/Lb+Ak7Awfwb
CtGP0hhHNEriWskqbvF3xIoZ2Nt+312RIPLkf9w7/SiKcUfLWi2hGOHVyeNTVqNW9FTofBSuDWCW
j2IYW9KaS7IIDVR/spOj6JZOdV168Y2A1aLOy48jFhIrZxAt/cdlI/bZ236UyxgVQTHNusfsnCPV
1woGr8Gc1Ye/LsvYcIEfhTBmRMjLsDLEBKwkYhqQQkAatWJEBKk+mXx07oDUGE8AUSwir+vu6mX5
yfkB4qcIlP4ArAiaiP7Aqse87jU2xa6j8K9iRX5KaoxuygvRK2sZ0FQB2qbaFi4ITNxmLng17s9x
xkfRzIPP/o+061qSG8m1X8QImqR7pS3bvtXdemHIjOi959ffk6XdKSpFVd6deVQoolFgAkgkcIAT
JUqWY12/IxF3Dj4pE/YGYtt7X0ScjJEniPH3cBG0kpAJhjrdA2mU9x9ZeRx4aNg/BLDrp2QcfZgX
ASszNBjMWNvARyyA3JaS3RUPXXQWuntjPIJk/fb58VRj3B119aaMA8AsxQ4Yy/JdA2WMlD9Hy/tt
OdvOcNWN/o5VcJbFLkhrM8ElMHtGdFCB3+f1I+jn+fUt9Ks5MH5eYxg363OIkBc5B5E1SiMSETjf
6w+x/6oI49VjC4oScWwRH73mhNXDO+kJu2FscJICm2NwDG+joAedTEXWVWIqKthKfv1sM5mlOJSA
L89/dE71QqeCKG4ZZ2QHz7NDcyEeYGJbw6vMi5mujioz4mCMGllyxkPg5278CHK1vXCmaCBhLz7d
tgt6KL8d2koYGz4moahJjTRIym2A0CzT2BVZbbeFaKUib/B9+ypYSWMiRlsaQmdUl8ttQNre2qVd
SHamW8FL4LWOZNPl8WPkKR8K5zLYTsBWopkYQsTIkBYFgbo/YPnTrj7rd9Kxau02sbDZyk3c0BFe
Gr84I0zy9mxuOrmp6RKos3VK5/OrFeV6XYJvRJWcZW6tYvhktAcyfddiybp9mFseSES06Og9IKO7
9Kucci7mqihQI9C0d7FrTyhzcp6W1N5Zc1lLYMKINtP1TF0tge3SE0s7EM9i9yGgvTWrvlyAL4g3
N7kVt9YCmU8nDkkwVG1BaTdiywDcOJvcIeYkQltOsBbCxJR2mpO0bpChzF18HM1TWM92NVlziHU8
GCS/fUib/r2WxsSURE16fUmbn9kr3q4e+SguizSxHszmUahzVGPpSSs5N+YpN2SHhK2lt1ZegUnk
ZQTzcM5bQ8qxvksHYRW3lkKLxSRP4WFj7qZDsTfhbZxvR730d/tDJAZrqCqCNfRXC0+EuZSzGLGR
+MaBshmLiiV/o3Gj8KWH5Z7XU93yXPoI/q88qvNKJ1VTtThqBclR6smriWpl3bu49I96anJAbDxJ
rO8Osjj0NZpwiooJO9XPlMqWs8eEa388QawLF5LcS6jkO2kGwKSd9udSdOScd09vO+71yzGOO4tZ
iIqlRE8qOFCWpRx39WBJfnanIONHR9oRea7Fk8n4cdhipfkyIljE0xcD3IdipdhLXe5vGyHvA/7m
v11CihJSitQb5mdxQSNYfknTgpN8bGuDGR9TMVAtYxdoKnEaAN46SVicMaLrplpKlJzw3ODhj7f1
ucphLuXUNBuQHnR4t0eW8bg400t6CADXtJa7Dk3uBJyjy5mf52yHi6tYxpUzlP7TLqywV2Dwheot
C3nWwBPA+G6Muai+StCxBKWYFwvhsZ8l77YpbD4ZiHhVgvHaJAuw50rFG1OeQLfZVHZdgU4bixim
OX+RJcFuYiBYOhUVLPPjtuztyH4Vzfhx2UYVGE8DyZmSz3X/yZg+QjBBaa2FtuhtSZu501pL1pe7
SQ3AGUEnSiUPWLed4Sz+7GGOz22d0SlcYV+6GuABvEUQPBdgHDobxjiqZejYFmDult5moMR4IX5j
+sMga+0Yf5bybBAmtcQTTK8scSA7XUdPUiXWoqNdXdd2MhV+2Mt32GRzb4qJrYyBJ8ah3TfvcZ0c
c335Uo61pRu1MwI6aaQLz8yoC/527UkiUVUFbAVg//v1GgIp0TSWCUJB/IlCQqSd4HYH9fFn2lpz
QvfmR78KY1OGUJ9DbW6QrUrJ55FiZOtznf+j4LYSwrw74kXLh0rDLTSPThRiaDdGxeIHx255mjCR
LZ+yZhpqAD9MoJ/uQTIOqr/QLb5iW1P9PmSghG/szA953QmeWDayZbphCKi5OmVyDoJd2e+6hJOH
bzr/6vMxsS0UkkwXR+RBinnosnuN3Jntg9Y9m7ztTZt1crKSRJVdZUBaFi1iUyED0mY7RCMgeBgT
YBPs7BNdHz7uGt1t/3d4KDwSbO3I7zBmLV6ekWuZjV5EISAqIIKg9d3UDRzyXfLpVsfslVua37wn
VtKYILPg5paaFpmK+Kj5qpc+pj6Wwu1UxLZoJ6Ooh7nk24ZJQ/Pv7nzVj3HnIk2xIz3ArYEKUzXY
aAb27fvEK5Vs28jfUlhYV4+9PdIAdItjDPExrj8D0u6ZQnCagszRw3B/W6dto79KYxx6kQxVH3Mw
k0qL7JdSYoO69pNeZ/5tMX+wx6sc1qeB5B+WEd+OTmfRzl9quIaDPDaw6BS5CbCDyxG5HX2vIhl/
loFu0jUDIo3PNPq2vuCaX0ZPP+Qg3+GOg9EPdcM4WDxXokpBXOdovS2to4zfACdJc/A0Z1/N9q9Z
Bglk7+mz1Wk8NTluwAK84jqTJpFuKAL1apPvM40Dw+b9fSZfEatFV8JpwMGFXt9jm8cz55h4Apgs
JRoiuZWjkb6ruxOK3n6A9URWhnWwKPzbyWftqeHcyzybZyJH05RhmOgiiqrtOQzdHpy1Becy3oCg
/hILZSZWhHlbBkPfIPf61oCFM3Xr1xRgUPE9fqD2Hjo8/D9HKRZAg5X9UtePPR6iE3aiFJodGl+z
8un2YXHOip0KS5dGDRUDXOeFkjtm2d0NQPbeFrHZmlndIixiRp67FI8/LEmgkSLHgkiK/DL90ql8
Xsq0WSdey2JChD5UQAFOinQZ4AFPl4UhztBK7fxd9Wlr17gDDjCxOBpu9X7WUulXXt2Taa4JmBtC
eqxWstvouYv9+bibVUs0Q8ALC1/JPwlE8cNS5TgbtewbQYqdGGu7JqnbCrX+TM3P4qi4iqqA8yo8
NGMK7MzoidwVRJvF47W2TADRJZLLiYYkOPwEzKHXPYeH8CQ8AeaCuqMPRnT75+plHh5j+4FwTRDY
rcWRWgbJ2CP2jrZwL7qtX+yDQ+vn5xg3D53TysFNQ7zUGY/JgTdXzfMUJsbIuamZBmYVUDu+a8SX
jre3dfvv62hxKMjyFJbsIZCTvsPqCjwjRZT9SXkqK5OTrG5HlKsI5uD6Ma2SMYOIAZCy8EMcrC78
ftsVeCKY2I8d/qQLSmT6BKtfUeD6VgTBS2uW7m0x27Vb6aoKcxpZK6eqiolMvIQv2YeHPkmBcRjN
q871V97z9w8h7CqOCf5EF3TIg8lPXuDLYGQzRRvvUlvzUg/93X+nnEnDzSqcqMnSToQ2njoHe7N3
sVsSq/havtM5s/Q+4Vke58xYpodGk9Cf0CBOaHYNZdAG7RlvX+sf0sW/vyBL8WDmtVFMl/ERb3Yj
uz8TAWGZbhFEhLwPI0vgldO2s8WrROYq0Awh7EXYIhqUanZ5MgmucVpAN+3RoicvOm1GYlnE1KQM
9nFdZcSJsy4N5oybtG9PweQs4/clny2xdarqdeKRV20Gi5Uw+v9rCwmyKI16dMhH7UEtjiGXPWXz
460EUJtZCUhNoxNFGTYxq1gsA5iIk9phadHdC5kberxch0ae364xmUimKauGJLGTJ4WCzSJSBXFk
tpshtGT5TZX9wuBVO7YdeSWI6r3SSyqKVIzAgAzX0i3KwoWurpfvC+xt5w34busEewB5p2QSlgxm
AldnHheIGc3y3BCw11rz8BzOMyf52PRe1KL+I4YNFoPUTa0U0ksxIvYQGF6WR36HzRy3gxJPDPus
lAXsDlfRmkun3FW6wa0UwR+y1LstZtuwr9ow51MviZaWIvK3KCwPohJ9nTsePIKnCeOoxlTEwxSg
kDJlsS+OuYc2rruoNeeDbceDqyaMi1aGOC6YHkPDVDumuj3MD+Hiy+Ob2WdWMXFybHqt/uY/yBt0
SRZVHS/8X81aTeY4VQX4j9keCvVAQDAj/dAEOx54ue6mVa8kMRevXmPSdTbQXBTRR6qcoHXU1it4
q3O37/eVGObCbdo4M9IQyEKKElC9zNNzq/2gMEZxp37wAHibJnGVpjEXLoqEcpV1CKdhcJeaP4hs
qcrbbcPmaaQxDjSmuZxj9QIs+2R++1k6rnZLY2FR40Fw/gnSgaw0YvzI6DpsLGwKEczBNkl8TXsd
kZrLPPDuZo1kJYbxJU1q5SZqgTwbMSJJbM0uz4GHiUw3vufdrxcQ+w0b1xiHQqHFDDEXAeTukH3E
WQwqpXyndt2hEUY7C6K/lrL5OmN4qhRUG1AatHo6O8z1vRKJnwNxju0saty0wgMwKk5qLnwlkYnd
bNg212gdcqzpKJmZJ46JrRmVX9Yhyln6hMkzsbCELHqIRWxTk9K3RhewkzTyiyjqLcBJMFwm7NSy
4WTrf7AYosKrdRN4M8Zi8lnujSECwmo+5F90D1BzuzuUJ9EpDvz0hTrU71/3KowxGGUypCCgzcdB
eDSazppxgyTltyzfmbE/YQaPO8m4HbOuEhnb0bUFPZ4ULp7ts4fCKe4BcseSds0RKpuCvys78c2X
0OPVCLadXTfhHqpCVJORK05qSNIeSKswPs+dI9fnYuBgCLafyHgj62CN0GWTPbphKCNACFAQABTn
grT1lbvSHv3pTQAL7eQCJVdb7XNx5sEYN2+dlWDmGLt5QUenBZS4NCtLjSavkxsUjsJ7w0j2rTBb
JQjIOJGNJ5P5oHlCRlSOepjOnN6jc2aREuNrmW4XYXgsx69NmhxnEfrOxK6b93ZoLaI2loBhSaXe
jbr0EIIfaEpUTi6xneytohO1hFWy16VyO/UpCpGyT3PYaTdULrG0b5jH3AkFR9q2Of99BWv04lwJ
G7O4zbJyRn+mjtCxpMN/mCuNRUy75oEVZQMHK7VdkIQB/yc8sHViUc2bpC9x54uHDgVJGh4qNzxP
h9Ght6T0wbOtbce5CmQ0bLKgb4MIDitjZBTsQ/WMNoZm37amTWNaacVkMovZGeFCi0ulXh6XSrSi
DijjXrWFQHtN4saep2x3W+R2W30lk/6m1dH1UpllWPdFX4q9qx10T3nTHuKD5iwYFcdiTdv0VTs6
aE+8Z8+2zVy/KJPlqH0SyHmN10g2T5ahWVWHFRjCI/pD6fjjtpKc+M5Wk0WMwzclPTzxgIoCGKPz
PWol/ALsZgJ//ZZsQRk8lDp211+K/4GvOLFLMGsaWpR6m3Z5i7+UD5HnCTSo3bi72AJzIwujVMzw
BFqdIW5xjzblXnkU/M4ngLRyLJR3L7PLx3RpajGvgQukP9A1NjV6lIvfO7Twyb+XOSbCzmiWBOP+
EwE6py+/17o91RE8wTUXv0Jd+7aJcFyPrSV3ZWROUwwT0Y3OkmpXSw6tGWGsubeU8H5JeHtLOfFE
YeKJ1OhBSUrcG6T83mTnEldiWHL3lvCMgwkoWVoNgZAgLjfOjMnzzDP2xe7nLht9z2tE0Z98yxKZ
SBIkwiBWAkwjCYNDJRuepAx2NodOj9H326fF+3pM7EAYbKtJh6OFSM5SW2ojq4q/3ZaxsZEETa+r
N7Pzlg0OCJMYMIloP6CVt+zI9xa0XoUTeZozewrumcTGlgd3AZCwOvOoiHiRmR2qKRSsfau0BcAR
bKHwZFtyqn1/l3m5jdrhc11aoqMjNqeA//OqopyjJEwmNSb9EocBHG+avLCxJf0lyZ7r6u32F+ZJ
YXInpWoVkot4eeagou2e6+J1yp1lKDmuzTEWwrydZFlo60DGOQ6dP5Pn3PwSkH8yqrq2FfobVrco
mbp5jBtcZrJxp2P7dfWixl6kHgwBs0+apWIlQhTaY/cay3bV8zJu+qFueB5hgkkiyGY8ZbgDBtSX
NTCOa5Nf7Dq3eCLH2JlQ7uPUlzkXKmHiSqVLeQzeClAXNWex+tT0x1J31eW+yu4y/ZjwykmXW+WW
gkxo6doyqYCi+om3QGfT7l28LLz8L+qIaILZA90HRpmM8W/RSZ3CbjH8baMJaUePjUs5B3PghLi9
EZ5tMYFo0tq6iGJkbKOtW+DqAEclXjlUIPGmJ9qzqPyM+3rkhHUWHCdEQyy2NLf/WXlo7WWX+plF
S7mwOo51cbyURdSnRhjEfU6TUvI4TadI8hfNqydOtOUlFioTcojRKF1WIg8dba2x6GgybWvOJfbH
J27MH6rifUMm+ISZBL6QmrYsDvHdgBXEoa8+jqDdRCLj8eCdXO2YGFSLIAZUlRqVQ4xT6Zjc7z3l
oNjI8DHy09u34yonDVWZYDSDfL1XaXFBVxBsfiy8pXIc71eZcNOYSR2EMyxC9gMfzyG/9ep95/e7
22pwfIut645FtERCATXatrOI/NZHhVWFvJouJ/FTmdBCFhHNZ4oAT5d9FX4lyR2mRlA7Bpz+zRj/
uq0S792qMvFiUVspC7SGDg5Ol+Zt+ti8pTbmljwVRZ/4nre0k5NCs9XdUA5UIaAZYJju+8XPdJSt
632W3+FK5CRlm2axKr8wNt6rsxikID125vprlbx2WPTTGn/Jxd7A0LOKdUEaj496O0VaiWQtvU+y
Jeow4ROdjEfVqx/RnEZXS/74STwR5dSb0e2cjzzA5qZxriQzPiBXZl0OI3CNsXY0WzutznLFQ6Bu
XusrGcwtG6cL1mwBYIsQRQ4KihyRg7WK/uQmUAtJHydsbBvnSh7jCqmYzE1Bv+Z/p/7rV4pWIpZk
NxZQ584/WGmCFHslkXGHBGwratjCOkfc6BTUiEl1e/Tohg/5yEtqt4PwVZrOdDoCkmlBF1yyCLpt
Q7KWnQAkg+4DAL7jlTe2m/4raUwFu4vNaDAbnJ52pjxiAGzaxgkVOKTtuZN6PO02HX0ljrk/ZxIo
whjjU+o5AC5TbC1ksNTESYXPQTRat+PY9ttoJY25PaUxTHo5MFC8Of1cXFLa4jm6pytMwkP2RtWU
bOOo+IOL9jKxDJFjrDx1mWATT3JBsgkpEH2g9eGbhtEQbDK6G+UvQSO831aXF2d0Js4sfZ1PYYaP
S3zSWsozQZ0scS7zSfEZEITYwgDKHbZ4W+Z++OAI38xUVt+aCTXF2My6WCLZxmYDV3axvt7DA/CF
or0aHyv7bovjBDZ2TNgQ5XKcR6w5EA0blITmvCvGx9siuNbDBJq8M9Ri1lD8AD6vdaPv+tF4kO6G
Q+YFTrWb7HJvWIVrYDQic/udTXhDopybSmfCTqpIeR50aBRQ8gnQb/npPtmlHu/u5Yhh1+1I0hwK
GpZRXMRIx24X3Ukulqnvbn/Obdzn1UDYGb1hNsugCJCPJacJjUjpaOwT58m09c/JHX2AdIXNuep5
odRgos2kJ43ZtIAqEJ/6f+F0XxscnOyBLuvMA/xs9zJWCjLRJqqUUNAj2AvdTK97mZPboU8fV/OO
19DZxlmuZDGBJezzpu1yhG3lsgUfZYnLYqYY04iqqzzWexmXb+WbzvSavPISGo7zsThIsGj2cqbV
CKvy4slT/ywkgMFpvIIB1eG35/RKRyaidImitwatVsTKsaw+q9yFyTw9mMylrKVqqqeQDh9V+zn7
FGbyl2YinA48TwoTRuJBR8lUgBR18M3kJanuZgxx3XYu+jdufSomVORakDWaijtGUNxmAOjnr1Hc
KUVjqekuNTWOX3EOhsUzLctsCkUFSIE8xE4OiE4SBd5thbY/GjEwuSRKksJC+WtN6NquR1VRzT11
PFWL1euc+M4RwbZblDJKVLmEeQnEFcg5VV294BSg/hDz/laDbbWUMTrcZoz7P9vTEA6OVvKgPJln
UHT5dCSh/wqkO3AQtz/e9vlcpTJhDy17taloHaoy90H1SIh/++//Ia5eBTCRTimGwkA1D1gm0LH1
c7urxshVxMJT4na04nE8dCR3QqWzlORZyCfXkHLOb9jOrK4/gX6DVSlTCJMaK4h19AykkxG+geTR
7pSXbj5MGY+z9bL59nfvusqilrSS1YRmLFQZij51Gj1IWu3lmeqacw2QduWoYW1lfeGF5fLWd8oJ
JdzdWBmPrRnsZL17FmP9oYxCC7ut7Lo0U2vUpnu1epo002vBmDIolY/+jdv2hVtGhcs5Kp4tMEE0
k+VJF2pEBhFMbRShkgJQ5wtAHOxNP0HdNbOH/l96FhNXAd4b0lRC4kIdOE9jr5oUEPfx0vvtiXJy
PRcmsoaNpPdGiIIy5Zhtz5Sdi3LPiTtu7kIN+pYFMPFVrVtAinsKvbmUrhMveFFdsGHatI2f+PPT
7VPbTsn+Vozt6ehhrRtJiFQp0Lyk2ZXqnSgbtlQcu+STogKkOji3Bf7h6XCVyDwDm2EcJ0KHcubH
4CzdG+jRJl5zBKgdmD6MXe4VjJQ2fvvGq1DwQiTbxCmkSQsWHcaS7Ms7MKtHlvwR+vlJOlyK4V8D
e/AwV3pbX07sJ0wAG/Qm0yWVPkN7O5wPqXEvVjw4Lu8QmQilFKER0EkSYMOMg7RrjnR3Uufz0neO
g7OLjIp5MbqCoGbbgYrAfKvm93/3qZgA0lRjXpgN/r4ZCc+6pJ26pLHCJOFc+Lw7hW3WxF2Sg9gI
gYqOoMlontCXa+CZYIyOuQAz+qNv+DNhIkep9EkolXAwFRtkiuXUaS/BEltDx/Ernp0xcWMWws5I
NMQN7NdvZNTfHnse5Idz/myXpTdjcxhqmFkkS3f5OP+om3/AQUQLYAb4wESd0CGqXy9AWS0ytTZp
GWNn+NM+PggiUFoUxBQdoteFxxS1/dWu4pivNsyDbHYS7vZxvs/jT0HkSjz08rYB/FeELjJFNkkb
okwocT01imyVumFjq5HV9dWTXocPtx2IJ4oJrZreDklOZ22z1i2b16Eb7bJ/zwTeYuDbXw2jtL8e
0jBkmtZeGhHTLiHnpHSl7uO2KttJ1/WrMWEzTgalEGqYc1jeBdiJFAteXB1yYAa5s7w8bZjoKSqJ
XgbZf3qp+inAgnPMkxN32snfB6wc+4Jq6JHXKKV2/HtYuOpHf9Qq0dPiZM6VCOuKZKz3E+aTFpR2
n3yqwIKSncyi48Q8no7Uclbixig25jZGXjm1ByP1u2SXcHcAbIeHq0pMLtYWQV31GV45WmU3DsVY
lrZgY0cJLYNk7vyVBwLnKcXECqLOZajSsQDAvjXDbaTDUHGeVTwRTHyItVbKexOFFqFx++5eUY8T
4Tgtx9LZxZJYp4Z4t6C+IsrvNbDqMXY0YLwBxCVyy7kj/nDz/X1El7rSygx6QxASMuOLKY2TTZ80
zJK3tR2Obir+UOKHqbZnbNgDpVK0hPa/cujLT1uJLsWxaSYDkTYSDlngFaVTKqds8PR/wIC9vkL0
Sx9iJUlH1IiDCbl6EIsP4OBwm+hhCkQvSNLvt3Xa/p6qpBm6SAxD1BgvHlqiF6OBBlFxkrzczYA1
NFsr3YMk1tc/uJvUNj1sJY7x4rwQ85Q0iFRYvJ7lf0U8FMumKa7+PuPBWl2HVSKgGVtIJ6F+jEe3
J6YzL140DxxzoI7zW/xbiWJ8NyUk1WMCVbI9bXNhsQumeRqf1wS60ELfksM4cKbrQlgmcODGkTws
kKSA3tqOHPUpdOOziZlTir8HQYGlAqPSYCVF7EgcD99+eFyVZftsWGWlDF2AKhYZ8/tErqyGBLFd
talPIvGktoNXBNlDry33U9OhsDY7mfAESqS/hkXb1UrJ+fYcM9KZNGFptEBowb3nDMbeiI+hurvt
FttmpEoyeF1ljbCQ2NyIVaMs0TEJBPAwkVOAGaDetEEAY5XAft0WtpnzqFdhVNmVt/ezmAtRh6S0
aw/C/M0032T0SsrX21K2CwArMYynt3NU9hhmv+Dr9+05cjrK/ObiOH2OJPr1f7fYq0KMk2d6U8Xy
gkb6iMGbVLsTRDB3DAuIs2xQ2ITTs2Z4snQIM16ja7ursNKRcf+gFcOI6HB/vMu9yiv9YNeeOvTw
Qn5rnaaIt7Rk/H9chN5Ez+RnuVLaBR/JG21z0e4M1lTzsi2eRTJRQCfZMIkRUpNAO4oRIBAtBlB6
zcIKwraPORbJEcaWVJYoqoqmRciRGgfQR4J6SoOxdvM+K3i85DyzZCGxApECDbhftEK76q01ZkCL
gdaedEfA5M1ojKmT6nfiMPmLjqTitqVu5kZXc2HLKaZQ631LFzDNRb43hdidZeW+D3L3thiOg7MF
lHIw9UGhQ8CiBnbvNLKLfrQboXvp6oTn5du30t++xyJj2yIVEl1Ag7Kt7PFQ7Okmc5Cw75cdMol3
Si0Dkj3XpGtNuFeVxFOUCTFpNaWzruNKlD+b9wOYixfwdQRgeMFwxqnHRsf4g9+S/cPddFWZCTfm
XASzoSOwyZ9VC0ST2CSZeCMqIp74rkDd2DHRN+BMM1LvvuH9bAWGKP20KDpedyWYowq7F1xd9dPu
o+hje1EF57YFbQ/grSyVCTaJIlcoXtGQak+O6Cq76gQqzc+JI6Al3H2i+1SHycp8HpyHpyYTdqKy
UtI2Qu1H7r5pJHOI+TqHox+EGQApU2aVdbDjqMqJq2yNJo3CMB0CtADFx+U98Hus26qO4YBNDchs
PN7KPJknjkklZhM73xQ6SEQRUhr28IOFxU0PGJ61EgcLRNzFnQDl6wDlUx/AFmZrLScKbYO0rofL
4mTRSf3PwKFU3NeDU44vbbIT5eOU/UhwdWaqV/RO0LiJWdtZ81ponCfidjZlqCqImDViiMwnUCKC
et4UI9wD8iaq4MHgjeL8QcWrCHoKqxwHREyZpAnogqc/Fg9Najd4UEKrc0HRcop2dN1Y+PUf2dFV
JFN/0Yq+mcuKoGqFgxWsyF7eMBntil7hhs+8IaptP7kKY3K4qS31ZElRIxcJwBP6YhlhZ4m5l5Jv
y+gafcCzme0c6yqQCbVanIMkWUL8oa+PzBPuFh0L6Sh7kLCPeRt8eAbCRNisBsdULlMMg3CQ+h9q
9eX2WfG+HpO2jYpQtgb9+xPe70u1n7rWMqbGStUvWuAu/zuPHZ7X6vXb0Z+zMsZWAB+hShH+hRJ+
Hcuvzdy6vUzOaAPzjokew+/XxFUUEz+bIWtTeUCSGO3zO+Ft2WVvzQ/pjja0Sw8jmG72zn2rUV+6
IZMtx5hhFzdDr1HDb06LE12aA+RFR3NAPPLWiHEUZOsxphYQjQ7bO2N5rMdDZdqp5N62Dp4Iqu/q
uIq8zjslRPlZ6Qu7Dn9EGXi6eSa4je28GgVbc8kXuRNIjyAY7RdPdHsgc82n4gKAQuXv7d9+NyZg
CLFsjIUGG9SF4X4ylF1hVnY48aDwvG9H/3/17aQJm+uBGUG5rI39hpDdlNQ/SAP69ttndIEx3TI6
JkSkfa2KqYHtjmR4mhTZBRjQMgswrvTpIUetLh4MZ04XJ5zjF0kKv0pEssnYOWLwaVJTq45LVzTR
SSWTXciBG6koa0zfulZ+CMRHUVXsoB8cvCzdUJDdqcZ0npA/Ayhud+19KUX2FMUu/pA3qPF+1r+b
g7nPQnDhicmrIS/nQKjcJQg9bdRc4AreQYrwpKaxRcbKjY3RSprilJHZwiI2S08bf0yS17IYdlOb
2cqcvfUoYdRK/DakNcAHo5U14n40c68iCSwfvNFxbZeS6Ff64BpaYet14+NT2wWmoLOiex2E4SHv
a6uXIiwVjOvAa9rhGJrSDlgJ25Aru8gkD5QkL3Wj7+P6ZdHH19tHtP0y+DsUXVLMlSn09TyM0YDk
/AIAQL1KudSreC1WnsUxwRXPOXkGVAwD/HPvTlrujYDsx6rKqUj9oSx2VYeJrJrUCVooYH9p8z44
YIE4SF6BvF9w6fZ48xw42bF3JnTeJGy1q3zhpI4Wj+SIo+sFeLj6pFJj1CPBJn2wzO3AATACpMlb
yP2Hksbfel6AtysZY6dGbZ/i2MrgQaxExyjScxSioRgX/gxMuEACvPXip2K6z5OY85X/UB6+Smdi
bydpoVhVuEvkc+9GD5GN99z3+RvSNnxTXjeElyVeznylaxJMRT51uC07R/PpNrOswFK92BYesSgQ
qX/h8/K2bSzHNeyzW5G1qKqluEDiRj7TqV+C52PhBHtJxF4T7HT1BCc6Y7vJ/2M24zJ/fiNkykxs
Fuda0vISdMVSEP3QlcCagtItxfDRLDHkoseWhPAQaZo1R6GDVtEhmGIEnx9EBydt/l3t8x32tO0W
0D0FdXMQq7cpNe2myPykixNbysM3pfssyoBSJZTNGwMRCRBVBYYrc2KprWhX6qkzJhf8dO+3Y82m
Y2hYf0dMHYUNk3FOBauh5IXGmny+70XsvbDrwbstYrNG9bcImW1KN/E49AR8x44UidbYfzHE0K4a
BWQmsmWUE+d+u+wl+O2wVuKYN1JkZnHRmdgXp0ZqtKs13dXE8jHCGPyI3bjmMFuBhtZXQnnRT6Is
WENsWlGvOzhEN1lqLyxq3GrGX8ZgfhKV1DE0NFfmJnOytNtJCyiG9fIskdAuiJBbZW8QR5lhB6T+
DECBN6FRaAnLuRofzejb7U/5+2mZWNEqGQYxNF03TCb9LgRJDwwFjO9ZfOoiXxJf+n9QwKAyVAX5
BpGwKpiRoZBxDlBWFB0lsxdv2GP2yQ72zXF6CveiB/ZfL9p158z/3xtCv8plrqOly9NMSbE4jIgv
uVRYpHkYisNAWlflUhqIvyXev8pirD6b6mpYRGVx6vA5Mc/hcijVBCTLHyS9l4lXtn6sf9w+ut9f
Zr+IZGcBRU0xIwJXdsr6LhT2U/h8++9vXAC/CmDsfomyehwTMDlRSlwN4V/Srdg2LApww2l9vy2O
pw5z3USLMBtFDWlLMd8lk+AnJi9u0EP41ZF/VYgpC8R6PBvxAEPUl7yxcl3cCU3VO6qMyuSS3EfF
szGEB2L0T7dV48llEn4slovLRYBqs/lepOGD1qo29k77giE9pAY5B9hdXzdkf1vqRvpA1TV0VQM8
nMDxfn0AZGZtBmEBseKhvuvBMAAo60G2kG/a3Lt08/RUWTJlBBHZZDeR5aWmzkt3sRX9nXZfCt0a
JYtu2Cg9cy8+aU+ER/24GbtWMpnPWjR6PWcyXQxYHnPFy5uzNLq3v+Hmya1EMJ9QD6c4SLQcqVcb
fNHi+VOGFdCxCNZhHQNxJLBrrPuq42Z3W+xGNR1Ht5LLPKnkORix7Q2qVe+9W7zgdSK6qPS45mt1
jL6Ys0UXhcRO+fYv5TKhWiYJameAwcDlc2yM+j/SrqxJTpzZ/iIiWAW8AgW1dfXutv1CeGXfEduv
v0c9MdO0mind8ffgF3dEJZIyU6lczrHAhREBabjzFyC9pZFTHQB7UTqJL4z/mO19sM3VijlnHdtD
b4CXAIfp6scFnASxV35nc7/IvwakcP5gPPb9FrOjXwWcmK/s1XrCUnvU1tGrB0qYaDc45Yx+vcjt
byIPsHOC7f2YuYNMU7VkC9DKuA85jxot1DJqEzJjACEgvR3twicKvmqY6N4SqK6yqbsrYbxDxbBR
jCOAQ+2D1z5lL7vJgUuYAVsNkwZ+eKtgnpNBPYmHjzdNcyWb87R6aCrtHBeYYTMQ6VRglGhH315k
wRpFS+Q9QFOWNCcm1HWQfiEQ8y3J8NOq8maZugupLlUbfVkiUVFPtDr295XqLCRV1DrVcPMu88nK
NCARYlCWKN51dRGJ4ZxAX3RFU7YZlEM6jw0IVMBX1gTXZWxfEquT4izeyuqx00kDuzuOADPvMG9v
HbKDfM7vRemB7YBiJYuz8SJJ9JBOiFgwZgimLC86omB2nHb0wEiPRS5FtH2cgccZ7bpRTWFsXbwb
6sbRBtuVI1FbGjuFD47rbVEfUq4tJVmtQUyy7IrqAUUxFXiqIjICtjXXpHCeA9ABcp/OkGK3R10+
WHGMJ+NdSC9TeRc3zwKl2HTGqzVxrkNfkrSujGGBUtAd6Kt2YQ1KggkVZIRNtziqJ4FA0SZy/qLH
yym3QIwOzcAj3B9O/RNK5cCq3Zlu9KT6eJSwCRxRn+62itjEAtK0jaCFU37D1LNOaVExR5wbFKPu
oNf5QORwd315zA19PLw3MZzexz3JohD8S56GlJgdOZYQOX07YLA0RSFAJbU0ma105ZKKONK6fsE7
joFMm/6yB8mCOzjRgU3Wgg8z6EfHFjbCbB7bSirnoYaOJP0AmB+vKk/l8qLQO1nKHWMSqcemPq7k
cOfUoCfFnjTIGSp6NIyvRBnPcS/9pIv8BKJRd0mA0FolDrXGuyQeb9VZvVmmL9dPcaNMgNt79RXc
MdLB7FqpxBuPwe8hHvOa106q7MzmpK3/R4iyGS6sBHIebFg6AsBZCGSD7eNN7P/Q0fAHyrpb43B9
bdsHCd1RDeDvE5Ozv9haomhQoD51GYGz3cnR/WMjHS96J28anPUmh1nKSk3lFMhJqg05MtxJeGrL
oK/860vZvmVWMjhTiKg1Ua3BLWNEOxX4TAAWC4zFyYCwhxY+YIMIO1v/xfrelsXZgQLCrlQymH76
mj/buEVhfPv51ryfMGTO0MPkPX0JbU+w1G0FeZPL2YU8tIlhV1CQwWdz+2Ow7DUUGJGyfRF29rHf
+uDEVtvKaf+ytK0cDzi6UHtBlwYSX+2XxZQvRm89g6l2pyZ4kwzRr6ok96o8e9J4N9Jw14zGpW9K
p42Ik4WiAcCN5hhmk287wJlImUajquqvO/BXEUAHiCnAsG9R8nz4K7JVHnNXhNO6vRm2bVmGDNLw
D51rZF4WiT0e0uLLhPlU3almP1UC4AFeP+Jtw3wTxN3EkWnL7VJLCGLGU9L+osgPlpHfJj+vi9m2
yzcxnP3nDV2KTMZ65uy4xE81+jOS4LqIzQgGXSZ/bxln+nmYdnk3QgRpnELaqdGeAmRM8ujTrO6v
i9poC2Na8SaLcwEgpyyHmKKYMLr9X6jlQ+90KbokpKC7TXAPMtUQ9Wn+ywXxJpZ3A72ZmWqFV3v1
O7lIDjpeAE7c7ooBIEEMuUrUwMS27KNJvsnjzL82bMVaCLZUm+inSf1s1aUAk0EkgTP6edbGca6U
xbN/NGC4rXIRFqRI8Tj7jSldbGvAEiSAzIJRMbuPqs8CbRDYEN9VtuhkrKOGKXeg3zOIO1YmzI6x
F56VgACWZrlJSkeEGLXRXfZOCXmkRbPtTXWQ2d7tWS8mvbHu2LAmxpS/Rrt2P5yobzn2Ud9L2NhH
88v88kcvoDcz4JvLBrAuF7qNuLOfFHfRn1E2CsgonInezH2vxHDOQ6dyX9MF+6sG9aHA5Bn4iYGr
UrudoPFSoCwG50KiBejRaRLBrJevte1X5RdCRNCvzKFesSmDcx1Gayp1W+MqN26zC+ugtXdoPLjT
XEa0JTJg0YI4hwG6kU4dJiyILoclfZL7HTD2r2u/SATnI8jY5xLGkuGLSo/i7VGMPqkfr8vYTiLY
mq7qOtjCdJmz4ijrMVrLNKBpkdcqkEhDqUAGg2G8b28SRXAnbodbb+L4J3efaFNvM7/HILQIXox9
6bDXDgzqdtoheYeGTelOFCOLVvn691XwulAt6SvlVc/DgLjaCziXbv+a/JlF0CTbd8lqjdzFX9C4
BSkxVKMDFzYjLit2w4v2MCFdUnji3Mymj1yJ42wY2DeFVhpogZrSs21Rx0orZyJ3aV0613VFJIiz
4VAP2wx0PqjB1JqLkqe0PJt4uWWG4ObaaCiA+12tiDPkfmqrop1wGTMlQSLSDw9o3umR3Q0dNIbf
Ft//gGb5vUjOnJUmG/s6hUhFyrwwfNClGmDNsv7FMtq7RsvOXfE0ttMRaT036kTktJuWjiQDkXXd
VkyL29l6zmiiT8ihTNl5aINYPSaZYFO3Dk+RNRARahBk8I1yvRYuzahCKWX6rVQRUmF8ovPk7Om6
jmw+4RRFxko0dGuqOudPlskOR5oj80lu1GMPNN8kUG9Zrlp1xHlC9mO8x18J48MDUEYanTlAIwdr
j2FSnZwAxeKY4Vk3HijAWGTRHbN1UGuBXC5PkqWyHDLk8pB9crIBAJnoIovz/z4oZ6O7759N5G//
TtG6oQhZ7aoMhvakpgJl2Aro17/PuYxGtZqlY0NQA5r4DOsH7RwqPSRmCuRspGIkweW/qXur5XDq
PelR3LXGtHiko66BQvtIXCsKoujLdeV7bfu5pg+c4xhI1i56AX14fTyEQewqe6I5mA7YRYDlZuQf
yrED4DOaTtzoFg05QFK1Lv+df+H98XHOpEqmkRmh7EXNL2u8r8vTMj2XpWgOaqML6r0cLkDAmzyq
I1aTkgMQVh60vTyzlC8A8n4YwA8A1aPPHCZ4NPJfovhHKJx7X4RGSSVCsdcEPWbyN8Vn12ropS/h
fkDwkCDuAk3OKXwQZpyZdl47Zc7FEG3sS8BR4R6Kndm1juZJ2tV7Hfc5u2DFBU6BtXzo1qjqvsgV
pNSJ9ailD1Z0NMqLCTo2Sz8osn9dh0XCOA8j0zSthgymH9N4ZwCoGXNhrmbp9yko3pY63enT7+sS
BdZJuHBljifM5neQaLe7ufY1bfT7wgvjWpBF2LzWFUXHLIWmWBrhW1lJZSyDhlyFRzGdey4uNbiw
yMG40W+V44zCLbCXBI7HZJ7lo6q8ieSUtCdtGw8hqox0oI6klIEa9ncZnZ+s8qWMrc9m3+2jarxE
Q3Kw6OgXPfXbtL2flHJfRkOQN/lOIxPjjfhJ1eEeMflhbGZvpuZPbYA/MdOv8Wj+Iioyr6XcHxLS
RE4TQfuXrnFsYqJTGD2BU7x8XwrDa7o+8au5PadLdE/m9KbMwXAHd4/RYb1+iKkWLG1zaiv9YQkt
V8utfVNaYAaUA7AO+uY8ejHpgjaSjmYx/tDk5jg3xlFNQ2fuf47DsouMaTd0sTeRwSeReWrTxJfk
9ksdtjehraGRS/dGDWF2Yl16W33KDAzajtW+yxe/Mv97RyHzUG/7z5lqOFbGNFow1XzBiMvAsFTU
R4OI4qdtFf5HDN/Rqw6grEpZu0y33BhD7NDuGBlu1wv6arfFmDpoqG30y/CgoHHdGzmgViEmLQJ4
INccltPcTXsl/nXdJv8ljHoTxT5l9WCJuz4FpA7q1ECFYRgPzFbyE9yBDESTxBcB64hWxt0kTbPI
rcUyfA2QuBefmOduOlmixuvtcO1tUbw1GnQY2w4OYJHPERpDoAcyEJsz9YXED0PxPe0Ecc52uPYm
kFM/e7HtUaUw/yU6gTsT+VcnNO6vH9Wrcn30Mf8I4aFCTUsbkL3DbR/eTBjbQS/Kfe5n+/AIHtIg
CZajFKD0iikBBlf7LNpTwRJ52nS9aQntGchituykxC/HZ0U6XF+hQDk+kKaXSy6ZhYFcZZUE9bg8
LxkwseTxPGiTLHhjbj6eFeVtN7nQVEL/s1xh+gVvv8ljI4cV4BxD3wjGs7q3PVEZWaCSNheaov2Y
FK2lohoA9FIFGaPRZz2SohKM6JTY31fmrNF2sFWQfntIgbltLf+kGXWiTP5+/aREbsPm3AbAOPXZ
LHW8T+7RinVYTtIndNaA3D7F9KQoR7mZq1+fFec1ZFLqQMmDk4qBPT/vrAaztwUa//NPlkORRpT3
LMa+vsTN3Cz4pUFpqhIiazzDPbXHSilIgpQwyH7R+nWZzu1jDNRP6xUaw9ixXgfpCKqaR3JhvXam
wBw2k0nrL+B0xiypiVYY2INxOwEEGzD7JzYZWPjiLOMGzgIu0NVqOcUZU6OPJCtH3vQou+BbCrIb
LUDPtVBDN8txa0mc6ti9OhqpDUl6kD9RFF/Z1EgCxDhnOdoBG+KWfdaNIGp2Y0rywX2izgfsPc22
TH5SRo+l2KxlFhVWF8sanCL/YU5g17B3zSJiqd9epAbVkRU01+p8P7uMOvmUEZj74NcHpLAQkoGn
RH7cfQESZ4q8d/rV/FnfiMx/MwxdieUuvmac+kpPoLNT+5Quh3ISqOSmF9N0YhCFKBpgtt67F7Tw
EqsrX71YtNeAb29ARxBO76/b3uZFsBLDqYg8amWslLhr0kn9pqmKr7GkS4jKEpHJt+uyNj3mShbn
WxI5jAeSQx3bmKLC5LZV7oYiRM5N3VsJ4c5lqWM00bH4IA1zp5PDc0WkPY0Lt0kmF6iWAh6ZV3aK
D7q+ksfOcXUNZIYe5/mAc6KYVNJ6w6ONwoDIHsMm+Tyq8Y/YXII4HN00XNxSim+TzL6bB8DsF/Ri
Vmj+jFNkIrN9Xk9BgZZpbSh+TVXoYlBjcM0apDut9QCG1dQp2uS2xYvHiZPUiWeATEUYUrGbz01n
BcaQemUl+XiSuLad7zI0wDXZjOntwSUJUHF606Nl9mB18qmoixvdHg8ZTW+GKT0UwCNz1QaZBq3/
0We1U2vFMWknZ6b1Y0bLz2jdc6x6Ht1OagEnjTS4YjtJaWFuCazaXRQkEgEtCSZJ80z6pA7po2WD
6nZO0Nbf7tUk9pMY82qyfsh669Tk8e66ZqmCU+dR0VGYB9wQu7akrnwxaOuYjUEdo8Ewy6I6TZif
pvSJPavipfsUEnsfSdqZROCKzvFwtSavD8EdY3e/5yndVQXdy+AnV/L0J+0x1I/Zql2KqzDMipsQ
/pNQcxTcgZu2YbA3tIx2McKjvy22ZthzSpB6qS92CaCuczQLwCU2PcpKBGfqdV1mSRrZsAxVddQK
r89bS4qdAmer9wdLedJ7AX+uaFGcwReAoamrEfcAw2Lo28UPrdghSeNfP31m0h9M0DQsC1l2E1Uv
Lr+itKWSmTr2rp8rT1UDA8OYKuD9u8ypi5faEKxqS9d0RcU8nayrCuEhyWwUSEwTgZ7XlJe4w0Dz
YZIaJ8adk32+vrCt/VtL4qISJastqx0QOPf6QzJ7JLYcInoAb4Y+ayHsI1YODHSvOVIgqDWxuaL+
rgKg3XyLgUsvvhfV7EQ7x2lgpmZy2HXwzYV0SZsdXdwB8UDTHlqgQP9vW8erXjfl8VCPiAp+ZlXh
059yJ+Jl30x+rXeOu2o0xYjR8gVFaPWd/JuNZMV+u59/5s70O7kDbM7JEqieSCG4y4YmSqvFMTR9
kcgO9Lk3ST046UQFeqduWdRqZTzsWJyX1ZCrMVaG8d/4UO17bwJLL5vLjQHMUwSDyyLH/oR7xTNd
4z7ew2168es/Ub8u0wrevNcfw5l32EfyMnVI0UThJTQ8RTsY9aUmgkSQYGt5BDKFmkkXmewNolMH
KM57y4AphLbAV22FjRi71FEIUogs8zMnxWBbMQVgtRfWvzotcexc8F7ctDFMs5imTTS0jnKKj2So
SksJ5ayuPKWlH6NM0iKN+bQkgiSJSBCn/eWc5q0x4sqlvX23gGxqpElQ9HcdwybP1f9MlGor+mpZ
nOZHkdq38P4It8NjL59JXqLDH3kmS1QR39QDlQDqFQ3oOAj295U7RDRuDBJ71o9558QIWDRUJBKB
Fmz2TOgrKZwnRFN7Hy0t7mKEKhogNQJtD7f7BVE+EBMsCkZd1QHEVSDqmt5cnaZhzB6Nf4qlc3J1
hNzRZOOdCwCzvt435j4f/+SkViI4BVRGpej7GIZUas0lj9H7Hv5qKZp/RxGkymZiCZCg/6yGU0EM
S9uJziIahaIlA8ruI5bpHeqx9Ih6kjztcP1W2b4sdQ3RKxB6ic3TFgy9TdOhm7G487zrUIWsQDJR
AKMXGAwCWUyjP7g9Q8ezFqMfqsxX3YeWqNYE0AeksfAA3A/77MAegKJ37KYZv4nh6+05NUxTRjHC
A812EOqXrjGctDuF4eyoQuPa9H4rYZwrH+KxNboW94q1JO4gA1+1gRFfP6NNFV/JUN8bsBQuAF3s
IWNayC5Mo12R1HuKMP+6mM0nh76Sw2U1lcGwJuTmcGHU7eOQpPdj9GswFz/romej6V0rRnXYyr4M
Rfe49BPcZH2Z2nlw+k7ZlYvspGp3XDoQaSflckdG6fM4Drlr433WUu1kKoO/WPl5nJrdlOr3/RDv
r69AdPJcdJknS7moFdpHhhLgjPXixkgxED+r0ILZ/K+nwrnVUZeA4ltKrOD6QprfRQrOXBFtpejk
OecWtkaV22Dv9krATNJhN7dPySJ4RIlkcN4Ny9D1woJ2RVYHCiLi1tZwxLCs4Dn4miK7Yv08c7I5
E5PozItSpETpt6ZxGQtSCvzcQHcGdNXJyGxhhMhhXKD0Dpgsu/9NO7gLl1gW4JAjiT2qJjx4M0fW
75SmdVUsVwQDt5njXtkSX46fQfjbLgS7WqaFO9vnofstW4cKxRWQNqNv0T5PBWb5bjL6+/oqN5Ox
a8mcR1oKwI3ZQGL0yl5xBjvHeOyuSk+ZfRt1N7RH0lv/pYQiFEamiVdOl6/Py7PZxPMCp4thXKfJ
gHl3TrsfnS2olW9fkG8+inA+SsqBjCVTaNEY7uQjObIrUntIi90rd6WbPwvrB8y7flyZSTTcGri0
+IaAHjFN02TYT8aHk5xY4lJ3bIZv5UoH0d21WadDxvcfaVwAEE5TossmvAqdncmTnNwDceCO0WX2
szOjy786MMigCK3CajCfRKvdgL5CVLqSzxlJOxqa3RTQW+1Ws19DkOHEOFZbZGvvugCDk8C5XHY9
+l9tdMuhQUlI88yWeGXD+Tr51E1RVoUx+gyLW70/j+g40A6qes5QKIoEN8a/6NM/+80n9ssFXStT
hZi/B9xPZyqnNGpu5jkNklnfK2YyAWynDUrJCOCGL+pku3E2eY0kDv22I4m3L+FueV0eMjXpsPOg
8PSKB9bkrB9iP9wzqKj6WVyk2jbZN4GcKeW9bNpgAEDTY3osiNeFv+visqSewB8J7IdHwbKNul2G
Cp4hBZRe0+iY37SNi5RI3pgqhqOS8az1cuyMsRpIcpdjRjb83Knap+vfsXnNEaAj4AlpIK/G/r56
BVHAfIc5MmAeKD2G9lEK70z713URm/HtSgTb8JUIK9TSRhrwFGmlm4I8SrrmFPEPCeBwneVnoTPm
tiBk2zzClUTu7gYSYdyrZYj0E9iXDTDjXLLJD2P/+ro2kR70lRjOKZUAMm7SCS4QzV1+9DDv+sfK
7TF5NOxsN8eFrQFxNAFHubwXOaRNq1iJ5vxRImWZ3kg4ttY6NvKpi0WYGQK94BsjWmC0m3KBteHV
Aijvju4NO74krSSIfza92ttC+BaIwZjiWo8Qm6rJ5KkK9VLNcob4MVI7Jxke06YTxHUC3eAbIpYc
I+mv5m2QvdX5hRU5I54Qor6L7QfkamGcG5maSFHTDDqogtsZxV+XjbQkB+KrJ1FpbzuqWsniAnw5
n+0FKJCo5RcqWo6y9KVv4qNVGk9zniFtCBxQxAWZ1vkhsuZWrN5n3dN1YxDpC+dHyjQ1I1OHkeuA
zk5uJZTgqMDeNp8xq1Wyk135kaUFQM6IMACN7/IvKTXcqNSAu2e9dF15aEQwX6IFcT6koFZhA+EJ
+Tu7Ps5W5hogSijSP2ne0gk2BjDgNjgdOTUpsqqixoCjk6Z6V+gITdGcTufHXthxvL19b5I4JaFj
O5oh8pXekKd3ZWI/zXO8DzvjkII6hnTyj+sKse2h3sRxCtGlCvx+gYVV9CGqzvb0J9mn1cZx2hAv
ltkvOn5/0Fwzf9bHvSpf+kKQh9/O363EcGowgwMBMC0QQ27Y8JFxq/istwITXcqF1Qcx9FTclq7+
cH33tu5MQyMoDyoyuFN5MnrU5XEiHdP144DWpihg807xURRXb3qOtRwuuqqLNu3lBnIYjYP6yXgB
/a6NWZ0U/W6RJ4vGq7aMai2O03YjbFOKQBvi2n3W3kWo3DfTp+tb99owwQfKBotmLAvQ+gqPiZZX
Wq8sI0hUWFtYDlCT3JMeQfDr0sgFscEeDcHHzlvwUEE7r689G5gnSPz4RhL4q82y0fpDOIvLLTwo
WpwvCm7aZ+X8ym5wWh7kH3bA8HHN2rEFcfuWjRumIqu6pWE6n3CPXKDsmKPGOk+z/iGbgjr2Fu3b
0PyWRfyHzLo+7LGpo9ZqwQCAPPfeF0/ELJS8R3Wj1h+GGNSAT4P21MaCnotNdXmTwhf7e7PTwsme
YONJFLQ9Xpr24NV481zXmM3XDkBn/l6Nxm3bHBnSpLMMLEZKPqc/O0ZJ8YzeKdfA3AkQyYSwfaKF
cWZn1moLZgls3+BH+xKAJuRn8hz6/WlwtSP63nzbcGVR1mwr1FqvkjO+DlSsNCrI4llFoORPVbcr
Ccgh4MNUEXvBZmi8lsWpPpHBLB8zQ+92suvrruJgYhQ8H9FNj7i4/gZkDpQ99qMz/knGZS2Zu3ei
PKvQIxYjMq5ulQTYsbfjfGpELRab4d1aDH/9kBnVShObGYGgrO/qXSdh1lfRPGmRg0Hx2wF5CnJJ
c0H1ctvC31SVu4+onbWlpmJjs/DzpCWuKV1ytD0BVWEUXOACE9e4182cGJNVJD1MPHueupdy2WfV
vTEF121v0xIsRUMdkxVK+XaYcR6VbLJRhZtrV7XdsLqRREnHzYXYr6VYS0E2lfNVnWrQOLPBBdXp
96P22Cal26P3OQJa8PW1bIU8eKTj2AGMgilNbscomUFDDM4wpBitvWrZpygSdqFt+d2VCG4tJuDP
F7tAWaodAnU+SsuXcPy1tHi/CG6SbQt+k8R3BnT2MOpLODALRrdlsPjjJb8rAUsJIoPJHT0GDy6j
NcD6HgEh7PpGbiZrDcxoKCqmNTTs6PvrJZ5qWlsM0b5qHkh1N8Tfk/liADfWcNEkD1zDJfp1XeRm
wLWSyJ0d6I6B2QCKAS/uwcZDPNO2PBI9qJIXRrUTjj4tD9clbqvl2xq5o8xBAUo6DYDd4fQ8ZE9R
/G2odkIAu827DZaF1DYaztA4y3n9PEwQFNgUD7NA/21jEoU54NHL7ljYE3lUYANb9rwWxzl+tV0k
mSg4OUWdHF26L5S7ShdMhmzt3FoG5+KHJJuLUMdZpbp0Y/TZsTaAjjwZe6r+CYzDWhT7lNWbk+oT
LUt9QXUmqk8o4TkqMINLWdQYvxkqApsULdTIw5kKn4ZTzXgCpQuaOVRAjqF1O3Osn/kJA+U7bTfv
M5A5nnXR04ZFNXwMh84RDdhqugKHxWlGSOelM6JXzWDzp1kAdgr0I8hgbxOBsmxqxUoUpxUhtLCd
oo4NRrqh/phkZ2oI3oNbF+N6NZxStLOCqStWsJ/0H2kt3yat+agkLTrQcqfuuk//3XhBUqpYeJzZ
Kv6914s2QfxdKkgchfNByx7M/m60v9WViONlc9/exPBZuLqzx47UOCLTfO6r/ZQcktC/vpLNfVuJ
4GJfVY8K00hGsOKUT7ZC93OL+UN1DGqkpo1wFJjuZrmTmDoAssEgw6789xvXz3oftzPa0HWA40qO
9at+LD4BLApge4i67Uvidt2OOKHTB+WvuXfjnSh1uuk9Vl/Axd5GO0+1xbzHoj3QateBrFiqzjP5
k/4i2LKh4wFvGjYfdmh1Fal5jwgR9G5qbDqAcVbRPHX99LYWYynIHFm2hSF9Xg8bWwqraALZkDV/
q7sXjDZOw4NcClletxRxJYdXRJppJfQQm/bXZFe0r45gezyoB1bzo4cWsxfal+tL27y51jI5VVli
VYfhMp6QAcSLeeHUKXXC1ARQiu5NKD9ZZuYZhekSu3JAtZ5K9KTGT9e/QrDBfLrYChMzbNhLzU6f
leEySJ+H+qfRi95mov3lfHGhGaQzQ5Vdm7EzhKcs/dr/Aa8NgMnQNg2gSVNBgYvzwmaqxVVBcIiM
nk9HFis8RGeMBwWRL8x9MCviL5e1LM4dR3Y263qC8FHD8/kV+0tOndBPgCQCgaiRPvzBOQFEE+3f
Nt4SfDdklWgZaXPcMOFkunkDBqKEYP4+1b4TGgnyBZs6sZLFxYoGcmaSWeNlRIboUJfl5xag7SE4
3Kd5EIjafGdaK1ncRRPGeUIHdnNOkX1R7Ox7ZCKLleknuRrc1AAjMRopSI8B9klzJKq+XN/W1zD/
wzm+yeefAUNEI71WEKVacX2XG4NbJrJbgIE1pO1FasensA1vaF0fVVW7a2XrU2t3e3O0PoezfFCG
8dDlLaAPerdbWl8lg9va9s9eprtIx/+r00G3DOxb78SG7KC9/0bt6V5VAJcetT+jSt+BoedpMuIT
sXt/UZpgKsNLMbZON4z7TO4cVQOSxPVFbxqjQVQ4VLSHfugMVbpKsfDzSAclQyBFaM/EGihJvOti
Nl851koO07NVcJlJSdaDuE3xpOYgD2dMMoTL19EuXbwwnSR70oijJwJ/Jlob97IajUmx5wX+LFXu
Ysnrq5dsUAX7t20fKGgQlBNsnX9yyEUkFeEEnU2klzB+BOqSvLxI0eH69m0FLhbu1b+lcN5sms3e
NkaMKNmZT/V7s780zQ2IcvtUkHIRLYd3ZUZK9bRvUMnAs6m7i8zzXHwtJYEDU0ViOG3ASMtEm6TH
2HQ23ZO47NEhWHh23H6R7KUD11HYO6AVceoMBebQ+IpaGDgZR1+1MLS7jEfS2x4lSlAWxAF9MKAw
lu9S+63Ou+ceEEuWFH7Xu59WogZFqjxePwu21x+9xNtZcFqFTuMo6ywEkdpIj2NioMYopDPaeq5Y
rCDCWpqRwuM8oayXVZ9X7PaSQBHxpCfHUtsv1Z0VPqiTL003tbzXh0xkpOrW0t7EvhrxykjruKok
ZYZYab/4hl8dGYrldN8cpqC8aUR9XJtKsJLGxTyZNNpWGsP1oB8UV7R8o5wYKWa47xJ0EwA/za++
J48iPKBNp7CSyvZgtcaGDl2DHce8ppSiL+7GCoOubQVegZ3PBx0xNc1G4I+sDt9RLc0VxtszbCQj
Q9T+39P6m6q4EsOZ0aSkdZIuQMRJZu1CU+VF6+zddW3f9DwrEZy2N+YIQAWVaaIJGrFzVT/T+KEC
pK6wjXrzYFaSuEhj1ki5EBOPWsMOYrQIyeaPQfp5fTUiGZxdVQZYjbsR3tpWz4APqpp7exbUcTbL
jEg9/X32fO85TRo9MkdEg3LICKAADVhMXqVLDqltT85H16RZDAJnDMMWw41UYngwwnTJ9YV+1AyC
BzvRAdOHRns0S77X8gLs1FNlS6pXyLdacihIcP33N+7z9wK4IH6OdX2gLcbSO2l0EhQV0f3TfEuA
HY1rqa7O6eSNw6/rQj+e3nuZbNEr0zX7VM/yodK8EC/nQnLS+ttQPFyX8dEpvZfBvmElQ0/1OTSS
CLx74WNmn5VBclRjDzQAwQF9tKv3cjjTTWJlKm0F+9cau7zeW73sDJZLyI3Ui1iiRbrAmfBYTRjP
0mrdy9vRkcwvoSwIGkTnwlnuoMiZIleF5lV97ySK6gylVynP1w9mAxLh/Y5xtqv1lRW1s4llJNrn
qjFu5aV5zKsYUFakcabUcAwFVeaC+HYv+5aaBS0G0BfVdMKpDSol3BU5sJZoIzD4j77+3Xfx9t7S
ZEKjN0U1DA+HYVcp+4qCP1X7Peq3prTLGhFZpOA8De7erMaCGJLaaCiL3bVSBXhHwXluZCPeL4nz
HrZN21AJQ6BofDYfGd5y5RbuhDaQoMJUUC+cChIK5LwJuj/Mroqwh+lh/qQzKB04FaDDAiEF7Nh7
86nXBPYn0Fke59mIImmx49LwZO2oDwezucjCnkmRDPb3lS9JzbqTkgZ2MfjW0diDsO7Un8BY6jWH
clcGxct8/98HHN6fHOdWwqEFnGhUayCTO2OC3G2Nkx46lfqcyQJ7FC2O8yppUkgKGnp0r8qPdnua
WY3OE5g8O/b3YdT71XCOhShVW2dDqyETlz8xoOzoZogAwby4yk7ea6ljPF2XKFoU52PkCYVAewl1
4F24eo4YpLo1VREeveju5AdDhlTS4jaBtsdSIDWxqyk6nvg+4DdNIBNpl7kA8qjt/k9L49tlSJF2
s74YumfWhleQGtS/9oJxrXEWWJbAH/JjIGlkaRgih3v6iwg8C/4UqeqdbvBTIGE11DpJOw2hnKfZ
X+z5liSjYCkiv0SYK15ZsFqlhVLUEIJdOunaTX7Qf0+R4Y3dgUqJkyzoHQvR1vVjEEFniHaR8x1F
ZA1WDrhs4OqXO1PSnQy9F21vICj5TiTd6ybD0WRpd11JNmZP3u8q7z+6Zi7jCZ6ffJ2D3ls8dSdb
rrxLdqE33i2/433naTf9rnpiLDfK4br4f9lv8HcglQIoIL4VsNQidc5pjEOlaKIpPWBDaF+NoAEl
pOqMe7KTBAbPDvCjh3kTyN10Y2HlmTbBRcfplygKquH39RVtO5S33+cuNttMo2UEd5tX1rcZJq7C
6RJWvcC0mRu8tghOS40pisJqWXRvNk5R8aMF8R2NTpr6smRHexDsmPCMOM1sQ9qQSS5hExiGYs3e
Uw8W9Rx1dvtY7sa9yCdvR8pvW8ippBGneaEMpgp4CFDoBmN6Ny17QzmQ9P76WW2b3Jsg7kZTqiRT
zRChP5tNzo49ZpPBrX38syv6TQx3qTWjvADotdM9Sfs/0q5jOW4l2X4RIoCC38J3N5tepKgNQhbe
e3z9O8U7TwSLUNeM7kIrRii7Clnp85z1Jgnb29oobANgoDNag4JpOpdPxVMOeuqNCZOUSiBFAyNJ
pPpeE34stWypBB60SWpLAjm4sTRfL4vkKD3bQItCTcsBFas4JhZ8ls9qfaVlnA44592yqxRmJNcT
Oj/EMbF0O6zNndHrweVT8BSdbYcpUSWXWYzoo0cLSfcosQr4ja/aJyAA21Mg8x4WVeQLz5id5R3H
OprFOlZpEOxn1ybWGgc/drTH2QbDsRMHxCrPvA7xH4KR3+rIAkvCONVzY+BjTfbsdNcrVv3kI139
/99hXqhreRPE2A2jETO1loDqa8RnTX+qQquMf1z+ZDzFY0xFOi6JlIytAmim3OlIaCPJDqokdS+L
4X0oxlA0kxCvUk+jAsCWRbHsSqiBjGZjVQ1vZWhnIf/9rTHWoprMtRkqfB59ia+m5DoJk++hrh9h
QQ750t6IffZI9PyhX8yTNKa+krRen5ITSgtuDoz8QgTkQY8ikzTItizo12JaWICXCPQxPrekQ3+r
W7Gxmz/VYgmSIEnOvMu3tYO++f4IjAXSi34JBQMBYespPl0pqCI7OWPJBCghPtXszDEdjTdOctlt
mKL43u4BCLaoq3CAU9ROUnkuVT+vb8Pirh052rAzz7Q9n8mOeUStOgAtHHYi/JTjwkGDDvyMF/Or
8UCAgTyd0LzniLzsqUyRiVoI4IlVMmUyNiZUrwN27+RhF5mLorFvG0yE65pJQBX+Aa0jwjQQ5gQV
R2oDbb7rjcca6HeSdsrV2zC34/5LOr5c1pbdJ/wmkq2mrAbazWVNY/ouCKcjAYgED+t7p0KLD7aR
wRRQ6jIGhtGEY9GJ9J4AswMBjOxPDiZzMzsyLK6R3VXGjUTmg81y1C9ajDBziG3NX53S0T/HdgKK
rnmxB6e8Jxb4g33+iCJPMBN/6utSlHVeKQ6p7QyY7SBPMtMHY/TrvuZEofv+cnNI6rM3kUbWrePQ
1MgdOlfyJCf30s7uUcOJg8zLfUz2PV9WFe53pLq0EWiYfbOsPbJ1xSc2FoshylFdADjOgOwSDiYP
fo17Qsa/tAmRu6jUgDIEPnfdy73QKU8y+N0ULz3mNg/XiPfx6N835yurLO/zCHF9oQOtWMQdAirD
QIt5bL7F8six0zxpjKdJZCWr5giH09agb32pvTLhq4GlJPIaf1TpPgQ6G0VhHEJLRKOY25GGHBPA
1yQEAlYC9DW65T6dMiwRX1aUXX/9Jo+tt0jaKIaKkCOrlH6VoleLsjWMfsIFtd4NSjdyGLsSGsks
IwKB7XpQv6tegay5sJGqA3oGBavMixzCmWvdz9c3IhnDUqJf34N5jzglKrXGL7w6ZwxaDOEB8lAG
Us/VAs+QHtWX6Fm47blAu7wXwVZhdCGexk5AS4Z8iZ7qQ42YVb2XrnvQ2aFlyPdIHNVhCzJdO47C
YKrEkW7qK8Uu3MYPHxVLsotbIFH4PMPN8UbsxkaN4r7QNyiYdaDQyD8ngrdwy/k7Y0/v3JHGWBWh
KTvTjBFOShKY7WpQCcvXwqfZ/W9ArPeDlY3CMDYlHZFlYt8WJ3IBUmV61blxaJm9x5oDRWcrbd68
N+8OGbtiNn1mkALhEUDuxipoFW/QOS0YrhoyFqVoBrPIVhpiwjCjD+WT1MK8piNC+5eg+fa/o/G/
+2Q6E1wW4BmIdWCGOEkRW00RLMvncPUG85goD0QvrCnk2EzOJeqMaZnWcQbNJooucVGBgeUwZKM1
Cj8v20meEMaYmFKlLbPR0z7eVUhUqx+uQi7ICcdIsgNTTRGG6kxr+kDKWrXHYuAtxfHe0yvXzsZt
qqkqjIlOKx6+ceyQQWf24HUHOuv/F2gE7xWBXulGVl2YhdHpuDLVkl5X/yI386PDa+Af8ID6OH5M
ZwyFSqqqqDUEWGGD8SYPaM5W0zyqMsep7DBmvT8UYyOGaCrWZIFBGj0AEILWULDF2/6bdgg93Zfd
8izdLkHkdEeBNwHKOyFjKxTglUYzSVCCA9zmQbHVq9wTXPFH/m31Z+xrRHYHbGfRMh8vaz5PKRn7
0aVaKsm0t9wL+bMBMiOgJPNmgjgyDMZmSMMoCTqBqjRC4wutdhMJEifQ2dk4oF8O++DY0lA+MleR
EtPCdYwSJrawveREkRzJD/IifDEES7BrgLWg8fhFcAy3OHWu6US8HaI/pIxvv4D5gmOvz51Q4vEt
xxlrDsmR3OrYABeDJrj8yf6gpW+SmG8WV0kj5w2i4/b7YvcIBhqE//p121tQVis5ZDQisA3dcrJv
HNHUEH4MYH+LZuGpKkUfkjZF9XGyaaaTuLEjX7dud2j93OdRftMbuySMMf3COhC0RGgWoFlDGAMw
OMaOhdXAcBqNK1a88YJ9L/B2OMYLrDOpp25Ai2kWbgTjMa/cIuQ8t/1Zjjc9fYUg25jNwUzjrktQ
1ercfyBOaeDaB/MdDUUwNXVDwc2GZ14o8ofo5+1s9I1u5EZNPPVVD+cz2YtNc8Y1KPzeKg4y+sk8
DeVdJOMb+nYkXSLhIlOUqZd7dbUTHm/czubquwf/Omi7OZApVnEdSTDVnTtWloqU1Dhg3OuMZWmg
M1FcJs2rbrpvXXDHW3ugXoDVSwKsZwo9AeQJdo1vTVRxLAu89Ei866XbZAyiHIRv4IRIM+vyg9u7
ya0oxvGB+EgAyy66aGN+NQ7AwQ/9lYfctRtDboUwXg/UJ70irwixKGQ8Qe6Wi5aO4kwcUFpu/bDc
Xz7UrjJuBTKm0qhiA7M8eNhCYPgKphvmEATTmHzJkc/QVUjUytUfHKF7CdRWKGM126Gs1Yy2g4ST
hvXL7jzjkJIPv46mBo7pXJa359A34thWUCvUtdB1MiLxVD1WseZgjMtdm9BaMfp/WdRuOWgrizGU
5jCF6ZLiPmkng9jY3z4mIFOtDhW4NjVOkMRRSbY5lOjRKCgdHndRaLEl9w/Kin0fNHs5qQ1PDv2e
mwdelDERNNqgHgffAPtiDZS+/tflm+N9JMYqjkIrgeYROSHokC2t+NYPT+bwTUsfL4vhGAyTsYdd
JGGHpkRwki3EiftHJNdWWKWO2nsdj6SDdyT69821qYMydE2K8Yl8eWhq7JwfI9Erx7vLJ+I9YZOx
GZLUhH3bwY9NtmgbYEtYg/Y5wZIeBtjLI905b3n44DyFYKzG2pd1tMiY45llJ5cPI1ruzQPnWDwZ
jJGoV2GOmwZfagRL+3lMLApqknqlaDWO7I9H0dMSkKbxmDQuisVLZiLkqFVmXc8q1akTxRJjoAnK
ZdB2jc853r4NxGC+gq09MLMxihguAjaVYtQDl9Zqr5rr7FigUB1i5MQDSo3Pp//+g2l6k8io4zxM
Q6xkKFspPh1rST3U5vJTccA7OIqRVf1FtQAH+31ARi0zYQmxPIJEUQESzfAYyVab/EsRjBouWamV
GFKigPu1tbYnqbrVQo7z2NeHt2MwaoiV1zw2ZRxDJ09ZhpGn66bgveC9UH5zVWxtuA3jzuhpSR9g
BFcyXAbmyLCRHYGPL/d5uyf7Vun3gdgZPBOrJ0s5wVyI1fUUH3vpqBVexc3BqL3+GJm9iWEi+KrD
6lDaoj1Iq2EYLwyEe/1ec3pX8WY/dmGUuINyvGtk3JRhIn9uJripyaal79wD8YNsofnqgUTlCC5J
zhOmn/7SERmXFUVLL8sZ4l7F774SVIHbk3GFQz6OtI7pZF57lwDKqgqWO14+ttvP3qoMYz5yoWwI
kGT/6XMpLi2PhJ5227qTQ+cmtOvJ5o2p8QwIWyPOSGxCS5FxxlezlwSdHzriYfLWVx5xHmQXT38Y
81Glfd8oJQ44hA+V8XXtOcAIu6n79gYZ45GSSpfaCKeh1Ji6J6FVErlx5czH6gCTjLcn3KKL55F7
XtKyg3EI6JE308giFWBbZlwkGRlgfDX8Sl9yp7EF27jCBtj3wemuKFZd9bzectSV8/DZenFCUKAO
ab24c0N/fmjQsl+8zsm/URegBImHUZUHiSeVYz/ZorGidl1R0SGp+nM8WsJ3zW588x4d7sf+CIzF
X5qHEc4XzlF5Qhnj08bTEGotLIFxNnyEKDf6fXEWMc5vY1UzmM+Zk/4cuIk9x/6wVWUERbEwibhg
2lKU8FFp6+2fhX/B4ZUpeV+TMT6lWWpD08KML92nWCmcXpQ84OoBB40HvbJby96o6ytR4yaOFeJk
mc1lQUE0vZK0+6IF+1t4N6/nsD+s4p1A7sbZXXlEDbwD0r9vpFaYRlTbGZmUOZ+KyY2yb6p+WyQc
M0DNyAUbrjNmxpiIUeTU9RbSXbPc1cD9Lnp7FHxTsS4rJU8nGXszGkuoqSkdK5YscXK79VZp/108
pDOxyiiVqqxmqeKs5qde/KSmN1rFy3A5To+tIC8lNvqaELaLTtZLADFSfWALBrzpIo75Z4ewsyLF
CE6Kt5SZ16n+WFSHy1+Do10GYyG6rpb6vsbYxkjKY1lk/kh+qZV2IyiEN0XP+fAGE5bkc2mEcYWR
ykaqHSNCYTjqDlqX/bh8Ip57NhiLUIXzmicI8GHfKfZj4pqFVT7T+eHWD+9nXrjFeTls6a2b6gpb
PkjYazWYhEMBJwpK2AFYZzy1/kOG+zuWNBhTkDfgQ9MH3GCPIVjKBqilzj+hZOkmzvLc8JcAOLbc
YOyCIA3FGs1olMxedv06YB7I96PdHLQg8uJPnE/Hu0vGNpgCqG/0BkTO9NOthwZ0uhYWDxzjR+vO
rmqDzH2ytPuEy0XD003GYgxarc/ljBA2Wq0w/JWuroZM+/LpODLY8ptshmJbpgkWfhpszEJO7WjK
l8syOM+ZHcVWellryxjFWVC+NVFsqcrJHJze+Jv+2cYVshU3Me2GXhZg/TTMy/dyfwvUG142yKkM
sCPY2pSUZaZhjiC/Wm+0Y+GC4xc1bayclddKYDozJ0TjmFp2+LooxkICIZHqGNViZVV2D4h3jpel
+nvBy7JVt6LrlRVuA9MlKpaVlMMaYYxcS69U8jD0djQ1nB4uT+UYg1E2daeOETbPhepFGH8s3aMc
Bpc17g+l+t9GiS27GdqQ61OSq06kPVTT07B8xQq928QOMe+6yM3zu7k4ytlsj8Yp4pUWd0eyt4rI
WIx27pU46rBPna0CkFUroOVjjlOPgiJNH0oj+6lrX3sxOWaZ7MXFBMLKIiCo5WPn+xiNFUh1hpt0
BlKfiC0nAsKVbBzA5RY/9X36PJYPiobeqWJ8TaYYZI2DyflAHINnMnZH7eY6rl+n13WniCarlK/m
8SlNQkvIni5/qMumQWELeskURUbZYdAWWEpZ9j0LfyUDRnpX97IYTlKnsBPYq0IasCZCx/9/JSm6
K59jDxAVy8uMadDe7s/qS5/4HLmXr1Jh57BXRWlK1Fr+CcgyN78RbMTM18A28mgpsfdTN/Kk25rn
/3n3yoQ1AgmVQaZdP0UbPytNdl31xAd9yHGNea03TmijiExoI6NTa4Aa+p8SN2XKTTFhiHUEHzPE
Pq9lujs+QEQdRLKGBIoetjFsNuGq1IlJl+nBcC5kdmrqNySLHLNST9KAZXcARbVzFkzmzKkp7V/q
m2jmoHEShynAXDFdEx2mITBHq1mvh5m3HssTQ+3nJrcSk75tgREGGIMukEMQzKIYN6N3G3PHePbj
qLcD0V+ykSSIbZiMIeJs8fif8ejQUZz/jEdjgIdbd+QJpM9lI1DpNUEcJiQONFZ8xdx7Cb3ZVjxw
cF7zhqH+4ATejseY4Zksc5zkqOLTJYjMFa77U35SrBIdb7QmbnmdU953Y8xmqa4C2EuR9Gu5U7Y3
LeAtl/5ujn5wbMq+v/59LJYHIG7CMplEHGu9KQ+LS8EQNLw57QC4S8BCujrgmGDPGsu4NzpOuMiT
zXRQ66pWKx2v0qlBnoleewX2tcJei0OufS4zjvXkXKhMtWmjLa2aLKJO48YcNVTZIvlqFQaQVnjr
9vsByduFMsYS6CfSOA8L/G9it9rZUK/ChfeoeTIY27Em+aiOI2xHmxd2I5SnZv1l1hHnxv5gi9+O
wtiOLkXYEeoYUegd0ZY93JtT2PlJ9DCU94nHUM47E2M+gAYdSyotqTUYxVlqS1cswXjiaDvHZLBQ
lqGwyHUvoVWRH2Q84viBetD5OAByvfZbgaPf+/769/2xAI89AAG1UoW01fhaSpY6mvaYgLwJEyU9
RxTnKSnMU6qWSJZnWhHoxcwuq6Cq78LQylS0lpBfCrwVcJ5qsIBPE4niKZxg7P8JgXJnftac0Rb8
+hh5vLUDztNVmCdVt3LYZR2GSMLanuWvlC6xdkoeFBNHARXmUWk5KAVGmoz1Um8PdXTfhpPbCvnD
ZR3kKQXzqMRRyjRTw9Jo3Dp1E3TlfQM4LlIfm5iTiu1Oa22iG4V5UhHgRaeIeuT4yvDJV8XN0Pco
7NaNnzGF78anzIk8ul0cebwtep4+0lvYWNuhiLVZnlACjaWfk/AsdD9N2RYa3QLi/yzwUEV5d0p/
zUaaJIupGC0S5mnzL2K5gkBzcEytsLqqPQ6k8C9/QZ46Mq45A1ZzghQAlYHWMqY7CatuDWh0/qrC
+9t4sJuJWGPNtIkG++Cf9cqiQb5eojaQuZcP84eK25scxnKoqj4CfRr6OHqLO4JwVbArkMBilE+2
pwPdM9N4iMy8WEplfHFaa3EsCq/Wg3aMMaFQWmPQOPk1sTAFJ3A3Iukn+ViVeDskY0ESAuLPLoUn
yw8JStmUWpY46fF/x+Kn3b43MYwJGct5SlZtwgLraJnDz2y06/An53vtmSkIURQde0dgnmDsR1En
WijnCi0gog10FO0sqM7FOfwRfzXvaH1eL23eufY0fiuTMSR5GWpNn0BH5sFX0sRewOkcxbeGzIvp
eYdjzEYbF3WxjBjIL4ZPqWTpxbUy2pcv8HXchtWF7WEYYxGHihFPEj6S2PRWGZmeYeoI1rJvcSxb
GPf0tbJ1SrXymjFxVamyl0zy5ULxVgW1WkXqzsinvFxpDkYWn6O+8LpQvxMSwNDPJf5hhLNZbaOt
bTnpj6W6HLEh4nZd76E86s3CbC2qDvSq76tcWWb23Sjas26uXttqltgYNbg5W7slkLXkk6WYUWeN
YnQAAk+QhOYDmT8vIbH6BKDfdTleywZ0TUkOYRUvzqRLlibXnCSB91UYg6cOxVIvwKl3tOyoJ56a
x1adfOd8lp0XuvkqbMtaURO1MWijfBHPq3LTTKdK41SOd+s2WxmMqcvnfK1bCvumWqJNpxqKn8vt
oLt0iEO1e+wMN8/yo8bDFeNcn85Yu3qoQrmvEdnqzSGFkTNvK5Xj6nkiGPsW52qV1yEqlF0aaIjU
41OfcyZQd+dQtrfHGLdZqKJGrF5nvyUvfaEzIbpdnAu7/FUBMEl7rr7xkuA9s00R5yUTgArSB0aL
3AyhEqDIe+1Adv5/i+21Fz5sxTAfaBY6JZJFmDehdZooP5EIDTy85Pxgau5lNf+DDr4diflS02rq
8kJx0YSA+PVBsCjOy3gKvdGVAAnQYxgF0jmxxG64vj0h8+1AYF9Eq4TkdzkqR+QjQX2iU9+a14IF
hDd2trtusZVGtXUTjsVC2uEt47PRvBG8C1Z8E15Fx+9GDN4/eA4bcPSf9EdYt8uXu/8K3u6WcVOl
WpdNN6GekCV2pTwX03Oqmv9SBuOhMhBnjHWHSV/TCGbD04Cgj2T18jn23e3bORgPlQpiBXxT2Knc
+NSHmTtEfqh9CYenfyeGMetCK1ZTNcJoDAVWc5Wz2LkkfSLd82UxnEf8WoPdaEOoRE0udPAeit8e
YHPBhST4hacfLov5g336fWuvsy0bOQAlA7A54KOdqoV7Ap5bj2BWjiyAozphMDjgven+i51tzsd6
fXobsRVQIwuRDiBp5bVgBqZSW6LqtlyO4deA/2Pc8nY+xnKI0qj0xMAKwGQ0mKkkJYAbTSBu5qOt
ALYS6NLlk2TEiS3S9kcc3dcFoEX6vLXlruiAEKtgi2vVfZP0x0EGwmA4FJ+GVPSrSL9bNaCugjUB
KwWVo2ffcglb7ubTMqaeopMjUYVH0CWVtt58NerMlSYBTOKyNZUYqQtDfyq6oBVaEPY2uPlU+0ow
QrsOn+ZC+I4Ixu5UwEkZ4bc8To9drXmd/FRNU8DRAI4df011Np/CnNe5qWt08pUzSDAAhF7YKVbz
wIwZ/6JFq+yh+qY7ZvA3yxmyLOoqWgiy+YGOqEt1UcamJSJKNOSIncg/NJ1jEvYt+JsMNj4C54y6
4GtQ8JH+YAJHyR51qHYJLBCAZ6RcKILdUbDNodhpPnUx2rkOUWOkRpyORYS3YdAccrSYeANuu3Z7
czby3l/MeqdIeiFjvzEPFuW6rH6If9UH2R6HfT15LghVA3ymCjCr06EnwTC4k8lztDSE/PBIN0dh
HG3YReAlzuCCRvVeMKogDjOrLQNAZ2FdHxycyG+XexIeU50XWNBLuiSZcbprW5rx1MAxaefFXlzA
Q6H3DjgcinIiONo9563R+7okjvG1ixqNAOpHRNG4ho8JSEx6ytcowLh0pBVQuVysTnpzlwQyjhfY
pGFRZai65MBsju36oQLjdPoreXwtYN0AtfkH54i7jmvzLRk3HGpSM9R0jK+FTOIvdnqbXcc2ej9u
JljyOXwADo9bf9KxVfFXGfdGNuObEzC3dtOK6zX7h0aBY7lVNcuoeXhvnJfHjvgZQzUt64TNm1r5
PkiHBRUtUn2+fI+7DvLtKOx8X0hWVW4J8oZQ8cb+FBvXXf5Z5cQyuyWlzftmp/xWQ2tKSUEfa8R8
N+ZXPQnUAFe6nwdikNqiz5ux3lVHcO1pMuowYFFl7Ena52tcC+gcx6VhlU1rz6g7Xr64/VxhI4Mx
JtEcE6mfYfMpQmjuSM+GE3umrT2siNwzDHE3gXHP0zyuVMaQoNRTrkmcUvy89fMCte++AuwKj438
iDoXo1bXJOiClfPadjVxc1bGnswd+vOrCk2UH4z5sa1+zNzZgl1FRNlMBrk0pZdk3pSZ6PMyqWiF
g0uyWj+LeMQgsKzK3Lv83faP8lsOG/CCsWsYAGxFsC93pc+pZWIOZ+L1TnlCmFpGPwna2mkI3oUZ
BaUCuw1xBGr6iBNT7YZUb3fGRrdRG821OaDaWCzdEYNHzmIYblQtTjlgNFzhZVe7qxryRh7zrCoQ
nVargbtTrRFw0KVXXy0uVb/k/E96rN0QD1w9Dik4r42jHWzwWKRikwG4Cz1VUbIX4s1KbS+hV/F2
B3g3yjyvri7UtjIJgsVWPTYqlnhMchpE80jS8s5o8qfLysg7Fv37JiYux1pdmxxhQWz4KFG22jFd
7YG3SsmTwjhnIS20WY8b1J/EF705K2BLmVDTb3j0xLzLY1wytL5WoxU5nkbOcfElxV5jPNyLy5Vc
89iW91URVOPgc5R0UWL3BRY1CZUx/U/xKb8itmBlbuGDa8Q2HGTkDxTBSv4Z3vMG4nfjjo1g5pAL
WQszlrGXOumyX3SqnUYPRau4ZvS0Tp9qY7gZMa53WU32ZSoG6O9MEQQ+jFYSLatV7JbAfZrnurir
c8MdEXAA2jvJgnR8HIh7WeCu/VLfBDJ6OUlylNfrgloNWAEAE9mFmBbmzfDuqstGCKOWibr0mkRQ
eoiN5nuSZp4mkM9kRDbTfhYM3r7ELjoeVqF/XyLz4bTakMUGA7BozbQHirc5+BogW4LwVndnuzs0
Xm2H1/GRAsVMQSL+jQXbiGf8myhIKYEaAyFDOk7knKWjZRRezttCp6f4EIi/iWEbk6RTQRfXYYhY
ipxkDur8akarVTTOyVA4ZRJc1pP9YuJGHOPoNDPvZyVE2YPusqFI4evXo5340VG6pwVo0VPtzCuA
yMdbS+RoKNukDPUpi7QIEWUVukp2yhZvjXmHI5y7ZNzdaMZjq2qpClACGwBUOJ34kp/UL//k2Qqn
hM87ERtPhgOev47O1zha2vCSq5bScybMdx3B5mvRn7BxN5qK6c1ag+2KZZBZOaS1KkAVhU+XlYLz
rlXGeIzzlApZhmkXQzo2w+Mgn3TtUSq+JdyNht32uKwaBPBWoMM0X/OOzYGWLjfzuYYJme7Ccw/E
ycYufOOxR398cdQnPgbkHxT+TSLzlWQVYVUlYoAslQl429LjoqauHGazta7hwSCVp9eLV5taZo1d
agEP7gak7OAIqTCNMFwBic4Nh/pRiFrv8q3vP/y3H8Z82ykWtUrrECFJbQxG6Axofbm/9mJsxXlv
1apqIyHiqOx+3Wtz/8yn7ruwqGNKwkbZsWkZKvbaU+0KqGrkZ+667r5ivR2RcRiTMiZp3ONrj56M
LLK8bdCdAdvQzQgujUD3aa1hEC3pJfyreH5zTnr5Wz0jpRj2I/whGLY6UJpX8tdcOFz+gFxlZjxE
r0hSIsqooVCCI4pbiWOB4sKjPZneXpAoq7zRnP3E/O1gH8DLREOI4xAbXXRSLEEaG7naQfLz68qL
PO0vKOg1efNeXyHrNvfYT8qajbTTJUatNcr1acS8QrrcIylzL9/mfsj0W1cIte0bSaRcRSUaoSvL
keI+AmL+IPgob3N8BEcl2RH1WAVY+jRinwMYhfow2aX+khNfGs8gVrIvn4inH4QxPZ3ZAGdopS3e
4+AW14W7WnOg/cCWKcAQjVNyw21M7rkkBUUUNBFALS+y0yzSSLIiMhFkm0GkOw1qs25nR8f8WT1n
rTN4oveKpnTPOejet9uKZawKEDTHXs1QDZbNcyRNbj7fhAB/CQk4Ssz+FhSaARFmr8Wu3GImx1nN
7ro2A0+oViOpWcC+jEcjRo6cFgiDGo5m7V6KBHZqpIHYTGD3S6KyXjIZ60ig8aystUChE5A4f4WM
qmykMPori1q8LCYsaya4E8aHKk5KwTsFE9sIkRoORMH7mCsg1uqJT+rUUaTcuvwteWIYnV1MSZnr
Cu4yjjDQqKDJJeahHarx3b+TQ3/H5rnHQzW2S4hwcJKzO6Dr/DRa2R7yidNB2Hvu26/CaGYl9Mk0
1dhh6isQaPSP/Yytr1V4bor+1GXx8787FOPv2mVOSU7ZWIrKlUiATceIixlI9YjNF7YnYjxbXxWz
OZmY7KEBfOkkd4ILNrivtE9gOv1f4FUp4KU3VGJqCNdY+z818jI1aoaNoRWceoUW9DEQEwweJ8uO
1r0TwzweVZ7VoqWZ5dLfz9qdUF3Xyf8eSisY8MPYCyAPFUIYhatSfZZ7AzOLbT5aihCIQ2lrWBRO
eNywey76nSRG53SpC2FpYG/oIg3sgauA6hAZq+C3vno7nHglMPr/MRrxTh6jdUrXiVmmoLWoaJ/j
WLUWKbJEwR4X3qzfzmN6J4hRvbFJx6hJUNWAmZ/ap2zx0+VmKr6svO4b/Y8unYgNrCYxRlEU6hCJ
ByOyl6q0zPopnK6qCNP3Py4/Wt73Ynd21DUz9Zbu46UHAu41H0RRtvyFDuzmLrieJ4tXC+Pco8zk
4KBKNaYkoUtC02kIn7CSZGSOXvyQ45wTgvAkMe9KnqumJhEi1HV6VqVv6/Itbb4bJniPZM7I3F59
b6scMuOf2jhJjEnCoeQbit8oWVIQuYZjAPjEocnd7GMG0TXONR7DgfMFd2ziO9mM0xJJSJowxtue
PQxP+Ni5upWulxv5KLvCoeYZq32FMUyMXKH1oWjsdohmGmOWy6gMKX52TwGEwx+NEz6EFrHac2hz
mVKoPnx4Dht5zFeUFqUITfPVrdzmxZ0x3i2L13YxwA5quxk7S55Odf0Fgdff3OtGMPNNDcA4JB3B
QWmysTo0WzTdzvunnMJbCdwJIhUAX/++VeYj6mAayEs6oa+Gx3I8puFjEf7qQFapfyrHmy6Oncun
2/U5G3mMQ8iUUFT0iQJVjBaoaq3hR1nwuiBcVWF8QS1XC2aCEBWSuxUbX3RjBPS0nynKGYVy42Xc
r1nSB1UxiUFZ41EeZZty4YSJpYYitqaYzMdM6YFKFNwE/cbv0bE8jXb7RMFp55fCA23X/cQ78e6t
vv0AtlvXGuK45BmGP5X1UMxWJzbWOvA40fc8nizKkkxrSIb0euub4BE708uy6OhuTj1WYIzGVrFy
trhd9HJZRfaG4JStIEYn5QGbDiNBiY8ihNIHsIpW+FI3oLvB2hm1LoN80FPuggX9f9nPuJXL6GY0
dApaJfC0IWaRmlgIgEHJUf9dg42sRNWJgmocIiP8hs0lDhPaWGmDSH9Gi1/w8sN8BT/xPJ6MRwq9
q1ijKwLcCZsJFg+2Ze+pb0UzBo1kgtxHlEWCTl9lRxQwjv8VyPxHv6CjzqhJmirpqvih2tjmoqEv
FdqfaLRipVkOgL9+zq4EnwTTSecgM3z8Zu+FMbrSqrHaEjqYkYBtBuAFmsjb5v/4tt5LYLSiLVUz
D+l4SRp+FbXbdVqtnEfCyDsFY7CQMBHwxyP06nThJOpFoPciT/N2z2FouiEBf1z6kFSERdaTmmAk
Qgiia2kAbY4CK2U4ummvd9kjZQcP7SmyOI/5ozbALBoSVn1EUZUNFuomSoZ2zNcVwIiAj58dijOH
WsDVBJBLPhruzvN6L43RcTOdDU2M0eoHYrZHIVwt3VNPNLYEyHrjDE5xW3jlpy7IfV58+TF8pqIV
wyAmytMIUt6/7CzD1GnT4Bv2660BE6V5MgnE9MuM3Znw/vKtfjTF72UxOQHUsckLEUiyMeDHG7rk
nh0y+dNlITtlayoFC1CGqcJwsMnb2ijVPDVI481gQNWzBEBp+axhYKxA1ZOLvPjxDbyXxryBtobj
iejalHiXPA1PYDfwAI/v6/fCl+y2u6l9bgD78UVAogkjhe0LzTBZ5CKC0EdcSoUChCpHxV4+YU74
oN8R1abj1vRBrJOd8LacP5phKlWVTBH7IDAtjAcwpKmKtAVxZZfYM77d4qnDr7n1tDEwC2cyI/fy
Z9y914085kms86CZCd3lH9TUJgaIfXhF5J0x2/dHYiJWXZVqQTZhWs5ABIZryfxXAnsS8ObjeWeh
f996TwEr4kYygmMPeyf6SxLzthZ2DYgpQiPwjgkql1RnNhKUoUoT0MbCSaLN7ZeegObCfeFrTvV5
8EAxQBeNH2K/cvVb3tDax7QRpmMjmnkARaPKXQIUdqddik+9lrnhMvrDUnlZ39jZwh1G5cljDFYk
gAimIFD/CYiyxO6s4Vz9NF3lJf81urJdOGIgPOZ+x6uc8OQyxisOR9kU6WyeuMJfp74w2PH4NJrX
BOzal3V/14Rt75Q+xs3nXMd1DKcWRqV1ZicJcKcOuR084oE1MfjfGZHefUB2vL1ec1Ua5hmxyGK6
/0fal+3WrTPNPpEAzZRuNSytyWPsOM6NEGfQTM3j05+igz9LZvQt4mTfbGzAiNsUm81md3WVDMU2
RVK/X1/Qe+nvY4760QYXPTqo2DZdzxBeWJDuVrv0k/So4YarTtMpgaS8MqOEkvog4Ktf7Ps0EEpw
sHhx7S/g4knY0tG0a2C/jDv2PM38YR+/gOciyH3JK1+ur1e0gTxEVZPGiLY6YPX52Qalfp05TJss
O8R76y3yRK65FV9W7sLLoIW21rUL04IaDO1GyV/iqhXkq8IFcQFmGJMhR8MCZYz3+Y42MF9rVqo5
AxC4E0mJbN1wtm4STTaQDSAN++j+GXI+YmTwFg1DgfZneTlTET/IxmsNHrmywfmDTGkJI1gQ+WT6
s0sYZbIbvqYvUNLWgvSRnTSR4vHWHbq2yV04Sa3akVQiMxl2rG2ZBQ2a6epeJIK6ldKtzXDXjbmE
1QwJdlTXjNYh0w8VD/eM6seoid1Q7lyTxofr/r6V2K0tct5B1L7oyxrxaiotFyUgdTR91LTt8Md1
O8Jd4y4bZRyqUIvwBRlGlVFdKW/mff+aQpJrguDZuMdSqSB4bdRl4CoGhmDx8FWVv7Sx9TZBvtXh
eEWfWfDKjtXbdxPjP4pf3H0Sbd7mWb4Y4yFeZr1MEyTGmYyz7daz7DeWEQi+4mYsXNngzlc1p3rR
MuIpNTCPug8gmd/5issIICRhcNo8zCtj3EGr9QScCTmQeXP1WV0wgDq4U/RTsCKREe5kdQ3RLaNC
dLeecwz2Qu3rJXkuBtSy6neid+CTQFcq8MZto5opq7ph2OY7mmh1S2cQJpAgCwOsipq5FQ7XolIP
RUT/+uI2o4ZxMcMlHtSsG51QFCYGaDRq4IIed6w7JHK87RBvoo6p62DN1wzuG05RopZ2DjevoYrF
8N/2bXVqPTYwGu30x+uL2owYK2NcjAqTsLMTC9mUps4O2DaOHa2Pg5QEVr68Xje1mbitTLFtXG2T
Bf2XmSgsQU0es/TGklrHtjwdbDhd4143tekRK1NceJr1GO8yHaYGHfjksvPzufbnJhMoRYlWxH6+
WpFB5THJFHy8FjQWefSqNl8sei6Nx7nXBSsSegXnfcQqaKlWKITMDwwlWd1FflVgti10KIY6/2G2
DbHW1GxF1sA0SfgesmUvbV+nuLtq3wxk1MCnk3lo9q2n7kAS8SKSz9l+OK3scdFpSKIh7RQcrkKh
vTOWBehPgG3sPqUhpAtSTXajmL6qSnSnFp1Tmn1QTRVmakG9UFQHre89JSGfh7D360q0zRvehKq8
oUC5CMdRMbgw3cedpUwzbtVsibzQ8htF9oSAl+2DePng3Klv27GXutyEL9XfR+xsq/tWdOoMEZhQ
3sq/Vx+aO/ARaVI6guvBW5SzCaGBxFlib5LfBjmgNtCLsUNL0T23GTmRRurs82myxX6+Oid4Ejdx
psKmHOi46RBpkn1/k3rWoXPs5xn8WzilR8WfnqlwiHf7u/6xzfNx54oyWumIay9TXqd58ipZ9kIZ
MmiqaD550xLRVQUnx7Itvt7VoskeLxPaOMZgun20C/XaW+jPyhCAIjbcETXCix0uuC1xKSW1jOAG
0dxofGjkPRWZ2I42KPXauFNN0+CrTOaSLiaSnt+CO3iR4uFrPmUHxq1k3Jf769F6A+7LPtnFGnf4
zXmmVEnxzgifo8+gaYMSJDjvq/2wT6AGCVX7YwaRsPgojDrsUP31GF0Z5g5dh057P2uIOvmZJWBl
wHSrGYigcVJw7Yveh5vnwCK2CVgbHp08iTamnpamYpJCcxvfj8YnTel8PK9+KKint0nrmyHyJL1+
EnzezSOPRgo+MWRDsZ0fj1+cZk1aUBQWfrPStjeM+0vz06OovrZZybNXljjXRNdgkYdKZ+xCTGWI
fmIqb0xwp7gTlV83796VKe7u7UqrKPMcNex5/Kp3b4W2M2fTlap71RDc8iwi/uUkK0vczTtWpGuN
CejT1nYT4562Ak6mzbhho/OrsxtG5kEYfW3VWVPg90v2NwM1LFMB61z8FcCtf8ghcJFhkgt4KkgB
80pMSqM24dzjvcF402K3Z0LtQXa2gw4KfCIBrQ1nXxvjy1ngmtVoZuPWjFB+jA9z9jZFlgP80aiA
5GuKHKO/ue7oG4Hxg0Xung5rcwpNtB08DAwUduMoBWQEwB3z36xwwSrtR6oOKdrLbfW91JXPaau6
vSb/uG5F9PW4yBSrdjbrM/hvVDDG0N20VwKQEAeiE7vhex8+GZcNAFndEatBRbyW7hlthwLVqO5F
Gv//j9AHM1wEyrqlt/PCRttafYxI3ziRboggfKIvxsWeuKHmosgQ3mCT4hma4Ux8D8R0ostq28v+
ZIM8f66UKCgLZEhmmOZttG8x4yaFrnyvMzFLBtPAIJZ6I6xkblxV+IQXs1wUCqU0h2ABBKLeuUig
27RPdwZxiE8CyMLInrhgwH4jF/c+WGQffJW16dKSk6FhBX5DduXJq0MItw2LM9ZBBXmFTHB6t/fv
zwJ5puDZMuSKToDBh6R1+/Fg66k7yjdNekfL+2h5UfXE+5czdrHIxQsQtE7hEuL5pgdAL+3Yg77F
GRN5zMZMJEP1XOxwESOUwLsC9UKG70F6Tb7rqJcxEloKypAIqnSo053KL/POBBWZWAl1+4hfrHOR
ZLKoLE8d0MCVXHspSTxrIkExk4Pai/irt+7/DyvlwkkiKa0+N2y6DrNDBTQilwIqdL3HqBo00azp
VhHygzUuquTUGqohYmAwWKt2BRQpjRsLKo1MgALthINyr4oIKQSnX+ejjI29XFIARqIJs9Bp4Wc0
DHK5F0DgRWa47KbvzKakOgKmlFVuri3ukug4DSK6KJEZLqjMiVkkKkSAvXb8OiznaqnPSi8UtGLn
6Eog0flAQu2q0QsAWpmIWuu2P6Fm8emd/2x0RIdN4O182bYdprRWaoCwqDI82pCCkdF5zTOEKxEU
cWNSiB1ryyAWaiSaIXPup5fzPNIWMMHwqw49hHyXPYfn7JDfMiXb+AE6zoL8bXu3LgY532vR3tXr
osLDLw4aezeTZykTjZJsvfw+rIrzvLKvliFmpEasrds+Fl87PBagIumjYrwXSlduZPEfrHEOaMra
AvkDsFbLAXv3ZUfLm0BNXEMNLHHHHVqRTv4Qta7mXA/9IrucS8Z0IlLTI/SXYe007QHVJ1cK7wfZ
Tyr/uqltj/yzazy4MgypPEHeD2/M8JjY5yR+LmpPEUqPbOcHFzPcZWYsU9ygmsxe7CGTr9gZGCi4
n3cpcFI18EoiQnqBM7770So7GJsImrxMfrhXglDdSdatZfxTRnBZEndzmUVHam0C4rBvz0p4IPUL
xSAYYm0HZU71lCwirN77XvwVqRRVViBopChgsvuY8sgJCO4qDQ+kieyjFIkPABzpblEeFvVUoS45
M2Tz03X/2PyQK5vcnSmlGupTOlwx1L8sreoUU4beTCbIdTaTuZUV9lestiua2rjTYhR0euXJACAr
fSshn9Wpx6Y8xyoN/tuauEhVxXj7jWmBUv9iunYJ3YccFb+cCMxsHq3VotgpXy2qUhd56gssShoc
OTnU6svcuWm5u74YkRUuRrU0Tlu7AQWVbL+QwaGgM5L1z5UiMLOdPK1Ww8WkvpXGMa1RBcNIC+uo
7kNAFYqDhSEx0S25Gf4upnjOM1L0aYi5D8MLm3OPHow9OeF0K0VuKtQQ3Krsa/LKFheYqJLUVq+h
JfhbqBMiqi5xSaDsYRdcuCpwQnFAD0ALCbASApfn6dDSbjEwr4/7ucwPspX75nRrVagNmK6S+Vq/
/09ewuueSqQpC6vC5VwnN2mjOmb1HOkRZnYskZ9slPM+fFAuYJiNNutZg3WRGFrasryXrVtag8YL
So0+gFFOYw250wGxmquqwLjom3JhJO6TKI5QMfU05TMEJsJlP4Ks0nYjqXMGEcvKBg0bMqyV67CT
uTrfuW2ZTSshPZ1lcK1i8C+XQXuUKb5mLV5STG5qSsiKh3Nqj/6gNAGZFuQKWurOzfCCIbcsSgTF
uu38SDF03bbxIlX5OaLGKOSunYC/XLqgHO4MPVCXh0a/oeBsn9+M/FbGcKLRftVEzAXbn/5imHtF
ttDdonIOyMU0Em8sVXecoNGipBDFQB8QVGS1UOWDedLf1+HFJHcdpnEelyWFp+H5ClihFEyEivpR
7M++ZoPz5nnKjQ7jJxhWVZzhzEqS4ZPyKH+ChMA+uxtE8sTC/eM8mNhdO4890rHmy+CVjywMDUf1
CwMs4mnsXg8K23H28gE5B57CdpGUAuU1ybqDrrhr08mpC+pqoy/Rfwp3F1vcZdgOhTobDVLpsC7O
XTY6IYGOQl/skmZw47zaTUMeXF+e8GMyn10d0DSMpoUuuLJafwAihykVMg14RjQ874VtIpGrcBek
YdLWMtl7/zczCVhQUrfaT1AuoHjsJ6UgZXqnlbjimvxbkk6TSswEzEQ0tH81xHQXbaaONMSQH53c
Kgp/oQfxsGTpc5ZLwdzan9ss3VF7Obcddfsh97Vu9Iuo/Wz2IIXVaq81h0eyfFFBa7LYmaBmsOls
GBwwiI0JIY3nL7OG2QppCrhXMjwv/RHtA1mNHXMIWtGX2UJiafLKFOfXVUYAxbKQ34Haa6ejAhr5
0XMHNAKruEa74k3gZyzQ/LUTK3ucb+stqWvECAa9mX2Cpzar8vS7xWUo+9wVKTeJviTn1po5qh2m
UTAPlxyU8jhrgSUbTtM8q/I/wPlxxWFMwrANC8MlnE9XpS6lcoorLpQDO3sozZ09/lgGJ670s/YL
WKd/u7/+GOSfo7OVzIrNBLF+q5YVfnQMd8UB4m+QwBJh0rcfVKrKeDw01cRky8cAUWnaLIGpDwFi
Dh8XOuzyqfbJ8mMCgUifmXuMuVWOqpp3tZX/uu40m++qi2k+x80XktOuwOVlDC/ScF/0T4ry5bqJ
96Tub7/8szweIFvpEzgYaAKJTyXdyZo1enEpO3KXB0lbeUbeAEhN99rS76taD3SjPC1aHERjtZ+B
XqkVOJZUfU3M8qBY6ZcwQlZjYXqrB8vSkgaRRRIQIYG3vssdgBFdQ0ueqml4yvr+1s4NX2s7Ry6t
h3xJXopoPllT5ZVxf8hjyVvk/KEFmpvg3xUjUqIGqjv9ZLkFksJQI2dqhl6/aCcbQ5gkKv1EgrKP
3u3MBeJhS+jPNpTY0ZCWa/WrNb8s0vIgo4fc6DKErIdj3is+wVBlGEGxAw4Lkk2XGJbTU/1ZDetv
vfrdbkb83Zbugz/Mox31pq7x0mYmyFSrL0oRnloFTOpy+NjH5SHpssqPE+vh+h6J3IBLm1C8U8OW
dTFAU5I2AVWOmb27bkLbzJNWrsblSdmSy6G2IPKW6ERjTPLGpsrNnCIwUW1vdeDKQf6a9JYzpd+7
IT0m+R3S89skA9SAhD9bszqPatm6tpLcqR20pcACYaQ6xGrHW3jWz1SiN2MMmctldlTQbTIxQ6ts
Dhm4fJ3UfM0WEjupjN7xTEVN4+3vd7lVuBM8hDQfMJoAMXMrc2xwEUj3tf16/QNud0gu8Z2/aa3F
1G1zQg2kd39jFBjxbXYLIAgKghRwIZeBhEABh/kZ+SRCu2xv358l8viuPGsTvVEAreuaBzp86/6B
UwrvmNXyOB8sq0I3qpS92NjcZAGg7/xq39Ze8TSg8Q7lrZ1oLl90Q/MgUtWQm6GbUJ77fUPnu8lR
Xzu8txcfQ+QH9fH6DrIL/+9AePmEXBavAjln2D0IMWmPV6erW5giz+7kSWBGuCwue89iLVeqjPVF
kixzCuMpIeU5NaOfjJ5QJ/GvUskcYkcvaZ/ftJjzngfbWXQqCCrbia+u2gBHIt9CwfDjvaZldmZm
bIJgDpZdsl/25Ha+ZwJG5i4+TqJq9eYZXFnj/KfTy9aqwE+DFbrEcvTkNsoEVCDsGP+1gSsTXAhL
jbKq5Qbt5fTQHZR9tx93ChBCog7h5kpWkZLzky7RSZQtaPJKNVPwSIpXIqwabNZHVjY4H+m7Ka6l
AsCT35Txqcc6GOZORZnputNvx43L7c9lwQXu7yxJcbVQTb0vINRnVvvrFrYT0YsFLu+toBCpVD2W
EmNWK33VhtCZdZ8koLzE/163te3Tq+/GZ72hjpo+gZf9pplUnDB1TI+pZ3SBBe5Hwdt4u327ssfd
LEo44xnFOk16YB0Vp4rBfuxYP1iQYoIu6U+Uz6obEbP0dpn1YpYHhEajOoE71QBw7Ngc+iDyB6ff
URD6R55wppt9sr9O1coWFyaKMa6jukY/XJKXxomz+FUZkEIZcQLhbdnNzQSyh8nnYSy8us1e+9E4
KmHkl3btlMRmZfP0UCf6ru7Irm4/xWnjZ/WPeGwdJU4OZJJ9RRuPS6i9kUJ3pxxAuzJydT18CumL
1ba3yCCDerbuARy/XZJ6Z9iJr2BaH6z1XTrdoSvqaM23JQ5v067fF8sQdNT8Vhpd5cRG7cqS6eYL
OgZjtG+mjDptdIcM/hwXxgNmITCiPh3KCiyW06+s7fdW0/xYEvPcdflZz4qvhSzfNlYK3Ubq2zbU
JM3yq6zMrkaW2zwGm3hZeXWsP5UAVAOG5GZR9AJ9H3DkEO2rvHTHksqOpRiA3aGuL82ZI2tPcz/6
xkJuY0AacpWIGAe2b7I/R87mYi3U2GNDShDZm5m6lZEXjq4mxzp+o4OeCI6A4HjzE+QhyaaqYDTS
mPN2IulWg96nEatOap+WcBKdb+Zs15yRi72QEUyWvHkvxIeBsY93LXUHV3Ep0/3+x5zn8h25KKxk
S1zPBJXixgshvAwaj9YF1Srr6YLO8pP+kjJWqeshTLR3XEDWLSmK6hCvTZqdzfxWaT41fcIY8AT7
9j/SkMviuLjcpqmtGIz6rvH04wKqgRhzwcTvPVb/MF4N7/q6BLemzUVmQ9L0JJ4RKc3xORrsxzKE
ekcZC0B6IitcPJZlyVBojbtZRgDOPksA1Q6fry9kGzOxyoS5HaIEAp2thfn45Q6cCb4CLzS94lx7
UINFGhx5tqAqur2oS2LK7VRmVRpdJKTec76n5bFo/Gbwry9KZILbnQoj22UjoUyYK3hB+Ebul+Hu
ugn2Wf4+updVcFsTGqWC0Qpk82q6r8LApod86R1dxAe3mQRedsdkmdWqnCung6wWqoUeFnRvulNU
ncaoc6CeVyZ3GNVSpP31ZW0nUDZqQxbD0Lwfs7U9u2ojaFJDekm6o9MjSb9f//3/I8W4GOBC3qRB
qi5ir6Daj77Jn5nOqOSaT4uL6tOOcXTEPhooAqOiVTF/Wa2qhPomiSJMnHTeAMKaHEJMyXPmmphx
N96F5kWDdf8jHF2WyZ2qmEy6MWnvLyBQ6KPSLztRMB2tu8XX/Mb9x76GejHInapZBTNn26OIqGrl
rYHKxSBXN0DFBeEi7YH0/acTdjHHnbAkHWYNdRywrmNJ5IGCIkQ/XN+1zROGEiXmUAyg8PlKngaO
9ZpqQA+Hy6sFgcT6hcSNY4gYJTZv/JUZLruwBztROoJKEdCtTqa9JsYtevF+CPJKEa2KaEXaRzeU
p8JWpBiNNd08hUPpFOTQmC9S8k8NPEzFmiA4t6DJzsWmxKa6NocolufnsGHc1RBFpqFLbthIfbug
vHF9p7aLRReDfLFIHqGkOrGmGqNq1YGihSxABhTXXr6bfKT1u94bPdAGnCpwVc0YuX+5/gdsxvuV
fS6pRw1CqyQL5aIoBelCjBaLbnsT1YLrZrZdhc27g/0a3Avs56swQlQJDJkR3ikg2nb0+CdyUkfq
MLVhz/dyKVLBE1njjphStJ0ZNgjFbOB46QFTngPVciORetGmV/6pMygWFxx7zMwCHYFzltcWKkV0
l0JpvoigQZZlgg+4uU8rU3xUpNZYhxXm5PTRM6V9Gx6JiEhL2bwxVza4TcoTeViWEZuUg6V8Z+zI
Swwc+XTM3Mkltx1oJbqA8YzIJxr8W41vZZzbM2MpK7OpcLu9H4TnmulCQKBB8WeoMqH/+nLdIdmv
+ysJWZnjDjrNRsPoKSZUDa11oubHXPZO0h4XpNim+TULBe1Mwafl3+mz2cmNNuEBkeiDU5OdPDwp
TeHP06cEZVRpeNFFeMPt0sBlhTzZXEIRnDGLpXtJf+6N1ht7FyC5vnCLci9leyqBFdcORq3bX/+y
gkPBvznrKDRIVQGTYKRfh8y1zENpH2wRXl5wHvjXptyaFjinUUySUVFfquRJSUcXfU4BalNkhsu5
TD0fFKjbASJkfZ1t7aHN1EOYA2Z7/ZttJz2rzeIiyVz0NpFKVCxZuSo6ZX7pmgd6YiJT+inyVFFh
QOgdXDxR7diyJQlow0b7YReuhXdYdl/YnZO2mVNazixTD+RojShLFhrmgkzVViOFkC6Kze6ya2+z
I+Ycgv5Q3lFXNKEq8kQupAyYhu2Klo3hl7cJuS+7o7T4qgg/sJkhr7aOiyRTHxZGloH6uSjGwNDL
W5TT/evucX0hGKv8eHsOC6Vxm6LYkc+fkuFhoaekc2vRg+l6SFRl3tf7uDG0FDuz6M2THk13Zfil
MmV3oN8g5XkbJenu+rLYVv8dgyG4qhEdmqt8W8fS1EZucyRbc3zT9T/H0KnCk1a7Pbq81y1tH+OL
JW5pTdwu0RJjKnWe2ptKmu/mvDxbKRFhrkV2uGMsAaIp5RFwk1VVOfkoucai+BCQE9QBtrGEICD4
vy/HnV5Zii09zHFZanflN91fTvbteI/BtsYfPUYaD3plw81vhKClzarbyi53eOPQzqhVYMeUO0BI
DiCmGR3tqw26M1tMQbzt9ZdFcsdXN8thmW3gcoosdpusf1UnpXFmNfZ6PTe96x6yDe5YLY07xpj0
7kHIg0/6u2e77Kt9cSi9KhA1WgQ+wtcliJbWAJ0aYFaoD8C3qgQ6YFREgr1dLLgsh+c86Ai16hnK
fh5GU6VPDd7RoNS0XekZIOUdZvQc6tpeLTQr2DOTexKqdR/NNhvK7jxlZwJLRR418j41p7nH2Ckg
o+AZnvZ0ffNEVrnXoWb2+aAO2DujO07TzxiDB5VyM8WGf93OdsVv9VW5OBLVCqSbBlRD1Gk+hV27
xwH90qvkHGVD4zT59DVOmgBysE6zlJkzl7IfW8Nu0YG4kjD4cf3PES2bizYoEPdWH6HC1UdP2Xyv
Zw9N/2zYv65bYWv6O0rbkFcmKkpMPHlONqYEMz94eYSS6sdNsp+paHD7f8Sziw3ObRSSZcRCvc6z
vrJXcOHnd2ApDrRAA7gelBkuBZ5LRFW/ff1cjHJe0ylULlIJ6YGJWbC48iuUceXSNeC2otfN9jMf
RKr/9xE5x8lkTMCXC0rFTHdWd3OvvKl2eF2BocN4UG6H42/uIxqEttufRPQS2y878A7qEBcjKih3
PyYQ0VxFaTHq8Nsb+655yo4FsKbpJwAPf5Ab1qF857s+LalTBf8EG77Y5p8+oOGC+tGAV6Va/CSD
a2sHnTxbUVANglx9O7VcWeJqGY0Sd0OV4MLIDwzIqezNg4n+a7pvhDMn29fFyhbnsW2qlIlVs/y5
GMDJ7yXqDwJ6/uQ8dKgjehneW2gQXT+Jm+fdMBntCYFQPc+qXdtmDpZCRtagP0j616UrHFv6heaN
wM7miV/Z4S7exNYgMJ3DWevl2CSHefzx39bBeaOiNlliGhKysTxyyuSzYXxTWuJQGnnXDf0Pv//z
xfi7djG6VJqYCH3ry65yHqGCx+i/0jvowg1v6S8ofro1ykOH6SbaZW/XrW9e9JfPyF/BCwnL2Zjw
RJ3LIIxv5RYCoIJ65WYIW5ngvLBsSFQlE1J2Ur5SdLpYFxyEbTpxllSwmm1ExcoWFy7ntMJQioHl
NJAyYNT1wxtgy2gSNigKEYGLbLEogaj1snPMR1cFQy2JxkiuUVs2H2DPpffUSz3yWKZO79UHJtsJ
kpcz4qXgpbB9xa8Mc5eqIpPZamfWODyGoFMtMINffzHQ0JP3vTPdU1dokW3SXxfsyiI79qulTmSa
Gz2Lf7dYhgOTS2z2A4SQqR8frcf/5pRcBi/VfRzrGmhlVOUuSb+P6ZvUy7vrNgRxyuTix5ROwHBm
BK+ECO09DXwinQlKd+0UlZ3gAIjOGBdK7KwNASxGGK5i38puifKQ6i/XV8N+xZXt4al/Mr2p0qVB
PYtJhUAW9J3OXRby64rOF+FuL3uKE4loiFWs08aUXn67AXtcJTvzv303wgUOW6mJFbcQXG4GpyKL
Uw3eIJI12056Lo7NDyC3pWrWoYJ2NYPh5bsQTI9QFfDZWI3pIRMISk87gtL9U72nN6KBSYET8vTV
5pB1bUyxwroBPd4u7X/KdqBCZem6dwgiMOHChSWZUF3R0C+XlVfZOIbS42Df5/Iez4DrhgyRH3Jh
Qi9wm4QZmg1WJR0bvLcVIEV7FFZB1OckMoYkB/LVyoDGqix5BPGhRB0yosXS2y9GV8SOVOu/UkXy
TPTPumR+paRx9aRxzLj1ax1KrZKxN+bCt6UfeTQG9vy5pu15aW5KI1fcukJlPEOGTtNbRVvAZtl/
6qLwW2TSp2K03UyeD6Y5M2j/zpbDz0YZOxBkOxbpo6yMQT5HjinVFIxM9SGErLfWa46lgSIuk4Gw
xZT4CDzNZLpmGR/6RPIzoxY8lwSxgnChD709qy17fMCp8dD3cjrguDqRMNT2w3vl9FzwKwY5laMJ
/CCdFr7Y+d1odU6TfpsHeTcA/KUYoyMDSF9BIrEupu9F1J162no5VL6VOHsSOI0gdnHh0ZwgujSb
aIQRxUuNO2qCZ0BwofyPrPvPTc2PpgBkmYZpi/Y5m/Ru8bSJd0nAEDDqqd7/p+Xwfe3JmkcJXTAg
R6rZCccBXJ/Fi1xGIn5agafww9a6PBkpibCH6NQomekO1jnJRR0M5gh/3SsmqBmIiT4zEPUfr/2B
pJM2d3hXNxiiGe4w9UL6ewj2OBRVoRnD3de/3fYbe2WPix+JFjXhqCKx6UFM/yQHZsCg3tXL/KMf
HfWp8dtDtouoo4ochCWG1xbKnbtMtvTGjJAOMBKW4jEGJT5UT88T0HrpCfU10TNQ9GG5E1gCyNzG
7NqJ+hJsZtrOwFlT7Ke61IPWtJ0QaqHQb3vp9LRysgjXK3oCraXvrQHNdpSokqpzm5G4ddIIgOnb
/AGrTeAOpJZ2eWtmmPrUA21HIdjOeqvWK0q3lc8GTaVDHMTPS+W0vqjIsnkhXkzzIqO5niQFtRmu
xnLl7FRIqqMvj6bwRhTZ4fIYNSK0bAsmrQaWv9wf1Oeq/D5grEzgz9tupaFtYDJyE74DiInGvgwt
+PMctL/Q2AwKF7WT1w4N484t7kRQa217XRd73IskGRop1iNUF2zIEWRLi5qR7Ye97UuJHaTTcDDJ
yxgNkEYDf1fa3uUlsJSjfIpGWmKgzDoR+Xusxg/VVDuZaYEbNQkaWQ40HYKd8mcw1N7UA/nZ5Z8a
xXwyI5RnZ3hBHbl0IUeJAr/OfBVMCJnRZ5iL/YdxBtSHDJnoQDKAkZfbOFupUi1SU4wz9I4COpqi
3WtSIsiXtjqdH6yoH8OeNNIm7ipLQQthAsaA7gpXfV0eW88+dtCPBh/JdT/ZiAYf7HHP1tyM48Wu
dMUr0RpBUo3wM3iz/WOa9qaog7Zxb3ywxbmIKeVa3Nm96mV2f0jrztXk7GEKZ0HyvuGJMGMZEK8z
mAIsF1Cb3pY6qVMU5JwAaqBkqXaBhtp+J4qkbC+4yP3BEBdJ5cYmabVMKjjpZEhw7JZ94SolhKRr
MMf4NBjj3fXN2rqkPljk4qPUji0Ubw0Fs9HkC5M9C4/aPnq2K1f5JXspBEvVR4gVCTLDrWrD2iyf
w8z61CxxhthoEtBd9kd6ILsUJWhw5BIfo6J4itPnyK1cUVDe9pg/W8lnNONYkHrJsJVRdkjSe6t3
bV3gLSIT3IEzE6sFtRVMtPoxTN8K+7UUTfZsmiCggQabrybb/LB+q7TqoHem4i2Rv0h3GugKpX9Z
BQFyzJItmaAE+jFs9ONo60uC1K802qMcQ2GnxvVCqCBa6Ozs/OXyKzvc18rMyi71aAYGCrQGpIve
ondAXrav4/HWAAOCoXa+bFY7e/g1qwQvqdHA/N5wq0TPcjnuZvTUiGICN2q+jIm9L+yH3uhOFnA3
cjF/pu10HltAm1qtcpRmOFUN8o25/g68Jqaa9dYjtEPjCDOxjd37Rv8zTF/irvTjKHPTKL/vDMMp
Q0hb5a0/ahCFrUc3rSX8smR0Y0l6ERzIzfC5+h5c+LT0eA5ti+KWbRw7hwJtDMpD+tb4/XlxmVwT
/rtLj+ZLdCckNN8MPyvbXDiNISiSkaJjRAlMfi46pp3DRGEZTwI5iIRXtmPPyhzz8lUdDrjjNlEG
3H/yMdlr+6VzqrfhJXHT23cI2hvC+k67r0aBy21+YQjsGWgC6pD54EJeF9EpM1ldVS7qfTY27ixZ
ByNdPo95eMIrBGJLiahPu3mDWGgGyTIQ8DoPx0xjsBjIdgkvt+/0yUnrTxo5FSJyJ7Y/f52llRXu
+qioqUdhrCoeLVpXV7T70O4eBP656SMrG9zXi4woSxIQG0H908kP5rEPJJ/4I+Zk/c5NhBwQm5Hu
Yu695LXyESuR+rS3UQYZF58ub3Xsl0Livs0QhHvdVGxiKgoPiylKQ0mTeIQNChWLh2iqHGKcSKej
YvF8/fNtLmdlijthch8ORTXYCjTRvgAIfGrNCZslIkPe9APbsMGYAaIpg+8gWzHgKiRGWjTK4c7u
lbu+F3G/bh/elQ0ubufAbrRpiCtID2Z/vmGMxNUe0AM0mXah07jp134/jY4IEcPc6y8XX5nlwqPW
m03UpFha/s7TnaFlrWM4txXAR7ez5pUdbqMGNSxzSHJjJgdSh+0j60tU+wiIzoDxs5LXTNiVYBfq
tZVx0VAPW6OaIB/jdfVDN9xa5am1AiO8y+wbgMH6cCeP506ow7nxqNNBHvPHVVjgWp0vUEvjZyXO
V+PJbvxq7IdTdgahC/o9DVp0IoTgtv9fzHGZ9JKh06N0LGFXjlN1tNrjOAhSWk3kIlwUDMuhV7W+
QouC5opDouSpBb8c0d4Sqz9Yy3zHKqUDOAbQmrmNi2lXGMNj1Vfu/yPtOprjxrntL2IVSTCAW6ZO
akXLsrxhWbbFnDN//TvQvLIoiNOY8reZjaZ8G+BNuOEchrWEvrmt1WB6D+diH0VAFDNaPyzpjgCw
rsRapVVlh2L+WQxPeomd22ryUyl6iahsa0p+Vy+tXWoGnozFtAPLhE+08XGSvyuB9CSBUEAtRM/k
rTbGhy/IOeSgUbIoLnGl/yw0YJvmZOLFgGI/sJREKYLg+/E1jZ6YcTe1koIJQsdKbuLMB4DM37jI
PypCuMSzVDI1aGIknIuWvaS59EpRbg8G0TN1+yQgUsGEDUESwl2bCYoLlYxQfNYTN8Zs1+SWo0Wi
kcut9iY+zx85/DTGWNRFH0+L4hrAeda89I5RiBb7/Gp0k1PqWmiqXr6/TYUwkGYY4BHCMhA/tTDN
y4JhbYyEjf1j2yQ2MTzMaC3JITCxKNEfQ/l+HHehZevl42XRW3e6lsxZHqZhyrjPFvSfzMDWFUCU
tNORtLN7WYzwhNy3k2vQQU06siltNyE/BoUC9qzdIgNxNnslN6LK8eZHXB2MH2uoumoKsagBtd8B
DdQrfDD5HrTb2PkHbKA/KbeCI25Fg7VEzgpSSY/HKEEqh+AN+nNlj5IqwXJGdpRcUejZSk7XsrhQ
juJhmUVmC5it7KHLz3V2bxG/TL4IjrSVOWLRC1MG1FS0T4zuA5UCvFph2A3gA66wQu4ONgb3DHvy
mKsSjX1u9UmQ3r/L40IbGQnR5AFa0jQHU52dfHANLI0bplcOlafmTpLsa0ANinL9zdxhLZgLcpFa
kxakYQzXcHLZTKZ0rT6bABrsgVNLErsVrF7/iz2A1UuhGiDD+MpsOgHyAZEFLaeD9Q0LnPvpzrBh
gU7+IKYp3jbyd2FcZgQ8igkRAPHGlDKnnJzCCp0udATKspWXAM/uz5HYr1jlJWoejWk+xf8MAQA7
8WS45ncGkDMDsU8SgrFs9QmgLO/yOGUBb5bcxAquEC98J97r34DtcWe447egsDuP2tKxwiasfI1e
wcPlo4ruk9OWZSyNesgIEunya4M8M9TsMnq+LEOoIZxnTkmXmmMGW0ARwzOc1It87VBhwSzz2pe/
SfLWd8m55zmSZ4XxTboExGQAUqh2evzr8oE2XZZCFBPw/iDX4ke9pETT5gXlc+yKglugYoAG7Usc
a14RzQLrYr+Wz8sN8J4pBGtHGObkTlMruaGg9o8KqZWfx7ja1QWQI+fs0Sr6r6Os+GlTu6muCl4g
m2oB0ENVgbMEvRczkJUBTE0jdYlS4xLNxxTdh/FJmCkzS/10spUIzpILeSjCWIfOm+GLoah2YEn2
5c+0Wec1ViI4M+50UxqDEPOZk6/4+j44MPbRZR+eYwfRzAmd3MegxPgkWvPd9sErwbw9ZzoZhhbX
Fx3K03ykOzYGY90bkQ38Gox5/UWnHCHt/XNxVlx3FVnyBj6/6Z3Y+lo0TjQcLl/mps6vRHA2TJYg
m1IZU6KaKfvdFNvd0jjKtNjp9POyJJHucSpPkIJTaUGVgpI7S/1Rxlc0MJ3LMrbmNtY3xjM2ScYy
B4HJPPx3DIn+YO3EIXCUa+k7mIx29D5/EpMpCQ7Gw2+XsbSE0wStKDKgAtnZdJMIh6LZZ7hgVRqX
TbVzJcmYQWFF1N6zCjs5yK9swTAEjfUyO8p39WdxjblvrINMz5fv9M0XXZLNOY2QSNOyYAQFWs+Q
Asud7pO98WwBqWfyWjtzu6fkKcXrPvcLpz2RXx1GSzune8w8gI76QivcAFP78I05D0ObuQn6njkx
9XegHCrrS5a7I949ce5kyXU/2CpAiy5fgsj0PzVHpBF8VRprq5agQwyAH4SGrymnbpUtDjh37CwN
vhXDYBO4nkpK/CF9StLwXvAz2He+9C04DzSMgLovFETB4HHxWWcNKANAbgUwXnEnHqMVaTbnf4Yo
KKa6wk2r9LoD11lm+oP1+/KR2L9x6UScA2oIqmJSjaAr9bvF8gnyacXplC9xLxAkCEx8hd7Q8gzj
uXANcfZUh/eNCOt687KAdS4DH0FHDsFdltYr2tLqMNFeWh6Wrr7vQL+n5ItIEzcvbCWHu7DIahfa
G9DE/4fRdAOgCZa76gbLxu7oUzuEPtrJI0b1Ln8p0QE5B86QXVM1Rk4Zh5Mdkb0yPCpCRLBNR/d+
Or6HS9uRtE2N9xyja2Xzs6WT7+LvIFJLnBTlDYKnuDLa0mG+F7GDbobClWjudZxIdJrKDqI19VtX
gUPhegKDm/Lj8i1ubTNoxkoMM/FVDpb3pkVHFbUbbTcc8rvwO/IWj7pmaw94zREv9btdsctf8hN5
FhW6t1P2lXDOl7dBOynDJP+pAJwkDwsu4YEBD0GwKFXbtLmVOM5VF4vSaa0BlWmL13me7KwTjWKx
H/zJfawkMKVd3abSD8pMUP7FG4RtC2ErBJUwtEBcRuaGbbMvl7/epo4gbQX/l66i4c/f35RVUrCg
DEyl5lSks9NZ5WFU0dUNfl2WtGkIpqJTALpqeItw7qTMF2JURYiIH3lRf4vyRtKdlOUmH/1CExSG
Ni3bpKzxD1hcwveqEiWO8mDE0LpW/2yHuzq9kv4qz1yJ4DRBNgJZLeocLZYeu3k3w3wI6mMV7i9f
2vaLeyWGU4dMUlvcqAQnHzmda90srmSXd1ZoM7ArFEf36kN8ix1PPLtFD9TtD/Z+iVxoVkIzD2pl
VNxKa215sXtFsdPlvsSEXo49/3EWuONNVcQkBXs9ovjF9+NaLViMXsITsut3cfS7nm+H8Qem2xzB
lTK3/snCVnI4f9W0ILANZZxLvRuxd4UyZed2LWys8xbPAQ26Ndp4+jylbuGIHkAi2Zy5VRHQ8ruA
PYCG7KdUhacifkyayDHANShnlqsA6KUD9KzgyJt10tWROWXNtJHESgmnEpzprvLLHdiEDiX2lVLh
Cgf7py7dLqewtB2UNpUwqaIuw7e+lXdtISJI2tpy1DBr80dTOM2ciCUVKvrrb2Wo8KScwh1bhWrO
ye7yxYk+F+ezANOf5qGOe5OPDLHZOCzH/iB+Fm8XAFYHYqa4cvoUrHG0AzSkW3ozGI/fSBoTzOc7
FUr2b/V6eQ8g0RGbXkK4NNEH47KgvNfyOKQTZKvHLL0zcsG43mZ69342vhnWRgNmEVhlqI2jb4oK
QIZQfpGUFJw5yqFrBNnIptNaSeNynlRSTDle4Pl1VfKTQbdjvb3t49IZLeJaJK7tOpkFHmUz2qxk
cg5lbMBvHIc4YalomNL2YeVuSEUzYNupzkoM5zuIQsNQyoBtDDBjF1jFO8npjjmMGHNtQucvUknC
uYyKjJO2EHhJhvANUEe/PeMSJbtDK2LxEHEeo0fZBrL+l//J5AjnP6pIk0zwyiJ078I9I4zufQbw
Jdo9FwSbt7HqlcVF0lBJSw7kqwJcnr1xzSZxq9aPWk3ke9nX/+wQdULeyFlkvoUapm1pVKxMpJ3/
OVK3V79MgLvIvP/QzhFI4xupRqbnSTY0cL/gtDdPeGw4MUbi0HzYgZtDoPjbxvbnaDyWVwmIaqoC
ktJNF6Wyw1aubW2uvaTPj3k5nswGnBLY4rusINvW9i6U3cDqy+k1ppdbgtG/MjvqVLJbrO21hkDI
v4SYdymcsbXxRIAEPkD90X5LdxG2HiPQt7xqzZFqN9ayJ+rD/3YuzuAiHAvcMizWdFdJ5arBT1qL
XqOiD8YZ15JIixp3DAdl0vx0iR0VRPOGjnVYTd7TOfHTNhU0BkQiuVgd6rJV1xLqsbA3rA3Qs2xm
9zQITvmITUAdwEdjXAvS/+2mJn3/elzczsMBA3Edm4d761PBVXqYbUGKIKb5FGoKu4CVPkZ4CUhL
jReUhs0lxS53hqscDUBX/N1bl1IT9XMNSDz8yIIJSkoN67jwWbqnjucQNIXFjaJkAOuZ7Tp2O+mX
0X3F8J8kwjndbu2vRHOHLMqxHyPWZ5mPFaZ+9i270aPU2tPRsNlhUcIQoZP8Swh6Py+XmSAP1seO
dV5Y6aS6zfzuBOBTYpMzwQUnd5ZbnhKUT4bny5a4HRv+yOXnGPSk6PsYDTU3ra4bvFSne4W6JQqT
l8WIzse354JwbmOzxmOAaU4GJCSEdhROOuzZkx0DCKl2Y+JYB9Ej5F/M4/2AnAudagQlmYUk3Z4d
yY6c7KYCqCWYTf+u4/OuOAbnR5sKVH51g1EoMzgju9TC+y4UPm+2U9j383CukwZGNhjJxJoJ4T76
uexL5CnR2xRi5YxPiYNzWu7/+PU4X5oPWFUvc+TsDboDMVKk0qF4IzCExNplRcv+wTpUZxEnuOis
nD8FXJNm1QkCU2t5rXVMspfL59pO19/vknOdVWIUJO/gr8M8sLt2Jxc/+lB2cvN7I0R23TyLhQoN
hm9NQvld09oKA80cketNfv2jvMcaFPwair7gCvkRPpd+8bsUpSybE7lwoH9kcvcXZZ2RyB0eCGzt
k/ggijq19zC+03w7AcbNHe4x9xh4uSmwdtFZuXudurHXpQSG0EfnCGvxPQAALn+5TbdlWbKJRQ5U
7Hl3QoZUk9BKYlOjOx2EdB2oO3ZmJ9J7ZrGf8tmVGM550NlIs0FioeCO7rBL6EY3pkdvWJuavQdE
H0x0Ks6BzKNZRVmJegJpvTg7hcqrnrraLND67a/zfnfs76sg3oPTzepTcLuEVQP059KdpPvLX+ft
wcTfGyA/UGJVAMWPIQlORDIYUow6LDxh/tSDmWU0CjdIVAd7RXeG/gjkRMecU0fROjsKjF00F996
XflSmaCROdYSOnTSU6PpxyFKPT0y7rKkOhTDsxYMLqi3zxPUuNE0R8ZwE1hoR3mBqmF6rIx3QUyv
c/Ur6TQRa9ZmG3F1Kv51r5MCZIQj9vjfoIzc1KOJXaCSxuaqVAwhCefGttJ/EzNpBFsiRPvEDd2H
ph5EwYK+pf57Ho9F/tA13y9/qs34aOoy5llMUzU+AdVbQZnMZIFf6vx/JjHkgwlegf+i3pvHWYni
rAnjtHKqFIgidXoboSnZgpVUVDnYSsHXx+FMCBPXrWJNCPfY6fPr0O5VxVZ0X+9eB/Uubh4u396W
wZpsa0g1NUAI8G1JPa6bpbICDFEVv6MlOtBZAU+v4TT9KHBF25JMDemFiknet/xqZbRzqpVRGeAN
n9YOwQRaHv6o8pdZPVw+0GaGb2JUS9UMS1M+4alncaeMzYDXBNvAUk7U/Tn7hv8faLPYx/7kIlaC
2IFXB8qLOmgGFQ07cpMd2Dir8SsDUhxxqmPsiwDwNjVvJYwLSKWmFEs2wR/JuRuoT4z5XTTpvO0d
VjK4Z4MxV2NqyWgNNm77VQWNQOlI150dX0X3BeCDRPBcW7nL+kNxLnZAuRnKh2aJqlF7zBubLBSc
Xsm9FeoH9Jl3lxVDII6vtdAphxsGKaWbjr0dLadpeDUzBYN2+y6I7MuyNh8LgORgnAiGCVhizoit
SEsolhhUN7kaXN1PvXSXPDRPCgDwNT/B8mHkWYwpUZhcb/UO1oK50GgVhUmzBXrSADtVc/DkOzF3
CDpwV4SR8XaIzwZgmpZhYPvvE6hnNmlFZ0V4ERVlJNsk+dLL1n4Oc48Wt8RqvhmyecxpMNtjhHYY
+VGqKTDrh4OllGACluw5bmN7Kp/0usL/shw0w7hKaIbtX+k6pIPX5tTFcNi+BMdPbow3FXZQtKB8
iNq+thclz2yS/sR2p1dOQH0esn0X116A0rxtJvOxlxpAvOC9SeSrmhSHKQYFcJZdp+3TrKbIlGub
xAaQbLMMAPNDe9VqpY2ibe6UsiViOdk23/er4gIH6OwMLN0iDcu6Yx/cx/QwzvcCnWM69elzmAo4
uAxFNz7hc1pmOYwluIld80YF8XwLjcPz1JZ9rN7/LhwRBdfmJAGbVZWx9Y6Nbf49kLRWV0o1tuUA
/5R/LV8nNDvb79Ne+tq8Kk5jKzvlqDgqup3ige3NSbu1cM75JkD8xqsIvip8nZ1GtUGO601P5jUK
+aMf/mJzDOHN32zB48AsXDJuJn4m3eiNttbRWGXcFkPwDKoHCSNXlz/jpqasZHAGXAXzQBM2ip5r
0jEMy6e0B5/qogomF5hz/aQsVMMyDRAg2Irox+DVSOX/j+IOPgOk60AIykYwRC25bSVZyeEUX5da
KR3Q58Fjv8Qz6jiA+464L7FnXdOr/Cq9RYMC7Nsn8QYIu6hLJ+Rc8DJLJbUqSE4XT2FEibpwKWIz
pKwOx32rOuzHoIkwX6I8mA/hvYRhRIRMJ3ttnjDaf5YPs49djH2TeH+hIxYWI7AaQcGlw37XKvNI
2cjsGGEMT8VyUHloGl9PBEXZzSx0JYLLBdK8mE0USlGDpbt4gCMF6Mle6h+1al+LyA82VR4rvVgi
B7owNdjfV8ep2oXMeowZvLQqnSbXbbCRHq1ZFiQAm2VRBOM/cjifsUhhleAZxxYGMOGOquj01J2q
/eSAl8lFHVYXkkdsuymLZbwatnYAff3xaEtUNsHcIumQkuZY1q+tRrx21BC4XroODAymfgBDuicV
sjuWxZemWZxIe1qWwq6FucGWyYMTDLEB1GAKQJw+/pY2poE118hJBh9E6cf0DYMSrLKia2YmzRve
Wg5n8qTKhj7Dy9rtj8mhAaGsDpQ6t3dVX9vHvmjRazNrpbIOEBtMDlmWwaWRsV4bZChR0R/vOjiX
3Msfm1P7TfUZtdy4n0XH2/IrK3k8lCfVA3OSZgQBMOhdM/ytEFgBOTwo9q/80pcSW3ijW5EdqN94
NRHVxNoEZ+8Jqr+gLoAxTj9lh8X2xA1/T0fUgJ0cHJGixG6zd72Wxxk/PE7bxgaW5wZ/9FhkDVzQ
KJ0ZlaeYj3JbLd8Px30/Mx30VktxOIlQD6Q4YXLQQeVsYt2gBsRjSlN7EHXWtt6iiLEMucLUAVbF
mSVwCOemwg6H22JgvnPC4krLnVDUEtnya2spXHgoo6RT5R6MAgoo4MPnyHSWUdCvE4ngXOdAK7kv
LLxBZeVATL9YvEwUCZhyfTLn1V1xXrOfUPeVdECxmeqVXD/m6T5Wf6X6I9CpLkc10UfhtDwkYyZn
LH/NJsux1NxNLNNptWpXTovg2jYH9QCXgoIRuKgBB8QpnTWRSRoJ7i3By10/5WeA6rtFZ4dXs5/f
qnbkJeDqCwHVon+5fMrNjIiCVhGFKsuUMan90Q0XeR6mmCpjA7jhni2tjTsMje6GIz3QA6P6Nvz6
Jnb1534vXBDffJdSgpwPmCAUkZCLAb2MVrmSogA4WTb2RbQjOgewbrzPxp+DA9YeTDowBLUaONWX
z72pRthMB6+pgcPz5R9tWuA1WfDVOtNGT1s2XsZhHyT3bb27LGnTQa8kcd6rlFAqiQoEBEKxEf5K
w+fL/77oJJzu5ChoopiFD2jUfm/4Or0bzZ1lnCrp9bKgTePG6JyqIXuQCc8MGIZKMoQRPhae0MD1
ymY37f3LIthv/WTcOt4yioVHo8aPuxhpQiwtw2sjORAfi5qY34n2ufAZsGna72L42ssItP6sZSlB
mxz6ZUfa+wVw0cI4uXlhKzGcdhdNBtIBhkjEZl+/Gscc1tWPAGBrXucbcmQDBdq1MK/a1LeVVC7f
MazY1IIJ/UyAMqI2N9yBmvrx8mcS3R8Xr7Ja0bKMbQ5Hy21E7BQA79pPQp4uSxEdhP19lYeTqUot
tcWDflKvRvU6EBnmdl6xuikuWgExCrRZGVIn9dy5zYHsA5dckx2QsZDFiBa11M3jGMxyLFSDgY31
8TjWSKui7LCpQlCeSF8D9JUZWkUMVJ/51vIWO0JWwxwuccA867dXbHNTqJObudvqV7BPu7pUOoKA
fVRQqEhnrM1V4FAKDlHgBPvRf2M9eBCRsW7f8koi818riVJNyGhF+IwN2GBVnJcw8iSwbx7VffQ7
F+z0bgG04832fs2cu0XTJ7TQRmDJYnVYXPXaQFwbd0AIcDrgrCX34JdGVF28xLOeRf3GTYtfCed8
MSkxy7kAOdCdwlMQXS2FO8WCA/7LfWILwqIUQA981adrjSTGQhUeGMfuSsWmL1D4HvIDnhc7MZ/Q
pqWbMjV1AIQBr4VzYc0wGmVGYOmGBPMIy9sS/sqYaqes/oLgFjWyd1Gc3yJDlNVtjnNp7f0of5u7
57A9FBlDEBfE/k1LXEni3FfXWrlFW0SZXj8ptWH3/etlz7WpBvhCSGoIsnm+W1vOSlTGbK+oab8N
zUNrzTaJBBWR7ZzxXQjfPA37BXPsEuBLsAxTIG0EAj7DKs9T2/LSK0DF3ZelXWIRtXTFjfXtZ+5K
OqcYkWrNWcBqTQztwPQz3xjt7Ik5EWOPbZLfoSAYbCoiZReKMiuKF5z3BNlrtUgVvEjROQGG5Krj
FJ5VUftxUzPY0opl6irm5DjNGBTCuL/RQjBbDGw22g1wcES5PruZTznOSgYX1spx7KUhREMwOUjf
wL1xno6aX/uoaLl/06WjK1HcpZWkqa0kQ8jJWlcHZTS44ANF1MXf/jLvd8b+vvLvKqWTBWJqtF0A
bzAGTisd5fE3ye8v25S6KcdSNEsxLIv956OcChiC85JCTnBW/HFPDjrUHnD2O+Og7ECGAYT+cTcg
gnbYAjdszddOhZM/iUs8gh/CV1wCLVf1rkJaJyn2HB1G6/dcn0shlr5IDGdhVSLP49wh3aZoBKXp
YpvpPtVvGulw+WJFcji/O6Q6FmJGHKc3MMDikPZaSo9CVqe3nPqT2r9/Pr7GMdaJZlQR3Ducxi85
BJ44TKxqn6O697IYKMiodwIhdD+2yS7SHucqvyGBcWzH+qFgTR2N3BqVmiLZNOwEUbVfMn/OcjuX
5H2YNodZB35zO7hpeTdqMmDgpPgRDSjXUsxDqwJqZpR3iX5bJqo/KTJmlcuDUavnJU5Pg9Ltp+mc
6KYTD0Db0YvckSbrhUrU0zLU8Zr+gIqDreULG2xzoim708wI4ymtV1bjdWRVeEaSQ1cozmDGPzXj
AQhds2MUg21q8aEY48XOo9LWzO4sdRm8C5qSUn8TGKNrxnnvKOj+TW1pm/Kvak6/J7OK5Z2XTAZP
qDndpeo3c+wqVGkf+mLCqMLUqbYcGpCuTY95VsR2PCjA26tdc4xVu51F7ZnNpAOkazpGh9lcC7/w
H1KVtAabHh6d6grV6lN4NLAZoDjjg7hVshU+18KYxq48ymgNk4WNG/SclBD0wNiPBGKspcYCxWcO
45JGco5YS+OlwEvpn8pHu/sH51JMq7d1GgqQUNU0wJyJTt3H0wyqbk3JGBOwy5h2Oza2vnhlJtiT
2jbidyFc1ltkoKxJLQgp812mPMj58xzcFYl72VWwf+Xzjb1L4VxwpnXhoAyghe4nMMsH+YOZD78G
o7yTZNlest5uRCBE23nG++3xECaVnkjxDI8L6EU2QEAw6pw7zR7Q+mBaiiNbtNqzmQGs5HFeNyXB
krKNdLezfmTpeRRBprGvfeEKeegSQkOrXgjOo5OvKfXK5CqxfG08EeHu0JYkC4Ut9CBURVN5hwvg
5xHxEqWtBQzoJv2Vgqs1s4AbQLRdBcd5WTU2311rcZw1DUYAyGdU897m7YdDcF7AhBAfJUDWGtie
CPwGPV3Dz+6i8yjebth61q6lc5lOQPsCe4IjalPfWS6sAMtswHKBeSSAkhWnv1s2vRbHeyglLgeA
7SFmFp6KhQZ6g5v+uxul4MUEqLUi80XhskdptAsxeceGjatbRvHI+FWNq2kf+APWjSsPc/73SO8P
ceki5F3+ottn/CP+bbBt5YWNsszyRsFE8KDa6Xg3KbuOfr0sYstrWfK7CM7YxtBoMrmCCDMB6Hx7
Uo1HRPc09i+L2XL0azFchpOpi6aCoRqph7nsB6m0KwsDSAbmcYLiKSyWXSaBgLHIBGL/JWiqoFcE
9QiACzjPP/cFqBAaKGXnll/xUtpZ1+RePnRetJf3s7DzuPnBlHdxXAzIknxaZvCJ40k2uS5xD4u9
nEDXfmbJ8H8htBQJ5MJBONeAQM1Y5XnI7dq6KtXYLmIhuwr7PLzLtN7PxYOgqE1EMbyGa2R9cstn
ZFz6de9bgLSQbo37y7qy5f/XwjiVVLMubOpiAHp4cKzUR0VIy7HpqVan4ZQxNmdjGJf/Pw0DVsXo
5NPPHogjza7fL6IqAfu9ly6Pe9HOpSGpwYIuewfwabatM72Aa/eKDVBqgqsT6TvlQkDSNZ1MWabT
z+FdW0Y/MQltG7OBHdngUS4CKAdxSDzfh+3gdaVpzwqy6Mvfb7OfhUGRN1x2DGG/JRQrtzWqSSKV
wLyE11SxM/s2BWaH35nnVG/jK/26BhhKB8xpJzmKarzbBvEum7uAIshoEAdo9VTavZG9TNP3LPol
ON9mWF+dj/2G1fmKsSF9MkN/lIfpG5YgrRuMuaEDnzs1sfuf0tfKq68Ym0Qlgq/5l+/7fjzmztei
q5LqE1tty67ocXxk4LLmWfXfuv6uUJu2ks31h+S8Z9eFtBxMeO36DcuG7CWbZYCxVzrLvb6LTj0q
5Njgc4SRT3hQzpNGc4eiCbKqt1IDA3v9GR4szPBHXuaIajRvcfSzhb7fKudFl0AGTouGnaI0KnyS
Fo45Pmkt6uNta1cjSNTq0BsScLiHInzAN1CUT6JR50KrjQ3bf2q/KvOcWCk+KAWyR3EV3Wa3ig0M
R48Fqeqko/2mg6o+97PHAMQToqNvhv+VeM4V9gFQAhoZnaq+z+zccGn5xaq/ytPfoHXjuWhi3okC
iJ9vXBIt1CIphBwNfR6GCyB5xanxgIn8H/o828qzksZZyRDSOC/ZPuE/OLCYwavR71CODIIpqm1R
y2EzYK3EcWaCLmassBo9gMB/Dc1LilUGgceRt0LISgJnDQnJwGwOT/u2wbCgSdbZbIUhOoreRpvu
cyWIs4Q8LfK5JiyBCa5jcq0Xniaagdl+przL4Fu/UmgYUkHR/zLOxs6yGf8XW0jOzylGDsh9fGAj
wuqTascuYKRlAePTpsavpHPZhQnUxJmy+Zi5GHd0Tr8EUnhKetSczOjh8mfbTHpXojjjqvs2X3RQ
LbhRcKPTYzZ8NYHFaI57GruV6Zi6aINwMzCtBHKZRpdmoQ5oYDjN+KkaIKq4nsACaZx0vXYvn20z
NKxEcXGWWk2DCjrabLq1HzHttngUe2rpdxIdjfLpsizRsbh4W6fLbJUzPllbndQ626HM4sgNuvhG
7ejS/rIwgQVYnO9QQZQ1xzViXtec5fbGMl2lEGVpIhmcw1DqekIt8q2UJ4P7qrXNzpZQMgefr9s4
KabUQ/dvpm1WHtjiXEiQF+oMZm5YNh29XvYyC8zw6l3bP7TFX10hpkcsoiMJ5FdddLnqehIhBys0
hNBTGZyb/vnyV/oXF/8ug9O/PF2GsECj1zXRa5DuYzAm9dhyPiy13Z/otziwR9mWs867LHfTpDUi
YwcUhJZox37Mv8a5iAFXjbYiQ9Uh+26fHtjDrhXc4OaWM2M1komq6ygdcSqPGcJaGko4/P4IMF2M
lNZYvMrcxNXvB9AxhE77AE7dv0qeV1I53Ufari3Y88ZoPiDHl5dm2TXDl8sXuJ1rMWQPDGCwjIvz
UUotWVY6YAifRoY9dzf94mRTZHeyM7WZI0ua3cBJqlQgd9Pt66ib62+rhnwXPcnjoE2AnwgMKW9J
fPQWHJ26+tCKHj/MqX9K6FaCOKefKVZlZTmcFYMuYXihCfBQW99ErXTei5AgNj3jShh3mSSYFVp2
eO5NOqjP9TOlNxFoSDXPUh8ufzfmHi4di7O3yCrBQTpDL2iT2hHA1ELXpHYwFU4Vn6PevSxt00Gu
zsWrf29KlORwkOrsRfEziRxF/va/ieB0neSWMfU6XuVjdJbM5yI/dqJ+qUjnODdvDEuOPvMCPwh0
wKD7ObSMVDE/BKFomWzbHa4ujH2+1bsQBeVxCHRUQ2uPgV0bALMAkMUXc1f7sS8q0IvOxTlBKy06
WrLwpSaLN1e6Xc2RbYWqbekiCtDNEQvr/WB8pzdMgrG1JlCohj8mN76WvXFnPiW+da9/X46YsEDB
prguvB71dYEObt8pGGMUxqVugHHk453O8jSjs45ut7ZjM+8FyhfA88Z2UnOd+yLGVpE0fpbEBLoE
Zp3xEJT2iz8c6l2z71FiZisL4V9x4VgGMTQUtmXMeHKaOdd1qicTsrcCjNJKZR3riOzyXv6K/enn
y3a2qSwrUZxmWuD9KBh8rSsXp3k8G/Q1aL6QUvREYv7nk38ygXONyT6qYPvw48eqalJGVoCaUy4X
QLyfnFmEkyySwP6+MrEYSANLwxoObQgk65AYL0pWCtILlf3Mj8fAlrpiYPVew/okPvdHIYnV52Uz
6DJ0rjugzAqcQKCqfJfQaEh3mhv/1uz8wJgDTLdVHP22d4pHEdfa5y+G34AZeM0guqx8QnWhtWYu
WkjxG9AtRdtBHZZfhtREdkZFEEqf49dHUeynrO50pgbWJS1Vdpc63mUAPdGb6WpK8fzLJDeOI4FJ
fw5iH8Vxaj8l9Zj07GQ0JyBcT2Yv0enXWul3pYw9oQKDaFktqtmJrpMzgLEm+bhg7cNtl3OjAZum
9KeydIgmiNCfY+bHw3HuKiB5v8gtwWfDBovxvQTcyvB62ZYFn4v3UUOLjBQcgLI797nsZJVlKyVA
w8fsPpynPe5R4Ds2ksUPZ+JZ8sIuyeassCDwqDoA0z6GZ7aVKgaK3XC/HyVxaZs5DYYcyovsWhTj
S/3c20a72M1UnZMFgB7FojuTPPtT+JAq8400PI7YTrx8uwJF4V1YQwMij4YhuzIhByUzj40CYJ5e
fejq5vC/ieJ8Gcq6gC3TJtkdmv2yXI3x9ZKd9Gl3WYpAI3koUCOLJ6MrZhmTq7dmeKvScyi39mUZ
25dmAKcSi6Kywj8nUtrStAcDmitFbmy2LqbU5QqwtCIEvU3VJzLzh5aJQVzOMS+xPqHkL8l4M7uS
dLBm38RKWlafpGD/FydaSeI0sQ41klbMjnX60mKYT7XOmXaSzd65LGfz66zkcBGzDrs2XnTI6THP
RKXcoV3hNZqQ42zzC63kcLpmKpGRoygsu0GKaXvZq4/1jrqaHX5Rfc2mtuyyDoIQi2DT16/EsuOv
Qgsen3U/mfBVrTdDpp5jcCXddcfFCWwQDF4TwBvR+86pwBBz+WKZo/0Uw4FwhI4zkLw+AUUBBd3U
QgCYudRMnBBv6LDyovxB1va5/j1o3EG08rfRcIPzepfI+2UlDwKtC1q0Cdr4pgNLNbpvWHIHmgjJ
95Kk7GMpeixaTCgYhq/FhbtgAz5pNRfQEY5Gfgc1RVeyIPtJajF9KOI63daAPxfCe/Fm1GpzMfAp
Eu0rAa+1mvlZ9ND8lbtZ3QJnOFmgEqMO4dTSkHrGnLlzC3hjKgLw2w5KKzmc4RDSF0Rv8X1H80S1
U8vSleHUJDddeU1Gj9bf8BoTuDmhUM6K8qRJpsnskCkZs62br3E/Hlta7prK8JiLNWN66k0sCpa6
QPS2Ib1/Pc6QaBAN/0falzXHjSvN/iJGgDv5yrVXrZYszQtDGtvc952//iY097gpiG6cb86rFeFq
gIWqQiErM9IyY3FKM/xmqN8CwCo7/a4IotDSg8GKTJPTot+49H32Z+pQq7Orpb1R9AQOQ3sowaHA
CwEd48a1z27cDE1SkHraglN+rzgpmHN0WaCgKVP9ArT+0JySHtSaWHkC1pClcnW5eyQIxkJTvpKR
cKCDG0OYnxfM1IhCrWoxXuMXR701/FS3M8e4q3201fe4ZHsdAFTjbgE3OZedbzsJXD4u3ZDVTteS
1KWgF8HtVrwxZn9oPDXiUR9tsALR1aFZSqCNi3s0U3YLo2Z2hd4joxXNsyo31lA0rp6/qpX6pPbt
My5Evp5CR1cuvRntkmU2bqR8dGph8gwlexD05oe6wAtk4acxL3ZH8kO5jHZULTZJEm8cR2tuB6sV
JHfWXso4dMN2vNFiHfhgEASFs2dI3ZmEmQ9kwD3pR6vqOk9q5Ldu6N2uxlt9Dkpe8FnMeX2jicKD
WBReIQ1eXEZ346LYUxPjwhXf1HFhTYBLa7Po/Zuscdkk1gXiXgqULFg+bn4UCksHOaQdb/ps28Mv
ZpgPXiZqNqHGJE647JLGrYFEAXN05XV9a5nioUx50tA0MH3Nhv8xiIT82cOmKmyCskNUzoC2lB+l
kRcsvr6Nrr1LZkkszIkodR6LMKD+KpWltxTSWIUsn9UC4/XlbBVh48RBvYuq/uX6N9to03+2zaSc
PiGjHmAYjeKiXiD9AcLvFO1Rh0qTi/YEfu6d4Q1P5h0Pafah4XdtW5kkBBFGTV8M5INGKY6DAmhR
v1i1/l1sTDc084fE/NVllV2WodtmSmZ1QnyIpLC0krjzgz7Zi3P4SGbgNCtxPxfJY6JEfjYbdjg3
x1otT3U9v9R98decpTdjPewgv+stkuCXnb6vk3gvjNUPQwJqQCOCYxa5E/aRLSSibaQF9Ld/pZpm
CzIXu0V39Mu6QaOmG0TWKHDhszul8SCMAvQaHONeji0qhSJ969wZQjqpE91z32E2nWtljvnAYSSH
ohaWshOAgCVXpZMOgJ2Ewc0pHb156FyQ/ez1SAJdMW9EbjsprGwzn1ichK6bMsRDSgvQHnqXvjgN
3yXZknrMqGIq+7Y/YvqXi6HaduuVZabYKBWpa0PoIyH/Rt+CswxN08ghgrUAY+h8kOPs6g7jFFxe
k81KcWWYqTWivBzMuhFBXiHprjhCs7HS/FzX/a4a3etndzMQrkwxNUbSitAZDUHFMcd7AjeuVdGS
A3dC6zy47cSjuXAMbuDoPwcLZlc1qCSaE02Dkk9RVNXttCN3imVCnbh66o+8B9/NvfyddTGm+vmk
dNCRaPMJl4IgxnxlO/thPjvLiA6HMnByF/2vvhzKlSlmLwuzW0hZIsYbQBgGiav3b2n3/fr34m4f
U0WYWSpMbZwQR/wbQnynGg9rqQ3epNlqLCgHc0uj7Rv/JXExCVmSA5LXeoTYTvZlkoKU/ymJd0J4
ls2I5xqbG6jgsReINlPGY8PnbyUCTpgBH0ac59mWPTysYZADMHMHUi227DYyHnHun6/v5+byViaZ
bwaoVmJUMxJIPDlDsV+MJ20wICQ6W6JQ29dtbQwOwvVXxphvJ4xtJIBHFlVHXT0rKOsI4sckdbt6
EA450INTptothHGJaLUJsHa7OJz3fWDYpNKdpkYBNhFPbN+L4qbqvY6Ye3HMbKkd35bOyCyQhVm4
z3JuPnQLvrj16lczHrCAE2iSGtRKeVPfDpNmGYH4uMyqbcxcVm6eBzB1mZglQaI18LY4g1iCZMsn
0QrdKcEUnNU7zRuVmVTvlIbzZbavWpc1su9r+jTnGI3CBbI9RPvBGU4feOhbsFHe0U5JB8AlOiUW
H3nIWbDOJHJBUYdcl1NcCqLcMmI3w4Fun6773XYiW62OSd+10ecYXjMXwDViwIEtE68p4LbpLDQK
nWgXHaWduccVfsexu1k2oEj5OM4QMGRSt0CGehxr9Lww0RA2v8r6CcpP1iJ/18enOT+SZj/wCvsN
0mt6xi42mfSSNI1UTBXukJTAqHmMgBEcgREs7vlYou1u+coWE69Kea4hEfdxQQfcwC0ATMHT6JF4
FNRec/pp25F/ZY0JVWHQKoo24VYe7c3e6k69HzmmjSkH4Tw7ql35vBew7W7LyiITr8Ys6MdqxvrI
AZKoB21PXx2U43+xk9QTvsaYy1djYoy+zEPZVmj6Z6fAN3wKhsQr2JkSuU1n/tTUZtWzWhgTZqQh
rYMcvAhOT7rUEoBZldBYro3WbQvdkqvioI/ZN5k0HSeWbh/33+tkhwjFVglJkCEDDF3mmqnkG8ri
d9PAuQ1K22ntYocJK3NbV3ijwjsOOrO/1FoMLS2vUztNxH0qhTdm1t+lC9oMaN+BxNjOjdTum7c+
Ue7ntnxQC9GFhOPrEkPsNs9Cay4kt61a0AUbp0HAZH1g+tGgf0/DxZ1k41aOG5UTkjc/0aowZXwP
L/KyluLu4yyA1ZhKbnWqpwQ/o3iXiIcu9PL05Xq04hlkXNCcFTJNI+44FNOWHjDDD/VuPgvkpges
1sW4Xhwl6SRUECaR0kOLKjt+ihJOpNj8+CDjlxVRAYsJy0/QBFoaVD0tMzAXjSObnAFyxCvy0n+7
vmXbAVClpPzEMMAXyATAPGsyPOGHKi7+k6OgX0eGnW4PM7iVS8qM8H9nwkNwX9ljQiAIJksQLtNv
RNFEvhnv5BA3bV4fcjMarcwwvjcNk5KFca8AdthDE0cEsU1s917voM+Ahitv+mA7zq7sMa4HMfey
aYHdcLrci/WTMVtKuGtS5JN6wmMGdKP626ng3Yw2aF8/7ybjilKopVWcwWzrVnvNBnNKZem5Rdl5
qRRv8SQmlvovMFqfrH5sxqrXKqKWzJs2VyC8QrmuCi/3yV3v0RmI/4JmmQa6L4nlsrUf5cLKmjHU
paGDPwW3zQCSsbkf7EyfPneFYL/inIbNQnlliymzciWMJ7WqaARRIYOLMis8BF6GwwBuW4/Sjcfe
eOTpqW2f9t9n8KNsWK0wMkkdBDrOYJMaFmRKD0SbnDKATEFMbC3gjepsxy9iKhLRJNlgh7nHLqpQ
6C2KU5bqUUpVNx6LB/wjb1Rm8wxCc+E/dpg6ru3MmEg9zqBW2bnq9JLfq+Apk+/G4iUU9kZwzAAA
BnV1ZOwzwkk+m19yZZyJa0rVKSRNAwSZtrYE4Txmb7nxrvNYDLZfLFd2mHgmi0Pf61WqwGO6PcB9
GFKPbQPzucNueahPMlBv87sOt9FueHSbvO/IxDhTT8s2j2C6TPcg27Bk81EfuTBg3kYykW0AuK7p
JzyxfkzM3oreR5ixax89NBJiary5IWDz5Mqvbmem1c4ysS0XpWjC2Qd76V7CtGn1GHm4atuzYxz5
4ombR/BijJ0LNoa81aQAmDh1EU8LBufi4SaNyrspTR0xUHlHYzOmrcwxxV2BEoJkMgZqVAs8dmDa
Wo4SpgJrr/B5g1D0lH0JnytTTEhrQExK1AV95lbS9sOEuw2IPTlhk/4f12zQSLAKYLXRgHJiQtik
RQRGOj0yQi36n1Hx9l3gmeMtiQksS2mkE5C70Nl+MXzJlXcYarRaL0HDwZXdyq+PDcck56ixU39V
pi8FxOcUJ8RlTc2cLN7NPJELzkEz6N9XmxjiJb7rI+TyJAV5T9d7kpE6c+CkhrjjfK/NW/3KJ5jI
IRa5FshDD6ZaqiO0o1IaM3Jbwp3C462JCR66SCbgxuF8AE7F4z6PnoL6ECucam+77v+daNhZllpE
xyBvECla8Qw0QagdM6mzSsidBItXgkipMB+u7yDHA9nJv2aue9x2YVHRpW9SjsZdNzacOwBnVSyC
tgCsf+5EfKS0PpLBLZTTPJw19V0UvWi8NUTexXa773LxCpOJFDNIw5XRgIjyfCDAKNZ2fOh2wjmC
+qfB2b/twnVli40Ymt6Uix6peJgp9uSZwvwjZ74bbFppxY/8MpJzgk0mZozSNMdmMeEEa9aUgO4t
d8HOwCk6uMtiqo5oxvN8n5n0vQntpGfw5eDiId5I4NSETuwBd2AeRylvXUzU6LJQ18YZXiLk3/CY
OYgvje5ed/ZtR0Sv5Z+XSpVGk1VgSvH0kpY6Jmay/bBfjqH/j34xbxhju4N7uVerTFLs064dllFQ
nMFL7mgPl7iVJ77nP8NzjQcE0e4eihu8qB0nHrKZa5px/aSK09aQkcDqX6NLXPWIl++H7l13B3t0
qJxkDE6NCWRD3ev1veW9jbIjhmSZelEeUAkYTwXqnBystqJFlVbyl2qXAVUI6RonmixuZ5CesK85
+/JVmQNhKsqgFBVS2uBRpQdxFz7JN3/T11iyC9yYWNcXup0JLuaYk0HQMyFDC3NL/doUtS2atdUa
uYX7iXPd0oYwCa6nKz9ijsSS9mKrEcQWujJyrs/mg4YMJ0DkQdoVIF0wX3md3e1TeFkdk1CnXl40
QaNdlDSw2uatjSEJr/NQ/38ILxczTDodKsAbewWFT1WCv4IqxooP0S0+odvvpzNqxzNvjoO3MBob
VmffEMdkSQ18tp6cI6NypurU4158/YttF9+/l8XKXJNKzkOS4wXb7PxZOXTKbRIZnhkDYGnmnGDG
8w4W/6zKQhCkWaU4gvIkicVuLOOHoA4f6ix2ByIdCVQZYvIMWsje0qHqpiWznUutZUwC6PaKkUeN
9QEavXIQNSb2KJg/UxMIzjmSIB70qL7vg/nZrAtgu9Jlj7dGCMRNTyWRK6vByGJSlQDWzVCYixxI
orlF+DKEsS3Pw10WJIo1T8Tusocom+/7VHCnqGmtkETWLI92mktoVZt7ki7PhjraqjqiXaQ9X/+c
28URxMQAYyfoKzI+s8xjq4CVEoXs/CxO74vJOwfbCem3Abb/pHV9nKnAduCAGwcq8CX79Gjzbk5/
uIFe7DAJSUk7fcmND/TI6CoQjZx2sU9xDoU77njpb4NAhYatizXGD5KgJiCrxAjsAvxGZld7xS19
JNubvwcXlykn+DHYwa3hFWh8SRaA5rxURA18dcTLD2BqsjxQl0rusdwPmI5d/wxO2a/BRcbdtceK
CwTeDi0Xc0wCMqR2MBUdORdKPM9QfveAgfoZfBvscl+40V+Jm/zFe87kmaR/X0WzIu8bQRdQ4QIk
YAJIF5rGGTBPHuCJZ4ZJQAYZRXEMMOqpmr5eNziyiRVkGqfYpMH+2udick4tdeUkGNg/ab7thG8q
mhaKbNfJrRq4YswbstjO35evxaQeBOShwfAKer7ZTtDvq+JOap2s50kEbj90r04BEzyGUdCiia5K
Bu+4fFMXTjYkdtftxnkfkF0KgKx+XLTDoCqWNPmjOrh6bQfp/fUYxvmEH9Qva0/RMzMSTPqqmO60
cGdOt6HJO280fHz5gBC1BE+BIVMGgc/emMxDXtWlhtwaASvT+4I73wWPFCUNkIJ7fT3bsexijG1w
ETWqCaGXu0r+AYlxG9NGttAZltmGe6EtIWU5vNWK6SvV8lqG3+sifuD8gs0tXf0CJppWQmuoYPhD
tUImK1Hi86KYAKJIrpmIvjAXHpKJJQuJT9pv9QSUQSEvTqSKd4pW+7I+cHpwvJ/DhFswZQEcGKBk
E6V0H0yllVeJq3CHDrgbz0TVqpVCvPPh+Y6O71BJIu1VvclPtFM17xRe25trjomqk2HW+SjS2POB
vkFncScgfVC1xujAY23YDEGrT0r3eHVKTCPU2zGGsVoarFR+DcK/MUtBxspa0l2U/M3xoM0YRMlK
QLyl68D6fzbX5VmfFhHkuuhW0oxhAnBTWYPdO7Kt7egssXAcd1yo7vZBvdhl4nlbdETRBVAVj7YO
XQQAi+5jXIIzNEa4Ncdm8bRaIxPV56Ab63DAowld47Kn2CmQ3QKFTSm/4sfA5U2KbN99VxaZyF4S
IdFr6Ncg7cc3qgcO/NfMSqGiSMm50n2/JzvtBgIoT1ygz7b7XPaVCYBShdo7VwCSVXzj0P1o30Y/
dE03AX7DByWzl96ad4Nf4b7GQ51zPIltaWA8Nsw1Gf07NX+tx7OZHDrJr3lvJzwrTMQzzTEpSUJ7
TrEdho81iJLrqLLm5P76wdgOZb/3UWVCmTjVEyZKQvhM/26i+0nE2DID07tuZbs/eHEUtlUxAlwD
sni0KjD55yA02+GBIqVoHNNcji2Oa6hMGCNjEXVNBuxIB1u09B7tCTZBQuNpd8Yp3su/8FgCekOL
x+rG+2hMkEnLIQgLgtdRMoWOpn2vzAqDUyaAxx2ngONuKP0pq/Ap1cpc49UJDG7QDiZu6g679m/k
f2jv8J6Yt6Fnq4/HxBWiF9pQBqPy8fFmt7XTyRIAV82t/oXmoui+GvbXPyLPLZnA0pakE0mp4wk2
89T5VFV3M+9j8dyEiSDjEEIOSkwwI9qgqtmXQuFW820ZzrahvcdBynFLzorYRsUoV+YoUFLaaTp2
zSkCYQwXP8tJAGx/AioCBTpJCBrdC+hTvlHZZfGhckEqDVkmwMNveaUhb1FM9DBLE42dHE0lvdsn
1aOgQlXj+//kCRpTA5lR10YS2jxgdGi8EJeGakTUGAbnfzPDBA21BF+bYaIcqYJDQx7yCDA4ThXL
iQ4svp0o5gz5DByjJHjKJcE1O0+Ofwo6j5WQ91GY0BDMKBlLBTumGrcE4zLqvSw/Xt+tbczSJSRo
TEiITbUuR4WWNY1VZncYMLaFxR+H71H8oxqPEYa+Oh7LAf0/v955fqcqjY0JRYXZI61QnWp8XKSd
kr0P41+9cO7NiRddqVNdM8XEBrNfQLUwYAtHm/b06UECtA21sIA5FcERvl3fTk4oYvHnVaJp8qRj
N+vcHyClFj8UkDUTlUcpgPYqCLOum/tDof97J7/AzkWhCjKIGlKdXyq9R4dIUsjeUFYRP7B1zvK2
L+YXb9GZMJEYZStWfffPdupe/IC06HaWmkIjKfwRIjRlvnjLo1DfbnmvzNKvvMqRjbCorVDCYaBM
1mCZuS/ti++qSwdKGks59u88LB+NElf8RmeiSJgldQRCI8BWhXOuP9X9HefL8QzQs79aUhBlar2Y
quLoZfMDswM/x8zYT9pktZCtFTTjWwa6IhmwyGQuMYapVTeNODzli3A7TcUz58dwTonOBJporovZ
oNfTDoqKFP+J6UrnH+H4zE1+8h5nNjhz0eVcfU8m6IxjVMUJVGFQ88/ucPtBqY7Oh/Ccv4C33kbv
wzEd5VjZgV0edc6dn3tomPAjidGYxhE4JZo8O5TteJbCcKdp4Y1Q/ZUL4pmQxO3RC4jz+UVuRh8t
E96G0w295l5MWFK73OziGg4NvvXZDvzW+ssSreBOueuAmBmd6Y2PWObEJrb5U0+dHnYD0E2DYrgY
kO8Tfy5Nr5IOo+BkvCVychfLBK4L5Zy0BS5X0WBl4pvwq4w5wYizhwYTi+SwSbMkRqxtRyjF2Xlt
+PV4hMI8R19vuyd/8VaDiT6ptoRFnqE2Ms7iXjsLt4qN1xS0cIQ3ld5SIbYHXWk6VzS/Z7a45yUV
TrpkVRB0AgYfUcZTZpj/UpVTmPdWRm5VyVMF/3og4LkIE5SiicRSM6AZKY29VdTfYujJBjvSq3hk
Ok3cKnd7YQa0K0xZpLK5n2NggYeGrKpKGnZ0S0FLpfTV0ErtFj1zUOoQLwTAd/w+59Y8O9dXyjPN
xHdZgGx9JwC9LGOmgmRu2+VgsD4q4gPk4a6b2vbTyyqZTS0wFBhkdCChlnU3HVV7VgVnaf8eueQE
f0jPF1P0p6ySSi4VWtsNAGnQvl+8y+5GP9gPdmFBtOhk+g2203zlpco/lJAXq3SvV1YFI1vwCgjI
hgjNOAyzW2MoW238NLeN1RuPGPKoxSd06q9v63aAuVhlovhoEi0icaI6eMvdCUt96vXYBhEGx8z2
nRkMxapuEhVzGEz/plsSI1eA8MLp76FLSrE8tdMiS4VA9RbIUP9iWStzTFQTKLveCNi3Mxa+WT0q
gp3wmIVocvmSfFYmmGNHIMSUFDNdEZm/FcAMxw3wyZhZUJZmh+EZFxKBzlC37vWVbXc6VnaZMzcv
ALyWI63FD3TKRATxPziLET6zA++Nj7dE5szJYhsTLYbgXzi7OfpG2UMr3aegaca8upj7lTl51xe3
6Y2rtTEnrxeasM0oxjEK9kWymxUbtGr/mwnmmNUJKM8bGfkuh8Z8sVjDgid8kefuvIUwx6oBZl5u
E7RjQbj4gNd7DyKYCQbTwY5s5c78vbemW149yPta9O+rAFJC5jBoe2xeBvg8xRtSXTe8N++ub+D2
NeLykVjAZkDEIdAC7GBygjrJXW1TyDBy94HStqGx7vAWthn6VwaZ2JGZQREK9Hpmjhjuh15oKj5P
9Y9O5/LD8SwxYaMPw0oCww/t35c7zU9e26fcn+/in8l75wrAlKdOqvo8qRCeVSaS6IIY1LWMyF/r
j5RSZJhP6A1jWO379S/HcUoWtzlXKF4bFQ+xs+HE88GsUC4EPFAQzwj9+8oLVUUFd5SJt0DBPEji
ucJ6Ci59IP0OV2Ivq8ew5At4YYX/n6Fp+zxxhh2qkANtoJcc8DANqNeMMREjk9S4GEDp5+jarsSY
uKL+df27bA++rByciRaCAUq+SUVtQ+dClJ/FiQ6CDUfTnuzJ7cAzhT5LY5OjcCp8Xt3BiRomEzVq
NZSHhJLZDB6V4BlAMA0SGY8XNa67BZ6fP7tFG0ZmnAS4LcaqpVcgBcqsaOA9EtEv8ecvJbKsT4Om
9y1k6YHFVy0TVz8ZRVTxlISR3ZY8Rs7t++/vjyYSJlY0QzVNs4IXVPqcInupi4R4pIimAW8OCmeE
ebsmXVljYoQ2LkMcSFCjGjy4iFv76kOw938uB+rz5Gh+cyZOb4W3mUydkQVyi2gBxzCE2omWxq+0
zMYIzL4IZTdIyPv1Q/ChXnHt4zGBQ9PEuWk1zCaOh+A+P7Z4sxXxmvOBFvO0VxMKF4ZVY4Cwgr6G
5ImHj9cdLsMLz1GZEkQNc+A0a7zM5eVR7mNg/aBxzRmy4PoOE1Jq0ENOnQjgZKyBpcqM7SVGCk1A
TUZ+JrEOnbrxrtWG+6qfzzIublNo8LCSvHUyMQdvc0akpkCjKr9oc9VsPTHl9Y2vJzaRRS9KTTVK
XQiYShYc6vSm7/wKGKTSu+45vN1kMYyQJCezkaKzMNrxzYRsAPTpzjhRnEbDfWmn+3LFTT/K83V+
C8ewKakxZYJa4Ys8mrYg3nfGyShuw+n5+tI4G/ix8pUx0sZ1LksYSxSK0poHYoWh03QnCbeN64b+
cD8DfAogcXQVFSYNdHM/qNGCR+L+kL+BaQYg9sECZgGC5k6HKW9eTcczyMIGgqoQhNFArE5O1V4F
cxMm8n3p5T9tS16a23b33+tjByLmSJUU0IZjXcpDbTw3rdeEnMJ42zMMSMoCfIUbLnOo+3Ts4riD
t0PUziVdb8uDYIO6zDeX0B9BkNrGOSdGb/vHxSRziPsgDZtWQGkyyA90QF44StW9Hu45zsFbGeMc
Kq71ci5SBjafEs6hneUulvAQeN2xcqWXxpIswWnf592/9JLfC2Sxg9IcQwugLIAgAA+KhLRnupiB
/iCIBgcrl3tg20su5pibxqxIUUZqDOhKpN/nfWJNlXJTqyanO/EH57/YYWoH3ehHKISD9qLFdrZW
8QiKRDp6MDsUepXZA48/5A+XtotFpn4w46yP0dSFFow4PQ0zVpZUu7JID1kvvYnz5IZ9mHpBGoHl
FkM782AJEA/W59IKtY7jtX9oYVx+DFNaQMUTAmEdUj2kuCj3s1Y+dO1D3QDLKDqSZKHDJ0vWwIMc
cE7LRwWyiqb6nEAzsQGYPlLdFGLdwt9JvoM+HieW8szQv6/MRJoRNbFIO5UYYBnBxNjedNVsVTxi
k007UGKlPPcQImcHaRU1MXM5B8Y8B/0ceTB0v1+8OOMAorZ9dWWGWQ7JegPEj+jx0oosstXjJNqm
Lfu0/EohJ5hwpTM3TyEU4sCrT6DRzYKjgmgEBqtEI6OPGqtrW0sDyTPh3Oq2T8TKCuOEUGAu5ogK
dIaG3f5q9pChgbDkvne0l/Q0nlTct3iXIBonv9QOK5N04SvPSCtzAAt8Br8HqQ7YJF3KxUW4dL7b
BdHKDvPJ1HhqRmFR6CfLBgtTcBhLBvWtH9rLOfZ4vdbN+/HKGpP3giZtG72HNTVypOgu+Fed/9X/
zyQ5tenritAiqC98SC6Am+HONMHmG/PC0uaNxwSJh67rimp+vGCtP486ylFQINlE++hbjMswpqai
1tbd1pkxuVj5+h6APTvCtN3ueobd9viLZSYfiHo3KXFH24XiIc+ORfWcdhx/55lgEoCoZIPYNnD3
IbO19E7EfBQXBbPt35dlMEdKM2dT6qjynHQfY1RjL3qYPcBsXWnnfnHsnepN2pcvgm/sxh0PlbdZ
o6w+HnO2hFgoiNbRoIFHt270heiVSD8LQClMJxDfr3+v7dB7WShzwNBBxtjXggS2NBDWewQ7vIW3
BjUjznU7fzjJF0PM2RqKrIb4CByjcShmM3UnAJj/oYctfB4CkOcizEGL5VgvxAJXmw5Vv3onqN7U
c26+PBNMJRkK4KheanylKnQV/Q53plK95ewZ9eSvUfb3nrHCF3hizoyxQH+aHMa3/px/ZCsFYov0
qUlwuNIPtCi8Zo8pGnsFz68YfrjAPrRX0a/3ufdftIE4+yczgaLL0mgMVCAa6Tyu8pZhBiK1F1+z
JC8+0VnyecetHXk2mcgB3EaRZXjgcqA8WgSvOXROQ143YtPRVcjqIfgqKAxZ3gl5jodcGODoMt5c
lxNtRIJMek/7nrMVcbxwc3B1ZY19wqgWUiwjHVwNzv+ghYO9sk+AausskJj7nV+cTS7V11bQWBtl
/KSMyBKokHtHdCz28RE3Xk/5QRq3c0Wb8sMhZIbvAlfWbyurrc0yLhNOWTMmEPxDIHyK58SWQCMM
gklLrvd68Ov62eMtkXGViQS0D4MKuxOfBcnSphCkVLb6f9fQNKGD99tZ2IeMeslScWrRO2iX4MGY
oOkbqQ9E+zGBiPn6gjavKmtT9HCsaoK6EZS8GJA2k73stVZ6EADUq09gErjlzavwNo/+fWWKhF08
ZpR8fEx3xDyCKDaOCkst7etL2jrO6xUxKSVODMTfAqD8qq9tKcQcOohGhZlwShqe2zHJRGvNwsxV
dEPQNrZmZMYlHywdCrv5qFpx0HGuKV9XpYNrnA474taAVgTj5VLSj3WbzKjdlsKWINKRQQcky3mv
719r3c9mGAdv1UDIAx25XuseZEhkhcm361/naxnz2QBTQulLGAvZx7BkFoAB2Y7VO3nZL+NelUpr
UTglL2/XGO9eYn2S0GJUHUn2UIGCqcuum5xTxHz1689LYvxaVjMxEXM0Verh1FenIQ2tPLttuAyO
vG/DOLbaqLnSUZx3mySWqBz6kgNh+7hRf870WAkEa0ATa4omJFI/n9AEM86alND7G/SWIhWA0nC8
73rNjki1UzXNgirQaWwnT2khaCaJjhyAbyUrLOxzaEXaT0URrTis7pR0gGYySBezAEwEsvA90UMr
i5eHIVb9bk6tPhEeFDTLBVV5iMR5r0XQlYNih7ZUjoRrSa2XVt2W/lgHXii+leHwl6ZDMDstTjKY
QIIxdqsw2sfLTwHzbwFm4Lvke1PLO2UBnrobcyuc3+oGCCOw+v7MRhAXLoFbI16b86uuxLeqNt52
pHICtbpf4uCst31qLdKsW0UTjhZGYG+hw2HXfXpTiJMNyJSdZ39Fs3kKtKc5pAA0ILPw/LZ4WdPd
JdN8LtChDLTYynVlR6rFilt0n4Th3JcT70H1a0n26UN9ye/EFGqxQzQg6mANuadCGyo8K8Z9nD9U
qbsQF5NIbe9dP7sbrZLPZpkMn4EcHsKDHxSiVJqKQnNiX7xHS8Ejx8zm8l1sHt+LP7IsUyQ2jJZ0
eKGaptoe5NGP9G9j1fucZdHYecXtWTnFJQnJBOgFgCXxByAuPjRHAvbraNfYMRfGshkBoXcAsgBN
BSaTOcblHCuQgEWJK7cHjdwW3Y0J9FF/K5BdRrhF2dc0RT/ZxRqTpvCOKWeSgeCkoBKUbPAmgC9I
tBJHsJcb6XZwRZDgiaPFAxVsBsWVXTaUgAdKKHS854Zas+/mHyIesSwzbrxp4d25NuAFn9bIjlol
2pLqUdx9TKXuMi94NfFWHfsJcGPBHQKT6lO5RfOOHFNUorz20EZp/9k8cyrI0FdaAbb2D5g6FecJ
z8VR9CkbBqYdubxhNAV/9dbfX5TlgGnSpW5SAVdMisKnSsnBXYhIbQ+2ehj8EWg5l3M+OD7EjmTV
CkThkhp8AKMdnDsPSnj78h54lH3yK/R7hwqSR0/zkVcvcjeWqRXktA8iLYIW0OQFPqLaLvKqY++1
++4ceun366vkOOyXaS2hqCoobaPyMUYrmlsrAWF8W8z23Cj+dVPbYe3yBZmCoV7GOVSgOO2YE5zE
gMK6/pYMvFF03oLoV12V23GYZn0b4F6ULk9p9p72uwj0QCE3wvDsMBHGrGc56sGnjit74H8glaDj
ntvFrhVBwjpi3D5xQ8ntuLhw3jYyIcYMslIqFDwyNbJNoT2pry6QIUupSAIdNU4OoZO+T5z2C2e5
Ovm8rSY49HQxqVTHRDmin8XlDKorkYu+4ZlhgspUx3ktZzJKsZPmp7vS746A2I8gMGh2+Z52emIv
eUpLTi3L2VN2civEs9UIMXmMUOEWjSrxmIPaqiy5cJ/tlPv7CLC80to8lqGQAFzUOJQlWN6VIEJW
z5IHWagz7yRQR7gSMdkprV7MhljukAP7zOnFc57UrtZCGcGVtfs6sEw94kRM3i7Sv6+O3pArRa63
qeoUuO3mJkRQTFvtQk4Y4cVHdh4rTLtKjwnqFvU28BW0TnEBhYgGVc7E0/H/uCY2nETqmOUfhBog
KBAeOqCVxKfrcXGjbfUpk+pMKJGjTMwnBW3nJAbXsWCJL3g99uXQ6l+JaSkY9Gh+9sf/sVRhuXWG
VNcnLUWp0oFpXBpjjLtDwdCY0J54vb5Ajl+ws1V5raSqOqGeDWp7zN4l6ZRIPK6sjam5T5vITiKM
UH5MxRCRwzjrL/DxowGwdIbiywWBnTeDDyxy+x0Eg73xe/udNzZH3eDKWWPHrQC2TLt4xtDzFD9l
Q7Q3qCzwJJb3chG/l72wWNe39A93kt+RhB27KpMklqoSxck/Q4mpGzjS698aRZT6wQ03cPHWx9Qk
la73fZ/TrPoM5J67HImwq53sRsGMqejWe8RlJzmXiS1yfGfjPffzd2WCCq7AaV9F6NR1/4+06+qt
HGeWv0iAIiW9Kp5k+zjb8yJMVM5Zv/4WvXvHx7RGxDf7tAsM4D4im81md3WVpwOouG8xCjm+tkBV
LIfFzT3zzEWncKI0SzMtLJIShimA2/8wa7R2+WiCXiY8A6boy3fbO7la3nh/MRhMgIHIZVRLg0wx
g8dOwgwrb6CTkzgbTHSJqyJpAgXhcvAoJwmQeqC1coFNxFBe+DI/89pNKxOBH3eMSVAGVVpKMcK7
BEKl9pcGohuJE4DxPLoX/h2VKIFFph4TYiCaxzOqcnaPLRLo4Wy0rQlXjdoWUsPjflLQrlx6T+2J
Y1SpL5aSr/XmMYgbN+0kuyq7fSeM+G/jBrV+UFMIaMhZgVjV23FWHOcFIhfackCb38ryYG/SN11T
fa+qUbeTqrNMA+pRKTmWoHOcTEzuNz9D0j8N6KzolKOzHomD9sguCaFAXwMLM3TXel55ENbieNN6
qNUhVGMqJjRTmdMyRZHRSD2QY32yi4irGl9Vw9t2WOovn0Pduwmawl3c8tUgjxAJRx+uCrGMrRUU
51a9ToRTnTz2Jg/cszI/h96RiI/BN+moHTAZYZrOgRR0OP9aczvAdQPQpBPUrJJjn3klwSRma3XD
7fY3robXS6vUyS4+ElR0SifqkuqM4/zQZaqb06kEdXENMkK2DwqEcfCDDhgRknlGuewwHGpXLfeR
vbbYl7+DKUwHSSdHy/SWD0v3M8LfeAVuU3TdkRNXVFnCosph9W640vfbS8CzzET8uIgVs28QNsQR
mUja9a4aA79laPZSfJUKNK7br9sW1yLh5bcyvluVS0eyBgWFNPSE5XHsf23//dXE8dIA47nTXHeT
pqN3IR4gKGHpmFIE7LAwMI1RQHIxlFyOwbXTeGmQie3gnoCDShgqp8Cg2A3d3KUDXMstsdIfolX5
ydXCfZjyjDLxfkqFrKxpWW88UMGj8kt6Jb+2HkVXAuzyJbwpuQAonkkm4pemXnWzhmdNSAwIy4EX
TVcsoeMNVHEchH2DNiTvtVilBZnOMxF1eIyWqxW1i/1iCUMCsJLmpo6bq3UNX3Jitzu28JHuqLmK
P54gjYkrS3hI7Iw7LLaWYF2aZgJOg3lrYw4RVUfjWq1OC0YUytTPtIdBrq1tt6S7wQbwS1NsTMHd
l+YK7ogJKChlsIfxOEPTsa8tQ7qf+pP5sG2PHqste0wkaerBCDDopznzcjNpfouZhy4+tPO3bTOr
L4DL76JeehGzzTQgkJXFe1eT7c4DVbxLBwZKjPo1wDPHPuU3B0W9m1AJ4XuN03NbaSl/uKjYZynU
LoZMVd7KhaIdHmvkqaldn4gHUkkO6Iu3okxcgdIAGQeMEDha3NpyaYtjaGfSVde/bi8p78AxoaRU
VDmooxKc7V0G6pVHSfG2DfBCMvsIreKy7OMQkWP2F0/zpJ0K8r+zSutnKNAPhf1X9nSkEwYBfEtm
IlUmD1HSmrgCQAmUXkdoCZQ/yUMJ7jqoyos7hWtwfat+G2RRS21YjmkmI32R/X+ybxpOgn1qQzmN
jpQ5oKsEKef2Z67H43ejTM4kCj0xuwbt7KrdodEStV6gcOqBq0ULkGv8/0qykKV4GOtepMQNyw3g
qGegAX0ZA/+eDF1YaJn6NFhy6TDXHfLdKBO68hDoV+T3mFg40PpZeqhL23QlX/S668ZuUB+PuRQH
dLE+h693m0z4EuW4jwyjQuNKILdhdT/FxnWTt7ZQxV9IILwxzitE2PWN9jCpvC4PbyuZoBZJoZnq
lIYzb0/l7JvabcmLz7xFpS58ETerXp9ztcYMAThpropJO5dLynHIP+TT74vIRCxjiSDNSjUtixfK
6FN56NdUEKSiYhoQKvQFzquX901M5EpIDBYlCd3GPF7sPpl2kAriBOH1a/T9k5hQIiZJN+gSDpl+
U2GuN7rpveRO3fHy8D9ca7/tqEzlvcagmBYHIKRAdTD+lZyzPX3ERw7YdSgZzOTqt/0phDRaib5b
6PAAuBwHVJlYEjSxTkg+0NkZP6vg5S9jzIklPBNM7tMrU5KLA0yMIx7cOoTg5WbXjdl+Oyq+gYU2
TrLKRI+hWgKiJeicjLZ8EG8x73RrHPJD/JjcCHbjRrvZ6w7EorVCqmNZ+MKP7V/A+1DqtRcnrTeJ
Cuo0XAbC5ElAaAXnnvc6X1HLoWnIu7swAUOJi0QqY2Rb+v3gUEaWeUJTWBIxdP4PK4t+HnsMCwQh
d8CDc+hUJpCoTTuq0YIELIQAc/So8zgyV2uBl9/GRBHUWzoo8VJqyb3o3qSu8UpQorPNWwnM3e03
7TXk5JScM64yYYQYbVDNNKVU/Q6Vx9SP96rX+C0nlPAuU3ZME3Qy0jKYSMkpHrw4I5o4g2U+Ukpr
eZdBjweocM4rgJOYsIOaYzs3CQj8weEHfYBQP4ajmxnALCwv/8nn2QnNXlZqYeyR4WnjvZnWltSe
Rvl/n8364PQsvbOxaIKigZvFSaWbEiPC87U03OiEc6lwji87wLQ0wKBDKx71val+RbPreowDu56i
/7gzTJSoukbXyxSAtxLts0qy+wiY+oMy8IQkeB7ARApZbtQYkj249/NfJL8fWt3OlGOp7LYd4A85
/u+IpDFhoZGCMAxVRD1Kg4FJsx0em7Z4Q9Wzo9u/exq9G2NChBzL6bxQ3jtxiK5JUVhV8FUpzZuM
mxjylo+JDV1QN5kp4HEUVk/1dEuixDZ/RtCL4Cwfzw6TZ8ziXAlAc+KLMKU7Q/wMWh5obQkAtU+2
8gvvJBBtpZzAxzHKYotGkk1aR/BOamrDmprlqSYoIdWp387yf7v92QIvYJFlF9K5SnO8H/oz0b8q
Cq/ksZ5/KpiEhZ4zEJtsFjPLeaFrxZsPzpDMw+DhtfiDKtfRZya5axLertGs7FOucWFQ/njVY96m
MWYpAzdgjUFY5bpsH6NqshrpkIH4ITMyl4R+KfLMrj5WLswyKc4c5RmksPCdlNGX6jD8Q0BfQl2Z
p8a0Gg1VTQJmX1cUDNd9/MJKqZtqMBE+iPRgBi8LsQqerOJ68f/CBnPGpqQuh7jAvSgYvrhklpB8
accHtYrcZrlr2rvBtKWUN50l00X6tHcXVpkTZ5Ry1AgZraBColL3uhPa8U/LiZYC8WhRIaE7AUVI
FTWWx/Im+fnGdOduH/vVzOP9N7A9817Ne7GnJLCmfG760inJa0WSE+RhANbseisg5g8JPGfbVjl7
yjbRgyUsEajRbmjEc6oNZyW6xyQyB29NHWNjedleeZyMiSiNSMPrPLQa0xOSwk40z1hOScC7S9cP
/sU6MgciacNAmSk9aZgFpykuHSPL99XwU5vP5oCHVIknLxSUMIl61fS5J+alNRWP/21VmQu9SdIZ
4lB4KQaL6Mj59SAPh3JS7W0r6wXIi0+lm3vxuojSfOr1BGffrOTOKkwF8xkLUGGx1U7FQxdUDgny
a8N4UNPW6bh87Kt9XwzY/n9AYNvmmNTUIZwN53kTojjlQAnIZx23ok2ccF8d8/0/4DTT0U/qdf+s
8VJa3plhIlKi6EI3G283pXHo/eGo+PpB5s5h8/yXCUoqipZimMBMnALumr60Qe6BHcBr6gwTAJxJ
Jd6JZGLRKBeZLkM83CHizmhfp9yJh5hz6nmHhG2Za3Ec9SQdkaMDCF6d/3no4FUA0t4YLXpeH4fn
qaxuMxBVS2MslCgdZI3pESBpRwwyKx69WLkx9Z0g+HFlKdH37RPC2TgWVx+DHzKYJaxlFbsYyOgX
Vy/2UXqfjK/bhtYfqu9HgYXWz13VaF2GEY3xsHiqre8wLDLsFl+5Tb4Sb95hClH7sW2T4yjs8FwI
OvYq7KjJ+EpSb+TyNdZynqOsphcX38WEGCPpIPxCoXcFWvBj0FiQQtBqWyyvqt4yhO9DdhzT1JYS
Hk+avH1nsMyAkkBqsU4AyaEeSkVuYldwiVPuUeO+4iGweUvJxJEiKFu5XwDJgXrFHD/1y4krQsYz
wcSQ1oy1sVCBKZgit65OVXDWBd7dx7PBhI4p0cVIyoGYb5JTG96n83NLOFf56jPhtz+oLP1fk5di
nPboecl5b2tytY8yyH9hBGzu2vv/4t/QTf14u/WdNOZpjroWCNSsQCmuwvoVtRnOB62Vz0wQr5ig
3ZbxWGC5zVoFAsxLogGO9Wu2kwdK95/7ymKNidV7o9M+0FlzHdB8ide4X9muS8tvufDF9Z3kWrlA
mBnoBMXXplPTeQuPyYFngllD0BrHYljAI4i074JjFF6BD5sTI1aKgB8+g57ki88QJtQegzcwq6z6
amfiIb5wymU8E0xOp5f9krQEKyXPliB9JTzizrW/T3SZijComDplXzZjLCVLOQCvmtJ5PmPZV2nG
+YQV4kdDlBTQn5iGoXwGakkF6MYwI4Tp+x7xUhktNZ+ARqt1S4okH7nUVTXEV0NhHqP5a9CAUEkV
joLRS1bd1IkFgKI7aOWv7TO24v0ffxU97xebF05A/QyBIcG/m71xNbvNKxW7IKcpsmvZqizaY1Bb
K/Z4LUsa8D4+CgxJwYCvSADxMj+x3WdKgxqhXCNPH5yxvBYhYxKfAZmTm305Pm1/5udjQG1B/1w2
Fc34RFre9kJepKmIntooOtrS7qtG8SKJ//j47EgwJEuapGKT1U/UcVKQYUC0psM1j+aN7o2P0EVw
9NvsSEezUi/5ycusPmfAHw0y14rU6GQUFUVCvRqKSLvUHz0Vss+8PuzaAhJNhag5FCYJ5BU+ukmP
90wfNlCXNvTWJqF6a4YZNEKk2/99n+gYpKmq8AmRjcUZ8D6ykIGiagndQD5mwksmTJxw9TknNPCn
f9tgo+44DkqDkAWEqAHE/TlRbqLi5xBj0rjfbX/N57vyoyUm+Jp9rARThZdoPDwmsWsGxxgSy+Xd
tpW1rbn8Hib8FmqaAUmJsaS+PQnpy5A7Q8i7I+nfYM/qpQ1m+2Ot1WYhQm0iAawtdWn3LHlWMDda
+cEdrxK5doYujdF/vwhJeYammZYjUGYD2iBN6QvotW+v2UqZiW6NRhQ4NIpZbMBfTEmp+gzcCeZy
7peDMJ109yQXr2H6TejROWs5Jc+1Y3ppjzmmnaZGSUz1NTIt3EVF45aF4Yhqfz8YyWku++s0Ki1N
EhJn+0PXneP9O5mMsBuCTNEVmtxkO2k6qc1urp+3TdCf/tk3fptg61aKvGj52KBbrbeGrSsPWtb6
TYeqfzcfa0yWB+robVvkfBRbs9LTOsqiHnx5mXkzDzdh+yLyuId4H8Ucqrisy1aoEviHebtUuyIZ
QQB41+pfFvV5yb9uf896nHhfQeZ0KW1QTEsMvEluAJ2n+kvxQwbjtSGE/80bWOWcNgPbf9kQBKTg
euh/dYU7Da/b37KW5lyeLJbMUNNjY84yhCP6bivOGVIqa/pWPRvnFJLExTWIZDqormR/of324Uiz
xSi5GCq9JfCKxgFy2Vbd8GBeDzbt68vPvFI45zyzMxzaVJpNXceUTYZKNMQ+lZgDutffXs31UPju
GUzYiPSyClUdbijHxNIX5VFeeK8snvMxESIPMaKohbikRuGUzZEFSYZQvlO4c57rV8jvT2ErTqO5
tLlQ4gqhMyIaprnB9G+FUOEZ/AIaDdvrxjm+bLlJjcCD34EUwzGK0RvLye6rn/McHacYzABJ8pq2
4a9tiys9zw/ux5aaiiEf5SVDjZsivzNn+TY0bwAMijMvvxGeZiRn29h6UyNDaWAJAAitorsK1CE5
NGsbJyI8ARTeSjKX8SLgpuzoez8U90qP/rfudtq1iIqkUj7EvOoCdxVp6L+4+9tcrdIiwN0/H4xD
6tY/NXA3UMhYc6WfeZPw65ngu0vSNb4w1iWLvqRUFj6aUrvMMO7wHRgJS69tTbj7j+5Bf8uFLYPk
APaNPe0wifabXDrm9zRX9wuX36hbQZd8dEYmbsxLIYtjhEOdz9bs0ymS+hZKn1Y22/J9dJ0gbxMe
RM43cq5lVoBiaNSpCDPUlCVzB8rhJduFsbe9jNvx8FP1SdOESMgylJEH05fihyx42v7726fqU8lJ
CUgXZjplNdTv0l5+jOP+MI864E2ztW1pe7HUT6ITuq5JQ4g7P0x3k2FVlT/x2L55H8OkFUG7pCVg
+MD76F/D7CBjjr+XT7Hsbn/JSi/h0tlUkQkRozHp6iwDeUmudGtxet94VRWrO9QnPHkd85WL6eat
Hf33y7O0RE2qpsAPdLOXAFkEsji14xEZbgcHVaSre2FkiPSiMVr0fDDmss/U8JQ0wl2DLn6XP5dS
xrmwtvMJVWTCQ55PUOiYcGGlmtcMh6nPHSlDr3QBbdzXWLaaRLa3t423iEyIMIZR0YoRsBlJPhVm
YXX1Exl+bNvgrSGTW8Tw8DQZMN8Vo+3TmPNdkGffgyT5JcTBF6BcuA3RzxiMD67Ivu3J2IxyGlNX
rJ6ksl12QYymvQL26TYEqE6X/FS8DgHjBm0Vr75HX/Of30GQ2SOqaGpoi350mLkUg3yo0EOgQAzB
SpF/intKzyHseQO363v3borxTdNoIg1gJDCRpK0tZf0JJH1OlLacAReeGcYpuzDK82REe3mujgv0
HMofEu+tzzPBeKEkxpJWVcgKUzCZSd25n59FnRNqVy8NifJMAiajYgbk48YsGWkVGdrhDljfLIL5
mYmLoqA/89PeX5hgQmCZNW0g0fpImuykwdekb2okWpJmWAWmyKPG3T5X6yH3wh5d1ovgFJSRnoo6
mLT1eXgqomsTCmqzOWFOWT73JaQdFmAUSVHasg4S9CF4MEnv9lGx3/4dq7t38TMYP2x18MmKGp7+
hfxkNqAiEK/SnheIV3rHONQXVhg37MVy6oYOtUeiWWBb3wl2/yp/B3Gnp515wnGrEevCFuOPZhY0
UqKCsUhYlle0Z0ASDtYbYIOcEAOOYagU/vYSrl7SFwaZEJnLNerVATobuR467QTFP225HkbVitPi
ZdsUZ7dYCQ6pK0cxCRA14gVihnJ/TFLTbouK80U8M0zVs+0LeRxBM+zU82K1imJrYbebicapSXJ2
iuUJDSdDHk06PllFqhWldmHuFfOYDZWj6j0ngqyXC9936Q0/dnHelFQSh6oCnkc8xPBAw+ms2TO8
yuc1otcfQBeW2EgSTQZmGsFlQK6ic7yr/fRKPENP5zuBtYZXNOHtFf33i+/qonia44KCPsEXquMa
OYw9rynNC1YyEyXKugbZjQgjPYTVoFYf3lZHhTjZE9XgzfA8rngzeJyIL1PfufgskgxyX1P1FxED
fsqNqDxunySe7zFRQh8x3LSYwGtP0MuZHRC3dYJq5dOT0f3ctsT1ByY+yKNaLN2Ad0KHOQHBau38
ijitIwNKHXo8giCOO3waXWwEMSh77JQ8oozWGC64eO02Ltztj1oZcPoQ0RUmRIBnVMQMGtaP1oJk
u3BqP3hVWjxQxT1BzzE+UbpGyheiO+NRLHbb9nmLyk4yqiMKXQEdsVN9qmqQ+/rslC/lvnQEMPRa
Mg9kuYIO+vjBTAqSaFVZZgNtabx0jgwuAvyfQwQQOszf0Yy8jR0eMzp3jZlAgk53JKky1phi8Ckh
i+bFbn6VYA4vCf5lZYH3ngHJdyGHYTqcNV6/2DTIkKHBIqMV+vEMJqNcEQjSY6bBrWdria0IwIph
J/zEvK983zsBuAnSG7F0uMGaLubnZOzdsvzR8jwWejO1KH4kp96lmqLtFVgywX6zPCVWZfO6fH/I
T97tMZs7BQNE1xRcDgMZ3AT6it3cOoPa3OlZUHiNGIP2UDQsjYS7sKkso3/aXmoaAra+l9npOc31
XNCBwkzqGwmkz0X9LauOpD7mmQeCu1QPOeeXt7U0jFyE10oUOqOrkH1G/X3Uv6ZJ9mWSZ28S+i/b
X8ZdWubqaIrJzJoBpCyg2pnjq2RxphBvOczYkxMirlTsAnNfJ9z8ej3Av28pc4EIg54lQYV35D9k
shHmjsMv8ytQQdodHVUP7eIw74LG/rvahvRumbla6rrLAooDdwQdWhBkOAkydPvC8IGzsuuh/t0O
c69IBFOXKsFg3ZVmUfXxHiyyIFe9Sm6SZ72xqPxuyptUVOiP3/BUtgcgFiYZsxJjn101Wt002HIb
WOUyHDKSfU3BWT2B4TJNyF1Xka9A3D4YZfnaQ3TPaKEHmYDIpLiNRBXPAKmw6lL0irZ3xyy9I0tt
aVrpVSrYU3OgFAy8RipBcGLITSlL5+tS7+SdaeEgZqhcz5YJvutKCF+HKjr1ZDkqucor8XGOCduE
iCtQShYqIuAQftUrdJofO+G8/NUL+t1h2L5DPOWx2dWIdigk5smTZrpoHW47C+c0sL0GFaSBQTYC
1CLVgATlZnwwOrDtieN+EF4KgUcqyYlnLK7VrFSjTMq325myIna7DoO6jc/jeVyDPuFd+fsImEwY
Kwi4eqQEYUz107v0CO4X6E8kVgn138ZVPQzROuNufq4hFM1909KYvHUSmMDWQg9xMCi3MR04qc6F
U14tuTV6gYeS5i75skDXjwNB+EMe/v69TFBTxrSuhBlBTfZBqmenX0LZS55HLz1T0LcquSFPxplr
kolmKDDKS0yPAK2JlXeFEx7IgwpeIsVu70NP+ZuC1cWOMkFNE8gwJQJqtvKyA250HI6Ccr99FrY3
TvuEf0VNvS96pFVKux/K50z4uf33t8+axoJeSVSLAhHRWCYLJqyaxqoUEHuXsbwrlq8Nd/KJ9zlM
rhS1udTqBtp7auGG5UPFG+DePsuayORGmZIJIwkjDMWVqWXUdq++SHqOqtiXRPdI+NgG3vb6cVwO
cjgfkxMwWmR1SjUHqbASUCjPua3usyONIclBAJ6RV/fdTjc1kQkjUlv/mysMHujtMa3Z+hDpay3F
J173mNktr565fXVrbGfC1Ouw7TvUqPrpVgITdCeDDjfo/6q+8v/RQmM7Ek0nZkppoHuk6eavQur3
mQbFBxIfNKXYFULibu/b9mWpiUykMIxwBBF0rDkqSJTqU1ZHNjEgc1Tw/IN69J8jr8ZCDGsh6lMi
oRGr+vGuu4+87+TGsGRLfc5sXjWRs1NsO8IYo6JUQsSjHvjxxo/Sg9lxovr6upkQ2wLIUzRYHoE0
iKVaTlF5ziXf7I5dsaumHrIstb29P+uf8tsOSx4gAtYcCj1KvbkC8XYU0HPza1LdbRtZD37vRpg3
41IHapmIyGXEMLCKsrICAVJaunAaiWyF/f+uPkVf5e/mmOAnkjkKSQU41DI8d7Ldkxred6NPPJz/
H+oN74aYKBh2M3DHFcAaAPlRKpzp2I+W8BTvR8fwBJR8OZv1h3rDu0EmCOa1TKoYE47OIGEgOM3s
JbtPsx8Fss8UZ9eO1HNc22UT7JKltvXU01vpsTIKzn38h7rp+++gXnXxUkxJYtZJjSCSqHiGi4lT
ZbUf1jEkVFTzQDRMgOntlR6kX6KUPGw70zoI4mJ76dG5MB5Feh6YHd7li2QZlIAosZpvuExR6gR7
cWUvbuKOOx6ByAql4EevYtKsWspAaknFF6X7zqHsxZEjuIloTXfxlfZlsWfHBa7e7p8H0NL93d3w
vuBMGB2FqAz6Fg/mHkOgTe/NKhBdKa++yl1aJtEK1U4GYw+QM61LGvT8c0CCg4fwgI6ki5cXHbFX
XkXOSNh6LvH721iGAgyFT+ViIpo2+l5Xn5LWB8uDrB9I8GPu3ImXiXEiHstSoCDckWJB6oKG9Unp
JuiRKodQ5l1InADOqpykqRTVpYw5t7F0A+k4C7cdcJMKD8fFi0GstkmmTFqba0AYDN7oim7mxVfi
vnVUD4TajswJ5Oso0PezR5gAVOVlaM4xgDoaOIloG0O/E66bY+tJh3+p/h7RKJQ48YbnIUy4iYMy
yRIVyfN8aPbKrttRDZW/G4a4uDcIE1jyQAlKVUbraQoNKxAxRTIXohUL1SMngq2nlu8ez4SSyJij
WZCob9jEpzOQwEzuit1iBxaB8i5xOfbE1dzo3R4TPfJyyUBJGmrO0PkdBFbbr5XoFMD6af3slard
LC9GQjiXFe8AMLFE6iPTLAXUxtW+9sfoIQzH0l5iZR9A+sva/kLOmWb5ZDGjW4VJgW5KE1wp2pdW
OEgFx/VXTcgy5AsxWwDpaWbPMjVupapGotSnz/oCzrtblacAvZomXZhgtgnPz8asJrxBG/G6mFCx
0DA//TJoTgZ9q+0F45liNieMJEyzGWAKLCDuEQm6XdW5l9d3oSzcY3yKk8x+XruPcqCMtSKTl0IB
At4pNUC4xdCWzNo3+onn5/InP7+0o7CP+Lpo2yyWANXpoCyl2ik6QOp+QlpQgu6f+0DkWWOyWlJC
ICUo0HenRRA6XipcE3CYCeh9Qj2b8xzdXkKFxRUaEg4oxgwB8S8TyxTsFFl0yBvAoA728Q31cf2Y
fFYm4pjrCbIMCQob+nnudzlxDelHiTKSygOqfQ7qH40xV8my1OBJK5HGyck+NgBT95c2sgUMDXZ7
WeosI/irJdQwCYyJUBnSdR/zxiqYU/Ag4X09q4PVi9pdlKp2LuucQLFyI9MPe7fDHOOor4ucFEii
6KREvBt/Rg4UZx6SHeqOR14/8PNB/miMOVoypsI7NYexuTmlsg/6KplETmee0MvhxIzPAf2DKTZP
U8tKAXs/Wgtt8VOedlWxxwiDRQTONvHWj03Q+hpdKH2MocDiSejihq5Z7PTH2fsHdRrIu+1QuJLT
fPwues4v3hNLJxvCGCuoiFjmzfCCuu0P6BGgWhwUVnSdtVYGGlztlXcrr59oyFdodFBWZAUeQIAr
z6GO6vtcRlZWnPX+lPCqLyuNNvpt70aYlEYrTGlZKGmxsDN8CIvujJPma28y67yJ1XX3eDfFHC95
SUfdEHC8xOFGTWorJa2zlIo7tSqnhMWzxBywMsfwZUTg86b0pOe2nu8N/ZvBEwvlWWFO1pyQBqgx
IHbUZJ+m50rSbLXsbIknT78edH+vGwvOkOZGV/MOVPVi+33KISMg2Ip0RdR92tnodnOysj+crndz
zK0FqiS1hH7sPxiNBXAFPJ8xQAAOa7A976PH7cPFcXIWkaHVbSuKA300GwcxLxwyelKoOv/NCHNt
QUElVbMMtbK+Ta1CsoUptwZexiTx9om5rwZtkgnkglHBD55rM9pBMdPP5q+iFMP9aqtCtzpQv8qy
kFhRjDLxGDw2ZmwJhrbvhS+ylD3q4Zc4a1/+28fTHbiIXpiDBQGBgI+fpdSb0+6mlzo3i8TbbTMr
pYEPkURhIok0BJNQlMgNxvGLSXQrD37FmqUrN3lvJZFt/krvtX7XBG4ev0JTRJ54k1F/iNPvnssE
mDLXGhBDaZhos4t9USJYd/vqJnCAFzjoV0mNwk+OPE/wtr+c58JMtFnUaO56AXEgHh9zFSpumHfk
CZqs2kBiakgEmoQK24kVQnOoSglX61jfZRJUpIWDGEV/c0wujDAO3KR51rU5JjgL4mbYN+hF8NpC
K4VBeMmFDcYb26EpK5Su6UD5ABXNAIDKfE95kniASt6KMe4olEsBmRkElpi8kMQdyuu+4qzX+uV5
8TGMwzWKTroMpAhOJ4dWTTxDvW5mNwCNZtXZS+6M8yk294PRcBItuhGf0vALu4zH5Tqg3jod3Rzi
L1okWcrwP1ORfdwl9mpLc5QgZMSMOrtXwVY0g3w0+LF9bFZq1ZdGPs10EZF0bTKjrDceBqe8Lrz8
p3aEZsKu/96eBh8q37w2MWfDPo156U0051qGbEezenBmtvayk/e6D2Ypv95tf97q6+X3Hn2a8xrT
WIXQFSCVAsbiZXJUox+L/hrG7lwZttrum4mT9HDXk7nllLRZkPYAQTQB06PuGsHK87M6g5VPKC3J
xIT5Qy/fwXesvHPSGEzDnCtg+8h9mgdLNLkV6gGfXKf7Ku79WT3VEKTYXleeESaAJNIoGoGClkos
7ccY5APECTKeke0D9mkGbIqUoSsiREK5zK15QAEk5Bzh1WfZhXswoUMym6YTSgx4RzXG9HZRtdMJ
NGwETC/NvDBFN/7P4UJlW6xTEC5z0+Br0OdJq7syA8LrlBhOFDhKauX1l0LxZcVSxbsh4mlq8LaL
jSSy0i75iKRf6HwjViwQhxU8yjjObrHdVgAt5yQbcQG31fUkHgx1v+1yb0D1jQV8CysXKRRp8j42
SmTgtJCDC9iJbpSdcD2jr+TK0GytIyuwgr3kC37nm06F8tLsZn60FzyD0wuh19bWT2HeovWQNXpO
mxN1eJVWdgOO2ChzRMI5yuu51Lt/vqEtLj85qlDF71DqnoFTEizwHTjpVXRflU5YWhQwDcmexFkU
K37eXuz1NPrCMt3tC8vjkoNvO0Ma3bqjKz20V8G+ei52wlX0tNgpYMuFP91I5+nMayLQW3NraZnI
MtSgPlYoa8+ifG9izOS8xACstHeFDioTzgXLOf5vy3/xkZU0RINO+2hysquHU0D2au3mph/zaKLf
pJ+3vooJNEvRy3k3IS1vqgJkc8Wh7xJLjsGw3FSta/bzlyE1bGH5VSbtGYTaTjCL+yXJHKlrvXme
vQjsw5noAv1xUEKCAY4+s2WJuMsY30V9f20E6TGZwEtu9Fdx/tL0Omh143MmZNaQAIslVU+m0blV
t/hdDIcp1N7STMEywux+NF57Et+GWYXh+9GWqse5DkwrXurJWuTZVha0P/LSjgLATwzRI0l51NPp
rh9NK516LysaS85GqxXRTi/MK01Fh3UJd2oj7abkFYxS31qz203CtE+K8EWtsn3ZVW6TFN4wYx6Q
gOO56lx0+0AtN/9NUfvCkZksTRgBCQdvNjitmtuoOgTLtSlxSmE8l2Wia2eGTdh2eBYYJMFE17Tv
86M8tLYePFVD6YJojhN+VlBWH5K2t+mDC8ftqngmQQOM5uBV4LuQrPignjtL9xV3eIQmN6cawQl3
b0TEF+byufx32CtqRmsprCSUnCC21JKXUq+XPd53ix0rI1IaQaMVLTfh2LrhrvAwzG514GnAbKfH
g6BybkV2rGxWVHFpJqxigseqBExkZwuSxkkxuJ/ERNKOYDqhy5Fga5Zog9QcoibGPcWwVxiw4VWp
eDvFRM+oyklnLiCcmsqbbPqxCC/NtFgSEXjZDL3hNgIaO1VGZx76KAbO7x+NifwQ3XcHtGOt5vYv
uyoXXsFEz2yMFgVjhWh4qLaUp/aUYmyeu1Gc20BmIkUuBUGRNmiaS/f/R9qVLNeNK8svYgRHkNxy
PIOko8mS7Q3DI+d55te/hPrePhTEJt51b7xxhOqAKBQKVVmZvUvb9Ap0pjAv5+p35KLd5jGKb5kb
uTwyI54bMuEjaXUhRfcah7m3kxwC5n7LK9ZzTLDFy6SbukQzsFtCK57UsLTLOb2k48DxCs4XZAfL
NC2bkgrujlvrKKt3S/PD1N25tice7I73ymILluXYKAQsYcAAaGCnzZboYjQvhliB2rPML6CH+qJi
+CdUAtfMqtYyuxJqs7hsSxBRF82/u2IU5sk3Q6FmiSkoWdXPi1jaU/lTCHhTezRM7Bw4hQkjUyQl
SlIuoLDLuvMMqjLSDa9/lPRppqQTFaR8bEtHkqJ+0SHo8XaoO6giTZ0F3ePY1h9UqDAF4MqJ/M6O
PeEnry2x7aFX00xG3VXzoLczAtdAvo9K/qMDr3E86RxBoX8IxlczzFaNRFeDhULUBzSt6lPt5+DK
rz/TeUfxgJxp/4NuR+OrNWbPIrGtEynAsytcLPSurLHz297SMeCzb4f38ej/r+7ndNDnToxoK1Ny
lNgRiy8Rj4Ny2/1A36oQeIfE6ngasVk1o4gim1if5fyC8g1nDdvf6m8DbIjSx3wKFAU3f5xWnoHJ
DxP92LRE0Zrj5dtB6mqI6awYoYI8VkBnpYq+ReSBhIKdLSDAzb+ir/70JxtztcV49RJn0aj1iLsg
gsoByptvxfzzvzPBeHQ6zlUaFSYOTlZShe1RQ6Oo8vaNbCi00ITzuhDGk0U8RVJzxoMXzwPA+iuP
ou3rE30WEqdz66P6rIGPVD5A2gd83YGt3/9ZhLj+BMbJi6XKe0LnktL50E8nqT4TXo+Z5xrUR1fn
qA3rPE4TWtUqn9QJmDLzayD+CrVjxEX2bJ4nWdYNE+FBVU36U1am4nTs57lEN7sOGx+vw4va8Tj/
NqPCygSTzxhGmRpdg+KWCQJpaf5pVJm7RLO/7xo8K0z2ooO6u116VGWyVrIiLfc1bXbikEdXvR25
/17Nh8mfaiFC3AaAQnUADUlO6pZ2blMCQ5QibnnNpM1gtDLGxIimjsALnyDhTLraG+PiIObjca5q
S1B5DCTbHbuVLSZGKEIPvJCMuhkta5HfqrtY6S/jubMWW/am2+qT+SWw9/ds089XJpmYoYlLqYsd
/Byxw9IjN8KlkUW3ZXxDMolja98/PgwE6dW8NKZcQs0389rpVBR+xrvVebvFRAYsR8GYE7gfi1g7
NkbszHPlq1GPONi7+19u/9h+GP7JQZ091z2ga6niac1NKH/7d3+fCQtB0mlAPqPgF3WHQf2qJSnn
muVtBxMUokqbSdhhARCJdMxJP/SSfFBT5fHfrYOJCplcK4lYAXRXVcKxFpZHaKUc9k1s7rpimsRU
0aSCHtr7CNpPcwWoE87NIjlRditAybN5XLiqg5sfbGWG+WBamMZaFyC3WjK7q90qP4oL52Ntl3NA
7S5q+EfV2Rm2OEziGsActHxjS7bBFuGRe+luAUZRwXszcHkoxU0vXtlj7rm5a/KmM5GXQlL82Brj
eVDzH/u7Qz/Lh+fKygSzO4aENnlNmcWM0vyeD6JVjYlnDOq5kUJPyEMsdAo4h5M61Z5NZqu6noip
TAFH/xWPVdAKkA+89zpvaYxvQxmyAmspAA5ma3p9+SkES8uUgvzrkaiuwh0mosF4Z1VsX8UYymk2
hhx9FYhRAr/qoQsW3o4e7XJoR517OWw6vEoMVUKPSoGw8ftzpRmV1kwzMhOqNYAenN0l+t0AxMq+
g2zeQSszTEZJWm0a25h2c0APaKKXIZ1D+cYQX/M/ApSuLNEFr1ItUs+F2VH5uz4/RGNgmchfldbZ
X852frKywpwpVatmA8MPCEc/FA9y4RBCfX3Tu7Srr4LDY33fRnCszDHnCymDGGgGjjCUmV8gvXYY
TvqpehAcXtq9oTKH1B/sfbquGDJSVSYXKkCZL08yPp+AJaEeVtoGCINSXztjpOSgfZW9DhTSypf5
ABVvi/8DNv2RiJqhKaICEQxm+9pZaPWmoMetniGu96Q0+WVZSm9//zZjx8oKs32mGYWZ2dPyylHz
UjCKp8DDiAceHmF7McAhSPieKsib3/ti2CjCpEmAPsSpbNVJZiVFZOUzj/vijWLrQ9AAE+Z/7TCn
q1i00BwFtO9oUrl8DvzCSbzwU30nWQmk7I2f0xkB5aZwZ+ug30tuYhWplbjBI899tr8r6Dh1vB8V
zGW8X7CS5m2bN6Do0pXfi4buyGtr/FaKc2Ac9PgHGlz720jX9XHdV3NMMt2lxqITqpFaa3gdVOQu
Q89q38Rbc2XPBrOHkq7Ig6njahttw28np/Kkc/KE3iGYaXpnOEk2kLu+fl/eA5H8hfc04a2Q2Vmi
dUCHxfCgZfaW6bHjxWXq6HurY47boGXBgv3C6lrFiszMTqrurtco05r0sv8lN03pomEqMpyDsMPT
c6Z16L5iKdng6wMqJIJdSDfRzNmwzTN3NcPOTkvBWDZGhAkG5NRFXFs9erzjj/2lbOYEGAKHjpkJ
4Rx27GjptT6bAgmtJPV3NTWX2Gx9RRKsnvS2qP7UQvJp3+D2oq4GmVwnz+UqIMICcHVwa0xgTH8V
uFBaejY/uMJqUUyiU2lKFPaUJYXyxC03PYK+4pcQZKtsnoo4ZzlsQ1PsJwwqm6Pi6NUhQ1uxiH7p
vDL9dpp9XQ/bxhRIoZtBiJQDQq12eaccEi+1Gxea1LZ6DvlMaDTYfPh+BiS2JGhfEZ2Vrx/KoarF
BnfKaDc3C0oWuV8gJ9BP6mE883L6zcO0MsbEhSUrTaWX8QW11CPlkxGdm/Kp4ylibGP3VmboRq6S
Kc3UACEUEc9He/FiKC1ETnOevf4ontvDvotvjHIj81jZokte2crHINZkKjuXZjJoNkD6aWhnsUIo
Qi/LKoTpbCbZCx7MUMacfHDdOEUIpTbJsFQzdkPlpVIx5z/0llgDOD9yDwjvkzM52Dgb/3njLElu
AS5jE3Gw5tj4Xicyj8ZzM11efQvmvLdGBmB7gO0dm5c0d/XxDh0nO48Hq4l/cr775hWzssWc+0Gf
hDmbAcHJjs1zc6k/BUgY1KfqEFz0E6UmU3lssjy3YoeWoqmQ06VGWSKObPWkuokX+7kJ4e//T99/
OxBcF8j2uUoyx3FlogWgXSj5mvY6HGIbxGSn/ghFrTteuY3jJ+yMea6CK3cAhTI0xT/L1bdO98Cl
pqk8UMjmHbRaFZOX5J0hQCgZ26Y+LBc6sCxZxWU5G45uiz8WW7Fzp0GGHnvcoED/8k6gY8fNhx5k
XrOMhzd9okoAqaEKDO0fYqnQwgO7JWelnLNAmBgkiU3XTxnazHX90o8XsW9tYzrHCUYth1+cs8Bb
GhOD1LpZxIqyX7fu5EhO7EZe6NdOYQl+42d+zoESbb/rQP2nYKRMBESfyZeFVtHaNsLrOzkG/oh3
XXisj5Swov23lphUeZpUs+w0EEXHTYdR1dscUn+j/l2uTiR0FLzyJEfioaO3I8t1dYyL9spsDpAC
QEYxWC1eP6FRWPsb9oYQ+uiLVxPMPSjq0RKWlDW/cSjxKtC8B9DJYewXmPZz8UZmJx7AyPIFWno4
Efz36jY2YbWFjHtqnVwZpAfhPf0FWWLpgNMPVvJSPod4F8RO45PH/UVvPrLApYcJQoIRY3ZkNoNO
bysRnHyM6B7aWyqHpeLxynOZzd1bmWHuoMmIu3ECvtwJ+k8i8F8Tb+Bh+8Y3VVNFnwAUJuyw5VK1
UwpKSJpxDgjMrQ3wTWhBuwwEsoYFDQRXsqkiqtFa+pGXQdF9+eA5K+PMUY/ndIr1Ge8EJO3nvs7Q
q59wnfNm7bbvupUdJm2opEoJkwYeKl0Gh1IsamCYKxErKRXIwuHk2LwUVsaYPctKIhZljiZg3mVW
qmpW2V6EziteDFyvXAaBbUe87h+TOWikzUsgatGjNUJH7khqd82DSPtnbXEeSWmnZrxYoSp93j8A
22fuukwWPVAUhVinqB85Wj4dYi22m7jzBnk8JdqjCXU/4F0La5bAShoZZ3HRLE3QzyUIIgKxO+z/
Fs4XZ0FQVTsGUlOD51EU7kNkyOQE9qdJcsf00gzP+7a2M5nVupkgDlGBbGwH1CLozTv6oSsF9vQw
ewpmh7NfmV/zIC3bdU7TUMCwAQENENS9T8qlVmvlQECv4i9h+AikKNOBOLNHvOSBNz72DwHhao2N
5kFEBKVFH2nwumPqRhfTBov9Qcqt9KZGAAco6U66J7flIfN5pavtu3i1VCaQt7HZVKM5AR6eCWdV
Fe7F6b4h1VnrySGTNTvoMGy2KK4uiTyV3K1YRERoYRPTQIeLzVBFoZLjIJPR0mxO4EKwyuBZwn25
7z08I4zzBKqklLlOSeVQgh8U+dQXX8Mi8/atbGJH1mthPKYT2j4sGtTkVBCfEjQwoFjv/0XFEUWW
eWd+Mr8Wd4NvHme/sGkYDJ3y+/6P2EoZ17+B8SMjU4e4SbBUJb5ZzEM+PovKI8h6zeD3vqGtCLg2
xPhMqucjgAPIqqa69SWzuu2a3yEo7UJRxTTnU5X/0o2JE3HoxcReXGubzMWVC2K+GBpKdmEeWrF4
acqTKkZ2qfAchmeIubkWKSzrTsArre9yi9TQFxFaK2+eO66iD88SDbKrp38QzHUtqPD/WB0Oplzd
jot5yrMb0vBkWbYtabImmwToNhbYluhFr6UhImgs3I29EzaHob7peEofm2ETOtAEU+5Q/CUs3qcN
piRuNXw6QQ0sVWkejAIABa2s7STVUmseoTOP3lScq+CNKdpPY9reLnPAKYVukC6boIe5/gzmu85x
rRZ6jgSL9gWm59YungKnwhTVcteBdLnxy/vca88JTwh5+1hc7TKJwZIrJAcB+F+CrTVIpalgK59U
evuY/9eMzjIL9X2jiUmLYQ9NOKX6ayj96qo7Jb2PIh6OYtMSnmcymjh4qbFv0DLuowjcWegXzYWb
SrUvTBeTBO40lbcS0P6cUL3ZdADs8m97zBnHc6MVVKDgnca0AHLBywIHHN0c6YCkym4qiJ0qJ9FB
7Px/sYZsTqKt7TNHX62jedIFJMeDF/jLUXstf1Xf4TouJZPOTsSD8IFqhbzBxc1keW2XcdjJFMd5
qtS/HFaHbm1w7E5gngcUmXDKCpvJ1NoW46QGZu1COcLDjb4+JHBuRI5+p1rEWtzMNR31cf+q4LgQ
y4amhuo0zAsiT5lDYlW21UX2FvNO+5bqgbNvin6lDzfE1Xt0pqqQF43UDDPagdAts0TlZLSl1ReX
vPoyoSqdft63tjk8uPqQOpNYDAmOR0hQ+KaNg/auB+Gh/AkEQW7lEktEsTj3UJ62Q48HzdgM5qt1
MqlGaOqprnV4CJu45sVHrf0WxYdc+sRZH80W9j4nk00QMyvrqcQor3kgD4DdUnrT0s++Z7+bDM6S
gM+dRyC1GUBXK2PyCrSmu1KvgH6NlsVZgsUKyJeueAi74VhlqNwsxuzHZPT3V7qZIa6sMlFnCspU
mOhAQDGea8NJ2nNdc3Ag2yY08HAZBl797PBEraJhK80CFiacdB0KH1AiFIeAEz//IY5czTBb1uaB
nA4CGnT9qTrqh/y2ctNnWlcrbN67gbciZquEbJmaRgOpez8nvjg/ZzJeDwuPuJRnhdmauFKn3AAg
1gGWxUvBbBPH4mM6mva+B2y7ugGYnaGBapAlxO/ImIS5DA9Q5uXc9aG7DA0v7vJsMOHCDNQh7APY
UH3981vcvTTnyZbs0E7AGw8UBq/2uf3xrqti4sSQgqBB1LFFaA7N9gSRIqF2axvxHoL1DfGoY/Ab
grx1sj5YF0E9TgB3tsM3NW1fmqh73t8t3roY10sztSySlu5Wp7oVADvLHJ6gr8I5TbyFML5XpzoR
awWfr5RDW5kOQ/xjfx3/cBVfN4hJN8CgIaUF7dnn8mWYbpr2tAiOgJFjiuq4yfvaGgUUkRO7KJyp
+7JvffMWkWU01w1F1vEEf//4ENREEosFWeREDsrozQD/p+E5A2XHvp3NmH61wyYAZdLLhRhg4DAM
0MaDLoOiP+u5D3lZO1QfO/AkkcbZN7mZc6xMMomAnNVZ0NZIBJqgszLlUxxMFsm/DNkxGHlywNu2
TEBwdUNUTBbVGpqLVIgpIGqt2UMet3AL6bcaqG4IMvJFE9z9lW2WAIl8Ncc4pbSEqWmO2DXVx7RN
c8zdAMITsb/cLSfBR8ZRW38U6VcmGS8dolYPMrDQAuT6JGAEcXpqUXrcX9fmkV7ZYBLgdhhmI1Rx
EpL61hiOQnk/Sd6+iU0/hKcj5GE0X2YRn3Mnk1IxgSWhBZoWPScKLuXzNm8moSszTPgLl7zS0hEt
7KpxCu3QAtuu6toxKC1x6U5yzGMb3jzGK3tMMMRgTVpmLSYP6vFTJqXWWD9g/HMcf+5/vc0NWplh
/A6jQUqk03kyUz8s5MGcHJmn6bo5I0JWNlhHqwQxmRYc2+Km/iY5/SetdMgN+nYKGj3quSC2nKAW
+icD8kRB9VHWRQmwJiYQiqQlAfJ4zNx0klUNk4NpeR/dSU5Q+ofl/W3nrRC7qvYstQQysgpNVkol
uoC4yArd2NcfxKP5QN+z2a32nH/f37btisx1cW8Z48pokbZ1N4NI3KGPadogNI7ysXMXl5LH8Pq6
m76oEhXvdHVDndzMqyGrF2S5QuPMcWnP9UHsju3Ci7n0DH14maimiYqEvCG2rYKzLhniDPVyvT4i
1vtjXD/sf7jNsL4ywRzjNC1xZVHUHpGeFfFRTx609ElPz3L1um9oMyxpiqIRDVTAHyQsdbNHG/UN
z+DTLlnq07DU+DyY0ebWaASATQ2F+g8SLqLUBK2oI2cy40fd/LKMX8GJOIw8Ma7NnbmaYVGImdH1
gTgjZwrSHxGuW+VP3lGrv8/c7AFI3FuRDlxgNFxPvLm4iYUv+xvCWwKTp89CNPSJjhngEGRcpPc7
kzfIvOlbq0UweTmuhKnqF7zShhgJ+BLaBkREoV4wOnnC+V48U4wbT3GtJ+MbT2j6o64Xu4citzBr
bhxKpzBoeanCdrhZLY25jWSjmtF+BeUinaBV7cIDSsYWL1AShuqtwJlz37xqV8aYO0kPEt1oJAz4
CeUFLORBfkOUc5DcSU1qBcaf8JGTlTX6qVeRtA7ysk47NF+HpLLnrHTjvLTGCPWCCFoaYe0mSefv
u+Jmb25tk0mL9GXoomLEjZgcuyOK6I7pjp7qJSceuGnzel8tjrkDIdm35EOO8ZuoPxqFjaOrD4f9
xXBMsOA3SGIVCsry6N8Uwc3UTJbUlkiW8z/JJK8rYXuKYMOkQQLN+SUILC1Rb0pCrKSTOb63nYiv
7DBhYklKQ+oDJES0jCq6hZMJtuAOdnY3+eI5vAR33MP1UTkDbQ0CwIihYZb6g+pDPgqxABZLwP4H
6FmPt0noJnNgtdEMdYYf0MxoZMEiKecm3Ny3lVXGB8tFqox4wL4VgyV3paXUgBh82/eNzZhLFEIQ
GwwdDff3ZysKwM4Z4qkKfRpfkMHcZ/Qct9iu1q5MMMEiF9OkrChHq3IB1xdml8JTd8pP0yEFJrI+
0kotBpgOhc+b6d7+frh0qVIHkMNMtMegRm9oCcrESXqjS4qlFE7b/9r/fpuRkFxtMGE+Gkk8mT2c
Ps8Ps/JaNd+b/ncNyvh5ugSgP9+3tpmyYH5TIQB8o37AXMJq2xtyWby1uv+bstCmGi8mbZdHVnaY
I5ZCEySbkLY78YviAZV4ij+ltuZnj7KFsrpj8o403YkPaeXKHrNTWZZCs73EusbT9KM5giQWcEGr
9fQH4lW+WVm8KZdN11gZZLYtBSO5mlQKZeYLrKwvTqoiOWG2OP9uv5jTpYLTXwsrfEfxFB6U819t
SfnA1SjfzDFXy2GOWFXEYUMyLIei5vM7wcIX9OOT/hh4dUwbaBDYDR7bnOOOW19RN3QFZ0tH55mt
rQ+pKM16BgDLAoxF98tcTsnEuYi30qi1CWajJKEy8jYF9DdsHw3iTfONUr6oBnj/eFXiLR9cW2L2
apZ1bRILvNeSm+Koe8thsGpn9BZUiWmA+qM7ZW2P2TNzKUq1mxGddOFhSZFNPzYDjlZmVfGlK18W
qCSVvLfIZptCNwFskIAFQLeCyTaK0gCdtY67U7/AIQ/N2dL8hDqHy/H8LdfAOKcOTheYwmje+3sl
KZquFnMALNQYILgKszDtTzmaOTfkZqBam2HcIyyAyRtniru5LJ7mSQfB1m3FX2zRSdzC5t0om/iG
tT3GSUZDGTUS4v0LQPr3PMydCQSiWiZaWqV6wSjfkAmI/xH04ELqqHNaWxGqKBokIIEseQwm1c2n
yAYnNifF2zomhqlDI1RHyQHaNu8/d91UcZNSqJWififmLxF6GCqUX9RqPJap+rwf1ba/+tUaW08p
q7yQYtrIbl31BLE5NLJNN0NLhYKrCl/iYEw36zer1bGlFAigq1AJwuzz4GXPkpOfjNHKvrcesWan
sxuIjFxCT/4D8laoDEiGTBDiFHYuuGjqopxEBLck/boIOfhOTSiAGL+GorsYqf5r/5tunZe1NSYa
IIyCMSFDnAvAAKEbyykEorWPZc6n3Loo1maoH62eUiC+VdMoBZXc2JZ2iIRSlX8FWmPnr/vL2QRW
rg0xuStUeNOhVnUAZtG9NnsreADc3wq/Gk4HiUAK6hChqiO5w63wZ4Nxa+PMaQAdTBiKpUavw9EV
LLQ7ToKtgr4U8hjnPylimijgSAYhEgIeE+m63AghFodPioxvSSZPbDSrJbm//0G3N+5qhQl0wYQi
5qIBGx+Gy2kgoaeDBknKJ6uEQty+KXUrmAB1BLYQINZEkZ2pXsYOfMIBWgKmDvCBNEXWENQQFXlJ
jPKE8Ac5sMir8xdT7x9C41VJipvczL+lBbG0AINAUBgMq+BG1ws/Mhc/beNfRkHn0OXUGrTOI6Rz
wbV1MZbULlqMuuS5U85HrW+8LvxNWX81M54sbRlqK2wg2oZhw6FqrRH60eh9u3VNDkLf3GW1fhHi
7pAO8W1VTX6UfM65nJNbCf76Y7CpMBnLuCJoXsSqVwiOKEF9+S4aQktRnnMUxve//WYYWH16xpla
QRrHDnI/jlYdy/huWmwt5aEstx4R6xUxrkSGeJ5HlHjRnK49QXajprf77pTVXjP5INo3eUw6m7cm
SB/xhtZoNH37/1XU6cy4KpoBdf5JsrTMrn/PLhI6lODni3GpXPEe2jk/Qls+8PKdbU++GmaikLao
hYrbGuwAwxMGnyzMhHhi5Jbo1sw8crfNrZMlhYDNguAxTf9/tcilSfqJNAg6VW9DF8IWArdA+3rf
PzbLfChA/G2FuSdibc7jnFbHaWjr7ik4PvR15HCJVXHnfjbTxbU1+n1XaxqJJhYCncbtnAUAeWjr
HFJ/OUWH7EE/clZG367sG3Bti9mrpRJno6Yro+w6yjn1bzr3LTW1f3Is8XaKuR4GtZjzakLNQ4RK
NPpBow9h3sRRQDAoPUCzw56tSLV4U5ocqyatMa2+ZdolaidEFCGEAffuDnUW2fiyv7LNWHV1DpMp
D0hLSrLBRKuhlmS7a6Nj3pqgM+zRMRRuWpmy9PVPf2JS1c03+hSNrbGIpVgLIn1QzLObjL6QXHIT
LX/jUzm9BFyZ+u0FXq0xoWuowhyVArynI5JY9eBE6l1KnoQAGeDiCcLL/tq2d+xqjTnRYSSKXSjh
cwq9H8ivZmybKicf20ilISeOuuJ/9GRlxiuqJU+Emkq5d2/jhK1vPs73dAxNttKnzI6//69Lem+O
8ZCwAB5domqbi3GpzZdF8jPZ+3cmmAuz0BOjzmQ8RUzjWGMqsTlJPLT3Rknx/TKYa3IuDSMRVUpj
d1R9xQKDmQsZSleS7FmxfuiQNpww2S0fgjvuC5BuyPsw9d4044JZWxmBPiNMTf1nI/7RGq4hZDbJ
vBk5QWR+G2tXqb/uf9KNkvd7o4wnYi4zFIAjotqUg6MBpTy90qcu5naO4IA5dp+4g1Efb873Fpl7
xiwiORmS+q8nHlJMQCpQFMme5HvzlljdKT5SsvLQ43WW6N/d+7zMjQNcVBIJAGQ7pQmC9Ah3dZo+
Q9XGqsuAVzygnrhni7lxYlCkhlGKLlag4c1+ikdngOji1B6l6FZsCYYlYgxOHjTz1iw/cXaUZ5u5
g0TEMaPqwS4YG3a5+Ilptbh3wD0v4UZSH+XRzYaXJtVOFTf/27jV3+0tO8w4RIZghnSoT3mjJ6C6
4/I97W6pZ+6tzlknO60YYnwhAnkNZZejI1mtXfYOdVzKqxqlDo+ij3dSWOJ2dewBXKWvseg4oTkE
RP+n2DcuBMkE7d5NoMzhpGQfb4n3X5OJRVMayYWUAjmdy76gP4fEzTtObZI6w46jstzsaV/pJThI
EdF6qNTolTUYVkJQdNKfKDSnPgiLu++f24siskpAIfyxLZQCFhGiHg/0b/Ap1MFKeYp6Z9/ExiQ9
/XBXG0yICWZTqVtaHM+OCxCyxRHQXA+zytIhcOaf6TGw3vDT/uCnTnjpD+otN5h/zCfe/wQm2qSl
KCUiHf9U/f4b1YmjbfPgOFiUWS/5PnrjTXJS7rPaWnivbN4XZoLPGMgFRvmQXFRqcB8HOd6VeuMk
Us8pY/HsMIEmbARcHQLKzE14NpVLBD21/10R7t1XZDNbM68lswgRs6cs87sAbAREdMQ0/J8RFe/N
MLlLKaYol9MHQmV+F4TJFlu3GY+ZAV0sHgB5o+L43habxPR1NS0B+MjVh+YY2QA3HGMbr1QIkMjW
fEidP4H1vzfJxBF1SuM4QDXSkcWvvfnb0B+L+fP+kdu+XP8+cSaTu2hkAroeTHrwOXcxj8qQWBCu
UIyXfTNvSevHeHW1Q31y9dTRSCrM3QiHaLzS7ZzAz93EMRwwuVuCi2lAO7YXm37J9Cl0/izFvRpn
wkojSilBGQosXCR3FEHyh7q0a5Id9hdJv9XHNWJsASwSG83lCZRvtSaiE9B0hi3OEN2JdX/fxD9c
ZlcbzH5lpGmXAJO3TmFC5nZ0Merk537r6XfITLTfGiomvAt720WuJpmtK5SSGGRCUO7UX/Vwq+Xn
hVjh8mN/ZZsfT1EkuLO80cdWBKUZelB9IWLc1NJTIPNqXNs5zsoCc4CrWm8DpcM6aMase7Vd+sTJ
j3D9W14BWKaB54MrrGwxJzfXjCIEgyHlYUu/aV7mBcc3Eszn6rXDdN/sKG7qmE52Ch0gT72J8+rf
TNVX5hkvIQPRg4bOMtTaZ2G4E0rEqwEk771sacav/Y3bKOUhSq2Msf6hVrmYyLgxJ/SZjRPuzDMB
i0rqy0flVD9T8RbjMTpx87rNFGhllznVZpEqY1cjdDVO+EjThRIv5ZrSjiKdpGN/ir18jR0DA+oe
L02ga9rbXyZLGJe0WCSqXi7khRUMyClBCd6b8+P+t+WZYTKCptOi1ljgsgZIL3JcMMsh6nlVqO2Y
svqQTD4QybVRBgsq6ajFIzJHqFW6go0RrxhsaHBUT/vS8d7rnOPOPjjQt6hjnT608MbJmnM+ci4c
zpdjHxlxNrSGUeNBQ+Jjg+xY9UvR29+czbh4/Wzsu2IJdV1sVIR7yAyQ8ImANiPxioVzQfMWwkSS
KtNQjEdnyyl6wZnQy0hF4G4IT2+PZ4aJGKUclUGEErOjJV/DCLr0KRgXfu9/sA1ajneRQqE/YpUE
hAEYq7MKkaK4EV9A2uY136UH6azoVvRd8wPLOACC60Fl8nY8JL7+lJ36V97JpUdm5+SyavWxGNdT
bbTAWMx3avW9xXhXMN/JQm9nqRfzcKo8H2HihClEmSBnqEqZxidJrl8hK3wQlcbS84lzf25nWCt3
ZGLFUEKWLKGMeNVnzIMgu5oOwBlMh8DT/ek03i92ZWEgCnrXwbf69X+fNni/tWwMCQNBMzOc50Ts
7FJCpyqxE/EC9oB9H+IFK5Wpjk5Br0dGjWeocTs5lOF0OQt26MsXyZYwR6HftxwCC87JYMnIIzGO
opxOvTbzS1zdKsZN3XFKvry9U5nURJ01Yx6Ft0Gy5WL44yE/F8f0ELqBs9BWjgea4kN8fCM9PfAK
e5x7VGUizGBMgygb6OgQ1Woh3Qh8Q1dkdmkc8uppkW8X3vDXdoX76qoqE2zyTBPHlCCm6U/NjeaB
yQLLIygAUcLIGFJO+z7DOfIsbGPQw74kVGNpTF7b+FSnghWTx149xuJDKLv/zhiNCKsYN6ZlHaR0
K000F/XxRh5Qk3kGDCgbnLHjcbRy4stb335lTelqQ4G0PVqn/bcCnO5t+Khkh0zgBJcN7Ds93kTD
sJ4ool/LHG81W8zB7KE3K+a+mt4F6nM2vjSNl6V3zfxVD499zxNK/wcv+dsmW0OAOKYhigifQICq
p9bSziBWDOwYZTvFRvX5V8PLSTYYR96tkm2WaamZYOkgGusg+CS+FF78EH8aLP1WApVp8D121Dsq
NLbvMNu5+nWZzNkvjT6slgmpZKTeCAMYyY9i6M+CI/O60bxNZHnUolLJyzaFa0qllf8aXqXP/V1t
V+mtZOK0P+8va/vQXZfFnHGhyvRKC9BnX9LEDmcMNj8U9ctsZNaY20bPY1vYjtJXc0xqoUHKMR8K
FHkVkdjSGFyKOPLDQXvaX9U/PHaudpjjrXdjK9c6mnMmFJC/DWAoz335ORKt8EgsCX5J9Sgyd37l
dUG2o/TVMJNJGG0yiHj5U9xwcFIO0LZGz10+/O8y8++PAJNFzB2p696g65sbS0g/z52v5t4ycKLk
ttObIK6XdBWwImY14gT5ai1AGaPEE7jqrHa+BbmRVXWxIwU/OXu2/Ri/GmPWlLeJKJiYXXSq0DU0
p+4jqwcxjAIG7cJZ1CN0HyEN9HPKv3EMb0fnq2EmajZJBGpTGZ3wFmR3SFZau7aHV3IcbPOhdmjl
EORJTzyu4u2j8LdVdrZnqIe6TQrw+WqYZNNMq+7cWOKxJG2X6iFS9Z8dZEd7hnrqsmJBFwdQ13O0
FL5apK6OinI9a34qJW7cTn4hdbdi3PmoljmjmJ76avAwUPNSx/2NMNWPLSo9qtE/6uUPivoiXfVq
BqBf5eyDspnzX38rE2JDPe3StKK/FdvQ3hUeJXddoJrRoOAocFmW/uHmutqjv2d1K6OJqFSFibNK
h4srL/EobrzBjLthEQ9SkjzQPec0sWTYVS7MJNfg4MZyWDC2On/upRdhqSzSctpOPN9iwmwim2PY
KhR7f6coClS+vSbg5TTbN8f16zEhNlkg1JRGEgDV+usYjlYzF5+L6f9I+5LluHGu2SdiBMGZW85V
pdIs2+oNw7LbnOeZT38T6vhdJZgmvmu3F71QhI4AHiQOzpC5unqBFsc49U2jfd13EN6qWDTSjFbq
BHwvU5SsXDSf8gwcyrPo7pvhwIHG4JARYmofbcVo2GzV0ypFDxmuXq33Co1Hm/yba+qyhwzyFOjl
C+c8xQjhIXtsE6t4zB2qXgkSxRyttsQdnNAaH/4Hnht6ln59X/+0rDPvs1BXUgy4IPFCZyYkl2Ck
qz+qiOzRfM/lS+Xs6C8kYwNIsQgtmataMOT35fC9Cv285J2v3wSGl0UxADKHudZIA27FuAKCzI6Z
2dVLgZpFB1E5r/KGm8aL0fqgcTyGc7BZmowC/YNRWFGl0+Up0T1dfwVhm1Y/lCkPz3k7yYRrmdzO
bUbAs7CE9xmgsb/VCIbWBA4Ub5qBRp+kETRRKSzbdrGg6WlSQJChRu4ExK9rX4hsHV3n+0dtO9a9
MkT/kCsIBn3uULUhSFFF8LJNKkioGyXozPJTXnyC3NyzjNYcQ81so+f1kGyCyZVlBkxypdBnsLTg
2SI/NBUSw94YB/ur45lggGQWmm4qdaBwL3jackwxiDAf9k1spySulsEgyDhN5lrXSAj28HcJdHq0
J6QPwAhzaBzTh56M07qrvaKOMQWTyHkU0d/+C4pcrLPp4UkwMC2wIMtjtkejsQV9sJf+iOezXN2u
0SHG6Ov+ejmOyeaLydTrZWNgSzP5YRKhmKPVlpnKltj92DfE+XZs1lhK24JULRxzgDKG8tQkp3Ea
OYuhh3Vv95j4Y9b0OMJgAiLA8k4zH6P67/yPbT6p416PSImye5ncDPG/Cfjra47/bSLflQPQbbw6
vx3u/0YhEIISV4wruc3s6O1j23uCyCFm4+0VAxTiIuutliA2JINmD9HoVSFXakba/B6okoJMleg6
+/AW62nsc+pcOZgDckSftPRdBvHtezTIHSPcdrGLOQbLm2RWzZJOw6eH/N7wCbQT25PS24sXIgMs
BqE9ncpv+2693R4Bdcj/WyPzwWJhgByLirz6fwM2k1+Wli+4ivW6Qj+hnq3c5lVZfwPyF5vMt9Mz
RW70ELcJ7Q9HP5LzzTxT8j6NE/VuFy6uFsdg+qCpAhhG4fCTjev/hmp8mI+DL/eWiLEzyGaPR1pu
RPdCjGruiGFbG2VPR37d3+RtkLqsl8H9SsjCqhHA8z90XgMqZeW+Em+69W3fyqb7QH3TNERT1Qj7
smuXJWrime6qAP4JcGm0NXHFUHb3zWwu5soMPTRXJ1xGR+ek0qfESh5rxU8jRycPaxE5+2Y2geTK
DIOFU91KCXSHFWcBx5MZOq3i5bM9i75hcFCXZ4k5dgJmkgcRLIgoFDwVo1uUEJuRvtfZoTRjb39R
21WQq1Uxp61eFHA71ViVTHq7QG5BCmJo/imTp84HSbc145hDLaANtPGTCamEmrOrPB9hTt5QtEmV
J8juFYJbgYp9XN1F5YXdm0HA1SKZUxfLeQ2FKeT00sN4U6OFgvjTjcIflacf5pfr8soOe6wMXJfo
HqdjJlEAHd0nsOTc1+7o0oJSaYc2XtKc77eZkroySZd+5fxJWTXq1ONBkR8kG9yEgeGgR50KnfGq
OxvjQcjoXUyxD7K2qg2C+hLi0fRzLjjxfIM+Zil/M8loJdEJT1JHET9hRhkqAbxlcs44+z5TlCUC
wRHCuPVucCk9RQgOuRiFX8GOP602ZXJA+636R84JzntFhFI7WPY/bq6SrlETEcBkU3+rtdlV4hp8
RAoHv7b7idSfZtgYtW9lJYVgByqR41cp+aaW6k0apYGBftVYkv1wfqx1cFFLqTVXXHoMio6/+uzF
OHWwKwfq2kQ0wXJCVVjA7fRvjJYX6YmWKcaX8JZHjfEbH7pYo3/NlTWjnSM0FL23M/1HXBc7ybnz
6NPXdITn/cOx7TQXYwxix2uhzhHGlZx0bjHL+jKu6Agw3koevcM2hl3sUFi4WlSHDGZR0TxpavjG
dJDiFy3lLIVngv78yoSZLStpBZhoxAOGc9PCjSVO/Lqd6rlyQwaKtVroYj0G52mbhjY9w0QxbjCn
cTLk8aYX2vOkY4Rhmk6SntlhUrpKUvpZ9igt9Tc9BrltFL0mUuvvf0SuyzDgvcaCWq8ZDuHogb0F
BD+RLx46JL1lt/a5gEq/1a/HQSfQX6AcuqzWhYBzqAkE0We6ZHYyZo8oBnEYaba/5cUEc0vIadqE
Y47iYFKdpOi4SkfF8PY3jbcKBrhmsvZLmAIu+8WbzMdC5TR+b1+o/7cEsGt+dEdJF8wxpNzq8SIf
q7Wwy1k+pOmnpGkg1mW4S3hj5CbnEtg+zhejDFJBuTWMZoLSMZFuTPmFiJXVZt+M5I+O2sUMA1Ek
W8mg0PpYsrrRKFoleY2i2Nn/QL/x6osVBpuyIQvrlGCyg75yQKlHaS5uV1/wyyO4/DjusMGYQK/u
izXqL1fwEXadaYQhnh3icTy0sRVDPFiGoK94MA7RYXYpDc3wFp8n5LJueR0926+rK+sMeC36QMxu
wMt4skU7C9ZTHVSHykm4EgrcXWUgLJrkdVQXlU4EdbmlQ9wcudUJpf7JwcsjqHnVR55LMtjUg6lU
k1K8cOb4RgUjV9EHVesvIq/leB8yTJGBDF0bM00YUHCPzM+Yib1T18otSPRXwGSyRC95uy6GWeG+
DMsfZLyPqx/qwJmz4GzYu6tcOeJUkWUWOjASCvpXKY+c2HxSM5eY/+4fL54ZBirKdZ5UQcIZ7tLp
djWfe3n1Bi2PrRSsevum6Cf+/YVhvrvk1YqE2SyGtcM8gjzdFqpXx7WVGk4I4pilGP7sLvx5jt/r
hVfGNBKSUU4RKYr+Yi+uhg7p8JmSj6Af74XX4Lhdfbyc2/e345U1SAGF6OVEw5r00C1WfRj82Mls
88V4Uo+qDbVhd38reV+NwQlz1aUhy2EvInemnGBk8azltomZ7307PEB6r9JcLUyq07A2adM11XhJ
TgQ0B1QDEBwRvJiKtyQGIHQRjDhZBegbPe2I3vkA1F+nFQQEdAgssucX8S33eUoyPBh8H3G+Wl+m
lOJcJGiPpWVqCYORjR06qvvuJj73XUgv+70TwAQbeq4WZhZhnHeCGsV8IIEC6mvNi4/ctwq9FHcs
vZcartYFct20FCWIJ9eto6u+ah4ICkuZGKzr67w+okEI7Rd36erG80FEpp/jNvTm3zPPoEqO/hKU
nHBnt47hzw4oD8D1Hd4sHp73Zx5PIgfy39smrtaqtnFU16qJYeWlcs3ph7GCk6pevf010Ytjb0lM
GGKqYG3rllR1RAVMW8NRVs9CmtmatlimZs01T+KYcx4kJhCJSQrlxhKUluCJctco9kjWeTHqromi
B/tL48EXWyJUZrFRVUo8Lz2EfnU07vM3+db8RwRr8RKsrwZvsI/3xejar75YooSFJo7IMhUm0nbn
npwrkYNcdHv2PhcDJ0qR1XGSUkZQ40uR3rbt17/cMybQCMEbGA0ZpSYe7PheAXBQ/Wc9A1n/4sSn
+g94VD9EpmyKRZezOa0XHGm1QcddRhtBlJkT1/wmyfnz2mQTLOE0isYg4QlJs+50UDxxhUew2FnC
QwvSUfOVHPb3keMKbBFwHkvk+Wesqoy+GumpQAtck3/Zt8HxBbb+p5U1Op0gTuh0hr1qpaVMvDFi
3j3CcnC2sTx0UHr7rywynefPA3JsD2DhcuOjmloDV6CX865k64GgH5L7tMeUA72Y6cWVevVb42dB
7o2fpcPyjZIvNncJArl/c17XLieSY4dKYqJmYCwTaFFkPEXlJ0FVvy9tdYc9COpV4LTq85bKoIWe
ZV1dqLg1FV/15IDqntMnCq+0xQFcmUEMyIhUegqtBkcJ6YvBHvVnRT9ipppzOW6X+S/BoswgR4dO
/3ClpB6jt9irg2pMIB1W8IDGTnhTHWiERRM2umO+ZphcdPcPw7araiL9B548kIF9BF8ti4x4qtHj
XbkD5KRLhypirY/UKKYGOWU8rjXm44VLkmRQ8qRJUzo7kjtwGB8Mdcfez/2Kc5FtesrV0phPKIhC
P4HrDh0oxyRofO2QHWi+mxs1bkZXV3aYL5jKeSGt3fsznXhZAMVqR33sLXBqoEkj8ngiJpsYeWWO
Lvvquiy7FrP9EdpbpOZbNR7U/EejcrhtOCbYigU4hJGXnJGmyoZHoj8k80mJX/cdbxM0LqtgCxNz
Pld6IiGZt8SJm02FNfbhYUGnbDsmtsZ/AW6i/pU9GqNe7VquDGRtW8qpbhugDxBfUojgZsQbMfW+
OAWqMuiJ9/bXuH1/XhllosSuEfMlM5B5U3ztqNi1lxyNAx0/BquNb3j/Q/Mfxxd1Jk6sFDqePuEi
mGsM33aF069jYGCLqdx3vy6WkRpW1XXBiI6sLhw8MrYnAANPh2k7c3a1dAZXcq3K52XQ6UwyUOU7
7V1CWcas0I+wYk4sdofT+lrhOOpQZ+TiDD1yv8R7V9YZnBHqGQxrMcIxED99g+aOb2CMKzpXZ9NN
DuS2/xTZmWNAfO0ZdAucj847PAzszANmopHax8Rh0DuyV7jRbEUN+o/rr6DOs0t/eeT3YfKMMhjU
iGHcSx0iDpC9ZeYPTTmMECDnrIyekb1dZZCnGoU1q2jMOUMPWPx3tkw3upnt7pB5ms4VWuOcWIPN
lWujLOboAHP07osmBOnysr8czpaxjKpVFs/zQhucZPIvIW+1+mUxH/ZN8O47g0GdSS8EvUzx8qVF
wuWcuLVozY+Tlwa1L6cut/GI84UMBnCUNm+bPnlnCAt9NMmAYrcNOm9wFIBNwntVbcZIl1NmMGBj
KPEk5COcjnRYmFMND+1jyONP5O4h/Y5XyI1p6yyPRfDXzt+otAgtYePW+CKjwYc/C8a1xiLHPJBG
CZExbp0+QSZ8DTQng1qdJzoZSq28HD9vCxmwUAcxbicBDlIn7qA2VhnfrbmfaovN8USetzMAUUmy
1oS0bkKpX8DQ4Km30REc6bTLApKrVnlWMI3D6zbetqqAsRtjKqbGPoTKpRHTJkWsMgpnMQyG9lyU
AWdl21t4scF4IdL6MubzQUTeudDFiK21swW7t9Jb0Wl94ZC+L084rJx3yG885WKX8UvImPSFQHPK
dFZRscHY8FgGg0O15CKHy929fbIv1hi/xOBZPAw6IucWrK9ULzfE82CAOBrW5/EShrwtZbzSmPQB
/FRYWmc485pZQ/LSz3bVStb+t+O5B+OURiLN4zpGihNChEvX4oeygyp6Ifv7ZranB7TL5jEXlxqJ
RYxZDBDNEEcfLO1IuY8QjuC6zKB2AzkOqjsMRjOuosT2JfbTMjssX8XVQuYVb5BMdKPkJlU+c5a2
HfBdDDC5VbEJZc3MUHsavXe/8HRwlU7oMwUHPwoN8vO+Pfrlfw0BLuaYCw2zuRUxI4Tta5k+agN5
MZrZS+L5hYyis2RC8ncewo7Gq0LXlXGCeLZoIncpqs+dMTp1N3OW9Ztw9bIuBkRagJe6EBR6JZ94
70kUt3hY3wxHsSZvPK72+1sOCu94P3KAhHMI2OH4XhdnbZBx2GT5X2G60dTHmSc2Rs/R3ldjwAP9
L13bZdCuz+WbuDyrYwyNASuVD0bhqdyGz+1O5MtxY2fiw3zNh5ZWXd/b+Tzw0tuV3X827Qg3qo8i
3El4rifODcfBLIXBEikqmxVzT1hj+8UIQfCBaf/ueeaVF7iewmCJWGamWk8aTsBd52ZfqXZW9mDe
ZkfBTex3YR8DqJy75Tn3/4gj5rKxrJ6kmvVTMhE0nY4aNP3qCP9H9WFd3P1DzvFIlcGUfi4ySLPj
0IECLB5RromPSc/xes7nUhkgqYi8xCAXR81S/yKEziBoVoMGDm7hhH6OHddnubCXaahIESLbG56T
IDli1hhVp/TISxdu9yJefRoGQCKJdMUiwf0m1Jfp/Zz8G/mU37Tw0GD5d9+Hfr+riLhVxmYxeqyp
VmxdejGR+g85BVj65+5tG4MY6UyqWi1RUk7HY2Ses5Z3b/F8jF40V2sYJFT6sxodIPGN5o+H/K78
vNyHweiGVuWAq8yeHnjCA9xvxEJEPxWzPiMa1R5ozy8tZuguzXRKn3m2eMtjUKIfR1NdTfQdZlCL
EHsrShwoYnD8YLsef3E6dtA8lAqkAiVYyW/GG9CU37buDG4OvmYDZznsRIK0qF0CcUq8HlS3i4/C
ShWxdA6C84wwkNAsVV1TDWJEZqXVNz6pv0UZxwbHrzUaTl25XZchN6ZEtBRdl7dFDtyWemf/dHJC
JHYWfNLLPkxHhHz43uF41nTHqC1jOEYC54xyIJRN3Qug/JMgaYWWy/ZOkm/n6YUsPhme95fDe+do
DBQokSLX2YwxEfKk+Ukgfxbs0R7wJIaaV+Twrjje7jG4QLR6VlOC2EESWtAR6Ba060c7bsaTnuE6
msaES05Ar7MdrGOnwmd9bYWU8sqO6McEdUJ21lZbSWQwOrum6vXKP9J42+s83ePtOvvV6WUwIlK6
ZJpNahckBeBMOcVO/Zn46jGya6Q2uOkazvlis/oFEQcjzJBIGQonXR91A5IXnDY1ngkmctDHgpBM
paVA6VXK7kkVWyKvrMPbN53BCaWow1Wa0fsAruGDiQyNLt/RJh2kMdyhtxTF1zlngLcsBjXMIZoU
XcHOSYtdZd8WLWgV3sA0B5nYzD1UZbX/tKm7ob41BPI2mkawf5Q5gKHTZV6BX1I2ErgVkCmptFPY
0E9TWzMJjPbp7+wwiFGVnSEPBu7ZRneK3FFIY+nJd1J6+2Z4O8ZAhYjJ0UyT6TOjAz/Op4JHiMv7
6ky4EFNV8oU2NMuxu0Qp5ExuxYRXKOEZYUCAtLnaCSZtfmlOU3lDonMTcRP3HIRjU+kiFEZISP1X
CAyf5jTLU3FAeux/kdCkp28HTdm0eklIUUYCFhQf6sMKeaIYDNMaOh8lC8IRn/ddgLN7bH49I1U2
jpSpRE29bj6WyVHkFfG2vUxXMDWsKeA7YyANnGu91tIRV/Dz6d2tXj7uL2H7UF5+P4Nmi5yo2aqi
5zBtnyd5srIoA2udYUHmxtq3tP0UulhiUAxFMX3qVkws0Wc5SGr8Fs+T3ueFvrwF0Q29QhlSz3FZ
j2CWWlPRMmNXgHTqghA1+bS/HHr8fnW0y3JYNMtLNe0wdueIvZdJJ208yYY1DXZnPqTR931bvwmC
Lsbooq8WVYlCW6PDG++hQ/tce2PwDQzc36kWAqaq7X1j2yHQxRaDaxKYO2dC8PxeIwzQnbTwMVY9
RfO59ent03MxxABcNOj6hFowWCAlSxlyxzAtypW1vxqeEQbgFjBMRfkEFI2VFtSIJcgyZH9YeFqM
nGPKNsjH+SQmco2/vo1vQu0lSae/Oz3vj8srDyhBGwS1D9BGqLJg5/lgZYruThMEvEJ9dYRaOaFv
zRJN2dvfP57rvf/8ynACGemi6/FkSQ+yp9jEWin3nK1DGY3qYPylNQYksrGf2px2ko1e89X0oiO6
Me5Mv7fFIOKLgtLftnOG2U75eCRxV0A/HZIO6T29mCLfeOotygkfu6ZDeKvj2WMwo1FkGcwwiEzC
f7Rj6UFvVUTSIb9VfVQBQAyWVBzvJ5zDzLbMrxpi4q5ElXlBC2Xz2N+Rk3JYj5ozH99zD3aOnsDQ
7VOX8yG37/yfh/v9D7tym6nN5BLkAqg8oJddsBQUg9tA9f+nDijOzcL2zceS0kx1j7Cf3ixzaSUP
NYHm8/2MtHl1h5yYQx+L+Tk+nyoeeycHX97ztVfr1AYR9C0KglpSqJ8qTFgqYDRslK/728n5jGwH
fWKmqRB1iGqM6Fx3nweQJRTlQ7g+gvKZAzS/ed/8/HLv0gZXK2rnlahVj+6r9a6HAB3tCJQfxxMo
cTCuIr7xMtqcDWQb5okmmyQaYU6uH4rpucyPesXBMJ4JBlSQqDBIutLqSnVfSXhRf9F4LWu8D0Tv
h6tNawxSVRllQ9S0kyJHkOyi4TSkRi1Nzu19Z+Ath/78yhYUoZtVXJCoikPkKysIKWuC17UzDzto
6LeDjhITdPSVulSljkySrr3Jim0U4UGf/i2V1RJbR5yRhYkemz5I6mDlva14S2RikAxdEGZKCQ2F
+kGpPdmsrJLLkrQtGahdPJ0JQHI5zQQ9fR+Uam8oVV1yHj+3J9Bp9cf0FhUqV38dX9Pz4pvP+5+Q
bt3e1jJRySqXhgCeIQSPOFLzQxj1lhGd5OjPcpo/V8h20EdhKULWDchY9d4wnCsQj4aP+0vh4QXb
NJ8rZaKNOq7s+EAbZDI3vYvOuZUcBH88m47EsbdNPHr5amwD/aBWo2LM8A01A3V/s/ix1p9n6bFr
wbTQJeNZl0RrHQR7nem26pM/CtJhrGM3k2YrFavKMpvs1gy/NFphKUJ5rIr4xUzPvazysHTzFtTB
xCCbsqGhFP7xqMb6WC2gaaCzz1IgrbIdNUlgmrUzZdJB0CKrq1K87OJg0aCFPXznfJrNE3wxz6bc
GmFszM5A7BbXRRBK479CXz0ZYKOA6qt5ACGVLdWgj5HaR2iyuaLWWW0r/tF8zdUfwbxgs65dSNVT
xaL4MVNvzfrbKD9xFroZWF3ZoBtxBYnpvEDDXgNx/ej9FwG46A2sLIimuq1vfjdfeY+kTYC6Mshc
KTG0q4t1wNvFiP5dwPIhZPmnRsreOOui18YvOHFlhv78al2mkidiL5goUyVW/Y3qmVJtm0624q9Q
M8Xzj685tnmTXZlkbxfdJOVEEwKQqLWi/Hs+D6O9dJ0XGT+WrOPxdm8+o6/MMZdMo65hP5do4hsb
vNXRIZzkxDaE9n6dhRdtWPxe+LPY9Momc7uMq9jlqgCPpLRhKvLeI5Vkgthleow5jAvb6Hhli7lj
pLgFv7uE0S/yZN6FPlSDnQXtbnhBSd7o14hJ912G55gM4kQVibWiBI/nmHuD8GNqDxPqFn9lg83n
JVmrkZJq6wip+BLXuTc3/QtSlJywbfOSvGwdm8qLizRsVJxsRwxFKy9BIhdr1khWS+E+3zm7xiby
8HSf5qJGuzjqzZX0tPSuxGNV2560uVoOAxla3bZDBzIkVEshY4tRVDrRFrnia3/MfLwbLGLPj5QD
qsQMosctW4j7UMJ2y5KYlKacwjEocwW5AS+vnx3Em9bnycXxXJ5VvU/x0cQSDGUYY55cOg0GtXFK
uD050013J6QWef07f2QwJB3qJkrLGtFibnfVY4WGgYZbLuPcpQYDGqG4lgKh4pzKecYl00GzRLof
vNWtvMTjvSp5rs+gBppTOvS0op2DSD9MgKI2uOHgqzOPKJQD9qysR5zMa6EvKXauhbKY/Dkqytck
Q2Kpq5x8aHgd25zrjFX0MLQMTbp0JCquXtu6eQGlBC8S4Jlgog2lnPOJUEXQ/2go6Shi5us26nP0
O51401cc4DCZwKNeSJ9OCYpAqewKYPMunGL6vu/d2/1sF+Bg2UMlLS77OUGWynyiE3JrIL7OJxFj
EDhR65nKhVjGS81LOG4n/q7MMrFHjj7LNaXTQ1SmGXpSnpJaCnJjigfMuDeD/VXyNpL+/CrSKasi
TNUC1ehIfFjj02B8HTr/70wwMNH0kQbyCARTUt0EqVh6fV+9EW19+DszDFAkqzqnWgozUapZ+QRt
2Kk5ZbLylxvGQIQpymGRNvg8tfAMzllbhPznGHG2bLtn6coJmHBiqvPF1ECficBaRpNAclwmi/jh
HW4pv+T1UO77gMLSU8l6JZVr2ctO1XxT0PCw9rkV9h0neqEb8/uYWmEralMSq9pal6qz6sHYHCuU
h0Pohxm5m4t3YsmbYt+HckVkEGISer1Qc1A1FMmh722lLWw5Q9Hox77XcY6rIjLhRTQr4RTSTO/o
qV90bw5GK7rRH4hNKV94+qK8L8VgQxhPUzoR5CNLaMPMsUUkvKS1yNtf0z6WKyKDCUasaVB4xtug
L7+sxC/zt/3fz1sFAwhiI8hlS0fxM/JKhMpKhDtDOuzb4ERDisjAgbC06rwmeAAsfvOjPciB8doG
q2oJfusjcHAbDi5sT33+PLIKSzoljWI81iPUPOnQFxUfaU9zgBNcBnSKaH6BVDVvCIaiwN6RYlBC
HsdxNQ18qLl8BYuyXa9vsfEk1U7U+EX5JUZdmbOr+9EsFIQ+XhdLVIdGSO/E8gYRptWdlYNOB/FP
vPQ0By3YuptcaHmRTognehJZuQmm22q2uuacGA9zfCCEE79w0IKttoHtIs1GArQAkZKVKi/EeNXM
3BoKbmWI4/zvfnt14apVKraVAb8c7NVbnRLyICGUc2cr8TuHEnsKr7xgibc4BjVEMR66XlcVMK1E
tijexbrh5EplzZ3C8Q+eJQY5unrsk2jAIKLelH4nQ7Kg/Ywsnzcnf9RydjltbIENrUaxIjRIl2Tr
YTQeqswzeMnirSKeYuqiSjDEZqAgwqxmnIq2khbkqemoV/8luV0dlGHRCGm+aM+znTz3t/QZhyn2
/VO24SIKSMANSReJqeksCUVX50ooCz1BF1WEi/g1Ja8hT1BoAzo+2GDCmHqqE6IbmI0Sj1FAH6WT
FwetzzvGG1fJBzMMQvXQSSyhWkAcIX4BORo4UDgqodsf6bJZ7KhVIRMhVRJYgDCcfpfc9ofhTFXt
wxpRs2Ylr5Mj28NdxNUP3Lr5sTZdMw36kRRWJKbvlFROO428Az5NKtAnT3TTHAovuZMP+z6xgYcf
jDFneO2nJizHQXJI40iI1seXmHxrJ8kec1erOJu67YCXlTGOX0ZdYYQkA3X1esglcDjfRbzvtu1/
FxNMDNChP0TrE2wezQXSriTZVyij3B/cyh/2jQkDcmFSm2aFSPhypFLlJAADmnyb/xhdFX2j+mQV
b9L/fyrwg0nmaCV0Mq/tsXvD5HSzHao37fS87w1bo40fbDDnqlgwxp6vCZrmB2tFe0jmJvQU2xOB
dLjoqOf4sXSnYGntfcMcN2RTkE1dJTFp0UmRzNGxHWoLoipgyHkj4T/TKLnrbLr7BrfiuOuVstlI
bYaCbNJH6MKLLUppbHqYffLQSBHbpk9ZUXk8jpuQZRIiK6ZCiMHqDkO9q2iQYCVOi9ZVZWpupaTj
EK1sOv+VCeljFGWoRMpXWHYasK5WjqAFZW/3RuhI4bOcBb3BoxvaGhnBDMVlUcwrJZaKqB3LESca
/ShZkD4lkDcWb4QDNwymB4qJST9YYoBq6oy+0gpEiFB6ALtP67U3/1VParc4jKfGoZNYmce7aLbC
7w92GczqQzHTVDQcoNm1rCwDbT6UfbP7hn7KzhldCSR2nc65qHmuwoAY5txjDK7g7qn1IMLtNvFI
y7bvmKvvxsBXM80z6TuVwmQU5M7QWIK73ON5iS00Ikvn9QzzVsRg12yMc6UJOfQlquLQFNA6FXhc
zpuXC+QBaPCGPk2WNlesol6ArDFxQjxY8saawmMh8Xo1tqrVcIefVtiHiqHPxtLlDe2mEe7OjZUF
zaOINJptfJ+8hSrFBs0hsatDfAI5i63Lf+QaF/tMPlQf86isFkTCVfY57yDczLnYNiLtD+tjIEQp
MA24LiWAWF6caA1R4S68Steslp+M2naKy1oY8KiqpFxlHXd18WP1dK94MJwO3d3KHQ2tUhfaFpwb
dCv1+mF1DIhEbahmywwfGT2qo0S5tZAKC+aTbtPmsv5svq6vnItme5Vo9dYM/KfqzFHLy3IpdOk9
nNOO/T1uGSfxp/veXZzeLv8xHfV53+L2QbgYZM5ai5+YjVSD0au+V4aHWnAHnhj0Fn6AhA+zwRIE
oqgox8ebZo6EdZgFLIo+YTQ7d7KXOuhAUVaA1USKOE6/ca99sMbi4TTpsTnGiHw0zzBuVzkowq+Q
o1ULWydnbXnb38AtN4E9xdANAxrpMvuWTuvaiDDdRKCKSu7qQwz+TW2yvs224sWPrZ15/DL9b2wa
MtQcoJmosfFIqYhJXK6IRzoIq0znyEVfgIcOGPJASdqXQD00usULYzdcBQu9GGVOO5TNMiKOHfrQ
w4ew88c5iBLODNdGZKeKhOiqSJ99osJElNWUNp2h0GkHWfAMKMwnngCl5qxRwWt7P1aP+99uA7+u
zbEz7dAm6OJoQAikQBq1LkCcSiBWajgkbw9/Z4lBYqIpTb2ocMpaRwNA/RRh8Fh3xj+gw8SCVGJo
umqA+YaBDxVTpWNTFojItbeeZJY0PFQKGEam17TmhI8bIdYHUwxwpAOyndoMFwyVk6GfwmK1KlGz
BPOmlXgNN9v+frUuxi9UszCldB0IIkcRRJXEAjm2YHWTpZ5pVAWOAGIrj1wJBurRTBh5vUa281bS
9WjtiUCcoeydoU9OZd0cjaz1NLW4nUSMXwhInGloSlDHuxxBitREP/YdZyu18OFvYDxn6ic9mdae
Bs20Epd78TMdII+O4qt4t9pFaLVWagkH7Q9eWTAMxJZ0mQDdGNRW03BQpgFPkKlR7+r+WeuXr/qg
27XwoxtMZzRDn7NUeoX/ut0Xiwxyt3ItNUY4YruP8T2eyVZxHi3lSccEQOaEt7zoaPOiuFogc1jk
tpWmuoIH07A2O5ruhC4gMeA+CnjLYk4KXndjAzPUeSGmihQNjSQKu3GqgxGUPvfxw7PHHJa2Ngqx
midqj5JDUe3n/3pMTFCDJJ7CIVbdvBYu28jW9Ym4iKtZAtpiEIN04GLrM2KXqcDxjm2s/ukcJnMO
JDXLdXHCLvaKa2SDXelvmuavhFtd2Nw+SRJVA1lXnbCsHXU6DGGLzJOzPk12CwGFCjx2xk10wEvf
izxeTm1z+yQV73xNN1WV7bhPhxQSevQOKs07aJ0m8mOVcWK8rYc3HjmGKYsIUGSD7fQwWrxC4go2
QHhxFD7P6OdfvPJRCXjtP+/87L8c4Ysl1hnWvtINrcRTsXFHpz10Vu7MQX2ihLvq5zGo34bXwUGP
nwfS3TN5NUGTFt2Ft7wWmq3ublXEVJSmaZIuSSpztnsFM9Nj2RKH3FHbydf2ubOo8GrtksfBmT+Z
/1AFuiXgMspv+umVZea0G5mkCIsJ2Jxjtxju5OXQiE7Ejak3amBYoCnJeCQohsn2hVRkljRxTXEt
zGjrPvd1a0XZYZVEOzICff0ChRMr4bWxbXUEfLDKPInMsB+y2UBeRfHHm8JFBHhQjyJ65fkx7iY6
QypcV1TE1jJL+1FEoTKY0CeFqfaQucaBonPBTdlQR/jFYRVTVTQFM7Yiqx0mrhAcWBqYCVPTHpos
mOfXNFGeJ7M+CJXo7V9xG887FVHtT2uMc8h5VwoNlWPsdEgi5shsdDwT298IuoeGpOiipLDUHCEp
tCnPcQT7yV9R2BZVp87/FZN7Rb6L1s+pcZd1TlTxJkY2/V7VFFxn/4+061iSW8eWX8QIkqDDlq5s
eyO1NgxZeu/59S+hiTvFRnMK83q0VUSfAngcjsnU0Hfm4RaVaaZ6qiIMlMsBlUVbL24r7WmIBWFg
012uxHAamAedYlADNUQSHFPqzeqf1BA0HrazzZUMLvMprKAeegPlenU3esGR7CVv2dFHioYOwDkw
AQXEWVEUFV0f+/9VR1ZL8BQZBrhogq2QEQONtla/xkV/G6ut4lzXwu07pJau4YVAVX4IJiHTkhRs
h6jJVd/SwVQ//0Zm9xldN4iKYSSKFx2//jBJhQJcYBPFIeWQTHet+nL9FFtFeV2+COAXHApVAj8Z
eMLxmYhfHmNvOHU2RnjP/UHeZ04v6ohu9TveCeRSkEZBaTfNJtZrQyIHxE8wwPnhTXhmsCmyLQHB
UT6J0rlNxVidknt1j4m+TFmnANZLDzBqk9pgesQiy35Jfgruc/O1s5LEEqOVCrZmFKT1guMxsFuG
Wt/t1bveNfzGiX0hXDC7rA+OF71lQyWEaoSf7wnbMS2jGrMVTfSI9sPSe0M42MCrdAz5VxDdScZX
U/XV/HD9lJu6vxLL2VksK0tr6CjJxpm21+LOBiYJ+N8kgYn9bY9fOx6XgACFUF0iFV5YHmIMOSQY
xV9yOzHiWysrTvOo3JF4vKvzzJ66yFs6sPmFUuJEelvYtTzO9ixbdlL0b83S2JKW4gkEtKV0UX9O
oCpLNJAlGbGT1XgDy5OEvrPsaSzllzovLJZdKj1A8E0f1Q9BHp37qd+XUrnTu29lrL1dv9LNZEuR
FdkyUIyiBv9MNgerNYoM/jI6aICaz1woq28dyhcQ/UZOB1Sw7i9PRr9PFU8ge0tp17I5m1TJEGdd
PP/z2Clc+mhinJ7NsJj3Im7hrf6OvpbGGeMcTMUyxjiptitvc6/E5FHjpXjKVa8KtqnnfSFqmulb
edBaJGeVVjxXLbgk8LxCrdapk8KnhXysp4esf1AstHsIdrnpYEugU7c18zEvseg2hopTK4VLZvB8
VtabNZJbo6vsEnR6YafsJKI4ZRI7faPdgWnEVdvB7gwAXLflV5TgHLm7SVv9CBxGb6hrO0ZxJw8U
u6g13Y6N4EseFw+Lmt4GWbgjtH2o9RZzdLPkpKZ6aMAOWE3JMW67u1D7mVIgPITI3wb9Blwxjhk3
PvL2l7gAj9rcBXaaLQerrTq7qWtPMZNP7EGinnjxNFzSFdM2mfQcMLU5CDJqv5Puc1WghptOeiWC
fcSV62wUs52HFkm/1sTeQvdJazqkBMivCBFmM129COI7SrUsyREBzo2rJInTVGD9Sh0z/5P3t/oi
cGHbieRKFmday0j7OK/+1i3YFj+rOakH2ces+0FkWJt58UoUZ1dJYc26wrAYxqXxp2i61dRZ4Pi3
04WVDM6Q0jCTkyBmj+BDcahv/8WSVXnBHdYE/ws0d0Gg+etKViphYXLf0GN8qShyzQZusPUtVAoF
7o/96Cth5m8qu5JS1qoxZAmBPjx1Lvjr/RIA5PRlAq9Ih6gtghplpnJNHBc9zaUEnG8K0Ee1fezz
n/H4XdFMO1oWe2xPc/+ZvZu16fL17KDE6PwIZwX8EZAierEHMgsFBEEsCa9/CGfttm+T6BRNDoKn
J6ciIEfuGMckxJ2VryF4kAJ0GJUH5UgcsLQcRUMe/8HCTJmgM2ZiE5izsCpPgykPkCS0HoDxMbYt
zW56ln02JxCJgBA2g5dsXqRxRmY2wASVJ1xm97V87Q7Y3DulTva67BZn8XI3exFVYbZN4CKQu85O
U4kesuPJJtjPvwLPMJMeBQaw7TkuMrj3IOCKyAD8HWCr2x2S1vZmslMHNaZkL+9/uaKO/vYXQ2cF
L2tDpqgXvHf0RR1j1zhgHQFMRWr1vWRNjqH8rlVPMw4YZOzKh0KxsyV0rp9zM8Bc5PJ+v8wqHZ8O
387IvJT4mI0DoLVnziI5WyMLuox6i4YKKPI5vlc7js2SlBIyyeQg3zZudcAQuaubAP4JDkXidGDQ
YcY32oCIjMGGynA4RU+eTS+z+g2cl6m1GUiRM1oeAXlLSqyyyqiZB/O5kHNHTss96bT/P5zpu1Nz
2XraF2XQypC41PvB2oeAgh6yfSlaB9mOQRRGaCkoz+h8rzgs27EkBT4jG883MKs5nLRf7E4ZNE79
Y7m/rjWbBrgSxxlHVKilahATFl8fUuokynMlGrbebu6vZLDfsIpAC2nQ+OqRgLNHcXgCrdpe/gu+
g1rdb6HH3Cx7Uk1VNEU3VItvfNddP1ZKhQZxce4O5GQcGMw1mM6Elr59dRdBnLOk0UhHGqA5lMu1
Vy293yvqTiWfGN7S4Uf+fR7ORaYTrcx5wO1V6XmQ36LkM82Z1d/nNKAc5QRTtD2mVxY7yL/HkmuI
hrj/gwZczsBpwAzw5EZlj6LoXBzYcmx30j3pm+Ll2HD5XE92dSLOOQRKhdr+DIefnbFF7ZXYnm59
ggIMKDSEVYptLTANNEKJrKj8PMKSABEjl1AS0ZSj1r2NGCGJBa5nM6On/xbBzyDMIH2eww4zVKzm
ZxW/FTV2YKXJ8N1oPxNEVqK4dGNUgx5VbnS2SOhFkjvGpzR2k1LE3LoVq1Yv1g9JG+lnLHdA51qv
O8eMBnQPDjiHooiKWSa/Pah7Itn013VfxzSZT03XUrlXHqAB+nJc0DzGiI4fgXtBN0XA9KKDccG/
HbTUjDWIWBRMbff5TpJ0V1++YRVJ8KUEh+Epl+eurlMaYfQsQKFnVOfbrq931+9rs8q9urC/rbyV
4y6kpTGMBh4OXc7z4jKWPOvQvqRA2AZbrDPcpIVwhEhYKuKsNxuDtLIkpISYrXsg4+tQpaewn20z
XwD2YZzp1NpyL+9BC3o3muqRpvRu6gpbb7M7yyrtOVkcNUjsORAlHdtXrunIe0zgrfLjDmRWJPQt
4YnL1tZRf4tbQ/BYE0ngzm70w1B1C4I/g7SQzPEWBBEvgo/K4sVHK7icgktkerXKFKRKbGaRreyW
qOEuOyxaIcUgYKpthN1y0aE4swvbul3UmaUYbvCg++A1MG2ptZcje4BWv6Pf7UnI6S6SydmhVZko
iTdo7jKIOpZFTfvmhKKqrzgoVT/lX0RMtVthAM+zf3SD72onkWHNKjTEnWMnmqAbv4xGpB0iGZxz
TspYzcmCwrTVnUtseim7WrSCJxLB5TS5VaWDXiK3j8ZbXb2ztL1VfREo4LaPvFwVl9AMZWR1EuiM
sNKl+6mX77CPsc8Roi1gMTL2TWxp3vSiNGpbKuYnLCzKYUeOk5o3+VS3TO1jC4jZb1ZzpNG+739f
P9zm/WHkUqX4R2R+jCIJNGBLKPD/IWYo+gjofq+z+fw/yeBVTdOjbpFpg0HBpEBBFEX90u2CWhBf
tpIOrJWAcpliuAtD1e+T9rTs2iilcEVN+WykewIa8jy4UUHpEuyvn2fzxayoCgpvmHBBU5pd6irM
JGWeY9MU1dcAteeeJq6ZUDtvfsOC9/KivRjLa5LUtjbIP/IoFzyAtl6SCroshLU5QVrP6UWtq1Ui
W8BprvLBSeLdEPt5XTlpe5DU2tbL3fXDbirIShxzXKuzBmM4LWEFx2RQxwS9e9L5E+YwrgvZbEOu
D8XdaK1NTUyKlrk/Nk4NI3NSBzExxVh6exjA/UQOkit6em2a2OpsXPSajbCibYzKhwHYCUoL9BjA
lKIUtlKIGq2b2rkSxWmnNtJ60dijaEpbJ1gqFBe9cnodmtS2Kk9wm5vBZCWMC2B5rKMmbLGRWXvy
k1+YXNpRj35Tbnu3PzQ3yU38RSCRKd2HGL2SyIWvYCi1LLQoJr7MFN2/r8t8nwe3quVZ8p8c2BrJ
Q093o8UIRxzVKgTqc/1yVR5nI0GrERQn0FHwrmfg3ZwwtarodgJ2CWP0BUcVCeOCWpNGsxZJNeuX
hfugd8PfEabA2EpsYKOvfGPdYm9jl6RYgLwu+bolqjzwRgC+0U6pK5QFp2Sva6GfDrXfpJ8AQ8Oa
3D/+ReVxNya17pLQwvnq3MNCbMcGuwVz1tt5+koG51TaGs27kY2y6ViyBAq3t9iRO9+rXwNbRQmu
cKS9yNa33SYmy4gFpw2k5vd+rBiNts4ViBz11qmIben3IEO0qfVEKr8WzrJtG8RFHJeXtCUxC8oe
BQvgbHeVH5YO8BbIt9lnZTFsmNFzK3h1i07IBQZLLemo/C1zyvMfOYr9Qet/SHGxN+bEDQqA0Rci
+qdtW7ickvuO0UgiSdfRfzKnp0Y6KeFol5Ert0+VkLly21dfRHERQsuXPI9UaH9DHpXqEC5fq/yp
NkQLUuy7fHRkFzFcSEjayZKXBWLaI6bZ0HwyQzs+YwqR0dD6pqCusOmo0aEADIJhaUhO3itlWmT6
iCVFtLqs1B1Y53vS99e9hkgEp4h9npB0KZAgl4snRc99LXD9m9+FYOxKx3YLJqOYiqzygziU4qGh
SCAHWK56CuXRrrMHpS3t6+cQyeFiWkN6cwgllLOHrPSj2DguwGVJjWpHW2H9d/vOLmfiohnqScuA
djcbCZUzm2X7WWfLh+YU/WGgLACYb+04cK8fcHOiWcEkM+romAE1+CHHUh7CGOyKqAIe2Oa+5JEd
Hn/2f7G7v6nkK0mckhu51McpQXWz8fU7puRAQmNzgMUt4yUQNcI3ncRKGqchvZ4Z0jwynhRV90aC
7cZIPSQsQFaDU+Tx7+v3uK0ol2vkFAXzc0ncUCR1bRnbnb7L4i9JfJMTwVrXZjSGxgOKjMqyzM+G
ji0Z5ipCPNHS1zL0SH8XKf71k2y/M1YymJ6ubCsoB0WdUxQ3O3dwp8Nyop4G6nTixXeiLvjmra1E
ce4VHZVmyDR0wdt6PI9T4zRLtKuz+BhMgu+zhRuqKytRnPbNmUpqy8AHqvsASRrGxMBc+buy5Ddp
Mu66KDqEveIFoB5QcpAcGeDIC4BxHaulW0fNc0PBgjbCLStKtLcsvLjk5TYFB9v/ePmc2mZhV4XG
2LGSLxvWBl2yZEvfBq/ASFSlOwJpInXitHaqawwiMHViLSe4ADffGffgCgGslopWkOlSIZf25hrW
+kNwbm5eylTTA7yYh2kY7RZDrw4aRPtZl+7bKfdSfXaK4sdCht+VNuxLs7tvzdi26uCtazqn7yY/
CEzbSDpBEP4LxP8hCF80hIeeSUYJeEfZhIFGqTrLw/M8xp4Sa15FQjtPpJ+9VD3S2vhKWuIoQ2mD
wBqra4nbpvGrJqnHrCW3Q1x8q2nhJ1lrd5i6NFtw2oWzH+t031vd/axOh7YNPxNtUXvQsbZNrA9Y
fHMm1ZVmwbOqgPEYq/omE+bnm70pVt/4RwYX0ZusybEPiYmOBTOtut/uMK57WBzzmLtg0xaYAXMx
Hz/FRRiXVMZzjcYvBj0Aj3PTBr8s+nZd8TeDw+ownItTraUJRwu72nr51kdPXfOU1D+l5HcoquJt
G9jlIJyDK7S+xpsDXdZQ9wkqyPRLNj1cP4tIBOfYgiAcjYqFVb079lLkLKM39iKSWpEQzi11WI+w
ZIMVp4GgHr7FqtPrgmUBkQjOFwUDCsPNAkgkOT70i93IL7kwz2aZ7Qe90oHCj3U0LMES7hiNORqY
ckXaqGiOXryU6X5WT123S+uXPMFrUL1phjtsd1z/QptRbiWVO1kv0cacI/Q+lVkDW9FLHBbOGIU3
BtAFr0vavEPdkJHIYdtA/zAKPs7QhAIuDAOaVnpq6QuZdtdFbB/mIoJTt0y1IjKNyA6k+LGiD5X6
oCqPkSTIuzcdwOog3IcCoZmqdBmAS5a2P8bF7NI2FdyV6CDcVzHL1DQk1lwtgahtOIDxs2XG3vAZ
V7M6CRfuQLk7wWnj46v5bKe6W7R7Y6wdje7mWXCi7dB6kcXPNiVkVHutgqwqc4yjvi8d69DsyU1x
Up8027KJV+2kX9Je1PETqN3fjHKVMc7E6Ct9QeWvMV/qEPE5tkfl8TN6R4Hgh1I7tqi5kNAVcUmi
CS6bFOi32CWmpoBpW0U/r4vZPspFDFPM1VHqvAZ27YwrXMpn3TiOGLPuauFTj6nvBz9kqJQQgxD4
Tu4FPo5hlXcq/JD2sLgG4OvV0Qnw3gdyrs94g4sX/Xk89qfS+8TpVnK5IE5oahkja7+ZdeiUJHjN
tdmWalVQYNi8xJUY7lvlYa4vsQwxwKhyDCl4DurycQ4wu3v9ONsKvxLEfS2riZfB6NHq64GDNX4v
DhjAByrQTbc3K8B644xPwa3xZTx9ZiATj2Vgv8ETWhhgfK8mWtcPZl8AFK6tThk5dNXtkAsUfrs7
gUaPrKMZZ1AewSac58koQa7nmp0T3RM3e0p7V/vVu/E9AUN86EQP0U2xE5Ust99/JoFWoogGdij2
dVcmgBVqMH8ugOin5Z3c7STLppOfB6XTpXaaPJXzKVaOtWiV7l8l3g9GsZLLRRZpCuJR7gGCVy1J
aEty/mp29GVeuoe4D/yBGsd0DByzBs0IY1dNShttKt+M8ANnLT9bpHgw0v62TFR/nmfPmGMAsi03
fdzsk1CbfXV+xSjCYxODc8tYLDsqFCeq4sCZ4/lgqerZqBf8Xa157ofuHHTprZlUvT0V87lRpEOS
yQ6GOm8l80WX0lsZJNWGXjxkrYFOdv2cygjqTSk5km7oNtEZR1J1s0TWXTIOhzKf9gSzOqb5ukSS
U87DS9Yup8Z6iHRUZWPlBSQCDvD4nAlgGGON3R+5OwXpvTR2j6YSfs/m0NYDnMpSZkcqutfeLDDM
YYQnqo7HJdTOlZXa/Zx8Cerm2JTpUabSLi3R+uyV3QRUFhV9n7G3+0nxMb78CjwvuyANqBEAidS2
p5qAmo7Nj3TGTSjh1zfK89jKtR0FNSaA5HOfqLY6yrvJmO7UYTnMCJhl/tKPxSseameS/+oSjPJW
cuyXtXYeOv1QTJUdadSV53Gn5FqKJ5N1nkzFjicKMiWwC06AozR6lDtLP11ytwi7nWUAEc2YAYkD
vtT0+9jlxwEs59kw21FWPYB09FEh82xjxgQDEtR4qYvMy8Hc2betC/qKh1otPC0e7UrN74Ky9ZvF
+qXXP83SAviG+oq9I3+c+1ctlP0lUb7FHXGyWMntdvlipuke/Y7HMqdHKRlwdtO2crz18jrU7S4Y
G1cqptFeksimalzbZbD4upVigpcurqXkj3mnLA6IlL612ej0kWI3UuX0be2D4cBJs/Cmna1v2Kh/
qmryQ5YVryqwgJYntmpkKEtN39RcPUxWtUdN3e0yE/eJpfchP8ntdOrjFqqzOJIh7wCjaI9x7YZT
bVMterruWZn/4m1RVbCEBogsTO/z7d5Yb0yTtAbmNJC1ZAPQB+LgRILRTyqvLaW7YdIdMc/apj/H
BCfAV1XglAOD7L3raQMad+ijICfLbNkrfOlW/cs9rR30v1VJ60fot0e2Hnr9uJvjxGvBXGBMu1mx
Mh1I7MmgeVR+TFXLN5rZDmHQigGOUQqiqCDxJrlye+U7ycfbKowF+dtW2Fz/CC5s1lNIqoXVfgLg
TgV2EH1re0EbfzPxWPlYLq+WsyWdZEBnuFaZ/DA09SFUYxvcYk4+macqDwQtN5ZD82qkrMRxOXZb
JYNVR8BWiPtHo3Al+Lpl+Unb71byvZss+/pX3Lq/tTQuKGd6MRBjBL0zibPjYMWpHVntg4FS8P8m
iJ80TbPYDBM4SJeodoHxlSL0RyK4uu2CiwnrM3XVwmg5pw1qlHRgPICQQX0tYQjKKbUOffzaRqC6
wyT/aSof+9nrx9frt7hpC8pKMJdUKUOvUYkxl5pPo6f79U5yipP+YNmqmwJmbt5dl8f+3EcduZyT
SzesYamChaCblyCgQS1vsC0neICLRHCZhWXqUdWXKDmm02LXMygxeoHp/oek6XIKzrBiVF6iaIHu
BTcNNj0iP3VSbLOzvrIusOHNh+vq+3BGNRa9aRUMcbNDHjPvB3Lop9MiWnLaigCKBQg5lBHYBgvn
itPUlLqwQ0M+wSQ62bN5Y7auIsJ02jzMSgzneMGQK1fIXtAgH1DzCZ5NM/fi/AHJi8BmRYI4cwpp
BGBxgnEwjeUxcexHI8q0ar0ng7y/rtGbfshC5o5eHkVjjdMFNGjiNs1QWaDou2e5LUfe/LmK3EoI
pwVmp5SWlKO/RfrCAVhalOElV32/fpJtJ7SSwrlUE2vNGmbqYTmvClgwwofUqXSwFzGUhvhOuIXJ
buaDL7iI4/ffa7PDOFadwucpv6PRtwiGh726vilE9rr5iajMVi2waqLwM8rdXFpWluMTqcVOk0Aw
NLm9JHrmb6rcSgj7/9VDqqeBUacjHGm6zM+1UoGAQv4pEf2QUcEQxvZxGIIRoaau81ObaZflWQ/G
LncaaqdttH1dxF/6qRaUaLcPdBHDRQZznsfZChCSTOswq8AMLF8T436gvwVat7WbpFCT1UcQ98CQ
+f7iqjkOwoGiCGOietU/13NvqxDXhI2dF3ZY67Yp7a3o+brYLeUDUqYCZC9QRBj8KKdaNkaSlkg+
q+6ohv4Q39UYK1NaO8Rj4rooZpy8nq9FccY7VCFNo2hUXSiIbYJlz0gBrpV1zqh2dggQDwsp9ydE
rlJr7tvpURDrSoioMcTBsUpTpxsfm3LZGUGO933oqHi3XJe46TzW+SzT2pX+N7mMUKUNbC9icEM0
0Y7pTXYKQNYITIlxr4vy5y31XMvj7I2McqwRE+OcsvF1qZ9SPGTVc6eJQv1WZFyL4dy7FoD+MUrQ
C2kwNcqo5GqUWc0v5S7fDQ7Igc6MUbaxGyd7+QyqMbLzywOJUxwrTEHBPgKHenTKV8xQYEcw8yVP
e1KcwK5Su9iJEEO3XAuGjsGZwuQqKhcBdKBmKlOEumuX+6N2HxK7Tx+uK8qm4V1E8PTaZahl08J2
dHRAGBvjvsNbOwasa/m6COe1N4+jgg0A0K5YHOUHh4BV2BuhzD7eSFxZor4xULuuRag1m7OG6koO
96HSuYukSkZXzrgZM7s7KHvtPvAj2Z6c6nXEfgUDF0aj+PpNik7HfSzNDIelLHGTVrabs1tZ8qdl
d13Epvb/+2CAMX5v1EqaaI1VA2BCwpadrBLUb+RDT3/JDSh0ytCZIstTZFkgdbsysBLLpaPLApuY
2r87ViqoPxjlq3UIj4M9oM4ru7LPDI4eurfrp71+ociE35+2NMoBQKq40CLzUeFZmh9aItD+bTe5
OhqXmfZAn6MgNUctmWEXgDxKK5zKY3BR1Y68pV+un2jTSa6kcXEgDqaORmwlnAxPJPGX/Tz5QPO+
LkSkJOxaV55fz1AN1Q0oSZAcqXSH7QtZ+ULKvVo9L/ozkhhBcBN9Js7zS9bYDMsIeTHYm1qaOhFA
nD41XXuxacBpvD9VpJtN2Y2Yrh0dBSQtDA423kU+QICAvx48irpqmw/xtTzOhxjYZW0pW2htMJwH
SCEnv4kdyx2c+pB5oS96V4o+Gvv/1UfLaNFmrFvlKk1/O3dv01g9NXN8Y8ZA2saU7y2eaDuZdt51
XWEK9yEXuigk37RsJCrHGSnZfvixGl40S2DC7Jau/X3Oc1hDINVxCo+fmgl4jY9alqLgnh9G/Vu1
2Mv09fpxmBJcE8d5jLDIJUvPkUVa2aGXdkPn9dOtuThNnwvyK4El8wUiDZCfelqExM3nOzM75/H9
hA4Nqv7XDyRQCx5+R1vmPKSgKgflEuNd7E5kF+273Wcw8VW4OksBkB0AMziXUZelpZkN/JJEMj+n
gx9Z5T1Ki4I1/u3PcxHDeYpOsgA7GEPbwGvjjcaUoaX1h1TtkzQNiU1DS5Atbn+kizzOZ5RTNhsk
wbhEuoSHaRyPYZC72Lo/VHH9dP1DbTvBiyjOXSwLEB0og97QG4wb3SuWa/aH6yKw1byp3hchnJOY
2gVTtTUCokLGL0Y8nnSpt3WtuR/kLGSNicdGLR2tJraC4chBNexqyHZVSZxlmA+d1HRgIwBjkY6W
wqztAD9wV5YdxonocK4TArDO5TsxA7dIe8PRSoTEUD2men8zkexoGuD8lIfjQEpH1s+m1PiDZNxP
aNtl5eBIdUjtjGCRKoyP4/CtUetzG2u/G9RnC7Du2AbYvwerqx3SaHa3vJVqtQNpmTeaPxashavR
cCRV4emx7AxS7ulGf+h18zQv1S5c0HUw5HMSFD+jZuls3Sreytq6C1HMnsg9bcDaFahfoxgVpdx6
W2i+V/XG7pA5S2ZzKMYfYa38Dkawyk2/YoMelygCHKH0JaMVjBYXOvxGLdShc3rT5pgqzBqvrCe/
wR/ABtddF4ZeYM12Xkr+QtAbpMUTmk5HidQu9hxTQUTdCD5UpSz1wCCRTHSdM5RsKadImcHqGky2
cQRCcQe2Hc3GkWYXG3LuaIuaMB9NhUm0VOTmeIXjuQHVW8UfjRRAWx8Qf5rybgbpB/YKY3poE9Hj
e2N1/r0gzkWDKbHS6awzTqse2KPDGUPBDpT2QG9/tu7iUUzbpz6CnuiEHy30vWAu00Nbl6bYGgO5
sHSUh4Mav/TKi8hCPxgoZBDFMAGthH1MfrW2KJRJK3u8EOVjANYsIEYcRhcLTifR4s/mYS6C+P3a
Dkj88ciYkpcy3wdx9rUlhtdKlcBhfwzf787Do9Wn8pTUUoHsOCOPaX/ugRySK/7cjzaYzZtScH0b
Y+JMHKApDfZC/FAEkso+noD5DKNt0O2b7q1c2cXKfEiGyqvH2ZVD/Tib6rkyO0AXA81mLO4oxYy4
ktiBLDlymDxY7WuJlvCYt34cCH7gxmuB/UCUllUsLgA8i32WlZUkACoFmBu2RIg9etEbgw6XXsB7
tW+cyFMfBdrETOF9NgNpMEbTIpTqH/rAqTakNJEw5xIdjKMJ9JHBrrzyENjavnBEQzXbZ1tJ494m
Qyh3elhYBC8hBXAE5BQBZ167U/1u159ErFSb+rsSxl1kP3a9ouQxjNH8TRRMaYPg5fv169vU3ZUI
zoeWGXAIrDRFV5k5k/JmKF3U9cypxx7gXTMIgvOm/1xJ41IN2uamMgfwn4Y13qch3YcU/V259+NJ
WNr7WKGFXgDFwQLKMfAc+DKKBuwolFChhZ052yXweKvmi5QcUSztJ3/I75EuTqkgEd1YVXovlEtw
ekXSCilRmHpMrn5eTsW+PMyHYidSjQ2Av/eSuCwHAMFlruWQ1LgziD9iL7gPbzDvYyuOaicP1BXh
i31MS9cCP1ZVeoTwwZyBXbTcltObDshtIh0CuldEsO/sp3+w6H9/OcAxvfcfOp36UJnxVB7NYo+F
YkfvFluPfgVG56kyaij5b5KIUCU22qPvz8eF3Iymo1ZqBnHV4Ucr2Y3xcyKe0d1E7c5snBYoGvkT
wQTSdfvbtIjVWbl4S5dxMKIFjM9JXtpSNmLLvjp0yt0AEtfrkjYtfSWJ81zaQrOobjLNtSKn7c6h
cVukX8PmIYqe0k7Q/92oLb6/TM5zmXFrtlGjsYKR4us/lbOylxxU8t3JUZz4F6ssKgKZopvkPJks
VRax6hb87a2n1rcFfZ7JI1VFH2w7AqzukfNhbZdg1Zx1NYOb0TMBRxOcF4fNOv43mGQfKw/v75Hz
J7oVmkkawRSM8raevi7jw3WlEH4ozo0EvRUNGtv+0B7+RWfH+KawFe32PoPYKd/EdLebUe1ygXw1
xYikIR3Y2qMS27IcOvTPYvz/q23v7u2vsa9TELOcI2mGDFnZNcnd2O8MXVBAFB2D8xdwv1ZQzCZx
+/l5yA+03EXxT8HXEfhcvn7SzYQmRgkzIrbsyJ7+VfVqIDwNX0LMOowuZlAB1r+LjsK63mZShR0U
YO8hhzN4FxzPfZbUjU6AQzCAUqe129+509nmjnjNi4hIaNNyDUNG4Q54PpQnj+jSZpqCBpYLcES3
kUAnkig7A+86LOIJ3O3mR7uI4mkkErOO8wSgxm5uYQFlRwdXEwILb9osmC8NAwkGCA84ByFPRdb2
vQFylD8YhkUNtvuBwSgHJJGBPd12AMm6riUieZyPoJgaopmBTMBQdrlxTzKBY92+s8t5OBdRxSEI
MSuEKIyn7ns9PdX6H7DlCb7MdkKDhjpTAtAJ8otBI1ggl0zqCXbLic/eDGyui3oBgGcA+5kco9qW
ReAzm0dbyeRihp4qHYqvsOG4q9xslMAJaXhzIELuFonhNGKao5zEBSavskJ9apvCNg1AB1eT4Ao3
1kPh9UyM4WuARjDRCn2fOJmlTOcyQsrbombAIMLzI70t0dmWdwN2Z0FFn9iWO/r9IX0uXYznIWph
Xupm/sTywftfwjlHwzQSqzNhwkMbeWaHdUwi26pUuddVfzsYr05M3p84qIZmAXQg69+rRzb+M5xA
+gU8Olb/Eebc7P4+JKYracwSV1GlHYYa86IojmRnamtOu5v21EGn1BtuRLXmzRx4JYqp1EpUiK1v
aQD0kztnf+T5jlqoKqJ3rlp2Fz5ItHDacHf9LreV9KI8nC3IC1gN5gVEQdTYSaZfZG6hCDzVZgq6
OhRnB5gAyoERjsJPmsdPU5O+hZgkH61+LxegoDGVY59MgtrMdlpvsSegbLEtFc57AQF1tJoA5QEG
FSDZ2GQ6FidGnFvsPuWILcPQDBmBE/gH77+ZHo1N14YoN8WYVo4wTicLix2bN7gSwfn6pAAHTNKD
SCetEsuxyFPY0rt2Ll/C2HQCqn3HBvgDNjnsRmtQBtUxkmRhW12PotCd5WetaJ04lg4DRbcuVPef
0KDVj+OuupSRMWg56mCRfBtZt0EOEGr/ugh2hR8s8CLCYo/+lVk0rdxWJEHtK8r9pfo6o9ZrFn+q
8jEohZtbmwYBCAsLe0BExZ7Re1lgONCXaoBvkcGZhUoW3oRPkld51R7l7AjI6DlYZz6XebHyniUj
CFI+5evbdJy7SiIAvZb/mAiB/0falfZIiivbX4QEGAx8ZUnIrMral+n+gnpl33d+/Tuuea8ry8mk
X3frSneuNLoVaRMOhyNOnKPctN7kSgcm8SCCtm5gFhCnT6xxEQ1Tum0axYho8n06ONYtghrKzIWz
3MU/MacT26PHhBNnMDz8/pckjB4Ecoa6ZkCQ7+Pudg0tUsMCVWCjHcrmFYzvOgQiS6+Pvl92ma0I
AEsEbIQo3SOV5Y4lapzTCl0aPLH38R0jkaZu/GL4ulP7xetlWxsu88EUdzzXkdKimtlFPzqWucvX
YEqfLpvYOAEfTHD7lkDzeVJG3KzKOj6rC4U4QW+D2eslVVIf8gjuZXNbadmpPR7v2ucR4HETniDh
Udl3nnlgGgHjlXKj3a6echQ/DxW2Au6Mf7DIZTH1MA7RmOHtxt4e0z2rpOHpE+ipE6Vu6zHqn/Rg
3mhB4obe7yu0guxTxkgRy901FLE/umU5yn0zM4YNvTsso2wDcjhXXy7v6eYCQWoPdVYUt8CX+dGG
3tN0VAxcg1YNIaTQ1G0wzN70cudlFW5dVbbbIvRq1RBcv5uu86bOhw6WBSHRj3a1sm1iCgoDrM2b
tecMXHKTi1E8a7z/kwUyGcA3Q3zfpRk0daBANruS9o2Md+kU2guUzUbVaaXrMg4i6Dxctrh58AgI
onSIwOIFyZ3xgsRJqM+IJgPxc3oo1X08Cm63jd3TCAGhF3pWRMP//Lh76yJXK2GDvBjzJ6avjvf5
6kz6vokFa9mqyXywxAXluU6SaI2RR/zL+dkheccTHNhNci+DAcCtduBzj+zLO/gfVvHJCCixVcw7
fFxflslVm7Vg2Up+Uh/UQq+WR0HjG14vu9BmwRJ4vYfLNje+moYNxaMfORP+w5kE7j1pSB9hnDY8
SBA5MfYpFcQvFnG5YPLBBPcQifO0U1IGiEIzzTEkYCq/NfIuLoNe9XtVcMC2niMfrHE+YiRDVLcT
UOH9rr02dgz8N+yKvY7aoFg0d6v/DWuGbjEZPkQt/jxbU7MYzNp0vzj1m3g1unuPIGbbYRzb+30m
LEg3vpvj63ZS2ltR1HeQ4xgOcgIumoMxOyQWtfW3nAI0lBC1xSlTzrqHVqia0qpjIC8GCZq213rf
Sl5+3+9A0WAxGL1hnbUMjcnIJZAUYYqxJ3afsSkBSMEM+f6ymY04jyIQAdmRClHUs1HRkOpRnDKp
RM1n6No+0H0GmBQmccyreB8/tcP5uN7LSqOaYCIxj8WX4SZ3YxeUmjk4ZV02DxU9aoJzywLQJYOc
m0eVHtYKE0YyTD/R7opF0Kqgm3+fIhIBH0bPAN2dntepXqLqPZLJwXz3kg/2Yu5DEdhhK+aBHQHB
FkQJgI/zKT6wksA/jz2DS1I/9HXTjg7Lp97ORhtqR/YCGpJFtkPvsl9sHVyL4uKXCVhwDMzDY/0n
rxhJ0SUSKboM4n7WRM4OybN+w3p37E2hgydSEJc29tPCg5Qp3IMy/TxQNH2rFRXwhVJSOIMM6RF0
QefhoSWdINwKLPExAoOibdJTvLbL9WaW3W4+hHmFqXTRbbVxtE5XxNf3OylUs1hCC7dNvsxa4hra
Qxb/kPXvcXlnLsCSzJZz+aOdhSVIJ4MKRQfA2gDnPD/3XYxq0Xc9Wd1wLBAzjoP+oInQBWfnCpPs
uAuhgg4K4HMhe6ufQ9T7TTCELM+yAjrxb5fXcJ7MQ+dORW2WqIYOdil+CGuKEjJZ+iK76mcUBb6t
buZlx0p3Onf2pn3rlEcRmPF82z5aZEs+cfUVU7wY1O1kd4brKYtu11Lkh+pvTxVwC2M/48RMkSaV
HgOz6Bb5YaB3mQbknSD/Oz+1nA3m+yc2urANcyvXVwwdyw4eynbqSjejrUFuo79pfVFX5Jxchdkj
wJqaBqZAzsBmHZq1dRcqK4LT5JFr2VGdwhuDYQfykB3BdEbtgPJD4ObnKQxnlbtMSknqstFqcXa9
BfWHNcic6Lq5RqHYqY8iIpcNh/+wRO4ikaQKoT6GsXB8SMKgTL9fdvhN7zvZQs77yBKCTUDJZdcy
IYMbLN1BLwV34Vkk4vaL8zxtICNpcpholZsZSR79KTW+3O86IMDIi7zM7uUlnUVYzh7nhdLcK6Tt
ChnSF1+K8nXViQ1KOkCEU++yobP3DmeIe1Kt6WKllVzBEcK7MHH64WcVHq1sP6uvf2eIK5qkTaKX
U1XLbkxDuzAbD5mUV/bjY2g+RJjXsS+b2/YJ1GiZQoV5hj5MCyOL1aWBT6SFgywwgDaSW2kCbgSB
Ff4JPKAFWFRyAiv5rqaf1+KRitRDtj/Qr4XwsMM2kzHBkmDfymU3RI/1AL7AvdlP9gSm/8t7JjLF
BQUtjpphGZmTGz8yCXzpXkr2hmTZq0gCe9u9IX7JoFmgeua8zrJGlEzkFYtKFs/Smx+lafqjkj7L
TShIz7eDz7spzu+aVO36ccai0vQ5tB4yUzCKvO0C73+fRY6T+2Ks8rAGjzlGspJrtbMp3S+9IFpv
B59fJihXDl+UmmgzMxGDGbuEDDvxu72YAUGwEj73CefMamsL+Ry6mK9VttjyFKX2oAk4MM4rtW8h
5305nJvF8aDS1dJWpgC8L29jCPKCE2uHYVUxfo79rQ9vGM4Wd/WEoL9aDQkHlN6bfhYkB9A+YTQ2
elN2F91zog3k7iHaJ8TMCmxg27jy8JCFOaicBBfDdnJH3neP/YgTf2uypFhAjcXyBUxqI9H/UgOd
BNDG5zJxIjA92dGtaPR20wE16D6zrhdSY84mMYcZnV044GCaNlWvJHKs1JfZdKXwZ9L5Witw+M3w
cGKPu/2WVK7SDMVht6nvegjIz19j6q7ll8vh7hx+z5wDzBiKyiorxOKWNWokT/SGhQYwWAFdGZpo
G/TXGsiuk2N1HQepN1xJPujbamEXcdNXTmxzS2z1ZM1WqJ65aYhZtgqCsZp5ZyW6d3mN2zv5vkQu
0Fb6uq6SgZ1skwdrve5ooCk3qzBpZk/Zs2N2shouyBr6HBtrhyO9HGY3dpQgg4ancjBRB9EF8Xw7
dT2xxQVcoLFGtWYBvfMmT3mKPOOByZARZ36G8szzH+wf+NtMDVOirMLz8bS1tNPDpMTCwMdmKgGV
/LW+68z7y1ZUFobO9u/dDD94rsa9Xq6IioD5Kjugv47hIbrp9w20/piIo+RhN6HpDX64QOvtNBiP
0l4UvbYjiw7InoxirXkGpe5iPaETxY9g0Bz9Kt3lX5HsOmBrxatA+pQ7nSjheAsc5+t+N8n5TYyh
5iIZcQpYE0i9aa+147/NO/M6dhHOPAmPVvpN/sQELBWv9ePnJpgC0XNo8zDqGLKgOjSIz0b+DFlC
7agp8UCR47upkg+pmru5bOwuf+btt+WJHe7QKwWWmjcsB45dNsJo1nYaOwz4NB5Dr3W7V5G6+Wbk
PrHInf9+agtI6yINntTGS6fbYWh+xiGxmxkclat2bOvECRMRRIB9tvPP+r6f3GcFC7wxrtogu0rX
1XY/l75cysBDTeaBKo9hON10cv4nedjJSrmTmrellvUl817FT4cfTeFQUba//VbHXYFxNBNDB4T5
0cndC9LNHMMIqA5NTn09u8DjH6KjBrCmBNSktOB8qvbyFe/Dy36z6Z4nZjm3aealXhsDQYhOoLRs
aVCkddCvokL2tnue2OGcpauXdOlbbKF8v+6GL2+Rx/lmQKTK+/90GjYz8xNznJeEqTKr5SJjWQvQ
f9M3SaTdx37vmRvihpcxxQcGSR6iWZSjoUgSPlcffsni/VJ8GsygmHaraDJ58wOdGOJWMtAy1uHR
iB/ScqWoq0cbMG2pQtKVzWv2xA7v4yg2z2GExzptX/JiJ4NYQ0Wn9aDHt1H8JU5eQE/aiUhRBIvT
uNfHTLt0htCQ7Pb9fSP5mnZdJYInwWaW8r4uvkMYK5EEkkE4OKmONHzp8p1cOKYseN5u+puhm6jv
mpp5Bj1t1AxiozViYSk/SkBKiqhKN6Peyd/njunYaFGdoU3j1hNN7KYod0OvO6Aeok4dLhiGbgEf
F+HTt41aKgpsOtZkcCGpqjEnLJUyQq3pl+Y3XduXJdibjGCY7mQqIjYSWeOWWNf1ooYJ3u0a5oLA
xrqLynbfUONAQwTANXF7iA8JPtu2c7yvkItKijHW/dSHCOzLsSof+/4Hpq2t5vlyjN12jncr3BHW
+3qJx0Fa3ar6ociOPjxc/vvb2RX4U/7vQ3FnV+v6HAJXkewumfKZrO0npaavJAOBfF+61Wjasl54
nQlu7UjR7CyLdxQEVWs+vE6LKthSwWJ5fB2GduoQ0BT8li4P2vnrtESCXtQbM9pZ7MUlySZ/gfXm
UZKmPK3WUKGAGaUUekWktqsG76jW8Ks6e0K4tElIDqsMea+6R1DJH03wvzQrvQlB8o0c9RBq62GS
Wr8rlb1Ms71lxbspnB/Dify8/G02I9zJb+W+vaZUoEnUkIWGdHKVGpTHpnVMZZE8++auW6hGAmqo
AHvBovtJ9rBAVE1Te5TBCbwgo92u6Ubv8ko2z8qJCfWjiUwugF9JYKJJ9wD4ku6qX28p+XLZylt/
7+zjnpjhqiqLboQRKPPwKlKeVA0S7gmow2VPnl9HzR7NxyS+iueny0Y3L/MTm2x3T3ZvWpV66nQs
baw/dWA8Jssxz78vxdGU/rlsaes7gWmA8c6DwvAMs6hFFSbjFzSzwP23z9cZpFJacNnElsedmDjj
7dXkuI1zltFZhif1aA+r33KAIf7OCudwhYYZ/GWGFXnJnXYEiL1SbKsSqX2IFsM5HaCQLaU97r0+
9ubkVm+cRoS53vr4p/vFORxtw06aWMmwLU2QHGPgvaz3plQ/6nq7m5tqf3njNoP1qT3O2fJ5KFpz
xoOw8+hhjqHOGj2v/uQyiI/k5h64OgX3w+YmMrweqNZNHfyZH927aI2mJMApuPH6KPfHdHHnWfBC
2iy8IgsG4gKAY1Drc1eQIRdFM8Yohvamb0EDI8+u8WMccLebzWNe3gFAaxe6p8nkD+6bE8N8eQOE
pmjjp7hclfmGGBAEeBZ8r636CXBEIBw1gbUAZebH3VPamr39UOZSge+YbhqHTTaOXmujZuBI7h90
8A0CRhLIvwDYBmDJR3OmGaq0m5ASq50EqSswqYTfLq9I3wxCTCcQOEQAmnmcXlTK0mJpeFKMBSb1
6xIKeLEOdVlQ2XSSM2SJ4vRjltm0GPdj2x6SNEJSNjVeFI6G01eyZybaPo2yHYAarlUMsZc18mgv
FMRToF1X4dVrFu1y6WGOpZvIWhVb6cE8pGD8qkEBO0s0d0lTp8wTD4KdTiUpft7nNzlmOZemvVlU
uosJ3etR4qk4+eC2cdEMA00pfSrk8Uu9li+h9XmlgxeuCQQMYkgLWIWdDI1dFJkDekDBEAi7pvlb
CVgiAH0AKzsHyoE5v0uBg2eJoiet36fEr7o9NZ/q1tZSwYtl8/MA9op6ERSVwU390QMg5cG4MfFU
jlp6javEpepvsyigOg04+y8TXAzq2gwkSuoMTGi9AE+x2qAtikugh7Kny762eZ2fWuJOjzk245R2
Kiv80QOIiQJGJMd4NUR1NtGucc+HJqkzlZJxhfSl4ut67SZmLrhZtzKg07VwcbQeYozOmfgweXwz
DztoZOoleFO8v9wy5osn2UiSA3PQ6FgJ5ikUbd/GULN/aqISuvZBOu671Z7APiUwKto+Ln4nLB4t
Ib4TQwznn5JD5o+g8TTt8Ytqy7bkyoITdU5C89EH+bGApSeAPs7T6s6AsEGm3J18MK8E86sEBqbw
1sK4SnRL9gWmDHH6BbeGyC/PEPTRJOtTjfVm3VeN7ozZr2MvWg4QP4n620n6rHWzyKZgj3nG51hr
VmWqV2Rm9/92MtrX9NZyjKN1j+N3MFdblNuw03UWtt7P+Vtv4MSVKhKFaaPhnBv9oamvqeHLq+A2
2V6UbkBfgA3h8C+PcIhWMG3AWydM4IFA6AjFGPeyc26v4t2E+vFA5KmV19IETxmjKzJdm9IhDR/+
zgQXc9tKzWumYenW5HvbuXkV1NVvk1PD4QFKQIpDQBtD+eGJzFwzSW+Ry9LyjjYpeDqInU03keZm
o4+D/fsrOrHGw0cgkycTS0I9b8St1ViNkzaD04jK1lufBmMoAANiFIVg0P/jp5m1cO2LAtmXaQF9
P6/XFNJWJIGM8B+s5sQOF91zgBRW0qbobiAfkZLaL9sW96IhiPBbbwEME0A3k2CoxrCYs5+clzrv
2ikesGEGxq8MeQ7WHMzTRetk1UsyKgK/fpsb44/nqTlu96xsDAu1grkerTnkzDvJCXfNkfEkDO50
rQaWq+ynQDQ4t9nm1FAo0FApwDgb5ZYJZS3FADs7AlHuWv+ApNA19+qTiSwP6GGptkXRlv29s3Wq
hgy+O4gBYl7v47aGcz3JK1lwutIHXbuao8fL3sH+///99zFw+fHvy2FO2xI1cXfov6oYlFgehhWE
fqFbDX4IVTBdBJjfdPtfC7L4DFpah2UoDRhMjNFWzaOJzGYSsINspZxI0f9305COfVxUOBOo1mfY
NLVEdrzkgHUPdjjNblE3aLl9azFb+XfbyAVBDePH2gCWZgyOQpb7QPfTLg7UQLR5mzf/6co491sG
o5qJESMQ0tDpVtz2oLSslXEPqUNvpuaD1C5BjkqmpSEHNvegm/T6ufPkajlYanpdWbUvA55t5PVO
qsaAoDjuXN6Kzffs6W/kjiZeHz1RY5ShlsO/XBI9SCTegESOaFB/K608NcXFNtWYzTwkKEBk/Zek
dmT1VU/3iepdXpHojHDJq9lkIWa/UYiU6PJZmeGzSgX4J8DOlYFp+tIPJe1Ginv/slnRSeGSWbVP
U5VOyEBGI9CkANymtBTcdJsHhch4oavoUWDe4+NBUTCdPNUUpYeCZLs1iVB/aO1ZGsAYWjvQN3NC
oY7jtnuc2OS+mRwXkOozYDPdM7ojDMzsqFvsmfasyD02PxxuV0tRTDY/wJ3KSZWLwWzw6lABQV7z
z2MG/qvwXgk9nCBg4Z2aipx/8xo8Mckd0E5royZa4ZGd16q2CaiZE7sW4BLT9eBet1/+nUYTTYeJ
rHLfcSmtzlBHLGpSjur8ZBa3Yx6smPVsHi/75Gbyj8rKry3lvl5Naz1DKw+P0tjyC1UJFLXGmNAy
3S1d9I9J5gNS2twhZv1ljDoqCLP/YZ6NUGCAQkVR7qPD9jKdxx5NDAzvVDd6MAZgnMWrWA1EdCOb
h4+8G+KuEKNWtKwwcM+38h0xnyTJ63pBM2b7o72b4LxTqdQo7WqsRV1Le45kmzSZ1w0R1Eo71GQS
T/Dptk/Duz3ONQmkspu1QlxuoCMAdOJVcmPskgN4d/zZGb04yHbRI5ht3USonyjaTc4/o0opCjIj
lNXWPmufw/S5EXU/Nq8CUBdRpJ8WZrvY6k/yz0bXx6XpYcJSr7X6Sk9eO8vv07vLmyiwwlNY1Vra
xyOoKdwVRYWkW2+I1QWZGu/muhW4x7avv6/I4HzdildrAfATz0Og9yQ7A6iF0d2IswrRojhfn/vS
kGgFRyTaw4rST9FYuzh+zQtFVOredMGTJXEur/VaQrUJLsgUEvTd4Ct70IG6WdD5sSs5zT/xjQoU
8PhZDkQ4uk0XPDHNeX8bmxExI+SEQ/tSWXMQ99+qUfuTKxuDsyj5oMFq8NAWqKJ2IPZe2H26+Cp4
zAt5CCRha2czcpyY4TKDcIDqjjwDXTBGXhaaIFdNnHzCPxNn+HrZ4be/GE4V5CzwuOOJwZoYHM5m
D1PdeltGd+bUOWELDVwQMyQAoRM7LQXzpyKL3A1DjbGdDNnEC6v9WqCSQMdrLU3tdVIdg9716Qzh
3t3lRW5CrFhh+P9WyTb8JHiEUyGjqoVov4CGhY0Lj+CM61zL13YZ2DJFecm2PQyDsg0FrJMXq48k
awqHDvWMzqv3isuGhke7PzDI4b8v18vr2342nNjjnF+RJToVIBlw9cf0Kb8bfEY1wyC6/UHbjw7x
9QN4DT5Zbv+c+6In7ObJA4MPGHUYqQcPI8oAapxrIA3dpP2O3qBBdhkVPPhEJrgIRmkKdQEGPs4M
fSdDOFbLql28TO7lfRSZ4cJXaCZE7zUc73ICbRaK2JU6Yz669C6b+Q/3QA0F9EAQFue5BaZk0hsF
9SF3OCjfzJ+dnXj91fqgNsiTzV37XIg6Z+ez2KzApv+y+HYXnRyAPA/nRJsxI7GU6VcjnneJoWLM
KN9VFmaNTOWha2+ltdvHRrbTI2h8gSoQHuxag+5MZvhHn/P913A3X5yNIG+xcBxlAmntBBKpLLJ1
8f7yPm9+TnAzGia0BDGfzZ36BEJfhTrBTDG77fKgZz6VBZ9SZIKL1NFUG/JSwEROPWP6FlveKOJT
2M4TTpbBAurJtyPArExNh0JiIXsWNMyjz1rhSdDhVq9J87NAaax+vrxxm8/Gd4s8UMky4wwQcXhL
WN3E8uMC6YzFPIbkB0g9ykSQB4mMcc6gDJkyrCHql2k/B1PdfVVoelSsQrZjfb2Z1jx1pizrnMtL
3H6msqK8BmYCUDixL3uyq5kSyjrtEFKWkXhhlXf2ktLrsCO3cVlel2rkAn95p439TSwpL1QoVrhd
aTz5Adw9uOhdpZACUC3wBSV2EoQLtKQMh9FY9KsvuaIESWiQOw5W3WfNShCnY1U7roa6L5I1dRT6
c2k1UGNX1mGsM3stlDvFWA4ZWj80/xNMNbhofu06d14UKgEIkyDCatXVoOzAX1lOweUvu5ntQltM
B7+bZRC+R1zE8aJgjE52h/olrK/N8HtZvggJizYPvoHxcdRsCYYXOK9tTZqj5gZcVLQ6ZXMg0vVs
vfzBQk5McJdea60dGKUAd+jHq8K460G+ILlZ9Sd3HggLGJc/ejA8VZycVHO/6LASd6U/9Bi4J5I/
i6nO2N15Vog2GEskMgSG8fp43iYIBvS1gaeBfG/dzi5I/H3oyez7n4vL5pWE3r4ZVkxk6nA2pCY8
15gx92rbM0oJFQxP41MT5Ht9BzIQH6UaFGzU2+yJvbWiXSWIZ9uRBQIdBFZRR+F5IFBCURpTQTKW
jA9mequSJ0P5VozHTHpO57te8RLpeU5Fw3ubY3UaUI4UpCdoOvFtWxlcT5I8o4qZXrNGtbVLHyXH
eKtOKb55q+3kIPSMazEsZxN0emqZc9SsnGO5CLHV+WS5g/WzjJTRlsIYTJixE+fWoR4gGj2X3SMa
2+DVRG9gta6qQjkqNPucm4u7hBQj9z3GKeP+NUOtshlrZ0JRH1y+oumnzfhwsk9ckoe38JTSEJ+n
B3F52xTupMWYQCpdXRbx+20+ddDYYawmFI7P3dzAKw1hMgJdlpKXvvU68ppkqdM21/jvDAqFWWNf
DhmbE23au0W+tWlNRprXUB3BAzy5QRrn6bvOT/ww6MGtGQXUWa9MV79v9v8WZMFvYAnhC5sbfPIb
uNAYqUYECj7UNaroaBVH0tlVBKnTXLDWzQN+Yobzug4lUdMKARnoq0+6bA9N5azNIaQj+CiuUhD9
XN7azSkkzWK4I7zq0M7lAli0mKg1aygNgbvDi2ubBLErf4p/MtEF1Z5/hA4wfbeG4LW8nbmfmOVu
zFg3pchAjxASkGwKvcDTTrHHK/1o+GDisftj6a+pYK2bl9uJTc5vadXTVjaRKazIfPAaMKEsRARQ
ru1HEAophkZNSBXy/XFdz/olXdn15q67ds/GqckR2m3O7Ms21C0F99x2+nNij7ntScJHa+A94gmP
ruRldNmQZ9oDxVPt2Xxj5IqoLoXL49xlzpPWtCKUAJQIguJBBcm4AkFuDdLkU245S0rsqnRz7WhW
kz2KWDDZXz+7bU8Wy3kNwC0JTQgreKg+aImX+kZvHs12r2QikOn2dXdiinOWWppJNJkw1bqz26yo
Y2p3DB1VrmASlZ4un8Lt2PLLaXhIq6ZJhhrPKB4RKNCv93lyG1r79g9jy7sZLoRh7qUDIRV8pY59
3bgvx8xVdXToqD0p/iRsumzmRu9bSLhQptI01scRRTjtXtmtoZ158a5xo6cKwFG3dyDn8unyNm6/
KU8scpdgP83dpOaYKMq0JxI6RuuG2cuSXk/FceiDGB110WNcaFL7eP5WCcFaYWRVefmJUqcYvqbz
d3DfhPPdmARGfacWiiCO/UfwfP+O3CNPNmM5nCY8ZBnPLbrkDkouAFpONU7+hJ0tbi1XBCln67hw
9AgXZ5Q+1ZIhxnu2qX4k0ZcyEwSy7eD8viYusECJ1ViMDmsy5SPBaPbiYXrnsnuIThkXPWgdtUWE
QSBXH8BC0wc44PYU+ab87bId0VZxoaPS4liRFzzVsu6FksSu86+XDWwtBMQZFHJ+jJ3e4ty8pUSO
tQx7VcogfNvLJEAxL9YEX2TbCuM8QnPKOmOvU0hTaiH4jF3ZuMoA8losX248dB+cy6vZvMJ0+d0Q
FyeySk1XtNdZaz0JTMywge6h94onupt/RK7wIcN2h/fkU3Pc7i3Q/5yAK2fJJCYXKpu40Bp8YUor
qq38SHYivpMtzz61x9zl5IYONbWqIw0VkbK777WAKnetUEOORe5La+IigoXSfKKHbJ5pR3YNiDx3
0Y+yBaasfFCDWoTnEX4xLhjE1lwDBIj7KnphkiGsDWY+ER9jJr6Y3Ht7//DgVaGRAJph7jjpataE
WoL9G6JbOvnVEJSRqMO3uX/owGJaxgC7J88FrYajnnYLTpTmd1+YQ6wP0+5fqRMiSkM3Uwsw3MiW
qWFy2OLbbVZXj0vJHpZ957Hktw9AfInLCtQYvZAScCtlOjXGBb1mVmvZZExpReG1w2sp55CYeMG4
siGJ4K6bHwotbAM4U3R4+fYQhAEmvWTtDJX+kyq9PTZOi6GSy9GCfe0zTwejsEnf+MjPKlTroOP+
S8BBo6q2Pl0ndHiKja9ZPjjQj9mn83TfUWEVYjMWnljlQtSagPInChmxHbTprNEOD0zzgDyAzPgQ
B2YP6tf/z2gQ+ziXFsuFKjK1Oijd8RgkI7iZB1dan2kX9OV3DUeuFJUQNr/fySK5QDVNiax2BYg2
SJw6FSFB2ym+AqmAy1/w/A0BWBOc5G1szASDN3fVV2VoDlo+aeBpqYE77PwVQn/aY3NNnMJNdrMg
KzyvHnD2uCMglZI+krQmCPjRjYEyEhP9Sd3E72U7VZwGDVMIdtjAj/igM3VSv2dTXp5g1WcuxP0K
LowNEu2p2eNXtHjzyl7upsDgNs+ZM+x0cBulXuJ2gShrExjlRy7SyrB0aW40l4D8s7jLM8tWMTKV
kmp3eXlnvvO2Oo2AdBRl0DMIQaIMITGkWXMxyLI38QRU1ORKyjOBmbNoxpnhPmXSLJBibgfN1aBq
pEiZR8D2EWVPOrWtRJAuvvnhh9PHGeO+WBib0pxnCzbvkbHpj7eQNge5uC3vdGchNuPKJg4EkV+h
vPJXu6lx8ObEKLOlyEuChydGbdFGQbgTCS6cX+Ifl8c3uKdm1ZS2glwUe0WgbeqibhfuOjcOtFfL
1Z8uL2nbE385iMZF0ILkkU76CtZKvx/v9PR+ksGd8v2yFeGiuIg5q0osoRGsuZU3oKBVutEhfIKw
il8hstCHy9YETq9xAVOLTTkxOh3yqG3ldyn+mU97UHgLQofIDPv3JwkkHSGLpqP95CbFlVrc4hYq
RAoxGwIqLCa/fx72+U5sLJY50bQzNPfIcpIcVavZzpwROIvoXn8YIVZKPDmIID9iZ6I2vsg1uPsA
sExrTmOIH+aaRxpvkPZyu59HgQOKdpELHeVa9DFjQnTlIv+pl2NlDzhg/ZrsLzuFaDVc1KhkrRoh
5AJNtKxw8uH7MmJi0K01UVH8PI38eH75sX+tA6hjxcvCtRoFTKEdmGJaGyRofjzVgx335Lqb/ila
kIOt2lXVREJU69lDivsBXDlJMpQmpWqm/e8wS3EA6e9udtQdBfzI2suC0ybYWJ2LILOWrZUJqk/E
KeSWnXo/p/lu7TpIQf2+rt2H08D3uhSI2ql5i9OwlH5a7Qm96lNRP435wYXb5W1m++TEUTOq1A49
L4CbmIpucV+BYcOOv1TH9Gu3s/wWaoThA2aoJwcAJ1HH+pyUgPt4XFDpK1Md2hp6O4z5s99D4+3+
X2by0UsDGkS3igCDKvRXLsRkph5KaxFqrtG5YbI3Z3Q3oARCDIzvQMrlytRuq2KnLJHzVweS73DE
Va+PuTFBrr47dMN1292Q6iqRBFbOGynchnLxRR5VeSQysgVGvc6Aak1jx7eSM6KREtq9HwfoyQXA
SV9enSCs6Vy46aUxVZsaF97cIjRHpp3Ueyl++SsjPGfwug5FhCKNBuJP10xvwsiVx5+XTYhubp4w
WFIXPbKQkyCaMOFRzKkZuIFYOMHe3QtLxYJ9o1w0icGsU+Y5LlVmTnMyD33lG8vRbEjHs3RhNwWt
6OXPXODCkadcclJKSVp1YJF1zc6wI0znqnZk/jRmuyG2kny7vKEs+bhkjEtO1oho0ATEFUfK2zb9
RxjABOGYH8Ipw3zsa7mFLLIBXof+Sm8ST4mcXkr+zsMpFzfkZkkazRo1jMHd6et0gGCdbWQ0uLxd
ouVwSUgZQUKIlji+peI2yj5Jv8byEXUuwWL+4/H7K9GifJiAwG1GakTBHn0l1SnxDIxdCtZqpi8q
7U3BI0bk5lx4iLs10tD11ZgyUkYXJwWVEyo0l/dOdHb5+YJKT+aaMnU6xji74jJhw1GE9eN34YNI
7lLg2PyAQZE1SmQZNfzBqB2FLA9FXAjuKsGuGVxwCLVQ7aIRYkLyus9rdPwfNBFLoeAlyxfLljUL
+6iFQvYwo63Y7WgXOhrIPlfT68Pvgu/DAsuFWGBwsYBUaNwMIFF1F3/erddwutv+qnxtMd9Y7crK
EcGURPvH/v1JboNuwhTmMSTTJ+jz5oYNskwjFap/nxVtP964BhcYtEXNgZVAHUk+JEH9WAAWZOCa
BWtqIOp7ixbERQcM5ja9VOL1WgHR2wOoHbs5/iH4TMytLn0mLjZgAq+WQKZAQM3PCDLmQN4z5EAE
YTbgNkUJi8gpuNBQJ1pdVSXEm4cDuR2vB+A06yDa6/7ssceyyCdEkY+H3ya0a3WLQKJQpm65Z6Kq
kEN6qr6tTocxSlBQ/zbG5KN/8KViAw++RDHhHwbqN1GQ71rQHEGddgX5tYJSo/zVcpPXv/uGJhc6
Cg0iHmGNa5GlgRLmKKP7PngrQOyiWxF9uSChMNknPjlnc0/1zpITHUis73HiNeEL2IoU/WhmkhdB
QfPy2gQhy+SjSCPX1Zog1UwWO21cLcnsuvAN/bXsBCgakSUufqzl1BptBIlhdGrBLJVnB33KXU1S
7SSKb0cipJxnBbULJ8/kQgld11AaZ9zKTHaPXDEVCTbVol2JvpjoFWRykaRk+jIRjXT4Bysqxs4a
MLlM4qHA/3d3v8mFkyHr84zMkP1N+31rgE2o9cz+59/5BBdEwG+S1UXOXsrKp9b8H9K+ZLluHFj2
ixhBgvOW4xkkWbImyxuGLducR3D++ptQv9c6gmni3vaiV+5QHYCFQqEqK/O6UgtHKkLDzJxo+b83
ij8eaB4GWAG2LMusasPI+g3MYEuxUz1PAVMshFyc/bC/NubPvzuFCZAt4Kfqb0NkslnFmVRAmXkq
7/vx0bCCv/v7nNMtBO0dNU10D2pQx6JuP63xIjCxfZDel8B5G2nr2pow9OfF1TmPByQap6Rxy+Y1
qwXRlv3Yvc3inG1M57zQjBT8DdaZdpgyVa+M/JMmP+7v2R/qFu8r4hxOtpeK5CCJRao5gEKK5c+S
j1YO8ucYgEVwKQpO0e8Inzev+9fi279fBFl7XPTWMmsN8AQgJCFH0R3yI0Q5hcpm7KfvbOFb6Lgw
NDUdHalFNc+YG4/203UnT8deTsLZTj9lDXgIq+WqNRtRJWo7EXhfIHdlzRIKsImxEm/+Ujzg5R1o
lVu/UnDDkIPxefoukpbcTqbe7XG3VrwWErUSHGMpBqNPIOdBKRpS/x0ixX007q4CfV9RKB1i3xgM
T0CZBrVLXgzI9YCL7mwDF5kGojL29mX8vizu0tIkaRwpZMK9dnFm+mySq6n4BtBMaYTa+GP/GIhs
caFDi0o1S0aUXqfxM8ilcig+QH90roOsdUFSuG/sD5nb+8q4KGItRZvYrFO0hIOvBlWQSe76mXrp
j86VsZuxsEUsOgpcNNEWo7UKDGbilEOWBZKThm+FZlBDG4F9wsI33RLnnfXchXnxdhb+vlouwlij
nlgZMFZwnfgwfX3TY2jcwkHDES2QURGEaNHu8j1aNN2bZmx0KNcGyW2DNSqdmx7rY+UvB/AanUTo
HUGk5icqCs0u1RHUXiDTPpK1cYrpKqvPajG7+24jOOY8+Z2morwsm4XqEeUkV98o9IWB+f5POem/
H+ut938RM0dqSw1oNYFO6we3sUGotxivc02voqRzFiij7K9JcO4IF1ZUqgyt0aG5E1e3snpK49P0
Y8y/NHGwjoJpUpEpLpyMmZR0a4eCVKd/VoCpGUp3bZ+S9FYqDmMmuORE34qLJ3I323KjIiQ3ht8q
ZwLGhjnc3zqRCS6IqJGlr2aOmkpOTlk6OV1002Si6Qn2R3auUMLFjXlUzKkGya6n5Seah62sO/bk
AJ4+4FDtr0d0jLgwoec1oA4RTGXjqSCFY5d+Xd7p5ed9M4Jt46HhVAbFqVyy0tpyrxp3enFaesHH
/0Pr4t9DpHKNvKpcy6WK8bBjQ2Wyn/vj99iHuiFi7eTV3uLVgRU7wqfydv3m3SyXd0jgTBwnBUvr
1Ve6hGbhkuklTm9n8NPFKQZXrypMnkyi24yd0R0f4emVUIRYdZoBQ4JS6JdlxihZ7rY2IOk39Uvm
o8cthI+JLHJRw1bquZ4KVI/I8rCabrz8txL5+05ysULRa1XSSwtLaqtbvb/J5eWrPsmCE0wEp4vH
gKtolutGBQhTLNFDq6VHpZ09M45uljQFtXPlVf19AvqQtm8djXTupGvO3JjhohBHGvIfwyAFRaJ4
WfKtiVqnmSfH1mPIs9zRZPC6HNQcKXVtOoVajCm5/YMk+ghc/DEhryoVA9qAq3Wg0cEaBKdIEA9U
LvSYRVlmZoz0D1UK1fBl6X6leJ7WfxniVC7uKEraV7KOsp2c3WcpmPNCo6AeWADMSfC9RUk0D0Oy
tHSpVgam0cL4kKMe2clOBXFB4IuBfWKcYFbmarEzCHMwgafx2CRAyexOYrkD9e3X5havvCAPwes4
IiDFbuYTDyP7YXsWjVMJoi2PUsqTdinsmSCvNhx1jJ2sCwrT/jtP1Lj3D0bPqrUf0cCQaqeOfhog
yt93ddHucfEmbqeUVKzwo5DE6ZC3o82vZNcZeDEtUUYkssWFnlYmi6Wnme4Z8kuGFvSK1RQGlIqm
ABPX++sSHGGNy1KmsbBW8CrgnoL/aYojqbpg50Tfn632Ip3E8DuB8puteaP1LZ1Hh5qLQ3qRYo7I
ChcqqiiyC5Lhu8T0u25BruPHIlJyEkQjfv59qYo8iyOUGdUkTPOnpr6VyPU0f9//IIIclYcgxVlP
lnkGYT2AwlMByZaTXtzP7aFdA1OIWBEsSeeyFDlao7hIcW/39ig7i2xiALcP4RHoOc/EzYbal7vK
tVMg3GkS6EPt2OO3UokO6Wy4XZbeFyV93N8AgffzmKRSqjJZX5AEtvUPSf1Gktcorx0J4LIo+7Jv
SrR8LmrE9pIQk+KL5utRWX5kxc8xP9ZaKkhrBb7Jw5KsSKkyqQVMDsMY/mKZ3oq59XotBUdZZIb9
+8VBQxzqbKNDU5/MpbO2GF/T1VDKbMEj6g+d6X8zI50LGX0KcQu1RU2N+kwLlGkbT4EMeejM/w+K
BKzoZIFzQmEky7/xY0WgkNVXaHZ5TfpZUR5UkSDTdvHzwgAX2K1stGiZsvMGyG51ixeHm4frDQOt
RI71vQhLQW1w078vDHKfSZGiuJzzEqiIIZTKyqVAESh+1QeJqFsnssR9qDaegFTI8aEm3cnAVQty
nqovHDXNHEmMwiBbb4CLdbFfc+F+E1nAftgiAk/uGlgnVLTubZ98Kr6xEg/AOftHd9PZL6xx8b7Q
qlTKkQx7UwyE5pQ5af+l7AWYhe069YUVLjE08rZtRoojZTRPGHIv0Z7Te/RFToX0JdKuZu2+XBbB
yrbP17tRvqmLsYqSrDKK4xL4t3t0fzrLjSvJqSJH0k6kP/RgNGvdKv0hAeu3v62i48A3ePN6iajc
IBW2HgefuJKjnCMwjrs0KFGgh5LlMf2+b3IzA7lYLvnoNxAO7M0pwUsOuYhTZ+nV3OT/KWRd2OAC
vTaBlnaAmA98UwnMoPDGQ3FmVc8yKK6V498tiIsoMDOPUoGDEEX3RvJoCrsnbEd+e21frIaLIJgW
SRONoLmQHZMfitO6/XkK2KgPcRpX/8szwPdxO6LH1QC2WMQr35y/qP2psu+i+noar1VIy83zwywi
+mLHam+BXCih4C9cpwpAHvZIYsN8//QjRVXb7cbxxUZyQcSSSonmGd74PUriOGBssiGAAOL/Qk5+
M9W4MMVFEm2d0cmzCpQTouteAxn0gmGAqHJaoa8LIiPf0R0I6DKG+a2jW/troD2pB+2lOVCvvfr/
It2KLshwBKuzuTwy7aSCtiWiRjTLx6HJD2r2eSiV53YSEfoLXMPmokVrJnGfgfgXeB4grEPrmIOW
owxEriHaRC5gxNU4dVWFR2vVArSQ3DTRjZqOh/1AIYr0vFKGURtztE6IFBStGGAkQ8A+tYcFggFN
aL/EIn1dUXC3ucBhxVoNBAPgQhQtp8RtQ9bqLTGSsiLXae6ko/RfOtjvXm9zGQi14xos1Gxwo/Vo
4XfmS1L7WvMs2MfNqueFGS5eDKPSE6Lha7W6FTZqBH4ACXiTnDpDh7KRXLhliV0tB6eyVXcFHeL+
DxB5Cx9H1NlqcnaFUTq4klG4laKGYOkI/84MF0Os0oAKc4bGjFLHrjz6lf7FGP/Khs6rgKRW3ebW
hEKKTTBqbK4PI9h9tU75tr+U35nAPuT1Ok/fbre6PNZZ90/opYszMeBBAOobMjl48oZrKAcdaGGM
z8tbJt5hitvw93/EftQC+8PHzEOpqhX0FbhmYmq7Rl/5dHrq4xmJlojHVWSJDyeYUq3kCuCrsvIs
6yZjEou5I4tUz5if/fne1GUu86CqGpdWiX5QF8vQ1JOSYF3UY02XqyKdbrTIvquK1/093M/eQGH8
cQ/zXsmGjnWH1MRv1E+mer//9/ePFjgfPv79OeqndeoRItc56PvDIp+z5bhvQrQELnr0Q67r2CvV
M+j3rPilGSImBNHX58JDqtetaoLGCekMQ7s0n8yb+NSdmT4Rg1klrcO04UT4WkG0B8nlx62DvGg2
Q6OJgMZqAKNbjqlN8sn6YV/LQeW/jWKI0F2ChfKwnlqv46RZ8Shrk7s4TzGu88UGcajdVM7+J9ue
P/834us8rgfFXkMdbLyRcHOeDDcLlicN89+x/zm+nqEqCoBvdgIxrBmqfhqI4PKidXKBA6p7Rq8w
p5Q12V2Sn10DgrD2Ry8SVBO8P/U3nMPFm5oMw6wUNRrWNQ2KtHHiITDpszw+yMUnkgcY+XfS4sv+
3m6DJy72losiWb/WsTogLJYUJce7bo78Zb2th3Oi3kd5QI1TurhddIASRhwLhzn273LgDD567Tgn
AL31/y/3L0/WUb+zQAXRuKlnC65tQf6lvzVxL7Y3qmfIXZoxexYySIzixF9HJz2SoPAlr33e31cW
RnaCM0/RYAxZ28sKXm29LgWd/dWa0Hkpv0AiJpB70Qib8CPyMSfWM6NGJ8Gb+y9oBGeVrwynenyJ
kASlqCtUJHUUVsrOHaJ8rkVS6qLFcrFHq5SKLhZwmIbZOFYfNPS86CM0we9ILRoTFJxGHuxjEDvC
wwolQq1GPcZOQ3VeDlVfO0Up6jIILlge5zNkZNKaHgOmJb2S9MMkk6BR78Ck6WjRrR79+iuP4dE+
xTJTrQVBstdaZ0j2OZr5ZAL3AxLCqhekQoJrlsf8VIqUgN93BE0PPZrgEehdqxZcg6LPxIUVq6FT
nLbooNmJV+dPIwispSdlECxEdOvxZJEJNZU4L7FpjHwTN4O36tcaJjAYrYR5YmQkuipoUwvqCFDP
+hiz1I6C9kFCYi5h2qgdKyfPZ6zuth1+znGAQWOy3LbmV7Tv9x1EkLm8gQsu4tdURMD/gBLJ65Es
Z3e9kAFX5BZcFMkWIvfrgNcAuHI69QAt91TUVRN+MC5U1GqWSXqBNGV8ZdlRG6aPsZ+C3by87RH2
i7A+7O+aYFE8/IdMeZvSCTMsTeHWpptaT/T/LEH08XXDo39YB08HmSDoeIDNqiVHMm9Uw6HgLt5f
iuBM8XSQVZcWkKfC98n0V91CoH2J4ht9EriZaMPUj+5tGbVS9y2i3kBeOhv8AJ+TUTCdIgisKhcc
pg4a56mNopWdyAfJkq9S/dNQkcBeY7eyQMJoi2anRFvHFn1xdhY9asaKtSvU7otZ3I3V7IzJfW4+
7H8h0UXMA3zIamU1MiogslBj1DBgkQXWkelsseLz8F30pmWnZSfLULnHTJp0bVbXMCe3btw85jZG
BmIvx8hPC1hq2nidkQT7SxQl4zxMZ56GRLcblF/GoDmS6+qoIovyAS2+trz5JAdG0AJYvBz85mCG
DGpShSJCQEG+wSN4dAU41WzC/ZUnbhaFdXbTFYkTT4HR/9xf7e/s6R/PNo/g6S0FuUWMs0194zTe
tqGcObY7QLzQ9BmR0XSUD3rmGH4RrqJavOAk8hieQo7MZhrempVROIUET54yJA/5FZgQAhDzw2b1
ur9egUPx8B1rURNFIwCosVo8DfNQDRkPsqjgKviAPIAHE8h91EUwM83fUngrXvkJMElow4oaGqI9
5EKNGa9tZ1pwFWhto7VmumsXSJiy3982QXjhRUNIaowDSTGzqKmNG1tem+aBYt0mseAyE9lh/34R
xvJOsyc64OwNNaDny10cV9/zsgRL4CjKctirdie0aFxoyZRxHsoFmVWfB4BYhekhPskvshwswfpU
BkJpLNGH4pIPGttzZ6QIZctJCTAmHE4SYHGO8lYZBBLye3mmh0hQmBTtJ5eNlFYDIlPGjAASKsdM
a6+XrjT5c7EIH7qCg8UDfaTYqIFHR7GO8YtWWB4YC/zYb77boM9jPJm5h5E/cq2F1X8bJn9/4vO4
n5bQGfOSmHVZzNu0+mT/LCJBmBRc6DyKp7BgwI7hLNE4gJEDt2zvrtrXqrxXzOdSmEQKfJNnF5LS
3MgaG9PxbKCM+QomI+Kr9AicNVTbZFHiLfASHtHTN80kKRlKhhFINZ1Vyh2tB91PXEZOZL3sR5Jt
zryLj8XOycURLzMccigW4nVxmAEll93WH70UsTgNjatmQRXRCMr72BOyC7G8bufA80CfsbHAubEC
6MigMcMNo+cE/dZZc9pj+0kS0mFvY2MvFsoHGI2lszJeiMupgiKweVi/j04FUgXtQcelk/mZ4eKB
Jdhe0bfkwsxs27SOaszu/KNC3GJmH23gK/2rgfGkClZjL8IMzN+9hnmOIa0G1YtuQjttjRbHLEx/
6UqnVJbbslwDwQo3J7Hf95WnGqogMNAD24kHDz0ZVQhhCn251uIfluVBJhVvIEi9zkIYC7tHd7yH
Jx+i7RhDLpI1I4J/JtxiiKFbV9Rj5bz6UxGK4E6CkMPTD+mSVk1NhYtda90lv+7n8zrcZLHuDObn
NRYRD4kSe555KC+hThmbuJ7+YSXA1PmzjQSQtVJHSG2Ias6iMGBweUustLSDHibqh8EayH71ADos
1zjSL3OMwXrG/g/eEfCazSLdBsEB4VmJ4lYxFKPE26xtX6PVp3TyVrN0CUb79x31rXy25zLsl1xE
OklPKFVXVA1bABeyl+IBx+OsZ+B7sI6pKwfSCTXvA+hIzhWoXe3MET0KRZUcgwtBbWeAJNTGq3By
mdOWQDfq1+CyBXGcSFdaVNznaYukGao/ENhFMRGScjPEx+iBTEcQTztKF9raKcUYgCKibBRa5RIc
XS4bLW5L3UuSyunNAcMGr1riG7g6a590V3J53VeP+x9WkMnxXEbxYBi1tvRIqgY3sp6kxTXz7/sm
tqONZuimpaooebG2woXr6FnfDs2AfnJuzN/zunXSzLjbN7H9RHk3wXV9wF4I7MmIAYqpdmlxsjtI
VtGbaHD1rheE7O0NezfFbuaL1cw6dOniBCWqLA3r+WTYd/3k7K/mD/Hk3QYXTyy9kghhXDUZ5M6m
cH5WMXXyoh3ZgBpmPw/qS/wrOdlH0SDKdph+t8ulM8OYjDOZTdVLky+dgtGkY4LJkG54VEAEJGEE
YX+doq3kYoo2ylUxQ8zGW/LlTKOvsdm7SieS6N5O5t8XxcUNGb8b+CcA6WMtGGZvBVFHN76W7WFN
r+Q1mItVsCyRv/NZS5GOS2HB32vzlphg1BQxl4s+ExcnmFDwEKco+llp/ZpJkgtmjetqsb+PVAvb
kYRoaEmCRQlOGP8kStZVShuKVKwBoXZpDPfDCDJ/bX6JyHdMgonMbTP0Wv9+Nf4ZtGb5MrYdbra3
2gYY1vTn+aDdMshrHOZHLRivrdKxbkpcrETUohN8Qf6FZOVVM9UrwkmiSNdzXTyaQBjv+/4frjPo
mYCF17R+kw/OZXMtO5txldyw4g00wqHwjPvzIHmiWcDtc/avKb73byhzJ2cmHBKMjG42kq+L+ivJ
y/v9FYmscGFeW/O6B8296pm93xpXduqOItXxP5Qz31dCPgZfahjJVLFEq/Z7rxqdFY3h1M9Dltvp
vnoAOwo4LVd3umJvy/ZQnQDeEJyEP7yF3n8EdwPYo0T7ngC7b0DoKT2np+rcPwOz3GFKsHPQxnqU
YwfDkPvbu33o361yd0IpF3ZCSnxEsr7MyUuVW47cREdIsl3jzj1liqgFv51bvhvkLgNDjYtSl1GI
yJZgyc8rOSZA4XZ/6TXcHVBSadAyjZU7pMhtU/tAe9XVDT3c3z2Rc3KXQB4XuWInuFEpOdrmS1q4
Jgam/s4GF/cx0JsWA4Z/vbV3h+yGTucBg/9/Z4ML/XrbLXWXAKus6UHUfbVzAAdEnibYK75pr9Vr
i9HDCkSDyoNNDSSEhivlIgzUW9/otxcFlFWJDWlyJIfcJykkfapVCpbGcdHA1BV/JriNLUX9NqbE
mSoc40j16VA9ZvHPGufNUaUSZYYMvbosBwGFdlZS9ceogVV2zb06uqojK2jz+JDEozdZpkO1OnIx
r+bPOnityYPZDb90I4FqX+M1c35FVjCulaoTE/Vp/yttNSKILCuWakIdRsF/XJyiGCODLCpDr8hu
eii86DY9zc+ofJloR2gBuqfXFmZvkp/6j33TGx/vg2UuTFQplcACiDDRy7f98Iv1HIfDvoktbM4H
G1xkiJQk0pFto4B4zbRF5kN1GLzG6VEW/V8Q1GyUSGBNZ+qr2M3ftI0Xos76qGEoiz3mG+xjcy6P
eJl9Eq2LbQ3nkJeG+BSnyMapmZBCeZUNfrKnRNTd2LryPxjgbkh0ano1acAAUWfyDaivzsNiuov9
c7Ue13H0pymLHTBTHGrD/KLQ7HH/s23G84vzxoUnubStRZoQAofMCJGU3KcaOWfNdyUXgec3fBCS
ze8nmwtSdhdP+ZQDeDoXrkR8XQvLSdRuYyeI+1iXNvhJLKYUVxQzbNiH5DY+KNDUsa60T6uLUbCg
cIUF1w3n+GCP+3bTosRNS5GuJVd54URhAxFXcpxeTVAlMVrZOBAFSMH3+o1acwXAtirR7sgj3x5v
2smJ1M+1LBwrE+0kF6sMmhMptt4mDxRUVQrPuiW3qbu6AL9BWTsXsl2JFsaFKLWywb8moXatO6MX
/aq89mfkmf58xyTVpFPj5vcQShcVBUVWuaC1rqOURxG2sy49U3sk0h1Fd1hK/f1TtnXIPzgK+x0X
9YFxiQ116nHMSGh+ydGHq86Go7jyQxqInuvbdc73g/Ybu2Y0aImeotexnIwT+lRgKI08VisIytv6
HprC8UFUhtt8TV+Y5KJIOS8YmY6xvJzGx0Ejr3L3o05Qqsqkw1JGxyLpXVWIWXyDhu0ddy6kpGB2
jKYZVReT2r2jNK1TQaa8iibo7y6OrdLMGaaXKKqfzFZxtSm6J+NXPOOcpEliZ1RQdCoXPxvbsKt+
YAWnea0OmvKomTTQUNhQbT3oqSbI1gSbxc972bk+TxNSp7dHrHpgDXoKCIKwHStyOn7Ia1Xy3tIZ
qZo5UihEmVMw1r2vzua5zOi5jVFEzCG7kY5O1sxOVEA/CiWyKqGfkkW76auvUMdYnUoa0HUfv1LN
8nA+vyT9dTpFt3IK+mDkTjamxvR8uIqL2Enw+Jbl+touIleRQE+Xmn6t5Y/ADfZUP8Rt4Yx6Eyxr
5YLFwJ9VjAEDd+pIi3kwjOpFoaNHTPnYtMnz0i1uUQJFrJiBptxZUuKnCxSGDIxG19rLSPsnErXe
CHYPdTKOa4MymKa4+H8CfYQQugSF8gq4FnQ1j3YSPw8FFNLV+joyzM5pjfxKLzAbLD8ucgTdAf0s
24PTY3TGKioUtU5D2ftrFLlVjRGvTlKeKgk1B0yAz9LoSglxE2nw2xI/GNwir3TogM4ttZ9VZs9O
Lb2gLQ0ORNI7LRxTml9KqIYOQ3SwM+h6w6PmWj/mfXxQZXSq1tpdhvxMCMJ4sYLiUgNXchHfqr0p
iEMb9RrkGhZ05wwoBGo8yGFcokiqGKewraQQXJCcpdWDEnX5qCtdY5gEk/NbUMEP9riwl65qITcE
LSWG7YzPgN7o4NNST6rfhINT++aLiLzmD2no+xK5B0SWjauNZwrKGgf5pAc0hLJkOHirT5zE/w9x
78P6uLgXY96q0Cged11zp9m+Bdeq5JexuB7ywJ7uWisWfEBRcOfHKXV9VspyeBtNab/ZaHzabnxc
T7PP8mz6LLpMthMcDe5iYqbG5h1G0fu0mm2JeFXsLemTZosGQ7Yv4HcDnIfUJWnIrGMupJUPRu91
1cGIw1Qo7bWdzryb4bxiVGiTWgT3PPUjDFEqZ2ty9JspQNxyq9wxj8LKjGhhnGsYFdVXdUTLrUTU
y1otVDBSmdc/o0ioASBaHHcNto29KLgF2SlD0dDN7xLPdrOn9tgBjts+i8bltztS9r+byT+Jsi6X
UHB788H+qIMofHTqKy0oP4muMJZ9/X6/vxvi0utyTAy1YTwsenMd5+e5+imcXN96lCMze7dBPmZm
dBqmqGPfqTjaTuIWwXhQnhMVHCmjHzmll8Ru5K6f5NJprkUtYoGP8CAYu+yyoRhQUdZTDPUO5blO
O6e0zaMU1b8EGajASXgETJUpuF1lZB1NZh16at7NZPVnuUehRKkfmiH3rcl6MGbFm036kKBGNXe6
N8siWbHtO0EhiqYbBAK5FvvoF6mwRIFRITnSU0YzXyDNX02HPSwipwDbPDlEvlDoayPjIvKFSS7I
KNOiEeDHUYNbb3OjAk3lQx7lLjSAkY3Y+tlOfuzvNjvcnOPqGGBGCUsxCLtvP65RLWddHVVUpAd7
AJyhK6BSbrgoQ6mOZd4aSodcxjzs29y42z/Y5A7LWMrTlMwFFjniRMpIKmvNJbnpNKPxuTbjx31z
GzfDB3PcudGGOgFBna549eqX/YtQumnj7H/4+9wDtAStolpRpA5xdZ9DpHYEnsAWNZREe8Y9Oseo
yBMTbVXPjmU3J2NgtImjZDX4EQtPVqUv+3u24Ycf1sS5ftpr/dQkQAOTPvLGuggGZHgkio7SSA9p
86BFg6OY5V86Buf9NdWaqekT4hnR8tzXZpi2UuUstHPVuP1UJaUIbLfFpaoTFRmmLVuqbhvchST1
cmr1hQTFRw9FpSD380dwOmOqZ0aiAh5VE/2QxrX8/d3diKaXVvlDZ5YA3ekSDp1U3fWW5Ext4mNe
3u86oUjNpvNrim0oKOTiRcJ9yKhrxjmWFqh1SsnRGLXQ7NqAvQHaEsCwcnaMtQmnobpSm+Q5quTz
mtLTSB56qxM8Jrf3+uKncF9XV015VsBYBpZw6OW45Sm7p9e52/jt0QowpnybnQq38fa3eisF0MmF
VS6fysHOQ3RVU1BjUIFFKEPM00LCpg7M476lzTBwYYhF2ovbYpFammUxdromp1oDOgzNAIHfiExw
3qpIU9aaK3ZQwnNS9vL0KjEEhUmBCb7X2lqrlKW2qnjUit0CLF+An0JjT5YFR33rcr38Lm8lgYvt
0sZUK8YcZ304MUW/KkhPkptesdu1czsAk0XvLdHKuGtgUAprnCSieKOOBy51ieQ2nahisnmy353g
7VF0sSqV6pNW6ZaCPPBOKt0Uo7A0C8BvuO9rW4+rD7vHXQe9Jk9pqWD3xqA7Gm7qS2516HxU6nxy
SIRzbYIo8tZSvlhWltdlWuvYO3Oq3Ka0z30vGutlx+O3RORi57joEGWdbigVYmLTHun6NYfWOqJh
p9xlxbFsSlFYYF97zxwXFurRnAsryf8p4q4eBcTS8DTHDis/vk/C/c8l8go+NFBkyRYF4KVvH8rh
66oeKfqAibW4+3ZEIfYNlXLxnSZIksTFgtM7ue0T8THwCGDG6JSTw1pODYhO0uc0EE1ICT4d33Ad
BkxH07mHMxLpuux/JMrwWA/dTSNDMdFKj7IqEkHZ3lBdtdFQA2MXL8dn1dFoKCtSOjIsoVJ9bSFd
Dw6s62kV5apbVRqctHdT3ElrooREhh0z5V2U/CAUSx9HdEGZBlR2J9Kbetuq393y3RoLYhcfcAUm
vjUkWLMGNegwUD8Zr2j8nxQ1DoyFCUO3jDjBpv0j6TInQ+0vwtwkysDnCnh9PfpR5JEzDfZ9C+Ug
w05FYXvjcfZhO7hjqhRUMc0Ex3T8wkTvYrzgF93tHT1k7ZasdtcXgU+z18DelnAntV3Mmsy5yXya
9aKVcxoyyD7r1YqKZOxP7ZnizmnS5poirXiYpNr6M5FsG0Xgp1bXMR40gPdjsT7vr207rL5/be4+
J0s1kxo8N565do5av5q5IPBs33mWBUIWaCuiEfDRnfpeM+u6TdHtaHrI3suBNoKkqhdp6WwBPuEV
73a4u3UxbAvBe2TfiLEt5X4Eln6m4mN41GOSwAzrmZxENb+tvsEHu9zTa0oVqYgAaUWzqjkyRLV8
RC0JiGpbLDSz0cf/YIsLBEU8Zupc46nA9CvbMILo3BJkoFMT3RZ/iOLvu8kFgXGpozWNZmAEftmf
9IAYED3QblGK97tTfKQolmVfY09U4tmO4u9WuZMNMEtUpgnu+PYpI98GTC72v6wimJKXVDi5vO34
77a4Mx0b1rxYFivx1OihsvY3HiKe9JRfDd7bCOi1cL6VnaXfz/a7Se5s1ytVq2hVFA9yiN2VGbTQ
s1TPxX0exuGCOeLcK0L5vHhzKHmi8yFaLnfOoyrvWQlC8ZKyCruxPI+W6A7+wz317/r4UudqtPkw
Ljjq7AiOx8qbDw14oOLbypdu/wtP6OVh4OGtpq7YWc0OHmM9Va5yvwzVG3bUMSjyU3QgBNvHw1kL
RY6iDp0tL+kPanXbiaZ7RGGEr25qBh3iboCB7JgeyhMqnI7xKTkwRo9a0GjaXAtKK4ZlAxIEdOLH
iNxEjUkoWEg9szsU2Z2qCP7+th+8G+AfcLoRN8Zi4k5hjazEVc8Zit76tX6qg+FZCvYvsO1X3IU1
7oKRZDsltF3xqMKkKQiuQ+04HiLAqVSofTXXALL8EFjcDMMXFrmrZqayFiUD3vMRHc8p8r7OfFUb
YFdb6qArBOYzpfmRm4kzqkSwWhYBfwshF6a52yanXaHPJkKIhYicXo0W0jOMGMhf9pe4GakuzDAX
usgBJzIqk5GgvP1WdoaSxv+SolbgivyjDnrckIidUbDQ75vjfN+6ZQjYnY+h6yvG9jsdRNf1ZjZy
sTDuhokSPY+IleHJTyPdqUryteqq+zEVtZk207gLO9ztUqD/P88jnDJWruX8pgFdQzS/5gBTiMbK
thOfC1PcrSL1TRsD/4vQBA1o+Tr1+8aXj+CGCLRD6lk+ik5O+im6EUHiRa7IhRHoxC9FQnFZV4O7
NqdG+2pOYNIRYsUFPsI/7WYrHcd2xNAa9bUTU/Sz/Thc70Zf8RlhdyekFhQsjKfBMkp7ViI2U6Pp
ADtUvt1kzlh5S7F6+6ds2xl1E4BMYhh4tHw8ZcWo5SXJQAZn2Uu4pK/qpAY1tJn3rWwmVfq7Fc4/
5HaO2nxEPUgukzCzpkOKDkvZrkeCbp2RWY5KqOBRITLJuYZmr8gCNOjgpmDGN+Zvq9YHQ+rB9wvd
mUQj5JsOApC+aVimRmy+4EXiZkmXCBWHVn+OoX6YPu1v4PYNc2GA/YCLaFgNhmolM17E6yf2/q6C
+K4NlwmaRs0TsjYmdVY+79vcdI0Lk1z+jeJaORaYTPVWVNKqz6nxWRMJMW8X8C5scLFQV0k7xCyB
Ym1+E4Mf6Ld7ja+HUkgO0/f6+39ZEmQuiKVhXJvn3q+0EtWuGXGK0MdOlm/k8mEtDQGNx+bFZcvy
/5B2Zc1x80jyFzECPEG88uxDUuu0bL0wLNvifd/89ZvU7H5qQZzGjudZEaoGWCgUqrIyDc0wNGbq
3JGqKG2ztnx/jZmH1jcQB1cSUhGfy/vF9OUePrPDHaok08BNpuJQmSSK7GCubhbW35Xd4Adq76Rh
96wMyW5Gd1ptM19qfqZ19ktvkgQ0d91uqqNflzd3u8dw9oO4I1ebcUKaELur+e8a4ceVjWitt4m0
eNcdvLByftye6BgLD3pERwrKJTO9icbcqpsHCLIopSBybXooZLQNk6A9ho/KnQKFBFmDARC0xr6D
kxOE6Pk1dWtH99EYc6S9qPaydejOzXEHQgsqsCxp6G0Q42hIsp3MTqz/xWijrsoaet04BaCY4DI4
tdVokmdAQeekt1T5h5F4AlfYioeYmNDxOtJ17B2XECeRMSeagWXIJ8NX7ArvzPD6l2FF9zoy4hAp
gcDgmu/yLnFukMuH+7pU4ilHsaB1MVCmuDFwVsoJ5LS2cfw7yC5iE4HuPaI9aE15V1faLq5IL0N2
sbAamriLar4E9FslpU6q1s7c/JzJHyq/RFRdrAg1yjGZJuvyoldf+LJmRQPtukZUFY3Dz3cC5gx0
vTLxI3T5W5d7gdFYBLxYlSISGNt8TalnlrhQM68KskmLVHLVsNfwOf/FU9Kv83nHv0DMY28/lsXt
LTPystBiJP5BasXMyXMo6EmuJuTP2IrTKh6fBsF8j8z4nnBYhLJusPdHG2Zg/ysNDKznww53pPNg
6dHzRdljhTdWJ4iU2gaE31Hguf4LNYBPpjiPyIdpIqRFnprlV7SFTFAeQ5foilRCUSfR5vEeUcfL
bCqwtA72NqdpB/IKvJyS1wDto9mjh9DWOitwEzu4mX5c9vvN58b5jnIeorKEjrE5rxfNip+TX8GC
t1uFX02rctfZerKjt8ut6NrZLJCc2eWLClIfN+bcw2PMl9ld5R3pDdlT9MqiO1GxZ/ts/+M0fF84
7HuVxVIPoCpkTAzVw3CapbMbZRZc2pv3zYdzvp/8s7xyNCrGiIYYko4OrpuJPE5CQozNy+DMBnfd
xJ0SGVkAXuYaCPHeLvaau+zoTeBJ1wXI2r8tboJH1GUfEa2Ly5elgmQQUGug5FBdR8PBSFqnwHzD
ZSObKdi5Q6y/4mz3aIKR+YwhORjt6b0rhg50YAOADsBAB3KjdUSQtHYU/ufcRufn/L10fmZ31tMi
ThPAmCm5LZR7Ou/H4ZBnj4LlbfWcVOBlmKGivYjRvc/LMxcy5IqMfgZVbOPAjqUt2dlsM9/cRe5f
5bMq8lXDVBgQeHxNMM+j0lQxi4I4md32gKgwu3WiG3dVXZqtu35XCpKGdwKhLxfoh0X+PANnpGSq
hjgSF+xUD4MVFtm1Mn8nmnarp5kTDYCT0vCUkSa12sK4bqJfXVvv+wGfti1/qwlkusv25zrIklV0
X4WvdBx3cq1DekIK3Lj5mZujq0zK7RSamNmPfoJR2EK50AaivxnBGFpAmLY5zSrJbX0iFth5Tix/
zkPdo9Gbpuc/uhForBJ4RIWcAlyMdppMbkHhzgVEy8IcXOOtFVfaWzJpv5rIeAozxdMpCG/mMfZT
2oCXVBkcKZ0ek/KNsdSWKvPAqChx3TzkmmwQDVqByEW4q6cj0jiDjhG3duPNULNk7O2yN24l/QAo
/WOAu3GMIRnUOMRwTJ1Ii9N0OnhOlcZrFnAlhr2VF/rDZYPbWc+ZRe6akaY+Ayk4HHLwRpe4mWeo
aHmvE3WNb96Lmgnr7//ijBokRQhQtirlkftdO5PCmFAWbAzyWEVvHWa2WVXuFpBaFpNmURL8TRQ5
s8glJgNRQBc+YjMjcw+yssR0e9NvA0EpftsxPtbFOUY/F7KsqYBFNEy5y01z10ST4CBvx2HN1KiB
mRsFkhtcoEqDRW2bGgc5swy/ba2VSQ+xyiq+dTOIJND59cz7v2o2qWdmuUsGopYJ6NBgdu2FVicI
IlnselXGSDFIKso+Vm/76h8fa+TuGrkjmTyi2Imkp9vLu26n+wYcUZR4bB+zDzOcU6COtXRpCDM6
82MJ/Xj1e1b/IhFAFbUnOGDrZ/myJEQLxUQKjic2d8DqNhxNViNmTL+gllnsqRdPVvW83CzAYF+V
XkssUSVys0gBIPf/2eSH+WiRxE2fIuExe2jExbfp+IPqit3pD0Q+VJhihWTcTH9cXum6aRcWyg/2
MV3Lg5niIp0jBXN7xFE1cMu1DslErajVC75aYipjoAtBKZLzkipuu34YUBGPqaOBJS+4rUPBYkQm
OA8plqmWA6lDsX98CMEci74C0/4Cf6mahoJ3GZ6CKDJimWcJTtAkgBD28Ix68Y3iaYntVPsL/iVd
I+B30E2FUoOvgiC2E30YUd+kbW2lxQJF39aZ6/rHsEKK5uJOS/5i5zRZpTqjiirL/IuzUsGG3pn4
OOa8o+lVKitWTAQlzq3zq8nYN7xdDfZFzjdcWhksrTkKIdPLmD8kmmrJ5rGPflL5Pw/shrpOS5gQ
9iIGnx0CZq2nY5ejMkaBqlFHu52Ek0sbvvbJBhdhM+jB09KEjRmws1VWNHyJDwnypHexVLJLX8fO
0u4vn9aNm9jEhBGyPA14ceAtOeejipwZWQl8cRztNCJ/qwJQ3qIT0+C50g+ITQtmtC/b3FjoJ5vK
Z5sGJmpT2hcyBhucBEXj4CCJiKxFJrhLchj1aGjANemkxK36G7rsCunt8iq2XsgoAEO5GmMExlqV
+ryMcQrzzMjhfSspAGZubczvQu8TZJJCiaiN5XwyxblGAnxQ3ujrVwqPFONf0q0y/Lm8nI2w/cnE
+hPOolCY1WEa9qhiFuODMdl1sKvbXSnE5ovMcAF1mcpmqBQ4uX4KwAAgO6soU/1rRZKsyUTwHB0C
V4QgEG0fl5aRUZLmSoNRo3uq8tqqyKOaiEgiREa4nH3SSDj3Oe69vr2qx30qvejq8+VvtOYI3IX3
6Rutfz/7RlOlJOO0wA00v7xJD8xV/X4v7rYIVsJrEgQ1bYOcVaiAzqcAnFOMXBORfpXAD3iYYk8i
MzRCXEhJ5JD4DdPdafEoF97lDdtciQy9d9T98dTgS/Oq2S1TqwyYEO5BvZBQZ6qbzIJMlyikbST+
jJwZ4kLaOOTFIKmAkZJsl5unpnq6vJCt1swnA1ywUQCTJ7OOREQCecwKRjRuDSdD0o+6C9kxR6Sj
vTV6+skgF3LUsR5JF8EJVqWR7Gpw2PcW+kep3x3kO3RpNJR81hHU4k8t7ENtOsfZbq6f9czPFTUy
tDhHRtSAsI7Yw+NKRNHswj0Ivk4dgAiNr0HbVtDL3EJiY8noZBIVL1PKNzqU0SyCWMkQJq47IBTV
XfRgAssBMtNmt3Ii58Af97vsENgTqPR3wqLQRgnq3D4/I5aYYIKfItyL2RWxNVvdBfvUHj12aK5F
xFHbBwNYNKSdFC18LiKGIfnfKziv6p3c6g+qPB8TiQm2dAvXiiV92OGCYh1NJKPtimut6E1SUA+H
xIKS5D6TzJs4BAXhiEamprgtmSw6Eb/NmkOlVE46V77eMT9JFPvyURItnQuiTZNGyVjBsY3azrRT
G/h1vr9sYiMvBQ2mjLKloqMxyOe+XdGxGY90ZItA5CleC0U30jgzhMNEXMibcefMEnedhoq+pE2F
mw0MJJ1yksxvl1fyrrbz5cpRTYoBZbQAkfh9PorqSCAZWQHsETbstCyR1dedRabGjlvVq83Upcs3
ytqTXNSW2uS7AC9nDbqnVbJ8M6LqYGhowU9/8IS7IwvYS7QYkt6TdBvR26gJ39poMgD2mV+HqMaA
Iu1RwVNlvy7rp0wC1gOCKuNUvOXaz0UJPHPAYHQQDU9zjLgnpLbf9IyztXKbGc2KaeRtjRlNaLmD
DlO2lLjILd0UjYxtGQIig+DRqhHjC4Jm1JUKf0KqEBFPBfYDpIGicbHNYHZug4vfLNebmKbIgCcP
pBLedDScfJ+cit3azhzsAZIgiQtKHHYFYgZPpIq2eV/JqsbwpkV+DGzIZ7/J5b6d6w4HP2oZZmpn
v6DYSSC72vEtSbodGP8OeiXvyDA404jSDia1Ay27u+y+Wwfx7FfwCOkxawazDA3iLNV1pZ3y8TpJ
v2e4UcggiCpbbPMMMIM1mKq4QHjmAJOEVNdqEOtASv4quqKOepK/Y+QVIizsvUCXNBa9pn7tjUDK
dtd/MYv6yT7nvNDHNAuqAzRlgOsoGOVvQ9nbciVS9N589Zyvk7s58jhrGynEFF2+ZNaYjV6QRfsy
ru2CkhsFE0hUScBLsbipAm5zZRHs82Zecm6fu1HGOEM3pcMhfYehOyBqem1W7YJ18CTeRzv5KXLD
AqHEEgEwt1qxn7aY8+mh1qd4RJ6PEugAcojwkHmSTW16v3aBQTTgEHSB7cYTJSab4eLDtfgynjZS
GiSVhDpX0Hmpnh1G9sqS2r18VraukrON5et2SWpi1CVFCjtWEKBRQTQn4rPbXgegs1QFmoTymHsa
y6AkknVMMTelrQWFH2v9VVfJT5cXsh17tA87XOib6rAq4hKnfsXDq5Bxjq/Nxx7nbsVn5c9/M2cC
v/iwt677LF0151iTC9weYGnp9sahPhSn3E5tEB/dTbaMjh7ZrZIP0NTZR4K1iraUO/VRXYcmg4wW
qmxsVxMwyE7FY9OJLqz13/BZgKyZhqEqIIhFLvB5hflklIE+4tDFeWlnhmIZ43VTxrtmfhR8u/UM
XbLEPaRSuZvSib1/u38VVdTnBp0GezqYJww0ONGht7OrDnyZ81E0s7PVBFt5AgljQLfqGl+jZ1Wf
16WMGL7SZMNxDmQvH8x3lljm/E11/twaf6xbVEhBeIFw0lSWhGRUY7VNcicP/rSN3ycvfbkPIoEy
5qa/fKyQP+SzFLeDrKjEmd+6FER3iaejjXT5G24GkjMb3CcMoL86TKB4cxTjmKfg6EOz+bKFzWv9
zAL3GB47c56z9a5lIOvrk8zOagjyLsbBUGu7kol72dymT56Z4+JJPUtmjhSHvJ9vvLyh/7s+Qf8C
xgF/0HUVRCEyEgjuZq1lTPgXE1w/SHov00e3XJmfR1FNZPMsn5nhLtAZRPBVW2A1SmV3UH0Eo+By
0if/b/bsYzH8XRmPPa0CdHjlyVtiZ2keBnYrp9bc/ZlmF3yIl81t+/U/5niU7FhIM5kXE1ezaU8R
iJ2jh1JExbHt1x82uCBYSYvSRw28bmj3+vIqhZHArQVfhpecKieykA4E9o4cUq+CEFNM5Qe9iq2g
NwVxdtulP9bCnaCh0xjF6ANxqjE9AQrslr16VFEpjymz5vwF3MEnJpxTEH0l7iCZcZtQIJWIo3VX
pfZs6Pe0frnsCFvt8fNTxGOYg3qUl96EDf1EbOKuY4poMdwuzykwshikfdET4QTL9rpMhpsRrN94
9H++HsMmr+MgRpnRXNx+Dm2A12I1dgQr2456H1a4ux6SXYY6l3jRmS+Rn0Fmp3tYSUD0lQLEHg69
Qw/Z2nsQtL5Ei+PCUl9FaRV3eKwCVjaCSFpKdmj6CVxfZIQLSpCDboGIQmV71jwtvSnNfRTuL++f
yAQXkaaqDNDwRLtGMUDF/yfBqCwe95dtbL+O9H++Ea8GHgO5vMzjiHk32aytSddB9GveB3Xmowjk
tGl6m5Nk1+i6C9oBO6r/QuoJ3v9hn4tRc2DiwiDYx4j5A0hjzXovh5kg2AockdcJR3pJoJC5fizp
iiVePkKiRSW2YZx6FnuCHVW2EsKzFXGRSglKOchUeP3grQnhWoOWbkJ/7bNVT0Jo/WZcBPUfoXjJ
E51x1vIiyxbTKIChSWfwIJXDbso66C3EmPsEMFsdEtuY+tgCg+8xKVtb19k1CYo3M0og0jDbKIEl
1qxru142diNACcEA0rbLW7LpyGe/kYuieto1rCXYETo+qIuTBLemSHtk24/PbKy/4exJM5lFM7AR
r3w6p3ZjvNAuQjEMWogvYwxQ2omhHgdW4r8JNWdWuQhnhrMOHTHUTU0wqueveXo1iYbLNn33zAQX
zfRJins9gIllep5b8OqlV6W6A4JwnF8vfyZl8zo/M8XFtChp67Zbe9BJHM22ZKSOxjI3SrJbKRs8
mhhuMyfOCPrApv8+MuaVVeq2ILVutPikxqmlLsN1Rxor6oN9mZknTAfcDigjJQOwmKws7RK8AnmB
CmshHIPYrmed/XouXDYtawadooA3LqCOQyHNTlr1MNHeR13x2I7acdaC+6Wu/KY2jwGoHHFkbtq5
9UZ18pqyAWizd9sA7pJN/pQnA0rH5FXLzP/qOBhknR4/c1XUE8awkxBy5b4AfdlblM0ANQnSisvf
EkN1n430RZInydrr1/pkn6KqFgW/NQxgZYFIymazZQJizv8NQQZZA+LZevRcojGbUYdJ9uFzFgMq
prnTUSY2nR1Qb9+tT4/y1aDWX8xqs3PDXOzTZokYpCSgrEoKoMVKv6yKR40xoVa1aDO5ANboGBnM
EdfR3uuu1hSttvfGD90Nb1UIcSb+fBQBdi+HTINvyEy1ES/aip8YQ2/AXDjbm5JIS2m77HT24bjo
lWR1pkYazvuKB9Hs1lrZcFLU2vP9igkRjV6KdpGLZGk7Fmq2IC8bxmidaL6RpMhaVT7rRfRkFG0f
F8mmLs8hiYkppYSmVmLgSZ/tek2Qn/2b/UM3RUUNxgR95WfHn4pwAi8t2p8golknr1orccxwZ4JP
aHJJDLcXdVy3L4MPi9xRoxISqShGWWtpvoelq1GXyaVltI4aCxqh2zv4YYk7W6rcG+ao60CMa8ea
uVHjDYZ3+b7Zrl5BReb/9o87VkaWp7rSYf+WX4Oje5mH6eJd/r13ol3qpUQQdrczpQ9rXIagt21V
1Q18gnSqW+ShD86F3Cri/KaCMkEXYhxyUgGppZUgFK/O9qVCeLZM7pjFpVqDWw+sN3n+MA+nunNi
tLawPkmu0GESWBN9OO6U1SRR6mpZ53mKhxbA3aq6mdHGFHy69fNfWhN3wMaAQIcA5ASoWGsjvh20
gdxfceOs+PvEjU8iSprt2MEUdKsUgBkV7nIfw5FUZYEeOMaEpvFPgex9ZF4UiJAc207yjx3+OZSH
y0CDAZ0LPTJB99x8p0Vtm2p9u8TVMVnoQxy9gFvOFWzn6ulft/PDLBdJMMlD87rH8lYx2hQcYfIO
UvPPqg+iUWuqMarX/bhs8t+kSx8muVASYmZN0zrcMP+aGoXG4y7zkNrRG4i2WOl1uK+vgA46Znbp
RqklVdYg+AlbaG/c3x8/gYsx8xAls4oJBEcj13Nyu5CjsdiDcSDhPQO1d3foRQN1yrqqSxvNhRwy
Rx14vbHRrWsexqfEq46AlOcY4LgJMA8P2QeMIuiYm213Faj7VpI2tIAvb/12EP9YNheIloBpUrVe
G0y+j5I7YlhjfgoUa2GJwK+2tDw/7TAXesIxmxc2oduykkZN66jM3QJaY9SYrqvn+A9z2+8jNBsS
lzkIR37uoeUj+sqiLecCkpFEGJQJseVsN3kxZFglW75RfWiIAZ0kGpAQnV8uLmWYPokzGXs7Jvsi
SzwNI+bDA4E4fHI1gwupJ6UoFG6QPX3a4/UnnaW/EXRtNCbhIJHD+tpfjutbHzeML9Jv+Df5xj+O
w8Mcy7IDndm6k50zIV/LnNKnN51lQBwNA+b3ojradmXy43zykMclq/Qu0YHVYRHuSWt0g0Plha5+
r9/NPRiqo/vSG4/56+XjsX2Bfaxy9aez/dRLtK0hGwSOahI6S7LsxuJRbSrBZxNZ4WJPYhRkTFPA
OefcVVN7Lq7y/O7yQv5NfvOxEi7YpHFNFKPDw6jzFm8FDicOuyEnTAi687MouxYtaP372bYV+tB0
aQU3lMrQ7krJA4O73TIRHlpkhosoDIpKLJRwwGrAqtLypy6h9BRmrmDrRGa4oFEEGiY6TVQ9Wld+
52yj99mz+XuwJ3fez7v53rhXfwtsCgKVxsWOMvu/HAPINxcLtNc+rttBRiP3xtdcUDoS3AI83kiJ
1KCTCXrwwRg6xrJYQ5c/JpilCSEgjd68IJ8XJFA8sKiF5qWejBGU7cfcDcLyrhsaYKkM6ASFhUhB
999U4/7xfJ560aRKPyUUkaPz2m/UW3a6O72tus3/D+1SQcjnmRdRBehaJVhDvh2BRXAlM/kTedqe
3cs3HaR7rcItrkfURv3phxgDK3BUHiJSasqQpwliMrY1Hd0o3sciTNgWvdT5DcOLzcgG1Wcavyct
gc+OiWc65GH0TMtArl3Y1BElh5u+SQ15pa1eAX/ros9iSUajYdESFAZIZE+LAyI8ot/2wWGuRYIL
m2+jM0tcOAnNTAnDtcehp1d1lNl9fKTaQ9+63bSvga28fMS3MYZn5riwok6LOSQr8aQ2z140RdYo
aakVhuNtOqU/lyV7SpT0z1Cik9k393UW4QJ6VtvQ18PGH6Lomcahq+Qj2N9fC9baA+5HQej7mpjj
gYOxJoK2HJB5Ch8YZKgF6s2QAHT0bQGmY73pMTALLt/sqNySk+wPiEjFIblrgSepvgs7Cl8ixWf7
fKTIVQQFKVzHIE8ybq0isUI3t5ElByd0MCDfVHoxrv3/uJjHmeWeQCEBpbgZYNlxe98uFoluFZFu
qGhr+VABqpc+UZYYuAg5tJYGEuKL4QBE4wLJ7sY9sSe58suaXEl1sE/q/lgVwV0TKwe1pW6Wj0C8
ZK7RUD9rguumin53yvSkk+X7ZTf9mji87wUEBUEARTFfyblpG0+snhTsxcrnPrvQTjh0xxhKf8CD
PQnTyu0P/mGNu/dIix8RaSlxQkxn7KH04pd/qItpS0cHxwOENaCFFwrRRCKrXNrcwfuhE4Y1EuIH
htV1t+Vgj6K+0JfL4fNO8tyQRiBBXGU9TCsZjbqLwVMa7chOdGjU1Ts/vSs5O5z3tvmYhlOKPQyk
+dlswYOdEdkqITZdAuDRoJUKCaY7NX+NIY0UJolToebZNr9kVE/KAVWT8jHte6vqF2vue3caqa22
L9UyXk1TcFPq5M7o6H7pOr9CRdMwI8wn4P+XxNMX6cdl9/typXFr4RJw6HPXQ7Bgz9rql6ye6vra
/I/LLJwJLvuuaN3Pqfz+Wbp9ekj9dL+Oy/+3rq1wGXg4T12E1i9i2YNyUFzQbaCHLbv/Yn/JndjJ
7MQGbFT0htl27pXOHpQYGPbmLlBUxphugrrWGQ3M3hjFvp0TG+VvjBSIstYvz8/3rfwwtf6Us7s6
Z2k3FgbCteKvitnTrvX0w8qNK8Jrb0clijuJAKGOEVLuo6n9ABhAFhEUE9aLAfTyt9VRe1fmJs8i
sqwvicG6rDNj3JcbWKUMWVYhPJSdo5qVQ4bYm6TozugTV23UfWKY+8t+v/nRzkxyH40FdVTrdYid
DHLPaDDyo75odXkgmqhKsf74L9HizBL3zdoYGc84wy2Zlnhp3rpKou/+u8VwV8gw6cMg40pzhvjF
kB5mtP009RsxBPBM0Wfi7o6p7TIzhaAcxpZ3Iwag5HsInVt9+aPrTkyEtd0MTBQ8IsiOTAOD3p9d
nQ7zTAOyRg3Fn0s3665adnd52zbvizMTXOwLpoJFLWrzKJVB7dsbjhjt2Su7VvD4E5nhjtKYaVPW
5ObiQHTb73TN1VLpqEqDP446esGFPcpowJvzf/oIfD9UHxvIHaqYtUM1LiVu+vJ2Hq7U3kuGn8v0
eHkPv9apODPcQer1BM3SGt+pg4iaaVjYR5SUF7uKV7Koo5iXU2iRO1AUuGTo7cJi8NS9T7bL1vCa
2lBtvJquC+SsghVuH+CPjeRO1xxKCchy4Cb6Q/Y9vVn73ezGcIJdWSIeZq7kSIJNFXkMd9DMqKqT
WUbqqjSBYxbyLZtAetQ/gEr/Qa1eaq25T4NOEES+Vui5L7n+qrPLZQrUPDZzhPzUkA4KqNpMpXdB
nwlO10NXz4ehuJFYgpHoxhPs8Oa19nEQ+UYMJHwUbVTxRemp2eeH+DqDA/X77CBqqX6tcn5e43tq
d7ZGFcQOGdhaFqeqHovkpo3tWK8spfVqelU3d0V/O0ovQ3bXDJDMu2/zK6G+6eotX6+Df7yJh6fF
EqZ41Qrflv0yErRacPQHqIC6ei+IbiJDXNiJWd7NmgpDU+fn7Huq3vTzcwBI/ehf/nyCSK1ygUYp
zYCGMfwmpDd553TkoMYCE+o7hcnXbTPBKUVMZZXH/OycKpTfu3mcIeXTpt9YPu2jaQhcpTNiu9RG
0Okv100Nauwlvta0zK0j2cry3O5mPGlp1wKGUL0u0F3OQ5Bj9qMDJeaHlAWPBktDSw3GgxoU9/k0
HxXW/5Sm8RqK8m40xi+kS92lkJ8mI3iW8/inFgMCoBF3IImrY7oQOf9gmaF2h/FMDErkrpJ1z6ES
Ps+R/gJR2V9RPILmGaM2LHYxJuWRZHgr4wG/L8AUNY1W8VRbzXIspOtvooDtayny8wb8RGYIRp9M
KWSrMkKHJe0hAJIoJa2lR52v6JJdD/ltZWCC14hTZ6Tzda0FsYUxpl3VtfYshT/UMj9UoK1UQbku
pXhSVIsb0WEX9cuNqQevVP0xauETCDUx6Un209DcBMFPdewe6YoHi1orhAqUtDCcD2iR5OOuZd1r
NIC5uwjx2Em8EEPRo1LtdLynWTZCRi64neX5gF7US6BPdjPWN+Wi+UQbn1M5ewjV7jjLzcHM5gH+
/2SGNYER3YrV3zlTjsloOuHQnMDp+NQs80s7PubZG/CxfqTqPqBmpTUroT+1xmTJfXAX920MbeDy
LtXjI6vILjTBdZLQvR63XlRM15W+HFOzBg9q9atit4EpdSALHO9bEHQXEbHzsLXq6EWCsLIUl3at
0dhSzfJJa4p9r/whoXpqi2w/m+3vaIn9pg2PUTn46hAhPAB2aKg+69LfphzZ+oAKkzkim8SYTjXs
0Oi1k37eDxK1OpKE9lCblqT3qDFpDovxdAREjREVuUFzjFF8KMLIUfvyAOlZMEEEv0GA8zQUhsVa
81TH9X0XhxBg1+9kMIZYHbrFoNe/qwJ0bKKy3k3dwxQNzqA9dKjY03Q5BHM3WWU9eslY3NKg2jfa
6KUJJpTHfN5jChhYPul3mPZoIwy2WUxuK+U71vR+JnW2VPaHLu538dRcaXqEtFIfvLCvPKhTP1Td
tFvM6prK1d0Ask05hU5ti/61Lu9pX9nMWH4HTfGWaaENdggnxUu47Tog7UBWu2RglZxHEDv2rxOI
A00aug1T7apgdlNXhyAmT4ZevQZ4+epq+dSX4GHU+90S9b48TPfSpN50THWHMPC1/i7RNKcpqsYK
tOkmSvu3XMHnZsQpJRSFU/ktaHXflH4FFE4zmc0xxQx1FFR2VknHpQitaaDuMuehJWdpbeUzmI4N
3L0pokdE/4R97McNcyE4/n2adBszMnuamximJOZO6fd1UYLlCdQtLa2t2ii8fDFCS0pB6QHuX3CW
W1monwCi8KuaXQ/tW1kmXqa2Vi/FNsXHMyLqzGr1NAfZq2oAWZTSb7ouuU3KQKjeBiaiRb7HifKq
8HbMIy8yTFvThtECwff3GsOuIM10Z7mwIC6PateSWvL4eyo1h4bSt4rUp76DcrbeLnZN7xu1/qmw
bCc37fVs1vfxpDv68qtbZj8P0n2mX5mNbklx+KL3UGsCUxuqEIM7tdL9wvCCRqA5oMlwlSfGMejZ
Mz7ElcSUzKJlPVvKfKrqfj8ALK/nhpPqpqflSAsL/UbPzH3W9g+kbyxD6e1UIjgv8WCN5HEZF0dl
wbdCCwT5xeYFBTZTFczxBkgC1pvy7NI3clktITi+OIS27jLJD5M5H6lZ3l++B7cTU1BwYSoOz2Zc
U5/ttI0OwZMJaUye9qeU4YjF0eNQJItdhLkT5JKlJeCbTqqHKFtcGXS0fdpdyfnYCkrfm1c/yMBk
cKqBVobHiUehBrHcEfuZmPeJ7MsB7kcvwWOD/bi85K819jWfOrPE3f2tBEFszCsu78VLZFOKW10N
+8lBWfEaVa1DdxhcyW9vm7tx31yLKnGidXIbnrEpCBSqLWipEcfQLEJCK5TscCjsfPp1eambOTnD
jQ4+txXHwiUgfZyWUh8x7Ok+8HsfNNt4LP6FaPO6oR9m+FS4ZkmSmBFebREA2OopXbxExNO0eRzO
THAv6wXsrVk06CAbLSBOEUn+QEOn6kXvps1qwZkZ7nXdAS05Qd8bH2e2Y0wbExvaNmXng8DSXAS5
7nZef2aMS3abSk6VSIYf9of8p/YNaAlgW7UO4Fbp0PgAutyCzE3wMFzfmV9S0jObnO+nmOST1Bl5
L02u4nhX6nbI9sZ8ddnvRNvI+fgMdRBDKeB3lRJZpenghrDl1mH6YcgOg/CrCXeSe113eq5Oeodn
gwb5eeQhvva7wanaEw+T4ha9BYxxvhMhoL/2kN/d3jQx16JAqoJxIVpTa5RIsvWxkj4VmCGIHaof
4sXXG48QKwUlxeAUqqh1vX4h/gsCwg6SZDD+qQbf+uwqtUxiGXs75zeB5E2i4ojo/3N7GUpBCnk4
xOFyOZjjkeWiG2fr4WzICjqIeBmZXzihurLvEilB6dlIH6QFqB31YdC+S8OjCfWJVvpRy3ejcbjs
kFtB98wmzwOFY41LXkHlNG89ybxf0kfMYFiz9jNYXi9b2jpg55a4QKVMmGWi8rI4eXYIjZuw+c7i
35KIG2UrsJ9b4eJUkBUycivU1Fc4Zut3u/9f12gzOzBkBq43SFPpX2iXWKawAVXutc83uvV976c+
plZuVkmiFRw3C3xj8zPBp2UVFNb0CzVSnjf/Q9qXNcetI83+IkZwA5dXrs1Wt1bLkv3C8Mp93/nr
b0Jzx6LQPI1vjifivIwiXA2wUFUoZGVq8TLAnNjnqLMeI3IzDXdteRsNGicQ7j4WgBz0jy3Gz7tJ
abKwQ/Qld5Ore9Ex9DCETtmX8ZbIC7u7hwq8lpDAlrEyFoifLFETTetIk35hGXkVjPLIibl7GVLb
mGBcgoAvL+pmpK4Qo1emNgZpDj6XnCfWt+vfGzNM0sqNtMxXWr603acQbHmLeV7nL+Lw+/ox2g2u
2pvIFgIrXJ0pXcRWGaMBXFwOqtCpsmX5Ac8rFZAykycKXlg8kOYmhxjVdbN7iUt/C0rgpVUuJNEh
JTbOiaatDiQJz82cn+d68Ps6WyxlUCyhKp5IqrvXbe75xtYm/fum0s9joyJrLa3g6NedAqWNtiT3
101cUvwgVenQo1ElUSHmhWDqTFaz0fMaNpLQRmPnoLeNJbRtAMDVYwKlnBD0Qkv5w0zV06jF1lpE
XgK0i6nhnig+Kl3tCO3kTerM+WV7XqtTTjeINigaYcnQ6hSQdcC88ZnFwByPafaAgWzOR92LKlsb
zEnvIXswyIBVOEr0WGJIqS/Oq/CaLaHVSc+cjabuz2bnrS2mJkiNOjfaBr1aIXLy0gtVLxZuRvN5
hnCCUlCaN2vQH8zZWWpQk4icoLaLH9map/698SUplYnaixhhXY5toPpJZ4EU/ZjZ5Dy7BMSH8s8k
oHz2tR/a4u1y4CFy96KDLmMAWzVBuHGhkEcgIbQoBNkPwrwzhqXj8KXRfFNIOJ901w7+fRDLiLjZ
sBAkTczBdFZim+Uc/NuOOKDKy5wGF3PO95T3vidoqqFChullkQW6aCZkJhsa7rCZj7UXBv1xtUMr
tdr/g8L1JY6OHtONNebzGXMTzuh/rE4jEVcvS1sG/CcyIw+MyV+nXLfIFHtdKD+UkWkNsvS9Rg8M
8d6euMx9u/lx+1uYAGwKk2lULVwpPM9OZ9WxBc2Ah9CK7NoX7rnF9O7BeV86i4Mp46rKzRrmGneG
CnIJjqka3NyY1wmt/mE68Cim9j3oz4dln2prNRfiLEZ+6Ro7RT4W/akKGtO57j+74W2zKupem/PY
dslUx3QT0/WlbkenUu1V/1sjTEpOiJBPyoj4honFKbnXV5dwx6l2k9RmIUySmtulC9cFnjn+aL6N
QXOWA/pgKvmTg37lXezy1DEuJ0PezgJI6GUDs4sX7H9xFUHCOaJRW0f27UtbW1R7CBHWUg3RM3WH
qrcSQTqapXyfVy9iaNqkIZHVFf03eTE/V2Xs1EJsdzXEn2vRirsFaJfYjtYwCJH+OaFi/1O//14m
yxTILI1cIY03pIDrQtVgyBHzecxJbxnxIsMA4vjffWEyjNzP6pAPeFRaZumQJKmftTPmOgdim+Fw
kKL4Jp2jQ9V/X6Ma/7d0jnT0d1sjBHw1K1yxB4ILZTaC8vQydc1TrcaJrUrRjZiZ1mg+YRkK9Aye
TQMd3VQ7RFINRCGuTbHug0jAL2JyO7TpOemzgCztgQD+IoaT18elBw76c2fIhyUXzktLnFFT7/Ly
q1kM9mgInLO1WyLqm51gomUjRXVRzNjx0bTMbLBSE1R+piPUmBKTLR298fxXGA5WvrxeP9X7seP9
EzChcdHCbspTaph8NqZj2Z9K0TZUzpzk7tu2jtFT2TAgrnxB7leI8ipFHYKHKUKaEZOSPR5rKrNx
lEK9W8XQJWr0qa1SiDh165frS9w97xvbzHlPu0UqtBXt51BpHwTlxhSj83ULu1XZxgI9T5vQWA5T
B+odrC5Pvw2DYxa+bBxLqCQIh+uGuPvInMyqhNgf2FRQLGjETvubpnJ14MQj6b4lt0tzjtuTlHLw
M7vRAKSlgAEBSHfBetLUQyfNJlxkkVQL/SkLDNzWUnPaGrtfaWOF+UpLNFdZhNEMp01HTxqmo5Qt
Hmf3diugjQ3mO+lhFs9SgThMob45Xn0hXGi6swpdBsWt/bziGKSn9iK+UQUrsIbjiLFXZWle+ypR
WnR6FXtUT+nyO2wgOq+8KOtZkjmfadcJN8aY/KxkWdmYI/1M0dnUv+bpsUuf8zkAYIWzjbsxY2OJ
SdJSp46YJYAl2klBIvMj13D6u9ShgtWrrdjGS5bZ/+axAdo0fzaTcZCuTWZRpnfLWLhL1KeqKi0y
Hyrxu1L8i/bD1hLjJskEWnQoE6PSmW9GxRXmO9Cg/eUeMgc50yGfSTTYWJdbHWRCKIil+lCDM2S0
u/EQRTc1YMxLYsmZJ83WoJ7TBCM3nNDI+5JMAk6NZMS7HBLwbILRtV39WSmdFg9jWsRDIe+b0sH2
rqmAs7JNkFlNZEHT0YuVIjdqb5v61OGZlj8NtX/m/thhH3CqAkLMfYtBmlbT8FibPVZx4i3yep/q
z+U8BsvwrTWHOwrFKOKHcR4cDYVUmJGXqgErzRj5Ai7vYft0/YPvn873n8X0UpsKszdZAoW5odNt
UASU6+NAHrPqE4k5gXT/tqO9m2ICgSaNaFEk+Ki9Mzoi6FNSp78B2gFaldOBR+W9+1mhWCah+4gr
FvtwQEo5qiMN2x2VL6R9EeI7qMlbc/h4fft2zZgIo+CvUClF8McMqxSFMmVjg+BW+sp8WpKjjHKO
8LjLdlPdxgwTY8iyNEKS5CjUc+Nc4wreKcu9YvLo13mrYQJMXstyFc9YzZQ7GAos0b4h8nGF6uX1
XdtzOjrVAtQW3qLRyPi4a6a0oDDpMrTK1MmuRLtZX6sCYBAzqCZeG4Nji51kmsMuGoQuhSMkDz0G
8xSrlT6NGrg+flxf1N7mbRbFjjviuV3OJgGGZMHFpFwlvyTrj0LhBOg9TzAwFkOgo6iaMtssSaIs
1BIZWzcaQI2vIGRA81aQde/6YnhmaDTbVI5DPq8Kmt1IA8AiARZVRLW9pv9mxzZrYdwgnDJIraUw
IkxPZXrXxM9zfcolzlIk+s+w1Q5AFwS7Rfm72TmMepyFslhitCEwRrwcZye2c8+4B7YKI21QsAVs
zGmt/pyVFmTv7esbuesVG+P075uNLIwMnGh5ghI8+1rV3zr5RVXtKZf+zYnamGESZl3VeTcTmNHz
JGii+FYDSSORx3M9g1gfoxK8gn/fQd43lXEQfV2TSDWxqVmmBlkDMuO2PDdDCUkP0at02auSb32U
VVahCNCIFHtAoqYDOOxE21y7A9HI7+sbvZdft1+ZcaYljRcSt/T4RQ+aeVIBNMsEL0pcfTaseOHS
gdHIfulVEEzB27RMkRkfP6xWKybUzRArgR2EOx2bh/lgQnvZigBvd5qfEKB1r69w9zIO5eU/Jpks
YMytDDAZTKrjcx16fevk4olIvVVldjV8GslDUrvZEHNcmGuX+sLWh/UElH80yaELYSeHFH3DyG9O
GAT1leD6GnfdCvOueEXBfwrbMpSqda3qqUPh1wX6fJpLt+MBJ/aXgycatJqRgC40TUku4K0G/3tj
0Gh/ZpmV2Q1kRrr7dLZ402f7CzKpugbmwEQWYxYlZW6S3ETmVk55cqeHt8b0L64FhvJugjmKdd0a
fS/R4qAEHDBpnGqRD33bfb7+aXY751s7zAkThN7IyGTQ61UGXgTFboMBE8nDZKFD3mroWld3/AC6
e67fV8dyZCulMpjCAueDs9i49UC4G9SwSnyXhrdS8+36Gnej9cYYUw2nwHWGONU41FpqheGvVDxI
0KsjnBO1m5E2ZphKeJk0LZzxWO1kGOQmp256FqZfU/pslsemPU8Ajf7dsphYNQH0LMcm9lA3z0Lt
mHKgFM4YH65becMxXoTEzbKY+NQolTLNPW0rDOhLgghBGsSfS9ads1S1lDL38zg7dTPmqUju5qQD
yBnCbHNuh9L8fZYGiwCWMIi/FkH9LA7zYSgjvPGB+yoBawqA7lJLHoksPF3/2bsAjI1fs2gfHaLe
gt7i/JgH46ENFLCYGafwMDhUHGW5aTjbxPMx+vdNNB1HI86kBLuUdtATewgnf+oPa/9vmiHbVTEV
gWI2sZ4pgEPQqme8S9zYkYP+oNsDZroh93fXHfKTwZkt2412KsTZqNqseaFtHI+6NOkmjGbg/CC3
tWE3y8/rn4tngtk+JS4xlUFhHkkFSoK6s8YcN8lR8a6b2Q07m5Uw21fPKmhzMJQNdFl6SNDjmPrK
Bv/bYGkQveiXuLTEhlPb73rGxib9TRvPKMVE6jMDNgmYFWb0XlZAhSdP5zF70HN4cU5VqgssQp9H
Z2HAYGxZorTB3ZiQ37V5W+ccwMHuTd/YGGACQWLqjdREuOkryu9oukubl0nD+Icn9i+FEkjVzZq6
Qm3LAieu7t71Nnap72w2cI2NxBQw8oMHx/sF+PrhtDbf1/IxEzkpdz8XbiwxXlh1aQhyYViabMrX
jzeDZ8pp1lvpbXxo7ek7bxR63+1NDUwsuPtdyG23CWg4SxlRox1HmxRoY8qjU4xcchSaei58gwCW
g4F1E+pATJJvxwig/bmCb4AOVnSHz6pL2zS5V3spgMGW7hYBtF9mSz0Bi3mfg3qGN4y3Cx433n8D
2yob0O/X5RDp6j+shKUTe/lLUN5jVuB77TZBgll9J/Li84ALW/Vy/eDvAl3xmgA0t0lFg9h0EJvC
ShqjxNX3rnfSe0zTg10tIG52bhxca7yxsiOuFsPu0YfAORAQEuQtWVVmI4esD/o68Kfu1Mvf8/Jn
CyT5/0wjjvdeY2OFOZf1RLQxH3DhLrtAboIBKrlGIiLO+IbK5VnZw6BCe8mQMeymQoyDqaUWDRMz
woh9rH5PbnLI3D7oDauwE5s+btAsJL9G9nSXefGvwuPV3ftV/sY8U2NFdWyamEWBeflOhOKjIS4e
qefbuVUsLY18TXqJstjCCAiGxTpOfNj/nO9rZwqu2IxGTYDUoxNLt5VpWlPj5PpkdbzuLc8O80FL
uc+GcMIis/QQ589gRUiUX03PecHhWWHCap1DuHLoYAWTOxPYMKsXA5jvhlOH7UY4IOgU2orHMwZj
pcTkTLkaiDxN9SRLXiXcSelnztmmPncR3TY26Eo3CaJYetJN1EYH/EBQe7EHnAPo/0ByU/s8vM1u
mt0YY0qIURkFIVGpMSioLY/J9Juzml0DEIURFTxcmwZLzSjIsySCpOUtCS1W6FNBQdxbRhtq0bKX
QrxteuEtytxNEBujzLlSamOUqggPRFmreKHYOVEDXo4Gp6rOIjeb81vS53ciRviSNLaLjjhRNLtt
YX5f2+5uxuPHnGY+7v4B3Mo3iSlYcVydZMFwDKiQ2KWcB/GUlWB+7GvLCDUIDESTrWdCQKBpkUaF
LRXVzSiqjw3p7F7MztBWvWtJjbHWErOic27Nin6KyGB1ovwS5xjIaUNvINlXc2wCEwSgehe7lTB9
GQzE+BL9GnDwk3V0Yn2yzbk85hh9I+1thKn2Zcq+Fkoa9CZ2s+ncUBzPVd66Wg8Pkl9z0guWLgID
2JsBQJ83DSQHhDmz+vVTCGmvdVpUS2pAMoViJ1vaY0PlW+JE+5VMxtcMU31T+SLoE8JTbkVx/E0i
ja8rmM0E2CUoNTDQGsKnap7QI0855ebeLRTjDSZIEcAeh1GBj4chnuKyJDGqNAgfBJSeQfFXt/d5
lDE8M0xFkS7/rTZVvw8kSGITn4p/86qGvfBhmsCqYAYcEihsl7fVBISVFRVZ239qxceqOwNFbV0/
cTv1JRKZKmsULCVfcI8A8pKNSYQDV+Xq0ywRR1miU030L1NZunOm/YuboimqGA4gpg67zM6tZCbi
oBqoxaJHDPVZjfkzbD6pBo/Ocxe9sTHEvpG0cZQqeFNAY7ERjobauLJk2HWH6RpTuBXy7iYqOw93
VquZed6xd8/CaI+sEFS2eA5igmQfRzJmyWk4KVBEZ1AIaeLPCjKnKJfB3A/BkCwP17/ibmmwtck4
vqKFylymOq1MJIqCPGrgFBU9SsjKC5d7IXprivmEUz2LtUiRFmPyuIg36sopNHY8Evc3QjA9AqZG
/PfxDC+lpmUaxUIXmWzF4vcGYSQuX7OCYCwm5ASM3SOmKwrOmA68g8gsRh+HclRavBWj92cusaVC
ponwZq84Rt58dZOiswhE/HUaoo+PUfnZqD3SD7Yelhxo1L4TvC/m7e8bO62m466dYOcImBTAe74e
0tqd7eheQlt77R2Oz+3VUIhO/927tyvzxlwTp5XUjTA3D9ZijyfZl8DBXRxjTw6Ibqs//kO8bf68
bnfXP3Qgnglku4muM8dL0sGZr2X4ZCUkNmTFmpFQKqTlPkjwaHDd1m4jDYMkf4wx50oW0nruKZaA
4m/CI1K4nf3CpLnf3/Z26WffOfb2bhhbe4w/5oYMHqMO9tJgDMgLvVosnubJL7zcsvvxNpmS2UUx
DrW27hEfiXFOUC806WfNXKyJfOOsiP5ipj79kGCY4ipcK4A+3ga0AxEIUCt/peph5s16EO8l37iL
AsDDvdGVHf7z0o6rfLDN3FmStG/QWMMiG8El3Y2injr9MJgHKeW0h3Z284MhGjM3RyGvQJGyUhhT
QzwjB0P7Q6889NmP63u5E0c+WKF/31ip1nyO0hnLQdNYGT2lOGg8nrC9vGmIEujkwRJA0C1h/EJv
F2kyeg2Pu0CNNhVU0+tzbn7LV8kzIXrdT0/pnAazyJtD28kqH+wyBy0U1nVORCDFl8Rw17gOtD7j
oHV2t09WDfQLMCF2MdYuVyAZmQuUU+Vy00t4sw0SnWNir02Imgz1J8gXJAk3v4+fSFyUsgfyCskR
BWituHQ6u7xZPIxcQjrnwFOq3XXwjTnG7/oWdF2tgbbSEr+q0RGEK6r8E5aMnnMx26lp6NwwOh+K
qMg6e5MtjL6VIYa6gLZiQbvYzvrajuSTnuiWHp1z5em6p++lsg/26IHbuPoQVn0N9enl7X0W1yk7
OtYH5YhBPp/3ePGGL2Ej1HZtjMuv4KmJxhprm3+YdxHUQgofUgdn8rV1JVty42Nox4HCfUbd9RWU
93hpx+sCGKkZXzHSVm5R42ONEFQUXZAh12DAlnx05NDhcYfD9T3dc/+tOcZXUjittODd0SnNQBZv
psKOeO/Qe+64NcEEKHBwFZUsh4sDlC5eFYp59MKuDIpxwuQT5i/0SZbt66va8xQ8e9MzB64sU73o
GAzikIUSlkXb1uupsSu7PtCcie5HcN3WTpT/YIpJZcI0J4mkRijkW482AOSDuHq49V+3svOdPlhh
3KIyy1YpphhWtJt19CBhK0UcV+AthHGFLINIbj5izzQt9U1NvpHyrwaaRnWDPvT11ezE9Q+rYVyi
rPp1VmaYAmzgCOatYK4I512QZ4KJFdKQN2Ut47Mo6026PKLT/5drYAIE2vaVps/4IrUGljCwBYFR
+/ouvRH2MjHowzYx6W8Bd4KmGlhDo7RPaVj/1KIxmPT+DrNtmbPoYEsfZmcWyEENf629fD/XYIIz
RmtchuepLRtU/L/aJvk6qvnrDOYy0FvdAt3pDk3ljF2I4Y+64/xo3r4ztWqrLLWZVtgWE3iJMtFu
AEXm3AX3HqW2+8Je42NNqlDqwwaG0r32HuqgwO79f6Vl46bL8G7BG7q/1H2UtQ82mQvoiucEktMD
iOe2W/oQpoMQ/5DYq41XZlc+gSruqHN5w/cqrw9mmegih2KjQ7qN9q6Mo4KmUhKoXmsnDu8dYf/0
q+hKA2+pX0x1a424auNkLuhPfB5NXEhBEX9MdF5LYucqg/X8McPeenslMfK6QTIQJUjqEGW0V8Xw
5vJFTWebEv0ZNbGAZDSsvuQ13vdyK4xDb0AHQBJwaebIiuUkiIuJNY5e801ylBtMu4LDVLIh0foV
b10KJ0TsB+13e8z5VVRlJUuCxYaFGFTg7oPK5Xk2eL2X/U/3boY5cogQlHYLZsj0VLXJFxliiVOt
HUeN10zYtUQHsunTnYSnuo8FmBpJ4I1egL4cFUdeBqc3XRUElCmvi7C7ce92TOpFm0KPLOMYLXqK
2NoUh0SK/Bitg3FaeIX5hTdKYLMyVVMjOlpLJmHyUBg1RiGHteoIh8J0p3ZxDOA2o9HOxB5vvx5I
d2S00a+HdbpJH6I6Y5TJTGUjTBOuIhCrBUt/BxYU5f/UJ74IxIwZxtnnMl6nWsjB+Jn8LNZbjDdy
1nFR1zEGGO82+7DslBmckeoKakh3aYJ2fRxzkMtxJ4ZplLvcMjzGAIIK/B97gYpkvZ2LqlVR+NOB
JwkiHdm5dgHA9ZYDT1vqwsnf1vVujG7sxvmMUCjUKKoVJ4+JP2qfikG3lkbG4Y04uXJ/B98tMe5X
j8kakrRTnWwid4qo+pkae1M4gltVt8w0cq473mX8Y1bGeB6uv5Bqb+B5kz07eK7DYEphd96CjnDN
v0HtH6731TEO2A1hmhsLBIvTEwVQjjerP5x6UB1wczPPEuOJkqnneFWVsC5ltDr5iIqswzle2rO8
fgdOPFtuJh6720WIYvaSCYXaVEVZncogFRitXm4xk4wqLeE4CMeIzMTBpJF6qUDBBgUfS4RgYkKC
SOJq+vGsMKVNJQ/xMGFkydEexM+lMx9iOEZ7Axoy/aH5hJ4xGJQd3tzS5RXt4wa+iVdujlmmFN1S
gOXVSQTTzUTXhLH5Vm+daPokCW6p3Wpya3HFOHYWKwOjYYA5SVQk9Hw+nm6BoKeUdSBCXrugI/cz
GE0kzlfbO2cfbNBwtllaOgqimuCpCS331ZNtweogXTjh9gkmN4d3/+RaUz5aW8reTEI85aE7DPJw
t/DLg2GFFmWrizzeWeNtHxMc6yKX8gh4EMcofpv5+Im0aGX1PCbRPeXSDztIf8ZmB02oZ8tGa9JI
JdrVY2cD1mlHIJ4frfmonbSA7mbvQ73+Rr/X3PSZd7wvC2/KKLfxEyZW6phEA+KA4GmmOYvZrTl/
Nxs7iw998asXfid1ZuljcD0+72TsDyaZgLmKmTTHtDCQ1aduuWlFDryF9+2YMNnXnSmDeQH/vqB/
EcBeh2vUZ2kseO6/k9Y+rIMJjaORgOgXR8DRe7sOVDcULPI4HsTaGpBrzCN06c7JnRRMB553Xr7M
fPxqbOEI0MEKsGKmQJ40AhIr+irf05f45ETVpKD+p/p/9clMJpooTSUNSgiWYcXwu/xxmjlX3Z1a
ZLuVbyCVzTmQFqHWhkZRnRTUodGvPg2tFdrBK+8xkmeHiSGgeMuWGWRQKBaDYnoeTdWZpicot3BK
EJ4dJnzIkTSKI1hHnFTRrBT00F1teuYqWmO5cExxvN1kQkhTGqRHjxXS4MSrxk8NNMyKb9e/Pm81
9O+brzNCHjTKK0RebXjWIBvdlvcL9H7ll+tmOHGBHfFV5FXuMvAqOquQWUthHJY+dK+b2MvGHxyN
iQ2yhJcVCRoDjpoeQ+UT0YKMPC1CIFQ2gPtGpdjJj1kmnCsEb2VMpABMosfUS6E6c3zTD7/niFvb
0API3Bw26wK45OMnWvOy1aqkVDEejfGxPnT0ZfYJHmRAF99ZeBi3uyy0Md1sZ8AeTWnxm7Ox191Q
Z9Gh9ahVaSXD4/PcLhEMU09/TL+HP1df8JGindSNvIl3NaP7dm3VbAGC2lQdxgL0GrQkOFJKzy5o
/f/58eAt2hJMg+MtXBQJY0YQABIKFXqfEFwhfRjAn99yctb+St5NMIGpKqNwGsGi/OeyTOlCxQPX
/3euEPCTdztMYOobNZuUYqB2iDedY+fH5LW3rc8jtbtEXTN7xoSlbExjpSJY0Hn2ps/wCLu9A11N
cI8RUiqmE2cO71X/HyrE98UxcWoZ5VCqVLQCOpfqK2bH8bD6OSTQcze85a3wbXTx0vnerTFljJFm
UVXqsBZ9k/0y0L3J7b3BFT93fuK+ibA70M34PAJXcKo8wVE5szmX7WFmi5lYFifLOAwCujodWokB
DoEj2OqnOUSHmKKxW3v5HnFrfvqPXls1E8omtLlB2IiKtX6laPrBF24HwTIjq4d2+NtRR9XzRgjr
zV+ux5i3WYUrttnRwULoGlUBBvStWpZt4MssUPnZCkTMaacacw2Y13gyHJxPS7FFqwioOnFzgtIR
VAGrF8JJvft58Y8HsGAtsFEM4xrCx9f2YayP5lRaC4Ax4P+/vnDeYdKYACQScOIVKQJQHMyvgJFk
t4JFH9cFO/0NDOsb1MjjaVlzt5uJScVS6SMG+nHhEsvfvbD+UCTzOOAWbZlY4khKZxkVyGDIHfjm
IHG0CsMdDqDVxtmT1huNNzSpJUmRk4gChC87dxgAE4XShiBCQUeFBo1mWmH3KuStt8zTSRw0zGiO
mDjXORu4n38NHe1cSAqpb4wCmwJmqid9xBgOaqRVtgctdxWh41TI/1BZ/LHB9jCiCJOtHRpPiKzG
UbJSBwx6nkR5L4+8N4x/+DLvtphyvMn1TlKpyhFl2JTdxM2g/GQZx86motzhUToUfntoXR0dV6TD
F/NQeZkTuq1DWfJDl6tXuZ++3n8Q46CllqazlqCXSJFb4LF4HvzKLvweVAU+CMQdEIHc1HbhlDZG
fX9yTgf9xy/Dwrtxxk9jdVKL2UBYyAPaaC5syIwge7b/+xP4W8B9N8QkzxzUI3lKcAuq6s9D8nNu
EqdFZFn7v3NXVl9kNKpa1iOUNWHrdcWjws0cvB1jEmVal7oJvmroxtuL3d3mSB2mG3+jL24CJBSu
fx+aB699HiZP4n0LxuZGhbDB7yaEt5L7QgcNpfEAcZ3rpv6hm/H+hZiUmJtCF7VVpjpL+1j2NkFV
mN/P6XElThm+5I0n8Ua/9/Phu0UmH8Z1oeWritXNEByS1cqbutip8BAhqeUhIdEJ2ls/rq+Sc9jY
cbpJautUWlTE5epO1OxowHRI5mrIwes6WJLxmkwci5z4yarpmWFlJMqEW5Ok3cm93yicC+Y/JLg/
u8iK5aE9Gk0qbl8YQrHS0wr4mGqXjjFZxqlcXOUoAT4WulPEOWg8f2HH9NpUFNNSivDK57cBQodP
eeXAHfO3oYPVzgMqfi60EbVaCz1f5VnTY/CToWjSG+e6c3D8UWHr7qGQlbWA8Fa83M+RXwnI1hBu
0l2My0Xc87ZfAb1/NyaQhHK5RIRep0fPvDOOw212kzugkL2Zj5Mzfyvd8TnxeO/A/9A1fbfKRBTV
yOUVArV4uQqa2/5EYdeNbzihV5xNe3mdXbAwuC2dKY2t+Llxp4PO6VddchB9TAUKE2ighKHUSwnH
ARLVi23pJiks5UW7z2zdX04UHZ27xquMsjNyeNmWt+lMyJnKPpZIDdstqt/lqFdHUMuKPMYo3hJV
pqUQx6EsdR301sbBKn63J8qvJNjDl+Y1dnpr+vGFkqKLB+dn9HLdhXmlFItqK1pFLAwBvTmFQGd2
CA+xgXG4tbNNZbVq/ZaU2rcViokjlNilEvxLHPucjKXS9LkpF03o0/VTiFJuOVJN7Bz678DdRKf7
6BdwHOCdbO36l15bM6/Q5xlmKhmlIx3IbZGXOzFokp+y8auX/U6GYB3vSZbjQypTyvRRHk2aIKDt
37326rPSQFy8+m4Mv65v5W6qkmRJBb0ZpAIN5qTOiaGvddZ/bGu0Pu/mv2+GEEOig2KYm/n4wcBS
MRtgoaJm/jOS9h9pF56Z/QaD9G6H2bVUyEuhUxBcJ9vw6/vsWPiqtXiyN5/5YW7/GGysMaE8yqcm
ETOIaU1HOtsKdgwbQklH9SA4PKzGfgLe2GIC+WAUkVpkqCmEQ++8PSm4uRc78cv8dpeunviD+buZ
amOS8Y1wgtiyEME3khYaRvFRHEwrqb7hMihD5FlQ3euueIl0piF7Y48J2WJrAHJM30xaJ7ul3YPE
DZ38TnB/UGg11XpInOnAq7XpR7qofjdWmWBd9ompIyXLTq8+lvWxml8gQHl9ZRwTbFsE7L9GI7bY
yHKwjSi1qvUkJJyy4hIX+HH32F7HGqurNrRoHEafk0fVrfzsCAHTx2mwBgcMGb72SO8OMw9By1sb
E4qTtQuLRcFNV8pRzT8JyOlqcH376KG98oU0JnjU2WQ0ZQ8TeqgH0pw/lDEXp80JUBoTONRl0KZC
QXu+y+tjPKTOgCE4FccNxAKZJUPVUO8h8Ns2v0ro55kzulVkAnM/CAfq5TikkPuMqvOUDH5SxOAE
aB7/bg/oZ9hkPKLNRmEOkKpd0J6JiCsUvFFbXoTRmAjTkUEjK0Aeb/xFmp07I4jnYkcN6KBBCrpG
aDnyLtI872FCTAnsvZqBmc6ZiCVO5xnzScrh73aOiSoYHhanSEOQjrvGivroUVR5jTiegzIhZFFm
Q0l1ZDd9tEtJscpi5lQ8+/tkAnZGdEzusix9a47ZIyiJKmjq6uphCFFQcprVu/WG9G6BOcdKFUqx
0Sw4AL/H6fcUK+A4/LqIsX/9a+z3xDd2mMOsxySJRKq5XL4Kd4pHbiCJAjSKDTa7T/Ehc8AJyq0K
dt/egCYmmHnG1D2LFm1BI5yKGdYmHmlaaezYaw+U6R30gLwwvPt+826Lffgv1HFQigRgRIyhnZQb
+uJlHilOmreq3ey8McS0GFdMiEOxAYam9AAhOa26L4fPRnWY9MM6/Rv329hinCPJ5lKJCXooeY+e
vm5aciq60SL/r+PONIVtzDC+MWbmmhYdUliYxg8LERqqrm4vKlShr3vh7nHaGGKifVjMNagYJtWR
28dw6GyQCcgSr2VCf+1F2toYYUJ2IcaQa8bInTPfzV50oL4wY/iHvvxUTuLx3jp4a2LC9xgPIE2L
UT0VxVFObqTlThx51M48G0y4ziawm2VUNFyW/SYEVWjsr0bu/t3HYQK2YWjTUFHIVSW4cQ4qn95d
Uh7OZD8Obb4OE7PBUC2q82DSmwKeBQMZ+e5OeIx7QIMEv4cChM0rNPcvJ39MYgDgYw7PJ9zojBRh
iNKxq3YHHJnhRIHpF17pC971XdxHIMmQhMbo2Q7PQxMKop4qSBmUjjC2p3NlJ8+qQxF5xo35peO8
j++Ho3dzzFeDQuRgdita72tuR7oXTmCKmU4ZXp6k0e4VTrbaL1Y2q2M+nzGKgoIhJBQOx9GBshau
Qjp40woQwoHaxuv9yZJ4pe4/+MyfNbJ1fN20q9AlA/AvYNB8WDATmXsEmnN30E2XvdGnYm0WDwC4
W5m+r5St6/sFFAcNxTbEgFAM6ICukLtWDzz0Juf7sS+Y1bqUUkY7yD0oerTUPA/x61gZrikBISco
mEAw/g0MHPHeVKDfh+FdyJZ9PBCgXcWct4oeBz2DtI0Te+GpfXstTc+8A7G/wHdjTHyU0YuSWxUw
LKCKhPCVdE85ES2qrteZLxL3sNNQeBn9380xoXJUw3Y2ZYTKyX5Vj/QJMIYqSnhKToPzHzaexU+4
qNh/cNF3s8wxTIf/R9p3NcmNK83+IkbQguQrXbO7Z3q80bwwNDL0oLe//kuOzlVTEE/j3NHLxsZq
Q9UgColCmUxhbszlCh3s+kpEimC0kHfdB49L4418pNfcB+Bm8LvaROYkRhmZyqnDvROgkJwq9KTF
Jo86hGODLaj0cVkO0gQbIJP3gp8YlrLDpxZSbcRLbwHWEH78FHr+/o5sQUWAxJ0BwEZIn7yNaI1S
HqMA3KBgymqPUu1BudCkeMgjjTU4NOIhzfaZP1tn4i1JgZ55MSJhEJ6WdJm6b93Il31emfq/3Ehn
O0zABa0IyWzVUXFMEh61SPhWjoaNcZ3dGKauSL6piCAoOoxzQdpB2Aq8agPvPbAdm59/AhOKgdQ0
VBITj/sUvQWJO+iOoO0D6ILp1VM87qC3FpePEBLjbPDmc+fstWwVZhR0zLxAjs7JtcIK552UL2WY
q4FHBL0dMZ2Xx6COoI9NEaloLFSLWyBpB84ynq9ykEZhkCZSm2YoRKQuqhqdH0l7LWT5LVzo1BT1
bZDU/uWjwTuLDMLoWiuD5QOgrUXuFJ/U+f4Tfz9IHAj46KGjznLlSuI4pKCyRCtIGd03VMeMMU9o
fDtxu7LBON00DXWWFMj5LeloUAKhXKLsMARuJwduBW7zQbiyxVxycyIHTQZKKTw+2321E9ze0naY
/7/mPT03XQ2EVCaEsTaYqWQl1TASCdBoUj+QEkcXwI7Scs7NdkF2ZYWBJir3DUhcNcURKHrmlMIu
8EyjXWvnEcDZRGNfM9gzVCwH0eTY3vS8lWkGreosDXMTyspOhsRwEGIQiZdl3zxKKwuMX0SY9YCk
3oSiYf+gKJnfp29GXF7FFQVfK3plLnv6doi+Mse4Rj7VlAqqoDgkw5tgSU3kd4ILwvDO1g5Q5/H/
1UUYNJID9O2nIfBeMm5ImLtKBiWYzPnHZTGANAppQmYxWmKQ0alOFM0r7Utqj7a5Iz6603kyHTzH
ZxBJ6lKIqico3ccYN4buiJA/yAFPb3vzwljtFRPmQNYPc1Qj4mPa25XwI6hvegiXdQ3HJzg+rjNv
xHpOwkEKEb/Jcnwzju33KiTu5f3hfC6dSRyNadCbIAdCabh5D/sXOXKTnnNHLF/8r+D3/LF0BiTU
pu9RM4KJAoI4JpRclUjeY5DazoLAiTIQI/S8FyFvVQw4gNFUrip1qUNIoF0I4kNfmrbSckMm3gYx
ENHGHagjk3hpqOidfo+m1sgybhf6heQeCUWvQocrB/c4rqcvS1/l/tshzKm2dPRKEtQ2j0Z0Wyt8
icrNmHO1Zww2aKkQhKREji83MiceHvXIfDOVylMD6k1V9MMsQC5HW05oz1sbgxWmUY+BkcMqAScg
uGetIHJbdIVkAcclOdCuMyCR1ggphGWCdTSqU9SW13MG2eoWzcnlexXx0ku8A8CgRUpaKMGmGLao
kuQBUpw2xEd2VQ4eFCH2GjVwc2PwLh/r7WD+vIEGAx0dpiMElImW+k2w63az36AH+NC7i6Cpplgy
Z+e2UzArewyOGGYUDwCFBeZ161e5liC3HjimHZ3w2LQg5fKFs8btYOp3jGMwwBLW4AsJBKBwGMlW
Jp1Qla40V25Bq1690uoJSrE5XvSXrXKOvMFACzXbUG5NnL82L6yx3E3J/ScMqApYohTDlEV2rqow
WnGqR8RUYaC76dQdTZJxUuvb3rGywfh/BCqNYfhII0F9DUJCGjqQB2p36MOdrzH7wFnStnes7DEn
oAe3RBv3eCbMEOB25OdfDdfirXYHgXU3OYz/Q/Zj8w74bVNiE6xLoD2POUoiqeCaeWUbimtMqXN5
s7ajtpUVxu+Ftg2TJgCSLKQ/8Pidgibq00ffEU4aSqQCJ7XKWxbj9OooqtW0gIlMHiLJ7mAP4wYc
J+cZYZx8zpUuo4mCjvU5OYihcOyj3InTiXOX8cww16cxB3WkZ4iwx9Yd21ODLlJu6m35qX9FH6sN
Wn7D6r4UwzzMpwAkHWqDuewYamMyWI272m4Ew9fEwJ97RCXZaFWRdNDpg9Ar30t94Jw43kqZ+7TV
VRKYy6HuAtFWdQnCMt2xb8zXy+7IM8NcoFWWjmCzNhRHCQ7VtNMSvw73l01sXp2r78lAB9oCzB7H
CmW5CFxsQ+DqQwCavtbt53BPg9G/bI63IgY5uiwa6TKcBk1Uqx2/Z7lbQwToso2PvuELPvLxzF35
CJkMCXCIME6bIzvVVctodV+a0IVOVQ9cK6SGWFbWnsIEkhV9qh+Jjsb7LnbV+gXdjzZRvxbJgLdM
31rBlH1vsmTfSHgxBr0/FrpbRJnV1W89fa81ZGQmct2M6q7qssdEgPhd2l0Dizk9rx8TLJcWxSAT
2leUKZ2VpctOuAEP601w+02+WbIbxZXpCk/Fvt8NR/kk3apvvBHMbVjUFNBZQEoCclSM8WqWuiiD
eCkCY1RGTtKx9sOr9GpwMImGgU/eUMlm4Lgyx4BiU0alEpgJGmIyR5NuC0hdUqTwktvLjrL49l+f
dGWGgcVIDExVqHD3p+XPYH7N+q/9fKjma4p3+rj7N1sMNsqz2qsGBTZKyvcIWgWKZiGvkmheDOrv
SuXg02ZUs1oZg5KZPNFmAPSBQqt2u1J6igPz4fKClpN66eMxEBiKYzMaHSJSdbeU6Ba9AxVTP7xO
iO3YZrUUBgO7sUtqHTP20JODBuoyJgCVWbWzRsjJlVxV0E04XFlj4FDvIzkhExqKuuJ2Hn+aOnq/
koe5V61C5+EU7wsyWFgFidCHIybue29Z1zKxpnqy/6kMynlJLBpWYQf1ygE35tT8iGLEAKR3G33k
nKVNYF9ZYRAizbSI5hX8O5J+avVd1v2gM2/gnOPVH66ywnU9rjB5VyEXhLlbq00Er+t47Yjbffer
dTCYUBPtP81YLUjAllbcbFFZCjxjbz61rmIX8PGosnRnuONzTPE+IgMS0tSZSafjI/YRCCVeekjj
pc//dGw/QvvVN6QBjfJaB6NUso/BN0z208eoO8/peFvFoEMLakSxaHHPy9Ohpc/oweVc8ttvkNVG
MbhACOkLCDWjF6uw1MPS+NVj+iVwSjcDC5Jky2BBql4ufzze/jDo0Ci9DC5qwGo3UWvMJUuPDU8S
Ku+ymeXjXIDWDx9d7ZFozsTQZgmpYzU7lijydFSxu3GyA9q6l01t15TPn5EdnG2gRQV1uACw8IaH
dvCWnhbmu9EfvmTSzsQcDZqZ9pdtcq5dtt8xnVGcmZbeKYJLfYLOs/ykGteT+C3L/KL7N1xiCcDy
bOjbHDOqTpUHllmHfjFqFtoh7Mtr4myZzMCGGBulMsRY01QplhI+hyG15qi2ZvP5siHuhjEYIaBU
kZhqBjq/5+xR8bpdiBJXDHrHYq/Y/d105NUVuBaXU7FyRw3N0XTscCcmV+qh9JQjaK5fxFsMB31d
JgObY8t7r/LiTXn53CuTk1wQGsxoxgkny9ipbjhavaVaaY8Gp9AG/zuX3m/74gdTmyIbqqYR5jI2
wW9W0RQpjVCHVtahna4040UAe6z0qeEf7bcltgpg0rHN5Gp5cRXPfekPBbXK1lPib5cdZfuUnc0w
F3IvRVHaEGAVra7T+UmCyHQnP3ei0wu7GHSql61t+//ZGhOxZxi9L/p8CTJk0R6Ko5I9yo3q5jxu
2G0EPtthzpk2hIkxLTFTJug7oZsPEkr8BtE4qLFdRF5tEnPK0jrrIt2AO5g9gXbnHPhmEeD1/UI7
Dc2xkTVCFS6h31KMAJeywEFl3iqZEzeRuaRZBuuthgbq96DfZS3nhcDbMOaEJUncFKOI52RbRm7V
YHJZam9V4SvtO06G67/c1Oc9Y27qMjRIChbLpVsKNPlOY8Wu8SU+hLvhdWnymfzmveU12WzHH2eb
zE0dIOJVSQI/mSbFN83OESP57rLLb4fvZxMMYsQRDUg5zui6lB5nMfTzUR2sfHhVoKMXGKHbK4VL
e33kBD6cc/1XJUBVtCktZQxSDZUXkOBJN5CV14e7eej3AogSA52E/+aPLJ1lYELtfFiI27rMNY1H
Sl4jiI9e/py8I8em/+MY3TrEmJdJIPkuj4wnSspdBj0iE5Cci7UrD+KundrnjOrPUHPguCnnzLGF
ANOkUlB9vI9yV5JBoxW4WcPjK+D4jMHASisHWjQv7c89iNab3TJA8L88mje9n4iyCrG0RbWcOXHg
84+jPEO+N59Ey5x8tfvU0MDKAnO+mhFl7HBpsapEaAVc5clTLT9cdojtRSgIdTGgJyus7ous5Zo4
LvRiZau6KSWPaWryqLmX6+KvSJucbTAo2AvGFJMF5msHchp26s7vva/eLm2qS8fvxGvn2s5mrAwy
OyNFWTbLYHFy5DtjN+5nnx616x7Tj4mr336qtrwyxmySPJEMhUp0W0n1vg4eC82u5Fs6/utHZIBw
kmIdxD81OqdBrP9HsLa8wpZgjZc5+ejgu7BvbE5Dkfu6h8oSClAhRGUqRbRK1fCUYbBSzbDzOfHq
InEb+lXNf+QZMrkCPUqR4GC0xVHk2qvD0O3k0lYNiIrO6j4102NEtOskoXaPERgaF06O1oYxhT53
YjxBr/RBFuZdUgfQllHuw8Z0dbm3paFyA03SeVi4hEuX1scEb6EhRKbS4fm8TBPEPi6UvelWjrkr
vPDhcwH+2U/YvErQhxmhRvVrXELFsETWHg2ncSQ7jp1lBwO36bzLp3sz/ljZZAK5OjSFqsc8nFPX
aAwvBauI6+s0Np2yzjmmNkP7lSkGdCtjUZwLcGOm0bViOhrGFshsSdmzofEyVDxTTOAmRoSEQoIT
pxu+mKJujs5TtdhXYmv1PPri7bhqtS4WvPLEiCJoO30MgQygvat9JEBu9Xv5AeLcoEkwE6sqOaEA
b98YAEsVNa2bUET4IfVfUqG+ozSzGwMFP9nghKi8j8nAVz5144B2UbhlGkCJ+DWa72kyWoqSW7HE
6z/cfnKuviaDYhHSOFMmAVI0S/sWgp28ssO7hc1O9JSvGZdFjLM4Nu+i6JAyHsQlfZ4cwEsulaOj
p04RP+qE85bh7Bibbsnm+T9kE1JwMAZfrkDogR5IXseIeBmy2EQLCK2MusF8pJMYoH6qdCdCO1gs
ijZNqvdpTl5bpXwdg4dCMHjBPu9bMlhixkLQ1TMSFNp4DNKTlL5O8hUhudWonFVyYpIPLaVVXkIq
5lBsR8QLiTJZlZb7/ET6h1D0BexnB2cqsZuqsAaGqDv5VD3/UqCDrq4b7tKrhf9EQfto6gh73j2w
GQGfTwCbdKkrKjeJhEunjJw0AFlcjSCY93zhfUEGPyRBmmKzgRGaIzTt8kfTjDiBI+8oywxwRBhB
LsUC/mD6BESr4OOzw92IKWRIMNv8uRzeAWOQQw3zKtQTmJvoD7xyRcxOjvEDlEc5UQHHDjso06Zt
2DTUxANJdVv9kCwZnYha4ZjvLt/NHEdg52MUkIPoQ4waASSODoKgQsm925vJ+2UrvG1iacdiTS/C
UcMQY/lKr+L7BqSaAQaeF/52R3lOPR79Lsf1WLqxsosFqVMRpyra+9TemNk/+h1LM4Zpt7LoquYj
EIYe8ZK1TO3M0mrrVyBMbV6Ez9up5c9XeNSYQUqaAclgCBSi8UC2kwmiCSZvoGY7BXyGBmVxzZWd
JMc4rZrgchQPsyMhgdO+Lyngzsv30Pn2x9aROUOgmy/llUUGJ2hG6TSHcHY5ulOVl2RGc8ZN3VmZ
caLZbUcC5x+9kQENvZemKof+4a9XTOmBVzK11fPm8V8xvM1jcCOsyxm8pSB2F+i4mzCSiSK9IwSU
91ratqODCEoWiUhYsU8B3eZlkKHtXIujBzVO7iU9uxmyyr78Bbfh6WxmOX4rH5kL6AwpKkaV1DL2
h6ix8pJaVSPvKb2/bGnZir9vyLMlxuvnbKqjcuENVPpdlNiFgQEsirY5R6/fFJ4j/pcw+2yN8X3I
I9JREHFjIQ8MrdRu18pW7o5+vAuvNA19COMp9dqE54/b8dTZLHMAlD5GbDHGC9fEkjPNHnRXOizZ
0ogT0/Dcg3H8JurLdhpwcRXpSwHnq8ajgFLg5S3jGWF8fYLOmzpPOkgmtNBPyNdBEq7NnOMXHA9k
U6OpWetNMBP0H1Z3ufZAyHuieHLASRQuH/6C97HJUD0kGh1BO4JEAhjwSJ2e+i7wisbwC1G5FgKe
1uVHMuOSQfnPgxWJ1YBc3sKjM/u68lUpHnv90CkvXfCm1ydp2PdcyQTOCWOToS26sEWqDUBfego1
lHKoZYwn2r8P4VXEo3Pk+AabFO1Cve1iDQ4YoetwiC2hssn/t1Drwj6CcOU/GGgwkDGJ2ajlOTat
ieQDin3PoIDyLrs4zy8YnChMsRqNcHmF5BX641VtF/fFW47JYq2Lvbio/+1Isex+Zd4JVV2hck+z
+NBQ2NVytBCP3y4vi7c7DDwYKGrP4ojWP/SEDtppFvdJ8HzZxOa5hbC3pku6aUK3808Hh/bsFFcE
wwZR5DT5qUxDS232vSJxvth2xLkyxJykRJtUMiEGdLrD7GkeEvBH4zFGG6Pkpp72xfQvr2u7pLGy
p/y5MDyihr6Y8MhfOBB+PeTE/cJNBMmTz3jfyhRz+0binKV9OmJ0c3qZIp8Ub3PwEGi7oY3+9Ssy
Z0kVdLVUm4U+ze/ArqL44Jc/qRjYF6F6wH+WbufMV0tjDlarxZpR5Es1FAIPS0vWeIzeG+eDd//G
5PTZbqPtyhpz7xJt1DKVoMlMyJBVLhuvmzS0MEHAUJ69YH4WCLXivLpFFuz1srtsnrSVZeakNYkM
SUgTGEXTKzH/KkA9sePc9ZsYpSsYvMYUr66KzDWsIjtuBAuZWTIejRhN86Fi5Z0vxWh05o7WbIbw
Z2Nskh5DghAUF4EcyR6c/P6vYhdkuXaf+Wy/1/RxCFdxZwoB2TpfZrAN9FOoCC5eMx790n9xirMN
Bjg0xBWyWOCKWjiPO7RqSrvsXraozQvGttu8Vx+NgYx8yDNzAOuPg6/WX2neQvSRutW14ej2i3qj
nBbCvhYZV8juibz0NXedDIpABzIYpaWNqS1RgvVjxY9Hl7anoMv2CO+tbvw+fI54arVkBk/qeZDa
TMAIjGJaI3nrapDU/6OPMBAi5GOOYA1fVaj9UtvJ80no3MtuuM1wuloGAxxjkmeCVuJsCT5mon42
VmML9/EuO6o3ixBFdhCc5hg6vJLiggp/RYcrswxqmHVfg/QezABRctURTxCOQv82lydJg97VZ2KB
lS0GPnRzUGcaIDWZCwPeW99QMbdybhFlOxz4fdjY1LhJhXGaBASf7Rwd6rl1oKiEOQwIGfe8lNDW
ccNonqJpmHU0sDLG9zrRbFpIMi2lr/JK8Bfd3/Z1Ebjsj/oTCg2VU+wDH4/LvXrUIbHpc5xmCW2Y
3fvDPuOY+ZAaeV6ZmHmc3La0epRxQi8d7MK046CyE1JasugUdc/x1uUgX7LLOGstSjNtO3TPSslb
qb5GXMRcEPEvA7qoyuilIypEf/HnK1SWGh39KTVkQUhpD89LNUVwc/THXM1u94BJas6H3DgFing2
x+ZGy5BQRVFxwAdU3JrEFZVD3wtWMtwF0ynsny9v20c754XVsRnSTM9zLanQ+1PMsU0a1cLIr1MQ
6TqX0Bhc505WlRYN9NsqKP0ck6VtrqFWTaxc1FxlzHZdYdz2Q3mo0fM6poYbm8ODQL/081czVjmN
SosPX/qxzOWVU2qM4kiAEDKxJvIgdoknZzwyHN4OMBdX0elxEwRIFifVHp5cBPf5bJcIltrYriNe
v+Hin5fWxFxUaAzpQdoAsNVDxxidEtPXUnslDNcGr+SzFX7CtSAJrmuSKqKX8E9Pploj5HWMlo0a
EwGSg7KgG0MWXIYsOJj9OOHn9l6djTF4QEluKjXaepyw/qZEL3no9Ann6PNMMEc/DrtBkkocfTlv
LJPuZSWygvITTSF/fLXFXVbnf2ziUCAL5Rz0xu+pNx7rl64EOY6ClpDwJhUt/fHymeQtiwGcPtFC
NI1R1F/0Yyh8F8CTo3Ljo21U+709bO9uS+qIGmoAGh633oP75EZbNJZ+KaQku55X2OSsiWXz0HJj
njoNW9UT3YohNh5VUIPg6qVuKVopooFWAUU1dFNmKyOkKSUCJEMqYc6+qUHpaWr0U8jIc9hIu3ak
Vi/FL0QanVFOZ8usiFe31U2S15DUnt6k4KcxEbfooKjSxaYV1sGVPrVWFX+pqIlaJZoQUpJ7onqH
4ZqdVtY2Agd7ymXvsgtsve//WAeDCpFAOlJK88KSMOEmzw89NF/RNz6A/amJLLrjjSNvxw+rL7fs
4MrNVUMZJhENi3ibop/riqLqU+0IyO2Fe7AQ3xkWcsURFG1aO0Xqllex3bzFV9YZtGiarqdajkS4
Ll2p3aMccz7oxgvuj+/JQMUsDRpmJ3Cm1NQXRcXKzPeMXEtpY5HUDoK3IeW0fGw6/GpBDGoUmiJM
WYlOJMxBOaLykseoCaacR/BWRv+PZTFQgZ7JPpZEHCvkiHe1R3azk7sZtYgj3cmFNYDeQnB4e8Vz
TlbRRauBR2WNcg/yWmSnghAKJpOX8SB6otM8/A8WNy/J89dk82o0qNHRGsUaqnaxL71EN8aX8l1/
mrwP3fYX5TbahY5ZWrxgjOOWrIJLnk607CPcmJ322HQ+jT9BVYwNVCVigvJbJ+w4sjSnUdmHmDZI
u6/qbN7X4JfpYh59zbb3n60wcZNWK7OqxmhRy4zMa4R9H1hKCjGzAxKttig4Aq8ivu39WI+GJm7N
ZGdQYtoUIZlwZ5JZ2IlGhXoW2hS1zObAJMcOe4tlMpG7acAzDk8re0lLFrv8Ds064DnSD4v+1uTn
L5dtbrvi76WxN5kEkrwaYQdGrYXbYtpl0U4TUVytbLEh1mVT2wGbcbbF7Fs21DQlFfJowOS72J9R
qVNvlsaZ3BEcg/Mxed+SCXsRrQ/5BPYwx4xczfBy81qDCAhnRctf8le0u1oRc68JpNZGtf0gfkVq
wVbd5mkhQ1a/EU+0hD235LlRe8T5On/BZdGrW62MKnUoOxA3GWi1N6bKN4P2FkzUTpA/SRV9E/LG
BbnTrunJ18tL3YQOU1VBNGCAV/Gvpu9gagUlEvGwKnZG+G3ueIXIrfYqRVxZYO7MSpNyBWPdOGRK
4CWm9g1ZSrAq/qzm2h4E2aplzQWbjis0s1XgDAZJAxqw4nnK1Ksg7qzaDBEG6YfJ5N223J/GXLe0
hN6KsSgo06tlUCZ1wSFeWumP2l/ocPFw9kQPlSVLv9Xi3b99d+biHQUa93oNEt5EIQcpifZ6XDuX
TWzC6erDM7euMTVpCNEVHEsDoiv6VTedTOUm0T0190dixbxO1U3IOdtj089CPBljlSIlQBrd7slN
KuHtgWd5HNy1A++5w/FbNgk9TbUYigIiz+mgvS7UzBAty97JwyIHAAlWvBS7TyT+1o7Mdm3nAviY
2wyQaoyY3pqOYqBYgvRIKr8e7krz5+Xd23zem7opKQrKdHgq/AkJySAUSZuBAp6kL0F1pWA0Mm18
ebgt09RSeIQj25/zbG358xUApb00pGaJq7eVf8zGi0I4qL0c8r8AdbUaBuBoPReaoADgJDzkMO0h
KdZc3lfhl8sfbetykERJAQP6x1Yxhc1mGGksLmlnU8AJTq/n4WvOa1za2pi1Dea2U7O6nERj4eav
iS1m7zNaHnpbbo7R7BYqdzJB49ljHCEvDHWGotJCyJn5dVreDGrgTVl+qobYy8E9GkfztzwgjlL3
XjyIfgje2Lkgdof0l47pDNLPV0QprHKCqp8eIVUHsWItvE7lwo06/ZD2sS3S0hl17VDq3VMUVzfD
UFiZPj6oRbQTMMkX0tiR9MiTJQAlHZ1GaXcSWFRGPM0ThNWlnHlyXrgGyuNVkVoVlQ7jiJx1Rp1m
AAkr6nnqNJ+qqbDyVIQb6DeVPFjdMFuyKrtqEduTKWpW0UNeq3gc8Rvn8QkMntZY4eVbpwdFU/YZ
RETLQvWDQnzPs/pYQ11X1arKQlTglpG4E1LqtTk5RSYkBYvKadPpAGYEO5UKm4aSM4OcKBZlrwub
V0OCLpNY7mN5tEIhd3PyNVRnZ6j1Qw7GCSL2uzHTMivqxOux18Bsb0KfCpoEUZ5Yuow3rgoawpSc
FHRr9PnPOWstkAfgh+JXF1PqgecJi8st7baKbKX2IZheAIE7o3TyVnA0A/9foKLVXVN9MMp5ogCB
8ETfBXPiS8LPlIrIbY4dyLxBHD4nNz0WI4fyXugwvjxrVp3/UImAb1hZ8qg80ajVbVMPU0tAohTj
AvYsUuSbwQPe6RiHQK8nfow5lsdeCE7lOLhBq30zSW5P2WAlQmIPqDhlIEOrTOOt6kYeJc9moCiJ
qm5oyvJPtho6ZlGshwkKT4uKBrHTQ+9jD5HZa3dgIOZRYmyDwW9r7H2UCeGcyphaQpvLqz4/FcSd
ebf4Vp8mCJrONhjACYaZ9HWhLlk3BQmJ/jFzRn+REcSU1EFxxRde8fVjeoBF0rVFBn5MaNBXmtAj
VHyDdrxFveSm29VXSIOgZNk4RW81kERA1fdaATEgf25/C8nX9hk4mkc9qc0CcBQaNnr/Se2iDzBJ
OD1f26B3/q7MfRQPRq3kS1PA3L8UIJ2rK8FOgsfe+FKn2TEjnCzw1vW3XhR7PXWlnFYEpyacwv0g
mQdJaZzLV9NmOmJtg4mDpViq8kFFgabr743EjWaPRmBzRDhBbuXiEaCLzjJRzOxJd+aY+6TZis7W
5tlYl7aKMUXw1KWr8hfBKNjWwh/Zi/ogetRVj4Iz36b4Ty+chfPO4bLXq9hiQAZUBQfDcupHR3J6
JO1CV7unx8bprsBe6YY3Wsl5wW3bNGS0n+kGUhbMamdVUmhcoYWvr30N7TJZbIXD98sL24qvJUwM
/T8bzLrKxDSlVkYyMNkvrU1kr+0Weg4ejG0eOEkimM3ToLqmMmZSnUYBOEjQLpqjNjGeDBRIMy8z
a15IvSDHX8iyMsS8F5ImVbquRZvRwjS+vIaMW8ORdsJOPZrcdvOt6r0ina1py5N45RUGndt5WKbP
1d3oEHthf8J17IVP1XXtC8/a3dIkJvplyFnmJrKs7DKIjYacaGhEPLza6H6I/bZ6KFK7ka5ohn+n
n3HDlTEGrLMUnBxUQJ6/73YUxQvzNs2qf7TBAHI9iGjnWKTKMJdigTBxAqOpwLt2tq/u1UoYQJYM
Mx3I0pCzXHQpBFFH0xltyLW49Frb59ywl+OMGoPIVZOXY9hA6kNrBbcoGk8ye0dHMCSkX9Kyc4V5
tDSp/GaGxmFUmycxbTlX0OadsFoxg9dySjAqg0EMR5qMp0n7rmrZ02UA4ZxsjQEpFG/LKqvQ6B7g
OwqKFQV3S68kyV8v29m+elZLYSAkTkKxERTMFy0ku5qXeeYJxRJkH4Wd7JuOGHJckvfpGCRpqZKl
poKGkpJA6zg+UYOzN5wvRxjwkOsx1OlkYMI42xcprs87AwkirhrTNlaADwE80qIks53nM806Kspo
J51rP6r8edpDsTkuX/NkD/LWy5u0HdhJZ2MMVpSl0EZ6AEAcveZ52o3e7MRHaG6DC08/iTfJiXiR
ixcI+JhEa/I/k92QVuZZGMmnsslAC+GY1XWunQr1SKnfkB9D8CXgzf5ubh90ykRJWp4BH3fDCvvl
vgS3KmZXnBp0O1AjnLpdUPgxr2tkMwhYmWHcPsxaqFnESO+lAx7HOzHLrbTlZb83o4CVEcbXg0Cd
A6iwYttU26ivRnl2GzzBRNnGU8eq5tOUfyaZIp1Nsv1a4iCAldlEBmJUvyWm5HSm+tY0X2qqvF/2
Sc4H/HDZ1T51JZK34B7Hkx701RIxoOr9WIKP99+sMI4/6XOhNzkusHh2SfkkZl9GWbEv29gS9FbW
34xxb6NXmmGusU3Jvt1nzvw+HsPOQXAIpaLMHd6zA72GxqF0e9kux9PZ+eVBVeJYC5Y5PvMEuTxX
QSm3Lq+mceZ8xE3IXfnEspWrrcpok/RFg/u5N/dGfyQZr4a7XEZ/RYeyYUCPSJaIwg509IOQdlkF
yM2uxuXd6YzHJY7vdSvdl27ntCfR1267xOYprGw19WPrzpaXb7xammk2Ytnq8I8laxACEk1Xfkj3
C4+PwmO53N6vsy3mSpbaxlBy8N843fDWKDuBfMmKIzU4z83tc3W2wgDTMFWVQD7ulR6c149T66rk
7jOOdzbBwNJUDWnc6YgmxuqA/FXeiqA/dnO94x2sJV7+yy/AF6Qj4aqpusYcrKIVhKCcEOKGJxB5
o+0wuikhBw2P5+Y+tuOYlS0mCDX0uCukACzwpLK14loOPbW5KmOnnb6LA8QC7Dy4qZWjMjzl9e4T
33NlmjlfylCMgzyht14yY/SKKVY3ZXuN/iwFkdOSsXmhIOcvmouEBQ7bn+4ul/OYFQM6XCJDtmIj
tc1wtlJdehDKGavW7C59C5qUA/Wbjr+yyoBwCYLEZExQLDL01ym4asRnsautpuJ8xg9Wir/d5bw6
xl1iOZRmw5wwQI1n3y/Z3slF0uy99uPWqd3B0cC1EHqFXzio4YRW9f6pVllJMSUVJW+M8bEK5pEx
gbAARYRfd4EXvqmPErigl8eMsK95FGTbT6ezOVbEvBcz6Cn1Jm5RFyLtzuz36HKurhZOCWTOOOdx
M2RFE7CBEgUxDfZNIcVBXDcJZncIWCvChxTUoeZLUe9AbWzkKcfY5qWzMsbgmKxmY1cMoLzE09Ay
JMGv84ITFm+f+ZUNBsgiZR6HXkwgFRZbkie7+ZvgJu/Cj1/JluxJ4e3X5kk4G2TfFmSWMAuv4rGU
xWhI90htWmJ/K5ack7B5B6zMMMe8EbWEjjEK76jSCMN3BFglV/mUtxTmUMsYLcnVGqSMIr0lpq2L
GahyPV3i7dFyK/51qFUT7d4mUSFgwRxqKodJJFHkpDXwkY2e5JVeeCflltKgAVV02p3gBG7kBrYx
W5dheds9NEQHBuR+VJMVdC5qADMU6z5YBEqMEYBFoLdiW6ut6YNJi88isH2eVybZr1rO+lDFqGIs
Q4YLe1foqgiBlirG4Bf+5QVubuHKGPNp20L/P9Kua0duXVt+kQDl8Krc3dOT7bH9IjgqUzl+/S2O
73HLHLl5jg1sYD8YmNWkFouLK1TVeowiMcrAHfykvB0k8AAXMwQTisN1U7unWdORB7AktKSyEwRW
tMQJZhoxotBAIdf6sKL/9bqF/VDuYoKdGhhnAWWpGRmP3qUFoNQzSluEHu9wyI4r+VdrzBFLalJH
qgkq6uQAskFvDcVDdWhtzExyYXf3NG8WxviEanbCYrbA+Eg7TXkg1s8WTwZw3xN+fZ43PcNWUfR5
iwe63OqoQ3YgKFcEO4p0P8563jWyO3AhbRbEhFprk2h13tB7BOMkr3LicwjVQbu/S70R7TGzQ27L
g+6rtkR1o93YNWq75AALb1eZoCsmGTipDXRwTr2vyQcNBJFcRdndC3OzULrtm9eFGjWNWsqoNCWk
Pa6JYJeSel+2kDscZdso26dmbuy4ac+mLtqa2rrakNzqdfrYitVZNCEMU0tHpZzDqJA5Z383EoQA
oi6aqGHorJJZNKnTNNUzHj5VasuyP/b4X2LXzUFYz1EDQkWOwV0X0xXJ0rEYUWQnLwwNPVdRjpTn
EPchNIy8Is7RE/m5zHnUSvsgujHFbHsBODMXiTYnAQkAon7k0lFLIWiD2Jcfr+POLrJtjNH7a/ON
J91QC0J5KuJyckDucFjL6n+nz1HwLP61ddTNNiZare2iGOLUVMekJF/K5FuOFnEwiGFQJisfE16C
nLckJiyqtSKbUg1HI5JNW5vbH5UYv7++a7unD7IOIGhXcLeygBNDFVgYDKTPeuug1C+yBQLuWOaA
9K6Pb4wwOJM1cyGlLTqLqTwGfdprQRLyi2j7N8/GDgMl+gBKDxBE0kkFeml3wRxqZysgXuzzRor2
T9Fl3xjXntWxbzKU8lwM7talZQuqL5hezC38/OEMXQwxbm00JBGLDImRFqSlcQjKumN9Um2Qlrrp
HW9yctcbDICCiQZ33RSZG65vi1gSahhTFCeTvcK6NyGQft3jXlsy3gSSGyNMtFNXZStVC1yuOETo
2E+PGi4ZVMXDhnOz7MeNG0uM342CaCRgFEfjxsPkaX4TlOfcSW+ipwHWCmf8eH1lu7eMoeDBaZiS
Biz/HR6kyEjkhOq898rjOj/p3aco/SQnJ2BtsfzNy+Jii+02L7M5lYQcGZm68E35JHSfZ4zlXF/P
fuPLxggTW4kxyUVpQiRHi/r0HW8hEQjGv8nVEQfTQ8Vr/P7DJ8MIgmhgfBh0Cr/vIclqogkGqjGv
kqyfkGmCFtsaCGfjiBfGx/Xp+hJ3j7FxMccg+hpnEYHkJhjt9eoBF+Jz2xbOAKpGImm83aSH543f
m6Ji6Bh1k9Dn9vvSlBjHuO9p9tYnB9Hr6MhjID1QOZjinHD8Y3dhG2MMPpWKKVkkQ52/jZFAPUSl
mwn3uvl8fft2L6iNFeZrgRlqVMSCZm3lo6g8Frw6/n4maWOA+T5zHGliT4kt0d1shT8nK4iLPij4
RX3KfMEhPxboEqGLwK/cBTQYtXt9ibt31+YXMIdaQX/fCgpPFeM+cdgFVJEtCfl8G5zvxfaxxZOY
QcwO2CEW8D1bT2+n1ON2b/OsMAda7icTNVWcrggE4pZXNocBDYTkbzLfly17vdI2YRLR4iUXRk11
62kIEXl469r6RSv617/M7mW1McPcI2AqN42Isk/h+WxLaWPXAgqNnJBvd6xN2lhh7pAOCVlioWvm
dRaxf86PkRvdqM/pYXXKe9FO3cJRuU9oDlS8/qjNDi51nBFJQSELvaAYacvc1Y6DxbcVMCrxkGIf
cjcrZKBCU0alHAcKFe7wE+ffxefZER50v3ZSV+TtKP0uV3CQLQwrZlWn0Yjyy+jjRDnNGS32aAz2
k7Dy6XZKvHoPB6VeJ0Q2uwkiY1LqdBC3VAVvRHP6UlqcUGMfJQCqmK5RRNRJfsd2URpGQ6EZKrH0
EtnTrGMt9u7cmq7SfBLILbK1f+X9F4uMX2bpUKdDSwfoE0inhuXixzqnHLh/wCBbZ+oIBsE38fui
rFgdCr1BNyEmLJ1WJb4+YOZ4Ng7Xz/Fu2GRezNDDsPk8EuQu61HF2EBSP6TkJZm+y8RWl9mOukOU
WZxrmLco5kstooAZD+oMA/TtSKgic1lx8G/f3y4LYj5Nrhe9Uqq4tObC16oXbXy+vmH7KH75+0wg
IfQtFKdpnKn+SHPFnkVPbzzoRXB2imeGwYVRMnVzMWMwCK0nufs0aY85xPkygWNm/9W2+f5MEGFO
umxMI8AOXDShEpqH+Sg5tP8ldXmFBt7HZ8KJ3FyKToEIhBs3fm88TJG/qpxmAJ4JJl7oi55UWS6i
ByF6l6u2mn9K/ypdfNkwtqtybNe0k9F+j5lntyzRsfQYWQeDp2VFt/0tTP/yMo05/ZBRNcFdDitE
0W1wInpt0dm5+FWacCVBaPe6T3O2TZN/BwFV7bpIo9Qjc0du53UK+gj9tkrzb0eTLWQv5aDMpEBG
ZbSCWv2kJd+uL4O3aczRb62+HCaaIUqEuwRNTxkojlpPTG6MouDsGO/csN2TS2/GSdTQe3R5X3U3
kXzOe9GZ44cuvxvJTd4eoL9S8fqt/hAuXPyCgQWztNRyGLHE3kWqsnwEn5IrdDZa6l3rOJ4Ft/xy
fU95rsHgQ20Vch1D6hkcOBXkKmRbLocPhSWG183sdw9tjhUDDmq9SK04A4eojBSAzp0C6VS/WJ8X
H+Q70EecvpS9zeNppR5x7ZgxeGENWdPFHQ1O+kdB/mSmnE4Dzu6xlU4xI6NY6rjEKzAHNcIjkXNf
nnOOM+7HP7+cgq3Q5eCJ6mUokL5m+KjqsvZf6VbvLgYtEyYKkCCmYmeLQF0+NbGMm3WCMucqenN9
M5o8Ton9Js2LFfYtVpqRtaoZIFy5o1MUdJqBJj/WsMI8v36A8v1d+RxDCqaYbUgH+bwuzf0jtvkB
DPTKImjvRgM+QZMgzXENQZpJTuLd6CnghU++k78QHkNW+9e+si+2YuhIN0uo7cbj5ya3F/G9kXPC
/t0ob2OCibuGcTLB02FQqXbHKjRb6O+X+ckUUfL/Rsz3nLNMr4s3p2pjjcHhzDRVMSvQgUIzzuSJ
SgaQ95Sggwpn8dhNOV7JvtYAT1qFRi8AhwYzGKIsx9aWG95H2n+KbhbFIK+cQJKr6QCE0Xl28SpE
y3ATCI71rnPR+wrPUD5KnPuM/slr+8hgbyXrmhQRdEQtcItWqxwzOpD4g5DxqMf2b7PN4hj07Y35
/xkXe4jGgRPQSRJb82iau3zi1QP3C58bYwzodobcQRYAHZuU0sgA3ONtk9nmDY0829vZofFn5kXe
4CxOfzgJ6ELkDWPzFsw2+EJLcx4GTIXijZ8+1n4VLHfVIXaK/2Kcb7+IcFkv226m6fmsVRbu7Mkx
A8kt3MqRP9YoxPVB8Y73Mt2f+tlYo4dz86DrijSqOkoGodwZrviQvwflapi5/Ul4B9IQCawLUHx3
py/cTAbn1L9+9o1hfYwrqCfixTI5+WfRK48t1HDQi+t1hzYATT4vEOdgGtv4K9VKK7YE11HepU4+
zk4aY8i2qTpbpkPNRWqV9hKl3r+BG6tlVJZtpesaWh7o9YDhX7DA0buBTlJpH3nxCQfcWP0ioxLE
JUM3EGqegdp/zJEvxBjv9RXxbDAoM5WyZlg9nejH/M/a3YqdZmez829GGIDJ045oVgodGVQdbKsq
nDh/btaKY+VVRv4KYrINNn2DYaW8RiREj1o92bNPO6mBnvNJPcxOcVt7dChyfk+z/uLjP62Rbb0p
08FUzBjXXgUNzPm93B6W4uG6Cc6NwJJ0GrE4GCqVfp+6GxFDu3UeCrgWJs5DbZe2ZROSKAyICF0Z
/Ry87P0eY4Pg9XJn0aYJ+GayKXPLciOHjWjrt8WZVwbdfcVdAIwtioMEq58EzNm6YueX8WGWQykP
oQOkD7w4ZTdu3lhi4hShMOcip0My+lk9zofuDBrsd8UX8aAE1rFBy810qjCza0Jgixfm8hZJD+UG
LK1eLA09Qb+ENp4U0y4wWDWj/UwxPa0b/+2As0pHE9rbMlLgaSUMdtafdFyovHTF7jvKAieuqGOA
VmGHgQd1zpshRQLBLJ5ySNpnEeds/eESvVhgAGQxZGQqTZT8J+gcGH58BFtfSK/sDBNb3JZ7Gg+/
xREUQdFqiXkMlfk83QiNA0lHpoIORMg51KGqd3EwenB7vz0mx7+bpgYd638MMtFlJGdDEtFS27ie
0vibJIWZwKv974PHxQYD9E3WmmXXz0iTm5ghiZ+asnMzw2m5hFT73nAxxHyroZyGiRB0nBgWlCHQ
2zKmAiflv7cWTAwiSsTQtiy9PuI256dNikgSIrAqJkmgJLWdNU9F9y4Gs8b/DrhbOwxEmPJkVquC
bG+evCRt4nTjixnZExD+uh26JazDbe0wDqe3s5SAPw/i0/lTpoX9INuSdd/UYZIfRS11r1vbu/K3
1hhv03SCIjlNxEnTKa2DoX6QV84Vsm8C5Fempuqiyg52josmiaBgwQlqnD67q+TvMRRjry9jN4qX
xYsR+XcUpeRi6Spg1+Rg8laXpq/VOzS4OYvNUzHY/0AXU8wLGiPf1bTQR4spzpg7vI3EE2ne15KT
lbL9V0WG7cIYtyvNoh7iGXXPOUqOa/VByleIuC1BlnMTmXtQtzXFeJ5FOuiodaD5ogIy86Hw89Hr
7cHNwv5cO8o9j6xi/+ReNpLxPShaWWYCTRBXKhxTwwjAQZftgtcwz7PCYJ3YyRjWU1BrVxa/14J2
dPTGtIeYN+myF0Jsd4+BOjS8lUKjYDWj3x6GoAzSg+wXRx45wF64IIvg2VA1yUL6hHkyiybE5zp0
q7rKjOvoUNela1S3peC2GAfkHCp6aN5C0S9bbIFjKRaj78CZBigK89FdutMgPvRWMHSlnUAkIUsf
iAZqNn+t/Oumd3N/m2WyVY8yKcp+BQkcstuTl4O20xW+qlS12BM/9l+k285VjjSP1IDURAyhhstb
/N7Ntf0BDKAsQt5oTWrimTL5Wf4gjTyuxn1YvGwuAyMqsfJKBF21m8sH1MA68lDzOKB4JhjsWGtD
GMYKlYkyKp+iXvmsjV+WjpcP4+0UAxu62AzTMuGAGR2IFV+k9C8qedsvwcBEMtWmXtO/v1jVvWKi
/1Kp3gkqz+V248qtHQYoZnGcl1iFt9P6ZxM7Qmwb3uyYENaNvpDvvCHAXbxAuCKKINAzZLYbAuJZ
hhh3aJv5yWiTYyiOUkn9DaMNjYr+Y4bFC5KvcUpTTk10rxe5p6M7mpgDehV4HB67+aaNKTaTJhfq
FA0zViQeF4/42h3aSlC+MWJ7fCUvye+UYPX6gNe4sOvmlyWyWbWkJcaqDvhwZj0iiJFORICYlr5y
4HD3ItmYYRBBSCwtn5HXche1dCbzBhPwYH8HfRQnQ78fy2wMMcigkKWewZWM6kpzi0BTwqtDlp7U
7JRkoRY/jJkC4VbTHnPvOujyFsjAhaZKi6j3kIvpysXWxDnQ8gaEd9Wn2SK8NdI1vLlaNmtkQEOM
8tRo6HBS56WPP8XjpEeaTlCc+TydeKTd+y6iGgpG5vAaYQfqhbHVyxxdQ24nxEEzjQF0ISAnzMP0
3csZNBv/McNAlQEKjFFoqFg2+tPyUz4+qAnUU95V82Jf/1avh+ntBl5MMWjVGd0wiCnl5v9Aib6G
MDtQZZ/EtxwtyEI6t6nao6f6mSe48uN167uVMXmzUCbYyVe9ScUc1ltMlIB+PZzt3rALW7cpUwCu
Yx5r875vXpbLwNhgSUklmhjNi1o/0w4g5bOL/NRDhPf6yjh22Plh0CcLulG0dPBrcKZZwXRZ75tq
52t1//xvppjqYi2sChEXFPtAIaonxzp9EbU7swyvW9m/1i6fymJgyzCzLtVwr73WWGQIOPThcode
Xa8NIid94VijZEBv3dKUUIIG7ZvFNnaYfbvIE647VwzqQ3Wkgx8NFAdqrpbcvguCHYNS5WuywqJ+
XvfoukuB+v/h2OuCzE2Dr9GdCTEKlefx9Gu8WdjGHLONpjSJS27hoUzNpWEDWnk07h5AO3n6qyt7
Y4rB/6HUBKIMyGgU8WlBVC/Ltjz+KCYOOdu+Z0A7XVUVk+Y+mTNloI1sNOm9OTmUkVuylRcLD774
HjXME3cD6Qa93UBTRYerLqPrngGsDA0WzdADguvoTkt9VT4adRAn5wKUzpDrHvpjOeq2nH4mKa/x
dP9GRWUdQ2MK5s/YSs0Cid+1r9Bam07Z90z8prWq7qjt4vVUjQxDNrlKHhtCThMRDqnF1STYDZE3
9pl7gZBy6KcZPVzD7GbmM9FCBTJas+AJddBoN5n13srPeYrRy/tUPDcqj5189/rb2Gf2viHjrKom
1l/pt2ITDr0zcPuRduNZ1GxwFiV8XXYuPTfqaU5o+KzggCzgF9Rs9Sh76RHTnTTscybMB1AeBv6U
OM80E7jkNQC70fBY1MiHJA9TMGpNxxrCWd0nRftizX91cEDmDrJkzQRRJHNw4lTs0f1CU/avS6Ut
KW34tTpgFMznZZt2C1kw9B9jbC2JxGk9yymKcp0nOlFQelQmdjkLt6MzuJBTfaB5hteGCp/3Bt69
DFVI3InAV9FkZ2LVaZXWOkVAr8oPZfwj7byswdbyBE9255tQLPhlh40m1LKfINROO74UH6qLmV86
BFzFoi8cqaxFotqDff2i2j0RG5PMJyxFNSYJRjHd3Ogc2egeI5I5WqQdrpvZ30FLxMUgImfLDvl2
cbr2ZMXHa42Q6GdSvxS103F3cNeMhiZQGRrTBkAO2LvJgVNl3bmIJmTuFk/Qz0MaRL3XDZyH+O4x
21hhjtlaIcooKiwGHEexZdldX0FiLaikL7mMSu6Nkry/vnu7H4lqxWCMT8GQNBMhSYm6NALtSDZQ
qBIfk/wQ8x6t+zt3McFc662OHEyLw+eq1SnOKkgV2gmuJcF0ry9l3w7G6VC3MlSFnUlMdSpVRKsH
Gdh+cj3/ZLb10zTOKIwoHFP7u/bLFDuSKBkqgeoHutakQrUzPXUjc/S0VuEFlvRzv7nQtYsd5uvo
WTYLVov2kuGY31qY6kyg4itCi4ZK+OZ+EfAaWl6HDq9ZZD5WY6VyPjQIjMZEe9/MrT9l2WjLguX2
Gaok6ecEz+Ioyn0LDPQJ+vGJ+GRkvbfAP1VC3ElabVGTQGBvBBC8ttuqdeRoDVUyBFZt+lZmHtf4
SyxrQVdjMrBbDmWf3NRm4iFX48o10rp1547T4inKcqwqzOUsvNZoCnbMIi3IPmFwVUQBH2HZ72dZ
JmOaJwKoq5MxyJZHU3kSEreSbvRosAuBi7073vKbORYIp2jNLTB9uWWLHgmqmDScExDZO5bo9KCb
oy1CCzgwec2VO94Du5ZmQtcUxVqF/q4NZGVaPmKfcyT/oRmqP1u89Nr+ui5/nx7Izd8H9RWE/ywJ
TVbtuZbezZa38tKrvCUwUVUiG3JGCJHcCE1jeqhMD9cxg7cExhPMTKzh37WELhJbA59UXh9Ixq36
7MTllmRiWAr/4ZJ/A7LoCADlE6xI6LKlwm2V036xzvUtHfzgjevvLmljjDnBch5FkpJjy9biWR/s
dDhlGQf+9jpWflsQcxkOWi+thVnRgAl9N7ONXCT4EyM/OozO6JFH0Td9cAedqIgjBxN3bsjfTFOP
2TjdquKJY7Sa5GatZJPUhO5KWGXBXP7Q+j5QSozw8MrSe2+b32wyB0k3oKkuZgbdUqc9KMj8iIfh
Q/cajP5Fjes3W8yhasZiyRa9ADbVZmiRyUYp1DeLyLNG+RQpLRRFqjszyzkV5L23/m92mZMWdWpL
GhM+2uJlIbmpJ2doSh1cyJdgMlK44XHh7NzWv9ljTl7SovQWId5xIb3X5PeC9HnSg1Lmnr1dBNkc
BwZ89XLs+gJcNnBVyRfPlN8qcS1v+IrKoZccjYxb1tp79GNpqB6alqXhQcyY7IRm7KAZIkHIfQXD
mxSK951r2qLbOrHP85f9ffxljA1FZE3PxljN0bmvPFbTnZj1tjbF7prwaBj2N/JiiIlFSKMlEprF
ZHeO51MWIy+D+PQ6Gr8mlN5czJedMxjs0sxW0EdJlVxVGFZ7jvGtcuKt8vt5yr80reoIqWTneXeC
tsB9rrV+O6+p3U4YIRf6s1CSsJdlZ+zK2B5yzen0THLU5jmiOvPXf+o+yl52g0FAs11ALdLj7uvI
D1V+Ear3EehRrtvgOZLBYN1otmSssxlGvOUHmAAC9Xl0Zo/OY6R3PCn7PyDAZUkMyglWH7c6KSXk
quSj5E9BdOjtyS9uf44S8KITnuMyQLeW0WzlBhx3kIKEsgrVva2k3wQMWHG2kee5DLRNbTTFa11I
rpZD06b2McTldOCy/iD65U0SUtpKXncqb3EMukWZmLaCkEmurvqa6MZd7RDpMMfcWQLe2hisUQsL
fZUtbnuauqCjO813HZdwcTsGxBnC2P2bzvMtupk0Pb25gA29j2o5hVP2YOlZb8DtcVThKDQ1I37h
tWJw9pFtbKrFSNIyC7eEIDtz5o/CByn2rYETBfKsMLCjr+aIuiochJA7Y7iXhweISNXW++t+uB+5
/DpfJgMZPYlI3sYjPhV0rTTZE1IMfCTeogUyxK/l+5THmczDD5PBD1kcZaK0GW3QflUjcfXKN12k
tFAEnySn+nJ9gRxMfFMB7KLCKOsG29hlngTFcbUqw6LjEZryzNCvuXFAELjntWQBOJYykDqnbr5k
w8d/WwmDGEbR6W0cAQrNwtWXYIzPphr8mwkGIaZ86JJOg4mqvlVrf6g+JtPhugmew9F/32yU2sp6
1VPcWyvLzy3LL1PT1zI5lKc2NGUoyInzYW7WD9fN7uUatwjBFvhMUlm5BbJWKD/oR8qKWToA9Z+V
Z+ijBtJH3lja/gG2TAuMqejrZamUpLlri3bBZipg5tEO9ZDaarQ6ull619e273sXQ8xXo10QfdUD
btX8qCovo3TQeUS6f9i+iw3ms/WgVtbzAv4tBlNrR8EQJL75bB7qEiyVeHRANkPinak/QMUvo6y4
eGoIZFCEiaI65S/sMGwn3dJ2GToOxov96fF5G+ZdjDGhZDUZakkkvKcU9WtT3kZLDfXtT0b73kp4
fHw6RdVrthhsl3tdJYmOQzClyXNf58c0rg+5nDkkJ/dd81Anla9Gst1Pi1MVIsQnItBigvgdSpOj
mJwitBe0Cyb0BD0PFW0411VlN7P5kCzyqcvSO3DPnpvmIzRAbB10m7KQHdQSapBoK1kheS9lua02
GAqTC6+Jy6dZa52uK2y1rM6rmjqqBSXLWPVXefA60QqsxHJSuXFSob9puvZWKd+vcwcWYMN0plT2
00EI00k9yNa7ZJbeDZBGmsWnpUG0O/WCkw/aQRKGY1vWflL/VQMrzvbl0zGXmAVelHGhtz99JlI/
ib0+zJ3Zoc8pTEvx6iN7HU+/GWTuMKKNSa6W+H50vHV0Z7f0ZghyS0H2efZoNShz6v+i3sU56OxM
wiKj8q0oiYwxDr21iwxs3XJZPxVctORAl8rcZkZZrbIepyCmzZ9k4bsiHifEOcrTP+GWylxoROqS
tdBwvAu5s+cpsTMVrO0LJ4nA2zQGHUu0boFwBlaqvA/J2jzGYuJNZP2rq/PigwxAyoSMKODDJSLj
dsVQ8PJF0DjNU5yvwrblgktxSAtQebrpctfXrRfVwwclH49TzEvX8ZCXbcONc7Mz0xEhbtbi22sl
WnGHl0xAud74MHVKCKGw2zZVnq0KNd4q8giPyIN3xFhCkj4XdUK01zeE5EPZNYSc4a31aN5on4oT
rTXETuI1gCCe3Chvlxkw6TEPNklJjV6uprMn5VEWnDY5z9GP687PM8NASJ2JmFTXRNxtzYecTMc2
W0OIUpyXiJecpA5+5bJheUqmDLyzSS8jNJ0br5bBQmGYbla3d9ZaOmUyOHqmciISnkm6+E2QN/ZC
Nk4UH0HI8mlq8md1gf6ZatR+pEMoMumDdayer28o3bBry2TQRBBAZFVVwKxUhQyLco611b1ugffJ
GCSxWlGYlTiW3ULA/UlAq55CnTk1+pNmNc51W3/IZv/CE43BE6SyZ7Wn0X7vv1LunwQHVb3E1j+O
MQj/dR9j+R/BiWLnL8a367bpn76ykyxlyRpPQ5pUA2ZqGsUX08EnU39cFuLMSm1rRhEM0teO8Ia5
OTjNUphYmiAYdYcFa73XGs+DHpjy4frCeCaYsAv63k1UdjhzVe830/NanOo4vG7iDwmrX9/tNfTb
uP7cJrqQqkDO+Y6y+XW2dNLvtfPgKk7pLiceYStvSfRUbMzFKIJCdxUnTZlBuo8Z0ho5yi6T7OvL
4hxotp+hsiYhnmj9ZpEf6vEWaTK/ng4zmjSqm0LiyfjyFsXAh2FkkjRJ2MNSeNE7TB2Ptx2Php0D
FzoDF2lvrbEk0vu6+9Si71lG4uP6nvFWwcCFbNRpq9EkeFkcTPKZCo2D2ZaHE/Q6unZYGZwQK1xX
SoucL02ngEzezVzrtvPp9ALEfc48BjfOtrGZfaVrM6kogbKWHkbDc0T+7YgazCus6XW0GL+igHQb
abktgYhu4CVf/5DS/3VI2ZS+amVNnIPiExML/WH6XnoZOG2rID73NqbqXSmYPTxd7lLXcpdgOOUv
1z1j/zVtKQrkvFABf0NF3KT6mkwZiuBKpz4WOXEHWW7sihhOaqo3JF9Su29mp0m1GzJkp7Qdj2kz
eK2mOYaa/AXFLviQL7+GOW4l6XNIXxH0wkB2Vgl/TqS0AS9tunutbMwwJ27SJkUXlFIGPc/NYED2
ykcCesKgzdg5GebtW8I5gLugtTHIHMBZJka86FhXGkVOXxj0PoPO5uJkRvpUquR+FQSOyd0QYWOS
OY2dtdRD1LaS25QmJgGI36SNN5nLj1GYfY4T7bRcbz8bS5M1rnOPNzpqX4o9eYpPUOhODxCSDnl0
DHutiL9ZYg5lJzdgMBsGZB7P7YFgntfuT1DXcgSnzFw64wOm2oCOGnn1bIO/m3P5yNQz3mDcZVdf
XyubSw6UoSvI4Xp6H3RHAZidx2gsNT6NMhqO1PowCY2bkt4hcXQUdHiu8l7tMw/UDl9L6WVCBA8x
W7tsUc/pNSddEwcpaDvWRq/QW38mSKYOy7mZLDcuSg6J636d3gKDq46+F1U2GJfota4kioUa9gSa
5HhYPS2ZbNrV1n9vaz9HqkI5StmTMHIM77viL7tsSUQV9LoDRT0CyBYapgcJok1ZR7Dqv+iKhXdc
DDHeoYtWInYjvsr0oCEzCJWoU3+yPqP24hffuamX3Qto4wvM8yxB49WQGf1PTRPpA3q9wATRnorF
Nm2QPYbWPY//cI/36zf3pz9p436xFceNFa20nPVTAoLW6oqnNlRRYEpOrWNlNu+e3Q0eNsuk/761
WcKTinXBkZOPE2ZQp+Q24/Hk7seqGyMM8HeQBGn6AQiS3ayY5lnDHqJD6MX3oT7hEYf37XhrYi6A
dVlKOe+Ax0pj3RYYYNYh2WHUMQeDud+Lwf0o0oZykeEi+jmDxIWO4WF9stfbAbKHVI1kCrUDV0CV
vh2uYRRzzJeqzeslxymofkygNOvOgldkzv9TX320vv0b+LMzl2rf6JNBYM4CwRF6VOqv2vRNyIhT
6YGQvixtiwm+r9eN7qkBbA8CO3qD91NrFvRhOM21YI9z45dq6iVzbQsiuBGn/gvEAjzSrlClq3Mn
aaPOWQDEfdyExrzmdh7NtrV+yJrU1YDbUQ211LgJxkx/LkyTs0ccd3tdzeYIZfNaFhlNl5WozoqV
0yRuyeXRoGf/ymdnKc/EsYuEPEH9NI5uROuo8GlmdwP8yyFlSc5yTVXqhn5pRKKYACA+2m298UTC
nyVTgzc0s39v/IoG2ZkZaViVijRYEbJCpnHSxq9KHsozx5d4VhjoWQx1LRaMBbljHywaiMccS/By
noIKzwqDOBWYoEFrBoc1lB/dlKEa4Y/JuZE/Xz8Y+8mazTdiEEfX2ygyapozPJafo2N6FMTXObHG
lVqIBqinFC0PxU0EjkiVkxTmRNXsTMpoxmaqCx1a86LyTJBEzKFbaKbSaYgGPx6KIEE0FCdT71xf
M8fx34ynaK0cqRKtq+uPCoiIs6rkhH2clbFMZ0M9T0jWoF0laT5q8fg4xp9bEt1bbYIugbiwo6q9
6/EzOGZ5C6NAv4GNUtWJJpXwGbzdD9WMCZEh54VMnDPNzm00TTx1Y73QHgjRMX/U/hjWLYagI7vw
hI+xy3vhcaBQoWverClXikzQ+hkZPTCHrF/i5DTx+jp428YELFIDEeC5TxGwjCVqk/qHsvoL3v3t
9cOymEVqrNSQvEFzlvaBNO6UvM/6xyz+ft2xOZjBlu0RyoKncMJjpyo92s27+HpyL6UcF9j/Ir+C
ZoPZrrLDa0SdUbIUxUBCbY2cVl4T5v6r6WKCgdhVzduqX3BxyFl/szQQ6JkH20Jg0CfEr8WaAwj7
+3Yxx2CtmmhrUcp43uca5N+W9FDUhqfLuj1iXOhvPtHFFAO3WZGDKm3Gk6paBhu3x1I+Wk1mx7zS
4d6w/W9PGwYL1GJalFTHV6IDf3RSNvPbU/yw3Fu32tm4HT5YQQymKchH9a5xH/HyVHQdb4OLX+tk
m7PqVDHikrYJlKo/kNhWrOdGdZQsmMqPQ+td39Q/vAYu1hiQSCwxgsIqCqXIWIBKi/jof0xBJS4F
xg81jDyEfNct7gP8xSBzBvJYFCyy4KRR4pUhMEG6mIWlz0tf7CPTxQxzDpqplpVcxrOjG3O/EdBL
MtX/O8n7b37C+L5ZNBh/1/HWlsaXThx+9GsXpmgKvL5fnBNmMm6vrJaYzASRmbQSb64IyEimEykz
HGqeTPFrVHnN9ZjnjKlOaRehaugqAuT6OoxXTRL6N74nVXmuwUK11Pr71MBYRedXQ+9L2nyQzdZO
1OZWbPPHlQiSXVi1MzTWaZn13B7j+TFqrK+YlLuVutaV9ZkzpsjZHrbDS5wxhpHXOKyD4RZzZ5Pq
3rSCpODKYXMcymITHqCGb0WFPoMcyR9uqZAcJJR+CvNlof4yneaP17/8fj3+kmNhyRzAaJtNIggp
QXP3sxqYVS6lKDL95AHjGDxu0v3q+8YeDWA2AUNnWAOJKkR32Y12B5Jjfz41Z/NgPkdhYfefM+g7
o5WyC//xzrIYDFo1ce0GATM8JZrXu4LU9pLgMZmuN1Ol2m30/R/3lYEgDKjJylQhA0IhqHClF5mg
zIr2ArBkzP9H2pf1yI0rzf4iARK1Ua9aa+u92932i+BlrH3f9etvsOced5klFzH+Hs7gAAY6i1Qy
mcyMjAB7veCO3NK4OA8UFheLsiFTpXmCjxoPzHWUneSEvrS49W5B0YXYpLelH9Mu+nZ9naKjwcWn
LtboiLEdLLP7GpYeyUFgqD1nIl53tltXgobFBShrGQ3FYgUe2kxB09EgN8mnrhepHv6hffIroltc
cAqLZE0Jq7UwBTN1p7pVMIE9N7Kzk+yrXomMyq5E7TxBIRfEWr+fiQQFBSXUcOzjPZOlyHbrsfxm
ohM/vnQCbtPrG6nys3l1nRoAdeF7VdDDLttHS7oXd6pZ8vLnr4UpwN/XM2gYfdcLXCetS4N13ziQ
Fti1HgBsfvIkqmf+oSj3v2+mylxEqaZo7FCzYiNPql9ADTZHIQMI/QrMQYUfubo77YTHTbSPXDgZ
akOdtRyOwuasNKeAeKDpzMfvTGFg2PeQUFV/XD9p13MalRcZDdPGSK0MLy0rG+zBMHYSgZHpW4gk
eMxrvy5qdwahwnWrgvtBlbm4MsugZTIZqrp36/0KgYHYr4+MIAKira4iuGivp6WqzEUTK+8BD6Qj
XsiqN1SeIWO+EhNY7bcse9RmSxQzRR+RiypGT6fceh8m8xWfnXUlsuWn8HN9HFHObfzlFXosYKa8
vqXXQyYatb+fDr0DpcmqYkenOrWV7mkG65s5fs5FqH5BpgUOld8NyVkDcUIZB6P+Xu41ZwjCYHxm
ChGWE8a27BN39aQbyenx/1Uv9SLcSulJ9E0F2b/6Hv3ObvzWrNtcYc/ezpNA4Id2YurKn5c3w3f6
FxEpkOCU8A29XDXKaGEv+S7Jb5JqukUGexoUekykenHQ7rMlCeE8amf3+lcV+NL7LpytMsF859D0
qClJYIweZp9CxCUXuY5wL7mwI0/lggLP+14yjrYSJBaYNMih26w7CDquVQucVWiRrftsXUZF8q42
cQrj0+CFB5ZXpK+zszqyy55uIkYGUTR/z3PO7JW5WofDijxGC5gyde6Ddw6sDHZyWnywI7opuPz+
r0fyPWk9M0qjvmwWcDqwAZh6/lSnu9TyLBENo8g3uXCj11UyNHLzb0oIOYBAhZRW4YvIKwXx5b3n
frYYEtMpCifUbafa0ddPNPzeVsGqinT93vkUrtzyfKMoGsxhKmIJmbxSoAVd3RStGdoS47Gkia2S
EkzPBfWkFIVI7T4l4Mda3zBHfyNT6fM8YD6ATLeJOp5Kshzrnj714fTSlCl4qUMwYv6cgNhb6sYt
gN/OAQocWTA2+8ieegwtVJ3shcrqdC3xJwmDPopogVufC0TmRCbUUsiFSOpYKBaoQYB/Sibjpp3I
Tk06V2lWty5B1h9qyC/i0ZapLrgEN0ER54a59MmaM6g3LEh2431xpDcGDgIB/CryLM/40aM3vB7q
T61N7OyOiARb2A3Lf9Rz21wyZSk6oA81Fj1XdzOAD3mKweRMCXQwXI6riFlBZI0LZx2FLEFkAEBs
5e2nAYxGsjy4fScVjlkBdTZFgnbK1tE4Xx0XzCy5b8eawK/k1jein+H4alaPfSeo2bxfrJebqBoq
pVDRuhCzi0MtGSnDNKbImCARc8MknhmrtKgAtXXpELDf/X9D/A1frEBHSAzKPjY31bSv6VNbCbZM
ZIIrSWjdrC5pgi2b9NFWzNpVLC+hf0GSaZ0vhHN5A21IuWE5wjR3xyla/CUOnSyWbSKLprFEC+I8
nIRLm8uEJbRjCbL92U/7ZheWIkj3Vip7viLOtXVQuaxpgWFUacycfPBGJHrS2zA9qe2nLnu4nnyI
PO79Vj2L+WnRdxNl8zvT6snpDwMqfIDGT68juasjn2aKXceidu52fDTBKQTpIRBOs38/s7m2lRTG
El6tlvXSqtMhN0dXrfTTRLXSToyviSSdkgQSs4K1sg90ebp+2eXhR+sU1VRmxcrO+1fyLHa1z5rd
e4wJGinQj+v2BMu8mMlOpypsdSR2JGBkKD0est3+72rJBDSHCjhniXmhCtOHtG7WBXmWYvV2qQ9O
Ln26vpBNxz+zwILj2ffCXwcfpYxrxVBqnwyYuAHzxDqTv5iKOl8I94ZLpKiO4gRQ+HE46NRPyKkX
xaTNRymI6aCxYEL/40IAZKmJFFcMxs1e36WbHNibxoA6BwEFwF/opFnnxrjYpKPIr3YKgqypnbph
P1eBOggQdSwYXLj02Xq4mNTPQ6iGFSZEzSQ8LgobeWwFx2bzqj0zwcWjlM6VnGohUiqr9xGcbltM
XRYRNi6v/ykVQMive9tmIn++bcwdz9xtlsAgv2io86Nn59WQfizv0eVyqbs+kO8MBpZAQ/C6TdEa
OQ+3yrZTwgG1ZSX8WsQgRSm+jj1O0oIcsvT/b7Y4N6dRFMakggtiXNNZh0BWjxry4CQr7Wn5dt0W
+90X7gEmLYWaKkRveIWOsCI4BwydWpOTubwaUmGbkV8lf7OkDzP8FGCnxEWFAVQEhWhCRjEEejL5
UpTuyjy0jSwLRS7Ccocr6+JnAWUQ+TR5BnALae0I+Fnaf1u1u1R6G7N7K3ayObHl0dZjIY3I5hVy
tlLyu2+SaG1DiY1ATc7ogt7Vs6DM0Drmg+IAabODAtcsui01kU3ujA9SMSxGgkZLCFkpMyorWx5U
f5h1R6P93RhabmqA/a9qULmsbTOt71D+CtLBgj89hxE5JGt4Ow5RsKYldFKsQ7lITkPm+ypN4Av9
MxDp+0F9mk3qlelgAzK8k2QpAHGZny66RxsmZZX3t2uyHmYrOVUzdfo480He4vdVBChTVZ8w0Pqt
bsaDSUvnuhNvB204KiOGVkCjxwUE2q61RVYAs9ITa3mXgKZoz7MjBQUjT9tdt6Zv5l8q+FgJuKGN
CzJvS6bL2CZ4bJMwegaTk0ejBsoHxVe50R9IE3qrCpnnXA4KDMhbcwkJzOxZHaVdOwy7ZVSCSYE4
dIO9njHQGK+yGxsUGuxAe0vSfV9mh0zH5GGG8lo2GH4ojXeR9X1N6n8kUgPBCL5yuC9UxL5UnX6r
hYat5DhR5DFf68exjdyIVpjFqPSvhWS89UXvUmTVQDge9KVWnWHuvKEO7bnQDrSCJM74HCuGI63y
Dl3RoM0NN4xK25h/9p35FwgSgnzOooasahcs3pk6zRbk57GCIr9H7rOL+29k/X79A21/n19G+J6q
ElVVY4aIn0T316FwB+0eiE+r8Y3JTzIRBEFkjXvFtNBQ0FpGvzbTuw4zt13sJP3ntldtNb0voBZ1
fXGbOePHDvJNVXPOpDZmPI6Lbi/L1zCTbK0L+sWZMFtMDqEZedcNbiYQZwa54NJpcmsVKwJaDQFu
tJMOJVWer5vY7NyCgx/0mrquKBeU52aYaJCSZFCEd1pHwEVLu8KFfm95jSujOIfz9JLctakravFs
Zq5nlrl7vezXVinYRF2mPGBayR7Kz3kqEnzbdJEzI9yFPsxprg7sTgg708kybyjuygZ06hlYiZ3I
+JszdmaN/Zqz7KgZ4hZIBlij0uuEfC99scrH6x9se9fABWjoRLMu6NPrtIsVOgA2RepPDUpGBTgd
VBHh4Dsy++IO19n8iQbxMIUfrlUMPZTnCVGQMW2bu/W1sZmCx/DYAXaDcbefipceIGKOhC9/6QNR
sWwzNTozz93kfT62qqWh3l8k6UmK0fwev0B0zgu1WgCH3UwuzyxxR2wd07wsFjx3zeSkdkGY3mvl
XRu9tqJMYfO7nRniMnUMxCYVZrRxr0ho8k3ElmojWIH7ue4eop1jP+PMA9FGsLISzKbuUH9Ppt6X
tdQGqM+eTCEpzVaap1ND0TTN0C5I3xuKKxcCtOg5k+fcCOT025zcrH+D4QR5/i8r3IlqqRKvANXi
AR3poKL51qWnyfwujZ+vb9vmqMK5Ha7sIS3GmiYyGhQLWAPBnf+zui0xmGSiTZHdLPdKID3g1etX
r2AdAZmofBR9uO1A/GulFg8XmEJtzmMN3QpQQ+7VNDuSNtsB7bajcWOXKXlqcnonW+B0w8wZ+v03
sWqd8mzckyJ2DZrtlbDemY3wd7ETcBEKGC29rKHydUFNv1LUKSeQsL23itjYIAozpYOWOHuXdxgS
E9yymx58Zo+7FqwRhdbyHRuPrn+TOQom7qwTpkCuf/HN83hmhrsY0q6GiluOZ1FGghJCROPwqAqZ
hjYzhjMjnPeuPfiaioa1Dw0DSlkEGLPoqKv/KEv90CivhdztR1MP/m8r41zZAkdOWhgIaWsG3lap
dXQtuasyQeIg+Ez8YPei4E0TI6MGZauztF/V/I3Wn9tU9KgT7CA/322Ws5nmbCqRBP2+9Pvd5DPi
P9Gs8eY18PGh+AFvKY7buWSExYPV7qUEaYiVSv66aLayII+MFCLqJrAr7MqxMrmLpwAPw1izGVmC
RhBUgoP22Hvg8fSfRDJB20+0s8VxV4+6xpgeL2GK3ixeZ+uvI8iugM68lXfW/m8YUREkNIQFqHtf
SExIOnhcLDZlrLf6PrWiIOpnFwXK3Rhl/nVH38R1ndviFoZnVRqnI4J25+lvqpveWd7kr496EAJv
GD/kjgitI7TIXa/yEBpJkgHzHJfyMZkwoDMC2WU1bm6EzpJmHllne55f07DwmvVHucQ32QKx2roT
1GO3HZZahKgGlS8kL9pVMqIZZMZuSwNwXjtN5KnaYSmPFXn5q13+MMUlY9ICrHJXIKWgXwbgsBir
nubK94P/r4hb7iifr1tkn+3yaHwY5I4G2FJbbRixtrWf/TiNX1srFhy/7ej/YYLznGlK6yWx4Dll
K6G9Qb5IUeStzeReX8l29Poww7lLkpRWTA2shM2VMs63aA+Vs90gSPo24RwET/r/eQN3ZzYhXfSh
RMjvvBADXHYHGMIMMLVrgFjaqR3TbUWFH9EOcvdno5Bc11MQe+jx6JtK/aCvs4MMQuDnIjPcDdpM
+Vx1KxsTakFTcw+FDTX5C/Dk+eZx9yUpo8KsFTw2zLS7G0swJcXQ7Wi+XHeF7fvy1yfim7p61DVt
gjTOLZrhmRbzvoziL7Uk2/GS/9c9I6jGgaSLyQlhiorHm1exVXdLna5ukYZ2lK1Pk/UtTlLBW/fi
lHJWuLCAR/VaR1YMK9K9pe6VQvD3LyIc9/e5KKDKbU7LOIFGO+Anylct281kt8z3ff1fvwxniIsF
g46WLtGxEIs+KiX4Y8gbxpMPZFn/q6NxhrhooFu0VfHKWN149avonwoK45YgdF4cF2ZCU6AgBX5V
i16I59VDa4wLPn2eRjeVoTrylN4URe1dd2aRGe5UAhJngcUPCvO9Bu6tA0ULVZSRXZyX95VAzolY
aJ4SfqxYLlocfRA+umFzT6adMXiT/pKMghRi04m1Dytc4ETHc5LyLlpdOiEpKtujFA2pfX2zNh0Z
BTYUUqhm6LzgXR13o1X1+CbQ+IbQB+r40wAm1NKhU+NMmYiLUWSOc+cxWcFgqcBcEz7loSuvXhs+
r9IpIprgpba5edCGQOVfNqAQwV0BVJmhV6jCUlY8Vc3eivbXN+5y+oH5wJkBzs2mOV+AuYGB6SAf
IBIdWGiRPaZ3xg+mEQhG/8y2fkR30rPALgstvyUgnF3uRhh6WndZAbvSTrpjqrXGPvTz9zEPcpRc
UcrM/tyfzZn8yz+XwStGCcyxoRLlnU/J8NtA9A7YPLS/dtPkhwS6pKFpwRwjB/cv4D7hbhA9CkUm
uDshUyppAC0xPKI/WbKtWTdEdGI344JBdPCZsLyXZ5YbIjOK07VAtMbTCcOG+kOielkvQOttHiKc
VZOCiJsCuo1PdlZGi8e5AEtNuECIMweTciBTEDbcSMtnagpAPpuHyMBTSTPRRbuQVeqKWMkbtC5B
NoWpKUh8RIkuSA83/Qt6fwRwR0wT8TMGbSKD90nBvZPu+70CrMvkQxAnEFaKtuwYOoBxGqrTssUH
unCMF3XSNEwnxRS0Ha403UVw5Gz1Q0zdR90DyK68db1ZjLui8DCrFQ122u4G9MOavZrZmFgTRKiL
z6hQIpvQcFEhDIhiNtcg0uVxTCdwW7urVDl5YR6kfvTqkhzlFSyVo6jGu/U8/M0e5//U6KVxgtgx
mGSKr6jBBuvOcnqv3EX3DMlt7UXYiIsDxy2Q89OCNIYVDgumHBrwaEVpoJqhE04inn/hwrhLZchn
VV6hceqOb6iPfEvdwiF3VsD4wyq/DEKvE2R/W0WL37aSrfzsBBZVsYSpDnVC/YkG2a66yZzOrT8x
2ZhIGIG3HlC/WePygNyMoQvbrprbvtV7fLib6LDe0rvJbfzaie5EY4tbxd7f7HFXJ2B7g5JFUIad
vw9O7xa3sdM4sW+cZkf2DYxqNvscc2lCHL7oQHA3KvQMJllbZUwq7mXH9JNHEKz7eW+T+xEjTqtH
3iI2cfAky4KTKPQg/k5NCzmCECSAGC3o594VrBiLxTsnlubjGfQgehULzgbPOKKF4KwpZchmJmm4
o/P8bBXQ4k5F6ntsy367vX8/gjztCFjhJARYSNyTIqitAYPPryqmNMlrXXlVIuSNEnxBlQsxBeTG
tHjuNNQNJ49g/IfuR7v19EfTUR/A2eBjkCKyoUXvXU+KRHa5SDMZTdOAORRzW9OTtnozqX3D8vV2
1/Z/wQxxfjh49pEFqmo1BFLgpLI/N68ViuQ6QFJP1xckOvO8smSzmjRMMHEKuBCg+FAdUl8lL0HR
BMS4h2lH/3un8bdVcSEmLoy1z0sdo/BRa9fy1wi4OXWvLb42fLq+MtGnYv9+FjppvKT6GCJYz8lp
HokN3hi5AFDlAAiiwJLIFB9PmgHYFVVSXaulj1Y3/ZP0sgNFGGDn6u+r+RUvEVvrCz9NjF2v1Xbd
NnvQNjtZVe3yEChiLYSrjpNT64ZnLeCg7Tovb4AQKyoQg0E8Yt6DfdMxuqdUN508iwAnq4Cf0YMl
MvZt3dm1HvmK8U3KyC4Bp/FUWDaV/9FzgM+k0FMlCRlVA24B0zaKOqhSoPnI6MRd7CUy5CvrBYwg
q1OW6qlNyE2TV/spqmypot48hScjrexUNm2ZGHc9zZyhG05zm9vyOrpd/aBmladPb+Nc+ch8/TnR
XCl71SAxXoTlYdAbTGi33phg/L6JamdMIkHx4iJ95KIPF1YjsmhybqWqWxuxXRadvYoAB+pFWve7
CV5VRe8sbVBzGWq6dLEnCTPUiuSZ0AyOwMueSXlgNssh7RdQTPTHusldLV2OQwcfmGLHyIs3JY0+
h2aJOsR4Y+TtXhkme+6nrzkAiJpi7iuzAG1hbyehGYx5ucMb5ggsOA4Gib01IYesTY80L21JrzM3
XowDySIof2faTl7WoCXt5+tuLbg5NC5tNI20xMw4AtBUZDY1jAZdoM5RBuSof2MIiSlGkUzdNLmT
mpEeTCMEwVyR72PMEuRp5hLwVl23sgXaRej5MMOd0tDIErOZYxUtXAatJh5mVzTbcszAPOhODeZe
/E9w4W9Hhg+bnGPOpqJlCVB8UJcm+6j4EffhvlCX+5kWhyUbX68v8eJV+O6jv6zx0wNKmsyVIiFb
xFDTqN911sEY7UxUXROsiR8awDxhKVlJr7mRcsjwMFyG5yWE+PEYKK0mcA3RR6PcRQ/WslaelkVz
6YsGAaohs5tA8tZHTMSx+UIweXhpsAonQ7d9/2MnuXu+zjB+1E+N9t5KGPfrju6NH43776RT80qh
/inipN9iSjj3T17ibVjmfmiSQnPV1DzOHYYDienUsnkT6vXbKEd7OjYHvdcfaG3ZBV0F9R6R87At
ObsvoUzUNKsyInR3u976nDU3NeZE57frLrodRj82lrv/G9qHc4GClpsut03+qaeSDR+dlsc2vJf7
Y7Q8Xre3NT30265ywaVIq6GrVU1zZxnsBWVqS+0eYIO8yTylU+0B+mKq8mBQX2CXRcfLhPhjoVy0
SXHFquqA9IPxQnW35VN4gjqg2zxFrgiRKXJWLsjkGij/gLHAsQenKSHts2wNTiXp3vUlCcxcoFpR
ujGUBYTV+nQvJ0cSnfpe0JAUfS2+aWMNdStNdYRbts2OWfNlTkZ7aWIbs5v3aqr4zTx7zZw5JLIE
T22B+/Ow1iqN1bFZcAlZNIilIBkfjOxLrorEZv/wov/lF3x5KGEPpZ5YyLcPYdDZGdqh/UE/tE7m
i7mD/5Ddf1jjKhZ5vKyFnBC8Nx3dNg5gKYNgeeYk7zOb5YOo+CW4GiwuhpS0xUuCeWJY/2NK8mnu
wPlSG0gaTFvV0ofrDnlZGf/9vuN5gTRgIvUmRobC6uIksO5MX9mN9vfBTRzrob5FmUTIxy+6kfh6
/6TpSZrG2FLIX/R4MYWHIZBuoVz+Zt2snrZLniIImV1fqWhfuWCy6i3GUhWk1ZPyMKhHafipyl+V
RrIV0XtQdMi5WFIWkh5iAAMHMAkPKin2WVE7vVUJTtt2wv4/v0QJ+/fLpoT4XBsPWJCM5Nhqbb0Q
gXfZlvw5/l5UlGUUkqVx1lBbsopXo09to0k/9UWya5t5b7TFbsZQzvWvdH3vKE8NZADnghEneH+v
nVqDOH3kZ0LAqcgIl5msk2xEVKrhCumr2bUearnHtVN315eyxc17dm1SmQ8ciSoNY4UkT7mr97FT
PLRPgMPvoVSIU4U6lTe99oBUWK6otCNaH/v3szQk7lRrHFgNcgSkJnHNYp+Y/30i8be1cTmItNRV
GYL3zm0qUIDflCJy4U3Xo/L7fDwUznnBwTXRgW5IcZVoynNbVhiuOUTNTavfa3SnCrkqtkC7GPf6
MMctJ1rSkLQjWw6I9omDSp9n3Jd3sZ+ASF0Bf7vqYCjKA6WCDyzYPg8mUVlz8+48+wVcjtVIddJj
iA/ZTeIUxTcKavOkALuR7F33ys2ocWaHC4OVoqIfteRIdKLuZlbJoZREWKVN9zszwcW/Imt1DHKh
wDd2EI7ZleRZzv/G/T5M8KOIUSs1iqwiBe6mx3SEsuLavF7fp+006swE93SnTRFmVhpio6avVRJ5
U/jFKPy6eVFbv9JyfB3EKEFlT7BzvPQgEGqhQZdWg83MXmRQn4yQ8rJEInkCX9O5+IfgV2jmMqmu
3Od2k91HoAmxKNSiBF9p88o920IuAII6sk20FiWlpoWO43rXE9Wex9aPOtfERKXgg7Fn7MVtdWaN
i3p9l8iTLCHcsqFNyY4d9JYCzTUD1Uv85r8icFjadGaMCxixmigZeFdVd8qfliWYMeWRQGZAsCTR
BnJBAfmDFJMIGzg55T48NAG9z7wYVBvO4Bd7w192w5E8QmfWer5uedswuq+KbOpEf8+Jz26QJE+n
bCnRfkzLu3mebDpUdqE9tsP3Ao2J67a2s0G0xv9njHOTvB4Tklt4sBSfTNDIQejHh5R5oN1jZh/K
KpWbv4i6ndtJ/ZlNzlkAmol7iT0h8lO774LlC6YznPRTB0zl+iK5op6H0B7nL6leFXEzIlnL94yA
UHqEAOYb41EtvRoK4H/3ZD9bH+c5MqZQ5lJGhq2BlYKN0rbeCuHSXtir3w5ZHx+Pu09InqkryP5R
Nq4/NwMAPJUNZrXrHrJZ8DhbDHehzFpqVgC24Bho/gjUcHtEy5+Coy6Jv2br9xx35XWDW1NrON6/
VkW43Fpp8gEjeLjCGk+3GZOauotdC2xjkWfeLveDu7itN7kVhsGNxyGyjUfBD2AGLoPZxw/gbp+p
M+liJu8/YPD6PQS4A3I/n9QdqI9wKqi97BM/dGKwVi87kbcK9vtCv8QAJm8qkXytCdSRP82IOOU3
ZT6ZxuQu8qNVZoJUWeBEvJYJyqEDAZmA6lImRXuaS28UoQBFJrggM/baKAFkhtKccmqmXTi/FdPP
6x9t+1r9+GZcTBki2smQOkDO2qqjnYKgutMqdMQlEMQLSVRF6+ECyqxZ2TLECJp5dpr6uy47VaJj
t91pPzsFXBBp65WouoyGtAwBGN3PvAxCRreDLwV9MLw2R3E0EZrkwkmqQatJG/GZdPT2V7dzmmlP
Xe0ZXTq3cMvJy51R9OYUfTcuvIRTVeXVjLscrGq2OdqRQXfZd2PM3Ov+IYoqPI6gkdOi6aSVABsi
O6gjPaxHSJCDMTUJOtTFkz3Tls4QU2QX07BB8XrdvsBleHyBJOWxMXbY27V5HhZgNozZrUIqKEuI
rJDfH59LLMcEGglALkU3GJBelc91KkiTBR+Mx9S1WZqWtIKJ1niMjFd12Xfdg5SI0i8WEq7EYB49
0EsL2iYmsq80j91hRHkq1p6vf5LthsXHEeOhA3nXLdBux/XJRFSJ14EKOTpZgEJJrgjOK7TFhYw1
ncvMaFjVrfSa5iWlvR2jU0hdmf6UqmOk3fWlayUCr9+u1p4tkYsiRjrPOpnY8doP0IlFFLkxnjtX
ClBYfBHioUTuxwWQpIzDsFpgrXcnT7JrvwmSYD3mIUAtUArzpP3au6sQr8cWcc1XuBgCmEmPyWbE
fvVOOqKD4MROGduhq9xq4JB4AFzby6FXZkPWVfTwEbgp31Wn4As2Ew3VrHL5ZwEtsSEABohiMt/E
zmgWRhl7WK3fFYj1VV/63XJf/jRsln3UTvNNFKhE2bLGxRAyzjFa/iV7yk0ehvLwlAMgwDMgLazt
ykDEHi/4eO/UPGevHQqdRcjGoOi4NpZv9F8GnAwL5Mttc1uISJS2C+7UNFVTxlwNKBF+j49JOdRV
PCF4hSpwzXV+bOofS52/1Wn+z6yW0KgNd0pruFLa2hV4aXSrd0je3OraGsi57OmAvl4PQuxIXPru
xy/idnvMaqMBjAZAsPFl1L9OaVCuuzTe5+QBiiLXbQmXz9UexnrKJ6mAMZZTtM/ZrvBWjJF27uwN
bmgTF21wyRW+MdmuXlsjO0RnnzgqhjxWEhSMKhzE5TFcd3W42jR+KcwbPfTi7jAVJ7mPbcFyRXZZ
uDqz20IHGABwVHQkM7OHCMJo7bjrC+OmxKSTVNKdHL6sFSSfAbpZpcfr1rdj4ceH5QK+vlRzbszA
20wFiAZCywZQzaaFSNB8u9B95tJchG/TpagaFuEZ/o1xwKeuHtnJQ4Y3y/qgBoqjO8ZR2tPWKUzR
Dm8nAx+L5AK+NKYZUPx4WXde9yn/zvjL2yOAFS/g2wcSldhdjLei0+yu7+12zPgwywV8w4xjIjGz
c+7LC5K4leWOJ6tb3OwvRBnwGv1li+8a133d0S5GfGqlh8Y8xfXPtBHx8Qm2ke8ak0WywACINx+I
mkugQfvPE/hcU0HZTBBq+A5x0vfQlGRY7BAC3MZtFxE0KBwQUSfTbU5EjWLBN+L7xLVWSnUt4Rqp
8p+FclPWOHn7zMpAcxZc94btF/PHF+LCS4Hp9TUDHaUb6X5lQqV6HOwkvVMLt+lv09E1Zf+6wT+U
pz8scoGln9IkWSksvl+Rp/VYH01gI9IH0cP5D9f/hyUuiixaOihmiojN9DPGu9wN3fqo3ZmHHmj9
wVmErMXbGaOlgI0SFSokTdzZaqOFNmXPyp4Po//vuLP2IzvNXgkku+ggbwbJD2N8K0GbVCtKCA7y
OASD9iRlh7h5uf6xNs/WmQnuyg9RA69phAwNUFY5+9EuyY0UgkOwbQWFsm2vOLPEXeWlNNcm6VTV
1cw8UKXoCc0ERgKntAkGOc2goBB2aGtHzXrBCdhiJSfymWnuYl90NDs7CSXj2S9u2cs98aTbzk68
wmHSzouL5pkLWRAnexKJOmxmwGemudO39BiBGFLgkxbptRz8UaRJtp2PnhngDtta6FNrDXBIBnrE
e9DHUHxkM7km1Wud0hEK1ImckjtztWwllj53MBWX7lDKjBRyNw294CG9GY7P1sUC6Fl2knbV1PUy
ctEVoGTd/N6AXn2qZUeNKDhSJ7uYZ1FMFn0r7rqOE+ClLfZaGZDrZvNwjDN5f/24bT90z5bFxQ8p
0zH0s8IftGDxLH+4qV4M9qh228oRzYZsRv4PWwZXKa4iGTjxHOuxun1TfTX752a8sUxgmrWbvtgt
onlCUXDkCdWGKTd7pccVCka6YFCeSjl220Sxoylx0NNA+j7Z4fyadYWr6Mtx1uKn69sriGYGF2Pq
aZTiAXAJ14q+1uXJMO7XZXb69P66me0joBkytZgc3Pvg05lvZmUa5WWOhniverq678vAWL9dN7Ht
ix8mOF809SofoM+AyTAjtcP4di121w1sJiDWhwHOEYcuqsjKmvpV66f1nlQv03RUZjDXikbD/+AW
v0zxHYuuWptYM+AWLB9gOleJ1x/lPZMpyv8Rtc+248aHMe5Cy/V2iusVwKCOHMb+xshuqbSPMoo5
3cFeicDh3n/7xePtYxv5fkQGURCSKipy7e9hwHSYQDnqtzvrpXkj96DDOrA+TOoAZgN+9+6vgGNn
1rmLrTL1pJ/iFTkr2hKLqyTekAa03lORutx2KPnYVe4as5rcAIIyRiuNYGzFuqVdZUMxhYQ/Zut1
UR7bWFTh3D7KHxa5ey3MY0xZJEgX0mzdL7H0PK3tzpQGz6oywVUjOAqEu9F0DMHLQ4k4WRFrH1Hd
1sP1NYuTvWblDzUouK+fPMHRJtzNNph5r/UtTp6ivgBVb6gClK3o73OhowLbhGSo+PuZdaspk90m
P64vYLtQcuZ2XOxIomhWWxac5IflJ7hLXCatZDrFqdkPPpNXyqBdJ6qEbffiP6zyLYoVYIPYMPEM
bF1GwgzU2iG+Yxkcusf3qgfM2lHE3ipaKd+XqEEyPKUVMvAkt2d9H69vNAXKSrfN4X5Kdu/YRooC
CgbAbxfDw0CXC6rcakkEpQTBN+UHIheV1JW1IIRG1rHSQsy5ya7go7K78Uok4zsXIzEMWcFr0YWi
o6NEUJLKAgwIuckie6mu+FSpA00dPkmjBQp3zHxZohEFwTnkmxqRUiDGpChITdZTq50aK3PU5RDS
nZE9CBYrMsVFF1rT1tBTTENMjnYY9wy5AgE9VIa0PSv3Vf6//y0DXfQ6FsQ1lQs2/awQfW5wOsFZ
Ysa63ZZBb9zH9JNghdseA2Qn+HNBL8JTlmtaWsqzxCqnweovnuFEB1b4croTMEduHiTC4dk/vPA+
THJLK4AjXqSiZff86CbH5ACqTrz72xsRCOAPGcX/I+3KluPGleUXMYIAV7xy60Xd2iUvLwzbsrnv
O7/+JjVz3G2YJs71eZiYiVCMSgCKhUJVVubFEhdCQZ+J+KNX+Bzar7WSe0NOwMRdnsmoY3Su3afh
eMjYN7mXHtPsSVJEwzyizeVCbC41fWwOBCttP4OYVAq+b5/e+nV7WR8XYFmotWGtLx10zJATiEaj
5dbcj6o1jB9LusN87bY90YbyZTxzmsAAKaXL91Ce5KXXd2+C4P7fbt+bwNp6/vxzeXxBD0wwiRma
2L4JjpLeN5Zy4x8W6oMJWoAJ/hHLTf0hkl9sck+DtK1JgNQQ+cRB+rgkaqNh5TfBqXcDO7bys3Gf
3bDDX2Hx2MUql6CRGmm2GuOT0OrRm2kIdpDCak1R0iva0MVfrx4kqlQNpMqxuI7uGumtVHZNJch0
/3D9XpbChcysnkxjlOCTmtVD3RBS4k9GYDWDhaKlscM4uT18hapAJCIOEvomF1bqCNKw0RIxISvw
uoAS+j19W5q0GXS+hf299WvwskwutCT5zEwoC+BthyxjGZgPjoarYoU5+rMiqgrRuXFxJA5DIzQK
JLkG8NTVaHWhk0Yidtk/vFEuS+KiydiVSpsYy0zSEpf3/Slz4zsoWFijPX0iu0Vme8Fraq2j3oJg
RZC6bJ+fDjqjX50zJqBUARsHuCPOrePvuh24lQ/0bnQxYbATRebFGX7PYv5dK4xxzz+/xJh4KuNi
B81xTT70Prw1CKzU/7Edw0R2uHDSsbyIFB+kO3n1KfafI/M1C3Yh+DW3zQg3jwsglSwHSt9nGNjB
Jb6U94z5XTNVATYztWdRZF5+3db2cYFEGc0ia8IE5coj5K+dzE09/X6RTC0faxvjGoft5Yl2kYsp
mH41ojAbAMhpvcysAIDbJUHlzKI2ssjO8vOr+BiwmdUMLALOaHwrmtxqcm8yHmkrFHjbvLjhflz0
UFlM5yxG68N/geKKJwNrASkV3OMIWsZLQi0oGcw2cRMntwH7eN7ezuV0tk6PCydZG6h0YkuhJftK
R2/se9G3LNpILpToBcquxJ+AhjybO9VdWqpL7syAYFmIhJY6+nQTCloHy5/NL4vIRDVBuqWqCj8T
oILaMAwoStxafOrUB6X9nqGWkj764xtjj9tbuNoruDbGfQF9NAxs6f28F2jr+4UIuLypzjoeCmAs
AnmQJX3qXwIIhchfhc/NtQO8Ns59D8VsANgbIVKz/ezJbnbMXpJzfjPa1Evd7msphEivtg+uLfJf
htwqrYpJaWeGzuIBjz9AHOwU0/7WO/cgaKiE98EafvjaJPeNzObcQiUWiQSLmTNgbNtv6ps+SY5+
IVtz3dlK5b+UUWlLUfMiOF2Rbe4LUTqI/raY3HYCkEiTO6O7lWIs1D+a+m6azjXaQFIh+miWO2fL
f7mPJi+rsSIjFrxQH3YvgQsh4PgVr0yUBoXpksCF+KI/08u8yQbUP8FjIg1vlQhJvJoHXh0fX+Qn
FXRvuyJQkSART30pzv1N/qQ7nTc43aHwyu9+ZolqP6JFcbctCQfctUGJRZW3TH7IJEHvf/muNk5I
527ZsQJnVzmbKG+akicZKCiVJlgS/mbAjQBaBRpRzOgYPFNfr8ajqlZ4tkrzW5n/IKB7Fvj38u38
vpCLBW6jwMVdUQBQF1dzFA+QmpFgHrzxTAu4Xat4mjAXUFaQsxAiONe38GKZ28I2HNKyHEEfUExW
/iy77dMyiw6eWfkJ+gJ2nFmxKznzIFrx+hd9scvF60pV4ipuUYCXptbNiu/j7EQQoVO0CB2AWz3/
WLRumrjb+7zujxejy2Zc5RPgbmdj1+EgAQk/hDTxiCyafhedJBeY86ymSuAD4D4ZN8UkW1LvW2l9
P0yv6jTb28tZxVFcOyYXkrtkpkOg4YadjrOn2u3dwn2Y3/Tg6QOu4SyWoljLI64NcnFY9WU9liDh
5sSKcgxJ11qg+D4RgqmWjgk+7tW61LUxLv7WhVaYTF7SIlu2gxvg697xKLhNBZbeOwUbnx9fou6a
tDZMTCZAPO3THEu5BZkSS9dClyqSZZqx22bSXsZHkmXmflQCbw6hhAeNoXOH+07pn5N8PIZh4cp9
5YHezMKInZPp8olJ3a02lI/gAzuy/Ifci5C6gs+XL3QDBS3FMQAaTl1mdoh0vGsfSKR5AkcTeDVf
xw4lRZGM/F9okP9DBRKjl616j5zYbvAkBN3xzsC1+DcFkisX4IvbkawFgJsQtPY1GRLFqKD1liEi
ihNEBb5+XSUQkETqiLYIxE7a+0rEzCQ6Iy7qgC8YLP4ZCiFQDbMwTmrn0i2LvwqOSPBp8gXqYC4z
liXv1YIlFiwwGR30cmf5bQGVLNSkw1fQmRXOtl3R4rgQVPVaWrEGIRVSZTYZosfRlO8zEJcLLgzR
8rjIg/FRiHxKCDQpJNB6O2O5PWhfAlHVav3N8vOGeOebu7ohZl2OadvhGVEVzAaXxJlmMihFcjdo
ZLvuAjdQ/oYnCCzyikaB5sd/cGEunEIdtGpIM4sg2ned6jUhmlb1JHiNrUJqr+zwteKiBd9oRuGG
8aE+hW8qSF1jx3/rYzvAlND8ikfgHfg594GnPW/7yPoH9nOFfN24zUmjqwGoEDoKdm/5Rz8KLkKR
AS59Qg8skaLlXg8QH/ppsrTmdXsJ6+53WQKXJgWVYpRFgkqtwu6kDoWpAO3m+iWrRaWIdQe8GFqW
euWAWpbrctvAkBHsutgNISs1xdaYftCCJ0jJbq9q/eO9GOMik5qDE3pAU8Zp5jsa3SYNujC7bRN/
eHdcbCw7e7WgCR1z02zR/o0PEWSPQ697yXby/QLhDmz1Jjym5+HvbsWLTS4oBXihkgHwPSdron06
9nhUhSef1AK3W78VL2a4mKQbRVvFBS7fdCCWod4l5KQrraWlAHUItlHk4VyQGORESfUGn1CY9lar
Dx/Z1D0JTmr5Hb9nQf9ZDuELvnMlTY2iIyU3z8mtaucedGpdIGNu8e7tvOqQeaqXOYEX7sKjaDp5
FWB3iU54qP7qJl0JIjjW4/0rH98xAgnqGRFIICtP/SAqTG1/zIRnBFL8UkO5AG7f19RN5NRBAujO
bWFrGvUEm7qEnq1N5QKHHgx9AW6RhVgMZErL4Dw4C0/s8+RgeOvou9vmtj0SmdOvu1ikwFmEGup8
Yyhj3sbcmUSzyWw+V0l4VxWzALIi2kgufmig1KG1tszhgSywuxtBpgm9A1ELS+SXXATpiJYEqoo7
ufdaECskO0jE7+KjqDu9HQzBUvHr3ikGUFnhgBq60mm7MVO8xlQwuNvut49IZIYLGk2dp4pWAZqC
bmLe3YcNRiLut00IYi6RuWjhN5Fh+DmiReNmtxD48rKz+eafQOfsycv97kQe+FkERhdP3vD09+fc
VaAnNc2TNGnfS5LmrvQgKw8xNtySKCPgffDflCS3oyJ5DypXJstEbYp2YZ1RpeScNtSd+/4hJOB/
gxyTPxIA0yGQ2k12TAc3MnqnS3W7JabVzv9vXStUhq7i13tD6OpPKZShVxIf1xwzQPVsJ/EpKwVj
0H8o+v4M0O8/v7KRdtkUJmb3b9EXkm3/FH2xwxOqRIkz/I3e6S+r4uIJCfVGZyMKDJ0+ebkenyjU
SGX9a8o6UXoqch8uluis1KAFCijDMsXnH9GkuEk/tO8N3PgoHf5qBuX6wLioomfA2WTyUspAXlI9
oHpyH3vMnZgF6WhX/RqjeewIPhFBvOQByMGAsUijAQVHi0niaP/PrP54AwpxfCP6HorVVv0iKsIK
As77u+DKa0I96QyzwhyxFNBD3ibHWe8OFYvc7cWJzHAxR9VMf6ZLu79s3JxYEgYfJ/lv0KVXh8ZD
ksOANd0845HbVPY0g28AuJNvsjIIsi3BWviCL1sYaPQGMXqYjxVIAGScWCdSEljtESNmGZDegpqP
yuuhTZWGvhzcwWnADE8/Gu2LjD4D/d7m0Jz5RhI8Ak0LCsAQVhTE6tU04coydwcNal+nvbbIQujq
sRp9K5F6qwoC3/Lp+LkN9R/bvrH+9rwyyDlHm1WZOWp4oC2lvPBTs9PvQfS9y2zfC87ha+cQYPdC
V4td401gWrBWvrECuD86VyZyFHWnH6fHhQwK7GHQM6GHBGT9rrEjLmpLwhbdqg9dlsz3W6jZUTNW
kNBmkV1g8FFtXUmo4bx6ARKNUtVUoAdFuX3VqloJig5Bk45OyW4mEX58vcJ8McBXRrV5DhI/Bqwm
Zl/V4Lts7uT6kJTHxNm1xU0ZuxCfiqBmoLvhYG+fnGBtfGkToXnSqxxO2ox7s78J06/bv1+4tiV1
vwqM8aB3St29V8xke6FXWOYbYjCnjA8LE1p4bFvRBbDuFD/Pi69n+pFW6VTHJ2++SHu04bgrvMTg
l2jWYD1ruDrCZZ+vlhnpcjFq9TtGkOJtlbiFLWGeubcjoK+H/SxIPkXHtmzBlbmhkgp/SlAqLoGo
7kh0lOdMEJ5FJrirmzZ+A1kPE+MT4ZFW+zx82/YM0SktIeVqCamhRDr0uiAf2+20+TGNzpPoUv5D
8L94AheCk2EcysgAQEiFdnjkzl/nwCozS4VwVeFh0LI7bK9JaJALFWHXSVJJ8Yp67/+C/CuzlVvw
A7nIlG2RE6wH3Z+r4wlEJlzRadGhX+9PHVRe212/6MwnpqfPr8WkvAjWJjgwnk4k0+a4Nlp8yR1g
sJObe3gNeFjfY+MMDijqvvu3ohnf91ztt+fO5bPiCUWiCbT8LOyXakkJQCwI1Y6LTpbvTPf9/ltx
UuzxtnwRpa2rGeSVVa6cQIHU7hMVF2lOdBu6URArqQLwKGrHzigFLiPaVT5wzFlh1hmCFR0zKxmf
SV+4qmk6gsNbwuzWRi5/xtXX5lMMMusMS9Ih4d0ekiOS8LtuwYnimSqq7wtCh8qFDtmUpnRCXd8x
02PQP8fJN8FqVkEjVwfExQ7AsX1tiBA7lqE51cYjDWDlRTAt8kS9+3eZ2a2d42JIrhU+MWek3BVm
iGco+kmAH80OpBqh7Afs3x4fAWCiqdW7yPifJNDZD3v1UVSbFIUWfrg+lKZklNJlzQ+1ox8zV3pc
uk7UW5Ay2v/mlfxwfVtXXTYukmbldCuVTli3lloLGsKC8KVxxUhTTSG1rRNk5n3pMF93dP+pqtQ7
4lM3qtT/cUVcHhJJUWnOgA04huSBPSuWz9nwuu2W624PNSAZ8Hyd8LQVnQFuP2MCEKefP3S4Zirq
W9sW1gPTxQIXLPJcgw7vsghJTmw9kj/T3vB8RT2wUn/eNrV+OhdTXMBIkmaS8mhRvOjsHPCATIaE
12sDzQZFNFr+hyh/scXFi1yH6pEOkrZ/XuyBJVnZ0bit3e7UAoZNbPuLvDcNYd3lD5/UxS4XRhTf
bHWD4gJdbmvUJ0Bdq5x7N9zLe8yxvW1v6Hqgvxjj4kjbtGSa6ZJpa1aGZoly36sftk2s1/fJxQaX
fkSxrmHICPlOKJ3z/nlovMI85eSTFJyk5ovun/v5WJqjwCu3V0b5lkbAjBzaoBiOY6kdhQei3Sgi
RiTByijfuVCTMFNkKGXhqHoHRSRntNqjAWqAUswxvO36lO9cxFqVSZGJXnF4mCGVFR37G3q/jHN4
5NgdFvXRbs+ezVtRiBfZ5dIOJZpIqUCz0vGLm5S+tGQ39s+SejTJy7afbIcRyjcwTBK0lQE8tEO6
zFH6b+VwHgimlwtv2856ifynP1Jed9hkoR/GBh62i8SpvwNgAt3w4KzemVZtUQvogv3fzDiQK5Nc
LGkjM1alEnOS3fiJMKdN90AXGdGrYGWr+RQFcYoOgWhV40GRMk38IRqBmVmYRXrA+UZwVy0FRv8m
fBBBp9b38coaF/flBrpA6qRRJwQ24jHax47k6if/5O+HjwsuCAg45++etFdGuRtAhp6g1sqYC5if
Wkf+sfDI+pgRsNppSTo8FgtLt6t+eWWROzudRG1TxuioUP92NgcvoLdaX1hqJLjbhPvJBf64If1E
l5GH/7DVdkiFb03IVtvZASNvLm4bc3LC3bbXrAbKq/VxV0Dka5XUZmh+JcFDqJ/T/kssGo5cjSFX
JrgbQM/GvAkAgYEW7Q8grQC3s6oxtzV6UxR/FfcvtowFfXr1pjCpWigBw9cttTs5OEo5Tuvhf9ox
g8sRAxJXehCNKKsnjS1BITKsqn2hChXLBJ+zsfz8aila32otVgpA6REC5acUmsh9hn68tKP7qrX+
6oF0tXNcpKcJBmTZALm7UD1J7ZsGlv7tfRN8SQYXMFJAaYoWUz0OxDabwm3IzchuU18QBQX+bHAR
oqqLoM3aAm/X5tEEe05+Ew3e9kJEJriQgPEnsyc+doq0NbCghzl3pGwW7NZ65fzqPLh4oBW9ggnO
f1BbHnkLbpdCJcrX6FJ71bcZdO14WjraYbgRecJ6ffTKNBcTqN4mOKgKHbkjUDROdl7oIpTHyukc
3avPcL6/muIkVya5GFENbdebPWYOw8jSvplHZa9lVvOJPaSP75Ljf5P4XszxypyYW+ryMUXTVqrL
HS2bN5ZkLo3AUb/tKqKt5Blas4GBpMpHWhOfzN14yO+CB/2QfI9s7SG7b3eghBVpvgm8k1fo7JNh
aBITF5asWeH0ludOrAn4V9YB2lfbx8UKPY/KaFqirBrUlqrbMbNCyA8qphW1NtjANfZkiPrEonVx
4aOvx3+FBMATNCX3SpVYg1AlZfFsrrDCqI67iCo6VNB4XIEUM9VnVUuduYzPRFWOpZ8+ROrsVKVu
DYP/iUAJeNtFVtb1i0kuzJtDDyTtUCMsxuA8wkCqmgDMz0Q1vZVL+Bcz3JFVYUJ7jYTECeixKb+3
5IueK7YxPHeGiP5zrfHwiy3uqBKpmTSSD0sprHiVbdWGqLhjvqWAI3fPoAoQFG3o8vu2Tm3Z4qub
MhnwWCdSR5CK1pDyBS2hNn0NQqi1Zp+U8VvQlU6U5Z7WzV4vPdSFb+uF+U0ZtRtWRXu1fJq7+mNC
EOOmJ0UOz0b7sZVa9JiJZ0ijIOESuRh/ezT53OVGj0jnfwnCo1R9HSI3wlT36Ayh4KZaCz+/nAR3
iYRMIYPZwNjCAYDheKj16p+Yre2AkDzk7rTPRCm6yJ25u4Mp1DCo2hIIWrkgpwR2/2YwRZejaA+5
2yJph1avUHTCVOCTWXpydgeS6z63Q9Q5K8F5rVWCrveQhx6QOS3MlCgE5EnJF3+HMV1ouKBj+CGy
ezd9lIDoW1rYIszI6kai0qOBvYCYis6vsRv/jQt0VCy5G9whTFFj6wQfz+Juv307FzN8whxVhT5H
ekgdo6lwWKnVkMZrK08Bs+d2oFsPC1emuMQ5VYyxC2R8pg2E8ZZ3dw+VaruHcFFtNXeBRwQNybXR
YIapvf9sIZ9Bm8Og6WkeELwWZbBJNxZyme9Z72pnCSN2i/JNYGdOeq5bR7v/i4fVL8a5gCv5aTKQ
AUFQU17YMGGQ3K2HztneU4GT8Dl13Ukl082KOL1xMDWnM5dJ4O/bNszlL91ykeWPuAqvjayG5hRQ
XB36eFdE0wsrQf09px9GI7TTuX7UU3bIcnQcGvIpp8qxriuvoKkz6vU+pl8kjVp6E5cu1TBg2Kcv
c1PbUEneK9WPsi9dVVetOqF7Fia7KJzfRn+qrJRVt2Y12HNZ2WU77qY4ttJ+Puhxcx8yJIiUOZVO
nodAeY50vImmGCzQfWnNWfgyKtqR9PoO6t3HoJwduUwPZOytslDcAG9CICqsXB/3AHo6mpk7RQWS
UjqoNkYTQwsU5F5lvkySdoS+4YEqL2FrllajVQADVT/6fvCKid5V9Z2sV/dgHDvPev4atiPCK9Uw
t6mS1Gb1l5ZB1UlNba1XrH6oz3oZHieg7duBfhAc0eoJaQZTFaLpqP38ekKBaXSVMVUAa/hDak9y
aVOSnhqNPnRp9OKro1u3k7ttc/1uMS5GuYtsisqhDTu0d5uFVuCEXdyBv+7Q29WhgpRD8FQIVrlc
Vr/74cXg8vMrP4wwlY06KDYYCsqWPO266XaAI/qHphUExbUqPD7eiynuFgtIhfk+DWtLT+0h/Ba4
CQCts82O9UPkiSK90BoX6o2opvPUEeIkr/Vheun38w7wswMWuY/Pogt6rWx9vTa+j2ZCDSxqc6xt
mW5vHv5ZG7HrRzGJ0+J3GyemcRFf8ds5zIqUOHlZnCAZdGyKxmGSdtp2xfU77OdpaVwKPQFyBZaA
mjhackLfbpY/ZbE1mJ+2ray9en7ZOC6is1ElRBob6ujAUWZtch7MwQLvuN1hzjdJNIuq/bFu3gZa
CK7O9X1kFMOIJtMIX7OOCQLNVCLMk/IcYzxC+camj4LViWxwn3M85KlZlxFxuuNkK17ukK/VcWGn
pk8GcF6Q+8PkqyZSx1tN3U1QFQL9pCiqwe2pVqpGDXk44lCM14OdUlSrEf3+5edXMUOr9bpNygIJ
G1UO2ZQcaq0R3MGrJq6yDG7j6sYoiBzB+/R8F06PqqiFu+7dlyyGC3tB2aO9WSOjzuf76XNUfm70
HVLC7eMXLYILeKaSNFBWWnIzvOjH+ZMce9sGVlP2q13iYlzbl91U5BlITtPAA3vDvlYAkkiaLwoO
RIlV22xH0Q21fmH83Dm+ytPUvd9oE5xL3WHA114YvCUL3eK9eRptTOfv/6G0ElVgBHvJ13yCcDBz
QwtQg27qY6T3D5UkYt5cE5m+zi75Kg8tkG4wCdvZ++25nvNzgbhkoA4zRdpbr4DiUJJvSalmVp19
o5Hk+qw/ZE2xD0ZIXxuDl2TS3dDEjjq8hQyTrkHxxJLaafxCcAqCg3/PLq++QKOvaF0qEKrTcw1q
GUnqqDGYech0U82BTcJ6F3WNwNkWZ/r93rkc/HJCVzaLOCig+IRPUlF/dOAT1zurmnU7x7/1Yt9P
jTOHhuAL+sO9ejG6BNgro21Ua23UwWiQuQszT+xJNumdYsmGMCO//TmJVsgFHULxOpyWco66849k
3+61HUqzQizzH1KTy6K44FNSreuCqVtKOcsTKnfmfbRb2PWURT5DlHat30EXa1wUallDizzEB1s7
8fMy8qXfMw8UareGgbe2b2VOZlrwnu29FH2vXGhKmBoDsI30q5lKLw3VJyDWv22bWKvmX3+v/Ax2
EJthb2IYA/17jAJCpnERhG+t4Rwc6w9LTyd1k3vgPztHKEC7fn/8zI4U7giLwUhHSVbxMcyzo4WZ
xWr6EBQztSYdX/z2QtdP8GKMO0EfYcgs/Bi0FP1kT2HxMLB4X/nZYdvMelC5mOGOTE/aaNYiU3ZY
CLSnvmMd1GXJYYyPZX8nM8Gi1sQ2rzM/HtXasAUnM6OQ0HuKZ+4WTktwg4B3ywlcBmmohdpSchQw
5uQvhRc5xdf/abk8zDWVRhCqExRpaCyf4rJ11Vl35+allJ+j6GtdtIL4uX5x/txeHuKqgBEvjRK8
tDTaWLW/a6bADsfOYrqddY0ocNLVaH2xxuWAcx0UBmnx/cm79lQcg2Nw0i3fau34+F+wWwo+B3WJ
Bldh2ojQ0F/qxe/NrWYHubhztmut/gdkmK12N0FWEQj9T9sH+F4k/O1GuspzucthlsxODQC3wtAZ
3S1ikrlj+E59s2C7fGvywKFoL5yePYRSMGktP27bX76H383rmHimikFM3oEKJevxIzwg3t98WPSA
idC/Ygli1LyYWU76am8roBAHk5n4TlS08ZIMVZ7IRpJSyyKO1PWL6coU5zRBmTBTVf+9mICTGzHY
AxAD5KWdRdkpIO72Dq7hMxgEpCC3gv0zNYMLoxIrSs0Y8A0u+N5m30OZqATKVn1OLXL8J5EUXfKr
wfTKJBdMpxm0S1NUoMw9l8dQfgtyc0c73d5e2boVXcXovWbqGEf79dBSGhYySRTZmTJXLj1Gnrvx
bx7o7GKCy1bCVg1QJzRkB8pz1hje9expCD+Viki5ZPXbvrLDnVFU9KVvxtiwLBjdssZclB8e+kVG
rxY9LkS7xp1NX6VmPCcTHq5VaAWMOXoJBBTzd9uHs1o0V4gh04Ub1yA8l2bpq20/zSUgmq6/M4AH
lWzNDQ66pSLdCxyx+Mvy4fCh4togFx+zoDZRu4bBwe7c/qTbETrWFag0QRVznvYiSobVtPnaHud+
cpr6qTngzKC1ixr9HNmjHjp92dt1lr7W2Wj56vTUztmdn1XWnIwCOM8a0TjaYJcd5pyzKkk8GJKK
uu2h9Ra+5fROg65AadHnyZOd2pYcHwTnQgKlZSO3Nppz1gxqBpg2gl1WH+Tqs19/2Had5f/f+v28
h+YjCXud4qPLQNjOZks1EkenqZU3iZXphiCMCPeRy8mketAHVYPjLDRqIE0/aMAE+geg9C1ih5PV
uvVt6rJPoomqtY/+6vz4OU+VxmpMSqTW/mRr6YOeeC3obZv/P+PFtZfwU53x3PaSNsJNtSh1hora
BiG7KcosvDMF8Iq10HK9IO4WneVwzAeCgCz1T1n5RVE+gmPA2nYOkQ3u+iSsChvMqMoO0ryPhh+4
cpe9VJlotn/5Uzd8UOeCyVAnbGIKzCx6j8CJ4En8LnYH5mEH5WbRG1zwSelcLImqTEcjBOYGmt4Y
gXHbVJLAzdcyqevD4aIFKUAGVckwgWhxIHgMDx5xoT4uiPsip+aCwzCkSgGEL1YyguNCsYcQIw9N
Z9NKSEG6FOG3zoiLEywGZYxaI9mHgnAQ7pNiF7R3WdTYZXLTkC/x8CHNd0AVbzvgajX9eiO5cFFP
dSmDO1p20uZjXDlySG1lts0utoECw2BPGB1rORZYFbg93+32yWREfoJERAtAZ5GOB8LQ15lEbVnR
rc1jRKMiMEHKPqDsnB/BnuHSufTGynQLHTJcZXbu5MaJcMXpse5mnXnyq94KmlGEk1h1VmDpMfhj
aOAw4vovjVLNmqQuHbMjKvrIVuedcaRCAI7IDBewRnxl45CmEMiC9BdYGhy1VFBlKx1aJJYSNJjT
MiCE9Gnbg1bP8mpxXAijJkRjhkCXnR6YyAbVDBRDu7+Kk1QxGXqrTDF5jj6pZfGUKgDQUN+VlL0x
HWZNAFNYvaepoSgKGjwUrRB8n1ePprYLgDDPewIS+F00nPQgQU/TKZPDKL39zY5dLHFBxTcLpaUm
0G1Qb+0Mt2ndon7aNrEatxQZxJnYMhkMl78uhvrGUHQxXKHqvqLcpDdHXToPovfE6tFfWeG2zFRb
2SeShM8rbQ7dwB7jdjzEaSCIFvSdauC32Hg5m9+YOow8G7QSNV1TKa16jANrDpUnZdStMkEltMQN
BqnEXZUqu5r1LjPpnQzcgR9/By3rXjehHqDE7KGui70+AJNQGY96p39oZMlLpd5O9OwjBEy+gSYU
hRX9cx9PR0zbHCOSnQDGvqPhbMep7BaKuo+VL2U3egboSDpNsudQkgCSMKwehLxREzgtmQc7iONT
HCd3Zq7fxtm50r6l5BmlqsKXrbJud2owWX2P2cw6tOucHkp1kVFPPgypvm8j7bWowZ2EC9tiTWDL
gfoW+ZNbm5nTqONklTEkOtX5Y1MDW6rV8jdfDs5zFnwflQ60bRnZU9AIhjnZa0DSMq29C5hi0VAn
Fjj6n/NI36Vd9xxVyVNKDbdW4kMZ0txa3rQ9y79rJZShZjD3T5O/G2bjJA8xlNskkKKz0DLiMbX8
mu6KptrV+fBSKrqr0BAJpl8/9JK/n5rxWZF6t+qrySIJ0R1GFMvP5tt8qrx6jm7HGsjbFDiqNLSS
ZNqZS0WrUT8q4+iMo3GKG/MmQoaCCe9vWTs/QqfnNh0L1DLqXRE3mSX59TnMvxlqc8zlzJ41pbbr
On+kWvAjM+PbOdY+t0rN7LTP3EGr7LaJPyEE3+AVmltZnTxmSWgrrLzRRu0ODYPepiAGs0r2oYtL
qyB+YJkDkFgy5Du6Yj9DYcZnL0U7OiwarZKSV0P1in5vHpQHHZm9HeVQq+zr0NLgoqFMXwv23ELj
3Qavua3L5VkFAUmnDtB/Mw4zU74MLHAG4ptWFU12CMVqK62KDzNLgGenL5WfW0FRoUo8q8ylIH3G
AcbOkMdg3k/tSvnWScqJMYjE9vJzmJKbNlGttHmdpOjUjb5Lu3qGqBCKohVEM8L51vez86BLt5SC
PaTIHbNS3JZ+aTvNafLeYQWwB1J22+DZMPbxXs3ASqMSt1Lf1Cl8KHuUU331Sz2AgSSZK6gXUTvT
CNwb0K1uep5C5g0G6jImFUG43tmNf/v8FZXKmmks2rHcFaNRLY0Y6MUcM6GJk2b556gvP2jF+JGF
6kOV4FhHas15fgIu5TYKhgeABBy5kH50k3ZLW4CG+yh5UErtI9r6h1Hrvmhd89YNrZXmaEFqULIu
ut04jQgTmRUN6q2vpG8l+L0iFj7kpNvFqYgQYj14Xhal/hqie0nXCiji4oEfGT/YZDiYPBqsiKqC
THn1XrvaPO4q6BiRoQ2D26YHqKVzkvyl770kfGFS7m5fOqv1eaAHfp4Tdx/kk5yWQE0grbP+IXTp
QItO3e7MHqd7SNc+pV90EODNn7T72i5tUd9q/dK7mOfu1dJIsywylzTL/ACF4TmqrKxxiCGooq2/
sK+WyWXq7QgVvW4BoGRqbuktwn1dvPXIt9oS2IwhYFZTktco9O0olqzIYE4fv0qzchuwzsOI+E3I
UgE1nciZuCwegtFal8YoLDfM7ebSmvzIMiZ5t33Aq9XenwfMfpOk6jI/ScZWBgDmrnMD0Bu0XzFN
6cxufhQjb1eb69fWuLR5GOYcsQB16/Bk3JkvmL5y6juwgaH+1O57ECwogI02J+JOnmJTK3LiF5Ho
ynKUf4w8WDCXUktKafrJgH2lhr4fA82ZASIE5ZOVp6hNRbPF0uxvSgL/8S6Y5IKdRPxE6pZch4Ee
q5ccaJiiXS9IqTY/FRjhgo+ugxF1kpegMENNbBjsLH+RWgCchZipVfTv/5F2Xctx68r2i1jFHF4Z
Z0ajLFmSX1i2ZDOAOZNffxe099miYJq4ZT+rSj0AO6N7rfVXZPzPrNZTIxrwc8b94ALqLPNJbdva
U+y+wjidCU/YyRulLtT5a/y7ZoFjMg4pNOI4ymd4hFg/ZlKQDVhr5jg9ngjG6QyztoRlhSfQRT0b
/Q8tvJpxPo7d8YQwHqeITQKuoX/fjZr71J8FW4/tEdwxFFg+8fuL6Gnkjijuhg5cH+NV6iim6+5Q
RTGojqicD83FdNDd0Q9BUEqZC6Nr0wkvVR6UKee47z2LVSkmZr0qKgIKSWx4OlW2QG2eKzPheDOe
FMa9FKkh6WmBSy2k2k/N3gF+YpCKXKdJDfYXH7IqXpiPl2eqOHV0anACFV38SmsF9GLrM2jA7exW
cEVe+23zs60EMp+t1eVCE7IFHkQGBmSDbLkDLxTySxNj3/6+am5e4ocstus79elSzRFkddUxxxBF
dZVFvOck6ox2LpDt+c5jlE+lgDUTlIEOSYivxzonfm57qdU5GEdfz0Zr9CrGLq17ycc4vWvZoJB1
SwfQS9KCpnl9pNSBgwb6OUpMv3+Lm2FmJZ3x+a1sWVWfSNiQiHpbAi0iqikhuzLIoc1vu4KTwPDu
k3H+8CR9X40Yo8AG8NjfJuVh/zSbwWV1GqozK/OVsPbb5wnehLv+eRYObeuN2VnkNR82T/ERJ99z
lZWUXKniaCgxemUS67ZCFS6F5e3+Qaih/KJ4KxHMZykauZEF1ByYN4kOhU+f64WA32Te7sGu5DAf
hE6VkEqBnEXCPIklHftiPukLVjGK0VuM1inF2la66E6weNtAm/a7Es18KzxOgWvXQveui4FZ/jLH
3lA97t/ipjqsRDBBWBNktEII/J+s+kJ+25j3WXmOLW9fyrYFKwZetzFwYABk6bPWRc2ULJmMRZ8F
5Nkn3blMTqGLrSa3dcX77vCafpMcTz38PwAetzXxQzLjOxLTLCMlh2TTQOsg/zIO9+NbmVwJzSET
HHm+SauLJLwwByct3BnrLfsn3/6EH+IZLY0itdXJDEOY4q+xKHlK+5q3I8emeUIYFRUwOZo1moDp
BPTLRMwKl/FwsISY87y33bFffUX6O1ZWLRdNKwClRcSETHfM3PpHd1DvF0wJ/0NuPf9Ztv1xeYxy
JqVu6EWNRDjsvwHpY9YPCQ/M+DdV04cMJkXMqhZv+Q0yYPNS8i1/ORCn8fKjhsyNvmnva8O2tX0I
Y7INIMGF0xxBG0hzkzajU0ffBvJFXnjcG7+pgj8EMVmG2mpdrmVIDinMjXo5O5RbYTqIL6+6LQQl
yjKk9Hd/dTj23WhMpUivS7wxD+pbTPwJxxSnp77M/H05PGfCPhxFcpPXZgmfpYu9lzQJdtwF1Vbj
xFHkH/pSAIask8GoGp3R7nasOQ8i7GySRn1uTNMxure4usswUFAbhh3FXK3dXPpSPsyEXaksQ1KA
gBRqa2ivad76RmM60TL444wBg9wUXOz42YuegJZz8ObaQOc3mp3QFBwTQx6c8kSmHuaXOInBJcMw
JYxksSjI0xwuoa6iIdLp6eUMgqFcMJF1ztOPvtZ8mTJu1dmblmO/MI2Bto3duEawLUl9CvX6ypLa
g6SlqTsk851iaHYo1hcVmY5q3Tpz2SZOlEUcd7Y97vLxk1lc5UxOG4zDQ3sHX/IB6H8xv6Tf/iGH
1h/3lWkzi1iJYgITWZYmbQ1aa/vURLCfiWQyO/Geqjej0EoME4VGLVqSCesG6FPfhOHrwLuy7XbM
SgATZ8iopjomrGATaZc53WKhqVqeVQtI8O2P2mgquwuroO+Gq0WvHCSZX1N5mOwGXzSWGj81TEDA
aZgM7u/zrnZUAUCxIZBbqsoe1Y6jk5vxavVjmXil6/VUyZjbQ+vtqz5eDvlRWTjZ4XbatpLBxKpi
sMx0rtHyttoksMKXZa4dSa3A9zIc8cLnRFHlZSqm9AeVU67wTsdErTDOq0xpkMFrxmOsXQ8F9uxG
HmgKTwgTttQymolBsAUggMUkvRrBTMbL4blmyEQrPL7UUmzgIMvkL8RZxvskujesxC+L65yMtjh5
y2JXKIf2bZJ3NiZ41XrXDXoNuaN4aMwXjRwq3ivvdtj/UA92Wj0EJqvZNLg/RKniaGCBoljc8Ua4
VH3lBx+UbbPqX4lj3IyV1VVX6gW0cewP09KcMjC4GiX5vkjSaRkITz22u/0rgYzDscQ6NGodJjae
imNyJXrEG4PSyR3j0jyK9xRHW3A1F8ORl5S0ff8Dcm+X8UYt+npEz5B007Vnzc8w4hYe3jFv/chX
OaNgv5GmapJiWLIqWowtDLKlhNGIkrb1ZqAKZ6gFwwPNc3Lfci1Ofb79JT+EMUbR6RWJB9rMn/vF
Doe7GjQUuvqaGEEUvXCucdsQPmQxhqCErZjnMQYF5k7x1e6yL/BWNt3VyeSROboXlvY6NzIPo+xX
TR3iWSwFPgA43MsIsdzizKlt5q6gpf/nln8hQMvGSI7VAUF5RDYpurJ1N+GdWL7nnJkq5q/pyocY
xlJaKy+w7KpBDEbIJXBRoCVHF8uRtfqtaPNgJ7cD84c4xk5mYUlHC8SWrjZfDfqtwivNeLfGWEIU
CSTUeiwWRUppV0aw6LdandpzzzMCqnd798bE1MVsG2HKcBDpHktFHt7PD9OF7GGa0APYT+g3Hi3U
ZLur7ZZHc8qTTfV4VRcm6my1GoVWyMfeWWRv6H8omOqYlbO+nOOMN7G1XYeuVJGJsLNc/bupId7q
ATnUl8R51a8lPDnhNZ3vzeg32rtaxr+UTanK3T/FVBjotT08iS+1S93LfJFedpe8YSeezjAuBtMF
khD1tL7JvazxpO5nSL5qtcoJsxy/+QsRWtpIClwI5KiB4g8YHjFs4KK6st8F6eMMdil337b33ZnE
vhyoUvHvOoqF0Z7F+Nl01rHueLOaPCmMAwFmHUnTliZ+2l2ZXpjLlVgc9w+yHwNA4P1Z3+sYyxqL
hZ7BVICoJxSDJW4vwT95TOanENRO+9K21YHO1hlAAFDZgV3kyl0oVWhAVrFphxO63vTbGIZHUELu
i/pNyvchi7EsfRqkbirfF7/qq3+GIYGx4RJXcHmed7tHoalghjMkjPWx0NCzBaqShbreDK87QR8M
F/VoY+jjAqt773sb6lUBzGZeO3+7fbCSy3y9pARRMomRXsIA7BTkjBOGAGbhUY20b4luPBhGcjWL
itO3xq2pCv4o92B2GLy8rLwUz74x5rjm0LqKC/JFlJaH/U+wqb6rX8cEDFModDKZmKGvius6bJ1a
CAoh43xnnhD1swJjLVRerAI2UijEEfXBb0fDFeeaUwltO+rVYejvWAWGbphKzHbRUshenpuj7kSe
4Ik34AEEAniKTfdg//K2Wy8rgYz+xlKeV9KCSKSOVmOnYvGI/vnBCk0MJmTzs9xGto4MPJcHx5Cl
C9kC+l47XWaN6GiWwPmU29a0+jVM4IiIavZNhklqpWkLu+vCQNCEQyJOjj4bh8FSLzugvVdalPnL
UPlRG/M+ANXlX0LX6hewoaTAeFaULPBUc+PJRe+QoT0YWufoWftdbadT3owXWtSiP3VfWDHG2xvO
T6CqtPcLmBx2mUstHSdYeZQeozC2hYFzy5vJx8cR2ahiDBj/A/MjopiUXFhhcwaJ1DFWZIcoE4i5
BA/k6AeOmm1mBCuZTIwJ5YEYUY92Tu3RJLXwI8+4a30rwECojcScU3NsR2rNlDVDN8G0yuLcNaYa
KmKH8rEo7dErF1s5kEBUPLpV3QSm6fOc8+al6pJuKWDy0Cx2H142Y+SrNbwQqW4wUGXXZW+bsCrr
pZyeCumZc5/b4jRJtnRFw0YN4yeWoi4NwUJtoRoOXR0XS8e6qnWHgOVYOmUH4sc/hm+KU9/zX4g2
w6v+IZtxGU02GSEGiVApa89x7Vl6Baiz08xF3d40hJUcxhnoTQzYBjp/t3Qn0/g2KpzXmU2fvvr/
9I5XvlaxciGcYmpomuiIVWErVWrni7v/qXhSWHPulkksEjjYsgztAtP4cfeKXoa/L4VzV7/YtCyR
2MQYszsaSLcV1c6lP4GLUj6u6913r66rx467YszUhDW/TG+SKMjG2/1TbPcgDRBrYGlYAd80E8tH
aekVQA/S1ZLkoFwQp8MWu+QRP+XU5ptfZSWI3ufqMJoq9EUTYa3QEm9k4VUl10Xq7R+GJ4L+fSVi
Ertlnnq4oLy8ULqrsT+pPeer80QwlkgGrMYUPZyOmIWeKt8XGBFPBl6hvBkSV3fF2OEwF6WuWHRr
7BaPLqBijl3jrvHqM9ZYuStq2xnQShpjlYYkaFInYoF1BDIMhrK92ikDw8NWCUZW4hOPWo5e0S/R
diWOMU8LgHyKTnCFU/kSVncA9jXiyTYxPr6vDZsO+0MOi4+nZAS7kVGElR/MJUoCsewpiu+yofwe
j/A5iTQd65BXndAvs3M4FilPz3Ig2pYTfI92kZgX5XDsZKyKmV6UcHzpdua2Oh9TI5QZqNBK8X3B
GzCsX6TvFDwou6Nog/X3/avkfDJ2eR0XmYiYJkWTr7hQ6zdinrsBgBDcNVOeHMZHAL4WUF8NYKyQ
7Z/kk+YvsY0X4RvxLTla6GUYL+QaninYP92WTauKIWOy28R2PsvpWc1TnXULot6IbZJUG9wmTMDj
LIKbb1/Q5gvYWhJzPtJmgmqCaM0VJJsu8iktcojl+3ARBflZ9ocrAM+AP5TYelAeYHlfUdJ6+79h
yyow3oJ8SRQN2ij97COtyJiyGJWu25YXahzjEVWxi8o28oOlXZUN9yF8y5Wt5THORcrDSNcTKs9b
fAq4E/vKHQVK6gLryGt8byaha2mMb5GTQc/7Aq6Msm4B8gClXPZEET/pMEEkcr7npuJ83CX7QNPW
AMkGBj02bsm5Ey6E9lyTh/3PtSkCSJHAiwTxm8ZmnWSaVAzv4kCC4E/NPZ49CdfqtioFdJf/k8HE
NIz/dE0CAqz3djbFc16+50BWxrTRXXESXIOHUbhl5Wt5jAqGZRIW1YyxfOCzXORE8ftZOmutgB2Z
6bh/fZvF9loWo36GWFRVJeJ5Qg4Gd3ENv76kgN+dJznlS+Vkf0KcCuiVj8tkNFDtBANLacin5t5w
lDT2c0lyyPhjjmYPRAScGLcZBFbi2CwUlH1pZ9DJvyw7K5JXJEEFiHjdkbJTKLyp9UMayQ6QTfav
laOVbGJKpKUyB5CmubLpVMNVqXpt+LIvgrpCNpCuD0b9yiqXk8VSxhIkRCjSFYgIi+L7/v/fzHrW
ApjEV4lFAeQhM3UVYH170MGyJd50tnZqsIqSPvJaehtXBsLh/0i9TPr31XkEoxQzcQIXizTe5NjD
w0DwHyxSfxLB2HGPRB6zEhoY0awbgHIKE+orw9u/Nt4xGNuNhxqY2+FIWUlaz+xnLy07l5gJR8xW
A/TTWRi7nYVWnovaULH0QTfB2iA8GqD2BmbuuVdsHSRvdNamwSvV9/7AQ9naiJGfhDM23BMtmq0a
jPMyuElLkG2Wj4niheVjVuBxnOPht2LWWhoLKZjGAKTLIx0po1eVtn7qA/OI3QzaN1EPfALdDe/7
SRzTF8IekobdXxArFdLVFL7o+UtTf+vqr/t6wrlCizFfAGu0hkZClGLpk1WfiORpPVi8GgD9HbuE
s3m/hen16UyMLedLrNYYXKQkn1jyFb3cM4/yNflBMf0kR3MKYkfXMq9Ko7rOuKhPUplsTqxERV4W
icaW+hudXki+WlfJ2UDLS/QjJ/Oy28jPL0yOXN4HZDzJVIfYKmsr1U1iAj8yObOM1rU6B20/csIL
VfS9EzIeRU/MNs1DeBQZEOMadpVHH9Dp3AqUdyLGqSyTnA855eaLk2+kPNfyz1Jwi/xuXyU3Isqn
z8W4lKzrRqnMCg1NWLCZP6vDl/3/vxVRPglg3EYxzYWUlTgG9hXQcU28/DJ6fJ0c1c/9uLZ5mfz+
raFw+RxR8gEA8GEEQtZaPIjgaooCCWWFKfICJTXV3yuBzr6BYUymadMG9N7mJX2zR3PA6Q4Yq8De
HQAKOI5/36Z0dl8ySqVmrMHUTNcJhvJoFZkfqXdC6ZRVePyr76Wzi5IRtrfwygumxgycXqq3HKTU
sZD26q80tqRBJdj7EveDp84uTTayVKuCheCpDo8ttpx0bPwJwb6MfS3X2YKhlBIgDvUdAmf7FFpY
reMhvfMOwfiEqhajepoGfKGluJuVJHNyvQrEof+DLbSVOeki4xXSCQiA5YLbGuTzpHtahwR+cpPw
pV54Ks67NMY1jE0ehXnbIyZWD7pxk01nBeCTAFEA8oL5Je8DLJy0oa2S22j+MvA+Gc+QGb9RNUnb
GCm4vQ3sQ8/nLD2ltZ/Pd/uKIXFM65dSIeqHNCwS+L8gu9ExgqYCstSdr7G0AHC8JqgeMepw6L9r
7r5gjsKwxYKFIb+ybC3ZVerbZDy1gwOKl30RW2XeWlfYaYdi7EctRQIM1xsGsQNQZld8yWxKmivb
8pPlyrzbpN51xyu+B4NVPq9qS0FiAe9N8vtqK6Bn35k+EpeHQs89G1XelaTSjOR5BhITvpsEYGk7
PKovGibA9QNd3RWO8Q/eF+OYw3u6tZIYJl1shR2SNy0pbADPFH8AuvnpczE+ZNAXsoCdR3MTCody
XdaXsspJQLcq408yGPdRGp0U65TetVl8rQMaWfWaZrdG5i6ml1otWLBPxDxZZsHRRZ66M75E1ZOw
kw2ES4L94zGXHkldOKauePsqz3Ea7wXU6hstzWDk6ITBqozvhhz5WvVqAlN9FjhyOMdhWdMSqaUL
M6iFyhE0vErjTEN0jNPX/dNwMnj9fVZ4dZy0HcY4DhFVRqc5Ly4YmOYAtOidTVf8lRP1UNBFU+VE
S97p5M+2Fedq1XYz0g0C+CKxtlpbTivQBxo8PmPuAZXPkpSuDEFWCptqvfaL6GU+no/fcRRVW3yl
GWJ4xwOr5qjIO93i6k6BWjSCXQCOI+nPoJ2xmxZgVIdk4c3C8+TQS17JMdpcnlJghroohfKmt2PT
6aKnvyQOBc/MZzHSIAxTmmWaO6GVBhAXD8NPbpg2h31V5J2G8RuJZJbVkMOwqqmxe8uxrItMHcA3
wRk64dT9usw4iqmtcqsGPqSrX2JFDIjAsSsfyVFx6Ng7b9yd49LZDatMxCCjaEIXFPNVN9rrNhTv
9++NF6fYjSiZgHnQQr/aNSdbDswACwuUSl5GMYzly3s+vstvCi5ge5mGQocjmE8lCmEaTw0InGlG
U/ghVnTs4ST6FDgccEgenjY4Z6T+4Neo/yGR+WambqSkp6zU4KDJbMWNTsTRQcQAXiWCRQVuXkO9
wp48JjW0dCISpMGKOzv/LEiEruFJARjl8X4SehKnJKI///fi8EL02cRG9EMHrURJSchpjnwdWW+b
O3roTkBjN2tOYrhtaf+7TIUtLDssgw3iqGPSbgKF+MNkOE11IZDvf/XNQL31+VAVGY12Bmy02/no
rzXH/NQdrMcewD90JZhXwG5HlI9DMX7eRIvBwCdDMh+7uTTaWnQpEV4hybs5JiU0Kq0RulRWXaUC
zF+bP5St7kdJ6kQlb3SN2tCeSjDOXVLiJpGRaQBNyK/E8yj5+XJTx4EQvu1/J57uMe69tSpVj2iA
NFLRbskPUj5gDdVo7xQd3403rcaTxrgOoclG0RggTQwoLBS5qJ3oKzaPvN41TsIl3UKgBm0deAOX
PP1gPUiSNqWeo27IyAAQypeJ3Jt6sH+V79nS3kdj3EY/xIOkYhHJVQCZtLhgw/GjCwxQet3BcHqA
/jQ433wQ7fmY2onPc1scnWErTVmKS6ksRNUttNCru9BZSHGs8/BGr5/rlDt5yLlStsAcumIB0hhM
DqwuaKA72pPgYU7hZbnL6cAM2MmcGO9vvFiw75sVtuYEW22fDAPmVhsXKxe4XNrYsXtX97NT4lpv
MmeAimP0bMU5WJmWSGqhuBUezrPLMTy1qd9yNyp5x2J8yyQJg7HE6Pl27vwTi82HwcZiOsYvaLUZ
cROTrRF71Gn/OUy22BT1ph5DAoOgnDwU3CAz7PBtCaygQBfOcntbubfecg5FFT3FjoW8/6pVzlpV
8azVUYGcdfZT4VlKvuybIO9jMf7FLOJhkahOVpkTJqe8P9bYpdc4KsE7BeNM2qZLOnGMVBfvAfaC
ZT9J4c2s8A7CuJK6nsqsTQia2ukxLsCB+xZnRzV92L8u+l92PgdbZYLCfTEyK6YmPJzfM7mgPeZ+
f9gXwzkMW2X2RVuMhGbBcnpvlS9WdZrU0AkLXg9giyZsrdTvg0Ar9RqiXkXJj88/XWvXHaDPFiQC
doSnZoo66FHcjt5u/CoAksHd352RSUC0uEvKEvTtbr4c8/RV7E6jfCA8XENO7q2wxaUVynGkY+0I
AZTO9RAvD4BPeSz+5TPhPcly5TF5CJIdK4wS9CEGLGlU/vAkF4hkSzD7FBF0Ll2R88zGyRDYctOw
+lqvuwQVk3A5WH7ZAJM0tAUxAjO3E/GGFbnnYxzGrIrY1ZEi9Flip3OjQ34AyXkA7LXkmNxoDjpX
nFyf4zvY8pOMGQjrY9iCFtr99JxzGWh4Ns14DiUcxNLCXKmrTRfJOxZZEV6U2p1RPiqCb/Gm+DhJ
B1t+hkWOB50IpZKSnKscFLfKYTQeo3EEZSSnpOBc3Tva+Mq6jVEiZZOikx6JR9O4rlJOcOK4qXc4
49X/L+NxHNIeITFOHjPppk6+yOWLQv5SCuMo6rEmjR7GGoY6r/KhtHvte2oC9UfnJUq8L0Ovc3Wc
VAjBrJtB01ovxcNDgj0UvI0GtQAUQ7QsD02g3Aypnd7yWuccE1YYn1HVI1mqCN09sya2OHpN9RS3
dyTxp9yNM45S8E5JP+rqlNYY64NCX3GSYnHmxfJSvUEu2ufHUJJ/5oryZd/P/6Z/9F/ixE5yNvrS
zJne0Jbp+4iMk5yE9+l900/8lqMsnBxbYTINNZnNPlxgzHL5ZVbu9eUq4/GX8bSe8RdlUpcAz0bj
TdIfexFgkKCeq0tHSjiOnZdxsmOb2KUpiZjgLOHj7JinNigDLbeX3FaC6CW1QXnvhqLj7n8ujs9g
mfv0XEqWMIV/L6b6IgOQRzhP/r4IXgxh6R6FaqkbwxzQltI0p6swE2BJjo4X2ipDE13KbSIoN0Je
e73+2CQx2ulgdugtjqrwkh92pUQGXA1ZNChmetR84sW+dkE7gfJRvaFgz5InA9cLa+mPvIY3744Z
RzNqXZFg3RlClCCZbwSBN/fIUVGWYo8I5qABrB9pnViCZyC/iEf0KtAnzsYh2P+YvBpepb9l5U/E
pI/NSEEeR/FJyCHBPLziKwf9WGG+iJI+vkTB5IyuBgzryK94eT/H4FXq7lbi51TROw0r0RT/KJ+c
PvpGCl5g4H0vxqlkUx7WhSyoYBoLLyjnQ3c5mOJZ0cApoVeeJA2HvhU8qxicvngIO8lPk841hZTT
DeLeNeN6RjU2pWpC7qDZjTucgZc52T5m/7S76JY+QS1ee5342rHCxaee5S7cgoFTdbPLKuCfIEuY
00bvLRDvHcRKEASqD5SUCpCTAe85gBMZ2TWVUUkkkO5IcIEZ6GP8RvmJVQG7l3804HfgZgAcXdLk
z7qUA/0mFgzaE7UmrzSLIElUewRg8r7J8Pwfu6aiF81M5AaX2Pw7/d9IjngzAtw9dyu0Zg687TlO
iqsxDgdQ/JrST4j5apAcJOy7kiNl764P+wfjiWHymLJqsmZW4Haq+rYPz0oPpsohaCuvk14K8Zk7
kMK9SMb3dKY16kaECPkPWhHxotNwANEQcDfUQ3TN64lupk4oIUWVsnPoLHqEqupjLadoOeWLl/U3
inSyyKViuBqZOCqyqYkrSczBhrhe8OKPbvaY2ZNIbA3MKSnvPXT7+lZSGN8ZR9qQtdn7Wy84lzGN
koIhGP7sJ3az7PHQ8fCttzOalUDGkVoNrlbJUKt27uhN5x4ZTXWIbilMOGXoWzz6pDjwXiF4l8l4
za6S9ESqEW418NnNAUiNzPHLvuZvJ7kfJ2MBO/Gao8kC1cQaBEKvqiNhHyw8zxkeFUsXc/qcqLtp
aStxzHB0kkxakfW0bRd+02W/NICkfFjAKyQ9NrovVzFHHzmaz8JwRouuGVqGnq5Sz05XdJeNMXyz
KpBsGsWPCYRz+9fJOx6NQqugLoamNUwThVoAnAIy7WyynFiVUaU4k/pMJJu0vAkLalG/dPZWN8q4
yLRUlSKNoZqk/CIDYWIZv46DMwLK5++OxvjIJJFkjD5imBMQDthj7g7kiFh94pWUPFMzGA+iJGUR
dSOm9YtzdBAvo1vdVU7qA6gUBo++O7cH9W7izLfz7pDxJ/0EWBexgtcqwVFdUFKaE+YQJd4YPU8Z
GS+SJmLRy2CecuXOcIbltRXmt1qtDiVtoojyt7/7YIz3wEU2Yq6lmCPtMZ43Is1TmkMxm16hdAfw
zz2P848RsPYcPdmeC/tQSJN5455zc8qSFg3tvlyIHcdYfsTkp6d08SnWtdYG//NV0YC23pyBQCJ7
ZSW5+yfnfE6TcTI6oPozK0ezuwSVWIHsUn+JzEPxBxQtsrQ6KJN1DZZW9m2O5KQu3iLM4wzJlan9
NENe9ryZS67kME5F7swEnstCFi+/zRn44wq0IQZXMJyp8ltT5rhMTtQxGYcSFYKZgYYTjWDpC2mc
IQZ5nNJyPhEv7rDrWobe6eAjhmMmICAP78b6CtOyRv2aGl9lULsVIFftvSl9Hbuf+8rBOx7jXySh
DKV+AVHQ1D6T5XmenkLeogJPBONONHAGEznE2criYpzsvHowNM5H4qk440oStZw7jXp9ORqDRvbQ
XT7MnSOMvCEq+rV3wgvL69kZ9RIKC0KZGFi93Q02aL+BllA8mZOPwZxTd4kXsZjz7MbzIezKVkQM
lUgzmjnRN+Rbx+SE52ZkWtqXxP8DQLq1FVuMsyBFn6vAAVbctD0sddCbgSbxGjbUQncukV3W0hZx
AigV+tnvNBVu/TjY85sW0CGI+Uk48x6yudfHeIxqIWKZAYDY7ckpJ29YIm0TE2SpP0wkyOL3pXdM
4YIYt/uW9T52sHdMxnMAtUwXSddid/FEMVjJqQFgQn9sAt7TCsfALPr3VZoFStGuriZU16TxB+1S
ti4jwjkMTwTjJuq2aE1rxlky82hit0j/PvIyt20RGpbLdVM2f4FFSHTSG10SYvKntDN9saP6FIqP
+99kO+X4kMF8knGgXEMhukxJcTENTgvUh+iQxHdhxx3XoIbyy9dXZUOSQbetgtj280dRVUGXWwDq
oF0+AOUEW+6H4sLAkEHi8+r17VHID1ls1TKpc9oVJQYTtWsKQwDCLZc4mkfOo/sOEBXId/v3uK3b
K4mMm2gtLTLLpFLdPIc/kgDiHre2uIhIuIF+Mimyby6CK03tF1NqOMFyU1FWsplEQzPUjpQx4klS
XAHHLAZtoqA+7R9wM6CsZDAuIwdURZXS9wehPhpmfS7lxG6xDBHn+mFf0nboX4lidNLKsloby/dm
INb4zstB8Do7Py6ebMenkuN7N5OnlTB6tytXIZI0yRYBvXLS+lJ3peoPI2i2MTeINStbMGRv/3Cb
9rYSx7iNSJ1lOZXhmcxoum3FZ5BWGbZk1Fjkn+0wS573xfG+GpNpCHMSq12FxpU4Ae3JBlK0nSaO
IHC0nyeGyTbUqBHqpMZ7aZr7+vDQYfE917ym+QNIStyNLmF2A/2UX7BThAgsXxI+iiuUDx14H9q7
kYddtlmhr0QwR2mNMsomTaNl7HBsL9VjfjQxJqId9z/M9jrCSg7jDYfEnOSIboFrtXBsjeZFyuEv
9MZtmhk4SdJVF/4cxcFRTdAtAhBy6r+Wk3FIrMQZayGzOT+HuohfnfN/N8s+yS3ZIKut9a/NCXbs
0MHqxCmPpQv3zLG5bSOwEHU08I38gqmim3Qxoqa+xMQsZKc+p9ZbIQNuKFEuJ1UhnMPxxDE2N8k9
aUmEwFPrV6aUHAvzCoN7IZi7dZO3FUR906/3+HE0xuAUMqadGcESrKLyYgyWamb4Zf9bvTPy7clg
VXTOh0kzYAWRhYnjNhsOaSG+EaLbU583iDc/sJj8Mwzbyxxs5UWaPCxz5CqR4RpD6mal7qRqYpu1
GeNViQSjeieKM54mk5dUjx2x1xy9GbxEbewiN0FNUdul3omYUYkjJxH7e9UsfSMavzWm6E9IXGxM
ECpHSS4fGtTUKGxsTBN+r+TkWi0629ILuxew7Nh+1Zb6oazQHO1CD6vaNgiIPJEAkFs0naWSgqVp
TxgRuwYyGIi7MRYT1rontc/RGJ+sMPm2f4/bXWL141sxJlj0hgAkBph6CbB6xaZJyXyV+iYA8k4g
pAUEH695Rb/Mzpdj53LxeNb3vYyMTo1ACRtPjtUlXjLcmQueh6MKqPn3+2fkqD47mWspZgXcTAxg
TMVXA9CtihEHC3nDXp4XipK/L2w7Cvx3n+9xfRVKVSGtp6hBZy7p7+L8Mps9s7oG3urfSWESEXXA
cRQDWy5h7jZZ6VbpUW2e6mnmeA3et2KykFEbVTGUaM8v93KA0xA/wjOzUjn9WzbxmmLbGdzH1TFZ
iDGOOEAIFyVYdgUemCK3++x5/+J+E3I+hDB+UIql2WxHnIju6FZgM9HuwpvsqUXjlO7bl9+FY9hy
bnG7XfthZO9L0SulIICIVeMGzmrwrUNx7o5jUDvhi4LVwtRRgtntHLGzMSDZOvvH5V0p4yXVoTPV
wUSN28lfyuyqwWvyMLzsy+CZF+NBpEX+341OAAcnjjRf1uZiZ8ZR5sHJb2+Pf1wkO6FrpJFpRT3m
Lwk81TsORGBdSXbk5YMnXRmB4qTgKrKX1PujgdaVZKa0SftiLFMTXmvW8dmmGBh5ZeQNcXIZZjGn
lOHET3ZuNx202epKqMtIXuXYqxaeEVD3sOOC35nQVvpY5L0+CwYsbT4NZ8DhoVdlviXn5C3Fvkno
cZ8GeQdi3AjIx9vIaFVMrABCyTqp9dNfqaDMeI6hmauwzfHUWZnfrO6YxL0zND6JbkwuiTXHotiB
3CyPlDgdMXFsDo9xb2vFTboE+6fhhBCZGtzq65iGkFeFSVcY5/GmksI7zYive+0VoFd/5x7Y6dsi
SsG0l6NmlqXg/0i7suW4cSD5RYwgeOOVV7O71ZJ1WLL9wvCh4X3f/PpNaGctCuY0YmeeFaFqEIVC
oSors5m+Tsl3VYhzE4QHfuaTlBLwYCVmqiGueGq+M1Hi0O3t2Je/avYIftfVK0/1RXu4/hFFoYJH
4k7K1MpT93f7m/GOU/DtzQG5ZTXSxpeO+pE+isUaBK7Oo3LDZkGFL8VIxwCsGXkUkrj/Q1Xn9wXG
w3JDuVOlEg9oTIWNfnlkjE/VQXowjvQyPJX3EbSqrn9JgTvyxKSDHIa0oLhDlva2ik54qST5Uxy+
XrciSkRVLkYYaWuQcUQnDsyBmBYjdn5nwU8MO7ShZgrY03V7gsyGR+Um4GjOAUwETd2Q2xL5URev
ivXUaA5IeQdRI0cQNFQu6QjHbhhMimtr0O28CVbjnE/e9fXssbqiLPDuF1zUGKQFfPGMIoE+zq7h
YATNm87yIf7V2eyCNGo7BgdpedskNvFyEJHmjilAsImSKx6fm5D678ldVt1kD+jqFv2dw2h3PjAu
Mp4T0ift34gcfVg5l4AoOaEQ9sWri9GtUp9NGIKhD3mVdACu7IcItSbK5vgygUILK9YnRLQWA9Gz
q4GMKvX7H9NX7W4FW2nlT0H5ZRCVjt8OwJVLm8fu1qAHmsYK+CQJXJ5UXuGp0knr8ruxJkHfrecw
lp7yubrMBbErKQsKKX2pTdlJu8ruk/LRoinmf+rjkBlBFVtHJADeYGHIIy8uZlT4Eq0wtpA7SjeW
eJhZbpi0thnXNpGB+6xXV83BsjiuLprRIti14ITwoOF27MyyseC9avelr4JBfc4zwQn5h5Lq7xPC
I4KXtky1PMNtZ1y6Z91vDtqn5svgpkHuDYGw+r5LzfN+HjUunk2KpIfmAuQsSJ0L9PGhMxbLP5X1
LgpzKOkYY5CwYqSZ2rnV5IKL/S0RvuYs7HtvcohKKytlLgfGKsaoiNInKMsEc1C/tB6EMF5qD4cR
IhH5q3Eb+aITIrgxNC7cVVGVpoqCB/cC5HwBod4aA0Rx7VitJFinILng8cGwohdyDUt9ftOkpoPk
MlwwxJEErfpyPcCyKHLti3JPKeArlTTS4aEaWAiZqoh6iDE0IqqOiA4CF8xiM4nVZERLTdUewkj3
cuVLJIwlAiM8zpcuc9j0EYyYZnOvyuu5auZTny2CKoXIDPdmkroxyzOlgpnYzdvZzuVTK2IG2Mf5
64DgybpOKDg4Pnr6qLZlLFE07/Q7xWGkW3jjNvcsLRqD2lNvRzCY9ocyPkmfquC6S+z6+cY0d8SL
OW9MxcA7TVm9aLDsQQvtsbHNMhMY2v2QG0Ps75vTbEHlNW9bNk05FR7G2hH6yW1He8H9LVoPd27N
qsmXogWUsrcORXRM9bMFMgIRWmL3zG4WwyUqVCtW0G4B3Rhqvj46pAYio0BCJDtD7F/foP2EhNUv
Dcg3WQp/Z5ImiohU49AW4EnxSzc5JRflq+kwVdfEj73IT1wRenN/s95tKh83S09iWoYMdQK1tlkP
9CIw5ufr6xKZ4Hy+1yxt0DuYiAowl/lKEyiDAO23f1tuPh3n3IDODHkc450xOVB+Y8xA4ZP2WD4T
rwXni0iOY98p3j8a5+G6bEqpvKq4MshXLXok7UOXX9TqLJTl2X8/bdbFOTmqOJVl1Yh9ykU54QYm
Qf4S5zbEJKD7yUqAaA+I+qui/eJdXo8nPKOQMZbQTtW/WSidpmIWduZYf9xQm5VxN5RWa7Fpslkd
lbj9MTtZbu1FT9bj6kG5/iB6Fop2jLuopBlsSMAuIpuaatfsu8euhlw6Rrwk49si1e51j2e7cmVt
/I3VTrRsUhndsuR7qOn2Ut6h3l2YT9et7N7x71+QH0jpY6UAJQPOVZOfxu7Qm/eydbCaR1IE8YJ0
WGBO4Bb8RIqUNW3WxmhMZ9AYGUM7XS+5JSomioxwsWJICvDl5QQF7/5BUzpAMh4kkv7H7dE+xjxJ
y7JYHYC+1IfaqyrTHjPMFjaqM0ui9Qj8TuciBSCr2lIYeLhHZHGXvLPD6DVtfRpPh3kQLOutSHTN
7bhgQTVgrIsCtQ+Jrq6Sm14caXYWa+7aDnhDvSStepPmt4YmnUFPdM7XxomNb5Me31prUtiSNNmE
wpGiL7UUg+KDnMcKjYeuxKRT4XTy6vaVbGvdEChGYS908Lu0tqNYEr2v9h+tG9fmQlCbLkB5sAeB
Cl0849uIAbPhAInJ2jaOY2TrB4ZTb4gjanOzoHPtC3JBCfm5GVoQQ3HlybQxz+O3WfMJU0S+sWo3
Rlwe504+XD/F+6WkzVq50KQmlFQqS9X1x/Io2Z2D8unX3mNTirE3iZ967AhdWeNbr3qTnqVF3pcE
qSDyXBtd1KN+HgP9drnLjkz6OHJFk0qCMGVwefXUU12hBGGKPUW6A7rXPtOB/Y+JjMElMsWogxGd
Tb3U4A6VleVxIJkTtdm/Gpp43y6Di1CLXuHaeksI589dldqrFcwGJBu12077NVKn0BPnuocIYqLB
hSszTOpqNZADJNW5inobs4YYdLWvGxHtEheoli7PC4Nx80ZW5CjqaZCAFg8fF+lbXzkKBLlFXI6i
VXHBqg3noYIMIPYr/KEPvywroIloqkxkgwsj89QM6sCqz1J7HOXPa+IMmQDX/NatuXacuJARl6Cz
kiJE+HNhy050zt05gI4noyol99WJTXFjItXBsyvID61b+PWr5Oui/Fe0Ui6ILIkhgUtfQ/4besVz
fSy8mckuowezHgybHezwoRQOWe5DKN8PAw/a1GJ1og3kiNy2usM42wKG5fScxc+T+j0Ng2a0JVXE
RCBwVJMLJwr4PyWzgN8wdXPNoz/ix+QSPzIFCeJEGHq26dGEsnXoxZ4IxC6yzcWYuur7KsXL7S2U
MU7E4iYO0pN6/E9nkS8SpI1aS0qGiLnodgKtCgxcoh6xrpcx84w2aIkuOPyCLMXkIkylpUmk6Lj2
+uxmntEwXn/ImmeY30gtIkESOKrJ/r65fWrcrksXIkdZjYd6SOypcFZAJ65/QME1zg+coRJFC4Ph
luVe9RuzdJT6edCVY0ctXw9jJ64TgUXRsrhIo1vVOncp+neZXjhqM3pdXh6yOhPMbog2igs2UdTQ
JJ4l4HWKFKvR7bBAYXTGbHOk+AbkGq9/x/2pg8355sJKtqx/t2nCy+x2NlOiMwCvxKv68h/vb37G
DGRV0YAZ9zd2uaq6wWvaFFGZiaoE/BSZnLZDHFWI1b0rOyuE9eYz9UY2F4tZX+NB8PEEPmEpH10d
QBZ00hiSq/EWZ/EMp7mUbgpV0sQxD41fznYkpJFkJ/XKbWRx2UkPhuRE62HTlNwiuQmjr9cXJXBA
fpIMIw9d34wI+JL1OdUvqOhUKFoaj6qI3eEN1XFtJVygyPIym2qQjbuWoiY2lcpjHssOKUtPaZtD
OSuuEcpBUbaXysgucY3RL6M8kow0jlSNL82aOZiMtE1SeeDhuadjc1hnCKQv8iWMpMTuc01QQBYV
aywupYkqM59lRm1QAxIGwrXYbV/Kc25Xx94D45pdOprgNhQUGiwu7DR5JRkorrGwIz2VpuSkanFM
zORejUVZqMgUF3rqWEnWVcajOTRaX4uRKK4KgKu4LIoxuO5koicRP6EmL02hg6cRGagfHvq7xNMB
POvw7FOfGZ+m+jUTNYFEkY4fT9PXzFzzCF8yPVa3hRceQww6QazPTlxVlKztNtt0CplLjYK6Qeai
am8Nlgy2MrQP6V1veuPgWfTZ1O9XDNYY31pyqOfD9S+6f2x/W+RRrEpa9FPJ6IXa9jKWX1JjsPP1
3hpf10lgif32P4/tuyUuPbMqqhdRjpe7YTl66KiGF5eY5vqr7x6S6IzegKDo8Q++8m6Qi7JjKpXF
2uF1xJSYWUwHdua2g1hqjimlyBV1Uf4h5X23x0VYq2owKpWggwN9EadWQRRVvdSg3YzAjGG6ZJCd
Es8MUdzdBwi9+8xb7NnkTYVSzqYU4nk7OavfDzZTX8LbwsFzEI2jBFIqySf8prOoIvIPpZj39XJx
uOmqLrda5LzVXww9wNAZjKFqPGvHBsxUag4e9/RUiHRihXa5YJoqE4TPG5QbWdkgd5Nv/dl8YAib
/js7lJKL16Jwd/c70ZvPzAXUOSethVFEfOblu6JJz3L4WvWmDQhigE/0PNLajfD1lbj7NHaWqy31
1yxrUzduv4O27jROgzPofYRzVh2GeH2QQ927fpSFDsgFYitZSbsybnYdtTE2SFsH5gE3wL/TFdt8
Cy5M1USmtazXyCUi18hUW1qOiWTTKGAMXtcXJYhPPFJW7woM06647If2V2Mdpmq1Vf0LzbDfk4j5
ZT9F+u3QPKFtsxqFlK24XBDsK0yMGaro+bGnxLkVtOUPaxnl0qKGMq6Pe+1U/aWrDuvwRtBWHNzQ
jp6yG/Ok3SFjB02V5P+/P+UH29x57ZpMMokWQktPPkqd0xBvVTxLfsUcr2DTdkL9B0vcCVXrKZzW
FlLOOmZa+t4blQACQnYLKeT8G+bL3CQlApN7rGMfbHLnMxpqSNwSaPcy3B0IBsCMGX7qPo+f2NMk
cchpxsihHOjfa2fp7fBWRNMuWjN3+ACqsMooKzE7Dx4KmTpN87ldgxTdYNR+rMy2RLUAtl3cffph
wdwhlJtpGU2C4dQJ3E5y5Wgg0gX6/rrP7OR2WyP88QPtPQieCPyVpLInay9jrEDL/a6hAt/cOXof
7HDJwRjPRbyMWEwGde5kMc+kFA3mC74Xj0ZXpHjtFuYgGE5T+89aaY8iSMDeM/LDMrgUIIbwkpWn
EOPGPKPfPJS+daTfmfZsf9AlW+RyohWxj7q5+VVpNaaeqTqb3anuHpvmaRRCIUUOwAWNRNcLGjbY
lOW+dy+Ya9WgdSd5mt387AsbZI2AILiYNam8644n/JRcDBkMQwprSBG4JZPxRbhypIcQjN+Tm3zt
D6ICgMj/uOixFOpUrBEiVqPUN+E4fU3NWfB2EQQIHqS+YjR/6GuIp+fgVMpOFMVfRjwpAl7tr8Sk
skwVKv8BFelMbZTKwZDdyrw15UOofv9XG/NuQPnodT2Nw4r0f0t9g/jBo6BCdXK7OZYnZNU//qM5
7kg1mtbFk6njLvkbT01eCuS2mJHx6s+iUtM/eN374rgjJcfKOnYZFgfQS3ss/TFQZaf1FD/3lhd6
FNU89woDCBjv9rjjFZFITus4wa1xmvFoxiMldQnamPfFE3bwMXFzRyRLtPcu+mCTO1lVlQ5yUb1t
4OSFJzxpXeXreCIOZkTvw1sRaETkkNzRUmZ16rs2QlcRYIf8a2EIKp/CPeNuXpW0JR0LGCis0J9K
em9QqFXpzZNi5JWtF9UxS3JPSh8liGGs44KxKhEJy34kft9G7i7udUnO8gJRUorDMzJWO1azF1XY
tdrDgW23joePzFDzAbgNQfH/ypRqb/fnxoWAu5OfMHzrAiDzdP0ECvaPB5PkpVwhGV5lt54sp42z
g26OAsCecF1cTCFjSHuTbWH0zAD3mCoGoYwFOdUJWXHhKi+lI7o8920aGmarLdMwqMn5ZT+Wcpcq
M446iJWJjZcae8FGl/Uwe1ZQPeWsxS6sJrH/+kfWhnBlyUidFJkvNA/ZRJIxRjibIdAyQOkmAcgf
Iz0vOkoTaA4c05NV2AR4LkFtaddFN4a5T7wauUYslRK3Lr6Z6rcpPs8iyjt20K6tjQvV8xBJWTiz
YFZNB2n6ixDzTqvas2KgnaNBqpY06V/XnXP/8G+WxQXsyegyRVVwccc3Btp+w2EO0s7p/OaYe7Vm
i+SRdi9x09KJAb+RNf4wTJUG5T8M0GPisD0Oh/FMMJ2hnUXpyD8s690Ot1tyiTJBNA/yWy+zdNdz
4eQvKsAt7UFPbWHpan/n3s1xO1c1kTG1iUXcGeOAhvptXDHikqtBqWqXMp/sNsUU2BQ5i34P/TWf
drU/oXlOrMSNJ3pcqsULFTSvQ/pwfX93g8/me3Pbi3buoMeShNnO6aWXn0CId/3/7xWTqLYxwF3A
5gA8XtriVRB3Q2enFrRSS+O2VGpPi2WvU4ufY/h5zszbMh3dNhxOVr46CuroM21siAX5zTQ9Xv9N
+yf1fTO4+znBX1opSsFVDqZs/TaVLyjHXjexX4fYLJsLfrVSrc3YNm/Z9XCqXmjQu1APPiMaeeo3
6TY/l5YzA3CZYapiOQisi3aVu7FTOo5zqOLhMjkSZv8SgH8qx/hFL6uDFyBmGkVvZfbJ/oxM75+U
u5+tMCYV0RElyvJrkl6s5JZkf+mLaExdYIYHUMlgYVMkCWZyrbOXEZUGSN8WTebQ8V7wCUWmuAdz
EseytEr4hEneHcdCBygvxNRzZjwXi/JJX/JjqdeOMeP6jJGf92ZQdTPQmb1dGo1LptWes1GQiQkc
lwdaNX2lFagH4ysj7yKl5kerea6T5cf1te+NCG7PLA+0arQl0UCnRtwqXTFBVn2J2FBXth5XUI3M
JaglK+OFyqhFpsS6baz2pKTtp7Wm51JCVTq14tuQRp3dLUOga+B0HqWfIMRytSl/tmrQp1z/vQJv
51FaE4nHOQF7EBi4R18LteMUp/51E/tZxW//5jm/qS4nUZrDGxpEJT0qAytNXCDcjkky+k1uCLxP
tNHMOTeFh3QsKHggkO7KWWIXaueNU3QTaqIepujDcUHKVEqq5CxMZKUHKU4yPV3/aqIzxIWhUjIH
3ZrxEGrMfHHKXIkdK4llG3qgxMaEoiDsiZbDBaHGKFYrRkrhKsPgpTMNlMn6byviUVdxJq9R3aGM
lq/yWW7XL21EDzPVIcliPF//eAIf4NFWLeS3+7rGLRVZC0YvM1+e8cii8t11M7uebREgQU1Nt6y3
7tfG1TrS1I2kIl8uc1/JfxrzqVhe1OynZgqO0G5mtzHEOUMdqXqr9Ahec4nOfI7YGSUuQCGXfrC8
bnlVyHPf6AKj+4+QjVXOJwZ9CsNRx4ax50BzSu7blwXsRUzXDgKRcWarKZTthKQCu57/bpYv64bD
hCLOiPRSv6tuMy/J7Lq3tSP9/GlBfxQSKLEdaIXdinRQBB+Z77BIQI1LmcUeIbW9YNKsy10zcyww
2clWkJiFXQHCet2B9ksslq5alkmoSXjy4VHSzAiXhexingM1HTVgFArqAc88BwIJGJ2KBed8/+O+
G2R/37gsGTVF6QxEx5zakA/qtWOKp53+/wd4UG2zLC44qoY016mGlD0dqU307NR06p1GkHe05Zfr
n5C5/h/Z08YUdzQSOuhmDU091zpI0ae8OpLyWTfsODPtWDSBIdwu7kQkxhyHdfb28qluKYiNUN/A
9MGhu5FOsi25+rEVIYregsiVBfIQD6iNWWU1wi2ByYD6eI5pAqKDfkdJ3EqSzrTtqD0UYeLkdAZn
ZnILoZLzWDOJbZD6lW1px1NaOBrVbodKqAC1AwrZ7jRPWpyDKqNeDTiwfGKTocmJ8Rg24DEUOe7e
BaXLBsaPdEMxVcq9AlPJMpOsQ6wlao2BXSOIe02QIu7mbrpmKqqhaJZp8QgXqUxqqg6oYCXmdE8j
5VOVag348DFp0E/HtDJdxYj9pf6ZFz0AFKGdz+v3Lj+oYXJfRYlf5giKQyv5aQxKzyW7X7PXJI+h
wBW5171+74LTIRihaQQ9c/pWRt0cY8iCGxONkbal6hBk+PdJ2HphnjnXzexdcFszbFM2ZiJFWsKa
3TtqiOW7A/ig6APw6MhEBAvaQzLRrSm24o2prENtplswVTcXyUuYLc+DUvwy8YYP6XAsZ+s5rvML
0QFIVF+lqvx1faF7YXFrnQuLSZJAy6zFzi+5a03eqB2AatJFCDGRFS4sako4QYcDu5YnN6b+mifE
JnlAa0EXZO8i2y6GC4mrpYfLKLMM+ATMC5o5GaCvciDqR4h8kAuGRreUqItKMoiIW6cLpWM1oo2e
SM/Xt2bXDNBmlgwOPMhHc4/JeYzLvJh62e3kCy2OsRyAM/K6id0YC7ywRqBja1JD45YCYRZJWinK
yJMzeWyYCYzRaHYYx8RpGDEpYPmt86+mmOnGLF8xV9dlmNUaXie3k2/N1iHXpXOUDoLq6q7bva+O
rwumoyrJaF+jSG6tfjkpdqivPkQPbKt6EXzIvetguyLl4ynui3aSVw0fclDJ2ZzBR9ONgWEs93kz
eK1m2VKc2mrcu8M0+Ndt78aqzSq5C6KlExJHMyUolrU/ylUf7K5dLhKxPoWEgq5g1lVBzHrLRPmr
ebtaLjyGaQgFoblF9pa71TPTBWsD6AeDi2d9QHMdXFirN9wVj4sbObgRBTM8u/n51jwXMuMwbWtp
wsdOb9A7cjFq+Oa5kmM8Eie0uxgZiagzwZZ0bcnM1zZhOq27dFUlC/2/9pcuH6JKtKjd4LXZRi5G
Gh2IzOggE9D+jG7xIHv0kRWz68dlgkDy5E7H+bB67b1yLh2RAsNeLrn9oFzg7PPFakzwBYOvqreT
ZPqECqxfj4VP5PsRLOurNoiWux/dfkcenYs8OanWPKamDJ4jZG9fTOg+pi697aFQijnRX+iZvVqC
aCcwyRcCq27t8lTHLZQAIoiy2M3UNu5k/Qspo21w4wcorbiPFtAnEHcw3aTxk/oS40EVBtdP/W5K
vtkzvq43j9KAUU2YKQpvdKdnhvVUf4DIPbKrGAqk5DX2RH4iCDV8jU/OzdWcLNjUyPpdy0Yscf5V
KfQEESOnKQpBVBVtGBdmUlA9EwLZK5dorzEkvJTRjgbRU1Rw7vgqnaTUUWvFCCarET9ns2ljlCEg
S3uwlPIJ79djutRuMbxe3z7BiTO4cELHTEt7UyGuHGeurJ1ier/omb0at4v2KxRKG4u+JBdcZLB0
FeoA10fH0Y+U0F3Xwc+m7yF0Tw218ToyfMn111ENn2k6gKOzehiyCHgLAB8qtELBHZtRBKYE3C2o
M9pTVnud3DtE03+EevV5Mj9NoO0CLWJml3gUNcZCbBMMXzQywFSY3OgF5ivi0ptJFIGxaXR1vQaN
UnbfzjVKvOgmWy0arPEBBMfumix+L1u5DTjrqZfNYzT37pqCcEcuvW5YUd4shwE6KtZnnVbo64+T
P0m96ISJPhoXFUmWyeE8ISJrh/5Gc9Yj5u/vMoeprmln1gEXS+HswkB0Az0gRaYEmR+3UQi0qlTM
hKDnbhxWF2Thml05kmNepIM+24l4Amk/c3m3yK0SL7cSbUZY7FEWMaBcOkujF+qQR1PnC8HQvkkn
B1o2d1lRu1IGlr8288J2sKM2fl1k8zyut22FSR2zDNSC3EKj/pSP8hdiTY9tiCahrLZ3jRLdNMpy
Isv3NrXsaKovxZo6Q12fiVkFqDAGKXjjoZ8JIODqrWT+Bc6Cc9MAs55mx+tnb39f31fMXT1DaSXa
UGNfUwsvVO2UQeM+Tvpf163sJp+WLquEsiRe53YyAmtJn64lcqT5m5p/1nvNiaJvk4hzWmSG2z4Q
4ScgekeMnKXsCHno164kz5VcQvwTBaHrS2I/+Y8caLMk7sNFK7Qj9Rwfrgsf1/LLlKOHhStHcQr6
dN3SbgdYfzfF39W9vJprzKKyfBg81QcPwffxJna6g5Haod97GjBE4Mr3RTnCbo9/a5h7dcVhtIRr
hDU2cWtbICs21WPf3Mbks4QBI9mPlQOpb+rIpbVIuVWwlfyNHk8Yzp4TrFnVUFBCXCuzl6a9kzTB
s0i4Ru7F0JdTTTtwgyD3YkTXnZO61ifocdzmwRRQEYyIeeAVr+E7bcYYNlNsTADEEkxAaI7+0twO
h9CNeyhKSgCqxtACIF79DRLf7nU3En1RFgk2Sbskh+kkxTGiafUXaU5TGFhy5hQool+3s/8isSzN
MKmqWSAG/GiolkNpqaNRdqM0tEurOVOauFl+nsPSm9q/sgRz7gtmtOVidaSudJfkOwnBNjCSoGhb
wa/ZjW+UUFmlsmXofMWQmKOaTzowVN1QfSK6cUQTzYkMEeXl7sfdmOGyM7BcyIXMGnXSfGu1mDnR
MTrRgQW0BThY8H2ZR/7hQxtb3PdF/xol0AjBlKn/JmfGwtqCcZIhiupTJ9uiRHf/Ht4YZIvfeI7R
RZEE3gJ8Q4/4tc9GqCRvfVDupIMSqJMtytB2sR+gBP69adx1UTTQ0ypCeFDyHTdSQM/VQTmCa/Y2
9FnbyXpUHcWuD8izXhQR++vuCd3Y5u4QorRWF2awvbZPyuC2xbHSflnNIbHcSf5xfSuZV1zbSe4O
mbQ6sTKao7cGkKvyqGiCy12wc6ibf9y5KF8wy1LDwNp7qunJJIC2SYLsUkkeqBLUWBMYaqdfjEGp
EYlC7q3OkBWFALUnE+AXPxrv+imeuxLN8THxSv2k0+frX09ln4f/fFsD3FYlRj3E1gi8OorFkY5Z
6XE80Nl4HLTBrizq6itIiIhut6D3MMnooydylLvHkc5giH3F7OUxJYtdx4NbQalYVWZbm1cPNFJ2
A4LeqlaQviunbNKPtXwvFYkHNmI3XDDAaP5Se8AYekxQmq2dYJS8roybsJzdZn7sOyEmc+/IQ1we
WFALJVuZf5fhS8Y5zRFeWn9FG7Zk49lBGQwQaO8PVMiit3spbu1xJ37sxrSNEySgyPaPuT+/RJfl
Cysf00/yQZhmiFbHOUqr5UYxdLjrlRw6HclTlZ+GtXSNyJ9azKlWsd1nrpZ8szTAXUGkJbgYd0/J
drWcH6VLm01RCfszZmJK0Gi3L+ENOTApdTmoXpKX6367d1dszXGnPlEbdLEmVGKbpnW12S0gSTwi
wRrax+uG2Hf783z89hoea6FC+q9roWmMkm92ICvEpNXJKSf1KKWxrUaq4GISmeOyxagwuryH/pYb
P3XTaIdSag+pr3Z3PYifrq9s71bffEJT+RhaUjnP51QBUCWBnyygHJXbwklRnLtuZreuhAeLbKmm
aVoaz11PpAzAteJtWgozcgGw0KfkVXI0m8HZuzv5RTSKsL+wd4PcwRvqQYmaDMCxSX2qInokLVKn
ohB05vd36t0K+/vmQk/mZOlkEzBoQ/0SxpcY45VynaIeccnTzhN8Q7YXf3rhuzHudFlFthhLB+Q8
m/ktPw1gUWs9FaMAaKb4IinWf4hc79a4w0UwpqeMMUA/jW5nz8bJPKNpmTpAgTEmWvpVmBzt33K/
DfIc9ela623Gmh3zl/irGki3hTP51ZFlKKUzHiJXeBmwc/THByXwbmoC5Y26yMfd05q0X4wM1XdW
HE/OJDCOhr06lp/dibp7u46yMcWdsyJZorGvcYVrZu0kE16f+uT3+mOWfDNIJwhX+3F4Y43dExu3
VBNU/DuGgWWJLab43KKxs0Pnsj5Gfj+dRWQWu/nDxh7b2o09yIuqdChYguJHwf/6JZuDFM277T6I
wJP5e8O4hH0Y8AjQ2Ngoy5+pn3jmA1MZVY7JMQ7kc/dSXkT8qqKN4+JI34QQGpVRfFT1B3PF9h3H
2UEnLhr968d79zIjFGMZBqWqrnKhZCZW2Egxhvmm6rmvj1R2tOZCckEQ2Q2LGytcDJHmoYyh/A1g
4oSejDEHkbrY3VwKFrPbAjY2dvjokdU9bWfWiz0Qf/BYzXG1ra9V7/ant3m+S+isj0tg/voXX1Ex
FENFiicD2fLRE1Uww+kdbjTIc9a21L9E9beUftHg/9ftsO/0R+jY2OE8Pk0KbUCJE3218UfSy/5o
/uw6ekOGyu7oYg9N8dd1g7sbtzHIuf4y0GJtJQwv9PRCR3vME7vSBABMkQ3moptjTNO0rs0OxziV
DoMUQ3bWL0yR9smun28Wwvl5r/aT2lYo3IxZZUs/MkXxIBlGWuf699q9TVRDN1GKAJ6NH/lKjJFK
nQacl5Xnt3Wr38mJiDBvj52KwtF+2+AOU6p0U9npCEfTqbqF1GBQeInXEqc+92fdYywPrV095k51
7sHi2pytBzy13evr3N2zzW/gDlpE6nzMIUsJEMxgF4V6mHMoCliSwMx+OvBuh2dm0/qhqhQdB5ox
LpZYj9ue8TrU/PxUXqrOEY3L7q4LLzQZqCxFBSD4oy/K47pGKrsw5dArw6eVXKiID2nXRTYmOHdP
k9lKuhqfbi1qR9Olo0FEUmIiE5yzWxU0vWoIC7iKCvWWKTnmpiVw9N2iNiCmv78U54WJVNbtxKoD
7LInNxEwE2gpuUyrjFVAUd+ZHfFM5e69uLHK+d2axT0xQzwcoO9wgmCabQ30OR8g+NqZXl8ZgkR7
/+rXDMukGubdUQ396A9mRHtZk/6++tdjAgWxzJnvQYzJ0CCf8XT3RDnbvs9vbPKXSY6GWt+x8w1W
KcVBfRDoL82WfVB0CcWV9x3+fYHMlTbBN43BKipNJevdzl6shU4L9umUNgJ3ecsj/ri5NoviDpbS
SLWusY0jsf55DXUMUmbAV0JeOHem8kcbQi8pDWat9OQ4cU2rPxcJKLiNZHSa8bui68eqzn9W1HpV
+/6GduEEKdf6EDWQ/lUWPx0v6ap/0hMKAaHB00PrmJexnVWWB4wlJpEUL4xkexzin2uZfqNp4/Ua
uUvySbTSfQ99/6Dc8R5KA7IdSg9AXXXIx9lrlk90dZAKOMoqekbvn/N3W9w5z9ZakQGDBY4HRMlj
Sr8OVfbzeqDfzTg2+8Yd89hgkzgNwNJg3cvVz2oaaOTctw95cRpMURV+dz24NXWi4epU+IYxAQ5W
IzkqEBnw89ONZd5fX4zo/3OLUUfgPTIWF+PoXC7BaInaQ7tvZVOmEJuXDSrzfVI5VpdhjGEgR0Cc
Dmzy2nhsjow0jB7/DYrLMDUVujmY9db4Po3ZzZbWLPhabewu1nMi7Fvur+bdAOfKaT2ZJK9wU6kQ
3/6LsUrOwYqeOKQoEeCDURJkt3uxyCQKMRSoEGH+jgt8Ri9pqR4i8FldYrdN4kjWuRSWtXeLQlsz
XMib/4e061iSG8e2X8QIEvRb+sysLG9U2jBUkpree379O6h+00lB7MSEZqNNRegmwOtwzTlznqZh
jBytmXUwlOueONTHvJ8tccnvGwnDauVoGWH5lsaSV/UCgD+7oFDlrz2AIDhH3n2xbH8M4xfbqCun
VMH04XQ0fHjHIP8A4IKV+JR8U/MWkA+KyN64Y4d73xbbKqKMlQERLoIJpImMbpcUd3Q/Z8YrSQJN
V2KvRw1D/7nPy6r2km+dEDyNTIz/gmz+1yCDdyyRzAR+ShZrNwPc+hwCNlhsbCXijaDvmfhWFGPi
TS5ntUSNQlzvAMVaC4/XXQi9FzaObf9/5t5mIkakHGHhaVRYmnEKsw8sDFgDsYf5NKKLPyuc0Lnn
gTcS2RS4Lkd1LkVoyNoejOigaM8adlBBDhnPL2X84/rxeMKY2tTYlXqm0OsrmwcVqIfpQ4VplvgH
FD/NnOuyOJ+Kza3mXlxawAuhl05+ykViyTx/sm/pF71jEYnHqS6XXoWSV4tFvipHxS3OyXl5V56M
3P5UdZvH8b3rwzYi6aG3+dRad8kUZpKjjZpfFFmQmQQUkTxE3H2/sZHD+A0tapMQo1W0JoUWVyB5
mi1/xM5oLXeUt9T+fPqJVsYdKuEdkAkKYRZ3Zou8w0mE2xgjZMDLSp+vKwZPBOMuFhJmvUr3OMr5
NNQvhnlX/cmk0daoGDeh13MWSjIachL6gFU+HyajCtQo9SdN46g591MxLqPvFS0sF3wqwKbfCneS
k7n9B5ksSuo80GVIbzq1L+WZR36yh9Zpbg7JLp01idQtC3q7Tkpea+1HHj5M9dcQHfe0crP8uQNj
A4/8fffBpBMVECWGYdAg/qv+Yz841jLYNWqy5EiBxyOAP41vQBoGrxw4wzQ3P/MSoX+54YtQ5msm
ilRpKVIyJ9ajn0NvPIR9/w2xzx/KzJrn7C7ChKUhz06aPOl69XNV5mdT+S7o5E1p5xuhvE8MXszb
o1vE7V9+FPPZsyzVFMQijNG86nchcHhST9Wt5AUIvY55rMGhRoHt6FZKOXFCxr5nxfQOMTQiIRn9
9SPoXYKfpUK75aiyMqkOlnDhFO14IujfN35OVhZSTlWNvEU9RcZrPQXXfcDuK1gnlzMwDi5FoO2M
uPm76B5/SR1gsh0px7V0Fg480J39sHcRxji1ta4AO4UCgNMS3Z9F04uKwRKMyVozcJjovWViwOv6
AfdzootIxlDmJZS6ChMfThp6aXvIjFM1Pc3Zj+tS9l3pRQpjGV0TNSIIbjHXNBzJ6GbhWVO/XhfB
uztGz4tkxmAtKMkdk/xY5GdDdqsOePfLVyA2GOCavi6NcyB2r7xLolKNayQNbReYxXk2b0Xeu4dz
IHaFPIzBUvUZfhrDvMHoa2NJGohWssYFE8CpnQEN3ySclyPvWDRd35jTtLTVUFN0UkFNLB1vjgFN
T30e/eu3R7/F79nrP+rwWVreiBkWsJBQjjtnqF7L5F5svSJ6NmtXMAx/7r6aIoeWYNdLyAS9d0NW
TY1d+4uyrBarBZsBUX5Mk7ti5VwbNZLfzrP5/5lrC4cE5AMRdK8HBM1UvuW9tS4vcfEk8JbheSdh
XKqa1zmQoqF3VdTcVNiFS7mby7v9U31zGvobNl+njZdyyDKEMdpnJJmVgOWH8nUAxNPS+v+CsYMr
kXGyaopF+GgKkQbdlahYdL5x0BzxaXAWkEWVPrecSm/p2vdi/KzedbIwCghMtGgsO+Cb89pT7dL1
TNHKfcIp3+6q++ZCGR9LRsBuGag2OYCjdGFV3jj2+IDKt0IYPKmNvLYCaTsZhC/XzWx3D3r7JRm3
W2DLfYlX6P00yN5aPJdN4YlqB9K20FdMcld1iluVpV0lhZ2g8sARv6+spgYyWAMdyc98aaNIRRRO
XS7DzIlvANgW6AGCKz3SxTvQLp+XU8rtV+/6TPkikTlwZpZtb9ADL+lwh0t/GrGhmsXGYUq7O4x0
WGvOxe/dW/bQwWKhGrqoAluLeauWq0bC8HOn2CyeJFIFvRZi5EC0khpt3wQdiGnCiGRo50nKARnY
T3M3shnHsyyaOUojRmrFY/VYuGtQf+gZGh+hhWPf5WfNBRcax5nuxoiNTMYFhYMRrkZCex8F9Oo9
zOzuD4jxzO2VMh6oJgb0ZlnhTxW7DN/l4VsxhRzt3E18NsdgfI4wCQCJDDH+rOdeO/6M4u+K+UCw
6XvdCHY7DroqyyYG2Q3TYIlcWtOQJmXB5LhKSKCEjWsI5qktzxjozor4q9qIx95IrDAez5NWPEhG
66RrczDG0urrxYqaxcm7yhaxgFjl4JmQMHmbpt9ot0GLZUtbQkvIulMch4+FUT9gjuI05PpZI6or
qfnR0MAfmn30AE1vpsdm/iEl3Jcl1fDf3OnliOwDrzNWKSnp8s+gfpL+FH6b2urZxBBM9MTLkfeD
xUYaY2+ols56FX467/h+ddSA9vum9xXTPbMPzAxeI+xzufTa8RgjW1N02Us8b5zRjJ5Igr01LXqI
FfnFVKUHccx9pV6wgDf8FcV4SRfiIR2WQ1T2FhlrKxNVRy6UWyWp7kVSWrqgWGELlG8BkIMRcLjI
9BrqR+wPGlYy/ZhJ9WGE9SnLwsNqTHaXfpem0p7F4TSs+UPY3sdC5erJC8kyq5/0u5QM5yRLAbuz
WGpV29gmwybE6iXjG/IgHxyT77Iq3ZnkG2ZxLQG/btHedbG2q8Y45fH0MGVSMMh9bGt9a8lt+Zwn
lX3dBna98uaLMR5DwgVKHZoVDhCZgRNw05gRKBLctfKa2E14zmMn6hDpwtnBwt9XvSj1qgSCODHR
MDm63qo9L9/bcYG/iGAONKZRJwgyHhWLaU/LlxI7E/z9lx0H9YsQxgkWbWGqSTbjcx6lp9Ep75tv
WGFyMYL7IH3NAAvgFp6JXSrn+sfaq1ai9wHacQOtD+U3uOBEMpeomkBP+LlFDhSAEsBVjmLV3yIb
QQ2FAoD2Xpe5e9SNSCZsG+kigNIFlGpl9hJ1X3X9SyY4Rs15dXBPxjwRTSkup7DU0Uh6Gr1P0PMT
AASBy6EB0z13hw/ujCVVBMZ1bO+SLZonIZBgohIM7+RB8pJgDQp7fqRTlqqdunxqjj3f+Is8xjeq
RlqtmD7CnNSXBaOP6ymsLZBZDiYI2EZ0VAhIZer/7eOx9fMSjcaq7sFSBDIgYQFmrITPeDuovNGp
vVLML4djrC7NNSVEIgtm6gdKXVh6lR295LhM8YbPpbxXzPtFGmN+oELTJ5KC5Eq+W16xT40Nhs7H
0jCAOEQnDPQH2B/KZurhuinsPCV/EcukJcOQgvkNRM7OanxTW79Q7pXR6sTXtuDd564TuxgdS9WX
Rbnejzko2JQek3uA4l+xo/56/TTcW2SePqmutH0Ul1AOt3sFK+CB8ijEjuao5/wVpIAAcscq+hPP
8PYdiqYD+wNOTGbnpxaDrOa06qBgE+C0dNXPyXxo9B9TX3NAN/Zv8SKJ/pLtG8dQx6EXQEoW5iAB
el+1Giy1kc25xp0MC1pxkcJcYxhnhjKVGvlETwSxcUCN2gP1mLsENbdfteu1MD+KSSNsXemfXmZz
piXCysc0pJRfuPtGu+1gFQKFcmj1dnsWHF6KvHuFG3GMpQ3RKjeLgoBDJORvD63qqcUj5wJ3HmmY
47gciTGruG1zo0ce5mhpeqd37d2gxQdDS24zHVuky70sNA6CnhXVPMy9ncf/L5IZBWkTLEloCQy6
Vl2RBGboz8Z7Xfpp9hCvlqjwRj/33oS/CGR0pZlaTJGpuE46148yHrwWAC5PJTK8p9GNYHHhY/am
Lby8gabBv8W6zRUzQbwQS61PJCRF4VkCKzV2LWurPGWH4aZCDWfhnpOnpUw0z7SxKzQNrHxRbg1u
EtSYiDec9WEF74XbYp2Ni+a9r0Qyhl5lE8OebBmxCNO6LFfw8yqJ5BoN3htz5Uhq7GP63y5SbL4k
vWvK4IZpYo4H2Ju2xVe9yKa3v7FJsTKlJpPwVSdb8hqg04guAuA587EviFAYexE2HCjjo+TCpd7P
739EuPPLT6AfZPMTSGtWpIgU+HJ9tHPNANh2wVGiXb+9OSXjCoxKUJSqQc4L/kBV/FAit0i9jofu
te9wLnfJOAPFlA0SG3goFf1ji3JwGzTGA8fh7HrszUkYszdn7IHVciV/Mh+LbozpSfGezv4nHm+I
hnccxuDFGbhFKqX/XEBz399PLSCS3jjH2XnC/fLtGeOOtBpNNgNEiHTHhULaRUHp9R/JOQwwhUXb
/A/1sbZDN+I1qPaKmL+IZuw8VepCMCuF0tKGR8pcAmKWhzhoMdbLxVWgV/W7D9NFCtsJ6AEWu09I
p0JeopgeM/RLjEFhyjboT+NpfqCU3yi9fDQf8N0c697/gv+IZbH7YnjrWpCgLLLyvZGxcSb9Jfa8
buze2RDOFZlIOJ9EmHvU4izrSId7rDr5ti4nC9TJAI4vI9C4Vi8rKMGv6wxHnswsjetxKgrSKMiO
3gd629tNGMz1LYZlUSbjiNqLsZujycyzRzPDcJBoky8/jGADjfzFk93M4+Xmu9ksSFZEsAGqIpHZ
LaUxJauSV6BGFY+y90W3BEuzK/sAAs0ffw9GLwEJUk6GSX0eq5NboazpCWOfqw3edGP9LNVPUub/
wXfaHIrRCyDkLRmYAvCdhDvARc76k6QdieG3Uehdl8Q5CbvjqEyGtArIzZ1FOmtgRU445XCyFz42
V6UweoAtDWOQaeI6g6K1Xb83WDckUeabAnHnDnRjYFS39WkOqjL25iqylYmItpYVVhf2bk8qbzFX
P2lWT5QwsR1XnkIUu8ix1CKB4z3K7WWeLH3+MCTezhjvpzPxHZTpmEoHchIFGPHFIraHDDBiSoue
KI9BdLdKsL0mJpCDnS8b2nlChngETqAl/oRPtbEf+ZfiFY7p8JYId63zomAKVYtN3qDrczxEMqo7
qvSXlA9WmrjzFFsLiFK7xlL0D3HiKNpuqWB7QibCN5lWh1oCm5nsHo1sbw3Ux9k2rP4WM9Aer2S2
h91JsMOioGOAQUG0gX49odJEZqcs9ITYTR7sxY7vEfh9DRWDCrUz1dUsCYu1NE6mmcWL///ili7i
qW5tLrgb61HE7gTsiuBdKLdvvTQ/aYlkR4l2QGXNk0w0hIh0VmTkqwTg8HMThMZ8mwKabwYo0jKb
lqDzrmU3cm+vhUaIze8qplromwbVr0hCs098wKYaCr9DfxtFL4IkPBMgn+UtEDnzwZGg7te9zb8o
weVaGMdpzkYeL5iFd3rsYBIbM2BHFWCYpo/S8KkJONL2tfwijXGjgzmQVihoeHVnTwhGx7SQsPil
F7kKSozDF8OJDigzHuMH7kXvPb02F/05gbe5aKya6mMeo5QjYYoaI8B+caboAqvd3iIeceIF56Cf
X30jbJqzRk46Amyrz2D7N/U2H6Od9/k+/76RI+Wo3ywzjKp32hvUFAFWUtjCC92/z8/c0L6Xr2+v
kPGJfb126ioONPOTPf0EkjyH/KBY160/8jIxnmF8Fqo3R9MqoQCwVYR8L7mJwA5Rt7kzo0HXfRWj
zCrMQ66IVpFazdJzMiXurTKuqlhMUi4THgvzZ4abPACPHosU4HYL4peG0yreTQFl0FyAahyckewm
hSp02KUR8QnD9U5X7ob0q57eL40t1pzIvx89L4KYEBM2RC6XwkTPQpRsoo5eUeeHOUYk1SL3uqHT
C/o9HbuIYi6wNvLJlAFX5GTGfRc+KpgHVLkRmieE8eiRqVZdJCJTwkDMob/H1KEP2hJL8Fcb57NE
i48H8bmnc+1grLcmXdxhnw0ZiLu4RaCCYrDypcf6nr65BDv0mhtwb4JGpHIA0Y5RmSmoAjSD7q/f
7964MILp5YIZt73KcZEgnqEG4OjWeFgDygJBC508Fgj6H107MOOx21Hpp0ZCP6FN1sOkzwclTv2k
Er1Eb27V7GfDA6jlfFW2GzQocagMCZ55GLQsZbctsBmocl4Lu+W/zfWxRaqu7NclQb4F99weOpuS
CGe2fKTjvhRMhNLc/cGywfaLsR2gPgsXYBGgBj6Agn5wKYalQnLrul7wLo9x0IVQrdLQo/jWAfG2
9fPkDdW2/1EG40a6Oq6LUEaDsFmWQFPUm7CurBrcPdePwvFWLFFP2S11C0QgBeAyGEhvNasif7Up
JkI4Y4kcBWc7PPJsItB0CyBo83tDue1VrxwjK9ZRKDr3gso5Fc9wDcaB1AIZVJJXCljMEgABRcDa
jJ0EBKnha9laMTkv5U0ofVy/S66+M+5iqhBiTAX6TgMaNvFfwnsioPCsAtk9dZPSSn/K75rLkUq1
7YrvYKd6QJ1p1DFBoTLLreKRDtXrqT3d01H65dQ8CQdejkdV74pAdsZGXElu9hHCjlzdVSXADv4E
4nJrxSz7joSidT2tRHYiUwvwpHEKDZsKzcBJyznKb9JcdpP7NBV25/tkRa1m9Dvg5c2zq2IxWc45
cji5B4vYqUxzaRYD+rfF4hLTDsfn3sDCbZCKHEEcx2QyTmPtSJ+mfSI7gvw6JeuNjJYjpoM4YXE/
6/4nKpr0V2yuDcB94IaQQ4KeXBTIQeJPQDfgt715h2ESj7CVhbBu8WYyFvGQmFhjL8IgBC3h/2Y/
LKjjgLWqOW7xNKTJhmbnHkaCpFuU7RCilo/c5nF787SO8RJlP0xNC0wNRwJAUxU5qeJnHahteZXI
/fwamB0qxkElHVwMv34nEED3QjShRNjKP3rAOItjYotzbelLY9WNcktCBaxTumu0KCZHhW1o8cP1
u931FJtfwBhYqBSKrvU4KrbXJ/IktZxFi/1yw0YA9Y0bVdRXkon1iChZ3lCarvwgukgV0YrKLY1i
uWJGqHvis4Xsx5eNXMbQlqrMG4kWQg1NBL39XxOeLardZB74C5XZN8xDqL9fv8tdc9iIZKxOIUmm
hyJsO9W/CwOmlpWTGX+/LmPXUW1kMCaHnKbNhR6hpNQOhXlulTs1fRMMt5H/yPVuJDEBel2yUdE7
lAn0/liuN0sTZMtJzXgRefcpvRHD2No8D3mmlTCB/+CvhYf+SAesIu8P6I6xfHqxNiaFF3TQwC65
AXcFlYiA/myET1m3nNUe4LTXP9MnSONvEfgii23S6KusKFmO75RXw20VP+HDIYYl9pKrX9Jxeh4T
81gVfVD2M6gg0siaQWyWSy1KXCb+KTKrlZ7z6V1QAJNUkHOTA7kAtEJWL8/3Yx25cz1aTVWMFurA
PxMZaMFvRPopRuZRAN7VmudgWn4zhdewjrnNdI7TYGmd4qQSyrbBRVZxYzVhZBHApUqr6CcLOSoL
sm49fcuM8qFepptEAH5z/jMscrdZTf/6PXNMTmXc14g9GkOtRsXRx9lbDMNWROlmyXiEBRyrUxkn
JnfGWKwD6iCpcTcQvzN04FeAzWp61Rbe/CvvchnH1U1rHQmTBI8sYM2jqE6gjeasmOzhIG0tQWU8
1bIsw1Tm6B+oFp0NAArWU3gQ7BHbnZ8QmY7upEce5C7vWzGuC0jw0SBgsteZ1iAe/sImS11y3jD7
zYqN2TFOS5RJiWc6ok18GFHbXA+SVfny7WxXB3IjnnhUzJ/rGr+buaqDKkRBEGcRKZqpzptJQaLV
AsYf7HpepFn6FwW7FegFH0HBQqHDmzv9PLqVU/vqYf6j+SsCfIr//wlsObeuVqM1WpSSh2Pv0Ea7
cZ9+dA44Puz+HDm8isv+V7yIY1KWlWD2PFdRpVtisM246vAS8RBv/uUrXmQwVt2BfrIUYtzqdFwx
QZB7hWIN7wloX0CIJYBbjDcByJXIGHgzdmIxjTgVzTBjWw7mk+7Smji6fqcp4JU6eZfI2Pg052hz
qZg6N5P3RLBkLMwlnEThX3LLyyUyNj5UU1PXE44EdvUj3d/P/BltrTgoPO2Ri6y277Uu0hjjNtKs
AhURZg6TvyhtzuAnXwVbvsUs8QrQCjEwbtUff+L6LxIZU59DSFsH5CeCjnn3Sn7UctXmw6DzDsbk
J72hrLURo9Qv5m9SXR5Dgcs8QJXrihP5ZCbYpMhxG8piFKEillYWQD8P2TE8fJc1Bz7LWQLDFTk5
+e7z5uIx2HXkRm9zMYwQNIf8FfshQuZiPSjk7RPypDCOIifpnI01HodL6Zf6OcesK6Vg5OKncmyJ
3eAAz3qnYo8FU/OY7ia9NXwhCg9l/F9eMf8oG7uDLGFtLzLqVXFqKXlYR/0mm9NDpE/Wkio3c4rt
q3E5tGL9KI3roasB0V9WT6Waeb2CYb+4vRea+ihO8st1G9ivZ20+JeNIxmopCnFFYqI+qcigjWMR
JJiYJvfrg+ovN71dvvxZGL9cBeNXxMLIZlWA72rJfZyf9fyU8nAUODb3ObmxMYhZqXUAKeDt1usf
GvnRrQ7n2jgWRxjfESVgeQ975D+UdRWYWrYk2aY9eBNo+3ofgPW8mS3qJa6YOGG8SKnnuQLqZgXl
svmtA3dXPRlPfYL+e01u+u6j7tM3zhlpkPxdpEmIDkZ7rNMyZ8zidBC0Af5/OGp+dJICmt8tXyK7
cPj8lfvGfhHGnG8QhibB3DkqJsRNQUWqfq1lv+RC1e3N1BKVaJoMmh+ispP6ABIeZ21W8MBYD1H3
kuUfjfpoKHeS4MrzbdE5i855yNFb+u0WNxKZuLaqy2pgI1t24vwmwaa+nACPP77Jpcbq+G5m95tt
pDHfLI5IkhYjUmSahpinxh6BXTfb2LXwm97iKeV+1rMRx3y1tawXNZUQCLTz4EYgkR0DE6M95Fk6
0hZaPXEuc1dLNvKYB7god5rQixjyK+fpULbkQQa1N6mNw0JUXgdof8zmIox9gWtJ2cwyrYF3x/Ac
+9Oxv0kwjBq52iE60oGH+Lb6Tkvw9bnlwq/vFmA3wpng1+shmUiHiiWiBFLyMZB8ICoGvNSBc6Hs
81eqJLAczKjCK8KbWnwhzaFQX6vx9bor2XVem8MwyXGhNyqKNNS4mwdtfpDD06J+dPJfQvK9rkqO
jvCEMREti6em1BMwJi/zSyGP3hC/KsXDtGYWtvEwlxRcP9se7RPYwv5xKexTWNAEpW10FO1aJ7td
v8+O6lE6Nu2wnuBUQIWLZtRt8t6DhFvi1At5X4/+fRPmBnQCss6A6MG4FWdbkM9JB2Y/TrDbzY82
B2R8yqrJZYYqEvJk5TGM77XWESWXc4k8GYwjmUdR0JoBfpny2dELTI6FH3rwXNizVoLSN2wewcF+
hW1zLsaZhJWEMliJVZlO6e5l8WNYzcBUvoW55glj6C5ScZwWzFsogqcmP2a6Pb2UwSq9tJFo5yLW
zrExbUTFLUXUFETdkpbFNvtnU/omrORVqNNTVM25HdfVSZu/5BgNbIXlcRqx2icLj2tO3G5Kv5bg
Yrp+m7vbG9i7NNESkFB9Zz1XYpLZ1HIkm8JJOZqBho0Rq3GVY3ICy0EBoE08qW5G7G7MLvaVUbFJ
3f+igL6bI21+BePCzGTG8G00yM4qYU8fcBG9ldk9yOWsxQFMhR1xV7t27WEjkUbHjT3IRazWWYPM
klSvjfIWV/eGYeXj4fr17j+MN2IYd1aNcpmGOqIe2LVewji2ahmThbkEkoDBn2SsDejtYa6w3jWv
xzocLb2WOV5n/xNflJdl16wNE5ixU6s48Y2GXdHsmD7L3vKzOMuB4TSOZnWH0W2t5i4HVPQr3aXD
Joh//SJ2r3vzG5gPnAEovcICqeJURvQ16RUrbe9rowkaVbOvS+IlGiyxZpOJZTMCHtwZvwPn2pNP
yTl+A6vxWT+SYPgQOfVNjjtiWbK7btLigTpWI3RV4tbTVwkUDZwz0eu5khmyrJpFuA6oZ6JzJpu5
NWlfltkeCaiQ5xiD44EJJs/uKV8OgsDRX97h6N83VoJnUZ9Ja4MFHuNkhieSfUWlnXM4ngwmMpVC
QpoIOYwzFEEfexmAgHhFPk6c15iwFOtj2q1YqnFipbXWorjXVoxfpwSbxXWQZ7BGgxcJ91/LG41n
wlRCgOq1KCitT3bo1/clHn7xU3kyHyiX9BJQ+NE/YFDfphcaE6W0JuzKsYKWqKbV1mikBU32cF0T
OTfJMq6JQig3UYpC2IqdhSa7VUswA4q2EN+1AKafVve6OI5u6IzbqPO2EuYGuqGVf4kixgtroOC/
XpfBOxITCcTUqAvDhIsu1RQlFl82LdJ8VdczBoQMhTMExzsQEw8iwP7E6mfbtnfr9E7OjwkvT98f
l1TB6mbqGgWUZmTomOMrSIz3v/4knHpHO1ZHEKieYFp4iCyVNd2mDt4kzvJF89IjGBoCgtZ4fByC
6xe73/lRTVVWdUU0AST2q/eYWwXMbjliLO38mBZK3R/GodUt1SdPpg+ndVr8/Ibw9n33P+hFLP37
xmkpYbGIK4VZUY0XEh1q+dALThYGefw8hn9xzkjP8LtnvghjbK7J9VodCLZfaUvZeFU/qhft3vyE
YlDPvat5/TlxUOTpij9ym/8IZseuxnaO84ruruid9H00VqtQpB+jEHMy+l1oEoC0/ucjssNXS5dO
XZrT3VrX8NEWtmXRosgk2XPjCQCZKO54A2X7SdNGJGORK1mnuTbhx/7TpqfqS4GAc9c88Br19I13
5QOy01hapcOOInzAdm0f5Up/VstvHB2hBndNBPPMNFfTVMoS1Wk6IVV9jY6a07vdl79BEqR3Hv0m
9/6oE9oYwCJVs9m02CIub4rb0ptP4oG2BlMrPZY2r52179Eu+sGE73AJR0k1aGYnBot2qzSHPkn+
R11nHEmCPmvY5bhAE9jMoVDeCnVnCWBJu/6heEdhHEeaJCol7YEqtLPXjYUXks6bQIl7XQxP4xiX
UYCRPRwzqLe+eob0U+E1QzgmK7OkyEUeqw1I69DQOeYm3lOKG3vaQX+J/OF7hz0f0+GtJ9Of/O8a
DjLkXzVOjXuw18z4QDPQi2RKlYD+aXrkvcO5J2M8w5ipWQnHh0TuoB3VQAH3D8U9VqziRvC7GN1a
HgTIvzwn/qPfsshE03muE6nOPtflDZ+ASMxQ7TJYvOgd9J5oDhe8KjA1mGt3yXiLohmAdRvn4PYZ
PWG6LXChWJ3iTq3zPhnjJMBXmhfTgE+2tkE8/RxbL0+9Mjor3W2E1k7sXVf667YF8pdfNaTQy5IA
SQsd4va9Mx+Hwm7wCr4uY38O7/LaZpfkK72us2lErKq63C7Oiu6v/uMiPJL1toG28J4V++p4kacy
n0qOKylPF1r2BR4tbXvMqGnPWITpKboIarA1b0Fr9xo3EpmvlgEndZmkETucqhfFP8fuUekJ7xp3
49VGCPOtmlyL02KC/+jc8QaVWJQJkhvtkB00L3syHd6Sxn682shj3PvQxVIhNnhlRgMy/Vlz0OT0
2/gWnJFOXhR2WOu5o6TRWZLH41zKfifnbxzVoZ7jN6vb/AbG90993yp07vcz55Bucic85KfRJl6F
+XkulB3vMzIhIANDIRmov+zAkmq+Ft3BTF45J9rNTC8nYss+vTE3ZUlxWWjW0T1UduGTe/EuvBmc
8hZwnW7zIR+U8x/N7GzEMqGg1aMxnehuK4ZExfR2MXxRerl+NKp/V74VW+HBq6I1STwhgKKVqi2T
M6WJ32Z4ida8iMMTxXh/4E/kS7XiNMnwGI3njNjS6Agj51W4H2Q2l8Y4krQBskOUQkzrUKKS3Iko
MTAtvtJ2XPqT95F2U5CNPMaNkKEhTU+rvqZ0s4rfpJmz9cjzjBrjQkZABoSCDFQWzAn4dMM5dSpb
OYC36bkFAnD0JB2u68S/XKFpgI1Lw9AFu7okmGaXZC0WE0dvcSc/dwRXd3MrvKPLCKHNK/vtK8ZF
HHPAvM06oDaKKO8Y/V2C150eZQcZ5QNd4WGs7TuLiyjGPdaRFjYadcdZ7afpQwpmwJ6zw7G/96td
ZDDuD2B8Sl1lkBGeoeLOGvQYKoyeNS8+8jDH9+dbNrIY5yfkJlodKaImRlfG9/Kge8XXykY9aQbo
pfkwfEFn0cmc6aRyTrmb8lwEs09mEfQ1Mcmw3WY0uZUuJ216H+M7cFLNwn2O9feJo5OcD8c+nTO9
ivUkRFdDAPztlBt+mVa21vJAoziqyO4tjUU2yEKH0JXU6mmVK2tGfa4zBz+dB+e6lX0OOP3uev/R
E/a1bGAVayjoDudkA5PlIHnItc6Djymg99UXXhZP8XqgeYqPptPb9X/Bb7rHGkPI5iMyrnJaRSWb
ACLkGC+ar52TRwoDWH/0x+omvKGccK3VHqE9wcwhdNm9ZopZT7mFCYCzf81gw1wFCUW+4Grj2ZLC
k6gf0vFmVDhXzBPDnE/KsZ+YdPTx1t3I8ktd+M0CAh73+ofcT5U3p2EiwLRItUpMPNvDM8WbLc76
mVLD/xmCFHZs/7k2xlH2jVTEC7bgnd4ozmA19PUsCYg8cSLOrq1txDBOMjfijsRgrHIMwDfPiWWQ
mwyPX86t0cv/Tf03Uhg3CYMOidQgTtNZLsWWrPSJZsejndyXbokOr/VH5ZWNRMZZRjOJsftIE5AF
E7w5NtyxzmkunX39ZPsTLBc5bLYYyhUYCCNkBJ0LBgZkIKMXP+ueFGj3Cx0pt9PX5kZyxQCsMu9/
BqW20RKNyRpH00yUxkChf9ZSywSTb+JH1U0h3KnJXdo/Sv2dFoPPlmcFHK1hM8l6mMJCmpBJjl+i
R91Lvf7NdCO3DtAQve2esGrt8qriHPtm+4Ui4EuLuMRJa8MfjBt5OTeSVfH6NDwpjBcJe0OcJ8yL
Orp+KM0PVXLHaHRibvl799m0URvGjZhDhbmuEbussyd5Ba5uldzwXvhGdSU+dgnHB+/nKRt5jDeR
FrHCw4nCVoO4A27LH4/DDS3E5DZ3Dpd3NsalTEqfYt0HLlIxI7scOyseVUuJhZOpYptbGq2+TQJ1
BmB9tgZy9iT1FSeB4LgbjXE3dZa30ig2mGHDGzQngETSuDWTfRPQwBSgSaIEclkmrLWKmsoomuCZ
mARAQH7qUis6m4+6LXqtNfpLoCyO/OO6u+EJpVe/qVDnEepsyoC36ZQezNWZiveOBwzJE8GE6z4V
0ywxZCR7JpgFqvIxnSe3TDLv+kn23x1otP3n/hhLa5psbJTu79EVii4bzRhdyenoCsVD+W9SoH3b
vkhkbC4FYUOzljRXzztMobspVjqM9gGECrxwt28BF0mMtclL0zQxRRrHIuhjVX/txy9pHTbWUJz0
vr9tS+BR1OT/SLuu5bp1ZPtFrGIAQfKVYXNHJUuW5ReW7WMz58yvvwvyjEVBnI0Z31N1/KIq9gbQ
3Wh0WMuTJTBd9rrbx8KOOdEv4GxwUMYoLBgEYH+Uj8FR2+u5Lb8o9/KXAlyJqnBImlnUxwv+bcWc
xfVdWRCze02a5DcE79bhXN8nYA0t9r07nued6hpH+JudIQKr33ycrPSIu+hJSqeqCRBZE1BRDEDD
GHHh9W4SjfZIbi3QM0WfBaq72eH8JpLHwWyMaKSjBrys7NAd6kvsL0dGzxMdRTU2gS1qnI+pKkq7
uUSPzNJoTivrfk7/aXvRO2jbW/45O41zKkNejC24RHGZG/uqA6Ti3yUqVxvG+ZRUMsrJLF6ThLIT
vRQuKz7Ur429c2eLhh9E6+E8C14hbSzP8GAFocDmK1sMfiwiggvR0XDOpJqkObCiCXFzFe/LanbL
dNgNRHTNiMRwnsQIzVGqGWzU0HiJ+tSrGFivRe5KpM+csyiNupZKlXWLRM8pUhfG0WpPU/VpKrwO
E3bzg67eXzch0bI4d0EpfMvQIR0/tfdBcCjbAxG1p7AffcUjaZxfMDrAG8cWIjlzuQwSeCz2JDqW
zcWyBO5A4IB4DNQapBKKztgyGKGEggSQ7rPUmSijup3+eTMiwjkDE1io1sLu/uAnyiZfQJeB1GDu
hP50NN1pv/iWP90Ate+vcqwruZx7wIA8YMqH7k+PaVnbrDMfF/XsJv/VRb1d2FiJ5PyFWusy2qVg
XPKRHhmH/ICsWn6Q3fpT5ohgZZgJXVEUHszUJDII0Njb1EjPUgkmr+6BVouvxaJpB4HS84MxcW9q
SmOyqLQFRbJxmpByUoxCYFoC70c4jxHP0bTIKeY3zLG5xFrjFeYoeE2IFsL5i4aQvjdaVFoD6XOs
YaTHT0dR68K2DpiyAgI+gLACwf19qAswfqqa6AN2ST3mCODzxFGKdl+pjV1QY8/6wWwyBLFTLNkj
Qo9dY4B0NNVFznFzP1e/g7tN1H4GQ8KA+EK9Nx0AVx4KN8PthZ6w3lZ3rOdX1Mezub0riezvqyA/
6AKaSzrz+X1tm1R5bJrIbopWNIfPDPeD4q/kcJqSlUMbShLkMJwtAKLsNMvtd6ZNd/M+RRP5P3/h
81fiOK0hESmULsdGRotxiadkXwaLXUnZp+tith8WKznc3TIvS59PAcyMPa1V09X2kduhy8ubHLJr
/JpBHF4XuXnVrCRyVw0t5byjjMuliJ+k8Lulxm4yf7WyG8BRONdFCcwCnBXvlSNf9EDOA6Rxf2fS
dJTODa920RboZT9Fw2fXNVHn21OmRFpyM4drzLKzVezLyBvKh+sL2vS+f/YOGOzv19PWdcta/bF3
rZeHkR0Yfg1NDARiBFqB++O9nHGy0tTCtBeblDB9KEOHWyyzwbr2+7kpnpQQbR7nOGrcYLmuoVyj
lS/SeDsTR1d21zdvu1y42j3OVUTtYvSAhP6d1km95bnag5CedVLoqCIED/ODqElOtCrOaSjlkjSF
gnxxmqIl3Bpvmrz24kDEwSoSwzkLJKUDTMsuqpvVbqrsGKNusBdsHjvy/+z/dJlzFOqIgsVEmaO4
ZX6994OD5dU/epdBWASOqHa83dm+OizOTXSEttqcQ9U7tzhYezbNqZ0C1/A6HUfGhFJxHny77vMm
lYceUVsz0PoQbrdzZWc6FLV3kG6q5+BQu9oRbMxueFt8bb/LuS09Xt9gwRm+5iRX99ik902qxJBM
mnNsnnXDCWv3uojrnld/9ZYrEVRSchqwNGpnRYekjr8uY+7VVXBvmpdKEvgQkTDOhUgVGNtnlLjc
yTigybFOPofREygPtP7l+qqEZ8a5DlIHEUlDNj4C5Hn1UhzC07Jnr+bmROzBi/aaPwL7FXwYAsmi
I2N/X+1nbiRplmSozjed6o2GukuyztWC6G9QpFc6yTmRIMDUmlIhgEyCQ6q4EeoGjRMWAN4Svm1F
h8Y5kr4bx0lmb1tGczNeyovkYfT9pgKaKHuloYv4lnrjXhTDsRO64lteT3i1kXVs5aMuWbg5g1uK
FrBE4PnZDl37PudLik7vmtwIAY6A7Cygr0AFTEsbE1X2vFiiMEDkuV6LYKvVtCnwDvUGlmxSDOCO
/nACvKPXgl+CodWwXq/+JMp9CVbI59e1yRgkgKojXCQtcNYe2vZW1iSn63JBSCUSxEUgpAgAFADX
4tLwS4kuIjxuk3NZHK7b9LZCaMCQ1HXDMHVOD5u6i41Uh8rXoArtf7bDr+vf304PmG8CuNusLkw9
oEkMCqxfQHzaoSJxOwI9N3JBBPLF8ucvBMcUf1pE5R6maR818U0up4lpTpOsoXinaVbzmE6yY1rl
RddBeNxl3tQH38K2dWhZCm5vgVi+7mpMgCRAWQaVkPGlBsNsEgWOWXW3AHiMbR2dzsaAm0DrBGL/
Qxz5Z7l8wZWEQyXPyu84kpUtEEeyPup/ZUPQPyFEgNj2YG8SOf0MomyUe1CfubTZ6aNqG91NpxyH
8FbLhQQbLId05TA/FFl7KZq7GQF/pYKiugGkKp74KgE5mJ64wLw7UCu2R7BhghzjPAMGQGCL2/fP
21q5i09SQagdzjJatsqbrnmeyQ9xZmHb3t9kcHdc0mdog+1ReEI1BkxM3qI2Th+NXtfW/nWbFNg8
38wXmZNkzGDRRhnyR2G2p64RveFFa+G8Cp2nrjBy3NeS4ZfKwZAf1OhbRAWjuv/h0fm2ZZxvIQBd
m8sWOSUWQy4uGx7oTmiC9AsMtVNBmCXSAc6hNJIeIJ2DMp2VDXY4Ww91+ISGcUHfi+Bs+IHMoW4J
dBmvM71pPJQ/DjKwBP5fx29wCdvQCHVdjxCclsCImX6E2rfr39/uRXpz+QbnGbR4/teUJyaADfA0
ByS209t48MbRzj6T9mSMkieQyb55xUPwBCC0nJS2TXHNML5t9LvsJlS9CUCCGz90rcfr0gTqbXDu
wJSJkqUSIm7F3HdT7qfq57Y75ZNoyl6kDJxLaKyiA7gbLmf112AsdiqcsBAthP19FUCh/NTMoQFV
CI6xJ3WnLP+1CDEpREJ4Z1AEQz7HjIRg1OxBG/dBNrpWcLZ6kWPbMFELjXxIy1JQ+5k8QPoY5YDo
rWTFVYJL1gNi45gsgjT2xmLeieCOpJr6qLJA9uTm/WIP/ak2PuvdwySiyts4+XdiuINpB4umDRNT
FKEfDzpwTwuBpxGthDuW2NCSYkKO0CXyRe7Asao/tJhKqivBbbPlpd+thfPSVZRbilT2sivtTd8C
Q1pxWpzZDZEJQkJScFNvoWO8k8a56YkGltS1nYzGNxDTe9IXbR+4AJf5lF6W+9DX/BmdrClwFnxG
UDyelrt4J6r0Xt9ai0+GakoVjYu5KO5sIiefSE5q5M9dqDz0gwgWi20e5/ewXGpiAktXTZWP36Oo
INGMSMw1SeuUGKPLJiecXSVK3Wmy+1IEf7epmFQG5hF9/Z/TfxKUtTktgezq5CEszqMqOL9NE159
n1P8jmptPAZ4fIcUvECoXwNoxNWHSiBmq/EZ4/Rv6+C0f6gyJYuKAdrvk18MfBcBZHUb7UzXuMh4
RA7IVWpO58fu4FdPiQcsRMFPEK2UMwuriyUQVuUy2uZ3k+ro0W3dPl+/p14fox+0Y7VKzhjiKq56
c4TpjWh8IT6Dp+1/5r6xr53gdapdcwpqa58ZqVrkBQ+i2YBNQ3iTz3ekhK2Up1UaKa7WHMzSCSd/
DG7VVFQK3ngerA/zQz+K1MjZuGiK2+RflXGXRZUtx06rfUIDPTAndhb15tCXJoFnE5wg36CSmjU6
OgbYnjb4UnkcjX2W/Lh+ggJz07T3F7RVgks3KbAyUt9F5ZEUX65/fytTbxngkTQICAUVg+fq7eMQ
Cb1AUV77hOXP5CnZzaOd+6Bt83TH6l3JJaEtELrR2LEWyqvF0gJut6kgNElspf5SpOeI3I6T37Xn
uT1OpqvEqUDmpia+rZNXkUzP1UXpqOIO5EysXwbAjJVTKKID3dSIlRQu8h1TSZcXRCBup3vK+Dnr
zqWwAi2SwakEBitnKR5UxZXqQx3uVJLYZid6WYm2i+nlKjDUe2Svw0aR3eRs3I5HIN6A+H1+IS/J
cwvy93wXfU1+/kVv/Du1YCtfCbUoseaamLi648lua+XY1/m+MscHgfptuovVKXF3zFjTrqwDQwZK
vnynIbdsd1Hi6h3xs3E+VeHyUEXLJTHUyxKoIGCYRVgfW9madyvlbp8wkLWpq2ps7wGz4F62K53q
2UAlmG1t+90UHCf73IdrYLVg7qrR47TEXDPUMjEP4CIus12lOhMwLakgptzUTUtRLFlj/2rcukhZ
tlbNAvBS6W3LfEnn51qeBaa8HeKtpHDLkfQxl+UEwbFyG9+o39Jjtwd0s9ufl/vJSb38J3UZv0/j
VBf9TvUToIz8TesgiCbfVsrdrFM96WUjw/fjZgXsdmvHx+o0OaNLd4DqvxNo7KY5vknje7nGLJrq
bpTQaOSh8OKEJ+mWeKWPPMQ5+Wwg3UG+I+HhXZcqEsrMaGWObd7MS61jifWyn+ZTZxyDtratURac
JzuuD9q5WhznNJFLb1U0FMiualrnNpK9cjrp4wsJCy8KTFvpRG+ErQTF+vAI50IBLY6FdQRBpi7b
lXWfdUcDOQNUpc2ngd7ImjNVAqezeZGvFsk51CHJgswEjJErta2rl9ExSheBlW/f5SsZnP+sRiAI
9R2sj+mk+rn3Gds2o4un4PNU99adEExDdHScJ831fkmmWMdFDqha6g9nA30fxc66SS2UjhmNhPLT
OjCIyVkYRDC1uKY2nK9ppXgmkoyXiATJOiabJEf3MLOLSXiG4/H/swXO5aRR0XTmgks3rcHhPo54
1nXNmYQWuOVFUHMiu+NcS1QoebKMsId6eGpRNajLczP0TtqJwCe2hsRgBwQvOQ1IoRrPJm7hv5nU
eCuzTqveR5h+wtAUXkHFycDzWN3peKFbLnDaTsVF1MDJlvHx/EyZqppmmpTP2CVVXRdzCuFyptq1
eTa1Yzn5C1D8DDA61kltB3/TpYQFv8nkrBABILUI6D3RNDd68Z4RpxsXRleaALJa9MDbwkt7J42z
xzKZGjAFZ3grAy9tcRW7nmwpRH+PvtituziAwfcxYtihTClwqaK95exSk8vZ1NUQnuDYAb+HHkag
bYkJurev+7ft5EwwsoaURqAtcxvzEsc3KXmSJP9/NzxTNjU0M1JZMwzOGCxlGcA1jxOrg7tyOjTD
Pyr9msaCq27LO6+k8Hy5UkmbdhkW2bXk6Fip6mkaehEu5qZ7NhUdLGKqbMr6a1C4uk/1nlKZJgRR
GMZZAb2m2OUTCNvP1DZtzVNP4U6ETLXlSdYSOXWfmnkcAWYHF6l5crhL+tCWyT9FJGKzZefMm/Ja
DqfoXTDn4WTClLvmfpCfJXpMeqwR+LTxLHDEm6HzWhan2nmS1VKoQCEq2vwESvouCbXjgnYGkjaO
mjWOaSAAMy07GJ5pTo9dXXy35pfrWin8FZzma92gyPkMA2Om3R3ATejmT4bHsO8bP74VNdlv2bOp
wEniH8U0TS4UKyy5luqmQdvZIbvrLyawe8o7MST8phmsxHCRWJ2UxrTkteLmyx4wIiERNGhvNRBZ
63VwgVeDALKX5BKv8J2200+hN76Yd+a52Emenr72ByLmO4YusHAVkSfZVFJVVRSioNVB5cGkphGV
wkjB4hT5LtOeWgNc8aelTe2cLgL3u60eb7J4FG4rpNHchDmj9hrc+AEVf0xE6DeKj0lor3nSD9fV
ccsPmytxnHqAwV3V2wriwtKLopcsdhaw5VyXsRk0r4VwykGSrE9ipWO8sNOZYcItR1TXHKCHC1z+
ZsFgLYnTErXPoshcoCWyv+zS/bLHgdmsdVS2xbf09t6h4ikrqoWZWc6S62WKgFZcAZ9B8a3yqKfH
QhEUXLc9v/omg4sejYIklA5YUH80bgFxj0alpLORULmbf6BhzqsumagFd9P148GEPnwZBTEePieU
1ZICZFFx49ihhmUrybFGVrRQBP5406owU4g7zTBAj8mdlbx0I8qhGOCOawDAZsopVqjTmLDnZHKK
RsRYt3laK3Hcjaa0GYiWY8ypFrkO3HXcZyBBwyj3dV3f3Dy0FYCUT1dkg+/xwvx3Q+qhgnePnmh6
kro7WtfuhEaD63I23fpKDmdSyThXhNJMxTwRUggIRsEZ4WVimMXtXQMYB5Hh92SeQ3zui4RmUsYe
hoC5+KY+lc4roQ+Cwu7SAp0n3olY6rb14o9IHpunQ+daqSw5tnB8lqvdkNYO2ultPbkp0ax3fRu3
UAQsDOP8e308MM+gykuw5DNzTck/bGIkHLzOyx81r/BlEfLhtnsiKnLllmUib855DCC391lipDi1
+keB9s10T1O/Xip7lPBYi7xG3U2LJ8sPZUcFirm5qyvRnCNZ6jrJG4LEOVqfhuLRVJGrCO24+NJQ
0RTOpg2sRDHdXUWrQQWU1liHXzRuSw8ALIsKrGDwye7TEqQmlV2eNY8+S2D7vH6Ym7r6JpdvoGOM
7YNswleqv+a4d2ZzX0SxwGltNY4C84gqVLcMFSNL7EesFgc6bK1ox0lxiy+M6hNwZrevsENgxRiR
OVSexJwY2/tpURmEWpQgN/peZIqOZXXA/AAg2hqvlB0qHaZ48ZTy2/X92449yJsgzkXO4TAUcoEK
Kr1Y7LIBXTbums/aET0LO8sVAbWxz32I/VfiuK2UtEAyqhaG3hGnnO9Men99PVspJnP1fbavq6MK
QkkvZWVk6GL5vqUYpwet+lmaZDcCNIMY55/FStfWw1k38o+xZJJRcc0LPYLC/dIdf5PFRx4RJew2
dUIHNgZabGQVwcf7teUIVIOlnhjT0+S2dn+hB4asJ2F4Vv3BAHfpTXgrmvfYvHRWQrlLp4yrisRL
D/3ozg3dk+pmaf2wAA7DAqit7p9AFUX97IsftnQlkVP9vM4BbN4laKjHMokzPgVo/iX25AF0CxSV
1/Vl00WuhHHqH1gDCPo0qD/m6yfzRasuVf9rCM7lIBwF3VSVlShO9QuCy9tcEGMBU9IN5rtMAaBS
4CaKT7PLAKp4NHCqjmyI1Ea0n5xJFMuoDZOGEyR+eRN9+Z3lte4lv/wU3IhSSWwR1w6Ps4d4kQaj
ARKIO3RfdAU0mcaplr9fP7PtAFmnxNDQtAVqAe6yqcwZFIfpgAK+S46yB7zMCZyK6YWBxLd3KOC4
ii66A7YV5Y9Mvgg9FYM0FSGCouxs+hoQYksIVB9Tf9y1u8FD+hPIGbEsnDfddJi6ZcmIzWH3Freh
KVoyCBCjFNdabqryuRKWppg5fTyxNwFckICBi36cEnhk7ROb5Wp99vQEfgZrbNEwU9IVoq3cNoQ3
idzx5QOtUt2ExAF5ZHRB7Krn5b5HKSzdDaKk9WZW1WQAlroJZkpKOasLJ5SkwhnCqh+6TQEaldz2
L8MpTlyGFhg6yyU6KpVdC4u2m5awEsyZnSTL4BYd4Fn+pHP95rsJcIrXxAXrJtNfEtFyN6+IlVBO
W8aaWEkKMDc3NNxOeknLRzW/ZMWDwAA3dWYlhtMZAihEIlnhb+RrVlpU0HmF7cSzeG8cZl8WlW82
W5PWx8jpTB8sythhbsDVjNYmYMaMFN0Fi5YbFeMDmWYgEZUnDPd8M+LG12vJjhrZadTQnfrZmyn9
UU4/lZiC1U96qCTZjsvGq7rZE2zM5m1JfyfewMHCN+D0SYWWfKA749B7Dzc1o2fXbiIX0Bb3DM13
vI1dZFbtyAvFxBlbfTLmSjh3l1kkHoIymVFeO1cHfW8egl1/7nwxKv6mT8JjF/2DimzpfCGorKzc
nEI8eKfer62f7fjP9W3c9LWr73OmY9RT3iYNHhN4Mg3mZUyQbemcKTq0yf11SZtGircgYnuTGCZf
VZqttkitEk/qtryhxl0YgauzEaXyN4XgHa1hvEUlYOZ5H7fRcKC0zyTEGOFlDD9Jgdcagp62bft4
k8HPx6ZZrVQmec0NTDj9+hQ8lJ51Cztwkh3VQTiM7BvGLpvP0akBzuffvMMsTCqxbKkGOkHmMVZx
N9VzSlBQxkY2wGW1slNoRr+SJBcY2NZWWjIe0YYOsmGZz2yP0RxG1mgg19fHLlg6YeKtl2aiJuQt
BcdmyoqGPB8lfPI3jFqrawjg6NPqrM+HuP/1v6vd6vt8wldtGiXWA4S4VjtdVCUGnUneuVmUfL4u
ZzODjhI/VkCM146998fSloCapwZuv9ZDYw2bDi9/BsCRiL5ZX007sBsHFFAH1ledi7KYWy+xtWju
jlBACtKjpMREKztrl+0kJ/gX32lc27Gj+3RXwx2ipFmXrmDdWyHGWjhnckBcjvqmQszbtccsP1vl
49LdqdHeZNLSpyxo0MhxkxuP1+VuXb8rsfyEKc37jKQx3P+UPM3mXTee++UGzse+LmbTChRimjoO
VlP4bK0xBI1Uq0jga5N2ovn3JDOPVRUKNlEkhffCerS0SQ8jSMzOUdX0C9W/GaT/en0tr62UfPxp
rRbDhSxWrLcm0JmYSad2K5dPhbXs6kXyJumbVnWHMf++LM25lzWvTAxwpCLeaHQnV8NPs17upprc
EApomRnpM4nOz3o97aXwqxkAkrcm3xcQIU3KS44MwDCVgGWk1q4Mh4c5K4/xJP1zfTWiPeOUvqdA
ASUZ0lFmmT1IpNsnRnXWDFG2beuCXO8Zp96z3CVBVeMCVj4N7uSCWm2vybZ10+0ZDy65ZUML6Oy3
3EXQWrYV36wE83lauSdNIAdIdxC/QQq624+A/G78v6rprOUw+15dJ8s0ZKHJngjJmSHE1xfLk352
HtnJ++Qiajsn+NgVDeQR1E2pqst6ZjnEaI9OTnUQKMVmwnm9Gu5yXGgpNQBO/+0KAYCwUwKndqMb
BpJbiBDENytvlmJqqkJUjV3H7/cuKK2mLEO2d6N+WJbOyUu8VJH47ei3Vkn9IV/OqQmojEmQadj2
fm+C2T6vDm2IIjqZA5SjnXtUWgxbloB6lt01mcg1bYY76zUyO1yJ0vVOtZJ5QMU0RdvR/DMaWqcB
ShipLN2WaX9R0A3UV5HbV4arDLGXT/+YXX2Zw+mg9ADNCaxdByB3NUDHkmyc2jg/oE9AdAdupV7W
P5NzoR0wHEmPyoZbghL6tSl6KIGUovkMbACdkaJs1rb7eTsBzpfmQy7HIatO5u0Z5GWpeVtk7nUP
t8Vibq3XxLm4PFLnNpICTCsVbebVerOrQTzbluEhbdLHtswPsR57MiqWnZapTtpPfpCkvlqDrRaM
GR4gVh+roPdjZTnOVfyr70W7INJDzjvWnTkaY4Vdt3r9xlIXz6zL21xCgm/oBbvBVPqj6/iz4Xz5
IQdtNTFKZGcIkQ/tNJzh7/fXN1xwpnzWNwhLI20MhDJguOlTtyuOc/PpL0SoiqEbeAlZ1ocCZrxM
KWHVt9B0smJXYGp9FKxiswyGL/+RwUxlZbFhbBjZIr1mIefPgMu8m/HaclkGBjHoz0qUZNrctZU4
zgnqM9JBQ9EoSLTeqsopqn6YvZCXedO8V0I4hxdKWl3HQffaQVvarw2CmAcDcQPWFO9EfcjMsD7o
2koa5/PCYZ5ojDkYMO5+MhN0krohhjlATRePv0gkyMJvKvZKGOe5Ajwb+iZD8EfkeyO+tTJB6/9m
IKHqKGyhV89E58F7ddDUxWh7cC+7RH0hqS8X57l4WTB0GV4y1H8rYf52WyH+COQjl1TNg5TICDOT
Q+AXrvZdkp3WNfxoz8BGw115Ehcnt6/it1XyleZYa2WpWyCUhUu9P+zjAxor7dgVdXxtlvGslSTO
vPKA4OLt8NqKAAWnPmWNWyQ7KXqc1HOhZk5V3cjzZ4S78YKym2jE4j8Y99vmctZGrHSRZgXrnP3o
kTVXGw81OlbnMyDQfZEdbLr31VI5qzPjvq3Ab4OEtbmPzEdJ8atoT3OBwxLpC2dtalOhXZwVhrLA
RgBhq5G3WL+u+13RSjgj03WyLKGG9pSsvh9CBCH+pD5SSRSFbIsxQfilsRoT34HQyYamGKz7UD4a
O4wwgK4Hfcza/YSqReO03xGs3ffguri+uO0NfJPK3NnK4Us6mc0+RBNiW6PBfhjdBKmauZ3c62K2
veKbGM6R6KOSleGEPrNRRadBUdpNeDbnxtPUe1m/TeK/iXERV4OEgsisB+z9quYxwcBeg/pWNn/S
ysGLTdnOJt2bdVnwyNvcP1QtUN9SNJS0uVguAHeUIbcocpnSczOGdjEvtp6K0Hw36yPWSgx3TIWV
pxaKTCiYl/WOZqBOM+tdJqt+Kf1Dq+pOrXvH7FViYzLrF+0eSxMYstLgmWO7C+Li3NUi+J7Nq4dY
KtEV06AmX7Exwyyd5dnCgE8e2Yq22Gr25brObG/tmwTO7vpWo6FJcIgBrexEahzaFqe6Eanm5it9
tRDuBNMxUjt1xHtIH4a7Jkw8I8EAZm/eZCDZyKVqd31V27eNrlJTUSgax/niw6KkUWVqCbrdzpZN
nWVPDvOODZiJbpvNSRDW/agg0atraFJ5bwUEr0+pohpDTejOoKDY0bsgsfvEbn3MxJ8ZKF3ihW7+
XCLJ6OmPQiifrVKHBY5wXUMBQkHQ+v4HRBPBsNkI7zyBGSL5Ius7dbzoyRcangI1smm8K/qDYHs3
9RJOFIwhwE9A3PJeplGHozkgKe3qn5bd+LlwFxtJqns2EZLs5VPmi94xm2q6EsiZ5pJXmFSfMQGg
Gm6Ggc/M7vIHwaLYzfwhqFzJ4DZy7hpNB1Mj6vVR60xh+WsarBNwPk6W8UBy8kWpJFtOKyfVwt0A
0LdxWfZRQgRlmM2KvkUpweQe0Ckwe/p+b60A8Nhhhrpl55II2Ez5ng1oZfYEdFZHdpeLGJ96OysD
KjnW8iobuATfy1z6Ti8oaIgREapO5NROCMrI/85gNj3BShQXssxamOaGDhzYRvqaFE61PCiBp8i3
s2jw7D9s5NuiuI1sk1zqlAk+oEFesHukRzD0OYE74o5HL/l8Ur8Lc3WbufbV4jhvaoICAcxrcAZB
5bD+gdSf7vV745iheUAS+bhNIwSmvoZOCFPD5fj+0GQ6/uty6NzqXDzq5/KC8d0vQY1QfvDDnXZo
RNCAm2aIWhA1LR1d8wZn9xOaboM8g4lEICcz1VPQ6nZYCd5D2yH0Sgpn7EmoDsE8wNiDFJzt1AkR
mz0He8Bh2cOD9CIJoott7V/J4zZyyZeRtDWTB7peu0ULBFWCR3OWnMj6WSuN3UnggBpRx1bArDvo
goIlU4oPfudNPD9CFTZmlHc6xHfSjkg3sdWA5+aXKkROFcnhbipK6wYMqpAzhN+WyDbrL122p4Ur
cKObmQD4LYJuaVwQfPlzUmlAujBiLS3LDhDZpwQlf+We4ZnHbv39urRthXwTxnmTdlYxGROiyjTP
t6B5sxPZkfrH/1UGcIhk2UBVHFr/gU+3143aaBq8//PkqPT+FJXuIqSF+WjMTMjrMABFlpXPVKcI
YsolxowNhinGFqX3UPQyZVr8Xs3eS+C2Cq+DAdUYPH1eWbBRr2A1BGAm7K/v1oY1MTkG1alBVOsD
jVqkDrmxdPpvGCljB/7EvXz7yh5+J6q0f7xL3oviXvpTJ0l1ImPTJuMpBKWE0duadYe5e0SY9vVl
bZ/P26q4GzLKhrEYKUTF0nNtMBIikTv/aDfvF8OdD2C1iTQkkMAmn9B97NT+ZNMzu6viT6J4asPH
QpqCiFE1FBwUn3TKFdpMSo+biknTdmiNcHO/2Ms7+HbPEJTKNlIy76TxGafZSs0kGCFtAIMDaKnA
qmO6mHTPD3TXPGl3/zum/Xt5nKtronBIB8YTGmTHUjpoKAQGglTCR2/6XgSne+WIYekOs+FuIWU2
HR47cDh3yPnk364r3kbHPQShgCXLVEO/vcWFMcVY1TpmJNiIxnBoXMOevdZZnhcUsWyKvgX58b9g
3NpcHVDRWI+/biHCeB9b1JY1quy148pt7A1VWtv6FNqhER10KRHhNbP7/INngl9Fm5NsEMI/1nSr
nfWgw2lpBu5XYtjFop0SPbOzEIgIUY93eP/l+q5ueo6VSM7Y5qntpEFHXQQcd7tFCj0d8PJVc5vW
+mOdpj+uS9vczZU07gj1JNLnJUX+p+h9PdlNlRcUL6GoF3jTwa+ksF+xyjIpnZXC5AF1UpxjvBlU
vHgZTa0IWnNzMURlzUCmoiJueS8mM4tAGdmoa6xepLJzRuPJWhz0eHrXN21TK1ZyOAMDoWo/ER09
4ogCI/OIZN5hHOxcv5iSo46iqb+PgQSsbCWN8+8E0OTNoKNNsSb3fZLZsXTRhMDkIiGc1g1gJ1/w
+GEj+QnDtt4V2uTEYSXYOZEY9veVIoxlSDM6oxZTGYEd1oU9LYWdNIJuFdH5cOoWNGFcFRbCopA0
O4CTOj3cvN3qkZ2U6YNU/5BKYSPx5h0JvDVAAeg6UjucW0r7edYGFcn11pNuFzR7LKf5JbPLQ72r
hLPB24r+RxgPKBzpgzEZJMQl0pmnyYodKzZuJPIom8J01WZ08bYuHlg4M6fcSgCJ7OoheEtAAXQy
3fAg7xiwlQpKKvUkCtNEi+OsS67TxMg7BM4J2h/iyiVJ4qjWS4LmgetmvH33r9bGWdZgBVbZpFib
9gnwDb/x0LQH7TJ+KQ/smVoKLuZt7ceov0lQS9P53FRedUvQx6hDx6Yjl06Tn6iQfJn95g83FprO
/i2D2cbKwkDbZ2QyOy8GlWrs0mNwUA+ty2B7ytvQLZ8Fe7h9Wm/yOL0fpUVCeQRrCi7hPnIs2Q7c
+Q4ZW2IXdn5X3lZO8kQwiPRwXbBgL3n0rCqJclUdUToeW8xkjm4ZHK1e1EaxeRe/bSZPg0gntegr
FapozJE7j7+UrDmmJVolrfCrFgW760vadlt/tpJwip91xjxokoZiVnNQ4m9ykHkhEJ/KQ6t7pB/c
69I2agrsXnkTx2l/V5hqRkycHMavMYqT4yr7ljXPeZq65TSi2pV4SSf/yFUdUWp2CPPuZ6Dp39NC
c4JpPKFoLIjF1dcuiSvKS7hbqKFqZ3UBlHfE1EU4Y2o/sSVZOiwVSsAoHoaj/qBpYW1rZAE3u/bZ
SE27SxrFlprx0qipO8TGszJbdqTEuR2iKqjitdqn1jEnwzcKLABaI3MDSGQlN05xbL38H2nXtRw5
jmy/iBE0AM0rXRlVyUst9QtDbUTvPb/+HvTMjig0p7C392l3o2OVBTCRSGSePCcycgcQhINMfjZJ
5RoQ8Z1m6mgyqJOaxpbr2Mm72Naa3F+UGkH2rezxnutANizXjjyBaIjFpwpTn4r1WBiGLUmVV1Tl
gxIEnjkpi9PW7Q4qzccWYMYwN7zSnGu7BW9LogwPAVG8pQC0uBhv0wB4hOYW6saDPdVRYcdgbLTV
CZicSu4CJ0wqO4Se+cyk4ocnmkW+JZWeZM0ng75U0NK2Ex3aSvg/VUNkp1rvjBKKmKWT0PqtrdFh
xu+uorc4Sv02ina5EoC6KOtS38r053TpwVukO6jE7oqyP6qoKicDOdcEup/T4JRhhfTARAISHyew
2I9Im922WF5qDZK3FPQt0dTKDsmxsgJXIN4BQ5sSP5ULNy6XzG678MpoyhgpWYV2LWovYds57YB7
rDKcTs1dExrqndyf0Y9xZmkGz1nTOGDHtDUgSUG1VHqJkoz4upOKIh/mtK13aj5jAtdeJMnXqtRB
ftHbep0DPFBLd0ven4zskQSWly/tKQ5k32zMU1VFXxQZuMgidnppHpzFRFnUCofSNikElsE2Uw/T
4xDltoUh9zFM3SoITlGQ27qUnsMSHcysCq6zIc+cJKN3Q6nf5NFL06eQX5NsSTt0EH4rf5TSz6Du
HspofMvBRqfLxr3KhKunyk7DxLA7k/4Y6fSQNouP4+gbo/zekni2C+nOwIiQ3QWTOyTlgyrVxzoM
T8B0fUuA97VRyXCtGTgTM4oGH2LjT2kcQNScWI8GuoF2lkc7KcxfJtKdlPSH0md72tJ7AJDfrCxx
anW4QyXEi/r5MKfNUQrJXWq9NZF8SBSgZAxAddVDNQAPRy2kaX39U04NzEVpLyoLGS06HVOJXqe6
PLSLdKPEtVd3hjsaIASXyGHIImeOwfIcAr5ek5cpvguixdfhyk1j4EhMXhFZZzmob6pRx3eMvVZB
LlNNdlWWp24pzhXmhTIjvVrK2JZDy62n5kuD7yqBISIulv3lcLh5j4FDhhFSgQab7zNYYR1iyJQV
bAbHnHZhAG4ShjwUic1t22HdMEwtsKHxz/czJt20dMoR4oJYtQn0lVtGkmO95LKIwGnTEqOBU9EF
12S+CI+iUG8suL7cXDlTfTf3j2V3ro27y/u2eUV+WOFHWsJeoRD2hB9mpd2OgUMlzyog6+wH05/c
+IxOy0R3TwFt2Oeda+QC8wIK8G84kab5jKn7SdRo294yzEqBq0CxQAPx2QT4Lf6eX1uk0ilpadfh
kcy6F6vfLu/aZlatfxhiP2SVpVkEhWjdxHPLyMEVkzS7ppMF2e1mNgE+C0YPQtFs5q532mMonJR4
2VdFCw6vzilLtFwzHHP5Pkxlz5RVwbNrc/dWFrnb2yBFNLYzQB7p0F5HSefioXQbVRgv7nL/8v5t
Zn8rU9yHUqJAolUEr5PL54buhuRBGgS9j20TOqKBisNKTG7/MMMPvj2GlgrDO0t+kgNfWFgVmeA2
LEYRYeqXWoVsuCfrT2Fld6ooPxfZ4HbKysggkxCtRjbgA6b4c/GDgudpcMCUGt0n++QIqH4j8L3t
Gi4At6jDsC4gT8Ck9KHZVTO6tq1XHSRbc8Oj5LS+scv24orxZnVpZYx78iSWkRaSBmOsfVD4/+24
w+ZOrsxwLx0SDWWbtDCTY060f1+KXSUE+mzGhQ8b/GjSMo9NPKS4YK148nujvYlbFBv/4OysbHA3
kBaPLYUVJF0NqFgqw84G6YlIpqBXKvgqv8QaViEujtskUrqIFYdZvxmq6gc2hCKqFmyGOczTYm4c
HDkoCX+OpF1YlUAJSQDvmw9tvu+C1zzTnDg9TfNxzEVKGZu3HSYoUWNUiIUn/GdraafnQaVhJJAU
3/QYNveQ2irQ1s4EF8Sms60McaEhK9tIMXsMj0nhaSqPKXpi8ffLfrDdDlvZ4LaOZBmNcxmvW7Lr
DvMTU+8D2P/U7LKzCPGweTVYGsW0NR6cCAif9y0MQAitTHCGidw3utcmVwmmT+JZsKTtXfswo342
U6fIp3OTJXHqM03P0KUQDu5soKrwbF4thXOBsSRNKUF5AKFtcs3n6YR2GLGXwIEW0qH0C8e8NvH0
hBAO/qdb7ESoqu01sgEAsOzC77kwFBVGPXYKSqiG9iMMJptkp5AcLrvGL7Js/iGusKqzKTMWYR6M
asTJaJQNlBWCoYB6EMGwMORSRtBhpgA5WolyTqh0mDUguhpwn0rW1UySIw1boA6jxjZiyEJ2kTPp
37tF9Qe9vupYylvVuz7RXrpcZw/tgyYBS2D8mHLNHnOq49VReTqI3xRtOOdBjEeK5BvkWdbanSRJ
qFNknY1KoGRAMDmfEidQQeghtWcZOJ3LG7DZ2lpvAHen0EopejriNzcuFIccRmaZuZGfgQ6e0fnr
QHoKIdOb9ci1Ue7TtlLWWO2I6M/uavmcuXriJl8aL2lt8JZ4koZnoeAy+Bebmgl0Bd71gHZ9PjKd
1VeoxeNWQwUUGZtf+MAhaajexY+sRZM5QioTdgh/960Pi1zuO5dq03Y5wk4bWjbT3ZOrwLNS9T7D
FNgMGMOcT1cyIviSSje6BdFoTcQVtnWGsNp/Fs09JVCDAFiIKbCo1A+0L2F4XYkgyL827tIyOQ9a
UkwyjDLgq2WiHtvqre4rvwrDh0DPvLSYnqPRJHZeLLu6tBzF6p/0vnwMrXmyMzO6IV3zzerKL0ne
njuQMZtF5ymksPW08sywvYpL+hw0eDp2SSbIrbdiNSNIZEx4IGPhSc30IkuXAqhSd44g7nMoMJIN
5fpYEo0Hbn+EDzvcFderOkTXKvRW6+JBAzO4ulzPmWjCaOvCXi+Gc++xjdXI6iyQwhXGXZLXdhH1
NwWUaHpoZugowl+OG6I1cb6dkDybpBzMmVMLEL812p2SO5oUeZfNbIz34d5efSPOgfOgTmbKEBlk
Vz0ylrsyc0CZcjV/tzC5kh3HffbSeu3ePAfe/39k4LNtzrFJMoMTMQNMslv+892osB8pckIuFEZl
ndOmRfyVpDs6n/oRTIzQIchErL6X/cPkVd1IKU/6yMo+KhCJ5oSDegeiegjgpmQv+GZsX34PCP/x
99+606WR4U0EBhAQdv4lbNoeC7yNIHB6M98i8boxdhQy6wmxRWAkkWUuLVpqxZrIiId5rbyGgxsE
sZ11XtpjrOvUkkxwBkTWuASpTdNwGirE905uvA7Fk7Cwg/Gxzu679mdsPl7eVuYIl3aViyJaqtYo
BaA7noadY5DxQUXVVF3ig9E1TlqPDkibnSHMHy6b3fRPnEANqBcGkOQS2kEnA/pPaD/pxO8xI1xo
uZ1kOA/Uv2xo8ykNNNQ/lriPB0yDUSoa3KZGUoDWoRe52ZceA/0gfjyIhuw3d3NljPt2tKob6Lbg
bWhaAVKryR9zw67RQdfRx+jj7sYMNWcwReWwbbO4bNA0AlEGj+kBnrcMjQSnvR9LFCrfO2rs86G5
j8bBVfTBbrrOj8JS0G/azn1UBVTGJsNP8jMsFJJUptKhosiYyyMnvxs6u9o3nuKETv4QoW0iOBqb
61wZ5K6HaEnTWlIBoKdT4VjVvosg9RWjP/WcS36VXbWqqAgsXCN3U+i50RtG+AuXMEGvIvfALHg2
nBLwNtUe9yL6y83Dv1oh+/fVq38qynrQGJ+ahO5X37tFcKzpbaWABHnxuvj58uHYvG5X1th+r6xJ
llEAtoKEuc4fyHSU5kMw/rxsYrNNqqgECFsTKrSgU/tsI0+mZJFTbGDj5m/Dod5JTi7Z6c9l17vI
y67mL9FZe7QEyO/tlX1Y5cJaWpfBoLZoqZnWg5Y6KkDt4Z8UM9YrY79htXuJnOjDQFAaLPvWdIrR
uI+s+TlQm73RUC8SAlV/j5kggF9JSHO+Qc1ujBlRpNt3vgmBtn66GofbMhV0JLZoJz7Z4byC6GFa
W1Gguiqo5ut9cA52jKy/28dO580JyhyZPbvUaXbREa8LXxHFld8/3qeF8rB5OZUTGUUE4FXBixIc
iwdMgNffGag5O1ouhfoO5GkFoWWjLvHZKHcj9YFpZqSVWDUn+oF2jJ/uGlDs2LAdQ8Ks2A+e5mQe
2pyH8ltU27IQAiVaNndToVdW1X2BZZvnwWU8u8Gt+trZTLA790NXOiG52V0+nQKX4ov0CwSHsgK8
qW7c+u34qhVXZLgtOveyld/D9uet5Q5jPBuoBhYNhnRIfKOHEVABqZ2QxrWMb7oWngcl2Y2lKvBj
9lc/ZzafrXLHs4x0Q+5RBnJH5VxU30kncFPR5+IuozBajFJv2TEBM1F/WzauKTqKIhPc5UPlOte0
3sQc7uDIw12UYVr0cPnbiExwQcWAUFnXMI34SoucMZNvU9P0Umt5/N/McDGlRLoHKsVcgyrSoasi
x3jTe5FCgWApPBQ9m0DPYqWW5s652ySPFkWnU3Be2IZf8Cme6iCaA7NRoLaAAqm7YIxnAEZM8dME
QGPBdxF4L0/XhEZ93SoxFpNF9wWiYCv4+xv1lU/Hgy9ToHJg6tUI35p31kN3KG7+iu8WmBQR/dzc
aa7Mx+kY3GgOiERvAqcDDYcvuZihuuwaG7XCz7+ECw9KqwGBHg7EpTf4ZM/6MfciHyJkdxQYyfKA
Dqxw6FQQ93jk/UxmrW3RwXUHfR+oO63cS/UPeX95YSJ/5AJEHQGBX6QRceP8ORn8LH9f+v9/Y+Dz
3nERIrKmXEoyVXN7yes7gofilRYdLevn5aWI9ouLEktWzkbY4XKs8BhtKsD3X2VoHujh62U7vxqb
lw4YFydUK0r6sQ0B8TlXJ+sh3OdHyTMfiQttOC88QKF4j/6Ks4jssrv13+0iucC/r3K5qE+SChIB
wPGXNtRnHVQV3KoDifHo0uc/o35b5VgoCH22F7dD3LQWWPsWktnp7ACXQ4PCBt1NZz3SyR3Nt4Yk
royqfSGq2Wyk5MxpDJlJ0yi6ytesAz1VomhMECiPQFk5CvrZ5Q6oQHLIXxhXDIQ4n6BNuYyCk77t
RR92+QMhRVZBKmQbofKaWV9z7TqnSLAswV3DnPH3b/lhhjsTASawSTnDzNIdAftaOqgnltdj85D2
VxDjueyx24f8wxh3MtpMTqHIjL2MqWmj6gaRRuWJjvPbZTMbFcvP34w7GFEMtrJR6REk7dELzrMH
UYTCZiOYDYaFXHo0/fC1ZKI1e/mb6DW1xbC69hieF16xEjlUJNx7893sdCfN1RQnP7NDIjn6CRAc
p37I9o1T/KSikyn4mr+YNVcnEzrNYxUrIy7Ck3kH3e13xkDV75hleu7eB0+a0S1snHkvao0L3JWX
so+huWVB+UJz83TfxsdmBnJhH1MBB9VGhQFf1gLJP8UbWQVP6udQUNE6MvVAYc+t5HFxWyc8LnAj
aM0XXvLVEorJbFTEPhvk3hldBJnmBHRVkJ6oDkjKz997H9esLdsg7RY8qzb3cLU47vUfLJJSTSlF
swpuirERHJPvNPXqSMQWu+kmK0NcEjGB3xoRHIdeqW+ysbUj8rWTDzPZ08ihUe1dPo7bb+SVORYW
Vl4ZpWjqhlWLe8ljJBnxHUhJ92CfXK6ZVk4Hidh23zmRF+2Gl8JRhaNawo/IxdK0R+dRRzP4n2p4
6QxXxEVdai8mJNgKckBAgpGAqDp4SLiIqtVVFRjAKUFehp56o9gRiND3moiDYMtZNDTN0UeVwUvN
1xNNM6VFVODAKeahnXdm4DedT2NBxN7curUZbutoNeSSVRLm/+ZOBXf9eMvkRik+V4jqwmVPYX7H
X0ZrY9zWSVNIKjnGYeuKG7V4Si3/8t/fvMzXBrgLSDE02UQhD+M+kOzIWxuMLXsmblHsLc/4CiK0
R9D0ubXoJbSBfjHVtV3uQsq7es6BpGZJhOITb9oH+/LQ2KkbCoWmN6+flS1+XsvoqwXz6KnmSnvp
ZngsfH206TX50fuzyzr7gZciPWx2FuQrBTkLW8Zv34/1D6hGTPJb10laIjk0yoWAP4XJ0aU7bdce
/ovzvOn7KztcUK6W5O/iHoPFLI+plz9Zltt+x3wELjfplX1E6IYAPSLwn82zvTLMRehI7YdKb5Da
Z73hav1k057uw8L8FsfZtTpUflB2sSsH03kckEiRyY0xkF+b9DavaxegpO+Xf9D27wEtlqKpYPbl
BwGjwTQiks/EbYJjMwHJfgioAFq3eSaVf0zw7lRXQRjRGtkMFqSphk2pJdjV7a/5YeG3O30MaZ0i
YKqNP7UPRfqQD9dBJzj7gq0yOJ8ZTT3Leh3zEFq0y6SXCeM788vlryFaCOcd8dRZFakr4o7pvpJe
42a0QxQIrEmwYaKlcNd3PUo1SJVRTJsiL8crOR2AnSDO5cVsR35GNKfhGoM0D/sVq1u7DiprMjNY
YZjK1Fuu1Fd6Hjzdn/flF/X+srXNrVsZY/++MkYrK0mkEj6A/krcOE382Cu2TnaXrWzGp5UV7n6p
rWFRli4DeG4kbj6nj3OU+xGZD6RLwOqoHsbmUaXxn9xqK6vcpUOiwhzqAJdOOiHpUTDwHuqiqvFm
XegXBBocduBH4EdKEisc5zrEMcXw3J7uQab7BD2jW/heelg81PhKx9BscT2KvfV/C/nUUgwoxQK7
zoNUQ1nKrTCqNTcip6a9kgj64kD5pvs43o0IwGV+pSWipGQzJq2McgcAg0uSBDQpUMVnaFiwFbc7
4zrwyUPxbBxLH4NdotrR5plbmeROQ46hF0MNgNUoyTFCtS+w8+bhsndusfWhyvCxl9wh6MxGS3QD
7lnIt8YAM0jpPNQzdfDQ6o+6dbcE7wKTm+duZZI7EVay9LGFqQQkC8WheAVZnzsndnoyIH8a2J0z
X6V+fyUUb9pOiFZ2uTMhxdFSDzOYiqHABUCwYmNC+Wr0o70KtajLaxQtkcu96qRXLYDn8SYuB0cP
Q8+UMJsIxgGtlv3LprZzr49l8eTfHfDuwRAaqMixmPms+Auqw5Er3057TAvaxfPwzGS+YheycALT
7HK5cBD5l7GqpaAIafAeyE7RreGXO8sL9sqRpeqYuHTrvcAe84xL9rj7VMmKrh9/5er+fJxc1gSU
DFu7sq4Bn6J3mpO7mDKL8ZC9jQTTMsJt5i7ayoziMk4G9p5TXoKzZNlwIbADFnvMY9wyvo8WzK97
9YpCV0twh4jWzcUeS4eMiFoD6g3MwUA1O+xe5/bFVN+y1hR8U0HM4Z94k94XGuS2EFtzA3JU1qnP
T6WuCLIWkRV2flZXrzInWsguFFctvGC8S3svUQUBe/PeXR0LLsrMRMlLM8CThOwA0diRX5QsYhJS
0Uq4oIIOkDQELa4FjFxHUYSZEzeYLEFeJAgnfMrdG3E6S3jfu7LpdJiRzT2186JE0C8VWOGz7rFO
JYOyEnsCYirMN0/JvgDIH0Oul4+xyA6Xe5eybixzxSojzbcU0GBw60Zg36eC5Qi+DJ98y/PYaROr
og3BWwaChml4mnXR63M7Y2UVF6JbUFfg+wTpZMlZjbl+l4LIqHUMyXICaR8hFwI7RHlS2H9I57LZ
jfrj5W3cvs9WprloCN8O9YJlJMmBYWTzneWgv/SdvbdFMxnMi38LvCtTXPBbBghcNzXSybDtHWn8
aVnxHWLSsVeAE9Dno1U1ghuUikxyMQ+iq2FhAK7kWqF8NWWz6pQdhrYXqBnRIHJSxfDDVgXrJtH3
EzUP5WA8dnOaQDoifsy1V6Uktl6AwzIEtVTfO0E+2UmMGX1Tux2tu6RAI84KgKdqUpvk9LUNcqg4
gVFaDW4n/U1W3hXoxhWTtYvNxdYj2TGHd0QUW+6bG5TanLaMDpiVcpSy98d0gGZFqt+XmOe3pwrF
AFAj2lpghDawzG4QvU+m5EZmZatlelRlcp1LT3UDQoDgULeRIF5slqyZiMZ/vJKdjVV8XSB5kkRN
hQ6LAhrP3CtrGywQDoXwlAMyfCd0RYq7QpNcSE/SZGnbDBiSoYdJ1Js6mCQ2kPWak0DhDTwColUy
B+e9EkeOKDLGhFSND4tRl00QFTYRSH5VuMqdeWJ1QpbtiIdXtu7glTE+Osr4oENIF1xZhiNJb1Fh
AbD9LWmfa0MUVDahTmtbXIRsWmns84SwXGP0JFQMK9cEA114TKGgKN9G12yRuY8sy812qijTYSfr
wrbygTNbYrWbckX7NQCmgmUHWlGAG4BrbFd46U2/F71zto76erlcdKFd3VFJx1UdRV46HdRksdP2
ay99rcxTII+CZGozZK/N8ZFlnhKzgmbOr939BaXY6aB8gjIlKJFESvOitXEnsSyLIFLZQzwDIXgU
vwGeXoHNI7VmQAH8TsQMJvJS7hTmctLHJMTDQ2+qA6j9rqY4dcL0JSOPaSEapNksba93ksux9L7u
dSnHAUxOvZfd6k6bevqBoRBREz1GR9kvIcVLf1y++ET+ybZ8FdxkiKjogHZp7lRhHLHtjtOYCs7A
VoqyXhj3futLHPd+xggIWFMiejAsJw58XcRgILDyG4xyyEcZHCL4WMV1Cr3XXvoOLAEBsd/lDRM4
BS9Xindv3oRdiw2zOgeyEY9m+JaBCmYp3nMjfLtsbIv7m4lS/Ccqm1xa0hGyyArB3ulfiwMG8nfx
1+aL/AMkJ4pX+rELAh9hkVy0k1wE6QMp0coZl0/W1fY4mbuA9Oc6B+94JXpvb6WV6+Vx0WOspLjM
ShxopXE1bd/O15X2RbCFgouNn/kG1HUJDIh//HrSD6ljuvQc79KDghYKKV0RnbngQJlc0MjiuNc7
RttT96eqfZdDEYJMtGdcnDDzom8tyJm41ARV2luSHSPt4fKebT331p+FCwptL5lqq8Dr5iNrA3VX
dEd8dS/C4wq9m4sMnTmEZgk5KXfy82sZqOvIB/J4X2GmorGLOwlqE5cXtplYrVbGoyZT0ActJMZz
SQIl1+kvEr/qqtpPx/iW1VlEqIpNJAtBZdEEfxke0HwRXpMZLG5ECQCaxhAztdFtOgb70IudyelP
Myi6QI+I6t0BpFjJSdhk3v6SH+Y5b6RJWrRagO4vm9rPj91eOjPBTVFBZ9snP8xwPrlU5ZxNBYXT
L54+vyyjS3pR705kg3PKQJ1IbqBg404BHrgyaNYIvZdSVHAu+8h2+PtYC+eU7bAYNCco4uoz9RTJ
ONUTxqf03q+EnJJsW35PDv8xxdMhjWkpG3OBmv8I0jNDn2w0tzHA3OxrqXeMPxJMw23yYY9LhZU0
6zQSwRsytHcX1csdgP4ihzFtBFCLDl2GhktFZ06wob9SyFWK0fRTPusUZ47aUDKTkQE3Ldhinfm2
BeyH4UbM+zmyJcC9BZ/yX7LTjwVzV9nSFkUMFW3MMi53+lD4lTS5iZY5tFS9SPnShPRqhjSxBkLe
2fwphaIIJ1o6d7/VQRdawYyCRp5AYuUtIotdF3e5tr/ssoKj8au3tNphtZhCECigeJGiBGT0YLsK
7blyLxvZdFZAAzByZ+ItbLAfsTISK31Bax17SejV0rqDdpMH5zHxw0Kwmk1YLDKefyxxQWtS9ELv
oFfllu/zbnZYlA7hq81+vmm+1C59LzzJpbci3N/mx1qZ5YJYTYd2ysKEAId60vSfOtgOk+q2GYnA
Kze/1soOF8ha0EUAkY0XWp49TOSrVt52tYBcS2SCi2HSOGK4fMKrLFDP0fLNbFwVUtqX/UFgg0+4
4wEsO72G3E2aFCfTz31gOdIkAC8InI7PtjNLafMSyk1ulMg7q86vG4qR5yaO7lXMPZRKMfuXV7XZ
w1s5H59xN2WSDqrK3hFzDt7PArHCgp7wdITa87HU6kOCIddOru1MNDUiWisXrFIpmOJEwUejSmhn
uldYoFJsrzX8jloRjnpu5qkfXmhyoWmQWiNXSqTFwPR55Cm+y39KKDEtmGYtjlBpi29EwXAzF1lZ
5AKIGhpT2lVYHwMXaej09H57ANpc8NwU+SUfPXS5ihITsIfGbH0twgJn67krOsHTTGSGixZ5q40p
afBKmgfqtcV0yDXdVtJAEHW3ywKrXeOiRZdVtUk67FoNqJT8Nj5N35IHEDzZ5vf5hZGuYD5Pd0RN
su2bc2WWiyCkMqqFpojB5tm8Qyv0aLrauTwRkHjHvtCawBn5tDxOiySuLPQ+GZeNvmOM6Ipt3qJM
YIMJlgFMldf/7Zzzw0293FhIvVCYozZIDo7tmYHdon2OkpzAEju3v2V5H1vJDzeVvRnNFvBRf5fI
aswcdVcxxkqlXYlJRxHJtmgvuTAiV3GkdQmGz6L6ZpFfG1FVbPvvEwWE8mAlNQl3vuZeU1vCeoEl
XEI7xyIUxfY1/PH3uYNlYvZmaAb0holyjGs8cV8V1Y+GO8FXES2DO1ek6UtFQd/Uxc3lhXttn5/J
D2L/Je9kuM0fTWEx2rn/7Bt3otA+kReISuHpCSKj+XtvHHoZl8y3y+vaLnd/mKHcbE9LmiqIwTbB
ZPd24TdGqUgwxt99IT92UeQM70ACHxMHwMub5CiU4xF8PMq9MCA4aln9iIQ3g7zuWT0qp8VXvfQu
fwLKP3tWMNEE/i5ZWEoQfE2qfk5O265RQNOMHg0oYZ0CZHt5PAjyne3r+Z/vxwOlrDqsdBSTMBXW
oFi6H+rOqa1zobvorXmXP+L23fJhiq12lWrXuWpCtAF1ETXGMO8xCr5AskGwnH+5WD6MsB+xMqIp
Vk5NCXWkwZ9eZg8MzCDh/9bZdKd5rCRROdkuuhN6yHY0/DDLhY+Oos1ZN8Cb/d1NWzo7xTMU3TSG
bv5vummi3eQCSooxLEkpUJGT070VuGZ5M4u68JvovdXh/tWAXW1mqEkQPgK3sqsm1bXegAalS49a
Fu/6dLytW+pSLbkJhyfTrPEzyL2uEifr6xvwmFzrkvRHWbNBgfnUMMTAkznXhHZ6BTFXJMj7mFyP
g9NXHpokE3EvO+r2sfvHEF/AaIsGMS1DsGmqfE9osCO96JmxXSRUPmxwIaWvB9BizezdCcH1zA/v
0jOjXdHRCm2c6sm8NgRsGv8SQj8scsEEdIa1Fasok9DU15/MneEnvoUYmqNhWB6QI+cgSRg8xbN2
oBTci5BZok3lLvARndG8aHDBKpErpS+G6ALfLoKudpQLL5kWxVIiAavbuSqQX2B5OQLodWBTUakr
uSKyiX/JJT/2k4s0lmRpQ9fhC3au7Mhv8ZFe63Z90n20ls+1AKrE7u3fs60PY1x8aXKpaasMxuYe
gjqQWLJuW+k6td71OHBqurt8ALZjy4c1LrZg3kUPzBSvxX7UvBF9Lci1g6ydCoL19t3zYYZLVvqu
0EH026Iiot5RTKq23Yl2qdtDwE8WTiVvv9M+jHGJylCGyjIqcP8OInfEGc9g53hnrfPWiW4YLGby
sufuuYUqwY3oehD4/q+juYqjRJpoW2roPIDo2p9kaz/MvXv5k4lMcPFk1uughG4xo1V6MJWfcikI
vqLjxXMZq1UZkKHFGhijDFPSnpMr9YG1cYEmupOog/r15SUJfF7lIsZkFIuU9QjD5XJTjC9kfMwm
aKybfpEfLXQ6LlsTOKPKhY9kKEtNZycsSL/o09lI3yXpvsz9WBIcZeFOcoEDrWkl6gk8kUE3CMbU
gf11Y3ggk+FkwsCXFybaRi50jCSXRtzfSBSsaynaKQUIIGfIj0DbbHw3++fL1v4lAfvnnKlc7LAs
UHjoMRoaM/UlgLY1vbdb60q3rkFqRptHU4WSyXSzLEfNfIVoUbBA83k3DqKhCkEMU7ngIpuxohoW
DoSkfYumUy/71iJqWrKtuxCVec62QNH/xgBEfW3H0SE2PLmq7L75cnlTN9cCji/QsymKSnnZh0U2
jcoMcXcSqEvWfq89U8O7bGITKshGNJiOpUzAQ8clzlWQZXkdYkqoVdGyAZhO7wwvb+XcUWh2tZi1
3eQPWVh61YSJzkLUU9xc48o+972SaqrqgY1QA8hlT+aj0kPSLfxxeZWbh3xlhLsElDyTpzZBFU0f
3kJt1wSuVMdgnbs1kkkQvbYPwoctPujPoIFDIgkHLKTHaZEwL31nQa7JVMOvfZC/WnIMiE+u2JNU
PpmKvcw7uSSHpP2REW22FVLt/6e18/zjuB8iJZxmze3Mgxw+qLCcAspI7Tas/+QyWi2dSzUDqg80
6hBy0FEBtzDRRPz9m7PbK2/l74Y8olZuNfAWS4FoHWP0M6ljOGyqgd3lLJKO+wqvPQjJA1konmfd
vG8JVDYxGkNUw+SOS2UUJIlNjM7m/b08o58iiNqbnrr6+9xxaDR1lFIVgBxzBNQt0ewh91LjXFOv
Uv3LjrF58lamuEMxVIUuDQtMLZJPyT5u94Noglpggq+E1u0cy/WM3BwcZaV5Gq3DMIgCGHOq34Lx
xzL40udU6Vk8gEMbPNE/pBQw65cufE2l46B6VuZZxK6U3Uy/jkLags1bYGWY8/ZUGaVZsxCd9Y56
fRJ6iDH3sdKADFW5v/yp2Fe/tEYuJbLiWC/GEoO+PX1po+PUvkPVSAqI3UWRDVqWPznHq5WxQ7DK
W+dCrTqoqcHJuxHz2o0nTZbos21N6hECnR+MqmFQjw9LUobJ98QqUEAEd21xp2EwedFurN6lbWoj
IM7ljSHtLm/j9ut7ZZT7ZDEEBIxGRjWWpWCa3zqZH7nNFWsUBbZ+Vez+CEqyMsh/uCIDjmRGvEqW
ayZqOBSuFal/cuVQMC9g6NHUQMDAneQmMKg06aaCNw7jXYIOzFUCLnvlznxk45ahI38JHEDV/2A3
V2b5ekkTZf1gjMpf4jMglPGVvYWxR0b0NJ1R+/L/gD8fFxNSFcDXKf4L4RbaZWNn5vkIZE52SHDK
c7eTXpcK6QmGj/EeodfmdJ+1tm6MgmC52caHRWCeDJS1dT5PsvQSlwEjW+4gzY4Ku6vsKz9z07OF
STryIh0TmzE9Yqr18i5vXQhru9yF0Ct928tMskbCQMFETlrkG23sRM1tKpK+2Apoa1Pc7gbgtWoS
Bs8sw+GgEeVWHok3zu+TQQVFqc0iysoUnyQlpKbVlOFiGB1yRCEMMPLmStvVB9ABCWVDBFvIh5oW
HInJLGFdGahkk/hAuzujbe3ShHKjnAhi59aVR6H9RA1KIPbCc/MNUT1QmYlOJeoJco1lfF3Egje5
yAQXni1pKSWtq/Cd2lO97GLrTQsFJjYfq1T/P9KuY0luHNt+ESNoQLelTVveqLRhSFVqeu/59e+g
ekZJQezEPHVveqGIugnwOlxzjgR0M6RbKmi8fw0BcZ8ZWpNiHqJ1F4AKgtbOaXbEoRQgHUhySk6S
uhXg1uKoaq4iTqsDyhio17Aq8Aop8nubSsdRmZAOA6gR6h5zaU42L3F1QKo0K4nBMiVjMiJ6m/Ip
Tu4W83GRH6+b7qY9rUQwphtPui4kQFbGtjs4x4zGio3MyswjsIc4ToL7uRjT1YNG7Fra/432g1N8
KNi4F+xQtj4Nyi5skdtw4dwfu/Sy1AsxiwYNJDrUNLrALz8Ddu/1Pd+j2eKTXcFd6uFcp86Uuvps
koqSTt4t+q6cD7mMmUksTkTcYRLe0ZgsoZCjbAoENByCAlSB/jR4c7qfFM+cvVF9jTB0l91HqMfO
QP2rDFRWXIEHoMD7CUzeMKZtJcUq5ln68LVNvTLyI+HHde3cnA1a2ZzOuJFCAPb1IqDylZo3Rn2T
VfdEA5OuJ9WyNY+mpUf7dnq5LpT3Dem5V1YX5ZUB2mW44m58VQY70t9AhVuMHG/Ck0L/fSWlT4om
V0QsZHXarjHOaffWqw8NCKOuH2Y7J7gYOFufQZbRk5ROHXUOxVHKnOCjPud2bKf7gO6a3QY34C3y
BU703IxnK7GMX2nbYCnxNESv0yT2UrutWjtj8SYOd6TnlUclk6oB+/ZYqwnjWupc7wQhxDORlMtZ
FBO7SVTMEkYLejnCrsuQt5fwApPoiNl8D66lr5MRnaRYuDVrzQry0g+0aTeq+evSEL8VxHOgRrtK
BkFYT2wih/5AIs8gWDycVGCUJ5ZRBjshi7A0G7lNsSCv0wkljQbyxF8tErxIRAYWohkyNIFVy5FT
mvVuiIGw3LXv81y7IZi7sOXt1tXoDUZzJ0UloE/D6CQbw6kOAn8Clss8kMdU1nxZAwVCIXwzVBWU
0dq+aLLEmubXMC0+4nG0DEm+EfLxRlnUx1CTzqkavcsiheUCemHc9UfMJ2LxNXhrpvDUhu1bIgpH
kn6bTfI0iaMTR5UzLebOKLR9Xbbfo/SjACpTW78WTQOg0uRYag3ACXRn0qsPs/1eg5ZEFLAeU8Ea
C99oawSP0M3GxSbCYglY7BcwkFCBphfw/FYz6S+ZLllSLblCLLkdGexGmz8UPfJjocT2+Y9Am3dA
i7bAeGxLUwAK8UMkYR5P7ZZzGSb2HAGusJm8IhwO8UBcEdwhZdUCRfQtQOGIwCnkdfYSTcVO1Ptz
Fy3uqGYH0GphfKDdJeVZb5AfzO2uA492pmOsS2rAAZSAn3t0EzO1zcY4pCQ8qWlrGTiyoI03g5Y6
Zq3e5vV8KtPC1tThocGvzJvkQalyz5Dv4h5PXt04dG35miXNYe7U7132bgjGjBVL/ZQYRLSk/tmM
geouyOJe65ddMKZuq2XPVWxaDUHDkxh2uGC71WwcoXydOwlM2eWjVoaWXECVNZJ9WUrkhAK4oMtl
Pyc/okq1iPxRT8u+gcqIi3jDcR3Ugf9uVQY280HFhWcFE8yGpovGvsfl0hmxZV9jE8817daRbMXN
vQCUejyJ9C/+JlGX0T9XNIoHyNhx0YGdRszQ3BN97dDcBvsMELnVDZ1S4NV0t9P7iyw2OchJBBgn
INh+jmNqeGV3LTgCJ8zmA+AI6KecB/BmtFyJYy4zmrPWHHN0VjDftZMjFBTi9CXESMuffLSVHCYx
aOdiTgQ6iTB48Y3sSju8soFvnH3WHZOv5OG6PN6xmCQAPL9iXFBckSpaLFEcvJygxxxxUzn6s3/T
jEs8YWefoybMQ6yi0GM1+/Ecu7Ww023lQEFTsh9VyInOvGSVHYNudWWUx5qWif9eQcfQjIkBwp8r
6PzUker2tRMyHy7WhqlVTOh+UgW+VI5Wo/R+mhVeM+RPczMdktnAOPS8v/4BNwdpVA1XpxOwjYgs
gUoyiMU4UGKKxhnd5i4DIryl3cWJ06HilOzk17q12+OQWNflbirOSiyT2elZn4PcBK+BKnIJhg6z
Uxx710V8Vtp/v9LL0ZhMTgCm40QUIKQrcevHAfbc4mlPcQhVUb7vivRkzO33bsTaAfgMd6oJ4NGu
3yVAqunyH4mqf9XTDrRK6mkaK1tKB0dva6DYyjdVXRxNoeFAfnA/BZMThti0rqcWi/PGV+2vArRx
+Q74Cs7oYJcGrFl/c0zyHNN2Inq5JOaR2Q2mLAUKUmw1R6DuWk9a3rK89wapda5/D+75mKQQjAOh
bM54j7WY/2zt4nE4VkeqZsSrDmA+cUqX55/+wZAvx2NCSiNjNszEGf8zC5w5gHm60T79fOaCCZY3
e8PRa8JMg5IBYJexjGW2Ujy0y5e8uB97np5sB+afZyJMLJl6FcMHJRo8cy88i4qEp1B7kOrIbvvv
Uy/90ITwXGrkPHVf5aKyArO0+7nmeP7tDP/yIxh/pcsAjkGBCc8/dXg05x9ZYzwpGQBxknkHbk+O
LW+H64u/+KTEXb2XhLEjGbJeAJRXpjfkkzdJ8m0fLB6phl0U9X4mPQ7mcOjm5C85ldws5iJLcCyF
MC7LFJUCtBZQpdLtHOGRDkhIVvzVwMPGVt26tJRD7Qn7TOKdfTMtWp2d8WMixpyEKUFMx0yqYN7W
5Kj1ozvHJ8wZVkpoZ6otxHaR81qZPINlJ8/NJaFQVxjkJGeQBp00WzlGhmU+hKfylO/LN4wj3egf
HC9BFeeK1yaMQ1KFCCvw0DtHq2NbLh+y8raekJ2fIrDMTe9jfS/IN518GHmjZf/gK34mvCwaUjYp
JJ5LJDPkaw/gkAkIaQNYqabGIh6ajx6P+HHbV1zkMSY0zmKe5SPe5gk+qll74hNWUTlOlyeDSdCE
TgQFBBYUaL+7AqJBhc7VvHCyTp4QxjJGcVrKQUPPo2kkS57TnTTNu6k3fI5q0L/zu2pcLow1BBA7
LSndeh68wC+c+izgOWJQ65u9bFf5KCFyE5XPOv81odQtrDxPqLXZNJUYlkhOwrt5qz/GN/kD3abK
/qp2vVM+Df4343Z2Op+fFG6Ovqja5cSMMVRzliZVh0EzCoNNmWTfW5Ax/C+ieN+QCc7hAJiDucb+
US09jakfYyVuGu85H3A7aFyOw0TjoK/SZByxdkQ5yGQbEcym47CJE/8IffF2sZeX8XbcKbxpKPrj
r3xDtg2YZ4sQhHQgVtd2aMdpoWynrV8T7GreagC04Rxz04WtHmGMPUBlxL4aaxxTOgQoRASN1Y63
WWLrmlV2TpT5s7DTgDk7DRxz34xRK8mMhWioCof5DJeSBfl5EHJXH8eD0i6YfeftQG8iLaDT+N/X
us4YhhHJymzU9El7rpCc3o0343PkYcbllnxMNmXpzA6Vnxy7M0acXc4Vb37RlXDGMDpd65Q6QTeG
FicK4NmmbmlXrV0/V8fBlr0CdH5aZ4UOsto/GRlZH5wxFUK6VExrXLJQGfbSRAe9y+w+qnhn3Mzz
VmdkrKUPMQontIj7LaIRsavbyAmfe8+wAms4h4/c8gv9e79ZyUUe+8gO2wEPQRQzP0sixAaC9Smy
40PkTA+LPTuzF+AREjuJD5YmXizkyWZyWqNt9Tpo4dqnwQqi3jYnBCqgUpqTO2NKJn4uct5wwKYz
Wh2XCb8dSrNTTq1UrFDYcxpwMkK4tHwtah6+HMcsWSLEvCnIUvXo5OFyk+6xlR7b/D5Xv143im0p
qkaQHSnopDE2MQn1MJU5GqJ69ZQlnhy+q6Wf8iidt1Nx/SKGUf+oAjdIa4DTL30x/NGPbssvE2ZT
KHCdefdH76mVMMYG4mWMGyLiPQWdaNM7LQNAJWfqeVv1fp6HfbKhtiuQXoKZUQhigO/sMFAEgA6e
y+J8HfbVZo5FOpMI5dQwUL1aDiLLHHB/M0LgkO2va8K2d7wciVHtuMYevUkRnCfS+6IIbJO2tvp8
tPMOdfJwfJMI51HKOx2TZ45RuAg5haUzymOUPgnkEMSFlRk1J9XcRDLGu/K/Ss6+wioxHMM+QDrW
uoEff1O84VZ0W3v5jjFWZ35HoSQHmnHqgMGWhyO6OZu1ls1E1ywaOiwzIH0JztldeZ895n7oa5FF
SXkwSnFIfDJzAjr9k7/75Mtx6b2vss92zpdZGKGcoyZak1o/gElwUHnE4tuu8CKF8RwCXvKi0EFf
QDwfm40lk4cITZ/WisWUkxxt5vCr78d4D3MJlyr7XFgFyY8ZqK7aFxwRPF1kfIbSdf+BSJwAy5KD
fU6NvK4EDGrHaz1yvg67+0viWAKXMIqnYGiO5G+ogSvD078yZXbBt0CrPxF1VKINZdiFOjkoUgeK
5sLWG8DCGsCENiuO99icD1/pObvci2W1tAl7U0EgAT1nG95pM3kW1B9ylzlzC4qC+S1BB74Kf8R5
+1IIglMoX6Ux94rgEVxBvGVP3i0zvsWQUjmoBJi8Ug2WsEjeHGUHPQy/XL/p7ff/RTVVqrorW+vF
VG+CAVbQuqJNbPCEOiFY5r9rFqhqsMQt9t51ibyD0X9fCZykGh3CBgOms/TFKHp3wmhZx+100ZLj
FReiMi5EK8SYSBRZQkZ86/1hp/h0Qmq0eKVk7gUybmTuFixndBIuMC/f59jcx2rh5/LXaYxvJqPz
qvykxvpNosT73sidogkdSWx4C6wbtwoCFk3WNdAqgXqIudU0FGOzHTDQqpRfBpBpSLcyD/JhI77+
IoK50qgiRhdTVLtw7C01cpQlteK3EB1xfdxLaChc15Oti/1FHnOxQW+2yH9xpNo1fPUUu+EPwxls
/Z5iKgKSkvcU2HDSv8hjnHSQ9U1uUBS7LjkF5C5Wd9cPxPv7jIeWJl1PSIx8OMdk4BwRK1n+BFVz
fQb2zd+XsyS0MbxGOLuy8SUMFSvOgSln8D7ORnn2F0HM0yXtTeA/SLDiGFjiRMjcoHypG9Ersl0J
HksMLrRxYodRboW8BbqNSPeLaPlXBzKXiW72CTL+HlA1YJNPtXMMjO+CFxDo32FcCOSYugRsb8Mk
LFfOpEVlGUjh39gtKO9ZeOe7+V7zKvt/eNtvvHt/kcb4YdOYZ9WooH3Buf4mU5RKzHdYFBx73nc+
5kQ4x9vIfn6RxziMMQX1qG6gOjQUb3rg64CAGs+V+drxzGr7c12ukXEbYyyOtTRBUKM0VoRwok3j
yzjoe6JWL9ctbNsJXkQxHiPUqmQpCQUKwBK9erdI/mJwRPBOwzgJjEOlnTCjXB6GT3lb2U1wQ1ek
m5GT8m9+Hl2RQI8n4zuwDydlrEkaRUiyjOC0DLM9JI8iJhuE2lJ5b7StgUNQsl1ksQY11xrmVOHY
iT+dCm/YZVbvAIPJ5+nc5vdZCWJyGpEydxO6dTEodlV4JL+NUs732XSyhmaYEsh7JeUzqKyyiyAU
sCtPaTVbFDhmzH9ix4VjOdv3hc4XvgvEYH/jVwdUjUTsox6lMAp3iuaqHfsdCM/4eDObEddUdKyA
aiq2QJmI0elZbMYq6gCJcM7Ke5J+b6R9LViV6WoNb2qS/rHf3N1FGJvWV1VXdqRFePo8lWfsKVCV
yGUA5olhLg+tRBn9aaRLfxceUn/0iAf2KE6w3ZoBVcCvSsGjJIXAk/36kQwRj3MDmwDogc9AFRj9
xFNvwoPu9l7vaF8oyrn+NHjp9/+/C1qLpf5jpX9EUuZplmBLuuRIldOoB5I+/YkIIKyCTQ3GxEIE
1U2gTqKG1LYxv3VDZBWSLyvP12VsJl+gB/0phAlHRdkPEThS6PWJ9nRCjdnG1P+D7k9+5Wc+N4ve
yifW8pjPZWJqc8jmVsGjClCcvR954n6gaD2qXfm8uutWNQ/KcTkd85VGMU5aUYWuU2ZQUAm6mWj9
PZPR+MKH5l6/zK2YsZbGhKV5Cdu0oLhzAKbFdCO6+Td1fh9zITW2Epa1HCY2JfWozJpAMQmxCkUb
Te2ztqdNCXISd1wvyJPGOKehbxNlkTC71TnVnt5hkFiDNdjmfYSu5MzVEM4tsqRpajW3XZ6i2EZP
N53E5/AATG3XSm7mL6NTuONO+lg4Bb6twttaUVi6tDrB6E6AKPA5SRO/ij4lap+O8kfqRl7oE6vc
529YqbvlqehWHANXoCrquiZJv61hToKQLn1ioN3SnJv5lk+OuP35LgLov68cVRyO6RJq6JGXmWUA
+7Z8Vs6qL4Fnuzvz17Op+bLBZX0cJvKXfdaKUtNhq+ddMTERb3cdh/N9Uz0k0SQA2SfYt2TUMevE
QZvnnDhhfozN8yyhMeYp/Z/43osUdnG61UEbFIq0p9plbpUXVio295KccQ6zFfiVlRgmSMaGIA3l
AP+kGY9TcpuYuxwUnbr0lIWvqcxbZdzUtZU0RhWkwRgUvceh2uEZWmFJ0cd1B7hVQ1bW52E+v1KW
sppXCMbBGdUs3Vt24ltmjU4DLADlILnRgQdvxRVJD73Sb6kAoaocfNa1DF8ZrIrmtcfeCzC1QBt6
BeG287ZVEApo6qKBhVjGzyv5FJky8hsU0IreMnvD1rTmnaTVY6+GHudK6ZX9ZlFYAvyvMMbZx4LS
ZnWK1+mASkIotU4BFsM21a1AnI9Tku7jUE1spRGsQA/Oula8TP1izc3CaSRtK8/ldzB2N5jxWGsE
qpp092F9P/Kyne1EDqmOhJEQWuFiMoPWVKIU28x/EwzTUUbpKNjxidxlGKLsP5nYdazXcVnKtwrC
UNqLYPq5VxoUapqUiykES7c0nBYOyOIMJ5otgKH4owM6J0cfLR34MtzS10b18hfRjCbFjaI2KoWH
Nh8DX8H2NojRrPnU+Nw0efvzXQ7JqFGj5+kgyMhNBm90l33hSN9zO7Wxom61+8EfX8EYcV1zt162
62tlFKZNlq4eNSpRS1EPuCNgpYhuk+BR4GFwbU0xra9Rode8+oJGpNSBFlODfCFgvTsF9zKmF2lp
ZX5b/ATQJN1fQmpRkL3KD5349fpJN4PeRYEUxosvJhEKVONQQFLknTL/NQBnozalP8kuV1IY7w3A
OWWaWnhvOXfV6qCTYxoj03y6fpbNiCQD7EjS0DEz2fVpYirq0AnIz+fsMQveyuFpMD2p+wb+7SxX
Oc6NqsBvvm0ljPHdRi+1dYT9LkecesuI72usdtaNFQBAWXHL8gmVkOun234QrCQyTkbOWugJQC7h
SLA46rS+YA8hWpzRDqXmBx57z9aEm4Il9J+3ybiWWJMyY5ygmNkerIRW8Rhh80D3xz2fNOVzi/7a
ZbK+pAOXtDYg9eqc8EF7QX3nSG0A7HC2et8dB8u4faWt/2P7WhEr/v4vb5ZxMJUhxFNeQ3Ha2VI8
7Kt72et8O9njqYPJTTzvslmcAcM5xgc1IPYDEOJXm88UMQiNFusMxB9ONOgPh3pPdqHHe5Bs+rGV
IMbuFMwNFpqOl740vyqBp46xpS13rfGeRjxgxk1HshLFpE96unTDRMcUl/SrQTmLRTcpHq5/KKpy
v6vJ5d4YmysyNNgzagEldhjNWv6YowkAGkZk5d3013VZ28nZ6kCMuelaXlVLh49E5xmICxrIfWqn
IMwSvuV7xZ13IXdwb7PAsBLJmFwjqMCU0Oa/04jWtwRQl4P8+Y9GXmDbl4tk7A1zq8KSgMjW6ciH
ID6kQPQKh9EyOx4H42boluEGsTeIoTgW7a4CWbKgA43FGYHuIr9OKmczcVvrfv59NnomiTiB8heV
umREEpLq+4G8yVG6v64L24HlIoWx1z4ZirDDXCNGcM+x4qmiT+KXQPCK8UxAAXxd2NZwPz7ORRpj
tKSICylcoOXyMHtGUR4LI7jBG/8HtoB3spo96mS2srJx4vhNj+TjMFdPsZJaoQhWVDEteJgGnG/I
LqJ1vRFERqtKWLg9i82Xmdds33ZSl/MyVp0YhaqJPSJpMT9ihsJKpG+L4nVhZMktp1ay7UAuohib
nvIUlGfUH9bxcgzD3DWF2Y3T2k/HikO+sbXk9stnZIzZ7OWsKWjxonGMe/mmdymXQ+KE94KdPSJ0
24tdvy82pbFNveAm98w9r2uyaR2ovqqmqhuiaDJmrrRmWkoqvdkGbTrJq7HoH79dV9fNr7eSwcRO
valMYOzDwsX8h5i+RDUG9ZRqb9Yo18gDxxA3VXEljCZlq2S5qYAjEDYjDTLgIBWqZ0kinLfidt7z
U4YkMgm5LDX9qNOF4L97DClAGZRzcKsg/S5Gnq1TW/4toq2EMZ6lqYoMWSM8/oh5e9FN3WBfAFJM
8HOvf+XxVm2/NVbSGM8SACBnSCTMZgPonirjnhaWpV23j13kILmVn7IboCJ46SO2LQ8Kx/i20x4F
DQ3UCvFQZh3JGFazmgt4aySyXanvaaA7XXyDeRMgshjmA0AJrKrnTQFsmvxKKONd9FiMG/MTmMrA
andlxc0ua57Tlqc2VPV+/5KXwzGuRVaSTJxx5k8WlfYm84w7iSJTfa/c8vRZzkH/CLm7CxxDjgn+
w3e9yGZcTSv0/SBKEXqW7/kNnNsZ1Nx+8DTfgYcHSO2yR6kV6Rhw8owhMZFXCtgMj6srZt1MOI5Z
XSM8jqNjtJas3LfJjRgfQ/ExTjhVx38wz8tZGX+TRwA/kIMW1U3pR0Re5OkQFE8jskDdN6tTM9u6
4VQ88q3tOsvqiIzjiTEGMxQy7DSYXELu9Sm2RPMczsesPanSTQnG4PqYlicVcBGmN48nsbAGLj7Y
9hPw8jPYiWgxl4NJUwoZNKHlN5qTpnbr5QA+Kw6xwyvv8w7N9veTFrhnsQxvi+mZAxitPdIBs677
bLxrx8oO3OFN3P1rsayX6uKyUzBe+Zl4Y3eSEq8KrvASfIQlZFPwcBlsjcB+/wPgMgzo/9QtdpfV
kIGxnVX4ynEB2qVItIJqsY152HUReWobVIL72JnrwU37+hiJoZ/ON+GkPl6PqDwVZyepARKrhCot
CRnnglLWYHYJXZzJlU/zsY2869I+Qa2vOC7COK6qntPFFNGRa90kt2V3iazE093BLk86XuCFE7op
4HFNUDRhxQSXHx1CT91Hlug0GDLiPVm3u7qrj8A4M1FoqmYR4EgHL9zl7oRKqrinDXEagZPzeH/9
/Nv5y+WbM86rJ0maGksKaIFmp2RP42yLxssi3hri9+uC5M1YTyRD01GbAhIlE+snbeqMWIaXFr/W
n1xEkdcc54/RQ6HDp8tRtF7b2OZdb5Xu5IFcjJOSbr8sVr+AsSwC/JGgnxCAx/vpPb6hm0Qh6Mzk
xxIXrPsUfI1rzZs9gJVMpi7QNfivLaDMJPuBHThv6EsnUnQnlPL3Mmq/tRUQfYTRGgtQIpmPRZwe
0YbeX7/7baVa/QomCyhkVZHKwKQInO0L3R/WMPlgU4Kf+Dawoz1voGxTq1byGKOqQ4w/RHSKqAkW
G/9rw8QSm9oKUbCOePWkzfi7EsZYTJsv2TAZNeYczXKfNpWnCMpTmxJrCH8QLXdQnbx+nZvvipVA
xmamIG8xeIEYPDX7HB4aGF6ixDEXngwmzmsRqfoiQU0uBOxTn5Y2RpdvBXPmFBA2XxSrozCBXSvq
WURoR+mvaW/ERf5etIP/r27rMy1ePVomgL8qatoBQF635cw3Or9SOE78HyxbRTURM6CK+htA05iU
Cikwbzrahi/bkZ0h//hOMLmOZyb1KtFkLardc4sV2/f3UzCL1rRMpYJZR2h4qk9I/bL4lOfBqWjr
F3Uhr8Wg2m2g74VguMvbtyUZdiMZHvJCdVJV4tzzPxj55bewDnbMmyye8OKe7zvHOCi70sbMjPHU
uNGuOJh3WDq5/mWpYf0WOrHU959b1xl/apBaWrQxxkA7wLe6uwVDXMO5rXjn2rZvzFGZhOhAhWXM
reryQDITOkzlBL7p0Wdi7mdHrEF4ZN86dGcgBnj5HuHRvn5Aqv2/H/AimTFCbBMC3YMmRH2nW5rw
kSve2J31zkvMs1LO1sxtK9KzXJPI2OOg1ULbmbRlnNmh9mQYfw3Sm9a8ljNv3+kfbObn4X5Lps24
H2Q6o0Y3lYen1NXRiz7/vSCNRf5n7YaPLLHd6SAXoYyONkqZ9yFoRiB0BNNca0tO7ZcHGQCQiac5
8nt6p+KhNh6BqudmNm8/YtOrYlIHAMPgBlHYFQy9SwHeF+CDhl1jx6gnhkD+Hjqe3mwaxkoME5Ga
rARJvYJCQ1C+ozHWdoZlFIOddCLHArfPA4hJCcaBzIrJLgCCh21hA5EoHU4E42TZDkiG121gUyPV
iwgmdShFo691ukWwnBJHUn2tfRtqT5Hif3kUetRVmBC1WCpCSjYVtQ72kq1usSts/F0/zPaHuRyG
+TDA9WqWmOYlo/alL56TVPd0pXtQs+aPMq7VtTFOSzd6s1fa/G9FH1EPmSRXtyn3UwZQeWykld71
o22rgikiAKKxhm7Dr/cnSaWQ6mWN2uAsYyEzu8di2o3SiByXuBnwwCf4XzGMz6/raGrFEfwGQ5Xc
xKZ+D1wpjojtj3QRwSh1HEWl0U54ABsEdK83ificZceCtxi8rdcXKYxeS4kEtARqOl1v1+O5N16Q
nBbqTT09XP8w23F5dWWMZgdihG3EGl+Gxq/xa20DXvpUfAswWCXuQmfmyONdH6Pj9ZwshSlD82aj
31dYylzCfC+Ft6Tjgd5zT8YoedIPmZxXOFmyV2ILlTfftMcaIGZYMkKHcNatiVf/oh//twAJ1E+U
Eoms/sbXUGDkWYmEimZ6kidY5YGOihQ7vDLs6Rx7PBLB7ZLTRR6bvRYL5uDDCspYmzcikEOW1J6z
GyI94g2nlDtA7w6aPRaiNXMZe7aATNAd/3nWz0LJyiW2ja4Y4BXAoPpE3FzGYiT8VTzmdpYsJ8PE
cjmePlagdq5qtL4iDH6VvZRFjU0h0cauwk4cTMcAkr6ePc+BzjHTz9WGK5/i8+pWP2+KCPp0dB5c
FotdPsY7DF3mllQl9pSYFmk+AnHxjLjOrLB41UTVMipQnyaVExmalYdgzgzU3axKplUs93Rhl2S9
I+SKryO1Agx1Y9fBABTxcieS4aSLX8Hh4cwkPGZK/RR00l6thmNvZrapC446Putto1l44Ttp8AHi
x9MYjr4RCDdKbB67YHQq/S7tgYacYl+LQDUlba+VCQ9NcNP8NMzaqLIpyiB5/tUPh4KxFIkJBRWH
57r+lguapSYfesTL3zb9/UoO41UA7wLW+QK3nwVnExlUd5CIc91zbYrQQfkmycCeVj/Nf/WBMxEY
lVoFeiBxOdfmy5L9yLWFE5G3q30rIcx95RKgdZMEfpjWu4BOj5pbuDesxgKJDScob36alSjmygxT
leIogWckymHAkEvqzKEvm//y1hj/m4RpEIPrCk5RBR5OTiwjCHZqEXLE0Hu5Zn1MlBy7UiJjHQBG
WvSS5nsW/Lj+8bmej/kwOkCUzFBAbWM8YAAEPGHTLj7pfof0nD98zpXGfJsua/RJX8D9gV6YjxaZ
J9jzR4pBE6yy2LyO0XZpf+VZmW+Ug0s46+oM0u6L/QTeB8kBtLI3wX3dJze0YCC8NX7iX7/STf1b
SWXCpR7pUV4KqISYwXM73tfSX5JxykMeqNh2P2wlh3m2ahFgONUaGth5Br5cfgjuVJCue6WtORQm
u3po7HFHG2KhUx+zL9dPuZlYraQzT9gqjKK21EPZyYXQHoYbkuZWDXBE5c1syj/yHhdhn1exclFI
rWJZoCu5BGUfATNzILjf0fkkTOlxvt52trOSxWTYGpkRbw24w9odHMXTPiGoTBf0bPvSEV952zuc
e/ysp6+OlkuNMOsltCUzb8fo0GCVv8/fljAEqeS3659s09FrKjYlFeAJ6SwZw2L02Clo8Mn05osA
cCswJMW87vu2o18JYbSyG80Ky/tIFqX81pwepdkxplszcgPjpcljK653ivjW4pTXz7bddl/JZfRR
FZS0jjoESvFAV0FDN/Znr8cYJw/QYtu8f94iC1MWK4mcx4BLdepk3yqeSQ5I1frs/vp56DX97vd/
5hdsv6rFYuuSt3CUY5tZUqa5JJOtpBNsYlaWWNepVXXt9+syt2PNRSbjLpNOCoqh6vGCAaRE96OJ
36///X/wxxcBjGdUF2GoBJDwON0XpIPa1/CBkkznfnHMv8ihI3qlo30HywVHN7a/2EUso5LIebJU
AV6gU5GHwHBJfy92h3J5uH46nhRGAfOuSdqmJ2g7JTuwrXVLZnetNYa8EVT6d65oBrsd3EV5FBRa
g3TtANjBA13bjXbyjhfF/iFU/7w1FvlHy6Jx1iTImf3mNOylo+bkJ0Bkujk44/+olLZKc+Vf02lF
7DSxpF3DLnQ18UumHmtQhfCYj7en1VZimGxqxoNgwIIrCoPyU0civyiKh7hQ3dYM3VHrZEsGXUig
Yc+26YDxv7hD8yRo4ddBwGCnDjYloodWOy251eiDLyfFLoDeRnFQW3MYAP516Xm1rO3fvEpnGaPJ
VKyZFTEyZ/nrbC8OXgJe7mt27cNIH/oeswJ0VZB2VfE6PSZ+8z4eef3NTZ1b/QbGgmoFdPdxghZA
n5PHBHMJS4QtlRhkftg9GJXmbiqru4LE++smtemQVmIZkxKlYmxnwC85Y3gGmWGY/4mTvfx9Nq0w
FWUGURyOFZHpUQaSuVhlVoLSZ98sO118MjMemfT2ibCtrcuKbhgsYEFdz6EW0rdWOLmVeJ/2f12/
sc1sQr/8fcaOorLN+6SH0SbKe1GUFoAlpbKxZyJbOeHgPW4XLlbCGGuqa4wwmBViVOsqX1RwW6JE
8xp5gguDQr8mOVAyk8DtbXVfcgbRNlOZlWjm1QIqzzaYG7zxdJBJxe9jZyfK6/Wr5H0q5qkizXmk
pCFyznIJvKUAFQLKof9OBBNwg3ZUitpAESHR/1ri+lYlA2cacdtwL/rAOA89G8MkGXFPyT7eSbtm
NwOdsPF5STPvczD+IZiaIkkH+NV0zg/1QCy0RG+1XLOv3xdX4xiHkFaaaMgpjqNaPUgc6GAHSMWA
Sz1Y88cEfWv8zwYoXSvlDnZSdf4t8OqmpmFfCEP+LAbIUut1JddYBcwym0LitsjDrADrQkTbmRgr
mXeZwMlcttczLjLZYC+kg2hEI7Ja2r3Dhvj/kfYdy5HrwLJfxAh6s6XvbnXLj0ZnwxiNofeeX/8S
OveepiAO8UJ3M5uJUDXAQqFQlZXp6b+4B/3QOMmFDGdwlQko4v4mb+YxK5PU+yfTJQP6ZXBKbp7M
hrPFWjc1DjW13/t2/vIx/9tPmuZPEHtugrA7oOMCiLjJiFCH4U5Sggjs0Iuf5thM/qjm4nQWd2AR
u24/81bLpIJXGLRdmUTvFebBbg6tVU5QEwcCLbo04BmuMBfFAqFtH8brgqmgNQQcv4Qko4pVrTdr
TjeTMn3N+ZuOw4dtUZoofvVFwTo0JObv+K1CBbIx55Mox7QjfGh2iA/JBx4N9dEmSCiV5T7bD8DV
xlJBLRyDNFoIpCW7aQ4gGT/IZnoQ3dyeTRYceTvsXDeUim6Vms+9VODBki2XYpCthj+IKZPylbV/
VHCT5lQ2AKwi2tHRE7hzAdMMSPEBLb7IYfkl6/RREW4Wk7wKG6QkgQ65VatVEyflZwh/My4Ghh2a
wyOPhiTPMFdjD/V9Gx6i7k5b/JJJt8o6ZvQQYDpVAAiTV1EDAcjUz1yQpEuXzlkctMU6M7iwdOPI
19jxdpV8zXU9pal1LuhQ5EjyW9CUchHU9Z5S+adenBfpS2+xq6+rVBDRZnUq5AbpHLleWw+6BYcI
MwWs65W1JipwGJI8V/UoCra4OJV+G0d+qz23gz2UvyZZYMT/7UrKalFUvDCWsk7iCp/M6Kwy91P1
BIRVFbyKmBJPot9661RcxDDKckcqaKiFIsbqCJSGqF8EtEzLo5Y+6hNDFnT7TatLvAFKMtK1pwIG
SLXGaEyxNM5fXJKxptZyUTzeTl3DZpENMa1RgSPu53Qk4+K2eu6d2K899Dw8MiYBoJrDeqJtxkKQ
k0mKoBiSQbNsCWmRc5w+IXAsuVNPtZeItdPPxZfQ4ys71JcKplkeRBJz42+QfQRIazopD9UforeA
RssbqzPLWhb1xXI5lpoE0DQIWoFvAvhtY+6tSTEY/rdtxiAgPoyzQXfxY9TAXLRgDBpBDAUXAWMP
yfJPw0Swbte/cFrB5cVrvPYOm1rFJjBCZWFeIri/4xc9HOADcQpQ2Xv9T7zjndTNnllauNs55Moq
FRHVIi0LqUaFWfbSB2AmbU0zIeqJ4QKrvwmttjBDCAwzso7NXGdllNpQBaqM/ViScuyQhyYHuKKi
A3hWge2Nq49N1riLtJgRk5KU+MOn8L+yS4dKyKCLPd9B2G8anpdxMnNdduYACZ0I6aiKhY3c9JuV
OfL/qy9aicFQchm6Z5rmT9yJ6x7GgPHUZe0kdeBi1ZikHscADAWk3icfZhfEpx6rrL0NFASHoizx
Om/wBpX3i3JRG23GIc2xeSt/wHAVECyFHx9qsJ7iIn1ijQVu793VIOWXUzRXQ9ygsFV9bzVLz29S
JmMN8bLP3nA1QXnhLMf6MEMIGl3n6hBB8g9SP8+Vw+MRPHjcgQmV3Z5+WG0i5X5CJKeinKsEgS+4
kVXex2Bm9hZThMgQh2mT+vCOC0MFNcKLsTr3L6wEcmtXoaOpCVCR1BVwH330yEThFlVMB6DW1beg
dMfwx8yCI25ysa1tUC6pKjEfLpmAErRHuri1F9yMbuhULx2YpHQ3us+sxp1cNjcva3HUbTCGUZ2q
HVRMyggK7MlpAmo+ln3Gw3QrhqyXR93bRZJpwHPgJHB+mpnZE4mZwR0ZD9LN+rsMOk7ZFX3tlRWp
Waujcn+uk/kqSuCtooo2vN4duaC90wqDNSCzuT5BBp2toWBemqYrmKpYirQF1RpIfDvlMbH1O/4R
H9HWb2Y38WM7xwzUpFis1HzzMSBfDdM8BjJIA7kixUtU9spLge5/bimp2dqLpbqz35661/0vSU4b
ffzX9qiQFoC5V14iQowYaN5Sx34kJ/a+ic3bdW2DimIGlxXjOIKbYQ7uxPq5aKHeeqhDM9Jfw85J
KrcNH1KQknCepjzMCesFspmtr+1TIU5W0iTgc4kQ2ARAyZG+p+Lp4HFlPbY309m1JSq2qdWotZyB
x05082/yHJ7Dw2L9OyD3laF+UGnIim6IElyUOulJH+fgMsPFGsFWcGr4s6497X+6rVeVLPIgFNcN
cDuqVKSUwEv3L+5JROVFsVAmr7kJYvaPRmzNQejsW9s83CtrVMxcFg11BMIg0I4qJKrzc8dVVsJN
7r6ZzfLLelXUxnWiFAhqg8SLsPry58hOrRHQhdASfYVRQ2AtiYqTowYinDZHNbaCMleWmXVwK+JN
v78gsi+fzvBq36igKKpcMRoqChXSeFLkH1X/rYjOQ59b+2a2vftqhx7xCTQ+53M8Dt6lDlN/8qH1
6hFZqcoqLBZhzFZOt/pIGhWYxrlsmnHAQyBBTkfEHAn18v8HpxwJPjubR4/uNL2hpkIFZxit4oDZ
Znt6ER46B4O2J7TbWcnw5r2y2kIqFE1LUJStSiBxSKwKxU/i2hQw/8EfDPGF8bl4xsqoYDSFo6aP
HWzNwpM+OHxj9rrTl6+gAOkAtRq1M/IwhisyfYSKGBMn9aUWIAIu7zyEEDN5I6+o/I4kyCzUAusk
0wKHIP6IW4OgJRRzdFAKtCZfBMPBe92fFTW2HUUGw66uCSrYurDdq3eMAO2ZuplQDZ++CwTy5Ew+
cjk3f3pX3GMkINtx42qM+nZt0bXLkCO2T70n1Y6QtWZZMRxkO2xcbVCfik9iPRtkLCj9kbXeErll
fwJQfd8LWUbI/692rS+7iZuJw/dqYAVpbxUNBOKym7n29g2xdoycvJWhpGqFWCetJ8MwpwDzRvdR
8WPfxPvD4FOskCCxAVImCE7Qw5W6pM6NOAMs2TrxA4+prSQyCftebIXH1JoszosuPICF8zvSACIz
4312SKyYSee2nVJdfwkdipOya6JYwr0yWvGFR3+vewveIyTmaawasxSso7YZjlcGqXCMRvnAKcF7
l5TQMHQnBYT7DfOJvfkVJRkaAhoQeJ8EEg1FzVSxw1dsjYsQP4EVmUnhwTJBXckZJhmTSsLFkjZW
E4+mUFsSaM/2XYV422dPua6DupL1EZD7lCSCchvYPAreXQA623t9dDXusG9qM0e7bhk9vZgPeL5n
IriDK16whv4kBr/m8BKB6nUY/bJhlFpI4NlZGD1cJQ0iN3HgpLD58Xmuv3OshIn190kUXh3jsFeX
Wh7QABSlpxggT5kR9LYvqNV2UWFc0fO+qnoJlDw3/R/JbYERwnP1PsS05f/ZnWUqjMttGKRtjNLs
ML0swo8yBs+Y/3/7/FQUl5RC7ZsKH0Tl7kag3KK7pgK3cnbOW3NI3/aNbSKt5NXuUeEcUzixPLRk
94BTRQiEqq5ZfZe96lChuqE9gIzXA0HHtwDAq+KPCLQiGw68/UZe/Qgq1BfB0o+6QYZKz82BwCNR
VzlNVnIBbsMK7a8AadZrpgLGFClKF/WI+kqb3GXSfJsu03FQ4q+0DdZ2qJgRZ1HL1TlaWN333gGa
0I/P0z1/F2LUgID/q8TZ/5ibV/N1G2ngRBukcjapKFHJxl2ofRcAHJ9qS44Zg2osM9TNMYmpnqsE
+NKW30I8SrrsTxjb6lKynifkD30OTTqvyXipomxDnQRxXuqqKpDP1OBqxx2F0XjMNjWoSAkAwfes
zGY7Ul3NUUchLZY6kDN44aRE1pIap4ITGFng9jWvQBtIB5c4XviUpysR381BohI63ACAxshNfy+h
WTmDgwDsQ1auc42nfa/YvOhXJilvL8BFXyYxHuGYPbWUrjLbMjkljdCadRFDIK0wLkYbunrO0pDc
3M+VYcr9A33JakFBEb9qbK5vQWzJepxs3vyYRlNwL2NYkQaMF5zOKVDqxNtEfy6NyA/6+hxkOoNI
ZLOFJa/MUI4RQDlv5Dh8tOlneBmd1NdegNiFOHdtx550jNBXAlpH+EqlYWWVcpWGC7WuAKmVLU42
BBLMMn6YpZh1xlhbSHmHNkZDgyECQm7H3abfJLf3Qsd4UA9gJieq5+Nj/6I+7HvkZgBZrYxyjKEt
/kdLRWjsInhK438McDNkrPk7hhk6HEoZptXmApocwewkcmdW8ZOOaCUxy6Gb7/LremjUOD/qTZkN
GioO3U9FKo9RgOHQXv6+cDxvYp792MsK/uOnkjM8k7jApwC5MkzlVnOEicwcTNS2UmPKVDNT40ex
HCEAmqEFs//NNv1EBWk4pMAknadBvGUoVXFBklKjOAtww7DlrPELysu4vnQDnXyiB0dDFcK+nYay
wgU2yA9x/5pPp5IFh9hex9UE5e+qGMd4CBKiLOGY5MhuKneOGRF3OyVdrYNycCHSG6OcUJ8eXMHV
kJIaDwUec4T7M3hgoZq2aybAZiL+8dg3GgURheiLSQsCPH8kxCNg/QTEQ/OQO51ZDdPN3VuZoiJh
L/W1tPCorSWBOZU1prQ9cUntfVfbTgdXVqjIx0ViUxsNFhTLT6L6mixuoxwyCEoPP7r2pStis8U8
EKqunfAUGq/71okDfDpTK+OUgyyxAB2fAJRb9diZcwTB5/ZXIEeWKlT+PI9Wr1b3+xY3NUbklUnK
XYIlwnwVqVh20JaSLdUqvcZPbqO37kSkPiRH9Dmbn20Wa9xmgLzapeWEUqFQlmlA7y0JIk8PQV03
8JaAQY+OM9z9NW7mAitTVM6YJTO/SKmInBFk9RXG+WdmusH4cAYVDFsJM/RxC9XuZXalJHEi+VbP
3aHmMcBh8ZWzv6C/OKlC+EgwRa7Q6BmOzI3FA6DyRKKO8HJVEYDRmpX8kDBjG7sLCzqw/bWuBskW
rx7SfK1GjUwEgtX+GfBCSw1UE8Rcs1YxvtX2ITckXpUx6G/QiJ12UQLI3ox4sSeHdDyH7XejZoxR
bJrQiaSFLEJXh5bLGpaqTxMSIMUIlJtjZQq8aJVFyshutl+3OjBvugwxRpXWRBoTTpOioQeSypGP
iqseFxAiN2/TqfZ0+2cumoRyFLPCtwVgSIFVOrHLauptuuXqJ1DxJFNGRc4DtO/VWMZbTDIrxM64
9YropwY9IdaSt3EKK3tUMFkMrVPkcibwD6Q9T6IDecHALt7mu38BqPOb/GKAIhEAKFZJcfOQX03T
+No063RJXHRSGu4eQLrwNKka4029mfHohkqkp3Dd0UiPgC9CLoHILkyYTXrWtKMQOKPsG9HP/fO9
cdogoQWxGQUpNs439dnmMqiq1gCoRYmem+w5EB61CC/PlBX7pc/XzQc71OeSUhDJk94EWtn1CSjT
Q+91L+OdbIpuDcQTyxs3Dt7aHP2JMlHtxjrDUI8qem18yhYPMhj7O8cyQYX6cNCrOFVFPPt0f5HO
WmyNor9vYiv4flgGFevlqtE4VY+Jgkf/TbBTJ/WaEF2pEr2byur94AfDIPnRVFbwwSD5jKvgO0LU
vBhrpPgN98aPIF7UXkShtJbaMEsNo178QzyLNymf3xVxz4hiW+/PD8apyC+moTCWJTlXx+xGPmIK
x8rvJ18HtavoDn/IsMjsf4FP7oNR8plXK+b6BtxuvY7CvXCeg1+aYmcjy/nJZ9rbVXIIVzb6GWmP
VAOaLHoYP7WJzGv4T+OL3xN/9o1fjG/IOGoqlVaGyaRwQodtnFwyLT/56NbiAV//BGTFzx9VFlsK
00upGGL00IsMSsBkCCxBe4uPOUBj8WHC90rujVeBkbky7VGxBLqAvYzpXtnOFEetb3LA5EUFIkeP
S4i3mgvu3aA/9s1NK5o6c0R7q7QFhzHwNITUJpQ9KYdRG5ASBvF7aWse7QmsI4BXSab8SrjhoOUM
KZ/C/MKD5INRyoOCogsMgMCRheV2s/ycxFuuZ/HCbeXnH4xQjjOomCfUgJNAqvcOX0Z5GhNb0JIC
Zga41Og+tBKHfZ1uX0HXDaXcJ9HncGpEvEQG9dYQntvM5epnjaUpugWm+rA6ymvkgGumHHzw4G1+
ikvX4Ow++L2I4BgeHT48z7GTcD/3jyL55Z/P/X8re/9Jq3Mfjl2SqRO+Wq1b+vCkVz8L/X6UQqhW
3sr5Yd/Y9n10NUbdR90yj6APwLFv2rMyGRYvPac1S778L2fvaoW6kcpkzIxIRp8zmEwiKjV1JtRg
TIWISEMGxgbDGeta2I6eV5Mk3q12ESe9bKYWB64R/oB2TOru+MhW51dBPneZr5B/36bprGasIvb2
ZXg1TN1H1agIo9Sh7EqePsMhuU2tzpSOklN4XxiFWDvnO4B7tUY9xJR6gQ6yXdRnDVNoxU9ojZj7
DkIcfM8bqRjSa3wcz+EAPurFDGW7l048p1rpeKmkR6nxjfwLZesPi6LiCXjipFoMkPPFi6Mnp5K/
cKO3v6YtZPsHG1TwECehD5MM9Toue+3l2pzyV0XvLSkMXHHRrCmTn8J8tkJZ8eSkMJO8cRvJMCXj
MRqY2OmNAumHH0OFmCxSBl6DvAWgX8uNdIrsAeOR/A0P5gbGshmRhWY3UOO5KuYZwUwxmxvFxAIx
fhe59XNugQFLfRRdovvH52Zxz6Jg26r6rVdJv5s5PU7TvkG9Wb4HdskRfP6OMP9j0Apj0l8Yffpg
jIo3DYCVlSRgoUl9LvtzHTkqS71ra1j5gw0qwAxFXpXoYSFhuiVKeb0XPap3LWdGf9SnydKBEyQy
EYYdtJD9xeN5/1sy4rZIR5khUmuIKaKbqdl8+sZHzjR/3zfBuGHp16ReiPEQ9MRE99BUB14PTSm3
q+ELSkUfNpKOMEuiTUvEA6HS3ejljT7fyUDWp6y4TOLGTiATqbhi6Hw86hO+F+f3+F6VG9xVt6ED
Bs/AJ5379KnBTZTUZsu6i1gbSUWbAk03Za4yuP5s1tndDCnF5CAzI/W2R2K+A1QEUGQG1/bHK68J
QIEhk2dYf+RueRyx1JOfqrdBM8WD5vE3BC2QvtU5HoE45Q/73rKlpyKS6ZL/tU55pKYAxKe0uIxk
D2zpXnIbPMUWYWZbOlO1y5v8GN1CWOVAutPBQ+emGHkRErMHVU10hG99addXv4fKuHWDG6tlmfB8
UnrHAM2Zlcqcy09/tEVkTdRvfuGVLcqF0zQLR3FETV5rFVPJbosmsqKqsycwx+5v83ZCujJFuXGr
VYsykvJ/csDEhBsAzFMfcruwWPXv7SfLyhLltk0qxHw6olY2oTRIargJAlwMXQUeTAEEc/oV+ekP
LkTdhIPKz9CEI62N+tKXHBQRUStWYztdDkrCUg/ZTkqv66Np2zowaaQc5LxRJpnQWBjPkBWwc691
24N86l9Yszybl+/KHJVpB3wmo4sLcFRcJtCkANle/KShWxOAQ1cFke+3fUfZDHcrc9QVqJdqY6Ap
ibxtBPr6TlHw5finsn6aZ8HdN8XyFJ0KPH3Rj03cgABP9gKvsNtnCcRX/wKUIKxTOuMb64InweRT
MF+tjgo2TWz07TKh0hlk7bkslUu3sBLf7YxlZYMKIEFkVFAzQkAjiTywX3bscFZ3NLzB60/M0XDW
iqgQgiemwbWot9poXkjfRQyYlb+Nh+UBIr+8W9/Jp+w3a9xlM4dYLZAKJakEUquFMPyPuiXXs20I
Xst3NsM5yMff+1RUGIlEaUib5n0bFzfwIrBnGpfYUqGsRWa86heGPbJRn+1B+hMwVqg90JDNLE7g
HQmCyGjhiY6aMWZ5bMzZn8HZ9AdDL+bo1z4rWG5v5dUoddo6EL4VRhLJNo+2TRAlz13bHLK4dRiL
23wr6Fc71ElDQX4eBhGvsX5KPDEF77m+HISqspalR4etXbwx056EDmqymcr4kqyNpc5cpKkgxCuR
VFcy7hswfXe6rWiPSvh7f5HbgfK6RrLXq1dtIA5llCdwmHKILgH2sUvwkFan+1QCkohTDpLImr7Z
fhCu9pU6faoY8kbb4vQNruTW96kfOyGmnWdwObV4o0D8bTJVvLB/7S91O0hfl0qdQBU05F08Yqkg
eTlw7bnQqrs5qUyteqkCFtnQX8L01Rp1Ett4nIclQdBs3nFuz1ENQYowP/aB6s8i9zimDwXqvFzH
HVPDuCulyEwbsOumX8AS4p6//hDqnpeSSu06FTCTSPyDfNIUWDzPDFelwU2pApzMGOFz8skxzryo
fpmko5AwAEYMR6WRTSoe7mKARq3N86/aEptcfuiqi1D4Q3VJp8Dc95Wt3uV612h2rNEYWjAB4Z3E
+RVGt0D871Zu+iw+6eBuqg8yxiDkh9LFCLm/b5nhpXQzf1xKyIoAoWAL6Y0SvRo5mInNbLIDjoG2
Z302KsJwypg1fY8Iw4k3Yvg7yu2pvhlYjIus5VDxZRGTKQRegAimgNnDGzG8XTwL/YPEuvreaxo7
V5FCRRVNnoAgqeAgijnYqAzgIuISC5xAVnY7vIiVSebHJQuzYr/bl/TFeOVZJ+0vScx/R43u8ddK
Xy51h9tQvh9swjgTPqexCdUMvMIya2KgMllxlG4Mg2dJK8CFTHxUnq0Cg/JEpmMwuxk6HSFwV4B/
MKdoiFvsbTMVTtR4lMqyQTgJC/lRDopjWDKLdNtZzH/7SLeGBwHy2FmNfYSE9PfZeefCcPKz8o9y
HDxItrMSXMZRoFmyCuhz6RlHMCDCbVn/ow+P0MLpmHSCLDNU3pIlU1XXA74XhEPSBAN+3JHXjgH/
Yz+CbDeJrhGfpsUK61AMhwwnAX5xRDv/Mfdq8IGDcoYI2xImuP5UeYHFSnG3u8Mrw1RIqYNmGriF
5LjIBqE5Zk2nLLV0IlUT/zvK64kX4+5LSIKVWTrGKI2ygO0S5ESgZhzujMQfl5+MPSXf5rPbG0Bu
ASsPwTbK7dNFBtRUgkuWDZoqFQq50iU4VE7+BKVRhwVLJr94xxrdleIreYgqHTC8djk208OQnnr1
nrGibW/8b0XvWM5V5hem0TQbEP2zpd4sDvWF0Gykz/FZPExHwJO/Z8540h8MxvX2lxh5NUsdAr0d
Qz6McdYI+0V9n0HCnAceiPNEHwxFX2rKGiLeXSJ6vp+GHEZODKBVkwIr3HuLBFS+Jw2MFW3ecCsT
JHFZ7WORVNUiNqA8CnVQHPW/otxXhkO6uAIL3f3eMvjkFitTlBNGdRWKBpG5hYqyNVqLK2MsGY02
S3Kh1ngOn4Xj9G20FUs9xTazYLTplFfrdAlHGSZwv0joK85YaKbxF218briC4ZcsK1TlJuYXkMRN
PTA7wZFPL31w1GcGDx1rH3XKB6UoGXVwdmAO5UDeyJKfwAuLEzTDnMpRb0mawJvpbX1Kbqozawhm
O7Vc7SP1rBTKYqpzAteMwsqPAvg+9N7bGVVqlb9RWu12ieJ/IkwJCGIxW3mjvSmj5AwzxmXUN0Vr
MDUzYSDzle/0J0ZM2LzcVz+NCuBR33TBoKDPP7fRnaBWdhjNPq9K93w7OFnUe0ZRmwk/3Q5LYYqc
hipXUthaZVidwiJC3IxPq99CRfW2x4RjUQCBH7ausdjy5I68XbGgrNuFyZUZ8jNWx1eaS0kIiVhh
Da3M0C9sFCZfK8fwMLNphY8skWjWDlOP0ExRUk5JcY9I00lXbwKV1Xkh52MnRuhUOMq7Qpda8MUj
RgguMidP6t3Jkr8Xzgh9JHffYViHlQpIQZDI4wAJRhu802l7a4SPEYuDmfyJz+tRRahvYij+02BV
wNV82FbAUsve+3A4hheA4GHqLWx729UM5QZDDIy92sLzFZAAhv/w+nNnOEXIuCv+4m1XM9Tn58UC
aW2m/EsGHFn9ufxd+bIpoVbWWJnHHCRkLYvyhh7zVPHY4zUZNLOfGOJRiNpzV75xBov5ZvsavK6M
cgWQV+hZCO0vW+VfB+QTgamphalzlt4y3j3bR+g/S3S9QQ+7IkCDG2ATLTALSPa24f/RAnUHYXTV
wDQpgfby/4wiXnBQSt0/ONudJcNQQXmpAKP27iirsAPVMr3oODQoxkG3m4Sz87i9XariIAfTIz8F
fhYld3oKjiJesvZtbx/aq2kqyFc6F+eyHqKSshTg84zNqtJPVaN7+2a2K2CrJVIBfFpSdRo7JEaE
nRcUbq/iL5F7b1VEJx6Y7y4BgwFrX8nVTYcLgJTBFCSIuC/p4bBQW3i5SRDOi7C4E0TFD5PFkoP+
kC3zQcac86g2ThZG/2CvTbRQkaV9BXW8/glUdlGE6axmPV7IWvEqh48q6kTd4/7ebh22tQkqhdBC
cHfppKY38x4f5FYl30bVrwXJ+/Rt39JWAFlbopwlWLpJbjvERT3167gzo/JXp9g9J7M+3JZXrg1R
3qJLaONKIT6cEZnGo3rMQdkYn0NM/BuXypkc8aZ5ZmJ0WEapqC/LtZpKGcaOiFD2gAJK7Kivqq2a
glUC0NxZlfcl7O96odQVUMmoEc0ReduhE0oOBoheghsZZSJkdrcAsbB6a1vxcm2QugMmPuC4IsR5
V2Y3jX/W0o99F9m81NYGqNDP5W3HZTqygDSyIMflEebS2oMmBFj2D9WxQlty3yLD/elpsbgXmqZO
kL8PQQaNlZtchQyJHPmVUjoa8uR9a1sZyGp5NDNrM7Y85FXxwSbtkIx3bXoYGjQoxG+J/BSkT+L4
c9/e1hQlKgz/xTB6fIzvG0jv6KhnzJHFdY05pvdD7k6yZmr1aZmPY3BMohLCKww2BcZpMKioMsSq
kAq5gYUa9wG0waVTyBrEZ4QTgwoneTL1cUlk4gqIE3AWkduVx1PDsVQDWN+MjiZtCWEXA3aSg4Kh
V6LSRRjeWAGEtWNU/BggXDXMiU5Skbel/wb4ljY4+97AMkGFC4AmVK4eCbqurM9Kr92U46PAYp9i
hAiDChGhPmtGmJECaAptaT4+Rq3BWMfWANwHr6aiRD/F0tTOsAGxEZt3ZAeoSKg5xM9tahKaxObP
5BRO/Jj4yQVtT8D5wrevdI6vJ0vgScd3lXVlXFmHXBuh8wiUiwg8OT+qTheOjDR/fzsFnsof+zIW
xoSAGQrpRgq+V8a3fZ9gRFxMJH5cB1FmEkIe65gMM4TyQWCrtnxb+L0tu51n2BqjYsI0SIWGdg7z
UCtxOwu3wHd9JxflYEqX6U/kEz06VoAn/vb3LE7gqTBRowA0AcOD/Kb6I8eROY2/Eu6ubp/Qoca1
8nt/O/eDkkCPi0wg41a0ETlOLnIeD6WKaMHUSPlLbVhqcptp/9oBqYBhRGFbJIRjmLxmhZPhjC4B
5bN1VPfDBvjuP3pIF7flEk5IvtF3k9OLWNwGPaMju38LCzwVNPIqm4tEwIGuhUPdW3poTRidKp0q
ZExa/mXXVEUFL7ouy7T0kyFgWHVSsWthDOZwQzS7CN2LUHWK3jhJRWJiyNqr0Kw14tnb9w2Wbfq1
2XOlIXUEIBHLQmFmYXcoeODkNZCtQZZDTG4iPjsFHITr5uSFYXv7I/63brrnzUWBGsNdSD9lsvUj
1j+Zgp9bg0UaOctkRk7vcy7DKgkenw/f1SoVXBoeE6fNgLNOArXmYpgcVCWmaoZ3BIfIyof/ci9c
zVGhRW26qE46fLzGFo+ilzwTrDzBCNbQig6OKNqDGLu1jfvo22JFfvccuyyBl7+Et+tvoOLN1EZp
2nXYaEJ7wJkFhqFtQr1oeJBExVv1lomBYW0y+fSrm6gPgkEvc4582n9n9pcT8G7mv3RcLJFjlh9R
USeTk7SFzjxGEfLSVYzANsTpIHYsQhPmNlJBZ5H7hIvIy7exiSS25NdWYDf+z/KAofZbhVGl2Q7b
149GxR8AGMpAKhHiKv1Q1ccZrD0opmsjC9u8nUte7VCJS9PHmVL3cNCofDXiGyU8SZhCUP0yH0yZ
s5qBAczYLJyo/H8G6fa3wgulmNT4XKOV/9CPBZEUf1WfGmexJAsN98Jk9Rv/8uS4mqQyFsA0Ei6b
kMiqlVVeei/+jQfAZFUXdDfvZcbFwdhQWiNKKRu+4Hm4CSkMST7nxIf2AKQCYx9ZZqjAYqRTHsg9
jliavST9ZQgFM+5NQ7/Eyrlr/M5gTd5tp33XTaSiyLj0pQpVL3DBD6Y2/tRYDIkMh6cZ03t9akCf
hol5pc39KgC6PxqBfAfz9yRb+5cAaylUxOi4Lq26EdDHQrjggS2Ov/f/PmspVKSY1aRpZQIH5wDO
wRDwEJ4X1dUKFo0Tax1UjBDCFNgjQscuJG45PMY6q5DLMkAFh6gG2dvQ47KsIofXv6ni8/5GvU/K
7NzGNBtvlYTiMqWYM6nF/gefTE6WcS4irZcoIL9Os8dRG0AQpHpzxVuSDD7zSTxKxeLwHA4XGk2G
njhSh8IWlznZLJlch0EGRTTrXjTFMcLgq4GmOIaAgsEGnpWRPzGuHppqPSujiFdqBOm89Jb2pGT+
wmrAb8JOVvGSplmP1X7AVBOWqp/5P4oLQdJTB3LQW9XUvxMShtCWDtH9wJxpYHx7egSokzil5hKs
jdzhkouHmFVazeknKCIvs8muNmwCvtYLJT9olTRwjaClcYu+RAspyfAE/dV/hpN8UJzG6TFGUXZm
cWaNvZKTuOd/5AOvbPZBrSpRSFIj6Ybjfwr5qW7OmnIRJUb1aTsRxJucR0NExFAVFROSrkzDmmT5
xU3oB1aFVGyxewvJ4E0P0Uc0my3RjQ+yqx6M87866KxEaROdoq5+AxUvhiBc2rqHK5Epw9wBb7kC
7m2Cpmus0WeKg25u7socFT1qRZ8XhYzJBRHYUfWXNOCRm1XfZrV1+VJnNbs3b8SrOXoklcvmwVgi
9FL7tAVp2m1YuUZzU6p30H43a+VmYc3FbIb5lUEqrSjaYeQTDoAwkb9PJDTq/HK500t/P0bK5Cb/
5KMrM9SLJe2VIU4MlAsyMcJwaBw4w1AgUGZencdP3YJZQ0U7SoEBLtXoKEm/eQxX58Fsl9Wj3DeX
lAsOXDRhUogTTKXtBNyog6kiF0q0wJpnyRX60lG4zsnH8qDlrV2G6CpV4nGWOBdU45dZjI/8LHpG
n953vOLwUnFsGpzHpHSQMFgIsk4w1akpdkvkBGnKKtCQndzbAirZ4TUD9B41CDdkT3BFpN7dCaVx
E3OIzKIn66NSUUgaorTJUvQTBJ7wqEfqaUI5vPuz/1E3L47VN6XiTh2nmlISralmuhuHe8BMcKmZ
+zZY54GsdBXb1K4G84OMLAd6y64GmRvuJuVuA6DF+HMQv/Ilo5DBWhMV4Zou77OB9C2i1laDhyK2
qup5f0ksE1QACwIh1eUElUGel01BKixBVW/wxRg7t33nrj4PFblaKc8KzNkSsqjYR4kgvEen/6ly
+v8RKIjd1ucDi/UW236oXO3SGlY1mASkKQHMADhMwlClv4K0OITAcen+fwCDyW59PlWSLKMECQAK
zWcZiIti6DMCixJxzijxjiqXZtmoFy0yvCiYrajXGdfg9um6mqR8chQSIxEJkfCkcu60LF6i9w+a
nB8bI2DJvm4nFGAr/t/1UQ6JQZg0LCH+aoffuhsogtlcaCoP/F39XfPeESm/9QtT4Xz7fbuySvlo
kipREevknXToDv+PtPdakhtnmoaviBEkQXtK236sNBqdMOSW3nte/ZeYfR81B0M1/l+7Ebt7oAhV
AywkCmUyy8nWd6Gb2q2X5Q45FK6wnxJ3frx9LrZv2utKGX8FF10EJUKAlpk092aT7qW0dCoyfMmE
1tUG3sXHWyNbolSKPsMEFR3/Md/6hXPfeFZGzIb3Tn+C66LKYi2v/2mNbKESbR2lgBeo4kTGpzjU
Tm31kzSaF0+Tp6rTz9vGOEeDLVJ24HpFnwWORjy7c/RQ1p+DoLGm+U6vMGbEq8FyTgVbmqyK/7nM
1JleAZxeBn1n9OZlJPXz7YVxPx1zvxWSKqP3B+kX6Sm8DNBQT5xhpy/W9EDLK42vj1b+nWOTtz7m
tqtyudCC6a1zfnBUD4z5GIDN7eKFJgVnz7CGh9jgzj1sXxa/D4XJYI24hCRErwoeZ/n9WH5r6ovY
abybQr6NoayUXDDGiREvuCmoJie6zXelndraE2Ugznze3DdvRQy0dFonlxO4Pp25vOjKue9cg1fC
3q4IXOHLZKCkF5K8rHrkLpK9cehRW5b8ei9jICzjJGFuO4XMViuDJREwBjNi5wREmeYzmlUwwG5Y
VZ5xPhLPEhOnz+jKV3JKWIvmUWtRjnULqnfoD3WclO0f3lf/8ziIHb2PuPRsynUCUou35heqiGbc
K4BEtNqAC4fHQnfbGTAA8N5YtERDNswzJYpI3FoLL0UTYxwz5sTevM1j8IIM1ZCqIfBibiunasOj
VKNPauitBv1St3GCutaf4xH5Q6XSWIKgGyjoomhuNL21ZF/k+NtiuAuVW95X3ECPt4cMRMgtmWoU
Z8AXEzyl+nJPajTuzaJ7e11/COuufsEEIspCyFjPb+9uyaPSpEpl0Xw3KO0O/ACElvlvbSODErJa
KkUAVW6nKisrSMEadIciYqIgB4kh3KesugxcBRGelzCooZvtJPcmpiemYHCbSH8yInCskgaDrOnO
UAWr05LTHGgnpZTtIqgczA/PljGnDhonXiVQ6hsB/oSz79Q3b+zEG9atXkC1boRJSHmV8s+TQ+cH
QxeZFlc4Q1ISVWlzz9NH5iHAmyesLILUvCirEOpVDa4Dcmoxppna8lO9hyK0QzgR0e0gBZIB7xFA
iDuj7GsR3YvtYz3iOa9UvtSI30fVtIe6sYdA4kQPnM/8ViJbLa+ZK2kZJVxAqv5Niw5B9LWK7YTX
YPKHXdQMXRcl0/xA+Z1KRlRmGsEzL7INn7Y4Nbu8RA/h7Ew+uHo5frKNAldzDMTFc5dHnYDUXKT8
mslTIHQ4Nl9u++L2zl1t0N+w2rlaqyo9DEDcpE09hNNegiyyjIrsDCX3b1vadvqrJQbTGggH5m2K
Zq0CvOVNiTuh5zY/81bDAtpQ98FCkL4I/wkvi9M+pgfUsUF1feodzRN39b50Yo9XEt2uwErXpTHI
JlVBWIllAAF0MtpJdlogWym4RTVZ9XySGwxVIY2qHJvQ06tvKa+RhucmLMaJrTqYEVA8C/26elTw
DGlebn87nuezxdEIzJayumBjO+ffGdNgb9rEpwmAwOVN69Cv9BEef28nOxhc6lkkaSXu2yKudmjl
d9W4/AmVRtB2/pKGzLm9tu3b/WqNQatynsNWmwHGlKSXBpb/Kp3zmha3QfFqhgmLcrFM0fiO+Yko
6Z1EfFSnu8p0BfEh792C1774h2j5ao2BjiCYIwm8ldhC0euCYzjvOv1Bix6nEEnVB6W862Te5Bjn
fLN1Ur0SocpdKkhQht+S+GWQvdvfiXfKNAZAenVqswA9SYhikWyFQqZgk8uAQgF9HlLat9v2eF7I
YAlpsiSQKJ1xU3gkry2xd4X6VE6fcx5BLXdlDH6EWSL3aQyHl55mm845a4lDvqLEBA2XErL0XGZq
DmSwsqdSLglFU6PxQErKk15IT0LRfc5HMHb9pz1ky6gx4stA6nEv9+jnEcFCWqeGlYKZb96ljX/b
1iYVhXZFYbboWcRmqek9HLADC6GLRr+d6cp3xvOIh7xyVyEzv9g1emIKX93rkZX5KgdJ/hBP/z51
bElUybq0S6lOGE3PkuNkpbbqz6DWEXe8mhnnC7JV0DlHe6pRIeukyYqliMoRhRQ/D0RO0wgHtXQG
R4a+U5PJwN3SiJPVjfdx/aUQ7ybQfqLUzSs+cE6czsQikZRkakLnaxAzCpFvDj8VJUGTgr30LSe0
4n4qBky6QJbMVkRsRXlL6kfarE6HQfJ7mUucxQFGVvKvDOpFjiUsSx+g5vpJjz7fdnwefOgMfBDM
JCW6gI8k+ximPbZ2sG92A1jcjCMijj3hHGqeTzDxxmSqUV9pJgRNwgYh4wFFI2spjnhMafKJJDx+
F46nswPwRYpWhjJB4qcuU2vOwa85Lwh1Og588DyCnWGTK3nJ1QUXNJWnLx/Q7wnuGt1XvOSgcU7V
pqMjMyJBXYfoHwR2BkJiDCLK6JHSjommW1lwnwx3y+hD3/e2b2xu3soSE9wseQsaaJq6EMq7IDqm
ih3wojV6Uj5EaysTTGAzR2rZzrT/KlZEW5EwMaaiUmsUtq61PIDdPEorWwwcaUqVYlNhqzJmS54f
yn5vgF+l/jrHn0ht9f0+r5CdWaCv8zgs+zL2/tt2MgiVRn1u5ilcP+ncMPxpKtbMK5nI9JPc2k8G
mQwxzCOzQ+tzdgoe5EcRpEaUTRrcjAcok7vFjrbIDi6eMz8Ef7ikXMGi7Q8KeR3I7GCmgdVmipox
yhratxqBch18htF9Vfq1wvFMjhW2VJPPTanHCm7rNtRsEJQ7i/BPH0DSLeQ2k1MP/LijvxfEVmjU
tJCmXMLJlu60g2br0GTULQUM1rTDBI806NjzKqbb5+5qkjl3UVBAg0lo4Siq4GmB4ASycJbljrOJ
PDPM2Qvbvkw1ivydWNhNVdyp6uCZGm+ua7s4I1+Xw5w7koyBmM+I44p6rtyy0hM0wUUOZFEvSpl6
YK59bZBcSsfwYVKrwEra51lvvuHNbytQCbx9CDfvn9WPYQ6hgbiV5DPSS3Jzqqv7MHjMYqdvvkDz
oOg4dWHeBjOHUdLIoCCPjUeA1jzLRoKuTxViO8Z/PQ30xlilYaJKqnpMaSFQBqvycIxaOxXOicYp
BPBWQ3d2ZWWSO7WfRnAGpmlqSfMe88T1NHPCg+2LdPV9mPggBX9INS7IhvyPEm7ZhT4k+aB4zRsh
uL0gwtZqpk7PBE3EyRbAKEnyPfp+MMXPWRDPCFOmydCy3xIRg0oj8jrzENix6ZsRjxhwu7fj97YR
tkiT6FGZBzJS1f9SiEyYiEgP3Q5z80c03qEHHUH3PZe4fTt4XJllIKRtyqXLGmR2qi+Tl93TwQ/x
Hnw8VLYEfGW8GTPeZjJIgoxO07VvjY3ht16FF2IAW+OUhjhwRdiCjWBoS99l8PPBozSSqStcMPJK
xXrooF72qf7+V6na1S4yODEV5RAK6UzZHXKrDzO76TUn7AIO3nPOFnSW3p/g3pRnYuT4Wv8OsBTO
dAw80QMZ4Z53trZzSKs1MWghUm7obqGc/kiMkd2wU/03yQcuueF2Q8zKEoMYzTz1nUB1Axtn8RYn
d8ESETgq2ppEB5z2UC6ouMIyPMdnizBxLUvZrOK8yb5yCI8FeNHHxGodaLvZy6dxJ3OC/k0GKsje
/V9cRd6+7Qp9F8kY8oYS5oGDLbOoiFviyYnVgIlmsReX6lBSZbDYCZ345faVyTsRbElGjUUtaMeF
Pner2JpOBaj0xNfyC42BGkv7bjopx+Tt+A5j9e89dUoNEjQSyuiRONpdpFvmrDt603+Lm4IjJsrd
WQZUxHGoFNDg0Aew5IXHZQd5ksfJCg/or7coM1vuFZ+ic/fKOyObuePVJ6Vot/qkjaqLoFuh6ZH6
nId3mXKWk8/i4CNhh5FFZf5x+zPSdfw5kCVvV8jKnGIIUZlCDtzJKwxgHoLs4fbfv0nRtnZRBl5a
CCLoSaHTOyjwNYwblxeqyTfpFtQVqYhb6pkI2NESY/oZtFJ5jSS8/WQgp5RjdDd16IiQC1cT3Sn9
KlR7OIxVVs9kKCzuK4S3owzyDIMxQS8VGbtQOuvCZNfxzIlWec7Jtn9n0RRiOG9CXuGE0dVndDmD
PFDZh1/DX8Ab4psHeZeKVqNYJiYmbn9QzvJYRSKI4/VFXoJrp2nO/Xwvqzzes+3H6m9Me3vMrjyy
zWR1NlO84iA2ay8ObWY09sEOE5weiNs5o2W8EOltlmFljSRNlAkzwr3GCR9R3rPzyTYv6Wmxp88h
yAORKX8M72repctbJAMvBBP4oUmVGBSfBkiCG+wWO7Aa8PyGzn+MJGQGUpauryUkQpHuAi4Tb8Zm
Ts+3vYIDzTITrAxaY1SKjkfNsOgOieTdIC5WCwYgjcj/6f1E3uasVl+sB3d/L9ARX7AmW1pcoghg
k4TnF/QuuYGLb7o9KysB4gctUOGFlN0UHVQJ2IsUXOTVBdQWnoaIjPMk4OCUzMBGE4Biq9RhkPLL
q0r/SSbjq6bmFtEHS5j1Q1f+E6gZ50rlxM5sF3YUEqWWC7h/TA7z9BCPh2nkKVVtV3plXTIUU5GU
D4rZZUTqpjLg7LTSiyeIG9zHfgvyddorxtOY3canqzEG70ehwDgHZC6c1jzVnV8lnAtzO8gDPIFq
UoNSGVtK7jttaKUSMRdtg6QXWgqYRckweURRBoA787LVm2cLaStNMSTop7N9l6YwpKWYY7gBwjRW
n2THfgmstof+3tw7t4/xpjusTDGbpyRBkhd0EG6S/5mFfRzc1bwyyeb3WZlg/LybhGDIeqquOoLQ
vYovRh1wEEJ6g5sPp/e3EZV9xAvGHGtig0ixDfC+nlAoVMtj17S2WrWJVcoYbjAmO9fLczoMzpyl
VqUI+yoRzhB8tzNlem7Bdw1PcksCIda0BEdqfyxEyQlnxa+l2RED2Q6kObH1NDtAkN6Zou7YSaot
kcYNcnDwi+JBDsxvE+l2s/nU5nfdXFvzBBVIubcMdBjKTWylSnFO+uK+gyCkNpqg3FBPkVpZvTB/
70NiTVFuo0T9VVaqz7rRPi1xpNhGAPW1UCWWahCvLzQ3KjWrFFJMiAbnAuMiWZWcDBL5kKfw4mix
CHoZTTP4WmnSz1BHIBaF7mSY5zx6JUNupRNkc6oXadH3oSxbuZ5bZvKszQIaCzBqPTe2qVXfZfWn
PgyXrp3dCDRdoFV08WtsFXFAYWITceS6FCn6IowttX/tiXnoCwlPD3Wx20X8XAYWBjtiELL19lK+
5MacWGPZ2dMwHDJ1xmr6xi6a4WsNJshFrl25TLxw0PfgIj+aggiX/6WF7WMehKdBfi7Kxar6/FOz
6J6CR05R/P8/C4Tmq/8nC89caUhjj0at0ETQ7OXZjyS+a0CLcvu8bUHjOyNMdFwMrRiSCtBIZYBp
+IGps11si0htzS88RYqtWJwoJpIXIoxCgp5eeqtLrZYmPddTxMLLD8lLjykEv6tjepo9+i6mjYLV
OTnTMVsDw5q8NM1W1PrOOkWGlXVTmTu9pgQsdK2U8Fr9btxHd9KxeOkOuk/tK8f8rjU83lzhBqy9
s8wEQFKdDkJD1d/m2R2yL2OzC8eft78kzwTjLf1cz52sjKCVD16m7GyaT0Li/o0J3AKImWRw6DJJ
w7Srw1yjnFc4gaXqqMu5JJy4dCMIwUZdTdCwdfWJJMzYz9C0opFi46jNCxgzLDOz8n6/iPs0vcuG
gRP2bF2n70wyPrmURllHC1KhV5HjHE/s3yLHhc0rNm8futUqGUdM5iIYwxmyU6NNBxlil+Soy/47
E2JcpP3tz7YlMPluhYz3zZEYiiTCC1g8VCDYapz4sfJw85z1Tygx+vRhE3qQcQAnD69mtP09TUgd
yKYmojb8/nuCaaApzRFNOeIh3KUHylJFO5t4wLIRoWCFv82wUeTQlQlGwZH3wrzilzgGtQEmSodc
eiirhnMI6LdhbnaiippuQqOMaAbbEmYM01zpNKXdh+fGeC1zTr5iK3H4zgBzkMvOqJu8RNmkdZu9
7rXn/Byjj6M81c8IV70GzYkaZ03UAW6tibkE1CIrs1xHF7sAkvr+H1X1xJ5TptnKvBIVDTwoAki6
KhPmmGF8YqjrEH3GNMs77ONDtaM685ju5L2cNp627ywxpytH6GWW5ls+eXTjnf49t030LGme9p2v
Z7/9uVbrYg5XlIdTOJbg9BkflIPitpCjJND/E++iC67QnXDqjyHnzbQJWeu9ZFwErMCLJA1oH1kk
jK7m7tKhK6v7F7IoTUXBrf1upSnebSrjIpLRyFOjYVONT8l+dBe0+OcPy645Cp/S0+CCQPVX6PFS
PdzNZZ4D6kKMuqVV7uD8NlTgd8dpF5z6H4P7xqNwxKQ9Twxp8zCsPigLWYKg53gtot96cc3kTkk9
hcdzu4WKqkQ0TZNM/I9ldWymLl1CA8uinKKFN+zifbT7K4ElfLOrGeYyjWK5mnLaPDig4JYeBp6Q
2h8+z9UAc6bHvsuHJkRA1brpBTNYXuDM9/rjj8WOXxNkrqJz8eP2XbYF9JCWw+eRNFUC8/j7+0Qe
YzLnb4RWy2Rn070S7NIaOpFc8YNNL8BYFDEkYoqEMP6uQF4hxAgs+DQmK9tPTouqsmU4iz+4qh19
CywUNTxenmwzPoa+zG+rjL/LtVnODZ31TYTAFVqMMiufzSzxIi1xp6DG0ERrJeXiqeliGd3oGg2S
XOm0FwjxRyS9hKAHG8VrLUGms24/F6Ph3N7/Tc9d/UBm/9W0nHspwA/UW4iJqLItYXw9bxU/KqN7
TIBbbfEqaKZ32yrd7A/309WqQqewVlHh0PWRQWp0GyZN8owGjWOlzo7RTW6jGFYd1ZxFcr49K0Va
gaetHEW8UnKjd/tAdkEKsgurzr69qu3js1oWcz5J2QdpTOUOZz/bY4TJyWefVne6z8mFpmKFvYKH
8PNtq/T2+7iXxNQVSZINna0jS3Gghs2IxfViaY1LdjKFgGNi+3NdTTDXkyEZM3Q5EcEMMZ7pIAJY
SLIbuuQozv1O4TOWUJj5uCQsSBQNTRfZvuEsL8dQoHJCNLSgN1NdW9CuQwWS2NUBydLH21tIT+EH
e0Q0oAqgiSooD967o6QOZM56vIOGpjgStbZNAcHtrN3jyWslg4Jci8bxlc1ztzLJuErTyP/H16Tl
EBaO8EA3fgm1r3V+kqRWZqAKWXFMbrsnUSB5hdc6MT4IlUVir4QaXpTTj/6ziNJu5Igg2bbqU7Lr
XOVNCZ5b1N38llejbAU7gbix0YwIbWi1TimcZYe3EWUpLZ+JO6moI+cvt7/mdmSK06ASE0tVFSaC
q6cFkiYC0KUuL3G2HxaQozqVgHJ9jGtTs9QQ7WemxbFKv9gHJ1pZZQ4JuIzkZNDxKKNEoQpk2pej
sVes9kTQzM/z2E1EWxljbzMhXgajBXldRk5y9zrKdsKl1t28mhVFNegUoYG45v2p6MfQkOK3Uy9n
EMhcfvRgMSr69lHPB09vL6I8H5PnDqOZi/CIBuJzLoZ+OgaxHUPbBdq2nCTs9poNUVZNZMnBAvb+
90h10E5ERCoBNFhoTqjBmtTveuOV8x03wU5FVUFCmKAiO/7eDDoQ1NYsUQ2KwSdtDyfTyxx0ET7+
aJ3iQvzFTdADMVq8h/UmjF/NsmTCjWoojakM6FAek33b91+Hovz235amMjsYT0avAcmRtXoo9jI0
JlLw0mGstwUd1Oigu8rXffpfbti/CbCrxTFoN46oQcTd9G+irr9AkQ50BY5MLM3pkQ21cgfvVGe6
r+zMDr/fXvWm26xsM25cSKVYjQOKHSB322disBOU7BglvNb8zdOyMkO/7yqk0aIy1icRw2xl60Wl
aknBi5AllhlzXsMc91RZcOvGueyNHn2s+ZO+OCR5qo3nZsbLxrm9b2+keh8AbbUiBtCq1BCNJoO3
0HHsN9IRaK5gnM0p/eBE3rKrTWibjvYX3FsEkvGGqWOIWRHffthqK5MgSEtJBXFmhiGH9BBDoYG+
pnjTSdv34coOE5yH1SCqixCiQHqaPEorLVnBa+i3XgeNt86OXGhw87r+Nm+JlU0GXcQklIShwLNb
9idIHWSeGVria/Mmcmm+6j9vf8Nt3/+9k2xbhykUglLV+ITQdwlIjUDDMVAAvm1k2yOvRhhU0bs6
HkHNjoafrrRb2la4iA5w2QgVq0i13W1rW11i8A5EXsSAD+A/7w/akhUG+vKxpskL/O6p9IdjeEaF
iE4bzDvlEj7FHATZamh8Z5I5CYNQCQn68yl8TaA9B/2OrziUj7vweTIU29fAdXXMxa4ZebRgjghd
Aj1YUaP8Mtetd3sHt53iaoJx+460SQ7uAHyv4hhBpAYiVMnzbRNvgxEfseNqg3XzuRwkMCUBO4ba
q0vhp6qYz4LQ2WlL9kkovoyoOprDsE+k+lWdhn1XTAcCqr0k6O+WQXXSTt9J+ZeGLKhqgm5mSk+p
ooBeW7LkqsYjfnSKUd/F2nLq8/JYKD9xuVmaWez0sP4cNppT1eQx7GtvauO9pKPmgL4tT5fqS5h8
W8T6ks7yS1NjzB/z/nuii9/KSXOENAfVY7X4YZU6g9KAWRB0uChhYj4DRYvE69rZimLh1Bo/Ak13
lDF/Trp5N85oTGlVS1GrXV5Xdqp8n6Rq3yol+B2/L22ItoGysesB9BlpbbVyZ6vm56H8OS7KvaFr
eFIl808hEBoUl18Cs7ooQYbBlsVS88YrWsOPgBnRMLopqW29FUpvErJDmwY15zRvny8dPHLAXk1F
aej9+SpLQ8qqHKUtc6ehU7HAnK9PmytogBDtMleg6my33WXz7lyZpIdiBfitpo56MBc4X90JCY9G
f1JkKxY5x3jT71dWGOAIIWMDWUAAB4GkF/h3yOgswMTbS+EZYaBiqudZkGoE5pp2JOlzMn4aGl4n
qYzt+HC4VgthMGKRFHGEHiu9QygTbelTdRdi07g0s3kpLN63YdBCNNq+MqoOu6a48+yD5cDJxUtm
Zu7tjdtOSK9WxUBGKC14n46YRmrwfpIzKz7mD6Ud/KQkZ9Jn4UFyo4NQWTxNC84HY6e/RRJ08RAi
15BD3kg6Vsk+UDgfjP7yG9+LnfkehbCZZVqNSaBZJ+x0E/0ex8DYy4kNoZKSp7XAWxF1n9VpkttW
7pcEKzKNcyJ6VbwHUtz+WJtX/vVbsQmaNjaieOnQqa0t4DSo7wxl9s0WsWEVfVnEiHPlb1q73vjs
FB7BTRJOqFc48XIOySEQ/qmkh6G5NJN/e1mbO6dRMVmogou6ykAfCIi0vi2or7e7MtzVvd9ym1Hp
3/HBGVY2GKzrTbNruxDR0vRjtrt9ehCg2UIu5QkPSzf7xHtWbh7flTm65JUz9E2cIsTFkpZZcSOC
LFrQOIqBEyZpf/M+X5lioC8FmbEiFhl9wfaWKtmVODsShiRufyO6P7f2jwE/GdSSkG+Dd0/KY9Fd
jNy7/ffzNozBuyLLg2qQcReZilsNrTXq+6xCuxJP74nnayzcafMSz1TlVdEryHl/g6iUqrz8zVpo
/UE3kcCRmci8bmcj11HcduKusTEoc4dcpqNondNWBQcRNlsgVO1qi0EdUhfoIdfwzG5BQA+o82qa
WhwdWjPVne719sq2d8/QIGaqy3RY5b1bx1VeNa2I3VNz0ZXmxY2l0pHMyL1tZrswi6aA/7PDQo8m
ZYuhUelR2ppJTpQEDbV7Z7DVg7JLfvGepNvOdzXHfLDG7EtBrZAnkQM3QSNb9aKF/jR/ub2qTTxd
LYr5VNVc5kkda2gVF+7RWlGOrd1lL73mg3/xr07rdUEMonaSMXa6CLRbMJjR/8xqHhxsV9hWi2Hw
NFHANJuM9MGEATCqslAilt5pyLyOTg8dVQgHQpnqlJw0N7DBquLc3sttv79ehSqDR3WOYZeszlEb
8bQD7bcL3eBn69X7zJ2/84YLNt1+ZYwFJ7HtwP2PIeZJbNwORGiLZksz7yhTL/sAsSsrzOFqJQWO
MOAF0GEyEVl0X0ys4kjnEsVdyOve5SyJJe0q1Lg2yhbGVLO1wlkH9dN3wTD2nM+0eW1c18S2uhnS
mBtNQZ8YdnWiJaVZsaAuhDYSOtRmUNHpv+i/J+rKJHPMuigZBHUBRmW/hUb/vzQF/OHBpqIxAMbw
pqY7vLriVdFIljYXqHA8TWJR4lSB8uharuzJu+L8V+1nqn41yFz0S1oOFdiZAPLIuryVOhKvtdEs
cA/OBwQ1UOsEZYEdhEiSx//weEm2v+TVOnPgyimVhdoIsFzlKZJ8jcdUt435q+UxhyxpA10LkIt4
q1iJn+gkVHWMPs9OtuvQU9eHf4ORK3vMcRtG2ZSHFi3ys5i7Yl//SHSdZ4O3KLahTsyhAdHWA4Up
yWsfJRB0GJHVe5RHFaSQj9PrXx2435+JMFdZHKYJmp1RhBvt0VXs1E289Ff6pphC7PoJnD/Pty1y
/IIwx82U8mAJEoyRmdUDiSWriH/eNsDdQ+YyC4c8yQWqJWkY5b7KRLuKjX2aBV4TKs+G/FiJyZ2e
ln4XJp+XsfN1IcQ4fsCLSehCPsLzdWfpRqzOu9D0phFqqKgqPu4bK/Mg0oLmnD296sz9yOsop+5+
yxwDL33Yz31NR5Cn0LCadLS08izBi8hZ1y5qyJNO2r4PrqtjwEVFDcVUcrwiRlDjIJEWfpN4z7zN
KOt64NhWICkI497AMLAzpV6m7pbuk4FJAv3htrvwrDAw0pCxN1MR+Qx5FqxF/YqMpzWF+5qnHMLD
f8LgRySWitBrCAqocGz1JFzm1/6H9jqA8BUZ6jOEX0Zeyv8PyZrfX4lt4MnBBKikM+0e/KodyKnA
UIcr2MtDfaJMcvkTHud2fMdr+OdsqcJgykQi8GhTkZQ029exjhEbr+x2vRI7tz8dB0oUBkq6qlLI
VCBAltXWCerQX5b+6bYJ3lIYLJkjfQRFH83hqV457pPuVxj5Y/x3XQlXX1cYsNChTqlhzIfynICg
CSMSy0uKhIMIuoL5xfiP0MR2XgAhotpI6VV2oAoswy7ABfM2BgLNbl5q4w+ht2FivgDN2yo7fDJP
pZiBXpA6fnQvOdJOfwT1zWk+0SFb5fFvPtjVGLORWtUFWZEhsQutvXw+jMKPvNvpPLX1TfQzaFVL
09Cgw4apJapzhhjRJY1nwbRxz0SSd3shm9MD6soG491aVzZNUZY0FCieKWcXJCw+IZzyjX2D91Jn
VyDPkB1xJzi8XrXtT7ayzbi92syNPLx1yKGzK97VE4Ir1S0wHeRQepBQ4njk5lN3ZY/5aiBUL+ds
QiyHY9aPaC09i71nzqACtG/vKgXZD7fkyhD9sKtLeQxyLetBSOYQ41wJhx6l3WK/xC+5shf1vVJx
3mibCLUyR+FlZa5SZuiZ5Qn2LHJi6Vc9/ri9nD98KLiJhNyHSdg5j2XuDBkDgDTx8e9o1XSM/Yni
BoqsvP6Qba//bYwNTtukldo8R09DPltx/l2aQdL46b8tiI1H21BVcHfQ6xi3JNlNu9jFGOVdj5qW
uBv+qqJlmLKKoSr8y07YqkGGKuuItCsSOc3oqfk+Fb2GR9e87XRXK0yIYZpZo2oV9i2TwOrtpolP
H+1CacUdik+HqucNXvMMMqEG0q5dCvFQJMjj00ieagllzftosGPhl1mgi4gb21A8+HCsAIOYr9Yg
AcEOmaCWUA9BiX0c0FaAGyVwWsghoF2J4tS8k3e8Ld10xZVBBjAE0KQrEkELb1ARV+oPeRn4dbnn
OOOGygRRV1YYtKimVkAVAjG1VpoZOCjTfTVg8FUTbUnI7sNi2YcxcbUIvaGqonM6iDaxY2WcwY6u
b8usoA3DGIE9t3mK58vIgaftmHRlg3mkt7kSDzmIAJxMoW2fUMvMRKvYZS/aU3GhU0/VmSeUtOmb
K5PMYVDzWQ8kWpMaa+GQ6bXTk+G0NA9mENpo4a3k1Ms7Dl3SZhS3ssmch3IxA1WkV6lcjF5T1JYI
8j0lS2wFFHm3fUbmfDY25BZyachFgi2dQECZC+kx6oiNKdS7PG1clSBBERHI+k1PrQB2kyIGxYNy
avOlt+JAOyrCuA9T5TGdkksvGJhWF+xMiI5tfJ6l8LMyp3aO5+vt37z9Yr7uDxuwVzoJW6XC/rQu
jdAyjwS25rQOikOPyi54bP7q9bgyyMQ2YpdXYA2HQVO7E0xXbM6EV3rY+g6aCBo/tKDhH3ZipYhT
TG3LiNzr4iK0v0bFv71pW368+vvZgnQv6HUBbTb48SHwy0Ow7734PjvwgG7bjGnoBB2+usmODYhi
pAq44XHntl4HTvWgLa1+9kTJzSEgnR6zIOV48Ba0ahIhoqkQWZPZovFctcakLDO6T9O9Mezl4C7R
ee11mx9nZYP++SoumpRpyOIRNmKI1ghW5oy9U72Qs/EU7YbzDIVrR/yLh8F6WQyWRwlGVbUagcXQ
PMjRk66JXp89pBhmue0XmyHZ2hCD24Wgg3sCdAo4TJQmhByDe3mPuSC/883R4vV9cM0xEF7NWRFW
I0o3fbLHVIkUFJYqHlpo8cSYqL8Ts9NUm+7c7EzuC2Xr1l+vlIHySuuGqQNtkxMjIYoBkBEzmKmd
/FOXuPchjuLwDgPPbRgcl4I+k1JEIc7QSXYboPRf6XvO59u0IRMUyImKEIJlWFcCJTc7+vkUn0DH
atmlbvxLdSdb8JtD4mqPPHK7zRO+MsjsYppOuTrIiA5pXqg9dzvpQHO9vPHcN3okNkYDH9vvhTGb
RxZdEiIJYyWNMznBofCWo/loesuucCKoDwWolnYuTQIkh0/JpQGlTXy3vCaH/jsvI7CJMNdfwrKw
q9E0aeaMhl6jFA70SDbJ8jOI/0K4nkBACXG3rKOngR1EQDOUKi0EBZd+Cfe9mD+YamnJPU+LaPP2
XNthLrOwnKNWpo2adHQmsou74Xuw0yxKhtidM1/hFgmoR3z4kquF0XO5Qs98SkXMg7wli+KL4GXx
2zAyGFGOKVq/G5eyFEr2vC/veKdj88utLDO4XYXdpBS05hIVhW8kxa4W0xOa3DhD6zwz9M9XCxxA
019UA8IDHXOX+XSe6tJOZE58zTPC4HRZSYVq9rjAe8WLSzeJ7vKFc89tYslquxhsjkhXS0WD90Mb
aLtex9h2yyusbzY9r72PgY8MRJyFWcLLgzMtM9QorVOxFyq7x4Pf7btmtR4GQuR5XqSBwPFogzWE
E5zpu4m5yX+V33h8Xpu0MauVsU0dMdjrB2j9IhDRbd1anPKQeEVnZUc1tGpEp+h0RQqbtlOCcfQ7
5xrgnDGW512r9DmvZLig4gv/j7TrWpIbR4JfxAhakHgl2SS7Z3q8kfTCkKX3nl9/idm7HQrDa9xp
Nzb0sBuhahBVhbKZ3we/OC+H0qsccpeibZqiBQ6IwCmYNTvxRO5R9Jl5Yl4qLW2hhEghVH/E8gHD
djVvVuCF1KdJWNQR6Chfnc3aLO4KxuZXx9/mPj3NYFG//C13H7h3raGc0yjaMRyyCEWwdQZXYvM5
qc8VpjwMbGuZra3Gblp5lyWKzsT5j0qOIiVLEZik8c2QkJsp1gTR5G7mTDQTz6kKcDsA3P3uojCu
9e+2EQMmL24YHFzh11fFMWI1Ujs+UYEv2cthNwL5xbNYM3KyhJiMMFvDDun1FH7v1bNkCcTsWx3W
QDRNAR2awe9tFMmU1zqB1aVH1ans0iv8xNY8zC87GBz9wiqLyW3x6DSvl+9s/4siV5OxywSQKn4K
jrTr2vdsqhNJ6NPsom+UupUDqEfTLxCaoNxNS0c0/LFr5hi7Awsj4gQM4P1+jVkWjVpWo13Q9ehJ
NF+AqaaH3xfiL+Rhnf6AA1tDG4ctRmJRRf2AYdNHcqasaAlLgxOWh1w17VLzzFJ0qt2QxMSStAWa
eaKq/ArxaBRlqLKKYzG56RMbNonB0TmWN8C/c3O0nyURnQr7UHxMspHI7w8vddKrmQmfFav9ocqD
MHXDXAVCSm7nqmh6X3S+t0dxEyCsbdOl2OBHaHdqrw2PjUmMmCfzGTMjKCTuRHjbotNxIV5Zq0of
dywgGWwZFEWd8rm1PKn4RYRbdSJRXHAX0Rw+Z8UUOlHnYz6BaL4gV4vZeeHaBkaevgjMbi8M2l4c
553NQjGIVcNX/hW9NkgEqAPoI2d9g/Pun8Vw3iKRnHtWZr0DAQhuT++vS/MpBkpQIogghRrCRXex
Dm5lAAkoAMBaXswgOoyIGaprxdEOhbvYmkDe7pHA4GFhhhLL428/Z6OQaaNkGNyFODO1bBo6RQj8
tFhQrhUJ4a4K0KTDBDoMTKo1s9cO8alcybExFf+ySuy91+bmLNz1UKJGulZhBultVBNkZn9hh4mi
yd2RUOyN6viXoLjFDwebXbY0c4pvNjklNkhnVz0kB+NhvmJToeNB8VcnDuD13flzexaN8O7GzUDV
xdIW/kBbmtnh5sawCTbIUaUob8wibNIwAjLWX3vVQll7b/dWFhejS4ADivoSzpE+/lUnATaHdgPk
iBzTrwxQCTN4QFQyjyLKvd3l4K1kLkxZS5LIXYZTdi3++gzZKRbKgV9xhwEh+mzcmGdiD8f27SNf
1qK9GMxkE6gqeLrwCHFalKxDmGYxJKutXQ4/p1UQoe8aw+bv5wxcW41Vr1rMF9apcVTJcCZxeyKL
9XT5GCIxnJo0lVwuUaviGI3TNYPdFzelEM9J9K04/SDlaKxdj9IMOesn6mGRUjpkk4OxPwy9Lq8t
fLBw8I89WR8e7M334zQjr8JkrAroZO9VL0mgBBZoQhlJaHoYAhG3wb4B/K0MfOe4UPowblgvCy2O
NLuXSmcBGZhoBG73M2IhCNGjRWTQ4f1u0uNS0KmgsuKWXZBjwmoUjIrtPyqoClo62oIU7/DvAqQ0
luUGGHDIWOzeVR0dxZ7QJU+aD0adBzHBzW5MbJqAEsO8MBZDeMCy2dTXlaRInRaAD55qtoUuYf0N
psuAYNTAupE+/wlEPYgEFWrJiB6xpMhphhbOirxGyDTYoDK6QRg8qVHPYnCVgzD93E12N9L4wJEY
9YJMZEZnHFPsxFmDtLfVY+d214xdNZ2cy/a8G169H46PHFs1nbqOwC1JUWlH+SvclD1WN4Z2yrXH
y6J21XEjigsaEQ5MS2tZeGHG4aYyR5emhXtZhOg0nMY3tWoOZg2Af03LrqnSOjk2iBT4dgXLKQP2
bS6L250n3F4WO/Lm0azbuaqUelLcFV1arGr/oh5wSRz9UXmof42LreDF/l8A2na9MIXlEVk3kKxx
XljBdo82rggVRmAhhWCVV+1BtP4pksE54bkGSCbJEOOPuXVEWOI3LfUUJRQEcftX9n4UzrpkqRwM
ELQBQ7Lo/KlufYST51oug3gqjkCWEeTze0poKZi6MygaoSj+/35jObDOVCmHeRXVTV8/DoZ/WSX2
vtr27+e+WhNlVZMo0AgtsRXzvhkdmgi693tfbCuC+2K63LSAUkGF0xqf2/YUWYcek7Ij0GHG4z86
DI/DEaaRLicaciEtdzrtcSR2rwiKYYL74KscWIkAr3mB4LrszmR4IpqIJlskgPM6wNq2MsXChQ+G
pxZf1/XT5W+0+yZtroMnTonMeO0ArYCQEji57W10yBz5sQ5mx7LZEqF214umBfaih61Ezuu0pJ5M
dYLEHFTbs/w5sSwn7rSDShbBJIRAm/mgVVIUqysMdKYm/dMMkAfU7P3MsrzLn1AkhQtds6KxOpAF
wZtJXpsAJ+tI6uCyCNEn48ze6tqYjqWGwUMjsZeudKXye2P+1CTRrPduvdCCX9YUCykc5euFxkoL
rZHhNqMb9cFAWNQe6RWrNwFS0SrtDoN7vY9msCeS/GYqfAS7lcx9Rlmq2wG8a3DYnuZN/ttkO8Mg
worTHHRvKzPqVXU1e4WbnkKnFdzivqG9H5z7xBHKp7FpQiuN5abUP7Wj4Ar3teT97+c8a0eiZSI1
RXosIVcDsqHaf+qW75f1hPnOS9+Q863D0k4dZXrCms/NW66vHFpflOvvZtubu+J7OVqpLcSKULqQ
T0kgP8eoMU2eclifwWYriPB2g5StLC5KN7RhomsJZLjWXQ7LTZTZxEldtkXIhtzLk465LE9MtrSL
U7WVy3necC2ntntrZ2tOFJRe/234vN5gwM1lnzQ8rHfiD7tv538rCZ/yJKsSmeMAG0jizFGb3hvY
09UBfUdt/+ilfxfFeeGy7lSav8V+ys+yfc37B1k9XNZGptIXtJEyk9iEl5FCkpkm2Euwmtgew/WY
0Madlc6uEIrpdecMQ2JfFrmbf2xvjfMiertEdRhF6HdcA98XpWTQv4CdEjgtgNAR6aboujifASqK
qMFGCWz6RgHOZXwdDXau/VG89H5RnOMoEMO2q84eaPM1HKnT6DUY4fRAGXq/SEQwntr+pVEdjQ0Q
fGPm9vdLI+2E+kiIHLUqikMMwnHbVNsapC6Fmy/Zl5glkpYSyAZW0rqvWa0mdpylz3I23XQhGi/g
C5OBt2uo+gHjdIc2Hd1oAkN5n55DYJUUvXXbDoPsAIg4sNYvsdo6kZ4GqPB6rTWcFRMrrE0GSr8Z
YDSxemdU0StiFMzoNqut5KL46r+4svfzcnagdF2UZQbuUM+RiJhXWoRdWss1msex8lPr0A1OQe9D
VRCb7hYfLOVdLmccZTgMudSg4KX77bFkT5xv3Wnn+a3f2D7PokxZeFDOMtqqkgcVa7xoQ9fH6aZx
Qje5bo7DbSS0i/8SVL4fjjOMNAWvm7aiD2c89m6Co0ko2BuAcCD2emDeWlSREkrkrISkbZMaOT5n
eNbP4Tn0Bz86ENd8Xk/aSXblK9EbuB8vvB+Re2pNTc7JEGPTtlfaoC/KE1VGwdOn/pc36G8hhE20
bzxoAUirMQb4PZQzskHwa6dr/qMOp8OcY/zfWuwwG5/K5Xu1Ss+tRW8GM/fa2nwsMX+8zurd2uCt
DJMXvTVf9Cn2tXy5yTrZmbPaMazVjuT2NRsLZ6TzQ17EV1mGZbV+cDIy+VgO+FK3wHXQ5qZwZNM6
Neha22guoXpK+1Ms0cxGRx5VJ0cfP6sleZDkL1qcPscTudVTQPEWy9mk5X1Wr1d69Tg2g2Oi2iXH
litbhlP1YNfShy/ZlDr1nD5UElY2RuVbmwDhLQltcyqvZasPwrLFYhb2flvrdkq/y9o5BMTnOq2H
oQ1dPf6hVJNL5nt9/iaX6DYrlUcqZEthFmjj7UhXTwHRWiyHv5IR8LVF4beJdNAjqtjroJ1IWJ9M
UkZ2DdA8OR9PVqqDaYuAAkub0LlgLFor6CFU2Y2Khzy2fLM33JLkTt9RQH/Hgda/SMngJ7F8LzUq
kD1qyVsVo7EHuQ6sPnd0Y7xXaO8Rs78HbqPdgHzTCXPDs1YJlY/53gx1Z+pi0GrpkdOXKXjbwJpA
p5vFGI8U1F59GYEIz/pUNtXBjKZ7M83PE7NlSTnqseSPFsISRTku/fjcr9bNtErnqY+CSJoPqgYM
7wlkAst3gAO9hsqncaRHMvStPQ6KX2hSMI/TdQKoIhSE7HWsXb0tT6UhY+BivYmap6jNbalK7DXu
P1ka2HOV1ut7LNZOoWtpw3Uj1V5aN7eLhgEac7gz59pZOhCYzXUWlNNSuOGUPnQTltsm8H9JSgiA
ve+dAhstO6ecCq9Y6kMH6y3A7JR1r0O7OOq4noaaOFXzoytLB0gSL2Ss7voy9zHF6k5l58laZHcA
lMfUqrMqso896Zuwl72GonKVL77Sqjct+aFMma2n2fMaveoqKEEHCWMqlXs58tiNBVDWlTULTA4m
34DS6qwFFBAK8GHtJPNRI6U9jXZRiua5933CRhDn6YxpllMs3GNV0Ld89QBMMzfy6UOCJX/kZphQ
FPNT7+YuG5Gcryvatc/CTkOGW2MOQMqdYvIbIqik7Ydu71J4Z2fWUdz3FZxdfKyPNV7E6JrYWBEH
JOz/EN4L7osv/pNwidZMgcoNtWOdJyyQYE23csZgRvMOG3eAbbph/Luid0N4TC6vKKa1D9cIMT6G
4h35AJ72gPF8s3o8vRNl1fvZ0+ajcuGcrI/ZrOqQZtjVi+LVXnxrPa33nWb/e+vUIWhCPBXGHwXi
G8FcXGVmqjpkncniGzZ43ZxD9/vy6S+a6FXQrt+PbTbCuGAqXsLByCXU5gEsqmnHEuDWzRgsM8bK
tRdtcBuYe93ZVBcIFikRF1Ota1mOCfY4gejvTsBloTWx1c4f+0ngXXY7v9bmhFxEZa6d3CXNqLnK
Y/SQvbCQEXC4T30AdO1f4eN8YMU6oxbS+Ag/Ledumiw0Zpoh/YiPoV9DKIO9rDFXnoGX5rILFYRU
vEnKo6nWNXvVqMTeXBhjJsilRMbHVwRro8PAhQEvzSjjCAapKsc6rj7DjZKEFLa7qdT7nfFkysoc
TpLaMocWg6a8WU4JxqxJH+Opr0FNM9kFGQQhI1ODDyn3RiSnJivJpLxIWQFIoUGv6H43poESzkHZ
ozKpTAIrZ47/kjhOOdJ2wZundhhMaz0Zi1/KyUgOqxoY5WIP5lnYOxDJ4x4iuqAhDFJxpKD1CyKh
Oj939DCbT6Om29gIMAbR8K7g5eM73Ua5mhIWLRDxrsdRu536wx8ty28sm1+RBsRmU1UNhvtWK7Op
JdktIfaoYlaSZJ6ldsfLRiY6Eff8lGpHCZYzMGgBVPLw57w6VIR0J3JW/P4wyQA4MCZwx+2nKhhB
Fi370q3uNIDBADXuYvcLe+7cJeiCy4cTqL/GPTpz384pSPig/vQuIm4EnBzEYW37EGP+9LKoXUCH
7b1xb46lR/o6x7BuhogOdntPfynB3BU+DZ/ZdlHvy27hWYW93oknCXaHrbbCuYcnK4ay6QYgVqjn
AQAjg1/9BKvWw+RF9/XVABy8t4H2b8C5faGpLQLEE7lRHstHRfIkpWREQPhpRH7fgKBAd+uXEJQS
4irbfqnk3am9law2WXBfl+AyTUP08TBvBQ4xKFLxPNrxi3mSQdNnfBbcLIuJLng1HtonMXQSJxVC
Q7byVwCyQDrEr4x6obWzxyEQTXUJLJJfMR7qvtbogpmkOTxT8lnBAoTs/bMj8SvBSAHB7NSgR7Xe
AmoZ73jsjnaIIJdt9uHKDgJ5AkPksXzyoa5CPYdxgDzb0Q9vOJ4wEctVVnu+X7zyQbbjwzoB9V1g
l6KvyQW8jQRanZIBQA3qeTa+AKkomUVVZsEzxMP75Fh0y6ncaG6ZdiiiqIjfax2AArJnVCA/1k07
S4xjDIr3y59VEG7yQD9WRZRer3C2FvM1ieEswNdvzMRGon9ZkCht0Dn/UnY6snQLVWBstANI7lCd
VYCAw8jLV8WfXMsrz+aT9SALl+FEn5YLYIDl0qqM189VQG2N3h/IcnIoq3aTnBv82R8s23DUYNZd
VVjSE71bOhfOlDLt9Y4gz5Wuul9N7DAcztQdv5EfYGJCRc2RE6SjIAv4xx6VX0BRWpIlZoTALVd+
WgTco6GvMtTgb/MMVOfDiDJ0k10jbgxVQZNc5Mz5VZS+XXI2s6W41fDV0AIlfs46P2m/WWBmL8O7
ApAfmQQixNZZzViU1+zG/O++3eC6e3OpWRj8xEOGXWcE5MU9kIlQ1PEkpMOqV3i5L2Im2m9xb0Ry
EdBc9oU293DvPSITBkuKtWA7eyaudUww9bC44z3jpMzPoj0OgW7zrZVGiY2kRYUTuziaN6A7O+CY
/7zCYHBRkFKogBun2PlpcUCMT4IZNbz+KyaZguqf+SSeGWmRZzC/DQCnidunVnZBk2qGj4sQwJ1d
yoU32eAcEjAgF7NADQp6It2yiCNz6kP9wqwxEfYvmJ3/LgxjpSom4wCOBHRXfk5TUqIK6xkpwhuw
lQJiJ1Aq4siGZQ9Je27MXxL28QUOl+n5JZGcUpa9VjRxjMGrybHAUdTZycm4Qd/y0J5FFaiPb/Pv
p+NfyDJqrDJGizQBjmvx1VSfJc1HnWQ0RUz3O67ld1GcJoapEaYNm5RXCukopWe5bzFsCwKhtj8t
teVl6Y+wM2/HXn2gLbXNWRcUFUU3yQXpLQ0xphz3WOQAhHKcA3Ly5yLdpz0giAmWtUSbTDtx+e8H
5tR0qeWJxhOSOflUPRhXBKFqf5WDS6P8pvl/AfQmrnmMvC4w70Tt6N3DYlnFUCxZkTUeI6WNxy5O
E5gi2HKmsXJk9SqRvtT9lyLywfYjCLR2CtE467s4HjLFmgdjwGY3BnY+qaflAL5QX//cviaO6dNT
fpCvwgcR1OGu6m5Ecq9FsxRDbbCN5bY7JKZDlFMxBn0V27Vo5/RjqMUOpzMuNAygm3yGo4SyFWmh
girtNARRq1zl63y01uQukytBzWb/2pDNYePHAiczr6NrvegtQVeNDs5M8RQttxNySNSHBu2Qpo0g
Nv8YILOTvYvjVNTMqdTrCUsda/Iwoa8EyIUnC+IvezRtV45uGZoCMtmPS4uSiR7W0uuKuxjrY2TO
CCGK4VTmjZv2UlCni+qBxOxEqHoXyssjvN+NPJTPa/KYmXpsZ2Hp6a1+kKQCvZ/Sx+LRUcp+gVjN
Lsz5YJbNfZoXvlTrbjYAl8zUvDHvzuDKvcrH6msF5wYR13k+387orqlmfH/5gB9fc3zH9/Pxk+5t
06tqMzWswA0IfL8P2F6VLOwX7Coi4+jGZpOOjVYuIO5QASqrBkFDTG01D5rerbOjKQmMWSSF6egm
xS4IqP+yCqsQY1GAckuhB6WdgnBWv6ZzLtCMXSPenIh92I0swhZq4ZLReVlv27I/lBi8yEe3yRtb
VURlml0tfBfGg5PQco6NlMbQwnkJ8m7AmkrjTEMn+H4iMZxjQoeljYolQQxN0IO4Xnon1P7/OB0K
tzkKFyK0pVVbIHlBccuvbhgBlWoA8cyWPcaIR39UotrnTt2FCTR0PCWKCQxWdujNRfWqEqN/hDbw
X4TQHVuKPzNG6Oo4+suVqPy//w3fxXGOSep7FeD92CNVJ9PR0ZWuTNWWQv1w2W73Vf1dDGdQFDSh
hWUMiMItH+Rws/JVMryifbwsRXQYzqAmEzUrOYdC1Bryp+HQEIR0f+TKNxfEWZJSqrSyIgiZtM9G
iXq/b84CL8citA9x6bsIPjnUSgxllSmR3ZX4Lcr749Pl77R/G5alsY2Gj5u2LQiSMH/FVtu1xc2S
E+1Tf2pOhmjle6eiwZT5XRA76EaZZ7VJh6rGQcrr/A6oj1fzN+s4P7C0aDnWTuRpx/jLHyxfQSpW
9oEFTfAvD1pE2rFHgSZmQ81RgJ72lf4jDEY06+KTeRRyGuyHZBtxnIuQ0Rsx9QautXdXT7oaMNJf
30qHMtCP4eN6sIJIiA6+q+gbkVw2kVepBNgd6CAIHyPYbflcZoIu634aQQzzjVwc+8Wcng+Tuiqh
DiUZK2nAPBJ5LGSg1SiAYtRHaiPIsE1r+aaEmm9l5VFmCDOzCDt8/6B//wjeEhq9ksyMIm1a6rsS
dK7deKrWh8vWsO9yCQXXC4hFsGrLOadyXBZZr5F5Tg6wYr6y1L1x15PiSCdWWhdaBRsg+2Depgqa
N4SemOFih95YRTGp0SINmeI25FPSyPdTOttKb4FIQbZVOTvqWYcoDeMzmrkInsydzjJsYyOb8/fm
EseaTkuFrRqAuD35UgelDZit0xKI7HA3xEb9lc1bykjrOSWdm15bOl2SXcnyG+1YG9cGeIrGY1N/
NvQ/CW82sjhH08xzXUwSWoZU+UVpAPdgp62TVafm/y914wNaKjjGdMzLfdi4B3F5qkSSJbtd118v
w2jXa+oXIMO+rJTsB3/QkXcx/LB/bTRzHBnI80DfapQ3Uy54Yt764B8FUBPoUAb5uFuulOtUjIRB
VJ4YO/OXT/M11OEw23biF756ZA0YNJPvV6APt+fkMXeaQDqKbGH3JQL79X9+BaeOo5qmYdEgBO6w
jgaG3rgJgWSX2Vr15fL33Ff8jSTOyDM8CEtaQRt7YJRTzPsFBujb1Ku8vUrV42ScM90ZzcNlqaLj
cQFJVQ6xZkqh7FbqKa6PrXrbNU913Auseje435yNc9WRoWZ4D9E4MIr5Sqtzh04TBqh1B7V1Z8Iq
1j86Fd+fB7Z4GA0FPqU6mDbmYqUK0al1XkXLv/uOmaIMTgGl+nEZXVsWE7SBGkYijwzEC1vUr8ZN
i25EBFqd3C8EVVWhPM6LhLNeyROcmavcMiIfNpqGJY0XJk+2JSFD+q6Nb47HvQNSIcWY/Ic4GTzN
JBtOcTeIWOneVgk/2PlGCGdhkRVKUt4gn6CgbcboIlsrM8BhlbqFMz+kLjrYAAkBq+BdeDUhkS6u
IiF9xa5+bn4DZ3ujHiPDAPK9iwVhp1Yn34zRv89UgMDFdlvKvy7r505LCT6aEoJFCln7iDEgz7kZ
FSMqoC0Q/a0T82uhm50KhxHswqUGqGD7gFYV1JR25uF/l8tFgg1wANK1gbmzQIIR5OVu+HkENyQB
vl/jlb4ICHw3PNoclHtipUrW47LQZdabzCM3sZ5zUeGa+Y6P+vP+LTmbmFJlTGcdcJVvI4UIjSb0
T/5kCYvKKPrLJloA+OcDCYPSJ0U1okA2dN/W/D7SfxDJqUVwu3uKuJHCey4zxqp1QRAmDPXPLv3e
Sb2jt0HYzS4R0krs3c1WFledkKsVgOQyDA9T1SfWZmuASyvfmvesYMVWKf8Hmpi9yHIrk1NANQSt
+irhstgEQOx05xpchqydIZr52T+cBqAQAMAiuuMsGng4UaujQuuO0bXV+fVq943gxd6/q3cR3NsZ
m8mMojtynLE75OvLTO6n5TXOvnXUu+wu9h5pVX4XxL2eU0q7xKhRrVJpa0+LdddWYNTMcsnuKBWF
j3s+X5VB4qOBvVAH6/zvsf/YtsWUNxAG6oq4moHlqAuCgf2reZfAOfxOTjGWWyIdpfHDSCW7Nq8m
RRRx7PZctufgFGA25yaLWSFWux1dzGHEeFAsN7mXnOgaeHmBiUVRy8a4mVsAxFq4WCU6JKcc5iTX
RpKgxZQst5nhyvKLZogSYNFVcXqR9QYpckYHz5bFdMPGq+kXYJucZd8Exk98ar6Nny+r4s4+NnOD
f18e397JDL0cmjjCS/kp9BmSS4lELQJ+NkJyzBuzOMSym09sCbfyosdZNFv6VkDn3b2KPhZDKKFY
ReRelLi3sJwHNAq3tAChBAwfuyGVnQ2S09VAsZyjm1UDgo6V1wdaP18+vVA499b0Fu5VSTGUpaLY
ymatGf3JdN0Ld6l31Qf9GFR2GaAS32uOO5AKWiNOSWPZyaQgJZZdL77gOMzbfvyW71J4bxxnUVxp
qCuovvkJYCVYi+1c8umvYFIUfKh76ba6ORN3c/OsxW0tQRqbsEg/M4OUYJY5hh6qZwoEXDCwg5wk
cRavuBu/gA8QSpy5wxXp7dIXtUV3nerm13BXadRdw0ANcPblYLSPVMcoDTmDCVwQc4lukv3/TS3F
TOV6iS3EDa1yV0kPBIcNBUbJ7PzSNXIOlbRZN1RsTyprvukGOmr94ih6cqadaSddfy6t6UCM1r2s
PaIPyDlYnU6tWif4gAxFJ8IYEFbB5uZZJYLTieRwnjRcpSJJTeSOXUt8DflilqduiybfijT88pF2
X/SNTrAPvbmrqtClmoyITlrdCcM7S74i5eeS2G3xcFnQbiKHthViE0Un4FPiJSV5KCPYQ1AMUMTu
XJzX0e2+szVfYOA65CaXRLbOormPSvK3RN5xp00kyXELPayy7CUe7qNEduIB+PHN9Mua5ifscoGy
VCnPmJFyylz7ITjxvpK+y+eiTVPLmyimeKwG0BFiRvKRweijdeRIL9hFfNtvTlxgYNS2uJ65f6/v
sjk/p2nopc8LKsVRbNyb/UO7kJOaGShBZN2BFXaQQxxTIz5TqXGost70Wg1an+auUb5bJurjKCkr
pSWocO1mgRsl4ElYiNqmTSjhkzBa3gbsGmyCKe8c6dwGizd+ZWPMKVJRW5Qy7ZvU+/fgfF/W1jq2
bxGBRWiHzze072w1fKax9kf29C6H8306mcYk01A8G9TPiPjsFr0N8FyNxLC76eWygu2eCZEJZiVU
2aQfRjPa0DIk5s91JC71yUquVQokeYHT233DGNglY84hGj+VUZUjuLbZYKKOEdgiP2ZweMPRXG5j
ejeYAgVh1/DBZDfC2JE37ogashTGBL2FrPoxpgD9V0U4B/sf7f04nA+nVlG3ionZoD4ZbTk6y/Fp
NUpbHj5dvpz9wGlzFM6JY04vARww3v7S+q5nvpJ7curPlrMmt4n1QIp7kgk+3q6/2UjkPWwH2Nec
onal+ywu/g/A7R/lme9i+HkPM5WitGXkghKlTmRV9qjNxzX6efn77QYRGymc86T6Os0ma1Om/aG1
PpPkes1XgbHuFofUjRDOS8rtNKY5QeY3R65+0g8MTrlLbWB7g2+dkchHrmj2VaDhb8/kRsMrY9Wi
xKwRuWhXMdAv1a+Xv9tuf3d7Js7TmdJQGbkMe5XvDWrHP9jsuHSoD9bTfIqeKFAggPB9TF4FYkX3
xTk+Uq4JlXOUvRhxQH6nO4o9v02sf2dgwOvX/pmIdhhZ9HzBWbx9ic2nxJqrmifd21jGcGDTy6w/
Ih9ZIqYHpS/qne22K7ZflnMdtU7lgkwY5Eoxos3IjCvHfND84SimRxNqJuc9CkxId8oC9Ve/qL51
ms7zFcOjrL5PHvHSE5jdRaTaIsXkvEcrd4uZDnhNJuVzT+4tyb2sIft59LuxvZUvNtc10nmRxwUC
Ru+sef01g14B7OVdgaHUGwtz2YrDoFHLycHDPNmBiFJMoKFvv28rv53MDNsFYARpgyI6kvaQCRGx
BSqpcg7FrJq4R9sV7QOf+P2TEbCET/3xvf7a3wND8MflTyo6EZde5h2moBINfU9tZnBtv/o5v9dL
S2Bn+y8mBjcoQg3AIXFSwtCUCKaHsXWm/Mqb06T+jDqUlwTqIZLC1HNzO0kHjNKBUhgXCVAlK9eH
QvuZ/f9gX6jlsCGUf5+F81JzWQ0kVDBEqOmHwnCpdVOLkDD33QSCJQQroBuR+RWznIL1eWQdMt0f
j2tAnZ+s3st2H0W9MaZNHxwg46VV0Dz/iGismzlRaI6USvfzp9UdAJykA11I9dbn0hFVD3aHTzCa
axFCAYiIhsDvNxRHA2CoZ3j48hrTNI+x1wfpt6GCd8+D+GSVf6IQYKqTVQr+AYUfussGcGwYKZyD
bHxqTCeaR0eKfmnD8bIN7XtarKJpFiJogmmT34810zgz8F/REzhNh1uQNnqlDDKmBTB+rX8PUIgq
uCyRue4Pt7YRyGl6o0UzMXLEuI321JTXGK2WFW9pnrTI61XBs7xrVRtZnL5PBIDXUQZZeLvsYbjP
0Mxc9KBLRD3Nfa3fSGK/ZGO/QCpYywzw5cjsiq/Yk/PLK+2kAOddcoVYHuwLXfqCnCbq3WguBpoH
bvg837Vufw245lP0nF9hpZr6rKknWu7Zob+F49gcj3uPl2FQdMyJo6uHSl5/x16uzieTrbvUf0Uh
FqxdBv4EXArwILrX7mTcDleiyYxdf7/5EdwTPcZyG04TOjxxLmGbkx5IpN1HlS7AVhYoKP9QI6fU
zHhZkSIB1gmFtGR5yqPaVsLXuHg1ZwHYBbusC5fJP8vdkKqdRhYsOpr+tD6V+Vle7orh0Nei0Ftg
DPzjjE8HWo4Kd2g2gO9q7swxcqPRr0Wpi0A9eSThZC5SPVkhZ26PXfgQLoL72Q/xQfxo6hTFNECt
/25rXWWQKkqg/ww5p7pBUelUywDowkTyeCgfqiM4mM7WDB52UcK0++JsJHPxTZ9SrIr0puzmAwjR
tSB0lYf+NDu6R67EULhvvveDbjB4b9nC/gQYyX4/qGJJ2Vw2CHDIOWpQKxr8xpEOit+17nrAwpuQ
o25XGd8F8rONVIvMJUwR66yxuyhe2F6bvWqH2oOS1H/yvm1EcZe46LG2lBTvjjGVxxB8ttbcX5FI
culoepdfHP2tVX/hQxrcvcltSVKa4N60UrrPxyR0RiW6lVt6387ADRv17IQW/LFJi0cpkoNRDW3a
rp+S7j5vuutFemkk6ZQR45aYcRBrhdsXsqcM2M+biR9XiKfkF6k0nNBYrlQJeGr065L3gOuPAFu2
HMxYOS2TZmeW6VYGMlK9ORormJhAr2UbRm/3BJh7puWH0Cs5kzxtbU9Nv+L1qEZHGevvSTjc0SoM
sBwBntcyP6S6ed3lPyQpcgmpX7sQLKFTdQwzdOW0BIsH5BzX9DSY9KiVyk1v5EEhVfe5nN5RObPl
MfGAyupOcn4VSp2/1u2pCF9KY3ZTQM4ReUldJe8PsvYpUxe/6QpbXcZHTEv4WRUurkKxD07VH4nR
uWHUnddw8DHjArKCn63eB5aVa8BWm92C5qdxBMdKYXhRWBw0SXfnovFiLQRKkmy4jZUcQ9p+R+4M
cLvMK43BmWRqW1Ll9iiumFZ1WtcstfU+Oi5a74f/Iu3KduTGleUXCZBEra/aSrV19d5tvwhete+7
vv4G+8xxq9ma4rkzgB8MGHAWxcxkMhkZkapenJS2mZseaRZHqqN7NYqdCCm6xptgEi++KEu2BNa1
EqSkpYw3QmXy4xiIYU3wRTF/lnTxjoTyXdVCu30a9lnRHZs2sY34OwFH3KjreG7QfbkNj3OBEgiQ
9VejVQ/LpFmTIvu6EfxowcDdh91j0jROGWOOUAKcW+guJAJVWYcBcSGoLBLgdYlE003eq85Ya75g
BLjoyfh9wZypoHgZfqXyTUkWT+kEeZ8Yw4MuEA/wD8/U8RSfQCxmgfZgKntBkLpBcxhG8a4Qu0NV
JlbZNn4U6nsAE/whJ1Y0XfJG+17N5j7A90P5+KQn2LpeiZ8HIduV42Q1iZy54KA+T8l031ZoUpj9
scoXGwu5mOSeABOVRoBqFIYnBgGUrySYJfupXY66ZNyqSuAZzfhLFsezJBVOE2MeVlESUBMvdoGt
DrXxnA34u1rZUwSyViNOD9UALliRgDugGzAYHJ9VXe4tMDx6mii6cyhY+Tjs0iK0W7l/CtLqEmqL
PUNuawjziyg+mal5zJPYmQ3RkqpLP+6XTtoXtWp3+VMN3YVm0S4pcE5hIh3b/geFHlaifloqPbXS
Qr0n6o9pEW+nSfTadv4mC9NNF7c381h7swYxtHbBiG9cX0ijtM40fY1K3RLA9ThNupvqA8gbl3Tf
x9K9OtC6J/0mp+O3Kdeeg/5Vz427IujOTVJC2DYfjiCafCJ9MNvZEHlJFN6SKHRJl+zbMlORhGRr
DJXnPlHtJhQewyCxKgguWIaWgi0wLC0RtNJfZNVtrIch8uPSUn8XT7Ko3ioqGC8F0+lLApyG5lcQ
AZ+M0l6G3h/G4E4qwCJHoguEEZ28AC4qyg9dDkL/GdS7YuqBMwm0dgoy1DB8V2rjuMyDmzTaQ2BK
mPhXd20EeOasXrpM/D1FQW73VXJsDPhehkd3s5tSr9YgDTAPL20kHtRUchW1tOU+AtXUbAtSaWn6
cgjiBsqmAjBFGr7hnKjPYtte8r50MiNwZGN51GvBFbrsGIpBbYXj7JDRPPVwKGVqHCGVv41JZMHv
vypQCSbGdMyV2MqUwqrx5eQswA8TMFCbGMc6j+/H5i40Wj/NIFbeveRxdDeXtbvUydeRNKC2g4og
OAsCsLmnEznleAWRxHywzKTYqeErQM+Jpda/psk8NdnsgCTyIunaKSLtqasxFZQCLyc1EOhJ2tjS
WwO0n90uq1S/TRJLmBOMaCp4WFvC7zFyWtC0fjfijJ6Vi5jE+54YoDhpvThq77S4tUls7qup8XSt
drUFM4x95SaVYGligrE0vJWD60FscnCkKE6epLwb31aTRjHBx4X8SoAOpIit1VVFQPgpUNRCEQPk
oXGqCnsxv484rmrplKdfhjmxAuV5gFj4cGkSHoRlCw+mgHtFU0XA6j4JseNSq5WpgnPfEIFmkk59
/TREFwF6ZbNTTke1fJrjL9fP/w2KJhPDIiYG+PFH1dm7dC0HuVEg+p3nzgOp5A+0FHe6R3VIsccP
5EZx3MEVB4vPwbB1ZcFCFQxh6xCHYW/XZqRmBPKgIkWMLYA8ZcM3Q+DBq7YK+7UR9kZt9kVWUK3o
rhHdWsDVLNeBXO/vMTvMcZ5NkBWdPZTQC4NmD0vzEHeIhS7t0QV5lV5pCRw/gZ7kAowVHnYBRMIY
VemJVohbb3WWONa3ylPoK6Hk102Iz7HSgpUsgwx2xhSVCQKIJKx3S1f6cgHaqaS6SebmH3T+VubY
gYe5ysu+GiSU3x1eRtraBrftwdByhzT1A8dFt24Wa1tMOSyl6gCm2rc7zejKgMZQXd74RNlAQ4/H
22Vu3DnXxphyGFI4RRWoWFiGVlbuDsfKzW4Unycrz9kuVsUADXVJGtUOTYOlsRQgufvfo76Ph0PS
cPXSt5LaeklMDIxRlndZjEqcEjpWX9pf8Q7VqyNb3Y6iq3lfcDOlrO0xnaUZg6MoehAHSmrlv4u9
7i3Hzi/BbirutYfylZLwysCtR7vszMNVbcb7exiY9N9XCbxAlV7VHfUV/bs6emX+LSbPOv+2u9UI
Wa+R7u/KTkDkTNApXJhCd1t7fEKMn7F1hiP80i7wHjd6CtzyQUtsXqtn20MB91N0DddflkU57yW9
q4T2Px6KJHPGCBqE8XiwiM2mrkoI0USdmCb0Qj8uEdckDJ1Ckt6RSgVE29A+A8F4PTzny2AVjfyV
YNy1a36oQIkINVK4Lj1eD/ytbyyraJXTcffPQl5ip8a44eO5MqyfE+HLqDdWnXuQkGjDGpwTHBqU
zfWuzTF9vKZK4lqYsKXqQ+9SWYx4p55RaDv/iyzGdm95tTi6yysHqqKkEaMIIkJ0cLyMbRz4gAAG
YNHC1B1o9HbmLS82tg5cjDEqKNmI/Fm3KIjkuVZn2lYoW6cp011ONLtJec81f7O0dztMDJZRaypN
imE4HbTjGLKV7fQoWRGeu5SJElY5zROP9GTz7MXjjabJINLAwB/jrCX4Esb4DYqyC3aLhyt4/rU5
hgeTMq3YPSSZJFuFoHr7knoznxVtK8WuzTNLDgatjysqIKmdQcn2pcWRn9q4XZEDprYfTIf34LwV
GniVQOUG4U/dZBFzqZZIVSXUolPpPgCxITknC0rT6Clrb2VDt68HIj0g2BbRyhqLluvQhW1qVMtg
eH0S46cCOojXDWxlbVCogCkED/MYLmSyqdn26QzxAPSgqjPm4MIst0B4L/CePLYO3bUZJsINTK2p
dYjuKxFvtcnug/umyOzIMK3J4LH0bS8Jovc65lwJUujH+MZjd7YIQDM7dXxuq6cq+6VMPzvz9/UP
t3UWKCJGy01MJkO+lMkiPcZb5TrM6INit8+8/+J6eGfB1ofDNJSm0fF8NJeZ/VF0KQ/0BvCGOlp+
CnO8M4Jgh6LCLZfpVxBW7vVVbZoDbRKeLulliL2TACXcLnIAYPnSnJdml8X7sd2LzW7ivfBtG9JU
vO7JJjrmzCbFk6iE8gzHjhYB18kW6glogQy4coYLuAQxL3l9YZtda/TIDRnXHRkXTCZNGXPXL1mF
h9LRXjzRlazw0BwHjF4EVnUIPd574ibSbG2PyUtRF5B4oQ/O9DlAOuExAILfwJFfeB6y5e5rQ4yH
BJhBUAS0JCD1IqGxZLh9nVgT6d2+1TjesYkWWV3SWacP8ymGlC26ON2r6sTPk1PeE4c+u2kYlqSg
/eV+gPSZeaZPD63IBYxupUMV11YN7914fGaH36KuXsxWxFrH5lbKnLC443jJ1sdcGWDn3jp0l2PM
BYNZ9ETnwhJMoyVOutOcxUYj9zaxZl93eJ+Vuh6b5NdGmVsWkHsYWUZzCUpkiTXMjkmRwTvOyjav
cu+fjjC3Kz2JiiVIsLKecjfYukd8Y08HLiFasvsnaMT1ipjoDhQzn9HeRDulUg+dFttlCgz7GN9f
X9T2hwMpGSCwKpgGGNefICiUdAFaeakBJk5glMzJeDDygnMI88wwh5coNZ1YCLR1ixOyjtARjYJj
iC709dVslsEqMvp/l8McKRN66eYUYIsoDnvYRzYIWfaZpe8KN/rKq9s41tCG+nhMxnI16GqMj4dp
k4Puo8nndFaPsRsZcG8ee9JmZYqaG8RGlOJCZsf59HoS1SzD5b4/6D9oid8ctds+sXpPeQW1gt8f
p3+0bSuTTAYm4hyPEoannSX4Zqh4OPqttpzRy818tDLBOOCQi5CFErFjsXBDgluN+NddYqvYXH81
xvPkZsDkOwoNpyPPYuephteZD3j0NEtIVnFuYfS3fspCaL0CbmNQdA8Ts40oL6EazvAHAwo6wPxr
ltrejkAUo7V1fVmbWXZlin7W1Q2skUEPHYR0BsSoLIiiFJFnEPTVK86SeHZoYK/sxBWgfzolE5Ty
zIH6qK0bsbOQ/CAlPGmL7XBarYnxNlFXAgWcgvS8HxzBimzcgFwavP+LksBmNaOurDGOF0jtUk4L
HG/yJA/qARRYnu6DHwSMswptdPJgGtue/u4djCfi4FemUIR39AQE25LmLjH3iKIe9tkDdYwBUDKq
T8S2opkaoRbC24AecnS8t7yUdnyuXEK13nUFoCUefG4zs6P1/l+LzKE4mlOn1gaKQo2UVlgciA7Z
T16jfzuI340wgSUIPXjqdB2lrtEdx3Rx6kK6nZUR4CS52xlJBfW3gUeZyFsZE2JZU6p1PsBok94r
w0NY7fECeT2Kt13ifV1MdOnLgnq91QAzSHPQyw/gSUxGHpk9bx1MWMkLONcDA0k8hYDRWN1V2Q0I
oK4vZDtNvC+ECSZgtyQtSxG6puaXIMY1b9XFHtPX61Z4bsBEUKoGtSqUqImCUD/po7BYpFVA/Ji4
adT4KXC1GCi2/p1NpqJ4uw3pIbxgkSYr6W/6wgGR3UQOcX3OxpJjjbNX7BPe3IfEECrkiLr4GTUP
o/Jj7DiPH3+TZv/s1RvicZXSy2QBllpHjqCiDdDqPWBYGNPP5X5+nH1ev5e3ICY9tO2iG+KCsaQw
3RPJzg1gADhAO04QsfdgNdVztacYoEZBlQcVkU7SOafgJu+e+p7l3mqz1TcjoGkoiwY9nrIBs83i
AJr2FdRKVCrLRKO13JcAZ84ip2reRGeuzTL5QTLqTIgTlHygj3KXPS36BCu+l93YNb6EyOvpXrIT
K/Wip8gqnocb/E2xuLhUuklXThV2IEXu1HAqW9RQyq5/BteMFbuRE30nB+KCTJZ3G9+uot79k8kl
6Rz3ZYOSztHL0upHP8dUXglNIXzvJOUk4K0WlKopsqGgUw+sNGMrKAOB6BSzTHXO40O4mzGGMvu8
m8LmklZmmMQlgisrymcckrVq7ttJfxlM+T4xIjAByI9mxyPg3czGK3NMzkryxdAxDoCIGB6qZNqJ
5rIvzNFpq+H79ey4Gd4aOHREMGmj58U4qIyaRpMj5BIjbC2jewzau8WsOWGwHX0rK8wJlqQAYpga
3htpo7D/RRvjy10K4rj0NLmFK+wnpLKf11e2bZQyUmrokoCvkak5cgFD3Tl9uJ28yWm+oFVy0N3/
qDenDrFxxdvxaEA2921lkqk4lnaMhwSgfadsn838dTZBmv+rMCfOIbOJaX/jufxracyuaaqQtfNi
YCYFYBAy/ZrDzs9F7VmVoxt0h/wghUitUj4SrdknweRxvuxmOlktk9lO9GpksdLxBojbhEVzKQVs
FP5/eI55wtGbobcyxkS4WeQj7mowFi+FZYLWk4h3SfWtyNHt2F9fGM8UE+VjnM9ybGKyoy9CL8jx
gNIrN4b40MjtwSTjl+vWNkNvtTAmyPUBeKq2RuglS3Tqmtomg3avSIt73cx2ufBuhyXYzpSElBHN
XbRcWBwMXeZWamcYSGgOGEh44ZijYfXprFmZYzp5eTp0RQ/9eDiHAVYaSiEXPuku3vxuZF+70TmY
c07IGdRXVwd7k2uRHoSI8sIgl7iZ7LHpj2FPbJClcpa2Wb2uVsYklELqgjCSsLKmWvZ6Xfqilp97
CMhVSrzTgGhNSczJnDyTTEKZFXVOlYXOGkHAYRItsbi0il/G+yE6ZCbH2GZrm4Kw8BYmq6bBDoiV
ua6kYYwbtXIu9skeiOMTVSILD3g7RZc0mq10p7rAPWOQtfqqfzH/0V6+22f2MlVAiqfOaMf1xW/S
9beC2t5FNQiESMU7HKgXfvbSd1PMXtZTnBt4m6BeCvnDb1TMGLDInf4ce7wL9nZWeTfF7KGUV6lU
zzgUIu1+Tr6Ppp0mzpxdAKjjhB7PEnMskFZf4saAJeXcOcIr4NNOvhufoge4J6ig2sfgJThWZ15x
tO2k7wtkjoM6BEFSha6nI5fHZLjNvpc/TFsWb3qDkzE339nXDko/wCrY65TkRJcHumuiPYK8BCT7
Z/rcrdwuO/K18DN0SUI7B6DTQi9V4B182yn7faXMARGmBd5+qNe0bnoTHiMQlNjpU7hrHXr5amzo
nOAplze8Sx3kmq8yBwXGnnI5F3AFy6XcLvLAMpbU4bgOJx7Y+RKp7YNGX/76slQqZjkGHq2lUSTt
r9vazth/PiIrKJZ1lV7HeA13tOxnYzxE5NAFz5HwL62wuaTR5wRKwnCVeIaML9DosfhjVH7HRfdP
8AMrr2S5q7VIqEvArmEq3YHnWcgBWa68ltc82XYDQwR+BvAZmX14zM0pD/UKYNKxArQZRkKNcxH/
m1Lhjwm2e7EIWd9WxUg5dKliinCToqwjO8nGu8/O4LJcbNeR7+aYUiEUQlMNVaxILqu9WUt7vFs7
ixCAArDx6KxJJ85eqz41RL7NVHFnQCr2ui9uB/T7L2C8hNQKCKQJThy1ugMXyoTRjabknGrbjWoM
CmvgYCcgyWeyljHMuLnWqBuCp9mGEq0XQTwHBym5oyK02S8ePIfmg0/5YmWPyVKGPjQ16bCoRAOU
4GeXfFsgsNnjFi7dKca9yqXi29xHA5O6IobslE8yJFpeSeB4xHXVqPOLhkkAzG1YSXzTp8Q1NeGx
gTSs1Qe9FUNAGU2BY64OvOb8ZlZZ/QbmEJIx2E7SCp3YvodkSJbf6mUGxWkUZQbvRsIzxewnKVvI
rY8wVTX06caLQ2LFzaMczZyCbNM7V2tiNpJgTEOrcjhOofR3SleDf6r8UgD8cj0INsc2gcz7s3/M
AaNNtR5hQopez9EFGHflrh5Bfiy5462GA7X2zH15nC682WX6nT776R+z7JkjF2VcmSHcZjTT33WT
LxgFAdBz1M2HAlhuWche/t1C2aMH2hDg6VewULBgHKRXCg0WWlS2BiaX7OymdEZfuelehcfrdjkO
ww456lmfFVGPO0ounCriKOGPxnCShNMK2+QwW20jew614zA2eJ4HFGCe7CJ9LGZ9Ny8a6DEgW97X
L8ZE9oVQnkrlEdj5n2Vm/Arq4K4VvsZ1vxtl2RKlmHOkcFyYVboEVDhPJ5riMYNvlXV8EmfM4C8L
p7/L+8L0Z6wKwymQSCNQVHKluI26V6JbOb4gcP7dPjI5RhJUMY1FuA99KStzK8OkUGkPHe8RYbO/
o4HbFQeTpGmfRD/UsiqHQcVy5sNwUtzJR6P4MbRTkPLxbiebIC1NRFMKlByi+kl5I0fWxBQZFoX3
Riv2l2P8Vw+V1xbecoW1IVrfrPYIImmkl7UGWUYR/VQcAePGEOhY/QOPW5thXMFsUzMKKpx+eEyY
2qMeniXeRWvL2zTwzmHAHQQgn2Q9zFzMl7Km1LMNcNpxicnb4t7sUk8lIWc1W2f5yhQ76bKYiSaF
AR1T8rp9AWYTqmHHZ1TfxKYA74AT3AQI9hNHd1qjoydKqPxat9rLB/pAEV3kW/GhPIE92Gl2GBC8
Hkybl7m1SfZ0y/txbDs43miT1+pniytHfqCq5+0X4N5jq/aE29Yv7OxNz/mfwLPW1pkzL2lnuVFB
9uvI4r4ezlF7CiMef/dm5afhi+poqRhQtmK6DNIcCSGpcDNInwcn9iWQ+sY22YkeTqD/gX/kbW6H
PVHX9pgQ001xqecSeY8o3XlMJ2uWps7KVXCVk75xjKX1xAjDotr43OSzF4bqQYw0r5lLjL7Obtoa
L7UWe+WQXsakAQhPPwVq4cyl8AhlkrMwmpiCbVu/18JftZmhMdod1BFKqoX+Mo3p7yJtX6NweCwT
5R5ULt4i4abSFcBUyRCMDh9ok0yYQIdt9l4R5acII3HRstyGen+vB6OdwLKbT9MhyDTXzCrM4ss7
sDzacoN3qiarTpoJFq5QmK1WkF+7pn9Qp24n9KCiVeMU/3nymCTSo9ENUIVJvLIdvoyA3xly9nUa
xS9lJbqaErmm2IPCNrYzs7jriwoj6b3VQbF0CLKvAZgGGtlSp+B1SMebNo72RMjPuqnaqVh9F9Lq
ITRu+ya+T5LQjcrOK5cHTeXVs5vZUoWuH656lK2JKTLrdqjzaoF/1nptLdXtUp16HtyJZ4OJwLrq
ai2k/bZk8Yh6kQVvSn9cj/JtE5hFUilA/BNHlzA0yWiEeKkQtMzTKuALhnCvljztnO1I0zCRAHg4
zjG2dUm03tBAQADPB8U8Ackkpp734UmzZA/+sefNO26eACtzzL1RL0QxAXIc98b+OMcypXkPlCew
6nKS5OfPR4c5DVUFsRWmK9+EmVZnptEK6pKOKJ9KFXSWRvVk9qeh4M04fl7NRyuMr2lCNQoa5ec3
mswy0OpVG0vs7F5yrzvDRl3z0RDjcLqYZNBP69GgrN5YWihges5s2aOUKbxXb96qmAyv6e0UhClY
rMK489NE2AGT6UxCCmHp1+vr+nyR+bAsFjFdt70KThAIDOTlLmy8wfR0eV9VP5Xh578zxDRM5lQn
XZBgrGNeFCsVXioCaonqIVd/Zbym7kZdiEUh/WAyQRchEcx8viIAy7Igg/eOdsjj4+I3vgrwfnJo
efeWz73HD5bYAZ8+XjBaAsQsql0qwTj4gQ9ujjfdeJ6tzXh6X5TOfMC+KRNNa3RQBlZ3i2Fp0VeV
O0e/6Q0rG0xu6MIglIAVAH7+h3zQvRpke9LRtOP97EV+4IGexgWfvs17PNkOrpVdpthYYmmO0xZ2
xd2ICcLMa1pM0Xdu5JcXSeW0JniLZCqNuSx7qAnJwClOL5WuW6bxCDxVibJN4mKqNkZ6PzoI3dVV
FoR8U1TnNcgRKa4UlL4Pxl23b3cBhB5xiQBge3FzR7NAU4BORc/jH+UtleaZlfUoBUF3G1Q0ad1K
emGhlxWVpzm3tZmT7elH+1i+fVwn/SUrS5kqC6QvVEzRE31HSuEQabyW0uf7xEcTTAZuwtJUylwE
x1/b4SV9ppgPGbqEHWg1jiTxxT6yruesjaP5o0kmkeRjW9TRjN2bXiVPcSU/crpD8TyBgi9yoSjB
OWQ4Ic4+d+MdA8dwDAV6tfXjyG8aD0oI/25JLM/ZGPeDEhZ0Sd5bP9cpvoOduXXo41PqmLfR+O/C
jX3lLsNBamNjwOSKGthtMrlZhqEjgzi5XNt5LvucBXJSssHkktaYB0XArDc0ETBRaoPv3Jb36o64
os97DuLtF5NJ6qGO+0qBqQgdR8VPjBuRx0fPM0H/fRVXehMRaRgafD3RRzFlLzJorrhEk/SbXIle
g8kTUxoEddHibBkP2k50kZ/2phv4+YnOx49W+v36HtFIvWaOSRZlHIhNW0FIoahxdVYuk/jF/KWb
LgEl1zK0HAfkfUImb8hKOKqmjsPFjMEKlZdHQRjsaeDdyjkZkOURUXI9D/sanIuVTA4jifZpVe2u
fzeOCbajknZ6Mof0MGnqc1U8dwkHnsv5UiZTYtRAB5ZBhv9/AWGr3lu9sU+4CDDOmWQyNQZaDiUu
5KjYTQgsjxbJO3ckP6IhsDtichI474MxuSBT2iieGhSdEqisNDW6KGrHad9uPDx+OCNMJgl0qZb3
cg+SENUCyQooLRZfwygWYLkOeKD21z1gAxn40RqTDzoQGqZGO0HGxsWJZKv+5Kv3GNy0cZ9D2Tn6
0B/iFLm8DWOSQx6TIZwjDfXSuFymcYSClPy1lRs3AsHblOScD8pzQiY5zB1EeaBqiQMKzJTtZQG4
rOA8a/JMMBkhFdPKnFTkH6N+rqPfSxU4BkD8nK26nuVkkXH0KsmKsRogQT39oI4BEjKIVBl78xw+
BSeyw/m+C9z8KL70HMvXvV4WGa+vgqVcogLZvCx3WvmotxfOyq57BPC3Hw+lLJNJOMfYotYNdj3E
VhNPsHUb2qP2fGnRdQXsF4O2DW8kkLcwxvmFfmy1DhPiTqbcj/OrknjXF0Y9+e/PJajAfFyXmotC
nUIxDnQN9ata6ftabXd9IlpllLnXTfE+IevlI9D13YigUuXnZTm2xjPGYe0O3U5F5mwXzxTj7VkW
hU1R4BIwSekuIA+x+QuDo1YauyRxrq+KUzB/AnpMQSmYQg+fF3wNbGjL0dirN0GEOTriRm5hc13i
eihD0e/jloG5OWpBTY9QTlvI9xVWReaD3BScpCRxgvntBruqw4xkIklDj0Y6DVEeqEgzyBfvA6dy
Za/2GneEtklj9z6Y765/U872vZ0/K8vR2GdpnxqyEyiD1QNGNUA7vIrOArSmWt41jtM6gc7ex++p
CoVU1QVK2mRPm/6477y9picHbpNmO9gwZg4JJAVvd0wEmFFbpT0VSx680YXApZueqW6feLscNFSd
7XHeydxhiO1tfDfKxEJttN1Yhyg+8sAdR7dsPC25Heu9GFxMnrDr31QG78aY26O5VN0gxSD/yEqL
Xh+Xo7wHrN6WXw0vvZg/r/vJdiT8saYwkQAMz1+VgZyXdh3+rivVMv//E9O0/Hg3wlSIo5GOlVFB
pyjUXuLuEEUJp2LjeIXCHpq9LGhhiw0SltvUdEvhJykiK8KM7PWvxbPD+PnYCfE8ZrhqV/WlEgxH
biUrqU8RRH6vG/qblPj+yZjDUpOiqaxGemiZb14Qu81LP1qDbe7EU2MLe97YG9cic0xqOK2GnrYR
qEImlXdfvuuAPoteYA3n4IbLlUK/1edj832FzLGpNHMipqMK/BJ0hV3Bai7T98DBHctNjtUNn56C
t3dM5jCyYALR74w7MVluMPcAUPJ8iIT2riw1TvLlxbDCJAxtMqdqEZClklPv6piBMx4p0ZgKoC6l
o7zuK7wQZhIGtOf0mkyIroAcu/aUNaD6vbtu4m8akn82i0Uu1VPaV0aEAFPA91U/qx4IoB1zsdIn
+ZY+0A8uHgsdcy/7ptPxWq8bb/Uf8geLYiqnuk4FDWoLyi69N57bp8hJXqIbgkFC4J7RonfJl+sL
3j4+39fLJJTFmEJjrPHAIeXnMb6ZG0tSdnJwAQs+x1c4u8dimPKuluOohmrQEBwasJcm+9Hwri/m
b0LboHoxkg7yWSa088DEaF0Hd5SH/GLOv7pgcqWqd8Nh3qdK5M/NbFVZcKcGBBDCqvfrTrBVkzdG
tR2B7z+DiXhwUICyqME2DsJZi34axSMkFaxuHjjrpbnxc2Z5t8NEOujyzUVt8EmTdLDyOTvF6sjJ
z9u79m6CCXCjyVHwJzDR1HfmfG8C3WmIJcc1eN+LCWwMbEizSkn21NAVQMSqnYbqxuifr3vHtqv/
WQpbCyuz3E8ZUD+OmvZWrTwMbYupMw+1l21MM+cA5WwNWxD3RjeNbY92lzlHDuZYX5Ko5YQu/SpX
dp+tfM0S01izCS+bvNAv8LhGdrQfyWvc8T4bPd5WBfZUJ/E00obULD0GqROnmh+au2XInCb4eX2H
OH7AjnI3Qqe0NUhyHUNzlBnwkJM02STwr1vhuPRbD2m1IDTX9LSMMHRBomGHIudJ74jVBOrv62b+
phf17m90tSs7JqbXxHR+S+Z0fyKPULVAu7N01aJvoPOL7qiP/9IokxJUPenmPBjpCTLOoL7GEGdr
p6mlOZNdgQ4L6BmY5nON8LaOyRNDEQBADribUwmdVRnxjQzCez2QjpAw+kcNt/fvymSLVijTimT4
rkX0lE4ugcpBAWlCY4A6COdzclzlDei22kJDaTNZ0GHKNM9a+l3Aq+//f5qFHvl/VvM2ubcyYZYK
uPtmemXQX9X0rta/B4ZVcKWwOfvDChFJSzkqnTJiJBXa6MS4h+KtC3gS0NGpXU/EkebFHeZuT5Eo
ZQpBN3Fxaxk3d7GySuNbZggiJ0P+Tan1vnImsSyFGecKzV+0I2GFuE4LdnY0nNqJ94I75BbEQ2+p
Impwv3wBRfD1SNkAKX788DSDrz48afShlqkbRZDWVCBSbQn3uisdaJsucJLvIId05n10UJ3QyV8S
Xi+I/vdXsrfMlCrQpI6B20epUi+lK6ixL5eLd32JnMzNQowE1MuKWcDElNlTsA+TW0F3yLBXRo4h
XpgwSWcMSGsCl4uMivqxE0or7dyBxwfB3TAmxRhQBOlqg05JAbaCe5sFDvrQuqduU0MTiuw0T/RL
pNefsWfz+jG8JTJJRwvkLA1L8GyUumovUupIbeAI07C7vmWcMGXxRkNZRXmrC4BsQ+qmmDHfhnmN
ovYSLhHF5oJ0wA/BLAimHJZDoZj6JYlFFHb1oDll9zTI0z6NVef6enhWmCATFENJzQD9sqLfZdpd
ih5/zDkOeCbov6/iGAKeSjA2yGyV4KW4lEkHnbeK7bbf6mPRbVvZGOukyASC3Q8niApr5CbPwSDb
h/t0gMIJmfdGYuwrM4DYNo8Rgrc8JraapQrlqsf5IKTjvdTLFlBdfty3nBDeLCZXK2SCC3TQwZDn
eDijPB4FCH+Rg9Fg5D3Q6Ztpb2WHiaOlFAttAss7auIfiaKeEvlbIw6tlaXN8xjjMlZGha03gz2I
uk+g75NHxIHsD6DBja2G35IJjB9jW1kgxTiZGG5JhOBUhC+hMmEADZIyWly6JGgxFIcJ4jb5EXeF
VyiFbcxoxul5C36SXjvH5UKcTKNy7KqVjcYRjPT3Zhk1tjnEvrLUB2kungLIKy3mQzcgCLvpyQxK
J1Y1KOLInkieQS2PwuMexf1uQQOugOyUrEV2FdT+VGMOMAE6etDEV7kZD/XUPhjyfTF3PwI1s6tE
+toYkqWEuT1mja9AijPqeisLzK/TTiangkueTi/yn84bXYXmqAG2ZYiOfnRhYVTSpYjRZ2uc2Z6Q
PynyQ72RIJgpHnlzdNRbrhljugpliWflpQeoJYmMM9ECjAdC+yW870Rihfrk9f3MeZvf9qv35THF
hBCWUALKieR0mluT+7n/fT2RbVfzq+/HZLKkjLokNHANogPiCp70gDaFNEPyoligU9tXu+hpIbwS
aTv431fF5Da4kxkH0JLDI0D7DfIrHmZrKl++NL50aKzGLs7qbc2dG9revT9HA4uzqkOqEjgqlKnV
QDbAIMy5vNPvIWzmQmXKCm3te/Rr9rNd/p3zkbed9N0y46Rakg+BJMn0I1d7yjCSQWMSLPt0MMZ0
wETPsUe94rOfvtujv2eV15VGnMHBh5XSVvByaqFqWdrjLcWo1pf5+A94YlFzvmc/FnwVtXkDkmIU
ShnRLK1eXMxfeIOe2brY+eY82woBJ4Y0eOliPtb/R9p1NceNY91fxCqSIEHylbG7lYMl2S8sS7aZ
c+av/w7k2hEF82vseh52dqqmSrcB3oQbzknHYGy7H2b71FimKzi66Ko5fQafrUQ6NlOaAwmkwCIa
4D8802ZcsmJ8zf068ebgnCLXKY17miMPYIiecMxBkrqsUFx6y6F6Xn8IDif6rly8pomeFBlBOzJ6
QvEP++7hMQnKQ8UGti7yQOTu2J87p0ZcjMYs51ISiahunGGZq4xPSgXiw/pnN4jQ//cbrZuL5OJ0
R6J1Mgb4uXIcn5ZBf+kiOzeGuzQp7Eie7bAGQwW9zCvseI30VAAWtqW9n9SLMxLdm7IRlIsWeM4a
0cL9+0v13C1woV2SQqVecmSUur04um+8lH71sz2oR6yGHntvRfVacrVr2e4d7Olghlrw0QUpDD/+
1SSxbE7qu4dWUGupAsuLvP4iwsfHpixWHwmULeoxmmq549fzwkWyOcelJGDzHif0XJayciLTTea7
hPodChTIpcwvcSNI10R6wI+JZX2dTH357inxlb3+mFwkHpj2Ets8Yh4d3fb0JLnqheQuIh1k2nzm
O/MUUzlB9mnm6LiX5BJjisBRHrF/dssmmg0immoWmBY/PoaNsZqCHRUEKPktiExty3o21herEZUD
RCm+xXuoQgurcmWF7g5MjTUBBexT2Uh3pjreKHkGRADZydTySCVTMDyxH+T/CUI8tVSo0sakbKuA
YANuJfkhpNmxFzKr/T8++J9kQuNSpCRUGhCm99DRu+TaPA0BQs6X2emOOlZ0Qu+8QezvLHzkSxoX
X8qhSdawhsdngD6Y+7N/c0QwGxQ9z/Yv8ONg3KdrCeqM8QzDb/JTady1amXjuSbKFURSuJiS0NQw
F/k9FyM+K+eqt9pXFVBEGdYUUCQDyqgxnWbBdJJIKhdaurAfuhgMS26zPCYGiKpa06mrQuRO/mSI
ZInJxxVyYaVWjKorCcRMZVB8Lxk316Gwrsh4oCRBPdeL01eBguzH6A+RXLhIVZC7EjaIPvqrnx2a
IFfQhZ9c4qkHyU2DUZRN77uSfwTyrd1cLteS9Oj/1IsvhV8T48vQuSUWTQQHY77+T/+IBqQGOB9d
5tF8FiPrBixGKK6hOv2ldRG7haOpmGf4PfZ3Xtq+M/5H2Ltb22SwWa8Pk1qgxrfGXhzF3gLNVIM0
PkYJEaSMzGL/OBcWFcGMrgByhQe7kfO5ldIJrWI99yvpLZsEWdvuUTZ/n9NBWjcRtvsjDKIrzddm
/T6tRmHDY6G8H00XZWYVzvm727WtjUBOA6ma1X1roqpTmsc2v1PlX0YhchuCQ/FvqdSqI7CDIqxk
ymMWY/W984H65UwYeFU7wQfafbd9nIffXUGze9C7ju3HYOu76pLXspm9NprgFFOvbX/kaXb7r26Q
X16RJmWdG61Af8Q8pMVxmPxMBCawa7UmFnIBlmHApjgHuFgVKJuwTO1S5a4s76oJC++rYw21QBn2
09eNIE795DEOe+ywooLgNofepwGjOcBwFUh60+cRfYk1qC6J13/Jnei1R8hMBB5xXx0/Tsqp4ySn
cZjHcIhV82QiftX0WRf1PvcnJD5OyTtBOky5ViMVcNW7wXTY0wg1jNdysZPCYaSdyldZUJnZP5aF
FWf0/2TgfMGtbDxU0ZfWIOnoSKpAeU06044Sd2y/nVfE/eTG/JDCnNdGSiKBacuQVsBpvvMMrwfl
muJ92TsMjUGUcOzr5IcwduSNMK3VxmboYdRpixXku96EqqB/ZIT3glPtW/SHIPZDNoI6kK8sU4mQ
FR/T296vL5tfLaqzkVfXnhJIQfISPqA2gn6uIrDsfb/1IZkzOyDqx8rM6GWQL1LwpYTNSxYGo3bd
jaIqjEgUZ3hVWBr9zPQ+wcJb+UolH9xaUe8N5uP56xRpImdg9Wr0S59DRxZpsk18sCGeHlMAXJwX
I9AOvmlMlCTGTCPwHaLmzUDpMwQk71y7JFQELmv/zfKh9HzveNTi3NRruKz0CE7h03h4g2c8/ReU
rYJPxHePzXXQzU5H6G88bIzfZ9dAEzpEVyxdA0jaka3XZBj4E3ULRDfJuY54mSYzlRS8IbKntPd0
fXBWLATHosUGgWK8Y/1vzKwu5hKEmAicJNWPCsl+Fr3OLPrf6R/f8k2GIaRmBP1rc7+bHuU+KGRB
DGFu7s8c7R+z5Vu+AKVpzb6HewfCikkPssiERH+fcwt5JI9kXsEuS9rUBd29H4Xa4bz57IcoUDSB
LEw2QXnOmSmxUiLnBRrzbIcLDHV+eDS82iuODLI0d0Slm92P/yGOj4hgpRt6MqNXMfUmwAN6R63A
FwFVO3+sfTEWgHooWGTVd4i3jY5NejRg1xzedJLMoKY5AG3yawUN+X8nhnemzRzLpfo+d6Y4s3az
rDFaaS/nhexHW+vjMNwnigcKgD9kf+gWjpeFl7rkOn5iT7c6QOFTYDb7bu5DGu9Q5aqn5cTCLfrv
p84oE8ewtEut+L6MhjOBCshe8sYZSvMwG8YquNBdjd8I5yp7dW7WTaOilCyl3zSC/qKI9GXXt24E
qJ9jfKEpSZv0+GJyZzjL7A4qak9guRrkNysRHEYki3Oo9RxiRFbHTRrzRY0uWVW61fgwWwA80AT6
LtIR3qmytWytoIgZcsAYPBqAOmiudEWcwk3+bjR8c4nM+jbW1csJxgwWlMVj1R6B9pX293gI2QK1
F9gw713VtuvSnj3mRn/x2h/ZKWvsGg3A3jMcarPhy9gUTmiLhHIudyFjpwApHkGwvGj1G7pcD6mg
yLQ/d765Ps5r5L1kdkqF8jUB7n2K7nuRa6+W3GIhzbS16Q3roDY4vb6Mcvpgdf2BtDNGHmK0rETV
k92Qv/klnGdZrVw3SYrTJpLpDNZyWauTHWeZK/eiWCYwBn7WRluacRliWHZGJ68ZvlIiPc5Evibt
8BPbV6I7Znb8R2j+OBnhHEmswmtaK+x8clhYy13zqwkMF9bapJEtBDQXiePcipVZ5mhVaDWqgXXD
zE/9+nsPWkNPQNgyFnw2Hg6vykY9bSPk8I0X3rW3KBA5hhddGp4EslwwLTu6u1yQo8AeRWdkvntj
9bIEjOlsxBlLy2aI8alruvP9AHRzMDkE/zvKJaMiIqrK6KoJoLs+SwsnI2zkFh8wVPKLIiI/5ugx
qzJBN2C3s7MVw656c6iSgK0vB2wTkvowMC5yPwlGcBDPh+wEQB5v/pX9QOM/kLVApDN7oW4rmfM0
LW0XS25mEEp2oBXoqnvViu/OfzLmSHgj2IrgHE091GrSrBARVSbwBWcXc0e+LOVeYtKLZE2CLtK8
8yJ388mtTM6lGJpkKjKDhYgvo++/n8+Y8Czt4pIhyFloSf47gXwj0ih6uY+iUnWNBzMYHxlPCqZo
wV/ijtepF92IUMF3ey26TCkFxz0gk/jVmoGMDbVGvDgZcQIWKQ/lgU3Otk7kpn8T1reyOJuL67lA
dgIrGP0I9NjrQXOLS9ZvZHMDpkjavr58nIyzOT1O1WmYMdzHeMajw3ocPOJPrJ0P1K3Va53wDSWe
g3UUejSRZM4MIxWkznWJt2fj0UB12DtES+3qKnOUYIxs7Ub22axEiH+9j4TS9zzb9pY5U5TrIqqt
DGGwd7XT6pZuiibCclMcG7+8EiFY7M42baVxVpmaGbFiiibrO3hf6RuhM9rqD/Zl9dN0zG5oYWtX
QrXdC8BbsZxhzgAvlSo2pVG+dJ72C8R94K4rn7FZkj4zdPIIxTvrtmecC/Z5E93LqTaSKbcMTBrs
ES4dnphRZ8fpZNP6bsD43nkhguNRLuBHaRhZRY2eWldeA7E4bZ4HtJxSf6UCvI5dVVXQaGJ1XQQo
TpBKtSGpVzz6y8Tt05tySGzUmjQSTJozDD/Pn0okjMsrolxLlKIAkxBIydcYeqE9JDCMZThZ852W
CLKm3Q+1ORr5HAwHKyR9wUBGwXV1GNv5Um5TbASJXs2iQ3FOLZKjtIlNaGK6UM9A24mYo9PPp2z2
qfQ2RqIRiv2YBORFBp+q4B+cfaPcNFKlRzOZ4SVoUPz5osRgDDrJLF3SUkdUStu/yA+BnImvcawn
s4SmZEyihzn6okUhsUttFZSNd9/qOvCzNVWzgGXHD4dgH80YMx1wP0UZqNo1AH5r7Vuv++nszLVT
F9/jSJAF7mYtG4nct2tLHUn7gh5UMZq2Hqn21A/+eZ3ffR9tT8Vud5OTJRlAwbsBC4o5qLMYx2ae
ORbLIYCb+QSEU1e6TP4uBmwOxkWg3FijLgqhI+pdfcnWY0I3PBh3DBFRnMHvOquNME4hs1zOFKVs
8FzQCydRxutBH+/IIL+QSP0apaI65a46qoZqmGBvBBI+57JADIsJUwPVML28MchNFXuSKF3fLUDo
Gxmcp1LL0JRnFa/18JuMebQuMH/U3uoMxxxzaMIYuhuxN9I4T9VZazLOIbZT0vjVxLh5lsI91gEq
fYcong+NRl9mI3W6hXxJitQx9Ng7r6SiK+XswACGW7SsgHoZKuDlYALwItMF3niHhwJPoM0hOTtY
Eosm5gIvol0BjodhoCanLNBupWvz0gbjJ/B+x/8C0UAolzOFqeirGdgkkGs4vx964wWyBGxqaXbx
qL4tLkOcZK/M83e6u6O2PTBnFlafxkrRJMwGMXX2I75ksD1oUwVg+XXX6+5l+IqZtADkxt9Ee7c6
S3/+eCttLptz2dhMMFtpRO4LgvALJY5v1iy7GCi21Nr0Wze3AenS21X+kXb90TSXQ0eKIxlQ9Y3S
yzU1/LmK8IqrbS1M/FaX7YSO3wYJIJMTvcYM6Umi46FptVPSojK3RNe5cqvN4BVBXSKtHyoTaUSt
G3ar9Q963t6sBrXXKn5O6vZkYBKpm+crLVptjG3YjW4rLeiGk9muwZWTZbWtKj+BnOxOpuZM2ndl
QAEA89utFZ+S3HiVK8yppqT3Vb0VfbN9V/bhW7i0EpEOY7gJahEMk4IBOMQ39UX8wIgqV68CPH+E
IWDLFfW5d7h2PhnHH2DHGtpxvQzMKozNx472pNiRZ3k5SGgWwCCNXn7fO3VABBGXqf4ZLeFxj5ex
BI1whHIBTY+S5BDy0gyeJVqE3X9ifiijwTlThPtlylYNpRaMiw8BKFqxHhnaqp24IsVnjurciThP
SuKuIkaDe4wmsMhnv/pWkJiL3Mn7ktImnM/aWBZNhH4fvcofY5TiyDsSauwCB8bTXNOeveQtPomy
TIFiGrz3BEkRabMId7ikPpGmU6Sv31Z9Pk5RdlN28+N55yUICAbnNK0mxbqNwXJMJAyJYs+Tl4l4
G/cT2Y1ecA6yzjOS9yb2uea1sXOwuIV15CmUPM0VvUEv0o3M2FXV6RleCPuScuHg4yLFVr3zh901
A3ApKBrmGGVd5YweXXApJQxdJAyvGUp79mstAzqG9nkxuw+FDzF8zbgG1UQh6XgoJFihSp+y5ltC
7Wg6jsB6VKdRkNrupzAbcVyaNIUSwk8LbLr4cvXHY3JSbzs/vmYw46EjIu3at/GNNM7GTSWpu55S
DEh2uRflV5Ke2a18iW7v1MlBHNkquVGqN8SB85e6r0QEKGeyBmYk0+KUCFyO6D2MCO/kYTkxXtrw
qB0ngr6K5hd+fiXCAtv/ih/yuMi6UGBh46zYqUyNVzBCH7WlvSzj0G0rGvSWFFS5qI24a4zE0E2Q
uGADiHK2T5uk1bWezeuX4XcSyVdUVnCzk4BUaP+loimyqhJqokzNOc8qi+tKogC3qN+0oD7Wfuya
QD7V2UvFQ8pwa92K9GY3T4HZoTGDMCDLnJKO8hx1Woly529qySxgOCR/WX7fiOG0U8Pr3xrh0VwT
lC659bUCvOD8dF4Td3fM9Y0Q7vqoNKyyUWDsKb+kJwxa3YW1vd6T6/CIjVSPYIUlcsFf48Zec5gO
ZieyhN3Yt5HP/vsmMklLkiwqweeb0dF468EQVgX1hRLo1xgzR8XRVV9F76RdzdyI5DSzn2EJcpOi
lAsmx+hngd5N0wrOJZLBhaJwwlBUGiNKlLkfYSklPfXk4fyn27XpzTE4H2JRPSKE9bsk5UddYAOg
uxqWl3KmrpKeJuPuvDSRznMepBjlAsPQBCuZ7ziQjEBDxQiUKBXabwZtTsWFNbUA63Nc41meD7+7
hjdQyOTbaGvANJ69wR9csO0esEQn28I+BrOoPxKxD+H8bPkQryDazTEZQ8DdqJGv87jYWn9DlEfa
oWf5xZqDGhMRlWITEezUfuTTDAy3gaAEvow7+KDotZrDR6JANrshTBFsfHb+SwoK37r9q8bXhzA+
c89Ws2nMFbX+pb/Xqsc4885ri+g0fJIOHhRpAiowO830C7ivgKxovfIJHhlzxKKmyb4P+efq+FSd
KkBvbJKCuH1zp/Y3rbDUsa/8HwI4J4kZKatP2HWRG4ZnOJd2/KASW3tYsDkLQB5MAaUO/QJgfEx6
EBHg6362sPlanI8swTw1Khrq6uTh93Jn+5xgQuydKwRDiKIH1r7v+jgt5x/bRgEmTheijC9br2Fs
HTA+fVUUosfB7lfTsVghq2BrNXi8V/QLm0HJkXzR0vQlWfs+JeReoIa7DxCM1b03Ci2Fh8eL5m7u
e+ZNzG9TbteMcgX8PwxAZbTTyc2fwGPKsA0vRDFmNzvfCOb8fxYTfdR11E+b6rqTfvX99+GH/Hfz
OfpGDBcDyq4foiTH+eLj6jOeBslJX1O3v0ic1VGcEgnQ3LvnL3X/u33cKRcJusGYJTmegKAEUp60
pYFlqcfzInY1cHMszhdKibzkaO+gsoc5fVM6xMN3IYTPrk1/yOB9/YhGqxTqUD/gXp6agB6L438T
0PbFgOIc+amBZQ7OdXQqiVslAvZGqvxa9Gutf8V+CpZ8ABtkuh35LiSL37+7D4GcszDnooosCpXo
imCVnDg5jtNffZ4PEZyDULsyz5MIcPlTfVuEP9TJp7pgKGTfcD9EcPbTrDr2vAzWSqzSo7EY2LeV
PCmUnvJhsNPa8s4r3H680j/kcYaUGhhWmgvIG/3RXd3YibzCIVeyX3plIOoDv889/5FnUBQFTIDT
g+aYe0DoUZW0FaBtEB3bo45RqMGjpy5Yn+fITlBVeGUUW9Ml1gJ/XKhXlls7q4ca/lFY7d295s0P
YQnRJvvOpSgJExW9Tf1Bu4sO8ml28dL3JG++W5B7Dy+rxxZ/hJ2eXfe4kctZhUY0OWdoZG7rrn58
LI8M0ZGxYJHrAcxiyomxyYtoEHYT5o1QzjIMAgbazoRQQ3bn8MYcQc9KXzXa2ST8mYbJ3zwBNuI4
K5FaAsSCAUuJg1HdmVEMMvD+al0mgTsWXSVnKQDpWkyJ2ftS48EUOb1J/GK9CLPGOW8jouvjTCQC
5tSCBijidf22hI2z4lUqFe5afRm0l1KomruOc3N9XJiprNnsqwUTmg0ooqKM2EUev2XrYofmT5Lk
ngy8vLHpr2MwgY9dckkz7E7WjTPj/BE17CJRPCXKbbA/tWC2FxW/RdfOfv7GcqywLSkdcBtT7krk
KZIlZ6a20Wj/Tov4YX1lkYd1IUikS+Moz45SXCjCZF1wFh4piTZLVC4VZm+KX3jkAwLH8rGD8CN+
XW5mBy1mp3iI3PXreXXaF6rLhqaYOqpg3AWWgyyBJQeup6uvq+hI9dceI05rJri//f48/UcOH+cL
RRkjtmHhDkoalEYEuixqzwv1TdRpy94CfkTfOHI3nfopuz9/xj/dK5DmDKw/AH1KVsh7Yr9RkiXT
Q+CMgfs8jzzZvIjnH6P62BI/jP7ny/wsiHNtUZtPqhI34J9er/oVmHPt21rd94lo0E/944H8WQ7n
00oatpncVZBzYloSneTjelKwR5m4llv970EZ0sAbT1W2WE7/WO9tylZic9qYCXvHPwR+l3lsXBaU
l4MoKO9+q40wdvTNt+pWKnV5kcuuMequli323Bm2VKGuEknXOo0FIH47dUt2OLzz0UMzTLD9fpY3
Vf1UDc0qY4bJNk+523ypgtFuPTYFBpz3QyGsrfxpcZ8k8q5EG6lGwO6OJ098ZchfyOROqhcWh/M6
v9NBZmIMhWiskqG996I2F2moeayVtJDd8Gq5swa7+i7ZeCgAYU8+lr+SSyOQvpk229ozXPpFIJxl
Tp8zq8/CuahhlFHbTFRfMQTOBl+LoHHfh14j94dAEktRzknivp+ltLWl5lBOHSzNrOlay7Z6LC6b
R9mune6CCATuf71/rpXfCaq7dVAGht5aKUE9+ap6nZmHStje2rXwj6/Hj9YZaSl1QAGGy0L10pmr
XLG7Mb8FKu4FEPU0e5ksb5aoVwLE0JGz6GFQZz+Tk5fz18scyZnb5fcvOzNUw3WANUqpbxSHLvW7
UqCo+wb/caFcDlphlH4FvwIG51FiX6LUTvPIMeLKlcwlqCtF8KLZ6ZZ/Uk1+PWjIdJ3qKgbFzC8D
6L8YE2V8M17UHkNqWtwWGFG58Kmx0+L6LJXz2H0JUDW9hzXKp+aaYabHT4pTA0kPzcnH899sV0NB
QWBgJhMPa35dIA7NVY0yurpydTvotxWGgrTQ7svSPS9n57GGM20EsR+y8TDLMOZIvXAmRpDONj20
Iwn+Q7MsKlPtauJGGJf2lj3NZr2CmvRGf2GqA8yh/7YQK/iXh+I8F+xJX4wCSVgLZD6Mf2KGXrud
T+8T+8dCEH1En4pzXrU+gw+b+WiLtD+BQHo0pLF04nW46gzRCt7OsDX7XOiTUTYeCXaBz58rIzVw
JqwBSQOAkRhR1nyBKZv4Vb2hN6qfe9NhvjFK//x9qrv+eSNV+yxVj6Rag4Nmip/drz4SaDd0Mb7l
xQ65CI8YZjoxlaGHEUXA2smBZnAr7Gbs/QhLRhwEq5WMLVhOeUx0J8cIyy2A0U1PM/mWToYbr+T7
lFJ70HK8ZWR7lo0FVBmDHcsvZRQldttkAle3p8Pbn8HpVreUaz9NGsbqw0DubpLWw6jv+fvedW9b
GZxKFZ3UTm2Jow4n7aR5TRBjWE2/YmPteJseWBdRIJF9QT5GbCTyM+2z1dV6OkGJtbsZFRu9w9JQ
bxfH8bp2LMzHIQoL7nFXoqpoFrIaGePn3OckMZXBbkFWVwcVYH5fEMHf3/XWFgaJsdSiYaSYch+q
jtLVGkcI0ALFR9oUxEBdZdSQxY2oQr3rRbeyuA9GdVA/lwuuL8UugHKQyRUQ8TXFN+qnRL/WUaWk
0ik3bsvwp+DDsWv648N9nJLvPoXGoJYFRSrD3prM3bGpStPtUXfqgS3bHNm4R+SLeKlEYrmqm1Qp
Ro61KVT3WsUeV1/XT7TB0R/M+q9Uc3NC7jFhzqapzgVEYZIZqwLO6lan1JWczLIHX/ZZw0gEybkz
42Upm+/JV5rDWUuWJayBZPYQtjbLuZXnERP2KwDv8gv2kGd0SsNBEixjiK6Vc7Q5BjULgkVB1zAH
gAeartSbT3n21dLpFdHbv3mCbo/JfN0m+Bt5NGj6hKuVT/kPNpdnYCR2SjByyKbEs+fzurobRrbi
uFzDSNdGb8Er5io31gFV0hNxo5N5GXkJMGSZ8ALM2JrNdLZwp4vaba/+zlIJG8eXqU6QX30+cjnn
yQLk/RXv4MljnCrRl/Li93gLvTcEn3MvNbA2wjgrMUYSapWRgj6485I8IEWgFX4raiKJpHAGAlSN
eFBJJrsmAh+J7bEC4/NlIzJEpgx/eJrNYbjUY1i1MB1LS3ZXepiay9AI5EGQSolEcOpv4ikcSuwk
aoXJgOJQp6e6+XleC3eKWLBtYlJDkwn7N2aDG6XPU2OcpBq+eq3w6lJ7vMfK42Q8Z3i+h4ts03l+
iIr2DbFLFJJ2Y56GPgXmnIhM+BZqCU7aucsJy96AGA1uneSuCCzYXHdZepiFBafP+cPuqsZGIGdx
41SSNl9QoyfWDQjLSvNxVk4x1e3zYvbj30YOd6fgfOlCi+YsCslOf3x/j7nlwcBcS3onYtMQHYoL
7NWQDHRWcailSS/TpjxNlerP8+RqYSS4v12F1NAV1rEeB5XhdF4rxsSgCTPg/kWSH6XIGRX//N2J
RHA6n0RxpNQ9rg7QuLbc++AJsI3uy3khO6NpUHVdRa5lEU3X+AoxUc2mkliCol3NL8Sv/RVES+9L
76ON4TATxE76HSOxrPz4Lv2i3p+XvzN2AfkUo77YfKey/v6u2RidpZoFzVV1dUE/cf2brQfrFzfs
1cBCjXDRePexsJHHKX6XxJqUJQg1DAYodopTKNmZwwI3caoHa7KFbbjd0L2RyJlAng5F2s0o9sxv
0hvj6Szd1Y7d5Uf/S3FscD/4DSr/ojoB0/U/nPJGKmcLfbxWZppA6lo9NurFSN8qYOmAn0F9rqPK
Of8Vd93XRhiX5ZbyCMNjGTXNDhRku6IpPMHf/6MsV4QVdoTw9/X2MMaP+iCabxVoBV+Qy9veHAwT
yXJ+aZ6au8hjK0DAc8UKDltAF/XdROfhArPUDk0Xmyyb01M/z6nTxjQ4/0n2Pe/HN3nPuTaGNYZZ
W7ca7qx3zYANfFKMkyMxnrGsIh3FJKPsN59ROL7y1tCqlscZ8mp0m1UUIIBiowR4bgRtAKqr1395
POY9N8czlnjsDA1+QzqsPitPSU55KI5AjMP3EkXLnYHJT16Kh+iRhiaTlJk1SV7YYi1yggNqR75+
z4qKlZ8Hsq879PmvKA6YZLRowaZkIc/hMsVOnXUayjgnC6DF/RBkQXTJnBVKqSdTkPfvBtCNME4v
s0kNF+3dDBbFXqTjKh/T5UgiURlj39w+DsX+++bjdWZUReGAJolagAlEvsp96Xq5ZRZHY3e9+ps9
1M+3yMXSKJOGRaYwuNj6UvZX7ZjYeRHaE3BlgLL5V6r5cTpONVNTba2UhbTlrjyCvfh5vacIpCA4
AQK1KLzsZgnU0i20t4iB1/Dnq1yUXJ2JjvhdtJUzJIYzG+3RXEUPln13YiA3xYCVgYktLooNmtUD
0g6frAeuNqJnEHlLCneCZ+/JApOd4A7Za+sPb7IRx4UvZUlatc1xh+ZVfRwC6dq4ao6s2iQiT9m9
v3dSX6QgKuHrppHRG5W1wG2tWmdT40m3rtfocP40Ihmc9pEVTN1NDRlSdD+qnpHH9l9AGkDDN+fg
lE6rjSZPWxQmrO5Q4apAPRgLEtLdGvNWBpc7YcZAnTN2V+ObYb/PEqHAex9dDoDrzPzJFk0v7L/I
NofilK5d+lSf3zd4MhlzJ9aVWcZB0/f+FL0O1nCKFuO4atTtrF6w/7j7ySxCNeSmMkbW+OvElltG
Q0l2x8nyVz0OFrk4SMnbecXY8beqDOBzFdCaFuZnOSldFgG5eMIrIjQ6p0y8tToRUDrLo8Cvs3vi
rOmTHO7DKdYcTU2lomyMdnupr095qx3hOU45RDUo0Z0/1p6ifJLHfbfUMi1VIYmMaQV6B8pBbJyg
ETc/AxHwZopd6YRxe9cS1FT2nhKqDDRoRcUwLC6Tk9qZZY7SPooE2ZN0g33qoHB6C+AGiNHH5TBK
togWd0dJINDS8fEgTuaVJK7aMWxqTBdEUnvUQJKiKvKjHkuB4Dp3nCEW2Cib31HwUONhDVa1Nyyp
Q4FFPo3H7oqR/SJS+umpE5RZdvLST4K4+D8OedpNM/Sx714S+qqKKkV7UeSTAC7wa1MYmRXg0NB/
6zEByrQCm2SXjEQn8/93cBLrkzDO7bZVV6QaltpcCQMfsGDrlM9HwafZGYWADAtvV+RmMjTvc/jN
V1PGyjiV3W4AB50uf+9TmjtFqHtR2d8kNLvo2PhVVY9vC6V2NoR/9QssouKljBxR49slVlLH61pC
CcMrhGWb8e/Vh95jHtkQyHpPJv7wIxtZXFSWE0ntF/b5plYtbauTDkozX1tYWBpH5Y1Iq73Os12Q
0TELK+hnGQzRlmK3a+ZnSmJTWp3kZfKGiB5CQoJaGpy2tx7D5EEtp+u1M24tSbIb2Xoc0shWJMBg
gXiDeqqe31HjZzQSe66712WqvUGZnAIEBIWK/zzPhyXOv5qK7upzE6QLAITS6hmPhNlujPHYN5nh
5HDCdpUbT4OCnnknLB8y4zh3OZwqDN1MimWG+/kNKsbwXKJT9E4Q1X8RfYpdj/7PlwAdyGe9WxW6
dHKPrx6PtkXAHdAeu/nOaH4twlIX+6j//7l0fhFT1zBEVddwCksR22pxSulJHVEgV3vsaAVl5p43
qV2nujkZ54MqaQQox4RY1chHMGKafUBqUaTYtVqLGipmw2C5fNxVTanB0DBur7xkwDvMCbXvj0dZ
yHO/61I3orjQm05DjPoaQqFZBOBWU0Ugq6K/zwW9sQ7zhrQm8j7pZpL8aRXc1b6ifVwVZ/LF0KKF
UE6ym6TFBZmt3pbi10GNGidbiuuobr7875+fVcGpZsqoS/KbxuFUFgtRY0wLgA1zBsLIRRUJjsQM
kVforQguLkyTVMELSaz/y+bh2WYxW2IWdZT2xRCKtSuT4P+4l7uyquNohIjahLwV5kWVeWrkEXqq
00MVYopc+3b+5vY0ATwYlmxiNgj/4zSttpTFaEtoWqhXNryiKRq0fWeV+ePiNhI4XZM0rdNAbYPo
rVqLTZX4PsKkfaqGt63aZMBo0W01B4BomrQnqym/Rl1q2V24XAEjzC1klAfBhFuR4jBNVmwvxnNh
Td+nRS9thbRXhR47qQzIPgWZmqXfFmbhpGlzVxfA0cgBwIxheysE0oOOkfhheKzWH7Siz3NR++C6
9ww4fy0bHXWgg602mP9tCpDqrtJlT6pv6RhdwRKdOAW0UKJ7VXtfKMZDWIAHaJHzI+0W0CklVWGv
sfSiaqEH2jbshCt2Lic/p0x/oCANndZwsDVLsk2KzrZhuSTKAL+XXGAkEtgsYeFXMfFJVD6FlDhm
871MhiNUw64s4ycmUS/NZspspYyvImkSoQ/u5r8K2LZ0bLYSBF3Oc3aWUuWzjiaS+a0BbrSjgHre
cuZTm2DatcYsmqiYvueqtwK5bC4flVjFVDSaIA12LxzVfFKFnJsiGZyxogW3LJnaoo7dZBeJmT1X
ADJfJ7CvKPVFueYXppXdGJPyE5BcTquAAKkCKmoSAuncTA6YTxKkyHsjOOjTfZgZ5xAlWiqjNob/
adWVQBBVHf3A6LhG7APW99PNf9G22HspbqVyyUVsmKMc5hH2QjCG0z+WNyBldObUwcL2KT50Nwym
SrldRbUsgVh+rn+VQKNSyvApkllgSwzV/Rq1i6Vz5Xz6ft597X5oxcBAM6Nkwqrq54ymCQu5njpg
Yi3z/5H2pc1x61baf2Uq35nhvkxNUvVy6VUttRZLtr+wbEsGCW4gAQIkf/370LmJ+9JdYsZJUqlS
yfYhSODg4OBZIOQuh8QMwIpCafOfhVnMJ7MdecUbgvKCg/ut3LBpy23P2v97/wCz5Odo5tFedDgB
qjdV4Ix4cUgbeg/9mDQZ/TR+fzBXPw+OoDNkwYTAxGKLGaoAn8dAlwL8h8NUlckgYNhZaYnXFStX
JGuhFskl9+1a1Q6mfWm/pUPkkleXP7lr1cw1fI1pXIxoMQugF9u5aOxjdR1mOCGwWTEVKNCgHgjD
ZqDcwvKQHdyH38Bq/inuYlqUVaZpBXQ1Y9492Bao5+wgPBbW+apG57VjArQHcFa0LB+XnotNFHgl
6LS0qG9nTJazqQHUnC1vgi2sHt/WSPvXqjfDxczwLcO0zWWHwjbzBvIqAi2RvAsn7avlHCyYPomH
1ljzW7p6tr+MNc+gyymf92PamUCgdiCSCPhsQ8QZPf30DkCsk/3w/sxf3ewWUz81iy6wKpTws+59
vgP3AQl4uKe3M7FD7fS1eNc+GxQlA99DnxWih4vRQZrawv6uY/434Tw8Dp9T7/MsTABezmbtwula
MjQhXeR6UAgAeXWRPvhQlwBV2Dhz2U/SiHL3YRxXquDrIdCasDwXDbNl49sACB92OJiHerlj2pFp
SZ0+v/+RroELTEALAKfBKd3/RUIYijPKr+aOnIRvM7Su4wKWwuMJn+qD9pzdpmC9ZRB2gGl09jar
O7wf/uqMNKE0gprIgI75UjFdY1AbNClOrvr9rHNVHNiL9bn7PiQ14NCFF74f7lqGNG1MDwPuQs4v
4ru4YQrsxsJJKejALtbKcBA8HH1w69dUn65dR+K9/gy1qEFEVQSsmQsvEXc3U9xv+RZKv3F+gIJk
5G3nBQdK9X1+91vz8iLwogyZHCOYFEXgIQ3ZeONpSVGubDRXV/bF4NxFa0N6flP2FDWHimTs5WG/
9ff24wwIaWIBnvYaauhaf+My3iKTkLEaiA5N2jhw2Nbgz1lNsSa+5hJC90o7tx5bGeG1pHwZcE41
F4mSWhKLpc6gdY/74/a76uOx+Kzrtyq4f39GXkM6I+eD/x64Og6gy8Zx1dt1M80wQw59+yrJNqMV
mo/OoYmhMrXGGLn6HtEGR75yMIBlI3LKxwmYJXy3pgVM/GjzTWqfa+8YjAdW/VY6hhSZ6f3437KD
U/ll3mUORgY5sidYdGxMwG+t+9k4btzZa9KOV3PlRbRF8he57pCuxoGQV4nNNlwdvbU78bUQi7Kg
KQvItOgof8seun+w65788ThOa5DQa1dqsBr5+eIWqaMrKzFRuHnF1ejHaMyGNCi2vvZN70EM9tLt
mH0HzfWD38Cb53dm40XoRfLoAzewNYGaOD3NzCwDIKh/t1N9NRd7c3fPtgP9F50n2rLchhQmCmMX
vWjHeGpsbSPaOpa6nf3WuH4GWyKH81HP0A/BK50Tlo2RwSnj6G2hCXtco2NcnSUXoRa5ipfMFN2I
Y2BdpMe0t0NigBLv/Qa60YSI9j9f31LrqSL2QJscGcoh461Wm7vCCQ6y/K057yOSgdLU/0WcKBsB
KQgk+knMfLYAyaj5zWiWK5/nara9CLKc8F6nT5aPtDRyE74FTWTS7JQz/WgyGbJ0DUp2retnomaz
AZSYCXqLA8wgzKJtwZj60Vy0dmKnILWh79aai1cnwkWYxXmlsuXUtz1e3WATKGtEnXkga2Ttawkd
ulHAVoNaD27Z/AwX+1TOEEHOu8dU9Qe/ncKeebGBa05H2dtO9lGrr7Vm58dedhgvQy4Sbd06EsJY
CFlMH3L9WHf9b8yGywDLNNtlk5GaWEAMt3FBf8yDN5InVJ3k+klv/tTvDWYx8+zasxxtHswsNjeh
9i0++HEOrKm9EYDErcmPXj07X45tkV8xl2f7YFTbDk4oehuZCQwg0H04Q+YmBmAscQ5OBAvA9rim
dHe1KWaBemjiv6j1f9R0F1NlNKq+sefdiyfptoIVH2yltKh8cX7op+FGdCYbtV9XtQSvzhegdmBc
hVvYX1iPlqqKnuVIvTNpQwdtwzoK2NUexhg0gcdyu1b/Xq2oLNMN5v7fXHsslrfkatQmjnXXCrjG
kiP0+Nn4PKY7szsJOFE0SVtG9ShXpu3VpQjwlYdzBdaiv/i09eA3QZDjmlnTDgzwjYGHgfzmi8eC
EOhQrNwkXEuZUIz7Z7TluUkAMI7jIZohFfvGy4PVJl3/vaF+yLRhZWDXQ1k+mA8WZHqX3RCNwrYe
3dQpBiU+mWpcjbD7WutCZ4Q0kb/Gs7g6XezZKnWGy8FJ5M8ZTff7TlYQrY+HftsND5laK7jNa0v+
IsAiLbtjwftGIvt3aAujXIzIwY2/NfsZ5b0Gb/jRvPklv1wEW+TnonaNCf+HlkRXn0qoJJZOWGkf
/Ua/LTwbLpKQQ2JlHmWQKrV1IxSkiT0tux8n69H3/GTWZhkG8Lp4fchK9yZzocOBCe0F45tePhOt
3Y4u379fBV794DgkYP0EOJUsTwk6zq66LfAJwP3X9JfO/exyYE2VCYrDSg/2aq0LJpfvmvADMXEJ
9+fP3WTKEYBfYS/OqjJsS56I8lwpLbGETFLuR9bo35Vdt+HmGiL+ejK+iL2YCRbJWjOfOzg88Q/m
wdoUu3oDF6UXHo9xu1H74TTjotd6Hj/G9MukcAFEAfkRSKjlraM0aMpGONPFaX1sRf51cIu9WUyh
m5pOpMv2btCMUy5VqI28D4kubkyegazZxxl0HBPdfaw69FwN/VB5Qwh6YUQkTO9N+1T15q0/iC0t
3e7gpqBKQHYnD22t/tz51hmcuk2t5ShDrFBTY1Qy9/n9qXN9l3FRU6EDYSP0IgtmXdrlFcc7nVlS
/IFuAnD4IaQGPFRzMyOizWMOu4jtStirWeNn2GV9T/OWy4physqNHo1feASweYJjxR2g7XCJ01Zd
4q4Vd4Ae/nOcS13XEVR+f7LQa8/KbKMJFoLJnDjNqpfu1V0Fij+4bXHR11wS3jKeE2FCtQu7J3Tn
cSArH4sDScSuRad9jOWWbaGHtUPLJXr/lV59o56BpgQg+jAXXGQu39Y9mFrgJFgIcTYmdlDOmorS
D6GdXxbCRYxFKWnktcjdFJNFD6oI3ibYWUbID0xqq6gRaV7/gdfd0abs1rX4bizYBhoe+1b3Xwr0
I5uG4w7dj0lQ72C200S6yXeTHDaVJjdM/2J5qGeGPJQptuIOugZSE68l4NeaSIGcdw9yyo+VcHEj
4yfDUO9qk8JCCqYFowpJSSPTniJtIFHtWLdO3X6eDD0Z0jYPCwHQlEyToS/uaUGeBJapmRq797/A
D22XX16Pj0X5QzACbeY/58ayCwTkkvAJVJQ9zUyoWZNxFjct4fEWap9JIsMc1jvjjdh2djwXrGu5
6tohHVcg/3qExXJODbtsOJTR48BOxvLst3tvSqz64f2RXt1wAhP/mRlmkMJdDNSQQccKVBiZoR9F
6+J6XnuTdrl3eLYZ/OrT++Gurt2LcIu8H4x2las57wMvcNvWPiYEaoFxSN4Pc03ZCqX2z2EtlhDq
jHQyTGgweUbob+E2nFSQg4BRbeRbEeqPaJ1qcDVdXIRcrCjWBoacNEjP+PZ9Bz0BiJORMw3Obvek
Q2ZjZYBXS6mL9Tt/14sjRZbbqWyQQuK+L89MdGEzjTuj0g8Zc08VdeDj0m6CiUeN5x7cxt4Ualx7
hqsf8+IZFouEW7AfSgsgKsaDgqQJaCqQEp3ND2ahbXh+Pbki/B1kHwQe/5UbF6sCulp8yIP5ZB8c
guKzY+8JlaBuH7Ns7cruR4L/JQn8jLW83h9TTr0UFVJscbtPyqCq0BFhe8/ut7Vlb6itJ8SsQq/J
ItaTiPfZjUfJXa2GN+VmD8B07llh3GRKoi8wHZum95IuLb8HqjooS73Q3Auh8RFyp38esvzcl/XZ
nIyXjACXYpoQ7bdvHDQddYvcE1qHRQ0EGxkO/Vh+eH86rXzJH+e6i9nkePY0eAyzaYDMLdMf6t4L
C0jM/2dR5jl9EYWYRelrOAgD70vDoTEiC9ZVwbCG9FkbzCKlNY3sUzbjwaUtIu60IdG+pP7afdb1
TRqVs4+bMxzOFr3GshelRqcBlWTQJzU60iCx7N9/X1dv6KzZre+PGIsXZvS5Y0ofC8x7nKlSUFS9
URs/7Pf/joL9VVrCZbTFexOCF35PcR1X05vcPpZF0g6xC2nqjsJw9GzIMrRYUsNUtYik+7ER0bTG
+Lh+LrgY8WJ/4IFXpgVDA8q+p2cr5h88DxCzkMCz3QDjOUu8uAGHseWR87rysq/utxeh52l1MTsn
IDg8VmANOOG0SQ8ynv2HJ4DERCgTf4MeUSJQ8K1EnT/hrznm5yde7BqBkXVdO6+8+aLejjg87oaw
3umb+ZZyjc11dYvyDbRfXYgi/sJmJ2WqDUOFLYoAA0ky0KASLbjvxkhznnJtZau/Pp9+RlumT6uv
S+a081nrVN3aybDrWei+phnIfgZOI0XsnbUbP1gpnq9v/RdhFwvTy2iVdc3cJNXUfT6RTd3CIE+3
vkPt9dD78CrxahhrZHFgKJzoKSTKneCh59nOVEYWr3zf+Tr2l+978TSLJTxAMtHy+XzIhp+1Fho7
d+9sZ/bBWr/j+rf9WS4uCgJqiMaXOd52hpa3me1z69ExmrDDvbc0QRZYm7hzNvhlYBflziIeeJCK
stxDa2pPzxUI1MWPTd8CBokm/4ZOwNXleRFvUWzYWot2IwTe0DEYE7MIx7dZ3MsNFRIC30NgYksP
3nmtCA9WRjn//iIptJWSDW5SAYVHDBKEkkVNfpDY/IsOlLuPZv9bCKiL0vUXNn9uMcA68WLte39b
7YbjrL7Fb2hYbepojR97vUuGZgGqfwcMjyWBmkAmqmxT1P+uS7965ms5qbDsHBaNLszrqPbiGu2W
uOkTKSXAbSIcPAF7ZkfE9dQnVQvTn8IWB92AFswA6jfkOXkqdk0/7kuRf0LCiey2AXtPX5mAV/ff
iwdfLCwKnb9OcSzz3jv21SdHPv3Oyr0IsNgOaWb201ThzUB+5qXtis3oZX4oe7ptC+tIeBtKUeIG
FU4sTie370e/WsNcBJ9HfzHvlDcFdVPNpXV1zEt3yy0zdNJs936UeY3+uoZ/fvzFljdSbBIA7CIK
2vI9GCUtp0lrbHpzDHlBV6JdX8E/oy22OrPAhZymSZR/+q4qtzUTodvfsnalPX/91QU6buQsoLyX
lG/TrtLWKYHcGvUTbx68esvbFQbn9azwrxBLFeOUCOA9dYxkAqLemp5deU81aNWJpMVNC+qitSuH
63spusJ/DGopj0575VE0zue9VOzLWO6MF+e2UiGP230NVwakIXUEr+v9+bHyKp3FGtOZyG0yC/Hi
JMucQzbde/nKRL8KgrMuRrZYZtPUpoLMQLv6RsbVA47pUbYxP+mRHVnwyPGi9maMh8+z2fC4c1Z9
jeZq4Ncl8PPFLhYasCsgUHco4627uf4yQhqnT8Xe3pQHugJsuj7/f4ZarDbbM4iP94nCBJQHLQ0H
NFhwEPLdlTjXK6CLV7pYaKDs88LxMD3nm1Vv9uKN3VdjOyQdrGPZNk3kp//7PLFB8EWrEmagv6gf
pI1AG0fixEV7cFI+cX4C9fD9EFdxb6hYEQY6TIBeLOfJCC+GcW5YzvxBs076bbqHuT2w46G/Q6MZ
JeXK1LxWUV1GXEyNuTAv6XyriM5o5A72PdPHfeOD2kKhfcO+5c7aMXx1kIspAs55ZWUQYIPQDtn1
980PkbP5u1W4oV7nYF2bkZcjXEyUQDjWIDmqG6O9d8xvtn/y7CdffV/5dGth5m3oYjPzA6kcLrHE
3VN9k9/2XWgfZm3IdN9q6KIWTVje2jd5Fq7VxNf2t8vxLWpGl8OgQ2n4gqI2TmOjb0zghWH9m2td
DG+O+P1xrg1zUStO4OEM7oS3WYkxbLJveh6qbKuBhvIfxVkiQKHX20+OhjgdZM+JdztCHisYYwcU
rfcDrSyAJT5yEm6P8gZN8Mnbl9rd5OyJ9+x3e9PZUfbh/VjXJPvhY/qv9e0u9ppa12oNBda8vsWN
i2biPxSoAUg6i8TEjSCUizYmRMPXO+1Xi2DbwBWob4Mm7i31rSq/YQbXcKOf7XUoB9c/zjMWPLfx
HFBsTjd2SB/KL/8wvAc77UyiagPdwTXy1LXN6PI5Fu+gHfuMBymeo4TB5VN+gL7nvoMyDtuu2gnO
yWu5712GWqRTQ2sU6bMfFxzBXfbJjaB+ey5D7HzgJKK/RDbdGlvqKjrkMuYioVZVnU4TFNrhET9f
qJVxs+1+aIiaxzWfpTlRvje8RSKVvWnmvYbhjaw8jTAZbovuUFveSiF4tS67HNIigxaQm6fg2AN5
suNA2MC05g5WrlGxrY/Nvt1kn9eHdvXeHtwHE2cp7LkACvw5nY46gzr3iLMByECx1R7EMESs+uhq
97jIJs3GD/ZFylaS29Vc8DPoEvSieObB4w9TE0o6r6yFeFnQby360dWLU11pb8px739khP/+NvwP
eWvO//ha/O//i5+/4XKxA/pZLH78+x17qx9F9/YmTl/Y/85/9V9/9O9//hF/849/Of4ivvzphwRX
mWK879+68eGN96X4ERPPMP/Jf/eX//X24195Gtnb3/7yrelrAEkfAH5r6r/88av969/+glX035f/
+h+/uv1S4W/9v+8kA6WViy/Lv/P2hYu//cWz/wroEoyIoNVuzM0MrA/1Nv/G1f8KSBFErAw4tcDM
2sTXqZtOZIjo/xUQXrCocYDHFTXmOW/6+Rdm8Ff0YABP9A1USz9+9c8n+9O7//kt/qvuq3ODi1/+
t7+AW/6nFQVmD9BHDlBBYO0ZgKQub917RnTuaFqaEMudHlOb9bDnUIALOzmsk1gHNXeAWtA8aPSi
TjxhV2YYaNngRoabF9lXn3S7rrLs79LpvGpvDzKotZAKy5LfVaC3E9A2qZYrO07Ru3diSq1G3dTu
GDiJz2rDP/o2asBXOhSN+c3hzO5eHacbjtqIe+PWJonZwvwwNgtKw2xkikQ65OY/2VK22l3rNKB0
mYYHZEcwNGcpPHkStvfV643+vqxBXcKM5mUdatrEaCL69gaMsWHX5X46hrpG/HvReKVQMc8FVIJa
gnrFlB6uuHJvbNmpHILiu2o6qGsXEG8/e1VNhwfpllkWUl+/wxNFPoYWHKheD282L54N7nAV5rZR
u9FAPPj89OOgEtEAjcSGXjSRB0FdFRVNrkHmged+VA+DRDLTS4L75yZwPpi1UY/bKoeWOPLdSePG
+DgVg3abmpV2nHjeyeeus0P4oNMTp0TrQ3dyC2Of+oVRJQBnZ3eZ1EwZZoKkzxxWZQ7wACKdQka9
qo2tQU+BBB789gAz0djqJ6+N3JrZT+YglL9TtK0gCKmX6bCRvPKaj5lfV/LeGYLUfpCGAXQAJux9
5dvTXe31vZMUZgNmKcOrlwclnOw8QAdgChWRfNizrBw/1IwBQCg6rb/VezVlG48QG4haO6Pj1pRM
Hd2+fqtGcH7DNMVltZYTuqvzoihi2GhNT2AsTtnB0FmAXSb3rG7jlMrrYsJHwiNleVEQjGgDU4DC
AqvpZVTlEHLVp20J6O6Wa2TfDyr9rHP7BoSbZwvqJXGTjqaWBEB6u7GWi2yfuaYxnkXl+s0xyCGu
PtawZYb/T0j6xuqj3FDSPA25XoeDwouK5ARE4g6YKo7LFctKE1FpLFTUCuqj6SuIx1GsvcjIh8cp
zQMSOTla+UAx9wTgfFnxkE/1sAFvLEjDvh3a9pQWY9ts+q4TdqRczN2d9DMHi7PKCaTIRj0/Cj+g
r63p199612qrqFO5vXVw869v7Fp6L4ZP1W3u6Vm5HejUfdHR+9JuIZxjW2c9JSUMOXozjU0AaJtw
6omZRk5tWhAIJHnxSRKDQEynU0MVll7jQemxBLUMx1twoQf3s5oK/4mmGg3zopSz9gKhm8amB6Od
2Gvaasy6VaOUX5qcdkVUAj7+qfOshNjGs8XovpYDISHzfacKg9LMYAnA9Zs6gBlgLHktj6qHwwUA
WwI+lppTljvZjXqUmtoWToeUJtA4qa2IGJMaQiFq4E9ZFqHQIvc+r4rbfIBepTnWH7Q09b9xPgEg
IFS5L5X6IsAoiPyAqadWpCBdA7biQNeedX230QqjhspP35hgSXd6oULq2exj1/gMLskMEg7cFdu8
yfhxANsCjDNo+xSpRCcPV6sT2H61t+1N7Zj60uxhBAz3DieEJu0IizFrak66xSQUZbRX6RmvAHc9
5NiObODLPZTETkdOFWTYNn7rq5PeB7u2J+RcGCoW/tB+rSb2ogIzex5oMCYgw217j3ddrPWlTMMK
kmsuPJVz977QKnZovV5h7QtQe3O70/S7Dkj9IfI03Y8zXXk3bdaMRqS7Im1DvWomHLxpKXEmxVu9
aUQQnIJUsbdWZ9VTwFpYi5BcKw/tMHlTCA9KTBaon5ocPVPkENvjMSHmw8iszL9DV9/nsCAhQyKk
UQBx1yeK2zDEMzxMmtoxjPlntGFDQJbSl7bGMSJ2pdLfTGE9T1V1X+IKJ2pNjewmzDR355ey+8zc
yUtxC5Tbn+2pdL2jpRUnvzIkC8tsRoMGdcGbe82YhpBaJVKHncJ1Y58hVX4ZBauqqBKwzt3ayPCP
Js0NTPAug3Ar9QCmsERnsI3dBmhK+RDPfJ4gqXCwqTjLBm3U0UHzfPCMzNtwZ6rqiAjRfWOFZPey
sxSiB05TxghMI0F5CmWNQAFhCGKrv8EpoDqPY2m00ajU8CiHwcOVg2hOoqhccdQNDiUpPrAbmRLy
qdA0LDvTSeWr4LWdHSpKmkOKRy3QKmnF05QX+gBJkuCGyxRS94wawzMmPhIZ3JPr02QU/rnXLL34
3mbWQ56afh8GUDRqE8Kr4JzpeLebPEWNEqalKr8SQxQ9WlcGNcN8wu4f5TZPWeSzFO5VeVDh8QrT
7grcKxgWg9iV2yOhw4NORIae1eSJiNF7K2t5n1KgXiOY15j1Hno6rIVSigeLqmkcWfMM5UYGDPfY
GTA64IQgf+RKP7F+8KBiZdQqvc3gWYALcZfmfVj72COiwoNPujKD1N2NWsHMcGLGTLir0u7FZpI1
IdX9rgoNKDWVoT4U3veGDLjmyHtUz/aXzCuKDbKMuXEVIUOoiVpaG4cwPRm7CtyEgIswlRKpziis
iFuFd6j6Vhw5evQbZoCGj7TujD7E/SZdv1OVoBFxMrTH8HrYC1gIKYjYOSRwkpZ00L3pe/+oum7Y
aFBchSek3xfDdmI9xAtIVs37R5WJKEvzkcVycOApOrms3Bq6p90MHmcspsUozq5eV3e53nmnvkTw
aHLbQ25nPtlYyFhGChIg9H0SEIK7RKOEhbpC50Cvuu961fqR6/KYeozee+Ar7ItSGHvm0lNneCfa
4Pv1/VBsjcr7OLmd2KRW6oRD31cQfnFPnUCBY4zapqXToyc7aBj2GoDUGRQU9XufWtotiANt2Evs
AUGPPtPE8o30cg54Eu9hYOqWIadFEbVp2yVZUGobFrQkbFgwg5u2vSpq+GRCgH2gZnM2xDjTUvTE
LQjF7hsUbw1vuq3W+m86cPNATef0qy6baaZnZVtVZi+FSgeUl1Ude9nwbGf9S93lwTkfG2gh5s1R
l+m945gA2jlWmLVD9zIWxU0wuUBTZRYA+Fq1SZFabqxaTzTUgvYknYOWOx9kgI0FLI9XlnWbpmdO
MljuEDdKbp0GJjufLIjDNfet8j8SNQnrBOyi+toKqL1VjqXwBpWM3MYS21SWDgkJs7R90Fjll8zC
KxH62KHc5AaDp2ZtUKgAOd8dK2d5UtP2AP1euwlH0uVsOw3OWN70ljdBArkluOwPQEn+OA2yei0t
T47AXlIb1y+qn4K9r4HZbqSa0cZs6nM4tTR98WS4kwygQFThz/lm1deRUgYH0qkcXHLyzclxTpmD
oiRpijq3dh0ldSIDa1DRWLd2fWt3pB0iitod3HUXhW2qfA42NoVG3aNLWUHPnlHVb1CocYxIkUBh
VxxLEywq6Pq77d52/Jsazpcy0lJFY9Mf3K9UVvJcZiOxN5kqECwhWPRwZyeQb5geA3Qy2eeu9KYy
tNtuj9ykKmzQLeu/TLUwcPVuBZk6wat+2HudU7T3EC8aXgtYfEPvuA38IUSD2XkStpPDT7D3HJaw
tnRgHTWM2Gyh7/SUCnB5gEghXZpoTfmIz+g1h6KW5pQM1VQOHWr4HHjGtBP8tc30AJLivIqpY+af
9G7kH4HBbMpIg8D5ywzuyQ+0K1vUDjrv7gblZOj11o3lhZhR9icAMWuRAEBG4O5YtbXYVDwroqrr
zl3jkWi0suBLXqKujwrm3Q9TiwuM0RUi4aRH6St7B5fWVl0Ahkud1GzCLNCkk1QlLbALNCzXNrqX
0yw0dHzira4KEqWaDWpELgpKds2UWm5kohUIxVAUUyqsQVSNoM9UgKY1EcP9jA5ya4Po3pYsxo2R
/ZxqlSvBJxhR5I5wWRpDB/qg91UBr9FNRoa8R6+XoKUuBXHDrMvdLqqrqvrepY6L7klAjQ88rzuA
NN36K86G7kNakeYrsGk++g5arr/kHUq8t3YaGhk6IGWYW7fS3LjTbOeM+0xLblLqNPTk1L0IIOhB
DSAGOGA2H1FBWWWMnVOCPZ/lzQdIU435ZiRC3pez41bYTz4OdbKUGspqj3xFR9ed3WyZdVfqSrKN
VtsU7b/RHN0iVGpqEkfWRrpLGx1oZpGnNT31wZi3KBGhYB+2GW+GMO39uo4saYx2kvmpTxInFXa6
6dH1exkY6x4CyGe5MIVS+c6SWLgfmyDVU3StfMU3VPPLJs5MDva2VfsHSwX8kcKKORMC19Ij15+x
sQnrPnNc2NmgdiiGkwOsLYvczAje6CSG6hDIXCv2HKSPD0RL9U0zlprxVOhO+hl8FMoPqsNBB31r
aGmO8dTl2aNfjg0u4FrTtVGpIVWGraFctcdFrjfsArNh4pRN1G3OnNAAZyCIe3eHXrfoNx9ypuKu
kyjjbn2rN6u4xTEfvASFtRpBe0XEtKk6UD6I67aJCqxpa5Ega0KrHGj3qTAr8wYm4oW5s3zUSGfP
orbYmYaGQ+5oS+oY2MJFXoYMED2/w+6QTwGOEI3rCBIKb6iDrxpYcBDatIK2+CxVxW66FtPxTtPt
PI1RbTdjBJVwLCGciz3iPBa0VF2MOrPtj6WXt/TMNTzwjrbWE447vNuL0i/oHopDZrYTGY7wHipJ
NrVJbbJCb0K07Dp+7xHbHcOsUGLesIJyw2uDi6OoCxNbvxE0dxpRIn/VSN+eJEgNsAuvtOLcYYFa
d3zipkg8k8tThSTx3NMiqGLhgfj1IvOueZWOCSSeB3uQ8Z7zAUGADtUARbCCydj2Lr4u7iDsGkse
LqpBGY0apKpi1VHIf1lAfO+zsRDBHeq4NtvXbldARwW1E/qYPSmdXZvZOFfXjkvqbzVr2iCDC4Nv
PWWk7z9DSPsF9Xt+Y6CdxDd16cBZEHIDoTSIg155wPrg3lMKU42O8MRjppyw0THxmtmD9crzHw4j
rmuaB9vPTNRq3nDg0iwgA0+ogWO6ZgckxO6Vn6jKvTtZ1DXBsckkfqzNgIXKyVGHZ7XWjlHbu+bO
sYiCiCA6ayhu67TbiMbSYk0NXB6tylHtDjcZwRBVrar8GLUmsV4qcPz8/WSmtNw2XmXQx6ZxoK4Y
ooXVozHj2Ew90MnIPgLCQtVZn7jiQdh5cLuPwVLgdw4aKtqhFU6aY21CMi/ulFenLGQK57Kodnk2
HODwOn0AihOC8KpUBjCpGjzaUV6RChSJoWRBdatZOBrfUVJOIo8DFG8aajlpVB8g8q5ZN3JqB5BF
ja6nGzDoVFCGXV/V37up0dVWKDQMPtStTxwWQvl1cIoTntHL7mogfsZTo1Wk3ZYFoGC2mfJXd3RQ
Kmvwo6p19f+pO7PmtpVtSf8i3MBQmF4BAiRFzbIs2y8IW5YBFGYU5l9/P+5zo9vmUVh9up/6fXuX
AKKq1srMlWlOVz6ow7yv69Ucd601FUO3G+cmT2ik50n0v2xkUI68zdqz1fKOAMJNk9cDd41J2bfl
HqP8TcLR3ORWGhcyKV1mNIS1ePQk3EU0Dqtr73xGJF/arSh+zMyOnqpNy27X3tJ0StlRHv9z8Pgm
f+0p+X4NfyLFfyLO/99BzCC8f4GYt7f+x/dc/okw80/+hTDb+n8xyOQLl60Fg26fR8j+hTAL8V+u
Y9kIvc/dtsnA8P9CmIXxXwC3mBTp50hIzIIAn/8HYwZ8RqlGugLSsfMUPKTdf4AxX/r2MLt7jsIy
LRyCMPImZuxPYoMrymSkPjGjtRq+ln6T74wl3c1s+11L8U99PaNOMvdrJx4AUsN6E2nsbL1ED0y6
iFe0gemnL23eyrCrrDacW1d8/u19/g8w/gcQ/gcMjmfBP38jYbIeRuMMCl6QL14qu7HvfDNqDe1O
U5AumADebMpb444m3rTHcE3IsCzNjwTnF/Qyjkk+880CXzQbUzLDuqC0zEUkdovQItKbXx6D62Pz
MGfErIAM/P0RoV0vH5If1WII1XDeNWFLW84QcCu0YJjz7ihK5xsJandVbFa50Wek8mvir0UkzLq/
6cxx+ixVl+19EOFviCTOPZye1ksgJmv+lo6GfSgTez5xGZYocHNy2PMCUWrCa3STbemCwlvlQ21s
tHtEbjtfk24iTlErdLX3KmWDscspjyaAvOwMK0yUSak+Po/9mkf9YJkn1dvlw2J1cyiz3vlaFM22
l9J3w0SU8hfHrfaJgnCNp5FhDBx0nTUs9ExGsnOmK1G6TAj30mHidaXPbxG8W135BlTcvo22vKEc
Sa6QxltrNOtJg+G2kdxWCzKbwFqke9Ln0mcOnCC3YCDn6ecmyvGq4l9fZXQvz8oU1nkKIV+5CrnT
gpQ3VQVe2xpfR0fOcFT1y+QOuL/mjOGG7SLca1nl+LE6wxhQhE7gAqsCkgd7jVOl2p1HSxP75Tq9
kHi8nu2H/Z22leJWTz3V70o1bd9T2vGAutF4ZF+Pbdyn0xz389g8rpU5fVFW6UVll5PEXYve3Xlj
4n03lbQO7lBLxlw0mv2+sbrrol52U+fcOuyws60/lQ5uIV263HIt7+x2SQ+DN1dBYa13ulsNIZ9p
qBIz7LXGOXrJVu7owvYuPWzhjvZ+FGO7byvx3UmmLaxkRnZE8h11er/L+OXuBTOFceNoQGlzVgMh
rYq6H5An7Qu1awQmDuaMxnhKnjL2xE2n63HBtRwAUMd54/S3SbEg7u61yQyhRspT0pa02sWQ7pdE
b15HjM9+2m0+RKnty1iOk9onhb8e8kElh6EXQyRxTH1xeq86zrnqbwqse9vAk4fMzpZHm2vy6KXU
KKVj00BXNuMCdLEIPpI15Jykoyx0E+1mT6DtdB4d9obZet6y0duRguwdkkkY+9KepusSZ8XDSgLK
Ma/GCtSTcdRXP1PuVzs32kBpi3nMuim5n6fCvxaNkbwhDIVBM3IjHLWeLq92o7yq1puO8TPIL3dx
wcPpG559Ouh7s9T9r/htrmCO7doe9Aw82ZkLjcHZdT5ahkYL7W0TFd4iGFxL14OfTP7BUMY0BZbJ
MDWgmzk8MQHVXxd2MsZFkg9vFlXBzgALftFoo9d6SlGNLoS4ZTiulLWfleDi3sqBoTV3w5BoMZGK
WzggqG4YpHJxl/am9anp+LDpXpNXYWtbmGzYZk6+MYN9N7l9k/f1eGu2uvNzSXGxBylJzX3bDUuw
id67F1YtfmRF+osGKfkKYvr974fhpSRL52qzDM/RGRinBdIvR6PaShoa+8GMzgMaxqftgKlbaF3R
e6NIzK4+Cqa70GX8azmOX0c3YXP/LcyCZlA5Avlq1HvutbasNMzDy98f6XxR/KaN+LclLlQmiVkD
qeWVGTXJbVIa/D7OloL7f+Qla3A7XS5FpgB2EqZj2Db5hf7FbVmCKHkGFnGgVFP3Na1ntmlC3Ig+
q5fBGlY+uWGVO8cYl73dMfQHF1a65Hfgqd88ANR1gCK1sfbgpl03Bq0aUahgpLmr+xbi0oNNWHSo
DGNaftRJTsKC2qrXllM/5Ffzb6Q+D9eagzw2d5vpeWrMLok3khaCvtHHB5+6etdtU76fbU6iRD87
s/XOtoZpVYrvrTsj0PS1Bm5NZ8aLv97Rw3zR11PeJNuhGmbnmVJZ/arcSn+qVolZQmF5WcROysmz
bmUXtR5gXWDk6foN6jv/gVu2v8VCE8uJ8EO7isEijR2uuwJmKe/cZjfNphmMper3SBCHyOqFE4mc
PiTQ8L0Miswcdlme+w96MoAMOCVxa3W+2CEjEnAbxuQGsybWsBlK8aKlag5HTtQ08IuNdmnWS3NP
n8/elVvb7XRdMs3duCv3Tet062ufTGvsiQ6OtKyXK23w2yt4nvQJnYdAN6dPGArUc3biIHMUdJTu
IR7naNAHNHW2sxUH4cMTGZnXHOj706PrGUsR9Lnl3bltKWlbBYYKyByumTCYQ8WZGjuK8YG5Xvq9
t8i3NdPy+2Ur3LtMGcMj4bPjUaSJ/6UUhZC02FzXB21rZBn5rZU+MvnCir0ni5/+mEDqicV75Cv6
rOmFdpe7UljhYI4qaDvQ2aNbpT6GZ45+3Xi5vQYFoprmMNdTHQ1OZzXBPJZLCtmam36w9FDjPOYw
rkE/CbUEM8KGie7cT6i/dCsZo2LzfeKglae8nZvW3dOyptutpVEowImgrs9o0ePUW8VbRg+Zwdin
VFa9BavdGGBmLc1XYFVcq3m5In8oPIyywqX0rDSoJAUPndNX2Y/6PfarGBA0CU7qWkL+s1Z3+3F1
00gZNoJYD/D2xreTbb9OIx7xzPSFWdUGHSYeFhRoGgqn5Zawe2H98LSC7ylfk0Ctqjy14zbHS41D
eGUMWNCbUxn6TfXcZba1M9KE4Tu7w1V7ydK9yhW4iyzFQ7d208khe+VpahpG9hN3jRBUQORocljD
wdUE0S44ItpBOk1p5HX1dusyPhJaMJDBMPvp3tH65vvmD3PgkaX25PS9fqxHjYzfbmsQ3zbTF8op
45tuj+mbXyOAYi/4MjITkT3aRp6FTQZAkp6jAG0vM+AsKv3Q+yPtz2R5R8db5tumXqZ0V6dGdWNY
8xpZnq+w6yafxcw9aj7Vj47aTwro47qT9k1qta9UWK+TtJIz22bgalBWvnaSWvFl5PI++M5qxn6e
1V9kVnq3Oib8beA3WmeFLJNFujNuoUON+D13zO7TxmjwvRywZ+8hbWKMovih3c7P49kR2cFdGSrZ
st7GaGGYUje268Te0/G8Vtr5zNsavKu7LFv5kXJfdcfRHsyXKaVICdey1T83VpPeZa31ZSRu9KGy
uonJt6psEsxsuvGpZ4YA2FGz8zc318cyMEdBeDj6jpM/d8lRGvNInTJ+RszRf1YaJyJAQX6f2FN1
pev8L92sq9+0acXlrEW+AH+dn8FutF19FbZiEmswyLRyDqMqzK8pHah/Ukm6OUe+Z9M7mJkzl3fe
Ms2nHgzMLgL0ztV4DcNvpwWf2LD5MA5Ojnc2u+0MkN5KF92LXTU3M1V9bHei6iK94m+TUk5XCjXc
a9IsXBqbVnqf+NpmULC5uJVbYsTmoHfXGyUCx6l2SDR3Mfa5m6M/TlbqISGT58IS/m7ZZnE3i4Hg
NElbFNZz39zZm91fDa1enDTY4EPmTOZzoblmrEm4dv4IpV3VGu8MlYsTqBwNSzqVS8A+LNHMbl4A
PRjgp7ZECL5sJoULk5ZWdk+aJn/0pfw5+Gt7lxVJd9jM2Q1hAiSNgp6J/drMx3VLc0BY60gD8N1o
CclQ1Y90pC6wuu0IWk3a21Jp1xsZfWXAt/hDJwjrpPLNDpx2XtFfVFu386XYDgbuo5EzTmlc2V1y
ktJ40pweS/7cnm9BMXerTB4dDxXUkLwMxVqzb7Miqu35alU1fhsNWJUuSwC5Oq2uhEofq2WIFfTC
yAynWPmIjWU6ugY7QF/V59Ut+id4aOdNNRP4XAu1tWx94C7O3Yjv0CkfWmgOr8WTpnf77gDrNwRj
zkC9P1hUsW16V6U5ITqudZyWJo/rnPTLXsij2hptJ2pu6b60VKQJTj07ca7dnArbWPHB1YT1UFRC
ftKn2ntcEkBPY/aMt3Uq8l3dellI1/4JXah1Mjc+xnQ1i1M2dekPtFhVTHM1xzjxL2HXj0agb971
3C3x7Gd3KejrYTS8ZbeW7mHWHUqYVNqfRTM3x9Yt7N3ceOUr4gG62szrY5/Xtestf29qQotSPuZz
n+bz4LP7ZE2e/8NFDfV5yCXlzajddGtUKaUfF0Nr9yqFUgN7VxA0/FIPc6qY4dATvnBv3UviBkKk
rgx65JkZKSWuEDJ3pIw43aEcrOtUU4++/21ZdD109f4Hzd2TuZYWDSxynMZoa6wi1k9DOqMJYA/9
Mt0Rh07Pf5maleMbRUzsYKG/84emvd7WaT6Mcti3SkxhMYk51i30fWIu93mZ0whCmA1jx5mdTjuv
60BYy6w5Zok5hHM/TjtZAt0m7OJKo7d1EallebvjSok9wke6VhGfMNEotj7Dh/T5HTRw5odzPid3
WZP90LKSjsTMtD5GLOOHwKXfRdusUVsNJ+dMHDi5YOWmDszZtHcdKvlgYqwhQ0TlNsPXwa3rOShK
gPh6MUgxMfLtVliVBbWetny4ScJ4n712oVEzJVxx/97X9ZI/ppyUd6MN5Z6bED6l9LS9p+OKY7kd
KEImPrebEzdb8zboknyuxiPyQ40/Zc9GSZvRJGx9y2PRJLT/yq2+rVnzCYwE6womtSPN4T1aZ2px
deQnx5rIgB/aXVGNp9orbgbLmDBmycUPr2jmGDpygOxAShQN62A+u8ZoUiAb7q+NS3mvc6ufNBiU
z7M25Ue79dx7a+ju6mVLkf2N6SFVOmEI+nDKTfXLSoxTMgwq5Mf5tjXtfcXJiduo7nw2jV4P2232
drZsr1JX/0oCxRBUyVXizU8gjeMBxUa6g3eJrURRuUJ/1BWFNAkh8O8A4a6ipd38mWwCpwpy/6pw
+4NrcBDk1KWpIrtgmSuuBCPYjOGnzKeT1oxc4vDSrly+kEVUUld9Lpo33Vh3BuPjLhl84Zi6j3WW
fR9c8zs6qdCatTVal/4b5PLzjFOHSTEG5vJUzO64B8rzOXkSFHjJfTL7b86EJhI8uhm+SFNng87Z
cOq7JLQs/3Mtt0ChNpsdDMM7i/5EpKGRGrfUYfTIy8/NqjHe3pgNbRL+MZMfROn0G3I3sQU5bTk4
q7fXUcpFg39b2wvBVlkGZZDhAUZdufVF/TTKpNqX2ySI7sFlSJodtY8+BL7k1u7pqG6dbFqDETEK
hwV9wlSUIbDXW1bwqy6K10n3FjEZeMC+PvQ2f1eUDTg79Gu4rePJUWcqDCvELmPwPGurU11U0GI2
5VieWahI1fepY1JrYZeFcB5RTs6mZXc76a2hseSS9+eJwB1WcuLgLykVsoUBYMaQ17IPiAE4pcaP
zvLa/dh5gec963UJy69vT1ujnnHefqiJmGwt71F5JOJ1jb5cc3eiFXIfvCzjXcmHLbOaY+5v4iBm
JD3l7IXMVx4QMNCiuShp7ClMEhUk/HFMvOTNDoWD+dnUi+eskbs5xZ0rX/ewkRIzoU3hBDbce2ld
f4JsfKTdTHdpZ74hU0AHZJAxtRb6vnA0H5YRoY6OgB258MS7B2spF+IKarPc2QjsCcvjz6sxhxPy
hMJqA6xMnN3q2Fe5dJ4U8vuwqD4ZZl//qpT+pdDXNnaLWUHkTd9oF/xdls6PJXhJpos56IYVDzgk
9LRNVajk7F85A3nVE+5s5zK/XMfpyvFRpSbzTbuUob3QxGmlNe+VbcSypL5dIJHIej/lmJIEpVr6
TxutXNgmRqZoGb0iKrc+rpriZnbzJLBWXx4sRGthsSnjmi4D/qZ4nZx1r8rE4ruaitBX1QDWguOW
cPLvhW/+mPQpo5MGQ+1m+3We1I5nQ3zjTN1Rlsmb2XqBnN3n3EjNwCnrMK+M+dghRKfioG11TLQx
G2YeMUowLZx8J7sd/rkqkDh+9kZtvCdzWtx22IL9mpqqLfZrXandaPrqMxZ2RVD4WfvdQxv1q0pg
vzFW2i+mm+10a75LrDE5pOWKxkbr1+60UA7cTvknuVXETZWLHks1X48p5QRd/At+jniUrT6aLAS9
FSmUuD/ML06RP5fs4bDTtkiRgamnTbSm2U2tp7tWoJItrHTHf3kkOjicM/xM9fQwZ8i+rdXqg9ZY
477yopm9MjfWUXb2iWIDYKHjA3CT6vui+X1QJMYYmovkI+U0adZnnCduLTd/1LTcue7K+Se676+y
MVG5JYmNTsNXxRSgw+AfLys4db5l+Ve/9NM87nstDXQ3QeyTGNKBAMX1IVLUMTm47LrsfVkf7a2f
h6hq3mrtiPy7xnvV3eJlNpUKnXWrbsta1rcMbFY3KWdL6NhVpgdOx9bpGndic9omqFOOP2fRrUfl
SULFik3Pgr5NHtNNj4qhztG5VDZ/aFVYzV6bqu62G5C8Nv62YB3ml/tJtMcy6z6jdRS/mLnqPqmz
OnrtrD4U+vIyk1S1tzXPf9R1q/g85dMQLqAK+2Loy1vpLEnGn+uqu8UxHgtllMG68Il0uefDuqfZ
eERpYe1rVdsRFRhxT848fdc1g1NfpE/DIN2DtpRVgDz7bgVYDdJtuYGGODuqZS0glKVTKfqMCORj
B7Sj9fNJJNk+rXJGTAs1HUSr7GAd7eZTP6KImV3BWdOxHXtrWnfETY2Pxua+zr2GpW93JGJgvHLs
+mUuWlQIieu28YhJxvMK6vpkQjBHSe3313ZVdpGxDQiq/H4wdl3taMdBT/PrrUrT5wmKFizLmL7C
Z1SRps/LDt80FRdZA9OqKwaj4UH2RJvSXGxj9uAOxfQJoNlqef8lfmqlcFGgJ+uhQt93VfXcKiiO
KzLo3FQDMVhH1IgQVKarspu2mNMjyTQ0beKsDdWpeRFDGMtyM66dfzNiJrJaK/cyIP1+3Mz1EY1V
G2WJSAm1rnV5TLnz48Ktuxt9HlWEdsG+bbKJrdKlrYn0tRuMwF5M76rLCw31kCvvms5GdrSJ3Dm2
qSX3KqmTF7kq+UDkXbGHZtFux8kavxlezZSE3XsxBY//XZ5LRd+pU6TKs6X9SsnfRNzHyVdpi/fF
MhH5DplRRLL3vWOxDGdFIm7WU05hqXCzuDWtotyLzXnVnclDF5FaVYCtmC7DrDPF0WyUcyM1cKlk
ac/JqbNN1ZByBSn8En4Vs62fNtIIHrcuWx7GvjKP3YjEy7R649Qz5YAKqjHOyu1NxBMSA6TpSbFL
jIHJg3FZyhttlWa6c4WiMynHoLPIIq/cWrsSlWaN7HqthQeTk4teBtfosJmSBqFljZKpHpI5zrsm
D+Dwhx8d1mHH3nKXEB5/e7UsbbqXEtTcTOwqtMt1dYJR17XruhYG7rVwcn7nHJm05Hq22Y6StCUb
KXOpH2a7QG69bl56MFf2fJXI/tWRyeLvaquXL2Zj60dZMbSAuNW9Niz3TU+rzg+qgUu+hISYg1EK
2j8FrBo7FXfluBjFTboVEq1t3U5PhaF/XfMBv2/YiwDre0KrlgzpQMYoQSj9DobIWdHwBsLLYbrs
3n6kgKsfe09tJ00m7h1CPn6PxcipnUZzicqV9iIwvJLzgkGHdK9riXEnlpT6wBjy87FtUiY004a0
cxvuFqvX8lBD83BkTqL/pm0VpaeHoXIxJBZT5LaJZ5/LNm4wpLzCASELF1uJeGvbKcrsjmmgsuxv
nMmA1XIQlnNiQ1jHckEjFm6GzCN3rJGYiqa6YhJjvvE748fidtWDSBnj2Ia1u6ncPHtuRS1DdFle
KMas3dtjVj231oYUCWBYLEE2JTmdLQL+EO2Fdq2yUn3znRRP4qyrcOncqiVWiP6CRiTrozb1+GPV
m4mswyb1nfOJmkCb3WPGRRfUc9pNIcdCf5siSbunhqFq9/U1kqK1rhrmze4NhqeAjaGGGt+xg8LZ
Tl0NyFjoKdEovi7vS2QnYaeWX2pBbLJuE/xBvkBdLvXUlQHfe3rH3LC1UERW1f08IGpHzuOrQ2kM
8w/hasT+jLabH0fkmnbgWrRddlf2V2oEsW79R7dQX7aBBjJPb20TstGTqf4FBNg4cRIgAOemfWUq
iCtvrkQ0kol8KhNKOTmq/GB6GZCWVvQ79p/rhnYis7jLxptEeuW1nqwZiGNXJYxGMaol0NnGGmLM
x6LLUbJX7rRH993f9CO8VW4P8pjwML/ADdvYsKbhoBi6A3hu/TYoKrV8y9xMrwLVGM1dY7fpg1fN
1c1oQadiZCZUUNeJfC5TCMzWluZ94jVgyVUPtBqOzVpfecXs3fNfbp916bqxuYls2iWTfe8UJOyM
zCncrL1bRvrWr8+rI7qrDhGwIxFMJQX6qVIuTqBNVJWmqksUa4xGKFeNz43ZfPcZ9dp157GLZTT8
m6Ju7bvCdP3HfsFwNUJrb/10BP0F6YnM3Q0eBfiWlczmg1nfL/2Iv/EqxM6qLWpFfa52Ys3bt0po
dpAUbvrFZFoqgCnVdplda7tN67kw27rZOUNZHrexWvZuYqk7bqUS3uR8I7SVkxwbPW9uHPjEU55L
GtqUSRn0U06UTRNHp0gxBuxzo3ytBJCAVkNUi6J0MbcsU8QA/PphZ27+Z3OqskjaAofZAWQCDA5z
0ZCcT1D3LfNuPCabFI9UeLe9jV0Pw2IUcoD92Y2Z5+kLT1LPYcn4SKy0BiZ8bEhFtY25fjWKNTvZ
uUqv0EhuXLTL1zr3LaopD38tx0MNLZDD5oQ/B0nXpHtgk7OGYVFhxvzQjdUNVWTKxrirVneIiGQF
UjOy7j61EO4ajVd8Y4qgvzO6ysYrk78eCUvZaaMT+hglokjmqjgiizWCya5SAxaL5aasFTLME1H9
lPqoPlWcZoy54fcprUHuFLHBiOu39IC7ux1QRS1hMhfU5om/HYZSZZHTOZS1KsMwIEM12Jc9yl5r
6XQQfangxsiUImF6iJkOb3+NWdcHtZlledg5g3cYuMDCtrVWezfaa2pzvrT0vsNG0EonpgHomIOO
HyPHOX2rlRUus+Zxs6LkefX7vAfkZGrwiLEy0dIjCCvxGe521E1DPxaiG+FUa8QSiaeKFw9ON7Y2
s+W/EYKYW1upg9oQDvGKk+8CxPXGEFX65FZMaM0V0XSBjY4fd8IB5hzGfkaU2u2aKjl4yYvoEP5x
F8VLkha355QCV3b9V4MT9t5XAr1HltGkGlO0baZC51b6P50kq65Q5M4HRWhlXKiq/Tb2wmjC3ncQ
A2xWhpzPlL+aBfpODBjPwqc0XLbOrK7cwYwQyTlBkomPHKLOWq0/aVyYHIKMfQ9tKxjopQmR5o/D
gIwRebi/1c+ZXSg7rN3Vf1xRGr9pJTb2lay3G3SXYHKT0SMWWrXFOXJgzUfl5IpTflo6HsCZGHUx
GYN8S8qt+cBGxfhzchjJFAw6AhPXRF5moNa+EC7VyrfynBCgyHgadsm+jpOj+rqEZlxGnBsfrHYx
p/6vxVCRgY8IUBb3Mh5tTCfNL6Dr/Q2Dfqt09TJcFml8URBOQYf88NNi633E1NPb32n1S9udfy1N
sDAxiL5jGf+Q4b/ZnFiepqSR8ZzsnQhH+4jI3RxQZ6fwC0/D5i5Dfvrj74teOJz825oX77YaJXaH
JjiTzXwXIEOsbXGfQY121ESJF/x9tX+j889aCBvZIC2gbTnO+ZP87Qlza3TXBk1xtDI+U43HWl8/
klu897H8Lre4+P2MytMn4yy3UNEcIbuPaRLO/hvavozqZ+fx7w/03rdJuqOLju88Ko/h2p9P1Hrl
4Ip6PC9nxG5sHOgSAjCe2Ihwdgds/shwz0BI+ee2vdgN5xfw2zu0RF8hbuMrAfH09gLjREEhGuBN
838QlPne8/2x9y4klUO6bK3psJprhtYTcmtCb0jZ0eKV9Yr4o7DAD9c7f0G/PZ1kWp4CIjcjor/R
xc8g7S865HyE8gHCswBz0uuhksFmWT8NPIG+De6WveSoqfvAYFDy7u8/8L8dkrxt08eAg5lSArsu
I00MtfX+ynRGBOjL7OK2OF82tyIUwZkeNd/uiw92yLs/7znqh3gCV+C0et6wv72AdqErL4ueBz6n
DEWKtDPmyfZWlMfZBz5f7+1Gch4sE3cH2yQG9WKpbrasoWDvG7lz3yO6RLn18z9/fb8vcaHf6Ys0
QXrP5zOL9UTT+LRqyR2RZLEqnfDvS10awf1zlNn4W+g2QiLL1C8epx7K3DMn24hUkwCGliM0lSbz
e1nXxVeLNpEOpmvQpJvnfmSa7zE3cK4Zyvq2pYP96PdLeydGsXm7dfLexs7CiX0VC81bz+irbW4M
XGr/YVTDP380uA4SHsPEk+Uyr2UbBzFUpWvApizBCAwH2PT39/KeAA1ZtA6hJbhc9H+MOX77oiCY
rdQQmhEZd+cs9Toun5LdtB7OzmdNPB+M+YMr9NJg5vxQf6x4cWgw+bXlycqKEofBnCDw2foipqM5
+HFeP3RJZJc4YGgf3Z/vHP0E3aF6My0PkxPr4ujvZV5aYwkbJo8YpmPZb0r8z855YFU85h+eVe9s
H5ZzUXJb5LOIyxDhpN1ybewtorfsp3a5Rn/90Vnw7zJq3iOHAfJeixgP8+JyUdgoKLtJ/nmgY/2U
7V6ro37d7j86CN47df9Y6OLQAQpWDHyxkH41HYFQsh0zR2F3NKIsSp+S6O9f5Ds1xx+rXWzU1hus
XglWm/DBZRg7HuxTUUHkmMH0YbTXuYC5ECv+sdjFCcR/uoE2s1jPLHVF7uzylKNe+n96ossvD0wA
fBoOBTAJoRUDzTicCWvfdMQgf/r7Uu9dELZJ8BBGPoSce5fVcKlPq2cNE2lsd2OUHqg45B7tSpgd
cGbM4r+v9s43/sdiF19grTEjPFostpht9wBrPD12ot/9XyyCA75vuuwn/7Lk3oDFx6Yd4QXc3t7Z
DGp5/ep8sMilM/z5UOJg+N+rnOuq347B3Bk1AA4eBbxSuxb7s4OYjgfvoQjrX/VKyebEYGhHRNjL
/d8f8J1vENDPNw2TbHOb9Ik/l277DDytZ+TbX0G8UUb00CV9vksZEvxgb737g/221PmM/O0p2zLZ
hhmnwkhD6jUZ/q4b9ce/P837X+Bva1wc70YxozIyK9bwr84V6Lki1N39FKlPH1tMvnd92Ra+VaZ3
DrDDH/TPJ9rUYA5VV+qR2AOtwD8rjLudnxPeQzsmGqGqkad+sJ/fe4vMcNCHodgm2eb8g/72Fr3V
GwGHM8ovG40aob7mN92q1e3fX+R7nwUfg+W4xDpbvrj4rXLmMipnxhOiMdUtYyVmOj2g2PrgWT5a
5eLXAgafCsZQcZ7AiAJNiJlAa84fnBPv/kri/BRouD3BhNGfbwwNJn5GNjlaYt/UkRltB2eXm9fn
aL56P+rE5Xz0G727JG2k74Ewcg5e1nvNmjsbyDneLgjriYqMqr18GWMjdGLz4DxWH5krnl/UxU2C
BN2wCXOi4XPNiw8RarWsgDSpzMH76fXmZ7nL96hup4jmPO6fP/KPfe9atslaYBqIlhlc+PyZ/vYZ
ytEZ9cljRe0grrqr9Cq9BgoKbLJGtQ/jos6/0MXjOT6DJefBPsdGUv7nYpaE1h3zcvlv7s6rOW5r
S6O/CC6kg/AKNDqym80khhcURYrIOePXz4J9Zyy1OWLd+zJVY7tUrpLsQwAn7LP3/tbnxb3i1BNW
EjSttNUdcbXb2rDcZ8n7/fz/JA7gmRCzLHkd0h4Xc4bmk4xeMkYUtnRFwy5ZLsrC8BDQj6vWKVDS
x98P+MkjmjYgPO4IfEfC7V8f0WciVVoYTZ6FaP9apnl+1YZN4NpZJTYTN0wPO3c6Jko1+eJRP/uU
SCBlS6FxyTbty10sREtuSCpDhzsoU1fxCmAIh7b/1G5y9yvA6yfP+ctgFy9WoY3dt00Gk2v9zdft
91n2N31K7T9U1WMbZPdTXv4H+4zFDsBfqmxa5iVf2ZjhNzRVRdIlra6jVtkkfXqVzfEXZ+knk4bl
x6ogI2ihNr3YzuZCGDFUEKZp11QgGWg0mcL82c7SM5DDB1uPrn4/aT5Ly9myvkTiyEoBTVyc3os3
PWoFH0tEjCMMN17L0naGHcTnA1jtNd+jdZHvvhj0k83ml0EvzoYsJNNfjgy6eDGyFt3Fh3FxyJDX
uYdo9Yuj6JMD75fhLt5qn3So/kuG62nJqCJBf1xh6F+cREuofbHD/DLI5XYmkmi0l2fS4D8qtIi6
0xSc8qBcDfNblm5TSVt98RqX1/S7IS82tQnkyGR0DFmvpj/NLNOZq0230tf1xhau+GK8ZQP53XAX
G8xcwK+jvWbwMvtOiq7n7g7qBPwO/YvtRP3qVV6cRX4wQDLQGGgxZoa96xVuQIPKnk4E4cXXINRd
mIo4DU50c5A+4tboQhlzi49EdjQnWNNp/dWus7zL3z38xa4zVQC0TDxzPLOW1rrV0mh0rGtt+598
UoEDKweHramXCTJAF2WLAua/VwY19If6sNgYgFbKnK8e6tOF8dNolw/VlX2OgIkJZADvY45a1hdL
/dPX9tMIy6f+6ZCfY0k2teV5CjyCk/kpDfepnn6VBFp+zn98HCo9toL0W5DT/HWU2gRt1S+jGEe0
adt8FXj1dozWS37Ecuw9jYzb4UBRGvnUV5P1kzQGAIC/x77YXBB16WqyjD2ulXXjpCsVM8XwTD8M
Tg3y2dqZbvjaXXV3FEaHxv3KVPzTT/jT8Mvv//SCaWxMZXPZA3z4NHmy8+nK+GJOfnIo/fKEyzf+
aQjsBCNDqXnCfh2ejW/NEYVb47S7xJNuTZwMpU247W/KcPsVpvqzuOKXkS92HMh1kR8uhxNt/lxo
G3ekvL2BerXJ1qnufJWu/HK8i43H6suI5APjLfWO0FW2ub6zXYqd2/4BPdNXy++rF3ux/OzeLJD8
8mJpZM1768GP0oM5PAtkcwnAzC8+46eH7k8z5WIpNsApYWwuE/VNdrGQE6vih7EaSAwgygFiS3fM
FwfGP4uwtm4vxSNsL4ie/pH/BQ5oCQmR/5KVUNYGjZKbTKzClenOLi2LmneXv+SDFz98dX36bFX8
PPDFmzXToqiQ6gze3Lsos7a4xH+xsV2yzZeMyy/PdvE646RoTHtcPt4mO6FYxY8luJHc4c1yNLz4
6Ln4GsX/+8cCt/XrSjSyUpYqc1mJOpCkfG0n/vr3s+SzM/7vF2deOoDTQF7TYcAIU/cdl99tlx+V
qfHUwr/5/UCfzf2fB7rYshUAfxGRMMzXvKUTd4JtR5f7Td53K5K17hBL338/4KdPpmjKUqPlirQg
XH7exWQFTVu9rG159ur45GfpIWtu2vire+2n3+incS4ebLAozdAKyjghPhf1qhTii5X82ZmqUr0X
FIMgkZsXI1QZ7bZNW41eqXQbWZtcjsVNjXT19y/sswf5eZiLg40SR5CpFsP4gz5ODpiwASNrnZr9
fzCOacnkowD2k/f99cOY6ZTEk16OnqZ8xGQQe/2L8P+z5CjZ179HuPj0QStlSSAzgvUwucY+X4dr
f9iXj8oJIR8lMA92qBdy5ZHgN3+xT/xz2pEXkqG4UkBdcivLW/7p8NSWkic9Y2AubEctaSK3N2MO
pyF4/v1b/KRA+OtAF6d0GQx2YqoMJO+1NTbz7rCpNj08BsRy+2w3eyrXOepEJ20X7r4y6vznlGRw
nfQzNbgFabC8hZ+eMuSi2ra6DsaMBLPU7mzUJKL66q76zxOM/Bv3XB2mPx0WlwQkzCTKDtvh2Qte
+1W0BTbhKtTAxEa4slMevzy+/hlW/jrexber7IEKwTKevsFWbD3TD7brNvhXuAFhwegufSv6Y7cF
XPPVLnJp+LKs7F+e9eJz8nutjsoX8YUnXU/8mr32u/nwZ7tM6jzCVkF6tNFIlk2y8+WTL1vIrwE1
MbvCz0AqAhrW5ZuGk6JEckOiXcP3y16jgHahnlFShaS5El8kPf650QhF53NCbSJ6p+L46+TRw3ac
RJbIXhl9F9LBzKO/drJ/yyvj/yfuTONd/u+8MyfsLt00+PN/wc5s9Q9q8gYridYPUrCLo9BfsDPL
+mOxslANWGNMM5Jd/wM7UyGaqRgBkQST0Z+jAPsf2Jlq/IELxvL3kkfSKev+O7Azzfx135RURUcE
SP35IgQP0DnoYyvUbTPEtmer1bPvqyMCByE8U14EWZFUoTa3onqvVrL5PmdhR7DewhiCijW4i/Ng
40QajIaHCOEDjAvxGOqwCJGGlS1Cp3ZsIPKDmKWZu8/bQ2fL2ZpWapLdNMr4XgPz1QwA6Ss3sPys
TdwhXhxk8H8KFKTHUE7t51Epw5dBrY1bS50ksPMqJgUvhpbIbzqNLwTYWkcPv16U1t08NGJwWkA5
wVVWx2LfwOy/DUqTLkw5nRB/5EtfawLp23KKOHn1pRmZoVDGci96NfhWWSpqFQ3c5NKjN0FTnNPB
v1L0cro1ajFFZ0nNIwx0wXJBSalNu8QfYPLfK4wo6GWcWkH5JSvpBFVDt5MTVHISnf6OpYJjViTp
KMpkPut5Mew1O6UZfUq3Y97BgJiN/KibceqIUAzn3gimPQ4t9hUC4ghmJJ3GaTlIbpg3dYExg1F8
l+LSBGhmxU4bGndhFclro4isfFGbhV4LoK6kweJG0kS8axXoVCZduujqVYpfmjZ3kG5GdTvQwN7l
SYleU3yD8ALu0qJtOYEcuZ0EZl6gpSLjOY2kYotphA7me6wOGK4S0pnijkxtufX9oEM7gGsF4v/a
rS27Q/wkjjnIiTe/V3UnVafppCNm2uNdMnkpqrt79MA5Zl7VwDe3on6jIYZcZVZfPSIDEXtM72iL
UobW3E2FhJdFWZqQ2RN9vC+yXrkm+a4+oOMz1+bcmQ4GjtC6aeeivxvRH1EC8EcU1h5N4hEqeTlu
bkua0GCD9nHiVI1dNCtpDEG9Sji/jSBtYKjI1QEzg20mBYErVaW8K2PosEWf6GiyZnUlByTiTFNp
tkpQvOCEichKvIQBU8UZsj549Psup7sXVo2T9BXGBCWom6AtTbcP63Cr80qcEUE+LBTjMS4iAxXf
9JqCJFqZoOlxOC/QszoV6CwazvsBF0+RSbTGS4L+Gzq8LewmipwnQ/hb6O9tmMP4GoKp3EmwMr0p
sjipoRMAaTP0CbnBJB20LtEhtXdd3YCYqZGvRRXLDPHiiGtsEGfdeYDUeguwIS/XM7AYfmbqKro7
hxX9AdMY1F4Qpn4BdJb4zxEi1qJVmU7DIQ8z5RiYw/zNFJJpnYo068stXArlCv9e+R6VqDRvotwi
Z9SWOdGKyfl0W9uigg420TTXrqUK22hY1L0q8V9Wwd5IEpjGWSiK/VCO4zoPLHD3XDmkGzXAPoXy
E8lIAiSodEMlHydJtI+BHZdHlOSWxEPCeHbpn7c2eNq3G803AGeArsk9ZdDjo9QNoTvMmF/EKeQE
yvmwN8CTzgh++FaOlesVWqg5sJwhn0Iw1m0oPciKBp+v7xB0Dq18q4tCZb/D74JecR1Qq5bbw84Q
vdhpfql80APt3wSKn5E0Llv1vtUauDLyAhZzraE2NqECHNXzhTQCTff9+roSlhIwvSrjQwfP4xkh
JaSNZHbjWyeZKfQYiH5O00rpOQRpszcXIH+n1tfIePqd5I/iFtNjIu0GpxQ2SlFcz6qCH5dkRkfw
rvEehMw9gMGFlT8FSNwC9OgY18TUVhNpJ+nzeIClY8oOIgKWESBV5cXqGvOM8jF+yvQp2GemYuxl
MMdsVUgEv/XDXRsAKkyQq9A517iKWVh3amVW9IUxD46KPRRAKIxaqhy5jukl4OjL0aqkABiNYC3Q
XSUt2kOt0NRzm8bMWqNS6ZfGHuSVDklUd9H4Srd4x+kU2h70DGw2W+jHHgwNa9igHDZ3sYFFEfJ5
G18dvzL3g2poIOluZwgoq143DiCQV1E5yOxwY4X4s5TWzTwOW4N/sYoYbpNaddmNmPRCoMSiGZfq
2IM0yhlK8CEBRje0d7XcRSssDZorJjogts4grzPFw7U0iWKFEZrQ84yNoe/RBSKGKhq4CJBe7nxL
6zFnSNBDDaeAAwWLJ6UM9tUYobwf8S5iIqhb38jrMzaVd3UaPP0ZkvxbwRlbI//8FkS7+VEsPmHN
5R9axnkr/jZI+9e4/5c2Zwsw9H8PytzX7HvxHr3+bIy2/Bd/hWVYUvxhqGzVhmzoBMVLhPVXWKbI
6h/gFZbmeY175BJg/bfLmaL/YdASCLqWfoGlO5Cg6V8MWkX+A9tImcIwRXbbME3z3wnL9OWm/NO9
ALc0WgEB/dF+aMq07V3cSlQzjed4ROhFlzZGJglkrKy65+yNr9B9FDtwCxad9b28slDj7QJQNq5R
jqoL+mILWtzaSooPmtIaMq+LimFlY1qyLsfsTBtq7IwtUk7fH/kfzU3lpBjVbKKuQfmWw3sfk/Zh
0cQcULJ49K7aB3TgGAfBouUPkJRGyVq5MUxNzSyjja74OJ7EAjVrg0jPDtvHri62QKOU9U8f8PzX
8/9Mvf1TTHLxWkyNLurFBo63Iy6C1q63uyxCNbhtZXEiWqm2Ef3WK1lHFq5pXeSmoEacRqe5rBos
cfjzXcHuEAdFga6XRNVTP4V7chTXWOIgPJmDFHed4jGC89g0yP/KaNSwtVBdDEeVExhVRNgCqBBk
A9rXEuUmbH0U6xaCmzhraNyoKhWpomquwHhrjlaGOaL3Idqgzf4+1RbWqIP01NtSemXL/dUopJ0l
tF2gRyAy1DFZt8GPJE82vlQVOyhUD4Y5J1ftaHq/f3V/9pVcvjras5lU8lLwuuzf5YtUcszhCRTP
FAe1o/Yt43GdtoAe+IyuFsDjMKy22E351K8RzXHA47MgATZJiS2jvD8qJgYyddA/sBcGJ8vYjvDa
nKWH1jEMnhmThXQF/r1w+cXCmYIwhaZhZdWOeAz9/oGWtO+vz7P4L2tgaTTyc5z1v15mU7lD8BcS
iZnLyMYYbSuOGJDqRbSpM+VbhjJbykS6zepe+SrRdZGwYHkKQJKWrfGu8H26xC+3atdB+CrRYdKx
hHNPpu6zNr0nro82f06caX7irJ1XeRiPUEtj/Ry0NqZwPs2chBQfBh9gl2CcK2FFf8wrLELzbla2
v39Hlz12f/6ctPwYwgZnbenGRe7cj/HoyWd+Tl6U6uK5M+/CDrVThVjOn31cGyzLMa2J7wzDfK1k
GYYG8r/SAr84aP68bKlALPvV31/LYodVuMhyB9bozKR9ZUlN/JS3wiRIz20uU9sxSPdyfsL9ceQC
pVlos+XYYxaefQP0zNiNe0NBsBrO9Y+6F9MqhkBDeHcXJFOKklBXj8asGNtk8R9UZyZeXD/lHP96
uoZA/AKMJXOViiBuqAfk7PKukPonmtev28S46pdQOrKqGJqxm9HGtE8R1js4E4ZXY/4gz744lGXa
7zDpAF+Cj8acAopIYe7tQrt5NPo4WEVzEIJUiR+qyK7XcdwOe79Ohj0xGcnOHLkT0nEAMNwhM6/E
vcIzJbM8ddly+AMkxrhsV5XVgMeRoew0q8DdEH7FoyqmdREQ98dDaW4mNUy9apYwDNHU/LpIUTlG
ASwdRHzBAfV/vy6nMFn7MICmrDmAQYpv7GkIvhXkxJHXmuvJNmAUdNaxn9sPTVfvdCM8z+zzu0TW
byYjOGOjiDq0w7MilsvnrDayFQTPJ4xlxFp8H0KMsyYb9aQWUGYpmKtuZoHpRWYZ4pkhIVUOhe62
iRJtw5h4y++KQ1Lq1XrG0c9VwR+MuGk6WaMdrbDczdgAOnHSQSUo0e6aDe4QMdQfR2+w6QyEdZfV
6oeeahXC7+CmbtsXDrZ4A1avcqLOd/RUlhzyJd/jYhNmY+XBKIUCJEZWlnQT8XS6eTf59o1kq3em
hpo+lQvEA7jdrbKerVxPpmPL+FKqaNeAEAwUyN6SnHBsv3mcsGzYxkP9Q66616XqtOrTbkcCsXLV
shSYxEiy2/pt7ORKcCpk0PCVoT9GKPzUyT7hZIUc164GAD/1CXU2HLJMutNx0MxVWtKmGam3pjyo
SvMwl+JqTLk7t999VbxmNt4YHbkOfLbUg+r3p9re1Vl4nYlpC3B8Bm8wx64BlteDEejpRnpA/QYG
b8xfLW00N75svIBKZPcGfdROV8qsnZVuOkIpe4YK2rqyFKGwHvIHUQ7dJg48KQ+vShGlAA9SnLWb
l24q7wNMPjnFbBAjiX7bYomALxJdskY50wxSmaCj5pZ0zuwf+aUgiRiu9Vh6kQfIMTTBtszPJjz3
sMg2viZ8lPUpLEq7VjCCG16A+OAvAZODdQsTwsjlbRApWLQ208sUYZgjBQUvCWSro8biXHXTAUp0
zzmK3x8592o2j0M4KDBibIA2Fc1oHbYp60RX6i1WFj4ObjSmWo24DuohRSFornDnsDbAOE/Y+rTQ
YWunr+TO4WqEOEqdvo2ig/kiFUc/4+eyM1zN1FlFIl6ZjzqoXoydpsG1e1jP/Ej5YPQnI7MP8pgG
x8qihtyb134gaW5n15Ird+OuyNvvuLVU6yYuYc0E5IGAl0CgzabRFQGulGrkw++D0TiKbziggGTr
y7c4LH7goTTeKWxVuNpKDgyrJzEWj3rUAumSKAyVXDBfpJ3RkI5pfLSPU7XknOpkHeoK2TL0P1oQ
f0vs9EOEMIHIUcTbzmq2MHcU6G+i44eqgSiBS/K5dD5yb3sK415djSoQ3iwzNlbRHyULfx8Uuh75
BInGzag82fP8PBa1p6rz8N5WMLCzQr4xcmy16PXM3UTvHrFEXXgQuDdZjXr054X7KpKtGdd0ZjJv
2qc018JVBBlx7QMLhGm1MIaVvnJMKZBdrYeqGxfJS0wYix4yvFHTkz0pmKdgMzPmsCDmG1muUy/D
ns0FX5ABf4ARWyfhuJ5xP2rNmIawPJlcrenf4aKxcmR5kxbmy5jtslh7aibAp5MNdUcIi9t0RGYg
uIm0/NYsJCB20amJfgSpAcZMqjd9pAlyH7WLR18Cza2+mfAWA3viz+ehcIHZqNid7cZI4Hid1en6
vkh701NnsgbtnC6mNAqv9Y3QEzRZUZyMNtKcrq0xM5Nu2hxNvyqRY+pjZVtLCazdgOQkqcVjOsFn
9ovMkcWS3am1Gp+9+NAkEH59VWeV2h1U0iLwlLjnHEyXhTxQ9Y/XvWHBl0yEvoIS8Dja+GRHQfUU
eHJfj/vJ881ooSVB1ZPoJkngwO2xU3Rbg1hFDh5iSCaiS7/Jpnlnlv5dZvuvFbgOKEJb0hcviWnv
7NxOz5wNXtM3CIsDYMCgnPDshc0cXkdcX52unN6tMm1JBGfP6RS9Ni2ZxanHSA/yxgKQtuizzm18
8lrdUyRSFnqXbJoiSHZKOa86jc7P0aq256zqtBvbYrL1ezGQ7p1kLGIS/Rvp7WhrB+k1YQc8kBJq
pyW198LADMonzScP/hMoaxI62nEsWvkAAgEhv1eluQDcoiq4aKk7pRL3lC51WEoI9cwhx1XKvNM1
ALd2UpyT6a0tJdwGRQb5T0hbNWpmfHa4aMzRuxbHqmOqc7kC6nCMjLFeY3lzW2Dbd1IhFgIeWYsm
pz6dK0gM4rAj44GhHOlkMjzopV1IE4A8XsAK4PGJlnkF1mHTKkO9B9tJTuQqSBXE4+H80DfTyhbx
o1nOnJmIQXYK7j3Hwh5N7PWY1kyAdlcoMLvg8lGqLtRDXNnADQOkDrW1GXpVkPlOLYT43XGc4+Bq
6CUyOfg/bH29jtbY7AEQG2b9qpvylwh12lVo9P4VXbkbEE0ZjGcJw6pYTVZZp+3Y1zEJEC+QJv1N
JjNjydUZB9CptTuMcItNFT0OvA052Req8iGFs+XGEhYltU5iVx6LY211DxYGP64F4cwTM1RRRUuC
ldxhYlIW8bZKBPNxBsZqxo3pjvpHPHLAJYbxQrv5rlPBLvvRgMQdYqkHLPzGTK3iWOboz+aUG3I5
fEyVcrZUtqoydeXafFHG7pRBbOmCctrUXRo7icaUrZRgkyqJ2OcW7FhasF+akPSeHkhXUSzN58Lq
UxwgCStGfV2U8Z1hJ68g0QY2shGHOyN8qNVewlJEfi9ZPYNQO28ub6WA4iFEkpdaghSejdAxdHVb
jgczJZE4NsNW+ChLhQie7VHb27gptLJ/n9FnmnZTt6prlqRtanju5ZbhmpgW7oNoN4cAMHKzgKvV
qd8CrgBwt8MbC583VZ+eMJwDYc/HKD+sXnusjY6sJ9xeuZ5r19QUVKLKuZIrAPbqCxzA58oq7ovo
PbG7H4ruP7c22Lls0krcQyOIL6X8Ps+4v5HXDtMcxCYmr+uxfvKBF7rYV1luoiJPovnjQ8rqN7lr
n5NQQ/W6nBGkUfdYIVKfCSkACEG7gzEdlA5skA4UW+LO4A1VD0zXIlitwms7C3/487WkDNdZ3n3P
pMrHNliyPKXA4kvA43fEYvyO/wNOpfG3ygadmz/QKuvi0qu72Nq+cefH/fSmTWeUI+TdYa4CAzOY
WA3pHWI1+1DUDjlSeeeja4Gbu8EDnt59o4Fg1wNJHfOqOYg5uZYrjO8G+kxU3D3jsr5tcR1zRNLd
ARNjSqvvc1+tUkDFttE9yJP/NIIIcbhRlESLaAUBd68FIYYDbFfaJMF4Fta8lkufgxTABggT5YDf
Kfum1ZyiwD4rNvxQiNOpE6XiHPrzoR/Nq6mavvsyQu5RvoMs8p2WMKw0h8i17XEPUYjLBmRIhSsw
ErFEw3atJ5E7pYQ4oxa7KHxNN+2IM7v4uQXc1HX2lalZRyXWzobtsz1g7bFlDXwQk8LtxhYuMfSz
ZCQtYB2Qf3ly1dmx5eTpcB1ICvuAZT6LiWtPXFp0MEXCdAs1mda4r4BgLhiqVx86vUoo+FFOV2kT
IRjv70DVlmDG8pLFQ3AZNvl9kwISnLms3nY6wKqmRzBiAGft25DrxMC3a8kwR40Wbm1SsgZtnkMK
PwBkC09r1uRy9JWip5Eb5ci8GiXvPNt+SyELb/N3qjSHvqY/BK+BH3jkcU0ajE3G2oHzRcIWDqS8
wl4OU732gAPOeJwwr6zzMVlBoXAijr0mbqkrTQoeaoF6KFQ5ZROzwHOZ9jrGqdTtgcDOYvZCeSWF
ZcZxblnegoVe65SKXIS+bse8LymgrTPd/IBTc0BaZbEIUgxGc+lWLst5W3M90ILubgqqx6QMTzH7
q6Mr1jXo4Cd1utfrvFpbabtXewIjuYjfo9lLDPzVgTY5tQCl2JZUKpOi3VhCVAv452grabO3Bdoq
3F2vUs12O0yqcE2L9wgX9nagUqhNT9gC0cA748SHxwEsxXn+XjAAedPNNMh3oLtgGSnDga3RUywM
B6XEwILYbFo43daxyzF7HOQEljTw5kTxZ/KLInVyo99NwzCtTTU+W+P8iCeHBW1UpnG/vwViPJ+z
vTEXnCl25AZmUNJmC9J1wiWjV7yi0swduMIJe0VBuNxbq5Lta1YhghXw/fNuPJFDk/aIf6kHG8BE
gQSnLs5CwyqDSQXF8D32J33NJ9wZWrABDXElieqBahagzzvKJaUbxEdTxX44C/odex6/EZI87fOj
XMvmXmnYarUB74P4Fq7ivI4olqcIr+60P1l5atBhUETuIWqq8TbP1fEWnKlU9Fgg93mKMxUdoJUl
Gjx1LVJ/6Zh4ZhG7dsC+Ust1vY4yozwoZrMgFGsouIChtmXalOex6FZNHfh7iHSHRpMojOGgTCsW
AjkQQpouwjOKSpIKM94PWTJizUQbfz2VKq4nULrMjDae0HwNBrkAEsc9C+DvuKkNP8aQoSN1yTF9
1emcb51mHHGgtVgQY7m1Ou2tTtk3E6Ut15ZSHzO5bbZhlx0HP8s2sEh7KH3JbQYVCl8nWKRoCLR6
3pskFrj5qup1Kff3aYGTaOjfgJLKAazHwx5u3J1e+ycSt/LK0KZgcUnfDKMFGUrtzVvgNleytWTZ
WoDXEzhBDRZ6F1GchfK37QYu/+wotmuS5PDmuqfBlm7XbiAULidsk0b2v5EDqCM16GqRf6ZghROE
rWzIlWOdDtE/k6Id1vMmNSYMMYPY9wafZLKNObek1+85OoxV1tbrWpOuMqXaTOP4ZuY0EUgNlGwr
tlb3BsVlAFZmy1lY4Nyt1gHL5wMDl6s6gq7ZA/Z2NI4U7FA1F0w8xVSNiD3NpRdVrm7ISAORKymo
ZU0MZHOmWY61da/CeS2mhptgSGZ23vtkyhwAEHdq1vvrqMt2ZVfXZJsxDw+q8iFUzXxTV2Hs+GV2
Z0rY0QLOeKlJhg/oYvdqZILMi55ZkbNDSbRbaYOakyOrI2iF/TbEQLrOBqrnco94WoLIbhqA6YFu
RS2ZsobAu/ING7mUDGrfBFYLC2xEDs8rZrMnjCVR7IyVvm7ytuUyl2iexAXX7rGLwfHXcNq8K7yw
o5wRSsPdHCBgwyQy6qEZzj3hFdc1jhNtl8pJuh/DtqBRZD4q+ISuqtTUYbzDD8+RJFvL2Ws18sYH
bID9eXpK6h+ZgmDeIqekhvwIk0KyHm5HQ/YmGEwTdlr5qr3pYBPdNB52s53vQTY3PK7G9itVHVFE
Jq/C2ngOtbneK0Hy0qvl4JgFpjYmuZmQS8+OUFVyO+zsd92IyLxJLAAhTXcVD3G3DWGMOg2uLFKJ
N4he+ld9BV+71Yk78yLam1Em8a2fKxtQCiKf3Cn2XSn7Xp6TFUgzH0D+CeNNajIqAa9az69dGxCY
Zi2R79js2BuAKujmfQbtrsWQIUozNKvawl3WUswIVXzNOzX/AFoiWMD4b3ATWpEs62He2W84VlFG
DbEW9i2ZUnFprSd8feLxFjTX05io3yxjb4Cpbfoa+54EH+dn0JRo09ZSeCyhYtvfabNgB7nNcOR1
egnAfVBFO90cinUpqw9KC3YMe+E300/WWUeHQ687I6ulG86Tf3Aj+bkubyzt2hwot1d7UYC1I5pM
cYnLG8q+jQ03NP8QxaHwp3MwjUdaHyZXVwL8FKVsi6ccbRwEjZ4l2afKmO7alCK/JIm9Jpf5CnvW
xuU4p6/mRulOZLXcHGRuIeIVX9mV2xdVu5nj0qX1OqPushpCWg7G5GTgeet1qDvqO59V1CdPY3oT
1eyi4nVdN2Q7tdu6vmuq2/wMEvHKqgduKWmwkoBnL2wXdnIiHzwsNGAlPkBvbqdVa+mnZFJ3OrZH
JHrxhUAsSsqkA9qHN0uVZW9pn9lrOjCwtctbHSeXRgPOvsa9hrg6davUaLZjZR6luV0ZUYuBC0nf
vPA5k7d+aBH1l5xteUmmup/qtSh6BNoCS6JxwKXyZpFUkythYZSSel8Jn/K8fo2t0Q8YoOxP2BO4
wI2tEcy5p/myG0CsTQzMFeDxEmFFntKZ97qekKzOzO0MHZlC//emEGu0qE6peIvBeha8Dz22LxX4
1XehkxuZn8v8JhoIFSsFdexxFtt5pMJPMvtkZjdDegYECY3Szgpn7UsfFXmpAuX6GJ5m4zqFAtk3
jzWVkZaw9U4ZByj0EmTUD63FCw5Qxg91uNF0NlcL9zD/W8vV0QAXb6c3lAeHbnolTU4t37BW2lT7
tHRZDzp6AjcYbdNVQ/U0ayyE3Jbs636Kvw8m6enGsPWtOhZwjIbpORnRFvU6yD09u0lnzB3JlTmh
SA9jeUoMeXBnzXyQJKjQ5PgoYETBcxC+hP1VLx+H9CWt3vNmIrsCNoyzy4eGTM4PA2BphjQlzPAe
f9R9Pcfm2qp2jXrXlwm4zezOynppG9aKzHeeSfDlW8nSGuLQAN93sqOGxKUzsfkx7RbHwSaUJtdq
5WfWjaBi7AcL2BbHSwvK8LYMy5OajC4lGqwiRVq6ZbWH75qwtSdT7Ir+icqdY+NRMjXIcXJtpbUw
tzW8FBLDPEwd9sSwnCeMFMZ3eSEfx/EW5PVapWdrSfDjvyiN3wNeQMXqRxvuZBFuaSUpzIq03/iu
DdgV4IYmgCSXK9xxNoMsO/C2nIyOqZ7jolUnJ8rfpIqNqnrGcllZzjVuR1qDceQH5OdK2szWc+J/
yNlVEnjztBtmPFcSyLhEmnytOL9p5p4tdUjegW1iBfR9YvPJSdjV8TNXoIYsmP/eAqL3yZEkWLkN
4z0qAgocygmzgsFpKjIRWdqxH8kaonxOvG0fguxSTEpmO9xHKWq6Vn1uMAbCBVUJNy2oSlDSDp1Z
SZaqrlVI5JQ3jXGOGLwl/u1pBArCU9MEUA5TjVC46VfzkL4GIS4VovWvSDjFjlzot5khHlQSBB4x
LSUkMKG0FZkrI9hL8B1caaz2o3ZN2m6fBbTH0e1iYA3Q8PXp21rL47OEr6eiPKuNSTBNs8tQG9xX
QWbPhr7r+4e6eRPTMTHPfXLbQz9N3ivStN2ft8z/ou48mhvnsjT9X3o9qIC5cIveEKAnRYmyzA1C
LuG9u8Cv74dZMVVfKUqZPbWbZVqRwDXnnNexhIVY1y45TePjCLYa6KvwipYkwcJpT6r2YwoLb5Vn
tx3vxiRYsozTuyh4D+HwjDaOKO68YFju96xbUmsZURK54uwn5d5gSDYofkYbU+tQJclhy36O5u2c
nG2a+L6mBBK15xpv3KjvdtPB42OPk0sGSW9NzhK3nXJnzGW6KObhvitCy+sNg91Up+/QkookhChe
lhVlG8pUSKhC3ce7IeiZ3FN9RIx+8oocVjJZmoL7sPIITvUDK/B03gqkwZU84Gnrd669NvGwn63S
17C//oDqcSbka7GysjcrKNayGU6drm1jKiUTDxatJolpZgDHrdQW7wYJWXHfb0lKX0yJiR4TD+IZ
99RpNNa9vq+uU7aZbEXOJc7o3iGIoqXfdHlHC7vr0gOTZTIWkmIEoszybpf2M8b5uviwTJibXcuJ
W7kbi/YsUlIoenQGRVh6qgOKJbPAF9Q6rj2s8tQhakFuhLOVDTkTwE8MGFVGEURxtV4TYB7L4+lp
PMDesk9LD5iVM3+XgmAHeyEa9bmEXUZ8HMVzd26QQC4Ik2rE2WmrDpRGE2SUk1Vh7tykuxvKRvOq
loZEs1J/6B1GekaxrnIVJr9SMdlR70p9GrZytlQ4nwnOaENi031U27ZPlLXVkNuS2HfwD89BjUTv
iIF72D6KBj6peR/KnGRcKJLJk6CcaBvPxPbXUTBudvRFaTCVcRdd2kviESq/9qNqx+B0God1E0PM
FUL9WT92p0xRXvuRCdw0bkJBoE1PolUfr0NOS91V1H0yr+1aTsdedTaxqT4SNlf6ldJV3I3awg7Z
/0mD63Y430PkWtZKQYeiDFhFFwlRcICWUC3xQ50NuQrEsq0SP0zp6Mj94zhNho1qNXdGzDRD1wkA
0IszaA2QYloPS1kZzIdsCoGGU5pDylrMnTF4Q9I/NI1r7BqHvBLANUjWfN44U2/j4M3VT6adeRCT
1iQUbMccsXZFeNeMr22TWndabH82nX4qnZDedLRI8EMF1I3DxjDGXVdkgHxBs+imzPRVYG6tts6B
iJ8Di0G1dBiamMsJq72sh1NBd2NxWIVzspxJLnJCShiDRqZYzfGn6mItAkycwQzxFM1gsCCpWUmA
CTYivRJBrpF9I9EkkLFx9qdMKGkSRQELRbxHZk9vS+NeKu1Nqw7LhFRWH9ut0odvSOAxgWve8DhW
y3tdAd3vm0UkS6/POP1GJkR9CjxsKuciVbdubAGB3LZEM0azS7gM8CCmC7pbMqwDVbExayrtId9H
SUp31/puRksIvWkpM7HTLGfTR+GqKF3sL3RuM9xM2G0DmQmsQS9kRNEVOWLgbkuiwRKCIJPGIywE
H3RtNRMv0LhiEU+zzzXmX7N99Hz0lUo7ZS6V9aRkKtwDkpYClac/jDGFDV0GjJbTPGyh/Z/SftwL
s1mXhEo1ee/V00/pRvsmeipionfZEdG6qvvlXR9dHHX2/NKK/VblH5hEXsTDrgc1trpPYnY5l6jK
AIbyDtiFC1kfrxmSz2PmA/sU4wbiopWsWmcHF2J8SOt1na9V5ya1/UpbxcOt06xzDuDhZLkPQ7qc
USOnb0IcS2Y3ePABX5FMaAC4jPHpWihoj6HYdOme35lIdSyijzR7KZL3lN8V90XiP2nxnlmIrlIv
eBOtsZ796IKKk7DwhjJclNZyUk7p/Oz256Lak7G7cnr4/Om6Ts+iJWZxT1Aw4YSgSw2AeTdqfgB6
oTyMFsjt8JoREcRMhP/o7Ir9vF6YYjyMH0rxM9EvSf0hipOpHIzkXkvuU0z3B4a/u9A49NZ7qe2z
1IN0fmdZyCDwcNpGeZYttLa4+nujZsiqpFgMtn6kOM8HTNqoxs10VWIvpbZYSRP70jjEXGjMH7DE
x5EGpw/o0MvJDu5sZhLsoaFP4+Xs2KtBCzqvl2QQGIKzMyfMRRkpkYwVFJhCO5nlbU78QOMuqyc1
cj61oTNI82subhvUN4URA3fCIhMFCLN8dq7G4nDks2jeTGXHvMbxJIs3gaYcooOQ5DWFCoNUn6U/
6U8tqw8zWFjmtWdTaA+ScYpzad0nYzqGsiHciVvCnH6CkTwYTNT8mIEV+gcMGvJNDLNilY7qqdee
iMINvRhWllckmj8HSb8rjE3cgrEmYBBA1yb7nbRX606ZtK0lp+WQaX4/v0B2JFOGghseYQ75ThnW
VIwZultzRqcY1CCOJjnq1n4SZCgM7vKKxfc51I/Er6LL1OVUP42f4gGSkswV8UxKRlShku1owW5i
wgUsZTEG4L6UsCJixmwRR8q+1o2bMQz8NOVdMnodLpWRvk3sKtkH26yw11noULLFHnHb8GlI74qz
pd0SP0Wloyi6F5JPQGG7mMpXRfCk3M+xJF+bimChO/qqY7Ysm3ulv47P9t34UXcnxbnM9bMWXczm
vlfO7fhQk6eQHYvxcxhu9f5UBZcse6izG9LB0+luto6Qkr2kvbftO1USbMGXIGGHfhlx6iKQL5KJ
SQ2F8CMybSgeT9AfvCgmPpUobLdTvMptqJ4u11KUaIFpxVCQLBegk/mAEj516WiGl0F9dsSlbj9N
eVslPK6o5qfQZFiGBzRJMfMRWvfwTmYA1nHeJnrzVs3PpXLfdFvD+hnkz2n84tTpZ6hvjJYk+50y
M6UxZszXf3ZwCUNwr8xZlWl6K3Nx39rLmnSK29i4EmUsB84hBM4OKcmVEZTJ7Vyl23Fi9LfUhbrm
2Zit+t6Pxi4f3MSfBEb99hS9pK4gnqYkzp78D1A04hPIjXnRxpaCnASokJUm1WtmzpqgTU45Fx5Z
O3ujXXcbdXboMCzSgqa1XTymOeOta0LGbRi8xR0Evs5ikM+85wJIH8WcAFGd+g1TVK+cXtTgmMxb
pXgfyfqLnWUqWj+ZBj+trU0iwsOU6p6JdidnzD60++tGo1VfBBSvVYVTVfWzDRFakXmmTNHSYF6I
uUo0/CwZ6TT90jQ3ebpRQTpEna2lNt7D4QTgr25zn7QitsBhDLGJDD4bx1lZcFgFfNZONOsoSpZm
M/uCZ9HjgZ+TMTcbZEg/NvNeVYpHbS7vrKZe5C4goTI8ZuqrzSI1iewh41Hfqbmp+9MsV3GUPkQS
3+aWkciUVgcixNT+kpnHMnmyCM4d8IGqqp8ROkdqhYraX7kVpBE0jTqs2/nGlE3L4Z0qh7DWgeRr
SuWAkzkogYbz5DZsGLo22tpQu+AJ3G3f8oq9jPFPdsOEo4pBcLRzJ64pQtBzlCnd6on+qmrTcSqz
l5AACWWZaQ8yvSM1sa1VMs3OfXLIpnNOAIFKeZpRKD2qxgFqWwWVy924CjkSGAdEFyO+dVL6H4vw
+fJiVh+WeJr6neHVLNZSZcBjuw8B5RCNaGDcW8Qsxi3L7OQmPJGWjp7SBihj16V0IByW5ZIMmVPU
nauRVXE39j/c4kGLX+OQFDwIOHcl8ORzW51V5dNSXxLrSGbQlL3b6Uti/0jDBxVelFQKz+JsOzkV
bAW1v8uSU6vtVfPO5CbneoRDkgfkxSaPSfuwGuTTaN6X+otmwX2gm4o+w/JQK2esWegSFzHN7phQ
WU77UXNeCQ9balXiybfJurUJArHka9yf0uo4Kts5Mxdk6MHOLFWW9L0OvGgeSuOSGT+D7Lnqbyz7
4CjLXl/n2Xbhjtwr4oMgVcdYZbwgq/5hJT8h8dzW+cmgYwjD3dQfcrfyxExgqPJj1CBgx5+pgq6N
9zMt5IgHFndorT1Z1blYqe5Ha0ZLfeIdbho+Qv4airNeHG33Xse9I3gqO1xYk3VkhWDkBJfEj1N4
Tq8LFAmQuLUBN2yIlATZFMgrovpkxU8tA4/BfRA8OlhVUTCsCR73lmHreHMQgmAgvXEutjxftV/u
sCaAqApIyNiSeOrPMfx3+8dwbXAYdk9bl9GtQ83c6G/F/ByZT1MRPjjl2DM0a3dpuKFXsyko5xR8
W/tIKgkPLPKuajd1eLMEd6NUvWycV071w01gFInnlKElUjLu83uTKyUbEAFXtBVjtiD5XQCLVMzE
yIOcvBxgTrBzHePCXPGQ6iM8bHHLPKwzbqN+cT153+qGs6ZQ4VoMU3lRooub5SRNu+lLliaul9tR
4lUYT7huaK7jtCT1NLBOFq7oHFkDBHArioE/4eOpA3y9iNkYEUnzzxZSVWtKL4qGRY/Pb1UK/Pbu
SYVdMD9LjkFPMw/QQ1NT1uHCZNwNTcNm4Y7nOf8R0qeWCPVqubXt49Aec/2El1dif1TDTsRH9ilY
glVpTznB2QTwKMViehl7Kip9bD5UJTzoRauu5rKzF2gBV8zclf2gGxDC4EZZ7ja8Im7xyLhcV+Uq
h5hDSDniVsWZLU8NMWDqgvvKQaNlaNXOnU6aBg8FDecxMOb1HCLS06xwJJ+ECDwxGMcof4kpJsJp
0vxs7rDBm2EODMabjsVAEOvAn7DAvMoZOWncBmplyBwocbeMKQw/0d2L1TpveLr6LU70AuBU7a5F
mDmsUR6xnzX55E6KN1Uq1SHSE4LK4z2iRx1hGATD5lnk5FBlw7HsBPxGvSOgPQb1HOU8bGQLHK/0
Nht/pn6eYZ+SfaiEnlX2y0kL1NNkDYfQGkuyd1KG9BMhQUwYGDErNoejVmiA1t251t1dN7C6iB4H
GzfLMxGQ1sYuU7GynPQl7tVs0YQdWqju3I20PD1TSE9PlPvaxiJgapFqaZWzhEdF0nzIBZJLc1lP
sOT6QZ40I++WgfripgM55kqKV2nBzsPd65LqibPNe3pMYbTgTgkM6ajybBtZFmduuDYAUqPI2M0t
zMxeRz5VKAkxMhWs4KWgNduD5w/LwH3NR7vaDBXu+kLJaSvhnsggd3y7bVPIG4VDaGG7EmmdI3Ik
QRjx3A4uR7eqtMFYi44I3DASMcg9GaeAqV6fjxgSxBM6k6C+yOCmmZJLxVirVduzzfgR4RiE9HF0
F0RfMb1loElkEYFpQcrtz9QTegJ2dfHcLhKXX84aIQ+yf51V/mLJcAGfkcTHxV9FTVykXl1e51WR
r1kDzauZM7aX9CKWu5utgdshjy+sAqoye6wWdTb5xlA067l3npFmAq4Kvc3uQhggXjeSvmwuY9Hc
FWn0bEXvGalaW8wrPUPJHxKn5CC0dqRK5VTB5LxQC+kMrnRVoSmNr/DWrD7mEG69bnbGgxrduLIg
uHQqV2B07d51JIMkbCJgRi1iMenIWKdzHxlrGZh3MuZbyKUl5JGa7ik5D30lz5F8jJ2296zJhdTa
VFwKld74JRuNYWZ0cMuxQEUonzod8q0z5BTT+O+MCccMFr7cnyhYo4oZEi6SGUdJ9DoXH23GWTF2
rPrYYSzoBuUiR4TbKvy1mPFCqAjNQwJ9AGV4qAmEXVopX7eJ51Un9GBjFhFjSe1SgEgSM54467BB
kKHkyCFGZXgqmLNd+YTkp4v6BtN2DnJQFFfGNAoNk2OHmI62aMU2VsTSnJr15GoJE0L1OZQaZBwL
2/okI6VZZ2DrDJ2y1gLtFg3RZ0Ce+QINySGM3Wg1jNoHFieQpPIQ6WGkJDALAZznKdxzadwqTnmX
dgObu2IGy1R41cYMNLkRkzJj4xvhW2qG7JTIfpopi41B9hsVvhbDJaKnqszA1j5W30q1X2t5Ym2c
oqR6oQAaIG5XapeQcJisbNWV29YGibQLZ1UIfeaua7t1C1O7jGkB1ZFbHai/DOFyGRAP+u5D7WXg
V3Lmuc709R2UOgATnudcHcKk5BjOzT2WQxmDo9vWIhEhdpTSL1V1Z/5SPpSR5uWTAzcZ5z/NrH/k
0bRzitT1Y1Nu+q7EACopD73BgFeXEDdCccWXWE0kleKP5kINKKyjYnXDPk1/TAlHRtPXs1cnNi1E
7/iNrd4pgvKQfD7mIEPkixTGJ2IyBq/NspD9pzHYxartEQtbBgNwm+hUze5hwsXtrSJY53Ahp96C
1lBkx6xoXLLuq41Mx7UqQYMNGPB7A30KgT/bKTW6jYueiLc93LvWoCxr5nOH8hr4PatePxa3FkKU
pe3gIAvRbNUa7s8MbihxJZ9sw8U8Sbi+YarsK1KWWLjrQaC6giJ8CR3iJOo8W2ZZ+FQwhrQidfLU
WefZMz40++TdCQnGQv/IQ0JXnpl57o2s3yBNiQ6d0xw2aL0e48lXnPY9Y90TSdmjsbDCaDOb97CX
M98tCmD5GvjQzT0Y3j/sOtbW3EguU9wCUNMKfxh4QnPtGuAlw7J24KK2mnlRJ3f0GElguz2bCYRo
JNEGfPCRtO4iaAyM+vgcunQfYwthg057X9GN5pZSLQNCCt2ZTcfae3S7qfDTolao1RqC1i2C52oX
6wMHwwOb8dpFa6Mfapp/zMFIOldz5xTFTTPmnQemnHtZa2zriATV3C7pLRoaiSg3QTnhK0gN4/ZT
qxYWokBYGLaG+i6IJvSCTUfIoZY3B1zjCvAxav60wsuNSF1P78oTGDp+AD2Np/1DMSBATgIUi1SQ
B8XRjxCNjMUldRWBCgdZvjQLT0nqMwmydIj92o3C1HcgQrDgrEWqcPAWccrgPgR54r0tWyU5BT09
eMsD86ZGcWFHoo/om4DnQyM02wMOudsxix+57zddqxvHRAXoKjkW7IgoMCqljdJNJa3ZsKsqAcDb
6pXXtfaPaaxwm4Ir79XiHVOEFow2kl7abqHAvgaTTHfOHF6MrM7JoLYPNL8bajFYMnPxVGXQhgsJ
m2MyUMBZ8mUEckIrmb9jd2CQPoalQTG+drZGgrRNgaECxi5zpF1hu01IjackaGBUwnlftHr4ulFN
cSFCNNuS/3mCngLNdeh6iCLNCgoXZaRI3su46NasZrJl1XB55aAD+83FKo2VkTKUCsjNXRSvCWwk
E1kOlzYU6dz2IbF1mDGkYNoto+eoyF4ZAG/Jfg02TRbvlYFMUvJZ19wdsJ5hEQHNPdJftHdyTFUY
WihGhNKnnloG9y6jOxiw6MrnMfQQxSzEmN1TyTlHN10aTsLsbtJ2tKeXILmmg5vcKRwj/c6q7JBo
cDDln5koY69Q1TvLhSqChO8CFdK3hzC5N3J3q6bNOW4aiGB2/dzOVsbMytmKpuLuh6UgUMN3Qywe
KHN9iOlrza4MNIQSnyInPuK3YKx4PkctVBjcXosa4dCDBAziFpHDsG2s8894mF5dt9xCD0Kyadc/
3TJYzGW0JpTN5nGogZ8Y6YvNRB+kqBEAxpznn7Ad7psxeIUrfswLo12jkESvM81PsQymdaXFl0jV
YJHk6B9yVC62oi8j2wxWesDIgSjTR7uqX6VR4b0/N28YVzzR/2Xr3I2kXxoKtgXruhgvOsGfosqf
CQA+yCtcJ6NiMxnmB3xCdKzVurE1WJ7qSCyXRdcTtFy0ZF08OZu27QX7orlRC4QZev6UTVq4KuFq
say0nabrGsHl2qpJu25t5+DjtLtS5KCnQ6ttHHQrvoy79TjB9S9N831inAMeLzd5MQPDmXG/FNy5
7RS81TAn1iQ8vVQFqd41JtJPQbENWpkQGMM4nLT0Z3egGIgNa1hi2eKNEFY8w3EhUiZIfRT+rDde
3TZGcFLWP7T4TQrO2ygFApzrnZHlxjKK+IdDjNWJK5UbKwGKGtpHIjzKxVjmxcrOrDVqbvaqk8Y+
jnKPXQjwoqbzWUDp4yyFCBUhCWm1p67B5aZd5+RrL6RO32w1z2OsF8ueqWCK8nnFNk4s/MswAuWI
oA0q9MBL0H6HVYWgzsQoxhiTfFl368RQ01Vf9+Um0ru1ZVXLvtYbrw6I7Em1RRUn9r7XohXeN/rW
fNUnUkJd4D+al/h1suEn1IqEcanH8PWh2wcmLWsVw5HJ3GKZDlchZbQGdzMRwkuwzWKJrACXtQZG
uCQRMlNwtjCqEzmf944bRYecoUKdRfE+wcTcC5RsM4JrViquH2VeF8uqCj7j+epsjirMNZuEVF2a
c3VMMj+AmrUY1MLhaJp0zw2y01xx6Vu4TDAiohOxBy/RVSpTAgsJl4SjXESIFJRjqUTDXsvAwgMH
Nm4MZxK5x8z9RNmH9JCRZbHTw+xdH7NikUBV8Gj3t0EBGmfP6qvMyRofNCZRYXhRDTK5HT6t31lx
uMlMSY8xT7TAqkvVQ6MhNoqJb4pRwFhwbc77ALRQ1PG5UfFRpWKgZweyKnvrdTL6J/Q+e2N8MBo9
OTgm6GMjEMFaCf4kUIkLPEGKDHtiZGS71hV4h/ZJzlHhDF6JcxhM7vxZveJbUACxDwmMHWc0ugxD
aQ68Tb5lkxVLtBbIR7p+G8zxsCwVgQEUWk3NFuF9GZNXibETdPbBPTUAvFOtVitBHKgvxtL20X4E
+0APf86gSb8E5W4tTxJrgVMmKhxikKMsofGOfhSkIcSYLtmnctpiPKXfdccw77UbO/5JjGp5M9qd
j6fTg1Ia5j6R2D4Jp4clHOsxCqNtFbnmAjOb/NgY1UMd40VTjHq97sKSzjrtzIe+0ZduuuMdP5sz
t1LoIIjQcVByoiu1LCpxwOfv/vqYASzHvR4hboDwYUYx2wIVA9nnabnVsC5FwmWmJHkOntZLCNYR
NOJuPOotMtFaynE7uOE5YuEdHNmv89bGi6Wb4QdiXCAkRBOtn9S9i6Vz0XegFCzjq0eDDd/Zq+co
2VUhybRd1G4bbfoIaSN2ykjbJOxi2RSoJZRCkDRxNXGQ5Ini9hU+W1egPGY2vHR7hlt5yvgWoSIV
+WS3h5y80p7ZjeQaRo1aHMvwgX8l1hEqKAqcZL5v8uL4kqJcvxmipICvcg257+LkqhPha4fDD9y3
1qhFkzs1i885WaxraJhwFGyLlm+mjmnzQBwQvBSeCiGhnKTj45LV+wkomJ9G/a3WaY+uJR7tJM/W
itwbUuI8HUTVUo5Js2y1ZvZ00RYYkee1D6lX96rhRWPX3M5daq6qLH+XjnPoayO6z9L5B/5d8x65
9FbNwf1K5N55kpp3cT7nft1BSGu6eF3ZXbVLA/AlNVZvbJOxSCnA00MVO0JGmlvCqF1Ij2Jr1pW4
CSTBuUqPLRhwp0JDsixUhNS/zDAwBvKJbA2OZAf7btemC7eZwxcVWEgzsB8iIv6m0rVDiTOZbzUm
DlcO6ZnllK+KXqv9ULjJWkdxsy90Fcle6a4LFWBHg7ldQtvrkfwiKiiUVTRB6IZk4ktnLNY8PPd2
yptXCQNgdPMHs1F5H1Q7nWjnbTObbNO2Ix3aMW60rtuYsWrtsMq6ipiybhWFM+QJ175LU3CKNGLa
l8M4hwEZJCvoQC3Kwiz/NZ/asQ3owjvjc64H8tqLsdyaVyOQySzOQ6eLbS17GOqKAabryurSmIj7
4gxqYc3Z2Q59iYoVZSDbl77PXBaulS+76wPtr382mYRjF/Hw45fRg3s1LVGScNfOXC+JCMJz36Rr
dDfxtjYStM8Ytvh23VfbRGUeqsKUNzl6S61ljqmZ77/+Y9kwOSmtUq5LDbvSDl8LOKjuhFEVN2Q3
Zu+pRR05JdyPeYUqJJ/HBsYIOyIWQe4bhtxkuLEsoikqYRESZ08z3iuzdShjYvHi1PA1RkZbZFg2
TlwD6SSVtivNMjmKq2cK9FOEM1PKUWLmzjaUwZJBx3lIKJrr+BU/k/Rs6iWkOnrNMOiyZVs38raw
nQP3OEJA0ZzdEgrwL1+TIABLgr++aRoOY6fLV/K614OWSLT8VMqG2B5Z1p6mJyWZrNVB5RL2TKMe
9rkL6wpmCZYjobnREC0mOVQcpU/47VhOhwCHo9mKIZNl6dkC47xCoepVQTAti2bQbgTD0TLUwQV6
SLhxKm6YKS+1zLLvWMe78DrCmwZ0FzIx+Uw1MKKhaQxwKueO5B3G80ydYUYQ5Gpn7itA4W2eqDHB
LSETsgzCQkXo8q/FWEuBWpIcyA/FzOZ935frqZxpm6V7NjEEBp19KhOLBaJEEQDGNWg+62/t1tQP
AkpZWMCXV0Z0SWM4mrtsrPdxgkYMpUoL6sgKCVoFNkQSqfRE8oT/VUiLmQvImdODMbVvZVrQ/gWX
FH7lf2Ce+b/wZ/rf+Wv+/+TihFfIb1ycwFT/1cKJv/6JVPi//0szxN9sC+NU13ZU3TYEpiJ/t3Cy
jb+ZuLEZpgapS+ju1fekKJsu+u//MvkjHMWRueHorBEyxT/6vxZOzt9wYtVs13Js8//FvelfrWn+
bqlp2Yb1xf7YqGCA1yShH6uhXom4WupW8lbrCBXdegoXqT6vTZM6zfiDHc13P++LoXNKvnTBbFU5
ZllReXru3OajdjFja6m7lAiZ4o+M9vp++IP1zr+zDOX7mV/cZOZiNNu0FhS6ZrvTggaeeH5rpdMt
Fc5f3vG/MXr65ht9zf9ymp5sqdBS8PGD4+kajz2C3FEoB5kDUK3ioL3H8u3u9z9Mw9DrL+Y0/3hf
X92knHassdULlGPfmv0W9Tp9kJrEjPk1BCr5FfQNGB5ztjIs9OKqpufgpKAFgpXy+8/w3Rf+4mJk
z7h/V9Mc3pg9gmLTOuQoxSXeJLllc8/2YlknEOnmv3vBfevI890bvNr0vL+eGeS37Kf/U0n4pFms
RTddns5+2yEqYQD76dpNtVay0f6D/9C/2iT988F+cfuhMTDnCDE0NyNAImCDG4qn2DZONPNne1wk
8R+iM/7V5P6fP+iLdToZvrCOAyW+cWKEV3hSxYO6V3pj16I/x7rr9y/pu6d2XT9/eWohCVJd2NnB
EYLRrVL0e+okHFhwPRzUP5nBf/fIvpwdka2mspkK5ehmnXZw6rxeESPRLu3R72LaIUYUwxVRtP7w
nb6k7P7z0X05PGiecZMYEg4PFZmzWUmoX9k7H+GWyPp9KcQqbdVLLsT5j7v7m+covpwfYobTqqN6
owRK3KWe0j72Bdw00Izcx+s8+M9Whbg+47+8r2iWUcgYgH2tpc8yjA4OJrVlVdAiOWelav4QgP3N
KxNfzOjy2BnGNJrcozqbzJGSo2Va28Z24EtIeBC6u6qD6fE/WoLiyzmh99qUBJnuHiNwmkIfa38K
6Vn1SHV8R3P/Xop8ezx8s53El+PhGuuHpZjiHBUTfmjF4qYY3RoKNVpAIo3E9Pj3X+e7H/T1gND6
BknR4BwFPZVFdEMoD1NoZT8lfhm4agaZj4nx9vc/7JszVnw5JLpCiZScuDdED6nWLOCCr2wlZsRn
pge1AiLvpGGu1XRILxVGVH9K9f1ueXw5NVK0RWmN6e+N7Op94Xa7GAjNiRMkSMPZAQtGpvqnzfzd
8/xyejDUmnNV42e1AOPBfGeZK9llqyCjf6ll6zEvOzmZc8IMc6G7GsOMDs5jtR3hA+NHu87GY9b9
KSzq+kP/6fn2j5NFfDlZJCQESw5lRB+AgALI6KpUSdTqRmruwnRJFShyuciElXrRVYYs69XvX/Q3
54vx5XyxijAbgXnDm6vLQzmcr+oR3Tr+8f//7sw0vhwsk1VoCKSs8AZuiuh1v8W6CZGfPNjQDpMA
VvQwg02Oq+vz/f13+vZnfjllsMPKa5FlylG2+RvGMZVfoNsAGY/BIRmAO2g3Gfq6YeQe4gER2R9+
7nXP/5u3aHw5cXp41CkjsxB19vRiq5+DYRwhcEXI78e15Jt7vY3hh4GrWpNiXzHjUmwp+l4CzORB
e5yz+Q+HxXev9cuphBIxo70swptM0r01iAfCDgNkBQFQBxnkD9/3ui3/3ff9ciSVDEf0SnWwaO+n
Qz1WmKn3O7tFl7g1MaICOjVxhB5PtaPcJLrh6eYfnvQ3x5Px5Xiyu1jU1dRzK8bbgDnLlGbvuOM/
GP1df2U8r+b/dH98OZHyrMQ0Q9OVY6dZd5j/r4YUhYNqPc3oCn7/GL/Yjf5j8xtfTiIHdpCDb79y
jKIemuQ2KhAyrIDOV4bI90Ea38oIxDjs9hVMarS49P4TPguTdjD1KyEOTEUmzj50nU2JHXVhxmRp
2zsn0HftPb7weaot48K6/f3n/a4H+Jq5nhphlZSzqhyVRr4khuHjQLko8nSX1Ffb+DGfF2VDrguY
Wl2VxIAo5IbpmfmHI+ubg/tXQuNfShWz6Y3AZOndRO7gAzA4wGd0u4vWGR5mSEN/+JbfbGb9y8El
8toIB/xTbgxnZ5f1rRjFY8g9KO2d2ecwP/Sq9LoeSEvvbnWJoDRBZxriHT+Y0X1Vvv7hc1zX9L/Z
ZL9WzV++bmeERhTBg7zRkVAgLY88dyr2MKrftLhGxJDfDvb8av0PZ+fVGzmubeFfJEBMEvVa2VWl
cmiHtl+EdnePcqKyfv1d8sOFm8cqAX46GJwZs8SwSW6u/a3QQNanUxNY8ljLaGOnC9F0Zk+mWlBz
WCpRB1IguVS+1+LPEL4H2W7SgOCxMMwO17+SzoQSqgUsWfgRav3RCmN/eQapRhCv4vjHqMwDnA12
Gd7yzYqhdtra9H+syrmF+uxSGsnJ9GkGOYq6RTkLmIgNnu6J4VbZviXnkcXfSxtQLdIZpAnxkOnj
5/n9ASWgNVAEAuJQE6Xh6WrsUvzYhen9McG+GnAtuBWtnRILtNALrTso5G3YMw/xLwndQ+pBpkBl
8otkjxzuHCsnL5+KuIZMGsmMCmT2dVV1axgNYCoMt0aMAmsoAR/rAtr31iGHUjCA3Zy2OKH2bdPB
OoQNUMflZCpn9MHUpzZ0e9eHdG7eaJHTIJg0JZfBpYNsHhUVr8wYj5nw/6sLVASUyMYvbgeaYfD/
R1CqRVCzzBvHiMEX9dhwqDx6Y0dTtQBeLQHyRnlk9+wwsTZcDFIK54qsC/7USFrG/cKYTdPgqyHT
jm+Q3Np9R9C+9CAFjrLxlQXlksPU9Ee++OMfbkyfAkDUpQa4osq/+Bb5D7qrW1NsA6z2ssvwlAvw
SQaODfSGK9UvbK8zoU+3BycGLVTa4xwzqvTZ4/VT500QXryyXp8aU+j46ou085kkGVRGAKZcMsdZ
09DfJj3e4hs8O4TpwoIlM7sE0cIWGM6l5QMDcoHM0m1b8I3IEOw6WdxzWtyWOOYyj21JZf9XVT1e
M1EH0ia/p200rYCL6h8avEc05sIXzyyGD8PGT2MIwZ5j1VCcXRi4u5HJ8dbbQqbGwh92mQG3DT0P
WEzf610tVuXArDgRePCuV9hnElU72nn7PicP/riwJcwdsIkWohwHL4kBJY6bg0NgFK4/RL/SBmWn
cXPBI+CeO5AsJuSHiN6vf9PMge/jKPKp/4jiFaBSyBuAfQRQY4dan7TeiQhAWzWWT/mIghDTSIOt
xGPY9SY/PuarWaoFlXH0aM6K3HETguKYPPqBZOZT1naHeiDOrlJwhcTbzqmN/iYouOri1GXNeyf8
p+vtz00ZLaZ0YwvMBCCXALs0G6p+y8A/J6igCIwGwg4FMlIzfq8pHc1uRDkqOVqF4bR9FC/snV9h
ma0KMTz4RgEAJsgD17/pIyB/0afm9LGfxjFyCsPKvd5xsQm5xQjzhP69h/BleEvwrtfXQPIFOdBj
z2N1mYouQM+/gUfz/WCkf+HSDCJ2/LusyAZYBx+6o9yov5f/MrWQRIOehqq2kCyS/q0BBUlSQgBd
cu9uWqCAy9xf74GZ0GpqYcnGYCY8MBzXb/oHoLF/+sm478OFq8TMnDGnVj91LxyZChDwJNJr3Dg5
VbNHCQIuDaBRpMC+efZds7S7z+x4phZkJO4aqVEgvytC2wORO4WwLwPP+XovzQRvU4svXT/4hhOA
lx3g5sUi+GVDPAr4cboiNAfUy1qYj3OjQf/trzFKgG6HbaNrNyUorNFG9va4yjDhFz5k7q5kakFk
CGE6MhLDA5iRGEDOFH+7B/i/wXQD7Jj+DtZU96VU974ZpGsTnMp1l0fb6534sbl8tdi0CJLSeFAm
kHdumaq9N5WK9325CZFOS+2qg24NZW9+H9+GEdQycTicjTjla2NQ6gQ3kP/qGBqFqPpeopQ6U2j/
NDcHEY4D0PCeC3KjjXJSQopLOQ75yQpyVKXiqbx4gYFfly2cyT6uo//7+dTRYg1Luixuo8hz/baJ
NngquDhhk2wqCnBmkTV3SASfGov/haR77RvyF82DeIOEWL2NDA9q7vHoj8W28tWOWL8SS3rrIIZF
1sBi3LcTEGJXvoXCHZTOGICJFTc19bc4CK7CEIx7mGRBtyKM177Cv3h9QGduBtTRgpRnQVJvFcxz
J++DPcx7nwoZZ8cq7kCElcAe5lU+4tePeYkyZ+5tRNSeB/h+CdTW3EdZe85Qs7AOzIC+FCO8VVDc
l6XgfkhZnLoU3n1+VHaHtklaKMWLEExXHJujJo5PeYZUncVbJEfNIIz3JO6+l/RFKvXfidEDtUXM
jkmXiUlXLeTBKZ2LlUEVXpEGxbTm3kR1+vU+JNNf/WpWaIvCi1IIJFQqXdqHtyVLURdfQF+a7u2Q
AtobpW4UJWvI7RBvoEVdipdfH2Co1GZ/1YMr4oB750L58xTBhxAaejzqjTg/dd6a9f5NF9ru4oXk
640ALxD/9mkQllXeJhKIWjAYc5zWoEVubpq2fIVN3y50mvtv5gcgHPi3KWwEhs1tHB4AlbU6+UK8
Yk9C3CqnlhS0VPZgLZxsv94WqKNtb0GKe+qYVDgFJuIXfAOQCFkZ5tGh2YGRaGGGzDWi7Wwt6lfg
FlU7bp/Kw7R39nl4QDUZPEyyx9ahN9cn4swIOdoWZ0UUqDCCZioKVzqfb0G73CcQFnkoL2KJ2FYR
WbhBzpy64A/47xBJFZImUKV0UfRI1qIvwtOo7urO3nEIUIEHacy1ym5R6wd45i/U+KMKBOWIYyu3
DkFMiOmtn6Z/BpOj2vu+TzkMUAYJAo1c2KrmVocW2Djz0j7Hm7EbY2uMevsnHf0f00CnxnDPDO/g
oMKlQs7let/PNadN2ZTHSWhNESf0+e/GHAAGJQd4f+2wR8UrCM6mA/Z+ce1/iD2+iDlSm7fNaPth
0uAo47cTVLXEx7RpdUalJ8TsZlitpKrhRmCC9jnBhS0LgAZRQc+XItuTriovOlci/FnbZQdrjzuv
KibeKChoBjQINle3CSqWNwEeUGBANjlprcD3f2XMYQeW/qyte5AiGvCF8+cOLK8+6J7yJjvBjMyV
Nf87KFSmheUfUrXvvtfFa1Xnr44guJYPBRTeNmiO8GQEpwbWGEFwstrgqVIBDpcBwHE1/tNVXWWo
HpD3dQPhGpUo7qgBLzOBNj8T1Mvhb8jn60M3s2yktjpRGt6k8G+1sAWCySNBZYVS8R6mYVCnxofW
B4EPmsDrbc1NE22Jxk1VjryxhBtzzJUqkWA0WR5MzAgEjwEKXSBnz+stRBsPATxPF24iM8ksEE/+
Xa1RVaOOW47UbVCms/f9Ub2wKnzrvLfMGy9F1zd3IwcxjfpYghD69xaQvOEjXFDhllE0Cx09Ewal
tivbNAbA1qPUHerib1ZY92NZuThLAGD8uHhfmTmiUqntxv4ocEDNBEgyrdrZg+/t4cZh+tmqzlGU
tU+bAQpfnMazghWbAZ5p5iAh5vZuOaAoY0HU5vpQz3ytPU2BT4fTevSCrAhC6iYF8daVQS+Jp35G
1WuLtxPQLjO2EOlmsgrU1nZmCkMWUQLP5VbFGsW7cKcCQaAw4CoSPnoeVNklCORAn49t/jK0MKTq
E1QFofbh+ofOzS5bC7VFEwN2yQPqmgKF7pn3EzdxECk8mA1QmKHwnQArwBKAlAwKxdNV+mZZyPcD
pmCydOFHTHH2i3hoa/E3gauRHfGCutnkLCrkHTp8lzIUkQwERRbXv3SuES3oqjCXDo4hxBXUCLY8
TCmqzToUVDbw8su4bBcOJVPk+epjtIikqLSUH6NDQxNEbmDU1oBPLx1Xpx/71R/XQhDqqnLCC0ag
l+F3RNUnHlsv0lv683N9pIWarHRCZ+CKuDEAz2VdP/pD+B8e2E6wZLg+CnMfoIWRHAKYmJESLXDx
Fw/uD3AJ3jhLas65ZauFD9p2IEGUHUECkt85BSqZeXM/soICMCOwt+KCtrRuZ4ZZtwVsULUK5goT
bulj5eLstkbhGyiJEwRN7ngwHAwFPE7nMFSQo9I3A0/dMzcxlKVJcnO9M2eGy9JiBxR1ZIAvnUAa
DHxsD4jOjiGRZJwR/q+3MNOhlhYd4nisGzOasPFx8WThfKdgj9YZeFzgEj6/MGu+3g6dJvAXE9vS
QgAwDyauyKlwu3ayRS45r3dRAnSitMr3YHgGO+hUIh0IrynAzGBMHobOTeFEgLfhkgiINdCNKLZb
wfVk1RbbFgwuoOnBUVSvRZND9tp7kb2C+9fd9R88cxawtGiSINktehMEpxL6TwJOLqiGGzMDZqVm
jWs1iOQGOTTh7npzH08tX/WPFlVQPqhyEmdoj5nrUJX/qVqcETcvhr+3BrGVQJuxMfmjIufe8MH7
mlihDcjhgJ2AXxQcJBcXoDUeiGEdrv+mmaVsabEICjpUoAIA51rtEK5JaPwlo7WHNPX6n5/rYS0W
5XUXmqhfZ64as5sMNuUk7U9dgRqv3xb87IJ2cBdVlXOLWYtKMFqQIGOV3AVSFCZBAz2CCLwwU+aW
kBaT2paOyDXl3EUx472q620vepTqovhcNL/DpRfHmcQi1YXlQtYoGzRa7g42AL5ZxNapyC4WKrBW
4IAAgAS1qBmDh9ypjWTkbgDiEmBl8Xx9tObyKLrs3II9YgUncdt1SnvX5wL7RwGCDbLZpQWjAa+w
Lqyy9pCf7yQrTgOrFkLHzA1AV6ADntUxcyhwVwRxVVnilQJgg8fDB/BTAdgFmmV6zLv+lTNTXjfM
lXamKIrpbRcuB0DmWs0tN9UzPKLW1//+zEMaFVpY6Q0HKdC4sN3KdjaKAcgJEIqNaOLRcaOiyY4H
D2vjziJkf73JmT1EaIHFcqRZp5LYrhL9j8xW2wQBgpgOiPLV9/Z8oQUKi3JnhO2z7crBazeloi9T
Sg3vK83CsMx9gxYqRlgvFp6HBqzpvu4FKSAvQCCOSsA3a6GNufSx0GJEx3BIDiILYx9A6ULA2qAW
nA76ewbK/rolf1I4LU5GeXnSkUfsQ3Bv46XbCOeMil5nA0uZdqhw3SYSdiZnBSnE1qr5a1qS1aRg
Qo2y+jX0pbkVBHTbSHWPKlGbDj4G06YG2db1AZ9dqVpA4i3te+AxsGAqeApYYJ6gPi/YexlMgpIC
UYHZ8Smr8DjeITOeKGLtzYg4C09Sczu9rmBPC5PSisNR1w+6ag9C+nMG80kJkpuArUYcwJZvIIU6
VokNwrUBiLA3lmscDXaWbZn7sW/eZN3vog5lwkAC53lwbNFPPo16UO/abB2FoIcaw6/r3TWzDTFt
biU0UCb3bMstw4Y+MZSzrfDkfLRhLjih8kIFsC0MRlKptiDs4qZ6vdmZSPMRID5fQNPQVKUF61bF
4IHadDkg2Ll16LxiYRzmLp66wt+ygxrlF1S6INWRk6GibTziGd1v9kHanru4SV5CbCrIP2anIt53
uPJKQKJRf7+wMc4FO138n4QOysm9xnYZ/A4PTfaT1OYzTF9WjQm6rEfIOoADJOrn47vMK8hCz87N
f70OgEkBVpjVIrs+mptG4dBoQxSLewM2C3EGm+2gssk7l96JENYKyCtfH9KZjUqvDAC6SSnLLizX
JjGKi+FwXGQnqxIP8Ln8K/x4+02pFZ3q8z5nL0QYtHFgp0jnReYPuwZ6Ipb++wCpYGezfQb99Wrx
DjL3VVpwb2DuC1NmW7hk8NhNZUK6HIumXk9l3a5d+gyYVGADB1TOb67348xhjesr0oQPK6mpcM1q
AN+VDmhWgPZ8/a/PJUS4FucD0xupkKZwVU8ADCpBj3eUArfjFhaIeOerbg1/2HbEKtZj/CMru/hi
NDDc4GXzzGi4cKqZnaValPaBUkRlMH4GA2gGSSg4MjX8OErrN0AF+DVUwoHJe5dNelIQQrZZvtDy
zGaqVwC0qDEv8e4r3BZ0whWKh4Fz8WuQvhGOWWqP32xmmk+fAlwI7g7slRwkUw3jERxbXNnpPgz4
EbS0hZGcpuAXdyamXV5F2ecDzGSFmyFBknbOYYJYysqH5o8+wtMMLi3g+Mehifi6t4DvlKjeZ0vR
bebcr4v/4dkSFG0+YgDtOgBFsDnQoN43TbobUrrhEo4sRnJuLQAzsH0R0bwRMAwEtpgQxpT0TwlM
bpU6C9N6bhvTDpaNMya4BSJ3DRPkY5Da98iUgFFnr3GYeVRB+sbt4ediHnfuZZpNa/fT6HbwZI7N
PLddvD5ciE+dbdIQMDyCHjKfEhf0xIabRipaPCSHoAm9Ce4/w5ILoHUbmGkgsiDmMe3kXEEXmpNy
2KYZQPoDfRGOBDEYTt9k5P/BGhUFhKz8aeD8cKy7CWlu+fCTyOGAcH0WzXWcFt9CnwBzEXG4+bWo
XbUzBgBiv3PqFEgbNBQDFse9+iZJ7IVtYu6qr8v/Y68OwJ8obRTdiNUAVPCt/Js5IIKG+YaZ5WNO
3ywcMPHkUXuHpk1/2j1zx7a/l0k0rupwPHOYY13/+rloqGv7WRW3KSB13CWj84g4cPQzsk2RSoHN
x56Nxr4BkSUyfNjJgVoy9PA1CH+UzXAhSb/QITMjoOv7uRmbRKQGLueAGcKyIZ+IUJs6D/4OefiS
5zDXIXW7WowbMzuaLvQ3KJ6UDREIt2pNONt5DHRegL22SAvA7NvJkHMtTwOqlq538VxzWpTyAp8w
laA5isMrzt4VmIPDuRbpj7GP9qwYzwzu1tfbmuvKKeZ/WpbQrHsEvDZEgbI/wHsTcW+SHZT+QwIO
/xh3/zVZ9na9rbkdTJfwj+WkSnQ67sKZ7Wkgr+jCqpPHBBoHD28MnDb3QBcCnGFcFi83M5uXrstv
hMBjmZUL1wMaXEUwrALHqwPx8rupoo9rzacubLhXynCIx1NgMh/6s4qjrJ0r/ni912bO/R/1EJ/+
fMEAkIoypz/FPgvf2rAtKvhuUWQwHBgYJAtLam5sdIUnGXHiRjqXokYIPhoxnJsivOQCzngbVBFo
+jgyss4/0kKAQVkfktpbaHnaAL7Yk3XBpwUDCel49XCym56ePI5SUTw0NQt325k9V9f9WwSGlcrm
9BSz3PXgAGB03SEQ9ZMVwBl7aUuYGyPtaIanosQaMjiPg5bcg7CaxmIVwzbxPxj+dgv9NHc50lX+
huWFgHck7GTDUTbr3JY5ewpIGhSKm6Ap9wXgxYCsXITzcH3mzbaonciAt/Wt0MOciIGudIr21rfU
qS3bx7AxDqVvo5SoRZLNvCUO/X29zblkwIda/9N0L0cBgvHQ0lNT/OmSZ8IfhlbAlAuOH1mxj7M/
HMRpoLfYsaz2juMq2DQl47vi5p8AnoqwDH6HxffKaiBnAHEMdHQnRCUuzgGqt/P99V85E1T00gFw
wmQvQ886qay5BAHOMUnjb7wK7pDD/fUmZgKzXg8QFZSxLMeKsLPXcUrXkuyVqxRHCwWEUAFnM/NO
DQtF93Pfox3OIscjECvENhgM7aOd8lcz8l1qAwkPHuTCTjMXYfSSADMFVrZIgchS0BCt4AN7AYX7
vsrajRDDDVCVz2E8XJgD+l7IRhiLDAujNdsy/XeTs/E0WgTCt07VUSioCLvBzcLBRZn/tuLJD3ir
vsPzcdt1wwkppoVWZ2LCx4/5NJGVMKKksgk7dQJM4SzcNQyHFWPpLjMzZLoc3cx7eCANKezrR3pD
BhjY9EmX7G0gYldd6TU316fhXN/pcvQWZDYc9AZ6AjflVGbWE4PwKRIrlIWtGYOZDXl1BuCwSPmS
soVGZ4K2LlKPzKYIYP3ETs6482CYE6sL783b3O5wAl4q35wZH12fHmWwHWS5RU9h4Q2wLOyeLagg
URrXLOTT5hpg/866HqWhYE/CR8vP/F3cT6CT5AjT9oXoPDcBtEkNFG2cD17dn/wOFqiD/A0J7++Y
1jeeUS2+Pky/9avNWUt9OCCMMUsyGCza9JDk+RGvAysJgr2KCNIh466DrRtrrVvpN0c/gLuuASix
tKqFwDQ3E7SNFWw4WAGUlnVKGuexq72difEHvQ8MRdw4vrl/E115njbMBibTwVD1/GC2OHlb/VvV
/Lm+hr4eKaLLzNu0sAGO6+xT1hm3prVW1vijE/VyceFcA1PvfQo1WThaY+Pb9FQhb8BK+VzBWsCh
4qmNNtc/4etDGtElvIGdGwXPRywWq4A5ZwfD0CDh34qUeCb/9+f7CRslvL6x5fcgvdbwoC/AZTYW
gsnXy5A4+t5myRQehHl/EtQKd0HFq5MRFN4m7EHwv947c01oKz3lY1+SyMERtjrA+gmy//LWi+G7
fP3Pz3W+ttIdnCHbBrY6JyNs/6SVs+no4q789QKDG8a/fe/R1B+6TnTnvCq3Wc5vYi97dkwP5rt+
nq/tBjjG618x15K2lE2nDBXJ0ZIDw5akrze+aJ2NYUhv4/DkyNjuejszp1aiC+nH0EpQXTjAeFYV
JyuGUwFytKu+ePGAUu9rc4NL/HoxdMysPV1HD5voMYYIC6QdOJrAu9i5tfMOaqn4Bp5DC180DfT/
RmEitfU9Jk2sRoY22MSLTtLHqtoSHmTroBOAZde1BYOc8A1gdAmnNTqZkGXl00LjX2cjiJw+/FNw
8YIY+juz6s4+Eiwbn7glt2ExvS1gvYPTqXkqB9eDJxPH00gh+gNp4CbKu5+W5xz5IKBPbvudVbKl
iqyZeaRLpQ3kSGkxmN05gymSORrejU2K9Izn1+re8gDwbj1eLM2laRl81fNa8DCY1zgyC3r8+Xqb
hs59gcchaMow0Jfaa0Dg8Yb30Ch24Wie/Gh8vt7pMwFFagGFA7ea5CCCnpkBpQTqlIHxJe/MXjqa
zK4RLaS0JXM8sEHbczOK2xHOLhUY2LF9qGVy5xjGxYFlWgMr2YC9fO+LtDiTmg6RRSzbsyWzjQrV
bTY6Z9B1vhdcdJVwyGTLvNgYTm2eHuDNIvcVigO3VkKe8np8iuFqtDA0M/lPgC3/XQ8QtDh5UFb0
NOR7Dt660VkKZ+9dCif6wgx3JdwKYWm0SeBgivtaU8KG0asfIn8RXjQTDnSBsN+pPBqRnjuBSZVZ
1nvV/FdysUpr7wjcFurPDCRduby3YUAbDe2xMpKF49j0jV8sB10aLDMSjASutCDZBclPYETNO1nL
HOVKQxJtkK6Ed7DdBsYDMNHhXWPC3uh7A6wLgiMRxBC69tk5jMQvuHsjf2c57U1dRWLPew7acn5/
fabOxDtAS/+JdywJQ0Jrnp09PCtUsN+AdTSD/w6fmGZOloA20v+BLevmenMzFyww2/9tz/YcJxuH
MD9P3qF5uDezcstBUG/6bZn8rPN34Lcgilin+UJKbCa42FpwSQaOl1jUAZ/NJAFn2BtuEpRW7gsf
cJCFb5r29K/miRZeuIl68ST3i3OUhU9RVt+AHPsUKLZBzcAOAth7AwZ1nW/fWdGwkFyetqOvmtQC
TNGNccOLrjjLqoQoVMKLNUVpYoqqy+9BL4itnWCoSMeIWXiCspXxu8xsZJmQIimqxVrgmZHRFcSW
b45lWOfpmeWo2ui8CObbcD5OvNFZ2tBmRkYXCFt5IgHni9IzD/macXZbxs7LOCq1YjB9ABXtBxzP
YL3Q/B7KfKG6bKaGg+iaYVgp0MgSQXbmeUTyLYEuhybsT9qk6nc9pKdkwLO953jYQqvI2dvGIOE7
Cx83cNHv4bSwhv+PDav3rmi212fozCLXxcViCB3q1XV6hpwdpWPjnhgwbACAPepg4WN58P6Ovyeh
J7ow2BtGZFAMJz2XRO38yv9JRXkDp9h16JCf1z9nZvJbWgwJqB0NBIrpc1V6qxxOASsRqY2Zmi+L
UYPNTU4tbNixA4EQqRGBkYtNJKyDvN2Q4B17+Nk6cOSOAS8+FyE8kk1XCmOFllG3uyYB9G+g/+P/
gJHUKqieu+4FlJ0EJqZYmSro1vgnhsIdq/HX+DcNgaRtL6b/KEmSU5j/6pPnsthf76mPPPIXccLS
QpPZ4LmrDDEXgV9fAQLHk32EarS4jFF2J1HkuJM8hIN1tG852YcoP4mGaKUyFAwgawkSPF8i8M0d
wnSyddsXwCHbVXY2+ouJBy+7QJIb1kf48lQ8cwe7OBUPFlDx17/94734q2/XAlhfKOlEfYytra6b
g19IceEk7c7MyRTUTfxiE3iT2oo4G1okqPX2cGMWJRnvVGc3bh1VeHUnOblJvBguanIA6gz4jVqF
SbqpYs87OgyqMaAqHfClE7hPBFAznGBa3hIYJ1d4wY8oBIYpgw1BwsFzDXg6bKI+41voQYdvbj9C
+87S5il0Tnl1bgN7Z4vsjPV+gr8hzoHwmO2sY2ZNdSDVqogWSnxmFocuYaRcwFVy7Kszd0i88WEL
KK3cWENk9b3zj67NG/os9VUbVWcSoKwTrHwre7bq8eIPFblRsC5dyJbMxWpdgtcI+IA4UOKeJygm
kFU3pSFuaEf2iv+GRPQ2rNoLYDpYNzGMQ+BspUS0x3Ub15TYsld4u16qAZs5bOr6dStrqpoXpjon
NZjr3UNKYXw4NTvYzhp3vJumMJdPRXOtTTvFp2vuWHLYZVBfnb203cBQ49AIvjHxxsQaXMPMxEUI
X3vmwpY4M1+EdqPv41xBJpGpcxELdzAYpsx4PzjRj+srfWY/0FXpWRmpuKvhsBcZBoQgFzgf3kg4
UZjB+/UG5npr+q5PvQVfKuQ9JBowVXT2DJihqtVEvQ2HO/jnbAF0vV3ceeZuXLogvS153dMBjkhR
nO8iYmx4+2JLuYlabx/Sgx/5G79ibsVaFBsTE/Qs4zIKu1/bYbtwZp4ppiC6Yh3okRjeV1h/XeRS
dTtUT0n6xMpDZBcub9J1GY83oUxPhTX8JUupy9lWtc0qSPFAIYRf4eiAou+segWUD7g1doRz4Fth
pGdYR+1Kh7lWeqEE9thSLEzQuRmkHadh1W1yCGuqM+rEYdEIxZEf3Aal3PmiWAg1M03oqttxLMo4
SkRxNlCqAXe1E82c88jNW9yvF+5y0/nniw1PF9j2cC1JBAhVZ1jkPMIywg2K+PH6Cpj79dqRy+tQ
iub3tDx3RQ0DnwyPmGcb28wiV3Ymz6UDtvORB6xxvMEtorKH3D0Hg2XVjnGEN+BIJu2GMwFiociX
4u1cg9pk69o0h8Vx3Ls9q5qtU1a7DDvayvdQwtYY6fab/gJE19Oahko9s096t6So4bbqYSW7+FCx
51LF/vq7YGmiI7MBSrA43PTwQZkfrKw+eu6oDZVOBMM0Up7GqnPLBN5cMsYpL+zj1+szY+5Gr+tl
Ewo0VQVjZ7c25RnIoCMskTadifx60uGAJ93EAcsplPZdVSh7C1VotnTymcbqiwmvs7Tx5MzzjJSt
qzh5d2A10BXOQcIFi8PaXcHMNStQLjl6yV2agVXi5ccCBmPXv3tmT9DFtTlU0iBV9IlrcCuCgbsa
wHP2BxBavRO3apgyeUgVKRGc8iFawqLPbKS6ptbpG2BOqZW4NreQi+rXGSs3tm2tLZ4/FB3ulvDj
avxqbdU7aryFFEUZCndJE2LTii78ipnb5MeV6dNuSCMahIFkies7gHvKpF/5GbpaCbhJsuygbB+Z
cO9wvZvnvlgLPLlXcxYYUzeDfGvmJbyXfVyj2MIFaSau6eDslJZVIEORooK4O1j9Y5tssD4e0r79
XtjXy2dsluTQE3iFCyztLub2Ear2fKUkPOW+ic4humAWJtoRqZK6AOX3ObdHmLqWIZIJyTm2y73A
5Fx8/pnZYXQ1rJ0LWjoZz90S/puK1HdeGrx8a6B1lStN8hT0+zFDiJRvINL4KNGojvGizHRmveqq
1kBCPpBRJ3MLr4azpbqDhuodbIfHAdToqIWBRE6OsqoWwsPM9qJTqoe+HwDgjQvX7OQPA5ZhIQ9P
OZhyZhf+Fy4lN2eWos6ijkXufQRBl/dJDe3scwFJphJtvRpbum3xUHvwzGD7vRHSTsHwdUwa2Mzm
bptAEuxUxZbkJirXYIZ6vYG5PtPWugK1fIiSDn2Wc6SL/AeozspV6tkHcMFwH99cb2ZuJmipnYJV
hiOsvnBx7NtInjmbNq7dzoY3rZWAWuB1my55DSuzWdin5r5LO2qApVJnKoIic2gVjFltcjAMlcM9
3D5apWrPNF8Cl861pJ1jYyv1WlINucslfRSJdZpmXUOHet0Z4bIGeCYoUy3jAHRFiHcfv3GhjrSP
Y+vb+062fCOFvbB8ZuKyrv4crNwP8zFVbhy0fzvPdBOfrfLMPPTi5fosmPkGnek88Qr7sWbKrYMa
pvYt2KsKl2EYYqdLvKS5j5hG6dNGCVtNkIdpXYE+evIBTcvayF+jNu33Ik1k7sqkSzMZhwu0F5a1
O6UpIZxATUkSvDVe8Fc0LIP/DixbeQMDysS7H/FkBxTHkclg4SQw94FaROgKMuBzIH8SgXmAYzVk
X0cQOS6LpLCZpfpxR/7UgxVD9405r1yk2/6Y4X9ekO9DZsMsLln3ab2JRvEglqQUc1+jxQWe9nbr
CbtylQ/uaQ7bLOe15Mau7sz/rs+5mZpT8jGMn74naUnoBwFmhN+mR9jz3g6dvAfXaSh3idPQXRKL
el2bsAQeGVw8ZPPeclS7ybG8u/4LZgTHRNdpDghEgjakcp1CqV1U3Ix2eTCadtfQ7sFX43FImdwV
MV7//GibqP7N80qYME/OYbTZF2mCR6Z6olEeiHGGx2h7kWmd72Iy7Pyo3Geh9Xz9p87UAcH//d/l
A1fZrmh5CH94J91F3i9clSZrIr//lbFdafhrGQD10a1t2y2jNxve50H4kJvPAjnuUt0sTsK5RaYX
CwCwQqrcRi37iJLczDlgwJydGusbYfRvI817lNyPD0OtVpk5LlPnZya/XirADIKMNA1Lt8ULN4gq
WxgNroECfitQc9WQENao0a+O04Vd6iO2fnGb0jW2gzNyZLmcwsX/5qvYt4NdaNoXXt7U8Kw1iNjh
ZR+m070DZ/TWegvbdlyVheOtMH/ylW1NN/aMrxO8ZyUtPL9p86ePHbmwbc89IOja3MZjeSyL6SjN
7L0k1VEV0WMaXpSxFYDRZgZiQ/vSG/LH9Qn4sZ191SFaeOsLn4dlVJYuo5V18Hr7YDXJXnCoIJqL
GHy3GvnWquDkypESlIO6GdjQIW/XpquofOAAHVTwCIjSdPKnkoCaARokFy5Gs79OOy3ZFXKqFR4c
XC868uopemfyl6pQ6syoy1kZIbUAqjAvyQpakf/AGd+AibNzvPFM43XrPWTJTeg8UjjqUHPpKXwu
vOig6iHobSG7vnQlASwRBpj04JjGY5znL5mZ7VmvdlUp6W8HDjKgr4zPNZP5GhVLbizauwBm5rcw
mun+j7Pv6rGUx7r+RUgmwy1w8qFiV+i+sTraZJONf/23KOmT6mUOhfTcjGZao+I4bW/vvcKOU+2u
IDbd6bi0yNA6oZZ5DzoIgR0q7knN042a2UoGTRa5WWUD9KTB1j6mmRUaNd2nKT+ZerGzau8p7Ukd
bF7Wa+d5kZyBSqhJ1o3IacbxOo7GxXFgLEa6o+aBC19mf5J+eh67jR7N2tcW0RNcFX/QS1ydrt6h
h2DjSMoDy2sFqcz+gMbHOTUcEc0xdvf1eVmpBJElrrhMed9IgU8KQ2AFrQPJnZcRKe/oTm8oSuUB
JNLDnuckcBUI67km/MPX3759d5Ml6Jj6nZkWQ4qKqu/spUPvizG9q/TyvHkL3J5PstSa1rWh9BM3
0a42c/NAaY52qlvGQGQWP1Tv4sGS9QGttBavPHMjv1r75jzaT+kCoJ1AkAyNd61pCWmQJugRiO3x
2ZPmQWotsInjW7rNxFxpPcDd+P9+jw4GsKl+6125znc51yGfCvOBarjAHu6eQXHAK8o3ae0ngB6r
8jt1DgX85WXv/fp6FdfGuwhpNi+KulHSv45mvxtaHIvezu+heHKW1G+CvDRfp8x4EVW58cF5YP8b
4clSdNj0BWC6IwrxUzp9h8XQY2ECueNv3ajz77715xfBZVQ4ghkUXK4T0Q4FvKhauYN+vBDvQmZB
nlnfoAUYeH9zA7l6QeReZfBhsVKVBF9P6Nr4FiHHq9yK6FrvX2lWefvOnNihaHskMa3qN07eCsSA
+ItAk5iAwur2lMeNyX5rHd9Lbpbx5MNPxnOjFLel34KkXqmIVcUJBh4RsF5Wwg9+ORVBZUAQoLQg
uQsQXbU18SvjXgqAZA1oo8aYiFgvjYPXHhSFaF7xbrvjA6HpRfbNscyRqtSG9odZGgcgVLv6enKu
tAjE/a2Mxby9/ktstuaaEOWB6T1uQ7jbwBwaiFPtvTaTw5Tad4VQd8Ct9FkawML0yJP+lQOmlCqr
3PgBK/tvidZuIAU5TKLMYe5NDm43PIuBvny9s1ayMbJEaXcwU28Trc7jbqo172wZNk9DMZTusZ+M
Wekgrw86L5JHMRrGfjSYvc+9YeMZsxLulyhtXhGFVxkcZkSXPjEfTsCM09NUDRROluYWhv/jFX3j
/C7B1x6emtqkVTCyyWgauNjlEcuRf7j+M8iI2FdI6xxpXL2hgABCVoO0+a43xN01XYkikmeZUVds
msWsvEPIUuu5GgHlh39gHo+8618AMB73Gv5+aEkW6iYIE3rhAxrvQojZLd3plFjjo+Ti2+hu4TJW
AvQSqV30eQZZIvQf/AZ4X2ZfvCE98cx4gHDbW2q2ZwDaLMgJTbuNXbZykJfaz5hxaMBMBsr/0nno
Eb8gok0i07H+jcLtwsK3X526OhNQgYLKLXYoBnTuz4rGil4NsfEQmOs1t7bBIop2/jglWtHmsa4H
DlO/ZhVmaMSfe+JHwthAdK7UBsgS1D2gYwcDIIGvaPVDqps/qhR2jtMU64YfJAruwtQLR5XvipaH
ru3vGoNefXvYADuvHKkl0JsUTq8znZWxKWeRNuUd3aI+G5jpTY3Gld2zRHILNqjR69IyLtTwnGgg
VUDdHuprAEhCeD4Y7SzKtyBKa9PpLopvXUKG2h/NIuY5hgJMjdmFpC+jjPCj2dsHt0SmZhm/hJiO
ZdUepU6Ofb5J/739riBLBPdY+QzMOlrEY1/+TsGI21V4Xeys3m6AoR9ziAqNpQsYahH6WXPyPPjf
JCkw2Eld39mgFIaVfZl8Mxx188CyMo242nrzrC31fNg+pZU4t3oOjZUi9tkvg2dvjgkrHqbl/3y1
VWNfux6WOG/Y/k4mpVUVa1190owxlOaunpJTidoFtFpCd8wgRXSwNlOdtQmf7+BPg0q9VDHqJVVs
KJjSqBaalL3H94Vrd5GelBImaT7A7YAHfR2aVoKCu8ztgLmGyMKITGfqnhiU+xRPXnNb+QHN+H3n
JRv51YqUEHEX0cdKNNsvYCgAi7C6vhBtBOeph4FPUvllhHECw4z5rNx2Z03lSVZVIMjwK1EtOzJb
0y5cGxEvNBiFwqpX36V5XwWmGqOKyIOJBzUkxs9+o4PRNEUALb7RegLZpwmcrNu5fIvkvIK0I0s4
ud1WBK48Qxn7XucHENo8gFRxZPrJTE4NqA5wVrrq/q/OpEeILoesK09934ywF7L2ep78/XrV1sLC
EnRetbTte4q9b8sKIj7acEyGD/DbBMWlVHbvbveGfYkTGMAKHNcOGMAjbdwNlvTK0VsC0vWOOfAV
FUXsMv0b+kIHX6see+rtyZYV9Mq+XKLPC981i7HVizjHoTNN4wDm/K9W+hEMAmMxvf/HeZwH+Om4
9bXWKnApkRqVPXlIdA4/GFhQ3HnmpIfTUPmB48GbPtWSnUh4dSlcGDTnQ5LfmWX7AIj8/usfsjbc
RSwbvBJtDdXlsUzbv4nRHrGVf3hpHbrANG+2BlZq0WQJOZdlDsG2DJ/JXcOL+kKGZq6HZlb+xM38
JPMBWmLZzrW60CXJc2XBWlZkF6ORdxmsqXaIRnvDKOEvoJ+qdPpv6f1SgLpP/Do3/D7HXk7vTBdC
Nn7T/fx6XtcC+BI53qYCjo6w3o0p8DSgBYYM8qgtFGZ/GVp/Mm39MMe5rCs2UvrVDy7iXDm2Puiq
oowzakBf0D3wyniowAbS1KNX4+a20aFH5OqcIDOMfGMO1w7k4vU6FANtAGEq0f+tD1mDSjtV8DrN
K7xPqcU3HqQru3QJ7k1KRdyKiiyux2KHjlbIU4hEk/EMM+nLZp66kiwvJaj7qU89l+hpXNYcCpc1
GhNpakBa5L+dtSWMV0N1qM9cQEKrOXEbVHVnZWZoT9oL09tTuaX1sdKIIEs8r9bRRLTumMRpRi7+
6PfvvYWEqYX959Fg8uIOLlSOHZjHZsmRsuQ30somlrpzVdLQo1oJNxRcV8HoqTzI2uE0MdE9TG16
/Ppw3HxXQwNisVW1wkerCwJVMS/LF1MVLBjS7u3rv337opzlpxeRlQ6lQJdDxR4Ed4OpEmGWOk9T
2Ye09PYeY3/c0TtCUvrf7NLmma6OjMPfEdKf096CwzzbGOXapl2EVpRoZdcrHcvAf/ZGD0ihfuhc
kMzgzdQ5W2I8K3nbEu5s03RiCYxOcSO+EMdNZ7dJqCElB05NFWgIPk1KisPXk7s2pEWS6Lu+U9Kp
T2IGCoeiKFhYmoH0Glmo53qRXqGr+PWX1moH9iI/5C3LHRt/OIZVO7ryAmqbqkmKQ9lqod3+BJTW
IWkSUVmfhrZAJJgohHjFcO4ssInq7kwm52cD763/Vgpcynd3NPdgMs2SGNSlVK/PQyX5TtZOuzG1
a9WJJQ2l5xboshDliR36nLjOUU6PqHfu4eR1ydRwYEkKG660n+XBT7307viwUSVfy+mWdBQCQgiU
9rwq9k32q5Aq9JX9XfzpGtSRJXxxm3NiZDur06+Dm+eBnRlRhht7Y6Hnc3mjOrDkqmi5n09Gga8P
EtDhmpUn0XyzSzC6XtD+oMyK6l7GGhUbWPW1Kv2Ss2J33JFodooY3vQnRzPlZUBfWonyR+XRIFf9
OenMe9WcQT6HdCPccq6Tlx/aZJz5As8bw56PzK1hzxfqpwQwzTopqGxFnHvZvc2NXSvUbpTYxPnY
xqBGvGeWFTq9tUvraudn9sUx/IfN9tbKSV5i3XHPQSLM9qvY1v9NHpeB6TRwIW3lSYhDvSWsv3Kj
LlHpmTs45QAbrni+hDJe7OvJusu20HtrWeVSyRm9zY5C4o7Fdl4cYa/2mPpZ1MGWvdXozoVo7zSp
e7scwyGDxbOX7VtOQ4KOqNFMV+b536nppQHq+ZtdrpV0aAlWn9pRirZw8IvocC/sHqrkzYs+VCG6
xV9vnLUpXVxvbp/3riEyBntM+4W2zV2Syedmi7S8djiWaHRWtqwCUUG7asw7SVRCiw90Ta2fRSuC
tA9Zn8D5b7D2tdLQoDbN3VRM7Z719PHrAa7+hPmm+3Qy0E3uqwTysNdyRNeVHBy8DHTjAf8thfRE
DnBAor1M9TP64Lh17nVrCJm9UcVbuU2XqHRhylqgCald3byNHNgmVPr3uWlo2iK0RH6u/nw9yJV9
sgSiUwsJlZfkWEXkIs1kwZR8OHMHh2TrcNzMsVyyRJlDNYoOLatZnPQtCSxLFcGE5fz6569dVkt9
5hql1sFJExb3tZFFxVgcuLxTSd/sWgiL8yKtg4kNEAZJgjppXwZ0tANa1htVgLW3zhJ2bmgjkYOH
ZRpJ92rB4QJwgDs9fScsAY7lve7h0sazB+E+bIx3bTYX2UjWToOn96N2TU1z+ilYqj0l+AkBh/Ve
gJL+a2Fb078KlbMeJgc7zty/NnQEA5fm7q5q5D9l2XwjU1iJAEu4ui4HnckWLl2ZLn62nD2w3Npt
Hr+1nbmIL0Y/sqITHCtbmcN9X8P8s9c8QA9K30DsLJ3df5vSJWCdJzgBhYkPJb40/4oEmkAVfQSB
s3e9AqmkbZw6RNABSjPwE++JFoC2oIWwf3FDC6wgTHu6sZ9WVneJbXcg21N2XYuII3WYp6atDDKh
oq8HujKhSyQ7t/wh0XitXXUpdrAPf8iz5gC2BzwQN0qpa6dxCWOfNHfU4cfEYll5qI679wb8zdBj
64Mpk69C6EeZoIqr10eiistmqWwlWC4Fmjmt7EIIfDbp8oCp/ltmo07sa/l7w0WEviVAbXMK9d/m
cV68T9dCb8HJxGYjvWZZccqYc7A5BAXN6ii3CJRrK7V43RiGbBPEfA3aVTTyujLKJ1rAl6G7dF65
dbutnN6lQLPVdQmVQGZd/Q4OTTYKyEY+cPhb0RYmvsWhrsag1cxA7yHW5Ugon3luesnViz5FlouX
l9A3UtC14S5e4U4xtH1Rc3pVfRXVJXtxrAnZqPFKpdw4WGuDXQQTYfFWr02TXnNZnrRRO6m0jT2Z
/bdIuES554XnqISiVQl05zWh9kvZkSvM68Ovd9xaIWWJcRduybN+/vnc9F9H3xveSs8NiKHD52iE
+wCd8wI7aAGygWUnYFrjg9NChySnA8jNbshY1QYJJGZ2JmAygV8aTYSkv9hIBVdy+KX4MR9G+Bz4
JYunBtJiYw4de2h5iHF6o8Z42Gw7roWXjyf6p5NHxkmCfY6U0yLTuW9oWNfmce48JTVMl+A7jQ5I
7Y6B17c/JPk7dRu753YpB5W3eVt9+nDLXbMbGBznVZk+jE6C1m11sppzIZCXimeeARlq9+pVicOQ
lntD+uGktF8No3uutRsX1crl8JGmfvoRk906sG3z6RWy+mE1oorbGwgLX2+xj6rUjWfgx5v801/P
a9uClPJ8O1Q5iqh53R0rtz8OndfftU03whhS4Jkqutx+T1DpOdTw6Qv6SirIRio/zGePCyLuB1s4
93qXweqwaV7KGibkhfT1oLbh5VAU8uc4Vd+43538SbtkcClMAmsybEgGAYAbmrN1lsboAG0yarA/
PM35QW8dBriV0f42s/ouY95v0snpGyny7rFPS4AiysLpGLR3zP6fqlPzHdfcPfESN8p6v0C1oiJk
nzMvD83SdlCq6bIL94Ta470Pw8exKO6hhq31QZPpnRdMuQPbMkKtgHXwkfPz7i4THE5O0it3vCNF
XDmWgl6ZYYTF5FWXqWnPULq0R9BxzSqo6QiDx5H80jxDvXUV5EfyitZXL4HZOCqOUAqFziG+NStU
4P+vOpxZY8qbewUk1Tukv7fQlCth7+MgfVrUFtIpdm059KrX5EC9/FnauAY369QfqcOtTbOI3BaM
EDuUMFhcuRBIasaWhUAHX7pJgxvCrDbYnWvC9IAMEJBGY+fZSbVj4gNoqWUHPzd+57RGyzMFDa1s
kp9FC18i0+8DU4AvBmUXPeo1/5EReoAS01lk9FI6bhNocJz7etvfDiko0i4uc8ucgLCuawO01ARu
rbCeJYD4ZZBFT2DXmn+DCtJpti/0+0HAl3uIMp5s5fJrq7O4lKwcyZhBG2S4qbdvaRkNbXugPQyS
0NXVPZhGCxX4ww/P7M++BaF25FPeo+fw0DB/fT3+lci9ZERwsGSEUeYEqvwKPhrDC0m7gybNVz5l
r5oaN6LLyg2/ZEBAPQp0GV0QAEbKqMuNq4VyEm+bA3BOXw9k7bG+JD2MjVHX0qYqFhW/StZnVQAW
GExKh+pZ2NafwaeRWTZeoGdDBBhJ4Az9c+1znNnC7O6Aess3BruSjS7pDZQSizBU8uKu7k419YrA
s80DKgnB4LO92dYaTEy7jTrBWs10KTrORVLAwq/DO5OQs46QUjAQoGEPnOPJzdvpaHP90Zf0D2ub
nQWh5Q+ZrS0X7LX9szg+Q+cXjkoNAtNN5gadO4Y6YFvAxpgBsRpyML1Nu7sPbvKNYLOkJBSdRT1r
JCSGyV3uUnEeDf7dZhRSoygP35elNXsphw1UUECnL/K3wTz0Keyki4DU7nMKWy4XBqSD6foBF5Nz
X4kBroA0PxjDqypetd6JNA6KHQUPTomwHs4gCKHphhi9pQJ7c28g3Cwy+4k0kN8gCDcuoBE27UOk
C3dSwZzEkzsyNn+0rSN3+0DgU8b/zVmYokXaCfiRDbaKTOjYWgk7ZeVFV3dE2mDa+A8MumBtJY6e
2R0tCt0nhpZs0kZfH8kVDglZUjLyyh/yUjESV4M3s4j0WgSWZh6ztvN3mpnGSPr/6Hn+NydFGWSq
gtWuL578OYlsx78ujLxGdwDk1+zAtHT/5rwkfgDFcx4wx5SR1DoCwW02/bYF37oRVoIyWVxpQprQ
NiO+isupBK6Gl2ngO2NzLJi19RBfQwKRReAvB9+fXKmruO2dMWjG7ECMwQhbtAZdKDfZp6y7Kt5N
oW5NTuCSqj9mI5DV0LTaE6UMaLuVHjb7KYGQnQErUVweAYDhEq5sBtADY4N8lJhDd2nN3Hug7iO+
FknQubr+aWNxb4Z0mCLP2MBPqQXKbnXipYmKM6M4Cwgth0obIMVou78GUdSxK213X/X0VFDOfhSE
zyL8J8J4SGVD4cdnPqduFWlGcSqAK4GSAgT04MpQWeRoOZDIojbUTyDePO6GwasOSPYsoL7SLZLo
zXXG759P6Kff70+q44lfqXiwph/F0FwSaf1rPXvjcl/783PA/PTnS8vxRqaXKq5I9hP1j97kP2vp
/pcHF378vCif/npOFPxtDa7ixIRc9WTDMMYbhQih5UbhS0Vf+9LfkpCaN/7/hF18ax7hp2+VkFkQ
bYuLVTZ8V3bvYweKTJoGCU/uUoP90HSfIWX2LwOYHZvuVGuJ2VL/nuC8scRwVcxr5OgK+Jidrn3z
2uRSqv5u7Op/Gq78PS6YoBx5YOrmE6nNaqsVOR/FW6NeBOqu8sfGU62KUzROAiSecDaG3YaO+FST
81jxfVf0GDjJtdj2vC2k+kd749Z3F1F71HRXuEjGYtiM5lHSd9/Rim0CgxAdgpPlcwJAagAsuB32
TbkrMiTOFaQdEwLdQ8fqX5LJ31N9OqSTR/ZV2kWkmc4Dca+KpN+opXQEB+hmaKAzPLJEezbb8eJP
ZRHgLhyjqXdewXUHRshryaPXaGiqTDmACSCHK9D3ylNmtOUuFcQsIq6jN6p8/Eer/uO0/y94ORN+
bRUKDN1ml5pU32XjveyRdrvJqQNpuHfehhxKuQUSvK3qyjy3N+Z8CWfOOgg61TWAGtBYOnIfutvS
hj4oDGmsi12NT7avn9XUPhs++T4TGzdbaGt39BLbrJWEThweXDFVVUySe9G3eASayZsqxmY/We2P
JOEE3djioWkeKB2OeZKe7f7RN5ON2saHpdit0S9iSWV7VmFAFDPGvoiZx85JQXalhcJRB7yWad+P
xTlpdwjgDz5jb3Jw4c/R/tRytmtqiKFinqCEqo33CfndDn+NcStXWpsdf3EVM112FRqMJHYgSeEm
iP8WtDoTy90l+RAS3H2cWCiTF85RSO+tUPLKUhGC5zkzdb++524muIh+i6uaGQ1vhxwvF2X9gZE1
LOzrtwztwMwRj9Mgd19/ZeW2+B9+Edd8dHYQYzU9u3Y0Bb1oqAPaGhujWIumSwIRfES8xvdyI07c
yjsDXzaAiQD2ltP/VNzaW4UuUM+w+2uL8vle2m3kyifQMN++Ht/tBjmS0cV1aFticGxvMuJa5nXo
9yk0yatoBg8jo/OSHejPKAB1T1YGPd0fKIA/a+jDmEn6K9XsaOiaHwmvMzRBtaeNX7RyrS2ZR8Js
HG3oRgPwWnGYRgIeuBsnuhXBrfxSEe2sVQzLbBHMFHachyb+11+eE6Qb523JRVJ17k5p1RsxmdhZ
ph5DuZAdbLd47op/IzhkPfvpE5lsZOErn1vqwrMsbSz4cssYdP+gsOoWBLrqIgBe3g8aO6hEe9Vt
48m0x5evx/eB1rkxwCVjAHmyCX+/TsaA8oQW6PWRz8rHdMx+pyVXkdV4vxqDHV1R/xqFtE6dMu57
dwgb5rlhkrfQJ6/tZ2U5aBQZbxkTB2ZbO8PKYdIxwbydGFDFYrJooVJGv1WV9kt4IApAE5lN4Sgq
MEMOFM3g2mhPZn4qyqMPye5D46sIFgP+9wROB0MGmW5syAraSmnYzheMD9kzAiqS53iR3ZlR5ajI
pa+5u8V1WwklSwF72tYD0XwKlpl07yYARKAnHIAoehwScTa2YOMrL0x3vuQ+pWvEcRKwY0zjmurQ
gJaQOj4Y0EW0PfMwpj4U3jZCykr+v2QzoCMqWhs+xle09ndjO4GG4AQVxAA2u3q3q+6Ov2QatFaC
bqjPzatTCRjK8h3w/IBLwSPDfkhdb6/a6bFx5NPMYtY1G6g7SAtoXfpelUXsMG0jlV85QUumQW0k
Jd4emnFFJxMyKTsCfXsA0mf8h5AnCEKGmdx/fXZW7oElq6BKR0AkO8u4dgW/cIc8+oYKrHGrYb82
kkUU1qfC8eUw6de2/8mkdpdB1LC0rB1IJRcxLx+zLvMSfj2YtfVbqtW3XsrhWsuc/78VQYOP4LoD
nfCx3nN5r/HYgQBMcZ9pLwDVUFFvex+vzeT875+OgeSJAw1a7lzh/go5F308NHX6Bzobu43Bzefp
RpRbEgnQAKLETRPnqrMpcvQiBHpxn/OIQ3h26H55JmCiP2h7cGhzbeot8fWVGLJkCgid61Kp1Llq
7RtOtmqza9aD8mPxs/KarYVbefwsKQOS6kVJYK15tTv/B7Z/v5s3u21MV0jbxyj0QCnGHPc2H06y
Ael6Y0pXruSlsHzhK0P3JoE16w4S/U1sFKK9Yg5hfqkNP2pzAAsXakrZ+8YH19ZwkdzleD5NDQ7F
1a0BqwId1kMIgWUJl6GV/Ehc+WzU+VU2Yw6w6wllQ9v7T6gox/8fIsEEXyytY+5VJuWhTE14j3t8
awFXYvOSP5DxtGp1xuxrPVjPuVc+kxYgMh9pVra1EVfO15JC4PvMKfAYt7G3Z3HrIp7wUOr6LTnP
2xIkmJ/Fq6Ss/NoBX9a+opeKvmEio4E9QFDhkNv+XrhIY1iGHrMJLwYH+m+BbXobD6K1yVtGDl+H
9q1j2Nek8ENjbK+eocFNAOWqZKOkshKGl0h5rVeQcdEs+yoJj1SD5k7FZzePC68tEuZ6+lMnYAhX
GxngSsxYaoCPovTRA5gQqcT4W1ITBpjircxl1FZFNNGNq2stxV/i5OHFo9fTMNjXokv2uYGMjbcX
n0dDv1f5O9CbiXxsxvppsOMRQMaEAsj51vDhoGobWt1ADkbIizfGvLY9F09H0/VMZ/RzTLEeIP6r
JvCqjTBl3Q78S3i8w/oKUqz400i14DhPKxKUm2TnlbVaIuChH9JU+YBtP1aWBeyX2UKvS08yNE+b
O0ezDq0hujfDccVTAl1YCDSwJqxbrwa8UTISJmBl78a6mkLhp0bIdLdA5ym3Nsb+gYm7cest4ZZ2
IR20myDs0pVIm9WTHMqdAd9AcmAW6iVutvN5rJvPXvlgmr80lLA1yYMGarnFvQUUawOkwIxmNVBE
Ay6kQNKBVCo1j6yoIyh3Bo3pRVCkafUt5ZTbsiaOv4T1GwMVvZspD3gcd0fz4iCgksXGXxAO30Gu
L5nA0iAksK0srCmDEDqwlWP33XX93WD1/4gv47Yxn76+ctbWd/73T2kJxCM7jUM6BX4YZSTYdJfp
7p4Z5o+8yx7MLau1lRC2lKiH3p5RO6ikXUFQP+nW/DoS3Nzl2BMo4kHj7OvBfMDbb+yGJXa/h0Op
MJntXQkqkwUt0EEvHWiigEkaZgo+KZk1Hkqj2OMRpyJYP+NJb4ynrG3BphS73AS4QoOLDehOxnkk
+vcSutB2Xz9JSh4sM8viyQXGoraB/WQNGuLWCPlISBheEfzHnWN29pnUPXmZGeFpU6FkqOCnXnff
eamuSVdrd5qlja8U0Kmox5P0yac5DZ3SfQLlNY0copsbJ+M2EtjxlxLmdi4V74WhrjBsuXjcPQnZ
Q7CZTD9rUn5Dbe3gWBRIyOFuU/92ZTMtMeKaKQxolnNynWj1WIrs2jvsmaJu0lXTqYTv29fLvHJd
LSHidV6lsmC5vDYorikjlI8KMJxJ1x66VkHJHzrVm7SF1Wlc3L6p0ddNDVoutHTplebGWaJmEZg1
ihXdcwobT2jxVMFYoONBCigMfz3Etc8udYaoAeZWY5juNe2yLGgphbKvvess+1vN1allGoSPsvQp
L35vIhZWHupLSoqXoNheCs+8WhKyLxDmBF7hQfQB0nobkDazS52Ny3AtHBj/N+gkiVF1zdRbVxtu
h3lbvxSiumaTfsq2RAFWtsiSbULsRAih6xMcmvw6KDv+atlw4K2UjBw82jPK/vW4I2oN1b6NFVu5
hpcuCU3TlAnzanUdiom9pIN7KhqHnpJU/ZXDQF5rB+INTv/sUk9GUPCACRacxva95dTRjOEWKdyA
vv4tK/O7pKoYEI2b3F6p65RY9MCgLyMKJz/oHbSiBt/aeh/dBkAgxCx6Uq7WlL014vL12S+7fIF3
ZACi41Ho33O5n1CVgEcWBBme0EPW6T6R94j+mjk9leRV+m8uAFm+e1+yb5xlaPVbcAfb+wK2CuJt
KPpQ+nyHK3nyZJgCTvn11NzGAOA3L/Zez2WTTQAAXuGZEmILFOmdh+cU9568+liNb/jlLteDTsEQ
pqcBQWMRptqB3mTQ2HT2bRUntbxLSrBVoSCP/wnYINB0cuP3rfUYlhyG2T1S15QOpbr8uXFLdJ3r
AKTVMKvoAWWdWYI225clSPLzgxfViqYLJv9xY3ZWXrwfK/0pHfAyXcH0CJayVd0FjoEGlB7q2c+5
bDB/qjg2/R/kKMyawsl+6mDBwbNITACMlSHWCosb2vAv7iS6slsHa2U3L+kQtuoqPSMdvXqMvNe4
1U5yyMLUtQ9zmRXlh3+jjmJ4zVprnyVN5LDxbBHyMEFjEKI3VhnnFqCxHfO3AFVrT4slLaIVbs9H
KCVdVfUN0zFUd3O2OTj5bqZEjSLb4Rkz2lCj5BqwhtU3RckelDwk0OwuxU7HXOn+09eLtvY0XfIo
WKon00Q1ZFeFvCSuiAb6mAPrbVlv0Bfem06sMxXZhRu42Mlff/Tjsr2Rai2ZFZpeM5OWFgQAhx+9
YpFeQhTcS6ISps4tf3ONAUWgt9ROwxkykjm/K2hbFQAZ4YA19vvMf8JenoD2H37gFOnZ+3zmMSnA
N4FIjCHghYatrgbvMAPX53NZqsCcJHr799sDWbkpllSNHJRE6QpCr4MxvIBMBxHMEceNJOWD1uo7
qCEHm7KNH5Nza9Lmu+PT8Rpsq/VKu6VXCW/Eon5qpnc6gKqNo6wNGoghWjg/WdSQ7z4YhrkbYpJw
7AueBRCGI/wHVnNg6pIa8CP24r7nUefMujKocqfF743FnQP4rd85//un3wn8nNVwQDmueCWlA2xY
rDs7JUHd/JkViGe+o+7epeN4X8NccUoBoaxm0brUFGjBNrsZbI8YPx8LyH1itWd+HWIIc92Tg54I
lnianghCag55SmyAGTIPK7QrjsXXI1i5jJdckjKFT2ZPWyS+MhhVmfxpcko2ZmflKf/Rt/40OS73
Obaq31wKrXorjOSxoRYc67dwcms/fVEDNKF+UxhoBF36ZGqDltmnOjO2+FArv33JC+HdXNGvbajm
8LYLalgkZ+CLGVlsEKgU+dZ1rHFw1XTqDSfkVbrXEn0P7Q8F8Uh+sfMt+vNKrrnkj7Cp52jBNvB5
y8YXhea4ZfYhTzQIejn6rHjtzm6mX++F/8fZmTRJqmNL+BdhJiSQYAvEROQ8VuYGq+EWSAKJefr1
z+Ou6kVXZJjdVXcvOqOCQNLROe6fX9ofz90gZT7DFVe5JEUNxDOycfPmKKo7C2wAz7a+y/amUNFq
kDB01S18oWN97gwpw1wvORnskYHzj7oGWXaj1zQbOsOKMqZN1//omyncDAogga+/54Wd7H88Ibrj
ChgoNyWWJiZ8GXpEgrJ7Zd2d0fZojYldaLm//rBLA/x/65c/VoFZ1nG02OWPupRi51mAUdxqP6NE
ala1GyyH9E99FOpTs14jQEY6x0aL+Rqq4EKhcu4O4S3jwA+M+LLLfbioJzkNUROMESv7m+bUZ94v
QKgPIQwfV77xpVeW/v89cZGS5wjHao6+9nU8lQU5dpNUx6aDvrsGzPNh9uDJLKb1WijXhcLn3/f5
j0csdFkNEx7zEWPZZfqu8m6vyv6NZ833r3/ES1/pbKupTJEhXbwdjyESMJq6PcJGF89C3mOYfeTN
kPTXNp4Ln3Qu619zoZhrJTJHyzevSVQf3EEY+sHUeufW6hVJSVcWwaW65FzZLy2fjOkdkoZB8OSE
x1D2B63kFsFYB6AB0ePxNuAH3paoV4C0SxwGXDqIQF47R3WldkvRbadmfvBLs0GAb5kYqI+cHvLW
wUdAuTPafZg9ShT89SrixQM1M38aJoryrowdaQtsZdyB9nTWkSjplvXdgzXF69e/2IX9+9xUkLls
Ls2CNR5WogTUZYp7Ub9frbUvnD3nTgGGe2idiZCkxbA8h57zKgZ95ei58DKT0zf642VmPTF2FRlJ
UVlEI+lTCLROUBoVXgvt+7v5h4fkrLrSCAssvAwPZ62yGDlM0YRGjfckFbthP3rkyOQJ87vNSnYe
zSP9Tdk86WuGWE54LlyTcIwROZSH1P9pNqOAZuNV5F4c+PusqhL/Wr1+aS2cFVfOULe0XHN9dAT/
ofx2F4TFVjAPIwjl3PtIgk0mcq0NeOnDznatspzM0AeFmxbLnSfQ1ikzTINR0WUzsmbp/uqrc+n3
PW3Uf/y+BhmIHQ6F5jjyAUkM4b6bH8mij0NwLR3w0iec7VYK50qgvH48BpO74SRMR7R2Gv/kQ/5v
srfgXEM++ejhmLAZj77vIEZYfAcIBhqSK2O2C0294FzirSlMy2bpxmPVtUmhs1jSZwjny9is7bca
5xWO74cC3w6Qqq/3i793ZIPzbAHlzIvPp4CkxIcqZM2SNsg2TdftkZN+t7RQ6X/9ORfaFsG5AFxO
dDQ+gu/S3t9T+c20p1hQGAi2o3wPwGYCojOiHZ7l3rrvHPvW+p+86Tw4l4OjgR5WgfZR3fX5Niuq
F0+7t4R23/S1gN1LD/FsX7GtNyJ7At+NwEXkIDzYqm9UOu+iDA9XZVJ/f7uD88CAOddd6Heo05Sq
P6maX5nyH4owgAS3ufIy/L1ADMKzvQCeFjqWLiOpRuZ5uRsK5GcMN5T99GU6kwzWn+TK2/D36jc4
F8q24POqJsNvAtH6vTYOyBE55JQb022XaZtPOGHfXVwbv/64C4rh4FwTiw1uMIbiLYd7QriJbo4Z
W5KiOYACNEUZyxEg/7AAnNsB1TzX9m4MwijUb7X/0c5gZuQ/mE822VzGIhBgN1+pRS4873MRrZKU
Z05euWmbPwlx34/DjrAyGex05+v5E0YiBOYofWUJXnhLzxW1sh9hfsshoGKVObTidOng0zdj5vtg
fvr6QV/awM5Vs1o4tMwCWhxLt4g73YMAaZOsM/czEUh5Z8FBL+x3E0Kjytr58etPvfTFTivmz5PF
tq6ekB+VulP7Vq/+e+euiZ6734NZNleT5C+sv3MVbFCUbbuyjKeOsN5WIBsW82BEG01rJ2NgKa9R
3S59ztlm0ucTSCNg9KaVeZv69hBWOmb58o518fXjuvQBZ+VF1kmtmg7vAa9+hQv4GWMFa0i+uZoj
//eSIjj38QlMiwdTd/ZIsSc+1tr97lbrr1zwtJVEHcxSf07XxKOnp/K/jajgnIeJeGv4Jlchj1XY
/8ic9nV1vSuymkur86ycqEeQmhwpEZde/sMk7F0IGQtRl1Yh8F5EYlqL+Tu/ctP6e90enNtIKiWt
h7G/PAJWaCOFBku9ciD0cnWltrjwoM4tI3lfOUu+9g5oj/Kd5vbolcP+6xfqwu997glBum01FGZy
0noJPnXPOnQuu59DCeZXIavIzIhPRvv/6w+7sNjP6fbwDyKg1yqa4h5yyJUA0XGByy7YQ4cS3tO+
v/I5F1bJuQq9c8BUKIKxOE5Od5eTCaP35hFK5XvV1dd65Jd+k7OlDhi47wmvzo+GAmI91AbCnHy9
1gG59LOcrfMg7AdLewmwQy33K5/yd01qZN2093nwY5kO4Wl2g5/sjXT+tm2blHG/Tjq22AcmLIul
I8Csm3Ddqbw5kogV+foXvNAZCs4F31ALU8RNoG0Bj9bz0iwfCNt9Nmu25T40tbgOT0XVICy+2PjI
YI0KiQzZa8OiS+vs7BZite8ume/oYzO3zzII7lYfQVoIb/n6u13YM84F4OjVQw7ktuVxgY+9E/3W
nYKNKSBl6eGujOfSuauBgiDZt68/78LXOVd6ky4IrIU1I63kBF+h7d0xYbPMgASBnfVK4XBhKZxr
vEsnq8pqNmsK5ApHvM4QL9xA5iVYXF2bx1/6Iqfl/scZHkBW4AUrM8d1Wj5LVd3KpT+Q4sfXj+nC
z3Ku69YOrclcsfGYz3kCN96RFvXWE018wtEMGd+E8Fxc7+1e2KP46Uv+8WWKqkX8HegFRzuLV1zf
MPqjBkGCbPU/rS6+gclT/phJHmwGOa27vsSE3+ByHGXzpBCw0szb3nqHnGoKgyxiFbxF9teG8pee
xdmmwzLlNAWnJEU0SFSXwy2BxHZWSEFwkuWb788PzTRdOdUuvTlnWxBdMP9rJS5GRWU2/Snf7MOU
AKyx8srRc6F1H5wLv1dP8AkxVjTVNH8pC/FceXhSy+IiXrtisJMs24yan1Qt/4gsRKpEcGUXu/TV
zjaSEMOvdXEmdQQNPOlWtvF9ZMIaaMvJNUnohQ2cnxUgC5OL700o1IIBQHF1i5p9AQEdc7bW/Jiu
YdX+FV/9pYQ6F3aL3lfzPJXmWMqhSviInF1kGr0z6yFXt0SmgpctTQQ+5I+8sQSYXw9EX0HVIePD
FDFlbygN4AHF0jIupraIXeTfJ2eC8Vos3wcwK2KH8WZLJ0qyRI1tBZtc0MZ6LPj3uQVOaZ5d2J0y
4WIkLZuqxiRzfclyWkG0T+vXjkxdQonfJqGlR7YABbZ2/rXL4YUf8lx6zorB6aHBXNPCHw8q9D+n
md4H1NsX18K4/9Ut/+0Jn21uiFVbeoi07VE6mnQx9cvb/MSLVt1PJ7cDQuZdUG3i3hGBH4P6i9lW
27yNoUM3vlx1lBfitpoXSFWrRnxrM8wv3CLfuq4BM8p/a7XRcajy5rZduphUunyqjf8EllOblGP+
6vdY2rQMXBX5rfBfpsK5RYYEOUI1XiXaHe+LfCSJVozvcqDsRSjtcxBC+JIX/IE4J5BlCwZNy9qT
oXwxfeyOZbsxzHPfWD7AxgSKHNwWfnvb0lBtKgkYsijRqyiKMdWO//M/beP+2b5a0VmYuqzL48la
uXFlsKfcwZR12aGKQhhZBUGFDhzYzRFVc2WdX1iE56qtrl0KCmhokJISyCN3be8zh31qBXRuKc22
mBYSuQV5+PobXjgGz00ELCB+mBWhPHIl7jghMe/Fr6uN5UuV17mOvx2ZIyB4QYOniO1wU+jvFXsf
zSMAHllxswYkWpRIPO+2vDYUu3Da/Lsk/jgKh6CZZjaipQQBAEaqY//s9E5cZO/obRTyp6fF7usn
d6nHc67mR2lFWjcX5iiBwDlx38BCR+TwTiBZK2zEd6QCp2pKNQCDnNBIcnAnavYKaGu8NAC02EV+
z6EHBrf16GfhlkFXpTHz+fqfd+mHPTsujJozGYyOwp04crNvbhfN3cfXf/rvccw8ONf3Tx3pdAMg
+VFl7UsGk0tc5j3f97r7RspuB9hEinSKIepRl0CbAQWsxWgf0T8IVqW/FY5J6zn3SuHgnB2dEDDY
oix3ErXwK2pVeiou/rIDnrsEgKDnuckx3GnDlDe/lqzbOPwe0hW8FhYcpmF6seZmDKD9hwE0P2LI
FtVuqmGwq3yV9Bn+5/xGuxH/saSNW77Bh5vSoTh8/Qwv/ftOq/+P17QogLUjraRpOGQfagw/Aj2/
f/2nL6yAc2Y+kB8kc+fBHNWoUNWS8sDaYNPrctpRFwMlWLrfwZV5suE17/ylL3M66f74Mg5xqHEy
7qfelH1rHPuMDPkrPZELh+W5fn7JRecKvgTplLn3bB4flCc+w063UaPd/zQIDM6VzWtfB+uM1ku6
+si152ubw3e8fCx+5u6rlqr/dsE/VzMbBh6lg9fyCNl/GTkIZ0UiLC5Oelgfxmsyj0vPi/7/n6Iq
Fq9RsHKkrTcjuFj5KEklv1crBDNt+Z84mzw4FzMvFgLVoXCDtF+95rbCRG9PqvC/+fGDc7GwCcJZ
CJDqUs3GfY2Y2tpU0PlUDQArPgWfTi2g/PFm78rRXOlW/SuD+cuGcW5OYAYwHRQV7kmSU/s8JvQj
h38eTMMs8siB9KKLuOwiYuLxLjdgn0kICUe1aWgTX7UlXjj8z/0KQe+WTUAWkVKvPQxusMssmzYI
v5kTC+hEs7XX7r8Xdon/sSzUrqPngvBUQc8YedWyJm5Dlxdkl/3mIYzOvfLhlfKA5tPy8+ud6VLl
fw66Z+vaMKTlitT6fu6/reCubz1XiOepDAkuo+W9cYBgK3tbxYXID70pDgCQQvirbb87RWomnmnh
BO3c5TkoJ++uyt19q1p3r2bQCVWru7imunvkjZoSsrYeNJ1deDut7nzr+WBWZmXJtj7gaU+CZgSO
q0BsoUknrwiU1TswfMJ4cKw8NatAbZnl+OaH7L+Vduda5k6DomDh5UvBJw4TRjy2XwAbjuesomnG
uo9ZC7WTRofXWnIXqoBzpfIwLG4uB9dLs3U8tlJVbwJg2NTYkd+BBJhHVC6PLuNPHk6EDTLe7Xaq
gyXtCiYij2ZPi2gyqPLItbV94R907o5zHcwxTkUnYLCmPWBdb9YAfNOcXxVdXPqEsxZAT305y3nw
UxehTsjdxIAXCcHORpRFd+WxXvqIs00Wpm4EWTTaT31W1XegRbJbXZ+gT+D5Pn69VP7NMPzbfnRW
vxF31b2aDE/X3K7utpPW9ROUjQqJcCRHaO0I/ysh3bbC7ezBgrWT5cE3Pnj2qaA5Zo6rcKBAM05/
MszaXEJs4h69woCaIAqIfZt1eSx8oLI6T/vJjOVYtuM/fVfdzyz7wOg6ODY1tzclRlBbjo7lcyVm
76ULvDB2GwS1IkM85n4okgkYilhP83Ao10IjxXJZt31BF0ROGnRDAijNBZ/JHe67Ou4a4T/UPhoX
UbAKM0RB7viH3IHumnH3V1/XEOvTWe4NrpXRWM7+9H3AYpRxzb3wKOayviuZdRBEDWlKe8rdKYAl
lhVu644X7kfqz7tsqR9ZUfa41+dDggRa9/Xrn+XSvPFcZw9Kcp8Z2PBTJECGT/Ws3ppiamKwxo+g
yMCl1NZ2hK9lxrMndQvYPvdofaWCuKRpONfVs3ZsZcc1TzmVQUyHsUhaZ4TsipafdIVbBzuq3Pgr
tu/ChrFvaLbnJYx1Wffbs6N96ORyLRju0t3uXG/PkVgyrVq4aVY2GyJlIr1SbSwgTUlj5RrLqcP0
Gl4Qd8ojx4bOxrK2+Z7JK0vkgroqOBfKFwi5a0xYY0DqAD91yBv9NFsod00P+jcE0QTdRvGKG7sC
sTjM0AzpcIxSdQfoxl2nCu+RwiO3wNkqa8m/Dwzqo2yqfaju9I8yK2hEx1O8LU5h3+FxNrUpo2Tf
9WN1hCv7ylXl4nM8VdV/VM8GIPBSNtmacpjOkdJaR1TJ59Uv99yb9yeyW19HYwFBel2ZYTdJHjcA
Un39Ql/oHP9rSvrjw92iWYq1r3C1qd/yZjbxpAPAw2DniaqQDpsJwTRXPspl7r+dxL/saucq+BVC
/VJSSVLTkjeiVl/vx3KaksIDsxqr1v0OI4u/o4Wa47njSGkZwDdwChsry465qOjGK0b6g5EwjEpn
OnQNmLVtrrKEZBLBx/OcqDx/6pocsl82NbtV4J6atV43Jms4raiEGfk+m0fITm6Hnh4d/7lwmcHt
O/huggp6JFjxDpWa5ifZyFvde/oJcvB0EA1klnT1Dn6g3GeXQ1n5DHZLYe5pWxPwy3mIe387tc+j
l8XzSn5U6yRjeA1cP5MPiP0LkYUC7LdH/CmeZAHLFgV7OXgbu9UmcFauiWPK9WWCvOAtbJY4R7De
FoEhCKyRSFdaFv1cAsMJgSXbCdcsCeZtUI3MTOVRX7av4D4Eh3wBnt1F+/mILiZs5G5g/ZPaZfaS
CZzC3YjQg6mbXSzPmh1kP2mMAH351KmFbWpIVaMJ3Ku59G4W0fYoAti859ZdHgPTd/8o1Io1/HM+
4cEWgvm7cnk24+BvQzKp7WzCD3dmvysYce6KumGbEPzQTatFk5SkOFrt3LWkHuBAgnNz4P52bLAi
dfPpWCqTQkB5UNsFAUWZuPWCwuSbGqwHjK+cQN8YQFCT3r81oxc1NT2NU9KaZbdcB1DR+077qPwu
bWr7aq2LXaDQJO0MjftMlPe8al/HWSCQW/oYC/DwQS9+3UegCoqnWcI91hEs7bBJ/dyReGr9kASu
P3xjrV99NmuQPSxjZUHVbZGvox3dx7INCrkHWuM3y/s1niDWgXS+2rOyrqK+dX8WnRZbMyMHa8Je
1JJZx6RBOvGkyS2gTdV+rV3It1baxsineAVo+2QON7+mvCQQJ5ECe9lSh9YkZjXfrCi/N04jdwxX
kNXOu3B0n+nAXgPgmRtep6w8mcvRXEOBPdwXcl726+q5sWgnkU51OR9X241gGHbNLmt7oClxBYg8
t/iYAL9OXaSXP9ZQYo4/vRKkit9AUPAj9RT4x8NLhZSKoOzRCHeUT8HgFX1KGdVxMLJXR7vqNeTB
8rh0BBIuBAdsgxL5Mk1V5BtBSLPlBNcluowUkYEzGeDgWHWYrJTw7zhDZNIFq9lhJjCyPDpJRE3c
TiyaF7CF8UPJxBvcMCkR2BRLX4QPK25FHMuzASOGRX034lY4qeIggu7GFDMWOFDx6yD7yDTeEFcc
OCC5UJFmjtyh7/zor2MyTtSD8BvILwWHPf74S6On1F8AjhgBW5O+hyqkXsExxZ6VzK6muz6vwVk8
EXd7K1+gxfwOxBd2FmL4Y8WXJQ6srqOSyjDN8vBGTPS57sYBKOeswD8aV1fOgs3s1/VGC5i6JPEO
pVpXpDoM4tOhRH5M3JkhTKxrsu1WHze+co4Qh/6Sm/7DFsgxMcG0Y8aJq9YxcbGK5aW25L2D/S9G
FfpaFMOe+T64JbJkaCgiFrYvlz4BuzudvWL9KXtXvFO6Nq9qrpeoY/Qfga4KLMBKiA0d/GbjLtJH
IFARTgw01BmzxQj3QvuwuKQdE155GMTO5SMZBdYX5oUsYSFZI1dCagmqeJ93H10n32rVFEnYmoxt
checuQb+E+DrmrQd8yO4GMOLpeC1dvq7Mws3nqrigff1x2zVezHrIEHBmB8U4g7I0S0wU9gVLvhD
gcP+Gb36iLhYmni2fygluVt8/1Q3QjMNUeGhtvyOND3CN0xRxYAcnCbVTHx0VWXifsrDqHXC8NNZ
TZFaNv+qyw5ewYlkKRvCe74AvCUq/u6zZdqNtKlvSNByqOdHVe6JALeqGdW2zlBFqyYApQFQedhq
xm3XBkdVYRTh+a9tgSSuEgcT2o3+YQ29akuzVR10U+mXMmtlqoLFP/BZKwTN5GPMyWyOMNsVCbo1
3g8cfXEnPYXKOmuicGnD/TKCW1/6rwz7wIPOAY4B9TuTe61URSJkElAUyUzvrQSzFrStwIl6YKIH
2IJ1AeW5Hvl9DzQJJisD0eVudZ1j2BeQTJF5kjfC+mK8E0j7hR49d4cGX7jNgS5oXFZAe94NaNFO
4oCMtD4aa7ig87Zsdq1qPjTQgcAmBr+odtwpcZwAUo+1dI5e4CGLE6eceXEIxwsM7zuAKG2RtYkt
8eP4FlmaeR52d3wJkZi+SlVH65Dn99PQ8wc2mRHbsoO7vRGwRihwUZBOftcsaip+UrAT74qFeDei
1k/eiOv+ojQkA8jrjqxAEYEXtLpxNXywJQLhCbhF2Ch4T5G9u1b0KCv84zi0PCuB88qTqcP6e2Gw
ETuLuyFuxqMa45iN8jEVC6EaySkG5tQPZwIUTyie0ZIccLWauAg2gWYk8bUt4t7rXrw8fDb9MkWi
D/okL/NTZOeaBjSb98av881QOEgx5zi80ZzYDsg1Q/ilf1KLtgjSQAqTE02jYbjCnjK7lPrwO9oX
e92sRyGt3CNt50eda/s0FELQJB/g8+VlPsJQL5Ytkmh+Q2tj35CO9mbhOMQG1ytkV4HMNzvN0QSI
zO4g/U4gCRoTElTuQS2O3uQFUGywWu5gzfq9tL+GnLwXBBv/6EdrpRGYJzjCvE7s/N8QnbQ2CpkL
G72eVwVSO2LZvxneVs4uL9Ws72czGXuvWsBsgMRFNMiwd0v76jiA4gYUVXcg7avWLWA56HmhzNGQ
KESFDXC09q5OcjM+lnOI09jzXrVHp0QgQVTBp6mj1fGPHnpUj4SC8BYOBTwvxnlflvAFurnyGARN
tOK0CtslAtw134CctscmgTCBzPR+4nQT/mwpUwrhsdsP+9pzbTwF1KLvC5mOwDq+ay1evqrB1UbU
hzq7X4YZjrlSvdI6LARyx5xqi75Nn2rJhs/MY8m82G9+AVUaEVA7jo19XyGNSgeL9mXIyZ0jluei
5kBsLp7FRhpuoWzp43BeIfeVxj7qXrNPIYpNM3jvAO6yiLtDG6HeMJs8wwGZd6N6WJFBmcUCuBiF
9KqBP7RwtDz0TpaBXVq0nznXy0HlAPOjUAL+iOEsbMGIc+EDAuem8ZPeycEmGjVLZDexjVv5j4Ou
ZeKvCO8sOuPBBkDL99IdHoZM3UttXkfH/u7dE4JgqHflEkzpVJE6EvZN5CS4W2zGn6HIA3Lbx7Hs
IZ7Xtltlug1AwA2mYHmnUy4D/PbcNzbu8m7TVWDN+GLad/JlpizysJM7mDRPshn7ZNB+/haYkh2s
bvsdktb6B8lg0m2LEou4rcA9aD3wz1lFX8FDJz8zj/5ugiZBIJGf1kq2b3nePcwWOuASYgOQ0jlI
4PoEsm2AbQfjy2u3Kx4U3sAa3ZOizI8Q2+YZuDzZkXLYro0t3uquRFwmTuPiwxBH9bHRXfmQc4hb
j01BMrHDrsMPjIzO7xoRXHeoHEV+G8J2le2KcWqmPVKPmmlLsZs9cMVMd2hs3YiNYw028WHx5xl7
Zh8qBLD0xc8QhjBcT7vwF2xEWyR502MjuXtglR1qZB1Xgn0iiKryIs7dEGwo5vfwE61+fWcAkhIx
yQdVgF1B1jqauqF8KggOmu3s2LXDM3OKCf7uHIdEPbnCQS28cNUcdV81IcZxwUSP4bwM5GZeHCKe
haJtuG27kaKfVA7zZ+shoh6XJYiRRbn+9pT+OXuBOupMBfdGUe8xaJlzQBT33kAhtvVwIOGMYNmm
MqBveXz5bJYg7gq0fkspfyu5PAXcTJFZ8LvrOcTiyELj3pDFQvm6hvZHDqlZNDnNwQynLTrI1M5p
CVQgQt/biv6UWZaDYJs9oHH2sysRVZSbaditlevs0eHUu1yF8uBiHYGLJ+2ImPKcPMgqJ15cckO3
WW6RcN/PQQbke2DBdndni5OB71uN+2JZwiZOG3fj9whV12Aze1q/gp9k3Y0XhgA82I1pB+9jhYF+
w8buUYr5lSNi8V6uY7ZdeXUqaN2RYQvh7R1Gxre9ydK5XMpNUdYqrrpQwlpZ5vslzJESZ9pZ7Xjl
ArF4ajdxHuOOuPyELgY1YB/eUAWbtzeufer74T8F5fWIqBdv+lk1lR/zdgzSpic2SxyJdppLseMk
kkz2Wa9OflgZKPnz0IAfVJImTGa/iVVn47orTNzVuY0RbtYWceuQ9aGqwupBz/pjCRS7a9xwSzs0
fWBhXPe4C/lASJAY0S0/lAQu5KQHPC6mbp5ZDpDwVNTe7xHsYDckKKQcZCW2hMaT38UOXern0QfC
UMy7CkF5+L+SpxB3sgSB4zWOTh9vyRQMMa/yBpuqxO7hwr7hVFmELuBOjPZ7MBeozuvhjoHkjHk7
e0Ql8dCty2ff23yj5PAeyOB5UG2G1n6+uD+mwEsMgc7ToEecEDd4wksI//86+7t8ncA6G9GGwLWI
1ZG0pYwctfyoh5YcbKC7wxKaPYR24X4Is20zkXfrzN8LZWoUH+5uJmv+aB0oh44ZnNVlROYBFOWh
7z4tMcMpy6yft94YjFsAu0GedHyLxejS36brbh0zQdJMW3lPlq4A/EvX5ROStcrbAo1SmEQKzqJ8
wSP36oHcqrnt6ntVi6PXEewYDE3R0w946mtETrUyTMuq6dDLlm+wn99MlahiWLNJnMPl6pgeswBM
vPKl6+PFwsDceGCFEbAUXPW7D0oMvloEd8JBrfbQqKOIoPxpDtESU12/o8w5OtTyfyoFCS+HVsf3
5tu88HiHGgtgXpyLeVogF3bygYDF+sZ7jrer8GkEBwwwKPX4DZyQ7L4xxbKZXYkaz5uSjpQYSQjN
H0aOQjuoaTPE2QroaTaFU0xhKUhx4S+3xAvfA6a7GxREj/mAn+nQA4EDjVDQpxwFSryECFkViF1D
dRHQgxsu4cYuYQWQpKNjdxEuAiFnZMDkyKpArVzSPfcXrLBiNXfM4euzAWVt57k1Tix4JMddpnpg
aOp/bFdG60raW2PL3YRmKDAYA7o+Zs4DGXVQiEPjWOC/OsgiBBgnS50A1t3EVTgfxIymYuHdkDp4
racKcaw8j2nPAOGGZIYDk6Ie4ZC8YdYgLNERDmIkVP1AqLpF+8iL6ejh0B6mnfDNLRSeThJmjr/L
pgwK6/BeorjdaCvvNbPHsmLJyOS6m3m7G7oQZG/kjNHacV/aGuEBsfERgQwpnnoGliaI8slfDiO6
N/cg69xD37stpaVgStvmg9WiKiOsL3iRUYaDcbMsVb4LV3SOcNxMP4gEgqXmpILkLqvvBXoGyLqd
O7xw/vpWhCDSBBzLqi6hN2Wt/FGP+hswjVXSVLY6SI+XcQhT4sx1Bq0e7nyI9wR2fEKBkRX3hPEN
Bh7LTRN6Lt53i4hxp9cbzdnQHc2ESmdu182Y9/foiSBWCXMBXFN1iAuLRUWGxubLSUk2Nw5EfWFV
DEXMJ13cmRY3WdMu7xoNvW/OJHFCuz0E6W5HVOQN8slqhRLfD2BEr5ZjIYPDUk0z4CJ24M66rR0g
vdq87yIWNg00bBOSKUrWb6mkXWxc0HIz/M1JBrvVoT+z2Wuj0ocWyLFsb/lrLiBfioQ/PtTZgHt/
y/6Po/NYjhTZwvATEUFiEtgWlFeVvOsNITPCuySxT3+/upuJcd0tlSDznN/2T/FkVpEBYBN6N5Pw
qPVROjm6ATv26ItkCLQ44jnB2yrbr5qm7w0RlKFTupLlZTBi9v/eui99p9h1qKg96f7yJS1xWOlp
HI9C9OoPsR9Er5HHl3Esn6qqGSkPXWkiyrncylPvJmhlqGoM83IEj0q7Zlsa5fOQkRUh3PpqJvOA
InAttpYha/gP4ASvd594vGHulxYULsuH07IsSkc2OO6+YTmJ6pxoDUpn96oBbQ/i242QTvs5r76K
zs/Cnpdpg3ifDUDbX5k5FueqDITe+3lLbsVQJTh95L4NzCelCwaBNXVpv3LJDiiEelJ9Wd/nRORP
YSUS4hTnnMb4TRu7YkeBNdL/hChWhGh8uW+eXwQbUTUUP3vGumX8AGpQijy4YTU74FK7JlfZkve2
1XbM6aN37w1JmCb5QESsdZM8GfFVSyG2QrEvT9qdN3FudYQ0e963km6xJYvX25W50ezcgYKvXkqf
napj0Uh3QzrMYTrVwQNR7iNhrOAbm8S2zQuRNumBAjDATVO5fz3x548uaouZJ5whaL0bAlJEbcDe
Hhgjv2XZq8Z7Z/M+MHzmD52VMlOaRQXaWV8JxsCz5kVIXkhHo/GyWZCGCTLYFH96RIp7LjbGQC6T
Qfg5J7qKhqF+HDNCYhlum3+TNwjg7HUEBFi8+m+aBXs8ZVyc0ksX/HVlUISZZyPVVenwOvcV4765
1ueGnPhnQw3XEd/UGmGXF58FS+kS8Vn1T3KhXoeQPOd8e5oOWcq1nztxne/k4ugPvbaMeuUYY2dw
1Phezc3WCNj1NqZfeyUuhJ4JZwq6WGxm4dthEJS7kuXtqzeAfIUrr0EvKc7kZANZYxfOnO45QZMT
Et2RR1WQF/CqRoV4vuWyDYNlPMTO8t5VNMPZRsdCq3PSvZL4zTDy+34e74K+Tt9mYxxtjFP2e1nO
P0mnHruRlLlBYZ4FXSPVwUxKi8vA2tvJmzdaFAEs6QeFfAm2eqOLpJ3/ZxfpURH8AhFQUiIUrQPN
N8jkXC1gfZv+fqgWKl4JYQyNVnUgyWjBw1659meuOOu91T+vre1YWx5AgK/YqhrNYCxIR5qLap8Q
gnmRPbWpmeTrgI67E1Wc7eZG70zPBZpdWJPH1873OZOaqn9WcbrLrCUP19jS5k7q2P0PUV9+S5pm
YhdmSl6WzKuXQFLYUJuF2nGvx1uVr3o6mYV7Ni0eKvzeijgf9qRjmU0l7UHZOFyMIqfENl23i6QI
uNHaieTixczjujoiel3fTPw6nC/xlGxdzzO3LtqpfdWk83GF0WatGJpkI3u824ufGl9Z1YXVSDDw
xk2deWu39q9eO/AEMft5pGjiEeNymSA/lB9A8Xl5s765Orsf8u6+boxxmwvMUDwpd/6kMo5lfDoI
zkRFIoEs3hfKoU5tu1RbbnPQGK28wxyou9ZUapM09bkz5QVeUYWpZZmkcQLBmCXZGLg90niIEm9N
Do0jX2G0xZXUThAVxesY0hY1RLKsnG0+tkso58liiMa6YDPmhF4Q5EfDkOLAcERhsg191JqP5Mix
T7XUVxR17IauMasNZMV6SMf5mqiYP8UoXlxaYR/iLuhB5POXwJ3pL3dbP1xGzskwMVJQ0cloTjpg
2orb7Klrs3hPSgmgSEW7MIh3QxUt22Cfm/OH8qbqqXM/AXcWZwOvBojWu5P5y8i68hKOiujEoRAc
FfHyNNTluJdFmR7UFJuHVWeRR0LqZm4/LNd+AfC7z4Tb/gdRQhpK8+Z77cdokj8sDXBTRwc1q2JA
YeXsjRT++gQ8U3Q0XUTPBJm3vOpSxMdO5cZuzN0al8Dij9ugXt9Xrxq2vUeWDH3esUlJkLsyA2bd
EbHPfG4GvW0UuX21O26KrtTjqb6BsGFbjcmWY3cdUMqRQSXJsaZJy2WxqccXN83K53VS4skTHa6B
H8NV+0k4G1/virw98kw2KI56gPkua+xP1yzLLZsJzWiN9V/Rkpvfy1eqN6ydCUnpTtZ+WkifoziN
k7asmKz1Ozcs4pzuhjiVTvwinZ/a7EyM4e0cmoJpzxzcho2BbCO/fISwOZpO4bSIDgZOeJmP4m8s
fpsbYOSaqUkgJP20OQ43CuDAGT3XOQkqG5t4+amlY+ZhHvMmbmKtN4hA+k8Ri591WDjHlXoSjf+T
483wRQv/WqbGNl7G1dpMk/HuZt67W9i7NBhOaUZ84Gwyf812/T51yEKSJd0tabp+WqY+9Na8Q99F
dfVAYxe5VwlYrnrJ2l/L4OK26SJNUQGXY61LgrnVxDSW5+qDV2wXO859Oy36qRVqb/Qe+T/Z1R6Z
OPyu9y5FokA9TfDOQ2qsxn5ps20O4FT27ikb3ftO67gJCYq8pXoGRjg0T51OQpcYRrUU9p5yo70S
w5YXUz3wmkP6TIIeSG9NQXuXaJ28F0jcN7E0za4jt7kWQCNi3lSGHUI/b/l3R503xiWlswlb0EYs
lyC1WGbdRNYI9wq5LxzHPZGTHS4qIxDRjoTjvJdTv34X/ZvquBmMgaVktMQ/xaF+boOaLP8yV9Yz
UBTaBJRa9ibtPLnt7ME46niprou/pK89sVoyns/BNFXXwWvXe3S4tM04UyjL5dEyOh58QL9zn5bY
hIJpp3OV6k0p4uEw5TIk79WBnbTOREbabf6fldgfiSs+LDX3u7W71prrZoazWNX0z5jJDiArYKR3
PO/khsmnP876B0hhM1UatcX4rAknJO8o8uNiCIvBoYKP1EU2zc5z7a0ai3sGAaLa28ME/kv3TtdQ
W5BV9Hb6Hz7hgs04vddJeW/3QbHp0grjjc4mskbHpzjOXv2sI7hMoUtYvXYLpWNudNFlT62BYKGs
AvuQZfjWNVlxXayeHNm8udI33wi2pqkqS32uVK/cDSt16w2MnKPlr5ScxTqlinM0500rBVYUgjE7
uzYjOo95vsgTDOcUcrqxTCAwD1mw54fDEDNqV055jzxpOQCog67zSmAo4vbP62lnl9N3VywPg5Tr
Rvoc3spzpsc8iJ39DOwzBPNwme1CRXOfPDddwqoft99jxayO+k6JbUA0Ue7rC9Fzdn/qG3vczhnV
q7R+SvPEnLE2sI1oyCPmGzC2JQUnbTuh2I9dVjJ4QDCwsuEtKW37nAdyn7bmt8NrBA8z/ZuSzH7F
9VdXIUI/FUqnJ/TOLK7Scb6rkZL3LLC/lGFFVjy9ea1L9qQ0N0k7n6HLjtJjd0GUwhlLtWayqPKY
VA2ALD8Y6ohKuNBuIUSzrABlxrr66Gms31hcyVtsGt592s4T9bRDzaLf9/2XNeniZMIk+cmMgbW2
9uZs8VkIIjcp5XlDpb0pedK86UKYuNtv9GgYW7PFDo57GJDQKeO3dnHTfdpjojnIRCGydsuEebT9
hKF3n9KYeGCu/0UfmOtxvKermu9sbR9ujRKaV3gaqrNHinbJl2okwS9Uuf1pzC3xhI6TlVevjJe/
oiRklVo02U/Wa+DW7YU4R/uUF9z9/W1ziVv4oPbOHjDx93BB5aao7ExvW98Jg07vQYdTkIagPKXJ
7J5II4NoV86zXLP33lbtE4Hx9T1h/dFoViyWCI4Lm1D3WwNunyVnq7BPkrKPQtb3zL+XdDI8KF8z
Dedp/ekJicAppyzS0yzFEm1TMCAsY9jZIF9O8Q+YX+wZwJ7RZAVHgkFM8m9K2siK22fi11Q2OMDd
t2hUPXzK1jm5RfUFGT6jGOj0iSYYSuZHuqQpQypqyhVuVV1V3UcZ8twO+DuNATdlW1t3QdAdynR8
GvrmSTtt+8i7UW65dN67Kd3mJRWci/8QtKP8Hf1l3JiGs20bVdvsqvG0cZsSZwzK6OKZxaDfFD26
/EG3EPQt77SMSsA5kBoCwp8chk0iycj4AS+YGOMqb51OdXBI53s36ewPGD2+P9Kb20ir6lqkJvHX
Ndelv5d0q81UqoCyuD9Wbu9Z5ncMTM3VLmT3Z5eljmI/OGoesh9VLkPUwauT917L5VTPVYGKiU/M
m6bdMvZItpzhXKIXrChVb8A+Bt/eOoVBBFjZVc6Ok992dv0IFF3L0d0Hhhp3uueTGowPgPjs0C7J
l6uWu0CkbHREv0VG4g0HdsrHNIOS16r0NoScJnYBbsRvSWKrcdAqpudUqNOi3abYQBssv7ymzGo+
4dL1LPm7snPWrZen6XmpnOqdC+tPDknJ6szKn042giEnT97WARbXI+CIjUgbhOY7UPMIWRxc2eto
yI6a1RFxaDA1u0oj9YhdV5+NdVze3KrT2zEuv7Tst+4AjorJsPEdBOwOArdxEqERj3+cguVmcbvn
yYbPM/gMraKOaI3VF1M2+9yxjnFcNNEtBmXoiLObipMyCuBnX/nhGAM2rrRzJ4w4/1iLzUenRXEQ
SAYHPRIfJNyLbacy9Duve6osx4qG7F0gcjlKrEm1YhOwGo87Jaanszbtf5qJf9MoR23BOyCAFhr0
am5zRsAji+w0REPOp9qa5fpl9c45viHZvSIQmjh69ncnfQbZOaZ0vhMlLmgDpgBKjztnLnbN8qUy
9lWZjv8FiuiBJtD1HazL1efR3BhtcUwnN1KL/ibanv3Uf0jF6gFK2H8TZyQoGAG1SWHfOARjiMjj
J4JYxvdV2jwbpMvdlCGTYHbhHR4Yx9otHDo6VB4dcEd0g6aE51YMybs+5jnwwGR2eib7CjJtjKrc
sJ7aTBmnpLU+XAOEIW8prDaYFTee/1G2QAg5adpwMVx9nrT/rbKYQbDgCUbPPgzWAi6NdqenxHCJ
HbUi1O92XV4yLgxlYFmbtanBfd3mwy48lyRDynBi2j6OEvgi46atq93glGdHMbKOscfeTcRhamvi
uRYG3WnpngKfhLXBdTZNnDxVbmAIQLFl22oHNCSjrrBfmFo6f/xzkrWzIhytYVWaGyJDgLyKJ2Qj
1G74e4JlQXO7cy8xmVrVmyAEZ2PbfyP9IxFN7Hel5+xcRLYGTvUsv/TNCDOZuW756FIWr8N4dAsa
GN3bAzIou3yrhPXP4zVfTpNjeGSmAaM1bvLZt8EZhxxBT4g4ZStA9/M6AR1t7ccF9aMfNPa7mIPL
ekPI5Rw28T+m6xC173lwz8L/HXHcbKrYbXcBGdcoXUzZEllMx0TBN+hU6S5P8oufyPfYN5JDxszM
wvA55Pz448R174x4sV/Gwbb+tevg3RsUeF093ZVX9AfDW6U7yIkWkG3jDsb6XwGcsIttkR9Wisj/
JB6M8rDa3Y+UeRHW2bayAz5risCEsRAqEPTdBiJRRFNOQ4uwLTfiTkLB2C3xM59rtgHxsXeTS0hl
TsqU3C5AXvgKbEFH8mJtx6qSj4QkavI/kmdVsWYImhCOTCB76B+CnkcFhi+Tl2pGCyc9290EJYSc
6W6p9DhQz6tQlpBa7fUVPQZtYD0HLjtj3sJlTI33XA/pzhkwQ9Zpj2nX/fVsKtOzIbk9heZ8tWT6
0Lvrnjf40rhCh9TvcF4u3ZeZuXzlVGus7NtdoChpyAd9bePxODj+sZ/YMFIGi849mjeyEHp/FwTN
o4do9JbTX+g41LagUqcdHswi80Iq03iDabQqRz7O0op36bBQ7GMQ+GulNrHHXhJU/HPxkAzBtsWN
74qfeU2+Z8O61ymsLudmz00sAoVsyvtk4qMPxCoECuVKRo373Rj2dfJjP2wRiXsOFuV1QKqqx+WK
SPWlt9I3bSZfnTamUzmCHVKElN0T36/tYRsXDiEsFptC0Tbg6jmwz2JYDl8YyAESQW5K7pQIfRbf
1f/Vltp+DlSlHm2nbEhbHPZjXj0v2HZgsNfPRpTHWEybgMWvKxO+Rc+rg6ObT+OnZ4n2cwx0Syga
PU53ylwmNALBVs3pz2qYaKCFOjijuvdp/6AmoepWMIwOTLYWv6MLjxNn3pWx9y3FzHRI2zvd3rJT
adQNNecskdUF75grNtIOQp9RBzXsxCkvH3OrNL5ynspsqWmF8tlWZqck1z0Qn6KafpqbQ5n6yq5J
PjrJG5u6KnSnmgrwkfQMsJgDwik49x8lXDQ77ieC6rAt75e1fmwXqmBGcpc3U21uPY3XySzeLF27
jCyOx/GfR8yH4KRNcC3FDXfDpjsECPpnt76bRtomagZs3Rc4LUyaXqZebbQx0+HDXDSDDzeWkYTY
FiFUUpINO6eIvLYeTrX3okd/C7WD6ktQ1sp0tN6QLOvdatRAnd7gvOle7Qp3OXu5RwapHEKn78o9
9rskpKgk4kU75SK/N8y+2Qy9pyJ3UBB53n6avu3KOZq9QC2g+oPfLuQPB31U9EKczd78XBrHvCf/
aYeR792ZoWWSxCt2mUjbbeej4Qjt2lJIqhAkknFVk7wjENKNlq2faqG775lGhVeHOXJAb2wLwEnO
Bpp89qkFRoXa7D4oDMoV/PlaKlhM04gxI6LpnIHTktiTUTHU/xYvj1b36RbmniWfBk0eA2unMJeT
sxgnF8EVkrio6R+xKJziegVRhP/fc6L816fv3H0bQ6u7eWx/qeNk0mpFht9ZCrTp091a+hcOE8II
boIJh5oaLdwD0ogX03wWBtRrnZ1Sg8eutciF0xPU8BB/ZIYDbEIxvQ6srR6Kb4FUEqS2UifpdZIr
yt5wXe0kJLO/LvbZWws80sjD3lG6fft1/53HQ/wfnmQG/v4GkPWW5Oybd3YzvIrUoGx8vRWA8HmX
3q5qP5xlvcYxEBwQ2lNlpe9+lpQUygmr/G178OBsDeR2TpJfs3XMHQ3h7aHwkjeKfDgCmR0LnsE6
I3tXeh8VmDw2OiPDZZJSZrfLVIqvepbpTXNnDuJoGhldoiPiYMag/qyXThgbV4+PfVNOl0GWX5ZH
v0lFAsfgH1Wu7+U0YDNzZ9gz2a5PbVrW+3FujXJnkRDCGxNaJULyOJnEzrSq4Et2U/li2FkSJW7F
yGqsR9p09GfNapyWc/amRiTrdeBfYuH9g0K0oNW4GZnxdLs1XC9SyQjENzlHZ75Pq+5jnpsoT9XV
cYT7il6EJ22wkh0vy2s8z85uIPh6t3rokJS42TEmFQJ5Eua/DvmLUB1lc+l3OU5HjGGfTdtkjwSS
DO7W7Bf3wQjIkme1XQynOxqB4zJmDdB7On4ZecviZHjU7fwEqnRVGHWFP7/P+i27xTm11hAOSkZL
gQbEMujpS+9ghZaj3SfQ+wv68xd+QlttZEDPMwf31IqwKL2u3hKpEfwU8QuH3HaFGsg7i0e6tHMv
lJbxJVnVo3X9TXO/hJozxGma5X1lWtu4p+Yh8PtIaH3oirF9GxLvPyPJdkgQwyru24Pn43XylME0
26MRXspXuo7dS8vkJyTii3JXZYjPgbk+1+DSlmcG/2Lv5f2Gk57TLN4jTspZatO9DgBnVifPKXQc
rkrzO8cpy7igsh5h8XaYzFAFTOJW+jiNyZMYa04Z9whotyHxZd11DEv7nDc55qrN0lI85ISi8iFd
GYA+PdN6Uo37BAUeqngJs0ZXm76okN7l7KzAnMOZQGJqH2zrmBXEaZerffCrtYsY3PqtRHVIy834
UUwW+pd5O2uxL3r0g1XSfGRogpKekcJ22VyK5MGeLRy7pCgFOz83oH5vCPRk06De+oBs/rZpRue5
Sav2PQt8jBLCQYRWyIUlYyhDWfCUZit4QOjAw09+cRiS7m5Jku41S0FZJWsdepG3eJ2PZf8ZuKhJ
2okG3QYhvProYdB3ZmXEe937C5qD9Z0b+ZytaRR7vtpVq7q45GF+pAP5nOiCc/OgBgvGQJnhnFhO
qMZe/i7jbG5NO6X5WLVj5Ez1toP0x9pyRENx8haml9bMBf2fBbsAFerNpXaNpzWe6Svs2vVRghVH
sLUo2wz7Hbsv8oYpcsolIoA8vU9KPBYbU9j49kqR4DN2DA7EodTvDolcShWnBCVt24EA+t1jDft1
pGLXeu0qvlAhgT+WBhVklswh+MA1KD33N0by/meO1aOW6VH0cbX3VZJdZmMumTPb7oAG6K5URNk0
C4GraTUXD9RknYbcfxBEUuL7GOxDWneHNpAnxx8jjiQqhtY8Rajc3TccI/zKT81gyzzuMxFV9qNJ
D1oZv3JNQ9uOSbzplQqHnLmwzAz3UXR19g00Zp4d8dSv7d1kQ45GCXXSz6XF5AWw81+GOSRj0ALY
c8vI8eqYzJImTGwQ4HoI/NBbHqfFu1vkxIkDrhYQjJTEtX3Ip77l5HciXTtn0ODHrKX1oHBU2FfD
f/HkvDlwgyg5zo3nb6wWyrM8zlyefD96aS7V2JG5ne7nCqQr+1iynOaiLGlvPpO7tDNOhtnVUR/A
gQ8iRbdnyursTqrl2r+dAVPHMyLbDzzFkZct4ytS/78sFunvisnZGB3wsbxDvVAE1VlPQ3LAUs/8
aAbD1jSbIEpbW/3pxX6aOnrnUax7qt4Qfn81yPTc0FpGNSF/Du6+KmeDHFasTKIYg3MOwSAcb7o6
vgaKMFYGyFVQGF+z2wOu2GBW8R8wIUNdan/bzvDB1bVDzLUTybvpLHXIwMSOJ6tgp1356eY+z9eq
vwi037QzcfwKZIX7jml9RoxOP8gBGfGhzD1QD2PpyBSxrgPvA3wVOoEOI1TBZEYSvHgupyT2o8r6
F0t+fIXNeU8YuYj0yBCH5o1+7xVhmI5FcJat9PaZKv+VsAYXWhJxsg/qC3XOri7Kdq8tMLnipat4
2H0Xq1xXNHeZicMEABtV/Hg0dHzwFfVANdPNJpvc+uwiykJn4725SRAcq6X/9g3vHPveMStlu5tv
n2iHo5636sUkzSYJq7Wgh1JWp1ECXvvpfzXgtfQSUMvUJ8eunS+jrbfDWhGdbfMX064qnHljdnTS
pw4vVuN05nZR23nBpIWyTdFHhiCx8Pvv3kP9t5b5V9/UR0N9rxmBc2NHHAydly4ZsVHQko1sxYEk
e6pIHteSy0pOADOEk++NIv3KNK4f5lBDwbcN1OKmFUkFVvCTtvXehQLzNoypKHOt+TVfsr+4GYhp
a3ZGa/pR5ntehOT+rdYvVN+y7yS/VRmJvpRRV6/r1RmqyTnNASP/ShK1jSQMhWCMT+O2bQrBPyHl
PVqpYUcDSkybNlaSixSsgdyiK/M/kRId4pnyTTqS9PKiwYFbLIOPYugJLlhjGPKEZL70r2xsb0uc
Qendxcb44PeOfVlJTAXSsCNC7OadnMrxXa8oKkudnGNGiVO8CEqC13GfUBuAcv9Ojvqrc2O7uKnZ
KV0jpNTZYz6rrlNWtc5F5jW3ddeS1PPgWiXT7jRP4S2uqtQIoRHTpe5POdryrcl5Sj9sIz+W1grB
0ZYhggH/MZHPq58495Qj5kifIzWiCMrqoYxWrjtnozOZvzm9vmc4WqnnQfUzVT24OeW/zKZV2GZL
dfY7Y3hq/RrNPreaKJ2HHB38Dpuh2b47hckViGX/ZPnM1UN2Zc42jFscZ9Ch7IFeKaDymFybcdul
Ydw2zSWHvIT4WbccIsEmMdb5RYFj3ZGxlCeREw+UmRlBH/YDBenzNEEpopYvz2zTLZswrc5p6CeV
u+tvv17GIrQbEKcgoWfPqUrrxVrkx9h7v4U22mip10fEJM/9bHr7W+X2qavmEzY6oC9NuqDNHmRx
QO6GJn9WxDhdmNY3sZouveXnqIiS3jiSsmWdoQLD/rY8i8CKWoFEQLU/xuRxPVYRU/xdFgxuyFXW
bB2STnZT0X0ss8eLNnjD8abZ/+oQO4UCocemMXKcQ7p8VIN77Su98I1M3Lj6faidhzYd4KUpM0FK
04z4PVOEywx3ChdrLTHgaNR/DmpHXWTBMbVG/5L/n7VpS2SSwcWs/Z1o4kdH5Bairry72CM9xTVw
x2UBKz6JPKOvNTl4t+XOshFTzc8OXCpSUr13svgVId0hWOdp48+oI7cM3kAatrlEXca+0DLQaYb7
wUIyWwf6msjl0ZxwkAUGJUVOW/X7wPpoFiNhjCjSl8TRF236NDoL+9rUPUIUshih6bjb81RuTbwK
aL95XgAanBA/6j0ka7iabohdc1+1ZJssxh8a7ojL6zOL63Qi6K6CspO6vnQJFXVS+1EwGM2dylLv
qZdTymfQ9kfLFh9ZPRH/q37WLv+A+sQOlpLDkIjiz5/BBe12eq1L5DdB+iwDeNSsPGQlmW22vk4W
djIuk22f50fJZHXnSutgWT/FgnxuOfP/JJsF4WKoPqsM5xDptytJNHVAfYA5P+lOVagc0m+/5R4Q
Z+UOGatqWvS/znI10PKBg5d12kTCsBA4IPYFT/e8jRzvvLq3j6VZAlak6IOTjyzu/2TTLThXgo3v
GeTxFXed9thXGQbZ0xIZ6j7mBbOS3BLHSX9laJ9c6Q3Mw/Um1e9yOlkLnLRK/P4oXFDQECozUC/5
fBh5+xusTcemcXJsygKxinkZcztlvyujrNJRtczNpeNy8zej6U8S7YEi3KVwKG7LIS1V3T31M/9x
rjXkZQG20McGilAv2Wa2Jy+zxjv32ZdvU5W88uz9084OGQYBMHEGUh3rA76Bq+WIO93E7eNI2S/i
CGrDvBaiyEi/GNX6F7/mRIyhsdzqoQZlMtuW4mE31MneWqojsSTHsZ+3LXbTXopXIeK9qEcMEl3T
r9FaBe2rrqTJYAOluU5RnLR/ZCx8uTWtJrIZfNbE3DyiNgoXq8fznKXjwWIhAoGABQtHcYuAmq1b
w3zMkyo6J7Ks4NhaFcmsa7yC97PP5AhdjfemAIOp0F2wHZppRMrpZvYXGQYrvqG7bImZZRby1NxE
HdIm/utn45SPeoTeUEd/sTU+x5ygCK3tI7KaBKsiP6jV35TwKLZocYKf+v4+RfUrR97IoCfYUe3i
9qt1UaP0Zds81Blfa9wkBDLZzBgslPVofNyQ/y3/TvpXouKq/ex0eMVpOCgNF2kSnv7Ickjlrsrl
6HbZe2Na7/2SLackz9+Uq7AXHpvU6684q4M33ztkxB0Y079GSLRWZ6GgP6uxLiPZdbvqpxfFipWq
OOi543vO8GU5nvu2zqI5Bn0mLgi3202Pa++VeOkYrzZWD1a8PsyG/NuJRcZtt2BM6sdOhfnvMu9X
mUzfg8jNh7WBWUCJWpoB7ld7Yy3xpSuMm6QWhKEOiGIXmXMGQuUJdm0iNM1iajakYTEHuyh/Cixz
3a5wYEE76z93NOb3gXrdUxUXxkU52jmSht5ec2M83/CyJQv2TYneqeBwMCa5S4vMuSG26BjA6g4W
E/ZrX4Gtf9O1vuC4MBZs0P4doMCihYzWGAuaxYZLJNL6UiMysZuUDhDLC+MbheRgOTri0ppnbqn2
b0HSKGv8c5C7Z5UHM40/5ZconMfAfkj6ZN2mf5PLryNpiqYplLuliNoq+SghJCnEbRi/DY8bs/HT
yzjxOJt+Nmzps2vOXVLa4RA/Gt6X4+BhZlhwLWu3gBS6O8fIjqVvtjvJ070ZisW8t+VxKn6DwB9O
q6E+/kfSeSy3jmtR9ItYRYIEw1RZVna2JyynyxzAAIavf0v9Jl3VfUPLkgicsPfaNU0wNRt2CYud
pd5ZfmPvhC7qDXX2vnEs5JBiDqN1KxGkp7pHYxFnGGPpZrK2RrSJiW5c2imLmZpNKt3VElHlBv98
sxp6salq5wMJzLT3QEAhkW7WXWInm2Fi28On0y8FeOaY2FYvr+cTC1QY4NhYuGT8r3QU6UNRR2G8
1H5sf+LoGVZszkGixnXMZpFo8R+CQNnclIHH1nw82aiON2H6x4PfMbyiuZ/ZreNOT5pLrmJJyyYw
8QbZLqtDGAxVoTajOJiz/YYkcB/0+tm+K5Nw1hfJNY1uKqaHzWy1HkT9Flbeb90nn7l0lnFd7WzL
1heZch33BB31tscOz7qvswCEX4P0o/e2aZNu+rrfae1zcneB+aq7U1ERgToxlOklSL2KbZHfr3Us
/iI4xmOplr5b/UFiJRI7XbZTfLGCdsMLRx1lhS956Fj/Ahcbu6swADp1+adQow6UK+hX5HdtOTlz
JPvT9oNTGrCYMSY7etQeo6jG3krTWLLuyK4pBBT6atSMwfgbmcW+LxJqLPu31A9+VAa/ITl6Q8Wu
o59aajlDE36mqw6V0+eARINxNSC2SXa7XHEnJ5xRxzYJnnzLOc3gr1ZTnqPgmdfBeLXq89wEXB7z
czUNn5HZrAcb4YhRnGyFvUgjW4wRxPLubnppU88zLLLzTZCP8OJb7zJMfr5JwvrdDroLQUJrJ5HT
qhmSM0vRJW+0n//U/Yu6EwTGFXtdtJNANQIi+vI0oxMcwq3Lvg3hjh5OiY4rfuwUiR5XArZOtqP+
lITGZg5y/W1oq7+0U/5lpPi6kaBjY873ecO3P/d2NoJaOiQSxCnlmTQ2qcVYgTQ51q2Oe8LfZmXR
tO8qnjndXAMPK2yGhweVIbeI57u8qSRdMxuf8p9G2WTmMu6cHfe3KZ1U/Jt1xH1oxvxu4yg6rOXI
G7z5OHbogAYxGMMKmTwJnSlFqNfd5m7yj1kyIsRB+4Km146c3UDCD4qvJj9m6OVRiG+ccug2XhL/
VdOntB7RRF6LjMEKRUyznyIbpQG8KlatDAjVrjEVC3dHju2eyyRY22UPHaMwVHYzHPNfwNQ5htE4
GhG7PQQqjKq9co0DMvJPGTtRVe0HVx+0j7JYWS32P5cLxcwQ1KCR9dkcB2n5pCPvm7IpcYxTRII0
Hwnogi51rqj4V1jgoiuSWpYAtRpNf9ubZuLuCob/RGFPwdb2tOttvGgqfsrCa+efIhbigTUWjjIE
LEG4SFsv5B7SGEqZP312mT9+ZK1aBfF3IG1uEBdHa8nizK2Xxqz6/exTuppXI+l72DBMJzm12Rxy
g36xuWQUbUd0k/IQ5Cw3yA1jmqwjttEabRviUeRzS8Nomr32FBpUq2n+c507T0hRWIDcGcotQd7Y
cnDMppZ+1ipCUj8sSO05z7E6cFNGb64UPneBbldjCX45r9yNr/rHas6TC6q55yz1kRjYKxNnIt+w
5msy9dbkr9orj6C1RMFQ0UglA2f019p4jigefbMs0odImffwO+NBDdI+KCumK1QhNSsOMUe4322b
Gd0KqxXUBLx09cVL31K9Mup4e3cyS5cblqKu9Hck2C9Tli8FfW2mXHGZ/Wo2i4UpdS9uoWfn9bI0
Cgl0DHEFG+N8GyB6QYwqxt0UUW9ZGXwO8To0zEOdrly7iWksKGsc0plG55hot+83fWsM9kObIZrG
RWMY33ky1c5ezMB/AL/JtPvqZhIsFtKb0unF9zqSFgvOgIxnBV5Ae067IfmGuL1PGYsYpfMwUx22
DZ/VyhtN+LNmLi2MZ56Z3DLbTy7+xFhmAziDAYi5kfCTdUl8gF8bBVYMCAjpJhCl9s9xmbtXS0ws
O9ydbn37rZQRbZPDqFkeYrRo8RYhQ+NeheUnwcrxR3uvpdlHX6O6cfw1xbs7DTUyyK62eITjnE2u
yOuEkigbvJdoaL+DuzuCoZWN/M6+OS0T3L7ngoJJ3c4pskfPArwW2u7KLV/mXiBxOGS4jKQnkcVt
cuEt1GQu0uDKEQCHA5PbRkHi9dQ6sOAEqO6F4Zxq6gu/gEWGX4hj4EClOPjZtNVdwmyNRivQ8htd
ONDwedFXN+p+617Q8IdE6tyMZhVha+HfMmNLn7+H4fB0n6zwqDpnzcx5X/OdCeR1ll9OgfNyqOZN
IBUGmfBoYRHTPRQJeqgG1Gdc7BHM6mf2VppQRIthN+5V6RftNxNv6+qMq278FNNDVf2Ofb1CaFEk
2b0XcfoYjAriKMzaCz+xoI4gkvItmovOyG/JPNsrL5YvdUz/IWnAMx8ETcGAYEG9ba4idPNmvDXK
d5+dsD0Vz1paDP86dGMIcKyxMbajHTyJMt8WLiA4vs8tx3wVzMyzK93iFqeAJZ0DMIcfv1duEu9T
Ky7dlSjjefhxvJRCliVSuOj8AIsds9eIsWnr6Z3EgBE92AhCiLCrEiiCtZUOy6mEwRUTrfSQuEPg
vjN8a0O+zYb1RERR+KlEpEpK7AlFCxNG7E/iTuXcKL9kVxg5nlFwjlShRtwBvcO4oEvt+nMnakMf
BYSCkDvAa4A5gUNweKAniOF2mr4nfHeIHNcBCgDeNsK91Ab4OzrkI2ORSBd79ge7qcr2iIqumGsQ
2XMaqnLjcVVwr0Z8nfgzvU+SucLVwlOK27JPvAv2WREddI6uLS7bVzfKAWL1he4/J1dhbU/VOc2Q
B4z//anE9TvYAO0s9/rm8cFEvrIOgUofidw94DmgA23fAtKy+STQ/0fkvADddJyVdFENblCyTNHO
HmgQGs8OpidZ6DVh3dcqmrfIQwHFBJU0n1wPQ0AkPmer3Q9cAcO7Gthv92ekB5xMtvFdI+Zui9z7
YlHyG6Tk5TD62DInwAfRnSEnbG0jm8et1dpYJMsJVFYK3hOJGJde1RNYz7AI9WWBQvPViSDe3gei
+XvezRxcFUpvxK+BodQHXvSrm8HvFvbV6D30Lka4yKK7chT3o9rkxS8q0SSGDlTwEXykDqbeRaSp
/OT4Uemg8uj6yYlv5pnxvefkMQe1nYXBXU2JTxyZxsayiu5SonufaJPRiW35qpHgUXlVCJ7Vj9lp
1QNCicgwiqVoRXOaRrAbYbVt3PpV5DgQBrWLLTSmwSPRJ+u0Z3fPyTnEkJvKK0rz+39pHYki9IXX
G3odf+K//3j/4VhOIvT4/7/H3R1p9l+hwmaLOOwF9hS65X9VY33LOLyxdsEsB/nFXRdT0D1q6qt7
Njn4sg2PokKdTvyUuXIY3f8OBNLxlcuEfs21l99ixFFH0foU6JVj4R4OWlEuHdlkYlNbc26dksaM
gLUp3K+L0GTExTTCJr6Omdev4U8oW0JSE+tF33df7X2mZn3BJSqxEURgUWJjpcvxbIrsU2AnTpV6
may9jzduNdVNUq/sImrfcE/byXOXmw5saJctrpbqj4tAdzvcmWZyUV4ShT/MiU55AKwP+AhbxBZF
pVe1236Kn1BuewCIau+Zl/ijOyNZOzNykzHj6K9tTMzckksrtj8il9cFkEQsXcBCBkfgKpNarsfC
tRc9resb9mLIIWPcHxjhzXm2DCWp3QzbjbUQNBQMZs1nQgpxqrhW3Gx0/w8lTHhgU4k60V0xjouf
plDPxmObHB3NxbQo+vt01WUEZp90cOorc9VPd8Mkz8UGfOZdW7zGR0QKRYCu1wJdEA//UP6/uHXI
AMjbarO6tCFDzr5+ampKUJ3xNgFFls43etHPuZPT2nYTFLflp/RqZIJtlaxDh/NkVphgIIVu6/J3
nKq13aJesMP+CLxVL1Oeyh00pfwy5tleielpGN88xeKmI1puh93GZgpg207Am+TYV1G6uy66YyI6
rOXMpXMUtJndPnkOhQc1fXy5h9JZO9+xxzdiYhYTaAQZtOaalpSXyV4BEb09X0cvZ1ZnkvAzCW6M
X6f6nefgkISOXrM7xKoI6mTRzZLKMWijwHuYkv7o9v7D4CZw8Wynkn/u29T+TNTd0o+857jMnmth
g3DL2FYJRkStdlZz2shrdyd/Dnc6K8N1CeImRAvR+KcxKSme3xnObeMuP3EZXMz+jfFWyfOZ4YmC
8VhzEydKbAME3l4XsYFL82FfEe8OY44JxZD6WcfAcKcMXS8KU38Nau8PIRa4eUXXxIQkgZXo8zWY
Y5OPODUtzAz1lkHP2pu6tUGrICrnIbDHc2OwUsfqaDTyJwSwCu9nK9uVrNpN7hhHW1KdW2W10ZGl
UBeWUXxG2MO09bsPlF5mI91vwaz93o+FndQL3AkIKn2Nv48Ou43MR78nTcbQilxTibEjTRX+egLe
cnVFaVAgQ0HqBJeQFTsrIs2kIRnLDU6XIJ42ru181D5LEdltwJ/lt8kV8VOWzAsHrnOr56eCFJcT
EK/4KilF/1UIlFcsR0BHDC81TlUG0G9NFXHSlF74OBOKc4pjVmh923k0NR74EnzEdUYXLVemrB+j
vFTAVQ5dEXJx2e+Z4CPD0I2sQYhkP+fqH/vN/hMOfOHzbUrzYplEivJ0tveuUYU74b7Dm9l3Qqzi
xsFk+Vh4m6zYd+Ymc+Uhouji58v2TmQ/5mxV/nMvLEq+Llh+wo1hA2wa0yuBDZYjgXyQWEiIRNLJ
h5I8CXg3Dt1PsOFzXTnQqtmAOgv+PnuNoSdEzGHTFxgTlqR53XXFuOyF8lm3qm7hK9/e2v4UfrHK
gsZ35iawa09vGzU8aK/mxVXdk9ubIBb6mna7YEATd5RqnAvekqd81yjOHZX7b1YyWczeIPJ4SMBo
5FqNIESe+jSSn02Gc2hynbcu/fDr7Ntv0W4gcKEf7tS2HHBmddbBo8R6h4HioIAurIBpkhM9WX0o
8Y6qDxPLGWjyB8lyd6IeVMp/qdDTS+9sKyBLbntyh7nYxZxnhicvSdTzsIfeMLwCk2M8JIeuQSPo
oAcaG1ut2LWdwztryikNi8OjuArB0tSIS6ZUuG1Z8rC/WEP6eRFBd4UvvU4cmTP2iXcTxvZ+AB/i
Gm38rEN5gKn5APpE7YuWSx6OoZ892tGXbVtbq88HBhKNnt+A/nJUhVsVFsvRneMreD99oBjaD0WF
n9au2p8G8wh2e6tceinX3Yoox/7YTN6md9ufyrFzMPv0H6gnozZpH0XmW3ckFr7pIpBr5fV3gUL3
G2C+S53mS8j5oeZVLuze+oYAp45NU16TAPFYiQWhDavXkkZwRa2JYB1/jVNkL1bxM5FEODL9LmtJ
SVaqzTCm4S+NF14okkGcijdO70Bu3Gliy0I5386cYybRx6xNDmg4+vOoAn5AXABIZCs34+jJf3VY
MmZk2lccx3qql1OfP9qyeIgko0fSmrJH1GRPRX7z+qT+cqfwdc6ki5i9DFc6HMNn2IuvEV97YaJj
usu5jz5Ngo1u7HWuNy1zg77lwg+AQ6yN6eYN6R+snbuLEwEOAkPTeRJ9iE+XdrRlokKkwtYp67UL
FJJPvPh12JriHUYcu/H9P1QSq9qVaNCHXRKydM9LbCD43NR0SqCkZfTvyzbFsdmXz85gP5l5SCBn
XYy3SCQ/cJj/WaHxnnbRpcnFxmidkwduceGiMh40AXDjrqZ1tBsHgVWHSVgF645AdRRJHsCZGcmj
M3OY0G02wdqyGTBEKj24VRuyv2NcqPHV+Pk3xHzWH8QLxSGQj24AhGHej1HoEsjl9T12Z+mZzKn0
sKgdTTtQPaGxuqa2+BAyqZamfPfEFhn8JuK5rmZdba2g/2znxrmRCbAbWoxZ5ZhbFAhC793I83h/
8OMWaFkhQ1EYAKRA13NOOgKv+qlbxMRaZkn2kwCHQ7nurWCuJfuimF9UusnQaAmeqTRoFLYJBuzM
BM6t4kCQZXFh+8WWTA2oQLH9hCAW44bOy0D3cwepnqMMS0OdrnvrI47ccRXhBXZ779ctavE4Ql7a
ijCd/0V9Gak1qqslcn+qL+dxdtpbo6dsq5weEoY/zytQSc5jD0NnbY5pd3JzscK355JMILqHRlbB
Azag77lNked5IWRLzm/Aw4uqrLxz7BcrjYAwdfsrvO91Q79jz4b5lzTOofdPdWs0yX0JlL6OdKz5
VB5ws9cFrzy4dpNMgkUHWG0Lvp3D+s5gRcTK/e/3wcwrd0p1TQeJti5Hrz1Fbzbfbi7sbCkwB8xT
8YrZ8twawa0yLzViFAxlrbPy0RjGkIiVCWketyAkmqRZib6yLncc77JD01Wzwq0ekrlGZgg3wojl
g18U6lBwEO8y4lKuYmjwYpZMOkXSr2qM8AzxHbIRu6S8lmMvXzGbGEsC5KD2DD09DVtHZbOiS8EO
OiI9BC2UPYu7TAQo6oLZQxQu041nHWNrWKdDzQjwzucMpt7gIUbhslBeY+2EQS64LrAiHERjfpaj
hgJhKRyROCkKlA1fgwdzyFSeRzXa2PVPYcI1JesqQ/UdjJ9OFbkoY6eaBfRfNEF/VSpZNeSutWGJ
m9/ZdNmwTIHaVKypD1wTTPFIvKnsvv9NBiRsBEauOMxfRiOpD7nXfFGtorvJu13S1u4rzjPYpyaX
IQqL8ClBozTwj+Tux89eyuBHJO5fOjWfdliju2oWsVcdjdpmr6JgZ5WIegsh/3jUz10Sxds6Bz0H
gG0hmokzdUTV3mbpQOqKBDu98aShv5wYBRPVCTVVj8tqDrhuEcVhuB1YFAIqtheErOLKKv954ObR
6Sq57N3xBQ5/eBvzsr2DlYzqGub1gZaUfpPavfLG6aRwqyGDzI2/EpZFbad6k3XDUU3fRXOnGjz3
KEZM039KtY0OQb3abv6B6mo/1Dscg+vUJ0LPnZJ5ncbWS0QzjcuRgIXuGW5GgSCQ52XE1LIMe+5v
M482ONziHTNhqIsjfrcmCp8gySXrKcRmVQ98cxlQFOvOEzvwUgdEuvAmwocUNzEEuLv4o7j5RXpp
GLYod/qxc5a/0kiDV6+cx6e+aJds2Ikgs+S2DdORWUcDaixYicDyV4OGMAQqH+Er+/zRuyXVdAKN
Z5/DBg1nljnJXpgg4M0xuUA/OFqDt5UzRhdJGb4sPMPfW31RHKs7pgru92uSmtVyVnJXRk/eLJmt
uDwOg3nh9lwx09CosjqNj58HYIfrFX0coiuYSvsYOciCzgU6wRGnCUr61OyeaAlW3mBTu8fTpeis
zQTL8+5iwiAod6GvdtIWVyhw2B9q/1bSIMZr8D7WGqunY4GisRFAu677AwYAAGjHuRGV7PzKYroH
Q3uSZKwmRtM22ssu7puTKJuMp0ngRKbCQ97dJcmLZUQfMK/yk+hnBkvWVmO+tgwL/2907eyjE4OA
mLcN+ppGdihvdDCqb1Qq3lcwXONwxgEwa6diQ6HpR3G6dN2ir5X5FZasXfCiVPLTjet+7ftPA711
nxn7uLOHpc1s9wSaIDyRM8EM88JqelVHzjJrR964zmeZGnnJJ9/Vlc3yHAgO/gxMJXebdxr03rG+
o4MeIR5NKxn/+cOPbX+3xvhYQWE6lW0Iv9DykL9H968WqzPbokJglf3myVSyGK6xKF1axL1ub2+m
LurRSk9Rt/ILv1/khuOyUFAL5VebMk8p65t3YzZZJFlIu9E0J7fBQeUAPGllitpayNJ9SjBhI99f
5cSmB1H/rcK8WkpilbAnzh/0+hqC7PALgNGmGhnbbWajleu0Sn+Aqy6ReG/bKboaTlx9xugNK1x7
rSbTbyBrLCSkCap5auT5bxGnVy/iXvN61sMdGWtMUi2YtmRTe+h1R74OY2FcmvjL7oJtxN8lVtYg
+1et2NcOup8ofJKPVOwC00fkkz8iGtgWc7qWRYjhhSUNe0vnZidXBtaeeRdZRuuoVC+9kgfY+smb
D0SF8/zBcyUDx/hI63LwSQXw/2puuCq8pinqi6Kf176LMiKdsDD2KTis8FxPekOLf0kr97W1vU+v
44htH7xQwMupEMGs2j5EyRIhzrCSTdmYZGXKuSec6qXtqfWy9JgyWrXdQ49RsEqLbMsK4qlFrMCi
d4WRDEBluW6dKT5WWfaGB7ZZ9xSCBAU91x3XIaRgjXC8JCIm2kYdjq+pjB+ZOh79qjuFdYpgxcXH
Y5JsKHxWTDFZnmxvxWi85NE5T1FlWWw/GOIva1INCgGEICzK91x5P7jnnwtl7Jp4XDt3aOocPcqO
KtQTCxQx34iB96Y0m1M+ide6rIZtO4YrpC3toRfDNSFN3Kl+bCYibtcBOJM9HmaqCINHKorRblaN
VuiDnXMaFQiM2YGGGzJZrnXU7oqO88bIMS1UfrXyU72fob5wj0Ygtgd/DHGpVjuTqE2ZmC/5wDEK
BqL+COJj3x+dkswXTjSfPWhWX/u2/wuMEkQBz59bU1iEc/RUTzaUeWvceTCfHDmzIXrjItsnTJzN
hMGkJzt0N84DXXu98pCmMXMhYJQpMXeYiF4hXt5/f466Q2GhDDU77Gq46hD/UOKVpzxWz6WUWLTn
P2PQT9bo1S+RI7InORQ34RuaJbS5lOGGt5kqFRW6RLerJwjWuWDxFRa1u3dF/xoKy1t6MduIiYCh
oHm3ZqZWSQpBtxbTUuWK5zeaboBAmawc8zJdBVO9ydBEo2fZ+epsC3uZzuUVftEtSENEJrJzUFCq
Bsha+eaicF5Y+N0ZNN+hNKaT9Bu3TFZ2lhwwveutrMi7auVfhpuRVOpj0lj/UKDrq+10R8v7K9u3
yqeucbHuQhzYMnd7sfKW9XEFtpavftqedJtfjDadFliXXyt0InRSOBlDC5Kbg3AY5pUL5kWbxG9m
03kwgAumLQw3n4ZFZ8eZDnbIj3UQoZ6M6yeLQg6zn3gfOGnXBYZTaIireMSWSU1nWxWju+onMZhL
JsrFypiYlOQgL/B0ZdMLOvfsX0sGgRmkREJQqYpthak0weOLf4hlCtaSo50UtM3BQpHVe7Fal0nz
wNu0iI1r1wPY0JCkp11fqZb7OwRdputsmfY3/27Ab9L3ykzUaRTwc7kFkL0QPuVgTIHuFDmhfke4
Th/EsiCm+xgwWlgET6yL1PzHOFuLZz/CmweNdG9UKDllsh6s5q0NfTyljbEaVXNlFHbAo2GtSXcE
mhZgksjK3TRar7BI7mPnah4X9+0MUvUC3gvaB1k6egH0Pd9mKs6QLnJPMmRrB3wOiB5P7oi4KaP/
zBAHvJf4BN4EVvxFCwwu5K0VE/aCzHMw2JZhii6RBe1d7dE3JUqw8eKZOSvqtt4G1F5RSfqKv2Pu
9U1q9WNv0MrgiNu2Acdrxaq2thCSmE4OQiogC+rFR32XuvgdcD0vg3o84p9CWDgZm3Ey5cqhjgbr
RI9LlrC1DhHTbydNUl2Ur5AkAJewgdAGuOwRADn7SZ9ji08k2PmxWQJ0R2zsjfIZ5Ocl6OgxED8y
34xWIyPFKhF/k7p4rQOKOMP8Pc+w3Wf1wgD7HJkTQhaem6VTtX9iLqnHAYQLpwclJUpmC8bnCJT5
Go31cy3PeVFzyFerwj/kKV62lFJOTtknQGn8glWzJPfiZvDayoE0FdRpqn2E9cXyiTxtZpwWSYev
dlDMm2oUf50qnu/6NpmH71GMFHa2f4hP4l4n6CEtul00xF+Niya0zIfiMHS4CofoUXB6d3m5L9Nq
FQ7F/GxPTfpQpWX34liUhXCuUWw3a4h9UVMvbDd9E2A2/FZvPP9bztbR4sd2ud9TzH9OcobKxhzA
TdeEYRPv0pXfQTNR6wzDSbRZv7p/bdp2Gj5wvCKIM9N8GRKl4vUmJoGwTxn+OBBGNxjWyNKrUkwi
LEQGLjLgiNt0GvQjdiDmcHgmEvysbANTSexsa7b5HrFaFYUHjwnMB7/zzWkJ8d1MzTl/uVengzbu
mowzLIZfKF/imHh3E0jZmrsIXowzFy/tTAMziR4sDTZ3c3j0rYnKKoT+JWo+R7/pPv0Iwso+KW2k
g9WtMMsP8okdW6KSYFYkVXYQw7S2ysJl7cNsoGpS90E47S41zAz9ATtegVece/ppStjX4rva+JOR
PtdDeJ1Kq4eK3UQnR3NYxq37rKzqVaRcv/3d+UPrJOrv2gFsPR7yGThH8PIfag0Ep9Nx0cFuQdjk
egD9UdE/O3iAzrIYX+LZHNdzYKMY6czWfkaQzLyOz/sT8EFylBRWcMgGvNPy0mQuAgUdh+e0krQJ
HDBtjeMKTEV56MravIY225JFm8Rr2i2K8ffWD8qTU4fuCsLI0hmC6rtmbV8nekDDKIyyOJki9249
yDUnNDgIDdQ7aXUO52evZPg9xMdCpyWsH/++SbgrnLq/piw3QlWfKL4PqVm/NmCUl3Hggmdftdyq
RQbd33Lvrv+NYMczlW6y6Cr/EbzpUgQeJquSeNw6FzepOhbVhcByfiiSgKwaETXomKzpvWzo6YSH
/6pGVwiVfVhoP3+PRuNc2djv2/JQWEO2riMSDXCy4Hucw+TVHAe9JivtuXAedXpH7vQJZoxMn/3E
bO7CyU5sObjknYmIbMg0kRtznfdl9uRMGVXYrfTR/iMLgvTi76yWYfNKlh7YSMY3+zysSA4PyiNb
68ozQH+JhtpmNVbZSxMbn2Uc3VzTfFMJKlrknguv9i526v/YkTZ2YwLbroyuIe4S0WNwJVGWMAKA
LalJadgIaxOMZfsw1PVHas0LbzZZ2OXBxinTpxIlxkCB0hPVhN5kCVUcoL/r/MrcueU+yp0BxW/U
DIzjSySWThwSCZi13qMJ7xZpVsT8WzV+Hj8Xsd7kBmJkuJQwUFqtv/yi6RvcsVG8abvA5mdkvAHX
/9OFgoHad1rA/2Gz1158Ce2tjUOK85n9a8S6HZV3Kmz70YyrigASz7lPj4F74bkrJQHJIi7faYGx
JD6Zqq920dRbFtuFcmfGLHPJ0hObWdWWXNoq+6m9ocIVSfYU5ixnWA9tn207Mx9fCUPaMiiTjYe6
u5JB8GAjk1roW8MVRc/VetCICoHLPJLlgwtJZKEclieZBY8kZW3JTrj3Kyh1kWnMi27svjFQI0R1
NQiI9EdYDakpfhF0R9edZL9E3a1Q/jdDgBPWHbxqaQ/MBAh9NGWyc7BW6Y0xxlG/RMEX30vmAW8o
0/QoJdaTYdv4b0jIgBg6VJXTVD2oGtMhiwsATve9EEPb2AGGibxhN+ZO4m65ldhxZUjZ3+vcFxcH
fGrGTPDe0lBwQaBZSiiAxVDRWIzmHq/4DsocM/Wg+vCqyOTs9i+ZhUEBu54j4VWX3n5W5Ptqe9Zn
b2S0X0tEXiQ9HrIqP2djm614V97wxW1BrXbUlxTMimfiwC/ti8HcIjZduaDmqccBSUVK38/UliLN
mVtQ4y3/qxD5NpZptvsCS5QRmX9KGSDWwvTeCLNFKZCQxTCp/TLeRIEzPbc2L93vqHeADRd/jfNT
zJBLOEtJpijAL7ktkgXrs+z30zi9sEytKBUbRthG/zAJVFZ/Ibj8hGqojKp1gvtpF/VqPdogpAmM
1F+CQoolNhWBiKITNKwNMSwK+ZNzD6NZaDYw5DhFinOb3ck9bCMbDJq0psfhv54yae8JjK0flHSz
V3scDkDF0LoPm8Bq14LHXgUwOHx+lJlJY1UiHTPwK4Fq7pOXeWLANdrHupD1cO0oY/BVNWnW0X9m
haDpy6TYebjhEw8pIGkHuwAThSnPlXAfMHKCwXUf3DFKjxa6eWpdzUCiyYvyoy7KskDSXRg3O0fD
yJaV9pGTYrC3gIaxeKKLXkfqX8V02G/M4cFE4MB2ftExIgoJ/FTVR4QZU6bz3up2ZgVmm6iMhCCj
1Af/E00v7KfBO6OfT1ipsyGOfqdgOgJ5fme2ZzA4/aIv+JZ2bJzzttHMCCwGeDZdsMHUPCH8J2Cj
dZRjEBww8IV6ayTuEyDi9DAUYl/Eb4mll2CiNq4ZNOe5JCtgmZghlN5pQjHbgaQnHMPs2VqUADto
eKsJC7WXMfD1kuI1UCzjBQz9k24MlmyIR8+JNX4nrUmQ250U5hjrzMmoYTaEkMtN703jDSZL/TZ4
2P+BtL9Nhems51TES8I+rMPghez2mR7mo37vs9PUel99heev7OfjFDvgBNobjNuUPCdRXuzi27Ic
Mi5TEy/4ou+aPYRoc2FWM9ii4H8cnclypMgWRL8IMwiCaZuzcpAyNas3WEmlgmCGAAL4+nfyLXrT
XV2lymS44df9OPPHTtBDhUBV5PNtUa12V4vv6aPUpfo7VdjGrKnUZ5MXx1H4JQuNwRtzUNs1i6tI
DQ0NDhB7OY+2xFgQRkYkR/TZXG2sCCjh1WuLEcBTzRYbNO+qIqwVnYZYsPxhevGe5DylIFn9hhPN
jHA9H7TjcglU+Kr/TbiMyk3PRwuhtykQHZesXYrPsUjxjYJjmGe8R8YJnq2mIJOt+T55lLlFaa+t
IqMuqQj6x7S0NJ9LK9GOWZH8co9vvBnaHVSFC7RVf2VZ1BFTNMLtFU5s2neKyRhBId3O0mA+b4Oy
4YplhoFhw5onHHAB1z52BZFt+tj/qSr5Q6t0wXtRWcfKYwgWZZL8NypH/ccwnz0sS2YdHJONIDWS
sot/StxxzVdS8XdKrhJ6gNNYsjl4gx85r2mHMKFpk4K+PTZPZbPMF843WESWoXiXKuoGFwa/+58p
m4izcDAscgsg8qtzS3PTgsTwkvC1uob8T1j+p0lt50kb33qS1182nkDBBVtf6mXGw5Nqk0B7IMQJ
N8dJ8t2s2NGBDVcfvdf+XQiPJQimOdaJtM0PypVQGQG/ItEl+UtT+fFRF2Fy5E+CiIuOM53k4pIb
sl04diQ/kocGBPuW+omYZwKRrQDQAhd6+kVHhjj1fW5z65Tc/apZNAoNldwKWQWKtUAhtFCMgLFz
ZhkczmViQLOjDBmJxTcVD1svycO/oZvxcAhrtoHHOXRspBoWA9USbSaKMTbx2ND953Tyi3Tu1Ri2
WojvePgyKzyieMi1WfxoXxE9FiRB94nl/BeznyRq331kihcyWuPaIVy5dSeCgYz03HLr0EYZDPiU
U8nm2BkC54sdLOYQr2CB3NBbAdgb5Rh8lneQ/lx9tG1kWGxb5bEFNGHpwH9beiwL9Sj4xNz411P0
HMYRE/adk9h07PQzQMEa0af12VQHAhC5nULi3PltRiwRbQ+hlVXecI7DZvxtjcxG5pSShU/X/PMF
uhcRN1KKTgCdacGJLSbNbIA5fsYegE+UJXwuR/rzFryXPFsV1inG3W6VNZZ40yEKK1VETk0v1ISF
N8yvHhkv1wxI81V8bkdoMBgE4lD9BA1uj8RzHnxFrhEfCfNhEv9xZLKxwn+xP9E0loy3ZIGehnP+
PPYYmmJ2EftuKU9JivPH/So5/A+FW10iu0GmMx2wsTFIB7MZUjtYDZ5jryUQf8Yc9Ubsbj/bhKYy
574t727GmQ+KWl0meN47afGvmXEvGVfwpHbk3h9tIp7TBQxsx6DHYaDANwKByWWRkR0qZZ8UCqMU
zM5gO7iE55oV72/qUpLeDtWzlh3juobjna17CfEepTEZ7APLQxW+sdrKumPYW4O+W/FX6XS0W/Xl
hhCPRpKg2ZCfXE2v5DA07xKu14q+mWyLyxumJGMgC/0SOUY2/ybBE3StZVgyJ5Usj+893jTkgBPA
O1McA14V3PVYmhtdf0SufvL7f3NwsoB3r11CrFTtxIfElY9m6h9xxu7zEIzz/Bo1JwNwSzEjdCxY
VQTTtkufYyuihAO60VPtxSXRFr5A2B/3MkE+P5DI5IgHUPhSo/1GJKfCAh9ZB4YYgBIX8Y7a6Y3H
LmJxWH2BKKIUq+FgypYen661otgVxQJ8VNH/59DLnJXpn6kkG9raPwEQj5JNQHVpRuxgJKmiTdb5
xbnjE8eeV+LCGSyeDMgVXSRqDNnVc5jUGfwXysQ4pjvNuS1gynuWvS0GHJ2Qog/alEe/4VnPRyU2
BqvIODw6aAiW+sBjiTl7+lVq+JY++fhmpqu8q6thZw9RsXbT7o3+9R02zHQNGQpQqiQimwHWQvvj
3CNmTEKWk6718A4zx/Jt0hHdv4JjU6U9Fm1jnW0XJ1xDWNK7LsvyY5Fk1KEGOHr67u6LuJSB2fkZ
A02TBfLJTq2d5WGuD6D8UXQHpjjdE23ahXTkfdu5PjoSAwhPfZ69gJ56opr9A0eMjWz9T0en61H+
59QXEdrneTkWQ3WFit3i9Ct4pSYnXp7tIyhGdeSC3Tf5V5Om5RMaW/kRkx+t5heYNxG2Ar4wp8kv
QaM78l0sygq548H9XvffNIrhQUCyzcOs3ZajrfDo2gV1OvfSjjpIH3EOGuquCmoZV+yZa5Lgbncr
taCipgoRtSlD64tHVNgCi3/0lcA2X8ZI8VisWDRmW7t7H0L71qfvxujHeQAqGYWpOXhoMd4S/SDe
uY8pxVbA2svshiR/rZfPqDBnGTjrJu2PrcJswYkPRG32o9i78TrHc1Am4DK5q6twiwUxwmpfxbfB
NBtIChsn/H+C5th1Ee8yn89gtLLlbHFSWHM+bbleqzv0j/ME0QVRHsv8s04f+qlc3m3MYNbsBbc8
DL4Kr6DyLgV2efKXmbcpXoUo53EwwbXFwe4ne2kL/SgLZO7SpxYGha10p/eeWhzlp49ZJAjjsExY
HkNCc6vphR6qM/pLfvDS+jTyH7PEOo8kFAGusw1nBZXTSRa6zokyt8O0AMVbiGvxyTvj1e7IzLg7
KO3cTSMWPGp2sxy6KaitaaNGkY6npuEosq7dfBdE7ZVybkNQSP9pbQqYx0huu04D1W5rzqc65y8W
cK+j2pdItPzj3SbXZeiwS0qDzTjtp6iszvjO67vcWlGu0+8d6tSjZHrx5tR/TVB+OGVCbnHG0npw
chfundC6fuHhSv3V0J5dVKdtMhSkzg3Esu6U3zfcuw7bkr3tBN3RFM38w+7sMjVw+bEc76tg4GFi
17tU2N6/Ivenbydz+ME8KnWZTu9pKK/qpx+0671f10BLSbXFYf/qErllOxKV5cvkDKSGCVxAKh+/
YuXZetVlFdbCTJ7SyoxrW1FUuuqWefqllCXYDrO1UYZGhCyPnnrVJusQZW+DN2ruy9M44MFw4jE6
QzXDxTmGf61q4F5xlvGI6F3a01MTjNzQaTAmq2AWtVjnXWE+fc/ZVyPYIZFFtyCWFiPV9CQX4jbb
OYRQsI7tmu6AhEKdKj/p0N/XQQw7PauTwV8HSR1SnB39pTyRvkyXbWMoCA+W7VDgQ2szJLdyJD3c
8HxazTkabp8RU+BoNzQ17lycsYfQ7e2D5d/NF7oqMTRB+1S6wjXJtYq9pbYDKD7S1rwbYQlVRK3u
v8SXkFgUpiTt7bDLOA8VooZqNB55O2tXUhf6pR4qNFUt0bA19s5EYx8QGSeS+Los+Mdtwgb4siTJ
XMfpNiPqCfe0McmyGiGoYUu36m7bDjyVrYR4zfMwewfLwba8xPZqnJJ9xlOF5SNIc0DCVvugY1f4
m2oG046gzHq7gtj4EPcKN0kn5UvK2E8+reMyj8ozkRVeNmkBhTGryvSBBO98WVrSuHLCM9ae7jb6
RrHt9fn08WR3KxmwskGdoUKE/eZ7OJp137LL65jSa4i0B2+GgB8zdGLWC4pDDMg+Z09Y2xCrfQNY
pCW2YcEtwta0bmZIzSRZCDBl5hFtm6uX9+YCcOBOMv3ru81lIpqvXZegdnux+tD+sNrsr8pldem0
eybJQXNenJwkkcca4eU4ZSmZpBYolE3xJ+8m1OEVJ6ljxxVZFfgEO23f8iCNvydBjKNRP617G1qX
buDGe04ib0g4sgTmbKgnrXy81V25JfgUbtmMnenImLbjROUutRbxTS/hOQkalGk/L5NHd2BS7JTh
256R4rYmwvXU6/K9nzFhBz7yc75o5zihgA+Z/0HXuv86DvWXwGrPetaeKYyud9nkt48iETubGrrC
DdYEVhEy23xreguOJNCoY8OggnkZIb3CQjGsW8fLN1Y/QTbpYUqeh5TjQc6R/GFgRl1Jt/utwpnr
OeFyWvpQEqpCati6+b2iudU5aeERRI41jcARyu6vL3/BGxveULe+hPM4NmxsPGcTqhgcprUxBB/i
Fic6/aTL5o5r6b3iiSAqnog6Lh+ngWUWVY7hsOfOwWDaRON9YcwvNg1fg4+tMQJTuhau9+pqac66
feCNjujreNuK7+6wTEG/L6S3DcaFgu0yXFb4RlmKo92h2Je+sb7kkr9ENNFxyEaXeNOp/dAN5Xnx
Lf/ZJ2kMiPtR5ExQWJyIkFKy7q0MW9ZPbEndG/XcK0vSJkEiPIL3eIgaVsTGronN+Jp0yp0XbNvA
AyNqAvqGxaeTnWzZ1bulK44yGb6GMtri0dqkdervPaobKb80JHJKhtS8cDCC0sswDPVnYrp5H915
ssC813cB1avHG6LdOZ9pApNEFDjQj8mxYLqwsNVujCWCfdJZD3yI1zh7G+eM8K3eK9V/Ln09fmq8
j39U491HujxSz0idGJOSUG3DQPsfw0B4e6xUcJBBCVwHw3uS/QwJcEiXxodbGC8727ehVZhg+AP3
evxZmkSsVY/B36RP4Pcj/Hwz6OP4xZ6LdBvTVA5UB1qIsu4yRkHzz74ulzv13JrgyVQwI3OWL9rZ
qWF+qO7qbVtoODmovoesY2yZCjd5IZX9xMYcHj4KJQkE+ERKv7Vzt+GphJCSJU72ntHvc2DpQrti
WT/UhX7XHnBhyD5lTRLaPrpZzfuoTp5snb8lY/aNkf6r8YOS+qEUoHHkhkbSMRHDHcrvsEQQ48rc
Of5MbPBZYurMWvFHy+I9KWSr17HOWQCVwrH/s0dDDwuZdD0JbNY2VzRte72s+f6AqVPo5rD6coZm
TyCq3LajXX5or/ry2RmsprmgMV73/br26qtYdIRN1cOLZ6movwRxcnYGShMN/b80/9nhVZmeMmY2
LlJ0/iUxbHiHB4nt8iGzw+4y5n149CG3cg/R+2hBCgYfa61QFv01shYdfZZnO7QKeetQlT9TEZ2p
mSm2ngUOIzbXdpixNQODYvmbvksW5WjXn5YzyJ0BEX3xLc5bEW6GeTlxmMpxuzs9onYMapzVPKya
GM5mnzbXjJNC02PJv78ggRjODcC+PkMm5GQl6B81w7UbBuRveLv40y5T0OptCo3pIFzz5C7DtzUx
q/Ljd4cI0y4rKXIXfYRk0UZW9JIMmKgmMg8eaNblzqomcpMW0KbB6L8nVnIWJaQ5bXEILQ+1lT9R
VbCpEgLOPcLoMxr2sVN0SQUo3nWVsK/U6l8wRT9xlxO+LamJCP/RYXLXw52c417yAHa+epr7wn3u
VWT2ygzEpuzxxffDjTN4GBbbEa+HsUlZc59+esAkJrv7mmT+kbgi2FYDpPY8t8e3qMu+3CTTW2Ok
2acAOvrBa7jzSEn1eLd2EQ1TGUqE4HEkwmE91eVrTb6Hj/vK1uI+An+hGB0lDCx2JumjJVLQeA0p
AR7f6ZLxsI0odEnMU8O4zlcUe7sZJA9mVBiIDk9dJ2gvua7/8/0JSFOMLM5hatxLb16I23rNkxEB
hX2JT27RvbSCUGDfOgcgGhS9eBwSxxdV2XwzFgilOJuZvmcOS/17SualyOXBdboX+/48ifuP2S++
VUWhYNOlr0XoPHWwJ060H0UfEy9LdwIyRmJ5TkBh2dVx8eJpC2CJ5zc164AaJy705mmaK6JUzRf/
VWw1JeOBLw9ezIRlVYfRffVjCsN80oOrzmjvk1DoJpqUc5hwOnKMJzJ0KfIYrtkE9idyH8eoy2lW
YJVXka8qUDSwrpMf3hiNnRod6MEjSmpwA9YFC2ITjj+VpnKopr8qq+DyTbE7PKIfevfv3qURaYEs
sPbaaZcTMWZSBWm14YV4ov2NPCk+UefZpAuXnGBPWOXqjdLSJ45JH4k8J12+bR2Y6TzgEiv60/L7
Yu9BbcMrbiH0ueK1G7GZtENEsnkRiMrEZotd58XNQWcBLdJCnD1SXytuMGtPbQ+RvIX6N2skcRp6
t5gIjW/ip1Hb72IkJNBBTfFHcdNgqVh9IWvrgVX1511sd+4MSIrUMZT5HKpV/DckX1oYi9u5dKnB
ovbItlm/tzWwRA0SHBfPaTDxAwHyDeQ+kLpQ5ggtjhxnBn4EKcaLp/S+Sml/Frzj0/jcz+IjSgTU
2+TaehbHecoAtsRF96XXfjYCfw+k3X0lnHOGgXqlJ+YMF5XtwdWYBUZ5jL0qe2h4nmNyXxHs4g9t
PLH0mzrUz0Q6NHk3NlkoCuUp4qGsMdppoqGMtyzDxN2CW/U9D+fhlfDemw34VIXLm61yoNtNgY3O
/RKcNqyQc1EkztJybxhCMOFMW0PrCoEOqPdq8N3PECULvz0g/orrIKJdl6jqG1GnH8LybzZhdKHa
Q9I2z2NzqFxYgthwHVefkRS5aHv1BxQ44EDS3ay9QwpLiC6rGtG7ZGEs24ipi6OgHxzsJHzsvQzG
3PQDToIZz8VIMjHhpF/wOFcpCZsQXXayCdJ1MmF8drIXn8Ccma+lKoExpBvianSSkEo59elyC0nt
YIFq3tq+xJzQYVrvEaYpmmMGQTmpIAJOUBCdqn/xA9Gd06ivNx6uZbvBITVRXXNzaOFAxj7FrKKR
HhDMrjM1BXMYb1M/LHlH4gTWs8OQbCcfwJ2w43DuAOSI9RADrfOowUWdJ9f5h1d2XtctkgxBVcop
aXOagRtyysSCQ6JBphsrnR8L04BNIS29DwWFy7L7MhGnuWYqwBuhLG4qlF18x/Fg7gpA+9jZ3FVg
GjZRkD1OnVB3TaJx9gEz2Ji35gTR5dVyIBaOi2z/pnhQX+6wE6zDFLXpXMJR57gXFDZZBWhrllD5
Gs8WttYudtcuy/BVx8sPDw8LEcZqx8FFi8ZuNs6M+22aeWX5lsIXFpLS1e8GSs8fgNn3X3mPNMzk
Kqzx0jr+b7+0xc50IOKHhOMccyeV2718VyrgXy82NX9qxLmNTfsPp+gatrtnpr0uO3nNy7B4xyD8
1Ibt50wNxHohuJ+sPFsdCYcygXresZAzZtZiOjPAIkNMFDmEO5n4V8/PnkMkBZ6f58H2n2K3IB/e
JMFOFiERfM/3BVSBhcbsMYDHuwrdV+ECkWCXtu/lFchJyrVr6j+17J8zV/fvQe5Nj2nhPQw2q+07
0fFAhOg5oFgTXOboXfo8ERfGAnVtSyLvZNJFhRkF3WejZfmIFkLRLMHKL8eU3bFIU4v0WQHGbgia
o0MU58Fd5Is3zrjKo3Xknu7gOaC8DfkpQKDRI6dThddgPoYLm4VugOoj84sPuYBNzqMIyLpFJryb
YyIM/Q7FsdDlRINKwfER89YoX2YrSg9qmcKzXoqpXKkQ7anTw+O8TCz8ObOvKQQAoohB+TCBWkcD
zxzmUt4enxaDv537gKZ0wyqMawDoWWeda/xgGsccDRixdbdOQES7B9myGIBVHf7SdryslywnW635
5GoP87GrySn6LZdRGyyc4pR8tav4iZ7FTWSyaZP7Sp+Zwo/xwpHBFy7wENxBmCxZmrA7+JON7IkA
NFN4KGbxmXTkedI0A0iZJu2u7mp6CbTXQEEowvjLz+YnDvZg3pLZ2vs2iSFT1RQqR3h3C9E5O+Hz
xK9AwxzsBV7GcJwkUNDwzYna56BwDPG1/hx4jnnL0hxD1R2ZmatGfphZBMfGZ/DtphqYbwMXYUJK
nmT17pXyxhr4KhA3FkFl5v0Uyq+zqIGgNHas0Dophwg3JBG+2xA2yFdsu/hUChggFlalOglPMPnF
c12HFD4X2ZGTxnR2eK4QsBnzDyxMijvdPxGXZXvH6XduUvvXxhMbLHJqVr7X4pXHepDec+w5uc5P
9PjdWJPirVgATLb6UmDV8YSmeDgJUoJ5yX+tXnLt5OZx4okAkitEY7JdL+IRCHq652d7wsgftfLT
4mb1hjn4aaKBzgyov5dERClFLkuxH5uOzjg/fKhEnp5BPyWnjpCT77bVAZAAaIaO2LtKmaWrUv2Z
AqSV2nfoDwFlf3UqFb8uS0+OxxNyE7OAeVBh2ROKK3LAG4MTPdDFxVFPyPCZV0j+HmEm91eAjmB/
JJ7AVtanE9hgaFBYJyZ3WyagrTbTENzmpCz+Lt7kPPdpRZ2VZ8d0Wfk8flUik11n+9G9UWuhOafj
FLPCQ1f94UVW0RxQzeZqjWY+D13BBq3VgUWcJkhAZdhh/hbWTfM9jnXibdzBW/4ZocL2yk+lnuyM
um4/qPS8134Nk2eUueEk4ZWsatopJuBn6phGDDBA868Kc/LOdVW4/zW1qK2z5/V4CQvywg0Nkt+6
pNWu7TtCSsEM2EphrKTuHEgqU0qJEzjLgx9Ia2AZRJh/s/tBWc0yA+FyQLvr9uk0ipcqIH8PDr3C
/eSkKQQt4X/NS+C9mZHEPfd8RTirSXn8whxaThLrDQEg135FZqiPaWpj6IpGZVbUWpunmGkSlLfb
sBOBZgLOJ/XJke7TPAFO51vy3htjvSwR03Ye+wPpnmA6allBiRshINCEStKWNYKs/njaZHs39lK4
Ayw3e7djb9RZMYXF8AiYYaoHp4iLLYgN8vkwFXD2RaK5QvHHy2Gr8gM5It2GjS+p/prY67YliA3I
WRckVH8jcw2sb6nEa2X8b//eSxuJXv7NHbcbVh3Otv/gySbrloYBYlaGhOKUzu9ZXw/v0VQsZIkj
eSx9Tsadlb84Kd0CavK9Vzb8/ily647OBIghSz25dCLjCa/cKaHrWI/d2fEBjrH2Kml150xGQQqC
wjHKOCmFuQWtUhEGv3mUMuGtLegYhcp9aqy5aLcVZU9Irr2/ngmz3qvFGl7Oo125Z69g+b92pCV/
wWEQGOcWW27dzGORNbAjV06jKSVml2WApPTkQnv1z4pFsaN5i3A2CNK1yXX2XlJvdGpJUlzjWGY3
GErcRIVagK0xShSQWNd2NNmrksZOxyn8W2tPklP0EhggziOTVU9NzpbkKAeFVvv83qwoyEx01WdK
PPUImy9ijsD0dS9V6N5orAfw2o7MmdVY/stYDZPxXCAerMBfL3vSiN5G1D5RGjmxUfGEg80KtkMT
QDlf0asarsH9DvtyNPltppxlo9uufh7cFjd97mQEompXoSdbLTGzsS+uUYS9JE8imDlioRtS2LAR
qalGGGciybIUhHiPZ98OJtrGoqY9xVKnB+qnLS7bZtpGSdjwCq05H9G9LSbe9VW8q6w4p6KEYJsJ
3U9R4Jsm4XHflzjlk55qjkMkXjacvcKVJ5oWuQKv4ABDYlfXfbht/JQF+IgCH6F3rm1H4c1LHTgQ
k3JZiHOZDk3Rvhq7pXg09+1/UzjwDFtAhW1ra6GSOgnQMEDarRYLHMHgt3jhBEgIu+vf/HLArzvO
4S716DiqInwyg8L6zszSbZOpHXdpKXOKrBc/fJtSZBdZT7ehaLMrihXUBBwMj7ls83dfmOmFM0y/
w7LBlrNq4q0Z3WJTAZKkLkI5kMBtl26zgdc1s8x3XOOha1qJJu90CjeaNdvBrex7/WT5YNAFc8ca
8PZjRgkthjM581InQ/jJM715SwH0bUgJvsYZm6Ygzi9xKLhKZMRxKtLfDm7jdVBa3UNA7plGQwK9
SvOUjBWOL05faOgezwd7uVhSpWzX3Ht7reyBXbh6G2c0vHTJlF7KIkdgmaz5IfNCYJNek+3pGsSn
5YrfDtX7o58WvTckh9isi5F6pdGxruxocOrmuntKNK4NsC4fhDMDTI8R1X3K/sYexLPTmchELlH3
G4rqG+gaDrl22ooM21PUxZgpQ5aNKmxIOUW5dxA9ji6v4cirwJZFoza0SodjuOJse8+uuCc3CAi1
Ixw8FmnN4iG3wjy82+nfnNp3ceqo+UHjbUXyjDKQh3Y6uwFpPsAin6lyWvtJoQn3ZFeFt01N69Bg
g45XL7R+jdSE3WKKj45Wwr5v5DW97pUg5W2afeNOFK2UdnyxaDHD0tTHBee8PNrdiyEmzMnutRpr
9p0ST73iT0dSJDpgL5I+p9YsR0/5I2MbkPhC1M8i42oJCP7+3lfeoOec5HVIek4lY/sDhNh5L0uy
lLZSjz6p1XNk8zFw9XA8ynP2beJDcD74s3CSeGiX4YkuuOZn6tCi80DMm3yES7j4jrtXcWQhcgi6
2aUVb7qQA3kqwme76OAjCAJID3aEo0MOFE0MOU7hTsTLoY+zITpNCd7bJYWJnLAIP8xt7O8bqGmr
wKNniCKBd1dAb05qiP11UdY3B/fbLbOJ4A5JmjzGVVkf2rpRUCdls/FVV+zA64PUTqbB3XqxR+q/
r8Rbmbr5ndaQNTsbApCz0pFr/+a4oujFTkhgAGVYV54RR8uS5wqO/5PrkdN02OIce3QvUCJF9u50
g71XWTP+ywYB1APT2CPeHezXOYjwCZy/F7JJxmPEyFyAqNtDT5u2JUbhfTWgiHf+yPtjlNaJzcBf
hgf1CxoPUPLQTes0kz7n+5SHD54RnGZRqPQmvbecuTa2EUpL/69pt/c1aLXFGgUAMyZQUqcY8oBS
3Y1Ho3MLmnFYM8/TuIM4Th6Ye3xAj997NCQhRFfvTuuNHJt8yBbGVNZ/kB0aojiyvxBXhCRVACYO
AKKrpP8pXFvQtUSIBzjxdGoUhUYnVIdpM9SaLMzoiKuR0/BHzUWIfwCkkql7tyKCpbEV9XZ7lMJY
n9qup3IP337GLlw2UGzpWcea5AXBv06qgN13n12CkqW4KufuvMRBgBunCNjIZF2+H7XfvqepcrdF
5NlbWdnm0bdr7DBg5LnLxeJtaAyaqTmnW6rHrmvyHYGVfD1pCoCp9Sz2ZnGbGFx28wJ5TXznLoYL
gT76Vs11s1m4gP/Cg1eXZPYkXUBluUkxfpyoaubVVxC+JpCs2GkG9y/g1oOGL89KIb9SotOg+RPY
/gnqutkT/Kh2sC2ox8tQfHj+enNESrcgBiF67IW8gYZTwG2+H9zSvjLlm20UIEqRCJWP6bz8OmOj
SY4tFRqXwew0BEV1nRLEDO1a1avH+nLXQfq7LeTqj5VNhGcdd974OlEQtqJJkoUnttHu2xVFiEKR
+mSHTelcYmwuB9HlYoug73427X3H6OY+VrHJ/ME0l17AhZLTLKqvxLQEYF3vbYQ3ep51p97svKx3
oAD8nUQa4sNtKqRSSunHJZ1vNBDbZCJZs/sOax5X5fuU4+wr/uTqKWal8sSm5ZqaiBo2rFf7mJzj
hfU5keRGlGsXoyom/7ueFM8UMEmYszcZL9lepiVrNgqokyP2B2uDtyZz6IkqG2pLTfI1GDMcpZcu
D1aTcbJ0MGkFHmw+JYttq4byzZRW+lxNHJdcv8exmNgB+/d8TEM2i/4f/EE5Scw+uw1N0x0DB0JF
jrkQa12itlRo+DBh2PDQbFk9CR0/e9wPB4nvZt/Hg7zX3Xh7bKywiB0dPmKLzc2moztm4/W9dzMD
t1hEiQ7PO0rKRlpNn71A/GZYhraJY30uGa2sbsBxD3/1U6PJ0uG6+fJDVz7Pc5ef2FrnJyNnCRU9
UttpceO3BLvEu9+QVkQOeXOn0qGdIeuvSejRhkPEctOIwH7xiGGcmrH1rqDjMsFsZuV/ueT8f4Kt
7rqzxmIzCkVtq+C0POjlW8/Wa2G15qMuVXGWfGqbOubFiVUJK0LpGfDTBGciNbnUDgIXoIBE3KOE
YcLKRUZXCmAB4YIFH1EOS/2KqJ3i4y9kXa1HjwV+GgbFlq8Pua5sX0OBtj6yJfmPKhaOOhZ7iJWs
nOcsTy609tlPHBv6q0OD189SOhCa1BB358J44YGICqB2ZQ17DCxmD5s4vrLV6y5Mbn/kkL52nl9u
Izu81E5zD2XAk22Hcl534ETWU0Z/+LTgCg/nZXi0/fpMGhv11Eua/lm1JGScuDHukZ2l+xvz0sN0
EwBPpi2qn4bmVIUD4tixKy2HqgWNY61s5HIZy5bLxg0GIkGd5Hnqy412+uHaC2c+89a0qXf0mfW4
KWkfyhPv7v5MX0JR4vRhjQj1BmV4U7Ox2Sczs1eIBWU9ibZHhgSz73lOdOSIHK1ng7u3ciTE0V6j
TDJpfbdVLSEsug4RPWrk03pGl4sT4rqDEP5fIoNkYJbIrJPpvhrynH+ty1zuGtgyY1tic4l7/Lol
14wTxRjbFYuxVeBarAHCLkgxa2F9wGGdPXiFovI2C+D2I7RleurPRQZvZ5zbmxfhlGawc2h2dj1q
3F0mtmpGaJ5duRfJMHxpxBrwRvy/yDmFPPoF7MNO2o2zDc1AMa3L4mzT5fb0pUxo7QMhcNZiNbI2
Fib1fW3b7m9bBqLZIfi7f+me8rkfcFKs+7FxH0p3Hl/jxnew444Gk9gCLKjAYtZvRqvwnsPMb65h
TupqZd+dwdGrL+V0bP2q+XUzTUkZE1S+ajsi0FMS+TcmRrWPHeAsZQ9tfI9X20acXiThTJNfLdIi
TD4OspvVBiMs0/tqlHwL5gq0xIc8tCGHQRhdNYMBM2szDKqp85jgQ5xXVtLtmTCgkHuLPmgXXliQ
xIxwanSY+UjmNcBQLg5tcYAlwRBwRDQ/AB0483Z8BoHucMMBWafjFYyGxzpxn+jqfxydx3LjyBZE
vwgRBRQKZktPSZSh1N3q3iA0MvCmCqYAfP07fLuJMT2UCFP3ZubJFA9O8GuIHRayLYijAmwP4CaO
kE7dhBueyn8M/K1DpsHndwMsPJIhYt9b8EGjRx1jOQBfilofDoyhwTwc3d8yQysbEgoHVJzCXRMJ
hnSDb5tyG59SwcWZP6m6h5NBCxgxpZDPk7eAZDsnqhiprIe9vo+H4b0uB31P5aoHBpgX8iYp1/yt
q4b04OfO9Bfopt1q3wTPgemKX4UsknMNpYsCFN28mBgykHRuraEF7nrAwUWGM+fm8Q1rPFZZjG9+
ciXQOS3sQ1D08X+6cuQ/PZr81cnd8C0UeGAhcaaHJQahmqqCQ3gOmotNoCPrBywRkKeaFtDiNGDt
C2PYIsrN9DFbM15l7ji3p1DKgSUJUDfnFBcU0FLb0jUXNgEtiW54a88UluXiwJ6m+y6Vxiht3P4j
COe53lkCMe91mjPeF7SHVVJ3n81ko/sxCPrXdO48bgRUhk0VWIX9nMSKVinnMZb6J3WjPLBZCzhW
1s2pys1COXA82MONEI82Q0rgG+krfypimb63tsSxMjl1vZcZ+diqSbC10BrsPg01J2EWYGx1UQOD
cUeerHmFo929xAFGzls/+/JOwKF+MjYojimMj18Ot+RnRMdEdJRBlD1NpknOAO0sjIdGsKWH6YfZ
tBypmlZe+cG91+sTIWtXU1qUJscCMddu/a7CTbDmyUJzjZveaAkOs0UoSoj+FF5ReE50ml61iMZ2
WiZxPdOE4/LcCNSah//NLZLxL8iL6h2zUpxhwSnn+IXYqtPvU/jDhKHXOHuUa5heWCoH4b71S4zh
rrN+CLHUf4NZZzgcQuzTc9KxZE5LCOjMH7iphjBCys509Bh35LXNKPvqJ8kL/GTCLOZP6jUge9J8
ACRH8gmJ3p30R0+H1n9LMdJinNwqO+og6tdNxRJ+uKwVv9d9Ofjpk+/FTcw1y1lsk1cUl4PsDJYP
YHMBiZkkevBvC4dkgBLDUxsKchfJjG3vKGLFa0IXFM2IdoTd2fThq8WAG2/sRExuF5LAoCbBOFDE
vFnBuzEAyCIweWGHyZ0uMsxUIftaGA9S32cBUseGk4N6yTy2TRfyWtGXgDOUcdiikwho9Vz/FRSK
3ygFUSL2bHw4roV8u+2+ipbhH6GkHv5qnHy32txK4yLaq7a3gDtszxEf5904U+5AlDgmg6jcXrzn
rR0fSbm4H0Zn9tvI1nm2UEtv0KmSy9Sx63CxgAfubJZmn2C41H/sPMM/jahve60m0WTRPfYPi83a
nywhIbLxupuwlQ6OeZzWPmPLOMv43k17xjl36L0rneSKGB/3BTGhqUrvvWCMsq0uGq8/JDMdRYDX
/Kk9B24LqCJ3ySj65Tr/nqqIUxR/DnYX5tLixVBmUsFoyKb0RFEsu6ecxriKQMWcsiiz8QwF2Emb
6DIoUSLEommH3b1DeeMloigG6Bua+FOERts+i0Z796GgCed1rlr3Thkk3XLMeppuxOx6WxaSZbxv
pR1wCeuo2Pez7p7IASdHOTje/LKMffVQ8XG+l55+GGJttCzFx3pULHQauCh6gKK3DZvFgQYD7mHv
5rphw991VXDO0i5+Wr25fWtpIifkVla+2Y3xbfU2amN84jDRygBHiXJwrQJ//RyGYjzhIex9qIt1
c5WD7/xz2jo8tiYa8ntskzjrFEWT/Wmxef47WHM57QSc6Ber0/S7WMuqPPlEqckSzk0hD21nuKq5
zsUJgGD4VE+9fBo8JSlL6NOXdl1BjXiiwe6D2h8QUCzxj9+5NIgBr/GmiSIgAVyVQZZgLi25rCNX
cfMkz5EwQAsD5iK4IdCCgjxnWRyzpRmISMfqhR0fT9puoBKNBqRmfRK1S76q5V2UHGY5o6W0fhs1
95Ps6n9TnxeUuFaJveEaDWI1eTyEZL+3vvubY7LFrqvSjH8YAXdbw5rUaI46pW9hI+2d+Q2mwR40
cHHO48K7a2jx1XdMh/XPFOHFoYBezBc2FnQdeF4XPTquwmqEmM7mtixbH+TF6Otrxf6TO7tcb+Ru
XpwBXiEeSuPeUEGfbX3qq4EgTz3YkTEded6QRZ+2ng4jzAqAaNwnbFGQG8tiGjjlTahaR8PYfc35
HX7mPi1GwP+B38bM9Wn5x89F1vHL6uAeo+l5y2HiMT1v8bPo9ehAzBmw84Tus4YETW/lDcpp1oAH
4OIlt6oP2dSgE90iQ6ynS+1NRqpP96yaKLUSxsjx4guf1Ac7FoFBX4OqRzOd/jPDmMsTscB477o3
c7KwUwcPEIzPh6JlbWdcYBdHl3PbH6cUN1NstLB3bwKM1DBHRzJg7NpIzNIH+UDNSwxaP1fO5zqF
4SV3Ogzk5MmX80oSqPiUnRFX8Eh1vhtMUj90Yqz185wAJGPVJfYZaV6e7KrHdoXW3G2qYaSmJxFO
PVBez/Lp2FCbCD43H9O/WMPmD3hYw0sd0K2y9XIM2qtnM/k+rLXaC92bN+qMwO+ZPHK2Zs4N8Ex/
iShFCd3uj+56OMFOuZh2D0cDYyFVn8sjuzV0ga70KFeOejC2HdGg6VYEHmR3k591F3ovuFB718fR
5st6uFKZwWGr92x9bN2KDmwJdnKbcdBIn4s14Ugfx1Oj7hB6bumkIArERuVwBDnRObfto6d9hmiK
cDBiQLSlnNLz47g4eeXE4NcuuV5OJaO7hbwa5PHWpkBmGhoYXgmLVGwllmDB+ZGHxDwX3mAZGbks
uKjImXkMx8Hn3Iv1nvTYGEKwMG2452EYHTXM3EOsb9nbMeXSZApKwQVlbT2c16Zb9K4h5YW/C5AF
6WvdYY/ukrW6wtcrz+EogyefCXtX4DB9ZGqOT3wJ03MwYIpH/h0D0o55Uv9GDsLf2wHXLnd8HFAN
M31+5Y4wdnH7kQTJOBvTTI1TWA5HvIFYOmuKksApq/pvwtbt4NkRz0vW18GhUgtPwd5X80PgSCp3
xQhnOqxHXtzWMBIgH1Aoh32CioRnvHzBW7WuoHIw5JRXxy/6iugsiugx1s3N0p3507IP0iUwt6df
1Z3auQjYWmsWWW001xpEbrhcW4qa0TJwbsDJx/nZXgXJqg9LxNR9mKIIsRka6m2Q71p3X9FhnN6n
BZEw6HZBmpRH08Ls3vjpED/QXzww9mvSfEmDZYA1Ssyvm82WS6+4Tq8zLCeEM6aaLdcv4IrODZdo
zxmuOCkOPkfOFetzDyT7zjJX4nZZ+5D1Qe8m82eyuk7PDGKzHuZ6GOAELIznUP4d1/O+KuiAwhYC
/QVx970f/e6/cEgEtpesYBUFPxu0xgBMgiE/T++CVIo/I5/kBkdO/6MPx/svWlkyQ8ig2MrxXSOP
SIoJzWA1U3A3JIa8RNL55uohfgmcrrDe7+aESi44rTJ/TfuA93alCWj/BQ6AXibanLoeXzIOlrmp
v1keLZ/Z5BqDL8JUL31Vg9WiXOZntG7yNfmd6tk3JDlM32JYvofA8PWnEdV9+1p2If55DLGbOmkX
CjL76Dwlff4WWfvkcYLc1YqV1YljSYv1+WbdnxGTyce1whXHlKcqfYQB6nKJ05H2RmkeBlurYyai
tSM+AsVkykCIRUvIrAaIeqaicgJaOLQuo3LY837kOIkfqp59A6LV406scn9iCq1n7yvTFZrd5Eh3
A0Vx+sFv7OY7TMfLxuiQ/q7J507aDF0ftpjBR4Yy34IG21hvoDhVthzvuX1EqG600zbZB0g2j7LF
MGhGp5r23VLOzzLAWbFR/Bcn6Ue/eLI67wxsyzW0NOjuRrpU7hJaCK8MZ+1Xk5F0nBBF965w0nM8
tfMefnBXI99WGXC7sTlYqYcLF2V2KLqOouKS0qxaJtVHQJnICaotC/tukJaSN1LreC/XXNGRjh6T
rEk871lVA1FJo+lRlQQ6eLZSEZwgid0rBTVpC07VOzVe0f3uF6sq/D88RNwlCS+2DrkvA9Pfkzvq
Xo3JgyeDb3Vbs43Alw3+dT/lTftHzeyKLMzdF0o1ot0QhLRpumN+F9EwSp3ohDpQkke6q1VJPx/9
CKcsTJzfKlIi3RUAOjHPheK4RAMp3hE7Zc7YFSKX3ZJQGdyoLRZ/Hgm28o8qmuengGrXD5dm9ntW
Ri2jZD4+mhohLko4dG9LpE3IUbLxNsiKnK/Ledr3Pk0ZG7fnd+TDTdhNY+Ec/B5AMJ9fnWq2lCff
bRVZUOLhmQkRWpNK/6LNIXglR1ifJ3IsvJqn5A4rX/AQQxzddDdkzlApPFq6+MQUSVrEvXEy0ggm
HO5VB9STi6W/pWH1uSyU+E12hvhlOYonl1z0o1N6/SdXumSNDyFSyim5sX5wm0csJrGRZYKI9prs
k3IqPmTaVSeOAOmJssxsF6YrUS2AIh8F0LVt0eUf7hLUR2yy0WHiQbrhevC/5NpyrTvhv8Kti/Fh
DJsRE7E7R9SCZVrfi8L8ysJ8OHBLN9ke6vJ/44QiPRfjetat/8Vx/lunNrhqBbhzDBrxyPqx35EW
s2+ChfQRcdHb5c4cn6PYOI+91R+o5M1e0huz9dMkPixVzbLYSN40OKL9N0Np1tFdpIQCx5yGdFis
T5U/TY8mX/4IR4KjFPTubEfOAEdNDxatqmV5P+QDKh1XFqD51PwNAfKyGrPkkjgaLtsFKjEKsMXM
2oIk2CwD/PCkcT/DtaMIjUqtHcIrBRtTtjBIN5xZDTY5tj6tVxDIy6qM77/0nY7UV2ly8tSYezn8
/c1ZJ4mP2vVd53vBYdr/hb0pSLEhdDEnYCE3vwQn2PgcEHC5VfJ0g8BQVQZO76hnGr9ECkxL9YfU
SeSqkcft1PzzJt9Vu7JUHVfyMKSr2vq+k0efWhe+PESUPCKxz2PRurt8MX78K0OI+3R9stZ8vxLK
Fww9FBlqCTAqdbtbr51HOH6Nho+InHPLfs0pqDUcooEX6UpRVL3xdBnIh5VuhJ2fTrX3Z5HuqmHW
CGK5BLWmTr+qMFJf/RTH7zwxXY5kotI44OK8qqPvUhdsAQGe4YAiXVsr+u1yzINQH9yyBcXpF6k+
RvntOyh9XNCP1CKW7KBpQRu27kTzq0ef7VvGKPUPim3cvpCuCL0bWQasFbIeb4JDHrB5hOtYDoBx
UrrqFtxQUAL9bLn5OPygerTcyC++Favz7eel/sxYsuOy6xIcNzN+h5eJ8X8FSVME35JXLRJ7pbuL
XymvwLWZlN3P5CRD89YVammuLq1XBjIKRwdYXqE1NBnCHy4eKgozMCjPNDROVGuL06ykrp5g7GRX
yd5PnGw+ynlH69J8b3SggJ55SfJZLl2rt3QpGDpmpA8D544ajKR58A0C2Ttc6yV64tQm8t8JflhE
/bBI/Le80WQPAYF4g7uXi/X+thNm2+fSpcrtJ4uG5mcMYS7tJQTlL9/zmtEiUIiIubtlGDy3UUT5
gOa8OD5yhBroXo0y5y3m99XSVDEGUwfWXeKg2TAuh2XCg2rBkJN0eRUAsaU+GleYLTsQAQ4LV5wc
WTTOrzCX8TEPpayX6xx1S/SPks5ayF2KWYgxPWsW7IuYVcUTV3NPXdCMxHCPx8y9VL0XVU8rO6jm
XBL4nTgzJmrGkeUHA4VjkuoaSZLaS9Et+SYwzswV7CtcQhBnyAG5g9nfcknje6mcxn7H7NsitC0D
tH/YEj5gtYlZFWj5JkhRQ5eNHFEBYTA1y252uGiLnabNgI1yKiPnLNFtfexYi3D44/uBHi/y10zu
XtvQw9E58QDHeVG1e1oM8bZzaMehIhso3NT5gFUfdZrKZyah67gSLcqxZYKaooqmDX9cymyGblfX
cWh5j7RKvsyjWDq9m/twDKhum5TpFTfMqh4dxLHxu40sJVoJdTCnpfCqVR1cVeSgfpjtvIaT5DLI
GneVZqLfOH1AZg87Buals5zwx6/PXgrFDFnXgsH0Dx6H/7Tb91XCHJ52xeq+8M5lCAF4T63bH9Bz
Wv0U7iCIeQQsPnNxqotBAjWEToYr+O/g4WZ293VktfH+OXW59GRxg6JMKjhQLWS9U6lxNI9n0LjN
yj67H6K8vHJ6XGz7qMYwB+uANEaZ+hhimXmiI2ToP5TTh2e/tsFfvL5lccjlsDSPusioZNgJF7vf
qY6KZNgtCHK8BBZpAFrbVjD9zDW7g00YUd6erwXqehQyR+/SKcUL0q2SY/c0TJzjY+SDm9WEH2sz
wPGS0cZmsfeDulKGnLzMsO68aYHRQjXfYi4QtBiMfIqAyqOrmDzbA0eF8Nbw3AkyWiNYm580nvGq
tJOLW7oeE9D2agbvurFJJuEJrg4NWmIgKoG7RVr/4C4r7LJwCRrOnyism56v4L9B+9F31/SeOQru
JHA3Bb0S8PEEvHE22ZI17/za5pKQT91Y9woiXTknpphavXZWJdB0waBiItCxS7dDu6h7+sAwGNIM
6B/LWeHKS3rgrkuzKOoqFsXRbNLRF1gg9mGzLDQvuyKMWCQubub+Xq2jwUJHK1DMZspsfgbkJvdN
pLl6nRCrw7nu6nDZh2aYqz+ZjNVFy3mNtv6IW5aLFkn4DZorBbAN8pM8JoGZAuTHuLr2WE4woQMJ
XoLdVAkPbDsC9zsNFaH7RkRyQvvJO1JdWYsrnd7p2a/3XbzMUInHeeUhBPWJpnDbDlZSOSlmApXA
fZ+WtrUr4W8Tx48pQDn8ShiVaQip0Ui7hqsW9JDjdEwXXnMD+vLmPXNhhecWFBzAwGwBW8Qd6txJ
j4+K5heU8k3YQJCFbSLsMsvIsgJdkdIOr4nMLZFe9kim9la+ngbhOZYDe1fVrSX62LICj1bCfeiM
2+W/OnCjFEUEoYu1023Ck1qzkIr7IqrFroWT0G8LjHr3ymfWxfrNm0aFE5uKIVhJauIsHvVu7dwl
3HTYBCBcYHO/K8s8XM9zbPpHGBDVbypKBQc3txLvOBzdX6v0inaLkWt5aKvUMSSuiiX/RKdxhhMH
B9uQ7PJntQ1JvQ5nn15IdbeiFD6bsKX6el5z82f2EOc2cAzm+m4l84u9MtTiv2ZWmXvkf409U8xx
968au/mrRrMqt3GXZLf+TS7BJUpLHrnQF7eW4+BtGutcrD1rSWI8cLG+jNAt260pjf8L/+l6yCGs
XsBNBRSa3NRX32OLxmWBs4ONa1ZuWy/WSMqdoawyNiTzW2/Md7Wl9oyTfRUcI2yWvwMSyLfQoWs/
LW+s6SItfwSiXrb0L3DSNNVzhmzmvViIlh2S1s/NvieI0O3ipq+dw2Jp7H1US24xR+Zsmg5VLArn
Grg1kIdpLc1/KKn8ALcXWU8CZ8Z6wOkr61Bay1SYBMEsLTAVAPIjUbfImJZ5F8oJcWt85k9s0rEV
436HcPjjDlnq7hHjgOoRKRxjFtdqqd2jgz3CeweS0urf3GghQI968XApga6pnmL0BbO5nQHD7z6m
nYpaHw2sf11H3Per7YJ7imCJbvhNs3wlizLpdhB59lEQD35xTKm2JAHVK8mgER6OgQySP6cejANC
fjK4suIu06+gX8JHMRbTe9sMDhXRHX5UN/A4R9Z67PHDOmPlXFOedNhd5hRuXjipiGdExfkCULsY
gPFVnaz+lH4HodKmVK+d7FTO4SmOWKsdoOxH4pB7MaNYKnjNnOolUrjEU01nC+41sbzydaM0k/5q
yeJj+iXo3++JCipDSXWqvbd6XvxmPlZeTTNrua76mR5ZEe8JUkuE57W2RCCgC1LUYqnF4lCnJuop
nzJoYwk97FWBlZDjeBJtKRCMcK7LdNV7qrhDhXmVeeGJkmtzpu5KghQzRvOkGou4v9Nwit8Cqq4z
8rwehVWxrlGDWkTpY72M6ZmQLguuCWkDoNBAlpJ3BBLXfbf0q3fv1+gqr/iHm4KdEWbXnLGBle47
pQCtD1+h8/kYk8VgatecnwJ1mwFjTJrXeLbhG4G/+I/Hoi/eDq4Vzs9CXpS/Vk3y7eGX/xeJCWjY
XC14/LOkm9N9tbKQJ/CwdsGnB2EBGiWZzNG5RhY9cj8RwNe//RUL+aGam4H2rDQKwj9rp6YXk3rV
veOY+dp3kRaPSGt8XxUuMcSdkRyHuG372MGHCyhv5ohGZ88+Sz/x1HMsyO+7WIivPk6J0avJm4nl
5HBfPGT/8pFYCzJXfcvKi5qn2l6Briw3Ia2mHOQ4ccm3pnOmc4uBNH1uIF5tLYMRmlRhgPypID6Z
RlSbqXH0uxQV9NAq9bKnzq0c8ax4OCKv493/u2Y1C6gQEzJ5EySC5lLWFVly+grgtw5FWWRbETFg
gb7xqP92yROAEI0ybE3E/1g0q37ch4P0nqu+F+nLOOJ0ugQD7wiSDxrrBdQRohs6YVO5CUGzp4+z
1xVvE7FgdQHOJcGzkHMluAra3xXkOsOGPhOKyij58xrFaS3RZyeIlqseWhas6IvtQFCAfQ7Ye11/
GVcQLY9Gjb1obLVnYXgaGmQ9m/Tpo5CxgNFKIBOpuezLQ2qTOjo13aTyB84rBUv0Cfv/TzdosiRb
BtJIbTi1sQoTa91fEnbVPhYgVmQbEBMj/7AfWn00nYagmiLOZScgfEV36lgNcmOzvqFPx4NFALIJ
AfXJ4+g9YmvluAa8ISEoxw2DSaQkueri/u5qb76icoIJ0KDZbuUj5DoVJj7JjwF7BkdWgd5wX1cK
C12TrIO+yGnO6hNiJrHCQA/UdiMnrMc1DiGC3ApBteVhsSkAG1EDofqBkql+hI3SM9O0bfoSh317
N8DCxOnvEIQ1UJ84PqBhKcrzjLykKI7bdnR8e/NPdvywoQMb8OyvRHn8ek5W1p0zzoiKBg3BEz0o
8HKzQPhdtJbki1CJXS7DEIOXdHh7kOsASDgcgZNB1hj73th9zQxytpSb8EF1Gz4rFso44fl9PS70
dv9n4qA7hvNAXIe18CxObKsaOi39wmwWNRO9smsIu27leL5tbuuwO5KKtGAQmF2PvtunE+kPhYvY
nyyVfAycJGXQuw/eWMWfC+67FAxxy2ts22DDyZ5bh2YncMfKMIuG4gf3S72tecGWez6F9hHAaUu4
l5qE27mvNeUwJUCYYJuUIps/l0mO/9KVYs7EM3CigXWvZKYUvIHOrSWbtgq47MFL++5LR4zQgBYJ
IMvhVnTglDF5V3yLHIi0GI567dsvDmDlflKlfVD4/Q85wwtb2Mk+ubUJXlrP0f9s3OLBHNmF+43F
jOz3Q/3sFklXH6l3L58ywKq0Cs/1kydkeRxVnqPyzlS0GC8IN0W8xid8/cszv/Nh3DsAHDscQQEo
H/b27ncoO2oWUtQVrJU31UeH5Dz48YT3O7IEdAl0cFeSKgG1wuYUDOCG54G/DfzWXJzFr/8FrL/C
X9hlBtc/2nTxvXf6H3J7T8ynwuYm1Kubj4xNiFacPYlWQeZbSLo/uXlFJzdJAR6stTzJcZKM9DFB
w7l3sREPtE8xRtMoFBG626/YGHDRh/JAb6n7TmbZP5FGoqLYD4z8RIkOHgRuk3uMByBIVBf906vg
SB4SYYLNgvnq4DAkJw8pkd/pJBIVw+XCKrAdVTbO9x7tYQJ/YwN2f0z8lHcQNnu+pTvFHfxELAqj
AwEk4hOZfz9ojaFJZutrrIcOK22GgKcnItDwBxyfJKLCW5uNpNS9jgl3k5Ws185lGoh/uFQszAq2
NicUBtWiqOsQY7g/RrQjoyT6W1J/Ny9rV8aESvh8uwgB+BdlwUD/rJluR4OVXa2nIrBlUbFQd0BS
5Wesx8r9RSrCORcudql5wE0Cl5euKIaIhuBRGtp7g8gcPrt1FKxX0/Go3Lq69pcL+mt15iru7X85
XUMk0+eBelhRAFza3CRmMN4AafojFWwhn1EsCP96NgvpBQ8TXMcM0Ud1djRISuWVEq+YctPeH8nA
1Q1e54fVlUXAnmUml8v6NunYGIXhSqXFwdf4Gl+Xtc2upZVxckRzqOMXWfoVMwwGpLMmIbEPG79+
NtPEObXFpM/eAHRhsBUi4SSOEzwAmtxQx6aBI4bUXtduqbI9JoZpzwIFXmFfdei9U8mkgk9LZJC6
y2A58Uqc1mOvLDvKJTT7MtfyM4b6G79RcezcJ5nxsaMu4fC3qpZM0N2DX1d9hf4Qq++aYVb/Cr1l
8h6qrFrx/mi6EL5XMoHr/cTe4Itd4CxPJogIiBQ9QcII60PbfvLOFuIJrFvR4pbxQtJWsT/CG1CB
tNUn6azQJ3hI1oSpIc8mcEsYXyzJDmIQyenG3nRpuiwJnoN/XGP9u5+nuDxp27ikTRnG8A0dqknj
VZUkNSiJFdB0VgSOOBF/Vd0AUWaL7kF3gYhdvDgzdmJ1qIlWVn84j6fwVThi51hOI5wCXAhMdg/x
EK3MiSDXguHKTng2b6OQ0UNt2ja5IN9VyR56sfcQdzWCc16jAW99yl5DhLIqFb883MBAtuIpwOnP
aB5SPdro/v22NONUsmJbJ6AKlg4o+2dkc0p4nFmdJ1sXD5hJZXf0LS11d+L/Dw5iWW1wsKuexJkE
odtfG2Lvt4AT2/J4k2SQTVC0UqanJqORt2Bvoi590BH9KiKnuePUW6cHj3aLex7WsIuDOYi+0Nv9
q2Zh+JBB7CYfkXmsljVn3A/FOGX2OadIuRVkiJNXJFMGxtIOggoJ2M5JcPZpBs+vkGUx8t14aNC0
Cf31MT+GzI9Y5HRyF4L+f0qTNhw284o6uqFNnVghfzqOUOUrfREyGM71IhMH+wyvXY6CPZLMd4Xl
7wGNA7cM7vhXzduBxNxMsnmxgKdeQ8WJPOaOeAiLNUsfcMbG1WFlT/xoMwa3vyGWVDCsiXfweY1+
EsEgR2xUn4yv/TjY/sUMtuW9HVnpXZU36WvP6AJaP2PNi7ZU2S9OB8N47YO8xVFSgjO8D4PbijLp
u8o9r2035edmVO1f/DfBs+gbytIcG8u/QxDh9Z/qvGCSKboPT8f2PBUlfSl+gxh5bLqm/i/Le5cS
VNYbBGkGerHTrZ372v2j0qB5wLJ26/dw3T74KXua0f6xw16AC9ZwwXcqcPz1llhy0/tSFoRZm95V
83tazMTdxSLHflfEtpdf9J1mz17t9ZjSHBjjVHLjZmFEGjv3jWz42jwznllmAu2FBfWNsfoZlyiP
thqc+MpvQi+ozKwxo8+JBceOIi83emyVCt7IRIx40kd8fG6bTkiIow3++TFZGVKvGADu5qgvpgeO
43TMBY4p7KEqvRbzkjH0dCQVBWZs4/8Tk3bYaYzk6BA+R2oqwxUxImezvxCHBPK9AzWADyiout4e
QNiZhbQruOF/ctR6oWilv+GzJ3yRS5LV2ErX/t3WE+f/iWdr8oK63VMPADfjsUXK+SEbz8BDxaG6
Y3zCqOB19RogS6NGn2emG7z7U+pRk43Jzudwq4hNAyeP8vuSFTx2kjp4CzArPLHid4fX1PONIpcC
6Ax9UGA4KS1Mx6tD5zlnY/ZDl5YBIcbGTlxoIynqZf/nUSZpjhVlRyxQAGbuWSom/2USBgYQHE7+
PwZT8LilQDDg9D7BZbhGicQRG7JTPo9JgstD8ugjU6pws2+pIKufLAD1CR2q7dstzS7LW16sqr0F
5IY3HsXuW7gyAm1Nrk3/lcK//Y6mOHzInJoAaKFxy5Kg93nBUK4uHdKqAK2STsqvhjmnOLieQx60
ZNuxt/zG3e1KHZC3p+TJubGUaHKFBToo2rnm2HEloBA5Q46wlKvP7H0J22p8ZJxFnUtJnajdFZg4
XzB++AcaevL3ULqc1PyQrj1/ho83xzfUc+ixo9yulsM90WfFA8vhP34N5iI/twnTP0YK1/s9D5Pj
nQpcSPS2jEAPDG+ocI8f0PoPCgkh+0eIjtx/sPbmGWyTtntOcvwNoSThNevGafFU1ygF+HBvQxRR
8fYiDAkR7BGmv/QimOydIxTOYLyZIRwnBzTE3RQEAXQAXkafJRpOsZWuAMTvtdO8HEMMt/Xr3DSx
u++XrL1g2HN+eR2f+wBzMK1+jQOufcR5hldmhuxhynNKol0bHT2x0t46YZ11LxmrjfJgpjqhFKdy
VnZn2TStvD+rhqsLrKEDDn6ZZg4J3Q0A0m4X5SYAWtrR6gcMLIBahtiAN2TcKCaFr5/L/1aVFS4H
f3QkJ/UAyXo+cHTQvP0N2eShStzpWpoxHN5oG0qxN7Bn9F9CPa8zmDLM7/tGRPI+XFZ0+qJPlifs
ElH1UCdOFdPxrZKif1S9Loi+G8TKA3hvXEmzyX0IGp2mvuHAVa93dPl6uOdNKLqOfzVtoTzvlgyN
4C/GWm4dCA+Fs22g1kRQ66Kie6h6JIrfxLOqmAdaVbbcHUmNzVpFaT9cuoAiEVxw2rp7QQSJb6Nf
F4aiHJORupTS9eyW47/GbBR7VTtdE8w53aFOhN9hK1QcrwkDeVGEY7xmE4cNI8S4QlSnMet9N8KW
uOInXuTFUyz5+m2lb2v4FnZq/Eidic2wEioVQ0nBTw2tyB9nALA1NRKE3esIM88tO56xI+dyTVgH
PNI2oHgV8uwIW8D1LmmQharofCiqh9bC7tzMrUr/8tj22dMB3JA4ndvwF+Dl5kIdWHOYZ6wj7Jn1
/zg7rx27lSzb/kqhnpto+ghe3L4P2/v0Ti9EpqSkt0H/9Xfw9MtRljIFHKBQqJKEzW3IiFhrzTnm
gV9T3XU4MA9gI9W2rgLgARUY9m+BZRAgkhVyzS6OWrHIMyQfeRSYLwNEvHVew1CMXDfhPA1nmyty
5qKFHiN3wtvkZCBfcIX67RpLK6ilsJT3XWB7W7uE85FC0loaplRbDdIEVpbCaVZ2VdsvqS6r717q
DvQjbB5WAFbAe836NoaIQqumonodYtABOJUTagflUUMnRb5xUySmSsVAMmOsyvaK6b55zWyZWFmb
LQOnTPFmlB5YlD5WL77GagVvK16PAc8Lsqr0yQh6APM+72oaGvaQzC0fh0qXS1RtwxNT5PqBoJYC
lGSd0vOgGU5P0Op3iWkw5dD9Pr9xklDdFGCegIY2fvli+mVwn2GMuncJeRDLnubp3vELbRN3oj4k
hV5dh2iDFT5Vmm30iSdcUVlXtljzM1etyRRQO6uz7G9OYaXHtp3kLrYCA9Jnw2gutfy1Z009HFzH
47/VlJWY/5W/QanQHnByzZmS0t0DtWKUBZcJ+0dS5ndDNRmXqh+hYeA+4l/WjvcMsixbcvD4LsJo
uCVTLfhW6v74gLQvW6Z1rjY6ErcVJWpGaRF6q7qEBwoXgoQnNaIkToh43CQU9yw5VnVF2DqHUB6V
YJPUZbartJ7Ou/RZ0oOgn06KfNttKOsaPWecggdDKkLekEJRbdMBQPGt3fgNA2oGhcO1PrXmSbNc
7bXIIKZSAbn9TY6Zftsjcz9rpsquWrfGX0xH8KpJm4pspEm91+YUgnaXdUmFFfXbUauJDiF8Znjm
DB2dlTOKfaeDCKsQsT02fRJD5CTns4VFtGHaDMcDW58Qi2q0HEJMmUeSfIds+VJNYfcoKb+3QcXR
Lflr9BYR9SThTEQkPTT10Q4HxfODogsWDulUnFQLf9PmzAOwKsFt8hlo0Kerk/JBs31QJggkeO7o
NgXXBfSVTQW/w2Zp5IA1ZE4F5bKVSH9ChFckvL8a0q71DU8Gxn3d0q4HrwUy6ilDAW3Ww+jAnTN+
U6NpQwwsvGlhgnG79okUPhHDwEqJgb99rorgotV1gAcN8PCWYiJ6I8vCeUXuOL2k1HtXKFZ41Cu4
MZSXFNXNMIeCM6iFEI1Tl1RAn90MJy1WKC1EduG1x1kyt5qUqU6p45Js4IOBvKVW7l977qfXwOGh
ELE2HpDPJ+chBAy40HIDan2bq/ji9BWpyNkIFa63fo7os7auNElSGgK3uLEyegKrOBm1dWBTDdKM
9N45peb4V+Ezz2OnfR6wu67Spm9YqtqqOfnYPoj+cCi6qV8OpChnPP5TzPdW4g+SyjbuyibqH+iW
EEfg21az7qweNCEnmU2hI5Q6RI2GDEljyJmsRqtETWiR5EbcS03/Yxl19FpLvXFWnmopiTpH7Ucf
cujezJV9srq42DnAVvJl3c9SLgO16S2bi/6m0AFNbKloQemPAGFI4+ig+bW2jsYO3jDgDFxqlQ2N
L2axXnIACc8km0KMR1NNoJiOuw2klsdQEcl1dqs5jiNBNMSQuiUt1m+RLmipjxMT0zbDx691tZ9c
M4ORR9fqRlptQ3J2DL5w0Y0EmPY6FLV8ILTVh7nB8WFw8KBrkaXdJUYX3FNfOm91YIEu4wc7DKi2
tFWlV+4BO3i5Dq2IWU2IS6eRlJQ0eZzvmu3AeQiMBuNBXpF14U+3WgWnMldttnazyjv5ZjSD3Rhw
QkgW4FW9kTapacyURVOgJIkzL7cWiD7IejD4nDp4EE59RLIGC0mjdU8su7cMM0bzOl2nYx6S+4WH
HI1dmgWHqo+xf4E8YTxn2YcQMgSRPEj3dhG8BNo5JWm4fqCe7UliiCrt+BybHF1V2XvbOjO9vXAz
1KM5jeJdrWfdjTRsc4Ou2Ih+MBQA8qEEjeyoIXW+dt0mPVmmXmlry1SMShF0D9tA0hV4oUmYrdmB
YBHVQQ3raOxdQcFhuz9l4rYbiQGlIG2s9Bktm1G8Q8PTrOtYxvAhyahETaPkxNMBDcMvHf/gMG/e
UPwQ1zL3UK6m1B+WIwCFZxQh2Smv3HaH2DTIV1kdTA/6SMT3ghB3dexZLE6zWvZFMCfZ4LhI9u6A
UB3iXriqRFWTW6B510o3XAqELF0WEcY1zkcE5oZ6qa5pflS3MreLTeZ59XUfdJwcMFRz5+Lu6XfS
hw9GzGLerFFkmWS+1saZdW2e1dI8PbH/IjaTYrLJ0fGr+kcXjGhjuqDwzgX5daeQd18uDA5vIKYT
dF/40Yw77s7shwZPYiNkRnhxF4d7aVjlj57RzM6pcuvaDIGqK9YiEASc3eJliUL0lR8fo1jU0YLd
ZhBltk3HwJ9OMyq1IBTjrq7Q33tDI8+I4dp9wtGHTKCeRDVfke9TaKl5jwmDKby0+vEurkoPfcmM
I1SNh8STEtMJAORXvQ/IUPnaFcdKeFq4tbSM+ovskgWaeyjznBE7Mki65pKObTzDZWuxHXqLtkDj
2+1+SjmPgbUj/VL0wLnw5SMh5P4i6LQsrWNk4ZhblL2J6Ng0GibIKixb8oRAW/FwdfGS9HBjb1Jw
vPtZgpBfx1gXLEzXrXfh5HH0z6iOYMA6dcXuDaYROTffEmZ5pz9bzRTsELU3Pyb64wugv/K7TTLp
Pd7a6oWVJrkfRl8/BEM93ORlCvU+hfq7TnHXrGvTKfqdKCkG1ji+xHdLQ0YDESHQd5NonBvXM7W3
it96xSyxfcNVJOuFa6UdSoEc6I2BDefGSHSbFChcYhNupi1uY2etecJZGuU0vU5aLJ5HSxINFwIC
WDDP5iWGMrnOwqj+oXXl+NjUenlTZ6N+rdKu2zdTqpPdFY939hCmmxaL/zsSKgxIEfmsLxZVPHoM
qt370BATNkXpxOk12imC+0xkBbsmzIhA12pUQJULBrGGs3BQzpTv2ZDNdQPmDulZGd5qM0uq8YWN
grxwr8daG9DG+s4ecx2T9ZIW6yEh6hShXFiJbTow6qctjueH5vu41ICG7TQCWleiZ6izYGZXkI81
GBSElDe1vxEpkFHaLPqzsB046WarXYk0q67yvqKbxqGwBNldk17BJME7GU6ncLS3oUUSNXNaULzV
YIS7pna1q7yx+37pZkhXmGDG2lbGoXvQhmB4HfGJoQEqTBPvV9m9ZX0Ampjtd1WK1rlJejphi1oz
JOYdK8OhGgQk1VvIwtZVag84ZDEQG2s6Xu5TL5qOQRQWBohbWHWzWZZPy8vSYZiswtGwc0QzpuzX
khRTdd06VkFpg3RlNwoNJqjjwaaHHeJU01GAW77Cg9uea6POl6lbFXeupxXPKEaMah1REK56T09p
CJP0tStKuyRJKsFCBDgMo/sEHfcB21/70zIp2xeZ5ruE5/SGPDitRz0oTLJKNoPR1s051nvi2m3S
II8VYGV/ASxzPLe532+HYBxfR4TMAExKyViXFAHnvsldgAZKNsUBOayZnzJasTl2olidgctGrzGp
I8UiDbEshhC0HrO+1IbrONcoaYx23uTQKyHdq1P6kXQwE7mXUELKfd3zr/n2JMIlr9WhlhWCLHsf
shDC4E2bUdzS7sDt6Gs1AtBQFhfUVtNrnoTmQ0563VF5A8UiSreUFNw4PtMXb5ZmM+mX0Y7kWfZl
pO+tHhXNAr0KFW7q+w2BmixSGKgDf4NMtn9n55mIbTEcuDatQ2HiG0674LRPjC5a85JReU8Cbkwy
8NTJ/rXlNr0Lqa6vPFrUDHdp6m9rj4T7FSErzs43LNTfVe2Xj5BXjS0RY+4xaEEPwIa2vyMTHPGJ
aknBSa/v0yXdyH7fuF6yN4DYGluSlNXFLV1u+9F1yKbpBYnyZZjPHXBfW4X0aed5fIyV3Ausl5xR
3EaGmeUQsUKjlAlmUOjc1phi2ZAQIjCN02KEWEwcthZ6QjwfgrwBjYkrsWzSAOYb0cLgrBthEqaw
D3+EE67vhQWXglwieimA1RNf3lWlzkk+p63ZbJl341uPWX4cKvOrkCh2fNJF0p2LeMjx26U9yeLJ
XKn7ZPUUMfxlu7EeBGyP5NDD2L5hZRvSU4Cf73sn9OoylxAM+bkhWLwk53f0mjs7yzhloV2XEvJ5
RX1TVOtYYM+TQ84dKsTA1DwU8LE42HZV6V/rvZhIsXTTA+UG6XTKyE5GhNhEOjilZMNIxA7JrGhE
RopOjgs/WdKqtxrwMq7xTQ2puGRZTDirP/VrkHjGug+H+ltgNwB8s7wtl8DKxUsZ8DfMLKaVgezm
KqAapuekrOKboTXECgQWeC0amWFy6lGebguCx9ci9cr3NMd76InRIUWTcINZRmYZi8mK3k3EA4sB
KTRk2WR6KaKM2idoRX1ViES7ZWDurs0xfGrDtFxZIDoyszQuCEOKK79oml3uTQ5hyboCYyHra5J7
Oj6xbV6jIymWlB7VSdoKQevAEAEeNy1UKCAJQ/whRWqxbuIeTatLYsCSKIDxaKmhXztGheEfhZ5h
r6gkIa8yvbDeMpf2HEA5O7mTIc/6QrhTeFa0Xg5ZV81KwUIBT8ADndON+OsgXk6nJOO1KdX16zLp
1VvB+eYE5FSsaWaOd1hcDX8R2oIdf3StBZKv7BbTo3YJbZaJjsbnHXMa7TQX8EejmhnGto+qFrUB
vtbKIrSIOlkTwNuHJD3mtaDVN9DjjU52mpavVV0bOw6RoIPNwc42/KjxLguJs0lAWs/MhKbfdUGU
7wMcVivMVwjQdeWN16TWece8mbpdxGCF24/kp5UMoobTOvkwPdzdBVgxDJAxYqZ0GDOajpAWXpRD
L9+OWRsXGBzznVNLnkpfF+W4rnLyyw59HID/k2VEXLTRkRo7Wfhac13dpgxATtL4S+DSmyzOPfOG
RZq1ZkmfX88vsaTKw2zXPymHSSp3rLMK444cLcvq7+kYkSZm+82RjjL5E6XlHdJMGQ81GHSm5ixk
T0yXIvyPM2SjI04Ix39Y3gnO0JiawmqlwUo60NGybqWp3HNpWLSx4dM+8ResIA0z4R1Th3AHgiXb
5VMJ2E5S4j31keafE8QMR3ZUP1p7DSd/X+FCaat2zglJuhfdGJ2nXrVkxgyUKnQyIcGEioGiXbTG
ZWDx3dt+lGDyxBlDCDhyLrN1EcDoGv1CBtH5JdTq8bVlmz+2UxOvO8wr0bIc+v5aZ4YUL7zS8O4s
FqgdLInmSkG/+slsJGBv4jy6TSyeNWTJ7ZJ0jl1jAuKU8Df3ULvhm/UpBWsIQNNGV7kfShbEPpaX
lCYQm0Q3z341kzOjSah128XZU2xEiKaY8Wyipulg9ZNzd8JqFWCuwB7XyPIdXtiyttNtnOs3DK0P
EdVMmittPYCTWIw1+wolHv8zH2JzB8niTs+nZm3HtkS3Dk2YNta2hCUKau5Rq9onpzAHsqJCbsBk
aP3TxNZ/Upa9a/MR7VRqXlWVd4xM3rNwTZv1hLxeLTNPTLos0hz8J8Q3IImkZ8ZrmAbVCgwTuJbU
SO8HSz5byryjjJWAh1Cs3zrRjFVUOiFP0iE7vE3IfMqjJltZYK0XXjh2KwdxLE09HM1xSU1SJeky
8CJ77aXDrYgIu8a/IXb0JG+lILbbcd2NGPCuE7VdLkbkFUjFa2L16gr7MJ50MTSbPJue2fSHdd7b
NtAq5zs8ojlxxrNpF0nK7mzI6UlEP6PK/dHqeG5zThwHz1APnHYKYPbZ3mN8aQ1A4MJBe0lIYobO
IvWbvPeXcHBxBCSGWo5YZ3eBFp2gb25dElCXWd4RG1FBT+Ws7/TDDo8+9tYaCdfgqqWFGmrhzpEt
TmZOd2Q9t2t81N+qKNpmk6aWaItWAfS1NQjBtzKAMZ35rQnGAOGJ274gAboogRcRwwq/r4f5FtNl
sEHy9GwZI+P5WVFXnCxRGGS1+1tVeJji6fJKgCxJUT4gL4vQ5XTIjv36XsvtR2mpHeTf4eDmwl67
dqu0VUqNRNfM8jDKUSItA2K7t9DpaGsAs951hYaBT5DI4SAxYBfZ12Oo/ewDPCnbUhjh1kPS6XHY
1+lRoPpGGkCOrxKjlq6mgvKCB3Jlhth+6CQjlRt06OkarFlRP/cGd2xnn1uEo0EW5AdPIDOJPTGx
kbW3zQCgJnE9KPKmahepBuB3xHslMS8tyG9/565FA+HPvvLB3KJMQOqux8Uq8sZdb2kYua07cssf
UpbgBETFCnXv2pOtv+QgHBO6Rb5eUFLhJmn0JibE0gaePB+qYAiwV4LasjoQlZU1xJsuNtVjkAyo
a8OZcBnvQ6O3zt6Q/MwD2gXMwG5zTb4lHFzOCU4/UmJLLTnopn/tIDu88rkrNjz6wN0kVR6ItgFA
uXLrjRby4Wxfu1Gx/Zj3Fm9TC+5CTSHmFtjf0FyS48GhbDYaeD51CKACazuOnHsQWTJ9bklpT3lK
9J82o1ypEAsapQToJnb4Sm5DQ78mVgrIJbN/1GMRoLLRUUi8yyvHt8cfSTJeC1O02UoxdEGsSjj8
NL1E7FV8jJRzQuv1D02Mhqj3xcrgdRaMxJ3ntKXzlRnxfePSvcJZNUKiXRh4ms8MAt7CKXlG9FWe
NAICN/VkvVpOeBsMknMn/hTZRjwibNqWduOE2qOGYxOuCodf9dBU7UEnX5cAxBeb6XjMSavMnTJF
FYOMuQ5JY0eHLpqdxc1P0Ku96qW8F5GzGLS5MVw1N9gJ2NxqWvpR5t5EHnPiso/faUahhGuhHAxm
eBdHtP98GH0xkQPZECGnCCIK/WGCAV7tiT19zOvxgvZrRXpp8J5m2MwRw0VxCKc8T1ehIDQWTjEH
0tdaMgUoJW9tHutF5i1gyWLnBt1txAssJ63ehBLtEiXlEvL2sKF3tPIL51sTNlCqzokDIjuFsD2n
g0DgL+4a6GQC5YlC7HjylLcpRxwpbvDuJFbws7XqNxxjdEhhee+Ys5E4pE/1mx5AB8F+AN6zIoiN
TgjkZQYiBGaXA3m04UE3KmbiyH9HUJI1CrMw5N8FCcV3xc9TSAyntCUBZk770YmvLPJJqVKXqbKb
tQcphu8L8jIyu/iFlQRFjUnTqS7DmxGNQw0JKkxh7gQJP2edXUopsZWyDWcB2YVEQzyQ/qBxYOkx
w3cSzjQvxCHH7QlkAMzaFsFz2Ru7ePDP7ZBC1+HFPP2QkmTbxm2yI/o4fA04etw3o0ggCMd4T0Iw
tW7OlIFpq274D0nlgXzqIkUf23pjynXd98YResHFhNaaCRd4MPC1rmlp1N/WA8YhTfNYJ+rKoLPP
YdyS1TmOtYsYsX2Dic8qIqk8Ymp944cZevRhCORw8gcAAasxbtAR2cY3DRrcgsKdpzXwAGfOENxq
gAzJ2IpopwOepXTrGcU+wEWFNBH9/CL33C3sNG7tznkglGWOPenEMgZws0/YAT27i7apfg2I+i7B
UL7AObhwav2CCCpf6XpIUwf+5CotYnftjkO2b7uGncOqKg2vBTmVT6GEM7oYYByhzUG0CxF7Z/XC
3Lqdupt6684bg2Nkt5C4eYBIFAhXmUrEyveze+GIVa8Nj5NS0MbjaBURJb3tStKXANSY3zCbc+BO
iJGLcz995zGg4wUrZE7QmHuZ0yGk04B7E9YsjRwGZ068Mid5NKYEwXyy07SIII0CQ125pu0IXjsj
usarxEXBp/Ujm3LdbbpNk6mbzg2PHoTy40T9sQuzFkFBiKg8q7hHlboupwGLpzVeQyO4tCYFhxlt
cp8cZVnZP4mYt9eDHW5SzFf5MGwsYPVF6n0rKzmw08IfTH2yaGUdL806PGA2euKssG5Rgi4da7jP
3YJTenxkXPQtU/06cJp1ZVS3AJBOUrZ0NSZ9HybacyPoGyE3hkwC3a964zyc7FG+R8uEpxXzR8P9
9KOZJOxceWYpv8LXPA8rcHk1pk18YMywMsct90B1tOa0ZDC16bNKrPRQHmWLv3iK5Z3vOodWOHuz
h1wVDTDflFFspyTI7xBEcUD2y++GNl555F+cPZ8eu27G2z7zIMI0KTsim7/l4PzBXLfyW9CqQcCr
6eOP3MeKZY5TfakqRsSAbTnCNdxAhQmgoRCk2hXaBbDKuC/p5MAT2mvoWwW5fm4lbRidYXdVNRHD
ALz3M3l0ummcuCcISnjDSsbMZPAYRRHuRbQkgGOy+9F0jd1AzPqSbHo2b5aO66QMVLoCBF9QmGTd
U9e7/KrxT5b6ixEG16gMLCwB5SlS1vskJe1USXQAPhY6E/PWe3Twfy5itBpLJOf3OF060Lumth27
5GR2BFe3BQEWqJwp4FwG7KwbaAMVU2W8KF5DgDFRshXHPGkK9Pc5B53EX05VdEd5sXE5ChM343T8
EGbcLr2uPZFrKLTlkHLYcVqXzaZzyLUDFY7g6qn0/F3qdM0rWtZjjRklJ8ewkOUO4Pet7p1kDRlP
hwBDPyLTq+qCmOV1zqL3zPab405dduNG7hH9jrfCC7JucWFpffDg2nq1NmMEDZgbUXtR+F4ZqPko
LcxjNqQDf9sNSEvr6dv/ChAUyFJaWhWHVw37/BgOE8cujzjLs52hhtATjJrmuVJwlCzU+yN2ZrKq
EDiXkhFEBiHhbiKBYZXZ2ruVBt5N6EQ/GOQy2NSR9MUNLDqaBWMy9Qc9Y5O3LUjbTiuCtR0w558Y
MvzUsOzi9K6KAwnR97FANBa63sEPzFM4NQ6lOd8hk/eQOjlw9JOH33rMQLtF42vPLkyRrJESaaZ7
9JhbWiqEXWGdr3wGpoVOb5hOb7KxnTraBJMX3+mo9+l93KaC/SkI7ocYBpJhv0dt9IChB8ygLtJH
CZh80VoGJGUA66oOb8cgfOtbx74SKPrwGBA/lFD+h3HqLZzOjp+lNT7YOoaaQOvQRrpTSzRxjAcc
hLWfxP6RyLiTLPO9at3zSNIWKMnRPaIy3mC14APB7eHAy13GEDqHRwxu7yxGG20T2wTV8yBuJ1mT
ChAifqM+uyU74xC0I6peEmAQLVwsvNMUefj3VqkOpsjLTB35sc6pL82TB4BzKOoZUh4quouOJ7ED
Vm+xPUFC9nDU2iYVlJWLcOMzocm9PH7Ph+yxr5s1hXX9XnqcRxvKOIwFP5iZcF4QO7IWucms/E2W
CChosIQjnSBRWht0wVvCur8LINzgmKuHzA2zKycwD0QjyAtIwdq8QZxU7gmj2cXmraZyPdoNFdwM
GDFdfHCLMcXkWEaO96o7MARNPeXpcMrdGMR7ZWqHJAzGbelp29oFitcU3G2NKtda2W0bI6cFluTr
0iDvdqqNo9fpz9hWhwXdq2iVulZ+V4M/7ddNHT4YuX3TY3Ve0LM3L7JAU6djnFw16KqzZZ0SxT6S
nwm/qIxWVhR4ObL55jg51WMUsnaQy5fmj6Fb7IYgt1auSoiqxGevLVvwQOMBX+gMymS5dPI9npVT
oHD7Z+5YLxP2E6YiIN5GuF+nWKtgKIsxXam+yhhOA97XgCAcUycLVlnVc3AZmhVT6aeEKhX+CCwY
gyExD0rxEtnOc+Y+GmFKNJJnYqcYKramhM6iKEHl44O8MSNKaziFDsrAlhukISOQcYhBe3Wd5Txz
VHKP/ZR8g/pR4vKL10nNiZWzxK51hxU82I1TyIfEmgLaudLDGyiM6zBMX+wsjUDKoWXAPrCg9ylY
UMhdQW/KQh9WzaaK+OYQZDd3jUd+ZFu6EA5cwkyhU72Ry0VGjsH/Q96CUujf//rv//d/vw//J/hZ
XJMTGRT5v/I2uy6ivFH/82/73/8q//dP9z/+59+aadjCdlFWGPz599dbFL38I+O/RjIm9NHhtkf1
x71J/BbCul6aD1+/vPHZ6+u/vj636uhiemMEP5C2y7O899TFwuvtta+0AtlCivl41Bg3xAq/G7Og
JCiOqUVzvfHOX7+JT96D4f36HiIEHyKll3zw+hiNEpyIjUobf/31qxvm779CQ/768pYWMKhOgSjG
ufdQhBS6DDmyeDywSN36DK8yt/3eFDl1Os0NZO1LHArT8uurzxf5ze9niF8vjpPLRV9RmQek9AH0
3+LCnPwwpdYyAnQth1v+8/WV3E+uNP/53+4UWL8ZOrCSFYrWhZ480p09e1O5qRF9/rMrOL9eIagw
lWUiISfPqK6mCQBaoNmsTOco/8MV5m/ld9/WfIf87TO0XsYsdArgVqcoE0eMbjR5+nUq/OecFi+D
zrevP8pnF7J+vVBI/61Xsp3z0LqjMoJtaycXWw+o0WNnEwfR7uvrfHZrm79eB1WwXpkIxA9FJi0I
wWa1B8Lcrr5+9fkB+d3X9WFxwPnEfNauukNCi/jKtm+aSZwsdPx9hkhyGH/WAQ0tCbph+/UF51/6
dxf8sFpIaDyqMVR3IOwakYJdOWuGVN9QZzebr6/wyV2sf1gLYptY5SAKjYMqph/K4ECpM3yZzQOv
FItfX+OTH1//sCBoVTGOmV3zTEogrSo9G8PPsdQ3fR+viqb7w5P/2VXmP//bvYxSrjVxjJsHZBoL
zVI/oc0A9HDfBnFdlPuvP8onP4j+4aF30evEpgmZqMj8NxwHd61VMh8os3/4VX145DUDo2qS1M5h
BMkW9v2xL5u3sc0ep0h/ZqTb/eE6nzwn+ocHH2wXgncGCodAtVc1ydgMWf/wCP61zv/mptU/POtI
y3C6xWSBVsSRyQXa2evC+g5rcE6+RmdEUh1RWqZgmORrNMQI5kmjZZTLi94f+ii+yegsb3qGH0da
DO9qyLurr389c35u/vOtCf3DPYIYsWPQ0hJTytG0GF9Dg+btixYUp9kUK8jVKN9GxzkXalOME/sz
pAF1m+DLYwC1KNwHFZS7ipGRWz59/ZZ+f9eKjzdUmxL5TGe7PDQwuZzWxGpKqKUPJUcM3yf/9PVV
zHn9+90H/3Bf1bObhQlDc/Ctm0Dd1vlm/rBJuEytC71n7A74QFFX4hiyA0av1nLKRpLINyXeDQ3/
FhG4uJFOFUaWsGEAAWj567f2+y9A6vM7/ttjawtHc+yCLyBI7DfYR1AzPI52y5AsF53UoH92lQ8r
91C19dBZ0UjsKLKQbl2hLYKZtLCIA6qAHX19lb9OGf/5NUv9w3o9JK2MlZGXBzXQoR3TtcyaFWkH
CK27XWxf+RkSym4nvJt60GiGxtuSqW2cR/s2TTZWwXFXKeP163fz+6MQM8Bfv1mckyl6h4pjXnhy
QTUtu+FdwvdYI4A9VhnRv/Tq/vD9Gp88Wd6HNT6pLAkSElR6qMCpyxW2lr1I/fNQYDgoFDWOviU6
ZmnazvU/+3gfnuWsKsG7Rw7fNZi/3LgBxYBmM9gDhdklrXGH0/kPT8+nH+7Dqo8f1a49C9NAE3fX
Mr6bHxyrMFAJned6UrM2c1WNlvrrT/b7xRmP4a8/HMe+qeJI3B1IS16b4fCiyHb8+qXnl/jPG1R4
H9Z9s3dG3Mx6TU/I2mh2cxgceW3F+cs/e/kPSz9QWU8Sud4eM3RZV0zwFqkS+Q1TmK9f//enFeF9
WCy8xEsAIUbdMbaGQ1mG+z4LLl7jrb3+8PUVPqlehPdhpfB0j8BEZ2yPLoBa1PtGso5S8LMeN7VP
I8bJJNaKcWkp8CAKDdwt2YNPblj+aQ357DN+WEMiJhG6Y4bdsXSFe4JRSK0+wVvz94Ns/E0/tGLT
avg3werhNdZ7cMMxxNik6U8whW4Cl/iIKdEwCxR/2KQ+ewDkh6UEvllp6s3QHZupJvfK6r93lskd
7w6XKb4xDKRwJv3AyCjLnSXiP30Vv98bhPywqGANav3I5efWzNG7ZaDbcgamjWQb26Ea7/V+P1Tm
oxuLdNUA8Ij0dI+tC8+F4ycQ8/UfZAm/Fh6acSanf7gFjfle/s0jJD+sO4Nut53mGe1xYLkje9oJ
bhS5G/i/1NLPKzCzdQ8SZerAN3XRcxvclWqPJPyefCTtD2/ik8dYfliQyFJVg2YUZM9gT6Bj6Cqs
a6axkYIG89cPwmeXmP/8b/ty1kWl2w5+f4ynjIB6us8rhbfhILD2/mHr/+wSHxYjr9YLxFpaf3Q6
3WOXGrsdU7L4iG78T+XNp3fuhxUpi3QXN1FsHUtRfIOQNY/2R5J6LJ0Rt4zeChzi6biWU7gYqs3X
X90nT7D8sEpZlePFiDb6o952xUqJGgsVcJejx5GWPvM/rHhwC//6Ewn8sbTSnZ67gEFu6iIMSKLs
J6C9WSEyMrMayRn8+jPNT/rv7voPq5Lh2aXNscw6uoxZ4Qy7xM4IGS8r/ZagqZVQWw6LX1/qsydM
fFhtVC8iO0KEcAzFvjUU1IiJVnxyqXv9R5U74SIh3Bc4JWwW8RTOcpWUU10NI+TrN2B9cpgRH9ad
PMgRAU2yOXZZ/WNyYyQWJ6c2tmXcHtE67Zq5S1ntsDf89Ov3mbetV80eKA5xIllzn6bDi54Zt/pM
ZxnGc1DHK70g1SMbIdFkCCVisjyGFXKVgECeKRaXtIIuq5p/eBoTH9Yoz+P0TIRSf5yI+WuI+8o1
1MS6vhhM7w5c3LNeFlcYfGJITfbPr7+1z3ZO8WFRYoSlqSonmjTWwndOGRQXxUQTvNqME4q9fWcx
bxjIfpRMWpzRXgGJUX86on3yzIkPy1Vn2hCvGH0eKXD04TupJngob7PAIFG52FDf1AIr24hJGrC/
/oiGdqOKc5v4N5m1/8MX8MnOID6sZyAm7MqerO6o58fRdncSOnFzH3nWkxGhC9OhUEBEJ+b5FZPP
IbS9PfzeP/St/2pQ/+YBFR8WuoERISLBtD8CnqmOXpbEu94oNyQD5kvPIPSbxMd47eXZzQRwEWFO
d9VRpMR1M6cNmrhvfZSOzaa2R+wn/gEr1XDRUvWt06LsHIbqD8f2+cv4zfv82HlgihwmvoXRZJIC
aGFwqu3iDwWPMS98v3vtD9+BHQyO38HawFekoD+gT42CoOAOSADfqOkkmCc1aP9m79ONwEM6Ibf5
+sf/7P77sOaDXe6TnASfIzqS/8/ZeSzJjSsB8IsYQQuQ1/Zmpsc7XRgjR+89v/5l66TlG3ZH6LS7
ilixSYIFoFCVaS1qIPL0Hmd7mMUro7ySvjiHny9uT07ifap5IIIjrlFluNtyFNsqmVSnM151r3vU
O2ojavFw+X5mg/Ak4HM84RqyZCmfeQZVU05yNyjNcVSUo0H51QokGMd4DeokAL1U25k2uqQW5gZl
vHVeyGtzwfn5fXHPYjIXsMQyEq0jktG0D5LNat7pbf8pOOoDqf3pDs1nGbRrmiWW1kjhVlYfaIB5
vPwMZuY8MZkGbDPShaXq3REJ8wqs3Gs2ZutMqrvCLV8tVTsWPo3crvX78uVmhpCYBO2GHGmcqWN9
zKAqAX3Axp3Yj5bfvPbVx+VLzKy4xPnSfy3qfBjPitpb1REZ2C+jiw7S9160Qr+yoJvJf0gxicJO
gYmu6KR21NMTQK4dWO0lZveF1LB6lPXSS/Q1NgL8oNuyC2kq/F5RHdylFIIM8NrrN0Aj/3ank1hc
CB/yfhr0xxTYb5NV3wdonbV/JYjNzXViEmkMTkiMWk2g3/kxZxkbkAJH/lGKmhqx8aD35DolR3e3
Tban2+zyPc0NkEmMqRMQ7jXNSMe4Uu4GNTb3ek42CfqD2JwLui5fZWbTJSZRJs8sml4DjmkCipFT
O3zUXX3fNsUuF+Jk+1fuZe7bmoSXpmocHKhhf8StWK3FWN6CAqHBCp7kwYMGsCvofDgzO1LqIe0r
i9i5CcKaRBMtanWlcHhttppSuwqpGS3brzYxb01lfLSLZJOX+DP0MhVs6NynMrA2l5/qzJdnTWLJ
UBvZAB6avY7VPiqhQmuhsVJRVV/+62fvbBI81LqMFUkB5zECacYiLDp5NgVVfnc+Zs7lUYnaF7W2
73qVI/vEpWBi1Nm9X7n63N1N4krZd30Rh1lzRHyh3bm6qeykD92mG79jjAwXakbB9UgxAtzIO6s9
F8aCmsaYQA18Q2vbw6CH4Ukru+DblV80M1dak0gkIeXIKuEAJVHy4SmHI8pap8BHBiEfqyah3HuH
vgVoq6HaoMzIazumSxVE1f3K+wAvdmb8pimYNtam01+oLXEPUCbDf1suTLPetiYtdZRZdsgM894M
hzvEPvCKsC7QJ11cuchclLImQZDRmzuQ3fqjYpfJjderVIiG6k1oey+6lfu7loJ+KHQUzflVLVeR
cccCsC2Ga6UAMwHLmkRJzTRzOMI2aaOSFCC55+8wMLZlcCbG7C+/6LmRN4mJ7HLUvh+K9gjq7R50
o1zr1FStRU7DwuUrzEQqaxIPOyq7ZNVGHTuLTV5Yz71W3nh++ZvaTW0R00PCVvhDy5t/vKFJYLRM
TL0eDbWkOIGJhxiA17ScvAexFVyJFTM3ZJ7//K9FQMbHX9d10yIyiU9hHXxzo2CTGMErerUT7ez2
wsBV/6+rVnMS+ZiymjSiW/XYIUWjkT56ofj3HnPNz742V60Z7Xyqxq5MK3ND3pzGQVtN6ljm/bEH
2EKSvlLvNUveVcC0qHWXyccgodUUwoIemPrAs+hHoLNJt6/E+ZnZ05xEQkdtbT62vAXMn76dUTOB
eUpGKpVK6bwrzs/LY3Iu3JuT8EZykYAv1f4IoTKKdkNOxWsBpQE+2+I8tw0VreO25WzAB4RALYZ4
2ANGuTJGvw6uYpqgcfLAw6GW5afWHXeK157yYY+fhQJIdClG8SMsy+3lG50bq5MIFhlgnALbUME1
hQut3Jf38GYePRdrmB9sEQrc2m1xZVE3d61JtKJlx6lamCAHnXjoq6umCl8oHjnAmcZNrT3FlbVr
aWy5fGezI3USuWJEL11ENQS7Ofr9zNR4LvzxULlv9RkIrvj0oHY3aY8PXZXvXVb8BH99JVmgzQRm
cxLTanOMZOCG6dFUNevTNR8YT/eSNh01yfdBPgAfo+2NMiObuqCSGmH6dUsce8DV1pXCDo+ht8gl
bt7LD2MmipuToGfbY4DKcYyOfWHptOaAPDx3Fedd/08jVhrnd/5XzOMcNHEAB4fHOgs3qfmCR44m
DIpdzBrU5mce/Nt4NSbBrlf0yLU0JzzS2HfrlO4rPL4lqaeSQvWmC16rFNbatTzz15+hNCaxbiyy
Vg9lMh4SI19lZXlr6nKLGhlGhkvl75MSP15+PTNfhjEJagWCl5JEfXoEN7IYguo+SeoDNALizFDf
un58m8biFWTg5cvNxFBjEtyQI+JAt1rt0GLScmX0jcKDzsL2UmzqqrjypuYSHMYktFi2SFy7aMbD
aCaglMN9n9TOkopnWruKXenQ2q74ayvNlm1pgzCiIzq1okfg90+Xb3MuAhiTgGPByuuVQiOfE1Ki
WyIizsJ4x4npUjegBYbJe5sOEK/bbhGO2V7ph1dXy6+t2c/3+UVmxZjEH8rPAS8ZRUf8iW8ty30d
MvcGcNPRgeglsZOFDc2cQpYvXlftdN68njs3lc0fttc+y5nv3pjEIQUgK4gG9mMjFeKNDxzIjCCQ
tUhZLj/juZE7CSwti09sJwVVtGV4Elr7lLi0Y9fmS5JBXBvoT1oFeXOiqvrKpzIzdvVJoEkaZPRq
2wDgUmW7STIqw6r8vKSqNLoOMszkseNcWWvMfP/6JNg04+ijafCqYzyqx7I7QfZHePpaDtkDcIpd
ojlvl5/i3HJDP9/tX+EzscBVdOm5GBnAMBgnYG0OOF3JSbOK2g0+2rCUQnzkyg8ARkvwAeLKC5y7
x0noOadwMPaF7dFKsgO+IsrrBflbN9wJmusa0/m4ml6Z+SD0Sdgx0yDpQtWoj0HQN0vkRxBr0iuv
au4cUp9Em156as0xrXYQxrufmL8dY1zVbXZDmuPWFg0b01ocFV/bKf21PebM2Ncn4UWIRAEUOpZH
cGwWDWJNuIaOd4qAgbnEk0Ocp9rGN8Ca6Q3dQcsrY2Xmm/5TgvbXWFEy2D5A5HCOZMHOwG8AsoGG
At/rIN2kym2nN+HK4tgOHEv+GqVhCHsJEFST/pCJF2/zvNA/6F++VjMy90VOYoxpVXaXJGp1bOsO
vGwh3ly1QTDRrSKbJrurw2fuOpNQg6oA0v3IrKXLk2V891rtm6Cz0R1Jj9fA5C8/3pmrTGv3UQz6
MF1ld6xTli/o7ihbHGiMo4ruU0pzgLOYXVslnp/QFzPE/xXyD2ABtHTIjpXUy7s6zyHTWdmpc1kn
jsayH5MbeKvKgrwBALmdQRXx5Zucm5unVfxuKlQLaX11tLW9mqSbnOPYRZKgxcP3GFnQjbylVyFH
qQIHdLF5zKFDLW1Nv/IDZsbwn3XzX2NYNllKr4lWH/Ww3gFgoqYjuxuk/3D5/s7B66sHO4k0Bb0D
VSTS/ugGebowrFBZ2bVtr9Uyz1ZA5q5V+c4NlknQ0agtBWJUDMexyp96e4t9agfRmLa/pPjRBM+X
72buYU3iTB2moQ6Op6evowuPLN3KnUEu8LavOvNKUJl7YPp/55/alHXc+ZlxpIX51HTtIe+BTdDz
5lx7JTPzzJ+Z7683Hjp9UnaA7Q66YWO9HLq16NWNaGNlgcDgLELZq/2Vw+q5u5lEishGlWQZFQzi
s2Ze5Wh+yAUZEXvpXMsizcT+aVm/4lV21HplcUicI2XkP1MItAuKbYAr2d5b37W7Rip0+3s/Lo+B
uetNliIB0i3dguFwcDWNHsP+GQwfKyv1oW7GV6w6KObkR4qi+EoYpGD8629InYR1G8CmAUciOyjK
c9jL7Cmxv+kub8psXivvGavWu2LaSyQw6rKvqxdRDPrWt341nin3uRwPfVaSM+kzurtz2ukjElEZ
/PLHgq9RgYm8RwmGNCPKdTKXAD6DMgO9CuS4dqqfwlNvO/o3feyrMG7p+YZuvRxt7SFsNcSdCE/O
OwfPtm60PPyuASRRHaGDGZAb0aiYBw2PCgTVfvBa6Dpeswty7S7O5GnwRiwGVW8DjnKiu2hoUKMV
6yr7EVpjf6qEl23IRPpRdcrkyuuin8CrbuLGfALYcRea7QPfx1tPh+66B9ICbRIwTKuCc29w1skU
x5+dptGmFqq3NkAyYjVVV1Ed3nhldZSG/uh2e65E63K+puK9sTfoqrXbUfHbvYbhAl3NIk+C4agD
a1mNgQIutnFLEFe3VV/TttD51gKzDlUF2QghpejsX6oIgNWamIwit8d/Df5CCgX6TmHuyqQz97mL
s121q3Vtv9i+kRPt83yLj6V8zzkkoi1QrAbO3NZuka2RmSw0u3yHUx3tmJpoJY3vaEuuNp1fKM+y
zPrP3kE5CBLMKZ1tpmqbsac11tb5KxFc7sygaeONDk4jtgMr3HocULpYJNt9mtr0hIPWjjmMsgYU
SNmwoAl+Tf3jI+iIm8CsT7VZHsamrD7H0aAkMXXKtWGWGM+EtnbyYaRXPH0ooae1lnHf2ghsRy9K
kq0sKHyh19jHqUZNDm3zOK87cBnSfeopGLsPKXxawVqGqar291FbPOhCOcFwB16bhS8juvIlBfPp
sBlzZRf7xjPYalgx8JYNKKUQNlDGlByxHsyw37nqjTXsiCvRAK4O7LJCGUTSLcAIAEoAJjVYwMnL
ftgFAUV94xicIqpIlipdGnX3Cuy1Xeh2tOybYGmCCluH2gCP3Nhi0s2Wcf09NUa5FP6tDSm/UIwz
/cHmKNdKESaw3tsJmqIlELUNHb3VK7qHAI1h/jw6+s0gmzdVaTKxQ97kiOeS/v/stpV7r38lG0Rf
s9cU62KA6G9kQoWUZP0GdJbAJ6usfV4McK2d+pTxnQgV6L7uOocgcm9thOrB1qYWaFiAXbCWSTvs
8nDTG7dR5O46L33pamCqEV1a6wwgp6CsLX7MlNoF+YlrgbItS72t4ipf5bSv42JYoPK6TTT9BwgW
lZ8DWNJwgm7ndfSejjXFcH6hvkCjRbuIEAzN3ffcEBuV9noP00W0rCBT7+2xdlYeTco7aXlLYReb
wKRZvko3bppTp4Kvs0/z5rfBUcwyhFFhJYdwQJGgKToSUtnsaaOC0aJ4+iJxzjQu8SemjzycRv01
mjATajsu7x1PVsomHVtrzSWrRYa429Z6WMPDTs+7Ai5LukwCznJ1h9ijDf3tkMJP68JIXXQGYI5D
GLF7xQ8LHRjAbWy9R5Ie5ZXry7VRjfyf9QZ/FpqQcYiSt04rah6o2S0tKHnNk+1i0AbpkZyGCjYi
E47+ImGKVD5q5TqlgjTbQ09TbwKADe+j+5sSZjpeGT2N7twXSpjDIwpvSulj7dH20sieYbc9IKve
VGGnc36YgVS1ykVAs7F1dsUn+DERyuGyyJ/ULDnRG5AeqorTtDI962Hj8SxQfoN5tqwaI17ppYUV
R+udjYJ1jjTdBgn8kYzou5fV5R21a3xH1ClpB3MkTTA2FUWHDkL7hGTCkp4OOnRpBVxin3CByZEm
DdKdkmfa74Ea5WRBo7lxZ2ZB2G80C/sF7TbxGGMGqBjIGatnvdmklcpLIjRYmIY8jiFZbmhxuemY
o33KGRmMGYLp5ozNo4N5q2Ggt1Yl2XzwANoQfusb/aVWSnXhxPDD6iS/aSCCd5kevgnHJEnbiPTV
w3+wi1n+rYnfwU3hDq+dDwghRyY6Vm365BYSC1eeW2sTVPlGZ5dtJRZN4/4Ze+KCK5HPeKX5Z32I
avx6FYCYZQJRaUxdiGaQFvLs1aF6IzKUpYS6wanfcMsdu45v7JyaxC78aofT14q2G6eJnmmerNAt
A00AX9LfCaSb64bU2jKqwWUgwDjPpYqytpXceclbQelN4S7tqpQrrLkxzAf5zN+PH3VplbejeUv/
TKEtutiP7odATW+qIYZq6RAMZHenAGeUWhgsddEtDUM5P92uWddxdu8pewLQeIx1vnHA3RrY/g9N
5DsCRdjYa71OXkznBb4bADGNJ0bDRPNMCQHBusSlGrmLItXR8NApBSbUEPn3yLEWkTsmBfWhkm/K
Om9ctN7fasyao9qpfOl2fR9E/apFeQnfSwG+Y2ov+FWBt4k+UJYiTNZd3LGnS0MsLRmbhTNixq/e
mAxgTrHCWbJRUL6bXWp/GKqmUffkWEdRaqvWcD/dsvlV6V3OlADvupA9dnShFNSXpmDnlHxnw5Wq
GhJ6jcqq0M05m8fOC0Om9G+Jg+us1Pr7GMLtPho1CcRYaubahw9zBzIt1VkfFeAtl1ocGTABFWKu
+Gxk5mxR9uH7Kl8d+UQ8wLxrroFCxEtfi9dV7iCnDXa2fCHsPNODHh5QT3IoZ6bKps9MVg/Gg9mV
MCjizwFyi9lv20aYnElAJ4i6EplIm+3V0NygSFsJl0lKkPhSjaRgjVtYt46oN55zRL/ywC2+ukr2
e8A/vgMTvXXpzB6GYYEX6ZMeknRvNN2NbjarNLEd7FuWri3tlDrB8xvoYP1UYJaShVrH/R6bGD5B
WO4fbL6zFYufBScUyLXfvPG8wgEWmZsqTwamfe6Jx9YmnTPQQRetM3OvphLyzL0MTpqpwVU4Nz+W
u1bcqFgAP12qK5edCl8+0mL4MeoRcOOpcexlEfUbv8yOood+yoNSbqrSfQhHsSQPril7pGCjf66C
E6Ar/DMERTvUsX+SWHZXely6azSgzbIbQe/4XUqtoPam6uNqqKmIVB5iSsAQOjDsU8yoZ/EDjp8A
cFing0+KjyRONzafdV25+wJ4GsWtB0WO9/CsTyyDk2VY0vla9osB9lfeVssqoP6pQVTYy20IymV0
0odCNfdSG/am5Y1boxk4bjWqQ2CKQ9+zuWeiiKM3TZPtyk/GimHs3gQqkCbhMXqNmu643+551PYD
fi1yjs2tkZq/pcMJp0JNBzBH+QCCnmVc6BefdhbtUEEbp651Du1QYWfroZFAZM6I+UH7FARynfd1
sfHsbHBY9IN9W6roirZC9r/bDLf9sU/sKF7FERrTYzpq+AkA5iMzXkcRDN04c1elmd/aWgu1wtNe
Wj/msdpsIdBPckpgOZH73Ld0AS5HaHvGDkHJDilMbXKeFsM8hKxGoxxgZXlOXZQmCqP8VgV9PAoM
EHGF3sNofzL6bsPkZxoq7+iCtqOrn/ReHqwIcym6x4dBNI8Z8+6iQUK2UDQ9BrWsW7xRM/pshJak
KIoVbwdu4j3pqvcgDSuii/5WhqCZ1ZD65Hzn+Vr0EDayWzEOmJjsJxOnY8yY4ii5y1rrhrU57JRM
oKpJaERb5T4nFU3a38VKRaQr2WRYTcmyMpSDg6RY70C8ATQELJijD4vHhEVjqDkn6p9S/DU6VbGs
c7tDSG1S4frQfJA+ITUa8GCaBm/aLnwfGPqy1oylEgfOfa2Ds2rV7lk25bfQrFZ69zaM6CXi8lxR
X8WvShkD7d0kyjdfpuoIjkzhQN/PKfQu8o9UnrlwKfocO6B3fhtnQqZ3Mai2JTzZcUCGDT2FVu5l
olOTbxf9edURLZwxWgObeoDqvAyzcBFYHxwSdMHPVlXvDc3+banpn09Rnqk7yhD+1p18ZbW5+kFW
J/lRYHmCgeGbnJS2NDfDII6e2+LVVsZFxPJyOabDMat1Fkr52RefKfIN1kqiryK+/h9ZX9zQhrZw
PftlGF5VziubxNffmqq/Q9Ed3+ZJ59+AmqFmSUTdOoJbjf8VHKCmKPreMVE5u5FWU1hZ4VJAkBb4
C9sDQmXQg3/+s3Gw35viSZwhMlm3oWmEOh2X9ae3TuxmJdniHQxafYVt7kRXbFkB8GJVTU0+6zRZ
dE6q7AxcMP6h5gk5Mlh06ncn8dhoCdocumxgsoMsTSPRGVpEODThh8mW/xXY+0Hisj3YwExBciqr
xIVJ5hbKxhDE9o7ZoPOANGLapAiwi1/Myu02WuY+wJEmb8ECKd4GWW0hafnd1kP/ZDS+BQ4bEBuT
jxoULy57aHxE7aeexMY2SJNPOEDDbhSsjGiP0Be6V65BJ11Jlv5J5P9/Tk9M28IcK0W5UrP4TG16
mSoPNqZrOJuiHrxF18Q4Gz22Yb1b7FBG7L0Bbwu+ivvesja+Z6IiQFAHgzVRkFkHclv7Ok4/SFpu
UuX4YsPgGR4r6DhPYbOut+zWXi6nbr5OpIhpLxnq74ptgZqcdAOUc6ndOCoRpey/VWXykdE7AkV8
dflSc3UH0/7ofMjKOM3t5F7J7KVnKb/zSP8uKue5cfv3WOdDTkx9a1v9vRs0d4ExwFo9jzJ9k0Nf
9LpsHTvy2hs75ye/eGPT/ugwLqUsKSA7kdyjDwKNFg7kst/nNWXRAKzz72ELhTIZN+AHV2nwkanr
0nmwFSKk81T7bznzTTpu9SCntLDe9sHRG688Kevr1K2Y9lMHYz+SGOxjLOoxfkb2h4tIqqB2Kyxo
Volspfb6X0buVJgZYsWkqUVWxHy/2iVFE7B70pk2vYKMRxnaS/IJ/r0BRnVFYWTz4NTA5NABabvc
KygertVwg2tPp0ukKlNKIgYI9p5LnmkgY7SqlRp9bgBvcqeiLLvVVczXuNzQjnCIBDustl78WkY7
q6rTdoN+jr+vEk3V0GFhlm+ZWabWroDR+GImtN1IWQPBBNFCtkhjD8Rav+2190ofEmcBqU91b6Ga
2R5UWSV7ZQthJ0st8HGV6xUMWtDZe2mzMVJVmd/3oZNeSfvPjE9hTxLzeVsLvuEKZ4Qqf/ZK/YTC
oCzsbcoIhDM4LKmzSs5rHbaWPu6hUtn3P1UNfV6+MJPo34pXCbD/TXerbV6SM02zk+sh5x4LTNJJ
+hqO+7Iavzej8QSCIWcLBQrMKdSPwMFMVLd3XmfcGIX6kDfxvmF67hoSGq3J9uTK53u+/ldfzHmw
/pUk90cga0lUx6dabjniwq7ZZLcOyZ9hYH81etszPY5iDeSAHaUE2vlr+sdLn3Ppf126s2QlFK2M
OX2iJhcQ3EeRLmk57H3MQcEvkQXuQo9Rn9QEXIhdiQ49MHtrIri7lZ1/v/wzvs7cY8f+76+gsKf2
chr4TpxFPERoZIPUDBfncpurqA7t6+MUtur/vQb7rLhoLWi4iUV+iAOhxtMcyJiGtjLN4M4eSUE0
qYa+q1Vu6Dnb0RbORlJNooXo4k3dDx+WkjnX3vnXh4DM3P/9OW1mj6IMmuRUuei0I9t57D1n0XTf
o0T9jZ7jPIfvkjE+QORbjyK98qRnZqVppz+gzF6vwj45tQ0L9UG8pe1w8qIC/GhLihq9TaqUV0ph
5q41OUqwxIBRzcyTk6FT22K+5NV9W6cnNWAP7g3JqbOuFVLMRfXJyU9aWWZpYhI78Wl+xAQSLS1Y
+9gn8JYmAf758jCdoczR8fffl6Z6Q4ZJw2QM2fHKc6zb1L9Xew9nakw2JT7iKr3BUfCN2fSbE5fv
kRLnuLeVFFxntrn8I2a+lWnz/pCivh4Si3WFmR27Qr8Le5+KWMzUTfpP56jCnoxNk05SOLF+dkKK
eu978R3OUbGoQjoYrxUU/6kQ/CLmTZu50aVrDQnK9JRzOrjLOO5OWnN4dH3dW3AWAOY/Schqu/kN
CaiNCgFdjIgnjCSVOz9S/UNMpUzJtPcYw3Va2Uam7nN8FawsWqXdSiE9MPdOvc6KdlyLTN9ZmbIL
beWHotBBIaAuftSuftCB8B7GMeyQhvZLDmPctfunJBO901AYD4hzGEFGyI6jpw2Pst/V5fc4U7oi
pm3mwjTKGql2dpLqb8iId0YMHdHwDiTDnrIqOoowfi3Zbcnk2hXPoe6rZz75TGyLQzpFTfNTSKOT
nZ4MQywsBzPCD+SCSbZSUZSD4YLRiEaUnZ3QW15GHV5ZGc4U5olp/3fr0K6ielF+6lnBo+26D5z2
0SmNF73JnnzH2NZnZlJA8Uixccfv6jWk4NenqGLatl3h7zR638tOAxANnFzZvW8KsFM3XmKtY9em
lsxJ365OqjNf6LRhu0mFRYKtyU8Oi19h+nCE5Z3RqHvVujJtz8xl067sAJOJSVdPzirWfXcV75Y5
5IcPIf3y0JwJp9OGa6Pl+89K6tBH/RXk5E8OYrcgD74XsbW82kn4p3Tvi9E47aw28A1FSZ7kJ3Sw
y6yBtxEG2gJ97b0JiR2YN1MjhxFKvG4k8hv3Me3aR1HRilIbWrah1ztbgEyFcmY+ouo+FMVWr+sb
m3W9BUU7c1McY5Fzm+LqS+US0czPJhGfMouudYfNvWj9v9NBBWxNWmSjTqg+X7EQPCZWtyUnvCbF
ePlNWHOXmM6h7ZgElcS2BkhNLGG0Bu8tDcOLujBwjqruR9yNcHkTqNcWWCCEAeXREhwgB2cDd211
D0Hjiq0jNXYsff8sh2z87TbghA268/DLdos8N9tNmqtPiZTJPs2KVWc46VHBDc/2Da6nSOuGFbrU
1zx3bRmxm95G6A6f6xIFe+7ctbbrg1yQj0ZYsmSO8nFZOU50U9ecdkUcY69CWxsW4Hd3aVjIRRjF
94UG+cxRG3CFXvHD9gh0sdk2K3fQVaDu5tGV/UeHPJhz7zhbVG0h/gnTKqb9wEJ2YEsdzvmNAQmN
6tEmqaCwv/zC5pYI01Zgj8bVkSbM4qTk430kniq2On2sowLkrBFOgANqkhC4EBB4WwDWRrDB0AkA
/Ta4ukyZWVtO24VTJze0KteLkxp7N0Pt3euReGEn/gujzs7S6meO2tbd0B69rCN9cyVqzEXZyeyi
DYrm261HdHc40wSMLMDZVy9xktHToA1rPco/CeyXn/NcXmjawO5bfV1yWlCe1KbR9sjyaOt2vWeO
1kS2NAuDvoDxmw2BtRnahVnGu5CS7FrJX4NwUBdZ3PTrok+qZUriEqI+XlM2pI9FxCZeXXktpfeG
LzYVObLLP3hm7p02vRtGm4z+EJcnkxm3EdExztKfl//qmQcvzpf8aw/nZTz2SmjFyaG2obvxK3MR
w4wONWgg6xwZqAFz/PKl5qbwaYN2XEZB3ykZ1wrzRZ8H32xXkKJPf+V6ssEq8NPsyPESim2Uk3l8
in1rffnSM5FQTIKtGDVs7e5YnKoguLWVV1PLd2paXm9t/9Mf8MWENO3Q1uPY5CAH86GSOMlnlFa/
62RYD3pXbsIWEpgZ5dHBMhX84D1CHN9TfhRpMGzqwADYg4i279VhUUVJs2sdTmZRua8V6f6CkO8+
uD1D0rZUeRMJb9tL/sMYq1MV2cbOzNTHVIVPbQTZC14/Z+nEjVuhA4jExu0rbRWwQLr8GGfmdjH5
Shu3TjDaucVJgmjCEM4GJUvCVSDRnMhAgpFPend1+VpzeZ9pX3iXee4ACr84eb3/rY/0fVp/JBIO
qIZOM085bvO2BUfHbLkXpXef24fmRzYEwUqjPEa/tlqaYbiIaZO4ROftWsA9ThQtbOG17+k13clU
nMbE4awtQkAjxYYe+TVKqI2jund5NK4aihMy8UmHGgp2MkVN9yoVYyn0rFu7afQjuvr7zkP4i4H3
J1n51wecWGEb022bw4WJ9rIYV26UvY1YIdUuWetlu1PxU/jYXjq9WsW9u0F0toSbCDhvhLzv/6JE
eOlyKOn1IYVQ3217Q6EIC53nK+9xZkL5szr5+weSGgw7WRenLAaWHfjLc+I9EZwvDCs6+qjL2Csx
cEq335CtvXzRmag27TQfW7jZej2cJzEWclaf7KqQSiYHY45r6uxG1WeTRxANVK1dvuI5Xn71GiZx
VBVY8oq0L04itCrOMay9VK6h/mZW7NOWbexYZoCEtDgBMSMgu/ZBc6JP6j4u//Q/9bRf/fZJdIyL
gkUV4NNTaBVkHICQjmvfSe/00X+lJ7inTLLaGKXSUX2S7XOjf7t8YXNuaEwWqJybdz3Z3RBT0CfF
g6tMNPVSw7CJH+SUB7XcWEpu8tXQU0sZQOKaNqo079T2404r7aNuf4dLt7eDhGVSg0IpL9iGNzl8
N/egtwRb5RyVuEZ76lj4urhO6oe+RlBTvCCAW8JDKRYod06uUL+bnODoVPtGZAcWgB5Lak+tmMJZ
mwNqfIat+3j5vucmQmsSRzmXNaH81+HJ8x6GPH8bdOtOdt6pUbwTAfU5VFElGdazpzhsVc5ESUP+
W7MClXT/nfA7PddLpRnovGqbZ2sI3sOQVlfR2s99qj027sOVezzne74YVNMW89RAnSeEEZ5SH1pJ
cDOmBl5LjxqrcDdYysq0rVvdizhA1J9TV92bms2yt7yyTp8BXotpz7nVUGTlYPQ50cC2pMYaeW8Y
YhxuINuEh/ODNVN1Oaj4YqCP3CHWQUbpW+9K8FuDeD221EeIpS5/XH4cf3rNv3oc55XJX1FQGrgC
4rIAmJf0G5Ml7T11vjs2R59DGSzsProrLRBgHhpqrchiCm2ybS3KcTUmHJ9L5ozjWRKm2jh924Qz
Be+V0qi9r9qPtfCfm7pO1pxfurfcWkaxabezLFkvEEwxqqL2aJ/NeiijklA+daN4dwwqTA1xJ8YO
JVtk3BQA0tScAtGoStamq23Pz8cXxoNdiaPZU+Gjp8NHj9Zjf+WRzI2Qc7j765GodWKh+NWjUwjC
fYE211/TurrRMbytMKD6qIRhECSBu+pNKjTGwVVfswawcIbwyoyaU2xTX5d7+0b/bVh47TJXFIs+
Asogaeo7BtJ68Zixn0jey62TUmpmJh+9ad2hI1uHarNt2eie6yLNPftkwNAOfjP+hYq+5CniELgv
TLxNdEHvopoCPS8cOQMzd3VLMDKtHg2se+VhzMXgabe112tuP8KohOaDAImSDdbjdffmltSyo8JL
CvtBG9PdaEWnq1mU2YtOJi3qfsoelSYr7WxYZ05+b0sfP2ogVrUmd01rIJKJqT9Wb+xIuetHioMu
v/uZZiLSlf99901H/XCI0pcD7gDxbp+XR2o7H8whsxZF7B+cs1YYaF698E1kvf/j7Mya49S5LvyL
qAIhIbjtudtt2nbiKTeUEycMYpKY+fXfwt+Nj17TVPnq1EmqQgNC2tJe61kC0vy1wavsN+dudcgL
a2lDP9faodriF8OJAThFLPyePrX17SAPUNLKFCYQElsgUVRg8wW/GPJiGyN9RpN1A0P5H1Hyp4ws
7e9m6uqP9fHTl9DRzA1HYMr91nN/VVFBEONmHiBVxecfgXsPUXa6XnjyM4WK7ro3QU3B0BYChQpq
sQJ6PEJTpOvSNQRT5dYG7z8BTq0am6c6Lf+59Hcsdh3CeNM4kgvbsZmCRnfkQxmFVkhWCB+CsJ2d
tGe0ud+SZPEeZ+oKe3rOn54nMzhPbNkIH3uEAwwCq74PjlZLoYX1IemEFoYAulTDf+lsvnuuqhvy
h3aIysp0hN8hocxFyWKJ/m4yFy+8uJnpUnfgA404Ktf08OIgijpZOBPzLAVdmAJdR4AyDM5pIlHe
Z8amdLtgBdk0ZCs3qjcXhs6HW/SLNUx357eQywPchMc6qmLnNAnIUfwURPcQujnY/7D+gZ09w7rv
+w6gE+gWsa0H5OEwrT8VJUAiQLw5uCsYMUCWUp2EhNQoF0r+uf2i7tw3OE14nZTCRx6uWKVdthsS
9yZv6J451day2me4Jb01IvmQ1GkVz6oIVmVsrrC+ITLuj9GaaEqnSw7XGeyeo1v5eWsjubPxYh8x
tdBfKgg/TER/juv8Dw3s53Z8MEDECc38KDDwQzd6w1MFnoIiqTfOdqkZQFq89EWQmQMQ3dQPT/ow
BEaZ+KSN/DitMXJyGTg/AjA4nmUBQ3DYqv5cNMNrOWb2bZez4k/KRRWsgw7N0A2PcRqMebJcC4jO
DknZOPuyG6PnBHlqUPBmHDll4IRgoco2oDb8drvwxyilDXhWPvwNIW1deNFkqpK/GIa6hxrJ7J3h
IarQH6n0KY79cyg/oPFbxa7ch9Yxy+33niWHYGDrRECePDZ1cUDXpt1G6maQO8f4BT2CAW3oa++0
ziUqSntz/Sude85aZd90dOzjIoj9IcmOxoAk9DQ/F71xYHzJzD2zWOg0Ayuw+8ZlRuyjPX5SEdnW
FmJBcwUCfnipTXOhgJ+5Ex1kQJoWIShljPqdYW4OkeSaRxfZtpvl8mNaYr96kfo0jVxwE4aZ2G+K
EtK8iu3jHt5bpIDCHgA0JLfvHXYesgYNCvsPjvAANHDVkl1xZhH6+FQ+LRK8LBw1ADfluw4E7mmL
uPV48qyIZn99LMyVVzq8wLPTjqg6wDaPFbAz9lueBf+AUDzBJYsu8pgdSE3PvTHpXUdISRcjGebm
wo+D70/3Fg2QDIB0jNK66I5wPiBtE5QGnGUhqdfcwB1z4QoJiohMEHW8Hyy4m82RvClDAIpVqB0L
jX0DyeH1BzE3lLQSK29MYSZDiqE0RUh3NfycffFiC+smXup1zX0U2kkCrAUd4lTER/l8Llh0Z1TZ
uSTpHqJGyMW/+U1oX3cmA5CtIIHxSYpc1iluVgRv0NMjLG+xLzjX2tdpAqFqk9IuMVUH9rDhDK8p
y29hWbpUbbPNQuc5EvbWtHp/8QBo5uHpTAHlIO0nT7rUV16wlbzcWLY6M+kgWpfCfrjUWpq7zPTn
nwalh6ROmfVy0naCuAGT1BAXaxuGyLbK8zUyll6uD7e560zD8NN12NAlDfT6qe+FJr/0jrcXdvfA
u9I+mVBsbDFnLmH7Zkb2x6bi06W6PC4Mp4XAuC69vy0I+DH1Tq7Xvi9WlbPDQdujQe3N8O1A3yct
GHU853VkkMK+luTQj+Epzp07e+x/d2xJbjmzun7s2D7dUkEHGCASvCUrLYCu6VWzLqzoRzhgpYG2
T5kPtLdKnCO4DFp6HvbfmyQ+zso+XVe2LjGsus1AP4S3oDZ+I6IJSYTgxqf1Aqt7bmBok4ThEQsa
DrwtpwjIPTVKGNg86CTh3QJHTj0Pyni7PgTnJuCPt/n5bhRxAGgrc4QIxHvUuWg04vzE3Xk2nMqm
hB+KHgbn3OcQaY6wWFcoU+sq38N6sUFWzzaPllCZcwNIxw5AUFK0Qw19m2xMYG5gWkFHD1iAdUzd
rcXlgyfIRcbNTUibx4XbnxlEerqgR8I4a6WBawb966TYzi3vZ9c5Gw9OzNQED9HJfeqQAVnPd9ev
OVcW6jlytTk6NKHQtkWJek+4+08Y6jHN10Dowyt+FC2FXVTgf2FxRFg6R9pxd1Inm6U3oa0eW7s4
h0n52Ab5GwcB8Pqvmmvp61lyaQaZR64wrDO4hCr7Z5Aic4SJTcLfCtvdopNvivtqpLBNArIlzHVd
pscuXhjxHzveL0oscyp+Po3DPGYxkqsgOoSsu8ZxjlWccNB35AVPnjonfs/bxtoWSOJZCzQMj9Y4
QOPUVY8K7YwVG3E6Lq2uXNcqTtYTEaGI4PIpMCfUKr9N4FyG7F6F9ooa7bmyWLqWEQBttqB2g3c8
QrpkpPVzIWBRqiT8qQDDvvdRnZ6hittaQdT/MUYbLTulkFwdqHxrpsJa2K9OJ9r/e+9M9xI4dS87
itrDlxnYClWJLWqR/HUGWLlJuFMBgt2akb2Sqm33C297mkm+uuSkZv30uHnDSQ3vGw42TLmmIaAW
DjnIGu7sydVWucifd9O9RfjJMt4X3/LXWlnmaQurlVKjr6Bz8ksw2mr3D7Lqz0E52YIH6BHjX4vC
iZlpjXna0opcUsklxxkkRcd6aiQ63nBbQyxE4CIbmz8E4bGpOpI7nkQgRdrPFYWr2oH1FC4/i2+v
P+avK3emK75dWvVmU7TCjxX260BG7kcOsFO+tBTNTJlMl3tn0kuzgfXCTxvwAYDiH2N5ExvFKUrc
rYAz2RXhHmcsx3apYfn1K3T0BA5spAdEW3eYMD3ks1HjFsQRyKkajKIqX3N4rRfLsLnuk54FmgcR
Muc5zEV1cZvzN5HwVaR+Ixh8HVUgD+JITmLwwBS070V4Nu1yoXqeOz/SAdtOqBhjDk6UedOJdVwi
sr6BaaGfAphy4L8a2a6D0mX7oefvmIDCLU7b94zTNZnSzylMslLAAYnQMxgwdrAMoiDBc0FnUm1R
jS/8zpnX7+gYGw4OSdeFtvDruD90OVxGddG0W6sdWwQJw78d2gACVG2tQKWv1Ip7I1mogub2jLob
S+K0O2g8XNvy4rvWDPOtS5D2ycazF8TrUqI12Xf53kLIBrfrs3DVwkc1MyyYbipIUiSHNJ0Svmd3
U/q33EtvLcr7rszRZUXuOkl7kITHfZWX9cqDxht+eq9dODiZ6QgwT9skth3wxbFCopRw3FXFny10
PXjnbaj3zPtynxXIprAMdcMjyBNsOmWDZaD1LGVTfF0bMj1isGvHksQZ7t6E6Cgk1U2CNphBwrvM
gE0wf7w+c339mTNP20AqZ8xT8GJw+Ck54jejWwYVQqzUXW5dqgjG5qWe/szap5sN+BDRWMY5jmrD
dgcwwbnGZO2WxgOWyS0loMSaYBtSJhfwWTPjlunOgpAgtaRqcOJgme1r6TF+q8w632BPrrZZ3FYP
QP6BOhiDPOD23t4Cc4JSb6HKmlkQdJ8n7Jg8Ii06iciegXO5BHMhS16rlC/UlrN3p617Q4GJPxlH
rLCi/NG0FYAAj0ZnvJXEuY1d65b0oOtUwX2TVLtEPlwfLF9vLplufMMrTAdSIpN9tP94hQTrPnzt
jeBpcZDMjEbd0oYDtdwZkk74jHinkqv8EgSS+iXkjTh+vmXGgMws53vBA0w3hrQUVkZgH6dFNdqU
yjypfIJfFjeERUujcJosvqi/dGMIw08evbAWvpHwe0B//uSuOitYwTqcpwDLepjMcDkPXkBnBlZf
/lh8ll+31ZhuyOjzJh5Q9qY+5dlOZBa2PIou7Cbn3pM2a3gDkUUx4t/uS7LLLJTL2C2aQ4qSmUML
1xjbsRULQ33mWjpG3jATM+kcF2dBwBw7A/QEHrZrk28Qd3gMAlhtzIW17uPA/ou3pVs6cm5KMMu9
6aCGYXJoXVhvsnYXOYB3WDxtVk0QejgJrn7XwLQcc4B8VoYYLoEYcBqdbNwQxnUkOjsbA1WTE0Tr
LGxAJOmouQLvl0Hp4+AQi1roXoKytnScOdMyZrolBCCy2EE2SOaXNbbuQ9f+8gDRI2jbwOyTXXJY
5iFwGbuyBREDtDIzzjZtCPAdq+i/sOa/zCJc2ODNzHy6XQQWfdKNNl4XdA5/qRkdImX+iJ1oYUMz
M6p1rwhE9x4zA2f654MXL/TOXg7x6vXpbWbF1Y0icWwHHi8S+O7c9p+D1eI27eI7RIZsknooTnmk
lpCbc9O37hYReagyrHcY1O1NE0f7mpL3qOiRnC5vatu8BM88vzOr4pwhifv63c0Uu4zr9UwbiZTl
OEczpCSgTHX12YES0zAcd1cYAw6pm33leBvsPlcFc//a9SOEB111sooOmyju7A1uH70sIIipyEE1
jEOE1/Y2ErqEUrdezhaWmZlyl+kRdpj81Zj0aexPSdrAxE3tW8ykO6+21knLf7EaRI5I9MdFUe3c
q9cmNNdSpZAIAITuj6+sRt07Zxrkf8OoBZ4Nleb1VzCzfuoq/yy0WZS1YeynFKjG4aGswBriNhpI
nr3gUp25EV2YnztlAbwi+f8bwfHhjeXQuyyx157nrBc3h3NXmf7806mCg5ZfS2M0FTPDCPM1cQeC
iOdWovtPeP27LGR5S6RR8W8+OK3aicq+YSEHHGnSIo3Ivl51YZivkoJtF5t/MxOXbjMZ0HPqCDcT
38v7vRFRwNQYB0/SjJZaQjMlsO5ssFXHjLSDAFGI4VFW0GKEk34V0Dg3QQBrbp0EsfaLhzBzl5tk
G59eUot078jpGHpDVg1BQQDqS516W5lWG1XyoxS1gZ0bsjoATnu8PsDnvlzd1pBnQ+q5wZjg4GdT
RNYvEwHAQ5a+VOE+qsWWAgiVQl3VhaABXb/k3Dc1HXx9uktT1rXInEm5aoK8YBvoutdG+xYGxnCg
aHVfv8rMsqP7DFJ0+ImctqLgVkXbtiqadZYA1HT9X5+RZjDdWYA0papGsybx+6x3zK0Bha8DiTx5
QPoaXynbsQ4gNLjrEW6ftegMss7SGBCqEo7WHF7G+6CLCMXBE3AHw1iDosoyue+bJlhQr8588Lrn
wOY8HFsOoU1WBrfTRlhClCjz9Ib16QNrk+/Vlbp1oOytAfmWqMgTcHm2QVH+a4lzX3hueiSDXayg
VEUL43sjR7cBoL3elakccLFovIPmkG/GYnwKIFBdtwNZynqZ+yR05T8Zc/gcLGx807qHpi2K2hSi
Af7LsewEaRpRfe6c9mecjyZKwqHe9GBPLoyrmSlNT3ZjUSQ7wAJxgGK6SCDLi5e09I6LiuqP5v0X
5bJuA4AqPZIynRTVAshB6IBzz4chbdXEv/IQcrAGMddJAIJlRvYIK9kOMtph7YYqvnm0+ttm6vLb
dW0e4RSa4FyRd0lbaq9gOB2bn8A3LE1L05T31Q8l/50kGiuJRBGGOJ/13H2IY//GjqvVGKk9Ft91
3bqbFnivgf5qe6CutjnhO6tcTJefmaKYNkXBG9rHUYzXYCYlXGUpaIoAA4ZpvonpvQn4ZPm7yJ46
lZwr9IIaUoGaO9ykHnmurfqPXYf316eZueGgFTlpHrQDLaAHzICR36g6O9XIpV0hlPz6vz+z4PyP
kB/wS5HxEOYJU8Iq9jhyMMsBTwzDZNU2SHQzzE0SL7SFZ25GV/O7g9mqTOHgCqdUv+Dh25lOC0l9
XC7M+HOnj7pefxi4UwcZQ1ewMx7bEZRoK4PPf5yk+QirdTNAlM1wndj8UHj8HhTN42BZC5veuWJd
T4irkjGD7DzM/a7bdCOom2lg34WCNn/ttpDbPqA7E6db68RAx4uC+bgeLIKdZY0+kgXGWyu3JghZ
UKDZd4OEVwPEWOOcSfxiq963tXyrhiXu/swOXZe/hWXQd5UJ9IMD/YlRFJuK5LchSXYOQgTgAzgB
m/etEfbxtD4t9kh8dSsERALl4UQHu8fVcmjj62Jv9Sn4U9CAmulh8QRlZtHT4/OaiGelWea5D3Hb
vmnB2SgZPzmy2dGmWi1eZubx0anm+HRTVgk5YsZJ5nuDB2I3okTTDUvcfaKcW24Mm4khfP3xzUxE
usY95qIZaGpBboBigST2cxjU/9/pXEwb+xAFfTHV6ur1YlBm5gak8FnX+EmPNQG6eZOjaxVPAINb
r5InuJ9gWnQOk6tB8nhXVDdZANzmz6xu1yLZufSmdtXr9ZueK650LTsgHSBcdQF+ESpEANtgdJHN
ARDaVZ869spOg79SBGACtOHRFMOpasJX0Pd/qwkKRYEutlwH9tdwfCiEuURMmnsV2lys6tADJAqM
qAKy86OMEQDHvYDeIn3hTKz0+fq9zwwtXVovGtguOwCKfYuxQ4n+WfgQEu/B6zGBEW+4LAJw5qoc
XUCfJnlIEMKW+9hHbU00qCZ/Ao5zNw03z4EDXDw0LVbdbRbhd3P3pu1BeWJ1TRFCXQGSLaqLeucw
75DR4GZqS3lF/WibYqH6nZuNdSW9w422S1PodGRh4MsfJQR2dr4ObeOG4SgiDA61dWem3rpkkFFa
dbQJybDO+uSOMvsHi24tEH6T3lzhvVsrVLn3MEadrKT52bWYW66/7Jkh9eEX/jSPjGaWNl0lCh/G
1S0srocyT34LYWzyoNhcv8TMovuhdPl0iSaC/C4KsgIhzPydhmiAjYUxbphjHq5fYO4kU/cUtCaC
EYcaOK2hxIO2sj0yczeGgfzAuHrLsldRRXvXJffx2G9BCkDJnL1mlrUT459venWZ7ipQEaCrxMSD
7Bx1pAbZeAUiDsxJrlq/2l6JUEMEHNIFjt+MEh5spP/O/+CyCRLmk/wIeFNaNMkOOAeJjEECPg26
Hhbaiz2YJSiQRQjEwxg+RaQ8xVNqXA90HeDUr9TIfzKOSA0WxDi35gQGvboEljJe2wmyGCA5QlEt
vLusXMpfnPv+tJpaIBGjRXpu6RNmt4jFrk+I6BOrAthqkfcHS0LrvlTszQxt3SxQRQogcA+EoASw
z7b/JdjT9A4W55IZURSztekYuC1udLEqfdBiXyRScEHc7WH/zW6AYQaBB7SapCE7HpKHwUPkiYP1
uQPue7EImJtAdRF9GFKhCoZfgJN7QJKBA7Mb+TQYBYjMlvhdx96B1YMD7I3zYpN0oYqeOdfQNfWS
I2NcwWXlU8s4VWm/V2pcKKBndgN6GmAUt6DoMswVjlvdm+MtBYMwsE/FAHReZx2i1Lhxo4V5aU4G
pEvnZVfLoBFl4aMTsgmk6TMoyqOk2XYlg6COvvXA5RuJBDfek+i9WeDduXuZoQjAIIWJAEcLcuGZ
zu0cdJU9STxDEtGgSk3jg9mwB7BLqPWzf+/c+l1E4c/MTguA8YNLAnpEpdSS5X/ukWuVJJx5LKEu
CvHMcvaU2tNl21XTdM+E1VvQtW+6KrvtllaDma9S14VTVkRoKcQFFApVBxo7NkI4E153cN4sUt5m
VhxdCR4mYIQzEFn82Kh/o6N/MwmeFjGaMw/so2T8tJ7FRud4dQ9sH20MQNLTBzGsE/Y0cSFi0zrH
XQ2p8WKe8jSZfFEafwzeT1erVBd4mW3mPg4e3kshblTpbbq62hYj+dvCYoJ0x2jVKe+0uCWfW08/
/vzTNe0oy0vPxI6pH7GtIJGbb2PwgNeZsefUfC2LKNx0It8VDCPFqOsHrHkPpKh3VdPdZ2p4oaRe
sp/M7Kc+Jt9Pv6UK0SyqWvwWmt1VgGqVwx4d998eCX52akF4Mffx6WrxoInMIhEYlMVgH6sBO9+y
RsA5oqz4vpLqhxu5KRjz7S7tykvthJtROAvFy9xY1VZEBVwnsTuA+WK7j1fB4MJDkKljBKPLQnU0
N161kySjyAU6UuPUnw7EvyiDbsW043HbRn25Jp1A2oT55AQoNBMvaNehZ7xwN8lWij1m7pEWYhcO
fgStzIb1HAF2iIM4R8Ww9ADmJgRtFXWlyoTrmpDTJeEfl46HiZmN/fKBdO524RHMrFi6eHygRHpB
06d+bO6TGB+qE+enpIy2yH1HzEZdTS5htZnWslqSE3yApyyyflhFvPASZt6BriQHXIt7yABI/dwb
L8n4HAP1x9keKylEcciZYvlLs6SWnnmguoJ8BJI/MHGq5kszMlZ5mGzG0nxJIY9ftHPMXWL6808f
ZWmPXud5kHLkCHE3aHDsmuhsJPZ2sbSZKRR1xbfXc5NxBYI6HGAIQUqa3wiSuAR59deTth8G45ba
v6+PjrlLaQvgIAXaa2GX+8hkW3He4Cws8nthnNMCJJEWjgfEaVy/1Nxz06r2kuVN5fZtDBdMCU6b
4WNyA+xcIALlm1fQppMhAIpCDQCGUFMhFytEBmFlI3qGADK4pHiZmZJ1YSk02WFexjG8PIC+iwIb
hZIibFIAzNR1yOZY2uTMFdi6ijQAMMiDQgVTA7VRS5+xmSEewiYiOSD5zEO4XbqXzD2kXXXhkXXm
BcLjoAcjq9a2d995ZfR/5Pe8zoRpc2jh7fg+jL1jYkAV5VAJ2gyPF0rRr+cn+j9Ifl5byErgoS8K
UhyJWaRnq0XA2vduQTv0QIqKCA0RR37Hh+cKmYRpXv3oy/a46Fr5elwj1u6/84FZFFZZCVv67kgR
y8ZOENr2qwxbbeFIb+Ehff2dUl0vLw2SNa4A0lE0MdtYEZz7gk6FUFA9WkDVgbFd8X3UgGZ5/bnN
jD+qC+iJY+UsEWB+Qat8kw0/pRe/I23Gw0FJAa921DeHhCKl0g1/V8ZzBGyeW0Q/KlYBwzq2Sznl
X39uVFfbshSVXloB1onIHr4movuJ4APEdpkgw3btxjQfv3m72uyUuHkXKBd4waA2ERDnqL7z+7AU
K1uoH7ww4t9FH6p94yHSz0To5D2RdevtAmasRZ4DjdpzPxK5+3D998yccVBdS61AHDRpUCnIVWFJ
eRstaba3bh3kL7SEte+HKA2cXCFdMOQ4pERmGIqWhnTVOWvNHCIoxeM9wsMqe0qmwI6tSSnOOQaC
zKpVgaA8NPEcs4iOyLM1fgZShKnfKPNnXymvO3YBykC4JWobgJ08wnldHPYIODImseL1G5z7arTC
zM3ArEXLpvK5jW0D9PFeq/YqkScM8IVLzIwdXUBdNNHg8gSQRQMWkNyIDww4JNIbF6Gi0/JB7tdF
LNVl0y4MxXZklNLPkXuEBC6vMN1XmPuRLkGH5M5Bvoy9SZAX9EiHNiU7g7vGseyqe97IrF7Bp40U
PcTVXhDRx25Lh5GFT3juh2lTn0zD1jPNsfZzxAiwsbE3IQKHECiWvn7rHeoRNwkY6yC4B7UfNCz/
kwPzhh1S+2A7OACkxc/rF5mZ+XQJ9ShTXg5l0vhy+NUx6ynx7lpkPwbjPTYma2RkL1SpMwNSV1ID
XRAAv4jr9PLQYGZlI8Jyqx+LZePc29AmmD43G7in4wa+MjWxemATJBVZLY7DuedE/rsMjVUvg1hm
oJf2yFdVRgpxrdH+Q3cpfWpp1PwNcR54Sjozsha+r5mtMtUF05whatEFT8bnMVR0qzKMX1PhdmsL
MU5+mUTGcwIhA5LwaNpuSgrddkMRxKbG4lLb2IgkTXmfijrbEJKD9n99vMy9R21L1RBeDIgxL/2I
l/smDpG7aR1qWf9cLDNn3qSur0ZWW4t8ylj6eLZn1ci7ZLSPfSXthTuYKYh0TfXYhGNk2KCmCmn3
92gNjsgUKsP9t56PrnwekBVWdSFOhkcnvJgtUmYYq15JXSBF1l6QNM/MvLqkOchalCNqVL7nSQL5
VY4eUI3KKBSejbMb4MODrl2YhOauNb2l/27HXBEj3xJInELe9R4sZZWK0/ch9spwa3mDuulHSfjL
9cc3d7nppX263GAiwzwlFqwHA2JOqf1WZs66RN9wVWQjxL2765eZOZ+lut7Z6BBSjDD20jeZ7Z6g
bgseusCuV+7gGOt2RHJencl+P7p7FT2nobsyIsSrIJmcRK+WAvoZDnErycaFMfnBPPrfoziqa6Gj
nrbKBZjqFprMfa3cYgvderMGnPWMJJu/huIO8ngFflHf5FAyRtUaaV9iXfB2gDpM3RX9IE4J2NcZ
g/rpxgrYrvPI1hwOdWI+WzBypAjVNpujFRJjY4XoIFkIW1nTRmWbmAS3gNYjvdOpwCl2q9/XH/PM
ZKGrL0kf2qnBJOJwQPxFnoghYEpr6imiNGdg18ERYJkLbau5aUOreJzaDWM3oDkU09hTG12FI3Qc
uhwq2zSP129nZg3g2tznhnXIiImzX6bkhjJrZZvtI0FGbWMZt3iFh0UQ+MwcpQuzrbEJbDfoIBFI
2+LJKEEBb42MLJxJznxkuiY7caNaMQtHkg1Wei8+IPC5bN68sdksQjK+PpSiegpA42UZq5GN7ntW
+lZWDC2OeI1+0dEi9U1giAJGlL7chHxpLz3jYKB6MgBl4PFlYVKgkDkEiFHv5MHIX3B33hSPKw+2
dYsUm5UaFnrwM4NBl2dDKog9AUdT1kt77Em9DKNBvCs4SxB0jtw5lMaIPS/214fe7O1pEyM3VNUy
nOUBFuvSSxtiPXFrF2w2nuebAZ/tDpB+CYWxyZ6JbJKHVFrvXCB85foPmPm8dDI9CBzmYEs795HB
d9M2lS+64hAg4eH6Pz/3NLWvF2HIlRdZIQQNuQ258QibB1AKsFPYhomDs/GYfA9xQnXldONBNNCO
aLEQeLfkBtN//gNoanY2gQMstwYwbDXo6dY4LlS+M1+brqX2GKGyTvocfjGZ/e1x7vTeMSSwIJQd
+7IIi8jBrSirFy43N1J0aTS2OU5vFm4FL0S2G+30jXjhRgl+Auv3ILGLiF01wm2TX2rX2jqjsdTt
mytYdbU0wq5ViRABjI2irHZNPKY46EeYn0zIryEaknUawRJNYvdn7UhjE3f0jeZlcEOIGSEjqJUb
L3R+DzW0QddH1UwTm+rM2KK00kHRKflXQI0emW9OTm8q4HJorUBQbW9bW5wFfwu+eZCka7jHzqq6
NmaVr3i/GS2FZN5UrmPDuvUGka7x4Wyl8b3MBqoruT3LbkYR8sqvbfrYFOpophEM8OXjcrtu+v6+
qEt0xXYMC38fcK/yLeR4wXC2ljiZ9zCXF5LcgL64A4f8nhC2GvLxAkLB9fc2UzfoOu7IdmmvvLT2
YXXaOZn3kvbVoQdICW7f703fjPy30GSGDMs+72u/dG30hCq5slgGDhrbJS7ZpYTelZHx8/rtzM0A
2uQmE5AuTduq/S4DF7IzngFZehpsxGAO7k0TNA/XLzMzh+rM9EG6iBIPaO2zyP4b1MUxKpqbKPXu
e6VesAF/WKSczCwGurAa66yZjpgnUZ64hyaNb217/OsN5r9v3YgupYb4sUaaOal9oyDgpianVowP
YZFe4FZbWwiSVIotzZYzhYquqs6yMlUj4kcu0LKsM8SPxs5hyLp1EK7btt8wkLZH5D05Es090GLF
O2oY7Bk2gBRsMwnV6IvKz7SIFn7Ph3Ltiw9O11l7WZwZJjXjC4UZoFHrvovWNXIxU6Du6Phcm/Zq
KN6MiKxQteG3jhO3fUDWsgVo6h02SKn9XgSI2QyXuA8fApmvfpK2BcwqO0q6NkouDEyw1sQUAzlV
42S7hD8AfbmVMttEApkYxqZoQWjIrTW6KTkkvTGp1zKo146962scssYbkdorrpxNz/w6yteyfUp4
vuEo0fhSm+pD4vnV79VKpQQJleHglcmFj/U6yrCfKm6zCvngZYDM+afA88JVknsbPL0UnHT8B48S
Ys3VYL3w4Tdr+Vbl0DWNUAOcA/y0vP0hrHTX0T8jSPQOoj1RRUbxcaosB69exRDE4S+n/7D6broZ
4hycer+4XZ373uz/Tla9PSQVcFL1ZXTcs+kOZ1a24E9/Ty9PdYl0nRGvbbuguyS0uYMHaTUiNCZH
1jIyKQ8mgNuhGS6syDNToa59tiyD1GSQw8UEaypMIc9r0zOXyHUbxUu1pI+dq4F0nfFYdZYDAG9w
QTh2docZyvCLlpE12LP1LbKTRiRPe4n4MbFkNp7j0D2tZfXKAz7eX5/D5k4YdAFylWIKs7GJu3hG
c1fZ6By47l2OFO4san+U3H4Ku5v+ncfDug9+dCV9qaXaMxafCnNQiEepmoXSem5K0VnfJqyjiV0Y
/MIKdoT5C2Jgaj3lbetHpQRVdrTEvszFOybCU9ilAZprFTwSiYeQgX44RZYNZ6slxtuKhn+Vyx9t
p0jWFpBhfprZ9sLqNVc96ppmaOBa2gNefykr45C6eXKwcu9mLPlPJBvZwK7y1Fo3idpR49EsjU3H
baSOFNuqlsnBqxCStfDmphLgi/lDl/w2IeQBedW7l462Lx26p5sGAUrCbMgW/vMMJyYr6tkPDZfo
enoCZ0Z5hexmUS2tATNFl673NSPHJDIw3UtAzb+qkPmWV9YRGNC4uZ0CclcdWL91lW7KojyqfNdG
Pzv3xR7iP3bQ0UPDq7uw+jHa9GHI4w30oscid5ai4WYHtjYZWTmINVGqvEvnxWIvaTFuutLm64Y/
9u0msd9Y96t24CIOeFDs2h7o4KwEBwz8iipmK5c9tANy4Rde1tcaNqpDxNvOTpEUhnySwunOynVW
pcxPeE1udlGuvRdQzFlNenbwN9evOFNl6dLfDAnBUdIXiGU01QGRq4c0IQ/GUytWzBwA7Hu/fpmZ
ukQXAKd5nuXDiMs0JslW0jH3Qf0aIEarRhgJobdF313KZqEYnllfdK2vC1Umk2aChwgHDA5L5NqM
xQ1HTN/1m5mp53VVr4gdRzE7cS+OJw5eot6S0r2BMPTN/D/OvrM5chzL9q9M9HfMEgDti52JWDJ9
Skl5U18YZVQAPUFP/vp3UtvvrZotJjcU0zEdalXRgMDFxb3HWEsoqBnHY30K741l0dgZhD78Nk6s
13hAeW6oi40xECDuYmavBGf2poZq+23IDRxKu/yur8fajWRL/Gysf6VV7BUa01dnTZSrvoMQE0Rw
4GTLi2+SFiMEZXCGRb98H3Ly/ayjEtn1gYPABDcYcqfJ7rdOhXCp0se11n1DveZFBuJoZJ2rgazt
tia6271hf8sMsuuLKPt5eXhnOE76+1L9UDWHkzsxlXJKP++jfYmiDIudnVNv6ADpoGRljoHXZ6kv
NeEWfbVPk+oxa7J2FRjmgTgQAFV8rZc3Upo7tKA3C091DgifxNH3QP/hqTLRsj7jJPdRst6XBQCB
I9mCo64P3IXt6rqwE68CIE9rzCdsS78zPG5r8IUoOgO81KfozrxqHUMSu/UTlAWBqqE96vzaE4wO
kXCW0WYEgco043ydcTCBguynUWb2OrQHuZQCzCQ7UxA4H8pUT0Rq+ySnp8TSoQtqX8Px90ee5LGr
JayF6LhfOXQbwCCCBMkLSgc7I3ymdmqvRhHtoDH/Cl+GZn35k8y1GaZIcJPYRcDLyvaZ3Z9hB0Xm
9XXbe0rU92YhR1fplleaiX6PInp0zmw1fi9VcGhH9XuMBN+q3hgfB47WauOU31Glc4EyjVfgjjnE
jdrMPDiCcg+FF82Vso9vRVX90AytdYMiv2vyEF5kIOGFA84sZV1HqygyA+NgqOHH5Xecic9TvC0D
kYkEztj69blrkw23jkg3etu92vm4My0KGdno8fKt5lKW96n3YYbDa84wg4Fkvmb1fm1gmgGKwHbA
8WrRtUgGHwjrdRkP6M6OR3CbAfnruBvmEVjV8ZKOzlxwnRx3eKBaGUCgwYe2xtqA5kRRpXfw9HpY
PFHNxZcpoTaTPbNaGpi+AVwruOIHFLQ8jb7Y7VFJAy2yahX0TupVmtcByWw7WxQAd223g8ufpyp+
VCGI9RZcCliWdAuTee69z+nbh8GPRAOGioGH4kF7B8cX4dYjaBxhs1+E489YW+pTClvQ2OjAC8OC
+rP+ow5uNXAkYMV4HeXjlZXVL7a0rpkEMLEsoT4nNoq8ODDXEhod3b6tf1pl0Lp1l6vvtiwML20z
eyeBALKypZ7U3Bx8z/o/DIMNHqAqFUV2H0crJIPlsD+rJNXUjaotfFNSGa5Yu7PTZKXHL8Cdm8HJ
zl4ur4CZxGHKuEghFh/BI8vy7VgdFMu/UdvejUsze+7dpmQLXkMMG27Ols8IR6yUxrFDy0NL9T2c
WjYRT35x2tr7NHwjEcsgHEC0HSSuIXmWxvjJWOt98nb5TWef5RzkP4xzoIeZAl/X8scW+qbwZExd
m2+UJepjZCVoOTnfE4aTQWlD8lfuw3i4ji20BlX3w+JBsI6g77FA6Jkb9Uk9ketGR0cIZWLmq5tQ
GZuy02Bu2n1x33qvpn941Twcm5hGKvPzDDKmeXlr1TW4IPomhPK0k+luFsCYHDauEMGVDaIfiur5
qG0EBFlHq2hXQ8S2tUWeLw/9zDY6Rdhn1Ozqs0mIn4TfHGUaB6Ubbum09zwNrW0mny7fZu5gMwXS
dxk65VlaVrBxE/ekhA8x+vtCPheG9PQMkoWvpdndaHXpddG1A5SmYyZQSe+2DrFgMbOUuMx83SnG
vi5ZBwRwWvlQuf8JtP3NqEWPcom5OHOumKqtNxDnVS1yWH+02U068jXcM9t1UHVek1nQY9IgK8Hs
G8UhaHB5XGfi9BRuD04yqgQsAoyas51TqCcViZtONluzUQt7/gwfWp+KQ7etoTu5UKbfhyp2Ta3p
1iXslX40dltsg7Y7NCUFEToAuBXOFxZ32zznRwbbOj0JhNtGpFnBuDHe5qP1c8wT7U6ZyWsX9Q10
27HSx8ZE5h4Y+ppxRIKlFHXmoP83nWmu2zywKtNPuxBTzPoGiV8PhGYcYkfIY7Zg7fCWu6zNflfw
vwH64GsIgKnONO9kUBZKN327aJg7VIBipPC5QSFWfwUjytka2lI5dkbuQJ9C+nnXt6PtYI8QafNQ
UPHDgGtGxrPShXnspsujtapfYZrmQsAYhdd4VZIXc4T6NVpzdpE+2RyVlXyx0zy3ACYgDkPjJBWF
Zvg6Hx5GVa1Y+UvQGEqeKO8PJvQE8/WiQO1MIZJPIf6yGIxupJT6Zho/ESOp1lHuhFvZ02jTW3GJ
k9qY4ARCIuSI+a0qGTnXqev15bX3eejkU/C/NbZJMqSC+QbOuE6YbMfauQ8z7UkfTFj+IZRfvs/n
a5xP9fUdYgy6qrTR17RyUwtIMFKmfFiCHhZrunOvcr71h01JM3T470QJbAlhCpeHxhowxIcKJMUc
1i+oWWy+9ibnqPzhNryF/AnMeJnv9HIlbWas68S8CyOaeyTXlvBen09CPkX/n63ueVhrFEKt40MD
/SdR89QLUnE3COugD84Dz2u0JvJyKZf6fFfhU+3yLg/bQrGR+WET/Wy77ipse2Bxvzhqk1wc1Eam
OO3hkmKxazNIrjJVfhMONAKWZthMK59P5cdH2kmQCVvq11EF1FIqgxUOpsmGUEgH2m3lguN4TDt9
mygQKrNKhAvp0NzEmwSMlEgl0NYf/dDKb1lb3zQh85wYvTg93qmlKv3MXaZoelpGIGLD/MMvoCUA
IdbYi+N0o6BFXsXlXbAkXDmTxvIpnB5N7TEMiOj9oa0f4ZV7b5XsGZ2rHSmYqyv9IBvog4zr4gfS
oW0Gfxj+DRi+b2ODA9aXlph9HoIPS6y3+rboz6AM3vcH1Ll/Y6c+BVT+7npn2F6+xwy/hk/B8+mY
plVtDaOPSv3Y214hYz+oH+KmQs3JhoZqdCfViZPeLW30/u1o3dDiqUm+1PLnU1i91Zh0oGE4+qbU
xTpvycuAs4kB4C5sixmshO3eWBjO2VedFADwPUEHgOz5qe9Z6KXZqbFt2BJ/13ScT2/bBpXjGCkO
fN/Hh1a026wfDwTa2Av53Uxksc/lvw+fU6uobrXVKHwltavaAefV7gUgFbnzdPlbfl7R4VPJ8ooX
ZSq5Jv3Raa7M1PxtG/oTE/pjZ8c7JHbesKSU8D4F/16y5FPIPYsp9mSrDf2hgp2v2qMxzIMbFCfP
P6huzdQvHt6gn2znz22joPpdAd8doQYmvQjoGKyllow4HznemP6sYZiYR8+pNazQNnfjBNLW91kt
N0xZUIZ7S2JItsERTcHIPHrNLOiUPTtwfOrT1zC7ty2U1fJr3Bh96TE9v+YmLOE817qSjmsod3td
Dh1du3OTBO04fWtVjYcc9YnHyhvQIc601WDtIgfCJ/AvRrCve3Qpxu5g1Td4s3Pr2maHgPzuW5zl
wrVCaxCynleBLPfoXTfDPpbBtu5eRWxd2yLdwkFTbSncgQQ8uTjbwJyQ9tpCrjJTbOH2JNBaVRgT
CC9i8OPfVUAPHShfmeaSAOYPL71aJ6za2+xV5+jf60xsh8F4tcZ1SQh8czEI5aOAEgo0xneNrl+P
2kKuPFNI5lNCQmFAyx5Y8dAHx9ar+zfAAfAprKhcA+aAtMRTJPfQYVubcYPz78Ksn9kQpjSFNM9t
meV16IOqemhLA7IB1lbro1UKtxdbG/eXF9dMJjLlKwQQ+o4yQwkfHrZrndQGYO3aa2QFK5Ya13Wg
vVQBeC29+TVzVj4lLzRmbZmAfgu/1EsIf0XrToQ7uwCBJKYoXulfo6fxqTA7EdWY5Ei2T+Mw7oLe
2vA4upJpunZaDfdeXR6+meY6n2q0J2MtK8jyB6cRMsZkHCF+lG+Iyldl0+7rAg7a4AgSdauyN+7S
o9O/DY61itHJlXYOYdEK4HvxQ2lKuWFWLCyluWPHlN7QtubQFlVon+JheGg6xx8aCVszqKZr4lo6
zM2iDbFrsKpL7QcJ0Ii4PByzN54kglZKcjTcKudUlA0KgXdyfIqgCGWZ8PYCx2bsGi+21dEUYFkv
SWzM7A9TdfYCGFIcPmLz1DBjAysx/lToTbjVsyA82vzcrueYcau0h/vkwmuet9ZP9okpEyAvNFp0
MtJPtXI2kVCvqSavS/uxHmFh8CNO9/oQr7mlDpltlNBdIzuapPsmdn5ffoCZ4DDlBwSygs5m3fNT
FHePYUj2Vg3aij3s1DjsZbCws884DmGU/rq1sxGlJ7MzGXQTIS5X8Z81QO3QgT0kUJQzKtBI0D0V
mmtCPBcZFyqfJl+X+RLybO4tz//9Q2ah62Ea0yG3TqYeY+uT11ao71Jnp2FgF+Ps3JSdEgeKpsI5
ggnr5NTV82hSj6OJWvfrVtUuUW5S1Fd90ewCCJUtJhoz/GM+ZQ8oJ8r0VtDuVMhTWwb2JkOT2VJy
rVNVQuPLRE5RaDc9726xU+uZfYbUWek2T6v8Fpor1zBqh4wloy9Fjj5PHVnquTM5fdYsS75YbLju
BSadal/zruZukSULK3wm25tqxsPhJwC4XHRQobWPRCd3zOgPOf3+tXk9ySWbSosQjeLu1FXOTxMK
1Jkjf5ctdSsoN4dQoFtawOd49MkCnjKT0iImYjSNAjg02biKYe5DGTK6bVVKr3PombNIWi4I1Fdg
dMJMeIiCFREltP4oR+X38tvOZRbmuS74YYInGuR5xlQqn8rslDOU4kIeBs+GA4VV1OOs1ZDw+4Z3
DxkKz20xPCSFHb/BB1M9LjzBeWA/G4dJzhW0yQjh4qHwbbP+oaBRvw9FA7GpKnRggi028Jx9tUP5
EuopMGA60h4FZmkZxJ5g9ZfQIXxKkIghC8wHPha+UVXSpZJKQHaMYl2J7Ltua+nSVv15tZVPiRFY
KH2h66rwR6Zv6kgHRuMHZBUf2rp9IODsHJwegjahrA59EZ79X7nbDRqwN8U2wQfapEkmkH3JdleD
dfcLBs07Ef4eaXJbNf2wVBOe+SJTEkVoRaqzAzRfilBcxyYH8DjSHxQTfkj1jYhbr1PY5aJv3GiA
bn0oRfBrkHaz4Nfx3lv7ZEZMGQyGUtKkbSh9tDodJ8GRptqE9Fv1KpkXpntnkO7I9rW2GdEMIiHK
iOQlrLkXZN2KZUASNguZqfn51Pwbu6EWmRR0LH1QB5/CyEg2gzXeAaIJ4EIqsoXJN7PHTAkOVVlX
TtGnpS8hDu6w5M0ew9u0r7Z2Hd513VIh9h3q9NmwTiKbFG1F4OZU+ZEmfgQFRdAJS7pSwXgq68SH
M0riRXq57hh8ZLNMf+yV+NUXZEQDF8qSmigqtxT6tu+iQzNA0tKoHixoUWzrwVmHJt9majjGUXSX
ygwHRKLdDkrflEp3A9jYXY4Wc19kktwZIdqObWgVMJXUb0SW3DqpDcf6MnGHpFu4x0wyZ0xColHQ
nFLdLPyOFt+H6GCPlTeG9ZWo6l2hG57V5Auxb+5Ok9CnhN45eRqhTK0XsKJi2zxrX2jDHxsNTTCZ
jGtH5kv7zfmin3z+KWOCR6Y5Sq1Xfp0Yqzhiv1udAWyGc6Mhb2J8yJWN7B+l5oe2f7n8tWYQcegl
/XV3MbvQCOoyL31aQGSNGuig9/GaxRC9Qp/P1wh1nQDIVSPyUyf4USX0NmqynZ05P3Gadbu8Ow20
2vd2f8x4v+0p8Bxm5zdtAdqaMM8dCxTec4UKA3XLXjs1A0zG6tq8R4NR30BvDhHdiVwdzrYQvUZL
3Ii9ZIjVisP/wM2FWa0ESROA8mW7ED5nwP98yudwErOxdUsBKg8yH3rRGyFKqIBo1h7S+ahshvsW
5p15qnbgsrsj5Svs5ztdi14yC9g9foejfdb+si3u2eV3aZUPqm7WdhnuWBKvz2I9WZgC3hSvWEz2
A++vlZ1dOVq7QoX0CTzMtcRibGwl3azTHbcb+8K19Qq4+sUi7owtHNfPC/RD3gB7ctpqRVv7wmKv
wskfozzeaR0F8oVe0YyA/lHp6HR2Amy7YA9tCMhnlbvOEgUcvhvUeuU6JzFzOQ09kDhX3I6fpSFC
V5okXoVN9VwEckGtYG5HmcrWl33O4BVsVb7k1i8et6cgDEYXShaviYQEcPajzdCchRSlD7ONleNA
Kk3T471Q8ggv8PveSDdCDqhOt+PZMm53eXnMLP+pyn2vGjhD9MQ5KTZsurK/i7p0q6LYo6y6HeII
9hvy4fKt5s5RU537GoCKsClS54R8Cx5iZGUbxZZwuiFxvSJxdkOCcdUYJWqE3Hl0gvIBckz3UARY
SDRnAveU4FGgp4BQIITviOwGWiIc+Hplr21uBCApRuPCXvqOF/4syk2CtxUZhI8jtOdC57nPbp2Y
7QZYZVrwL05N+Cc/K3qvsk0d35oAp5b9SqTJtzrNUWsK141+b8QBvvJ3DsBsTTNX13exRr2qd15N
pB1SDj+wptyYnhfXUpoxkwBMKaJEOqXR1djI8izaQpHteH6WqqFXMZXdCsnu5Tkwc5spIwWw0hYc
bkJOpG5OQztco4vltbV9HA3jJSPlz8u3mZnVU9ZJM4bUIGlf+BkMGLGcc5Tjy6R8bbsYoFvbUDAp
lm3hxoQtTa537s4nX51PjumKI84ZINIB9YiTKkJNUYGZgCZdZTX7rhi9ErQFffgGWXCnOQws2wFl
ge7zGwHJrnekC/d5Nwj2qr7W0gbfYTPQoxk9orFH9QMvUBA3HzpaAnEaY3pw+Dxt0uzRAsg/Co74
VwlatZJ3BJCCqH8wrbuOLeSgc13H957Lh0jbxZ1ogOEjJ8hRo1/rpYEGSIZc4VWF9AJqeXlVeboN
c/fLH3CuQTelwTgKYj9NH+R+lkU35ci2Id112YEGzkMGfAI85Y2DDsUtIupkDTTUKiJXRX6dA96s
j9YSi9z4PF+ZcmBgSO8wFH9yn0XgHsDxa6hfUyel0LhfImfPTdVzbe3D0GpWK0pFgswn9nCbFeno
yWLM3SjaB9Cf97S2q1ems/AhZwp2U037wAkkIbaV+CGxzGsbXJRc6NVC3JsJr1MOiga2IVAjCfYv
ix8D5xfVmx+9IX/1hC6cXec+xySwmk1FzczWyakaUk80D7R+gsHNQs40d/FJItyiRDmMAScnVuu3
LciZNet/LjLi55bQlFzStk4oILJOTlgzMuCbCvWqvNkTLfRU91REOUiTKEbLpQU0k2pPySYJlIMg
2jkSWJmSqxFQxSSw9yoTN3XVbbtaHFI8RENeGut1YcnO3XESAEFrYJXhdOQEuC0BX3fIfqV16OIg
x4xTTu9jB3ZjxsJMntlIpqSCljaOgUovOfEB4H1Q7lMrcBEEMaQFyicLrzRTK5kSBajWxE1b4S69
UDA4lsDqX+MObXSN3p+rm08mPwueaHDTWXiv2XkyiQemwUVsaj3mOLqjcryvjW2WeWl3nZhI5kM3
HZVLhtvLLzizZKeIdiYieI9JTBIFqSVNN/bmGLoULc0UjoWXbzET396xih/iW8J4aJaxgfcJx2sW
5TtU02E3lnt6J16pyHZV/MWXmUSHECbQfQ5c28lMexfHZ2SRgxt0V9RcsE6YiRBTjDk6KYlRcNyA
AAp73vDgZO8G/d3lgZq5+hRETmxmdU2Jb5FW4Vozw42Ww0ayTZdYL3PXP3+gDx8CLQxovEuNnCQB
u0hKC2ROWGvA4G8hOs8gh/k79PHDHTLu9KTTGDmJBlw9cs8SaAlYG82567vNKB8Q4CK0fwzApeMK
UIxrRAgEhLJfWDszMWHK/xJwGxpypyanxkj8uC29Vox+bAAXd54RRkW/BDzn7znLh/eMU65UEyLQ
9Xm/M+HgrczvX12SU+IOfDAG8CPwEkQmvxKpb8auv8nO2RUO75dn2syq/xtfp3FMHSAJZHMFvOnC
XG1B5nRcu3gu+PPlW8yFsfc204cxAlqLh0TXghOOOGFxr9nthgY3+OEcRfHpUcXdLgfNmTj9/hQf
7pa2FV6nspyTrobHoKcrpnZUoohBd1Gjg0/e3wI8s600MEeNZilJnVlRU0S+GZRlDFcR59TDmNSt
Gx14/KFvvAZH9M3lcZxJ2KZgfDPXaSeUbsPGGbShqoPynd4tOa3OfaQpxh5dUzsSKbXPO3bDXsIR
Va7ai/sHjW6xYVsx3xj9QnY4N1jnyfjhEzkOB+R+qOwTA1PDEKV73mpIKJaCz0z2McXXh5nttKPM
cH0tvbISdmvgvUB9vIVgyVUUi0NroZORMOcK56bLH2dma5vC7TVgiBoeDLHPmo6dCu5ox4ZBajXP
w2xFgG3bRqjd49SQBgs70Nx04H8dRELtuNN5E/uDQB/WqCVUD2uj333tfdhfrx4r4C+0vo59YYNU
byXXkqRrjBbOkcisipItvMVcw2+KhS/GJFYC0vM+MHvXUHCtNpHDtAcjUfmPCic6mGNVRzCejjIz
dpWDGBj0Pg2XHNnmvtsk07cFq4qhNIGwKiI0j4nbQQCwZ/vCVG4zWiu6JAv/+edif4O9j6TXaVpF
vk1BnDAyeLIvnsk/D+JsimkvAzSIA9hv+Vi7Sdu7dhMjtdIPXzT3Yn8Dsw8KpgOARfl1Q0IUuVEQ
jruXslOhR+qHr8w4NlW1D8cxg0hbFPlaVw0H6DiM65HYqG1F2C6s8t5EswWSREa3kIzOfZBzcPoQ
hIhZGDBg0xPfDsMrfGaTGgs5wdznON/xw5WT0ahEH2hoYfFupY36d7NFwSDstHEN65v114Zrsvxp
RCtTgGnvhxXU5TS/iROXd2oNotp5/i7OWwcP/fdSFpvKwlMV29TRzcQv68bxZGIdZJZBPtIeVk6V
bOHbvNZUADyFw1eX3+zz1I1NYe2xrkwAEWgCRTpxoNjAjfa2M59lLDYVjRfiztw3mq77uOl7niI3
bFHyvh6ZImsgke3bUTMf0jFfYnrNTLIphl3CUzkeuyD2QWWvtilrN5qgS0TXuYtPsnjHzkmSGGns
ZzAKBSi0ftCiaiH+z3CU2BSSbvDE1GoQ1W5I3B9VUbqU5DjLS8vaQR/yMalHsD1/qyBbxcUmGGlw
NUYvUavFAEi8QNXWq6HIfFV0KLlenhYzACE2xa+TJshgUpOIm8wmtwGtbuwYokVZrWfrpjW02rOl
mTUuhC2+SdQMvb4QHKLqVO1YRo6lAEc1U+2a5cGr6TSdSwi6W6Y2vOXDgKTUgvwvC1ej5HvHiFFh
NTJ1CKMAPfwkrxah6ef1+cl6msLgDa7a1mpLeWM6ww84UYEd/8vpqcvq8UUa41UcHkLTY3Z2O0Sa
D+JI6lZLVjKfb3ZsqjgvmICMc13YPqzsD05cRu6ALDJRqGKY6Pho1R7Nustfa2Z9TSHw1DKCsq+J
uAmcIfeSDF4AVolqsTNk7bouFhSO51bAJEupxza1AWQUN1rWdRuexdYO4K5hYcbNNKnYFPset0af
Bi2FgMqwkYnXt7cOXCq4oic9CWOUmg55BSXLlaIZUDJmeqcvobHea9ufTZNJfNJiQmDM0HHf7I11
IwwczTdx8zag+2KJu0jBTJ0mcEqGouE1BOfy6KBV0FjbixLzxXgxzn1Oc5/Vt4XCwTs6JDb05JLf
POxXdnkohmv8tozO7es95kKeJPs+equtCJjUaLM44WY2jylOXKZNVVhab/iwIgX5otphr11TzXYd
5wUWYPdmrR7tJSLP3M0m4TANnKIKeqb7Iat2Tp+srSRzh3g8jWX3TUXosRvNGi6iSxXBz08xbIoT
L2NhwkHV0n04Urs8G6DnERm7sWU/Ly+huek3xYV3uelEVkt05KZ5/AyZuPwASdhdqdXZN0cDfjtH
uxLwmJ6uR1v8TrOK7ZKafOsL6AhauRktHNdm1vIUN46OegxcoKP7RUAdtybhdd9DuVVimJsvhqYp
aNyGk3qodHw80gyeBlKG1p5hnmnQHaMCSP8ljeq5STJJm8aSd7ERcdxH0x4iKveDLU9aW9wrXbxy
UHzDYlhHSxS9uSkyjU/wYLasIGN+hirhEAtYGRrdddExtrk8R2Yi+hTorZlNInQITvhOx3Z5/5rL
cQ9pyRacYei+j0vSWzOIYDZFd1uEDXYPl3s/KrKHvPk+ciAiQb3JsP8HUDLJZQn6R7Kqe2df1N32
8tvNTLwppjtvRjGEgWR+TmrmWoHUPUGgzZM3ZukyO1qSGJ17vSmqO4OYgsoLu/ALy7yhdaaDmW8b
oLdmgCSpQYBcaXkKrG2PWpY3Wo5vJMnvr73kOQ3+cFpo2kELRzgX+A0bvsNWGpISbKMLAxjyEWTO
yzeZyamniG6L4qTQk1r5AY22OSog0O0QGwKKeatac+vES5DSmRk/RXEjRlHWQdwDpRf9VzPY2172
mZsr409J7f/42f8f8Zbf/PceWP37P/HzzxxH8FDIevLjv7dv+el7+lb95/lv/f8/9de/8++HPMU/
0z/yl7+B6/5539X3+vtfflhndVgPt81bOdy9VU1Sv18dT3j+k//bX/7j7f0qD0Px9q8/fuYN5hOu
JsI8++PPX+1//esPei4a/cfH6//5y/M7/uuPXZ6JfxzP/3f/X3d/+3tv36sal6D6P3XdxP8g0o6t
59xh6d7++zf8n7auUd12mAGjy3P7KsvLWv7rD8b+aRiOBh85zeSMszMWpsqbP39FDYrOtuMw0zr/
vT/+3/P95Qv9zxf7R9akN6hp1dW//vhsTtiwRJ9EQU3ItJNlqx2FUXkxMs8s8eC48WEw/rzZ/+bi
k05PO1RpplinHTszhxBt9QSQ8L6Fz8fly3+WYZ6ffZKHtVY9WHFcaUcHeYMibqAtnWc+rbji0lMA
pK0VEczRGu1I6G9egVbBercv9qbzi9nQ3a7uGazewvbtSy8yhT5mnCoWjLhbaV/T8srSl0zmZ77u
FF6YN2xkIdPP9U6CyoOOT+t4uT0uFFNmPsAU2BdyuyWdwnMrSE4Xj1bx/fJ4vDcdpxn2efjP7/Mh
7sIDLRi0oqBHqo8bnQuotOVosZFNZ+U7I25RUUGjqO9BfhE7wtSNVSrPrh3XMYqr3jF8QQN4I9hH
GyidSAJFpB1MEyp2/SIg77OofX7E85h8eESIgditlWvasTeilwE4G1hcwQz5t6OnB4BXF3bZuRGe
pEQ0aWkd5Bhhmn3jOBOCgHh5iOdmxmTdC2C4qqTCure0pyGGCA3yOXshJ/0s8TkPzWTZo7sLtq+G
h04baN7ytQUznYj+tKSvlWwXLKGU392GPpslk/Uv6hz2XgmYswZ/M/vqqBKUPNGUBbwbVdwg3SbE
PvAcheI8gU6xsRG0eUzjbD3Ejifsag2+BCC93QpF2m2TFTDjG31lylUZxivgSzepIOtQz67PhQbb
hqZvAFhqrzkeEMPrtiAbBu2GUSfbUjgeb5OVLJ/64blo6o3sjWNQXGfITwiLPaOVp0HL/Ibkrq3G
Tc4SD2WuU9eDmmIbLjcOeQ4hfxWvqajXoHXDvlMD2dLcV4BdV+AYkeZb67TwovyVM81twwEamHDp
sn71Y7SyggipD6o++h38x9yal7dfmidTIGDWRYa0x0g7Dtk9RDL06IrmxL187U+BwZgoU/hfFLVl
2iRYQyZkkMDIc/U6AXKiQxpXRbt+2A+w3hP6TahL9L3kpsiMNR/sVRfKY3EmhwM4YCfkgZdiZ9fN
Aejcw4AdDWizyBuadmGtfHYuOT/mJAuEOIdqQBDVjm0LwjZ7iQkAJsM3CjHsHFYFI7xd9aWD8jtz
4JNJPQXUYVn2IyW1doQY9/MQ0U0FU+yq9AJI6Y8OMNzJG40sLC0D9ut16gLmBydH6wiBlhW0Dt22
Fl7SaM8iSQQAldIVmPAlNY7nronNS/D6i50VpB5zdK8NRy9nthdFB4cr19Jf4RgFkTSCojvzjOI3
xUXK9t3Ez41i5cZx44EyvGU9ioim7QntvqNPeX4dcGgoBA/ge+Uob6f1VzoB57Gf7AQBsZuuSTH2
rLHcSOu9MPAWZt9MbJ3qVuc0GfuUUHxWyD5K1JCaDJ7u/VrCkTGm654Qj4I0zzJoR34DWdWCytNA
9RXDKbhEH94cn3sIAg/UwPZCr6LwNjOF11BznTFwYC4/5dxDTjYASJdzZaEceUQmvMNx8joiPy9f
eWYDm8IAnTBqzhbZ2FrklQEnPgKrHf4LTAOafgWAcf54k40A7thR6HTYZGqCHfup7b5z8nb56efG
ZRL74yJt4wpmtkfHcVW7G4yFDXdmVKbwvyIpsgh0J4QkhJGgaVxa9a4qIVIpd3p5f/nhZzbfKebP
hOt0SyvcpAtucvMUqZ9mtEBfmBmXqa40ZMXNMReDdpQoAPBdbawuP/KnsGl8yymQ7/9y9mXLceNM
s0/ECIA7b7n1ppZau6wbhi1b3EASBAhuT/9n+5wLDz9RHdER44mxZwYCAVShUJWV2Xqt65B+JAeO
hseqEBtIvUb2xMKaeL5VuDsn/yEklD3Ec17sJE2CojGfhq4LHZ4iEYv2axM1ijwBh0i57fs8Bgn+
Ho2aoaWLOAXIEaS9Gw1aJm1J/UzYuxxCBPl43zu3ugXBpeqnRDUBLZ+dFfCOo/Mz8kjM01cTzMMX
PvKL/P/5GxfORuudsZoSB0GR0GKjjYWnXTnyebv+iRZtPkHnL6/OT5WHYgKz8qUG57XzuvAPPEMR
Agzb8wH8Qf4wlDHpM/T03I+Ji5wyubT7KwuziBbbbgZoNCnhKrONpu+EecEQ1ma/cBCqygtYHAKA
Mtf9OUWZ6nWePqcUlaLqkjDtmkUsPIVpNp2FUtF8YOmHogf0qgZXnZYlEJAXAsnCCje1yCIgAFt+
weWveIcljewwZkhkQef1cJbJs+kQTnV2p6XXvdmW4D/DsoRE1zYODAgUuz42Gu/CeqzN+5wp/OeM
pyVJGlJ686FJHqXUfDNBFD5cktxbOSpLMB8hZmoKaOwe0G7uO+XTSE4ZqC0L3Nn68Pv7HV37goWV
5pNRKWc8/wyx7cxnB+jHvLukxLByDv9WEv5ZnrxhQk0KlgpCdzAnZJfe+GvjLmwzQ52tcyuMq34y
iIxfCo/Whl2YJu9cLW89az4MZJtNETq+vl/jtXEX5jh6Ih0Fw3Q7EzJE9BF0ot8PvLJ5S5SfpnNu
qfPAaBzryT3FG8y40GW+Mucluo+pKR/6AWtR853Wh1nz8P2U18Y9n/V/joTugRelOG+dh3fNvLUu
yYStjbu0xGr20o6f55ttnIfmEjJ5bdjzyv9nuniHtC2GLfNjbkB3eHPdMpx/3j/jli2CRCExbpXe
j8Z7O/y5btzF3diVPE9sDw6JOT/H8pgV4oKnW1uIhcmRcYCuYAMf6o6hmUJN7MqFWNgcSzNUFXqQ
75v2o46WgksP2BXfSRY2l+XDVDvgukO57t4uu3slIZsypCER7m6snatWhS5RdGmXJTkYrOZDBuam
Sds34yUKxq/Xmy4xdLyXbT9LTg5zFkHQDjyM1xwQuoTOgWu+xF8GDjTbNqCd86Lrxl3Yn9J4oVoT
4054NKigu8RduLYOCwM0gJfRjBL+Yqj2NVrWr3s0ADL2XwNEPylVc+uNICQNrXo7aRdOxNeJE7pk
cT0zwrltg3WYvZ+D+DQV20xgtDQSGXriyUzBENidrlvyhUmWUDlPeuHMeCcjlYSWs/rX9wOf1/Z/
8zF0iXir2oE73VkQg4BlRSdko0+4BqwLtb+1HV1YZglgBDjOEOuNuh1QZgbZFegb16BLcFthEIPX
Dpa+F5HtbBN13YSXhKwdlLnqZHQRnDquf+bnvXbCi7sQlLw2RSAD38dPBrpP1AWGjpUVXiLThKGq
wsmwf3V2YApt2RBFuupkLNFiwgTFmHf2Hp4pfAcPW6Wf6vSSN/2Sh+C8gwujJI4+pO45AKPFu5yy
UwZ2m0zFU1/7lDqRZz03FLpQYBtPNWBpHOh40AdGN5MZGxoP6ES2eZ5e+NaVghhdYsZylTeaITAb
2TtgfkZnM1f+SPeqM30I7ILSK4ek2sPYu/73q7u2bwuD7pscP6FiE0gVslPLmztxwemvGPQSODaC
nDLjDF/iqA10Av0mucuKSxxwa4Mv7LmTKF2p82nrDBq0rIxd8piDn+v7NfmScxRnYonZYg5YnKTQ
x4MukEsBmly1aVzbYFZq3hOZh1DH8lNd2+uTOthU9ysLtCdGHg4mNEC441sAtzQ0R9O6FrLC9kuH
7LvpEpvJypYtOUCBC5Z2NcCEM4Kmh2I3Tpcef2sjL5zDOIPHC8EKvM4U0GZXOxe82cp2LVFc5gz5
b1Vi3JzuQQ2DTtEJutuXyLG+lKI9b9f5x/4T2LaFmGr77NMGydBfy+LyjJ+yghL9DI4+b8bC+PSK
V9J7UdH/qp0nU99YA7aptsO6/c0G89Cb8cRfzbmKpCxD0PJvuG6HxWwFHjPQQvtiaQ/fH65zcPLF
RbdEeQngkz05VNOBQ3etzO/lwP0K7LkmNa4z6SXNJ8o9CupKZDo0Jhrn2efUXefj/xYI/1lnZkHo
KSf1dCCo7eFhct3Tmi4RXDMFGmfiyNoNqJNoFSC5trgq1KdL0FbO+EjHAqs9NQfwDNX9hV1csZQl
LAtNkLMQisIBOTYqi0PgsusSaXQJxGpZ5YJSr5kONoqeoLd4/f7crc14Ydteb2rSZtZ0mCFucUov
kZ6uDXs+5v+cCQ013wmX6nQY6tC6vXrYhUlDhbfryzYZD/3TnPe/OJMf3y/DiitaMlVyi6dAuqHQ
2ottof0Y3TxKDHZV+pnaxn8XQxU8t7JhnA6gbUPNUFwXZC5pKUHE6HRNjWGh/IIEbnvlbBfP4BHc
P9g+DGvcWA/FeJ33sRdX80C0nAsTB6LOTpbjQCagvlSk+4s4+sJ3LjkhhW38f6tLZBPQ/oeHq9mC
mHiTxPa802ZwAMr0nhTC14TlW40JsU8vytw/MgFHd8OjMnkEqDxumoPn3uPgghB9l+tPpXi1wR40
db0PcWtIqdd+PkPGvRijuvgYhLaz6LR1k62lHrphb7tb7u0S6Hz6yDRGjII/S5hgYjd8YkcV2N/R
1O9XRPheBjbE7FmQt+9P74q1LckqO8uphNsP0wGCjNIOEhF+P+6XOGtcoUt+ScfLc2A8yXhIgaux
ncc0S4OSkrga3hLtnuS/GfujVY/t8Gr1kPC41HK79j0L75GNpEvqFi9tV4vqemtOF1qb1sZduI8S
jWa16WnIOPzsm+105W2ypIV0vLFME+s87KfV7FV/ITxaCQmshdvAjUcndt7VpHi1EcyxGRKkH8lw
XXGfLsGHRjWntmtg2k3yYth+bl5IBZ+vjq/MceFAbJPXti7mEaXt2u9Bj9gDPGEWD1b9o68uBeNr
W7nwJx5DB1Y/IglI+0161gu9cORXLoIl9LB1iOyFed7LamMT4he1F5jppeLSyqyXUMNyclVll5h1
AwBHA76r3feGapzPxBdrvoQaJowDU9YpBHfJDU2Ne32COrsZJtMTyZ4zgLHQEB+S3opBc3/KKQWN
4i31tDjPMkg/tlsrE1vLnPY1CpegVolarkLSOPdUs0JIJnQQYG3qP4pvRY629yysqQwGFIDmFBRe
5Rh8/xn0bx/6V9+xsHyzpyARNvCqr6QNUdshUtwMXdSch/Z3kdDgLHSUpgbKw1WQETeqrNafIb5U
jrueQchEObsR0b4Utz0fAEmrQ9dUsWazbYmLXdiRTmaAeVKg1MzQAHSL6/WNXd+Mlhk0zZnwkEUe
fR7N31ChA+bmzeHaIxSvY0uv7pryF+leHKVHcmz8DK1Htmajt0pEdZ/7k/nB85ss04BoseOugULy
Kyti12yPFGSE4wh8mLWrCWxivofUli87KH6A8lJY1HfdZ4NXoRh/MqaCnvxgwNdL0qEUT/CmFIE2
mf7oyMB1NTDaQozn5DR6kJTOBlKefu0m4cCimTyDSDOoUjMqiXVru9BDuykbz58mL/TA/Qr9QS1x
g6wgJ7ewg9HWIqFTv6k+iW1FGXiCu/IkIXFstPI6n7uEdMxmkgLjfq6yGAEqZH1z6ayc3ckXR2UJ
40BR2WUOSGYPnD817o37u7kRqe/mQT7HnG7Tcpc0F8xrxSksYR25lUKd2MJLMmH7XiW+zDZ2e7Ey
ueIvl9iOnmqq8Vx8yJlk1RY/HYQZ0yczbjh7Ys3OU7vEuO9YGnjOh0wfGz7smXzUyriyBr/NnKC3
RQAqZt+DkAltti5rH4lS24wi9eBkgcu5n7gPIm1e0IvCoP9iSzuudBroo/Q1DxpyJXij9wPgdSrS
6xbgtCE09X1WvOTOfZ1CnnOj8Uu4wxUfuIR5dKYzQgaZ4ECQ0k80VMHvv/ceawOf//yfN0fCRC4G
DetYnSWjT6J/+n7cld1fwqFnUFznoNlGNCJvCrEfi612ie5jJUW/hDEDHt5aU4Wrsi9NQAV/Q1o7
qDvq11kRQ1wnnOx2P7h5+P2HrAQUS2bRxCibaYD686FMTmCEFuXRtKXf9ReAx2vD6/9df5fmfO4b
3EFJDtZ3LY/49C69PLCH4sIjYsVSltBmqdBErc4RC6kPZl35nrtL5B5H1y4vfMPKGVoSfOqgFEKn
Cy5oPNUMFV/Un14ZdwnkpSxnRskxbmnFYxZXl6gX18Z1/7vmg6Ery7CR8bTL3UhAz3zhEbiyl/8D
uuVc0Fqk0wEJVbQn14BPQ7HbhJxdcQk7tXL2l1BboanedM/l1qF9Ye07OP9EOYAmDs26SIGR6Qw4
vhRYrC3TIvBvILak1QVSVGNXB7pyNwCaXed1ljhWNbUNeKHkdHCnIM0PxaVq48pZ/xvp/ePNaMmM
KTtXBfNOHukw7cCXE7QK7fCE7Yl2SZPoL+D0i2t0CUS1m7zrmQ7v5hg3tYY+FePGc9pgJqe56YKJ
NRvu/eqmkwYsvZtvDXP0iYRE6OAP7ewXLvjBpzgR1CdzGw5avhG5B4KB+Ym3z7XZbea88N36T1kd
NbcElZGIWxGgNT3+3qetZXmXKNfRHmvDFbAsKKwzsEGjFxFk1nhjV31UZ7+KCt3otg5ptQ4YsXsI
UTP73nF/CS6CFlddUQF1PJ8JutvDjLya5nlhX8RdWuKWv6flSzWBNPGSB165SozFq2UcNVd4HQqO
ZhmCsbTfGMV1Sdi/IP9/joubUcgSny+pVPxSowoLcUlscsV2/nYJ/TNy0qE7LmvPB8T9qJuTNvz4
fueovjby4qE4dyRTs4cHrkCxRBeNn4qHcniv6J2okSeb0vcUFQHG3+9BGaas0DH3jL/Q9N1oJ3Qk
QEsNyQ5nJhsTUobp9DlMOJvFGxtaCGmlgKn9oEMTMhZJ6GKkoIjWIJTj9IEOsffeMX07pf6YorFk
nP4k2g0Th6y4IdUD5UerOvD6SOYjsw7d9KcT0BOIqfbDLh/z+aRJmcese5IE6HOiTUeXpg+OcHHS
BX0tzRLvu72wf0zDXVoWoeW+d+IGXKlp/1oz8G8kmRfNXEbV/Ol0D2Yn/C47zjYY/6AZTUwg3q2g
NZzQACd8Zshj1oEkp3typqecn/ThqR0eZqVCdWZ3eJzrmzbZgbGwrLdpdcPbu6l9LMyDbezn3A2z
OQ2d7FC00EEd7kCWi+zxc2keuPFbgpLfpvt8SjZ50Yeu/M26AQSXzp3bytcJTU8ZyGWGPpDaPaZu
qt/f7/zavi+soE+NoW0IAjU0lhTdba5dZwNLSKhZ2WDWHTHuoKMZ5ThfcsVf6nEgDbbEhLZoBsnS
bMTAJIlRFvU1cCpnyX1aaX5mPTMaGuVb8fojiUFTojk/NOsDWr3+7O4899XO/4As44ELdm9pUPUs
t5nzSAsRW3idNika7K4DRqEM/d9gICHdwHMKFEbCK99yDiS9YKrnaOKLO2JJGdnOuVEU6Iw5zMxC
rR1aupt+fDbGPaQoRvj3q47FEmMKxaZSCdkhfm9RPw/xPrlu3PMx/MeBuTYUUsBqhwdHeVM4IevD
78ddyzsvMaUlA83yX4BNj/5UUdSR5/zM+ljHlVJDGUHRhzH9MJyPFqRdOao2UoVDs6/qKRZi64zo
moUGp2OgONknPp1/iekWKQ3mjn7XEnQ1nYkKNHlr2Oggijodwi4Ji3L9U/eKbV390Vy+U3UN9bzE
Z3RfjlqQuHOcgnRg5s9SgMs46tTRSe8s49ayYs+6RNWzYsB/Gev+WVHP1iZaJXjTt+1DSW8cJDC+
X9K1gRc3QtGPtDRTnGCqR/aHyi8ECWvDLhyOYdnQcT/nIIgmoFrxliBzddWEl7DXyWVcU1qCYsmH
ltLb0REXQK8rkcIS9FqrMT2zvQHxAeXHGi/l7Kz2clF6cSW6XHJaZvVZI9cy8RSEap3InIM5oJkK
GmPISoF91PjjooCZ1KMMLAEtgJIhXCGVn7fFbQft5ynV3p06/+Npl4RTV7aInB8i/xypGdD1Ck0O
06Gyu9/Ga2aYv6/boUXon4JizLToMAO5Dp6MEDxW1417/pB/Jpy6es4NgXEVwlmov/+5bljjv8Pm
GspVRQl8jG6/CrK/EpRMyeJx3hiVDeVZTLeCCJcbq4u1j7MNfXE3LFkqe1IonilMuEsAq3Bm37Of
3eqsInhTgjgs7T/rCQ+LLixaLTCzeyQyoV2FztHxoXY/ssJCW++Efl9QmRToQmFvfOofwbwedCwJ
ccskFTr66GZ0qU+6ZisBeuvfZv12bk5pu2Fsq+hm7vFa7+4G+Wak11DI4c5fonYLnRGj5Vgw893g
+3a4yhWRJUxXTmMx5zOWSwOBaL8h8kLs87VBkyVIN+uNgnbUQB3fvBusqfTLBvmRrEBZB2z5XXaV
NZElZjcdjEmhGQ9uSa/DHnyn0nm65uCTJcllI2eLcOdsT+NWydC5rspFvIX9a00CajcX41Jyo96G
S/0Oa+u9MP/RMFQ6Oz3Q7eLJRm9v3aBG+qwg3y4fr1uQhScwGp3bJFXIDXbVUUmkYNWFcO7ru4Us
iSutdqKepWPutvGjrWdfN26E6111hZMlYtewatOV58FnsLNNlwnT1ia9uMN1bqZdmyMGtQqQFH4y
lFOEk0VXrfUSr5snjTUOOg5Ji27sBCTi1y3GEq/rEMTNTgPUQxeb47bmm+umez6U/9w9ozcx8Fth
uk7yM6U3ZnpVrYYs0bqzJoTX6go+D4ypJFLtlfNd2KA7j8gEkRJOD5zj0rfYBTDp2dj+9+4hS5Du
5KCx03AKZJw3yal/vm5xF3aXK0uQ2cag/Y2ILhF+rM10cf0OnunNzPx/M0Xa5/uZ/v3Or75/ES4n
ssYbgI7jYbB4UJQuECaQzhqoChpT7lklgzo5dDaNC2YEJUhocgjnJHWKKuKJgxLJl3azafDCKO41
gNXq+tjWLxV/Y2YKGaE0zK05zNPhA2C5qAVJhMNAvZCowOrkHDBD30tQHlj5s5ufCnSciJ3V3xo6
Uih3jd5vFIcCo3hlfburDKSnC6jP1UFNZmNXZhbgrzajAUFrTDASx9dSDi2fatc3cp9lYJcYJ36U
3e2g13u323TJwzgioXLI0q1kkEiRSvp01AF1tdIQicuQJ/lpHppDrkWTDfpG3Ci+nAbfrOad1ww7
z6s3Zko3LvqW68F78nIb7HnQJtw2xiV1nJVtXmr0NumcO8nQoFRUhknj82vY8lyDLNFTLcEpHx28
BsDSLvU32ynBPHEdKIEs4VNeqnJeG7BObv1W+uNUPX1/PFc89hKVJHlJio7N6K6YwHxLI1O9CRyq
7wdfWeklMklWYpgssLaiKckfQDFqXih8rE168Q4R1SR4T7HSWb9BJO5XVXyOor6f9N+EyRcGay0c
ociZ6ECghHtm1PzZoGFXe/C0LyJr/LnuIX42+pJCOLjSQ+V+avYbB+61lMnG7Pt707zEc7K2euc/
/+cCKdyUdoUNR0/ASNy8VFfGLEvIUk5y6qVAOxx0/iLdO0Ndt9vu4vKnSo5VMcB9GnH6PP36fjdW
FmEJ52+IR4zMy1EUitPjdOH8nM/JFzu8ROGbknut6rPp4MxeaCKnPXdAyGg2sH8XvP75kv/qJ5z/
/J+9s7rEaIcWrRlGYsc1aJCINYYM0X4un9j0dt3aLMwgB6zUHAssONu1x+tqFGQJyC9pYpvlGQMK
oofnFr/S60LlJXhek8SyTeThD4XZRZXxwNFc8f06rLiDJWi+VRD7JOhAPnRip0YTJSTA8otLLQpr
J3ARFQDfB4ZahXnXEqCcR4IutOumvQgMdGeesnSEdyyc91ab712mfJBeVRdWZW3eC3OsklYOdY7T
0c53crrllzA9X5eEyRI+r03NWGoJaqmJm0A2F7VO0QQgpQ0raMiDljYUeh6JS/3fK+hWsoTUp6qZ
7V6iKmxkm5l7Yde8j8i0WWTcDOCkN6s+AKFkxEWLpCyqMupUJtc5NHthxIbdDIPM4XvKB5RsLniG
L6mxz2HCwmpFAZCZx+F8ajc9ZCrqysZXrnVXI6OesDxsoQVem1bEETtNFbTMiIZMNSR/gTqp683k
uug5+YERgqHelO5LRe7mZl+m6FfuXwpX7VJ0pSRAECa0/zX0P0v5WMotmXeq7ePRcQPh/dacSwST
f3Uzv/B0S8bUooJqnWGJ+WBQ5Hr2JhDjDa+iARRoRNUHoHCg/AthGXQvVBLSr/Q+1x++N6AVJ7vs
BygyCy3PBV6bVXZUELFL5p3UX5l3GNzr6qogGP2vH58s1+5wDgAJeZkfyvj7ea9Y5rInQIhCMmZA
hJuV2Esn6qdLNq/rK/VasgQMmwMwN6ypEd1CHrxTgd78soeblLy58mMAurAytml/V3IvqJ2ffZai
6L4HhgTMoCJQpeP3/TZLb1w+gqvsdXBeXXs/0DecWJ9U2salTSg19DKCbs0jJypvHGNn4H9RpzoB
ot4KlCE2c6M2GgB+jb0Fy+tWggyty/YefjH7YTSTPff4gYoPB+riOS8D26AQnwPXivmnseROd540
AfneDihK8xYp9si1wMRL+EbPwQLR5GHfTA/zqEO7Yd8lp4HWSD3aYVInIdGSQGjbxMHTyoayQ+H6
yqiPjdeG6SAjlJwDtMqHoniokJioZh6MYC/r0+Eh4yS2tJea/+EORUEbv/M2g+cEzGWRnjzW6T5h
+iEZ8ng0TvN8A2BzULchSFt9Rzs2zb43aZANRtD1n5N2o2d50NCtWaSxMCusJkQymyZqkz9k+DmM
rm86wHzS4pNjiexeQQV0iDRy61UQ/i4i0TbbkqZoqBKjD115H0TLu3GWm4mA0lD7M1TjaYLXbevP
luzLTkLX4n04I2/PgoRZbKGWVuivFT94w5+c7GT+ojdFQCqORGMWnoUg3X4jC+tFJg8lMPxCVA9W
heZfGLCHUnY6xOBDCIfSDi31OTQ8rDuOnkV9Q6yTVyg/N25bNvsa3JI/TDFNvZilJITIRWDAG2mJ
CDqvw7w/yuJocrrRXSPg6H6gIw/dfA5N5xFZM2SMfDm6m2TqApWzwEOdTtcPECTz+/KP0+a35gz6
LHRzDsbtfJbtkFYALKZveD8ZRMTSIRyEvZkz6juqinCRAg0iSdh6kQkq9EdLP0nvKR2f+uKmZydo
IYz4bXf+Z0uLM0DfcxZPUClunnl5/nuNv/dP3kZFcxujeCq8KCizsEDqvBo6pM83Uhe+jqd239/2
gKJkKOHZt5U4tPpbN7UA1sAX15+u/kOWH4Z8d91Nn/yYkh9UfTL8O4duSrDf5U4VMKYdWREV7JjM
74m+LSxAhSEI259GdsfZrc52iKgDDWtKvQTtywBkhslwrKqjyKOBPHg5iLbRzNJqtwngFEXGIzLd
IZUTp1q7bd00lNVbX9S4YtAshQBDvFfFrlbimLAJXIVjTHTod7fAV6DvJdO8rVuP28q8AyY4gHSf
1R8Huwu6Lhqg6Uyrn671VE9N6EjIqQv1NIK9TEdaAkR5R4RKUUfvqhQTlnvoPwZV+To3O6sb4z49
qEYP7bT1c2sv6t43cU610vNHOB6NJr53rs22sQ5f5KDdr3B8aZZAZWPJh6L0lfSQHQHGZB4DV5dh
626MpPRzmFXG1NHLTxZoz8mpcgHNDoFJR1mMqgz0CT8dcU/18SY19YeRAYhimL5WvhRIrc4AO9Uo
7+Kp7taPZZdvPQE9DM2IwJFaaygRA4jL1EPFf4uxPNmutS9Y4ydGsTGMh8StfFZCeFgDTwhqJKM0
ADYffL2y8CRVoTc8eVC24dKMnPYHpEPR3AoIOk/DLh2fGfIpqhFhAXU60Cla5uAL71lJwKBgfm5q
hl42Bo57W2IFvOpnbgF70zpBwastyvyBBrIPhX5mw7qxAfZvxDME9nxD5tuR7Sy0njt9iJYDYK3K
UBgvnv2Y6C8qF7c62CdTtDx6QHboBo+Bro+4fE97pF5q+SbI+IsC1Od42nGUuAfqmZ3pM4PGrvxE
qG0BneLU6HYCj6a+RBsC4T8aoODZ2PoEOAnFrJC7Z/qmMjbl0wSFck8l8TipUMx56NRWXEw7yboD
Z3GWxp2GLLG9qcfHuUdnahHV6sDk22DeqfbF1tHDf6/Vr8iianxvIebBfzF60KrV3uvsfsAJahMP
L7gza2zlF0DVl8YdxYnR1WPaoCyvp7HdbzIRuc1dMSBX9VLkjyaMJas7VOv3ie4dUB8Laq8I7fJ9
bPge/tpD25lmQBzVJIBg04iTh57qmwKXX288G87DLIG3ZCEb0HzWvnbjAM/VhHa/G9JjUzeR2ZrI
rGWRo49PufFeiz3VkLHNeFhpSMihwwxALZDQasO75L8tfWdIxH1811j3PP2gs4RF3IBHZ1u02479
ot2+wJQaaEoNzc7uOwSFh97SodrxNEwbrVfhlLwAREQbGnqm7nMeEwiitPnHiD47b7i3ZJjKR699
E25cjXdav1d6vuu6B+R7cIuyafiYTer3ooh0TduwGafoh13/lHhOZRBrl5Oz7+FlCw5OhWKnF2is
PtY1BbFCg/hLbCEK7VdNzKbbRhV+W8N7ZaGkJ1o2mxqEsK2c48QpfJqmUW6d0A+4Y+ntjCQ2k9tB
+2ODxhC4HdLA+ilynyJAphCPIwskfSl6/Op6Cnjl+Wd/M0O6JpHdk8I9L++rMp7SO9MIx/ImQ6el
k2+IscF9DPhYUOYcLj4k9Cch21E/WObzrO6o+ULZyWAKFbL7VgOGCz3MyvQT/a533ZiiDAUqjAI3
4pC9dmko6i2qSeB1eMj7Zw3Xn3BBqd5xUCDPAvlb/Ax0f3h1epemgFMXkGzqfqa9BsM0/aEXO10l
YQFsWUOi3kNM1m+dRh1dJqHEXEFwHqHB3N7pImE40LesQikCgUtVliEYhoO028E93zr8oOCdGs6D
PE2DzJMbbbAC6O0i2gKzKtSJdHTHK/7oaWlc9sdikBuv1kCSp3wvj9FKdsqQv8okMrSo/ObZJ5mO
pX6omj9gi9ToiWX7Tj0mlfKt9kc3J1EqT3kLHzweef4y52DFnUXoGlGHzLWZ/5DVa6HH5QDGORUr
tNi4JTxYihteFbEDupZmIHDgn6LYolcpyOsch8gJJZ4xMzzA+Op5T8zZzt1tazVhm1sbpg6NV0HR
dbgtU0C1wA00avlNC1qxDpB7CG1OgT06eBz9QfPyZmzkA2/bgCdJmM9sk/X8oxvb7agiBx+deCJo
kvamGgaQ494jPoQrcGMAbmz2U68a6IDk4dRpoWxkTPUnAID8Oi2D2b3prV863VXJeV2Nk0x0v4cN
ya48dFgCG48M6DjaRQ9K6U1NOEQFP2bcbxUCmBlhveEiDYFDbCDIbo0shnJLqE+/NFxwNgiBlbid
0p8N4mkCkgon285Y5bqFFLM13ymLRLVpng3Ay9Q2ld6xQ6+TYf12hIxLx41SDY1hSb3rJuIbwgta
nJuCN1tG38eahzbrEAgE9Eg7w08sPRJdHtPcjnq5FaINR4Z+Qoghat6+VMfSVo+F/Wmbp8R+KKsT
YtBOyo1ohmguD14KhAltg6bYgicmgGgLzoCCf0dDSnVk1ArNIvMr2zqaTRnKFuFho28rPvlyrjYN
w8XWso1s0RFmUZhGE+hwz515ls3V0Vllbnrr9+CB7m9C7QHipq+Gc2uMz3x6Q8yw7cnwDlUI/Hjj
kNIyQGsKnNsACNfHxDcktaIC2djZhnatAw00RPQKhxGROW/7U16xQOr39SBD1+IwjC7QEFApewRO
e8CbYNxQ5zWrjHhW9U1fW/6UjWB4au8FCCszQU+mhStnUL5sy4Nu1HgOOFFaHPI2TJCO8JgXyN4N
2go8YbaJpHDjezOiG+EGMncCh+xagWixxAAVFkXI0Crj2RlBLM1Pk7preR3zUh5zB9LobrYFkjzQ
QIDhYlAHEI2CgyvahvRi624NXt704Pw2sMyzNt94NSBkpvWDwaEKMOxQBEWz/tmh189OHN9rqt3/
cXZmy3EiURp+oSGCfbktoKhdKpUWWzeELFvs+5LA089XfdVT07IidNXRbTdCQGae859/6cTWmHLC
X7rV5FDk40WjGrmvFdMDyX5ByeK0qxEfFqJUKOanLL63FRIFe/w3NEN2+/K3aVV3arJvq7dOC33T
Vjm8hGfO3cbqIOrHp65C5mTv60xa4UPtY6ZHe4vUrQpwN16FH2OYeGH/PJjORiaDFQfzvebs+D1y
5SU24iCe187ka9rkhzgPjVowF/afdMQtxyn9zJq8OCLDFdH0YRD9uprXvUXADTeOsK8UcNWH4dTU
lm+KB1Wdgx4YqJLtFRmd6ylRz21dHJoeTmQLi9Wmd6w91YyZjz31dImR+RzFldvAj6dyTKPQt6PK
J9IGxarYjnbzYWEPvhI9W5s1dMe6vmDgsjLV81Alvwo9vicn2UcIWTZBsiQuDIaiwBp5OpTKSHGH
I7jCrp10U7kt8Jbpterk2HsDqRgeOythlsi2KgjK9iasH7r2KCKT3fFH4vzCm68mmDLHaiTmSKMJ
SnpY/Ozi2AJrg3ISNlDP0kau0kxrRa48oqqPApsBAnM81lZQL08lgsmIg9cQF5wU/drGrTysHoVB
NDIW3kOeucx90DYGnRLkOj9wIU19mg+OJPxRWGviIuAKuIMI/SYeVmb6qES5Z6mOO5O/U9FLinRx
BUtwCokyXJ6tjpKg0N3CNDdOqnCgO1JQwoMs2CqzHvv9drp3NE5XhYThxgiflzZzCyM+LbrjqfJW
zrJ7p/mwG32lo+HstMlbaNMW6ObTpLs9zcJsdyd9fly0u1KE+6VXfbVmPRp7Jzwv9OVx3AehQyMc
NZ7a6y6BM0EZWyRQjIe60j90jOkx6m+q+15bW+UpUnbYQq8c5aeaPI/xeSTa2+kP7FsQ2tvk2KQg
G80AGXpt4q5P7OKjFKcuybVuVuX3TLqoH+oVk97AnJ2zlsabcHa2fRYd9UIQEq3+zqhQya0/COt5
HhsGVlQMTgEKs6ySVls7ReKWqGPLjM3DlALNiXcybKxunOnJwRiwbsMfWl1pGiY8RUSmWHKd867N
UNqH5kmj0+gs5snicbAWgmro/K1FCyLtOJpocK929tW0ys3WV51qZdi1m7HbEU1xl0jxUTA1FrKn
owaTqHSKCJmS6kkqWQOz+TrZH04e75suWynJr75MnhjM3AGM4N+g7MqYEy4frJOtt49dHwYw7ugW
7u2quqtJrZ4ero2pW1AMJ73mpuKYl8yYLfVoitm19Z7ybKEv2kdme6pDjoHlDWdE1yq1lVpKpMO9
kj69EqwioCMouXnMlHxcVjlD4vK1ylGuX8Gc+KFv31IQG1PXqcxyr4k+CMAA2orIBUTLi1f9rL1N
cCNVBr+m8x5a8cUe+YLnwBjsjTnQqjTaIc40rzb3DYNzO2n9uDCCwvFb7swSH5Vlrgho3xj1CdDR
VXj1uIkHkb2JS2tl5qPrSMnaBH3TR50GnzVh2qveRqY9XTeerRZ1GwyLjP4lNFs22Y+FjbNH9ZmG
0amQxk1E0ZoTQzAoGSTk1FWT/GOqOxd2OvkD5ysyonCOCb2/pOrGbk7M3RDC4G5W/kmaN6cL94nc
B0rDuaPM901ckCX4IS2BURhrNdzmtkauFWm4SxvIfLWpRv05GRuD6oHeWNEWP54X9jxZ2zaWTV9L
zGcRbYp8vC+d11IBLAGQMgxtNYzU6pFMRmG+6lG4dqQxJNaPYtnJ1ssISyeSyCe9B9aY7YvhZb5I
freqfXAAhjLrNHfOOqOmKkWG0PtVNd6KcCcA29uN6Mug09cdcmQpO2ZUcmP3Iy23FSCGPviGfAyT
njS/hvr8V4mXchqbq5rF1CaEbC8fEwXLQnc54cetdYdMEX4DRpziq2SgeAJig7kt7gohvbR4Ww5Z
eUrZp5uc/IQi38YNohZnWSkpjLT6XI6TlyXaqqIvXSavoNOG/n2IRvtgxdqmoIQrTHLWpteiH/Zy
eFcnCWL8uyqyPakZvN550zsd46zkmDK9kLnfSDZ5+uO214nXNRoq44/CHt0+HP2xofqrOi8bR2+M
EqJ9QhDLp3AJN44d2Iy5TIJ9EivfF+1zXYaus1BbVcZ+sFHVyIC5/bWPNI5NPO+czkUa4LYW9HSz
cKUcdklXuDNUdSfTD/XEJu6QYR93flVNQE0K+gfhFlQFU6MD2sFFJXOlGfkAGwXpC2JlKqe2Im+s
fLaiqzt9ehfNli8b7Bqm4xlN6BW14K8OXpw2JC2Kg7D5UIrsEM2nSc1JAJ3uW5LVbINNLJXWupIE
YxWCAyDvL8UmY6tqrVfLzFYNFBidz0WVKUOkhKuxb5gvPdIsRVLOje48Gxi7gE48IdR1sXs/Novz
lJViq3fKsdfH4xxOQQebVgbcVqVtkeO8DwZ5/eupLlGNl741pat8lLYch+rcxvSYlGPReOznX9OD
3Wv7vu9/qgI2ikoXOoRiHakhqG5lIAmWLvEAxNZCSVMAR4xYvZdbm+q3XTjgsWWwxmQj5vZddmpS
lBevkVHtFfquUCS/rwwpEMXrEup7A8bBbJBekvlqkkWIoND/y5E3Vz+nDl50M5/UUPHK8VDh0zH9
1KxplYWPRvQjap3dUGd77O1+xgs7tyOCdpldI2WBmC/2SOKN8tGMLw0RHXpsEU5Ojk4f+nFW+4Uq
7rr2ms1qxg80JRAEvLGkUXd+xL29E3H5NgnYu2Z1nBtjq2QtphKylK1Sq2cqxSiKRkiwEWUpVHjB
9zX7QpdcqzlIijhoLc94vkTzwZbuppRXtuniInbl6Cm1/MqkzHd6kgps7CrUyvR0oyXPZZHdgdRX
FT0YOecPokhd7OPcJTw9NMnyUetB3dYkqkggcB29htP2a0HvHztPcvtgpdVZahrfydRd2c3A2M26
w90n0iBFTReHkrVrnF1bq/RnfGX26OAbVK/M5FV0lwLwInTUndxboJtNtepbg7ppqTxJP6XZNrJ1
PIp0PoK22qjqWV9OMZR8WwivIqvB1/Imh1X9YESoWcbyzb4KHLNhHTsqs7Bhff13MmPWGiOrhn/2
zAqu/36VjIYVyfEUhEKxVzVqtT4pr70PpklcuBgUysQca0n9Ssveyri2aM2hp2jolvhsqcNKIqtT
UoyPKawwGcKRpits1+yRtpj3qBq9jOlOthcFQExLOT1p7aWrrGAS7UowfA4neR0NYFDOXZRongz3
ZZAbt5+HC4kub7WDDKEt3aF4DZm8Th9G+2iF78vAUSlZ696og0YHEsbyY6x/W/VjY+0KZ+Tc7fxW
HKe4XHdD4mvDnWlLa4u/Xi9/6JD90ah3QzcEnaN7eL4ipXBWFAH7fiBO6ti0aRDNr+W8jY19oRar
ojw45nMjd34tlFW0yJ4EcpDKvi0j2VRUNzEtFPpvHd9/DcyrMGpTHWrxCtB4RlKhQP5S4iCR2h/J
qD7XwshZkiIA/noo7J1UbzIr8kW/nY3lTab0JA8avyl0kNE2FJuwaTaDhL9nKa/jBKRqGNahYqxl
FsPMwx7i31NWviVdwSoj6dgUHLe/7Zn0z8l+TjTcJh0ru9ip4ioZnHoJGtqSqkd8YdZRplBf70ax
5+jY8oEHfStvW4W9IBs/THaqqqs3i/IYkWBicv8NT39OBmDG0PJmW3/r+xHCXHJ2InOljZzTRomp
VgWItCzlphwJ6LNk3ZuWM3lBpFoD+U3T7JdacsC85Ux0zEF02cE2l02cqNtQkjdyadPZ6Yc4Kc8K
fK6+74KQvmAs9HWTjRt9JICE0YWSHyPtKZtfqvTdSd9T8RZxDChYnGSHXnurBHB7fxcZJ2GeR/q2
kiUegUYCmkhS7mfLe9q9OPNLNnxMqK7K+aSPG3B82IKyvQZF1WLDNzPUCsfrFLtVIpSY98wVlbbk
CveRerZBZhx5K/W7SZyz9hjVBF4flfiYKEd5fp/Uq633hc/QG+tsPUjSGW/Qku1pkVM3D9EnZ2L+
EaPv7KzTaNzl11PwsYmzh9mkKW0KP29Gl4fxu6reW2Nda7AcO07dyZ9Cx58Sl53IxsglvpjUvAZA
fBlj9Rl5jVa7CwwVfAJ3lk4ThmRW22n56dpizs59Jt21AwhSeZRC7WHR2oPBsRbpTAQ3uJMzgQs6
A/UwHcByb4htWHzgVQrr4jDI74oUbTSNBSWOaep30vOUPLWTqyo74IIS86hMXO1qur1qBLXmeEU1
74AAcvv6vveDpZ2k5NT1d4aOgwlDX2ZqEQjmXmS7crC1n+miBoiM9nn1qk7OQRse9G7CkrmUMaVx
3oZquDMIHPSc8c2Qn/tYWdNtrSMnIfiQ1KueONJf7PvnJXI2uqQdry45+XC245digN8+PEnJc8HM
qL/YtZfW9k6Pdzbl+Ua3fkviYvws063Udn4360Enn5TiDkU/ow23C+wR1mnkRyG+PZ32OBeKm7Mf
i7Dhuz1p+XhOspPVxT4+6UGuhj/N+ByzI8gGPj/UiQwNaP44bUoraLe0NIWpc/pcBinfSho9kMwP
qgloeoQw6csDyKR0qaPfRVS8O03lL6NzkLVob6rLQa2ZQHed5jYWFF98WHNqcSexfYPtO2nWJjNI
AlESkIBLRluql+la9CTp9PbgtzH0pVjz1PGJeEDsgjtGz3u5f1dbsYY+tVKBP3LADKOQvV6RLlP9
GxVW04Fn1PxJmT4NorrYw0WRJf9bdAXjhqekx1HXDgK+YN55UskY/wsLsk9oEP8oNt/fHpIyInxV
+Z90KirOP65rd+vGOdbW9wjyt+5gcpLIlTFz3ZRh5rCRv8mbvPUFK0kyU2sbItjc4inNK/qCB/aP
9Pc/KDS3vmBR0WhTX0gcSpq5TZPXURp9xVQ4Y5nKqnowZY0b5eq6cP7Y4XTJ425Vg8FGTutFKN/L
X2aWfXEvn7yT27hSxP5Gnl5/x8ZgPOVl33vVt+48YyZMO6t4JXJxmhlnMQT/1repX3+Pf31D9mI6
Y1IUCIcUb0j95CvezycMUf2G95NorZ2FKjJnDpvSKALNPtG6r8J8+YID9IlPtazf0AoTOeqlMZEE
ZqZAdo07LH0Q1dTZDMhHZWul8mqSiCLUtC1d4z4xDF9XX8I5pwy9Kx3mKyP7MOiIElYnuR3v+uIL
wcant3az4PMxW+Q4gnhcgHyTGotkfYMFQVTXh2z4zRx62wybsn+C9KObxxondRMzC6mxcHPIVjl9
BN0Q4YCHsHhUje+peOVb1x9eRwWg4OBWW3jgzgSmfusTunX9aexi6DoZwmvPeHZW/wzfs2eXb6M7
RdVWVrtwYT2Q+hVRPt+73xtWoiUyRZccE+dG1ZU1WlHve9e94SVarZ41Imm53Vn1IkiIBlDI9y59
w6gnGE8tlwFBYtnv5XydTN/b6W9tfWJSBcponOe98r68VL//frPaJ7TC/2fqk6iSZcwW27EOSQuq
x0j6u0Sd0U5LwvA6v0sKjRIwPDvSdW6NP0jLjFHkh1r/yRhCkg56ukuoJuqUdCxVJ5/WRmNHptXy
uxxxlxXT6TqhT2QnGJUfcvg2Ng+OKgem9BhHI7yonbKYuBCzmArlC7Lkf9tDyLcWQpaaxkTbG5AO
xWXGskS0I5EMnfip1c1bUvMrxuH0zU/0ZgOZM6Mw84ZPyUrvlnZt2c9/fzWfnE63zjxaqQ+loifs
9tGhSq+9wt+v+8luf2t/aOpDjeUmz2aUKjZiwhilEHDJJgj8K59Y65Ov6tYJcUxlTW4M1kCqxu5S
nsvqIOuP1fja5w5IY8gQeTtqh646WPlr2d1xrFflSyNJ8N2yFUgm8HXuVs17Mb460iW0XhL15zwd
zRnQlmANAtG76+RSwm0nAt6p8nXV/NGYlRKIbao1x/lTkj0biQeleWUztkmdQMGDyWpit7eO6hBY
4l4GS5R/JenZUN6d5ScItDvGd8p0v5jXSLb7onVOUruf0lNSQT2oGgaNrzUYj9m091GpQY+ExRM9
4GpotwtRu9Vl0mWvLp7HcNdA03Z20bD9+1v7jBp+6/hoog3r0wFroqtFB80g5CfGNVhszhNgvwkH
0nGNSCF4o/JqOmEdAN6J4m+50EH7/7+lRzc5lSTQe+2n5hiFG/EVo/qTj/zWelGtIj2W4BDshw/7
sf7iTP9sU/uHLvyvQmlOpMoeG1j75fhikDIKIxR4zMV8S48QAHdAckO7niLFU2ZzJcsLQdNMJSLL
q7ttnG3p9kUfGPkMcMjDZrJhGeoxqpYfctLdOXoJ48A822XsYTAYKADMU2Juo2VTRJobF8lhBlPO
tENBREuifSXw/uxZ3ZRpvZ6LcskUaoIdRgTie2Y08q2b1tgx0W5jLpucmMglXxmnfKJT+afe+tc7
uGYOZEXBFxMajOZ+o5/YmO03z0L1Ru6RdGJoGyzo9smCFYNfpOu/r7JPbvrWr0mRCoTXNdeNo8J1
RpAOCCXiexGK8q1pk0xqRyEPeJcr70xIv9dt3FosdZJadvmEZMT6ET6av/7+HD751JSb5Z6ZUSeN
UHWuFiVd6nXf7LhuDZVM0VWhuD6B5cdy+srw45MD7R+xxr++tGKwHUcPC2o5pwlaB1o6PCRLhiph
9973nsfN0tNTNhSRa9O+eh288s/3Lqr+3z01xZRZTmw+tvZHY/mgON+77E09UrSJ5cgVdSJMRkZd
zhcWDZ895ZslpxpRKwlVpYXTho0FCbiIatfqtEDLv/Lh/eRH3FoXZSoWmzZsXOzlGUr8Gc1zSl69
k31hYPRJUXJrYDTIaaxJSs/+OYvDFI0rJxd7GzhzVu/R9HyvTL/1MUpzXZhThoGuWkA13zh9tP7W
e731I1IbfRzmTkFa/xw9St/7sP9xPf/X2jH1iqGtzIjAUMItoD7S9r/f7Sc7qXzdWf594TDCgfPa
rSTZJoPoRH1VxaX/94t/sj3JN8tRdUgWLhA9XtFaMW5n7ZtP42ZF1nNqgIzziLtuPV8541+0CJ99
eTdLEieDRsVGbCYZDmJwj399Bm/u3MypH+rLFz/ks9Vzu0DNzI76lB8CLHrldjBf0GF+ad13DhrV
ufUJ0gxiQ6IOawez6ZKVqSteBeXwGy+Ua1/7uH99LZFhK9lg80KNEFM4DCC+qJr/80PhutcX8q/r
2tiKF/PMPauGJ96lNPj77f6TB/b/QEyue30H/7qu3gvDyRwx7WWkYTPWgCm8tCk6pJi0StPvJRph
PSIv6tBrzI0nTTJKrq0J71JWVybjrLyC0XVnqjYkYKQeTRyktcbQswjE8qSX83Xav49t1YUweTUJ
1er4ySl0357NoFpAZbVAMUcPwMzVcdIIy19XhYSUydAVXheaLEIdDia+fdOS73W5h6556aB3JyYz
dExlC+uNMb2v0GVFQH0mI5c4L4Mln7Zq3/o9Nn926UmLecijeeuk/PHwx2CY2j8tSrSOESiNxX2H
rX+oP9gq7IRCRZb6hI8dDINff3/MhnVdeP/1nK+7y7+eM4phRaE2FRh490hun8PpyYBzJEGirOxL
NfN8wleRSoHqaNvZ6dd91u7mzmSGsbP6mdm82BTWsQwxMIejqmNgPjmMyuvVaP++ohJZtWstBEVq
FVydSCbNz6ACRPIOumAQ6Yh2+NN5uWuy36n6hvwBlcNjyeCw1DcLs+dpWE86XJYlwuXQE03hJXC9
E/FeIf/CycjVu26VQxi2pgkt0EZX0nXGdGOBmJQzqDd+Ex5tir02/BxzJyhsERgxIAks7flXpf5K
CSyZxDaFm6Hc9flacuDeMLNtFLett5P6AUzvCnN4yrryrpb6/ZwxVBqZVKJV7rTKbaGVhfBMMg0r
WPE8d7Clx/sZ2nxU8CTSk8VMDp0aPCnM0BLc96XhoYsbeGD6Jo91d5qlh6qH9/mmKPNqoNms42qd
LdnzRAx4njxXy+RX7V4z15XMrB5bx0FpPYs/FMXzQiKyMMRZQkje6PzPajJCcZBkT4M0PszqimVQ
myfssFZTvTHrftV2Z3I03DIZfE1/z5uDMRteapauJpSXsmtQK8JL567GRPtl4uZO4tQmcTBfF+Ow
lhcCrtGlFHH3MDX1lQGmGd3DPPaejZpiUCUP7kYwJfdwp62i9HN8yi1JcUUybkeY+JGVu6RLLjXp
E/GylRBZ6Sdy9rwcSrpjZORl2K7CLRj86AY2yxhBx7oOGH1VDz09bLdK2K1HYWJ46uwUFJ9OOKGr
KvzY6jcDs7Y+if0cskLWTkFjfvRjuE4SZ1NisanG2nsZQZ9GpBUxoLUL2TcT1Svzy9xqV6cY15Rw
+G3zU67+Tqz7GTkDIKkLHAI91SFGr3Bta9j2seHOV/nhEkIo+pE79dlesGZigmKsJDQJknR00v5Y
M/htJr/Qf8yk8C7JwcIFb9jQCN2Dl93ZizgozoMS/5kiRJsKlIQadrtRuZP+KAuxc7IARIm5aBgY
8C340aspWjOlsxzTdeChQw1yOpIcjkKRoYyVEDEbX+TL42AjCmqgjsr6quSN6eVLO73IfInQoyaG
BOEYukVYQZcqVl0kue2MFQnpL4tjrTTxgv1xl8RuNiEzgS4TLsVaaDsZmoPZx1DamFrWMH5zhABv
VaYhLdw2qbaKLY24RNz+CtSN7SGZpzVmUDgQ+ml2yQob4sCfUbNXBNUo3U4q0aiDE00jL3w0XQ3b
IE1+MBBfI97BRVzFRaszXruqWMdMM+z0sZgfOhmSeeS4vAx4VnsV4bBTwrl3+I4BI/vsRSpaDIo0
9BjqJhf2OTKcy2jtoXAVUJ/rZCcwNq+ntdmax4EN2up+SDm6wAzJaNJ5co1nc0pphfEWYxMYtHmc
+Xn/YzJYnwM0HYJHRu0Pxo2uKiPCmnWvNt4aGK799NxPZSAnFrPXc2bjnmlvIAcpfeZG1bBt5xlN
b7arljuFI0xJXroBZnz65pj6pq5NKIftxrFk0LlxVSHnzCF/SjKLDtHPnVmcq4zPeDJWNtx+2dnM
zjG0SG3rLIyjK3fsn2wFBic8e6/K4j9ymu+i+FIwX2ctXQ9EYcA+tl50UbJFlv7SRy8h064eanDh
FEczerUj6PB8cD0cOkFMzGqGNFSzRGX7OYXpUZKkU2XLvdnITwW8+LlAZTyV7Mup81pI7IjxlLVB
Ppme2U9ua4A9G231sx3N7SgfIKbGmMZg9YCCGCNSs1xryb4ffyntMcmPqvzTFtM6rTiVJ4aS3dU5
V+xVnWP/99w3267Wgix9gG/oz2F5pANwdd4boTBtdjFqrJmRAvYOHNue4VFYbMh1PbbqcWx/NUzk
I+H2eNibPXaGUe3P9tZop1VjPfX2K9iSlyaj15jPRvGhmZcx/Ul8mKcjJ4koOobyl4WWYSGAR+2s
c5ve1x2pKdElbZ+LZM2KCkTI1Yw8OUbZfC+IBkukXSYs+HTswPBwsVh1mbggxjOaVZZ26ILtXVfK
riggDxRd6g/pwzyZ6xaYs0SuAR3HhO3dQOE0KU7op0zH+RnOD3JWQseFwxLFj9Fy4U48Gd6RbI+/
tDE8tPJZ0p9EEvTAwiiqpkRsc2lnhcDCzjFjilTDZb8apxSz9T5UHDrjnwqJXjLn62KYDr2F4s1h
CTc/QkfZTjGD1g6Cp8T3mssysplwZTCnu4bbSslENSyo1R6M4Ssvvf92t1CdW7e3mBjFEF2M2Dvz
qe8UL2F77lo04s2HLtKgpLrq4bokbUkcFMJ2ZATkAPuRKbkiRgKXfCxq8ZCFnG/hpS0KrzAiSj3V
q1ihaQX0aG/7YYR3hfQ96d02ljbtUEEOd5BsXpwcgmhZrc0eXhX84L9XXfo/KXH/VXXd9G5VHw9Z
HY+AvSO0xRz9OzY2zTlWh00nNV7CfozgeCO0oKmXg638bO3fUGFXam56VjWu4gUJJnqsGqLHlBoI
s+/IGlktqCPEgo5U8ht92MMsTKZzWud+jfm8md1jC3eyeFyddN9dGYU1ZSoDv15HIm/Vbl4+Zsq5
xwVh6YVnV5ovh7NHx/q7CIE5smWdRFhUMTqYz6SnrysknclWoBhL+vsYnrCUInSVn0Z8Gi1kJWl4
zON3SLVGPe6E+ZByWqWi9CM6SnuwjmkGLw1MP6S+QsrGtKHKyEwUiKi7HbZByqpoEsTl6xb9vWBG
3UINYlNY2tel2WMARD2EcNmqXmQJH2wAxasn7SAdjCZ66Nm+ZjQBU7d2mqNjnNrW65OzWi0bOd3O
vPoOXVcYwS+Wqo2mRi4UNaqDXVgHYb5VReeaZuwtbGpU066G7MLWoWkrta/bdyVbs9wMK7Wv2Msh
fiIp0t70AV7pQ4wSDSy2ugLWybmGLod9htM66ySjDLUDyUSxpsmHJD8t0isHB7xM4WnUT/X4MKdM
S6O1HB4XjtC2udiL7UVqIE0r8WB1x2ZaVuF14iLvo+Wslo+Wcm9krU/y8UpnVJ4Mx8H60aHQzLcT
m5tJ0WwofMxXhjzOAhnvfUlebZwnMgwAuksonmX5HEe/xnafpC8hKuuEb6HgE9SMUx39clpUVVw4
faza5Bp/TcXBtmsj4mewRdhCGNn3MXqcyYLBTCqaPyBJbAv5ccrPFdN1ixgCKY18u1C3jqqsbTN8
IKHbz5w9qRh21q7rGiK+qh76Kt6W9EAhZPEqN+FP8XqcmaFB81x1r0V46ZInpXB2yIVwB9Qew2n4
Icn1PmdVV9b7Yk7nkSBQYhjIfPNKUtA6UKihetR7NgkZSUNc7UI4oFrCA0A3nUjRBZqX2yEYHWWO
gvlcFSG5ZdNqDE8zUZ41fLfmLVQeRrVatUgyHAsnA/3JwK22SNDNytlBr5/GPBimH2k2e9Www7vs
mhpK8QoXS2dvVLRjyWrU6jMRxCsWGWp4FM3kOLDe35T0YaDIkHn7zhNKL0JIevHWhnuN2bB6D2hC
0e+r0In75Wjoh2ScAtt2POxAenk/c4oU+muK5mFynnX7j0K+n5lUfjRWD5YePZXIthM8RzBE6fGE
94YQknzMOZTRhUYYfQf8RyXH3mGOg0J5D/vZtyeKAfjhbqtv9DiYRYOmfa8wysxNOuDuJUsrpNEZ
7LkBeTuGDGP3ZEvdXq5IkGnins7ZDDcLRXY1dD9i3LJNZ0CNFQe6g6UBsyITNeLYw/Ysej9Cf9Dp
zaM5OFsM9k8Cfb81w23NvcLES01Bgqc4riBvJ7025IKCCB+Awbw3sAGIw9NVT4OTSmiv+8lhQsdO
HqFbxmKgWOI10qaGTkBcSzoy9hxpWseQfsto8mzkE1a3S+SDWj1PwGhaPiMZWdwspC5H1aGY9kO9
EBpyfZ/OHJTjphu313NIzZuPRM83aai5iM9du0UaoV9mgIQCzElCnLXkkYf0A/OKbTJAhjY307Tr
UvvO0gsktslR03DMzaEWNr0fR0GKA4vdFQ+hogc9mpioHU6hru0wUQv08Cqgsh8W3d5ag7zvcr5F
diMbR2Zh/JQQ/4Qlm1P3EEHzb9vXsQ3XVgHD+ZHwnnoOD3NpXfJMbBQb7iGOOF+cZp8gCDdQIfol
HgTK6f2MvBB1dNx+gd7/MxP6r1Pyiln8C5sQymgKXW2mvT30T2xkpxC/nsmkEtWwhyAsaqYDsAto
n/YfTBsoQUwXidl+kZS7bLK3crc8x/ZH6kQnJ/z4+2/7n6gruNQN0NguTgOD3sQ/LNdXGTXQlaQs
6uoLfPSfOc1//c43GKOe2ePY5Az1alnz+kV+EtGuVMksEh+JdIkGhdH8VhFwjfud4Dwc5vSUW6fm
yxzef2Zl/3EHt77IOJVXJt8fvyFIyoLOXp0LVCGND5dsFwoH7QVxk9XdRKBCgt6545wqVE6Y8tDX
e8iuE94Ktip/B+2nArwBLmPkYEnGaHwfS4EinpbkC4SRk/W/P1z7Brq0zBIFB2fVHgn+qiFsFzwO
deIGcsSF9hmdbbmn+CHTI3fLCHwreW9yHOsVT166S8VpssS61yBV4xzwdQTTE8qFvKQBPo/1Ty3S
14Y5rPVF38X16P8vY+e15DiSZdtfGet39ECLazP9QIEgKCMYDPkCi1TQcGj19XcBmdNZlVNizKpo
BMhkUAAO93P2XjuU3nQ04kKzL4547YtuPQbRNsuey8la9wmeuMKr66M/PudNuQFz5OCLVZpLFcfr
DLRIRam59O81e28zkjKerQvziP+vLF8SuaXABuGGVKEBWxkjey2wBSXT2ireAIakPp62fdMhG5I3
6EDazGLuiFleal5CBskB39EgsrmWsPalejWzBsq2YEbxkYRMFBOkumA00gZ/aGifGnPwJB1N/8zr
2Nrp0ZG3WFn1CdNieQ6FV4/+2qBIqFKJGLRsF0PkSlgViAZLveLpRbKC7IZTVYxPcSM2VRt6lmOD
3HqzNGbtkZeU+4IiG5lLUfAxDd9yERwK7D5liIIaLyOclgTnOvphuNWCgAOaZMdpis5VFHElZtrO
FbVXYs6VbBMM+MB7TI3Bne8GhgJ2yuKnxgA7vMW6esrFN02Uu9QeN2k7e/z3RXiLqukt6Zn4mLgH
TWXLonNdRFxtMOvV+a1LTmpyQioK4smPXWf8pGXKdpTjq9V8dcLPuhpuih6KXGZR+ohZaiWrSpXX
Q76TimtjFZtJK771db5rpIkl25ulH5CSY3ptjpmmbaGasJTX17CVVp2Z3U9YynscR1U3uL3wKSGl
R2xvS9R4EKZvNtKCMBWE574mlIjb2WQJUdGaYgpJ1iFTzuF0apg5VmPwZEgvY1wdnPyrFeKtNbLN
oJXbEWdB2ztnPdT2TaB9ijRqEEg3HPmr1Gk4kMnXqg34tQWJ6y8x7i0wY23hOlA28ky/jy35bzoh
8yn4R2PQL9eUMok7Dhm/Z8bRUTd8HIJwI9mISEI8ctPfaRz+ZCy3f7m+gG3NVVBC/aFJnjLyho36
6GBu/esLxZ80RuxfLhTOlLNAYRZ1EPIuDkjOG8a/Wz7+yZfzyyXCCpRIp7bbH4b61HaPXAH+5oX/
sL+lOr/CcU1HE31uUStvgUR0/gQfDJocqce5/HeXt/nT/8EP+ysq17DytE4mgx8WL0eRNIQJmhTM
9jHgkih+CuW7MbcZZ6K1o9t/067/k595kdD9ZhqRT4psjfPHqsIPzZpnhbj6AAH89e/8Z1/aL40q
OwnDbGr5nQNDJpL8MKgNNlRodP2Xv/4DiwLsj76z+XP95v3HfoOW1tC4AprjPFJ7URWdk0L/pASU
6cnojRhZG+Wz1Q0sbdNz5r/aFcuRORIPyx2spU1bgA8Lxl1SsJqVxSfHzLwG1yXtO7fqlG0cp4ec
mfTfvOM/+ZV/zRSQzTGQ/WKg2YjH0AxpLJji2KePSfjWF6/B0MBaC94mwFw66A8ngexjSYDNmpXU
o+sqMHjW2JFsIdNU+silzzE0+L9+b392Wv7yZdZ+rMCYs6kmojzkIjJSIfzrVzbmwemPfqf5T/7m
dypZAyutzpHQ5PF9Zox3ZRZsnab3VHO8ExjTJKVY1SLdQLCH9QOTIxfPDhYhhbJ2kO/suF/H5rsS
o6UU2p5+08oPUaXGa2F9CmJG7uSxnHElFDYVhWkG4aAyPuEeIlRQA9WSAbv5ya62m60WviX+R2IU
Wxxyu2JMnsU47BIEx2l0r9HOz8lbbZ1339fXtXOXRwAgpuGTPuCMhUOFw/tvvpU/Oz1+GcnHxAmD
Ejb/QUkFBZB0PUAOJvWNXu4PBft/fh7+X/BV3H//iut//Rfbn0UxVlEQNr9s/usUfa5ELb41/zX/
s38/7ff/6F/njw77u/j1Ob/7J7zyj7+8+Wg+freBsyxqxof2azVecaWnzfLyvMf5mf/XB//j6/Iq
t7H4+t//+CzavJlfDZpm/o8fD3lf8C0pnFP/+dvX//Hg+SPj33n5F5F/raOP//Vvvn7UDf9cV/4p
K46mqbYNGlWdl1b91/kRx/iniktEtjVLl1VNn+0Euaia8L//YfzTtGUNiYCjW4quGQbnSC3a+SFJ
kf/pyIZO1pCiOqql4uj5nzf3ux/o5w/2H3mb3Ysob3Bhabze704W01RVQ9F4JdvSbNtWjV8m4Zmm
yLlRxubJUaaHNiHb404VTbwJI4OaXwRrzWwDsR9Fl+9ZF+G2XbatMWLOMvu0rSZXs10CYIJ+9Hw3
pjKwX25KCfV7YBDo9FwrJOo1fVXs45kCEeFGFHWU7wuJ2W/u0M7IWzPGkEsEaclkL7DD9+UJQ1dR
w0CPke+/bxtGtk/nP+FgF0QIZ+/IBDQT600or6otvrWNel6tegnkxzh4tBOpt6m3IrhFIKSyQKx2
+1L/tN7bUbZa7bcUNJvNcZ0FlrtlsAu2K4ybzhqipNitSlhRq1UiZTsPR3lw59L5t1wQlZ6hd57n
ueTiRO17FiIiiE1ivcPiqznJ3arPGRKUchN2zg5wjr5dN2awWc9/L6JtuT0e6V6Uq9XdnQdjKdis
vNXNczsIQ+5t7BMXBuPaAErokNmrO+37yi2o13o3T2qzs3e5uLli706X3Mmvp9OJrpiES1GmeyDn
6S7KHd0NY/uYle3Wp0cVyum5xG22Pm+hqkj3a0LZ7PvV9njHkitzV3de6PufYCfS4TSCmz1aBCvn
29V2O1Ai3q7ucO2bvNkrrdFkPX/uICiuY3GF2PSWjLcSzRaTFLEBM+QnZFN6WTkdvcBRzyY0EJ5f
gT/0Lp9c2L0r93RyY4Ch7uvrpmXxVnSHqteBZMDukydxh6ZgG1iEjCQjqyJ7it7GFDSwMFwqTLTG
p2caj6+rdureFGzzIHCKtR11fIwtcMxXou7nt3q93VzSQnMlXrkXF4DyLb+MdbJzxul5krUn38g+
rzzbkC/ula8eQ+ya7/X93e1ol55OJeFj7QDbJTwOOKFAz7zSIHXdiwN5230/uX1a3YnV6bAZs8Ld
HKIQkCKNAVHFxxqlcWp9CoOIgpiabal4WX2OVtM4rjxPbtM7fmxQidWRbhbBtF3rjdM+170g8TW3
b639iFVB0/QdLvSNBzRZ2smWtJmN7+Ed/KJNSYfEgxty8Lxg5cKz2bjexZWplrqXUxsPWw4KOzjh
jD4UQRhRMJ95Ama8khOYhcNZjLc2ii6R2R68aOWiFtm6l8vp/XRSM2d9ej0cDnHVg9osoREk4IgO
egvNb6xoQ1Se81K1zXpqoWp6HLeuPZV37uV2aoxh776/QykpzqfXU5uFK0N6qkXn+Y6G8GNdRcaz
Yl46bVrBuIOmZY5Pq1WoNrs71/G1LUeWlzeT6974MJDFeLE0rUOOlNMMB57zm2ukFW14qxDkQHbL
800atgdiu1emoX34I1528SJp/UMHpDpV64fVis678uDd4a12Xj1vkqFaN8TAKrx3N0njO/f2fnk/
8VNuzKFy3cPGIPMTNmubPSa6qEAx6491ONKHDeR+NRlfzXK8itSmyBzc6wlkZ1qRkvq4+bbbdVO9
2+0f9/jG620AMyl3LVarfmChgogL1Dli26CPspJgHwAcjcAFwLk52wgRPNS3rok8pQYWMkZenEW4
9Io7y0BbwDQuFOPz+rhCXjLsOL5B340b0/+6CvggqZzs5y8Ng6MQrXtyXVk2N2QnQJQtj3kgz0iA
q/BraK/W4NJNem+EzemWTXcwa+8s+YMh9cKXFUTKwbt6nDxKYuzcy7ub19GeE8IQgDC1kxhhl5kN
43oL2SCWN2YSg/KulJV7czWTNoDL4IB8KrLXHU2fpHLINIdKN1owrMz5pE8VDDPO+ADRxZXjQt7U
PS0DuVHuNMAttJ7bh1qL9t7q6tWoGXKybxn4ij7lGL9coMk8BeZbXiT7IU0/aQKmWP5tDZxJY3zl
3WxWU9BsJv3AMQY7fnV1dT1/nr8mN8vte9d1OXY4kV1LupC7tWI0shi6AUdW8hnN7LAZyhussS9h
ubHnSjz/l5XyvLoTdvXAaScxre8ZztTRObp8Xl3h8Kd6ovDSjblN8FPOLRNb1zeue0q7an86vbr2
EN/RxWKQuJw2AGDK3eawQVSnEyGSbSdVebaEvMlCBplMK571XnzqpokVtzastTy4M4bPgXS1JI0m
TXb1uEpqO76hYHXjd1RJhef3Pw2typ98fz1ttLzdRyAFu5eqE67WtSh5aopfEUb2UKPxVtXZQHxV
5EVde7No1EB73RAdaaSPwuSck63uotSTzUXgmFTN6+ru6GlVs19do9bZeld3yM0tJ38JmMDFFabx
YVtOR7ELShVrv3QvNUicevlN97kiaI0K4TukPaMV7Smq611hpi+rla8Ur96qrrvzcjkl6nj+aYj5
PnFSTjBNOPc3kcRHnNckjKSdsJRNOn2t4vbebeP0lfeg4clzPUbOkiHrfOE6am1Ol1c3MRN388p/
G8ml9ZBqJuySMd9YdUv3bU9YteWWfbHZnIaoXm9gMtGrQjcUchzwG0Fv2uBO2202teaFNUOC3B/j
aONoxs2sKJsV6C39t8miCrbMj5ab0EEXRcq3RYiG7kAqUbJ8r8zPWe4tz/l1899P+f7ovLncy76/
QoMsyG78bLPMqqDK/Zhf5VnPH/g534rmSdhvdmZ1yHzt+1QskGzyKecnLNvLU5dNgErRKhtATopI
ZqqlzX/djvxsP8xTreXez33LJkUEXuznc5aHv//rn09vc+OTrqQtLOpWrQ/LrLE3THgVy93lW/Pp
R+W7KMoBBenqzqgasU/njxdOxDOjXgt8n+kMui9JCtJVGBViT9c+a7geMSldtgO0RmGJ4HNwDFqw
/FQ6U279QZELWsRZE25UXx83JYqTcyKEtUrytIvXlSnhBlU8EFvTqWhlAf0NISTYPob8MWg5NZti
B+A6cpmZoqAq6mkX6GO3DgpJf/TLXrk6I5IezXhc9uRARxnF0mS/7DPLd9kW1dlA7BSp0XTS/bS+
gM6qaSkSPR36cDWzEYTWaKXbTq4tT0YeXFO7sM07YIQ+EVTphEAmgPHTp+le00XuVQieH6Nm1nyM
Y4netkVZ1BmA1UPl0cTmup/QSK9UB2hLc4iiBjC50eRPwUDWTZyXA/3AJxEoxtlX1Bk1n/oHHzY8
ONDux82yz1HEsInmr6ucaSjSRP3dAq97NuabwKz1Y9C/pBzItWvku7IIMi/LzO4xNUBwO60GPLGI
nHlmphzKcLLOQ6ylJ32Mv+kScYSQZudsLeHsYwxnW76l5CO2H6wq6D5JVoyqbmIyKUdOeynob5hV
Ga20PHFuuLvlc6E7j8uWjIrvsRft98eWXSQ0bfpOch5ki8A5O4k/hApqNNYvMjLLW+rYYh3VtowF
TjJuTZCBZ/Klwu3mTUUptF2fVAapEmyiEFaOIZO0la6rrt352YM2ac2DEcSuTkRoh/fNQEQf69fl
1Uy7elN81Tgtf2oKzS9VGMp00EOEQCo/bhH0oG7mGyGh/mS0DVwRde/BUBsf850ptYyPYajfhVmY
1N3r9yEoh7ecGiPRLC1C28i8lLHjnyNL15DeOeO7rk8/HqjnB/RW2zVC2jcmSkVEZKy7okg5to0u
Hwe9lY+h6FBXy809oTJ9ZCTPURFm9+qkPA/9JF46AmA8JCwzUA8ZzDR0l8HStHvLHsDWJjOBM4r1
+2VfpxbWPjL952WrzRBUK4G4IZw7K0okPVD0t67QMPaSH+fXqKx3ijnpZ8K64CEN5ZEFpXZedlm5
Pe76EAjn0EbvhmEOL1HFCgp4QX+haCnvAovGhlWKcB/n7bFMmXhgtApoEelIdGrQ1mTDO48IlQHM
lYZ14bMB7J8aEt9ChTAwi18NZUPIoqTMoG9Hacg7MSMX/Jf5fdPpwJb26IWB/HSn0G8R8iiZvgnb
BhBcWygveo22oPZBoPZNat8LYn5WetJVH5PGWtkRevDQWoZ8LCeFTNP5gUKJDllbOE+Wnue7ihnL
iA4Ikp5h3FSpDQ5jDPxWgghx0+WQ4z3rz6KvyWVA/nUbAWTzSJ05udfNqhnDHi6KE0rnJjHbW+Go
kCMlK/HMKetu5HjQuQ8HezPSqdllKix41Sj8Q5pOP258x4k8W/Pvlv1EEMLEz80HowvN0+AgDa7S
bnwHsR0jgZLDB3NCoGlqxDUOFqeennYQMgd4rR0Q7Md2chKv9yH2M0gOrpPkiTswNjMV4abt07fK
Kp27mviT77uW/XWMqgcLQUZKCb1lukmatTUU5FBjr1fHzuze5UlpdmYuE9pgS41yivqXIE70sz7L
D2uAOCBdiUxyTPnUDd10rQ3nJtWa+ZYCbN1Uxhjs5TAcX9qINnGfWm+NXDd3HI/IP4LmKhyHTNSh
KR5VW+ruSpEjiaosfW+agVG7QR2lOxEkttjogUH+BDMR0eQ0W5W8PP28p8ntb/cZaZ9tE3Ry5p1R
Ky1znTw4ZE03i1KK8R1YGa27ZLrIM/iXoCiQkD4cc1GhTdDVVNrQa20vstYm7i/3hG6kCMpRPpIW
iwgslIf75WY0iuZka5M7E2fuuyAxd31kauvUyfjm1Da/RX7SIcT09VNipaPH1VfeTbYmnckVMjZj
p6xEr08eCNXuZlehjRcykVCVs1lWTeLZiQ0UsFU4uuZ+OyBLmEmOPxI3Mn+vRmy/tTZm4aI2y3PZ
2T++7zCjX5ohYDtliH2ufljfovn5sYmyHyXs2pxC4zhKZX8QUVq7VHP8R13SAdX7sG41J6+202Af
xkbGB9FGwylp6XJP6KbfzEBt11GLnl0u00dWSwijwyR6zSsquX0xlGezG4PnJp6jdoboVYvq8tCH
fk+eWFFeyXv/wDVyVZTW/OL46gnXcfk6dSjnTdRvU1IHWz2ubcXtnPyzbtawF3O7PzEeEn81bwJN
+bbsWm4m3x52dOgggMa1HK15o/5DaO4lkaYP0byhjU1/NCLzYXnIiRgaQ8ce7+TcnJdF6ufChqIh
hGk8IiMq5Kx87AGjPfZfY93uKdekzjFO+uJFARKk9kF505PGfAgScbJNIa4aNabyE6C0wgvIvjFN
XfvmDOpa7ezhs8TqEoKzU7NsFp8aiUYs1AotiPqvqUrIR1iK9jYaQ8KVXLcO48SBu3AVe6s09kiH
L71Eb7zMnkNZmAlnNUuj3EzRJqcKVKtQN2QXX9l4H6kiuSii2XZVR4oFvW87It5AVtJxZ/VF+ZbM
dk0CJ14GgjBqI05vWah+kQwI0bYoi/vKvrd7Khd6GCX8EJSd7nzZkNuvCWo5JLYRrN6srWBCy3DT
Wu1Ti3Bso1I/fJHLCAE9k6R965faSzWFe6LC75JiDPe97NcXHVfFZdCm6BLTgM6GdGsZRrINVau7
jTaMzdrKsrtQi7pbhHplZ0/Ya5ZH+4rIFzUKmDvJWCMkexAfTUWLSc2sL2ZAFAZKJvkWE1BO3o1Z
78OMhLQgbwhtkWw4X1Hx0qUtFqLWzD193nTi7MPHJnxJaMufgSO+wZHY61pYncAF10yElOph3mUp
VXUKWyPYIdTTzDtNcsa11nUK2iZbPo7k+R7DWo+2wOI/soLRv783cbZAeDC1e/q1+r3a529Ej077
n/tLDQmDNMbkDEhRD34iNwCo+eYXKYi8QFenN6sEVhvKIT21wGyw5xD/RAK2/2mk+D8ZFs2TYcsP
N5xgUvRUNtCwLZspV2lVD/P9srXcwIMjFygex+3YV2QGyx1QxcpX78Bkkf09H9djT/cOwrhx5Hot
XjKuuSMWkJsa5LZblLAA06wdt6wLtOOo4IRmqlC5gUUtKLbARKnEAxlqoRxBKeW3Iu26dStCe1f3
TnarlCHZSRraZHNo3AoP/Eul0XGJhClf5S6CNivkbot1I32WKsmrZFt9MqYpOCqD1q9YImpPmaod
rUkAja+NvN6Q2OGsgyR1NoMCFyPO/JFJnErEwHxvmvf9vBf09fT+83nhVO6nON798gRh9vDBBgrb
va4capKykOtlBApZ4Dww1qDXnW9GNbZOQgKTXcqHqGsQpdBMIICrYxbIr8zXWIhuFw3jR0Xt75Qk
VnaLHTMA+QsLdNmExEgfP21Lz4jJ5VluGG8+ZF2Tf7NLiaryYpcbbX6SNXC9DfyCZC9MCrivamT9
mlRfy6FqrrG5N2Mp8EJHIkAh0Kq9VeXlbpRYkJsV8TmmX1iPJS2lNRFP5lupDLfSCeRvjvrUOvLF
L8zkoYud6l5IymlZvvx7SzMa7cmqB8sNdJbfdDRW8uCk4FAtwgRSYqpcfs7wMXEU9MU8uqyKlpVS
Mag/nrHsW56Ro4uppRQDvZknKFhYVBRycFRZA98vawZVw002FE1wXB5MIs75SbLQLc8rirQaYhf0
NGCggMBKSkEyojt/at4DE9d1UMng8htFeq4LUpAKXcfgMG9maQ7ds6hTTy4a+2QUyG/aKNy1FPHf
yq4ALBn37VH443SSHfItErLI3nUEQcKMbJZCXKzlBIVx3jfi6mQE/1kSXkkmOMpj26ssyGs/+uIQ
GKWPkXANn6mAiAgp531pV840aZuAxT4RKAO1tpvTyagEndk3i1Z0Pg/mkW1uQeK0kvJSQQzzRqVT
uzsHiPUmCrHPLY826bey9gUfYRzPpQ3S0/ChKKQ5BoYpjUqVfChnOOeTAysoalmENMjIGf7dqStQ
exWz5Gu+0bSA7KE8hjrQlMYlkrP8EDihfZz6/mihoOeAmzfzpDlOGuWpMsAGxuyZlmkIY1JvVOv0
/a6UnuUVsqQqgvLflFjFNFRrp+WGyY441VPab6zWkNdRF6zHUKf6V4rmikZR2RoU1rdKb9dXrZHN
tVkxiammSn/ocuXOII7gKcg0/QHGNklGH7plEVuaWIdoDMU57RTTbWrScjo1vEpMtC+d3qlPsh5f
s9ocSfMkCElP/Odelh6Wx8t5fBl4tjM/Ow6lddm31JSkU61L8rMuTdOZhSm6qn5SH2g1GVsWOS+t
0BHKz3OQycyMfqOonbJPl9mm2uQXSuVbeT4hi/mEFOg0Xaut4s2yz3fMjSOlzbVN/S+ZTjOpMgkT
Qz8YbQaWYwpqeu0Z5ymTezTZrh7qJNLF2tPo+5yTAEhTS9oh8pQfFHKvHlvU1EaU6C9RPsFlNaW3
YFKfJIV6hWBFSvnANeQkc5f3srwDhUMkS4vm3swV7WCJ5qvq+NJWM83KxYvECFuMPzbD6j2Ri/xB
zvXxIUDTPH+q5Ya2TImbiewW1OzORi0Ek7RADNpdY6eEroVqfanLqr7kGiMZNbtXYQTNpeeU4iI1
xWiWRTooN7uw+gco7dvJYBII2rPaLrss6DO3WiIaj7CmdquWxCgUQpaIQMCckCaFYW0CS3bIpq2v
epFn27Eqs6NhjPYJ/47YBAyZHyVxCFKQxV/sIJdRggHiD7JIdXPBitwYZUpeKs6hQuvye7Ma7+Gv
nzKU4r+5kZ2g2+Z2SQm1bC6MNMmX392hIJB+39NntksiQreTRg4ktdSk3fJ1srqSCBKRpF2cdrOd
t/xmzifsctPKjnowzcaVl/N12ddo9nguKtqSipBwxun4oOY1hdkTOhBQ9oBzUz9839UluacwDahd
oIrcpvn39W1H5K2qY+ueklfi6ECfjq+EPGUHFvw6ymRbuF2YzubUENr0FOWgpwrtJZOpLPSGuOUz
pz/0JWNnJmG3FUCH1rmUjgaNF+KuVIc8mljk2tEgchUrph590ulYgS4J3jR1DLbfj2CnzHaF4ZOW
ijn4SU4q21s2yzEX51plZUCM1MOUYaSwmsrcCGDuDz/32dgFWi15IMTrMCV5fq8oJQGVbVU6KytW
3VHEqI2o0BGuKc6VPc6nj1XBbYyH0HUU9XOkynCxkpZQnMIxcMqZjnm2kL2bU5pcl11TLnMBDVFG
xgbMhMQy5UOL7uE6FOMnW0KitWwlohEu+DWFOJQqfNRzW96rBVaE3EyQBSdVt+9iO7vHiUH88EBb
dn7DP4qcQ8n0XolN6VDaCpGUxnC/3Eg6zjhqA/fCtqdDHXU75DKEuymDYiAMdQjuqqXWYw5evCRB
8JbGiUWgsTM8dwns21jbjYrkkyzBeRm25ddIVPlh2erSLL5IBGZgXrab6aNSG3WDVLw76Ohor11B
vN7ygKgRn2lFh2pRbzqWW3jy01zrT2MeDizIuFk2iUJggcqq3NWsojy0xiwGJaEwB0sQErP1aZQI
ylEdqcOWgWe4bntcxx0JNmZm3vRO/3Hv576+aGCIjeamSq3wamnmRHu6wPQikwSm9pq4q5tAuifd
2MLPRPRFIRMiqVvSWsyLeNWK/W3cJqGnVE70EKYYNEhDQNYZW/dEC0snFbAlp606vmdCRac8koug
6+lmqcCZyzxNzhxaGUYu7Sa9POqyr7xGSYTPxs/EiaUFWqVCkrbwEIhicqLmZncWV0oj6r5KuExt
yXcNQ8PNPMGeikrlx83PzdJquz1XDmkkQxI3vq6P5Qdk8s/LHbQMv7lTOukNPsNOadro4qvIAVsG
0LzG4ToF9u17xUdrnZCYj0R2+y6RPVM1MjgK87lvQAA+U6Drt0NFwJhmmcW5sYKTJKiT0/HZ62VW
XZglspxljbYxMOmnKoFdaiirT0UfYB2R1Pb7RSCfN0OQafinTpZB/UjRqvNA5eTrSHDcmE3+u21K
02qisoVOxroPJDPfJaqRe2oguksr2dEmqtOIBXmC1U1CcTDOJdTlnhTowxtLUtgh873clJFvUUMi
VFCJduRTzXYeDLOMt+Or2ZImICasN409jK/xQ4Zz9ep0o7k1ciQEUQh/KOlU5SjpcnKqfJaPspNd
W6VkctqR8rESGGG9tBzCx7CGjQCD57GVqwvFSsqJitG3W13gFGph9D4E6np5ZtLOB6SqXFC1a15B
9m6Ia3I+PTMl98KWoBy1M9UnSD/6gdw3OCuxfZDnOZPcON0xi1Ps9ct21kjNNpVYWg1B/uPhIrBu
hoZ8RZvXw4Ez1RfhUkErLlJajNtI8i2PQPiNWavml6CkoxtOE5XKNqQ2xslV++RlTmVPOnDPookU
NPXJzjTH7bHabiu9w5XF1UhVp0ADRljo5xTU60bVWTA7zH77ZvoiaE1fWitGS94rBAJMXASbmlN1
wuGzNaQWu/58PYyVKDxVYRecFMOgPDJXnloDsj7zmg/Np8KKljG4yBCJ9o6kvTOLmpHoYXruR9tH
bP+/74lU/e2j4iPUW4mUyIb43AFg6j7MS49linIUOq0CmPoNoggcHsuisBqjJ1mL0ksaEd9URD3R
YgpxZlObqpcGRigmPK3ecb1W7kXQfrIr9RpYUfJkF3m/Xu7lRoXCUkzTaeqaUzQv9nvCwNw+G3EL
zMv+pQCw7FOJLahwPcxNn1JJ60PkKOFKyzoGnxjOxeSYNUnJuJt0FRcrdQBclSWzkmYiDqS0fMpI
0rqbK0m61BiPQ4o563sBb7dc7rr5OlixENzZTUGiwHwdLPSyO1lDCfsvVVXAAEb0jb+Ifctsh5Ot
KsVOLjTF68XgXPSIDBodf6hrRwyYq2WnnBSr0e/3WSPnp+WvV3juQbkEEnMgalwp0SbHojHpBfGu
lpswbe4Y/VqvlBrp2JS2uevIowN8l5av5inVHapC8WMTRMkx4RpxotZR74xAAB/pQ5pnfZHdSVFl
PpZyR7p23yHoHLNq13ZkjUHB9o/MervnzuhXckvpzM+eHDGZlwRUhGdbUUaGkm4+0oYgRkC72VFg
fpnmtKQCdKeBH2edpSFGFCpFK0lwncyFVr4s97AgVi99x3gpxRoJYkQNbp35Yuvwb89dgmPTkMhT
V+raOHWRIP+To8mGkZM1m7SumMRwUANDVt4ga1WuX8IpVUYVTwfjEjil0Nz2lXYFmEpMOXD4rQTT
9nWcT0mpqL4oIDXsqAyelEm3XLtMJA+NdX7fWhBA2tZ3Pls9ZuNRdzVNmXDKTP0qVFCNLfcQl7hJ
M+bnZapjJBEePipF6xG64bExYyR+vCTkgZTYAbMYTkLvw4OcTFe5tQit1NP2uZTNS6E5kmdMJILo
BpGDo42lZFnDmfNmWMZeineCTDXCcqi+VW9te7/0GqqBHCtpIu5g2a0Yf7i7//+Enddu42iXRZ+I
AHO4FUXlbMnphnAoM+fMp59Fume6+8dgBigIohxKpsgvnLP32s3FpGh0TcXs3sZlcAPCAN+ccZRp
pNukOkUlPVEP/Sj4V6sNQ0pnIuQPrRGeSxDLDrwgfz0f5unkR2mKdq8h+21Vy780RIchuU/07xgZ
RhRS4VNjzbSpRUcEyBY1qTMdghfDFO9/f6+cSEsm6+zDimWazdRq972S+U+pNvFRgg6qCeeDfiNN
HyshYHOMEYBbAXOc1tFKbmujOitzY3gI+1Og7cep/6H7QXUofjsjI1KgMm1P88LRV2Vll07+0rEq
iOry+qJ0+kSlj6Ko1l7trIFdY2dY+V5Q8bEjDS2JCjbbvTcwZxaWW+7mibhUyorLj9jp3kMVZgj6
e6QVtwxGLoAjP1/HZWdsYtnL6afR/uy1ngyosZfX3SA1F0obi3kR+7uSZQ7ZNnhhfl/TNM2ghu4R
pNIP0YDmjD5PGFIDigbFe/P9/EBBon/K4TScWkMkpqiO/bc4JfKvYYOHsDPTXw08+VpMUgVbIJFA
o5tGlqigCyl5bGx0pWgQr+PU0FXlmuyVcTQO1dSybcNIxoreKLaRhT/zuZ0f5lOtWXzrIPqn3z2F
YlrvhSILLB/k3RAlwu4fsxZgiFWoY9PViC7a0Ptq7xSXa5JhEyRC02EwdYcD2fyZjzyiDMte7U9V
ohAvLOmG83vXF0pR7OSkeichYUQuiAasyDPjUpDpecEg1GvqRetH4/eh1rVHbugB2VH//VKCrAsE
8zpSxOi7ZFzPFP07HUkWr2K9dereY7sUQAC2Ei1f1VCzfDuPiYpvlKmvPQ3xqGzlPXE8b2bEhN7H
Y3ecN4mV6SI8j4X2KE9FNpZ7f3317++bv6WKSSGZv2X+AigE2D5KQUSgQl3GbJt+Na9durCPrilC
iPkoy8d05UuGlOxpoPW4a1/6rK7ppgMaHjFA/QRlchlyWt5E3bI1N0rxpY6npDep15/A/mpLP82r
i5mG44rtdnaMg0DdmH6CaHheDfS1GDnZVGIhUnQ4Vpre7nojQRCgF82BNqC0CfDHLue1ZiIM+Yqy
OOOGljyV7mDPq5dY69MnORpsAcyNqXes3uuUDOfSJ5Amn4og1JknCtlUHOlG96oWZHnNX5ANTd+R
GEIg4bQOMoTur0NXEuqnhhxMYjf/emn+gfk7/v55z08ZXi1DWlmpRhKS0iRrrpdHmCUZnZLpNVlv
SFHSInLuNMm/seZ+FFFZvBW08MkzKuWNAPqILdoEa+mWmlY3H4iX8S5MgUSeiySxVjtvk5WG8hTn
UwKkHulfObiBSvX81x6TPR5BDChC563JluzWupyLlxHLzoLstOTLFBty+yzhleQQ1QliiGB6kgj1
lukJ3+MkrJmlIZ4La79ulbes66trpXe7+Z0VVUjgfBW5u0yW6pdAmMB9vGMLDQgdyrDdxIKRVMt4
8VtRCHcKbOMnTxHLKwa8K2lhygtCwQgroT5tfsCXqTpqgd8yR5OjOmM22swfsTcdBq26Ji6PleQk
j6kz2taRb+3mo/kBa2hjK7mQ/VW+UHSF1OdYyl8MbSD9uFdY+oxM0MUEDlBIcJvqCErkK/ShzT9i
5w97TRk+5yrm/1rUnL+i+cZJKg2bkz41m7mflemhMCIWfrWKpm86+p+xgM3NUm+knPBbhgexdiOb
dLfedrvQXAeeJG6xjLmngkt76SlV9xqQn5j0P6rSCc9K0bc78prhsU2HhYAsuVFNeTUfsmAjH9Qr
tI1sihDQKgNyhBsdZjWPr/uskCTAF0naUDmM8nvrhf3BHeXqRkqZdDTQOtcWCiAx9XfltJMT4kLe
RJ1V2+7guwfP6J5ZZ5RXrI/klkaevvG1kHEomI5VBdm4aEKlSMFlulVc7qPRq87zgzrV7BJMgH+/
rsrCUdECH4EXEo2shWadmOrzfDQrNOgqxP8t4MDLlKPVmIUd83cEmOGXjUHnpLBamkcR2j4I/y4b
JUGSDnol7oLWUi5COiiXujHSVaSoP7HRE+8jNRkZdjyzmIR+n82v1WG1NZig0DEW1IV6lAAjf98O
SEp69Cow2i2Ax7tuTpQPITe/gGHahkoyLTlMZyMX+rdhYH8jREbnmHJKaqoq9CdUXij7Ejl/0/PW
ws2tlXtJ7LTnarAW6sqSm4TM2ygBg57rwXquACmmmJKKpZHLNLJCL1gmMlYMpyYQCUINBncfBdm4
m1+bHyo3KXHuLwZBLVdKSgU8lnRWoxGLvJOL1WPwlf7ie+Qgmp7f75RB/RpGPXiqozre0fVUHE9i
v9VV25CPlPIwTnCmTo3xQ2FETEZ6sfNxU3fJyhMKZZ2zcTglUeUyMiDNazNvJGuKw7+/EGhUzfgg
vnwM7LYeD+llXoDOD3mjLSmnk2Gde8jxWO5n7ugdy77J97mk2B66wUuneA0eaGk7HwGh0jZx2BBU
N12IXuFu1cCinTpfh4ImUA4eAJPWKUzDIA27xd9bzPmZ2eBgKOScpONp7+nrLhEi5JeWiCvcUaoO
c2H5t7rcNSOq1DaFYCeA0Y6K4JP2B40KI32mpBdvorCr1pqGU7dTvbi/1n67KREiTrGNVPsUqy42
Sd27sAOSvx4qwrhWvgd14reuUrXKqvKD9tbRaFn+b8+yKSQe7pO0oZmaJ0sLKsa6LtIHhYqpzo1U
2xQunmWi5eFJqNQlIZDiperhNhSebmwHyJu3uO9eIB8htZiOjBRpSUBc7HzUG/IfC3cl+L5CJWgQ
Khqc8+F9MIz3yijzm1J66qGkbWHnGvWW3z16kRjuSqrbFkFlLhi7UpIX88o21vytVRPYGIl+SMQp
ubsGUX4vFamm2Vwxm16Xptc78SjFmnqaT3ir6NUyb8AkzvV8jJja4q/OR6EX2/kkFqr7WfaC/td5
ns8u4EHFScWytr2s//FMWT53oRZuMUKZvzO4wsf1e4gJynUUOLZriSqckw1uvJ6nmPkw7qNgoVkD
HvTQbV8hoFDIKlm4pIjUYjSzB5hXxqVqkTMV9F4+2kb51pi6blqlKFD2ODnzD2jStIsPHkmVHuKy
jFedVRRb0pTCR+7357IFYmhYDd323ApPOW3XM7l9ArM/Le7AaJMT6brHLtGV7+mJoBa/T4bplU4N
jqmYq98DTwRP02iKRm9+I9W25IXeXpu1B5F/RClqXEe9ye7h0C1pUGYvhesah1QjqEiZvktOEiqh
Ob2O+YcCv4fp0rfJouVx3fCxbvVY9bfEs+fHQgKE1bVtftUT4hE76nsPEkchUmWx+55l8nVIevGn
ZneSozBC9Se8WLmBUEu1iNDw+uHSiPCI06RtP6OyPFuhbD56IXbXalGQBAlwRoP68NAw7Miykl3l
VkweEcmALQWdFw+z4kk3QWs1UFDv/7D0/eWa+6dLThX/I2ZBN2U24IquGZpmmZok/ie3Ox09d6qB
x9hiQO14fXYKvUo6lJyspDBQxQ4Zo5kXF/C3Gg24ZuGOwZTFKR3UglZL7T8w3EiHwWe6wQYDY9BK
0QAZlUmbTaCWYiISGju2tyORoCY9TkopvDY/eESWYzwG5CrQHB4lXdn3KUlWRZL1zxTPDjqWH6mu
8/MsVTCG8D5OR3xGhZ2phrWQZmmxJofmDkfSIpkUqGZNPCT8vy5jkza3FdFdvf0u12l0iddkEAnA
Tg2N+HSqdEGeF2uUmCSkD+GeqLziNPY5UDDPiujXsTOK2xUVo+Efyg/dh64VIhe1e6nnYsQ3wqbc
v7bTke9Z4dJY4NpNt3OnqB9zx2uM6DGa1q6oI0qnYzFhGCmlm2L+UWlSeqtr1oqZUD8ISKZMXUck
AfKmaohzkc/6BE6HAINuShiPSIYs52fTV7Hsf5qZX75OL/9+w/StqlqpyzBUinOeyStJSpqP0qC5
kDKgX2nyCGuj7rYAi5tL0ZZ0ahGDUChgtxK548UvklPYJg1ukeQ0+mG8FkQdynCb8Tm36I+0PB9e
hSbjJs7Jlw/Mo6EQz9oIQ+Po6Y+8E0rOTjhoaInV9hgG9N+avK03ZW5uO411qmtyn/SRssfUnkkt
nWkfGKTmUaJxSeIMFUzc4x8aARWE1uin76m7dMIX0BriyoFY9JrxPjZF6tDRNDEwWo4XkneUJx9j
gH0Jm6cgwwPJSvlZbd8VD2qHRCJeSY40Ku5I3KGD0Xt4lMG3Jzy34bnVjmEmARrcd+HFiNE3WIdR
Dk4pCvleNjZAqmGTtWTWiJTslio7VriFqFD8ljj4VUfnMWNDQXsbyZDkCNGVJwgCJdmpmqUbOm22
0yguLQjYrnfau6Rui2GdD/Dx1mjlgwxk384fFtoDn4dS/2TmtursoCeq7LoQpedxuPUWBZC10l7q
+IzfMui35IlUsc1/l+bLXCIS1kEuFdh1cUeM75aParQtIyAK4sgk4w0UGeyhXQoeEr0x34ZZJSxK
DH3IClYBCxyiMjl1ubUbOjlYlxmgZSNUS0ctIz5mkfxblwAeNdGdrNangBVx1w0awDd3QIVEpQps
ecI6Tt8Lw1NTf2oErHYI81+T5EkanvT60+qfeFGSsqXUrkP4MdFDFI+JtRfFTTU8NG5v/ozojwR8
gIaN7SkGhLXSbr1hlxLu7YNjTBG/1qOEl/CSFd7WK1/c/k/KIOVj/paMS9ltBhScPnBY/dPvCHt+
KZqL4T3ZfXZcKf0LRuVFoJBhWcugXlc5NsvKB87pr/L0bCisL3DJKds4f/h0cREWStQTMtw1xo2F
W5ZFoHCOff7Aq6mlj96ssRltqvwpwELnn63mmHl84EcCx/NmPT6lePMFx3SXfXAkpE7M1wDc+vGk
gF4Zb0v2zQjgHyiFCrIk1HhN4UvSt0Ww0i3IxrSr1wHaHOlke8mRP48IprDYF+nVoF+agYHzr2n+
Of3pWPLTM9HmvpgsbPrklDbDEB0yi3lq/mBb0tgDxLOc/h/MUL514X1zbOv6m2divoiOcCDgkff6
JQX8a96tglNwIvI695bTfwcfaGFad0u7WNW72BOnrG5l622ipgHFX6TCVjVfOhc8wKNmr1BmZyNa
qYUtCGQb7agbTqTcujpa+bFKl2F61EsQrsKNvxGD69L9IzQbOT6W0l6xPsf+KXBPXrpj0Ce3IpMJ
ql91ApI46ztmG7slC8vKjuWwIu1dgUb3mKgydDi4cs9IITdSdZUUCZz3H4s/nPV8QxB1RnMMMegC
3BSaBQR477QxFwKQQToGSw0/o0Xxzo3/qO7JAp4ZmlyAuwH6lBA/xO5BxFpunXXmm6UodLTPo0Vu
fHJl8Qea2YvZvY8h9je0Ojot0hzbyrLy4MXyfb2wrTFOemGxEGqREhwZuyjxcvOZX/VSEHaEk1G4
adlDy65m9KeQuNDTR87Vl3TvUveSxqsxOU+/Mw/VCiNjVbk0BVZ58lh5tbpQ2JtiaXShORrm1wCm
kVEgTThr47TQZ7zqvUzeaqSjm6V1MErFWpgZb1cZrJ1vtv0OKVW/Qylyx2MvcUPBrCUXY7QDBLUe
nTA9TPsli7mFlADSJMV1m1fVa6GJhS1H42HCG+eRtPGjmo6SeLOqaFlJJ5MdQyspjj8oDjJfUOke
Vgf/nFTadpwwWS6qRXnlg71ULBjvSB6qcRVXkqO31kRmR88anC35jvtuVSVcAXCRRX1c1sKwlI1t
VXAmxTcLCAQZKnZHFz8CXO4FXPLGEua5Te+cVZu7Xej9KSk55wATLfGTvD+C5zu7QCCdNiCVyC1B
CbQQq00EXUnC/2MpnDX9jZBeA+B1j9XI8s5duaEiu+cd6erFpOdfFi80b/ciRBRlcvMy4VRUMcvy
k+owvWdGMWrkQslVxh/YA6yqPCbbFqXRo5JflObSKx+TmPGt7D8TBrgBonVR6U7IUqMEZF0MHqPO
g2ZKJYBEr5tlro+Ljkuo1/jTLOC/OPjZWa8q1FHed+rivkA26dIqJ+VunfX9Wk7FW0KJE6WAoQEN
AS2fUTlTQqbyZy+mXcFZSSfLSUXiWvtMwUlRV/KIk/eWGDelvUnFt6p++yFaWAdz1FJUvxL/OZv6
AHD1M203pMTZG7p8lFLhu5Ski275i6FtzLPoNsc40UnbqwFTRfqhaFlZQTUPF52QLktAMru6qfeW
ABmfnblDSbNZ0znEilSamyFukdz1VmSb+EAkgRUUsB3YH+uqz6116bMhdwdjCv9ISUXO6Veqlpjc
lRo0a9f4B1Okm/U/AoxZj1HTG1RKlEVgCFaKGcvPVTRMl8dXUE451yYxkLk5iusC+gE+sw66t1Da
GBlqSvVFdjIBSrGlshAtwsceJKu+4oDL4WzWz1h6T7HUe7t82uPPD2MxZnuk3XYkxvkJxRDoe1PH
p7GUoko+yl54ssOMYYlrzP+WK7uHEZ9vweua9ZaMnYWIHnLaf4Tdp1i+MX7n9Jp1O0ruVb3pcFOz
3iL9eEUsr5lvhH47kticbNr4OVEfUrbujC9LPkbFRlVtM17hSkjoKIx2AoSNoHJHhdnjQSMgzVrb
deG9j9ZQX8RqW6iOdApQEGCft04KhuZ9vmYAYAOjHwwnUy9J91SwcLROknUqRxYUtgmkjd5v5qgL
eL6WuA2++Z/dcg0E0E4oRr3XixodJ/hl92EkjttwFmHUrBXblGkCP1XSRRZ27peKblC4oCoAWWfU
t0LAyHIsCB14UTwaAU/GrpWOgv9KfTwtVrANqgrLyZLSU4sljzOG/TNyvHqbWWvOcH5FJreojT0x
Ars0XfPLunElLilrqjXQafA4azU/e82OLolwYlREVnGEg1zntwrxZuQuvSVI+URZdnehobuzwX3z
yg9K0SV6o0s86vsShogofFTGOuwOOdgL9tmq0Cz0z9GUFjLgiCC22QmRS7tQrTPZDVJ+wRAkiyet
/wgxb8BKL2kq0NhZBCukFQs5uvvldyxuSN1L1nWDFXllTzcn2JsRY3xMNVbOnKqnAaCxN68yOyeZ
u1XKVds/MuGDcRFA5z3ne1DpreXIlnobJZ+5E+t9j07fO8Q0G2huD2/eq5EfyuGNk5II1+mNZP5h
CFj9PoltTnOaNUtpB8JniDlO3IjiLZVaO+QMmUwfnyrXLSr1y5C+8nkMWCC7e9HjFPTRALGVUp+M
DA7+pnJXgkpQG4jV3ZAcLOwwBRfyuRZ3VXyIopsb3PTwBjHZa20J+r23/tAJ8iguYnAzi6NSHbRr
L73JdDLxCFqPsPvQ3CeBmmxMFsIGqK4YrqlPSRg8UhIEz4bjr8QMsduNtctLrB5Dd9+qR9X48Pq9
zc1Sdh9BumrG0OnxTaVvcXcrM0dxzOLu/8hPMMwJv0DmW6dOa56gHCGxkE7g0CFYECNcdzd4fS24
9sVQHf3kuZa3anPxzvUJIN8gfPBHtfLONX6k7BDkO/ckklnwmffLIl7pLdelLVbHQLlwdoulPiz5
LdwcCOs1Jz8ZXH7lke119GXFTJtrbvMUMSHM3fCZ69aQtolwth2aTQNlVPx/5psaHE59cyuVHYJ7
k9vOw8hpW84dBnjdXUzCV6otW8Mx3xjxa6jtIRsvxsEJBS7FR+o+MQpivUJ9z+otu0ncwPSb2o2R
bnzkBd0BcG3X3HOd5dWFs2LsCii00klfsY/Ln5XsosQ78BBSc7OaDwQ7CAyYT3M0SjWQ/YfP0sFc
S4PNP0M5Wg8mC4/lo6MA/IaUzq/k4i1zYj03DHGDY7zHuBtZ6e8yQBIIJ9oXEnb8bhpHUnnNv6xc
quY6N21ZuA5MPeHBdc+wD4/yGyU9ql2AntVk1WAlAuRvZye40w2AxMjmoxd514R1wjighkz1Y3VL
wn2KpzrnilhmlMLRgy7GZB2Wl7Fbvn155aYQT117gcY/hKs23jAk6Bb6VbCZ31G1VcKN/sTQyAdr
UPNQja8suIVIKDZxful9bldbZbmS8FsRnWYXgiJ4j6zlrIbl9w4vo2qtaWYwaKQPU/8yhRUpAoX+
PSy9ZmPF6wyU2RODpg8FYL5WSu2YE+pxAdBtFxE3gB2emjcZ4ICNYL4Ao9w6hXVmEEhXhK96pU0y
a3bN0kPROaF4Dcdl2f7U3VqCXDHFpxxb3pYfLgPd2S0S9L/ggHTpUmpvInUJQk3idTqshdQRGL+z
SzIZLpd8eBpLEC/fuN1lhIrc7BrvuS1/EgrqeA+51g3hhdmEe0JkJbnz+hWhLtWB2/qgLg0o9N49
FJ4K/QtyfLwrmj2ZOmVzlNllHdoUAM2rJS7T4LsWITqR+oMbw1z5xiKUz7w1TcDASYwo+6awy8kC
GenrUNDiv5b0/QjQwT1lbDiIR2qfa2Uv+2vCWGFagsSGTjv2H0G9qeJ3ZSycmy7uR+qnFLyrW3AJ
LgnUT4E9KTPWIYtfm3Sb/4m0c66dmuFbdM8LlfOKTk19y1Kb5f8R61dk2EO2CgunzZ082pA/rtfL
8o0mCPd/Z665RrzwlkKyedLUnZV/EiYBRJy3euzoWyYEF3lFy3xf2VL3IWrfAwJ/LhuL4n8ULTEP
LfT6yLJ8zyVCXM1RYkM03TjLrmYruMGcEYZbpjKCeoVnPntN3edcka1wMAx4MOtY3E3vdCRR9AQl
CrJ76jB7UVfj2m2UJfMWZO4gvQ/1FicoV18erVl4jNqbO6YXVWvAGW34wEeatnr8KjYXjSEjvXke
jiPybgP2py8SA0b8qjVO3x7ZbsBRcdufAVsU/Jowdir3wbSKsSJoXgKRfZdwQkHLcMnMMfDmPW9Z
YUWmtPQ2rXkm6c4H/yU3HdnvBW7qcWe7xYo/hMVBVsBB+MjKbdw9UtIGNgiqitfM2LbjNlUzFoCQ
X1iDstgoh4cYn7tulSDlQYDsvVY0NXQWzNaWedCWtR3bguB85U/MR5AOG73iavialmm6SujJmgkT
eA8S0uLacJ2hZPXtsvpA3i2E26x0GuNLdh9548ET3yba6HSBkytIDutlS+xSsLYyp2OLGh60/MvN
H0XwrMiPon0aWiAm3V1KNwy8MrFZ7ibfl5Qb0sOCkjyIrwyJnILHgyuKvfCGPUoobpvldNviFADP
0O0G78ZopgkHqrkfSvtIC7tliNRubE9sZtAadL+K/gjHE3MPI37/kur78JR+0L0py68ueudiYv7p
pFOKuRui14Aks9hyvYWs36gTdU8oVvP4PiCLkOx0r4kOE4rp3bjCUv8sNpvprdSoiij2ZdXOZBVq
WU9ufxqKY+V+DBXT2UIvjtz1sfeqFZcuq+wmEdnzv1GmEw6K+Ggbj57FW9fvRkg3KTui4YL8VPVv
Ax8k61NurRGxT7ZpGyduwKZRniBkgek6wl4VfRL2YKg7fpmcH3E1ETemcB7abRo2P9pB8U4FLbyb
6V1j4+YqO/9NkJeqflL7rVE7TYM3bNFHdogiZ9yEHWOoI6Tn2t/HrwqD9KYSt2nJeJTvO+WIdgSC
+KounBgl7KRxO6Tu1sDsFjspaC2WMdmPofz0xbHXDmZgC1w52eJ9bJm8Lmr92boP61W37Jx1qBad
kQXoW7m9++YNfwXvJ29fW0DyYXpXklel+QnEisLPObautC4IvMi/89phOaB6Nr3/9G7WsR2/xuqP
INveePaTHDvnntw1Bnm3Ipn6B8BYQRHDVsblaN5KIsXAhdX3RnSq+kxhFGF1oL/wv+fWPWsAjpQe
4CxDdm+t69q+mWhrT7baXdS+mZrRO43p3kv6tY4gai+DJNpelRXAqtpH20XFMW6EYlGYxp7CAZsE
X5zDYP1FAquVdBqyIa6HrSHTBdipAwUyDwgdoRzieJHFZ9jdwrhm5CqjDQPWML4wMbW2Il5l6pIM
dsmwUspP7cekt1YXB50oI2kK4cDo3cVXz1w8inInDy8qm2JV+/KFFxZCFAXMb5IBGuUnahe5Dugp
mQIfppyvZmHrTImm8WUqPybg8t7IFxpqskE8JC4SndbxortUPtLhasKFNZp3xnQNt3d2RwVZ5G9F
jg/lVZS/GZVyGUVOuKUzaHpr9iRD6dQe62soZJ7/XObfHTQHukjwNMud2p3eZNg4FWCH8TPNWTIA
YCWzp8X/5YFRxodfIYwVMfZpWH+0RUQB2q8jJ0iFBZVUfIMHYVxuXbW/G+qHAZjIoPetto7SPCs3
kOgwVkz2jqT6pADozaXVfYsqxUCHskqt7wzeWwf4e/rZe85IGTyHlbGgZDYuWmJ7CFNSv5jyB920
aXFTWe7T14zIKjm9y/0TIuqeeGYqjUGJDwN4UTepjNG9J1MN+qXMtBAZnXqWRezlRRrDUPjK1hZ+
epCn0oehDriwUbKw+Uj8VRNfkPYCmBsZfZXkI7JeapcPqVPxoGNsS77iOI8QRcbWZXanFX6LpYrW
D0u4rgnQFspVvjFzsTggpt8AXPQPomu8apM5TseMudDQMdiKPxlBNbS3Y2RlpwIFhBN2ckoxJdds
KIDiok24XIAQWCtTUSPY151yqjRKk1pmKCd0SMMKehJ93+m1+ateI6AfV9BAHTuFrbbQHQRAFXtL
T4sTXGH0WhWVP2oxVIMgXHUvlehO2nNp3btcRb8/iv+92UizkcfDFEnxISFfBKEuBsKNWWQJUDJc
aCrg00XGLbpRDRO/Zk5PtAkHMsZE36FxJx7xnLE7LQPlpa6EYWUhTVkFiHgJ6tEUYgO96jw0kmeH
ooaQfzKjCSM+T9edNtidS1FC770nhKsaAqBgk3pBfZzPeWYxw86HWYRAR+kVl+WC3h3VDoJHmaH3
k4Fu/Qrf/u8WpyT/G85smKYoywTWSRokUBR5/5k6kLY1tZ267lcZyom1ONTxWjRD85j1QvTXs4S1
kFsJ9Gsn9xpgMhgzlOXno6QclU1cjuxxVddchoVl8AyXka/xQNGN6VERT9asgx6ljyJEweLJw3CL
GqxgqiuVr5KlfeIFFb5FJJxWRfg85QRaX15VfDdW86NItfYiMStVqQg9bmivSoSiXGjKft+KwUjX
obUoeir9VfbICUUzpr/SJ3uODW7sQc+Yd2VX7PexLiU0BisJDE4ioXNpb1BmhvdInVj1iISQ4eri
k+jXN23Ai+PWoH9WeR6/YFCCk12HHu7GtryagVFe59foHf7w8YnkZPknH47L0zAJgT2J6OhfC0cK
qJrFjaKs00j1j/MzFDm06f/92u9XPVKLihwnSq81A7FgYH7S8AtWvsUt12eb+WWcbIcxxdu9I7V2
gRuT0lQmiGtvejYIyl/P5teGmCKUBbvtENOSCNvoqVIarPGuxHoJY+1+PqwSQsWRpmWOhNwWx037
nAZDREsw897nZ8gZhbd/PIv6Z6N+C2RWK970MItt60IAtWGkhjO/FpvZ/xNGYf4bZ2zqlqoqiklX
XlJUSeYYrO0/WM9xUtYVGiNrhybfdHK2WQhMsz8lZCY2+5Vxl9BWrFJViPYqQsZjJkqk+cLOeS3h
Y1jT9+p0VxAlaK9+DqAFCJl/MgwmL6/Lih0piHY3AW5A+/YXgsypp/n+UW8JJhq80nU8UfEImEOW
20iQLvGC4DpQva6VtwhM7L6KYr5MKS4zC+ni9a7d5gldoLLYyo0Rb1su28PfD7Rc1WUrmr2tGlPI
RZnI5OVGYOA7KT57dL6Zy/Hz79WKH5teg9OewPFph3VpDOV5EKQ/9QS+GCSUhaPUyHyEYDEQpwos
k0trOeSE5s5iSpPJFwOC8vj3T9IYVNeuJsrOaATpOimGaGnpCnDNSFlmFiqy3Eclb7S0h2fht1x0
LM4lJv6/bY0+PpZlqik+2Ruduvn/hql/Z4VMn7umWKJpAT8WFVXU/gNn3dUSBTWyl3YsitCe9U0R
HITa+DZM1YCBVhNCE0nQb4eBfrJVlutguhd9dH/l7BrWRyqSFluxkrScXxtXYVEanw9nt+hAm/wv
+6To0b7pVYMkpmlqiEVd2qgCn6TRB9eCJKOFH47Jl95iHePaEPPsg2BGYxG7unyuBME85B3zQpB5
wy3ppxp67EXbMurEe+V7d5Et2+eou/JCabL+PLr3QTCJgZyUxJnRlevUCo6unhRvAj527KAAvMoE
pXOQu4Hdq6C8LKE0KA50KmEYWrxqJycoqJyEC46sxMENG3vstHhjhdmIfbAqr0nUFrskqn88Ty7O
eB7tRjOap9JkjRRJkzJhOmyHYDi0if7+e+Sm7ZPiD8/NSOgKdptsrY7QptQE+QcuFHU9w6fCUMo2
pZbAvZq+Koula8tpTPRGJ1Cz0mv9TKqFsS3yPl77peey/o/8RaPo7SE12JHPaqvGApWD+Arj6nTS
81rZtGUy7GZRHoEelEa1HkusX8g7PaG+M2l8zaJRjx1m+yDQx7U0mtyRtM5vneT1D4JNtrPRBNWL
58iKWewM4b8IO6/luJGu2T4RIuDNbXtLL4riDUKUgXcFj6c/q6rnfDJ/xMwNBo3WSGQ3UGbvzJXm
f+RvGyoI5xd2Xs6gnm6ZpoOexjct1EJ/Dkm6SETn+dFIHIedHApD7CZXUvYz38KeMbnIOiLrHHX1
p0xv53MxFe2jXlH8cYtJJrAQ3oX4rD138qxeTOqMZeqt1Rs+Tvhg7aTzRu991jtDW3wUWSLe6pcC
RydIf7Q5+lCEkIky7VoGVr9hzMZPJNxDg5mDQTEKH5MZcClau+Qp7E3Q9HbwFGFgPC4hyLPYKf45
U9cmeS2V14ioJosus7uN2zTJHQOasxFo0D/PRfd5dLLwHZ3R5dhPYfatLp0MqnM0Qvsq5itu8HTT
L27x7emvt/WhK7Z9RSdC1LVzKEMfeSnOmDvmjmbb1cv4QuoY3dOyITS0svZxlzxodj5/Aa+2n5bA
/uqmFI581wqeCjwmKEom59BDVVRGZC0jKqYs4nanXqpDbUAiSzGkqrEjcw3/otavCbpZtEebNBrC
Y12g653jJMDy+3F7tDIWMtuqteuXMH2n7RqftSQ2H6z0m5kCUQLA8aMvswKokcu6wo+LB9bSbO2Y
jVajCbquxaO8TuUSYzE6CiUBQrmyM/Mt2sDveW97977t/xzycX4TLUhAbi9yc0cEQNUwHGfTCE/l
aA1k/rScmYQD4MXwaUh3zrOLMF+PsuRDL3IZTJkED5NrDwcwjoLCXHBVFs9E+jyV49P3YQPK6+qV
ul7Vx3LxEBkPNbrgKGM1YLTTSySXbhXxcBi6Y/r8lMW8YXS26ufUYy0hQ0EHG+LkyyHMGwz0TD+m
XRdHyyexRL30IwKNhqbcix580tDg/97qgLsOfR+QQi5/KlIpx22nUWJOO481uROj1jlVCNLXyn5Q
oqio50x/EUDHVknvx9txDF2w2Cjf1CGvA3FxptH9j8AS+8/4Gx5pAwim6Vvknsp1hv3XKqNb/Mow
Bmz7Y2FohyL0s1NRBM/l3I5nO3Z/ErhH+wLTWFgmH8ZS6qSFaUAvxnE+te1WLQENIzhMaJnv1aow
b5ufyzJSiczc8lFIY2eI7fHRD1BByJHM0uyN2afunZXoEA7SONupcZsVlvlQ2fP0YCbCfPDg1z0Q
Phj6hXEJaqVXpR7kWZIF6ZWBfsl7ZDiTw5q3602QnVIx7X2vbVe7v53ngbX79+nZlJ/HH0Og6/u2
pbN7YGrmR/g7GadvgdPVwtzrrjlBtIMegEvzI+v724m8oo/Aw8emme7+975I2s+TcKdV6kWs37pe
rigU50RpE+tw8jap1ZIrmI8/urEpvg1G/slM9fbTHE+vYsTy9GTM04sa5TNXEEeMZOQ/EktuX/ev
X893KULgKNdR8vvslQJbxq38tugUqQEJIIfCOrUdAKcVogz3G6PsdEWOOV3riezoASQDmKo0949a
nL3M6ruubLIUqtF7dpJFo5ZUFGujM8pdKQbj3sIhS88QUsZoNf52yjqAJEv0WoxGw2PifFSJAV45
lqwJdS1I/A8sBT9v01xTN5rYljP96TCtxgsmdGWWVQclnecmIPbE8J4Ao73Zk2fcWQOLgC4mrSyq
xERH2HmxNG0+qF8j7zRYRDGzVl9iojbi2tt3ZuFTSqVK2Gf6Y+Xl3neARHdaqRVvsVHE+Owzll5t
1qyERDEVmb1sDSfvtqZt1E+BtyvZoSODae+DAffLaIWvgVbnh6Vo7ZNJvTyTBl/V+5/rvjwYiJdt
ouQPQefxUYah9uGyJNpk4XzBtc98lpSYLvwciXksBwJ1sLwUxKfarcVh4u7n3qWVmtcC6Or/DvFI
OrvRJFsXBDWNpEb7ak2GC+pN7mFcT7vk4J8VfAKIFtpYM1xGOk/gcrGbOsNTU+nBQzl8RJ5vPCpP
hggzhP2dfxoqrbjLmjbYxTVhQYkT6Ocyao/CG6zPWt62J0C/KM/lS6FBVQo63OOs65PH1seqHUPa
YU5KP402vgDYu9L83xq0gqpB7E0WJTgOeJDVITfa8oHZ/By17bPpOgvlH5Oln/wDk/zzC/mMK2PE
Ps9K87c344ls4iFOL+qPOj2FrH8fCGR4yW8DgXxSEKXqFiEldmAHzv/RS2dm5lqT3h0DDSCA69VQ
OFB/AFRMy/LUGmV3h91nr5bVU7AEj3VO7y12l0/LweqWeI8RMX2JIMeA38HtGM4t8cD58tjzY+wQ
ldvH3pQ2C+HnD15toCKMmvbNbsSnooR9qKef+nC5T9AxqedG0VnUmTsu6FXNcTNmZnwIDBiFIXpC
Kvz//hF45t8fgW/ogWV4esBAYrBV/XOwiKw0tpEPT8faGK/BYDivlWdMJ9FYwxqDl/Pq1pi1IyHi
HTsq5zV3ZpKC9X5gfcy7+uTnRLbDXk3MGBuhY+dHZzbfPYllcK34YIo8+ILnXGyGHizDtFBWK+Qd
AbSvfPAbmt35pAHTkC/zxv3nuYgSjYWfKD9ni4FTD+mhfNEOQ/shT6za4TNekk3RBXIX7Bf3kt6M
FjJvvzpIjGMD+/lIMQMhAlOPNcwIJoXpsrxNIaSNR8sw4ke7onPQ9HPxuQhSzz5kM9G2COiLlwX3
AAr6Jt/G8mUWJOibCv2bKj9ggJhXvXC0vZ23HZqc8FMmCcHqgIrNvp05eOf//duy/ozB4Yb1Hccj
TtRydYvfSs1svw3tHv5Y9N7EMlijLDYG8bUPNftdL5KY2jaiXD2uox0eq+Bi8QnClnWokpX7ssEP
ymi9oM5AqltLpJg65H37o0A8Xmt9KDuAo7cfdes0BU33flt/aql2Lovc/54sBtb4NSt7DPbdQBC6
DiwRTQv1JoirB8xrI0vZ2tr8+y9tmOafAWHy1/ZMzwvY85iG4fyfmzTz7IbnlGZCOg3JKYF8+jSh
53DhgmEJEPWOsPv4rA7mhGzmVkQLYQ1sx76cT4tVpJu0T+a30oQQjL/IRBotZAJbO+5ytxBfqqle
W3J96sIz2eB1HS5sPrIHPoirYEPsvvmgTmJvOo/LCk5wya4+9Dma0mKmDvzg1d60wu+BrLfpS7+u
CR+5nzRspstUZAfYlxTB2KkzZtZL59oHHEKQuiaoqZ0d/phIrTQGd3m3QnTeA8Smh8rg6cvD+qFb
qHuPBmnBbEdCdHbyNXxlexe2LU2KsaziTSIRO32X1vHGzzQS34gBcyS7ok2R9jJ0Jxf1skZmvV+0
dtrAh3Q3tbCbE4rwYz2F04tBsOl1EXpGo1rH8ocDaL10oUOba0mPt2nLD6scDXuffI1J8+2SrPhW
RnNPLll6us2JPPLLDUdbeOyDMyCiIJuAwikULZ5fd9yEmYa0CmxXbvmUmm0WAPZA80QtSEWsd1dP
Q7ows24EkGD88a6ocAeRmYKPUcC3hil/sjTX37YpYg8/cQjdNAPD2BYwPo8L1Nu91bXBk9pk1ujE
X2+/SLpM71iGCmZ4o79EmVEcqsy2t4topSdzPBN8Kc5j5wFmlQAEdVDXKzgnvy6FZXu5LXFyX8IP
rZlkFcsjn9Bge4LoN0T+APBw7y/eT1Hn4UtizDPmM3s5ZV4a3FGxu95KdKCj92kQQCTzUm9XcLpT
t66JBJ9NtH+8Tfdq5i/QnN5udp1SPpUd5wlvJ0EEcunj2Pfg16ZvPWvBlT5LhELdVifY/4gFfKN/
BMSAtJ3lHDdSsbyrN3Qji09WY08PHvCOS9CM895iwcbdbkIOSeVWaIBYwqpS3ymPbdrL9Cet0DdQ
9JznKSuih8R29iKdXHSdcoFUOPSqRhcRijEALU6mEGKJ7YzOvYYHI6DGpFYsEhjRLJsoK3zk+S04
6hE6XYAoQdSHCUD5jTbc+U5DKyX2D+pmLpJgJgesPg8ZZsY2hiuvL5K87SHUdULYk5HfUV9p83A3
IOHeURkJP4NhO6odf6zb+2gQ15pp6DvCT/UkDmLE/ahhYtexEW31egaAX9hvtSTPCOBy+JPqd/VK
zxIQlU1G+1tKT5eGlkSGq/iVHtdjhHl73TTEv+pE0R7nmEWzo2ElmRNnZ3iw2BSckcIVGq7gRw1M
/PbDWoJtdTjwb7Nb7770BORmk8ZGsiVY55OpTzr57AEUHPkDJTok0N5gHWNmQlsDLAJ31dbt7Q2r
Z44a5R9msqJIOiw5dp//z8TM5qHb0MUTG0XD7BbKaRvd66hSuuIU6XSCDW/Jr/aQOasQy/oFGDM9
JfEKv0W8uqPr3vXOj7oCiaZIv/Kg/+/MGumipii4ZV025fffpCPuKqIvQBQ2RU10cinV3yGzCbRJ
Mw4WmhnhRkj/knqlz9pmkKRKI6h09d7IWLBOkjjc/ypMm8rFmQWdf4Z7lrCoHdwSDnWSU7SJqgz0
3741kS7Mgf2udrBqU2ss9KOrflMVafeyaAsGMMtsXyoTPe0izyZ5Tb0b1fXPDJTS/TCbzbPAJqXw
ViEskGdzbnA6jbgiBv9BjV69TjyjrpvVHss0PRI12kezhwpMbQZ0txd7o0zeCnfGijnqyBr6KWv2
oVwb12brnNlUXtWqqDTa/mpH5kYNnepA/iUAtAYwJegaUpD74OnXWKTPeXNuSUf7denJdsuS6BAc
gXkQYfn1CIbsA/HVTM329jHePkH1ic4jdBeP72qhI8YGkluroerFk9+KIT3fBpwuIKVRbRjgyz2P
SZg+do5uPesOZWq5cfAIzVllONMuOUSlCxwMWuALLOk5nyCjCFAFXq7/MDsNjWC9XNM8za9GDU+x
HStr07NbBs1oIemk9EyZr7mMndl8xhCqRkdrYac9hlZI+DNy0llWpdwO5G8xwKoL9MhihnPtVUH3
axvSfzmaGo7S1mw/qLIxeydu9SLGvNyNQqPgiROGjJPYBIeSLY+3Lb6mhexcEu1u7KJ+5wwd6uFu
QZ1T6veqMJr4TnSOYrpgIAlH8g2zabvIswmK++1MXYum/p93p96L0BOQ2v7rD6uzKQEynZTgrOnn
rCdfj9+6CWpfkrKVGCWuVJCONBUo22/lviKgRiLQnckhQA0GFmzge9oeGO4OutnomIsYYRZ5iAsE
Ki6LeHzmxqHqdV+iIf85mxZhHIiFm/deM7EX1s9+MyPQkv+jYbbaP2vyPC6aQylN55irkF6KpNqE
jmWvXdNNDk2R/FDly8SbosdK+w4kc8nBV5Tuvp3pTC2CffwIhHBTZdq+wwCkxr5fP2PEHDo2+JR7
d9DwcVKIHyMvAIAcLLgoptsiqYkQMbjXJkmtT31daveQ/O7DICTLwNXcW2MbsnS1T9Oa1YHsc6vD
lPbjdvBQ3zoIChYLZSz1cXAO5Ce1od7vs2UBYyp/vUzy3DrQv0eoryd1yQgrVAhy4VYtSI8jUWvI
6BGxZJqhbWHcJDCfb3wRRRpJRA9Mtd0DMUnu+nGun5lwzvTp5ze5g8ZCxQyrZ9Zz51oabczef9V5
zE91SsH0dvPdYHpDOnago9gcqUMRMCibU325jQxgFX3XGR/zHNVShD6CT9oCoQAmsay1r+oDTnx0
XZ7WEuk7O/md82HalXmuJyjtbs03NNWFftaH+av69uAudU+iRXw788Qyr/fdVU/FN/V7jib8OHtJ
ol1bIlu4/YR0ffKr+pf8AgZ846eneER4Uif6dLBTz7sU9klTyyAfXQ+bwnqTEJz0xiS9irspABxl
4cGSt3EZyjaeK74Mwtg2ZViSnIDw1u7G+TWPUhkp4x7QmBiAxFljhyOM7QYRQtUhzyhpkqZRWnwr
qvYrpuzk1JiWsaNRtVKTS1p1xjMdy1UrpxpIRMYzCgrqMnp8zAJpoVs8+3lOW5kCERLrVZKZBBmQ
8SjRaRHbT1ZvtuZ9Avh110wJbGO305558rdlmEYvddHAeK1wFLSh1h7VXVc37jXVg5ayRvJOqhdB
6Wb1zvqUMLXSWM6a1Va7MgvMVS0Pfj/r7KbkyyjXP/sucEJLeo+mcEBUH03ZuLHqYl4PmUDtahT3
qo7Q4ixu5sn6Ftdkgw3LXD0aOqY0UgrR/AD82y+dRxRFWczbbEASK8pZ7AiUzy8oGhZklrG36Rpv
WDtyid7IFImc/RVl1KsyjrsVolvT6y7KVI5XroL8zGRihTbL+Fv5diTG2KeRiLsuNnYVmohq47mY
TYfaYg3YaPUHZSnnEtgMBqRizG+wfuqNr6WUWnSginVsnG/ICzZ80dW2wmtWQJeJLBu5cqk/KNKz
Zw7RqbCjXdOzMk8sWr2NrE+rBhsrx7tZfVQpm7ZVVAT43a2Qml032HQCZsdA7p1jnJ3aaCT4w+q1
ndC9ia2V/rnQYJ9XpNQgR+UOoethgiZf3sEA4m82RXDoZm96I7+FLXawvFjcjeuoSwosTEW+9y3H
QwRj47GRZyN529ubqIIuJ91GtRGjCnpF0/Fq0RwHembN5FCubiVSGrc2aSkJ8MixsiHRzv09ndPH
27vhkPYnP24xHMNep6cqq+dpz5rZbqxiZyf9fB78bD7H1oAoavYe1Ktf13+9xLevr/IF+29nLC5Z
meqITzw8R76ln0W57maHHlHLKqcgWEGs1JtOHYTnaW5gt8g/Ow9NsUsGhvV2tuY7X6x/o4S4C5Ni
HGlEtxtmt2/V67TLjyEIlWtXNc9NpzlnBUFRjEdCQp7daJZO48J9INZWL2r7OJPyxy2LriROpLYl
bF/VdRtCwbpunPfGd7TTnGvzi1eYV6E7T6KD8/brPlbIgA4+UVVo7qqs/ex+TmS7qrGhTfkLTQ2x
CBa5Y/dVjKHsZrJJh9v6QHeezC/v+5TlzUMoVUKKlhgZpDLh/HRBnNLBp9xd5yYzrDxTBTwafstK
vds3cXjU6zZ23yrw/5NJ926xiJIpysp/RrE4BAWtLCj1Z90CbRiWIdRIud3VDG69OHObD9VMEaN+
UE/lrFoNUA1Y5jei3kwTX/nq77eKgbhAdVEXC9NlHfSoAbzqqrX0ucHkW5/ALNK6FmV4UtKDPHOO
NjPXnd2UjHWtrNLJh5CA7JSEkwbHTTITrAU6YJXW43Bxc8/u9k5/dIOguMJD9a6F5jyCCagfEza1
E7kKnyAFPd+Kw7Cq8l06gfhtOzSxSn6j1Djq7Ncbv661DZ0A8iuO9DjRTAT9aXF9wpuxDVKAkf+e
Y1fe1fTxfpEx9xSlXbf57VvyIx0NYHZS31keDsS+sBm9WGl3b1nO3nXH5l6NGWFENcize1b8k4xr
AH6xHyavuWcCJDndccwDWFDjsMj1qIa64alqMuNpHjXQAKljnNQ1027iOz1IL+pNJ8EBn83ON9P2
SHCw4DLNc2W8jKXgkaGbt1UvfU+kJ+ijkP7lu6bupfcUq+/jzDBYm2IxK0b2mpPj/BwsmIqpDOlR
BxH+IJEbHpK84o8OtfNkQlXvu+na0ChzmkWj7zbOoFOiu43ndfhJmHRBYbgxcoSunq59I4XQLPt5
oE4x4IYOMl75Mqv94bHCPPrPJ7S0D7fnoigQmtlL9LUL9AZroJQijt573bovgrbMQopsETavrVfQ
AjX1t3ZiT6+eqAHVy/bG5mvoxDj+0t+4Nb58yXTe4yK2+/OS9hEJhsM5niPtmkDsAN5jlrAd5ldV
soReNe7mtO5Xv938Rvwq5kVs4gafgpoPGsd0rkkp7jU3tC7kJd7f7mV1W6uDRonZF9qbYVjDQf0/
Bgml52Xuf+oaqUfm3MscrrKZ+42b2emxDp0Y637QvDaMCBXSpNU/c1/uueeYX5PwWbjEk659KTxS
B0mb5pqgELTuxwVKn9EhLY5FfMwvOmjcR1HabN8Xeqz5RZ2rq3UxlI9YI+SfKK1uG1p5cgkLny0w
n7dr0MGp2hE2WmRqr8mUv1CJIyEKslMq9OWTraPBrVmkDboXHkgSYrsu1f+ST5LpWO6XpiRGU40u
ZUA7WvF0bVkwUGdNrNVr0UUYccP2zq5wUakOdxIkxMX24jQMgi9QrhQQd/nbZMHSrO6xOPDwGbM+
Oete2+8Dr0OmJ2d6OfnXDpKrvo3F+oaiH8wkPbkRITcDewlt/FwvUXGJ4gAQqfx/QjFsk7CsT8OS
bv4aYtVgG7d9cinbfGOEntjW9lxtJ7kL7NuzmJLlcyam7OJW/l3odo/sdnh8h5yyfjDSSSoHazyG
bFFW8agl7P2ZheWnS9Zhtr59q2U7aBgapkcBdfVy+wsosbGmjYIXasb2FdXPD9vOwkPEh7SHuYt3
0fqsbqWJ+iuA5cbe8N8ybGzSl7lgkyaFvPagVcL9EUfNOnNTNijy0DsLE7Japmil0x3UPapWQplN
qOqUYfIz0X/vbwVkNtzlCTheuvr3crvp/KmxVdV2yi+mwbbNRDinNLi/NRmiwKn9ZLSt45KnwQfu
Rq16b+e+u5sSnsMhmAD0ejCM3FnfFzaxiigzMVSy1L9GLInl4pAeLDjBDlu5dFUnQjCQlu58qAJu
WwBFxVGP6qtJu/BBXaIWWO8Mp8H5EeAmHYksHAYSasD6Bh8Qcb6rv5Wwz+jiZdVOc6r+5MUsvCiX
I+x2B2NX6vAhTb2n6tE1RJE2CLV4ZkiK6fyN04BXsTOv3uYFS2jh0Zei/oBMD8VkretkFzvLQxbW
X4eGbqmRQJ+A6v5d8934mOqRJxfVBTGK9kHv+/Qnkwon7nSgKu1DrHGwq2rahF+O3ZoqL8WV/UUr
3eao9rdWBT7WpzOR1VP27NDfWZkWyVCuThYTkazzSyig59dG/KGFFaUdu3R5zAq6ukWUILaMpEYB
9RC58gbZWeRfVinBZtARV1XkkVdpkXFgl0P9MHfFWhMz9pwRs3wMu97us6eePK578ibibZPRUUgt
tAtgF60TFUr7uevg4FTz/MOfs3f1A49a7RG43kgGuPc+hzB/we6v1M7Yoq69RyYuJN2HTQWlCc32
k+1Y6Fvhmf7WUTxlr4YdDy3k1h3I9a8g4Ly975aMoZXdb5eiKjZKCljQaFiX6k6aROA++ZBeQPdA
4NDEm8sO7K6Z24ANU1xiQuelR3cSD790x8mXKp7TDrEdmlp+MdOQoU/DCq1qoEBXSR6Jca639vjF
7Zkl2GFG+rYbA4zuAwwIVUo39nFq/igkBL9iqfyoO8m+cuMvgyNsqsoUPMQUY4DKw2/JWMnMJe0O
mTp/W+6U1smXeXAVsV7yx8TAp4sjKPTxs5eOmoRiVRCh0EoOCylNlc8Xq4mue/IzP16hAofLV/Rk
p2a6dzKzDNwIMbQE7EX9e57Ou4IC9sXQcbzUKuxRw6MZUigmg5GvvR59nVoqeU/00M1d0LX6Ddmc
Ga5xgTi5VYssG1RrOLFGgwNIyFpGYJ+CLM9Ztie4AIdrC2lAI2vgJYu7dkUh3XzwlxnD4gB9N3XK
94icWplmbRypFyzgHYN1SluCUr61vAiBVs+wkN4t89IcbbfiKWvmcMdi5oczOUzhZhKsjbI6J6me
PEdBQ/puZTdfSj9YVaM2GCQpt9ndrRtUC5RjKKkix/Q+BeWMBNCjsZqN2aEX3pFQKe8uGr12B8xw
BgnDllUdZipBrTj/+6Bo/S3o9enT0MQzdNcxddv7W1NTAI11YXc7RzhjYEn86LgMSUKuaExcNfnn
jkvdRhUYKypTmyD1jQP7zJOhR+5dXoHsq0MrXfbEJZk7fv3lGtjeTzOtfmrm9KFWWcOcYbXnFRjO
VTw5xTcS/D40Mya5w2NSshi5L7WL8SdvyuT5339Bw/hTRIZk2Qh0W+f3C1yfdszfulATwAHS4DY/
dw4EVCWx8f3O3WTDMK4ZY+LzbSXvpIIpe+4P7WDYr6LTv9SEPuBKmZfdOGuEogRYe234GoPePSPY
0w6O4zLRSTxm749sJ8Y4/eK0zqZPh/KVvs5V6ZMbqwIR/6RIZPE4WngrRHUOJj04N8aSrZJiBOWg
Eb9ZmGm2r2szQOEUOAcv60+pksBApZxZO2ov3WTAnnWsr7FTRysA3D6bdX2hDJYWm6LowQRFPvjp
tgwOarjGJIT32gu+jSBFN1Y+LM+TbpBE33rLM3YLy2maz5pnUDosPOryvW19Xqpj3ACXzpOhfZgJ
j0ikzDpvoFpkg8/nwyoumzx95zQ9Yc+SJUe92r+zlmvbTNRaVXJYGgdXscz7CHKFyTNxVYsBkTdf
tbEHby/9GTW4kl3ghctGr3DXA9/vrn3UNatp8NvHsEn685wALCwNP/7AJltj5Q9yXfsW0XqpouA9
aTBCqbHWR+B47/WfvMkiG1d5Aqw86q5ZK8r7aU7OeZc7z6R1hk+FMxw7KYqdmxbzdDHZT3le/VPS
+PfbzzT+fsACk9UGYhw0jMjmbSUB+G3RMS3mSKi2mZxGBSJNKqAU4awTzgvTy5Lw3aCEQc4set8X
07ACi5x8rx1AfL33fYhhcExNIx3VYjqqxYJjNNx5U3qohIWhZfhnsa0bFotMV39o8vZqIW+P6tC7
M3NM3wjxXSYkkAo3silfeUHxaQlx3CbrSCr0a7+m06N0uZqL3GrOoRMXUrMlLD27xBMJch1h8HZG
riol3rr9clNRzFZCYa4J6o2SsqnHy/TJGkOG26OvlWGNwOd8/XpDkxIfTKht0O7cELh2V6XAGKql
5TGb6i9O6HV3yUgD2hiM19vC1FpY9naheEC9S4zAuvVxvHmdOVHAQ/Wl+S0pLPZAzI78LCPhiPXE
rb5T3FJ18N9vHz1/J1njerpD6ZO8TRWVrazTWozhiftpGdO7ZQBoF+TTrgNPA6abpeGqktpWj87q
CsUszG1LCy+9rHDlPZGOfzf++65soDQjuIkoBodqPyoPvjwQZsn8re5Me6hYyQmYsaov1ftMr0x0
J6v3n7vbUIIK+NqEDXHATWy6+xxRxmZRRRKZVLxT/4ibndXf7I2Gh2om2TdcBkUjfggDzilUQ32n
Ww6RBxbBp2oJkE9AATWvyraop97rrGB5EzpYS0w+AVaS2DI1K8a20DfDrphrFG9ohmVYo/T5JQ0b
pFzWyNSB8kRI7Z/imXrpJMRdFQJoaGaxH2wnoz+q/o1q0qpredP1x67z3jvigI/GZNj3oWeIEz6v
F4Qw9r3eRc69OltMhwoZudgb9RIJosVTIHN4TMrw618f/dIM3T5BgI8YrUBzbY4PfeqgPiThGZkI
/QKEHCzgp1wrHiw3HVEegnRe5Eu9jYaV8Lp6rzBJxIdg6smgsgJQyKzyotq8qv+7kAF2ibSRup9o
XCg0Jq22KcoeNGrxd8VADY5Gbv6PuL3teKagFrW6OW9qbfkPt8P/VUYzrdm+b2J5ManUqFHnt1Gl
8+qWzRPlnqqj0q+1fQ8GeyaielqSb9HWmuHG12UJ/XHKGJVbu7+Geou5+tb4VL1Jpb2HZPbdnuP5
cFNj3lpBpY8jpJkhU0ZW/aTO4G82T9qIrlydlXr39dYu9UTvrNg/OetiGdC+WOmPmCzPjc4A/2jl
oLIMKjC5Mxa0Q7KUvjDh0uUQPuHU0R4qk9SDuE7eWrSS+wR187bXzeQtwcZE3h92nH8fj70/94BI
yj3LIxUApZntBjy3crXw2weHSU8zCeTO9lVtmJtG2kMrfDPHtPe+prKnpg7qetputenV94MnCmHW
536KouPkD8DNpdC+Qu1Fogc1YpnXngyQZOh4fQ4i3BSRTpiz4UW360vt3yVBlrGxE8YdYjXjzsvA
JxVNFZDOEZHSKd9Q19S7TjmZ13x+Eiyqj55ev7QRvUHbLpsNZiLYOuYkCxdQOkes7JQ/vqv50aKM
uAImbTz2qazIzaT3hMbpL7T3uJQHsmDNFwQSARanxd8p2TbjxciGajOKyd+r5bft4cn2S7LO1MvU
dmbYXvjH45Ln2kmSj7of0ErT57hrWrO+E1nbrds+mv9D+e1bf2g55ZemG4QwWK7Jvp3Z9K8vDXZe
khpGluxvM1QZWyyhuek/GSAgKVvND7Xj9OQJ1c+s/It7GsqB9IVihCjiNaz6fts54whTnLxkdSYC
HmSBzu809W+zbouXoeVW9KM3DYD6vkg1B5145bJwz0BudQBCFpZFxeKgum6L/GKZI9AOCTXl288I
VNlC3iCfRYXljpbp4uZon5X/GcXEubfb+F5jVCLJmch6u60o7GpkyQEEXL5JekeZ5vnarcG0+HXV
3f7egXyk2g6yl9HuZORaCGVtdoLHiiDUzmmTFzdzkpfGa771sYBFd8uDm0NisJ2u32t1pG2VDaRm
YCcfZzQvQ5X4pMNkzdEL2nKXUqvauLDrHpMc/mvogucoDa87EX9swd3DoqpNvnhKwXoowWgcGe1/
2Bb8//tMmo7ru2ymMD7z2Miv/7dnknlZBz4RZfvEaJtLUc7TxXO96XZWFqk4zQ4qs/9dqk3kiSIF
rUA4orhWcd2u1few2NHP3Lfcezf8rvrITm9FBwixhFrKTnOQIu8V9vAVAo93DcvIvTL6y5J7Jw/q
6oL2kfUqIBEljkP7HLjZTR6XSoW64z5qSe0c26juTrMbwDBQp6Q+GzkoHWNj6eYlX6AkVqG3HvMl
+B5mskWX5/NL7CUWxvtyODVBqd0Fuaate434nySyt52ZBt+XeP7umY0H5RFZWe4bzDXcqPu2zJ8K
Oj1ncnLcs7ChdAPusKljxBXNnIyId193DPabtJtV9wlw5nS7pncPca23X2kSoT8b/fgtCTOYzUld
PcdLw+62BMOSVDhXiyYRVHw9+0SzNfiPB1nZgn85OOSDbFIn0anC4XO3g7/3YmkRRCh0RLI3zB42
jCxVAStAMqePxqow3PmsUuKx/YiNnqbeRr3UqOsSbh5PwHyt+qFuX5QQtSl61N23dcvkeDvRI+QZ
JpIOZK0j1Lxz7zfhbo50/RPxDTclTZdZP1PBZG3X4XgfVEh7p/9H2HksyY1sy/aLYAYRUNPUsrQi
JzAWBbQOyK9/C5E8ze4+z+6ZpAFZRTJZBSB27O2+PJ7atyyGwTwAQv9B52o9tVEbrpwwPJlH5YT5
o1BKBuejmEWHgLHrNnXn8lD2nOnORwxx5/ZBZS4p9VfIpFy25ZRedSdb+ePIUN035bAr5kmuDAYi
KK1JgQeq3PTnfP4eF4P/y0gh0ZkAIkoTDBEar/iNSVG8KdJqeMSNne+YuPRXoP8+u0MZ/w8Ztv9P
GbZaHUkMor/vCnbK3JD/vBObcuQ5UhrJniSS9K5bDNg+Xf5dpqP9vP2o6XB8DQuYxMqyDyP0e9e/
KI2DqvKQvlnrFE/NzpIpvnQBsQ7RxSkQYAQ1O4GIBKfh7Bo0AxOoDY9ea8hjMEHrgJu/UR3A1C/b
jV5MjMiKrnrHhv+VWlm/twcDHAHaY9IQ9OTJX2Km0wJcojpVLxN7x77M+wc3zyRwC9+gP/EfquW0
1NR7wmrPnkS9ojaEs1FTBkQBSFG7y56A9gL4dWtzH45u9orL/S0YRxJzTBclfjzDk5s71iHqiHcz
a9CaibK9U/sypSCoLab5RWkc/+gJEivgmSqzbl+0vvPgeMBTFz2pyuccyuIrjcb8MCh7Rmvl6zY1
5qe0dr6xOhW3SVRlWd/8GT9ZFNof+icNB/HNbzC3m7M2nqLaHZ98qtz/u1RSv+w/NyvPY+ojzzYF
zXIcFK5qrPztsRwMBbPefJ4Avfk/lf1evfB8jMD5RNGVK3WH9eIQFw4eA2avYWDwFEr1/qnPMEMO
GipX5MdMbHODyAqv30QS7FfRx/jj+KFvQiOw13NJr79nJyshxE7NBWFoiBi9XgEZaS9pQQPCgWaz
VVoXhhJvk9W7d0rJ4NruG6u0Cy7Jzy6MC8HNREDoosmJVl4dkkLb0msvN2p4WS/jTdPs6aInQt+F
GUNyskjeJMXDoxp2yqZODpM2Net2aXj/3z9Q5593l/qBWsxFscQajktXa7Gs/O0Hyo4XC7Ljj4yK
xbRVE4TKz5lWp12x72Rj70Icdus0i5+n2a8fzLLGpkK2XtqGb7YtzUccbmcGPHhZhty8dK3HXbmc
mmZOfyifjY1GTlPZ+t37MOhrxw7Fr4J602J78sWd3AGKuM7yIGO5n3VIK00QBEcl7HKX8Qblp1yL
z6m2WUNz8yZM+eusXZzxf52NdfulD0P5kCetcXCmptmq2FbL7Gr66fmv0MqH85gXME2k5VyoNGZu
6CgHE2vW2GKZGAe1az3aI63jyk2cNzLzSF9JHRqHYM2MZJr+B7fC8P/LFkQ70Gb0YwlzwRj8ux3j
mXOSTgYdttuApzKdZ6xO5SoJjeGL30ZEYmVTcOcky0q6dG5RHyHfN/Az713rQu+seqxM9lTlWFwS
qql9K0OTaKABYOFodXc9u8OV8kpptfEc02F514tFPalPkEgqontwrxrrecri89BazKVzK70PvQp2
zvJlDOR0NaCgnKywmT6QyXSkDIL81pJHagPkzFmL2G1snd0c9F/i2AbkIqzpq7SJpQBV9Not4SUp
v2eMqNEMG/Xc2M7womfvJXvYew9tBlKhtP5i+nW3cRFQneza1LAWWtVWLbhj1jyFNptsPJPeJRl1
d6+Oor+OSm4oYJ7Wk6qrlLa3TUJurCqp17Vh3ilr2eASczgxb7C97gcmJVqkmQ5h3heAaiwN+Vba
k36W+r8mJffwmyZgIgrFXU0uImWOJDmUC8nd6ykkaCVNZjw+X3T/G53An/oyJyvczNrp2gy2TXO2
YdQEtyONiNr7sbCdrYXzFURIfuqXs0jjfdENcGVJ2+Rx+jvsGhku9PYZZ2g4jDsluTPzajE7butO
x/7pasVd0pjn23zEzqsMAIpWnAKd4W6auhtrLpDzVj3E5TT89PlwwG+1bFM7WcEOnEb8OQyBrEed
DwK2qYt11BB6PJqu92l0TIYQHYTH2DfjradZ7vY2PEpEbl0tjTYMl2/8fcL4DpFgNdTzL4wW9nGU
nbvuTZ/+F36vFYrM7PH2EUmVpIGotC51SkdHzR019niYXt60IclfRshSq57Fdj0h5j1oSTndIybb
/lnA7AjzHwOdcwqfdxHHQd74VkFYuYVtDrE4ZFYmVt6MA5Lou7ts2SUhwYDH0u0ZOf3Wb6kjJdsq
TexGEX32k6kGTWNfLvKoQfsf0w1bOcT/voYtpBLfcJhsGFQ01r/XsK4PQo2HakSDCTjR2nbS35o0
PSu6rZdr4zaciv6h9WZnnRDjoAbwvhVWqzzqqz32lmo36y44ykU7e/tJNuwj15mdyo2Vl+hnHdEV
Z3XeczOvVYJWGMbGzrXoqqJAQuhpz+PaEGH8XGeJt55zXKg5tU2vZ/JJvdjOZ5UN8aPddi2g88Eg
DaIembmm4jiaFzmhy0O7RoBmGWo/7fpKkpZ1MfpMIBeL4lOThbA2l0m/5UpIkInvvaYAzEZs0NHK
Boi/OBddomrdXG9fHbyMhW3OkOo6cadRz9xVsWgONplpfuBD/6zTq+c6aHMKj/Gu6GoynCTE54K+
YDkGJBX0DwWBoO4hDHoMHIFvPws7Br9vDBkV7cBUTsBqkFFq7dsZF5f6ltlg12tWJcmFixUimfJD
gPBj7fQJ9tRlE55DRGZfdfT0oH8vpf6z5Mr9CJZ7qSIiRP2xSTbmxUkTkIDdKGjeufFWheMKWwP3
l79NSFoelJbW0x25m+1wI3onWyu/sEen4irr/kpPAx1lgStY9+6KPCZQbEkeHwzxRd0pDM1sCHzO
kSdGCymKZnvdyFc6e+P5r7fNJEdxmeravoV0HDI8ihgM7XR/GomZLY7x8hhT3fGithc98LKsCLsM
/iZKtex2r7H8Uen/B041fP5eenADTNX0rHZLKc3ctljIpWHpPCQAW8cGEnwigKryCCVFUZuSu6Bu
WbOgyOIz6M3lto+rFo9CvBkcMqQ1mzZIOXyWgeOuDZtQIlCLcAvwkhqb2x0ZBdzQSliT+NMqzzT/
OVpqedPghgGNsBG13SP29qPnGdJCGJSvBE+9KNWCR4jbfVYkL0yC+5XSWvSlZ6E70EpkKxQhBqia
fqPTtu92SUbWmUzdT6spgDhjZ935sxaf8sTo9koMX3dtspljwhN9KIWFZ4OQ7UqyVwgON3Pd+hzQ
QPjmpJ8Srde2GlCx9dRp1THBQPG7RW/r9RWzh/9p+Lt5bnHfL1rB5e8TRoj1NuyPmAgFjdNlcc5T
R+wch+CZCguL56IIjwSjgTKAz0wD5tPz8/KotkeSHJUuwsbrpZBbF7OsmtyHiNS8lqcaarLmqMX9
i9pBqqY1GU5L3w/ifV2wyZpt/6RaDViztXNJQZI1DnI7KuiDYGVbuVoXMfz2u4OYK+NYat7WXc7+
fJvGWHZBqvcnzUmsh94PL7ZBqtHQRz/LlnSZNBxiHInkQ7RdCgWW1cYvC+9aLwJPx2W4UqUSYz/R
9giNHpToIp0190D8AfSPZsw+J3kSDXk6XC/J0Q87b4+6k6JBtPkRV5m7MQCkVYieXxoUmfjjpq2q
K5U3p6NXo9GyPLvdHJMrMvEMiUIkiUqsnCTNz8rg8Ys4KuT+hUcexHc9jwIcc9MhMZx6V9ZjfhyS
4HfU3sAFRSSRba/bpEwvrcandg0Jyn6BOkGC298EEX0FXFV9jmygV5L3Y74rnKC+W3QXasPqkGXr
yolbUrcA5Rtt5r7d/mySBN9mZxhovSBm8xq3PNVdDTbfl1eyjFLDDveRiZThWCwfjmBsmKiJLd8K
0X5qZXcMi7x7m0zElre31TcMFhopF3by7Wysn6vWJ0Esv1PDcvWisyNcN0G99lqr3HuNtA9cA97K
bcM9UbiwmvvmR5dIB2jsElcY9E96+OXPrpLnE4kHuHc2vUQcocSJ+L/MdemWxf6WgK702ENWGqek
wUjEnLJ6yspg15R+j3s2NG6JwiFyyz1O8aOSWpRR66zHzO22rXU/G4uyOCEgapL9i6mRckjPffEe
xyuvl6CqBH3Ntk/s3cCwa3sTDGngOrU2BppOZiz2EKZKUzbRT81gVEWzvVX2guhtTGrtNSEWPs6S
/AzpBtt7AE4aOWzzUDOEwDM9DvsiauRGtVnD6Ie+LH8SdQ9U7GK6TBrTKSe0212tNzRdDbYik25S
IRbWeJgW7bpddaQt2II0mkXFPliR/ZwBwGRWqqHou5AgWJ6zqCTId9zVfSjPyhCSOU5Fg6oXP32z
tK4GbZ2xv3dxjB6DpQKK3HY8u/X81umFscoWmbcb0wN0RDgd/jQknLYPLrefwW2a6uCeg2G+hNUH
lTiHIq3JFjARRLlleHAQaHWGmZ5UcW0zFuLhFG0EYSJ71YFRL2JJe1Xvqdmb29HpqJr8FvkK3I7b
a5m1wv+ajoObY76G4sbQyxbPzqQ1xwahB8oY+5Aia/kikuhgNE3zazmwDGqX0RusM81qHXy653GF
YVjX58rddH1NU4tyKtqXyWuGhxuJKdJMg9Yo+ob5kPup/uYH1t6LQ+dH5VbfJrRejNJQeMI4YnRa
6BCctCSqntVRUYcfZa4/8Vyfz0IY+bawvPKrFg1r2yQVYImaoQO1ykZnT3+3P3ilI08GO+L9bV6J
Fvzi2hGs0yCi9re89t4pfYxdfWCcAU3aG1ormGxc+xXzQ3ftiWRZuXObY3dpq3TbC684tw0f/H/0
Av4bTwG/hiYo1E8fk4it/4tlI0tNQxLLvLAtnrkyyv0fdEGMR57aP3lQGmHcFWRvpyzlgd58JGUd
7Scv08724AXnPGMUq47Ue5ZfzLubyaohJAnvVkA1PrQRa0X5q1q2MDfd4vK+OhJjcoE9Z5yqpY2y
mWdAlGPtn/rMEndLdIadpy9lU2I3dDNaTUz7X9CjgnykX0TgV0/vLyYPx058XBHLV6WsH7TRPs3s
Oa+1OY8nYsfAGlJyePz29vVNTV3EjcZElqVaWQBbweOiYppE9Ytlzw/JEjJj/AIIDCkK5M5tPbxG
qo2KTv7uZhsi5TEjbnbiEW+Xzkqzw/ZRDTPcsB/+R++aOue/eweeBVlFR0Bq6w69pX/2b9q+7Pqx
iIPj7eJIy+W6jmf8oX0uTyXO3Z1oQfaPRWYhiMpTps3uDwWI09s42+kznQJ1mmfEMAiZ3vnloG/9
v7Axg5sQwTh3DRI50pVENZxUP78y3GGft8gES1a+jdmBroHjFF0cNtK37qMRP45On19ThIiPs6Wt
VeKj6Pz8uWm3bQhR38nr/qg2G7KPmkenve08DBT48OVi89RaA/1HK5InSWeQDL3S3KSQOw7FKOAo
hmZ30SXECUSAkJaisTzcNBpQ0hzw5EiIO+qLjRYATi3cEuhDBsdcPVQrPa+fh3ST9VmDBXZBdqKE
xDCRjFBImJdtEz9YHGl+/mLSJz1HWbjoRiJzVxq5WKeqUo9b8c3TxQfbYPMweOP0sSATK4mKrseW
Y1jzfDQNEl2aDp8LG7Fkg182+4iG+Q2Vl/MUaNEHtIrmol6CpcGojhgKt0DhPe75ckgYxYzJQAAF
adEuqmd3wxQU3pRkAOriHZ0JHF75Ybww5ipyB0TwKyiM4gHvYLzqqjw/YtzJH6i6odwbMaWFZ5XX
3h3qY0to3KzJ8orgqyF2pNZAItZxtS7U9LyJ6/5imh8LXQd+kYQdSueB2NYe5vg2qHMfenwXnHBu
IY/i7M+LYxGPCVSmLu890puSzvAJbTPQ30ghXmxtJith8K6GQ1LNbM/Wk2loYDw1670lh0TawPeR
y8K/7tKDaTf+fWWZ/n1RJ/m9ZzHpEsn9bQLQJyO72sl68tMgY8Q/G88ikXtT4U5zO9wBT3Q3ptfj
8WOpWaAxot60lbHw5dlJ49iWu5tvks1Su70hFWma6/caVwfUJrd/lpkO82Bo5iPGNkayYqfAVoXG
GK8InE1RiEtSi+Ihr8DY2MAgbC3A0L1cWJ4HiFFvK3lnFvVXuXQtCzHfztSOQn0tI2jKuhSa/9Jr
gfPDScyzKQvvI0Q6sMld4hwwe5AlZeAkWeytxRLu5QZIprWmu1O7scnXdcw/vbVVp0HDnl+djrH1
wXzIftI87Wq6pfvKr6U9ZLVOpjEJ2B+DQyomyVop/zJt4Z+4f1Iigbp+B9SKdXMSPvjxxfvZaTER
MZn11XNc7hGJ9S6jDFQeCnYpIMDKlTVNwwF4w/igXqQFeJUVA/Fiw2y8GyvUqYrJmUQmw6hFjKRe
FKgu9/KW5wiWnzVd/eA9tAzrHLl4Jhn4F1eH9tUNelWXp2ykzFHcq6wnJpJ5IyFjuMi2eYVUL6eN
c49o9XXqkocQJ+anoUHOWZoFbdG+IBv23gO6BlO57NHdJj/JntCKzo2wvbbsLNWzTnem9uFWDqGw
mUI0JYYtv2AMsepPDMluFo575qv1tZTkwAM6qa+kJo4Mdpi3igArmh6IYRng1Nc/36z1aCt942/f
/+cbbKcEj5Mj7xq7jZa7yHcrv76Xeeo+tr73VqZN/QXZGl3cInIPLED9Wpauf7J8GzcNWhuRaObK
95a4b8vuTxCqmbxHNcENAzbIkQ38WhdiuguGLLgiS5zAviKgyOLiYM7Iu9Iqbw6lbD9AGgc/J/gq
Hfyh73yPt8oD1O2pV/Z79fCJx+oHDq6cAnaFclL+NPVPYFvpjyACw5xZUfs8pS07/zF4FHWbfMnb
92xhX1qNNHZNWGaHbqIh1lfdThqL9wu0+j7XsXmpn79M8Db2QTYeKmF+d5veOv5ZoOrE2AQ62pxk
1PR7My2TY1O37SHRa+PBj/l/yQ4Jw2AJZFuLRSJpskeaOdOxLfMQwYzdTRe2l7ipahsFH+P3ESjd
WM+wAxxGP43F0zVLuI2EjROprO5oG+9UI0chv2231q6pbA1n3+Cgr8S7+guEMLFMT3lrHnPTec/M
dHv7hXrT4K2TgCZPpvVnX3b0oE2A8GSz9s4eaX51iuj/b27OnAztrDsI84K0GyRYlKyyzkqeiwXU
qlvBJjZAn6ujIp/1x4lKW8s6E8bQXIHew1l/1vuKhrs6z/Mi2bp21dz+9l8jOH3cP+X0W2kZLTHj
QQGlVClw+t6/pFIYkITYb+ptNpwQTPwIs6FYO4hcnrl2mp++jRE+mbLm7rZcDSHOuHKIEacsQcXR
0r/CJLIsHgQLhLnTksSpHZpiHleUBfqzhOe4Gz2/PIMcjK6akbVbdjFfvTqLcRNF1x4dxJONyf0p
m61zHDnDq1awz98N2Et5RpJ5X/tgMPhdXhIr91emU4t3OVmbhlbCb6dzAZnuCH75s9FFdBEhaeuB
sLxtPgv/JaTuI+4zqw5mjxN1Zlaxca0sPSmbU419fq4QYGgAjl+GLH+PzUx+akP5riWoGITFRkT7
lXK1Pk81hAcH+sxe+sXr3DDWrevJZ7qf5kec2gxQdZJB6ZLHH7JyoNAXw0s4a3hG4mhpnscfU2Fo
u3l0RybWnBqze+wWGuowk5gsZnz0i2SdYMh9ZWPuj3yhbafS7E4RqJ5HUJO/bCi6ngI/CWJtuwpL
HolgNDRMr6MH2YyHusJLhfsjPN9+I5nlbvLWE1ufQeTKcmFSrzyjYNBe6d061+F+jHoSnJmWVs/J
TM1ddaQB68FJmua92v41NTgixCormECseTdNp+8wI8CvvnEnx3gFqTFejSy3SLMjIkVAgL5NHcUE
O7uy+545h7GdQ/9XToX54PhxedAipKKx8Lt7L0MblMQzjS+3d08IhnkWGSK5NmjC30Z+yqACiFa2
dGdvjQ373Fb2D55hDYe4HAJaFp1774yjvxaNCNZxaebUQLBSzFL/qI1GHhy9JoaJvdAhNIDsWXo3
ocvLAwBwSx97OU18RkJqX0/fr1kG8C0An102m9Z7I9DAhLnQrp2Y5/uEOGgAK9/1iRi/CmXTtXBg
1yidAkDMB6eeCYO00gbVbd/VhJQs5R5NZmcf0EV+jWPC2nK/+sK8gISwJph3VlDpDy5KowsIKPk0
6QmeFy82DkoRp95rD30WlE/qjTItnYMbj+Snzo5/1YqWKncJa+B5VDx4muNvCykdrEVoJus80C9o
qpsTaAzwlSoOIK2rp7jXb2ca7dHbh2S6ulP1vKMjmM/tWtuki5y9iQd8thNtDbZoJILL7h6wUXZy
S+AStmd6l6nkv+dl0kXm4mTfeAqvYjQy6zketfuqgXfl14H/YsKjJ4tvKPAdcmnPgNfLHJQpYwzg
/ctRlLa/jxIDhGJTsDmryuhLVmnTHX/afJVZ/iXsLe0cjtaBWVKwTrCXPI9EQuIMIiZTvReONsgn
suqTtd5bw7q3HP6msCtDMjvL5pGXfjVWyfSRxGgIxnasNk6C+QYHkAUJ7avWgLaZRYVm09XzV+JD
7ltyfr85zETXaBrGbdSPNUv9wieL80bfYKc0t2UYaG8QR9fjIBZPT90+dYV+5BNqb44+QcVrM3PV
y7jdmS20tAltGSJvK3uYAPGjsxYD9Yk3fCFj5aav/dd3CKwUW7RMERzwr3HmruopNj4lxOZ1FBvu
Vb2Am7MhWvAFx7Yhh/k5NMIMe5lDI67rUPnQVJGrrOwu/U0pXnoNbtG5pWZPg2vsjGfVnYVjEF4l
jtsVXjKDmjlCI75cZep6479RbsOhPQyA6w6YJNrjoI8VgAA0wgEcqg+Cc++7Ovk2jmJ8NrS44++p
jJeq66atMc/FteUheOoy+mZD8JZpd0p90cvqIaoNjwU7uGK6Q6WqESG0KnlqMiSMiXpEQe2eI3+o
+Zw0Amskblfa2Ova7NGSkyuQ8fcvTyxLm8edbo/R1l9agelyR2fa8Ja77vTQ86tekXVhbuMul1tk
/dZD0bZyGy9H4fKeOlLvhc083IMQ2Uw5in0FXVACOH/u06N6TxU2UT3wmzMD0iDjkoW7nvoHn+gN
xgaAL+j/6a8dSPfUkMmPriKxxxaEPiC7OCu5mSRTI0nZDcWNkW1ay0Y7KrwnRFTzG3V1sZOTq58s
aMj3NgPZNU8n93vxIjvDXedeMB+VEFfmM90QncHDbUyYvEeZT6qswXLBTODmY0YBFBBYEydrGenu
Dml22K182rwX416OMKy8ENJwsLy4ScHXEkm7P0oCb+emMRO7KqAhbHmPdK7uoJ9YLJwzTxzdyKAr
AKlyhs74QjfuKUVw+xQOucPgmQd61YcG7k7uzd7FbmP64HuDlFmN1lja21W9NoD9CcpEYYx2+b0d
OnGigQsTEq/4fvBFfvAyYKNsOn8ZgUbIc2n/mjnIlneWL6Ve6ADHm4dLElPcRw4FQh0MxkONSYxL
CasPopHHXHu2Bjd6dILOe+r86Yw3IfkA2J8dMYPbZLJr8QeRTPk6dr0Q+srAVAe5/apBELmau6J8
gZNY7KK8tM5a0E4X0yA2WNcepiqOL55mWI9NOLzOY/jMpgueTlOX15aa86qO/rw0nVccsx4lW5wf
bxJk+tH5Gwa+exepxs9WBOjCouYbLfh2nVT3rhukW7PMY4K28vIapbG70YVhPFRldTJgfBx0bSQy
BqUAZq0gOlQYbFYkXGlfUT2u0aYnP/qFdwj6r3hKBFY5l0Jvz9y4v9MqNk0A+z80LCw3eobtOA6h
kPMLMtZs9aeVaEk4hDM2nn3AFXin6dFuVgi7xcwwLS/emPDUDGqwSG33lM9mcI8O0wBsPtJ0WVQi
BLwYXKx1cTcMVGxUNsuMTTiPkp2RiG28zcvOSF92RtzX9nOcE8DKBCZO0/YNgZc4JrKjBbUopesh
/Nv7RpL9HDLnha4v8sibu8WsVnqWVFdQnj+L0a72eR6IfWe6H3/65l5MJn3p1++0tzZmZqTvRZ5X
R4PaY0ukzLB2aaPsNMVmV5NNafU/QagtYcoIMDTxFve+9aAV0++XERVjHnX3iB/F7e1wsHHyWCau
5w7LihrLtEEq8FkH5fYG1JDJBsXk9KR88YkdWLcvMpgncDL0B7rwJePlUCeevB5xGSuNFUong1iR
g0w8wkIKPb2O+QCYmTM30whAiOY3NSdUwlMYq9E1df/mNFJvO3r+3UjLkKGxObWrfMpBbIPp3eMo
hNFmpTtI2DkAFlespE2Op0ovceKeMS9RiOwXzXNT9sEZotiSbfWfFyuMyrOBXDp4DpfexFQgf3FF
5j9RiFn7tEYgddubUzGZW5tG5FrT2+Br46DnxdPzM/Zr1Hhevw8y6jSlDApd/FLs3uZdvgCSKdfv
nczTDqNGYIk9GgwQ8264Hwj12tREjzxGOl6QhTChXnyKm51wLUxJaff7PTCF8nyreedJ+xFF9Rvk
DIuHqcdUSbJhVqdQSLu1GU2MZyLtMi66nKzt4EIpKjC7VP7V0ICCnPufY2HdDvr/HCxfimz2IZnt
fP3/f19EFswXQ6JW1pM7Wj/Oj7mBldBW3buou2aL5aW9aBnY4rYjIq108uLD6LK7YTH2CeRa973U
xg0z1fKU66L/IKszW+46w0+9A+mzAVXjBnxI+Z7kfbWRrSOPsquq9yHNv1Sab9Mz08kYaNxqP4g3
M0+t93iI7YviWqrThLJuFXY6pTVetj4N+7NjPOfLyW90O8G8QxGmI1hPJpNgI0ccVoQlmeYttEYl
IHRmFZ4C6bCmL/vTae68cxFxrcjYpdxCOv3cuxjAFDC8Qg/qoaUTrfeg5Njw/8wd0uoHCq9p07Pj
O8MSI25kJiek7QbxxJAceE2DlMJFm1SHY3NOl4yWsRrYCOu4ut20t774ACIZWESfY08iitcVxcXv
yFKVi+OcQBuHbhgNGQkgLYr74TIRwLQR+CHjZRvXuN4vK5XeDnZcsTH0IAOL0vYb2XfuqrNL/VRM
Ubj2GUJCO/HzJ2B8JZXdPd0Jf/uvo0iGwe29RB3R8txUxtweuNnO6voTfasdY3OmNFmuTiNMIG0V
Xx38kt/4Jyiq6fa0jriPndRlbXMORZdZ6yKyw0OSDvyWGwa8lJ3+dZZG+W5BnUF2EL4U3XPpVOPV
Zlx+ncfMRoKGyiX0UDAb6Gqr4ZpM7CuRbvxjQiQjcQqcUTvBIwXPIcK9LqPqohiYVimnTV74yXZO
m/JY+l7DJH6hif05T2zC2oUmQNzMz7KP6wf1O4oMvdrftrbtiBAy6E+hYw8/l4M2tkd1APMwuNRY
w1cY0u1zk5PZqo7Uyzz7tAOqkIgl3kfxc2SW0F7VWpYGiPYy2/I2aiSWT3GGVYV8jl5jbIQkvvsZ
tOmKJ1L7PU9iKGx65T72cHb2ApHe0apQBA5Fa6GLJJh96A19x4Dr16zr1td2dH8NVf77IC4srsTm
AfNPvolK5jqq+esUPwdbBm99MpNFHhZQNJaesN8SdNgUoLS8DIHRhJRKwhWzVurQG+9DX99VQU0Z
uhhqlZdW1JInNoBrAplx6GwLmHyLHAWR6bLrzf46Daasf5y6YKvafli953Mx69tbHEXeWchmuhlx
CUlxasIPBap9VmcLHCMtfOi4ynM89GZBzIlfwQAzoDNWVn2s6O5vRQxpYxbB2V9e1JEUPVdNYkzD
MVNdNs/vfyERfZw9LwZBsUidTPyd4UZ522OHYbFI4/DBLZD0oSJnVo9FYE2ia8tqaxW7G51Ii31j
1diBcazQV68n0juvjEjnO7Qa9EYXUoSZy3OfV9QlIUqLZUnSMnLCSzq6JMxG2u0Dqi/45aNdBxRq
ixxRaRKHqjbWTphE24g4TH2fWA6D22jqfjaJXpIq2N8xjHX3IhXG+c/LbEuLTNfFR+P3YDIV/43t
1m8SnDo1TJEcAj+7awzCdIu0AN9j4gRSiggVsGfK7rWo2HnefmR4zJm9FiSb0oPXVwoQoOJAfKuv
1rGSjGSN9VwUqb3NgdFxqafNS2F1zx0Y1m9suhIGLIZ1F6DpvNMcs1jHPRwG2ddLMGf66Whd8jQT
gHEpZwdoItzFPbO7YaMvK6SokrMnKu88LWcK1SSt0D3lkQMBBpXupCbutRnOtLFxYNuusLdGIvMV
TW682dXHb8d0pgl2+jztE2JDtk2NCEOBnNR7LZa8bal3rLUK+USPQWqNOMox7c+dKftzu7yoI/Xe
COLw3MYevecwP9SuvO+aQJzUzGJcJhWzHw3QhMz2oAYX/ASpFoVZr7slJpaqpgMVzKcxvEpeWXD2
qkYnfKoC3RVMtwr+T92uannf9VPCvtqzGThHizbm9bbImHayR5INZ7D4rlfBjznxXJ5oxvvtMSZn
6Xxa6LrC2fK/d4MjV1YXW2jasmkr0zk7LP5Cfw7YwXQOoFO92E4RPsLAcbKDQaYG0cKO/WI31oe6
Uxj5fhPthJIjyPRLVy/VlKZb63hasHiNnhwaGmP3UTyIfWKIYusHwbPPvOc16KpuP/qBcYgzusCG
n5ADanbpVzYPuyllh7PgGWRORHBr1+NDpdOt84MEOkBlxV+W79Cn+UeBR+yJH5O/AdnXncwobl+t
Cc85+kwc0S3J0dRv8IZImFjhl36uytA45EIvPhxWVUVSBw1W7Lj5jx2Grd3ELvvJcmMkaok93N92
RhFj6hUxDAf1qaI0N2igyunS4Gmj40NzfAAhr5V+dYztjKz35iCbqP1Sh/iNa6YTJ6emTZ4wS0af
k4619jnXw8++zaK3KfabbdugkOzmRVCYyfio9ubJaAbsv/VpjcnO2yZJzHNIpLjIIIPU+xoj/Tp0
UAeYHQiVOq+rHUmixVohv3XNrLcM69i44oklJmYz0m5TfIoFofrsce+uvdB++3+Enddy3Fi2bb8I
EXAb5jW9YzJpJIr1gqCkFrzd8F9/B3bqFKt149TpqM4AkBQlJoFt1ppzTKjJI9hyWb0ytX5IzW+f
sk7/JhbnhBTZdy3qF2CR56+xa9XnKvc/yiU9JcFt0aGufhtQ0vaLqQpl5XhEM2OtZj9zDhZL3PsK
HWeIfhE9tnUTYwZA2GhvJ82w76cgWyl2eF23NqLN4Un9tUraRq4eD4ahp/vaHprXuHOuvW0+dq4f
riMts1hzQPesSmPPbjW7ZtkcryvREs+8lO2ySaYP6nQCdXwm0bFZM0OEWxHoNUllJiHNi2AoMstk
T4CguRnyJFgrLbyTXX4vwiPS1oVR+o+17XuPRVzWe6sIBBKwAVwcJA7+sgB8UBSAka1rq966oLfo
els7oNHihalWPlkNhcmFTusnSXi6f+cR4spmQX0ksWd+LAeya+8H+iCSb05Wwvwpd+ZiBJi7PH9e
zpS3PWnSFVyR6BYwdeO0leFBSfnUclZda7q+2iV9vlW/6KEtQWLgrfVQju3vewRK4u617F+dGSwP
Rh3/UW1CAkM2h3REskRKsPGYDe3c/cfGkba3VSJLqfXNNnc0f+UYxVM4hyUmNf+3xfTTbGqUdrpN
yEFbt4sTvQkNi0yBhXEgul3tCwZ5gwwZuKrGBlh9+qyuDWnarpy0IxqQ5IUbdZfn3OqddR3olBMI
+wGsRLQzCcfjFuZS9zj4xJiBp+zvR81ylAY2E2bb21/HZrzmdKy/MLR1B6TGyT4pUjahChNBE+/D
hVKjrHiOqPDNdkVFSxNUVz5O2p5KS70FfJKegkkjq0EUHqQjhOeuZRGWltg3dZTM2nNUQLZVZ9Zs
lwd3zM36uw5EYufQo2BP+qya/IldnWXdF1tdg/mgHCbaTN9flK320BgoXhwDvjNrTn+dsQBB7CXk
c5sV6apEavVcYhfl/8OPorcBQsDCAIXLUFtn3bi5R0BnTB78+e4cJijfA3pJKGzThWtYsXp7u/8O
iIew959VB0ZqdzNNbUmI+Gsyw+dNIhjgg7Fkl0TVLBEG0C1aipFJWprbKEsoxy5HxCwSCeW1h2RI
5pUSJNDWIH+isrNFOAyxuu9S40GNORk9i9aPjQte+6MqEqjaQOvGaBSEcQQaS458l7GcWu4Z27YF
Vinth7vo+z2NDBfR/GR5T/CxnpQkB6XJNlxgaJZBc8hzevdAzVK8TMIKfgM1KKXQXCnmvann3gWx
HSkWJbZkMryh1ll62b5aU7tXw0hjIv5Wd8Y9CLuxrWZl0SxBi83eM8itaudFc0w1erTeYKUXq8Kg
uqyitAaNLo7SgoWLFd+yvYFE14VGMhp8GzLN6gfPb1w86FQBU8fZ+l6MfMcpkj1b0kMj43l9z1iQ
hVYcsRu8+eS5rh1AaFvVCZZ2wuMfE0v/SQiRrhHifCfgrmXV3GREoNyLTX4EVrmJxFGpOruWsPcR
armfm99qin23KtXgc8ngWuqyf2DkDdm7LLoWHi3EigExz4vAxWmJCmd+xTeUFNMezTGytiWYwhT0
ilAzGdSLPfaK0GIf1RGM1eloYltZFX79q7d784s+pebDAs6iWRpf7p+XrF8pOvUH9PLW04Sleena
iZ9bT7a/7p+bXr4TNuz8tElObpmVKWNQkvGRP24xeOaHeOkJsBvJD6OLh1+d4mXb3VvoescAtnij
1a9WsMhdG6DAL2PZLkeLOHeYJw91fcciRfraWpfzr7TWqweCFxqCC2KqlV2FvLWa3/wR4XfaJN0G
rExMci/QNz7T9hkDx/iIoH0bEVBzvXcMnQLjFxuiSxRGBv322riURD2ek+p7EojnIrB6gOHsfrWw
7N4pciw1T6pXHb1F6uICkaINUhouazw0JzQj+6qQcJRynst7e4lgl3Uia8K6rVJe1FFYTfISLdfm
5VoYIh28v5v65AqrjgvM6Oj+M/kpuO8+oVU6kcBql3Z16FBRXwdaltusql3mKTtcB1Jz3jNrfLWL
Uf9l+q9tlWkvGV30davRPO3M7M3KQ8Yf9QxE4Xgx1E2EdxhEP3ZHkDqedfX0KdhHsZ6u7Lawr4Jc
lgs1y3VHHgKk90wypKi9w6kgCOUST1Zzqf4+KntTh7aDIrp6rmLKFnPkkCFqPCvXphxbdaLe8frB
JDK6rA9aUeR72+L0M400KsnQvTeVhT2kT06mFftoqsetXevd17rX0q0wImsPo7v/Gut1v45cwsrU
u62PWboKZ/kwF0X3NbGBa2aRdwvaRiAl9M21oOO/TjSWC1oGgrQN0l96GIuvd8GuBmHdaE32en0/
b/Uh92Hjdq9FNjkXnbl8Z2c7D8E7UnPCI3Rcwyv2UENNXKyTtP7BYIn1PJiUad22flRnctCHQxmS
nzjm3z+FJFpA4yJuou/ZUmSqqhQFim5WVCzjN0n82VuY+vbGMUR8bTANoYgdBvRUAckivXxO0Vbj
ZbS87ySnrJtxCP4Tpf5+NJEuLNK/3CAlG7RYfbGsPttZof2zDAQw0bDp191Sh8STsch8a2tbJbNx
tKv8p/qTilKEaeDjrl+JpxJNXlV6xk7L+ngTOiz/tJnwc/XiKR92DbzaGYPk1DexeTOFsaMMRUPO
y+dHZ4jwd9XOF9YLwHgWtU2F+bLpg6saL+O8djYi6ECF5vBFupzPVonBlT0+kxS1yc1adymJX+U4
aht/YJMQgmZ/Dbp0Orm0DVeE1aHilBsweenNCfp57Zm4rtImRcleG8h/7NwNV53DcGHilb3f8Pcb
29im+mxcJwb5VcKOCNtZmpO9VbSwWjCQstlOYlifM0ZpxE0/UUisvCIML4NWuxu3IlipT3MaNMt8
I1PtVsdt/0SKNbl4bYSC2GU5kSDd3yilcT25j3nepK/qerZcz7WpP2KTdreZH8+s/PvoiAXSfrXg
Y8hhjL+XDYLk2HbPLRp01QmNg5IeagnPZ1lD54X2cpex3zdBJQ/OBfxyd5ZF8dUrsUB+vpCZ+c9T
9cZUWulK5OgkC0z+G4UWlT2xpCiJJ8Ismt9Vd2cATdknCbU+ZIOHiYjydYw6kpmxpBBqcksvA/59
mB/Fuh8Qi6rBVQ2zw4sr5p6pEJKnBZdh1+sBhYysko+LdPJApalYRSYJVFkSEFW9mKQI8wHl6Zj9
gxo8Pk/Vu+hUf79rTkWGPzeiv2u0VDni8K0LqvzaVCCCjaAP3yD7pse+yuVGvdtnRbXVhvNdTY1h
xji0AAUXsW1oY7ae+Kf4oOzDVlxEKeSjUZW/ZlLpiTokHo4CNhKCZUX+WeYQTBYrS5rDwasdsaMI
RHAFHrEnkG1syimvqTMiCg7mUiRTZ5TzDj6NCyPpCHTHvYH0PzrWTY4rPJ2ss+n32UZNcragvhpq
44u6TqsNlGmpu2eTZEhqWEX9xO7/0bLj6i2W43Qaoklfi+U0kTT5E1du7NZB61SYOrlh5ci/nX/w
bAXtlSeI3kYIU6Q3gnCf+f7KXcrcKH0l+iVGkroum5tng2okPkdbeY3WOO12ICCIUYHVVGql2q6u
uxz86ZLhITomkKp4iXDaHkc3FKsQfNtLPnUFlpcFoZSS1lZNwYXxLXoxEqGvbat4tm0/OnkoxE/q
KAxWOCunR9QyNJoXISEZvPYqYAS8GiS5PbZV260yfrBX26nPxfIYjq33LsssIfAp91BRhZuQ+/Nc
RTl594nbXCwjd/CoeuVbXI/eLgb6u1NdDq2EpBXmPV1MszAORRLLvReRIZciNyCNvE9Waq+G9Lin
i1bT4raZWVSpsvPi9sjuNuAXUmH9WRwS6lS9wPFZuV9TauNCPBCQ+vspEYPMdmA/S7juzkdZaTpr
9so++SUTi9aO1uo+MwWpl10xH9bnFBsnTybKxZzFsfDjBz1uT46wf6joJEv28YpI5WpjJ+M3ucQl
s9H/EBo1uvut/nsJ01AwDJZ9TbiwiWy3Lg4EOfWrtBM//g/yhP/fydBAUE3XErpPRRXsDvHQfyRp
O8Ic/dxDURi7Vnway34X1dM1jIencMJRLpxTGAHrQMsVsyks5puDmuqYV7rYmX4X3JZkI+Q7jNAI
wt7VURnr0/0o+vuaeneUDCKfXxemxY9ZSOPs+uV0GU0y7ppFT9sNlJIbUZQPg0ZqUxoz4LDK3CpF
DmmsbA808ozVaV/688ExAnOjTjtr8Dd6HP8k8NJfq/1UO/CYADpuDkrh3avTnsaUMf/MqBEQTKm1
jBd1Uuxj3Rtv6iWVLk5uluarwZrR6S5PpFLUs1mglCGZQ9M0Rnu1nPoYulium6SFmmmI/oAmjbIv
ePYQHpOmbO9uhsK232EcleNTgcjoD6OBt1gOGtK7t7UWDxp1j/FkyqJ70MbfhWwWN1vf6TrQ3YDo
DU2adPDzeUP/Lz3qhYla2AwNb5XlTv9SR0m3M5slbDPqINOGsoV1H6wS3aHcH1jDCyDBdD3LMLl/
P4USzsFbre8sUGMBCRQ1qyla+uk5Yl2MSJn4GteHWNMX5IbJXAbbjmQAYgthS9kSnn7kZ7+vUdd3
V5MVyp3LsuYBFdU/X1rWiW3Qlid1PWGzuCpGTz9Gs3T3uEKR9iyIn8yEAc+KqDoNS12hbuNnPe/2
mGbW2siM50RBc9YKSCe+ILBnEellxJwd8J9jQdUqhIk1RhpVWkDxmpyTwXvVtNhut8lyD7VD9qh7
Mc4Z2o8bzbGCc9d3NBiWIzOnt2DO7Xxm5g0FYxttzEL56phzyuxr2+v012ZSKbQlLAVY1rD1HKMC
FeFmG9MscWYs785d5V68KT5qysFX96l54Ra+OQiH5nn8iNxqhLLhtejopfXsBs2vFNHZJW7BKo4y
eKqdQX4rmY03tTe715zKJOFuWCejSX4jCwln4rKytxoJCMrKMlxR6bj3IwurROmVK4EI9qr5evpm
s0xZdD82k8yKfRuO6DK2HjKUVhvbSur3vopPPau+HcoJG+kFoiKHivBFHakX3SBadXQSNljSPBNE
1ZCCnWwgGNfvo0MtDVB1voukNE66VumbLHJ3LjSmtyYd0SEMc7PPaCN9s+WSrpDoH12nzxuW6vp5
Iq5Rjlb6u+KcDbSc7t6Sacjzi8l4jxgmn/ksaGaONeQGKyu+pv6y9oOn9Vu7UgbFhs0XlJVBku3I
oHBQaEaznF9gdiJ+VPLn3ybThPa1l0jErWCVVZ1VaSLyAlOpCS1hq2qDwZiyWW/kuEVKS5zFUrv4
fGME0rodCDB4TEhMQ9qfPoIXgAE5EygbTzCY3a7ycOc0w5tRsTfpTH/VN7AVA89Pnuw0OylgySQa
Z2lBd6tWl+7KWHbwW7W17+nfMgyu2XVZb15DhmQU6DQvltoKUzWN6qC+0CQHKTUOBFYvzhDdwtK6
qDWkYCedyF1n2gfTDrFb09m6Upxg/4hlmG0dNPS7fAMB/Xz2LBeNMYL39KHU5hwfZeecEb2Yh9Cl
fzZgaz74Gi5IyhO+O7G9ScWTqkIHE86L1AXCLuYT0c0UdfX5BYFttbFqjD6N66D2z3Wkr51L6iyQ
s61pZDo5CEBSAIFvRC27Xamo70ULsL6b6HI1S+BVG+XVY1RzgyECX1MOa19Z8yhZQduAkEdEoj/4
0tnePWHRAPKEGkK5sqP8DGSKXJiFLJEWhXe2RAm+wEPVFEq466C4ieSAOhf6hnYOdPOrRKl372oS
IJ0TjYPNC1aCnZXVi1K1slNaW7FXvrAJ6+hgdrR+lawnkhOd7C76S0ErLLv9Njg8YqX2omRyNZVl
3Ryal7DyIG0nPPmLXs63CgpJnY9bQO/8F2cA+kiq6ENQleM5dE2eL5dEQ5DRKHDRD58bhf9lk/CW
LTUS+ob6BeEPD8KkeetQEEtNCwTH0gK9c4O+vYzTeKElcC0do/uZ1Pn9oHTKXesHmyw1s5uKT4il
cyUBL7vRh4zxbSx4Y/Q8JmJcN/puOYjGCsN869Oght+Brk8rwmTv+va4zmYn2KTQHx4mSiiXjHDa
bQ6ceKfFZncYnSU2ECSRRPWwoww9o1Ljyxg3kbb6tD4Q9D8MC4pi6pz27Gg2dsJFAKVeSsd1zwaI
H/yqGh2CCXlrBbtWCcii3Nj0gQkUpHnKsBAnK1e7kWKtsXsKwpc5n56Xm+29zOsWeD5eN63GQFvJ
RSKoTwndpzcTXP9GbRdZ5EOdb+3qcq9W8rBrQvbrvreaR9vAWuXlbfOujozM/X2krg1oFZhm/2JO
65/62WgfTMet19Hyc+uu/csNRxbiWdgcUS97j7EwU76ZWb0rwU9ugW81h3C83heDRU6MXZ3RbDJM
oppCz33shuKGLKE8qtV5Zbv5gzWww7JoAKNExGo1LwwbBMbGbUjbbjuMglorAJCNcsr0ZmDehLnv
myk42SL8qfosoW4M26TU3K0KBaRsmOzvhdw6odged9m8uvcR2l5SWadStca6Jp+gcf0IsxxfhA6u
XSNcfiOX+rOITPlY5z2Qa8c1jpSvcNiEZovUvplXn/vL0C12pmeSOkmCMwW4MA79H/RxCWuarW6T
CbIepsgTt6mx3ym2TN/mGZYUM+J+mq32UIViugcZphkh7zLkDnXdYxJU8wbjF0FxflQ/IhiEt6zq
bOOc/xUFLpKomuL7UpRRL1JnX5frmBecm85sSq0TzFgWuMVWk7X1hmj/xh6KWcfKH4Istq8ocuyr
EbJcoLG+Q6TjX/yByM14snnkSd5C8fxzoIEv6r4+3MXNzQzdvHDn78FkpxcBcPj+4phZCkKEa541
7u8lA7+efwSB5x3UOOv4NhwfRXItO+tGBWz7v34P/IbrbhLTtQaluFJGtJAgY0gVz5qND6+QyceU
5ubHckB1y1iP3NlHJY6WhBiC5b+xT6YdG1bjEfySpuFnYWA5a6Upn+4bn1QE+dZxGIonYuTeqbLe
0CSCx8RsMNtF9KudvO+mVg8ns2kq7ATsY/Uw0nYe4qG1Os1yj+Xz8sZgk86WLgtuK28gGQfjfs5y
HxoNK0t9bDSEaq6xZZ34oRaG/Rjmx9CT3cZSUTGg9TZdSgCHnSAu10UgrnZTfJPBUN+MMtFf6Yts
xkVrZQbMSIvO3E+t+hxWZnh0onn3CaFSR58vRV2YG5qTv/5962X/N9yWnZegCsijL1wDh5/1p2kc
dwN3mWsNZ3Z2Y1mw8Iwmj5l9pwREOpTgQzohm1ceIIVVLO1TSgHy4vqse0huZyKwrZIb0ktfoMgB
M2RrjZmi/X1U0rcqvaJ4aATlx2Hu/J1CbRQGXMVBYmQOYrd5amszOrmdjFdqeGgGLyfhKtGQXPJ4
M6vnqL3SF7O2tYPuB+FTb2AEVBkuY+K+1+6EaNBy7GMoJR7fL//+OVkO5vlPUteCHrWRmRBEYvsC
/t6faFi2NBqu+yLbW/iUpS//mns/WvlJM1yx79GOhBzHuT+XN61kI2aPNk0IFELnuh2sBUlVv0h/
1MHcULP8YxGiM7SlNmmZZunDn5Ex+dWB8rRpYyivqlxGP6neVXo1rlkbxZfWYxyzZ3Y9ypnQum28
QZeD6H+5u6Y2Ocf++79/BlAg/+tD8BxBG9JF/O8aJq4pw/uDEMnaEUhPWNOvLB8LWIVv9MvX7iQg
VKmN3yRLbU90VI17IpRH2SEEtfzgPfJoLJUU5b/m3mby8nwtHPRCtq+D0F9KNjmyt6DN5Nde8Bv8
vB612m7qmmPUOPpL7+GsCU0rPcV9MWwGc8yOkkZh51Qv3YJ6wOqLNKQQwyUy3f41HaZ5U+d5vXey
xgWXWxcPMTlUAC1dSgY8fuSomUhoiHg9+JZtIGRNsn0jEG6WpSNeiEdsb8Cc2YQYREO2DcTXhSHR
A9jHw4qEYflbURuma1qx5vF+6tDlMdB3jHo3PrszmZTlMqegPIrAQJwHn1iFT2e/2n+rXXeO6oAO
YOvfIrwo1AX95nmsxotf1yfpTRFlbNslCXEo58MwC2ClgaBOuOgKGLCIr6YzvsKW38MLSsWmQNG3
diwUxivWxfHFYsAXsnnCfhettBEe66x+ZymJYbGJ6zcOfqgRvs/8W9CN8phL94cqH6v3/z5LMttj
wIWTIp3QfEQONwAViKe/goZGzWBM8aMcsAGKxifrymevHnrVwpws0v0wDe4XLYp3flQZ7w6WoZ3d
4KRHe6m/j1G86TsQ5/1UPQ7cFmcnxI2mZWyn/aDWV5E0ISNNjnVIwfehJJA3axH4iz4jaF5vkoP6
2hizSSym8LlJnCMsg+kU5LgEVW2QvNjzWFf5F0/kz3LOWD1Yefouh6/K41r62LiCkawjbdbV5dwu
EPGweSOVt7IOtU2WmTLjGj3oIj2z9GtiWfVr4EHhMqv+7d+fOfdPKKsAwWKDuDBM1/eAIv6BPO4q
NGv9SFwkslNv0zTQv5YHRtpTiPkuDCg7ZfZbPep3I2GRADhQ14s0TLZVKRbVsmkglg6to1qE55BT
McZGb9JcCCbq3c6Omz2D+klYzvwNhA4YUFTKPGLWqkTZuiobScWyS/RVY03xD6RrmzyH3jpiEiRU
rP6r7kK5xnZlURoei00skgc+of6mbiAi3R6s/zobg7A43SkpxUTkMZHTwGG1oqSzylFoz+VzPMYG
egitfA6Xoxhd+TrDQLfRSuQC8xyR2G1O4qjAUnFHpJCdkqBI7eIQMTDeWKT44DWN0+jK/lW95M2I
P9zXn/rlkj03/UrKuKAqjFTm339z/IL+HC0Nfnee8Bzd0Ze69x8MnV7z+m5qHWjVfTIGO0RKPQk4
qLzSatoHUTZ8K2wTKeoE7bPMGmrTPgXyqtYoqPgzVSHatPaykyr71P8pqlMnq+A/PNbwEsn2fIQO
+GPUQKJMdMY/KqLkJvLE/jPE4zPM5vJbJ/2WlheRlpilH8Nk+q5+qVUh3iIcr6+d6Alv9wRSNtvD
TNz3C3JvXgtBY16VGQkdafZ+SP6ZKjhqsaSYlg9iWMGB8/ZTPkabPKqKhzILrqnHY+DMBpJ1ANsb
lS+RROFjGYvtJL3iYVo+81ykNHcjaC7qNJIjzVA6i1t1OurAXeY6dFZhAW3nvkLSIrBNlHUumh3/
p1gG5n7hYNVzeciiwWMEsvRt7aPIJRnHSK5VDovHJPVr1YKf2DkEatxtSE2XiVXjtxQ3l9gyhoBj
YVfNi5b4HwUI8Y+/D4o6/q4lE/E0tg6oTsFdmjgbt7JPX1ITrI9qfsz5cGM8rr+wADAPmZN7uzFu
528146+RhymF/4koTJQeW7Dc8QlBs//FDBDaLM/wYA7Y5oT/LCPhXwIROnQgADOgEJFf+gFNmmXq
LY6VeYVvNfyBuxErvWjGJ9LIoCQ0ZXyUeTBs//3GZfn356Dj2RaNAaZ40wKQratEhH+QoGU7Tm3X
aeFROghbDYhLr0Xge7uuqXEkZ5b/GruS/HiDaqd618jr6SHMgw/1Jrsy56nu0vufVF8AKG41T1G+
E0YXbNSlmRLGVDvW9f5n/MKCPyb9k3oTTsCwgSZp7tW7n3+7eretDP9o99gFO485cB46fx1V6fCc
uYdpNIoX9dKgQUOCn7s7dYoIk/iUsDpkelTev8LsvHRdEehx/1OVOc2XtAm+fX6PAVI4qhT4ZIHZ
li9uiKG5Ibdnpb5k7HCbd2VxdTvnJTZBkqpQZ1vLm2Ots+4t6J+UNNTtF+pZzsZbGI59rhkHkfju
eYgKkxI9R5jWjEPZ5d5ZbyzjYPfJ0WmNwDkZlp/dEl06+6gT7KYWdSbZwxoEDK+CfKZjYql1k4jc
RVtXl2zqXWReR9XqqQ3/qSe+/NgttQyff9vKiRPiCpfTACd/z3rtmz18CDcYPig+WpuQaIV1iPH6
VNbu1zoI5fkfimpT4gJ6DJcagslYv9KlJ86stQ61w6Cd8/C/gTr8ooYh3UpArpXT95jWLuM2Xvgy
iCwg+9iaSHqT5NEW5JfSJqxwzPjl3lmEqnkrsz2g9uAy+eZWzTFz5p86TRd/6X1XrF0GQGgXvU9X
zMW2SW9724MIdePE26PzijcyiJyN7cqvhTOEyKBgpoRF8M8jrR/+v2v/+DqQlJ1EVDa1RfElhvgW
DkULnHEZxR0nPktHppvStqdvWSiANPvhQPy08K9S1SrpXohtM44HG2OlsTKSgVu55IkdKYytwObj
Vhii/gHqye+qkVnxsAPt+1a6Xr5RO682846aDiFzXUz1MRhF0GzRvNEzEfm6MkR9KS2i8azwRSFh
dS38SKLytam8eNclJtNlqrfPyp4CeOYbn29wVpfsmZSlyDhKr6MCtVQih3DSjnNPQUqVCgvWhsei
mtt1MjU/S/zG5iM9G7F0qoMtjnvx+HkUVlhH21rv74Vj0Wkp1YvJOtXkxAcLyUebZpYIss52QNvI
lvv7mhvJncz1D9lLC9q7679DWekF6bN54vvHT+9EErpkJXQ0P7xyOjfxNJ3V0eeLTq/yqHnt/Ss+
rztrHhAgN01kblop5EIQ+h0OwCygb0g4Djce7OVrS0KcWDpHilEY9ZG+CYmH3jdjUb0x+2jF2xxH
1WNblj/S3Cnf/C6JiEjXx009UREjMdPjpsZmJGpU1GMy1e+eG9KYt8fgNJMK95aakE6X61UZeNtR
5BuFo9WDN8KF5Ks6yca3UKCB7sLqpnC+iYYStIzZMX0+hlYfzvdraev2Bw2BBekQdNgHSowra6hZ
Ty9POFz2d2DqSFwSGvQrescpLSsn++r68dNsVNl7BWuQ2V7sRMPjeKcxKUxT1HrXZh6p9P8PtKma
SmAaPrNQ17MV0YKq2BGlZEOhWurzqbD7PYlSxrNWOKggpvh7OoFimYJEe8rsODznEQI7k2bZ/V5O
AC5Sj+rO9z5QTwKgX0+viP3kzQiCN6hs3VVwbYNmeq+cvhVozb1F9NGuVx+jqZ+GIileR4neL9Ve
0H0vZCQnb9Za8xrRk30GyAI1Mx34SWjy89joR7nc8mWEUFM9BuoJAND4lnY0zETG5k2VDBHcEZdS
O6d7FdHWdm2JuJhuTLUjfyzapHb8+0eZCiRPbXNSFgQNW8AG246/EYZfHLAPD2ihK7HLa7e8hoBS
Nl5au+xxMVgAGPq1HESxcz+AbnI/UG+RkL0xDUrxww+7xw75abtNu9TF8l2Zq6DJm63dA9lBswHf
UnbEgFpmH+4ECcybqEsHPOE0a5IcEjDYRTQgpHK1TXyqKfq3teNdlUeBQlx1msYoXGGx0m+k7YA0
C7PVvBDllP4UEgc6M3VDUd+9KdFuQTok9MaawXwJDaGRH74sOJ9ac9ZQTIfjnRRXho53HHsAKDpB
ZI24GW6e/h4fe6OUK0BzeCR5vlcG7Re61Un8wmQpLxCk3n1VdFbvsl3Stlbu2PV3GiJwkZZRzmmy
pTqJWvXTWh50S7xGQhMPdM4HbjL/0WRHCiMuNc8OcpX72d/X/UFQdNcCgGGNuVOfmI5lc8eapSHX
iw8Q9RLNxiATVxQ5KH8jikHdvFVFjjREZltm6G+BZBAZXZZM50XqbNS7uTdDkQUJhUwo3aufbTSL
7DbO0TYYwxmidGsfe7MjDESE5X9cua0Xyd4wJwnyNEd+KQrrW5Y01jGG1qvuSIfaz7GH1baqFh2+
c7U6M3hSx0VLiW70EbTpIiJEAK0Zc0ejsXWs5pPedT/tIouO1qJZcnzmlBE11TkpVqU+4boIl/8a
dxfnY8c/b0kGQoxjjYt/taZb2wTtXkD+2iqJEhapdl8nPhLzPtMek957VF+hLilJE+EHv/+AE3fz
RQ6G0z8XLaANEKb0RYK6uRIIPqMWm+9sKYgxpNjhadqqMbDO9ejUlGxiQ82cX/NSZ9GVVg+NWvKb
LJIPaulQm1bzEAa3PqTRiXMAoG1K5fMIELlaitpik5VT/ZFB/bW9ClWBm63pdJeMw3XvsDIVX1qK
G9c5AvldZVYIaiD0X9K0OuZRPdIeaMQF+sRKGpX2l0jTYFOPWJXuW7a7Jh8g/5ssm6NtDPWTwgQt
Z9aYIYiwanFsRJk8OB70OtEKMJo4T7Y+ZStj1ftGQ5PAWFVF4mz7JezZi0bnxZY2Kh1EfgRiU6J1
NPcWGsVwBIqyTds62xK/5b/VMQrmpczklvnNQGlD7br5hXev3hlz0xy7Mq9eRy/82vKb+15NVKXo
Ane3caS5gQ2w2rcQofggoiv9y+KmXA1t0Sy0RDi+lZBH9e0H6uOhm+jf6zJaoubr9Na7/luEwX8f
I/8lUIzWSJrgoSykPZwDP3I3gyyZ6mM7XTml3v/Uw2wtSZwOV3lvn0DvyI+gmzA3zLX5Ug0ZwmuE
TStR4RFQQ55B6w50dlIR/zdCCPQ0WNFRbDsfbgdMYTEWqOvEfUenIopdJmbknXYqvaPv584T+0h4
/gwznRxf1Y/26dqII/+h12rjHNmBs4KMpl3izKSIpido2knoYvUMLWNsppvtk2kkQd0Fq7aN/JMY
6y+FEu/YRKmfUi0nXCuN0uce9cBGtEby7Mn/wYnaM+wHpLxRmpSPerHgYJmyTR36rI1Te3VflNux
cbRUCw0T5Es62IuVKW6RsMzM7isvJrR4aUI7Vhe9gDSVq3IiDk8bjQVLDwhCAxO9gO03tZUme8U2
jaZKO0eVeQia9lH1qYlE3NLB1/7CI0lkLax/ptr4NtM1245krZ152NpjWOm/j2ZIiwzbTrnHBf1d
3daFn2XXOhhXjabBxCRA8rFxiTgZSQFb3TmXFbuKhyRsw5eGPoeIKw2fAr++MCXZr/Tg/fxxRGjA
OkdGtV/8wmcnWAwzd9F86CPhq0yDGhVa0KYLkgdkm4/Amr+qG043gTl0Q67tUrP3vwBT2pSmvuCh
hl/LQWlH468wJe2Z/x2HDmhRLSYDN5z8f0Sd13KdWLtFn4gqcrgFdg7aipZ0Q8myTViERQ5PfwZb
Xee/cbXd3bLEBtYX5hwThcwqvOyN+OrqpFVoSd8fzL7tnjqLoPTZi9obhJsch1YkPPqKagrgA0zf
nRbIFYSSzl4RRF5W3fTGynkbuDPkfN19Jd3nrSX3wlc60x2eHFSZ4aBqy6Nd9i91YszvHK3JjmSf
KNBiM9mXeMvdg+7WvoFeedHS+Zpm3X+/LKNBkELdwR/MyuP9z2GN//cvEWSDBtC+GiLyfijb0ujO
Zjs0vhbX1/vcx+gmenDdGJ96AbaxsZv4KNY7sm9nsSNxsA/uhUDHXDzO+J7umRD3xOT7L6SMCNSR
fRYi+fyyStV4RRlQXWe9/6JJEgxC2PPA4a/XG7TEAgmmU/8evLL0zbpyL0vjgL91WJHd96d4QUHi
Ng4Wj6XVthg2zFe6ieA+XaUrVA+1hAJr9N93AeL9l6RR6ysYEv8O+cS6R9ytE8fI7RuFCahDsx3l
1fig57Z+UhKL5xa0TtDHUR5IMuO3DuDg/RAZybnJsaR4utIe1DS/3kMw7j9mIZH4juU8b20VXRJJ
gKDb1EY9CQUjnl7Mb4la2eIS8+rTmuduFVBaPbtLkTvDleCFeavKrN/0+jNyp/Y6FlK79Qs2u5kF
z/1uLeqaeIKsVTaT2cAVs1LyFGaDDTiXvplJkSOmRCI4f5+0UT/VloBDFkfqY5bbj0RlxZtmkMNP
lmekRkr4cw2ieDj21Gjh/eVw/0WWGkV7G+0q20XW8GMXFW8FYShnlWBL5vBYqO/R1AMWXixZkb7t
pXHWC5NwSCFYwVUqRA3F209lz6lFQeuXo/1git9eT6ABxlMgWN4T9vTqiWjovU0p0JXVc6p5Z2bv
j5Mj9aDRVzB/uzxNTgPdvPLCpqhPTJG5NeL+MGprNsFgzxtj5Ezqp8XXRqybnhLKVGF3AAF8Yr2W
dxEaF3IJt1FmhhYETz/zdNu3XXaKEd+xIJoA5SCPtxn1z8gvJ38yUE3M3cOie8jxs0Zs1aR9zIS+
B3O2ykeFjrhkRpk+iH0/uUQD87ecJ8Hf6xZi6yGPUWct1JLaC6YlDpdIJVFo7K1AdMovPKWPAmtf
OExgcOyRTQdK6z+VhTS1n8mWSzxwLmw6CxJB/Tg1mMHMmB/LjtYpmZ8tr3N3XtGdYU3BkpbOcTSN
6bAKsGqJWQs1UB6Qhc25MRZ+V0EkRxobBxNScJ+H+aUgsYJHlZCQHmGl+Oz1z6oJSpmJrV5OAcKM
89LjzGA0jw7JJXJHM3XukQjuiOZ8TjbspkL9tV4vElgRUyceEbrqTN/FtMWiMNsUUDXCljnGwYn4
X02ws1aTX0wVHjBK2BfAYnLjVQxSm+671gTwtP7MjPLbLjnBFzenbIYVNTnlvnKbY6Knn25jX9vW
RKFS8lEXZ8tQimMmFDwny/jF2MwHsWf5beFgdbZwU+YzqcKthQQznZ0b04DvsSt/Valzq1tr8V2O
KkPL9Y3QG3I0nGFksqrevEY5sq1VLnKYDzFDEopnDcMwPmrgfkSBLc5RlcVfS/Kojwb5Grb5G//o
c5qUjHB7bVss0QvaM9TS7vpNGfaWtZvuxxOTZTNPn0uSQWZe9OC6Yqbkac2FrsNCVrfMQopbX9qa
syxboOFOGVJXCs1y8kDDRuRsmhE2SVYHUaC4zXMupvTa80prU/omXOchSLrG7xUgHkmKdHWmG8IU
SfzPazk0RuA2hkPeAY6stFrJw3QX2MCSD0sxTQQcAcpRx8emWfCh4rqztPQbbNW+EcV0imRabHIt
wWjfPrs6a3cNPf6G1/GvZlw+igItj9EwH4gMJtKpcOGhI+Jw+ZphqvafRs7yP2FEMKSrzrgZHjSL
QqBDGltijbi4bfYeKau1350DO63noEIMX5rf0YAYb0khDYwEreItep9S8wwp5C+VzLBrnPjRtAd+
EHBjgW4k362sc793Vyhvhc54lG1/7ErrpLqz3DhNd+xBpIb6mgC85MS/O4oX6Pa5GymqMAD/1WoA
HdRANwtx4jW1+6tLtLAPOemxVh0ySIas9vNx+dN16p+OgFAuOzlWbrsc4lr/UgA2x9PY3WYb1HUR
Jeq26qtjp4o3XswPsArmwEkZdRTuxu1HKpgq+vSKtj1k5KP6KKwW7mXwK50osUOoKa0IS5aRUkvt
sl8Z04sw7gwKWmuXyQY2W/6oaPqHYi8R7WD61gtK6IpENh+ggLPNCnIRh9l4dTAwIEvPdnbvUnK1
ShMmwJgKu3yN00Ugc2OLjb7T1aBAL418KyW9iRIjoFPiP0UyZjSy23R0D2NhMjsyL31jqdtIL9+J
Tid/TskIfC7+ojVrN4not7ku6x3IkZ3sWnE24vcucjYLW65gISo8qAbcjR6DJqenuyKP/lSVJofh
hAnOSvk+nKkBw5Y+eF37jliwDRtFXGuXu1+8jKa2vLou7on6rwG/eqelgA5E0uIvrODzEOoULu0t
SawvrmwjZPW2LOB6LCKwzbHAii04WLrnqBPPfJb9EUm2GTYxsWb2UHx1ms51GnZ1x2w9Tx5H/oJ+
0h7x62uPUZofVCOaN22XfJRSHf1JNT5MiDYBkIv3LoZdJfFNB4rBuK8VxNhbg3qpG0x9psq7h+WP
P8U9jhFIiKFOu4POjSmCAvgPpjwU0ZkF4S5Nrf2iZgH4se2sLSopNGTSsHEjua4nztcbn4V5acZs
2ELTeDMkcpmCdirEwo8vZVa2qp2KbY2S3oeqmD6IMjmBy/NHBVKFyVZqv9Q3aP/6Zo5bJ8gVtLsF
WmWZNf/IlXxccoQ0w7AX0ELEkFShZdsXu+0f8ZIQYzQzH63s98hyBkawXxruy40c+4pU1JRNDchs
lrEveqa/qzLJERVndMLQob2G/JEscl60BWD2SF4lBcF47Aeq8ZkmfIBkeUYKzgulHz+SSG5mS42p
x6wKHxaDqCqSz8AXInfWtymzQ1+SRh/hEjmjP/076fFTqa540xpaXK4OxMq08IJre4kxBNVPYhyQ
rds3l36FFxCflmjJS9XU0O2q/NIWrEesluSQVurhMCe6D0P827aWlSd4G1Uo2ezI3nqif45XRqrf
VWncIoeNFnnUYeERTG1o3Dum3LQzECElfkPRDVh9ZhEb8Y3ZC772mCHiJbM+Yl1FFNvnGxw3lLY6
kdZDfSYHh+2IE2QlvdxoqRyCE9rTrryqWg0hRZ/3XEverzxEXpud3YrnXZKC7Vt1nISO5X6Ua+B0
saLTdcN9sUX06Kgr9KFiGWTQCCKbIx0jvomePZggrU40DMgiFyfEQLNGiRwHnCd7yicy8VL0qQh2
w6afIuIsxT+nTZ/7NCqJli1bZFoKAbepNgU4QG5x/QGvoEI+K7SjPamDLxvr5OTJEpixhh4uljyn
JExv4iwPczybiEU9xfdMZMKZvlwKWXwUfWDmSEAhabiPVndutI84Khp0PBSJNZb0tBs3YriwFqXi
cenksyzxDeQP+4zoSTiFgvpjfDfGDC8iyMqLmNob4EKX5Or+jeHVEC4TW1+yNdz93OLI9nRK+3iA
PDM3rhEycz8KBwF2ucRwuezR2zAOFNigST/BEIrbj4A2NyqHQMWS76PUgX+wsLCsy2o7Rl0S6rLA
j+IhbS+0/HfHSI4tB2hXW6k+Yy6wpsgXM1Uk73ar9+21xImiYqeahIPORmJsREIoy7LK+QfjPUVh
Yxbc+sZSqy9TMLazvXFIROTNFZ+FTrxbK41/aeHBzmksTjgmkhBxoxBI8DFnUkktzlze6vjkKy5h
bWCCG43oUc36U8UZzO3TjocRQD+BPUhZ2sMwyq1soJzZuPQfJjMP7fWCS9N6T0yFwFX466RspKym
5hlMwPI21VjRnXz18vG0D7r9ObjxUWHqDpgt/UtbE5+TRQI58rhyXm8+Ixl58ZKpDMzfE+b6AB9M
Fpqed0OajLK1RcXOPu/SVSUnc5eHqYsHpV2MlDguvfKbGDDJ2Pa/BqpxvDf5ltizOHDcvyXnYV6m
md/oVhlOJqKguisojxLAyYrOFEVMFQvKA7FGIADYNwlaLwLm3IxhfR12GOQDTeodr92yDtSCkjh3
XhqTVDfcyOD+iUzjwWwzIwWUit91qpMbXKPiF2jmMnNIr2UMM9mVta+Gy/q0DPx43QDnvFUDqcSv
cVG9ZzOASz7WTO/4ehFgm8TF+jjKwMOBTMRGcjNc3C+WTrmAQixQB2smFqK+0j4Qwoi9PK3ol2Y8
2q55Epiv3YwNlZ63fxhguKfe+GMpVeU7GAtCJmsnCqoxGM3yGgP99GOD2GYqD2srTXEdS+1KU1z6
o9pqu5GV12iASXR7sQQeix/cELziYx9t1qk17ZY/9JRrPCV/bK+4EPXEVi5VH5UVXtwo8qIU/Rah
5+gvIx8CG/jfvYMvr5i5S6P5j1mXh5ZHYVXSg0HlEbb1C3u95zJ/4iiY/Yqy0DPS6jiwTFdTPCSA
Yp9BKJ7iAQpp44BQnL3xLWd2UVXb3t73UvsdxRhZFIbqpC2YzmUBCt4uZKPrPKzs3ZhnqLceksXU
Ujh0Gyt1Xm0VlS30q7B14F3pmrB8nThi3l/cjeuDrLrjHyw9e6nRpY0d6HI71c9Oz9YSSEAwFwsM
pseZuK5J5J8kDx0dwCq+oObZINds/DG+1lWt3oaGPblVHpBPzxsU2HR6VWcfBHOsJ7uKN/PQ+2Kh
sVpKTpt2wESjzw41bNl9d5ERyjZC+k/PN0MCxFHM372wzoBq+6uOlWev9mywhqwN57HBfIMflDt9
wCvldgh2FfSerYVumbGfoTboQp0k9QvAwuswyTkaYNXJ2Ew+7JERFGbMmxcTaYrER2467YhfCMm5
LInwiqNXLJofbdm9Ky3OEymrXWGlr1FeK8Fg8HPhKvy0pfuEkICUHdlOJN4XcjtU5rlTmZeVynKR
pHZQlFD4JqWTbT3UVWCvef+PEKCVjmGkaK+FjLlHVdTFWbTpjBExXWKMvnSNjo1FAlUIe8lWRLTh
RdnvVRgUdIt1tPEouUqmrHyORhkMwuoDLfJ0X0wGbSkvL88yKVa7+p1AqtpPnZG9MOus/VBOtyqN
Zoh3w/Tu1H94kXLIFrywWjozx52g59vueB5tOG/xUDO2StjlDiI/jFPD69wd4WV3N8vCwMSN8KGx
7CZpZkMa0E0kCkBb7U+zDOzVPaJFlZhgJLXgocgKPNld/zSXWUMGJsdnn4I5w4+Raul0UZM3d4J8
vxiSxbDbh2bREXqdRo4fDbCUpmU5dWJu3zopdoSotKkoAuwE6oZckU3v0tZyUtFbOt5zrVUTinQL
c1fhfk8CiRFUzu4RkDIcZeVjipEymGZFkdvFq4N2o11EOg9APVMSOBp8zy13XU6v4YsEIcR6jhdz
9EFAIDetaqk4W8nSKUsG2zbELN4XC8dgiB862+UW313fkWBQ2SYFqHj0Kk5aS2ytAgAiqXERX4PK
wlYG32iNmrhwbEtD3HsHZjDQLE3tn1ZYR9n3X1Mfszal7Q3KHEW1smhbtSnJQY4TrglA5wPhc5bv
JpmzyhJQdjX/yjn61iKHUlUzbyhCMbRl8jzWJFaIoXY2noejlp20uSuEsonbZT7K1frRe+0/zTrR
YLqHJOp+ker41ChJuwH2RGZOHdrJpN/SutZ9rbLgHRbNt4C7G0waSUwKZn6j7rIth+3vlmXa0GCA
c6A9lkx8GBf/K9vRCSnj48Be6m9MuhsnsR9j4IP3NthqzHhj99qvImUeZ5FEHKJVO9uz+rqMjp/B
SrdjR1AaRpTAhfLS5P3rlFYg6/T5Xa9bHgmrvTpKlZ88iBnMaZfHck5Pg0VZJy3xTzJkPdkOKwTP
AhbTqO2xj1K0PvBeSHjzgCSxyUDCoFwxwk2+a8+fsz4Wu2qEbKuTRIW8Z0vwgW/rtrpR4OHtIp10
xEk+5koCiX5UX4ap5xzlTvctZcpZv7IujAVG39T6q4zlMe/fUi/zQncSUdClfHaKEQXI/cowM2ih
0a1wPUak3m1tbLGjZr6ehZ06HtevbhHNQFLykdc91kxBqokYENRjVgtAMfpWy2Frddt4DbwCQ/fp
qv8QwzMNGofO72dXsEinYhVJ420zKuu6n/5WQ1sGSoUYFY9YzCTUwRAFKt1fp91QkSgi0RuZ0Mdz
KpRqTaYgp5hl3fwkMotCYRlMf8lMpoZEdCi6+AYrThWbdZhk0AtzWqAqOUcFE8isj4+0Qc6maMiu
96b4K0eBF+h9w+08LLtaSfzIGx94UhpOT5mgYtZeOiREY6nsbK191WOkVIrGQwTj9jWZhUGjpj6V
2fI7GZY2sIt0V2Ydr2p9igOxzmMqy/Lh0PD5k5OlEDbpz4mSbGaFMZhH1+mo9pcJ8S2UTn108CoG
eAc4eTwbVTeEnpExLm3ItzdIy588WMRW4+p+yyjd876lMDsa8EfmO2yxY20HN2HaN3YOl9/Q+MZt
GChLwg3Jf8H0CrmrxpFXjMwE2E54LOcXzydZifYdM46hsZ/WqhOr7IVyhPlQNBpndcinU6HVIHbj
+mySaOvHkVP5M+P3WTVDmREprZdY0JcF4wVx2EVnvXvFAikhJo/MMx5qi9HY1JDTrKs6szfSIPUp
eUIDcKoM98EoRuyauvdlO/1z69Q3Mg9CJWJJB2MN6gThFLyEvV2i8b4cKvW715HVM6yVcHa5ykqZ
fE541pgEMBVesCH3o2D2Q4tdK/1+qSAO5E6ibLRheHbY6fld3RthTi2N8smGbdNmO7fL8GvNBe2I
NftT1H9lbY+fvd+ZzdAGMwkk2BXWqYlOWrrLTsAu0Cfk4wHtXxsENgxUX6FKHGv5YKwRvS5D3TPz
dyjdDfo1oOSBIrzHxVhIcxgjMgIFfTzaYliY4TRxtBqp8JmrfA+uHMCdEXC7bJRy1aS1q/m8TF+L
WSbgSEhraCi6LGxJm8ibltAJIgTnQbNGQaRe+qJp/YGlNKMMdXpkj06F4VLVg+l7HaTBoiKOCY+s
LXwZQqzWeLAx8PLigpZ7lSctnJ1wzpYdffCYlt3r4hg7Tdb1OR50hxFkC+6n+Q22AthfbXu+N0Uy
cDjCNScxN1WWY3xVvtTJe21zmfr6WBMXCg4dCVSD3SPK/syKlZ7cAlH/lL1bIp+B0ucfwIV21mIn
1xicbqhJ3DeD609JglZ3aBhzjceh6vNtlWVlYOj0rAN7+kCjMoX7k4V63ZUbY/aorTXzsXNIbdEs
0WyLMf3MmwijUgeulsYhhbznZG+z0EY/FRRL85JspdvHD0NZEzXmQK6nHWWmUgL8DicdIGitauKC
3BXOWfrqNdzUrkUvCQEB+JNVQaMliDDu61Bzlb/FUtwSOeqH1ODdp1viQMgC82QPA4ijtuZWrvpt
dU4ouCr7L7xgginT8d0CiOIbsbpqatcwEt45OCn/kd/lx1T9nqeGo9YpxwykLcPIv9aEIbyNmodo
molVEZkIAOkJBmE7Jcu7LYo/PCiuM584wVrLyzejaItgSsQO2Ry1hP5LNCiz4ffYIcu9AKyy3Bs1
mteG9MnZpnro+VE7cHChCfE3N95aD7qecN9Si06GyKUCKjs7fmEhJfKid7idHzUXyycXa51Tv4oc
sp+Kv4c4C83aNx2m1GW6litAwB4sbZfXfyF2HMqx3lt9pzxF5BntSMoGNh4xbsNslcbFxsi76UgV
8BHP0IuwQuUbt5NIhvgMS2LhoXiEsUAfX7b2F9/uya6mPY5uESaecuKYQPMwk0Et00Onx59QOem+
PPefKu19g6az7PU/3eTuAXgcc8Sy5jyNxwUBpt3oMnQzM9vq2jmZqU3d0mi5SGgqxvy70cFpIEL2
fBzDjHryOXTwPwciJR+h00tQU/3fPpTgn3aDY0U7l3BTCib7XJXVuXfHLxVJV+jN+akvo49IRnGw
jAjYl9K8mRrS0MSsFj8CCSNbFlIMNn4ntg6xG+MybYC5Fe4UXRYBQBr7FJpkJWWjC1fNQNsp4dAv
WcKVYZ0xJMg6FjW6WG78i+M4mQAMljlYpZQRgiyXAHyPRslTMeWIlifCgTKm2729nWyqdN1CM2V7
wq/JgvObZjBvjR19u6xBkYQMjE/oZDVSmfzWTuCIs5VDPch2ZDTUmqSvHDX0nHy7YzGEMTGIvOWA
M2Cn+RKJhCHJjzVKjPgIOBwhX5nIY7t0d6k69juEnhZKTwTHkDxwfaNZoxY/p5n3Cg4C6zGXvW8U
oql1m03sSOU3RuVWnsqciXaPKDFjR/dSsIyCX8k9S+8Lum7la3MX9320gpa736pLtCwjoo/VwEG5
Ge8JtouDquVluUTi5qDXOjNaoDsaqL6djWFLYtUUxyCBVbvwViu3GdyVuVkkK8LktbMpUmKo49y0
6zPpeZs0HR7RoQ64T0iVt+eM+BIQYughjoOm7Zaq6g56KU4im04zghh1RwgHGL7eRPVdiWdCD4tJ
PDemikGLY9BeDLZjcXe268k8LOO4Ly302Iz7Ga4SJQTzoN56jv5myfg1U4MMBwToYOOvSTZIIOf9
QHDQ1h6JNEzA6EhDg/eMJM3UgR8jun8qJcKDGk3W7LBQAhG5l0zPA+noxAk4bmC1Zc7NAYICGL/j
k/rKWMGoT0ahZz4q/ACfFJP0jr5jYA47taRPRe7AUmVC5KiPQ300kH0ByQBXX7l7063fZm3+K3/V
yRDtByOjyRK64+u1VyJVx88aO81xaVRn060loVqetZYJ7hLn4IV0RFN4rGMUiahQaXuBY2x6z0KV
AMVi2zlHTU7vBVN4uKQqT5/77XRXqyFtInPrL3PSv5GFbCscCf4k5c6dCnuf6xEb3Mna2E5RAB2G
tGNHL1o776NONYHesekTNfBpfBZdVJu+NkSHRtU/FY/WH+BI06cLg6qRxN/aehVFs5zo874nsnzl
GglmzmN3aM0izATfOn0jVyY3Z5j1/2ASfGeEvfKJUN6LQrkaNSPV0io/a9IlmJ5FLJNkf1j6a1U9
RQJpsBpvGYHT9DxMvQpmdp5cYqKsX0o8/+trllZrXmw428PZ9ChnLDmSwJkhwSzka+NFScho5bOu
WJSih2ZIakGH4VWlWDpR8Hg7M5UgZxLYGPS2zw0PEpWDTqVk5Pjj+7+WSw6fm7ziTYEjL+I9jJA1
9gTw/8AdaUyMKzTmn0PieRD4UZcNmfkqEKQkjf7OjuGrauqGwQlZqTMzlXK3+N6MCY2G5ULK26vd
osv2RnODhjqAX/xZlen3apmipOkCxKwLYhbm/9NUzaFu30rbMsKkeBxLepdRMZKtNhcno1pMxHjo
w9LFBvrh0rFkLGkad4ekvdgVtrobcLAi9WVpzqiK3T2vIZOFXWeYQCQYPnpeLjaUm36a8FCYFU9d
ZvPjeQWCdEM/DR3DYz3nZdyxt04Z4TPYbOSq8N/CIVoePAMYQtYlp3RUQGXoC8yz5E/LlhiP8/qK
T7nIC6NUKA3GRkWcY6RacppYdsQ6m51M04lylIRDevaxq4aR3AjrSxH2VzHiWmKa9a403E6ay02D
8tDhNKfgIeQk1vVvZQAYxVH9Wq07DLR1uV/rdban3T1g54t3JXINk7oxnEbvQ8PTti3gJtzcu8l8
PXNSSQa7oXwRZvzl6ca/0vwyBPNNfYTcRHPxbCOTISZUcv73LMXJd2lY5Pgd659dbzfPkafWh1pR
N0ZEPlQTn4hYEwc0Qow5lcZigu9W/G/Rn1RM7Ana+NKo10mZ+jUtbZXODnw+XAjL7tvtXHQvnQoE
MFV6Hq2I4CX7K+KJ3MzCfFoyWRPmQjmmaxDQW/cFEENVu7/ZVtsXz/yKAPlizeifbPJLt5LkAQ1i
sQ/ktVZtvzKGhzwKPRuSLPenn8GPoV00qoAGk3QqV5/X4Nido6vR1ZWtFZgUg2Lp8m1mVUcGz491
56wJDuqb2it/5boprQX5tLQieRBhmMZlJhzsmMq5QenewENi3GUi3pqaT90whnPlmPVzfU0wg5xg
6RS+pQG8sTvmKlYXW7fMjIwAQ3z54UbpY4no8F+VAa5KbOvKchkvS8sLabu2chx242+ndgnBqbRD
MhmHuxN+FHV8ucOtPZeHyagzliJ3ao+GopACo8JdN7vvegwJg0UmbwcWG32GMru5K/zBPG3LmkhR
xM75k9Z2IXKh6opstAvAJpIJ7Sgl+b8wRdu8398Z3X2MHs9TKBl/fqvmWGgKNNEjqF/eAIq6r2Sk
7Fqp6uf//ZMb5R+22qKFWO1Z5bDEV2ZHV5WJ8io9RTFB0mtz0lp9vuRYdn8o844zb6fSxfMCI2Vz
5xLOE8kthIPFP7wXF3O6bbkp8uPViiLZ0tY4VqiGdP2iKCgZfxLaJt3Ym3OmXgpUh70ckkvp4jZk
YWayGsQqeTdNCvuBoZiBvshhhSG6rtzVcnxopDfRd6KNdHTSEwbDbA6A1iGsEa/HHZ+OD/Tt1cNs
IgS7I0rv/0K38f4JPAO3qZjRwUfNiyOs5Sos5AnIktXNz98DssO+KLRim1FrjId5Qd77A0Bh86af
Eoq7u0V41tL0pXZIb+IGfmXMxQ+4/p8ZCxslc1PQWTgdiZuCKrYKOuI1IChvX/+7vqkCIrXTeHyq
9O89bgYT28/v7iL0uyY9GvK3tF4aak6ylsoM6EJbWJ8yUd5+vswIq++rMJaNrmnLb5lhfDY4op57
pBa4Xdz2PPVteUJIuJlz55TTNbF6xEStS0ot8mnNnUEoUG6q1ruBbkS0DT4YR8OTBjeJjIkCvrbJ
QM9WwG3XWYwwW4v/NJ50HsvJzHihQ/e5szzXP++FcWtn9RdGTW9zx5law9htFSw9UO90fP8NNfBo
iI+y17QHxczXIxhPPk9uxjm/zPs72uUOaFnkMLFNXlEvRSTpNO8UmsEazh1ju+vQzs3NiTp6ei89
RgOzy9SV1eaOo0ICX+xSZXysYZDGkw5BKJ4/F3PSgighQLSvIbnfbdixVxQbOTTl9sekbaoF/ar+
S9rjR3uX5KsTwcDCS5ZTXCurlBa9uKHzlZzWPJaqlp2VAbk42TPK5kfh30DVuC1UEuBA2NcYbPV0
w8lfGwS6yLFT9WJkhThyBKahiFyMxThWCloYDfKCy6Wvt507AeyBgE48h2Xv2SvO710GtB2gY6sk
mCi9Bh5vzOo7zOxVK7JQWiiVhaVYMYwjw1P1glg32SyztN5IHvtUCrg8Rmp6LKbhY5LqMUTZLZul
66K5UtZZP0chrt75kMVmeCfIMKw5qarXnXQxejtRVusTPCm3CvpSoLSoP1nKxaHKooohdMmqW1X3
8JGgDMZrpROPSTDUaLEogiW8VjwUxuCU4ehNboB2OL5aiUwuKF7a0KrJQ2bzEoVSynEvquRrlICd
Hd2edjQcaBNW6JCFY54Yy+L6P7pzMRt/y4EI7Jl5U+imwFnApL8puoHzCi/TUTa5vSVDZnipVLS3
VmT3L97dodiNSbOr0RSy7dKNX3i+EjzZUbNL19+ipge1OzliJ0biCO4PZmxkD3qqZrfFrQAL1cjp
ktUjr5EuBRYLXdHPO874/9+jmuEnVtUeawKhP+vrS7P16mA7mK5k29Tnn0s/Nt500klSvTNOybKi
S2GFf+kBNLGWaZ7cu+9CdG65J4v23/2N4ghEzo7HU4YHmrj6UiXb785xdxG2XLpx6I9jC55UzFQj
Wm/uLS3jii999xINbwPOjIefSzGnfMmhZ98T8y7GJsA/ZY4XNG7c7TveIw93vrU0mRQZI5qdnz8j
XC/ku/R2AGNgALRe84Bmy9g4Vc0cfaKA6WCwfKN/CHjHz5+G+u7Q8XfZqPqVRTSsZ/65m4egCX2P
hl6DJZzLzZjlOcsmljJ34bYxWR962gzX++PdJ+6HpcMZ7DybTuqOj7OJd11BkZl/f0IVt1xjA/On
giL65hC60XlvbWxoN6Y2xiuWkRBponL4eemPYzo/MlcfC7DRaThWuo1/EWa/bLQClHZikwZLKNCc
H2ETrCKSbj7cbU1d6dpHaS833uXo/xLFVQ6dTVeI02Y5eBDo/E6mwzP33U8kryuxAVZVTRroeovl
KlqsOaLvJl8z/u3l2vJlNPJZj4YW0K9iYRO1rM39z9NrJmX3lWFM2Ci5Ph+qmWUNHJDmYK2tvWfG
xtElDogdoKaCMCeu7x6Se4/Gvf+CJM72wb2OzBi0HacWWhtIZD/vQrq7/kl1P4w1ziKPZ3kYYvKN
p/GlHCbjy2UiEZZdNJ3HGOBURyG0v2eF3c1MDaJd9G9kQiRasr1n7yqIJByki5sfe4XbESeKuK65
Ej5GQgzUkzEfvvV49g71LNUdgi77sWxqwRiJ+J8q8ViED/3jmPaGn5kxKTucImvGt/2G8c/PBkLc
f44FK+UYi/IsY9Yi211TYLaYEuvhTiJifFve2mH4NhMbR9qKKpYzHQeKql5/8JC6bFrT1R4HbOra
Gpdzz8yJWgP9QF06/0fYee3IjWRb9IsIBD35WulteftCSGo1PYPeff1djOwZdesCPcAgQWZJ06VM
MnjinL3XPjY9s+eRfn851u2TSibv/OTcJjy+1Rm4k/qc0CsqqpfZ0s9+Co5hitDwd4i8r2bW6xdF
AqTHxfN1TnalGZvvgjndjQQYa1r6tvxN9QfU3yx8pGBRO9wN4xg/9a52UcZTrbHEIckZZmqVb77X
aHTWkNOuGq679S0rD9GTdTU6pJdxDEvemEjR040YvS01236OjEu3eKrMlH2OGy/6xqnuL/jdySyZ
fOeNLPF9rWdnydrxhOeyfiqz+awWRLfO3MNQa/naox2wqToohhGo9GWGFlxZ37VnCA17uywn9qP1
sCeRvt/IxTriQ7m+s+s6vHiWdwfqs3ipWubzWZfX59psixeCk7pNwYW7NX2RvxR8AqeYEUBieV8M
GO1nOpz2czlR7c9ka/bLWSSo6paeqDX7DUrrTn5M4UWMcfVJUmjK7zpUG4VY1YX4LCoI44B6hqtW
+EflLKqs4NXoa/E2dra5mVmkAzv4FlUl4r/Fb9gsC58EPVBrJtziqinvbZl1a6OQ5btvud9yun9/
Vm+FZfd/2mbxYjDrfs/Z16+F6Q8Xyd77ZIvc3IBsX+iCi8vvVrxB6H8INUEeAr3SRY4+vwSJR4Qa
1MnvuV3v5mbBwk0ZAB8jqn+4Homfgc2cPbXesbpZ27kt561aRvrR6e4iRxMXZiyS+T7kA9OAImki
Etgqz7C9nFZapdHfpveF0iE8+nQw8IksaX1WOn/kmW2soIAyQPcT19o7JYHGy2PEoundpORkLyfq
pUhpKN7+HYaLQDp1kubeCnuycWSQrNWpehG2ph/xCg77RIbjCa9shvfuTChGep69hOjGvvPjLXwY
qg9TkNZG5+rCuGn8MCbPYxhXZpe6LLMzjb/PIHG+xpoNpjJ6u1Oa7s0iAlK2vPfrB7gS04Y5d9mN
PyqMxKhGltV5GImH6tsw2owNGBa16poZgRu2nJNrSHAoUUh281610XvaWsHPGu+UPaK5h4Zg01uu
Sr5G6R+sOs/eOl/fKQiTeh8a0iGb8dEw5bGf6x6UUx7SflNVpqotHVKLCX6q51h+m1gtV5YRxA9k
q+gH3aYMkUHmraZuUeDNdhfuzBKgFDvKF9Jn5u0gpDj4mdU/+q3zZ2c6CwoJWwEKpmI4ZQuttO41
++jNAbO75dQrLbwKUzdgyqWnReewFxiuzQWD7YOJWv87hsX/ncznWa5tOsJ1hIlVHBs4eKG/QVhq
4gS0rqzyA11PtpDEvTe0x+P4PsStvy3+ewSfMrq913IjkVlZv0ZUBH6YBK+C+ECo/Zi6/cjOH2/A
YZmjy1rg8zM7qY01j7AZnRTGsXoTtaR+AJhNy9sbH7S+ehBMJU83n2OHGHcjrMpa03+CdVyGxfym
Dw/jAiDv1UuWzhS86LUWnqJ6P50m8+JE/pfHf/nZlXq6tXqBA1sG8lQ7prdN9CJ/wuRNEk/8ZtkE
znuTm6/UEVOIYjXkkFZaJJcQdfZhZeYv6iVuUGmGNcB+dWoEgqwQ2NIyYGKhAkgiYYa3KBIj0t8q
bJ+XXnTvKdls197qjVeGSu8Dimx0y4A1cuBCf2WTEOtWWXYLedDPX9qBIZjTvEtMJVtdbzAJLy+K
v+l4gn+xm750nfFxY5W6eJLRquDAvvFG6zkL9v9+edgLPeoXkNBDpcUlYbrweXzhCXaA/7w8XAEu
TIp6WZfMUxrRtKFOMl7VkadZzXXu3ITqXbdf2sqmm55p0BP0yHnJ2miiwx9Pa305rZK2OE0Dl7KQ
nfMyy8i4z9r8ov6qm4ywNxQD5Na3kSOQXYE8aWCL8FF1E11Ngn6z5YWVbrjQkiKu2Wf8XFJFo44y
X0tGqSfuwWClOG8goORdOcMRSYZaf6g1KC2KB5fFYc1kNzL+2pwGXtW/D4isVEwhY4YGY2TcPJuy
mP7H3aaL5Xb69XkugEcP8ZJrsVcAf0Qn9rfPE7bmNHRRtYssdMzqaTiahXO2cpbI5dmY1MGyIUDV
cOO6VK0QdwHq5b3CqnVLR7r25mEL2npVeVmOiMSzhr3tzH8FITfMhnD7sZqORJCtAYq0T1IiXBiX
I1rVM04TunxFS1vYjWr3OsSEVS7llunJ+h5N9bRRLRiz+sFE/mMMqvJTs4JLMJPPS0RBuNWXza+F
dHW9ZHrQ7Zz/00bz5cAYsBpXAgEmAsux/DRNu6SZBSsXP0G5hgprXtG3EiBWahbuGP86KNqHPdbQ
2UivZSzlXzyHvtLc0sMlZ37aljTvrsXygu2HRu23pKro0TRAi5NKnG6r1xh39q3C505e9PZOuBUN
2awYzHTMjeTkVgZk4KznYzMJW1nZQbBqzATAgcQDnZA+ihR4tO6Xs9mrZq6ZHJ0Ke1q2CYOlX0kk
x6TnPSfoll9CLrJ1VXfzNUhq9zjncbJOrHi6M7jwITT79aPakdtjk/8PfpZuLhjM3y4li/vP0cG/
AfnVvX9eSomBX38gtG9nZBEFEEG223p0+QQBGz6pl7qd/9SIDFqhD4vBlIk/aAhNXzFQ2RW6gBwj
gWs+zoSTovg5hic3ttNrCXCaRUvLNlgQ7ZPR9O22adtvcxWV15TBJo9D9DFB1txTdWfobNtqT9iX
91dgAPnZ/XYcpLa3XC9BN0gTpEuT/O7Gtq9RU8LxKh4A8BUP6siQi4YbvS3jyhjEUZ8j8wrNT3WU
TJ35GVXz1hrr/sz+kdAoWvP7sY4/Ekww95HfWpcKD75RDPVF9fVyNm93mkfoMFVxsprHKMDKmX6o
H6ZVE+OgJClyeUsfhLktJifbZkTZXoYiGi+hjsvDzeJVYYTF1erjeB2YMeqRpZNhEhZ2HgOq4YA8
q5Xi/S2F8BUrx43+p94SxJtp1Qg2yWnuAHsGO41gzXWxQGuLgcA5L61Nh3RQ8dhA2VziyP1LnAfu
Wre99B3E1gdMPu84mxpTbbALfud6HzR5mchNiM8pshDZG8QYo3j7Hnt1fglbdmPqqGAesRvkPiZ1
a8+Iznz3IvEiZtN7cOdAe554skuEBndjSNCPOQ9Ml82U0ZcVl+8B3bEtvaRuq04T0ezdwr/4REZ9
b7RgndATP//7U0YX/49761mMNmjq+46wuagXVNzfqhDIPSiZZ9Cabo4PYgm8OrNMoqpt3YuJNpwE
EF7UkXpvtPwIn8edwuxogf3Zk/15VRUzjofPWlbJKfOTPRMU53lO8mzt1f24Y4YC0Y9s3xNiIpTq
KPvXIKgwp0aeJ9dz6zEFDsFnEd1DGO5Q8NwfSbxvwv8ceTnenLpHAIeqmfWk+0RMPmEQnOMF1vo4
2yjpUcPNXEpMOheOAKhwiuzlCHvBfJd6+SOhid2mbHN7pzmNfO9mROdGF0wXBYKirX3nwP9/7SXi
bTdjT9EhpJ4COm+QBKOL4dJ5m7O231to2Tahl7+Kvre/LwcD+XL7OSgpW2m7N1SsT+Uclg9JOf9Y
WI9nUDYkwCDD2TvoaLeKEeiLDzkN8WeSmRkOoW7bZDltcGRvzzzFJIRA4N6jDaAxsb2XUbX2/SQ/
NRrjSnZraALH0jzVg/uqhhP2ZKKU1J32hm0nh+hukrHxHszWIZ7d8TUykuoInjHcEBno/Q8mprus
fL9WRs+xHR6xjhC2g9DeIL/hn1dTW9eNqQkhd2Myin1JDvMTjXQ6RIJ0DnVK4Ii9d0ht+/QrowMh
TGcHAUt3X0uylymx/G06pH+YdRVtFK4gLiXCXJKgfSGPRZNyiWhj89hMVET+RHuSXNri4miLuKwj
OGD2+03VZNWHOzsho7/oEnmmjZ8A230UNMZjOLr+mngx41HGzaNTS7wdQjTfkvFnN0zO1y2vw5gL
58WdiCRfGpCdBS8fafgZBP3woo9Wsx7NYTzg17Peo2y8CocuoSZpqpoTGX1hzYZ+sOptQtdyF3HL
05yLiltfkEEnl1khdqVoVuimnVuzX9PEuMionY2KeZowhq8H17iPqQQfmzZ/VImL6sXrNMIrSqTX
6rSLhfY/HnLeP8sl9U0ahuEauiv4ePzfubQ1gzoRYCL/KzNKetxAiiNAWp52lHQhcHV4zQVye78L
06G9SC/+z5Ec2J69/vr5ryP1J8PRfjK9zHjrR2YoGt1JvcPTXnYZlU439giWIvuWt5AF+gcZRN0a
IWB9bsL4pIdp/L20aGtrQT9e9aTXLlK644pEcZSwtnjqhRVuTSOMzmSgyPOYdB6XkkaPPDfz9bQ8
aNQjRw89b3eLOQQ1MN2pENI8S1DgZimpOx2gmlb/Nha04Qu67ZdMt7yDQJi+94qgfih8VM4w84YL
je+PeIEvpGlCvuJcZXtcMkBL1c4umgVf1PJjmeeENxnhvZboQCgM6RAywlR/tkv9kclhcRpIIdo0
S7/JotdVe+TRLyR9yKiHQjIx+PflX9Hf/3G/uhZyboPdJ9xzWJO/3a95ngUOgT3g5jy8pGmdgwZY
Grdh3D01FvqXQkUYz6N7aUWLx6lNqoM+GvOT4+Psd6BM+0WiHWxjpqhEkWBd3SGEzhS37EhCBIX4
I5/wABvPlCWD2/TABHipx+zVLWVyVWd5eEz6nukTYpv7yHT/pH3jPlEbvBROYx+LsIedsqiCoBQe
Cw/KyG9HzB/FocgXHrVX45/ElvO6gADudKcwcQLkV9VWsJMg5rYhL1q1bB2cWHssRIzcodQ5xX1g
983x3z9h0/l/lGCXVgarIf1ZzxXC+I0SXFeiLJmCuuQkueF1FHDFkBp6b8Yyre6z0l4T1OSt6qX4
i82dRPNy14lIoHYyOp0txlgedFNbAqbzhBgZIx5fiRzW9o2reezmwKUtq01NGXcohmgb+djQ1NPZ
Qmm1mwakd9LrkByDW0DnuUxj7CWeBxAcwsUthRC6U7ezyfAqq70hSKVWLdGwWcyPGCVABpXmtsQt
yufGJzuybGyNsNSJlJnkpqcqWmcBsXfJ8qKOfr00HpOo3kJXPTgDqoaQ2ZGh+ljF0tL622FO9iC3
arSi3CwfKUvSTWiLTdB6gH/dyWKACAiq6dKrB3/tYyzdcAObkDQMsvLuPMkOgF6C+9h0lLFqlbCK
4CcoTPspYTR6jEc5bVJJzsCt8JiaRO77MZgZ9kBGuOW2LadawmmiNwG4m7Daq/1ZRwLsKu06f5Ms
/fDALtPzDZVHiZntAiL+7gMne1KFUNY4033pF08hZlQQZAhSptxHkeIYNb9B5n8GMQsfbUz2g1Z3
0aucoRQbswvBlP5DXEwIvZf9ArRC6qCk3f32Q4UI//W3BpQCDuKix2ys38A/B1coEckJT0WNJjMx
9jLt3dPfj/D1zfMCnLr9G7K51LlnCf3m1yFJJe6Rv9eGpAurhba117uMP5v0zsJHC9OdAR3sYLUN
gTd18vbXaFBUz6qkKYfkGzMm+N69b51nJESAYP3q/vZFIq3mCR4RrwdJugFz6Y0X6TTNLozkX0dS
ZIcIsx1DlGZnhwngSyNoduZyNC7vNeZwnpj4bNXlCK3RYKdajScyL7lk9OpKdi7Qhcgsn2Q1cQS5
6Jap1ojQP2mWi7+uay3BEMIe9nG4tGLtl6mfxVMeiGQL2LAgmt3EW4mkdR3kpbuDrefvzqTsDl+V
VxkbswY/t3Rx1UviOl9l17aLSIBRfgErVs5viqCHwgHvhGff5xj+H2kG7tVuSP7jLHGq7rFOXcDB
411OKfzKHq45xYEnVuq51PRiWGlfaOyLfV70bIqTqYVgs5xPC8aC5LLn0WQs1tFgRy27jYYIRbyX
SFggdfTMY4vwO3LRDik+pc3tS8OWJFbd8sU3y0vNIGBb1AsfdzmVrDiLhBtiazu/9raVkBeYJOco
+rMzaCWo5QRZ8wRSf+HXiqhf+/WIqUqk81eQRLsKDMQbGxzroN5vSS9n0dCG7S1wxQdnwcb/qs7C
jn3j4GNfK7g1kCN4yaUYEH6rsZMNfuIiYVssupBkCvytA7/wjlQsoomZKYzHpBtXHXsQEDAuOSLz
vJlDDzmkEuhwBY3HqUV+OWlZeFQMqhyDEvrpfn8baho5cmccvs8C99J6zr1kqz44SIsvN5I9wgUg
EWGNcFw01UVDshBMsriX7VitvKoRWzUsUy+jrsEWavNt4zjTGax4daeuBjUUb60YJY3X3dtLc1nB
yisRepu+Nqy7IehKUKsD6LcllUb1Mqj37quxaM794IdA0qqa2tfIIUd3FoZ+MH4KmKWUCgzpgA0t
PnHWS3Yy9pfaRLAD4WFAgk4XfN72EREf+EE9K+0sRWAF6ujgeaw4IjYBS8y9M1CjzK9hhesiAaBx
zr3nX9AwgVdhHVu9vW6SUr9nFKR+JfU7qJdUz/7H/sIS/2y90BUVvGfpyK/piNqW8VtXVNQydUzH
ZNaOBWAnDWo0rLUWHEI5X+JhAR4UmISSsI/pGS8xSxT+twQBnCDhoZ4ASOXOsWr0R7VW02TIrmnZ
fVdnfYGfWvOG70USvKAikp8UFnMfQwblAOnn9EN27juhNrgGPcJfkOPMQE+saMWsPN46SX0XZYYH
9mmoAN2DnEciRLRBKI6KCFePz0WhGVskYbDk+xRoF0/vjdsnT1NQumeCKHY3QZPuandl09h7wezw
Hqsy7XIXtxm1xkH1K9u29veFX1aroDTdI5tE7BozV+4gJXFZQ/FCaRyvDCcUB8uAo4s/Gg+pYbaP
vxhjSZfjl9WL5sIeoMVkLXHutp540eVMq/1bwATjqQ1681UkxFeSZfCE7dwkJkmDCLG02Yw++mF6
efksKFrucvqTz0CFjW2NGPlUEju4d5ZJbY+KBIKd8awaTw0qn8uM18MjVvcStN0SdlNIpKsD5AKV
tly7iX+youiRfPJwUwxjgCbeqc8py/VGk412NCy0Y/S/uQ2WZ3I+gh1IrTE9xHEUr3pMxkitInkh
1hrhrO9PHzQNfVztZnTBalZv0X1AQ9Nm7ZEIQOSlYsTgzToW9+7SFlhyObv/xnQOUCKBjfMpIFzL
L6rTczsSi2tQZa0ACUz3mLnrXQ4r4W7A1Hupc+8LTlx9EeBZRkrmuL7czn368rkBn2F5S72AeFn+
yHjRyto626rdHpPTVfUsb/n053KznlyIbY/OmNJf4mspZGdvpUMxHg4DQsTIpNQWzJNGfPu36j2P
feNiMCzGwogeXYYTU2RL+xmUyVvkVdbnnMJpTdMwOjj64j/S2zfXmo0/tNLbul2N0w1oQ4lbECsO
qInMcPqfgeE9DR641QrZCLa0pH+HFEnDE43pPq28rylN4pOdNEt3hiODFI4Gx/MecJB+NodJnMnI
pNaQbrj+KwGu9Htaqs6nHTvz/qbAgYpvQVB0ydspbKOkkgT7y9Qp39BTJkop1G2wGnMb7vrcpYMS
k0atHq/qFG5yv+6hgVxj2/q0CAx8lh0j4wH/Fhs5Oi2W8MPNKAdxiZlAKVWoekFXpW9KAdaos/PX
BOLsD8iHJfuW7+6Mu8xMTvbyf1fipoTF2xHqpNJW4DR+uZljLhQ57P8k9TDTyz9tU7RnBfefQDgC
pO32zM/rB2w0P9T0H+FGuXX8+Sq0Sj5gql1No+azxtj5uZ0gEVgl8ci9W72yKSe8K5mJ+XSTin3R
oHOjknI05MNlFAjCRxZt4BZEE2t12BwNpqDvedMdZBAmz0ONdJPooahDniwPYZslx6StX1SbTHfu
wQY5e4WYVC+5Fn3WsYdHL+0fwhz2tWhb8aiOwi6kUNBa9xo57RM0juFeX8ItsV08DYtgeqIyPxHN
B/B/SP0jfRLznFspHC1DRi9YO9CkW0AkbmhdLR3Z4UPVKMop+x7XrHjOPNmMHa19r8/pk+6EbEim
oD0oTVKL+ul2OgwJ8oGbEHeaSRtYKPC3yVw2u1Q9ercKm8Q4DTLv9tbIcByS16HwffOoLsISqsGZ
nAquRx0NMv3NZUxhhBkTn0Vs7EgytfV2qm5dbjefsPNYmXWcckCrTsnzJwp/qimyaBpt59Hlpo2A
PoePMjPWpEE4RwIZN10m/SuBli+qACnJHdkBVCWNdrbtk9cMX5a3Ir5a/lGmuJUpcOpHOk7ACFh7
bkmNJlnCn1Cxo9U0YdZdKBE4tunNq5fIsQzuVJyEDvnWd+haxX2btOk9xh79rrBE8eFANVIKHzZG
+UPpONkxDDG8ia49IMf6rkSEiIzlVYXRM7VnWmQazZaow3Bth4W/S3KyUmlJIFVdhKhFOKWnf982
68bvnUSf7iH/cmF6ls2YSvz2oG87HXGF8PtjpG7+waGxIiTUo2iMSa/pB5CZsRwITBliY6dKqNLK
jsTXhsfGsuq1OU322qrbN0c321MxmKfbt5KTSo+cpTi1hfv+a1AUSd4C3POuFJ1FhtUmLDTgwL3/
Q4knlFpC6SbiAVEp69RFWv1RH5jY8zTCNNDX8bli13RxEsdZR+JqDIANFRE0KdJxZWm9OPVsiNcJ
nNONdBzuWjb6b38d/azVUNEks/k5Dcovm/CcF8f3xDqo6ZQmlf0WZyn1RTp9JGU0Hjq5LWZdXObY
/JN1jEHscjZyZixnaYYETEQho6RIP6n0A8ikNrYa2krktJOw0VbykDGDfuoD7SkB2syQGRyVtZSl
TVGONHIDWdDJ4RpmI8UYJkU1SgNNjWusKoiPde88JWmaHmxndDcJ/eetF9bVxsuEACdKrripDyMm
uuIxRpN+dWilHeaIGBIrMig4q6Y/pvClNqNpnsuxaE9YDb+R1YzJNeR7ZNC4j0IfMr1D5oHvTPrO
XtrHcGnyrZpNY00qzx4AxrhKJm7HobpHqr71q3m+n50+vITd+GUAmFwBwixPSu9IoGDeVLv/ddX+
rulgxmDxP8u1LEEj3FumLX+bpgT8wlYb19ouy+MAJHz5rWuGjllUQOAFfVymu6XxNY/PcyitrQ6O
fJ86k7M1kHTuyj7UCUkTKzfN/TdgztZxtodm7Qyd/plMZLpOccb2gCzyYLK7i4eTyV9MIGM6jv7a
CAZ2pDmpSdMYXLVJtHvtv/nig92RnDJZ2a4wO0Q1Fghf6VbZw+Rpf+PJxj0uqVEKkty0+iEehHvN
Js/BuTRCaKUFtLM0l8aMWc7VxkmpfY1yRCM7lNVnGv4svEx/97CkHPPChYCdNbctum5Lsat6mwpy
uTCpSB9DJrOrMA7or1SV/nCrAJIExmEfLrQRlvBj2miX2yJkQgQZUs2+ioUh2GM7fEY8R0fRjgn0
G+30TQ+KRyOj3RvJinXWlvm6YeZ3b2shljdik/dy9OLHKc+/buuGkWHa1+fuQwnCpD43ey8myEmd
2gjxiM3r+Aqz6B08EZrtuH3NMse61Bek2ijVaVUXmzb5T2zwUMnueBt73v4xc4nl5iY575jH5EX6
RcRMvquWqUgj6AWM1VUfvIYcO60hQySl6MGfP4Ug4JVOkgGCcwC6A0AlGpz9v1+spvX/9lK64fus
s8J0mP35qjn8t4u1q2ozB1luHjWpW5thKLjRp1e3IWX2FgKiO39mdjKxpbLgFMADR6yYnaLJLL4m
Hf5lHE1bewGVl3OTPMrIxmD4ZLtPrh7Bdm07bT83k77pC39m86Ff5uUabioWbaCjjL4dMtFs0282
4IODD9/aOI2+z4pIfqD9I8ZIFtUxrdO3ovHkRu3PPDMFhVlhqkGEucRuG+Opd4JNoDFOTUa24VHi
tJe5yh/CtAt+jBwkfuCrAxpXHWYoqD6gvWPbGJg44PpE6Y2kPx1g9vsp5i70k9aKnXJzSrA5racE
PT1JjIS24RrhYmsk8oZGP6msd81nuNWE3gsfZnOXioaeR+zb1KVd/9JH1bUVjKEnx9PuGy+rdmPY
3zvLR5ZaxjbXJI/nECsvCn6PHPC5uG/wtYaLQH40x+JsmS70Nwzir6gBzLuBvtxJ1VhTQJyWZnbQ
UVVwtjSifMO1iEm6NdxnadXaKjzWulXvRr1nuOHlbOh0zyo/58AVezpk7VYKQlDUUZhm/lqCgbnL
TX9psuATdbTUe2iRfTh2nrwjWDjHI7YaTB13ctJfZSrTrxF5/51sSiR+Nu5qFMAq7tN0w7PlSAIH
4ng8M2IQLPEdAYrpXD8EcQV5RWuad8Ns/mhngmVCXTb7IdxhAOP25sCvtfJ5QCGFomjnlZULCRje
3t//SEa83aJYjHDcL1+ghgkYz39JlmHDV3urKXnQtQvAuxrbbzVa+xc3st9L/NXPwAghJceTuA4w
mB7IE4ScMFnFxpO+ubUZRezHjAnCsOxx87iL9i6ITbynEuFgkAqqw8E52BD3VrmFeV0pIowGoBtF
CcYBjwIQnEm/ybzgWuFBuOo1UG6PuBcl4VGJKzkP6Dkk2K8Jwp9TXD/Ubm++G31Ayz+GRerUyJ5z
TQBNt5ttVdGaVBmf6qWPNQSDGjEh1XJ/SjZNd3Fb+Heqa9VDMV7BNbF26jSXVn4vy3KvpsSYvjZN
gstSLXZzNh19XbOfbJGFT5qor50OAwCoP/aVpd3mIl5eISMHau9qJ1iOGiouD7Z0gWG2P/RF0j2p
daDoI23FRN65Q6X3h55I2az1ys0WYzdbUkZQ2JlQaWxtNiA35WdgDPl9kjGBKVJrO1muu2JC3oD+
l90+MRfnt4yq8xBM1Z7PvjpHehlt0MtsCXk1r6EDbMWtnHrbYk/AwO53kN507Da4Owr4KnTSoTXk
Wg6mbIbdxuPlUhkO/QZoP2d/8jDeilDrn7Bg6vux04h+S5w/lGi4jwyQjF0/XdTnFP2kG6LvE4Ty
fBpcFkPLIKQqTBOgWdUBMx2/Mmw5x6giIgAXpP9i4qyODRdpVMPUKRmncF1NBFnmxEKc4MwjbQp9
k1auY+yKRYTKRofIUr+B11PIn8oEpjmxc1nOyJDmiTf15i6O07MKMo+69AXOjvZGMM/9AJAMs7Nu
3L5WvQQtlhBLcxGyDF8argd/JBtF03Nji7BEnP3/vmTj+A6SyTqn0k3uWpz5F9GXw9oILZcwWq7Q
udfCmyOjn5rvVWNY92Vj/pGPXnsQiyatDFCYwoTDTW57PzzyyPa0G9L/oeOz1bzs7yNLqCr0yJGq
CNcGhKoCr//21GrNqmygHc/HMAbx0kXDiaTfeaVE82ZN9ZSl5gdprcFG7x3jVZrE9JEHQV6vlmhn
jPUa5IO4iI5lZqBokvNSEcJI8/X0W002uxlO+Q/dZAyVWve356DlVPPaaZII8LgVXn69tF3xZura
/rZHwaTNAH8pnZVmGKi73DjmlG+AtQSoiZPuImlNvQBkOfWTW35Odcc3oZM9i2FkCwpgCc+KmpOX
9PbbTCSHEuYHtS4Rg8fhlmW5h6bezTuniQUjjKVJj56bpRu7gmEb1SrvxpYBOL7WPodCEYKiOvig
r+69oD9KHf6ngPPw9OsozPydV8OGsks/OEF/Dk4IBGl/qXP0kbd/GxuZMS2KB+WKqYZM7qPZ6u7U
qfLMdEshNMXGU4m35jgnhr8RYezuGqy1d94AEh5zG3iY8prMXF2qgxl6cYvDJQq3xMflz9Rt6v8v
9axvhSf8g/ovBtJKjr1nvakNLpORYw/U+ej4Wbx2vCUrOZh8sucC8qV8YZ/VM25y5nk3hwWAtq72
TgFr91X9gJ50WQD8yJluMF/Fr84TUfoTkKDF5xTD1NqFWqMDdmOMNjdcECoIECU34FmdjD/yNNfJ
kGg71c6HKUOs9HIaNc61yhKYII1hvtZQf1Zst21Ee1X5KJv0gYkmBoaxEGTJX8Zlg62qFpIeuAwr
I1lFtWZtcjA/tx8sjp0gcVEE9dOXo5FxQAXZWBGxJ2aZ7TIYZcvb8+TRP+hByfZu6uytciges3zi
Wq21/oef3fUg/xxiy+6rQDA2gsWKZSJ5MiHfHdTsKg+1euVhFd8o70tgT+/OIIqDmgKrl8YGbDMv
itIw7uVNWlS50JxbQ+eKSp5EoYGAxgvwRNZQc5Ku8wOMdfNk1qlBVMNkr7Jk9DdZXwU7axlX07c4
I0LCAqRDGg4svzy2tI0faK34d2auDbsuEuPDtPgUUAA1kL2JRyynL8Sf41H49riumVkkY+/84WkT
9GCi4Z9FB5/bCgnzo8NV7wi+0VaindsdycP09ddKJ9Bag9xpXRXBe5Pm2S4N640IWbykw/eyCNKL
hf7seHuCI8TDv92TzFDClT6o5y5k2+5wKy+i4aeqiWLLJLdyyr5sP3oEeItpfyztR2nEJnGd5pvb
Qun0Usd6sYkrVF9oRSsdS10EfnPKeDQOXpluSpbmO2NZtlSRpwq/2iDgsjeMAm84QTxJHpxacjgG
khb75nD7NXVDDpSPy+O2gdIJBy+vt83yqBtRp61NC3QWwZ/shHuXZy82ItXWqkqy9nyb+YNqmaLW
c7bucroMKeew8S9YBaNTQMOB0bqcvgojumrYLTfSoHdPhV1SbHncQBOssDANfspunJbKm/cNSA9Q
c5iCdJaz0YLJvPNHRJEj6MSyaqeNqoCmpm43RusFh/ioUmxodcRrHl0MVKiV1hmOnz/mNjV2PfkF
i3cLHWY/zif1IZI6/Bo3U7vGRd2uVIdDdS0N4sdWKSLcO1qhX+o/VC2rPVLHLZT/8jGv0pdhduW9
2o8WafyiVYQijKLZqj+tSrQCQt9tu4tQaK96IvWSK6xH95jdGLIB53SckMqMsrV46sha8BoBYKz2
dklRMlHIPNjZNtLNCcoJs0Kzu1eFZpLES4A8XzoMNZadCY3+lpKjPGYZBDPdHoDdOzqLbuxPI4xj
Hz6J2ng7lt3RJWEcPpR5fvT6SV47GyyuU2Oa00u4D43bPQZRFZ/V1Tq1un8ZYJAPInnp/IKciWUa
bBDvs8uB1asVT/0SbmEmwBR8xtN+AtKtG9beHIptijP3lLkFgIS2E9u+LvN9TEgGLEm4BkZNN6xt
/OHcMIw7FzxlN+WoA5NLBXGzqfEiiSz8LhHzyJTA6/8j7LyW3EaabvtEiEDB45bedTfbS7pByMJ7
j6c/q4r6Rv9IJzQXwwGg1oxEEoWszL3XBhsUnpYwDI6lp59CR2ZkmfQ62UOA4xBDhKp8iddIwc13
MS3TdhpZM1oxfb7tqpuML47ZXH69EBbVI9Gv72F7VsdiTl7JAx2+TIw51ODTTVxgUZplbEhgC8HD
8dD01POTJmK7vXUFQz/bV6YOKHma2S1VTh1vJ92rN2Wuo3EHsKkEXE7csJurvPmajt99q9K+GJHH
4tk05kPXbYbOZTjdhPLuQeZQVM3Z6Ba+IAWbtJVnOhf1gCsX2hhkJqTS+dBy3yMcQpKIBh8OGamT
ZpzdGdoHVaD4JsyPEiv8mQjxrRenzUvtQad2be7zPoCUZnk/rGjKHyp8iKlwDcn7De/cy+gP3oWa
Yjr5o36a2QatfA+uXWaLO+ycDmYsrVxHMLErHSowfjaTfMB1IcZ3je0kTeyJGGzAuKQN2IfRh5JJ
c8vd1OD4lbTZicrybDTS7FeXqGNsxvN9DJlrRhJPBwgLM/0HNLQD5ikLTCawDNAeS9QWp87ymA8g
Rv0P3SKa7N8kqL6wuQkcB6cHOlekbf9uwUUZk0t0aN5paKGGeNDLkVsxvsmd4ZmnMljUgoydpkJH
ouHAOehWOTzDytlFzEmZVWL09ujcnP34ja9f98B4+dmitWHn+lNQCeMlC5hu6trUM4CMkocKanPg
lePnLEJekY7fkh7l0LTU5qHvTRW++JIB2L5FR5Mxhjg+7r+UuPkverF0u8EiEELteUr8HltXynux
aSsdXp1C73f8dpSNJHOj4k6bcm63AQp5hEqkn9q1KNYNuGz11boVaY22KR3SFuvbF439244kyRlq
LEUaUi8Ab9VEapPqN09ZCo6tzfwXepPEuNDhvB1F8tpiTvM65F4appB05MkNdzc9ij//iIk0Rowg
ZyVUpR3IQ1jfKeE+d7S16Qv0vrP7qcchb3IBG3z7PyLaWCk3PBnwNdbYyCOkxcOH3ySfLRpvJFWT
xSOPxrh2PvZguQ6LHM7gFhC3F1Prow2h2MXRy6xx3822e9ubm+mzNgDU2FvYpoo0jwltKbpHqwvj
bRa0HU0TdwCG6XGXR0xQ9zzmEkS7/6MR2IhHWIwop9Rz2EMnbUfpq6l1+Wszbch56B3E3ur5GTFh
86P7oSTnZQrAsroZ8S+FbC8s0fwKgGpZBxkS3iqs7o0u8D4mRTGuC9slv0IsDVvzQJxAvtzh0duK
boBju9D0u6gXstZ0OH7GJ/XdaOa4v5tJFwob2Y/F9PoA/xcwsqw2/t4ZtP9sDLquibrC99h8sBT9
1sXGCxEGjFi1k497AZjj9NgiV/4qD8zAuB3YSZO/W3312bNwIUdiuEfYuhwhFNHYF1F2sQvEsVLj
WLMMHpOom9aMeS6exXNYdcDmqmIK6vjfbxUQa/bW1ofmsQmx9M2SKw3dcG3bffOsPgqtknEicfPc
uFQVFnFFoALmt9FIpi/N/w4IcXuLah3+KbCrlXrnQulVobm6y9yxvahL6kUt1jXXrQphDUKF8D/W
oj801D7dOfYp6BA8n4VI/GY504nGrk1tcBkSATePUm6ALnS6jYoKToowYgbl35vNHF66mMq1rI35
UxqFr3Ec5M8UYuGl+ec63ZhXMtfjYwVQjjAF1wIbX8iOx5CflAOfx/Z0sHI2HkGbPVtV+rnlYD2A
GtzdHjkp7J0LFTdhuj4o9mzJnyAPsteb5+TjaCFeCU2Gk+bUAXrgrDXSn9czt4K+bgX00+IC3bYg
VaizEQPI08LX8j0Cq3sUf+ZVK2bzWpc1GNkIgLG6lspfqLWsuhf40Cq9Y0M8YOxdVfoA6S+Anzan
AHXCBC8+dFDExMqsRqi85iOEzhr3CzEHd4QILt88gRXxXwdLv9yuCA5cEynz7MXahrlJcyjCrrxo
VtcctJBF6e+3iqH/8bgxXdro9GEtg5vFc36X9xqj2bso6k5VVSUApeez+hRFXJF4XVX6yXR691oX
2UtIunyuVTBD5bi2MUVBfpN8+ptZ5t4NVbsZ5w6zh4NanHlh9oLYjPSECdatPl7VUUqTar0QKrYW
4B2I3WS2bDQgWIMIGAy0Lv8uwF1OH7pon90Zc7iXetjsItsVuz6CEUdotn9JzXmn64gH2FqTZDIs
RJsvpTlu5mV5D4xO4gJN+ZAx3Jg6dEXV0d/bXWHd4yq0bkeAmp74JgF5DIZrB055ZiT2ZEY6llvO
OirhJ1VcyzPLsvdeYu8njzGsupn1DrEQfOQ1XbyzV1Ig/KrSYf+jPlvc+1QDL5Jo6Nlu2yMPvQ1O
IppNsz1+YNJrHUhUu+3rG6LwJqaqEJ7YPdGc4FmVHgxa7JfGqr6pP9hgjT7xqtU3g0fO6rahcGJa
9uT3eXuf4vgY4mO+usNAuyMC2kHnpyfIxmDh1+3koP4r6jRl9MF+JV7eyhr94yhyhBFuex69iQJI
b4y54oZntECyW5kfWl3cD/Lhy34WUx/wZ3DInC6m4e1uD0W7w+xuGj2d2RRWST5Z4g3//U5tvGy4
7NwQ9vm235sSkII1TI/3LCzIt9SjL8Q10Dhcxuw+iSk9RgwGu8UcPfBdiWxi4owBCf2hbWf7ubJy
d816N2jP+D0BCnSC2AbGI6EcLdedeAaS5+0CB4CJX4Eo0pIJp0JTRtfQJ/jbCUzvI6uxPrnHrq2C
70nWnpDH5p8A2JigZFHH8bX/IFwvPwVjeLPbQ6lo72GcvBW59SHzxvRcNjEI26DwDja2CzReQ3hU
09lyKXaARldR3pnXm2Iy1zeWm1hPSq8YZmJjGjIyzOQZgntovITWIsnBtEqq0v8w2/78tOjpeEH4
YK11ibPSKamLwHeuvfg8s6V6iNu8PsyOWa90eZq6mUD22AMusVCMbEGF3HgFuqF/q2DU/Gcr84+1
w7ZtcHw2X3+DPZovf/3/tDLrpos6WgD1OY/EtFmMsTtruTDysz6CHHQb0Tz6QYwes0TxAzmu652C
ckGIVwcX29h89Qgl+CE7eAQObG7UGMB81y5snadReGCD5PCDJR61SriZLo1kr/XlML96JzVPgxzw
Bs/XJrFDuFsSeIEF40C5+OGMkyDw23u9L2Fvo3doysdYd5B63aor1a8oSbs5qlaWBdSBQCP01ySR
bmjeR3TobP2dESHkvsT5aLQl6bxd8oZbgdQAL3UfOpLJnDLVd2TVWU9tS1hclYjD7OnEMcgZWV3u
pgioSmaB6HE1oz5kJIRuoa4N57jDkFOl8bgZWnS4lQVHxSAx7GxM07xR3QGhBXeJU+bH2w0WE6qt
BjFuPTaHsBy/KE+rK1djdT1zhh+3+4u6SrVLUhHD2pPbqSAo0sNtumuCE1iZXhdu2E77n+Ky3Spn
ArScH9GuCCrvrJoQanLE8/sROQqqO9TaFzTuwzaqK/2qjhJ5RDjaBzJgoiN+zyP8AoSMMqDbd23m
rWC0qdQJIh4xX0wDRe/WMuwfGDfqVT7CC9ZkJ9PvsqUH+S2SbYcjAgVfJeYbU4R9cbv349Rex7Ty
2XsR/AnwGv1HalvPYBK03TQHpDB1GRQO+Enb3oxpJZYOAnO5baocmMc+Y8dK61FewSemw6bMlUIv
DpoWwJKJ0hjT/CSqtTcG5ZMb8oFoSTRdapM/56w7w11iBFhG6KznoGdXWRZ9Ahw57dzaAoaS5D9c
5rn7W1ukKWSY+iCc3TjR5nLzCjqx17/EUoFcjAEgg6ByyNNTrRcQQw6ufRzEdQz4qfQjByVp1p1c
Yzj8+oDj0G62TUCYUCbHRo50Kk2aXvPpSnQ/lwQyrrXvdc5G/dekIWld1z4poU0d78mUauFRImQf
kC6eotz4edQSs71rLRCVsnat2EwdJ7i1PDNdBkRV9KDBDjkutjPeKQGLM0QfEY1fxsjtr83IXMJb
kg+390GdTtG4J030qNb92CaTzAYfdoYCUz3Xw/jiDs1zSHPjEKEvi8ia1j8O9IsOaMKwdHrhM6PH
6qnJ3ovAe46lmWuo4IMYIPye23aN8DlAsEjoNYYCxLAxs9ubKz/Q5m+ipLZSMclmxLTEhlZYfEtl
iLRFfvC282qC0WqXG0bE/BGj9M2bjLe0bXep5nav/bPiREyh462gZtFF59t7Z+fDBy8bp3vPpVlO
q0M/VmFSUkWyQE3wghr5crNRAKfY+zVpSuwK0RD4sJ6hp4l2q3T/6GJo0CXt2S3cySbja3OzdYyO
iC/KLapesHQd857cGSoJ8cBfJ91lTRJs7CU3L71vJRukrAe1AJKX2p9u1UUAkAUpItmJal+tDMwj
iCv2MMajjfkOUm5TH1y+7rtkHjzmJFV30WNXAi9t7WmUIVnEmTcvWhIDpR3bcecZ0I47KHebyDFJ
AJHr7yBPu9oW7CzhuUjlQpBnECkW6+zPdrQLmlHsY1UEz1W8iUQzX1Qb3q7s+0hrATkQWcCkeU71
dW62+S7r+wUcgFHfpaT8bOI6ii5Ai4yryPpp5VYi+jIEgwQvrjQNNFkBFVMdaGSZFvpgPoocBbGa
Bzqi2Sx1Mp1Gupq8hVminRm1MXiSfWm8Sdml0DWagQMbhIwJ3+sCJT2TSldC/JKk5gC0F2wIDv75
JdJm7ax9EZi8XmpoDtsIQPeRZO/wvST5g0A1Sg2RZCdaR+gnC9O7YbCKod7Zlf9qkn58Ui24fOqc
M1jjxrp2mnc3y3IwmqMSYosgG8OaEmisDK3bpsxBcHqXQGMMyp4QjHgL0ZHBzP0gInaIXf0wwLzY
3xgYo7iv2tGsvyRe4d2r+W6VjPY1IxZxLIBd506+VzNnOslYaciEw9KB5gRDuv10G3D3c2jslLew
z9DMNkH703swkQ6BPZKgbnvxUXQgvdz8GiNaCN3V89TOkDKWAzgM+TdQy2wkj/rUrLZeM702BvBq
0E8P6oWNq3cgVBOm+j/XErfN7nSlRteG4o1bcYHBacfbW90s360bOvPXr6g+I9114xyW5MEh6dwX
PeCB21GsX2HSOidLqtFhxIR3ZbCzs0jgJsRnE9K1ge/nJ6dbndaR1qNOe9svNtlii52Yctwrw5u/
2NM1sNL5qo5MOqeEG9T0i8v2NRoG62nhWfzUWJtUlBDdF7sZd900DQzYwpjzoDkF2jDcq59Ns2zc
4ajbwc6sN6ryczzcAsLxnltnGc6/rkf0s39drzu3gt3Qrs0EN4aTZMUu0Op0p/78ljz14WTtVKEZ
6GLaduNjQFm/hz9bfkq+q/+VkZvFHkPFtC/zQl7NKqGtu0EzL1ns69sUuejJQlPy9/2m9XvJ6MmG
gtDZSzmW5eieFCD+n5KxJ0Moj515ONqD5dwbSQ4xlHGDmZvR1eqN1niwxJzub4/k2IyrrSbDTyKj
fdDsHuaCRpRRholoffvGUnHRiVZEyDyckvOtiLxZ9ewJoGwv6q/CTqrbszQ0NEIhbR0YY8i6zVt8
mmf/xR4grI+W5A7bvSi3Y/XSpsnypKqKyc3HtQ5955DIIqPAD4PYKt9Nmdlu09wpEeSEjiSllKdY
nooxe3Jbti4OwS/P//EG/tHbQpjCTgMSpm57Qhi/9bb6yoDH5QT1aSqm93kOpcfJtKxNkbGMZhhk
1LrvJIb2mMmMHMmtuD0Pav1z7D5yx7s7PZ10XOKBdY+ij219WBPv91vFCAvV3i4WGUcjMh5ihePi
IwIeRMFR8N1hMwkdx/806uPLIsKEVAc0X37k+afUnz6ps6j/dHPp2ZADXBQzt+2IKHfuCFj972+M
sP4ATjkgQKQS0EUWaNveb4rrpDAtGNB2dg7bvn7VbRLTcXiFb+qotGrtdk0dhT4h6170WT0TGKXy
RG48mUfAIwJWYXsm9dJaRbN3uc0/2NUl6AEAi7ASG3vVf4tlXw65QnrKzfhZjZ7VU86SAEZgRgEi
WnJtzGFh2O3xJAnmRefxDZWJ7uC0/SVhIapJeD2qJbAtEQ+E3QJc6bWZva+hC/oXqgjhd0hr49lZ
GbYb3QdtND+Jqn1R15H/FNB9455xuO+9SuxGGvv7uZ2m5yFt6sexjZ4UTXJGR3DsY/Fo4D5FIVHN
2P4bINItKX/qoTVa5AQ/3u4iM36xluoQLiPRMPIvO40jVUui1Tjhi/vGFTSmRq1/K5pnBZIgysG5
xOVgrai4dj/NO2o8DLxMpg4I/1TXyb0lb2d1B5JY0u7xWKab3CB+r8E0w4MqmHYiJTxbqs7U9mYo
BuY2CyEkPmnrq0CiMEs9Jqa66IedEp3BQh1XZLFuijpqDkpR1kpZ2eDN7/ZiFevbziLT3U+u25fX
0pvaS1swom3HKab9IANCkeVqcXc1Nfw0zB4MEjra6IvOPVBKgGdll/V+aJxPY+xX96RhhjWjyB4T
493N3DDFCYSUeRCUNUNHd6SeDkbgsrMrKu/BciyxRjNop3d//+47cib0L02RL2jS+o7puvz7DzZY
byOlXhq0baXAUld1H4qxG1NUvjoRDqPEZ6nzos1JfeyxiWHghxXbd29dHvWEtENQUqTdEPr8uasD
4sekEwYJXX87Fd4eR6P4BM2IoAfH91H4Uj1O/QAgx0r0z3YP+CSxmvdgJAxOS4Ia08wYH24GbPC8
DjFYkHIokgJqH+TbODWHq3UdtqPZEEYdBt/jQn8q07z4kEvkZhK55j2WG/uYNGi/elN8HQyLnNeB
VAtM2trnjOyVCpLV95TfGFWBT/0JvK/QntX41Wsq51J7nbVyMs18J3002hE90ux9Wu9//wQs/fdP
wKUHYgidcCkGDuJ3EEWk8zgrTW84s3y7xxx0vqfA63lLTBWDlNUQ5yn9Smv+kEu9bOqZLzZ90Yte
ThoTcO+oGTBmF9XXkcVQWrvLqUd7z7aQVo+8FIflleWINSIZiruZISIiTrQoYtDGDY7CeFVoBIML
DQc3GsALeprxUo8peeZNo+MVca8ectgRPcsH6gesV2nxY/a6Q+EU8cvf3xD7j68k6jbEbSSN+rbh
uL+vxgw584D1GAJo65Mh4zf0UeT+mYimI48u7Z1YqU/thBl9xKDUeeCSu+xpFkn7mNiNOLmV/0N1
kEwylY/T0OxU7MIvXpw6ygvicCA3x9vZcZ16aw9meDBnd0Yg0mKzkRWbJis2zxj0fbf4JJbKa3Nf
L+em0LGi1pXxSjoYVkR1eAiLhm2AX0YXNWC5jWD6+Ri3sXlWa35QzYA6wng50cG4OJLqoC/tM2ON
5D13p3GLw/PH399O7//zdpJXaOD1AU9k6L/T//BMEMeCVO90E/9bnR7gEBL5tkiRHis2sEjMDzEj
8etSy5sylZQwJs3ZYdZGKPOLJ3P2suo5EkJ7iNKSgfFcPSfypSASlUTNd83xq0tlpqeygcexEiLR
NiTi+Ru1hQ4KMr3pmtyFWt+fWpdsUEs+Qvj5YJn097RA49cb00n1DpqBKOP4YwXqeK8YRHHUPk1x
ETzaLVZAWGA7nlL2fixwxnY983x11Mgjy8A0Y2MhWzE0Yccg27roUPh8LVccisBaCFAqmm0g/Dcf
Vc6ll4pBhvvhvTvF53oIwrtxojPjmmJY0xwv392CqA1R61hb5WltIWghspLOWMbO2A28GSlIvCHA
1XwNET88yzO1CPKRhPdt6MM1MtH2KJdc0QvvfFvz//5Bw6z5YyWBy6cLT5h0gF00Z/+ukCdCiEbN
6KMzP1Qem9hdnoYuYvuT+jtmNe2OXCJVwjf+iKl5Kd6tONiGxTC/t2P3tSqxuZstphrJhMSImUuY
OHEHHmXIPIplreaJtaFHm1xuvW4zHEv4R21htqemP44tHiJmAi/0isqzNHdXevCcWX5IdgQvKR6q
u6DJvJ8ToK4zyr0/xtrOGBCZ/5rkh6n9c2vIkF1mmc9sW+aGtpxPYK4PEqmJcPypG733yEfv4O4H
cAJ3XlR9DknjOJHrFWBss4IzLq7jnLXWoWa28LMpqhcjphgpasegdTUDSOfFZH/pkIyRD9GRTGBr
RbCKTUzJosh26u7vLfPaO9Z0meLgG9nc5ARZGn9HEJmPHQ4aI+jTdSnISFOaLcNb2pNqqsFm1M6L
CVbTNq1xgxwxpHEktG2RnTIs5U9RCdWLnKv7sisHxPp+dMYFSEejMoN3yD3rQGJRwAQ5kIUI+kAz
y8DdLYoTAADcwUr4Kl+CAtQ73aMzAZaUNGa1B861B+u7bQu9eiQR+R5llPa25P58diIDIbYRh+9C
05M9YcVIOro+eiKT/XO5TLvIMudPHVb+TcdYeoYR8tZFBWZ1LAC3b7HmB3yJZJFXNB51v9JKFpV1
YBV/X6TpaUlIdfr7l/1PB4+vO54Ptgn3jnBp8P77u27ksddDPCKjZ/KzlxhaWdxXMLATUd9hGzU+
TR1/M9HX6XOZ8PSuJxZctE8RrVXP3YKuZhvfDeQdTDnyN9l3drSjWXnDQyDxEqod3aZo4g0dkeJo
laey8ptLpwaKwBrONzBGAXKoSMMXDTbXV3VQdi8Dot4nDMwgUUuRXMFr2wcLssdBjYzkfIgQkmav
hEHRjAn272+OLXdyv4o61zeAGtq6Y+ts35CL/15ShE1tFW5u9CfYRW73nGhieNZbzz7bMSzofhlW
eNvtLRll1EqjxIyqc5rseANM534wJTM67N2tkYzeA3j0XSNa7+yrWIkhbDcMBb5EZVS+FNOEI6oM
vs+YY6ZKn76SwkE2T+PN125Ot8AAzUOnV8PzSFQqIk66si2l5Bzln5jDFhvHLngvdbz7k5k+aYRZ
vTpDu1GI46DjEbUZvXJY07BGpiYVg2Q2zWSja+JoT7CNG6YfCnEVuRlCmozBnTrNqkx7qN///s6q
d+7f76zjsX8UlGkGb7D5m67BZurmW9ZgnG7auVSWl0T7ZO9hMHzwy1D7jqaGAafRf7o9RtOKZbNy
XRIuZ1Kx/zmyEMlGQfyOkIe3v87MlDnrkO00+4c3NNlJ9S16C4hhhG5/mxAxXjqs5rAO9J9HEddQ
GxHAqZdOetdPyE4ju0T2Aybhkz0RvCBnYGSnyYXFqx+6gWQffFHrDl7jSnN4IK+XciHmq2/WE0Qw
h7v9ol4iK7IugRG6a97fcJMlCHLCURJOnewldwoGHNLLh0JKv8NScncz8+ms6nmcIXeAYSuQGJ2n
MKouSoa4eOj7mtlNH6tl9A6oeqNDayfdocyFs1GYU/VSESluI5E7jhppARHIS3yiCTvIzg1w+utv
DZnWF7RuIekvXU/Q1jDsyi4FAGF3Gjms1ZsO1WBLv9x8Iwkdo2RRP40aqg+HByHBAnxrbFHpD5oh
gkvfNNGmyyL/89+/KZjj/3UTejhgDRputrD4F+Bj1XT4P/2qxgehKCzfOWrcTWs9wZzJoLwiVLLG
1aQXPO2wRUUXpS6Ix0ajnZcRlSt1BtmYpoSV38FxGq9hlr3bahsiULm0TplQJmZEopu6nL8twZbt
gP8M60GseEoGXxZUZQQ0Wj9K/cmXgj7pQ4KlPpJi+j8jg66Pzc6qu7cQDQaIKH/8SuBVlAbOt5HM
ItSD2LumrAyOht0AQO8OXpNUD5Vp+A/qSugzSMhHGXFfofIIl3tl9w6BBIIWKsIH1yMkvETBsY4H
ljg8uoQSyceEaghoSWldpFAtmf3sQzlSU1FJ/zyqPHsnRLdcBUraHTYxUOBpnD2gR0NW5j8ESRw+
mCnIZMsojp3VbZJ+ec39rnvsyIh/9MLybXbw7TplLZCQhpACWtfPVx1Rmfu+genngDy4K5sWLlog
0uWtzZuKdOI8uBRxctMPpx4Jlayw8YVe2SUoB+xvPeYfNwcUpAVnncJAjTX8LvXvl2F+U2ckAx0D
9FabFBPW21K2ZyVBmDSHGDuKF6RCPZj4xb6oxCrHyNILqDbiDdS53dUvN2+WZsHz0soZr7fB3Uuz
ca5r66CjYN3WNGc+Rn77BbgBkzBdi69hR16EsWjcCHGMdo9OP2a+brhUhpae2yIHFJJZ4VNJS3Pd
QeTbR1nN8Ix5eiq9BPADfmgTVjeXxhwG32AdQFNgTdDb9yAtdsvYtZ+tlg0jPbTl7IqperKt6bul
Bc1nC84hdUkmHswl/Bov+Z3e+cNlCovxkol6OrKWHPRlHC95QrmzIleXV/Uzfbt3bbP9WMfBCV1f
+eo2FgOPlC9xYJFPfVNZ/sfd6fyx67YMh2aoIaRhnX9+qx/MMbLaiQrlpHnzeMRtZJ2zkORm6fCP
vQlSEpElO1VVLZrD4gx4+XaK70U7sfUp6Ies3KRrEV1T+XOSwxx5zd8MHJ53GN5oSPXzGvPTB9fq
6z2m9kBQnAI/srr6yUzLq4cr/9Ewm5wYtugIBSR9EXV5Yj9vHRC34fl2yLUIsEC/Qt1qVk0RjF/9
0Uea4sTwXCCRRpSYKEST4FxaIB6Xqp8ebDvCmlu0iFnk0aQVFenlRNPUo/Omskw6vT612IE+8rWQ
bMR5reh3qFb8o1+YsLchxPXyJdCD91nOkZqybR/TeQmvw/Its23nYYxLNGoCEUmjXIWqC+z3YocP
Sqb4cqsTD3vKlnA4K3Q3pkFGO9Li2E/ByTAHJkFlXbYfDYzLxphMsNoJV+xJvwVUIz+JX8TSNGjI
b8MClTpMDH+1AVUvMIR6tGGs/EidTgzOP5jT229Xc3MjIOGzyCLqPy0izSTFyy4r99SjEA8Qz21u
tbvd9fRUs3w5Dlq2n8xwfHYpe0goY/pnIyz5QJCkgTzgvEx5wcqgI+fLO/suLzqdAU4JtqKyPoYT
rZQqHs1jGULIduNpQu6Dw0y9kBFd7sD7hKtf1/p0IftcTa+adNb2ioA205XaWS36Hoy29q4xuph2
jWY9T6PNNlUYN7pn6wxMXblXRjGmEL0xa2vkHoJp25RtllH8VumrmLvvKm2gaNytoqT9/Z5ShONf
tRGAMphkAD+lPRG3mft71YmJV3BVt071kF9UP9w2EVlYTD7ZIHOL9EBTd5oR/jwNU0oXASbE7Nxz
6XuYV7Uhoqf387RGzBU6BmbW3Gg2iQuWO5Iv6oj9p3sH6HS6G0iUk5cXYnV6zyesECzyU4Qa6GJa
TL98m/2ZfLEIk9zZEVYadapVifYf3VTq7N8e+jRayF8w6eQZLC4sL//eliSVgFXbaOFltmg1ZsmI
gcn1sks6I2ScUp7viQxOpFf6pnkVJEzEBBB6EUzQrOpOtaV/V2eqaxJmhF/blY7TgHePudjRK9Pi
saH0OCUxuKARKJFKFYLHyzIPUiCwys8VVGAeOSifZvOiMdv/PKJnY2rt9i8DnbstQhntEns67a/K
3Fa1EX/sfLKUZJNt8TUXtGJF80vr3VNo8gHBC9E2JEaHK4Una6VmQUUeGcAxt3HcnRzD9VZMlfnh
YIq1VdON4hCZ7Ga9Sj8i5EX1TRTYrksqGB9S3bVMyyE36+iReIZDEJjTIxY6YwV+XrrHlbCeFHHe
zYzEjN56dcv2s6pOksWg3RMQ3+wZ5BXZCdGzFQ/Rc8ByktHxfBqZam8FRfk66sfsWDodpu0+pnNp
A5h1UwtwW7UbWryKNFL26dRZNyBeHlkMXqp13EBXHM3qydVn6wTZDKSLFBIAo43bjwDaUYPPiesd
mrppH0ieZ7ShMeBJ3SjZYicZVlk63Q+M+U9Zi+7+prNCG7wPawYRWlH7q7ZrgoOyujVef5wI9JHt
oXTPDV8cgXQa+4Ty9MlhQrHq4G0Rzyz92ppRJHtz8j2EAl54rJHRX2cXBpYukabL4htXbzqPGmXc
NEbLSv1A6j0lcJ0xMqSBzMgorU0f+08Zn9RZrZ9qOYXOi2qh9btDJfRws7iYZQgM3rkWVE2bODQo
delnH7EaoAUXdIdTHOJpqbZp0luHLLK752oiR6O3aJurDI4uG6+NPVfrSdcIWsStyw7OW44iXLR7
k/i2TT/EV6cABsTCtYKxMt//2nwXMx0niFD6nQ63ZRfqcf/w68jzmiffaO7bAtHp4OrtUwo98kgq
obWzoFsyedz2pDzujTw139HVf3OWdH6oGzG8egh7bTN7sRvrNrrXWnbjArvuViBbrfJiByw/O7VS
s2IMdrXW8yI/qVCdwvblw5T8dmKHdojMyzv1Mmg68bxOY6x+XVNHVtPXZxQjR6Fp5V3izfO+KzLn
fIN2/ccS/PuMXDFNJNCa3gJMnd+DlSrPaenELT4basL0aIvbz75D1J+ZwyRTbT11ze3EynePbdan
t9gydUt3llsfUp2EA3VzV7ZNNeKB7wLH2p2JWhKXrDH1y2S/epVn3K5UnfuhD9r+dJMttv4lXEAd
gerStvOU1jsPsyHUMnRhao+oto0zcpP1ooVYG3MLiKsraPr/RxPkj5Ap3gtaQ74HFNOhB+L9thSn
M/4J6JAURpP/OBeDs9G9qjuqQYpwF6RConsNcs1itWSwqq5PhB5uKvCyx7wsEAp3EsBs16DPM3s5
MBqpdn6UL58mx1hhWa4+uA3rGJ4RZo+O3DXF9gSi1Y13QhZibRAlO3UtzEFkksKwJlSlfS1YdmZK
r2cvyH0y83Qm4lX1TnXhnJkdIgskbIYIhY6QiDQv0cbamAWjxdiir9NORZMXd0aSraLJ+6G2VKqo
apIlY3hRomEpbMq02Enu7TleMz6KruqSerG6stq69kgwiPwx9aJ+JIvFMUmW8qIu6ZW+Mke/v1M4
NZG606c09eiZJTDVFF2NcEUEugTbd3HKdMYAUIki5F1voXF2IRavxsYa9w8nmAG73PvlH3xvAr6a
9NmRs0+pabn6Jna/Dy14MjBkxrCfcGusqtFkZ1s32p0W1//BJmfA+K8HNS0y0zWBbtgCTZLuEoj3
7wc1aQeL4M0Rp3KKooe0cvpd5lf+1m1cQrQ13UzvSlND0K9l95mWwdOscahEpIKtkqbXr3M67iMt
LnfVmPfX3gTiD14h+ho0X3Md7aDeCe8w5/FMueyT3tD4n0TTzVdTvlBei8NNv5fA68CbdUnkWxcO
3QJtvKK1lfd3aT9Yp5snofGguzrNN3zOjEGrCqJ3Vz62Xo2jDgUtyYpi3Mse0eRA2WPKtJDYYj5b
NlmwU6m5zDbMHiSCX31MZ7KE2Z+Px0HKAau67veTjmk+y7N3q6uKXb0EPwpBa9VHrP//CDuvJceR
Zct+EcygAuKVWqbWL7CSkAGtv34WgnW6zu2xufPCBpjsSiYJEe6+99pbfYS1asAqW5fYpSDOaGj6
l/H4NE3ldc66e2zvx3J2dJLNRH7SU+xmSsG5PD+BSeJE+VGT48Ntuf1JA+KOuEz/2XP5KJsaOVmV
cjokM1kzq6FkYmQZDCxj1CmonePvjGJX4FW1T2o4uUvJ/Tt6mNnXYRbP57YmeYuetXeNy3k+/kn4
jNLySGsTBa2nMzooIljEuv6jVZjKyux/MvAcN//7pVcsl5P/Xv2irUHQTmQZ2RHMc/996aUFJE0r
i/JTkjYRcEeJPYsbp22eaKKwGAPYcO10M/1WlsiAHQ+zEfNeuW36arwLRG4cSENc+3G1scbS26gI
I0kGHeaHEq1f4st7Mik2zgLZ8Mb0C9VOdFCmbNvQsqNTOlnA6F1oxym2Vy2xEh+DDMEddT2qGVPQ
puX5gCTRFVlb9GTr4JeaXQa4n0kOjn4r5Mo/e1qQumsnZw1TD7N3nntYqKqxqh76qt0Zsur/f/BD
998fo/AtgUbJJHyDu5iuhsP/1TUrc6eXPhcsVv4VYWm0De45AF9VOfHPHi1ji4qYHE8iAUhjT9rt
4Gb2sfLt6WUquPTJiEkX4mv1ykqyLGkbKOI35rvWmz9dbNnXXBT3kY2Kbc0MC1ska7PGte+AKcuX
bJQHFS+QMOBFC7ZY8C3IM0QHxKDaQkd7UlvQnf5soUenwcvFfJjEnvbIo8NIQK19FdVKz8tNrnEu
YsouD/RQYB+X+Rd+g/ZO2YUqp/xqjLy9U16bZU80KK7yLu43mjvN2xqE+xuiwBdbReMM/jmzBUlN
eQZA1bIRwgcL1gau4mMX9eVhGFgSG9JJNp0iBCnpd0se3qqujOigtN/5jJzWSgZ6R2RymhSGrNV7
j+TzOHn1UJKe6f1YNxC70BCGw50zz2ZVpSvRGF2wo9TQOMV4aMbZfNNBHMmuPdc6JH+bSQxCdzjH
3j9xoKmGgSf3GvumkM5GdF8VA1YlskxKshnaNP2RQkXZK7QBc8v2aCl9n69b9Wqk2Z5OVfSa9ba9
L/N5kRTBRVpqEQCqlghu2CfbDpOTmxGLa7H6OgCyLjZjFYO66m39Lsmm+kXY+j71m+S5UVmrSa/d
qduVUmbTojjboC9WTLixG8cDCTwIxm9bwZjumLae0dXOO4vh3z4ahurTDOGxJflMXaHnl1IXzC16
nq9TbSvAN+zaDFnX3yRkq/DbP4fWLe4VqsPwHGX6kdQ7Jgh5SmR4EfcPsiPDxSkACy1rarxgxXFq
04AQsUzeaQM8y9Ad9jcZ4v9+XTNRWf7rysYcQGeSZArDBJCh28ut9L9OyblxNdui9tqbUHeOtACS
FYObaOdDozmrB2/05hoe1n/2bSacsdt+o+D9rgAL8NSyO7mIpSLHvb/Z1jw7PYjQ+Z6bU/gEhRbN
vYVT1m5sNPbKnu1VxnkuACnRk2EYHHn9c0fUQjoP01dleVwYOGoLLQ4uXR4atL1ahAdLRo4VBw8q
EEPGGpdUqutQr4JtIfcMCrH4ucJ2dkGKJtwP9Vctd95sqywOCmuTEw28MZddpYoNHRJ4vCa4TzVp
Hi0us1sbWcor5KUM7odg8PWdNOx0oxuN+VhjPTMss/4mMCKt7cTPHoUDQA3oF7FHE3Ek/3DtbRPg
7SAshhfLc6QTdOtBs+1DHbgbpEnGk5qd/rOn3s2y5+ip8aQkuv/87M8bB/dL5l20GgW9WDSa96R+
u1sVvkjITfs0DtOwjjw7QEaMfGEmJ2iR18BDviliW8XTUwNcG7Hohzm3pz6Qzs8ugkFk5f2pM12x
MfNsmf1bzs+qo+QWdf+N//MDTHkHQCzDKq+1iF3zPruE2vi7EIH36GDoJfoiXf9tx0gdaMJs9Dnp
xeTAUGPZFwis5oq4KPcqRCKW0j1b0SBsHt3Fm37rBJt+R/huxo0JpRJN88UuJU1yUG76lg56dShb
f6WGhW5ohGeMVNuYFe9VCYZcK7nzCJ2kXd0MRxIJqxcyBrZqwiKmpjhHVtutAd5/3JTpmnxsKjlc
NM++uw1LR8f+rKLReJi0gMhya9SODOniNzeLDh1xKbvb/xiC2Nsryrs3a9qRfNmDv1wGw/L77XbC
LQjHhd+y4O3d6ZVA8ZeyxVMzMrDewOikl4Wmpz/XJrGFu7AMJ84EH4iXty9WejPaQDRW40iAIv/N
vfx348AylFMBMamBOUVQgh/s+7HRbjIJ03m//WIxoMfRo7Rfh7LkfrUE1jl5mZzQzGE/LrpNw4Ly
ZGMb37lR/lvLc+Cok/SM9R9dA7Sb1TRl40Naam8KB4lnFMVi3KOnCiFJQVDIYPsHON84EzdiOSSm
oEsetaTaJAXfj5716f42h7fnEwLq8C7x0sVeUAVvWhVWxzyzU4QW4V69QRz7/bq2qbeUMnlGp3HU
nVVkIiu0lnBH1iN/Hri9veQo+smdKOpj7+kT5XaKONaP4hfY13zqk9E9/nHQ9J8FholHmt+gwFI7
3g1lExFEWTi7qNSQW4hRvpN9QFiSI/xz0Jifyp+gRW24o8VproTyYyF5itY9Q7/VsMzw/hqG1YSv
NIcj9I2hw8NThCl0jaWNph480Z/7Mkdy3YMF9Yny3emtZ9zloGTTVesWVHp++Et1AbOC+CyD4T5e
IWBPmhU4WxHk1eavAETPZuhwVXXm1slcN4hbxFyYMHi+uXSy71+qsDQ3SDnkXu26pXAPeeFO61aU
THw7O9+rJUv1dfuIvJG1QKXLS5oR2+gUQtuCPLFeKjcnXmYuvMPNIkfINOLjd5VNI2f3GTh8uC2Z
G7/bIbc1pFjGBL5bXf9rlmPqdDAawSI3Hp2t2i1HPdqX5gwqFVOq1ezGsk62SduVXLo667XAX8xE
XVsF6RC91HXSbB00obBH0QaMM8hu7B7dOfMKb93K0dp6eR1dS9djss13uYQmd215vv1h02Tdq2KG
SRizcyO/7cEr2BAGjMOZuQ2EZvvUVJHp7Oknw6hZ1ljqwVu2Wmnop/62PMQzrpZmyXOQjdNPmwp0
5VDsbKPCzZpPm0Uqdo2ovhSJ2BFdF+xdt8KEVwaMbtOUPliDfmtnYRJSa8DIHXHFhM4v+onzQXBI
HqFPGndY/WzO825469vgd8Vk/XrLv+4RrqnPGdrejmQy9yWcwvRcAkAZG8SjcCCXkOlc/8gIaVBW
Uaduf938hAAQHWArXNwVYI076TPyhvssjOx7J/H7s9shCM1S1oZ9pkNiDpluuJlLWIL+rhdVjZ/2
nlZ8s1YJToGWvxl19WrHGE7yRb7KQPS996uU5qmDsIkb5tqP2N/2ncRtP+vOQWdiu+9dw32FaL0i
ikB/oWEuUEz373pF85U2OWmt4CLRMf1I07k4Rqa9V9Z3t3SR5mvjeBx4i01HtnCrR84SVPLVtzFc
wOWhMmZGTIXgH+MCvcqkUayJxRDPZhWXz4DT1aVKr2tvXRZdt3UXor7l1ikgmlRcG6znR3WgIo3k
UNLC5jLKxxa/6hWQOmEpy3FIm5dsVE7zFfrZENOnhRQI8eStMIYntNYyx3gfUo4Dy3TUHOCP3fY2
RWvT73aXN6fWBL1Y+u14MCyC0NSDR4tyTKN9VjskGC00TpG7JSTRHG0zSwkFAzNptG5uh10/EHTS
AXSasmH6sDWzPxb4bPCyLiudWCsPs5ZilbVY6figkF+wacR3bWyQ6efKl6LnJJeeDSmV2wGazvKd
rJTyIt2YsFE3LN/1wHNgZYlyB7X0wgKM9AYUEcRtEL+gttBzS4aWXGADhPObrKSugVkgnvUISgGg
kF8EHzGG7uSbYTfDJpOpc0llN+Brr/yd+rzB4FcrNzLrnbqnliWDbvRd64Ic50e9rgooef/Z0mFM
HG63qtnqJE1/5yVZHM1/nWdw1T/0JKspyqdDR5j8D8+Y9VXndN/KjMAEEm+HPcy5+ORyCt8lsp83
8HtHOs5VDDsqIpE5GB6UMc/u4DA6QPo2EICoJkMEoODLhgfFqhinGiDaNH0Zg2E8QIMhgCOvyq06
/QJp7eH3zhtgef2ecFT7jkQ9TsHZtN7Hxqn2FFkMLRce61IjnKJQFjiPKPamprMew+inj97rxek+
VRGpduL6S8z6zwJPCnNYAmLo4zkXByW+k1Xm9bbam43fMAPKVZLCK1Fyo4o65nblJfIxgGDcxVu1
vPJbrUKLYvyojGb8Uc33CtehdCJAw8T6JgQ1jKY8+wPQjMqOH+VykkpS4HbAQ0ass+x2/egebleq
wV5p7gIZli7SpYC4YGc4tqb03ixo4neN2AyFZ63tMasumlM7SA2qd/WJkc3MPSryyktvJe6TbIvb
8z7xiLzn8QMw47RTn19FKstgOvlrAaGb3n/+nQ4Vdw6GSQ9d2H/pTeK8eboRboNGN6613qWneDiO
o6vt3MB1n2rYy7TNsvHHIm8Dw9O9gKSVq0nEwz26uWIt5OR9ORlKpWTeDqCmXyAq6A9Wkb4xurHe
ScdggeXYrwGruB2DAwx7i2w99snjaJfdXCPfwYi1+HAjLFOeaC3d34ngAXPMAPCGSCtDZ1nRIklQ
u7GfdOugnWrWaCicoHy9R3ps7KF6ufsxC623rqxPYw87Qx+pxhUPj7oJa2kx1htR2dwoagRViOkI
ehhTlFqgOVYsu4h3bVxyEMOW60xrtstP2Lcn7RrK7t1HY7wEKqDvWjgs6vAPTXA2E0Kj07jIaWmD
jWdreYn6aRlm3QNX0a0m61dMeM0DU0D/tQS7O+blu9Ma2d2Ed2PFcF7e42T/1ZFns3ekM+9UcJTr
hZ9BlPsPAIOdR0wez8p+xD3o36+yJx3uwYw2eLQdYpVT4d7P/2wRdfPnub9bYRRxd867P68rgrS8
gqXYQDbO925JdmJPOw+DLXVPCVHgXRj9e0e7nMY3WUpe1XYn4pSzTdg2+ccNEJFr5SN60outy+Jd
9zgYx57acZx+8Gx3Vd4kxmLvITbjg60MiBl/zJoSNdwpdEKcscZpSADdq111VQdWZKz08jWpfO/s
pWX9PE7yRZ0RVYAsgG48M6mSQBZEwTEUGYrkUHT5Oi3L5ZSvCPuRpOOEREAzRpDZ44jc6balnouW
5+blObWVeFB3o8BYaa1tvQvQGCQ2AjVRu61ZnZBrW7jJQ0bzi1FXuXWJlI13QRbRnk3HBq1hdArG
UaB3lt7Gm/qa03EumKiQH9RlXJ1u1+jJR97sRv2zlE7/jPUJnTPRcVHU9c86yod9NTrOWv1wsiSw
Hm2yELOwugojmTDZw0gQ9N9Le3IRNJrmXdv03RmCMQzKwrfXOFSNfWfPzcaq9eZBZmhJg3yyOZAZ
8KZ5qsHyGbN7bC/hVnhm84ITFSN35tNBNuNHyx1MyBaJtYFmF3/Xsg878+NPclOHRSqPBWHahbPJ
n5iClsDN4Z+dTH/TbRxKWjSd/lpPzKg3NuMCZ8Liy0xBh/Y2spXEqfWoCfO36uhOdW/tuJzjsrYr
6zJDMYli2/lGQvt6WAryGmfgqqt0e683AWVK0iTbrGqHjbraq4dOlPdDFtBKArtzq1vLEtT+7RMn
owg5jBt/edzsTtlyj7jdKEhF2Mx2vFHriqgnkrxw53rTGdAb1smyn0TI3wqPe5Si75jxxO8X3vsk
B06ZNK8O5LFWpzA15lUYhuNqTor6IxoA0oe4zV5TLDBZ1YX0+UcJNWiK3gd8fwxtq09BYXSYk9gj
5kwnnyDPUANYwumPtdY8KE+tctLWc/Ck4+cFUPRNCY1oZVQEnYXh4a/EMLNr0uYtM7+3RiRvqd20
y+XF2f0JqcghN/Jr0k2C+/UMF6l/Rhf1PJRu/5aFI6md8ZPSDQijKPfYi4adSD0yYckxPQmMMmLU
3A/fAZqPS95FmOdFrxB+HoOWb2dWUh7cBHdForGIWpY2XLV3gVk0mF5IRWBlzu1J4wCurizKFjRr
W3AIVVvlK5xtzV+3WpJdzclDZuDV2sqqhbVJQ8FabNagt+syvefMjJ+4db26Q1l90vUwmClA39VA
xNwieDAg743Ir1/KRQoBTgur4yBf1HpBoWCXvVaYxAc1GLjFNPKl1W34LYixVHmD+buLYZ10jhMx
rLE3mjkFPxlDfbaZ2X3yEeKSGJziAUfv7VqQRVAc4Z7V2zEwEUcYdv+9zwl+Ry9BDbaMobSYcnNy
qwh0TuK+aiTb0yOKjx2zgZ3RU+3Jutce68kK93NG5pjmgTrSAAbvMisqth4Wqz2Fz6Uv4+mLrGd7
k6WNeYotZJ8cZxlOgCWuAXjFR5h6AJWsvnvv++9NQN8AF7Z+AXiZXSAo0WVZfCWVLa4Gcd1vtTXZ
Oy3WCB6KgNNXFW2ybBysSyPHQyiaTRH6R8TG5q//uRFF7iUYmK4RBkc1ach2SbvTOAmS+ASH4Mvh
V5wl/eSnoA3auzLPj5ZXEfwG2H0bxA4kKZO/zyq15oOsuANLi+yH9FlJRxoXtSiMtqAlGNdFXXdF
Ct3t52UrWp5TW+o5iJXzRidGD3WFbxCgtFypJvekSD1CXCst4E8s24cOttxTmhUPUWOAqSEm4Rb5
ABjxDqDecJksb36Q4t1JYPeEZiievWrA507OwxcWgXvPzxhsVRVRqyOGKwrPZ6trgo2X+drRz2q5
65NAbutloQ85yLujc0oLQezGjgv7BFP8DD22XzNWt95NRhRcEsjzTHrrybdkfFEtB75xfwvAzXsZ
HCzNgRlDurUMZ515zUwjc/ivyqgptGLn2GWPHxjVW9k1P5QYZfEniM7+bGEuvkWl+6sTxrT2cnBJ
SrZg5ORLVwbdOrTQys0Q9/n3kdQlyA0tcGqn7a621zzdSMSEu21SSRZ3XJB/qE6jFq3wsYZbvLbK
/kVQaD2D4khWmmjkE8Wvc5IegdEN7NIvU7xb1usQmunnIvk5uFMEymFx9/B06SfZZwXBEOn0NK5R
ecVH56cixGWZmV0svJ1a5ORHBv39vSUJYclqLfv0NQasZdpdG2QDm0HXf/exMeD20UkIDulPc7Hp
DqOT0pRdtma1Fcb1/ta7WAYnsNJawreZzfzOxzY+FyIsntweX4xqnAZzU6651eUnN8WWL4AEEOpS
+DsCH+db6em1ZknUSRffKAnGhHTidsOJDM86UCygQqK7hj266lhvrBp0AFuXy9qzT6Sh+igLv+FE
TMtfigGudFJjHYUbc3HYB8lX49XGxQ5qcSgq70lJPCOTsRH+j3JdxEN0JG6uO6utAmXpoRUz1N6e
iWEEb9EOXmBzetPaTl26p3mdRosCVrV3sqQ9hU04ritzAnKkN+D5B1S1UocXlDgyfBjayDvLOHZB
SZVE9RXrINOM71Cpem6ZhDP7zVjc+0Mh//xAdzkg7eocNZ2xgT6IA06vS6ShbbBSZW2SM9PLovlk
Mp26smL7CMfmEHK+/C4cLPT/Y2PM6kPia8HF7qS/Uth4uyaRWXpIlPEX41eT3FaufY2BMw/XhgkK
t11UakqqZgRWea4TcQ5tL1+DuJ73quYAGjDgvxPzRu0qllJIWGRD9g8+p6r8vDnyccqOtM1Bwqhv
ykrs5qx2qZWNkzFAAVLPJaiwVqqDhcujPVdkmaLKXWRz+oT3IUy+VBVzU855MJLPDct1CuCVQgOW
M0bplRvzpUvRPyU2uoN6JnVZPQQxoMym7LwzRT+yMGTD1qKQdYGh35YpPQfN6XaqWmlrEYqY3Bjw
f6FmIhgxo9tGd3QTJqsOikjaj/Q+6tgezrHTlvTjluYHyz3Cv9yLRlpD4D/ruRG+pBzHq6Fo6ftN
UfQSF06xn5fuifopA+z4PksJ3MDUfR9GzWMbGMBwmjk/FM4cIwMFbYQKr/iYcmJIw0K7IxdoWss8
+zAbnBwwiObjFJGiLKkjv4RBAmJblvsCX8w+pKo/VfRhV387QhXz7o2TprC3ArKc0HgO75Zbnhvu
lG83rltlwM0gTuCsLm9ePp3wHWRf9ERsblXRdKQsuFdHSmlIsbUIjbudw0ob6IbJpeqFeRkcb9iz
VJ4PAYCpww0vV2rWnamxUguWUVtsjru4l91Onb990eirBPTE2tOgCYxtSy+lHnNMCnX51cJGk2bo
bW7fluss4ZF+T6/DN2k3N1IO7/NwjYvKvbstqEpCOf6gs6CObnHVk4RUd8fEjQ4qg93LzXw7doGG
LX6K3pbn+7lZm6hg3lEf5lvRt1zQTO32s46R8JpFYbwXXCz4YOUuWMRWiBJJ6G4GSsHYfnCswf4d
dM4qgNv9c8rahqmy5r7UTWBubu+aXvV6Ztx0z7JSPBuTSScxgz2K1Jx8rkx7iT2WFeQiEMmA0ujT
Hh1clHH5alRadymZOayDQrxrSeg/aeH4qiXC/o784t8bVUHqy7Qi8979lQtyxxDLI3ZgWYbwhODa
Mf+Om8b6MEVSMF6b2mfbJLHO8u3unAfaIZdS7sO0ca44vsnE46++asmSjrdshctz8fLTf79ODv6B
m+VrwsprF7hJ8FDGQYNodYhenZwxiRU1+mehl5+RXpGO4xrboh7jGD0ksuTMw5Bth5dEav1OOCyk
Rp8kzaCi5nTjuj2wuhCHiLnUwxAwCXUGnySUxKbmTLpfrMK/qpoUw7BMxj1r5eB+qPMP3NU0H81h
PM5Tl5Mtwi4s0G4dl9Wa7uT4hNLIwxQ8Jj9iyN/tAuzUtPJj2bEwtF/bwZcvVcBYtBGlc4BwQ0mN
r+LgpJRKUbQIPQzzm6nRBIlwl5ZR+ohbWHxWBaY6pAv1U5s65S6jqiFoqDK6185r52+zY2mruMij
+4kb+p3rY7Cre28GSzyRrFPEa1el8VD33ytMQK5lMN+s6AfK3fRuwFlwo8dURUYTAITQmczcZKOy
czT8I6veywNgLl71eBM99aF81pcWMVMB/1rGxlnt0WRtn1gGXrOKROciB+1Bg/W17730Yuhe8lR0
lH4hJhDdRsBXhNHvgOE45qo4XZvLspjUgo3pNdqnZYkKfazenq2geMnsmMGqjwDNXaTRuWG86l1W
v7hdUhGLNQUbWjp31dCXFO/c3us4N8/eMqZVuxYKLrcR9tpagIq9HqAoX7aSxqSsyQt/O6EdzVuY
rau/P0jpSzIrzT7GuR+WOA5nscN5G8o7611vF1w7fY6z0R/LYPBfxEAZ4HaedlHDc2vZjecnOhXl
OVmu7n1HABEEw3indjOvg+Yjono1O/m1Zn3wQAzefHaA7uCGpQ1iDTPBRjn1FLAglcOQFBm+vt6L
kqOYuiNAGOdstLq1zWW/YOUEMrrlIXNr57bF1w+LLpf6VkP3Xq3m3jLOVd/8ZxPkKUHYyDnGPshP
Upr91eWOto3iQCNAqeHdkfgDr3BemV3/c3Bd+83twqfJjTAyOymgw6SVTwALxh0mMMggnuyRixDI
phTA0pLG2S1NBuZL86KzPXM1VV1/VAcMnWzsoVhn1ZET5ThRyoD5m4biVckMYskN0iwsdkVLH9PN
hvOYdxW56GgIo7kF6JMER7I/vS20f+vLKp6GmM+utbTP1JdH1VFWD44bQGgzidW9dZmFDO/rPjvW
WbM1wrx4KrG3PjXEVKvfXC97pa9t1Lep6YHc1VL31r7WP6o63RqRcVfI/wlHZcWRN41+zWODSTXc
OvQJlLW5k5QfGqmoCPZj62Bkvtj6dIItLep/J0izXdZ/SHLkU0y206c5Ms0SoOqPZj9rBOQdWbFH
z/bSv0p9hwTD8ajkG+pB18iikWUY79vaOvyZYc7IXOBNWscaEARX0NG/pr1ubieZBk/CgRknulZ8
RHH1NZlD+Ks1kFN1xP2M9Ai2Rt3dcyGzbk1jYTnFpjStdg19dtr1htCoxlqWxROT3qgsHnO+lMuU
0BVQAoB/dimggkPWEXJQ+9BYoz4fNpU5aq9FMCAnJBptjJIXpQdc9ga/TV68DCeCuiPnmfvZ06k8
FnENwNEbYWrMrIG8yjFWZA/7gEOpaj1Ineeonn91y6BNpIlz7SWj9wEpQMEdYBvfvOZQ9LKCQiOz
pninXqse+DKOQ52Ud6KmqZgjdaAT6Y0PjTCONs1GhG3spSJHQNs49UZGTrVO0+quXq7iQAqnu6ga
Hkpjdpv1kCe7wnOsA/fTH3YUM75TGrS6o8HVYm3fjOntXavfDd6qXQqxhAKnHq63a2qYWcaDbxhy
bbt+Q8XFrwlNRGO4iRb1dBk/h4ZLnI0I/K/eju7VUaCClVUqXjVeiEA4qgu8wr+QCIn9qSF6xwLx
jVJHpVL0rS7PvetgIKlZGZqhlX8y4KOJye0KkcShd5vqapG3TqA7MLHQrfFgLpCCbMEWxBHeCXNI
6w12KH2lTg5aCzQszfHPLtNI81gOxcpIqeQT1mR0rv2lR8cfk3FPfnDnFE5SgxbO9/Bj+m6yNXEB
7ZTZLNb1+Fo4xgftYLT8KtBwmOGDKqEcI7zoRAE9rfLC7h+0ZBi3f7emJlkczOa4ncp07eNXuYuX
bmOeRneok/QzAYhgKLIKqAddxBufhKyZauXYsLaozPs7WnIEhVVV5FAU6MWuGtp5n7tBCkOvNTaV
3smvkKA+P6SXhmsWm4zXu0+zJGK39nT0ynPzTGYkuHVWnWu7n1pa49Ulk3ikg9Clee9pH9lg/RCk
whhCPqi3WFpMkAEGzhwqRH3HQ3AYcj8856bRHqdlS7O5o4Qpwk61q36gXjL1bXtkBRWdh2Xr70+X
tubtH7i9rpvfDPwJ9AnC5hEXVLnCQhMdC5p6axHzVSRDT1FHvdodBBZktPYFs+CixEG04N5tEpT1
eA6fQr0Ynv80NkdGzr77IMa5u/uvWyhPaeWTWaftrzisWMc0w4fdOxUDH8JQo4WnqAWVvcNR9qwu
yLk3i0fdwoUTVTt11pP/HR4NH2J53xfDwUr7ZKOQPVmvP98cSrKl9zGAMRqXrovdPYgMw6jh2+Qn
tO2f3ms7Fe/pMDX3xdJP6xmevIs2+aZM61Da7Cl0rxjX3HWKfH87SK9DexGX74PNsR7Tr72KZZdO
AGWFnLdN4pIM2OnNoV5adr3VZ6+m1721syN/RLP3Yxic6dpbDclrS6tbAoXCcMl42VxwsupJPc+3
RmMM13R5iU8/mtNexleAt2dY5PJXKMczZ7hENk1SN1/aTY+GxnVTu5F95BpTvld19QZHI3+waf+8
VfJRve+xHN+gF+MhMsIn9cV5aLPvhzl4ZIprbhymg6ekFDkp0dwg2onOZBQLuRV+6n4YLSKmpU+c
caqxUJNnENPlMxk+9PCXGTuRCeZKCxmi5tc0DvNN4/b9Uf1mPaFF7TEHA5kzvlkTq+c0eaLL+ksf
9IJ1Nj1jOEbJmrVZcg29fIHUGkdjLg34FMbLWA7RafYKKqgl4KCsovgEwL5BMQ3ZJc6cx4F4TPq/
C0XEMPuFMDSYR2fx+A0YivZJz1/1HHS++Q5nxrl6iL9WKkRJdqgZ6yheLHPo1FEzPBdi/K1WncsS
U7bu+IqGpt9PTGhWIjARXy933kjrkvPcIDBm3GJsRDzm+wmp/2NkZ0d1D1N7DvevzpzNqxv0hAW6
JJAKwUIx9dLvum6kv72MyTPaspUP/AxKsndnY3VEkec3G+GzbPRaPb6zBubN0Uj+r+PtSvKav8f0
iW4vGGUVU7wzeP6/X1BbMQPt0T7+60WasQPg2v6//5X/vEC9j8aS4bX1ogVTn1wGOsUrSFTa52ib
A5KSaJF76/Oz3aH2XJ5PIBxsIbRax6RM7feOgCP1ejdhOgOWptgzFG7XY2EaW3xX/uMI3EkdkXE8
N39ufJBGgHCLkdJxqRPHwqHvD3Bg1jXapoglLqkLNsOfHONsxzHLbvBgFxqz6mvXRA/gRQvD2+6s
MzETXrch1kDepxkCsHrhJo6496LctV77wqbpbfWXyQiD2+LO9Yxpn5fyz67EsYB/vv02xYG7IkM9
RqPihWvTGftP3fPfCSkGRGAV6yqgVbqSDHXSisVUPI1fVqdZZ5Bj5XoS3CQro8BO4cUB1TC60FxI
/73XxbWsRP3T6Nx3PUv8V781yLbLGbSYnIz3aczkNCUaHSRGHJ+qEQBT1Xn5E3SiYZePbnqJECqe
o6Bp9nwY4qFL00udF2iY1GyBREaofF9G1B8Cv71F8dxqPtfhfHaJ4dEJCBOl3b5Z3VieYJZj9hiI
IWhniiw1UrIqK3ikegnP6A3TbbfMIj13FVbCPsy2URI37o7XzuIfSv2Ocj+Okw1Se4mWP4ve1Bal
fvhni4qb1T/JQjXVuzYj442Q+M6q0J3BGrWm3fw0eyS4flXkb/Mg1/NUfulDsZAN8rC/Au5JtGKb
LbPmiWFk1WiXrKu8B/XQ+N7NrO5ZQ3EvDXJrx7zFJkB3Tt1fXBCg1ETedx0cHRXW8lOHYkET6PBb
Mrz81LodKzNtVK3V7PcY2smkcZhQIDWn2JPZvT1CNsCDWn6TLbnRC1MvYMG3cmFLvoQW0co42NYS
Jsg2FChr0ZTwl2QQwdc+5eyOQES614tqqwXrdFS7gmngWuvglsuxfFb+Nh0jJWkZst1MXkj9TSrV
KRBufbsQOk4ZE/do/dkVboW8akkHi3Xtm5ak6aMueMPaVDO/Klg6dxZNf7RkDoLY4qpuHXOhBack
ybu1unITHhhuUhHffkHkmz88xndXVXXBOfsk1NxhzvXYycC42hOZuYrtVuoYdVCxdtAiZnEsKbKO
8azXO32kW3t7UwFiE2zP1m2xqMuoP2Mo++/drKDBCBhyG5ZR/JWHCB60ZI7+bBX+lbtQ/2iarB4k
6KN74RNfMYgSGktu0qhd+mI2CoIEavNDapYavYL5w5/N5kmtt4GQOGvONMTCeAX+D2dn1lQ3sqXt
v9JR9zqtMSV90XUu9oAAAwaMp7pRuHyw5nnWr/8ebaqrIKswHXlDAMa5pZTWysy13sEa3TcMqP4u
RmDC3kBYU8fwzLZNU5L0nWKO8XG9VJd1bN2m8WLukOoxP0couBAwVvq+WkFruqiRILDkdOd/oXFP
5Ncpj6DBRmN6bN3h5kS/PH2Z6Aldi3rA8H1oBUcC29mhr62dpcO4XIrCvscYZOX+k6N7AtnEbtFe
wEMlRBtvXW8RAoQ4CB780G6v3F8/nnIwG9XqDaU042/C2Wg/mgJ1Bh/1Zw4qujQVVqSPpqWF3aWx
cJLKRmuhSATVeeuntGM6nTtO+e6JZ6iby6e0ZzqarDiEomi+RnXylWrh13mpot+3b05YkTZHkeGk
a1f2RXnQigpJwNkyghbpxN2puF+hR3+Fg9W9FhbduxnJqfemMaf7mps/jo3uBlYJuEof/OjeoS9x
zuFlPe8HDulJaWuAf8tjtInPJSZq+uU8TbuKzwrQDa0/18Okw/r2BJaZSDKC3EU6xCoe1ik+w5CV
9pbv+J8q7THdeP8r+bjKMHJndxt9SGP0x04qKJ0DciyiAhSejudLjuItJ0a4IsmXLE/2tVbXV4AP
jDPq/MPNMKe/wSafLyyr8c7KsujBkTYuDWKUsE7kZn/+5hg2vAW0Ah9mzANQ+oQqAZgQzQhOe9o9
DFmgHIb+BUWf/lxH795fPj6R8wE2m7vUmeg0tMM9dWDjnk7wfBh0HZxMh9TDU/CuFOOOqwjXW12L
vkUsyV9iGl47KIT3ldlEn9zau6NwXXyfpwcQjo9puOq3iSPyG0crWXw3p6BlpNtrVsber4fkPaua
VtyevnQ42r+DV3F1Oi0/HZxbPV6PDr0LHASd9FZbnK8n2dDR9yr6AH0NSXQtg5newF7gb4tPaB5m
V0XdZld687vfhc7FSRAAMtSxhHJ9FlVLdkN/5/l304r1FIgAUE7u5nO1fYEkqL/BCzc9V+IzQa0z
dMOxjI3NZMDYfMlnGhOcG1rKi1dRWNr7E8QMa+EfjlN5NFQpC5Q0eY6l3352GyxnU5qsOxKd/ZnD
Es/AAhGI880HD2FAuhh8N+VoN1e2ju8MDiVQ8v74/V9/8dd3tPVqAZ7nlG8qkN5X2ABd9SDA0SQc
prv2z+9wdfrjd5FTf6utdL08+Q2t/WRdcqhicdH76uuK0HaQr6Nx7bmihkfLd07zcGLxiPwOsGr4
1cyRZn7hVrUuNqq6qY4sFy3BOQ5ZhzdfEVSG6BVaSD0+tW2B0HlPOPExxEVkGrLPRb/UF6EY0Rc4
wXMqsFJor3VVAIjWul7hAwRV6JnXlbkZHOkajInwHrE1bNv7TVIos3CCa8MVngUWbx26P18HlAIn
p+Kpb0zkBQBEYA9+cjz1nVeQO0FOLOwpCcF+WZ0lPrZt9mE4EXqXwt112fJZm+r5feN4652ZNF9O
IBOO0cMxGieNZnplHAwqoYCG1wJtysI4y/UyuR83GZAcr98wjQCF6Zq2b8BdA5dx702kQ++qZYSe
ySFLeCvSKTPMt4NXmKiibDBOx4yHIzBT7axKKov40xHuCQXWRl57jDbb89N3VWfwyNiKtFAVMF7g
EEXgIrY4mVdzjRiCiS4FXGwSyekL1trfMqQF3uUgD44+VKmAK0a+3OJkSXtvucGshWLJwC1j5Y2Z
TIK1L8KcbnUIzX2Kl9bVgvLzRJPQcs79TkvPbb9CX1XLm+OpwbVy9wdvnp0zJCPKy3getP1JK2Mr
/NLdhmft17mLHvzcXsSzSC9hI8Y7B47KnUmEsDOovb2BRQxgXZa7pk/0PRqPX+Ec6RCOU8pDQK8f
1nFc78DQ00QYqMsZKYwUGsoIqtTXupbz3JsoRcLQ+ZZ3xsfTIVOwEdxb/cAx0tXqrwk4urPTXlYb
s+WD9F0JigAkmY56vHU7NhbAQh7AZWeW304akqkt8B82kvLobUh+RN0wefFcex8aDvtYlE2X89U1
P1lWeJ/1lfPRrfMWY5PcOW9iJnOOUJVav5YxPZgTKK6ksLlbEPM4X9l0X6ZI5I3L1F0nCBH5bv/9
tFusTfcTW5zx/kkjFX837Vy4u3FD4PtzWbzL6obGa1lhMFNeG2HUfRyc4uPJJ8pvc07S7J1XuCpQ
4KLr05U3HLjPzAWKAUAg4+r0Jf3zOzGdVZnQrp7u6mS6dPpCw3EN6AU/isJvD62ti/0C8W/e6Vpf
XT99G9UorwnUH2Jw8ofY1KPhIqd+5OvtYcx6iirbVsWqzGsziy9OlcyT3quAzdXQJzptnjHncM5B
g6S7urCpsNTe/c+ZqOgYv0zcLqVWx3eRNURi00WyQUrciLeWSTNo5run7Bfp6HKJoUI3IPfj/saO
BDLm7AeOYMI3X3kNT8RkLm6tsrPOsmITwIkQ8jWgse4SDhdXom+yK5fa5xUW30/ZbJiH5aZq7OlC
ePQ+TLer7vqtaugujv7OzWeogRsg+9Qq71s+Z5hqtLTRo7quh/FwAuxy3gjdljUTfNR1WQ23J8pq
GzotqWOiH9pg14jGT3cGjHAEn+NEF+5WMfGQHjqPnALkZFzdRZlrfodE8tc3VYfFQ1dlI5BLfGf8
3jX3Lm2AT2ndYylWli2op8r5JArI+1FUehcLNZdPDbJ2m+QqgudN2AZWbziXWehhvA5K7eMSev/x
lt7ZVV1THHU374MocsfrqsGY1YafIThoHr3c6gN9K/r0qY/5aRv2wQkF0ljWt9atqvO+aB7Z4SGT
V/hVcYhdDKRqvA5pLAqkHv/3S0XrEItnkIh//e70XW8smNXa+cHCb5TiPVZq9ua8Y6IwHEzYTgFs
gLYCT6j/DP33U4ag3mMItckCj30Jmto4d6gyWhs5nrNKs+tErH/Ii+5rrYFbcYHXfmH3TSuF6sNQ
Gqj6drZ/VXn45Al/FO+iqZiuuxgqKl2I3TSvHAuMNNqfiLhdB4jr9OOp8hV1uKoX5SoQeRkeC/yr
IWl9NAAXwJaFYtz0/dcpzOynrsNpMxVuhKHSriLeJUM7cwxH37Vo5Fw8NWLbKrt37Whfw3e7Pf0K
HyEqGk4HQyqsjW955M2fRjH8wAo6/5EDiM5AJUz0xlcXjjEuwhZ4JlTz0OWbrzNc2DnYLBdaTNO/
HDn4wveZDqbwTAym6gsqziyj7J+fSi6JlhsgEemmnm7XywANvBHA8kmEALZcdNGEw725tiOr56LB
3PdaFrvvhmIRwZMx76KNyQFS+nrUlhQ/gSEBj0XmzG5RWoYxq1k4ErIteQA+gL+Ib82PqW4nAAaM
6FyIRn9IGushc/wdp1o4MXO3p18yn50knePNVBChn/TgZ8lvuL6DA/3TZ9CNQ+dm+0/xOmzNkw0C
NiLKdnFC/jRAGXYC0Om70zKWTiAT6b6iwlDo36sxcrHwcvJDxvkFiuG2d0KAoz7S3ysPbV25t63A
NSHvd7XAROD0GzGv7i2YuM8m9MHLv36VJjroaTHvoxLxVDopor55io3WvGKzdNlN5QUSb/T+wjW6
/uuLpjtnT8gZJItI3FP3PkKz9X3LquJOHK5c8/cn85LGib8WNfrVsb3+8WUwESFcQQTCeYqaY7G9
+CcdIVQ6uRtLnz6kwowuCDdOZNA5AFUm5qF34mHftIJd1pB9iXMI8G2rfVvmZId/N+Zt8/oD8kgQ
bd8s/EYDKXVTLBgrnHpWToRdSmfUN6fmFVDq5vAEddDF8J4GYgYIYcquQNVZl6WOMcufv3LW8i6x
hHU3VghfYtU93LTY2d6UglLoqRgW3thrc18aPoCaTfEPHpL3fmF7pTsxyAc7tcJzzwWwahrfnmpB
w5ol56LQsYLdiHSu37RXTzxycB/OsU0hvpBeT3iDSuQFZ1t4WWzKxjeO6WITHKryJarKi//8+gty
wUQGzC6IJLprC8PYTi3PVBaMsXNrDQTapQin6opqZPIw28nOs/ru9knb4km8pJoN992JlOhv+xmM
9ArkZq2rMuchLhTpwt2QD7yN2qIfnmjgBYUQinS9fugq52gUwNnExpqfUdM5LNDAz+bCggrYNzNV
VrBqYwuU4pTcTz/2248oQrd7XcNLUm886xBT/7o/fRcZRXLf8YbsDSO+raH7PAlweMac3cJvOFIb
XgCCjxPuLcNo74ek7q7IhSDjRcXnELtX9QzjBX7yf0JL8z/kLkf4oimMwJ3wsI2okR5624xv4o13
fupEiRKDiaVbpqck9d/f5/8XPeLNc5rx7t//w8/fqxqb4ijupR///VAB7Cv+Z/s/f/7Ny//x7+vk
e1t11Y/+p38VPFY33+gHyX/0YmQ+/Y+rO3zrv7344VjSKF/uhsd2uX/shrw/XQX3sf3l//Uf/+vx
NMrDUj/++sv3aij7bTQOpuUvf/zT9gIaBlKW//18/D/+cbuBX3+5KP+TfPvb3z9+6/pff/Hdf9m8
r5aDcwFSaxAefvmv6XH7F+H9y+Cwven4+DpnXIsdXVnh7fvrL5b7L2S3hLMZb/mcQXxsS0BWbf8k
/oVRCZ5ERIRrGxgCmb/873W9eH5/Pc//KofitkroZf76y0v7E46ViPuyLRBSPPlIEcDLmt0jCSuP
kUZcFhpQYr55Ng1/fNz/ZXhJFCV1tWyZ5tI9xiBr2/uJXUn0EM1r9ePn47/UKfvr8iUvD79YM29A
jftI0ujWO0CZvg6HIXUMGoB6Ye5sq+nDs59/2Gtztf3+We7peEbpFJXiOHdoXMF5QvgI217h/fbz
8V9WXv66mU019dn4ZFW9TukWHQejtq8NY7KLD5Oe6uJq8foSRJ+7ihbkclO/cWZ47Ya2ZPvsA2tP
r0d8dcVxzH13vkSeCNtxuxtoNv78joyX4jh/3dJ2Vnn2CV6yTno/WM6RXqg7XYrF4txdg8BE0D2L
U/M6tR3jIc1qTh0t9UL81/TcNpozvYzH9lzxKrare3YVtVt0GXs8rIujaGzo4XqBaxk/6szCvGnX
RAhA7YbF1a6qKTLoGJlV5aFbHXlmcfXzS3hlph3pTJZHS4HH5sQ8eKbDDqH6gdBK8sb9vTb4Jnf5
7PZwxBXww3rnuCyd+0WvFpzwxiF9r3bpUobIvRTKjYUPRmYlyaNOur8qseEb3ljZX7t4KUNUGu2Q
JsaYOe8hlBlTg7dduLpq+ceR8gNN9hReZ+Mc+0pbVwqw2tgeRF1VruLlb7f1bO6pexjekqfkhMoe
0v0ixGzD9SGgDj+f/lcynKzAXvjj5KRD5AZF3jXhPYDYZvhkNauvX/Ya5bc79k6WuPj5h732MKQM
ZKaLtoFjNFDOiytu+8pbtQ/oWkEyVPsAKeN0nj7obJu9YK2w1qKrBT1vBkjdvjH+9lz/2ib+mW9O
8oPPHge1O3uD74VBhR1TcTa1Rj0eqSYZyaEBw+8rfoyUUCybcuXEcTnoKb9t9m5VqSMwZ+TzRlmZ
ZrXAtqWsgdEvRoFz4SE3kK0PVOPj96Ur/IefP4tX5up0DH02V1M2e3BRHD8wtTk55l3L9jgCvth8
ppqdzW9M1SuvlC2lD/AHWPHRa8Ga1OaUXaz6ez8y2nz385t4bXg5fQBk0JkcEQwuQM0dNBf7q1iR
blUbXsofw+hSN9MFJ96cJ9DjfXC0B82tFa9+u6tnj2BILKTpltQL7A7hyGO+eDMCgVhXrG98wGvP
2Hr5AZmvOY2PUGbgb7JPF7bItXbfrVimHjMtL9+qXbz2FKSwds3F6uCRisDv4uQTQsjdLTiPZlG8
Cync3AV3HR0t/aC27D4571fKB7va7CyX83eDIIPSwz4Zxz17Gri/NqI3WzfIuqi2L2g14xWAanf7
1kK9Lcj/kJ0saaFeMDPXi4nHDZcC4mkaYU93W2grVKWoD4vsOEfmUn7B1db6DeQI5Yyf39hr27AT
DODZneVzhJjHimEu+OK8vsQiHh2B3Zoh9EW9f0phSpQ9PbE9woM18rHzCtwTNSyr+jDqvRjU8pkl
BesSCs31Mi0MClcbDlYywU1287d8vYyXBfA/k78lBStFxTlpzMYPLH1tq+NqhGOP6te65ue1b7nL
+6gr6Ctq9lSce2VprZeUZ0f/ClV+L/3iZdQdFN8kKa69MnVqoCEIb7phZ6HZ5D/W8zw1ajlVLhAi
Ly6MZU7doNXqKYh6AzHyyPKi//z8dXklmi0pmgejFV6aRnYQ1bP31WGlu+l0rVBLqdth93nOQ1WH
moTmwmbIOdzsB8Ojjj8k7dK98Za9FmVStuiSZkERpvUCNFxD88Kz8WaFnWgQcTGNMzQA8cCjrb+K
OvpeFyv6WkrzJjderKlEt5QCfoBsMUgDHCM6NHAGW3srm7/yYEwpf9DDhpOM18FxaBwDIYAR/wFR
aQe1y5dWahH6uG2B2QtAVPXBWrrpTrR1+kYOeu3apdgXBgD4mX0rhg1JsTd7is3hUplqL5UphT5H
oIrmJSZtZodSnB4bn8sIBze1idlu6Vn2NERdIrAECziCPHuNXYLOUt3E9GjVxrdejh+n0FatdlkD
MEA+FBqwFaHl2YHa6FI0Q7R36h5HoqAPTXsPSrcDE28kitcuRTM00hUSAY8VMaYYHPow7kTm2mp5
1JRCOdU19A/Dbg0aI8nPOh+u9ujY69nPZ2Z7Of5hOTak7XUZOvG6GhqKwJrzyBmUCq/dZ3UZ9BMS
fz//jFdee0MKWSB7IxZ24QQQTmDF0eNKZ9hVpnY2l6vhfcmGaFrFFFR4VV94voNR5YIYutq1SyFr
9EUeems6BFGX2++SvHCva+R/1AaXIpaFOswyg2ZpU6WhsUdCEapjjGCfWjYzpKB1wAqgoU3Npy6T
+TLro/5qCMNcLai2qvDzlEDJVEMQIu0p1UdT98FCMyt/77Qe0i9q02O+/AAo+GOD0PjMlnAAU107
AEaW8o0X/7WXUgpaJ9Uy2/PC8djk2LtCyTd3je8PipcuBa1Vp7YZwn9m5rWvrcn+rsQiQe2xyihN
fEJbTcPI6+nSbbNBVpZmr9ql63K0Ol44eLEBR2qijmxuo3fKE6NLC2ymjzWubow+Aw3YD1427ITA
IFrpjTlZeTxbpWLb8Sq8thjdNh+bxM7PogRjUrXBpWjFZyv3EhCyR38diiB3EeqOMzGr7Q10KVbB
VLthvmTj0enDCQOe0dwZddgrXrsUq7T1zLKydEgM41rupjh5HFJc7tQmxnwZpx0CUHUVT8MRMwYb
Mh6YT7ByioNLcaqDhLEQuOgBSeuwlebkWzesneLgUpg2nT+n7ISHYyoQhxBpglRaa7pKo1u+tLai
Hq5FCaLdR0j9xjVwA+sWe4/8DYOaf05g9MBezvo8YGgKhhs9J4P+IyJinnAOMB+8TumdwT/75QeY
DS7BQx3BqbKLEqKkVTtBPZn9d5W3xvLllTUJzbYCjQwJpsuxTuuMQ5ely1FtdClYhzaEfLo4Q9D7
1m9Gat7B3b9TG1qOVLydimXR+iCJtRvS49fFxOtDbWwpTv0kQQ2jdHvInJiaQsV+qLLwLZz/a2+M
+fKBllmntb43DIGW9AmOg+6Va0IYUrtyKU7p6KJLMsNDL/MZESrjs+kUb1i+vHbdUpR6yRRprNdL
wLB45MEMgd67dFaklHqtv6G8UVKKM7vtAx8U+BcbqdUEbebVUNppWJ4UqEOTA/8OqyEoqhazpdn9
PU4w61aa9hOC/dmKF3pJ445AAQNnadEFKvDd7rK3mrGvTLwnhahfCqizWtEHNOr9a6+LEAfRwvqz
2qVLIWqiGNv2bcLrGIcxuvzTF9dLFB+pFKOrDboU2aEhaB2gboY3o5/m3apdtxSjNmyVKbEYW0u7
B3tYIBh3b7iDvjbhUoSCBw+j3or6ox6CLtfS8Ao+llp9wDphZp+9KgZmYO6qmdpR6P57UFZfvXbJ
1daKkzHMs7G1mH06qMQhwNbqroqqs7CI1TK5K62iNpK21kxl/Vit43mLuqrtqK2grhSY9eL0oqo5
2yHXduVVc1C2oVLPlRL2y1Sb5P2mvMhF18XHSXsPIULp3Ts5yT+b59xP2xr9Be1ox9nvLW6F3irU
0pQrheOAscq8TKLHbjA1HlD/x2ltsDrFC5cC0irDuUwTvw86DViBWWbnfuh/UZsUKSDhX3UOAuGb
cRKbW00X3xC3VlzXXCkkea+bJtdZkeNEzDunszVMzVFOU7t0adX0utHtbWfUjo340KLoShFbbWBp
zQTy39hNvPTB4AHsmNDY3hmNeFAafENxPT/5T/TiIZGGSO/EWIehfXyAJtmrvSlCisp2GHTacgzu
5c6tNdTfE3tp1Wblb0gv21kAIvodyFzr1mHseRhVx5YWS2NKsP2bDarGJs6ng4enWINym+KsSNEZ
d/aI7NfAi+KsYrfq6cdcxGr7KyHF5uwP9oREUY+H+YK8g26HaAdBBsGHVO19kQK0ngo0s/HiDiK7
/qZNyKKTFtWGlsJzxD6tBaGqHYchcg7YGC/JaCnOuRScoORditEzlz3Pt0Olo5LfKMankOIzLeAr
urHVBV5mXecAEI9YPJpq8y0jrbDWASs5jJAw6vzO1vJ9iq+N0nw7cnTCC12gz3aBaTrmRuKCxm6n
P9QGl1bNhXZC5xV9B9JAfI26+TJxnQ9qQ0vRCVEtzDwTt6nFyEGKVy6ScUWqBpEA3voyIVa4ZPk4
brQB/aMVZw/oqFb3Vud/C8O/l+ihf78cfKDJnyHc1AYVOBh0cIdWe6eN+nKvNjNScE6aRU60B57o
uPynY/s2d97vakNLwQn7tItrUXVBJqL7GbqEXhSK76EUm2Po4b+IbHuwjk18HJFIPoDl+K523VJw
JpA5u3bejG7iTQx+uSm8t/ac2xvxDw9ThjNNGsXgsXZxPStGB+EFV6TX+HfOuyk1h2WvdP0yqsnJ
yrnMKqcN8sT6LY/tzwi8P6gNLYXoDPYxRyeiJf7H7nzE/G1njLhrqo0uRWlkxk7SYooYgH/9XIxa
ubO1+pPa2FKMxnNTZ9DTu8AxEe49YvazbO6ieZypLRe2FKd2HEXe4MEIXWftDhk12EaKB3FbitEc
wwNOywwdLv4dSkPvQzTV1aZFitHcW8KiGReofiFOcZpn9ndGhFi+2uhSmJouejljwpsY6uuyW9oG
cS5F5JhlS2FazKHWI7YKBXfEgVwfXeTeIrXSsCUDofrWHgYbZfqA9PhuXMx3uTOrxZAMgfInbG7S
JmoDN8TY2l2Xd36bqDXNLBnm5POW6LOZtYFRjbeW0Vy1eq943VJ0tgmtCTFpTYAE9+cEDmqeNWpH
OBm2FM52gXle2gaCmUFEKJp2zVJ4avnQkiKzt9CWSSu/oWkTNwi5ZXeD5qttQGUckq5zysKvogmi
xCpStL7X8TjomlCcGCk8U7i765guxI2/FAhqCXGfJ/qq+ESl8BxTR4QA7Zpg9Vtzb3T2DSupWuuc
jbi0b9FKD5E2TPo6jHV0hFm8ZfM79/wxUyvgyGAjcLqwjOeSuY/iyd2XVM6CMLQbxSaCjDVasmHw
2iKsA0/rMGAZoW//GLC2UzwymtJiahSmbk/YMQRtvHSoI4l0xww5Z0q515TC1XXn2dNHvQ42+6S9
LgCYU/tWzI8y2qjHlJASfFkHHcZ+/c5Y8avPlrmMdmpXL8XsnLQC9jVzU8VptUv64uOcG2prnikv
p2Y1FZo7MO+lV58vnd6dTXkVn6tduRSyKEpaS51PCKyEzvpZr8Lo3Ha9OlOcGClmLfKkY6JcFPhl
2KA8N3iWjeJhJRrFD5Dilk5cVpX1yMxb3XSBu+XHuMkVC/My3sjNChOAcVsHrt1/SFAynbL+g9K8
yzCjCG12K4faGril/1tZTXjh2PZbwNrttfuHfbuMMmqol+NKUNQB2ureby4dhfMhK0a1V8aQQrXX
tXlZLacKiFR8YMG9oMGgvaV09tq1SzvfdtFo0OeM7owL4k9GjY/ZWxAmd3sr/mlipDhtkEhyahRB
g1FkUbijVZySbNxkznCM9qPsvKiX6cNQdPmF1VmaCKAiN85DNmRug/Kp07UffLcQ5xlNyeo8zUob
6d48oRIfzY0Hq3u106b9OGHDMOz1pSmzb1Uc49Yo2FiaB8Oh0H6EBDwPh9ygRoZOqdnPF0OjeSma
HDNqq2GVTsve0KkmfNGA9S4Yr6ede7DcmTGnPOnXswi10A7enbkO2EyY83roRrQxf5td2w5ve5Rh
0t87w2mawFtNf0S9jPs91P3q4Is3OghOuKaR7XFPipDlMLB7uhJeCUNMb1bzg+n50240RXtRJ127
Bnrle8vZVOSjfRhbO3KOI/RlCth5DOs5yusC1+7R95HQbBMQ/gVq2sa7DsvF7iw3erSQMeWJpr2D
rO7FumrFDWKZmDUA/0zdXRoimfQhN9LKVduFyFCvYrYHkQ1WFQgHI0uS5w7paV8t3xhSvsSce2Ej
mddBLIrH0M4+hG6ieN1Srhxpw8w5ShWBM4RB5+fIMBpqHcYTzeBZJ8YZgaUYVJBQNvFnBCX8bOfn
RqU2JzLEq9UjS2R07ILITNPdnDU/RNo+KOVJGeCVQndF/ROdqGEZ6huYWsl5ZfWFWiqTAV6xSPSh
NPGjjDAaubLZvwL7H/qvatcuJcq2iMZxROI7yLxo+NR6zSayUXq94rRLmbIpEyzUV7/C4XhARthM
r+IVjye1a5cypU4I48pTV8FS1WFxqPQpDeZGTxRPObq0qzHwL1g1izdSYNIxH00cRNdNyiZrDmo3
IAUqoj1TiJN9FdCm+jFhde5onRqdw9KlSEWlsR2bxUUZTsexfNd37ozxip+aP9SuXdrUjE4D4WvA
cgyT6BXHqKqxaLB7pqkGxCDoX552EKjLDX2O2CDohr0bXNT3kyRR2yCYMtirdqcwRfupohrRt3vg
ZGKPBIiuVHYzZaTXpEOadpKygvKa55fCGh3UdRFuUQP3mzLUq0sx9ArR1Qsc7HMvkf7Tf+NMuyiV
gk1fCloX0ey16NivUsqaL3BtGwJX712ll97cxCee9zpxKEZdcFud0qSI9ohl4vnRF4VSwsHM4eXo
RmvMw8w5OdCW0nqMgZo/rsWAXKjKW49qzMvhHdMq0xhlgcAR7qhdZH5p7PUQz/s3OoevkOpMXwpb
eKeYCedeifGmYeEamiVoJYduadYoZlXaA2yzG03DBeDALi7z95HPYfQs1lDQVHz6UmBD2BX6kLL/
nJZmU2IuUgQpiris8zOlOZTRYQJXA84sW2YKeyPE0S+CdLY0S6+rPSQZH7bqQwv11SwDyzKSbDdP
KY7naWaPahusJ5XTZ1sV0a1Fi8UsyvcDlklIWKFlq31Xmx1pQc77Yun9AUnXukXWZ46sH2uPwJba
4FJkR81qdB3uS8Go22c4D1+aZqdUAjA9KawLTdOjCUWRoLfxl8o0m1bDtN6rXbcU1X2ct5GBG0cQ
Dq2HI6m56aslakul6UlBPbno9ZQ80SBpZ+33IsWMpNVYbtSuXYroLrVxZCmNImCvdeOO6Io20Rva
Ltvc/v2oaMogsWimzyjaCnOB2Ywvjbz1NnncSW0Rk3FiUyYSb8ysIrAyr4p2qec1l7E7IGOsNDEy
Wsz258oSpV4ErlOme6zVzzPbWNTedBkv1tZlFIV+Uga+HU9XXVtgUtmn493PL32Ll3+YeBk15k8Y
aU8G63u+2g1bftxK/WOuGxUOZZzqSqU9FuqAL1cbdEDCsO7bPFhb93cO6teFG3/++R288urIwB0b
G6zYgYsFPbAK013TDePjyeFCbXgpiyXslcs4LPPAr73wt6HpvHNb60a1FURIaazCuBYXCC4+jGLO
+IZZ79CWUEwHMnrHF9iVOB3FDmPqjQUPSpq/+7Qs01HppGvKwED0iELcsaIq0AcLs1OeQ7plTN2v
Dkqz7/4tFyddM/oJKccxP+ArfB8ZoVo2c6VMjHhIj9sL107R1DkkLR2adTBKxaiVMnFJjtEykJ5H
w23D+3HR6g9l7Kgx1BAyfRlOeVIag252+ba0end1YTlBnzie4qRL+6aaohG2eNsrH1Nswh/5TrOj
RG1iZIDgsPTlMixJDvADpS5cArEOWnMfUyqlN0ZIj9VDILBmZ5vjVS+Wgxfp+m0Fme9ebXTpsS4i
ocI1NdoB3dC5ukx1Q78xzdoZ3gioU1fzH/KxkJ6ssC1zFmIgmwmknLETN8rhPMnGpj3jIDaYZ2jg
ie7QOPlcXWmI7q5XtZs2xVfTsOyzQZjrhWujrb/z13BAWmHRsux9UTqzuS+aZkn2axSH6+9VuCQY
HNasuYhepvN3q7Dtd5upz+WSxOOZFQ4TQyCAgVVUkdjrQ2xAbrnLNpGKhzLx6u7Agc1e+dd22sc6
uM+btI619cBfd8m1hS7o+F1t0qX3EVRjY25s5GMUGunN6GdoUiSIXKu9MTIkrtIyB9n9MQtwunsU
ZnPnG9Gt0pXLkDjOmkuhiSkLLFzPd7lpX5hV95aKxrYC/cOr4kgtwmHQimjt5ixo6tnanCHXfHP0
A/VwmDghYJzkizxWqq6ZjrQMGo3vCHt0skCrNXG0syk/W+s8+qg2T9IyGC/hwBnRyoLNxemghevn
HrfnN57vNsg/zZO0hhh6hMZsO2SByIfkA5hq+70XR/O3OTW0Nyqbr32ElHT00Hcjs0ZhuZutTfwc
Xe8mwd2HYvsF9syh+cah+rVHLqUf4AnRMIo8OkZJn2VngzMboMO0/JgUq2fuwXMrVpUcKQ9FMbWT
sM2ZtNLUALqJzyQiNV0n05ECWkNthEJAmQUG7bjems56y7j/+Zv0ypOQQXSuBZZzhYB7yKLG7S/8
vHMQAffp+4tozHUldIH5NxQdY4skcTU0OpAUhOgeffEbV43XasqaYN3iN9ihtWngug4u2XgT4xhu
KB5WbCmSx4RSpDUYcZDYnn1Wj0tx8PxE7RxnS4Gsi9rIczfHcW1MLvXQ2tmVUJxzKYwXS8+7qmdo
DBOOod+cFYmpdj6UMXQLimhJ52fhAYc2rJu1d41QrOLZUsQCK9wEbJPwUKdTc5l2HcbtjvXh5y/7
duv/kNlk8UOMw+JxQer4kBlRd0Ty3d4tmIycqY0uRanuZ3gN6FoSuElXvwP1+rmJFjWxWFPG0EXC
jbTRHJIgX8z8bPD78lxvcjUoqinD6LRlpp9StEmQpGlzqGPvSnPb7qg0LzKMbk71ZuisCgvjwk7m
M9OcPuJRlCkWFWUVsLjC9Te3S/9Qjg292ypI20ptEZehdEs8z1ERsZHK+yHZlUOp79fceSPzvvIy
yki6EXT+Cr2PIOrGagdqbF8LFIbV5lxaYFcUerqxrxM4S8WyL6O6wsamLX01QJopa3r5BcaDLhLi
0KyqFZe3PGzf4fuTqJEgTVnVaxBlWLrN/+fszJrj1NU1/IuoEmhA3ALd7sFT7MQZbqjESRCDQAiB
QL/+vN5XZ/nsfXaV71atqrRpWsM3vN/70KzUPqBn+wkqgP/yZv7l2PJvDoH3WjomQgxnqlrdxHtE
1ytpNMd4UQ1Tz8+wSRpvGp4FmqfTqvlBoLrmi8l1fIVVphH7cVoyMh3Aaa2TnzrlyXpTSdqkH6vA
v9fd9JmjgUo+H0Aft0deObgLR90H+2rvhTfUJzT0IMscqNcKKgsHTBCc3T+04t4LCLcIiE+SgC8C
N05XnxtK5HJQczcP5cf+wLuSGABETshYASEO2jDO1r1dhkJxEdOPpU3vJYTWdUtYK7McFoA6DloC
kWgy9rEi+XsFIaJNTg3VyyF+8yvzfMKEOUs/JA3HuNA/yxsmXRnoyPjwdYEBdT+D4TL2ycfkiUny
LpBgasEU/zIsh6SNTUFBxM1R3/v1sV/13UE1dlISQit3WBOlcxlFvJw2Rj52JSfJP19MDZksYRF1
hxGioHzsbH3fp9S9fOzZ38X8zBtDY6D3DlGGhg0DoejQ7PyDL+ZdNNFYH4/oITtwEtPkcQAh75cg
If1YBPdeOxhA5piA05gPwyD6AvbbcLJhoPx+6MW81+AtfoJfVrrPb6zjkHekA8ip+2CsEr9b7Lxb
REQnPHrQ8Grxbv9LrPrYLCEwBv9cMFEweqp6Cn4dpmfKzCtV4FD7YPP+vfYrYAyialYEVqlJfs2a
Pmtgvz74zt8tdaVRexwNWw4NsSTfTFIdqgoyuv//F317uf/m0vyXR+r/6nv2IM4l3UjlUVQ9Xx/V
oht93EXS2yOzBrfg//9n/kNM9F4JVq20YnGLL8ETGZVrwuti2JaPKcGS90owo6rUOYFPB6MLFD7I
wIps3H9/6NHfS8G6FnsKekZ7MJvZi0ZPbTnr6mO3x3slWGYYcZqDArN2y3rUSibAG2ThY9fHe6uv
XVMhgvX24FQAqG3uvoS45R/7Scm77RqUZmFEredgpEoL3QNGC0nqx2T/0Pj/c78O6Z66VIIAFWk4
UbfBDDk1+8dsm+C7889PrxjrbdwKc2jcpIrAdV/IZv6YpWBC3u3YJd5Rcra1PII+HT4HYraXlgz/
zVP+P2yl9yqwinofLxArH7iNMY/ydmubJP5vNcL/9OnvbieQaVCu3rMMICyUztfodeyHzx/ZSPF7
9VcXJ3EFkkZ6hMlX1edrgDrRqW3+9rGPfxdGxv1IgUCz2ZEbPUCA225C3Yq4H+SH9mr8XgFmZrkg
FDbZMZvjvM2SS08+Fs7E78VfcOEC5zfBR2uG6+9NDzF8TJAIftA/lzpIDU2l0ik7hjffo87HrGBK
+g9dTvF75VdLeuXCPrISFlynwZpHIj5mJRi/l30RDlER1RqEQsgf2iG6ZUPz6WNL5d0G5fAQUpYO
DPS+BVQsZnrMXSuvly8f+/x38eNg4qntQdI8sjHe4J/OZnZ5G9X7b2aC6b+9tJHV/vM3baLOMAks
61ED7Xty1brq+zkldX3AnCoA9bUGufvOheq/J9fiX3q4/xsp/B/Oc7oDs7e2U4/cb/PDVsR90yfm
0HXYdf1RVVvX59OoAa7JBzrhbt/a3Q7peeyNUPqIxLrtdN6Hbt3Pqtqj6ielHrK7gUDS2oGeDNqa
zxHkmOm2E7E0dytI4rE4bxFLpy63oa9BFyQ0a2idW5caBEKAyBmT82wa65/GKr3EOevSRp9p6OD1
XO5I6NO63KfV26Lbabs9wz/Or03OO8B+4PG9N9s85GDcRYIBqQdf+O4Um07A916jZul0jrmCfsED
zuk4fDGJRjbQpq38q43G/xYz+lqIOfbsHp/rf3HO6O919UlzE/ZlA4ipI3Qefo6o26ZLvlnAtH3O
pajV96FhXfaq6wXUH8xyhtHqHG5f7f7tTad3MkHvWz7ANGouvG/muCtTzE5Wh4CuTXKIkgp0xkpi
sWXFKvzOdZmsAVzVWK4iOzZ8CRqjYdO4n0AJGAoArVdx15KlkSVpqKeFSsWEQExqCZIqDHDzbarF
NEDC2Y6qLjeQ8ubzbDnIPjlKJVs94vmmwaa5TESKAZK1ualYivgRh4rQywU/26ia3EqEeHkWR70u
Fz0kPyanRen3sKWvSxN2ejR25N19sIkUL2pK0vSeuorS21ApudRlHzCswo6ZX2JYIwSRLv0dRjUk
fjjTNAaPWBOANZcjgbcxwjIgnUN32gXd/K9J6gZU0HFFVRgc2FZmn+Mt3ea96AcGxFgtozczyH7p
Bx9hnCVAvQUjnXRZl8OOH3UczwlHRQ285G6QKu9Elx1FB9zrKDYPVqLiO4QvbyHmOl/JMgO6bHFY
3YuxXtrP25aAFJu39TAm55UHyoqxViyBV6za+xIJjpLfpaOAFWdbQDVIcbJsNvfGoaqfZ5KD9lz0
zlFKiwzUz/ZT3EkrjnBa6bbrkPgY5W3i4LAW0G92a40hLrLPwkHSKWC1RvrlV9JHGJ6xa8rMc8p1
LEtVzbz9hSRIgmQK7dS4lnPLx/m+rdM3F4Rok0kJtdakj+2eYmooG8nIL4FHSXcLBnUD2UxleLhr
hn5cWMlsNLL7CTtZHQaj9uRsdNxOX1WkJUnyBI329WXwQtOHVLPM3BPnuvgXa6tK7nlVZ7q+8X5d
+YXYho3fWi92XsAKnxiS157GGRyfuehfK+frrs67qZO/OBWT+Yq586AK9J1wq2ECZNzvoPebJf7x
GLHXsbVrOOvE7PvnLoBYXxiFDfbaMqz+U90l4d5lpD6SZJLtg7RLKg5ENkY9TZ3awqPH6EcSoUcN
RwFZvhkUi/Ps3TD87dDTUddWTHS/Gce2r24mqH3tdZkygINbRlnyXYqEZb9j31X3GC6PLmgwhVcM
vei89bwuaxgHReXWBOkvDI7o4QRTIfqtzxqWlabHDOSndFf9cB/XFQjSfmyW/RBNqt1O2W6JuEnF
1pGvRFRd9aTAsDaF2V0Eq8SWZDPGa7SY18saZm7vZgJG5ZkaYfov4HlU4wMIuKk6EtWNaem2dsWp
6rm06ghldWzvJlB7X3u4BQxFhYqcf1AbsThh1Lj5g+Cjs3VJ0Mdar10L3+NjVS8GgzdRutaflZwz
dtbGGJG7KrLil1JZa8BgnTvX5nKIKwI8EaPbeQZD2JXOJyQq3TwkcT70wZvv1GV4gpKTOobL4Yan
aKJ6tnm7RfNwGN7MenL43IXufvIYWTtwY/2PhOxeAMFWg9pYgBAh7hBI1X8q7Om0aHuV6EJoz8ev
+wRLmgYWihpWaDntQmjO3mF+9vMOkp2tcjW5dMNNEIwfx7x1uMB9jlr4Or92sXP106pCdgWew+K+
6GBmkz31+Ki3X9O4xR7AZkQj9DD4RPMco6EDv+mzOOsO61pTIIzr2Mlw9dtco6ixgUCVnUi1I4TE
oJtS5xk4tigPtmmiZ8E7m5SKiSUqZ7LGWZnuIbQvlgTanlYXfHaz6DGqyskn1X5LQfl6JPHcNs8o
Mid7lzd977IjHOVrd8k6JDj3O8pO8si6Btehqyo+QQbO1Hara9J2xRhs7ApmbBphrMHOVeMxXBfm
+MmRTmNWY2DOPTYbELinER3l9n6EDV4z5evOslzBczyfvM3ic0yz2T0AshwNP5Nmk/2t6CmQy/mg
dK9+014GLAcNP7f5MNayWY/4Zlt74Lpj8xfRraq6zDUA6WfM2Ir+brEJ2FyHbiG9KIFUotWfABtl
+J3PquWneWzqGtJnDGhhoUjYLF3Awt7NybSaQlKcQGJMDrMBJDFf3T4kz0OUyUuDifI1h5LHPcM9
nVefiWk2lG/dbtNnSEG3v4B3E1/GEW7CYm2H7q/BoM2LxkgGPwmc0IgzopbwU2dZW452EC8pvOOi
IpBo6YreBp0W2ZZgoWsCasP9ara1MDOCtkdmJNA2yOOivIkXs3/qQ7KzsmnamT/jVlPJmUesoSVZ
eJh/2DZBGrbMXkpk2W1TfVIMronl1lv7e5kBLXuthsbczkua8e+NomAeO7lrWESkkj2HWMPJpR95
NZyM4TQ7JUPc1KfKKJc86Le1nvTj2p4mtWyP8zrTfNXGFXNUdUVs9Nqd/Yxy/6kTdme4/9027iWx
nLqvU1xjqnNiCDrgKehgAwgDvQ4/Qj76iH1OwG9JysabeHiVK8VhG2Gk7mraGUryFlre+ppRt61/
IXtxTZ6h+RlKEiUrv8rUhe13Omh/rFcHRXGuYJr/ICcnVDFtkTKfVI+T6AcdQei1c2SoAsB7X2B0
UtWsH/POpqa+hCR2FmBb5ZYbPwt9B6DvsP4dXPpIXdBxObRxrRFVKky691k0VY+JMdV2hIR2GJ4g
JXPtMzwNxK0iTbXe6Gnf9/sUpgqmhFHOZp4ibzxCRZau4oenfpV1DmjsdPGbi6O6qAYwoV/HuJni
ZwdCYvSNoiMVfUVMq0uWJVTRIm3smhS1kTS5qCYgUF2WCejyNPD1KN3Stjeo5QVz56FGecxwmaU2
X0FXL7Oa3yeZHoo9BbXQVhDE4Xxc8nnfwyVexyfRZ4PLXUK+6jQg7IRT7UmwUeWq0jYPcILPdzqy
IlGsE7BUJ8J/s27GLWeXvaR+rHGV93gVebX16w6Mlh2euYcacq/QeWSDcIdlHkPZuhjBa2BQlozW
1Mf1gbcB0Wyy+STvezmWa3DlSrNinGJgw7cua8upW/oWI4TQphRmjNfnBXOijzPp5SVq0wGA5Hq8
R7Du1pukT7lYc7oRPd0bBbp4lscwUz2arO3HOwItxOTyTNS0bMfJbeDBN2x9iAdi4YaMxnf2mcnB
q+NI4WN+z5sOf1nOgO6UM6tQnJFN5MR91QjV3ghI/OgdOoJ0eOq7dA5X048jaOfzW+o/MJxJmFaA
flDerLFBUB+GOrtWus/MVoSKrPh1ZGwPm2j0+jQHP2FYvacxwNo4JLCvgHZvzEM3o/6XK13304Hu
mHnujxgfjA+yogOo56RKTBE3qo/v2GLeqLtifotHJZTYqi4yuXLwwynp/J4P2qWHVvZwtMqDxkTp
Z4PBQ/pSz2K8tcOCILhQdRsVcQvHvr3A/brmqRfYxMkCS4pTLbxBxJVuBClU7dAAxXi99eASURa5
c4PnIJ+WERungCZuKrtdLcNNt+Gw/c6J9esxSbs+BjfGwpMuxvElyz3t1Wu28jqfaRyOi1y2b8NQ
qQQJAq/a+X6ByC0bwPRASnKhjfFomVf7g9zf+LXBBnqdpezIQYI2tCG2QRxY2sAof/H9GtXnTgzc
fV76Kl6fBrvERdSJCYiWrmFJ3kw4/+HgH3I6jt/3DoNPIxqlud1adVLOwAuFYRQeURAtQnCZydsl
bU3Z6fBl6gbECLNMrqFu8V9VSEqvU3rt4GD/tUe4UWx7+6uG+/NDjFLQo4oTUcPb32FzrJdxZK24
SF/vv2PTxi/TwKU6JY2Cfju0c8jupiixj8TDtBee8fwOfptLjhwS7iMLCTe41KeXGqUa+7hGBrMC
bkuLJYJUoYr4i5R4uH2Ud3ZdcriTY5+AXEvhPr9ndxTj3D3MnLsjjuD6MAFRgw4Qj+VZr248LA3G
DA/Ncu6Mjwq+LR5bv2pOjLHsluoNI7Fy/V1tFdZuO7+0YFXdZbXfDu00nxoiPvXc6i9x6LcHE0fR
3RpVfXzUS991E06PJvNzXiPd2Y87gIL7SaxJ/SLizVxcu8usbIdJFDosYTsOtuWXHUJWBvdfmT7X
vadw50/ckEanSqer7/MK+0TCMGFX5Hfjqt194VwIpA9zDBsLAGAxL4OPXz2SkxTw4wtD7lQB827j
3YC8PE0zFtvW0LEta7HG0WWNGabzMWbsycWquMru52ib3bELIwrYI0Bm6pAGBDF5EH0iCkfE6i9J
pOY7wCjhk82zDeeN6naIjMcWISmWY9M+xJzuOA/t1F2amtID5BO/0Cnv57IDi6TYE2ofl3pYe2CP
plb9mKXz7BZeM1177IOsWN4ZvJ8e1brkFPkFJj3W+APsRda1ALkkgx/COn5B8rXhFI42F+EcqDBk
g7t0HXKDm6oce7Le19FQHSnta4z3DLT5ljUbOw6OxMUIq2L8rWzxUE1H1V0Tmm9IpRekOnNc5wP3
uJbhiomqCcri1SFzS9oUMZfx6+YQOnjc/REp0UvnqNds66LFj2V07uqlhs/8uo1r+OUCYyY3TL/d
6Mu21iuC0TEWTynU6NiQLUbf2gOgDP14XiCDyO63GFWswzgwqo8uxYFdIiWv03OvG1GKvccXm1Kd
0AfMiLX8Cjk4jUsFtlZ1HBdNHlNf8/ZPgwtbPyyzk4YUe1av6jJPMyUCwLvtLX+MSG/VRS0BffR1
43ChmsynFjQLXNgaquRwned+xvGqhtTHd9pNOKZpZu2nDhUZ/71Z/Fom3VSdVVCfExlv/ls80y76
ofH+UBLaRg7yJxouqsD6R+SPik56aPBxNJ/tspWY+D/6BBZ1XwV8LNyL9IrIb/M8ZQlaSkv7bIgf
Cfb4wKP1WfjQbnUeNorwnMd9hnpKRfvkfg5y2/+yqs3630qyfTkwgaPx096rLYPRBh/tI1jnvNsO
wwpP45usiZLxUeA0wm1DqJ0k2FvJxh9NyByX+MKY6T+1lCh/6oC3rvbSwqJcq7wXQtQAIIxIsTGA
C+ulJmvMr66NJod5CDUy/+Bxt3NE9/3Yq2Md7eyp1rAI+NLP0bgexzZy2Xmes4UfYs9vqEdON5X4
l3o79sMGO5NRcD79STSCtm/Od9N6NDXRUZFQ81ak8dNvAdZO3goE/RPUFu52b1tWXzKFSAkD8Rzv
e0YrqrBmnZCaTQKeSy9hr8l89i2mkEkTb8g1kunGV5t8CqK2Z7u3IFzmuond+LjLlpVGotTME1e3
U9GzSD3YFqTB1EWNvIJ02B8kteHSYUrprLIFBTAx9T9hqdWIg08ygqdajYsR89PuR9ULOhUzn6vl
mZlqUmXL2PoJQRzJ7USTY+RHW8CUxdffh47z+xbKlJ9yqMARlSiG3tYzaC6nCpnr7WBQFeV067A7
aKzphXZYMcVGNhYKOzv9eTTqOaYgGhQaHpa3OM16/odiLkLcBXRytstKHOpRwHLnQ7uT6Eb6HYJg
sU53K4sr/Hh0ZelhDwiZEBeOqcNDYOSipfFUXbynDagMkIWeRzXDfyVhdT9UOAdr0jxxv0kAxVqz
WaTOJMbsdCeIkE/YMhxTF2kw9pCkQh8FSHinha23yG9QDYntur+ZHYbmNiUNfxIwl/ndvW3ut1ND
XFvKdH3sZDRcnDAkzmXo7tI0QqzDWbbfzI14IHzOeDEqgvNgSXSFYU+4Y0Jxl3SvyBCsOqDw+g1I
HJeIvNVTHxVTBDzG07hs/jVBuNYXS8KW+yC7ScDwZlnpmXueVRfdis0cR/yFL2208XM37PyPAKDt
NDDM6C8i69FoHkJaqpqvqCyTef42QQFQWBQ6shOKRvSgI4pAWU7eLV/meholbPUEITmqhZ07o1LU
HtjKtrSckImPhYREAWVgUSW3Cj99dVgyNVV3IHlkt7HCspzjdN/PCdKT+kmPq3RPPIIXUpOjKiD1
baIllFR4PcPQHBAUKQxyLGvWfzUoXA1YMVS2b0GiaD6pkETdSWiMwaEk0jgVf4c7C9jUlsuZHQaV
7EkxySZ5tg1KDDf7gCgoaVdYauXrYgGtVBjKv5GkZunFp4vPrtQvai12PccoY6QMZ2zerrKPvjdN
XP2Sb2HvSW5wl/iyC/PHdb1jZ4KKT1wX+PrdckKtKWlKvo5Y79DKNdNDnzGJUr8w1IoDjGwrhqKE
JPS4JalPv5k6yhDhNVmFFkCUaVigzQZeJCUiXO0vXIzja99vWMXIS1Q7vMCSMWuLxCpPT61j+29U
wupwtX1S/dEKNyMvZLKvya1Wnk1foooI/icGGIf/Ztk69ogkrKOdAlfFfjeBw9eoIpPw5yYSAn0q
RKnkyj2sgo/ZakVSbi4QLIN5ia4oLSnEB5uI2de+megrLgeL1+3HK6RRLtyMFebATgA7q9x3wNug
TAeMJ768wzweRUP5AOvH7aoprqPCSequVbqNA07hLJsKbpAq52612XCcqGmGQ6wXdzGw3Al50zIp
itGS5Gi6FkE1/GHeRrlHfaXoUxdQBwik+j05M2DRbV71q84+IRzLqpsQRvXEJ1zVz36Bh/MPOASh
vOLRbaj+iHVPTZn4to17rHPVmSNcOpkqKCqAiJEHgE7ZrYMxElx8MdfCD1zWKHf6JQHqJd14zK4A
KbTd0wpPa3VDm7d0qrCb3d0b32sbEBkP1F5Np1IkqcvCZ5hTw8mgNDNpPteJnfscZg3UFe1Utaqw
QnT+PmqzdCnelOzncei1vm5pGnqgK1ytb8Wqxm/wfalRAqhTfzU+DGtpfTcjW+jk/e6WOS0YG5Zz
ozdxwvU87/dRHS9lQ1Eg1PE6DEfLeTuXiVr7GFJZEKEPoydNicxpvKCxhIIjiuWjQS3NY2ABZ517
miPVgpxM22TP4xaRYhlFqw7YRWv4HXFQ0/IeL+xaIxTFRqpk0SC3IwdgoX6m1otyR/njNTXEvsoO
vY1c9YiBmyVJrnWUdu4mYdPkzqbffwUMjve4xtJtxeU7k/i3kzgbUxCwuoAC4NwvZjgPaFE2P1SY
Zl1AAwTHC9kppH9yQK6vCxw+BvgCuJdld/BIlChoeWGW8zaySd6kC/H8fqtWIZtcR2RsxtzMnUfN
7a3o8qMNc+bPW+fSAF6jSWw5pyivjYWxjtTlCgN9xDqDTlj8MjJcWuXqM6uKlK0Cw31O7N1LI+BL
VRLUlZpvPUqULNfDotQXsgUcG3UUifgi0ljzgvEkAuFvBL/xKV5Qiu7Q0ovI12U1kTwzM1n5CfSf
Zs13uL6bw7JXHDWMJLD0e5yZ2L2qgDKQHjLd4QRdefZpy1renPaaJ/OriOvaf52Ri4hbPsc91kef
dskj0/ASQsexve7D4At44ON8RJ3hyFJnx087PDy6I3xXXqjJCDzVY9juYY7QQ/p041M1hBoVbX1P
OwJH0YjWALegrqvQe0EYNt1ExGe/JK149TtmBLsBXY0sRZ41wiEJRQ37h3DaqPskVAMUfxXphhNY
FlHyiKnbVIwFuHDBoyk87OYIoqu3R2hIjS7gd/TUqsVN38cmRbPDtoTIcoqDk+eoRzn1G+n1hAqL
QKJdxjYz+JoK6b++xx7MugLjV25eclg1xcmViISjvsFdNJwikKbVrzWrfk7ZsAMO3szWHX3dSF9a
bgzY5RaNHhRIGvoteAf6bp74KHVvlYkeRRQGm0aItJHKHICaWsbSC9gAv5BJx2eb7nXFShi2EOy9
ptKQvUAxMdYXsW40FCixG3bacUVD1DMhFM7RlIm7HAPIoS2RzuG67tokKdm2xNMfGW0oOTU9FwQp
ZswcRbIA16O/3G7MLtCW8m7+vdbT0haG7kMXozQq240VUW+zGy2DrdSJJQBwaDDxAIG69dp4rAEm
G9ayoo03Oj5gSDSqPwPPA/e5QsWOjssR7QOcHMUqw8ruZ4/b66HmaZRdpx4++Q9hSdIF94yOZ6S2
KJjMv0c0cDxMPnUWiVCgV8s9cs8BUNfPaPovCKbknmryx7o1mo5LnHJk2qqT7R8aFvqWk7Um+T0t
ZJjPHAdRfbVMRj/Zm8P/V5Ri0R+vYD+z//GwI+tKJJCd/cVg4PYLbVnf365E2OYT2ziMlXLYIzF+
HOqkU38pXiAawug7g5TUzKFDCSDagfpFFQIhCUQBG5jLeTUq7R8zWEZ3L0ODqUlJWEvuxxoN5U+J
3OODsmuX9iisyD4p0nWCizqGdI3tz3GYI0xQaVw6B5uOEUgQa8h2citxBW44UTZkw/DI27Y8oHM9
athD2rRJS8KFk1dv0Lm+7fAyxG23MDY/D33b2Utao8B5jpa+1j8oIRUpxLAJTBOOOkJWnGJd3iIE
XKpP0TIvzbcogIZaZMg2hsO+aGnvm9lhwk5zkq6fA7IGWkiCXzNvaD/A28rWkXuVYjbVZ4oiepEM
wKq0a7hEYdY4ESkMVfuzNzXd0TB1bSjidHPLaR+HjJ4smnj+pu9EIC+xcpxfmg4ShMIQDeXRARPv
xKLINqCPiO7ivPHoONkkWQoqdBvl2M13wsxvNfuBw5fnSGIUJaZjE8XoL4sBLeU97wF2lPk+bYaX
VqWcndy2ZOFk2BaRAV6SiV+yvKM1CI3jksXtLY/tPL/wGcv0T1rjuLpFfN2kx56rJXv2Hu3fsq9l
W2MsGkrYxwZBgLhWyBm6Zy/xYq57Irv5QhaAvO5WPGty081IPh5RftP1ZWtt1n0x+q3cXpBF7M2E
iq7UaIgxmEM2pFhwOpiogOmQ2E0J3UEqs2MHHfKbd3r6HdapZEYilsF5Vx80Os3zckZAaPFiHQp8
9hHhxYCWFlSAaN0jlsz2Z4rXjqnOjKsufEFzFh2AFSfCMQshveUofEXXJKoyBJqCwDYzeZMNyOSG
tEKYm65NJ34b+hHeAHGyj+67b5YMxZRugWfR0dVm21Uee/SNoKxIoPYkcM9Y4c5p9fxD48JIHkf4
vczJ8c1jOkYJbeNvqaAN2doWmfa+K3dt3ziWbhb33FZsODO4WvjTNJiFlvW6m+EWccpAURTrSHxm
Ab2e22iO4+gINYRrShQ6srFQZppNmguqG/pzS9uFXSvUOLcnuMAwh36eqmz4TQdO61+mG0l/JhTT
1WfS+H26g6OFdZ97uOCrL+PA2XYbwwNk/7tPvDW3+15HM+rWWyKLkCEKyheCeyKHdGWGvnhy7G4h
evZoswFUfLZ4hBblpCTpCozjCMh0GHuTxa/ymGEi4b5fQSL/QnxXz3fWhXi4pMBsIijebQpaWJe5
HfHUnLL/4ezMluNG0iz9KmV5XajG5ljaOusCS2wM7hRJ6QZGkRR2wB078PTzRU71dKWmanIsLa+U
FINUBOBw/893zim+M73WmPwLT2NoUPYcpcK+4TqvY/b4JVPfemV6FImZodqtr3WTFa6aZnTcJp7q
GKBKcXnvfFnXDF1Qt/zb3p0qjSiM3M0/xsvT98Olf52aKCXSo2r91Qh01sLq0eo6cxhDO0Vf7IKx
ssmQmS166Vw0Iz2yTKEB9FmpSm7MzB3mHfQI6atT1eTT51Ascjm3m1uLl7plgXlImbVph0IV42lF
1llePLeW0y1Rqql16OsxQd4zEhWwcU4ZKlkIizzVoSPuOgbCVSgYjs5xn2FzukGGrZUM2LdvTFNV
SYSuCAxpi+EN17zygqXxadioyVerdosjS6bIUPEPSq+sLJomS04PBXC1IAc2qYmP9Scv8Z/Zg/o4
Rhod4XxCcOtUOwQ5lmM7aD04JiuEuunGT3Pp2D4xmp314Q39bsu1wBmAuRB9WG+HLUirFsNZQE+G
nNPdgkOddrJmsZ3sKyEPyHnBONOipfZMrxmzcrAokwV0IiOqzYg6K4Mmi/7KFoOEcE14+6Weujwa
RqP4oXkMMUOi2q0vFt+sXU1zlsqjn/2mcMxMzkRo0bT8hcXATm5bs+/iXFPbiGFCS7TjX7vNq2TS
WNXBWnmThqpblihpoY4CNANxizreEKjrsxn5Axj/X8O3xs8pZ87K07ht+irW/dfCfnL+XLiO8XMB
pqisaeEYUMVW/uAJP8jFn7PzGT+3X7Ykx/pJ7ro7npw6kzt/0q97FvD+D/IE/k14nuH9hK8ymWQk
twINE/+cBipr8+GqnrWWPNa+k4z0zKmgosT1lXm39IgHIb3imh6i1rV/1PZ9MYT/K/Lx8nG9vz0g
lfS//mL8NV3QX3Ktc3cttcpVlONSuwZkVqG5LrAOcAreH6Se/Buw0/uJS+9Uv9LBazk7wkmU+zis
bTJGMs2ZLsw8rEhKJh2pYuu7rM0fvMP/7pr7iYUtYFV5wJhi53j0Aw1EYMUql38uytz4uU9TUi3a
u5kvgNfq72VnPM+eTP7k3fITBTuoVNUyTcRupYIIPmA95mNl/bkX/zkpbTCMoWlHR+w8W8VA5Izl
DfXn/CrGzzFpyYKkLfzc2aW61vOYn5LAyNgQ/Cn6+OecNLOUFoAi74u51eSEDwwI+619/H+/+L+5
Qn+OSXM6o57lUnC5ZK5vfvRNXs+h7qwmHWds9zlmjDhDDrgWhfxTPaEcXH5/+2VeOrtEmokdvczi
xVYdzKLh/FE+1W/2sn9xd/+crOUWq8UcK7V3tednLhJ/s87BbPDf52oMzrPNZpz/09hG4+xzWTwV
W/5kcKWJQ9LnY/bd79Ispib2Y5ksBh0BE4/hHxbN/3hf/jP9bO/+9+/R//2/+PN7KxlEpNnw0x//
/tQyy6//6/I9/+fv/P47/r7/bG/e6s/+57/0u+/hdf/xc6O34e13f4jZqg/r/fjZrQ+f/VgNv70+
v+Hlb/7/fvEvn7+9ytMqP3/95R3YZbi8GimFzS//+NLxg3Xz4s/+j39+/X988fIP+PWXq7VL160f
3v7vb/p864dff/H0v5nk2LqOYegeze6XKqn58/IVx/+b6di+LXyPImnmP/4vf2loX85+/cW2+BJT
Xp/v+e8v9e14+ZLl/81wTddysaEIz9Rxpv/3L/e7j+d/Pq6/NGN91+bNwFPg948Kx/dcy3N1VmrH
8wxSHH9aVdPcqKBYUnWYFO1/ZZeJiN5pP97sJYG6Lsb4n96cf/z8f/55pvNb8ND/XL+XH+n4lmHb
wnV90OCfPYir1pTAl3Z26LuuWQKXv7MzDL968JcLzCB7GC2HM+oNU+nxwE5vPrpuTjR/q7QDmyx5
Rbx09VFJU7tN08lcdtLWVDwUyjgOlTnDhTnjcF1wcv7BpJuJL+t5Eommsj+nqerrQEy1thvH2n5C
LnFlCKI3pWG9qG5fL9az8lbQXnK98zum4Q0tfezoYHaSxn5NbT9550mknRANOhnkvQ1QQOlrctvU
hhH0jtiyYNKJrW3TA6ijtxur6sZtM27NdhDmi2TK/Wnkebrv56yB7q3BuBd/OarFZRbqkMwVb73r
3NcZguxqlyKsPTbjZkYgUpZPTEVy5FjPmX9MvuzGIJ8qedCFaQ8R51+9iShdzZ4oAKbYwF1u/Kpl
tRtm9d7XsO0dWS/QSdntmm1uaHCIYkpkqPuRyxT3c14el3nZrrWUxUBvy5OyEOjhQSZAOOdl0N57
Vd9aphENqctsy9GbRw0eLcrlWoaesg9pLu4sX8a9/jrnRX4J8fWOg3dbSXfP6YUAOaOaQlUYD05X
Pm3oVbdOZm6BIr0oMLWbXh+QPufQNcu9znYmmOiID91m+zbzC7O3DcZS9UHfT2iSpunB33hIhVl+
LdBfYoHAWjZM0ludYX7uDipelAEwfvKKu9IXccNUO0k3RCXrOAoR13l1wETAAcoovypqBTjg2aem
ST+EBsLHbDXURgkQNYCjz9u+q6qj9Jtbza0LWjBEwrvG5ZLM7hIS1xbnVnef6FBAMn+QKfyTSMZP
XS3vE3MKd/Z9kN20DzIbhob4h9CyElpCFhkW6U1evRdrg/mED3goqo4HombNp61Q+XmiVcjMp5hW
CCssino+pmhvWUBJ5XIg8WAJq7W4TTdGjThlD5qZYwkvt8J81xdVPGDXAM0ZFjuYird8ugciIyVq
tvaFydihcL/Z4+YEJjNK8IxujOoVLqwwK71lnrVme9JwbLRyhw++7NOQJKLbDcM8Zs1pfbbVXLwD
EJiXK6UJdFVo1KCZ404TiZuS+5FbV7MYH3KiJwN9tbwYoGTaobnzGCrrbIob4KK5s6EJzPUVAHrZ
cxkec78JxNr2uwSU6yiSfLgBJsnvJHcxsInfXPFAV490RV0P4kGAZ+7dbij2aeX4jxPejMDBpbBG
CI7dHfP8IpblrI6WXVKzI/tBGYFAZWQCFeTbdOW7MPjKTEJbb4C63bE49LmqD11hGD/cJpOHAsRx
xB5zyLbSP2EAOXXeKiKezfeizL44Uw/qVA7iNI4m+p6F6qSPHO46nTYoJpLfi3KVIf0jZZj4pXnU
K/vsrM3wlPTKudYoMYmtRruqGtYj1/bRTdPpB/Djp6r1+SIN928iLYKiEiE5GlCsvhsx1g230b8Z
gDfCrVlUUBRovD6XE20cIdflFC1FLXGV1D8qw41cS3/nlL8hQHtZCH0JKtcMD6ltnAwh20MvvVuA
R3s/++2L5xWxhUR0wz7wW51dJ9W6hHU3nfo5fzRG3lyWYPSlWbF0M8EbG3REwfl68k4Ncujio3Sn
/fCVwcR2zutiQkuRIpwz72Jq0q8qS13BJZ/mvPrUMuYzXENOeb25oHr5VDLagsxRvv7VYb5+ZXtt
c6wNyXrBaCwHOx5LO62DFAAiNLoion7nOqkL42zTmRk4bT3EoHUdIE62MzV1HrK2ihgOdyH9ViiO
0JVEniT7YZNxq+XRamoydDGCoVuUDBZH7YuymRPVlWiArEh75R059P5drSPwNCY8YLe9Sl1TUUN+
x14R5hz0q3jV8/HFITENuFBGvlZcGXI+SjUTVaOTmAfgfqU1zsZMo//KgvZ11chaMYvyvTLrj0oQ
zuiZc2Ct0xL6eNdAStybeU4frHrFJgXAddtozl2WdViMfM97oozmpSYe/oxL5n7RX11+rXk1y6gf
5IQcvZ6A4veYZmPO89daUYdmmlzriVffFRMfCOO5DAKRlvspiwd6KYnGz+B6ase9Thm7XNW1pr5K
CrGwNo2A8CysiaLjnJycp44pP1Pi1fq2aIYTYMg5AjiWod5Pr76R4EgiBYiFMtEDT1jtPT/2WTpM
9nvtVmqdJ4NaL25oIH8QBpddc3KGH72/9M+jYDnMc2e9WcB7oq6Ym/20DEerVfZuaHvGq5m6wdFy
t61FxJWVfGl964sLrnbspVgiE2mENtkyfSZRf7/yKBC5+QBUCNhefc1m7cpZEKELpdhLbyJK1DhB
z8h517MUsPSb3hdt6I271W+1q1akZxwIlGYUAsaRYnN7oPuHtznsygGEIynNAAeCTcC8e5wcBzM+
z5g0cbEu+BQX0cQ9UwqEfYIwkP4AZDqBnYmBBIxs2MN1hWVOklSWJ8h7ZHSGUN9l0Lfu3pPypfJN
QJuiegBPKi5AH3Tt1jGsXdvvpVTfRh9kjjMC01EqypLevuLJUYN+dDeNWwUWcBqRQ0UkyRznYdZv
QVVAXEho8IDTQx+afoMo4I7b0ZNeVKT1bl7E7YCAFSWlca/wTYaNgSVBFYp5FHgRY8rWMfaYE7KT
XrCRaFcxH9slzcOsq0YsB5N+NliaQ6eAe10a8yHVVXNOcELA7w4QZYnTHDqXu3ykmyjGPZmHylIb
ym17xmXA6gQCTsjTyqU5+pgTip0123Haenk8VNpjLYvbouCp7Gz+Le3EkTYvdqT1TnPytXI7tASg
m2iwcTWL3ZY5vBYGQH/+us6kBQG7h+Vkr3upZQedNNa8RIRa63yMmKs+SzEWTBOdc0MSB1rCElPZ
+EM5xa1t5+SqmiLSqIvGOjeq0LKxGegQv5HeYnwvFNp1JTO8jcZrP/o1Z3MGGNVF5LD09Yehqsgu
SU73mGpmdlLFjsoxjzgyGot8jj0zy3bQvUNA0Qkg+1aGdq8/dtpyxnnjBpph3JhQrEHr5O2VrYsw
w7gYOMYArM2nXC9msGTlrjP06gDCv8Aq2GUoDUf7JlGC3BkmXOO3xYr0aPs6i7o2oVROGanN+FSk
zywu1CbjezFl0/vWoVNu89UEQMoVR5ClyrI3o2mw0LbdMxaXg2FY0QRniBQ7F58Im8MOmNg9COx0
kbMiFaqu+NB4rj9smbrvqTYntmZ2454tm+F7RaDxoHJdsDXtke3tHHbJCOLKmgP3T6f9+GWbLtyo
e/DL21a7c2miZ4sJZL9MzfVQqeOGB6Cohje9fAILsGInSyoSrtMnIslCxO00zEzMvmp86qzBAOIq
5K7z9Q8tq5EUvR2sVtTVZ9uaDh2I5Dx+75SKxsw/DKmlaP+zpnhIuKu8eToMOYPzS8nNrlg6dehT
qzivJoDuZKjsi5egxrTGbhrHU70CFizrnj0brgLnctQw0m8499SZQBZWh7y+LtjyutX2w2yHU2eU
XIBpae3rYTnjCg7syn60N+OuFtsZhhU50ecp5tULtX7OFebDhOKR1bwvXWvvK+edwf9L1lfbzp2r
42bkLhrTyugYucAKk2G9bbq8ClbD4RbIzpqarRt7G9/gD+Ou0BJQHXGcfdQswxhPkssIbOyrL2QF
ODE8OEu2FytShuXeAVdEE5WmN2rQ2+P227kIb2E2aq+2aN1A5EkaeHYp7/JL117hQI4zxNbaHrnB
4HS3njsIj8NWKhFtrYbZNa3u7JTnpMuk9WMsoM7EMBXHzKmOWulvIWbSIirx+eKZSlWgqn479M6a
UiGesQmUNmcIdz8oE+GC0s9ANyr74GfDS7+lJIxs7RgpmV71VRn5CZt76Z39bU7u87El9qzt3X0v
tPFAo/fB7P1sN2zmoVzX23IBF94AwQ6ibZ+RvQmkaRy8tz32lW0ckDhs83vW1wfKTLdrUQOgcCqB
wZpjy+X+mdEhNN2Ie+HXZPzAckxNFXOCup4mB4c4uBAbbvMyJ3RgnYf+sNh5d7TcRj1MvpVda7KW
8Zwb6hnzmSLIa31ArXxKAbaOpqN9esVwLTSabdxl5+dI7+74YSTSuKtGSBKE82fI/u+dx5HAsn7D
LbVbPfVBLu1X3zGJm5coE47bsOuyZxyWa0oP6Fyay9VqiBn7Q5Hdbd643UKJbzHHouxKpL51sLEP
tlicrFOTunXI6DBYK+1b67Y3HnFmyPTYANm2yBKwuxLVeHlpK06rrL2ex2R+tRJPC6tMm544cEMA
t7mP5UiMP3ggJU9kBBgPYmrmDwwYFbKpN9+YUjcvxJZTfU+733BEEIe4ccYkXlU+hk2VwTulA89C
9L8oW0cKbFVh79ocQHEsxu6+d0yTA4q5RDVSEdCU6R22vNzhp9zNmr6DXF7ClrS6STrfB1ixaczi
TPOfVeEwaWDHgU+7PHS4qAPb2MKRLORoSft32qzPS+LX+2z1nPvEtvK7qtiOwhY4jHQzrOiGCRVZ
gOGs9GjrdX+vLW6+Gwrae8kNiyfPyx8w3D7L9UZxDYQJEd/Hi1uL9SMLNE/Ol6DP98HeioB4eQB+
DaFKHwJNFV+23EC/tCypAuJj3d2gmXVUtflxhXvY60mnH9lN7Nkd8WBOz7jx0Dk1GVdy0iPRYSOQ
/nhtsnx4sxn61rzGKt2+kp85hlh3o5pnv5+NJzdpozRf7jTEjp2v5c4xU/YVroUYJ7IdpYVTBrYz
xwWVtcEqDVIg/CFo00kGDUbdEEi2PsJaIMVN22vVTYHUJ7WXiYsEnHlRWtkF2/u++SiT7lGoZUcq
4zcsANwrkIQFtPwZvuxx8dy9sO6oazkN814z17Atj1WPEy85JIW80owPoq9uwamf6qWgrERgZUMa
P+jlOuPIo0Ojlbe+813L+z25irtxze5psn6vl28YHjD/1P4uTeQdyJy+AwhcI66hPROEV8/t82DY
qJzUTB6/mWkTkwTxWQ7gfhcKctaTh8Jv5Y4ioIdNc0Sg5W53tutsCR1rBivwfmA7if3SdQ/Ob4nu
43wQY82RXt62Q7OrIBMfmxSfBaRTMHo2O+qtPjZOfaUL9pKZUl9JwfLjhDqmUNbcSPnsdCfDtb+i
iB7A05Koz4f+1DWkv+N0Pirdu9uE+WbUemhyNolaS0AgNcv6lJmYawu/A50vbP5puWbhiy31Pb9K
wybbvi5GjLSaXsP/JbyPuVdC22Ng2Cnh2OFgz+WTYQ5f2MYe2M/ySHdSKgRwFbRdnEp8dQb+xkff
lwSaJsQPx4yfmJuNjs7+1xrYhbvcPa7rHXDq3LXz9r1fKYXW6ITZ12VR7Aqhzh4b52C0txTj5+Kj
4Y/fSzy3OwtX6n7i/8U+5qPKfN8Y0OxtvcInWPuh8EqNFk7TsHYDQ3SmATMUZXunWfY33SawDNP2
TWkQBL66VnUURpVw15LKMEpTBF0ZD7kX+BiIyDRihpEll/ux0dHX5HDi6ckQUGYvlHR1h3nAbCX0
Ie7gkhmCYfWhK2SKtZRNjaocPZgmP39J/U28zmrNDj6P/aBe9NKLNRdYWUzq5HXrhjMUMG7ZiDyr
IQ3VVHyZ0/TN8iuIh8VTBBEY+fOiE3di2tmrGIcm5s2cPuyimrN4bWb9ufUxfgDzL9U35ZQSF7+v
B6jlZha15kXjWdJuh7PKj/Clmnttq73nVa0vRu/Ub1UKbkaakx7itcPJahEHcMQF2byYsifswrCB
xMkV8Z70QrH9zXznh1o983rRl+KilG8uU42EIZXWUtlhafnC/j53FlatQXwW2gVq63xRRk6dNsdk
y837lliQIszT5Kbwm/bULpn20Rpase80qW5du6/eG3x0ZUDxH344ysI7O/LHlB0K9FZxGvQ1xU0N
PcN+KGFO54j0pI048vtkEXo0oA/t8ipPv6YEL0RdUtfXvcXGJHXb+ZAnXf89qYrs2pWMWMmABfKJ
k/KjXphATKsTOzIXe9T46xzw7hK/YuNOwWN41QAYPhVunh0dehxf8VQNN5Il44xFofrADbXslnae
kIlBfx8Tg8YLs/Oyz75mzisd71JsQp9PVOi2fmf4JF1kvTsf+qy1okVxCzX4mLD+u5Y8+IYJVd0Y
DI3ncvqG5XwyYuJY7rRkTm6mHGc+UTXpnlxOXHWzXT+QnGc+5DN2NemmMICVN6sfW2U2D51bNh+b
XedvGgbe73IWLGklZ39QjN57NVy3x0NibyDEmXhWitltUNnG+kkN8cIAbJ4IJ7pE4AjHKm66wl8O
5BfkRw38kMtL3+5xmnTvPSkYR/JCjR8d7O0R5F7dDVL0BLcm5rEx3XRn1sI/dnlZPGqUCkedmXAC
oBW72jNj8SfOrpQRWzm5LfsxNepQHwqmi9Ng3VuLaugc9hxixy93e7ougklH626UpWESskdAuESj
c3jOJc/eZZ7Dxl+ML/lI/XBgk2l96+pTfa+WqrrDXvRjdoFGXK0voaHLfPlmOON24vWYC7LP5Ak6
rEeoLRy7tp7FNHhvN4afLJF0qVEPGno2qSVOYfaSont0GBbfOV7rPup4YJ4629SidpxFlAk8G77K
VB4W2JZNmPS5ulPtbL2JQpsjfV6REtkXDJ9Tzsq+6l6J1ZPHpNaN/ktPfksWiLQ0H73Eax9qmXGw
B9amdbZPy6hUac4dVBUn23VoRTaopyrylHgRU0wJrLBID0aT5vrehx/DbW6mp9EedB1nk4FKg05a
Xnx1fhdBzNs89tmmHFeAxTjFzqVfGlCxTs0pN2mkucaDqjfjehzmvL7pKmvO9njR0/MiO4BUrVPr
XhdVnjGayOc+Ev7ApLcavTdz5mqNCNl1C1atdN21U68dKwCl3YKWing7pd0VXlFsa6UxTbHpDR/g
zgPEi1U+p2Yvv5AAkzC2OS7uq9IY+hcCNgGnGsNEhpRjGtPYulum9sCqCCA5KGKXcpPd6Gpfe2nS
nNLqHTc+rp4BEpgrSOUPa18iMgjdeVHN4h9msXhMxWb/S+t0fdAlUn2t9PQdBKo6FdmQBG2C0dnf
2nZnrEKETTZw2JLriFGgFtep4hLB40agDwBtFRmz+TogBQU1gfaX5Qmv35hz+aTzZUjpHHiXGCuO
RAyy1kU68/YYpLmhsSLpww13frBl23zTtTZHLXKvnANEXX3r5bN2mFyrOC04adJgLWbzlIwtcLLv
bRlVFzWDIh6IlbYfQSXhdr0iwe9kMKmPjLoq74ZCMiRxS+NpFPRWqEZP39oxRe0BIUQCIiBIHcaK
KPtYFzB7e20k6Oul0GX/yEmbkC3bHCJgZPMumeX6ren9osEuPhPborn5FXynMYZKpeP9WIsDpwHJ
U0vDHiN6PuGLZsFgBVVIhi1A/iN4IWE06zhgpVzTh7w1PzxDzdfaAg1M+hTPXwzkOLcS9LrzpNap
CcGjKkauphEmBgSc7ybNJ0lLGJCHURNxqWvjj5mBcmR5pqWirXSRSVjT40YXWkRhznhvTtw7+la0
Jx6m5Pdz6d+TW4PaBFqqcXoyCPGui06QIdy11XUz+WyilOWkazCmCTMcvzfTexe0fAiMibCUsFd4
/AN/mb1j3inrxTaX0cEhS74GlGpFYysc+SbZ7hX1V9t0CyecW6TGncb61oSeoWGrbc3RYCa2WNbC
Su6zO0yJp70jGqj/WhWuuO3axf9IpkJ6gdgWlrOSLSn+mtYBp83qo0/u2WefEyIeyMHH/89Hr/vR
qovyg6jyGZQNPhBNqW/2SE+YKCo/m/cJ+ieXgIW9rZKN9ZqSqh+gBekPZi6Y8kq9fK/Hltkq/xB5
BlKxvunGSvxLOaXEB9jihZ1jytyz3Pa4ToZAqFU8WN5ofNSO0GMq7orAsORw9hwETHTXtYk7EO9H
iyN9GtDb6u8ySZCBnjr9XWc5D/hWjF0DIhtmhfmJVlOUaCGy5Shlu2QPYL0piei0jC9u5ftWqC++
q3YJHpOzkVi2fdzmzuIEzzL5SLP9+kO0QwSg0jypmWF2gcT8YZsK9NsSy6c9WlVUMOT8lps8Zadl
muPSYjbA21D7+yRvttuKtJhTZTRejFRiMJrzXOMJBQJ7R0c+GO3uBMEHYPPFWRIy85kpQmlWbt3h
MMsWMh3z+S4t2i7KyZXADpPZXyexTCfTlhzFhf0+kd8Ck1kfPKHaKNsmPAau1kRVb0ynDmP3aR4Y
o7mdm57rIQNJ1JR2nMrVe1EdQWKNUPad5a7aqSzd+h7v3Ua+Tq2tN90CS80puyE4ZVtP6eaQKrsu
PIjHoWvWwBnN5j0tZR1DaE5XLuPknTTzal81FidAOeWx16/6i13XI5qTf1T5LM4YVMaR+0Jz3tY8
9TC1caSYtrW57rSCNlm7ys8QdOJ6nNTy2JY8aKiO1uQ9G40v2myqJCJ0YDqTA9a++q4uj2BLtRXQ
c2kFVZ1MQbqR5BY0WtFeS8utg4lz80cxZOWjcMbxdTFx4ka2HFc2w0nK4dacNwZYKUfOp8V02PmN
XX5wPTBcNx0emmru7g3HNq7UktjHxVjb4wApdgUt2p3Jw0LCFCIpGdTW4HZ6o31kfVHEXTmm3ykE
1w+5KWc92PTFinV3oBV2Bdt+wLuoopnskSnOrNojhUHJh2WiV7egyatywLKNnA96kNemiXnatyf3
eSLIJtR69k9474q4dhJ5D12I7OWsak/8oPFIkX12FEM9PPSpdJ1gcTZ526x9ziK9btgbRgvXZTnL
oyjs6qUfMhXaQ+fzu4mPXmPOIKSS17pBYJihWdkXG2+zSy8bmYZ4PW6RdfXL04YwzUC46XRs0mH+
DpUtn6iKk29pe7169nCdbFZ1t/n59LUb1upzaFl1ydvDxAl+sG2cgfVseiUOrdkQRLHqGEa2vmTN
+CMT63iTVJse64ZPokM3D5GoneLBZCgbWFWt3S7LVNxPlaCzcyjr4lCM7FB5WJbJvTm7etDrZPPp
RWOcuWX6aPN0Nyg3dsqr79hHaxwsycGi4rPoF2+5hpX9qg3uej0lIr/unC4/6lm37fLB6kIWzZFd
kj1eeXOn3Ql0P5ybDA3TqicaRnOXe4kH4FlDarmXlbseOS7bYVP3/iElj/lZcP8y4utq4wsCQbGG
WYYfrEwRMZ3mprR0zBtWoBQQjt0wlnEIJtyoQDpko+E96G6/dTiszPKWXK/puiZ/8htR++s5L7f6
q/CSH8tWOffCwsiZZY12yy5Q3BiJBp5QdlQ2N6sXDAZxS1hjLvWGQ3t2En7GirYRtFDzcV60CRp7
md1ZXgV47cvssCUmtGw+1vdJoi37Oa05dRuN+UL3jntjVH1+5ehJdejnEi19sCL8ejxOn3As3m/D
aD32hseVtUwixD+QsT6Vedj0tvnqo9jewm7O31Kx5Ht7VdiJcYj731fW/F1PHCGQzBTW2CY55k5V
1CrlvwOWiB/uUt6lhd6dF2tNbnuxqDleSd87yLQlGYVLnrSyQtmA9J5X3WMIyy7+Z1l91NuUP2sM
spjeXfAEvytvSMt4LnzdJ4+lct9o9ryYmwFLAcW9NEqMdjlbBA1GGAs6NNlK3hJCVIZ93dWRdGY/
6F3U7VmznSN/xf0GCIYttcBaCg+OhdaEB2rxe7Dx8YixaO1Da1pzlMJ5/4DTs3erTogjMqYvmc2V
CO15ErjQ3weiCfLbcVocOkDrPkrMKr0eSSbFvZbrtxZgSX7QVN92GDlG91KySUxibQ67YvBdP25W
tJoc990RE2kjT5NDiWNg99BYXFoDLkvI8IAIQONK2gwKJ9kaRyZTgPMp2v5Gk1DIXkBnu0zJu2TX
shtg5I+rv41ne0oKJ1CjmOLWGuyYZCn9tc4982h1Kb56kxGnVWzlsyCT/Gl1RH/us7nKwkHY6RWl
GTUZEDajk6kxECj7Oh4k6n2OLBV6rqc9DeqAdTPmpLlceYjK+ya3rP/F3Jltta6kW/pV6gFSZ6hv
bt1iY0CmZ91oAIulNtT3T1+fVmadYutgGOWrusk9NskWclgRivj/Ob9JnZ4tDvZOdWF6bDnjpJx2
Ur3hX0IFo7SccrsCG+WKRvpk6sm6p5BoRjqUjrycYFb+IpTT32CV7COGBfHOQqE6IHV0BDGVkH9H
RoeYjIjEbmtUEgu6QWGDcCx82fkAAY6qgieYWApqgUCX+qUGI+Kh9XRE8CPhjHaJCGLo4+hPVKhi
25QVzyaH24qTq1MckbvG25I1d5MWRv4oV0hoKsIP1IXje1RJAymWHwBx05VV4R+89lJfHriGtzRN
jy0Vr8Lwgy0fug3LL98TxRjvwPoFmPpF/zvXKN0rViS/JZQib50QpmE54rv260x6ChsW3AQE5k3R
Ju0lFp54OdiaeR0L31o1jtR84JOGQViFvaoDkmuzo5SVNPNkRZV5ogOLEUbXA8LQkse9OQ71myLZ
460v2eamAXc1dXMZL6cUOK0l31j5NikGyUB8jkLPa40/CwAi/jCeu7bXeWNI5QqLvrWIpKy/JWAU
bEcQRnwomuirMQR3hFnSHC67IIJfW3SjT6k5gzSr890GbOfU5k4NQ53SS1cZR6Bt2roqh+ZBUmvz
QSdwb9uOMFdxfNXDIs7rEpVx4lV7HUvaO4iHilagyB9TdYxZ7wvnoRSN+Vvy+qfW44SaSKO5lRyK
+n7TV5dsw9B54VTC6Y88Dq1UGtzKsSGt/cmLE1ihutCcgUdP2MYzLUn/gOAhu1US+GKSH0UXTdgL
7LN27xzpGUjHDIjiuoOjSRMkS27luvhlVyhqhpHdF3FbsDxaEBqZR7PPGerwEI2KdZfpPjDCUp7K
w1VulktMKOpVBCR1oyVd9AxKa6/A7bhib44NjvTHlzbPo1Ub1+GHVdNjnwo/9W7oreEuKhUAHkat
kBsgDAuZH9ai9CZJPCAUllZFF2FYZ9dOHY6vhQjCB6POlRvWtnTkqTaVN8VRnXcjsas32kbDbmwt
c9sALnhnCpXPMdzMLdke3p1Zj2Nw6ZX4ZbIEibScq1dWi2sO4XfduII3+JOIjfoWEWiM2IOTruGo
G0SW2Y0K8wDnU6DsHNnK3jGYJnurx8pe4fqDxdVqmOAytMw9w7fMbVszUNkExg2+3JZigY5IKuRn
Dtae+1EvzVsBobZc0FTL+rWSc+CVQoXJZgyUOkbHSW4iDwPyIi2z+AF9bnVvxixUq4bTZMhRaBzE
ou9Lqb5K47KSN7FX+5eKhTgCDQLEIlVIEVV/Mp4uhrKvpGuYCljJB2JlsiizrvB6Nc1GL/34WdK9
+OAhHzpijqWVGiZUy3GEO2DNMqHcm85YdQtTpt8h5x7prZwG11pj+Xey19jrWi31PZ3D6sGjknwZ
jmje9CKpn6m2xLQ4GxRGGuqLVVr07bJC83qnhfiDCdhNl31T9kursMJt0Yk7W61vVEPyLhssz+ve
9sZLy5LFEwAJpMB1NumBKTZUkWqtQBnJ67Gt4xUiqfy1ieBoL+vBpqvqq9FFCY9krfRhtMkA7tAC
yNT7xIC3QLtkXHlmkK96zlU3CtSaHe6s9nIIufQQDOqmoVq/DCrLW45WUFHcsCpmeB5KPRiFOr+c
cF4LUWnqA7BefZnYknB9ujyHJneyOwx+4jd+aN4SQm7DK93AH7GoUrAU2N3NFYUEnRbN6Mu/tNZp
bkTpDZe+YtOYlw3jGCl6s4SWKv+Kqq496Lroj8XQyDe2j9amwjp9o5F85xbA2Z60yK/ZrTTBwUlF
eNOxNeCxVCgnqWUiLTQOWUtekBUNQjlcc0C210B0rBsHSd4qgv56XzTN8JTnlKXQ9nuH1s+HTVSY
9m+QvtGLjq7oo0ttjjT0eJbmqKWcfXSxcRJ0ywvcwOY1OD7rl1mCbS1i45XesIgnFaoDMxBR6wUg
leAhBLOOdd5TxJXUob8ZjAp1o2pou7z1vRcZMOHR1+x+m5dR+DyasVil1Dff/ELLNnKs15cUIK0L
NnYoamm3DNe53cJjbLzDOEJsoIkbqJV4EQhT7iuZr5US4tuQafmeM/A4kSQ8V+ppuoyWoq8qdKFj
lej2ogv66LKjVP/etUSk9vHk9NUNw0HV1IQs63Te4zXQGM7IDcvLmyhxjCyo49DGzbpLtLFUBkBO
hb8HcNdDXDSXVWfAl0b0/I4IrbqMQWXsLJvMkpTF+M7Buja9SW25WFDsgGVUZO02cEZeXJWdbaj3
1HtbHc0ly6t0BU5auqqQwi7TmtZ+bPbarkO5+itAOfnh0Nl/UJG8BFtJOPChbZ8qg1PE3TKvPYtP
IcXiAU/YAL+pCx/p3DoXSDx1gIP8Vc3S7WvP6frtmJTZVWln6npqs0j819RhoRfZS0MYu7z3r4lE
AQ85pCMxVSiN70Cpf6SoS5c4w5XXSnX0R1Q99UXfKNrSN8PgXgkzTu99ZexZYKiDFFmgX4e533Jb
jd67VmaZv5GtZ7AvJfm2YLV+Ig06OCiWt2f1Vxe5UL2bEA0ADsUCxketBAlNNq2RLmJfogut4DeD
aG63we/QSPULDc3nRq1Gj0qrk14oEdBnTGcdG2bH7PfocR3OvnErduV0mqIgMuyNsmjfPUf1HnzC
1g3KPHVB488ufsPOtjZGIHPJvsygLQ/KLTg/ahyQ/yYrfXnzL00ECo4Y1WG0/GQdGeYApWlYGoYm
Vn6RmjDtHfVNNgv5BZvpcNFCiJ6gBdFTDizwOatjZGelLHzzAEM+33XDEK27OuzXoMo0pITQrq0C
fRJqWwpIBQVShQ0VFGBUGcsyzbU3kqCSA8TxeheFGVSRf0VxQetUDvyLxnPKC5Fr9R8gI8otGifW
UEGlYiFyKf1g402kmQwhRGq8cd0UPVI88AxbqJnVrgopj+eVmi29ZvxgVd1JQV8cTCdF2NCJzkK7
lE5NdVvRil2ti+S+oX6frGMYBfQgUxSNotbzalnghULjwH7pIBtNcjHEkn6gjccxOo67feLj0Ytq
qgJR6U+wUasPn0aaXs5CGJK1aoNeOqh2ido229h12LzhUTDuDEzN91UV52tP1/2SdkcQr4DAsZ/T
iuYgCoR2dtvIqzZl/lS1H96JXno2k0pd1qCM9pYjB/ssLKuHfgx6NJxCPwKkm2TDerayZNioUUQT
/l9a3TpWpCMQqtDoL7VCcja5YdkbzaQYFULHiyPlgVdYh6xp0jkiz2pobcbDusPyuKqhwL37cMpX
pEihm9RyMYK5TnkGLUstf/miS9ccVcYNjidtBbYW+c2/wEERGC935jZiG7SNgqBeJ1WlLf8Fdta0
Ay0JLqZcXheOo3YvgYFZAxTutiHHj22DivjfySX/cTj9w7rz366pubPqKnwvsyr7U899U/+wWt3k
H+ldXX581Fev+fw3/790WJE7ctphdT1Zov4XGvCP13/6sviv/m2xwqL1X0Sj4+MzZV5bzpQf9W+L
laLqk1vKtqkEOrqFp+qzxUrG/a1iAODNDveKy/0fi5X1XyZ+LdvRVa5o8b//LxarLw2rqq3PbJ/g
gClx0FS/dXCKXBS+r2zJ55LPMRuqGMv+aTa0TE+WK6+QjmlkvAgeScRW4+bTOH9h1jpx5/Mw3kpp
MIpRF7plzbhxBErgykARc97FJ8PmJ5Oyxlm/EGrrHWGb/MpRX1FARJR+3sX5uv9x8baiPuJx59UU
70INF90PMq3vLz75OP+vgU1SFZ03M0M+83c6xqhTp0j8W11SgN5h7n5NUlolfivUH3zVp0Z++vmn
wen4C9KIAvpWGZr+MuvQoSWyd062K/ev/fPidu4gmIxs70i5kOqWrj/2tcyc+++p+cUjc2psZj5C
WBjROIShc7TajA1WGcuwQMNgaQc/RU9N8VhfjT7T9fPQ1FkPvdrU7aNv5eNV0uX5RQniatkbYc2L
DKQDGrg3Sbbi7fcf6dR3MZu/CQPY14mwj1EDedFPHAoo+vDDs3Ti4vOwWgNid5qiETrSvPoFySpZ
ZqXx9P2N/83Q/GKo1FnCGCEseWNVTXusCmUNk2zdjeAdvZ1aP9rjQ1ZinsFuFt8A+F3jQVlo/kXS
vHveziK83ttlzrsn/xT5q05T76ubmc33IlOAnqIYPDawQDp8FaN/KYnbLroyOaEa2ltvA+lFudiS
QmM/W+THpkzZpCj2nnwQTrz6zz8KpOn8DuEti6C1NrSoUBD/mdxzPwzbqTudLR6yjQKoD9r2qEnB
TtPewNgtTUZE6y/LdKN0bOPxYuBWWY3FBk8gUiuEIQkNyNShe1b8YItXpyf6qxGbrTMJhEipVAea
cXhmaqrMHSNni3qrmIwQ2meVQ8gznR/P31CiXjA+GaR0BYsmhBhP9xZ9XV/wy3G8CZCpfT88f23s
X93WbG0SgxWHjZSHx4J0iYVaWrsOmxGWz2U8weXqRMbnlqmI7/HJZSNYv6pNj54RPVLEOVRy8SfM
nUOYi2cHvIc6SFeNEz4TM/IgVRi9G7EalH7fsT0sg+GS7vaV1YCv7wOUc572YHblWyzkFckUREcr
/a+iFesgKVaEklw2Er1Jz7tA1rwPRhKO6v6OTcEeeMuWCvalhA8zkOT9NFxgPldUGq6rFkyRrhwj
qfoVpsUVaWjUu9XiAibmNgiTYwiBb1FIWAJgqA5J8thJHc3hGBomBEcctRs16fdGmO+xJm2rtqBY
3V5rCiz+JCcOAvsYZ2SXEvDm+6/gxBKozhZwpRN+YdRx4aotbzey4fvF5KnYNljGruQq1ekQadXC
a6IfpsSpVWq+qvcj7/2B0zvd6o0alhQnxPr7z3Lq0rPlHB1KiPJXzV2944EY4cGSZ/Fy3rVnK7ee
CQhquVa4RTEJ6U3vepJSf3/tEy+6v2vupzd0K1Vw6GDWuTj3K/D2vREcceriQCo4Mp437vMUdi3V
Bkv3h8odOgdnNpIiOXa/v/8T4z6PYLfKSnGqwipcZADNAhbYbRM5+ur7i58anNkKKqGKkiLNr9wW
3QDqs5giQYVuOEbbdN5zMw9f7g3byQtTKd1aGtxRIutCRRZ25rhPg/bpy20c08B5O5Zka/GycQwf
CW8ZB+dtKObgAxrNET2fpHIRmLxYlJxM0//4fuBPfauziSqcYAiJhilRi7YjSrbR1WVa3OddfDZV
6cgldQvw3CW/Qkc8NdLHFdZ5c1WZzdVIk9JsKvq4ce+8jwlFhyyUf9gInRiVedxyokJP1wExuaKy
gep2+aqim/vDYnzq4rNNloakApYZFwcstaFOMy47rxpWZw25PNs0eUZfYomwWWUKWucwuo1V5EGH
+P7q0xnxizf5dFz+/JiLlkYLrLvapRLYoArLNm0S30E7u6RX9afTw31aJ61rUHc9J5IWzMi0YHya
WJVpDqMcT4OVx394npZa6v0HPUNp42uUyakvYvr5p2s7meXHHQoWNNRgDwMH82Cm6xffDxVH/q/H
avbOrdXQ9sMc0W5bW+lrSkXsZbRGgP+tZ6/Hoqf5w2OGt75Qr23LIZ+tIHFoGRvKLVsGTNqkdm1G
i65kP5raNWQHgnny2FrBBMa9QH/0QMvyd2zSbiL4wzzzAZotCIhikDdKcu3SDftAek2xsK1/uPaJ
bYg8Ww+8BlKHg8DIVa1YuhAGUNVGsx5lvV2D4S0PjQho/OZydd6hWJ4tEWONjjulhuf2xBIoMOkX
Cuq8s5Z8ax72bKmEKpWNxKt2MD201IQKVDZr8/ePz9cvRMuZLRKKBqcvQRblkqsDdJt8u0u9qwUp
Gopy1gvdmqc9N5FRQU2PSzeQMo4LvamvLbqzPywVX08uy5ktFR6MdqrhduXCxFbpQ1W/MVn+dNJR
vj7pEPv2z6lr9xI+a7SvLikkE2U/U/Cxhu8WORULrchHwkpaaWfbQXw10OSg96gV6wSg15mfbrZ0
ZBZ5uZpZlu4oCFvISchMnT/ff/OnBm62bmRSpJelIIsws/T3XNZ/0+X8/f2lzeka/3P9puz5z2FD
Pag13oQ0ibK+2SnFQGqERjSYickPGUbpt6scwfUK3uuTGQQw+Qo0LDGL1V6CqQQyIYGiUMUpZtsM
8m2l3lsila7Q8HibzhEZJ5xBWkqeR0Nb1LySvbjcjqqZkKCKT5HW+n3RemKljF2xAqSrrltpLBaB
HRgLVnZMkkotLmrK5SvkzdrGDmng63JRHKGl5LsgGSjSm014LU30WVqf1Uqoo/0cOxLxKAFuEW3A
yYDWo372iA3bKyhmVhT4h/Vgy+/NUEVLubOi1RBXOShl1N5Qp+RtZzrPVisQm2ALAAyEyTDs2zco
QsWyEMRpfv8FnPhu7dmkAJycDEOfFS5iCoC3A9EFUi1+WO2+fjlb9mxO0Bu39TZucxeEgljSyrUm
2dKHZSJVlgAF+IsoB/ujRJw+yDzwf9icnlqpZot6WwZ65ctm7rKcE/LpYWfNcRGvOmwB5w3bPA2c
jGYY0bacu17pHSSyfheZWv4UNT6N/Rdzwp6G89MuIFa7zGtRSbjUbptl4OBypGskUT6Qhp0ySPEP
X8+p7362ovdjLHLZUioXPMhNU3q/5DS7//6xOvEVzOmnfRgLeyi6wu0Cob3YpSZuU3nE4W7G8ur7
P3Hq7qeffxqlYSQwzgqH3JUD+YAb4zdBEj9stk/d/WzBK/NBjTqfjVKZhOpl3SCLHrAgXhmckH94
gE79idm612hqTHe3Nl01lJ1DDqyCdno5JQuj4T1vgGbTgOw6aygH1XRN+unQMoaHyOkO5117vo+x
oHu0OdeGyt+Q4VFe5dV5tX1rjgHFw9z4Jv0vN0qWarVQlB+WhRMPzJwAahFsNBigN9ykrXdyqryr
UXnWmcD6H/jPvoeCUcmma4UOWjPPx6zRweI+a7Dn/M/SkUaPID/DLQJFJqeCMIRBCfbnXXx6QD9N
I63rifNKhOkaEoF9ZVJfe4P0E3R1OuN9sZLNOZ9lX9Rqg7DPLeQ2v+6gpAN4wpEA1R5knEO2UGF1
0g8LwokpZc1mLXaP0qpazXDtvkBkGGVkEtqldI1EM92cN1izWSs5Tox6XjHcLscKbxaPkup8nHfp
2WzFOzioeTnwJRcSXjm5Uja9gQDrvKvP5qtt4hmJ2oYbx+S+UOz0rkWCeNa1zfnrKnDkAn1m6aak
QSnKFJKT68/fX1udbvCLJ8icvaPA99tBZNim20cHglC3WEXBTWzU9N4LwADkV31orGQFCPmHqr0l
2pOsj5eaubMq9OX8W7EPx3gzej+se3/Lll/dz/Skf5oupHdnQxwJy7U9pIx9v7R7LI/4hAcHBJ53
oFWhNzdWEe3i9jrF5AlNetEU+rYvqDhPbYziR4zuiQVtEgR8vhcioLLRNJPMZXOwQYkKYrOMfgJw
n7r4bF0gmCDMOU9mrmcbVwS07DtV+qk2eaKRZpnTH/00igG5WyQ3gWuzsdW+E43SEGPvv1Khx843
oo3H2DTsCHl/C7z2XlfyR+gK9m0/Ye5xepD9jE9uEcd+uG5NOldZq4QrLVe7G7JG/WNW8XvEUloX
WZa/hBUpT/CjftFxuAIhnpy3LP890nz6ED3tf3JKytTF/fNHVQPCv+12/OHiJ/aA5mylGQUOcXxL
wsW7fZUNNZoITncLyESvqt+dOXNna05HGylsO7zZmOdfGzxeZvf4/bw99fTM1huErhnapla4HvmY
wolQFoEy+P7a6omF3pgtOETnjQV0sMRt6FruAri4dzlps1eqNNaLHAjCjiCMHOkxMROwXaX+OtXq
5HZscEBVXZ5sOuTjMK8i8y0Is/Zga6m88UPqhzVHQdQQyr2h9urGq7uPHrIW3raMKDA05cVGhOf1
5C1jtrL5yejVDeG0lCOURakGU+rM6vsROjH6xmyRQjlNggKKbJdZtAV/9GjUyQ8L8qlLz9Yczngc
XZM6dtET3xCxBlMmfjnvrmcrjtz1iiWT7+v6peGv9cossTdV523+jOnzfJqshlXimx270BVNJ9aK
DzwRgtJPs3USWn31mjJmew9Ap0Y+ohJ3hYV+HyawhTVqPJJnR9ddTI6XqF3L2as2vdtD5LbKVugO
Z/vd1DyJlXEVJMYKTysVhEdbDzaoMhc+uWVeFywz5Y6JuiQCN/aoDuRPaBvYJBMRpN55LdYBapT8
pdp+7vgpnLp//1nFt5bnfTOzxaiTJRU1OQwJwhbfSK1bVrL002w+9UDN1iB60kqkxVnslm1Gx7yH
Z6We+Z3PFqHQiX1TitPY9Qr/QNbIDUF6Zw2IPluBcGBFhBaJaeGk6GPDY/T75OG8a8/WBSKY4wAb
oHANc+fpLlnR5113tihkIkmVzsRzqLVADR2UZTsUutbmvKvP1oXYA1TNiZOrZ8WV7zXPVOeezrv0
bF1Is0LEotSFK48AxP0mhsuAa2B13tVnC0NgZLbZt2qMvxdpdpXF17qnOmdefLYs5JlqSiZEHXdI
/CfFDLCc9Pi/zrvz2az0xs7WOhy9LjlU8cZHPU2Q3plf52xWxrqMBI5tratExKe1HWHQwiEl/bw7
n03MkbITjL9QuHqhA/pN39Kcs/7311b+Hg2+2KLP5aSen8dxA63IlVVpy0J8YNob5iNrrVHYYKpR
f4tdBaSeNRrZ/xqSokk1dorfHXzwVDpnbCEdfYiAWqNtS+Ksu+q3Ft9zhYTSsJYYB5WrmDUObpOA
s8lKIoadphywpwCu5yHNnjKOn4QvQZeSYc2Ui3J0WcDz1LjIml0rb6alGhISiLhoy09GHgupk3e8
PwotgIb2q8+AWZf1Ff+nii25JFCrtoc32/st2w84Nxe6fsNp98DLQBvt32W/s8xgxeov8WURHA7v
PZheC1kDByPQt/z1wqrvDBCTPR8kzG8jsYv5PFLw4Q3gAp33qgEKxt/hkgrVYGxNENav+DVyA9fc
hwHtzMblyPj9HcYpCLbUtrXOBqbf5TicRHvNZ4u8D0JANwwIb7NWzvdeoq8a8KIC33xaFuCsNo7n
86+b6R03oP8XbXKTKc0lJQOSERFb5k8qEdCdf2g41yhiMh2ZT9yDT4HFT8SFqjyXFf7Z1HjBNnnp
pfVaFCkJdcF69PEM1FeqebBoIwU+JkdKqA38Vx9aJfQYhG/NxTSESi8TYrtr5E1TmhhEN3X9EmHd
gFB0iZdrlQQoCPNVnGNKIIGxebZj0OZw7+VRxqV73mSba5QDAFCdYxmRW0VTmp1n/ML3+MN0mFb3
rybDbNX3AwAecs45wqq7e6tWoRf2Tb3WMr7KsAyANQ+42r+feide5drsHWBn0AZalCFuHPiH1sge
dN+8PO/Ss3dAEReY85oqdk2YZzs78yxyna3uzBufvQPypndMYEkcpKXsWXSgL2rxQxH2ryLmqy9A
++fGs6B1bRgdxMyUZz/ogdSX3Z4JFoCY4vmfdjxVfOx49NoAFL9yrdSP34/Zqa9+9n5I+jpN+siL
XFtL/tD1klzPqfJ7YdrxHy00nGsbe8gP76KTH3P2wigHTzfz0QxdW3eKy87BgJhWnrZI8a8smkbq
r1IbOrWPu3Kpe8RdMicVZ5eDhF6mTPxdaPnKD6+XUx989nqxTC0hilmkrozN+QpLREKggJ08h7Lu
sGoO/rqJkp+0pCce+rn6Ge8zZKEhSl2j716LxH4Wg//6/Rc47fi+eHTm2ucEmL8gsjpyFSgYrM+W
v3BiTG+TwWknx6VzIREMvlIVNfuhvHXqw8xWCxyfg2f3ceLi2m+XyFzoNyZnthr/FoM+HcFsywCF
R7vUjbvsJcVqK2T11/cjdeq+Z8uDFpSVZOsNkDmYwIrZ/qLg+cPDdOrS088/3fXQEGQcQYR0a0t+
9KoI1BBhDOfd9mxtyCJCFOVMSUBcyU9e7GySov7hnfJXSPvVwzOb/QrkvCZx9NAtLVXs+0HGdG0Q
E1TBi1jDlAp9AKkQt0mKKDBrdsMRbzleW8cAtx40obLNskAFqi+JlTQA+uz6jEQY3ylWVBWUi1L4
+gJOsrmJ+RCrTlXSeBV4hffDBzh1pP4rKf808GU1tJ2SO4FLUCaBI/EGsyCRu9EyjacMzSP7mQFZ
Bf+QyUGKWxoKbLU688mAnRAZ7rSjGvES8VavRleN73OxjwgtJoZ4y884VNemWMcW6OrsKQD5Nm0d
iNpcTrutUPsl4tsGOLCGW32syOhtf8vNc9v88F449VjN1ihTgHsyIj4dG99w2JI/+/0jpRJ59fWy
MZf1lk4GUtKsIjdR8uBuCPNmQ/V0fABdbF+0sCnWhHWV6xha7loB5wjEG8gFfWZb2yq2jPOwiQD6
jaRxOEbtqUvEFuIxVgPqFVKlQ/KuFLEKq6687sqQqjfwhEVrRdiAm4AQEKdrr/vMiOHNIBArcqO+
SFsVc25u1soGgld82dUE+pS+UPdymbMTqaK0BYBWqXxDuvRgZ86tnMBu7pWboIYJrPVQAWFfGLCJ
SbwmhqSELZOP0ZLEDrJX0jYHLhMSvhs4Gjv5AbN3g+lV7/RxM6gpOJpECv9ITRe92rA7PtqszT+C
PKpuRqzuizB2YgiH3ARCbkKHGqV5IunHXzNDrEXRWynVZRs4cNTLBw8p/8bM+2SnRZINa1g72orx
FgXasPZw9C9h+JS4UIN+j9rOKpapGh3wE/nbuCheQ6IH4bi08Bl18aFrqv8YjMELSOXkCRa7camr
lbftIL1uDJlIXZmYGfjSWtfepHJSbzvCoi8GszEJFw6M5QTD3+t4OVeoK9ipdqO0FFn4mIRlfh1J
sDKkxCseORNZKfXp3HzVC0W/ieryyOt6WUuBfjEUur/m2lC6ZCJAABIq/AJt6S4jOBjoXLxOLMu/
8eIqvAlzcnxJGJYWTRj9InhdrIeYZWQQsAxbMairUgJ1GMtVdSdFFvM01/8gH9K3tuqnN1wWrUcp
PTSwWom079EKtjBJ9mELcmMYQ0+mnWxKb8B/VFLnm3zlA3u+gF0kgUPTmk0oLHVV+UF74cepsot0
hW8HWzXsuXrwaewm1pao5f5F7gxIO4Xu7CKCUre1gxILAg8UNWjsa7k0DVeym/QtSH0NVy+SoE3W
5NHeAyK+QOXNrswahvskTcA5y1JAgR8mCoCDxLThZLK2IiLLTaiOzsQRrzm1NIoF9hAeX0cmMIh0
QPxyfCxr3f+oTQ94n5dob7qvl4JzoUfQCWRGSOOkUyuNDJPaUwkXd6TiOrN7mH6jrD0Jo9JwnUte
/RolmrVLiS5fV0MyLCOsyyGHkrb6I+sGT2gmx3sby91rWGIr1wdOl80EbhgUKd7C+wBBYvpQiDVo
LJRw8TQbuZNAh+zrixH+yq4kfvPVM0pjn4MlJYsjyXtmRK3vAcfu2rLlwNtwpNIAU9bqswHWhkgk
Mhu6YCV6cHNFaI13oAEcqEhBuk+dUXshBUC7UsaGwHRlcMJ9w8Rk65lAYJKG+hhURPT5vE22cmdX
xTqqLfGotKl2AH1dbrOw1WmZJQOIdivRPozYFuYy0mTAr/ZQXZYN5RoKp6FyHQQO3NmWyMiBU3Uf
X46aASwCR4+yswH8wU+XYaOTnYOC1DDEY5ca0Vbgq3moq1YH3aoRMQ0J3oa2rYg4WGRFqEC7y/BQ
jYHK2awoxXgHOMpc9jB8fkOqxbdCYvFA8ITRyyBeowwrgm0LBQmsLfH6UfWsOmpm7sMnC/v6PZJg
H3Eho3lsnJiiVlx2f/JSYvGAG9OjN1O15miPlbluVVWM5Ckk0Fr0goj7uvibNQ5JugtG3INek1+D
Z2q3Y51payNvMFjpViVWo6+m+yhUR5oWfJo0IDmQNAMAE52N52cItIMgCPKyqBRpLbKSImZmw/Ye
9UwiL6H3107aNUeZAiF5W6a8rmp0bXHbOcswJQ8aYV5Qwp7IPqK6Hl8r1HELYxiJye7CZUNKr5dh
Zx/TQw4mPVt0I7KylAe+J3xBsi6iqlFXluR3q8EkH90LjU5feC2JDeCW5OANVFCzBTGq3sqBOYAH
sTt9hcMAO11eqxsNmuoSXF+y7lUCKRqjAdxlqsY6UYJxouqyfyXzfZkHdbKwQycoV3pU1SboiUyd
MA71r7qrm6euGbuDjyD3orCaPicKxY7voBR5Rwi3Ez20hBlMSIi9alQngNTi4c1awLXrFyKiaYOo
DPSfk4DuCk3llcTq+m0QFsWLVCmua0AubNV9sdd7MNta0FNBUFJrCaajJYeRjHCn0swbuEFVv4jN
jO3NQGM+9eAVB2ULbEhtAdE6In2QijK9CHQjvM5hIv6JSEOG+Nnf2JXHviWstCkRWQPI0HcfHvDf
I/n2zrImGvpNRLq9GYdWetKBduy6JtdeGqEkPF1wBUFgsrY5sBUh0f0C1/ouC+smiIS+jCpFOyaZ
Pi70oYXLrTQdhHHvjvRnbSl0uJ92lY6EpRjRyrSJvdItwsqbxngd9YF4cbg2S1vtk02S0sOwA2lc
4eEUV+jk6ptKdNXCEkoDeFqz7xNNBTKDbWKRB4EBGpUdXRFLgG/IvV/BIDaWjQUemr3qYhD83Nde
c4ixEuAocuPEsuNFcWQX8y6nJowvYyLCCoJIyOYrdwJl7CrJDZutao/ERd04RbIbgjLcinL6HH7t
b8oAoZFNlsOLLNspqVi1dV1KXrtx4ly+7cxEWdOvi9ex7mkoemXo/WEH/43zPFS8NJXz+zR3yP/M
KiVhd9VIgDc1mHorUrhkKPAy9ON+KAnrJBFSjRxzM2j2C9xS4lwlH26s6pHbEPPyYse+1kQorRIQ
sjzyvdjD/oB+xMz01qra10R6NGQ0eJlerzPVcDZt6n+QMTQsfStMdOhQaRsuQyElYtHIYXlvDnbO
EiX0VQCteSnnZrytnGzYsgRRudMreVsCNFxCwgVyo0jjXlNayyZOC7toXvrOrk0KbQKS3OphYi/0
0CgWoy5Bz8e5jMCh+Jj2s9c4dBtA/CqQ0MCqfdhV+v9m7kx2Y1eyLPsrhZwzwd5IoLIGTtJ7ufp2
Qki6Eo19b2y+Ppe/QmY0SCBQswJiEHFfXD2Xu9PsnH322Yv+oTaTIexlBxJJB6idOo2z0yDXH5pK
kuda8ySXI9H6JffHkcDwmoQPF3Sg5r/JNXMPVWpr57KZnhMdQoMOTeAA49V6d/0sCTM7/+0WJfb5
UL+IBiqjTfmGYJpjC+lWR3u2CUmENdjqgSCm69g5orgrFxKdnM4n9XbZSscb33teYNBDHL6kmmPs
vbqNn92RXFSi1rPwutsJpfiRI2QihWNWz+2qy2+PzN/D4szrwQSNvSVysg95TqFICY88erv3051V
9D6xf2AeYWAh7wJF9HNjfCBKrNhVk6r5I0FkkKVYFfa7AUKJ8Uj4FWWiz3Js0wv3XJciOTUASFAf
K+uYUZlUG6JrvQ3Fw/zjw6kSwdQv8vrWkRqw0YDesrDGKnljF5OgnvHpoDQP9MPkFJe2N/uz287U
vomhRiA4s/dUd904bhLyxb6lqRtbV3XJidi5WypG8ylT6kX1GQnwWP/JdUv0cAHE8pDlNXUGdpEo
myz/tou78UcHhHVM/PTX9Rs9sprUfF7dWlMbdtvr/ZSYxl6S5Yq7PxM3RW1gaY51dHcCqJZz3NJQ
/MW7ud7Y7aYe1bLhpIx5Y0gD1mHMaEQqi+o9r4ZVBQxwqqAkXZqIz5yF6swHVJv2l6VNxGld6vTD
duuMLO/GBQFYFiE0g2U/e+UvCj7dzdjLU86pexrZMtnOg6vDX6h+CgccFy6MOeQNk5fFMjkBDOq9
xlQdplNj2XYZFIrWtXyWIHKoVsB79oZlcSja0mZmO42kDI3rt4zXhfwsL4MxAjAsjQiH4xCVvtlt
/U63CXm253Rl3E3ek2zeSpiCZxJfqQ0pYVjPzb/rVhFJvNRESeZJzTdLJ+h3o+yV1fJKp7bofJN0
QfCRmXfl+Fz3e2uxzBEY3B+b6Jd7y+oWIv3hRMyVaIfN2GvlE7FjJWsQJbo6r/vP2JTqAOFK22Rm
JrZz17g7oiLKQ1sIn2p3rEi7I97eGqbmvXXJwYYb4QWWWGGfoI2TzJXOe/br4BSqadzBMOzPAJ6S
fabW6macjXrfDYqA3HjpNwpPfJC58D5HZdnPHZy5szN0ZLthBNj4A1+phKWKjSc55kgULGgFpIzq
mssm05aO06pOLjnZ1dzysRcwcxAH12qqF28ikBZwgn7WeQlk3aQu9nPqYXfpZAAFogPQmAz0r0zO
WrsfInuuZUhaD1Q3MeaP2cIrQDcXAB+ETPnsNMAEAzF2G+Bs72U/2Fbk1Yn30g5iyDbzYrDnDR7l
posnsrIpPUhqF/bviqpACCZoy5kuNu6fiBU3A0+f3T8JGEJCVAWsajLxMJIJEm0hEGxTx30DpOAF
SieAwva1X9vS9S2JMBYBUjGpX2yGEU/H5vSTn3D7SfLTTgmwvdNS60bY1D5ZZIUFirDK1y1xt9cR
0eAeMb3iamkq86sm862rWPvq6BdobjLjdlp7X9s4dkWGYtr/YjD4dHJH1UQ8FzJqV//PRNJuVEK2
3BQmN3cPhDkaGoIk9bHXL/TB5CiSOAInqHW2S84J5Y39cqtI+IuWhkDaKUsWks2l/wCaFKhiJudo
1KY0rHQ+ILYeiIgl8pMZ1Gpuu1iwgQEk9aa6diSOOfpRNxMqrOmeG1mkOx9rDxSGD5TgsfBo6DmF
aPEWjZR8j2/fQ9PXMopZcMDwowRPgms9VmRc6eTKM/ixuitzh3xDWM9utR0MQmwVWLnA9K32JZtn
XBsc6AAo098kWYZADQAG5OQZIZtKkNd8E/BENapdrVwjmjK2gyuAeZtEzc1FmV3acyQ3v7KO07ci
T5MTF6Z4rtshP2iOeW3WW5vIt576PYkh9WqEepIWVx+IBVsutV/EgVWs9s7yneUS81N3s65gQOai
DQ0PF2R8DS1rxqXesG403TOh5c2vpbbvlbn+WUjsD0lfZHTb+OtdujD8AfL1XRapdu8WCjxqV7vP
3lrG+4bi+9Si/W68lVZiBq+38eaV6sPy0q2dsSfFwqzzVDaE966FHd+rrupC5bD+UFKmUOMXYKvH
2rAeoCXFWxt70wEwL0mUi6OelyJLdgZJcltlqw425PQ22S6rdcQZMkMUHmNK0e8HLigwLel4ihko
bNJFiIs7MV+tptJ7qPyu2w+zM7Fw4y8jJWai9ouB4QCOU8/3oqp2Buw0CE0qfTNL3qZKOOIO7cMm
32D8iFMCE7kGyveGJN9t1ZUPnbJvTbX4u3mRRUgkWHbpWcnbgM0x7+Cx3kF71d2No832Ua/l2JMK
qQtGqEKDpNd6L24NaXkV6ZtHbKSpZ0OoD9eMs+oNNuZ73hflr1eCAe1GEaZivt4t0xLWRHBdTLuQ
Jz2ZkuOaF3PosQ8e5SQeBpZZegDPIO8wkAZpiZaz7dMmj2o5KzaDVHq2Z5LczLS8TQhSDRMXNjhP
/ediynyDdAE+M/N/YjLBUMyKKTIG2tnR6tMjetd9jhsPyWStojQX8EjNwYW4QJkUjZJci2IsnKdB
OdZdXFKMt9l9Z9jrnbHO2rZIvxqdrtTDWcny1NjDJIklpWajuNvqY2z45y5TAOI7Lb3MucOo3bev
bTX9Zxa4i0b1Lm3g3641li8dAJY7TfjyNtZ7yNzKMrb6aqNtxUkFK1N5kViBfSRW8ZDBNd55cVED
SzQhmtTk6cYyT8OJWJbnEm3hRqci/ZONfxGUjHiT8J09tgpwHlDR7jHJ/TEyfD0NYwfsg2GYn6lf
PA1llR2w6IqgJFNSbWIHMARktDSgoGZkpbfQ4DXyi9ZpLQ6Ee4MLFbrIbsZU688a6zkoB9V8NxTe
8iFmC1yORXDfUjoOTSsbDHYXkz5Y12vkXDMf13EBDuCSCU/ytRWN/dVHXhYfQ2FaUZWUTmDbzvxi
8T3bp0bdnd1Suk8o9OlWg72ycwfSebsy9nY56dTxOO7q3iv/jMlopJtOTKSXWnoN+71wt1M16Hu7
ttyAah601uIS7ztVuEY2TomVemqse80CUll5gMyrlHR20k2OGuio/UQbHtZlmmzRnYB/S9/elyT0
Q/YqnS0RpNBNydGNCgqY0NWI16sGewmMdi5fW6BZx9FkTDtKWA9ZlV1Ws182sHCo+vXkqDd9WHe9
5AI0pi3JqsuZeEvtnmD77NnKeIvzOvNPnlm10egPXN+aeSs8+EiT4/BIeCVJXhUtINf4tzPUCNK1
3QeU6LccOG7YcuvdtKt9GuP6LIzUAErR4omoFOi+ojPuYst4UUsug7KhuiBYjUJyLosdNGvF1b1+
N8KCDS8hE0gsGhpsmMdrBApwVACTEB0w4qkxUBp1wwqNYTs1ilriGowqK1p7pu6bruuyYOA6CQqR
3GOlIZtPGd9NNZ3oxaAe60qjXh8/FPoGz/b71HVNBCps2etll75WIK+9vhBBhkzebKalNk+kvDm8
x0hQZHTMpJ3LY5UXxaYyjZ3lGaBGe++VmdKfPlPaaXbo2uOFbq9kr2ZDrKMTpqZ/m0rSgqUk8V3k
VziBM/X3gKTGb5d7JeRyTQM7dbOwNtaDLUCGyaURF2LTYVmYnCm282NNVxZlwg3sOW63TeO5oJaW
t5rQbC70tYsQ7LIXEokHEnaIw3Fs/z6tsoG4wlURhVrB+iu726yxzp1WEaJYjs9MG++IpDkZ8Xzf
gxkOKlDCoZE7BHlPhnE0O5QIh+PELFQOljD36ytLTj16iYt8nK5vSWU221T77JrsU/gVEYmIRDtu
LBEkpm5FlHjpucxpd5y0K0gLwN/RynFvm8hJPGgBxTeBn83Qh4QLZ6G1Ngm4SuFebFK7KfQSQkmb
YOVWCoFBJKFpkqDPt4MEEop0/DHyxXWmdTuY9BvDVDQA3XUgJmpxIpIg94lbDMcp4RQi0Z8xRu/n
N3LWtYsgr2lvTGtkZ/qpxcTL00sErlNJ/3EdAMiO6XSXkDO8mWHKBetg84a3DvGe46MzLlUwwnkL
Yr8M/Q41ZZLNPs0TfKFm6aK+gT6rinF4bSGZRLYEItf28py3+p4U9DcWivRoMigRRmPqD7prWDvW
lmmnnPm5ECZMOdGMQD2Aay7ONB/iQTZPtZY8Oo75ClvjzRKQH/rZaUBH9sOF4vgy6RNAjKrnm+xW
3+XcTJtJV1snbb8sc8gRxjx19AZEKzNprZvSBPZFdtgG0/VTjkS86ab12A/ExZKMXEeaMWmBKaZ3
aFLkflnDTd4wz3OGO3upj32dvCPegX3yP2HsoeWQvYzxu92QGXrWW7rCLjWMg+zMIZisGxic5Fin
rGeo0bwl5JIE2s7oiMQWECVHtg389bX0dc7vqdktODMq4pmCkWFQIOym5cE17eO6JtskeSSbA8LI
nTHRms3eBwffTWz9TD2fPr5gCpZxHW5mQbaxXcw/ie2PO1mPxODa2q/ngYbs8+FApO2Bqr06YFXK
mBWMxddEPrh2VMbiOTsWPDI98hCKyADvErLtHTUWN+Xa+qHpMlJoNB+xVHicW4ysZh83lug+enO6
slCW65zOupemeo4zgOAuucLI4IIWxGjsSCaawpvS+EiMinD+nEVszoPL0tFmli1DUFrW/AmF+gfA
VrPXWIxsCWsPi7y5Bz50GU2n2OSADzZS153IUu474q4bmo3x2xf+g4sBzqhiukhZDAECXQsioi53
bfyVqpmqfaxDKAE9Ulr+uhipF9hFeVP50NWlHujg0fKeB01TPThg6EoaQxoF7mmkdNFNsrpEbLRU
YxXxcx6jGLqhAiih/lUnNAWxVsZbdX1LnOm1tulZiDqubxJYdiojRIsGpjxp3hTZlr31aPDp6IeF
4bG49PPa75ZMlNsCtWdHwqz5Uw7OhcyhvYjjL72l/6vgej7FLXz0Jc72ROLG5MpU8qZW+XRwPcUa
OljIN8iu7EFfEeAOEcI8wsYNkkq+wfGbB7ph/Yp1Mbbksdikr3tfSH1AzeNV7vp2ePKIxY9kBdCe
UdsH1LUvoC8fpg/a0c3WSPPMJoBvV4WCyzeAGfQ4ruY50/8YdieQ35xsb+PRPYNPLDZrMkDfqXz7
eabmi6xeHg3i1sLKQyKnMbQjL8tBZ7UUMZpW3Ei9LOiowU9XJqLr0C648hZJv+DIT/Zw61O5ZqFX
kZnbFPprozRwU0AfSfAuy8BZMT+1Fuc5o9v4vs/NN5edk2hoZ/JGutw60Ws8xOQV7WZ/htnmEzxG
jn1ExnEVwR7vglSoJigzR/BnzAh9ixGC7agL6Za0/1clzLazt9UzMEA6FfAQE/+gB06IsRizY7vN
X6TKssvcX8fhVXLniev5XLTZnV2p+6GfjI02e+6jGJW4b+rxvch7ed2giDlSZL3ezfUQ3xR+XsFM
0vNgngBmO65Konz12x2B7ow/+gZrNRQdAH4zaTSdt+VOgZIxJ7gV0jHeALHDzTDOT0rTtQdmUVMU
65P1UEI4CW1p7aWMlzDL0rIOyQlXzNBiVMn1Ic8S865yeoynjpM91N5IxAepqZsYGRC6Ewuh1tKC
cZF8upDKofG1FYcG2UnAhHwkujhh3m/g+yAtPAuSlCBghfQ0MEzYN/XgRWrOxy2ExnXTr+ULb+J4
O1aMBty1VeEw84w5fXk2qaZOuVGhsLJuidpZMinRXeoF9dRi58RQEudhBgoQ1Gb5ZS/ZLgZPul+n
ersa3EKLzLTI7azkjSM7YaLYf1gcnHJDQkYRgbI8s6u41yqLdH1i2hY+ba58M9LdpD3J3AEK2Dk3
cer+Tt3yMku8naB9loCggVOeWwfPRDS0h6a46N3yOuNZCHy7N0J/iWXYuZY4MXlvL1kaPxkEwk/k
+RxNE7anxyrCNWr5HgwNw+9cZ9FMsTC26RetevBd6DmF0f6ImOS4IrNu01xvg6bpx11n2tCZAKcO
eotLy7PZ8fNieZtn7o0yynqjGWSuz6X2Wmo+y+RWcpdcZ0mMKJZdVYLzHXz7Lk7LlRxzJZurKDmd
em7XaYLOBPobKn2LWEv/rT2jUML1Sc2rKXtAQqNbLwPRO8VeJH5ysntBi9T2rhOWSwXmwp9FFFfV
zSKAGICxCpIY8G1gtq5+W2aFERInwY+qWZMTsmwOZq+2q4/8kbVpF/puuga6qRfbnvzzaMp9elMC
B5mO08B7PADbolDZyZr8+cAkyQ7m2oCq5WaHzOthp2hmsdVW7QcHAlpeTf8nfOvP6DtoDAArGAGl
UuySfOU9U0w51i7zHGhD1zjvFNZH2q73K1n9xzpjqEFEPq5qcv8X2qwUPgUTaOZvMeJem9pruJLA
fk5hfnYs2rjPnAWBWHkVWdveLY6UuyGlm6ibedi4uc2dr68MKyBi+AeCFwxIq0sc+tN6k0vjWRsL
BrC9D8dy0uC29zaJPao0XGMDPaN7sZX3gD/gbvRjI3JA+Rxct2SgeUVqub5jHoa2Xw++0rInG797
T4BfVn7nGLH4DYZ8i+zywOjCuK/xxoGAmpZ9rDf62VVDHczdYJ784s8CO9Mt4cIt+nUm7ZgqrHzL
C3Rt0E6YGxvkxcHYcQg/tni5NgKS6bM3DNizdN0+suNhbLI8x96szaG/AgwlgBwlGmfJRh/0+QVh
1A6h8XgBfx2+auEE7BryfiYygwwu5JkAe1ZcS7E+a/Pyk7Lzejared7pJNWjSb+067pDMD5mvmKK
k1vyDIy9P3RjwWB8dm/4IXEYJ3wOtQBi3pW6cad6Oz2YQzWc+NJxRSxKRo2elq/EL9QYHgwM3eU1
LV9WXPlLsjCK7u0iYnxuIXikX23fGQGlLrgMpLydcibGx/OAqCTHT8t2+YD7KdupYbKPtibLHVPK
DIACzPQN6ZtCsTa6zEf8vpsp638TBMyADVMWeLNJe4wbX9snKV+jMa+JeNGQ8dXV4s6DixPAgRda
b2wkGiAnf5KitWGI5NnFLuz6sVE20uVaDYcCONSt13gsdhnISlu/mOCo89YTcNPCmOrIGe3jgER3
+4fFxQ6DrClPWh233FmDYgy6WoSALfbAiKMv8t8MN/F7iU15oKHf1Y77GCemdrvyCaBcuFxpqgXh
NXqFfctgGPRUXw8zZYmQBXgv6fbwt9MOfPMs74YqMc6iTzROAFFHmc21qWfMDFFhvV27Osws9Sxl
v9Yesq9xgFKpp/KCjHyy6vIJNc3h6AW5FAgQuRqFl2l+uO4MzMqr6uUnLrCnMrpkcptUyafSxHTQ
dUs8ibbIenJu7In2qZ8ZGnHpMhNHaETZcOkRMtuntqi99jfjI6gyuYZ1PnnR9V5xsefZ3qfD9Pee
MW31ye1KMEdh5XKv+/G61YtK7odO5C/r0PqfrpXTUzjqc1p9Z5cOpQjFaDGSRIo7AgAVlCAgYXzD
yralTd+STNNyLuyenaBlOhWu1UGyszkj59xtX9eaUsUvvmQikn4zyL7Ya2Y7BVPbERvr23DiBeck
vvsonpf6Ab4Wmwz15N1NiycvzOpeADg5Aew4hcQfPxZ+1jyv3QIPEUYuSIayL91vOwGX1Wv8dPAO
xdE3BThlML5b08iNc+XAL4cPOFBRYSyKKWA/dc1PLo1Q/SXDPLGJy+bDZ5Gk03rIrGxSjpZNAkvb
wQfsWthudJENpefq/EBcUCzfISdlmZL4xFJxPxnU34iTdPkNU527GtPgduxN+dj3DQaGVMPKAHeE
2qriGr/ayrc9UKitpXhp2pjUh4Z12lB6jhlpeYt0IWoLRm4sP7OcYakui9ekrgDOSiZ6AcFlThq2
RtV+iMStXyfen0g4sxmlrD8T/oZBaVElAnGqVfmulf3nlHeQbOzuI/XETLvaoka2pATTX5l7k3TN
S2G71ovIh35vp0sZ6raF9DY3tHG9Q0s7d8iN4I0jJA6ObaeYgnJt8NIlgBFbg0alrZcP01nc3aJP
MSKH56FTeCISGXgFSLk5uwLMtVfYJ1vf05hrT/5w06+5y0CH2VUSkxFtTBb8XAZLf5q4U0jlkLBG
bEmbtGDjZgXAsrPiGT1PT/KbRDiKQsKykp1p2XxB0wodsfdfnNTjIQFDW7xLTo7beva+3QF+oDmB
qpv7Sg+B3RfPgEXhcLrmZhyedEKqHu2liY/Ap6xDPIKUsKXIT5yn7rkyme4PldKCZe5+y9ItCcoa
yvM0Ze2G64Hc0GkaHifUHOb/zvTizFdi86QzfyHDnH3pnGGmVdX9DXzwJYR5Xn2Tt5Rv3YKoQJPk
rFvH7uCV6OIAvgxlicD8/Vz2+nvuxeq4SI5DfO0p+zqJ/px1Gj7TvHmgWm+CZQIincRSu52cfg5N
4YkQ/5xBV1/kjEGx6qbxkNJ72WgfSc+vn2E45a76GJNpxa7kWjwiXRVZdl5xmZgfTdP4FzYSsu0g
aMI0hu9B7BZ/JEf0Tvnk70ganb0FbmlPddOf3KkiPUrHxnRS9QTZFvbzQ2ouwFNpQ3aWFr/F8WDu
Zplr51mO5mfcdvzPdljOOcGrB8kS+c7m1DzkXd3tmlolD/mMdLNRk6Nd0lZNga0s9T0Aw6z51exH
H6wrGrlaMf/ItNmJeMVt0KlvIHQ4nMtlvoNtsjSBm3vG2UlEFiwOA7PWQu1GtTOasOzH7jOv45lP
cGRkACL4Ox+N6gQJzL0jSpStgVx7A31dnIeWqalpm2XUxpoPE08NR53Nwp0mp+WyZtoYJmVVBQOE
6DcrkYwxps48MxGQZBFn5g5aSbeFNmwfSA01w4kb5D2dqi12vI3qaoW6RTueYgbR9PFh6HRk+96y
N0Dz2tt4NvIoNV3OK+btIpR13QVDKTkZDRPgM2NSxomRrVK1bSCP4XE6MKcPJ4/u3F776tisxDNJ
dKUnVcBR09SSPqUrjjaRmOO3hya4KbW1O7YwQiOxwB1jHMNcBP96vXFm+4W/2h8dbm+osua3xOLJ
+zmonRunxedKdN/zZOfDlnMhPnejkic0TJ84DMuP3JVqfzHy4dPA/vGh2b3n8uD0cVgq/WXkt9rx
7toPccL4wXc9bvWmG9Oordc2jOc+TGatBQ5fxidDkYRmDubyaLG1RsydbYViKSpmLw0+rbyhcTNb
L7tNfM/Zk9YG5bQzxiO+ivlhvQKTs3kZQmW2/g21s/uaMGjOdhIWzfdU9HoeMoJutk0mEPBHczhn
hlpuB9E8C6tcduS9OiQcJ2N7TozpuVlhg5rt2gbK8j5V6pinjsjuK3yZMhTdlUkplk1WIR9I+PkA
CwvKLslQeVLKIqIkxs3kNtOvbq4MpHIQr5yp1UDHnsIzlhWkonLQv0wRW7uydrKD3fgNe3dMNOON
mSRWGxDlB9euLPnjoqi1/QILdu9ZrgB1Wn1o04JBdSVCb+/6aX0u0wX7lscapmgg/XVVUzEedu6t
3E3vjLhmACfS7n7p1/kpFWToNfpYUfwz0JdlPu3yTPsoZi8LMIw5e6dhBJRf4y13BDsmpwKVI2Rm
a4VWwuFALqpqL5irnxfNqXed3RSHimjPQIG8vAUy9+7grDmlpbLeHA+3TCYVtd8cv7jF/JWSLRjm
ZWlH+DXYVKz5SnWxFT/UubfXncsEtVq6afOhuWV6adE2HpzO5Z70uhBvjbGmGkuNciVDH0t+woRm
4xaUgEWTbkrb+mo4jwMu998MnOXg7JIWFDaKrAmc9eKyOrmObhLFEL8iL5H+jV4sX2C6q9BolAGo
jD7Am0dkXoUmW5Qig09ZWt6335ITtxkEpi+52m60WHq/ndOW2EBMLtHg4FDtfayCrIG9KdCIwWSO
RALpsdBCHMnuo8sReAuvE1kFg8Y704j111zq6snU8YmIYTQe8J3kHERjxUxCExstUdmro/XspGJK
BL9J1xyyEYCFVDP38ag1R82nT4f9bRb3Q8FUlC9n3CpCuET75Zss7+ImaqIGr9jeYEKMiTwlzxvy
JN7lwmCyB0FunGp7t7A4Gwx45u8ksuth9s10vwCsZIRl9Geiyz+JjffCuJ/KU1FMJnjFMcYVkCTT
I2KjscOTxoU1FTGAa4BSrV4DVR+XZd/EWYJP0MnOMtWTAFeHCBZVVZE7wxr9K0c31tI4Svzc3+P8
/vKGGA1VGBoScb5q/u00U65PSebv6PzGP62jWSf27fBhmSqPepVWL61r19gkO0S0YASEFzpua+5Y
cdC9k/RyeqVirMVNvvQIPGyDQs72XB6QNZl2g9u9DUCNf3vGJpfRzui7E1d5v6Ly0HlGbEUxQ9td
XK7uRWdNiHIqrR6nklkQy3wIzkO2fPnYZo+1xq5jk6MMK4ddoThT2bPC14XYqRh7dQ0+jdiv3S20
R5oi4EX8ItiTtcXvbnpstRIrKm6IpBAPQi9xvGgKEMOM6ZBCRd81ZvuGrix3KOP80AR/+yrVHxJP
yi9fn4eLcsf4uUQm3fntWh/rNZ+5z9KSmQ5f0C51l30JnDEwrLI7+mOVhmNiypc1XS08UWrgHjLI
+pQu9Pk674+qm9hUEBmDrtl01M6DM3up4sr/VKqGje72cSTKudvLnGKmVjX6ZSnj7LhOytyzT6Ko
XZkYLX45nuWC1XPOkzWjp/Pa986x12jmLNy4WTqfRcoWJQWRK/cO5QNMB2a4lgFalQ5n+BlMbWYw
19fg4qUsH+YeV0qdwrlsCWeKhIXraTWgkw3VOJ3nEc8nmacs9JS0J1f02LNsC/dBGPJR6m2806vs
2gob7/h8xizIuQw9q4v3NMo1zsTYOAyNwGBmJ1a2qRPXfrTAU54XDH189zvwjDxHG/pEIxjHPI9k
7DKl0WZ3M5Fy/MpDnl1iG4/s4Cfly+ATh7Ax0dtQ2bxeRv5oTbdmGycfyFZlkHlK25IrH4d1E5Mx
gl56NEoQoT0pxlHjJ8B4pzoJCgfafEJuHHlbnLnMYh4dfPfhbMLysBOGSz1UD9qBbNonuMoDQ1vG
kzJg8LXplB8q3+u3KQLXr3BingWfG3TH9dMENVc5I+SpQHXvFQszfbYmEbtCnMt9WhxrJ1leYSuK
oBLD96qPY6QsDKC6lSwyIFpe29tu+yHNFiM0/qcIXxHUBjwzEwssIEKQ3dk/Ee38Z3JWdNl8bjA2
KxlmUyp3LU/gRc9WVqFGfXhjMF5Edc666ura/EsWzz0WjZfhfIirjzwv3pWh23uwRCneazZO4np5
17R6ZW8H/cEhVDJosB0/5KxXsN9f8CgvRGzlmFuA6bgIGRTL4BD/2jz7f4K7PdH91+U/89r+gey2
+6kvn+VP/8//p/8voW5s7f03OSr8HD7/10+FTLhcf4H/+LdHBnX/I9SNv/U3qJtv6nDYIGlYvmfz
T/4GdWNgb3tIcZ7w/sK9VVdI3H/8m+X9O1R120KuxpMC+JFl3P+Culn/bqKTIJw4FutNPpF7/+d/
/0O4/P+l7f3PYfN/5Qv8bUWUeSAvzefV2cLyWZPQ/2kX0ckNNwE/kdzNNsM0p8sybmDBuVT3fEct
f5/Q4JmVyRqIYOmpwdiMFh+YxXXzQQ0kIWa4SmZnuOTTnG5Nr6FHH26XCVQJiWW3/FbpsWPVbDcV
/PNhTn61ZhhvJFRIq5shGDfuvvZTDhDRDDu50RQ9OPaK/KgrltYFom1uzGw7r+WNtP4Fde6fovz+
+vVhwNm20B3dFfpfe5R/v2jaSHB8Q5eQF8JsZzQ6FpwSfQi4R/DoM8LrvMhYNXuD18g49oyI64rS
fVmG7t0avaOVmVDI9dtkEhhpGrfcYW6c/8U+p3ENT/jHD4lFBpNPiP/wdfkrIPHvXuUA9HSwBRlM
eZ1m6G2OxWZWLhhuT9mxapH5a/ogAJhaGBuwlSEvbXO1/OJS1yI5rZ/YRbijuspEIXSzf5Ueet2w
/seXxxfH9A3ew+t/uX7D/35NWqZzDy65r+9mw18uBb7RSMzTF4MhI+y1+i9+eBLm2AVr3pxbnNcn
NHOb7q1CQ4M6IMY2uXFK17wsZp3uinSrsro/r02TPCHWY+iBMtoTrcWSyy9VLFI2HiyU27nc+co7
dhm5A1oc4cH9T8rOo0duZNvWf+XhzgnQRNAM3iQN01VmZfmSJoSkKtF7z1//PlJvIJUaKlzgoHHu
6b5qJk3Ejr3X+tZ30dT2WaWEOmU53YRKDvUqDFOKPZvKS5MM6KhpBtRoVrmD9a9gIgGLUk9SnvrY
z7CC+sWeHOGfv60L11+34/9kbXrNw6yp/+//fEgxm181cO+arVuqKRz0Lh9M2aln1GNbMDDIqk67
WHTCGKHlrm7U8b5jfLeO9cxfo0tJOYJE9KFyK39mf0K/GyeZOzj+tm/xaZpW7F36kHzdqNWHvW0q
9/5AKvu/L1f/00H863JtNIKmYN2yhPPBn16rVWRYTp1d89TID3w5m14xb5o2YD40jrhnPIX7nRTb
dKyNU8iR3vEe09j7qSUIvVv7qS8U+2VokhPnZAieTAtMsw/nAojat3NehKFF239f9N8fimFLPmZb
alKzJOvmn28ic0rhhEErb6f5BegkugoBWY93J3RNLyZldTKJJu28kyzSW+TL/DJfnFPJAZsOC5ZG
daSPH5K17E/xJ1dn/Mmk4JYa3FBNSvI4BYZqdWY9/PYZt22Rm1OELZ9NIMTwqRqbyW6MrUL3n7VS
U4+DxXDZZIveVGH/UNLJDjWCxDxrfNZDsz+3pRE8FKb2onu2d6zMu9yT/cYRTPbrQuILI2ObwgiM
O98Z/6r18kbX3Ps6luMd8izEmXKXstzcxU7zw6kZvE1xjGzWo20dWruQ0MyDFZZy88mj+et94sfP
SaSmILDMEB8XCTqIQmE4AOimt+WJjOnHzEw8FO46viQDN0ygtk925Qcne9KJ8LORrCWxcK5+9Amo
WVs2tT8WLINrQH5p2/P7rZsfgCVBxFhoopt9FcQDc0bGAlGk5zDK83UbZ4ZrtMO+MoI1nDfrts4I
gGT4GmjbMTwP9KI3ejQekX3zZapYR0NkbXnzxcsc9Ua0d0VbhrtaDpu2VJ+Twuy3JtIId/kLotYC
KTTCyaDWo+3QhPeZsMON1XXTjaZ09uxUiNddEGXbnBj6VZuH9S4ujEfDHLUL52oqbnM8MniekISh
ZxTegOjGoqXDzkU+ysYaivasxGxLkBl0OT2nATyDrM/hSsXfkpAzT1hp56TOcc2CrCLkWKHuxbDn
t4BRYsKEtfwbKSvaBfwFYmfGGAeVnmUQla+OOfpuFw7+bkLVx/wgNe84dj9nJsHac3+qGdK3TCS3
ih9vrcCrr22e3cTUM3d+hh5iVLULx7ziSyTKDQZk7zRVrbZCQOPfpJZ973eU7JInt/V0vAmpaHky
0YjoviuQL5fip0QNSWXf+JzS3sKsl5/QTz6QE5aPlM2DFF7Awjw+9cNmlnZkkIiB99QpennSUueS
CubaSaC/2epgr+h1x26ljePBiUrtsqwhWB2qQ2cqnywY2n8sGMBy2PmJjzUNKee64LcFw3eSiSlA
H5KhEOCgzkYTy0SLubVXOdZa3X65BM8b8sM75hB117ZRua5iDQjq9DgkhLoiWXa9eMipFeJp9+9v
Wp/vxZ/fkcGuJgTrrTVXqvP1/3Z9XjnYkPLt4Vbvx/uiVfMLqv+jNQs0yZIXQbmzGWLhBEHWXnXW
jYPL5wtNAbJIFZIWSfK4TycHLZH0TwRmZjOCj7g1t+nIuKZ3urabaJjHr+peC2Az/Pvyxd+3V7WE
Ckba4gbzrOe65rfLnyKLvmOTh1fLyF6UNNPW4Xxt9KffK7P0H1NF2SaTYp/ibabdq60ZPTZF9WhU
SXbpDOeLVNJmu/y/2PxPW4k3a196tOBzp9TXIqugO6TTt76B7Dlaj0nBYtOP4kYZ+43my+CUzpWA
0c59qTyHtUZnbqqtmwZ51LqaxmkjI1RZRu+taM2kj3WYbZW2Rs9ojnelVe3agfxE2q6Mhye0L0NE
qCav72ev4d9Lt8aozDFUncO/ZdofPgmpRDIEHGbflvOGOWiDdmk6juYADrb96FuupnUUBPMak0Z6
d/ELaG3qKE96yX3490PT5rrjwzun6qT+atLhA8X79OdDS/Hs0K726lu/6AQzU1irRTWBcavVQ9hv
Q+l5LI9c5xjp2qFX/OfQBF5ta13rWor1439/OfNd4fhEYjeVx8eKw9LSNlFkfwtphJIN27Gn4Dmv
FTKeKi0c12YxwA6Zd3EAEBkafx6Xks6DVv7brpk/508u6e/HxcHQnKsM1lUe2ocyg3QZv+DIoN5a
c70lbIW2DMbcuE/2svbSbZSUSGmQbJ+LeGCzs7e62tSIirrHf1+JPn9AH56VMCU1GRcBo+bji6PJ
1reRD4jbuDKjGym6Af20Prf+uugSY81B+6pOm0L3p1Mqsp0IutSlAaTs8Ois81T0t3idN03UX/xx
6vboGmevnB0fAiTBYREMByWaLooS0B4KpbE3wkhck8D4ZKVY8FQffsj8GwxLY0hscF7/86VTTfjM
6FLF7ZjTh/doiaaN0+xJT7hkcSqOlffd0sz8sBR2Eya5NC+yMxO224ped1WJ8W4YQuQyPSJ0esjb
TmYOIoscvZvPQTkt7e3yKohQoY+VYIzSge5g5aw3/34m/7Fk//FLPpQ+rU3qbdwH4paJ7yselKPm
RJ+ddP5eV/kSuE+aYZqqDvX/z7tVqjXCilIXt1ZjRjsHn812auK3SRlYLp0hdf0Y7xa38sEwHsvS
rC6+lx4sWRWbiXnYU2YE2ar35dzHog+J1q3/5C4sOMK/HigFOQd/jUPOxzeT1SCqbN9G++30yZX4
IXMrUMADiBJQPDWvwquGk3oKyu995r/GdvS+/K/wWZBcZYCb0EdBk+lbTjRKX+9Vv7qEHgb3uu8c
V0uLXeQPDE8Z/ncOLE2tl2girOLb/OFCYlIvpYhIUSPq2OWMuh9855W5P3GsuXJTWh5BzWmGIUEx
Pvkotf96A/gWVdZ09j31Y6oC2WOT05lIGIVuNE+R6jzgkFGZ1uLe7+iEr1SEYW5lGeq69qvvfuFZ
l8bso23OdHSlW5A+JsyynxXl86r05xOxHVvXkEfObwxHhD9fmk7WRtZXMr6WyN9MevR+WutfALAC
bCnK6lmbvC0YDWbgnCv3xpTsp8Dy14WYFYod6oXCNr4HTUs5nBf0pKPgYHXRZ6nt2gck2VwfOqpq
OjrvNzeRg8Sf1zl2noMawE+ugancOGWa3yjzXyxtvBICc7OU7qXMuVhRKQxfuk056iUZ28gNKmdk
CJPg+xm0caYuIYBo2dR/7atzcbws2ai+mU4julipuX2RI3EgJLzpLzDMxZkwd+8O7TOGNjzz+Ey2
vokeG5IIGQRZ+Jw6qX2y6uoNVsC7BnVjpxpVvC2uZvdg6I3YFqhSzompPw5YNzc95dtGKHXxqHYx
7emaQnPURxDfVYj3LqyEfTBItkF72fgHDg9J2BYHs22em1INd8REnCvytQDPghLN8W9peaqvY1SQ
my6rinPFjJSuVn9gu9PWeZR0exMB1B7vsHfCpP1uZGWwq6Ihd0U+yVMVmNU5KPuLkhfziL7J73Md
fbzOUCsjxO8wlDLdArYxzn1twc2l3XNtfWnvEmUsXLrl+iYnynpIII8V10o1h6Ntpv0mKjN645gx
kyiPD6i2o1Xbj9NFpPGpapp23yERdwX/CgZOlvay1Ga0IcW5kFdmbIobWsgaNTl+xVLe7oYEOU1a
1A3TbKjUaYjYVBsCA7ENBCQ1O44RxJAxKe/gUMjT0BtfVL29KHHiP47Ty6RCAhpi59RAcV/TtlgP
HoHoUpW7MrN7yL8IlpFYbYHo9FtfTpjrJO5vE2vLJQ7Q9IS++aaH934zfdZv1OdN4M9v0SG/k1aV
zW4ssPv8+Y77zBASIQgX8QMlwxYRi5Oqj96qEzcDQIxjEwC/sUdxajRfv81nuga+8wEPtum7YW6G
q7yK9R229yxIlQd0p0zbrWmHJYlJMzJwq/80+3BJTP5w0Zqp2liOWNQcXc5l0W/VvImcf0qUqLyS
Odts/LK4KU3TOWHObzZ4f5DOM5DGBBh2B6zJK3wgp+XEm7Z0I2X1pMvGeBrD4OnfG+6CnP7juoSQ
hmGCuKSXQdfhw4IRxMh0U7uN7igwNpoAH6Z7qOnMWkFNpseXymmvSoyNe/6euri6DBNAnKViZPas
z66JvSmKl4R1xFVVtceFYSB1Uv36tPxTud4z1xdB4E6ZA9XQs8ixiAUZOOm2qH0Bw4V20zjpFUqJ
6t7Ehb0uzITpbVK6CCLj2zIZK1b2SruYqEkocGZ19qB+duDSrI+NbCGFZdHBNqVG6+WvxouFN6rA
rtbeLj3QthLsiaPcI49aY+3utnY5Oq7S5K9tUzYlKO3KvvELPCdiLlyztHiIayu8a3FqaXcNq64T
ms9BkJyWP2+K8uwYOP7t0tZRxSu1Z7NfFldSZ/wVock9Q+maIMnMZNSMwPDY0FHb1LqZnvNvvaec
ltZYRyoNatMq20kb6tCQBcMZPFA0K3/zY+OlZ3bGXas40QNtoWSVR9R+Y4MTM2wy6zbR840ApWD3
nXnpetPfZJP/o9fH4QH/1vPSUB3Vr33X3MBsmH1JbXfic/uiG+KHwVzyyI6cb9R42uq5384zP3mK
LDTjJspddjv6PmkL9c3KcxwnnHUCOEqVX1VbY5rDFu3x1Ee2sauzHh/zUVOw9fS5+rS8H6kDvFqE
0VOUg/HqHO0QhqI8LaXr0jc3hXLQs1qelxMd6kBSMdsKiUa+jYuxuekD6442fbLnB4Ru2YYvOGLP
qqXO5ozR2OZJ+K5Yj75hHOsqU88lKKS7Sk21S16nHEjENms4gZiZFW9kGQeuNRpns9Fr6mkHY7sx
9Kjai3Xv98ZtXfs7PzKRNcRYbO0uRQU//ymlXjSckVGRLT9q9OhA+VmvuBnThzTj7e8avXwIFXdp
92oS/n7cMneN7eEbujAwKQ3nCL1KnRVNgnWumOHBErS6BUHJAWA3G6xFjdtD0gjCnx+yLaCYEzTF
90j6HiB2aAd65M99q19BYoidVTX3bVvtl3NeIM1HnfnEYxe+27pQXTs1xSEZeQP7jO/Zb28Ukd8r
YshuM47/riKSm8wf41Omf8LNXrLHf1+BhOR8qjFzQCClkUD74fQinT4bI61Sb722D/a1xYFjigt/
X8sAK5PM6EEE9aXSckZYetvvARmJ3Ser4H8cBSXjTz55/sMPnv/+b6uzIptBz2yAC5ll3yAOMJ6a
nE/SjHR5Kuy7sYBBYaQenCxCgEH5Yp5mcgl9PzN2QimMVdEK5ei3Qr2H8rRMEox4+p6YBCx4dRXC
aUciZbO5bG2UTMuSRzY4xCiY6qeuKvtfI57I6iHCkUm5t+cOs2Hi18Yw5TxHNs2bJr1+8rv/o9pm
8is0wyGk4O/eySQd2Uu91m71ZMAoPRa2m6s9wksWe6NDXg+PbWfWUw9RK7Bdyw+gvoyds9VyCYwq
dzYtmx0aR8xvBjEmjldQ76JCXfV4Jlr4zyfUmM5aD3EuI0la1TrmwmVfiEpzVfh9fKNlxY/ljkWV
fkotJbuYZXRnSqVwRWDa23//5P869TNJtgXDZNNxflXQvz3qyZ40C1yodpsWz1FXjmvgm2BLrUC5
UNiyteHLQUKYG66SD1/D1v4xIQ69YTwMryow6MNbPxCYHywnD05+0j8lFKHbbipzHiaNpo4tsKJ9
vVVHkKqa77ZFYX/yzRjzN/H7N2OwZbNb0V+SVEHaMmn67UckUFOEUiJDXQaDPC30E6WSnoao97cQ
YTiHzP0urcIR7HlRdajU+6URiztVxOO1qRAtqZWn7a3QhNwJLwf/al67mqHddy3S77Sto20Th9EN
h/JvJlIdtqIZUaw3+9GPOlxGTPWSAFdlxoz83w/p72kkv28RHxhCZ1n7OIsCWGngEUy0W4e6DI5I
fzJRqmyUVP+hdTYqQBOtbzGmv95UiW1CbZKv48Q3M3RoZoGUEqfcvYwNTrShlcE5mYdKSm7ITx7F
f3TkWbcMLhaFPu3mj4PTDq0bQJOeS1068uinr3qcUD2LOgHxgFMVTQw3LnUeRgU+H0r68JIE+7IM
P4sg+FsvwG2zbFIe6Rubzl9TLKfV2mQGFtBbY2fRhvZAmZSsgRQcvNQ5W4Pw3aVq80U87WO9gqcd
mmKL9jQFq1w7+yqGBTlMmbeLcgsMohh2Wqsmn920/1p3bEOaDtcrhGN+WG8d1BiEn4F28s3XoGhD
V9XDwh1Jo2qmyr5brpH2iHZS2/5lyuJn0gOdOyweDAjT9i4oP22367/mFX9+VPP8j0vSuH2G+VHH
kGRdCZSg//8f1VQMwQUEwVKtyfJrLTHYtVZRHKwMqnTR4LKolJSedly8YqjYmlFS3A+luUVSaV18
Q74Kj/V0GYkshTEkKPCM6NQ2xjDUWy2FBj6iBl4NvYD/MZrBdjyGQg0ebNShMz/jdgqdd92wyi2d
nZbQ79Jax/Y4rPtWyw9oXr9h3c5PEAIg5ZwLtpFrq8jbpXLFeZkeRn3oTn6DUScG+4l+604BHW31
JX5sx07QaXQ+33Sn7bCh967i1LQ/Y98Blx61CDLLAstZEoHKpoxLLAW+V+jhyRpyoFUVJHuCj6Ib
YGxbimRvo3bFyH5Zfg9REkCYGopNZeFhmA+jOGeM9ZQl+g7kVbaKrBjxXeW9LyuYro79D0EeCv+8
VN0wLEechN+lk10TxVyHiT4gNHe2cJHMS0Z7upJqeOZt0Np16mOZNRBAS1/GQGJsn5Sx7OrLvN7m
tgEgbLn4tENkMaArk+NP5JbT3hbhDxwm/XmQ9rtiK+6IE/UpadRjY/In17PpYSmGkwSyeyEhYDGW
W4PRCtb+0J9NSym+DHry1nilvIrSf7HUzl5hitOuS1tdd3DponftrjqTQhxu6iMhNI09jK+611KZ
VWAJuvbddjgAZRhEe4XQuinyD2Yv3jD6UrqjigFiXeXYNaGJm8Ibd36oFFtExtF2UqvBtXHAFEN9
CAREqxT6xFKP23FEXgfcyA0rFnCjlOYFv55JJSVqO1UkkKebrByap16Nw91SpXYTU1UbgAloux9W
zig17zYDFnSeGKqIZUdRk3ACzwnsQhYxLHAbWJnJg0k02nDztIDGSM0fDGd09iLiA4kuZaLrhyEb
vkEbyE6ZXwxUAMWXrhnCHUP2u7HCr9kl0DWUCmAYytacLF6guWXnJlVv7a3W4r76vr0T8Q05SLZW
1HctAzHcdAzhNPW8nIuGkgSKJjG7td2HcCMidZ0NmjwZt4y+FJc5NGPi1DvqKlF3BS7FmxZoGXOQ
9LmU0wTpEG21AQBGzBD6Numr7cSM5GKpTkugagvPwyL02QtSFMOxYM6O6LdxELDOFYAxIQ2WSZdW
q0YbXoyr7aQByhRMahCuvht4lu6Hpg4OSp4AFa2lm7Yw1WWhnuk4Mn9RWZzzBP9CEM9je7wVW4gU
BuyneTLnoL5cWwDrqwbltVI38hQm6oG3FKdpGU1U6DR0NKm+ZJGoGK/bcKzm4U4hRjg7AEF1j0sh
c47jteNFK46s6v3URPfgfy8Go5fdZGrOxpt3dLSpWGHtptwjRhgvRZ/cII3SLp1zy7+qe9Q18TbU
doyTYnrkVFRswZ7C6d6ieH9cflYAkXDV+Bx0BhKPNXmRntO+xDTL15jh9LUTRv4xbvZGUISuP5iv
VhWN8DsLw+WTuoXzeF42a8G/Dpe/MW7ayTllzOr3/oT4d37VCP7zAEyppxBvxi5CeoPYgbYAQHbr
4Kdf8/bVYbTs236yXwpMXa1UN25ITppffJnE9BEXwY+lgcayk+6nXZbbRjPDmzKPjnVUIoGZpTrL
1r70TvH9eruaYAB2df0ZJk9oKy34BminQmV84NAClBywE9Y9mvCth1003qkNq26fO7tlsVuq61T1
d7On+KjU6aVKs3NfWU9xWRIbTHozLVjLAyCFtUg37simHpJE510Zfz3T5VOcpuKSGuEcJMYJtlSF
uKvb7GX5e4hYOtbfLkV4Eagb3Brv+Kenc9T6p6FQvw8SNEqRhw+dwz3I4rh6yKBBQDIyxK0Roc1Y
rjRrFbhfkFmdqUs3XldP52UxRXIMcjBJj8s/RcDezdIVtDyQoDD6JUkBxYtqRPIODNJbCSgA3kD+
zpTYZfoHcDsLoZuAIbyfYCovjyBR/e+pCaOmcNLigiGFg8bcVVlazpyXFkcIXwANXVsdeXW0vc6b
5Kax+V6UMjuruQ7ZXhRbde4ULStWEGhnP4/ja9aSPAlaYbtcrxNAa2sqwRQ71Z6X17XP62tBL1/L
m/IVJEh9DmvAYvqkMzQexyfYzQUMpvasSzjeNlr4h1Z65rGjs2ZT0r0kgfqMTa44TTOEShVKs/MG
wvpaHYct81B61eo1h6i0DhRNO2G3avgyEm1Yp5k+HgUr0jSp4z5qhh85hM2VgafEDcL0O1NFvv65
thRY91BsC3AxswJnirF22dVNFojT2DX3aMLGYyUAeXRxeMQAXMFzsdHBTkq2q1vDXPGljiuzzSo4
q2DgrFh5qJzU3/iiRjWU9udJ1PYdKvkTZQU8Q4BU23JA6yo7OLigE15MEI4sotzKK8aqMwzDn3Uq
teNSJHl9ZxHIkg47Pcmz20F5FvABlqWZjztfgwip7iz+CJYNghIa/y5OghkMKsTZ86ip0j5KjjhZ
uK/duPWFLF0zn8lWSMf3NZOJbSHjFiydQweLPzrKZeBWvTLTCsZ424zDS+YZuBir9KCR3hQzLD2k
WXmfYNvahyWvJZrylN2DeXP13asq5ywy6yaUdMc7iaA+DVu3s+cNUa2jg/6TdwobnT94eBkK/Bbx
hvnGsKtjW657KtF9XshDoU35xpBZ8eu5WFHeun7+YBD1u22YYrGjHUpt9OmlFnDX0UaZuDNXBZL/
axhV/Y9mtHYV3O6b1OjvpjwN1gykx2OS8zm1IIDAiu5Fe9acITwFaQ9jPA4rkueyK92jdZl4MwmU
NyLV27usqOKbITd3S7GMdBv3xOTMdvQ0/LZs82pZXEZnEBe7+cFagH4PLefd8l3TbT/4puptlmH4
8umZqDiuynTxxbhQioCeccz/tQyx6c3/Vwu8qPBK9QwLxWSAnIutpob9LUjAEU7W8L4IHpZPb7KC
dhXURbUN6yTcQz1rN33/1QzC+sZe/iIj6D0FMCGCXKZQDffLahmEHU7QSr1zIOV5Rgkwv4gPsdol
dD7rldoH9NfIfzj2lNzs1Wi8BUYCDpbWfrJjDeKy9pY4ubZReiJsMx5m2JpAh2uw6znGkq3pNNKl
ZNl0xbdRYXe1gxzfShE+eRkS4dbJ3GXjKjuBTSblKFAQfpE2ALhLqBSsRS4y8VXXITFa2r1q0xxD
zaZ1rA4aqvU+Oo3C2M1kRvh8fM5JNGvP6fUPXNdB6fwGJQQNpkLsl3ulCYwTfleUJ8KSyn0j0qcG
BfNKZQndmf4AzqYArpvWnbHp0qllz9Him4xjOzbJ4Rz6X6QB0cQcnZ60QFWsVNl+oZ78IWYQpDfr
O7zQ24+QNPeNcuvVhPjadbdGdD9c4yK5ggWB2V0UytlPjkVKMCGA5/dJDsWhFgB2B2nqm9jko4Ai
ATsirf2NB+cLgVGbHZcXagpYhRIMrHO8WoMwfd/0vXbxm+KEeKjc0CDbk8fR3UOd40n1hE6WeXPv
2HvMlqIq4pcQM+jGLgsPihLBCUIU94jgwG8JL3QzD5SKN8XfS+Vl0lIwE8ikLr3CRxEq9k2X2fug
nalGjh8c/V7gNjRDpg5Qu1WfAnopkJisK25tWiCAKHGoRfQtxiVjs/xN1W+xPCponwxbe5OZYux9
gJyrQh8mV5+Opmpkd13zALoX529KxgHv0C4oiXLPJbu7kzpvcCQPAVLPA9RtuLvz0Q1ZmRmjLWkQ
ZG0F0ngsafoDFRUmn9wx91Tm7W6ZgPdgNre1NjlunRirDvXEtshab0fJoe7hneZU3L296hs5nKQT
75KmB5cxw6hgADX3kwX7FURNSUOnmGkiADfiinTMwoC1GNnO09JZ14yk2dhR2s9xXPOcJcTaVImr
CnYgMsAokZ4DWKFkfs2K8TAl09e0CSnAZU4IdG3e9OflxDGF91jY8awGfsTV6Tvfj/1DF43vyhi8
018GZTOkrFRayxOw0SQpHnwUAhigWuu/BCp25FTw00ilnv3Vmzztjn58qmtkhNzlL2BIHiJfvDBv
6vADDu+WsB5DVDnHhjLGrTPnIhzIMwSxqCcvNV+Afto7WiO4CwxRcKOhCJfGiPUtnINNgvAS5nGz
8rx3VRBIZaiFuslk/qzJ18pxCfY190rlK4TT6PcWrGM39qbiSQmfgm5HCFP4Ehh1tum9LHkAPAgz
QZb3S9VYo5tZ9cLBkE454MdptmZ2RubAPPCSs2I2ju1NCTzp14k9MKKrbDJxUYO70IFbpNBW2hYC
RAgt2NHFdUYQdxJ8d2w72mUx1oSqd9BJ+ZqO07As3LLogZ4KrT8s747lJeZaz1u5lmCg3EAIA5lX
ifNbNX5An+5cX+Jczf34bkpgMIQ5X0KT6a/UrS1lBGrDwbbe5BhscQdP9xMqEkto+TXk/ahEN3Em
n+XyMv4WDn2PYRXH2dJ8sHqGnEUY88nnvAlpCiFkFFl2YwR2cuGmrQPVxqY8xHdoJgJbUa8s6D6e
G8Wl3gK4qNUwBkxJ1QA1DKa0KL5gMylBmXDPGqKejnpafNfJSbjNpfcGb5bZ4jyJ6lP1IY/QJUuy
oy4czQ248y09o+LYDINF5odW70HUWjtggw+F4n+TEoh1y7lqhQN1pk7QM1weYNvLrxqF651/Dx/F
cxWlQbJPz+CyPEK/lutmzMYbq7siD4XNBHXG1dr4S2fLehtydlr3QtAlbkN9q1uY59LC4vmgHeaY
me+bKUeSnaGzKYcKZhfgPvstiYh60dvsiwQYsxZjU++Q/ZyBL2sXFYAktqRVa2v51wCqFgEQ32j3
xo9273RMELfSDBvOAoDPuYEXpTFPv/ZPXJ1k+ASboBq1h6ga0LcmzpGsM51GifYMoPZ7Hk/+nU4r
AweMd+nSFBan7FmLkpqGR6yF3wgYOdapPq4HgGZ3NSJqs1PN773oqZF0dg6v6Z7ohvK8un66sxFi
j1BANo4EwE1SkgWsP6Hv6JfjgZ/9AJgOKkLvNQ9OSqPa7YPBY9prrWTcyZM51W8hkGXGn2/SSr6Z
7BdCxMlXVX2tpw5ghWG+NZP5rfIc+y5H32zDP9urkRK6KR/VdiqWJK7kFcWnc4CTj405Tl6xjsV7
1vrWbQE9QXhwc0EkU58mqdtETbtJldTYxqTKuw7SjJMBUmP5nOpagZRW+6fZ2uEGjOk2yFxJQAGD
Cvzkrohl8EZ6rbEKPLfWgvjQoF+4JYUCCR0kvYMqyxman6JmUbO3KZL7iRXxpnFSSGvcURG0uK9L
XLqTDQjJn5r3MfT5Xd6o0p1qvpWz2aWxa/aPrrzxQpS6JSSAbQR1/xhX9Ji6IQFnbPz0xqHYo4lJ
GRU6yQYM/63VR9oWJlKCl5c0xWQ061XdjsObCqrUHKDp6V3l7Pte33kU8gnKOJrpBOE12U8c/Ncx
kk+z80LASFh7aeOtJ9TDpYHKxQxBdOjKd27MnB8EwxLGQVeN3y3YYApVguLn+9GwDWjX3lHxvI5z
cwZAjdCouheAGmzjtolaN0j61zZPSPvTzR43WPMla0hf8axUPbM9TWt9dGUealDHNCJR4oZOJYBJ
NmGSU70a8nHE4RmM1nnUqntRA3JkasvJJ08IV9Gfo5SYKOGZGy/tb4miQo1ThU+lnj5VKYDoHmvs
xvAQedGMag1OKwnNPjUkOTqmijDJDWiBNbhGZR9rW7RbnG1IJhma0k9eRxkDksnANxuA7Mlj4uQM
S7yMMkk3xBpB+GOkKFEH48dF2zQmnJuEEqyjRLfXyfC1nvi0+wZc+TSFZyUwfjo5Yxpzow4l0TEe
WTqdp68KPr5dNk6P2eBcrVx5r+oyWOvEv4BFS9200jxoDxJm6cQYosL3ckhV9HS8aU4nHwa6xWtl
0LU1gR+8u2iOUrqtoT9qx053XhLd2YGFN1YoClWEHhxdx7p07UjVOGXY4ElH9eJATh4M81300E9H
T9uQguih2GCgYDuDa8JCpETSUMFSlIG+Oc6DzIRD16zj4GATG0RgBeQ+IU2sWpCgLD1OC+SG3gk5
KsC4PEU6B7x0P8tgStaAX7uN0ljrYhxJTinFQ1z0NPEs6C+JxTBIVdKzl9ORQm+eAlwbDsEAgd4+
VEGAgJ6ItiauNg2CtT70p20GDGs7RMS2ePbGzvvH1HbArLEq+vWriRRwnQBxZxoviWPXmX31hrdO
0uhE9A7aaJAqGyxOLzweyJHdCLA5/jZZhESlDs+4Vbpbn8Ke0yoDfzxTDtxJTt8DSjG13rBfAqoS
PwHcfwOz8eB39TpozHKDXfo1GmkoRM4V9XRN8pkPY8rQHjuseXAHwS2lFbiOXr6aDdF8cFQMfJ2V
jdWaqKdAgU0L5S3b3PtWgFbByq6lF6INkMDJYzXZYdP3NuMrlQTMGs1KdvX/o+5MduRG0i77RCzQ
aCSN3PTC5ynCY1KEQhtCCkmcB+NMPn0fun50/6VUl9BAb7oWiaxEIhXhTtpwv3vPHSkmD9LncCaq
PUXTZ2AS7NwFpzI5K2NrtWIV3cccTHG1BcMmduxP5WgWyDxJvIIQ9wNc2rEdcZ+YTfvT7fviMKqe
LiBy8kNSnka3/GTmLvTDnF8KkMZ6sMBxtZN49PL0CuuoOo4UcEBMp0KY8/xokXL1SJUHsRHzDOtp
S9PSPoBUtBIIxGAc3A8RJSCaJvXV7vSdU6+ySiR7Fdn5vhuwxfg9lom+PJlUsqWo4LRqNBvef2tD
/rXbr4mnmpsEKKTFBXapb283rVt24EGceu17lPMk/FZVdd+mln2ky6o5MGxcobHtXAMjSWVWyCyj
7a1yJ3ofebU2lEyfjcLI11SxFYfEfzbGgatPk3lrDeOWDCNnheZoWPEVsBpcWDiMrRpiLJnO1Q0Z
+2fFdHaxe03+cVbJNx1ZH34mDLruzX3TuB9wVH8AlslcA1U+D/0XnZUEfpzMX9MR7qwgs2aPmfZO
k+jfU4l3aygdYPpVIk5lCX1EVeVa2J1/7pzylKBQANup97HbBg9W3A4P8EuKEmWvKWPr0DbdeD8b
wV1ipNEezA0LVsVTzGcx7Pqc+rpAi3Bb2hA2qjATbN7yOx0QwVH7ESeECiJVwyS2sYxnZ2jNl9Ji
9Syxm93NPfwKqb2DYceYyKfMuwTF8G2kwuZemO86cD9aQ6d3zbQTTH5OSvTZDmScBhHptYeMT/lc
cfNPVfA8lyZ9aZ0Nh9hxosNg18S1aX3yJMMF1ZclngVaXJLcUQ/AbbBe0Lc5u/W7kDMdrbzO2RL9
NsnDeN7j7S/VWIYbutzNna8K/9c/gyn7w51N53T7R3UALyju52kTWpVzuf1FcWe/tODo1p5Hl8jg
a33KbP9LQtPLBTmWNhREkY07MtkrbHtAMGoNbnGa1Kda+DzTlCB5h+hCNVRSe8xWNFuS912kgngO
ELi5JzPZ6L9Fdte/MG3zh/QphD90vll6UjEN29HwsVxOz+QWjkvomQJTFzoJRrbByH+GboOAFLKm
+dODM7cWdbbj17rG7V2BsJAjF7JJDsOdYT0LERV7sl/Z+qb83/ymjdn6B8mVxUCYxa6UcY+K32oO
1bJYW1p6hyJ2IMSmOEK8pv0mYr0VNW0cXl0V5CTUeGezm6MxC+TTJlkx8aTjsH/1ALSF4EbKYaof
8UH++hOQGp/9ivCE5xhEDlxnhvLLY9ykS5tlg6nTI5EE4jqxhuZq1c23zqn7Uw/MNGst7FeOvO+K
4ZhXSCs0n73cbDdV4B+wF6pffwYM3h/Kg1Bi9n5EBxirRxR4LzeHCtYceWeaMYkxNIozNFdUY/dr
bgADSezpFJjWAwHH6dxSW0F9JFehogPd7ZEP+GUBYpTSRk71PBGQwrgex7/0vjDGIzKl45eCidXG
R/o5gbWMGOqVFGH4EtUl8/qL6/OfTZF11w031E06zePBMSwBcr55TtK5PPI32V4Laey4cJm4nPd2
N6uz0zGsQvTryNW1wI5IbRDpsqU+QVt+AYM109Hub+USL3WraquL+g2vOHqASB861UHG11h4XK/l
ubmN/lqnOoadcC+O598PPl78uMDPV8H1Obtul9J6wS8tewogNM8EuRfSwxBYHjlVZ7vbtKby0s8N
zquVdKTzbJQGe3hztr2Ac2drm6eCXj0EGWjytAbRlh0BD8jpRwLcckU0Orlt6J2zHnNYvJxkCv+X
5hkC6oe9B1k6pDXkvtbdtCKMHOyok1xDNumPBMCZx7jDc+71nLgaii2A8iNULkZmKqY9qzkHSdWf
lbyjYmgnBWAZgW2VrvGAJp0hL+8ipV+wNiPcdtGzGIudMSj7ouR05RP1eYN92haj2VqPkk6zCBRm
G0Irv314obLa1dzlDig+O3z89elFqXct8ubBnLmKVXEiPzljehgWFZco4H20M5g9sNE4+hIXqnpn
9g58VQOyc7rqPKaoGa09DHvahexD0GIAsOW8UwV1x3Hgcn/Ofim6lcYSQ42szobXwaDPrBq4Dy/P
TlGXV1mNP6beHC+WJsiYBF9uq808F945njSOkABef5BQA1gpLJidIDkf9Ci1TQ4zrLkwm8/vzJpO
kTZsHx1Me2bYRlcgvNtb9jMdN8W09Nbm8xevnD4lKV9bYYTjqZqwwtykAovz+GMrgi1n32XBC2e8
vyVS1v1kc6Hl1UMEjyEcrrvMHrdZ0GGQM9Uj9MVt1LsIKw11lOZlQs7Z3UZhuGDlWSTZ27jgGm7+
9oaPaFVTJEy/GdUkt7hLjGlygfNtbu+qSLRznp16BxaRda2xdoMXe8eIOzi4LjY0LFLPEWzUshjS
O3Im4VrSI7miYAUHQR6wMWOg2jat8niZZ7m/KfJICfkBxWt1G0ppbb4xsmh2N9sUFQwexRyF2Nwe
E8QeCF4IL3uDlZn525jsY3P8SIzy1c3lZ1fU0Plal/uTqk4WMu8ovPHXJBSnLcOHgGwK1ddiC4MR
fqkmcg1+jDPE/FVmVbZOM2irrnb3lprq/e23TvKG0OfyimdFMQDpDr4YBt6f5QHphK1BfPnVhYsj
Vdr+WL1DdDU24ezv4bQNz5ODKW7qniS3zUOaDMUa5Lnawl/41vIpnitr5msbzcZFoO77F8Hd7ObD
UrGoN50JKLQIou1tBsJz6m7TWHL/h/KG76hZGVW5HHXdB9XX3283cJv+GRDhlPVCSKS7rjIpDPXM
bu0sXgw82WTBZS65bT0odKw1XOdoZ7Uhc4Hld5wSucioLwWUdnoqYDGsPE0Icdb17pbopyc93zl5
Hu74KBlq83jgkwkbTJvjeC5dOhyJQVRY6qBH24Jhr0CLRi0cywOtgkxSg+jsNAJUNuCDvspRixxz
w5LqceATPkIu7LOHAATx2Q8H68XIq0vgYPlffvQwRh4GuTeBB7No5M5jfAI1GVzLiUnO60/sX+LZ
CZmYR054dBBKOULBcuqNYVstJpelkivtqbBMLD+A7P7LVIod4cOtR5ZRhNXbUCcW1hcDeWFTuFot
r112pFl1BB5YcMyLvfvbH+t7ydusKZ8JkY2pwSgA8VbGxcKpsCbUCMyBXuUdovYEha8OjgVCIwHS
VVdghA+9jEktSQDb1+2noEmvDarR2W+85KCM8qGLzPGBGMcDBW1p4pVvXTX/FLJB38jd4aMvxo+2
c9ILI6LV7RWe6xzPTqo/RuDoe58xxEOCR/LiVIxocbnHIiBhgGkaKvzXSOP7MKoCcspgM+dISf38
mnBVCetXeIfXayWrmtpNm95QrbrppAfPvcbAtH5t5T22aIp+mL3mtX6pO8gQTC6y4oxM1lxxjse7
Gg5Ay0ocqNKkmmym4SagexZgw752OnfXpTBgiVp6B9cAz91ZPV8/u+K+w6f5wXfEzcybg0MWmiRv
9Bc3bUh+NM0eFMuhpAD57DVgxrmI3RNNgKcW0egXT/ZOQYbdl9ng7aTRzDscvjTuDkw+tSU+iG00
G/67NLYw91vHZBLAyiHHeRPEap9e7xr9lZwKY6x4ehgq69vgZfHFoldkVdB2enFTCBO/rCxlnj1h
VKMpu6RRlG1PzgeIwua9WP4i25ZSlafQRIr30ghbPxtGGJILouWUzTDQ1fs0Mz6w6tl7mbnZCqIm
bwwxKBcbMYcInntapWr9HNVjDeGSa1/D25tEny1YZ5vGzbkv38Asus7WE9zTjYIX3bR5g7lHT3tQ
TtWh1M5eVvTbZxxxaVmwt5hKmbJIylRb/qwc387NF5E0H/nQlQfdMSXJGFkcVXbSeMYOTpg4m9Fr
xFZJfDJh2UJVKKt8E7KxbPLApwKA+ty9NTNxccgmjBUhoWDkLIoTkDaw/llEhMqllci1WXlInzPc
FMOu7ymGeb1tRVbQZ3ABM/cokulA1ZlHTdBW+SPzEvM1tivGHEFzHCr4EeFyphWtc1cmIlzRy02f
2K1IsrS+FsQR1uA0ylNXTwRyiGeUmf1rjcMYxpBTxt+NuPceXWCDqywyoGsGYMmH4toTRlszO3ub
Ijk+DLI4T9I+J2XwwC+a4ogKqG1sBChi4pSKIx+TdoKYXHa3CdfwSjErbvn913NKHYxwqEA28Dmk
eWv9SgU1PIP3vq4Iy2nK0L0QQSQE1EMBI2KrU5I5L9Ij4z5sU3RO8rCmewaSVOaU1XKS4whJApwp
cQ5Z2YxouHO1fKZy0DxandyUbnKfF4axhy/N9SYVeo/h5mOG1bfrypPOVcUcQ7/eZrCRtKN1pWza
anM4BknRGMcxZivUmDZPLsddGkE77pU3ewVMs/PSJaDH6NmOHPqA5n3RlD532PnkCf9Nmr15vm1g
fWFyti7rI+3Vv/6o22HaL5MLpiG9r/IIXPwSKlm+WWb2OGuM9iDmjiGJdSwC1z7Dv8DhE3X36svt
AkfLipHlNqjtNlkuLyxghZEsx/51aMwBSJeaazOrvN1br30JYQmDPpexIAYFo6b8kJXZuFJFuVxO
HqlyD85uaHyhVLvHElX0nxwLpqvuoMDrQXDbqKhG6XJelthxc6RKbgN5mYwXLkB0h/AHBSQg96Mi
H5rh3joYpZL7gQwVeWmiaqWR7dw8qzcgolreSG6kmdN0a1eU/pVvbzMRtDrfhuaJZ8RHonnz4pIy
dqHZvzXLHfJ2SNZqNg/SuaMyA9SE11oYOWQPsMkm5US9QbgA6ZWKt5mjoceG1bGUWnI86Z9qbRXH
hB65seiZN5YoZsMrqT/30HjRtFUsf0PZkgnquMllmv7WKqJkYtBZeMcjZLfoseTjLsEYHJmQDZd5
xKpEs+NtgW5COtqs1qFDWUVrKr+TU+VboBQ4VdpipAQ7AEo3mPTNzLGdPMamBG4btnu+3n1N+50T
6/AcJcn3NGnGVWO34xWLSpgyEird6COsvGxTcm0+gaHGkSLNU6IbRN6qvgtH6wIvevkYgvdACJQR
+t1Wbl98daPx+2wBYrd9ekgmxSsWoNE7zX2gzHpFSSKlUDp8d9WcXho33YS+yg/5zJPdueXB5lW7
be8ypH2O+xl6tcY6qI0B71To4fTASGqSGSXXco+wiSvCfijy0nu63eN88JidywzXdhaLTVS9hlmk
zjcQj+sNDNnEUwBDZC3BiON8iwSnDCgPpHaLQ2wxX8Gdcrk5IILRyGlt4WQmMJMd/CGoSUY6Ez9V
4nIqxuEpS8FATqLlpKR83a57Zs/Bomwy8jTokz9kdLnEC1wo+FLIDnqQxXXFqsJyJRtqrOrtQEzv
5M4007tWluxqq7pyd/VROwSknDLaEw84w+f4QrFFsPlLjuGfuSIgiELAZACk6LMa/nuuSHV1p+Ro
zVf2aYRweiBoFav8fU2ceQWDUO9E5Pok1pdkZGxDLlnWjF8fiUHCmoIZijfm2Npbg+x3//mn837P
Oy4OemUTdLSBIeDt+Y0OogZR0VFhU7XDrWqbD9rY+IWJM7cP1YqqVTwQCb4Wx0ehp/r8owV4uOY+
jE/Ky9Upa4LzGFrBDkdqtStl4bPRpjv2FGfbDyOG7N5odklgY7xO36SB5/fmLsDrE5f1eGfK8aql
Yaztmo4MyfnqEDq9uysnCiopDmXiu/xdOMIu7qUVH2Wi68UUoEA0fOBoWQaqnKQZ7x0UzTc7O63v
hAvU9bZ6TZH1YAwlAir/WyWha6BX88LaaUfoz5MAqE8cYNFDXgIWE6zsi4QCDCgU4LFuxwUthvSB
Oe6j3w+k3Ku8evfmLMJYIl+oNWaaXnFZ5Cw4I6ymsPpCrlhGNdARpRtOzPF8DHvHYAguvoLKRXPi
lZtMg/bT5annQEEpusEKLAJ/k8SqWjdOHf7la/5D4okEjfI8xxPSAaP5W8COEjju3mUrrjfbK21d
wdUU4HXtU09Bx7HtUQ88E1VMw3grQJyTgcc4LOpU7b2M6ccQ5AJj/sohdnlmVYHpGlZvUBCIVkbG
U2vGguwYoADJ2Dbhpkhr2n9+VP/0OwByMpV0lsC3+j0w0o01cmOVzlew7VRGJarYUZxb3YXUxc9z
u2LoETJ3w7IdVH0JrTkBgFtHJTfm0T5Immh2UyvH90YOq+PBg/OLohL87FRyDaBafjUMlx5BY4ze
pr6kviRJ/vItiH+m1iGZwle1lK/+QJCIa3/ou8DwfkW2ChoGN0EdIJAIOAFJ4fvINFiNebxmnnaA
hkFNT1JqV38j8FhLPv7fcy7K94QL71GSbbPUbwCUvmn6pMpD43qTKIzCrl8LppOTLKBBFIXGR0Rl
J8Bq+jJTjqK5GJH10EzOnhoZnY24nsVyjgvJC9T1lyxGok3dcbGnAR1fQjowmbyVVvYBYkDz/J+f
BfnHn9+x6VIXQljSWsJF/y38hmCE2NjOxrWS1Zb+ofAaVFquPGt0KH/k1IvAuInwsCOFsYP7kWFs
b1ITteiMgmt1oqnoe1iZ27Fo7Dez5hxtbSK/qN4KEGW7Qr35dV/vpoGgOZi4eAuIMN0EFVtlQYgb
S6sotgP28WNYgk/vsXZs6qTl6lx4f0HA/hN0KcF4mGgJnuuBKpK/cQOCzCncQWn7yhgS4QGr+/2Q
zCcY0dX77cJx+xIDGLWoV+KY0qG69eNq3LFK37aVAhPDthvmoyyj5Fz4JH9S7MtDEf1wne+3S7HZ
euXxL1/SPzFPHj+1qQRgRR7531O9yOkWTU2WvNZAoLY6hiJYQkXC7PxMQQu1ly2Wfkf6+9DS3S7J
k2Y7GIxtsxj/4uS+3txHE//qsbAYljs2BWO2MLJjuL8pCiDrh32zGJycgE4ffwku3bSNRuR8a7HF
CFIEF07doFYXEcVRtbFF+PgbrOeP39ACmTN9UqW+/ztjq6TBBeI5U7yGk8baiXH0TdX83WKzojVu
llzPiYUmQ7ClwOFkGvawC8WYbRqHhgfLhS9ijgNaH4se5myl17eT+M1RzajB3vgpzsGMYXnHIO4v
39I/FyW+JQf6Fakql9/gt6dLWqJyCwNcDkiei1nGKN11nK2zCUxcly16YTfkl1SyWbUxCfswUUtj
IWoR1/swLLtNYtbxDv+Wc0mabO3RArimqyXAHptxgc7k05zb71Wlf+Lvc9iASRUWZLB3YKbk6vb0
aZutvST+1Qz+6XYT+s+/5B/CpJ7pWCQiHRNKIaSrf18vFgLaENIKSwahRfKbdfcusjTcEuNrcR7Y
wdnuN1Z4AnrpPdAG9jmN1Lpkhrwv5wqPb5fWp7qlbXQw409hMqWbIsdmX3Swaf7yo/7p+4A+waLG
y0Mt8W9btWH2gnEcEcQ44xVOOz4yzi09Bh8PvklS0Slhs9tZeupY73Bk+E6RbcLBLNd/+Un+eXL1
gC9BgwVABdjZW37S/7bIDpa2ZqPPCEMKHJzRGP9s/UbeyV3VSHPjZMIjDDk3RxkzSVmYqeAfYp0f
b8u/23gG5XR1+Zdc8B+2Ls/kHM3Tapm+b7u/fT7EAokZARi5Uh8MxmzxuuOWF2M8H8h/uKvbqyYK
tSE4YnP9GTTENpu3y8F4MEX197LjNMpRLN2URgdZS6s9XPTxjtZimLem95PIOpklziF/OcH8AQDj
gXp1+FYp+HNc87ddi5tG6ZhD416X0Ane8VNvkgHxK8KWt7fJ67meahLXmB/8HyWWBFHF9i99P2u6
53LJymflX5FRf3jkWKYVMcDlYEKE+d+/aLLchp2PqXO9vYyWqshUKfFznIH+SOpkN8A47IfK0Pgz
Fs/47WwtChSo//zE/WkdZT93TA6qpi/Z9v79BzFqYfrL/O+azclEfxU7biKPCYcyfB/QzpAJpl2F
h2Kc0/J4O6KWnOZ87Btr7Jpq6+VWwH4NYHapjN4nAe1u5lTd3eQyRw9sIrSM2A1crr/86H94WfjJ
0YdcAe5AuL99txK4PmcR1726trbOSg9vWVH63iowa5JonDEAWDIPjfKPYjSjc+CREGsGCyGLkL6B
seaxGCJBFIj/O0+2DU8+G/Y4d+1D2n2mfNwmGRgM20aLZzi+xs5IOvO0BCz/8ov8Ydfmg3dsnk+L
tfL3o1Vly9wIpfKukekbQJ+N/qVr3Kfb6QlY0tvgRddosOyrPVl7ZmBql5qMLMu7ciDVdJNzbit4
UfaHYk0kkayzm473w1mRsBrGNHi6/cT/rysd7mK42U35s/2904Fqgo+ymmpq89r/8f9V8QOgpv9z
8cPla9lQ8XCrgjh+B/e+NCv8V+ODqf7F00YgekEESG6E/6vxwTT/xQ0FCjj0PeGay0b5X40PlvUv
B1wnLRAgMyxeRJ7w/2p8EPJfPgMGXlnFk8PS7P3fND5wDVm24/99PcG/YMNg4lD42zZNZADCXscJ
T8+4+lwZhSXWPKG/FDaNUvSmzSMB6NGAo2p0d9ICSbNJiln3x7kdGeo6Iw5fwIxT8tOhwJUaNQY3
dz2F3QxVspl9gki88zjOdL0aSWSzqZl0RvRh3X6uMGN+cuO4nEjIyhLBNF0cEGE+kjCuwzK7x5am
3rDaDSeT6uSN9LP+XsMwOZTBTJgBSFKesZpjYlwFpetp5oYz63yJApI5c07I3x6Tj0AX4c7spopE
vhisn6aAM7qhA6c4DDOKeFT67V1m5N7TTLrGX2s/Ge4sU1GTHBVD8WjkBqYeLAD2s5+mOMfzPnMQ
N6yWCQce1eYikqg+Ulig9uipOiLUYdNDlo/+BbnFe5u8AZdi5LkGTThJYDwggnfPmWziV8245os9
pNSK+ro595PGBmfP3dvoaVFyJ82jcu1pGtSw9IbtUS/ziHVvYKXgw7AAUeVzdBeXXfmNajMr2A5u
3e7twfSzNXNmd+foyaY1hm633hM5WQrmyL5jVrtshna+ot/V1RR6dFjIBh2/UC9O0B+loUxWcb70
eJhpKJ8yAmbnQcXniisCYjPe60JqcxHLO7iYqKfPXmqx+IpUpl90RzFHF2ZYrajl/lKUFbOAqE1e
mrZhorIE5TSifGsIQIL0wF3inDJCkmeG4pwQWvYd6SD90E2YV5eouZuuHA5DNJV7Quw6s2d2EyJE
7FxiiPupalPirJP/kMeLO8yPqHcuXNLjg9eY0GV1+yJLYHleNvgX1wiYDAaj/cq5Jnzw3Gb8msyy
ufNL0T1YQxc1dJyAI0h1cmESeGwrzzszPSGFS9PTa0MdyofmjIavriImKBudX9gnjO9qHjHW4zLD
xMOtK9tJOboPIS2sp6kt6PTRsfcNEwKCeVcX8bWKckDzrSILp+a5XycJQUUc8jaz4TC/czvt7SbA
sWs7W9jAlo8WjohMuhlDz3DEnhH/TOiC+U4bJsYBhm9oGE4DNm6AzPxGc4goQCQl8yM1zIIn1TIG
BpjuUK5TCERQhjLM4Ib9RJ4GClk8h5/NrgoulNmbVw6EQPpAja5bhwKvkDHAVnZEwwIh9cucKoV9
Fk6PeShQtFGX/eKpjuz2cVaF9wx20fzq8aS2QP4w32a1Tne4IfwT0w19yRn2IzcLfJul6V5Z3pzu
PFJudsj9caDCEFPDzDDhUzlULrOYyr1vHQt7FZ3OjV6zPpBxJJUXIXcg+bntIkG3g7qzpma4yzJB
JNCAu1q0Ul97+lweJ2+xbcaDX31lsIobEAZxeR0ay+f5atJmGzZjfuTHsO/bzLa+ir50Xzu65vfc
ceenIBU0W2g/3FimN1PpWM4IiX4UHkSPAumFosbzq3qMg9X4VtPG8g6BYuDDhgK+SsRMJi0lVj7Y
fbjpVd6cka0R+1OPQcFszlg9o2/0HEyfoyGlorkiImGMNNIaMUh6gJZ9ep6tZPgxjUmQPweFpY5Y
LuYXr8u9T4VrqRewFGSn06BxVyUVHStgLXcW9FifSSRoVbRGxey+F9VFDcWlSOA/6cTBzt1YZfRj
aCIalWFGAE0NLMz9KTr1Eyd8cBjm7NVPyodlraAr7fowafCsGc1jQTH8qamU2pd9HP+A79s/OJlb
3eVhaB1GYU2fkxakZexi33ipEcYY/OdRvE1kWsAJJ38jdpM1t80aYsi0jiYfyGk1aPHFH6M8Xbe0
XaBN1MUxrtlByTfo6oeY5/d5VOoFx0Nr7z2z6I+J8ILtnAVmss4Nbb4g1ADfV7QxUGZd0kNGpLVD
OrrUlBs+2MYiXjKdwI3vhlT5oa69mFkQ0+QZdl8boOy7gj3onkUm3Fq64Y0eqNG7FBw5n6TGxWBS
FJ71VHJacXkfy4xMkyoEvdRJfZVWh8ASK+ZcihaDn0Vl9ZfEm1hL2wDxTFstl0lIUnfa0VRXWxVl
C6D7DrOZiK+ARP1jQd/m3qp6+z2aMv+TNbjNKcx4oraCB/AF2/nwENF4fGy8sD3rrGOslmUQetvU
vK/cNNwL4uxYS3KzlasxID7DfNABJQkCtauc6QA5hYtPCH/Mr734TRCu2Rbpe5OMw1M2mc6HTcsh
4SY/tl5yO7U2Qhuzuy4ZKl+IUdl3ps7nHz3n+psRr7wn/NPCJaPakWLk/h0jhYEtnP5vlbXzGkgO
tKzWyu3P/CskXP0C4zS3VWe6liZicZoSKVlB6WgOjpV+JINYRmikEctG7ii3pOenqjd5D8mwrdu1
WWcdo3EaQAfamx9Ea2Q/2tJXMBxqEL+ryo1wgbJUkV1jBLOY+/P0yfRK/zyQO7/IpJuPoF7rhwxY
FMYmuI6l7lemCYxWGnX2PFTgZKth6OjKlmLDXV2tnRw2D56/pNzTlDKJlQFkf9dj0aa/Hf7pk1l2
3reGDM6THBTP8pR0mBZ0b4jHkOE28YzYi16TQlsnIcv6q9kH815VUs1r/Oys/jGm1Y1iHFCuoUDL
ZJPpwDoZkaHvE82kvEuQP8IcdRQxS/KxNW79AHKNDpcuD6OrU7TRKWnq9lspmYNACGYiwrz4BwMn
6q5ps3wLm8Fej6Cs7xlA1htodPFTFFvpT9fvEoru5sD+XIMBfWY98o+ddUxrOinn75OFMg2pNDxD
b9H9R2dUGu+SYpINzRoyB9CUGDzWSkS28RrmENswBLEb1XRPfa0bVkdlTGLbBGV+rItOXEmfkh9t
U/dxjBHoyDLTt2WHHpRW0kKHKDOQG7pplgKkkGueRadJp3CE2/H+VveGSxZUheSb+lR6R6O2om9N
xfxnJajc3VD+ap6rfEreIzZCprh5LuGCwo5MMNZvy3AK2SpUcFCZzUI7orPQVUWsIupJ6tpLjbKP
2ZPaWzfDIRxw9z1lDnMlWq2KgUrHZHphRpjT1JuaFwn466nKOIlUbNZQO+rp7NSRdaXhaXxk/yuA
gUr9GFGFQxU7Eflpg0GTo4Aq35jR48k3BozM2MbrYU+4RD0LZ0hAN2cp9BQK/NbYwJoTOQ4j3o7Z
2DqrwiH0F1R2qzdi8hgtSdohlHji+HA35/WGFWjrTPJoA0JapwM4h7FLKQWz8GHthqb0jjYGtJep
6tSXiKHly8zY/rnRMjvAQGyJrMecH+1sBMiaGPArgurZcNuIFaT7NJGac0N2fm/+NOmPybfSjQGt
zlkn9Fc+EzIaDmYgxhNEblJuLRPZXctzusa2BZioSTFwepMDBZsCnEOL1/s4AUDAIOTC3EUL7R/V
6GWfcHX+LDuRv5skexnNzCmVYaHpXcmFio2dBvZD7NYmp9Uk7ssF9F3jt7O84BlYPsvWXKAmFubw
4gyWma/q2lpYv4qMRm/EzOMQwtXeVmlT0SeKqhqHAqRM1XPsbjWn4iiJhvuo78qHqgc4w5XD3IwM
7e58ZFmK3u0RTwJy5sTdgrKyXjH00ianOCIJUq4skXa8HANACL9gFh9C77ggWRFZKAoJwiFEE22m
OP4ce365c4uofwjEFGwA8vQkFSn0WbuUB4NKYINZ51JOrz1doGfDZylZOfjRTkU3+QyNM8TVOinP
cunVqkmUfeI/MRGBmPL0da4sDePIYRjgtuxM5BlR5qNUiMccu+fVQ21YF3C6D0mbqkezpjhzXcWV
8SS8sDgFklLijNrjLy0OqLU9MzDwfTe5y/Icd6ew4yOmloS5s1deYx7aY1mA3FuTWS4PvXJYAHB/
bYe4BCDe4nr87qRusE3SrmGC0M/J1uo6/wJl1Nx7RktUpZ59Gwa2e5dHLv28OA+/OTUyGZec9qUK
zEMZDf1D3zrq3phFgYAXkGUICY7v6i5FSY+NnL5AtL9vMudWzTNBabTDO/fSUh7xffQAbQ6Box5l
kCK+J+h/CgPdvu0693UsZXORKSi11gPe4Jlj+hTYOZNQeuLYJgCzurU/bolHZDSLc3jY5YEIP2VG
2P7owzJ8ZL/w93KYm7uxL5pvtmPYJ94J52c28qbQGTo/auHpjwKGySqPPXE3OIkgU6dcgkoomerV
b4x6oM4k1SuFD3BtgbMm3Ugl8i4bHPpmZrgrK2xK9tlomuKqvf5zb82FgY/Zx5jF8Y5ZwlALvPm1
+9HTtQ2dIqy3fPaYBYj4rqfcM0httv19glj/qppMr9DtLaA8NlG8jrk2LqqYCBb813GFesqZg2vs
gya/16yKerTOEMnVplVYe/CfefmqSsr5k8GuS5F7kQ4Hu6yi76RJUjCC0RCvTMPKX1PDwnHRS/IL
BnV2WdnmnwyqlI9S+97nJAz7TSPAYK1FmeD1r7zJXTdmT97RbZ3uJ7fasV3pTHZXO42L7/y7zH2y
ipC3qXBIBEpMKJghFlFrhoqc+c5DMgG1MzzBCTmLY46T8APbV8ln/y3sjAR81xgxTXGm8RzREsxa
Q+UewSBAAytw9pyL8g5Mbm1CgvMLhfIQjoSLkGstElR8gdb/pO68euTW1u36Vy78bB4wB8A2YJLF
ytXVObwQHdTMOfPXe1BH9lW32up7LvxiYGND2ltqVpGLK3zfnGMmHL0LUTDeJ7XTj0GSjzvq/CZu
cCHZlQT/uBymhnOaqsYzJz75UdZjDPfVVDFf6oZjjBbyD21uiCku1f6ijbJq09Gtepa1zvAyNnUa
WA1mfiT9q3kueB2HPjnOc5cfwhxVUh7J/q0Fff2oz6px7ISC/SARYHR+iC1DOo4WEtdi8DgpXeBM
aAFdzFzSLd29nJJD11zrsSAeLD8c71u1IDkKPZJ4V9RYZmQETXwqW045NUBVT72CcYIUiPa76XYc
OB4MvUmepkQBbDk3c+ClSm8cZwVLjG8ByheDLLk2h0x1K41K5xTjHatDs2QMoEMurZG3Dw/lqSk7
EYW0qkF2qDRmDLIIsr0uZRhd/Rnr7JSmhwQv80WGY4VMUfAPe7HHqQxF0XjudE2bDrLcgwkexQ5E
jKXcsb/sNqMgpathEuZrM68WC0fXYJttGw7bxrAbeIhw5NgoXKSqMK36EJd3IMkRnAIwybZYT8FL
pHYtNeEl3UytZdguIumaUSWID3KKkFgUepZV1pR3Kjn5Q9f410W3bH1gER2zqDA5NRPzRmJ6Dl1J
FwbBEXLMVY7eTuGAWKlE6dGICQLdLIjoTY5a8t6W+nsUKjXC6iL0iVAShW3dRNlVjI7gTe404zbt
sUDIheh7idD1O9JlUcqVc+tN5TQjw7V2I5bMNZwjDIFxniih3XdYE600ADaOx3ozMmuTwKKTVqTH
QLFjnF5ul1uejJOQTSxqai+qetNL8gkFnSrH60Lg/BBgITy1gAbWyD+6I1nLKci6qhtdZRBDnjyH
ZW+uKtTSmoRpuNVaHzcVQKRzQ4pa5ZTgBnfTSG5lrylonvU0zJCeMkjDpGh3Y9X2LsM/v+I7Wm+E
6upwoMMyPOhyCEhTrOJ4pwgm8uMoUcCL9fiDbbxUbAP83rhQskJeJxnHUpbNaiWW0n0gTqFNEHX6
YsrDRhYkNJCUZcaANLqeD1eHonLALNPkGzGv5W1MQPfgjMuc5rFJNbdtZ6TDSh6V6q0Ls9YgMnwY
6Cur+J9cChHxZgZZ4AIdCyKvoAdeQidA7JNxjHyIRWG8iqpmpvoWIeN0okI1z3USjw62K7N21Jid
IzpK3IA2RRQWVDjuvFspqj42a6kr+l2IDEpQMh2qUdRRaspHPdvNYya9AwBJ7wfRp5saq5K5ioJE
IJAi8psfujEGps35tjoOY2qela7B45DgzgW2h3n1gergdA51qBv1hL+PL5Dohl1RwY3tmiCLUyxV
Te9GVSTuWzRB2ymqI9IimUPZplR+f54andFA6/9G4QQMGKbXbwM/JqnOEPDISUm2QzYSekMQsmMt
WTtOZYXp0YpUoYdDG2m9l88IoBAXFcM9PVsSuQFpT6lTtAbEzsrXWJwGJb5Jx9yH6kU9DuW73hAV
hc/1gNw2FdwIeeYK9eVwiTNjdDp9aN7yjPPUhEaf+Hisy+/wXPRVn0v6zaBZIobhsLvoNYv1vPdD
2F+WLh10ilSJPbV9dzMojb4G1hCeMvgvzz2OB25NYoWONWXzZSmp/eUYVj0PuaggZEIT8eKeWBCn
6sf2sg1mPQULB79CVOn92lZUj+vYiklsEbpm3mkmwO+o7dSbBqk7lb6gD9jgmay06OIAg+KaR5Yo
GfN1WJLgV49RGNr4coV3/ArWhdh24rvo8wdTWWzfsoQStK8IU+JMHe88H0fdl2JpnvK5U7ZD2BZe
ZzQi+n6SRJ7MMSzPGUYnW8464W2gzrtqRDg9dotfbasVQ3oVzpP+SJG2+gHzJXxUYKZtCiWJ3mI4
BEeFZ/RYUdgEl2fBMwYy1BIRA8MFrWA5PE2A9840ggPE/l2mQKrQ+pc8I4+QZ4AGHUyLM6Uy+suY
GjY77RZftN2O07LklRrQSlAbrAjTC6c9Sjdxb1Y3mOWih1TJVYTf+jQ/zYrBMdcfAsh+faR6mHab
1TQk4y2uFWyekTRcBHBNVmWehKu54KSXKNF7SQDVrLc33cEUnA7AujTpoNilXSBwisniJ7mNojcA
nmxzA988xrof7MxB5NiRsPApducbtRtzvHWC1IjvmynJNTvleDXjgp8mOARJot1Vta5RFGrL/LaR
+3FnRQaOpZGwoHWmZBydTaOptlNQcSuketQf6557zM42FS+mAQYTp1DIRl1mha8Y79g652YDLTOI
h+1o1fWhk0yOUYgbocQ2cjfxbCuYhTE/wVHJr8aypdSWI4iZqtDaHX9G9bbmXgCpjpkFH6FXqnL6
EIda9FRjgr02kGZcdxMOG9E3pcPEMrCVsWl5Uycquy6WCXQRrbFlPy9HDlsZhLUdyurUnnWjuxFj
hOugd7J9U6OIl7oa05CRzNNONuv2DoNKwjG2bREQyhStSLzGjZoF58QvhXOlBfkGvpv1FktpeVKi
gQzybLHHBqqyIDcUtGZ9t6NsUJyKPtXvJDOxGBkqjmmt0UvHyPv0rozk/Db0NfFiLGchpypcWp7e
FZjduk6Qnk2DxpCqWBAeITQ+TBqnkVZGGkVrJ8BhmGPKpqihyxdhH1/rLAicstXmOivj7sTOHxBJ
AKIL7Ix+0ga4br0RE10+y9Mx5xDynGpihN2G4heOnFj16Olk+Aqq4pJdr4j9NAkOuhlxWG2MQgKC
VM1XpRhIFNjlosg2VakG7qSVKaNIl7UFcj2E7oxsZYD70aBNb6eMuXMQmPhSqTdvUjGftY2plxRc
a2S4ghQX0iYIC12kCYJAHo2B1dxNhjEcaDHSyhAaNUUSrDWT+tDkA+b9esDesk44b8frUGLC3cLE
4isAi8WQl42w4mFYNL3XSmHd2KReSM/RBJZ15PzvKog59mGXF68glzpPTv06ttsuAyQoRBWSPo76
A1YXxWwowoaxYXqtKaShTQEMvIzeYN6YZY0dUQiVtnPFcUyuLULZDUeVWuyQsC7xuEYYGp61UQcS
js9A5DxWqQOi3kmv2cqQXuYYQhycYA12NJKonaKkTNSh3fb0sxRHAKd8U6gQ+R1VsCyk1vhymXJ0
XFV13xSk0GhU90CAM4E5aiB3mW1ZBTXyUV+aZz50nfs+Vsp5lTZVPrKbBRIHTtgKgIPWvvZgoeV4
F8vZtK6VWGynTbOc9e04FGb4RCSzWrD/ojkRfxZ+wE6TezoLqzw2sx8JFJX4irYIHsI6S9Fq6WOq
bXQxwPswpPH4QxyLOnU7q23KVZrUQ82GwiwiWrM1nzosJON1FIUh88KR2jwALzNTsJDIwyoRCiRM
czgYVwRBiuvMZIO7aon5xUajGmoOwiaoJbRYHDZ504leLDNT3XB76V6KtNlyqymD7RgKfuxVeicf
5ioKXwdwG6qbD8RW4XJEwVVN2SXnIoruOk5wZzb74p64j3gG/dSWV3WZxm9z3RXrNKYYiy+PWxzM
G/YIYHkm9J0TDB6l3Q56W3mUHljOTHp9xEJMY3dSSjV9UMU5bvGeKEPmdq1Aayj1kX/YzaKLs1lX
Iix0mQWIz5IXdWCi91TdSYuz51GnmNY0TXwYFB2vgN+xFcrDPL7i+L6gYWqcVjXpSZ7qy4aNtF95
ph6hINMbp5UCL/AU1AHybDHu7ud2qr261imbV6PQ73CWWe95F7PlDcbo2JZVAwLVZN+cUd67D6hC
MCMkZvreiVn2iGcD6umAsSZj5Rjx6iUWbKUWTRiYXZMzckpUmt0WCi4G4t8HbLFqJu/7oVCu6BYb
10uL7DxQ7HQUIcV6jVx4vDezSD2Nujnz4gX5pRqN8W4oSnBTodztIjKMNwQalQvHcrydKMYeJozK
Ozkx6N4aueip0MK9ERSZjd4BlpAQgIq2gnxyEegq1ARG3NcrDCRELejk8ShRRd0lJ3DFKtndK3Vc
cpRXHOTrwoUlJDBhkxzDUJSByY36Kt7qLbpGodLaW1NXSk57SdVuKQVJnkVFQOfAqoiJV8k4bxJB
HFlYxbTzaH2B3sBtSHlU0W/9WZsKFxtXdsKi6d92mUpVhw9E24HQA/ynrKLqYlgFgquW/lYOBvUo
l7Be8izB+kRFoD2H7Qj12sCd8oquvLnI/IHtohQ05k6qQmy2McJGcj6yMS8vkCKq2kqWcvqNRpD2
v7Ke/1/LbP5/EtBoCOH+7wKa4/Prc/Fv1/8TOdJvKprl7/xS0SB7ge2pIElbvDOGjlpl+NG0SG34
PySqAZ0yREKnNYW/8+8qGtQtWDFQ3iPollXkV79UNAhsJPSWqogCT0eYgxL3f/w3xEnBj+L8T3FM
8+n3/5Z32bmI8rZZ5D1famj0z7kpQTKaHGQqWBa9uvKtU1IotzSPhmCpMJ59hsjgY9rwhn1L8Lml
PP52j359jt+v+1Ms+Kd2Rxc/WQrEUG1IyCp6VCPe3O1S6VocilMe3EocX8RKdi60tn72Uwgagc7m
YtyQVCaIq069qiD68AdEQEn6/GPZx3YEEVtT6RT6xQDIk5CBDWE7azN5ZOlkI7Tv1Nmexpe/f3b5
p8Dwqw//SXhkWF2fxUHY75OIvJQfsfaSRk/s6FROejF1yhH8xWsuvRvjqX+V6AYF7jycxXiiHwcJ
7TxYNTF4J+ExeuF3S1WjwCQtHyT5cGyFXZVdG8ltAp+xzqC5I3FGpOTkTbAad8VT9Z7Q84GlBZV+
02zyY/4Er4oOiie6lVevp42/0lzmrVW3Gt3ZFWztQJXHJuZnZbqENTtYRFf5hWC/GHZmE5QMB+wQ
H6A0kqZZ+PcEujqGzL7nRh5OY7iJq60vPerlKU1vqQpmIobn26QCYENcdnoPY9pOGtTF5CBOmpsS
GdtfoNEhVQPO8JTunihaFjsKwVqEbsSurhBmGM1Gn1gP+MfTGtHz/VNLIyBhSuZPKJfJBNaBvpxj
6Ju0vuGCJIC0teRSAQUd7cX1Tq0OQ3ZS27sq3yUTftCNVG70cCOpm7E/V92FGTDvrcV+q/RvejG5
pBB2nHAL8uc8dBm2Nl2FRJFbQJ1wOm5EokRfQre7bZS1lnBgPGrHVPNUO1NXqeVqVw31bFr8q7F0
2jtBPS6LLp4Etb4g/pB/gGaFtJojVlBa448DfHKMLf2z+iq+dgq0FCc34PwQNNTELHC6y09jwCBV
MOBDtBQUHP218C/MFzVMHyGwc2MbfSuwNbuOHka59SpLuh/A64nBifSFqbmhreTQQLCToYInFjoJ
j104Rp0rFfss8Z0petaXJcCp16nmcp/C1QhxnWOqjn0XyONGMfZ57ip3M/+yVmyYMrbr22i669in
KMlJ13etdcdWufJkj2P1Vlmlu/TW2sg7zbM8zRNXbHmBamBDfsmjb8wsP5X2X71hn+J+RuqlYWta
3V64Ts/+DrzOJrxQTnh+d/lpPOW7/Cids+8U10gcvxAS/qG0ZtOPHzPhavmhu6tO9Xm8hpZ6Hay1
VXyqT9njdJ2v6qN5Kv6zV1ym49/E8vJkpDMI8m4vXYg7f6ffQd9ahxfJEaPrhbZLTzAVNvK9eVJu
/j5pUbxfTJpf3VPWkt+v2adDJ5Fu0hFvgrQA0ITC+CKe5N46Rbtxq+/SG8Ivwt7O7qadtK02+mr2
kg2vwK72uh3/zeNwtG12+cF6Vbz+UJ/bi9JDeXKOwEOktFk21FJaIKCoCyKXOmzgVvA8Bo/EW7iE
QUK92IlItCJKoHXIIuTcSFekSG35aNEuf2H7N1xGo0sJzepo0Lu0HuOVtIK6YZB34hxOhXdpNOsx
8bppq7WO9lAeYEaLvHOHtqf1xzHeK9s1CGYJ2cnJGvY+1KGI05pNe2h6n3J0SXZzl0z8ZiSXpaN6
auvveuFQkaKWcSkeOZHR1zKfq6vqZO1vmrWS2RyjNQk0spMc2a8jbkQA8lBDujxPxB97GRx2zem4
5JYLXCCfYAu5ogVhuqW2VmOqkZDI7QwYBSKWwDPldZXtuuqHtRDyynfrIWle0/KxVe7k/D0Qt7Wx
gXsyvsrHYS88otPSYoBcLvtvfQc1qRPt+of4Eh9hML83GnJVt34NXubHwcD1QVnGzl7Gs3iJUJBJ
C/zTU9+RQO3WHBz1Db/oCERe+JsbUV9+UbbYdezm3QAD9hqdplW0CTbVHU1/sJesI4rDQ7I2zX7a
wzUd7vUr8Uq8TLfhjfLQrRIbwAyvZHosNp1DKeeudd9qR3Z1DyXMBdBREP0D06OH3S+oHOh8qexC
RIRn0m4VN/WSdb7RjsTn2KoDJv1yUS05pAXY1So5FZVDIO8BlK5HqfA9PO8Dl5quQ0iijUOIy8eO
sU0fCL266O6oVC4yCpf+l7qC17Uyt/g/PZqsO75iuUXM6ky0IiOXlTu0y/vpAoj7E1CJ1roMQKlN
d2gS7eAmD8FopIUN9GDKX8Qf1r66Kh/rRwYB0X1VslJjWFFu3WxMy1FXDE9tVWe25gTvopfnq+g2
3euCQMjn1szX7Q1GXSe8kKAsFbeaAaPG5QfouUN3RroSp2vStZRL8WzCIsyvNEgtV+JWuKyf45N2
WT1Il9OFeRBWzNAr5SCvKofiqEu4szvbN7oTbAjffDA87bDcTMEJHX/31G4t/jRnXCd3cy/0kiM8
VPtRciDN3OheuyY/bFN5j6PzOq4QbB6St7hh6Wqfo3N68q+7h752YFFR+NPPyQ6m7PLTUMns5h1r
lhs6VN7U50RZtxATcyesXArWDUqvFwkyjCuuEt0Gc9lbkFeR8rLwixUNeLYXtj5dMe5G1uBolavs
5mywXx5BinveNvWNlmjxIJJlmpOqPUCY7B0pn+m32LrXXJdHnTzuCQqKnbnCujjwJs7rDGvPqgxH
OzloK+EUXEbCXfFkeO0BCNxI7lfmDu8DTRtrOzHwMfz1axRaIulShAjRLDJXGqmqT+oq2Kg7xYvZ
LUFeuZfulY26areg6IjlbrbIeE/ztjtVJ32X3Qn7+Txc9q84r8Z6A/kaBD1vZDPRJ/MgYdAaiF85
R1JL0G1qckJBivS6Mt0AhpLoUBiO6EqgH0j2XWUPIGxG/KibutnP7Rla60x5HyUUmhkjJV/m7ANw
mVbzmoyIASzafX6d7IN9e2gSGq93svRYGi9W8qQL98ZDMCOLEw2CQG0/EgETF3ZzE0zvQozcbxXf
ppeIcW4amklQQIBrOAsfVFxmymETH0eEKS8WcYhkak5UJnoqN3b4Jjz0N/3Zuu/TMoOHWT0VckNy
saeXYJsps/FlePBUtX5kP8xH40o+i+fpIkOMTy91wYC+ts/BY3vVXwYPFR3loV2Lek9HqgIC6kLc
bAt51VUVNGrsq09BuibSleICDkHgiOSq3Kr1FlZ2ShgAW6j6Cj6c016bP9o3lcg1TsO1k/SH7tRe
qI/6NZucbnpQBX1rtKENnHcLF22x2mPasqfnKLro+3XQby0ZrJKnXhVvsb8HSqvT4rk278T+JWne
JvI2HrK79kG9RIsm9BqAaNRp6Y5WqvUidy7AYEwAA694AU0Ahkx/N3een3tRCWWde8jus/Rdox8P
JVvhQA+OVvOGiEZLXDIGyoGALwdISXhbpv2qQC3U3quucaTGPk+UfBzyflhhKviL1lUmEWSxV9pz
JXmlcoGCkpNRvWf33MAzPiCtu6iufQ/wcHinhU4HKhblMZriRVADWc1uS7Z69BbQO1AOdINgpfZ7
6hQ5dA0wxzDZM0YYNfFHVje+mn/AVXrpvwZvIZ3Qmh9b5ucpe6SeZ4edl06OMG171QNaipWOXeYQ
rGGbqJKtMEEodvaDTlTYrDXparYutXaPApt5jmcavxOtkZzlQ4vO2ZbLTVg/K8o+9Q+Z+mKppIm4
uoZUdMfZTqpv0dNSzMMFN2ySFgQ2jj536T3i95UQD+3H9AXSrw24A/1HZue6EyZ3GdVyfXyL/BuW
TYMNTOsJF9Mdc+MlPL6Gt17YK91J607JJYrAq+RZuygflOIpfejhStxH14APKdKQuN3e0Q4kSNEd
r6SnM3PSqnXK2wgoy6qsOGmRiBWOvGabHDEdq1MAuwgatqtapGfD41JswLXuJN13cb4PJMkW+94R
txOr3hrh8plqdDptppeguJSvNfAYBKGEHE+G/Ka7DvlprW3eS0fxpoLAaxOdO08rTh2kaHO4HC+H
VwUrM2gztAfRqk+3CA5qp/MYkMlrscJy2znqvXFjes2ZDBq64L5LCN3U2sl1+4RjNAJoIa+tcm+o
N3W5j1RnIcBhB3eTZkMsg1u9QKBIb3GemPvuOr9MfwgE1hwZ4XRnoXDyi+IFbf9hpAOOINDWb8MD
yvsTLngBOa+GR2KDF2B+q+4t9mQIOcplYyPLmwqECCVelm/SGj3xisdMWKAsOv81mswK4BQ0uMiP
B1tgMhI7ZaOb8aXwoDvqLWJ6VoDkhx67VudI4ilujkgsbX9Xc1xqmjvSIDV2Od6S9BL2+UqoXFFc
tIqgPYVHqXrGu7wauuyInnLFcdqSHgZwpWPx/nP7/S+Vxf5j1rLTcx/l78Vn+9lypf/jP6PC8+vK
7nP7/OE3q59OrsvuB3rdH02Xtv+7GLT8yf/o//xVyUJF+eO//5fXosupvV/9wJ2SfyhyLWyNvxXG
0reo//HRXbb8lX/WxQzlH4ZOEUsyFQ1HGP/9n1UxQ/4HzkgwTRZWbBywix/tV1XMWCpfGsZ50TCI
4NYM/tevqpgg/gMvGnZQS5MxJUpkAv9rdbHFQ/rvhyVD5foAOBQ+imwiU1yqdr8fmppwrnBXRSIi
6nndFpd507ldcR2z9PUgcFhQxaQEfdd5v92jLwpjn06+/7ywIkqSKfItdUP6ZG7NE2Os8p5cvU4l
lDBciWJ20MKln8z5P4JtCsS0pLXRmkSjNGwrYqYnQ6PMhdm6DRB57775RF/dCsASaFRw7WkUJT/e
ilyEpEJygOjydOxZbh1AEaTIcCL36f4OiIszzWnGcJed/37ln7yZzw+BXGdVkgxdMaSfBsDfTsvQ
KZoSF7voyoW0TuRdlxlg+hZCVPFMwfzWF95NSTtChD4G6JVyWd3pOst+2UIUDR4MdTpOrFEi+pbR
lUzL/fvn+3ig/uejQvYgKiKGFkU3P40RQbF6zgpoa+nG2uO1IgIDAichQkdKJkoK9GlmptG/X/Tn
APh8U7BYqlAKGOTi4sr8fWSWuFwMWk6im5gIh9j5tiQrFBOIzAckb3Zo9V6jrS1//K5m8dU4+O3C
ny31CPatqAds55Y9i5ZcYlZL24vUeBBgtxbYprAfnETVvBmtcPX3L73cyQ/fGSARN1nSJZlJAWvQ
x+8MqStFxkn4E/Q0kj1ipy3YI84t5wPhmxfwu0t9Gu207GQzbrkUIAcCj6KVTNKHT9pQLA3fPErm
uD++Fe8MVC3T1JcZ5+O36kuYzmKEcX6MQJv2yablpJIq6eHvN+8zUEg1uHu/XeezX97sO8WKtEB0
ZyQnpRU5MYFA0dzt52ggjme0c4q38Fidji2nqlrXf7/+H6/JcnkZbJiKJ07Xf2aR//YWw80rRwP0
FWm8a9PSHNB0djEF60CHacTZkknUWfq0f7+qtJS1Po+Z3y/76e6G2MstNARMHnQZRlswZhfosahB
d6ZuUnKsQsirSiqKccPpvntZlmHyx9UVujc68wPe6U/TuDZJAyF+PFujfAxCpJKygmEAf7ssIM8k
n1Lf+UL+bGZP8Y+AeGyC1dem0mwNXl/VSDeC1CFB+m4q//JR0AonR92QNcn69KnoUIll1DISmual
r5dTGZo9Qd00ADixKeyqcSsh1GPHFjnznGywxuw6cnsI/VoXWnYmruoYr4VI2mfK7TfP68vPtgAd
WMB1kAKfnhdZEAioQ1bc5Ukpjxk9d5rjejmtEYs65IQTULH2SccQkIl2agvKoXEmEhwsbhleHHsy
ABm91bL8zeQjfzWSZFgaC+eA7cfnJRmn+WiYCsvQRI7HCC1KNKZ1P98FELcKarmFbB00xbxhUF8V
03TkbIQ8BVoOPQYOWahrJjk/8JreyntkeRfznB6yf3Ut4iVTRBm4hGJprPefnqxZ+TPZApno1oSf
Gg0hiyYyFytY1TSnl7tkJPJRUb8bULj5/xjmKpsxmpXmzw3YxylM1+IpmCJuTVBbBOCwHGSIh4cl
ehU0aZEf5MUP14Q7ZHtbqZpP/cDHsPw7Qp3/Pn6+Gj66AQ5HxO6uqQt34PdlUR80Xyt6kuZKv6YR
1KyRU17pfrvHpvAaEUkG5prr/v2ify7G3HbdwkinqyxNkIk+XjUTlaS25nZ2JcHCimIrpX9jMatm
rIx+gBg1Cm2JMLCwaS++ufRXo9IQDTYBMPsg3Xz6wj29eymGHeCqc/jQd+O+wdsVhytzYnYxrG0f
Q0FotjpiuuUTqJP/zXvx5Qy7EOp0U5aX3fKnpbIis92HekbMek4f2eSYm01rcmuuVJ0yGTalcV8j
LFmunlxMlvDwzR34avAZMtOZCHpIAkXx8eanUUglCnE9lZJs026nO7lONzgq7REku5HRcjXHi+Xc
PeadAzT4EAk0F/L6uyfxx8aIQWAgt7WYG5i7Pg89FQGtFOeIYlU/WEPS32lMqcYsHEwpvBIK/9Ag
/Sfa4DDWwXf34GP/nj3ocm3o6LzzgDpk49N7XxrikvPAKicg00e4ZMPVVhZKldrtE4o+ll9vNaNb
yQa5CdJe1sttPP4SfXxQFfzezf/q3TMsRYUZyTxHVNnHB4FmqRZz8BZuTKrkkBGcasq7KEhBukxr
goSAXttq/h0Da9n0fV5iOQrCded1J9dx2V79tq8Qc20cLIGdWpX7q2VPKosChfh0s5xFBrL9vhlu
y8/743q86hwLuecS+JIP1wtjKZRTAb9iFLROhHxQzTZGuyeZwNME86YPPbAn61zaDDlaQc1C1m3d
CElxVsrvPsonFNPPpw6l01AXbjan1GUT+9tXz5UQJpwlEaup6g6RImAvzk0pH80muMrK5kIcxlOX
3BhxeRCGaPvNjfhqzJkMeJkFh3+Ln64upbMwpgVJXdlouiHIOkVXt2b2ilHjspLH10BNDn49UaOf
D6IpPE9x/4Ie8ptP8cVbx6tvctIHRKTCPPx4D2Iz7sZZU0ccnG5MtgLwWc+qMjdpCUCTabix1RSn
cZ3joPzm0ssX/DQSPlz603ivExSDU8b2tYW4tmxp4yJchXq31v2zmilH7Fu7Pg+OkURu8/hStt1N
a03rMlKONYFfqvRt1eCLN5BbAQvOYCIQmY8/3ozElPNAHJJfByTkco2VbOpaBWk1u75kXjeZftSt
YGdQPu0jciGNZNOogucjTvQ1IoTn+DKX+Gw9Z/vh2834Vw/LhLfAu8PH1PVPny8W4n4G+Tu7TTV4
k0lmYkv2Zzq7eBHeUxQJxjmSB8/vvl0kvryyySWRS4kSa+XHOxNMShDkdc5grcMrHWha0vqeJDT7
ZNJ3hoUMhpb0+1g3r38fJF/tGoE8WjwW1RA1Ai0/XlgOIz1Sf9q0QQcsQvM6RE5VwnTUKL7HZAVr
8aXG+q1VsdMEtPL6i4ZkrkCNN5G4HOLfy2o4CXL7MvfClbKeic+AwfPdSWX5HJ8Gs0YdjpcZRazF
rz5+TtJkOPF2/sQNspW6nu2crp248CzE5DGZDdyD0NxnaboZmhxFZOcg2fxmQvti+GqigsNZlkx5
WUo/foa5wUGWqmyjWpX7IWabMYku+9zf+FMHgzejWC3vcjP6Zs/41Q5GW94Zvraoyn+s3NLCDil1
No3ogNdyqHviM77gXWrJFJLI4VNIWCFmYKbEb02+M+bf7uK+mEspqS3bR3BwLC2fvrnSNPh5w5KX
FJxz1aWbIUvIrhcO6YCzbdjLqHsYXDhFlE3OOWMaoysh6L6Z0j/jEpcFhaMXO2egg7g71U9TulzM
4JFMjQWlwiNY0UmR0MBINfiaUBsdc55ujUq0exr3YKGfG7L8UsOwpbLfm1L81AUYIZpuFUWVC86e
wII3IW9FW5bpEkyI3qfqu83nF6vxUu6VKBVTLEUt+XHIaBRncQSSjI47+LqyhkOjaSsN+zswFv1N
T6ajMC8xUoE9hpFlS+k6JB8tUbN9rJyIo3L+/rr/WbflDkoSsQrAXRd846fPE2tJNEgWQ4kABWeo
J9vUsWQmJNz10pKZJVTPQYfuJydyy0LHbY75UzhNrk64Nnj6Y5sH1IGa/8wIZ3TBCOUWsVf69GCH
uOLIGARszSIfZ786k9Sqkmps0vYX2LFUvPVkV9pzUF7m9NVI4dgEYvb+zd356mktElcOS6wC2uca
UFKIw1QBu3XDCnOIkh1MpTwTmnij+72XXscwdmwoopgwy+c4Ma/jZj4AB9+meA9HpEt//zjLTu3z
lCdT2OfsgIBW/bwapV3ky1bC6mNENVyzHted+RYSGisHxCAz3VSF+M1y8NUlFc7ISzGbavHnS7aN
aQyJjAcBh7DTGKK7VG2zAV2HtFan0OETfffov9gkaooKJBYBMfvkn2XB3zaJdWmVGKZHOCGS8RCG
4go694bUtXVTck4P6gu/Ei4DyY8RzqIHNYPvXtFlyH++zQproKaZ6JtpZ3x8RSvTnKW25gM0OX7p
JAnux4rW6XJaBmtkaMlG1aPLQg3tSRWoCXbrjoamqEuX4+PfH/hX6wttIUC1SyH0j5ezKCS5n8Yl
tpSE4NJyK7Hf50Z6OZvIcjejaLoUlb5Z074qu2oUPEEecjBbnvrHry9HBFnAapmgtprX1ryE9Khb
wYEeUBnvJplyDX67EclY6o/rv3/fL2cjxNU/j2OWrv9xNLeAMBOLjl54oXW9D5p5XbT9vmmHPWSL
TShoG7y5rCgqO7Fw1bfVRfi/SDuz3bhxaF0/kQDNw22VarQdx44TJ74Rkk635nnW05+Pbpy9XSqh
hM4GegICNIsUubi41j80+jGX6CZr9h1EtpUftLQZTcOwYJlZGm/E2T3nO2aFlbJCKb2LzmgiPE9q
/ajDnxuS6tFEnSsrEBYZU0S846MSTiuA0usNwDORTpJoGoK3t2fJWBT18lD4rEdegodjH0zJ2fC9
L14f/PgZyzTAi+PKjK/zKoa0ZZW4i9T31YwTM8BMIVLBauX1TyDv7ab2T05m3lUj9pH1GRNEkEfS
NoZ1RlX4PlRXc9+ln6Bz+rgkVVTT5v0zmxJQ6yUJWGVPO4rIqw2vUJhcUSZLcgrOrPugx/uJArVu
fIv6xF1ZhOv0RrxJTMQUaKFyCc1uxcnXqsQuqENQjTuIZNeCyPZvXTcGq29s9SI9Tues+F0iMJCa
2iaAC3X7R1zXCdC9pEBD2wjhUWVeo8tklAplJx8AwGCxCF4g9+On0AEBUtDzJwzfHk7cqJdRT5VJ
CrnlKLOTTout+CHstnGv1KTaAA+YLgaXbof+vGEaG4XyxP9pqLl0fifnflAVDKVGfEA4eFHxucmA
7xj9WjBb+pCOTtXDItniOTM7v7mmp0atMpTiQY20qyd7tPZdBWwSUQrqD34jb+UatS2fXmikYoyM
0EdUmZ8knCJvz3rpLKP2CWpAYW9T+blcYKoJKXkhEpRZmN9D6TsJy7jAVh+C56J7swA1yfFqjW/h
KJE8obVOis4Tex5A6hwqCr4ig1uH/b7p2Eiav9NqCdmvbjehb1k14bGTXgu2r1xA2B29r7enfZ1B
EEpojpgkmsRRebavcl7pSpNiONPuEFdCEEx/COLvvfracH3Z4+qMF764yq1NvkZtFQSEcbnMel0i
k1ACyoaN6GZWcLZy7wtOW0X3d0BLQ4LOPGKuEjv2SwUVGMLps6Aq3p70wrdm1rxHmDCttHnrxao7
U8OZp3etUtrJ+BYmXX+nowGqwCipyw4yR/iD3trD7WEXQgYBU7FFJ4rkaZ7MZ2ULpy4SQuCUQ7Qi
35SFsa20dpehq4O/8B/MkroIdwQrblrzUkGXO95YoyLqIvnphjw4rUBYZxluDDAe7V48O7ZKGa/d
UNd3sioyYIV7GecaMqPLL4zKGCWKKMV/lJ5RO7yYQ7SdovhAspZZyAqC7ZKfs5BCfv0HQVLl3QtJ
gbIDTkPiuH0IkviMIbaG3r5rhmTbanLfQ4Rp22CrB/FK+3tpCyGmj/IF7w4ai7Nzg+Cno49wIgEq
A1PQElfi5GCxfcI4dw+6bBf05hH6/0rG8V43md0DgBXwBIDBxyznXYEKtUj0K63edfS/0XRhEeGD
luUuCPK3kGZAbv3UQAAnln8IUudLr4BnUeyX2xt5KWiAmBAxi8bEVRIylXWIAS6qKFivHfAVQI1W
ewghsXoVxGZH2jXmWlFlcb11IA3ixIoze/lp1Ugvhyxl3pjiCDnMfSHA1e1ThCKAYdGc1NwCIczb
81xItlWVC15DENy22VqzDdWbAco9moZ7uZO6doeCq6/URw+EbiwdYlGbjwthOHqfdGQAoVqfbv+A
pYU2yTDJ+dhiqkCtfdzQbWfVJlIuHGEPgzCg5vVpzIJ9hiuSeTf02srZXQpQ1BUdMiuwFVdxcdKM
uqnslgBVBrsyQCoxUh8s+WuQUpSh4XJ7cgttTlYXYzrN5Oqj6S9yng/H1TQCvJMNmeM6jAdo28cS
SVvzJzXcdhz2Y5y4pfPUm+rKTX+1qHBmDa56tq4j4z03X9Qwp22VgziqFAUItImpUs9bscGuUkCA
+h19r/860/ch0bZXWVt8xGYzNSDAtlo5gtuQ9AJdmeog5cOdg657So+hsM17pC4qFwn0FMjdGlRG
ufquDE805N0uGnvcPZcLLSNShHQg5QFJRgVWjX7AREJCAsnoCmlDM/1nHOpfjm1/tm30oaRXT45/
66WytTRBncJVNkyGVxXi6O1leX+eXQQz8btIPRywlSDe5uWLWjJjtDVUMDyq8xuR0y9SexjRvjaQ
iEKHorK38BRHVwkLkPh2vlUgParRY2aZ9uY1SA5O8i3pknu7D55wG/vLklGfLZXmIbKg1tPC82Ru
usmB0l7HUDCiCRV265xhTcV9uda/WVpkBzUx0TziYe7MIlTrR3qfNIAW6qjftmhZ+gm92xSekZy4
BpD824u3+FFF+UMkkKL8NdtTjY7MjyxXshs1+kNZ9ftw+pkHX0S3XDRJMwV2ZQe5MXkRnlaD7QCj
7+EXoQUw+C+maX9LTGUlw1FE+jb/ouTOMtkN7UxZnV2LPlI8VjuwCDGg8g0uHns1SqFzqHchSnlq
j6pdu9dz7Wx62kOGakHZ7hQwltuVxblKM9lZZPKsDgV48ypwQ6kYm8ajeV6Eyr3Sq5uiTh88r/5F
MN15UAEns7tzjPBH3dpfuxqkDR8L+6DbP2NuGyhCKTkQ1zVlAtAc83OvNW3Xw5Fkg2vJnZ1PUL2i
ewMbGZRLNioqmW3vP4dOdW78YpcW0lNhcm9TiEd+ZdcM/acQB4AAbpdpOc8dr/5BNp+xmHhAqN/7
Whm0UTp7JbN5N1mZfUOBfeCOZfmu0SfGkBYFgrBA3GzpzmcPQbU2vgZ6+FrVNaXWONv6lkbDjybt
FkXl42AZEBuy9oQPGc1LYAGDfa8V6ZvBH1Z5+ytph9BNJGtXTSh6eon02em4PKmq317v684LUAFb
oTLBoQDaOS8M+FpR2HpCQ1C3UdQv4QspO3w/Hwx8wrHV/pFn6qlA9d+BqxmG8kulr2J3RCy9XD1L
qJYJ6ADlCR4Yl7F2RAfNsHJb1Oekr2rDhZ0OqKlUp7Tvf9UJtlXYQmn3Qxbe0fqIEaleWQMxwPwH
CLg64VShCj3PEM1ORQ1Pg9SPgzZWFEdnyu4Nr/8U96+2nOzqnFx1gCxo/r498PW1Sj4IZosETRGb
fR6PAqvW5Y6JB+zZuqETGUj3sfmrMXwekqmrjasQ1MWpAsqiBKuZ1zCVBj3YLtMjGnyB+lejDvd2
KT/pXvY5GPMfhbzNp/4Rw+jjiE3Hyla7jvYWDjbcXlT8VeoXsxKUPhhZFybj4Ja831Di3DXtdFAi
41x0aLkAS7u9uAs7m9Vlmuxu7hhjfoV7fuGNQBEnjOK83w1XpS7X0OVivLFNQGLoO7UIlEdB/KT1
XNpN85u398+VH7G43qTCBAaLnTXf2yUixb2dOqNboElgetau9JL7sXGejQcvaHf4cJ/yO5Sknm+P
K3bOfEdzp4LFUfAJAzw7O1KSIhmah0x4WxG06WI2qrVLrZ8gD/a3R7pOSUUaAhLHEE8rxpvlhiMe
NIks2ta9B3bVqoGbWE7xK9Mfc6EwAReqk5AsDn7w9X/cHnthR8kmyiwaOSI7a17Y9724GZqJc+sb
CWaotOwbshjlHxkInILRz+3RxEV8taaIyBGrUIy5ekdKBiYqusONogOmEuyHkgp5WiN/OXj3onNI
JvnQrmHalmIE4ZEWAlv4+uGoZdEwKRMxIvJyWr3KX5mk/rQh65rGt8JT3LrYR339PRiSozlIrj94
uwbynzZ05HNPqlI/wmGZti1U3tvLsbT4qHRTSmblFcwrLrdYLNVZq8c9cAX6GX3fPPY9BM7yk0G6
3rZrVbClxQfEwd1qUqsgKb8cLei0MRwy2na4YpwAGvEqeCg8PKwd6Qg2Cnvx4FQCs7k9x6UYQg+Z
B4gqEPN0EC6HHdjNMv6fdIf16DyFzUkSZD+MVOCCCq6J/YqnylHHaHNTTuVnuYlpH4Qrh3npiAGY
ITsjJxInbTb5lJZg6TUyHYwq+GKk/t+V/6aMwRP+BHsL/nQW7HC4QgzFVP9aWYCFdafoaBC9aBwA
cFQvF2CMqAthzcymD+MtArR7bRgOsPPl2vrkO9oxMYdfceK9Cmi9lyZvedn8PciNayLEZ0nTfVBH
J7837s3hs2ADrfy6q8KZwBxQSwItoTjCGvny1+XAnHDMZQ+CNzvi94Ce9d8I7SMtAUBksIpzGkob
FZ029CTQ0ZSd0L39CxYOwbuhMU8y+AXW/EUBkFnurbwVX2b8lFr27z6mnT/tudZ3gRZ8uT3aQlQn
UaCuAsJBBqA/241l5w26RoR1fd38ahjNKcGoT4qUNzVS1qpm4sPOoh3dKmpHIrxCVJiNFYCn7muF
sRrlc6EF9wLX6avhGYHNTQ6zk5jkaom1DaqvoDzteC0pW9p40O8c4jpcQ7Bql582KsI8rX2esjVa
2wFV9aHSD1PCLhtLuLDDJ4SLNNoat1d4YVQVBL3Q+qK7cnWjDLYdomcHf2xI60dDcXvjiyb5e8fv
7wb1h4ea1TA5K6+HpeP9Tq2jicJf15vIr4ExCs3rIPIfWiyQ/UB6kbr+oUrPjYL207OZAK3MEEv+
g9nCFqDSTfzGYfxyjU2kFpEkppekDSNCLN+H4jxlijv4+rHI4K4L17w/SkGpdsPGgcdBuj9PGDy9
1SZJ48v6MI3j6eTVwUvXdjsFVYH4VKF2NkkIJzWn25NduEhV6kiAzNjQXCKzZLtXKsSIs5xQ3kfn
QNPOGsV0xDW/KBM2PcglSLqxsr7LX5aKgy24NBQ4Zq0bBTV4hJq70Y3V6IxC7oHxXsJM22pAD6sG
4h6Srlr4G0X1pz+Y7YeRZ7MdNDmVCpPIGPEAjaZXmw4dMi51YhyGUd7k3hrIZCESUu1lF8ERpcM7
jxeDb6We2dPiNjp8GBDWNfJ6b0zVPjK5KbSVvHohElLTtwERAKoAMjm7ERF6VULZEogWw9jmaK+X
YDoH6bNXt4fbC/m+HWeBkDKgDTPQtvmQ855QOARGpsImchs5PMjBiJWGhlmIHkWHoQp7V67Gs6eo
gj433BvWsDUl9VwaBgzQqjsqbfEPysEbA0H8HaJntptP/7lJRlIKYhC0G28r3lezUN0hjJ5hPMG3
RquOhPgA+vzgUS6BG7yHK/oHz2VVIIloy4EitubpSIfhUJIIOJEf+fvQSO8nOXuL+uxNqe4Rs6jD
YF9P3xCIVlfO09IRptvMZcBTSgUoexmvVDstrTwISTktocRhbgfCRjgBZjDLXSj1+xqe1e3Pv3Qh
YBPMTajrlEec2UbrJlvvPQfmqdb1G3UEElMcrIw+7Pg2oEOXltMxhax5e9CleZrQzqFqKpR653UB
vwzK0QC04mrIqyh2coz14jHBxDtTva3dDp8sPvDtIRdDlQAqUQVCzfyKQFWVTeWVBue3iUFFoyCC
WMsZbfkTMrBImG4GHJ6x8GYj2ytDLy0x4Cxwv9TZeejMvuqEyq2vY7pHmIoPZgNOFa+zDqhtgGhk
F32fkLTwjJWOxlIAoYcCXw5ZAYqN8/hY1AhthwzaFeFZFH5JdzZob7p/0GJl+/B0gHr6Tlqc1z2G
CWe0RGOoPgfbDKIqMxB2p9ai1t5K1F9cSgbixQ9FEsTh5QHBC6OPhpEDIqACMrzRou3vxNNwlJst
i8/X87+PmvS8snlU/r/zGMkr8H/GFX/+oS3lF6k8YerCho3uk/wHPl+bUbZxG3ocdY4NFf0kuxuh
+6aPgn94e/TF06JRPZdJWK/ZZ02kyZGNeLxbdum9E+Gv0jj3cZTfB+2zivVGS6f19ojLhwXwh2Ca
LcASui72pq7ldkXgGya3Eh6k2EeTonpMev8UWNoJhj5mddmbVvxRukjxGryAeAcQlS4Xe4prVbK6
iqphD4c62ueBeSiy6RCfUjvZtgVGMA8QTVfeWtc0CrGN6dYAHIbndFUoRhW6a4MMBFmhqRu74zU6
Tta08zSEK8sHyZPorLfqg5Gqfxl0K/ygPQ1J6orOxdhmFXpc3qHrE8xDsDju62jD46XaFhbWLpri
7fV2jYm7tC/gJVFYZVvAeZmtU1CWo5pAPHItazoUvnzA1NlFdvkwFcVnw0LxZo2IuTgiXUOBq7ZE
G/zyy+BZTP+0VQdXRmFQmbxdBpu+IRMwujedwbNwjbawlHVRMXf4MDTbuTAuR6y1ofYCsyZ2wrzU
K/mTUqeuNVovQagcvdVNsDhBBFlkUF+gCOfNfRuTwL7Xe2rhoXFum/bkVNl9l5SPBhJh8Q635JU8
b3F+nDDGojUGf+dyflUzOVaYML/Keag8Z4u/yFaIM2TTYzKtgSSXoicJJfomQvXmCqJPNTmCCsSG
CQL4i0pzqohjkfmzrlWgOI9yirqfsnbxLg0qNqdodNNAmt8O6M4m+MZWfEEDWrrqPwcVwoixvFE8
eZdnDqbN6hN2DfvbIWxxWMp3fEXaHgSxy4U1PNqOdcCw6RjuEF1/wk77JejHg2DJZ3HyBrHETL2V
UL1UT6Ot7BBK6LXQ5Jtdu9MY+UaMO4kbtuq2qHeR/yuZvigqjEFY6pAX6Xp0CXpnZrVths3tOS/t
XoeEStcpnvC+n805K7M4yvAbcYu/+snY97p/CCuHojHYybjfZsMaK39pkR1AIbTqae1e9ZuLFDfo
RveYLaDbSiLXiI4Udx5K3E9S6esQW+hx/VF6Tm1I5lXEvjLn2SPwDXjQPrBMZWxOkQrFBZRxmkMB
DXBtkNsTFqZviv13OiX/vYdMpvxhaHGcP+QBcVo30tixwhN8IBRea47qOB4CIi1u7Hxtc6ejk0Me
pPmnWPJ3EdS72x/5GoAksnWSdVCDsH+uBKNso1NlP9CYPtbYmq+dDQ9zbgRK32LBsCCzrb42k/9Z
WmVfL6YFVMQF/UhIVc2TylGvGmhiIENzCx137Paa4VvVyq9lVZ4AZJwzIMFOjkAi4fN1Zdoi0s9T
MAdMPd1EbQkZVCgkBpMP9GP0vmQjksCwi0Tq58veV6V4pZ/7GCFKqv0e0KTjeP4ewxo+QrWyBxYO
GZFaYK/ea2jz7GSsAyP2mgEotEFboKZTkuIY7nvH0km2IT36olzDYC3k8gxJSiSaXVAnxU/6sOtk
nDlKsCsk2OQbAxavOCBv8s9RVh9XFllcN7NFphoJhUS0gOQroYXEbx0nrajUyRj81h5matA09VpC
HRnwilQc0NB0TcQNEnSTV8bWFscGJyIaQRTtZld96EiQswqFWeoe0s3GGejZZmjOfSH/PQz2izP+
zkP/lNjBM2ipp6Yr9p796/aPWFxpiiACFSU0TmbnG89WZaLKBfhaCb571ncHweEu/qRL2j+3B1rc
RaJpiq6Gzt04uyea1Mbm1SSG5TrOT/h2uHKHm7wyxm6NjrtJArzRTACEt4edB2wBgxDpDf8UWOv5
rYiNCd6/o9ohFyIfRHXDM8G9oAeqW/G2UKLDiHCTTIp1e9ira/HfcS268hayTlciRalstLYeyahF
NOHOF3z5MECnOdzoiPAbJvI65Yt0qIH144uH2pyxtrnm0UP8AJvSCrcyIjLOPAup5B5eZKd1roll
WI0hlo9QkxTi3YCYXfSCkU0ZI6OKrk9MRMeyxE6eMHpcWYf5V3//FfwC0JtssKtSWxXKqmSHiGaU
Zr+TQAnjiLur5PpU4+2qlMa+pPKysvTzI/0+JsQY2+QpxYtKrMyH4IEXYO3kld25URyeBWZ1RCEz
9u/UetwmMhrgX1UMu+v+vzKt/x0X1xBxjGS4HJfjTmNF11BlxQeELLQJP7mGF6Om4DvpfRJifjYi
VLyVDrfnOz/B78PCvGKTmxTRFHECPk7XKzGRBrHpqpVxFnKGbVY/NvWvABOm2yMtbmoKETA7Gem6
xKJGYa6VyYjqC5LEjuJtorY4ILvwIiinufo772U8ElBtwsBB6+v7uFyt3S593Hfiv8LeJpLMFllq
4qrSxr53s98+ZsJi4ApzIhhAL2r7RS3MepPrD1rwbWXq81gtVpk3GS8yXSOnN2bhi22qh1kFKhiD
7k0Up+g2l3TOknu5+TFFzoF2wVZGwNGgoW1WHZbsKp6PzsqpXopmH3/FLFrHqt0FkVr376T6dzZD
OR3yuD/leeT6YCSEaJ+Azq3MfnHVKU+QCpJrXwXvGM53oQ1V74roGQNEFbph1aCDu2n2eYrMNpsh
kIaDnGQrm25hyhodSyp7dCGuayMyLvd9bADaNORhUzUoY4bbjZxpR8d8MRCbJ3FZqQWJRfyYEvCp
GVHguIBwAWKbJR8T9rtkhEHvJiOgqkl/QEA8Rflpshw8ZdfC1eJoKAyZCkPqzvwB3pL8SV5B10GI
Ig49Ame6vzOz+1L+Vjhr5NXFxQQNip4ZgRECzmWsaEO1CHyf0Niq7Uk8YcoGBxwr3IIKQP4TuVOv
/G4n/1WN8X1FEZek8s0jnILT5bBKbtPDKyVuARC6sYL4NMaGqtaunI6rbP19HE0UngUEkvBwOU4k
KY01yWbn6rG/F7QMcBQHpYrPMfaNkQFUC3+LSpKYsrRy6yyuLDJNOk38BZ6RN0ZTjsHbv8Hfa9+E
QFSSp/dw1lImG9vwCMI1Qc2F25UOBrc8wh7U7+Z9V3+0AbB3qHBZ9uTCS8aN4cUy2xO8JoGdTdHA
XgkE4u68OhuiksKgkM+Fr9bHyyY1bTn3qrh3G63bGbgzC3xWGZKaYxaiH4pAOQhRz5Cb3opbEixE
KFHuLq2VjtXizD/8jtk1MNhBGFML/Jc1kWXfteFboPj7qPk2ZG4frbZ9F8I/EgPizjOQeriqA0ZZ
RaJuckqNaLgTdcAO4ICAcuO/ohifcynYNkF6iDANEbJUXpV8jU11bfXFrOarTxSkFQC8/ho51hW9
b8AVwboxwvrY6HaebWyDzNypueTia7/xImkXkl0jXCz8Cdo/yKbBk8M/AtiL+/k8NJLSAvbuSOcs
WCKY4SLAweO73srKa4hkbEIOnyFCf3vTLR0tAaUHjiMKavPoYRe+XmJS3LmaghAuD8KAF4N9GDVG
TwEPP8T9tJJTXbWIRSRBIBuMlIE6JZnk5T6f1LKWo45bh/bk5zHnLVYdSwx3pbDfeN3LUH2hnL/F
L9dKrBMqfBvZHA5oQuwCy9741YMNXB2S0squv6qEvP8sGKpk08BgwY9d/iw7TcFFhkbnZvhaBPap
VB/b6E7vhLk71FVeNPKbYDQKTaTbH2HpwGn/O/KcDy3neO6aIcmt6JoKknvp/+2Fv8zsrVPY89Xq
+2Uh5eAD0Pp26NEbV7dwkCkhsi8D75dQP2r9ndAda3ueT/3OaYJnb3xF62XTpmv0yaX7mFqTLuSS
sM+d19/1xA/7Ku06N2hBcCOpJUAeISlV5TXPSuztb6/r4nCmjkITJ1q8ky6/qNdGg9oPWNqHHGVN
arc5smuO+mRg/Sa83f9gNCi/BvhO8tk5djn2q1RtkfJ00yg4SA16ZIZ6Rn8KNC/Jh+I83x5u6eSK
vQqGVvxjHi6sEXPZMWXTZB3dZ4i3opcxNj8gDGwkeBO+gbpgsVZ/XzwlgP9FmCJIEjcu1zRq60oy
ekzEe2Pvay8ewifBbycweOZKO24lFPYOmKsNtbMCLVhMQAz6d5BtoFVf9Rtaz6lQoON89jJ1d2zz
Ig89OKoNU+Tda29DXbl6o29Le01EYOF4kpZTLwPUiei1PMt8yG90LatRAvRVrOsMaSchDFvLJQAH
zF9q/SwYALc/7sLO5ZtSBOdJICS2xZX54d1pl01oqyU0W0Mpt7ig8v6MdkFzH0smxnlrd9/CVgKV
zM0LvgzQ6jwgZ74+1E1mtG4m0YQLAIaL9CIyt0InSzvQLNu2SrIyxcVB0bXh2YeuCkn65RStNk5H
B7SX+2BZzU4NKZagbOTzlK9w3Yikcv/79poubSBaYu+9DBpyVBIuR2zHjsJBPHauYp0685fA4Arm
kxbgxqK9RPJLa2Gxoa/csMvDAvaijQLw/yrYer7eaYPPiZHxNMvpggtQg9cn90P0KiV3QuQ4Qh7P
Mv9zbZ8bDb1HGkiKDVfoSt/UiexGamwikqJOrtDNrjxX7bsD5QOc6+8xNN84P5quPGBFvPJ1l+IE
7w4he88tL1/FXpSj7SmT+bxCuUYks11s8Cx5daR0B8Mebhpm9tlLBIoQddL/Hvh1CimUQy0VsNcc
qSk12qBWekworuKdomVnbtg7xJQ7FYhMvCbSs/iFqb7a8BwEU3J+rdmx70RDUPA+gVFc+I5r+0Co
YUQp02MU/4ZpoYTjYepX+c1ix85yVtGxt8SNY7DDZm8/Y+x6H44vbPxc2jk+bhuTcNIIz0AbNvTs
hZ63EAIUQcpCxe0PDhQYXHBQgK+Y/+wuoGaBqXdVsbM1YytuvLAH8UUCbwSvYEyQ3DNQjPR3kCVX
yghXKgVia38cWsTsDwFSzUwWHEiqK4RCRbgy2x89fl1GjaxyU54H+UT6FNn5fuqPY4X4Bpy9lekv
vNf4DfSicRlZEBEfeHTX6Mt07lQZGxOJgFzKDl241xHR1sMQXI8bYJoIwsSMzLNZ2l/b3DtZGKre
/iFLkVQIaaP6QSmeSuXlWijwsbpCz1s3ibqn3Or2Nu/GYcTmb9oK+eawxHRCKtamv5BEgnOnEgC9
nqrd/IE8aBijZ07TIgWonmV8Mlt4v//kdebq2CaiRUJm0JymeC2Mi6xttunZ6hT/DSFcQFvpcrpA
m2Jwam3rRq1xbDSYDBBIS/OL75vHEING9vzP1Gy2Q50cU3mtIrx02C+Gn+08rcmVMjKx1Rlj4ywX
gKPhdThA8GRcdfvHsWU/tvWmBLV2+zO/19avJy46SeKtrM0ROnHhWEVPad0NAR4UGWRPLkqMorNy
J0TRwhidVvwbAa3twuKl/5JKT9K0xgoXm2n+I0Svh2I4LBK8iy5XPwm7cKoir3WH6Kdt/xMkJj6F
FCRWo4tYx6uBVCGRThWGJuJsne2wx+JWGlpX4jMLcXjPC881Ak2qFWzEoTI4ZisrvLS1FNhLKtjl
BUV0KatkMpKoc50i2BkDpxppGRjgx260X/rvw9aqAmES1kfRkfzty8rwCycKyRWNdzhvFufKmMeO
0fZNEg5yLPU79N790XnO8xqGc4k4FfrQdsV/SNq47c3VwReiCAAXsgUIDjzL5++JCmG1JO4YvOyC
7wEOyq0U/RjC7MkqnWeBHm7ibNdN3kaWss+e09ylqXOvVNbGnxTK1QaeFs1d4OjVVmufEe1bCzfX
KTE1OEgmkBHEi+5qP5S+3neVV7smn8HG8hu90rgODh5+CS1euJNufOma7M3zILuY9hesjPizv4pk
+tT40jcRfmmxrDxKrjcpabMQW6JFBLdv/uaToXqng6bWbpX/aAkCfdDvUSRytB9NFZ0jXARXtsji
gGBHwamIouScItGP7FFHGWohfxAqP6wvHd6dAtloZE+duhUSdSQfeKyCtd/QA0YBSzSE8fQM8fEF
SsH9uPKT9KuDKp4O//uT5tcP7ezQ6/vaLWodli4OqmrL2xf5gRIDUvyt0ro88fR/9jGaML9HAYog
gBoSMz2u/JLr8wNoGGwDMHuKGlf6qH48KYXZKBViGFiGI19dFy0G9/wKPF7zEEmfvDjVXrhb708u
5LtibA2Mq3jM8PdlXGyyyZSaRsW6Mns05M9td48igWLvq1AhN0BcLbjPwr8lZ40mfn1sUaCmlkPi
CU39qoDng/7Wk6mpXAeXQgs50iqnOkZCEnVY0oOp8XnK9U8rK329DRmVdh1YA9oOV95qYMBMpdbT
yrXDf73VmhSkK7DwXtvH2tHwpo2l48XDLvj/pIMeQQfNwUezI5yXEBH8YKc1a9fTQhuV8oCgsQPc
AnU5h0DqsgRfzfMrVyL5LFOKyUG/aWR9M3T+WTx8TMK6GNfK4+N7l8b6sbI41weCBwxoKnqahKmr
vvzYSMaohg6sW2BdYQPP4hwhU5K/iZ+SInvRKTGSMwbemsjNkCcJaJeUreqkiRf05Q1qAHPFfo7A
RHJuzBIlJ66avi61yo2wPY3qlyr5ieA1DdZy0whRcH/TELK+RDhDOz/YPbeX4TpeMzoRkZe2QYCY
I5tUuU28IrYrNzABllHYRE10qD4J96oQqMTtwRZyI0ZDBpwLDEgXcKPL45fIsV+MYViz9bGABrWW
63Si+Lftjwfx+R3lLD1gd1tEuO3qyVGxknt01NeC4XV6ZEBOFCAFinL0OGe/wzZGPc9H+IdvQTx9
luDZ5kgqVBbAZhQ7hdOQQBE48KNECmOh4dx5Es6nNLNa95+VRRG52GwD8CuoHwnEKm43sw1gZ0Ya
e7FfuhoVbaDIm/qTAkw0Tb7Z/t8Wfq+4IW8SXovFyW8R0W836iZaNf24TqpYkg+/QsSSD0+1vpO4
f0feH3V7PyYxCN23bnxmZ37hipSzp8oG6ikZroTtfNrVK9twIT4K6hsADuxWUKQQh/XD6GPmKVOn
WNjyNtVWlHz0AGcu2mhpaGxVNJ1J+Pae+vX20i+OqtPEM5GdoqIm1uTDqOnoR1neGNhDh4dkQGmH
jy9EwISjTwXBUUKytjJXuvkLj2LKLRS2GFD0seawJLvoJPAJxD7b+l4e/V9h7IbB2cGxOKwKhMd+
j8Uxnp4NalyosK0s9NIRBA1GKYL7CCby/HnC/WP4klZw+9ogwHiXDC+G/iauAPEeHGs6GQU2J8lb
TyN+NJF7FUrmPNpuL/3iKrDXAf0Rha9vgB7QeKhFSfUOpBFNvKbbZtzC8E62Qj1YgMTEBSkaeejI
uwUamVG1Vih/rybODx/8GhpJOjfSlUBU5CSZ6Qxh5eaKjoXXuQDAApA5+1xEjxbsetM7Wv1feYwL
s2KhRvstjuttOn5q3kxp22vWpgxfigRzZtVa+VILlzeptPD3APVLkBJp1IfNOehpItlQqF2HxkQ9
vamHyVZoc7756VuFAtrK91i4CESCKAiB5ClcRZfD0UKX+kLJS7fvysfYmWhPyECLk8r6pY76X9Nk
YOb47x0tcoSUm6hWM54bw06Krfs0H0mqvHzY9MraT1tIGN/JzawhTwteFZc/LbObQk4HtXQrbTr0
PW6SnFFR+JZCCqa5v9EbSDj4pOOKvbIqC7FZNEHRDgMeK0zoLodW2tKaBnUqqew3m+klyiHwFdwE
VGlH5NzEw3PQhaxctHWoaIjNGtXo6wX+KSueV37MwjqIMq3IEwA78P69/DGDM4K0LM3CHf1h1ydf
pnrYJIp6tvXxU+tT2wN9FJbZvWmsEUaveFKQskTHAX1moZpwRTuq8hFLqIb4rFqJCx8ZRchzghNS
gAEGUANhmipjTIvFiCvAOxS6t1YOrmZ41sx4Z5JkWmhVt78k33TTpLuryn5D9WgtqCzc60QUwYsi
pRS66JcrRHpbqxDlCteB7EKPa6PV/SbwQQTYn5tW2o06zjdS7srhp86sTuMIYT6kEIpHaETHCE/N
tQroQpZ58YvEFfThFJvhgC74aHPFwOh1qP1gWWIn58x5M3n9NNCoRMATa8WxHs23muRTwdV8Zess
7GNIQOAFwXPx7J7v40qOUs0Lud2b6vtUPEmNG3dvQgOvJpIMXbMVO1l8NQHFLaUEaxzyoIAyhrJf
+SlL34iqFBIn7GMsTGdHSu69NI7koHQbPebWdb5WJL1Rkn3K20c8aE7yEL6KXzJ2xrYN3wSOxvYy
Xmb5O+fSX62Pi2MzuwKgzHIXE2jJTudGEqMR9sGUx5xxBIKbcJvasFgS1aMPckAYDtlv5HTNfzrT
CTcFzjQrr7SFOE+JnNcZoZdnyFxjoCX9VvqEUy0UhDtdpyVsbEqoHkjd7vRYc4NVntTS5cvFgjwd
ZWEdAqR4k3zYlbVumtKkacW747Fj/bT8eisguz1GUUVlbu0iQWPhvg/yva2UJ1ZzW1UrZOUFgAkc
dEoAIIUxXb+KrV06VWiQOrlbyJDeo0PQRm65GSdCKfC72nypYNhoQORik7RMb3cCQCw0HrwI08nw
d5G2J8Vr1m6bhRPLzxKME1xNrrV2a3qbEE99TmzWnBrrK9XGc9mb+JxwGzpU96hSNEXoDu3XTlff
aU/0czbrQXfpKwncDZtSIAiuGPMVSjGDFFeFiwnqVmuarWSlh/owVvEx15td0T4XQG3yvttFnX4O
6bWveZAvvdP5CbQn2Sx4nGmzjaJO+UCynxSurnabKkuPIlObMKkdSsSh4JiZocS7VNqHVftJ2C0X
EBluB4yFeEGZExYmebroJ4g//7BXnZxyZ5GFhSvnAonSvvvSD1K9Vcc1jNvCUbwYapZoaHlneVbC
UE77Wvn+gwDcCPljp/d3mU9AnF7/69zwcKDzyTHAZZWa2OXcYrW1RqibuSvKYIIGqirSHhVxzPVW
Ttv1KoqRRPyHOiyANpcjhZ0up51l5O82FYAzRf8PtvdWitYO0OJI76rrPOagnMy3jFTEcd60uZsR
RAJVPY8TuH+q83q/VrxY6PIwK1FBor+FaNbcpDPRCz2pszF3e7Q1ycfqwT/YRnIugKN5XBqioUsv
f5Nb0tqNep2MXQ4925bmECI50/a5W9fVO4N3yim+V+Dj5J/GoG9qLdnkirP1CRm3N82V4q9QkAWJ
QbWAygW6FrMVLgsjUv4fZ+fVGzcStelfRIA53LLZSVmyJYcbYmyNmXPmr9+ntMB+bjZX3FkMMIBh
wNUkq06d8Ia+Kgscx6vm0E60q6zKzUbgzLdW7OwV+2Foj0ndPxiYoQtckx1lpyyj24iT5Mb1tRIi
mGcK2DZ3GBD1pZODLIFvGjBo9QBrtCO60m12J0XHDlVyUVHqpeSlBrIqAl5VYVy9OQ4SzZrL+5sf
AHpcIFQgxX+I7/4VIJIibW2/8zlE4xeH5nU1cWK5QeLkqx6lQGEZDkFPLIlWQ7el3rK22/G/Elep
2IZLUI4R6kWZoUnt1QknWCclpk6lm+jKHLCN7y6+6/JBQa2TOAmwPOP8yzOcJKEzqKAx0bOmXGbX
S82N4DM1GH/TlRGJpI/ic60QreydQkU0xhtggqvHVTXwgNRhggFDeboIIxNXAKQqoDhJH+xDXrJo
HDDCVygAPn/aq4xVrIQAAPYYsOS1ZYvOTK2u0GIz9xpDPipt9qQHePuoWxCFqxYQywi1FFAhCjpD
y3aIPDKsGzOWGUdmlWF+jkx7l6Jc1cvOnQDFVGiHafEW5vFKINsW69IHQuUTV/Gru31ogjKsGiv3
Mkm/MfdF2TAh7naRKe1DUm+JtruKo0+VxjtkmG6GsLslg9+HaocT99a0/OreEz8G1jxynOAv0ee5
3FhSCI3MlKTcy4MnB5ZYTrAOclTE3Sx7/n9Isda+7d/rLa69qHEiSyKpJ8V9QQHTtTmeICa8yp+O
csJTc1StpnWdbP9R14rBWBjtnWQfbd1W10kWz077G3QE/AF2weLOr7SiQHCVOG7EuivMWPKc1bU2
flYm3NNwkj1ZU3qaU6ghZa88TX14i7titOsR6Px8y68dLoOYTiOWfc/OuPwMdVzntKO4OWMq1iaP
9sLGNuSs98UWi2FjqWXbH+zLpKOiW7C1celo4l3HAEr0uuPNfODKLU5sdR4JsTHiM5nHordb5Yg7
xU1d0DtAHy7DDIaN1eb5P/KEIIKef4mS6oXA4kmZ9pZarb3zvyfT9D0D3T+H0s4yQ+/zFy2+6UUg
Fb8IV1Y6BQKdZIv9+deNESq+Y8w5V5YsGTsBTeq6+MfUWe9zgbU6Fk+fL7e+x5h6iE6n0BlZrNeF
TR53fVx4Vdm6dRfuyxaFZBza0DTYV1wcQ0GXm73nOF/yLtj3JvpCW/DR64uap0aAi+4NSD/SzcX1
EUHAMX2TtEGSfgqmlV8fmnF2RRS3ERoyUVPys9wNjDtjRF5B+bLxFq4yJmTcGL5CTULz99rDtEmi
wsCmsgCD3J1LlEjGxvLduYgB4fkPuv/YMQSrfc0Lwvnt87Wv27zgKpGwQauKxa+p1ypjFKno/cxr
6t+4xtC6JLMHLTEFw0GV+kNMzHXk7pBCUhIMKZoxQO/3gsqY991Z5FACoUf369RXP7PApOz69/Pf
eD2b/viNaN4BnxYbc3FOEhrUY44hgCdanEJKXHZgGoInkRo68ZK+E2au8Kld3UiwvNkKCWv7Ay1z
RPcE/FWcj8tTkc5FZTct72iMXrGGckWTU1i/xXN3SGA3qIjvoT5+DHxYZfazVGeHz9+AOAaLY8lc
BNky1GcdIsYir21B/SalYfEDtGrHTPJZxzpRw77p82VWH/TvdRYvWp2iQG7FOvQYynlAqQlSzcB4
YfBpGia7xsEjO3KdNNp9tBuUrft29VOL1gcjUBNf6iUJUQPxEIalzpyF8V61L9J9px1adP5am3SO
ZnKYvTud7G6T4lcCP5MuKNIQSXnNSxRi1Rp6b+CpR12rHOQhPKWJ4bXkIXmdbPQ+V7IK5uvoKwsF
TaYK4qf8FWVRn55MQhJxPZIfRcs+oHNChcZx57qnnRHlGyteV0YcIZtukoC+oQGkLr7s7M+TFVZY
6ahVsdPRFxeSFlaPMA3aijHQV5XWqpgz6wqexYG/FyhcASkH9VyMUJeBh7Zb0PKVFPPiRy2i/6yH
BQUQ282ni9SM3a6ZvoYc6THj4uHKleg849+5sclXou3Fqou3ryVlZsziVRRy7ho2gCPK8fmbkn1P
/MmFA+vGc+na7YbW8HVJLj4BmSQaPXSMrtA9SZ4o2AIjOVDJP3PFOJmUoIIuoA+YwjKY8PW33uYG
3DTCWY3x8F2QXKT5D6Jj8Z7NWu/MQGLlmRl6wAvOscjGEMEnl3YUWMUE8XZod9aEWo9MMVEruzY+
m1CqPsomeMB9qJ8MoA8liCQB+RCDi8+/y5UXOtkQJ/9/fuXiu6h6Gye6JgnTw3+Y6hXySR1VugTo
qUXgIBgi+YbqtWd1KtwskZl5vu2CMURmyN/7liTAq6P0p8huxZ4VPOU53siO1hI2fqKOWgU9YmbE
4mD/dXDLCdpjZ0S5VwobN17mDFrWTtR7ExNQUU5HIFW6NPUEUEh4vQgE0zRysjROHgOiPJI26s7/
y2sT0pb0GJgXL15bpmc429lJ7tmvGGwfdZOxBdDLgYwSJJX4geJoy1p/wMxL9isvhf83y1zXZnik
segGU+YFlbmrjYfKSH60Ns3KQfb3artx8sQvubzFLMyf2P0Y/oi2wCIGyaVWWYmpRaQad7SXPV0v
Drr2rjtb1Jzr+MpCiFxDd1KEUvviM1VSPo64wEaelXJT1J0n47gXxuhi1gwN5t3gWxubd2VnCGl6
xke0Wni6JfnSiE27Y1KCiY+Z3Ucckkg1vT6sjkE1Ra5v+W9xqT/YUfclqfNnh3ZImw8nuQp30tcp
V/D92aLzrYR80fjD4oamCCozSxKJmjfhGCYZP8limDfJ+6QMj9Ncvtm9/pyO0smUk1MaIteE0I6i
uo1S/+OHwZdAlX8HqutPtOjsrVx75dPQTkCdg2sPnNFyUlshuVMM2hDB143cELvATs52yvjSVq1n
ZHtd2lpw9csIjCtFLJ8H7Pnlme16a+ziPo48gguMv9nNbBw26fth+WXGoIlinxZHeOzBObWWsddF
e9Q0+ncQ5DQ+Au2gBPfW0G/lWtc5HcqDBgrwTPoUysBFUO4oJSTVkEJkM8obudG/xYr8u6++tUG+
L+L2a1RVBzkrbnA+DabhX9VKfjgoI2F68Bup4M9j79pLEuaNwsRRICqWqHiQQA2Kn5ST8szODOuH
TGqObOjWzTA4DsudXtrci0myM5Vvr1VcnGc1lt0mZtoQ2vmRwnELGLoS2KA+Ia5NAwapS3pBiw/H
hGVAPxj50KI/pzIas0K9r1K/1QlCLm0ScLazGtBoq7rhdKf383fdwY6mUPK9FHfnofYfG/3caPab
STldy4CpJY26GvYDPc9EBe28BcBf2d7guynphVczwIDFR+17eZT7wOY3l9pdh8d9X82vk+LfDCqA
9Ej7XU3WjZJpfxw9fE6r9KQ9I91529Y5w/jpvW3qdFdMQwjTzThufOOVDcdvA+AEkY9i5iNL+Ovy
irq2zRLEEbzeV+6KSL1/qWT1IQnGV0gq3zQH6hNqUHiteeqI90Ic/cj08yBX/yKdvNUav+pM098T
kkQI6jI6A912+W1TZDAjqUE2bk6d16gJX1DofDN0If30aNXanRyniOgj5if7LwJqtfEqxD+/uIk+
9hWYOiCuVwm4aqSOnJcxTghy5iFKhCQSE2YV2wuGh0n0x0I5Jwq5NZX4MFUBdU9yV9vtr84It1j7
19kob4IuomVQd1CALDp+NFdhkLQBsrWoJqDjfNfb7bkxw5d4zp9knRaAEz7YIZ23fJLeNt6D+Mev
3oPDjEhgXEkgFnVlAJRKZkKBeh/yUBYW8QJx2qi4QyTdgUwsxIxjqr9GxjHXtI2PsHJUQH3r4AuF
q8vVdB/LzdiUMquHD0xVF6R3M0RSJ+/xtpn2A0TEZtMifqW6pIKnjwCbnp6uvuwj0uUu5QLleG+k
adBg95nkeEFiAK0Gk1s5rl9YB9HNYFeeMmnjgVeqa1YHoCSSXAt7nUVa0umZ+b/dXB0cVlzbL2tY
Dlbv9h1ivt2EUVlnIrWLN4UiV//ImRCLyJn/TxuR4LrsEn0MPM3pNQm0ySKw9k08SkZmDp7tF09A
XZ6HsPVkP98Hdn2j0n0D5gng36g3bplrrBSnnsEF4wQBcaHEvTz1dHC0Wpbs4QPoNNukmEmxL7P7
hK5ugEUHiJY/TRh9UTuyUtN5aWfUTA2GN2H7b16qOylId3mjRhyFHn/Y+K1K+1+GNj4IUa3Pj8ba
7nSwJxQyk0IuaBHIFanqZlty8DWuqYmIDkMU3/QISqQYrdLjNuJkIyZet155OX+tuMhTKB21GtgF
Mlo6AF86bx2rBuZvG1C4SMf/8/NxdwLkoJ0GyXiJHTBbUxqjDKHFGLfDQtVvCh3/zMyF431UTOdO
JxZ/vuLa9v9AljPRpli5chVu42welBbdzqD5pSGG1CcKV3sEvbO/yX4qAWlXqj5aZXHb68ULc7M/
n/8A8QIXwQ4YN6NhVFtwWZDFB/jr/rMl+NxqjqLmXEQ35Ga3gQF4xypPqVUcPl9qZfdQJIKcgvEF
png56c+qvJnTCWVwq4h3QnEBz6h9Z0peUldPOA/U0RZqeKXGh0CLWxq5G11Cct3Lp5PVcQ77kbfr
wFhKGQlZ1TlP7HzXB2g6osquBMapKH4FSdKSYkhvI9JsO5xbXHa4O9LtnUscPCJTo7XauX6mG/u6
CFo3sP/97y8HwR4SEdFSvRrwhfnUlSi7IEyFtQUb5aT02n1F6yFokhuLXnvm/GczSjG9I/2nMENR
QL0aEAe9k0mSSeQp9flIyXxXtfpNOSZu4qeHUN9Sgl4ZYrIe0BxReLHkklkeyi0Wv3lPgqG95bF1
yNX2PKjtQUMZqpj6h+hsDK9mtityeZfia61IsjtFFN4w0Dei7tql90GspnMuRD+X/i1tacvoXacj
0swxOtTFQ6q9NUH6PNpnLClAp6r7SreOjtT+wljmv9f8ZDdkm+ZHs3NJJMBwyggKiwyjUOIbwXOf
JfW+js+SUW+s9KFluTzfH3rU4LLIvq3FkLAc+6hohBSxleRPTjXe1qa+r+36VTQ7JLs/qE78EivR
SRvDs1r092UbPBrcsHpyKNLiq9X4Dw0EtDZ+L+V0A2W0Et3ZeIhl/+8fZy/uXKCdYZ77A1K6Q7QP
7e7gRxGoWgnEPAr+ebyRVorrafkubOEgiGwxCfaS11kWBX2qCq2ZTIo/8KK+pe+UTYP6tZBKuwPM
BSKyUIYWGU1cp2XVjEgG0nWbLJ1ZTMu8FAgG49nPg8bWSouPi3xDmMUt2aLgigoWmGPiomwgbW1s
vLq12P3XMy0HwElATTCUrNQX8NFRFBvQsDK0HjAHnTU4+RPKrZ8/3MoYFOcK0agS5Te8u0Xw1rOS
yWSCdpvAr4gOXqHGO0PpDrHqHCs4BPafcfrQl8wnQDTczZW8cXxWdwz9ESHFS3tzqYs0RORsTowc
k4jAAZD0Uen2225Sa+cAQOv/WWaxY7quyFu8l2Go03fuwn+75A08FD3UQ7Q5TFrJc4m8glqKOimA
6sWZq7Mg7FsLvRwx4xBgfCszd2klHSTtvm0n5rk+oiP/XQ+Vu4akEYEPBT7tFXfK6dAYGHtUa6Ks
v9UxjxVvs5u6Wy3Kf0pR6zlBvpPApaq9/XVjI628XqDjxD+AEvy3zAKgwPu1H5k8shCVgEvAkFJQ
XPsUu8zuFZ2kl7j8Uyfpc+MM3zJL76DpuEM0/itJ0y0dqbdQT76Hqr1R+6x8CtJMuksCCodcvzje
f+Ve6FxbVT5ScKcM2HJneraluxTZhSo2vmK7bcW+21T9f97SAjxNSq0gN0F9vUj4Er+jCxMjQqU6
/UG33lRi/ZSbG492HZmYq8FWoy6EsYaOyeWjGbE8+pKud8AdX7rhxWmRHZS/JfrGBO/6y7IMSFj2
k6hfl23+SdJA+6pK54FIcBupdsviN6PYcryvyq1HWhlViTYgMccUZSqgtstnKmylHOy5QiV7ih/k
tCY/7O5Gx0fU8L2zaJwVjttGbyrAjc838MrLpAsCdlMQzhjFLl5mrlnV6PcIAnWl75oSMKvZcfX0
kG62F1fep3Ald0hNWEZZzvR7OVeDXkWMpFDO8egDCPzeFM8Mxuos29iH1zcKZj1IogIPFGO/JRa3
LnKw4bNDjZ04sH3etQyj7EFy7e4UZRW2WVtKK2sL4gaOwAKdFaAli9NGg11t5oQFx+SnHTyO5o8g
9CAqCn+b+O3zL7a2V1SL0SJe4IJ+JS8gcpoz6xg/2S0axd9/1v6z071n7U2SHCrcU5Fk6358vuB1
KGFD0rUgokMKQYbzcm+GUkrqDRjK06v3aHzpkKqS8QrwT34OLzz80/gbE7aVnSKIBuIgaKKwEj/o
r9gVG32bZmaAVFPcMJlH2HwEktj5R20+w0b9/OlWUgG0F9Dlp0tr6STNi6NXTZJTljXSXwq+xrmT
HHMzQkq9PqV5vJ+cvT/ScTeM/WzYt1nUPYz3vf70//MbIFyT1Qk06zLWtJlsZ2qAjEwYvQztXT/6
xzCTj1bkHw01c2cnOcildZCn5LZ2meGoWwCJlTAA5ZI5oehSoUSw2MC6RB+yjuPOq/PcrdJfbfkW
Vi8zM83Pn3Tt04rNxD1BdcSs7PLT5nqtKZU/ozxV27ugyc619qqYySHLi0PRfPl8sZUCBegiHxVk
C/3HK5iZDzZyNDINhZra2qlQBQPlefRHd26ezeopmzUUtn8UNk2J4AfM43zO9kM+7FX7t8oXGE6D
80NXo42I++FZfVkqIINJtBVSCxypZSeojhLDzPWI+yu+yXvFVYIniBLYQXwd/LdGvQOq4qYaOvan
vn2dh5+BdOiq735xj81aJz+X3fNbX2TuOB7M7CgD49OiB33aosGvVLG8PG4llI0EFX6ZzCWDkXcJ
nnTeaLwrxfACO+SQBe92Yt36zogcanM7Q1auqm89mp6ff7mVeHqx9mKbDMHUlMrEXZHmYmraHq2+
YYz+qrTlYYSQEqTVf78yWBFpVLpIzLGXNDTfmsuq85lcY/Tq1gy1aDO4UYG8bX9nNFi/F/LGPlh/
RsC+qI8g0bXM/7Vat3sH/qqnh8ORfTh3r5jfHnt0nDPUP/xxowu0EsZ5wv9ZbxHnpjiuG7NGBW1O
CWi9tsPzDiThjFx0vC/eQwYQY/7P599x7a6i640PKOpDCpnUIpS35OYzjF1uJRXbM+1XVmpn2U92
Rv1b0rTDYO4NeXabSD1tLCx2yNUhExWB0NEUcN/LQKOnMBQkxCw9lUxXBuk0ljIMsT/pADigRA8r
7ZlLE0lTCzPPrSbM2rfVPtqeori7grapTdrEdLNZvYxdM33LldfQ+dZF+zZ9iLWtvbvS/CKi0PeE
+4KuEmCPy4fN6962cjXvvL58dJAsGehBNMrPUNunxTkbj37Ow5rhTu2/1wwbjlryMGnnjTe+tr/4
1sjfoxtKHrt440OixTIElM6zxqdaVXZRE2GQDC3vLVF9HLt0Ty5fTBNN7t5NfVn8IIhCCupopWue
7K52A4h82bSx7dduNhTSmLzw2xgQL95Nim1q4JdkS5HyVRRASQyWCmBOkG0po69GTBj6aBxTMVCg
LMpfJZSCvGfSihHt7+iPYBOgCB4nEEhp+jNXLFovk1/GYaMGXelE8/lJXYAV025FZvny8zuR2kRj
wOUd9ruuwIaT4AHR6aQO59y86X50vw1gdsVRkn/SCS2iA+mU89UBaCDfhKa3VXpes2mBNXBhgNgi
yyff1y9/jwRpSEJntPPU7HYMPOSlu2LGfSC8S3P5FFlPKtSoxvllOvOhh+Wc2rcN0mw+FoGIkpYH
wJIbe1OseBUN6FEqUFipiJe1R0t9pSMuRHojZsuDdmeO1d1IHMTVrXHzODvL8kOgvNbgZGIjc2Mp
u0nT1DVnZ+NmW0032RuibkXyBP3ky5fThKqZUrLwcgIUJ4PGk4OBOdxLEmZuXjQuVs2eISU7mzuo
U2pXuymDjSNxlYTRpUTPmEtOCN5SdV7+BPzWGQxlU+vZug7ugXVzjqKe7GQmBBtV9PXzisUQc6IX
wSnE7eRysSlom6BCb8zLQ0+iiaZ8c5p/K//GmVwl3Tdg00LXwhpaZxQmb7zsjzv04rsvFtcuF1cx
lw8wIeFJlZsuev5qJa4geNfeEH6Zrfs53NGy3dW8bemAAkEk3w/2vkxdLX2W7d18mtQYr9kfbTzs
rMC1VAosH93aYpf/UpNwF9kxDEflBLnjoIZP5fxYtV8T57mTU7fT0W6uVLcvvspa5uLUscPEeZeH
6U6by50yPSvZPrD2qf2jjhU3prNqoIE4aG6A1Rx2ApVrhgcI30H/jpGVayQWyk+o8bhdzOzw1GaP
Deigzw/KVQznfRG8BOEcJtJVGwJXgUyK8rbF0uJVMKGESnA+eWAJGJWjDUEAycz952tejykhG3NH
M6gnOYFxsNghqSR1cSwhByg6lALtL0SXQGi4JfhN+mVF8jNGzGQKfoTGRuG18rzMpnhiZuNoaDqL
pfMscSansD/EERUtEEx/3fkjabpr7ZhZdMkWXElcAYsNebHgYkPKeU3hHjmNV3BFRzDIzRY7NCjC
OX8OJBwtOBZYegsRvo3XfBUDxWtGI5RQZ3E9y4vbyUmDnAuKZy2NyLWC26wwXYRpdwKQLbTlZPVP
yss3zNRTBlT4hPDUOOyrrURh9Z3/9TsWuX0tj6VTaPwOfwbWi4mnhtRbiXLAJCMuJI34ms5euRHy
PrBryxcPCERk9g5l1zLmTY0mV3lktl5f/WibL7VzapOvfrqb9C+SfbS7f3vyQsqauI0849j4rl/t
lfGQVEdg2oIgZm01qa7rQD4ITRUBzKVnxE25CE5OOTuobdA0Gg9KfbKskzPdmjUyF9/LkzRTHrpJ
4EKFpGOetZ5mP9SyV0Su/a3Q7oyjNSBOtavejWHn+C9aev58v3zUd1dv7H9+3hK0UtR4GPQRbZ84
9Kp5b2QHfNbqpzjd1Y/1hC7HYaz2sc25vMvuZDA0jc6JvZ2L05yf7/LGTTQkFL1W3ocKCIDdCQCA
Mzwr1kb8+IDVXv1QYhW6gcCq4E9evscsjlN/VniPyqTvbd5a0CfuhHIKXorvcQDn3h6zsyNjAWgp
HvPJ/Tio59TpCqg29Xfk7lzsTdzO/1PHyXEuv6Grta96UmhDekzMP4YMUcE6pep9Z96XUcUM34tk
+2QPxclIUaVHMY8UG8sD1Tnkfn4CQHS2jGdygJ2k/mz7mVnId7QUm/I1qfSnSJYPwN0SrE2jLj21
kvIPpqdC214VLoVvceJVk3kbdq9x/tU0z3FIA8C417Mj2u1uIt2FUrXvwL378lMg/+m0p4iNDL4j
Mf+ReBCK5JuCjL+w5tewSA6pVp+1FCAPwstcSJ9vE3MtrCgf2SfQC1oFixBqOH4wjoXKlSF+5aH5
J7itno3hUKINxe14G3enGawvVDr1pJjA2pjM7IdxpwdIvOxgZFTqjdLsnO7pjPuJHCduqKBvlb+z
wfeGcYjIZuszp097Vu7bn9lhaolNe4fr+Y95599J0gMcnnjc1To6KB7NHtU4lvFt2T769gFltPRF
eagOzlNYgjLu3uCq9/Fx4yVc1XviKAP4JrMV+MblWdEraQi0Sm+9qSv2+fcuf7LRSvwVPEo/Gk5J
B/XH/MenszSyqZ4z+1apz4q+19NTBRake7Das2G+hcX31DlUUQu3bdc0nj6WbsnwujpK+X4K1F2d
0x9ogXCcnfBRhao9Kx75zKwfYExjkPAWGger0VwEc4MvYEuMRyt+H4bbvHsInF32mpU/VGfYJUp1
qIIH+lA7uUl2E6MgECuPmn8cUf1Tg8AruncAjHdRsDVuWHtRoDMAoiJFTF2+6DNOslr4tjqQDULG
oiPHkQz2woTAzZufYIg3Lr215WiRk2szj6LdJjbvX53kJNOUWLJyWtfhuOdyLzrzJCwOEuuPFjMX
S7bA78bK/Q7aCVob4y+Gkovs3umTUBrktPVKyHxT+VPItQil28/329Yqi4g34t9RMXmkvRASfXTn
bh5/Tkq9laxclc7sajIjeKp0MK4r+gyNvqBMBVSxey1h/ztwf2bC6EhrWknG22z+6gSPfQ03kWtc
mYJ91UwPVQvDqqaQa7cm5muZIv1cMkRELmC1LBW9HSiysZEjnk15S3AZVPtGQgU1t3+l8fewVz2K
ysBXsDVQdr3x/PlLv+5lof3ANcNgQrBOiHWXm8knaTbDWKOYHypX5G4CpSiI+ar/xwckkYbIqgEn
KOovn6+8kjHRWAFKjvEmAj3LTdUNTtbHMR1QOyINRmSwHDMv7YudCTm1eHc8o9ua5K4+LEMmTg5f
mQ7eYoslU5eRR8UN1CHsXMNXwQoTfiEiVxVah6KPxBHAfq3d2NxrX5nOAU17AqpsMOq9fM+RXcwy
DgE8bvKtNN5TyZ2aV/Gerfir3D7aIawuCQwlzmpSstWVXamNP0C6AENQCLhywDEnwxzpfCNC7Phu
0j+mon2DQqDR/zSsautRV8oBaLe0bnDI/BB/vnzUEuVnO4khAMRA7606O6nVwVBmbKEfBcGuaVBR
tGCnSltE0LXvK0x+SD1xKWZausjC08Ryhs6xag+lqZ3Z/xSq8JbAgIdvBJMPpRzlpxDK+Xwrr33c
i3UX6QJexGoHY5IKHKn5oX5v9TtlODrGT6xXXX/GM5f3HmU7weMLsIr4fPmVwCmkrZg/Ec+Yty9q
oHZQ6qGg1cgM2jy3k34qhx/+GG09pNihi4yUoIkKDwIa3JNLIlieRDlRpCVS6G9T92LQakyoYMM4
93q9O+D9czCRT1bbR6EtngfBoR1t15RfPn/ald4LQAzOELNbqk5akpfbK5UgpigTen4mbYUYeR4d
dUmj/laQrdvNs2i69YZbO2id29RhhuQNW9Kx17GLn4BLhOB8kBktR/GGXxRWauulJ5hUWobmJSSA
KoMMGZH3oXnRldHNnG5Qf69P8eWqizQDx+A6iYQ8aVpmJwwMkCtAV10/gVO+q8r8aeM9Xx9jwfIG
jEJ/mcvhozH8V5qh2EmWhQlMTx9beUyJ3brmAmpg+KW2G/muCnOqxx05JL3aWFq72mpkmwKnAs2Z
GcBSBcnoxoZoxRxudm5MVLViNOyh0DvQO/IStWRhfg2uTGcLxiAyhY64OW+5Jl+nWRc/YnmskjIq
w9gIa0+WA6woUcKNjJMMnUfFd92fwX9teRlejzzgUSBNg30Coin0McVJ/+uVV33V5poyVV6lFPsk
ADRoyl6stWerkvZC/MpHIVjomgrCbaFKXjfkT22ankIMJLUtnvJKLS+Yn6i8stPF/HAR1vpxGJI6
HCuvN0Ia/YXb9rH3KwXdm6N1FjSADCmPA93FjvAgnJ/EPSr0gk2s7HD+8bLsUenAcTYF1SraD6YG
0PKx6IZbq3RBsnr0iT7fOh9i7pdRip8KVhqpfVQd6fddvsJssO1JmVrUT8d4D0cPhQ0I6zQehAC9
g4dxqwdujSSNanf7YO7cVH4SfhHROe/+0eeHjivDbr+OPRaK3U0coAQCtUF0b+owvDETXAHV6izZ
m7hjEbaufjhTLoGWoI5YqpZXOEqqvYVKap789MnmTTTuBoSgkWgVwhVmc5xR7hz4XWm3lROvHHV6
57ZMtSekspb3Jmr4nSlpFfuOOCaSQCHfkszGriyPaoayg4YtYd4dzGYjpK0F84uVF1vM6ueOOWld
edGEhQ6aAkIQRQjHiNUt/cbOeHqyUP4UYcajQuG33j/fMtcTLjE9EYBZgP0rakWdqdVSW/elpw1Q
x0Q5AMgzd4ZD0SUnmWaiTi+9TaZjoiNl/HVj9et3z+r4hwGTEVDrJcmjT4q8sGKVqC6Zh2Y+GU/S
LPw0412c3Hf+CVu9Y1P2h8+XvQ5ul6uKy/6vSJM2EDPNSSmZIfCVu/vmX46IYjTntEi8ztqAra8k
SJfLLQIbsOBRKzUeclZDF7iMO4WIo+AJjx5ujyQv+0zofwYU75H/KnBLnz/u+jf+SFvgsZsgoy6f
t4rzGRNtGalXatcm/qoGBzmh3kjtHXzu0Eg/7Gl7xb+T6RpvLC5e5uXR5un/WnxRY7XRFMNOnNlg
TFsUYAroK2TaveMzNM4kuiREc/GZ8Q24SRv9FGZojmPJmVdb4XElQ+anAAezIIlC1Fy2Z60Ax+O+
nYRcdrIDHd7Nr8XcI42Xn4ZIWK1/DbOGULgFkbquusFJqOi8w5kCHbQ0j2XWAqhxRhFsDqpjPf87
h45bAcqEJ7TR4l3Z2ZR2opxG01Dkq5dfOrQKxFHjFsFIa3LVqN5NlY5NOVOv8khj8yaZf2183uvI
zQWJzBBzYZIVZMguVzRLK6iwKCggFYwHgzwEguZx7B9G/HDNqXaNkT4YE+rwUPT26+eLrzytwNbS
cyIdvpasz2pfyUAD5B5mP6cy7e5D30VhKcS3eiiiP2P97+frrWxlRkp8SIBeMKGWs6VMV9NAy+zc
k8l+5Qlpo6DeuMI/vtDiuAAXhOaCjC7owSvMBVdCbOfo2Un6eJg01KBj4z7MjXtIfYcp/YYKyglJ
b+it9qsQZzUz+0s0NvQmi1+O3r9XSTAzejJ1z09ML3BwB7MfAjv5kRgIEXTzYQqdr/7Q/+owhtk1
VXwyjL52bSQZPQAuhyiWAoQ31Oc+/P3527s2B9GQzgeyB0+bvt2VBFkoxXlnDVmOIYmJaFC/V527
sqSNz61O31TkT43e7lo5ou+euqPxBNLPHdR/Nn7HynGEOizKOTGrASN6uWU1DLOhsiEVJ4Eamtvs
FPrBl7qKbkQHLMC+cehdW0G9eMzuBBNHBGfoMsfGbG9L6hxLbTa++uqrERRS4gMas7Q2L39SjCY4
yDvU86aAY0MLPaUf1E25qw1kA6i0QT5DV4JpWpxDNShcIdyYTeoxkDft5VbuZAa3//NbFiWmr4dq
qMB+QkuEKd5I4liEPxrUFcwwvTP99jYgOkc41NvBJt5m7YQJ5gyRhP+D3Lt8D6TPSB6kUeG1yJRN
WXDQ8+EwYAhUSicxuRaOTvqPIjDItrWPqyIfy8MsB1sfRKRey2PIYJFtqtDzMo3FnV2McInnacqB
PkGmNG4ZtdLCT1DYMj7U3Eqzd2dTpq+BlQniSeN42tila7+AmKqjqigwHUsQczCnyjw2BYJ98qNF
T0FBe0qI+E9o4iIzsvOxezDGYJ9awVE9GfhOfP4D1k6JQ2uWLoNCarZUGlIyPTK0xCAqhAyxNbj9
eHDG1CxtXP7npWjhAF/R0Xn+oFlefvWhlsoWVaXc81UZb9zw6CDGrjUBt9jGd73uXSCIS+dEaFZA
K132QOdSjq02hj/j67KbTvYDlLJ7x3pP/dsGdUpZi5+GPvvvgBlW5fo3FGx80B5c3JFc14zbWgWt
OhtusT4e57C6ZYiUSTddFt04eb3Lnf4Y59neb6N7TTLOUTdsPPq1Po34ikDwhRQMdK5lfV0kgZX3
M1RJaVS8Ln+PG+NMOYT3uXTIjZpJIqdserGV9KzNyR65J0mRj509IwQ2n4oo+/b5BltJx+Avs7Ph
6jFAAj9w+dlzNL+lXEY9xGm6G5IMD00cOIn6R0e6qXFMQizNMlAIm+Tj52tfb26WFhaNQjiEG2AR
46KpLqxyVoFJcOEMClmK82RVIVJt0dPnK63tOK47+J2o7+CBJo75X7VGU2oBTpeMxqKwOaOH8C23
pj9YJntd00tua9nRfpiLrRnu+rv9a1ntclkmdaGcCA1I8DAVXYryJlOTh8GuE+AHtdc7zZ0vB7eD
rbPdxsPnz3wtm8VWY5xCBiow+lflfGyosWrU6LWV7blqy3M2Fb8A7h8kP/8d9tPJYJPH94ka/lBw
ZKOxd1v5/KBUcSc3LX92Rfby+S+6zhQFVd4WVz5COdxtl68jTptamSIiaDjWN8p063TIA6W4odCa
7uWC0G5sxLTV7/7XiuLv//ruxdAYZlUCxFGrB9Rhv0pW+r+YO6/dOJJtTb9Ko++zT3pzcPa+yCxP
VtFTFG8SpCimt5Eu8mpeY15vnmS+VG9HUiPOPsAAA7QaIliqSBMRa8Vav7lX2m9jCHY5T49RS8bh
/LdW1D8HfV+16yVor2rmNoW9SqDDJ4Xcyozmr4y2ilMHQ5JsujQ+ul70ye3+/JUz0YlVNEsJG2/v
d8gyywmHGPxPPm3tCtqF6M6bApRJ4uLzYx+yotzkehuIusKU1PUdR66M+h7Mxgvu9SdOLTdGZX2y
9f7Q5HwbxxdlZJY5zUW24PcL3bWmLFRCOHaTpZxHyRD7GejU0L6Maq8O6lKU2zkBYVGhbk/alTTe
vgnPW7henh6t5jb6kkQ29uZh1XF8re7E3Nu4OeV71L5e5lQJpC4uoBD9err+JB/8IehMq25B2ePC
8PZpuk1mYiRPr94Dezy5d3Xvd+42AnfrFDR3xud66k6OhmbjWYa5ZYq6ZB57z59cxcez3dureBe3
4qyroKJyvoK5teZ9+Q/iKrRguWTQqtCWdZJ5nZr5SY3Sz3aQn23QS6UCHi4dDfSc3z6AzJncvKmw
Amh8UbXbPLJee1XSoIyqi6jP96PhbUbVXauRoGgxfQlVbxNrO0XcaQYUtvKT/eOn++kSOjGeXiS9
31eDJ60UoN8pw7c5cDsGyzNgznoRb5soOWu9+jZvvcuxd2OaLvG/y55bSmOoECCF4mLl+v5MKM3E
s+OeVCxS5bZ1VcU3a3GYrW7jZeJkuNW/Tdb5MSD6LfD1lv3y3WLW1dExWtegtzUZFxh1bSq7vwkt
64hn4E6R8lpE5f7Xk23J7N8vVOQP/jHku4gMXsRwJFV+9FVZe2m86bUiiEpnjZLJBtWjTx7pT4py
S7kRPvVi0Otx1Hg7wWh8T7XwNKrwkbVH1NufEfBVB+0sJqEGPdauMgr3uMO8tlgcZzJP/TgePzvu
mx8PW0i202GAPstM/9BX7Aw5FjrOJSsLzcvc6LeOkh6HChD1aCe73ODw1RfkZfl93yW7tI6/SqP/
QjkV/0i6f7GifWtUiuUJ7bCwNZtV1uTA39353smbjWN0Lr4CyUNqPUw6SKK63wxyfCiNCT5y4YIF
NeV57QBEc0R8m+epAUqppOMztedpam7zYgyMOt9ZtXWJqvHk//qlf1SzgtqyFPyJzESNDyJyIW6A
4zjlS0kgfjwms3PvpsXWFh4S6Krb+04IvM2VX9OhO9OicZf1+nrQo72I8xnctymC9LruCkRgyKpC
rQl2xRjt1Gn8JF/8uCEDX1AXrgkvirf0PryFyVzrSqalK2nIrVAFqlLZ9RwbF3nZQj9WxUP5rGjN
Oi6y10g2z7YRPUmslubkM3OPD6nMciUoIxAWyJlJYt9O3CTvO9OtuRJn9FZN2+87Q79AF9lX+yZo
5uwgwvCTKPphbS5Dwu4krHOKISa9HVIPw3gYSiddhXA/OA+EVbsphm6TuenO9j571j+7QRAqC5kU
WUPA9m9HS3V3LpNBTVeZ9ljQAJ2ajq7jvdddDE9j90lJb4kjb7Ydbg11FwINQy3YmLeDDUhVN0mD
yrGh35tzhE1c5yuVWP96nn8MH8swtDhQ7OKusIR9O4ywRs3C+itbSUccsq4DyQnkCYankQ/XJd5q
qQ7XZ86OQtNuPhn7QyhlbDqC3CA7OUfQd7lvG3dqU0ggqLGB83Eqz1I9O0y585CU2oVlFUcX6gqn
oTNZuYGyYMWN7NhMwwWn1F3shHQ44/6z9fTTi6LfRxkVkwyys7cPRB+KqFVEnAHsyg+JOEnAFOqA
GmnvrtMQotPc78uwOZem53vKiDcelVA5XebqDLlE1iDXnE9Eaz62SZYHBcKPKc5hjXj79pocUeSx
rSg4UKtindrtuaJPW9egKxDblzOUTidUA87x6PbPZyhQfVZ5+zgXqSujeAa/kYI2wfDt+GWtWRwV
63Q10WCu5nqthJfWqH4yFz8+eTgDCwufZAYio/FuFFSr5k6b6GVb+n1fX9cup9D5WMh+88m8+xDa
KGuAY2AXBjQDNOfdvFNbxYxRJUywOqz8li5zody3Y+i7WJFAee/WzmUXxp+M+nHzYNBFHNkipi9O
Vm+fYaUNqVWpTrIqbUDiQiwqmL6qFDuUwc4K0/HV8JO6yvK83u4gjAizBmQoJPsPVW1ZGolaRQn7
cTPvl+atotdXejhvCjs5FkP4Scj8yVYC2Im8gwMN6/kDA16gZVhZeZgCe1+OJCjN2+oZHmmXzeis
JUuo85q1Z7YRGAnr/pN3uiyB9zeLluoigr+0s96bhM2oT/ZZa6foD4arAtC6GaoXakb3upnPY1cH
wiw2pjGfJXrmz00PkrLPPlmnH07WzKtFbQB+D3PrAw9YTYYyKlWuIZaN3xLwpNvfuLl9chJ3jdvP
c+ZNV1n7ScL4s1Ehz3ESWfCzDP52YuUtv1BbYiDUI/g2s99M+hfM4G662F3VsXpZFPP9EL7++oH/
dFSLBAlZEKjs77fJqteNmD0jXYny1QrbdVJO95o+XaWFi9/vdI0d8in+lH7xk5cMJpatgXj1kTIW
g0G13JAH3LfuRsu91TTM9y4H0ULhxZr9nZM+//o2PyIhCFCLii2gKxsuz/v7jL2MtLsBxEPt9pD1
3hFd53SJOyg7mHujG26lKrYjFJ8oex1UchAtHq/K9r8RA9BT17h5mzYtV/TuWICUZRF3KRxBDdSP
p81X7Wy/2FV2VIzxKh5UrIzNE5P9btLSp8n7zKTrJzGI8e0FSU+Zltrou91ZdwV50Uh2N2fg9mc1
qOId0jebwW/CcFvXOE4iL2ynS/P4M2DfT5JcutQ06Tjfkit82MoKz0tb6LNkXmQpYzZd1dm5hwlk
YudHLTIutMTdFHq86npnzbo8qqHwm9bZKPFniho/nRBL74Npz9H3g12QpVi1E1eSfFuVOzQHyzre
UXY66YgNt4bYZ70KLM9dx2VzHlXe/QyYuOa0+Ot5+ZGHzbx0AFuyCtDZJo69XfUiRj0+ihe977ld
G7m8xCZvVaOJuHj1ZonciWK+yUL7q9G4oIqHZtPaZ7UbGE20MitsNtRvVq4+mnqJUr9lBBlf0c/z
J3vTjyb7u21ZJzmHg7xYNRD93l6mbJIC7bYwXtmNd9Ek1lVSjJdCt09DNJ1iUIvZqEeg2eOVVWoq
Rp0WtvY0QvzKa7+5QgWVUp2RPOLzWYuLQalPY1Jfp0V5LD2xwVVnLSfe9oXXhdeKVn03+9DxpSzO
NBsJFhfkaxGbtzYxd6302anUGwpVtK7cxKs+Cbc/CfD0R9Gzp2UAnPv9rWrUVWu7w4pgwYFWI7Di
qFlbeFq1LRz5xO8AHf96EvwkwBNmF1kmk07cB55hhGNAWbqcyPvqu6yyK5udqWnTa04Tl+PsfFIH
+dimWaYctGq8jSDPouL19l3m5phlUGYx3oiMqyEXT443rbq531XGgFA/DLS0N7cdFI0IC7tKlrdT
p8NeaDQYykijZszMFq+MXz+EnwQiquZczcKCIfN4l8wlVVilroMdSKYpzJ/HrKgPStGu+wb1r6Fd
h5AH289IWD9dfrAkkACkQrKcvt8+C12J83bCJmclkvGg1OErwtfALouHobBb3rp87DGj0Cf70LrF
pgunoIvtdYHXQtT1u+WPkZlwnhvdXiCFoA3o1FYzqmiflL+N5Urer0CKpZRwuNiPCkBj2YmYwmGy
GuRJdcZLl56wl4ZtEEpNPTPyRyqYd27TiWPXhLAoW+9OOghithbsm96Dphop6Mhm9crxbqcZF7+4
V0KALQmfUWEeVQ488cSAZ6WgM1+6i9AlHgxZaBQHb05T3+vmF6eQG1nqu6r58uvX/7NV50ErWOSG
Adq/Zxo3SdZqaCOzBri3mNCwsrL5i1kU91lfncH0TnxztDe/HvRnqS69wX+O+q4SgH17Y4hqSlZQ
2wPNu0jy5gBSL5zqYPQQvMDZ0ak/2UuXHf3Di/yXMd9NuVSZU9SnEI2Qan5MMoUKTvRJArus4A9D
WJRRljSWjOddUEFPXjRuxG1piJdEuvZYdUWAYel12LX/XgCjXIWEHRqE8PMosAEueTdWW+kFwNJy
SSBDtofxWJTtzay0X5p0PI7VfI5J+GGKvIPi1pfD2Fxbmn5h6FUgjRs6db4+6htk7feFWx9TUz/X
p/igaeDh/61X/bfr9H5IqZPU0yl9u9JtK1cceh6kHvKYmAfNfW7bQ+Pse+t7T2Oe0BYPt78e84c7
zD/fw8cx30VNo46UqV/GVEt29KQ+lZW19b7lVbVRleEIRg9XmVovz3IzXjP36IfXp3i+NpVj06Iu
kePzEGqbrII7lxxbFByE+WplOiJa0yWQ5U8u9ydxaGmXI+eADCJawe9eZSnaPlMk5YFZtucynq5k
qJy1Y5lByM7d9VzPl67euJumVZ/MyLswUMYxLD/Ls01fTTvPqK8NfGawBtONNR4qV7HTJEFTecNa
rfRtK6r79jAgi5GuMP4yuOdf38DbPYTHDSWedgL4ucWXEBHnt6+4KqWUMAmTVULOcJMoN5h8IVeg
BWSBgZs6q18PZy2v783rfTfeEtL+pQM7lKFVT25IJb0QsInnO8Dw52NUU/kGIKgrDXjc+Uydk9L3
QnD7ZTVc2zUaASH6AEmMoZcaXQ9qfGVQlEG1eJtGd2MvVxOaPIvxQor9XR+DwItjcElyhfGeMw/r
0BjO3BorkBQKwKyDFnNvoumLdNov9hR/TU9dp656ZdwmUf51NLtTYXfaqhIImdjqcDuMZoizPMd3
UbZPPayLvsVJtLAPBRWMQXC1Q/+ZAKX54d2gak6Ci2ckWEoyq3dJx4yiCzR8L1l5pbepm3jjJOMK
bgUiT0HpXPCg1tM8QGJvz+pYO48N83TbAVHpx/piVPGHL53+zlIlpsrF1RRBhBiVQOtshD8Mvx3N
G+HNFym+r0nrmxvMt4Neo/hJi0dOr5IErlDOYqU8xl17poXl0cAPbiqVswJKgNaoK1E726baD7gM
QNjcjVLbSH03GfKT7PLt1vznloC08g9ICqCc9yU4c0rN3lOYM9EMbjZCTVBeFeqL27/8enK+a3z8
be9hLS8N3kXL6l1oM/APGzKdqtEs4NMcTM0JYiyLnFJsajW59uS51N2LDvuW1vVubCV79LyN8yWS
J2VY5UWOl4ZxaELX8CsDHZpRA6X4mZvGu/Pg3y+SvJeIh9LG+7p/k3WmPU8ZlRYg+GrafbFFc1Pk
VGAnpJ/NEF6Jnftmf5JoeYLYLrNNqNanUGk+4Wj8qCu9WctwczEXJv2gmIihyLv6OViwqKxCwljT
TJeK2WwEvV6rvhnN+nuhWme1Z57MMto7sAekNPyFwgG5a2uM7r7ojWPfPebzfTW2aA04J0NqX7CK
6aUeaEN/GMwOLUb9jNyfU0QH+b5HGyijE/moVtZX3egv1SwK7KgIjMmDnBFt3Uju9NY+mUnuz6Tl
jbKqUP0ZA6FAatWUtdXjjZDVB0vmq+VnUO1rrbhXXAXXaW2tj9QLo43R1ghB9isNHTGAQltDZFdq
2143fXO1sMvm0fmqz8NlNMZfI5nfVCmiCcb46A2fnTo+bJbLA2aLxnVrsWZ832J2zSxspU0sbMYZ
O/RzTwlm4KZjvzaa8wQqdDVfpgUCFbdqhYhO+ee6+49v039G36vLP1+l+Ot/8fO3qpZtEsXdux//
eky+tZWoXrv/Wv7ZPz729h/9dfu9Oj0V38UvP3RbFfz3/iNvvpbR/3Z1q6fu6c0P67JLOnnVf2/l
9XfR592PS+A+lk/+3/7yt+8/vuVW1t//8vu3qi+75duipCp//9uv9i9/+R0drQV+/B//OsLffr3c
5V9+vxBdWw2/7bu+7evf/uO3dVe1QPh/24v8qWTT+XOUf/mq70+i43tN9w8X9OZSEYCoiYTF77+N
3//8jf3HQkcB2WcBSvtRli+rtov/8rtp/bEYrnG6XtgDEJiJmKLqf/zK/IOaL5B39irE1oCk/v73
S37zcv/5sn8r++KyQllKcDXA394EZ74HXWWugEXNYYkT77vgXEvy0AoY611raS/9XB0tVMwpsIog
dwqw6wl/GxsYYKYbH3U7fY2bMtyritxEqoM96EGbqnyzeH11aoWs5xThjHEw1W6GZ+BdCRt+oIRH
2CvVfGznkxPWGiLy+iqphprtS7+yhZNiFOy6eyX26PnInsMYTumq1S8WjwoWJ66LTXXRbKpy3oUC
pO8gNaDhqrrXtw2Z8E7Ezqk06i2ib/Kc+z2vs+zWnItzgWqE7+QTZPu0vwCE3uNVdRl5yAHBVzgb
LXQcVePKqVHikaN5pdbXRaxlG73Knq3QOEtluTWAilFAuZRaEgWTErq+59Y3haT7nbpftQH1lN68
znpNW1F1r9Hk6Xdtgb6QKeNLAvOCnr+K8vS5r/LHGf/KgTUs3SQN3DzeG0LF3NQRvqbRmonS8Jsl
aj/MZ9Uvk/g4ZukuBFWkzvoqVZDNs8ttKue13kR3Su+nRvpQRZxandrd64XyFGvO3uzz11Q80BFe
92F5k6rmKZkjHNBRq+GI2PjaHlHtL7KtYz9VjRgjGfsQ6tWxqhJrVTTZc6K5twIOdxGrpzSWNyoR
kszLPoWmspjv2BgVWl+NsiYwZ+e60LaNYj01EUIjgP5ocCavUNhe1TJ+LBJ54VQXiTbjrKhjj6BQ
wetjbi/VnAmpXfU+kUCYtPkxL8LbHgk/X5u9FVyX1zByv8aJ8dCU+Wuo17AC3fwWt1qRxo9Vis2r
HIQIyNu+FdoxttEnKmp1XHm95o9m+hIlC8syu8tVniwebfWFxrSdvIsuK55DZ3RXrVVeinnCr4bU
3W9TinRmo24QNTylwBEDk8YJHhr0ciAMgYlv/Mx2Kz+tXTJZWDUHYdfXTXjqkyHcy5gzsVsqwlfx
R2aSUDWdbZy/w8Jb9WjB+5DNvpWjBzNbRwUvLkcfneArbzKvqinHwmxOHgUskYbKxq5W8DPu5nbv
ReAiFaAZMcWlrsvWnEsgQya8R9lV8cocjS9VsbUE3mqDuVZEiwGyqkWBQioLSCM5FO2INGQ0B6GN
cEjd1YFhxDfN3IqVrSYvSm5eeY5yiOQ1LXOQvjEiAUoVv5ZK/Aod4zvS7vWoB7UFKc8e8PyZ3JVR
8LRJVq/zqdxHjilYV8ubiwfX7ybs3+LyEjlmuZbd/Dxi/+GzcpKg00g31aQ5d5P8FWLPFViYDF1s
oWJlG6nexahFeznDzetbauvNfaV5+WEK0S5S4mlXaNaGLQvw4DAcsV1EzK8szRViGhckH2mqwouV
9zhPm9uhUlxWhXyIbw1Rx+u2VNRd5LLoSjXb2FEZBk587VW0/0c+jsMVApFx/lgMzm2l8lxndbwP
lVwGiLTM4BCVprxKOFmGUMGn8lYM1baykpc8cdgKqfBivLaPhbub0yKIazrVjvuEUzUgIAUx99rF
3TOqzavRdtHGrPU9YOirrEpfBnPfdeFV2kTqbhT2terMzk5RJaUI0v7Gudd5+Gs5q+epKbZd5ym+
7dCUaDRE2xcVq0Fft7I5K5FyXzs2w9RJdRnLs7AXx8SS3obJc+mm8ezTVCg3EyI61E0TlJHkupba
PWylHKWE8DZs0ueMiosziG3Zs2aqlBfhVNCMiauHHxOGw8k6bc17Qt2VoiGF1biUr9MmPhuz+lId
hyMRJzAyJ9ASDfrIZH0NO/sYpmiDo323Dz299TO6CL7o2AOsiZN+mV6TCQZO3x/MMKl9S2M3Jvh+
F7YIkO6o117h7lW3urQAYwILKS+HCf1oumMkmejpxdV5Yw4Pc2qfdCau38r6YWd0Y+4rg402QoVb
WFfdTNKs/KEr3WCaq8dGgM2yvU02qSfEk+7DjlAhxxKwU0dXZ2i9IOnKc8tiBNeONX+u0PIkUCVB
CjQ+5cykRDY0AujdtchsNI+DNqmaVWwWdwrwp1VdGsEwWiriWTEYui/C6uWhKwWSmDbyhAjD+1OO
JYRrrXOlXQv1CNqC6Kf2x8jFQ7J2YR9L71bo9aWGGBrQtLsi6l+ojp+amaenjhJPwU4JolTtfb2R
sCnx1fCNqaxXvbWiK/1DhyLI2upSgWDb5Mx3QyeBpms6BKkaAjpowa9FTnWKZR4F1UDNgWSpWhl5
h6cjpm+ciQsY7EUrSEPdlTS1CxnRX1/sD31taVncKzYpfJKgSxbjuzu0Mz6o2rXdUADO0mxj0f1o
clJ2CvtWQEbhjPVX5BrRJzmZnLvEhPpYvEyzwblpxiDUBhSkitIMwk3YF+MKOuziY9xeVprSBqqi
Ch9g5Csy8PtCwRBHa53bZlQcpn6MDmkvx12ki03YqN5+Sm86vZ32dR0fDKdmR+Ffi7wKqafNm6w7
lCFTpvCwZ3Sa9gHE4YM2dt9sHYmHnmtNjJ5Fi4nkJMsbp60bP57zBCj/cOHETAZvmFg++ZeyAEYE
gXxVWPbGUid9rSR0h8UgNpPabZzBvEGVHOUd+zYcSJXUmfDnlO1D0/WrjKkb1+GTacevoSVpCJkI
uaQarc7q2amHDm1ny6NzZJ1N6Nbpy7SGhrYfeuc25CC0ho10IUROM2zOnidDHLWUsAXQwgp070lE
1eBDddzaM18bj0zkbjS2ZSzvwyR9ndv4cajkneU81Ij4r/NS3nvDeJyaOUDla/DHiD13zApcPCGk
Qz9jqgEq50vJME8ks2eZ4pMnTeu59fJACfV7y1lhSfDQe7rYep17FtEm6rLsXlXm+1pgg1sPPHY1
F2WQzKdMU2+l1YS7ydyEWiQu7N49JwI7e0WL6JjZer8NVeaiK13ORhif+m7apWsxiw158sQMqRy/
ABeys7JkV6ejtheRCHpP1PvGihGCdPOdWQ9bBA3DM+nF+BNEco0lB/uSqZ68eKPLSqDkB/Vejy0E
a6Xqj4TPYCIkwxu/clJrB47moEb1jVeUj6DMrhaUVBMipCoa0zfRrc0aIP1O3wFMNMPvpo7p5kjc
s+bMXGVgI9RQs1aK0+0IoihdxWjtqbyJxmIjoWunQ+oKdEVZqzq5FcruN020jzxsQkEDvFJCfB37
eh+17bbWcgMqWKcHnrVQdBKE10HiHOowf6xfjTGMkAU0p3UCY6+CZ0NLEqhRBjGYWogV2N6dFsOa
7WbzKrNehFnF20QPjZ2Rtn6O+w97RDSwV5UKQyABsZpC+zYz1kPbX5jE9SmvmVIaWSHeKCSPu44+
6zyUN7NZXU5W9ljDtSKF3cmodlF+Tp4jyde1aRWoCEqmjbxXOps0azimUyNX6W4apomRnM4nzRso
fOrZSnWeW/shzPNDgY9tkKSEt85VvqsNZ3yryfw8cvallz9ayE0O6dVYiWdY5yhwe99CJX7h0PMS
GWg9ZzkquFLk30a9O6uSkXebxt7KrrAk9xIWNY4Wl3km7yVYs95NNx0E5g7ZMJ/KxLwWki6/UWLr
ZAkjhxylfLeqdO+OxkV4UeT6i6Iq3aYpSsPPi+KRxRuM1hw0tAqD6naMoxclYsPl7d6GivNo1ai3
J6Wu+OMkHqYRKfuseOiK8FHj3c8Wk0CNbBaSI++nLL+MGGJVVf2h0goOPnr6YInqxcWuaV+KayWL
bJDS0ZnSEMJMDAAGZsnWtoZLPeksn10Q4ibiKVb2kk/Rq5xQReqil7mF1quBag61Kz1nT2i69LWI
w9RX237XxTyVBjBusP9iTiDgWFeLjGtou2wICdT51qkVqqNz4+8qJ3we5mn0G8thJ2iYvLk81GP5
jAa3uRq+h14SIy6Rvv542Eo+7IUbtaQEpKV1EkBIvuvRdgH2/1XnaEB1J8n3BXXSAIrwbW8t6bkq
7hM1PZut5TXQe0aumW1Jq5Psh+R8hLgYbrocFlUbLHBUT7ejLO9qtlDEyZHEH2yL3ouhphtV4mxV
3ue6Oe/qvk221IHWqbobyjk6mPHAoVNLH5vzcc7GVaWQcqWN4/oCtHZMuj3JDlQV21fi1Nk2Ibrv
spS2YaqgIhnGCXRdz7tBdN0TZwPsm6mI0PDML0kIkOpXtaA1WjTfUpJtSF/3WdI3/qwnZ72jnepS
xyXDc26jvDxz48cusQRcrOGok8XwUF7yzvxmNkenN9Zz4xhbUqaCSF5gbircVdSRYFtmdtVp9C5r
FX7VFJnf0FmT6yX6B72Y7q2E+Y1AzaZyQwS7svq8HWzXx73ioSibBycmMXbT+yhlKWIqiRpt8yqp
jbsc6fqwCkgKeNLato+eap0YR7ps+1nl3Y6QcpwEPw812aTpyGNLhofGWSayGq31HN5yM99b/b6S
mbVKh+oRu6pb6WFGRL1jm2VojKrk2iDLXpIMLPdEvkdjreI5xX7dTNeN3gD5ijiEl4lOmMSJPLBk
m611cQVDyPaJGcbGSup7GU6239tkb8lAYqMYbumnA/9rVBsqJR184jasGWftDHWxVbybevLwj2vq
zh8s9QqG6ia0nYfJGukRONnjWMkHq+MIXoZyKbjTpsPml/Zk7Oftzei5T8nsz8mQBIUgqkCuJ0Yb
yfPs5A+RUuIRJ7xg6izFj2mQQzNHb6NTKpxz6B/nTnxTuO1rkThbzVS+ypaNoEP9FEedF33J2ECy
v1R19tgL7Sg743sLgR2J0mxYF23krsbcuXIi5ouR1EFVmDFZqsErRbMANb9wIouKQ/d2djoatrV3
H9mgQc3E2JdR3gbWsJ2fSRrbRLQw/UlALJte9uhhIm8TanyBzcPsSBGYNfxUZeyY4wLUcGiSWS2R
HJJUFMgKOcNQPxSx9Wpr0yEdNDTge2ARJnp7aSfvzdKAhlaRUI4TmUHeZyvTjZTAnXExLwY+GLVf
KwJkwEkOjrOMvngx9jhRSbIpa+28VtS10xPi4/xqjtobzkMI3ju3Wq5ddHO2gx2R041fgQA1V4mO
IEZVoXbisBE40XRmiAuY4wW6XQ2tvW2iXqE8dRgU0/2z7fX/oJL6f6y3/n9YJwVSsbCvflUpPT7l
T/LptzO2zfx//Y//KbLlp20rn16eqJvunp6r4in5W91U/Gvh9B/f/ffSqf0HMmSL8jS6NcCmaM38
vXRq/QFJB7YQ+ghUThcG9d9Lp8YfwPUoqKK98qPcSv/676VT4w8YiHwj8BWMgz3X/HdKp0td9J+N
ECoTnk1tlykCzBS1TvVdI0R6WZvrpdre2WGztRqQv/CmyWtXlYpMsmej6F1v00p+0oD5U9Xv/cC0
qbDEAyJv0Md9201FulVvus7o7mLlMMZj0DoxxJyWPTreJF62VvDH8VUMEH5U+hQOuyVMOcBZA/sg
qUslxtYvDFTT2HCXprUwxcGcbFwWisd0lus4qXelPlynrbrOcT6ZQuS/yINqEmMHybKxetYKa0vh
mE4Mist5dlvVz7ErNnZTnJsVyVJh36ZyOA5acw7ybutZ8zqbqj24tJXqUR2JsIFI7a+jaB+d5JqG
KOKjVJONRgWPjpk2OInz2Ky3qshPHl0uiHdPw1Iy1CtoVr1xMbTuLTnROmrrr0nUnbUowAk+ODOC
CaauLL7Yw2Whxl9i4BYyq9aS/Ntup+vB7jO/HGrQW617YtO8rYkgnpy2y4A0AfaAL6hsKeM+a92L
0QM47kgAe6Kr9pTmV0poror03BGLRKrY9BD3p145pLq56qjcr6fEC1BZCEo1/FbUo8PGiD3QNO/L
sdxhRfCilmxumqNehrm40D2oZZyGH7wwXM9z9pgHJBeIvzUiDox8ulcnAA50swFn3alk1hq4gJqc
jeOvEtAWPFlIXtfteaJwkG2zlYY2Blw7DRyavWrvlHI5+NocxYpzjZ4XhGBYt6fM2zrlcqzqP2n2
01H4uDBopaj0FCCSwbVZGlz/0u1vRFP0E6f0u3GkzkluMFlnsSU2XkMCAiISWN2rPa0Ne7zQ0+R2
sKOz2MvXJn6mWe6cErxmdYSwyqzc1p2zSRoFSw75ZU7EQ8TzIPtZdVW9jRW4KUChyxkH0eh7rA0r
KzF3TqFfpZ7jm3qNOqS3lw0GIUWVA87e92KkpmLx1+cCF4I4ZoKl9nkuxoPkhKiFSJxDi+iJEk2J
qy0HBBoU2XpmMVVLGcQaLkQDzp8D0aT112o/xEFkWOeKa9AdDgmezWUOKCHPSWVw/zEpJ6KiwdnD
Om/EOARF2W3ivNohbREU6P74mtOjLlN/za32MA/ZiZPZrqN+m+NQ59nFZaE752k+XUTGdFE3zY0X
haiFKWehllzOw0WcVDs8Ge6GNtr8b/LOYzluJVvXT4Qb8GZaAArl6D0nCIqS4L3H098P2h3dJMhQ
9T2TM7gjRWyjLACZK5f5jdTiuOBn1wZHeAzVy0Sut6Q4F33wjkmpo2cZVGvICmFupxYy+JLvlhIm
7mm2N3M0BmvzFM7+GYTV99thkS1ZGGsqGsur7dAndZ3lg9481KJ1X+rWfSymLsLkqH+5U1c/z1L6
s+gJZdJ4haOgW7bxRTsgzl4Xt37vFWpu+9p4FU8IdlXxKTItQDLBtkShQi7li1JLN0NeXuu+cK/i
hRalxqmcq32n8PpFgK9qdCdI47Guqv3Sa1SN/iKjYz3hTdOigp9WnUfQcH2id+MTmhTVyznhsUH/
NHxNzKtSLzw/rQ/+CDetjn/IW3UUj11T7MaxexZDuhH58FjTlSg7hd83uih0uMBxHehliIIWnhIQ
XEeSI1He9l1vV6DMkDTic5BC9vlu0rqL0uqxUdNP9KZdg1BZtLndls1FoPRXi8tijE9eZoxHuYbp
nUq2GV7HEiAyS/bopc701Wnp1TISY+zTwroMq0dV76/8odwVyU+8kjbzIlczwrsx32tg9YosHPg2
h64pd9IoXNQB+jL0c9pC35dM0mJfuP6QBfxr+Phx2LhkCesrU8b+BuvthWKAe9znyBAbOizCqGwe
9CDdFfpz1xKuAs0LyPMaNd8pQrNVlNy2Bm0nLE30hvzQ8K9Lw3KFuPRaoUMyhfe67KCxcGUt2Zc1
fWMwEe1hFOZLFJDd5XyVs76dlXpbq+rO11Ub/d6dVD/1wU3pM3QsuqfGzPdA8B8qP3pfDphMMKB+
2tbMN/zJ2ndGuTeUp/ossWA9b+XqXxybsGzCUA4clvr5JaipXBl6MrcPuaw+LPFQYeUB0uFUD7SD
/XPyqX+QMqt8AVE7qH0cQVWDUPd5wV6oFaGkf/OgFu1By4qtsTEchRkQPjVtpT0wBztOvXaq68Ie
uRPG5MkCnqF32qWE+yTM3/wM/uyPwM3Hn6RApOHJTcmCv8vgezVzVjQUcJShHx4GvdjMMUKmlryJ
CD6zru6qXD/1ps6IhJwqVb3aWEiZGrjJuwHRoxLfioyjOPNTW+GpNgwbU3DXFKxj7uMBGG4CSkeK
urAzTkVYPY95fh3nOGcQweU+3xdWdyH3xbXZpFwkEJW0+gnC6bFH5pCS8kGNa25mzINotORT95R1
8WWmWYdQy+w6VU50ErZBHPzMssrrA42GZHchppqDNmismW8NmYmsj1dNzJKkg2nSLV4SbjJR8VcB
QnxWnsXYbGBy4k9wiCgSK798CZgR01armfRx28jCfSPqp1EJjyXU7zOX9LLHPr//BbS/SO6L0kJ4
Xw7qhyu6lHwVmjfvH7nVHaAwT0n9f77x/+fVDxUFXg0LdhegyAfUyn+LRfkriuW/BKr88xP+qcD+
V3/CP3CZ/6Wf8FeszuYtrN+iz/ge/od/ykpN/D/whwC6QK7Cn+8P7uafspJ/o0gEfYsC0aC4U/nO
/yorZUpRE5UKgNGMqODr/ruqlMHqEFQRToC2vsgayf8vVaW8ROMPR3MRNbEAfi2ikwaqk2tZ+TYR
hypkfu7AzQV6cQpuoV1v6MA9MctVN/GVYFsXghc8txe525yIK9tzZI8FkvTNbzDxd6WUBhi0Cs+J
FmGX3TLItNr8aLVla/e4WUot8OvbuTzQwbFrQbaVoD+BKHqIqnqblnSxaSzNSeyi6ejCqNg1Mpj9
qT1YpMu9RZ6bJ7eT3B3FaH7PQ9lTQrpK2Fy05XSfwCBdzCfqRrZzPAVHwXK1Ljox77qaSVoShmhA
fcONDmq4T2nna/l+1EabywXgJWMjci20lTEz6vZort0rwnw7lHQD6/c2FN3Z1Byu3j0C6psmVM5l
uUvm8vWr/fuNrVUFKlmix1U3lZPuDZpq7rjD485mWGa3rmQDYnas/Tkt27Viyb+2yn8WXSFXi6Sa
zUxFtDqpHnv5HRQmIKEAabPoSpYCp++r/SDTIaTyYVr32BvpLm9BqaSAeV9jFXjoiHEVcNGEjq5v
MG2qHmcaZ8jN2BlYdFA5pxQX07o/VhMGt9ExkZCHayHVPbYXfkt9Gt7MpnItReElnkcavco0/lcb
7RMe8VPWeObVrvkIeuVP08BTKpT1sXgTp+fY/mui158XSbMDo2hOnYUCOT/hw3WYZz0NzrGvnGnc
x4mKa9Z0i9SGXTTWThvU+5IN2fdw9/SfAxhdUBGpA8x22wXMDCbQSHW4/3uqvAL88pcQBj7+pNUR
FObeYgabcwR3pldeYyrt9Bv9BL7G1uz0IDjndtNa9P/Pitofi0raZ4SzdXIuDVOX6KzIJ/a2zWVl
3+MYabNZ9qJDsLHP0fW/DXUfV1xlIX6aB2MyZZWjbSa8fmxSsLsGY9D6pbwKDuZ969Lvvh/26rG8
6H/1r8Ou9M5xE74LdR9/w5Ktf/j0qpoLky4jOV+anUcne2Z+Yw5PWpydCxErEYZ/3q+K5O7iI03X
bvVFoS1GTSunlTPYoi2dokPkaR744+M53uK3j/SfhdbSc9wtIfDJjg9p+jb5qoKXvDq4fpieSeO/
3aTah5VWAahPaP5LC+AFV2a33WfusknTI9gYmyB9QUvizLH4LsxSOvxRshDBza6+FnVDOvUz7zDC
rK/L3vwG8LZ5zqh1XTH986m4+WA8kyXTu/i8KXQZfGWiDpVD8UHTlG7itrDLJ/2+em7d5Lr1up2B
iMbL+e0oL69sfZFoH5ZeMvcP+1GpkIuYO5aWfBSxmPzZhl5dMlHcpmALFSH5lcEN7tJtSPe1959k
YnXUx5dy2lACcYYU5TgyCiyz4jLKdxL7uFDOmkSsWnxfXtA6VohxPQsNHz7tDwPBky7ZU9SyB7Tq
UGYAf1EVbNTUDVHD1itzV5jjOV92+dvfQC6OAhzCwFS4n99U2fV61U6wUvwL2VZt5d330KDa0rLe
hg4IrW1iU8mn9gujXCc8gFxpdn8P0t8eNIPeFoMIGE7iavvPOc2BKV62v6pcacpVWTOUqn9qxunv
63x7P1Gl/Xuh1RUIuBK4ix9XTuOm99Gxscdj+3Rt2ejSeIWTARq++n0uMK4pn/984w+Lrg5Bm9Vz
mSHi4cR7ZUlp5p1+yvbaGzMA58zzfZfzfny+1acMpCbXItIZliKpcxhcOqFTH1WHhvup9IozxNKz
73O1fUe1mfGZ530uoXik5XWSHFDEHg0ClNlP1b71kiuwbOcS67MLr248s540sZb+fMjRkd14O7iS
I+3UPcgUJ3fFjeISU84Eze/D9IcvuYqabRpngrV8yX5b3ut2eoWu217cY5e5Tw8wvX6dzSWWD/Yl
in1YcZVQ+bIZS9OyYftn3a2d7LLzhMv8qd0wjz+1l+Lu3Bb6uiBma7qEGgyUCcjx6xPS0Xds/Jql
xPoYN9tJOqfssNbB4Dx8XmJ1Hph8l6I8qTWHUNriLu4axUGPiG+O4QFp9Kr5NjsrkP81yH1edHUy
6t4vdSFiUU1h7tYqXir4KNZiWpr9qvUMYhOyskGzx2xoC6TYUfvHM2fz64XEL0DeQVwUHlAAWW2e
eEQDCMwtnnL02xrlrtZ/A3UF/X2N1Yidac8LV7GKbuX2TLf4612/LLyowS2VMJIan+N7oElNRGK+
mNmB/4sKEOyV9YBp09mB6pfNuiyEviHSWJIGdv7zQjyfCVJPrJ3KrU81WQwO9NRENr4HbmB3NM2B
l2/OvNZvP+x/Fl3T6Mxc6ro+H2oH7RZuL26uK8EdtoI3/heZ9pfTsRApSWRQ8KPrvFCGPiUVeZf2
FjL+FBMLb2+8Gdva+fvzUCB8eYtUTvRNEMklP6PX/HkNLae4iruRt5hFoy2Fx36oOyzwCmC75jD/
SpIWA8/LOqiOYSyUMCSmY9/jPpOPLv7flxlG5bOA7PpUqldFtU0YAfk+HVjmPJI17IYCqmUfCnem
aKJxosh20wnTxhirZ3XS9gHjFS0m++z67Vjf+d2PGWpx2l735k9BMm3s96oEY2Q5fJXyBeVJfZ5H
kTuliu8qceqByrZQfpgxodH8pxmRETOrb/RKemkUec9Mc9rq6S0ztEQZrmdDc5VywfcCfO4P5oRe
uWD9RDr/aTZnTzQEr2WO1AN9owFhnYZY3HRRspMZBGu98Cr40CJG/RTG8S2wpJ1kKi9i7vpp+Wi2
qieZxS5QkMPHKCQV5atQpOlsIaRW2VIgOX17X046qM8ZplHjjrW/H6BfEMG8dpjdfJLB+qV7oNUj
DJY09jHuFt0xzw5V9ObPzL3GCwDyDuDxhbPhjOWABk1ty4CTM+tFT4zrcja2hS/YiQpBSCADgFBc
iNimQaypmMiJFczrxApdgXll448IU/VOVgyeRv9cKlByfpyL5j4RRvBQ+WPXKy7UMrvU3VbepdOv
CIX3yPBtdBjN6jHD5iNMRS+QbppChEwAlDVTMB2opIMghXaoTbuU+VQnCt4kmczVAL0DIZC1yZHB
XGsZntWFuLGY+IPenwEPBJmxzRkwJhbUOBOu2V2PS8yIlXWDh10Q7wTADIGOUlCRXM5kp9ZQ3KZt
jupB5YzJuxU+QCy5SLNyQ66761rp1mjyUycOL1EjbkP4NiF4AAUKW6SXkF32jTpsw4Y9V9d2vFx9
kujI6gS1a97WYQ3N/aGxxBPhxosXdKdPowWeFyZFR6ND6LpAYzbexultKYXRRpz8n2Vqen0bPhmw
vXxh2AGQOQF+fpU71e5q5XbsxYMcXoncdSOu1FlbbvqsAnY8XeYpzItMcaJIc2XzN5N4YCmgLRN9
gVRAXwkBvKPYYbTFMa6htgAxnLRXcaCxkEEGsBRGLjm232+yiIVPDEM8YkKTlMso2y6G/KoFODLE
80lUu1PSpKekfMvgBDaFcJyE4jD2AzQUNO4lq0iPPvr3WwTXs4uovRfG6lem1Cd/ei7lApZ+8qMQ
q8tSj0vkYO6C8LFWj0Xgxmz1YNmGEVAG/LlBtqbST7EBHg1sX7OybWNOdz76CZuuDA5T1AFVNl5G
OMMwxeBwDI6S6HupT5/kXH3Fc/ZH1B0i9Smrx5cBQwNRT10zGYkSVJRxqv0M0nKjWuW2Ar2hAH3E
Ac0bR8HDbxTdi3lTFuphwOZFRIgrxLFKHS4qWCVgULwCeRTeLthkyTgF891sdhdm+9QX4imqF+JG
e9eKv4X6Qm1epRBd40jTfyphwyYFjNxRZ9Z2KOv7vK+3QddsE5kT0ukl+P5kU2e3OGNtGUw9B0yS
4kzEFa+7VrVfs3KHO9x+TktEJCmJB3pkwmAcIv+ml3/r+cU0HLvpVs/CawOAawvqWYp8VwiNba8S
T+H5EB4E/ZfOUCuKp03UmRtcmxYDiv4hQcaLqeoG2SU35p81tN4CBZfTSH1WYScX0nDogFLbujoe
xOFXDBscdpgZb3qubKN8NTrN1gzAqXq97ftg29V3jTqDpwnNTdI8DSlhEW54hnZT0z+08JjEHKkd
Rd6VE5rJ02nWsb3z/Tu0z93RgCPZRhDDIt8Lafs2EnmXZm3jBiG0GJUCSN3YVKsEEBCAiEMgcEnY
z8IT7k0ODWO8erA7Cnc+N1MfPunhdCqDK1me7FGTgVn8WjDCiJF4vvG7G4ttl8UXjRFty/ptFlq7
bLOD1KGOGrx1Jm+jWWCTU3GZ9vFeRPZXmxXugbDcg+2Wtkb3OqBy2Za/mOvajfKQRc1pyAJb6jx0
phF0Rsw6+pEJ8kHlDquDYyffNuFWJZjNOi3/JHHBEqhZ9e5XtFOIefjgbCyazKKWP/dyeomN2tHw
UyRIVDcGVarXgCoD5UVG0nYIwvsxf07KciMPF7F11wYPqXRbNDicwI1waz2Fuq/aZgDcpn8fdCPz
AmTeARKzUm9Ov6uqHG3NHBCAxmsI+BNzyqR+hAOZu+oc//IHs2Sqmdtdmrtykh6UBIhuJQEp98G0
x+NdBjwGDuQZSf4v2QxQQInGDNIraEAihPQ50yiUrihTC2vNRCM9gGXbVGd6dd+knp9WWGXdg8b4
ORhZAeq0F3QvY+c7fXime7DUQJ9rpM+PsSpC59mYay2i0wNDYdP39yoEskGg857ezjPUjfGcE8m3
702FuUU6vwilrjK0QgtLMdMIdWhI2Wn0FAznrGq/qW95JjRLKBMgp6OJ+vnTcHC12lTpIQ+26bXb
jqYgma2DAMmtcjFtRQfLm3hjun9PPr99MChGsN6AFSDX+3lVSY9GHcQ6qxpHzUy49PUzK8h/jBm/
fK0Pa6wKTD+a0nIQgsrJSukQVY1ypI4HMtDY/Sg4oZGc2tZ8LnPBBV9FtVIBGCtcUPvboIUBGs7K
IRaypwyBeLHwIXelHgKio/xs5QWkwd4O9drLTBU5IN+bQGaAhbEblFUgoLp+/SBqM/dRaV7gHb9Z
7mSjm1/AEe4bOTshyr8t5achvPHHwZnhR4c5CrhSeYx0Y+fD6+ACPWR+sc0a9WiVoRPoE+Zm+r3e
cDmn5pXQJraFpbEqR9BXC9R0Iq4gGk3kCGm5VzLw9/FkC1Ay5OotXQinVQQNvbqMBcMzpsEtCyaE
GqPCtno1JS6xhvlXPqNhZGxCnsNikAAMFcrWSx3d1PlDUd3OxDLNl+/4357BYeFm0d1H1cTtAVTc
UhZJyU0k7bvauk0j6VJT2/2kiK41o8t/Jw3q3VSgtEeoiaRNpvunWUj2ovK6kDyrMLUVEUp/PCek
XpOXBda1laFFUrJe3G2kLrvQYEahZrprfXkTZNKWweOd9KyJ3E36DnM0Nywhu8WdC7HcLcNjpEib
Hk5TF4TbTAt/l0a+68x0O0O8jmcIfbl5YcBebGvrUKb+qYyV2yF9SOX4UFTydsI7rDW7t9qAeWse
NIlkEVqLo4x0UH3xDhBxY1e5eKznAf2A1x50qTlBhgQ6C2MAPRUzJoD7w2ay2mgzZUqySXj9+La+
QtRzu8GCT+A7SA+/S93JNF5qIDMW3sLauzC+BOpz0yXvVakf0y499n7xYmFut6mV1Juh7MaFsq9G
/dhq7Us+WhnC0HBHB0XcFGG2jTLjLhZju6cMqyw/22jCO+7jb0k+v0BV/F0q+lHg3sLNczwT8P9R
WlydPmBT1JcISS8Wpqu4EjZtpaOqU8M2eE8T2mTkqD3+z6VI0Wj8Sg0wu5eaXhwGkwBa3Amk7WxS
CI8BN+82zaaNr91N3VsegI4D4utLT5r+mHePWRh7jYhrQeHwB5QQ5TZkXGyWB8m4GtQeOOJNWt50
EywKhrhTDUaXPLut4L6ViK020nyfm4NpF1J3PZuYwevkyH2Jh6zPfn7K01s9nQEhk3zHhv8wz7DQ
TMgvG1X/ERWTp+d3QJ8hbKTVL0nvThpF40bG661TXUV8QgWHfK/Arzp7GFHCEcfrIUgogKUrqH7m
0FwOOmk9MaOZdNdEMXpb5XTdRVR1kHH6UTY/ukZ9a6b+hfPspfG1qUCGUsPQLrQCKhLNVtBIlDj1
/DNXK6wMX81iPgiVjFCDTpacFx2yC9E+subCkRITNetZrp2yyjvco8hMipL/oPbvDbl7QHHjnvpT
BEQ2Ia1VkrQtxUweX0i54IiW7zb9cVb8W6XYaWn2o+ZEjvDBs+K2MSAbD7j/AgAFcq76Xi23CzRv
33LPK/JxHNjaegXY9k3Oc7eVQKpLJ7HeMxy2CW5XcaXB5t01irLRULdqGhjZoC8LA6q12S56Lnsz
uzPHdyndgW0HYkrhKpO0mvFwm+AAK7cQW6TFEnxrRmVmz1Ijb+ayPJnCONlG+0NMg+lMJ+ibiY8B
7xYJiWUmCK1gdXuN0VhJVUWDzRx51xtl29yynZJd4oZb2Fe0/vqt4DaOvM1wl3dQMFJ3uX22Zfu1
f/P5Z6wuOCGsSyMOyEnjPZfKTeAK9rBVt91d5Jwb/H4zal7WQuGfSagCj2HVj2qEvsvUXqFXRK2s
tXe5ZdhdcO9LEmA8vLLgLYeFf2NZyGNooc2mc7DWgSqMxBsSpH/PHr4me8gy0s9CUVzFk3jd4FTj
sh9h4zFxC24b+bkBdDgHZz7yNxPFJdmDy8EHppe5Hq4X9EqmbGDUTRP75Ktc0JK0bVV1Y4VPdfVm
lMiThpCdMsWLssdyuIma9ygV7HR67hXolElwJqNZy1sv7Wy+gUV7AXVxVV97e2ji0GYhZTjDd/kg
bYGsHPNdsfePwvnvveydVfhGDeI/CdoqYwcPK+WixABisHtnZr5Tef4+8gxPcbOr8IxFyrfZIBgq
TUG210LSbZUNDkiKTjE5qGQ8SDSHBi77v++Y70YBIn3ify+x/IQPQ1oxkzMEO6gP4v3wqD8Kz/+c
1dbNQBq/RVvT/p8siOITxpywKnCN+LxgMXd+zfB7eYGinV7rgCTKJ4QHPOvQ2rmX/fj7et+9QgUC
CuXVMnRcX7espXAV8HxClx+nqjsE51R6z62wGhC1aCLIscC8RrEQ+8CObrLObHD5K97CWPgGSGQp
C9T8z0f88JGiURByQw8JnF5q0x65kp5TwFhO6ghuZNePLRfkW+RxobutLTjnJlJLSrLa85+WX+2R
HLJ0btFIcbQAXm0H/bTSEae7gJNsQLD/+wf7bkciG4dSPvrogMr/xJ8PDztkECcDhS822IOLibMT
XtW7BYDmb9TjeRzGd/FMtghnEPAWbXh9Caof1rMkNJZD02S9Q3lqT8EOGvo2vfOd95FeynZyYGZd
Ncd6+/fn/PajWmj14h+IuSFjhs/rlk0wK4PiL88pH+p9zSiz3Kv6RjkWXmIr3vw4j5sSqJL/DvDt
eO6jLuds/VE/Lr/6qHTEYduqFh3ibX9qvMyTvGaPsOj+74/5TWsAgiIHHfQk45p1bCYDRDMD+oKT
TgjT9MAux5Oqjc4AVq8XrF1JE+zvK35zHkmwGd3oiCoghrz6nkOP95pKguRYFQ1v9aILz+Tw3z7S
hwVWk+/ULNDorxq45n37IgHTMCuM+yQ3l2GnFUfZOKdO/32S8aFmWG0VRcCBK6VFx7yWVDI7Jcz1
xOvGgYmY2+pW3MXaJvfOdQq+GbZzr35YdrVFwikK49CkVEH5xE2vEYRxI2++IcFh5diNrs7tyW/P
/scVV99OCaNcEwtWLJ3e0Q9gMJ3ktd39QWHdFnfnQAzLl/pyBj484OpL8p+2OaQ4EsVOdFXNBzWB
K/Ws2IPYntmVayrhP0nKMrjEikTCAGX1aAkEK2mMqTb0i+Qy2wUHizMeXAd24kRnEZDLX7Z6MNxd
FkFE4grCiqsN03H5imnd1Y4QPahZuplw3iB/+PtB+y7dJw9E23M54YjvrEvZrBjn0ef1YYiE2C4I
ENUO74Vde0p2xYV/whYw21Tv2T53w1ex3J+H23xz1j9hJVYFh49tSShGRJc6Eck2w112Dl/z5bD/
mTeT56oSsYSc+nOUpjsh1ogtMAMbmDBRirfqScKmXp+GUxWkrljHSP74m6w5iehhjALtaMYuJfoi
0aC6YTt4SdvBoJTPYAq+xO/lhwH+p3FsAudQV/sJlERc1QKIrapZumn6AeVKwaieAlFy0EB5LA0n
6vwzAIOvn3y16urEpH1poF1eglRLfyURJm8DXfr3UMApNnlZGFAVShqZ9MZ08mEWq80gQtlrvcrs
T9o0H9QudsPEdwuzcEwtOIUY8v19U557LavvVSPVJ9c5INjMlC8y5TmJ5lMh5nsMM+0BJcbRVFHP
6M4k6l8RZqv3skoCw0hWtUnhvSRwHzHxwWfyasz8q8AAZSmltgQDsZFvolg6cwi/Fj+rlZcX8iF9
mSB9CH3KPhD03dT4F82UoAL5ZqqobFWIvijXavcrlBkEMdb5+7v+Y2z/Kcx8XnvtX5lKZq5Y0/Ky
Oywm5scu/SExkhWEdK8Kv7JU32J25GgYpRliDXNdQeTROMgoG7addtSy2hbM8Kigzv8/+mHU4yj6
0GpbJ8zJEE6YeXJqLagVKA7uY5kqTYDYhvsxelqeYFr7opB3tXWhNZxq5rVjMCJ/BhGlV73CfC1G
mqvmOSnwL6n0nzcGoxznRAX5hlXAykILlzHmYE4p1beGnG7C8aiOXjbqd01z9/e38DXDXC0mf94a
WWfM0EnYGpkwIClj2VVU25g0bU1f4MtYbtm4WA8hAwtU0Kep2tpjfDn4T5bxM1UeAQ5voK1uMrRg
p3NzqT/xabV3FNQwWI6jBxNp9eMglRbCPNOkwWgYFgJqLcYvthHCiblg54XqapPsGoKGIQfaAH4K
Q1J66RlZWkzuJwF9hn7nY50YzKBhmUqa+lU1LRqNF5UWuH0cwbnJkJXz7WGIL9GXFibT0WbSedSX
rJY/Q8GuUBrPkoe6TT2/LOx52OqjhQ/s3VyQaLWLhr/mhD0iZ4JxJn5/TQjgYGFEAk0BcgR51nor
BLUcqIgl0bXonekNDVZH3yP8bUcv8k47k4Z/F6A+rbZ63fil4yiQsNr4PLnouR3iJ7rt1BXNuRvz
S1L157n4frRiwBKvRZjTaug6Y4L1pf+BgxlPw2vlJd58wPPppNm9V+UbAuLL3zf71xz587LKUkN/
iINqNoxqWjCDbJ+DW9HFkz27wfgD4LT6Xr+Jp/wg7JOnvy/6zWVDIwNXTYX2H3nrKuqPLdbHUUmp
qnrBTtkl3tJmlHfn0tQv2RyPpohwrLU/dIF1paj48LEklMmc1njH0w75rhNIjr8/ytfUe1lEIp2j
cFJxdlltx7rWW7U1WSQ/BQisXSPXajPrf1cOEL9ew8PZXP9LU2O14GpHTlGkWsHSVYj3vtdRgAb7
ah9vUGw9t/e/ZInLShoSN5ZIH+NLx1Lw9a6tDQlO1KF3ANU7Rmy3m6UNXWxzu9mJu7Ndrm93BlcP
9jgW1PD1YB+7v35oSxmY+4FZ4lZxYse6jVzrWHntEcDdAbzyTt0ld8GVcAZi/+1u+bD0qmpryoA5
RcDSmimcwlR1o2w6tYxw/r5hzi2zyj8NNeg1KMY8IaE51j1hmLaheM4m7dtVgMzqTOKRGZCW9/zh
VMt+p83NBHI2nO8aXUZEjJiM+Mjfn+Xb6LgYo8Hkh8VPZ/LzMs0AyFAvGFxMB99TduOu2w6Ov0kP
547yt2GKUwyyGz2ZZVt+XglUspWHSLECYO8d87dOJPZ/LhV1fpm7mYMf0vk6fjlJ66v245qrpF0J
5rkKljWxOTsgP9d5iMIAjnMsL3UnROg3f3+d39RMC/EYfK4hoVG1vgHE0gpaCccJJyrfrRTbtAxr
6gh9ZCZZ9Gs2Y/M/KEs+rrgO/oMRKGkY05LJx/pHaMwUQwi3q7Mbxf0+BWoUVuG9rgi20I921Inb
JA6Pk3jnM5nHHNNWBdBgKuO9GK2aMD1W4n0fnUHi/Knw159BFelsAiqBZfMnXfuwl9M0MVMgVbTC
IKRKWHfI6JBPo5UCUEMYMLUuTOln1vmepGeu0rzGSbKrChV1Y6ZmwLYrVA2teNxXabcR0GkutGob
LZLxbeDgmrcJ2mivF8K5XFr8Yxuz+uF4R6sy3CD6Fl/GenmYKLGEobnTZY9WVP9iHoYotvzDX/St
sRRtPExUNoPpz7ZpDCctv6hH5bIR5U1j5ZeTFu2VgDwuvzHQ/Jc0NHui6wmIXxKNIDNmF4nj/YA0
sDncUk7fNihiJIpxBGxoh7CeAh8n4hYZQAVf7+IoBuj81m+VX9/HRoln8OSogb+Z/R2UFDK6chuH
2qMy/tasEVNZdIatV8St3jTpR1qpd/g22VN02eA4aBnh2yj/COL6ZzRZUJ8uRCHGEk7YBlV4izHT
rPTPkuxvI0kDe3db4sTrJ89JZt0g27PHIwdwSnRlit02acKnLO6dvAAlbIId7sfLZhCOEX7ejNE2
qTzbOiMVqQPXXTAtR7LLKN18HFEyjRsHQ4lNrlX23Au3Wtgcq9Lc6QFmbiBvU8z7CpASYnnCpMur
g1NrjVtLvNONDmviwqn6t1q6KHvMArB5ysXR6xmtGmrhQLhAldzfI9GrxifZXxzOf0fxDrQL8pE0
2E1xB7hgy/c7jcGeam5vgL4IxdRTJwSrmze9wadocBpdc7s+ctGBS6zCHeUEf8HOHiPRkUagp1W3
aeTf2M3ZidwhIH2Dzuwm0LVNNyfeqKpo3BioN8WXSic4ka8/Wv5FiJtTpKnONMNT6OSjPCtAUSp1
M8rSZrGJEiqI9JgWJAC7UdK1p7pAPQ1dGwNlOuIYSZCoB4tjJb7JBlqu1wxh+QTLaFK4miztOU39
RRz8kA9HzSc9i8AEquVFlcmbIhlPvT9RrEo8L1/IuinVx3Fik+zK8TLiokkz7UUrukfF5JXg/G1h
Px3qtxW0NXEfGi9BAjq919kxYNyaAL8LDgCa53N9Wl7IIHmp5BoA8pkoImUbd16nHMLxXRYufYN3
2fxUpGGrSLexMV6k0q8qknbkKU49HAeV3qfQgUDCzqF8NDphJ6tHfZHCNl46PIRCHWy9LB7naqEq
CldZ2W4jVGSFstk17bRPS/9+2Vytqh3U+abYaPdhol8C/EDBys7C4LaeHF9Gct3MsysFmdxMZWgs
AMjJRTZ76xTzQw4EIUrem+hG1LDpaaIJjBaYEAu6ULAFjJzIP0fjNUDMW1JPWQfdPAeKYsp37Wwd
MG4y5l+hdJH3sjNarx2D6SoC3R3iGbuZZ2s7TKqDr0dQJW7W1TbCOfRHqpSTGWUPQeu7NQVhYIjo
jaO1MKbjSRskFAItBUvO3rN6yhdFfE5V9plCYhxkzEil8N2fiUKC7umTj0OAfAOM2KmnaCMF3Xax
Z2uo7ArtQlLuhJyhXefvS8247ZL0aFbSFZJK1yXg46J7CTUL/gf9AVSvUxDRoBkR0LvUp/nUBNau
mpqdIl4aVKW9f5kW+lU93/RWszO07tBpwQ7+sj0HsmcU5uH/8nYezZErV77/LrMWJuDNYjaF8vSu
2d0bRDebhPcen/79klcjFcEaYqQX72mjuHElnspEmpPn/E0d/Ui9bu2j+Y6FCMrcYKBgIkxbZ4iP
crkL+xSDOG1bop+r6d9S/fvk/Eikp4J/le5U6S3j/mphuPXZptOeFLSkTJBTAAkow7hjdmX3T4OB
g1yQpquOD93JjBjh51E/DkW6jrt7gN+gepFCHQJkeTm8tX7YpkH+Cg2NX1MiKqwesUgGXFxDQ5G3
NQbIJRgdzXpS25+GeoOl07WiD6tW2SratFU7/zFUfCC/1SUIc8oF2Qbpi+1UlFsnarZ1cDMIjksH
rgetBsV48oE5JcGlnmrbEKu3sfDfMhxnjYiE3GQJYDOC0smuk+KtIv1J0SnuR/O7r+ngc5XfRv1c
tuF2coxL2xh39oQ8ITqB8rhWwmQXWzA/zBafBT+jBhthMu2V6kVhldelNeIQiOUjGHID8jHolEG3
t96k7YOouarkZ9VT3MiZfqvVhkr3S4PMnI3NDOyWqZIFsOwOY8ON3A3bDF/SSa/A695F0QQBA62p
uINTsgH9gtw4l2O5LakV48IGC+At1u86eSeyC6OdbpLqEJvPHSq0E5raTptteozHLV24zN5bDg8g
ijTZUK7y5MqYLrAkdYcBR+zRvld0dJGVw5A9xTbVTKe9aOyHzhD6b0c7KTaJeYijO8+2KavFqyi9
Mc2fevEtMyzEEV+s+mLUuyeH26pM/I0iroH8G4zxnd4+xwKx5HAKjfcp5i0yirumHKMO2AHgDi/s
UN7aqYIzrB7feN2jU4HtUW+doTiWw2NrirrLNlY8BC8NoD/eYxhLq87KhDfHtgSJPZXo2FrJjaff
at2vpI63sYOYuGZfZrjeBxiheX28Qc8bFcFHleSm1J4k55efxv1KSoG/tX2wH2zKWGoAxejYY56u
ppzCjbrBhlItU7cOAWH+7GptFVSgpuJ7Rw9X1nQR6T+rZBd4gFOOaV/CA3qWw2TteX90eFq5casU
aLKUj14mcRxkD8jKH3HLwsXlm2o+2z6mIQAITawLS9W49OPXpHiwrfvKw7Atu6eouA/98MWLXuui
mtaDhbSWN/gPevxigpB3BpxS1Pjga7RIvOIl8HRsKV6spLuBLXVtdqjPyz3KbL1tJjsnKX9qckYu
4KMfHrbo5aDXYRT2RSCAoPjIu+aI68YrHsYhRinpMWsuhlqW1xJ6xw5YLzYh2KN1gYyHJj0CjXmc
PO+5yX9J8n1j+daqDG8kL161krpVoSRVlAC7cp+o8lFOrjtTepQAvSNOiMgyR5/puVO1w2RjpeTq
91L7w/RXPbohkclSH+zLdlJ+GtYvCC4rdUK+ACftozxcVrGzwVcDj1D1kNtQTsp0lTc7bnQ3NCV5
7eMBl2j7siv8ldmhlMdllGDOBerekm7y/L6Am5G3AZqD99oAsiYvMFsotlJjXTiZug6UJ7bNWlae
NTRLgviigqHvOJs23Ts5Z11+l6C+4w17lOh+B12yVmu89rR0rUvhfYuOeBQbB2vcaXpzb+TDj6nP
7tNi37TJfd0ZCKMb+iptgbFR2V/Z8DUNGxyg9T1jeRn6vgXaJTXBm4Iitddsfd9DDnM7eTwsYkzu
POeH1g5XcbEv9ORC7oe1N15jIcWD3MjVtT+GF1OwDxXlsu9v5UQ6+KSduoq/NBeT7USPTRBvg1hG
KOGQK1wSZreXVO/HJCO/Y40XtL3WVWocGj+7U/rfipFcWtgNjGF3V3n2Vh8eMgyUbdCl+nSheT7o
5XGbWLVLi36jBOnF2B4qBIey2t/kPlh9pYHgtA1VjEbhvpkoH9jfbesOy5GVPHybKNi38WMktO+z
/LqmhfOi2v1trpK3p/qm99tNYaguVjeXSPRxBKKkXz5iXoNxx3dVGi7rtF91NVrrSbxzpnDT1h0q
iMHOwGVJVp6M8K5AmFJ2VpqMmPiEmUd5TOLnaZAuSuO6tVPERJOjGUHXa9oD8pdISgY7Sr5TosW7
xm5WtiKtwWate9nEpeXGsQSyFjCMxFTUbh63SOgf1fQp754RpVobDn2Aod1UqYWLQ+xGGUdPUd1P
2YuKHwqS4Fs/hMsggSk14qvIYMlkZrtRIiHcU6xSA6oJjK8ilZ9k8rWmfqmN2zC76uxfXnEhUlLZ
/20F+l5usAvH/VAvoH3t8jq5Hw0qa3AHMrQIgjpH4Dgu78b4yeG4LLKbNtSvEGDFi6K5Maa9lBeX
g8nJKqawDVnEP4MBYb+HsDH/qOluCD26Gsdcvuqg7KTAq7Xo0inrTTtGW1VFeBIEibKP7Cc0+yO7
x9Hl15iQ2weY82hIxAftPs3+RAakUziLSnw0u+Q35isbG+OIcEyf+4qXj7z2+umAM8YwKHd6dgim
ED7xXg/HK6+66LCKCL1+KzvVTgriY92AYue2soX9Qv4oLMxTjPG8+N7MFLeL5UMxPqmIE/ivmQnI
rLf3Qnm6hkAbJdENL/Cxqb5J2s7BDTOG/pj+6dL7SXpIjJ9a3XJDR7vSumuSgbyOVzK8Uz3KngIb
NG43/QlRyvSTQ9np1iYqIOXiGxXglpVxGBfpAMH1e6HYO7/TMHYycVWbHtL+e9H/8KxkWjkcSINn
HWsjcR1M/FAybfA6csKLcOxuJtyP1PZ6KO7sVr1LeZuOwzpNZW/VtDJ6XNIVjk6qRH4w4Z+aolST
VfiFjRbuR1TelV0RvCYK+mcHvXjrop+5H25iMjY/efaz+5o0O8mtTQtHQJ1oWwV7aQxfQbNufBhO
yF+FEXlxKRXoc8NYhBQ7tBVWJdWVbT76sn4wEA9uhQU3psPIQtIbwUHALurVUJHA1oVOsSBHM9Xv
C8st6j4kccsRK1NyDDKU/KiFybAZR5qFpRTCLfC0S6TyXbw3fyVDddFzo8ZMzNcVo3PNEFlI0gFy
Q9HsE3G91G3Jyz36p7h7QNX0HpxgZ9b1hYV4P/KyR99/86yf1hQ/ZfnlyBG7EP9cX+4k/pzDPsha
nCLvS/W7angCY87W1xeDf5nz7Cva4jaq400T0i8kOSqkeJ3CtaSZ7ZZFtgtrA3H0GnGxeL/ws85U
7k6nZU4H0q3UHjSJn1V4V/SO3VqCOi3BnMTRykMlp/uT4pU1qukKx+MhXGjlnO32n87KrETvjD6I
ce5s8NzZGs+TC3RAaY61RrwaFcQ/ZURcGgjTsebKmJuUUkw39TBg3CgLM7prfEQ2KUK0sRAAhliD
PvhS2+JMgZg/bSgKOlQOWIhZgRiKILeCT7fJeDDW7QZuLQjJg7P1NzbIiKO8VdfxwxJL62zTHStT
mHsGJA59Duapgki31Eam+A0gi+oF0r6rdm2vMsqpJJ8Lq+DsGE+izeq3YWyPOm9o+j+gopBwB3Ts
YucIxXiluBxY6kpe+WsoHwtxtc91Y/l0lGLTnBQsaRYhfiITV8iEQPoAZboWWisoNu/ly3G/1MNb
GuesnRbEzVBJBrPq1DvJeANc4EZ+uDSqM92gD6OarRg0/HWlUxlVchncQmdzp4v8RcykujpWO14K
S0v03DQiVWEaJu4OkBZnAaOKAhc1kXJNe2HT/CEbcVO3/dFtxsv2QTpoj19/tjP9V3wtFFMI4too
Ks6+WjK2oWYIfL6X/mlzGFM4Ump5hWGSvDCyczN5Gmn2vci9OjD5RGrGZDuo3sbI8qevB3P2YgAg
YLLLQHHbc8BE63sxpnkgORCH4JpdVYBz7UN4GL4xtGK32LgTbc55rfs03uzIa0elL4eCeL2rbBEY
Wlv3xp20q3bOWlo4XsV3/xTKgKtB31X0JcW6Odle/ApNq8JKdI+bQ3hEJBQNvWp5/Ymf/FUc8RlP
4uTlMCVpRBzKp9U7idV/xa1nRdV4h//uwlV6ZlFoKBSpQlvWkhF//RgtQMm9wHoUdKwK312n0LuE
EF+KMFt2zmgjEl8DO7Qx+umMYg0h/etVtxRhtmPRZs2cFichYIV498oPNOYXTqEzR52mQl3WMXHh
qpi3AWlTlTjCRIyBUqjj3Hoa9SB5+/Uwzl1TRHmnWdBX+wQDVUslyjyTccjHrqPtF1814EtQKEH/
Yr0I/Dg7axgjgFIw4cFos++icfBw2fNdmrXYOuGG10/327tsNuO6cRGt0/Kt8+frIYrVNFvb767i
jokoPHDv2R4KtFC3LImeWtxalN1utKLaDJhukyis1Hpp5Z37ahxD8DD+iiZm4GQnTblKab0uwQtL
5rZABiMHKtabS59NTNRXgxI/4ySM2muVBngSRonqHNVBxxXZRNgixN00uBQlFDU6lLxsqKsMbfLN
TltaQNeVQamNl3ANjhnNXGznnPXXk33uA58Of56HGJXRaSq/y0JExMleIKovbIuz7XEaje/aZ4qM
fu3HoRdjOHq9D3hfQDX8fYpUH52sDTYkvxBqdvu9eb145J8d1knMGfIlUVujbhNiYp3ijht0c47D
HgeNLRYqbnGX7cr91/N4dhmdBJzdMVT6/L4KxCDb+wjofpQ/V/+ysgSYl9OJnG2MOlF5qVnEqC38
2g5NuYAyOXu2nAaY7YXE8gXjmgCR06x8TLTDJKAC9dLhJQOHt6dso70mOvMZxwsb5OymP5m/2f6Q
/KhFq4PQPo6J6fjLKDUaCVulVfEiXzJ4EIv602Y8CTZb9I1d9JNM/rRWtI2W4RDse6jaTHt/WJjR
s4GgqsHdRJ4dSt7HpT+0WafBiqnWHlIDciWMmfA4ze11kktL2+xcLEMGUObA/BMSrR9jeRo23mHK
xeA8VFv9KB4U5RVt4k27JQlxo32z6/dLifC5ZX8adHY/IIWCq+IIyMaA2DRRMCmqZqXz31/vrrNI
NsZEVsUeEHp/HweH1F6ud1iakcKl0obG204AKDaDq9ab+pBupWi3BOs5OzRuPqCAwghlLuDaKEOt
9Bj4rWvMy9LwVYDw42ABMaqeQ8xx88iWbQHTM+cQvbioqmTweEjIP3n77/BR36BTTLkXXZIURBvt
ghbUEs725sW4X3r0nlszp9Fn6zNrVYScUMxZX9XTVZTfhdYhGO4Xvt3762S+3UwgegpZkcJFO0u9
FCOVECRAuMwInvI4Za3EgEGKm7zC0R7+mEl1qrDvnGBca5F+GQZvcdOtoizZDDm94nY4qNSULc9a
KRMFx/a3Y/2sNfuH4ykbM30bhb1QFNz4TbDrYxxoVdeONBAGttvUJa3CXRm3Rw0xdCkx9pNFixDb
EiMCHxTQibHGmxGc0ao3xo66VOWGtua7qkahObotvOsoukHY0crv0fhHoCCxdnY5KBAOhjvHukgH
9cJuSoxhA7zCUFY6tMplZj1Y+bjSA23lIFFQ2+lKxx49nQqsVIBpq1eGRbXetFYdHe4g8a7aCcjB
gCvUTadcD+N33IERaLl0ZOzM6Y4PlUAx43s+4AgVU+sf0eVT9gUv6bo7itqdk5p7DcBQ2yMh1ffb
Wr4dgIFHsNky2gb4DY3+b2xQsey2L3K5W+NCGdMFCe6U2t/VvooINwT+Uv9joq8im1vZIiGJ8FSV
m5ES9JKo/TvA9YtFMa/OlVLuT15NkUeIcwcoTArite2Wm/LbcKCDu2325dq6K3f2+iU+hHfwsd3p
WMI7QqRnbd431+nWX6fKZmG1iiX/6Xch1WrIkMjgds1OtBY5HKjpQFgBs9yWR/9IeX5lvP1Vj1mk
ap+PZggRUaqksH8+nmucB7qTTjroFnp8O33jHdL2CkfvjbwONmWDkspSvnf2wCGZgzftwH6aF9cq
0iK7UMB4lla+E/qo0h+vaBqamtq6s4+O368TA3fVCIZZfsQwVrdQueF9MUhPreXh6I3hsP1kBq82
XCAjwGl2xDqMI9jCChbrVUebUIsxUcx/RYXQt1/73PylFnsb4zJrPylIadIQ74HWVJTXokfd8YKl
j3ju7Ibf9d+DfMeGnmTbpW9nWTZyrgUHGR4u7aO7+CnfmWtRE2r/cBIcFp9K5zJ8vqEGPJIsTZ7X
aAoZMTjfodIlVATwBdw0z6q2wlU2+e37+/EWHNGqcQPUPFdF+A0d4K8X7vsV+GnhnsSfLVw7LC2t
9vmw0YEOERoG1nWLcCaPQ+HOABZjhA9DnU+wE+1rBX+plWBjVy6ICETjFk79cwn46WzMzvy0UXMz
1ZgNA3eWARtEpCa/HvC5jPEkwvvNevKN9TzRtbhlvLb6XRN6e0lQuV1x1xnpSxOFC9HOIj1Pw81f
FLaVOpoIR9b4/hK2aVddNfKqU1zsK7fD77+KPeq+fTbWaDRta28dPkQA8e6X6jFnqkya8Ju1VeDT
Ns6FH08NJa5bW+qYXMm58kP5TR+ndYh/NrisOpm2gQootkBW6+sJ/yyfRu5lUXNAcYF6wCfMfRch
thSU+JCoRbPSEvvQ+cbW14/RWPN27balBNuqfpCN/Ji18UbTa2y1s3WaoNRpaq5mL+3zc+kLVVjV
pGBvohYym4e+6/SiQnxpHQzVpoEeohcj5tCaGyOv+m8MngSNM8UQXkrzGlg1JJadWhZtm+/K93Cf
G2tvnT85KN+Ul4qL5OCFLa+8+8Ub4uwYT+LOt7XF+UsNWqy7fjP+0nnLlq59G7uisogYzVooeiwt
sHcM/vwwOR3tbPtWmZxaFXiQNU7qa0PIGeF36MnNNosevfLNqe1Nb7xq8bUJCdDM7jr1Mo1vphKZ
1nirIsVIkWotdfrCEjx3qqAvgvCH7qga9k8fF75pRIPWZzaMJyzlhed4b+z+ne+MXYNOHU9U3Gdr
yrBCI/DE1WE8CM5zcyPycG4/7uT4YB3JjfbLBdaz7xt28z+izl7eZZFqfWUQdTzqx3g/XZhI/bdr
cVqDsPk3JG/YyqfxZhPpSbXs9BbxrBthaAAx6CrcCaKaelldLRHVzt3GPNlsy6Iwzn9mR6cl54aD
uSbbNP8Roeg6/myXQpxle5zGEInWyW0Qql7maD7bRDCPOI33w1HdRivco/cLC+RMN0HDeg2BSg1Y
Pc2Yj5GyPrfioHzPLcxjsY2vlJ1xBDTsYlC6cOmcW+7CQxz7EJgy8rx8kPSVMo6ieUbSdlXEwS4D
ffj1cM7cosKHnHYrrukO6+/jaEpzCvu6RYYGrTKKIqueB4ne/iwrsALhEpH7XIFJV0hzNZpYwtpu
trkQTKzGvKMekiXTbRKquCR/HwrrWh/egOWsRoAbXjlhJvviAe39eqRn8jMKnVTQmFCFzsysPqLY
bZEpIQrwA0fWNNqAeJ21OENUPdv4lk+36+H/LuLs6MaOOTf0uKMhkHgrXOVQvAu3o8qbKhvdzPkm
1Lm/jjhvrdGLFA8X5pcGOi6u89Ya8gFqidh2/d5WxhlIo9TarPq18s28+IdF1v8DE82b4jV7aKrX
1+bqV/HuTPmSF2MFwqT5y6jyH/9YfzCu/PAP/x9dLA0uPCw0/3KBW/9qfv3d/PL6V/r6X/9B5bFq
awwbsyYEd//nv/5D/O//sm/U9P80aQyjjUNTgTOPw/Av90ZN/U88KnBrQFdO6GuIO/fv7o2a8Z+w
qmzYagp1IGrkHAR13jbBf/0Hf87ADBU1IYonZB/kpf/9s27/urCZsP/RrE6dHV6qYYK01qgQQlIW
GdPsnkGGsLCrBFyfUOpSv/Wb+JfuZkj2r7BsFzdO8lyvhWYQYm+v7b54XcIDzFeo+AVUQ4WeoInW
rz3vklmAfZ245xeAEN3iKBzH6O92br823BGS+OsiJ1Wc/CepzN8DCiU5KqPAvGdnzuhpagXuTgzZ
M1bGVtnDPV9BQh/XaBUsXq2zy+5TuNkMJ6XdS4kNUFXzn9pUdS15p3XZ0j6fHdt/RaE6YNuGig3m
fJ9rVa9MvqRQI9+BRF8Pa+GbE1+Zf6Z7ZVyL6dSArZQ4DCypI87upE+RxXSfXLRep01SizCU62Q3
E2Lzjf98spX+vmZPDRXfVZg/fTBTY9VzmPGanuWealtFmsQT2x15noKdqw4ji9XY5jE8hxVS/8/D
3nHTQ3Nt7+OtTwsJCf5iZxxQQr9bvoTnJdr3EcOS44qkAy629scRx3aUZMUwgYVdoYZTupzn1Gkn
fkP0ll0Y1xpKgd5e/W7wuKekFxabrydkXj99/wFw9FDjkcXJrosnwsmUJ5bB6kYCnhUMMGvi9Vm6
A6qlvHYPJUUNId00atTC7nEFcb8Ofm45n8ae3ZrIFqO8MnSsY+t+AJMW+dsa/t3XQeZ5wacRzm5K
s4+7UpNzzdV38bWogk27/GBQqPjHnfU/HoFLA5qtrlH2C80RkznhEaLXxn06SeuxaRYExc5tk5N5
+9T0FIwdnjGqqxbXVvVcm7++nrKlvz/L20a7GbxG4+8bdbXpX0D/Lqy6pQCzVc8DocUwhQB6+irh
E2Pad1+PgPfUmZNZgzINmx7Y2ScQlVyFVigVkeqWlof2Omno3djk0bFu9dw1PaP40/omMOgJXGJh
2K8+zF5yVJAHGsxjU4KymifOi1Nr0c4zREXRy9+a0dEvgjjFUweR/D+15ZsbYCvRj7FLbNesJGsr
15kMBBd3lrpJZVcKsDhXzdhBKdng4PSDmx4nL7dv09G1JSs9ypL1vfXzqzGjBmqP/jaRoa8Ubckl
Etaja3JG3BY6rhOhswn5f+x0h87poJfJOgPFsB3Q9HJRdwX2Dctl1eRm9WOIHG+bJeXkIncNkBwH
vb02dONFMWnS3tcr+5tnmb+1Ot2NqfXH1qqLBI9cIOZlASFU/1kniXGXVAPkPa3FgQHLjsOkaN6u
LDXqM3hcrO0Y2H6SY5USZV14aSXKwckUZd0VNADCcmNGMl4cNS+mOHyx7BDZ6i61MBAJNkBymr1d
Jso16fyvoJUOYRdcxVoFZxVQeBveggJyi3zYFr6+DWX1IjNqGNa3gI0nN01DaFx9j66FIUyGCtW8
1JEHVPtk74Wy7+ZF9tNEXTnJqqtg7K4Nx9M2f9MldDGK1lFcx69ujJK25di8GTCBmhQeVleYu7/1
ZFc9FiUCFgo2Mxv2kt/dG0bl0GE1LyWnqddZQQfHvPAG5XYqDb5kJa0y7JpVY3BWFp6461xL/0i6
cfM3dIX7XK4kxZ1MOPvycCHDYjJH0qC6HNdRnBtI12TmqkEVeOFwFWfN6U0HbRxdAip4pgGmh5zw
48Gu0MDSfccC8HkAF3Fs9vFBaI0slqbnWd97HBv8DvIEZEHvTs0nF8ioZEoiWSDj/4K2BlipkCMw
ubQUW3lhUJ8yPBHNQG1E6B6Aqpnf3ybEyFINaJGNR1GIhjWU70J33CobT90s16rOTeJJuPlJ249K
502lIibR2Nao0hi7d/nE3dfH1Tzjeh8V46FII1twamZXVDmNiA01rEwjQEpCrEaTZdnp5ZvOMkXP
YuECOTcsHnJ8Lmq8JMyzeP9cloYyppwOlbmS6siAGJWMa0MszxTFE5bryLL9eqhnQrMgQRBArhGP
hNmdL/kWCVivK6581LbiBekfpN3yspzfMMzohzCzEeaZjtELt6Sr/grQh5LRUfx6HNQxPm0wh9Kw
TRuPxxPXsfZxg8mdFRStx8vbiZTnMnJup8a+bxvreWwSN8D+ZRj8jRHg64ay/sbWzeG+i6zmzjAk
+WKIkN+dpm0z6s0t7V0bJmb/Ix69H61cFO7Ym2/y2F3UlvrchLXb+M5jMYzjLi/Ce6urDmUsKIkT
4nEtctr7CFOulVPo3m/PqqULJyjvlbjZSFL+x0rJZk08zHS9vm4sT6BRAuqNXmmuq6wd9hgzf2v8
UH30wxijn7Ts8bqxpuexmsxNxkt7Xfr1k5Jj5oM13CpoNd5vRrALEBndKRkU6lLza4iRZvF9DPrd
iJRGWyk/1axH5M0K4ms/KLR9j9FXh36Bm0hw+Oymf4CSaOxaE6E9+DbYrBYZ5RPtto085OnlKV1l
gf4aqfG0M4tBurXUDry+Vw13ZW91j4FfeDhZ5L+CGg1JM9v1evmNxqSbySV8W69L+fHOPs9qHWB/
a1xKKdJe+Zi7dhHbd5YZXyrNqNCzhtXpV1KxsNDPZtYme4yXFLUSy5xlUf+8SibVusm4EmxxN6Ts
c5ji4SU0HGklc4FIXCTtcMEZABuW+2XiotHFjeNx9YwTLy2uoq8XrzZfuzyUUWyiSEbOzxPv/Zl0
cmiHiRLlTW5jpw5LdIOZwUN1mdxWl+U+/qZt2x3qQ27zFu6Ktxehhh8faE1cgJTcQMynfZxuC1db
QKvMq6wiT//wm2Zb1o+HpphCx3BbIQlYZRQkd5kc3U9IWQCfNNvougsfCj1fmIz5UTGPK06sk7kY
606tInjIrge8aDAOSRgsLYWF6dZE3/wkROrFVpd6THe9Mb4jN78XrAhv1d4sv6nmGovzaXz/9Cex
Wuq6CUUiKh7GKrxW35Q1QmN74OLIx9ovkKLfDBS6RHViCfCjihPvNOWYzaQ2SznKOouahNa527oY
U4+rZmvvkDBZ+XfpMbox1+N3RE/XHb0O4S4ar9s9LLR/+WuCUDN1lMBRgdJ41n6cai8yJmUIWmxF
9UfHeuyR4Ph678w7lfx1BFgMzUBMVdTTDLGeTiY47hT8Op2M9fJTue3dxNiEex0Yw0b065Lk6L1o
bopG71KxSfzyj7NLXEp1SGPj1KrN1XNDp6+R32Z2lcm+lNWHvMX+rV8AFX7eDI5I42TeII5OSXBW
DoiDrjVCL8a6zs9Wirrx5GFh/ua5jpg+S0FPWHTAsLuZJQCVgQtnqBSGqwX36ZhwykEmhEnZ7vp2
6Ug5OxqSX9FYpq8ylzUuDc2HI8inao/oCYT3oriBX96qO0o/jaPhknfsF1bH563uoIrHqtDgJWqk
Bx9Xh876G5SBCZT20xZDmh2lFNjv10iy79FtWIh2ZoBIQ1HwfK+30nT7GE3lOm8audNF/XF0/b04
MVdIimyCfeGGW3SUN0tFm88PawZ4EnK2/EkRdb0SIcuCR+hNhR87MlLy/cLIPp8lH8PM9nFuToWd
GIPuNmvUrcTI8KFzg9LVjiNWauF2aXudG5fFc4kKOU8mCDYfp1KJvL5uKmoSTUd7KjiM9U1fdK6P
5urC0NTPG1mzkBXk/MA/AFTNx0iJDknTCHCdajEQsLbTheT6l+MW8hoO6Euf69OLiQh0blShHueQ
qs4bpHlCZ90riKbfCcf18SrFLQDNpfqAO8J6yT7jzC3+MZwY/MnpGGJEXKLsJaptyhbo3Q4K8Nbc
JselnXam3QCRkmPeQTSUYtcco1ObBXpGKcVwgTSS7/xrdZde1yjApzsxpfqK62Zbr9NH9bLgtisX
MFGf6ori0QaE792MEbHI+eHS+ao22UXLggE8Ufyod/Y71VGDJfVvPbJPY80Xp5IPxeSpsptdCv7o
sK+34hYv3OUa5hwuwB3zcVyznQe5IShUgBLMa3ZIKYbzxBaCgxB3Rc/7f+G/NL8SRMTTUsUsU55q
tVC8mOevjpzF2L20+aFOjlJ8V2vBdU7lB1IprrhUgjKsbbdOjx8V1HZjF+ZrHY+3f3F/mrZDui7D
TNIpMTjzhUVZkJJ8CxlfVDRqFywx/EvcunfdTn52Fi7c+bEzDzYbu9UOqWTm9UTJGCO3ZBv2d6N2
OaTj7utRfX53fxzUfF8mpucUIXE0L72NTCDP1s/Y1vGxNd0K8bEuvbVq9enroPOUZT642UkXGUpg
2BFBQVKrPsS1+rca/vg6xpn1+nFks72htk2U5Q1BRgqiB3WjY5BAtiv7a2unrvUCsOvSXfHpUJ0P
bLZHulSHhzcRU5w9iJesyifR+MsPqIQ8LUZbWiPi35+cqUFiIL4h1gg4x34zrfH5FoTumAo12mgr
eUu6pgvrl025yOmeX1bzkc7SNeRqSyZYxN7xMBxIcwWnm0q2OzyJ7bhe+Jrn45G8yzps0E8orJFz
th3aQsys8YIl6E65NuGeRnsoiMvmUkvRZjNrK2OsNiPREE1yVuE+2XprqK6Ji6vf/6J/+/mgE0v1
n4ObTaY10tT3JsJJUnAIg/S7KufIOOLa6b/6pXpYmMt5LvrXt/tnuFkuWlWG4lk54VBWncgOlX32
7D0MG+VbvF1itPwPW8KChQoGAaO32QGjp1gu+jbBBDvZNtbR9i9ENLLFyDYuowiZuFke9T48dFF5
EZkKd/1sNiVTCSUPk1M3DoOf9TjShSntQ6BG7S3qZr9ylEHUNq43uVkiIoRsWD7pWISH+j3unr87
1QhXalkg7TSZ/k4vUAstcXWZMOAo2kf0s3Z1qSurGmjpVRybwW95iCmlxbW869XAuCsmi0SxNOxN
oTRbhD5eoslWHrIO/ZXYRDozixNzk+alvUnVet8mDWAZOdPduDCvYwwQBuQHoUZOP4cC5b2oNL/p
eb03cxuH7oTieeJQlVX3yeRfaSYl7tK7CFTnpz210R6o4k2s+VdeIG2DEjX7sUdNzx6dC2tqj71i
J997Z/gR+pO8IdmMb4pUNd+y2DHWBZivIimTm26glRPp+XeVwt4F8n40MzxJWQc1LhwtZqwbZ5DG
28bT9Ct03J5GtPyaNtY2mdOnyA8Gijv42r4b+/ouJPHbdrEdXsVjueOBEOyNdFpVVXcZJx15i92o
KyvN7hOzu+2C9rZGjqTBjShW++oijbyVg2gmjhj5bYjwPDp8A2v1vU1UI/8kGkeSh/MpVkovkWgq
WXSXVLpMVdavBx6aa0lWD7FoRKWiJeWI5pQu2lSjavLgiyVvN3XI4USinRWLxpY8GvpdTq8rFU0v
o9aTlUUfLPScP5Oc7XCU/d1Luv0tFy0zVTTPJGgt+/i9oaa1k6v4sbQtsrz+0YvGG9R2/MA6Mu1K
kq2tYqAi5ksFglCiaZennM508cw4i28H0djLRYsvFs2+RrT9Bvp/DX1AXGy/W6Ix2MNZcv1EN10r
lq6rUebQFY3EaFBp0JuB7E4Z/Up5lKa9JVqPk2hC+uyKH+CajY0uWpS+aFbWom0pOfmbIxqZtmhp
ZvQ2DdHkbEW7M8+7cR3QAW188zUTLdG2D4OjIdqklWiYZlX/JKfVQZaqKymtf4WtqTwKlPiqicdj
jeJmGzq7GF/gVEFyrpe/A/Db+oq/64CMrYDModOUH+TAP2hldxtQy4tU/Qa0zoFC9kYNjV+svFva
m09pq+xzOdhw8zxErbqtdOfNiGHk2SkfMikHvmYURAhYahsv87VNHSvwH31Dvhh9dAElnvuFmX6r
Ozmg2YgAp+NrT04CDyGNG2rbAFuKobmS4+mu8KWXtECvsjGluzCr912AYt5Qjt+NUP429fgiT4X5
a/LHdVFjDW8iVaVG9VHJrLv/w955LUeuZFn2X/od16DFK4BQJINaZOYLjEwBDTgAh/z6Xsiq6U4G
ORnT89xmVWZldm/RA8rFOXuvHVft1tXLO6F00UYpCYawNALGiwFuXDuCBNObYKhNAqrLsLetsEuG
TdWB/ynwE9ZFejOr+vdKhYBXQiMeTIxQEY+jS79GBmG7Vx7RrYq1U8WvXryWzlUOFcrUwi56Gr3Z
dw1fz8D9ertksR4maLaGonkBE5CMfH0gvT7S9RAYLpxlTznaY/XWN2iuHAdXv8WcQV791qqKN7eS
YtuXYAR5BbreIPBDMT0/GQVTUsacaFrqc2xL5Cejh1mp6tSNXtXu5VASHNtlb+UyDcdmUEqIdqkJ
mktOB+aA5qoYAWfmbkXGc+vse6W8YysRc0ML4Xda6iOPfk49EJ5xfwBXzX1onR/OgguvspMosBTv
Op7oPrA8l2GbjC+z3g4bVak3TdPdGhnAzLRrvxWGFgeFkW3cotIJlk6UewMq9yOb6vERzFJ7M+hD
Q6MZPBenB23ZTKaiQI7LKxHoc975UcqfjcGbKVHypKmsw+1IY0LPmw3WAI1AcHer6DBIJ3EvZg+w
G92Ipc74WpKvapJVvpTJHjFtcSla41sODsTvQcrCtWuVi0ghvdpK410i5Eb0403ksKlZkXmkL8Ez
RuM7OHeGGa8vQP/Q61EBKNHI1tjjQz1Yl3qqXkN/3fFPDyI3A0PLrmHybYTJ/XVu06bkLbHbbQ5i
V5Ve6psrqW/yNkWyzJdxZF9ZLlGzVXarRdV1YkXrq5O5oMZw7JVxdbCnYd/3za/eEfF9IbWwiqPI
n1slcIfkrmQRgMo83oLH3DgdvcFUD6rROvQ5xZgkJ+m7TwLptU9OWx6nWg5X3PnNtLDSeW49hBE/
/mgCeutcuHbtqOD1HsmRtxpfhRinNtyG1oGHRKiNn8fDsSsLgoyXPRmMewWOk0+fDYipuJSA1sqp
uSSRIgrsAR95ZKqkFjHH1lbxQ/McsMXOFAwtfbFhSh8p/22EbYgwa1vXRw8Sqi2x6W6tvGgC177a
XZcyCURWpuBTYfROHZiu1HqWnYrJ05qPqpsfCjsutq1GELM0d2VDZHSZVxux5HxA/bbyMOLMMIGI
ucVcDiR/GZygJgAnK209yFCisB7S8lK6afEtNX+WkU2CTaw91jFchFWvaw71YzGJbZVwph9ajA6L
pR1UUcUBUNSN1conI29p9dXbzCw3UdPsoO5ys/W9XHLovZP70BtDHYi83unErU+zchmR/mEMyW5G
AyCF81xK86LU9FcjFiDAknSf1MX1OHZbso2OlDJfdC+70Lv6kBPq00hkErI1fKA9IVtI4sGt5C7V
3Ld+pl82T/pr7MlrbCsAGWsAGnE5GJva0MjpEtZ1NTS7aXYButN89l1zCj1d1L7udm2wWN21UahL
KKyZKB4tPUSYc7VlOBYEHE8g26TjjNvMqWGuQodduu5QK86qdHZ+qANuwqEB67pGqLXXzjCFtUVm
eF6TSK704qjpw2Wjwbr0vo8FSUmzqR4Mr9y0Ghxj3a6yy6XXvpnF+ChGYzczM0s2V2rGyqgIRfMr
vMF+RopLmBFAPaXogOBx9pmxa2dEGgsTnZhcEbCGXYpE/ByaeZu7EJ3ZZwT9FKXhONc3HowRcLX9
3rPTjWF1EiOLXu9mg3iUcbhSe6LQI2dhx+XN4D+Vo27HxCy0yYt0CEjXxVvmei0h7m1zj/02Ccxx
fGqc5SYhfl53B5Wc9BHsJw3ZVu8OmgYMl+DKchrgAZr5yzzI7dyZ961DCjzJ5H5qG3ee0GG6ulsU
vHfEAaJpktW1FqXNPonlRVePvAJ8om4BTGMyrryxPiYxq1hiPtpqemcl40PpzMtW6PGrGD1Cefpx
D79H820naqBKzkczar5OhnicbTarBdbhVH71VmR/vOB18SrnpWnao930nLNSceXZJR9PTdoDLwxQ
QlCDtsm11iwHZNwDY91EHRDdztqXLi+/NT9OCjKbEeax6baYDh3vIXXzUC/yTWcT0KSnh6rMEnLo
oyfXwxOu9NC0zQVFRbTTZp5bnX0FoKvuxKK+KYpyaSdETIwd/fgo0ULXVh+BQtCOTl224CwrU/G9
UHNY3p17DbP6F5qeB7OIj+6Eh7YTMvHbOt07uYsO36WxV7P4j7VLfhndZl9P6X/ns6/NLdC9Vt1o
DTNbol5p5fRNsPxlUttOWUcyZxfYXn+Mp4l3wHuh5g+eH21cNJAWQBhGnO6lEb2ZozUEtnST23ly
D0XDAhZnEl6mnb1otqgCBYh5CsPbiuInDVAsjd77sQbOaxOkZHr1dlSNm1Epf3Rgl4JYAQauTI68
VOjYDWnzU6TsuqLJ+xkLZFCm3CbIQhtZIm5ajRNVUQDGrPhbS6Jxm/Ogb+qbqKmuZcxkUEukI0lu
Ds8jyENNdtdNtTCv44d/bHXM3lD/lK/6MP8cRMsUn7NWxunoV6b2ZW6S5mJZfulWfsVnYJKEngAg
cvT4WuoDyEkHOa69mGGldfV1HtlMbBhXTJnvxGA844j4Bo7rsZnKIRBJeu021gvaNCVwNJ3vRFDL
5ObXbMzILuKZR+WjlZvlkQ/saTG9u3Tut2iHA73Kd1CtN8w8fprMUMDbBG0aJNMOC7KjlA9du/Lt
3QZ0p6d0lAvS4drmoOQTB1YdaoCzWg7iREK83XQz03hhOPdILqqtUN006KqUeI4VZ5EY7vyYZsYh
rvUVLzB2vhlFd9HshCPLww2x8BH/brvCYH1Df5x43M4CZPdRCka9nov7SUCMNl5a+3LMa19AGxAW
6O68qh/Ghdstyduxba4iicS1VrcPYp6uhCB3AGjVzRQvwRQR7ZBN3/Jhr2e3TvPg5ReLI/yWjAIj
uXFRnvhON+JBzdxwKDOs2VF0RQ3sit9266npsZUOsW+hFWssDTuhXNajDyIHFvwbYO9R70JKVXWy
ia/aeFoXUtfd2X0KBGYxf5a2GqYNPU3upmOnzm6CTxtHyU4p5d26WaVNuicWLqHKRZh1H92jH6Lk
Zg6cIL0HtWqCyq6sl9qw0wcDYR8zpOKYN03suTFk++6haLvxRjObe2tSD1j8brvKNfY0FxSfn7Oi
yzkyuhzpoC8sgZDLkyHtUI2m7iqP4sbvMyXwFkjFJbT3pfCQoVSRj5xhl8D4lXDuY5mHSQ7fVW0f
NGh6QVrUcWCI4tmZQEVU/ZNcjK+ksNy3YrnKhXMHunuziPFXOgDztmwZb7qoFYdBMK3a6Vc+cCZD
MtUJQ2TRChFB3kTSvMfwdpCV/Jks6FXbEeBqItIgG4qD1mv80RgHeDGEPKDLBUGkX8bJzrB5BRaR
XJEb8bjaV0XC0zWQwfgg8PlmkjqcovkCTxgsRSf6gg/tB+iqhPmAuc4bfkxahSZN6wKj89gDV9+1
zHgTTjWFJvVk35081fcs5efcycthJpZuTL4ZS7WXlCfHnEmtmzgLs9XQi8NSkbeWQaO0GiSwa26G
cOcH12gOBDYcBtnuTIIbhiW/7Zxy0xXzRhRl7i/pj1R8nepnj7CRpBDrGcUdqJ5Nm8ZTXzny3Kfl
REAjcnlqN3nfPy26uKkKeeU0/SFOXEpt2Uzsh8ZhI53KnGmBeVtXdpQzAtNZ3ybtsleGG713rxtv
2GVGzR6fbzNe7FBI67Yd82u998J8Lq+LvLliHT64S1NtAC5Th03nu2YirsTQv0VTjkCq0Ddah5xL
Zvam0HV2QrH1kk5Emkw999HxwHML6AViZINeSuO29Ro3UOuI9az4qVnu26yPR0+dE46t3RKOrfOr
cEl6UcxbzYRT7VHsOM7SLcN5koZfLBYbNWAJz5mm7xtUb7toaOWz2dbqrivgZ6d286azZBPt4Jb7
iICbYKmVhNP5qnpehgc2rtFVAZzSNxXtvu7rBlEXk466Cr3iVfLVof3SCgQm1TQQURB3PwX6sHbp
OarNlr0Rq3isMMBPQ3aWQbdKyzo0Zs0qNstW2ZnZw23uVilaHTXX3SpOA2J/WPT2h4pqjTnuPqp0
5dJdBW1VxAZXriI3ZAkD0yDCNxcFnEAJV4h2hi/iPVrstlq0cm4E3h7tnFxFdH+vpn7Sy6DHqGpr
9ju0pVO535imkzNH7NZMW7BTvNC6VzE//n2MD5oxSpqGZSJ6VtcelG6ddIO8ZiB6rqQ4NAbLtru2
rqx9tnVDVPhXtt9/AYm3xj9v2TeeGfiTUjHgu9UJChsX4cdJLXU2NVE5bPwYWA2A9iJ1XR2746E9
yz76IKDhIt+NdVKWlliD68FjrBmYRX+NP/jnbyguXbbp3rrga9KJ2Tvnd/2sT0TNiAY4aEMikE+l
w3FSjfPkqDxA+sTkT3VgLOzDuCVZw3smQiMoX/5+Uz9puf054Kl4OHMMCQ3794DTVQVRSts1h+LC
OVfmX7tofwqDuJ8rMoHsQMLosK6fNKPspVWmHrkrz24IxWN9vwav58cuVLf24MuzD1D/pGtCvDXC
BRtoLNrGk1J/OVVVhMwFFNLThMSLc2vlY2Q4pjCUQbw/EM+CwMw7sDN+bbbi2F3qZwTMn71Dzu9Q
3NWhhuf25B1qB6M3Z4i2AGKgHEL+q+jcSL961hWshlPQHSgv6Hwq0eZ//FDfDbw+9D96cRklp6SX
FlD6LWzU3bAnDgVZ/TkZ22ftFMZBI4IinIbKqRCrjd08amvGGQMDyWC9Uw/0iJHNwVQ56wX/dDSN
3o1r6LxM5ql1E5RcIQylUGl5zxs7yLb4V0ysvatqSXkkF/fvN/EU24jGAOeBQ9sf9zmuzNNXdpjj
ivPzAhj620TCJl9jFiZhGmjWipQ5NNs8jLc0a84Mu85iJ18KSAvHwSCOYAOG7vuHV1AILBMX94B5
nL7oF0vYXFQPw5t9UG/U78k9KVG75C57Ms7o0D5IVWyPwUybDGeWD5Urfj+uUXd2sQhPDVJOEd+V
G/eCnjFKNMypL04wbPgvQKq2CTAX0Md1vp6b/D4sXvwAWnLE0ROvqNv2iQDVhuvKvt2jZ4F5JU5+
GPXtYp+Z7j6OQRnfNNG82fiPUeS8v0hvUNJ5apnWc3br2W3hPpTpuXjPj5M4Yp8/Bzl5gnaDRdRQ
GWQV3WhhukEcTGEQZTJa5otiZ5x1vX94Z05GPJEXNGPbCqr767JhbY84FlAYrZroFZGSMWqg+v8P
zI71gbx7U09GPZnTRztzQHb8HlUe8ot1NR7D1XpyTkb1oYm6DsQ0s7rK+SJ/T7R/zGe9mZXN3DBQ
bfabjqOmMcactPfL8PXvH9/HVYOR+PRWWqWpu6px0msvl0610lLC9AriV5vlwth6W+0yR5h8We6+
U7OuNtUF0bPX45WxITZqY50RF3z2hrqqroIbpnBv/365/rjWKJrSyll3AEn7RTd2NH/i5fnvV/lx
YeIqsSfRyF/1nwD/338FqWlOyTwuc5Bx+h3h7zt0OkwWZOU+DZw7/Yu8tr/buk8m0P730P8LTPgP
KJl/PIUPxIRD177+LP4kJvz+P/wbmWD9A5bA/RcBk43nyrP6NzPBhJkA0wLTwaqmRkv438wE4x/m
aUBrv61zKxnhv5gJuvcPsdD4Stn/oF6GdvA/YSZ8WHhxXTMzr/8BC+iiU37/usTJ0JW9ga4HRVuv
7fJ7sR32hM7H5sb4Zb2qL+nbH7fm9l9TyJ8OeG2dr/6cWRiRX776YtFDE5N8csQQMs8jHavl7923
+kp77DI+Kj/zqxJVPl/gLtL/9WL+X13Rp1MM/lNWW4AsfBSgUU7BSmWN0lcZjClAkdFtmramoUGv
u3GutWER53bDpzOnhfYa7D/JMByj1v/1/o62UpeWMy74r3fOFyOc9sUl3Myb8zCGT56d5YBQtCFd
8P6g63k/kizjCS8bZ9LoqG0FWKD4sOJU4yAN4/CcKvHjYwOMRmGeIygTC+jY94PVirF0MTjXQCrm
UTj2oS3PTV2n0yN37t0QJxN0NJmjOTsMsUq9BCCC+FLbO5vlYrgY2Hja+/HyrDp5vUfv38b3Y66r
7x9TMoX4KktcxnS/SSIWQxID7xKE3kDDf8u8z7ooPhyxT6/yZIKWI70nqdtDoO76jW1tocEuIAx/
oNMI20v3QWuC0r4nRZdP4ezlrqeDv13uyemh18CjkM1Ei3KrbVOO2esmZtXyVW9yY27LkOS4A1Xt
QOwIcD7z5X/yZeBCg06EcwVJuHVy5VEyAAyKfj9f6nZIs11Ov+TKn5dmf/ay/jnSyWXqUZaQiIgI
YT2RMhJhjYFGtzbUN+MUrC6McgeWNDDI1kZr7xe7OizuSkJWVf/ch/Nhy7g+8D9+zOned8haPctX
RcR6ttHoQoptuROb9LYi/pY7zcn/3Hb744y3DoknAz+BY33goFalETmjShy1F+mXSVoC0t0QYowA
ajoz3X32Qv0x0m85/h/fT2w5i8wXLm6+SNH3mTxRkgZ253aJn6waq13HYr10wOqA+Xn/nXqTPhRj
xDrlHt2dyhGxCeKNuHSOa2BStvFuzwpBP97D9yOu79gfVzaWy1LETEg8NqsPdOLKCRT+N7haubO+
0TWkGJb5+CPPrFcfTqdQrt5d7Mlcm3SenFg616HTe/JCd4PYdF8QiVy1uzTMX8xdcdTOPEg2iR/m
hvejnky/IjbypiHGLoiNtjZD0Ub5L3MVvtV1R+vc6ZowzauWYD/a5UUr5y+R1oxXml6iJ6UVhSUz
GrqfHKsRlWqr7JrUMU8QPLqQKj2OtneYbbUXvlS8/rYtavbBQD6+JgClbtGaEXxvVq/RqFrXc15C
7F1KovaUFXzkV1qMKsuyuwuThB0MvxnhXIaa75rYmS4LIevL1rPWWLF4pMdlWtFTYZgEUCY2eeNy
4AgSWmakFv5gyE7fiLQoX1WJ9K/Qo/F5yKXYK4ulHjppKGHPeQU7nSfJRzeMyKP4HM2h12j5jkxY
az9mY3Jbx1S9p9EEPkuJqNxWakLhQJ3l65BYyu2UpwpTrOsWl7obk2cygrymSWvvqqo3vxQzuCzf
KtVMCUeThnGQaoqKsXluSf8W8YB9hGC7r1aJmucyXRyycIYiu6PAPdvbVp2QyShTNI1vFNnTTZzK
MQuIHqJhLJR2uVX7JKoPEXn22j7NTM5XmddWdzj7esQoUab6SYn/21fyJIOWgGwwJWK1cAiytTHP
jMlYpruxVbr4MMwKHbe5Is5N7cb5LVeLCy0i7G8uGrQrjtdmwTLN3ZUeR3Prp+VYPieqjZViKXvi
WZcCQ1MaaySb61Zlhn2kiqMi0uQ1BaYPTFbNp1utFNqLlAUdcK20csOPjLJ5yuyBX5QD7k5KwOp+
VDn8qij1fJirxrDp9LK7GxBnXJWoOrZuliTXWVuiByBB+6WIjXmbpTaxzqruPUoa0DpQ5/TnEOeQ
AKXnzFdGk8WhhBmN3DsTKNHakiBJQ2keJSnhV44St/eF6j3NZekp9PDRJfgpTYRNpBUZdMnRFdUh
XR2APv0qs6fz16HrAqdeo2NSo3bfzen0U9rSQTkwuDdJVttPo0yJn9XS+WtdZfmDU4kO0dlgl0ho
6QNleTTv1EZCLrYzgmgIsrQL5ddgo4kbhBxhslSAsPhML/WsnmjW0ODMpnqN0DaXA+8sBnZUD4fc
LcvQyeVyNA1uGkWiVZxnflssQibZhhc3mR3RxUFSufHsxAmXrOhCvSRpO9e0Baz1dKepifbsploW
NkKnRVMTLqV2GfGSyCoykz62pVs4H8y48PsB0ZWcqDLNRS8JPY6/tZEyEyEp6WwVvfG4TA6ggKhS
D1ZFHndHni8MHAPgTATc1x31AU+9UB5r2eg7T81KOPCqexA8c+JlVKJKrWLMt6ozEVhgZDxutyet
Nmu9u7rIojpAr53TvIuWdGvkXbstkg7ATt+3RGeq7cx30PY9zdvMxuXtEFv8tUL+89KY7NibxDKe
Cr0UL3nTG2MgqYFuhtlrj2oXL1RAFBs/Vx+XWw749jaqbHmhGfW8ob/fkFCZymXnuZl25cXS3RlT
1B2XGe9EEAEB+uGKVYk3K2SiWlasXivxrJL8zRxAjHqhbpABJQdkgkybqiGVgITL4WXodILrFbRe
TRQZhBmmHvsUUrS9tLb8wkhG01eVglT40qxcApk7UotRU9g9UrNqpPFvNfElzVr3IskzEYxE4mzc
uCk3UrZf8xahS4nyOowHFESdM5Zh4ja/6srNb0rUSEEfeXpYuRl9XpFaF70zNF9F5lZXvZy0eTdk
FcpacA8+E9dMCvSoIZFwR7vyU8cu9Ts9J53WyfJfo2O2gHeSqlQQBPGGbkVLaet6JJWSj712s6tW
FdmTIhde0k4fvPZnmkT2hingVhtYCeQyM0sq3XNvlMWukbTDF5OluQIxEnSLkftO4qAyECOykZj4
5FYpulvLmrXbNmGHoqPyvbJi0YkvQzI9WlXE84nQcyLqdvtXkTlVvVXTifqnKl6tyum3iaMsWWAU
nTr+mBDJDYGuLaIPyniZLqSjzd+i0naOXcrMRrd2qrkWBRv/haoCVEGKU+YJSVauo1R8380Q7aTm
DkXQjm68xlA6uP4zK/Xuy8aoyn3ZaSpSHXOe++iFHKUSEVY60aeKXWW5LmJL/tBUFdE0sQWuHtqi
QXksCEJ99KLGuBhhhJSbVFOVe2/wypuqWi7+voX/dE9EWxDMKJVkDvHv90SJisW+d+hBoi7q8VPJ
+rqAAL+Efx/m4/adnQinWs21qdEDUnk/TNFbcqSKNhOH8jI5D408Y538eNCk2kh7U6NYjN32tA7X
gW53VBaroECP3ccvkTeFc33mIs4NcrJ/ZOFoeIe4CI10jMiEaJFALm++/f1WfVIE4Fp0B/8pTwTU
x8kjEVntdlmZ4z7byS/tod+tZzn9ZgzHQ3Zxrit0WoteN6arsxwDtkq/zzm5Jr1acmVYdBQ7Uvuu
NMZdNhcPIi5eqeBemI7+88zFffYi/DneyYsg53qJy0auVlBti+W7C4qHYa/drX1ozfTNq/PWuo8H
mveXeLILnst5ZjlN105Ued3TX2s3/ZV5tuz90ad8citPCg8R+l+vKbg0c6cHdGOOzmY9OqmX557Z
p6eJP2/iybGbpQWuw8BDW1adZCB7QIt2MCGg97UiJN1F/bICI5SzXb3Pnp6tWVBfDfzJGOref8Z6
G1csgVxiqdya8XfLePj76/Hp33eY73Qs3xTdTl79amzB8rijih62wyaF2wJF+N+H+OTwTniJQ7MZ
PQSF9VNdwoDaOLfbSaVgAiZok2/MMVg5G2vCZvVkfT1XLfj8mv57vJOHVUZocsaFa4qzEbrY/Th+
OXNFn83hf17RyV3Lp2W2Tef3i+f1QQeQQpApu8YPxziimiD6TgIxbWvix8/hVT+pfb27m6elkHKY
J4p8rYohkDj630EebjgmB6w6O2u3bIyF823/ghxod+aqKZifFL5sQLJryhbFeGIOTj43aIWOdGpO
qtWVHnR+f1Q2eUDVIqSJdpEcz4z2sar4frSTp5jlTRoTArt6EYerJHDekAoS0Bc2h+iyrnzX8Z1/
2bj/t/nyH+wz/rj7H5svSDjetV7Wf/1frRfT/QeinbV+u45pq7Dm/qv14v7jMOnBgKFLxr9h8ZH8
H1y18w+lEVQBFrgKwkBWrMK/cdW0XlSCQdAO0AFG9AFt+QRP/Tdc9cmXvjJuUAIZaETY4MBuP3kj
86EgkLBaBnLKfQ1Im9DVzR834vZjq+XcCCdvoVoPUiIqRYxZbPHjBFV/7oP+bASd7q2GdpDMlFP8
dNFEWR7njBARczQlgT5M/x/XgAkbxcQq1OAhvl9DUC4g9U4YAcNWJ7t9Lpb9mbv0O5T+j6K4Cs2I
YEhrzfBcdW+ndCxH9lYRDSrZIzDswelFeUrlWKmXq6QfjVDk6S+4ouW1PWSqvJd9pe84K5tVFWhO
1z9P2RJhNfW8SFLNsDwW2GocwdRbCieVF3XsphhyBA6niuMz65TtG20T2w+KVaXeFw925zaT9qts
1K9uPq2HGavQZNjqyjBdUxpK6+2QTmnxYyyyXPfdyq2WfTU7bRQ2TYofQtEaneIux9Wau2QsKRpO
p3OyC1WftGGntcu4TU1OLugci74uqAAp1ryDB4dlb87zPIbIUFrSQToxOI8IOzU4kxycODCaSHUd
dNT6jMw8xdGNin3JjVm5V+bGuhtJJ7KQXNq0mSOzmfNnkVvOg6JV14o71Tc9ytx8J0WZ3TbzYmAz
KFwlxoesKXKTxFFVBGYz5m9NhilrD3VVq/0R6UwfsBqzZ2m8yHL9Al30187C23rMZNUMh1hPmjQ0
0MMnm8RadGS+QxxpbtA7U/syZNpc7yZDHxHij7GJ3YkYvpkYunSq8vKu7hek5jU5590+9qzu0Eda
tJcwel+tRNR3yqgD1MIIOojr3CuF4Ad0HiTqKrHTZ2Ha5mui5Kj/Sbqcky+DtJ0swCMcY3SwrbHZ
Kp3r9Jt5GQdna6YydwJLFfaEHzJysWRIPR33RkFNI1SaYgBp2JaGP7Hphq3QOsNyxyELyELEwfHZ
qXEVk7On8YqGej9ggjSlgbVlQFJ8X5iJQqkwG43mi2LLTgt1NTKPVRrF1Z6uobjV1DX0VNZDdays
QRjbmnmp2oyJ3nQ7GLkYkOgNd3TdOgCJDlJfxTTDqIhmfdcslYuIr0qWZBNNOuWEinIL9liq9Hur
jXQlrCO3LQ9OVZjbsZwuisp+qyNPHRigXTZFgZ1s085ksgXGWAzZlvIXcl+h5xKrrDdNuwna8wY9
ZoY7tUmQQOW6mkIjkWZ9yLLBGMMYenbiL32zPESlgkUKL7LWYRXwci59rJpXT4MpGSYJ5ievUQqD
9wt/d0hhpM1gFquDeDO7qtkmbmvmN6ZeZQ+Kl7bXHn802adYbAAtGV72c8HcHNZNSvy8W7eGsTd1
KpBHQ6giCqFkFsZNrAHT84vBIrWEXcUMhMprJjTjpRGm0eCFSVkNL0LImHQop3SrbdzmAsSjktou
RR2VIm6l8OcMQ3q7mPzgYpsX2dgHMHYS56hXyi9vWWzakRZNeXYSR4wleIlLhdpYFslbT5pveebi
sFoipedQ2SqSwrXZ3GVR2wfURCo3RPuW5fdmPqZP2Ii/wf01iqB3XaUK+JVYaLwmRmlTi66MsAtN
1bwxBUBPf5hNe7lurLJefByQCs7S0cKIpyiq/AWCIKVsNrGb8pVxdvDNCOmQbpgVI4ExFR4NeKAt
Gj4l0SjxpBWWkEZvjQqDHd/yitTMOIAsFtYHw/YikwJVNT+WKi6djaNklrjWzbwpAuzEuHK42ZMM
9FHXfEVNxTYalTbA/SwMv7aF7vmLbnc/W6feDKONecYcHuPJe6ok57ZlUSmlNDkewCYoYufrXJqb
wUwb6nhccowlEp3w3sqWEGf/k4NqvJx5izLjCo8Yd1DPBXNRv9cT4xLhukHCbcudwp9dAa+ao28F
aGyMrR5uOFFE912bFk+LpFbpt24db1E13npTOvmFZ+yrSOu+O6ZC02OQynY2KyULFFO4+7ToKnis
uUc30HGVCzuyGyN00zi7brsZy6Ys2D5m4yw2mqwjWjG9O36pvZ5URVEfe0Upha+pqXHZN5RPnby5
bJz4Ym4j8aZ5nbOtVRFXx8XtrB/8WBvlcWs/qwUrqlI5T06vr7ndNWavAWdbVixJ7XtZku8USBK+
R8zLF9nM0yaxRQ72+mYui+WbJEnqHq0fytsps5JnbzD3ZWSOxCA2iz87auN3lZe/KNL23mgTFd+G
XBybop/IWJ9r6zrTGtFs54SKNa5VXe4kTrDnyXMmQn0n3SIUoarkQ5c6MU3cgpexV0cmyTlpMGiL
yHmJRrd+FqCStpFlQBbHXQQKIr/S8wgiM3jyQNFwlBmtQInrlGHUqMtdnWhw1fC8BJGDD1w3cpLN
KCpqF21jD4fUqHZqkcvGz2e3a66XTnnylLH/pjCrYDtyoEUEWmdbd0aGOcmtKIyarQapXnUeZud7
ppbLU1GSvmqkkiSHBYdvFxnxDWW8qznv911DLPo0NuSTGrJnOZ5ylbqrw5GkJThdaxI71LKSFZpv
NnGPql4omFJd4Ky5Xd1DkG+xYuSGfR0t9aTDStf01Uoj4CuUOnk/ZAC8OobijcPBxIvvaRASNP0R
6Y++LBt7jmKLLyKporemx75z3eQtpUJd6wc3DlyZT9avJq6XCQ9TnppGOEYYuHzQDpryKzEr50rz
FExPEz4p59WI8Apj3o+xgGGeY5cLyaAZhyClubLXW4cVNBSVMi3Tnf2f7J1Hc+3ImW3/SofmUMCb
wRs0zMEx9Jd+giDvZcF7j1//FqhSizxk39OlsQZSlSJEJgEkEpnft/faUplE9cEcmy77mXeFFJQb
s5krqWIp0llYLno+BbBdp0nArccRKs/30H/7KbRRKgvaS80zXX2s1dBfJJHS1T+UGDfmU5TL1YBg
NxnmKj7XZ/iOia/klRW2t8okoa6wpjTUqwvSc8sm+JUleanz9Co1Ie7BZ+9SBvmPOjOCEJfilJsb
aKlRAZvK6vCqnVtTVt9Bz5+sZ7pWqvAnDfc/ZzfObhys/veooX3Z/HopPp/e+IE/hXMWGjjLXNUL
hOGt4vD/Ob2pf7eQrL2bKIjKIyfmX6c35e+gDZFYY2MxqO2u8sh/nd7W4xaCOXLElXch3l84vX2p
u0JTAdCm62jVJZpcxzVkQhnRcs7I2NbSJF8xN6A96E6O4OebIDmp6Pii6zwe76gUakqrhm1hPNWv
divUVoPKva0nPuQOO+lt5WPntpPSiaaTUCwojUflk6PR3wXmH8QQsAwgQ0M6A2AttNtAF4X9MHdC
5fVhl/VbwZh14TnNlrp3InVod6IxougVxTRwQeLMd+zaguVymuYSiHci37QZfXZfMcnbXcpR4Ogl
BjRwZUHPySMvFHyI9Mc1PxWqYbjsa9Yl4npxPNPUM5UFr/UYczjpwp4QOXtuIz4ugdmqrekqUGr5
bLE5FuxqUtKEhnHIB3E7JarwxmFyYBGuzItSxelsd2JC110yrcX0kzIUlNqBPKs9hWx8BDualLj3
yI+QuskxwsySf8rROCOHyGD8+oHQVAgikBXT5HQba5692tSIfbYyKYqXMykqTOqFkpbSrAnm6q4O
w7gsHZrTQ712fVnIZtpDbg20BIIKX2ckl7jkVTsz+ETcithm8z3Q8nVFHN6Xx0VCvxVuwBbUKduf
oMRwP7XQZ4iboCss+60QBCtZXYwfRCmqVYs0b73Zy7VaBtdzNkfmjr1vcCMAlprsdhkgxwzkc/yI
hEh76CW6hk5WxQtdqmUu/NBQW5x0C0nqYJKK1h0SHh4+7lm/CZUkuF1GaboTdcDAttCLqWFP2dxk
DmY6MEFp0tf3LdvrQ5Jq6lbU2vGcP1K/ruj6o6YxYs6kZVvNj+1g5ojooyHT3FQUK4gNs6nv+tkS
3Uo284s4qAckla2h0LeJ1dZT24xzeqZroeWbUxRe5lllvJlDkBLqacwECEhFQ6M+MIYVQRSUL6FZ
B7GnhVB2bLa3gZeBnug4iQ1FsuWKphsjEOS3WkkX1Q7CNtrUSpA8TEwR3Q5Ho/sxWg17iqjJFHYW
XX3XGFUOQlgXUbWFTRGEdlrRl0VmV24zRR8PedAqP5albw56IRlXbOSBYGgBOoFGajcG3m1SX7r2
JzMmdAetC+D19viJGw7Jsog6gy0CJ55snFACpaHh1XObO6EFSaqoksmmcQqVyCxzftnaPF9PpJtq
bainNaAgfW2yR5Kw7MS18d4vkXKLp106CJJK95b+vD5k3b5fW/a5FqtOvrbxO4nZhJJcs6dwXLx6
bffraST4nLtsY5UCTIMoArufrpNVJpCHQskZFOkAZBEDZkWEcGkVFrRVm13Oq9ggCI3nZZUfqHpg
2voqSUhWcYK09MsuXwULRo3MIV5FDAEkXDZBCBsWKS4P2ip2GFfZA7QPDJ8oIWQaQ7s2SRxpFUnE
q1xCy8wRCIdq7dUoqmDscz5TS4UIYzb6B20p232HPWYbNYp0kS1ZscuyoLxEDgkVbYZ7xnmFqFsc
uk6yRItTCrrgT8IYb+WS8vTYZa6GxdTR27Tc9FYy2hZeEzstCCKcAi3ACqv0m9qsO89ceQyJym3q
4hopxALeK6gT5dcg6spPSV3MrdjpAQSqZXLHbLQcUpvaS63jwQ/Y9rf0y7dltxUpjujmoSY/oivL
wOnarL2nFhd4baTrh6Qub5qlm++WMtfvZyF8zmGGu8ko6ecqE/2mIF7gbMEstwsDGZJUWpZebpF4
H7ViKdvCZBJKFWCZiK+CcWiuZvygyabOxAmFUQZtRaxQHXVRUBSHOlbGJ1BV6JLaVaLEnGLdHN6V
SxSuYsGNFPZ/dtKH6mNB4dU3QgFYbKIu+2QVQUkC3+vNgrDhqlpFUk2vNbuoFPONRFmrI95IRn2a
ZtGVGFgq4Tyr2MpUZ9dAyWTZvKdUGSdriT1RxeNsVDjpkzGrtuzQxvu2LpByLXL2skRNA4PzXevV
vuu+hMxKSjda6uCpXIVhM4qqTf2uFqs4nh5qfZoO5ruYTLEGT1kFZoWG1MyggIyfu0B/NhAlSg2v
oBxorQI13vqXSq+GHZoS9SqTGvmpXgVtWHT7q+ld5abICIh2it5JHhl91c00Zs3idu/qOAN9wlsj
zyiFtJSSYxBH45m2CNMjanzzxzzp1N/Coqt9hAIS4goipvaZvphXKIeAYOVNt10szM0jlTUg34Yx
XdbL2Mo4c7WSxOpZkEMKCCMNsuhE8/ybnY+F+5heGAxelXifo5KsmPGqwd3D8IwFanFZxTcAFs8s
f1Usn9JCHlWYZQysHwd735h82HiYQBattmKwvPlJGcguhz8+7Di/KZJ/aY8ej7D2cj6M0BUY1CG0
rRu55mw6ozjqCp5FauPgrQnF8sHanZLnftNVZFPL/kWkcc8/jaNbWHRdmsg0wtjMIUlEge1bqKKc
jPWQrO3Io7j3p4/sP4eMv0kKt+9/P2Scvb2+kGH16ZSx/sSfpwydHhF76T8tOdrf4buuwQ0kzUq4
mukl/bMvRPQpZw2ah6uomp/481ihKDSFcJiI5qrCULDm/JWmkGV+bVSy19ZkUafDxPw4bnjoYSsN
MrsBJ46X2AGqXrpDhCfO7vVa+CVbc7UdpzG46JZE3KirxExXFm4AxLohzkS37tgXp211m1EXcsEQ
9JOTxNNPedWpSYnZueAdziuxRSsrhcamL6vXeaxyPswzxIhmCw6wQ+RG6acZRPyoZBbb7E5ftTi+
ZzfWnCs6+8ZJqgfUBFXhpei6XHgy5kuQF1vq3rt5KV7bVjyLx2qb5vquQJY3m8NBGwtPKMmw6gQ+
cQA4aEw0dzWqM5SC0C9LFHBPWiB0T30Rz+cyWGjEoMkzO8nG10dKDQv8pogqwDW1G+g+jUIam2XW
lhfqkrlVwrBygf3dacOYelrcaT/DWCB6rJARdvbacJOO0Y2s1FKImk0aqAFngruYhuQaMle5CEq0
q3XSeyTQymyNC8hHJvySFp2yDUr/bmwi1HXwcfJkQRxqNeF2qJIAtIw0s1S0GiW9GfoeUi8RJo7w
pJT1rorVszFKZuhM6ltlWU9qo7KjKFP5rJWE3kak+RTJbLFauIKOYpQUn4K0Y1TjIbbEfNuHMntr
i518HtTzT6Scv4KAulRUkgA+xakTF1WKwrpQnKxIxh0rNABSSS8O+TROZ2mYPWdGTOWkFBbi9OBu
NWb0anRUciUzCt7gcb5m0SRupZnKdgs1dmMsxlUwdfxWgb9ESMbFlzmz2HmdvHVdjztlRRE1etid
NVr2qopFZ7M9z86NLip8WSixtiwcfWJVuFXq/DXOSCUcxny9qhndSUFB3Jr/AWjlUUFA/JFkoA5N
Y9TdcimUHVXgwWHr1OwErYXYY+YKFtGk30c6jBGFIm8tjIWftkXuaHEGXVLpz5O57r2GhotnlYig
Wy6T9uFiy6s8uaeD8hTq8oMVA85KBbmnWUaTFFjdhBa5G2tbmVWOBvVaMRQRev+wMOl5zcg5t5Zb
9iiqfidP5hNeqIKotPBcXP/InE7uVjMaVnMhR79jEoId9EnqpMJMYFSH8DbI+l+FVnZ2tfJZ8lYz
93MGsmhQsOK01RqTGHa9N2WWvg0lpKrFnIxumSyvONRA0kdJRA9NCXZGlhT3khj0znpXy8h6mlSz
9Zp0eY6h4tb2VCt36RDeyFKBpceaCkro1uwK0DWew5FJKi6RZYcEdzuDCfEvXneycUcvS1bnFzOL
LkZZu7Oq4nxQshcpSPpNF5omWKqOSnRgYLogH8bt8uiy142UJlBcH6qkudYEsgQ1jiMAmip1F3C6
M6IQQfM0H7oppOfZx+c0sc7oxgG0KtJHc0jg99WFkw3121xFWzkUKatG28iQ93FF7oYeXs7ZMttj
n1LZzMw3tdXZ1IT1s1EEBXC6OT9jRRu8CcSyw1f8D3qVj1bFXj1NoWyBbhHW90Lf5EMucXSCCtUO
QPup+MHVV6TLLGvRc1vl1sqLXd3MmjtHzErDgqkaF6G0QcbcOG0Ztm5YFsVWHDTyFoT2kf1x7Cam
8VIjMPYD0EfZEHHYkIdXMpJrjnKa5qiT4okDVNcedioy7Mgx0Xy5+tS9hQZim2D0Q4qLdjmmfxBF
e5fEApsPAb9OlS12VpU0HjPlR1JAduQRy3bTt28ICp6WYS9O4pW6toQoZp+HsnkQO41Kct2/MoFc
zcpv9QIhbL1gMqLGINq5IY2bZsTWJWLgcEydajrH3ehi4DDkJ4M8u4EpxT58CQIQpvuxns8bpSzZ
apOcPRcxbMz5tlcFSvzRQymXr2Ven2GzOoyzdZ1yuC0MPXHF1DzvYvMs7uQLIRdau5HShiN+xLGj
glbf5nec//WNqRa3E8goPxULeNjGFZBoCPJhBAHJuAyNqPFCRV7Je5nbptY2henqUsxFE99rrm4W
d6OBVDfU1UsUJFxjWV0uufmjHrXI7cNmtyyz4QgoSW2LECb6aO3PelYuhRwMaxpIkT8M/WVbljeZ
3IWuPqtwYIbwSq+Cp1AtLH8BmkwL/nboQsnT0+RmmjjHDXHk91PmN6LhxVW9M9t6F6K+JrjoaipV
G3TfTs2KX2tdWjPrPXFD4BWNX3yIth19sWHpLlpB/tGG4kbMzENMjWAcTdrQ+UMglM8S7UzefpW3
QgadKZkUXVC2qcFyVdfCoZ+b+nyKjKtxhospy+WtwS5BFfp9J9DpQqL8HLX1m6bN96Ma3Q9akjl8
6z0pr8tHU2yfidU99GJSXreWMB1a2qTnYGXxARp4KkBHl5yA1DClIUuzTZkyyGYT3etZMb2iQZuc
S0vmDan5xJM4q6fJa6blXOqq87EE0meNr6GWdLgPVFqDSK1Dv47TGb6GnLqpUf9Sqzj2pL646LWk
92oFDXdXJQPhfeWtLuQNnQzrJTLmQ6Jqv6SiR57IzqTbrR+NPqrcMs2pplBikCfC9ww+eLKyM7Tw
AqK6E5fRvswz2mg6AMZYLUO7KDOZIpl0rkrRWzGm24K32o7pECdJ40xgv9UmJUk23wyQ/vC/nivQ
mM0q38ZitDGBU29p7jpitdQcQRXH1AR+inlVGRch84u+NmZi+vLd7IlLa5vt4KeZeMnVyf7SW63P
JIZYq0tXYzIxFenKg1fyRkvZy6n8Q4jb56Gsf4RZ5qe1eSHSO8ZBA1dRCTBViaz9kxxBzaBQEAwP
xpS8DnntypzWpxKyeh6d6wj5nTBMpq2OSIP2rWQCNFuA1VmAPJvJHHeZCX47iC8p5tynUsv+xMDR
Ug7w6akii2Z9nRmyF6oLxcPxrINgPIi0puuRiaeaN2IU+x1c9qJVVL6BOeUorfErI7kfKU1YCgis
onlR08YTOvpGvUZ2qFbFv6a+Ie4jru6Cng5lW6UoGvoBTQfS+LbvA7vK2xT3iPo6RxMqA2qLtbWN
ZhPQrvnKK+c0HYrOqpufKLBeY6Xfom13VUN7gsiTO/1YBGyGIQBGNQkNWc4mkYztRd00DTRPfBZl
rdwYIItNIpzQ/4wbdRauqTBuMLjFNn1Vvuv1BoDpvWgtABlVDEJhjpSl7HuJPh8eKwP2GFDgDSvq
mVkZnorQgVK4CiivfjHj/CrX+2tDzOmHRz3E0K4ZqAFODsbIXWsCPBmTzA4HPldiHM92b8Jh3tag
JmQJtVAyBsQOi6NDzvBrjvYgNJdrUZv3S0Mi5dQrDvjAszHR71NVvZvkmgTN8lDM4YOqj/fg1J8W
nYY0ixKeetcsJl9gzik983+GDV6CWRa6wF7Ccgfz6iwOZR+L1aZpi23JrsaI4pUh/EuV+D4I7OjY
U44OgMoD3+PzSAmXTVjlbgUWUwXXllfKPR8LKpNZ6QItkCmJhRdmNOBO0VeKai49LC3k/WDYmmXl
j1b6o55gs4mYQOoxfyiC9inN5H0I7xGSv4oQivI9DdYH+p6WE7HS1pPxUlXqJtUqf6g5f8za42J0
e3MGRJZmu6w3tjM9w1ECtmqWbmElZ/BzlsZN5PCpjbTbvoVWB0/MlmLJW3LNDaUeJKQS4pIDZ9o0
e+itG00IIP2zkRK7yLRZdeeVFctUmh3AmNuYCowid5teQzEdB+d5Iyk2IQI3i1Aclrp0aIPumqLx
ZanZrOXhQZqvKgX06qwMA8pdYO1S+iuIwXlWWPidoOg8iVsfEw9jUqJupulRqHQ6HGN/WGnT5CU/
q5ThoZDvo4RvbsJNGrWAFOwSuU7FZknj3KRSJ65oAOjEbu9ENsWTlpuu1QyHNB53Eus3UFOd//O7
xazQUkdDwbyJe6F0aylr7DYs7hPohvwlgcw71F+oHBHR7/CqNk7a1JTqOftNjT/VyTZigvYci8ZZ
dip60mmx8ENlpPlySYICkq9f1MHBb5EQ4c6F/EtOajYEcX9YaQyQ8oP9Qn2+yYNX2jBOYchnQt38
qFudgnt6N4rz45AN5+WsQ8XHjuSkfUsmRDNdKJCbPVPKnjSL0xtXrfaZVynZGeq8aWNUKvuo1bA3
JeO10jGNDFDZIylGqIOcCQcpTWvp0SzifW1OfgdH50cjgI1Pw02uLKHH7brHKae42pxSap1ASwKG
oIAqmXy6UnyGKgdso99mZLuSyg0IlkaWNmbnncLGSjLS29wwLiMmyMJ2FonB8BqVjeSOZROx449i
r8volEA/ds0xR4KWZ5SVIj6naLzu5Hh+5LXUdpocXBSTGZ7xH0rJUQelcc437NEiyu+dr9dAdyKa
9gFQG5yvweXc8+EpNZY36uOsuRJhEWVc3fbialFMRXOPfYvoW8SftlEhfpPXjIU50v4IYlwTYT7C
skV2MWiLvum0PHabvNlmgYoVM8FUJiiDbUZj7wsxJ4pMlEH2SiNGzXyZH9BadLsMB5o0xQ8dBjS3
t7qbMe3uej1VnCVriEFAymK0erpByPMwNQuYxYDfS3A9l0U+Or71VVjCfj1t+Y5rcWtszTaHpJa2
F+MUYjNk3+1EqyuuzPFi5P2IUaqYe5c0iNiFC/6rSVGjWdmYcTDHTPehQvRdUZA6T/VBEkpvea3N
rRgdUBdQg47EuZxg+PqFwuoCIT/eLf1esK3z0S3I+Ab69m+MhqKYFi71I/AhR73dRtagzU6l5EQ7
bINuuGd13pESgifjlL9g1fweXxiXRO9mvTxgi5+rnQORCrpR9zKVpdwb2UAP9sOk3ublXus79/fX
tf6u341FL/5jZTWLkzIqMsZagrvFutbEc1U8BZX4mvnKk/p4QUdPCvt2tGRrCh5tt94bPfQo19HG
wKmxQrKw8AE5k655u51419wnB16mA5Dq31/pl5r4Ol8+/hXHUmsL5VZS8lfMfrEzNvF+sDWvPvtH
zu3J8vF6Tcc31sS+Rj0S2TL14883lradDAqB0YigwRNVcsFr7mAAwK7cyW7lN072fJoq8Y1nCc0F
MfFEHiprROX61nwolbcGPni89TxQbd04M2bGSpc+dmijxbcs5h0JrgKY4r+/u2s1/Mvlfhh2LZl+
GFYMaJQnsSE72U7btH631UCfEedwQgj+pROwPkS8AqKEYVlfEYGfxzGkCv/7BPJQuqRug8mTe1o6
YwLOcfqDE+shdjPHuP39xX33klho53meIqqUtRb98eIW01RpcJkS/Gv0fPlNRD1gEE5d2trE+HQL
dUKqyLwFnIGHCdzT51E6CmymahS6wyaXS6P4YdprYJxuzy7XVdgnDTfrbzweEdkgAeTYb6Uvc6Wk
nmBgsdZ5aN0u9oZX8gzcBr+z3xLhvb4YaHWH3Ulsx3HDSONK+WrjrgMUYn0xheWTkMjieqXjHuOs
FwEKKc+Ni85W9ivU7f+Ayvvu3n4Y8RhNksqQZoSw09+RgKsSqLwTcPuMm9Ujpo32X3/9dZoTYIuI
raTbi7nl88Mcu1xrhhpKA+f6jXJZ7XC/OcPremdnF4wXyw5quL9u51uHBV1LKDN4K1M9evulbkSj
0MgUJ2XonGyBtRjVy+/fhq8L6dEgR+86VoRU6RIKEeZd5wZ+78Oo7+yc7mK5IXN3d2K4Lyspw8kS
b4aKO5UZc/TKB2Yi55Re1H+ggF90J702bigO70x7uR986kt8gUFDnBr3y2f487jWqrf6sKSF2NTY
mTGuZg8uOiOnBtF3UDaFG210d/Aa9CZOCUgHCsHJ+fP11eSiWcAtfXXt4Ob9PLhYWpREo2QNbR7c
dCsRMPoSHuK9doEDlRJQYAeRq91He+HXidv9ZbFbL5upw9admYS47/PIpqkEsMajdeTRI4jOw8Ji
YcNbG631bk13tVz15Pbqu1HxceEkx7WuqMctNaRdC7FAOon0vg47qPe7/mI5qFerixOxnr7XHyz3
FOvxi2BP41rBs4Hp07U1Mf3oLlsUoNGmyVSBfSjvRNUR9Oem/pjynR4cCiPO8CyUN8Lpkb9sXt9H
hgcn8xVjkTh6UcemXKGhk8b2INgX8PwoS8Lu5HDn/vVv5jqWLL0b6UCuHkOtSSxRC/D0SEE2VN4z
p/1D4RNNOp8jUbYa3yFq4uHfWOU/DXuMttbHXk4acya+Zs0d59xm6/uRhG6i/Bq3PpO8/HTA5Nd1
/vOYR7e1MebaiAum0bgnZ8TaLNvUyc8Mz/BZiS8r/+RFrovP50/oOiAchJUoyIp7/LYYkSCX64CV
C2/2DFQc/1zcZQf76nl4TR4E1qcn6ZwcqJHCqX3iZf12GukrBl5W8McdB3fnBumdmMU0JzbeV+LQ
g28NknlDaMDmFJnuPdT4y8V+GO1o4S8ahUJVka9PFPMzQagKFjA3o/vgGQ4pQ+Vd7mQHGsIsFTn1
1atTYG3p686B2/3hLzh6YYeutKw4Jr1vxCBfsyYr1PQclT0SX6NDvOkPp1bi90z3Lxe9Rs2qEg8Y
PO3n9dCC2NHrerq+PfmF5CL1lBzKAy7wktJRrxoUKNJ9CYzedGrSfb11hczekuuTU+3bZ/3hDzk6
v2QddQ0qGtr7lmLlby/Qmlz8yxB/QV+dmFnfLsgfRjv66naT3uvtOhpKztCXb8zzaldtQo8mcuV1
3fuxKf43yIvrWsXrBHBVY/skHr1PC1lFMlK/9SIDP3IWijR260cYB1b6b0B6hQ2HiE/+WJ7gpnw7
t4CN80FAz/4VhaA0YVjWxsgnj3Lnz3fRVLEKfv6IXvC3OQDsqJicuM3f3eWPYx5dbk/QgqCYjAmj
Q+8vgVhV0Ynr+m6FYtqy416xjpwsPs/fOVrGsGlJzBL37F02K9bQ2Hf+yW3ad0svwQKron+1X+tH
Sy+3VaxKTjDvx5f17rVv02F9Ny0y0RskiafOS9+9Dx8HPFqNlgkHbD4x4FqRqTalv1Zk6L++7wd/
/zZ8t+x8HOpo2TGFHH1ty1AtJppkSGBQ3vx+hG831R+HWP+ED7vNRqLzjQBg3XahqXUle830kHxx
w9LiC5vfj/bNnAAMtAoDZYg0hng0JyQr6VjJM4V9T7hdczwa3An/hxSPY0sC+yvGYeaRiqJJ4irJ
+nhRcqLpQjaiYKXlc7MGIfSbEVDL6bLHNw9I4hQLPR87C0aUowsqQhwgioEoY1CG5Xzut6WRFX+5
4MjVcClMbwl7Ct/7z1eja30+rKYIgrqc6p3iY8I3c/782Hq/f0Rf9Yfvo5GzwFFYBSV9NOekRUsK
mqRw/vjYji8cP3zzynpHyqM2/TdIMEfjHU1AXKltsqRcjx7e5sXZgBzi91e0PoOjDym3718XdDQZ
4irH+rheUL485zU4Hanzw2iVHKX2rF7+frBvJwTcbo2PNjPimGtjNKlKqJKkYLUJqMTPueEk6YkL
+u74QIwoqFzKNaZIXsznCZERJmYW5aiACTZ+klBBDdq8lfFubtYdEC2u0I180g+d31/b1xrf+qg+
jHtUKaIbJiA4HxQn2YXb+WItoo6b6b68PLmor1dw9MwUdrYiawVmra8VIjELMOwYMC9d0Umewm3u
DdvYae6rP+pd7ha+caZcnbi6bz4kn8Y8Wtfpr+lhxNGYMZuzlSeVSo+4PEiqKTyxePy3Zv6nAY/e
tFEfRANJqQYbNQncPPEkI1Ld31/VN/Px0xhHb9dipHIHXlWjiCBfyMFeS8tT9229L797VkezcUoz
w2zWI7R6PblrJS98jn3i6uxsm12f+vq+1zy/jGaofNUpyRhUET/PfS1n1lAeoeVzFrBELRv8pmCc
IYomrnq1UOlKz9mxYddAcZ7+KncaR1sUa6eaC999OBVWyH/+IcdkELz3BJazx3pfJ1duUPEjIuXH
vKSUuKkffv8Y3zODfnPZq/j44xetARZYVOtl0y0HeOLm1U23y+ljYAkOPJmvNcg9w629yDorTsKZ
vp1FH6716NXIDcpgHSlPTmMS+WPmG6Q1JxaXb6pen27n0cuQGrMUdDNDCPW1kITOrDX2IG7V5LZD
ooe7/MQNXX/f727o0YtBGsxgVjU3VOeAQVgL52YY1Tl1b9PYLdQIpPHUsn3qEo9elM6YwA406zPc
NZzXlU3PAUN1VbZ1lCdQtG74pIPdALB+6gj93Sfj0+09Wrpb4ufjJmFsoryLs3XfmmyaLb2hTbmz
zpFqcXpEtHjqLn9TTvw07NH+yCgt4hxaCl1Y8vaAIckcpDKS2XbbOxa1kcYHPOGcPK5/uyR9mK9H
O6YsMUDshkym6Kx7z9+K3MGwJT/aqofMX06tgKeu8mhNypD8rFgChquvkRsmO9lRHXgmgle783Ih
3VR/BI+caLfaqZG/2dt8vL+q+HlZmCUjs7qcx7rGIiDreugvyBsnvWm5GTzsZopHm3gbnSm/Trw+
pwY+Wo+GhHrXWDIw8/gxh10S2+t8HrbEbVuVM3kjiR3vnZzNSWjhNwewTxd9tBrNhOWuJPB1UhW7
wFe21o1qL053IW9Ptaq+3YfQ14A2ShYK6NnP91fqc/BBOkOVc3eXixme09UhqD7+/nZ+uzJ8GOZo
McJxt0hYURgmp00c9ZDNR7eJObEYVzESzSKQvd+P+LWhqa9Aq39d2dFiRNpqDWv7feaEWwG3MPW0
ZavfojXh0y27Awge9xQTTP5u2lDiWA8yskrt++hNaeNmqBqqD+9llgThH5MV2W5TsrlTfxieeRkQ
e8DZxpYPxZvl9qyV6Ouu5Jt2Kx5OPV3pu5n04c85/oZHkUmdOOXPgZO+jce3qtsZpBzjByWztljl
/ssZSfDuOP88cfu/+6JKBpg3ak7wL48nVjVMWtV2jIwAmthZN3KKS3ReHiZazRf22B0P/9YG9+OY
R7OsLqOlEWvG/EeHpcXQa6cUSmoy7ahebJanExf57e39cJFHc4z8aKPvRgZcO1nBnpRUN3XAcm+j
/Z9ewP9Y2P7Guf/DbXdfupf/eiu6uJsvXvK3//e3Hy/9r/i//rt5eY1fPvrY3n/sHz42Tfs7aE2U
GVDRFFlFG/I/njaVwCgAgyL0539yNP7paZP/jtZBIRPtT/MaD/dPW5ukA9LAA4s0QeE9pqn9F2AZ
qBmOP5/UPaV1NQC/ScqbfNw8RisdZq2kkne9NCnMuaG0DbHd0CWLnUnsSqdHSmI0EG2khf+ly+21
NIU/FDDftkIys9g8yJl0HWYl1L16qDcWwAHfChE2k1XfG31NRkSwi+sA+Xw+v03J4CvYq6fsUqsL
w44nIqhrvSGjvKa234fngCtaW8rzayrFd3ls+XIGDoKooTTuEFVKyBMysrDTl3BAsi4pyGDzdHKr
VruQ9fhnOYxIv3EV4GK71OY1WxmdNHZqpFXdXSAUE5Hyg5cFE4aLWT+rpX63ZBO0JwwhnD7bR326
ma3ecJU4aOCKWz+ltEt8aZHcTsUjHxXFedCNfwioX/a1oT4GcdBv1b46QIV46kT09000+EGHyBvY
mwslN7cz5Mx6i6wv+VmQQeDNSZx7gtDGKEnLQ1/+XGbA8uUwsY1BLL7kOkr8xjfzx0pU36DxPOIf
tnZ5ZkaOOhqBn4xQ0lTZy2BmeOLU/yySAcpItwOmpy3N21gJb00/nHVyeRa3IsStPHuchP4CUNKh
GyAUpIIwupDk4SCiYSSyfDTYn1b520zVxoZet9ibpMokd46XfZ7IB5prqU71QaGukopsNSSjciVy
KmyrrrYuX7UUm8XLRHCSMFxMonobx7robLF5FFghpGuYErdFbwGMN8HUgzKALZLYUd1dEC71bG+m
vKMIqsbPrhahQpfHBeV5aAmOCe2JIKY0vDCs8pGUca3qzsds+VErTeWKc8Dca6+kqgkde8AeUtGH
tBeyRfBSIQ+OzStO+6kdb82YbA8oNFeGlt1FRERq50vlZcZ41cPi4h1IcmezyMUjoSuHSVJ9wlKe
qyIwbF1PrrOOgPCMyJ6sw78Vl9J+g5T5tYpGX1zwVbAzOm8r+VzVrNTOvUmy4OXl+Hzws7pZrVwv
mnUIoib2B3SfE+lurlblOu2VwF+EOXdyOSNGvtImW+yyhHZ4/tLlySN6GoMo3dCPKx2Th2DdRZNg
nb3/V7L+m1oOLuDKHXgvw1Gka0Bx86FMdT9LMV/WT1YZPKhqkfsrkZ/TCOyDRo8u+mUrZIOfk0xg
wRtWpV45GMOoukNHNsISZATVh15U4UcoywgWXHRodAOtaCMlq9nmVikjtGY4xXT8Ij2erR29b8kW
FRljntY8pxT/HKOax7My76ONUDyRz25rC7L6kXZPVVym5Ob6idaT0iGqrzT6XltVfYgXfJNqXr10
y0Kcxk8pjHeJZv0hNsGLEXn5LG2t4VAr/sBBce4AfmrFXVDHntzPtykguam384r8l46QgLI4zPJS
esH/Z+u8mpzVtXb7i6gih1vn7HbHt/uGetMSWYgMv/4M02vv7rPru6EMCIFtQNLUM8cjzXc3jf9I
PHzIx+KXECS33IGevfI3sdSfAhf/CT+5+dKwfpBXqNZj+KfIA4/4kPw5YDxECqdPjqpd66tuuhsA
oKjGvuKtbjZ6kvxGGvzXdvKN40QvrcqOlUjdU4mG12PqBN2vudPIj1uaTGbuwka7VH3TbKIp/sf0
0hetSqYHW8/BVKTR41gMD15Z/8XLon/KhP3RTxiMxk7yQxT9pmv6P5o5BlsnMbn0qVrHiYOzMnOl
y1H15SobFJnJXoauQR7ysu32IBxXRtn8TeBp7U0SO1b4jADH6d7HO3TClaQnu+MyTGLmd0Xv7iz5
EjqNv8niEOqZ5631MXhT4dKVjrMzhmxvusFTnzQP6GcvKz14N8d+h6+Qer9Lo1awD72lp9JdGKYd
KctGfrbjTZ7quCY5qb5r9Sw4GU3wY+RZTtyHJAg+QIjqC4w4G0R3COGctNUPRnt1CxBoY1s5+74X
6Lbgn9iAQhd2nwKgyC3Bjd8uQG/om8yqnmUcLO0EA/g0IvMnbzJ5TKJXDYwvsI5xs7J97XEaFBYX
TrZTLn7CxKKdEAua0YY54uXxRgcHrSfeBlCatpYo341qeK5rYgYNWRYk9ggSBAv/kI7aUd86Um/2
tgqKlV6Z4H4CFR6zut7CAAVOVEP0mZJ3OyY9Li97uHxF1oG9yGrAFR738Cn6g4jdBKJxyCql1kOi
mZtyhEc39vLV92oEI/rwMQot2oyBrE8uXfkjz9c20SBaEZQLaSiGe45A+EfxRJ16B7zJivzlJ5JL
wmMvY4IqhgNlVkM81JQmSavnbuiSgx2HtFaVs9Azpa2GRqDuDmDn6aI+NiQgbZwOEEIoZH/qJ+lv
kkn8TfShP000NTKsfH6Iieh3O3niwW+yF30q+8O8NkRq7ZmdPNe5jebfT4Y9/A26CnEA/yYmE4bB
MwpgZopGMWq7oRigxTpxieT5vlDmIA/fNs7rMh+DHWybe/ZsdfhatHmN4nxeD/X/7PF9fu22T730
zOsVsuEgSbmixVBOq73q/K9ru+isLahc7VWloF7j1KtPzn218bV9mZnlI0gf85ncy6XX1X880ZU7
qzH7E+ktpE3FkcDBff6IYW7MLDJp0t82zh/n8vMncS9ulpa7q7L6JL131Y3dsQOqdPq/Ss7b5oVR
t+SfWHwbK8SX7uvcX9WW80Y5NQuvM9JDbvYbYeYwa6wGm3XPrI9oWurj1+r8ad42751X54UMsotV
DPF2dq+QJm4OY22f4BbYp3Fe1UPCvxLg8LwaJ1PcLcwpO/oiLUgJ/E/h+VMeOcdai9P9XLa/H//5
KSj9dSV0Zrj64GiOVf4bngyZel4ZPXZNZ+69qhs3UrrFW+ipUzO5+W83oKHx64KJxVa6pJYJos09
KKVCjvlbMNQn+16RGnOYBCW5oY4VGp8VucBm30JXfFbkj7zrffKuH11sg0Dt+5BN6w/fx+TmmaQK
55ApNLLhZHkHb8iKHzyFkBgS8apGWk67MUjhuG+PYstcj1IXu3nVUtrNKoR9w5vAvSkx3ObNooJX
NMXkOsf5xHRGQx8JyBJzTM5jmZLr6dTjJTTbXC6HdMyWg9URT6mS+Km47/XYSx599DQv5hIuJve7
eVUPo/DsFvpnifmgXGvAN99LmOrBcauTZeOhCNiR7u5PMUbyr1HVYBqMOHuqvbrc6npHDntjyasY
U9T5dIY/RgcStSHKv2CeXoyN6krtVQt5P2l+YZ0YQmenXLNJDAOF8CoG98O9F+5o+ruiqX+OSNAw
sKrFwySLCzQj2n8UrFuvnfJHA6DuQrfxxgFAV2xc8zCfKVF6hRfi5Dw5XR1s6D00B4k99SUWORll
Q6a/27w8PCy1/tIc3Mg/dt+wKkNfZnTVuQr08Sh8zgSau3kJqvifuWhA4NzFB+/XFNCVqcbMgKGg
+zsj1Qryl6vplisc07IyqJ/boj7jFDQskjKfjiR/k/3dxgATAiikUaLTz/DuKZdNrW/nvdqgA0+O
YwE0k8L5aNlb20KbM+/1QC7tVXpPmrkfOxi1fRwq/n14JflLb1nJJcRtbN6J+ajxIIz8MB85lXr3
RNu1mNfmReW/jOMQPs2lp7bddV6Q3OaabMt8zV263fM+hbcl2bVxepqPA8fEyG3Sws8vEHtGvaqT
Mdp9XoRq7TVAvWozF87iutoK6fv/foHKJ/CWBfyX9yt2E8Bfemghib9/W4ucrzOUgT88pYhAPKtd
40uFKrht8lMEafmEkPf+pN035h2gCjlU7v+WmQ+BoEDB+Zj56HmjJm9JVdbH+fh5y7z4KvWterK0
tU2fpj/nIl9X8LX6deznyRTcrKXGXO5q3vO/V/C97vv1d4O7npLa3n/V7aSRl67my/k6TWyJagew
7PK16evMX99t3vb1xUjIcZeeA3j5q/r/vYJvV9gb06WVutzhbneJE/Oe7S6gsPctIPP5Y4eCha5K
EvMUx8G/G71SWefPkugZjKY602H7/w5r6NdutT4B7vrfst/K6GFcLusaM765lnnh1/q/lc6rLRbq
gaqMw1eJuYK5PuVZ7t40ytPXznl7Nl+4XvNsMRIwl9++yLx/rkGbxHtQVeVuPvjr+ubVLsvaEwTx
b9f9dQ4tbK31pPBk7nR1gVQ6nHKnrm5lYVc3s1DXnofiVI8KFsTktw/hpIpTZZI0u0yEdSvaNDp1
bdSiyFDuoy8hBHyu1qF4VlpgHjO6UZ/VkcH+UjApcZzPMC9C3Xz1IlUfP88giuhHM+g5CU+cfi5h
9d371I/Rv9WaqfshDNeHSfifqwyS6pdoS+vwWUeViz8hqPzPEnMxNbR/6aQ2h69qfZfcRSdVDAK+
KioBFzQevb9527wIQcAvJtcM95+1g9XLFuhunP1XGVCOBan4lr7/qr/ybbnQXDJcP38OA/OBhfDy
6ttx0sQGiCFe/m/dmsPw7N5P/Swz/3AulLRFLZMAJsf9V86ybkT35wOv/u91I/NhdFAwMfn5x7SG
j/LLmLrPMnNBcm5JpDT66tu2xBIYlY5avlPz/5s3Klj0fhf/ey63HxCmxGW4VYArrz5MdSgn9UM5
PUQ294NIIm9b3f8pvVPwn/hvNhLju6UHXHs7/7gSOBOcRv4q3yGMRraPsR2VtcGFIL18fgM/yu8U
jW1dg+yeN5FjmRwDS7yTowYXyAZREJTw+3PlEphgfHPHcFx73y/J8JWIt+/1h4xItrZBnlfQ55Bm
Kym3nzdxmPP2K+SlsAxm9aY4/dxety7Z9J3errAkI67HsLguUHfOtRG5si+jNa6kkenLFt71Zt7+
eTPHLzXxFTq1mbWZt8z7Wll7C61SKxf4BRaXxud55gJOV4WIgo2P3sF1ZL6ueXudksxaapHcRKL6
U45af+B/BstPjkPb+ETDCwv5v70uDHW0oibap70fXdIy35pJF15CfVpUYDd44d0Mg1ZBDJkHqKip
trb9PnROey0JqM/7uzSRV8w9l2oxF/VhAZ2gK15y08632lTcY+83rTAliIBGXktARdwi063JTrVj
rloIWS3Ksj2YlvI2LyIzW6fgFTdwrT3wNkw1unY6ngKrvdQt0Nd+sC91P7kgAvruSHzr3NnDIoi9
6paGhO1k1Z/CIS7Xq9CrzBXuBDvo+kTjrd65iXH0H3grNQ1OFK7m2etcdA25x/fo3mBcvb5fgC2p
b+mAq+poSOycAx5XNyCIdN9emzUJvqNnkTzfdlerIIes0faib+tz2eR4QaRkqtd1Ul0bcWkxxrgf
Vbrymndhcyq93jsljlxJYSznXUZJCE9UdDoJBJ2HRGyt0foRGGN2DHK6pzb0yK1bGg+Y2xYnVwQo
3stdPKl82xIljJ1qeJDZW5khh7LA5h8KSP8x86W7dEz+YOUQXCdQ7CUWDlvb1Q6owt6Bvbz4unAO
jfcIcaLVLmaQxg+R0/GjxKO51oPsUXqYOxdeeJh/uHlRRz8q35kePrfALl16YdMu20Q91ngZ+INV
PlR4xkI9hpowKlO7GaBXGSvcTBO34gp74ZU55sYVmwBeOWVy69GRCUJKPiAzt1uNPn9ZZpvtbeqH
O0JdZNAPcCtISBlvRwcTZacj8crNzM9PTQjpktvVsWMQLUMgoXYKUIxt2246qE8AUQpkuXTCiri7
YUYLMqVQ8S5D/3e9//ahG5Ma4mGWkBf9sBBJBk8ju4ftTL3aQgld57nT3VJp/mOnr4PKslOnGK30
dfLRVtLcjFnlb+/M+lury59Bt7Eymb6Hwz2OFoGbT3Lfe8eQ95xVQ7rrMLtdEfeTB9D9C3V36Ggh
FC+6LrBP7V+Vbsl4WA0O5Hh0ixewTI9V6YmzWwmN9PoAjQgRie1gTrAnha6drNjInkZfPkZwzJZO
PZnnjGTK1TimyaEkSv8WWQEy/lJ8mGnvEvhNze28qjlbyCcm0eIfuT3ke71O0Uf4ffiOoeopEJ58
7n0vPSUg8JdlKaNrDEVg4XQFtKZhqh4iT3ZXbzCAxqSN9g4zlDsPztWZ1Pv0iajaowUOZBMnw7Rr
hgh6c9w7r+AMiEab9vTQibzYAlhL9kCL1iqNdlO+Mqt8SevzF46wdcISwzrRH3D2g7JhLrXlFpM0
JX4aY2OeGis8gyuyYbaxVg+1XOmT0S3gi639bvzLFKe2KZVunaByD5uxI2gu7f7aqb7dJff4QFzh
xrCwaqde+xE2AVlqEWlIQP+f5v3jPVwwf+rvn9IsVSfsTb8d+1ViPkrNkQGl7H5hDzpD0PkE38p/
VQtfiUTMzPyYD/w883yWfy/ifn3zLhNICZHw7DCf61uNX3XNx+UemROgUpPV/3m+ucxchdZ69T6l
9ZvX5u1fVX2rf96tKu+pnDR/+/3a7j/Qt8v0ppoYss37eq7n2+nnKr4q7yfANn1/+PZt/7fEf3/x
crArZjvscP1Z6f+c8/M6i9IINv44/PlcnSv79g3mI4u4cvfTDnstIFrrlux0I11Ngz781GMxLMrJ
Hp6MEFMgkXmEBbt2Ojtlq2EtW69lQra+FE5L91H71eCE+A914Jxg/41iBK86QZaXWAJ1dMdax3Ko
VocyTO6OPnZz83OjWTIr1H9MtTjWKu7/Iedwm2AS8tOi0QVPZDePtt8FmzRv6aDYpX2aLJA8raqm
52JglCZaq/kD6HLR3U8eRdErrJnoR2Bh1poA17vmhvB3BX4Au6njeZx3zEUYGb/8e8X3+96ucT4B
8GQ54fgMxsNej7GwT/OJ+zQONs7Qt4/zZc0X2Ljw9u7nTMbkqBqXTL3JaZZ20zS3+SsC7lSH+Wu7
U1oAxOos5hBdBgWwQ/8aIZNFcffP/XfzMVt8HQsdc6Ch7y9amkx7+J3ZTmLP8QA42F3WQSrf5SAe
Pn8lrGJdlca/AdCbixysyFOF18UmVkVwrIUbHD1DqE3nFf1TW3l0TdUU/zZ8sBj3K666GMCyzcSg
6I1FX2cwyGy//Fzg4aUO87awsfZE8JO9PlZr3S2KS2HEYj8F4NcnqwWtn/bDK8SwctUyYelHhnHN
KzB8adUEEPEnuYUzj7uVVzVLDbqHyBk/N4ZMDylW8g6KTSKnPzMYhuu6cp6jCXOS1A7E2eiZOLG6
3tgWnT3umrFH0qxZAJIInX2MVWNtY41OWWdo8SkptB1mPLhrjV3xPnnqPU6I/gAAWXq9nm3hFWT7
NLNyvF7M+uz4af8Y2+UBHn23mBKh1olnD2fHlPViqAJ/E0ktHJF8SPscD2rd+1m8Alei7/I2NV7z
2j4MhvUSddSh8GZ5SscxW+WT2qqymB5pPct1klnW+SDT8NkcgDPWFlShpiBe0WbVq+5UAT9KUdNr
dJkHpMeNUVNMI5S+dCIRL7ifLMxmMk9Tz8wpvlZxEDwLbx8wj2vSnV24NeDmqcmJr0K9S+qTr/fX
tOtfDGe6dJZ2ZEY/W2BB/xFk4ckf0mVd1FvDG14cGrplMPQ07E2xnmr5CzLatOjIxF24zq9OYwKW
YDe0Unu8ubV1QDvU4rfiwudDFQPN87nN343gTkDTA1zL6ZRY9BkxVn+sm/4Ny9pFYk2XXAMYxOOd
LCozheXo4Xl1/zBxg0pQdOZUWvD1Q7Gpktqlu4+8W+HpFRLIXE6V89RaBc+/1ANa9ezANPMrD4xd
vDA99SFbf1qVPROfsn8WYnhMPOL+SZ5u6RM8eRKGoG0mq7E0DtITly4nkj4AqGzSZw/8f9vUGNUT
BoT8pPEXO8WmDsqd00P0d6yhXNmmCHeGvdMGOgq+7V8lju1rkzn2vqQz0zOyXOYDtnx0QwwM7Pe9
zwx4aAHX6HtGVJm1N1KHf9ex1r6tDxtrTGGnJC5x3WVkTcvWAVMzMsBgjsG4ICMYL/oZhQzhznJI
zor2em/EpYmnHKooYGPpm27SYerDAk/U8pS3lXZyHK0/43A1nPPp2S9sTME9gS09mZqY7dVqG2fT
9AidhxkM1FWwjN9UDhutC0tnJxMZvFVpfCt7Tb9h9WM8whw+OiGA8spKEjoU03mCXo7FVcxwXPMt
Ji5YuHFhn7Om2jWYUx1Mfex/WyL3FwPI/7fInI6dTL1ftSEIyynGKslkagvlmfbOZSC0wMre4E61
kCOqkHnITo8eMu25Neinr/u2WHgmLnuei/UQCD0FHOgXXKN6ie+E9WAYpb1Dh9XsRGQWNyx8dqYd
/VFjkV6YiHDxAkgxN4e4uhVFUS3nX6gskRJMppCbRFnNW9WF2THr+nYjS9qVhkBdVjTTY2iQXj5m
wbsKNQhJ9DyBCIb5WhU98y1tZx1KXAFFHpSQNXH+i9DR7ofELk5WpfpFRY81UasEt5eTqJz1gF5m
kyAm3EcYlh0wwLxUsiS6j/P7g4uF6N6UHpR2RM24EGVv9DAn5GX2gUCL94jD3ltKCOYjJIMZeKwo
T6R6fNvO3MCPDKMvHkg/xFeSW/JcdN2DGKviUOiygu4vMbdrNEbioPUXSFO9Fbza5pAmTnEIPeIe
qageyLI8NRzUMuOY4Q42vpi8na6BYo6hhGp/UIWMr2ks1lAdVpro1yS95e9q8KBfkjC2se6rTTnd
uskVuB+OcmdYNSacbZftJl+ENw3Mmpz0N20Yq+d5kY3P7kQvmew53MRCYixNmhJhVjk/yLAZOgWH
TPe6XWPH4yrDbvE8odNp6SgfvL60TsLTzNP8iYlAphTCRWz14Ru3jdiOwnpNep+2tMjzk6ZpxJtL
r11WAJtAtQr7wWrr5gz6eG0TW1QYwGj9EXeYdyHdHyXTtEQpAGVLUJDLhHg9d+9DDip5P5UkRyr3
rj0xNPdxcjFcoVkUx26qGCia5ZMZTtO17851MGrvqfVqFcWT5YuSuXSteZSJs5zcpNwgzTI2eejD
UgwYCKalrvPWDvUL00e/rALfRtuevGtQVxomLcrbIyv44WCUcaMp4596U3FivZSJj+CEMdquyU3z
c1UzjX2X5RAYp+pUlEF14sF6qCJfnqwhiR6sVL82I521Zt2MUfQsDae8gTpbOcIIH2kMn5rJSVd9
7OmPWvise0lzjTJzuDgMr/CPvHKt9l5ri+RoVA1gwMxhmrp1ug1mCXAEM3FgSuKSRYX3TuAKUmql
TmVYyBUE2hgbXmRTSfzcteogbb16H523MXHsD9QsxtoBx31wwrJ+bFIrWajSv3O5G2vdWBhoIAYY
NkkaIqYmMIEjA4shKdJjG7/GESget6+uEzNANwbW5kNYX10F7rH2pbUqyqJ7xFjn2cmb/t0ywAH3
mGHs51X6UnbO+xiXSu1hsoxN6zTFj1EydrUwQturLd9vQpgV+mumY5xF4WK0MTUVb1xXRilv8wgB
QG6UR6MhfuVnTvQzQ9DSqo7Mfz8U62TICU2q0jkM+MZD3q3vFjMhgozCJv5pEDsvwqri38SWp8EB
6YBFLKG/TN83kxw3vdt7W78c32urZCKRkdySlBjz6se8m422X2IRWX4UJSzItNJwW+u6Z35MUE9R
nu8d6aTbomHKNExta4OzpFq0iWXsnbrONuXQ2HtLxD8HJwifPbfcanWvHZlUii4++gZUG365wOJC
uyVwzFeTGmmv0snFom4oNoZXyYu0LuRs2Efui/4k2vZYBTXf37+/07yoeGG65iKC1jiGZRYtQe0y
hMdkFc1Fv9GtdNy2vpl/wG1Op6BYanmBCDXqk6Mte29vIUzpf6kBz5ZFZlcX0n6inwMPMl0Yskf7
aDrFkMNrb4DxmI4wn2tHv5TZUWvqBuV084DFZnipS8xIKk/Va5EY4bLA4XPjOlIdUhjpu8Rp0EZ4
4lkqo7uEmSGf42RMCU16wzV3bbnMpaYfaDbpdMg0xRA0ArVgDt1RMwktjTJ1TloJia+0L2moNnoz
edAAQ5PeH3qhba9oEWntSl5QfnPofS1cgVDGxamp3d/+xLtyo6qPwInhr7bltLEDtz3omlOhPvJ+
ZXF6FXjYPCXOz94cClyI6Bn4UQXfx8ZTNvFQ37hBhGzYb/xdBxzY7bXsUGNW2PvpCFjfSNZDCEo4
YXICg9f4p1+iiMgxlVzldrAwAJaveq3TDqXWykXpC6AnwnY+F1gB0Utrm3jVN15NfKqsVnWLkU/U
Ds3aHPqE0IjVbTsx5EvapAiZTaD/8TtmaNzCfQhNiKm2WbknvSoFqjUteBiDPZq24SktrGRnTBgj
9eVoLUVdwfAj4+sadfFPWVtwVBsdxG/Q9QtZeCjpqsraSin+SICFp3CEqCkquz2jMMEEJB6mYxWG
Fu/m0d71kdU8wPhGYR0JBKVkwCww7vPes0TDSBZWoovHbB0A9WayFvl9hYFsdoEbL9Z5mMm9B9IQ
XRXDHS00r6MR109h5qx7Pfef3cHaWGbWrsy+KMHwDvY+C6MUD4UpeB+D4laYCIDocURvduUAdzF8
8eDY5rXsDPNqT7qPvRWmKJ42/WXa/DZ43njqMLdZGDUM5QYHgGo4D2GcrywZTtu8fOikPBRmtut0
M/6BSfBdXOiam0qz0yP/s7kaueZRH34lgWweGl3250DlF/54BhhdFH8w6XnztXj8GdntxgvLc6qL
5Owrzb61JtRInKFRl1aZedSqd4tX7zvcPO5FmD+BWqoei4jSM9OPwIu5+EpdfIFLlhm8hn1Q/sIB
oqOf0Y6bzB17oLqpSbiKtjntCOWNjd8tG9StqGsxWCjtGMQxBlaPTtb3ZzgnH10bqFd6IGTVx4F4
0JqIgRNy37UzAIpXhZ8fp72pudZLEBsVAaAdBtX5Sra6D6maVFvcbtaBruoDAAmobI9egco1Vivh
yl2vdBMlltkcYr+Pt5o5nfL7WjbJyx3xuhnqKd9bATphK2wOXwvVFO3nan3/BKcRDQn2BPNa1jOv
lUQ11qvMFB5Mr//puB1B4hhs6r1WZvlzQs7YfyFP8lbCsYs78p7IOLDRJU3G/cnKwoU76hUdRPu+
GLtDkv/Bgavd56V/gpOIV0DqCh4A1R2YlOxMlR20CGmq4yLPRKRo9tF4YLITWlONQlCz8EsK8lXe
kUsNqqNMRPgkEMkRFw1WlR4MR1vT8ElNXAOWfErGv0BMpwg3I4Re4am2y4ddmdBYlI6M97LcoHZZ
OAWyUOxQ/VFuhjIYiaoIJA1iJ0kq5UbzdTtaC4xboYKHBLfL6VoX3Y8ebocJAFrFd5vTgzbkK6Q3
r27vbCxDreomeAjj4kpM61fCtxxywsiadST60u3McbhGwQFcr7nSMhfGS2L2i1KqSwbsmrkfscW3
qj6mnKMKAFKHTEIfDLsHlTIdR0T0u0TPog0iStxq0/VUAOpurV9WRGNh9flKkxiFoSLGGylFpWj6
6SVsm41XoS5sOv23O5rMXDr5M9mlRpvx7zWVs60TYzk2H2ZXuwuI9uk268Bq1+21jf/oEn2pcv9A
A94N2JQemga/XPMjgvGKbR4JoiCKlVGpJQq397rmfdkV3h6WW8dgkmSMrgvxAin9JUOBWyEmDyaz
YIbO9He4w74ObdZvA/rZy0xr0lV5HDz2eKilOrwSuc9EhK8L4vm7eNkIiqfEz/7xUDEvsAaD3Ct7
tBJ5/Kh8q9iMaLiFnQ2bWth/w7u3gVZkzRrwPzLuwhnXLdEezELCfEVIPTzGCX1yXCWEu04d1a/D
5lyFjtovyDJe1279NnTW3VERKKvZaubSV7g54GCPN4TAvzE+Ys51rh2j3BLBwIeuO0hGwm0pjTXd
7WmhnP6aqNRB+2tejfyuzPX1VS3DF8fv/FNIZHjvegMIa4/bKGayaQksmiA+6lGsRvRgRRPlL6Rq
EOv7Om4f90XjWwROEiLUpKzVeyvSNnTD40XZBPupQqQizTc629doiI+Y8z4NTUlKTNgssvDOrPK5
AdseJswU/GYi51jDNNnFlfE74wFRE4x3XZC0Y9ibqNDzvVD2P2aYX/p+1HdpLaOTKepXE6veLVB0
7zgvMDAn09MMz76Hq1uW1luZ66+qx6ciSnEoZPoQJVDuLao8e7UrIiYBdGzaEychQIsd2yKoBRod
t1jqmvU3S8dyY9IxxgyMqP4xDfRj6LflLiTtgXeac+/4zXvcOog3/Fr/mCnU75hmyA2rBD04/Rw9
hrLtJJXcuNRpJgXjpyQfVnXg/0DVw9OfTDunA1zq+mo3V/ftnPP6tzPN6/EUWEcbo2HEEgqdMM8p
E3n2MmnB1456e5iKQ6LFyTFXRArBWaHwcb3yGA7WeBD1NS5IQCAXpMfYo3DMdWubPfkHLSJabnHZ
FH81L7ePWIISu3PKfXH/hTOdCXtUo3oyiM0g3+zUPjgAWBd2bOK3KVVyaonmYqFRjSu7LKsjziX0
4+VIrJ6GasX8qbXICg1n4yojFc7t7ndwnh5ThkK9PhxK5l/TrCB/IEH6rbn3AIa3Qa5BWlvJvae3
t272OY3WDQ4VBFDNFRR6oIjVSAeU8PXRTYto0drRe6c8D8N44xrEqdzWg/bA3WRt3Ubfyqy8ZnQ2
zd62FuGIRgTd9KaevB/TSB/TiVx/nbm4KjujsZCR+qCXpx2rKg73Ri126Giz1SDzZt11GSijsXvT
g+Lv3Tv8uTaNV6Dt6hqGBWNLt962St7nhC3e1BFiHlDanYfWEyNbXNu7rDoEpXwKLYtcHB+77xL8
eVoUch1xnxwJpugPaFzNRWy71q+oCY6paILX1vbSbW1GRNT8IH0Og/JjLsAAjZw/bcqe5KjXe/jb
02ZolPbGVNtuLmEQ/0I9GDnXiTE/gz6D0HPupb+wvMIk0vxlxmW94oZhDiuR4aUkpQFDIU4uonxN
/CvCYSMFZWP00SGM+uIRmTP5EvcSKm+eJ1OmL3Zu02a6wto6tLUvRtw+zAVI9WgWUVwNtyYIh4M9
5havEtd7nxhxNV5l/TLbYSI0RSeI9kedI42h0Xxokj6PrV/+FE6RrhvVtcc2IZRfa5nzeXIjDQ6C
t8EbQQViFkxx7KYeW7+4iH/NNVi6+pvHY/NEU4pdCEldm4lh7puXpvv53HmFB6HuedrVDEznWPQq
WKVwRn4C1p8LiNGSq0yrwpOTVtbFtxl8f34vHHUH0jveVUTPbaqN4uDx1rihK2Sgd/9ebRA9YQdU
v/hWJHY4MHrbxmmml6EKb3PdTEzw8olLh5uRLEltkNCUh2l8D8FCeolsn9NC/OAloi/xbMTknBE1
Sr2KYAt5RhY2ogwwppbXqrbr++fYC3ERx3hhK61o1xZj/xaG7YeY3Gk5xs4aYWNF58wsL60Ifo5N
epncLvjpwUwnVaQyL1lXRagXVbcUNE0/NdyBrNjtXgu/zXYYApXbfkiTH4kxrecCCsLkyuaeOsX/
j7Dz2HFc2dL1qzR63AHQm0FPJMrbVPqaEFVZVfQ+gu7p7yfVwT377AvcPSFSLlNSkhFr/es3Dt9g
XEG4nvvJ+57Z5RsdR/piK7A7n8zYdTzM+jdHXh6PD2R9rVzquAPWB8mtCEG4/7wwCbNFmfnekxlz
KWhDQat8/41G/ZobSn1zcfVfs4ERtTG2zcuYx6+Px32UFIsikc6lTGZxlHrBeP7+IVSP+UAUuu+V
w4XZokDeJqXQ30JSBR5P8AilXJZj5Z3MInTPGmm/4Et8L/z7Lnk4q9cKxvPWjU2T1rIrPgu6sccr
/UiqQI19crSb0Tt6nniuC+9c1m3xXLDiPTcz0eaCaPrd46bvse1Lo/75uPXn4IBcpM3cH/68KouT
feST1MtKWjw/7kvL8Ilct+H0uCsRXbvNEupP1Zr/+jOegFkravqh+4uYypEqZphEy93fw+M+K7yp
qk1uj9dYVJIrIiFQENyf4PbCflLJl4TnyqJabvM8C2FhNeOBRUW+V5TCCQqH5wGaFzILyTSukO+1
nJIDdY1cPm4Waa2v9MaBRXJ/NGQFJSGXL7WFYvSuypuXyeJNuLFz6Rzx+fjNvULogWPoTCYQryHp
paaELYfd4zWZ1F8L0ahrZxfqFbTpvsbJd68kgLokOplCnxfpjlMwq7fQfNxv5rpJDE+l0bve/y7y
3E2UVtVzQytwU8ycHi9ykPQdosJSLIq8yJXhvJrxVub04EVRTxfayJ68nvujrXVJZVW/DTCILk04
f3s8aVTMyxyTiupxM64ZlMoqnv68d2qJV+lZw9VuZft6D87uDCqAtOubAzaiO8mSsZvFR5Hbt8Qa
dMbcHx3T2GMI6pjVvreEQSSpTiLtNKuOUXGCO6Nf8OGSwWCkcH8gQ9M4LR63qc6HpRpMl9EJDz8O
ZjNPoL0TsT55msWbXB9h4P25txHTEbq3sfvzO/489HiVSs6ZC74Q3X/Pnyd3fUUtp6bV4wlF57v1
Ji66Ajvb7PPxTh4PZIU+joEUur0ivoi5hVppMiOMyi44eY0i7E+Pn2R7L4o6dvbHzbATEfZOTggA
SM5IxPiwuGM5pRGuQ73qPqHQQwSp7/OkQjs6/hSfwDmdIIut8Nyye3EilOQ0+9o3pbkRL2oZO41q
ercqfLBN0SzxQNQoOcst6d87s6orInIkpb3KIKHZEeDsjJhmMVhlvGlVaf+58/FIOLTykmWE+orO
Fn9/oPLQx6a8seXjyYqmH1FBVwmYqRVg+b9/t66EtgpLS//rnfHsNqtGwJz5yzP9NEUQl6a0Cf9+
eTPBaY69UAWPN+SkowaC2sIB7AYXtvP9Xf65c45D8pPh4q0edz5+x+OQ9sg7mD62f38A5h9emKiJ
V39+w+PZYNcsMXrMZPH+Lv48oo1IGpuQcvAvd+oSsiU9GOjJ/ZmPw+NPz56wFoNO/tfjvj9fTpgj
hpW1I//c+e9nT5oLnoGpyt8fgB0MWNhB9nw8+c+/qjMrLDJmwlz+cufQDj9dJ4l3f7kvg0DVK1v9
ua+dY2vVR/3JMVJCvXznwworLNMZFMBT6DMo9sYqnfqN2zKcrOfUC6IGRL7svKeh+PAjwzyPiAyX
Od+8iLxg6sAEIgIyVh0IAPW/dqYtDmH6UYVzyRBHeKRQ2xHaSWoltOpAEhmx1IZsj4QPhqHv7IiE
J6gm/tRUte17a29auXEcW7B0/2pNnfFWM0NobY9Rkh+Phwo6P+rjFivTsihR0aHWjHNGSggLV8Yc
sNtW28q320BmOk1otW4SP6EngnEiPvPmlURLZl2uNJa2Anz36oy0vHvl26Be7fvNpPzD0o1/GwAY
m7pv8pU9oPFST505QgVmYkfOWtYGkz7s0wlAAYflu7tD6Q1c+o2+b1jAyGhydgMS8rjNCA4Zs4pA
JvFB6fmLjvqd7vyHAc7UgDPk9sB4OrOiXesTyFc18/q3m4GhpVpnwmWsXjSJvDwsIwB6P34tf0VK
U68C/e2ixKdp6tc4+otlrLFuy3RMV2AKaIOJZ0yzLrCLPFt7WvG7L/ttVcavstL6n5Y7o0s8auoa
uWxaGKzHMHA8sSDtlGRSEsti1HoxxaBq9AsUGEzgskMaVdGlhFphoDpjjQ4XmaWTlC5YZB0Yw3ua
nX43qXOa61q8EEw4BWIRBqoLvoloAmiI9YpPkHghiuykk5/lqet0I1sEOcTzTaSN/okzaLTn/uZb
xBtO9ibtJg+EySAhSmCHXCTVW1ndvELeBYVtu0hgdORakf6WjbsSarqvgQ4YKrDXUt3z03STpFUX
4ig05X7YyiR2j8Kirh070m4Slk8mVfnCJT+QiadfPXmcZ65eVm9GgwwpnN3vGiM6CO9tecw9trPp
cXPS4n0uPFLb7jd1stq3TAas4PHSTITdmlauWD8eHYm7CASo+qYXmr6PieheRqG07oOX/sDHdl75
fmj3uiI+Pm4yWCafddDmPzcJlMgWkefnJ1817mvZ5L9tbbZPj+cCDn3PXbs7Px5LXflG2F180UHD
4CuoeoVM012SzvbDSrpLU/drvYJPLXO3XNe1QSJt3BknSIvGqXF8dJWP26FlGYtKOQlzFB7mHPnX
cx43HwezbIOsMvvD47ViMN/jdHLWw4SypI+SbdXmX9JHzDoobcmiskrAT9oWbrZveOA27qIiInnp
Ce889dkFETNZGN4cBi77cxAXzcLKv5vpfjbkZg7Dc+GqfeIcbZnu8QJnUDD7JD2CRLZkhYysZOOr
32SvgKUHT3S/fWIu9SeVQpUZpwT+9Absy2dsw06i6s47UezMXAlDYa805YcLrxvea0PNqyxNrxlI
08L3QRs85ZVnIq3KVrz2JRCvKJ/Dblo6lnVaDlQ15NPBQUUunqKqd3lztacvpixDyOVCfjc0zn8j
3XmhtdY13GHi+iMlEdOxI5L60ktNgiAMzG1cC/vot8xuh1lcZEdnNGpvdZ2QrGZ1cpNFiHOL6N25
h4oRWPS7HQWTkmQ8pE5p7BEpxWjum6WwfLXtIkU0TNW9JKr9mca9oqr2N53sb0bprk0JK2ksrG4F
81wtm8p2llbBSNIm6rSeV5Q4Oz/PAsf2vmmFDy28yqHZcD7N7XMWUqLkMj8j4Nd4qo1lg0Uq6Tw6
mwp20F5r2qsqWRZkT/7dwsyHeGPMceC01VE2MUOnTLrbKjbgEWXGfkZlapcjzPtQ0wJk3j8nPqmV
RqfOaaJ908erKWo/Cy//SmYSPX+5Y9eiCW+jwEwNGUhAFgWreCGrzFv4fTwzwsT7U6N40pLil4EE
HFI9RVl5IKFk7WbVvGmnC0YL1srLKlyKnn0lZJDOIxMmOSKPqH/5nYsbJmURJYP+FUpyiEX1lo5O
0In+5jbprlF+gQiYNMnGqQIV6j+qevY3DcnHiYjs1exQW2Se961LhgshkM2L4xmYfcNVI4jJP8l8
Ysg4eYAJXrYBDW9uejo+zeie6UCa40L6zrCqIrVASxxdyzjf2mDri8ojj7oanxnMocYTxi9k5ObZ
N9Ema80y9FqxXza+PDAQfdUtibF4By7YskWdHqgtAQYRzEHIMbHKtUNcr5wqG5ZTSE6TVxC2W8hl
5IXhKlRaA/+yrlflrJN+S68C+IWAkDRYInLsJhDpe6WydBXF5s9ai+7aaghSd1Wv6aofs2xuYey8
5Xr4Je8hubOhb2arJfuMrAIvVgEhVTBetGTcKDFT6lbWeM7ijBNxbodgjmXNDjFDpa384+NWIoz6
9Pgp+r8/Pe6ze+ejHXqwHZtpbZbWJ2sePpGQ+JsiuUd63VVO686pYVbfH308JcqHbPzLbQljyxRV
sp8q5pJOCHnbhZhF3PRAALqIl73zJPXB2j/egV52eUCKmVj++61FA44gnk5BIzZaHhWnbKjzVdVS
59uycpecLs2yZSI1uPPTmGo/OqB6/qvP2IEsGvELefNCi5BtiJ3FdTq5VfWk3Q+w6Z3j6BTHssx+
2bZI1o1twerAbiR2saroTDiAkZd3QQbuEMRttPIeEzFNRjeTs3ubm2zZmoijG5YE0a0WCWGGmmlD
TtFeQcVHLD+ScJsLPTqNvvnTBiW4wqoxtmqGikbSZPhsgNETEW5tCviRUIeTXpDMNOBZYyIc7FMk
oWG2HpPyyy98b08K9HguE8JTq2F+arufpZbrR6Qazqm9Hx4/2ZB7lwRJU/1EJMtLMIlv/VwHWavS
1WxWw1YR/jwIXbvEWT89RZKU5NkYrzInt5HZ1S1KdGOFSwWd4yyCSWug1+Sq2CUJvnVF1uhrP7rX
tq6GylWodGOGTbVyjByuclLnFEhifB56RPUWidRCMVAm6W+46eZTkhefI+jqRfh+/abkuO3IKL49
bhGHKX7HU2tdO33iuvWm/Ko3v1K3ESeCm1+GyRa7HM3wpZQGwbSRr39G/bgvRhjwk0N4sCEwpLEa
Yp/dCB2gxsdbAQguYs0br4+DBO08z2iG49GuPt3KfoM0t6jpxI20sy8d3SJqI9fbC00bVlBBmKYR
nvWhO9iZ2v4b2bmOidlRTvBkOibVLmsGZzUY0z6GRXOgYPzXoQ97b1UjQ14Mog4XlW6l+zGR1pYF
DBsfB88gabczEcH1k5WzLEDt/YzJZQ4su66u+F9C3YIhuEjR0C1rjzrO7t38C6niydST9NVVLz5D
zzPyM4kRAjS1qsjOQ2ttvIzNsPbt9KaJ+rUy0/zIjK8Zn2O3Tz5w2iHohWGsHYd7WUW/m8Rp1/Gd
naQPc7tOiVM9at66jNL6ozBSbZf2F2gz0SmPq2qB/VXylgGZHLwZjb3p+zikeNoUAAeJjT0Sc4so
vXsidDTctiqsXyo+wFopYnct5Z11LNrP4ZBox64zhwCbhPE9gvOi44/gW1H0CyeiX7o/6++VKRxm
cQHW/PmxYCIWxGY17ohQwjIX5vdKAYIS8Wxo5wJQkbHMrb2TsAom2AUpwk+NlKskrPrb/Z5ccfVp
tvpElpOdBCg2taoSazzmvg21rh3zuraQ9dNrwKasi9o/5Tgk4E9j81ti4bFK6hWzuiG8mJCrtGSq
fnjRQIQofjf72uvefJFV504SXcpgDNPbFg3/YIDimgKQbOyjm+66xd6N3Q5dUxQfoXZ4OxJGMQ5x
/EV3Z3+1A60ZLUO6F8PsHUI4yUtowe6Ccllt29gotlHSjCszB9ucpKq/Y83xNntjf3QK31w0eTmc
jdjHGaF4Ikt7mw25++km4twlKdMSbQ63aa/vXbg+L5z+FTNhs12W7G/upgyHfCcYX4m0EOna1jK5
CyvF4hqa7nZsQeXyDisgLUmHa2W2LbJOVS4pStILLAQTdwYnvI4Zv9WahVhp2TDvIRSTmFBVZH3D
wAhRYG4knPVgbIwMIDebll0IDT9mpmaprj6YGn1kYnXhcWR8Hrhe7tEWImZr+qLbpqOHh1d5lEXG
dXBf/OWd4FTKzyFuyFFt7Ldafisz5A2T7feX4d445wyA3Wm+Ro3Enreo8QhrZ7yApd/tIq2W67xL
PrEaGm59fawrJ/2Ev69vDZsJtQ337xtg99qLfAeUx/VA1Q3j5li06JD+5EaPzHdcJupbE7sfIFrk
OOcaVRSDw9WEee4Svqb9AuEkqPROe9c1XGEGSyYLo0jXljmIN6flROwzWAZIJN7FVNtvbmJ82i6a
Dc2/8yQFeaeQVje9GdvPFHAUF356cl3E9zCGzkpY53EojKPviFUy9R1cp8k4Tfmpd2LjGwLDbF2o
UO3CYaAWaWSxBTWooCGXMSFHWgIloTePbW5zKNLbhGz81Gba/Fx0zLG7/kVvCVJwiJnSALz6arYu
j4NPlrwnDf8wYtmyxm6IzJU5aa5ikHRueB/sXBdUyat+iyr9qfqkWGKY+YOY7fDJOeMfBuFB2s+P
QyKLd5OgWaPI3Fs6C6CdFn+tRmfIr6lkNSaGu2u9FuvUOIk2EN7NV7Pwnkp+2plTU+49rU9vli5Y
8DG0+0zgCUR67P1oh+w8EmL1VEXm7yi2irXn2QTRMtG8UfL/1Bykad2dsZkP5U/cXKZNMbQvjGg0
qMTxSeusbKfXdr4f78MF9l99l4SMRXy/e7Xa2F7bNdcGdRZSSOKW3kLHPKnZEj+EOxKEFqkEpiyC
DLLVMx2ap55cSY6VIjXXBb5vQeN1xrXVMmfxcDrpYDx2aeN/1Olor/TE2XktzJpRGLjXIjb4kYw/
W6XjiImOcYfP7NaM/ezdMmptkznFvEKrsZZ3xqFVm1DMUAktW2XsjazNT3vb6bqVARXoaGjslhq+
aW2ZpUeWBjjyRNc3Ekezx6U0RNZrk7a6sWAMEJpAvoTOiwtuXd7eyVIVRFPYPGd2us3b0HjCxKcL
YrtIXyLMqhLcLfYT5INTfue/ojvJTr02LhkVL1D1nkUTeR+VafbLKseypU+SOkA9uWLkW27VMMUY
oJB8kXnP+WxXZ9/wV/kwzjuEFcWLXg5wtrPwGlP9K9UmKwzG9qRNYrqEZtomsVkf6g9ykd19ZA4M
5yvGHGGv9QfY0aTalrZ5aypAqYio670nowGPv4qoJAYHCyNJijcdn7O9rtUpWZI10s9y+EIQGrWD
/1vpPdOBvNl0vM2VrYZolxLbu5q9znuv27PJxPgUG+aqpF+FOkTS8hj583pwjWffdqID0tJ040Xg
eFmiMyrAl+Y6+nUWTD2aIS8h1JXJkLOFVqOvgGvzwBTCZ2bHKVJC+4aI7AZImMprV3h7mShGVV0f
b4UhMNPr0nw33EGGWNNePOj7K8PDjatXexu5GL7+0ZN0VP1mklGfecilWYgmIZzPwnJvRBSUWfzN
hTYPxmCm9Pr1XYVjRK+VN+D5B1g44/GynrqBliIpspNffm/jsnlNzb7dVBrWgI9DbHX6T1tss7vw
RXq2SUEqSn6fHdrwpPIDIqL8s3PagImx/RzX7n72s+YgRU1wlEjyoIlQeyBbKd57hif90Nq/Opc4
Tw2xCdYpWr8rPSiqMGTHje+2DAry4c6fYtCGpN+b75uovXv8BF9haWMkdU7d+Nm8qzI0S4oApj/E
z0Z/cYbhkNu5f8ms5MZZAzuFSNSnklzn2VDYnaShe6Sot3ZKFGnACKXbhnXUIEUXX8iRkptrMTq3
DMPmW5bJLRGad+4KyPSyCKABuXSxMl9LXWio6D1j7Rb860wJi7vWqJvhTode12xjURy/9+kKHa28
ig6ah2wzPYhi7FvqVtunSau+pkM7WcMuVDNITW/qh8yZx03Uhs/WXYIyhB3YLthwb6jqOCFHKDGE
fk4mMV4se9rVEyhx1MHhQ4wKFkWPu8xG4e4YdMrED7+nkRGtTDbQQ920+tWGrrJwIzX86ML0kmMa
uqk5IZd54QOs0IdnVbauo7pbKw3odR7sEl9I7SXuJ5pbegsvGH1GVZrthAc0uCIYIlf7ZJK9yiO/
ejOxwyNiT5ykMWc0x6PzmeYVmvR5+iLR2VjM0dQ8kRmcLMLRTjd+hQpyjN3sLVRq3LstFUfBHmoY
efghWS+LwbU/jGHIV4ql+chY3DiNYw8ntRMMh5X/1sspW+c18uIiSeJAL0y1yxzY2srle1ACFDTu
5avqhu/UwMNFJ4g1qNzJg2SG8EiK7OYRyQh4E2v062XxBRndPD8OaTiqo6wruNWs61ET1psOqetS
NrnYzpqEzRxZmPFArITBEUIOu99nm8M3RdF79fvwmJe5+yZ6S6xTJTOM8/ZN2CH9uB9C4YL49ZpN
osConpUT41qk5Jlpxb1e0k/ukL5Lq2XMPumQxmoL47Q41Ml+t7BwTAx7QZBlc/DzNNoJ16P5GG2d
a7S3Yc34jUw+0qql4GpGuexMY1qnhi/3Zpc8ewzbT4/DIMqPziuLlZG07dKV9fQe3U1BKwukwB+z
i52F5hrZvnvyJPsSdcx8tGpZrRTmlZACvTEYyhAnRDl+VNIAFiruIW5tU791VVMGPvsnTDDjc+7C
5BJac3LBjGvcDlP7fRpkT+iYWfuLaJBhEFXp/dSDdVp0YthO5YyifKzOU2Sl27JxtiWVedSH5qaJ
dSdoBi7eqXsy7Wc1oS81/MZ+kmhykKA75hY1a+Cb4XCx+vLKVHZCdZcGoefAgc4c94oZYpArKW6l
rq9El1enlAUZjH5HnQi3my1kZXlMbWyBYyDOc8WHVucAEAnfp2dT+aWOMT5hpfU12ZG/Y4YZLmM9
jPHUA9A1TfJGHHfOjqotd1JxLc1IDtbZ3ec1jMa1TT9FozOhxxq+m1rtPrdFXywKE1tTvOuGzwor
Z1i/nzCIv6Jsck66hdSyhKR3Kvu0CoTNpVbpsHfsemxXlW++pjFwedFU7bLqvztFFy6ESNzLXfW8
T1X32ozmzBuNuM5ciF++Zuhnf0J/jpLNPxPU2bETQ8SH6xuyZ2MmCm1jusIa2lXCLpbKKNApaR71
GbanXYxe9VHAzY640gWxH1XqE4Xmz4i5w7XJWopTi26gSNtbo2kh3N7iPJbDcG67ytzATKNdoAg4
FCj1E72D7hONJ63NwhsmexghjuLncFDxdLVZwd4awreh1WYrs4+aFxEP4dWs5mfGjemqZyRxTqfN
WOEvDGQzPBVaYX+KeaqJZkGlkmlluy77Vh0J/HGCMYW74r/EZepfNBuMDrPg/CllHhPqepSyfS4m
xaIzGH0ToH509x21EktPPt3MHtqDJgoIbKEBD9+d7ZempsQAemeNF5MJDc8eA6wuzA2DqerqhsbX
mA/TR2okOy/Le0Se6fSRRM1Z1Ua8GPD1WvcPOcFsoWPy3HDRj/AM+ib5lcQy+8hEGq4xeNDWGmst
getttwPZQ0sPurNom9K+sWdEV4S7G6ukdcBY5jMOe/TR/Sd8THqdSvzAFhNHujCs1raRosK1v5GM
6O50j9mx0i3tuQVZARgZ7Q14AjZ8ZlMSlIr0uEZ1tMmN+Gdrtcm7OSxCSylgTr87Q2Vk2eli9e7p
o7cpq6pfVDA9l+hynK0UXh/U6Ao3ir95K+MnVgGYIH630fQKEnNjvXSUHRX/5m+TURxE6QVuWDUH
YQP6YF/X7YaR+WBY0M3EY7uZze4rHJ3qIJLKCXJdRIdxNnA/FlG67iDkXEwndSCSVvdV1fsy6zJw
wfl/dR7Kkfwrb8b4maFW/Fz0rMx+O6E3jLSDoZ5dtyIQcOrD5WOVpUUG/mnU51Br8hqZye/ZcBDt
vsUugF7hxvIptxmAqtlfFVKKdavnCoehDJiR6fWqDkGBZ6/wbsVU1PiwOn4AMlyufVjQuccsby7n
/mL7qb51pmykifZfHdUwwlL2JtNGY1/P8zumF3j21HzOyGzeBJvCsvAgN1XeJC4p8XX7zmPkWiPN
hcoOEiN6rFA66y1LivTQpRW+v8Ob59fWDyGNU99616huHtVlsh8tfQvfNzo8DmStfQMdro+l3Vpn
00h+jUPTBnAq7+y4EaFtbR2q2Kmvj4MOvGriE3F2Q7iGbuSt8YEOT63Qmk0YI6lzaktcQyh6m0TD
ywyfF0PG6lPiXegzjJDizcWg+9lP5uylTPZmNn+XwOZs3WZzwu33WjRxtUL82F0zd/jAlCBZS6HU
ElbifKHUOjRti3cv0twc5WEIyPFjtJVCaMkOpJuQAelnF/6MoY4zNPW61Mp8KwaoB0sCtbNlCwf3
BJm7W0y0O4fEcS4FlmJ75l/wOHK1eyxwbLmnTJoSKqzU1jXyXRqgCqS5S76c0XG2FQoeoJFbaKr6
RwHAG7Sy0VmDiInNcBxsZ2QRaRdRr9mbxkF93SE4P5YmUKHjFuVaG4bh2Jvr2qakaDUD48IpXeVt
Hi6BUd2bH2cQl+KakaELtqRN807P63RfNh4pRW2pHURabgfnaVC2eaoVVN/IdlMMrit6sdEDesfF
OBud9YxobE1TnB0NcGr8j6oDorpwFfGJn1RZZCTMzmbrcYVL+2VonXe8fMZVnbN3FHP9xAytYU1W
n5HDO8kp7HeOnNcz5TOD1SHc9nZ7xs6lfM6nikSaHl0j1p0/qMRRDvrNCdUIp6ft2jATu2co3NZ3
O+e6EzCy8d1LfqEODJFxavGTZd9Jeyr0Xzxc2pqMmgOpSfEjke1lcub6d4wMxsCC/Ql5UBoUWb0y
MCX+XoL0Lmmj0msHpWBsGu9qNM+zPyJi7Fzr1rj1D1y5N42wwy2+WN+9AuGygPl6i55V6TLHCWN1
RDgf7pSTWWu8dGCmiopKUWHnocFHFUOXwKHVxu53YibmMWa8tXY7NmW3DZut58Rz4PldtvZ1xg5U
9TgzmixhVvna34l6rtfpO0qpcKFCY18OU/NVRc1PXFnzz9Jt3AWmDtBKwhAP4LZLTuGcfZkR6rze
it1VgTccLqQKD6ceh6J2NnrKQxxR8Qq/dvipa3FLw6/ace31urFsdRNacYrvcVeG9jXuRbtJAF0W
VPXSslG1eV6PtghT4T6TSQve0ejA7oJ/C7W9p6Ju3wLqwLuR0UFvjOgQHjpsmPePOx4HW7nGhlYu
PtV9ycBcTv5hSmr/oN9/6tSsBW6LFSjrNFmv4/uMcc++94AmPc2MXvJqzs5a4YQwhuLx5isNyaHV
Uqxkytt6VTYdMhVagaHDuXYF1DI8qvKj9MavqEPMGfoWfhSuvpol50ItM4EpFIfQl5gA6xBhytrB
RzGxLnDU4n1KJYGi8KD88eQhM712o5/unAkBFeRPnMlskQPCuAejwc8Js+YqQOrgrpVkSWJwby5F
y4poGMpEwgBBUHCRl10xB5FrmVvGi98MVRzSzoye7RTCKENcsZpQLq2GUJ/WSW7bC8JRqi3laYW3
ddQBvujJKi3V8s6oD1hU5C2jT9rFffhaOSMnIlmi6Nm1n/Nwt9pC0mNrffs0ay3c/gKzIl7H3NAf
f5mte6wHyT4a6b86aeIvlJfjVuuWzII4dxJDx70QAbDmfmZRKQ7Yju76CGnf2HAVM8LpV30R3S+9
e6sZ8w9UxaIXYiv1BkhnqFDnR0HdCAZoI1N0hwGnPX4ILSsDTBmaZZpIPADh89Qe/buI/inSzLzn
m/w1Y8w1Sb51dN+FvAJQ4PwthmrOVZZZA+N+w7e/MZi0MUlg56dfYnWcLWfrdn68GmxKQxR68Yma
u15EnSHP2H3NO+DJn9HAB0qlka5q2zhQS+GDlXRXeo7k2lbdep5967tmoMqN8cveMPyBi+LPS39w
i6ApETqpNNNO7BTaKS7lj3myLKYv/YiYK6yIoIgvXmMP/5BLZfw9+eX+yW3Hcog/1TSTdpBv5uv7
LSmj7n//W/+fqp1z2qsamGioBZWqNy/7WdRXoj7qNULQaO2Xub4rsYctMLa/Ax/OChIOErhkbNdG
9L3sSFuCo5pCg4wATlG9HM1uJOw68qdr4ti0m1N7+Et0Cl4kU1SV/1Wq4loluOP+73//PYeJt00I
tG5otm45Dry2/3zbFEbNjOdBRUk+nTAD0/dlUuxGNU+BmeHiDB4/L+fcS/4hGu7vsUiYfbo60Sce
7sOMLx4B6H/5umQqqjC3Etw6JtNaD+AmegYMpmNmi53qVqb26v//Qf8euXL/g6ZNJ2GZpDHhSPSf
HzTT46p345gPiiPjrheB0TzFuoJvYoXlP3yp+v/76WxmJzqNl3FHu7W/XQb26KV2l1KKJeEY77Vi
qk5lNz2FOoIRK6ucq1H6Pct6pb1aFgMd6Kym7J1jOBgfyCe0S0Z8QSdMgXI0w3aA2co/na9/i2My
DcdyoUZ5XKMEWfCN/Of3USBkpo81o2VvOzgLFEisIm8Yf2Ff206mhlULkRQs2RB/M42AKAKgt6HJ
GjKn4dcqxjX8/1B3JsuRY1e2/ZU0Td7kIQt986ykAQDvW/YMTmAkg0Tf9/j6t8BMSRFOVbBUszLJ
IjOSDRzuwMW55+y9tlNZnuxmXkt8BdiV0ZhDTyaCQEJBl9cTVtE0lFq+VWfmJ7b+5tcf6MV7zAlo
mkVnSxIZhnIqF1dumiZFazHDtstqvINHuglrGW2N3tzxY8Al1S9CiS+WNo5HXo+hSZpK/o+laxcZ
bDheTb8LRgHn/sCUuL/jMXknlt3dr09rzgP7YQWdD6OrnJsuy6YpypefC+2tgVu9JfLeRO44+u3D
iOIGv3iFCtFf0EbLXF80Y8DyFIa/Pva/OEVMqyrvKucnkVv08zXRN43pKxLLV1lH2/kUUzFEJfXV
KX7+5LjmVDzOEiuOYRkX7yQPWUSVJW0oY/KVLYAdgd5FkHtnNg0ZqRHN91+f1uc1zuDxrrHgyMbH
+/rzaSmm5umN19MopCWwwTSIGy3NtzhPATcpzPCo8o4wMaIvkpE/RZjS7oOarBq6+ZEifPl+dgVy
PbY9QK8U6qbhweqz7JbnPiNilTNWWvUsmd/8QlBvLJhFHmA6clraymnUPLkuR7l3U61EGQuUBb6t
Id369Rcf+b9YqkzufkXULYs5o6Jf3EY0G6ygrdPUqadYpEuZ5nueAG9WZeBut3C5SPijr9p+IWDi
CBMlu0IlPy2qWop3NIqsJWgr6bp5K4h1qRlHLH/92X3k4/1wP8gkciuUguRySaY2L94/f3hodwdZ
k6bU8ZV2JzPaJ5mqsDa5EciLWs1mnl2Yr1CpJgtO4C0PO//WE9O7TBijpd5L9RHvRn3MVTpbY1mh
PJjZYlLGJintlcYWizhZYXJWtpoQLLo+XZZ4QV6NsiTZgpHpUo1FrCHzFqvOBvfXZ/cpjo+zUy1L
NrhANFpWHyGmPzwGc10sLNgNgC5r7VZD3SP49ffY611/0ATk2DJW8iB+CrX0PgPXdEs7bP/rl6B8
KlxUtEeiqpimajEHvnwwyvSRWKchuMbDSVFmikfUi+T5+IGjgCYjZ0XY64LW7CMre1Lr5PTBtpgi
YYmJtlh5tDKJkTFWI8vmY5iO/pU6MYDXp34jj0rgBlk9bYs+6s7Iw0uc10K6UEVUj0qJuA4rqRVH
oyPrKbYLKfY3MF+/epc/LQCcInWZRHdBZrkxL65xeIxM0Od2KVtcUCZcURvVKtfkUkw7FBHCjVD3
b41Vquu8IPwinD0RBv70D/WOOTQeWtXGO46y5B3VkqbpEKnXmmR99UL1eeW7uNh1ikeF9h8l9KcF
mOF3OlEG0VQepqvcopsgxd21RFy8HYPKPnZd7LtlakTrcWhuGWx6u45dw0pGIEwa1uMwevq3vIX2
JRv64ECEfa6UMABqqcFI9AhcQlbO+EIpVgktYrB1JfE4CbOFmuAqmDNs9ZB4nT48223SGPSqhmKT
4hFCNwS0Lun46AYDRkkTm9Mu6jN4qZmvLStA7MugzKDUqdDqfNUs9vpo0bRWasiXQRBtonCcnKyD
mC2lAUBdWb/v8i7Zt3X3mrINtb0Al2VjmUg0hfAmMHuC3mNrA9SiYEIyMv3sb3wmkxtRCb+6RC4e
fTwYxDkcVJtz7BUeEhflkBRhOxHDIHWUqVXpqnhM8J9CyvCcef9Ll4iBI2l9uvM7KUN5UlDmj8pJ
JE0Fb8FbkgratcLE8IsaR5rTVn+4IBQSUCWR9Vmaqw8u34vVjzF/K9IPZJ4M78kZcg7eKuKESBJj
skkc3QpFIgCAUVujSjqIGPDSfnrrQkqGsO1efr1WXNxH86thh0ARTf4eb9TlqyHspgmYfIZOWkgm
dCXSREIE1RHqNvyT8+Cl7fRi++uDfi6IZMNg+ddk7GEKJfXPDwDNxMdZWIhadcB1V97ERo59eQCH
ZRaqCN1z3svR2uyQ1ljzF3999MsVmnqMw88HZwlhOZIvDq9DBSfNqQid8BmnFYa+QrztDWwtUmN1
+6HIFpIeAHAAqGTI3fqP0eyvX8PFtclLUJgvqKKkavBW4K/9/A7UmlH10QjNUhH679Tgo2Pl7fdE
5g7/9YE+v9WKRkGmslhqVEzqxU0QjCHgkYooct+ISKWM71sR9/4INaUC7l2KFnVL/aqAhv/1cf/F
Ceq6pIuawtEt1booCHuR9gnLmGAPXsFEcD7DBDQs00L+7YtD/YtzNC2TPacmy+wJP0Luf3jiJp6u
0f9htlso/ujkZTqctV6LNqH/IKbdo4p+7kD5q679JMxsSkfzmNMxtQXTG59aGZ+8EkBqlIt009PB
u0IObVp7vQix5dQDVmvPh3eS9+0izjsLC0+6IhLHcgopVK7ipAEPgGQVJNzSN/Nx11PjjX4Kv2zm
TJbmLIRRtiEaniOUzwVygHWQ9sR2whc6iSERCji8XC9Q4qdqELHR+sombuBnmvHQzhCZM+k8Iw3W
uL0qFVZiWcb9lufCtPD8MnmsdRD5ZoDSUjbjVzkD32MLRTJ98Yl+LvHZW+qqxv2qiuxoLq6krCFq
PqrDwAGIIeMXGq6MClVrZ96nJnJpi4mi/cUHe7lS0nBSuDtQdVPmf7qGZtTMkAUULRL7lXnv0qXt
/2h7pqo0TCjZJEmfM7J/vhejMEJ7jWrdwd/Kpl1Sb329JGAeNJTdeAvV7xyhzo8qoqcvTvDzhauy
Cliagdbd4J29uEnCVjTMLkbaVAhEeFkC2XtpSk5e3+dMv9XBCS1Z3Patjn71ywDyT88hOluypiDF
JhuHJszFwadRB4QvAw5F/wiwyiC2UycPdh0zItjpzYB8yrA6+sIsxVlQMmWu4N83Q4E7MUTDNwT1
+def9+XmilWRhhUPbNrgXGXGp81VhnktUmA4VXWW4meM3RIVIxy50SJTxbweo1DcJGKZHAJmyvZo
aJ07+SWjzzxnmOoJ2hKc1y7sjSswy8E2TsfJBgHbrX/9Qj8vbgb7FmpPeixUGObFFaMFGBiixmK+
BFyFe00E2Utehfv1vnouY38qFnSuTNPUJTYVKC0vj9QY6RjmkenZ7NIyFEtBDSW8V7/Ykc1Pm4uj
mHOvkKALrkKQ0j/fAWmflyM6qBnHNfbnNl3kNQ20YCDOMzHr7ov1Wv585bHrZRqu8PDnU1bnt/eH
9ZpyOQzVoPFsAhDtBBSQk3qy5uhFhNpljofBoSEtvQwEWi8OyXEIk5dEF4967VX7Ws7ZMhnZyYgk
Vh+jeO16ZS+i080tPzjMc+ghGdOlnNX6dd7o9b99z/KK1bmqNHhua/LFi/dGRjsGujwY10m5EAVy
ntNw6twPwSUByakr+jOeVlGu4dp8Wbv8q/dONy2qNnqR2qeW1YwGkFBJCnYXtd7KGMXXj6dYpsMx
i6x+xQDbW4qVfCOiSd6o0F3w18cvRdsoZ4JxzC8+y09XDh1fSTJUdvGi/LnVEKeRhYjEIsI6b4+8
GUzs2N0vgDEbeHK+qOjny/Cny5RqTdWJwUAZyG2nXlymwhRXncrRUDujmfWUhkbnfZH6SyW+6XXW
bhxtX73hl0MASI3s5GUYIdb8jGCd/PlibYuoE3TEMvZYa+q3HD2Uy1lHeysf+0UqoruPsC46ZpsG
rzKIuTry6a+a1mPZVMUeNU29C7NbQkjPTEN8UgNsq/XCZTEE+iEdSgAsE/SmX69PnytcXrQhajT+
Pi7Vy6pvaJXa1FHT2W1QgItT+6vBSpu1ooC0sfBBuvpQGMsiQunZjCkJyjexVEVftCE+rZK8CNy0
5LXTyqU+u1glyfE1KZoU6ptZVYLS78oUZ4+1ZUZfrMeXM6r5Q+JgiqVyEYrKp0rBY3+TRyVT3omZ
+aZ9R0qeq76+mjAm2FOqQWxl0YHM2791AUPulM3sNjK6YGfVzaFuupYtL94/eYKPoaZlsw7EIDsX
krzz+aDOLC04htOWjRHe0rizxidJKNolGVTEKWbF6cNbE+Ai3VZs11Uoagi34+wmmNi4U7hK2wkl
/+KLj/nT04HLknkEimSL4QRsuJ+vzRFLLBTKfr42Gwy+ulQzV+gImLHUk+5Lm6FIpSVRomQoSnRl
qPiDc4b0EvdgfCWP4blorMOvXxM3/ae71BTnOspiNsMSf3nD1H6PKTlggWyxaG0yKIDoAZ/MlqSj
Ch+6TWOD7HTG+H2omzY9KWx5S57n7VlutStVsU4aoIE1wGQ4wWGQX7PePoZZHQNMRL8VeQ+dXqXu
MOT9jSKSOq1FSnaiqwBwXrdeyDOQr9haYvFFRqxFRP/UE0wAsV8XI5rXjkuwLBlOcb+rOy7ffp1W
nclcZJYrtbgcBNKy+8ytPSIEQUg5PZqfdeET8l5phC6ktOuP5dDX5B7Q3CXRrn4fZeN7hol8lwiw
KrvR2gqTpy4IIdRsM0WFF3bsCeoiuzOEQ2I06aayqsDtmWDRray/YRhIjmIcklVqeIciaA5pYAhn
XJqkAjBXYqhOi03mNpJh4bGvNPdK0UVbAIEnXSiq725f9rvJ0qctLm5rlxbBCm07Fi1NvO964bEF
FnjVlWV4xVT+3QCMhrSHpBarJZwEAYk+70XyuvfJlDCHZZOgltaUaNYhFw992qpYB2fNotr5W7OL
EqfChu7ih8IKJ7V3QUJ/UeBJvxZy9Ir1GI93QY09YGzlKyjYb+VAKkJBsPVWLjCdqIoBOU5W/W2g
Cdo2smLDhrCFl50t3FmeKSNTln9P/Sbf5GVdOSK7ciDIgMDJ/pONSkXJroHy1/J4z0Jc4PKSD/iP
hNs0e9SrKQWqYigHs0jP5qw0iTtCqMk48PYW8oRJUoQD+7Bl7MumU0uluGoAGx8iM74F+zWu29h8
A4ynb9QuYljGzm5ghmd/EKIjyJHypGinfsZ4+EZbPvmjG6OS3nVidUatXzOU75VVkaDMqwOmcGLX
BRtZGTo3px1Arwx5bRoor0IZBrdikHO1YpDcFSUZS+NUdCclHDYe7A/UwtYEoV2BhdKa0kkxom+K
NQ6gbyEeIpN0oTr4O7ONy/usugughDsRLsWDWY0B/K22WpcJUmNTgk9sTUl8ipP6SUuz/GTF+ruu
BflVUwPXzZpTPQ8x6kB5x5NoHcx4elD1nYHoGsuYVB8CaSCcIkKC0ObGRpnEdSca4w20mRrXGO1U
Mg8P3mgiFQ+qJyGwEuLSS9n2y4MS7vBMdmcJBMw5rcARlogcSbK2grWiSfFZtLCd1L3wVfPjU3Vi
mXRd6bQxKGI2dfkYrCleh6g1MBaQQudL1OplgOAmFGUoosmXj6HPrT2ON+8JDOZ9IuP3+fX8UNh6
/VSIukxhOwemDWhr2Pp3VCmKXq2tGK0iY/+S1OnWOw4N1tYy5nrUwvtOyzo7E7LnX6/Fl/USqx8t
EUlmOZi3t5dzFrLyksrwwCcVRQqB2oOTHclkQVALqCtcyahiUVCEw92vD3v5rnNYyjSm5Aw/UCFc
CkYi+Mw44TnsBAWhT01W4LlANunpXaMR/vXBpLmK+LEo5GhIqC3mXDz+mbpcFIVeEsptHYhIebM2
38F59fahRKKS2Kajm5lgBGCnSavcpCyVFRonAv7ZLx7El8/h+TVQezD7VOfZ9eX+CVN/G+Z5C7u+
Z86Qp1Shfm6pf+w8/uN1+H/+W37+46Tqv/0nf39lKFHx6Gsu/vq32zzl//85/8w/vufnn/jbIXxF
M5O/N7/8rtVbfnxO3+rLb/rpN3P0P1+d+9w8//SXBeDhZrxq36rx+q1mbvDxKjiP+Tv/u1/87e3j
t9yOxdtf//Kat1kz/zaf1L6//Pmlzfe//oUW9Q/XxPz7//zifAJ//csDuqrf7Ocs/vQzb89189e/
KNrv5CVTD7NtkkUahXx6PT/DV9TfmceLOIjYWjO2k6ifspzGAF+Sf2eLNQ/w6NRKJv6dv/xWoy+d
vyT9rvC9Il2K+f6aZUF/P/efPsN/fqY/inVouPx8AbOVUejOskqxtZlndpzsj4uGHndKEYQzWjz3
hJfMyoN7TZJrhnTJtCsTKNsuLajc7avOOlixMp1zGn7rHibxnYfq6lrvc+ndE0x5Bd0tXGTKXLCm
A1BRtGQoB5Vs3GOz0pZNp0fv3phLJ7mRsoc6IxKEklfHUEfmR2FrXRODQsjGTnFyKdeRvDN8t2MB
y4Qpt0+lwpeD1rgmmpAkHr0HyKhUj/psqcgIBrXL0fimAzkKNAADxFcUurbVs2mBKohRLF3ZPHv2
9PIpm8qXiqyXXG4XxLLteq/Y58awDPvibPj6WfKzM5BEogchjeEQvGlleZ3g65y65C6oipvMqFIK
SeMo+whzQ4kjS6Rw+TuwD49RCNg/nDYlzfxciPZdX+KfQTuIOP+JIqXC85rfEzZ1Z43I7w0temqG
8lrDVKub0z6IjR3i9G+gWh5IEtt46KqRRt9pUNF9ELl0GK5Gv1pi4A6czGdjkLEDYJrj35oWWtEJ
AZI/FzSEBV/LZC7YbFF3Rg4KKCXUwvRxu0gYQ4zQ5KGavgsyrTZdsLCs8bSuzZNc8svN3J2MMVpH
mbIuO3x/wCYLP7pqobuUlfecxtn3zJhcobkS5OgUwe0fp11M6osvrTUZCE7tChXKum9dttHH6ZFo
JtlulMrtRuGmlMIHS5C3qhw/4H49Q0ZZWVayqgXkoILRPAoJOnthWnaN8o4RKHHDSTijvZ0RHKsK
Id8gBTdJou3pCh/9ttsBETmpVfU0AR8oUm2twnTPff0wdqTepOpTWPnnwItXg5icRqLMbDGLMSdx
5bRyuFSy+tEw+pJ3Jr2yVNM/moNE/RA8AQcDS1MvZ6Ij2lt1n3lUwGnXv4dCcoVt/ibroK+axNkJ
xiHuSLPNdG2HB2NhFs1e6a0tkUqQzRXNUUp8yG33wIR0JbWqwkR4XFFN7VsYY/VU3FmDvEqBIqPY
0J1QY9vA1QhNAhTomPQ3xnyhK4YQOSQb0XTIb0szwGRb75UcYQIchNEYEnwxAxjtYecjAdaV9KQJ
1SOQrPUoe3cGvKYax4vwkcsgWFddoe10L7ubLE0GdKK9oJnbjKp2hq8BbKTG7AeJySu7I920B7Qp
r5LJNKcIe0jwWH8kRW3JcvZXTQ3SP1egvjF2n6NOB1JXVesOD/cdhCKmLy2tyjrMnCpsaluXkmUb
jaqNQWIF9kxYYNpHLIK1mYUo3hF1uWkVBBaF7+1UFWyaKEadLemox6Yx3Yqyuq2mbqkH/Y2emL2b
mFK3YN4VOnGRWPBCi9ouqjmVw6vYjASAbwApVgv60SdFmPbl6Fs2utJoN+JqOiE/h5VmKHxrGH3v
SsbjutUngLGITqR/cOX3krbsSLvGFyp/i7PpRgylGX4YtssyqISF3tINVuWguhH56VXTEBGBQ0yM
ziLg7rNWA2gEqX/QQCW5Re0nrhFKwhY/6lOSVBb8z3TaylIfzyaduyati1U05ncCJvE4KVZ5q3a7
sNLlE7E9mwYgLxeHH9o19HhX9no8giK2Y/AHkWmGi1yUH8U2oPiL8ti2PDEGXpjjZjYfy6C7y1VP
ALto3FVh6fEWwY0yYsggJXp48o2wVbP5pDbuMNsP207Ov/dd9zq1ym1QAa2NoKzDO1qbmXhSBRJc
0C0+4pjwnosKqBb9aTswkxGeeuS7eSJPjiGD2IhLw1/1bfVQtQpsirQaAEXqCz7ZB1EfGpJaM29f
En8296iuw2AYF4Ohqdxulp11E7RsXxmXtB18W9KSIyliK8hc3/REA8qHm62TWYonyarhAcbwxhUg
z/qABQX774lL9tEzqPuH1Hq2CvIPM+uxV/vn3pLPmsbCqjbfJU1L8GoK+zHzwDmAD2H+AVLElnMx
JMxHJ76gAEUkRILENd6uZTFmkDf0CitTcqMkuF2VvgwB0tfHqptKtsHoJMBfTrz/hoWIOfGWeSK1
ByTizWIYG1Q4quJ2KlmDaRQo7K4Nfx8G8QFzFlJsArAeNS/xaWyW3ZsqNMbSBJLqDm2FL6rQTDu2
SH4ymuB7ptOKseJpj2fDc3SSw8lMSXFee1q8Hyf4/rrRlM7QEZcREo65NKsW9mU4g5/ZqclpVXDt
FaNj0uhoJuSkOgAc1VLrVa9nq4qsCp66+XrIW80N9G6tYKBxhnkn3jXmLXT5zaQJR1EnUaeaTLuz
inuL9BP0XixLEWWIY/blTckmze7ZqNs6rh4P+yXPtPQWRfl2JF/WJOXN6SBnLAslu8HGtZ8ywiKI
aiDJPqqKLVJGc5c1HMIxpEQ/GNo0HnMAoW9D3o0PZQz7gumIuhS6THmpR7na9UHx2Aj0fKpUuSMD
rzxMdPPuEPYwoFEQxSAeIqDU9VXfgwvXUu1A3liV6cx8L5UHfKLGoquF9/+bYsGUhE5hNqYYN0LX
bEYxZfwJGwNvQAuUTAffZx2FwFgOxXgoKnBLjbYP69SVO/l7WwUPKpeqHGarj6rz3yrP/3u196l4
y26a6u2tOTwX/wsKcE1kNvgffy9yPxXgx/y39Dn7P/VvyXP2/cci/OPn/lGES6IG45BSFxXsx9b4
H0U40wwE3Mx4kWOgkv1nES79jtLaRHQlKZBQpXlv988iHKYvM3+k7kgx2d//O0U4Q4tPRTiqHJ3d
gU7Jj6D8opOadD1ZHxrmwFFqUTXty0o5+kUOVg9IZSAny8wLz6Gi37WeuS2UZGtM7aGIkFchmVQK
3Z5E8ZtRSAZ9EHi6yvDmT3AfUn+vOmiBJjc3vaUUsmGRnwR8KQ4KR9CLY4KztcQzO9U1bkAN7yse
KFktn2V1Rc0b3VjRqY5XVYGNyyYggxQ3HWMqQQZuxRbB3GK6OiGQ5tF5gGkYBPuBxtqqVBep4oDH
9Rr4ZkAwybFfjpFt18ZidrxlG5EGxQxPdIv2bMVXYeuG+bUX7cJiWYIj9zA5oj8w7HIlx0cwlhZg
05vkhvhpNzl5oLDuFPG6PGiincKXE20FTlsy7ZNlstQeSAcbKdKezHFV3FSZjaPpVpAcEaW+79Th
WyBdZ7hg7dsyOebCvYweXoMyRfPKtwUFAwGg3eJQRiuxMldT5NTCQNpvOFc9TMgnFwj9vkLtp7dX
ubAKKABaY9eDtMjIOqHgllbEKgDaHQKnfRxfqfqfxlcmZfxT/Pjn/Gfw3Lz/8WfwLL827/Lr3/9H
KvIz8ekr9bV7V1+1FROnXiC0Rx+P8IK8cQlpEWOfEdkqRl6Zwg1VpQ04q0ifkiP+erGHrJt/o/s1
YZvsbPkxeSZmvaMCi297N7geRBQeC+y6tuTkm2ACiAnnAVUJsxKMAujSlgyWOlbo/AS4aZhOrKmK
fMXvMqQVf8KKSPOTWa0NhSxdovzIUeaPTFsGwmLo3W+QJXlo0/FSRmfalvw0/yQXxhkqu7Vs66lz
1JNdLfg+8zlXcX/axtMKi0JUvMrmSSMJNxgXirjyaUICDyQGFs//mfMMPMRyTgx97RZzkno7noMX
T1xa9TkNd0a2HeQ1sEvFLdZBSwO95imWXPvY62ui6Pbyhvw2f8WPs88dhutBeSLR86xTNgmPXKq+
Wro8gfGNzpkhnUMAivOR1iRg6wzw6xmEr3YbAmbGnECIXcVOSoFY167JbxMnHp1uKSwyTjjXljNc
+TAEoiPwxHOIqtC8A7HyxR5v+LBUt3mzN6+etAmXPnifwLFOVbMNSIDKuamdUb6thXPdtU6K+7uZ
kYVnSuD+PbgNjwd3SVbi1nxfloObC8f++SDYBENQR86cV2ealmFwxbCwU536CKu0dutpYQGN6uzk
VjhBFuU3yiNJiouaMou6CIYOBOo4fffCBzOQ7XhcqMIeaUHzPAjeogZMoIrKStYKXNhQEeXULaTA
Lj9Kelx/k7C2gl3SRI4UvvhmC2Z4y1AvbvaZjycmBvBa2J4gzq/NahbFWXyeRyS+Ld9Te5fXafke
M9BAQpUmwwJbS3496Y0TFK0rTnZhssCcqPqjWlxn32lXg8RRnaZzslCw88ZyKFb5u/n9RNY6L41P
lAizjeQmZCWLjmQ8kQCIzuTN6oWHJlom2jopNqOyS62FkRS26d8G0oNqapzpKhNJZrnPxHsxWRTd
bjwSRRFRbGO+NAR6Fts+2Sngm0Vz0cK5zZZtchbH2wjqU7Hs/H17MB561kPJzq/YUc4bG5vNjvDx
L9mpPdSHj//Mf/vjKyLLq4r6wJ7mBa3N//w/GM76LSdmGe/WhoVx2k0PjBtYp+IB7GwqueQFUH6c
S/VIzSeNL1z2SFmF4aWG5JTVR5JpuZIewND7qhuCWAPZajdgnwWFzBzxRcqwMgrXkM8d39/4ODVU
XoWREepF6pZmkNbDdHncejJxZODU71KosIveJC7FsKOpDVms9UcSqJFm4QS/5l3NJKYFXBi9rfm8
Ny+4jDmya6U2yi0m1aADKmsF8R/v+GB7VvGYAIJgd8SYhJlNF9jWs76PXgiKKUkvVsmGyY+6f09Q
pj/PEbK1GbkGNn8iB6HI2qnqaJMzyI9ZpbrNrOsHTOoNwyKENZiKPEhkOO+xfG6IP0zFiDDR50oi
ZH2rcdOGzYOqYX1WrYXVaKicpwVhOMukL959jVSJiCVWTWG/5rbV9G4s33lS/MLTHPANHe1hHieZ
aDlJfq1a8ZzOpP1Wd2Y23jRdiQSoYvIhqADmXivhKJc2NcR2ISl2aEpcbTRdRSABPa8Wff/e+3uz
foiFfoW6EUa3GMAuOAuMRhYBe1voOiwUY3gVagB8yQMCtQYJGukWQO262xH7mA43EpsQySRTRlbx
gZUuJQeivcJP7b6blkK8aoXhib3dMY6k/aAlJyMZ7tNE/y5n6t5XT8Gfg4B/qzT931Z0qvgXqcL+
67KT6Kjn7Leb9uU71qKKoJQfS88/f/ofxSeKGXr0aBdnvc6fhaf2O8lKijQ7v9ho/FR4Kr8rs2Lc
ZKROFxh1yz8LT/l33WSmYlpMcrR/p+hEK/Sp6GQ1o21DhoCC1PHSXxri6tUQM4gOte97qSI5Tqxo
dom2m85MlrpYRaB707OsZelyzI1D32g6zz1IpUJ0wwiOYTTcOy7KcNPV0jcxmO66QSc3DpRb0vYr
sCp7K5NfRtHfVqp4rcn1ix+lVJ+p9j2L4UeDBHV1c+6g1mm/ShIaHSYNEuQ8YfdadF0d2fIkS3f1
hB2kt9RiL+lVv+tMYir6iKnaEKQ4kxO9vdesTN+SQzDtxBET4QAvjFmLYJLPrr8kU0uBIQnJ2q8i
BYOmRniZb/XdMtOM4DRV4bAQDRUHeCEzM0/LvrhTo6S6Hsb4xhe1/NUIctLVdEF8b5CtLFUM88e+
Lnyqq3YKXsC9FZukFuIrMTMesDzVtlLJ1WqQfXi1c8gpIeWHRhiabz2qjW95Csapqo0e+Eda3elo
QG3yitZeHq+sjvFx3u6ilOyYVN8EfbE2pXE/TNlL3TQbK83WeKLHNeGZpgsKVjrVgJLBl3m8c3K0
1XD9CiWJ6sGU7ERvqPD+tOeMqPdvRaTXFGWdQQ+OoWzxWiuT5kYaNaCkFvVGkrP4Xmlgi8dBXdlY
kMmOysSnQVWkO28sbmqfTL7Bi+CIds1xUOb4UUCJPFykGnV3n92RDBpDFtBuuig2nFq0uitqBm1d
t+G219vaTUu8sgSlUPB43aoW63QZ1QksaWOQXF5FvJRFr8AJ4hXXIPEaBzgzyjp1VB16qez6y9qw
4QCSATtltlf6hFA0pfw/2E//b1u0JGwduOvwY/3X69Ztm738tqnnzXL945L1z5/9Y9XStN8RxBro
znA5S+i4ENr8sXLxFTbEHAdFGptqJO//2DLL+u+yibvO1AkU+Fjs/twwz19AS41WiCaqbuLl/3fW
Ll29UPmgLAPPyXEkNKMKWkhewo9Tq0bVKm3iInOVm6La5KMjnRvfBY6XQC0iN8Gy2exIMMHr3tXm
rc82pRGjLEO1XMUVkauOeoUB0db2xC24AFhyR3Cqhbxsl/o35M91x/bH6Re6Q372AqqECyzbJQyQ
Zk8LuoHMBOIvyUb91uJfZi/lhAvLRwhlIwlmt+0Qrr2iBAjX6lXL035pLBuX/nDpFMvo5O/SZCHc
NDBagkWgL9Kj7KAyITzUjF2DlMX79EpZBk7kyvfIkRHUaPbojLya4sZzdbc4iYvEzR3ren5lWblQ
1hiu35t9SOblRlxEj7BaXNqW4cJzIwYXbIy5v67hTiBGuINVpi+ottYQqWyc8QdgFVdDbstXVW+z
18hpt+lOLjitaYM+GlZqbptk6i6SFfizbXeNFAnVKf48u98UTnAVvkDGW+Iu9ILMSY+qQ2rMsBlN
WqngUQEHsZV+a/MF5gFSfcrjsCQRg0nJOVl6G3nhrYrlCLlmJ3/jfYl0/gMBBCs6aC6l3S5+m/Oh
7+RtuCs2bGdWlHT19fTAO8PhJBbyRbMeD1nsdDflwT/k21q1a2tBq35n6o65kh1y4EjzcSC8Lqrd
7JPvl/66X/lbes0aDqe9iNXTmX+PuPGfUmUX+HtjCd1iaS3GO5/3JkG3BS/aI2891egyR05K9taw
TJEwYmvMz6PE4IlwW/YcJSnwtrTGhXydvGfPzS55J0XRDffGChdMtkbDtCcg2yEpuP1Gxot0XbuM
7Pfhk3YMlqlD9WkPC5J+XuRN+1qzqyuXgyOsrOd+iY/TASlSyuTWJveQLpz8RjgMz8W9viyeWxei
mvbd9A5+vI/PkPgfs7Vw1ShXOlcAwR0bfwMHtXyUog2p9TJaVvBTAVYRN3oHGeB912/ab+FduMBl
+VCTO8a2fg+p2Cn3ilM5XAht5ZJxJeSuvCn9FXHXvreF8ES0BSmpJ4GcJTvddA7LdOrq+35p2opj
rIjWftWO6kmCfrdnQ7Pql4iWVrEjPvYoNVa+uW7I103d+jtQ41fhmSaB+K19hU7n0BVzg2N9i+f/
mjilNU980ONuof5/7s5kOZFtO8Ovwsx2hFUXkn5yIyobklZCAqmaiSIlZUFCQkKSSedwhCd+CI89
8sAzDz07b+In8bdBVLETSkhi+1b51ODGVanOzt2u9l//6vLEjczd9KKevQGiP+qGjeI1/X/1aS1X
LdoU3fWruTaVlya+EEEqYrKL6cCYr26nfnMG8ei8mSsDravQL8gn0QxdC64J2dCoNvIsTTPpJb62
B1e5djiy4d7S8wY9uh6WOT3ujG/yC5PGKZWJMcibuc8YAhAfXIPr+1Ka6UO6fk4npg+BXiVfp1ne
p1k1NBfW8oq+t5WLiX7RXFaCSyruMJuIuEEDo4cmkLxVwcw+Th5LcOYR8VpY2vizb/XMe4sG2D2a
sw6tkEaoK3q+FAotugZOCsbA0FpZmG7KlmhDXR3Uy/VRZfYJcqHwcdrgnKva1/SABtgG0DWdw/9E
K1GTymy8gvVCpxUZXmmTJM7Yjg3qfCA6MKB+MTWDqh9YfuHfYlWmmAa/KJgYJtxco98OGjNrYUVd
OEVMmCr7c+v+FsrZIdzD1PvTDIbjfuLLGaySyLz4Andijv7rY2NcG3yB0q901295d1C1z77BUEn2
afLJK7cnqzZ4x9ha3cG21c/daAQvCJ8si7fQiZS02oUGpLxBlsZaTe3oyyyiA4oO3gkemnUHn3RP
Nz7jJfbxEcnI7LOiKRFFKxUhF0lyQpTWg2y0XHsc8XXJpuOZGds9i2xlk4anduDZ9CW3fATjtH+q
1F+osD1kkfgyQCbqi6lypvKiJFTgHpqrFIAUiqbznDmoaQblmtbU7ps0UWllDOoU7GJ7YLy8ViC7
Jz6Z0KozPy7ixkB+Na9kK2F7fJV5DLzusjKh2Q7UxK3CTb8GP1Bsad/MDCSu2VZmoGf1nN1vE/aM
mmTBIQE2Vtf8DS2m0YUDwMGOIAm+FOcOkVyb3uZGwSqbMddg2AgIteiTNuXptIgqw04BlbHhmdNP
pIjqANzX+kL0GeNyGSLZT+zQmIPX7dVzlnhPRHfMbGWOih4FNtMiAuSbpG1H+cq9zdMAnGt412ie
2Fm4cAMT+xjUVitzZaCL72CQWhj5R1SKsazGBPyuVl+8AiMQrzDm1tQ3ikLd0JXJKPhGvp6+WpOR
4xiuuHSVUpPoSJmHdT15WH+iJGKZfuij2EicNmDENvxvxBCDebWnVTQxlQtj9TTI1QbtUXW50WwZ
vd+Z3g6NiUVr9J67uJnai4WevTdQTNf8ZHDc7UwVpliLJumV/rc0wZFlE6afEU1dzFInbCAA64Uu
nbgqNECYVGlM1FxfBhuZObkbP6wnxmrk5MZNYi++2bPKRrFVzNmDMZRU+pTAqg77GBG4sDayBgiA
h6g+stO1pVG2i19XX0CnLDP2HJvFylnraqkL7NUeW9PaoNGvT6t+nVhokxg1FS/63CAJYcFcaYZ3
NCSik1JEvzCTdmnVi8osr2s3wnzQrovd1crwSialXXRl8FuaCZLT9jr0XjDSOrAeQjj2vR4BbTEY
ywhbJSKEaaFITKEDASBYAyu0COdjPdkDe/V50RyZq0a/AXX7J+pi9IkBkqRzYZYMbBsDLo5I5zYZ
cTVtj1vRl3KN7m+UulkDew6dc400/UKozSrtiAPTQ9bSvNIYIucmt/cGNJ8YPwMjvIU89749sWj5
con1GCHuIX8Fi6GLdKVe5EJfdL0rzRxcsy0G5fBGXC/U42pU6V0VLB85nK2FBr9D5JZrtCKne0F+
3V0uDeihO7RlNSGe/UwbGNuL9VEbauRa2sw1aOtCO3gj+gKlvpmpaJeD2vgRhu7N239TiObPmT18
9mteTCF+fIhTrXgGvnWLCBSwvx//3Xd/CGog5DCkL6IISGQDv/tD8JJBdwJQj3gJxI4//KH8Bxrc
gX4VdaQapSg/UogavyJxCKdTvoSAf2MKMXOoLVATAAZzVJSXKZMVwZ49bbEcoLzSVC+aq/roslgd
YEbGFa2yqGQNOoqbPjL3ZW1xRFmIL5YgoUdL5QhKyV+cExWFSb+XNWdW2shWCga+SIXS5K+zZsgr
9Mxi+/6EhkoinNGJ8jcTq0zHEKxHtPEwESh16s8wpSO9oIdOhPAQ9snLayye/GBCCRdHaW2ZgeIX
RYHvYfdbC+O+VahDqqnZsJTHdDpoF6vezXBYDSt+d+0bg+5opYOfMIUCmgyNqENHhMr9NcR5EKKm
jUG753gAi+xyJex6GbvvNamb85wpoCjKf2Oi1XgG6Ib+zMrcw/JDyipd0ItZM9cCmpGxMxk9n/Ns
Ktwh9ry6mE1xOuoZGkWUjPWokl+0++NrP0v+rPTV96a1/Jz4MS1gr2GcJA6kF2fGuERjQSNHH9NJ
Y2lmTbwcY9i7mW1OcTKpDmPUKlWmOm1AjXuDFIhRrHn0DGXOmUqm1ov0DJnQ2AQ3FpvF61xlVahN
7PhBMyF96YGJqC2dwKQVZnhbbPeb5atSPb4mIZrO1mnpQgCOLj6kR8pr+nsSUKxkymYfeoBy2Vjn
CEFZ97lOYVGlrVM81dOtTJO2Y2ZwvTT9WljLklmwS2SB+4vL0uILzI11r0oSJap5ZYsmCKWLu9Wy
mw/tgoOHXcus3PGyPbtbEwY3C3dANO/WdHKjbTzedLoOtTnVB8vGpDu/wmU37msezSjxIIZW8UGz
CFFe6LjC9qQ6ahWp6jJg+zF6dDsqkzUhzA4l76LQJrOcLdjxTZ8er62Sr8+YokcKaEariqowJ4BB
FTMG0Sqv0btM3wEtyj8ObgPM59VdkLZIrvdN3Nc268iYU4OOpZ+Ht+MrEX8Qiw0t4ZCJm47/NA6q
VE9ZfItuT3b4MBVzonNp1W/MGzOs06BXXz+MyZSDk1oN7GBVHxoF0ee0qi3qy3qORrXN5aeMgKLf
DMyoOgnruNJkddbVgjnocB7xI106jVElugxb/FTNo/A02pK1spezlne7vsHlLdpra1LXPk2bi1rx
+qK+rpPgn0Hzbl+0FnTpJYVqZB3Y9e3xZekT5kuvBd0IjSraUKlNHIhm+75wly++jh8u7iahToP7
2efxGB6oB9IsT6QYL1q95ta+hu/zkn4kIEgJ0VATtR7Wytc+vR4e6WqH18hoWYphqIWld899dV0d
fyotdL9Bap0AyyU5vdiAc2J9AzIBy6EZFT+XMc+si4A6ELR/eO19KTyWynbBu1mRp12Zo5bwHOfW
oj0zaZBrkHNDMwNb6y3L5sXwU6zRoGgOYWS1nyfuQeASAzkjOnveB2B1dYI3lbA6tObVwd3k8qK1
amIVFcEkTujLxo3oY/wY2GfYdPjO6dgKH2JOgyjNdUyPLaPfgAD5wg7M/tfpF//rrDZuwHZgaIAy
J/ryll5TRqEqvOvl5dpemOPLoDLHYCSxjOVaqGVtaETN9Z0wy2a8STxLc2kvrSmBBk0fYfJUL6pU
eLXog+x9zljDGlUjoOWqWlTPGoVGxpkXP0ffilZkwcxVp3dNK1M0YeWnFNzyzEz4NST2ttDLC2MI
tfkVcYCpdzNYmkCMB971dNydFeywVwuCjHlPfbVBJ8rHtBE70Giy+ildU1yKTrDfK73FlxGRGd8h
v+mLwLDBK6CvW+kS1AniVYTWJhjccFm3MOEjCAIHOT2qIH/6N0C9LKBpQ31yObAuTMhFRhWxN73s
VRytRJNce26jGMY32UJ7zs0bsd9L5LJOvW7GCbq9BY129SW2anP5LX8d+qZYsfeZ2Fb2a/+GzjAQ
FBZvCyTW8S2qFPl97V0FVq6utXI9Xdh6c2xYHGQ0AjWa+auLeTVdXXUofBau9vqKpILfpMRtsbKi
2ux6lPmM61Lrp9srgDzGAof7CrkffQm5mSjRuGAsWlE36lvpe2u6qsV46ZC80hiHXAyZVGLrxegK
ovFRRBQEAJB+T+MVNB+eV6NgjxdYrHGJfh+Vwu0I6PVgQbYDf3X8eZOAodmOXnTzMZVgVa8DtrJI
V0hzbM8XJ1RnNgFp2qhqElwEifNYPxQXyOZBNMwXR+X5hWZGn+fNchec/mX0efm5d3dxpVnz5ky/
Clr33V4zaIaN/NfyNVMydCiNrwhD4fJt3EAN6YHtYmsnqkSPqvUCdeOCmAn2rs3k96ylVYYMVH/V
z5rLypDYa74aNR4hq7oBF44Z8S6zZf9ziSKhfmlV9OYA3s1+EyfZyFaX1fVl3tYqviVCKxeVl82W
TaGXHDqgImlveQk4WXGcvk/DeauZoVmo07Slkq0Sw6tf4DcV7XJ9folbpudP0GdsQiEvfDVZ7ubP
VgXIM/nq9FvYLH6m0eKc1JzuXfa/3Ic6r6ciJtA3pzbQyvq6KiJ7cRN0mVW249qoWxRoIFyvRaVY
X9rpxsTpGX592NZwysq1lT2rntimYzaz4GISKVZK1DalMXu3ID0LL4r3kZdlm4hjPdERvgFtngFu
ueITR1vgsL38xeNb9OOLyS3S1gtqYAvcu3wHZJmZbRC9vwrcYatgEtKoFXHkEVEo4uiq9KVMJFO8
hNxAL3WLiPV7HZFuoClbIgo85Nn36xSNzMAJgIowtJvpQ767mfH/I7/weapH67q25WnPVV8bPuIu
jQISlWGv+kf76NLDgZ7dwlOFYuK4pcTbZqRNkdpLI/gOM46fqCXLlj9QjgUfTx4Uqh+Me89/T1PV
D1Q1wi0FKGHzB2nKl/b25nDSh3Vx7/s3L019z11OOthvXTv41g+IYophwERs/0h7QCXJB8AIMGDA
Iib+bLOcv9EWlM89/nzmQxpWVkoF099Pee8WZNIfYH8tCWKizQb8fjsgJOhZD6BA3aOohBSFu5s/
HPLeDlyUCx8ob6ZDE2DpzR/88d/rHQiszllbkGOJkC2l4QOT1q59yOUxVHIimrR7Hr/X0mHxOnft
3HCeOCiG5yViKO0ff5aqWPh6ATlsT//3ewHU7J65B5T3Cl4leGR+nPPeHlDf/QEhgE1d3H7pNxKA
GcGodt7l54Spt4ZeaSvjxQHvL177sH34zwLwNzx/bauWKJDfN0veYAPkyx8K4pWTcdxeAPkNZHLs
EOcPac/z/dhs+atuwSv+0XdjiR4R/tPGlvLc2V6d/cl/sLOkDgfYC64DNxQMUTD0FFhJmbRq+Tse
aPMfClNr+6mtiSF+/uvjfon+xvjZ++XOGNr/z58XfDiV76bT4a9ks+ntv99bpUYpj/Y3Xtf24knT
3p1I1XNDJ3ykbmJjIj9PdMtioLu+t3b38x8aiuzH9h7wI3x/5i+NatASyEndeI/ObiyRWckrGNny
Ux3HnztPQbg/tCD+P3fSduxE7sjxpTmXsWzOHbgajKnvc2a7kZ6zTLsfj3oXr9rmSzY4dHqxNOMM
V+/sKbedsTOShy2fHPbYq/vbPDiEZr4Mnwbs8xlwhqTrfpBjbJ7En0KsYCIV068SK7zzMbf2QFQi
JH5c5r8Gj64zPvFvJNG7ZW3ZG+GNsvedMurjN2D20mXEVUje8ecl79khLwmoj+MIiRglhgVUevDc
3zjuzJMmCmL/zBEt6OomkoAmFpDLnLf8S8E2k/o4cpMbq4E4OnPsjzFlEY6f2Ac04pkb0RE0OMfm
nN2S2f+4lkJnve3YrsRLkGdcEF0syNtDlA6JD4USZZycc77RhkCIDlqJrxyxhxJfiX+wE6FBXqUX
uDNO4iJSsVyiRRMWVwYvG5h2Gi9CXs47PtRyZ8EkiJyRvKpj4ljBx5xeP3QfdtMWWpSYEBRLG5Il
wcRJ8ODg8r5jVYYTeg8P3IjUpRv13fAAMi/QeaWsRpMTXF/RwUBg5E9s5q9Tjts3vTMG36sOZdXx
O6gFAxvlSZK2Igz102N45dux4UcYixPfDSXuWfml833lwC136T0G+6PC27b78f02YMehG1+qjYkf
uimmnWp509jFd94NLeYPG97ux/d/6XbsRe5TqhNhJku27AYce+6+GwyA2jgm4Lfu1M9P9rVi8fu7
3u3F1hAXdSSC4PynK9iO/+seMF2/Mn9re/adppru9EMu5G4zNxt8oDfjHxrtlW/HWE3CWLpzokbz
pwf2ylFtZ+1wnUNvshtreyEObMu3T7gWOvImiFTtufOtzULH9XfjbOYqIq9nDxs6090om0FFKOvc
QetB+JTYAk3BFjTiheNFu+ltZivoRc+dbdN9cMayyMSoPH/cKwhqdqNsJit64p072WsMyXA3zGbU
Q9M0fvMT6zjxk5f6GDoPsi1HOfTuW+9XHR1YRSVNrWkKHtmzQhJzTlkjD7BnQi+pCGV9+jnNJz5G
tHr/pnxxgTrt9laco1ZQ8PBOsCKdOedXFb+f+Y1XFKqe+YUTsO8zR/+nG6tj3dxZ5j+nxOVxQ9gC
kvcfD0m0PIEiWrT1pbGHYH56WTD8OvtjE8T48/kPH7/1+nj9RKqlV5g9dRBb0+jF6NLaDR8cbyAP
rECOfgwRGbIkVWAAQGLc850nd9bfLX0jjRRsRGvljEeyshLZ7Zcv+un9BWKePDQFelUP47Hr7WYn
tkDAA8+dq+GMHoIn+cwE/OvccTuhl2rCPi2p1cOwaPxmQ4AAgeB52c5P7ILok3TubEmB9FIN8T+d
jze74cTgNHXb/fh+TVobPwVjNxHxAkuiZGT56Gi+df6odWciiwaaEp8/amMV9lbrpDijMcD5Q2/j
xY0gdKWbkREdgM+9Gtu47pGxFVyMBh4efCUJYZFR8a6bTjDbLX5zkbPk68/di5bz6AQHTySvYJdb
vL0gEZSn/7yKKftP3lw2vDMFBSKjRSZ2lXzTAk1+7iZfuhNH9qKLCo6u7YTOo+sfZVgRJYPnzrrt
DA9MFTpQKBgYwIc3mZAwlO7zy6H0V0ZYOt6450wQG7tpipeygUqdux3dPsVyiSgtXVh333m/Luk6
A+9wp+GOVTG0t5DlvqZCEnUpfhRmYVLMUXZ6/pxv1w/uke2A9/bsG33nuREog91Am6uhQtRdkX8M
5qlaFIfxJPWXlBUFdPyKn1/m/uegRksrWMjzBxvx2Jn1vZBP7v6vd+yjxVxBgQ0BvZET+atj8iZL
GzQVKsN7evLdlAU58P6mbaPRPz99pMirkpTPu9bpe0MyiGN27fv/3bJU7X+UxDy4jpM+8mnXYaNV
HA4o9Pz/+Zd/m9HswUnZ4YpMEjOoOg/ByNmdmiQPSWDTO1tBrLHrwel40RSRgf0VFkH9gf3c/dX7
BVjHxSkY7q777C+m5wQr/CUvdR2PnxwpA1Wmjww8Xud/1AyGTwEb2HWGuJGeDB2CXVs0Lj3/Kw0n
9kJPargDIjxNVb4CQ6btXPjexWPfcy5ms3g32a2PsvmGgrPv4GkfGVmBDGo6k6ifMGu2W3NSCfy6
wNIGb/MnDCwdBRflT+dgf+FJbDBFf8Kj8EnsyB68gmf8kXhDGEqu8MlXdlo1bYBT8lwF28e5ljII
Xzo2ymaWAutAD2Zs7AZxUHXDtdsL5om4kabACWTyTiLzewioi98c46JovAfIRzrBrILpmq4Id0oK
SkVOpxayDTIiRXQ3PPdmWLMoiUcDX3r2sMbaFVp0N5DQoKJk5dzZVrwDWE5RgeKsOGHgHrOiD3GQ
b79nFWAAj+5u7WInRJnYuTthew8gZRJJYBWhADsmWTVzV7spigmfhn2flmy2G5IIl4dVsQ9AteTd
LSt4FUYYUJcrXd+M6Kx57qlVY2IhobQJNHM8f9waUaeEcKBMTsG4kePLsxVVXufuQt0NExcsoynw
P+o4kC0HSp/dDDd2uwoN1HSieeI2qEjfNL2oHydNk8whrvvtMqfjB3NihfIFFjzK5x5d00OuR+4Y
xzWB8FKRIWrGS5dMWRzKDpKKQFMr8J/Yk90ObK6G4Ek7d0OIqTsJRGdewRMhRBHJk1URL/oJlDlT
VGAPkx5aOLKsUKGaoWlNCjZBcX7usbUpfoh7CV9ZBcL3hthRwtmgmv38CYsXnUz7g8lQMPBGaobe
WAoKwYqiYOhJAga6KRI/9+g6cweHLnzazU88ZU1TscUL90lWHpoKFGRn4UVgQZLXWFOh8m6HAmkr
GZcUd+x25v3xw2dUXYPUzVMgu40q4AV3GFeP3DsD7NxusptjfLGG4pUxZSQyCsrthfKFVuHVdID0
yEpVKyrYbULdbir4hvEimy602lYjmKmZIqvsApCQZ5+BKEqBsmrQ8n0u7Xa5TEfxw2Kv+M1O+h//
Kt7NMdesKBiyoUko0Y6CZo+QkJ60o39daO1Y5dW5gbb91YiXTsX8/l9ZAsG4K9+XvrX7ze4vX0Kx
2W4Q0gtg/5GqSGTfxLNEVl9Tkfbo/vHf4dBbyfLwdEzn2La9sJkKSQJEDevuGAxBuvB8kLjTP9Tk
CeqDF/7tr6rV9XsUlUqXRoE18VGAV6RBTz7401EJmgPOyMdLw2ZUjIutJglzFdgB2muQvfP2H6OK
9L7RdyRjSoUBceNO4gffexRqjfLJlCGgR/sTV+GMmu4oeCQDzmdOf0/BDQTG6YaBXCJyGrN9+hIa
AdlgGUmWV2DPfq+m25TOj7/v0f4x5BUEZQ1n4qbu3PBJkrt5BXFZc+ARDYikG19Q4PNYvdUk2t8G
FZAyawp3SIDc81N2jFEuyZSCAplihR6Nu6VhVVifVtT3goksrlXAAbo8exvgszxySYFFa4PQkIRr
ScFds6kDkPb2tD15+mUfXgTIy3YX7/3umfHHf0Vu6unvavPAk3F1GRXKq+GOV9JWHCGweLsp3/Qe
klZBRoUzCYomiPqScsH5OH+TmW9iF3IKfKUWIKOeM4OzZzfDTShShRoh9h1EMqAoo8ShBoS7kGRw
RlCU/jBQ38cPRYgzMaiCV9xCkT4m47EKZG/LASwGQk0WZhkVyqgVrIWUpGB/t6ebG6EiuXvpYYhL
o6oQ7JtRExuhIrm7FZY065rNnFiadVnBdbvBzJeZIjQVZScdd/XYd30/CZxWICqeyW4OiI80FRlD
EIJuIv6tqcgYdgQJhZNquhTj7J+hpqJmpkNwPVG/oKkoqu/ET3LoDTqX3eTfr6W7gezyaFkFpmvn
j38PUt1g9Md/bGA37fCP/xw/ejI5lJZVkOmjAtdLxmhEs9dzxX7XGa+TclRTgeq97R08cBVJWpzu
IaCmVMWZSTYGraDP3wz4F72EgaypKMixCGpA/ybpV62gwPL8emDQayoSk1+90YPzsJAlhgqehK0M
PXzfKjKeOjD/LpaRVEdEPff51+Ljw0ouQi1Se0IRXzkHXyr14mBRTsqnXxfUxMXZsumcG9ncX8L/
WYT7Yxg/yM6OgvMj9g4j50ZC6w7NexKGh4ov9GLPl8Ohgn36XOksZguv6mw30sYUVWDLiGAAvEDw
iUpDqyh5vXTmDhbjkSobFZWphkOTzPGxBJQKVIqRuHsq/CozGCH5Za5MFTJ6N+7xQKKKak9o15Js
biqwHnD6PkGGFstGkgqfogoPkaRjIWjfvZz32411Xkni/DIqWGxaTihsgqSjqSLULHLuM2H4S1HV
jIrochs8ahQIHmnZ/EqrMKY3vHkNL4pmG1l96c49WT6pKA3csvM140fZZ9ZUpN67AHe8J+dpM/1u
8AC76O4CbgAVKtCPorZ0uz8G9zKYHROG9Knefff9F3+7UXcecGnoDEXeX6SOtlLhoDRZRTBOJ6bj
zfqpO48k91EhD0XP+eu67bz4BQUXWQeFmIgEayro0A1IZGEj2G3B5kqpCCF1HNnm0ooKPEsKzaOU
FVMCHXmx/IxVhKe2txMDKer/8R++O1rt70peTeyEBbQcviDD0DD8VSSotgvYaoHU32/LEv5hfxFZ
iGxPei/7Rrn1jDH524AlBAXo+Z0ifkO4BFf2gCxbBbQTSO63wB8esYwLQMsgPC0X6FtN+zsIv0/G
3n/duW+5vc91Jn/Dcw97wl2Ts44qivZ1SF4S9QoqgIR66KzlYIeKgKaAPUlxHxW5OyPwg2TmWQWt
hPWILyF3HVHB31zB8XnsC9hAIgetIkxVcfzhT0GUCqw2O4bgTY6gvMjA/koYb4eEG8wg0tXIqKjH
EyQ9BGck9Z0pKYidtN0w3lenmdNC9TSC4DaMk5PVVLyQO/I/azjCpYODzX63gJ9Z8b9ODRxrxvAn
VArbfhzQhTqjQDocFRamThFmMhipwMHpCHEbHHWgVDDP6UE8d6MjZoyKWLsRCJf27xsuTbDGvX84
5tyqcDU37HmCBhb7W0j5Y99RUY9mBMHO4JNcIBVFaXUnJD5y5BxUZGoq3sDbCR/hZ6rgY6tQ0CMY
oXcNCzZFFt5jeEgU+SL3/ys11rMWp2JtdUBEqaIflw6vTnhk90sKYo7Pc9+ky8QtFcGX7/2RBMfo
k3SbVKhLwrJSZZEKAvOqS2HY8xZt1tB6NAmN+Lu/kxZBD6XdhfuZtjutn6vBYs+42o23SZuoiB3u
IlSwmyI1UpseRakukVYPqKlswqio2KsHfUp7keQfo8CX8poZFbx6op5MZFNuXPebtFUqHIkGtFAP
hH7kgRW8DaMfwqtH5urI28ucri45fYfajj9aAZo53HTRVPzclN4WupaIiNFJ9fyRL91FynD8I3Vl
KortLr0EIk4F2PnOGYPSls10FbHHS/CB8qgqNIrY4K8u8EuZ94W6t/MPr+1Fj8SMjxpt9AZT8AFn
QgpcLOEICloNWZufxAkqEOjYZzNI1I6TuB62BozfXNK4DcNWXZ9k5z+mPs5Idsw8RK5QuaRzBINn
CiJCIx73Jfuflm3nH0o3GOLzSTeVbtMqxoXYZDfMJk2gIvnejan1TkxWwc38xPFix4oNr8QRjJ3S
xFXk4D9hqh3RFpoKK/zAMdRU0Cq2vCfoGw5VEBwDKkD6hqAXFoncnbzZ3/I8eYdikW56dLWGZTGX
P00c8evCEMfaDZ4bhthfjTBFXy7l3f/XuwzMXpNuaTJv+v2zqSGe77HuhtLAz9N8Iap+0FR2f94K
Vrk/3JFlPu/ho49L8Nf/BQAA//8=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_xlchart.v1.10</cx:f>
      </cx:numDim>
    </cx:data>
  </cx:chartData>
  <cx:chart>
    <cx:plotArea>
      <cx:plotAreaRegion>
        <cx:series layoutId="treemap" uniqueId="{D7991768-892F-4F18-BA88-BF25A40141C2}">
          <cx:tx>
            <cx:txData>
              <cx:f>_xlchart.v1.9</cx:f>
              <cx:v>Count of Customer Team</cx:v>
            </cx:txData>
          </cx:tx>
          <cx:dataLabels>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1.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20</xdr:col>
      <xdr:colOff>371475</xdr:colOff>
      <xdr:row>12</xdr:row>
      <xdr:rowOff>133350</xdr:rowOff>
    </xdr:from>
    <xdr:ext cx="184731" cy="264560"/>
    <xdr:sp macro="" textlink="">
      <xdr:nvSpPr>
        <xdr:cNvPr id="13" name="TextBox 12">
          <a:extLst>
            <a:ext uri="{FF2B5EF4-FFF2-40B4-BE49-F238E27FC236}">
              <a16:creationId xmlns:a16="http://schemas.microsoft.com/office/drawing/2014/main" id="{D80B87FC-7BAB-D91A-F305-B558223C1FC5}"/>
            </a:ext>
          </a:extLst>
        </xdr:cNvPr>
        <xdr:cNvSpPr txBox="1"/>
      </xdr:nvSpPr>
      <xdr:spPr>
        <a:xfrm>
          <a:off x="20469225" y="2343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29</xdr:col>
      <xdr:colOff>71436</xdr:colOff>
      <xdr:row>26</xdr:row>
      <xdr:rowOff>27803</xdr:rowOff>
    </xdr:from>
    <xdr:to>
      <xdr:col>34</xdr:col>
      <xdr:colOff>666749</xdr:colOff>
      <xdr:row>45</xdr:row>
      <xdr:rowOff>38100</xdr:rowOff>
    </xdr:to>
    <xdr:sp macro="" textlink="">
      <xdr:nvSpPr>
        <xdr:cNvPr id="51" name="Rectangle 50">
          <a:extLst>
            <a:ext uri="{FF2B5EF4-FFF2-40B4-BE49-F238E27FC236}">
              <a16:creationId xmlns:a16="http://schemas.microsoft.com/office/drawing/2014/main" id="{57708A90-B4A1-46D3-87BC-AEA71C17497A}"/>
            </a:ext>
          </a:extLst>
        </xdr:cNvPr>
        <xdr:cNvSpPr/>
      </xdr:nvSpPr>
      <xdr:spPr>
        <a:xfrm>
          <a:off x="20645436" y="5476103"/>
          <a:ext cx="4024313" cy="3991747"/>
        </a:xfrm>
        <a:prstGeom prst="rect">
          <a:avLst/>
        </a:prstGeom>
        <a:solidFill>
          <a:schemeClr val="accent1">
            <a:lumMod val="40000"/>
            <a:lumOff val="60000"/>
          </a:schemeClr>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15874</xdr:colOff>
      <xdr:row>5</xdr:row>
      <xdr:rowOff>15874</xdr:rowOff>
    </xdr:from>
    <xdr:to>
      <xdr:col>22</xdr:col>
      <xdr:colOff>63499</xdr:colOff>
      <xdr:row>22</xdr:row>
      <xdr:rowOff>15874</xdr:rowOff>
    </xdr:to>
    <xdr:sp macro="" textlink="">
      <xdr:nvSpPr>
        <xdr:cNvPr id="24" name="Rectangle 23">
          <a:extLst>
            <a:ext uri="{FF2B5EF4-FFF2-40B4-BE49-F238E27FC236}">
              <a16:creationId xmlns:a16="http://schemas.microsoft.com/office/drawing/2014/main" id="{32839DFD-1D7B-2541-7358-691F6BD25672}"/>
            </a:ext>
          </a:extLst>
        </xdr:cNvPr>
        <xdr:cNvSpPr/>
      </xdr:nvSpPr>
      <xdr:spPr>
        <a:xfrm>
          <a:off x="8931274" y="1063624"/>
          <a:ext cx="6905625" cy="3562350"/>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34</xdr:col>
      <xdr:colOff>666750</xdr:colOff>
      <xdr:row>5</xdr:row>
      <xdr:rowOff>57150</xdr:rowOff>
    </xdr:to>
    <xdr:sp macro="" textlink="">
      <xdr:nvSpPr>
        <xdr:cNvPr id="8" name="Rectangle 7">
          <a:extLst>
            <a:ext uri="{FF2B5EF4-FFF2-40B4-BE49-F238E27FC236}">
              <a16:creationId xmlns:a16="http://schemas.microsoft.com/office/drawing/2014/main" id="{F2369F70-5B45-1640-3425-22C0C6D20055}"/>
            </a:ext>
          </a:extLst>
        </xdr:cNvPr>
        <xdr:cNvSpPr/>
      </xdr:nvSpPr>
      <xdr:spPr>
        <a:xfrm>
          <a:off x="0" y="0"/>
          <a:ext cx="24669750" cy="1104900"/>
        </a:xfrm>
        <a:prstGeom prst="rect">
          <a:avLst/>
        </a:prstGeom>
        <a:solidFill>
          <a:schemeClr val="accent1">
            <a:lumMod val="60000"/>
            <a:lumOff val="4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latin typeface="ADLaM Display" panose="020F0502020204030204" pitchFamily="2" charset="0"/>
              <a:ea typeface="ADLaM Display" panose="020F0502020204030204" pitchFamily="2" charset="0"/>
              <a:cs typeface="ADLaM Display" panose="020F0502020204030204" pitchFamily="2" charset="0"/>
            </a:rPr>
            <a:t>SALES DASHBOARD</a:t>
          </a:r>
        </a:p>
        <a:p>
          <a:pPr algn="l"/>
          <a:endParaRPr lang="en-IN" sz="4000">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0</xdr:col>
      <xdr:colOff>0</xdr:colOff>
      <xdr:row>5</xdr:row>
      <xdr:rowOff>13607</xdr:rowOff>
    </xdr:from>
    <xdr:to>
      <xdr:col>8</xdr:col>
      <xdr:colOff>557893</xdr:colOff>
      <xdr:row>25</xdr:row>
      <xdr:rowOff>0</xdr:rowOff>
    </xdr:to>
    <xdr:sp macro="" textlink="">
      <xdr:nvSpPr>
        <xdr:cNvPr id="10" name="Rectangle 9">
          <a:extLst>
            <a:ext uri="{FF2B5EF4-FFF2-40B4-BE49-F238E27FC236}">
              <a16:creationId xmlns:a16="http://schemas.microsoft.com/office/drawing/2014/main" id="{2151D911-9342-8C62-937E-A0FB8EF96301}"/>
            </a:ext>
          </a:extLst>
        </xdr:cNvPr>
        <xdr:cNvSpPr/>
      </xdr:nvSpPr>
      <xdr:spPr>
        <a:xfrm>
          <a:off x="0" y="1045482"/>
          <a:ext cx="6018893" cy="4113893"/>
        </a:xfrm>
        <a:prstGeom prst="rect">
          <a:avLst/>
        </a:prstGeom>
        <a:solidFill>
          <a:schemeClr val="accent1">
            <a:lumMod val="40000"/>
            <a:lumOff val="60000"/>
          </a:schemeClr>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68035</xdr:colOff>
      <xdr:row>8</xdr:row>
      <xdr:rowOff>108857</xdr:rowOff>
    </xdr:from>
    <xdr:to>
      <xdr:col>8</xdr:col>
      <xdr:colOff>394607</xdr:colOff>
      <xdr:row>24</xdr:row>
      <xdr:rowOff>73479</xdr:rowOff>
    </xdr:to>
    <xdr:graphicFrame macro="">
      <xdr:nvGraphicFramePr>
        <xdr:cNvPr id="11" name="Chart 10">
          <a:extLst>
            <a:ext uri="{FF2B5EF4-FFF2-40B4-BE49-F238E27FC236}">
              <a16:creationId xmlns:a16="http://schemas.microsoft.com/office/drawing/2014/main" id="{2D59ACF5-B98D-4137-A445-32AA50C0F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6</xdr:row>
      <xdr:rowOff>27214</xdr:rowOff>
    </xdr:from>
    <xdr:to>
      <xdr:col>8</xdr:col>
      <xdr:colOff>353786</xdr:colOff>
      <xdr:row>7</xdr:row>
      <xdr:rowOff>176893</xdr:rowOff>
    </xdr:to>
    <xdr:sp macro="" textlink="">
      <xdr:nvSpPr>
        <xdr:cNvPr id="12" name="Rectangle: Rounded Corners 11">
          <a:extLst>
            <a:ext uri="{FF2B5EF4-FFF2-40B4-BE49-F238E27FC236}">
              <a16:creationId xmlns:a16="http://schemas.microsoft.com/office/drawing/2014/main" id="{8933E093-6F93-B09B-D2A8-7057C5F5BD6C}"/>
            </a:ext>
          </a:extLst>
        </xdr:cNvPr>
        <xdr:cNvSpPr/>
      </xdr:nvSpPr>
      <xdr:spPr>
        <a:xfrm>
          <a:off x="95250" y="1251857"/>
          <a:ext cx="5701393" cy="35378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a:latin typeface="ADLaM Display" panose="02010000000000000000" pitchFamily="2" charset="0"/>
              <a:ea typeface="ADLaM Display" panose="02010000000000000000" pitchFamily="2" charset="0"/>
              <a:cs typeface="ADLaM Display" panose="02010000000000000000" pitchFamily="2" charset="0"/>
            </a:rPr>
            <a:t>SALES FORCAST</a:t>
          </a:r>
        </a:p>
      </xdr:txBody>
    </xdr:sp>
    <xdr:clientData/>
  </xdr:twoCellAnchor>
  <xdr:oneCellAnchor>
    <xdr:from>
      <xdr:col>13</xdr:col>
      <xdr:colOff>619125</xdr:colOff>
      <xdr:row>7</xdr:row>
      <xdr:rowOff>158750</xdr:rowOff>
    </xdr:from>
    <xdr:ext cx="184731" cy="264560"/>
    <xdr:sp macro="" textlink="">
      <xdr:nvSpPr>
        <xdr:cNvPr id="18" name="TextBox 17">
          <a:extLst>
            <a:ext uri="{FF2B5EF4-FFF2-40B4-BE49-F238E27FC236}">
              <a16:creationId xmlns:a16="http://schemas.microsoft.com/office/drawing/2014/main" id="{654B3488-30E0-1599-56F8-2FD47E09560C}"/>
            </a:ext>
          </a:extLst>
        </xdr:cNvPr>
        <xdr:cNvSpPr txBox="1"/>
      </xdr:nvSpPr>
      <xdr:spPr>
        <a:xfrm>
          <a:off x="9493250" y="16033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13</xdr:col>
      <xdr:colOff>1000125</xdr:colOff>
      <xdr:row>8</xdr:row>
      <xdr:rowOff>79375</xdr:rowOff>
    </xdr:from>
    <xdr:ext cx="184731" cy="264560"/>
    <xdr:sp macro="" textlink="">
      <xdr:nvSpPr>
        <xdr:cNvPr id="19" name="TextBox 18">
          <a:extLst>
            <a:ext uri="{FF2B5EF4-FFF2-40B4-BE49-F238E27FC236}">
              <a16:creationId xmlns:a16="http://schemas.microsoft.com/office/drawing/2014/main" id="{1E00DD57-ABD2-E858-E677-F366BC1AE2F1}"/>
            </a:ext>
          </a:extLst>
        </xdr:cNvPr>
        <xdr:cNvSpPr txBox="1"/>
      </xdr:nvSpPr>
      <xdr:spPr>
        <a:xfrm>
          <a:off x="9874250" y="17303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17</xdr:col>
      <xdr:colOff>508000</xdr:colOff>
      <xdr:row>14</xdr:row>
      <xdr:rowOff>111125</xdr:rowOff>
    </xdr:from>
    <xdr:ext cx="184731" cy="264560"/>
    <xdr:sp macro="" textlink="">
      <xdr:nvSpPr>
        <xdr:cNvPr id="20" name="TextBox 19">
          <a:extLst>
            <a:ext uri="{FF2B5EF4-FFF2-40B4-BE49-F238E27FC236}">
              <a16:creationId xmlns:a16="http://schemas.microsoft.com/office/drawing/2014/main" id="{CE9AAC58-A030-CE07-6242-DC42BF0DBECD}"/>
            </a:ext>
          </a:extLst>
        </xdr:cNvPr>
        <xdr:cNvSpPr txBox="1"/>
      </xdr:nvSpPr>
      <xdr:spPr>
        <a:xfrm>
          <a:off x="12795250" y="30003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13</xdr:col>
      <xdr:colOff>111125</xdr:colOff>
      <xdr:row>7</xdr:row>
      <xdr:rowOff>158749</xdr:rowOff>
    </xdr:from>
    <xdr:to>
      <xdr:col>21</xdr:col>
      <xdr:colOff>523875</xdr:colOff>
      <xdr:row>21</xdr:row>
      <xdr:rowOff>79374</xdr:rowOff>
    </xdr:to>
    <xdr:graphicFrame macro="">
      <xdr:nvGraphicFramePr>
        <xdr:cNvPr id="23" name="Chart 22">
          <a:extLst>
            <a:ext uri="{FF2B5EF4-FFF2-40B4-BE49-F238E27FC236}">
              <a16:creationId xmlns:a16="http://schemas.microsoft.com/office/drawing/2014/main" id="{4F49E6B5-EFD8-49B6-8E7E-229F2B7A3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507999</xdr:colOff>
      <xdr:row>5</xdr:row>
      <xdr:rowOff>142874</xdr:rowOff>
    </xdr:from>
    <xdr:to>
      <xdr:col>21</xdr:col>
      <xdr:colOff>83910</xdr:colOff>
      <xdr:row>7</xdr:row>
      <xdr:rowOff>86178</xdr:rowOff>
    </xdr:to>
    <xdr:sp macro="" textlink="">
      <xdr:nvSpPr>
        <xdr:cNvPr id="25" name="Rectangle: Rounded Corners 24">
          <a:extLst>
            <a:ext uri="{FF2B5EF4-FFF2-40B4-BE49-F238E27FC236}">
              <a16:creationId xmlns:a16="http://schemas.microsoft.com/office/drawing/2014/main" id="{DB57B862-5DE0-4703-AB6B-0D346257C74A}"/>
            </a:ext>
          </a:extLst>
        </xdr:cNvPr>
        <xdr:cNvSpPr/>
      </xdr:nvSpPr>
      <xdr:spPr>
        <a:xfrm>
          <a:off x="9382124" y="1174749"/>
          <a:ext cx="5719536" cy="35605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a:latin typeface="ADLaM Display" panose="02010000000000000000" pitchFamily="2" charset="0"/>
              <a:ea typeface="ADLaM Display" panose="02010000000000000000" pitchFamily="2" charset="0"/>
              <a:cs typeface="ADLaM Display" panose="02010000000000000000" pitchFamily="2" charset="0"/>
            </a:rPr>
            <a:t>MONTHLY</a:t>
          </a:r>
          <a:r>
            <a:rPr lang="en-IN" sz="1800" b="0" baseline="0">
              <a:latin typeface="ADLaM Display" panose="02010000000000000000" pitchFamily="2" charset="0"/>
              <a:ea typeface="ADLaM Display" panose="02010000000000000000" pitchFamily="2" charset="0"/>
              <a:cs typeface="ADLaM Display" panose="02010000000000000000" pitchFamily="2" charset="0"/>
            </a:rPr>
            <a:t> TARGET VS ACTUALS</a:t>
          </a:r>
        </a:p>
      </xdr:txBody>
    </xdr:sp>
    <xdr:clientData/>
  </xdr:twoCellAnchor>
  <xdr:twoCellAnchor>
    <xdr:from>
      <xdr:col>8</xdr:col>
      <xdr:colOff>571501</xdr:colOff>
      <xdr:row>9</xdr:row>
      <xdr:rowOff>76201</xdr:rowOff>
    </xdr:from>
    <xdr:to>
      <xdr:col>13</xdr:col>
      <xdr:colOff>27214</xdr:colOff>
      <xdr:row>22</xdr:row>
      <xdr:rowOff>40823</xdr:rowOff>
    </xdr:to>
    <xdr:sp macro="" textlink="">
      <xdr:nvSpPr>
        <xdr:cNvPr id="27" name="Rectangle 26">
          <a:extLst>
            <a:ext uri="{FF2B5EF4-FFF2-40B4-BE49-F238E27FC236}">
              <a16:creationId xmlns:a16="http://schemas.microsoft.com/office/drawing/2014/main" id="{0F1353DF-852D-B823-80CB-B802D16EA5D4}"/>
            </a:ext>
          </a:extLst>
        </xdr:cNvPr>
        <xdr:cNvSpPr/>
      </xdr:nvSpPr>
      <xdr:spPr>
        <a:xfrm>
          <a:off x="6057901" y="1962151"/>
          <a:ext cx="2884713" cy="2688772"/>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190500</xdr:colOff>
      <xdr:row>23</xdr:row>
      <xdr:rowOff>79375</xdr:rowOff>
    </xdr:from>
    <xdr:ext cx="184731" cy="264560"/>
    <xdr:sp macro="" textlink="">
      <xdr:nvSpPr>
        <xdr:cNvPr id="31" name="TextBox 30">
          <a:extLst>
            <a:ext uri="{FF2B5EF4-FFF2-40B4-BE49-F238E27FC236}">
              <a16:creationId xmlns:a16="http://schemas.microsoft.com/office/drawing/2014/main" id="{D61ED4D4-A5CF-188C-4C25-021DF62F6605}"/>
            </a:ext>
          </a:extLst>
        </xdr:cNvPr>
        <xdr:cNvSpPr txBox="1"/>
      </xdr:nvSpPr>
      <xdr:spPr>
        <a:xfrm>
          <a:off x="7699375" y="4826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8</xdr:col>
      <xdr:colOff>571499</xdr:colOff>
      <xdr:row>5</xdr:row>
      <xdr:rowOff>57151</xdr:rowOff>
    </xdr:from>
    <xdr:to>
      <xdr:col>13</xdr:col>
      <xdr:colOff>13606</xdr:colOff>
      <xdr:row>9</xdr:row>
      <xdr:rowOff>133351</xdr:rowOff>
    </xdr:to>
    <xdr:sp macro="" textlink="">
      <xdr:nvSpPr>
        <xdr:cNvPr id="32" name="Rectangle 31">
          <a:extLst>
            <a:ext uri="{FF2B5EF4-FFF2-40B4-BE49-F238E27FC236}">
              <a16:creationId xmlns:a16="http://schemas.microsoft.com/office/drawing/2014/main" id="{E492FAFE-4288-0B81-C2F6-01EEE18FDAD0}"/>
            </a:ext>
          </a:extLst>
        </xdr:cNvPr>
        <xdr:cNvSpPr/>
      </xdr:nvSpPr>
      <xdr:spPr>
        <a:xfrm>
          <a:off x="6057899" y="1104901"/>
          <a:ext cx="2871107" cy="914400"/>
        </a:xfrm>
        <a:prstGeom prst="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9</xdr:col>
      <xdr:colOff>13607</xdr:colOff>
      <xdr:row>6</xdr:row>
      <xdr:rowOff>13607</xdr:rowOff>
    </xdr:from>
    <xdr:ext cx="1741715" cy="612322"/>
    <xdr:sp macro="" textlink="Matrics!E6">
      <xdr:nvSpPr>
        <xdr:cNvPr id="33" name="TextBox 32">
          <a:extLst>
            <a:ext uri="{FF2B5EF4-FFF2-40B4-BE49-F238E27FC236}">
              <a16:creationId xmlns:a16="http://schemas.microsoft.com/office/drawing/2014/main" id="{02B58868-AADD-B33B-C5E8-9F65084A6B49}"/>
            </a:ext>
          </a:extLst>
        </xdr:cNvPr>
        <xdr:cNvSpPr txBox="1"/>
      </xdr:nvSpPr>
      <xdr:spPr>
        <a:xfrm>
          <a:off x="6136821" y="1238250"/>
          <a:ext cx="1741715" cy="612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1E5C8D78-442E-4469-93D5-5103D0163052}" type="TxLink">
            <a:rPr lang="en-US" sz="2000" b="1" i="0"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Calibri"/>
              <a:ea typeface="Calibri"/>
              <a:cs typeface="Calibri"/>
            </a:rPr>
            <a:t>₹ 4,54,01,369</a:t>
          </a:fld>
          <a:endParaRPr lang="en-IN" sz="2000" b="1" cap="none" spc="50">
            <a:ln w="9525" cmpd="sng">
              <a:solidFill>
                <a:schemeClr val="accent1"/>
              </a:solidFill>
              <a:prstDash val="solid"/>
            </a:ln>
            <a:solidFill>
              <a:srgbClr val="70AD47">
                <a:tint val="1000"/>
              </a:srgbClr>
            </a:solidFill>
            <a:effectLst>
              <a:glow rad="38100">
                <a:schemeClr val="accent1">
                  <a:alpha val="40000"/>
                </a:schemeClr>
              </a:glo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twoCellAnchor editAs="oneCell">
    <xdr:from>
      <xdr:col>11</xdr:col>
      <xdr:colOff>340178</xdr:colOff>
      <xdr:row>5</xdr:row>
      <xdr:rowOff>95250</xdr:rowOff>
    </xdr:from>
    <xdr:to>
      <xdr:col>12</xdr:col>
      <xdr:colOff>622647</xdr:colOff>
      <xdr:row>9</xdr:row>
      <xdr:rowOff>136072</xdr:rowOff>
    </xdr:to>
    <xdr:pic>
      <xdr:nvPicPr>
        <xdr:cNvPr id="34" name="Picture 33">
          <a:extLst>
            <a:ext uri="{FF2B5EF4-FFF2-40B4-BE49-F238E27FC236}">
              <a16:creationId xmlns:a16="http://schemas.microsoft.com/office/drawing/2014/main" id="{7DD5C1CE-5709-0190-C2F0-9AAA5C895C44}"/>
            </a:ext>
          </a:extLst>
        </xdr:cNvPr>
        <xdr:cNvPicPr>
          <a:picLocks noChangeAspect="1"/>
        </xdr:cNvPicPr>
      </xdr:nvPicPr>
      <xdr:blipFill>
        <a:blip xmlns:r="http://schemas.openxmlformats.org/officeDocument/2006/relationships" r:embed="rId3"/>
        <a:stretch>
          <a:fillRect/>
        </a:stretch>
      </xdr:blipFill>
      <xdr:spPr>
        <a:xfrm>
          <a:off x="7824107" y="1115786"/>
          <a:ext cx="962826" cy="857250"/>
        </a:xfrm>
        <a:prstGeom prst="rect">
          <a:avLst/>
        </a:prstGeom>
      </xdr:spPr>
    </xdr:pic>
    <xdr:clientData/>
  </xdr:twoCellAnchor>
  <xdr:twoCellAnchor>
    <xdr:from>
      <xdr:col>9</xdr:col>
      <xdr:colOff>27213</xdr:colOff>
      <xdr:row>10</xdr:row>
      <xdr:rowOff>40822</xdr:rowOff>
    </xdr:from>
    <xdr:to>
      <xdr:col>12</xdr:col>
      <xdr:colOff>571498</xdr:colOff>
      <xdr:row>11</xdr:row>
      <xdr:rowOff>176892</xdr:rowOff>
    </xdr:to>
    <xdr:sp macro="" textlink="">
      <xdr:nvSpPr>
        <xdr:cNvPr id="35" name="Rectangle: Rounded Corners 34">
          <a:extLst>
            <a:ext uri="{FF2B5EF4-FFF2-40B4-BE49-F238E27FC236}">
              <a16:creationId xmlns:a16="http://schemas.microsoft.com/office/drawing/2014/main" id="{BF1539DB-D67E-4D87-1883-D3EEE42980AD}"/>
            </a:ext>
          </a:extLst>
        </xdr:cNvPr>
        <xdr:cNvSpPr/>
      </xdr:nvSpPr>
      <xdr:spPr>
        <a:xfrm>
          <a:off x="6150427" y="2081893"/>
          <a:ext cx="2585357" cy="34017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DLaM Display" panose="02010000000000000000" pitchFamily="2" charset="0"/>
              <a:ea typeface="ADLaM Display" panose="02010000000000000000" pitchFamily="2" charset="0"/>
              <a:cs typeface="ADLaM Display" panose="02010000000000000000" pitchFamily="2" charset="0"/>
            </a:rPr>
            <a:t>TOP</a:t>
          </a:r>
          <a:r>
            <a:rPr lang="en-IN" sz="1400" baseline="0">
              <a:latin typeface="ADLaM Display" panose="02010000000000000000" pitchFamily="2" charset="0"/>
              <a:ea typeface="ADLaM Display" panose="02010000000000000000" pitchFamily="2" charset="0"/>
              <a:cs typeface="ADLaM Display" panose="02010000000000000000" pitchFamily="2" charset="0"/>
            </a:rPr>
            <a:t> 3 SALESPERSONS</a:t>
          </a:r>
          <a:endParaRPr lang="en-IN" sz="14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9</xdr:col>
      <xdr:colOff>268063</xdr:colOff>
      <xdr:row>12</xdr:row>
      <xdr:rowOff>176892</xdr:rowOff>
    </xdr:from>
    <xdr:to>
      <xdr:col>10</xdr:col>
      <xdr:colOff>19706</xdr:colOff>
      <xdr:row>14</xdr:row>
      <xdr:rowOff>200678</xdr:rowOff>
    </xdr:to>
    <xdr:sp macro="" textlink="">
      <xdr:nvSpPr>
        <xdr:cNvPr id="36" name="Oval 35">
          <a:extLst>
            <a:ext uri="{FF2B5EF4-FFF2-40B4-BE49-F238E27FC236}">
              <a16:creationId xmlns:a16="http://schemas.microsoft.com/office/drawing/2014/main" id="{AC03924C-052F-EB90-CFD9-F3C3C02373CA}"/>
            </a:ext>
          </a:extLst>
        </xdr:cNvPr>
        <xdr:cNvSpPr/>
      </xdr:nvSpPr>
      <xdr:spPr>
        <a:xfrm>
          <a:off x="6391277" y="2626178"/>
          <a:ext cx="432000" cy="4320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DLaM Display" panose="02010000000000000000" pitchFamily="2" charset="0"/>
              <a:ea typeface="ADLaM Display" panose="02010000000000000000" pitchFamily="2" charset="0"/>
              <a:cs typeface="ADLaM Display" panose="02010000000000000000" pitchFamily="2" charset="0"/>
            </a:rPr>
            <a:t>1</a:t>
          </a:r>
        </a:p>
        <a:p>
          <a:pPr algn="l"/>
          <a:endParaRPr lang="en-IN" sz="16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9</xdr:col>
      <xdr:colOff>268063</xdr:colOff>
      <xdr:row>15</xdr:row>
      <xdr:rowOff>97970</xdr:rowOff>
    </xdr:from>
    <xdr:to>
      <xdr:col>10</xdr:col>
      <xdr:colOff>19706</xdr:colOff>
      <xdr:row>17</xdr:row>
      <xdr:rowOff>121756</xdr:rowOff>
    </xdr:to>
    <xdr:sp macro="" textlink="">
      <xdr:nvSpPr>
        <xdr:cNvPr id="40" name="Oval 39">
          <a:extLst>
            <a:ext uri="{FF2B5EF4-FFF2-40B4-BE49-F238E27FC236}">
              <a16:creationId xmlns:a16="http://schemas.microsoft.com/office/drawing/2014/main" id="{42406037-E412-42F9-AB8B-24AD4B975988}"/>
            </a:ext>
          </a:extLst>
        </xdr:cNvPr>
        <xdr:cNvSpPr/>
      </xdr:nvSpPr>
      <xdr:spPr>
        <a:xfrm>
          <a:off x="6391277" y="3159577"/>
          <a:ext cx="432000" cy="4320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DLaM Display" panose="02010000000000000000" pitchFamily="2" charset="0"/>
              <a:ea typeface="ADLaM Display" panose="02010000000000000000" pitchFamily="2" charset="0"/>
              <a:cs typeface="ADLaM Display" panose="02010000000000000000" pitchFamily="2" charset="0"/>
            </a:rPr>
            <a:t>2</a:t>
          </a:r>
        </a:p>
        <a:p>
          <a:pPr algn="l"/>
          <a:endParaRPr lang="en-IN" sz="16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9</xdr:col>
      <xdr:colOff>268063</xdr:colOff>
      <xdr:row>18</xdr:row>
      <xdr:rowOff>5442</xdr:rowOff>
    </xdr:from>
    <xdr:to>
      <xdr:col>10</xdr:col>
      <xdr:colOff>19706</xdr:colOff>
      <xdr:row>20</xdr:row>
      <xdr:rowOff>29228</xdr:rowOff>
    </xdr:to>
    <xdr:sp macro="" textlink="">
      <xdr:nvSpPr>
        <xdr:cNvPr id="41" name="Oval 40">
          <a:extLst>
            <a:ext uri="{FF2B5EF4-FFF2-40B4-BE49-F238E27FC236}">
              <a16:creationId xmlns:a16="http://schemas.microsoft.com/office/drawing/2014/main" id="{86B926EB-3D4E-4F63-84D0-FAC269C9F30F}"/>
            </a:ext>
          </a:extLst>
        </xdr:cNvPr>
        <xdr:cNvSpPr/>
      </xdr:nvSpPr>
      <xdr:spPr>
        <a:xfrm>
          <a:off x="6391277" y="3679371"/>
          <a:ext cx="432000" cy="4320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DLaM Display" panose="02010000000000000000" pitchFamily="2" charset="0"/>
              <a:ea typeface="ADLaM Display" panose="02010000000000000000" pitchFamily="2" charset="0"/>
              <a:cs typeface="ADLaM Display" panose="02010000000000000000" pitchFamily="2" charset="0"/>
            </a:rPr>
            <a:t>3</a:t>
          </a:r>
        </a:p>
        <a:p>
          <a:pPr algn="l"/>
          <a:endParaRPr lang="en-IN" sz="1600">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oneCellAnchor>
    <xdr:from>
      <xdr:col>10</xdr:col>
      <xdr:colOff>13608</xdr:colOff>
      <xdr:row>11</xdr:row>
      <xdr:rowOff>74610</xdr:rowOff>
    </xdr:from>
    <xdr:ext cx="1741715" cy="673554"/>
    <xdr:sp macro="" textlink="Matrics!T10">
      <xdr:nvSpPr>
        <xdr:cNvPr id="44" name="TextBox 43">
          <a:extLst>
            <a:ext uri="{FF2B5EF4-FFF2-40B4-BE49-F238E27FC236}">
              <a16:creationId xmlns:a16="http://schemas.microsoft.com/office/drawing/2014/main" id="{1435A91B-C50C-4503-BF8C-E75A24104814}"/>
            </a:ext>
          </a:extLst>
        </xdr:cNvPr>
        <xdr:cNvSpPr txBox="1"/>
      </xdr:nvSpPr>
      <xdr:spPr>
        <a:xfrm>
          <a:off x="6839858" y="2344735"/>
          <a:ext cx="1741715" cy="673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EC72FD5-9CE5-4FF4-9487-2C106CCDEFAB}" type="TxLink">
            <a:rPr lang="en-US" sz="160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rPr>
            <a:pPr algn="ctr"/>
            <a:t>Salesperson 48</a:t>
          </a:fld>
          <a:endParaRPr lang="en-IN" sz="1600" b="0"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oneCellAnchor>
    <xdr:from>
      <xdr:col>10</xdr:col>
      <xdr:colOff>13608</xdr:colOff>
      <xdr:row>14</xdr:row>
      <xdr:rowOff>95250</xdr:rowOff>
    </xdr:from>
    <xdr:ext cx="1741715" cy="612322"/>
    <xdr:sp macro="" textlink="Matrics!T11">
      <xdr:nvSpPr>
        <xdr:cNvPr id="45" name="TextBox 44">
          <a:extLst>
            <a:ext uri="{FF2B5EF4-FFF2-40B4-BE49-F238E27FC236}">
              <a16:creationId xmlns:a16="http://schemas.microsoft.com/office/drawing/2014/main" id="{2D3A1897-D84A-4777-80AC-411DF29220EB}"/>
            </a:ext>
          </a:extLst>
        </xdr:cNvPr>
        <xdr:cNvSpPr txBox="1"/>
      </xdr:nvSpPr>
      <xdr:spPr>
        <a:xfrm>
          <a:off x="6839858" y="2984500"/>
          <a:ext cx="1741715" cy="612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3F860552-797E-47C5-B14F-10CE41484396}" type="TxLink">
            <a:rPr lang="en-US" sz="160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rPr>
            <a:pPr marL="0" indent="0" algn="ctr"/>
            <a:t>Salesperson 74</a:t>
          </a:fld>
          <a:endParaRPr lang="en-IN" sz="160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oneCellAnchor>
    <xdr:from>
      <xdr:col>10</xdr:col>
      <xdr:colOff>13608</xdr:colOff>
      <xdr:row>17</xdr:row>
      <xdr:rowOff>74840</xdr:rowOff>
    </xdr:from>
    <xdr:ext cx="1741715" cy="612322"/>
    <xdr:sp macro="" textlink="Matrics!T12">
      <xdr:nvSpPr>
        <xdr:cNvPr id="46" name="TextBox 45">
          <a:extLst>
            <a:ext uri="{FF2B5EF4-FFF2-40B4-BE49-F238E27FC236}">
              <a16:creationId xmlns:a16="http://schemas.microsoft.com/office/drawing/2014/main" id="{E9E88DFA-E64F-49E5-9BB0-B73195FB3F59}"/>
            </a:ext>
          </a:extLst>
        </xdr:cNvPr>
        <xdr:cNvSpPr txBox="1"/>
      </xdr:nvSpPr>
      <xdr:spPr>
        <a:xfrm>
          <a:off x="6839858" y="3583215"/>
          <a:ext cx="1741715" cy="612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4B200435-BE4D-4C5E-B823-E5F9482E5BCB}" type="TxLink">
            <a:rPr lang="en-US" sz="160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rPr>
            <a:pPr marL="0" indent="0" algn="ctr"/>
            <a:t>Salesperson 99</a:t>
          </a:fld>
          <a:endParaRPr lang="en-IN" sz="160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oneCellAnchor>
    <xdr:from>
      <xdr:col>9</xdr:col>
      <xdr:colOff>499383</xdr:colOff>
      <xdr:row>12</xdr:row>
      <xdr:rowOff>129833</xdr:rowOff>
    </xdr:from>
    <xdr:ext cx="1741715" cy="740909"/>
    <xdr:sp macro="" textlink="Matrics!U10">
      <xdr:nvSpPr>
        <xdr:cNvPr id="47" name="TextBox 46">
          <a:extLst>
            <a:ext uri="{FF2B5EF4-FFF2-40B4-BE49-F238E27FC236}">
              <a16:creationId xmlns:a16="http://schemas.microsoft.com/office/drawing/2014/main" id="{E575A7AD-1B03-45C9-A5C5-41B9F7B71AE4}"/>
            </a:ext>
          </a:extLst>
        </xdr:cNvPr>
        <xdr:cNvSpPr txBox="1"/>
      </xdr:nvSpPr>
      <xdr:spPr>
        <a:xfrm>
          <a:off x="6643008" y="2606333"/>
          <a:ext cx="1741715" cy="740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5DAD5331-8083-42AB-9A20-CAA8256DC3E3}" type="TxLink">
            <a:rPr lang="en-US" sz="145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rPr>
            <a:pPr marL="0" indent="0" algn="ctr"/>
            <a:t>₹ 19,63,148</a:t>
          </a:fld>
          <a:endParaRPr lang="en-IN" sz="145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oneCellAnchor>
    <xdr:from>
      <xdr:col>9</xdr:col>
      <xdr:colOff>461283</xdr:colOff>
      <xdr:row>15</xdr:row>
      <xdr:rowOff>157160</xdr:rowOff>
    </xdr:from>
    <xdr:ext cx="1741715" cy="673554"/>
    <xdr:sp macro="" textlink="Matrics!U11">
      <xdr:nvSpPr>
        <xdr:cNvPr id="48" name="TextBox 47">
          <a:extLst>
            <a:ext uri="{FF2B5EF4-FFF2-40B4-BE49-F238E27FC236}">
              <a16:creationId xmlns:a16="http://schemas.microsoft.com/office/drawing/2014/main" id="{8AFC4D3E-1ECD-476C-99A3-EA7FA2456750}"/>
            </a:ext>
          </a:extLst>
        </xdr:cNvPr>
        <xdr:cNvSpPr txBox="1"/>
      </xdr:nvSpPr>
      <xdr:spPr>
        <a:xfrm>
          <a:off x="6604908" y="3252785"/>
          <a:ext cx="1741715" cy="673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C4FA3020-EC4D-4221-9829-367A838ACC2C}" type="TxLink">
            <a:rPr lang="en-US" sz="145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rPr>
            <a:pPr marL="0" indent="0" algn="ctr"/>
            <a:t>₹ 22,53,689</a:t>
          </a:fld>
          <a:endParaRPr lang="en-IN" sz="145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oneCellAnchor>
    <xdr:from>
      <xdr:col>9</xdr:col>
      <xdr:colOff>486683</xdr:colOff>
      <xdr:row>18</xdr:row>
      <xdr:rowOff>166685</xdr:rowOff>
    </xdr:from>
    <xdr:ext cx="1741715" cy="673554"/>
    <xdr:sp macro="" textlink="Matrics!U12">
      <xdr:nvSpPr>
        <xdr:cNvPr id="49" name="TextBox 48">
          <a:extLst>
            <a:ext uri="{FF2B5EF4-FFF2-40B4-BE49-F238E27FC236}">
              <a16:creationId xmlns:a16="http://schemas.microsoft.com/office/drawing/2014/main" id="{C74E7BA1-EB8B-43B3-B9D6-6D4AAFB01660}"/>
            </a:ext>
          </a:extLst>
        </xdr:cNvPr>
        <xdr:cNvSpPr txBox="1"/>
      </xdr:nvSpPr>
      <xdr:spPr>
        <a:xfrm>
          <a:off x="6630308" y="3881435"/>
          <a:ext cx="1741715" cy="673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82E980A8-CB63-41F2-8D76-388066B7DCBD}" type="TxLink">
            <a:rPr lang="en-US" sz="145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rPr>
            <a:pPr marL="0" indent="0" algn="ctr"/>
            <a:t>₹ 15,48,930</a:t>
          </a:fld>
          <a:endParaRPr lang="en-IN" sz="1450" b="0" i="0" u="none" strike="noStrike" cap="none" spc="0">
            <a:ln w="0"/>
            <a:solidFill>
              <a:schemeClr val="accent1"/>
            </a:solidFill>
            <a:effectLst>
              <a:outerShdw blurRad="38100" dist="25400" dir="5400000" algn="ctr" rotWithShape="0">
                <a:srgbClr val="6E747A">
                  <a:alpha val="43000"/>
                </a:srgb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twoCellAnchor>
    <xdr:from>
      <xdr:col>0</xdr:col>
      <xdr:colOff>0</xdr:colOff>
      <xdr:row>25</xdr:row>
      <xdr:rowOff>0</xdr:rowOff>
    </xdr:from>
    <xdr:to>
      <xdr:col>8</xdr:col>
      <xdr:colOff>557893</xdr:colOff>
      <xdr:row>44</xdr:row>
      <xdr:rowOff>192768</xdr:rowOff>
    </xdr:to>
    <xdr:sp macro="" textlink="">
      <xdr:nvSpPr>
        <xdr:cNvPr id="50" name="Rectangle 49">
          <a:extLst>
            <a:ext uri="{FF2B5EF4-FFF2-40B4-BE49-F238E27FC236}">
              <a16:creationId xmlns:a16="http://schemas.microsoft.com/office/drawing/2014/main" id="{3C580633-F022-4252-B87F-81523AF6A1CC}"/>
            </a:ext>
          </a:extLst>
        </xdr:cNvPr>
        <xdr:cNvSpPr/>
      </xdr:nvSpPr>
      <xdr:spPr>
        <a:xfrm>
          <a:off x="0" y="5159375"/>
          <a:ext cx="6018893" cy="4113893"/>
        </a:xfrm>
        <a:prstGeom prst="rect">
          <a:avLst/>
        </a:prstGeom>
        <a:solidFill>
          <a:schemeClr val="accent1">
            <a:lumMod val="40000"/>
            <a:lumOff val="60000"/>
          </a:schemeClr>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25</xdr:row>
      <xdr:rowOff>172357</xdr:rowOff>
    </xdr:from>
    <xdr:to>
      <xdr:col>8</xdr:col>
      <xdr:colOff>258536</xdr:colOff>
      <xdr:row>27</xdr:row>
      <xdr:rowOff>115661</xdr:rowOff>
    </xdr:to>
    <xdr:sp macro="" textlink="">
      <xdr:nvSpPr>
        <xdr:cNvPr id="52" name="Rectangle: Rounded Corners 51">
          <a:extLst>
            <a:ext uri="{FF2B5EF4-FFF2-40B4-BE49-F238E27FC236}">
              <a16:creationId xmlns:a16="http://schemas.microsoft.com/office/drawing/2014/main" id="{15C180F9-CB08-4211-8225-50359227E917}"/>
            </a:ext>
          </a:extLst>
        </xdr:cNvPr>
        <xdr:cNvSpPr/>
      </xdr:nvSpPr>
      <xdr:spPr>
        <a:xfrm>
          <a:off x="0" y="5331732"/>
          <a:ext cx="5719536" cy="35605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a:latin typeface="ADLaM Display" panose="02010000000000000000" pitchFamily="2" charset="0"/>
              <a:ea typeface="ADLaM Display" panose="02010000000000000000" pitchFamily="2" charset="0"/>
              <a:cs typeface="ADLaM Display" panose="02010000000000000000" pitchFamily="2" charset="0"/>
            </a:rPr>
            <a:t>TOP</a:t>
          </a:r>
          <a:r>
            <a:rPr lang="en-IN" sz="1800" b="0" baseline="0">
              <a:latin typeface="ADLaM Display" panose="02010000000000000000" pitchFamily="2" charset="0"/>
              <a:ea typeface="ADLaM Display" panose="02010000000000000000" pitchFamily="2" charset="0"/>
              <a:cs typeface="ADLaM Display" panose="02010000000000000000" pitchFamily="2" charset="0"/>
            </a:rPr>
            <a:t> 10 TEAMS</a:t>
          </a:r>
        </a:p>
      </xdr:txBody>
    </xdr:sp>
    <xdr:clientData/>
  </xdr:twoCellAnchor>
  <xdr:twoCellAnchor>
    <xdr:from>
      <xdr:col>0</xdr:col>
      <xdr:colOff>63500</xdr:colOff>
      <xdr:row>28</xdr:row>
      <xdr:rowOff>79375</xdr:rowOff>
    </xdr:from>
    <xdr:to>
      <xdr:col>8</xdr:col>
      <xdr:colOff>238125</xdr:colOff>
      <xdr:row>43</xdr:row>
      <xdr:rowOff>190500</xdr:rowOff>
    </xdr:to>
    <xdr:graphicFrame macro="">
      <xdr:nvGraphicFramePr>
        <xdr:cNvPr id="53" name="Chart 52">
          <a:extLst>
            <a:ext uri="{FF2B5EF4-FFF2-40B4-BE49-F238E27FC236}">
              <a16:creationId xmlns:a16="http://schemas.microsoft.com/office/drawing/2014/main" id="{DDDF7119-9561-40C4-8618-5FA4236C1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571501</xdr:colOff>
      <xdr:row>22</xdr:row>
      <xdr:rowOff>31750</xdr:rowOff>
    </xdr:from>
    <xdr:to>
      <xdr:col>15</xdr:col>
      <xdr:colOff>158751</xdr:colOff>
      <xdr:row>44</xdr:row>
      <xdr:rowOff>174625</xdr:rowOff>
    </xdr:to>
    <xdr:sp macro="" textlink="">
      <xdr:nvSpPr>
        <xdr:cNvPr id="2" name="Rectangle 1">
          <a:extLst>
            <a:ext uri="{FF2B5EF4-FFF2-40B4-BE49-F238E27FC236}">
              <a16:creationId xmlns:a16="http://schemas.microsoft.com/office/drawing/2014/main" id="{4DDA01B4-4DE8-4690-8830-BA2A58A40079}"/>
            </a:ext>
          </a:extLst>
        </xdr:cNvPr>
        <xdr:cNvSpPr/>
      </xdr:nvSpPr>
      <xdr:spPr>
        <a:xfrm>
          <a:off x="6032501" y="4572000"/>
          <a:ext cx="5048250" cy="4683125"/>
        </a:xfrm>
        <a:prstGeom prst="rect">
          <a:avLst/>
        </a:prstGeom>
        <a:solidFill>
          <a:schemeClr val="accent1">
            <a:lumMod val="40000"/>
            <a:lumOff val="60000"/>
          </a:schemeClr>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79375</xdr:colOff>
      <xdr:row>23</xdr:row>
      <xdr:rowOff>140173</xdr:rowOff>
    </xdr:from>
    <xdr:to>
      <xdr:col>15</xdr:col>
      <xdr:colOff>47626</xdr:colOff>
      <xdr:row>25</xdr:row>
      <xdr:rowOff>140173</xdr:rowOff>
    </xdr:to>
    <xdr:sp macro="" textlink="">
      <xdr:nvSpPr>
        <xdr:cNvPr id="3" name="Rectangle: Rounded Corners 2">
          <a:extLst>
            <a:ext uri="{FF2B5EF4-FFF2-40B4-BE49-F238E27FC236}">
              <a16:creationId xmlns:a16="http://schemas.microsoft.com/office/drawing/2014/main" id="{4C1E3781-182B-4670-82BE-B21135EC461A}"/>
            </a:ext>
          </a:extLst>
        </xdr:cNvPr>
        <xdr:cNvSpPr/>
      </xdr:nvSpPr>
      <xdr:spPr>
        <a:xfrm>
          <a:off x="6280758" y="4801343"/>
          <a:ext cx="4771283" cy="4053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a:latin typeface="ADLaM Display" panose="02010000000000000000" pitchFamily="2" charset="0"/>
              <a:ea typeface="ADLaM Display" panose="02010000000000000000" pitchFamily="2" charset="0"/>
              <a:cs typeface="ADLaM Display" panose="02010000000000000000" pitchFamily="2" charset="0"/>
            </a:rPr>
            <a:t>SALES BY CHANNEL</a:t>
          </a:r>
        </a:p>
        <a:p>
          <a:pPr algn="ctr"/>
          <a:endParaRPr lang="en-IN" sz="1800" b="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9</xdr:col>
      <xdr:colOff>111125</xdr:colOff>
      <xdr:row>26</xdr:row>
      <xdr:rowOff>31749</xdr:rowOff>
    </xdr:from>
    <xdr:to>
      <xdr:col>15</xdr:col>
      <xdr:colOff>15876</xdr:colOff>
      <xdr:row>42</xdr:row>
      <xdr:rowOff>142874</xdr:rowOff>
    </xdr:to>
    <xdr:graphicFrame macro="">
      <xdr:nvGraphicFramePr>
        <xdr:cNvPr id="4" name="Chart 3">
          <a:extLst>
            <a:ext uri="{FF2B5EF4-FFF2-40B4-BE49-F238E27FC236}">
              <a16:creationId xmlns:a16="http://schemas.microsoft.com/office/drawing/2014/main" id="{02824472-7A60-458F-984E-93E0A3301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119964</xdr:colOff>
      <xdr:row>22</xdr:row>
      <xdr:rowOff>57150</xdr:rowOff>
    </xdr:from>
    <xdr:to>
      <xdr:col>22</xdr:col>
      <xdr:colOff>43764</xdr:colOff>
      <xdr:row>44</xdr:row>
      <xdr:rowOff>161925</xdr:rowOff>
    </xdr:to>
    <xdr:sp macro="" textlink="">
      <xdr:nvSpPr>
        <xdr:cNvPr id="13" name="Rectangle 12">
          <a:extLst>
            <a:ext uri="{FF2B5EF4-FFF2-40B4-BE49-F238E27FC236}">
              <a16:creationId xmlns:a16="http://schemas.microsoft.com/office/drawing/2014/main" id="{E32692D0-2E3E-42C7-AA8D-1FE62C816E88}"/>
            </a:ext>
          </a:extLst>
        </xdr:cNvPr>
        <xdr:cNvSpPr/>
      </xdr:nvSpPr>
      <xdr:spPr>
        <a:xfrm>
          <a:off x="11092764" y="4667250"/>
          <a:ext cx="4724400" cy="4714875"/>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263999</xdr:colOff>
      <xdr:row>23</xdr:row>
      <xdr:rowOff>114300</xdr:rowOff>
    </xdr:from>
    <xdr:to>
      <xdr:col>21</xdr:col>
      <xdr:colOff>648511</xdr:colOff>
      <xdr:row>25</xdr:row>
      <xdr:rowOff>124298</xdr:rowOff>
    </xdr:to>
    <xdr:sp macro="" textlink="">
      <xdr:nvSpPr>
        <xdr:cNvPr id="14" name="Rectangle: Rounded Corners 13">
          <a:extLst>
            <a:ext uri="{FF2B5EF4-FFF2-40B4-BE49-F238E27FC236}">
              <a16:creationId xmlns:a16="http://schemas.microsoft.com/office/drawing/2014/main" id="{D6167E2B-046E-4046-8411-77B51EB8D4F1}"/>
            </a:ext>
          </a:extLst>
        </xdr:cNvPr>
        <xdr:cNvSpPr/>
      </xdr:nvSpPr>
      <xdr:spPr>
        <a:xfrm>
          <a:off x="11236799" y="4933950"/>
          <a:ext cx="4499312" cy="42909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a:latin typeface="ADLaM Display" panose="02010000000000000000" pitchFamily="2" charset="0"/>
              <a:ea typeface="ADLaM Display" panose="02010000000000000000" pitchFamily="2" charset="0"/>
              <a:cs typeface="ADLaM Display" panose="02010000000000000000" pitchFamily="2" charset="0"/>
            </a:rPr>
            <a:t>SALES BY COUNTRY</a:t>
          </a:r>
        </a:p>
        <a:p>
          <a:pPr algn="ctr"/>
          <a:endParaRPr lang="en-IN" sz="1800" b="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15</xdr:col>
      <xdr:colOff>281697</xdr:colOff>
      <xdr:row>26</xdr:row>
      <xdr:rowOff>20266</xdr:rowOff>
    </xdr:from>
    <xdr:to>
      <xdr:col>22</xdr:col>
      <xdr:colOff>29340</xdr:colOff>
      <xdr:row>42</xdr:row>
      <xdr:rowOff>141862</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F756FD65-861E-4702-A07C-F26462BB16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286112" y="5289415"/>
              <a:ext cx="4570941" cy="33641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615949</xdr:colOff>
      <xdr:row>5</xdr:row>
      <xdr:rowOff>65086</xdr:rowOff>
    </xdr:from>
    <xdr:to>
      <xdr:col>34</xdr:col>
      <xdr:colOff>663574</xdr:colOff>
      <xdr:row>25</xdr:row>
      <xdr:rowOff>182562</xdr:rowOff>
    </xdr:to>
    <xdr:sp macro="" textlink="">
      <xdr:nvSpPr>
        <xdr:cNvPr id="16" name="Rectangle 15">
          <a:extLst>
            <a:ext uri="{FF2B5EF4-FFF2-40B4-BE49-F238E27FC236}">
              <a16:creationId xmlns:a16="http://schemas.microsoft.com/office/drawing/2014/main" id="{920E0633-5C4B-4FD2-A3C4-36A9D38E73E3}"/>
            </a:ext>
          </a:extLst>
        </xdr:cNvPr>
        <xdr:cNvSpPr/>
      </xdr:nvSpPr>
      <xdr:spPr>
        <a:xfrm>
          <a:off x="17681574" y="1096961"/>
          <a:ext cx="6873875" cy="4244976"/>
        </a:xfrm>
        <a:prstGeom prst="rect">
          <a:avLst/>
        </a:prstGeom>
        <a:solidFill>
          <a:schemeClr val="accent1">
            <a:lumMod val="40000"/>
            <a:lumOff val="60000"/>
          </a:schemeClr>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152399</xdr:colOff>
      <xdr:row>5</xdr:row>
      <xdr:rowOff>126257</xdr:rowOff>
    </xdr:from>
    <xdr:to>
      <xdr:col>34</xdr:col>
      <xdr:colOff>533400</xdr:colOff>
      <xdr:row>8</xdr:row>
      <xdr:rowOff>9525</xdr:rowOff>
    </xdr:to>
    <xdr:sp macro="" textlink="">
      <xdr:nvSpPr>
        <xdr:cNvPr id="17" name="Rectangle: Rounded Corners 16">
          <a:extLst>
            <a:ext uri="{FF2B5EF4-FFF2-40B4-BE49-F238E27FC236}">
              <a16:creationId xmlns:a16="http://schemas.microsoft.com/office/drawing/2014/main" id="{81F31F9E-5577-4DC2-8109-2DA114E1DD46}"/>
            </a:ext>
          </a:extLst>
        </xdr:cNvPr>
        <xdr:cNvSpPr/>
      </xdr:nvSpPr>
      <xdr:spPr>
        <a:xfrm>
          <a:off x="18083212" y="1078757"/>
          <a:ext cx="6596063" cy="45476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a:latin typeface="ADLaM Display" panose="02010000000000000000" pitchFamily="2" charset="0"/>
              <a:ea typeface="ADLaM Display" panose="02010000000000000000" pitchFamily="2" charset="0"/>
              <a:cs typeface="ADLaM Display" panose="02010000000000000000" pitchFamily="2" charset="0"/>
            </a:rPr>
            <a:t>SALES</a:t>
          </a:r>
          <a:r>
            <a:rPr lang="en-IN" sz="1800" b="0" baseline="0">
              <a:latin typeface="ADLaM Display" panose="02010000000000000000" pitchFamily="2" charset="0"/>
              <a:ea typeface="ADLaM Display" panose="02010000000000000000" pitchFamily="2" charset="0"/>
              <a:cs typeface="ADLaM Display" panose="02010000000000000000" pitchFamily="2" charset="0"/>
            </a:rPr>
            <a:t> GROWTH</a:t>
          </a:r>
          <a:endParaRPr lang="en-IN" sz="1800" b="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25</xdr:col>
      <xdr:colOff>152399</xdr:colOff>
      <xdr:row>8</xdr:row>
      <xdr:rowOff>152398</xdr:rowOff>
    </xdr:from>
    <xdr:to>
      <xdr:col>34</xdr:col>
      <xdr:colOff>514350</xdr:colOff>
      <xdr:row>24</xdr:row>
      <xdr:rowOff>133348</xdr:rowOff>
    </xdr:to>
    <xdr:graphicFrame macro="">
      <xdr:nvGraphicFramePr>
        <xdr:cNvPr id="21" name="Chart 20">
          <a:extLst>
            <a:ext uri="{FF2B5EF4-FFF2-40B4-BE49-F238E27FC236}">
              <a16:creationId xmlns:a16="http://schemas.microsoft.com/office/drawing/2014/main" id="{9603F35D-4E8D-4D27-B78D-49E847481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82808</xdr:colOff>
      <xdr:row>5</xdr:row>
      <xdr:rowOff>87313</xdr:rowOff>
    </xdr:from>
    <xdr:to>
      <xdr:col>24</xdr:col>
      <xdr:colOff>666750</xdr:colOff>
      <xdr:row>20</xdr:row>
      <xdr:rowOff>158750</xdr:rowOff>
    </xdr:to>
    <mc:AlternateContent xmlns:mc="http://schemas.openxmlformats.org/markup-compatibility/2006">
      <mc:Choice xmlns:a14="http://schemas.microsoft.com/office/drawing/2010/main" Requires="a14">
        <xdr:graphicFrame macro="">
          <xdr:nvGraphicFramePr>
            <xdr:cNvPr id="28" name="Deal Type">
              <a:extLst>
                <a:ext uri="{FF2B5EF4-FFF2-40B4-BE49-F238E27FC236}">
                  <a16:creationId xmlns:a16="http://schemas.microsoft.com/office/drawing/2014/main" id="{D6D2B1C8-04C6-44C7-935E-2752425C4FEC}"/>
                </a:ext>
              </a:extLst>
            </xdr:cNvPr>
            <xdr:cNvGraphicFramePr/>
          </xdr:nvGraphicFramePr>
          <xdr:xfrm>
            <a:off x="0" y="0"/>
            <a:ext cx="0" cy="0"/>
          </xdr:xfrm>
          <a:graphic>
            <a:graphicData uri="http://schemas.microsoft.com/office/drawing/2010/slicer">
              <sle:slicer xmlns:sle="http://schemas.microsoft.com/office/drawing/2010/slicer" name="Deal Type"/>
            </a:graphicData>
          </a:graphic>
        </xdr:graphicFrame>
      </mc:Choice>
      <mc:Fallback>
        <xdr:sp macro="" textlink="">
          <xdr:nvSpPr>
            <xdr:cNvPr id="0" name=""/>
            <xdr:cNvSpPr>
              <a:spLocks noTextEdit="1"/>
            </xdr:cNvSpPr>
          </xdr:nvSpPr>
          <xdr:spPr>
            <a:xfrm>
              <a:off x="15856208" y="1135063"/>
              <a:ext cx="1955542" cy="32146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57150</xdr:colOff>
      <xdr:row>26</xdr:row>
      <xdr:rowOff>33338</xdr:rowOff>
    </xdr:from>
    <xdr:to>
      <xdr:col>29</xdr:col>
      <xdr:colOff>95249</xdr:colOff>
      <xdr:row>44</xdr:row>
      <xdr:rowOff>166688</xdr:rowOff>
    </xdr:to>
    <mc:AlternateContent xmlns:mc="http://schemas.openxmlformats.org/markup-compatibility/2006">
      <mc:Choice xmlns:a14="http://schemas.microsoft.com/office/drawing/2010/main" Requires="a14">
        <xdr:graphicFrame macro="">
          <xdr:nvGraphicFramePr>
            <xdr:cNvPr id="29" name="Months (Date)">
              <a:extLst>
                <a:ext uri="{FF2B5EF4-FFF2-40B4-BE49-F238E27FC236}">
                  <a16:creationId xmlns:a16="http://schemas.microsoft.com/office/drawing/2014/main" id="{EB9F1986-95AA-4409-A67F-B4CCA877F578}"/>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18573750" y="5481638"/>
              <a:ext cx="2095499" cy="390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35698</xdr:colOff>
      <xdr:row>25</xdr:row>
      <xdr:rowOff>153687</xdr:rowOff>
    </xdr:from>
    <xdr:to>
      <xdr:col>26</xdr:col>
      <xdr:colOff>1373</xdr:colOff>
      <xdr:row>44</xdr:row>
      <xdr:rowOff>163984</xdr:rowOff>
    </xdr:to>
    <xdr:sp macro="" textlink="">
      <xdr:nvSpPr>
        <xdr:cNvPr id="38" name="Rectangle 37">
          <a:extLst>
            <a:ext uri="{FF2B5EF4-FFF2-40B4-BE49-F238E27FC236}">
              <a16:creationId xmlns:a16="http://schemas.microsoft.com/office/drawing/2014/main" id="{928AB455-22D6-40DB-A48F-0DC583D3D401}"/>
            </a:ext>
          </a:extLst>
        </xdr:cNvPr>
        <xdr:cNvSpPr/>
      </xdr:nvSpPr>
      <xdr:spPr>
        <a:xfrm>
          <a:off x="15809098" y="5392437"/>
          <a:ext cx="2708875" cy="3991747"/>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137298</xdr:colOff>
      <xdr:row>29</xdr:row>
      <xdr:rowOff>180203</xdr:rowOff>
    </xdr:from>
    <xdr:to>
      <xdr:col>25</xdr:col>
      <xdr:colOff>642895</xdr:colOff>
      <xdr:row>43</xdr:row>
      <xdr:rowOff>102973</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2663B853-9037-4FDD-9FD9-96C932BCC2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6098109" y="6152635"/>
              <a:ext cx="2590800" cy="28060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133350</xdr:colOff>
      <xdr:row>26</xdr:row>
      <xdr:rowOff>180201</xdr:rowOff>
    </xdr:from>
    <xdr:to>
      <xdr:col>25</xdr:col>
      <xdr:colOff>566351</xdr:colOff>
      <xdr:row>29</xdr:row>
      <xdr:rowOff>19050</xdr:rowOff>
    </xdr:to>
    <xdr:sp macro="" textlink="">
      <xdr:nvSpPr>
        <xdr:cNvPr id="42" name="Rectangle: Rounded Corners 41">
          <a:extLst>
            <a:ext uri="{FF2B5EF4-FFF2-40B4-BE49-F238E27FC236}">
              <a16:creationId xmlns:a16="http://schemas.microsoft.com/office/drawing/2014/main" id="{F030B96C-7948-4191-ACCD-C6E5828AEC72}"/>
            </a:ext>
          </a:extLst>
        </xdr:cNvPr>
        <xdr:cNvSpPr/>
      </xdr:nvSpPr>
      <xdr:spPr>
        <a:xfrm>
          <a:off x="15906750" y="5628501"/>
          <a:ext cx="2490401" cy="46749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a:latin typeface="ADLaM Display" panose="02010000000000000000" pitchFamily="2" charset="0"/>
              <a:ea typeface="ADLaM Display" panose="02010000000000000000" pitchFamily="2" charset="0"/>
              <a:cs typeface="ADLaM Display" panose="02010000000000000000" pitchFamily="2" charset="0"/>
            </a:rPr>
            <a:t>TOP 10 AGENCIES</a:t>
          </a:r>
        </a:p>
      </xdr:txBody>
    </xdr:sp>
    <xdr:clientData/>
  </xdr:twoCellAnchor>
  <xdr:twoCellAnchor>
    <xdr:from>
      <xdr:col>29</xdr:col>
      <xdr:colOff>151884</xdr:colOff>
      <xdr:row>30</xdr:row>
      <xdr:rowOff>61140</xdr:rowOff>
    </xdr:from>
    <xdr:to>
      <xdr:col>34</xdr:col>
      <xdr:colOff>430556</xdr:colOff>
      <xdr:row>43</xdr:row>
      <xdr:rowOff>188826</xdr:rowOff>
    </xdr:to>
    <xdr:graphicFrame macro="">
      <xdr:nvGraphicFramePr>
        <xdr:cNvPr id="43" name="Chart 42">
          <a:extLst>
            <a:ext uri="{FF2B5EF4-FFF2-40B4-BE49-F238E27FC236}">
              <a16:creationId xmlns:a16="http://schemas.microsoft.com/office/drawing/2014/main" id="{111B0674-FADA-4FA8-B732-8D32A3A31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250868</xdr:colOff>
      <xdr:row>27</xdr:row>
      <xdr:rowOff>37196</xdr:rowOff>
    </xdr:from>
    <xdr:to>
      <xdr:col>34</xdr:col>
      <xdr:colOff>381645</xdr:colOff>
      <xdr:row>29</xdr:row>
      <xdr:rowOff>152528</xdr:rowOff>
    </xdr:to>
    <xdr:sp macro="" textlink="">
      <xdr:nvSpPr>
        <xdr:cNvPr id="54" name="Rectangle: Rounded Corners 53">
          <a:extLst>
            <a:ext uri="{FF2B5EF4-FFF2-40B4-BE49-F238E27FC236}">
              <a16:creationId xmlns:a16="http://schemas.microsoft.com/office/drawing/2014/main" id="{9D88AC8C-C3B8-4AE1-AADF-F6DCBA6940F0}"/>
            </a:ext>
          </a:extLst>
        </xdr:cNvPr>
        <xdr:cNvSpPr/>
      </xdr:nvSpPr>
      <xdr:spPr>
        <a:xfrm>
          <a:off x="20943931" y="5204509"/>
          <a:ext cx="3583589" cy="49633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a:latin typeface="ADLaM Display" panose="02010000000000000000" pitchFamily="2" charset="0"/>
              <a:ea typeface="ADLaM Display" panose="02010000000000000000" pitchFamily="2" charset="0"/>
              <a:cs typeface="ADLaM Display" panose="02010000000000000000" pitchFamily="2" charset="0"/>
            </a:rPr>
            <a:t>REGIONS</a:t>
          </a:r>
        </a:p>
        <a:p>
          <a:pPr algn="ctr"/>
          <a:endParaRPr lang="en-IN" sz="1800" b="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22</xdr:col>
      <xdr:colOff>111125</xdr:colOff>
      <xdr:row>21</xdr:row>
      <xdr:rowOff>0</xdr:rowOff>
    </xdr:from>
    <xdr:to>
      <xdr:col>24</xdr:col>
      <xdr:colOff>619125</xdr:colOff>
      <xdr:row>25</xdr:row>
      <xdr:rowOff>121483</xdr:rowOff>
    </xdr:to>
    <mc:AlternateContent xmlns:mc="http://schemas.openxmlformats.org/markup-compatibility/2006">
      <mc:Choice xmlns:a14="http://schemas.microsoft.com/office/drawing/2010/main" Requires="a14">
        <xdr:graphicFrame macro="">
          <xdr:nvGraphicFramePr>
            <xdr:cNvPr id="59" name="Years (Date)">
              <a:extLst>
                <a:ext uri="{FF2B5EF4-FFF2-40B4-BE49-F238E27FC236}">
                  <a16:creationId xmlns:a16="http://schemas.microsoft.com/office/drawing/2014/main" id="{58B326E7-A263-4483-8FBD-1BC99A109C3D}"/>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dr:sp macro="" textlink="">
          <xdr:nvSpPr>
            <xdr:cNvPr id="0" name=""/>
            <xdr:cNvSpPr>
              <a:spLocks noTextEdit="1"/>
            </xdr:cNvSpPr>
          </xdr:nvSpPr>
          <xdr:spPr>
            <a:xfrm>
              <a:off x="15884525" y="4400550"/>
              <a:ext cx="1879600" cy="959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ta Nikhare" refreshedDate="45388.674966666666" createdVersion="8" refreshedVersion="8" minRefreshableVersion="3" recordCount="9022" xr:uid="{D90E86AC-7C14-40A4-A76A-502EE781A327}">
  <cacheSource type="worksheet">
    <worksheetSource ref="A1:P9023" sheet="Details"/>
  </cacheSource>
  <cacheFields count="19">
    <cacheField name="Region" numFmtId="0">
      <sharedItems count="3">
        <s v="EMEA"/>
        <s v="APAC"/>
        <s v="NA"/>
      </sharedItems>
    </cacheField>
    <cacheField name="Sales Channel" numFmtId="0">
      <sharedItems count="16">
        <s v="EMEA Corporate Sales"/>
        <s v="Field Australia"/>
        <s v="Field Italy"/>
        <s v="Field Singapore"/>
        <s v="Field UK"/>
        <s v="Field US - West"/>
        <s v="US Corporate Sales"/>
        <s v="Field Canada"/>
        <s v="Field Germany"/>
        <s v="Field Spain"/>
        <s v="Field Sweden"/>
        <s v="Field US - East"/>
        <s v="Field US - Central"/>
        <s v="Field France"/>
        <s v="US Emerging Sales"/>
        <s v="UK PRT Sales"/>
      </sharedItems>
    </cacheField>
    <cacheField name="Customer Team" numFmtId="0">
      <sharedItems count="41">
        <s v="IE-Corp-BNLX-1"/>
        <s v="AU-Field-NSW-1"/>
        <s v="IT-Field-MIL-1"/>
        <s v="SGP-Field-1"/>
        <s v="UK-Field-LON-1"/>
        <s v="UK-Field-LON-3"/>
        <s v="UK-Field-LON-4"/>
        <s v="US-Field-SW-1"/>
        <s v="US-Corp-NY1"/>
        <s v="US-Corp-SF2"/>
        <s v="IE-Corp-UK/IRL-1"/>
        <s v="AU-Field-NZ-4"/>
        <s v="AU-Field-VIC-2"/>
        <s v="CA-Field-Central-1"/>
        <s v="DE-Field-MUN-1"/>
        <s v="IE-Corp-ESP-1"/>
        <s v="SE-Field-STO-1"/>
        <s v="US-Field-NE-2"/>
        <s v="US-Field-NE-3"/>
        <s v="US-Field-WBA-2"/>
        <s v="US-Corp-SF3"/>
        <s v="CA-Field-East-2"/>
        <s v="CA-Field-West-1"/>
        <s v="US-Field-WD-1"/>
        <s v="US-Corp-SF5"/>
        <s v="UK-Field-MAN-1"/>
        <s v="FR-Field-PAR-1"/>
        <s v="UK-Field-LON-2"/>
        <s v="US-Field-CHI-1"/>
        <s v="UK-Field-CD-1"/>
        <s v="US-Corp-SF1"/>
        <s v="AU-Field-QLD-3"/>
        <s v="IE-Corp-Agency-1"/>
        <s v="US-Emrg-1"/>
        <s v="US-Field-DET-1"/>
        <s v="US-Field-NW-1"/>
        <s v="NA"/>
        <s v="US-Field-SE-1"/>
        <s v="UK-Field-PRT-1"/>
        <s v="US-Corp-SF4"/>
        <s v="US-Corp-NY2"/>
      </sharedItems>
    </cacheField>
    <cacheField name="Agency" numFmtId="0">
      <sharedItems count="692">
        <s v="Agency 17"/>
        <s v="Account Direct"/>
        <s v="Agency 305"/>
        <s v="Agency 343"/>
        <s v="Agency 444"/>
        <s v="Agency 464"/>
        <s v="Agency 494"/>
        <s v="Others"/>
        <s v="Agency 582"/>
        <s v="Agency 519"/>
        <s v="Agency 49"/>
        <s v="Agency 120"/>
        <s v="Agency 140"/>
        <s v="Agency 183"/>
        <s v="Agency 263"/>
        <s v="Agency 545"/>
        <s v="Agency 605"/>
        <s v="Agency 655"/>
        <s v="Agency 7"/>
        <s v="Agency 38"/>
        <s v="Agency 39"/>
        <s v="Agency 40"/>
        <s v="Agency 80"/>
        <s v="Agency 384"/>
        <s v="Agency 532"/>
        <s v="Agency 63"/>
        <s v="Agency 219"/>
        <s v="Agency 318"/>
        <s v="Agency 324"/>
        <s v="Agency 327"/>
        <s v="Agency 518"/>
        <s v="Agency 689"/>
        <s v="Agency 83"/>
        <s v="Agency 375"/>
        <s v="Agency 479"/>
        <s v="Agency 501"/>
        <s v="Agency 570"/>
        <s v="Agency 96"/>
        <s v="Agency 122"/>
        <s v="Agency 228"/>
        <s v="Agency 306"/>
        <s v="Agency 486"/>
        <s v="Agency 420"/>
        <s v="Agency 613"/>
        <s v="Agency 454"/>
        <s v="Agency 511"/>
        <s v="Agency 553"/>
        <s v="Agency 308"/>
        <s v="Agency 542"/>
        <s v="Agency 48"/>
        <s v="Agency 278"/>
        <s v="Agency 419"/>
        <s v="Agency 425"/>
        <s v="Agency 102"/>
        <s v="Agency 315"/>
        <s v="Agency 437"/>
        <s v="Agency 584"/>
        <s v="Agency 648"/>
        <s v="Agency 26"/>
        <s v="Agency 41"/>
        <s v="Agency 154"/>
        <s v="Agency 304"/>
        <s v="Agency 170"/>
        <s v="Agency 332"/>
        <s v="Agency 495"/>
        <s v="Agency 624"/>
        <s v="Agency 179"/>
        <s v="Agency 275"/>
        <s v="Agency 277"/>
        <s v="Agency 311"/>
        <s v="Agency 595"/>
        <s v="Agency 55"/>
        <s v="Agency 58"/>
        <s v="Agency 292"/>
        <s v="Agency 460"/>
        <s v="Agency 509"/>
        <s v="Agency 533"/>
        <s v="Agency 551"/>
        <s v="Agency 630"/>
        <s v="Agency 633"/>
        <s v="Agency 640"/>
        <s v="Agency 82"/>
        <s v="Agency 330"/>
        <s v="Agency 465"/>
        <s v="Agency 599"/>
        <s v="Agency 11"/>
        <s v="Agency 54"/>
        <s v="Agency 276"/>
        <s v="Agency 290"/>
        <s v="Agency 434"/>
        <s v="Agency 30"/>
        <s v="Agency 59"/>
        <s v="Agency 123"/>
        <s v="Agency 181"/>
        <s v="Agency 256"/>
        <s v="Agency 261"/>
        <s v="Agency 402"/>
        <s v="Agency 409"/>
        <s v="Agency 415"/>
        <s v="Agency 417"/>
        <s v="Agency 548"/>
        <s v="Agency 129"/>
        <s v="Agency 341"/>
        <s v="Agency 502"/>
        <s v="Agency 515"/>
        <s v="Agency 569"/>
        <s v="Agency 649"/>
        <s v="Agency 64"/>
        <s v="Agency 157"/>
        <s v="Agency 218"/>
        <s v="Agency 351"/>
        <s v="Agency 612"/>
        <s v="Agency 194"/>
        <s v="Agency 490"/>
        <s v="Agency 29"/>
        <s v="Agency 442"/>
        <s v="Agency 516"/>
        <s v="Agency 45"/>
        <s v="Agency 90"/>
        <s v="Agency 331"/>
        <s v="Agency 448"/>
        <s v="Agency 477"/>
        <s v="Agency 99"/>
        <s v="Agency 528"/>
        <s v="Agency 683"/>
        <s v="Agency 156"/>
        <s v="Agency 185"/>
        <s v="Agency 186"/>
        <s v="Agency 204"/>
        <s v="Agency 239"/>
        <s v="Agency 273"/>
        <s v="Agency 344"/>
        <s v="Agency 422"/>
        <s v="Agency 580"/>
        <s v="Agency 657"/>
        <s v="Agency 52"/>
        <s v="Agency 220"/>
        <s v="Agency 373"/>
        <s v="Agency 342"/>
        <s v="Agency 493"/>
        <s v="Agency 104"/>
        <s v="Agency 145"/>
        <s v="Agency 386"/>
        <s v="Agency 455"/>
        <s v="Agency 313"/>
        <s v="Agency 391"/>
        <s v="Agency 53"/>
        <s v="Agency 323"/>
        <s v="Agency 432"/>
        <s v="Agency 616"/>
        <s v="Agency 92"/>
        <s v="Agency 393"/>
        <s v="Agency 452"/>
        <s v="Agency 531"/>
        <s v="Agency 240"/>
        <s v="Agency 309"/>
        <s v="Agency 369"/>
        <s v="Agency 601"/>
        <s v="Agency 115"/>
        <s v="Agency 286"/>
        <s v="Agency 618"/>
        <s v="Agency 33"/>
        <s v="Agency 447"/>
        <s v="Agency 491"/>
        <s v="Agency 10"/>
        <s v="Agency 15"/>
        <s v="Agency 131"/>
        <s v="Agency 203"/>
        <s v="Agency 354"/>
        <s v="Agency 466"/>
        <s v="Agency 453"/>
        <s v="Agency 106"/>
        <s v="Agency 109"/>
        <s v="Agency 118"/>
        <s v="Agency 212"/>
        <s v="Agency 474"/>
        <s v="Agency 489"/>
        <s v="Agency 537"/>
        <s v="Agency 388"/>
        <s v="Agency 279"/>
        <s v="Agency 407"/>
        <s v="Agency 413"/>
        <s v="Agency 149"/>
        <s v="Agency 12"/>
        <s v="Agency 284"/>
        <s v="Agency 285"/>
        <s v="Agency 591"/>
        <s v="Agency 13"/>
        <s v="Agency 556"/>
        <s v="Agency 677"/>
        <s v="Agency 103"/>
        <s v="Agency 172"/>
        <s v="Agency 272"/>
        <s v="Agency 20"/>
        <s v="Agency 46"/>
        <s v="Agency 355"/>
        <s v="Agency 590"/>
        <s v="Agency 680"/>
        <s v="Agency 598"/>
        <s v="Agency 602"/>
        <s v="Agency 666"/>
        <s v="Agency 124"/>
        <s v="Agency 128"/>
        <s v="Agency 521"/>
        <s v="Agency 84"/>
        <s v="Agency 510"/>
        <s v="Agency 213"/>
        <s v="Agency 269"/>
        <s v="Agency 512"/>
        <s v="Agency 150"/>
        <s v="Agency 500"/>
        <s v="Agency 35"/>
        <s v="Agency 87"/>
        <s v="Agency 294"/>
        <s v="Agency 411"/>
        <s v="Agency 67"/>
        <s v="Agency 426"/>
        <s v="Agency 126"/>
        <s v="Agency 293"/>
        <s v="Agency 587"/>
        <s v="Agency 222"/>
        <s v="Agency 676"/>
        <s v="Agency 414"/>
        <s v="Agency 498"/>
        <s v="Agency 534"/>
        <s v="Agency 19"/>
        <s v="Agency 141"/>
        <s v="Agency 65"/>
        <s v="Agency 205"/>
        <s v="Agency 237"/>
        <s v="Agency 289"/>
        <s v="Agency 396"/>
        <s v="Agency 283"/>
        <s v="Agency 418"/>
        <s v="Agency 668"/>
        <s v="Agency 195"/>
        <s v="Agency 362"/>
        <s v="Agency 378"/>
        <s v="Agency 31"/>
        <s v="Agency 438"/>
        <s v="Agency 539"/>
        <s v="Agency 579"/>
        <s v="Agency 377"/>
        <s v="Agency 431"/>
        <s v="Agency 558"/>
        <s v="Agency 609"/>
        <s v="Agency 242"/>
        <s v="Agency 669"/>
        <s v="Agency 163"/>
        <s v="Agency 62"/>
        <s v="Agency 216"/>
        <s v="Agency 296"/>
        <s v="Agency 335"/>
        <s v="Agency 50"/>
        <s v="Agency 507"/>
        <s v="Agency 639"/>
        <s v="Agency 61"/>
        <s v="Agency 208"/>
        <s v="Agency 672"/>
        <s v="Agency 89"/>
        <s v="Agency 136"/>
        <s v="Agency 577"/>
        <s v="Agency 642"/>
        <s v="Agency 654"/>
        <s v="Agency 86"/>
        <s v="Agency 328"/>
        <s v="Agency 365"/>
        <s v="Agency 483"/>
        <s v="Agency 77"/>
        <s v="Agency 176"/>
        <s v="Agency 694"/>
        <s v="Agency 349"/>
        <s v="Agency 138"/>
        <s v="Agency 338"/>
        <s v="Agency 368"/>
        <s v="Agency 530"/>
        <s v="Agency 66"/>
        <s v="Agency 227"/>
        <s v="Agency 298"/>
        <s v="Agency 85"/>
        <s v="Agency 336"/>
        <s v="Agency 47"/>
        <s v="Agency 162"/>
        <s v="Agency 248"/>
        <s v="Agency 288"/>
        <s v="Agency 187"/>
        <s v="Agency 458"/>
        <s v="Agency 641"/>
        <s v="Agency 360"/>
        <s v="Agency 371"/>
        <s v="Agency 619"/>
        <s v="Agency 193"/>
        <s v="Agency 686"/>
        <s v="Agency 379"/>
        <s v="Agency 173"/>
        <s v="Agency 226"/>
        <s v="Agency 37"/>
        <s v="Agency 107"/>
        <s v="Agency 116"/>
        <s v="Agency 555"/>
        <s v="Agency 28"/>
        <s v="Agency 445"/>
        <s v="Agency 197"/>
        <s v="Agency 223"/>
        <s v="Agency 578"/>
        <s v="Agency 625"/>
        <s v="Agency 270"/>
        <s v="Agency 538"/>
        <s v="Agency 300"/>
        <s v="Agency 238"/>
        <s v="Agency 381"/>
        <s v="Agency 593"/>
        <s v="Agency 674"/>
        <s v="Agency 78"/>
        <s v="Agency 25"/>
        <s v="Agency 243"/>
        <s v="Agency 508"/>
        <s v="Agency 200"/>
        <s v="Agency 480"/>
        <s v="Agency 504"/>
        <s v="Agency 564"/>
        <s v="Agency 133"/>
        <s v="Agency 174"/>
        <s v="Agency 9"/>
        <s v="Agency 16"/>
        <s v="Agency 134"/>
        <s v="Agency 424"/>
        <s v="Agency 575"/>
        <s v="Agency 51"/>
        <s v="Agency 380"/>
        <s v="Agency 623"/>
        <s v="Agency 340"/>
        <s v="Agency 370"/>
        <s v="Agency 27"/>
        <s v="Agency 76"/>
        <s v="Agency 175"/>
        <s v="Agency 473"/>
        <s v="Agency 225"/>
        <s v="Agency 280"/>
        <s v="Agency 406"/>
        <s v="Agency 650"/>
        <s v="Agency 14"/>
        <s v="Agency 583"/>
        <s v="Agency 550"/>
        <s v="Agency 164"/>
        <s v="Agency 632"/>
        <s v="Agency 307"/>
        <s v="Agency 319"/>
        <s v="Agency 93"/>
        <s v="Agency 637"/>
        <s v="Agency 268"/>
        <s v="Agency 643"/>
        <s v="Agency 215"/>
        <s v="Agency 260"/>
        <s v="Agency 400"/>
        <s v="Agency 168"/>
        <s v="Agency 184"/>
        <s v="Agency 246"/>
        <s v="Agency 258"/>
        <s v="Agency 470"/>
        <s v="Agency 644"/>
        <s v="Agency 91"/>
        <s v="Agency 241"/>
        <s v="Agency 499"/>
        <s v="Agency 581"/>
        <s v="Agency 251"/>
        <s v="Agency 314"/>
        <s v="Agency 463"/>
        <s v="Agency 79"/>
        <s v="Agency 247"/>
        <s v="Agency 576"/>
        <s v="Agency 450"/>
        <s v="Agency 74"/>
        <s v="Agency 259"/>
        <s v="Agency 416"/>
        <s v="Agency 603"/>
        <s v="Agency 658"/>
        <s v="Agency 679"/>
        <s v="Agency 206"/>
        <s v="Agency 207"/>
        <s v="Agency 234"/>
        <s v="Agency 337"/>
        <s v="Agency 366"/>
        <s v="Agency 282"/>
        <s v="Agency 325"/>
        <s v="Agency 673"/>
        <s v="Agency 98"/>
        <s v="Agency 202"/>
        <s v="Agency 253"/>
        <s v="Agency 171"/>
        <s v="Agency 265"/>
        <s v="Agency 382"/>
        <s v="Agency 647"/>
        <s v="Agency 557"/>
        <s v="Agency 565"/>
        <s v="Agency 135"/>
        <s v="Agency 326"/>
        <s v="Agency 681"/>
        <s v="Agency 503"/>
        <s v="Agency 627"/>
        <s v="Agency 148"/>
        <s v="Agency 652"/>
        <s v="Agency 231"/>
        <s v="Agency 544"/>
        <s v="Agency 329"/>
        <s v="Agency 356"/>
        <s v="Agency 352"/>
        <s v="Agency 383"/>
        <s v="Agency 71"/>
        <s v="Agency 244"/>
        <s v="Agency 675"/>
        <s v="Agency 249"/>
        <s v="Agency 597"/>
        <s v="Agency 127"/>
        <s v="Agency 192"/>
        <s v="Agency 8"/>
        <s v="Agency 303"/>
        <s v="Agency 684"/>
        <s v="Agency 159"/>
        <s v="Agency 180"/>
        <s v="Agency 629"/>
        <s v="Agency 189"/>
        <s v="Agency 394"/>
        <s v="Agency 693"/>
        <s v="Agency 321"/>
        <s v="Agency 81"/>
        <s v="Agency 571"/>
        <s v="Agency 43"/>
        <s v="Agency 110"/>
        <s v="Agency 72"/>
        <s v="Agency 543"/>
        <s v="Agency 667"/>
        <s v="Agency 198"/>
        <s v="Agency 656"/>
        <s v="Agency 692"/>
        <s v="Agency 320"/>
        <s v="Agency 34"/>
        <s v="Agency 229"/>
        <s v="Agency 214"/>
        <s v="Agency 291"/>
        <s v="Agency 21"/>
        <s v="Agency 139"/>
        <s v="Agency 440"/>
        <s v="Agency 178"/>
        <s v="Agency 264"/>
        <s v="Agency 461"/>
        <s v="Agency 143"/>
        <s v="Agency 182"/>
        <s v="Agency 568"/>
        <s v="Agency 604"/>
        <s v="Agency 236"/>
        <s v="Agency 166"/>
        <s v="Agency 541"/>
        <s v="Agency 137"/>
        <s v="Agency 412"/>
        <s v="Agency 527"/>
        <s v="Agency 390"/>
        <s v="Agency 245"/>
        <s v="Agency 224"/>
        <s v="Agency 211"/>
        <s v="Agency 191"/>
        <s v="Agency 209"/>
        <s v="Agency 596"/>
        <s v="Agency 75"/>
        <s v="Agency 257"/>
        <s v="Agency 177"/>
        <s v="Agency 95"/>
        <s v="Agency 69"/>
        <s v="Agency 428"/>
        <s v="Agency 252"/>
        <s v="Agency 635"/>
        <s v="Agency 94"/>
        <s v="Agency 688"/>
        <s v="Agency 588"/>
        <s v="Agency 395"/>
        <s v="Agency 312"/>
        <s v="Agency 552"/>
        <s v="Agency 201"/>
        <s v="Agency 57"/>
        <s v="Agency 505"/>
        <s v="Agency 295"/>
        <s v="Agency 449"/>
        <s v="Agency 119"/>
        <s v="Agency 302"/>
        <s v="Agency 70"/>
        <s v="Agency 88"/>
        <s v="Agency 566"/>
        <s v="Agency 262"/>
        <s v="Agency 188"/>
        <s v="Agency 478"/>
        <s v="Agency 496"/>
        <s v="Agency 18"/>
        <s v="Agency 161"/>
        <s v="Agency 589"/>
        <s v="Agency 615"/>
        <s v="Agency 287"/>
        <s v="Agency 36"/>
        <s v="Agency 24"/>
        <s v="Agency 274"/>
        <s v="Agency 348"/>
        <s v="Agency 653"/>
        <s v="Agency 513"/>
        <s v="Agency 199"/>
        <s v="Agency 621"/>
        <s v="Agency 514"/>
        <s v="Agency 628"/>
        <s v="Agency 217"/>
        <s v="Agency 334"/>
        <s v="Agency 364"/>
        <s v="Agency 529"/>
        <s v="Agency 446"/>
        <s v="Agency 549"/>
        <s v="Agency 363"/>
        <s v="Agency 600"/>
        <s v="Agency 617"/>
        <s v="Agency 113"/>
        <s v="Agency 682"/>
        <s v="Agency 421"/>
        <s v="Agency 44"/>
        <s v="Agency 482"/>
        <s v="Agency 678"/>
        <s v="Agency 403"/>
        <s v="Agency 112"/>
        <s v="Agency 562"/>
        <s v="Agency 462"/>
        <s v="Agency 151"/>
        <s v="Agency 492"/>
        <s v="Agency 232"/>
        <s v="Agency 346"/>
        <s v="Agency 634"/>
        <s v="Agency 405"/>
        <s v="Agency 210"/>
        <s v="Agency 121"/>
        <s v="Agency 301"/>
        <s v="Agency 664"/>
        <s v="Agency 685"/>
        <s v="Agency 585"/>
        <s v="Agency 608"/>
        <s v="Agency 97"/>
        <s v="Agency 111"/>
        <s v="Agency 297"/>
        <s v="Agency 631"/>
        <s v="Agency 660"/>
        <s v="Agency 662"/>
        <s v="Agency 520"/>
        <s v="Agency 661"/>
        <s v="Agency 56"/>
        <s v="Agency 563"/>
        <s v="Agency 554"/>
        <s v="Agency 401"/>
        <s v="Agency 469"/>
        <s v="Agency 456"/>
        <s v="Agency 130"/>
        <s v="Agency 160"/>
        <s v="Agency 430"/>
        <s v="Agency 468"/>
        <s v="Agency 481"/>
        <s v="Agency 108"/>
        <s v="Agency 404"/>
        <s v="Agency 651"/>
        <s v="Agency 439"/>
        <s v="Agency 350"/>
        <s v="Agency 659"/>
        <s v="Agency 316"/>
        <s v="Agency 526"/>
        <s v="Agency 190"/>
        <s v="Agency 397"/>
        <s v="Agency 487"/>
        <s v="Agency 235"/>
        <s v="Agency 574"/>
        <s v="Agency 196"/>
        <s v="Agency 347"/>
        <s v="Agency 457"/>
        <s v="Agency 389"/>
        <s v="Agency 345"/>
        <s v="Agency 165"/>
        <s v="Agency 435"/>
        <s v="Agency 497"/>
        <s v="Agency 372"/>
        <s v="Agency 410"/>
        <s v="Agency 646"/>
        <s v="Agency 153"/>
        <s v="Agency 1"/>
        <s v="Agency 387"/>
        <s v="Agency 522"/>
        <s v="Agency 333"/>
        <s v="Agency 506"/>
        <s v="Agency 60"/>
        <s v="Agency 310"/>
        <s v="Agency 281"/>
        <s v="Agency 586"/>
        <s v="Agency 436"/>
        <s v="Agency 367"/>
        <s v="Agency 559"/>
        <s v="Agency 614"/>
        <s v="Agency 73"/>
        <s v="Agency 392"/>
        <s v="Agency 339"/>
        <s v="Agency 523"/>
        <s v="Agency 114"/>
        <s v="Agency 101"/>
        <s v="Agency 690"/>
        <s v="Agency 32"/>
        <s v="Agency 117"/>
        <s v="Agency 68"/>
        <s v="Agency 374"/>
        <s v="Agency 22"/>
        <s v="Agency 459"/>
        <s v="Agency 671"/>
        <s v="Agency 572"/>
        <s v="Agency 488"/>
        <s v="Agency 358"/>
        <s v="Agency 233"/>
        <s v="Agency 567"/>
        <s v="Agency 441"/>
        <s v="Agency 451"/>
        <s v="Agency 610"/>
        <s v="Agency 125"/>
        <s v="Agency 471"/>
        <s v="Agency 230"/>
        <s v="Agency 524"/>
        <s v="Agency 626"/>
        <s v="Agency 147"/>
        <s v="Agency 638"/>
        <s v="Agency 167"/>
        <s v="Agency 255"/>
        <s v="Agency 443"/>
        <s v="Agency 152"/>
        <s v="Agency 322"/>
        <s v="Agency 427"/>
        <s v="Agency 144"/>
        <s v="Agency 155"/>
        <s v="Agency 670"/>
        <s v="Agency 158"/>
        <s v="Agency 620"/>
        <s v="Agency 691"/>
        <s v="Agency 547"/>
        <s v="Agency 535"/>
        <s v="Agency 359"/>
        <s v="Agency 517"/>
        <s v="Agency 525"/>
        <s v="Agency 266"/>
        <s v="Agency 271"/>
        <s v="Agency 23"/>
        <s v="Agency 100"/>
        <s v="Agency 357"/>
        <s v="Agency 429"/>
        <s v="Agency 317"/>
        <s v="Agency 606"/>
        <s v="Agency 433"/>
        <s v="Agency 361"/>
        <s v="Agency 611"/>
        <s v="Agency 665"/>
        <s v="Agency 573"/>
        <s v="Agency 408"/>
        <s v="Agency 475"/>
        <s v="Agency 398"/>
        <s v="Agency 540"/>
        <s v="Agency 560"/>
        <s v="Agency 546"/>
        <s v="Agency 169"/>
        <s v="Agency 376"/>
        <s v="Agency 142"/>
        <s v="Agency 536"/>
        <s v="Agency 250"/>
        <s v="Agency 353"/>
        <s v="Agency 399"/>
        <s v="Agency 472"/>
        <s v="Agency 484"/>
        <s v="Agency 3"/>
        <s v="Agency 42"/>
        <s v="Agency 594"/>
        <s v="Agency 636"/>
        <s v="Agency 592"/>
        <s v="Agency 622"/>
        <s v="Agency 267"/>
        <s v="Agency 607"/>
        <s v="Agency 687"/>
        <s v="Agency 132"/>
        <s v="Agency 423"/>
        <s v="Agency 105"/>
        <s v="Agency 476"/>
        <s v="Agency 561"/>
        <s v="Agency 485"/>
        <s v="Agency 146"/>
        <s v="Agency 221"/>
        <s v="Agency 645"/>
        <s v="Agency 467"/>
        <s v="Agency 385"/>
        <s v="Agency 299"/>
        <s v="Agency 663"/>
        <s v="Agency 254"/>
      </sharedItems>
    </cacheField>
    <cacheField name="Advertiser Name" numFmtId="0">
      <sharedItems count="2588">
        <s v="Advertiser 88"/>
        <s v="Advertiser 248"/>
        <s v="Advertiser 1042"/>
        <s v="Advertiser 1207"/>
        <s v="Advertiser 1549"/>
        <s v="Advertiser 1682"/>
        <s v="Advertiser 1878"/>
        <s v="Advertiser 1065"/>
        <s v="Advertiser 2341"/>
        <s v="Advertiser 2399"/>
        <s v="Advertiser 218"/>
        <s v="Advertiser 456"/>
        <s v="Advertiser 571"/>
        <s v="Advertiser 667"/>
        <s v="Advertiser 837"/>
        <s v="Advertiser 866"/>
        <s v="Advertiser 1261"/>
        <s v="Advertiser 1369"/>
        <s v="Advertiser 1687"/>
        <s v="Advertiser 2035"/>
        <s v="Advertiser 2112"/>
        <s v="Advertiser 2154"/>
        <s v="Advertiser 712"/>
        <s v="Advertiser 2473"/>
        <s v="Advertiser 2482"/>
        <s v="Advertiser 16"/>
        <s v="Advertiser 154"/>
        <s v="Advertiser 175"/>
        <s v="Advertiser 186"/>
        <s v="Advertiser 187"/>
        <s v="Advertiser 347"/>
        <s v="Advertiser 404"/>
        <s v="Advertiser 682"/>
        <s v="Advertiser 1297"/>
        <s v="Advertiser 2273"/>
        <s v="Advertiser 2330"/>
        <s v="Advertiser 48"/>
        <s v="Advertiser 722"/>
        <s v="Advertiser 1149"/>
        <s v="Advertiser 1152"/>
        <s v="Advertiser 1970"/>
        <s v="Advertiser 2565"/>
        <s v="Advertiser 299"/>
        <s v="Advertiser 720"/>
        <s v="Advertiser 1117"/>
        <s v="Advertiser 1636"/>
        <s v="Advertiser 1649"/>
        <s v="Advertiser 1921"/>
        <s v="Advertiser 2184"/>
        <s v="Advertiser 231"/>
        <s v="Advertiser 371"/>
        <s v="Advertiser 459"/>
        <s v="Advertiser 316"/>
        <s v="Advertiser 1046"/>
        <s v="Advertiser 1827"/>
        <s v="Advertiser 1875"/>
        <s v="Advertiser 2327"/>
        <s v="Advertiser 635"/>
        <s v="Advertiser 1599"/>
        <s v="Advertiser 1613"/>
        <s v="Advertiser 1697"/>
        <s v="Advertiser 1942"/>
        <s v="Advertiser 2093"/>
        <s v="Advertiser 2096"/>
        <s v="Advertiser 2149"/>
        <s v="Advertiser 2200"/>
        <s v="Advertiser 1048"/>
        <s v="Advertiser 1936"/>
        <s v="Advertiser 2040"/>
        <s v="Advertiser 2259"/>
        <s v="Advertiser 217"/>
        <s v="Advertiser 834"/>
        <s v="Advertiser 885"/>
        <s v="Advertiser 1423"/>
        <s v="Advertiser 1447"/>
        <s v="Advertiser 1594"/>
        <s v="Advertiser 1761"/>
        <s v="Advertiser 1880"/>
        <s v="Advertiser 2417"/>
        <s v="Advertiser 2306"/>
        <s v="Advertiser 46"/>
        <s v="Advertiser 378"/>
        <s v="Advertiser 545"/>
        <s v="Advertiser 1112"/>
        <s v="Advertiser 1491"/>
        <s v="Advertiser 1958"/>
        <s v="Advertiser 2452"/>
        <s v="Advertiser 109"/>
        <s v="Advertiser 197"/>
        <s v="Advertiser 295"/>
        <s v="Advertiser 526"/>
        <s v="Advertiser 874"/>
        <s v="Advertiser 1033"/>
        <s v="Advertiser 1368"/>
        <s v="Advertiser 1370"/>
        <s v="Advertiser 1831"/>
        <s v="Advertiser 645"/>
        <s v="Advertiser 1123"/>
        <s v="Advertiser 1154"/>
        <s v="Advertiser 1528"/>
        <s v="Advertiser 1698"/>
        <s v="Advertiser 1758"/>
        <s v="Advertiser 1870"/>
        <s v="Advertiser 2363"/>
        <s v="Advertiser 636"/>
        <s v="Advertiser 947"/>
        <s v="Advertiser 891"/>
        <s v="Advertiser 988"/>
        <s v="Advertiser 1055"/>
        <s v="Advertiser 2231"/>
        <s v="Advertiser 2516"/>
        <s v="Advertiser 230"/>
        <s v="Advertiser 308"/>
        <s v="Advertiser 439"/>
        <s v="Advertiser 484"/>
        <s v="Advertiser 724"/>
        <s v="Advertiser 903"/>
        <s v="Advertiser 1627"/>
        <s v="Advertiser 1823"/>
        <s v="Advertiser 1940"/>
        <s v="Advertiser 2003"/>
        <s v="Advertiser 2134"/>
        <s v="Advertiser 2063"/>
        <s v="Advertiser 2366"/>
        <s v="Advertiser 2371"/>
        <s v="Advertiser 2439"/>
        <s v="Advertiser 15"/>
        <s v="Advertiser 235"/>
        <s v="Advertiser 351"/>
        <s v="Advertiser 486"/>
        <s v="Advertiser 873"/>
        <s v="Advertiser 1105"/>
        <s v="Advertiser 1168"/>
        <s v="Advertiser 1364"/>
        <s v="Advertiser 1704"/>
        <s v="Advertiser 2267"/>
        <s v="Advertiser 2350"/>
        <s v="Advertiser 2253"/>
        <s v="Advertiser 2462"/>
        <s v="Advertiser 2577"/>
        <s v="Advertiser 31"/>
        <s v="Advertiser 67"/>
        <s v="Advertiser 201"/>
        <s v="Advertiser 229"/>
        <s v="Advertiser 245"/>
        <s v="Advertiser 277"/>
        <s v="Advertiser 538"/>
        <s v="Advertiser 715"/>
        <s v="Advertiser 906"/>
        <s v="Advertiser 910"/>
        <s v="Advertiser 1070"/>
        <s v="Advertiser 1484"/>
        <s v="Advertiser 1532"/>
        <s v="Advertiser 128"/>
        <s v="Advertiser 272"/>
        <s v="Advertiser 461"/>
        <s v="Advertiser 668"/>
        <s v="Advertiser 862"/>
        <s v="Advertiser 1336"/>
        <s v="Advertiser 1280"/>
        <s v="Advertiser 1267"/>
        <s v="Advertiser 1418"/>
        <s v="Advertiser 2054"/>
        <s v="Advertiser 1174"/>
        <s v="Advertiser 301"/>
        <s v="Advertiser 264"/>
        <s v="Advertiser 417"/>
        <s v="Advertiser 1200"/>
        <s v="Advertiser 1916"/>
        <s v="Advertiser 1957"/>
        <s v="Advertiser 2449"/>
        <s v="Advertiser 317"/>
        <s v="Advertiser 265"/>
        <s v="Advertiser 426"/>
        <s v="Advertiser 607"/>
        <s v="Advertiser 615"/>
        <s v="Advertiser 617"/>
        <s v="Advertiser 741"/>
        <s v="Advertiser 825"/>
        <s v="Advertiser 1220"/>
        <s v="Advertiser 1404"/>
        <s v="Advertiser 1508"/>
        <s v="Advertiser 2310"/>
        <s v="Advertiser 451"/>
        <s v="Advertiser 695"/>
        <s v="Advertiser 1098"/>
        <s v="Advertiser 1596"/>
        <s v="Advertiser 1760"/>
        <s v="Advertiser 1844"/>
        <s v="Advertiser 123"/>
        <s v="Advertiser 142"/>
        <s v="Advertiser 1146"/>
        <s v="Advertiser 1542"/>
        <s v="Advertiser 1568"/>
        <s v="Advertiser 1667"/>
        <s v="Advertiser 1868"/>
        <s v="Advertiser 1876"/>
        <s v="Advertiser 2137"/>
        <s v="Advertiser 2207"/>
        <s v="Advertiser 2242"/>
        <s v="Advertiser 36"/>
        <s v="Advertiser 212"/>
        <s v="Advertiser 276"/>
        <s v="Advertiser 306"/>
        <s v="Advertiser 1101"/>
        <s v="Advertiser 1173"/>
        <s v="Advertiser 1581"/>
        <s v="Advertiser 1647"/>
        <s v="Advertiser 1648"/>
        <s v="Advertiser 1851"/>
        <s v="Advertiser 253"/>
        <s v="Advertiser 2411"/>
        <s v="Advertiser 2513"/>
        <s v="Advertiser 375"/>
        <s v="Advertiser 414"/>
        <s v="Advertiser 841"/>
        <s v="Advertiser 960"/>
        <s v="Advertiser 1573"/>
        <s v="Advertiser 1691"/>
        <s v="Advertiser 1980"/>
        <s v="Advertiser 2518"/>
        <s v="Advertiser 38"/>
        <s v="Advertiser 452"/>
        <s v="Advertiser 485"/>
        <s v="Advertiser 609"/>
        <s v="Advertiser 611"/>
        <s v="Advertiser 672"/>
        <s v="Advertiser 673"/>
        <s v="Advertiser 706"/>
        <s v="Advertiser 811"/>
        <s v="Advertiser 945"/>
        <s v="Advertiser 1213"/>
        <s v="Advertiser 1431"/>
        <s v="Advertiser 2117"/>
        <s v="Advertiser 2160"/>
        <s v="Advertiser 2163"/>
        <s v="Advertiser 2410"/>
        <s v="Advertiser 2586"/>
        <s v="Advertiser 225"/>
        <s v="Advertiser 778"/>
        <s v="Advertiser 1245"/>
        <s v="Advertiser 1607"/>
        <s v="Advertiser 1906"/>
        <s v="Advertiser 2477"/>
        <s v="Advertiser 387"/>
        <s v="Advertiser 577"/>
        <s v="Advertiser 1294"/>
        <s v="Advertiser 1576"/>
        <s v="Advertiser 1592"/>
        <s v="Advertiser 2571"/>
        <s v="Advertiser 2062"/>
        <s v="Advertiser 158"/>
        <s v="Advertiser 292"/>
        <s v="Advertiser 557"/>
        <s v="Advertiser 1110"/>
        <s v="Advertiser 1258"/>
        <s v="Advertiser 1276"/>
        <s v="Advertiser 1734"/>
        <s v="Advertiser 2402"/>
        <s v="Advertiser 135"/>
        <s v="Advertiser 227"/>
        <s v="Advertiser 616"/>
        <s v="Advertiser 674"/>
        <s v="Advertiser 725"/>
        <s v="Advertiser 1080"/>
        <s v="Advertiser 1483"/>
        <s v="Advertiser 1547"/>
        <s v="Advertiser 2333"/>
        <s v="Advertiser 148"/>
        <s v="Advertiser 336"/>
        <s v="Advertiser 919"/>
        <s v="Advertiser 911"/>
        <s v="Advertiser 1263"/>
        <s v="Advertiser 1553"/>
        <s v="Advertiser 2001"/>
        <s v="Advertiser 2523"/>
        <s v="Advertiser 124"/>
        <s v="Advertiser 816"/>
        <s v="Advertiser 1052"/>
        <s v="Advertiser 1241"/>
        <s v="Advertiser 2270"/>
        <s v="Advertiser 2320"/>
        <s v="Advertiser 418"/>
        <s v="Advertiser 531"/>
        <s v="Advertiser 913"/>
        <s v="Advertiser 990"/>
        <s v="Advertiser 1701"/>
        <s v="Advertiser 1763"/>
        <s v="Advertiser 2085"/>
        <s v="Advertiser 2337"/>
        <s v="Advertiser 155"/>
        <s v="Advertiser 159"/>
        <s v="Advertiser 172"/>
        <s v="Advertiser 817"/>
        <s v="Advertiser 998"/>
        <s v="Advertiser 1567"/>
        <s v="Advertiser 1578"/>
        <s v="Advertiser 1843"/>
        <s v="Advertiser 1863"/>
        <s v="Advertiser 2175"/>
        <s v="Advertiser 28"/>
        <s v="Advertiser 183"/>
        <s v="Advertiser 830"/>
        <s v="Advertiser 1119"/>
        <s v="Advertiser 1857"/>
        <s v="Advertiser 2323"/>
        <s v="Advertiser 115"/>
        <s v="Advertiser 532"/>
        <s v="Advertiser 601"/>
        <s v="Advertiser 1051"/>
        <s v="Advertiser 86"/>
        <s v="Advertiser 291"/>
        <s v="Advertiser 307"/>
        <s v="Advertiser 479"/>
        <s v="Advertiser 539"/>
        <s v="Advertiser 578"/>
        <s v="Advertiser 710"/>
        <s v="Advertiser 1224"/>
        <s v="Advertiser 1674"/>
        <s v="Advertiser 1708"/>
        <s v="Advertiser 1772"/>
        <s v="Advertiser 222"/>
        <s v="Advertiser 1066"/>
        <s v="Advertiser 26"/>
        <s v="Advertiser 523"/>
        <s v="Advertiser 581"/>
        <s v="Advertiser 1723"/>
        <s v="Advertiser 1829"/>
        <s v="Advertiser 1867"/>
        <s v="Advertiser 13"/>
        <s v="Advertiser 249"/>
        <s v="Advertiser 392"/>
        <s v="Advertiser 395"/>
        <s v="Advertiser 424"/>
        <s v="Advertiser 717"/>
        <s v="Advertiser 1730"/>
        <s v="Advertiser 1659"/>
        <s v="Advertiser 1974"/>
        <s v="Advertiser 25"/>
        <s v="Advertiser 1303"/>
        <s v="Advertiser 1978"/>
        <s v="Advertiser 89"/>
        <s v="Advertiser 179"/>
        <s v="Advertiser 430"/>
        <s v="Advertiser 1587"/>
        <s v="Advertiser 2374"/>
        <s v="Advertiser 2408"/>
        <s v="Advertiser 614"/>
        <s v="Advertiser 950"/>
        <s v="Advertiser 908"/>
        <s v="Advertiser 1275"/>
        <s v="Advertiser 1350"/>
        <s v="Advertiser 1609"/>
        <s v="Advertiser 1646"/>
        <s v="Advertiser 1672"/>
        <s v="Advertiser 1602"/>
        <s v="Advertiser 125"/>
        <s v="Advertiser 180"/>
        <s v="Advertiser 356"/>
        <s v="Advertiser 734"/>
        <s v="Advertiser 826"/>
        <s v="Advertiser 1140"/>
        <s v="Advertiser 1702"/>
        <s v="Advertiser 144"/>
        <s v="Advertiser 274"/>
        <s v="Advertiser 965"/>
        <s v="Advertiser 1300"/>
        <s v="Advertiser 1519"/>
        <s v="Advertiser 1941"/>
        <s v="Advertiser 2300"/>
        <s v="Advertiser 2525"/>
        <s v="Advertiser 2581"/>
        <s v="Advertiser 76"/>
        <s v="Advertiser 442"/>
        <s v="Advertiser 981"/>
        <s v="Advertiser 985"/>
        <s v="Advertiser 900"/>
        <s v="Advertiser 1050"/>
        <s v="Advertiser 2037"/>
        <s v="Advertiser 2216"/>
        <s v="Advertiser 82"/>
        <s v="Advertiser 206"/>
        <s v="Advertiser 1205"/>
        <s v="Advertiser 2071"/>
        <s v="Advertiser 2373"/>
        <s v="Advertiser 2521"/>
        <s v="Advertiser 143"/>
        <s v="Advertiser 288"/>
        <s v="Advertiser 701"/>
        <s v="Advertiser 770"/>
        <s v="Advertiser 934"/>
        <s v="Advertiser 1143"/>
        <s v="Advertiser 1579"/>
        <s v="Advertiser 1686"/>
        <s v="Advertiser 2030"/>
        <s v="Advertiser 91"/>
        <s v="Advertiser 213"/>
        <s v="Advertiser 494"/>
        <s v="Advertiser 551"/>
        <s v="Advertiser 955"/>
        <s v="Advertiser 895"/>
        <s v="Advertiser 1225"/>
        <s v="Advertiser 1879"/>
        <s v="Advertiser 2215"/>
        <s v="Advertiser 2544"/>
        <s v="Advertiser 938"/>
        <s v="Advertiser 1040"/>
        <s v="Advertiser 2166"/>
        <s v="Advertiser 2255"/>
        <s v="Advertiser 2271"/>
        <s v="Advertiser 2502"/>
        <s v="Advertiser 160"/>
        <s v="Advertiser 465"/>
        <s v="Advertiser 406"/>
        <s v="Advertiser 954"/>
        <s v="Advertiser 1696"/>
        <s v="Advertiser 1814"/>
        <s v="Advertiser 1988"/>
        <s v="Advertiser 2394"/>
        <s v="Advertiser 285"/>
        <s v="Advertiser 275"/>
        <s v="Advertiser 407"/>
        <s v="Advertiser 359"/>
        <s v="Advertiser 986"/>
        <s v="Advertiser 1030"/>
        <s v="Advertiser 1248"/>
        <s v="Advertiser 1705"/>
        <s v="Advertiser 2295"/>
        <s v="Advertiser 323"/>
        <s v="Advertiser 447"/>
        <s v="Advertiser 521"/>
        <s v="Advertiser 723"/>
        <s v="Advertiser 921"/>
        <s v="Advertiser 1550"/>
        <s v="Advertiser 1947"/>
        <s v="Advertiser 2481"/>
        <s v="Advertiser 428"/>
        <s v="Advertiser 877"/>
        <s v="Advertiser 1818"/>
        <s v="Advertiser 2329"/>
        <s v="Advertiser 2412"/>
        <s v="Advertiser 204"/>
        <s v="Advertiser 279"/>
        <s v="Advertiser 449"/>
        <s v="Advertiser 594"/>
        <s v="Advertiser 718"/>
        <s v="Advertiser 1610"/>
        <s v="Advertiser 1910"/>
        <s v="Advertiser 2377"/>
        <s v="Advertiser 166"/>
        <s v="Advertiser 191"/>
        <s v="Advertiser 233"/>
        <s v="Advertiser 164"/>
        <s v="Advertiser 293"/>
        <s v="Advertiser 482"/>
        <s v="Advertiser 1004"/>
        <s v="Advertiser 1273"/>
        <s v="Advertiser 1777"/>
        <s v="Advertiser 1815"/>
        <s v="Advertiser 1833"/>
        <s v="Advertiser 1866"/>
        <s v="Advertiser 328"/>
        <s v="Advertiser 1965"/>
        <s v="Advertiser 1966"/>
        <s v="Advertiser 296"/>
        <s v="Advertiser 331"/>
        <s v="Advertiser 647"/>
        <s v="Advertiser 865"/>
        <s v="Advertiser 1120"/>
        <s v="Advertiser 2086"/>
        <s v="Advertiser 768"/>
        <s v="Advertiser 1419"/>
        <s v="Advertiser 2025"/>
        <s v="Advertiser 110"/>
        <s v="Advertiser 468"/>
        <s v="Advertiser 765"/>
        <s v="Advertiser 1001"/>
        <s v="Advertiser 1116"/>
        <s v="Advertiser 1401"/>
        <s v="Advertiser 2173"/>
        <s v="Advertiser 2240"/>
        <s v="Advertiser 30"/>
        <s v="Advertiser 73"/>
        <s v="Advertiser 252"/>
        <s v="Advertiser 259"/>
        <s v="Advertiser 775"/>
        <s v="Advertiser 1516"/>
        <s v="Advertiser 1865"/>
        <s v="Advertiser 2460"/>
        <s v="Advertiser 2537"/>
        <s v="Advertiser 161"/>
        <s v="Advertiser 1170"/>
        <s v="Advertiser 1353"/>
        <s v="Advertiser 2004"/>
        <s v="Advertiser 2230"/>
        <s v="Advertiser 21"/>
        <s v="Advertiser 544"/>
        <s v="Advertiser 634"/>
        <s v="Advertiser 766"/>
        <s v="Advertiser 1058"/>
        <s v="Advertiser 41"/>
        <s v="Advertiser 320"/>
        <s v="Advertiser 603"/>
        <s v="Advertiser 1842"/>
        <s v="Advertiser 2318"/>
        <s v="Advertiser 71"/>
        <s v="Advertiser 576"/>
        <s v="Advertiser 588"/>
        <s v="Advertiser 810"/>
        <s v="Advertiser 993"/>
        <s v="Advertiser 1295"/>
        <s v="Advertiser 1320"/>
        <s v="Advertiser 1645"/>
        <s v="Advertiser 1711"/>
        <s v="Advertiser 2087"/>
        <s v="Advertiser 914"/>
        <s v="Advertiser 980"/>
        <s v="Advertiser 1089"/>
        <s v="Advertiser 1384"/>
        <s v="Advertiser 1421"/>
        <s v="Advertiser 2505"/>
        <s v="Advertiser 699"/>
        <s v="Advertiser 1869"/>
        <s v="Advertiser 2095"/>
        <s v="Advertiser 2511"/>
        <s v="Advertiser 59"/>
        <s v="Advertiser 446"/>
        <s v="Advertiser 915"/>
        <s v="Advertiser 1232"/>
        <s v="Advertiser 1373"/>
        <s v="Advertiser 1522"/>
        <s v="Advertiser 1558"/>
        <s v="Advertiser 1803"/>
        <s v="Advertiser 136"/>
        <s v="Advertiser 463"/>
        <s v="Advertiser 838"/>
        <s v="Advertiser 1502"/>
        <s v="Advertiser 1792"/>
        <s v="Advertiser 1982"/>
        <s v="Advertiser 2141"/>
        <s v="Advertiser 2203"/>
        <s v="Advertiser 489"/>
        <s v="Advertiser 1206"/>
        <s v="Advertiser 1077"/>
        <s v="Advertiser 1477"/>
        <s v="Advertiser 2077"/>
        <s v="Advertiser 2229"/>
        <s v="Advertiser 751"/>
        <s v="Advertiser 2247"/>
        <s v="Advertiser 177"/>
        <s v="Advertiser 820"/>
        <s v="Advertiser 1976"/>
        <s v="Advertiser 2506"/>
        <s v="Advertiser 625"/>
        <s v="Advertiser 767"/>
        <s v="Advertiser 836"/>
        <s v="Advertiser 1718"/>
        <s v="Advertiser 2152"/>
        <s v="Advertiser 2390"/>
        <s v="Advertiser 727"/>
        <s v="Advertiser 1013"/>
        <s v="Advertiser 1180"/>
        <s v="Advertiser 1606"/>
        <s v="Advertiser 2208"/>
        <s v="Advertiser 220"/>
        <s v="Advertiser 1673"/>
        <s v="Advertiser 1755"/>
        <s v="Advertiser 1938"/>
        <s v="Advertiser 2436"/>
        <s v="Advertiser 314"/>
        <s v="Advertiser 469"/>
        <s v="Advertiser 243"/>
        <s v="Advertiser 1083"/>
        <s v="Advertiser 1128"/>
        <s v="Advertiser 2324"/>
        <s v="Advertiser 898"/>
        <s v="Advertiser 1521"/>
        <s v="Advertiser 1689"/>
        <s v="Advertiser 2529"/>
        <s v="Advertiser 2483"/>
        <s v="Advertiser 574"/>
        <s v="Advertiser 888"/>
        <s v="Advertiser 535"/>
        <s v="Advertiser 2202"/>
        <s v="Advertiser 2471"/>
        <s v="Advertiser 2443"/>
        <s v="Advertiser 68"/>
        <s v="Advertiser 997"/>
        <s v="Advertiser 2138"/>
        <s v="Advertiser 2400"/>
        <s v="Advertiser 2480"/>
        <s v="Advertiser 360"/>
        <s v="Advertiser 549"/>
        <s v="Advertiser 1071"/>
        <s v="Advertiser 1395"/>
        <s v="Advertiser 1713"/>
        <s v="Advertiser 1635"/>
        <s v="Advertiser 321"/>
        <s v="Advertiser 661"/>
        <s v="Advertiser 2140"/>
        <s v="Advertiser 2595"/>
        <s v="Advertiser 492"/>
        <s v="Advertiser 1511"/>
        <s v="Advertiser 318"/>
        <s v="Advertiser 381"/>
        <s v="Advertiser 385"/>
        <s v="Advertiser 569"/>
        <s v="Advertiser 861"/>
        <s v="Advertiser 994"/>
        <s v="Advertiser 1049"/>
        <s v="Advertiser 1093"/>
        <s v="Advertiser 1695"/>
        <s v="Advertiser 1657"/>
        <s v="Advertiser 261"/>
        <s v="Advertiser 562"/>
        <s v="Advertiser 749"/>
        <s v="Advertiser 1302"/>
        <s v="Advertiser 1817"/>
        <s v="Advertiser 1153"/>
        <s v="Advertiser 2000"/>
        <s v="Advertiser 964"/>
        <s v="Advertiser 2118"/>
        <s v="Advertiser 962"/>
        <s v="Advertiser 1335"/>
        <s v="Advertiser 1664"/>
        <s v="Advertiser 2153"/>
        <s v="Advertiser 236"/>
        <s v="Advertiser 696"/>
        <s v="Advertiser 796"/>
        <s v="Advertiser 1015"/>
        <s v="Advertiser 1361"/>
        <s v="Advertiser 1849"/>
        <s v="Advertiser 2232"/>
        <s v="Advertiser 835"/>
        <s v="Advertiser 953"/>
        <s v="Advertiser 1035"/>
        <s v="Advertiser 1056"/>
        <s v="Advertiser 1147"/>
        <s v="Advertiser 1190"/>
        <s v="Advertiser 1298"/>
        <s v="Advertiser 216"/>
        <s v="Advertiser 352"/>
        <s v="Advertiser 403"/>
        <s v="Advertiser 533"/>
        <s v="Advertiser 623"/>
        <s v="Advertiser 846"/>
        <s v="Advertiser 853"/>
        <s v="Advertiser 892"/>
        <s v="Advertiser 1805"/>
        <s v="Advertiser 1913"/>
        <s v="Advertiser 273"/>
        <s v="Advertiser 411"/>
        <s v="Advertiser 440"/>
        <s v="Advertiser 880"/>
        <s v="Advertiser 897"/>
        <s v="Advertiser 1460"/>
        <s v="Advertiser 1797"/>
        <s v="Advertiser 2510"/>
        <s v="Advertiser 194"/>
        <s v="Advertiser 761"/>
        <s v="Advertiser 1007"/>
        <s v="Advertiser 1598"/>
        <s v="Advertiser 1624"/>
        <s v="Advertiser 2442"/>
        <s v="Advertiser 242"/>
        <s v="Advertiser 441"/>
        <s v="Advertiser 1230"/>
        <s v="Advertiser 1086"/>
        <s v="Advertiser 1560"/>
        <s v="Advertiser 1561"/>
        <s v="Advertiser 2070"/>
        <s v="Advertiser 2340"/>
        <s v="Advertiser 47"/>
        <s v="Advertiser 240"/>
        <s v="Advertiser 693"/>
        <s v="Advertiser 1367"/>
        <s v="Advertiser 2559"/>
        <s v="Advertiser 496"/>
        <s v="Advertiser 1540"/>
        <s v="Advertiser 2243"/>
        <s v="Advertiser 139"/>
        <s v="Advertiser 1251"/>
        <s v="Advertiser 70"/>
        <s v="Advertiser 650"/>
        <s v="Advertiser 794"/>
        <s v="Advertiser 987"/>
        <s v="Advertiser 1104"/>
        <s v="Advertiser 2150"/>
        <s v="Advertiser 171"/>
        <s v="Advertiser 326"/>
        <s v="Advertiser 754"/>
        <s v="Advertiser 1854"/>
        <s v="Advertiser 2550"/>
        <s v="Advertiser 2016"/>
        <s v="Advertiser 2356"/>
        <s v="Advertiser 24"/>
        <s v="Advertiser 40"/>
        <s v="Advertiser 393"/>
        <s v="Advertiser 420"/>
        <s v="Advertiser 666"/>
        <s v="Advertiser 683"/>
        <s v="Advertiser 961"/>
        <s v="Advertiser 2069"/>
        <s v="Advertiser 2244"/>
        <s v="Advertiser 118"/>
        <s v="Advertiser 311"/>
        <s v="Advertiser 1724"/>
        <s v="Advertiser 1813"/>
        <s v="Advertiser 1289"/>
        <s v="Advertiser 134"/>
        <s v="Advertiser 552"/>
        <s v="Advertiser 702"/>
        <s v="Advertiser 1279"/>
        <s v="Advertiser 1654"/>
        <s v="Advertiser 2164"/>
        <s v="Advertiser 2365"/>
        <s v="Advertiser 2423"/>
        <s v="Advertiser 455"/>
        <s v="Advertiser 926"/>
        <s v="Advertiser 849"/>
        <s v="Advertiser 1127"/>
        <s v="Advertiser 1714"/>
        <s v="Advertiser 2339"/>
        <s v="Advertiser 122"/>
        <s v="Advertiser 322"/>
        <s v="Advertiser 1021"/>
        <s v="Advertiser 141"/>
        <s v="Advertiser 1288"/>
        <s v="Advertiser 1556"/>
        <s v="Advertiser 2453"/>
        <s v="Advertiser 1008"/>
        <s v="Advertiser 2286"/>
        <s v="Advertiser 2405"/>
        <s v="Advertiser 1739"/>
        <s v="Advertiser 2156"/>
        <s v="Advertiser 2533"/>
        <s v="Advertiser 174"/>
        <s v="Advertiser 262"/>
        <s v="Advertiser 286"/>
        <s v="Advertiser 1078"/>
        <s v="Advertiser 1497"/>
        <s v="Advertiser 2146"/>
        <s v="Advertiser 103"/>
        <s v="Advertiser 821"/>
        <s v="Advertiser 1133"/>
        <s v="Advertiser 1677"/>
        <s v="Advertiser 548"/>
        <s v="Advertiser 1286"/>
        <s v="Advertiser 2139"/>
        <s v="Advertiser 284"/>
        <s v="Advertiser 290"/>
        <s v="Advertiser 684"/>
        <s v="Advertiser 1919"/>
        <s v="Advertiser 244"/>
        <s v="Advertiser 432"/>
        <s v="Advertiser 1017"/>
        <s v="Advertiser 1466"/>
        <s v="Advertiser 2358"/>
        <s v="Advertiser 457"/>
        <s v="Advertiser 671"/>
        <s v="Advertiser 703"/>
        <s v="Advertiser 1807"/>
        <s v="Advertiser 1931"/>
        <s v="Advertiser 2421"/>
        <s v="Advertiser 1169"/>
        <s v="Advertiser 1748"/>
        <s v="Advertiser 1895"/>
        <s v="Advertiser 2372"/>
        <s v="Advertiser 58"/>
        <s v="Advertiser 412"/>
        <s v="Advertiser 365"/>
        <s v="Advertiser 739"/>
        <s v="Advertiser 1203"/>
        <s v="Advertiser 1684"/>
        <s v="Advertiser 2342"/>
        <s v="Advertiser 19"/>
        <s v="Advertiser 87"/>
        <s v="Advertiser 402"/>
        <s v="Advertiser 503"/>
        <s v="Advertiser 813"/>
        <s v="Advertiser 1366"/>
        <s v="Advertiser 1442"/>
        <s v="Advertiser 2195"/>
        <s v="Advertiser 2427"/>
        <s v="Advertiser 2011"/>
        <s v="Advertiser 167"/>
        <s v="Advertiser 278"/>
        <s v="Advertiser 391"/>
        <s v="Advertiser 450"/>
        <s v="Advertiser 1084"/>
        <s v="Advertiser 1085"/>
        <s v="Advertiser 1124"/>
        <s v="Advertiser 1656"/>
        <s v="Advertiser 1897"/>
        <s v="Advertiser 2048"/>
        <s v="Advertiser 2360"/>
        <s v="Advertiser 462"/>
        <s v="Advertiser 524"/>
        <s v="Advertiser 881"/>
        <s v="Advertiser 1063"/>
        <s v="Advertiser 1091"/>
        <s v="Advertiser 1242"/>
        <s v="Advertiser 1930"/>
        <s v="Advertiser 2061"/>
        <s v="Advertiser 116"/>
        <s v="Advertiser 878"/>
        <s v="Advertiser 1157"/>
        <s v="Advertiser 1779"/>
        <s v="Advertiser 656"/>
        <s v="Advertiser 1661"/>
        <s v="Advertiser 102"/>
        <s v="Advertiser 788"/>
        <s v="Advertiser 972"/>
        <s v="Advertiser 1340"/>
        <s v="Advertiser 1766"/>
        <s v="Advertiser 2238"/>
        <s v="Advertiser 923"/>
        <s v="Advertiser 2143"/>
        <s v="Advertiser 2457"/>
        <s v="Advertiser 20"/>
        <s v="Advertiser 83"/>
        <s v="Advertiser 119"/>
        <s v="Advertiser 660"/>
        <s v="Advertiser 2027"/>
        <s v="Advertiser 2209"/>
        <s v="Advertiser 2385"/>
        <s v="Advertiser 132"/>
        <s v="Advertiser 78"/>
        <s v="Advertiser 1360"/>
        <s v="Advertiser 1459"/>
        <s v="Advertiser 2058"/>
        <s v="Advertiser 2092"/>
        <s v="Advertiser 57"/>
        <s v="Advertiser 49"/>
        <s v="Advertiser 1144"/>
        <s v="Advertiser 2002"/>
        <s v="Advertiser 2131"/>
        <s v="Advertiser 192"/>
        <s v="Advertiser 350"/>
        <s v="Advertiser 529"/>
        <s v="Advertiser 626"/>
        <s v="Advertiser 790"/>
        <s v="Advertiser 1352"/>
        <s v="Advertiser 2172"/>
        <s v="Advertiser 2368"/>
        <s v="Advertiser 1026"/>
        <s v="Advertiser 2098"/>
        <s v="Advertiser 2145"/>
        <s v="Advertiser 2218"/>
        <s v="Advertiser 651"/>
        <s v="Advertiser 924"/>
        <s v="Advertiser 665"/>
        <s v="Advertiser 757"/>
        <s v="Advertiser 2432"/>
        <s v="Advertiser 60"/>
        <s v="Advertiser 413"/>
        <s v="Advertiser 256"/>
        <s v="Advertiser 638"/>
        <s v="Advertiser 872"/>
        <s v="Advertiser 1918"/>
        <s v="Advertiser 2060"/>
        <s v="Advertiser 2406"/>
        <s v="Advertiser 2445"/>
        <s v="Advertiser 2573"/>
        <s v="Advertiser 156"/>
        <s v="Advertiser 527"/>
        <s v="Advertiser 649"/>
        <s v="Advertiser 943"/>
        <s v="Advertiser 719"/>
        <s v="Advertiser 1266"/>
        <s v="Advertiser 1371"/>
        <s v="Advertiser 641"/>
        <s v="Advertiser 839"/>
        <s v="Advertiser 1640"/>
        <s v="Advertiser 1747"/>
        <s v="Advertiser 2446"/>
        <s v="Advertiser 364"/>
        <s v="Advertiser 894"/>
        <s v="Advertiser 1209"/>
        <s v="Advertiser 1552"/>
        <s v="Advertiser 2222"/>
        <s v="Advertiser 522"/>
        <s v="Advertiser 1092"/>
        <s v="Advertiser 543"/>
        <s v="Advertiser 944"/>
        <s v="Advertiser 1716"/>
        <s v="Advertiser 2398"/>
        <s v="Advertiser 642"/>
        <s v="Advertiser 2212"/>
        <s v="Advertiser 2109"/>
        <s v="Advertiser 188"/>
        <s v="Advertiser 675"/>
        <s v="Advertiser 847"/>
        <s v="Advertiser 1111"/>
        <s v="Advertiser 1665"/>
        <s v="Advertiser 1907"/>
        <s v="Advertiser 2590"/>
        <s v="Advertiser 269"/>
        <s v="Advertiser 302"/>
        <s v="Advertiser 657"/>
        <s v="Advertiser 824"/>
        <s v="Advertiser 1187"/>
        <s v="Advertiser 1499"/>
        <s v="Advertiser 2198"/>
        <s v="Advertiser 1769"/>
        <s v="Advertiser 1584"/>
        <s v="Advertiser 238"/>
        <s v="Advertiser 1073"/>
        <s v="Advertiser 287"/>
        <s v="Advertiser 1889"/>
        <s v="Advertiser 1877"/>
        <s v="Advertiser 1939"/>
        <s v="Advertiser 2384"/>
        <s v="Advertiser 709"/>
        <s v="Advertiser 1394"/>
        <s v="Advertiser 2583"/>
        <s v="Advertiser 168"/>
        <s v="Advertiser 339"/>
        <s v="Advertiser 860"/>
        <s v="Advertiser 1415"/>
        <s v="Advertiser 2328"/>
        <s v="Advertiser 2591"/>
        <s v="Advertiser 304"/>
        <s v="Advertiser 1408"/>
        <s v="Advertiser 2272"/>
        <s v="Advertiser 2486"/>
        <s v="Advertiser 502"/>
        <s v="Advertiser 1172"/>
        <s v="Advertiser 2541"/>
        <s v="Advertiser 582"/>
        <s v="Advertiser 1135"/>
        <s v="Advertiser 1102"/>
        <s v="Advertiser 1257"/>
        <s v="Advertiser 1824"/>
        <s v="Advertiser 2051"/>
        <s v="Advertiser 2338"/>
        <s v="Advertiser 435"/>
        <s v="Advertiser 773"/>
        <s v="Advertiser 1840"/>
        <s v="Advertiser 2298"/>
        <s v="Advertiser 735"/>
        <s v="Advertiser 803"/>
        <s v="Advertiser 1193"/>
        <s v="Advertiser 1891"/>
        <s v="Advertiser 1929"/>
        <s v="Advertiser 63"/>
        <s v="Advertiser 989"/>
        <s v="Advertiser 1028"/>
        <s v="Advertiser 1237"/>
        <s v="Advertiser 2197"/>
        <s v="Advertiser 2469"/>
        <s v="Advertiser 827"/>
        <s v="Advertiser 1094"/>
        <s v="Advertiser 1162"/>
        <s v="Advertiser 1523"/>
        <s v="Advertiser 2217"/>
        <s v="Advertiser 44"/>
        <s v="Advertiser 530"/>
        <s v="Advertiser 2531"/>
        <s v="Advertiser 619"/>
        <s v="Advertiser 721"/>
        <s v="Advertiser 746"/>
        <s v="Advertiser 776"/>
        <s v="Advertiser 1264"/>
        <s v="Advertiser 1911"/>
        <s v="Advertiser 2204"/>
        <s v="Advertiser 2579"/>
        <s v="Advertiser 149"/>
        <s v="Advertiser 708"/>
        <s v="Advertiser 1770"/>
        <s v="Advertiser 270"/>
        <s v="Advertiser 338"/>
        <s v="Advertiser 525"/>
        <s v="Advertiser 566"/>
        <s v="Advertiser 1604"/>
        <s v="Advertiser 1669"/>
        <s v="Advertiser 471"/>
        <s v="Advertiser 700"/>
        <s v="Advertiser 1600"/>
        <s v="Advertiser 1819"/>
        <s v="Advertiser 329"/>
        <s v="Advertiser 1903"/>
        <s v="Advertiser 2375"/>
        <s v="Advertiser 652"/>
        <s v="Advertiser 857"/>
        <s v="Advertiser 2503"/>
        <s v="Advertiser 14"/>
        <s v="Advertiser 232"/>
        <s v="Advertiser 429"/>
        <s v="Advertiser 646"/>
        <s v="Advertiser 916"/>
        <s v="Advertiser 1396"/>
        <s v="Advertiser 1783"/>
        <s v="Advertiser 2046"/>
        <s v="Advertiser 2245"/>
        <s v="Advertiser 163"/>
        <s v="Advertiser 949"/>
        <s v="Advertiser 963"/>
        <s v="Advertiser 995"/>
        <s v="Advertiser 2456"/>
        <s v="Advertiser 868"/>
        <s v="Advertiser 1690"/>
        <s v="Advertiser 195"/>
        <s v="Advertiser 1564"/>
        <s v="Advertiser 512"/>
        <s v="Advertiser 1563"/>
        <s v="Advertiser 2064"/>
        <s v="Advertiser 2312"/>
        <s v="Advertiser 1292"/>
        <s v="Advertiser 2157"/>
        <s v="Advertiser 1002"/>
        <s v="Advertiser 1282"/>
        <s v="Advertiser 2265"/>
        <s v="Advertiser 207"/>
        <s v="Advertiser 518"/>
        <s v="Advertiser 624"/>
        <s v="Advertiser 716"/>
        <s v="Advertiser 1087"/>
        <s v="Advertiser 1166"/>
        <s v="Advertiser 1710"/>
        <s v="Advertiser 1968"/>
        <s v="Advertiser 2317"/>
        <s v="Advertiser 2547"/>
        <s v="Advertiser 948"/>
        <s v="Advertiser 2302"/>
        <s v="Advertiser 2508"/>
        <s v="Advertiser 80"/>
        <s v="Advertiser 491"/>
        <s v="Advertiser 1806"/>
        <s v="Advertiser 98"/>
        <s v="Advertiser 112"/>
        <s v="Advertiser 586"/>
        <s v="Advertiser 1057"/>
        <s v="Advertiser 1081"/>
        <s v="Advertiser 1463"/>
        <s v="Advertiser 1821"/>
        <s v="Advertiser 2015"/>
        <s v="Advertiser 760"/>
        <s v="Advertiser 1722"/>
        <s v="Advertiser 2024"/>
        <s v="Advertiser 29"/>
        <s v="Advertiser 550"/>
        <s v="Advertiser 799"/>
        <s v="Advertiser 1618"/>
        <s v="Advertiser 2049"/>
        <s v="Advertiser 748"/>
        <s v="Advertiser 1027"/>
        <s v="Advertiser 1699"/>
        <s v="Advertiser 2036"/>
        <s v="Advertiser 379"/>
        <s v="Advertiser 1181"/>
        <s v="Advertiser 1782"/>
        <s v="Advertiser 1658"/>
        <s v="Advertiser 2326"/>
        <s v="Advertiser 246"/>
        <s v="Advertiser 602"/>
        <s v="Advertiser 1034"/>
        <s v="Advertiser 1764"/>
        <s v="Advertiser 572"/>
        <s v="Advertiser 631"/>
        <s v="Advertiser 1221"/>
        <s v="Advertiser 1972"/>
        <s v="Advertiser 2221"/>
        <s v="Advertiser 2575"/>
        <s v="Advertiser 504"/>
        <s v="Advertiser 1204"/>
        <s v="Advertiser 1268"/>
        <s v="Advertiser 1928"/>
        <s v="Advertiser 2105"/>
        <s v="Advertiser 2176"/>
        <s v="Advertiser 1126"/>
        <s v="Advertiser 1271"/>
        <s v="Advertiser 1450"/>
        <s v="Advertiser 1959"/>
        <s v="Advertiser 2144"/>
        <s v="Advertiser 2343"/>
        <s v="Advertiser 1762"/>
        <s v="Advertiser 106"/>
        <s v="Advertiser 315"/>
        <s v="Advertiser 772"/>
        <s v="Advertiser 958"/>
        <s v="Advertiser 1363"/>
        <s v="Advertiser 2019"/>
        <s v="Advertiser 686"/>
        <s v="Advertiser 822"/>
        <s v="Advertiser 2524"/>
        <s v="Advertiser 1932"/>
        <s v="Advertiser 2440"/>
        <s v="Advertiser 1346"/>
        <s v="Advertiser 1611"/>
        <s v="Advertiser 1652"/>
        <s v="Advertiser 2251"/>
        <s v="Advertiser 281"/>
        <s v="Advertiser 416"/>
        <s v="Advertiser 685"/>
        <s v="Advertiser 697"/>
        <s v="Advertiser 936"/>
        <s v="Advertiser 1539"/>
        <s v="Advertiser 184"/>
        <s v="Advertiser 294"/>
        <s v="Advertiser 1852"/>
        <s v="Advertiser 1638"/>
        <s v="Advertiser 1802"/>
        <s v="Advertiser 17"/>
        <s v="Advertiser 730"/>
        <s v="Advertiser 912"/>
        <s v="Advertiser 1492"/>
        <s v="Advertiser 2554"/>
        <s v="Advertiser 643"/>
        <s v="Advertiser 2104"/>
        <s v="Advertiser 621"/>
        <s v="Advertiser 780"/>
        <s v="Advertiser 2256"/>
        <s v="Advertiser 126"/>
        <s v="Advertiser 483"/>
        <s v="Advertiser 473"/>
        <s v="Advertiser 698"/>
        <s v="Advertiser 1121"/>
        <s v="Advertiser 1671"/>
        <s v="Advertiser 2123"/>
        <s v="Advertiser 791"/>
        <s v="Advertiser 1741"/>
        <s v="Advertiser 2010"/>
        <s v="Advertiser 831"/>
        <s v="Advertiser 932"/>
        <s v="Advertiser 2361"/>
        <s v="Advertiser 678"/>
        <s v="Advertiser 1319"/>
        <s v="Advertiser 1574"/>
        <s v="Advertiser 2594"/>
        <s v="Advertiser 850"/>
        <s v="Advertiser 1390"/>
        <s v="Advertiser 1595"/>
        <s v="Advertiser 1406"/>
        <s v="Advertiser 1838"/>
        <s v="Advertiser 1171"/>
        <s v="Advertiser 2249"/>
        <s v="Advertiser 90"/>
        <s v="Advertiser 1142"/>
        <s v="Advertiser 1778"/>
        <s v="Advertiser 1925"/>
        <s v="Advertiser 340"/>
        <s v="Advertiser 957"/>
        <s v="Advertiser 1524"/>
        <s v="Advertiser 1184"/>
        <s v="Advertiser 241"/>
        <s v="Advertiser 1639"/>
        <s v="Advertiser 2158"/>
        <s v="Advertiser 2444"/>
        <s v="Advertiser 72"/>
        <s v="Advertiser 209"/>
        <s v="Advertiser 658"/>
        <s v="Advertiser 756"/>
        <s v="Advertiser 899"/>
        <s v="Advertiser 42"/>
        <s v="Advertiser 2038"/>
        <s v="Advertiser 2224"/>
        <s v="Advertiser 2578"/>
        <s v="Advertiser 519"/>
        <s v="Advertiser 937"/>
        <s v="Advertiser 1551"/>
        <s v="Advertiser 1776"/>
        <s v="Advertiser 974"/>
        <s v="Advertiser 2101"/>
        <s v="Advertiser 472"/>
        <s v="Advertiser 2199"/>
        <s v="Advertiser 224"/>
        <s v="Advertiser 1178"/>
        <s v="Advertiser 283"/>
        <s v="Advertiser 2099"/>
        <s v="Advertiser 298"/>
        <s v="Advertiser 704"/>
        <s v="Advertiser 732"/>
        <s v="Advertiser 694"/>
        <s v="Advertiser 1006"/>
        <s v="Advertiser 1591"/>
        <s v="Advertiser 367"/>
        <s v="Advertiser 1983"/>
        <s v="Advertiser 2463"/>
        <s v="Advertiser 23"/>
        <s v="Advertiser 2205"/>
        <s v="Advertiser 2383"/>
        <s v="Advertiser 239"/>
        <s v="Advertiser 1422"/>
        <s v="Advertiser 2357"/>
        <s v="Advertiser 165"/>
        <s v="Advertiser 774"/>
        <s v="Advertiser 1053"/>
        <s v="Advertiser 2167"/>
        <s v="Advertiser 2321"/>
        <s v="Advertiser 920"/>
        <s v="Advertiser 2315"/>
        <s v="Advertiser 691"/>
        <s v="Advertiser 829"/>
        <s v="Advertiser 2107"/>
        <s v="Advertiser 1570"/>
        <s v="Advertiser 409"/>
        <s v="Advertiser 377"/>
        <s v="Advertiser 113"/>
        <s v="Advertiser 394"/>
        <s v="Advertiser 1000"/>
        <s v="Advertiser 1365"/>
        <s v="Advertiser 151"/>
        <s v="Advertiser 2278"/>
        <s v="Advertiser 69"/>
        <s v="Advertiser 639"/>
        <s v="Advertiser 793"/>
        <s v="Advertiser 1796"/>
        <s v="Advertiser 2122"/>
        <s v="Advertiser 93"/>
        <s v="Advertiser 971"/>
        <s v="Advertiser 1139"/>
        <s v="Advertiser 1283"/>
        <s v="Advertiser 146"/>
        <s v="Advertiser 1670"/>
        <s v="Advertiser 310"/>
        <s v="Advertiser 341"/>
        <s v="Advertiser 587"/>
        <s v="Advertiser 975"/>
        <s v="Advertiser 1513"/>
        <s v="Advertiser 2538"/>
        <s v="Advertiser 564"/>
        <s v="Advertiser 580"/>
        <s v="Advertiser 1569"/>
        <s v="Advertiser 488"/>
        <s v="Advertiser 928"/>
        <s v="Advertiser 939"/>
        <s v="Advertiser 268"/>
        <s v="Advertiser 280"/>
        <s v="Advertiser 664"/>
        <s v="Advertiser 173"/>
        <s v="Advertiser 637"/>
        <s v="Advertiser 2151"/>
        <s v="Advertiser 349"/>
        <s v="Advertiser 2429"/>
        <s v="Advertiser 178"/>
        <s v="Advertiser 867"/>
        <s v="Advertiser 935"/>
        <s v="Advertiser 33"/>
        <s v="Advertiser 203"/>
        <s v="Advertiser 670"/>
        <s v="Advertiser 437"/>
        <s v="Advertiser 2183"/>
        <s v="Advertiser 2464"/>
        <s v="Advertiser 464"/>
        <s v="Advertiser 809"/>
        <s v="Advertiser 959"/>
        <s v="Advertiser 1036"/>
        <s v="Advertiser 970"/>
        <s v="Advertiser 597"/>
        <s v="Advertiser 1163"/>
        <s v="Advertiser 386"/>
        <s v="Advertiser 762"/>
        <s v="Advertiser 1074"/>
        <s v="Advertiser 1927"/>
        <s v="Advertiser 2021"/>
        <s v="Advertiser 2260"/>
        <s v="Advertiser 101"/>
        <s v="Advertiser 515"/>
        <s v="Advertiser 1349"/>
        <s v="Advertiser 1995"/>
        <s v="Advertiser 848"/>
        <s v="Advertiser 1072"/>
        <s v="Advertiser 344"/>
        <s v="Advertiser 366"/>
        <s v="Advertiser 453"/>
        <s v="Advertiser 728"/>
        <s v="Advertiser 750"/>
        <s v="Advertiser 1313"/>
        <s v="Advertiser 1020"/>
        <s v="Advertiser 1243"/>
        <s v="Advertiser 35"/>
        <s v="Advertiser 1721"/>
        <s v="Advertiser 2155"/>
        <s v="Advertiser 1158"/>
        <s v="Advertiser 477"/>
        <s v="Advertiser 1236"/>
        <s v="Advertiser 669"/>
        <s v="Advertiser 1082"/>
        <s v="Advertiser 1675"/>
        <s v="Advertiser 2465"/>
        <s v="Advertiser 255"/>
        <s v="Advertiser 2588"/>
        <s v="Advertiser 787"/>
        <s v="Advertiser 789"/>
        <s v="Advertiser 2422"/>
        <s v="Advertiser 876"/>
        <s v="Advertiser 1678"/>
        <s v="Advertiser 1993"/>
        <s v="Advertiser 382"/>
        <s v="Advertiser 445"/>
        <s v="Advertiser 679"/>
        <s v="Advertiser 2441"/>
        <s v="Advertiser 1095"/>
        <s v="Advertiser 1099"/>
        <s v="Advertiser 1788"/>
        <s v="Advertiser 2437"/>
        <s v="Advertiser 738"/>
        <s v="Advertiser 1108"/>
        <s v="Advertiser 1967"/>
        <s v="Advertiser 901"/>
        <s v="Advertiser 1826"/>
        <s v="Advertiser 2234"/>
        <s v="Advertiser 1884"/>
        <s v="Advertiser 490"/>
        <s v="Advertiser 1644"/>
        <s v="Advertiser 342"/>
        <s v="Advertiser 1254"/>
        <s v="Advertiser 361"/>
        <s v="Advertiser 859"/>
        <s v="Advertiser 1039"/>
        <s v="Advertiser 1914"/>
        <s v="Advertiser 2355"/>
        <s v="Advertiser 663"/>
        <s v="Advertiser 1977"/>
        <s v="Advertiser 400"/>
        <s v="Advertiser 52"/>
        <s v="Advertiser 547"/>
        <s v="Advertiser 1103"/>
        <s v="Advertiser 1500"/>
        <s v="Advertiser 65"/>
        <s v="Advertiser 434"/>
        <s v="Advertiser 1256"/>
        <s v="Advertiser 1625"/>
        <s v="Advertiser 2084"/>
        <s v="Advertiser 2420"/>
        <s v="Advertiser 228"/>
        <s v="Advertiser 333"/>
        <s v="Advertiser 1197"/>
        <s v="Advertiser 1474"/>
        <s v="Advertiser 120"/>
        <s v="Advertiser 1198"/>
        <s v="Advertiser 856"/>
        <s v="Advertiser 560"/>
        <s v="Advertiser 688"/>
        <s v="Advertiser 2430"/>
        <s v="Advertiser 369"/>
        <s v="Advertiser 476"/>
        <s v="Advertiser 427"/>
        <s v="Advertiser 1122"/>
        <s v="Advertiser 300"/>
        <s v="Advertiser 1753"/>
        <s v="Advertiser 1847"/>
        <s v="Advertiser 740"/>
        <s v="Advertiser 1016"/>
        <s v="Advertiser 2102"/>
        <s v="Advertiser 2552"/>
        <s v="Advertiser 2563"/>
        <s v="Advertiser 493"/>
        <s v="Advertiser 520"/>
        <s v="Advertiser 1159"/>
        <s v="Advertiser 2213"/>
        <s v="Advertiser 886"/>
        <s v="Advertiser 2233"/>
        <s v="Advertiser 804"/>
        <s v="Advertiser 1712"/>
        <s v="Advertiser 2290"/>
        <s v="Advertiser 1192"/>
        <s v="Advertiser 1633"/>
        <s v="Advertiser 2013"/>
        <s v="Advertiser 18"/>
        <s v="Advertiser 2227"/>
        <s v="Advertiser 1061"/>
        <s v="Advertiser 2316"/>
        <s v="Advertiser 852"/>
        <s v="Advertiser 1131"/>
        <s v="Advertiser 2252"/>
        <s v="Advertiser 438"/>
        <s v="Advertiser 534"/>
        <s v="Advertiser 591"/>
        <s v="Advertiser 2091"/>
        <s v="Advertiser 2114"/>
        <s v="Advertiser 444"/>
        <s v="Advertiser 1461"/>
        <s v="Advertiser 2515"/>
        <s v="Advertiser 589"/>
        <s v="Advertiser 707"/>
        <s v="Advertiser 1457"/>
        <s v="Advertiser 1533"/>
        <s v="Advertiser 2364"/>
        <s v="Advertiser 100"/>
        <s v="Advertiser 250"/>
        <s v="Advertiser 648"/>
        <s v="Advertiser 819"/>
        <s v="Advertiser 1009"/>
        <s v="Advertiser 1583"/>
        <s v="Advertiser 2467"/>
        <s v="Advertiser 425"/>
        <s v="Advertiser 2094"/>
        <s v="Advertiser 346"/>
        <s v="Advertiser 2072"/>
        <s v="Advertiser 1428"/>
        <s v="Advertiser 1871"/>
        <s v="Advertiser 966"/>
        <s v="Advertiser 884"/>
        <s v="Advertiser 568"/>
        <s v="Advertiser 1041"/>
        <s v="Advertiser 1946"/>
        <s v="Advertiser 1845"/>
        <s v="Advertiser 130"/>
        <s v="Advertiser 297"/>
        <s v="Advertiser 334"/>
        <s v="Advertiser 553"/>
        <s v="Advertiser 659"/>
        <s v="Advertiser 1351"/>
        <s v="Advertiser 410"/>
        <s v="Advertiser 470"/>
        <s v="Advertiser 1118"/>
        <s v="Advertiser 1861"/>
        <s v="Advertiser 1873"/>
        <s v="Advertiser 2132"/>
        <s v="Advertiser 2180"/>
        <s v="Advertiser 2403"/>
        <s v="Advertiser 2536"/>
        <s v="Advertiser 157"/>
        <s v="Advertiser 374"/>
        <s v="Advertiser 1608"/>
        <s v="Advertiser 257"/>
        <s v="Advertiser 305"/>
        <s v="Advertiser 1291"/>
        <s v="Advertiser 2461"/>
        <s v="Advertiser 2115"/>
        <s v="Advertiser 1525"/>
        <s v="Advertiser 907"/>
        <s v="Advertiser 1969"/>
        <s v="Advertiser 1975"/>
        <s v="Advertiser 32"/>
        <s v="Advertiser 289"/>
        <s v="Advertiser 628"/>
        <s v="Advertiser 1566"/>
        <s v="Advertiser 677"/>
        <s v="Advertiser 1693"/>
        <s v="Advertiser 1738"/>
        <s v="Advertiser 198"/>
        <s v="Advertiser 889"/>
        <s v="Advertiser 1961"/>
        <s v="Advertiser 1037"/>
        <s v="Advertiser 1076"/>
        <s v="Advertiser 1707"/>
        <s v="Advertiser 1011"/>
        <s v="Advertiser 2572"/>
        <s v="Advertiser 956"/>
        <s v="Advertiser 1685"/>
        <s v="Advertiser 1736"/>
        <s v="Advertiser 781"/>
        <s v="Advertiser 1683"/>
        <s v="Advertiser 1920"/>
        <s v="Advertiser 711"/>
        <s v="Advertiser 806"/>
        <s v="Advertiser 1882"/>
        <s v="Advertiser 2050"/>
        <s v="Advertiser 1424"/>
        <s v="Advertiser 372"/>
        <s v="Advertiser 508"/>
        <s v="Advertiser 1012"/>
        <s v="Advertiser 1773"/>
        <s v="Advertiser 62"/>
        <s v="Advertiser 309"/>
        <s v="Advertiser 620"/>
        <s v="Advertiser 2214"/>
        <s v="Advertiser 554"/>
        <s v="Advertiser 1075"/>
        <s v="Advertiser 2148"/>
        <s v="Advertiser 2246"/>
        <s v="Advertiser 2311"/>
        <s v="Advertiser 2393"/>
        <s v="Advertiser 585"/>
        <s v="Advertiser 2297"/>
        <s v="Advertiser 542"/>
        <s v="Advertiser 992"/>
        <s v="Advertiser 169"/>
        <s v="Advertiser 941"/>
        <s v="Advertiser 97"/>
        <s v="Advertiser 946"/>
        <s v="Advertiser 1217"/>
        <s v="Advertiser 509"/>
        <s v="Advertiser 1334"/>
        <s v="Advertiser 2479"/>
        <s v="Advertiser 1538"/>
        <s v="Advertiser 1743"/>
        <s v="Advertiser 2121"/>
        <s v="Advertiser 2228"/>
        <s v="Advertiser 55"/>
        <s v="Advertiser 845"/>
        <s v="Advertiser 1109"/>
        <s v="Advertiser 1582"/>
        <s v="Advertiser 1601"/>
        <s v="Advertiser 1954"/>
        <s v="Advertiser 705"/>
        <s v="Advertiser 742"/>
        <s v="Advertiser 1653"/>
        <s v="Advertiser 2346"/>
        <s v="Advertiser 1097"/>
        <s v="Advertiser 1520"/>
        <s v="Advertiser 1955"/>
        <s v="Advertiser 2161"/>
        <s v="Advertiser 713"/>
        <s v="Advertiser 769"/>
        <s v="Advertiser 1047"/>
        <s v="Advertiser 951"/>
        <s v="Advertiser 1079"/>
        <s v="Advertiser 1765"/>
        <s v="Advertiser 2522"/>
        <s v="Advertiser 117"/>
        <s v="Advertiser 1100"/>
        <s v="Advertiser 1304"/>
        <s v="Advertiser 1548"/>
        <s v="Advertiser 1700"/>
        <s v="Advertiser 1731"/>
        <s v="Advertiser 1742"/>
        <s v="Advertiser 2032"/>
        <s v="Advertiser 2237"/>
        <s v="Advertiser 1069"/>
        <s v="Advertiser 1536"/>
        <s v="Advertiser 1828"/>
        <s v="Advertiser 1885"/>
        <s v="Advertiser 2009"/>
        <s v="Advertiser 1894"/>
        <s v="Advertiser 2269"/>
        <s v="Advertiser 752"/>
        <s v="Advertiser 1223"/>
        <s v="Advertiser 1468"/>
        <s v="Advertiser 1029"/>
        <s v="Advertiser 2235"/>
        <s v="Advertiser 1234"/>
        <s v="Advertiser 1571"/>
        <s v="Advertiser 1999"/>
        <s v="Advertiser 1745"/>
        <s v="Advertiser 1887"/>
        <s v="Advertiser 319"/>
        <s v="Advertiser 448"/>
        <s v="Advertiser 606"/>
        <s v="Advertiser 1420"/>
        <s v="Advertiser 1433"/>
        <s v="Advertiser 2388"/>
        <s v="Advertiser 182"/>
        <s v="Advertiser 842"/>
        <s v="Advertiser 1382"/>
        <s v="Advertiser 2344"/>
        <s v="Advertiser 2490"/>
        <s v="Advertiser 111"/>
        <s v="Advertiser 1043"/>
        <s v="Advertiser 1383"/>
        <s v="Advertiser 2057"/>
        <s v="Advertiser 605"/>
        <s v="Advertiser 1874"/>
        <s v="Advertiser 2169"/>
        <s v="Advertiser 2226"/>
        <s v="Advertiser 833"/>
        <s v="Advertiser 967"/>
        <s v="Advertiser 1233"/>
        <s v="Advertiser 1666"/>
        <s v="Advertiser 2268"/>
        <s v="Advertiser 131"/>
        <s v="Advertiser 832"/>
        <s v="Advertiser 1501"/>
        <s v="Advertiser 2336"/>
        <s v="Advertiser 388"/>
        <s v="Advertiser 875"/>
        <s v="Advertiser 1655"/>
        <s v="Advertiser 528"/>
        <s v="Advertiser 1798"/>
        <s v="Advertiser 779"/>
        <s v="Advertiser 2549"/>
        <s v="Advertiser 56"/>
        <s v="Advertiser 1389"/>
        <s v="Advertiser 466"/>
        <s v="Advertiser 1019"/>
        <s v="Advertiser 1962"/>
        <s v="Advertiser 2520"/>
        <s v="Advertiser 1426"/>
        <s v="Advertiser 1518"/>
        <s v="Advertiser 1688"/>
        <s v="Advertiser 2074"/>
        <s v="Advertiser 2314"/>
        <s v="Advertiser 210"/>
        <s v="Advertiser 1809"/>
        <s v="Advertiser 1832"/>
        <s v="Advertiser 1996"/>
        <s v="Advertiser 1337"/>
        <s v="Advertiser 1480"/>
        <s v="Advertiser 1634"/>
        <s v="Advertiser 2264"/>
        <s v="Advertiser 2425"/>
        <s v="Advertiser 415"/>
        <s v="Advertiser 893"/>
        <s v="Advertiser 1252"/>
        <s v="Advertiser 1628"/>
        <s v="Advertiser 431"/>
        <s v="Advertiser 39"/>
        <s v="Advertiser 1287"/>
        <s v="Advertiser 1359"/>
        <s v="Advertiser 1892"/>
        <s v="Advertiser 2083"/>
        <s v="Advertiser 2532"/>
        <s v="Advertiser 1255"/>
        <s v="Advertiser 1631"/>
        <s v="Advertiser 1757"/>
        <s v="Advertiser 2126"/>
        <s v="Advertiser 2305"/>
        <s v="Advertiser 260"/>
        <s v="Advertiser 996"/>
        <s v="Advertiser 1660"/>
        <s v="Advertiser 74"/>
        <s v="Advertiser 598"/>
        <s v="Advertiser 1481"/>
        <s v="Advertiser 1619"/>
        <s v="Advertiser 1768"/>
        <s v="Advertiser 2491"/>
        <s v="Advertiser 808"/>
        <s v="Advertiser 1749"/>
        <s v="Advertiser 1780"/>
        <s v="Advertiser 1794"/>
        <s v="Advertiser 1816"/>
        <s v="Advertiser 199"/>
        <s v="Advertiser 506"/>
        <s v="Advertiser 514"/>
        <s v="Advertiser 800"/>
        <s v="Advertiser 1186"/>
        <s v="Advertiser 1199"/>
        <s v="Advertiser 1215"/>
        <s v="Advertiser 1412"/>
        <s v="Advertiser 1651"/>
        <s v="Advertiser 258"/>
        <s v="Advertiser 408"/>
        <s v="Advertiser 1107"/>
        <s v="Advertiser 1362"/>
        <s v="Advertiser 1883"/>
        <s v="Advertiser 2028"/>
        <s v="Advertiser 2382"/>
        <s v="Advertiser 786"/>
        <s v="Advertiser 1498"/>
        <s v="Advertiser 1527"/>
        <s v="Advertiser 150"/>
        <s v="Advertiser 1899"/>
        <s v="Advertiser 237"/>
        <s v="Advertiser 254"/>
        <s v="Advertiser 1467"/>
        <s v="Advertiser 1804"/>
        <s v="Advertiser 1183"/>
        <s v="Advertiser 1339"/>
        <s v="Advertiser 1357"/>
        <s v="Advertiser 1888"/>
        <s v="Advertiser 2428"/>
        <s v="Advertiser 2519"/>
        <s v="Advertiser 555"/>
        <s v="Advertiser 2426"/>
        <s v="Advertiser 2539"/>
        <s v="Advertiser 516"/>
        <s v="Advertiser 1188"/>
        <s v="Advertiser 1354"/>
        <s v="Advertiser 1388"/>
        <s v="Advertiser 1554"/>
        <s v="Advertiser 1750"/>
        <s v="Advertiser 610"/>
        <s v="Advertiser 1096"/>
        <s v="Advertiser 1767"/>
        <s v="Advertiser 1403"/>
        <s v="Advertiser 1445"/>
        <s v="Advertiser 2291"/>
        <s v="Advertiser 362"/>
        <s v="Advertiser 421"/>
        <s v="Advertiser 458"/>
        <s v="Advertiser 1825"/>
        <s v="Advertiser 1612"/>
        <s v="Advertiser 1022"/>
        <s v="Advertiser 2188"/>
        <s v="Advertiser 1325"/>
        <s v="Advertiser 1409"/>
        <s v="Advertiser 1557"/>
        <s v="Advertiser 2353"/>
        <s v="Advertiser 2379"/>
        <s v="Advertiser 2498"/>
        <s v="Advertiser 1503"/>
        <s v="Advertiser 1785"/>
        <s v="Advertiser 2557"/>
        <s v="Advertiser 1546"/>
        <s v="Advertiser 1744"/>
        <s v="Advertiser 2186"/>
        <s v="Advertiser 2210"/>
        <s v="Advertiser 2261"/>
        <s v="Advertiser 2596"/>
        <s v="Advertiser 1441"/>
        <s v="Advertiser 1953"/>
        <s v="Advertiser 373"/>
        <s v="Advertiser 2219"/>
        <s v="Advertiser 2404"/>
        <s v="Advertiser 2514"/>
        <s v="Advertiser 397"/>
        <s v="Advertiser 1014"/>
        <s v="Advertiser 1189"/>
        <s v="Advertiser 1668"/>
        <s v="Advertiser 2006"/>
        <s v="Advertiser 2120"/>
        <s v="Advertiser 2472"/>
        <s v="Advertiser 460"/>
        <s v="Advertiser 2414"/>
        <s v="Advertiser 2438"/>
        <s v="Advertiser 2584"/>
        <s v="Advertiser 1427"/>
        <s v="Advertiser 1694"/>
        <s v="Advertiser 1800"/>
        <s v="Advertiser 2424"/>
        <s v="Advertiser 37"/>
        <s v="Advertiser 1277"/>
        <s v="Advertiser 1799"/>
        <s v="Advertiser 2165"/>
        <s v="Advertiser 2367"/>
        <s v="Advertiser 2488"/>
        <s v="Advertiser 2494"/>
        <s v="Advertiser 303"/>
        <s v="Advertiser 759"/>
        <s v="Advertiser 1715"/>
        <s v="Advertiser 879"/>
        <s v="Advertiser 1650"/>
        <s v="Advertiser 436"/>
        <s v="Advertiser 1841"/>
        <s v="Advertiser 1986"/>
        <s v="Advertiser 2159"/>
        <s v="Advertiser 2492"/>
        <s v="Advertiser 1060"/>
        <s v="Advertiser 2073"/>
        <s v="Advertiser 2142"/>
        <s v="Advertiser 2147"/>
        <s v="Advertiser 1059"/>
        <s v="Advertiser 1544"/>
        <s v="Advertiser 2475"/>
        <s v="Advertiser 54"/>
        <s v="Advertiser 784"/>
        <s v="Advertiser 2416"/>
        <s v="Advertiser 1177"/>
        <s v="Advertiser 1643"/>
        <s v="Advertiser 2387"/>
        <s v="Advertiser 162"/>
        <s v="Advertiser 1641"/>
        <s v="Advertiser 2201"/>
        <s v="Advertiser 2534"/>
        <s v="Advertiser 1044"/>
        <s v="Advertiser 1090"/>
        <s v="Advertiser 1165"/>
        <s v="Advertiser 1577"/>
        <s v="Advertiser 2067"/>
        <s v="Advertiser 215"/>
        <s v="Advertiser 1387"/>
        <s v="Advertiser 792"/>
        <s v="Advertiser 1332"/>
        <s v="Advertiser 1822"/>
        <s v="Advertiser 2283"/>
        <s v="Advertiser 1062"/>
        <s v="Advertiser 1202"/>
        <s v="Advertiser 1559"/>
        <s v="Advertiser 2181"/>
        <s v="Advertiser 2254"/>
        <s v="Advertiser 2369"/>
        <s v="Advertiser 982"/>
        <s v="Advertiser 2359"/>
        <s v="Advertiser 1453"/>
        <s v="Advertiser 147"/>
        <s v="Advertiser 1025"/>
        <s v="Advertiser 1446"/>
        <s v="Advertiser 1728"/>
        <s v="Advertiser 263"/>
        <s v="Advertiser 282"/>
        <s v="Advertiser 561"/>
        <s v="Advertiser 1330"/>
        <s v="Advertiser 1555"/>
        <s v="Advertiser 1790"/>
        <s v="Advertiser 807"/>
        <s v="Advertiser 1789"/>
        <s v="Advertiser 1987"/>
        <s v="Advertiser 1115"/>
        <s v="Advertiser 1846"/>
        <s v="Advertiser 2266"/>
        <s v="Advertiser 2395"/>
        <s v="Advertiser 478"/>
        <s v="Advertiser 632"/>
        <s v="Advertiser 1114"/>
        <s v="Advertiser 6"/>
        <s v="Advertiser 517"/>
        <s v="Advertiser 559"/>
        <s v="Advertiser 1381"/>
        <s v="Advertiser 1472"/>
        <s v="Advertiser 1890"/>
        <s v="Advertiser 687"/>
        <s v="Advertiser 1703"/>
        <s v="Advertiser 1943"/>
        <s v="Advertiser 127"/>
        <s v="Advertiser 1227"/>
        <s v="Advertiser 1565"/>
        <s v="Advertiser 2116"/>
        <s v="Advertiser 2568"/>
        <s v="Advertiser 348"/>
        <s v="Advertiser 1240"/>
        <s v="Advertiser 1717"/>
        <s v="Advertiser 1580"/>
        <s v="Advertiser 1902"/>
        <s v="Advertiser 1024"/>
        <s v="Advertiser 1475"/>
        <s v="Advertiser 1725"/>
        <s v="Advertiser 1924"/>
        <s v="Advertiser 2103"/>
        <s v="Advertiser 475"/>
        <s v="Advertiser 629"/>
        <s v="Advertiser 662"/>
        <s v="Advertiser 1808"/>
        <s v="Advertiser 2065"/>
        <s v="Advertiser 325"/>
        <s v="Advertiser 507"/>
        <s v="Advertiser 1338"/>
        <s v="Advertiser 1391"/>
        <s v="Advertiser 4"/>
        <s v="Advertiser 1440"/>
        <s v="Advertiser 2349"/>
        <s v="Advertiser 2458"/>
        <s v="Advertiser 1005"/>
        <s v="Advertiser 1222"/>
        <s v="Advertiser 1784"/>
        <s v="Advertiser 655"/>
        <s v="Advertiser 1136"/>
        <s v="Advertiser 1219"/>
        <s v="Advertiser 1676"/>
        <s v="Advertiser 1853"/>
        <s v="Advertiser 22"/>
        <s v="Advertiser 692"/>
        <s v="Advertiser 1951"/>
        <s v="Advertiser 399"/>
        <s v="Advertiser 1045"/>
        <s v="Advertiser 1311"/>
        <s v="Advertiser 2546"/>
        <s v="Advertiser 223"/>
        <s v="Advertiser 2043"/>
        <s v="Advertiser 2474"/>
        <s v="Advertiser 1435"/>
        <s v="Advertiser 1775"/>
        <s v="Advertiser 2487"/>
        <s v="Advertiser 2296"/>
        <s v="Advertiser 2397"/>
        <s v="Advertiser 2468"/>
        <s v="Advertiser 1191"/>
        <s v="Advertiser 1994"/>
        <s v="Advertiser 2190"/>
        <s v="Advertiser 1218"/>
        <s v="Advertiser 1321"/>
        <s v="Advertiser 1756"/>
        <s v="Advertiser 1836"/>
        <s v="Advertiser 2075"/>
        <s v="Advertiser 2193"/>
        <s v="Advertiser 2262"/>
        <s v="Advertiser 2419"/>
        <s v="Advertiser 1917"/>
        <s v="Advertiser 1998"/>
        <s v="Advertiser 627"/>
        <s v="Advertiser 922"/>
        <s v="Advertiser 1272"/>
        <s v="Advertiser 1392"/>
        <s v="Advertiser 2124"/>
        <s v="Advertiser 1402"/>
        <s v="Advertiser 973"/>
        <s v="Advertiser 1310"/>
        <s v="Advertiser 1345"/>
        <s v="Advertiser 1132"/>
        <s v="Advertiser 1214"/>
        <s v="Advertiser 2543"/>
        <s v="Advertiser 2299"/>
        <s v="Advertiser 211"/>
        <s v="Advertiser 630"/>
        <s v="Advertiser 818"/>
        <s v="Advertiser 909"/>
        <s v="Advertiser 1210"/>
        <s v="Advertiser 1487"/>
        <s v="Advertiser 1681"/>
        <s v="Advertiser 1720"/>
        <s v="Advertiser 1244"/>
        <s v="Advertiser 1637"/>
        <s v="Advertiser 812"/>
        <s v="Advertiser 983"/>
        <s v="Advertiser 1270"/>
        <s v="Advertiser 1316"/>
        <s v="Advertiser 251"/>
        <s v="Advertiser 1247"/>
        <s v="Advertiser 2448"/>
        <s v="Advertiser 2593"/>
        <s v="Advertiser 600"/>
        <s v="Advertiser 1662"/>
        <s v="Advertiser 2332"/>
        <s v="Advertiser 498"/>
        <s v="Advertiser 681"/>
        <s v="Advertiser 863"/>
        <s v="Advertiser 843"/>
        <s v="Advertiser 1706"/>
        <s v="Advertiser 1944"/>
        <s v="Advertiser 2451"/>
        <s v="Advertiser 933"/>
        <s v="Advertiser 1269"/>
        <s v="Advertiser 2135"/>
        <s v="Advertiser 219"/>
        <s v="Advertiser 1989"/>
        <s v="Advertiser 2106"/>
        <s v="Advertiser 1451"/>
        <s v="Advertiser 2239"/>
        <s v="Advertiser 2362"/>
        <s v="Advertiser 487"/>
        <s v="Advertiser 1175"/>
        <s v="Advertiser 1835"/>
        <s v="Advertiser 1937"/>
        <s v="Advertiser 1963"/>
        <s v="Advertiser 312"/>
        <s v="Advertiser 654"/>
        <s v="Advertiser 1054"/>
        <s v="Advertiser 214"/>
        <s v="Advertiser 979"/>
        <s v="Advertiser 1347"/>
        <s v="Advertiser 27"/>
        <s v="Advertiser 1534"/>
        <s v="Advertiser 505"/>
        <s v="Advertiser 2556"/>
        <s v="Advertiser 890"/>
        <s v="Advertiser 1531"/>
        <s v="Advertiser 1820"/>
        <s v="Advertiser 2111"/>
        <s v="Advertiser 2263"/>
        <s v="Advertiser 2493"/>
        <s v="Advertiser 1246"/>
        <s v="Advertiser 2211"/>
        <s v="Advertiser 2258"/>
        <s v="Advertiser 2352"/>
        <s v="Advertiser 185"/>
        <s v="Advertiser 2129"/>
        <s v="Advertiser 2133"/>
        <s v="Advertiser 1155"/>
        <s v="Advertiser 1541"/>
        <s v="Advertiser 2325"/>
        <s v="Advertiser 497"/>
        <s v="Advertiser 2570"/>
        <s v="Advertiser 593"/>
        <s v="Advertiser 777"/>
        <s v="Advertiser 1490"/>
        <s v="Advertiser 1898"/>
        <s v="Advertiser 8"/>
        <s v="Advertiser 1488"/>
        <s v="Advertiser 94"/>
        <s v="Advertiser 887"/>
        <s v="Advertiser 1238"/>
        <s v="Advertiser 1489"/>
        <s v="Advertiser 1735"/>
        <s v="Advertiser 2017"/>
        <s v="Advertiser 2079"/>
        <s v="Advertiser 2331"/>
        <s v="Advertiser 2415"/>
        <s v="Advertiser 454"/>
        <s v="Advertiser 2418"/>
        <s v="Advertiser 353"/>
        <s v="Advertiser 558"/>
        <s v="Advertiser 1167"/>
        <s v="Advertiser 1726"/>
        <s v="Advertiser 2275"/>
        <s v="Advertiser 2535"/>
        <s v="Advertiser 1088"/>
        <s v="Advertiser 1356"/>
        <s v="Advertiser 2380"/>
        <s v="Advertiser 1"/>
        <s v="Advertiser 1239"/>
        <s v="Advertiser 1284"/>
        <s v="Advertiser 1326"/>
        <s v="Advertiser 2012"/>
        <s v="Advertiser 45"/>
        <s v="Advertiser 1179"/>
        <s v="Advertiser 2282"/>
        <s v="Advertiser 2409"/>
        <s v="Advertiser 337"/>
        <s v="Advertiser 267"/>
        <s v="Advertiser 384"/>
        <s v="Advertiser 680"/>
        <s v="Advertiser 783"/>
        <s v="Advertiser 1274"/>
        <s v="Advertiser 1949"/>
        <s v="Advertiser 2041"/>
        <s v="Advertiser 129"/>
        <s v="Advertiser 929"/>
        <s v="Advertiser 1195"/>
        <s v="Advertiser 1793"/>
        <s v="Advertiser 2034"/>
        <s v="Advertiser 2555"/>
        <s v="Advertiser 114"/>
        <s v="Advertiser 1305"/>
        <s v="Advertiser 1622"/>
        <s v="Advertiser 1990"/>
        <s v="Advertiser 1407"/>
        <s v="Advertiser 1416"/>
        <s v="Advertiser 1586"/>
        <s v="Advertiser 2540"/>
        <s v="Advertiser 2574"/>
        <s v="Advertiser 401"/>
        <s v="Advertiser 1344"/>
        <s v="Advertiser 2056"/>
        <s v="Advertiser 376"/>
        <s v="Advertiser 1156"/>
        <s v="Advertiser 1281"/>
        <s v="Advertiser 2018"/>
        <s v="Advertiser 2569"/>
        <s v="Advertiser 1960"/>
        <s v="Advertiser 984"/>
        <s v="Advertiser 2171"/>
        <s v="Advertiser 2284"/>
        <s v="Advertiser 2485"/>
        <s v="Advertiser 1410"/>
        <s v="Advertiser 1935"/>
        <s v="Advertiser 105"/>
        <s v="Advertiser 422"/>
        <s v="Advertiser 1309"/>
        <s v="Advertiser 332"/>
        <s v="Advertiser 474"/>
        <s v="Advertiser 1125"/>
        <s v="Advertiser 1138"/>
        <s v="Advertiser 563"/>
        <s v="Advertiser 1494"/>
        <s v="Advertiser 1575"/>
        <s v="Advertiser 1588"/>
        <s v="Advertiser 1216"/>
        <s v="Advertiser 1620"/>
        <s v="Advertiser 1249"/>
        <s v="Advertiser 1393"/>
        <s v="Advertiser 1437"/>
        <s v="Advertiser 1945"/>
        <s v="Advertiser 2007"/>
        <s v="Advertiser 2097"/>
        <s v="Advertiser 2381"/>
        <s v="Advertiser 95"/>
        <s v="Advertiser 976"/>
        <s v="Advertiser 1855"/>
        <s v="Advertiser 1848"/>
        <s v="Advertiser 2351"/>
        <s v="Advertiser 2585"/>
        <s v="Advertiser 1632"/>
        <s v="Advertiser 2293"/>
        <s v="Advertiser 2392"/>
        <s v="Advertiser 2031"/>
        <s v="Advertiser 176"/>
        <s v="Advertiser 271"/>
        <s v="Advertiser 1605"/>
        <s v="Advertiser 896"/>
        <s v="Advertiser 1692"/>
        <s v="Advertiser 1859"/>
        <s v="Advertiser 771"/>
        <s v="Advertiser 851"/>
        <s v="Advertiser 1064"/>
        <s v="Advertiser 1746"/>
        <s v="Advertiser 1973"/>
        <s v="Advertiser 2110"/>
        <s v="Advertiser 2274"/>
        <s v="Advertiser 1740"/>
        <s v="Advertiser 1751"/>
        <s v="Advertiser 170"/>
        <s v="Advertiser 2528"/>
        <s v="Advertiser 714"/>
        <s v="Advertiser 925"/>
        <s v="Advertiser 1259"/>
        <s v="Advertiser 1630"/>
        <s v="Advertiser 814"/>
        <s v="Advertiser 968"/>
        <s v="Advertiser 1727"/>
        <s v="Advertiser 1926"/>
        <s v="Advertiser 2191"/>
        <s v="Advertiser 66"/>
        <s v="Advertiser 330"/>
        <s v="Advertiser 1801"/>
        <s v="Advertiser 2220"/>
        <s v="Advertiser 1771"/>
        <s v="Advertiser 1908"/>
        <s v="Advertiser 2187"/>
        <s v="Advertiser 2504"/>
        <s v="Advertiser 763"/>
        <s v="Advertiser 1201"/>
        <s v="Advertiser 1307"/>
        <s v="Advertiser 2566"/>
        <s v="Advertiser 1038"/>
        <s v="Advertiser 1235"/>
        <s v="Advertiser 1378"/>
        <s v="Advertiser 1493"/>
        <s v="Advertiser 1752"/>
        <s v="Advertiser 1839"/>
        <s v="Advertiser 1150"/>
        <s v="Advertiser 1229"/>
        <s v="Advertiser 1434"/>
        <s v="Advertiser 1680"/>
        <s v="Advertiser 2370"/>
        <s v="Advertiser 2512"/>
        <s v="Advertiser 590"/>
        <s v="Advertiser 801"/>
        <s v="Advertiser 1327"/>
        <s v="Advertiser 1509"/>
        <s v="Advertiser 1915"/>
        <s v="Advertiser 840"/>
        <s v="Advertiser 855"/>
        <s v="Advertiser 1405"/>
        <s v="Advertiser 221"/>
        <s v="Advertiser 2182"/>
        <s v="Advertiser 2545"/>
        <s v="Advertiser 1322"/>
        <s v="Advertiser 1456"/>
        <s v="Advertiser 536"/>
        <s v="Advertiser 604"/>
        <s v="Advertiser 1572"/>
        <s v="Advertiser 1023"/>
        <s v="Advertiser 1505"/>
        <s v="Advertiser 1585"/>
        <s v="Advertiser 1905"/>
        <s v="Advertiser 2279"/>
        <s v="Advertiser 467"/>
        <s v="Advertiser 1265"/>
        <s v="Advertiser 433"/>
        <s v="Advertiser 137"/>
        <s v="Advertiser 247"/>
        <s v="Advertiser 882"/>
        <s v="Advertiser 205"/>
        <s v="Advertiser 999"/>
        <s v="Advertiser 1896"/>
        <s v="Advertiser 79"/>
        <s v="Advertiser 797"/>
        <s v="Advertiser 1991"/>
        <s v="Advertiser 1452"/>
        <s v="Advertiser 1454"/>
        <s v="Advertiser 1590"/>
        <s v="Advertiser 2376"/>
        <s v="Advertiser 1473"/>
        <s v="Advertiser 2100"/>
        <s v="Advertiser 2413"/>
        <s v="Advertiser 570"/>
        <s v="Advertiser 579"/>
        <s v="Advertiser 1886"/>
        <s v="Advertiser 2378"/>
        <s v="Advertiser 1379"/>
        <s v="Advertiser 1530"/>
        <s v="Advertiser 99"/>
        <s v="Advertiser 1208"/>
        <s v="Advertiser 864"/>
        <s v="Advertiser 1909"/>
        <s v="Advertiser 1904"/>
        <s v="Advertiser 1589"/>
        <s v="Advertiser 1211"/>
        <s v="Advertiser 1535"/>
        <s v="Advertiser 266"/>
        <s v="Advertiser 354"/>
        <s v="Advertiser 584"/>
        <s v="Advertiser 1496"/>
        <s v="Advertiser 2042"/>
        <s v="Advertiser 2542"/>
        <s v="Advertiser 1476"/>
        <s v="Advertiser 1997"/>
        <s v="Advertiser 2455"/>
        <s v="Advertiser 917"/>
        <s v="Advertiser 1355"/>
        <s v="Advertiser 802"/>
        <s v="Advertiser 1984"/>
        <s v="Advertiser 2433"/>
        <s v="Advertiser 2592"/>
        <s v="Advertiser 1342"/>
        <s v="Advertiser 1430"/>
        <s v="Advertiser 1432"/>
        <s v="Advertiser 640"/>
        <s v="Advertiser 2553"/>
        <s v="Advertiser 758"/>
        <s v="Advertiser 2303"/>
        <s v="Advertiser 2580"/>
        <s v="Advertiser 1482"/>
        <s v="Advertiser 1512"/>
        <s v="Advertiser 729"/>
        <s v="Advertiser 858"/>
        <s v="Advertiser 2022"/>
        <s v="Advertiser 1922"/>
        <s v="Advertiser 1537"/>
        <s v="Advertiser 1786"/>
        <s v="Advertiser 396"/>
        <s v="Advertiser 743"/>
        <s v="Advertiser 1141"/>
        <s v="Advertiser 226"/>
        <s v="Advertiser 612"/>
        <s v="Advertiser 1068"/>
        <s v="Advertiser 419"/>
        <s v="Advertiser 510"/>
        <s v="Advertiser 540"/>
        <s v="Advertiser 599"/>
        <s v="Advertiser 1372"/>
        <s v="Advertiser 1985"/>
        <s v="Advertiser 2177"/>
        <s v="Advertiser 1545"/>
        <s v="Advertiser 2248"/>
        <s v="Advertiser 1834"/>
        <s v="Advertiser 2285"/>
        <s v="Advertiser 745"/>
        <s v="Advertiser 1470"/>
        <s v="Advertiser 2386"/>
        <s v="Advertiser 2484"/>
        <s v="Advertiser 1469"/>
        <s v="Advertiser 2179"/>
        <s v="Advertiser 2501"/>
        <s v="Advertiser 53"/>
        <s v="Advertiser 2066"/>
        <s v="Advertiser 2294"/>
        <s v="Advertiser 991"/>
        <s v="Advertiser 1529"/>
        <s v="Advertiser 1979"/>
        <s v="Advertiser 2517"/>
        <s v="Advertiser 1397"/>
        <s v="Advertiser 1471"/>
        <s v="Advertiser 2189"/>
        <s v="Advertiser 1462"/>
        <s v="Advertiser 1934"/>
        <s v="Advertiser 84"/>
        <s v="Advertiser 541"/>
        <s v="Advertiser 883"/>
        <s v="Advertiser 1464"/>
        <s v="Advertiser 575"/>
        <s v="Advertiser 608"/>
        <s v="Advertiser 1774"/>
        <s v="Advertiser 1161"/>
        <s v="Advertiser 1331"/>
        <s v="Advertiser 1425"/>
        <s v="Advertiser 1478"/>
        <s v="Advertiser 1495"/>
        <s v="Advertiser 2527"/>
        <s v="Advertiser 618"/>
        <s v="Advertiser 51"/>
        <s v="Advertiser 1413"/>
        <s v="Advertiser 2345"/>
        <s v="Advertiser 380"/>
        <s v="Advertiser 2496"/>
        <s v="Advertiser 2589"/>
        <s v="Advertiser 1317"/>
        <s v="Advertiser 1850"/>
        <s v="Advertiser 2053"/>
        <s v="Advertiser 1526"/>
        <s v="Advertiser 2039"/>
        <s v="Advertiser 2119"/>
        <s v="Advertiser 2526"/>
        <s v="Advertiser 1948"/>
        <s v="Advertiser 2005"/>
        <s v="Advertiser 2113"/>
        <s v="Advertiser 81"/>
        <s v="Advertiser 1278"/>
        <s v="Advertiser 193"/>
        <s v="Advertiser 1444"/>
        <s v="Advertiser 1992"/>
        <s v="Advertiser 2045"/>
        <s v="Advertiser 2567"/>
        <s v="Advertiser 927"/>
        <s v="Advertiser 2008"/>
        <s v="Advertiser 690"/>
        <s v="Advertiser 1515"/>
        <s v="Advertiser 200"/>
        <s v="Advertiser 1448"/>
        <s v="Advertiser 1374"/>
        <s v="Advertiser 1385"/>
        <s v="Advertiser 1791"/>
        <s v="Advertiser 1411"/>
        <s v="Advertiser 2241"/>
        <s v="Advertiser 1067"/>
        <s v="Advertiser 689"/>
        <s v="Advertiser 1290"/>
        <s v="Advertiser 1439"/>
        <s v="Advertiser 1860"/>
        <s v="Advertiser 2127"/>
        <s v="Advertiser 1196"/>
        <s v="Advertiser 1455"/>
        <s v="Advertiser 2055"/>
        <s v="Advertiser 764"/>
        <s v="Advertiser 1597"/>
        <s v="Advertiser 1615"/>
        <s v="Advertiser 96"/>
        <s v="Advertiser 1719"/>
        <s v="Advertiser 753"/>
        <s v="Advertiser 480"/>
        <s v="Advertiser 1137"/>
        <s v="Advertiser 370"/>
        <s v="Advertiser 565"/>
        <s v="Advertiser 930"/>
        <s v="Advertiser 2548"/>
        <s v="Advertiser 2551"/>
        <s v="Advertiser 92"/>
        <s v="Advertiser 345"/>
        <s v="Advertiser 1329"/>
        <s v="Advertiser 1333"/>
        <s v="Advertiser 2236"/>
        <s v="Advertiser 196"/>
        <s v="Advertiser 785"/>
        <s v="Advertiser 869"/>
        <s v="Advertiser 904"/>
        <s v="Advertiser 1562"/>
        <s v="Advertiser 513"/>
        <s v="Advertiser 567"/>
        <s v="Advertiser 1228"/>
        <s v="Advertiser 1923"/>
        <s v="Advertiser 121"/>
        <s v="Advertiser 511"/>
        <s v="Advertiser 1933"/>
        <s v="Advertiser 2576"/>
        <s v="Advertiser 189"/>
        <s v="Advertiser 443"/>
        <s v="Advertiser 592"/>
        <s v="Advertiser 1629"/>
        <s v="Advertiser 1299"/>
        <s v="Advertiser 1504"/>
        <s v="Advertiser 2587"/>
        <s v="Advertiser 1160"/>
        <s v="Advertiser 1795"/>
        <s v="Advertiser 2059"/>
        <s v="Advertiser 823"/>
        <s v="Advertiser 1358"/>
        <s v="Advertiser 2257"/>
        <s v="Advertiser 1617"/>
        <s v="Advertiser 1981"/>
        <s v="Advertiser 324"/>
        <s v="Advertiser 2289"/>
        <s v="Advertiser 234"/>
        <s v="Advertiser 795"/>
        <s v="Advertiser 2044"/>
        <s v="Advertiser 152"/>
        <s v="Advertiser 1465"/>
        <s v="Advertiser 2389"/>
        <s v="Advertiser 2489"/>
        <s v="Advertiser 737"/>
        <s v="Advertiser 952"/>
        <s v="Advertiser 1231"/>
        <s v="Advertiser 1858"/>
        <s v="Advertiser 2088"/>
        <s v="Advertiser 2435"/>
        <s v="Advertiser 2459"/>
        <s v="Advertiser 75"/>
        <s v="Advertiser 726"/>
        <s v="Advertiser 1106"/>
        <s v="Advertiser 85"/>
        <s v="Advertiser 595"/>
        <s v="Advertiser 1003"/>
        <s v="Advertiser 1226"/>
        <s v="Advertiser 2280"/>
        <s v="Advertiser 2334"/>
        <s v="Advertiser 501"/>
        <s v="Advertiser 1130"/>
        <s v="Advertiser 1185"/>
        <s v="Advertiser 1621"/>
        <s v="Advertiser 1386"/>
        <s v="Advertiser 2288"/>
        <s v="Advertiser 2500"/>
        <s v="Advertiser 34"/>
        <s v="Advertiser 104"/>
        <s v="Advertiser 2168"/>
        <s v="Advertiser 2192"/>
        <s v="Advertiser 2313"/>
        <s v="Advertiser 2478"/>
        <s v="Advertiser 2507"/>
        <s v="Advertiser 733"/>
        <s v="Advertiser 1296"/>
        <s v="Advertiser 355"/>
        <s v="Advertiser 1212"/>
        <s v="Advertiser 1343"/>
        <s v="Advertiser 138"/>
        <s v="Advertiser 1380"/>
        <s v="Advertiser 931"/>
        <s v="Advertiser 1732"/>
        <s v="Advertiser 1323"/>
        <s v="Advertiser 107"/>
        <s v="Advertiser 1399"/>
        <s v="Advertiser 2322"/>
        <s v="Advertiser 1543"/>
        <s v="Advertiser 1642"/>
        <s v="Advertiser 2162"/>
        <s v="Advertiser 481"/>
        <s v="Advertiser 1285"/>
        <s v="Advertiser 1164"/>
        <s v="Advertiser 1328"/>
        <s v="Advertiser 1614"/>
        <s v="Advertiser 2108"/>
        <s v="Advertiser 2530"/>
        <s v="Advertiser 1616"/>
        <s v="Advertiser 2033"/>
        <s v="Advertiser 844"/>
        <s v="Advertiser 1626"/>
        <s v="Advertiser 1952"/>
        <s v="Advertiser 2020"/>
        <s v="Advertiser 2080"/>
        <s v="Advertiser 2391"/>
        <s v="Advertiser 2052"/>
        <s v="Advertiser 2561"/>
        <s v="Advertiser 1901"/>
        <s v="Advertiser 2026"/>
        <s v="Advertiser 1301"/>
        <s v="Advertiser 1663"/>
        <s v="Advertiser 1438"/>
        <s v="Advertiser 357"/>
        <s v="Advertiser 2476"/>
        <s v="Advertiser 1486"/>
        <s v="Advertiser 1759"/>
        <s v="Advertiser 1864"/>
        <s v="Advertiser 644"/>
        <s v="Advertiser 1113"/>
        <s v="Advertiser 1950"/>
        <s v="Advertiser 2047"/>
        <s v="Advertiser 61"/>
        <s v="Advertiser 1031"/>
        <s v="Advertiser 1250"/>
        <s v="Advertiser 2319"/>
        <s v="Advertiser 2401"/>
        <s v="Advertiser 573"/>
        <s v="Advertiser 828"/>
        <s v="Advertiser 1260"/>
        <s v="Advertiser 1458"/>
        <s v="Advertiser 1318"/>
        <s v="Advertiser 1872"/>
        <s v="Advertiser 2308"/>
        <s v="Advertiser 2354"/>
        <s v="Advertiser 1900"/>
        <s v="Advertiser 942"/>
        <s v="Advertiser 1182"/>
        <s v="Advertiser 1032"/>
        <s v="Advertiser 1514"/>
        <s v="Advertiser 2090"/>
        <s v="Advertiser 64"/>
        <s v="Advertiser 1964"/>
        <s v="Advertiser 335"/>
        <s v="Advertiser 2076"/>
        <s v="Advertiser 343"/>
        <s v="Advertiser 744"/>
        <s v="Advertiser 1856"/>
        <s v="Advertiser 2014"/>
        <s v="Advertiser 2301"/>
        <s v="Advertiser 2434"/>
        <s v="Advertiser 854"/>
        <s v="Advertiser 940"/>
        <s v="Advertiser 1510"/>
        <s v="Advertiser 1781"/>
        <s v="Advertiser 1787"/>
        <s v="Advertiser 77"/>
        <s v="Advertiser 389"/>
        <s v="Advertiser 747"/>
        <s v="Advertiser 1312"/>
        <s v="Advertiser 2287"/>
        <s v="Advertiser 313"/>
        <s v="Advertiser 537"/>
        <s v="Advertiser 1400"/>
        <s v="Advertiser 1449"/>
        <s v="Advertiser 1506"/>
        <s v="Advertiser 2558"/>
        <s v="Advertiser 1375"/>
        <s v="Advertiser 383"/>
        <s v="Advertiser 1134"/>
        <s v="Advertiser 2178"/>
        <s v="Advertiser 546"/>
        <s v="Advertiser 2281"/>
        <s v="Advertiser 2335"/>
        <s v="Advertiser 2078"/>
        <s v="Advertiser 1324"/>
        <s v="Advertiser 1729"/>
        <s v="Advertiser 1971"/>
        <s v="Advertiser 2089"/>
        <s v="Advertiser 2130"/>
        <s v="Advertiser 2560"/>
        <s v="Advertiser 633"/>
        <s v="Advertiser 978"/>
        <s v="Advertiser 1377"/>
        <s v="Advertiser 2509"/>
        <s v="Advertiser 2185"/>
        <s v="Advertiser 368"/>
        <s v="Advertiser 1709"/>
        <s v="Advertiser 1811"/>
        <s v="Advertiser 1893"/>
        <s v="Advertiser 556"/>
        <s v="Advertiser 798"/>
        <s v="Advertiser 2206"/>
        <s v="Advertiser 1417"/>
        <s v="Advertiser 1485"/>
        <s v="Advertiser 1810"/>
        <s v="Advertiser 495"/>
        <s v="Advertiser 1830"/>
        <s v="Advertiser 208"/>
        <s v="Advertiser 398"/>
        <s v="Advertiser 2431"/>
        <s v="Advertiser 870"/>
        <s v="Advertiser 2196"/>
        <s v="Advertiser 2582"/>
        <s v="Advertiser 190"/>
        <s v="Advertiser 1145"/>
        <s v="Advertiser 1176"/>
        <s v="Advertiser 1194"/>
        <s v="Advertiser 2450"/>
        <s v="Advertiser 622"/>
        <s v="Advertiser 1593"/>
        <s v="Advertiser 1837"/>
        <s v="Advertiser 2225"/>
        <s v="Advertiser 596"/>
        <s v="Advertiser 905"/>
        <s v="Advertiser 1151"/>
        <s v="Advertiser 1443"/>
        <s v="Advertiser 2194"/>
        <s v="Advertiser 2309"/>
        <s v="Advertiser 1881"/>
        <s v="Advertiser 1956"/>
        <s v="Advertiser 2348"/>
        <s v="Advertiser 613"/>
        <s v="Advertiser 871"/>
        <s v="Advertiser 1306"/>
        <s v="Advertiser 2276"/>
        <s v="Advertiser 2562"/>
        <s v="Advertiser 2466"/>
        <s v="Advertiser 1293"/>
        <s v="Advertiser 202"/>
        <s v="Advertiser 653"/>
        <s v="Advertiser 969"/>
        <s v="Advertiser 1253"/>
        <s v="Advertiser 1010"/>
        <s v="Advertiser 1429"/>
        <s v="Advertiser 363"/>
        <s v="Advertiser 423"/>
        <s v="Advertiser 1262"/>
        <s v="Advertiser 1603"/>
        <s v="Advertiser 1862"/>
        <s v="Advertiser 1679"/>
        <s v="Advertiser 2250"/>
        <s v="Advertiser 2304"/>
        <s v="Advertiser 977"/>
        <s v="Advertiser 1376"/>
        <s v="Advertiser 2174"/>
        <s v="Advertiser 2277"/>
        <s v="Advertiser 390"/>
        <s v="Advertiser 815"/>
        <s v="Advertiser 2023"/>
        <s v="Advertiser 902"/>
        <s v="Advertiser 2495"/>
        <s v="Advertiser 499"/>
        <s v="Advertiser 1436"/>
        <s v="Advertiser 2223"/>
        <s v="Advertiser 358"/>
        <s v="Advertiser 755"/>
        <s v="Advertiser 2292"/>
        <s v="Advertiser 43"/>
        <s v="Advertiser 731"/>
        <s v="Advertiser 2068"/>
        <s v="Advertiser 181"/>
        <s v="Advertiser 2347"/>
        <s v="Advertiser 2499"/>
        <s v="Advertiser 2307"/>
        <s v="Advertiser 1733"/>
        <s v="Advertiser 1754"/>
        <s v="Advertiser 676"/>
        <s v="Advertiser 1398"/>
        <s v="Advertiser 1507"/>
        <s v="Advertiser 2082"/>
        <s v="Advertiser 2136"/>
        <s v="Advertiser 1414"/>
        <s v="Advertiser 1623"/>
        <s v="Advertiser 1812"/>
        <s v="Advertiser 153"/>
        <s v="Advertiser 1479"/>
        <s v="Advertiser 133"/>
        <s v="Advertiser 736"/>
        <s v="Advertiser 1148"/>
        <s v="Advertiser 805"/>
        <s v="Advertiser 918"/>
        <s v="Advertiser 1348"/>
        <s v="Advertiser 1517"/>
        <s v="Advertiser 140"/>
        <s v="Advertiser 583"/>
        <s v="Advertiser 782"/>
        <s v="Advertiser 2447"/>
        <s v="Advertiser 2564"/>
        <s v="Advertiser 1315"/>
        <s v="Advertiser 405"/>
        <s v="Advertiser 500"/>
        <s v="Advertiser 1341"/>
        <s v="Advertiser 1737"/>
        <s v="Advertiser 2125"/>
        <s v="Advertiser 2396"/>
        <s v="Advertiser 2407"/>
        <s v="Advertiser 1129"/>
        <s v="Advertiser 1314"/>
        <s v="Advertiser 2081"/>
        <s v="Advertiser 108"/>
        <s v="Advertiser 1018"/>
        <s v="Advertiser 2497"/>
        <s v="Advertiser 1912"/>
        <s v="Advertiser 2128"/>
        <s v="Advertiser 2470"/>
        <s v="Advertiser 50"/>
        <s v="Advertiser 145"/>
        <s v="Advertiser 327"/>
        <s v="Advertiser 1308"/>
        <s v="Advertiser 2029"/>
        <s v="Advertiser 2170"/>
        <s v="Advertiser 2454"/>
      </sharedItems>
    </cacheField>
    <cacheField name="Advertiser ID" numFmtId="0">
      <sharedItems/>
    </cacheField>
    <cacheField name="Opportunity ID" numFmtId="0">
      <sharedItems count="7916">
        <s v="NA"/>
        <s v="0064u00001BflsSAAR"/>
        <s v="0064u00001CNaRlAAL"/>
        <s v="0064u00001DZxErAAL"/>
        <s v="0064u000019YkU0AAK"/>
        <s v="0064u000019VY3LAAW"/>
        <s v="0064u00001BgfmZAAR"/>
        <s v="0064u000018O46oAAC"/>
        <s v="0064u00001BfYg7AAF"/>
        <s v="0064u00001BfcMxAAJ"/>
        <s v="0064u00001DZrLEAA1"/>
        <s v="0064u00001AWlKnAAL"/>
        <s v="0064u00001BfGryAAF"/>
        <s v="0064u000018PFooAAG"/>
        <s v="0064u000018OR3cAAG"/>
        <s v="0064u000019VxMvAAK"/>
        <s v="0064u00001BfUbXAAV"/>
        <s v="0064u00001AXHozAAH"/>
        <s v="0064u00001BiTu7AAF"/>
        <s v="0064u00001CMtC7AAL"/>
        <s v="0064u000019VpFEAA0"/>
        <s v="0064u00001CNKAeAAP"/>
        <s v="0064u000019VedaAAC"/>
        <s v="0064u000019VVS3AAO"/>
        <s v="0064u00001BfILJAA3"/>
        <s v="0064u000019WyZPAA0"/>
        <s v="0064u000019YWaJAAW"/>
        <s v="0064u000018OC6TAAW"/>
        <s v="0064u00001AZAwcAAH"/>
        <s v="0064u000015v5EfAAI"/>
        <s v="0064u000014nZ02AAE"/>
        <s v="0064u00001CMpJjAAL"/>
        <s v="0064u00001AZidJAAT"/>
        <s v="0064u00001AWhxAAAT"/>
        <s v="0064u00001CNVZgAAP"/>
        <s v="0064u00001AXURWAA5"/>
        <s v="0064u000019VU9VAAW"/>
        <s v="0064u00001BfXXdAAN"/>
        <s v="0064u000015v5HeAAI"/>
        <s v="0064u00001DaY24AAF"/>
        <s v="0064u000019X4GXAA0"/>
        <s v="0064u00001BWQplAAH"/>
        <s v="0064u000018OjVTAA0"/>
        <s v="0064u00001CMm2HAAT"/>
        <s v="0064u00001DZ7jbAAD"/>
        <s v="0064u00001CNEDTAA5"/>
        <s v="0064u00001AWDeHAAX"/>
        <s v="0064u000019YWkTAAW"/>
        <s v="0064u00001CNbYHAA1"/>
        <s v="0064u000018OlMjAAK"/>
        <s v="0064u000018OPbyAAG"/>
        <s v="0064u00001DZtEUAA1"/>
        <s v="0064u000018OGsBAAW"/>
        <s v="0064u00001CLamqAAD"/>
        <s v="0064u00001DajcvAAB"/>
        <s v="0064u00001CNMScAAP"/>
        <s v="0064u00001BW6fFAAT"/>
        <s v="0064u00001CMemTAAT"/>
        <s v="0064u00001AXy6gAAD"/>
        <s v="0064u00001CLmKqAAL"/>
        <s v="0064u000019WzBrAAK"/>
        <s v="0064u00001CL4rWAAT"/>
        <s v="0064u00001BW9AEAA1"/>
        <s v="0064u000018OjUVAA0"/>
        <s v="0064u000019VArNAAW"/>
        <s v="0064u00001BhJHkAAN"/>
        <s v="0064u000017Wf39AAC"/>
        <s v="0064u000018OntoAAC"/>
        <s v="0064u000019UrttAAC"/>
        <s v="0064u00001CLNsMAAX"/>
        <s v="0064u000019YQq5AAG"/>
        <s v="0064u00001CNGQoAAP"/>
        <s v="0064u000019VYJEAA4"/>
        <s v="0064u00001DZ3t3AAD"/>
        <s v="0064u00001BgaNJAAZ"/>
        <s v="0064u00001DZqL2AAL"/>
        <s v="0064u00001BfHfXAAV"/>
        <s v="0064u000018P94xAAC"/>
        <s v="0064u00001DaRGsAAN"/>
        <s v="0064u000017W1TqAAK"/>
        <s v="0064u00001CNGgrAAH"/>
        <s v="0064u000018LhKnAAK"/>
        <s v="0064u00001BfPHnAAN"/>
        <s v="0064u00001CMgVMAA1"/>
        <s v="0064u000019Vh3EAAS"/>
        <s v="0064u000019W2CrAAK"/>
        <s v="0064u00001AWgxQAAT"/>
        <s v="0064u00001AWjjoAAD"/>
        <s v="0064u00001AWf0cAAD"/>
        <s v="0064u00001BWH9tAAH"/>
        <s v="0064u000019YVbVAAW"/>
        <s v="0064u00001BWNGxAAP"/>
        <s v="0067000000mMp5QAAS"/>
        <s v="0064u00001CNftuAAD"/>
        <s v="0064u00001DZrt1AAD"/>
        <s v="0064u000014nfXJAAY"/>
        <s v="0064u00001AX9BHAA1"/>
        <s v="0064u00001AZAWuAAP"/>
        <s v="0064u000019XcreAAC"/>
        <s v="0064u00001CLJz7AAH"/>
        <s v="0064u00001AWzZ7AAL"/>
        <s v="0064u000019YBmfAAG"/>
        <s v="0064u00001CNbbDAAT"/>
        <s v="0064u00001AWuvlAAD"/>
        <s v="0064u00001BVdo3AAD"/>
        <s v="0064u00001CLbQjAAL"/>
        <s v="0064u000017WsFzAAK"/>
        <s v="0064u000018OWx1AAG"/>
        <s v="0064u000018OihYAAS"/>
        <s v="0064u000018Om9HAAS"/>
        <s v="0064u00001Bg3elAAB"/>
        <s v="0064u000018O4O4AAK"/>
        <s v="0064u000017UK23AAG"/>
        <s v="0064u00001BfVHiAAN"/>
        <s v="0064u00001CNL9rAAH"/>
        <s v="0064u00001BVoNYAA1"/>
        <s v="0064u000018PB1vAAG"/>
        <s v="0064u00001CLfoxAAD"/>
        <s v="0064u00001DZ00DAAT"/>
        <s v="0064u000018P8ykAAC"/>
        <s v="0064u00001BftiHAAR"/>
        <s v="0064u00001AXM0FAAX"/>
        <s v="0064u000019XjZaAAK"/>
        <s v="0064u000018OVl7AAG"/>
        <s v="0064u00001CLt39AAD"/>
        <s v="0064u00001CMsKKAA1"/>
        <s v="0064u00001BiZXYAA3"/>
        <s v="0064u000018OnIlAAK"/>
        <s v="0064u000019XxHWAA0"/>
        <s v="0064u00001CNUkjAAH"/>
        <s v="0064u000019Y7p9AAC"/>
        <s v="0064u00001Bh2OPAAZ"/>
        <s v="0064u000017WdrmAAC"/>
        <s v="0064u00001AXPbuAAH"/>
        <s v="0064u000018PHIuAAO"/>
        <s v="0064u000019WSR8AAO"/>
        <s v="0064u000018OiqBAAS"/>
        <s v="0064u00001CNLwKAAX"/>
        <s v="0064u00001BW9wvAAD"/>
        <s v="0064u000019YjXlAAK"/>
        <s v="0064u00001CMdVgAAL"/>
        <s v="0064u000019Wy8jAAC"/>
        <s v="0064u000018OnucAAC"/>
        <s v="0064u00001AWOGAAA5"/>
        <s v="0064u00001AVo3cAAD"/>
        <s v="0064u00001DZQCCAA5"/>
        <s v="0064u00001CMh18AAD"/>
        <s v="0064u000018MHRvAAO"/>
        <s v="0064u000018O1jnAAC"/>
        <s v="0064u00001Bg3gcAAB"/>
        <s v="0064u00001BVoJHAA1"/>
        <s v="0064u00001CNjfjAAD"/>
        <s v="0064u000015xnKIAAY"/>
        <s v="0064u00001DZUT9AAP"/>
        <s v="0064u00001BiTfgAAF"/>
        <s v="0064u000019XCVXAA4"/>
        <s v="0064u000019YQ4gAAG"/>
        <s v="0064u000018NDFAAA4"/>
        <s v="0064u00001AX42fAAD"/>
        <s v="0064u00001DajUDAAZ"/>
        <s v="0064u000018O9Y7AAK"/>
        <s v="0064u00001AWNvFAAX"/>
        <s v="0064u00001BhJeqAAF"/>
        <s v="0064u00001BfUz5AAF"/>
        <s v="0064u00001AYasOAAT"/>
        <s v="0064u00001CL7ssAAD"/>
        <s v="0064u000016yZynAAE"/>
        <s v="0064u000019YgJbAAK"/>
        <s v="0064u000019YPU9AAO"/>
        <s v="0064u000018OiiMAAS"/>
        <s v="0064u00001BVowbAAD"/>
        <s v="0064u00001DZSWNAA5"/>
        <s v="0064u000016yjOaAAI"/>
        <s v="0064u00001BiGIrAAN"/>
        <s v="0064u000019X8ORAA0"/>
        <s v="0064u000016wTQVAA2"/>
        <s v="0064u000018OnICAA0"/>
        <s v="0064u00001DZuJ1AAL"/>
        <s v="0064u00001AYsexAAD"/>
        <s v="0064u000013rGO0AAM"/>
        <s v="0064u00001DZT3VAAX"/>
        <s v="0064u000018OWVvAAO"/>
        <s v="0064u00001BW912AAD"/>
        <s v="0064u000014orV7AAI"/>
        <s v="0064u00001AZivwAAD"/>
        <s v="0064u000019VjttAAC"/>
        <s v="0064u000019VSpwAAG"/>
        <s v="0064u00001AYQrqAAH"/>
        <s v="0064u000016ym6ZAAQ"/>
        <s v="0064u00001AY5WjAAL"/>
        <s v="0064u000019X7hlAAC"/>
        <s v="0064u00001DafvHAAR"/>
        <s v="0064u00001COA5VAAX"/>
        <s v="0064u000019X3SHAA0"/>
        <s v="0064u00001AX7gJAAT"/>
        <s v="0064u00001BVg22AAD"/>
        <s v="0064u000018PBWAAA4"/>
        <s v="0064u000019YqN3AAK"/>
        <s v="0064u000019Ur9WAAS"/>
        <s v="0064u00001AYnp9AAD"/>
        <s v="0064u000018OThJAAW"/>
        <s v="0064u00001BhXpxAAF"/>
        <s v="0064u000019WCNQAA4"/>
        <s v="0064u000018PTa7AAG"/>
        <s v="0064u000019WKwVAAW"/>
        <s v="0064u000018PMtDAAW"/>
        <s v="0064u00001AVmggAAD"/>
        <s v="0064u00001CNbbEAAT"/>
        <s v="0064u00001BWTwVAAX"/>
        <s v="0064u000019Yk7LAAS"/>
        <s v="0064u00001AXzVHAA1"/>
        <s v="0064u00001BfPkyAAF"/>
        <s v="0064u000019YkeZAAS"/>
        <s v="0064u00001AXvaEAAT"/>
        <s v="0064u00001BhnEvAAJ"/>
        <s v="0064u000019VnprAAC"/>
        <s v="0064u00001DZCpgAAH"/>
        <s v="0064u000018NOMjAAO"/>
        <s v="0064u00001AZlj6AAD"/>
        <s v="0064u00001AYHedAAH"/>
        <s v="0064u00001BWIU4AAP"/>
        <s v="0064u000018OBVmAAO"/>
        <s v="0064u00001AWKcRAAX"/>
        <s v="0064u000019X8QDAA0"/>
        <s v="0064u00001CLf2PAAT"/>
        <s v="0064u00001DZZzcAAH"/>
        <s v="0064u00001AZEtwAAH"/>
        <s v="0064u00001BiOoXAAV"/>
        <s v="0064u000018PBE1AAO"/>
        <s v="0064u000018OgTyAAK"/>
        <s v="0064u00001BhnBIAAZ"/>
        <s v="0064u00001BWSclAAH"/>
        <s v="0064u00001CNM8NAAX"/>
        <s v="0064u000019YIkFAAW"/>
        <s v="0064u00001CLIC0AAP"/>
        <s v="0064u00001CNY50AAH"/>
        <s v="0064u000018LnvtAAC"/>
        <s v="0064u00001AYvERAA1"/>
        <s v="0064u000019W6HrAAK"/>
        <s v="0064u000018OeG4AAK"/>
        <s v="0064u00001DZaFzAAL"/>
        <s v="0064u00001BWHDMAA5"/>
        <s v="0064u000019YPTpAAO"/>
        <s v="0064u00001BhKAsAAN"/>
        <s v="0064u00001AW9bdAAD"/>
        <s v="0064u000019Wq48AAC"/>
        <s v="0064u00001COA3AAAX"/>
        <s v="0064u00001AZgj9AAD"/>
        <s v="0064u00001CMt3UAAT"/>
        <s v="0064u00001CNPJcAAP"/>
        <s v="0064u00001AZaolAAD"/>
        <s v="0064u00001BVgW0AAL"/>
        <s v="0064u000019WtXrAAK"/>
        <s v="0064u000019WSR3AAO"/>
        <s v="0064u000018PBNcAAO"/>
        <s v="0064u000017X2OYAA0"/>
        <s v="0064u00001AZBXxAAP"/>
        <s v="0064u00001BftotAAB"/>
        <s v="0064u00001DZyXwAAL"/>
        <s v="0064u00001AYnouAAD"/>
        <s v="0064u00001CMtv7AAD"/>
        <s v="0064u000019Vs2mAAC"/>
        <s v="0064u00001BglyTAAR"/>
        <s v="0064u00001Bfg3PAAR"/>
        <s v="0064u000019WIslAAG"/>
        <s v="0064u000018N1WqAAK"/>
        <s v="0064u00001DZn5UAAT"/>
        <s v="0064u000018OEacAAG"/>
        <s v="0064u00001AXBLOAA5"/>
        <s v="0064u00001AZdygAAD"/>
        <s v="0064u000019YKWNAA4"/>
        <s v="0064u00001EVQpvAAH"/>
        <s v="0064u00001BgczYAAR"/>
        <s v="0064u00001AZmjCAAT"/>
        <s v="0064u00001AZmxxAAD"/>
        <s v="0064u000019YNlrAAG"/>
        <s v="0064u000019XKr0AAG"/>
        <s v="0064u000018OTECAA4"/>
        <s v="0064u000015xwLgAAI"/>
        <s v="0064u00001CN78cAAD"/>
        <s v="0064u00001CLexUAAT"/>
        <s v="0064u000019YkNiAAK"/>
        <s v="0064u00001BfM2GAAV"/>
        <s v="0064u000019UzZtAAK"/>
        <s v="0064u00001Davs0AAB"/>
        <s v="0064u000018NOOzAAO"/>
        <s v="0064u00001BhjCaAAJ"/>
        <s v="0064u000019XizXAAS"/>
        <s v="0064u000019VbYMAA0"/>
        <s v="0064u00001BfeLkAAJ"/>
        <s v="0064u00001DZFc1AAH"/>
        <s v="0064u00001AZANQAA5"/>
        <s v="0064u000018OnSMAA0"/>
        <s v="0064u00001Dags9AAB"/>
        <s v="0064u000019UvFsAAK"/>
        <s v="0064u00001BWIQbAAP"/>
        <s v="0064u00001BWSewAAH"/>
        <s v="0064u000019YpHYAA0"/>
        <s v="0064u00001AXLDlAAP"/>
        <s v="0064u00001CMxPkAAL"/>
        <s v="0064u000019XzjDAAS"/>
        <s v="0064u00001DYfn9AAD"/>
        <s v="0064u000019Y5oYAAS"/>
        <s v="0064u000017WfA7AAK"/>
        <s v="0064u000018OyV0AAK"/>
        <s v="0064u00001Bf4KuAAJ"/>
        <s v="0064u00001AYQo8AAH"/>
        <s v="0064u00001CLAxwAAH"/>
        <s v="0064u00001CLfnfAAD"/>
        <s v="0064u00001CLkKZAA1"/>
        <s v="0064u00001COA1nAAH"/>
        <s v="0064u00001BWIugAAH"/>
        <s v="0064u00001BW1hDAAT"/>
        <s v="0064u00001DYyd7AAD"/>
        <s v="0064u00001AYtPHAA1"/>
        <s v="0064u000019VLDCAA4"/>
        <s v="0064u000019Wq5BAAS"/>
        <s v="0064u00001BVj7hAAD"/>
        <s v="0064u000017Tak8AAC"/>
        <s v="0064u00001DahvdAAB"/>
        <s v="0064u00001AYePUAA1"/>
        <s v="0064u00001DZQBnAAP"/>
        <s v="0064u00001CLoNXAA1"/>
        <s v="0064u00001DZNEkAAP"/>
        <s v="0064u000019X8MzAAK"/>
        <s v="0064u000018LZKJAA4"/>
        <s v="0064u00001CNRFwAAP"/>
        <s v="0064u000019YjXWAA0"/>
        <s v="0064u000019Xgp3AAC"/>
        <s v="0064u00001BfYtUAAV"/>
        <s v="0064u00001DZ2ihAAD"/>
        <s v="0064u00001BWTxTAAX"/>
        <s v="0064u000019VFfhAAG"/>
        <s v="0064u00001BfKvsAAF"/>
        <s v="0064u00001AXHlqAAH"/>
        <s v="0064u00001DYcJ5AAL"/>
        <s v="0064u000018PZ0IAAW"/>
        <s v="0064u00001BiGDWAA3"/>
        <s v="0064u00001Bhn0KAAR"/>
        <s v="0064u00001AZmrGAAT"/>
        <s v="0064u00001BiMsNAAV"/>
        <s v="0064u00001CMrnaAAD"/>
        <s v="0064u000016wXgjAAE"/>
        <s v="0064u000019YOlnAAG"/>
        <s v="0064u00001BVXLjAAP"/>
        <s v="0064u00001BfmReAAJ"/>
        <s v="0064u00001AZsD3AAL"/>
        <s v="0064u000018OiCuAAK"/>
        <s v="0064u00001CNQ5zAAH"/>
        <s v="0064u00001DagJYAAZ"/>
        <s v="0064u00001CNLxrAAH"/>
        <s v="0064u00001BfQ2pAAF"/>
        <s v="0064u000018MH47AAG"/>
        <s v="0064u00001AYqmDAAT"/>
        <s v="0064u00001BfeE5AAJ"/>
        <s v="0064u000018PHtgAAG"/>
        <s v="0064u000019VPWnAAO"/>
        <s v="0064u00001AWq9CAAT"/>
        <s v="0064u000019VOecAAG"/>
        <s v="0064u000019WyzIAAS"/>
        <s v="0064u000018OX0UAAW"/>
        <s v="0064u00001AWpLNAA1"/>
        <s v="0064u00001Bhlt3AAB"/>
        <s v="0064u00001DZ3paAAD"/>
        <s v="0064u000018OnnUAAS"/>
        <s v="0064u00001AXq0MAAT"/>
        <s v="0064u00001CMsIdAAL"/>
        <s v="0064u000014mEfDAAU"/>
        <s v="0064u000019VU96AAG"/>
        <s v="0064u00001DZrmjAAD"/>
        <s v="0064u000019WRLUAA4"/>
        <s v="0064u00001Bh1CiAAJ"/>
        <s v="0060g000011h2XFAAY"/>
        <s v="0064u00001BfKwCAAV"/>
        <s v="0064u00001BhK91AAF"/>
        <s v="0064u00001BiGFcAAN"/>
        <s v="0064u00001BfaKSAAZ"/>
        <s v="0064u000016wtx0AAA"/>
        <s v="0064u00001Da1qdAAB"/>
        <s v="0064u00001AW84TAAT"/>
        <s v="0064u00001DZlUqAAL"/>
        <s v="0064u00001DYaypAAD"/>
        <s v="0064u00001DYVmwAAH"/>
        <s v="0064u000018PAFwAAO"/>
        <s v="0064u000019YCM2AAO"/>
        <s v="0064u00001AVo9LAAT"/>
        <s v="0064u00001CNbiqAAD"/>
        <s v="0064u00001CMRfHAAX"/>
        <s v="0064u000019WsQ1AAK"/>
        <s v="0064u000018OpLaAAK"/>
        <s v="0064u00001AXCDEAA5"/>
        <s v="0064u00001AYtfpAAD"/>
        <s v="0064u00001BfHf8AAF"/>
        <s v="0064u000019YoETAA0"/>
        <s v="0064u00001AVibjAAD"/>
        <s v="0064u00001DYevqAAD"/>
        <s v="0064u000017WXTJAA4"/>
        <s v="0064u000018OWwcAAG"/>
        <s v="0064u000018OWwIAAW"/>
        <s v="0064u00001AYgnjAAD"/>
        <s v="0064u00001CMPqUAAX"/>
        <s v="0064u000018PFgLAAW"/>
        <s v="0064u000019YoCNAA0"/>
        <s v="0064u00001CODW0AAP"/>
        <s v="0064u000019X8TgAAK"/>
        <s v="0064u00001AVmS0AAL"/>
        <s v="0064u00001AVyF7AAL"/>
        <s v="0064u00001DZltvAAD"/>
        <s v="0064u00001BWZnuAAH"/>
        <s v="0064u00001BhhGuAAJ"/>
        <s v="0064u000016yT2BAAU"/>
        <s v="0064u00001BfgEwAAJ"/>
        <s v="0064u00001CNVdJAAX"/>
        <s v="0064u00001AVmRbAAL"/>
        <s v="0064u00001CMYxrAAH"/>
        <s v="0064u000018P8P2AAK"/>
        <s v="0064u00001BfDSHAA3"/>
        <s v="0064u00001CNsMzAAL"/>
        <s v="0064u00001AYFdmAAH"/>
        <s v="0064u000019WsnAAAS"/>
        <s v="0064u00001CMtAfAAL"/>
        <s v="0064u00001AZmeCAAT"/>
        <s v="0064u000019XjdSAAS"/>
        <s v="0064u00001CLrxEAAT"/>
        <s v="0064u000019YhJXAA0"/>
        <s v="0064u00001DYaxNAAT"/>
        <s v="0064u00001DYVmXAAX"/>
        <s v="0064u00001CMQIYAA5"/>
        <s v="0064u00001CMQbKAAX"/>
        <s v="0064u00001CNbb3AAD"/>
        <s v="0064u00001BfXdCAAV"/>
        <s v="0064u000018Oke2AAC"/>
        <s v="0064u00001AX3KKAA1"/>
        <s v="0064u000019YfvyAAC"/>
        <s v="0064u00001CNoraAAD"/>
        <s v="0064u00001CNoMcAAL"/>
        <s v="0064u00001CLNuIAAX"/>
        <s v="0064u00001CNLsSAAX"/>
        <s v="0064u000019Vni3AAC"/>
        <s v="0064u000019W1dmAAC"/>
        <s v="0064u00001CNM5YAAX"/>
        <s v="0064u00001BhK7NAAV"/>
        <s v="0064u000018ObAhAAK"/>
        <s v="0064u000019VWZyAAO"/>
        <s v="0064u00001DZehdAAD"/>
        <s v="0064u00001BfmQWAAZ"/>
        <s v="0064u00001CLMnQAAX"/>
        <s v="0064u00001BgdXGAAZ"/>
        <s v="0064u00001CO9mLAAT"/>
        <s v="0064u00001BhDzlAAF"/>
        <s v="0064u000018O6dpAAC"/>
        <s v="0064u00001Bh7xoAAB"/>
        <s v="0064u00001BiGGBAA3"/>
        <s v="0064u000019VWkhAAG"/>
        <s v="0064u000019VpA2AAK"/>
        <s v="0064u000019WsOyAAK"/>
        <s v="0064u000017VpIWAA0"/>
        <s v="0064u00001AZEkGAAX"/>
        <s v="0064u00001BhTuBAAV"/>
        <s v="0064u00001BhK8SAAV"/>
        <s v="0064u000019VOe3AAG"/>
        <s v="0064u00001CLkIJAA1"/>
        <s v="0064u00001BWTgwAAH"/>
        <s v="0064u00001AWjkcAAD"/>
        <s v="0064u00001DYgQhAAL"/>
        <s v="0064u000019Xiy5AAC"/>
        <s v="0064u00001DanabAAB"/>
        <s v="0064u00001CLEXHAA5"/>
        <s v="0064u000019YsIoAAK"/>
        <s v="0064u000018OiiHAAS"/>
        <s v="0064u00001CLxj0AAD"/>
        <s v="0064u00001DYWBTAA5"/>
        <s v="0064u000019X7mbAAC"/>
        <s v="0064u00001BiC7VAAV"/>
        <s v="0064u00001DZUhfAAH"/>
        <s v="0064u00001CNpZDAA1"/>
        <s v="0064u000018Oj72AAC"/>
        <s v="0064u000018P6gVAAS"/>
        <s v="0064u000019XgpwAAC"/>
        <s v="0064u00001BgWo1AAF"/>
        <s v="0064u00001AWpOgAAL"/>
        <s v="0064u00001AY32NAAT"/>
        <s v="0064u000019W1ZaAAK"/>
        <s v="0064u000018OnmlAAC"/>
        <s v="0064u000019Wst3AAC"/>
        <s v="0064u00001CMsGDAA1"/>
        <s v="0064u00001CNWEtAAP"/>
        <s v="0064u000019X7V6AAK"/>
        <s v="0064u00001AYiLmAAL"/>
        <s v="0064u000018MEp5AAG"/>
        <s v="0064u00001BhGW8AAN"/>
        <s v="0064u00001AYo6vAAD"/>
        <s v="0064u000019X7yuAAC"/>
        <s v="0064u00001BWY4YAAX"/>
        <s v="0064u000019WuFfAAK"/>
        <s v="0064u000013qOFLAA2"/>
        <s v="0064u00001DYblCAAT"/>
        <s v="0064u00001DamzzAAB"/>
        <s v="0064u000019WaAVAA0"/>
        <s v="0064u00001AYfMGAA1"/>
        <s v="0064u00001EVa6dAAD"/>
        <s v="0064u000018NErZAAW"/>
        <s v="0064u000018NOOGAA4"/>
        <s v="0064u000019VdyOAAS"/>
        <s v="0064u00001BWNFaAAP"/>
        <s v="0064u00001BfQ34AAF"/>
        <s v="0064u00001COB8BAAX"/>
        <s v="0064u00001BVXdOAAX"/>
        <s v="0064u000018PBxIAAW"/>
        <s v="0064u00001DZqwTAAT"/>
        <s v="0064u00001BhOipAAF"/>
        <s v="0064u00001AVmOhAAL"/>
        <s v="0064u000019Y5onAAC"/>
        <s v="0064u000019Vcy2AAC"/>
        <s v="0064u00001Bhi8OAAR"/>
        <s v="0064u000019Vq4vAAC"/>
        <s v="0064u00001BgqkEAAR"/>
        <s v="0064u00001BfMbzAAF"/>
        <s v="0064u000019WwWFAA0"/>
        <s v="0064u000018PDPTAA4"/>
        <s v="0064u00001AW9r2AAD"/>
        <s v="0064u00001DZlVAAA1"/>
        <s v="0064u00001AX74RAAT"/>
        <s v="0064u00001DbgsYAAR"/>
        <s v="0064u00001BW99QAAT"/>
        <s v="0064u00001BiMswAAF"/>
        <s v="0064u000013rwuGAAQ"/>
        <s v="0064u000015uX93AAE"/>
        <s v="0064u000017T5rTAAS"/>
        <s v="0064u000017UGdrAAG"/>
        <s v="0064u00001AWj2BAAT"/>
        <s v="0064u000018NeD8AAK"/>
        <s v="0064u000019VVjTAAW"/>
        <s v="0064u00001AWn2IAAT"/>
        <s v="0064u000018OiAjAAK"/>
        <s v="0064u00001BfUisAAF"/>
        <s v="0064u000019XdCSAA0"/>
        <s v="0064u00001BfHXYAA3"/>
        <s v="0064u00001CN46KAAT"/>
        <s v="0064u000017Wf4bAAC"/>
        <s v="0064u000014m8RiAAI"/>
        <s v="0064u00001BWPQLAA5"/>
        <s v="0064u00001CNr2aAAD"/>
        <s v="0064u000018OntPAAS"/>
        <s v="0064u00001DZWpvAAH"/>
        <s v="0064u00001CNk6gAAD"/>
        <s v="0064u00001CNPheAAH"/>
        <s v="0064u00001AVmODAA1"/>
        <s v="0064u000019UwTyAAK"/>
        <s v="0064u00001Bg3nkAAB"/>
        <s v="0064u000019VKEuAAO"/>
        <s v="0064u00001CNCloAAH"/>
        <s v="0064u00001AXiv1AAD"/>
        <s v="0064u00001BfMt5AAF"/>
        <s v="0064u00001CNe2aAAD"/>
        <s v="0064u00001DYeGXAA1"/>
        <s v="0064u00001AXUSKAA5"/>
        <s v="0064u00001CNPcPAAX"/>
        <s v="0064u00001AWgqOAAT"/>
        <s v="0064u00001CNaxwAAD"/>
        <s v="0064u00001AYoRPAA1"/>
        <s v="0064u000018OYMWAA4"/>
        <s v="0064u00001AY32rAAD"/>
        <s v="0064u00001Bi87nAAB"/>
        <s v="0064u00001Bf1jTAAR"/>
        <s v="0064u000019XkMXAA0"/>
        <s v="0064u000019UlngAAC"/>
        <s v="0064u000018PEO2AAO"/>
        <s v="0064u00001AXyw7AAD"/>
        <s v="0064u00001AX9ZYAA1"/>
        <s v="0064u000019XlrGAAS"/>
        <s v="0064u00001DYWJzAAP"/>
        <s v="0064u00001AXsUTAA1"/>
        <s v="0064u000019XjiXAAS"/>
        <s v="0064u00001DZjjqAAD"/>
        <s v="0064u00001AXXubAAH"/>
        <s v="0064u00001BiXB6AAN"/>
        <s v="0064u00001BglzCAAR"/>
        <s v="0064u00001DZq5ZAAT"/>
        <s v="0064u000018PBLqAAO"/>
        <s v="0064u00001BhCZJAA3"/>
        <s v="0064u00001BfeS7AAJ"/>
        <s v="0064u00001AYSTCAA5"/>
        <s v="0064u000014m8SvAAI"/>
        <s v="0064u00001CNSo4AAH"/>
        <s v="0064u00001CMcahAAD"/>
        <s v="0064u000019VcTTAA0"/>
        <s v="0064u000016ynJ0AAI"/>
        <s v="0064u00001BfZ6sAAF"/>
        <s v="0064u000019Xo2BAAS"/>
        <s v="0064u00001BVTgeAAH"/>
        <s v="0064u00001CNp82AAD"/>
        <s v="0064u00001CNbjtAAD"/>
        <s v="0064u000019YOfBAAW"/>
        <s v="0064u00001Bfem2AAB"/>
        <s v="0064u000019YddHAAS"/>
        <s v="0064u000019X0J3AAK"/>
        <s v="0064u000014nIchAAE"/>
        <s v="0064u000018MIZbAAO"/>
        <s v="0064u000019X83LAAS"/>
        <s v="0064u00001AWx9GAAT"/>
        <s v="0064u00001DZi2qAAD"/>
        <s v="0064u000018OpsuAAC"/>
        <s v="0064u00001CNDKnAAP"/>
        <s v="0064u00001CNMSIAA5"/>
        <s v="0064u00001BiWatAAF"/>
        <s v="0064u000017Ww7rAAC"/>
        <s v="0064u00001AXUuxAAH"/>
        <s v="0064u00001BibI1AAJ"/>
        <s v="0064u00001BfeN7AAJ"/>
        <s v="0064u00001AYl3QAAT"/>
        <s v="0064u00001Bf9LuAAJ"/>
        <s v="0064u00001AX3dvAAD"/>
        <s v="0064u000019YUubAAG"/>
        <s v="0064u000018OeZ6AAK"/>
        <s v="0064u00001CL5geAAD"/>
        <s v="0064u000019Vt3eAAC"/>
        <s v="0064u00001Bi890AAB"/>
        <s v="0064u00001AXNWlAAP"/>
        <s v="0064u00001DZ26TAAT"/>
        <s v="0064u00001BfYjQAAV"/>
        <s v="0064u000015x0nWAAQ"/>
        <s v="0064u00001BgedxAAB"/>
        <s v="0064u00001DZJlBAAX"/>
        <s v="0064u00001AYWmDAAX"/>
        <s v="0064u00001DZ3FEAA1"/>
        <s v="0064u00001BgtzBAAR"/>
        <s v="0064u00001AXDUBAA5"/>
        <s v="0064u000019XiM6AAK"/>
        <s v="0064u00001CMdfWAAT"/>
        <s v="0064u00001CLUjEAAX"/>
        <s v="0064u00001CM1OSAA1"/>
        <s v="0064u000018OwHpAAK"/>
        <s v="0064u000019Y7c9AAC"/>
        <s v="0064u000019UrpDAAS"/>
        <s v="0064u000019XhfbAAC"/>
        <s v="0064u00001BiLpDAAV"/>
        <s v="0064u00001AVopCAAT"/>
        <s v="0064u000017VrcTAAS"/>
        <s v="0064u000019VgyOAAS"/>
        <s v="0064u00001AZF0BAAX"/>
        <s v="0064u000019XuYyAAK"/>
        <s v="0064u00001AZHA7AAP"/>
        <s v="0064u00001BfeP3AAJ"/>
        <s v="0064u000019Y2qxAAC"/>
        <s v="0064u00001Bg4xqAAB"/>
        <s v="0064u00001CMSmXAAX"/>
        <s v="0064u00001AZs0oAAD"/>
        <s v="0064u00001DZNdLAAX"/>
        <s v="0064u000018POa2AAG"/>
        <s v="0064u00001CNgFiAAL"/>
        <s v="0064u00001AZja0AAD"/>
        <s v="0064u000019WtifAAC"/>
        <s v="0064u000019X3dfAAC"/>
        <s v="0064u00001BfX0BAAV"/>
        <s v="0064u00001BfHVcAAN"/>
        <s v="0064u000018OmK5AAK"/>
        <s v="0064u000017Wi3QAAS"/>
        <s v="0064u00001BhKA9AAN"/>
        <s v="0064u00001DZX1gAAH"/>
        <s v="0064u00001BW9HFAA1"/>
        <s v="0064u00001BfCSKAA3"/>
        <s v="0064u000019Xul9AAC"/>
        <s v="0064u00001BfmgeAAB"/>
        <s v="0064u000019UrrYAAS"/>
        <s v="0064u000019YtOFAA0"/>
        <s v="0064u00001BVuCIAA1"/>
        <s v="0064u000018P8jfAAC"/>
        <s v="0064u00001CLf1HAAT"/>
        <s v="0064u000019WKwLAAW"/>
        <s v="0064u00001CL8THAA1"/>
        <s v="0064u000018OimYAAS"/>
        <s v="0064u000019WJRQAA4"/>
        <s v="0064u000013reVRAAY"/>
        <s v="0064u000018OeTXAA0"/>
        <s v="0064u000019VyyoAAC"/>
        <s v="0064u00001BflIyAAJ"/>
        <s v="0064u000019WVWbAAO"/>
        <s v="0064u00001CLwXnAAL"/>
        <s v="0064u00001BhP4CAAV"/>
        <s v="0064u00001CNjgcAAD"/>
        <s v="0064u00001AWh96AAD"/>
        <s v="0064u00001AWDl8AAH"/>
        <s v="0064u00001BffnRAAR"/>
        <s v="0064u00001CNNYRAA5"/>
        <s v="0064u00001AXVuFAAX"/>
        <s v="0064u00001BVwtNAAT"/>
        <s v="0064u000018PM1sAAG"/>
        <s v="0064u000018OZwUAAW"/>
        <s v="0064u00001BgxacAAB"/>
        <s v="0064u00001BfaEZAAZ"/>
        <s v="0064u000018P2k2AAC"/>
        <s v="0064u000018OeWWAA0"/>
        <s v="0064u00001AW8XKAA1"/>
        <s v="0064u000019XYdfAAG"/>
        <s v="0064u00001BfWQbAAN"/>
        <s v="0064u00001CNbZqAAL"/>
        <s v="0064u00001Bfwr7AAB"/>
        <s v="0064u00001BW1wXAAT"/>
        <s v="0064u00001BhO0SAAV"/>
        <s v="0064u000016z7izAAA"/>
        <s v="0064u00001AZ7jdAAD"/>
        <s v="0064u00001DZmMPAA1"/>
        <s v="0064u00001AW8a9AAD"/>
        <s v="0064u00001CNbn7AAD"/>
        <s v="0064u00001AWJjMAAX"/>
        <s v="0064u00001BhNfPAAV"/>
        <s v="0064u000017T9gRAAS"/>
        <s v="0064u00001CMICoAAP"/>
        <s v="0064u000019Y54GAAS"/>
        <s v="0064u000019WYNvAAO"/>
        <s v="0064u000016zCBWAA2"/>
        <s v="0064u00001AX9OGAA1"/>
        <s v="0064u00001BhTehAAF"/>
        <s v="0064u000019WbcyAAC"/>
        <s v="0064u000018OpJtAAK"/>
        <s v="0064u00001CMmtpAAD"/>
        <s v="0064u000019UlBTAA0"/>
        <s v="0064u000018OxOXAA0"/>
        <s v="0064u00001BfmTQAAZ"/>
        <s v="0064u00001BVk3xAAD"/>
        <s v="0064u000019XnGCAA0"/>
        <s v="0064u00001BfTSGAA3"/>
        <s v="0064u00001AXMgvAAH"/>
        <s v="0064u00001CMsJgAAL"/>
        <s v="0064u000018MyWXAA0"/>
        <s v="0064u000018PRBYAA4"/>
        <s v="0064u00001CO9riAAD"/>
        <s v="0064u00001CMvvyAAD"/>
        <s v="0064u00001AXYl0AAH"/>
        <s v="0064u00001CNbVAAA1"/>
        <s v="0064u000019Y21hAAC"/>
        <s v="0064u00001CNVXpAAP"/>
        <s v="0064u00001AWMZIAA5"/>
        <s v="0064u00001AY2CmAAL"/>
        <s v="0064u000018OhWZAA0"/>
        <s v="0064u00001BhQIUAA3"/>
        <s v="0064u000019X82mAAC"/>
        <s v="0064u000017WwDrAAK"/>
        <s v="0064u000019Y0YkAAK"/>
        <s v="0064u000019XDT3AAO"/>
        <s v="0064u000018OX2fAAG"/>
        <s v="0064u00001CNQ7WAAX"/>
        <s v="0064u00001BfeMJAAZ"/>
        <s v="0064u00001AXC8FAAX"/>
        <s v="0064u00001AXC3eAAH"/>
        <s v="0064u00001DZkfxAAD"/>
        <s v="0064u00001AVtHfAAL"/>
        <s v="0064u00001BftqQAAR"/>
        <s v="0064u000018P8ceAAC"/>
        <s v="0064u00001Da6F8AAJ"/>
        <s v="0064u00001CNgnpAAD"/>
        <s v="0064u00001CLgOCAA1"/>
        <s v="0064u00001CNSJ6AAP"/>
        <s v="0064u000019VjrTAAS"/>
        <s v="0064u00001AVoj9AAD"/>
        <s v="0064u000018NUpCAAW"/>
        <s v="0064u000019VQBEAA4"/>
        <s v="0064u00001CNOqpAAH"/>
        <s v="0064u000014mL4BAAU"/>
        <s v="0064u000018PY5YAAW"/>
        <s v="0064u00001AXApSAAX"/>
        <s v="0064u00001AWCPBAA5"/>
        <s v="0064u000018OW9sAAG"/>
        <s v="0064u00001BhFhzAAF"/>
        <s v="0064u000019VUZ8AAO"/>
        <s v="0064u00001AXHhQAAX"/>
        <s v="0064u000015y4M6AAI"/>
        <s v="0064u00001AWDe2AAH"/>
        <s v="0064u000018Nc7DAAS"/>
        <s v="0064u00001BfmhhAAB"/>
        <s v="0064u00001CNnXWAA1"/>
        <s v="0064u000019X5mjAAC"/>
        <s v="0064u00001CLWksAAH"/>
        <s v="0064u000018OPoOAAW"/>
        <s v="0064u000018PZrFAAW"/>
        <s v="0064u00001Db4I6AAJ"/>
        <s v="0064u00001CNIWsAAP"/>
        <s v="0064u00001DZOrIAAX"/>
        <s v="0064u00001DZSVtAAP"/>
        <s v="0064u00001DZitkAAD"/>
        <s v="0064u000013rkbzAAA"/>
        <s v="0064u00001AYg6QAAT"/>
        <s v="0064u000016ygRpAAI"/>
        <s v="0064u000019WHEKAA4"/>
        <s v="0064u00001BWbPyAAL"/>
        <s v="0064u00001Bh0VgAAJ"/>
        <s v="0064u000017WpruAAC"/>
        <s v="0064u00001CLrKqAAL"/>
        <s v="0064u000018OiE7AAK"/>
        <s v="0064u000018PBGqAAO"/>
        <s v="0064u00001AW9w7AAD"/>
        <s v="0064u00001CMSFFAA5"/>
        <s v="0064u00001Bh2KSAAZ"/>
        <s v="0064u00001DZZLwAAP"/>
        <s v="0064u00001CL9GEAA1"/>
        <s v="0064u000019XBD6AAO"/>
        <s v="0064u00001CM4GOAA1"/>
        <s v="0064u000019X04cAAC"/>
        <s v="0064u00001Bgr3AAAR"/>
        <s v="0064u000019Y5L0AAK"/>
        <s v="0064u00001CLqevAAD"/>
        <s v="0064u00001CLRotAAH"/>
        <s v="0064u000018OhltAAC"/>
        <s v="0064u00001BfPIvAAN"/>
        <s v="0064u000019WKo7AAG"/>
        <s v="0064u00001BfepzAAB"/>
        <s v="0064u000019YOzaAAG"/>
        <s v="0064u000019VOcRAAW"/>
        <s v="0064u00001BfLD3AAN"/>
        <s v="0064u00001Bfi58AAB"/>
        <s v="0064u00001Bf9EeAAJ"/>
        <s v="0064u00001BVkc4AAD"/>
        <s v="0064u00001BfLq0AAF"/>
        <s v="0064u00001CNbVeAAL"/>
        <s v="0064u000018OjAVAA0"/>
        <s v="0064u000019X50GAAS"/>
        <s v="0064u00001CMlTCAA1"/>
        <s v="0064u00001BgPuUAAV"/>
        <s v="0064u000018PN9GAAW"/>
        <s v="0064u000018OWVRAA4"/>
        <s v="0064u00001AYoWFAA1"/>
        <s v="0064u000019Y14HAAS"/>
        <s v="0064u00001AZsCjAAL"/>
        <s v="0064u00001CNWpVAAX"/>
        <s v="0064u00001BhisVAAR"/>
        <s v="0064u00001AZqH0AAL"/>
        <s v="0064u000019Wr0lAAC"/>
        <s v="0064u00001AVmOIAA1"/>
        <s v="0064u00001BWIC5AAP"/>
        <s v="0064u00001CMu1gAAD"/>
        <s v="0064u00001CLEq8AAH"/>
        <s v="0064u000018OEaSAAW"/>
        <s v="0064u00001CNHeCAAX"/>
        <s v="0064u000019XearAAC"/>
        <s v="0064u00001BgskYAAR"/>
        <s v="0064u00001BiFpKAAV"/>
        <s v="0064u00001AYFknAAH"/>
        <s v="0064u000016ymdsAAA"/>
        <s v="0064u00001BfmEEAAZ"/>
        <s v="0064u00001AXDv2AAH"/>
        <s v="0064u00001CMyzjAAD"/>
        <s v="0064u00001AYas9AAD"/>
        <s v="0064u00001AX89PAAT"/>
        <s v="0064u00001CNCdLAAX"/>
        <s v="0064u00001AXDQTAA5"/>
        <s v="0064u00001DYmw2AAD"/>
        <s v="0064u000018NU4cAAG"/>
        <s v="0064u00001Bhj92AAB"/>
        <s v="0064u00001CNJMjAAP"/>
        <s v="0064u00001DZaGdAAL"/>
        <s v="0064u00001BhThbAAF"/>
        <s v="0064u00001DZ9KSAA1"/>
        <s v="0064u000019XpC9AAK"/>
        <s v="0064u00001CMysiAAD"/>
        <s v="0064u00001BfM05AAF"/>
        <s v="0064u00001CL5OQAA1"/>
        <s v="0064u00001BgUoNAAV"/>
        <s v="0064u00001COA3UAAX"/>
        <s v="0064u000018OYIPAA4"/>
        <s v="0064u000019VOijAAG"/>
        <s v="0064u00001AWdKGAA1"/>
        <s v="0064u000019VXFGAA4"/>
        <s v="0064u00001BfLplAAF"/>
        <s v="0064u000018OQjmAAG"/>
        <s v="0064u000017UqURAA0"/>
        <s v="0064u00001BfFGIAA3"/>
        <s v="0064u00001BVaroAAD"/>
        <s v="0064u000019WKhuAAG"/>
        <s v="0064u00001BhK6KAAV"/>
        <s v="0064u00001CLP2rAAH"/>
        <s v="0064u00001BfepbAAB"/>
        <s v="0064u00001AZmjgAAD"/>
        <s v="0064u000019Wr1yAAC"/>
        <s v="0064u00001AYfMQAA1"/>
        <s v="0064u00001AZlGJAA1"/>
        <s v="0064u000017W3cIAAS"/>
        <s v="0064u00001CNjNfAAL"/>
        <s v="0064u000019WpdfAAC"/>
        <s v="0064u000018MJ4oAAG"/>
        <s v="0064u00001CN5jWAAT"/>
        <s v="0064u000017WwkNAAS"/>
        <s v="0064u000018ObNNAA0"/>
        <s v="0064u00001BfVFgAAN"/>
        <s v="0064u000019YpQaAAK"/>
        <s v="0064u00001DZa6xAAD"/>
        <s v="0064u00001BWC6qAAH"/>
        <s v="0064u00001AXLUeAAP"/>
        <s v="0064u00001CLEVuAAP"/>
        <s v="0064u00001BhJZ0AAN"/>
        <s v="0064u000018Ly8wAAC"/>
        <s v="0064u000019WFyDAAW"/>
        <s v="0064u000019YQ4CAAW"/>
        <s v="0064u00001Db374AAB"/>
        <s v="0064u00001DZm9BAAT"/>
        <s v="0064u00001BfHguAAF"/>
        <s v="0064u00001CMt8ZAAT"/>
        <s v="0064u00001BhPxWAAV"/>
        <s v="0064u000017TTmNAAW"/>
        <s v="0064u000019X3l5AAC"/>
        <s v="0064u000019XvtLAAS"/>
        <s v="0064u000018OHgGAAW"/>
        <s v="0064u00001AZpFhAAL"/>
        <s v="0064u00001BWHrsAAH"/>
        <s v="0064u00001AWRhcAAH"/>
        <s v="0064u00001CNfmBAAT"/>
        <s v="0064u000019YPkHAAW"/>
        <s v="0064u000016wmzJAAQ"/>
        <s v="0064u00001Bfe67AAB"/>
        <s v="0064u00001AZmrLAAT"/>
        <s v="0064u00001AYjetAAD"/>
        <s v="0064u000018OTarAAG"/>
        <s v="0064u000019VPESAA4"/>
        <s v="0064u00001AWDR9AAP"/>
        <s v="0064u000016yZnzAAE"/>
        <s v="0064u00001AZAipAAH"/>
        <s v="0064u000017VCvLAAW"/>
        <s v="0064u000018N7M1AAK"/>
        <s v="0064u000019YG42AAG"/>
        <s v="0064u000019WKu0AAG"/>
        <s v="0064u000017VAG8AAO"/>
        <s v="0064u000018OeRqAAK"/>
        <s v="0064u00001EWTlqAAH"/>
        <s v="0064u000019YuFdAAK"/>
        <s v="0064u00001BhZ0aAAF"/>
        <s v="0064u00001CNF5kAAH"/>
        <s v="0064u00001AW3gjAAD"/>
        <s v="0064u000019XxGxAAK"/>
        <s v="0064u00001BhNZHAA3"/>
        <s v="0064u00001BWa2wAAD"/>
        <s v="0064u00001AYbHIAA1"/>
        <s v="0064u00001BVkFFAA1"/>
        <s v="0064u00001AZEdKAAX"/>
        <s v="0064u00001BhYIuAAN"/>
        <s v="0064u000019XnDcAAK"/>
        <s v="0064u00001AXp6pAAD"/>
        <s v="0064u00001CLODkAAP"/>
        <s v="0064u00001CNHXLAA5"/>
        <s v="0064u000018OiBNAA0"/>
        <s v="0064u000019WTI4AAO"/>
        <s v="0064u00001AYsfbAAD"/>
        <s v="0064u000019YYMwAAO"/>
        <s v="0064u000019Y8oIAAS"/>
        <s v="0064u00001AWb0JAAT"/>
        <s v="0064u00001CNCcwAAH"/>
        <s v="0064u00001CLiz6AAD"/>
        <s v="0064u00001CMR2kAAH"/>
        <s v="0064u00001CNEo0AAH"/>
        <s v="0064u000019WUt4AAG"/>
        <s v="0064u00001AWkzdAAD"/>
        <s v="0064u000018OBNEAA4"/>
        <s v="0064u00001DZJvkAAH"/>
        <s v="0064u00001AYeN4AAL"/>
        <s v="0064u000018Om5oAAC"/>
        <s v="0064u00001CLr3WAAT"/>
        <s v="0064u000019YnwAAAS"/>
        <s v="0064u00001BiC9RAAV"/>
        <s v="0064u00001CNpNbAAL"/>
        <s v="0064u00001CNYmAAAX"/>
        <s v="0064u000019W1zEAAS"/>
        <s v="0064u000017WWljAAG"/>
        <s v="0064u000017WnTTAA0"/>
        <s v="0064u000019UybAAAS"/>
        <s v="0064u00001DZlmVAAT"/>
        <s v="0064u00001CNPn8AAH"/>
        <s v="0064u000016wjddAAA"/>
        <s v="0064u000017UcODAA0"/>
        <s v="0064u00001CO9zSAAT"/>
        <s v="0064u00001DZOLqAAP"/>
        <s v="0064u000018OYr6AAG"/>
        <s v="0064u000019VdFSAA0"/>
        <s v="0064u000019Wq5zAAC"/>
        <s v="0064u00001BWbcTAAT"/>
        <s v="0064u00001DZWn6AAH"/>
        <s v="0064u00001BfYyZAAV"/>
        <s v="0064u000019VNbFAAW"/>
        <s v="0064u00001AVmOmAAL"/>
        <s v="0064u00001Bi8NbAAJ"/>
        <s v="0064u00001BfZnOAAV"/>
        <s v="0064u00001AXNqCAAX"/>
        <s v="0064u00001CN9U0AAL"/>
        <s v="0064u00001AYMbkAAH"/>
        <s v="0064u00001CLIFEAA5"/>
        <s v="0064u00001BhEgQAAV"/>
        <s v="0064u00001CMXmiAAH"/>
        <s v="0064u00001AZEcgAAH"/>
        <s v="0064u00001CNd6ZAAT"/>
        <s v="0064u00001CLVlLAAX"/>
        <s v="0064u000019VWZZAA4"/>
        <s v="0064u00001AW6KVAA1"/>
        <s v="0064u00001BfJSQAA3"/>
        <s v="0064u00001AZh0oAAD"/>
        <s v="0064u00001CLinQAAT"/>
        <s v="0064u000015y7PbAAI"/>
        <s v="0064u000017T6NyAAK"/>
        <s v="0064u000018OlJfAAK"/>
        <s v="0064u00001BftYmAAJ"/>
        <s v="0064u000019YtafAAC"/>
        <s v="0064u000019Yhc0AAC"/>
        <s v="0064u00001AVvAyAAL"/>
        <s v="0064u00001AVosQAAT"/>
        <s v="0064u000019VBQRAA4"/>
        <s v="0064u00001AYwsmAAD"/>
        <s v="0064u00001AW0kYAAT"/>
        <s v="0064u000019VdXwAAK"/>
        <s v="0064u000015uUROAA2"/>
        <s v="0064u000018OTgzAAG"/>
        <s v="0064u00001CMv2jAAD"/>
        <s v="0064u00001AWklCAAT"/>
        <s v="0064u000018NgSYAA0"/>
        <s v="0064u00001DZlXGAA1"/>
        <s v="0064u00001AYqz7AAD"/>
        <s v="0064u00001Bfo4DAAR"/>
        <s v="0064u00001CNTUPAA5"/>
        <s v="0064u00001AWzfZAAT"/>
        <s v="0064u000015v3fNAAQ"/>
        <s v="0064u000017WwHLAA0"/>
        <s v="0064u000013qB3iAAE"/>
        <s v="0064u000019WyBYAA0"/>
        <s v="0064u00001AVkPkAAL"/>
        <s v="0064u00001CNbjKAAT"/>
        <s v="0064u000018NOSDAA4"/>
        <s v="0064u000018ObynAAC"/>
        <s v="0064u00001COFpAAAX"/>
        <s v="0064u00001CNUajAAH"/>
        <s v="0064u00001BfUm6AAF"/>
        <s v="0064u00001AWd5IAAT"/>
        <s v="0064u000018OLgLAAW"/>
        <s v="0064u000018OWwSAAW"/>
        <s v="0064u00001BhmSmAAJ"/>
        <s v="0064u000019XGFGAA4"/>
        <s v="0064u000019YdF0AAK"/>
        <s v="0064u00001AWbqjAAD"/>
        <s v="0064u000013qHTpAAM"/>
        <s v="0064u00001CMlQIAA1"/>
        <s v="0064u00001BfwlJAAR"/>
        <s v="0064u000019X84OAAS"/>
        <s v="0064u00001BhO3CAAV"/>
        <s v="0064u00001AVsODAA1"/>
        <s v="0064u000019UrmiAAC"/>
        <s v="0060g000011hlfKAAQ"/>
        <s v="0064u00001BfwLaAAJ"/>
        <s v="0064u000018NU3ZAAW"/>
        <s v="0064u000013s25FAAQ"/>
        <s v="0064u00001AVptRAAT"/>
        <s v="0064u00001CLtnCAAT"/>
        <s v="0064u000018MbmdAAC"/>
        <s v="0064u00001AZFvuAAH"/>
        <s v="0064u00001CODWeAAP"/>
        <s v="0064u00001DZi30AAD"/>
        <s v="0064u000018OijZAAS"/>
        <s v="0064u00001AYivAAAT"/>
        <s v="0064u00001AXCOMAA5"/>
        <s v="0064u00001BfiN6AAJ"/>
        <s v="0064u000019YtDHAA0"/>
        <s v="0064u000017VOyBAAW"/>
        <s v="0064u00001AZmuPAAT"/>
        <s v="0064u000019UlPQAA0"/>
        <s v="0064u000019W6TsAAK"/>
        <s v="0064u000019VAHyAAO"/>
        <s v="0064u00001BfOuFAAV"/>
        <s v="0064u000019YQl5AAG"/>
        <s v="0064u000019WivwAAC"/>
        <s v="0064u00001AYqINAA1"/>
        <s v="0064u000019YOgxAAG"/>
        <s v="0064u00001BfHIEAA3"/>
        <s v="0064u00001AX3ynAAD"/>
        <s v="0064u000019YnAIAA0"/>
        <s v="0064u000019YnkDAAS"/>
        <s v="0064u00001AZjX1AAL"/>
        <s v="0064u00001BfV7XAAV"/>
        <s v="0064u00001CNbVKAA1"/>
        <s v="0064u00001DZBLDAA5"/>
        <s v="0064u000017Taz8AAC"/>
        <s v="0064u00001CNM0xAAH"/>
        <s v="0064u000019Y1TNAA0"/>
        <s v="0064u000019VU3mAAG"/>
        <s v="0064u00001BhaOfAAJ"/>
        <s v="0064u000018OorQAAS"/>
        <s v="0064u00001CNVJMAA5"/>
        <s v="0064u00001AZgOVAA1"/>
        <s v="0064u000018O1LLAA0"/>
        <s v="0064u000018OXbuAAG"/>
        <s v="0064u000019VftmAAC"/>
        <s v="0064u000018OiAoAAK"/>
        <s v="0064u00001CNsMlAAL"/>
        <s v="0064u000018NONmAAO"/>
        <s v="0064u00001AW7xcAAD"/>
        <s v="0064u00001CNYX0AAP"/>
        <s v="0064u00001AZCusAAH"/>
        <s v="0064u000015uSY8AAM"/>
        <s v="0064u000019XwkDAAS"/>
        <s v="0064u000019YKQ0AAO"/>
        <s v="0064u00001AZJC8AAP"/>
        <s v="0064u00001AWKG6AAP"/>
        <s v="0064u00001DZLOSAA5"/>
        <s v="0064u000019WFA5AAO"/>
        <s v="0064u00001BiOoNAAV"/>
        <s v="0064u000018P8NzAAK"/>
        <s v="0064u00001CNbVvAAL"/>
        <s v="0064u00001BhmXhAAJ"/>
        <s v="0064u000014m8XvAAI"/>
        <s v="0064u000018OnAmAAK"/>
        <s v="0064u000018ObG1AAK"/>
        <s v="0064u000018Of2mAAC"/>
        <s v="0064u00001CNV6UAAX"/>
        <s v="0064u00001BgodxAAB"/>
        <s v="0064u000018PStsAAG"/>
        <s v="0064u000018LXQvAAO"/>
        <s v="0064u00001CLjSmAAL"/>
        <s v="0064u000019Wyg6AAC"/>
        <s v="0064u000019Y8A1AAK"/>
        <s v="0064u00001DZUYEAA5"/>
        <s v="0064u000019Y7mnAAC"/>
        <s v="0064u00001DZOiQAAX"/>
        <s v="0064u000019XuljAAC"/>
        <s v="0064u00001Bgps6AAB"/>
        <s v="0064u00001CLjZ4AAL"/>
        <s v="0064u00001AWutfAAD"/>
        <s v="0064u00001AX8GaAAL"/>
        <s v="0064u000019YWqCAAW"/>
        <s v="0064u00001AYGqiAAH"/>
        <s v="0064u00001BWbf3AAD"/>
        <s v="0064u000019YVjeAAG"/>
        <s v="0064u00001BVoCBAA1"/>
        <s v="0064u000019V7RQAA0"/>
        <s v="0064u000015xnK8AAI"/>
        <s v="0064u00001Bfe5JAAR"/>
        <s v="0064u000016yaQXAAY"/>
        <s v="0064u00001AXMXpAAP"/>
        <s v="0064u00001BgYRJAA3"/>
        <s v="0064u000018O61nAAC"/>
        <s v="0064u00001AYJfOAAX"/>
        <s v="0064u00001CLIB2AAP"/>
        <s v="0064u000018NiMZAA0"/>
        <s v="0064u00001Bib2DAAR"/>
        <s v="0064u000015xz5lAAA"/>
        <s v="0064u000018MFNqAAO"/>
        <s v="0064u000017TL07AAG"/>
        <s v="0064u000019Ytj8AAC"/>
        <s v="0064u00001AXq0qAAD"/>
        <s v="0064u000019YgibAAC"/>
        <s v="0064u00001BggAqAAJ"/>
        <s v="0064u00001AZQj5AAH"/>
        <s v="0064u000019VSJvAAO"/>
        <s v="0064u00001AXLr8AAH"/>
        <s v="0064u00001BfOQoAAN"/>
        <s v="0064u00001BhHKDAA3"/>
        <s v="0064u00001AViJpAAL"/>
        <s v="0064u00001AYtmCAAT"/>
        <s v="0064u000019Ys05AAC"/>
        <s v="0064u00001DZhe1AAD"/>
        <s v="0064u00001CN8a7AAD"/>
        <s v="0064u000018OiBcAAK"/>
        <s v="0064u00001AW9xoAAD"/>
        <s v="0064u00001Bg4s2AAB"/>
        <s v="0064u00001CNUm1AAH"/>
        <s v="0064u000019VSh9AAG"/>
        <s v="0064u00001BiP2gAAF"/>
        <s v="0064u000019Uxb0AAC"/>
        <s v="0064u000018P8Y8AAK"/>
        <s v="0064u000019YPkvAAG"/>
        <s v="0064u00001BhnpNAAR"/>
        <s v="0064u000018OwSdAAK"/>
        <s v="0064u000019Xop5AAC"/>
        <s v="0064u00001Bh2KIAAZ"/>
        <s v="0064u00001AZmyMAAT"/>
        <s v="0064u00001AYseyAAD"/>
        <s v="0064u00001BfeKrAAJ"/>
        <s v="0064u000019YrKoAAK"/>
        <s v="0064u00001CN5lXAAT"/>
        <s v="0064u000019Vb3dAAC"/>
        <s v="0064u00001CNbaPAAT"/>
        <s v="0064u00001BfPq0AAF"/>
        <s v="0064u00001CNtmtAAD"/>
        <s v="0064u00001CNUBYAA5"/>
        <s v="0064u000018O5STAA0"/>
        <s v="0064u00001BhEGhAAN"/>
        <s v="0064u00001BWaZTAA1"/>
        <s v="0064u00001AX1O5AAL"/>
        <s v="0064u00001DZpgjAAD"/>
        <s v="0064u00001Bh6dIAAR"/>
        <s v="0064u00001BfluZAAR"/>
        <s v="0064u00001AVygXAAT"/>
        <s v="0064u00001AXyM5AAL"/>
        <s v="0064u00001AXLwhAAH"/>
        <s v="0064u000019XDkEAAW"/>
        <s v="0064u00001CNWvdAAH"/>
        <s v="0064u00001AWlyvAAD"/>
        <s v="0064u00001BfeiPAAR"/>
        <s v="0064u000019XwhiAAC"/>
        <s v="0064u000019Yo36AAC"/>
        <s v="0064u000019WwedAAC"/>
        <s v="0064u000018NQMKAA4"/>
        <s v="0064u00001CNCkqAAH"/>
        <s v="0064u00001AXuJkAAL"/>
        <s v="0064u00001AWuwtAAD"/>
        <s v="0064u000018OkqSAAS"/>
        <s v="0064u00001BWHGuAAP"/>
        <s v="0064u000019YoGKAA0"/>
        <s v="0064u00001CNLyQAAX"/>
        <s v="0064u000019XmmqAAC"/>
        <s v="0064u00001Bi9aHAAR"/>
        <s v="0064u00001CNJvyAAH"/>
        <s v="0064u00001AYvRGAA1"/>
        <s v="0064u000018P6ngAAC"/>
        <s v="0064u00001BWHuSAAX"/>
        <s v="0064u00001CLxaNAAT"/>
        <s v="0064u00001BfCErAAN"/>
        <s v="0064u00001Bf9HdAAJ"/>
        <s v="0064u00001AVpp5AAD"/>
        <s v="0064u00001AY4HJAA1"/>
        <s v="0064u00001BfmVWAAZ"/>
        <s v="0064u00001AW8j7AAD"/>
        <s v="0064u00001DZBtvAAH"/>
        <s v="0064u000017UiOvAAK"/>
        <s v="0064u000019YjIMAA0"/>
        <s v="0064u000019YS2MAAW"/>
        <s v="0064u00001CNsR6AAL"/>
        <s v="0064u00001CNDDWAA5"/>
        <s v="0064u00001CM6TZAA1"/>
        <s v="0064u00001DagiTAAR"/>
        <s v="0064u000019X3crAAC"/>
        <s v="0064u000018OnVBAA0"/>
        <s v="0064u00001BfLpMAAV"/>
        <s v="0064u00001CNboAAAT"/>
        <s v="0064u00001DYWDkAAP"/>
        <s v="0064u00001DauSaAAJ"/>
        <s v="0064u000018OedNAAS"/>
        <s v="0064u000018OWRAAA4"/>
        <s v="0064u00001Bgk7mAAB"/>
        <s v="0064u00001AXBHgAAP"/>
        <s v="0064u00001CN3FFAA1"/>
        <s v="0064u00001BVq0oAAD"/>
        <s v="0064u00001Bf1ljAAB"/>
        <s v="0064u000018OjCqAAK"/>
        <s v="0064u000016ynrBAAQ"/>
        <s v="0064u000018NlWzAAK"/>
        <s v="0064u00001CNGddAAH"/>
        <s v="0064u00001DaSvcAAF"/>
        <s v="0064u00001CNikOAAT"/>
        <s v="0064u000019XnBRAA0"/>
        <s v="0064u00001CLIklAAH"/>
        <s v="0064u000015wVAQAA2"/>
        <s v="0064u000019Ur8dAAC"/>
        <s v="0064u00001AYox9AAD"/>
        <s v="0064u00001AY7nWAAT"/>
        <s v="0064u00001BVu6PAAT"/>
        <s v="0064u00001AWKHTAA5"/>
        <s v="0064u00001CL5o5AAD"/>
        <s v="0064u00001CNfzpAAD"/>
        <s v="0064u00001CNLRsAAP"/>
        <s v="0064u00001AYSi7AAH"/>
        <s v="0064u00001CLnpBAAT"/>
        <s v="0064u000019YbFzAAK"/>
        <s v="0064u00001AViJLAA1"/>
        <s v="0064u000019YsPVAA0"/>
        <s v="0064u00001BhNEdAAN"/>
        <s v="0064u00001Bg9rWAAR"/>
        <s v="0064u000017TESyAAO"/>
        <s v="0064u000019YOgJAAW"/>
        <s v="0064u000017UjMHAA0"/>
        <s v="0064u00001CNPm5AAH"/>
        <s v="0064u00001DYzkpAAD"/>
        <s v="0064u00001BgSS0AAN"/>
        <s v="0064u00001DYWlpAAH"/>
        <s v="0064u00001AZixOAAT"/>
        <s v="0064u00001BgWDiAAN"/>
        <s v="0064u000019Ytz6AAC"/>
        <s v="0064u00001DZGYRAA5"/>
        <s v="0064u000014orNXAAY"/>
        <s v="0064u000019WpRPAA0"/>
        <s v="0064u00001BfWlKAAV"/>
        <s v="0064u000018MXS9AAO"/>
        <s v="0064u000019YDBtAAO"/>
        <s v="0064u000018PYwDAAW"/>
        <s v="0064u000018OUMgAAO"/>
        <s v="0064u000019VSKyAAO"/>
        <s v="0064u000019VFxkAAG"/>
        <s v="0064u00001CLcS2AAL"/>
        <s v="0064u000017WsHlAAK"/>
        <s v="0064u00001CLquZAAT"/>
        <s v="0064u00001BiLYWAA3"/>
        <s v="0064u000019UrwsAAC"/>
        <s v="0064u00001CLNz8AAH"/>
        <s v="0064u00001BfQmnAAF"/>
        <s v="0064u00001CNbgkAAD"/>
        <s v="0064u000018OAyOAAW"/>
        <s v="0064u000019VVubAAG"/>
        <s v="0064u000019YuvtAAC"/>
        <s v="0064u00001CL8zCAAT"/>
        <s v="0064u00001AYl1KAAT"/>
        <s v="0064u00001Bg4quAAB"/>
        <s v="0064u00001BiFWwAAN"/>
        <s v="0064u00001CN5kjAAD"/>
        <s v="0064u000018NENoAAO"/>
        <s v="0064u000018OX76AAG"/>
        <s v="0064u00001AZmcBAAT"/>
        <s v="0064u00001AWK1QAAX"/>
        <s v="0064u00001AW7uOAAT"/>
        <s v="0064u000019Yo23AAC"/>
        <s v="0064u000019UnysAAC"/>
        <s v="0064u000019VfJiAAK"/>
        <s v="0064u000019YNJnAAO"/>
        <s v="0064u00001AWOIfAAP"/>
        <s v="0064u00001CLQhcAAH"/>
        <s v="0064u00001Bh790AAB"/>
        <s v="0064u000018OnUhAAK"/>
        <s v="0064u000015yPA7AAM"/>
        <s v="0064u00001Bi8xKAAR"/>
        <s v="0064u00001AZTHxAAP"/>
        <s v="0064u00001DZubUAAT"/>
        <s v="0064u000018Ojk4AAC"/>
        <s v="0064u00001COA3PAAX"/>
        <s v="0064u00001BfUfKAAV"/>
        <s v="0064u000019Uwb9AAC"/>
        <s v="0064u00001BhG3LAAV"/>
        <s v="0064u00001AWptJAAT"/>
        <s v="0064u00001CM73qAAD"/>
        <s v="0064u00001Bf4LxAAJ"/>
        <s v="0064u00001CL4sKAAT"/>
        <s v="0064u00001CMVI6AAP"/>
        <s v="0064u00001CNRlJAAX"/>
        <s v="0064u00001BfYjaAAF"/>
        <s v="0064u00001CM4DZAA1"/>
        <s v="0064u000018OPRNAA4"/>
        <s v="0064u00001AZj7TAAT"/>
        <s v="0064u000019VWhEAAW"/>
        <s v="0064u00001AWEu8AAH"/>
        <s v="0064u00001BffE2AAJ"/>
        <s v="0064u000019YdAHAA0"/>
        <s v="0064u00001BhKFiAAN"/>
        <s v="0064u00001AYY1zAAH"/>
        <s v="0064u000019VULMAA4"/>
        <s v="0064u00001AZS5lAAH"/>
        <s v="0064u000019VR0sAAG"/>
        <s v="0064u00001BhGcGAAV"/>
        <s v="0064u00001AWlZfAAL"/>
        <s v="0064u00001DYWBiAAP"/>
        <s v="0064u00001AZASBAA5"/>
        <s v="0064u000018OpeIAAS"/>
        <s v="0064u000019YjoiAAC"/>
        <s v="0064u00001BfHgGAAV"/>
        <s v="0064u00001BW3LYAA1"/>
        <s v="0064u000019Vdb5AAC"/>
        <s v="0064u000019VpG7AAK"/>
        <s v="0064u00001BfEZnAAN"/>
        <s v="0064u00001BfhzPAAR"/>
        <s v="0064u000018PBKxAAO"/>
        <s v="0064u000019WuGJAA0"/>
        <s v="0064u00001DZWmcAAH"/>
        <s v="0064u000017V8lAAAS"/>
        <s v="0064u00001CLokMAAT"/>
        <s v="0064u000019VrNeAAK"/>
        <s v="0064u00001BW50DAAT"/>
        <s v="0064u00001AYvXiAAL"/>
        <s v="0064u00001AX8HEAA1"/>
        <s v="0064u00001BfdfbAAB"/>
        <s v="0064u00001BgWRSAA3"/>
        <s v="0064u000019WKc2AAG"/>
        <s v="0064u000019WUBoAAO"/>
        <s v="0064u00001BfRRbAAN"/>
        <s v="0064u00001AZU0IAAX"/>
        <s v="0064u00001CN3LcAAL"/>
        <s v="0064u00001CLRVqAAP"/>
        <s v="0064u00001Bh0uBAAR"/>
        <s v="0064u000019YPVHAA4"/>
        <s v="0064u000013ru7KAAQ"/>
        <s v="0064u00001BgeSzAAJ"/>
        <s v="0064u00001BfQ4WAAV"/>
        <s v="0064u000019X8VhAAK"/>
        <s v="0064u00001CMZgXAAX"/>
        <s v="0064u000018Op7nAAC"/>
        <s v="0064u00001BgmwJAAR"/>
        <s v="0064u00001DZ58FAAT"/>
        <s v="0064u00001CN4pYAAT"/>
        <s v="0064u000019Y5V5AAK"/>
        <s v="0064u000019Wr4JAAS"/>
        <s v="0064u00001AWEPUAA5"/>
        <s v="0064u00001BVXpfAAH"/>
        <s v="0064u00001DYWXrAAP"/>
        <s v="0064u00001DYbV9AAL"/>
        <s v="0064u00001AYos4AAD"/>
        <s v="0064u00001BfiAqAAJ"/>
        <s v="0064u000019V0shAAC"/>
        <s v="0064u00001BfVsAAAV"/>
        <s v="0064u000017Vb7cAAC"/>
        <s v="0064u000019WphIAAS"/>
        <s v="0064u00001DZL3tAAH"/>
        <s v="0064u000018P8eGAAS"/>
        <s v="0064u00001AXCAeAAP"/>
        <s v="0064u000018OinvAAC"/>
        <s v="0064u00001DZ7gNAAT"/>
        <s v="0064u00001Bgwj9AAB"/>
        <s v="0064u00001BfWysAAF"/>
        <s v="0064u00001BVU9HAAX"/>
        <s v="0064u000019YL2dAAG"/>
        <s v="0064u000019UlBEAA0"/>
        <s v="0064u00001BfbCsAAJ"/>
        <s v="0064u00001AZo9ZAAT"/>
        <s v="0064u00001BWRYCAA5"/>
        <s v="0064u00001AZEdAAAX"/>
        <s v="0064u000017WWzOAAW"/>
        <s v="0064u000019YTgJAAW"/>
        <s v="0064u00001AYuE1AAL"/>
        <s v="0064u00001AYAxtAAH"/>
        <s v="0064u00001AX6EQAA1"/>
        <s v="0064u00001BiLooAAF"/>
        <s v="0064u000018OxQ9AAK"/>
        <s v="0064u00001CMfTNAA1"/>
        <s v="0064u000018PEJgAAO"/>
        <s v="0064u00001DYlbFAAT"/>
        <s v="0064u000018O7uGAAS"/>
        <s v="0064u00001AZewfAAD"/>
        <s v="0064u000019YPkMAAW"/>
        <s v="0064u000019YbM2AAK"/>
        <s v="0064u000018PDTGAA4"/>
        <s v="0064u00001BfcppAAB"/>
        <s v="0064u00001BfFV3AAN"/>
        <s v="0064u00001CLIDIAA5"/>
        <s v="0064u000019YDevAAG"/>
        <s v="0064u00001AX32LAAT"/>
        <s v="0064u00001Bf1wrAAB"/>
        <s v="0064u000018ODuQAAW"/>
        <s v="0064u00001DZqTpAAL"/>
        <s v="0064u00001Bh10dAAB"/>
        <s v="0064u00001BiOu1AAF"/>
        <s v="0064u00001BiP0GAAV"/>
        <s v="0064u000019YerYAAS"/>
        <s v="0064u000015v0Z1AAI"/>
        <s v="0064u000018MGPnAAO"/>
        <s v="0064u000019Wf3pAAC"/>
        <s v="0064u000019Yo8fAAC"/>
        <s v="0064u00001BfIT3AAN"/>
        <s v="0064u00001AVkBiAAL"/>
        <s v="0064u00001AYcBkAAL"/>
        <s v="0064u000019VKCeAAO"/>
        <s v="0064u000019YfulAAC"/>
        <s v="0064u00001BhdnrAAB"/>
        <s v="0064u00001AW8MMAA1"/>
        <s v="0064u000018LjpuAAC"/>
        <s v="0064u000018PFfDAAW"/>
        <s v="0064u00001BibX7AAJ"/>
        <s v="0064u00001CLwh9AAD"/>
        <s v="0064u00001CMPoxAAH"/>
        <s v="0064u000019YtohAAC"/>
        <s v="0064u000019YofPAAS"/>
        <s v="0064u00001BgyxUAAR"/>
        <s v="0064u000019YpaLAAS"/>
        <s v="0064u000019WuB3AAK"/>
        <s v="0064u00001BfZEKAA3"/>
        <s v="0064u000016yfKdAAI"/>
        <s v="0064u00001EWTkEAAX"/>
        <s v="0064u000019YOnoAAG"/>
        <s v="0064u00001BVgNTAA1"/>
        <s v="0064u000019XBdTAAW"/>
        <s v="0064u00001CMpn4AAD"/>
        <s v="0064u00001AVuH5AAL"/>
        <s v="0064u000019WUAlAAO"/>
        <s v="0064u00001AVoKxAAL"/>
        <s v="0064u00001DZjaVAAT"/>
        <s v="0064u000018NgPZAA0"/>
        <s v="0064u00001CLGe7AAH"/>
        <s v="0064u000018O5GNAA0"/>
        <s v="0064u00001AXJv1AAH"/>
        <s v="0064u000018OisXAAS"/>
        <s v="0064u00001Bfhx4AAB"/>
        <s v="0064u000018OLF8AAO"/>
        <s v="0064u00001CNsRVAA1"/>
        <s v="0064u000018OYGsAAO"/>
        <s v="0064u000015y4U0AAI"/>
        <s v="0064u000019UoORAA0"/>
        <s v="0064u000019Yui2AAC"/>
        <s v="0064u00001BfLK4AAN"/>
        <s v="0064u000019YSYwAAO"/>
        <s v="0064u000018OYPVAA4"/>
        <s v="0064u000019VUAxAAO"/>
        <s v="0064u00001BfUb3AAF"/>
        <s v="0064u00001DZqYRAA1"/>
        <s v="0064u00001AVjCgAAL"/>
        <s v="0064u000019YtUJAA0"/>
        <s v="0064u00001CMdwmAAD"/>
        <s v="0064u00001BfbgmAAB"/>
        <s v="0064u00001BhEFjAAN"/>
        <s v="0064u00001AX7orAAD"/>
        <s v="0064u00001AXM5bAAH"/>
        <s v="0064u00001AXC5BAAX"/>
        <s v="0064u00001AYgSMAA1"/>
        <s v="0064u000019Xq7ZAAS"/>
        <s v="0064u000018OjbgAAC"/>
        <s v="0064u000019V2pLAAS"/>
        <s v="0064u00001AY2N6AAL"/>
        <s v="0064u00001AYnSLAA1"/>
        <s v="0064u000019YuWoAAK"/>
        <s v="0064u00001BhHohAAF"/>
        <s v="0064u00001CMHVvAAP"/>
        <s v="0064u000018NiZ9AAK"/>
        <s v="0064u000019VLcOAAW"/>
        <s v="0064u00001AXMR3AAP"/>
        <s v="0064u000019UwArAAK"/>
        <s v="0064u000019UpzgAAC"/>
        <s v="0064u000018OX0yAAG"/>
        <s v="0064u000018P7SyAAK"/>
        <s v="0064u00001Bfe4fAAB"/>
        <s v="0064u000018P3FoAAK"/>
        <s v="0064u00001BfJrfAAF"/>
        <s v="0064u000019YtMBAA0"/>
        <s v="0064u00001CLkd7AAD"/>
        <s v="0064u00001CLfShAAL"/>
        <s v="0064u00001AZmlDAAT"/>
        <s v="0064u00001CLq81AAD"/>
        <s v="0064u00001AX93wAAD"/>
        <s v="0064u000018M7lRAAS"/>
        <s v="0064u000018PK5GAAW"/>
        <s v="0064u00001BWHtUAAX"/>
        <s v="0064u00001DZhNoAAL"/>
        <s v="0064u00001AZKsFAAX"/>
        <s v="0064u00001AY2HrAAL"/>
        <s v="0064u00001AY07zAAD"/>
        <s v="0064u00001CLNRLAA5"/>
        <s v="0064u00001BWVb6AAH"/>
        <s v="0064u000019XgYMAA0"/>
        <s v="0064u00001CNS3DAAX"/>
        <s v="0064u000019VYJiAAO"/>
        <s v="0064u00001DZCPSAA5"/>
        <s v="0064u00001CLEW9AAP"/>
        <s v="0064u00001CNLbjAAH"/>
        <s v="0064u00001AZEoIAAX"/>
        <s v="0064u00001BVfumAAD"/>
        <s v="0064u000019YtLkAAK"/>
        <s v="0064u000017VY2IAAW"/>
        <s v="0064u00001AYw3oAAD"/>
        <s v="0064u00001CN3ucAAD"/>
        <s v="0064u00001AYovrAAD"/>
        <s v="0064u00001CNPdIAAX"/>
        <s v="0064u00001AWHtyAAH"/>
        <s v="0064u000019X3eTAAS"/>
        <s v="0064u000019X3dzAAC"/>
        <s v="0064u000016yt6pAAA"/>
        <s v="0064u000017WZ5KAAW"/>
        <s v="0064u00001CNKPtAAP"/>
        <s v="0064u00001BiMsXAAV"/>
        <s v="0064u000019YhB9AAK"/>
        <s v="0064u000018OojgAAC"/>
        <s v="0064u000019XnW5AAK"/>
        <s v="0064u00001AZEeNAAX"/>
        <s v="0064u00001BgTZMAA3"/>
        <s v="0064u000019Yfx6AAC"/>
        <s v="0064u000019YYi5AAG"/>
        <s v="0064u00001CMHrlAAH"/>
        <s v="0064u00001CLpcdAAD"/>
        <s v="0064u00001AYvW1AAL"/>
        <s v="0064u00001DaUw9AAF"/>
        <s v="0064u000018OnHJAA0"/>
        <s v="0064u00001BVk71AAD"/>
        <s v="0064u00001CNplOAAT"/>
        <s v="0064u00001CNMRPAA5"/>
        <s v="0064u000019XGdiAAG"/>
        <s v="0064u00001CLrP2AAL"/>
        <s v="0064u00001BfWyOAAV"/>
        <s v="0064u00001CLI8wAAH"/>
        <s v="0064u000019X5nNAAS"/>
        <s v="0064u000018PDhXAAW"/>
        <s v="0064u000018ODoSAAW"/>
        <s v="0064u00001DZN1lAAH"/>
        <s v="0064u00001Bfe6bAAB"/>
        <s v="0064u00001CNMOfAAP"/>
        <s v="0064u00001Bg4ZoAAJ"/>
        <s v="0064u00001AWCIyAAP"/>
        <s v="0064u00001AYsSIAA1"/>
        <s v="0064u00001AYXJ1AAP"/>
        <s v="0064u00001AZraMAAT"/>
        <s v="0064u00001BhNPvAAN"/>
        <s v="0064u000017WaUTAA0"/>
        <s v="0064u00001CMfgvAAD"/>
        <s v="0064u00001DZmLCAA1"/>
        <s v="0064u00001BfLqAAAV"/>
        <s v="0064u00001BfjUEAAZ"/>
        <s v="0064u000019V6JfAAK"/>
        <s v="0064u000019Y9JFAA0"/>
        <s v="0064u00001BW9ELAA1"/>
        <s v="0064u000019UqFFAA0"/>
        <s v="0064u00001AZEEAAA5"/>
        <s v="0064u00001AVvRuAAL"/>
        <s v="0064u00001CLrKCAA1"/>
        <s v="0064u000019YKXpAAO"/>
        <s v="0064u000019Y9uDAAS"/>
        <s v="0064u00001DayajAAB"/>
        <s v="0064u000014mrXnAAI"/>
        <s v="0064u00001BgPx4AAF"/>
        <s v="0064u000016zOH8AAM"/>
        <s v="0064u00001BWMeeAAH"/>
        <s v="0064u000018ODCSAA4"/>
        <s v="0064u000018Oa15AAC"/>
        <s v="0064u00001BhJpyAAF"/>
        <s v="0064u00001BfKuuAAF"/>
        <s v="0064u000019UrciAAC"/>
        <s v="0064u00001DYqxrAAD"/>
        <s v="0064u00001AYoVgAAL"/>
        <s v="0064u00001Bfi45AAB"/>
        <s v="0064u000015v2vtAAA"/>
        <s v="0064u00001AYDCUAA5"/>
        <s v="0064u00001CNGVZAA5"/>
        <s v="0064u00001BgsPuAAJ"/>
        <s v="0064u000017W3VWAA0"/>
        <s v="0064u000019VP1OAAW"/>
        <s v="0064u00001CLeRQAA1"/>
        <s v="0064u00001AZAh8AAH"/>
        <s v="0064u00001AWdXoAAL"/>
        <s v="0064u000018OaSQAA0"/>
        <s v="0064u00001AViJaAAL"/>
        <s v="0064u00001BhaEVAAZ"/>
        <s v="0064u00001AXzeOAAT"/>
        <s v="0064u00001AVl6jAAD"/>
        <s v="0064u00001BfauOAAR"/>
        <s v="0064u00001BgruQAAR"/>
        <s v="0064u00001AWH0pAAH"/>
        <s v="0064u00001BgycPAAR"/>
        <s v="0064u000018LahiAAC"/>
        <s v="0064u00001BfZVuAAN"/>
        <s v="0064u000019XuonAAC"/>
        <s v="0064u00001AYupHAAT"/>
        <s v="0064u00001AVmh0AAD"/>
        <s v="0064u00001DZXMiAAP"/>
        <s v="0064u000018NkLlAAK"/>
        <s v="0064u000019Wj1OAAS"/>
        <s v="0064u00001BiXSfAAN"/>
        <s v="0064u00001Bfm2SAAR"/>
        <s v="0064u00001AWuvgAAD"/>
        <s v="0064u000019Vq2BAAS"/>
        <s v="0064u000018O9laAAC"/>
        <s v="0064u000019YtUKAA0"/>
        <s v="0064u00001AVl78AAD"/>
        <s v="0064u00001CLGd4AAH"/>
        <s v="0064u000018PD7jAAG"/>
        <s v="0064u00001DZIdOAAX"/>
        <s v="0064u00001CNcNKAA1"/>
        <s v="0064u000019UqX9AAK"/>
        <s v="0064u00001BfZyqAAF"/>
        <s v="0064u000018NUS2AAO"/>
        <s v="0064u00001CLkXxAAL"/>
        <s v="0064u000018OiuNAAS"/>
        <s v="0064u00001BfdQvAAJ"/>
        <s v="0064u000019Wy0VAAS"/>
        <s v="0064u00001AZFQcAAP"/>
        <s v="0064u00001AX9M0AAL"/>
        <s v="0064u00001CNXUOAA5"/>
        <s v="0064u00001CL6ECAA1"/>
        <s v="0064u00001Bh1bhAAB"/>
        <s v="0064u00001BfcDbAAJ"/>
        <s v="0064u000018MCx1AAG"/>
        <s v="0064u000019VbTqAAK"/>
        <s v="0064u00001AY3E4AAL"/>
        <s v="0064u00001AYasTAAT"/>
        <s v="0064u00001CMzwHAAT"/>
        <s v="0064u000018P3pZAAS"/>
        <s v="0064u00001Bi88WAAR"/>
        <s v="0064u00001DZTPQAA5"/>
        <s v="0064u00001BhhNlAAJ"/>
        <s v="0064u000019ViZmAAK"/>
        <s v="0064u00001AY8yuAAD"/>
        <s v="0064u000019V2d5AAC"/>
        <s v="0064u00001CNpGLAA1"/>
        <s v="0064u00001AZQ8OAAX"/>
        <s v="0064u00001CLVJQAA5"/>
        <s v="0064u00001Bfe8HAAR"/>
        <s v="0064u00001CN7JPAA1"/>
        <s v="0064u00001CNQOiAAP"/>
        <s v="0064u000018OQDqAAO"/>
        <s v="0064u000018OmMzAAK"/>
        <s v="0064u00001Da6U8AAJ"/>
        <s v="0064u000019X7q4AAC"/>
        <s v="0064u000015xAxAAAU"/>
        <s v="0064u000019VclmAAC"/>
        <s v="0064u00001BVszcAAD"/>
        <s v="0064u000019VnLDAA0"/>
        <s v="0064u00001AWO3zAAH"/>
        <s v="0064u00001CNbiCAAT"/>
        <s v="0064u00001CLPl9AAH"/>
        <s v="0064u00001AVqK3AAL"/>
        <s v="0064u00001CLj5iAAD"/>
        <s v="0064u00001CMbWMAA1"/>
        <s v="0064u000018Oo5kAAC"/>
        <s v="0064u000018OeUkAAK"/>
        <s v="0064u000019YhAfAAK"/>
        <s v="0064u00001CNN92AAH"/>
        <s v="0064u000018OnUrAAK"/>
        <s v="0064u00001BiC3nAAF"/>
        <s v="0064u00001BiWvDAAV"/>
        <s v="0064u00001AX3W1AAL"/>
        <s v="0064u00001AXpkZAAT"/>
        <s v="0064u000018MV9RAAW"/>
        <s v="0064u00001BgWkJAAV"/>
        <s v="0064u000018PBboAAG"/>
        <s v="0064u000019WiSsAAK"/>
        <s v="0064u00001BfQ4qAAF"/>
        <s v="0064u000019XGG4AAO"/>
        <s v="0064u00001BftoZAAR"/>
        <s v="0064u000018NBNiAAO"/>
        <s v="0064u00001DZJCKAA5"/>
        <s v="0064u000018PEwJAAW"/>
        <s v="0064u00001CLrNuAAL"/>
        <s v="0064u00001DZE0zAAH"/>
        <s v="0064u000019XaPzAAK"/>
        <s v="0064u000019YNlXAAW"/>
        <s v="0064u00001COC8bAAH"/>
        <s v="0064u00001AWDOtAAP"/>
        <s v="0064u000019YctBAAS"/>
        <s v="0064u000019YgAUAA0"/>
        <s v="0064u00001CMPrDAAX"/>
        <s v="0064u00001AWDovAAH"/>
        <s v="0064u000018Ob7PAAS"/>
        <s v="0064u000019WCxMAAW"/>
        <s v="0064u000019YVjjAAG"/>
        <s v="0064u000017WBFzAAO"/>
        <s v="0064u000018NL5zAAG"/>
        <s v="0064u00001BWJ8iAAH"/>
        <s v="0064u00001DZrqgAAD"/>
        <s v="0064u00001BiCJ7AAN"/>
        <s v="0064u000019YjzRAAS"/>
        <s v="0064u00001AYuodAAD"/>
        <s v="0064u000019Xdz1AAC"/>
        <s v="0064u000018LgpUAAS"/>
        <s v="0064u000019V5zuAAC"/>
        <s v="0064u000019YYnJAAW"/>
        <s v="0064u000019V2ohAAC"/>
        <s v="0064u000019X83VAAS"/>
        <s v="0064u000019X74UAAS"/>
        <s v="0064u000019YokUAAS"/>
        <s v="0064u000019YQ3dAAG"/>
        <s v="0064u00001CLp6IAAT"/>
        <s v="0064u00001CNbT2AAL"/>
        <s v="0064u00001BhManAAF"/>
        <s v="0064u000013rVSWAA2"/>
        <s v="0064u000018LiucAAC"/>
        <s v="0064u00001AX8LVAA1"/>
        <s v="0064u000019VB7VAAW"/>
        <s v="0064u00001CLaTGAA1"/>
        <s v="0064u00001CNRjcAAH"/>
        <s v="0064u00001AW4dqAAD"/>
        <s v="0064u000019YGCQAA4"/>
        <s v="0064u00001Bi85wAAB"/>
        <s v="0064u000019XkdsAAC"/>
        <s v="0064u00001CN9V3AAL"/>
        <s v="0064u00001CNWEPAA5"/>
        <s v="0064u000014mrwBAAQ"/>
        <s v="0064u00001BW75NAAT"/>
        <s v="0064u00001CNSfgAAH"/>
        <s v="0064u00001BVtNZAA1"/>
        <s v="0064u000019YQIEAA4"/>
        <s v="0064u00001DZrRqAAL"/>
        <s v="0064u00001Bfj17AAB"/>
        <s v="0064u00001Dag2wAAB"/>
        <s v="0064u000019WslxAAC"/>
        <s v="0064u000015ua3QAAQ"/>
        <s v="0064u00001BfJ4nAAF"/>
        <s v="0064u00001BhggEAAR"/>
        <s v="0064u000019VerSAAS"/>
        <s v="0064u00001DafOYAAZ"/>
        <s v="0064u000018P9vhAAC"/>
        <s v="0064u00001BgtMsAAJ"/>
        <s v="0064u00001CLNzNAAX"/>
        <s v="0064u000019VWjUAAW"/>
        <s v="0064u00001AXihEAAT"/>
        <s v="0064u00001AYvc4AAD"/>
        <s v="0064u000018O9FtAAK"/>
        <s v="0064u000018OLIqAAO"/>
        <s v="0064u000018OiEbAAK"/>
        <s v="0064u00001CLJoKAAX"/>
        <s v="0064u00001CNoOnAAL"/>
        <s v="0064u00001CL9UeAAL"/>
        <s v="0064u00001BWRcTAAX"/>
        <s v="0064u000019VfQyAAK"/>
        <s v="0064u000018OLtoAAG"/>
        <s v="0064u000019WgEAAA0"/>
        <s v="0064u00001AWOVpAAP"/>
        <s v="0064u00001CNHiTAAX"/>
        <s v="0064u000018OimxAAC"/>
        <s v="0064u000019X3RlAAK"/>
        <s v="0064u000019WeStAAK"/>
        <s v="0064u000018Oc0eAAC"/>
        <s v="0064u00001BWBe3AAH"/>
        <s v="0064u00001BgdwaAAB"/>
        <s v="0064u000019YLPiAAO"/>
        <s v="0064u000019YArAAAW"/>
        <s v="0064u00001BfdtDAAR"/>
        <s v="0064u00001CMtHlAAL"/>
        <s v="0064u000019Y747AAC"/>
        <s v="0064u00001CNvQVAA1"/>
        <s v="0064u000018OP2tAAG"/>
        <s v="0064u00001AX3kmAAD"/>
        <s v="0064u00001CLNXdAAP"/>
        <s v="0064u00001AVtLuAAL"/>
        <s v="0064u00001BfZXgAAN"/>
        <s v="0064u000019X9lXAAS"/>
        <s v="0064u00001BWZsIAAX"/>
        <s v="0064u000019WsmRAAS"/>
        <s v="0064u00001BVe4uAAD"/>
        <s v="0064u00001AYoPsAAL"/>
        <s v="0064u00001Da1qiAAB"/>
        <s v="0064u00001Bh0xoAAB"/>
        <s v="0064u00001DZhODAA1"/>
        <s v="0064u00001CL7t7AAD"/>
        <s v="0064u00001BVbw0AAD"/>
        <s v="0064u00001CNJ03AAH"/>
        <s v="0064u000017UU2jAAG"/>
        <s v="0064u00001CNCkvAAH"/>
        <s v="0064u000019Y1epAAC"/>
        <s v="0064u00001BfDI7AAN"/>
        <s v="0064u00001DYX01AAH"/>
        <s v="0064u00001AXq0lAAD"/>
        <s v="0064u00001AYsNmAAL"/>
        <s v="0064u000017VRTaAAO"/>
        <s v="0064u00001AWRGRAA5"/>
        <s v="0064u000019X5pJAAS"/>
        <s v="0064u000018PDVbAAO"/>
        <s v="0064u000018NnXyAAK"/>
        <s v="0064u00001BhlOeAAJ"/>
        <s v="0064u00001BWBj8AAH"/>
        <s v="0064u000014mCpbAAE"/>
        <s v="0064u000018OoPHAA0"/>
        <s v="0064u00001CNbilAAD"/>
        <s v="0064u00001BhnGmAAJ"/>
        <s v="0064u000019Y05JAAS"/>
        <s v="0064u000018OjYIAA0"/>
        <s v="0064u000019XBq4AAG"/>
        <s v="0064u00001AZhWgAAL"/>
        <s v="0064u000015wBonAAE"/>
        <s v="0064u00001AYUfjAAH"/>
        <s v="0064u00001CMuMsAAL"/>
        <s v="0064u00001BhpudAAB"/>
        <s v="0064u00001AYr7BAAT"/>
        <s v="0064u000018PJ9yAAG"/>
        <s v="0064u00001BhdGxAAJ"/>
        <s v="0064u000018PM2WAAW"/>
        <s v="0064u000019Ur92AAC"/>
        <s v="0064u000017Uj0IAAS"/>
        <s v="0064u00001AYfJgAAL"/>
        <s v="0064u00001AZatHAAT"/>
        <s v="0064u00001DYchaAAD"/>
        <s v="0064u00001BhlBGAAZ"/>
        <s v="0064u00001BVU7kAAH"/>
        <s v="0064u00001BhdS5AAJ"/>
        <s v="0064u00001BgWIJAA3"/>
        <s v="0064u000015uO5YAAU"/>
        <s v="0064u00001CM73gAAD"/>
        <s v="0064u000019YuEQAA0"/>
        <s v="0064u00001AViN8AAL"/>
        <s v="0064u00001AWWaOAAX"/>
        <s v="0064u00001AZmu5AAD"/>
        <s v="0064u00001AZmsTAAT"/>
        <s v="0064u00001AXYNwAAP"/>
        <s v="0064u00001BiGFSAA3"/>
        <s v="0064u000019Vb39AAC"/>
        <s v="0064u000015uSUuAAM"/>
        <s v="0064u000019VXB9AAO"/>
        <s v="0064u000018NkDrAAK"/>
        <s v="0064u00001DZSVjAAP"/>
        <s v="0064u000019VTjDAAW"/>
        <s v="0064u000019Wq5LAAS"/>
        <s v="0064u000019YTNbAAO"/>
        <s v="0064u00001BfVsZAAV"/>
        <s v="0064u00001Da6NRAAZ"/>
        <s v="0064u00001DZAc3AAH"/>
        <s v="0064u00001CMQIiAAP"/>
        <s v="0064u000019WBURAA4"/>
        <s v="0064u00001CNkCtAAL"/>
        <s v="0064u00001CNhCXAA1"/>
        <s v="0064u00001AZmraAAD"/>
        <s v="0064u00001BhMLEAA3"/>
        <s v="0064u000019X8eyAAC"/>
        <s v="0064u00001DZCQzAAP"/>
        <s v="0064u00001DZX96AAH"/>
        <s v="0064u00001Bho7bAAB"/>
        <s v="0064u00001BhnEgAAJ"/>
        <s v="0064u000015xWT4AAM"/>
        <s v="0064u00001AWojUAAT"/>
        <s v="0064u00001BfOxdAAF"/>
        <s v="0064u000018LnFwAAK"/>
        <s v="0064u000018OUZpAAO"/>
        <s v="0064u000018OleJAAS"/>
        <s v="0064u00001DZn2QAAT"/>
        <s v="0064u00001Bf9HsAAJ"/>
        <s v="0064u00001AXIDVAA5"/>
        <s v="0064u00001CNbYgAAL"/>
        <s v="0064u00001BfnYCAAZ"/>
        <s v="0064u00001CNEpSAAX"/>
        <s v="0064u00001DZaA1AAL"/>
        <s v="0064u000018OGvoAAG"/>
        <s v="0064u00001AZCbMAAX"/>
        <s v="0064u00001Bfdr7AAB"/>
        <s v="0064u00001AYbOTAA1"/>
        <s v="0064u000019XxSyAAK"/>
        <s v="0064u000019YqH0AAK"/>
        <s v="0064u000016xtCdAAI"/>
        <s v="0064u00001CLyirAAD"/>
        <s v="0064u00001DZ4EaAAL"/>
        <s v="0064u00001AZivcAAD"/>
        <s v="0064u000018O5JbAAK"/>
        <s v="0064u000019Yn3gAAC"/>
        <s v="0064u00001AWz5pAAD"/>
        <s v="0064u000019VLCTAA4"/>
        <s v="0064u00001AZpHJAA1"/>
        <s v="0064u00001BVwwqAAD"/>
        <s v="0064u00001BfHQhAAN"/>
        <s v="0064u00001BhaJzAAJ"/>
        <s v="0064u00001AX0eHAAT"/>
        <s v="0064u00001DYfn4AAD"/>
        <s v="0064u00001CODV2AAP"/>
        <s v="0064u000019YA06AAG"/>
        <s v="0064u00001AZWCBAA5"/>
        <s v="0064u00001Bi8xyAAB"/>
        <s v="0064u00001DZYYLAA5"/>
        <s v="0064u00001DZrJNAA1"/>
        <s v="0064u00001CODVqAAP"/>
        <s v="0064u000019Y5PWAA0"/>
        <s v="0064u000019XjswAAC"/>
        <s v="0064u00001DZ3TGAA1"/>
        <s v="0064u00001CL7uFAAT"/>
        <s v="0064u00001AWpPPAA1"/>
        <s v="0064u000019XRiUAAW"/>
        <s v="0064u000019VWiWAAW"/>
        <s v="0064u00001CNbchAAD"/>
        <s v="0064u00001BfeCZAAZ"/>
        <s v="0064u000019YovmAAC"/>
        <s v="0064u00001Bh0ROAAZ"/>
        <s v="0064u00001BiMd8AAF"/>
        <s v="0064u000018OFqDAAW"/>
        <s v="0064u00001CM6PXAA1"/>
        <s v="0064u00001AXH2uAAH"/>
        <s v="0064u00001CN7qEAAT"/>
        <s v="0064u000019WKgrAAG"/>
        <s v="0064u000019YVDnAAO"/>
        <s v="0064u00001Dav5AAAR"/>
        <s v="0064u00001DZeguAAD"/>
        <s v="0064u00001BhmiVAAR"/>
        <s v="0064u000019YkluAAC"/>
        <s v="0064u00001BfasrAAB"/>
        <s v="0064u000019WoTSAA0"/>
        <s v="0064u00001AX1djAAD"/>
        <s v="0064u000019YBniAAG"/>
        <s v="0064u00001DZQ9dAAH"/>
        <s v="0064u000018OnL6AAK"/>
        <s v="0064u000018OZvqAAG"/>
        <s v="0064u00001Bgk7cAAB"/>
        <s v="0064u000019X7l9AAC"/>
        <s v="0064u000019XuZNAA0"/>
        <s v="0064u00001AYnrRAAT"/>
        <s v="0064u00001AW5mNAAT"/>
        <s v="0064u00001CNQKbAAP"/>
        <s v="0064u00001DYmNWAA1"/>
        <s v="0064u00001CMtyuAAD"/>
        <s v="0064u00001AW7jGAAT"/>
        <s v="0064u00001CLnx5AAD"/>
        <s v="0064u00001AX6MAAA1"/>
        <s v="0064u000019WZRGAA4"/>
        <s v="0064u00001CLkoUAAT"/>
        <s v="0064u00001AWjk3AAD"/>
        <s v="0064u00001COA3ZAAX"/>
        <s v="0064u00001BW9ufAAD"/>
        <s v="0064u00001CNClAAAX"/>
        <s v="0064u00001AZjPgAAL"/>
        <s v="0064u00001AWDvIAAX"/>
        <s v="0064u00001Bi4uSAAR"/>
        <s v="0064u000018PHwuAAG"/>
        <s v="0064u00001COGOjAAP"/>
        <s v="0064u000018NHpnAAG"/>
        <s v="0064u000019VYHKAA4"/>
        <s v="0064u00001BfvR9AAJ"/>
        <s v="0064u00001DZh8zAAD"/>
        <s v="0064u000012nh8NAAQ"/>
        <s v="0064u00001BVwAdAAL"/>
        <s v="0064u000016yQfKAAU"/>
        <s v="0064u00001AY509AAD"/>
        <s v="0064u00001AZay8AAD"/>
        <s v="0064u00001Bfb0CAAR"/>
        <s v="0064u00001BfZnEAAV"/>
        <s v="0064u00001CNoExAAL"/>
        <s v="0064u000019X86FAAS"/>
        <s v="0064u000018OLCsAAO"/>
        <s v="0064u00001CNPkOAAX"/>
        <s v="0064u000018Ot9XAAS"/>
        <s v="0064u000019YuMyAAK"/>
        <s v="0064u00001DZrixAAD"/>
        <s v="0064u00001BiMs3AAF"/>
        <s v="0064u000019Y4UeAAK"/>
        <s v="0064u00001CLQhrAAH"/>
        <s v="0064u000018ON1QAAW"/>
        <s v="0064u000019YrjdAAC"/>
        <s v="0064u000019YU88AAG"/>
        <s v="0064u000018OnnPAAS"/>
        <s v="0064u00001DZSWDAA5"/>
        <s v="0064u000018NMFcAAO"/>
        <s v="0064u000018Onv1AAC"/>
        <s v="0064u00001CNbXWAA1"/>
        <s v="0064u00001BfCuAAAV"/>
        <s v="0064u000019X3NtAAK"/>
        <s v="0064u000018PBCKAA4"/>
        <s v="0064u000019X9RNAA0"/>
        <s v="0064u00001CNkDhAAL"/>
        <s v="0064u00001AZmh1AAD"/>
        <s v="0064u00001AYqsuAAD"/>
        <s v="0064u000018NiWoAAK"/>
        <s v="0064u00001AYvahAAD"/>
        <s v="0064u00001DZES5AAP"/>
        <s v="0064u000019WdMFAA0"/>
        <s v="0064u000019UqJqAAK"/>
        <s v="0064u00001Bh0thAAB"/>
        <s v="0064u00001Bhl8vAAB"/>
        <s v="0064u000019VBLmAAO"/>
        <s v="0064u00001AYom6AAD"/>
        <s v="0064u00001AYtRSAA1"/>
        <s v="0064u00001BfOg8AAF"/>
        <s v="0064u000018ObcmAAC"/>
        <s v="0064u00001BWB1fAAH"/>
        <s v="0064u000019XF3lAAG"/>
        <s v="0064u000018ODBVAA4"/>
        <s v="0064u00001Bh8bTAAR"/>
        <s v="0064u00001CN5s9AAD"/>
        <s v="0064u000018OrbyAAC"/>
        <s v="0064u00001BfCuPAAV"/>
        <s v="0064u000018OPqyAAG"/>
        <s v="0064u000018ObS3AAK"/>
        <s v="0064u000017X1meAAC"/>
        <s v="0064u000019Y9PAAA0"/>
        <s v="0064u00001BhO32AAF"/>
        <s v="0064u000013oOmMAAU"/>
        <s v="0064u000018OpspAAC"/>
        <s v="0064u00001BWAZHAA5"/>
        <s v="0064u00001DZSVeAAP"/>
        <s v="0064u00001BiZG8AAN"/>
        <s v="0064u00001Bhn1XAAR"/>
        <s v="0064u000019VqeKAAS"/>
        <s v="0064u000018PGODAA4"/>
        <s v="0064u00001CLpnHAAT"/>
        <s v="0064u00001CN72AAAT"/>
        <s v="0064u000019XCmTAAW"/>
        <s v="0064u00001CMsK5AAL"/>
        <s v="0064u000017TjfCAAS"/>
        <s v="0064u000019XxQ4AAK"/>
        <s v="0064u000018PBKJAA4"/>
        <s v="0064u00001AVkUzAAL"/>
        <s v="0064u000019YttmAAC"/>
        <s v="0064u000018Lc33AAC"/>
        <s v="0064u000019Xr0oAAC"/>
        <s v="0064u00001Bh1kjAAB"/>
        <s v="0064u00001Bh1ZvAAJ"/>
        <s v="0064u000014p91JAAQ"/>
        <s v="0064u00001BhKN9AAN"/>
        <s v="0064u00001DYluHAAT"/>
        <s v="0064u00001DZAYGAA5"/>
        <s v="0064u00001CMQFZAA5"/>
        <s v="0064u00001DYVmhAAH"/>
        <s v="0064u000019WKvwAAG"/>
        <s v="0064u00001Bfa6qAAB"/>
        <s v="0064u00001BhU6NAAV"/>
        <s v="0064u00001DajShAAJ"/>
        <s v="0064u00001AX9MoAAL"/>
        <s v="0064u00001DYd9dAAD"/>
        <s v="0064u00001BWV3OAAX"/>
        <s v="0064u000019X83kAAC"/>
        <s v="0064u000015uQDnAAM"/>
        <s v="0064u000018OcX5AAK"/>
        <s v="0064u000018OX39AAG"/>
        <s v="0064u000019UkxRAAS"/>
        <s v="0064u00001AZlbCAAT"/>
        <s v="0064u00001AXw1PAAT"/>
        <s v="0064u00001BgZz7AAF"/>
        <s v="0064u00001CLmmaAAD"/>
        <s v="0064u000019W7v2AAC"/>
        <s v="0064u000019YPcrAAG"/>
        <s v="0064u00001DacO6AAJ"/>
        <s v="0064u00001CMq24AAD"/>
        <s v="0064u00001AZiwQAAT"/>
        <s v="0064u00001BhOP7AAN"/>
        <s v="0064u000013rCVyAAM"/>
        <s v="0064u00001CMbI5AAL"/>
        <s v="0064u00001COBoMAAX"/>
        <s v="0064u00001BhGSBAA3"/>
        <s v="0064u00001CO9T3AAL"/>
        <s v="0064u00001CNNYHAA5"/>
        <s v="0064u000019Y0XrAAK"/>
        <s v="0064u000018OYIoAAO"/>
        <s v="0064u00001BgpC0AAJ"/>
        <s v="0064u00001BfvbwAAB"/>
        <s v="0064u00001BfeEKAAZ"/>
        <s v="0064u00001DZWnQAAX"/>
        <s v="0064u00001AZjmbAAD"/>
        <s v="0064u00001AYKcXAAX"/>
        <s v="0064u00001CNbXqAAL"/>
        <s v="0064u00001CMd9QAAT"/>
        <s v="0064u00001AWNXnAAP"/>
        <s v="0064u000018OQkuAAG"/>
        <s v="0064u00001AW2cNAAT"/>
        <s v="0064u00001Bh7d5AAB"/>
        <s v="0064u00001AXDjuAAH"/>
        <s v="0064u000018OimdAAC"/>
        <s v="0064u000018Lu8LAAS"/>
        <s v="0064u00001BgtCYAAZ"/>
        <s v="0064u000016vUzFAAU"/>
        <s v="0064u00001AX6JVAA1"/>
        <s v="0064u000018OD8fAAG"/>
        <s v="0064u000018OGYFAA4"/>
        <s v="0064u00001DZBpAAAX"/>
        <s v="0064u000019Uwp9AAC"/>
        <s v="0064u00001BfiU8AAJ"/>
        <s v="0064u000018NOJBAA4"/>
        <s v="0064u000019WqzsAAC"/>
        <s v="0064u000016ygbaAAA"/>
        <s v="0064u00001DZWoJAAX"/>
        <s v="0064u00001BVfvBAAT"/>
        <s v="0064u000019WG12AAG"/>
        <s v="0064u00001BfWO1AAN"/>
        <s v="0064u00001AYoxiAAD"/>
        <s v="0064u00001AVuUEAA1"/>
        <s v="0064u00001AX9NSAA1"/>
        <s v="0064u000019VWZ0AAO"/>
        <s v="0064u00001AYFPaAAP"/>
        <s v="0064u00001AY4HxAAL"/>
        <s v="0064u00001AZnF3AAL"/>
        <s v="0064u00001CN1umAAD"/>
        <s v="0064u00001BWSjIAAX"/>
        <s v="0064u00001DZb7gAAD"/>
        <s v="0064u00001AXCGIAA5"/>
        <s v="0064u00001AYSp8AAH"/>
        <s v="0064u000018PB1lAAG"/>
        <s v="0064u00001AVqrVAAT"/>
        <s v="0064u00001BWHGaAAP"/>
        <s v="0064u00001CM4BdAAL"/>
        <s v="0064u00001DZURSAA5"/>
        <s v="0064u00001Bf4StAAJ"/>
        <s v="0064u000019WWKRAA4"/>
        <s v="0064u00001AWDW4AAP"/>
        <s v="0064u000019VBP4AAO"/>
        <s v="0064u000019YsblAAC"/>
        <s v="0064u000019YBsJAAW"/>
        <s v="0064u00001CLSc5AAH"/>
        <s v="0064u00001BVi1nAAD"/>
        <s v="0064u00001AX3dHAAT"/>
        <s v="0064u00001BfKviAAF"/>
        <s v="0064u000019VSdvAAG"/>
        <s v="0064u000019VpGgAAK"/>
        <s v="0064u00001Bi4DsAAJ"/>
        <s v="0064u00001AY08oAAD"/>
        <s v="0064u000018OYMCAA4"/>
        <s v="0064u00001Bgt7sAAB"/>
        <s v="0064u000018OyaoAAC"/>
        <s v="0064u00001BWRDZAA5"/>
        <s v="0064u00001CNbXgAAL"/>
        <s v="0064u000019YuulAAC"/>
        <s v="0064u00001AZFRQAA5"/>
        <s v="0064u00001DZQIKAA5"/>
        <s v="0064u000018ORM0AAO"/>
        <s v="0064u00001AZmqhAAD"/>
        <s v="0064u00001BVaatAAD"/>
        <s v="0064u00001BVe41AAD"/>
        <s v="0064u00001BfpB0AAJ"/>
        <s v="0064u00001BhTYeAAN"/>
        <s v="0064u000017T6UaAAK"/>
        <s v="0064u00001Bhd3yAAB"/>
        <s v="0064u00001BfHetAAF"/>
        <s v="0064u00001Bi8HiAAJ"/>
        <s v="0064u000019XGAJAA4"/>
        <s v="0064u000018OliGAAS"/>
        <s v="0064u00001CNGNfAAP"/>
        <s v="0064u00001BVe5xAAD"/>
        <s v="0064u00001AZEupAAH"/>
        <s v="0064u00001AWdHWAA1"/>
        <s v="0064u00001BhJobAAF"/>
        <s v="0064u000019UtnLAAS"/>
        <s v="0064u000018P3hpAAC"/>
        <s v="0064u00001CNsNYAA1"/>
        <s v="0064u000019YtDWAA0"/>
        <s v="0064u00001AYfYTAA1"/>
        <s v="0064u000019WsX7AAK"/>
        <s v="0064u000018OlvKAAS"/>
        <s v="0064u000019XbZnAAK"/>
        <s v="0064u000018PF3nAAG"/>
        <s v="0064u000018MWcoAAG"/>
        <s v="0064u00001BhG5lAAF"/>
        <s v="0064u000018PH3pAAG"/>
        <s v="0064u00001AZEkVAAX"/>
        <s v="0064u000019WuIAAA0"/>
        <s v="0064u00001BfHaNAAV"/>
        <s v="0064u000019YPYfAAO"/>
        <s v="0064u00001CMqQpAAL"/>
        <s v="0064u00001BhU3dAAF"/>
        <s v="0064u00001DarfWAAR"/>
        <s v="0064u00001BfQ3dAAF"/>
        <s v="0064u000019VkkVAAS"/>
        <s v="0064u00001BWO94AAH"/>
        <s v="0064u000019WsqsAAC"/>
        <s v="0064u000018N3OUAA0"/>
        <s v="0064u000019YS0uAAG"/>
        <s v="0064u00001CMXRRAA5"/>
        <s v="0064u00001BfhnEAAR"/>
        <s v="0064u000019VUmAAAW"/>
        <s v="0064u00001BfhxxAAB"/>
        <s v="0064u00001AWzK9AAL"/>
        <s v="0064u00001BWNMRAA5"/>
        <s v="0064u00001BWRL9AAP"/>
        <s v="0064u00001CLatuAAD"/>
        <s v="0064u00001Bi8OtAAJ"/>
        <s v="0064u00001CO9mpAAD"/>
        <s v="0064u00001BW1cNAAT"/>
        <s v="0064u00001CLkuhAAD"/>
        <s v="0064u00001AXwJnAAL"/>
        <s v="0064u00001BfYuXAAV"/>
        <s v="0064u000018LXNSAA4"/>
        <s v="0064u00001CMybNAAT"/>
        <s v="0064u000019WPKWAA4"/>
        <s v="0064u00001CM4bCAAT"/>
        <s v="0064u00001CNM1gAAH"/>
        <s v="0064u00001CNlwxAAD"/>
        <s v="0064u000018PHxJAAW"/>
        <s v="0064u000018NB4bAAG"/>
        <s v="0064u000018NO20AAG"/>
        <s v="0064u000019Y7bkAAC"/>
        <s v="0064u00001CNFDFAA5"/>
        <s v="0064u00001AWScxAAH"/>
        <s v="0064u00001BhBo2AAF"/>
        <s v="0064u00001BWDNkAAP"/>
        <s v="0064u000018OZunAAG"/>
        <s v="0064u00001DarSNAAZ"/>
        <s v="0064u00001BWZkCAAX"/>
        <s v="0064u00001Bg3sVAAR"/>
        <s v="0064u000019YuRtAAK"/>
        <s v="0064u00001BfWIIAA3"/>
        <s v="0064u00001CNWDlAAP"/>
        <s v="0064u000019X8TmAAK"/>
        <s v="0064u000018P7B4AAK"/>
        <s v="0064u00001BhKltAAF"/>
        <s v="0064u00001DZqWLAA1"/>
        <s v="0064u000018OwHzAAK"/>
        <s v="0064u000018MXBDAA4"/>
        <s v="0064u000019XvLsAAK"/>
        <s v="0064u00001AWRH5AAP"/>
        <s v="0064u00001BWUzRAAX"/>
        <s v="0064u000019VUGCAA4"/>
        <s v="0064u000019Y7gpAAC"/>
        <s v="0064u000019YPj9AAG"/>
        <s v="0064u00001DYyLXAA1"/>
        <s v="0064u00001CNVERAA5"/>
        <s v="0064u00001BW5xSAAT"/>
        <s v="0064u00001CLeekAAD"/>
        <s v="0064u000019Ys2gAAC"/>
        <s v="0064u000019X58jAAC"/>
        <s v="0064u00001AWqPjAAL"/>
        <s v="0064u00001DZFeqAAH"/>
        <s v="0064u00001DZlvJAAT"/>
        <s v="0064u000018OjUkAAK"/>
        <s v="0064u000016zQOKAA2"/>
        <s v="0064u00001AXikrAAD"/>
        <s v="0064u00001Bf4ryAAB"/>
        <s v="0064u000019VNOhAAO"/>
        <s v="0064u000019X5sXAAS"/>
        <s v="0064u000019YsS0AAK"/>
        <s v="0064u00001CMfYNAA1"/>
        <s v="0064u000018MxOzAAK"/>
        <s v="0064u00001AY7MkAAL"/>
        <s v="0064u000019Y6IRAA0"/>
        <s v="0064u000019YjU8AAK"/>
        <s v="0064u000019VNwSAAW"/>
        <s v="0064u00001Bfep1AAB"/>
        <s v="0064u000019VqOWAA0"/>
        <s v="0064u00001CL900AAD"/>
        <s v="0064u000019XvpOAAS"/>
        <s v="0064u000019YA0zAAG"/>
        <s v="0064u00001CN82AAAT"/>
        <s v="0064u00001AW5xzAAD"/>
        <s v="0064u000019VVq5AAG"/>
        <s v="0064u000019Vb7zAAC"/>
        <s v="0064u00001AWQKwAAP"/>
        <s v="0064u00001BfUbwAAF"/>
        <s v="0064u000019Wq5fAAC"/>
        <s v="0064u000019YtrgAAC"/>
        <s v="0064u00001Bhd4rAAB"/>
        <s v="0064u00001BVd7OAAT"/>
        <s v="0064u00001AYvYvAAL"/>
        <s v="0064u00001BfYjRAAV"/>
        <s v="0064u000018LgE8AAK"/>
        <s v="0064u000018OLf3AAG"/>
        <s v="0064u000018PTYaAAO"/>
        <s v="0064u00001CLed8AAD"/>
        <s v="0064u00001CLAKVAA5"/>
        <s v="0064u00001CL7tcAAD"/>
        <s v="0064u000019WiSnAAK"/>
        <s v="0064u000019VqQDAA0"/>
        <s v="0064u000018OX1rAAG"/>
        <s v="0064u00001CLpqBAAT"/>
        <s v="0064u00001DaTANAA3"/>
        <s v="0064u00001CN7qJAAT"/>
        <s v="0064u00001CLEWEAA5"/>
        <s v="0064u00001AXXnpAAH"/>
        <s v="0064u00001CNVwkAAH"/>
        <s v="0064u000017WTeMAAW"/>
        <s v="0064u000019YoEiAAK"/>
        <s v="0064u000019VYFMAA4"/>
        <s v="0064u000018Oya0AAC"/>
        <s v="0064u000019X3VGAA0"/>
        <s v="0064u000019YoDQAA0"/>
        <s v="0064u000019X4oPAAS"/>
        <s v="0064u000019WKtMAAW"/>
        <s v="0064u00001CNDDHAA5"/>
        <s v="0064u00001DaZF8AAN"/>
        <s v="0064u00001CNhlaAAD"/>
        <s v="0064u00001CNhllAAD"/>
        <s v="0064u00001AZmcaAAD"/>
        <s v="0064u000018OUKBAA4"/>
        <s v="0064u000014mEYCAA2"/>
        <s v="0064u000018O5J2AAK"/>
        <s v="0064u000019VoO8AAK"/>
        <s v="0064u00001BfPH4AAN"/>
        <s v="0064u000019Y0KYAA0"/>
        <s v="0064u00001CN7mbAAD"/>
        <s v="0064u000017WcCXAA0"/>
        <s v="0064u000013pdb9AAA"/>
        <s v="0064u00001CLQRAAA5"/>
        <s v="0064u00001CM4V9AAL"/>
        <s v="0064u00001BVe3SAAT"/>
        <s v="0064u000017Tjc8AAC"/>
        <s v="0064u000018OntjAAC"/>
        <s v="0064u00001CL8bBAAT"/>
        <s v="0064u00001CLf3wAAD"/>
        <s v="0064u00001BfvQ1AAJ"/>
        <s v="0064u00001CMk5hAAD"/>
        <s v="0064u00001BhjN4AAJ"/>
        <s v="0064u000018OfpZAAS"/>
        <s v="0064u00001CNbjPAAT"/>
        <s v="0064u000019YimrAAC"/>
        <s v="0064u000018OnK8AAK"/>
        <s v="0064u00001CLyceAAD"/>
        <s v="0064u000017WTTDAA4"/>
        <s v="0064u000018OiLSAA0"/>
        <s v="0064u00001AZ00rAAD"/>
        <s v="0064u000019XGjvAAG"/>
        <s v="0064u000018NkS3AAK"/>
        <s v="0064u00001CL8dRAAT"/>
        <s v="0064u000019WyNtAAK"/>
        <s v="0064u000019YoFvAAK"/>
        <s v="0064u00001BW97ZAAT"/>
        <s v="0064u000018OPInAAO"/>
        <s v="0064u000015xxRAAAY"/>
        <s v="0064u00001BWIvZAAX"/>
        <s v="0064u000018OjFzAAK"/>
        <s v="0064u000019WsnyAAC"/>
        <s v="0064u00001BiLphAAF"/>
        <s v="0064u000019Y7dbAAC"/>
        <s v="0064u000019VoXeAAK"/>
        <s v="0064u00001BhK9fAAF"/>
        <s v="0064u00001CNUnOAAX"/>
        <s v="0064u00001CM6ehAAD"/>
        <s v="0064u000017VWNcAAO"/>
        <s v="0064u000019YPTzAAO"/>
        <s v="0064u00001BgTZHAA3"/>
        <s v="0064u000019XHSlAAO"/>
        <s v="0064u00001DZUbmAAH"/>
        <s v="0064u000018MbmOAAS"/>
        <s v="0064u00001DZdSqAAL"/>
        <s v="0064u00001AYOs8AAH"/>
        <s v="0064u00001CLp4CAAT"/>
        <s v="0064u00001CNDwcAAH"/>
        <s v="0064u00001BWOxYAAX"/>
        <s v="0064u000019Wy77AAC"/>
        <s v="0064u00001CLIDmAAP"/>
        <s v="0064u000019V3bjAAC"/>
        <s v="0064u00001CN3K0AAL"/>
        <s v="0064u00001AZEf6AAH"/>
        <s v="0064u000015xwMZAAY"/>
        <s v="0064u000018Om7zAAC"/>
        <s v="0064u00001DZuqUAAT"/>
        <s v="0064u00001CNELSAA5"/>
        <s v="0064u00001AZmdOAAT"/>
        <s v="0064u000019VYWNAA4"/>
        <s v="0064u000019Xq9QAAS"/>
        <s v="0064u00001BfRC2AAN"/>
        <s v="0064u00001BW4tMAAT"/>
        <s v="0064u000019UplPAAS"/>
        <s v="0064u000014moBpAAI"/>
        <s v="0064u00001CLR8iAAH"/>
        <s v="0064u00001Da6VpAAJ"/>
        <s v="0064u000019Yv9iAAC"/>
        <s v="0064u000019YKVeAAO"/>
        <s v="0064u00001AXD0GAAX"/>
        <s v="0064u00001CNAStAAP"/>
        <s v="0064u000019Xf7RAAS"/>
        <s v="0064u000018PTZ4AAO"/>
        <s v="0064u00001AZAhIAAX"/>
        <s v="0064u00001CMAJmAAP"/>
        <s v="0064u00001BgWCkAAN"/>
        <s v="0064u00001CN5mLAAT"/>
        <s v="0064u000019WYtmAAG"/>
        <s v="0064u000019VLZeAAO"/>
        <s v="0064u00001CNIWJAA5"/>
        <s v="0064u00001BfQ42AAF"/>
        <s v="0064u000019Xx3eAAC"/>
        <s v="0064u000019YKs4AAG"/>
        <s v="0064u000019VbWpAAK"/>
        <s v="0064u00001AX9GRAA1"/>
        <s v="0064u00001CMR0eAAH"/>
        <s v="0064u00001BftrOAAR"/>
        <s v="0064u000019WsXRAA0"/>
        <s v="0064u00001CMx7RAAT"/>
        <s v="0064u000015xhZwAAI"/>
        <s v="0064u000018NcEyAAK"/>
        <s v="0064u000015xdHZAAY"/>
        <s v="0064u000018OptiAAC"/>
        <s v="0064u00001BVYTuAAP"/>
        <s v="0064u000019UrluAAC"/>
        <s v="0064u000019WwTpAAK"/>
        <s v="0064u000017UgnOAAS"/>
        <s v="0064u000013pyF6AAI"/>
        <s v="0064u00001CMvSwAAL"/>
        <s v="0064u00001AXwL5AAL"/>
        <s v="0064u00001BgmBwAAJ"/>
        <s v="0064u000019YHBwAAO"/>
        <s v="0064u00001CLidxAAD"/>
        <s v="0064u00001BgXGFAA3"/>
        <s v="0064u000019XeJwAAK"/>
        <s v="0064u000018NLlwAAG"/>
        <s v="0064u00001CNHnnAAH"/>
        <s v="0064u00001AWQTdAAP"/>
        <s v="0064u00001BfPqKAAV"/>
        <s v="0064u000019UqEHAA0"/>
        <s v="0064u000018NOQRAA4"/>
        <s v="0064u00001CNL8eAAH"/>
        <s v="0064u000018OzfuAAC"/>
        <s v="0064u000019WxTWAA0"/>
        <s v="0064u000019VJvhAAG"/>
        <s v="0064u000018PEIEAA4"/>
        <s v="0064u00001AYWuHAAX"/>
        <s v="0064u00001BfZ8gAAF"/>
        <s v="0064u000019XuiFAAS"/>
        <s v="0064u000018OieAAAS"/>
        <s v="0064u000019XG7jAAG"/>
        <s v="0064u00001CLw4bAAD"/>
        <s v="0064u000019YHahAAG"/>
        <s v="0064u00001Bi80SAAR"/>
        <s v="0064u00001CM3P2AAL"/>
        <s v="0064u00001AXuu6AAD"/>
        <s v="0064u00001BhnCqAAJ"/>
        <s v="0064u000019UyvPAAS"/>
        <s v="0064u00001BVeB7AAL"/>
        <s v="0064u00001DaPWzAAN"/>
        <s v="0064u00001COA4DAAX"/>
        <s v="0064u00001AWHYJAA5"/>
        <s v="0064u000019XBpaAAG"/>
        <s v="0064u000018OwcYAAS"/>
        <s v="0064u00001DZ94yAAD"/>
        <s v="0064u000018OYc5AAG"/>
        <s v="0064u00001BfmSmAAJ"/>
        <s v="0064u000018PIMhAAO"/>
        <s v="0064u000019Y4Q3AAK"/>
        <s v="0064u00001AXEY4AAP"/>
        <s v="0064u000018Oc1NAAS"/>
        <s v="0064u00001CNOn2AAH"/>
        <s v="0064u000018OcsCAAS"/>
        <s v="0064u000019XbUTAA0"/>
        <s v="0064u00001AZEf1AAH"/>
        <s v="0064u00001Bg4uIAAR"/>
        <s v="0064u00001AWfgDAAT"/>
        <s v="0064u000019Yfx1AAC"/>
        <s v="0064u000019XkSuAAK"/>
        <s v="0064u00001DaiKsAAJ"/>
        <s v="0064u000018MEDPAA4"/>
        <s v="0064u000015vxuhAAA"/>
        <s v="0064u000018O2HfAAK"/>
        <s v="0064u00001AYr5PAAT"/>
        <s v="0064u000019XuuvAAC"/>
        <s v="0064u000018O1loAAC"/>
        <s v="0064u00001AZjWwAAL"/>
        <s v="0064u00001BWQrXAAX"/>
        <s v="0064u000015y5PWAAY"/>
        <s v="0064u000018NMFrAAO"/>
        <s v="0064u00001DZ3ohAAD"/>
        <s v="0064u000019WsQuAAK"/>
        <s v="0064u000019WIXEAA4"/>
        <s v="0064u00001AXDSPAA5"/>
        <s v="0064u00001BWBANAA5"/>
        <s v="0064u00001AWlMeAAL"/>
        <s v="0064u00001AWJe7AAH"/>
        <s v="0064u00001CNESdAAP"/>
        <s v="0064u000018OtKkAAK"/>
        <s v="0064u00001AX0fjAAD"/>
        <s v="0064u00001CNbsgAAD"/>
        <s v="0064u00001CN6R4AAL"/>
        <s v="0064u000018Lgr7AAC"/>
        <s v="0064u00001BfmmDAAR"/>
        <s v="0064u00001BgWzxAAF"/>
        <s v="0064u00001AZAi1AAH"/>
        <s v="0064u000018P71xAAC"/>
        <s v="0064u00001BfVAlAAN"/>
        <s v="0064u00001CLVOuAAP"/>
        <s v="0064u000018Oyb3AAC"/>
        <s v="0064u000019YkAUAA0"/>
        <s v="0064u00001BhpLZAAZ"/>
        <s v="0064u000019YKXGAA4"/>
        <s v="0064u000019XvcoAAC"/>
        <s v="0064u000019YIjaAAG"/>
        <s v="0064u000017TjccAAC"/>
        <s v="0064u00001AYnKCAA1"/>
        <s v="0064u000018LSFkAAO"/>
        <s v="0064u00001CNIsxAAH"/>
        <s v="0064u00001AYkABAA1"/>
        <s v="0064u000019WCwxAAG"/>
        <s v="0064u00001CNHfUAAX"/>
        <s v="0064u00001BW28YAAT"/>
        <s v="0064u000019WvJkAAK"/>
        <s v="0064u000019VecmAAC"/>
        <s v="0064u00001BVvGVAA1"/>
        <s v="0064u000019VWdWAAW"/>
        <s v="0064u00001AW3IgAAL"/>
        <s v="0064u00001DZhWlAAL"/>
        <s v="0064u000019XcaxAAC"/>
        <s v="0064u00001DZtmKAAT"/>
        <s v="0064u00001CLRpSAAX"/>
        <s v="0064u00001BfjzgAAB"/>
        <s v="0064u000018Oov3AAC"/>
        <s v="0064u00001CLgaXAAT"/>
        <s v="0064u00001Bf4yGAAR"/>
        <s v="0064u000019WBraAAG"/>
        <s v="0064u000015vHipAAE"/>
        <s v="0064u00001BgwikAAB"/>
        <s v="0064u00001BhU0PAAV"/>
        <s v="0064u00001AWhw7AAD"/>
        <s v="0064u000019Wr0qAAC"/>
        <s v="0064u000014mrvTAAQ"/>
        <s v="0064u00001CLnF2AAL"/>
        <s v="0064u000013pVCrAAM"/>
        <s v="0064u000018Onh2AAC"/>
        <s v="0064u000015y51eAAA"/>
        <s v="0064u00001BfPzlAAF"/>
        <s v="0064u00001AYhMeAAL"/>
        <s v="0064u00001AYtQ5AAL"/>
        <s v="0064u00001BVTOuAAP"/>
        <s v="0064u00001CNmeuAAD"/>
        <s v="0064u00001CMWlrAAH"/>
        <s v="0064u00001AXDcyAAH"/>
        <s v="0064u00001BfZYPAA3"/>
        <s v="0064u00001AW9aGAAT"/>
        <s v="0064u00001Bhn3VAAR"/>
        <s v="0064u00001CNWWdAAP"/>
        <s v="0064u000018PH5HAAW"/>
        <s v="0064u000019X8TqAAK"/>
        <s v="0064u00001AXLhTAAX"/>
        <s v="0064u000017WSl0AAG"/>
        <s v="0064u00001AYppVAAT"/>
        <s v="0064u00001DZhtAAAT"/>
        <s v="0064u000015ueDbAAI"/>
        <s v="0064u00001DafoQAAR"/>
        <s v="0064u00001DZrunAAD"/>
        <s v="0064u00001BhJXTAA3"/>
        <s v="0064u000019Wsk6AAC"/>
        <s v="0064u000019XwZ0AAK"/>
        <s v="0064u000019VRaUAAW"/>
        <s v="0064u00001AWfLUAA1"/>
        <s v="0064u000018NiY1AAK"/>
        <s v="0064u000019VyeUAAS"/>
        <s v="0064u00001BhAwVAAV"/>
        <s v="0064u000019YNLyAAO"/>
        <s v="0064u00001Bib2SAAR"/>
        <s v="0064u00001CMfUuAAL"/>
        <s v="0064u000015xwM5AAI"/>
        <s v="0064u00001BhUEWAA3"/>
        <s v="0064u00001AYjeeAAD"/>
        <s v="0064u000019YaxvAAC"/>
        <s v="0064u00001AXRJ6AAP"/>
        <s v="0064u00001CMtIoAAL"/>
        <s v="0064u000019WIa8AAG"/>
        <s v="0064u000019UlpDAAS"/>
        <s v="0064u00001AVmO3AAL"/>
        <s v="0064u00001DbgtRAAR"/>
        <s v="0064u000018OYi8AAG"/>
        <s v="0064u00001BWP8qAAH"/>
        <s v="0064u00001BhOfqAAF"/>
        <s v="0064u00001BfhUqAAJ"/>
        <s v="0064u000018PE8nAAG"/>
        <s v="0064u00001CNfV9AAL"/>
        <s v="0064u00001AXU6jAAH"/>
        <s v="0064u000019X8OWAA0"/>
        <s v="0064u000013rmUkAAI"/>
        <s v="0064u00001CLEgwAAH"/>
        <s v="0064u000018PMt3AAG"/>
        <s v="0064u00001DYWJfAAP"/>
        <s v="0064u000019YMGnAAO"/>
        <s v="0064u00001BfeLQAAZ"/>
        <s v="0064u00001BhI8NAAV"/>
        <s v="0064u000019UnUEAA0"/>
        <s v="0064u00001Da3TRAAZ"/>
        <s v="0064u00001CLjxpAAD"/>
        <s v="0064u00001AZEdUAAX"/>
        <s v="0064u00001Bfhv3AAB"/>
        <s v="0064u00001BhFHHAA3"/>
        <s v="0064u00001BVn8GAAT"/>
        <s v="0064u00001CNTMfAAP"/>
        <s v="0064u00001BfQ1SAAV"/>
        <s v="0064u00001AYnuBAAT"/>
        <s v="0064u000019YtvtAAC"/>
        <s v="0064u00001CMuMYAA1"/>
        <s v="0064u00001BhdZuAAJ"/>
        <s v="0064u000019YnLLAA0"/>
        <s v="0064u00001AW3SJAA1"/>
        <s v="0064u000019X81jAAC"/>
        <s v="0064u000018P3EgAAK"/>
        <s v="0064u000018PYplAAG"/>
        <s v="0064u000018OlJzAAK"/>
        <s v="0064u000019XhDoAAK"/>
        <s v="0064u00001BWNu4AAH"/>
        <s v="0064u000019VVr8AAG"/>
        <s v="0064u000019Wa0uAAC"/>
        <s v="0064u00001CNM20AAH"/>
        <s v="0064u00001BiFpUAAV"/>
        <s v="0064u00001BfPHYAA3"/>
        <s v="0064u000018OzJUAA0"/>
        <s v="0064u00001BgSOXAA3"/>
        <s v="0064u00001AYnpEAAT"/>
        <s v="0064u000017VY52AAG"/>
        <s v="0064u000019XujmAAC"/>
        <s v="0064u00001BgTddAAF"/>
        <s v="0064u00001AXMzBAAX"/>
        <s v="0064u00001BVfzcAAD"/>
        <s v="0064u00001Bf3rjAAB"/>
        <s v="0064u00001BhOPCAA3"/>
        <s v="0064u000019YoA7AAK"/>
        <s v="0064u00001BW9uaAAD"/>
        <s v="0064u00001CMtCvAAL"/>
        <s v="0064u000018PDSNAA4"/>
        <s v="0064u000019XYBfAAO"/>
        <s v="0064u000019VJ1jAAG"/>
        <s v="0064u00001AWxGRAA1"/>
        <s v="0064u000019VLQVAA4"/>
        <s v="0064u00001DZhUQAA1"/>
        <s v="0064u00001AX7tCAAT"/>
        <s v="0064u00001AZh6XAAT"/>
        <s v="0064u00001CLdu2AAD"/>
        <s v="0064u000018P8YwAAK"/>
        <s v="0064u000018OiDxAAK"/>
        <s v="0064u000016xJpXAAU"/>
        <s v="0064u00001CLoCAAA1"/>
        <s v="0064u00001CNDL2AAP"/>
        <s v="0064u000019WssPAAS"/>
        <s v="0064u00001BVUZZAA5"/>
        <s v="0064u00001BhZ2lAAF"/>
        <s v="0064u000017Vpj3AAC"/>
        <s v="0064u000019WsjhAAC"/>
        <s v="0064u00001AXABcAAP"/>
        <s v="0064u00001DZhSQAA1"/>
        <s v="0064u000015xnBuAAI"/>
        <s v="0064u00001CLfNnAAL"/>
        <s v="0064u000019WKssAAG"/>
        <s v="0064u00001BiY5hAAF"/>
        <s v="0064u00001AYb6AAAT"/>
        <s v="0064u000019Xgn2AAC"/>
        <s v="0064u000019WJObAAO"/>
        <s v="0064u00001AYiKPAA1"/>
        <s v="0064u00001CNcR7AAL"/>
        <s v="0064u000019X4J7AAK"/>
        <s v="0064u000017UZOGAA4"/>
        <s v="0064u00001Bib2cAAB"/>
        <s v="0064u00001AW84YAAT"/>
        <s v="0064u000019XBdEAAW"/>
        <s v="0064u00001AYC7TAAX"/>
        <s v="0064u00001BhJtfAAF"/>
        <s v="0064u00001CNVVjAAP"/>
        <s v="0064u000018ODkpAAG"/>
        <s v="0064u00001BiBu3AAF"/>
        <s v="0064u000019WSoYAAW"/>
        <s v="0064u00001AZWCuAAP"/>
        <s v="0064u00001AYYhqAAH"/>
        <s v="0064u00001BhY3QAAV"/>
        <s v="0064u000018N2qmAAC"/>
        <s v="0064u000019XiV8AAK"/>
        <s v="0064u00001BhkgxAAB"/>
        <s v="0064u000019Y4ibAAC"/>
        <s v="0064u00001AXxCYAA1"/>
        <s v="0064u00001BhK9uAAF"/>
        <s v="0064u00001CLUlKAAX"/>
        <s v="0064u000017T1ZrAAK"/>
        <s v="0064u00001COG1uAAH"/>
        <s v="0064u00001BVYSrAAP"/>
        <s v="0064u00001BVWMNAA5"/>
        <s v="0064u000018OxusAAC"/>
        <s v="0064u00001BfdOLAAZ"/>
        <s v="0064u000018OTRaAAO"/>
        <s v="0064u00001CLnDBAA1"/>
        <s v="0064u000018MGQRAA4"/>
        <s v="0064u00001CNWKmAAP"/>
        <s v="0064u00001Bh0VfAAJ"/>
        <s v="0064u00001BgwSDAAZ"/>
        <s v="0064u00001AY3mpAAD"/>
        <s v="0064u000019Xe4fAAC"/>
        <s v="0064u00001CNnSHAA1"/>
        <s v="0064u000018NKHGAA4"/>
        <s v="0064u000019Xcb2AAC"/>
        <s v="0064u00001CMfbMAAT"/>
        <s v="0064u00001CLroHAAT"/>
        <s v="0064u00001BftWaAAJ"/>
        <s v="0064u00001BWN98AAH"/>
        <s v="0064u000017WoCAAA0"/>
        <s v="0064u000018LZP9AAO"/>
        <s v="0064u000019Y7sWAAS"/>
        <s v="0064u00001AZVvPAAX"/>
        <s v="0064u00001CM53pAAD"/>
        <s v="0064u00001AYKNFAA5"/>
        <s v="0064u00001CNLjkAAH"/>
        <s v="0064u000018OijAAAS"/>
        <s v="0064u000018LgtrAAC"/>
        <s v="0064u00001BWDKlAAP"/>
        <s v="0064u00001BW9CoAAL"/>
        <s v="0064u000019YlIFAA0"/>
        <s v="0064u00001AYhBRAA1"/>
        <s v="0064u000018OnJKAA0"/>
        <s v="0064u00001BfPG6AAN"/>
        <s v="0064u000018MV9HAAW"/>
        <s v="0064u00001BhJZZAA3"/>
        <s v="0064u00001AW7nrAAD"/>
        <s v="0064u000019Wy35AAC"/>
        <s v="0064u000016ySzqAAE"/>
        <s v="0064u00001BiZsvAAF"/>
        <s v="0064u000019VHRMAA4"/>
        <s v="0064u00001BVwpaAAD"/>
        <s v="0064u00001BfmgKAAR"/>
        <s v="0064u000019YpxFAAS"/>
        <s v="0064u000018NUBVAA4"/>
        <s v="0064u00001BhnMVAAZ"/>
        <s v="0064u000019WluBAAS"/>
        <s v="0064u00001CNcsmAAD"/>
        <s v="0064u000018P9M8AAK"/>
        <s v="0064u00001BgYHOAA3"/>
        <s v="0064u00001CMuPcAAL"/>
        <s v="0064u000018NkFdAAK"/>
        <s v="0064u000019Vd0mAAC"/>
        <s v="0064u00001DaRNFAA3"/>
        <s v="0064u00001CLm3aAAD"/>
        <s v="0064u000019VJ60AAG"/>
        <s v="0064u00001CLbHhAAL"/>
        <s v="0064u00001CNoQAAA1"/>
        <s v="0064u000019X8NTAA0"/>
        <s v="0064u000019XkhzAAC"/>
        <s v="0064u00001CLLlGAAX"/>
        <s v="0064u000019YUdGAAW"/>
        <s v="0064u00001BhK7IAAV"/>
        <s v="0064u00001CNsKAAA1"/>
        <s v="0064u000019WqjzAAC"/>
        <s v="0064u000019YmaZAAS"/>
        <s v="0064u000015y6dLAAQ"/>
        <s v="0064u00001Bi7ePAAR"/>
        <s v="0064u00001BhEC1AAN"/>
        <s v="0064u00001CMqH4AAL"/>
        <s v="0064u00001CMtuTAAT"/>
        <s v="0064u00001CNClPAAX"/>
        <s v="0064u000019WXAnAAO"/>
        <s v="0064u00001BVjTuAAL"/>
        <s v="0064u00001CNQBdAAP"/>
        <s v="0064u000017WngVAAS"/>
        <s v="0064u000015xxLbAAI"/>
        <s v="0064u00001BVbvqAAD"/>
        <s v="0064u00001CNVRaAAP"/>
        <s v="0064u000019VVwhAAG"/>
        <s v="0064u000019YsZfAAK"/>
        <s v="0064u00001BfiNVAAZ"/>
        <s v="0064u00001AViO6AAL"/>
        <s v="0064u00001BhKM0AAN"/>
        <s v="0064u000019VNODAA4"/>
        <s v="0064u00001BgQvYAAV"/>
        <s v="0064u000019YGKtAAO"/>
        <s v="0064u00001BfVG5AAN"/>
        <s v="0064u000018OvwhAAC"/>
        <s v="0064u00001DZe6WAAT"/>
        <s v="0064u00001BfPpKAAV"/>
        <s v="0064u00001AZmtlAAD"/>
        <s v="0064u000019XDmyAAG"/>
        <s v="0064u000014nOpZAAU"/>
        <s v="0064u00001AYsdaAAD"/>
        <s v="0064u00001DasAjAAJ"/>
        <s v="0064u00001BVVKkAAP"/>
        <s v="0064u00001BfkKoAAJ"/>
        <s v="0064u00001AWLsTAAX"/>
        <s v="0064u000019X8NxAAK"/>
        <s v="0064u000019YSDjAAO"/>
        <s v="0064u00001CMXjAAAX"/>
        <s v="0064u000019WpiBAAS"/>
        <s v="0064u00001CNGQAAA5"/>
        <s v="0064u000019Upw3AAC"/>
        <s v="0064u000015wGq7AAE"/>
        <s v="0064u000013rwJXAAY"/>
        <s v="0064u00001CMAGOAA5"/>
        <s v="0064u00001DZDZBAA5"/>
        <s v="0064u000019YOkpAAG"/>
        <s v="0064u000018P7QiAAK"/>
        <s v="0064u00001AXCJlAAP"/>
        <s v="0064u00001AWdSZAA1"/>
        <s v="0064u000018OnumAAC"/>
        <s v="0064u00001CLYNXAA5"/>
        <s v="0064u00001CL9Q3AAL"/>
        <s v="0064u00001BhpOsAAJ"/>
        <s v="0064u000019Ur71AAC"/>
        <s v="0064u000012ogipAAA"/>
        <s v="0064u00001CLadQAAT"/>
        <s v="0064u00001BWEgGAAX"/>
        <s v="0064u000018PNcMAAW"/>
        <s v="0064u000018OlIcAAK"/>
        <s v="0064u00001BiCBcAAN"/>
        <s v="0064u000019VqObAAK"/>
        <s v="0064u00001BiPH2AAN"/>
        <s v="0064u00001AX6pvAAD"/>
        <s v="0064u00001BW9F4AAL"/>
        <s v="0064u000019X9oMAAS"/>
        <s v="0064u000019WSpgAAG"/>
        <s v="0064u00001BVuZWAA1"/>
        <s v="0064u000018OXcxAAG"/>
        <s v="0064u000019WbC2AAK"/>
        <s v="0064u00001AXvRRAA1"/>
        <s v="0064u00001CNIG6AAP"/>
        <s v="0064u00001AW7pTAAT"/>
        <s v="0064u000018P8UkAAK"/>
        <s v="0064u000019W1WHAA0"/>
        <s v="0064u00001CMR0FAAX"/>
        <s v="0064u000018LwSmAAK"/>
        <s v="0064u00001DZA1qAAH"/>
        <s v="0064u000019Vzo2AAC"/>
        <s v="0064u00001CNGGjAAP"/>
        <s v="0064u000015wWPHAA2"/>
        <s v="0064u00001AXZg0AAH"/>
        <s v="0064u00001CNPZLAA5"/>
        <s v="0064u000019YVECAA4"/>
        <s v="0064u00001DZKNEAA5"/>
        <s v="0064u000018NZryAAG"/>
        <s v="0064u000019Xp9jAAC"/>
        <s v="0064u00001CMsDFAA1"/>
        <s v="0064u000018PDfgAAG"/>
        <s v="0064u000015yHiVAAU"/>
        <s v="0064u000019XVD4AAO"/>
        <s v="0064u00001BgWrPAAV"/>
        <s v="0064u000019Vbw9AAC"/>
        <s v="0064u000017UiPAAA0"/>
        <s v="0064u000019Wtl5AAC"/>
        <s v="0064u00001DafLtAAJ"/>
        <s v="0064u00001AZR8PAAX"/>
        <s v="0064u000017UY58AAG"/>
        <s v="0064u00001DZb0uAAD"/>
        <s v="0064u000019YfmwAAC"/>
        <s v="0064u00001AYNfTAAX"/>
        <s v="0064u00001BfuUaAAJ"/>
        <s v="0064u00001CL4seAAD"/>
        <s v="0064u000014nfWpAAI"/>
        <s v="0064u00001CLq0HAAT"/>
        <s v="0064u00001AX3dWAAT"/>
        <s v="0064u00001DZhR2AAL"/>
        <s v="0064u000019YPeiAAG"/>
        <s v="0064u00001DaNuVAAV"/>
        <s v="0064u000019YnnSAAS"/>
        <s v="0064u00001AX9FxAAL"/>
        <s v="0064u00001BhmyyAAB"/>
        <s v="0064u000019Yk5jAAC"/>
        <s v="0064u00001AVmLnAAL"/>
        <s v="0064u00001BVuQaAAL"/>
        <s v="0064u000018OXnMAAW"/>
        <s v="0064u000019WcSCAA0"/>
        <s v="0064u00001BfTSVAA3"/>
        <s v="0064u00001AXEAhAAP"/>
        <s v="0064u00001AWpU0AAL"/>
        <s v="0064u000019VdLRAA0"/>
        <s v="0064u000019YuwwAAC"/>
        <s v="0064u000017TjeEAAS"/>
        <s v="0064u00001CO9IjAAL"/>
        <s v="0064u00001AZEvsAAH"/>
        <s v="0064u000019Xc19AAC"/>
        <s v="0064u00001AYj1NAAT"/>
        <s v="0064u000018Oj2bAAC"/>
        <s v="0064u00001BhApZAAV"/>
        <s v="0064u000018OUL4AAO"/>
        <s v="0064u00001BfmWFAAZ"/>
        <s v="0064u000018PEhXAAW"/>
        <s v="0064u00001AWHBeAAP"/>
        <s v="0064u00001CMsD4AAL"/>
        <s v="0064u00001BhaqjAAB"/>
        <s v="0064u00001AXwvcAAD"/>
        <s v="0064u00001CNbgLAAT"/>
        <s v="0064u000019YCEcAAO"/>
        <s v="0064u00001DZtlvAAD"/>
        <s v="0064u000018P8MYAA0"/>
        <s v="0064u00001CNCsBAAX"/>
        <s v="0064u00001Bfi4yAAB"/>
        <s v="0064u00001CO9muAAD"/>
        <s v="0064u000017WAtAAAW"/>
        <s v="0064u00001CNRb9AAH"/>
        <s v="0064u00001AXKqLAAX"/>
        <s v="0064u00001CLBmQAAX"/>
        <s v="0064u00001AXKU5AAP"/>
        <s v="0064u000019Y2EKAA0"/>
        <s v="0064u00001Bi4eFAAR"/>
        <s v="0064u000019VW0gAAG"/>
        <s v="0064u000014ohboAAA"/>
        <s v="0064u00001CNfvlAAD"/>
        <s v="0064u000018OilVAAS"/>
        <s v="0064u00001CNRl4AAH"/>
        <s v="0064u00001BfUc6AAF"/>
        <s v="0064u00001CNba0AAD"/>
        <s v="0064u00001CNLlbAAH"/>
        <s v="0064u00001DYgQDAA1"/>
        <s v="0064u00001CM2EYAA1"/>
        <s v="0064u00001AYsi1AAD"/>
        <s v="0064u000014ni5SAAQ"/>
        <s v="0064u000018LccIAAS"/>
        <s v="0064u00001CNVZMAA5"/>
        <s v="0064u00001DZV0IAAX"/>
        <s v="0064u000019WsXqAAK"/>
        <s v="0064u000018ODsjAAG"/>
        <s v="0064u00001DZqmOAAT"/>
        <s v="0064u00001BWQduAAH"/>
        <s v="0064u000015ved8AAA"/>
        <s v="0064u00001AW6FGAA1"/>
        <s v="0064u000018OCTrAAO"/>
        <s v="0064u00001DZZs2AAH"/>
        <s v="0064u00001Bfi4FAAR"/>
        <s v="0064u000017VholAAC"/>
        <s v="0064u00001DZ9UrAAL"/>
        <s v="0064u00001AWRpWAAX"/>
        <s v="0064u000019XY7TAAW"/>
        <s v="0064u000018NDiHAAW"/>
        <s v="0064u00001BVglAAAT"/>
        <s v="0064u00001DZ8EBAA1"/>
        <s v="0064u00001DYY9GAAX"/>
        <s v="0064u000018OlrcAAC"/>
        <s v="0064u000019YoZqAAK"/>
        <s v="0064u00001DZqs2AAD"/>
        <s v="0064u000019UoQSAA0"/>
        <s v="0064u000019X8GXAA0"/>
        <s v="0064u000019UsCvAAK"/>
        <s v="0064u00001AYh1lAAD"/>
        <s v="0064u00001AYZlKAAX"/>
        <s v="0064u000018ObRZAA0"/>
        <s v="0064u000019Vyz3AAC"/>
        <s v="0064u00001BfYkEAAV"/>
        <s v="0064u00001BgXlrAAF"/>
        <s v="0064u00001BfhinAAB"/>
        <s v="0064u000018NkWKAA0"/>
        <s v="0064u00001CMzxFAAT"/>
        <s v="0064u00001AZmg3AAD"/>
        <s v="0064u00001BfOv8AAF"/>
        <s v="0064u000019YiFHAA0"/>
        <s v="0064u00001CMl2EAAT"/>
        <s v="0064u00001AX0ddAAD"/>
        <s v="0064u00001BfMXJAA3"/>
        <s v="0064u000018OaoHAAS"/>
        <s v="0064u00001AZmtCAAT"/>
        <s v="0064u00001DZjWhAAL"/>
        <s v="0064u000018OXY7AAO"/>
        <s v="0064u00001AYCR9AAP"/>
        <s v="0064u00001CNLz9AAH"/>
        <s v="0064u000019Wvo3AAC"/>
        <s v="0064u000015wB2fAAE"/>
        <s v="0064u000018O3pOAAS"/>
        <s v="0064u00001CNbiMAAT"/>
        <s v="0064u00001Bfn3JAAR"/>
        <s v="0064u000018PBE6AAO"/>
        <s v="0064u000018P8SyAAK"/>
        <s v="0064u000019YstGAAS"/>
        <s v="0064u00001CNhPoAAL"/>
        <s v="0064u00001Bff6hAAB"/>
        <s v="0064u00001CLIE6AAP"/>
        <s v="0064u000019YhS0AAK"/>
        <s v="0064u00001CODVHAA5"/>
        <s v="0064u00001DZlUHAA1"/>
        <s v="0064u00001AVvxqAAD"/>
        <s v="0064u00001BiTH5AAN"/>
        <s v="0064u00001AWDREAA5"/>
        <s v="0064u00001AY1mAAAT"/>
        <s v="0064u00001CMzoTAAT"/>
        <s v="0064u000017UXsYAAW"/>
        <s v="0064u000018P8xrAAC"/>
        <s v="0064u000019Yl7gAAC"/>
        <s v="0064u00001AY24sAAD"/>
        <s v="0064u000018NiNmAAK"/>
        <s v="0064u00001CNGYiAAP"/>
        <s v="0064u000016z0grAAA"/>
        <s v="0064u000019YQMQAA4"/>
        <s v="0064u00001AWFc0AAH"/>
        <s v="0064u00001DaTASAA3"/>
        <s v="0064u00001CNR1aAAH"/>
        <s v="0064u00001CL6G8AAL"/>
        <s v="0064u00001AWDu5AAH"/>
        <s v="0064u00001AVrP2AAL"/>
        <s v="0064u00001Bf5bcAAB"/>
        <s v="0064u000018OiblAAC"/>
        <s v="0064u00001DZBlmAAH"/>
        <s v="0064u000019XaALAA0"/>
        <s v="0064u000019WslEAAS"/>
        <s v="0064u000019YJuqAAG"/>
        <s v="0064u00001AXH71AAH"/>
        <s v="0064u00001CN29SAAT"/>
        <s v="0064u000018ONCiAAO"/>
        <s v="0064u000019VWgfAAG"/>
        <s v="0064u000019YOzBAAW"/>
        <s v="0064u000019Yo3aAAC"/>
        <s v="0064u00001CLw5jAAD"/>
        <s v="0064u00001BVxdQAAT"/>
        <s v="0064u00001CNXYuAAP"/>
        <s v="0064u00001DZY3JAAX"/>
        <s v="0064u00001AY9gmAAD"/>
        <s v="0064u00001AYschAAD"/>
        <s v="0064u00001BWZxNAAX"/>
        <s v="0064u000018MkZgAAK"/>
        <s v="0064u00001BWHDvAAP"/>
        <s v="0064u000019WKXVAA4"/>
        <s v="0064u000017UHnyAAG"/>
        <s v="0064u00001CN3H1AAL"/>
        <s v="0064u000019X40tAAC"/>
        <s v="0064u000019X9WXAA0"/>
        <s v="0064u000018PCC9AAO"/>
        <s v="0064u000019XhgjAAC"/>
        <s v="0064u00001AXOuHAAX"/>
        <s v="0064u000018NidLAAS"/>
        <s v="0064u00001CNQutAAH"/>
        <s v="0064u000019YS3ZAAW"/>
        <s v="0064u00001BWRPkAAP"/>
        <s v="0064u00001AWlYmAAL"/>
        <s v="0064u000013pVydAAE"/>
        <s v="0064u000017WcDGAA0"/>
        <s v="0064u00001CNCleAAH"/>
        <s v="0064u00001DZSu0AAH"/>
        <s v="0064u00001BfeTtAAJ"/>
        <s v="0064u00001AViRKAA1"/>
        <s v="0064u000018P93LAAS"/>
        <s v="0064u00001CMHtDAAX"/>
        <s v="0064u00001AYUy2AAH"/>
        <s v="0064u00001AWK2sAAH"/>
        <s v="0064u000018OP1qAAG"/>
        <s v="0064u00001AX9OaAAL"/>
        <s v="0064u00001BWAsEAAX"/>
        <s v="0064u000019X8OMAA0"/>
        <s v="0064u000019VWAAAA4"/>
        <s v="0064u00001DYhfQAAT"/>
        <s v="0064u000019XCzIAAW"/>
        <s v="0064u00001CNhl1AAD"/>
        <s v="0064u00001CLiEiAAL"/>
        <s v="0064u000019X5XZAA0"/>
        <s v="0064u00001Bfb1tAAB"/>
        <s v="0064u00001BfltfAAB"/>
        <s v="0064u00001CNPtaAAH"/>
        <s v="0064u00001BfEBCAA3"/>
        <s v="0064u00001BVwp6AAD"/>
        <s v="0064u00001BfdTQAAZ"/>
        <s v="0064u00001AYjQmAAL"/>
        <s v="0064u00001BVUhnAAH"/>
        <s v="0064u000019Y7oZAAS"/>
        <s v="0064u00001DZtwKAAT"/>
        <s v="0064u00001BhTp2AAF"/>
        <s v="0064u00001BWXU5AAP"/>
        <s v="0064u00001AY8pnAAD"/>
        <s v="0064u000019VNvUAAW"/>
        <s v="0064u00001CODVMAA5"/>
        <s v="0064u000015uuleAAA"/>
        <s v="0064u00001DZyZsAAL"/>
        <s v="0064u00001BfHUjAAN"/>
        <s v="0064u000019X5kxAAC"/>
        <s v="0064u00001AZYCcAAP"/>
        <s v="0064u00001DZu4BAAT"/>
        <s v="0064u000018OaTiAAK"/>
        <s v="0064u00001CM6qDAAT"/>
        <s v="0064u00001CMuM4AAL"/>
        <s v="0064u00001CLNrdAAH"/>
        <s v="0064u00001BWOLeAAP"/>
        <s v="0064u00001EVZnlAAH"/>
        <s v="0064u00001CMcvOAAT"/>
        <s v="0064u00001AWzYsAAL"/>
        <s v="0064u00001CMsHLAA1"/>
        <s v="0064u000019WsQVAA0"/>
        <s v="0064u000017X1eVAAS"/>
        <s v="0064u00001AYBYpAAP"/>
        <s v="0064u00001BfAHtAAN"/>
        <s v="0064u00001Db379AAB"/>
        <s v="0064u00001AW96kAAD"/>
        <s v="0064u00001DYgTWAA1"/>
        <s v="0064u000019WzpBAAS"/>
        <s v="0064u00001CLBjMAAX"/>
        <s v="0064u00001BhFwoAAF"/>
        <s v="0064u00001BhTYKAA3"/>
        <s v="0064u000019Y5tWAAS"/>
        <s v="0064u000018OffPAAS"/>
        <s v="0064u000018Oiy0AAC"/>
        <s v="0064u000016yntCAAQ"/>
        <s v="0064u00001CMympAAD"/>
        <s v="0064u00001AXVe7AAH"/>
        <s v="0064u00001AWmw5AAD"/>
        <s v="0064u000018PDMjAAO"/>
        <s v="0064u000017TWEOAA4"/>
        <s v="0064u000019VQz6AAG"/>
        <s v="0064u00001AYlVeAAL"/>
        <s v="0064u00001BfJybAAF"/>
        <s v="0064u00001AXEfAAAX"/>
        <s v="0064u00001CMlBaAAL"/>
        <s v="0064u00001BgWRmAAN"/>
        <s v="0064u000019UqKUAA0"/>
        <s v="0064u000015wUtRAAU"/>
        <s v="0064u00001CMuOFAA1"/>
        <s v="0064u00001BWIQvAAP"/>
        <s v="0064u00001CNoOOAA1"/>
        <s v="0064u000019XGX6AAO"/>
        <s v="0064u00001AYotYAAT"/>
        <s v="0064u00001BiOldAAF"/>
        <s v="0064u00001CNDVWAA5"/>
        <s v="0064u000018OYQTAA4"/>
        <s v="0064u000019YKWDAA4"/>
        <s v="0064u00001AXCD9AAP"/>
        <s v="0064u00001AZ7fbAAD"/>
        <s v="0064u00001AXDJ8AAP"/>
        <s v="0064u00001Db39DAAR"/>
        <s v="0064u00001AYVJjAAP"/>
        <s v="0064u000019Vl75AAC"/>
        <s v="0064u000018ODtmAAG"/>
        <s v="0064u000018P79NAAS"/>
        <s v="0064u00001AX7u0AAD"/>
        <s v="0064u00001BfdQqAAJ"/>
        <s v="0064u00001BfQ13AAF"/>
        <s v="0064u00001BgkUNAAZ"/>
        <s v="0064u00001AYNwiAAH"/>
        <s v="0064u000016ygcnAAA"/>
        <s v="0064u000014lTj5AAE"/>
        <s v="0064u000019YIl4AAG"/>
        <s v="0064u00001CNEnbAAH"/>
        <s v="0064u00001BfOaKAAV"/>
        <s v="0064u00001DZQCbAAP"/>
        <s v="0064u000018PHphAAG"/>
        <s v="0064u00001AX8LLAA1"/>
        <s v="0064u00001CLku3AAD"/>
        <s v="0064u000018Om4lAAC"/>
        <s v="0064u000018OX6cAAG"/>
        <s v="0064u000015v2k7AAA"/>
        <s v="0064u00001BfPxuAAF"/>
        <s v="0064u000014mEHjAAM"/>
        <s v="0064u000014mESSAA2"/>
        <s v="0064u000017UERZAA4"/>
        <s v="0064u00001Dad5FAAR"/>
        <s v="0064u000017VKanAAG"/>
        <s v="0064u00001BWHCEAA5"/>
        <s v="0064u00001BiOq4AAF"/>
        <s v="0064u000014niXxAAI"/>
        <s v="0064u00001AZFL3AAP"/>
        <s v="0064u000019Y7l6AAC"/>
        <s v="0064u000013r7jjAAA"/>
        <s v="0064u00001BfLK9AAN"/>
        <s v="0064u000018PHjlAAG"/>
        <s v="0064u00001AYneaAAD"/>
        <s v="0064u000018OyYJAA0"/>
        <s v="0064u00001AWF0QAAX"/>
        <s v="0064u00001AXC6OAAX"/>
        <s v="0064u00001BfcAwAAJ"/>
        <s v="0064u000018Nif7AAC"/>
        <s v="0064u00001CN6djAAD"/>
        <s v="0064u000018OUNKAA4"/>
        <s v="0064u00001CLqwBAAT"/>
        <s v="0064u000019WuGiAAK"/>
        <s v="0064u000019WxnMAAS"/>
        <s v="0064u000019Wxi7AAC"/>
        <s v="0064u00001AWvBjAAL"/>
        <s v="0064u00001CLt3YAAT"/>
        <s v="0064u00001CMa1hAAD"/>
        <s v="0064u000019UrgGAAS"/>
        <s v="0064u00001AWwZhAAL"/>
        <s v="0064u000019Y7lzAAC"/>
        <s v="0064u00001BWJoeAAH"/>
        <s v="0064u000019XQtCAAW"/>
        <s v="0064u00001Da6BVAAZ"/>
        <s v="0064u00001AW0QxAAL"/>
        <s v="0064u000019VSJCAA4"/>
        <s v="0064u000018OjHgAAK"/>
        <s v="0064u000019UrwxAAC"/>
        <s v="0064u000019WyPoAAK"/>
        <s v="0064u000019YpQGAA0"/>
        <s v="0064u00001CMjk0AAD"/>
        <s v="0064u000019UoRkAAK"/>
        <s v="0064u000019WztKAAS"/>
        <s v="0064u000019YUGCAA4"/>
        <s v="0064u00001CNLyaAAH"/>
        <s v="0064u00001BWH79AAH"/>
        <s v="0064u00001COD9VAAX"/>
        <s v="0064u00001Bge5DAAR"/>
        <s v="0064u00001Bi3NhAAJ"/>
        <s v="0064u000019VhMpAAK"/>
        <s v="0064u00001BhOWwAAN"/>
        <s v="0064u00001AWmEZAA1"/>
        <s v="0064u00001AVv3JAAT"/>
        <s v="0064u00001BfayfAAB"/>
        <s v="0064u000018OEwqAAG"/>
        <s v="0064u00001CN5ETAA1"/>
        <s v="0064u000018Lbg7AAC"/>
        <s v="0064u00001CNewEAAT"/>
        <s v="0064u000018PE6cAAG"/>
        <s v="0064u000019YephAAC"/>
        <s v="0064u00001BfPoWAAV"/>
        <s v="0064u000019WCUXAA4"/>
        <s v="0064u00001BWHYuAAP"/>
        <s v="0064u000018PHyRAAW"/>
        <s v="0064u00001AYNxWAAX"/>
        <s v="0064u00001AZmf5AAD"/>
        <s v="0064u00001CMtKpAAL"/>
        <s v="0064u00001AZmbwAAD"/>
        <s v="0064u00001BhOgyAAF"/>
        <s v="0064u000017WBOIAA4"/>
        <s v="0064u000019YBuoAAG"/>
        <s v="0064u000018OiElAAK"/>
        <s v="0064u00001DZC1zAAH"/>
        <s v="0064u00001AX89AAAT"/>
        <s v="0064u000017VycLAAS"/>
        <s v="0064u000019YuLCAA0"/>
        <s v="0064u00001BVcdxAAD"/>
        <s v="0064u00001CM9HkAAL"/>
        <s v="0064u000019YUZxAAO"/>
        <s v="0064u000018PMx5AAG"/>
        <s v="0064u00001BWRiRAAX"/>
        <s v="0064u00001Bg7XGAAZ"/>
        <s v="0064u000018OYLYAA4"/>
        <s v="0064u00001AYxnRAAT"/>
        <s v="0064u00001CNDC9AAP"/>
        <s v="0064u000019Xl5hAAC"/>
        <s v="0064u000015w8ZiAAI"/>
        <s v="0064u00001CNbkmAAD"/>
        <s v="0064u000017WkD3AAK"/>
        <s v="0064u000018PIJyAAO"/>
        <s v="0064u000018NiccAAC"/>
        <s v="0064u00001BhW8YAAV"/>
        <s v="0064u000019YoTnAAK"/>
        <s v="0064u00001CLqhaAAD"/>
        <s v="0064u000016xiCBAAY"/>
        <s v="0064u000019VfJxAAK"/>
        <s v="0064u00001DZwaJAAT"/>
        <s v="0064u00001BhC4zAAF"/>
        <s v="0064u000018OilGAAS"/>
        <s v="0064u00001DZXaLAAX"/>
        <s v="0064u00001DaR9NAAV"/>
        <s v="0064u000018MG7ZAAW"/>
        <s v="0064u00001BW1EVAA1"/>
        <s v="0064u000019WuekAAC"/>
        <s v="0064u00001DZSqXAAX"/>
        <s v="0064u00001CMv6vAAD"/>
        <s v="0064u000019VRZWAA4"/>
        <s v="0064u00001DZ2oVAAT"/>
        <s v="0064u000019V62jAAC"/>
        <s v="0064u000019Y1HVAA0"/>
        <s v="0064u00001BVTLbAAP"/>
        <s v="0064u00001BhnJ7AAJ"/>
        <s v="0064u000018PHxnAAG"/>
        <s v="0064u000019VzH3AAK"/>
        <s v="0064u000019X5taAAC"/>
        <s v="0064u000019Y52nAAC"/>
        <s v="0064u00001BWTuFAAX"/>
        <s v="0064u000018O9pDAAS"/>
        <s v="0064u000018OWxLAAW"/>
        <s v="0064u00001CN3RLAA1"/>
        <s v="0064u00001CLxkNAAT"/>
        <s v="0064u000019YjSbAAK"/>
        <s v="0064u00001AYnrbAAD"/>
        <s v="0064u000018NSv0AAG"/>
        <s v="0064u00001AW64NAAT"/>
        <s v="0064u000017X1mZAAS"/>
        <s v="0064u000019VRayAAG"/>
        <s v="0064u000018O8DxAAK"/>
        <s v="0064u000019Vi5uAAC"/>
        <s v="0064u000019Vex1AAC"/>
        <s v="0064u000019XQwLAAW"/>
        <s v="0064u000019XBC3AAO"/>
        <s v="0064u00001Bf8piAAB"/>
        <s v="0064u00001Bg3ZqAAJ"/>
        <s v="0064u00001BWMyAAAX"/>
        <s v="0064u000019WnQSAA0"/>
        <s v="0064u000018Lcu9AAC"/>
        <s v="0064u000019WLqxAAG"/>
        <s v="0064u000019WYdPAAW"/>
        <s v="0064u000018PB1MAAW"/>
        <s v="0064u00001AZEd0AAH"/>
        <s v="0064u00001CM2hAAAT"/>
        <s v="0064u00001DZmLWAA1"/>
        <s v="0064u000014oEoRAAU"/>
        <s v="0064u00001BfeEZAAZ"/>
        <s v="0064u000019XfF7AAK"/>
        <s v="0064u00001AYMbGAAX"/>
        <s v="0064u000019YV5yAAG"/>
        <s v="0064u00001CMuj8AAD"/>
        <s v="0064u00001AYgppAAD"/>
        <s v="0064u000017T5dHAAS"/>
        <s v="0064u00001BWQY1AAP"/>
        <s v="0064u00001AZKj8AAH"/>
        <s v="0064u000019YrjEAAS"/>
        <s v="0064u000015xnK3AAI"/>
        <s v="0064u000018No5lAAC"/>
        <s v="0064u00001CL7fyAAD"/>
        <s v="0064u000019W1eBAAS"/>
        <s v="0064u00001BhACmAAN"/>
        <s v="0064u00001BVygQAAT"/>
        <s v="0064u000019X3TUAA0"/>
        <s v="0064u00001BhNMIAA3"/>
        <s v="0064u00001Bhgm2AAB"/>
        <s v="0064u000019YncCAAS"/>
        <s v="0064u000019VSfIAAW"/>
        <s v="0064u00001BVkTCAA1"/>
        <s v="0064u000019XkDGAA0"/>
        <s v="0064u000019YTrRAAW"/>
        <s v="0064u000016ygcEAAQ"/>
        <s v="0064u00001AY86SAAT"/>
        <s v="0064u00001AXV23AAH"/>
        <s v="0064u00001Bfe8MAAR"/>
        <s v="0064u00001AXRnBAAX"/>
        <s v="0064u00001CN7xyAAD"/>
        <s v="0064u00001BhmyxAAB"/>
        <s v="0064u000019YT7TAAW"/>
        <s v="0064u000019VsSuAAK"/>
        <s v="0064u00001CMfI0AAL"/>
        <s v="0064u00001CNPVJAA5"/>
        <s v="0064u000019VNNoAAO"/>
        <s v="0064u00001BfRBYAA3"/>
        <s v="0064u000019YA0aAAG"/>
        <s v="0064u00001BhqmeAAB"/>
        <s v="0064u000018MdOeAAK"/>
        <s v="0064u00001Bfhq8AAB"/>
        <s v="0064u00001CN7nAAAT"/>
        <s v="0064u000019YgITAA0"/>
        <s v="0064u00001CNLyGAAX"/>
        <s v="0064u000018PD9aAAG"/>
        <s v="0064u00001CM1QdAAL"/>
        <s v="0064u000019V32jAAC"/>
        <s v="0064u00001CNHDvAAP"/>
        <s v="0064u00001BfJPvAAN"/>
        <s v="0064u000018PDQvAAO"/>
        <s v="0064u000019Ur4lAAC"/>
        <s v="0064u00001BW1whAAD"/>
        <s v="0064u00001Bft3DAAR"/>
        <s v="0064u000019WpoEAAS"/>
        <s v="0064u000019WIu3AAG"/>
        <s v="0064u00001CLMqZAAX"/>
        <s v="0064u000019YoFCAA0"/>
        <s v="0064u00001AXCwAAAX"/>
        <s v="0064u000018OjGiAAK"/>
        <s v="0064u000019VWeBAAW"/>
        <s v="0064u00001DZ3pBAAT"/>
        <s v="0064u00001AWOuKAAX"/>
        <s v="0064u00001DZWm3AAH"/>
        <s v="0064u00001CMM6AAAX"/>
        <s v="0064u00001DZWpRAAX"/>
        <s v="0064u000013rNWGAA2"/>
        <s v="0064u00001AZEvEAAX"/>
        <s v="0064u00001CL9ZtAAL"/>
        <s v="0064u000019YfHgAAK"/>
        <s v="0064u00001DZ9s5AAD"/>
        <s v="0064u000018PHpwAAG"/>
        <s v="0064u000019Y3s1AAC"/>
        <s v="0064u00001Bgr4DAAR"/>
        <s v="0064u000014mEXOAA2"/>
        <s v="0064u00001CLIEfAAP"/>
        <s v="0064u00001BhMHlAAN"/>
        <s v="0064u000019YPjTAAW"/>
        <s v="0064u00001AWzSNAA1"/>
        <s v="0064u00001AZivrAAD"/>
        <s v="0064u00001AZmfPAAT"/>
        <s v="0064u00001CMtBTAA1"/>
        <s v="0064u000019Vr3oAAC"/>
        <s v="0064u00001BfYk9AAF"/>
        <s v="0064u00001BhMbCAAV"/>
        <s v="0064u000019VrUQAA0"/>
        <s v="0064u00001DZL2RAAX"/>
        <s v="0064u00001CODA4AAP"/>
        <s v="0064u00001BhiDXAAZ"/>
        <s v="0064u000019YXLvAAO"/>
        <s v="0064u000017TS71AAG"/>
        <s v="0064u00001DbF64AAF"/>
        <s v="0064u00001BfHRaAAN"/>
        <s v="0064u00001Bf9COAAZ"/>
        <s v="0064u00001CODVRAA5"/>
        <s v="0064u000019XRlYAAW"/>
        <s v="0064u00001BVxqeAAD"/>
        <s v="0064u000018OmIdAAK"/>
        <s v="0064u00001BgVYVAA3"/>
        <s v="0064u00001DYopbAAD"/>
        <s v="0064u000016zGp0AAE"/>
        <s v="0064u00001AZZ5aAAH"/>
        <s v="0064u000019Yu17AAC"/>
        <s v="0064u00001CLFBEAA5"/>
        <s v="0064u000018OBahAAG"/>
        <s v="0064u00001DZ383AAD"/>
        <s v="0064u00001CLIAdAAP"/>
        <s v="0064u00001AWDxkAAH"/>
        <s v="0064u00001BW5eDAAT"/>
        <s v="0064u00001AXiFzAAL"/>
        <s v="0064u00001BhBJjAAN"/>
        <s v="0064u000019YOh2AAG"/>
        <s v="0064u00001BhH8vAAF"/>
        <s v="0064u00001BfUcBAAV"/>
        <s v="0064u000019VLvnAAG"/>
        <s v="0064u00001Bgm9gAAB"/>
        <s v="0064u00001BhYxCAAV"/>
        <s v="0064u00001BhVUKAA3"/>
        <s v="0064u000019WB4nAAG"/>
        <s v="0064u00001AXC6nAAH"/>
        <s v="0064u000019VdFcAAK"/>
        <s v="0064u000019YShQAAW"/>
        <s v="0064u00001BWPliAAH"/>
        <s v="0064u000018O5VSAA0"/>
        <s v="0064u00001BfhTxAAJ"/>
        <s v="0064u000019Yr5yAAC"/>
        <s v="0064u00001BgafHAAR"/>
        <s v="0064u000016yxdhAAA"/>
        <s v="0064u000013r7kcAAA"/>
        <s v="0064u00001BfQEbAAN"/>
        <s v="0064u00001DYbUaAAL"/>
        <s v="0064u00001AXCC6AAP"/>
        <s v="0064u00001CLJCfAAP"/>
        <s v="0064u00001BWNH2AAP"/>
        <s v="0064u000019We7bAAC"/>
        <s v="0064u000019V2rCAAS"/>
        <s v="0064u00001BWHqrAAH"/>
        <s v="0064u000019X82IAAS"/>
        <s v="0064u00001CN28AAAT"/>
        <s v="0064u00001Bgx8rAAB"/>
        <s v="0064u000019UzV3AAK"/>
        <s v="0064u000019YoJYAA0"/>
        <s v="0064u000018PCD2AAO"/>
        <s v="0064u00001AYAyhAAH"/>
        <s v="0064u000018Op1QAAS"/>
        <s v="0064u00001BWK4hAAH"/>
        <s v="0064u00001AYsvUAAT"/>
        <s v="0064u000017VqCAAA0"/>
        <s v="0064u000018OimJAAS"/>
        <s v="0064u00001DZqLqAAL"/>
        <s v="0064u00001AWRmDAAX"/>
        <s v="0064u00001CNCmrAAH"/>
        <s v="0064u00001DZrmAAAT"/>
        <s v="0064u000019X5uYAAS"/>
        <s v="0064u00001DbgovAAB"/>
        <s v="0064u000019VVjdAAG"/>
        <s v="0064u000019UrnbAAC"/>
        <s v="0064u000018OYbgAAG"/>
        <s v="0064u000018OyatAAC"/>
        <s v="0064u00001DZWmwAAH"/>
        <s v="0064u000019Uth3AAC"/>
        <s v="0064u000019VRqeAAG"/>
        <s v="0064u000019VQABAA4"/>
        <s v="0064u000019YfyEAAS"/>
        <s v="0064u000019X4JbAAK"/>
        <s v="0064u00001BWHxbAAH"/>
        <s v="0064u00001CNGVKAA5"/>
        <s v="0064u00001Bflm5AAB"/>
        <s v="0064u00001DYVGCAA5"/>
        <s v="0064u00001BfkAeAAJ"/>
        <s v="0064u000019V5MsAAK"/>
        <s v="0064u00001CLMcwAAH"/>
        <s v="0064u00001CNiSKAA1"/>
        <s v="0064u000018OeZ1AAK"/>
        <s v="0064u000019VFxfAAG"/>
        <s v="0064u000019We1EAAS"/>
        <s v="0064u00001CMg6EAAT"/>
        <s v="0064u000019UzD9AAK"/>
        <s v="0064u000019XgpmAAC"/>
        <s v="0064u000018Nih3AAC"/>
        <s v="0064u00001CLIFsAAP"/>
        <s v="0064u000019WyM7AAK"/>
        <s v="0064u000017VpldAAC"/>
        <s v="0064u000017UDy3AAG"/>
        <s v="0064u00001BW1a2AAD"/>
        <s v="0064u00001AXBP1AAP"/>
        <s v="0064u00001BfLq1AAF"/>
        <s v="0064u000018PbegAAC"/>
        <s v="0064u000019XzRsAAK"/>
        <s v="0064u00001AYo6CAAT"/>
        <s v="0064u00001CNPYmAAP"/>
        <s v="0064u00001COFNuAAP"/>
        <s v="0064u000018PM35AAG"/>
        <s v="0064u000019X8O2AAK"/>
        <s v="0064u00001DZqHZAA1"/>
        <s v="0064u00001AW8dNAAT"/>
        <s v="0064u00001CMR1SAAX"/>
        <s v="0064u000018OX4bAAG"/>
        <s v="0064u000019YOfLAAW"/>
        <s v="0064u00001BfMERAA3"/>
        <s v="0064u00001BWPQ6AAP"/>
        <s v="0064u00001DZlVZAA1"/>
        <s v="0064u00001BfmIkAAJ"/>
        <s v="0064u000018P7M7AAK"/>
        <s v="0064u000019VSRLAA4"/>
        <s v="0064u00001BfPGfAAN"/>
        <s v="0064u00001AX8oIAAT"/>
        <s v="0064u00001BhBktAAF"/>
        <s v="0064u000019YtpGAAS"/>
        <s v="0064u00001CNbj5AAD"/>
        <s v="0064u00001BfLecAAF"/>
        <s v="0064u00001BVWEYAA5"/>
        <s v="0064u000019VOkBAAW"/>
        <s v="0064u000018OwVcAAK"/>
        <s v="0064u00001CLanFAAT"/>
        <s v="0064u00001AX3d7AAD"/>
        <s v="0064u00001CO9zDAAT"/>
        <s v="0064u00001CLartAAD"/>
        <s v="0064u00001Bg7X6AAJ"/>
        <s v="0064u00001AWzVjAAL"/>
        <s v="0064u000018OiyKAAS"/>
        <s v="0064u00001CMpoqAAD"/>
        <s v="0064u000013pvukAAA"/>
        <s v="0064u000019V5hbAAC"/>
        <s v="0064u00001CM5YsAAL"/>
        <s v="0064u00001CNM1MAAX"/>
        <s v="0064u00001Bg4IsAAJ"/>
        <s v="0064u000015xnJyAAI"/>
        <s v="0064u00001BfUjHAAV"/>
        <s v="0064u000017VL8LAAW"/>
        <s v="0064u00001AZsi1AAD"/>
        <s v="0064u000019Y2A3AAK"/>
        <s v="0064u00001CLak6AAD"/>
        <s v="0064u000017VY1ZAAW"/>
        <s v="0064u000019YlhjAAC"/>
        <s v="0064u000018ParTAAS"/>
        <s v="0064u00001CN6JUAA1"/>
        <s v="0064u00001BfccWAAR"/>
        <s v="0064u00001AWQ24AAH"/>
        <s v="0064u00001AWgywAAD"/>
        <s v="0064u00001BW9t3AAD"/>
        <s v="0064u000019Wf3aAAC"/>
        <s v="0064u00001CNQMSAA5"/>
        <s v="0064u00001DaDYzAAN"/>
        <s v="0064u00001DZBjMAAX"/>
        <s v="0064u000019X5KBAA0"/>
        <s v="0064u00001CLbi9AAD"/>
        <s v="0064u00001CNsNiAAL"/>
        <s v="0064u000019WHHdAAO"/>
        <s v="0064u00001AZCu4AAH"/>
        <s v="0064u00001CLkgfAAD"/>
        <s v="0064u000014nZ0MAAU"/>
        <s v="0064u00001AW85WAAT"/>
        <s v="0064u000018OSJuAAO"/>
        <s v="0064u00001Da23qAAB"/>
        <s v="0064u000019YPqPAAW"/>
        <s v="0064u00001AViPOAA1"/>
        <s v="0064u000019YrbyAAC"/>
        <s v="0064u00001DaTXaAAN"/>
        <s v="0064u000018PNrhAAG"/>
        <s v="0064u00001AWHY9AAP"/>
        <s v="0064u000018P8ekAAC"/>
        <s v="0064u000013pdWiAAI"/>
        <s v="0064u00001CNoWhAAL"/>
        <s v="0064u00001DZStMAAX"/>
        <s v="0064u00001BfdXXAAZ"/>
        <s v="0064u00001AZsFYAA1"/>
        <s v="0064u000019WlitAAC"/>
        <s v="0064u00001AZroOAAT"/>
        <s v="0064u00001BWWz8AAH"/>
        <s v="0064u000019WsRTAA0"/>
        <s v="0064u00001AWwXgAAL"/>
        <s v="0064u00001CLI7KAAX"/>
        <s v="0064u000019XTBWAA4"/>
        <s v="0064u000019XnE2AAK"/>
        <s v="0064u00001CLVIcAAP"/>
        <s v="0064u00001CLj5dAAD"/>
        <s v="0064u00001BWN8KAAX"/>
        <s v="0064u000018OiFAAA0"/>
        <s v="0064u00001CM7HxAAL"/>
        <s v="0064u000019VifkAAC"/>
        <s v="0064u00001BfnXnAAJ"/>
        <s v="0064u00001BW7wnAAD"/>
        <s v="0064u000018P8R2AAK"/>
        <s v="0064u00001CM6iPAAT"/>
        <s v="0064u00001BfGs8AAF"/>
        <s v="0064u00001AXMpBAAX"/>
        <s v="0064u00001DZKQSAA5"/>
        <s v="0064u000018OYG9AAO"/>
        <s v="0064u00001AZFKUAA5"/>
        <s v="0064u000015xjeIAAQ"/>
        <s v="0064u000019YCFGAA4"/>
        <s v="0064u000018OlhDAAS"/>
        <s v="0064u000019YBzsAAG"/>
        <s v="0064u00001CN63WAAT"/>
        <s v="0064u000017VVxAAAW"/>
        <s v="0064u00001CNbNUAA1"/>
        <s v="0064u000019X7kBAAS"/>
        <s v="0064u00001AYHLgAAP"/>
        <s v="0064u00001CLxamAAD"/>
        <s v="0064u000019X564AAC"/>
        <s v="0064u00001BfPyxAAF"/>
        <s v="0064u00001Bi7xyAAB"/>
        <s v="0064u00001CLcPrAAL"/>
        <s v="0064u000018OjY8AAK"/>
        <s v="0064u00001DarqFAAR"/>
        <s v="0064u00001Bg6FwAAJ"/>
        <s v="0064u000019Vs2cAAC"/>
        <s v="0064u00001CLeLDAA1"/>
        <s v="0064u000018Nc1yAAC"/>
        <s v="0064u000019WKMrAAO"/>
        <s v="0064u00001AYr34AAD"/>
        <s v="0064u00001BhiHUAAZ"/>
        <s v="0064u00001DZhsvAAD"/>
        <s v="0064u00001AX8ADAA1"/>
        <s v="0064u00001BhmcIAAR"/>
        <s v="0064u000017VOyuAAG"/>
        <s v="0064u00001AYlLjAAL"/>
        <s v="0064u00001BhH0NAAV"/>
        <s v="0064u00001BiCDTAA3"/>
        <s v="0064u00001CN0AdAAL"/>
        <s v="0064u00001AYFWRAA5"/>
        <s v="0064u00001BfeXgAAJ"/>
        <s v="0064u00001BfEOpAAN"/>
        <s v="0064u000019XdBFAA0"/>
        <s v="0064u000018P3fUAAS"/>
        <s v="0064u000019Vr0zAAC"/>
        <s v="0064u00001AYuUJAA1"/>
        <s v="0064u000018LjaBAAS"/>
        <s v="0064u00001AYny8AAD"/>
        <s v="0064u00001AZEsPAAX"/>
        <s v="0064u000019YVIOAA4"/>
        <s v="0064u00001BficRAAR"/>
        <s v="0064u00001Db4AMAAZ"/>
        <s v="0064u000019Wz8pAAC"/>
        <s v="0064u00001AZExjAAH"/>
        <s v="0064u00001AYnp4AAD"/>
        <s v="0064u00001BfeaGAAR"/>
        <s v="0064u00001AXQ03AAH"/>
        <s v="0064u00001AZYIEAA5"/>
        <s v="0064u00001BhK4dAAF"/>
        <s v="0064u000019XvgCAAS"/>
        <s v="0064u00001CMR6mAAH"/>
        <s v="0064u000018OzLQAA0"/>
        <s v="0064u00001BhKI8AAN"/>
        <s v="0064u00001AYgwMAAT"/>
        <s v="0064u00001BfOfyAAF"/>
        <s v="0064u00001AWzAPAA1"/>
        <s v="0064u00001AW8cyAAD"/>
        <s v="0064u000018Nd61AAC"/>
        <s v="0064u00001BfjfgAAB"/>
        <s v="0064u000015wWOsAAM"/>
        <s v="0064u00001CMnLUAA1"/>
        <s v="0064u00001Bi4kwAAB"/>
        <s v="0064u000018NNTrAAO"/>
        <s v="0064u00001DZtHdAAL"/>
        <s v="0064u000019WF8sAAG"/>
        <s v="0064u00001Bhn0LAAR"/>
        <s v="0064u00001BfJARAA3"/>
        <s v="0064u00001AYDSwAAP"/>
        <s v="0064u000019XuSvAAK"/>
        <s v="0064u000019YS1YAAW"/>
        <s v="0064u000019VSJbAAO"/>
        <s v="0064u000019XuuRAAS"/>
        <s v="0064u000019YtzfAAC"/>
        <s v="0064u000019YsfJAAS"/>
        <s v="0064u00001BgPNzAAN"/>
        <s v="0064u00001BVaZVAA1"/>
        <s v="0064u000018Ok2cAAC"/>
        <s v="0064u000018PEBcAAO"/>
        <s v="0064u000017WVHlAAO"/>
        <s v="0064u00001BiBLwAAN"/>
        <s v="0064u00001BWIz2AAH"/>
        <s v="0064u000014ndOgAAI"/>
        <s v="0064u000019VOZWAA4"/>
        <s v="0064u00001BftYHAAZ"/>
        <s v="0064u000019WxgGAAS"/>
        <s v="0064u000018NU4hAAG"/>
        <s v="0064u00001AVonpAAD"/>
        <s v="0064u000018OjC7AAK"/>
        <s v="0064u000018NiZTAA0"/>
        <s v="0064u00001BWPGfAAP"/>
        <s v="0064u000019W5xcAAC"/>
        <s v="0064u00001CNWR9AAP"/>
        <s v="0064u00001CLxTwAAL"/>
        <s v="0064u00001CL7cQAAT"/>
        <s v="0064u000019Yq8wAAC"/>
        <s v="0064u00001CNayVAAT"/>
        <s v="0064u000017VgjIAAS"/>
        <s v="0064u00001BWOZ7AAP"/>
        <s v="0064u000019Y0kvAAC"/>
        <s v="0064u00001CN47SAAT"/>
        <s v="0064u00001BfnDEAAZ"/>
        <s v="0064u00001CNGLFAA5"/>
        <s v="0064u00001AWFjaAAH"/>
        <s v="0064u000019VKPlAAO"/>
        <s v="0064u00001BfaE0AAJ"/>
        <s v="0064u00001BfMcxAAF"/>
        <s v="0064u00001CMvsQAAT"/>
        <s v="0064u000017WsErAAK"/>
        <s v="0064u000018OiEqAAK"/>
        <s v="0064u000019VOdAAAW"/>
        <s v="0064u00001CNM8OAAX"/>
        <s v="0064u000018OWGeAAO"/>
        <s v="0064u00001CMXLsAAP"/>
        <s v="0064u00001CLamlAAD"/>
        <s v="0064u00001AXVjbAAH"/>
        <s v="0064u000019YOgiAAG"/>
        <s v="0064u00001DZC3xAAH"/>
        <s v="0064u000019YjqFAAS"/>
        <s v="0064u00001CNbcrAAD"/>
        <s v="0064u000019YtwvAAC"/>
        <s v="0064u00001AYTY8AAP"/>
        <s v="0064u00001BW8NvAAL"/>
        <s v="0064u00001BWHuDAAX"/>
        <s v="0064u00001Db4GeAAJ"/>
        <s v="0064u000016yOgQAAU"/>
        <s v="0064u00001CNXYkAAP"/>
        <s v="0064u00001Bi8BQAAZ"/>
        <s v="0064u00001DZ3yNAAT"/>
        <s v="0064u00001CNbXvAAL"/>
        <s v="0064u00001AWdcfAAD"/>
        <s v="0064u00001CNblkAAD"/>
        <s v="0064u000019Yt7wAAC"/>
        <s v="0064u00001AWA6CAAX"/>
        <s v="0064u000018OGTcAAO"/>
        <s v="0064u000019X8k3AAC"/>
        <s v="0064u00001AX967AAD"/>
        <s v="0064u000018OlfHAAS"/>
        <s v="0064u00001Bi2lZAAR"/>
        <s v="0064u000019WTHfAAO"/>
        <s v="0064u00001AVtnKAAT"/>
        <s v="0064u000018NbYNAA0"/>
        <s v="0064u00001BWbPeAAL"/>
        <s v="0064u00001CNMUiAAP"/>
        <s v="0064u00001CNM4kAAH"/>
        <s v="0064u00001CLJECAA5"/>
        <s v="0064u000018NkbPAAS"/>
        <s v="0064u000019W0LzAAK"/>
        <s v="0064u000016yqifAAA"/>
        <s v="0064u00001BhehkAAB"/>
        <s v="0064u00001DZWmIAAX"/>
        <s v="0064u00001CLI9VAAX"/>
        <s v="0064u000018P6nsAAC"/>
        <s v="0064u00001AXDdDAAX"/>
        <s v="0064u00001AX82xAAD"/>
        <s v="0064u00001AZGp9AAH"/>
        <s v="0064u00001AX3dgAAD"/>
        <s v="0064u00001BfUkKAAV"/>
        <s v="0064u00001AW3RuAAL"/>
        <s v="0064u000019WnWQAA0"/>
        <s v="0064u00001CNLoVAAX"/>
        <s v="0064u000019Vb3iAAC"/>
        <s v="0064u00001AVoAaAAL"/>
        <s v="0064u00001Bg7WDAAZ"/>
        <s v="0064u00001BfLrrAAF"/>
        <s v="0064u000018NlPyAAK"/>
        <s v="0064u000018PEm8AAG"/>
        <s v="0064u00001BWKWmAAP"/>
        <s v="0064u00001CNUTDAA5"/>
        <s v="0064u000019Xo4bAAC"/>
        <s v="0064u00001AXXkvAAH"/>
        <s v="0064u000019Y2OyAAK"/>
        <s v="0064u00001AZjEAAA1"/>
        <s v="0064u00001Bft41AAB"/>
        <s v="0064u000019Y2gUAAS"/>
        <s v="0064u00001AWDj7AAH"/>
        <s v="0064u00001AXQ79AAH"/>
        <s v="0064u00001AVuYVAA1"/>
        <s v="0064u00001AViQqAAL"/>
        <s v="0064u00001CMI5YAAX"/>
        <s v="0064u000018O3HqAAK"/>
        <s v="0064u00001BfYlMAAV"/>
        <s v="0064u000018P8NkAAK"/>
        <s v="0064u000019X3TtAAK"/>
        <s v="0064u00001CMbxkAAD"/>
        <s v="0064u000018ONc2AAG"/>
        <s v="0064u000019YUMeAAO"/>
        <s v="0064u00001AXCFKAA5"/>
        <s v="0064u00001CMkWtAAL"/>
        <s v="0064u000019VOqdAAG"/>
        <s v="0064u000019WWs0AAG"/>
        <s v="0064u000018OioPAAS"/>
        <s v="0064u000019V3Y1AAK"/>
        <s v="0064u000019YfeTAAS"/>
        <s v="0064u00001BhlrWAAR"/>
        <s v="0064u000014n5kbAAA"/>
        <s v="0064u000018NmP8AAK"/>
        <s v="0064u00001CMqmvAAD"/>
        <s v="0064u00001CLcZNAA1"/>
        <s v="0064u00001AX7rCAAT"/>
        <s v="0064u000019YrRKAA0"/>
        <s v="0064u00001AYcaGAAT"/>
        <s v="0064u000019Ur0uAAC"/>
        <s v="0064u00001AY31AAAT"/>
        <s v="0064u000019Y2AwAAK"/>
        <s v="0064u00001AYnuQAAT"/>
        <s v="0064u000019YuwSAAS"/>
        <s v="0064u00001BfHXJAA3"/>
        <s v="0064u00001BWbYRAA1"/>
        <s v="0064u00001CMtGsAAL"/>
        <s v="0064u00001BiFdxAAF"/>
        <s v="0064u000017WrnaAAC"/>
        <s v="0064u00001BW2tKAAT"/>
        <s v="0064u000019YOcHAAW"/>
        <s v="0064u00001AZEthAAH"/>
        <s v="0064u00001BiJloAAF"/>
        <s v="0064u000018P6urAAC"/>
        <s v="0064u00001BiXFmAAN"/>
        <s v="0064u000018OYOEAA4"/>
        <s v="0064u00001BfPovAAF"/>
        <s v="0064u00001Bg3YiAAJ"/>
        <s v="0064u000019YkPUAA0"/>
        <s v="0064u000015wQQGAA2"/>
        <s v="0064u00001CLfNrAAL"/>
        <s v="0064u000019Yo28AAC"/>
        <s v="0064u00001BfaKrAAJ"/>
        <s v="0064u000018PMnpAAG"/>
        <s v="0064u00001CNXJ6AAP"/>
        <s v="0064u00001CMwn7AAD"/>
        <s v="0064u000016xKIuAAM"/>
        <s v="0064u00001CLknbAAD"/>
        <s v="0064u000016yvpmAAA"/>
        <s v="0064u000018Mz4oAAC"/>
        <s v="0064u00001BWHs2AAH"/>
        <s v="0064u00001CMfw0AAD"/>
        <s v="0064u00001AXVjgAAH"/>
        <s v="0064u000019We7qAAC"/>
        <s v="0064u00001BfaFcAAJ"/>
        <s v="0064u00001CNTYgAAP"/>
        <s v="0064u000019UootAAC"/>
        <s v="0064u00001BfhG0AAJ"/>
        <s v="0064u00001CM2DLAA1"/>
        <s v="0064u00001AYowuAAD"/>
        <s v="0064u00001CNVW3AAP"/>
        <s v="0064u00001AYDV2AAP"/>
        <s v="0064u000019YKWhAAO"/>
        <s v="0064u00001DaTvDAAV"/>
        <s v="0064u00001DYpsvAAD"/>
        <s v="0064u000019VsjlAAC"/>
        <s v="0064u00001AZpNvAAL"/>
        <s v="0064u00001CNYIFAA5"/>
        <s v="0064u000019WF1LAAW"/>
        <s v="0064u00001BWMmiAAH"/>
        <s v="0064u000015xwIcAAI"/>
        <s v="0064u00001BfPp0AAF"/>
        <s v="0064u00001BWHaMAAX"/>
        <s v="0064u00001AYsodAAD"/>
        <s v="0064u00001CMyutAAD"/>
        <s v="0064u000018NoiMAAS"/>
        <s v="0064u00001DZelzAAD"/>
        <s v="0064u00001AXsYSAA1"/>
        <s v="0064u000018OJZnAAO"/>
        <s v="0064u00001BfOUCAA3"/>
        <s v="0064u000015x1aTAAQ"/>
        <s v="0064u000019YatIAAS"/>
        <s v="0064u000019YjNMAA0"/>
        <s v="0064u000019UwbTAAS"/>
        <s v="0064u00001BVTEkAAP"/>
        <s v="0064u00001Da2tdAAB"/>
        <s v="0064u000018PESEAA4"/>
        <s v="0064u000019Wid2AAC"/>
        <s v="0064u00001BfPzWAAV"/>
        <s v="0064u00001AYfRXAA1"/>
        <s v="0064u000019Yda8AAC"/>
        <s v="0064u000019YoYsAAK"/>
        <s v="0064u00001AYEU5AAP"/>
        <s v="0064u00001BWH0rAAH"/>
        <s v="0064u000019YIheAAG"/>
        <s v="0064u00001DZvGwAAL"/>
        <s v="0064u00001BW1fRAAT"/>
        <s v="0064u00001BgS6uAAF"/>
        <s v="0064u00001BiBKKAA3"/>
        <s v="0064u00001AX8TaAAL"/>
        <s v="0064u000019VMsdAAG"/>
        <s v="0064u000019VOcqAAG"/>
        <s v="0064u00001DZeS2AAL"/>
        <s v="0064u000018PBbjAAG"/>
        <s v="0064u00001Bho5uAAB"/>
        <s v="0064u000018LXsYAAW"/>
        <s v="0064u000019YtM9AAK"/>
        <s v="0064u00001CNsLcAAL"/>
        <s v="0064u000019V0mtAAC"/>
        <s v="0064u00001AZoOnAAL"/>
        <s v="0064u000015vwHTAAY"/>
        <s v="0064u00001BfcijAAB"/>
        <s v="0064u00001AYYToAAP"/>
        <s v="0064u00001CODfvAAH"/>
        <s v="0064u00001AYssWAAT"/>
        <s v="0064u000019Yq5dAAC"/>
        <s v="0064u00001AYKz2AAH"/>
        <s v="0064u00001BWUROAA5"/>
        <s v="0064u00001BVkB8AAL"/>
        <s v="0064u00001Bhp8GAAR"/>
        <s v="0064u000018OX1mAAG"/>
        <s v="0064u000019Vbv1AAC"/>
        <s v="0064u00001BWRi2AAH"/>
        <s v="0064u00001Bf4LdAAJ"/>
        <s v="0064u00001CMsFPAA1"/>
        <s v="0064u000019VIMjAAO"/>
        <s v="0064u000015xWW8AAM"/>
        <s v="0064u000014ncx5AAA"/>
        <s v="0064u00001DZDZAAA5"/>
        <s v="0064u00001AX5EPAA1"/>
        <s v="0064u00001Bi48EAAR"/>
        <s v="0064u000018OinWAAS"/>
        <s v="0064u00001AW7pdAAD"/>
        <s v="0064u00001BfPzvAAF"/>
        <s v="0064u00001BfMtoAAF"/>
        <s v="0064u000018Oz8RAAS"/>
        <s v="0064u000019VYKMAA4"/>
        <s v="0064u00001AZ4AUAA1"/>
        <s v="0064u00001CODWPAA5"/>
        <s v="0064u000018PB17AAG"/>
        <s v="0064u000018P8cKAAS"/>
        <s v="0064u00001BhNddAAF"/>
        <s v="0064u00001AWwcCAAT"/>
        <s v="0064u000019UvfWAAS"/>
        <s v="0064u00001CLfIrAAL"/>
        <s v="0064u000019VJmVAAW"/>
        <s v="0064u00001AVmNZAA1"/>
        <s v="0064u00001CNf3PAAT"/>
        <s v="0064u00001AWlygAAD"/>
        <s v="0064u000018OinCAAS"/>
        <s v="0064u00001AViK4AAL"/>
        <s v="0064u00001AX8qOAAT"/>
        <s v="0064u000019YhkEAAS"/>
        <s v="0064u000016wJGvAAM"/>
        <s v="0064u000019VP69AAG"/>
        <s v="0064u00001CNk5xAAD"/>
        <s v="0064u000018NQKTAA4"/>
        <s v="0064u00001DZyJVAA1"/>
        <s v="0064u00001BW1jxAAD"/>
        <s v="0064u00001BW62DAAT"/>
        <s v="0064u00001BfJ1UAAV"/>
        <s v="0064u00001DZXMJAA5"/>
        <s v="0064u000017ToFGAA0"/>
        <s v="0064u00001AYsH5AAL"/>
        <s v="0064u00001BgdFqAAJ"/>
        <s v="0064u000017UMpnAAG"/>
        <s v="0064u000016ydsOAAQ"/>
        <s v="0064u00001CNfUfAAL"/>
        <s v="0064u000018OyV5AAK"/>
        <s v="0064u00001CLitYAAT"/>
        <s v="0064u000019V3suAAC"/>
        <s v="0064u000018PK8MAAW"/>
        <s v="0064u00001BVyg6AAD"/>
        <s v="0064u000015xv0dAAA"/>
        <s v="0064u00001AYvTWAA1"/>
        <s v="0064u000015wWyvAAE"/>
        <s v="0064u00001CLC40AAH"/>
        <s v="0064u000018OPcDAAW"/>
        <s v="0064u00001CNUpUAAX"/>
        <s v="0064u000019VbPeAAK"/>
        <s v="0064u00001CLRoyAAH"/>
        <s v="0064u00001BVXcLAAX"/>
        <s v="0064u000019VdqyAAC"/>
        <s v="0064u000019VWj5AAG"/>
        <s v="0064u000019YaVLAA0"/>
        <s v="0064u00001BfHV8AAN"/>
        <s v="0064u000019YAg2AAG"/>
        <s v="0064u000019VdeJAAS"/>
        <s v="0064u000018ObzvAAC"/>
        <s v="0064u000019Y53gAAC"/>
        <s v="0064u000019VBMVAA4"/>
        <s v="0064u00001AXyrgAAD"/>
        <s v="0064u00001BgWtBAAV"/>
        <s v="0064u00001BfZVBAA3"/>
        <s v="0064u000019XBjqAAG"/>
        <s v="0064u00001CMbTmAAL"/>
        <s v="0064u00001AVhzoAAD"/>
        <s v="0064u00001DYg11AAD"/>
        <s v="0064u00001BhKmNAAV"/>
        <s v="0064u00001CLkgQAAT"/>
        <s v="0064u000019VXn8AAG"/>
        <s v="0064u000019Yr8JAAS"/>
        <s v="0064u000019VVyiAAG"/>
        <s v="0064u00001BftYWAAZ"/>
        <s v="0064u00001CLEqcAAH"/>
        <s v="0064u00001AZPplAAH"/>
        <s v="0064u00001Bi7zPAAR"/>
        <s v="0064u000019XvswAAC"/>
        <s v="0064u00001BfHSnAAN"/>
        <s v="0064u00001AW5xkAAD"/>
        <s v="0064u00001AXRskAAH"/>
        <s v="0064u00001AX1ppAAD"/>
        <s v="0064u000019XueNAAS"/>
        <s v="0064u00001BiOpkAAF"/>
        <s v="0064u00001Bfmw3AAB"/>
        <s v="0064u00001AW7iDAAT"/>
        <s v="0064u000019VWTWAA4"/>
        <s v="0064u00001AW8ceAAD"/>
        <s v="0064u000019YtmRAAS"/>
        <s v="0064u00001AZkdbAAD"/>
        <s v="0064u000018OoIPAA0"/>
        <s v="0064u00001DYfChAAL"/>
        <s v="0064u000017Ud52AAC"/>
        <s v="0064u00001CN5oRAAT"/>
        <s v="0064u00001CLABTAA5"/>
        <s v="0064u00001EWTmkAAH"/>
        <s v="0064u000014oh4BAAQ"/>
        <s v="0064u00001CNI9uAAH"/>
        <s v="0064u000019Yo1yAAC"/>
        <s v="0064u00001COE5BAAX"/>
        <s v="0064u00001BVc2DAAT"/>
        <s v="0064u00001BhaIrAAJ"/>
        <s v="0064u00001BgNPyAAN"/>
        <s v="0064u00001BfCKaAAN"/>
        <s v="0064u00001BfiIVAAZ"/>
        <s v="0064u00001BfUb8AAF"/>
        <s v="0064u00001BVU2QAAX"/>
        <s v="0064u00001CMsJ2AAL"/>
        <s v="0064u00001CNqXSAA1"/>
        <s v="0064u00001AXcpbAAD"/>
        <s v="0064u000018McPkAAK"/>
        <s v="0064u00001CL8TRAA1"/>
        <s v="0064u00001AZEvTAAX"/>
        <s v="0064u00001DYluCAAT"/>
        <s v="0064u00001Bi76cAAB"/>
        <s v="0064u00001CO9mBAAT"/>
        <s v="0064u00001AYtlsAAD"/>
        <s v="0064u000019YsR7AAK"/>
        <s v="0064u000019XO9pAAG"/>
        <s v="0064u00001Bfw61AAB"/>
        <s v="0064u00001AXNHFAA5"/>
        <s v="0064u00001DZmfgAAD"/>
        <s v="0064u000018OYJ8AAO"/>
        <s v="0064u000018LkwRAAS"/>
        <s v="0064u00001DaPqVAAV"/>
        <s v="0064u000019YhcGAAS"/>
        <s v="0064u000019WqunAAC"/>
        <s v="0064u00001CNFCvAAP"/>
        <s v="0064u000014mEYlAAM"/>
        <s v="0064u00001AWgYTAA1"/>
        <s v="0064u000017VvqdAAC"/>
        <s v="0064u00001CNfTrAAL"/>
        <s v="0064u00001DZdTFAA1"/>
        <s v="0064u000018OyVFAA0"/>
        <s v="0064u000017W8HuAAK"/>
        <s v="0064u00001CNuUlAAL"/>
        <s v="0064u000019XkHIAA0"/>
        <s v="0064u000019YOlTAAW"/>
        <s v="0064u00001CNRiKAAX"/>
        <s v="0064u000018OiC1AAK"/>
        <s v="0064u00001CNWneAAH"/>
        <s v="0064u00001DZKCaAAP"/>
        <s v="0064u00001AVmp2AAD"/>
        <s v="0064u00001AWzidAAD"/>
        <s v="0064u00001BWNG9AAP"/>
        <s v="0064u00001BiZDgAAN"/>
        <s v="0064u000018OHUjAAO"/>
        <s v="0064u000019Vr3GAAS"/>
        <s v="0064u00001DZ8X1AAL"/>
        <s v="0064u00001CMDFnAAP"/>
        <s v="0064u000019YrjnAAC"/>
        <s v="0064u000019VW2mAAG"/>
        <s v="0064u000019Wr4EAAS"/>
        <s v="0064u00001CLxGxAAL"/>
        <s v="0064u000019UqetAAC"/>
        <s v="0064u000019YfhDAAS"/>
        <s v="0064u00001BhnjoAAB"/>
        <s v="0064u00001AVkApAAL"/>
        <s v="0064u00001CNMavAAH"/>
        <s v="0064u000019Yl0LAAS"/>
        <s v="0064u00001EVQqUAAX"/>
        <s v="0064u00001CNsLNAA1"/>
        <s v="0064u00001AXuawAAD"/>
        <s v="0064u000015xxXrAAI"/>
        <s v="0064u00001CMfWHAA1"/>
        <s v="0064u00001AYxXqAAL"/>
        <s v="0064u00001BWI7ZAAX"/>
        <s v="0064u000019Wy51AAC"/>
        <s v="0064u000013pyvMAAQ"/>
        <s v="0064u00001BiC6hAAF"/>
        <s v="0064u00001CMR47AAH"/>
        <s v="0064u000019YuPsAAK"/>
        <s v="0064u00001AYUc1AAH"/>
        <s v="0064u000019XkQPAA0"/>
        <s v="0064u00001AZms9AAD"/>
        <s v="0064u00001BVj6FAAT"/>
        <s v="0064u00001CMj2cAAD"/>
        <s v="0064u000015xnJtAAI"/>
        <s v="0064u00001AWdSKAA1"/>
        <s v="0064u000019YrbtAAC"/>
        <s v="0064u000019YukgAAC"/>
        <s v="0064u000019Yu6vAAC"/>
        <s v="0064u00001AVlO9AAL"/>
        <s v="0064u000018OaYdAAK"/>
        <s v="0064u000018Op8bAAC"/>
        <s v="0064u00001BgfrjAAB"/>
        <s v="0064u00001BhHerAAF"/>
        <s v="0064u000019YjEPAA0"/>
        <s v="0064u00001AXLaXAAX"/>
        <s v="0064u00001BhlMYAAZ"/>
        <s v="0064u000018MJ3lAAG"/>
        <s v="0064u000018OFEJAA4"/>
        <s v="0064u000014mCojAAE"/>
        <s v="0064u000019YrtJAAS"/>
        <s v="0064u000019WNtbAAG"/>
        <s v="0064u00001AW04LAAT"/>
        <s v="0064u00001CNI7dAAH"/>
        <s v="0064u00001Bfe9KAAR"/>
        <s v="0064u000019YuqBAAS"/>
        <s v="0064u00001CNZFpAAP"/>
        <s v="0064u000019Yj6JAAS"/>
        <s v="0064u000018PTMuAAO"/>
        <s v="0064u00001BfVjrAAF"/>
        <s v="0064u00001AZoolAAD"/>
        <s v="0064u000015xxaMAAQ"/>
        <s v="0064u000019VFvWAAW"/>
        <s v="0064u000018NDjZAAW"/>
        <s v="0064u000019VLCdAAO"/>
        <s v="0064u00001BfeUrAAJ"/>
        <s v="0064u00001AWdY8AAL"/>
        <s v="0064u000019WYa6AAG"/>
        <s v="0064u000018PCX2AAO"/>
        <s v="0064u00001CNuB1AAL"/>
        <s v="0064u000019WrxEAAS"/>
        <s v="0064u000019YfKuAAK"/>
        <s v="0064u000019VKEGAA4"/>
        <s v="0064u00001BhOQjAAN"/>
        <s v="0064u00001AYnxZAAT"/>
        <s v="0064u00001CLg4RAAT"/>
        <s v="0064u000014oLjWAAU"/>
        <s v="0064u00001AW8cFAAT"/>
        <s v="0064u00001BW5ecAAD"/>
        <s v="0064u00001AZhudAAD"/>
        <s v="0064u00001DZqqfAAD"/>
        <s v="0064u00001BWJ5oAAH"/>
        <s v="0064u00001Bft3NAAR"/>
        <s v="0064u00001CLVCyAAP"/>
        <s v="0064u00001CNpO5AAL"/>
        <s v="0064u000019VWjPAAW"/>
        <s v="0064u00001AXMEsAAP"/>
        <s v="0064u00001Dafw5AAB"/>
        <s v="0064u000018NO0EAAW"/>
        <s v="0064u000019XvaJAAS"/>
        <s v="0064u00001CNskNAAT"/>
        <s v="0064u000019WaC7AAK"/>
        <s v="0064u00001CMDHoAAP"/>
        <s v="0064u000019WRuPAAW"/>
        <s v="0064u000018OTAZAA4"/>
        <s v="0064u00001BfevAAAR"/>
        <s v="0064u00001DamitAAB"/>
        <s v="0064u000012nqzMAAQ"/>
        <s v="0064u000019YA1EAAW"/>
        <s v="0064u00001BiMKGAA3"/>
        <s v="0064u000018OQ9oAAG"/>
        <s v="0064u00001CLmg8AAD"/>
        <s v="0064u00001DZUfUAAX"/>
        <s v="0064u000019YbMqAAK"/>
        <s v="0064u00001AYntSAAT"/>
        <s v="0064u00001Bhd3eAAB"/>
        <s v="0064u000018PbrSAAS"/>
        <s v="0064u000019VKNpAAO"/>
        <s v="0064u000019YuBMAA0"/>
        <s v="0064u000019Wy6JAAS"/>
        <s v="0064u00001BgcPVAAZ"/>
        <s v="0064u00001BfSbrAAF"/>
        <s v="0064u000018PC1pAAG"/>
        <s v="0064u00001BW9EpAAL"/>
        <s v="0064u000019WKoWAAW"/>
        <s v="0064u00001CNpjmAAD"/>
        <s v="0064u00001BfnSEAAZ"/>
        <s v="0064u00001CLNvGAAX"/>
        <s v="0064u00001AW6IKAA1"/>
        <s v="0064u00001CMlNYAA1"/>
        <s v="0064u000019Yu6HAAS"/>
        <s v="0064u00001CLEhGAAX"/>
        <s v="0064u00001DZa6JAAT"/>
        <s v="0064u000015wWzPAAU"/>
        <s v="0064u00001AYz7NAAT"/>
        <s v="0064u00001AZ3goAAD"/>
        <s v="0064u00001BgeBBAAZ"/>
        <s v="0064u00001BfUkUAAV"/>
        <s v="0064u000018OYpnAAG"/>
        <s v="0064u000019YPl0AAG"/>
        <s v="0064u00001AYtgxAAD"/>
        <s v="0064u000018P4SMAA0"/>
        <s v="0064u000018OlD8AAK"/>
        <s v="0064u00001DZph8AAD"/>
        <s v="0064u00001DaV34AAF"/>
        <s v="0064u000019WzlYAAS"/>
        <s v="0064u00001AWjwOAAT"/>
        <s v="0064u00001CM1PpAAL"/>
        <s v="0064u00001DYVabAAH"/>
        <s v="0064u00001AWQr2AAH"/>
        <s v="0064u000019VjlAAAS"/>
        <s v="0064u00001AXHq7AAH"/>
        <s v="0064u00001Bh1pAAAR"/>
        <s v="0064u000018OYEwAAO"/>
        <s v="0064u00001AWQTEAA5"/>
        <s v="0064u000019VG9CAAW"/>
        <s v="0064u00001BfJzVAAV"/>
        <s v="0064u00001Bhn1YAAR"/>
        <s v="0064u00001CNM9BAAX"/>
        <s v="0064u00001BWBhlAAH"/>
        <s v="0064u00001DZdCmAAL"/>
        <s v="0064u000016y3C4AAI"/>
        <s v="0064u000016yfPOAAY"/>
        <s v="0064u00001BfiehAAB"/>
        <s v="0064u00001BhOMmAAN"/>
        <s v="0064u00001DYg08AAD"/>
        <s v="0064u00001BfHu3AAF"/>
        <s v="0064u000018NORAAA4"/>
        <s v="0064u00001CLaUiAAL"/>
        <s v="0064u000018OYIZAA4"/>
        <s v="0064u00001AYj21AAD"/>
        <s v="0064u00001CMR34AAH"/>
        <s v="0064u00001CNbo5AAD"/>
        <s v="0064u00001CNITFAA5"/>
        <s v="0064u00001CM0nWAAT"/>
        <s v="0064u00001BfRALAA3"/>
        <s v="0064u00001AYzlrAAD"/>
        <s v="0064u00001DZmKTAA1"/>
        <s v="0064u00001AXPyRAAX"/>
        <s v="0064u00001DZCRiAAP"/>
        <s v="0064u000019VpltAAC"/>
        <s v="0064u00001CLd0dAAD"/>
        <s v="0064u000019YoaKAAS"/>
        <s v="0064u00001AXE8VAAX"/>
        <s v="0064u000019Vjt0AAC"/>
        <s v="0064u00001AXHnIAAX"/>
        <s v="0064u000019Url6AAC"/>
        <s v="0064u00001BiC68AAF"/>
        <s v="0064u000019Vba3AAC"/>
        <s v="0064u00001BWRkDAAX"/>
        <s v="0064u000016xmk3AAA"/>
        <s v="0064u00001BVnuMAAT"/>
        <s v="0064u00001AXuOuAAL"/>
        <s v="0064u000019WpcXAAS"/>
        <s v="0064u000019UtoiAAC"/>
        <s v="0064u00001DZs0WAAT"/>
        <s v="0064u00001AVjzNAAT"/>
        <s v="0064u00001Bfs8bAAB"/>
        <s v="0064u000018OiB3AAK"/>
        <s v="0064u00001Bft09AAB"/>
        <s v="0064u000018LgqiAAC"/>
        <s v="0064u00001Bg7hLAAR"/>
        <s v="0064u000019XtKkAAK"/>
        <s v="0064u00001BWKUqAAP"/>
        <s v="0064u000014mro5AAA"/>
        <s v="0064u000018PCVuAAO"/>
        <s v="0064u00001CLMbtAAH"/>
        <s v="0064u00001AWWerAAH"/>
        <s v="0064u00001CNNS4AAP"/>
        <s v="0064u00001Bft1bAAB"/>
        <s v="0064u00001CNEEvAAP"/>
        <s v="0064u00001AZivhAAD"/>
        <s v="0064u00001CM3NpAAL"/>
        <s v="0064u000019YWEDAA4"/>
        <s v="0064u000019Yu9BAAS"/>
        <s v="0064u000019X5n8AAC"/>
        <s v="0064u000017WvdmAAC"/>
        <s v="0064u000019Y0KiAAK"/>
        <s v="0064u00001DZakcAAD"/>
        <s v="0064u00001Bgfk4AAB"/>
        <s v="0064u00001BfYjkAAF"/>
        <s v="0064u00001AXW6QAAX"/>
        <s v="0064u00001BWWqBAAX"/>
        <s v="0064u00001BhKaRAAV"/>
        <s v="0064u000018OcMzAAK"/>
        <s v="0064u00001CLf33AAD"/>
        <s v="0064u00001AW6GsAAL"/>
        <s v="0064u00001DYnp2AAD"/>
        <s v="0064u000013rOLKAA2"/>
        <s v="0064u0000135PXPAA2"/>
        <s v="0064u00001CLwTvAAL"/>
        <s v="0064u000019UyrSAAS"/>
        <s v="0064u00001CNO2xAAH"/>
        <s v="0064u000019UlWvAAK"/>
        <s v="0064u00001CLcpLAAT"/>
        <s v="0064u00001DaCHnAAN"/>
        <s v="0064u000019WuIFAA0"/>
        <s v="0064u000018OidlAAC"/>
        <s v="0064u000018Oih4AAC"/>
        <s v="0064u00001DamoSAAR"/>
        <s v="0064u000018OENXAA4"/>
        <s v="0064u000018OvhwAAC"/>
        <s v="0064u00001CNFG4AAP"/>
        <s v="0064u000019YDQoAAO"/>
        <s v="0064u000019XjeBAAS"/>
        <s v="0064u00001CNhlGAAT"/>
        <s v="0064u000019Y67YAAS"/>
        <s v="0064u000019YHOXAA4"/>
        <s v="0064u00001CNXEpAAP"/>
        <s v="0064u00001AWzrLAAT"/>
        <s v="0064u00001COB15AAH"/>
        <s v="0064u000019YuUEAA0"/>
        <s v="0064u00001BfjMPAAZ"/>
        <s v="0064u00001Bgy2WAAR"/>
        <s v="0064u000019XIVWAA4"/>
        <s v="0064u00001BWQVlAAP"/>
        <s v="0064u000017WmY1AAK"/>
        <s v="0064u00001CLmmQAAT"/>
        <s v="0064u00001CO9a4AAD"/>
        <s v="0064u00001BffDiAAJ"/>
        <s v="0064u00001Bgb2uAAB"/>
        <s v="0064u00001BhllVAAR"/>
        <s v="0064u000019Yd9JAAS"/>
        <s v="0064u00001DZUSaAAP"/>
        <s v="0064u00001BWPPrAAP"/>
        <s v="0064u00001CNcLOAA1"/>
        <s v="0064u00001CMfcPAAT"/>
        <s v="0064u00001Daib5AAB"/>
        <s v="0064u000018OWDpAAO"/>
        <s v="0064u000019UrbuAAC"/>
        <s v="0064u00001Bg3b3AAB"/>
        <s v="0064u000018Oj9IAAS"/>
        <s v="0064u00001CO9g8AAD"/>
        <s v="0064u00001DZtz9AAD"/>
        <s v="0064u00001BhjJRAAZ"/>
        <s v="0064u000018O5ElAAK"/>
        <s v="0064u00001AWG99AAH"/>
        <s v="0064u00001Bh42LAAR"/>
        <s v="0064u00001AZSFgAAP"/>
        <s v="0064u00001CMQHfAAP"/>
        <s v="0064u00001DZpU9AAL"/>
        <s v="0064u000018OlcNAAS"/>
        <s v="0064u00001AXigzAAD"/>
        <s v="0064u00001BhmqUAAR"/>
        <s v="0064u00001BVstZAAT"/>
        <s v="0064u000018PBdmAAG"/>
        <s v="0064u000019Yj91AAC"/>
        <s v="0064u00001AZmghAAD"/>
        <s v="0064u000018NOPPAA4"/>
        <s v="0064u000019VpOfAAK"/>
        <s v="0064u000019YuQvAAK"/>
        <s v="0064u000015wWx4AAE"/>
        <s v="0064u000018PAs0AAG"/>
        <s v="0064u000019Wu3JAAS"/>
        <s v="0064u00001BWDMcAAP"/>
        <s v="0064u000019WjctAAC"/>
        <s v="0064u00001DaYNAAA3"/>
        <s v="0064u000019VO2aAAG"/>
        <s v="0064u00001AWWqMAAX"/>
        <s v="0064u00001BfavbAAB"/>
        <s v="0064u00001BhjI9AAJ"/>
        <s v="0064u00001AXE6FAAX"/>
        <s v="0064u000016zO4nAAE"/>
        <s v="0064u00001AX31XAAT"/>
        <s v="0064u000018OupaAAC"/>
        <s v="0064u000018PMthAAG"/>
        <s v="0064u00001Bfe5YAAR"/>
        <s v="0064u00001Bft5YAAR"/>
        <s v="0064u00001AZjlOAAT"/>
        <s v="0064u000018P7SKAA0"/>
        <s v="0064u000017VxofAAC"/>
        <s v="0064u000019VffuAAC"/>
        <s v="0064u00001BfuUQAAZ"/>
        <s v="0064u00001BiK5dAAF"/>
        <s v="0064u000017VRSmAAO"/>
        <s v="0064u000017UqKgAAK"/>
        <s v="0064u00001AZ0MgAAL"/>
        <s v="0064u00001BVe6bAAD"/>
        <s v="0064u00001BfiQFAAZ"/>
        <s v="0064u000019YKVyAAO"/>
        <s v="0064u000019Yk4CAAS"/>
        <s v="0064u00001AZojgAAD"/>
        <s v="0064u00001CNoP7AAL"/>
        <s v="0064u00001CNuWwAAL"/>
        <s v="0064u000019XfF2AAK"/>
        <s v="0064u000019WbE8AAK"/>
        <s v="0064u000019Yn4jAAC"/>
        <s v="0064u00001BW8NlAAL"/>
        <s v="0064u00001AYwbCAAT"/>
        <s v="0064u000019W5ocAAC"/>
        <s v="0064u00001DZnbOAAT"/>
        <s v="0064u00001CN8plAAD"/>
        <s v="0064u00001BVnzbAAD"/>
        <s v="0064u00001CLckzAAD"/>
        <s v="0064u000017U6nnAAC"/>
        <s v="0064u00001BfjG7AAJ"/>
        <s v="0064u00001AWushAAD"/>
        <s v="0064u00001BfeZmAAJ"/>
        <s v="0064u000018Omh4AAC"/>
        <s v="0064u00001BfR5GAAV"/>
        <s v="0064u000018OUMvAAO"/>
        <s v="0064u000018NJQgAAO"/>
        <s v="0064u00001DZTz9AAH"/>
        <s v="0064u000019Wyw9AAC"/>
        <s v="0064u00001BfPqyAAF"/>
        <s v="0064u000018Ln0mAAC"/>
        <s v="0064u000019XwZeAAK"/>
        <s v="0064u00001BfP1pAAF"/>
        <s v="0064u00001CLxI5AAL"/>
        <s v="0064u000018OLCxAAO"/>
        <s v="0064u000018MQElAAO"/>
        <s v="0064u00001AZelXAAT"/>
        <s v="0064u00001BfiemAAB"/>
        <s v="0064u00001BfVHYAA3"/>
        <s v="0064u00001DZmDmAAL"/>
        <s v="0064u000018Mb9VAAS"/>
        <s v="0064u000017VOwUAAW"/>
        <s v="0064u00001BfgU6AAJ"/>
        <s v="0064u00001BW9EuAAL"/>
        <s v="0064u00001CLIBlAAP"/>
        <s v="0064u00001BhILgAAN"/>
        <s v="0064u000019WYOPAA4"/>
        <s v="0064u00001AZBRkAAP"/>
        <s v="0064u00001BfYiXAAV"/>
        <s v="0064u00001AXCH1AAP"/>
        <s v="0064u000019Xta9AAC"/>
        <s v="0064u000019XEn9AAG"/>
        <s v="0064u00001BfKv9AAF"/>
        <s v="0064u00001Bh75QAAR"/>
        <s v="0064u00001CNLpsAAH"/>
        <s v="0064u000019Vb3TAAS"/>
        <s v="0064u000018OlVRAA0"/>
        <s v="0064u00001CMgzCAAT"/>
        <s v="0064u000019YaVzAAK"/>
        <s v="0064u000019YuB7AAK"/>
        <s v="0064u00001BWNGEAA5"/>
        <s v="0064u00001AViMUAA1"/>
        <s v="0064u000019VoEhAAK"/>
        <s v="0064u000014n4xpAAA"/>
        <s v="0064u00001BWGfUAAX"/>
        <s v="0064u00001DZJP4AAP"/>
        <s v="0064u000019XU6bAAG"/>
        <s v="0064u00001BiMS5AAN"/>
        <s v="0064u000019Wa80AAC"/>
        <s v="0064u000018OLFNAA4"/>
        <s v="0064u00001CNVmQAAX"/>
        <s v="0064u000018OQufAAG"/>
        <s v="0064u000018Ot8UAAS"/>
        <s v="0064u00001AX4fQAAT"/>
        <s v="0064u00001CNM2ZAAX"/>
        <s v="0064u000019VWvGAAW"/>
        <s v="0064u00001CNdUHAA1"/>
        <s v="0064u00001BfWLgAAN"/>
        <s v="0064u00001AXA9lAAH"/>
        <s v="0064u000019XSpbAAG"/>
        <s v="0064u000014mLWnAAM"/>
        <s v="0064u00001AW7yfAAD"/>
        <s v="0064u00001CMe7VAAT"/>
        <s v="0064u00001AX82JAAT"/>
        <s v="0064u000019XnIhAAK"/>
        <s v="0064u000019WczuAAC"/>
        <s v="0064u000019UqZAAA0"/>
        <s v="0064u00001AZkORAA1"/>
        <s v="0064u00001Bfe7YAAR"/>
        <s v="0064u00001Bf1VHAAZ"/>
        <s v="0064u000019Y9otAAC"/>
        <s v="0064u000016yaibAAA"/>
        <s v="0064u00001BftriAAB"/>
        <s v="0064u00001CNbbyAAD"/>
        <s v="0064u000019YpXCAA0"/>
        <s v="0064u000018O5FoAAK"/>
        <s v="0064u00001BVreBAAT"/>
        <s v="0064u000018P8lgAAC"/>
        <s v="0064u00001BfTSLAA3"/>
        <s v="0064u00001AYthCAAT"/>
        <s v="0064u000019YfmSAAS"/>
        <s v="0064u00001CNWD2AAP"/>
        <s v="0064u00001BfPyiAAF"/>
        <s v="0064u00001BhK3pAAF"/>
        <s v="0064u000018NOQCAA4"/>
        <s v="0064u000019VkyIAAS"/>
        <s v="0064u000017WaYzAAK"/>
        <s v="0064u00001BW9trAAD"/>
        <s v="0064u00001BW9HPAA1"/>
        <s v="0064u000019XB99AAG"/>
        <s v="0064u000019YVB9AAO"/>
        <s v="0064u00001DZ9jwAAD"/>
        <s v="0064u00001CNLqCAAX"/>
        <s v="0064u00001AVjUZAA1"/>
        <s v="0064u00001BfDASAA3"/>
        <s v="0064u000019WxK5AAK"/>
        <s v="0064u000018ObyEAAS"/>
        <s v="0064u00001BhIShAAN"/>
        <s v="0064u000019X5ryAAC"/>
        <s v="0064u000019XrZ0AAK"/>
        <s v="0064u00001CLXTiAAP"/>
        <s v="0064u000018PAdKAAW"/>
        <s v="0064u000019VCUyAAO"/>
        <s v="0064u00001AZEkQAAX"/>
        <s v="0064u000019YJjOAAW"/>
        <s v="0064u000019XxWWAA0"/>
        <s v="0064u000019YjpCAAS"/>
        <s v="0064u000015uvWgAAI"/>
        <s v="0064u000018OaOnAAK"/>
        <s v="0064u000019YAItAAO"/>
        <s v="0064u00001BgNsuAAF"/>
        <s v="0064u00001BfX0AAAV"/>
        <s v="0064u00001CN9kcAAD"/>
        <s v="0064u00001BhBoMAAV"/>
        <s v="0064u00001BiHc4AAF"/>
        <s v="0064u000019XjcZAAS"/>
        <s v="0064u000019VhAFAA0"/>
        <s v="0064u00001Bgp9fAAB"/>
        <s v="0064u00001CND2UAAX"/>
        <s v="0064u00001DbSOKAA3"/>
        <s v="0064u00001CNbWAAA1"/>
        <s v="0064u00001BhnL8AAJ"/>
        <s v="0064u00001BWbK5AAL"/>
        <s v="0064u00001CLt3JAAT"/>
        <s v="0064u00001CMcAFAA1"/>
        <s v="0064u00001AWonrAAD"/>
        <s v="0064u000016wx9rAAA"/>
        <s v="0064u00001Bh4AFAAZ"/>
        <s v="0064u00001CNXMAAA5"/>
        <s v="0064u00001BfDp6AAF"/>
        <s v="0064u00001CNfXZAA1"/>
        <s v="0064u00001BWIZZAA5"/>
        <s v="0064u000019YPkbAAG"/>
        <s v="0064u00001CNbBgAAL"/>
        <s v="0064u000019VrAQAA0"/>
        <s v="0064u000019XdEtAAK"/>
        <s v="0064u00001AYuHjAAL"/>
        <s v="0064u00001BfvZ7AAJ"/>
        <s v="0064u00001AZlimAAD"/>
        <s v="0064u00001CNJxQAAX"/>
        <s v="0064u00001BiMk9AAF"/>
        <s v="0064u00001DYeQMAA1"/>
        <s v="0064u000015wWxYAAU"/>
        <s v="0064u00001BhHv4AAF"/>
        <s v="0064u00001AZE0rAAH"/>
        <s v="0064u000019XPuDAAW"/>
        <s v="0064u00001CMXdHAAX"/>
        <s v="0064u000019VSxCAAW"/>
        <s v="0064u000019WKvcAAG"/>
        <s v="0064u000019X3vAAAS"/>
        <s v="0064u00001DYo2UAAT"/>
        <s v="0064u000019UvGCAA0"/>
        <s v="0064u00001AW8cUAAT"/>
        <s v="0064u000018MH3YAAW"/>
        <s v="0064u000018NkFOAA0"/>
        <s v="0064u000019XheiAAC"/>
        <s v="0064u00001CLNSiAAP"/>
        <s v="0064u00001AZE1VAAX"/>
        <s v="0064u00001AZEdjAAH"/>
        <s v="0064u00001CMfXAAA1"/>
        <s v="0064u00001AYbsnAAD"/>
        <s v="0064u000019VYIpAAO"/>
        <s v="0064u00001BfiUwAAJ"/>
        <s v="0064u000019XnabAAC"/>
        <s v="0064u000018MuClAAK"/>
        <s v="0064u00001CNQLKAA5"/>
        <s v="0064u000019VfvxAAC"/>
        <s v="0064u000013rRVJAA2"/>
        <s v="0064u00001BVkSsAAL"/>
        <s v="0064u00001BftY7AAJ"/>
        <s v="0064u00001AWI6iAAH"/>
        <s v="0064u000019YgCzAAK"/>
        <s v="0064u00001AW8ZfAAL"/>
        <s v="0064u000019XtzUAAS"/>
        <s v="0064u000019YscFAAS"/>
        <s v="0064u00001DZmJpAAL"/>
        <s v="0064u00001CMZjMAAX"/>
        <s v="0064u000017WYuqAAG"/>
        <s v="0064u00001DZWnBAAX"/>
        <s v="0064u000019V70PAAS"/>
        <s v="0064u000019VeVVAA0"/>
        <s v="0064u000017VatGAAS"/>
        <s v="0064u00001CLlClAAL"/>
        <s v="0064u00001CNfTwAAL"/>
        <s v="0064u000019X3h8AAC"/>
        <s v="0064u00001BfHgfAAF"/>
        <s v="0064u00001BhPjeAAF"/>
        <s v="0064u00001CMXnWAAX"/>
        <s v="0064u00001BWNG4AAP"/>
        <s v="0064u00001AZmBKAA1"/>
        <s v="0064u00001AZaoRAAT"/>
        <s v="0064u000018OnUSAA0"/>
        <s v="0064u00001BWTcuAAH"/>
        <s v="0064u00001DZQBTAA5"/>
        <s v="0064u00001BhK9BAAV"/>
        <s v="0064u00001AZEtSAAX"/>
        <s v="0064u00001BhK5WAAV"/>
        <s v="0064u000018OlCyAAK"/>
        <s v="0064u00001DZKkwAAH"/>
        <s v="0064u000019X4C6AAK"/>
        <s v="0064u00001BW1npAAD"/>
        <s v="0064u00001CNL6xAAH"/>
        <s v="0064u000019Y3leAAC"/>
        <s v="0064u000019Y7dqAAC"/>
        <s v="0064u000018NdVzAAK"/>
        <s v="0064u000017VoPqAAK"/>
        <s v="0064u00001Da69AAAR"/>
        <s v="0064u000019YPUTAA4"/>
        <s v="0064u00001CMuOKAA1"/>
        <s v="0064u00001AXz3wAAD"/>
        <s v="0064u000018P4XRAA0"/>
        <s v="0064u00001BVpr8AAD"/>
        <s v="0064u000018N3WoAAK"/>
        <s v="0064u000019X5nrAAC"/>
        <s v="0064u000014lQpuAAE"/>
        <s v="0064u000016yDxFAAU"/>
        <s v="0064u000018PBGMAA4"/>
        <s v="0064u00001CMfZGAA1"/>
        <s v="0064u00001BWBV1AAP"/>
        <s v="0064u00001Dbh1BAAR"/>
        <s v="0064u000015umV8AAI"/>
        <s v="0064u00001Bi8AmAAJ"/>
        <s v="0064u000018P95vAAC"/>
        <s v="0064u00001BgtDgAAJ"/>
        <s v="0064u00001AZmxyAAD"/>
        <s v="0064u000019Y7jeAAC"/>
        <s v="0064u000017VaYrAAK"/>
        <s v="0064u00001CMaT2AAL"/>
        <s v="0064u00001BhnOlAAJ"/>
        <s v="0064u00001CNbmiAAD"/>
        <s v="0064u000013rvaIAAQ"/>
        <s v="0064u00001CN40uAAD"/>
        <s v="0064u00001AX31rAAD"/>
        <s v="0064u000019Yk3sAAC"/>
        <s v="0064u00001BfZmuAAF"/>
        <s v="0064u00001CNER1AAP"/>
        <s v="0064u000018OieoAAC"/>
        <s v="0064u00001BhaFiAAJ"/>
        <s v="0064u00001DZqzmAAD"/>
        <s v="0064u00001BfPrhAAF"/>
        <s v="0064u00001CNUqXAAX"/>
        <s v="0064u000019WXA4AAO"/>
        <s v="0064u000019Yo52AAC"/>
        <s v="0064u00001AWjIdAAL"/>
        <s v="0064u00001BfHWLAA3"/>
        <s v="0064u00001BiK3mAAF"/>
        <s v="0064u000018OmfNAAS"/>
        <s v="0064u000014l90wAAA"/>
        <s v="0064u000019XBEiAAO"/>
        <s v="0064u000019VsTEAA0"/>
        <s v="0064u00001CNbigAAD"/>
        <s v="0064u00001BhZ8yAAF"/>
        <s v="0064u000018OYbvAAG"/>
        <s v="0064u00001AYb0NAAT"/>
        <s v="0064u000019XvQiAAK"/>
        <s v="0064u000019YtecAAC"/>
        <s v="0064u000019YhuYAAS"/>
        <s v="0064u00001CL8M1AAL"/>
        <s v="0064u000018PFytAAG"/>
        <s v="0064u000018PM77AAG"/>
        <s v="0064u00001AXpp9AAD"/>
        <s v="0064u000019UwftAAC"/>
        <s v="0064u00001AYf9DAAT"/>
        <s v="0064u00001BWc8HAAT"/>
        <s v="0064u00001AYQ7EAAX"/>
        <s v="0064u000014p8sRAAQ"/>
        <s v="0064u000018OVzEAAW"/>
        <s v="0064u00001BfsjwAAB"/>
        <s v="0064u00001CMfZaAAL"/>
        <s v="0064u00001CN5nEAAT"/>
        <s v="0064u00001AZsKEAA1"/>
        <s v="0064u000019VcqDAAS"/>
        <s v="0064u000019YGRZAA4"/>
        <s v="0064u00001BWIPZAA5"/>
        <s v="0064u00001CMgsRAAT"/>
        <s v="0064u00001CNTWaAAP"/>
        <s v="0064u000019YpLkAAK"/>
        <s v="0064u00001CMuLpAAL"/>
        <s v="0064u00001CMfThAAL"/>
        <s v="0064u00001CO9ZkAAL"/>
        <s v="0064u00001CN6upAAD"/>
        <s v="0064u000019WuG4AAK"/>
        <s v="0064u000015xnHOAAY"/>
        <s v="0064u00001BfhtMAAR"/>
        <s v="0064u00001AWDl3AAH"/>
        <s v="0064u000013pyxmAAA"/>
        <s v="0064u000016wNwnAAE"/>
        <s v="0064u000018LkwCAAS"/>
        <s v="0064u000019Y9JUAA0"/>
        <s v="0064u00001BW8NbAAL"/>
        <s v="0064u000019X5okAAC"/>
        <s v="0064u00001AWxloAAD"/>
        <s v="0064u00001BfZMCAA3"/>
        <s v="0064u000017VgTwAAK"/>
        <s v="0064u00001BWQlPAAX"/>
        <s v="0064u000019VpynAAC"/>
        <s v="0064u00001BfmgZAAR"/>
        <s v="0064u00001Bh8LDAAZ"/>
        <s v="0064u000017WXsIAAW"/>
        <s v="0064u00001CNVRQAA5"/>
        <s v="0064u00001Bh2WYAAZ"/>
        <s v="0064u00001DZONnAAP"/>
        <s v="0064u000019X8m5AAC"/>
        <s v="0064u00001DamFfAAJ"/>
        <s v="0064u000019YfPaAAK"/>
        <s v="0064u000017UVuCAAW"/>
        <s v="0064u000018P8StAAK"/>
        <s v="0064u000018OlDNAA0"/>
        <s v="0064u000019YNegAAG"/>
        <s v="0064u00001BgUvsAAF"/>
        <s v="0064u00001AZmebAAD"/>
        <s v="0064u00001CNGRhAAP"/>
        <s v="0064u00001CLqGAAA1"/>
        <s v="0064u000019X5v7AAC"/>
        <s v="0064u000019WxkDAAS"/>
        <s v="0064u00001CN5iEAAT"/>
        <s v="0064u00001CLIuSAAX"/>
        <s v="0064u000019YKogAAG"/>
        <s v="0064u00001Bi84FAAR"/>
        <s v="0064u000019YuUYAA0"/>
        <s v="0064u00001Bh2FrAAJ"/>
        <s v="0064u000018NOHtAAO"/>
        <s v="0064u00001DaRq7AAF"/>
        <s v="0064u00001DYci9AAD"/>
        <s v="0064u00001AZTK3AAP"/>
        <s v="0064u000019WgNMAA0"/>
        <s v="0064u00001DZV0cAAH"/>
        <s v="0064u00001AWxB7AAL"/>
        <s v="0064u000019WSk2AAG"/>
        <s v="0064u000018LtpEAAS"/>
        <s v="0064u000018OVKVAA4"/>
        <s v="0064u00001COBa5AAH"/>
        <s v="0064u00001CN3N4AAL"/>
        <s v="0064u000019WbG4AAK"/>
        <s v="0064u000019WVDYAA4"/>
        <s v="0064u00001AYwaEAAT"/>
        <s v="0064u000017WVDpAAO"/>
        <s v="0064u00001AVyFbAAL"/>
        <s v="0064u00001CNASZAA5"/>
        <s v="0064u000014ncDzAAI"/>
        <s v="0064u000014nYzxAAE"/>
        <s v="0064u00001AZAguAAH"/>
        <s v="0064u00001BWXSJAA5"/>
        <s v="0064u000019Y01RAAS"/>
        <s v="0064u00001BhKdfAAF"/>
        <s v="0064u000013rBsAAAU"/>
        <s v="0064u00001BfHQrAAN"/>
        <s v="0064u000015wX0mAAE"/>
        <s v="0064u000019YVH1AAO"/>
        <s v="0064u00001AYp3lAAD"/>
        <s v="0064u000018OtGEAA0"/>
        <s v="0064u000018Oi9bAAC"/>
        <s v="0064u00001BfeCxAAJ"/>
        <s v="0064u00001DZXRYAA5"/>
        <s v="0064u00001CNGT4AAP"/>
        <s v="0064u00001BWKOxAAP"/>
        <s v="0064u00001AXJYtAAP"/>
        <s v="0064u000014pBlTAAU"/>
        <s v="0064u00001DZyoYAAT"/>
        <s v="0064u000017TpPlAAK"/>
        <s v="0064u00001Bfb1PAAR"/>
        <s v="0064u000019XzjhAAC"/>
        <s v="0064u00001AYZ5EAAX"/>
        <s v="0064u000019VpPJAA0"/>
        <s v="0064u00001CNEooAAH"/>
        <s v="0064u00001AVujYAAT"/>
        <s v="0064u00001CNddKAAT"/>
        <s v="0064u000019V3cXAAS"/>
        <s v="0064u00001CMCgTAAX"/>
        <s v="0064u000015xrX6AAI"/>
        <s v="0064u000019WIiCAAW"/>
        <s v="0064u000019UttTAAS"/>
        <s v="0064u00001CMl5SAAT"/>
        <s v="0064u00001BiXPHAA3"/>
        <s v="0064u00001Bfj8SAAR"/>
        <s v="0064u000019X53oAAC"/>
        <s v="0064u000019VSGIAA4"/>
        <s v="0064u000018NLkyAAG"/>
        <s v="0064u00001BftXEAAZ"/>
        <s v="0064u00001CNVRpAAP"/>
        <s v="0064u000018MGQHAA4"/>
        <s v="0064u000019VOkQAAW"/>
        <s v="0064u00001CMxbbAAD"/>
        <s v="0064u000019WsocAAC"/>
        <s v="0064u00001AVxE3AAL"/>
        <s v="0064u00001AWVKJAA5"/>
        <s v="0064u000019YN6jAAG"/>
        <s v="0064u00001COFfFAAX"/>
        <s v="0064u00001BgZvtAAF"/>
        <s v="0064u000019XBGZAA4"/>
        <s v="0064u000018NTP0AAO"/>
        <s v="0064u00001AZ1OUAA1"/>
        <s v="0064u00001CMR21AAH"/>
        <s v="0064u00001CNkeOAAT"/>
        <s v="0064u000018OzsPAAS"/>
        <s v="0064u000014p5dmAAA"/>
        <s v="0064u000019W54iAAC"/>
        <s v="0064u000018PHmzAAG"/>
        <s v="0064u00001DYylBAAT"/>
        <s v="0064u000018NONIAA4"/>
        <s v="0064u000019VbYCAA0"/>
        <s v="0064u000014mEWzAAM"/>
        <s v="0064u00001BVe5OAAT"/>
        <s v="0064u00001Dav50AAB"/>
        <s v="0064u00001AYfSuAAL"/>
        <s v="0064u00001AVhpKAAT"/>
        <s v="0064u00001AVrqmAAD"/>
        <s v="0064u00001BfWyyAAF"/>
        <s v="0064u00001AW96GAAT"/>
        <s v="0064u000019YsUfAAK"/>
        <s v="0064u00001Bfjl5AAB"/>
        <s v="0064u000018OlHoAAK"/>
        <s v="0064u000014mEU9AAM"/>
        <s v="0064u00001AW7yBAAT"/>
        <s v="0064u00001CN6uuAAD"/>
        <s v="0064u000018OndPAAS"/>
        <s v="0064u00001Bi2wlAAB"/>
        <s v="0064u000018OiCzAAK"/>
        <s v="0064u000019WYakAAG"/>
        <s v="0064u00001BhAbwAAF"/>
        <s v="0064u000018OnxHAAS"/>
        <s v="0064u000018P2k7AAC"/>
        <s v="0064u000019Ys3nAAC"/>
        <s v="0064u000017VxopAAC"/>
        <s v="0064u000019YusuAAC"/>
        <s v="0064u00001AWMZrAAP"/>
        <s v="0064u00001AY38fAAD"/>
        <s v="0064u000018MFLaAAO"/>
        <s v="0064u00001BWJMQAA5"/>
        <s v="0064u00001AVoqPAAT"/>
        <s v="0064u000019UwonAAC"/>
        <s v="0064u00001Dar3iAAB"/>
        <s v="0064u00001Bf3w0AAB"/>
        <s v="0064u00001AVidVAAT"/>
        <s v="0064u00001AVjFtAAL"/>
        <s v="0064u00001BfhF2AAJ"/>
        <s v="0064u00001CLy56AAD"/>
        <s v="0064u00001AZRdXAAX"/>
        <s v="0064u000018NcGUAA0"/>
        <s v="0064u000018N19SAAS"/>
        <s v="0064u000019WjRgAAK"/>
        <s v="0064u00001AX8PXAA1"/>
        <s v="0064u000019WCJ5AAO"/>
        <s v="0064u00001Bf3MCAAZ"/>
        <s v="0064u000018OyayAAC"/>
        <s v="0064u00001Bhlq4AAB"/>
        <s v="0064u000018MeHtAAK"/>
        <s v="0064u000013q2duAAA"/>
        <s v="0064u00001BiMjBAAV"/>
        <s v="0064u000017VnDtAAK"/>
        <s v="0064u000015uWUdAAM"/>
        <s v="0064u000019WWPMAA4"/>
        <s v="0064u00001DZA1MAAX"/>
        <s v="0064u00001CLs3gAAD"/>
        <s v="0064u00001AXCNxAAP"/>
        <s v="0064u00001AX7f5AAD"/>
        <s v="0064u000019VSnbAAG"/>
        <s v="0064u000019YQG3AAO"/>
        <s v="0064u000018LcuJAAS"/>
        <s v="0064u00001AZTKrAAP"/>
        <s v="0064u000019X7y1AAC"/>
        <s v="0064u00001BftjyAAB"/>
        <s v="0064u000018OJtxAAG"/>
        <s v="0064u00001AVmpgAAD"/>
        <s v="0064u000019VNxpAAG"/>
        <s v="0064u000019X5B4AAK"/>
        <s v="0064u000018PIXAAA4"/>
        <s v="0064u000019YJsLAAW"/>
        <s v="0064u00001BVxGqAAL"/>
        <s v="0064u00001AWiCPAA1"/>
        <s v="0064u000019WTFPAA4"/>
        <s v="0064u00001Bi2kgAAB"/>
        <s v="0064u000018OWkvAAG"/>
        <s v="0064u000018LgW5AAK"/>
        <s v="0064u000018MM0oAAG"/>
        <s v="0064u00001AW8b2AAD"/>
        <s v="0064u00001AVjl6AAD"/>
        <s v="0064u00001BWbmEAAT"/>
        <s v="0064u00001CLTa0AAH"/>
        <s v="0064u00001CMCX2AAP"/>
        <s v="0064u00001CLNoKAAX"/>
        <s v="0064u00001CNVPUAA5"/>
        <s v="0064u00001DacHzAAJ"/>
        <s v="0064u000019YtMsAAK"/>
        <s v="0064u00001CLbjWAAT"/>
        <s v="0064u000018OulJAAS"/>
        <s v="0064u00001BgNsLAAV"/>
        <s v="0064u000018OWfqAAG"/>
        <s v="0064u00001CODavAAH"/>
        <s v="0064u00001AZ0oaAAD"/>
        <s v="0064u00001CN1qfAAD"/>
        <s v="0064u00001CM8nzAAD"/>
        <s v="0064u000019UvFTAA0"/>
        <s v="0064u00001BgNtEAAV"/>
        <s v="0064u000019W0iCAAS"/>
        <s v="0064u000018OLibAAG"/>
        <s v="0064u00001CNsKjAAL"/>
        <s v="0064u000016yaGXAAY"/>
        <s v="0064u00001AYzwpAAD"/>
        <s v="0064u00001AYyncAAD"/>
        <s v="0064u00001BiZFKAA3"/>
        <s v="0064u000019YtHxAAK"/>
        <s v="0064u00001DajUNAAZ"/>
        <s v="0064u00001AXVDkAAP"/>
        <s v="0064u00001CMzTKAA1"/>
        <s v="0064u00001Bhi1RAAR"/>
        <s v="0064u00001BhmxkAAB"/>
        <s v="0064u00001Bf4MCAAZ"/>
        <s v="0064u000017VxrtAAC"/>
        <s v="0064u000014lSICAA2"/>
        <s v="0064u000018OZfnAAG"/>
        <s v="0064u000017UJj6AAG"/>
        <s v="0064u00001BiP1xAAF"/>
        <s v="0064u00001BVl8xAAD"/>
        <s v="0064u000018OYCqAAO"/>
        <s v="0064u000019VPK2AAO"/>
        <s v="0064u00001BftZoAAJ"/>
        <s v="0064u000019Wy85AAC"/>
        <s v="0064u00001BfUaPAAV"/>
        <s v="0064u000019VBPEAA4"/>
        <s v="0064u00001Bi83CAAR"/>
        <s v="0064u00001BiCF5AAN"/>
        <s v="0064u00001AX5TZAA1"/>
        <s v="0064u000019YNWNAA4"/>
        <s v="0064u000018OTVmAAO"/>
        <s v="0064u00001AZiOxAAL"/>
        <s v="0064u000017VrGDAA0"/>
        <s v="0064u00001BgdIVAAZ"/>
        <s v="0064u000019VfD4AAK"/>
        <s v="0064u000018PB1WAAW"/>
        <s v="0064u00001CLUonAAH"/>
        <s v="0064u000013rluiAAA"/>
        <s v="0064u00001Bfe9UAAR"/>
        <s v="0064u00001Bfzu7AAB"/>
        <s v="0064u00001BftYlAAJ"/>
        <s v="0064u000019VWSxAAO"/>
        <s v="0064u00001CNsOqAAL"/>
        <s v="0064u00001AXUtvAAH"/>
        <s v="0064u00001CLcTjAAL"/>
        <s v="0064u000018NiYkAAK"/>
        <s v="0064u00001BiSEvAAN"/>
        <s v="0064u00001CNS2ZAAX"/>
        <s v="0064u000019Y5UvAAK"/>
        <s v="0064u00001AXC85AAH"/>
        <s v="0064u000018OPRhAAO"/>
        <s v="0064u000018NOXmAAO"/>
        <s v="0064u00001AXqIcAAL"/>
        <s v="0064u000018OYUfAAO"/>
        <s v="0064u00001DYnzlAAD"/>
        <s v="0064u00001BWHfyAAH"/>
        <s v="0064u000018MvZCAA0"/>
        <s v="0064u000018P8MfAAK"/>
        <s v="0064u000019VTuuAAG"/>
        <s v="0064u000019YbHvAAK"/>
        <s v="0064u00001BfIicAAF"/>
        <s v="0064u00001BfR1AAAV"/>
        <s v="0064u000019VpHoAAK"/>
        <s v="0064u00001DZWoEAAX"/>
        <s v="0064u00001AWhV7AAL"/>
        <s v="0064u00001AXZM0AAP"/>
        <s v="0064u000019Y1FoAAK"/>
        <s v="0064u00001AX5DCAA1"/>
        <s v="0064u000019YPYGAA4"/>
        <s v="0064u000019WnInAAK"/>
        <s v="0064u000019VfgTAAS"/>
        <s v="0064u00001EVIMCAA5"/>
        <s v="0064u00001Bg3egAAB"/>
        <s v="0064u000019YpVQAA0"/>
        <s v="0064u000018NOK4AAO"/>
        <s v="0064u000017UmQAAA0"/>
        <s v="0064u000018OlcwAAC"/>
        <s v="0064u000015x1GEAAY"/>
        <s v="0064u00001BhlrlAAB"/>
        <s v="0064u00001AXSWpAAP"/>
        <s v="0064u000019YOiKAAW"/>
        <s v="0064u00001DZXNRAA5"/>
        <s v="0064u00001BWA1EAAX"/>
        <s v="0064u000019YqtEAAS"/>
        <s v="0064u000019X7ZcAAK"/>
        <s v="0064u000018LnLkAAK"/>
        <s v="0064u000018PDdfAAG"/>
        <s v="0064u00001AYt0PAAT"/>
        <s v="0064u00001BfOfUAAV"/>
        <s v="0064u00001AX5bxAAD"/>
        <s v="0064u00001BfPydAAF"/>
        <s v="0064u000018OQxAAAW"/>
        <s v="0064u000019YtuGAAS"/>
        <s v="0064u000018Ony0AAC"/>
        <s v="0064u00001BfmRoAAJ"/>
        <s v="0064u00001CLqoHAAT"/>
        <s v="0064u000019Y0t9AAC"/>
        <s v="0064u00001BVx0OAAT"/>
        <s v="0064u000019WKuPAAW"/>
        <s v="0064u00001CM51tAAD"/>
        <s v="0064u000019Xuf6AAC"/>
        <s v="0064u00001AWMISAA5"/>
        <s v="0064u00001BgwvUAAR"/>
        <s v="0064u000018NoiHAAS"/>
        <s v="0064u000019WsHdAAK"/>
        <s v="0064u000016xhIEAAY"/>
        <s v="0064u000019VUxtAAG"/>
        <s v="0064u00001BfIyQAAV"/>
        <s v="0064u00001CLOshAAH"/>
        <s v="0064u00001BhORwAAN"/>
        <s v="0064u00001BgaipAAB"/>
        <s v="0064u000019X4B8AAK"/>
        <s v="0064u000019WJO7AAO"/>
        <s v="0064u000018PIY8AAO"/>
        <s v="0064u000019Yp8WAAS"/>
        <s v="0064u00001AYcHjAAL"/>
        <s v="0064u00001BfMR1AAN"/>
        <s v="0064u00001CN7djAAD"/>
        <s v="0064u000018OlEfAAK"/>
        <s v="0064u00001CNPfEAAX"/>
        <s v="0064u000018LXNXAA4"/>
        <s v="0064u00001BiV5kAAF"/>
        <s v="0064u00001CMUa4AAH"/>
        <s v="0064u000019UvguAAC"/>
        <s v="0064u00001CLj7oAAD"/>
        <s v="0064u00001DZKPeAAP"/>
        <s v="0064u000019YGDsAAO"/>
        <s v="0064u00001BVbR7AAL"/>
        <s v="0064u00001EVI4rAAH"/>
        <s v="0064u00001BVgWZAA1"/>
        <s v="0064u000018OlKiAAK"/>
        <s v="0064u00001AWp7zAAD"/>
        <s v="0064u000018NO7AAAW"/>
        <s v="0064u000015uwmbAAA"/>
        <s v="0064u00001BVWMXAA5"/>
        <s v="0064u000019X8TXAA0"/>
        <s v="0064u00001AYBw2AAH"/>
        <s v="0064u000019YcjLAAS"/>
        <s v="0064u000019XSuDAAW"/>
        <s v="0064u00001BhOZnAAN"/>
        <s v="0064u000018P8LtAAK"/>
        <s v="0064u000019YbqnAAC"/>
        <s v="0064u000018OiBXAA0"/>
        <s v="0064u000018NlSTAA0"/>
        <s v="0064u000017VSLZAA4"/>
        <s v="0064u00001COHKEAA5"/>
        <s v="0064u000018OpHsAAK"/>
        <s v="0064u00001CNNSnAAP"/>
        <s v="0064u00001BhONaAAN"/>
        <s v="0064u000018PAxoAAG"/>
        <s v="0064u00001CNDJAAA5"/>
        <s v="0064u000018PIM7AAO"/>
        <s v="0064u000018Oad9AAC"/>
        <s v="0064u00001EVI06AAH"/>
        <s v="0064u000019WDIjAAO"/>
        <s v="0064u00001BVlG3AAL"/>
        <s v="0064u000019YtwRAAS"/>
        <s v="0064u00001CNRIbAAP"/>
        <s v="0064u00001CMyXzAAL"/>
        <s v="0064u00001BfujaAAB"/>
        <s v="0064u00001BWVOCAA5"/>
        <s v="0064u00001DZqaSAAT"/>
        <s v="0064u00001BWHtyAAH"/>
        <s v="0064u00001DbgzFAAR"/>
        <s v="0064u00001AYGK5AAP"/>
        <s v="0064u000019VKJQAA4"/>
        <s v="0064u000018OnRJAA0"/>
        <s v="0064u000018Na3SAAS"/>
        <s v="0064u000015v2szAAA"/>
        <s v="0064u00001BVWVUAA5"/>
        <s v="0064u000019XFGfAAO"/>
        <s v="0064u000017WBGnAAO"/>
        <s v="0064u00001DZBuZAAX"/>
        <s v="0064u000019XnJVAA0"/>
        <s v="0064u00001BWEHkAAP"/>
        <s v="0064u00001AWzTnAAL"/>
        <s v="0064u00001BW1nGAAT"/>
        <s v="0064u000019WOz4AAG"/>
        <s v="0064u000014mMkQAAU"/>
        <s v="0064u00001DZJPxAAP"/>
        <s v="0064u00001AWjKjAAL"/>
        <s v="0064u00001BVmGEAA1"/>
        <s v="0064u000017WfQ0AAK"/>
        <s v="0064u00001BhK9zAAF"/>
        <s v="0064u000014msXVAAY"/>
        <s v="0064u00001BgSOSAA3"/>
        <s v="0064u00001BfHhEAAV"/>
        <s v="0064u00001DYbSoAAL"/>
        <s v="0064u000018OiCpAAK"/>
        <s v="0064u00001CLI8SAAX"/>
        <s v="0064u00001CLh5uAAD"/>
        <s v="0064u00001AY25gAAD"/>
        <s v="0064u00001AWDLVAA5"/>
        <s v="0064u000015xxQHAAY"/>
        <s v="0064u00001BfOtqAAF"/>
        <s v="0064u000014n1W5AAI"/>
        <s v="0064u00001CMYXoAAP"/>
        <s v="0064u000019Xuo4AAC"/>
        <s v="0064u00001AXMgLAAX"/>
        <s v="0064u000018OYDFAA4"/>
        <s v="0064u00001AW8YDAA1"/>
        <s v="0064u00001AXMcuAAH"/>
        <s v="0064u00001Dae3PAAR"/>
        <s v="0064u000018MIYdAAO"/>
        <s v="0064u00001AY1WRAA1"/>
        <s v="0064u00001BfjSXAAZ"/>
        <s v="0064u00001Bgp2fAAB"/>
        <s v="0064u000019YVnWAAW"/>
        <s v="0064u000016wuNUAAY"/>
        <s v="0064u000019YPW0AAO"/>
        <s v="0064u000018Oix7AAC"/>
        <s v="0064u00001BVkhJAAT"/>
        <s v="0064u000018OaTYAA0"/>
        <s v="0064u000019WaUiAAK"/>
        <s v="0064u000018OtNAAA0"/>
        <s v="0064u00001AW7k4AAD"/>
        <s v="0064u00001CNCdfAAH"/>
        <s v="0064u00001AW8drAAD"/>
        <s v="0064u00001BfVB5AAN"/>
        <s v="0064u00001BVtErAAL"/>
        <s v="0064u000017SvfXAAS"/>
        <s v="0064u00001CM1n8AAD"/>
        <s v="0064u00001Bfb65AAB"/>
        <s v="0064u000013q0vOAAQ"/>
        <s v="0064u000018PEG8AAO"/>
        <s v="0064u000018NFCSAA4"/>
        <s v="0064u00001BVhvfAAD"/>
        <s v="0064u00001AYBn1AAH"/>
        <s v="0064u00001DZLpLAAX"/>
        <s v="0064u000018OpffAAC"/>
        <s v="0064u00001CNLtkAAH"/>
        <s v="0064u00001Bh2S7AAJ"/>
        <s v="0064u00001BgmxCAAR"/>
        <s v="0064u00001CNSSmAAP"/>
        <s v="0064u00001CLBzUAAX"/>
        <s v="0064u000019W0VlAAK"/>
        <s v="0064u000018OWAMAA4"/>
        <s v="0064u000018OieeAAC"/>
        <s v="0064u000015y510AAA"/>
        <s v="0064u000019We7MAAS"/>
        <s v="0064u000019Yu8hAAC"/>
        <s v="0064u00001AZolcAAD"/>
        <s v="0064u000019VYPbAAO"/>
        <s v="0064u000017TjdVAAS"/>
        <s v="0064u000019Wm1MAAS"/>
        <s v="0064u00001CODVlAAP"/>
        <s v="0064u00001CNVT9AAP"/>
        <s v="0064u00001CNPkEAAX"/>
        <s v="0064u00001CLwj0AAD"/>
        <s v="0064u000019UveEAAS"/>
        <s v="0064u000018OThnAAG"/>
        <s v="0064u00001BhnAeAAJ"/>
        <s v="0064u000014laQwAAI"/>
        <s v="0064u000019VpK4AAK"/>
        <s v="0064u00001Bi9R5AAJ"/>
        <s v="0064u00001CLkmYAAT"/>
        <s v="0064u00001CNWqOAAX"/>
        <s v="0064u000019VVwcAAG"/>
        <s v="0064u000018OTZ5AAO"/>
        <s v="0064u000018P8OTAA0"/>
        <s v="0064u00001CMPqtAAH"/>
        <s v="0064u00001BgediAAB"/>
        <s v="0064u00001AYh1CAAT"/>
        <s v="0064u000018OJskAAG"/>
        <s v="0064u000019Y0TGAA0"/>
        <s v="0064u00001DZmJzAAL"/>
        <s v="0064u00001BfUatAAF"/>
        <s v="0064u000013rvnRAAQ"/>
        <s v="0064u000019Wd2oAAC"/>
        <s v="0064u00001BVs9sAAD"/>
        <s v="0064u000018PB0dAAG"/>
        <s v="0064u00001BhTf1AAF"/>
        <s v="0064u00001BftcdAAB"/>
        <s v="0064u00001AX83qAAD"/>
        <s v="0064u00001AYnzpAAD"/>
        <s v="0064u000019VTe3AAG"/>
        <s v="0064u000018NKxWAAW"/>
        <s v="0064u00001BfOB5AAN"/>
        <s v="0064u000018PH2mAAG"/>
        <s v="0064u000019XsekAAC"/>
        <s v="0064u000019Y0ydAAC"/>
        <s v="0064u00001CN0YkAAL"/>
        <s v="0064u000019YTGpAAO"/>
        <s v="0064u00001CLVHKAA5"/>
        <s v="0064u000019X4xHAAS"/>
        <s v="0064u00001Bfd2yAAB"/>
        <s v="0064u00001AW8CwAAL"/>
        <s v="0064u00001CNfVJAA1"/>
        <s v="0064u000018P8YXAA0"/>
        <s v="0064u00001COE43AAH"/>
        <s v="0064u000019UrjeAAC"/>
        <s v="0064u00001CM2gvAAD"/>
        <s v="0064u000019YuG3AAK"/>
        <s v="0064u00001Bi5KzAAJ"/>
        <s v="0064u00001AYccHAAT"/>
        <s v="0064u00001CODWAAA5"/>
        <s v="0064u000019X8NJAA0"/>
        <s v="0064u000019Vv8XAAS"/>
        <s v="0064u000019UtGHAA0"/>
        <s v="0064u000018OlaCAAS"/>
        <s v="0064u000018OXMuAAO"/>
        <s v="0064u00001BfnFaAAJ"/>
        <s v="0064u00001AXBg7AAH"/>
        <s v="0064u00001BhABoAAN"/>
        <s v="0064u000013qkrnAAA"/>
        <s v="0064u000014mL58AAE"/>
        <s v="0064u00001CNuVFAA1"/>
        <s v="0064u000017VnEIAA0"/>
        <s v="0064u000014n1VlAAI"/>
        <s v="0064u000019Y1PVAA0"/>
        <s v="0064u00001BhhHYAAZ"/>
        <s v="0064u00001BWAdJAAX"/>
        <s v="0064u000019VVxaAAG"/>
        <s v="0064u000019YKWrAAO"/>
        <s v="0064u000018OjCWAA0"/>
        <s v="0064u00001CMsEgAAL"/>
        <s v="0064u000019YdxMAAS"/>
        <s v="0064u00001CNXKiAAP"/>
        <s v="0064u00001BfkBSAAZ"/>
        <s v="0064u00001BfdUOAAZ"/>
        <s v="0064u00001CN5rVAAT"/>
        <s v="0064u000018NR0PAAW"/>
        <s v="0064u00001DZqYqAAL"/>
        <s v="0064u00001AXCBrAAP"/>
        <s v="0064u000018PBCFAA4"/>
        <s v="0064u000018P4PrAAK"/>
        <s v="0064u00001BhPhdAAF"/>
        <s v="0064u000015xc1zAAA"/>
        <s v="0064u000019YuRUAA0"/>
        <s v="0064u00001BiCotAAF"/>
        <s v="0064u000019XSmSAAW"/>
        <s v="0064u00001CLQhDAAX"/>
        <s v="0064u00001Bh0SbAAJ"/>
        <s v="0064u000018NigAAAS"/>
        <s v="0064u000019X5r0AAC"/>
        <s v="0064u000019Vsg3AAC"/>
        <s v="0064u00001CLYNSAA5"/>
        <s v="0064u000019YQj9AAG"/>
        <s v="0064u000018On7JAAS"/>
        <s v="0064u00001BiThNAAV"/>
        <s v="0064u00001AZAwIAAX"/>
        <s v="0064u00001DaCZ8AAN"/>
        <s v="0064u000019Yk3xAAC"/>
        <s v="0064u000019WphrAAC"/>
        <s v="0064u00001AZelSAAT"/>
        <s v="0064u000019YtfBAAS"/>
        <s v="0064u000018OacQAAS"/>
        <s v="0064u000019Yra2AAC"/>
        <s v="0064u000018OnArAAK"/>
        <s v="0064u000018OP4uAAG"/>
        <s v="0064u000016x5u8AAA"/>
        <s v="0064u000019WGaCAAW"/>
        <s v="0064u00001AWoJyAAL"/>
        <s v="0064u00001Bfe6gAAB"/>
        <s v="0064u000018NUKcAAO"/>
        <s v="0064u00001BgsiSAAR"/>
        <s v="0064u000019X7z4AAC"/>
        <s v="0064u00001Bg71fAAB"/>
        <s v="0064u000019YjJ0AAK"/>
        <s v="0064u00001AZrzMAAT"/>
        <s v="0064u00001BWV3YAAX"/>
        <s v="0064u00001BfeTuAAJ"/>
        <s v="0064u00001AZZ2qAAH"/>
        <s v="0064u000017VRTQAA4"/>
        <s v="0064u00001CL6jFAAT"/>
        <s v="0064u000019YvBYAA0"/>
        <s v="0064u00001AX1fVAAT"/>
        <s v="0064u000019VYgXAAW"/>
        <s v="0064u000019Yr2kAAC"/>
        <s v="0064u000018NkQCAA0"/>
        <s v="0064u00001BW5eSAAT"/>
        <s v="0064u00001CLwe5AAD"/>
        <s v="0064u00001BWJ68AAH"/>
        <s v="0064u00001CNDFIAA5"/>
        <s v="0064u000018OfFCAA0"/>
        <s v="0064u000019YBLoAAO"/>
        <s v="0064u00001CLPkQAAX"/>
        <s v="0064u00001BVeGRAA1"/>
        <s v="0064u000015wHXpAAM"/>
        <s v="0064u00001BWEFZAA5"/>
        <s v="0064u000019YrgeAAC"/>
        <s v="0064u00001CNMUxAAP"/>
        <s v="0064u00001CLwXJAA1"/>
        <s v="0064u00001BhHtrAAF"/>
        <s v="0064u000019VUyXAAW"/>
        <s v="0064u000015xxjOAAQ"/>
        <s v="0064u000018OapKAAS"/>
        <s v="0064u00001CLJfDAAX"/>
        <s v="0064u000018LkuLAAS"/>
        <s v="0064u00001CNIXqAAP"/>
        <s v="0064u000014n2AaAAI"/>
        <s v="0064u00001AVuBHAA1"/>
        <s v="0064u000018OzLGAA0"/>
        <s v="0064u00001CNVUCAA5"/>
        <s v="0064u00001Bgk7SAAR"/>
        <s v="0064u000019YPnuAAG"/>
        <s v="0064u000018NDY0AAO"/>
        <s v="0064u000019Wjn3AAC"/>
        <s v="0064u000015wQUwAAM"/>
        <s v="0064u00001Bhn3UAAR"/>
        <s v="0064u000019YtC9AAK"/>
        <s v="0064u00001BVhXdAAL"/>
        <s v="0064u00001CN4kdAAD"/>
        <s v="0064u000019VZuBAAW"/>
        <s v="0064u00001AYP73AAH"/>
        <s v="0064u000019X4HpAAK"/>
        <s v="0064u000018PRSAAA4"/>
        <s v="0064u00001BiAV3AAN"/>
        <s v="0064u000018OYXFAA4"/>
        <s v="0064u000018OPmwAAG"/>
        <s v="0064u000018OnecAAC"/>
        <s v="0064u000019YOOKAA4"/>
        <s v="0064u00001CNCdkAAH"/>
        <s v="0064u000018P8KRAA0"/>
        <s v="0064u00001CNsMWAA1"/>
        <s v="0064u00001CLoXIAA1"/>
        <s v="0064u00001BVgqUAAT"/>
        <s v="0064u000018OMdLAAW"/>
        <s v="0064u000019YdDTAA0"/>
        <s v="0064u000018NJXNAA4"/>
        <s v="0064u000017W3AiAAK"/>
        <s v="0064u000018OR46AAG"/>
        <s v="0064u00001AZSRrAAP"/>
        <s v="0064u00001BhQNFAA3"/>
        <s v="0064u00001AYywoAAD"/>
        <s v="0064u000018PLwiAAG"/>
        <s v="0064u00001BVTV7AAP"/>
        <s v="0064u00001AWuvWAAT"/>
        <s v="0064u00001BfHX4AAN"/>
        <s v="0064u00001BWNuiAAH"/>
        <s v="0064u00001BhHeNAAV"/>
        <s v="0064u00001DZlVfAAL"/>
        <s v="0064u000019VJ9sAAG"/>
        <s v="0064u00001CLaTVAA1"/>
        <s v="0064u000019WuGsAAK"/>
        <s v="0064u00001BiBUPAA3"/>
        <s v="0064u000018Om4HAAS"/>
        <s v="0064u00001CNbRaAAL"/>
        <s v="0064u00001DZSVyAAP"/>
        <s v="0064u00001BVbv7AAD"/>
        <s v="0064u000019XqLWAA0"/>
        <s v="0064u000018NfeSAAS"/>
        <s v="0064u00001CLIWUAA5"/>
        <s v="0064u000019VvFEAA0"/>
        <s v="0064u00001BWHrxAAH"/>
        <s v="0064u000019Yk6DAAS"/>
        <s v="0064u00001AYpiyAAD"/>
        <s v="0064u00001CMcC1AAL"/>
        <s v="0064u00001BfazxAAB"/>
        <s v="0064u000019YufbAAC"/>
        <s v="0064u000019XBIzAAO"/>
        <s v="0064u000016ygOgAAI"/>
        <s v="0064u00001DZBoWAAX"/>
        <s v="0064u00001DZVVuAAP"/>
        <s v="0064u00001CMrnuAAD"/>
        <s v="0064u00001AYNMWAA5"/>
        <s v="0064u00001AZq2AAAT"/>
        <s v="0064u00001BhECuAAN"/>
        <s v="0064u000018Opu2AAC"/>
        <s v="0064u00001Bft4QAAR"/>
        <s v="0064u00001BhTysAAF"/>
        <s v="0064u000019XCzhAAG"/>
        <s v="0064u00001AXDPVAA5"/>
        <s v="0064u000018OjFBAA0"/>
        <s v="0064u00001BVlbLAAT"/>
        <s v="0064u00001CLwWGAA1"/>
        <s v="0064u00001AYF0VAAX"/>
        <s v="0064u00001BgfpYAAR"/>
        <s v="0064u000017VsLnAAK"/>
        <s v="0064u00001BfHWpAAN"/>
        <s v="0064u000019WFjhAAG"/>
        <s v="0064u00001DZj3GAAT"/>
        <s v="0064u00001AXC2lAAH"/>
        <s v="0064u00001BhC9fAAF"/>
        <s v="0064u000019UqeeAAC"/>
        <s v="0064u000015xxGvAAI"/>
        <s v="0064u000014li4wAAA"/>
        <s v="0064u00001AWDv3AAH"/>
        <s v="0064u000019XGI6AAO"/>
        <s v="0064u000019YtRiAAK"/>
        <s v="0064u000019YtMAAA0"/>
        <s v="0064u000018OGbdAAG"/>
        <s v="0064u00001Bfu5VAAR"/>
        <s v="0064u000017VoPmAAK"/>
        <s v="0064u00001BWZB7AAP"/>
        <s v="0064u00001Bf9H9AAJ"/>
        <s v="0064u00001AZjbsAAD"/>
        <s v="0064u00001AVkKCAA1"/>
        <s v="0064u00001CMeC6AAL"/>
        <s v="0064u00001CMQleAAH"/>
        <s v="0064u000019X0suAAC"/>
        <s v="0064u00001CLiX6AAL"/>
        <s v="0064u00001AXGzlAAH"/>
        <s v="0064u000018O9l6AAC"/>
        <s v="0064u00001AYozKAAT"/>
        <s v="0064u00001DZv7QAAT"/>
        <s v="0064u00001CMq9UAAT"/>
        <s v="0064u00001AXBS0AAP"/>
        <s v="0064u00001BhlrvAAB"/>
        <s v="0064u00001AWee6AAD"/>
        <s v="0064u00001BgUYoAAN"/>
        <s v="0064u00001BhNRrAAN"/>
        <s v="0064u00001BWUdFAAX"/>
        <s v="0064u00001DZpUTAA1"/>
        <s v="0064u00001Bgwk2AAB"/>
        <s v="0064u00001AWyqBAAT"/>
        <s v="0064u00001BhJrGAAV"/>
        <s v="0064u00001BiYGVAA3"/>
        <s v="0064u000018OIltAAG"/>
        <s v="0064u00001AVhpAAAT"/>
        <s v="0064u00001DZddjAAD"/>
        <s v="0064u00001BWJAjAAP"/>
        <s v="0064u00001CMhYdAAL"/>
        <s v="0064u000017WhznAAC"/>
        <s v="0064u000018OGDfAAO"/>
        <s v="0064u00001CMlDsAAL"/>
        <s v="0064u00001CNDIHAA5"/>
        <s v="0064u00001DbglhAAB"/>
        <s v="0064u00001AXDaJAAX"/>
        <s v="0064u000019YAqRAAW"/>
        <s v="0064u00001DZNjJAAX"/>
        <s v="0064u00001Bf4FkAAJ"/>
        <s v="0064u00001AWDlhAAH"/>
        <s v="0064u000018Ll6vAAC"/>
        <s v="0064u00001AVjgfAAD"/>
        <s v="0064u00001AXkZ2AAL"/>
        <s v="0064u000019Yo81AAC"/>
        <s v="0064u00001BgcwFAAR"/>
        <s v="0064u000016weAjAAI"/>
        <s v="0064u00001AWqPKAA1"/>
        <s v="0064u000019VzHcAAK"/>
        <s v="0064u00001AX8HJAA1"/>
        <s v="0064u00001CLxIAAA1"/>
        <s v="0064u00001DZPTlAAP"/>
        <s v="0064u000019VvFTAA0"/>
        <s v="0064u000018LSZ6AAO"/>
        <s v="0064u00001EVIFfAAP"/>
        <s v="0064u000016yqXDAAY"/>
        <s v="0064u00001BgdOxAAJ"/>
        <s v="0064u000019WgVzAAK"/>
        <s v="0064u000018OjzOAAS"/>
        <s v="0064u00001DZZNJAA5"/>
        <s v="0064u000016zV0hAAE"/>
        <s v="0064u00001AY9yvAAD"/>
        <s v="0064u000019Y1KMAA0"/>
        <s v="0064u00001BftgfAAB"/>
        <s v="0064u00001Bfzq0AAB"/>
        <s v="0064u00001DZrHCAA1"/>
        <s v="0064u00001AXRHGAA5"/>
        <s v="0064u000018NQqAAAW"/>
        <s v="0064u000019YuG2AAK"/>
        <s v="0064u000019WsIHAA0"/>
        <s v="0064u00001CMTQcAAP"/>
        <s v="0064u00001AWPsUAAX"/>
        <s v="0064u000019VzpZAAS"/>
        <s v="0064u000016ypqJAAQ"/>
        <s v="0064u000019WFiKAAW"/>
        <s v="0064u00001CNT2CAAX"/>
        <s v="0064u000019V34QAAS"/>
        <s v="0064u00001BfdRZAAZ"/>
        <s v="0064u000019UrtjAAC"/>
        <s v="0064u00001CLf3NAAT"/>
        <s v="0064u000018NOKYAA4"/>
        <s v="0064u00001CMTMLAA5"/>
        <s v="0064u000018PH44AAG"/>
        <s v="0064u00001Bfa6fAAB"/>
        <s v="0064u000016x7LjAAI"/>
        <s v="0064u00001Bg36aAAB"/>
        <s v="0064u000018P2mXAAS"/>
        <s v="0064u00001Bf48UAAR"/>
        <s v="0064u00001AZp8CAAT"/>
        <s v="0064u000016yg92AAA"/>
        <s v="0064u000019WzuDAAS"/>
        <s v="0064u00001AZqHFAA1"/>
        <s v="0064u000018N7FKAA0"/>
        <s v="0064u000019YvAkAAK"/>
        <s v="0064u000018PWocAAG"/>
        <s v="0064u00001BWDiLAAX"/>
        <s v="0064u000018OrW5AAK"/>
        <s v="0064u000018NUBaAAO"/>
        <s v="0064u000018OR0sAAG"/>
        <s v="0064u000019Yi5qAAC"/>
        <s v="0064u000019XDXAAA4"/>
        <s v="0064u00001Bgs0xAAB"/>
        <s v="0064u00001AZDn4AAH"/>
        <s v="0064u00001CNQinAAH"/>
        <s v="0064u00001CNPnmAAH"/>
        <s v="0064u00001CN6uzAAD"/>
        <s v="0064u000018OkRhAAK"/>
        <s v="0064u00001DZqTBAA1"/>
        <s v="0064u00001AWdhQAAT"/>
        <s v="0064u000018NadBAAS"/>
        <s v="0064u00001Da7bPAAR"/>
        <s v="0064u000019Yt5bAAC"/>
        <s v="0064u000019Y5YTAA0"/>
        <s v="0064u00001CNe1mAAD"/>
        <s v="0064u000018OYrKAAW"/>
        <s v="0064u000019YSONAA4"/>
        <s v="0064u00001CNVxsAAH"/>
        <s v="0064u000017UY5SAAW"/>
        <s v="0064u000019YGR5AAO"/>
        <s v="0064u000019VFyTAAW"/>
        <s v="0064u000018OmXnAAK"/>
        <s v="0064u00001AX1aBAAT"/>
        <s v="0064u00001AY22rAAD"/>
        <s v="0064u000019VQOcAAO"/>
        <s v="0064u00001BhBnOAAV"/>
        <s v="0064u000019XGwQAAW"/>
        <s v="0064u000015uXALAA2"/>
        <s v="0064u000019Y51WAAS"/>
        <s v="0064u000019WF5wAAG"/>
        <s v="0064u00001CMbSeAAL"/>
        <s v="0064u00001CMaU5AAL"/>
        <s v="0064u00001AYpfQAAT"/>
        <s v="0064u000018NkJkAAK"/>
        <s v="0064u000013pyxXAAQ"/>
        <s v="0064u00001BfHSdAAN"/>
        <s v="0064u00001CLnJYAA1"/>
        <s v="0064u000016yoawAAA"/>
        <s v="0064u00001AX3N9AAL"/>
        <s v="0064u000018LtFLAA0"/>
        <s v="0064u00001AZ0opAAD"/>
        <s v="0064u000019X8N4AAK"/>
        <s v="0064u00001BfGudAAF"/>
        <s v="0064u00001BfHHuAAN"/>
        <s v="0064u00001BWaTuAAL"/>
        <s v="0064u00001BfeDgAAJ"/>
        <s v="0064u000018PMUDAA4"/>
        <s v="0064u00001COE48AAH"/>
        <s v="0064u00001AYXKRAA5"/>
        <s v="0064u00001BfWlyAAF"/>
        <s v="0064u00001BfeEPAAZ"/>
        <s v="0064u00001AWNRGAA5"/>
        <s v="0064u00001Bfc0NAAR"/>
        <s v="0064u00001CLiXkAAL"/>
        <s v="0064u000014mD0jAAE"/>
        <s v="0064u00001Bg3EZAAZ"/>
        <s v="0064u000018Lne8AAC"/>
        <s v="0064u00001CLibSAAT"/>
        <s v="0064u000015wQAOAA2"/>
        <s v="0064u00001COE3ZAAX"/>
        <s v="0064u00001Bfb4OAAR"/>
        <s v="0064u000019W1vbAAC"/>
        <s v="0064u00001DZqHeAAL"/>
        <s v="0064u00001AZmtRAAT"/>
        <s v="0064u000018OQTZAA4"/>
        <s v="0064u00001BhMJTAA3"/>
        <s v="0064u00001BfcoSAAR"/>
        <s v="0064u000018Oor6AAC"/>
        <s v="0064u00001AZ85AAAT"/>
        <s v="0064u000018PM1iAAG"/>
        <s v="0064u00001CMWSqAAP"/>
        <s v="0064u000017VsIjAAK"/>
        <s v="0064u00001CLR00AAH"/>
        <s v="0064u000017WcBjAAK"/>
        <s v="0064u000019X3cmAAC"/>
        <s v="0064u00001AXYklAAH"/>
        <s v="0064u000019YScaAAG"/>
        <s v="0064u000019WWomAAG"/>
        <s v="0064u00001DZLbgAAH"/>
        <s v="0064u00001CNPyQAAX"/>
        <s v="0064u00001BfUylAAF"/>
        <s v="0064u00001BhJVrAAN"/>
        <s v="0064u000019YOqTAAW"/>
        <s v="0064u00001AYilaAAD"/>
        <s v="0064u00001AYKR2AAP"/>
        <s v="0064u00001BfHq1AAF"/>
        <s v="0064u00001AVkpxAAD"/>
        <s v="0064u00001Bg4o0AAB"/>
        <s v="0064u00001CLi1tAAD"/>
        <s v="0064u000018NibKAAS"/>
        <s v="0064u000019Vvn8AAC"/>
        <s v="0064u00001BWSZ8AAP"/>
        <s v="0064u00001Bga6SAAR"/>
        <s v="0064u000019YSNjAAO"/>
        <s v="0064u000019YPchAAG"/>
        <s v="0064u00001BWHrnAAH"/>
        <s v="0064u00001CLf4LAAT"/>
        <s v="0064u000019YfMRAA0"/>
        <s v="0064u00001BfVAvAAN"/>
        <s v="0064u000017V8LaAAK"/>
        <s v="0064u00001AYwjaAAD"/>
        <s v="0064u000018NkdpAAC"/>
        <s v="0064u00001AYYq4AAH"/>
        <s v="0064u000017WNTVAA4"/>
        <s v="0064u000018OQjcAAG"/>
        <s v="0064u00001CMtKuAAL"/>
        <s v="0064u00001CLHArAAP"/>
        <s v="0064u00001Bh8AOAAZ"/>
        <s v="0064u00001AXyFTAA1"/>
        <s v="0064u000019UvNrAAK"/>
        <s v="0064u000019W23BAAS"/>
        <s v="0064u00001AZiDQAA1"/>
        <s v="0064u00001BWHF3AAP"/>
        <s v="0064u000018PBicAAG"/>
        <s v="0064u000017T15mAAC"/>
        <s v="0064u000019XFPXAA4"/>
        <s v="0064u00001AVoaRAAT"/>
        <s v="0064u000019WOjBAAW"/>
        <s v="0064u00001AVmq5AAD"/>
        <s v="0064u00001DairhAAB"/>
        <s v="0064u000017Wo91AAC"/>
        <s v="0064u00001AWfj2AAD"/>
        <s v="0064u00001CLnXgAAL"/>
        <s v="0064u00001BhmgoAAB"/>
        <s v="0064u00001AViSwAAL"/>
        <s v="0064u000019Xu8gAAC"/>
        <s v="0064u000018OzANAA0"/>
        <s v="0064u00001AWODQAA5"/>
        <s v="0064u00001BWTruAAH"/>
        <s v="0064u000019Xcj6AAC"/>
        <s v="0064u00001DZ3EzAAL"/>
        <s v="0064u00001AXDvvAAH"/>
        <s v="0064u00001AX3cYAAT"/>
        <s v="0064u000018LktcAAC"/>
        <s v="0064u000018O9YCAA0"/>
        <s v="0064u000019Wxd2AAC"/>
        <s v="0064u00001DZYuvAAH"/>
        <s v="0064u000018M5FUAA0"/>
        <s v="0064u000018LdDGAA0"/>
        <s v="0064u00001AXW03AAH"/>
        <s v="0064u00001CLwMaAAL"/>
        <s v="0064u00001BhO5XAAV"/>
        <s v="0064u000018PTbjAAG"/>
        <s v="0064u000019YnlkAAC"/>
        <s v="0064u000019VVwrAAG"/>
        <s v="0064u000019WXccAAG"/>
        <s v="0064u000019WXdLAAW"/>
        <s v="0064u00001AXvY3AAL"/>
        <s v="0064u000019YtiPAAS"/>
        <s v="0064u000019WspBAAS"/>
        <s v="0064u00001CNoqIAAT"/>
        <s v="0064u00001CNYB9AAP"/>
        <s v="0064u000019XTbKAAW"/>
        <s v="0064u00001CNPVOAA5"/>
        <s v="0064u00001BWOXBAA5"/>
        <s v="0064u00001CNrXxAAL"/>
        <s v="0064u00001AZgjTAAT"/>
        <s v="0064u00001BfeAcAAJ"/>
        <s v="0064u00001BfmvyAAB"/>
        <s v="0064u00001DbzotAAB"/>
        <s v="0064u00001AVmgbAAD"/>
        <s v="0064u00001BfeRYAAZ"/>
        <s v="0064u000019VvpYAAS"/>
        <s v="0064u00001BfljQAAR"/>
        <s v="0064u00001BiAJ7AAN"/>
        <s v="0064u000019Vn8xAAC"/>
        <s v="0064u00001CNbn2AAD"/>
        <s v="0064u000019VSFPAA4"/>
        <s v="0064u000018P7BOAA0"/>
        <s v="0064u00001BfnlLAAR"/>
        <s v="0064u000019YOpkAAG"/>
        <s v="0064u00001CNWo3AAH"/>
        <s v="0064u00001AZjTYAA1"/>
        <s v="0064u00001AYnlRAAT"/>
        <s v="0064u00001BhjMLAAZ"/>
        <s v="0064u00001CNVV0AAP"/>
        <s v="0064u00001Bfe4aAAB"/>
        <s v="0064u000018PS4aAAG"/>
        <s v="0064u00001AXTjzAAH"/>
        <s v="0064u000018OYMvAAO"/>
        <s v="0064u00001BfnA5AAJ"/>
        <s v="0064u000018OecoAAC"/>
        <s v="0064u000018ObaCAAS"/>
        <s v="0064u000019X7iUAAS"/>
        <s v="0064u00001BhpbSAAR"/>
        <s v="0064u000013qPp4AAE"/>
        <s v="0064u00001AYiL3AAL"/>
        <s v="0064u000019YujEAAS"/>
        <s v="0064u00001AXDSoAAP"/>
        <s v="0064u000018ObZYAA0"/>
        <s v="0064u00001COA22AAH"/>
        <s v="0064u000019UpYaAAK"/>
        <s v="0064u00001Bi3FdAAJ"/>
        <s v="0064u00001AXBLiAAP"/>
        <s v="0064u000019XYg0AAG"/>
        <s v="0064u00001AWI4mAAH"/>
        <s v="0064u00001BhnLhAAJ"/>
        <s v="0064u00001AXkegAAD"/>
        <s v="0064u000019X7XWAA0"/>
        <s v="0064u00001BVZ3JAAX"/>
        <s v="0064u00001CLdpMAAT"/>
        <s v="0064u00001CMj1oAAD"/>
        <s v="0064u000019XnATAA0"/>
        <s v="0064u000019WpdpAAC"/>
        <s v="0064u000019UtO1AAK"/>
        <s v="0064u00001AYKJrAAP"/>
        <s v="0064u00001BfszfAAB"/>
        <s v="0064u000019YtUDAA0"/>
        <s v="0064u000019W2ckAAC"/>
        <s v="0064u00001CM65NAAT"/>
        <s v="0064u000019WIWkAAO"/>
        <s v="0064u000018PMtrAAG"/>
        <s v="0064u00001CN3KeAAL"/>
        <s v="0064u000019VbnXAAS"/>
        <s v="0064u00001CLJXOAA5"/>
        <s v="0064u000018MjzdAAC"/>
        <s v="0064u00001CN825AAD"/>
        <s v="0064u00001CLkNYAA1"/>
        <s v="0064u00001BhmYQAAZ"/>
        <s v="0064u00001COCnjAAH"/>
        <s v="0064u00001Bf5FgAAJ"/>
        <s v="0064u000019WUgSAAW"/>
        <s v="0064u00001Dbh0rAAB"/>
        <s v="0064u000019X4zwAAC"/>
        <s v="0064u00001AYsuvAAD"/>
        <s v="0064u00001AYoPiAAL"/>
        <s v="0064u00001AYTWgAAP"/>
        <s v="0064u000019YtzLAAS"/>
        <s v="0064u000019XaP6AAK"/>
        <s v="0064u00001BgdFbAAJ"/>
        <s v="0064u000018M0CrAAK"/>
        <s v="0064u000018NimhAAC"/>
        <s v="0064u000019YgkmAAC"/>
        <s v="0064u000017TUjgAAG"/>
        <s v="0064u000019Xub4AAC"/>
        <s v="0064u000018N3eOAAS"/>
        <s v="0064u000019WOHCAA4"/>
        <s v="0064u000019UvFdAAK"/>
        <s v="0064u000019X4BDAA0"/>
        <s v="0064u00001BiC7GAAV"/>
        <s v="0064u00001CNboPAAT"/>
        <s v="0064u00001EVa5BAAT"/>
        <s v="0064u00001AZpSMAA1"/>
        <s v="0064u000019X5psAAC"/>
        <s v="0064u00001AY9sTAAT"/>
        <s v="0064u000019Wa85AAC"/>
        <s v="0064u000019VnPFAA0"/>
        <s v="0064u000017WTUvAAO"/>
        <s v="0064u00001BWQsuAAH"/>
        <s v="0064u00001BVssqAAD"/>
        <s v="0064u000019X4CQAA0"/>
        <s v="0064u000019XCyeAAG"/>
        <s v="0064u00001BhliMAAR"/>
        <s v="0064u00001AW8WvAAL"/>
        <s v="0064u000019WGO6AAO"/>
        <s v="0064u00001BhnJ2AAJ"/>
        <s v="0064u00001BVouBAAT"/>
        <s v="0064u000018O5S9AAK"/>
        <s v="0064u00001BhkR2AAJ"/>
        <s v="0064u00001BhMwUAAV"/>
        <s v="0064u00001AZEc2AAH"/>
        <s v="0064u00001CO9YIAA1"/>
        <s v="0064u00001AZEtIAAX"/>
        <s v="0064u00001BhC8SAAV"/>
        <s v="0064u000019WB5vAAG"/>
        <s v="0064u00001CNCd1AAH"/>
        <s v="0064u00001CNbc8AAD"/>
        <s v="0064u00001AZFOMAA5"/>
        <s v="0064u00001AYIHzAAP"/>
        <s v="0064u000019Y4PjAAK"/>
        <s v="0064u000019YRHQAA4"/>
        <s v="0064u00001AVw0VAAT"/>
        <s v="0064u00001AWhJpAAL"/>
        <s v="0064u00001CLinGAAT"/>
        <s v="0064u00001AWzAeAAL"/>
        <s v="0064u000018P6ttAAC"/>
        <s v="0064u00001BhPJ2AAN"/>
        <s v="0064u000018OidbAAC"/>
        <s v="0064u000018OyWSAA0"/>
        <s v="0064u000018PBD3AAO"/>
        <s v="0064u00001BhlqEAAR"/>
        <s v="0064u000019YunfAAC"/>
        <s v="0064u00001BiCSnAAN"/>
        <s v="0064u00001AYL00AAH"/>
        <s v="0064u000016yoamAAA"/>
        <s v="0064u000019XbmDAAS"/>
        <s v="0064u000019VdvjAAC"/>
        <s v="0064u00001AX0lwAAD"/>
        <s v="0064u00001BfVBFAA3"/>
        <s v="0064u00001AYjkmAAD"/>
        <s v="0064u00001Bg7TEAAZ"/>
        <s v="0064u00001AZAiuAAH"/>
        <s v="0064u000018OhBWAA0"/>
        <s v="0064u000019Xe2AAAS"/>
        <s v="0064u00001DZhr4AAD"/>
        <s v="0064u000019Y68HAAS"/>
        <s v="0064u00001BWZXSAA5"/>
        <s v="0064u00001CLw4HAAT"/>
        <s v="0064u00001BfM1cAAF"/>
        <s v="0064u00001BfJRhAAN"/>
        <s v="0064u000018Mq2gAAC"/>
        <s v="0064u00001AXEPRAA5"/>
        <s v="0064u000016ylkYAAQ"/>
        <s v="0064u000018OjPLAA0"/>
        <s v="0064u00001BfQngAAF"/>
        <s v="0064u00001AX7oDAAT"/>
        <s v="0064u00001BWNFBAA5"/>
        <s v="0064u00001Db9sgAAB"/>
        <s v="0064u00001CMbOwAAL"/>
        <s v="0064u000018P4FrAAK"/>
        <s v="0064u00001AW8aYAAT"/>
        <s v="0064u000019XGEwAAO"/>
        <s v="0064u00001AXKwOAAX"/>
        <s v="0064u00001CNijLAAT"/>
        <s v="0064u00001CLg13AAD"/>
        <s v="0064u000018OGUkAAO"/>
        <s v="0064u000017VpkpAAC"/>
        <s v="0064u00001AXD0pAAH"/>
        <s v="0064u00001CLj5xAAD"/>
        <s v="0064u000019WpoTAAS"/>
        <s v="0064u000013r40FAAQ"/>
        <s v="0064u000019UrnvAAC"/>
        <s v="0064u00001BVTOfAAP"/>
        <s v="0064u00001DYc1UAAT"/>
        <s v="0064u000019XGRIAA4"/>
        <s v="0064u00001COH2KAAX"/>
        <s v="0064u000019YvdMAAS"/>
        <s v="0064u000019W0LaAAK"/>
        <s v="0064u000019X8T7AAK"/>
        <s v="0064u000018PHnEAAW"/>
        <s v="0064u000018OvrwAAC"/>
        <s v="0064u000016yjPEAAY"/>
        <s v="0064u00001AW9uuAAD"/>
        <s v="0064u000019UzhEAAS"/>
        <s v="0064u00001AYowLAAT"/>
        <s v="0064u000019YtOZAA0"/>
        <s v="0064u00001Bfk76AAB"/>
        <s v="0064u00001Bflb7AAB"/>
        <s v="0064u00001DZnX2AAL"/>
        <s v="0064u00001BgZsuAAF"/>
        <s v="0064u000019XxHCAA0"/>
        <s v="0064u000018Ov8NAAS"/>
        <s v="0064u000018PF55AAG"/>
        <s v="0064u00001CMQg0AAH"/>
        <s v="0064u00001CL8TCAA1"/>
        <s v="0064u000014ltWxAAI"/>
        <s v="0064u000017UHodAAG"/>
        <s v="0064u00001DZmKnAAL"/>
        <s v="0064u00001BhKdgAAF"/>
        <s v="0064u00001BhHIMAA3"/>
        <s v="0064u00001CN7JKAA1"/>
        <s v="0064u00001AWvC8AAL"/>
        <s v="0064u000019XmGfAAK"/>
        <s v="0064u00001CNM2AAAX"/>
        <s v="0064u000018NiUJAA0"/>
        <s v="0064u000019Wfv3AAC"/>
        <s v="0064u00001AWAFOAA5"/>
        <s v="0064u000019Y4QcAAK"/>
        <s v="0064u00001Bgrg9AAB"/>
        <s v="0064u000019Vzt7AAC"/>
        <s v="0064u000016ynIMAAY"/>
        <s v="0064u00001CLUdGAAX"/>
        <s v="0064u00001AXBMHAA5"/>
        <s v="0064u000019X8TSAA0"/>
        <s v="0064u000015xwJuAAI"/>
        <s v="0064u00001BhllGAAR"/>
        <s v="0064u000019YOUhAAO"/>
        <s v="0064u00001AYSsbAAH"/>
        <s v="0064u00001Bh87tAAB"/>
        <s v="0064u00001AWdULAA1"/>
        <s v="0064u000013pfr9AAA"/>
        <s v="0064u00001AW8aJAAT"/>
        <s v="0064u00001BfEhwAAF"/>
        <s v="0064u00001BfQZeAAN"/>
        <s v="0064u000016ySljAAE"/>
        <s v="0064u00001CL8I9AAL"/>
        <s v="0064u0000136oWiAAI"/>
        <s v="0064u000019WtELAA0"/>
        <s v="0064u000015utfMAAQ"/>
        <s v="0064u00001AWlgEAAT"/>
        <s v="0064u00001CN9eZAAT"/>
        <s v="0064u00001BfDuaAAF"/>
        <s v="0064u00001BhTgOAAV"/>
        <s v="0064u00001CNDCdAAP"/>
        <s v="0064u000019YpVpAAK"/>
        <s v="0064u00001BVXseAAH"/>
        <s v="0064u000017TjduAAC"/>
        <s v="0064u00001BfdUxAAJ"/>
        <s v="0064u00001CN5fPAAT"/>
        <s v="0064u00001AWIMlAAP"/>
        <s v="0064u00001AYfJbAAL"/>
        <s v="0064u00001BfEagAAF"/>
        <s v="0064u000019VbQNAA0"/>
        <s v="0064u000019Yt9oAAC"/>
        <s v="0064u00001AXQ3vAAH"/>
        <s v="0064u00001BiCIOAA3"/>
        <s v="0064u000019VANIAA4"/>
        <s v="0064u000019YBdoAAG"/>
        <s v="0064u00001BgeoPAAR"/>
        <s v="0064u000015wYWXAA2"/>
        <s v="0064u000015v0aTAAQ"/>
        <s v="0064u00001BiCB3AAN"/>
        <s v="0064u00001AXmxVAAT"/>
        <s v="0064u000019WskkAAC"/>
        <s v="0064u00001AZfjIAAT"/>
        <s v="0064u00001BgSwAAAV"/>
        <s v="0064u00001AY2vWAAT"/>
        <s v="0064u00001Daxx7AAB"/>
        <s v="0064u00001CNsS4AAL"/>
        <s v="0064u00001AZGOJAA5"/>
        <s v="0064u000019YfmrAAC"/>
        <s v="0064u000018OiE2AAK"/>
        <s v="0064u000019YAdrAAG"/>
        <s v="0064u00001AWuswAAD"/>
        <s v="0064u000018PIHJAA4"/>
        <s v="0064u000018PHnxAAG"/>
        <s v="0064u00001CNLwjAAH"/>
        <s v="0060g00000zMSqjAAG"/>
        <s v="0064u00001BhNyvAAF"/>
        <s v="0064u000018OSskAAG"/>
        <s v="0064u00001CNPZuAAP"/>
        <s v="0064u00001BfmnpAAB"/>
        <s v="0064u000018PEUKAA4"/>
        <s v="0064u00001CLkb6AAD"/>
        <s v="0064u000018MXamAAG"/>
        <s v="0064u000019XUHtAAO"/>
        <s v="0064u000019XfAwAAK"/>
        <s v="0064u00001CNeyyAAD"/>
        <s v="0064u000019WGXhAAO"/>
        <s v="0064u00001BVstyAAD"/>
        <s v="0064u00001AVmSUAA1"/>
        <s v="0064u00001DacOfAAJ"/>
        <s v="0064u000019XOuqAAG"/>
        <s v="0064u000019X9t2AAC"/>
        <s v="0064u000019WFomAAG"/>
        <s v="0064u00001AWDUXAA5"/>
        <s v="0064u00001CNLwoAAH"/>
        <s v="0064u00001BfLtYAAV"/>
        <s v="0064u000018NlZPAA0"/>
        <s v="0064u000019YCadAAG"/>
        <s v="0064u00001AXAkNAAX"/>
        <s v="0064u000019VYQFAA4"/>
        <s v="0064u00001Bhkf1AAB"/>
        <s v="0064u00001CN2GEAA1"/>
        <s v="0064u00001AWH6FAAX"/>
        <s v="0064u00001Bg7XBAAZ"/>
        <s v="0064u00001CLbc1AAD"/>
        <s v="0064u000018PM1nAAG"/>
        <s v="0064u000019XvdIAAS"/>
        <s v="0064u000019YSc1AAG"/>
        <s v="0064u000019UnMIAA0"/>
        <s v="0064u00001AZeobAAD"/>
        <s v="0064u00001BVgNEAA1"/>
        <s v="0064u00001BVkiMAAT"/>
        <s v="0064u00001CNbbIAAT"/>
        <s v="0064u00001AXC7HAAX"/>
        <s v="0064u00001CMSCLAA5"/>
        <s v="0064u000019YvSYAA0"/>
        <s v="0064u00001CMsB4AAL"/>
        <s v="0064u000018OgtXAAS"/>
        <s v="0064u000017VNxFAAW"/>
        <s v="0064u000018PW1IAAW"/>
        <s v="0064u000018P8LPAA0"/>
        <s v="0064u000018PMUNAA4"/>
        <s v="0064u00001CNpH4AAL"/>
        <s v="0064u000015xh6FAAQ"/>
        <s v="0064u000019VUAJAA4"/>
        <s v="0064u000017X0fQAAS"/>
        <s v="0064u00001BfXVcAAN"/>
        <s v="0064u00001AX87sAAD"/>
        <s v="0064u00001BgkHJAAZ"/>
        <s v="0064u000018MJ4ZAAW"/>
        <s v="0064u00001AZNchAAH"/>
        <s v="0064u000019YtCnAAK"/>
        <s v="0064u000019YkWfAAK"/>
        <s v="0064u00001CN3xMAAT"/>
        <s v="0064u000018NiOVAA0"/>
        <s v="0064u000019XnqjAAC"/>
        <s v="0064u00001AX7uAAAT"/>
        <s v="0064u00001Bh0w2AAB"/>
        <s v="0064u00001CMfXtAAL"/>
        <s v="0064u000015xwHZAAY"/>
        <s v="0064u000018OfujAAC"/>
        <s v="0064u00001BWY6tAAH"/>
        <s v="0064u000019WYuBAAW"/>
        <s v="0064u00001BVxIDAA1"/>
        <s v="0064u00001BhBzQAAV"/>
        <s v="0064u000019Y3qPAAS"/>
        <s v="0064u000019YgFoAAK"/>
        <s v="0064u000015wX03AAE"/>
        <s v="0064u000019X8UPAA0"/>
        <s v="0064u00001BWXWQAA5"/>
        <s v="0064u00001CNCdBAAX"/>
        <s v="0064u00001BfeoIAAR"/>
        <s v="0064u00001CNMZ4AAP"/>
        <s v="0064u000018Nkc8AAC"/>
        <s v="0064u000018OGb9AAG"/>
        <s v="0064u00001AVxKTAA1"/>
        <s v="0064u00001DYY5TAAX"/>
        <s v="0064u00001AZKuGAAX"/>
        <s v="0064u000018ODDGAA4"/>
        <s v="0064u00001AZHfjAAH"/>
        <s v="0064u00001AW89JAAT"/>
        <s v="0064u00001AYGXWAA5"/>
        <s v="0064u00001Bi7i2AAB"/>
        <s v="0064u00001BfeBkAAJ"/>
        <s v="0064u00001CMR50AAH"/>
        <s v="0064u00001AZRwFAAX"/>
        <s v="0064u00001CLlZfAAL"/>
        <s v="0064u000015xu1xAAA"/>
        <s v="0064u000019X8O7AAK"/>
        <s v="0064u00001BVkgBAAT"/>
        <s v="0064u00001EVQrXAAX"/>
        <s v="0064u00001Bi4otAAB"/>
        <s v="0064u00001Bfex1AAB"/>
        <s v="0064u000018NOLCAA4"/>
        <s v="0064u00001Bi6ZJAAZ"/>
        <s v="0064u000018Na5eAAC"/>
        <s v="0064u000018P8yGAAS"/>
        <s v="0064u00001BhKDDAA3"/>
        <s v="0064u00001DZeyPAAT"/>
        <s v="0064u000018OZyaAAG"/>
        <s v="0064u00001Bh95nAAB"/>
        <s v="0064u00001BfmX8AAJ"/>
        <s v="0064u00001BftTMAAZ"/>
        <s v="0064u00001AXYLgAAP"/>
        <s v="0064u00001AW8obAAD"/>
        <s v="0064u00001CNQOTAA5"/>
        <s v="0064u000018OlkWAAS"/>
        <s v="0064u00001BfHS9AAN"/>
        <s v="0064u00001Bfo6KAAR"/>
        <s v="0064u000013pKqtAAE"/>
        <s v="0064u00001CN3zwAAD"/>
        <s v="0064u00001CNNacAAH"/>
        <s v="0064u000019UrhEAAS"/>
        <s v="0064u00001DZlV0AAL"/>
        <s v="0064u00001AZrrmAAD"/>
        <s v="0064u000017VqA4AAK"/>
        <s v="0064u00001CMqOeAAL"/>
        <s v="0064u00001CNVeMAAX"/>
        <s v="0064u00001Bg7ZvAAJ"/>
        <s v="0064u00001CN78SAAT"/>
        <s v="0064u00001CMkpZAAT"/>
        <s v="0064u00001BfPxQAAV"/>
        <s v="0064u000019W0VCAA0"/>
        <s v="0064u00001BWRLdAAP"/>
        <s v="0064u000018NUdpAAG"/>
        <s v="0064u00001BfLYKAA3"/>
        <s v="0064u00001BhKyOAAV"/>
        <s v="0064u000018OXX4AAO"/>
        <s v="0064u00001AX42pAAD"/>
        <s v="0064u000019WdLHAA0"/>
        <s v="0064u00001AVkQxAAL"/>
        <s v="0064u00001CNsQNAA1"/>
        <s v="0064u00001BhV5YAAV"/>
        <s v="0064u00001BhURdAAN"/>
        <s v="0064u00001AXvhAAAT"/>
        <s v="0064u00001AX8CYAA1"/>
        <s v="0064u000019XqzqAAC"/>
        <s v="0064u00001BgrTcAAJ"/>
        <s v="0064u00001AXjRgAAL"/>
        <s v="0064u00001DZ3OVAA1"/>
        <s v="0060g000011SJarAAG"/>
        <s v="0064u00001BffZtAAJ"/>
        <s v="0064u00001CLNQrAAP"/>
        <s v="0064u00001BfiHwAAJ"/>
        <s v="0064u000015v3iCAAQ"/>
        <s v="0064u00001CLrktAAD"/>
        <s v="0064u00001DZKsHAAX"/>
        <s v="0064u000018PFb6AAG"/>
        <s v="0064u000019XzmWAAS"/>
        <s v="0064u000019YIlXAAW"/>
        <s v="0064u000018OWQ2AAO"/>
        <s v="0064u00001BWOwuAAH"/>
        <s v="0064u000019VXy1AAG"/>
        <s v="0064u000018OJImAAO"/>
        <s v="0064u00001DZll3AAD"/>
        <s v="0064u000019UvUsAAK"/>
        <s v="0064u000018PBBHAA4"/>
        <s v="0064u000019Y5oiAAC"/>
        <s v="0064u00001BhOiuAAF"/>
        <s v="0064u000016vP62AAE"/>
        <s v="0064u000019VR0OAAW"/>
        <s v="0064u000018OvifAAC"/>
        <s v="0064u000019Xjh6AAC"/>
        <s v="0064u000017WWVRAA4"/>
        <s v="0064u00001BfeCnAAJ"/>
        <s v="0064u00001BiGbKAAV"/>
        <s v="0064u00001CN8LgAAL"/>
        <s v="0064u000019YkCzAAK"/>
        <s v="0064u00001AWfDBAA1"/>
        <s v="0064u00001CLWGdAAP"/>
        <s v="0064u000019Y7d2AAC"/>
        <s v="0064u00001BhaKnAAJ"/>
        <s v="0064u00001AZgUEAA1"/>
        <s v="0064u000019VwoBAAS"/>
        <s v="0064u00001CM215AAD"/>
        <s v="0064u00001BWMyPAAX"/>
        <s v="0064u000018NfPhAAK"/>
        <s v="0064u00001Dbh24AAB"/>
        <s v="0064u00001CN8SXAA1"/>
        <s v="0064u00001Bhn63AAB"/>
        <s v="0064u00001CN9T7AAL"/>
        <s v="0064u000019WKp0AAG"/>
        <s v="0064u00001CNMrcAAH"/>
        <s v="0064u00001Bftp8AAB"/>
        <s v="0064u00001CNCltAAH"/>
        <s v="0064u000019Wln0AAC"/>
        <s v="0064u000019W21AAAS"/>
        <s v="0064u00001DYhn5AAD"/>
        <s v="0064u00001CMnExAAL"/>
        <s v="0064u00001AWLp9AAH"/>
        <s v="0064u000019X8TYAA0"/>
        <s v="0064u00001CN6ukAAD"/>
        <s v="0064u000013rRj9AAE"/>
        <s v="0064u00001BhOYfAAN"/>
        <s v="0064u000019UvGMAA0"/>
        <s v="0064u00001AXQ87AAH"/>
        <s v="0064u000018P8LZAA0"/>
        <s v="0064u000014m9nfAAA"/>
        <s v="0064u000019Yt5lAAC"/>
        <s v="0064u00001CLSUpAAP"/>
        <s v="0064u00001CNVnTAAX"/>
        <s v="0064u00001DYqKkAAL"/>
        <s v="0064u00001CNbhnAAD"/>
        <s v="0064u00001AW7q7AAD"/>
        <s v="0064u00001Bhmo4AAB"/>
        <s v="0064u000017VyUgAAK"/>
        <s v="0064u00001BfjWtAAJ"/>
        <s v="0064u000019Yp6uAAC"/>
        <s v="0064u000013rn8hAAA"/>
        <s v="0064u000018P79cAAC"/>
        <s v="0064u00001BWDJFAA5"/>
        <s v="0064u00001Bfe6MAAR"/>
        <s v="0064u00001BVwufAAD"/>
        <s v="0064u00001BW9vsAAD"/>
        <s v="0064u00001AYsfWAAT"/>
        <s v="0064u00001CLAFzAAP"/>
        <s v="0064u000017X25WAAS"/>
        <s v="0064u000019YavVAAS"/>
        <s v="0064u00001CLgQSAA1"/>
        <s v="0064u000019WAefAAG"/>
        <s v="0064u000019Wy9IAAS"/>
        <s v="0064u000018OEamAAG"/>
        <s v="0064u00001Bgg5RAAR"/>
        <s v="0064u00001DZryaAAD"/>
        <s v="0064u000018MDooAAG"/>
        <s v="0064u00001BVvukAAD"/>
        <s v="0064u00001BVqrsAAD"/>
        <s v="0064u000019XuwXAAS"/>
        <s v="0064u00001AVnKVAA1"/>
        <s v="0064u00001BffcnAAB"/>
        <s v="0064u00001CNI6uAAH"/>
        <s v="0064u000018OJMeAAO"/>
        <s v="0064u00001BWOzeAAH"/>
        <s v="0064u00001Bge4ZAAR"/>
        <s v="0064u00001CNEuSAAX"/>
        <s v="0064u00001DZBysAAH"/>
        <s v="0064u00001AYtdYAAT"/>
        <s v="0064u00001Bgx3SAAR"/>
        <s v="0064u000018PIXFAA4"/>
        <s v="0064u00001DZDYHAA5"/>
        <s v="0064u000019Y8cZAAS"/>
        <s v="0064u00001BW8t8AAD"/>
        <s v="0064u000019YoqXAAS"/>
        <s v="0064u000018PTWjAAO"/>
        <s v="0064u00001CN5q3AAD"/>
        <s v="0064u00001AZCcoAAH"/>
        <s v="0064u00001DZKWBAA5"/>
        <s v="0064u000018NUCYAA4"/>
        <s v="0064u00001DaiTQAAZ"/>
        <s v="0064u00001BhMQYAA3"/>
        <s v="0064u00001AYHp2AAH"/>
        <s v="0064u00001CLkL8AAL"/>
        <s v="0064u000018P6uDAAS"/>
        <s v="0064u000014p3VfAAI"/>
        <s v="0064u000019WKx4AAG"/>
        <s v="0064u00001DYp2aAAD"/>
        <s v="0064u00001BWHlwAAH"/>
        <s v="0064u000019YlAGAA0"/>
        <s v="0064u00001BfLYeAAN"/>
        <s v="0064u000019YuJCAA0"/>
        <s v="0064u00001COAwPAAX"/>
        <s v="0064u000019Y8K2AAK"/>
        <s v="0064u000018OXGwAAO"/>
        <s v="0064u00001Dar3sAAB"/>
        <s v="0064u00001CNLmFAAX"/>
        <s v="0064u000019VwXSAA0"/>
        <s v="0064u00001DZNlKAAX"/>
        <s v="0064u000019Vv0sAAC"/>
        <s v="0064u000019VbTMAA0"/>
        <s v="0064u00001AWlwaAAD"/>
        <s v="0064u00001AXikhAAD"/>
        <s v="0064u00001CMJH6AAP"/>
        <s v="0064u000019WIgVAAW"/>
        <s v="0064u000018O81bAAC"/>
        <s v="0064u00001CNkp2AAD"/>
        <s v="0064u000018ODDBAA4"/>
        <s v="0064u000018PM4mAAG"/>
        <s v="0064u000018P7QTAA0"/>
        <s v="0064u000019Yg9bAAC"/>
        <s v="0064u000018OXuSAAW"/>
        <s v="0064u00001DZIktAAH"/>
        <s v="0064u00001BWbDxAAL"/>
        <s v="0064u00001DZFfFAAX"/>
        <s v="0064u000019V2owAAC"/>
        <s v="0064u000015xrXLAAY"/>
        <s v="0064u00001BfUkFAAV"/>
        <s v="0064u000018PHKqAAO"/>
        <s v="0064u000018PM27AAG"/>
        <s v="0064u00001BiT4zAAF"/>
        <s v="0064u00001BVskSAAT"/>
        <s v="0067000000mMp4hAAC"/>
        <s v="0064u000019YAY3AAO"/>
        <s v="0064u00001CMR13AAH"/>
        <s v="0064u000019Vg17AAC"/>
        <s v="0064u00001CLwfNAAT"/>
        <s v="0064u00001AZKwIAAX"/>
        <s v="0064u00001AXA76AAH"/>
        <s v="0064u00001DZ4v0AAD"/>
        <s v="0064u00001CLoHeAAL"/>
        <s v="0064u000018NQUJAA4"/>
        <s v="0064u000019WuGnAAK"/>
        <s v="0064u00001CN7JAAA1"/>
        <s v="0064u000018OyftAAC"/>
        <s v="0064u00001DZPbBAAX"/>
        <s v="0064u00001CLqoWAAT"/>
        <s v="0064u00001BfjxGAAR"/>
        <s v="0064u000019YuQMAA0"/>
        <s v="0064u00001BgCOGAA3"/>
        <s v="0064u000019YuDSAA0"/>
        <s v="0064u00001AYosYAAT"/>
        <s v="0064u000019Yk4HAAS"/>
        <s v="0064u00001Bhi1WAAR"/>
        <s v="0064u00001CMtHHAA1"/>
        <s v="0064u00001BfINZAA3"/>
        <s v="0064u00001CLkLSAA1"/>
        <s v="0064u00001CLgvLAAT"/>
        <s v="0064u00001AZhR6AAL"/>
        <s v="0064u000019YizVAAS"/>
        <s v="0064u00001BfmZEAAZ"/>
        <s v="0064u00001CNDBpAAP"/>
        <s v="0064u00001BWO2XAAX"/>
        <s v="0064u00001AW5xVAAT"/>
        <s v="0064u000013rTKaAAM"/>
        <s v="0064u00001Bg9pVAAR"/>
        <s v="0064u000019UyrDAAS"/>
        <s v="0064u000018OCWgAAO"/>
        <s v="0064u00001AYsc3AAD"/>
        <s v="0064u000019XnJaAAK"/>
        <s v="0064u000019YBmQAAW"/>
        <s v="0064u000019YVYHAA4"/>
        <s v="0064u000018O5NYAA0"/>
        <s v="0064u00001BfQPFAA3"/>
        <s v="0064u00001CMxiNAAT"/>
        <s v="0064u00001BhBnEAAV"/>
        <s v="0064u000019YnNqAAK"/>
        <s v="0064u00001DZNXXAA5"/>
        <s v="0064u00001BWZXXAA5"/>
        <s v="0064u00001BgSPfAAN"/>
        <s v="0064u00001CLgMpAAL"/>
        <s v="0064u000017VRSXAA4"/>
        <s v="0064u00001Bgrh2AAB"/>
        <s v="0064u000019VRbNAAW"/>
        <s v="0064u00001Bi99VAAR"/>
        <s v="0064u00001CNPFpAAP"/>
        <s v="0064u00001BfjzvAAB"/>
        <s v="0064u000018LkkIAAS"/>
        <s v="0064u00001AXDFfAAP"/>
        <s v="0064u00001DYgT2AAL"/>
        <s v="0064u00001BgSPkAAN"/>
        <s v="0064u00001CN06WAAT"/>
        <s v="0064u000019WpQHAA0"/>
        <s v="0064u00001CLg0PAAT"/>
        <s v="0064u000018PNclAAG"/>
        <s v="0064u00001DZmBqAAL"/>
        <s v="0064u000019YPmwAAG"/>
        <s v="0064u00001BgWqgAAF"/>
        <s v="0064u000018NOTzAAO"/>
        <s v="0064u000018ODA2AAO"/>
        <s v="0064u00001BhDYaAAN"/>
        <s v="0064u00001Bi48nAAB"/>
        <s v="0064u00001CNFGYAA5"/>
        <s v="0064u000018PH3LAAW"/>
        <s v="0064u000018OY5kAAG"/>
        <s v="0064u00001BW6yCAAT"/>
        <s v="0064u00001AZEYeAAP"/>
        <s v="0064u00001BibDBAAZ"/>
        <s v="0064u000019YbyDAAS"/>
        <s v="0064u000015wt1yAAA"/>
        <s v="0064u00001BiCGmAAN"/>
        <s v="0064u000013ptXeAAI"/>
        <s v="0064u00001AXWZcAAP"/>
        <s v="0064u000018Omg6AAC"/>
        <s v="0064u000019WzN8AAK"/>
        <s v="0064u00001BhMO3AAN"/>
        <s v="0064u00001CLI8cAAH"/>
        <s v="0064u000014mbdbAAA"/>
        <s v="0064u000019X4jFAAS"/>
        <s v="0064u00001BWbXYAA1"/>
        <s v="0064u000018NQqyAAG"/>
        <s v="0064u00001COB2wAAH"/>
        <s v="0064u00001CNbYbAAL"/>
        <s v="0064u00001BfLyOAAV"/>
        <s v="0064u00001AYsQRAA1"/>
        <s v="0064u00001BiAd8AAF"/>
        <s v="0064u00001AWFONAA5"/>
        <s v="0064u00001DZWloAAH"/>
        <s v="0064u000017TP0fAAG"/>
        <s v="0064u000019X4Q3AAK"/>
        <s v="0064u00001AYoWtAAL"/>
        <s v="0064u000018P8OsAAK"/>
        <s v="0064u00001CLKmwAAH"/>
        <s v="0064u00001Bg3fZAAR"/>
        <s v="0064u000019YuXhAAK"/>
        <s v="0064u00001BfHSAAA3"/>
        <s v="0064u000018OkkeAAC"/>
        <s v="0064u000018NmWEAA0"/>
        <s v="0064u00001CNVdTAAX"/>
        <s v="0064u00001BfWV2AAN"/>
        <s v="0064u000019X4CkAAK"/>
        <s v="0064u00001DYb4YAAT"/>
        <s v="0064u00001CLnToAAL"/>
        <s v="0064u000013pg0fAAA"/>
        <s v="0064u00001CMlUtAAL"/>
        <s v="0064u00001EVIF6AAP"/>
        <s v="0064u00001Bhn8OAAR"/>
        <s v="0064u00001AYbq3AAD"/>
        <s v="0064u00001CNvOZAA1"/>
        <s v="0064u000018P0I3AAK"/>
        <s v="0064u000019YOjcAAG"/>
        <s v="0064u000017TXJMAA4"/>
        <s v="0064u000019VWSJAA4"/>
        <s v="0064u000018P0JQAA0"/>
        <s v="0064u000019WsW9AAK"/>
        <s v="0064u00001BhRHwAAN"/>
        <s v="0064u000019X7y6AAC"/>
        <s v="0064u00001CNVq8AAH"/>
        <s v="0064u000013owUKAAY"/>
        <s v="0064u00001Da1rfAAB"/>
        <s v="0064u000019Wy48AAC"/>
        <s v="0064u00001BfANDAA3"/>
        <s v="0064u000018P8LUAA0"/>
        <s v="0064u00001AYeNiAAL"/>
        <s v="0064u00001AWxpCAAT"/>
        <s v="0064u00001AXVuPAAX"/>
        <s v="0064u00001BfUjlAAF"/>
        <s v="0064u000019YOvTAAW"/>
        <s v="0064u00001CLkrEAAT"/>
        <s v="0064u00001BfnTbAAJ"/>
        <s v="0064u00001CNVYJAA5"/>
        <s v="0064u00001DZqJ6AAL"/>
        <s v="0064u00001AW5x6AAD"/>
        <s v="0064u00001DZhq9AAD"/>
        <s v="0064u00001AVjTbAAL"/>
        <s v="0064u000019WDnrAAG"/>
        <s v="0064u00001BfkeeAAB"/>
        <s v="0064u00001CLiIaAAL"/>
        <s v="0064u00001CMkEaAAL"/>
        <s v="0064u000019YSCbAAO"/>
        <s v="0064u000013r7ivAAA"/>
        <s v="0064u000018PBNDAA4"/>
        <s v="0064u00001CMXRHAA5"/>
        <s v="0064u000016yjOfAAI"/>
        <s v="0064u00001BfLWJAA3"/>
        <s v="0064u00001CM77nAAD"/>
        <s v="0064u000019W32nAAC"/>
        <s v="0064u00001AZTwMAAX"/>
        <s v="0064u000015w9QmAAI"/>
        <s v="0064u000018OjxrAAC"/>
        <s v="0064u00001CNLCCAA5"/>
        <s v="0064u00001CLEVLAA5"/>
        <s v="0064u000018OnQkAAK"/>
        <s v="0064u00001BVslkAAD"/>
        <s v="0064u00001DYlpgAAD"/>
        <s v="0064u000013rwSDAAY"/>
        <s v="0064u000013pyxhAAA"/>
        <s v="0064u00001BVXaoAAH"/>
        <s v="0064u000013rnBgAAI"/>
        <s v="0064u00001DZTQnAAP"/>
        <s v="0064u00001CNbZbAAL"/>
        <s v="0064u00001BhmxuAAB"/>
        <s v="0064u000019XjOmAAK"/>
        <s v="0064u000019YrAFAA0"/>
        <s v="0064u000018PBMoAAO"/>
        <s v="0064u000018OlKsAAK"/>
        <s v="0064u00001BhDAtAAN"/>
        <s v="0064u000019XGVKAA4"/>
        <s v="0064u00001CNev1AAD"/>
        <s v="0064u00001BWUzCAAX"/>
        <s v="0064u000019YmBjAAK"/>
        <s v="0064u00001AXzabAAD"/>
        <s v="0064u00001Bg3fjAAB"/>
        <s v="0064u00001CNndiAAD"/>
        <s v="0064u000019WphmAAC"/>
        <s v="0064u00001BfUdYAAV"/>
        <s v="0064u000018OzhHAAS"/>
        <s v="0064u000019WWkQAAW"/>
        <s v="0064u000019VbUPAA0"/>
        <s v="0064u000018OmYWAA0"/>
        <s v="0064u000018OhK4AAK"/>
        <s v="0064u000019VS0UAAW"/>
        <s v="0064u00001BhJzEAAV"/>
        <s v="0064u00001AZqFxAAL"/>
        <s v="0064u00001DbgrkAAB"/>
        <s v="0064u00001AWDe7AAH"/>
        <s v="0064u00001BfZYFAA3"/>
        <s v="0064u00001AYtfVAAT"/>
        <s v="0064u00001CLSgHAAX"/>
        <s v="0064u00001BW9vxAAD"/>
        <s v="0064u000018Li4lAAC"/>
        <s v="0064u00001CLci0AAD"/>
        <s v="0064u000017U0pqAAC"/>
        <s v="0064u000019YsCRAA0"/>
        <s v="0064u000019XtimAAC"/>
        <s v="0064u00001DZnWiAAL"/>
        <s v="0064u000019YOzzAAG"/>
        <s v="0064u000015xUYIAA2"/>
        <s v="0064u00001BWI8dAAH"/>
        <s v="0064u000013rUczAAE"/>
        <s v="0064u00001AW6gYAAT"/>
        <s v="0064u00001Dat0fAAB"/>
        <s v="0064u00001CMydOAAT"/>
        <s v="0064u00001A1GOjAAN"/>
        <s v="0064u00001AXM4nAAH"/>
        <s v="0064u000019Ytn0AAC"/>
        <s v="0064u00001BfM2uAAF"/>
        <s v="0064u000018OaxYAAS"/>
        <s v="0064u000014oyE5AAI"/>
        <s v="0064u00001BgUjcAAF"/>
        <s v="0064u000019YeTNAA0"/>
        <s v="0064u000016ySlAAAU"/>
        <s v="0064u000018P8jLAAS"/>
        <s v="0064u000018OpXgAAK"/>
        <s v="0064u000019YgH1AAK"/>
        <s v="0064u000019Wj8UAAS"/>
        <s v="0064u000019XB9sAAG"/>
        <s v="0064u000018NYzaAAG"/>
        <s v="0064u00001AYoRFAA1"/>
        <s v="0064u00001CLxgzAAD"/>
        <s v="0064u000019Xb7ZAAS"/>
        <s v="0064u000019YtakAAC"/>
        <s v="0064u000018Ok49AAC"/>
        <s v="0064u000019YsEwAAK"/>
        <s v="0064u000018LctkAAC"/>
        <s v="0064u00001AYLYgAAP"/>
        <s v="0064u00001AZlhZAAT"/>
        <s v="0064u000018ObSSAA0"/>
        <s v="0064u000018Nie5AAC"/>
        <s v="0064u000019XKPFAA4"/>
        <s v="0064u000019XsdwAAC"/>
        <s v="0064u00001Bhn7pAAB"/>
        <s v="0064u00001AYtOOAA1"/>
        <s v="0064u000019YkdWAAS"/>
        <s v="0064u000019YoIQAA0"/>
        <s v="0064u00001CLrEYAA1"/>
        <s v="0064u00001CLEfjAAH"/>
        <s v="0064u000019Vr3KAAS"/>
        <s v="0064u00001BW4tgAAD"/>
        <s v="0064u000019UtuCAAS"/>
        <s v="0064u00001AXUSPAA5"/>
        <s v="0064u000018ODuBAAW"/>
        <s v="0064u000019XBpkAAG"/>
        <s v="0064u00001CODZEAA5"/>
        <s v="0064u00001AWDo2AAH"/>
        <s v="0064u00001AZ6XQAA1"/>
        <s v="0064u000019YfwXAAS"/>
        <s v="0064u000019XEBUAA4"/>
        <s v="0064u00001BfGdXAAV"/>
        <s v="0064u00001CMtJIAA1"/>
        <s v="0064u00001Bhc6xAAB"/>
        <s v="0064u00001AWh4GAAT"/>
        <s v="0064u00001CNsHlAAL"/>
        <s v="0064u000018OZA2AAO"/>
        <s v="0064u000018OfxdAAC"/>
        <s v="0064u000018OiEDAA0"/>
        <s v="0064u00001BhFaiAAF"/>
        <s v="0064u00001CNs0pAAD"/>
        <s v="0064u00001CLEQzAAP"/>
        <s v="0064u00001DZqImAAL"/>
        <s v="0064u00001BgehCAAR"/>
        <s v="0064u000019YsgCAAS"/>
        <s v="0064u00001AX9aHAAT"/>
        <s v="0064u000019YpoIAAS"/>
        <s v="0064u00001BgVzMAAV"/>
        <s v="0064u000019XmP3AAK"/>
        <s v="0064u000019VggtAAC"/>
        <s v="0064u000017ULwBAAW"/>
        <s v="0064u00001AZ6C6AAL"/>
        <s v="0064u00001AXLUoAAP"/>
        <s v="0064u000017TqFeAAK"/>
        <s v="0064u000019WuxcAAC"/>
        <s v="0064u000015y4TbAAI"/>
        <s v="0064u000019YjSlAAK"/>
        <s v="0064u00001BhOvAAAV"/>
        <s v="0064u00001BfjsGAAR"/>
        <s v="0064u00001CNsKBAA1"/>
        <s v="0064u00001BWZrtAAH"/>
        <s v="0064u00001CNlWaAAL"/>
        <s v="0064u000019Wv3pAAC"/>
        <s v="0064u000018NlTcAAK"/>
        <s v="0064u00001CLSc0AAH"/>
        <s v="0064u00001CMtDoAAL"/>
        <s v="0064u00001AYPRwAAP"/>
        <s v="0064u000019WLoOAAW"/>
        <s v="0064u000017Wf5ZAAS"/>
        <s v="0064u00001BiPHlAAN"/>
        <s v="0064u000013pl6FAAQ"/>
        <s v="0064u000016yaQ3AAI"/>
        <s v="0064u00001AXMb8AAH"/>
        <s v="0064u00001BWRBnAAP"/>
        <s v="0064u00001BWDlPAAX"/>
        <s v="0064u00001BffCaAAJ"/>
        <s v="0064u00001DZbLoAAL"/>
        <s v="0064u000019XzjXAAS"/>
        <s v="0064u000014p8zNAAQ"/>
        <s v="0064u000019UvfRAAS"/>
        <s v="0064u00001CO9hVAAT"/>
        <s v="0064u00001CMfX5AAL"/>
        <s v="0064u000017VptmAAC"/>
        <s v="0064u00001BftPoAAJ"/>
        <s v="0064u00001DZL8PAAX"/>
        <s v="0064u00001CNEY7AAP"/>
        <s v="0064u000019X4AyAAK"/>
        <s v="0064u00001AWhwgAAD"/>
        <s v="0064u00001CNMRKAA5"/>
        <s v="0064u00001CMAJDAA5"/>
        <s v="0064u00001BVaaEAAT"/>
        <s v="0064u000015wWwGAAU"/>
        <s v="0064u00001BfbyHAAR"/>
        <s v="0064u000018OicnAAC"/>
        <s v="0064u00001DZrr0AAD"/>
        <s v="0064u00001AYcJyAAL"/>
        <s v="0064u00001CM0fIAAT"/>
        <s v="0064u00001AYdalAAD"/>
        <s v="0064u00001CNYiXAAX"/>
        <s v="0064u00001BftquAAB"/>
        <s v="0064u00001BfdhgAAB"/>
        <s v="0064u000018ODByAAO"/>
        <s v="0064u00001BfjAOAAZ"/>
        <s v="0064u000019XuvtAAC"/>
        <s v="0064u000014oaRhAAI"/>
        <s v="0064u000018NaP1AAK"/>
        <s v="0064u000015yAxrAAE"/>
        <s v="0064u000018PHy7AAG"/>
        <s v="0064u00001CM7qTAAT"/>
        <s v="0064u000019W6D1AAK"/>
        <s v="0064u000018OeYwAAK"/>
        <s v="0064u000019XxOwAAK"/>
        <s v="0064u00001BfUjqAAF"/>
        <s v="0064u000019Y2XbAAK"/>
        <s v="0064u00001CNQ3UAAX"/>
        <s v="0064u00001CLxHbAAL"/>
        <s v="0064u00001AW9seAAD"/>
        <s v="0064u000018NOPnAAO"/>
        <s v="0064u00001AWsBFAA1"/>
        <s v="0064u000018OVDJAA4"/>
        <s v="0064u00001BhFxDAAV"/>
        <s v="0064u00001CO9ZpAAL"/>
        <s v="0064u00001CMfUfAAL"/>
        <s v="0064u000019YOjXAAW"/>
        <s v="0064u000018OiiCAAS"/>
        <s v="0064u000018OiilAAC"/>
        <s v="0064u00001DYx7CAAT"/>
        <s v="0064u00001DaOCfAAN"/>
        <s v="0064u00001BgNwXAAV"/>
        <s v="0064u00001CN46yAAD"/>
        <s v="0064u00001BWEgBAAX"/>
        <s v="0064u000018PYqZAAW"/>
        <s v="0064u00001BWDSLAA5"/>
        <s v="0064u00001AZEstAAH"/>
        <s v="0064u000013qKExAAM"/>
        <s v="0064u00001DZXbnAAH"/>
        <s v="0064u00001CNW0XAAX"/>
        <s v="0064u000018NOOkAAO"/>
        <s v="0064u00001AWotiAAD"/>
        <s v="0064u000019VQrMAAW"/>
        <s v="0064u00001BfbRIAAZ"/>
        <s v="0064u00001CN6aQAAT"/>
        <s v="0064u00001AWQWIAA5"/>
        <s v="0064u000018ODCmAAO"/>
        <s v="0064u00001AWDlcAAH"/>
        <s v="0064u000019VBSIAA4"/>
        <s v="0064u000019Ykj0AAC"/>
        <s v="0064u000019YtCsAAK"/>
        <s v="0064u00001DZrnDAAT"/>
        <s v="0064u000013q4XVAAY"/>
        <s v="0064u00001AWcQIAA1"/>
        <s v="0064u000019Yn3RAAS"/>
        <s v="0064u000014meVhAAI"/>
        <s v="0064u00001BhU6SAAV"/>
        <s v="0064u000018OJ6HAAW"/>
        <s v="0064u00001Bi2iGAAR"/>
        <s v="0064u00001AYf3UAAT"/>
        <s v="0064u00001CNsOvAAL"/>
        <s v="0064u00001BiKEfAAN"/>
        <s v="0064u00001Bi7csAAB"/>
        <s v="0064u00001EVIHbAAP"/>
        <s v="0064u000018MR0VAAW"/>
        <s v="0064u00001CNbmJAAT"/>
        <s v="0064u000018OS0oAAG"/>
        <s v="0064u000018P71dAAC"/>
        <s v="0064u000019XBdxAAG"/>
        <s v="0064u000018OmT7AAK"/>
        <s v="0064u000018OvnfAAC"/>
        <s v="0064u00001BVTKxAAP"/>
        <s v="0064u00001Bhd3UAAR"/>
        <s v="0064u00001CLeMGAA1"/>
        <s v="0064u000019YObTAAW"/>
        <s v="0064u00001AWDCYAA5"/>
        <s v="0064u000017X0VbAAK"/>
        <s v="0064u00001CLR8JAAX"/>
        <s v="0064u00001CN5qcAAD"/>
        <s v="0064u00001BfvQGAAZ"/>
        <s v="0064u000019YjWJAA0"/>
        <s v="0064u00001CNbUoAAL"/>
        <s v="0064u00001AWwRJAA1"/>
        <s v="0064u00001BfgNKAAZ"/>
        <s v="0064u00001COA48AAH"/>
        <s v="0064u000019X8T2AAK"/>
        <s v="0064u00001BfOgmAAF"/>
        <s v="0064u00001CNLnSAAX"/>
        <s v="0064u00001Bfu1OAAR"/>
        <s v="0064u00001BWHlmAAH"/>
        <s v="0064u00001CMR2GAAX"/>
        <s v="0064u000019Xq2oAAC"/>
        <s v="0064u00001AXlKSAA1"/>
        <s v="0064u000019Xu0SAAS"/>
        <s v="0064u00001DZa9SAAT"/>
        <s v="0064u00001CMfX0AAL"/>
        <s v="0064u000019WKtbAAG"/>
        <s v="0064u00001AWuvqAAD"/>
        <s v="0064u000019YB6FAAW"/>
        <s v="0064u00001DYmTeAAL"/>
        <s v="0064u000019XFy3AAG"/>
        <s v="0064u000019XdCDAA0"/>
        <s v="0064u00001BVYAnAAP"/>
        <s v="0064u00001BWXAWAA5"/>
        <s v="0064u00001BgbDxAAJ"/>
        <s v="0064u00001AXaTbAAL"/>
        <s v="0064u00001AW6FQAA1"/>
        <s v="0064u000018OeZBAA0"/>
        <s v="0064u00001AX3dRAAT"/>
        <s v="0064u00001AYiVrAAL"/>
        <s v="0064u000019WuFLAA0"/>
        <s v="0064u00001AYNbCAAX"/>
        <s v="0064u00001CM5A7AAL"/>
        <s v="0064u000018PHmuAAG"/>
        <s v="0064u00001DZhkpAAD"/>
        <s v="0064u000015y50qAAA"/>
        <s v="0064u00001AYiu2AAD"/>
        <s v="0064u000019XY7iAAG"/>
        <s v="0064u00001CNoOYAA1"/>
        <s v="0064u000019UypvAAC"/>
        <s v="0064u00001AYo88AAD"/>
        <s v="0064u00001DYf3kAAD"/>
        <s v="0064u000018NcFRAA0"/>
        <s v="0064u00001BfRHHAA3"/>
        <s v="0064u000017T7aPAAS"/>
        <s v="0064u00001CNg09AAD"/>
        <s v="0064u000018PXxyAAG"/>
        <s v="0064u00001BgTZWAA3"/>
        <s v="0064u00001CNkMoAAL"/>
        <s v="0064u000019WcUwAAK"/>
        <s v="0064u000018N6HUAA0"/>
        <s v="0064u00001CLmT4AAL"/>
        <s v="0064u00001CMxglAAD"/>
        <s v="0064u000014nZ07AAE"/>
        <s v="0064u00001AXybyAAD"/>
        <s v="0064u000019YKWIAA4"/>
        <s v="0064u000019Wa7vAAC"/>
        <s v="0064u000017V8q9AAC"/>
        <s v="0064u000018PGONAA4"/>
        <s v="0064u00001CLiP7AAL"/>
        <s v="0064u00001AW3TMAA1"/>
        <s v="0064u00001AW0mFAAT"/>
        <s v="0064u000017UHpvAAG"/>
        <s v="0064u000016ynn9AAA"/>
        <s v="0064u000019YoGoAAK"/>
        <s v="0064u00001Bi80rAAB"/>
        <s v="0064u00001CNsOWAA1"/>
        <s v="0064u000019YuwNAAS"/>
        <s v="0064u000019YtyrAAC"/>
        <s v="0064u00001CMQfbAAH"/>
        <s v="0064u00001AYYd5AAH"/>
        <s v="0064u000018OnJtAAK"/>
        <s v="0064u000013q0tNAAQ"/>
        <s v="0064u00001CMt1YAAT"/>
        <s v="0064u000018Oie0AAC"/>
        <s v="0064u00001AXXl0AAH"/>
        <s v="0064u00001AZAXiAAP"/>
        <s v="0064u00001BfPGQAA3"/>
        <s v="0064u00001CLdrIAAT"/>
        <s v="0064u000019XPdgAAG"/>
        <s v="0064u000015xxFTAAY"/>
        <s v="0064u000018NDibAAG"/>
        <s v="0064u00001BhC9LAAV"/>
        <s v="0064u00001CMR9MAAX"/>
        <s v="0064u000019VvhZAAS"/>
        <s v="0064u00001AXqFsAAL"/>
        <s v="0064u00001AX887AAD"/>
        <s v="0064u000019X5u4AAC"/>
        <s v="0064u00001AY0V8AAL"/>
        <s v="0064u00001DZcO4AAL"/>
        <s v="0064u00001BWTtqAAH"/>
        <s v="0064u00001CNPcyAAH"/>
        <s v="0064u00001CMkWFAA1"/>
        <s v="0064u00001CLiY9AAL"/>
        <s v="0064u00001DZqWBAA1"/>
        <s v="0064u00001DZre6AAD"/>
        <s v="0064u00001CLfvjAAD"/>
        <s v="0064u000019V0swAAC"/>
        <s v="0064u00001CNNmiAAH"/>
        <s v="0064u00001BfDwRAAV"/>
        <s v="0064u000019Xw7kAAC"/>
        <s v="0064u000013ptTcAAI"/>
        <s v="0064u000018Mc7qAAC"/>
        <s v="0064u00001Bg3YsAAJ"/>
        <s v="0064u00001AVhpeAAD"/>
        <s v="0064u000018OygXAAS"/>
        <s v="0064u000018PHwQAAW"/>
        <s v="0064u00001CNr3nAAD"/>
        <s v="0064u00001DZ3JGAA1"/>
        <s v="0064u0000135yxXAAQ"/>
        <s v="0064u000019YOyNAAW"/>
        <s v="0064u000019YoFbAAK"/>
        <s v="0064u000019YjW4AAK"/>
        <s v="0064u00001CMDxGAAX"/>
        <s v="0064u00001CLw42AAD"/>
        <s v="0064u000015xc1GAAQ"/>
        <s v="0064u000019YImkAAG"/>
        <s v="0064u00001BiFkeAAF"/>
        <s v="0064u000019VlELAA0"/>
        <s v="0064u000019YKfyAAG"/>
        <s v="0064u000019YtsoAAC"/>
        <s v="0064u00001COFGUAA5"/>
        <s v="0064u000014m8biAAA"/>
        <s v="0064u000018OAxvAAG"/>
        <s v="0064u00001AZryOAAT"/>
        <s v="0064u00001BWZ4GAAX"/>
        <s v="0064u000018OF9vAAG"/>
        <s v="0064u00001AYtOnAAL"/>
        <s v="0064u00001AVjmsAAD"/>
        <s v="0064u00001AYd2PAAT"/>
        <s v="0064u00001CNbaZAAT"/>
        <s v="0064u00001AVjRQAA1"/>
        <s v="0064u000018NOImAAO"/>
        <s v="0064u000015vTFqAAM"/>
        <s v="0064u000019UvEQAA0"/>
        <s v="0064u00001DYfWNAA1"/>
        <s v="0064u00001DZBidAAH"/>
        <s v="0064u00001CNbh4AAD"/>
        <s v="0064u00001DZYy4AAH"/>
        <s v="0064u00001AXKjeAAH"/>
        <s v="0064u00001BgNzuAAF"/>
        <s v="0064u00001DZr0VAAT"/>
        <s v="0064u00001Da1b5AAB"/>
        <s v="0064u000019YjfgAAC"/>
        <s v="0064u00001AXuyeAAD"/>
        <s v="0064u000019YhCMAA0"/>
        <s v="0064u00001CNYm5AAH"/>
        <s v="0064u00001CNT1XAAX"/>
        <s v="0064u00001CNqYaAAL"/>
        <s v="0064u00001AWQ3CAAX"/>
        <s v="0064u00001CNfCgAAL"/>
        <s v="0064u00001Bfib9AAB"/>
        <s v="0064u000017VCarAAG"/>
        <s v="0064u00001DacDnAAJ"/>
        <s v="0064u000018OjFpAAK"/>
        <s v="0064u00001CMRA0AAP"/>
        <s v="0064u000018OvoEAAS"/>
        <s v="0064u00001CMsGmAAL"/>
        <s v="0064u00001CM4XFAA1"/>
        <s v="0064u00001CMUp9AAH"/>
        <s v="0064u00001Bi4x8AAB"/>
        <s v="0064u000019X5qSAAS"/>
        <s v="0064u000018PRFQAA4"/>
        <s v="0064u00001BVcDuAAL"/>
        <s v="0064u00001AX3dqAAD"/>
        <s v="0064u00001BfdxoAAB"/>
        <s v="0064u00001CLEptAAH"/>
        <s v="0064u00001CM3MSAA1"/>
        <s v="0064u000019XCPtAAO"/>
        <s v="0064u000019Wy4NAAS"/>
        <s v="0064u00001BiYCxAAN"/>
        <s v="0064u000017X07MAAS"/>
        <s v="0064u00001AYNNUAA5"/>
        <s v="0064u000019YKVoAAO"/>
        <s v="0064u000019YmsxAAC"/>
        <s v="0064u00001AZpPNAA1"/>
        <s v="0064u00001BhjECAAZ"/>
        <s v="0064u00001BhflfAAB"/>
        <s v="0064u000018OnFrAAK"/>
        <s v="0064u000018Lk2KAAS"/>
        <s v="0064u000019YGOuAAO"/>
        <s v="0064u00001COHc8AAH"/>
        <s v="0064u00001AX7n0AAD"/>
        <s v="0064u00001AZgPTAA1"/>
        <s v="0064u00001Bh6pEAAR"/>
        <s v="0064u00001BfeCdAAJ"/>
        <s v="0064u00001AVtM4AAL"/>
        <s v="0064u00001AZofKAAT"/>
        <s v="0064u00001BhA4iAAF"/>
        <s v="0064u00001BgwY6AAJ"/>
        <s v="0064u000018OnUXAA0"/>
        <s v="0064u00001BfGbHAAV"/>
        <s v="0064u000019V5IqAAK"/>
        <s v="0064u00001CLmZ7AAL"/>
        <s v="0064u00001DaRUaAAN"/>
        <s v="0064u00001Bi3xVAAR"/>
        <s v="0064u00001BfUajAAF"/>
        <s v="0064u000018OY9NAAW"/>
        <s v="0064u00001CNbcNAAT"/>
        <s v="0064u000019YYocAAG"/>
        <s v="0064u000016ygbLAAQ"/>
        <s v="0064u00001CMvdVAAT"/>
        <s v="0064u000019WIZ0AAO"/>
        <s v="0064u000019XTgtAAG"/>
        <s v="0064u00001AXxWnAAL"/>
        <s v="0064u00001BVrXtAAL"/>
        <s v="0064u00001CMyXkAAL"/>
        <s v="0064u000019X8ObAAK"/>
        <s v="0064u00001Bi2YQAAZ"/>
        <s v="0064u000018OlqFAAS"/>
        <s v="0064u00001AYk30AAD"/>
        <s v="0060g000011hsRSAAY"/>
        <s v="0064u000019YspOAAS"/>
        <s v="0064u00001BVTQ7AAP"/>
        <s v="0064u000019YHNeAAO"/>
        <s v="0064u000019Y1GhAAK"/>
        <s v="0064u00001AYfMVAA1"/>
        <s v="0064u000018MkaeAAC"/>
        <s v="0064u000019XunGAAS"/>
        <s v="0064u00001AYoqwAAD"/>
        <s v="0064u00001CMhslAAD"/>
        <s v="0064u00001AWF4rAAH"/>
        <s v="0064u000018OTa3AAG"/>
        <s v="0064u000019VuviAAC"/>
        <s v="0064u000018OilQAAS"/>
        <s v="0064u000019Vn9gAAC"/>
        <s v="0064u00001CLy15AAD"/>
        <s v="0064u000019YuEGAA0"/>
        <s v="0064u00001BfmgUAAR"/>
        <s v="0064u000019WsM9AAK"/>
        <s v="0064u000019VNPzAAO"/>
        <s v="0064u000019VnB8AAK"/>
        <s v="0064u00001AYnx5AAD"/>
        <s v="0064u000019Ye3aAAC"/>
        <s v="0064u00001AY2GjAAL"/>
        <s v="0064u00001AZVvKAAX"/>
        <s v="0064u00001CMfa9AAD"/>
        <s v="0064u000016vT3aAAE"/>
        <s v="0064u00001CNDVvAAP"/>
        <s v="0064u00001BVhblAAD"/>
        <s v="0064u000018OygSAAS"/>
        <s v="0064u00001BfHeZAAV"/>
        <s v="0064u000019VqbkAAC"/>
        <s v="0064u000014mL6QAAU"/>
        <s v="0064u00001CLICjAAP"/>
        <s v="0064u000019XFArAAO"/>
        <s v="0064u000018OV5JAAW"/>
        <s v="0064u00001BfYlWAAV"/>
        <s v="0064u00001BVck5AAD"/>
        <s v="0064u00001BVapJAAT"/>
        <s v="0064u000019VJvcAAG"/>
        <s v="0064u00001BhTodAAF"/>
        <s v="0064u00001AXLfmAAH"/>
        <s v="0064u000013r7gzAAA"/>
        <s v="0064u00001DZqb6AAD"/>
        <s v="0064u00001DZhfxAAD"/>
        <s v="0064u00001BVhaIAAT"/>
        <s v="0064u000019X84EAAS"/>
        <s v="0064u000018PBcKAAW"/>
        <s v="0064u00001EVIK1AAP"/>
        <s v="0064u00001AXzzvAAD"/>
        <s v="0064u000018OpGpAAK"/>
        <s v="0064u000019UpV7AAK"/>
        <s v="0064u00001AX9ZTAA1"/>
        <s v="0064u000018OWXXAA4"/>
        <s v="0064u000019YVjFAAW"/>
        <s v="0064u000018N2haAAC"/>
        <s v="0064u00001CMcElAAL"/>
        <s v="0064u000018OiooAAC"/>
        <s v="0064u00001DZdppAAD"/>
        <s v="0064u000018NOQgAAO"/>
        <s v="0064u00001CLh2vAAD"/>
        <s v="0060g00000yX9BgAAK"/>
        <s v="0064u000017VqRtAAK"/>
        <s v="0064u000019YnDMAA0"/>
        <s v="0064u00001AY1ODAA1"/>
        <s v="0064u00001BfHg6AAF"/>
        <s v="0064u00001CNLyLAAX"/>
        <s v="0064u000019XnY6AAK"/>
        <s v="0064u00001CNI9PAAX"/>
        <s v="0060g000010T5TYAA0"/>
        <s v="0064u00001DZdqnAAD"/>
        <s v="0064u00001CMpRTAA1"/>
        <s v="0064u000019Vv6gAAC"/>
        <s v="0064u000018OfuAAAS"/>
        <s v="0064u000019VVvyAAG"/>
        <s v="0064u000019Xy7mAAC"/>
        <s v="0064u00001CMf4DAAT"/>
        <s v="0064u00001BiUtyAAF"/>
        <s v="0064u000015vlZ6AAI"/>
        <s v="0064u00001CM1aYAAT"/>
        <s v="0064u000015wWvhAAE"/>
        <s v="0064u00001DZQB4AAP"/>
        <s v="0064u00001BVe2oAAD"/>
        <s v="0064u00001CLykEAAT"/>
        <s v="0064u00001AXDfdAAH"/>
        <s v="0064u000019Vj5sAAC"/>
        <s v="0064u00001CLyFuAAL"/>
        <s v="0064u00001DZcmkAAD"/>
        <s v="0064u000014oPZZAA2"/>
        <s v="0064u000012nYqKAAU"/>
        <s v="0064u000017VH3KAAW"/>
        <s v="0064u000018PJ7xAAG"/>
        <s v="0064u00001BW5LfAAL"/>
        <s v="0064u000015xxCAAAY"/>
        <s v="0064u00001BfhixAAB"/>
        <s v="0064u000019YcjBAAS"/>
        <s v="0064u00001CNDE5AAP"/>
        <s v="0064u00001CNUnYAAX"/>
        <s v="0064u00001CLxHRAA1"/>
        <s v="0064u00001CND2yAAH"/>
        <s v="0064u000018LkuBAAS"/>
        <s v="0064u000018NDjFAAW"/>
        <s v="0064u00001CMRC1AAP"/>
        <s v="0064u000019WLkQAAW"/>
        <s v="0064u000019VAV7AAO"/>
        <s v="0064u00001BfsKIAAZ"/>
        <s v="0064u00001AY5b0AAD"/>
        <s v="0064u000019VYqNAAW"/>
        <s v="0064u00001AW3enAAD"/>
        <s v="0064u000019UsZSAA0"/>
        <s v="0064u000019YUuCAAW"/>
        <s v="0064u00001BVkfcAAD"/>
        <s v="0064u00001BfQ3JAAV"/>
        <s v="0064u000018P8NuAAK"/>
        <s v="0064u00001CN4jkAAD"/>
        <s v="0064u00001CMTXTAA5"/>
        <s v="0064u00001CL9PKAA1"/>
        <s v="0064u000019Yj1IAAS"/>
        <s v="0064u00001Bfeg9AAB"/>
        <s v="0064u00001CO9bbAAD"/>
        <s v="0064u00001DZASSAA5"/>
        <s v="0064u000018Na99AAC"/>
        <s v="0064u00001DbgnEAAR"/>
        <s v="0064u00001CNVRfAAP"/>
        <s v="0064u000018P2kbAAC"/>
        <s v="0064u00001BfQ0eAAF"/>
        <s v="0064u000019Ycg7AAC"/>
        <s v="0064u00001AZmxJAAT"/>
        <s v="0064u00001BW9BWAA1"/>
        <s v="0064u00001BVV77AAH"/>
        <s v="0064u000018OpY0AAK"/>
        <s v="0064u00001AXxoIAAT"/>
        <s v="0064u00001CNfVYAA1"/>
        <s v="0064u000018OPSGAA4"/>
        <s v="0064u00001BfUjWAAV"/>
        <s v="0064u000018OYpTAAW"/>
        <s v="0064u00001BhNwaAAF"/>
        <s v="0064u000018PEHVAA4"/>
        <s v="0064u000015v2p7AAA"/>
        <s v="0064u00001CLVCtAAP"/>
        <s v="0064u000017WBgCAAW"/>
        <s v="0064u00001BfHQmAAN"/>
        <s v="0064u00001AX9M5AAL"/>
        <s v="0064u000018NHaiAAG"/>
        <s v="0064u00001CM0s2AAD"/>
        <s v="0064u000019X78WAAS"/>
        <s v="0064u00001AZCmPAAX"/>
        <s v="0064u00001DZhXUAA1"/>
        <s v="0064u000017VpoxAAC"/>
        <s v="0064u00001BiTgoAAF"/>
        <s v="0064u00001BfmVbAAJ"/>
        <s v="0064u000018MN51AAG"/>
        <s v="0064u00001CMsGXAA1"/>
        <s v="0064u000018OpHxAAK"/>
        <s v="0064u00001CLtuIAAT"/>
        <s v="0064u00001AY4B7AAL"/>
        <s v="0064u00001BiZQNAA3"/>
        <s v="0064u000018Og7xAAC"/>
        <s v="0064u00001AY81SAAT"/>
        <s v="0064u000019Yg0PAAS"/>
        <s v="0064u000015vKLKAA2"/>
        <s v="0064u00001CMl1aAAD"/>
        <s v="0064u00001CLEgNAAX"/>
        <s v="0064u00001DYYnaAAH"/>
        <s v="0064u000018ODI6AAO"/>
        <s v="0064u000018OcZ5AAK"/>
        <s v="0064u00001CMuvOAAT"/>
        <s v="0064u000019YuXwAAK"/>
        <s v="0064u00001DZ3BqAAL"/>
        <s v="0064u000019YIneAAG"/>
        <s v="0064u000019UlrYAAS"/>
        <s v="0064u000019XenlAAC"/>
        <s v="0064u00001BfXjjAAF"/>
        <s v="0064u000019Yk5yAAC"/>
        <s v="0064u00001CNPl7AAH"/>
        <s v="0064u000019UqTvAAK"/>
        <s v="0064u00001BfGwKAAV"/>
        <s v="0064u00001DYdjTAAT"/>
        <s v="0064u00001BfEiGAAV"/>
        <s v="0064u00001AX0aoAAD"/>
        <s v="0064u000018OilzAAC"/>
        <s v="0064u000018OnNWAA0"/>
        <s v="0064u000019XBPbAAO"/>
        <s v="0064u00001DYeHGAA1"/>
        <s v="0064u000019V1CCAA0"/>
        <s v="0064u00001AYHdkAAH"/>
        <s v="0064u000019V7gBAAS"/>
        <s v="0064u00001BftHMAAZ"/>
        <s v="0064u00001AXuJ1AAL"/>
        <s v="0064u000015xnDqAAI"/>
        <s v="0064u000019WKuyAAG"/>
        <s v="0064u00001CMQbFAAX"/>
        <s v="0064u00001DaivPAAR"/>
        <s v="0064u000019X4CaAAK"/>
        <s v="0064u000015umVDAAY"/>
        <s v="0064u000019VWa8AAG"/>
        <s v="0064u00001AWi5TAAT"/>
        <s v="0064u000019Vr2WAAS"/>
        <s v="0064u00001AYzzZAAT"/>
        <s v="0064u000019VziYAAS"/>
        <s v="0064u00001BfYttAAF"/>
        <s v="0064u000018OPMzAAO"/>
        <s v="0064u000019UtrcAAC"/>
        <s v="0064u00001Bfj1RAAR"/>
        <s v="0064u00001AXYHFAA5"/>
        <s v="0064u000018OjGJAA0"/>
        <s v="0064u00001AVl1eAAD"/>
        <s v="0064u000019Y3jTAAS"/>
        <s v="0064u00001AWOGeAAP"/>
        <s v="0064u000019YrcXAAS"/>
        <s v="0064u00001AWDLfAAP"/>
        <s v="0064u00001BgWFFAA3"/>
        <s v="0064u000019Y5oTAAS"/>
        <s v="0064u00001Bfn3xAAB"/>
        <s v="0064u000019YgxRAAS"/>
        <s v="0064u00001AWdXjAAL"/>
        <s v="0064u000019X3V1AAK"/>
        <s v="0064u000018PCc7AAG"/>
        <s v="0064u000019XfSMAA0"/>
        <s v="0064u00001CNcaJAAT"/>
        <s v="0064u000019XitUAAS"/>
        <s v="0064u00001BhdncAAB"/>
        <s v="0064u000018O5DdAAK"/>
        <s v="0064u000019YDgSAAW"/>
        <s v="0064u00001CLW7NAAX"/>
        <s v="0064u000019YKsnAAG"/>
        <s v="0064u000019VCpJAAW"/>
        <s v="0064u000013sFyiAAE"/>
        <s v="0064u000019YjtJAAS"/>
        <s v="0064u000019Yu1HAAS"/>
        <s v="0064u000019YBIfAAO"/>
        <s v="0064u000016wS64AAE"/>
        <s v="0064u00001CNlHBAA1"/>
        <s v="0064u00001AVmoxAAD"/>
        <s v="0064u00001DZqxlAAD"/>
        <s v="0064u00001BfOhpAAF"/>
        <s v="0064u000019VLyKAAW"/>
        <s v="0064u00001BfZk5AAF"/>
        <s v="0064u000012p26UAAQ"/>
        <s v="0064u00001CM8gjAAD"/>
        <s v="0064u00001BgRN8AAN"/>
        <s v="0064u00001AX9KnAAL"/>
        <s v="0064u000014pDHBAA2"/>
        <s v="0064u00001BhOm3AAF"/>
        <s v="0064u000019XtcZAAS"/>
        <s v="0064u000019Wu34AAC"/>
        <s v="0064u00001AZjd0AAD"/>
        <s v="0064u00001BhOZEAA3"/>
        <s v="0064u000019X4D4AAK"/>
        <s v="0064u00001Bg7fPAAR"/>
        <s v="0064u00001AW2lFAAT"/>
        <s v="0064u00001CNkkHAAT"/>
        <s v="0064u00001CMZkKAAX"/>
        <s v="0064u000019WsPSAA0"/>
        <s v="0064u00001AYgmCAAT"/>
        <s v="0064u00001BVwu6AAD"/>
        <s v="0064u000019Ur0kAAC"/>
        <s v="0064u000016yaY2AAI"/>
        <s v="0064u00001CNuSpAAL"/>
        <s v="0064u00001CNbhOAAT"/>
        <s v="0064u00001AXASxAAP"/>
        <s v="0064u000019XGQeAAO"/>
        <s v="0064u00001AWJUvAAP"/>
        <s v="0064u000019Vl6lAAC"/>
        <s v="0064u000019VQsFAAW"/>
        <s v="0064u00001BfQ1mAAF"/>
        <s v="0064u00001AViFnAAL"/>
        <s v="0064u000019Xy6PAAS"/>
        <s v="0064u000019VicbAAC"/>
        <s v="0064u00001CLHaBAAX"/>
        <s v="0064u00001CLEVGAA5"/>
        <s v="0064u00001BgkdAAAR"/>
        <s v="0064u00001CLiaUAAT"/>
        <s v="0064u00001CMQIxAAP"/>
        <s v="0064u00001BfD03AAF"/>
        <s v="0064u00001CNbZFAA1"/>
        <s v="0064u000019X0HvAAK"/>
        <s v="0064u000018O5TvAAK"/>
        <s v="0064u000017V4hxAAC"/>
        <s v="0064u000018NiW5AAK"/>
        <s v="0064u00001BWK5BAAX"/>
        <s v="0064u00001BfolbAAB"/>
        <s v="0064u00001CMcObAAL"/>
        <s v="0064u00001BfmfbAAB"/>
        <s v="0064u00001AY0JlAAL"/>
        <s v="0064u00001AYWqZAAX"/>
        <s v="0064u00001CN5tWAAT"/>
        <s v="0064u00001AYqdLAAT"/>
        <s v="0064u00001BVXb3AAH"/>
        <s v="0064u000019WsZDAA0"/>
        <s v="0064u000018NU9oAAG"/>
        <s v="0064u00001CM1MRAA1"/>
        <s v="0064u00001DaIlOAAV"/>
        <s v="0064u00001Bi7cnAAB"/>
        <s v="0064u00001Bf9HnAAJ"/>
        <s v="0064u00001BWRODAA5"/>
        <s v="0064u00001BfHoZAAV"/>
        <s v="0064u00001BVceMAAT"/>
        <s v="0064u000019XHkBAAW"/>
        <s v="0064u00001AY1shAAD"/>
        <s v="0064u00001AWoKXAA1"/>
        <s v="0064u00001DZj0CAAT"/>
        <s v="0064u00001CN5ovAAD"/>
        <s v="0064u00001AZ81cAAD"/>
        <s v="0064u000019WvsPAAS"/>
        <s v="0064u00001CNXh3AAH"/>
        <s v="0064u000019VdulAAC"/>
        <s v="0064u00001AZF64AAH"/>
        <s v="0064u000019YwShAAK"/>
        <s v="0064u00001DZC0NAAX"/>
        <s v="0064u00001DZhlAAAT"/>
        <s v="0064u00001CMOuUAAX"/>
        <s v="0064u000014lNLrAAM"/>
        <s v="0064u000019WsNRAA0"/>
        <s v="0064u000019WYqEAAW"/>
        <s v="0064u00001AWVJaAAP"/>
        <s v="0064u000015wZYkAAM"/>
        <s v="0064u00001BVb9EAAT"/>
        <s v="0064u00001BWZCQAA5"/>
        <s v="0064u00001CNVfUAAX"/>
        <s v="0064u00001DZyWoAAL"/>
        <s v="0064u000019V9BfAAK"/>
        <s v="0064u00001Bf3t6AAB"/>
        <s v="0064u000018MGPsAAO"/>
        <s v="0064u00001DYcPMAA1"/>
        <s v="0064u00001BfIj1AAF"/>
        <s v="0064u000018NiaRAAS"/>
        <s v="0064u00001DZzDEAA1"/>
        <s v="0064u000018POLtAAO"/>
        <s v="0064u00001AXTyuAAH"/>
        <s v="0064u000015xx8rAAA"/>
        <s v="0064u000019WH61AAG"/>
        <s v="0064u00001AWDtCAAX"/>
        <s v="0064u00001BfiyXAAR"/>
        <s v="0064u000013s2qBAAQ"/>
        <s v="0064u000018P8OdAAK"/>
        <s v="0064u00001BiK7tAAF"/>
        <s v="0064u000018OadJAAS"/>
        <s v="0064u00001Bg9COAAZ"/>
        <s v="0064u000019WKpUAAW"/>
        <s v="0064u000019Y9e0AAC"/>
        <s v="0064u000019Y9HiAAK"/>
        <s v="0064u000019VmWuAAK"/>
        <s v="0064u000018OaQUAA0"/>
        <s v="0064u00001Bg9KwAAJ"/>
        <s v="0064u000018N73OAAS"/>
        <s v="0064u00001BWRaSAAX"/>
        <s v="0064u000019XuhqAAC"/>
        <s v="0064u000019YGh8AAG"/>
        <s v="0064u00001BhHB1AAN"/>
        <s v="0064u000019UrslAAC"/>
        <s v="0064u00001CNsNOAA1"/>
        <s v="0064u000013qJsXAAU"/>
        <s v="0064u00001CNWSvAAP"/>
        <s v="0064u000014mEUxAAM"/>
        <s v="0064u000015wEpJAAU"/>
        <s v="0064u000019VQNfAAO"/>
        <s v="0064u000018OvFJAA0"/>
        <s v="0064u00001BfciyAAB"/>
        <s v="0064u000015wX1kAAE"/>
        <s v="0064u000015vrgkAAA"/>
        <s v="0064u000018LbEHAA0"/>
        <s v="0064u00001AW6KuAAL"/>
        <s v="0064u00001CNLBEAA5"/>
        <s v="0064u000019WpmIAAS"/>
        <s v="0064u000018OPqPAAW"/>
        <s v="0064u00001AWF6nAAH"/>
        <s v="0064u000019UnUiAAK"/>
        <s v="0064u000019YXUxAAO"/>
        <s v="0064u00001AX7uPAAT"/>
        <s v="0064u00001BfZUXAA3"/>
        <s v="0064u000019UrwEAAS"/>
        <s v="0064u000014otcFAAQ"/>
        <s v="0064u00001BiC7BAAV"/>
        <s v="0064u000018PCc2AAG"/>
        <s v="0064u00001AXAQrAAP"/>
        <s v="0064u00001CM5XVAA1"/>
        <s v="0064u000018OppVAAS"/>
        <s v="0064u00001AWQ4oAAH"/>
        <s v="0064u00001Bf8pJAAR"/>
        <s v="0064u000019YsFVAA0"/>
        <s v="0064u00001CL93EAAT"/>
        <s v="0064u00001AZDwaAAH"/>
        <s v="0064u00001DanIcAAJ"/>
        <s v="0064u00001AXTOmAAP"/>
        <s v="0064u000018OQfBAAW"/>
        <s v="0064u000018Pb6zAAC"/>
        <s v="0064u000019YOieAAG"/>
        <s v="0064u00001BfeB6AAJ"/>
        <s v="0064u00001BVhslAAD"/>
        <s v="0064u00001AYurNAAT"/>
        <s v="0064u00001AXDimAAH"/>
        <s v="0064u000019UqXTAA0"/>
        <s v="0064u00001CLMpvAAH"/>
        <s v="0064u00001Bgxb6AAB"/>
        <s v="0064u00001CLj91AAD"/>
        <s v="0064u000019X844AAC"/>
        <s v="0064u000017THdBAAW"/>
        <s v="0064u00001Bhn9WAAR"/>
        <s v="0064u000013ptXPAAY"/>
        <s v="0064u000019Xmg9AAC"/>
        <s v="0064u000019WLzuAAG"/>
        <s v="0064u00001AXBONAA5"/>
        <s v="0064u000015xxQvAAI"/>
        <s v="0064u000018P7CgAAK"/>
        <s v="0064u000019YcicAAC"/>
        <s v="0064u00001BWXOMAA5"/>
        <s v="0064u00001AY1LsAAL"/>
        <s v="0064u00001CNNXnAAP"/>
        <s v="0064u00001AXZZfAAP"/>
        <s v="0064u000019WrkoAAC"/>
        <s v="0064u00001AYnycAAD"/>
        <s v="0064u000018NIFzAAO"/>
        <s v="0064u000017WAsCAAW"/>
        <s v="0064u000019VDpjAAG"/>
        <s v="0064u000019VQiUAAW"/>
        <s v="0064u000019XnnVAAS"/>
        <s v="0064u00001DZhq4AAD"/>
        <s v="0064u00001BfyvuAAB"/>
        <s v="0064u000019X7yzAAC"/>
        <s v="0064u00001BgeibAAB"/>
        <s v="0064u00001CLyStAAL"/>
        <s v="0064u000018OiBrAAK"/>
        <s v="0064u00001DZXCZAA5"/>
        <s v="0064u000018OWdpAAG"/>
        <s v="0064u00001BhhRiAAJ"/>
        <s v="0064u000019UzeAAAS"/>
        <s v="0064u000017TysRAAS"/>
        <s v="0064u00001CLbXzAAL"/>
        <s v="0064u000018N1UUAA0"/>
        <s v="0064u000019WOJ8AAO"/>
        <s v="0064u00001BhVqUAAV"/>
        <s v="0064u00001AZPXvAAP"/>
        <s v="0064u00001AVqXWAA1"/>
        <s v="0064u000015xxiaAAA"/>
        <s v="0064u00001CM4wPAAT"/>
        <s v="0064u000019YKXLAA4"/>
        <s v="0064u00001AWDqKAAX"/>
        <s v="0064u00001CO9VJAA1"/>
        <s v="0064u000019YbDjAAK"/>
        <s v="0064u00001BVwZmAAL"/>
        <s v="0064u000018OjEIAA0"/>
        <s v="0064u00001AYoEzAAL"/>
        <s v="0064u000018PD8IAAW"/>
        <s v="0064u00001BVaaxAAD"/>
        <s v="0064u00001BfR2WAAV"/>
        <s v="0064u00001Dad5jAAB"/>
        <s v="0064u000019VzOYAA0"/>
        <s v="0064u000016yDNvAAM"/>
        <s v="0064u000019XgkSAAS"/>
        <s v="0064u000015w2bTAAQ"/>
        <s v="0064u000018LxYtAAK"/>
        <s v="0064u000014mCplAAE"/>
        <s v="0064u00001BVU2pAAH"/>
        <s v="0064u000019YttcAAC"/>
        <s v="0064u00001BhmbUAAR"/>
        <s v="0064u00001CNbimAAD"/>
        <s v="0064u00001Bfin5AAB"/>
        <s v="0064u00001BgdiEAAR"/>
        <s v="0064u000019YhJSAA0"/>
        <s v="0064u00001AYj5UAAT"/>
        <s v="0064u00001DZCkRAAX"/>
        <s v="0064u000018OYLiAAO"/>
        <s v="0064u000014mI5jAAE"/>
        <s v="0064u000014nPpPAAU"/>
        <s v="0064u00001CLmLjAAL"/>
        <s v="0064u000019YqqoAAC"/>
        <s v="0064u000018PN0iAAG"/>
        <s v="0064u00001DZsZgAAL"/>
        <s v="0064u000019YWjBAAW"/>
        <s v="0064u00001BfPFrAAN"/>
        <s v="0064u000018OmnRAAS"/>
        <s v="0064u000019Y3TpAAK"/>
        <s v="0064u00001BVstFAAT"/>
        <s v="0064u000019XhnLAAS"/>
        <s v="0064u00001CNg1WAAT"/>
        <s v="0064u000018PMTPAA4"/>
        <s v="0064u00001CMtGJAA1"/>
        <s v="0064u00001CMtLTAA1"/>
        <s v="0064u00001BiUmnAAF"/>
        <s v="0064u00001CNRM9AAP"/>
        <s v="0064u00001AWcgbAAD"/>
        <s v="0064u000018MIOJAA4"/>
        <s v="0064u00001AYf2lAAD"/>
        <s v="0064u00001Bfm1FAAR"/>
        <s v="0064u000014n8SZAAY"/>
        <s v="0064u000019XudyAAC"/>
        <s v="0064u00001CNDhOAAX"/>
        <s v="0064u000019Y2NMAA0"/>
        <s v="0064u000018MR3ZAAW"/>
        <s v="0064u00001BfLkvAAF"/>
        <s v="0064u00001BfLgtAAF"/>
        <s v="0064u000019Y7oUAAS"/>
        <s v="0064u00001Bf4LYAAZ"/>
        <s v="0064u00001DZbIKAA1"/>
        <s v="0064u000019UqTWAA0"/>
        <s v="0064u00001AZ0unAAD"/>
        <s v="0064u00001BhJdTAAV"/>
        <s v="0064u00001CMaHuAAL"/>
        <s v="0064u000018NeLhAAK"/>
        <s v="0064u00001CMQdkAAH"/>
        <s v="0064u00001DYgQIAA1"/>
        <s v="0064u00001AVhp0AAD"/>
        <s v="0064u00001AYfQFAA1"/>
        <s v="0064u000017WXiIAAW"/>
        <s v="0064u000018PXPcAAO"/>
        <s v="0064u000019Wy8PAAS"/>
        <s v="0064u00001AVk6nAAD"/>
        <s v="0064u00001AWzY9AAL"/>
        <s v="0064u000014nXOuAAM"/>
        <s v="0064u00001CMfMbAAL"/>
        <s v="0064u00001CM4WMAA1"/>
        <s v="0064u00001CNFC7AAP"/>
        <s v="0064u000018OnL1AAK"/>
        <s v="0064u000019WOyBAAW"/>
        <s v="0064u000018PAdLAAW"/>
        <s v="0064u00001CLobPAAT"/>
        <s v="0064u000015vsQnAAI"/>
        <s v="0064u00001BiCHBAA3"/>
        <s v="0064u00001CNkIXAA1"/>
        <s v="0064u000019Yu5dAAC"/>
        <s v="0064u00001AZ1qsAAD"/>
        <s v="0064u00001AX5gEAAT"/>
        <s v="0064u00001CLe00AAD"/>
        <s v="0064u000019YdHBAA0"/>
        <s v="0064u000019WZSiAAO"/>
        <s v="0064u000019Vt2JAAS"/>
        <s v="0064u000018PJ6GAAW"/>
        <s v="0064u000018NaJ8AAK"/>
        <s v="0064u000019YK71AAG"/>
        <s v="0064u00001CMXLJAA5"/>
        <s v="0064u00001BfteyAAB"/>
        <s v="0064u000019VBMLAA4"/>
        <s v="0064u00001CNEpIAAX"/>
        <s v="0064u00001CNM3iAAH"/>
        <s v="0064u000018OmBXAA0"/>
        <s v="0064u000018P0IwAAK"/>
        <s v="0064u00001BfLVuAAN"/>
        <s v="0064u00001AVmqFAAT"/>
        <s v="0064u00001CMtK1AAL"/>
        <s v="0064u00001Bh1kAAAR"/>
        <s v="0064u000018P60tAAC"/>
        <s v="0064u00001CLSasAAH"/>
        <s v="0064u000017VCzNAAW"/>
        <s v="0064u000013rwOfAAI"/>
        <s v="0064u000018OlfMAAS"/>
        <s v="0064u00001BVkfIAAT"/>
        <s v="0064u00001DYzg2AAD"/>
        <s v="0064u000019X4BcAAK"/>
        <s v="0064u000014ndp1AAA"/>
        <s v="0064u00001DZ1PNAA1"/>
        <s v="0064u000018NORyAAO"/>
        <s v="0064u00001BhjGcAAJ"/>
        <s v="0064u000019Wg33AAC"/>
        <s v="0064u000017TGX7AAO"/>
        <s v="0064u00001AWwdUAAT"/>
        <s v="0064u00001BfGW7AAN"/>
        <s v="0064u000019VUNOAA4"/>
        <s v="0064u00001BhHiPAAV"/>
        <s v="0064u000018PB2UAAW"/>
        <s v="0064u000018OjIAAA0"/>
        <s v="0064u00001CNX9BAAX"/>
        <s v="0064u000019Yo2IAAS"/>
        <s v="0064u00001CNbatAAD"/>
        <s v="0064u00001CNbhiAAD"/>
        <s v="0064u000019XBpQAAW"/>
        <s v="0064u00001BfbCwAAJ"/>
        <s v="0064u00001BWZXNAA5"/>
        <s v="0064u00001CNrsHAAT"/>
        <s v="0064u00001AVtMKAA1"/>
        <s v="0064u000019WP8zAAG"/>
        <s v="0064u000019YtwbAAC"/>
        <s v="0064u000019YnLBAA0"/>
        <s v="0064u000013sMjsAAE"/>
        <s v="0064u000019XxJmAAK"/>
        <s v="0064u000018PBJkAAO"/>
        <s v="0064u000018OOVfAAO"/>
        <s v="0064u00001CNswoAAD"/>
        <s v="0064u00001CLnv4AAD"/>
        <s v="0064u00001DZpnuAAD"/>
        <s v="0064u00001AZ6VZAA1"/>
        <s v="0064u00001BfszpAAB"/>
        <s v="0064u00001AX7YHAA1"/>
        <s v="0064u00001DZqKdAAL"/>
        <s v="0064u000018OnpXAAS"/>
        <s v="0064u000017WBfxAAG"/>
        <s v="0064u00001CLf1gAAD"/>
        <s v="0064u000019YsmKAAS"/>
        <s v="0064u00001BhGyHAAV"/>
        <s v="0064u000019XjlqAAC"/>
        <s v="0064u000019WUrwAAG"/>
        <s v="0064u000015x4kHAAQ"/>
        <s v="0064u000019YnjyAAC"/>
        <s v="0064u00001AXBLEAA5"/>
        <s v="0064u00001AYo3cAAD"/>
        <s v="0064u000019YtaVAAS"/>
        <s v="0064u00001BiD5pAAF"/>
        <s v="0064u00001AWFRlAAP"/>
        <s v="0064u00001BiVoaAAF"/>
        <s v="0064u000018OWVlAAO"/>
        <s v="0064u000019Y9bGAAS"/>
        <s v="0064u000019YAqMAAW"/>
        <s v="0064u000019XBIBAA4"/>
        <s v="0064u00001AXA5yAAH"/>
        <s v="0064u00001BVZO7AAP"/>
        <s v="0064u00001CNR6zAAH"/>
        <s v="0064u00001CLgZUAA1"/>
        <s v="0064u00001DZjCcAAL"/>
        <s v="0064u00001Bgk7NAAR"/>
        <s v="0064u00001CM2SzAAL"/>
        <s v="0064u00001CNVJCAA5"/>
        <s v="0064u000013rnI3AAI"/>
        <s v="0064u00001BVXbXAAX"/>
        <s v="0064u000019YuNIAA0"/>
        <s v="0064u00001Bfu93AAB"/>
        <s v="0064u00001BVUMGAA5"/>
        <s v="0064u00001CMeqVAAT"/>
        <s v="0064u00001CLg7kAAD"/>
        <s v="0064u00001Bf9ieAAB"/>
        <s v="0064u00001BgXgrAAF"/>
        <s v="0064u000019X83zAAC"/>
        <s v="0064u000015vj99AAA"/>
        <s v="0064u00001CMfUpAAL"/>
        <s v="0064u00001BhqBoAAJ"/>
        <s v="0064u000018OidCAAS"/>
        <s v="0064u000019VW5bAAG"/>
        <s v="0064u00001BfPogAAF"/>
        <s v="0064u000018Pb9BAAS"/>
        <s v="0064u00001BfQ4bAAF"/>
        <s v="0064u000019XzQaAAK"/>
        <s v="0064u00001AVj9qAAD"/>
        <s v="0064u00001CMsHGAA1"/>
        <s v="0064u00001AWNTWAA5"/>
        <s v="0064u00001BhJHVAA3"/>
        <s v="0064u00001AWjjUAAT"/>
        <s v="0064u00001CNioGAAT"/>
        <s v="0064u00001Bf9GzAAJ"/>
        <s v="0064u00001CN6v4AAD"/>
        <s v="0064u00001BfjonAAB"/>
        <s v="0064u00001Bfmm3AAB"/>
        <s v="0064u00001AW2zbAAD"/>
        <s v="0064u00001DZXa1AAH"/>
        <s v="0064u00001CN4myAAD"/>
        <s v="0064u00001BWEfdAAH"/>
        <s v="0064u000017Wn0fAAC"/>
        <s v="0064u000018Mbu3AAC"/>
        <s v="0064u00001AYxiMAAT"/>
        <s v="0064u000018P8O4AAK"/>
        <s v="0064u000013rCXpAAM"/>
        <s v="0064u000019YlQOAA0"/>
        <s v="0064u000019YdQrAAK"/>
        <s v="0064u00001BVtDAAA1"/>
        <s v="0064u00001DaRtkAAF"/>
        <s v="0064u00001BVrrAAAT"/>
        <s v="0064u00001AXNH0AAP"/>
        <s v="0064u000015yXHjAAM"/>
        <s v="0064u000018ODtcAAG"/>
        <s v="0064u00001AZEbJAAX"/>
        <s v="0064u000018PEAeAAO"/>
        <s v="0064u000019YrdaAAC"/>
        <s v="0064u000018On6pAAC"/>
        <s v="0064u000018Nb4VAAS"/>
        <s v="0064u000019YoJ4AAK"/>
        <s v="0064u000018OYFVAA4"/>
        <s v="0064u00001BhTyiAAF"/>
        <s v="0064u00001AZkdCAAT"/>
        <s v="0064u00001AWnIBAA1"/>
        <s v="0064u00001AY1pEAAT"/>
        <s v="0064u000017T3TFAA0"/>
        <s v="0064u000019WuF6AAK"/>
        <s v="0064u000013pdclAAA"/>
        <s v="0064u000019Y5jiAAC"/>
        <s v="0064u00001DZqEfAAL"/>
        <s v="0064u00001BfGxwAAF"/>
        <s v="0064u00001DaDQYAA3"/>
        <s v="0064u000019V7K0AAK"/>
        <s v="0064u00001Bi8KmAAJ"/>
        <s v="0064u00001AWRcDAAX"/>
        <s v="0064u000019YuqAAAS"/>
        <s v="0064u00001CNbnbAAD"/>
        <s v="0064u00001CLpNYAA1"/>
        <s v="0064u000018NloyAAC"/>
        <s v="0064u00001CN71MAAT"/>
        <s v="0064u00001CMfcZAAT"/>
        <s v="0064u000019XqtsAAC"/>
        <s v="0064u000017VpmlAAC"/>
        <s v="0064u000018P8FvAAK"/>
        <s v="0064u00001EVIC2AAP"/>
        <s v="0064u000019YuuMAAS"/>
        <s v="0064u00001COAJrAAP"/>
        <s v="0064u00001BfeCYAAZ"/>
        <s v="0064u000018NfuBAAS"/>
        <s v="0064u000019Ws61AAC"/>
        <s v="0064u00001BVaXZAA1"/>
        <s v="0064u00001AXCFAAA5"/>
        <s v="0064u000018PM30AAG"/>
        <s v="0064u00001AYf5pAAD"/>
        <s v="0064u000018OitjAAC"/>
        <s v="0064u00001DYbxNAAT"/>
        <s v="0064u00001BfPxfAAF"/>
        <s v="0064u00001AZ0EJAA1"/>
        <s v="0064u00001AZmNVAA1"/>
        <s v="0064u000017TLF2AAO"/>
        <s v="0064u000019X0N5AAK"/>
        <s v="0064u000014mA8iAAE"/>
        <s v="0064u000019XFufAAG"/>
        <s v="0064u000015wAWKAA2"/>
        <s v="0064u00001AYajHAAT"/>
        <s v="0064u000018NmJPAA0"/>
        <s v="0064u00001BfkD4AAJ"/>
        <s v="0064u00001BWSNvAAP"/>
        <s v="0064u000018N1NYAA0"/>
        <s v="0064u00001CMuiFAAT"/>
        <s v="0064u000019Y9s2AAC"/>
        <s v="0064u000017VCO2AAO"/>
        <s v="0064u00001BgphcAAB"/>
        <s v="0064u000018NpfOAAS"/>
        <s v="0064u00001DZmKdAAL"/>
        <s v="0064u00001CNDDqAAP"/>
        <s v="0064u00001BiC7QAAV"/>
        <s v="0064u00001BhmZxAAJ"/>
        <s v="0064u000017WAsbAAG"/>
        <s v="0064u00001BiMjkAAF"/>
        <s v="0064u000019Y4fNAAS"/>
        <s v="0064u000018MJ2EAAW"/>
        <s v="0064u000019XuZrAAK"/>
        <s v="0064u000019XucMAAS"/>
        <s v="0064u00001CLgM7AAL"/>
        <s v="0064u00001AYrjPAAT"/>
        <s v="0064u000018OiwJAAS"/>
        <s v="0064u000015xMrYAAU"/>
        <s v="0064u00001AZTHTAA5"/>
        <s v="0064u000017Vgc6AAC"/>
        <s v="0064u00001Bh6tAAAR"/>
        <s v="0064u000015v4vGAAQ"/>
        <s v="0064u00001BiXfAAAV"/>
        <s v="0064u00001AZp0SAAT"/>
        <s v="0064u00001AXNjBAAX"/>
        <s v="0064u00001AWI4cAAH"/>
        <s v="0064u00001BgfYrAAJ"/>
        <s v="0064u00001Bh2ICAAZ"/>
        <s v="0064u000019VNPaAAO"/>
        <s v="0064u00001AZltzAAD"/>
        <s v="0064u000015wWwVAAU"/>
        <s v="0064u000016wGE1AAM"/>
        <s v="0064u000019Wd1bAAC"/>
        <s v="0064u00001CLBk5AAH"/>
        <s v="0064u00001DZ85HAAT"/>
        <s v="0064u00001CNHEZAA5"/>
        <s v="0064u00001CNLbPAAX"/>
        <s v="0064u000019Y3V7AAK"/>
        <s v="0064u000019YoEsAAK"/>
        <s v="0064u000019VVwwAAG"/>
        <s v="0064u00001BW9DwAAL"/>
        <s v="0064u00001AY3bXAAT"/>
        <s v="0064u00001BVyZAAA1"/>
        <s v="0064u00001DZ3ukAAD"/>
        <s v="0064u000018OjKpAAK"/>
        <s v="0064u00001AZFN4AAP"/>
        <s v="0064u00001CNHdEAAX"/>
        <s v="0064u00001BhPk3AAF"/>
        <s v="0064u00001BfPXbAAN"/>
        <s v="0064u00001BWMpwAAH"/>
        <s v="0064u000014oPZ5AAM"/>
        <s v="0064u000019YglzAAC"/>
        <s v="0064u00001AZ7GCAA1"/>
        <s v="0064u000015y5IzAAI"/>
        <s v="0064u00001CLgLIAA1"/>
        <s v="0064u00001AWFAfAAP"/>
        <s v="0064u000019VYPvAAO"/>
        <s v="0064u000019WyOSAA0"/>
        <s v="0064u00001AZQxWAAX"/>
        <s v="0064u000019WLg4AAG"/>
        <s v="0064u00001CNMCtAAP"/>
        <s v="0064u000017WsESAA0"/>
        <s v="0064u00001DacH6AAJ"/>
        <s v="0064u000014mqxKAAQ"/>
        <s v="0064u00001CN3ElAAL"/>
        <s v="0064u00001AWQcHAAX"/>
        <s v="0064u00001DakUJAAZ"/>
        <s v="0064u00001CNRy8AAH"/>
        <s v="0064u00001AZli3AAD"/>
        <s v="0064u000019YRmnAAG"/>
        <s v="0064u00001BfiauAAB"/>
        <s v="0064u00001DZlVeAAL"/>
        <s v="0064u00001CMkVWAA1"/>
        <s v="0064u000018PRTmAAO"/>
        <s v="0064u00001CNfftAAD"/>
        <s v="0064u000018OidRAAS"/>
        <s v="0064u00001DbgvwAAB"/>
        <s v="0064u00001CMvv5AAD"/>
        <s v="0064u000019W0LuAAK"/>
        <s v="0064u000019Y8GdAAK"/>
        <s v="0064u00001AWZPbAAP"/>
        <s v="0064u00001COCn0AAH"/>
        <s v="0064u000018OmlaAAC"/>
        <s v="0064u00001CLX1UAAX"/>
        <s v="0064u000017WwvxAAC"/>
        <s v="0064u000019XkYdAAK"/>
        <s v="0064u000019YcfsAAC"/>
        <s v="0064u000018OIdDAAW"/>
        <s v="0064u000018OlhrAAC"/>
        <s v="0064u00001BfEZdAAN"/>
        <s v="0064u000019VWCBAA4"/>
        <s v="0064u00001AVrt7AAD"/>
        <s v="0064u000018P8zFAAS"/>
        <s v="0064u00001DZdS2AAL"/>
        <s v="0064u00001BfMaSAAV"/>
        <s v="0064u00001BgycyAAB"/>
        <s v="0064u00001BhJHGAA3"/>
        <s v="0064u000013qEiOAAU"/>
        <s v="0064u000016wS2RAAU"/>
        <s v="0064u000018Olw8AAC"/>
        <s v="0064u00001CMRPJAA5"/>
        <s v="0064u00001AXiqaAAD"/>
        <s v="0064u00001CMgvyAAD"/>
        <s v="0064u00001Bh8KyAAJ"/>
        <s v="0064u00001CNbciAAD"/>
        <s v="0064u00001BfMumAAF"/>
        <s v="0064u00001AWKbxAAH"/>
        <s v="0064u000019VltYAAS"/>
        <s v="0064u000018ODrMAAW"/>
        <s v="0064u00001BWQiRAAX"/>
        <s v="0064u00001CNRQfAAP"/>
        <s v="0064u000019Xv6YAAS"/>
        <s v="0064u00001BVwbOAAT"/>
        <s v="0064u000018MGQWAA4"/>
        <s v="0064u000019YhErAAK"/>
        <s v="0064u00001CLrfeAAD"/>
        <s v="0064u00001BgUYFAA3"/>
        <s v="0064u00001CMdwXAAT"/>
        <s v="0064u00001BVygfAAD"/>
        <s v="0064u000019XfDpAAK"/>
        <s v="0064u000018OY4mAAG"/>
        <s v="0064u00001AXzzRAAT"/>
        <s v="0064u00001BfdwMAAR"/>
        <s v="0064u00001AXuduAAD"/>
        <s v="0064u00001BfUnOAAV"/>
        <s v="0064u00001CO9oVAAT"/>
        <s v="0064u00001CNNY8AAP"/>
        <s v="0064u00001BfZYjAAN"/>
        <s v="0064u00001AWzM5AAL"/>
        <s v="0064u00001AWDlIAAX"/>
        <s v="0064u00001CNQKMAA5"/>
        <s v="0064u00001BftcsAAB"/>
        <s v="0064u00001CLJdqAAH"/>
        <s v="0064u00001Bg0baAAB"/>
        <s v="0064u000019YIimAAG"/>
        <s v="0064u00001CNqdfAAD"/>
        <s v="0064u000018PIO8AAO"/>
        <s v="0064u00001CNYuiAAH"/>
        <s v="0064u00001BfyvaAAB"/>
        <s v="0064u000018N2qwAAC"/>
        <s v="0064u00001BftcTAAR"/>
        <s v="0064u00001AX3XsAAL"/>
        <s v="0064u00001CNpJ0AAL"/>
        <s v="0064u000018OiECAA0"/>
        <s v="0064u00001BfMmTAAV"/>
        <s v="0064u000015xv25AAA"/>
        <s v="0064u00001AZTR4AAP"/>
        <s v="0064u00001BhHHdAAN"/>
        <s v="0064u00001AYSlQAAX"/>
        <s v="0064u000019X8TlAAK"/>
        <s v="0064u00001AY88JAAT"/>
        <s v="0064u00001Bg7XLAAZ"/>
        <s v="0064u000019W1cKAAS"/>
        <s v="0064u000016wXUnAAM"/>
        <s v="0064u0000135gu8AAA"/>
        <s v="0064u000014nJMlAAM"/>
        <s v="0064u000018NiV7AAK"/>
        <s v="0064u000019YWGJAA4"/>
        <s v="0064u00001BVmRCAA1"/>
        <s v="0064u00001BWHyFAAX"/>
        <s v="0064u00001BfaTyAAJ"/>
        <s v="0064u00001CNXynAAH"/>
        <s v="0064u00001CLcioAAD"/>
        <s v="0064u000015xrSLAAY"/>
        <s v="0064u000013r7hTAAQ"/>
        <s v="0064u00001CM53LAAT"/>
        <s v="0064u00001AXE1yAAH"/>
        <s v="0064u00001AZCfGAAX"/>
        <s v="0064u000019XumhAAC"/>
        <s v="0064u00001DZyYpAAL"/>
        <s v="0064u000019WFiyAAG"/>
        <s v="0064u00001BVbu9AAD"/>
        <s v="0064u000019YtDlAAK"/>
        <s v="0064u00001AXYPsAAP"/>
        <s v="0064u00001BVrZpAAL"/>
        <s v="0064u00001BVciEAAT"/>
        <s v="0064u00001BhITpAAN"/>
        <s v="0064u00001BhBoHAAV"/>
        <s v="0064u000019YRGDAA4"/>
        <s v="0064u000018OZOPAA4"/>
        <s v="0064u000018ODCwAAO"/>
        <s v="0064u00001DZwimAAD"/>
        <s v="0064u00001CNVK5AAP"/>
        <s v="0064u000019YPkqAAG"/>
        <s v="0064u00001AYNryAAH"/>
        <s v="0064u00001BhcXeAAJ"/>
        <s v="0064u000018OnPSAA0"/>
        <s v="0064u00001BfVMdAAN"/>
        <s v="0064u000019Ysq7AAC"/>
        <s v="0064u000018PMhvAAG"/>
        <s v="0064u00001CNMW0AAP"/>
        <s v="0064u000019VoggAAC"/>
        <s v="0064u00001Bh0NMAAZ"/>
        <s v="0064u00001DZlVPAA1"/>
        <s v="0064u00001BhHffAAF"/>
        <s v="0064u00001BVrVdAAL"/>
        <s v="0064u000019YKuPAAW"/>
        <s v="0064u00001DZFeMAAX"/>
        <s v="0064u00001AWNPUAA5"/>
        <s v="0064u000019YnO0AAK"/>
        <s v="0064u00001AWDLLAA5"/>
        <s v="0064u00001AXLeFAAX"/>
        <s v="0064u00001Bi2YGAAZ"/>
        <s v="0064u00001AWvbDAAT"/>
        <s v="0064u00001AYpBLAA1"/>
        <s v="0064u000019XCX4AAO"/>
        <s v="0064u00001AYkUfAAL"/>
        <s v="0064u00001AWMqeAAH"/>
        <s v="0064u00001CNk6WAAT"/>
        <s v="0064u000014nuxVAAQ"/>
        <s v="0064u00001BhK3GAAV"/>
        <s v="0064u00001DYWAWAA5"/>
        <s v="0064u000019XdCIAA0"/>
        <s v="0064u000019VcFfAAK"/>
        <s v="0064u00001DZMHdAAP"/>
        <s v="0064u00001DZlURAA1"/>
        <s v="0064u000019XxGnAAK"/>
        <s v="0064u00001CMZszAAH"/>
        <s v="0064u00001DZBfFAAX"/>
        <s v="0064u00001Bh41cAAB"/>
        <s v="0064u00001AYNNoAAP"/>
        <s v="0064u000019Yk6cAAC"/>
        <s v="0064u00001COFB5AAP"/>
        <s v="0064u00001BfoP6AAJ"/>
        <s v="0064u00001DZ3F4AAL"/>
        <s v="0064u00001BiKkRAAV"/>
        <s v="0064u000018OYQ4AAO"/>
        <s v="0064u00001BhK8IAAV"/>
        <s v="0064u00001CNgCjAAL"/>
        <s v="0064u00001BgnJIAAZ"/>
        <s v="0064u000019X5pxAAC"/>
        <s v="0064u000019Y10jAAC"/>
        <s v="0064u00001AWgzuAAD"/>
        <s v="0064u000018OmrJAAS"/>
        <s v="0064u00001AYiH6AAL"/>
        <s v="0064u00001AXF3lAAH"/>
        <s v="0064u00001Bi6UnAAJ"/>
        <s v="0064u000014ohJQAAY"/>
        <s v="0064u00001AYWAxAAP"/>
        <s v="0064u000017TaOgAAK"/>
        <s v="0064u00001DZ4aMAAT"/>
        <s v="0064u00001CNI7sAAH"/>
        <s v="0064u00001DZdgYAAT"/>
        <s v="0064u00001CMXYRAA5"/>
        <s v="0064u00001AZjcvAAD"/>
        <s v="0064u00001AWuxNAAT"/>
        <s v="0064u00001CMtudAAD"/>
        <s v="0064u00001CNrilAAD"/>
        <s v="0064u00001CLsgeAAD"/>
        <s v="0064u000018OToeAAG"/>
        <s v="0064u00001Bi3mrAAB"/>
        <s v="0064u00001BhBndAAF"/>
        <s v="0064u00001AX8MJAA1"/>
        <s v="0064u00001DZX1MAAX"/>
        <s v="0064u000019YPZJAA4"/>
        <s v="0064u00001AZYJ2AAP"/>
        <s v="0064u00001AXHm0AAH"/>
        <s v="0064u00001CLgGwAAL"/>
        <s v="0064u000019YtsFAAS"/>
        <s v="0064u00001Bh0S7AAJ"/>
        <s v="0064u000019VJ4nAAG"/>
        <s v="0064u000018OULJAA4"/>
        <s v="0064u000019Vh4qAAC"/>
        <s v="0064u000018OLBuAAO"/>
        <s v="0064u000015ubxoAAA"/>
        <s v="0064u000019Uy7QAAS"/>
        <s v="0064u000013pyy6AAA"/>
        <s v="0064u000013rnHeAAI"/>
        <s v="0064u000018OQhMAAW"/>
        <s v="0064u00001BhhICAAZ"/>
        <s v="0064u00001DZeZSAA1"/>
        <s v="0064u00001BhLXTAA3"/>
        <s v="0064u000019YrcIAAS"/>
        <s v="0064u000014mERZAA2"/>
        <s v="0064u00001BhJmuAAF"/>
        <s v="0064u00001AYtKlAAL"/>
        <s v="0064u00001EVIJDAA5"/>
        <s v="0064u00001BWHpjAAH"/>
        <s v="0064u00001CMg51AAD"/>
        <s v="0064u00001BiBFZAA3"/>
        <s v="0064u00001DZ3LMAA1"/>
        <s v="0064u000019WJN0AAO"/>
        <s v="0064u00001DZlnJAAT"/>
        <s v="0064u000018PBKTAA4"/>
        <s v="0064u00001CLk2QAAT"/>
        <s v="0064u000019YgKeAAK"/>
        <s v="0064u00001COAtuAAH"/>
        <s v="0064u00001CNM41AAH"/>
        <s v="0064u00001CNQPlAAP"/>
        <s v="0064u00001AXDRWAA5"/>
        <s v="0064u00001BgrL5AAJ"/>
        <s v="0064u00001DaikWAAR"/>
        <s v="0064u000018PaxTAAS"/>
        <s v="0064u00001BWZCvAAP"/>
        <s v="0064u00001AW90DAAT"/>
        <s v="0064u00001AWfZMAA1"/>
        <s v="0064u000018PWdZAAW"/>
        <s v="0064u000019VWWpAAO"/>
        <s v="0064u00001BfQBNAA3"/>
        <s v="0064u000019YsirAAC"/>
        <s v="0064u00001BhMMlAAN"/>
        <s v="0064u00001AYLpXAAX"/>
        <s v="0064u000019YlaTAAS"/>
        <s v="0064u00001AYKTQAA5"/>
        <s v="0064u00001BWUHJAA5"/>
        <s v="0064u00001AVm9xAAD"/>
        <s v="0064u00001BftQ3AAJ"/>
        <s v="0064u000019WEz0AAG"/>
        <s v="0064u00001BW5REAA1"/>
        <s v="0064u00001BhhDRAAZ"/>
        <s v="0064u000018NkF4AAK"/>
        <s v="0064u00001AXq0gAAD"/>
        <s v="0064u00001BVxQqAAL"/>
        <s v="0064u000018PY6vAAG"/>
        <s v="0064u00001AY0tyAAD"/>
        <s v="0064u000018OULYAA4"/>
        <s v="0064u000019Xwg1AAC"/>
        <s v="0064u000018O6tUAAS"/>
        <s v="0064u00001BhK6UAAV"/>
        <s v="0064u00001AWQp6AAH"/>
        <s v="0064u00001CMXi7AAH"/>
        <s v="0064u00001Dbh32AAB"/>
        <s v="0064u00001BhUEMAA3"/>
        <s v="0064u000019YPdVAAW"/>
        <s v="0064u00001AXiNKAA1"/>
        <s v="0064u00001AVhpZAAT"/>
        <s v="0064u00001CLrWXAA1"/>
        <s v="0064u00001CNI9yAAH"/>
        <s v="0060g000011gvk9AAA"/>
        <s v="0064u00001CNsMkAAL"/>
        <s v="0064u000019Vh21AAC"/>
        <s v="0064u00001Bg3foAAB"/>
        <s v="0064u000018PJ95AAG"/>
        <s v="0064u00001CNqeiAAD"/>
        <s v="0064u000017ValCAAS"/>
        <s v="0064u000019YXfjAAG"/>
        <s v="0064u00001BhG8VAAV"/>
        <s v="0064u00001CNgl0AAD"/>
        <s v="0064u00001BW1FYAA1"/>
        <s v="0064u000018OGrSAAW"/>
        <s v="0064u00001BhB9KAAV"/>
        <s v="0064u000018PBN3AAO"/>
        <s v="0064u000019YScLAAW"/>
        <s v="0064u00001BW5iUAAT"/>
        <s v="0064u000019YScuAAG"/>
        <s v="0064u00001CNbYhAAL"/>
        <s v="0064u00001BfawZAAR"/>
        <s v="0064u00001AYcJKAA1"/>
        <s v="0064u00001Bf3KQAAZ"/>
        <s v="0064u000019YZ9PAAW"/>
        <s v="0064u000019UowVAAS"/>
        <s v="0064u00001BWJ1cAAH"/>
        <s v="0064u00001BhNlNAAV"/>
        <s v="0064u000018PBK4AAO"/>
        <s v="0064u00001AX57ZAAT"/>
        <s v="0064u000015x207AAA"/>
        <s v="0064u000019WWQ5AAO"/>
        <s v="0064u00001BhczIAAR"/>
        <s v="0064u00001AWdVxAAL"/>
        <s v="0064u000014nrjmAAA"/>
        <s v="0064u00001CNbUZAA1"/>
        <s v="0064u00001Bfb0gAAB"/>
        <s v="0064u00001DZrFBAA1"/>
        <s v="0064u000013rGo3AAE"/>
        <s v="0064u00001COHe4AAH"/>
        <s v="0064u000013r7F5AAI"/>
        <s v="0064u000019YKWwAAO"/>
        <s v="0064u00001AYOFzAAP"/>
        <s v="0064u00001CMOuKAAX"/>
        <s v="0064u000018OfExAAK"/>
        <s v="0064u000019YijwAAC"/>
        <s v="0064u000019VpGMAA0"/>
        <s v="0064u000015wX2EAAU"/>
        <s v="0064u00001CMte1AAD"/>
        <s v="0064u000018MFzzAAG"/>
        <s v="0064u00001BVVKBAA5"/>
        <s v="0064u000016vYcaAAE"/>
        <s v="0064u00001CNbh9AAD"/>
        <s v="0064u00001CLgGDAA1"/>
        <s v="0064u00001AYnqnAAD"/>
        <s v="0064u00001AZIbVAAX"/>
        <s v="0064u00001AYsSrAAL"/>
        <s v="0064u00001CM1M2AAL"/>
        <s v="0064u00001COD6gAAH"/>
        <s v="0064u00001AX9E6AAL"/>
        <s v="0064u00001AYj2BAAT"/>
        <s v="0064u00001DZOchAAH"/>
        <s v="0064u000019X957AAC"/>
        <s v="0064u000019X8UoAAK"/>
        <s v="0064u00001CMgtJAAT"/>
        <s v="0064u000019YolIAAS"/>
        <s v="0064u00001CNGVBAA5"/>
        <s v="0064u000019Y8B4AAK"/>
        <s v="0064u000019YdyZAAS"/>
        <s v="0064u00001BVkmTAAT"/>
        <s v="0064u00001COF5WAAX"/>
        <s v="0064u00001BVjEBAA1"/>
        <s v="0064u00001CNkjYAAT"/>
        <s v="0064u00001BWMy0AAH"/>
        <s v="0064u000018PELSAA4"/>
        <s v="0064u00001CNVpoAAH"/>
        <s v="0064u000019YkOHAA0"/>
        <s v="0064u000019XlFRAA0"/>
        <s v="0064u00001AWDisAAH"/>
        <s v="0064u000019WWycAAG"/>
        <s v="0064u00001AYWUYAA5"/>
        <s v="0064u000018NU9ZAAW"/>
        <s v="0064u000019Y3pWAAS"/>
        <s v="0064u00001Bg4gLAAR"/>
        <s v="0064u00001BW9EkAAL"/>
        <s v="0064u00001CNjTdAAL"/>
        <s v="0064u00001AX8ANAA1"/>
        <s v="0064u000019X5qvAAC"/>
        <s v="0064u00001CLEVaAAP"/>
        <s v="0064u00001BVWlrAAH"/>
        <s v="0064u00001BfGpoAAF"/>
        <s v="0064u000019XH9eAAG"/>
        <s v="0064u00001BVbj6AAD"/>
        <s v="0064u000014nxA8AAI"/>
        <s v="0064u00001BiC7aAAF"/>
        <s v="0064u00001AX88gAAD"/>
        <s v="0064u00001AZsUdAAL"/>
        <s v="0064u000018OiEvAAK"/>
        <s v="0064u000018OCVxAAO"/>
        <s v="0064u000018PPUxAAO"/>
        <s v="0064u000019WsOAAA0"/>
        <s v="0064u000018OcmTAAS"/>
        <s v="0064u00001CM1weAAD"/>
        <s v="0064u00001BWU3bAAH"/>
        <s v="0064u00001BfVQLAA3"/>
        <s v="0064u00001BVwpfAAD"/>
        <s v="0064u000018OX7BAAW"/>
        <s v="0064u00001CNIQkAAP"/>
        <s v="0064u000013qAozAAE"/>
        <s v="0064u00001DYoZnAAL"/>
        <s v="0064u00001Bhn3TAAR"/>
        <s v="0064u00001AYowGAAT"/>
        <s v="0064u00001CL8zlAAD"/>
        <s v="0064u00001AVvWpAAL"/>
        <s v="0064u000017TOyAAAW"/>
        <s v="0064u00001AWxXDAA1"/>
        <s v="0064u000019YhshAAC"/>
        <s v="0064u000019WIVXAA4"/>
        <s v="0064u00001DZJMZAA5"/>
        <s v="0064u00001BWBvTAAX"/>
        <s v="0064u00001AYfTYAA1"/>
        <s v="0064u00001BW1gZAAT"/>
        <s v="0064u00001BWIEGAA5"/>
        <s v="0064u00001CODVbAAP"/>
        <s v="0064u000019YSO8AAO"/>
        <s v="0064u000019WJBxAAO"/>
        <s v="0064u00001DZrHbAAL"/>
        <s v="0064u00001Bh7aGAAR"/>
        <s v="0064u000018MdlOAAS"/>
        <s v="0064u000019YP7yAAG"/>
        <s v="0064u00001AXVhGAAX"/>
        <s v="0064u00001AY244AAD"/>
      </sharedItems>
    </cacheField>
    <cacheField name="LOB (group)" numFmtId="0">
      <sharedItems/>
    </cacheField>
    <cacheField name="Sub LOB (group)" numFmtId="0">
      <sharedItems/>
    </cacheField>
    <cacheField name="Deal Type" numFmtId="0">
      <sharedItems count="12">
        <s v="NA"/>
        <s v="Existing Client: Campaign Renewal"/>
        <s v="Existing Client: New Campaign"/>
        <s v="Existing Client: Win-back"/>
        <s v="Renewal"/>
        <s v="New Client"/>
        <s v="New Business"/>
        <s v="Incremental"/>
        <s v="Cross-sell"/>
        <s v="Reacquire"/>
        <s v="POC"/>
        <s v="Up-sell"/>
      </sharedItems>
    </cacheField>
    <cacheField name="Salesperson" numFmtId="0">
      <sharedItems count="138">
        <s v="Salesperson 7"/>
        <s v="Salesperson 17"/>
        <s v="Salesperson 46"/>
        <s v="Salesperson 54"/>
        <s v="Salesperson 68"/>
        <s v="Salesperson 75"/>
        <s v="Salesperson 69"/>
        <s v="Salesperson 106"/>
        <s v="Salesperson 117"/>
        <s v="Salesperson 127"/>
        <s v="Salesperson 11"/>
        <s v="Salesperson 26"/>
        <s v="Salesperson 29"/>
        <s v="Salesperson 33"/>
        <s v="Salesperson 43"/>
        <s v="Salesperson 58"/>
        <s v="Salesperson 63"/>
        <s v="Salesperson 98"/>
        <s v="Salesperson 99"/>
        <s v="Salesperson 89"/>
        <s v="Salesperson 108"/>
        <s v="Salesperson 119"/>
        <s v="Salesperson 131"/>
        <s v="Salesperson 5"/>
        <s v="Salesperson 14"/>
        <s v="Salesperson 13"/>
        <s v="Salesperson 36"/>
        <s v="Salesperson 116"/>
        <s v="Salesperson 38"/>
        <s v="Salesperson 55"/>
        <s v="Salesperson 94"/>
        <s v="Salesperson 136"/>
        <s v="Salesperson 22"/>
        <s v="Salesperson 53"/>
        <s v="Salesperson 74"/>
        <s v="Salesperson 86"/>
        <s v="Salesperson 20"/>
        <s v="Salesperson 41"/>
        <s v="Salesperson 48"/>
        <s v="Salesperson 115"/>
        <s v="Salesperson 35"/>
        <s v="Salesperson 70"/>
        <s v="Salesperson 72"/>
        <s v="Salesperson 87"/>
        <s v="Salesperson 101"/>
        <s v="Salesperson 103"/>
        <s v="Salesperson 47"/>
        <s v="Salesperson 96"/>
        <s v="Salesperson 62"/>
        <s v="Salesperson 73"/>
        <s v="Salesperson 84"/>
        <s v="Salesperson 126"/>
        <s v="Salesperson 12"/>
        <s v="Salesperson 24"/>
        <s v="Salesperson 28"/>
        <s v="Salesperson 66"/>
        <s v="Salesperson 82"/>
        <s v="Salesperson 124"/>
        <s v="Salesperson 1"/>
        <s v="Salesperson 92"/>
        <s v="Salesperson 123"/>
        <s v="Salesperson 125"/>
        <s v="Salesperson 3"/>
        <s v="Salesperson 109"/>
        <s v="Salesperson 132"/>
        <s v="Salesperson 4"/>
        <s v="Salesperson 6"/>
        <s v="Salesperson 51"/>
        <s v="Salesperson 61"/>
        <s v="Salesperson 44"/>
        <s v="Salesperson 60"/>
        <s v="Salesperson 57"/>
        <s v="Salesperson 107"/>
        <s v="Salesperson 88"/>
        <s v="Salesperson 23"/>
        <s v="Salesperson 39"/>
        <s v="Salesperson 67"/>
        <s v="Salesperson 81"/>
        <s v="Salesperson 104"/>
        <s v="NA"/>
        <s v="Salesperson 93"/>
        <s v="Salesperson 135"/>
        <s v="Salesperson 30"/>
        <s v="Salesperson 32"/>
        <s v="Salesperson 130"/>
        <s v="Salesperson 78"/>
        <s v="Salesperson 118"/>
        <s v="Salesperson 77"/>
        <s v="Salesperson 105"/>
        <s v="Salesperson 40"/>
        <s v="Salesperson 95"/>
        <s v="Salesperson 91"/>
        <s v="Salesperson 100"/>
        <s v="Salesperson 97"/>
        <s v="Salesperson 52"/>
        <s v="Salesperson 120"/>
        <s v="Salesperson 56"/>
        <s v="Salesperson 79"/>
        <s v="Salesperson 110"/>
        <s v="Salesperson 21"/>
        <s v="Salesperson 18"/>
        <s v="Salesperson 42"/>
        <s v="Salesperson 128"/>
        <s v="Salesperson 34"/>
        <s v="Salesperson 49"/>
        <s v="Salesperson 31"/>
        <s v="Salesperson 76"/>
        <s v="Salesperson 2"/>
        <s v="Salesperson 64"/>
        <s v="Salesperson 80"/>
        <s v="Salesperson 90"/>
        <s v="Salesperson 19"/>
        <s v="Salesperson 133"/>
        <s v="Salesperson 121"/>
        <s v="Salesperson 15"/>
        <s v="Salesperson 45"/>
        <s v="Salesperson 71"/>
        <s v="Salesperson 37"/>
        <s v="Salesperson 10"/>
        <s v="Salesperson 129"/>
        <s v="Salesperson 27"/>
        <s v="Salesperson 9"/>
        <s v="Salesperson 50"/>
        <s v="Salesperson 114"/>
        <s v="Salesperson 85"/>
        <s v="Salesperson 59"/>
        <s v="Salesperson 122"/>
        <s v="Salesperson 65"/>
        <s v="Salesperson 113"/>
        <s v="Salesperson 16"/>
        <s v="Salesperson 102"/>
        <s v="Salesperson 83"/>
        <s v="Salesperson 8"/>
        <s v="Salesperson 25"/>
        <s v="Salesperson 137"/>
        <s v="Salesperson 134"/>
        <s v="Salesperson 112"/>
        <s v="Salesperson 111"/>
      </sharedItems>
    </cacheField>
    <cacheField name="Account Manager" numFmtId="0">
      <sharedItems count="158">
        <s v="Account Manager 10"/>
        <s v="Account Manager 19"/>
        <s v="Account Manager 57"/>
        <s v="Account Manager 64"/>
        <s v="Account Manager 84"/>
        <s v="Account Manager 92"/>
        <s v="Account Manager 18"/>
        <s v="Account Manager 65"/>
        <s v="Account Manager 144"/>
        <s v="Account Manager 138"/>
        <s v="Account Manager 14"/>
        <s v="Account Manager 26"/>
        <s v="Account Manager 33"/>
        <s v="Account Manager 44"/>
        <s v="Account Manager 55"/>
        <s v="Account Manager 5"/>
        <s v="Account Manager 73"/>
        <s v="Account Manager 77"/>
        <s v="Account Manager 94"/>
        <s v="Account Manager 123"/>
        <s v="Account Manager 125"/>
        <s v="Account Manager 126"/>
        <s v="Account Manager 134"/>
        <s v="Account Manager 99"/>
        <s v="Account Manager 107"/>
        <s v="Account Manager 8"/>
        <s v="Account Manager 3"/>
        <s v="Account Manager 17"/>
        <s v="Account Manager 48"/>
        <s v="Account Manager 74"/>
        <s v="Account Manager 103"/>
        <s v="Account Manager 113"/>
        <s v="Account Manager 42"/>
        <s v="Account Manager 68"/>
        <s v="Account Manager 111"/>
        <s v="Account Manager 137"/>
        <s v="Account Manager 27"/>
        <s v="Account Manager 45"/>
        <s v="Account Manager 66"/>
        <s v="Account Manager 93"/>
        <s v="Account Manager 41"/>
        <s v="Account Manager 23"/>
        <s v="Account Manager 50"/>
        <s v="Account Manager 59"/>
        <s v="Account Manager 96"/>
        <s v="Account Manager 119"/>
        <s v="Account Manager 43"/>
        <s v="Account Manager 90"/>
        <s v="Account Manager 91"/>
        <s v="Account Manager 100"/>
        <s v="Account Manager 106"/>
        <s v="Account Manager 130"/>
        <s v="Account Manager 101"/>
        <s v="Account Manager 58"/>
        <s v="Account Manager 78"/>
        <s v="Account Manager 80"/>
        <s v="Account Manager 82"/>
        <s v="Account Manager 145"/>
        <s v="Account Manager 1"/>
        <s v="Account Manager 31"/>
        <s v="Account Manager 16"/>
        <s v="Account Manager 60"/>
        <s v="Account Manager 79"/>
        <s v="Account Manager 89"/>
        <s v="Account Manager 49"/>
        <s v="Account Manager 67"/>
        <s v="Account Manager 15"/>
        <s v="Account Manager 21"/>
        <s v="Account Manager 102"/>
        <s v="Account Manager 25"/>
        <s v="Account Manager 135"/>
        <s v="Account Manager 133"/>
        <s v="Account Manager 13"/>
        <s v="Account Manager 6"/>
        <s v="Account Manager 83"/>
        <s v="Account Manager 22"/>
        <s v="Account Manager 76"/>
        <s v="Account Manager 136"/>
        <s v="Account Manager 104"/>
        <s v="Account Manager 37"/>
        <s v="Account Manager 46"/>
        <s v="Account Manager 4"/>
        <s v="Account Manager 85"/>
        <s v="Account Manager 121"/>
        <s v="Account Manager 2"/>
        <s v="Account Manager 114"/>
        <s v="NA"/>
        <s v="Account Manager 35"/>
        <s v="Account Manager 40"/>
        <s v="Account Manager 153"/>
        <s v="Account Manager 36"/>
        <s v="Account Manager 156"/>
        <s v="Account Manager 51"/>
        <s v="Account Manager 63"/>
        <s v="Account Manager 53"/>
        <s v="Account Manager 105"/>
        <s v="Account Manager 118"/>
        <s v="Account Manager 62"/>
        <s v="Account Manager 86"/>
        <s v="Account Manager 150"/>
        <s v="Account Manager 110"/>
        <s v="Account Manager 72"/>
        <s v="Account Manager 69"/>
        <s v="Account Manager 140"/>
        <s v="Account Manager 109"/>
        <s v="Account Manager 32"/>
        <s v="Account Manager 152"/>
        <s v="Account Manager 52"/>
        <s v="Account Manager 61"/>
        <s v="Account Manager 112"/>
        <s v="Account Manager 128"/>
        <s v="Account Manager 120"/>
        <s v="Account Manager 147"/>
        <s v="Account Manager 30"/>
        <s v="Account Manager 56"/>
        <s v="Account Manager 122"/>
        <s v="Account Manager 117"/>
        <s v="Account Manager 29"/>
        <s v="Account Manager 7"/>
        <s v="Account Manager 34"/>
        <s v="Account Manager 129"/>
        <s v="Account Manager 24"/>
        <s v="Account Manager 12"/>
        <s v="Account Manager 87"/>
        <s v="Account Manager 157"/>
        <s v="Account Manager 97"/>
        <s v="Account Manager 124"/>
        <s v="Account Manager 81"/>
        <s v="Account Manager 116"/>
        <s v="Account Manager 139"/>
        <s v="Account Manager 146"/>
        <s v="Account Manager 75"/>
        <s v="Account Manager 88"/>
        <s v="Account Manager 132"/>
        <s v="Account Manager 28"/>
        <s v="Account Manager 47"/>
        <s v="Account Manager 20"/>
        <s v="Account Manager 11"/>
        <s v="Account Manager 149"/>
        <s v="Account Manager 71"/>
        <s v="Account Manager 151"/>
        <s v="Account Manager 141"/>
        <s v="Account Manager 98"/>
        <s v="Account Manager 148"/>
        <s v="Account Manager 95"/>
        <s v="Account Manager 131"/>
        <s v="Account Manager 108"/>
        <s v="Account Manager 142"/>
        <s v="Account Manager 54"/>
        <s v="Account Manager 127"/>
        <s v="Account Manager 155"/>
        <s v="Account Manager 39"/>
        <s v="Account Manager 9"/>
        <s v="Account Manager 154"/>
        <s v="Account Manager 115"/>
        <s v="Account Manager 38"/>
        <s v="Account Manager 143"/>
        <s v="Account Manager 70"/>
      </sharedItems>
    </cacheField>
    <cacheField name="Date" numFmtId="14">
      <sharedItems containsSemiMixedTypes="0" containsNonDate="0" containsDate="1" containsString="0" minDate="2021-01-01T00:00:00" maxDate="2023-01-01T00:00:00" count="73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8"/>
    </cacheField>
    <cacheField name="Billings" numFmtId="164">
      <sharedItems containsSemiMixedTypes="0" containsString="0" containsNumber="1" containsInteger="1" minValue="100" maxValue="10000"/>
    </cacheField>
    <cacheField name="Day"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Y_M" numFmtId="0">
      <sharedItems count="24">
        <s v="2021-01"/>
        <s v="2021-02"/>
        <s v="2021-03"/>
        <s v="2021-04"/>
        <s v="2021-05"/>
        <s v="2021-06"/>
        <s v="2021-07"/>
        <s v="2021-08"/>
        <s v="2021-09"/>
        <s v="2021-10"/>
        <s v="2021-11"/>
        <s v="2021-12"/>
        <s v="2022-01"/>
        <s v="2022-02"/>
        <s v="2022-03"/>
        <s v="2022-04"/>
        <s v="2022-05"/>
        <s v="2022-06"/>
        <s v="2022-07"/>
        <s v="2022-08"/>
        <s v="2022-09"/>
        <s v="2022-10"/>
        <s v="2022-11"/>
        <s v="2022-12"/>
      </sharedItems>
    </cacheField>
    <cacheField name="Months (Date)" numFmtId="0" databaseField="0">
      <fieldGroup base="12">
        <rangePr groupBy="months" startDate="2021-01-01T00:00:00" endDate="2023-01-01T00:00:00"/>
        <groupItems count="14">
          <s v="&lt;01-01-2021"/>
          <s v="Jan"/>
          <s v="Feb"/>
          <s v="Mar"/>
          <s v="Apr"/>
          <s v="May"/>
          <s v="Jun"/>
          <s v="Jul"/>
          <s v="Aug"/>
          <s v="Sep"/>
          <s v="Oct"/>
          <s v="Nov"/>
          <s v="Dec"/>
          <s v="&gt;01-01-2023"/>
        </groupItems>
      </fieldGroup>
    </cacheField>
    <cacheField name="Quarters (Date)" numFmtId="0" databaseField="0">
      <fieldGroup base="12">
        <rangePr groupBy="quarters" startDate="2021-01-01T00:00:00" endDate="2023-01-01T00:00:00"/>
        <groupItems count="6">
          <s v="&lt;01-01-2021"/>
          <s v="Qtr1"/>
          <s v="Qtr2"/>
          <s v="Qtr3"/>
          <s v="Qtr4"/>
          <s v="&gt;01-01-2023"/>
        </groupItems>
      </fieldGroup>
    </cacheField>
    <cacheField name="Years (Date)" numFmtId="0" databaseField="0">
      <fieldGroup base="12">
        <rangePr groupBy="years" startDate="2021-01-01T00:00:00" endDate="2023-01-01T00:00:00"/>
        <groupItems count="5">
          <s v="&lt;01-01-2021"/>
          <s v="2021"/>
          <s v="2022"/>
          <s v="2023"/>
          <s v="&gt;01-01-2023"/>
        </groupItems>
      </fieldGroup>
    </cacheField>
  </cacheFields>
  <extLst>
    <ext xmlns:x14="http://schemas.microsoft.com/office/spreadsheetml/2009/9/main" uri="{725AE2AE-9491-48be-B2B4-4EB974FC3084}">
      <x14:pivotCacheDefinition pivotCacheId="18180497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22">
  <r>
    <x v="0"/>
    <x v="0"/>
    <x v="0"/>
    <x v="0"/>
    <x v="0"/>
    <s v="NA"/>
    <x v="0"/>
    <s v="Platform"/>
    <s v="Platform"/>
    <x v="0"/>
    <x v="0"/>
    <x v="0"/>
    <x v="0"/>
    <n v="6222"/>
    <x v="0"/>
    <x v="0"/>
  </r>
  <r>
    <x v="1"/>
    <x v="1"/>
    <x v="1"/>
    <x v="1"/>
    <x v="1"/>
    <s v="0017000001HKelvAAD"/>
    <x v="1"/>
    <s v="Advertise"/>
    <s v="Advertise on QC2"/>
    <x v="1"/>
    <x v="1"/>
    <x v="1"/>
    <x v="0"/>
    <n v="8605"/>
    <x v="0"/>
    <x v="0"/>
  </r>
  <r>
    <x v="0"/>
    <x v="2"/>
    <x v="2"/>
    <x v="2"/>
    <x v="2"/>
    <s v="0010g00001gOuEfAAK"/>
    <x v="2"/>
    <s v="Advertise"/>
    <s v="Advertise on QC1"/>
    <x v="1"/>
    <x v="2"/>
    <x v="2"/>
    <x v="0"/>
    <n v="9425"/>
    <x v="0"/>
    <x v="0"/>
  </r>
  <r>
    <x v="1"/>
    <x v="3"/>
    <x v="3"/>
    <x v="3"/>
    <x v="3"/>
    <s v="0010g00001gvWAlAAM"/>
    <x v="3"/>
    <s v="Advertise"/>
    <s v="Advertise on QC1"/>
    <x v="1"/>
    <x v="3"/>
    <x v="3"/>
    <x v="0"/>
    <n v="3225"/>
    <x v="0"/>
    <x v="0"/>
  </r>
  <r>
    <x v="0"/>
    <x v="4"/>
    <x v="4"/>
    <x v="4"/>
    <x v="4"/>
    <s v="0014u00001wOyNqAAK"/>
    <x v="4"/>
    <s v="Advertise"/>
    <s v="Advertise on QC1"/>
    <x v="2"/>
    <x v="4"/>
    <x v="4"/>
    <x v="0"/>
    <n v="2771"/>
    <x v="0"/>
    <x v="0"/>
  </r>
  <r>
    <x v="0"/>
    <x v="4"/>
    <x v="5"/>
    <x v="5"/>
    <x v="5"/>
    <s v="0017000000x8vPuAAI"/>
    <x v="5"/>
    <s v="Advertise"/>
    <s v="Advertise on QC1"/>
    <x v="1"/>
    <x v="5"/>
    <x v="5"/>
    <x v="0"/>
    <n v="4994"/>
    <x v="0"/>
    <x v="0"/>
  </r>
  <r>
    <x v="0"/>
    <x v="4"/>
    <x v="6"/>
    <x v="6"/>
    <x v="6"/>
    <s v="0017000000izJeLAAU"/>
    <x v="6"/>
    <s v="Advertise"/>
    <s v="Advertise on QC1"/>
    <x v="1"/>
    <x v="6"/>
    <x v="6"/>
    <x v="0"/>
    <n v="4571"/>
    <x v="0"/>
    <x v="0"/>
  </r>
  <r>
    <x v="2"/>
    <x v="5"/>
    <x v="7"/>
    <x v="7"/>
    <x v="7"/>
    <s v="0017000000asbAGAAY"/>
    <x v="7"/>
    <s v="Advertise"/>
    <s v="Advertise on QC1"/>
    <x v="1"/>
    <x v="7"/>
    <x v="7"/>
    <x v="0"/>
    <n v="4404"/>
    <x v="0"/>
    <x v="0"/>
  </r>
  <r>
    <x v="2"/>
    <x v="6"/>
    <x v="8"/>
    <x v="8"/>
    <x v="8"/>
    <s v="0017000001WN859AAD"/>
    <x v="8"/>
    <s v="Advertise"/>
    <s v="Advertise on QC1"/>
    <x v="1"/>
    <x v="8"/>
    <x v="8"/>
    <x v="0"/>
    <n v="7790"/>
    <x v="0"/>
    <x v="0"/>
  </r>
  <r>
    <x v="2"/>
    <x v="6"/>
    <x v="9"/>
    <x v="9"/>
    <x v="9"/>
    <s v="0017000000r0w4JAAQ"/>
    <x v="9"/>
    <s v="Advertise"/>
    <s v="Advertise on QC1"/>
    <x v="2"/>
    <x v="9"/>
    <x v="9"/>
    <x v="0"/>
    <n v="2901"/>
    <x v="0"/>
    <x v="0"/>
  </r>
  <r>
    <x v="0"/>
    <x v="0"/>
    <x v="10"/>
    <x v="10"/>
    <x v="10"/>
    <s v="0010g00001YEMBqAAP"/>
    <x v="10"/>
    <s v="Advertise"/>
    <s v="Advertise on QC1"/>
    <x v="1"/>
    <x v="10"/>
    <x v="10"/>
    <x v="1"/>
    <n v="8193"/>
    <x v="1"/>
    <x v="0"/>
  </r>
  <r>
    <x v="1"/>
    <x v="1"/>
    <x v="11"/>
    <x v="11"/>
    <x v="11"/>
    <s v="0014u00001wO09SAAS"/>
    <x v="11"/>
    <s v="Advertise"/>
    <s v="Advertise on QC1"/>
    <x v="1"/>
    <x v="11"/>
    <x v="11"/>
    <x v="1"/>
    <n v="6168"/>
    <x v="1"/>
    <x v="0"/>
  </r>
  <r>
    <x v="1"/>
    <x v="1"/>
    <x v="12"/>
    <x v="12"/>
    <x v="12"/>
    <s v="0017000001VXSDEAA5"/>
    <x v="12"/>
    <s v="Platform"/>
    <s v="Platform w/Campaign Management"/>
    <x v="1"/>
    <x v="12"/>
    <x v="12"/>
    <x v="1"/>
    <n v="6265"/>
    <x v="1"/>
    <x v="0"/>
  </r>
  <r>
    <x v="2"/>
    <x v="7"/>
    <x v="13"/>
    <x v="13"/>
    <x v="13"/>
    <s v="0017000000zRBi9AAG"/>
    <x v="13"/>
    <s v="Advertise"/>
    <s v="Advertise on QC2"/>
    <x v="3"/>
    <x v="13"/>
    <x v="13"/>
    <x v="1"/>
    <n v="4808"/>
    <x v="1"/>
    <x v="0"/>
  </r>
  <r>
    <x v="0"/>
    <x v="8"/>
    <x v="14"/>
    <x v="7"/>
    <x v="14"/>
    <s v="0017000000vTymcAAC"/>
    <x v="14"/>
    <s v="Advertise"/>
    <s v="Advertise on QC1"/>
    <x v="1"/>
    <x v="14"/>
    <x v="14"/>
    <x v="1"/>
    <n v="6937"/>
    <x v="1"/>
    <x v="0"/>
  </r>
  <r>
    <x v="0"/>
    <x v="8"/>
    <x v="14"/>
    <x v="14"/>
    <x v="15"/>
    <s v="0017000001IJuh4AAD"/>
    <x v="15"/>
    <s v="Advertise"/>
    <s v="Advertise on QC1"/>
    <x v="2"/>
    <x v="14"/>
    <x v="15"/>
    <x v="1"/>
    <n v="9443"/>
    <x v="1"/>
    <x v="0"/>
  </r>
  <r>
    <x v="0"/>
    <x v="9"/>
    <x v="15"/>
    <x v="1"/>
    <x v="16"/>
    <s v="0017000001KFOd4AAH"/>
    <x v="16"/>
    <s v="Advertise"/>
    <s v="Advertise on QC2"/>
    <x v="1"/>
    <x v="15"/>
    <x v="16"/>
    <x v="1"/>
    <n v="2021"/>
    <x v="1"/>
    <x v="0"/>
  </r>
  <r>
    <x v="0"/>
    <x v="10"/>
    <x v="16"/>
    <x v="7"/>
    <x v="17"/>
    <s v="0017000001JRyMzAAL"/>
    <x v="17"/>
    <s v="Advertise"/>
    <s v="Advertise on QC1"/>
    <x v="1"/>
    <x v="16"/>
    <x v="17"/>
    <x v="1"/>
    <n v="7879"/>
    <x v="1"/>
    <x v="0"/>
  </r>
  <r>
    <x v="0"/>
    <x v="4"/>
    <x v="5"/>
    <x v="5"/>
    <x v="18"/>
    <s v="0017000001SHnzIAAT"/>
    <x v="18"/>
    <s v="Advertise"/>
    <s v="Advertise on QC1"/>
    <x v="1"/>
    <x v="5"/>
    <x v="18"/>
    <x v="1"/>
    <n v="442"/>
    <x v="1"/>
    <x v="0"/>
  </r>
  <r>
    <x v="2"/>
    <x v="11"/>
    <x v="17"/>
    <x v="15"/>
    <x v="19"/>
    <s v="0017000000SIU2zAAH"/>
    <x v="19"/>
    <s v="Platform"/>
    <s v="Platform w/Campaign Management"/>
    <x v="2"/>
    <x v="17"/>
    <x v="19"/>
    <x v="1"/>
    <n v="2145"/>
    <x v="1"/>
    <x v="0"/>
  </r>
  <r>
    <x v="2"/>
    <x v="11"/>
    <x v="18"/>
    <x v="7"/>
    <x v="20"/>
    <s v="0010g00001YsLnuAAF"/>
    <x v="20"/>
    <s v="Advertise"/>
    <s v="Advertise on QC1"/>
    <x v="3"/>
    <x v="18"/>
    <x v="20"/>
    <x v="1"/>
    <n v="4389"/>
    <x v="1"/>
    <x v="0"/>
  </r>
  <r>
    <x v="2"/>
    <x v="11"/>
    <x v="18"/>
    <x v="1"/>
    <x v="21"/>
    <s v="0017000000lmBqgAAE"/>
    <x v="21"/>
    <s v="Advertise"/>
    <s v="Advertise on QC2"/>
    <x v="1"/>
    <x v="19"/>
    <x v="21"/>
    <x v="1"/>
    <n v="4279"/>
    <x v="1"/>
    <x v="0"/>
  </r>
  <r>
    <x v="2"/>
    <x v="5"/>
    <x v="19"/>
    <x v="16"/>
    <x v="22"/>
    <s v="0017000000Ws3PdAAJ"/>
    <x v="22"/>
    <s v="Platform"/>
    <s v="Platform"/>
    <x v="4"/>
    <x v="20"/>
    <x v="22"/>
    <x v="1"/>
    <n v="3030"/>
    <x v="1"/>
    <x v="0"/>
  </r>
  <r>
    <x v="2"/>
    <x v="6"/>
    <x v="20"/>
    <x v="7"/>
    <x v="23"/>
    <s v="0014u00001vBOvxAAG"/>
    <x v="23"/>
    <s v="Advertise"/>
    <s v="Advertise on QC1"/>
    <x v="3"/>
    <x v="21"/>
    <x v="23"/>
    <x v="1"/>
    <n v="2134"/>
    <x v="1"/>
    <x v="0"/>
  </r>
  <r>
    <x v="2"/>
    <x v="6"/>
    <x v="20"/>
    <x v="17"/>
    <x v="24"/>
    <s v="0017000001KELhSAAX"/>
    <x v="24"/>
    <s v="Advertise"/>
    <s v="Advertise on QC1"/>
    <x v="3"/>
    <x v="22"/>
    <x v="24"/>
    <x v="1"/>
    <n v="530"/>
    <x v="1"/>
    <x v="0"/>
  </r>
  <r>
    <x v="0"/>
    <x v="0"/>
    <x v="0"/>
    <x v="18"/>
    <x v="25"/>
    <s v="0014u00001p59aYAAQ"/>
    <x v="25"/>
    <s v="Advertise"/>
    <s v="Advertise on QC1"/>
    <x v="1"/>
    <x v="23"/>
    <x v="15"/>
    <x v="2"/>
    <n v="1951"/>
    <x v="2"/>
    <x v="0"/>
  </r>
  <r>
    <x v="0"/>
    <x v="0"/>
    <x v="10"/>
    <x v="7"/>
    <x v="26"/>
    <s v="0017000000vodiNAAQ"/>
    <x v="26"/>
    <s v="Advertise"/>
    <s v="Advertise on QC1"/>
    <x v="1"/>
    <x v="24"/>
    <x v="25"/>
    <x v="2"/>
    <n v="7611"/>
    <x v="2"/>
    <x v="0"/>
  </r>
  <r>
    <x v="0"/>
    <x v="0"/>
    <x v="10"/>
    <x v="19"/>
    <x v="27"/>
    <s v="0010g00001kRKXXAA4"/>
    <x v="27"/>
    <s v="Advertise"/>
    <s v="Advertise on QC1"/>
    <x v="2"/>
    <x v="10"/>
    <x v="26"/>
    <x v="2"/>
    <n v="3128"/>
    <x v="2"/>
    <x v="0"/>
  </r>
  <r>
    <x v="0"/>
    <x v="0"/>
    <x v="10"/>
    <x v="20"/>
    <x v="28"/>
    <s v="0014u00001yvRzkAAE"/>
    <x v="28"/>
    <s v="Advertise"/>
    <s v="Advertise on QC1"/>
    <x v="5"/>
    <x v="25"/>
    <x v="25"/>
    <x v="2"/>
    <n v="3788"/>
    <x v="2"/>
    <x v="0"/>
  </r>
  <r>
    <x v="0"/>
    <x v="0"/>
    <x v="10"/>
    <x v="21"/>
    <x v="29"/>
    <s v="0010g00001mULeHAAW"/>
    <x v="29"/>
    <s v="Advertise"/>
    <s v="Advertise on QC2"/>
    <x v="1"/>
    <x v="25"/>
    <x v="25"/>
    <x v="2"/>
    <n v="2823"/>
    <x v="2"/>
    <x v="0"/>
  </r>
  <r>
    <x v="1"/>
    <x v="1"/>
    <x v="1"/>
    <x v="22"/>
    <x v="30"/>
    <s v="0014u00001p5T5KAAU"/>
    <x v="30"/>
    <s v="Platform"/>
    <s v="Platform"/>
    <x v="6"/>
    <x v="1"/>
    <x v="27"/>
    <x v="2"/>
    <n v="2013"/>
    <x v="2"/>
    <x v="0"/>
  </r>
  <r>
    <x v="1"/>
    <x v="1"/>
    <x v="11"/>
    <x v="11"/>
    <x v="31"/>
    <s v="0014u00001yuAHJAA2"/>
    <x v="31"/>
    <s v="Advertise"/>
    <s v="Advertise on QC1"/>
    <x v="1"/>
    <x v="11"/>
    <x v="11"/>
    <x v="2"/>
    <n v="3448"/>
    <x v="2"/>
    <x v="0"/>
  </r>
  <r>
    <x v="2"/>
    <x v="7"/>
    <x v="21"/>
    <x v="7"/>
    <x v="32"/>
    <s v="0017000001JRNFFAA5"/>
    <x v="32"/>
    <s v="Advertise"/>
    <s v="Advertise on QC1"/>
    <x v="2"/>
    <x v="26"/>
    <x v="28"/>
    <x v="2"/>
    <n v="1941"/>
    <x v="2"/>
    <x v="0"/>
  </r>
  <r>
    <x v="0"/>
    <x v="9"/>
    <x v="15"/>
    <x v="23"/>
    <x v="33"/>
    <s v="0014u00001xXdHKAA0"/>
    <x v="33"/>
    <s v="Advertise"/>
    <s v="Advertise on QC2"/>
    <x v="1"/>
    <x v="15"/>
    <x v="29"/>
    <x v="2"/>
    <n v="8830"/>
    <x v="2"/>
    <x v="0"/>
  </r>
  <r>
    <x v="0"/>
    <x v="9"/>
    <x v="15"/>
    <x v="23"/>
    <x v="33"/>
    <s v="0014u00001xXdHKAA0"/>
    <x v="34"/>
    <s v="Advertise"/>
    <s v="Advertise on QC2"/>
    <x v="1"/>
    <x v="15"/>
    <x v="16"/>
    <x v="2"/>
    <n v="4114"/>
    <x v="2"/>
    <x v="0"/>
  </r>
  <r>
    <x v="0"/>
    <x v="4"/>
    <x v="5"/>
    <x v="5"/>
    <x v="18"/>
    <s v="0017000001SHnzIAAT"/>
    <x v="35"/>
    <s v="Advertise"/>
    <s v="Advertise on QC1"/>
    <x v="2"/>
    <x v="5"/>
    <x v="5"/>
    <x v="2"/>
    <n v="7864"/>
    <x v="2"/>
    <x v="0"/>
  </r>
  <r>
    <x v="2"/>
    <x v="5"/>
    <x v="7"/>
    <x v="7"/>
    <x v="7"/>
    <s v="0017000000asbAGAAY"/>
    <x v="36"/>
    <s v="Advertise"/>
    <s v="Advertise on QC1"/>
    <x v="2"/>
    <x v="7"/>
    <x v="7"/>
    <x v="2"/>
    <n v="3915"/>
    <x v="2"/>
    <x v="0"/>
  </r>
  <r>
    <x v="2"/>
    <x v="5"/>
    <x v="19"/>
    <x v="24"/>
    <x v="34"/>
    <s v="0017000000kxmeDAAQ"/>
    <x v="0"/>
    <s v="Platform"/>
    <s v="Platform"/>
    <x v="0"/>
    <x v="20"/>
    <x v="30"/>
    <x v="2"/>
    <n v="8071"/>
    <x v="2"/>
    <x v="0"/>
  </r>
  <r>
    <x v="2"/>
    <x v="6"/>
    <x v="8"/>
    <x v="25"/>
    <x v="35"/>
    <s v="0010g00001bfBoDAAU"/>
    <x v="37"/>
    <s v="Advertise"/>
    <s v="Advertise on QC1"/>
    <x v="1"/>
    <x v="27"/>
    <x v="31"/>
    <x v="2"/>
    <n v="4171"/>
    <x v="2"/>
    <x v="0"/>
  </r>
  <r>
    <x v="0"/>
    <x v="0"/>
    <x v="0"/>
    <x v="7"/>
    <x v="36"/>
    <s v="0010g00001lzfTVAAY"/>
    <x v="38"/>
    <s v="Advertise"/>
    <s v="Advertise on QC1"/>
    <x v="3"/>
    <x v="23"/>
    <x v="26"/>
    <x v="3"/>
    <n v="394"/>
    <x v="3"/>
    <x v="0"/>
  </r>
  <r>
    <x v="2"/>
    <x v="7"/>
    <x v="22"/>
    <x v="26"/>
    <x v="37"/>
    <s v="0010g00001jYfKmAAK"/>
    <x v="0"/>
    <s v="Platform"/>
    <s v="Platform"/>
    <x v="0"/>
    <x v="28"/>
    <x v="32"/>
    <x v="3"/>
    <n v="2497"/>
    <x v="3"/>
    <x v="0"/>
  </r>
  <r>
    <x v="1"/>
    <x v="3"/>
    <x v="3"/>
    <x v="27"/>
    <x v="38"/>
    <s v="0014u000020as9qAAA"/>
    <x v="39"/>
    <s v="Advertise"/>
    <s v="Advertise on QC2"/>
    <x v="2"/>
    <x v="29"/>
    <x v="33"/>
    <x v="3"/>
    <n v="6799"/>
    <x v="3"/>
    <x v="0"/>
  </r>
  <r>
    <x v="1"/>
    <x v="3"/>
    <x v="3"/>
    <x v="28"/>
    <x v="39"/>
    <s v="0010g00001dw8tOAAQ"/>
    <x v="40"/>
    <s v="Platform"/>
    <s v="Platform w/Campaign Management"/>
    <x v="1"/>
    <x v="3"/>
    <x v="3"/>
    <x v="3"/>
    <n v="6289"/>
    <x v="3"/>
    <x v="0"/>
  </r>
  <r>
    <x v="1"/>
    <x v="3"/>
    <x v="3"/>
    <x v="29"/>
    <x v="38"/>
    <s v="0014u000020as9qAAA"/>
    <x v="41"/>
    <s v="Advertise"/>
    <s v="Advertise on QC1"/>
    <x v="2"/>
    <x v="29"/>
    <x v="33"/>
    <x v="3"/>
    <n v="4325"/>
    <x v="3"/>
    <x v="0"/>
  </r>
  <r>
    <x v="2"/>
    <x v="12"/>
    <x v="23"/>
    <x v="30"/>
    <x v="40"/>
    <s v="0017000000b9ryjAAA"/>
    <x v="42"/>
    <s v="Platform"/>
    <s v="Platform w/Campaign Management"/>
    <x v="2"/>
    <x v="30"/>
    <x v="34"/>
    <x v="3"/>
    <n v="5207"/>
    <x v="3"/>
    <x v="0"/>
  </r>
  <r>
    <x v="2"/>
    <x v="6"/>
    <x v="24"/>
    <x v="31"/>
    <x v="41"/>
    <s v="0017000000zuMpBAAU"/>
    <x v="43"/>
    <s v="Advertise"/>
    <s v="Advertise on QC1"/>
    <x v="1"/>
    <x v="31"/>
    <x v="35"/>
    <x v="3"/>
    <n v="5042"/>
    <x v="3"/>
    <x v="0"/>
  </r>
  <r>
    <x v="1"/>
    <x v="1"/>
    <x v="1"/>
    <x v="32"/>
    <x v="42"/>
    <s v="0017000001TdQiRAAV"/>
    <x v="44"/>
    <s v="Advertise"/>
    <s v="Advertise on QC2"/>
    <x v="2"/>
    <x v="32"/>
    <x v="36"/>
    <x v="4"/>
    <n v="2741"/>
    <x v="4"/>
    <x v="0"/>
  </r>
  <r>
    <x v="2"/>
    <x v="7"/>
    <x v="22"/>
    <x v="1"/>
    <x v="43"/>
    <s v="0017000000atD1eAAE"/>
    <x v="45"/>
    <s v="Advertise"/>
    <s v="Advertise on QC2"/>
    <x v="2"/>
    <x v="28"/>
    <x v="37"/>
    <x v="4"/>
    <n v="4723"/>
    <x v="4"/>
    <x v="0"/>
  </r>
  <r>
    <x v="1"/>
    <x v="3"/>
    <x v="3"/>
    <x v="33"/>
    <x v="44"/>
    <s v="0010g00001ZonyQAAR"/>
    <x v="46"/>
    <s v="Advertise"/>
    <s v="Advertise on QC1"/>
    <x v="2"/>
    <x v="33"/>
    <x v="38"/>
    <x v="4"/>
    <n v="6141"/>
    <x v="4"/>
    <x v="0"/>
  </r>
  <r>
    <x v="0"/>
    <x v="9"/>
    <x v="15"/>
    <x v="23"/>
    <x v="33"/>
    <s v="0014u00001xXdHKAA0"/>
    <x v="47"/>
    <s v="Advertise"/>
    <s v="Advertise on QC2"/>
    <x v="2"/>
    <x v="15"/>
    <x v="16"/>
    <x v="4"/>
    <n v="600"/>
    <x v="4"/>
    <x v="0"/>
  </r>
  <r>
    <x v="0"/>
    <x v="4"/>
    <x v="5"/>
    <x v="1"/>
    <x v="45"/>
    <s v="0017000000yd77AAAQ"/>
    <x v="48"/>
    <s v="Platform"/>
    <s v="Platform"/>
    <x v="4"/>
    <x v="34"/>
    <x v="39"/>
    <x v="4"/>
    <n v="2614"/>
    <x v="4"/>
    <x v="0"/>
  </r>
  <r>
    <x v="0"/>
    <x v="4"/>
    <x v="5"/>
    <x v="34"/>
    <x v="46"/>
    <s v="0014u00001ywaYYAAY"/>
    <x v="0"/>
    <s v="Platform"/>
    <s v="Platform"/>
    <x v="0"/>
    <x v="34"/>
    <x v="39"/>
    <x v="4"/>
    <n v="8773"/>
    <x v="4"/>
    <x v="0"/>
  </r>
  <r>
    <x v="0"/>
    <x v="4"/>
    <x v="25"/>
    <x v="35"/>
    <x v="47"/>
    <s v="0017000000tsL7KAAU"/>
    <x v="49"/>
    <s v="Advertise"/>
    <s v="Advertise on QC1"/>
    <x v="1"/>
    <x v="35"/>
    <x v="6"/>
    <x v="4"/>
    <n v="9268"/>
    <x v="4"/>
    <x v="0"/>
  </r>
  <r>
    <x v="2"/>
    <x v="11"/>
    <x v="18"/>
    <x v="36"/>
    <x v="48"/>
    <s v="0014u00001p4qC7AAI"/>
    <x v="0"/>
    <s v="Platform"/>
    <s v="Platform"/>
    <x v="0"/>
    <x v="18"/>
    <x v="40"/>
    <x v="4"/>
    <n v="8991"/>
    <x v="4"/>
    <x v="0"/>
  </r>
  <r>
    <x v="1"/>
    <x v="1"/>
    <x v="1"/>
    <x v="7"/>
    <x v="49"/>
    <s v="0017000001R3ehGAAR"/>
    <x v="50"/>
    <s v="Advertise"/>
    <s v="Advertise on QC1"/>
    <x v="1"/>
    <x v="1"/>
    <x v="1"/>
    <x v="5"/>
    <n v="5186"/>
    <x v="5"/>
    <x v="0"/>
  </r>
  <r>
    <x v="1"/>
    <x v="1"/>
    <x v="1"/>
    <x v="37"/>
    <x v="50"/>
    <s v="0014u00001p5TPcAAM"/>
    <x v="51"/>
    <s v="Advertise"/>
    <s v="Advertise on QC2"/>
    <x v="1"/>
    <x v="36"/>
    <x v="41"/>
    <x v="5"/>
    <n v="4971"/>
    <x v="5"/>
    <x v="0"/>
  </r>
  <r>
    <x v="1"/>
    <x v="1"/>
    <x v="11"/>
    <x v="38"/>
    <x v="51"/>
    <s v="0017000001XgK0uAAF"/>
    <x v="52"/>
    <s v="Advertise"/>
    <s v="Advertise on QC1"/>
    <x v="1"/>
    <x v="11"/>
    <x v="11"/>
    <x v="5"/>
    <n v="8202"/>
    <x v="5"/>
    <x v="0"/>
  </r>
  <r>
    <x v="0"/>
    <x v="13"/>
    <x v="26"/>
    <x v="39"/>
    <x v="52"/>
    <s v="0014u00001vDDI2AAO"/>
    <x v="53"/>
    <s v="Advertise"/>
    <s v="Advertise on QC1"/>
    <x v="1"/>
    <x v="37"/>
    <x v="42"/>
    <x v="5"/>
    <n v="4723"/>
    <x v="5"/>
    <x v="0"/>
  </r>
  <r>
    <x v="0"/>
    <x v="2"/>
    <x v="2"/>
    <x v="40"/>
    <x v="53"/>
    <s v="0017000001Oztz9AAB"/>
    <x v="54"/>
    <s v="Advertise"/>
    <s v="Advertise on QC1"/>
    <x v="3"/>
    <x v="38"/>
    <x v="43"/>
    <x v="5"/>
    <n v="7278"/>
    <x v="5"/>
    <x v="0"/>
  </r>
  <r>
    <x v="0"/>
    <x v="4"/>
    <x v="5"/>
    <x v="41"/>
    <x v="54"/>
    <s v="0010g00001kRvkjAAC"/>
    <x v="55"/>
    <s v="Platform"/>
    <s v="Platform"/>
    <x v="4"/>
    <x v="34"/>
    <x v="39"/>
    <x v="5"/>
    <n v="4176"/>
    <x v="5"/>
    <x v="0"/>
  </r>
  <r>
    <x v="0"/>
    <x v="4"/>
    <x v="6"/>
    <x v="42"/>
    <x v="55"/>
    <s v="0017000000ts6wWAAQ"/>
    <x v="56"/>
    <s v="Advertise"/>
    <s v="Advertise on QC2"/>
    <x v="1"/>
    <x v="6"/>
    <x v="44"/>
    <x v="5"/>
    <n v="8277"/>
    <x v="5"/>
    <x v="0"/>
  </r>
  <r>
    <x v="2"/>
    <x v="6"/>
    <x v="8"/>
    <x v="43"/>
    <x v="56"/>
    <s v="0017000000cQTQFAA4"/>
    <x v="57"/>
    <s v="Advertise"/>
    <s v="Advertise on QC1"/>
    <x v="2"/>
    <x v="39"/>
    <x v="45"/>
    <x v="5"/>
    <n v="5241"/>
    <x v="5"/>
    <x v="0"/>
  </r>
  <r>
    <x v="2"/>
    <x v="6"/>
    <x v="9"/>
    <x v="9"/>
    <x v="9"/>
    <s v="0017000000r0w4JAAQ"/>
    <x v="58"/>
    <s v="Advertise"/>
    <s v="Advertise on QC1"/>
    <x v="1"/>
    <x v="9"/>
    <x v="9"/>
    <x v="5"/>
    <n v="399"/>
    <x v="5"/>
    <x v="0"/>
  </r>
  <r>
    <x v="2"/>
    <x v="7"/>
    <x v="13"/>
    <x v="1"/>
    <x v="57"/>
    <s v="0010g00001fOJ73AAG"/>
    <x v="59"/>
    <s v="Advertise"/>
    <s v="Advertise on QC2"/>
    <x v="1"/>
    <x v="40"/>
    <x v="46"/>
    <x v="6"/>
    <n v="770"/>
    <x v="6"/>
    <x v="0"/>
  </r>
  <r>
    <x v="0"/>
    <x v="4"/>
    <x v="27"/>
    <x v="1"/>
    <x v="58"/>
    <s v="0017000000qBoFnAAK"/>
    <x v="0"/>
    <s v="Advertise"/>
    <s v="Advertise on QC2"/>
    <x v="0"/>
    <x v="41"/>
    <x v="47"/>
    <x v="6"/>
    <n v="7006"/>
    <x v="6"/>
    <x v="0"/>
  </r>
  <r>
    <x v="0"/>
    <x v="4"/>
    <x v="27"/>
    <x v="44"/>
    <x v="59"/>
    <s v="0014u00001tBQ67AAG"/>
    <x v="60"/>
    <s v="Advertise"/>
    <s v="Advertise on QC1"/>
    <x v="1"/>
    <x v="42"/>
    <x v="48"/>
    <x v="6"/>
    <n v="1006"/>
    <x v="6"/>
    <x v="0"/>
  </r>
  <r>
    <x v="0"/>
    <x v="4"/>
    <x v="5"/>
    <x v="5"/>
    <x v="60"/>
    <s v="0017000001Tey6CAAR"/>
    <x v="61"/>
    <s v="Advertise"/>
    <s v="Advertise on QC1"/>
    <x v="1"/>
    <x v="5"/>
    <x v="48"/>
    <x v="6"/>
    <n v="2565"/>
    <x v="6"/>
    <x v="0"/>
  </r>
  <r>
    <x v="2"/>
    <x v="12"/>
    <x v="28"/>
    <x v="45"/>
    <x v="61"/>
    <s v="00170000014NhzIAAS"/>
    <x v="62"/>
    <s v="Advertise"/>
    <s v="Advertise on QC1"/>
    <x v="2"/>
    <x v="43"/>
    <x v="49"/>
    <x v="6"/>
    <n v="1323"/>
    <x v="6"/>
    <x v="0"/>
  </r>
  <r>
    <x v="2"/>
    <x v="11"/>
    <x v="18"/>
    <x v="7"/>
    <x v="62"/>
    <s v="0017000000kOfOkAAK"/>
    <x v="63"/>
    <s v="Advertise"/>
    <s v="Advertise on QC1"/>
    <x v="2"/>
    <x v="18"/>
    <x v="50"/>
    <x v="6"/>
    <n v="8499"/>
    <x v="6"/>
    <x v="0"/>
  </r>
  <r>
    <x v="2"/>
    <x v="11"/>
    <x v="18"/>
    <x v="7"/>
    <x v="63"/>
    <s v="0017000000d1HCBAA2"/>
    <x v="64"/>
    <s v="Advertise"/>
    <s v="Advertise on QC1"/>
    <x v="1"/>
    <x v="44"/>
    <x v="50"/>
    <x v="6"/>
    <n v="5162"/>
    <x v="6"/>
    <x v="0"/>
  </r>
  <r>
    <x v="2"/>
    <x v="11"/>
    <x v="18"/>
    <x v="7"/>
    <x v="64"/>
    <s v="0017000000kOgzFAAS"/>
    <x v="65"/>
    <s v="Advertise"/>
    <s v="Advertise on QC1"/>
    <x v="2"/>
    <x v="18"/>
    <x v="20"/>
    <x v="6"/>
    <n v="7655"/>
    <x v="6"/>
    <x v="0"/>
  </r>
  <r>
    <x v="2"/>
    <x v="11"/>
    <x v="18"/>
    <x v="46"/>
    <x v="65"/>
    <s v="0017000000cUZF4AAO"/>
    <x v="66"/>
    <s v="Platform"/>
    <s v="Platform w/Campaign Management"/>
    <x v="2"/>
    <x v="45"/>
    <x v="51"/>
    <x v="6"/>
    <n v="4061"/>
    <x v="6"/>
    <x v="0"/>
  </r>
  <r>
    <x v="0"/>
    <x v="2"/>
    <x v="2"/>
    <x v="47"/>
    <x v="66"/>
    <s v="0010g00001i0MY7AAM"/>
    <x v="67"/>
    <s v="Advertise"/>
    <s v="Advertise on QC1"/>
    <x v="1"/>
    <x v="46"/>
    <x v="43"/>
    <x v="7"/>
    <n v="6874"/>
    <x v="7"/>
    <x v="0"/>
  </r>
  <r>
    <x v="0"/>
    <x v="9"/>
    <x v="15"/>
    <x v="23"/>
    <x v="33"/>
    <s v="0014u00001xXdHKAA0"/>
    <x v="68"/>
    <s v="Advertise"/>
    <s v="Advertise on QC2"/>
    <x v="1"/>
    <x v="15"/>
    <x v="29"/>
    <x v="7"/>
    <n v="6272"/>
    <x v="7"/>
    <x v="0"/>
  </r>
  <r>
    <x v="0"/>
    <x v="9"/>
    <x v="15"/>
    <x v="23"/>
    <x v="33"/>
    <s v="0014u00001xXdHKAA0"/>
    <x v="69"/>
    <s v="Advertise"/>
    <s v="Advertise on QC2"/>
    <x v="1"/>
    <x v="15"/>
    <x v="16"/>
    <x v="7"/>
    <n v="8202"/>
    <x v="7"/>
    <x v="0"/>
  </r>
  <r>
    <x v="2"/>
    <x v="12"/>
    <x v="28"/>
    <x v="7"/>
    <x v="67"/>
    <s v="0014u00001p7zYXAAY"/>
    <x v="70"/>
    <s v="Advertise"/>
    <s v="Advertise on QC1"/>
    <x v="2"/>
    <x v="43"/>
    <x v="52"/>
    <x v="7"/>
    <n v="3555"/>
    <x v="7"/>
    <x v="0"/>
  </r>
  <r>
    <x v="2"/>
    <x v="11"/>
    <x v="17"/>
    <x v="48"/>
    <x v="68"/>
    <s v="0014u000020aZ1dAAE"/>
    <x v="71"/>
    <s v="Advertise"/>
    <s v="Advertise on QC2"/>
    <x v="1"/>
    <x v="47"/>
    <x v="50"/>
    <x v="7"/>
    <n v="3913"/>
    <x v="7"/>
    <x v="0"/>
  </r>
  <r>
    <x v="2"/>
    <x v="5"/>
    <x v="19"/>
    <x v="1"/>
    <x v="69"/>
    <s v="0014u00001xYeTnAAK"/>
    <x v="72"/>
    <s v="Advertise"/>
    <s v="Advertise on QC2"/>
    <x v="2"/>
    <x v="20"/>
    <x v="7"/>
    <x v="7"/>
    <n v="8113"/>
    <x v="7"/>
    <x v="0"/>
  </r>
  <r>
    <x v="0"/>
    <x v="0"/>
    <x v="10"/>
    <x v="49"/>
    <x v="70"/>
    <s v="0017000000rQDK0AAO"/>
    <x v="73"/>
    <s v="Advertise"/>
    <s v="Advertise on QC2"/>
    <x v="2"/>
    <x v="25"/>
    <x v="10"/>
    <x v="8"/>
    <n v="5634"/>
    <x v="8"/>
    <x v="0"/>
  </r>
  <r>
    <x v="0"/>
    <x v="8"/>
    <x v="14"/>
    <x v="1"/>
    <x v="71"/>
    <s v="0017000000eUMOkAAO"/>
    <x v="74"/>
    <s v="Advertise"/>
    <s v="Advertise on QC2"/>
    <x v="1"/>
    <x v="14"/>
    <x v="14"/>
    <x v="8"/>
    <n v="5053"/>
    <x v="8"/>
    <x v="0"/>
  </r>
  <r>
    <x v="0"/>
    <x v="2"/>
    <x v="2"/>
    <x v="50"/>
    <x v="72"/>
    <s v="0010g00001befvLAAQ"/>
    <x v="75"/>
    <s v="Advertise"/>
    <s v="Advertise on QC2"/>
    <x v="1"/>
    <x v="38"/>
    <x v="53"/>
    <x v="8"/>
    <n v="4927"/>
    <x v="8"/>
    <x v="0"/>
  </r>
  <r>
    <x v="0"/>
    <x v="10"/>
    <x v="16"/>
    <x v="51"/>
    <x v="73"/>
    <s v="0017000001R6X1yAAF"/>
    <x v="76"/>
    <s v="Advertise"/>
    <s v="Advertise on QC2"/>
    <x v="2"/>
    <x v="16"/>
    <x v="54"/>
    <x v="8"/>
    <n v="8952"/>
    <x v="8"/>
    <x v="0"/>
  </r>
  <r>
    <x v="0"/>
    <x v="10"/>
    <x v="16"/>
    <x v="52"/>
    <x v="74"/>
    <s v="NA"/>
    <x v="0"/>
    <s v="Platform"/>
    <s v="Platform"/>
    <x v="0"/>
    <x v="48"/>
    <x v="55"/>
    <x v="8"/>
    <n v="3746"/>
    <x v="8"/>
    <x v="0"/>
  </r>
  <r>
    <x v="0"/>
    <x v="4"/>
    <x v="27"/>
    <x v="1"/>
    <x v="75"/>
    <s v="0017000001KGJ5kAAH"/>
    <x v="77"/>
    <s v="Platform"/>
    <s v="Platform"/>
    <x v="4"/>
    <x v="41"/>
    <x v="47"/>
    <x v="8"/>
    <n v="9509"/>
    <x v="8"/>
    <x v="0"/>
  </r>
  <r>
    <x v="0"/>
    <x v="4"/>
    <x v="5"/>
    <x v="34"/>
    <x v="76"/>
    <s v="0014u00001yt6daAAA"/>
    <x v="0"/>
    <s v="Platform"/>
    <s v="Platform"/>
    <x v="0"/>
    <x v="49"/>
    <x v="56"/>
    <x v="8"/>
    <n v="279"/>
    <x v="8"/>
    <x v="0"/>
  </r>
  <r>
    <x v="0"/>
    <x v="4"/>
    <x v="25"/>
    <x v="42"/>
    <x v="77"/>
    <s v="0017000000tsB2WAAU"/>
    <x v="78"/>
    <s v="Advertise"/>
    <s v="Advertise on QC1"/>
    <x v="1"/>
    <x v="50"/>
    <x v="6"/>
    <x v="8"/>
    <n v="5875"/>
    <x v="8"/>
    <x v="0"/>
  </r>
  <r>
    <x v="2"/>
    <x v="6"/>
    <x v="9"/>
    <x v="9"/>
    <x v="78"/>
    <s v="0017000000zSReFAAW"/>
    <x v="79"/>
    <s v="Advertise"/>
    <s v="Advertise on QC1"/>
    <x v="3"/>
    <x v="9"/>
    <x v="9"/>
    <x v="8"/>
    <n v="4943"/>
    <x v="8"/>
    <x v="0"/>
  </r>
  <r>
    <x v="2"/>
    <x v="6"/>
    <x v="20"/>
    <x v="43"/>
    <x v="79"/>
    <s v="0010g00001YEOdxAAH"/>
    <x v="80"/>
    <s v="Advertise"/>
    <s v="Advertise on QC1"/>
    <x v="7"/>
    <x v="21"/>
    <x v="57"/>
    <x v="8"/>
    <n v="5132"/>
    <x v="8"/>
    <x v="0"/>
  </r>
  <r>
    <x v="0"/>
    <x v="0"/>
    <x v="0"/>
    <x v="7"/>
    <x v="80"/>
    <s v="0010g00001jX69GAAS"/>
    <x v="81"/>
    <s v="Advertise"/>
    <s v="Advertise on QC1"/>
    <x v="1"/>
    <x v="23"/>
    <x v="26"/>
    <x v="9"/>
    <n v="2994"/>
    <x v="9"/>
    <x v="0"/>
  </r>
  <r>
    <x v="1"/>
    <x v="1"/>
    <x v="1"/>
    <x v="53"/>
    <x v="81"/>
    <s v="0017000001SSjueAAD"/>
    <x v="0"/>
    <s v="Platform"/>
    <s v="Platform"/>
    <x v="0"/>
    <x v="1"/>
    <x v="58"/>
    <x v="9"/>
    <n v="3409"/>
    <x v="9"/>
    <x v="0"/>
  </r>
  <r>
    <x v="1"/>
    <x v="1"/>
    <x v="12"/>
    <x v="1"/>
    <x v="82"/>
    <s v="0017000001HKQYyAAP"/>
    <x v="82"/>
    <s v="Platform"/>
    <s v="Platform"/>
    <x v="6"/>
    <x v="12"/>
    <x v="59"/>
    <x v="9"/>
    <n v="5479"/>
    <x v="9"/>
    <x v="0"/>
  </r>
  <r>
    <x v="1"/>
    <x v="3"/>
    <x v="3"/>
    <x v="54"/>
    <x v="83"/>
    <s v="0010g00001gu3pgAAA"/>
    <x v="83"/>
    <s v="Advertise"/>
    <s v="Advertise on QC1"/>
    <x v="5"/>
    <x v="33"/>
    <x v="33"/>
    <x v="9"/>
    <n v="275"/>
    <x v="9"/>
    <x v="0"/>
  </r>
  <r>
    <x v="0"/>
    <x v="10"/>
    <x v="16"/>
    <x v="55"/>
    <x v="84"/>
    <s v="0017000001LwptZAAR"/>
    <x v="84"/>
    <s v="Advertise"/>
    <s v="Advertise on QC1"/>
    <x v="1"/>
    <x v="16"/>
    <x v="54"/>
    <x v="9"/>
    <n v="7591"/>
    <x v="9"/>
    <x v="0"/>
  </r>
  <r>
    <x v="0"/>
    <x v="4"/>
    <x v="4"/>
    <x v="4"/>
    <x v="4"/>
    <s v="0014u00001wOyNqAAK"/>
    <x v="85"/>
    <s v="Advertise"/>
    <s v="Advertise on QC1"/>
    <x v="1"/>
    <x v="4"/>
    <x v="4"/>
    <x v="9"/>
    <n v="1420"/>
    <x v="9"/>
    <x v="0"/>
  </r>
  <r>
    <x v="2"/>
    <x v="12"/>
    <x v="28"/>
    <x v="45"/>
    <x v="61"/>
    <s v="00170000014NhzIAAS"/>
    <x v="86"/>
    <s v="Advertise"/>
    <s v="Advertise on QC1"/>
    <x v="2"/>
    <x v="43"/>
    <x v="49"/>
    <x v="9"/>
    <n v="7870"/>
    <x v="9"/>
    <x v="0"/>
  </r>
  <r>
    <x v="2"/>
    <x v="11"/>
    <x v="18"/>
    <x v="56"/>
    <x v="85"/>
    <s v="0017000000nC0KNAA0"/>
    <x v="87"/>
    <s v="Advertise"/>
    <s v="Advertise on QC2"/>
    <x v="1"/>
    <x v="19"/>
    <x v="21"/>
    <x v="9"/>
    <n v="4016"/>
    <x v="9"/>
    <x v="0"/>
  </r>
  <r>
    <x v="2"/>
    <x v="6"/>
    <x v="9"/>
    <x v="57"/>
    <x v="86"/>
    <s v="0010g00001hxxvLAAQ"/>
    <x v="88"/>
    <s v="Advertise"/>
    <s v="Advertise on QC1"/>
    <x v="1"/>
    <x v="51"/>
    <x v="9"/>
    <x v="9"/>
    <n v="5359"/>
    <x v="9"/>
    <x v="0"/>
  </r>
  <r>
    <x v="0"/>
    <x v="0"/>
    <x v="0"/>
    <x v="58"/>
    <x v="87"/>
    <s v="NA"/>
    <x v="0"/>
    <s v="Platform"/>
    <s v="Platform"/>
    <x v="0"/>
    <x v="0"/>
    <x v="0"/>
    <x v="10"/>
    <n v="509"/>
    <x v="10"/>
    <x v="0"/>
  </r>
  <r>
    <x v="0"/>
    <x v="0"/>
    <x v="10"/>
    <x v="59"/>
    <x v="88"/>
    <s v="NA"/>
    <x v="0"/>
    <s v="Platform"/>
    <s v="Platform"/>
    <x v="0"/>
    <x v="52"/>
    <x v="60"/>
    <x v="10"/>
    <n v="9357"/>
    <x v="10"/>
    <x v="0"/>
  </r>
  <r>
    <x v="1"/>
    <x v="1"/>
    <x v="1"/>
    <x v="1"/>
    <x v="89"/>
    <s v="0014u00001uU2PEAA0"/>
    <x v="89"/>
    <s v="Advertise"/>
    <s v="Advertise on QC2"/>
    <x v="5"/>
    <x v="53"/>
    <x v="11"/>
    <x v="10"/>
    <n v="6588"/>
    <x v="10"/>
    <x v="0"/>
  </r>
  <r>
    <x v="1"/>
    <x v="1"/>
    <x v="12"/>
    <x v="60"/>
    <x v="90"/>
    <s v="0014u00001p4azeAAA"/>
    <x v="90"/>
    <s v="Advertise"/>
    <s v="Advertise on QC1"/>
    <x v="2"/>
    <x v="54"/>
    <x v="12"/>
    <x v="10"/>
    <n v="5057"/>
    <x v="10"/>
    <x v="0"/>
  </r>
  <r>
    <x v="0"/>
    <x v="2"/>
    <x v="2"/>
    <x v="1"/>
    <x v="91"/>
    <s v="0017000001L5LGsAAN"/>
    <x v="91"/>
    <s v="Advertise"/>
    <s v="Advertise on QC2"/>
    <x v="1"/>
    <x v="2"/>
    <x v="2"/>
    <x v="10"/>
    <n v="5268"/>
    <x v="10"/>
    <x v="0"/>
  </r>
  <r>
    <x v="0"/>
    <x v="2"/>
    <x v="2"/>
    <x v="61"/>
    <x v="92"/>
    <s v="0014u000020aK6hAAE"/>
    <x v="0"/>
    <s v="Platform"/>
    <s v="Platform"/>
    <x v="0"/>
    <x v="38"/>
    <x v="61"/>
    <x v="10"/>
    <n v="5799"/>
    <x v="10"/>
    <x v="0"/>
  </r>
  <r>
    <x v="0"/>
    <x v="10"/>
    <x v="16"/>
    <x v="7"/>
    <x v="93"/>
    <s v="0017000001Io2URAAZ"/>
    <x v="92"/>
    <s v="Advertise"/>
    <s v="Advertise on QC1"/>
    <x v="2"/>
    <x v="48"/>
    <x v="62"/>
    <x v="10"/>
    <n v="7316"/>
    <x v="10"/>
    <x v="0"/>
  </r>
  <r>
    <x v="0"/>
    <x v="10"/>
    <x v="16"/>
    <x v="1"/>
    <x v="94"/>
    <s v="0010g00001hyIwkAAE"/>
    <x v="93"/>
    <s v="Advertise"/>
    <s v="Advertise on QC2"/>
    <x v="2"/>
    <x v="16"/>
    <x v="54"/>
    <x v="10"/>
    <n v="4364"/>
    <x v="10"/>
    <x v="0"/>
  </r>
  <r>
    <x v="0"/>
    <x v="4"/>
    <x v="5"/>
    <x v="41"/>
    <x v="95"/>
    <s v="0017000001WC9ItAAL"/>
    <x v="94"/>
    <s v="Advertise"/>
    <s v="Advertise on QC2"/>
    <x v="1"/>
    <x v="34"/>
    <x v="63"/>
    <x v="10"/>
    <n v="5693"/>
    <x v="10"/>
    <x v="0"/>
  </r>
  <r>
    <x v="2"/>
    <x v="5"/>
    <x v="7"/>
    <x v="7"/>
    <x v="7"/>
    <s v="0017000000asbAGAAY"/>
    <x v="95"/>
    <s v="Advertise"/>
    <s v="Advertise on QC1"/>
    <x v="1"/>
    <x v="7"/>
    <x v="7"/>
    <x v="10"/>
    <n v="8578"/>
    <x v="10"/>
    <x v="0"/>
  </r>
  <r>
    <x v="2"/>
    <x v="7"/>
    <x v="22"/>
    <x v="62"/>
    <x v="96"/>
    <s v="0010g00001berXqAAI"/>
    <x v="96"/>
    <s v="Platform"/>
    <s v="Platform w/Campaign Management"/>
    <x v="2"/>
    <x v="28"/>
    <x v="64"/>
    <x v="11"/>
    <n v="2256"/>
    <x v="11"/>
    <x v="0"/>
  </r>
  <r>
    <x v="1"/>
    <x v="3"/>
    <x v="3"/>
    <x v="54"/>
    <x v="97"/>
    <s v="0014u00001nut5WAAQ"/>
    <x v="97"/>
    <s v="Advertise"/>
    <s v="Advertise on QC1"/>
    <x v="2"/>
    <x v="33"/>
    <x v="38"/>
    <x v="11"/>
    <n v="5273"/>
    <x v="11"/>
    <x v="0"/>
  </r>
  <r>
    <x v="1"/>
    <x v="3"/>
    <x v="3"/>
    <x v="63"/>
    <x v="98"/>
    <s v="0010g00001hy0qlAAA"/>
    <x v="98"/>
    <s v="Advertise"/>
    <s v="Advertise on QC1"/>
    <x v="1"/>
    <x v="29"/>
    <x v="65"/>
    <x v="11"/>
    <n v="9088"/>
    <x v="11"/>
    <x v="0"/>
  </r>
  <r>
    <x v="0"/>
    <x v="4"/>
    <x v="29"/>
    <x v="1"/>
    <x v="99"/>
    <s v="0010g00001mzMatAAE"/>
    <x v="99"/>
    <s v="Platform"/>
    <s v="Platform w/Campaign Management"/>
    <x v="2"/>
    <x v="55"/>
    <x v="66"/>
    <x v="11"/>
    <n v="7566"/>
    <x v="11"/>
    <x v="0"/>
  </r>
  <r>
    <x v="0"/>
    <x v="4"/>
    <x v="5"/>
    <x v="5"/>
    <x v="18"/>
    <s v="0017000001SHnzIAAT"/>
    <x v="100"/>
    <s v="Advertise"/>
    <s v="Advertise on QC1"/>
    <x v="2"/>
    <x v="5"/>
    <x v="5"/>
    <x v="11"/>
    <n v="673"/>
    <x v="11"/>
    <x v="0"/>
  </r>
  <r>
    <x v="0"/>
    <x v="4"/>
    <x v="5"/>
    <x v="5"/>
    <x v="100"/>
    <s v="0017000001HLVBVAA5"/>
    <x v="101"/>
    <s v="Advertise"/>
    <s v="Advertise on QC1"/>
    <x v="2"/>
    <x v="5"/>
    <x v="5"/>
    <x v="11"/>
    <n v="2087"/>
    <x v="11"/>
    <x v="0"/>
  </r>
  <r>
    <x v="0"/>
    <x v="4"/>
    <x v="5"/>
    <x v="34"/>
    <x v="101"/>
    <s v="0014u00001yt5wrAAA"/>
    <x v="102"/>
    <s v="Platform"/>
    <s v="Platform"/>
    <x v="4"/>
    <x v="34"/>
    <x v="39"/>
    <x v="11"/>
    <n v="8746"/>
    <x v="11"/>
    <x v="0"/>
  </r>
  <r>
    <x v="0"/>
    <x v="4"/>
    <x v="6"/>
    <x v="64"/>
    <x v="102"/>
    <s v="0017000000moJ9FAAU"/>
    <x v="103"/>
    <s v="Platform"/>
    <s v="Platform w/Campaign Management"/>
    <x v="2"/>
    <x v="56"/>
    <x v="44"/>
    <x v="11"/>
    <n v="6670"/>
    <x v="11"/>
    <x v="0"/>
  </r>
  <r>
    <x v="2"/>
    <x v="6"/>
    <x v="30"/>
    <x v="65"/>
    <x v="103"/>
    <s v="0017000000jwivhAAA"/>
    <x v="104"/>
    <s v="Advertise"/>
    <s v="Advertise on QC2"/>
    <x v="2"/>
    <x v="57"/>
    <x v="52"/>
    <x v="11"/>
    <n v="7784"/>
    <x v="11"/>
    <x v="0"/>
  </r>
  <r>
    <x v="2"/>
    <x v="7"/>
    <x v="13"/>
    <x v="66"/>
    <x v="104"/>
    <s v="0017000001WDRNGAA5"/>
    <x v="105"/>
    <s v="Platform"/>
    <s v="Platform w/Campaign Management"/>
    <x v="2"/>
    <x v="13"/>
    <x v="13"/>
    <x v="12"/>
    <n v="3741"/>
    <x v="12"/>
    <x v="0"/>
  </r>
  <r>
    <x v="0"/>
    <x v="2"/>
    <x v="2"/>
    <x v="67"/>
    <x v="105"/>
    <s v="0014u00001wOP3vAAG"/>
    <x v="106"/>
    <s v="Platform"/>
    <s v="Platform"/>
    <x v="6"/>
    <x v="38"/>
    <x v="43"/>
    <x v="12"/>
    <n v="8511"/>
    <x v="12"/>
    <x v="0"/>
  </r>
  <r>
    <x v="0"/>
    <x v="2"/>
    <x v="2"/>
    <x v="68"/>
    <x v="106"/>
    <s v="0017000001R6JhFAAV"/>
    <x v="107"/>
    <s v="Advertise"/>
    <s v="Advertise on QC2"/>
    <x v="1"/>
    <x v="38"/>
    <x v="43"/>
    <x v="12"/>
    <n v="414"/>
    <x v="12"/>
    <x v="0"/>
  </r>
  <r>
    <x v="0"/>
    <x v="2"/>
    <x v="2"/>
    <x v="40"/>
    <x v="107"/>
    <s v="0017000001Pvw1zAAB"/>
    <x v="108"/>
    <s v="Advertise"/>
    <s v="Advertise on QC2"/>
    <x v="1"/>
    <x v="38"/>
    <x v="53"/>
    <x v="12"/>
    <n v="2365"/>
    <x v="12"/>
    <x v="0"/>
  </r>
  <r>
    <x v="0"/>
    <x v="2"/>
    <x v="2"/>
    <x v="69"/>
    <x v="108"/>
    <s v="0017000001R61QcAAJ"/>
    <x v="109"/>
    <s v="Advertise"/>
    <s v="Advertise on QC1"/>
    <x v="1"/>
    <x v="46"/>
    <x v="53"/>
    <x v="12"/>
    <n v="7894"/>
    <x v="12"/>
    <x v="0"/>
  </r>
  <r>
    <x v="0"/>
    <x v="4"/>
    <x v="5"/>
    <x v="5"/>
    <x v="18"/>
    <s v="0017000001SHnzIAAT"/>
    <x v="110"/>
    <s v="Advertise"/>
    <s v="Advertise on QC1"/>
    <x v="2"/>
    <x v="5"/>
    <x v="5"/>
    <x v="12"/>
    <n v="6657"/>
    <x v="12"/>
    <x v="0"/>
  </r>
  <r>
    <x v="2"/>
    <x v="5"/>
    <x v="7"/>
    <x v="70"/>
    <x v="109"/>
    <s v="0014u00001p6S0AAAU"/>
    <x v="111"/>
    <s v="Advertise"/>
    <s v="Advertise on QC1"/>
    <x v="2"/>
    <x v="7"/>
    <x v="64"/>
    <x v="12"/>
    <n v="2515"/>
    <x v="12"/>
    <x v="0"/>
  </r>
  <r>
    <x v="2"/>
    <x v="6"/>
    <x v="24"/>
    <x v="7"/>
    <x v="110"/>
    <s v="0017000000iWgB9AAK"/>
    <x v="112"/>
    <s v="Advertise"/>
    <s v="Advertise on QC1"/>
    <x v="1"/>
    <x v="31"/>
    <x v="35"/>
    <x v="12"/>
    <n v="7299"/>
    <x v="12"/>
    <x v="0"/>
  </r>
  <r>
    <x v="0"/>
    <x v="0"/>
    <x v="10"/>
    <x v="71"/>
    <x v="111"/>
    <s v="0017000000xioKuAAI"/>
    <x v="113"/>
    <s v="Advertise"/>
    <s v="Advertise on QC1"/>
    <x v="1"/>
    <x v="52"/>
    <x v="25"/>
    <x v="13"/>
    <n v="7247"/>
    <x v="13"/>
    <x v="0"/>
  </r>
  <r>
    <x v="1"/>
    <x v="1"/>
    <x v="1"/>
    <x v="72"/>
    <x v="112"/>
    <s v="0014u00001tAMEfAAO"/>
    <x v="114"/>
    <s v="Advertise"/>
    <s v="Advertise on QC2"/>
    <x v="1"/>
    <x v="1"/>
    <x v="11"/>
    <x v="13"/>
    <n v="1417"/>
    <x v="13"/>
    <x v="0"/>
  </r>
  <r>
    <x v="1"/>
    <x v="1"/>
    <x v="11"/>
    <x v="11"/>
    <x v="113"/>
    <s v="0014u000021SYqJAAW"/>
    <x v="115"/>
    <s v="Advertise"/>
    <s v="Advertise on QC1"/>
    <x v="1"/>
    <x v="11"/>
    <x v="11"/>
    <x v="13"/>
    <n v="8983"/>
    <x v="13"/>
    <x v="0"/>
  </r>
  <r>
    <x v="1"/>
    <x v="1"/>
    <x v="31"/>
    <x v="7"/>
    <x v="114"/>
    <s v="0014u00001nuojkAAA"/>
    <x v="116"/>
    <s v="Advertise"/>
    <s v="Advertise on QC1"/>
    <x v="5"/>
    <x v="58"/>
    <x v="67"/>
    <x v="13"/>
    <n v="1572"/>
    <x v="13"/>
    <x v="0"/>
  </r>
  <r>
    <x v="2"/>
    <x v="7"/>
    <x v="22"/>
    <x v="1"/>
    <x v="115"/>
    <s v="0014u00001xXLsyAAG"/>
    <x v="0"/>
    <s v="Platform"/>
    <s v="Platform"/>
    <x v="0"/>
    <x v="28"/>
    <x v="32"/>
    <x v="13"/>
    <n v="5838"/>
    <x v="13"/>
    <x v="0"/>
  </r>
  <r>
    <x v="0"/>
    <x v="2"/>
    <x v="2"/>
    <x v="73"/>
    <x v="116"/>
    <s v="0017000001PuUAYAA3"/>
    <x v="117"/>
    <s v="Advertise"/>
    <s v="Advertise on QC1"/>
    <x v="2"/>
    <x v="46"/>
    <x v="53"/>
    <x v="13"/>
    <n v="1078"/>
    <x v="13"/>
    <x v="0"/>
  </r>
  <r>
    <x v="0"/>
    <x v="9"/>
    <x v="15"/>
    <x v="23"/>
    <x v="33"/>
    <s v="0014u00001xXdHKAA0"/>
    <x v="118"/>
    <s v="Advertise"/>
    <s v="Advertise on QC2"/>
    <x v="2"/>
    <x v="15"/>
    <x v="16"/>
    <x v="13"/>
    <n v="2706"/>
    <x v="13"/>
    <x v="0"/>
  </r>
  <r>
    <x v="0"/>
    <x v="4"/>
    <x v="27"/>
    <x v="74"/>
    <x v="117"/>
    <s v="0017000000sttqQAAQ"/>
    <x v="119"/>
    <s v="Platform"/>
    <s v="Platform"/>
    <x v="4"/>
    <x v="41"/>
    <x v="48"/>
    <x v="13"/>
    <n v="4381"/>
    <x v="13"/>
    <x v="0"/>
  </r>
  <r>
    <x v="0"/>
    <x v="4"/>
    <x v="5"/>
    <x v="5"/>
    <x v="60"/>
    <s v="0017000001Tey6CAAR"/>
    <x v="120"/>
    <s v="Advertise"/>
    <s v="Advertise on QC1"/>
    <x v="1"/>
    <x v="5"/>
    <x v="48"/>
    <x v="13"/>
    <n v="9442"/>
    <x v="13"/>
    <x v="0"/>
  </r>
  <r>
    <x v="0"/>
    <x v="4"/>
    <x v="5"/>
    <x v="41"/>
    <x v="118"/>
    <s v="0017000000nFAiDAAW"/>
    <x v="121"/>
    <s v="Advertise"/>
    <s v="Advertise on QC1"/>
    <x v="1"/>
    <x v="34"/>
    <x v="63"/>
    <x v="13"/>
    <n v="2596"/>
    <x v="13"/>
    <x v="0"/>
  </r>
  <r>
    <x v="2"/>
    <x v="12"/>
    <x v="28"/>
    <x v="75"/>
    <x v="119"/>
    <s v="0017000000mHkcAAAS"/>
    <x v="122"/>
    <s v="Platform"/>
    <s v="Platform w/Campaign Management"/>
    <x v="2"/>
    <x v="43"/>
    <x v="49"/>
    <x v="13"/>
    <n v="5639"/>
    <x v="13"/>
    <x v="0"/>
  </r>
  <r>
    <x v="2"/>
    <x v="12"/>
    <x v="28"/>
    <x v="45"/>
    <x v="61"/>
    <s v="00170000014NhzIAAS"/>
    <x v="123"/>
    <s v="Advertise"/>
    <s v="Advertise on QC1"/>
    <x v="2"/>
    <x v="43"/>
    <x v="49"/>
    <x v="13"/>
    <n v="1320"/>
    <x v="13"/>
    <x v="0"/>
  </r>
  <r>
    <x v="2"/>
    <x v="12"/>
    <x v="23"/>
    <x v="76"/>
    <x v="120"/>
    <s v="0017000000atDCOAA2"/>
    <x v="124"/>
    <s v="Advertise"/>
    <s v="Advertise on QC2"/>
    <x v="1"/>
    <x v="59"/>
    <x v="68"/>
    <x v="13"/>
    <n v="1194"/>
    <x v="13"/>
    <x v="0"/>
  </r>
  <r>
    <x v="2"/>
    <x v="11"/>
    <x v="17"/>
    <x v="15"/>
    <x v="19"/>
    <s v="0017000000SIU2zAAH"/>
    <x v="125"/>
    <s v="Platform"/>
    <s v="Platform w/Campaign Management"/>
    <x v="2"/>
    <x v="17"/>
    <x v="19"/>
    <x v="13"/>
    <n v="8839"/>
    <x v="13"/>
    <x v="0"/>
  </r>
  <r>
    <x v="2"/>
    <x v="11"/>
    <x v="18"/>
    <x v="1"/>
    <x v="121"/>
    <s v="0017000000kOfiEAAS"/>
    <x v="126"/>
    <s v="Advertise"/>
    <s v="Advertise on QC2"/>
    <x v="2"/>
    <x v="18"/>
    <x v="20"/>
    <x v="13"/>
    <n v="7602"/>
    <x v="13"/>
    <x v="0"/>
  </r>
  <r>
    <x v="2"/>
    <x v="11"/>
    <x v="18"/>
    <x v="77"/>
    <x v="122"/>
    <s v="0017000000jGZhRAAW"/>
    <x v="127"/>
    <s v="Advertise"/>
    <s v="Advertise on QC2"/>
    <x v="1"/>
    <x v="18"/>
    <x v="31"/>
    <x v="13"/>
    <n v="4481"/>
    <x v="13"/>
    <x v="0"/>
  </r>
  <r>
    <x v="2"/>
    <x v="5"/>
    <x v="19"/>
    <x v="1"/>
    <x v="69"/>
    <s v="0014u00001xYeTnAAK"/>
    <x v="128"/>
    <s v="Advertise"/>
    <s v="Advertise on QC2"/>
    <x v="2"/>
    <x v="20"/>
    <x v="7"/>
    <x v="13"/>
    <n v="9143"/>
    <x v="13"/>
    <x v="0"/>
  </r>
  <r>
    <x v="2"/>
    <x v="6"/>
    <x v="30"/>
    <x v="78"/>
    <x v="123"/>
    <s v="0017000001PwO7qAAF"/>
    <x v="129"/>
    <s v="Advertise"/>
    <s v="Advertise on QC2"/>
    <x v="2"/>
    <x v="60"/>
    <x v="52"/>
    <x v="13"/>
    <n v="6988"/>
    <x v="13"/>
    <x v="0"/>
  </r>
  <r>
    <x v="2"/>
    <x v="6"/>
    <x v="30"/>
    <x v="79"/>
    <x v="124"/>
    <s v="0010g00001kT2TAAA0"/>
    <x v="130"/>
    <s v="Advertise"/>
    <s v="Advertise on QC1"/>
    <x v="1"/>
    <x v="61"/>
    <x v="9"/>
    <x v="13"/>
    <n v="4992"/>
    <x v="13"/>
    <x v="0"/>
  </r>
  <r>
    <x v="2"/>
    <x v="6"/>
    <x v="9"/>
    <x v="80"/>
    <x v="125"/>
    <s v="0010g00001YENjDAAX"/>
    <x v="131"/>
    <s v="Advertise"/>
    <s v="Advertise on QC2"/>
    <x v="2"/>
    <x v="51"/>
    <x v="9"/>
    <x v="13"/>
    <n v="4095"/>
    <x v="13"/>
    <x v="0"/>
  </r>
  <r>
    <x v="0"/>
    <x v="0"/>
    <x v="32"/>
    <x v="18"/>
    <x v="126"/>
    <s v="0014u00001uTdQaAAK"/>
    <x v="132"/>
    <s v="Advertise"/>
    <s v="Advertise on QC2"/>
    <x v="2"/>
    <x v="62"/>
    <x v="26"/>
    <x v="14"/>
    <n v="1312"/>
    <x v="14"/>
    <x v="0"/>
  </r>
  <r>
    <x v="1"/>
    <x v="1"/>
    <x v="1"/>
    <x v="1"/>
    <x v="127"/>
    <s v="0014u00001nsG4fAAE"/>
    <x v="133"/>
    <s v="Advertise"/>
    <s v="Advertise on QC2"/>
    <x v="3"/>
    <x v="1"/>
    <x v="1"/>
    <x v="14"/>
    <n v="5685"/>
    <x v="14"/>
    <x v="0"/>
  </r>
  <r>
    <x v="1"/>
    <x v="1"/>
    <x v="1"/>
    <x v="81"/>
    <x v="128"/>
    <s v="0014u00001uTVuLAAW"/>
    <x v="134"/>
    <s v="Platform"/>
    <s v="Platform"/>
    <x v="4"/>
    <x v="53"/>
    <x v="69"/>
    <x v="14"/>
    <n v="3214"/>
    <x v="14"/>
    <x v="0"/>
  </r>
  <r>
    <x v="1"/>
    <x v="1"/>
    <x v="31"/>
    <x v="7"/>
    <x v="129"/>
    <s v="0010g00001azqzhAAA"/>
    <x v="135"/>
    <s v="Advertise"/>
    <s v="Advertise on QC1"/>
    <x v="1"/>
    <x v="58"/>
    <x v="67"/>
    <x v="14"/>
    <n v="5648"/>
    <x v="14"/>
    <x v="0"/>
  </r>
  <r>
    <x v="0"/>
    <x v="2"/>
    <x v="2"/>
    <x v="7"/>
    <x v="130"/>
    <s v="0017000001SI81SAAT"/>
    <x v="136"/>
    <s v="Advertise"/>
    <s v="Advertise on QC1"/>
    <x v="1"/>
    <x v="2"/>
    <x v="2"/>
    <x v="14"/>
    <n v="8002"/>
    <x v="14"/>
    <x v="0"/>
  </r>
  <r>
    <x v="1"/>
    <x v="3"/>
    <x v="3"/>
    <x v="28"/>
    <x v="131"/>
    <s v="0010g00001hz0MKAAY"/>
    <x v="137"/>
    <s v="Platform"/>
    <s v="Platform w/Campaign Management"/>
    <x v="1"/>
    <x v="29"/>
    <x v="33"/>
    <x v="14"/>
    <n v="3818"/>
    <x v="14"/>
    <x v="0"/>
  </r>
  <r>
    <x v="1"/>
    <x v="3"/>
    <x v="3"/>
    <x v="29"/>
    <x v="38"/>
    <s v="0014u000020as9qAAA"/>
    <x v="138"/>
    <s v="Advertise"/>
    <s v="Advertise on QC1"/>
    <x v="2"/>
    <x v="29"/>
    <x v="33"/>
    <x v="14"/>
    <n v="2050"/>
    <x v="14"/>
    <x v="0"/>
  </r>
  <r>
    <x v="1"/>
    <x v="3"/>
    <x v="3"/>
    <x v="82"/>
    <x v="132"/>
    <s v="0010g00001Ys59OAAR"/>
    <x v="139"/>
    <s v="Advertise"/>
    <s v="Advertise on QC1"/>
    <x v="1"/>
    <x v="29"/>
    <x v="65"/>
    <x v="14"/>
    <n v="3983"/>
    <x v="14"/>
    <x v="0"/>
  </r>
  <r>
    <x v="0"/>
    <x v="9"/>
    <x v="15"/>
    <x v="23"/>
    <x v="33"/>
    <s v="0014u00001xXdHKAA0"/>
    <x v="140"/>
    <s v="Advertise"/>
    <s v="Advertise on QC2"/>
    <x v="2"/>
    <x v="15"/>
    <x v="16"/>
    <x v="14"/>
    <n v="5707"/>
    <x v="14"/>
    <x v="0"/>
  </r>
  <r>
    <x v="0"/>
    <x v="10"/>
    <x v="16"/>
    <x v="1"/>
    <x v="133"/>
    <s v="0017000001AuOK7AAN"/>
    <x v="141"/>
    <s v="Advertise"/>
    <s v="Advertise on QC2"/>
    <x v="1"/>
    <x v="48"/>
    <x v="62"/>
    <x v="14"/>
    <n v="3486"/>
    <x v="14"/>
    <x v="0"/>
  </r>
  <r>
    <x v="0"/>
    <x v="4"/>
    <x v="5"/>
    <x v="83"/>
    <x v="134"/>
    <s v="0014u00001uRrrAAAS"/>
    <x v="142"/>
    <s v="Advertise"/>
    <s v="Advertise on QC1"/>
    <x v="1"/>
    <x v="34"/>
    <x v="62"/>
    <x v="14"/>
    <n v="5972"/>
    <x v="14"/>
    <x v="0"/>
  </r>
  <r>
    <x v="2"/>
    <x v="5"/>
    <x v="19"/>
    <x v="84"/>
    <x v="135"/>
    <s v="0017000000auCv1AAE"/>
    <x v="143"/>
    <s v="Advertise"/>
    <s v="Advertise on QC1"/>
    <x v="2"/>
    <x v="63"/>
    <x v="70"/>
    <x v="14"/>
    <n v="9858"/>
    <x v="14"/>
    <x v="0"/>
  </r>
  <r>
    <x v="2"/>
    <x v="6"/>
    <x v="30"/>
    <x v="7"/>
    <x v="136"/>
    <s v="0010g00001kPQpuAAG"/>
    <x v="144"/>
    <s v="Advertise"/>
    <s v="Advertise on QC1"/>
    <x v="1"/>
    <x v="60"/>
    <x v="52"/>
    <x v="14"/>
    <n v="5889"/>
    <x v="14"/>
    <x v="0"/>
  </r>
  <r>
    <x v="2"/>
    <x v="6"/>
    <x v="9"/>
    <x v="57"/>
    <x v="137"/>
    <s v="0017000000moLcGAAU"/>
    <x v="145"/>
    <s v="Advertise"/>
    <s v="Advertise on QC2"/>
    <x v="2"/>
    <x v="51"/>
    <x v="9"/>
    <x v="14"/>
    <n v="5080"/>
    <x v="14"/>
    <x v="0"/>
  </r>
  <r>
    <x v="2"/>
    <x v="6"/>
    <x v="20"/>
    <x v="7"/>
    <x v="138"/>
    <s v="0010g00001kRZf4AAG"/>
    <x v="146"/>
    <s v="Advertise"/>
    <s v="Advertise on QC1"/>
    <x v="3"/>
    <x v="21"/>
    <x v="71"/>
    <x v="14"/>
    <n v="9148"/>
    <x v="14"/>
    <x v="0"/>
  </r>
  <r>
    <x v="2"/>
    <x v="14"/>
    <x v="33"/>
    <x v="43"/>
    <x v="139"/>
    <s v="0017000000kLuycAAC"/>
    <x v="147"/>
    <s v="Advertise"/>
    <s v="Advertise on QC1"/>
    <x v="2"/>
    <x v="64"/>
    <x v="31"/>
    <x v="14"/>
    <n v="7334"/>
    <x v="14"/>
    <x v="0"/>
  </r>
  <r>
    <x v="0"/>
    <x v="0"/>
    <x v="0"/>
    <x v="7"/>
    <x v="140"/>
    <s v="0017000000nFPGaAAO"/>
    <x v="148"/>
    <s v="Advertise"/>
    <s v="Advertise on QC1"/>
    <x v="1"/>
    <x v="65"/>
    <x v="15"/>
    <x v="15"/>
    <n v="5300"/>
    <x v="15"/>
    <x v="0"/>
  </r>
  <r>
    <x v="0"/>
    <x v="0"/>
    <x v="0"/>
    <x v="85"/>
    <x v="141"/>
    <s v="NA"/>
    <x v="0"/>
    <s v="Platform"/>
    <s v="Platform"/>
    <x v="0"/>
    <x v="66"/>
    <x v="72"/>
    <x v="15"/>
    <n v="2732"/>
    <x v="15"/>
    <x v="0"/>
  </r>
  <r>
    <x v="0"/>
    <x v="0"/>
    <x v="10"/>
    <x v="59"/>
    <x v="142"/>
    <s v="NA"/>
    <x v="0"/>
    <s v="Platform"/>
    <s v="Platform"/>
    <x v="0"/>
    <x v="52"/>
    <x v="60"/>
    <x v="15"/>
    <n v="9546"/>
    <x v="15"/>
    <x v="0"/>
  </r>
  <r>
    <x v="0"/>
    <x v="0"/>
    <x v="10"/>
    <x v="86"/>
    <x v="143"/>
    <s v="0010g00001kQSILAA4"/>
    <x v="149"/>
    <s v="Advertise"/>
    <s v="Advertise on QC1"/>
    <x v="1"/>
    <x v="52"/>
    <x v="73"/>
    <x v="15"/>
    <n v="4030"/>
    <x v="15"/>
    <x v="0"/>
  </r>
  <r>
    <x v="1"/>
    <x v="1"/>
    <x v="1"/>
    <x v="1"/>
    <x v="144"/>
    <s v="0017000001VZyY2AAL"/>
    <x v="150"/>
    <s v="Advertise"/>
    <s v="Advertise on QC2"/>
    <x v="2"/>
    <x v="1"/>
    <x v="1"/>
    <x v="15"/>
    <n v="9621"/>
    <x v="15"/>
    <x v="0"/>
  </r>
  <r>
    <x v="1"/>
    <x v="1"/>
    <x v="1"/>
    <x v="32"/>
    <x v="145"/>
    <s v="0010g00001jYQcUAAW"/>
    <x v="151"/>
    <s v="Advertise"/>
    <s v="Advertise on QC2"/>
    <x v="1"/>
    <x v="32"/>
    <x v="36"/>
    <x v="15"/>
    <n v="5807"/>
    <x v="15"/>
    <x v="0"/>
  </r>
  <r>
    <x v="1"/>
    <x v="1"/>
    <x v="12"/>
    <x v="1"/>
    <x v="146"/>
    <s v="0014u00001p8AUCAA2"/>
    <x v="152"/>
    <s v="Platform"/>
    <s v="Platform"/>
    <x v="6"/>
    <x v="12"/>
    <x v="59"/>
    <x v="15"/>
    <n v="1944"/>
    <x v="15"/>
    <x v="0"/>
  </r>
  <r>
    <x v="2"/>
    <x v="7"/>
    <x v="22"/>
    <x v="1"/>
    <x v="147"/>
    <s v="0010g00001YsPAyAAN"/>
    <x v="153"/>
    <s v="Advertise"/>
    <s v="Advertise on QC2"/>
    <x v="1"/>
    <x v="28"/>
    <x v="37"/>
    <x v="15"/>
    <n v="9695"/>
    <x v="15"/>
    <x v="0"/>
  </r>
  <r>
    <x v="0"/>
    <x v="13"/>
    <x v="26"/>
    <x v="39"/>
    <x v="52"/>
    <s v="0014u00001vDDI2AAO"/>
    <x v="154"/>
    <s v="Advertise"/>
    <s v="Advertise on QC1"/>
    <x v="2"/>
    <x v="37"/>
    <x v="42"/>
    <x v="15"/>
    <n v="1842"/>
    <x v="15"/>
    <x v="0"/>
  </r>
  <r>
    <x v="0"/>
    <x v="2"/>
    <x v="2"/>
    <x v="87"/>
    <x v="148"/>
    <s v="0017000001R3LvBAAV"/>
    <x v="155"/>
    <s v="Advertise"/>
    <s v="Advertise on QC2"/>
    <x v="5"/>
    <x v="38"/>
    <x v="43"/>
    <x v="15"/>
    <n v="3479"/>
    <x v="15"/>
    <x v="0"/>
  </r>
  <r>
    <x v="0"/>
    <x v="2"/>
    <x v="2"/>
    <x v="88"/>
    <x v="149"/>
    <s v="0010g00001dvdPSAAY"/>
    <x v="156"/>
    <s v="Advertise"/>
    <s v="Advertise on QC1"/>
    <x v="1"/>
    <x v="46"/>
    <x v="53"/>
    <x v="15"/>
    <n v="8322"/>
    <x v="15"/>
    <x v="0"/>
  </r>
  <r>
    <x v="1"/>
    <x v="3"/>
    <x v="3"/>
    <x v="7"/>
    <x v="150"/>
    <s v="0014u00001wQfHNAA0"/>
    <x v="157"/>
    <s v="Advertise"/>
    <s v="Advertise on QC1"/>
    <x v="5"/>
    <x v="67"/>
    <x v="3"/>
    <x v="15"/>
    <n v="8719"/>
    <x v="15"/>
    <x v="0"/>
  </r>
  <r>
    <x v="0"/>
    <x v="10"/>
    <x v="16"/>
    <x v="89"/>
    <x v="151"/>
    <s v="NA"/>
    <x v="0"/>
    <s v="Platform"/>
    <s v="Platform"/>
    <x v="0"/>
    <x v="68"/>
    <x v="55"/>
    <x v="15"/>
    <n v="9323"/>
    <x v="15"/>
    <x v="0"/>
  </r>
  <r>
    <x v="0"/>
    <x v="10"/>
    <x v="16"/>
    <x v="55"/>
    <x v="84"/>
    <s v="0017000001LwptZAAR"/>
    <x v="158"/>
    <s v="Advertise"/>
    <s v="Advertise on QC1"/>
    <x v="1"/>
    <x v="16"/>
    <x v="54"/>
    <x v="15"/>
    <n v="3695"/>
    <x v="15"/>
    <x v="0"/>
  </r>
  <r>
    <x v="0"/>
    <x v="4"/>
    <x v="29"/>
    <x v="4"/>
    <x v="152"/>
    <s v="0017000000vppVcAAI"/>
    <x v="159"/>
    <s v="Advertise"/>
    <s v="Advertise on QC2"/>
    <x v="2"/>
    <x v="55"/>
    <x v="74"/>
    <x v="15"/>
    <n v="8370"/>
    <x v="15"/>
    <x v="0"/>
  </r>
  <r>
    <x v="2"/>
    <x v="12"/>
    <x v="28"/>
    <x v="7"/>
    <x v="67"/>
    <s v="0014u00001p7zYXAAY"/>
    <x v="160"/>
    <s v="Advertise"/>
    <s v="Advertise on QC1"/>
    <x v="2"/>
    <x v="43"/>
    <x v="23"/>
    <x v="15"/>
    <n v="2523"/>
    <x v="15"/>
    <x v="0"/>
  </r>
  <r>
    <x v="0"/>
    <x v="0"/>
    <x v="0"/>
    <x v="90"/>
    <x v="153"/>
    <s v="0014u00001wPW4CAAW"/>
    <x v="161"/>
    <s v="Platform"/>
    <s v="Platform"/>
    <x v="6"/>
    <x v="23"/>
    <x v="0"/>
    <x v="16"/>
    <n v="6933"/>
    <x v="16"/>
    <x v="0"/>
  </r>
  <r>
    <x v="1"/>
    <x v="1"/>
    <x v="1"/>
    <x v="91"/>
    <x v="154"/>
    <s v="0017000001PvzDDAAZ"/>
    <x v="162"/>
    <s v="Advertise"/>
    <s v="Advertise on QC2"/>
    <x v="5"/>
    <x v="1"/>
    <x v="27"/>
    <x v="16"/>
    <n v="1713"/>
    <x v="16"/>
    <x v="0"/>
  </r>
  <r>
    <x v="1"/>
    <x v="1"/>
    <x v="11"/>
    <x v="92"/>
    <x v="155"/>
    <s v="0017000001TcqgLAAR"/>
    <x v="163"/>
    <s v="Advertise"/>
    <s v="Advertise on QC1"/>
    <x v="1"/>
    <x v="11"/>
    <x v="11"/>
    <x v="16"/>
    <n v="9669"/>
    <x v="16"/>
    <x v="0"/>
  </r>
  <r>
    <x v="1"/>
    <x v="1"/>
    <x v="11"/>
    <x v="92"/>
    <x v="155"/>
    <s v="0017000001TcqgLAAR"/>
    <x v="164"/>
    <s v="Advertise"/>
    <s v="Advertise on QC1"/>
    <x v="1"/>
    <x v="11"/>
    <x v="11"/>
    <x v="16"/>
    <n v="8082"/>
    <x v="16"/>
    <x v="0"/>
  </r>
  <r>
    <x v="2"/>
    <x v="7"/>
    <x v="13"/>
    <x v="93"/>
    <x v="156"/>
    <s v="0017000000zReCaAAK"/>
    <x v="165"/>
    <s v="Platform"/>
    <s v="Platform"/>
    <x v="4"/>
    <x v="40"/>
    <x v="32"/>
    <x v="16"/>
    <n v="7524"/>
    <x v="16"/>
    <x v="0"/>
  </r>
  <r>
    <x v="0"/>
    <x v="8"/>
    <x v="14"/>
    <x v="94"/>
    <x v="71"/>
    <s v="0017000000eUMOkAAO"/>
    <x v="166"/>
    <s v="Advertise"/>
    <s v="Advertise on QC1"/>
    <x v="2"/>
    <x v="14"/>
    <x v="14"/>
    <x v="16"/>
    <n v="5506"/>
    <x v="16"/>
    <x v="0"/>
  </r>
  <r>
    <x v="0"/>
    <x v="8"/>
    <x v="14"/>
    <x v="95"/>
    <x v="157"/>
    <s v="0010g00001azyhxAAA"/>
    <x v="167"/>
    <s v="Advertise"/>
    <s v="Advertise on QC1"/>
    <x v="1"/>
    <x v="69"/>
    <x v="75"/>
    <x v="16"/>
    <n v="1956"/>
    <x v="16"/>
    <x v="0"/>
  </r>
  <r>
    <x v="0"/>
    <x v="2"/>
    <x v="2"/>
    <x v="7"/>
    <x v="91"/>
    <s v="0017000001L5LGsAAN"/>
    <x v="168"/>
    <s v="Advertise"/>
    <s v="Advertise on QC1"/>
    <x v="1"/>
    <x v="2"/>
    <x v="2"/>
    <x v="16"/>
    <n v="4839"/>
    <x v="16"/>
    <x v="0"/>
  </r>
  <r>
    <x v="0"/>
    <x v="2"/>
    <x v="2"/>
    <x v="40"/>
    <x v="107"/>
    <s v="0017000001Pvw1zAAB"/>
    <x v="169"/>
    <s v="Advertise"/>
    <s v="Advertise on QC2"/>
    <x v="1"/>
    <x v="38"/>
    <x v="53"/>
    <x v="16"/>
    <n v="9048"/>
    <x v="16"/>
    <x v="0"/>
  </r>
  <r>
    <x v="1"/>
    <x v="3"/>
    <x v="3"/>
    <x v="54"/>
    <x v="97"/>
    <s v="0014u00001nut5WAAQ"/>
    <x v="170"/>
    <s v="Advertise"/>
    <s v="Advertise on QC1"/>
    <x v="2"/>
    <x v="33"/>
    <x v="33"/>
    <x v="16"/>
    <n v="3607"/>
    <x v="16"/>
    <x v="0"/>
  </r>
  <r>
    <x v="1"/>
    <x v="3"/>
    <x v="3"/>
    <x v="29"/>
    <x v="38"/>
    <s v="0014u000020as9qAAA"/>
    <x v="171"/>
    <s v="Advertise"/>
    <s v="Advertise on QC2"/>
    <x v="1"/>
    <x v="29"/>
    <x v="33"/>
    <x v="16"/>
    <n v="5076"/>
    <x v="16"/>
    <x v="0"/>
  </r>
  <r>
    <x v="0"/>
    <x v="9"/>
    <x v="15"/>
    <x v="96"/>
    <x v="158"/>
    <s v="0014u00001nsyGjAAI"/>
    <x v="172"/>
    <s v="Platform"/>
    <s v="Platform"/>
    <x v="8"/>
    <x v="70"/>
    <x v="76"/>
    <x v="16"/>
    <n v="8612"/>
    <x v="16"/>
    <x v="0"/>
  </r>
  <r>
    <x v="0"/>
    <x v="9"/>
    <x v="15"/>
    <x v="97"/>
    <x v="159"/>
    <s v="0010g00001ZoE3lAAF"/>
    <x v="173"/>
    <s v="Advertise"/>
    <s v="Advertise on QC2"/>
    <x v="2"/>
    <x v="15"/>
    <x v="16"/>
    <x v="16"/>
    <n v="2455"/>
    <x v="16"/>
    <x v="0"/>
  </r>
  <r>
    <x v="0"/>
    <x v="9"/>
    <x v="15"/>
    <x v="98"/>
    <x v="160"/>
    <s v="0014u00001t9FLcAAM"/>
    <x v="174"/>
    <s v="Advertise"/>
    <s v="Advertise on QC2"/>
    <x v="1"/>
    <x v="71"/>
    <x v="29"/>
    <x v="16"/>
    <n v="8345"/>
    <x v="16"/>
    <x v="0"/>
  </r>
  <r>
    <x v="0"/>
    <x v="10"/>
    <x v="16"/>
    <x v="99"/>
    <x v="161"/>
    <s v="0017000001VZVgbAAH"/>
    <x v="175"/>
    <s v="Platform"/>
    <s v="Platform"/>
    <x v="8"/>
    <x v="48"/>
    <x v="62"/>
    <x v="16"/>
    <n v="2611"/>
    <x v="16"/>
    <x v="0"/>
  </r>
  <r>
    <x v="2"/>
    <x v="11"/>
    <x v="17"/>
    <x v="100"/>
    <x v="162"/>
    <s v="0017000000cDQlPAAW"/>
    <x v="176"/>
    <s v="Advertise"/>
    <s v="Advertise on QC1"/>
    <x v="1"/>
    <x v="47"/>
    <x v="31"/>
    <x v="16"/>
    <n v="1687"/>
    <x v="16"/>
    <x v="0"/>
  </r>
  <r>
    <x v="2"/>
    <x v="5"/>
    <x v="19"/>
    <x v="1"/>
    <x v="163"/>
    <s v="0017000000WVbN0AAL"/>
    <x v="177"/>
    <s v="Advertise"/>
    <s v="Advertise on QC2"/>
    <x v="2"/>
    <x v="72"/>
    <x v="77"/>
    <x v="16"/>
    <n v="2642"/>
    <x v="16"/>
    <x v="0"/>
  </r>
  <r>
    <x v="2"/>
    <x v="5"/>
    <x v="19"/>
    <x v="1"/>
    <x v="163"/>
    <s v="0017000000WVbN0AAL"/>
    <x v="178"/>
    <s v="Advertise"/>
    <s v="Advertise on QC2"/>
    <x v="1"/>
    <x v="72"/>
    <x v="70"/>
    <x v="16"/>
    <n v="5550"/>
    <x v="16"/>
    <x v="0"/>
  </r>
  <r>
    <x v="1"/>
    <x v="1"/>
    <x v="1"/>
    <x v="1"/>
    <x v="164"/>
    <s v="0010g00001ZndvTAAR"/>
    <x v="179"/>
    <s v="Platform"/>
    <s v="Platform"/>
    <x v="6"/>
    <x v="1"/>
    <x v="58"/>
    <x v="17"/>
    <n v="5027"/>
    <x v="17"/>
    <x v="0"/>
  </r>
  <r>
    <x v="1"/>
    <x v="1"/>
    <x v="1"/>
    <x v="72"/>
    <x v="112"/>
    <s v="0014u00001tAMEfAAO"/>
    <x v="180"/>
    <s v="Advertise"/>
    <s v="Advertise on QC2"/>
    <x v="1"/>
    <x v="1"/>
    <x v="11"/>
    <x v="17"/>
    <n v="3666"/>
    <x v="17"/>
    <x v="0"/>
  </r>
  <r>
    <x v="1"/>
    <x v="1"/>
    <x v="1"/>
    <x v="32"/>
    <x v="165"/>
    <s v="0010g00001gtXTAAA2"/>
    <x v="181"/>
    <s v="Advertise"/>
    <s v="Advertise on QC1"/>
    <x v="1"/>
    <x v="32"/>
    <x v="36"/>
    <x v="17"/>
    <n v="5644"/>
    <x v="17"/>
    <x v="0"/>
  </r>
  <r>
    <x v="1"/>
    <x v="1"/>
    <x v="11"/>
    <x v="101"/>
    <x v="166"/>
    <s v="0014u000022PJwOAAW"/>
    <x v="182"/>
    <s v="Advertise"/>
    <s v="Advertise on QC2"/>
    <x v="5"/>
    <x v="11"/>
    <x v="11"/>
    <x v="17"/>
    <n v="8898"/>
    <x v="17"/>
    <x v="0"/>
  </r>
  <r>
    <x v="1"/>
    <x v="3"/>
    <x v="3"/>
    <x v="7"/>
    <x v="7"/>
    <s v="0017000000asbAGAAY"/>
    <x v="183"/>
    <s v="Advertise"/>
    <s v="Advertise on QC1"/>
    <x v="1"/>
    <x v="67"/>
    <x v="38"/>
    <x v="17"/>
    <n v="4875"/>
    <x v="17"/>
    <x v="0"/>
  </r>
  <r>
    <x v="1"/>
    <x v="3"/>
    <x v="3"/>
    <x v="102"/>
    <x v="167"/>
    <s v="0014u00001uSr8lAAC"/>
    <x v="184"/>
    <s v="Advertise"/>
    <s v="Advertise on QC2"/>
    <x v="1"/>
    <x v="3"/>
    <x v="3"/>
    <x v="17"/>
    <n v="211"/>
    <x v="17"/>
    <x v="0"/>
  </r>
  <r>
    <x v="0"/>
    <x v="4"/>
    <x v="25"/>
    <x v="6"/>
    <x v="77"/>
    <s v="0017000000tsB2WAAU"/>
    <x v="185"/>
    <s v="Advertise"/>
    <s v="Advertise on QC1"/>
    <x v="2"/>
    <x v="50"/>
    <x v="6"/>
    <x v="17"/>
    <n v="476"/>
    <x v="17"/>
    <x v="0"/>
  </r>
  <r>
    <x v="0"/>
    <x v="4"/>
    <x v="25"/>
    <x v="103"/>
    <x v="168"/>
    <s v="0017000001TcdcLAAR"/>
    <x v="186"/>
    <s v="Advertise"/>
    <s v="Advertise on QC1"/>
    <x v="1"/>
    <x v="50"/>
    <x v="6"/>
    <x v="17"/>
    <n v="3829"/>
    <x v="17"/>
    <x v="0"/>
  </r>
  <r>
    <x v="2"/>
    <x v="12"/>
    <x v="34"/>
    <x v="104"/>
    <x v="169"/>
    <s v="0010g00001csRbBAAU"/>
    <x v="187"/>
    <s v="Advertise"/>
    <s v="Advertise on QC1"/>
    <x v="2"/>
    <x v="73"/>
    <x v="78"/>
    <x v="17"/>
    <n v="7287"/>
    <x v="17"/>
    <x v="0"/>
  </r>
  <r>
    <x v="2"/>
    <x v="11"/>
    <x v="18"/>
    <x v="105"/>
    <x v="85"/>
    <s v="0017000000nC0KNAA0"/>
    <x v="188"/>
    <s v="Platform"/>
    <s v="Platform"/>
    <x v="8"/>
    <x v="19"/>
    <x v="21"/>
    <x v="17"/>
    <n v="8399"/>
    <x v="17"/>
    <x v="0"/>
  </r>
  <r>
    <x v="2"/>
    <x v="6"/>
    <x v="8"/>
    <x v="43"/>
    <x v="56"/>
    <s v="0017000000cQTQFAA4"/>
    <x v="189"/>
    <s v="Advertise"/>
    <s v="Advertise on QC1"/>
    <x v="1"/>
    <x v="39"/>
    <x v="31"/>
    <x v="17"/>
    <n v="2592"/>
    <x v="17"/>
    <x v="0"/>
  </r>
  <r>
    <x v="2"/>
    <x v="6"/>
    <x v="9"/>
    <x v="106"/>
    <x v="170"/>
    <s v="0017000000ojCwtAAE"/>
    <x v="190"/>
    <s v="Advertise"/>
    <s v="Advertise on QC1"/>
    <x v="1"/>
    <x v="9"/>
    <x v="45"/>
    <x v="17"/>
    <n v="3964"/>
    <x v="17"/>
    <x v="0"/>
  </r>
  <r>
    <x v="0"/>
    <x v="0"/>
    <x v="10"/>
    <x v="10"/>
    <x v="10"/>
    <s v="0010g00001YEMBqAAP"/>
    <x v="191"/>
    <s v="Advertise"/>
    <s v="Advertise on QC1"/>
    <x v="1"/>
    <x v="10"/>
    <x v="10"/>
    <x v="18"/>
    <n v="1080"/>
    <x v="18"/>
    <x v="0"/>
  </r>
  <r>
    <x v="1"/>
    <x v="1"/>
    <x v="1"/>
    <x v="107"/>
    <x v="171"/>
    <s v="0014u00001xXP77AAG"/>
    <x v="192"/>
    <s v="Platform"/>
    <s v="Platform"/>
    <x v="6"/>
    <x v="36"/>
    <x v="69"/>
    <x v="18"/>
    <n v="3801"/>
    <x v="18"/>
    <x v="0"/>
  </r>
  <r>
    <x v="1"/>
    <x v="1"/>
    <x v="1"/>
    <x v="32"/>
    <x v="172"/>
    <s v="0010g00001beuW7AAI"/>
    <x v="193"/>
    <s v="Advertise"/>
    <s v="Advertise on QC1"/>
    <x v="1"/>
    <x v="74"/>
    <x v="1"/>
    <x v="18"/>
    <n v="2727"/>
    <x v="18"/>
    <x v="0"/>
  </r>
  <r>
    <x v="1"/>
    <x v="1"/>
    <x v="11"/>
    <x v="11"/>
    <x v="173"/>
    <s v="0014u00001yuE6jAAE"/>
    <x v="194"/>
    <s v="Advertise"/>
    <s v="Advertise on QC1"/>
    <x v="5"/>
    <x v="11"/>
    <x v="11"/>
    <x v="18"/>
    <n v="3250"/>
    <x v="18"/>
    <x v="0"/>
  </r>
  <r>
    <x v="1"/>
    <x v="1"/>
    <x v="12"/>
    <x v="60"/>
    <x v="174"/>
    <s v="0017000001R656TAAR"/>
    <x v="195"/>
    <s v="Advertise"/>
    <s v="Advertise on QC2"/>
    <x v="2"/>
    <x v="54"/>
    <x v="12"/>
    <x v="18"/>
    <n v="6184"/>
    <x v="18"/>
    <x v="0"/>
  </r>
  <r>
    <x v="1"/>
    <x v="1"/>
    <x v="12"/>
    <x v="108"/>
    <x v="175"/>
    <s v="0014u00001tBnd3AAC"/>
    <x v="196"/>
    <s v="Platform"/>
    <s v="Platform"/>
    <x v="6"/>
    <x v="54"/>
    <x v="79"/>
    <x v="18"/>
    <n v="5339"/>
    <x v="18"/>
    <x v="0"/>
  </r>
  <r>
    <x v="1"/>
    <x v="1"/>
    <x v="12"/>
    <x v="108"/>
    <x v="176"/>
    <s v="0014u00001uRrYcAAK"/>
    <x v="0"/>
    <s v="Platform"/>
    <s v="Platform"/>
    <x v="0"/>
    <x v="12"/>
    <x v="59"/>
    <x v="18"/>
    <n v="1607"/>
    <x v="18"/>
    <x v="0"/>
  </r>
  <r>
    <x v="2"/>
    <x v="7"/>
    <x v="22"/>
    <x v="109"/>
    <x v="177"/>
    <s v="0017000001Q71maAAB"/>
    <x v="197"/>
    <s v="Advertise"/>
    <s v="Advertise on QC1"/>
    <x v="1"/>
    <x v="75"/>
    <x v="80"/>
    <x v="18"/>
    <n v="8495"/>
    <x v="18"/>
    <x v="0"/>
  </r>
  <r>
    <x v="0"/>
    <x v="8"/>
    <x v="14"/>
    <x v="7"/>
    <x v="178"/>
    <s v="00170000013WlFOAA0"/>
    <x v="198"/>
    <s v="Advertise"/>
    <s v="Advertise on QC1"/>
    <x v="3"/>
    <x v="14"/>
    <x v="14"/>
    <x v="18"/>
    <n v="9070"/>
    <x v="18"/>
    <x v="0"/>
  </r>
  <r>
    <x v="1"/>
    <x v="3"/>
    <x v="3"/>
    <x v="110"/>
    <x v="179"/>
    <s v="0010g00001i0HJlAAM"/>
    <x v="199"/>
    <s v="Advertise"/>
    <s v="Advertise on QC1"/>
    <x v="1"/>
    <x v="29"/>
    <x v="65"/>
    <x v="18"/>
    <n v="3498"/>
    <x v="18"/>
    <x v="0"/>
  </r>
  <r>
    <x v="0"/>
    <x v="10"/>
    <x v="16"/>
    <x v="99"/>
    <x v="180"/>
    <s v="0017000001R3R3jAAF"/>
    <x v="0"/>
    <s v="Platform"/>
    <s v="Platform"/>
    <x v="0"/>
    <x v="48"/>
    <x v="55"/>
    <x v="18"/>
    <n v="8768"/>
    <x v="18"/>
    <x v="0"/>
  </r>
  <r>
    <x v="0"/>
    <x v="4"/>
    <x v="29"/>
    <x v="7"/>
    <x v="181"/>
    <s v="0017000000trU70AAE"/>
    <x v="200"/>
    <s v="Advertise"/>
    <s v="Advertise on QC1"/>
    <x v="1"/>
    <x v="55"/>
    <x v="81"/>
    <x v="18"/>
    <n v="8617"/>
    <x v="18"/>
    <x v="0"/>
  </r>
  <r>
    <x v="2"/>
    <x v="6"/>
    <x v="8"/>
    <x v="111"/>
    <x v="182"/>
    <s v="0014u00001nrekTAAQ"/>
    <x v="201"/>
    <s v="Advertise"/>
    <s v="Advertise on QC1"/>
    <x v="1"/>
    <x v="27"/>
    <x v="45"/>
    <x v="18"/>
    <n v="6840"/>
    <x v="18"/>
    <x v="0"/>
  </r>
  <r>
    <x v="0"/>
    <x v="0"/>
    <x v="10"/>
    <x v="71"/>
    <x v="111"/>
    <s v="0017000000xioKuAAI"/>
    <x v="202"/>
    <s v="Advertise"/>
    <s v="Advertise on QC1"/>
    <x v="2"/>
    <x v="52"/>
    <x v="25"/>
    <x v="19"/>
    <n v="1631"/>
    <x v="19"/>
    <x v="0"/>
  </r>
  <r>
    <x v="1"/>
    <x v="1"/>
    <x v="11"/>
    <x v="11"/>
    <x v="183"/>
    <s v="0014u00001wPRa2AAG"/>
    <x v="203"/>
    <s v="Advertise"/>
    <s v="Advertise on QC1"/>
    <x v="1"/>
    <x v="11"/>
    <x v="11"/>
    <x v="19"/>
    <n v="4574"/>
    <x v="19"/>
    <x v="0"/>
  </r>
  <r>
    <x v="2"/>
    <x v="7"/>
    <x v="21"/>
    <x v="7"/>
    <x v="32"/>
    <s v="0017000001JRNFFAA5"/>
    <x v="204"/>
    <s v="Advertise"/>
    <s v="Advertise on QC1"/>
    <x v="1"/>
    <x v="26"/>
    <x v="28"/>
    <x v="19"/>
    <n v="6047"/>
    <x v="19"/>
    <x v="0"/>
  </r>
  <r>
    <x v="2"/>
    <x v="7"/>
    <x v="21"/>
    <x v="112"/>
    <x v="184"/>
    <s v="0014u00001xXZirAAG"/>
    <x v="205"/>
    <s v="Platform"/>
    <s v="Platform w/Campaign Management"/>
    <x v="5"/>
    <x v="26"/>
    <x v="28"/>
    <x v="19"/>
    <n v="4133"/>
    <x v="19"/>
    <x v="0"/>
  </r>
  <r>
    <x v="1"/>
    <x v="3"/>
    <x v="3"/>
    <x v="1"/>
    <x v="185"/>
    <s v="0014u00001t8VXHAA2"/>
    <x v="206"/>
    <s v="Platform"/>
    <s v="Platform"/>
    <x v="4"/>
    <x v="67"/>
    <x v="79"/>
    <x v="19"/>
    <n v="3228"/>
    <x v="19"/>
    <x v="0"/>
  </r>
  <r>
    <x v="0"/>
    <x v="4"/>
    <x v="27"/>
    <x v="74"/>
    <x v="186"/>
    <s v="0014u000021UDucAAG"/>
    <x v="0"/>
    <s v="Platform"/>
    <s v="Platform"/>
    <x v="0"/>
    <x v="41"/>
    <x v="47"/>
    <x v="19"/>
    <n v="8995"/>
    <x v="19"/>
    <x v="0"/>
  </r>
  <r>
    <x v="0"/>
    <x v="4"/>
    <x v="5"/>
    <x v="34"/>
    <x v="187"/>
    <s v="0010g00001fNQO7AAO"/>
    <x v="207"/>
    <s v="Platform"/>
    <s v="Platform"/>
    <x v="4"/>
    <x v="34"/>
    <x v="63"/>
    <x v="19"/>
    <n v="6000"/>
    <x v="19"/>
    <x v="0"/>
  </r>
  <r>
    <x v="0"/>
    <x v="4"/>
    <x v="5"/>
    <x v="113"/>
    <x v="188"/>
    <s v="NA"/>
    <x v="0"/>
    <s v="Platform"/>
    <s v="Platform"/>
    <x v="0"/>
    <x v="34"/>
    <x v="39"/>
    <x v="19"/>
    <n v="9078"/>
    <x v="19"/>
    <x v="0"/>
  </r>
  <r>
    <x v="2"/>
    <x v="6"/>
    <x v="9"/>
    <x v="57"/>
    <x v="137"/>
    <s v="0017000000moLcGAAU"/>
    <x v="208"/>
    <s v="Advertise"/>
    <s v="Advertise on QC2"/>
    <x v="2"/>
    <x v="51"/>
    <x v="9"/>
    <x v="19"/>
    <n v="3001"/>
    <x v="19"/>
    <x v="0"/>
  </r>
  <r>
    <x v="0"/>
    <x v="0"/>
    <x v="0"/>
    <x v="114"/>
    <x v="189"/>
    <s v="0014u00001p6smsAAA"/>
    <x v="209"/>
    <s v="Advertise"/>
    <s v="Advertise on QC1"/>
    <x v="1"/>
    <x v="65"/>
    <x v="73"/>
    <x v="20"/>
    <n v="6409"/>
    <x v="20"/>
    <x v="0"/>
  </r>
  <r>
    <x v="0"/>
    <x v="0"/>
    <x v="10"/>
    <x v="1"/>
    <x v="190"/>
    <s v="0014u00001xXwReAAK"/>
    <x v="210"/>
    <s v="Advertise"/>
    <s v="Advertise on QC2"/>
    <x v="2"/>
    <x v="52"/>
    <x v="25"/>
    <x v="20"/>
    <n v="5560"/>
    <x v="20"/>
    <x v="0"/>
  </r>
  <r>
    <x v="1"/>
    <x v="3"/>
    <x v="3"/>
    <x v="54"/>
    <x v="191"/>
    <s v="0010g00001bcVTEAA2"/>
    <x v="211"/>
    <s v="Advertise"/>
    <s v="Advertise on QC1"/>
    <x v="2"/>
    <x v="33"/>
    <x v="38"/>
    <x v="20"/>
    <n v="1086"/>
    <x v="20"/>
    <x v="0"/>
  </r>
  <r>
    <x v="0"/>
    <x v="10"/>
    <x v="16"/>
    <x v="7"/>
    <x v="17"/>
    <s v="0017000001JRyMzAAL"/>
    <x v="212"/>
    <s v="Advertise"/>
    <s v="Advertise on QC1"/>
    <x v="1"/>
    <x v="16"/>
    <x v="17"/>
    <x v="20"/>
    <n v="3238"/>
    <x v="20"/>
    <x v="0"/>
  </r>
  <r>
    <x v="0"/>
    <x v="4"/>
    <x v="29"/>
    <x v="1"/>
    <x v="192"/>
    <s v="0014u00001tBS6KAAW"/>
    <x v="213"/>
    <s v="Platform"/>
    <s v="Platform w/Campaign Management"/>
    <x v="2"/>
    <x v="55"/>
    <x v="66"/>
    <x v="20"/>
    <n v="9517"/>
    <x v="20"/>
    <x v="0"/>
  </r>
  <r>
    <x v="0"/>
    <x v="4"/>
    <x v="4"/>
    <x v="115"/>
    <x v="193"/>
    <s v="0017000000lm9q5AAA"/>
    <x v="0"/>
    <s v="Platform"/>
    <s v="Platform"/>
    <x v="0"/>
    <x v="76"/>
    <x v="82"/>
    <x v="20"/>
    <n v="5792"/>
    <x v="20"/>
    <x v="0"/>
  </r>
  <r>
    <x v="0"/>
    <x v="4"/>
    <x v="5"/>
    <x v="5"/>
    <x v="194"/>
    <s v="0014u00001ytsttAAA"/>
    <x v="214"/>
    <s v="Advertise"/>
    <s v="Advertise on QC1"/>
    <x v="1"/>
    <x v="5"/>
    <x v="48"/>
    <x v="20"/>
    <n v="1161"/>
    <x v="20"/>
    <x v="0"/>
  </r>
  <r>
    <x v="0"/>
    <x v="4"/>
    <x v="6"/>
    <x v="42"/>
    <x v="195"/>
    <s v="0010g00001kS7yaAAC"/>
    <x v="215"/>
    <s v="Advertise"/>
    <s v="Advertise on QC1"/>
    <x v="1"/>
    <x v="6"/>
    <x v="44"/>
    <x v="20"/>
    <n v="8985"/>
    <x v="20"/>
    <x v="0"/>
  </r>
  <r>
    <x v="0"/>
    <x v="4"/>
    <x v="6"/>
    <x v="42"/>
    <x v="196"/>
    <s v="0014u00001ns8PVAAY"/>
    <x v="216"/>
    <s v="Advertise"/>
    <s v="Advertise on QC2"/>
    <x v="2"/>
    <x v="77"/>
    <x v="44"/>
    <x v="20"/>
    <n v="5409"/>
    <x v="20"/>
    <x v="0"/>
  </r>
  <r>
    <x v="2"/>
    <x v="11"/>
    <x v="17"/>
    <x v="15"/>
    <x v="19"/>
    <s v="0017000000SIU2zAAH"/>
    <x v="217"/>
    <s v="Platform"/>
    <s v="Platform w/Campaign Management"/>
    <x v="1"/>
    <x v="17"/>
    <x v="19"/>
    <x v="20"/>
    <n v="4779"/>
    <x v="20"/>
    <x v="0"/>
  </r>
  <r>
    <x v="2"/>
    <x v="11"/>
    <x v="17"/>
    <x v="15"/>
    <x v="19"/>
    <s v="0017000000SIU2zAAH"/>
    <x v="218"/>
    <s v="Platform"/>
    <s v="Platform w/Campaign Management"/>
    <x v="2"/>
    <x v="17"/>
    <x v="19"/>
    <x v="20"/>
    <n v="2938"/>
    <x v="20"/>
    <x v="0"/>
  </r>
  <r>
    <x v="2"/>
    <x v="11"/>
    <x v="18"/>
    <x v="7"/>
    <x v="121"/>
    <s v="0017000000kOfiEAAS"/>
    <x v="219"/>
    <s v="Advertise"/>
    <s v="Advertise on QC1"/>
    <x v="2"/>
    <x v="18"/>
    <x v="20"/>
    <x v="20"/>
    <n v="3455"/>
    <x v="20"/>
    <x v="0"/>
  </r>
  <r>
    <x v="2"/>
    <x v="11"/>
    <x v="18"/>
    <x v="7"/>
    <x v="197"/>
    <s v="0014u000021TPVjAAO"/>
    <x v="220"/>
    <s v="Advertise"/>
    <s v="Advertise on QC1"/>
    <x v="7"/>
    <x v="18"/>
    <x v="20"/>
    <x v="20"/>
    <n v="5768"/>
    <x v="20"/>
    <x v="0"/>
  </r>
  <r>
    <x v="2"/>
    <x v="11"/>
    <x v="18"/>
    <x v="116"/>
    <x v="198"/>
    <s v="0017000000x8NSCAA2"/>
    <x v="221"/>
    <s v="Advertise"/>
    <s v="Advertise on QC1"/>
    <x v="1"/>
    <x v="78"/>
    <x v="83"/>
    <x v="20"/>
    <n v="2044"/>
    <x v="20"/>
    <x v="0"/>
  </r>
  <r>
    <x v="2"/>
    <x v="5"/>
    <x v="19"/>
    <x v="7"/>
    <x v="199"/>
    <s v="0017000000jx9BDAAY"/>
    <x v="222"/>
    <s v="Advertise"/>
    <s v="Advertise on QC1"/>
    <x v="1"/>
    <x v="20"/>
    <x v="7"/>
    <x v="20"/>
    <n v="8469"/>
    <x v="20"/>
    <x v="0"/>
  </r>
  <r>
    <x v="0"/>
    <x v="0"/>
    <x v="0"/>
    <x v="7"/>
    <x v="200"/>
    <s v="0014u00001n12uGAAQ"/>
    <x v="223"/>
    <s v="Advertise"/>
    <s v="Advertise on QC1"/>
    <x v="1"/>
    <x v="23"/>
    <x v="26"/>
    <x v="21"/>
    <n v="8936"/>
    <x v="21"/>
    <x v="0"/>
  </r>
  <r>
    <x v="0"/>
    <x v="0"/>
    <x v="10"/>
    <x v="117"/>
    <x v="201"/>
    <s v="0014u00001vBYHgAAO"/>
    <x v="224"/>
    <s v="Advertise"/>
    <s v="Advertise on QC2"/>
    <x v="1"/>
    <x v="25"/>
    <x v="73"/>
    <x v="21"/>
    <n v="116"/>
    <x v="21"/>
    <x v="0"/>
  </r>
  <r>
    <x v="1"/>
    <x v="1"/>
    <x v="1"/>
    <x v="32"/>
    <x v="202"/>
    <s v="0017000001D9ClcAAF"/>
    <x v="225"/>
    <s v="Advertise"/>
    <s v="Advertise on QC2"/>
    <x v="2"/>
    <x v="32"/>
    <x v="36"/>
    <x v="21"/>
    <n v="6059"/>
    <x v="21"/>
    <x v="0"/>
  </r>
  <r>
    <x v="1"/>
    <x v="1"/>
    <x v="1"/>
    <x v="32"/>
    <x v="145"/>
    <s v="0010g00001jYQcUAAW"/>
    <x v="226"/>
    <s v="Advertise"/>
    <s v="Advertise on QC2"/>
    <x v="1"/>
    <x v="32"/>
    <x v="36"/>
    <x v="21"/>
    <n v="3191"/>
    <x v="21"/>
    <x v="0"/>
  </r>
  <r>
    <x v="1"/>
    <x v="1"/>
    <x v="1"/>
    <x v="118"/>
    <x v="203"/>
    <s v="0017000001PvyWdAAJ"/>
    <x v="227"/>
    <s v="Advertise"/>
    <s v="Advertise on QC2"/>
    <x v="1"/>
    <x v="53"/>
    <x v="1"/>
    <x v="21"/>
    <n v="5883"/>
    <x v="21"/>
    <x v="0"/>
  </r>
  <r>
    <x v="1"/>
    <x v="3"/>
    <x v="3"/>
    <x v="1"/>
    <x v="204"/>
    <s v="0014u00001tCFaxAAG"/>
    <x v="228"/>
    <s v="Platform"/>
    <s v="Platform"/>
    <x v="6"/>
    <x v="3"/>
    <x v="79"/>
    <x v="21"/>
    <n v="7100"/>
    <x v="21"/>
    <x v="0"/>
  </r>
  <r>
    <x v="1"/>
    <x v="3"/>
    <x v="3"/>
    <x v="119"/>
    <x v="205"/>
    <s v="0014u00001yvR23AAE"/>
    <x v="0"/>
    <s v="Platform"/>
    <s v="Platform"/>
    <x v="0"/>
    <x v="33"/>
    <x v="79"/>
    <x v="21"/>
    <n v="4767"/>
    <x v="21"/>
    <x v="0"/>
  </r>
  <r>
    <x v="0"/>
    <x v="4"/>
    <x v="4"/>
    <x v="120"/>
    <x v="206"/>
    <s v="0010g00001YtIeiAAF"/>
    <x v="229"/>
    <s v="Advertise"/>
    <s v="Advertise on QC1"/>
    <x v="2"/>
    <x v="76"/>
    <x v="84"/>
    <x v="21"/>
    <n v="3628"/>
    <x v="21"/>
    <x v="0"/>
  </r>
  <r>
    <x v="0"/>
    <x v="4"/>
    <x v="5"/>
    <x v="1"/>
    <x v="207"/>
    <s v="0014u00001vDCNgAAO"/>
    <x v="230"/>
    <s v="Platform"/>
    <s v="Platform"/>
    <x v="4"/>
    <x v="34"/>
    <x v="39"/>
    <x v="21"/>
    <n v="2213"/>
    <x v="21"/>
    <x v="0"/>
  </r>
  <r>
    <x v="0"/>
    <x v="4"/>
    <x v="5"/>
    <x v="121"/>
    <x v="208"/>
    <s v="0017000000zuJMkAAM"/>
    <x v="231"/>
    <s v="Advertise"/>
    <s v="Advertise on QC2"/>
    <x v="1"/>
    <x v="5"/>
    <x v="18"/>
    <x v="21"/>
    <n v="4382"/>
    <x v="21"/>
    <x v="0"/>
  </r>
  <r>
    <x v="0"/>
    <x v="4"/>
    <x v="5"/>
    <x v="113"/>
    <x v="209"/>
    <s v="0014u00001yu7faAAA"/>
    <x v="232"/>
    <s v="Platform"/>
    <s v="Platform"/>
    <x v="4"/>
    <x v="34"/>
    <x v="39"/>
    <x v="21"/>
    <n v="532"/>
    <x v="21"/>
    <x v="0"/>
  </r>
  <r>
    <x v="2"/>
    <x v="5"/>
    <x v="7"/>
    <x v="7"/>
    <x v="7"/>
    <s v="0017000000asbAGAAY"/>
    <x v="233"/>
    <s v="Advertise"/>
    <s v="Advertise on QC1"/>
    <x v="2"/>
    <x v="7"/>
    <x v="7"/>
    <x v="21"/>
    <n v="5818"/>
    <x v="21"/>
    <x v="0"/>
  </r>
  <r>
    <x v="2"/>
    <x v="5"/>
    <x v="19"/>
    <x v="1"/>
    <x v="163"/>
    <s v="0017000000WVbN0AAL"/>
    <x v="234"/>
    <s v="Advertise"/>
    <s v="Advertise on QC2"/>
    <x v="1"/>
    <x v="72"/>
    <x v="70"/>
    <x v="21"/>
    <n v="348"/>
    <x v="21"/>
    <x v="0"/>
  </r>
  <r>
    <x v="2"/>
    <x v="6"/>
    <x v="8"/>
    <x v="9"/>
    <x v="210"/>
    <s v="0014u00001nsYkjAAE"/>
    <x v="235"/>
    <s v="Advertise"/>
    <s v="Advertise on QC1"/>
    <x v="1"/>
    <x v="27"/>
    <x v="27"/>
    <x v="21"/>
    <n v="6772"/>
    <x v="21"/>
    <x v="0"/>
  </r>
  <r>
    <x v="2"/>
    <x v="6"/>
    <x v="9"/>
    <x v="9"/>
    <x v="9"/>
    <s v="0017000000r0w4JAAQ"/>
    <x v="236"/>
    <s v="Advertise"/>
    <s v="Advertise on QC1"/>
    <x v="1"/>
    <x v="9"/>
    <x v="85"/>
    <x v="21"/>
    <n v="3809"/>
    <x v="21"/>
    <x v="0"/>
  </r>
  <r>
    <x v="2"/>
    <x v="6"/>
    <x v="9"/>
    <x v="9"/>
    <x v="211"/>
    <s v="00170000018PfIHAA0"/>
    <x v="237"/>
    <s v="Advertise"/>
    <s v="Advertise on QC1"/>
    <x v="2"/>
    <x v="9"/>
    <x v="9"/>
    <x v="21"/>
    <n v="6034"/>
    <x v="21"/>
    <x v="0"/>
  </r>
  <r>
    <x v="2"/>
    <x v="6"/>
    <x v="24"/>
    <x v="7"/>
    <x v="212"/>
    <s v="0017000000ixwAhAAI"/>
    <x v="238"/>
    <s v="Advertise"/>
    <s v="Advertise on QC1"/>
    <x v="1"/>
    <x v="31"/>
    <x v="35"/>
    <x v="21"/>
    <n v="840"/>
    <x v="21"/>
    <x v="0"/>
  </r>
  <r>
    <x v="1"/>
    <x v="1"/>
    <x v="1"/>
    <x v="32"/>
    <x v="202"/>
    <s v="0017000001D9ClcAAF"/>
    <x v="239"/>
    <s v="Advertise"/>
    <s v="Advertise on QC1"/>
    <x v="1"/>
    <x v="32"/>
    <x v="36"/>
    <x v="22"/>
    <n v="7666"/>
    <x v="22"/>
    <x v="0"/>
  </r>
  <r>
    <x v="1"/>
    <x v="1"/>
    <x v="1"/>
    <x v="122"/>
    <x v="213"/>
    <s v="0014u000022QSNrAAO"/>
    <x v="240"/>
    <s v="Advertise"/>
    <s v="Advertise on QC2"/>
    <x v="5"/>
    <x v="1"/>
    <x v="1"/>
    <x v="22"/>
    <n v="3445"/>
    <x v="22"/>
    <x v="0"/>
  </r>
  <r>
    <x v="1"/>
    <x v="1"/>
    <x v="11"/>
    <x v="92"/>
    <x v="214"/>
    <s v="0010g00001i00uxAAA"/>
    <x v="241"/>
    <s v="Advertise"/>
    <s v="Advertise on QC2"/>
    <x v="1"/>
    <x v="11"/>
    <x v="11"/>
    <x v="22"/>
    <n v="3960"/>
    <x v="22"/>
    <x v="0"/>
  </r>
  <r>
    <x v="0"/>
    <x v="8"/>
    <x v="14"/>
    <x v="1"/>
    <x v="215"/>
    <s v="NA"/>
    <x v="0"/>
    <s v="Platform"/>
    <s v="Platform"/>
    <x v="0"/>
    <x v="79"/>
    <x v="86"/>
    <x v="22"/>
    <n v="3763"/>
    <x v="22"/>
    <x v="0"/>
  </r>
  <r>
    <x v="0"/>
    <x v="2"/>
    <x v="2"/>
    <x v="7"/>
    <x v="91"/>
    <s v="0017000001L5LGsAAN"/>
    <x v="242"/>
    <s v="Advertise"/>
    <s v="Advertise on QC1"/>
    <x v="1"/>
    <x v="2"/>
    <x v="2"/>
    <x v="22"/>
    <n v="5194"/>
    <x v="22"/>
    <x v="0"/>
  </r>
  <r>
    <x v="0"/>
    <x v="2"/>
    <x v="2"/>
    <x v="50"/>
    <x v="216"/>
    <s v="0014u00001n1OR5AAM"/>
    <x v="243"/>
    <s v="Advertise"/>
    <s v="Advertise on QC1"/>
    <x v="1"/>
    <x v="38"/>
    <x v="53"/>
    <x v="22"/>
    <n v="9030"/>
    <x v="22"/>
    <x v="0"/>
  </r>
  <r>
    <x v="0"/>
    <x v="2"/>
    <x v="2"/>
    <x v="40"/>
    <x v="107"/>
    <s v="0017000001Pvw1zAAB"/>
    <x v="244"/>
    <s v="Advertise"/>
    <s v="Advertise on QC2"/>
    <x v="1"/>
    <x v="38"/>
    <x v="53"/>
    <x v="22"/>
    <n v="459"/>
    <x v="22"/>
    <x v="0"/>
  </r>
  <r>
    <x v="0"/>
    <x v="4"/>
    <x v="4"/>
    <x v="115"/>
    <x v="217"/>
    <s v="0010g00001jXCOGAA4"/>
    <x v="0"/>
    <s v="Platform"/>
    <s v="Platform"/>
    <x v="0"/>
    <x v="76"/>
    <x v="82"/>
    <x v="22"/>
    <n v="7444"/>
    <x v="22"/>
    <x v="0"/>
  </r>
  <r>
    <x v="0"/>
    <x v="4"/>
    <x v="5"/>
    <x v="5"/>
    <x v="218"/>
    <s v="0017000000r0oAUAAY"/>
    <x v="245"/>
    <s v="Advertise"/>
    <s v="Advertise on QC1"/>
    <x v="2"/>
    <x v="5"/>
    <x v="5"/>
    <x v="22"/>
    <n v="4187"/>
    <x v="22"/>
    <x v="0"/>
  </r>
  <r>
    <x v="0"/>
    <x v="4"/>
    <x v="6"/>
    <x v="64"/>
    <x v="102"/>
    <s v="0017000000moJ9FAAU"/>
    <x v="246"/>
    <s v="Platform"/>
    <s v="Platform w/Campaign Management"/>
    <x v="1"/>
    <x v="6"/>
    <x v="44"/>
    <x v="22"/>
    <n v="1685"/>
    <x v="22"/>
    <x v="0"/>
  </r>
  <r>
    <x v="2"/>
    <x v="12"/>
    <x v="23"/>
    <x v="123"/>
    <x v="219"/>
    <s v="0017000000WreKkAAJ"/>
    <x v="247"/>
    <s v="Advertise"/>
    <s v="Advertise on QC1"/>
    <x v="1"/>
    <x v="80"/>
    <x v="34"/>
    <x v="22"/>
    <n v="2509"/>
    <x v="22"/>
    <x v="0"/>
  </r>
  <r>
    <x v="2"/>
    <x v="11"/>
    <x v="17"/>
    <x v="15"/>
    <x v="19"/>
    <s v="0017000000SIU2zAAH"/>
    <x v="248"/>
    <s v="Platform"/>
    <s v="Platform w/Campaign Management"/>
    <x v="2"/>
    <x v="17"/>
    <x v="19"/>
    <x v="22"/>
    <n v="3652"/>
    <x v="22"/>
    <x v="0"/>
  </r>
  <r>
    <x v="2"/>
    <x v="6"/>
    <x v="30"/>
    <x v="79"/>
    <x v="124"/>
    <s v="0010g00001kT2TAAA0"/>
    <x v="249"/>
    <s v="Advertise"/>
    <s v="Advertise on QC1"/>
    <x v="1"/>
    <x v="61"/>
    <x v="9"/>
    <x v="22"/>
    <n v="3115"/>
    <x v="22"/>
    <x v="0"/>
  </r>
  <r>
    <x v="2"/>
    <x v="6"/>
    <x v="24"/>
    <x v="124"/>
    <x v="220"/>
    <s v="0017000000fyEN6AAM"/>
    <x v="250"/>
    <s v="Advertise"/>
    <s v="Advertise on QC2"/>
    <x v="1"/>
    <x v="81"/>
    <x v="85"/>
    <x v="22"/>
    <n v="5866"/>
    <x v="22"/>
    <x v="0"/>
  </r>
  <r>
    <x v="0"/>
    <x v="0"/>
    <x v="0"/>
    <x v="7"/>
    <x v="221"/>
    <s v="0014u00001p7WhEAAU"/>
    <x v="251"/>
    <s v="Advertise"/>
    <s v="Advertise on QC1"/>
    <x v="5"/>
    <x v="0"/>
    <x v="25"/>
    <x v="23"/>
    <n v="8711"/>
    <x v="23"/>
    <x v="0"/>
  </r>
  <r>
    <x v="1"/>
    <x v="1"/>
    <x v="11"/>
    <x v="11"/>
    <x v="222"/>
    <s v="0014u00001wRNJxAAO"/>
    <x v="252"/>
    <s v="Advertise"/>
    <s v="Advertise on QC1"/>
    <x v="1"/>
    <x v="11"/>
    <x v="11"/>
    <x v="23"/>
    <n v="5475"/>
    <x v="23"/>
    <x v="0"/>
  </r>
  <r>
    <x v="1"/>
    <x v="1"/>
    <x v="31"/>
    <x v="7"/>
    <x v="223"/>
    <s v="0010g00001bcuNeAAI"/>
    <x v="253"/>
    <s v="Advertise"/>
    <s v="Advertise on QC1"/>
    <x v="1"/>
    <x v="58"/>
    <x v="67"/>
    <x v="23"/>
    <n v="1203"/>
    <x v="23"/>
    <x v="0"/>
  </r>
  <r>
    <x v="1"/>
    <x v="1"/>
    <x v="12"/>
    <x v="125"/>
    <x v="224"/>
    <s v="0014u00001p7zw5AAA"/>
    <x v="254"/>
    <s v="Advertise"/>
    <s v="Advertise on QC1"/>
    <x v="2"/>
    <x v="82"/>
    <x v="87"/>
    <x v="23"/>
    <n v="2190"/>
    <x v="23"/>
    <x v="0"/>
  </r>
  <r>
    <x v="1"/>
    <x v="1"/>
    <x v="12"/>
    <x v="108"/>
    <x v="225"/>
    <s v="0014u00001nrunEAAQ"/>
    <x v="0"/>
    <s v="Platform"/>
    <s v="Platform"/>
    <x v="0"/>
    <x v="12"/>
    <x v="59"/>
    <x v="23"/>
    <n v="5773"/>
    <x v="23"/>
    <x v="0"/>
  </r>
  <r>
    <x v="2"/>
    <x v="7"/>
    <x v="13"/>
    <x v="126"/>
    <x v="226"/>
    <s v="0010g00001dx3M1AAI"/>
    <x v="255"/>
    <s v="Advertise"/>
    <s v="Advertise on QC1"/>
    <x v="1"/>
    <x v="83"/>
    <x v="88"/>
    <x v="23"/>
    <n v="3469"/>
    <x v="23"/>
    <x v="0"/>
  </r>
  <r>
    <x v="2"/>
    <x v="7"/>
    <x v="13"/>
    <x v="127"/>
    <x v="227"/>
    <s v="0017000000xgxysAAA"/>
    <x v="256"/>
    <s v="Advertise"/>
    <s v="Advertise on QC1"/>
    <x v="1"/>
    <x v="83"/>
    <x v="88"/>
    <x v="23"/>
    <n v="8117"/>
    <x v="23"/>
    <x v="0"/>
  </r>
  <r>
    <x v="2"/>
    <x v="7"/>
    <x v="22"/>
    <x v="128"/>
    <x v="228"/>
    <s v="0017000000zTfGHAA0"/>
    <x v="0"/>
    <s v="Platform"/>
    <s v="Platform"/>
    <x v="0"/>
    <x v="75"/>
    <x v="32"/>
    <x v="23"/>
    <n v="6261"/>
    <x v="23"/>
    <x v="0"/>
  </r>
  <r>
    <x v="0"/>
    <x v="13"/>
    <x v="26"/>
    <x v="129"/>
    <x v="229"/>
    <s v="0010g00001ZnIjvAAF"/>
    <x v="257"/>
    <s v="Advertise"/>
    <s v="Advertise on QC1"/>
    <x v="5"/>
    <x v="37"/>
    <x v="42"/>
    <x v="23"/>
    <n v="9235"/>
    <x v="23"/>
    <x v="0"/>
  </r>
  <r>
    <x v="0"/>
    <x v="2"/>
    <x v="2"/>
    <x v="130"/>
    <x v="230"/>
    <s v="0017000001WCnUnAAL"/>
    <x v="258"/>
    <s v="Advertise"/>
    <s v="Advertise on QC1"/>
    <x v="1"/>
    <x v="2"/>
    <x v="2"/>
    <x v="23"/>
    <n v="435"/>
    <x v="23"/>
    <x v="0"/>
  </r>
  <r>
    <x v="1"/>
    <x v="3"/>
    <x v="3"/>
    <x v="63"/>
    <x v="98"/>
    <s v="0010g00001hy0qlAAA"/>
    <x v="259"/>
    <s v="Advertise"/>
    <s v="Advertise on QC1"/>
    <x v="1"/>
    <x v="29"/>
    <x v="65"/>
    <x v="23"/>
    <n v="6459"/>
    <x v="23"/>
    <x v="0"/>
  </r>
  <r>
    <x v="1"/>
    <x v="3"/>
    <x v="3"/>
    <x v="131"/>
    <x v="231"/>
    <s v="0010g00001csiT7AAI"/>
    <x v="260"/>
    <s v="Advertise"/>
    <s v="Advertise on QC1"/>
    <x v="3"/>
    <x v="3"/>
    <x v="3"/>
    <x v="23"/>
    <n v="896"/>
    <x v="23"/>
    <x v="0"/>
  </r>
  <r>
    <x v="0"/>
    <x v="10"/>
    <x v="16"/>
    <x v="132"/>
    <x v="232"/>
    <s v="NA"/>
    <x v="0"/>
    <s v="Platform"/>
    <s v="Platform"/>
    <x v="0"/>
    <x v="16"/>
    <x v="55"/>
    <x v="23"/>
    <n v="7065"/>
    <x v="23"/>
    <x v="0"/>
  </r>
  <r>
    <x v="2"/>
    <x v="11"/>
    <x v="18"/>
    <x v="7"/>
    <x v="233"/>
    <s v="0017000000WrbNpAAJ"/>
    <x v="261"/>
    <s v="Advertise"/>
    <s v="Advertise on QC1"/>
    <x v="2"/>
    <x v="18"/>
    <x v="20"/>
    <x v="23"/>
    <n v="4720"/>
    <x v="23"/>
    <x v="0"/>
  </r>
  <r>
    <x v="2"/>
    <x v="11"/>
    <x v="18"/>
    <x v="1"/>
    <x v="234"/>
    <s v="0017000000jzcDXAAY"/>
    <x v="262"/>
    <s v="Advertise"/>
    <s v="Advertise on QC2"/>
    <x v="2"/>
    <x v="45"/>
    <x v="51"/>
    <x v="23"/>
    <n v="739"/>
    <x v="23"/>
    <x v="0"/>
  </r>
  <r>
    <x v="2"/>
    <x v="11"/>
    <x v="18"/>
    <x v="133"/>
    <x v="235"/>
    <s v="0017000000bBFqQAAW"/>
    <x v="263"/>
    <s v="Platform"/>
    <s v="Platform w/Campaign Management"/>
    <x v="2"/>
    <x v="18"/>
    <x v="50"/>
    <x v="23"/>
    <n v="3170"/>
    <x v="23"/>
    <x v="0"/>
  </r>
  <r>
    <x v="2"/>
    <x v="6"/>
    <x v="9"/>
    <x v="9"/>
    <x v="236"/>
    <s v="0017000000x8PHgAAM"/>
    <x v="264"/>
    <s v="Advertise"/>
    <s v="Advertise on QC1"/>
    <x v="1"/>
    <x v="9"/>
    <x v="50"/>
    <x v="23"/>
    <n v="4298"/>
    <x v="23"/>
    <x v="0"/>
  </r>
  <r>
    <x v="2"/>
    <x v="14"/>
    <x v="33"/>
    <x v="43"/>
    <x v="139"/>
    <s v="0017000000kLuycAAC"/>
    <x v="265"/>
    <s v="Advertise"/>
    <s v="Advertise on QC1"/>
    <x v="2"/>
    <x v="64"/>
    <x v="31"/>
    <x v="23"/>
    <n v="8260"/>
    <x v="23"/>
    <x v="0"/>
  </r>
  <r>
    <x v="2"/>
    <x v="14"/>
    <x v="33"/>
    <x v="134"/>
    <x v="237"/>
    <s v="0014u00001nrzLQAAY"/>
    <x v="0"/>
    <s v="Platform"/>
    <s v="Platform"/>
    <x v="0"/>
    <x v="84"/>
    <x v="89"/>
    <x v="23"/>
    <n v="7765"/>
    <x v="23"/>
    <x v="0"/>
  </r>
  <r>
    <x v="0"/>
    <x v="0"/>
    <x v="10"/>
    <x v="135"/>
    <x v="238"/>
    <s v="0014u00001xXoBXAA0"/>
    <x v="266"/>
    <s v="Advertise"/>
    <s v="Advertise on QC1"/>
    <x v="1"/>
    <x v="25"/>
    <x v="25"/>
    <x v="24"/>
    <n v="9702"/>
    <x v="24"/>
    <x v="0"/>
  </r>
  <r>
    <x v="0"/>
    <x v="13"/>
    <x v="26"/>
    <x v="136"/>
    <x v="239"/>
    <s v="0014u00001wRRYMAA4"/>
    <x v="267"/>
    <s v="Advertise"/>
    <s v="Advertise on QC1"/>
    <x v="5"/>
    <x v="37"/>
    <x v="42"/>
    <x v="24"/>
    <n v="1225"/>
    <x v="24"/>
    <x v="0"/>
  </r>
  <r>
    <x v="1"/>
    <x v="3"/>
    <x v="3"/>
    <x v="110"/>
    <x v="179"/>
    <s v="0010g00001i0HJlAAM"/>
    <x v="268"/>
    <s v="Advertise"/>
    <s v="Advertise on QC1"/>
    <x v="1"/>
    <x v="29"/>
    <x v="65"/>
    <x v="24"/>
    <n v="4879"/>
    <x v="24"/>
    <x v="0"/>
  </r>
  <r>
    <x v="1"/>
    <x v="3"/>
    <x v="3"/>
    <x v="137"/>
    <x v="240"/>
    <s v="NA"/>
    <x v="0"/>
    <s v="Platform"/>
    <s v="Platform"/>
    <x v="0"/>
    <x v="67"/>
    <x v="79"/>
    <x v="24"/>
    <n v="9138"/>
    <x v="24"/>
    <x v="0"/>
  </r>
  <r>
    <x v="0"/>
    <x v="9"/>
    <x v="15"/>
    <x v="97"/>
    <x v="159"/>
    <s v="0010g00001ZoE3lAAF"/>
    <x v="269"/>
    <s v="Advertise"/>
    <s v="Advertise on QC1"/>
    <x v="2"/>
    <x v="15"/>
    <x v="16"/>
    <x v="24"/>
    <n v="6344"/>
    <x v="24"/>
    <x v="0"/>
  </r>
  <r>
    <x v="0"/>
    <x v="4"/>
    <x v="29"/>
    <x v="7"/>
    <x v="181"/>
    <s v="0017000000trU70AAE"/>
    <x v="270"/>
    <s v="Advertise"/>
    <s v="Advertise on QC1"/>
    <x v="1"/>
    <x v="55"/>
    <x v="81"/>
    <x v="24"/>
    <n v="2017"/>
    <x v="24"/>
    <x v="0"/>
  </r>
  <r>
    <x v="0"/>
    <x v="4"/>
    <x v="5"/>
    <x v="138"/>
    <x v="241"/>
    <s v="0017000001Dk1xkAAB"/>
    <x v="271"/>
    <s v="Platform"/>
    <s v="Platform"/>
    <x v="4"/>
    <x v="85"/>
    <x v="48"/>
    <x v="24"/>
    <n v="1456"/>
    <x v="24"/>
    <x v="0"/>
  </r>
  <r>
    <x v="0"/>
    <x v="4"/>
    <x v="25"/>
    <x v="139"/>
    <x v="242"/>
    <s v="0017000001SIhusAAD"/>
    <x v="272"/>
    <s v="Advertise"/>
    <s v="Advertise on QC1"/>
    <x v="2"/>
    <x v="50"/>
    <x v="6"/>
    <x v="24"/>
    <n v="4709"/>
    <x v="24"/>
    <x v="0"/>
  </r>
  <r>
    <x v="2"/>
    <x v="11"/>
    <x v="17"/>
    <x v="15"/>
    <x v="19"/>
    <s v="0017000000SIU2zAAH"/>
    <x v="273"/>
    <s v="Platform"/>
    <s v="Platform w/Campaign Management"/>
    <x v="2"/>
    <x v="17"/>
    <x v="19"/>
    <x v="24"/>
    <n v="1003"/>
    <x v="24"/>
    <x v="0"/>
  </r>
  <r>
    <x v="2"/>
    <x v="11"/>
    <x v="17"/>
    <x v="15"/>
    <x v="19"/>
    <s v="0017000000SIU2zAAH"/>
    <x v="274"/>
    <s v="Platform"/>
    <s v="Platform w/Campaign Management"/>
    <x v="2"/>
    <x v="17"/>
    <x v="19"/>
    <x v="24"/>
    <n v="5118"/>
    <x v="24"/>
    <x v="0"/>
  </r>
  <r>
    <x v="2"/>
    <x v="5"/>
    <x v="7"/>
    <x v="7"/>
    <x v="7"/>
    <s v="0017000000asbAGAAY"/>
    <x v="275"/>
    <s v="Advertise"/>
    <s v="Advertise on QC1"/>
    <x v="2"/>
    <x v="7"/>
    <x v="7"/>
    <x v="24"/>
    <n v="3303"/>
    <x v="24"/>
    <x v="0"/>
  </r>
  <r>
    <x v="2"/>
    <x v="6"/>
    <x v="20"/>
    <x v="1"/>
    <x v="243"/>
    <s v="0017000000cSkJ9AAK"/>
    <x v="276"/>
    <s v="Advertise"/>
    <s v="Advertise on QC2"/>
    <x v="1"/>
    <x v="21"/>
    <x v="35"/>
    <x v="24"/>
    <n v="7163"/>
    <x v="24"/>
    <x v="0"/>
  </r>
  <r>
    <x v="1"/>
    <x v="1"/>
    <x v="1"/>
    <x v="140"/>
    <x v="244"/>
    <s v="0017000001PvyN2AAJ"/>
    <x v="277"/>
    <s v="Advertise"/>
    <s v="Advertise on QC1"/>
    <x v="2"/>
    <x v="1"/>
    <x v="1"/>
    <x v="25"/>
    <n v="1837"/>
    <x v="25"/>
    <x v="0"/>
  </r>
  <r>
    <x v="1"/>
    <x v="1"/>
    <x v="12"/>
    <x v="141"/>
    <x v="245"/>
    <s v="0017000001SHGXVAA5"/>
    <x v="278"/>
    <s v="Advertise"/>
    <s v="Advertise on QC1"/>
    <x v="1"/>
    <x v="12"/>
    <x v="12"/>
    <x v="25"/>
    <n v="5671"/>
    <x v="25"/>
    <x v="0"/>
  </r>
  <r>
    <x v="1"/>
    <x v="3"/>
    <x v="3"/>
    <x v="131"/>
    <x v="3"/>
    <s v="0010g00001gvWAlAAM"/>
    <x v="279"/>
    <s v="Advertise"/>
    <s v="Advertise on QC1"/>
    <x v="2"/>
    <x v="3"/>
    <x v="3"/>
    <x v="25"/>
    <n v="6558"/>
    <x v="25"/>
    <x v="0"/>
  </r>
  <r>
    <x v="0"/>
    <x v="9"/>
    <x v="15"/>
    <x v="142"/>
    <x v="246"/>
    <s v="0010g00001ZoCImAAN"/>
    <x v="280"/>
    <s v="Advertise"/>
    <s v="Advertise on QC1"/>
    <x v="1"/>
    <x v="71"/>
    <x v="16"/>
    <x v="25"/>
    <n v="547"/>
    <x v="25"/>
    <x v="0"/>
  </r>
  <r>
    <x v="0"/>
    <x v="4"/>
    <x v="4"/>
    <x v="4"/>
    <x v="247"/>
    <s v="0017000000sSkEMAA0"/>
    <x v="0"/>
    <s v="Platform"/>
    <s v="Platform"/>
    <x v="0"/>
    <x v="76"/>
    <x v="82"/>
    <x v="25"/>
    <n v="2643"/>
    <x v="25"/>
    <x v="0"/>
  </r>
  <r>
    <x v="0"/>
    <x v="4"/>
    <x v="27"/>
    <x v="143"/>
    <x v="248"/>
    <s v="0017000000sttt4AAA"/>
    <x v="281"/>
    <s v="Advertise"/>
    <s v="Advertise on QC1"/>
    <x v="2"/>
    <x v="41"/>
    <x v="63"/>
    <x v="25"/>
    <n v="4202"/>
    <x v="25"/>
    <x v="0"/>
  </r>
  <r>
    <x v="0"/>
    <x v="4"/>
    <x v="5"/>
    <x v="41"/>
    <x v="95"/>
    <s v="0017000001WC9ItAAL"/>
    <x v="282"/>
    <s v="Advertise"/>
    <s v="Advertise on QC1"/>
    <x v="1"/>
    <x v="34"/>
    <x v="63"/>
    <x v="25"/>
    <n v="7978"/>
    <x v="25"/>
    <x v="0"/>
  </r>
  <r>
    <x v="0"/>
    <x v="4"/>
    <x v="6"/>
    <x v="6"/>
    <x v="77"/>
    <s v="0017000000tsB2WAAU"/>
    <x v="283"/>
    <s v="Advertise"/>
    <s v="Advertise on QC1"/>
    <x v="2"/>
    <x v="6"/>
    <x v="6"/>
    <x v="25"/>
    <n v="9100"/>
    <x v="25"/>
    <x v="0"/>
  </r>
  <r>
    <x v="2"/>
    <x v="12"/>
    <x v="28"/>
    <x v="75"/>
    <x v="119"/>
    <s v="0017000000mHkcAAAS"/>
    <x v="284"/>
    <s v="Platform"/>
    <s v="Platform w/Campaign Management"/>
    <x v="2"/>
    <x v="43"/>
    <x v="49"/>
    <x v="25"/>
    <n v="5448"/>
    <x v="25"/>
    <x v="0"/>
  </r>
  <r>
    <x v="2"/>
    <x v="11"/>
    <x v="17"/>
    <x v="15"/>
    <x v="19"/>
    <s v="0017000000SIU2zAAH"/>
    <x v="285"/>
    <s v="Platform"/>
    <s v="Platform w/Campaign Management"/>
    <x v="1"/>
    <x v="17"/>
    <x v="19"/>
    <x v="25"/>
    <n v="2043"/>
    <x v="25"/>
    <x v="0"/>
  </r>
  <r>
    <x v="2"/>
    <x v="11"/>
    <x v="18"/>
    <x v="1"/>
    <x v="121"/>
    <s v="0017000000kOfiEAAS"/>
    <x v="286"/>
    <s v="Advertise"/>
    <s v="Advertise on QC2"/>
    <x v="2"/>
    <x v="18"/>
    <x v="20"/>
    <x v="25"/>
    <n v="6493"/>
    <x v="25"/>
    <x v="0"/>
  </r>
  <r>
    <x v="2"/>
    <x v="14"/>
    <x v="33"/>
    <x v="43"/>
    <x v="249"/>
    <s v="0014u00001wRcleAAC"/>
    <x v="287"/>
    <s v="Advertise"/>
    <s v="Advertise on QC1"/>
    <x v="2"/>
    <x v="64"/>
    <x v="31"/>
    <x v="25"/>
    <n v="2920"/>
    <x v="25"/>
    <x v="0"/>
  </r>
  <r>
    <x v="2"/>
    <x v="14"/>
    <x v="33"/>
    <x v="77"/>
    <x v="250"/>
    <s v="0010g00001guT70AAE"/>
    <x v="288"/>
    <s v="Advertise"/>
    <s v="Advertise on QC1"/>
    <x v="1"/>
    <x v="64"/>
    <x v="31"/>
    <x v="25"/>
    <n v="2549"/>
    <x v="25"/>
    <x v="0"/>
  </r>
  <r>
    <x v="0"/>
    <x v="0"/>
    <x v="10"/>
    <x v="117"/>
    <x v="251"/>
    <s v="0017000000trxCIAAY"/>
    <x v="289"/>
    <s v="Advertise"/>
    <s v="Advertise on QC1"/>
    <x v="1"/>
    <x v="25"/>
    <x v="73"/>
    <x v="26"/>
    <n v="9625"/>
    <x v="26"/>
    <x v="0"/>
  </r>
  <r>
    <x v="1"/>
    <x v="1"/>
    <x v="1"/>
    <x v="1"/>
    <x v="252"/>
    <s v="0017000001OXdFwAAL"/>
    <x v="290"/>
    <s v="Advertise"/>
    <s v="Advertise on QC2"/>
    <x v="5"/>
    <x v="1"/>
    <x v="1"/>
    <x v="26"/>
    <n v="8188"/>
    <x v="26"/>
    <x v="0"/>
  </r>
  <r>
    <x v="1"/>
    <x v="1"/>
    <x v="12"/>
    <x v="141"/>
    <x v="253"/>
    <s v="0010g00001YrzfkAAB"/>
    <x v="291"/>
    <s v="Advertise"/>
    <s v="Advertise on QC1"/>
    <x v="2"/>
    <x v="12"/>
    <x v="90"/>
    <x v="26"/>
    <n v="8554"/>
    <x v="26"/>
    <x v="0"/>
  </r>
  <r>
    <x v="1"/>
    <x v="3"/>
    <x v="3"/>
    <x v="144"/>
    <x v="254"/>
    <s v="0010g00001cryccAAA"/>
    <x v="292"/>
    <s v="Advertise"/>
    <s v="Advertise on QC1"/>
    <x v="1"/>
    <x v="67"/>
    <x v="3"/>
    <x v="26"/>
    <n v="9471"/>
    <x v="26"/>
    <x v="0"/>
  </r>
  <r>
    <x v="0"/>
    <x v="9"/>
    <x v="15"/>
    <x v="1"/>
    <x v="255"/>
    <s v="0014u00001tAPgHAAW"/>
    <x v="293"/>
    <s v="Advertise"/>
    <s v="Advertise on QC2"/>
    <x v="1"/>
    <x v="15"/>
    <x v="16"/>
    <x v="26"/>
    <n v="2164"/>
    <x v="26"/>
    <x v="0"/>
  </r>
  <r>
    <x v="0"/>
    <x v="9"/>
    <x v="15"/>
    <x v="145"/>
    <x v="256"/>
    <s v="0010g00001bdE7LAAU"/>
    <x v="294"/>
    <s v="Advertise"/>
    <s v="Advertise on QC2"/>
    <x v="2"/>
    <x v="15"/>
    <x v="29"/>
    <x v="26"/>
    <n v="765"/>
    <x v="26"/>
    <x v="0"/>
  </r>
  <r>
    <x v="0"/>
    <x v="10"/>
    <x v="16"/>
    <x v="55"/>
    <x v="84"/>
    <s v="0017000001LwptZAAR"/>
    <x v="295"/>
    <s v="Advertise"/>
    <s v="Advertise on QC1"/>
    <x v="1"/>
    <x v="16"/>
    <x v="54"/>
    <x v="26"/>
    <n v="144"/>
    <x v="26"/>
    <x v="0"/>
  </r>
  <r>
    <x v="0"/>
    <x v="4"/>
    <x v="5"/>
    <x v="121"/>
    <x v="257"/>
    <s v="00170000013XIilAAG"/>
    <x v="296"/>
    <s v="Advertise"/>
    <s v="Advertise on QC1"/>
    <x v="1"/>
    <x v="5"/>
    <x v="48"/>
    <x v="26"/>
    <n v="6836"/>
    <x v="26"/>
    <x v="0"/>
  </r>
  <r>
    <x v="0"/>
    <x v="4"/>
    <x v="6"/>
    <x v="42"/>
    <x v="55"/>
    <s v="0017000000ts6wWAAQ"/>
    <x v="297"/>
    <s v="Advertise"/>
    <s v="Advertise on QC1"/>
    <x v="1"/>
    <x v="6"/>
    <x v="44"/>
    <x v="26"/>
    <n v="3265"/>
    <x v="26"/>
    <x v="0"/>
  </r>
  <r>
    <x v="2"/>
    <x v="11"/>
    <x v="18"/>
    <x v="7"/>
    <x v="121"/>
    <s v="0017000000kOfiEAAS"/>
    <x v="298"/>
    <s v="Advertise"/>
    <s v="Advertise on QC1"/>
    <x v="2"/>
    <x v="18"/>
    <x v="20"/>
    <x v="26"/>
    <n v="5484"/>
    <x v="26"/>
    <x v="0"/>
  </r>
  <r>
    <x v="2"/>
    <x v="6"/>
    <x v="9"/>
    <x v="9"/>
    <x v="258"/>
    <s v="0010g00001gudz2AAA"/>
    <x v="299"/>
    <s v="Advertise"/>
    <s v="Advertise on QC1"/>
    <x v="2"/>
    <x v="9"/>
    <x v="9"/>
    <x v="26"/>
    <n v="6750"/>
    <x v="26"/>
    <x v="0"/>
  </r>
  <r>
    <x v="0"/>
    <x v="0"/>
    <x v="10"/>
    <x v="7"/>
    <x v="259"/>
    <s v="0010g00001bfBzfAAE"/>
    <x v="300"/>
    <s v="Advertise"/>
    <s v="Advertise on QC1"/>
    <x v="2"/>
    <x v="10"/>
    <x v="15"/>
    <x v="27"/>
    <n v="4565"/>
    <x v="27"/>
    <x v="0"/>
  </r>
  <r>
    <x v="0"/>
    <x v="0"/>
    <x v="10"/>
    <x v="146"/>
    <x v="260"/>
    <s v="0014u000022Pry0AAC"/>
    <x v="301"/>
    <s v="Advertise"/>
    <s v="Advertise on QC1"/>
    <x v="5"/>
    <x v="24"/>
    <x v="25"/>
    <x v="27"/>
    <n v="5734"/>
    <x v="27"/>
    <x v="0"/>
  </r>
  <r>
    <x v="1"/>
    <x v="1"/>
    <x v="12"/>
    <x v="108"/>
    <x v="261"/>
    <s v="0017000001VZsBrAAL"/>
    <x v="302"/>
    <s v="Platform"/>
    <s v="Platform"/>
    <x v="4"/>
    <x v="12"/>
    <x v="12"/>
    <x v="27"/>
    <n v="5784"/>
    <x v="27"/>
    <x v="0"/>
  </r>
  <r>
    <x v="2"/>
    <x v="7"/>
    <x v="13"/>
    <x v="127"/>
    <x v="262"/>
    <s v="0017000000wdUfKAAU"/>
    <x v="303"/>
    <s v="Advertise"/>
    <s v="Advertise on QC1"/>
    <x v="1"/>
    <x v="83"/>
    <x v="88"/>
    <x v="27"/>
    <n v="8889"/>
    <x v="27"/>
    <x v="0"/>
  </r>
  <r>
    <x v="2"/>
    <x v="7"/>
    <x v="22"/>
    <x v="1"/>
    <x v="263"/>
    <s v="0010g00001Yt9dBAAR"/>
    <x v="0"/>
    <s v="Advertise"/>
    <s v="Advertise on QC2"/>
    <x v="0"/>
    <x v="28"/>
    <x v="32"/>
    <x v="27"/>
    <n v="527"/>
    <x v="27"/>
    <x v="0"/>
  </r>
  <r>
    <x v="1"/>
    <x v="3"/>
    <x v="3"/>
    <x v="147"/>
    <x v="264"/>
    <s v="0010g00001guWdDAAU"/>
    <x v="304"/>
    <s v="Advertise"/>
    <s v="Advertise on QC1"/>
    <x v="1"/>
    <x v="67"/>
    <x v="3"/>
    <x v="27"/>
    <n v="7787"/>
    <x v="27"/>
    <x v="0"/>
  </r>
  <r>
    <x v="0"/>
    <x v="10"/>
    <x v="16"/>
    <x v="148"/>
    <x v="265"/>
    <s v="NA"/>
    <x v="0"/>
    <s v="Platform"/>
    <s v="Platform"/>
    <x v="0"/>
    <x v="48"/>
    <x v="55"/>
    <x v="27"/>
    <n v="6694"/>
    <x v="27"/>
    <x v="0"/>
  </r>
  <r>
    <x v="0"/>
    <x v="4"/>
    <x v="4"/>
    <x v="4"/>
    <x v="266"/>
    <s v="0017000000qBHdWAAW"/>
    <x v="305"/>
    <s v="Advertise"/>
    <s v="Advertise on QC1"/>
    <x v="1"/>
    <x v="4"/>
    <x v="74"/>
    <x v="27"/>
    <n v="9349"/>
    <x v="27"/>
    <x v="0"/>
  </r>
  <r>
    <x v="2"/>
    <x v="12"/>
    <x v="34"/>
    <x v="104"/>
    <x v="169"/>
    <s v="0010g00001csRbBAAU"/>
    <x v="306"/>
    <s v="Advertise"/>
    <s v="Advertise on QC1"/>
    <x v="2"/>
    <x v="73"/>
    <x v="78"/>
    <x v="27"/>
    <n v="1529"/>
    <x v="27"/>
    <x v="0"/>
  </r>
  <r>
    <x v="2"/>
    <x v="11"/>
    <x v="18"/>
    <x v="7"/>
    <x v="64"/>
    <s v="0017000000kOgzFAAS"/>
    <x v="307"/>
    <s v="Advertise"/>
    <s v="Advertise on QC1"/>
    <x v="2"/>
    <x v="18"/>
    <x v="20"/>
    <x v="27"/>
    <n v="8742"/>
    <x v="27"/>
    <x v="0"/>
  </r>
  <r>
    <x v="2"/>
    <x v="6"/>
    <x v="8"/>
    <x v="149"/>
    <x v="267"/>
    <s v="0014u00001ytzrtAAA"/>
    <x v="308"/>
    <s v="Advertise"/>
    <s v="Advertise on QC1"/>
    <x v="2"/>
    <x v="39"/>
    <x v="45"/>
    <x v="27"/>
    <n v="1290"/>
    <x v="27"/>
    <x v="0"/>
  </r>
  <r>
    <x v="0"/>
    <x v="0"/>
    <x v="10"/>
    <x v="7"/>
    <x v="268"/>
    <s v="0017000000trRg7AAE"/>
    <x v="309"/>
    <s v="Advertise"/>
    <s v="Advertise on QC1"/>
    <x v="2"/>
    <x v="10"/>
    <x v="81"/>
    <x v="28"/>
    <n v="9973"/>
    <x v="28"/>
    <x v="0"/>
  </r>
  <r>
    <x v="1"/>
    <x v="1"/>
    <x v="1"/>
    <x v="150"/>
    <x v="269"/>
    <s v="0017000001Dj6UJAAZ"/>
    <x v="310"/>
    <s v="Platform"/>
    <s v="Platform"/>
    <x v="4"/>
    <x v="36"/>
    <x v="69"/>
    <x v="28"/>
    <n v="1850"/>
    <x v="28"/>
    <x v="0"/>
  </r>
  <r>
    <x v="0"/>
    <x v="2"/>
    <x v="2"/>
    <x v="1"/>
    <x v="270"/>
    <s v="0010g00001lzO23AAE"/>
    <x v="311"/>
    <s v="Advertise"/>
    <s v="Advertise on QC2"/>
    <x v="1"/>
    <x v="38"/>
    <x v="43"/>
    <x v="28"/>
    <n v="9178"/>
    <x v="28"/>
    <x v="0"/>
  </r>
  <r>
    <x v="0"/>
    <x v="2"/>
    <x v="2"/>
    <x v="50"/>
    <x v="271"/>
    <s v="0017000001OylDpAAJ"/>
    <x v="312"/>
    <s v="Advertise"/>
    <s v="Advertise on QC2"/>
    <x v="2"/>
    <x v="38"/>
    <x v="53"/>
    <x v="28"/>
    <n v="3243"/>
    <x v="28"/>
    <x v="0"/>
  </r>
  <r>
    <x v="0"/>
    <x v="9"/>
    <x v="15"/>
    <x v="151"/>
    <x v="272"/>
    <s v="0017000001O2ndtAAB"/>
    <x v="313"/>
    <s v="Advertise"/>
    <s v="Advertise on QC2"/>
    <x v="1"/>
    <x v="15"/>
    <x v="16"/>
    <x v="28"/>
    <n v="8036"/>
    <x v="28"/>
    <x v="0"/>
  </r>
  <r>
    <x v="0"/>
    <x v="10"/>
    <x v="16"/>
    <x v="55"/>
    <x v="84"/>
    <s v="0017000001LwptZAAR"/>
    <x v="314"/>
    <s v="Advertise"/>
    <s v="Advertise on QC1"/>
    <x v="1"/>
    <x v="16"/>
    <x v="54"/>
    <x v="28"/>
    <n v="7920"/>
    <x v="28"/>
    <x v="0"/>
  </r>
  <r>
    <x v="0"/>
    <x v="4"/>
    <x v="29"/>
    <x v="7"/>
    <x v="181"/>
    <s v="0017000000trU70AAE"/>
    <x v="315"/>
    <s v="Advertise"/>
    <s v="Advertise on QC1"/>
    <x v="1"/>
    <x v="55"/>
    <x v="81"/>
    <x v="28"/>
    <n v="2366"/>
    <x v="28"/>
    <x v="0"/>
  </r>
  <r>
    <x v="0"/>
    <x v="4"/>
    <x v="4"/>
    <x v="152"/>
    <x v="273"/>
    <s v="0017000000nD3RwAAK"/>
    <x v="316"/>
    <s v="Platform"/>
    <s v="Platform w/Campaign Management"/>
    <x v="1"/>
    <x v="76"/>
    <x v="84"/>
    <x v="28"/>
    <n v="1710"/>
    <x v="28"/>
    <x v="0"/>
  </r>
  <r>
    <x v="0"/>
    <x v="4"/>
    <x v="25"/>
    <x v="42"/>
    <x v="77"/>
    <s v="0017000000tsB2WAAU"/>
    <x v="317"/>
    <s v="Advertise"/>
    <s v="Advertise on QC1"/>
    <x v="2"/>
    <x v="50"/>
    <x v="6"/>
    <x v="28"/>
    <n v="4645"/>
    <x v="28"/>
    <x v="0"/>
  </r>
  <r>
    <x v="2"/>
    <x v="12"/>
    <x v="23"/>
    <x v="153"/>
    <x v="274"/>
    <s v="0017000000udp2cAAA"/>
    <x v="318"/>
    <s v="Platform"/>
    <s v="Platform"/>
    <x v="9"/>
    <x v="80"/>
    <x v="40"/>
    <x v="28"/>
    <n v="1526"/>
    <x v="28"/>
    <x v="0"/>
  </r>
  <r>
    <x v="2"/>
    <x v="11"/>
    <x v="18"/>
    <x v="1"/>
    <x v="62"/>
    <s v="0017000000kOfOkAAK"/>
    <x v="319"/>
    <s v="Advertise"/>
    <s v="Advertise on QC2"/>
    <x v="2"/>
    <x v="18"/>
    <x v="20"/>
    <x v="28"/>
    <n v="8723"/>
    <x v="28"/>
    <x v="0"/>
  </r>
  <r>
    <x v="2"/>
    <x v="5"/>
    <x v="7"/>
    <x v="7"/>
    <x v="7"/>
    <s v="0017000000asbAGAAY"/>
    <x v="320"/>
    <s v="Advertise"/>
    <s v="Advertise on QC1"/>
    <x v="2"/>
    <x v="7"/>
    <x v="7"/>
    <x v="28"/>
    <n v="6642"/>
    <x v="28"/>
    <x v="0"/>
  </r>
  <r>
    <x v="2"/>
    <x v="6"/>
    <x v="9"/>
    <x v="57"/>
    <x v="137"/>
    <s v="0017000000moLcGAAU"/>
    <x v="321"/>
    <s v="Advertise"/>
    <s v="Advertise on QC2"/>
    <x v="2"/>
    <x v="51"/>
    <x v="9"/>
    <x v="28"/>
    <n v="2959"/>
    <x v="28"/>
    <x v="0"/>
  </r>
  <r>
    <x v="2"/>
    <x v="6"/>
    <x v="24"/>
    <x v="1"/>
    <x v="275"/>
    <s v="0017000000qDgLjAAK"/>
    <x v="0"/>
    <s v="Platform"/>
    <s v="Platform"/>
    <x v="0"/>
    <x v="81"/>
    <x v="91"/>
    <x v="28"/>
    <n v="5209"/>
    <x v="28"/>
    <x v="0"/>
  </r>
  <r>
    <x v="0"/>
    <x v="0"/>
    <x v="0"/>
    <x v="114"/>
    <x v="276"/>
    <s v="0014u00001p4nLwAAI"/>
    <x v="322"/>
    <s v="Advertise"/>
    <s v="Advertise on QC1"/>
    <x v="1"/>
    <x v="65"/>
    <x v="73"/>
    <x v="29"/>
    <n v="5946"/>
    <x v="29"/>
    <x v="0"/>
  </r>
  <r>
    <x v="1"/>
    <x v="1"/>
    <x v="1"/>
    <x v="91"/>
    <x v="154"/>
    <s v="0017000001PvzDDAAZ"/>
    <x v="323"/>
    <s v="Advertise"/>
    <s v="Advertise on QC2"/>
    <x v="2"/>
    <x v="1"/>
    <x v="27"/>
    <x v="29"/>
    <n v="5756"/>
    <x v="29"/>
    <x v="0"/>
  </r>
  <r>
    <x v="1"/>
    <x v="1"/>
    <x v="1"/>
    <x v="150"/>
    <x v="269"/>
    <s v="0017000001Dj6UJAAZ"/>
    <x v="324"/>
    <s v="Platform"/>
    <s v="Platform"/>
    <x v="4"/>
    <x v="36"/>
    <x v="69"/>
    <x v="29"/>
    <n v="5149"/>
    <x v="29"/>
    <x v="0"/>
  </r>
  <r>
    <x v="0"/>
    <x v="13"/>
    <x v="26"/>
    <x v="154"/>
    <x v="277"/>
    <s v="0014u00001wO1IxAAK"/>
    <x v="325"/>
    <s v="Advertise"/>
    <s v="Advertise on QC1"/>
    <x v="5"/>
    <x v="37"/>
    <x v="92"/>
    <x v="29"/>
    <n v="9496"/>
    <x v="29"/>
    <x v="0"/>
  </r>
  <r>
    <x v="0"/>
    <x v="2"/>
    <x v="2"/>
    <x v="155"/>
    <x v="278"/>
    <s v="0017000001JOw0HAAT"/>
    <x v="326"/>
    <s v="Advertise"/>
    <s v="Advertise on QC2"/>
    <x v="1"/>
    <x v="38"/>
    <x v="93"/>
    <x v="29"/>
    <n v="1891"/>
    <x v="29"/>
    <x v="0"/>
  </r>
  <r>
    <x v="1"/>
    <x v="3"/>
    <x v="3"/>
    <x v="156"/>
    <x v="279"/>
    <s v="0010g00001gVZdVAAW"/>
    <x v="327"/>
    <s v="Advertise"/>
    <s v="Advertise on QC1"/>
    <x v="1"/>
    <x v="29"/>
    <x v="65"/>
    <x v="29"/>
    <n v="6146"/>
    <x v="29"/>
    <x v="0"/>
  </r>
  <r>
    <x v="2"/>
    <x v="5"/>
    <x v="7"/>
    <x v="7"/>
    <x v="7"/>
    <s v="0017000000asbAGAAY"/>
    <x v="328"/>
    <s v="Advertise"/>
    <s v="Advertise on QC1"/>
    <x v="7"/>
    <x v="7"/>
    <x v="38"/>
    <x v="29"/>
    <n v="8984"/>
    <x v="29"/>
    <x v="0"/>
  </r>
  <r>
    <x v="2"/>
    <x v="5"/>
    <x v="19"/>
    <x v="157"/>
    <x v="280"/>
    <s v="0017000000d1kZ3AAI"/>
    <x v="329"/>
    <s v="Advertise"/>
    <s v="Advertise on QC2"/>
    <x v="2"/>
    <x v="63"/>
    <x v="22"/>
    <x v="29"/>
    <n v="7502"/>
    <x v="29"/>
    <x v="0"/>
  </r>
  <r>
    <x v="2"/>
    <x v="6"/>
    <x v="8"/>
    <x v="43"/>
    <x v="281"/>
    <s v="0014u00001uQDqvAAG"/>
    <x v="330"/>
    <s v="Advertise"/>
    <s v="Advertise on QC2"/>
    <x v="2"/>
    <x v="39"/>
    <x v="45"/>
    <x v="29"/>
    <n v="1743"/>
    <x v="29"/>
    <x v="0"/>
  </r>
  <r>
    <x v="2"/>
    <x v="6"/>
    <x v="9"/>
    <x v="57"/>
    <x v="137"/>
    <s v="0017000000moLcGAAU"/>
    <x v="331"/>
    <s v="Advertise"/>
    <s v="Advertise on QC2"/>
    <x v="2"/>
    <x v="51"/>
    <x v="9"/>
    <x v="29"/>
    <n v="7689"/>
    <x v="29"/>
    <x v="0"/>
  </r>
  <r>
    <x v="1"/>
    <x v="1"/>
    <x v="11"/>
    <x v="158"/>
    <x v="282"/>
    <s v="0010g00001jYpV4AAK"/>
    <x v="332"/>
    <s v="Advertise"/>
    <s v="Advertise on QC1"/>
    <x v="1"/>
    <x v="11"/>
    <x v="11"/>
    <x v="30"/>
    <n v="9964"/>
    <x v="30"/>
    <x v="0"/>
  </r>
  <r>
    <x v="1"/>
    <x v="1"/>
    <x v="12"/>
    <x v="1"/>
    <x v="90"/>
    <s v="0014u00001p4azeAAA"/>
    <x v="333"/>
    <s v="Advertise"/>
    <s v="Advertise on QC2"/>
    <x v="1"/>
    <x v="54"/>
    <x v="12"/>
    <x v="30"/>
    <n v="6672"/>
    <x v="30"/>
    <x v="0"/>
  </r>
  <r>
    <x v="1"/>
    <x v="1"/>
    <x v="12"/>
    <x v="1"/>
    <x v="283"/>
    <s v="0014u000020bEMUAA2"/>
    <x v="0"/>
    <s v="Advertise"/>
    <s v="Advertise on QC2"/>
    <x v="0"/>
    <x v="82"/>
    <x v="59"/>
    <x v="30"/>
    <n v="3328"/>
    <x v="30"/>
    <x v="0"/>
  </r>
  <r>
    <x v="0"/>
    <x v="2"/>
    <x v="2"/>
    <x v="50"/>
    <x v="284"/>
    <s v="0017000001Lvy3IAAR"/>
    <x v="334"/>
    <s v="Advertise"/>
    <s v="Advertise on QC2"/>
    <x v="1"/>
    <x v="38"/>
    <x v="53"/>
    <x v="30"/>
    <n v="9425"/>
    <x v="30"/>
    <x v="0"/>
  </r>
  <r>
    <x v="0"/>
    <x v="2"/>
    <x v="2"/>
    <x v="159"/>
    <x v="285"/>
    <s v="0014u000021TeliAAC"/>
    <x v="335"/>
    <s v="Advertise"/>
    <s v="Advertise on QC2"/>
    <x v="5"/>
    <x v="46"/>
    <x v="53"/>
    <x v="30"/>
    <n v="6946"/>
    <x v="30"/>
    <x v="0"/>
  </r>
  <r>
    <x v="0"/>
    <x v="9"/>
    <x v="15"/>
    <x v="1"/>
    <x v="255"/>
    <s v="0014u00001tAPgHAAW"/>
    <x v="336"/>
    <s v="Advertise"/>
    <s v="Advertise on QC2"/>
    <x v="2"/>
    <x v="15"/>
    <x v="29"/>
    <x v="30"/>
    <n v="1141"/>
    <x v="30"/>
    <x v="0"/>
  </r>
  <r>
    <x v="0"/>
    <x v="4"/>
    <x v="5"/>
    <x v="83"/>
    <x v="286"/>
    <s v="0010g00001dvVyZAAU"/>
    <x v="337"/>
    <s v="Advertise"/>
    <s v="Advertise on QC1"/>
    <x v="2"/>
    <x v="34"/>
    <x v="18"/>
    <x v="30"/>
    <n v="9412"/>
    <x v="30"/>
    <x v="0"/>
  </r>
  <r>
    <x v="0"/>
    <x v="4"/>
    <x v="5"/>
    <x v="34"/>
    <x v="287"/>
    <s v="0014u00001vDCNWAA4"/>
    <x v="338"/>
    <s v="Platform"/>
    <s v="Platform"/>
    <x v="4"/>
    <x v="34"/>
    <x v="39"/>
    <x v="30"/>
    <n v="8733"/>
    <x v="30"/>
    <x v="0"/>
  </r>
  <r>
    <x v="2"/>
    <x v="11"/>
    <x v="17"/>
    <x v="15"/>
    <x v="19"/>
    <s v="0017000000SIU2zAAH"/>
    <x v="339"/>
    <s v="Platform"/>
    <s v="Platform w/Campaign Management"/>
    <x v="2"/>
    <x v="17"/>
    <x v="19"/>
    <x v="30"/>
    <n v="5530"/>
    <x v="30"/>
    <x v="0"/>
  </r>
  <r>
    <x v="2"/>
    <x v="11"/>
    <x v="18"/>
    <x v="1"/>
    <x v="288"/>
    <s v="0017000000kOfjoAAC"/>
    <x v="340"/>
    <s v="Advertise"/>
    <s v="Advertise on QC2"/>
    <x v="2"/>
    <x v="18"/>
    <x v="20"/>
    <x v="30"/>
    <n v="2494"/>
    <x v="30"/>
    <x v="0"/>
  </r>
  <r>
    <x v="2"/>
    <x v="5"/>
    <x v="19"/>
    <x v="24"/>
    <x v="34"/>
    <s v="0017000000kxmeDAAQ"/>
    <x v="341"/>
    <s v="Platform"/>
    <s v="Platform"/>
    <x v="4"/>
    <x v="20"/>
    <x v="7"/>
    <x v="30"/>
    <n v="1236"/>
    <x v="30"/>
    <x v="0"/>
  </r>
  <r>
    <x v="2"/>
    <x v="6"/>
    <x v="8"/>
    <x v="160"/>
    <x v="289"/>
    <s v="0017000001VXeJlAAL"/>
    <x v="342"/>
    <s v="Advertise"/>
    <s v="Advertise on QC1"/>
    <x v="1"/>
    <x v="86"/>
    <x v="64"/>
    <x v="30"/>
    <n v="2518"/>
    <x v="30"/>
    <x v="0"/>
  </r>
  <r>
    <x v="0"/>
    <x v="0"/>
    <x v="10"/>
    <x v="7"/>
    <x v="290"/>
    <s v="0017000001VZ1DZAA1"/>
    <x v="343"/>
    <s v="Advertise"/>
    <s v="Advertise on QC1"/>
    <x v="5"/>
    <x v="52"/>
    <x v="73"/>
    <x v="31"/>
    <n v="9934"/>
    <x v="0"/>
    <x v="1"/>
  </r>
  <r>
    <x v="0"/>
    <x v="0"/>
    <x v="10"/>
    <x v="161"/>
    <x v="291"/>
    <s v="0014u00001uT8viAAC"/>
    <x v="344"/>
    <s v="Advertise"/>
    <s v="Advertise on QC2"/>
    <x v="5"/>
    <x v="52"/>
    <x v="25"/>
    <x v="31"/>
    <n v="7541"/>
    <x v="0"/>
    <x v="1"/>
  </r>
  <r>
    <x v="0"/>
    <x v="0"/>
    <x v="10"/>
    <x v="19"/>
    <x v="292"/>
    <s v="0014u00001wRZ4kAAG"/>
    <x v="345"/>
    <s v="Advertise"/>
    <s v="Advertise on QC1"/>
    <x v="2"/>
    <x v="10"/>
    <x v="26"/>
    <x v="31"/>
    <n v="6756"/>
    <x v="0"/>
    <x v="1"/>
  </r>
  <r>
    <x v="0"/>
    <x v="13"/>
    <x v="26"/>
    <x v="154"/>
    <x v="293"/>
    <s v="0010g00001hyquJAAQ"/>
    <x v="346"/>
    <s v="Advertise"/>
    <s v="Advertise on QC2"/>
    <x v="1"/>
    <x v="37"/>
    <x v="92"/>
    <x v="31"/>
    <n v="9224"/>
    <x v="0"/>
    <x v="1"/>
  </r>
  <r>
    <x v="0"/>
    <x v="2"/>
    <x v="2"/>
    <x v="50"/>
    <x v="271"/>
    <s v="0017000001OylDpAAJ"/>
    <x v="347"/>
    <s v="Advertise"/>
    <s v="Advertise on QC1"/>
    <x v="1"/>
    <x v="38"/>
    <x v="53"/>
    <x v="31"/>
    <n v="7424"/>
    <x v="0"/>
    <x v="1"/>
  </r>
  <r>
    <x v="0"/>
    <x v="2"/>
    <x v="2"/>
    <x v="88"/>
    <x v="294"/>
    <s v="0014u000021UL57AAG"/>
    <x v="348"/>
    <s v="Advertise"/>
    <s v="Advertise on QC1"/>
    <x v="5"/>
    <x v="46"/>
    <x v="53"/>
    <x v="31"/>
    <n v="6593"/>
    <x v="0"/>
    <x v="1"/>
  </r>
  <r>
    <x v="0"/>
    <x v="2"/>
    <x v="2"/>
    <x v="69"/>
    <x v="108"/>
    <s v="0017000001R61QcAAJ"/>
    <x v="349"/>
    <s v="Advertise"/>
    <s v="Advertise on QC2"/>
    <x v="1"/>
    <x v="46"/>
    <x v="53"/>
    <x v="31"/>
    <n v="3411"/>
    <x v="0"/>
    <x v="1"/>
  </r>
  <r>
    <x v="0"/>
    <x v="9"/>
    <x v="15"/>
    <x v="1"/>
    <x v="16"/>
    <s v="0017000001KFOd4AAH"/>
    <x v="350"/>
    <s v="Advertise"/>
    <s v="Advertise on QC2"/>
    <x v="1"/>
    <x v="15"/>
    <x v="16"/>
    <x v="31"/>
    <n v="9259"/>
    <x v="0"/>
    <x v="1"/>
  </r>
  <r>
    <x v="0"/>
    <x v="9"/>
    <x v="15"/>
    <x v="151"/>
    <x v="272"/>
    <s v="0017000001O2ndtAAB"/>
    <x v="351"/>
    <s v="Advertise"/>
    <s v="Advertise on QC1"/>
    <x v="1"/>
    <x v="71"/>
    <x v="94"/>
    <x v="31"/>
    <n v="3363"/>
    <x v="0"/>
    <x v="1"/>
  </r>
  <r>
    <x v="0"/>
    <x v="4"/>
    <x v="4"/>
    <x v="162"/>
    <x v="295"/>
    <s v="0017000001R5jsVAAR"/>
    <x v="0"/>
    <s v="Platform"/>
    <s v="Platform"/>
    <x v="0"/>
    <x v="76"/>
    <x v="82"/>
    <x v="31"/>
    <n v="2560"/>
    <x v="0"/>
    <x v="1"/>
  </r>
  <r>
    <x v="0"/>
    <x v="4"/>
    <x v="4"/>
    <x v="4"/>
    <x v="296"/>
    <s v="0014u00001wOyPDAA0"/>
    <x v="352"/>
    <s v="Advertise"/>
    <s v="Advertise on QC1"/>
    <x v="2"/>
    <x v="76"/>
    <x v="4"/>
    <x v="31"/>
    <n v="701"/>
    <x v="0"/>
    <x v="1"/>
  </r>
  <r>
    <x v="0"/>
    <x v="4"/>
    <x v="5"/>
    <x v="121"/>
    <x v="208"/>
    <s v="0017000000zuJMkAAM"/>
    <x v="353"/>
    <s v="Advertise"/>
    <s v="Advertise on QC1"/>
    <x v="1"/>
    <x v="5"/>
    <x v="18"/>
    <x v="31"/>
    <n v="1908"/>
    <x v="0"/>
    <x v="1"/>
  </r>
  <r>
    <x v="0"/>
    <x v="4"/>
    <x v="5"/>
    <x v="113"/>
    <x v="297"/>
    <s v="0017000000ts6UdAAI"/>
    <x v="354"/>
    <s v="Platform"/>
    <s v="Platform"/>
    <x v="4"/>
    <x v="34"/>
    <x v="39"/>
    <x v="31"/>
    <n v="6688"/>
    <x v="0"/>
    <x v="1"/>
  </r>
  <r>
    <x v="0"/>
    <x v="4"/>
    <x v="5"/>
    <x v="74"/>
    <x v="298"/>
    <s v="NA"/>
    <x v="0"/>
    <s v="Platform"/>
    <s v="Platform"/>
    <x v="0"/>
    <x v="42"/>
    <x v="56"/>
    <x v="31"/>
    <n v="6444"/>
    <x v="0"/>
    <x v="1"/>
  </r>
  <r>
    <x v="0"/>
    <x v="4"/>
    <x v="6"/>
    <x v="42"/>
    <x v="196"/>
    <s v="0014u00001ns8PVAAY"/>
    <x v="355"/>
    <s v="Advertise"/>
    <s v="Advertise on QC1"/>
    <x v="2"/>
    <x v="6"/>
    <x v="44"/>
    <x v="31"/>
    <n v="6032"/>
    <x v="0"/>
    <x v="1"/>
  </r>
  <r>
    <x v="2"/>
    <x v="11"/>
    <x v="18"/>
    <x v="1"/>
    <x v="299"/>
    <s v="0017000000mmkPJAAY"/>
    <x v="0"/>
    <s v="Advertise"/>
    <s v="Advertise on QC2"/>
    <x v="0"/>
    <x v="45"/>
    <x v="95"/>
    <x v="31"/>
    <n v="604"/>
    <x v="0"/>
    <x v="1"/>
  </r>
  <r>
    <x v="0"/>
    <x v="0"/>
    <x v="0"/>
    <x v="7"/>
    <x v="300"/>
    <s v="0014u00001wOSzEAAW"/>
    <x v="356"/>
    <s v="Advertise"/>
    <s v="Advertise on QC1"/>
    <x v="1"/>
    <x v="66"/>
    <x v="73"/>
    <x v="32"/>
    <n v="8610"/>
    <x v="1"/>
    <x v="1"/>
  </r>
  <r>
    <x v="0"/>
    <x v="0"/>
    <x v="0"/>
    <x v="7"/>
    <x v="200"/>
    <s v="0014u00001n12uGAAQ"/>
    <x v="357"/>
    <s v="Advertise"/>
    <s v="Advertise on QC1"/>
    <x v="1"/>
    <x v="23"/>
    <x v="26"/>
    <x v="32"/>
    <n v="7151"/>
    <x v="1"/>
    <x v="1"/>
  </r>
  <r>
    <x v="0"/>
    <x v="0"/>
    <x v="10"/>
    <x v="19"/>
    <x v="301"/>
    <s v="0010g00001hynguAAA"/>
    <x v="358"/>
    <s v="Advertise"/>
    <s v="Advertise on QC1"/>
    <x v="2"/>
    <x v="10"/>
    <x v="26"/>
    <x v="32"/>
    <n v="2245"/>
    <x v="1"/>
    <x v="1"/>
  </r>
  <r>
    <x v="0"/>
    <x v="8"/>
    <x v="14"/>
    <x v="7"/>
    <x v="302"/>
    <s v="0017000000vTm17AAC"/>
    <x v="359"/>
    <s v="Advertise"/>
    <s v="Advertise on QC1"/>
    <x v="1"/>
    <x v="14"/>
    <x v="75"/>
    <x v="32"/>
    <n v="1172"/>
    <x v="1"/>
    <x v="1"/>
  </r>
  <r>
    <x v="0"/>
    <x v="2"/>
    <x v="2"/>
    <x v="50"/>
    <x v="284"/>
    <s v="0017000001Lvy3IAAR"/>
    <x v="360"/>
    <s v="Advertise"/>
    <s v="Advertise on QC1"/>
    <x v="1"/>
    <x v="38"/>
    <x v="53"/>
    <x v="32"/>
    <n v="8452"/>
    <x v="1"/>
    <x v="1"/>
  </r>
  <r>
    <x v="1"/>
    <x v="3"/>
    <x v="3"/>
    <x v="54"/>
    <x v="303"/>
    <s v="0010g00001gU91dAAC"/>
    <x v="361"/>
    <s v="Advertise"/>
    <s v="Advertise on QC1"/>
    <x v="2"/>
    <x v="33"/>
    <x v="38"/>
    <x v="32"/>
    <n v="6963"/>
    <x v="1"/>
    <x v="1"/>
  </r>
  <r>
    <x v="0"/>
    <x v="4"/>
    <x v="5"/>
    <x v="121"/>
    <x v="208"/>
    <s v="0017000000zuJMkAAM"/>
    <x v="362"/>
    <s v="Advertise"/>
    <s v="Advertise on QC1"/>
    <x v="1"/>
    <x v="5"/>
    <x v="18"/>
    <x v="32"/>
    <n v="2252"/>
    <x v="1"/>
    <x v="1"/>
  </r>
  <r>
    <x v="0"/>
    <x v="4"/>
    <x v="5"/>
    <x v="163"/>
    <x v="304"/>
    <s v="0010g00001lxuDDAAY"/>
    <x v="363"/>
    <s v="Advertise"/>
    <s v="Advertise on QC1"/>
    <x v="2"/>
    <x v="5"/>
    <x v="48"/>
    <x v="32"/>
    <n v="5941"/>
    <x v="1"/>
    <x v="1"/>
  </r>
  <r>
    <x v="0"/>
    <x v="4"/>
    <x v="25"/>
    <x v="6"/>
    <x v="77"/>
    <s v="0017000000tsB2WAAU"/>
    <x v="364"/>
    <s v="Advertise"/>
    <s v="Advertise on QC1"/>
    <x v="1"/>
    <x v="50"/>
    <x v="6"/>
    <x v="32"/>
    <n v="2847"/>
    <x v="1"/>
    <x v="1"/>
  </r>
  <r>
    <x v="0"/>
    <x v="4"/>
    <x v="25"/>
    <x v="103"/>
    <x v="77"/>
    <s v="0017000000tsB2WAAU"/>
    <x v="365"/>
    <s v="Advertise"/>
    <s v="Advertise on QC1"/>
    <x v="2"/>
    <x v="50"/>
    <x v="6"/>
    <x v="32"/>
    <n v="9339"/>
    <x v="1"/>
    <x v="1"/>
  </r>
  <r>
    <x v="2"/>
    <x v="11"/>
    <x v="17"/>
    <x v="15"/>
    <x v="19"/>
    <s v="0017000000SIU2zAAH"/>
    <x v="366"/>
    <s v="Platform"/>
    <s v="Platform w/Campaign Management"/>
    <x v="2"/>
    <x v="17"/>
    <x v="19"/>
    <x v="32"/>
    <n v="7551"/>
    <x v="1"/>
    <x v="1"/>
  </r>
  <r>
    <x v="2"/>
    <x v="5"/>
    <x v="7"/>
    <x v="7"/>
    <x v="7"/>
    <s v="0017000000asbAGAAY"/>
    <x v="367"/>
    <s v="Advertise"/>
    <s v="Advertise on QC1"/>
    <x v="1"/>
    <x v="7"/>
    <x v="7"/>
    <x v="32"/>
    <n v="6448"/>
    <x v="1"/>
    <x v="1"/>
  </r>
  <r>
    <x v="2"/>
    <x v="5"/>
    <x v="7"/>
    <x v="7"/>
    <x v="7"/>
    <s v="0017000000asbAGAAY"/>
    <x v="368"/>
    <s v="Advertise"/>
    <s v="Advertise on QC1"/>
    <x v="2"/>
    <x v="7"/>
    <x v="7"/>
    <x v="32"/>
    <n v="5521"/>
    <x v="1"/>
    <x v="1"/>
  </r>
  <r>
    <x v="2"/>
    <x v="5"/>
    <x v="19"/>
    <x v="1"/>
    <x v="163"/>
    <s v="0017000000WVbN0AAL"/>
    <x v="369"/>
    <s v="Advertise"/>
    <s v="Advertise on QC2"/>
    <x v="1"/>
    <x v="72"/>
    <x v="77"/>
    <x v="32"/>
    <n v="392"/>
    <x v="1"/>
    <x v="1"/>
  </r>
  <r>
    <x v="2"/>
    <x v="14"/>
    <x v="33"/>
    <x v="43"/>
    <x v="305"/>
    <s v="0014u00001vBEHyAAO"/>
    <x v="370"/>
    <s v="Advertise"/>
    <s v="Advertise on QC1"/>
    <x v="2"/>
    <x v="64"/>
    <x v="31"/>
    <x v="32"/>
    <n v="328"/>
    <x v="1"/>
    <x v="1"/>
  </r>
  <r>
    <x v="0"/>
    <x v="0"/>
    <x v="0"/>
    <x v="164"/>
    <x v="306"/>
    <s v="0014u00001nsvU9AAI"/>
    <x v="371"/>
    <s v="Advertise"/>
    <s v="Advertise on QC1"/>
    <x v="1"/>
    <x v="0"/>
    <x v="26"/>
    <x v="33"/>
    <n v="5657"/>
    <x v="2"/>
    <x v="1"/>
  </r>
  <r>
    <x v="1"/>
    <x v="1"/>
    <x v="12"/>
    <x v="1"/>
    <x v="307"/>
    <s v="0017000001WE4ecAAD"/>
    <x v="372"/>
    <s v="Advertise"/>
    <s v="Advertise on QC2"/>
    <x v="2"/>
    <x v="82"/>
    <x v="87"/>
    <x v="33"/>
    <n v="4274"/>
    <x v="2"/>
    <x v="1"/>
  </r>
  <r>
    <x v="1"/>
    <x v="1"/>
    <x v="12"/>
    <x v="60"/>
    <x v="308"/>
    <s v="0010g00001lyekKAAQ"/>
    <x v="373"/>
    <s v="Advertise"/>
    <s v="Advertise on QC2"/>
    <x v="1"/>
    <x v="12"/>
    <x v="12"/>
    <x v="33"/>
    <n v="3194"/>
    <x v="2"/>
    <x v="1"/>
  </r>
  <r>
    <x v="0"/>
    <x v="8"/>
    <x v="14"/>
    <x v="7"/>
    <x v="14"/>
    <s v="0017000000vTymcAAC"/>
    <x v="374"/>
    <s v="Advertise"/>
    <s v="Advertise on QC1"/>
    <x v="1"/>
    <x v="14"/>
    <x v="14"/>
    <x v="33"/>
    <n v="8664"/>
    <x v="2"/>
    <x v="1"/>
  </r>
  <r>
    <x v="0"/>
    <x v="8"/>
    <x v="14"/>
    <x v="1"/>
    <x v="71"/>
    <s v="0017000000eUMOkAAO"/>
    <x v="375"/>
    <s v="Advertise"/>
    <s v="Advertise on QC2"/>
    <x v="2"/>
    <x v="14"/>
    <x v="14"/>
    <x v="33"/>
    <n v="982"/>
    <x v="2"/>
    <x v="1"/>
  </r>
  <r>
    <x v="0"/>
    <x v="2"/>
    <x v="2"/>
    <x v="47"/>
    <x v="309"/>
    <s v="0014u00001nsy0uAAA"/>
    <x v="376"/>
    <s v="Advertise"/>
    <s v="Advertise on QC1"/>
    <x v="1"/>
    <x v="46"/>
    <x v="43"/>
    <x v="33"/>
    <n v="2085"/>
    <x v="2"/>
    <x v="1"/>
  </r>
  <r>
    <x v="0"/>
    <x v="0"/>
    <x v="0"/>
    <x v="165"/>
    <x v="310"/>
    <s v="0014u00001n0iZUAAY"/>
    <x v="377"/>
    <s v="Platform"/>
    <s v="Platform"/>
    <x v="6"/>
    <x v="23"/>
    <x v="0"/>
    <x v="34"/>
    <n v="359"/>
    <x v="3"/>
    <x v="1"/>
  </r>
  <r>
    <x v="1"/>
    <x v="1"/>
    <x v="1"/>
    <x v="1"/>
    <x v="311"/>
    <s v="0017000001Q6S56AAF"/>
    <x v="378"/>
    <s v="Advertise"/>
    <s v="Advertise on QC2"/>
    <x v="5"/>
    <x v="1"/>
    <x v="1"/>
    <x v="34"/>
    <n v="4159"/>
    <x v="3"/>
    <x v="1"/>
  </r>
  <r>
    <x v="1"/>
    <x v="1"/>
    <x v="1"/>
    <x v="1"/>
    <x v="1"/>
    <s v="0017000001HKelvAAD"/>
    <x v="379"/>
    <s v="Advertise"/>
    <s v="Advertise on QC2"/>
    <x v="1"/>
    <x v="1"/>
    <x v="1"/>
    <x v="34"/>
    <n v="277"/>
    <x v="3"/>
    <x v="1"/>
  </r>
  <r>
    <x v="1"/>
    <x v="1"/>
    <x v="1"/>
    <x v="72"/>
    <x v="312"/>
    <s v="0014u00001yuAT5AAM"/>
    <x v="380"/>
    <s v="Advertise"/>
    <s v="Advertise on QC2"/>
    <x v="1"/>
    <x v="1"/>
    <x v="11"/>
    <x v="34"/>
    <n v="7061"/>
    <x v="3"/>
    <x v="1"/>
  </r>
  <r>
    <x v="1"/>
    <x v="1"/>
    <x v="11"/>
    <x v="166"/>
    <x v="313"/>
    <s v="0014u00001nsD65AAE"/>
    <x v="0"/>
    <s v="Platform"/>
    <s v="Platform"/>
    <x v="0"/>
    <x v="11"/>
    <x v="59"/>
    <x v="34"/>
    <n v="3544"/>
    <x v="3"/>
    <x v="1"/>
  </r>
  <r>
    <x v="1"/>
    <x v="1"/>
    <x v="12"/>
    <x v="1"/>
    <x v="314"/>
    <s v="0010g00001dy1nSAAQ"/>
    <x v="381"/>
    <s v="Platform"/>
    <s v="Platform"/>
    <x v="4"/>
    <x v="82"/>
    <x v="87"/>
    <x v="34"/>
    <n v="1342"/>
    <x v="3"/>
    <x v="1"/>
  </r>
  <r>
    <x v="1"/>
    <x v="1"/>
    <x v="12"/>
    <x v="141"/>
    <x v="315"/>
    <s v="0014u000022PNK3AAO"/>
    <x v="382"/>
    <s v="Advertise"/>
    <s v="Advertise on QC2"/>
    <x v="5"/>
    <x v="12"/>
    <x v="90"/>
    <x v="34"/>
    <n v="384"/>
    <x v="3"/>
    <x v="1"/>
  </r>
  <r>
    <x v="2"/>
    <x v="7"/>
    <x v="21"/>
    <x v="167"/>
    <x v="316"/>
    <s v="0017000001R3M8PAAV"/>
    <x v="383"/>
    <s v="Advertise"/>
    <s v="Advertise on QC1"/>
    <x v="3"/>
    <x v="26"/>
    <x v="28"/>
    <x v="34"/>
    <n v="4789"/>
    <x v="3"/>
    <x v="1"/>
  </r>
  <r>
    <x v="0"/>
    <x v="2"/>
    <x v="2"/>
    <x v="130"/>
    <x v="230"/>
    <s v="0017000001WCnUnAAL"/>
    <x v="384"/>
    <s v="Advertise"/>
    <s v="Advertise on QC1"/>
    <x v="2"/>
    <x v="2"/>
    <x v="2"/>
    <x v="34"/>
    <n v="378"/>
    <x v="3"/>
    <x v="1"/>
  </r>
  <r>
    <x v="1"/>
    <x v="3"/>
    <x v="3"/>
    <x v="168"/>
    <x v="317"/>
    <s v="NA"/>
    <x v="0"/>
    <s v="Platform"/>
    <s v="Platform"/>
    <x v="0"/>
    <x v="67"/>
    <x v="79"/>
    <x v="34"/>
    <n v="4998"/>
    <x v="3"/>
    <x v="1"/>
  </r>
  <r>
    <x v="0"/>
    <x v="4"/>
    <x v="5"/>
    <x v="5"/>
    <x v="318"/>
    <s v="00170000013mIGSAA2"/>
    <x v="385"/>
    <s v="Advertise"/>
    <s v="Advertise on QC1"/>
    <x v="1"/>
    <x v="5"/>
    <x v="5"/>
    <x v="34"/>
    <n v="9362"/>
    <x v="3"/>
    <x v="1"/>
  </r>
  <r>
    <x v="0"/>
    <x v="4"/>
    <x v="5"/>
    <x v="169"/>
    <x v="319"/>
    <s v="0017000001L2RkrAAF"/>
    <x v="0"/>
    <s v="Platform"/>
    <s v="Platform"/>
    <x v="0"/>
    <x v="34"/>
    <x v="39"/>
    <x v="34"/>
    <n v="141"/>
    <x v="3"/>
    <x v="1"/>
  </r>
  <r>
    <x v="0"/>
    <x v="4"/>
    <x v="5"/>
    <x v="34"/>
    <x v="320"/>
    <s v="0014u00001yt6jSAAQ"/>
    <x v="386"/>
    <s v="Platform"/>
    <s v="Platform"/>
    <x v="4"/>
    <x v="34"/>
    <x v="39"/>
    <x v="34"/>
    <n v="1866"/>
    <x v="3"/>
    <x v="1"/>
  </r>
  <r>
    <x v="0"/>
    <x v="4"/>
    <x v="25"/>
    <x v="42"/>
    <x v="77"/>
    <s v="0017000000tsB2WAAU"/>
    <x v="387"/>
    <s v="Advertise"/>
    <s v="Advertise on QC1"/>
    <x v="1"/>
    <x v="50"/>
    <x v="6"/>
    <x v="34"/>
    <n v="6882"/>
    <x v="3"/>
    <x v="1"/>
  </r>
  <r>
    <x v="2"/>
    <x v="11"/>
    <x v="17"/>
    <x v="15"/>
    <x v="19"/>
    <s v="0017000000SIU2zAAH"/>
    <x v="388"/>
    <s v="Platform"/>
    <s v="Platform w/Campaign Management"/>
    <x v="1"/>
    <x v="17"/>
    <x v="19"/>
    <x v="34"/>
    <n v="2711"/>
    <x v="3"/>
    <x v="1"/>
  </r>
  <r>
    <x v="2"/>
    <x v="14"/>
    <x v="33"/>
    <x v="77"/>
    <x v="250"/>
    <s v="0010g00001guT70AAE"/>
    <x v="389"/>
    <s v="Advertise"/>
    <s v="Advertise on QC1"/>
    <x v="1"/>
    <x v="64"/>
    <x v="31"/>
    <x v="34"/>
    <n v="7383"/>
    <x v="3"/>
    <x v="1"/>
  </r>
  <r>
    <x v="0"/>
    <x v="0"/>
    <x v="10"/>
    <x v="135"/>
    <x v="321"/>
    <s v="0014u00001tATIfAAO"/>
    <x v="390"/>
    <s v="Advertise"/>
    <s v="Advertise on QC1"/>
    <x v="1"/>
    <x v="25"/>
    <x v="25"/>
    <x v="35"/>
    <n v="1673"/>
    <x v="4"/>
    <x v="1"/>
  </r>
  <r>
    <x v="1"/>
    <x v="3"/>
    <x v="3"/>
    <x v="54"/>
    <x v="322"/>
    <s v="0010g00001dvdKdAAI"/>
    <x v="391"/>
    <s v="Advertise"/>
    <s v="Advertise on QC1"/>
    <x v="1"/>
    <x v="33"/>
    <x v="33"/>
    <x v="35"/>
    <n v="8930"/>
    <x v="4"/>
    <x v="1"/>
  </r>
  <r>
    <x v="0"/>
    <x v="10"/>
    <x v="16"/>
    <x v="51"/>
    <x v="73"/>
    <s v="0017000001R6X1yAAF"/>
    <x v="392"/>
    <s v="Advertise"/>
    <s v="Advertise on QC2"/>
    <x v="2"/>
    <x v="16"/>
    <x v="54"/>
    <x v="35"/>
    <n v="5220"/>
    <x v="4"/>
    <x v="1"/>
  </r>
  <r>
    <x v="0"/>
    <x v="0"/>
    <x v="0"/>
    <x v="7"/>
    <x v="323"/>
    <s v="0010g00001fNpFdAAK"/>
    <x v="393"/>
    <s v="Advertise"/>
    <s v="Advertise on QC1"/>
    <x v="1"/>
    <x v="23"/>
    <x v="26"/>
    <x v="36"/>
    <n v="9034"/>
    <x v="5"/>
    <x v="1"/>
  </r>
  <r>
    <x v="0"/>
    <x v="0"/>
    <x v="10"/>
    <x v="49"/>
    <x v="70"/>
    <s v="0017000000rQDK0AAO"/>
    <x v="394"/>
    <s v="Advertise"/>
    <s v="Advertise on QC1"/>
    <x v="1"/>
    <x v="25"/>
    <x v="73"/>
    <x v="36"/>
    <n v="9748"/>
    <x v="5"/>
    <x v="1"/>
  </r>
  <r>
    <x v="1"/>
    <x v="1"/>
    <x v="12"/>
    <x v="1"/>
    <x v="324"/>
    <s v="0017000001TdvFsAAJ"/>
    <x v="395"/>
    <s v="Platform"/>
    <s v="Platform w/Campaign Management"/>
    <x v="2"/>
    <x v="12"/>
    <x v="12"/>
    <x v="36"/>
    <n v="7472"/>
    <x v="5"/>
    <x v="1"/>
  </r>
  <r>
    <x v="1"/>
    <x v="1"/>
    <x v="12"/>
    <x v="141"/>
    <x v="325"/>
    <s v="0010g00001jX5rXAAS"/>
    <x v="396"/>
    <s v="Advertise"/>
    <s v="Advertise on QC1"/>
    <x v="5"/>
    <x v="12"/>
    <x v="12"/>
    <x v="36"/>
    <n v="4833"/>
    <x v="5"/>
    <x v="1"/>
  </r>
  <r>
    <x v="0"/>
    <x v="4"/>
    <x v="4"/>
    <x v="152"/>
    <x v="273"/>
    <s v="0017000000nD3RwAAK"/>
    <x v="397"/>
    <s v="Platform"/>
    <s v="Platform w/Campaign Management"/>
    <x v="1"/>
    <x v="76"/>
    <x v="84"/>
    <x v="36"/>
    <n v="496"/>
    <x v="5"/>
    <x v="1"/>
  </r>
  <r>
    <x v="0"/>
    <x v="4"/>
    <x v="4"/>
    <x v="152"/>
    <x v="273"/>
    <s v="0017000000nD3RwAAK"/>
    <x v="398"/>
    <s v="Platform"/>
    <s v="Platform w/Campaign Management"/>
    <x v="1"/>
    <x v="76"/>
    <x v="84"/>
    <x v="36"/>
    <n v="5582"/>
    <x v="5"/>
    <x v="1"/>
  </r>
  <r>
    <x v="0"/>
    <x v="4"/>
    <x v="5"/>
    <x v="5"/>
    <x v="194"/>
    <s v="0014u00001ytsttAAA"/>
    <x v="399"/>
    <s v="Advertise"/>
    <s v="Advertise on QC1"/>
    <x v="1"/>
    <x v="5"/>
    <x v="48"/>
    <x v="36"/>
    <n v="7004"/>
    <x v="5"/>
    <x v="1"/>
  </r>
  <r>
    <x v="0"/>
    <x v="4"/>
    <x v="5"/>
    <x v="83"/>
    <x v="134"/>
    <s v="0014u00001uRrrAAAS"/>
    <x v="400"/>
    <s v="Advertise"/>
    <s v="Advertise on QC1"/>
    <x v="1"/>
    <x v="34"/>
    <x v="62"/>
    <x v="36"/>
    <n v="6305"/>
    <x v="5"/>
    <x v="1"/>
  </r>
  <r>
    <x v="0"/>
    <x v="4"/>
    <x v="5"/>
    <x v="169"/>
    <x v="326"/>
    <s v="0017000001QAKPdAAP"/>
    <x v="0"/>
    <s v="Platform"/>
    <s v="Platform"/>
    <x v="0"/>
    <x v="87"/>
    <x v="86"/>
    <x v="36"/>
    <n v="8719"/>
    <x v="5"/>
    <x v="1"/>
  </r>
  <r>
    <x v="0"/>
    <x v="4"/>
    <x v="5"/>
    <x v="41"/>
    <x v="327"/>
    <s v="0010g00001crvrdAAA"/>
    <x v="401"/>
    <s v="Advertise"/>
    <s v="Advertise on QC1"/>
    <x v="2"/>
    <x v="34"/>
    <x v="63"/>
    <x v="36"/>
    <n v="3190"/>
    <x v="5"/>
    <x v="1"/>
  </r>
  <r>
    <x v="0"/>
    <x v="4"/>
    <x v="25"/>
    <x v="170"/>
    <x v="328"/>
    <s v="0017000000ts6jNAAQ"/>
    <x v="0"/>
    <s v="Platform"/>
    <s v="Platform"/>
    <x v="0"/>
    <x v="50"/>
    <x v="47"/>
    <x v="36"/>
    <n v="277"/>
    <x v="5"/>
    <x v="1"/>
  </r>
  <r>
    <x v="2"/>
    <x v="12"/>
    <x v="23"/>
    <x v="30"/>
    <x v="40"/>
    <s v="NA"/>
    <x v="0"/>
    <s v="Platform"/>
    <s v="Platform"/>
    <x v="0"/>
    <x v="59"/>
    <x v="95"/>
    <x v="36"/>
    <n v="8736"/>
    <x v="5"/>
    <x v="1"/>
  </r>
  <r>
    <x v="0"/>
    <x v="0"/>
    <x v="32"/>
    <x v="164"/>
    <x v="329"/>
    <s v="0014u00001tBQjqAAG"/>
    <x v="402"/>
    <s v="Advertise"/>
    <s v="Advertise on QC1"/>
    <x v="1"/>
    <x v="62"/>
    <x v="15"/>
    <x v="37"/>
    <n v="2502"/>
    <x v="6"/>
    <x v="1"/>
  </r>
  <r>
    <x v="1"/>
    <x v="1"/>
    <x v="1"/>
    <x v="1"/>
    <x v="330"/>
    <s v="0010g00001hzm3zAAA"/>
    <x v="403"/>
    <s v="Advertise"/>
    <s v="Advertise on QC2"/>
    <x v="1"/>
    <x v="1"/>
    <x v="27"/>
    <x v="37"/>
    <n v="2305"/>
    <x v="6"/>
    <x v="1"/>
  </r>
  <r>
    <x v="1"/>
    <x v="1"/>
    <x v="1"/>
    <x v="171"/>
    <x v="331"/>
    <s v="0017000001B3dIuAAJ"/>
    <x v="404"/>
    <s v="Platform"/>
    <s v="Platform"/>
    <x v="6"/>
    <x v="1"/>
    <x v="58"/>
    <x v="37"/>
    <n v="6371"/>
    <x v="6"/>
    <x v="1"/>
  </r>
  <r>
    <x v="1"/>
    <x v="1"/>
    <x v="1"/>
    <x v="172"/>
    <x v="332"/>
    <s v="0017000001O4BpXAAV"/>
    <x v="405"/>
    <s v="Advertise"/>
    <s v="Advertise on QC1"/>
    <x v="1"/>
    <x v="32"/>
    <x v="36"/>
    <x v="37"/>
    <n v="9916"/>
    <x v="6"/>
    <x v="1"/>
  </r>
  <r>
    <x v="1"/>
    <x v="1"/>
    <x v="11"/>
    <x v="173"/>
    <x v="333"/>
    <s v="NA"/>
    <x v="0"/>
    <s v="Platform"/>
    <s v="Platform"/>
    <x v="0"/>
    <x v="11"/>
    <x v="59"/>
    <x v="37"/>
    <n v="5566"/>
    <x v="6"/>
    <x v="1"/>
  </r>
  <r>
    <x v="2"/>
    <x v="7"/>
    <x v="22"/>
    <x v="174"/>
    <x v="334"/>
    <s v="0010g00001myieGAAQ"/>
    <x v="406"/>
    <s v="Advertise"/>
    <s v="Performance Test IO"/>
    <x v="5"/>
    <x v="28"/>
    <x v="64"/>
    <x v="37"/>
    <n v="2677"/>
    <x v="6"/>
    <x v="1"/>
  </r>
  <r>
    <x v="1"/>
    <x v="3"/>
    <x v="3"/>
    <x v="29"/>
    <x v="38"/>
    <s v="0014u000020as9qAAA"/>
    <x v="407"/>
    <s v="Advertise"/>
    <s v="Advertise on QC2"/>
    <x v="1"/>
    <x v="29"/>
    <x v="33"/>
    <x v="37"/>
    <n v="4984"/>
    <x v="6"/>
    <x v="1"/>
  </r>
  <r>
    <x v="0"/>
    <x v="4"/>
    <x v="5"/>
    <x v="175"/>
    <x v="335"/>
    <s v="0014u000021TlevAAC"/>
    <x v="408"/>
    <s v="Advertise"/>
    <s v="Advertise on QC1"/>
    <x v="1"/>
    <x v="5"/>
    <x v="62"/>
    <x v="37"/>
    <n v="2139"/>
    <x v="6"/>
    <x v="1"/>
  </r>
  <r>
    <x v="0"/>
    <x v="4"/>
    <x v="5"/>
    <x v="176"/>
    <x v="336"/>
    <s v="00170000012XkxhAAC"/>
    <x v="409"/>
    <s v="Advertise"/>
    <s v="Advertise on QC1"/>
    <x v="1"/>
    <x v="34"/>
    <x v="18"/>
    <x v="37"/>
    <n v="7515"/>
    <x v="6"/>
    <x v="1"/>
  </r>
  <r>
    <x v="2"/>
    <x v="12"/>
    <x v="23"/>
    <x v="177"/>
    <x v="337"/>
    <s v="0017000000WUpuyAAD"/>
    <x v="410"/>
    <s v="Advertise"/>
    <s v="Advertise on QC1"/>
    <x v="1"/>
    <x v="80"/>
    <x v="96"/>
    <x v="37"/>
    <n v="1133"/>
    <x v="6"/>
    <x v="1"/>
  </r>
  <r>
    <x v="2"/>
    <x v="11"/>
    <x v="18"/>
    <x v="133"/>
    <x v="235"/>
    <s v="0017000000bBFqQAAW"/>
    <x v="411"/>
    <s v="Advertise"/>
    <s v="Advertise on QC2"/>
    <x v="2"/>
    <x v="18"/>
    <x v="50"/>
    <x v="37"/>
    <n v="9237"/>
    <x v="6"/>
    <x v="1"/>
  </r>
  <r>
    <x v="0"/>
    <x v="0"/>
    <x v="0"/>
    <x v="164"/>
    <x v="306"/>
    <s v="0014u00001nsvU9AAI"/>
    <x v="412"/>
    <s v="Advertise"/>
    <s v="Advertise on QC2"/>
    <x v="1"/>
    <x v="0"/>
    <x v="26"/>
    <x v="38"/>
    <n v="7297"/>
    <x v="7"/>
    <x v="1"/>
  </r>
  <r>
    <x v="1"/>
    <x v="1"/>
    <x v="1"/>
    <x v="172"/>
    <x v="332"/>
    <s v="0017000001O4BpXAAV"/>
    <x v="413"/>
    <s v="Advertise"/>
    <s v="Advertise on QC1"/>
    <x v="2"/>
    <x v="32"/>
    <x v="36"/>
    <x v="38"/>
    <n v="1510"/>
    <x v="7"/>
    <x v="1"/>
  </r>
  <r>
    <x v="0"/>
    <x v="2"/>
    <x v="2"/>
    <x v="69"/>
    <x v="107"/>
    <s v="0017000001Pvw1zAAB"/>
    <x v="414"/>
    <s v="Advertise"/>
    <s v="Advertise on QC2"/>
    <x v="2"/>
    <x v="46"/>
    <x v="53"/>
    <x v="38"/>
    <n v="1645"/>
    <x v="7"/>
    <x v="1"/>
  </r>
  <r>
    <x v="0"/>
    <x v="0"/>
    <x v="0"/>
    <x v="7"/>
    <x v="338"/>
    <s v="0017000001SoIVTAA3"/>
    <x v="415"/>
    <s v="Advertise"/>
    <s v="Advertise on QC1"/>
    <x v="1"/>
    <x v="23"/>
    <x v="26"/>
    <x v="39"/>
    <n v="5250"/>
    <x v="8"/>
    <x v="1"/>
  </r>
  <r>
    <x v="2"/>
    <x v="7"/>
    <x v="13"/>
    <x v="127"/>
    <x v="227"/>
    <s v="0017000000xgxysAAA"/>
    <x v="416"/>
    <s v="Advertise"/>
    <s v="Advertise on QC1"/>
    <x v="2"/>
    <x v="83"/>
    <x v="88"/>
    <x v="39"/>
    <n v="4787"/>
    <x v="8"/>
    <x v="1"/>
  </r>
  <r>
    <x v="0"/>
    <x v="9"/>
    <x v="15"/>
    <x v="178"/>
    <x v="339"/>
    <s v="NA"/>
    <x v="0"/>
    <s v="Platform"/>
    <s v="Platform"/>
    <x v="0"/>
    <x v="71"/>
    <x v="97"/>
    <x v="39"/>
    <n v="7275"/>
    <x v="8"/>
    <x v="1"/>
  </r>
  <r>
    <x v="0"/>
    <x v="4"/>
    <x v="4"/>
    <x v="4"/>
    <x v="247"/>
    <s v="0017000000sSkEMAA0"/>
    <x v="417"/>
    <s v="Platform"/>
    <s v="Platform"/>
    <x v="4"/>
    <x v="76"/>
    <x v="4"/>
    <x v="39"/>
    <n v="1684"/>
    <x v="8"/>
    <x v="1"/>
  </r>
  <r>
    <x v="2"/>
    <x v="12"/>
    <x v="23"/>
    <x v="1"/>
    <x v="340"/>
    <s v="0017000001BzQInAAN"/>
    <x v="418"/>
    <s v="Platform"/>
    <s v="Platform w/Campaign Management"/>
    <x v="1"/>
    <x v="80"/>
    <x v="34"/>
    <x v="39"/>
    <n v="1558"/>
    <x v="8"/>
    <x v="1"/>
  </r>
  <r>
    <x v="2"/>
    <x v="11"/>
    <x v="17"/>
    <x v="15"/>
    <x v="19"/>
    <s v="0017000000SIU2zAAH"/>
    <x v="419"/>
    <s v="Platform"/>
    <s v="Platform w/Campaign Management"/>
    <x v="1"/>
    <x v="17"/>
    <x v="19"/>
    <x v="39"/>
    <n v="7490"/>
    <x v="8"/>
    <x v="1"/>
  </r>
  <r>
    <x v="2"/>
    <x v="11"/>
    <x v="17"/>
    <x v="15"/>
    <x v="19"/>
    <s v="0017000000SIU2zAAH"/>
    <x v="420"/>
    <s v="Platform"/>
    <s v="Platform w/Campaign Management"/>
    <x v="2"/>
    <x v="17"/>
    <x v="19"/>
    <x v="39"/>
    <n v="4784"/>
    <x v="8"/>
    <x v="1"/>
  </r>
  <r>
    <x v="2"/>
    <x v="11"/>
    <x v="17"/>
    <x v="15"/>
    <x v="19"/>
    <s v="0017000000SIU2zAAH"/>
    <x v="421"/>
    <s v="Platform"/>
    <s v="Platform w/Campaign Management"/>
    <x v="2"/>
    <x v="17"/>
    <x v="19"/>
    <x v="39"/>
    <n v="7342"/>
    <x v="8"/>
    <x v="1"/>
  </r>
  <r>
    <x v="2"/>
    <x v="6"/>
    <x v="8"/>
    <x v="9"/>
    <x v="210"/>
    <s v="0014u00001nsYkjAAE"/>
    <x v="422"/>
    <s v="Advertise"/>
    <s v="Advertise on QC1"/>
    <x v="1"/>
    <x v="27"/>
    <x v="27"/>
    <x v="39"/>
    <n v="647"/>
    <x v="8"/>
    <x v="1"/>
  </r>
  <r>
    <x v="0"/>
    <x v="0"/>
    <x v="0"/>
    <x v="18"/>
    <x v="341"/>
    <s v="0014u00001p7yFiAAI"/>
    <x v="423"/>
    <s v="Advertise"/>
    <s v="Advertise on QC1"/>
    <x v="5"/>
    <x v="23"/>
    <x v="26"/>
    <x v="40"/>
    <n v="4926"/>
    <x v="9"/>
    <x v="1"/>
  </r>
  <r>
    <x v="0"/>
    <x v="0"/>
    <x v="10"/>
    <x v="19"/>
    <x v="342"/>
    <s v="00170000012qySaAAI"/>
    <x v="424"/>
    <s v="Advertise"/>
    <s v="Advertise on QC1"/>
    <x v="2"/>
    <x v="10"/>
    <x v="26"/>
    <x v="40"/>
    <n v="2375"/>
    <x v="9"/>
    <x v="1"/>
  </r>
  <r>
    <x v="1"/>
    <x v="1"/>
    <x v="11"/>
    <x v="11"/>
    <x v="343"/>
    <s v="0014u000021TPbSAAW"/>
    <x v="425"/>
    <s v="Advertise"/>
    <s v="Advertise on QC1"/>
    <x v="1"/>
    <x v="11"/>
    <x v="11"/>
    <x v="40"/>
    <n v="5858"/>
    <x v="9"/>
    <x v="1"/>
  </r>
  <r>
    <x v="1"/>
    <x v="1"/>
    <x v="12"/>
    <x v="141"/>
    <x v="253"/>
    <s v="0010g00001YrzfkAAB"/>
    <x v="426"/>
    <s v="Advertise"/>
    <s v="Advertise on QC2"/>
    <x v="3"/>
    <x v="12"/>
    <x v="90"/>
    <x v="40"/>
    <n v="8942"/>
    <x v="9"/>
    <x v="1"/>
  </r>
  <r>
    <x v="1"/>
    <x v="3"/>
    <x v="3"/>
    <x v="147"/>
    <x v="264"/>
    <s v="0010g00001guWdDAAU"/>
    <x v="427"/>
    <s v="Advertise"/>
    <s v="Advertise on QC1"/>
    <x v="1"/>
    <x v="67"/>
    <x v="3"/>
    <x v="40"/>
    <n v="806"/>
    <x v="9"/>
    <x v="1"/>
  </r>
  <r>
    <x v="0"/>
    <x v="4"/>
    <x v="4"/>
    <x v="152"/>
    <x v="344"/>
    <s v="0010g00001gUShEAAW"/>
    <x v="428"/>
    <s v="Advertise"/>
    <s v="Advertise on QC1"/>
    <x v="2"/>
    <x v="76"/>
    <x v="98"/>
    <x v="40"/>
    <n v="3130"/>
    <x v="9"/>
    <x v="1"/>
  </r>
  <r>
    <x v="0"/>
    <x v="4"/>
    <x v="5"/>
    <x v="34"/>
    <x v="101"/>
    <s v="0014u00001yt5wrAAA"/>
    <x v="429"/>
    <s v="Platform"/>
    <s v="Platform"/>
    <x v="4"/>
    <x v="34"/>
    <x v="39"/>
    <x v="40"/>
    <n v="3897"/>
    <x v="9"/>
    <x v="1"/>
  </r>
  <r>
    <x v="0"/>
    <x v="4"/>
    <x v="25"/>
    <x v="35"/>
    <x v="47"/>
    <s v="0017000000tsL7KAAU"/>
    <x v="430"/>
    <s v="Advertise"/>
    <s v="Advertise on QC1"/>
    <x v="1"/>
    <x v="35"/>
    <x v="6"/>
    <x v="40"/>
    <n v="6709"/>
    <x v="9"/>
    <x v="1"/>
  </r>
  <r>
    <x v="2"/>
    <x v="6"/>
    <x v="30"/>
    <x v="79"/>
    <x v="345"/>
    <s v="0014u00001tAOj0AAG"/>
    <x v="431"/>
    <s v="Advertise"/>
    <s v="Advertise on QC1"/>
    <x v="1"/>
    <x v="61"/>
    <x v="9"/>
    <x v="40"/>
    <n v="3254"/>
    <x v="9"/>
    <x v="1"/>
  </r>
  <r>
    <x v="2"/>
    <x v="6"/>
    <x v="9"/>
    <x v="9"/>
    <x v="346"/>
    <s v="0017000001WwNNEAA3"/>
    <x v="432"/>
    <s v="Advertise"/>
    <s v="Advertise on QC1"/>
    <x v="3"/>
    <x v="9"/>
    <x v="99"/>
    <x v="40"/>
    <n v="8627"/>
    <x v="9"/>
    <x v="1"/>
  </r>
  <r>
    <x v="0"/>
    <x v="0"/>
    <x v="10"/>
    <x v="135"/>
    <x v="321"/>
    <s v="0014u00001tATIfAAO"/>
    <x v="433"/>
    <s v="Advertise"/>
    <s v="Advertise on QC1"/>
    <x v="1"/>
    <x v="25"/>
    <x v="25"/>
    <x v="41"/>
    <n v="6791"/>
    <x v="10"/>
    <x v="1"/>
  </r>
  <r>
    <x v="1"/>
    <x v="1"/>
    <x v="12"/>
    <x v="108"/>
    <x v="347"/>
    <s v="NA"/>
    <x v="0"/>
    <s v="Platform"/>
    <s v="Platform"/>
    <x v="0"/>
    <x v="54"/>
    <x v="79"/>
    <x v="41"/>
    <n v="6947"/>
    <x v="10"/>
    <x v="1"/>
  </r>
  <r>
    <x v="0"/>
    <x v="2"/>
    <x v="2"/>
    <x v="67"/>
    <x v="348"/>
    <s v="0010g00001kS82NAAS"/>
    <x v="434"/>
    <s v="Advertise"/>
    <s v="Advertise on QC1"/>
    <x v="1"/>
    <x v="38"/>
    <x v="43"/>
    <x v="41"/>
    <n v="7772"/>
    <x v="10"/>
    <x v="1"/>
  </r>
  <r>
    <x v="0"/>
    <x v="2"/>
    <x v="2"/>
    <x v="179"/>
    <x v="349"/>
    <s v="0010g00001lzNFrAAM"/>
    <x v="435"/>
    <s v="Advertise"/>
    <s v="Advertise on QC2"/>
    <x v="1"/>
    <x v="38"/>
    <x v="53"/>
    <x v="41"/>
    <n v="3882"/>
    <x v="10"/>
    <x v="1"/>
  </r>
  <r>
    <x v="0"/>
    <x v="9"/>
    <x v="15"/>
    <x v="23"/>
    <x v="33"/>
    <s v="0014u00001xXdHKAA0"/>
    <x v="436"/>
    <s v="Advertise"/>
    <s v="Advertise on QC2"/>
    <x v="1"/>
    <x v="15"/>
    <x v="16"/>
    <x v="41"/>
    <n v="2301"/>
    <x v="10"/>
    <x v="1"/>
  </r>
  <r>
    <x v="0"/>
    <x v="9"/>
    <x v="15"/>
    <x v="180"/>
    <x v="350"/>
    <s v="0010g00001kRvgxAAC"/>
    <x v="437"/>
    <s v="Advertise"/>
    <s v="Advertise on QC2"/>
    <x v="1"/>
    <x v="15"/>
    <x v="16"/>
    <x v="41"/>
    <n v="432"/>
    <x v="10"/>
    <x v="1"/>
  </r>
  <r>
    <x v="0"/>
    <x v="9"/>
    <x v="15"/>
    <x v="181"/>
    <x v="351"/>
    <s v="0014u00001wR0zuAAC"/>
    <x v="438"/>
    <s v="Advertise"/>
    <s v="Advertise on QC1"/>
    <x v="2"/>
    <x v="15"/>
    <x v="29"/>
    <x v="41"/>
    <n v="5801"/>
    <x v="10"/>
    <x v="1"/>
  </r>
  <r>
    <x v="0"/>
    <x v="4"/>
    <x v="27"/>
    <x v="44"/>
    <x v="352"/>
    <s v="0014u00001p5UR8AAM"/>
    <x v="439"/>
    <s v="Advertise"/>
    <s v="Advertise on QC1"/>
    <x v="2"/>
    <x v="42"/>
    <x v="48"/>
    <x v="41"/>
    <n v="6261"/>
    <x v="10"/>
    <x v="1"/>
  </r>
  <r>
    <x v="0"/>
    <x v="4"/>
    <x v="5"/>
    <x v="1"/>
    <x v="353"/>
    <s v="0014u00001yvX0BAAU"/>
    <x v="440"/>
    <s v="Platform"/>
    <s v="Platform"/>
    <x v="4"/>
    <x v="34"/>
    <x v="39"/>
    <x v="41"/>
    <n v="1736"/>
    <x v="10"/>
    <x v="1"/>
  </r>
  <r>
    <x v="0"/>
    <x v="4"/>
    <x v="5"/>
    <x v="5"/>
    <x v="354"/>
    <s v="0010g00001dxuFDAAY"/>
    <x v="441"/>
    <s v="Advertise"/>
    <s v="Advertise on QC1"/>
    <x v="2"/>
    <x v="5"/>
    <x v="48"/>
    <x v="41"/>
    <n v="4016"/>
    <x v="10"/>
    <x v="1"/>
  </r>
  <r>
    <x v="0"/>
    <x v="4"/>
    <x v="5"/>
    <x v="44"/>
    <x v="355"/>
    <s v="0010g00001bf7DbAAI"/>
    <x v="442"/>
    <s v="Advertise"/>
    <s v="Advertise on QC1"/>
    <x v="2"/>
    <x v="85"/>
    <x v="48"/>
    <x v="41"/>
    <n v="7278"/>
    <x v="10"/>
    <x v="1"/>
  </r>
  <r>
    <x v="0"/>
    <x v="4"/>
    <x v="25"/>
    <x v="6"/>
    <x v="77"/>
    <s v="0017000000tsB2WAAU"/>
    <x v="443"/>
    <s v="Advertise"/>
    <s v="Advertise on QC1"/>
    <x v="1"/>
    <x v="50"/>
    <x v="6"/>
    <x v="41"/>
    <n v="9185"/>
    <x v="10"/>
    <x v="1"/>
  </r>
  <r>
    <x v="0"/>
    <x v="0"/>
    <x v="0"/>
    <x v="114"/>
    <x v="356"/>
    <s v="0014u000020bULlAAM"/>
    <x v="444"/>
    <s v="Advertise"/>
    <s v="Advertise on QC1"/>
    <x v="5"/>
    <x v="65"/>
    <x v="25"/>
    <x v="42"/>
    <n v="4186"/>
    <x v="11"/>
    <x v="1"/>
  </r>
  <r>
    <x v="0"/>
    <x v="0"/>
    <x v="10"/>
    <x v="19"/>
    <x v="357"/>
    <s v="0010g00001hynhnAAA"/>
    <x v="445"/>
    <s v="Advertise"/>
    <s v="Advertise on QC1"/>
    <x v="5"/>
    <x v="10"/>
    <x v="26"/>
    <x v="42"/>
    <n v="4107"/>
    <x v="11"/>
    <x v="1"/>
  </r>
  <r>
    <x v="1"/>
    <x v="1"/>
    <x v="1"/>
    <x v="91"/>
    <x v="154"/>
    <s v="0017000001PvzDDAAZ"/>
    <x v="446"/>
    <s v="Advertise"/>
    <s v="Advertise on QC2"/>
    <x v="2"/>
    <x v="1"/>
    <x v="27"/>
    <x v="42"/>
    <n v="4468"/>
    <x v="11"/>
    <x v="1"/>
  </r>
  <r>
    <x v="1"/>
    <x v="1"/>
    <x v="1"/>
    <x v="32"/>
    <x v="358"/>
    <s v="0010g00001jXIprAAG"/>
    <x v="447"/>
    <s v="Advertise"/>
    <s v="Advertise on QC2"/>
    <x v="1"/>
    <x v="32"/>
    <x v="36"/>
    <x v="42"/>
    <n v="8989"/>
    <x v="11"/>
    <x v="1"/>
  </r>
  <r>
    <x v="1"/>
    <x v="1"/>
    <x v="12"/>
    <x v="182"/>
    <x v="307"/>
    <s v="0017000001WE4ecAAD"/>
    <x v="448"/>
    <s v="Advertise"/>
    <s v="Advertise on QC2"/>
    <x v="1"/>
    <x v="82"/>
    <x v="87"/>
    <x v="42"/>
    <n v="3505"/>
    <x v="11"/>
    <x v="1"/>
  </r>
  <r>
    <x v="2"/>
    <x v="7"/>
    <x v="22"/>
    <x v="62"/>
    <x v="359"/>
    <s v="0014u00001wOTnnAAG"/>
    <x v="449"/>
    <s v="Advertise"/>
    <s v="Advertise on QC1"/>
    <x v="1"/>
    <x v="28"/>
    <x v="64"/>
    <x v="42"/>
    <n v="2030"/>
    <x v="11"/>
    <x v="1"/>
  </r>
  <r>
    <x v="0"/>
    <x v="8"/>
    <x v="14"/>
    <x v="7"/>
    <x v="360"/>
    <s v="00170000012Tpr2AAC"/>
    <x v="450"/>
    <s v="Advertise"/>
    <s v="Advertise on QC1"/>
    <x v="1"/>
    <x v="14"/>
    <x v="75"/>
    <x v="42"/>
    <n v="6266"/>
    <x v="11"/>
    <x v="1"/>
  </r>
  <r>
    <x v="0"/>
    <x v="2"/>
    <x v="2"/>
    <x v="155"/>
    <x v="278"/>
    <s v="0017000001JOw0HAAT"/>
    <x v="451"/>
    <s v="Advertise"/>
    <s v="Advertise on QC2"/>
    <x v="2"/>
    <x v="38"/>
    <x v="93"/>
    <x v="42"/>
    <n v="4945"/>
    <x v="11"/>
    <x v="1"/>
  </r>
  <r>
    <x v="1"/>
    <x v="3"/>
    <x v="3"/>
    <x v="54"/>
    <x v="361"/>
    <s v="0014u000020bij6AAA"/>
    <x v="452"/>
    <s v="Advertise"/>
    <s v="Advertise on QC1"/>
    <x v="2"/>
    <x v="33"/>
    <x v="33"/>
    <x v="42"/>
    <n v="6498"/>
    <x v="11"/>
    <x v="1"/>
  </r>
  <r>
    <x v="0"/>
    <x v="4"/>
    <x v="5"/>
    <x v="83"/>
    <x v="362"/>
    <s v="0017000000nDUPgAAO"/>
    <x v="453"/>
    <s v="Advertise"/>
    <s v="Advertise on QC1"/>
    <x v="1"/>
    <x v="34"/>
    <x v="18"/>
    <x v="42"/>
    <n v="8788"/>
    <x v="11"/>
    <x v="1"/>
  </r>
  <r>
    <x v="0"/>
    <x v="4"/>
    <x v="5"/>
    <x v="176"/>
    <x v="336"/>
    <s v="00170000012XkxhAAC"/>
    <x v="454"/>
    <s v="Advertise"/>
    <s v="Advertise on QC1"/>
    <x v="1"/>
    <x v="34"/>
    <x v="18"/>
    <x v="42"/>
    <n v="4074"/>
    <x v="11"/>
    <x v="1"/>
  </r>
  <r>
    <x v="2"/>
    <x v="11"/>
    <x v="17"/>
    <x v="15"/>
    <x v="19"/>
    <s v="0017000000SIU2zAAH"/>
    <x v="455"/>
    <s v="Platform"/>
    <s v="Platform w/Campaign Management"/>
    <x v="1"/>
    <x v="17"/>
    <x v="19"/>
    <x v="42"/>
    <n v="6809"/>
    <x v="11"/>
    <x v="1"/>
  </r>
  <r>
    <x v="0"/>
    <x v="0"/>
    <x v="10"/>
    <x v="7"/>
    <x v="363"/>
    <s v="0017000000xj35dAAA"/>
    <x v="456"/>
    <s v="Advertise"/>
    <s v="Advertise on QC1"/>
    <x v="5"/>
    <x v="52"/>
    <x v="25"/>
    <x v="43"/>
    <n v="1002"/>
    <x v="12"/>
    <x v="1"/>
  </r>
  <r>
    <x v="1"/>
    <x v="1"/>
    <x v="1"/>
    <x v="81"/>
    <x v="128"/>
    <s v="0014u00001uTVuLAAW"/>
    <x v="457"/>
    <s v="Platform"/>
    <s v="Platform"/>
    <x v="4"/>
    <x v="53"/>
    <x v="69"/>
    <x v="43"/>
    <n v="5140"/>
    <x v="12"/>
    <x v="1"/>
  </r>
  <r>
    <x v="1"/>
    <x v="1"/>
    <x v="1"/>
    <x v="32"/>
    <x v="364"/>
    <s v="0014u00001t9GtcAAE"/>
    <x v="458"/>
    <s v="Advertise"/>
    <s v="Advertise on QC2"/>
    <x v="2"/>
    <x v="32"/>
    <x v="36"/>
    <x v="43"/>
    <n v="1759"/>
    <x v="12"/>
    <x v="1"/>
  </r>
  <r>
    <x v="0"/>
    <x v="2"/>
    <x v="2"/>
    <x v="50"/>
    <x v="365"/>
    <s v="0014u00001wR4kgAAC"/>
    <x v="459"/>
    <s v="Advertise"/>
    <s v="Advertise on QC1"/>
    <x v="2"/>
    <x v="38"/>
    <x v="53"/>
    <x v="43"/>
    <n v="7617"/>
    <x v="12"/>
    <x v="1"/>
  </r>
  <r>
    <x v="1"/>
    <x v="3"/>
    <x v="3"/>
    <x v="7"/>
    <x v="7"/>
    <s v="0017000000asbAGAAY"/>
    <x v="460"/>
    <s v="Advertise"/>
    <s v="Advertise on QC1"/>
    <x v="1"/>
    <x v="67"/>
    <x v="38"/>
    <x v="43"/>
    <n v="9544"/>
    <x v="12"/>
    <x v="1"/>
  </r>
  <r>
    <x v="0"/>
    <x v="9"/>
    <x v="15"/>
    <x v="178"/>
    <x v="366"/>
    <s v="NA"/>
    <x v="0"/>
    <s v="Platform"/>
    <s v="Platform"/>
    <x v="0"/>
    <x v="71"/>
    <x v="97"/>
    <x v="43"/>
    <n v="2813"/>
    <x v="12"/>
    <x v="1"/>
  </r>
  <r>
    <x v="0"/>
    <x v="4"/>
    <x v="29"/>
    <x v="1"/>
    <x v="367"/>
    <s v="0014u00001uTKk2AAG"/>
    <x v="0"/>
    <s v="Platform"/>
    <s v="Platform"/>
    <x v="0"/>
    <x v="55"/>
    <x v="56"/>
    <x v="43"/>
    <n v="4786"/>
    <x v="12"/>
    <x v="1"/>
  </r>
  <r>
    <x v="0"/>
    <x v="4"/>
    <x v="5"/>
    <x v="83"/>
    <x v="362"/>
    <s v="0017000000nDUPgAAO"/>
    <x v="461"/>
    <s v="Advertise"/>
    <s v="Advertise on QC1"/>
    <x v="1"/>
    <x v="34"/>
    <x v="18"/>
    <x v="43"/>
    <n v="3399"/>
    <x v="12"/>
    <x v="1"/>
  </r>
  <r>
    <x v="2"/>
    <x v="12"/>
    <x v="28"/>
    <x v="45"/>
    <x v="368"/>
    <s v="0010g00001cp8QiAAI"/>
    <x v="462"/>
    <s v="Advertise"/>
    <s v="Advertise on QC1"/>
    <x v="2"/>
    <x v="43"/>
    <x v="49"/>
    <x v="43"/>
    <n v="8153"/>
    <x v="12"/>
    <x v="1"/>
  </r>
  <r>
    <x v="2"/>
    <x v="11"/>
    <x v="18"/>
    <x v="56"/>
    <x v="85"/>
    <s v="0017000000nC0KNAA0"/>
    <x v="463"/>
    <s v="Advertise"/>
    <s v="Advertise on QC2"/>
    <x v="1"/>
    <x v="19"/>
    <x v="21"/>
    <x v="43"/>
    <n v="2274"/>
    <x v="12"/>
    <x v="1"/>
  </r>
  <r>
    <x v="2"/>
    <x v="6"/>
    <x v="8"/>
    <x v="7"/>
    <x v="369"/>
    <s v="0017000000l0umUAAQ"/>
    <x v="464"/>
    <s v="Advertise"/>
    <s v="Advertise on QC1"/>
    <x v="2"/>
    <x v="86"/>
    <x v="45"/>
    <x v="43"/>
    <n v="6716"/>
    <x v="12"/>
    <x v="1"/>
  </r>
  <r>
    <x v="2"/>
    <x v="6"/>
    <x v="24"/>
    <x v="1"/>
    <x v="370"/>
    <s v="0014u00001xaZp4AAE"/>
    <x v="0"/>
    <s v="Advertise"/>
    <s v="Advertise on QC2"/>
    <x v="0"/>
    <x v="81"/>
    <x v="91"/>
    <x v="43"/>
    <n v="4393"/>
    <x v="12"/>
    <x v="1"/>
  </r>
  <r>
    <x v="2"/>
    <x v="14"/>
    <x v="33"/>
    <x v="43"/>
    <x v="371"/>
    <s v="00170000012VxV0AAK"/>
    <x v="465"/>
    <s v="Advertise"/>
    <s v="Advertise on QC1"/>
    <x v="3"/>
    <x v="64"/>
    <x v="31"/>
    <x v="43"/>
    <n v="5371"/>
    <x v="12"/>
    <x v="1"/>
  </r>
  <r>
    <x v="0"/>
    <x v="0"/>
    <x v="0"/>
    <x v="183"/>
    <x v="372"/>
    <s v="0014u00001nsq1eAAA"/>
    <x v="466"/>
    <s v="Advertise"/>
    <s v="Advertise on QC2"/>
    <x v="2"/>
    <x v="23"/>
    <x v="26"/>
    <x v="44"/>
    <n v="6627"/>
    <x v="13"/>
    <x v="1"/>
  </r>
  <r>
    <x v="1"/>
    <x v="1"/>
    <x v="11"/>
    <x v="11"/>
    <x v="373"/>
    <s v="0014u00001xXlDaAAK"/>
    <x v="467"/>
    <s v="Advertise"/>
    <s v="Advertise on QC1"/>
    <x v="2"/>
    <x v="11"/>
    <x v="11"/>
    <x v="44"/>
    <n v="7564"/>
    <x v="13"/>
    <x v="1"/>
  </r>
  <r>
    <x v="0"/>
    <x v="2"/>
    <x v="2"/>
    <x v="67"/>
    <x v="348"/>
    <s v="0010g00001kS82NAAS"/>
    <x v="468"/>
    <s v="Advertise"/>
    <s v="Advertise on QC1"/>
    <x v="1"/>
    <x v="38"/>
    <x v="43"/>
    <x v="44"/>
    <n v="3116"/>
    <x v="13"/>
    <x v="1"/>
  </r>
  <r>
    <x v="0"/>
    <x v="2"/>
    <x v="2"/>
    <x v="184"/>
    <x v="374"/>
    <s v="0017000001P0nXyAAJ"/>
    <x v="469"/>
    <s v="Platform"/>
    <s v="Platform"/>
    <x v="4"/>
    <x v="46"/>
    <x v="53"/>
    <x v="44"/>
    <n v="4657"/>
    <x v="13"/>
    <x v="1"/>
  </r>
  <r>
    <x v="0"/>
    <x v="2"/>
    <x v="2"/>
    <x v="185"/>
    <x v="375"/>
    <s v="0014u000022QU3mAAG"/>
    <x v="0"/>
    <s v="Platform"/>
    <s v="Platform"/>
    <x v="0"/>
    <x v="46"/>
    <x v="61"/>
    <x v="44"/>
    <n v="3422"/>
    <x v="13"/>
    <x v="1"/>
  </r>
  <r>
    <x v="0"/>
    <x v="2"/>
    <x v="2"/>
    <x v="40"/>
    <x v="376"/>
    <s v="0017000001XgLD9AAN"/>
    <x v="470"/>
    <s v="Advertise"/>
    <s v="Advertise on QC2"/>
    <x v="2"/>
    <x v="38"/>
    <x v="43"/>
    <x v="44"/>
    <n v="7696"/>
    <x v="13"/>
    <x v="1"/>
  </r>
  <r>
    <x v="0"/>
    <x v="2"/>
    <x v="2"/>
    <x v="47"/>
    <x v="377"/>
    <s v="0017000001R3RzKAAV"/>
    <x v="471"/>
    <s v="Advertise"/>
    <s v="Advertise on QC1"/>
    <x v="1"/>
    <x v="46"/>
    <x v="43"/>
    <x v="44"/>
    <n v="9094"/>
    <x v="13"/>
    <x v="1"/>
  </r>
  <r>
    <x v="1"/>
    <x v="3"/>
    <x v="3"/>
    <x v="131"/>
    <x v="231"/>
    <s v="0010g00001csiT7AAI"/>
    <x v="472"/>
    <s v="Advertise"/>
    <s v="Advertise on QC1"/>
    <x v="1"/>
    <x v="3"/>
    <x v="3"/>
    <x v="44"/>
    <n v="2812"/>
    <x v="13"/>
    <x v="1"/>
  </r>
  <r>
    <x v="0"/>
    <x v="4"/>
    <x v="27"/>
    <x v="44"/>
    <x v="355"/>
    <s v="0010g00001bf7DbAAI"/>
    <x v="473"/>
    <s v="Advertise"/>
    <s v="Advertise on QC1"/>
    <x v="1"/>
    <x v="41"/>
    <x v="48"/>
    <x v="44"/>
    <n v="5271"/>
    <x v="13"/>
    <x v="1"/>
  </r>
  <r>
    <x v="2"/>
    <x v="12"/>
    <x v="28"/>
    <x v="45"/>
    <x v="61"/>
    <s v="00170000014NhzIAAS"/>
    <x v="474"/>
    <s v="Advertise"/>
    <s v="Advertise on QC1"/>
    <x v="2"/>
    <x v="43"/>
    <x v="49"/>
    <x v="44"/>
    <n v="7976"/>
    <x v="13"/>
    <x v="1"/>
  </r>
  <r>
    <x v="2"/>
    <x v="12"/>
    <x v="23"/>
    <x v="123"/>
    <x v="219"/>
    <s v="0017000000WreKkAAJ"/>
    <x v="475"/>
    <s v="Advertise"/>
    <s v="Advertise on QC2"/>
    <x v="1"/>
    <x v="80"/>
    <x v="34"/>
    <x v="44"/>
    <n v="7206"/>
    <x v="13"/>
    <x v="1"/>
  </r>
  <r>
    <x v="2"/>
    <x v="11"/>
    <x v="17"/>
    <x v="15"/>
    <x v="378"/>
    <s v="0010g00001kSOb3AAG"/>
    <x v="476"/>
    <s v="Platform"/>
    <s v="Platform w/Campaign Management"/>
    <x v="2"/>
    <x v="17"/>
    <x v="19"/>
    <x v="44"/>
    <n v="305"/>
    <x v="13"/>
    <x v="1"/>
  </r>
  <r>
    <x v="2"/>
    <x v="5"/>
    <x v="35"/>
    <x v="186"/>
    <x v="379"/>
    <s v="0010g00001dyJqjAAE"/>
    <x v="477"/>
    <s v="Advertise"/>
    <s v="Advertise on QC1"/>
    <x v="1"/>
    <x v="88"/>
    <x v="100"/>
    <x v="44"/>
    <n v="4715"/>
    <x v="13"/>
    <x v="1"/>
  </r>
  <r>
    <x v="2"/>
    <x v="5"/>
    <x v="7"/>
    <x v="7"/>
    <x v="7"/>
    <s v="0017000000asbAGAAY"/>
    <x v="478"/>
    <s v="Advertise"/>
    <s v="Advertise on QC1"/>
    <x v="7"/>
    <x v="7"/>
    <x v="38"/>
    <x v="44"/>
    <n v="2136"/>
    <x v="13"/>
    <x v="1"/>
  </r>
  <r>
    <x v="0"/>
    <x v="0"/>
    <x v="0"/>
    <x v="187"/>
    <x v="380"/>
    <s v="0014u00001ytLtiAAE"/>
    <x v="479"/>
    <s v="Advertise"/>
    <s v="Advertise on QC1"/>
    <x v="1"/>
    <x v="0"/>
    <x v="73"/>
    <x v="45"/>
    <n v="2880"/>
    <x v="14"/>
    <x v="1"/>
  </r>
  <r>
    <x v="0"/>
    <x v="0"/>
    <x v="10"/>
    <x v="59"/>
    <x v="381"/>
    <s v="NA"/>
    <x v="0"/>
    <s v="Platform"/>
    <s v="Platform"/>
    <x v="0"/>
    <x v="52"/>
    <x v="60"/>
    <x v="45"/>
    <n v="8535"/>
    <x v="14"/>
    <x v="1"/>
  </r>
  <r>
    <x v="1"/>
    <x v="3"/>
    <x v="3"/>
    <x v="138"/>
    <x v="382"/>
    <s v="0010g00001gTlK5AAK"/>
    <x v="480"/>
    <s v="Advertise"/>
    <s v="Advertise on QC1"/>
    <x v="2"/>
    <x v="3"/>
    <x v="3"/>
    <x v="45"/>
    <n v="3927"/>
    <x v="14"/>
    <x v="1"/>
  </r>
  <r>
    <x v="0"/>
    <x v="9"/>
    <x v="15"/>
    <x v="23"/>
    <x v="33"/>
    <s v="0014u00001xXdHKAA0"/>
    <x v="481"/>
    <s v="Advertise"/>
    <s v="Advertise on QC2"/>
    <x v="2"/>
    <x v="15"/>
    <x v="101"/>
    <x v="45"/>
    <n v="3254"/>
    <x v="14"/>
    <x v="1"/>
  </r>
  <r>
    <x v="0"/>
    <x v="4"/>
    <x v="27"/>
    <x v="44"/>
    <x v="352"/>
    <s v="0014u00001p5UR8AAM"/>
    <x v="482"/>
    <s v="Advertise"/>
    <s v="Advertise on QC1"/>
    <x v="2"/>
    <x v="42"/>
    <x v="48"/>
    <x v="45"/>
    <n v="9685"/>
    <x v="14"/>
    <x v="1"/>
  </r>
  <r>
    <x v="0"/>
    <x v="4"/>
    <x v="25"/>
    <x v="6"/>
    <x v="77"/>
    <s v="0017000000tsB2WAAU"/>
    <x v="483"/>
    <s v="Advertise"/>
    <s v="Advertise on QC1"/>
    <x v="1"/>
    <x v="50"/>
    <x v="6"/>
    <x v="45"/>
    <n v="1468"/>
    <x v="14"/>
    <x v="1"/>
  </r>
  <r>
    <x v="2"/>
    <x v="11"/>
    <x v="17"/>
    <x v="15"/>
    <x v="19"/>
    <s v="0017000000SIU2zAAH"/>
    <x v="484"/>
    <s v="Platform"/>
    <s v="Platform w/Campaign Management"/>
    <x v="1"/>
    <x v="17"/>
    <x v="19"/>
    <x v="45"/>
    <n v="896"/>
    <x v="14"/>
    <x v="1"/>
  </r>
  <r>
    <x v="2"/>
    <x v="11"/>
    <x v="17"/>
    <x v="15"/>
    <x v="19"/>
    <s v="0017000000SIU2zAAH"/>
    <x v="485"/>
    <s v="Platform"/>
    <s v="Platform w/Campaign Management"/>
    <x v="2"/>
    <x v="17"/>
    <x v="19"/>
    <x v="45"/>
    <n v="7952"/>
    <x v="14"/>
    <x v="1"/>
  </r>
  <r>
    <x v="2"/>
    <x v="11"/>
    <x v="17"/>
    <x v="77"/>
    <x v="122"/>
    <s v="0017000000jGZhRAAW"/>
    <x v="486"/>
    <s v="Advertise"/>
    <s v="Advertise on QC2"/>
    <x v="1"/>
    <x v="47"/>
    <x v="31"/>
    <x v="45"/>
    <n v="9963"/>
    <x v="14"/>
    <x v="1"/>
  </r>
  <r>
    <x v="2"/>
    <x v="11"/>
    <x v="17"/>
    <x v="188"/>
    <x v="383"/>
    <s v="0014u00001vE8hXAAS"/>
    <x v="487"/>
    <s v="Platform"/>
    <s v="Platform w/Campaign Management"/>
    <x v="1"/>
    <x v="17"/>
    <x v="19"/>
    <x v="45"/>
    <n v="4745"/>
    <x v="14"/>
    <x v="1"/>
  </r>
  <r>
    <x v="2"/>
    <x v="6"/>
    <x v="30"/>
    <x v="79"/>
    <x v="384"/>
    <s v="0014u00001vBRm6AAG"/>
    <x v="488"/>
    <s v="Advertise"/>
    <s v="Advertise on QC1"/>
    <x v="1"/>
    <x v="61"/>
    <x v="9"/>
    <x v="45"/>
    <n v="2303"/>
    <x v="14"/>
    <x v="1"/>
  </r>
  <r>
    <x v="2"/>
    <x v="6"/>
    <x v="24"/>
    <x v="189"/>
    <x v="385"/>
    <s v="0010g00001kQp4nAAC"/>
    <x v="489"/>
    <s v="Advertise"/>
    <s v="Advertise on QC1"/>
    <x v="2"/>
    <x v="81"/>
    <x v="85"/>
    <x v="45"/>
    <n v="1234"/>
    <x v="14"/>
    <x v="1"/>
  </r>
  <r>
    <x v="0"/>
    <x v="0"/>
    <x v="10"/>
    <x v="7"/>
    <x v="386"/>
    <s v="0014u00001yuXpKAAU"/>
    <x v="490"/>
    <s v="Advertise"/>
    <s v="Advertise on QC1"/>
    <x v="1"/>
    <x v="52"/>
    <x v="26"/>
    <x v="46"/>
    <n v="1234"/>
    <x v="15"/>
    <x v="1"/>
  </r>
  <r>
    <x v="0"/>
    <x v="0"/>
    <x v="10"/>
    <x v="49"/>
    <x v="70"/>
    <s v="0017000000rQDK0AAO"/>
    <x v="491"/>
    <s v="Advertise"/>
    <s v="Advertise on QC1"/>
    <x v="1"/>
    <x v="25"/>
    <x v="73"/>
    <x v="46"/>
    <n v="4134"/>
    <x v="15"/>
    <x v="1"/>
  </r>
  <r>
    <x v="1"/>
    <x v="1"/>
    <x v="1"/>
    <x v="190"/>
    <x v="387"/>
    <s v="0017000001D84LlAAJ"/>
    <x v="492"/>
    <s v="Platform"/>
    <s v="Platform"/>
    <x v="6"/>
    <x v="53"/>
    <x v="69"/>
    <x v="46"/>
    <n v="8100"/>
    <x v="15"/>
    <x v="1"/>
  </r>
  <r>
    <x v="2"/>
    <x v="7"/>
    <x v="21"/>
    <x v="191"/>
    <x v="388"/>
    <s v="0014u00001xatNEAAY"/>
    <x v="493"/>
    <s v="Advertise"/>
    <s v="Advertise on QC1"/>
    <x v="2"/>
    <x v="26"/>
    <x v="28"/>
    <x v="46"/>
    <n v="8021"/>
    <x v="15"/>
    <x v="1"/>
  </r>
  <r>
    <x v="0"/>
    <x v="13"/>
    <x v="26"/>
    <x v="1"/>
    <x v="389"/>
    <s v="0017000000uy7i7AAA"/>
    <x v="494"/>
    <s v="Advertise"/>
    <s v="Advertise on QC2"/>
    <x v="1"/>
    <x v="89"/>
    <x v="42"/>
    <x v="46"/>
    <n v="1855"/>
    <x v="15"/>
    <x v="1"/>
  </r>
  <r>
    <x v="0"/>
    <x v="2"/>
    <x v="2"/>
    <x v="192"/>
    <x v="390"/>
    <s v="0014u00001wRVIQAA4"/>
    <x v="495"/>
    <s v="Platform"/>
    <s v="Platform"/>
    <x v="4"/>
    <x v="46"/>
    <x v="53"/>
    <x v="46"/>
    <n v="3735"/>
    <x v="15"/>
    <x v="1"/>
  </r>
  <r>
    <x v="0"/>
    <x v="2"/>
    <x v="2"/>
    <x v="40"/>
    <x v="376"/>
    <s v="0017000001XgLD9AAN"/>
    <x v="496"/>
    <s v="Advertise"/>
    <s v="Advertise on QC2"/>
    <x v="1"/>
    <x v="38"/>
    <x v="43"/>
    <x v="46"/>
    <n v="5766"/>
    <x v="15"/>
    <x v="1"/>
  </r>
  <r>
    <x v="0"/>
    <x v="2"/>
    <x v="2"/>
    <x v="155"/>
    <x v="278"/>
    <s v="0017000001JOw0HAAT"/>
    <x v="497"/>
    <s v="Advertise"/>
    <s v="Advertise on QC2"/>
    <x v="1"/>
    <x v="38"/>
    <x v="93"/>
    <x v="46"/>
    <n v="9228"/>
    <x v="15"/>
    <x v="1"/>
  </r>
  <r>
    <x v="1"/>
    <x v="3"/>
    <x v="3"/>
    <x v="54"/>
    <x v="391"/>
    <s v="0014u00001xXrWPAA0"/>
    <x v="498"/>
    <s v="Advertise"/>
    <s v="Advertise on QC1"/>
    <x v="1"/>
    <x v="33"/>
    <x v="38"/>
    <x v="46"/>
    <n v="1190"/>
    <x v="15"/>
    <x v="1"/>
  </r>
  <r>
    <x v="0"/>
    <x v="4"/>
    <x v="4"/>
    <x v="4"/>
    <x v="392"/>
    <s v="0017000001L3cDZAAZ"/>
    <x v="499"/>
    <s v="Advertise"/>
    <s v="Advertise on QC1"/>
    <x v="2"/>
    <x v="76"/>
    <x v="98"/>
    <x v="46"/>
    <n v="1540"/>
    <x v="15"/>
    <x v="1"/>
  </r>
  <r>
    <x v="0"/>
    <x v="4"/>
    <x v="5"/>
    <x v="44"/>
    <x v="355"/>
    <s v="0010g00001bf7DbAAI"/>
    <x v="500"/>
    <s v="Platform"/>
    <s v="Platform"/>
    <x v="4"/>
    <x v="85"/>
    <x v="48"/>
    <x v="46"/>
    <n v="5600"/>
    <x v="15"/>
    <x v="1"/>
  </r>
  <r>
    <x v="2"/>
    <x v="12"/>
    <x v="34"/>
    <x v="104"/>
    <x v="169"/>
    <s v="0010g00001csRbBAAU"/>
    <x v="501"/>
    <s v="Advertise"/>
    <s v="Advertise on QC1"/>
    <x v="2"/>
    <x v="73"/>
    <x v="78"/>
    <x v="46"/>
    <n v="154"/>
    <x v="15"/>
    <x v="1"/>
  </r>
  <r>
    <x v="2"/>
    <x v="11"/>
    <x v="17"/>
    <x v="15"/>
    <x v="19"/>
    <s v="0017000000SIU2zAAH"/>
    <x v="502"/>
    <s v="Platform"/>
    <s v="Platform w/Campaign Management"/>
    <x v="1"/>
    <x v="17"/>
    <x v="19"/>
    <x v="46"/>
    <n v="5737"/>
    <x v="15"/>
    <x v="1"/>
  </r>
  <r>
    <x v="0"/>
    <x v="0"/>
    <x v="32"/>
    <x v="18"/>
    <x v="126"/>
    <s v="0014u00001uTdQaAAK"/>
    <x v="503"/>
    <s v="Advertise"/>
    <s v="Advertise on QC1"/>
    <x v="2"/>
    <x v="62"/>
    <x v="26"/>
    <x v="47"/>
    <n v="2527"/>
    <x v="16"/>
    <x v="1"/>
  </r>
  <r>
    <x v="0"/>
    <x v="2"/>
    <x v="2"/>
    <x v="50"/>
    <x v="284"/>
    <s v="0017000001Lvy3IAAR"/>
    <x v="504"/>
    <s v="Advertise"/>
    <s v="Advertise on QC2"/>
    <x v="1"/>
    <x v="38"/>
    <x v="53"/>
    <x v="47"/>
    <n v="1256"/>
    <x v="16"/>
    <x v="1"/>
  </r>
  <r>
    <x v="0"/>
    <x v="9"/>
    <x v="15"/>
    <x v="151"/>
    <x v="272"/>
    <s v="0017000001O2ndtAAB"/>
    <x v="505"/>
    <s v="Advertise"/>
    <s v="Advertise on QC1"/>
    <x v="1"/>
    <x v="71"/>
    <x v="94"/>
    <x v="47"/>
    <n v="5581"/>
    <x v="16"/>
    <x v="1"/>
  </r>
  <r>
    <x v="0"/>
    <x v="4"/>
    <x v="5"/>
    <x v="1"/>
    <x v="46"/>
    <s v="0014u00001ywaYYAAY"/>
    <x v="506"/>
    <s v="Platform"/>
    <s v="Platform"/>
    <x v="4"/>
    <x v="34"/>
    <x v="48"/>
    <x v="47"/>
    <n v="6417"/>
    <x v="16"/>
    <x v="1"/>
  </r>
  <r>
    <x v="0"/>
    <x v="4"/>
    <x v="5"/>
    <x v="5"/>
    <x v="393"/>
    <s v="0017000001PvvrLAAR"/>
    <x v="507"/>
    <s v="Advertise"/>
    <s v="Advertise on QC1"/>
    <x v="1"/>
    <x v="5"/>
    <x v="48"/>
    <x v="47"/>
    <n v="5099"/>
    <x v="16"/>
    <x v="1"/>
  </r>
  <r>
    <x v="2"/>
    <x v="11"/>
    <x v="17"/>
    <x v="7"/>
    <x v="394"/>
    <s v="0017000000jxaQYAAY"/>
    <x v="508"/>
    <s v="Advertise"/>
    <s v="Advertise on QC1"/>
    <x v="1"/>
    <x v="90"/>
    <x v="83"/>
    <x v="47"/>
    <n v="1531"/>
    <x v="16"/>
    <x v="1"/>
  </r>
  <r>
    <x v="0"/>
    <x v="0"/>
    <x v="0"/>
    <x v="193"/>
    <x v="395"/>
    <s v="NA"/>
    <x v="0"/>
    <s v="Platform"/>
    <s v="Platform"/>
    <x v="0"/>
    <x v="0"/>
    <x v="0"/>
    <x v="48"/>
    <n v="4764"/>
    <x v="17"/>
    <x v="1"/>
  </r>
  <r>
    <x v="0"/>
    <x v="0"/>
    <x v="10"/>
    <x v="19"/>
    <x v="292"/>
    <s v="0014u00001wRZ4kAAG"/>
    <x v="509"/>
    <s v="Advertise"/>
    <s v="Advertise on QC1"/>
    <x v="2"/>
    <x v="10"/>
    <x v="26"/>
    <x v="48"/>
    <n v="3982"/>
    <x v="17"/>
    <x v="1"/>
  </r>
  <r>
    <x v="0"/>
    <x v="0"/>
    <x v="10"/>
    <x v="194"/>
    <x v="396"/>
    <s v="0017000001HM17CAAT"/>
    <x v="510"/>
    <s v="Advertise"/>
    <s v="Advertise on QC2"/>
    <x v="1"/>
    <x v="10"/>
    <x v="73"/>
    <x v="48"/>
    <n v="7303"/>
    <x v="17"/>
    <x v="1"/>
  </r>
  <r>
    <x v="1"/>
    <x v="1"/>
    <x v="31"/>
    <x v="1"/>
    <x v="397"/>
    <s v="0017000001SHm9PAAT"/>
    <x v="511"/>
    <s v="Platform"/>
    <s v="Platform"/>
    <x v="4"/>
    <x v="58"/>
    <x v="58"/>
    <x v="48"/>
    <n v="3644"/>
    <x v="17"/>
    <x v="1"/>
  </r>
  <r>
    <x v="1"/>
    <x v="1"/>
    <x v="12"/>
    <x v="1"/>
    <x v="398"/>
    <s v="0010g00001bd3TOAAY"/>
    <x v="512"/>
    <s v="Platform"/>
    <s v="Platform"/>
    <x v="6"/>
    <x v="54"/>
    <x v="79"/>
    <x v="48"/>
    <n v="6459"/>
    <x v="17"/>
    <x v="1"/>
  </r>
  <r>
    <x v="0"/>
    <x v="2"/>
    <x v="2"/>
    <x v="67"/>
    <x v="399"/>
    <s v="0010g00001kPPMSAA4"/>
    <x v="513"/>
    <s v="Advertise"/>
    <s v="Advertise on QC2"/>
    <x v="1"/>
    <x v="38"/>
    <x v="43"/>
    <x v="48"/>
    <n v="8800"/>
    <x v="17"/>
    <x v="1"/>
  </r>
  <r>
    <x v="0"/>
    <x v="2"/>
    <x v="2"/>
    <x v="50"/>
    <x v="400"/>
    <s v="0014u00001wOxTYAA0"/>
    <x v="514"/>
    <s v="Advertise"/>
    <s v="Advertise on QC2"/>
    <x v="1"/>
    <x v="38"/>
    <x v="53"/>
    <x v="48"/>
    <n v="2631"/>
    <x v="17"/>
    <x v="1"/>
  </r>
  <r>
    <x v="1"/>
    <x v="3"/>
    <x v="3"/>
    <x v="28"/>
    <x v="39"/>
    <s v="0010g00001dw8tOAAQ"/>
    <x v="515"/>
    <s v="Advertise"/>
    <s v="Advertise on QC1"/>
    <x v="2"/>
    <x v="3"/>
    <x v="3"/>
    <x v="48"/>
    <n v="2487"/>
    <x v="17"/>
    <x v="1"/>
  </r>
  <r>
    <x v="1"/>
    <x v="3"/>
    <x v="3"/>
    <x v="195"/>
    <x v="401"/>
    <s v="0010g00001gU9IKAA0"/>
    <x v="0"/>
    <s v="Platform"/>
    <s v="Platform"/>
    <x v="0"/>
    <x v="29"/>
    <x v="102"/>
    <x v="48"/>
    <n v="6836"/>
    <x v="17"/>
    <x v="1"/>
  </r>
  <r>
    <x v="0"/>
    <x v="4"/>
    <x v="6"/>
    <x v="6"/>
    <x v="402"/>
    <s v="0017000000trweUAAQ"/>
    <x v="516"/>
    <s v="Advertise"/>
    <s v="Advertise on QC2"/>
    <x v="1"/>
    <x v="6"/>
    <x v="6"/>
    <x v="48"/>
    <n v="2819"/>
    <x v="17"/>
    <x v="1"/>
  </r>
  <r>
    <x v="0"/>
    <x v="4"/>
    <x v="25"/>
    <x v="6"/>
    <x v="77"/>
    <s v="0017000000tsB2WAAU"/>
    <x v="517"/>
    <s v="Advertise"/>
    <s v="Advertise on QC1"/>
    <x v="1"/>
    <x v="50"/>
    <x v="6"/>
    <x v="48"/>
    <n v="3426"/>
    <x v="17"/>
    <x v="1"/>
  </r>
  <r>
    <x v="2"/>
    <x v="12"/>
    <x v="28"/>
    <x v="45"/>
    <x v="61"/>
    <s v="00170000014NhzIAAS"/>
    <x v="518"/>
    <s v="Advertise"/>
    <s v="Advertise on QC1"/>
    <x v="2"/>
    <x v="43"/>
    <x v="49"/>
    <x v="48"/>
    <n v="2118"/>
    <x v="17"/>
    <x v="1"/>
  </r>
  <r>
    <x v="2"/>
    <x v="11"/>
    <x v="17"/>
    <x v="77"/>
    <x v="250"/>
    <s v="0010g00001guT70AAE"/>
    <x v="519"/>
    <s v="Advertise"/>
    <s v="Advertise on QC1"/>
    <x v="1"/>
    <x v="47"/>
    <x v="31"/>
    <x v="48"/>
    <n v="7354"/>
    <x v="17"/>
    <x v="1"/>
  </r>
  <r>
    <x v="2"/>
    <x v="11"/>
    <x v="18"/>
    <x v="196"/>
    <x v="403"/>
    <s v="00170000019eVrXAAU"/>
    <x v="520"/>
    <s v="Advertise"/>
    <s v="Advertise on QC1"/>
    <x v="1"/>
    <x v="18"/>
    <x v="100"/>
    <x v="48"/>
    <n v="6994"/>
    <x v="17"/>
    <x v="1"/>
  </r>
  <r>
    <x v="2"/>
    <x v="5"/>
    <x v="19"/>
    <x v="1"/>
    <x v="163"/>
    <s v="0017000000WVbN0AAL"/>
    <x v="521"/>
    <s v="Advertise"/>
    <s v="Advertise on QC2"/>
    <x v="1"/>
    <x v="72"/>
    <x v="77"/>
    <x v="48"/>
    <n v="3214"/>
    <x v="17"/>
    <x v="1"/>
  </r>
  <r>
    <x v="2"/>
    <x v="6"/>
    <x v="24"/>
    <x v="197"/>
    <x v="404"/>
    <s v="0014u00001t8rK3AAI"/>
    <x v="522"/>
    <s v="Advertise"/>
    <s v="Advertise on QC1"/>
    <x v="2"/>
    <x v="81"/>
    <x v="85"/>
    <x v="48"/>
    <n v="6004"/>
    <x v="17"/>
    <x v="1"/>
  </r>
  <r>
    <x v="0"/>
    <x v="2"/>
    <x v="2"/>
    <x v="192"/>
    <x v="405"/>
    <s v="0014u00001ywM2DAAU"/>
    <x v="523"/>
    <s v="Platform"/>
    <s v="Platform"/>
    <x v="4"/>
    <x v="46"/>
    <x v="53"/>
    <x v="49"/>
    <n v="3019"/>
    <x v="18"/>
    <x v="1"/>
  </r>
  <r>
    <x v="0"/>
    <x v="2"/>
    <x v="2"/>
    <x v="61"/>
    <x v="406"/>
    <s v="0014u000020aJy4AAE"/>
    <x v="0"/>
    <s v="Platform"/>
    <s v="Platform"/>
    <x v="0"/>
    <x v="38"/>
    <x v="61"/>
    <x v="49"/>
    <n v="5709"/>
    <x v="18"/>
    <x v="1"/>
  </r>
  <r>
    <x v="2"/>
    <x v="12"/>
    <x v="28"/>
    <x v="45"/>
    <x v="61"/>
    <s v="00170000014NhzIAAS"/>
    <x v="524"/>
    <s v="Advertise"/>
    <s v="Advertise on QC1"/>
    <x v="2"/>
    <x v="43"/>
    <x v="49"/>
    <x v="49"/>
    <n v="3866"/>
    <x v="18"/>
    <x v="1"/>
  </r>
  <r>
    <x v="2"/>
    <x v="11"/>
    <x v="18"/>
    <x v="1"/>
    <x v="288"/>
    <s v="0017000000kOfjoAAC"/>
    <x v="525"/>
    <s v="Advertise"/>
    <s v="Advertise on QC2"/>
    <x v="2"/>
    <x v="18"/>
    <x v="20"/>
    <x v="49"/>
    <n v="1447"/>
    <x v="18"/>
    <x v="1"/>
  </r>
  <r>
    <x v="2"/>
    <x v="11"/>
    <x v="18"/>
    <x v="1"/>
    <x v="407"/>
    <s v="0017000000jxSnEAAU"/>
    <x v="526"/>
    <s v="Advertise"/>
    <s v="Advertise on QC2"/>
    <x v="1"/>
    <x v="45"/>
    <x v="51"/>
    <x v="49"/>
    <n v="9905"/>
    <x v="18"/>
    <x v="1"/>
  </r>
  <r>
    <x v="2"/>
    <x v="5"/>
    <x v="19"/>
    <x v="198"/>
    <x v="408"/>
    <s v="0010g00001i1MyEAAU"/>
    <x v="527"/>
    <s v="Platform"/>
    <s v="Platform"/>
    <x v="4"/>
    <x v="63"/>
    <x v="100"/>
    <x v="49"/>
    <n v="7592"/>
    <x v="18"/>
    <x v="1"/>
  </r>
  <r>
    <x v="2"/>
    <x v="5"/>
    <x v="19"/>
    <x v="199"/>
    <x v="409"/>
    <s v="0017000000weroNAAQ"/>
    <x v="528"/>
    <s v="Advertise"/>
    <s v="Advertise on QC1"/>
    <x v="1"/>
    <x v="87"/>
    <x v="103"/>
    <x v="49"/>
    <n v="7844"/>
    <x v="18"/>
    <x v="1"/>
  </r>
  <r>
    <x v="2"/>
    <x v="6"/>
    <x v="20"/>
    <x v="200"/>
    <x v="410"/>
    <s v="0017000001Tf6ebAAB"/>
    <x v="529"/>
    <s v="Advertise"/>
    <s v="Advertise on QC2"/>
    <x v="1"/>
    <x v="84"/>
    <x v="35"/>
    <x v="49"/>
    <n v="4727"/>
    <x v="18"/>
    <x v="1"/>
  </r>
  <r>
    <x v="0"/>
    <x v="0"/>
    <x v="10"/>
    <x v="19"/>
    <x v="411"/>
    <s v="0014u00001xayMbAAI"/>
    <x v="530"/>
    <s v="Advertise"/>
    <s v="Advertise on QC1"/>
    <x v="5"/>
    <x v="10"/>
    <x v="26"/>
    <x v="50"/>
    <n v="2444"/>
    <x v="19"/>
    <x v="1"/>
  </r>
  <r>
    <x v="1"/>
    <x v="1"/>
    <x v="11"/>
    <x v="201"/>
    <x v="412"/>
    <s v="0014u00001vBM1UAAW"/>
    <x v="531"/>
    <s v="Advertise"/>
    <s v="Advertise on QC1"/>
    <x v="1"/>
    <x v="11"/>
    <x v="11"/>
    <x v="50"/>
    <n v="3424"/>
    <x v="19"/>
    <x v="1"/>
  </r>
  <r>
    <x v="1"/>
    <x v="1"/>
    <x v="11"/>
    <x v="202"/>
    <x v="413"/>
    <s v="0014u00001p5EJfAAM"/>
    <x v="532"/>
    <s v="Advertise"/>
    <s v="Advertise on QC1"/>
    <x v="1"/>
    <x v="11"/>
    <x v="11"/>
    <x v="50"/>
    <n v="8396"/>
    <x v="19"/>
    <x v="1"/>
  </r>
  <r>
    <x v="2"/>
    <x v="7"/>
    <x v="13"/>
    <x v="13"/>
    <x v="13"/>
    <s v="0017000000zRBi9AAG"/>
    <x v="533"/>
    <s v="Advertise"/>
    <s v="Advertise on QC2"/>
    <x v="2"/>
    <x v="13"/>
    <x v="80"/>
    <x v="50"/>
    <n v="541"/>
    <x v="19"/>
    <x v="1"/>
  </r>
  <r>
    <x v="0"/>
    <x v="2"/>
    <x v="2"/>
    <x v="67"/>
    <x v="414"/>
    <s v="0017000001KG6VfAAL"/>
    <x v="534"/>
    <s v="Advertise"/>
    <s v="Advertise on QC2"/>
    <x v="1"/>
    <x v="38"/>
    <x v="43"/>
    <x v="50"/>
    <n v="8782"/>
    <x v="19"/>
    <x v="1"/>
  </r>
  <r>
    <x v="1"/>
    <x v="3"/>
    <x v="3"/>
    <x v="28"/>
    <x v="131"/>
    <s v="0010g00001hz0MKAAY"/>
    <x v="535"/>
    <s v="Platform"/>
    <s v="Platform w/Campaign Management"/>
    <x v="1"/>
    <x v="29"/>
    <x v="33"/>
    <x v="50"/>
    <n v="1481"/>
    <x v="19"/>
    <x v="1"/>
  </r>
  <r>
    <x v="0"/>
    <x v="4"/>
    <x v="5"/>
    <x v="5"/>
    <x v="415"/>
    <s v="0010g00001lxd2YAAQ"/>
    <x v="536"/>
    <s v="Advertise"/>
    <s v="Advertise on QC1"/>
    <x v="2"/>
    <x v="5"/>
    <x v="5"/>
    <x v="50"/>
    <n v="2414"/>
    <x v="19"/>
    <x v="1"/>
  </r>
  <r>
    <x v="0"/>
    <x v="4"/>
    <x v="5"/>
    <x v="41"/>
    <x v="416"/>
    <s v="0017000001KFDOvAAP"/>
    <x v="537"/>
    <s v="Platform"/>
    <s v="Platform"/>
    <x v="4"/>
    <x v="34"/>
    <x v="63"/>
    <x v="50"/>
    <n v="9346"/>
    <x v="19"/>
    <x v="1"/>
  </r>
  <r>
    <x v="2"/>
    <x v="12"/>
    <x v="23"/>
    <x v="203"/>
    <x v="417"/>
    <s v="0017000001PupnpAAB"/>
    <x v="538"/>
    <s v="Advertise"/>
    <s v="Advertise on QC2"/>
    <x v="1"/>
    <x v="91"/>
    <x v="104"/>
    <x v="50"/>
    <n v="239"/>
    <x v="19"/>
    <x v="1"/>
  </r>
  <r>
    <x v="2"/>
    <x v="11"/>
    <x v="18"/>
    <x v="46"/>
    <x v="65"/>
    <s v="0017000000cUZF4AAO"/>
    <x v="539"/>
    <s v="Platform"/>
    <s v="Platform w/Campaign Management"/>
    <x v="2"/>
    <x v="45"/>
    <x v="51"/>
    <x v="50"/>
    <n v="3020"/>
    <x v="19"/>
    <x v="1"/>
  </r>
  <r>
    <x v="2"/>
    <x v="5"/>
    <x v="7"/>
    <x v="7"/>
    <x v="7"/>
    <s v="0017000000asbAGAAY"/>
    <x v="540"/>
    <s v="Advertise"/>
    <s v="Advertise on QC1"/>
    <x v="1"/>
    <x v="7"/>
    <x v="81"/>
    <x v="50"/>
    <n v="826"/>
    <x v="19"/>
    <x v="1"/>
  </r>
  <r>
    <x v="2"/>
    <x v="5"/>
    <x v="7"/>
    <x v="1"/>
    <x v="7"/>
    <s v="0017000000asbAGAAY"/>
    <x v="541"/>
    <s v="Advertise"/>
    <s v="Advertise on QC2"/>
    <x v="1"/>
    <x v="7"/>
    <x v="7"/>
    <x v="50"/>
    <n v="4516"/>
    <x v="19"/>
    <x v="1"/>
  </r>
  <r>
    <x v="2"/>
    <x v="6"/>
    <x v="9"/>
    <x v="1"/>
    <x v="418"/>
    <s v="0017000000WrbUTAAZ"/>
    <x v="542"/>
    <s v="Advertise"/>
    <s v="Advertise on QC2"/>
    <x v="2"/>
    <x v="9"/>
    <x v="9"/>
    <x v="50"/>
    <n v="1378"/>
    <x v="19"/>
    <x v="1"/>
  </r>
  <r>
    <x v="0"/>
    <x v="0"/>
    <x v="0"/>
    <x v="114"/>
    <x v="276"/>
    <s v="0014u00001p4nLwAAI"/>
    <x v="543"/>
    <s v="Advertise"/>
    <s v="Advertise on QC1"/>
    <x v="1"/>
    <x v="65"/>
    <x v="73"/>
    <x v="51"/>
    <n v="2534"/>
    <x v="20"/>
    <x v="1"/>
  </r>
  <r>
    <x v="1"/>
    <x v="1"/>
    <x v="1"/>
    <x v="1"/>
    <x v="419"/>
    <s v="0010g00001b0ChgAAE"/>
    <x v="544"/>
    <s v="Advertise"/>
    <s v="Advertise on QC2"/>
    <x v="5"/>
    <x v="1"/>
    <x v="27"/>
    <x v="51"/>
    <n v="877"/>
    <x v="20"/>
    <x v="1"/>
  </r>
  <r>
    <x v="1"/>
    <x v="1"/>
    <x v="1"/>
    <x v="32"/>
    <x v="420"/>
    <s v="0017000001PvtRFAAZ"/>
    <x v="545"/>
    <s v="Advertise"/>
    <s v="Advertise on QC2"/>
    <x v="2"/>
    <x v="32"/>
    <x v="36"/>
    <x v="51"/>
    <n v="354"/>
    <x v="20"/>
    <x v="1"/>
  </r>
  <r>
    <x v="1"/>
    <x v="1"/>
    <x v="11"/>
    <x v="202"/>
    <x v="421"/>
    <s v="0014u000021UKPDAA4"/>
    <x v="546"/>
    <s v="Advertise"/>
    <s v="Advertise on QC2"/>
    <x v="5"/>
    <x v="11"/>
    <x v="11"/>
    <x v="51"/>
    <n v="2299"/>
    <x v="20"/>
    <x v="1"/>
  </r>
  <r>
    <x v="1"/>
    <x v="1"/>
    <x v="31"/>
    <x v="204"/>
    <x v="422"/>
    <s v="0017000001LuRnBAAV"/>
    <x v="547"/>
    <s v="Platform"/>
    <s v="Platform"/>
    <x v="4"/>
    <x v="58"/>
    <x v="58"/>
    <x v="51"/>
    <n v="5190"/>
    <x v="20"/>
    <x v="1"/>
  </r>
  <r>
    <x v="2"/>
    <x v="7"/>
    <x v="22"/>
    <x v="128"/>
    <x v="228"/>
    <s v="0017000000zTfGHAA0"/>
    <x v="548"/>
    <s v="Platform"/>
    <s v="Platform"/>
    <x v="4"/>
    <x v="75"/>
    <x v="80"/>
    <x v="51"/>
    <n v="5978"/>
    <x v="20"/>
    <x v="1"/>
  </r>
  <r>
    <x v="0"/>
    <x v="2"/>
    <x v="2"/>
    <x v="185"/>
    <x v="423"/>
    <s v="0014u000022QU4uAAG"/>
    <x v="0"/>
    <s v="Platform"/>
    <s v="Platform"/>
    <x v="0"/>
    <x v="46"/>
    <x v="61"/>
    <x v="51"/>
    <n v="5824"/>
    <x v="20"/>
    <x v="1"/>
  </r>
  <r>
    <x v="0"/>
    <x v="2"/>
    <x v="2"/>
    <x v="61"/>
    <x v="424"/>
    <s v="0014u000020aK7kAAE"/>
    <x v="549"/>
    <s v="Platform"/>
    <s v="Platform"/>
    <x v="6"/>
    <x v="38"/>
    <x v="43"/>
    <x v="51"/>
    <n v="2644"/>
    <x v="20"/>
    <x v="1"/>
  </r>
  <r>
    <x v="1"/>
    <x v="3"/>
    <x v="3"/>
    <x v="7"/>
    <x v="7"/>
    <s v="0017000000asbAGAAY"/>
    <x v="550"/>
    <s v="Advertise"/>
    <s v="Advertise on QC1"/>
    <x v="1"/>
    <x v="67"/>
    <x v="38"/>
    <x v="51"/>
    <n v="8491"/>
    <x v="20"/>
    <x v="1"/>
  </r>
  <r>
    <x v="1"/>
    <x v="3"/>
    <x v="3"/>
    <x v="137"/>
    <x v="425"/>
    <s v="0014u000021SjnjAAC"/>
    <x v="551"/>
    <s v="Platform"/>
    <s v="Platform"/>
    <x v="4"/>
    <x v="67"/>
    <x v="79"/>
    <x v="51"/>
    <n v="7132"/>
    <x v="20"/>
    <x v="1"/>
  </r>
  <r>
    <x v="0"/>
    <x v="4"/>
    <x v="27"/>
    <x v="74"/>
    <x v="75"/>
    <s v="0017000001KGJ5kAAH"/>
    <x v="0"/>
    <s v="Platform"/>
    <s v="Platform"/>
    <x v="0"/>
    <x v="41"/>
    <x v="47"/>
    <x v="51"/>
    <n v="7596"/>
    <x v="20"/>
    <x v="1"/>
  </r>
  <r>
    <x v="0"/>
    <x v="4"/>
    <x v="5"/>
    <x v="83"/>
    <x v="426"/>
    <s v="0017000001MEcUAAA1"/>
    <x v="552"/>
    <s v="Advertise"/>
    <s v="Advertise on QC1"/>
    <x v="2"/>
    <x v="34"/>
    <x v="18"/>
    <x v="51"/>
    <n v="6351"/>
    <x v="20"/>
    <x v="1"/>
  </r>
  <r>
    <x v="2"/>
    <x v="12"/>
    <x v="28"/>
    <x v="205"/>
    <x v="119"/>
    <s v="0017000000mHkcAAAS"/>
    <x v="0"/>
    <s v="Platform"/>
    <s v="Platform"/>
    <x v="0"/>
    <x v="43"/>
    <x v="30"/>
    <x v="51"/>
    <n v="2045"/>
    <x v="20"/>
    <x v="1"/>
  </r>
  <r>
    <x v="2"/>
    <x v="12"/>
    <x v="28"/>
    <x v="45"/>
    <x v="61"/>
    <s v="00170000014NhzIAAS"/>
    <x v="553"/>
    <s v="Advertise"/>
    <s v="Advertise on QC1"/>
    <x v="1"/>
    <x v="43"/>
    <x v="49"/>
    <x v="51"/>
    <n v="3019"/>
    <x v="20"/>
    <x v="1"/>
  </r>
  <r>
    <x v="2"/>
    <x v="11"/>
    <x v="18"/>
    <x v="56"/>
    <x v="85"/>
    <s v="0017000000nC0KNAA0"/>
    <x v="554"/>
    <s v="Advertise"/>
    <s v="Advertise on QC2"/>
    <x v="1"/>
    <x v="19"/>
    <x v="21"/>
    <x v="51"/>
    <n v="6736"/>
    <x v="20"/>
    <x v="1"/>
  </r>
  <r>
    <x v="2"/>
    <x v="6"/>
    <x v="8"/>
    <x v="43"/>
    <x v="427"/>
    <s v="0017000001HJzyZAAT"/>
    <x v="555"/>
    <s v="Advertise"/>
    <s v="Advertise on QC1"/>
    <x v="3"/>
    <x v="39"/>
    <x v="45"/>
    <x v="51"/>
    <n v="7718"/>
    <x v="20"/>
    <x v="1"/>
  </r>
  <r>
    <x v="0"/>
    <x v="0"/>
    <x v="0"/>
    <x v="187"/>
    <x v="380"/>
    <s v="0014u00001ytLtiAAE"/>
    <x v="556"/>
    <s v="Advertise"/>
    <s v="Advertise on QC1"/>
    <x v="5"/>
    <x v="0"/>
    <x v="73"/>
    <x v="52"/>
    <n v="658"/>
    <x v="21"/>
    <x v="1"/>
  </r>
  <r>
    <x v="1"/>
    <x v="1"/>
    <x v="1"/>
    <x v="107"/>
    <x v="428"/>
    <s v="0017000001L2nU7AAJ"/>
    <x v="557"/>
    <s v="Platform"/>
    <s v="Platform w/Campaign Management"/>
    <x v="1"/>
    <x v="36"/>
    <x v="11"/>
    <x v="52"/>
    <n v="5867"/>
    <x v="21"/>
    <x v="1"/>
  </r>
  <r>
    <x v="1"/>
    <x v="1"/>
    <x v="11"/>
    <x v="11"/>
    <x v="429"/>
    <s v="0010g00001cq2ApAAI"/>
    <x v="558"/>
    <s v="Advertise"/>
    <s v="Advertise on QC1"/>
    <x v="2"/>
    <x v="11"/>
    <x v="105"/>
    <x v="52"/>
    <n v="1700"/>
    <x v="21"/>
    <x v="1"/>
  </r>
  <r>
    <x v="1"/>
    <x v="1"/>
    <x v="12"/>
    <x v="60"/>
    <x v="430"/>
    <s v="0014u000020bBTLAA2"/>
    <x v="559"/>
    <s v="Advertise"/>
    <s v="Advertise on QC2"/>
    <x v="1"/>
    <x v="12"/>
    <x v="12"/>
    <x v="52"/>
    <n v="2647"/>
    <x v="21"/>
    <x v="1"/>
  </r>
  <r>
    <x v="2"/>
    <x v="7"/>
    <x v="22"/>
    <x v="206"/>
    <x v="431"/>
    <s v="0017000000rPq1zAAC"/>
    <x v="560"/>
    <s v="Advertise"/>
    <s v="Advertise on QC2"/>
    <x v="2"/>
    <x v="75"/>
    <x v="80"/>
    <x v="52"/>
    <n v="2061"/>
    <x v="21"/>
    <x v="1"/>
  </r>
  <r>
    <x v="0"/>
    <x v="2"/>
    <x v="2"/>
    <x v="207"/>
    <x v="432"/>
    <s v="0010g00001dvCszAAE"/>
    <x v="561"/>
    <s v="Advertise"/>
    <s v="Advertise on QC1"/>
    <x v="1"/>
    <x v="2"/>
    <x v="2"/>
    <x v="52"/>
    <n v="6900"/>
    <x v="21"/>
    <x v="1"/>
  </r>
  <r>
    <x v="0"/>
    <x v="9"/>
    <x v="15"/>
    <x v="23"/>
    <x v="33"/>
    <s v="0014u00001xXdHKAA0"/>
    <x v="562"/>
    <s v="Advertise"/>
    <s v="Advertise on QC2"/>
    <x v="2"/>
    <x v="15"/>
    <x v="101"/>
    <x v="52"/>
    <n v="8599"/>
    <x v="21"/>
    <x v="1"/>
  </r>
  <r>
    <x v="0"/>
    <x v="4"/>
    <x v="4"/>
    <x v="1"/>
    <x v="433"/>
    <s v="0014u00001wOyPmAAK"/>
    <x v="563"/>
    <s v="Advertise"/>
    <s v="Advertise on QC2"/>
    <x v="1"/>
    <x v="76"/>
    <x v="4"/>
    <x v="52"/>
    <n v="479"/>
    <x v="21"/>
    <x v="1"/>
  </r>
  <r>
    <x v="0"/>
    <x v="4"/>
    <x v="4"/>
    <x v="4"/>
    <x v="266"/>
    <s v="0017000000qBHdWAAW"/>
    <x v="564"/>
    <s v="Advertise"/>
    <s v="Advertise on QC1"/>
    <x v="2"/>
    <x v="4"/>
    <x v="74"/>
    <x v="52"/>
    <n v="6087"/>
    <x v="21"/>
    <x v="1"/>
  </r>
  <r>
    <x v="2"/>
    <x v="12"/>
    <x v="34"/>
    <x v="208"/>
    <x v="434"/>
    <s v="0017000000tWGb5AAG"/>
    <x v="0"/>
    <s v="Platform"/>
    <s v="Platform"/>
    <x v="0"/>
    <x v="73"/>
    <x v="30"/>
    <x v="52"/>
    <n v="3228"/>
    <x v="21"/>
    <x v="1"/>
  </r>
  <r>
    <x v="2"/>
    <x v="6"/>
    <x v="20"/>
    <x v="17"/>
    <x v="435"/>
    <s v="0017000001VWqRsAAL"/>
    <x v="565"/>
    <s v="Advertise"/>
    <s v="Advertise on QC1"/>
    <x v="3"/>
    <x v="22"/>
    <x v="106"/>
    <x v="52"/>
    <n v="8789"/>
    <x v="21"/>
    <x v="1"/>
  </r>
  <r>
    <x v="1"/>
    <x v="1"/>
    <x v="11"/>
    <x v="11"/>
    <x v="436"/>
    <s v="0014u00001xXlBUAA0"/>
    <x v="566"/>
    <s v="Advertise"/>
    <s v="Advertise on QC1"/>
    <x v="5"/>
    <x v="11"/>
    <x v="11"/>
    <x v="53"/>
    <n v="5482"/>
    <x v="22"/>
    <x v="1"/>
  </r>
  <r>
    <x v="1"/>
    <x v="1"/>
    <x v="12"/>
    <x v="12"/>
    <x v="12"/>
    <s v="0017000001VXSDEAA5"/>
    <x v="567"/>
    <s v="Advertise"/>
    <s v="Advertise on QC1"/>
    <x v="2"/>
    <x v="12"/>
    <x v="12"/>
    <x v="53"/>
    <n v="5412"/>
    <x v="22"/>
    <x v="1"/>
  </r>
  <r>
    <x v="0"/>
    <x v="2"/>
    <x v="2"/>
    <x v="1"/>
    <x v="437"/>
    <s v="0010g00001creh4AAA"/>
    <x v="0"/>
    <s v="Advertise"/>
    <s v="Advertise on QC2"/>
    <x v="0"/>
    <x v="46"/>
    <x v="61"/>
    <x v="53"/>
    <n v="3921"/>
    <x v="22"/>
    <x v="1"/>
  </r>
  <r>
    <x v="0"/>
    <x v="4"/>
    <x v="29"/>
    <x v="1"/>
    <x v="192"/>
    <s v="0014u00001tBS6KAAW"/>
    <x v="568"/>
    <s v="Platform"/>
    <s v="Platform w/Campaign Management"/>
    <x v="2"/>
    <x v="55"/>
    <x v="66"/>
    <x v="53"/>
    <n v="9221"/>
    <x v="22"/>
    <x v="1"/>
  </r>
  <r>
    <x v="0"/>
    <x v="4"/>
    <x v="5"/>
    <x v="41"/>
    <x v="438"/>
    <s v="0010g00001YphOoAAJ"/>
    <x v="569"/>
    <s v="Advertise"/>
    <s v="Advertise on QC1"/>
    <x v="1"/>
    <x v="34"/>
    <x v="63"/>
    <x v="53"/>
    <n v="1881"/>
    <x v="22"/>
    <x v="1"/>
  </r>
  <r>
    <x v="0"/>
    <x v="4"/>
    <x v="6"/>
    <x v="64"/>
    <x v="102"/>
    <s v="0017000000moJ9FAAU"/>
    <x v="570"/>
    <s v="Platform"/>
    <s v="Platform w/Campaign Management"/>
    <x v="1"/>
    <x v="6"/>
    <x v="44"/>
    <x v="53"/>
    <n v="4800"/>
    <x v="22"/>
    <x v="1"/>
  </r>
  <r>
    <x v="0"/>
    <x v="4"/>
    <x v="25"/>
    <x v="42"/>
    <x v="77"/>
    <s v="0017000000tsB2WAAU"/>
    <x v="571"/>
    <s v="Advertise"/>
    <s v="Advertise on QC1"/>
    <x v="2"/>
    <x v="50"/>
    <x v="6"/>
    <x v="53"/>
    <n v="8918"/>
    <x v="22"/>
    <x v="1"/>
  </r>
  <r>
    <x v="2"/>
    <x v="11"/>
    <x v="18"/>
    <x v="7"/>
    <x v="288"/>
    <s v="0017000000kOfjoAAC"/>
    <x v="572"/>
    <s v="Advertise"/>
    <s v="Advertise on QC1"/>
    <x v="2"/>
    <x v="18"/>
    <x v="20"/>
    <x v="53"/>
    <n v="4790"/>
    <x v="22"/>
    <x v="1"/>
  </r>
  <r>
    <x v="2"/>
    <x v="6"/>
    <x v="8"/>
    <x v="9"/>
    <x v="439"/>
    <s v="0010g00001jY7aWAAS"/>
    <x v="573"/>
    <s v="Advertise"/>
    <s v="Advertise on QC1"/>
    <x v="1"/>
    <x v="27"/>
    <x v="31"/>
    <x v="53"/>
    <n v="2181"/>
    <x v="22"/>
    <x v="1"/>
  </r>
  <r>
    <x v="2"/>
    <x v="6"/>
    <x v="9"/>
    <x v="9"/>
    <x v="440"/>
    <s v="0017000000ln80qAAA"/>
    <x v="574"/>
    <s v="Advertise"/>
    <s v="Advertise on QC1"/>
    <x v="1"/>
    <x v="9"/>
    <x v="9"/>
    <x v="53"/>
    <n v="9572"/>
    <x v="22"/>
    <x v="1"/>
  </r>
  <r>
    <x v="0"/>
    <x v="0"/>
    <x v="10"/>
    <x v="59"/>
    <x v="441"/>
    <s v="NA"/>
    <x v="0"/>
    <s v="Platform"/>
    <s v="Platform"/>
    <x v="0"/>
    <x v="52"/>
    <x v="60"/>
    <x v="54"/>
    <n v="5146"/>
    <x v="23"/>
    <x v="1"/>
  </r>
  <r>
    <x v="1"/>
    <x v="1"/>
    <x v="1"/>
    <x v="1"/>
    <x v="442"/>
    <s v="0014u00001xaxaMAAQ"/>
    <x v="575"/>
    <s v="Advertise"/>
    <s v="Advertise on QC2"/>
    <x v="5"/>
    <x v="1"/>
    <x v="1"/>
    <x v="54"/>
    <n v="8615"/>
    <x v="23"/>
    <x v="1"/>
  </r>
  <r>
    <x v="1"/>
    <x v="1"/>
    <x v="11"/>
    <x v="11"/>
    <x v="443"/>
    <s v="0014u00001wPnuYAAS"/>
    <x v="576"/>
    <s v="Advertise"/>
    <s v="Advertise on QC1"/>
    <x v="1"/>
    <x v="11"/>
    <x v="11"/>
    <x v="54"/>
    <n v="8804"/>
    <x v="23"/>
    <x v="1"/>
  </r>
  <r>
    <x v="1"/>
    <x v="1"/>
    <x v="12"/>
    <x v="209"/>
    <x v="444"/>
    <s v="NA"/>
    <x v="0"/>
    <s v="Platform"/>
    <s v="Platform"/>
    <x v="0"/>
    <x v="12"/>
    <x v="59"/>
    <x v="54"/>
    <n v="2299"/>
    <x v="23"/>
    <x v="1"/>
  </r>
  <r>
    <x v="2"/>
    <x v="7"/>
    <x v="22"/>
    <x v="1"/>
    <x v="445"/>
    <s v="0014u00001ytdYIAAY"/>
    <x v="577"/>
    <s v="Platform"/>
    <s v="Platform"/>
    <x v="10"/>
    <x v="75"/>
    <x v="80"/>
    <x v="54"/>
    <n v="8183"/>
    <x v="23"/>
    <x v="1"/>
  </r>
  <r>
    <x v="1"/>
    <x v="3"/>
    <x v="3"/>
    <x v="54"/>
    <x v="44"/>
    <s v="0010g00001ZonyQAAR"/>
    <x v="578"/>
    <s v="Advertise"/>
    <s v="Advertise on QC2"/>
    <x v="1"/>
    <x v="33"/>
    <x v="33"/>
    <x v="54"/>
    <n v="1182"/>
    <x v="23"/>
    <x v="1"/>
  </r>
  <r>
    <x v="1"/>
    <x v="3"/>
    <x v="3"/>
    <x v="28"/>
    <x v="131"/>
    <s v="0010g00001hz0MKAAY"/>
    <x v="579"/>
    <s v="Platform"/>
    <s v="Platform w/Campaign Management"/>
    <x v="1"/>
    <x v="29"/>
    <x v="33"/>
    <x v="54"/>
    <n v="208"/>
    <x v="23"/>
    <x v="1"/>
  </r>
  <r>
    <x v="0"/>
    <x v="4"/>
    <x v="27"/>
    <x v="44"/>
    <x v="446"/>
    <s v="0017000001OzfzXAAR"/>
    <x v="580"/>
    <s v="Advertise"/>
    <s v="Advertise on QC1"/>
    <x v="2"/>
    <x v="41"/>
    <x v="63"/>
    <x v="54"/>
    <n v="6649"/>
    <x v="23"/>
    <x v="1"/>
  </r>
  <r>
    <x v="0"/>
    <x v="4"/>
    <x v="5"/>
    <x v="169"/>
    <x v="319"/>
    <s v="0017000001L2RkrAAF"/>
    <x v="581"/>
    <s v="Platform"/>
    <s v="Platform"/>
    <x v="4"/>
    <x v="34"/>
    <x v="39"/>
    <x v="54"/>
    <n v="936"/>
    <x v="23"/>
    <x v="1"/>
  </r>
  <r>
    <x v="0"/>
    <x v="4"/>
    <x v="25"/>
    <x v="210"/>
    <x v="447"/>
    <s v="0017000001PwNcYAAV"/>
    <x v="582"/>
    <s v="Advertise"/>
    <s v="Advertise on QC1"/>
    <x v="2"/>
    <x v="50"/>
    <x v="6"/>
    <x v="54"/>
    <n v="5349"/>
    <x v="23"/>
    <x v="1"/>
  </r>
  <r>
    <x v="2"/>
    <x v="5"/>
    <x v="7"/>
    <x v="7"/>
    <x v="7"/>
    <s v="0017000000asbAGAAY"/>
    <x v="583"/>
    <s v="Advertise"/>
    <s v="Advertise on QC1"/>
    <x v="1"/>
    <x v="7"/>
    <x v="81"/>
    <x v="54"/>
    <n v="1326"/>
    <x v="23"/>
    <x v="1"/>
  </r>
  <r>
    <x v="2"/>
    <x v="6"/>
    <x v="30"/>
    <x v="79"/>
    <x v="448"/>
    <s v="0017000001D73wrAAB"/>
    <x v="584"/>
    <s v="Advertise"/>
    <s v="Advertise on QC1"/>
    <x v="1"/>
    <x v="61"/>
    <x v="35"/>
    <x v="54"/>
    <n v="2509"/>
    <x v="23"/>
    <x v="1"/>
  </r>
  <r>
    <x v="0"/>
    <x v="0"/>
    <x v="10"/>
    <x v="211"/>
    <x v="449"/>
    <s v="0014u00001nuwzKAAQ"/>
    <x v="585"/>
    <s v="Advertise"/>
    <s v="Advertise on QC1"/>
    <x v="1"/>
    <x v="25"/>
    <x v="25"/>
    <x v="55"/>
    <n v="8948"/>
    <x v="24"/>
    <x v="1"/>
  </r>
  <r>
    <x v="0"/>
    <x v="0"/>
    <x v="10"/>
    <x v="59"/>
    <x v="450"/>
    <s v="0014u00001wRcRoAAK"/>
    <x v="0"/>
    <s v="Platform"/>
    <s v="Platform"/>
    <x v="0"/>
    <x v="52"/>
    <x v="60"/>
    <x v="55"/>
    <n v="3072"/>
    <x v="24"/>
    <x v="1"/>
  </r>
  <r>
    <x v="0"/>
    <x v="0"/>
    <x v="10"/>
    <x v="49"/>
    <x v="70"/>
    <s v="0017000000rQDK0AAO"/>
    <x v="586"/>
    <s v="Advertise"/>
    <s v="Advertise on QC1"/>
    <x v="1"/>
    <x v="25"/>
    <x v="73"/>
    <x v="55"/>
    <n v="6489"/>
    <x v="24"/>
    <x v="1"/>
  </r>
  <r>
    <x v="1"/>
    <x v="1"/>
    <x v="1"/>
    <x v="7"/>
    <x v="451"/>
    <s v="0017000001WO7ziAAD"/>
    <x v="587"/>
    <s v="Advertise"/>
    <s v="Advertise on QC1"/>
    <x v="2"/>
    <x v="1"/>
    <x v="1"/>
    <x v="55"/>
    <n v="3752"/>
    <x v="24"/>
    <x v="1"/>
  </r>
  <r>
    <x v="1"/>
    <x v="1"/>
    <x v="1"/>
    <x v="25"/>
    <x v="452"/>
    <s v="0017000000YyXeoAAF"/>
    <x v="588"/>
    <s v="Advertise"/>
    <s v="Advertise on QC2"/>
    <x v="1"/>
    <x v="1"/>
    <x v="27"/>
    <x v="55"/>
    <n v="409"/>
    <x v="24"/>
    <x v="1"/>
  </r>
  <r>
    <x v="1"/>
    <x v="1"/>
    <x v="1"/>
    <x v="212"/>
    <x v="453"/>
    <s v="0017000001Pw4LVAAZ"/>
    <x v="589"/>
    <s v="Advertise"/>
    <s v="Advertise on QC2"/>
    <x v="5"/>
    <x v="32"/>
    <x v="36"/>
    <x v="55"/>
    <n v="5264"/>
    <x v="24"/>
    <x v="1"/>
  </r>
  <r>
    <x v="1"/>
    <x v="1"/>
    <x v="11"/>
    <x v="166"/>
    <x v="454"/>
    <s v="NA"/>
    <x v="0"/>
    <s v="Platform"/>
    <s v="Platform"/>
    <x v="0"/>
    <x v="11"/>
    <x v="59"/>
    <x v="55"/>
    <n v="4846"/>
    <x v="24"/>
    <x v="1"/>
  </r>
  <r>
    <x v="0"/>
    <x v="2"/>
    <x v="2"/>
    <x v="213"/>
    <x v="455"/>
    <s v="0017000001Tg0qKAAR"/>
    <x v="590"/>
    <s v="Advertise"/>
    <s v="Advertise on QC1"/>
    <x v="1"/>
    <x v="46"/>
    <x v="53"/>
    <x v="55"/>
    <n v="964"/>
    <x v="24"/>
    <x v="1"/>
  </r>
  <r>
    <x v="0"/>
    <x v="9"/>
    <x v="15"/>
    <x v="214"/>
    <x v="456"/>
    <s v="0014u00001n0v0tAAA"/>
    <x v="591"/>
    <s v="Advertise"/>
    <s v="Advertise on QC1"/>
    <x v="2"/>
    <x v="71"/>
    <x v="16"/>
    <x v="55"/>
    <n v="5994"/>
    <x v="24"/>
    <x v="1"/>
  </r>
  <r>
    <x v="0"/>
    <x v="4"/>
    <x v="5"/>
    <x v="34"/>
    <x v="457"/>
    <s v="0014u00001ywaAkAAI"/>
    <x v="592"/>
    <s v="Platform"/>
    <s v="Platform"/>
    <x v="4"/>
    <x v="34"/>
    <x v="48"/>
    <x v="55"/>
    <n v="305"/>
    <x v="24"/>
    <x v="1"/>
  </r>
  <r>
    <x v="0"/>
    <x v="4"/>
    <x v="5"/>
    <x v="41"/>
    <x v="458"/>
    <s v="0010g00001YsTbbAAF"/>
    <x v="593"/>
    <s v="Advertise"/>
    <s v="Advertise on QC1"/>
    <x v="1"/>
    <x v="34"/>
    <x v="63"/>
    <x v="55"/>
    <n v="7433"/>
    <x v="24"/>
    <x v="1"/>
  </r>
  <r>
    <x v="0"/>
    <x v="4"/>
    <x v="5"/>
    <x v="41"/>
    <x v="459"/>
    <s v="0014u00001yu7h7AAA"/>
    <x v="594"/>
    <s v="Platform"/>
    <s v="Platform"/>
    <x v="4"/>
    <x v="34"/>
    <x v="39"/>
    <x v="55"/>
    <n v="9516"/>
    <x v="24"/>
    <x v="1"/>
  </r>
  <r>
    <x v="0"/>
    <x v="4"/>
    <x v="6"/>
    <x v="7"/>
    <x v="460"/>
    <s v="0014u00001wPFNQAA4"/>
    <x v="595"/>
    <s v="Advertise"/>
    <s v="Advertise on QC1"/>
    <x v="2"/>
    <x v="6"/>
    <x v="6"/>
    <x v="55"/>
    <n v="7631"/>
    <x v="24"/>
    <x v="1"/>
  </r>
  <r>
    <x v="2"/>
    <x v="12"/>
    <x v="28"/>
    <x v="7"/>
    <x v="461"/>
    <s v="0017000000dPyDdAAK"/>
    <x v="596"/>
    <s v="Advertise"/>
    <s v="Advertise on QC1"/>
    <x v="2"/>
    <x v="43"/>
    <x v="49"/>
    <x v="55"/>
    <n v="1991"/>
    <x v="24"/>
    <x v="1"/>
  </r>
  <r>
    <x v="2"/>
    <x v="12"/>
    <x v="23"/>
    <x v="7"/>
    <x v="462"/>
    <s v="0017000000jWdmgAAC"/>
    <x v="597"/>
    <s v="Advertise"/>
    <s v="Advertise on QC1"/>
    <x v="1"/>
    <x v="91"/>
    <x v="104"/>
    <x v="55"/>
    <n v="1717"/>
    <x v="24"/>
    <x v="1"/>
  </r>
  <r>
    <x v="2"/>
    <x v="12"/>
    <x v="23"/>
    <x v="7"/>
    <x v="463"/>
    <s v="0017000001SHgWCAA1"/>
    <x v="598"/>
    <s v="Advertise"/>
    <s v="Advertise on QC1"/>
    <x v="2"/>
    <x v="59"/>
    <x v="100"/>
    <x v="55"/>
    <n v="6077"/>
    <x v="24"/>
    <x v="1"/>
  </r>
  <r>
    <x v="1"/>
    <x v="1"/>
    <x v="1"/>
    <x v="1"/>
    <x v="464"/>
    <s v="0017000001R5dQEAAZ"/>
    <x v="0"/>
    <s v="Advertise"/>
    <s v="Advertise on QC2"/>
    <x v="0"/>
    <x v="53"/>
    <x v="69"/>
    <x v="56"/>
    <n v="3504"/>
    <x v="25"/>
    <x v="1"/>
  </r>
  <r>
    <x v="1"/>
    <x v="1"/>
    <x v="1"/>
    <x v="215"/>
    <x v="465"/>
    <s v="0010g00001crCHmAAM"/>
    <x v="599"/>
    <s v="Advertise"/>
    <s v="Advertise on QC1"/>
    <x v="5"/>
    <x v="1"/>
    <x v="41"/>
    <x v="56"/>
    <n v="3313"/>
    <x v="25"/>
    <x v="1"/>
  </r>
  <r>
    <x v="2"/>
    <x v="7"/>
    <x v="13"/>
    <x v="191"/>
    <x v="466"/>
    <s v="0017000001IqszVAAR"/>
    <x v="600"/>
    <s v="Advertise"/>
    <s v="Advertise on QC1"/>
    <x v="5"/>
    <x v="13"/>
    <x v="80"/>
    <x v="56"/>
    <n v="3522"/>
    <x v="25"/>
    <x v="1"/>
  </r>
  <r>
    <x v="0"/>
    <x v="8"/>
    <x v="14"/>
    <x v="14"/>
    <x v="467"/>
    <s v="0014u000022QAhMAAW"/>
    <x v="601"/>
    <s v="Advertise"/>
    <s v="Advertise on QC1"/>
    <x v="5"/>
    <x v="14"/>
    <x v="14"/>
    <x v="56"/>
    <n v="3633"/>
    <x v="25"/>
    <x v="1"/>
  </r>
  <r>
    <x v="0"/>
    <x v="2"/>
    <x v="2"/>
    <x v="40"/>
    <x v="107"/>
    <s v="0017000001Pvw1zAAB"/>
    <x v="602"/>
    <s v="Advertise"/>
    <s v="Advertise on QC2"/>
    <x v="1"/>
    <x v="38"/>
    <x v="53"/>
    <x v="56"/>
    <n v="1633"/>
    <x v="25"/>
    <x v="1"/>
  </r>
  <r>
    <x v="1"/>
    <x v="3"/>
    <x v="3"/>
    <x v="54"/>
    <x v="468"/>
    <s v="0014u000021UAkaAAG"/>
    <x v="603"/>
    <s v="Advertise"/>
    <s v="Advertise on QC1"/>
    <x v="5"/>
    <x v="33"/>
    <x v="33"/>
    <x v="56"/>
    <n v="1500"/>
    <x v="25"/>
    <x v="1"/>
  </r>
  <r>
    <x v="0"/>
    <x v="4"/>
    <x v="5"/>
    <x v="41"/>
    <x v="54"/>
    <s v="0010g00001kRvkjAAC"/>
    <x v="604"/>
    <s v="Platform"/>
    <s v="Platform"/>
    <x v="4"/>
    <x v="34"/>
    <x v="39"/>
    <x v="56"/>
    <n v="9307"/>
    <x v="25"/>
    <x v="1"/>
  </r>
  <r>
    <x v="2"/>
    <x v="11"/>
    <x v="18"/>
    <x v="7"/>
    <x v="469"/>
    <s v="0017000000kOfdDAAS"/>
    <x v="605"/>
    <s v="Advertise"/>
    <s v="Advertise on QC1"/>
    <x v="2"/>
    <x v="92"/>
    <x v="20"/>
    <x v="56"/>
    <n v="3152"/>
    <x v="25"/>
    <x v="1"/>
  </r>
  <r>
    <x v="1"/>
    <x v="1"/>
    <x v="1"/>
    <x v="7"/>
    <x v="144"/>
    <s v="0017000001VZyY2AAL"/>
    <x v="606"/>
    <s v="Advertise"/>
    <s v="Advertise on QC1"/>
    <x v="2"/>
    <x v="1"/>
    <x v="1"/>
    <x v="57"/>
    <n v="9163"/>
    <x v="26"/>
    <x v="1"/>
  </r>
  <r>
    <x v="0"/>
    <x v="13"/>
    <x v="26"/>
    <x v="1"/>
    <x v="470"/>
    <s v="0014u00001ytIvXAAU"/>
    <x v="607"/>
    <s v="Platform"/>
    <s v="Platform"/>
    <x v="4"/>
    <x v="37"/>
    <x v="107"/>
    <x v="57"/>
    <n v="1613"/>
    <x v="26"/>
    <x v="1"/>
  </r>
  <r>
    <x v="1"/>
    <x v="3"/>
    <x v="3"/>
    <x v="54"/>
    <x v="97"/>
    <s v="0014u00001nut5WAAQ"/>
    <x v="608"/>
    <s v="Advertise"/>
    <s v="Advertise on QC1"/>
    <x v="2"/>
    <x v="33"/>
    <x v="33"/>
    <x v="57"/>
    <n v="9176"/>
    <x v="26"/>
    <x v="1"/>
  </r>
  <r>
    <x v="0"/>
    <x v="10"/>
    <x v="16"/>
    <x v="216"/>
    <x v="471"/>
    <s v="0010g00001mzo4ZAAQ"/>
    <x v="609"/>
    <s v="Advertise"/>
    <s v="Advertise on QC1"/>
    <x v="1"/>
    <x v="48"/>
    <x v="62"/>
    <x v="57"/>
    <n v="9703"/>
    <x v="26"/>
    <x v="1"/>
  </r>
  <r>
    <x v="2"/>
    <x v="11"/>
    <x v="17"/>
    <x v="7"/>
    <x v="472"/>
    <s v="0014u00001xY5RtAAK"/>
    <x v="610"/>
    <s v="Advertise"/>
    <s v="Advertise on QC1"/>
    <x v="1"/>
    <x v="47"/>
    <x v="31"/>
    <x v="57"/>
    <n v="8186"/>
    <x v="26"/>
    <x v="1"/>
  </r>
  <r>
    <x v="0"/>
    <x v="0"/>
    <x v="0"/>
    <x v="58"/>
    <x v="473"/>
    <s v="NA"/>
    <x v="0"/>
    <s v="Platform"/>
    <s v="Platform"/>
    <x v="0"/>
    <x v="0"/>
    <x v="0"/>
    <x v="58"/>
    <n v="1517"/>
    <x v="27"/>
    <x v="1"/>
  </r>
  <r>
    <x v="0"/>
    <x v="0"/>
    <x v="10"/>
    <x v="19"/>
    <x v="342"/>
    <s v="00170000012qySaAAI"/>
    <x v="611"/>
    <s v="Advertise"/>
    <s v="Advertise on QC1"/>
    <x v="2"/>
    <x v="10"/>
    <x v="26"/>
    <x v="58"/>
    <n v="3541"/>
    <x v="27"/>
    <x v="1"/>
  </r>
  <r>
    <x v="1"/>
    <x v="1"/>
    <x v="1"/>
    <x v="72"/>
    <x v="312"/>
    <s v="0014u00001yuAT5AAM"/>
    <x v="612"/>
    <s v="Advertise"/>
    <s v="Advertise on QC2"/>
    <x v="5"/>
    <x v="1"/>
    <x v="11"/>
    <x v="58"/>
    <n v="2942"/>
    <x v="27"/>
    <x v="1"/>
  </r>
  <r>
    <x v="1"/>
    <x v="1"/>
    <x v="11"/>
    <x v="217"/>
    <x v="474"/>
    <s v="0014u00001p8L4iAAE"/>
    <x v="0"/>
    <s v="Platform"/>
    <s v="Platform"/>
    <x v="0"/>
    <x v="11"/>
    <x v="59"/>
    <x v="58"/>
    <n v="2214"/>
    <x v="27"/>
    <x v="1"/>
  </r>
  <r>
    <x v="2"/>
    <x v="7"/>
    <x v="22"/>
    <x v="62"/>
    <x v="115"/>
    <s v="0014u00001xXLsyAAG"/>
    <x v="613"/>
    <s v="Advertise"/>
    <s v="Advertise on QC2"/>
    <x v="5"/>
    <x v="28"/>
    <x v="64"/>
    <x v="58"/>
    <n v="4084"/>
    <x v="27"/>
    <x v="1"/>
  </r>
  <r>
    <x v="0"/>
    <x v="13"/>
    <x v="26"/>
    <x v="7"/>
    <x v="475"/>
    <s v="0010g00001fOJYVAA4"/>
    <x v="614"/>
    <s v="Advertise"/>
    <s v="Advertise on QC1"/>
    <x v="2"/>
    <x v="37"/>
    <x v="42"/>
    <x v="58"/>
    <n v="3599"/>
    <x v="27"/>
    <x v="1"/>
  </r>
  <r>
    <x v="0"/>
    <x v="2"/>
    <x v="2"/>
    <x v="218"/>
    <x v="476"/>
    <s v="0017000001TdlPYAAZ"/>
    <x v="615"/>
    <s v="Advertise"/>
    <s v="Advertise on QC1"/>
    <x v="1"/>
    <x v="46"/>
    <x v="53"/>
    <x v="58"/>
    <n v="849"/>
    <x v="27"/>
    <x v="1"/>
  </r>
  <r>
    <x v="1"/>
    <x v="3"/>
    <x v="3"/>
    <x v="54"/>
    <x v="477"/>
    <s v="0014u00001xXTAGAA4"/>
    <x v="616"/>
    <s v="Advertise"/>
    <s v="Advertise on QC1"/>
    <x v="5"/>
    <x v="33"/>
    <x v="33"/>
    <x v="58"/>
    <n v="670"/>
    <x v="27"/>
    <x v="1"/>
  </r>
  <r>
    <x v="0"/>
    <x v="10"/>
    <x v="16"/>
    <x v="1"/>
    <x v="478"/>
    <s v="0014u00001xaURvAAM"/>
    <x v="617"/>
    <s v="Platform"/>
    <s v="Platform"/>
    <x v="4"/>
    <x v="16"/>
    <x v="55"/>
    <x v="58"/>
    <n v="6801"/>
    <x v="27"/>
    <x v="1"/>
  </r>
  <r>
    <x v="2"/>
    <x v="12"/>
    <x v="28"/>
    <x v="45"/>
    <x v="61"/>
    <s v="00170000014NhzIAAS"/>
    <x v="618"/>
    <s v="Advertise"/>
    <s v="Advertise on QC1"/>
    <x v="1"/>
    <x v="43"/>
    <x v="49"/>
    <x v="58"/>
    <n v="9276"/>
    <x v="27"/>
    <x v="1"/>
  </r>
  <r>
    <x v="2"/>
    <x v="11"/>
    <x v="18"/>
    <x v="219"/>
    <x v="479"/>
    <s v="0010g00001gVWoVAAW"/>
    <x v="619"/>
    <s v="Advertise"/>
    <s v="Advertise on QC2"/>
    <x v="3"/>
    <x v="44"/>
    <x v="21"/>
    <x v="58"/>
    <n v="2384"/>
    <x v="27"/>
    <x v="1"/>
  </r>
  <r>
    <x v="2"/>
    <x v="5"/>
    <x v="19"/>
    <x v="1"/>
    <x v="480"/>
    <s v="0017000000jwmxBAAQ"/>
    <x v="620"/>
    <s v="Advertise"/>
    <s v="Advertise on QC2"/>
    <x v="1"/>
    <x v="20"/>
    <x v="7"/>
    <x v="58"/>
    <n v="380"/>
    <x v="27"/>
    <x v="1"/>
  </r>
  <r>
    <x v="0"/>
    <x v="0"/>
    <x v="0"/>
    <x v="7"/>
    <x v="481"/>
    <s v="0014u00001p4oOVAAY"/>
    <x v="621"/>
    <s v="Advertise"/>
    <s v="Advertise on QC1"/>
    <x v="5"/>
    <x v="0"/>
    <x v="73"/>
    <x v="59"/>
    <n v="4700"/>
    <x v="0"/>
    <x v="2"/>
  </r>
  <r>
    <x v="0"/>
    <x v="0"/>
    <x v="0"/>
    <x v="85"/>
    <x v="482"/>
    <s v="0014u00001p5heNAAQ"/>
    <x v="622"/>
    <s v="Advertise"/>
    <s v="Advertise on QC1"/>
    <x v="5"/>
    <x v="66"/>
    <x v="25"/>
    <x v="59"/>
    <n v="2588"/>
    <x v="0"/>
    <x v="2"/>
  </r>
  <r>
    <x v="1"/>
    <x v="1"/>
    <x v="1"/>
    <x v="1"/>
    <x v="483"/>
    <s v="0014u000022Q6AcAAK"/>
    <x v="623"/>
    <s v="Advertise"/>
    <s v="Advertise on QC2"/>
    <x v="2"/>
    <x v="1"/>
    <x v="27"/>
    <x v="59"/>
    <n v="4517"/>
    <x v="0"/>
    <x v="2"/>
  </r>
  <r>
    <x v="1"/>
    <x v="1"/>
    <x v="1"/>
    <x v="107"/>
    <x v="484"/>
    <s v="0017000001XhGyHAAV"/>
    <x v="624"/>
    <s v="Platform"/>
    <s v="Platform w/Campaign Management"/>
    <x v="5"/>
    <x v="36"/>
    <x v="41"/>
    <x v="59"/>
    <n v="333"/>
    <x v="0"/>
    <x v="2"/>
  </r>
  <r>
    <x v="1"/>
    <x v="1"/>
    <x v="12"/>
    <x v="12"/>
    <x v="12"/>
    <s v="0017000001VXSDEAA5"/>
    <x v="625"/>
    <s v="Advertise"/>
    <s v="Advertise on QC2"/>
    <x v="1"/>
    <x v="12"/>
    <x v="12"/>
    <x v="59"/>
    <n v="1802"/>
    <x v="0"/>
    <x v="2"/>
  </r>
  <r>
    <x v="0"/>
    <x v="13"/>
    <x v="26"/>
    <x v="220"/>
    <x v="485"/>
    <s v="0017000001PujTqAAJ"/>
    <x v="626"/>
    <s v="Advertise"/>
    <s v="Advertise on QC2"/>
    <x v="1"/>
    <x v="37"/>
    <x v="42"/>
    <x v="59"/>
    <n v="5246"/>
    <x v="0"/>
    <x v="2"/>
  </r>
  <r>
    <x v="0"/>
    <x v="2"/>
    <x v="2"/>
    <x v="67"/>
    <x v="348"/>
    <s v="0010g00001kS82NAAS"/>
    <x v="627"/>
    <s v="Advertise"/>
    <s v="Advertise on QC1"/>
    <x v="1"/>
    <x v="38"/>
    <x v="43"/>
    <x v="59"/>
    <n v="1643"/>
    <x v="0"/>
    <x v="2"/>
  </r>
  <r>
    <x v="0"/>
    <x v="4"/>
    <x v="29"/>
    <x v="1"/>
    <x v="486"/>
    <s v="0017000000wb9OWAAY"/>
    <x v="628"/>
    <s v="Platform"/>
    <s v="Platform"/>
    <x v="4"/>
    <x v="55"/>
    <x v="66"/>
    <x v="59"/>
    <n v="387"/>
    <x v="0"/>
    <x v="2"/>
  </r>
  <r>
    <x v="0"/>
    <x v="4"/>
    <x v="5"/>
    <x v="74"/>
    <x v="487"/>
    <s v="NA"/>
    <x v="0"/>
    <s v="Platform"/>
    <s v="Platform"/>
    <x v="0"/>
    <x v="42"/>
    <x v="56"/>
    <x v="59"/>
    <n v="1317"/>
    <x v="0"/>
    <x v="2"/>
  </r>
  <r>
    <x v="0"/>
    <x v="4"/>
    <x v="25"/>
    <x v="42"/>
    <x v="6"/>
    <s v="0017000000izJeLAAU"/>
    <x v="629"/>
    <s v="Advertise"/>
    <s v="Advertise on QC1"/>
    <x v="2"/>
    <x v="50"/>
    <x v="6"/>
    <x v="59"/>
    <n v="322"/>
    <x v="0"/>
    <x v="2"/>
  </r>
  <r>
    <x v="2"/>
    <x v="6"/>
    <x v="20"/>
    <x v="7"/>
    <x v="488"/>
    <s v="0010g00001gUvpgAAC"/>
    <x v="630"/>
    <s v="Advertise"/>
    <s v="Advertise on QC1"/>
    <x v="1"/>
    <x v="84"/>
    <x v="8"/>
    <x v="59"/>
    <n v="413"/>
    <x v="0"/>
    <x v="2"/>
  </r>
  <r>
    <x v="2"/>
    <x v="6"/>
    <x v="24"/>
    <x v="221"/>
    <x v="489"/>
    <s v="0014u00001xa2A6AAI"/>
    <x v="631"/>
    <s v="Advertise"/>
    <s v="Advertise on QC1"/>
    <x v="1"/>
    <x v="31"/>
    <x v="35"/>
    <x v="59"/>
    <n v="647"/>
    <x v="0"/>
    <x v="2"/>
  </r>
  <r>
    <x v="0"/>
    <x v="0"/>
    <x v="10"/>
    <x v="1"/>
    <x v="490"/>
    <s v="0017000001KF2LeAAL"/>
    <x v="0"/>
    <s v="Advertise"/>
    <s v="Advertise on QC2"/>
    <x v="0"/>
    <x v="25"/>
    <x v="60"/>
    <x v="60"/>
    <n v="3879"/>
    <x v="1"/>
    <x v="2"/>
  </r>
  <r>
    <x v="1"/>
    <x v="3"/>
    <x v="3"/>
    <x v="82"/>
    <x v="491"/>
    <s v="0014u00001uT9tHAAS"/>
    <x v="632"/>
    <s v="Advertise"/>
    <s v="Advertise on QC1"/>
    <x v="1"/>
    <x v="29"/>
    <x v="65"/>
    <x v="60"/>
    <n v="9777"/>
    <x v="1"/>
    <x v="2"/>
  </r>
  <r>
    <x v="0"/>
    <x v="9"/>
    <x v="15"/>
    <x v="222"/>
    <x v="492"/>
    <s v="0014u00001wOlSfAAK"/>
    <x v="633"/>
    <s v="Advertise"/>
    <s v="Advertise on QC1"/>
    <x v="1"/>
    <x v="71"/>
    <x v="29"/>
    <x v="60"/>
    <n v="3624"/>
    <x v="1"/>
    <x v="2"/>
  </r>
  <r>
    <x v="0"/>
    <x v="9"/>
    <x v="15"/>
    <x v="98"/>
    <x v="160"/>
    <s v="0014u00001t9FLcAAM"/>
    <x v="634"/>
    <s v="Advertise"/>
    <s v="Advertise on QC1"/>
    <x v="1"/>
    <x v="71"/>
    <x v="94"/>
    <x v="60"/>
    <n v="2872"/>
    <x v="1"/>
    <x v="2"/>
  </r>
  <r>
    <x v="0"/>
    <x v="4"/>
    <x v="6"/>
    <x v="223"/>
    <x v="102"/>
    <s v="0017000000moJ9FAAU"/>
    <x v="0"/>
    <s v="Platform"/>
    <s v="Platform"/>
    <x v="0"/>
    <x v="56"/>
    <x v="56"/>
    <x v="60"/>
    <n v="8964"/>
    <x v="1"/>
    <x v="2"/>
  </r>
  <r>
    <x v="2"/>
    <x v="12"/>
    <x v="23"/>
    <x v="224"/>
    <x v="493"/>
    <s v="0017000000auVnGAAU"/>
    <x v="635"/>
    <s v="Advertise"/>
    <s v="Advertise on QC1"/>
    <x v="1"/>
    <x v="59"/>
    <x v="68"/>
    <x v="60"/>
    <n v="985"/>
    <x v="1"/>
    <x v="2"/>
  </r>
  <r>
    <x v="2"/>
    <x v="11"/>
    <x v="18"/>
    <x v="1"/>
    <x v="121"/>
    <s v="0017000000kOfiEAAS"/>
    <x v="636"/>
    <s v="Advertise"/>
    <s v="Advertise on QC2"/>
    <x v="2"/>
    <x v="18"/>
    <x v="20"/>
    <x v="60"/>
    <n v="183"/>
    <x v="1"/>
    <x v="2"/>
  </r>
  <r>
    <x v="2"/>
    <x v="5"/>
    <x v="7"/>
    <x v="70"/>
    <x v="494"/>
    <s v="0017000000r0yTvAAI"/>
    <x v="637"/>
    <s v="Advertise"/>
    <s v="Advertise on QC1"/>
    <x v="2"/>
    <x v="7"/>
    <x v="64"/>
    <x v="60"/>
    <n v="6720"/>
    <x v="1"/>
    <x v="2"/>
  </r>
  <r>
    <x v="2"/>
    <x v="6"/>
    <x v="9"/>
    <x v="9"/>
    <x v="211"/>
    <s v="00170000018PfIHAA0"/>
    <x v="638"/>
    <s v="Advertise"/>
    <s v="Advertise on QC1"/>
    <x v="3"/>
    <x v="9"/>
    <x v="9"/>
    <x v="60"/>
    <n v="918"/>
    <x v="1"/>
    <x v="2"/>
  </r>
  <r>
    <x v="0"/>
    <x v="0"/>
    <x v="0"/>
    <x v="225"/>
    <x v="495"/>
    <s v="0010g00001lxnJ7AAI"/>
    <x v="639"/>
    <s v="Advertise"/>
    <s v="Advertise on QC1"/>
    <x v="1"/>
    <x v="65"/>
    <x v="73"/>
    <x v="61"/>
    <n v="2574"/>
    <x v="2"/>
    <x v="2"/>
  </r>
  <r>
    <x v="1"/>
    <x v="1"/>
    <x v="12"/>
    <x v="226"/>
    <x v="496"/>
    <s v="0014u00001ytOtGAAU"/>
    <x v="640"/>
    <s v="Advertise"/>
    <s v="Advertise on QC2"/>
    <x v="5"/>
    <x v="82"/>
    <x v="87"/>
    <x v="61"/>
    <n v="6098"/>
    <x v="2"/>
    <x v="2"/>
  </r>
  <r>
    <x v="2"/>
    <x v="7"/>
    <x v="13"/>
    <x v="1"/>
    <x v="497"/>
    <s v="0014u00001yv4VaAAI"/>
    <x v="0"/>
    <s v="Advertise"/>
    <s v="Advertise on QC2"/>
    <x v="0"/>
    <x v="13"/>
    <x v="32"/>
    <x v="61"/>
    <n v="6237"/>
    <x v="2"/>
    <x v="2"/>
  </r>
  <r>
    <x v="0"/>
    <x v="13"/>
    <x v="26"/>
    <x v="1"/>
    <x v="498"/>
    <s v="0017000000vppSQAAY"/>
    <x v="641"/>
    <s v="Advertise"/>
    <s v="Advertise on QC2"/>
    <x v="1"/>
    <x v="37"/>
    <x v="92"/>
    <x v="61"/>
    <n v="1233"/>
    <x v="2"/>
    <x v="2"/>
  </r>
  <r>
    <x v="0"/>
    <x v="2"/>
    <x v="2"/>
    <x v="69"/>
    <x v="499"/>
    <s v="0017000001PvpyNAAR"/>
    <x v="642"/>
    <s v="Advertise"/>
    <s v="Advertise on QC1"/>
    <x v="2"/>
    <x v="46"/>
    <x v="53"/>
    <x v="61"/>
    <n v="9398"/>
    <x v="2"/>
    <x v="2"/>
  </r>
  <r>
    <x v="0"/>
    <x v="9"/>
    <x v="15"/>
    <x v="7"/>
    <x v="16"/>
    <s v="0017000001KFOd4AAH"/>
    <x v="643"/>
    <s v="Advertise"/>
    <s v="Advertise on QC1"/>
    <x v="2"/>
    <x v="15"/>
    <x v="101"/>
    <x v="61"/>
    <n v="8056"/>
    <x v="2"/>
    <x v="2"/>
  </r>
  <r>
    <x v="0"/>
    <x v="9"/>
    <x v="15"/>
    <x v="23"/>
    <x v="33"/>
    <s v="0014u00001xXdHKAA0"/>
    <x v="644"/>
    <s v="Advertise"/>
    <s v="Advertise on QC2"/>
    <x v="2"/>
    <x v="15"/>
    <x v="29"/>
    <x v="61"/>
    <n v="8218"/>
    <x v="2"/>
    <x v="2"/>
  </r>
  <r>
    <x v="2"/>
    <x v="12"/>
    <x v="23"/>
    <x v="1"/>
    <x v="462"/>
    <s v="0017000000jWdmgAAC"/>
    <x v="645"/>
    <s v="Advertise"/>
    <s v="Advertise on QC2"/>
    <x v="2"/>
    <x v="91"/>
    <x v="104"/>
    <x v="61"/>
    <n v="3111"/>
    <x v="2"/>
    <x v="2"/>
  </r>
  <r>
    <x v="0"/>
    <x v="0"/>
    <x v="0"/>
    <x v="7"/>
    <x v="500"/>
    <s v="0014u00001uTJhoAAG"/>
    <x v="646"/>
    <s v="Advertise"/>
    <s v="Advertise on QC1"/>
    <x v="3"/>
    <x v="23"/>
    <x v="26"/>
    <x v="62"/>
    <n v="9689"/>
    <x v="3"/>
    <x v="2"/>
  </r>
  <r>
    <x v="1"/>
    <x v="1"/>
    <x v="1"/>
    <x v="227"/>
    <x v="501"/>
    <s v="0014u00001vEFJ0AAO"/>
    <x v="0"/>
    <s v="Platform"/>
    <s v="Platform"/>
    <x v="0"/>
    <x v="36"/>
    <x v="69"/>
    <x v="62"/>
    <n v="9942"/>
    <x v="3"/>
    <x v="2"/>
  </r>
  <r>
    <x v="1"/>
    <x v="1"/>
    <x v="11"/>
    <x v="11"/>
    <x v="443"/>
    <s v="0014u00001wPnuYAAS"/>
    <x v="647"/>
    <s v="Advertise"/>
    <s v="Advertise on QC1"/>
    <x v="1"/>
    <x v="11"/>
    <x v="11"/>
    <x v="62"/>
    <n v="6338"/>
    <x v="3"/>
    <x v="2"/>
  </r>
  <r>
    <x v="1"/>
    <x v="1"/>
    <x v="12"/>
    <x v="60"/>
    <x v="502"/>
    <s v="0014u00001yw2OVAAY"/>
    <x v="648"/>
    <s v="Advertise"/>
    <s v="Advertise on QC2"/>
    <x v="2"/>
    <x v="12"/>
    <x v="12"/>
    <x v="62"/>
    <n v="4741"/>
    <x v="3"/>
    <x v="2"/>
  </r>
  <r>
    <x v="2"/>
    <x v="7"/>
    <x v="21"/>
    <x v="228"/>
    <x v="22"/>
    <s v="0017000000Ws3PdAAJ"/>
    <x v="649"/>
    <s v="Advertise"/>
    <s v="Advertise on QC1"/>
    <x v="2"/>
    <x v="26"/>
    <x v="28"/>
    <x v="62"/>
    <n v="6586"/>
    <x v="3"/>
    <x v="2"/>
  </r>
  <r>
    <x v="0"/>
    <x v="2"/>
    <x v="2"/>
    <x v="7"/>
    <x v="437"/>
    <s v="0010g00001creh4AAA"/>
    <x v="650"/>
    <s v="Advertise"/>
    <s v="Advertise on QC1"/>
    <x v="2"/>
    <x v="46"/>
    <x v="2"/>
    <x v="62"/>
    <n v="7771"/>
    <x v="3"/>
    <x v="2"/>
  </r>
  <r>
    <x v="1"/>
    <x v="3"/>
    <x v="3"/>
    <x v="54"/>
    <x v="191"/>
    <s v="0010g00001bcVTEAA2"/>
    <x v="651"/>
    <s v="Advertise"/>
    <s v="Advertise on QC1"/>
    <x v="1"/>
    <x v="33"/>
    <x v="38"/>
    <x v="62"/>
    <n v="7870"/>
    <x v="3"/>
    <x v="2"/>
  </r>
  <r>
    <x v="1"/>
    <x v="3"/>
    <x v="3"/>
    <x v="28"/>
    <x v="39"/>
    <s v="0010g00001dw8tOAAQ"/>
    <x v="652"/>
    <s v="Platform"/>
    <s v="Platform w/Campaign Management"/>
    <x v="2"/>
    <x v="3"/>
    <x v="3"/>
    <x v="62"/>
    <n v="1654"/>
    <x v="3"/>
    <x v="2"/>
  </r>
  <r>
    <x v="1"/>
    <x v="3"/>
    <x v="3"/>
    <x v="110"/>
    <x v="179"/>
    <s v="0010g00001i0HJlAAM"/>
    <x v="653"/>
    <s v="Advertise"/>
    <s v="Advertise on QC1"/>
    <x v="1"/>
    <x v="29"/>
    <x v="65"/>
    <x v="62"/>
    <n v="6500"/>
    <x v="3"/>
    <x v="2"/>
  </r>
  <r>
    <x v="0"/>
    <x v="4"/>
    <x v="4"/>
    <x v="115"/>
    <x v="193"/>
    <s v="0017000000lm9q5AAA"/>
    <x v="654"/>
    <s v="Platform"/>
    <s v="Platform"/>
    <x v="4"/>
    <x v="76"/>
    <x v="4"/>
    <x v="62"/>
    <n v="5461"/>
    <x v="3"/>
    <x v="2"/>
  </r>
  <r>
    <x v="0"/>
    <x v="4"/>
    <x v="5"/>
    <x v="113"/>
    <x v="503"/>
    <s v="0014u00001wRSsHAAW"/>
    <x v="655"/>
    <s v="Platform"/>
    <s v="Platform"/>
    <x v="4"/>
    <x v="34"/>
    <x v="39"/>
    <x v="62"/>
    <n v="4337"/>
    <x v="3"/>
    <x v="2"/>
  </r>
  <r>
    <x v="2"/>
    <x v="6"/>
    <x v="8"/>
    <x v="43"/>
    <x v="504"/>
    <s v="0010g00001guh1dAAA"/>
    <x v="656"/>
    <s v="Advertise"/>
    <s v="Advertise on QC1"/>
    <x v="1"/>
    <x v="39"/>
    <x v="45"/>
    <x v="62"/>
    <n v="1480"/>
    <x v="3"/>
    <x v="2"/>
  </r>
  <r>
    <x v="0"/>
    <x v="0"/>
    <x v="0"/>
    <x v="85"/>
    <x v="505"/>
    <s v="0017000000wHtF1AAK"/>
    <x v="657"/>
    <s v="Platform"/>
    <s v="Platform"/>
    <x v="6"/>
    <x v="66"/>
    <x v="72"/>
    <x v="63"/>
    <n v="2045"/>
    <x v="4"/>
    <x v="2"/>
  </r>
  <r>
    <x v="0"/>
    <x v="0"/>
    <x v="10"/>
    <x v="7"/>
    <x v="26"/>
    <s v="0017000000vodiNAAQ"/>
    <x v="658"/>
    <s v="Advertise"/>
    <s v="Advertise on QC1"/>
    <x v="1"/>
    <x v="24"/>
    <x v="25"/>
    <x v="63"/>
    <n v="5688"/>
    <x v="4"/>
    <x v="2"/>
  </r>
  <r>
    <x v="1"/>
    <x v="1"/>
    <x v="1"/>
    <x v="1"/>
    <x v="1"/>
    <s v="0017000001HKelvAAD"/>
    <x v="659"/>
    <s v="Advertise"/>
    <s v="Advertise on QC2"/>
    <x v="1"/>
    <x v="1"/>
    <x v="1"/>
    <x v="63"/>
    <n v="1380"/>
    <x v="4"/>
    <x v="2"/>
  </r>
  <r>
    <x v="1"/>
    <x v="1"/>
    <x v="1"/>
    <x v="1"/>
    <x v="1"/>
    <s v="0017000001HKelvAAD"/>
    <x v="660"/>
    <s v="Advertise"/>
    <s v="Advertise on QC2"/>
    <x v="1"/>
    <x v="1"/>
    <x v="1"/>
    <x v="63"/>
    <n v="2338"/>
    <x v="4"/>
    <x v="2"/>
  </r>
  <r>
    <x v="1"/>
    <x v="1"/>
    <x v="12"/>
    <x v="141"/>
    <x v="506"/>
    <s v="0017000001WNw3PAAT"/>
    <x v="661"/>
    <s v="Advertise"/>
    <s v="Advertise on QC1"/>
    <x v="2"/>
    <x v="12"/>
    <x v="90"/>
    <x v="63"/>
    <n v="6012"/>
    <x v="4"/>
    <x v="2"/>
  </r>
  <r>
    <x v="1"/>
    <x v="1"/>
    <x v="12"/>
    <x v="209"/>
    <x v="507"/>
    <s v="NA"/>
    <x v="0"/>
    <s v="Platform"/>
    <s v="Platform"/>
    <x v="0"/>
    <x v="12"/>
    <x v="59"/>
    <x v="63"/>
    <n v="4877"/>
    <x v="4"/>
    <x v="2"/>
  </r>
  <r>
    <x v="0"/>
    <x v="13"/>
    <x v="26"/>
    <x v="229"/>
    <x v="508"/>
    <s v="00170000018rC1uAAE"/>
    <x v="662"/>
    <s v="Advertise"/>
    <s v="Advertise on QC1"/>
    <x v="1"/>
    <x v="89"/>
    <x v="42"/>
    <x v="63"/>
    <n v="5028"/>
    <x v="4"/>
    <x v="2"/>
  </r>
  <r>
    <x v="0"/>
    <x v="2"/>
    <x v="2"/>
    <x v="230"/>
    <x v="509"/>
    <s v="0014u00001wRUwuAAG"/>
    <x v="0"/>
    <s v="Platform"/>
    <s v="Platform"/>
    <x v="0"/>
    <x v="38"/>
    <x v="61"/>
    <x v="63"/>
    <n v="8138"/>
    <x v="4"/>
    <x v="2"/>
  </r>
  <r>
    <x v="0"/>
    <x v="9"/>
    <x v="15"/>
    <x v="142"/>
    <x v="510"/>
    <s v="0010g00001YsmBoAAJ"/>
    <x v="663"/>
    <s v="Advertise"/>
    <s v="Advertise on QC1"/>
    <x v="1"/>
    <x v="71"/>
    <x v="29"/>
    <x v="63"/>
    <n v="7692"/>
    <x v="4"/>
    <x v="2"/>
  </r>
  <r>
    <x v="0"/>
    <x v="9"/>
    <x v="15"/>
    <x v="231"/>
    <x v="511"/>
    <s v="0010g00001gTcR0AAK"/>
    <x v="664"/>
    <s v="Advertise"/>
    <s v="Advertise on QC1"/>
    <x v="1"/>
    <x v="71"/>
    <x v="94"/>
    <x v="63"/>
    <n v="1524"/>
    <x v="4"/>
    <x v="2"/>
  </r>
  <r>
    <x v="0"/>
    <x v="4"/>
    <x v="5"/>
    <x v="1"/>
    <x v="512"/>
    <s v="0017000001SRLbaAAH"/>
    <x v="665"/>
    <s v="Platform"/>
    <s v="Platform"/>
    <x v="4"/>
    <x v="34"/>
    <x v="39"/>
    <x v="63"/>
    <n v="2844"/>
    <x v="4"/>
    <x v="2"/>
  </r>
  <r>
    <x v="0"/>
    <x v="4"/>
    <x v="5"/>
    <x v="169"/>
    <x v="513"/>
    <s v="00170000014RPF6AAO"/>
    <x v="0"/>
    <s v="Platform"/>
    <s v="Platform"/>
    <x v="0"/>
    <x v="34"/>
    <x v="39"/>
    <x v="63"/>
    <n v="2492"/>
    <x v="4"/>
    <x v="2"/>
  </r>
  <r>
    <x v="2"/>
    <x v="11"/>
    <x v="18"/>
    <x v="7"/>
    <x v="514"/>
    <s v="0017000000kOfilAAC"/>
    <x v="666"/>
    <s v="Advertise"/>
    <s v="Advertise on QC1"/>
    <x v="2"/>
    <x v="18"/>
    <x v="50"/>
    <x v="63"/>
    <n v="7585"/>
    <x v="4"/>
    <x v="2"/>
  </r>
  <r>
    <x v="2"/>
    <x v="5"/>
    <x v="7"/>
    <x v="7"/>
    <x v="7"/>
    <s v="0017000000asbAGAAY"/>
    <x v="667"/>
    <s v="Advertise"/>
    <s v="Advertise on QC1"/>
    <x v="2"/>
    <x v="7"/>
    <x v="81"/>
    <x v="63"/>
    <n v="6728"/>
    <x v="4"/>
    <x v="2"/>
  </r>
  <r>
    <x v="0"/>
    <x v="0"/>
    <x v="10"/>
    <x v="10"/>
    <x v="10"/>
    <s v="0010g00001YEMBqAAP"/>
    <x v="668"/>
    <s v="Advertise"/>
    <s v="Advertise on QC1"/>
    <x v="1"/>
    <x v="10"/>
    <x v="10"/>
    <x v="64"/>
    <n v="8603"/>
    <x v="5"/>
    <x v="2"/>
  </r>
  <r>
    <x v="2"/>
    <x v="7"/>
    <x v="21"/>
    <x v="7"/>
    <x v="32"/>
    <s v="0017000001JRNFFAA5"/>
    <x v="669"/>
    <s v="Advertise"/>
    <s v="Advertise on QC1"/>
    <x v="1"/>
    <x v="26"/>
    <x v="28"/>
    <x v="64"/>
    <n v="507"/>
    <x v="5"/>
    <x v="2"/>
  </r>
  <r>
    <x v="2"/>
    <x v="7"/>
    <x v="22"/>
    <x v="1"/>
    <x v="147"/>
    <s v="0010g00001YsPAyAAN"/>
    <x v="670"/>
    <s v="Advertise"/>
    <s v="Advertise on QC2"/>
    <x v="1"/>
    <x v="28"/>
    <x v="37"/>
    <x v="64"/>
    <n v="7609"/>
    <x v="5"/>
    <x v="2"/>
  </r>
  <r>
    <x v="0"/>
    <x v="2"/>
    <x v="2"/>
    <x v="67"/>
    <x v="515"/>
    <s v="0010g00001mzavXAAQ"/>
    <x v="671"/>
    <s v="Advertise"/>
    <s v="Advertise on QC2"/>
    <x v="1"/>
    <x v="38"/>
    <x v="43"/>
    <x v="64"/>
    <n v="5564"/>
    <x v="5"/>
    <x v="2"/>
  </r>
  <r>
    <x v="0"/>
    <x v="2"/>
    <x v="2"/>
    <x v="232"/>
    <x v="516"/>
    <s v="0010g00001YqvjyAAB"/>
    <x v="672"/>
    <s v="Advertise"/>
    <s v="Advertise on QC1"/>
    <x v="1"/>
    <x v="2"/>
    <x v="2"/>
    <x v="64"/>
    <n v="7020"/>
    <x v="5"/>
    <x v="2"/>
  </r>
  <r>
    <x v="1"/>
    <x v="3"/>
    <x v="3"/>
    <x v="1"/>
    <x v="517"/>
    <s v="0010g00001gU9IyAAK"/>
    <x v="673"/>
    <s v="Platform"/>
    <s v="Platform"/>
    <x v="8"/>
    <x v="67"/>
    <x v="79"/>
    <x v="64"/>
    <n v="2265"/>
    <x v="5"/>
    <x v="2"/>
  </r>
  <r>
    <x v="0"/>
    <x v="10"/>
    <x v="16"/>
    <x v="1"/>
    <x v="518"/>
    <s v="0010g00001kSqZpAAK"/>
    <x v="674"/>
    <s v="Advertise"/>
    <s v="Advertise on QC2"/>
    <x v="2"/>
    <x v="48"/>
    <x v="17"/>
    <x v="64"/>
    <n v="4666"/>
    <x v="5"/>
    <x v="2"/>
  </r>
  <r>
    <x v="0"/>
    <x v="10"/>
    <x v="16"/>
    <x v="233"/>
    <x v="519"/>
    <s v="NA"/>
    <x v="0"/>
    <s v="Platform"/>
    <s v="Platform"/>
    <x v="0"/>
    <x v="16"/>
    <x v="55"/>
    <x v="64"/>
    <n v="7760"/>
    <x v="5"/>
    <x v="2"/>
  </r>
  <r>
    <x v="2"/>
    <x v="5"/>
    <x v="7"/>
    <x v="7"/>
    <x v="7"/>
    <s v="0017000000asbAGAAY"/>
    <x v="675"/>
    <s v="Advertise"/>
    <s v="Advertise on QC1"/>
    <x v="2"/>
    <x v="7"/>
    <x v="7"/>
    <x v="64"/>
    <n v="4519"/>
    <x v="5"/>
    <x v="2"/>
  </r>
  <r>
    <x v="2"/>
    <x v="6"/>
    <x v="30"/>
    <x v="79"/>
    <x v="448"/>
    <s v="0017000001D73wrAAB"/>
    <x v="676"/>
    <s v="Advertise"/>
    <s v="Advertise on QC1"/>
    <x v="1"/>
    <x v="61"/>
    <x v="9"/>
    <x v="64"/>
    <n v="852"/>
    <x v="5"/>
    <x v="2"/>
  </r>
  <r>
    <x v="2"/>
    <x v="6"/>
    <x v="20"/>
    <x v="234"/>
    <x v="520"/>
    <s v="0017000000kLllnAAC"/>
    <x v="677"/>
    <s v="Advertise"/>
    <s v="Advertise on QC2"/>
    <x v="2"/>
    <x v="84"/>
    <x v="106"/>
    <x v="64"/>
    <n v="9636"/>
    <x v="5"/>
    <x v="2"/>
  </r>
  <r>
    <x v="0"/>
    <x v="0"/>
    <x v="0"/>
    <x v="114"/>
    <x v="189"/>
    <s v="0014u00001p6smsAAA"/>
    <x v="678"/>
    <s v="Advertise"/>
    <s v="Advertise on QC1"/>
    <x v="1"/>
    <x v="65"/>
    <x v="73"/>
    <x v="65"/>
    <n v="7306"/>
    <x v="6"/>
    <x v="2"/>
  </r>
  <r>
    <x v="0"/>
    <x v="0"/>
    <x v="10"/>
    <x v="135"/>
    <x v="321"/>
    <s v="0014u00001tATIfAAO"/>
    <x v="679"/>
    <s v="Advertise"/>
    <s v="Advertise on QC1"/>
    <x v="1"/>
    <x v="25"/>
    <x v="25"/>
    <x v="65"/>
    <n v="2782"/>
    <x v="6"/>
    <x v="2"/>
  </r>
  <r>
    <x v="1"/>
    <x v="1"/>
    <x v="1"/>
    <x v="1"/>
    <x v="364"/>
    <s v="0014u00001t9GtcAAE"/>
    <x v="680"/>
    <s v="Advertise"/>
    <s v="Advertise on QC2"/>
    <x v="1"/>
    <x v="32"/>
    <x v="36"/>
    <x v="65"/>
    <n v="270"/>
    <x v="6"/>
    <x v="2"/>
  </r>
  <r>
    <x v="2"/>
    <x v="7"/>
    <x v="21"/>
    <x v="235"/>
    <x v="521"/>
    <s v="0014u00001xYhZxAAK"/>
    <x v="681"/>
    <s v="Advertise"/>
    <s v="Advertise on QC1"/>
    <x v="2"/>
    <x v="26"/>
    <x v="28"/>
    <x v="65"/>
    <n v="546"/>
    <x v="6"/>
    <x v="2"/>
  </r>
  <r>
    <x v="1"/>
    <x v="3"/>
    <x v="3"/>
    <x v="131"/>
    <x v="231"/>
    <s v="0010g00001csiT7AAI"/>
    <x v="682"/>
    <s v="Advertise"/>
    <s v="Advertise on QC1"/>
    <x v="1"/>
    <x v="3"/>
    <x v="3"/>
    <x v="65"/>
    <n v="6554"/>
    <x v="6"/>
    <x v="2"/>
  </r>
  <r>
    <x v="0"/>
    <x v="4"/>
    <x v="6"/>
    <x v="42"/>
    <x v="522"/>
    <s v="0017000001WCmcIAAT"/>
    <x v="683"/>
    <s v="Advertise"/>
    <s v="Advertise on QC2"/>
    <x v="1"/>
    <x v="6"/>
    <x v="44"/>
    <x v="65"/>
    <n v="2640"/>
    <x v="6"/>
    <x v="2"/>
  </r>
  <r>
    <x v="2"/>
    <x v="11"/>
    <x v="18"/>
    <x v="1"/>
    <x v="523"/>
    <s v="0017000000kOfsZAAS"/>
    <x v="684"/>
    <s v="Advertise"/>
    <s v="Advertise on QC2"/>
    <x v="2"/>
    <x v="18"/>
    <x v="20"/>
    <x v="65"/>
    <n v="4449"/>
    <x v="6"/>
    <x v="2"/>
  </r>
  <r>
    <x v="2"/>
    <x v="6"/>
    <x v="24"/>
    <x v="7"/>
    <x v="524"/>
    <s v="0017000000xgyWIAAY"/>
    <x v="685"/>
    <s v="Advertise"/>
    <s v="Advertise on QC1"/>
    <x v="2"/>
    <x v="81"/>
    <x v="85"/>
    <x v="65"/>
    <n v="1679"/>
    <x v="6"/>
    <x v="2"/>
  </r>
  <r>
    <x v="0"/>
    <x v="0"/>
    <x v="0"/>
    <x v="1"/>
    <x v="525"/>
    <s v="0014u000022P5d9AAC"/>
    <x v="686"/>
    <s v="Advertise"/>
    <s v="Advertise on QC2"/>
    <x v="5"/>
    <x v="23"/>
    <x v="26"/>
    <x v="66"/>
    <n v="6687"/>
    <x v="7"/>
    <x v="2"/>
  </r>
  <r>
    <x v="1"/>
    <x v="1"/>
    <x v="1"/>
    <x v="32"/>
    <x v="42"/>
    <s v="0017000001TdQiRAAV"/>
    <x v="687"/>
    <s v="Advertise"/>
    <s v="Advertise on QC1"/>
    <x v="2"/>
    <x v="32"/>
    <x v="1"/>
    <x v="66"/>
    <n v="6630"/>
    <x v="7"/>
    <x v="2"/>
  </r>
  <r>
    <x v="1"/>
    <x v="1"/>
    <x v="11"/>
    <x v="11"/>
    <x v="526"/>
    <s v="0014u00001wNrRVAA0"/>
    <x v="688"/>
    <s v="Advertise"/>
    <s v="Advertise on QC1"/>
    <x v="1"/>
    <x v="11"/>
    <x v="11"/>
    <x v="66"/>
    <n v="8969"/>
    <x v="7"/>
    <x v="2"/>
  </r>
  <r>
    <x v="2"/>
    <x v="7"/>
    <x v="22"/>
    <x v="1"/>
    <x v="43"/>
    <s v="0017000000atD1eAAE"/>
    <x v="689"/>
    <s v="Advertise"/>
    <s v="Advertise on QC2"/>
    <x v="1"/>
    <x v="28"/>
    <x v="37"/>
    <x v="66"/>
    <n v="6578"/>
    <x v="7"/>
    <x v="2"/>
  </r>
  <r>
    <x v="0"/>
    <x v="2"/>
    <x v="2"/>
    <x v="87"/>
    <x v="527"/>
    <s v="0017000001PvqSIAAZ"/>
    <x v="690"/>
    <s v="Advertise"/>
    <s v="Advertise on QC2"/>
    <x v="1"/>
    <x v="38"/>
    <x v="108"/>
    <x v="66"/>
    <n v="2834"/>
    <x v="7"/>
    <x v="2"/>
  </r>
  <r>
    <x v="1"/>
    <x v="3"/>
    <x v="3"/>
    <x v="28"/>
    <x v="131"/>
    <s v="0010g00001hz0MKAAY"/>
    <x v="691"/>
    <s v="Platform"/>
    <s v="Platform w/Campaign Management"/>
    <x v="1"/>
    <x v="29"/>
    <x v="33"/>
    <x v="66"/>
    <n v="6922"/>
    <x v="7"/>
    <x v="2"/>
  </r>
  <r>
    <x v="1"/>
    <x v="3"/>
    <x v="3"/>
    <x v="236"/>
    <x v="528"/>
    <s v="NA"/>
    <x v="0"/>
    <s v="Platform"/>
    <s v="Platform"/>
    <x v="0"/>
    <x v="3"/>
    <x v="79"/>
    <x v="66"/>
    <n v="6743"/>
    <x v="7"/>
    <x v="2"/>
  </r>
  <r>
    <x v="1"/>
    <x v="3"/>
    <x v="3"/>
    <x v="237"/>
    <x v="98"/>
    <s v="0010g00001hy0qlAAA"/>
    <x v="692"/>
    <s v="Advertise"/>
    <s v="Advertise on QC1"/>
    <x v="1"/>
    <x v="29"/>
    <x v="65"/>
    <x v="66"/>
    <n v="8558"/>
    <x v="7"/>
    <x v="2"/>
  </r>
  <r>
    <x v="0"/>
    <x v="10"/>
    <x v="16"/>
    <x v="1"/>
    <x v="529"/>
    <s v="0014u00001p4s3kAAA"/>
    <x v="693"/>
    <s v="Advertise"/>
    <s v="Advertise on QC2"/>
    <x v="2"/>
    <x v="16"/>
    <x v="54"/>
    <x v="66"/>
    <n v="7163"/>
    <x v="7"/>
    <x v="2"/>
  </r>
  <r>
    <x v="0"/>
    <x v="4"/>
    <x v="29"/>
    <x v="1"/>
    <x v="530"/>
    <s v="00170000018sGTIAA2"/>
    <x v="694"/>
    <s v="Advertise"/>
    <s v="Advertise on QC2"/>
    <x v="1"/>
    <x v="55"/>
    <x v="81"/>
    <x v="66"/>
    <n v="6540"/>
    <x v="7"/>
    <x v="2"/>
  </r>
  <r>
    <x v="0"/>
    <x v="4"/>
    <x v="4"/>
    <x v="1"/>
    <x v="531"/>
    <s v="0017000000ojwQOAAY"/>
    <x v="695"/>
    <s v="Platform"/>
    <s v="Platform w/Campaign Management"/>
    <x v="2"/>
    <x v="76"/>
    <x v="98"/>
    <x v="66"/>
    <n v="2085"/>
    <x v="7"/>
    <x v="2"/>
  </r>
  <r>
    <x v="0"/>
    <x v="4"/>
    <x v="5"/>
    <x v="34"/>
    <x v="532"/>
    <s v="0014u00001vDGOGAA4"/>
    <x v="696"/>
    <s v="Platform"/>
    <s v="Platform"/>
    <x v="4"/>
    <x v="34"/>
    <x v="39"/>
    <x v="66"/>
    <n v="5771"/>
    <x v="7"/>
    <x v="2"/>
  </r>
  <r>
    <x v="0"/>
    <x v="4"/>
    <x v="5"/>
    <x v="176"/>
    <x v="336"/>
    <s v="00170000012XkxhAAC"/>
    <x v="697"/>
    <s v="Advertise"/>
    <s v="Advertise on QC1"/>
    <x v="1"/>
    <x v="34"/>
    <x v="18"/>
    <x v="66"/>
    <n v="2461"/>
    <x v="7"/>
    <x v="2"/>
  </r>
  <r>
    <x v="0"/>
    <x v="0"/>
    <x v="10"/>
    <x v="238"/>
    <x v="533"/>
    <s v="0014u00001xZRMzAAO"/>
    <x v="698"/>
    <s v="Advertise"/>
    <s v="Advertise on QC1"/>
    <x v="2"/>
    <x v="10"/>
    <x v="25"/>
    <x v="67"/>
    <n v="6846"/>
    <x v="8"/>
    <x v="2"/>
  </r>
  <r>
    <x v="1"/>
    <x v="1"/>
    <x v="11"/>
    <x v="92"/>
    <x v="534"/>
    <s v="0010g00001jYVLEAA4"/>
    <x v="699"/>
    <s v="Advertise"/>
    <s v="Advertise on QC1"/>
    <x v="1"/>
    <x v="11"/>
    <x v="11"/>
    <x v="67"/>
    <n v="6597"/>
    <x v="8"/>
    <x v="2"/>
  </r>
  <r>
    <x v="0"/>
    <x v="8"/>
    <x v="14"/>
    <x v="7"/>
    <x v="535"/>
    <s v="0010g00001kQh2mAAC"/>
    <x v="700"/>
    <s v="Advertise"/>
    <s v="Advertise on QC1"/>
    <x v="1"/>
    <x v="14"/>
    <x v="14"/>
    <x v="67"/>
    <n v="1305"/>
    <x v="8"/>
    <x v="2"/>
  </r>
  <r>
    <x v="0"/>
    <x v="9"/>
    <x v="15"/>
    <x v="23"/>
    <x v="33"/>
    <s v="0014u00001xXdHKAA0"/>
    <x v="701"/>
    <s v="Advertise"/>
    <s v="Advertise on QC2"/>
    <x v="2"/>
    <x v="15"/>
    <x v="101"/>
    <x v="67"/>
    <n v="2431"/>
    <x v="8"/>
    <x v="2"/>
  </r>
  <r>
    <x v="0"/>
    <x v="9"/>
    <x v="15"/>
    <x v="23"/>
    <x v="33"/>
    <s v="0014u00001xXdHKAA0"/>
    <x v="702"/>
    <s v="Advertise"/>
    <s v="Advertise on QC2"/>
    <x v="2"/>
    <x v="15"/>
    <x v="16"/>
    <x v="67"/>
    <n v="6640"/>
    <x v="8"/>
    <x v="2"/>
  </r>
  <r>
    <x v="0"/>
    <x v="10"/>
    <x v="16"/>
    <x v="239"/>
    <x v="536"/>
    <s v="0014u00001p593fAAA"/>
    <x v="703"/>
    <s v="Platform"/>
    <s v="Platform"/>
    <x v="4"/>
    <x v="16"/>
    <x v="55"/>
    <x v="67"/>
    <n v="1173"/>
    <x v="8"/>
    <x v="2"/>
  </r>
  <r>
    <x v="0"/>
    <x v="4"/>
    <x v="5"/>
    <x v="34"/>
    <x v="537"/>
    <s v="0014u00001yt5rDAAQ"/>
    <x v="704"/>
    <s v="Platform"/>
    <s v="Platform"/>
    <x v="4"/>
    <x v="34"/>
    <x v="39"/>
    <x v="67"/>
    <n v="9458"/>
    <x v="8"/>
    <x v="2"/>
  </r>
  <r>
    <x v="2"/>
    <x v="12"/>
    <x v="23"/>
    <x v="240"/>
    <x v="538"/>
    <s v="0017000000pk0PHAAY"/>
    <x v="705"/>
    <s v="Advertise"/>
    <s v="Advertise on QC1"/>
    <x v="7"/>
    <x v="91"/>
    <x v="109"/>
    <x v="67"/>
    <n v="2035"/>
    <x v="8"/>
    <x v="2"/>
  </r>
  <r>
    <x v="2"/>
    <x v="11"/>
    <x v="18"/>
    <x v="1"/>
    <x v="539"/>
    <s v="0017000000kOgyqAAC"/>
    <x v="706"/>
    <s v="Advertise"/>
    <s v="Advertise on QC2"/>
    <x v="2"/>
    <x v="18"/>
    <x v="20"/>
    <x v="67"/>
    <n v="3233"/>
    <x v="8"/>
    <x v="2"/>
  </r>
  <r>
    <x v="2"/>
    <x v="11"/>
    <x v="18"/>
    <x v="241"/>
    <x v="540"/>
    <s v="0017000000jx92ZAAQ"/>
    <x v="707"/>
    <s v="Advertise"/>
    <s v="Advertise on QC2"/>
    <x v="1"/>
    <x v="45"/>
    <x v="110"/>
    <x v="67"/>
    <n v="1653"/>
    <x v="8"/>
    <x v="2"/>
  </r>
  <r>
    <x v="2"/>
    <x v="6"/>
    <x v="8"/>
    <x v="43"/>
    <x v="281"/>
    <s v="0014u00001uQDqvAAG"/>
    <x v="708"/>
    <s v="Advertise"/>
    <s v="Advertise on QC1"/>
    <x v="3"/>
    <x v="39"/>
    <x v="45"/>
    <x v="67"/>
    <n v="9089"/>
    <x v="8"/>
    <x v="2"/>
  </r>
  <r>
    <x v="2"/>
    <x v="6"/>
    <x v="8"/>
    <x v="43"/>
    <x v="56"/>
    <s v="0017000000cQTQFAA4"/>
    <x v="709"/>
    <s v="Advertise"/>
    <s v="Advertise on QC1"/>
    <x v="2"/>
    <x v="39"/>
    <x v="31"/>
    <x v="67"/>
    <n v="990"/>
    <x v="8"/>
    <x v="2"/>
  </r>
  <r>
    <x v="2"/>
    <x v="6"/>
    <x v="9"/>
    <x v="80"/>
    <x v="125"/>
    <s v="0010g00001YENjDAAX"/>
    <x v="710"/>
    <s v="Advertise"/>
    <s v="Advertise on QC1"/>
    <x v="2"/>
    <x v="51"/>
    <x v="9"/>
    <x v="67"/>
    <n v="5318"/>
    <x v="8"/>
    <x v="2"/>
  </r>
  <r>
    <x v="1"/>
    <x v="1"/>
    <x v="31"/>
    <x v="1"/>
    <x v="541"/>
    <s v="0010g00001YFnpCAAT"/>
    <x v="711"/>
    <s v="Platform"/>
    <s v="Platform"/>
    <x v="9"/>
    <x v="58"/>
    <x v="58"/>
    <x v="68"/>
    <n v="9695"/>
    <x v="9"/>
    <x v="2"/>
  </r>
  <r>
    <x v="1"/>
    <x v="3"/>
    <x v="3"/>
    <x v="138"/>
    <x v="542"/>
    <s v="0010g00001cp8BiAAI"/>
    <x v="712"/>
    <s v="Advertise"/>
    <s v="Advertise on QC1"/>
    <x v="1"/>
    <x v="3"/>
    <x v="3"/>
    <x v="68"/>
    <n v="672"/>
    <x v="9"/>
    <x v="2"/>
  </r>
  <r>
    <x v="1"/>
    <x v="3"/>
    <x v="3"/>
    <x v="242"/>
    <x v="543"/>
    <s v="0010g00001gU96dAAC"/>
    <x v="713"/>
    <s v="Advertise"/>
    <s v="Advertise on QC1"/>
    <x v="2"/>
    <x v="67"/>
    <x v="3"/>
    <x v="68"/>
    <n v="524"/>
    <x v="9"/>
    <x v="2"/>
  </r>
  <r>
    <x v="0"/>
    <x v="10"/>
    <x v="16"/>
    <x v="243"/>
    <x v="544"/>
    <s v="NA"/>
    <x v="0"/>
    <s v="Platform"/>
    <s v="Platform"/>
    <x v="0"/>
    <x v="68"/>
    <x v="55"/>
    <x v="68"/>
    <n v="4670"/>
    <x v="9"/>
    <x v="2"/>
  </r>
  <r>
    <x v="2"/>
    <x v="12"/>
    <x v="28"/>
    <x v="45"/>
    <x v="368"/>
    <s v="0010g00001cp8QiAAI"/>
    <x v="714"/>
    <s v="Advertise"/>
    <s v="Advertise on QC1"/>
    <x v="2"/>
    <x v="43"/>
    <x v="49"/>
    <x v="68"/>
    <n v="789"/>
    <x v="9"/>
    <x v="2"/>
  </r>
  <r>
    <x v="2"/>
    <x v="11"/>
    <x v="17"/>
    <x v="244"/>
    <x v="545"/>
    <s v="0017000000tXSERAA4"/>
    <x v="715"/>
    <s v="Advertise"/>
    <s v="Advertise on QC1"/>
    <x v="1"/>
    <x v="93"/>
    <x v="111"/>
    <x v="68"/>
    <n v="8459"/>
    <x v="9"/>
    <x v="2"/>
  </r>
  <r>
    <x v="2"/>
    <x v="5"/>
    <x v="7"/>
    <x v="70"/>
    <x v="546"/>
    <s v="0017000000mGM5aAAG"/>
    <x v="716"/>
    <s v="Advertise"/>
    <s v="Advertise on QC1"/>
    <x v="2"/>
    <x v="7"/>
    <x v="64"/>
    <x v="68"/>
    <n v="9667"/>
    <x v="9"/>
    <x v="2"/>
  </r>
  <r>
    <x v="2"/>
    <x v="5"/>
    <x v="19"/>
    <x v="1"/>
    <x v="547"/>
    <s v="0017000000lOWTUAA4"/>
    <x v="717"/>
    <s v="Platform"/>
    <s v="Platform"/>
    <x v="11"/>
    <x v="72"/>
    <x v="77"/>
    <x v="68"/>
    <n v="6672"/>
    <x v="9"/>
    <x v="2"/>
  </r>
  <r>
    <x v="2"/>
    <x v="5"/>
    <x v="19"/>
    <x v="245"/>
    <x v="548"/>
    <s v="0010g00001bd38EAAQ"/>
    <x v="718"/>
    <s v="Advertise"/>
    <s v="Advertise on QC1"/>
    <x v="1"/>
    <x v="63"/>
    <x v="100"/>
    <x v="68"/>
    <n v="3454"/>
    <x v="9"/>
    <x v="2"/>
  </r>
  <r>
    <x v="0"/>
    <x v="0"/>
    <x v="10"/>
    <x v="19"/>
    <x v="549"/>
    <s v="0010g00001kS5YZAA0"/>
    <x v="719"/>
    <s v="Advertise"/>
    <s v="Advertise on QC1"/>
    <x v="2"/>
    <x v="10"/>
    <x v="26"/>
    <x v="69"/>
    <n v="6346"/>
    <x v="10"/>
    <x v="2"/>
  </r>
  <r>
    <x v="1"/>
    <x v="1"/>
    <x v="1"/>
    <x v="72"/>
    <x v="312"/>
    <s v="0014u00001yuAT5AAM"/>
    <x v="720"/>
    <s v="Advertise"/>
    <s v="Advertise on QC2"/>
    <x v="1"/>
    <x v="1"/>
    <x v="11"/>
    <x v="69"/>
    <n v="5962"/>
    <x v="10"/>
    <x v="2"/>
  </r>
  <r>
    <x v="1"/>
    <x v="1"/>
    <x v="11"/>
    <x v="92"/>
    <x v="214"/>
    <s v="0010g00001i00uxAAA"/>
    <x v="721"/>
    <s v="Advertise"/>
    <s v="Advertise on QC1"/>
    <x v="1"/>
    <x v="11"/>
    <x v="11"/>
    <x v="69"/>
    <n v="908"/>
    <x v="10"/>
    <x v="2"/>
  </r>
  <r>
    <x v="0"/>
    <x v="13"/>
    <x v="26"/>
    <x v="246"/>
    <x v="550"/>
    <s v="0017000001R4UfOAAV"/>
    <x v="722"/>
    <s v="Advertise"/>
    <s v="Advertise on QC1"/>
    <x v="1"/>
    <x v="89"/>
    <x v="92"/>
    <x v="69"/>
    <n v="1059"/>
    <x v="10"/>
    <x v="2"/>
  </r>
  <r>
    <x v="2"/>
    <x v="12"/>
    <x v="28"/>
    <x v="45"/>
    <x v="368"/>
    <s v="0010g00001cp8QiAAI"/>
    <x v="723"/>
    <s v="Advertise"/>
    <s v="Advertise on QC1"/>
    <x v="2"/>
    <x v="43"/>
    <x v="49"/>
    <x v="69"/>
    <n v="7840"/>
    <x v="10"/>
    <x v="2"/>
  </r>
  <r>
    <x v="2"/>
    <x v="12"/>
    <x v="23"/>
    <x v="1"/>
    <x v="551"/>
    <s v="0017000001WNbg7AAD"/>
    <x v="0"/>
    <s v="Platform"/>
    <s v="Platform"/>
    <x v="0"/>
    <x v="80"/>
    <x v="40"/>
    <x v="69"/>
    <n v="9424"/>
    <x v="10"/>
    <x v="2"/>
  </r>
  <r>
    <x v="2"/>
    <x v="11"/>
    <x v="17"/>
    <x v="15"/>
    <x v="19"/>
    <s v="0017000000SIU2zAAH"/>
    <x v="724"/>
    <s v="Platform"/>
    <s v="Platform w/Campaign Management"/>
    <x v="2"/>
    <x v="17"/>
    <x v="19"/>
    <x v="69"/>
    <n v="1249"/>
    <x v="10"/>
    <x v="2"/>
  </r>
  <r>
    <x v="2"/>
    <x v="6"/>
    <x v="9"/>
    <x v="9"/>
    <x v="258"/>
    <s v="0010g00001gudz2AAA"/>
    <x v="725"/>
    <s v="Advertise"/>
    <s v="Advertise on QC1"/>
    <x v="1"/>
    <x v="9"/>
    <x v="85"/>
    <x v="69"/>
    <n v="2873"/>
    <x v="10"/>
    <x v="2"/>
  </r>
  <r>
    <x v="2"/>
    <x v="6"/>
    <x v="20"/>
    <x v="247"/>
    <x v="552"/>
    <s v="0017000000vo5xEAAQ"/>
    <x v="726"/>
    <s v="Advertise"/>
    <s v="Advertise on QC1"/>
    <x v="1"/>
    <x v="22"/>
    <x v="64"/>
    <x v="69"/>
    <n v="5670"/>
    <x v="10"/>
    <x v="2"/>
  </r>
  <r>
    <x v="1"/>
    <x v="1"/>
    <x v="12"/>
    <x v="248"/>
    <x v="553"/>
    <s v="0014u000021UlwHAAS"/>
    <x v="727"/>
    <s v="Advertise"/>
    <s v="Advertise on QC2"/>
    <x v="5"/>
    <x v="82"/>
    <x v="90"/>
    <x v="70"/>
    <n v="7713"/>
    <x v="11"/>
    <x v="2"/>
  </r>
  <r>
    <x v="0"/>
    <x v="13"/>
    <x v="26"/>
    <x v="1"/>
    <x v="554"/>
    <s v="0014u000021Tw3LAAS"/>
    <x v="728"/>
    <s v="Advertise"/>
    <s v="Advertise on QC2"/>
    <x v="5"/>
    <x v="89"/>
    <x v="42"/>
    <x v="70"/>
    <n v="3190"/>
    <x v="11"/>
    <x v="2"/>
  </r>
  <r>
    <x v="0"/>
    <x v="8"/>
    <x v="14"/>
    <x v="1"/>
    <x v="555"/>
    <s v="0010g00001mUL1yAAG"/>
    <x v="729"/>
    <s v="Advertise"/>
    <s v="Advertise on QC2"/>
    <x v="2"/>
    <x v="14"/>
    <x v="14"/>
    <x v="70"/>
    <n v="1397"/>
    <x v="11"/>
    <x v="2"/>
  </r>
  <r>
    <x v="0"/>
    <x v="4"/>
    <x v="5"/>
    <x v="169"/>
    <x v="556"/>
    <s v="0010g00001gVrwkAAC"/>
    <x v="730"/>
    <s v="Platform"/>
    <s v="Platform"/>
    <x v="4"/>
    <x v="34"/>
    <x v="39"/>
    <x v="70"/>
    <n v="8886"/>
    <x v="11"/>
    <x v="2"/>
  </r>
  <r>
    <x v="0"/>
    <x v="4"/>
    <x v="5"/>
    <x v="176"/>
    <x v="336"/>
    <s v="00170000012XkxhAAC"/>
    <x v="731"/>
    <s v="Advertise"/>
    <s v="Advertise on QC1"/>
    <x v="1"/>
    <x v="34"/>
    <x v="18"/>
    <x v="70"/>
    <n v="6253"/>
    <x v="11"/>
    <x v="2"/>
  </r>
  <r>
    <x v="0"/>
    <x v="4"/>
    <x v="6"/>
    <x v="42"/>
    <x v="522"/>
    <s v="0017000001WCmcIAAT"/>
    <x v="732"/>
    <s v="Advertise"/>
    <s v="Advertise on QC2"/>
    <x v="2"/>
    <x v="6"/>
    <x v="44"/>
    <x v="70"/>
    <n v="791"/>
    <x v="11"/>
    <x v="2"/>
  </r>
  <r>
    <x v="0"/>
    <x v="4"/>
    <x v="25"/>
    <x v="6"/>
    <x v="77"/>
    <s v="0017000000tsB2WAAU"/>
    <x v="733"/>
    <s v="Advertise"/>
    <s v="Advertise on QC1"/>
    <x v="2"/>
    <x v="50"/>
    <x v="6"/>
    <x v="70"/>
    <n v="5999"/>
    <x v="11"/>
    <x v="2"/>
  </r>
  <r>
    <x v="2"/>
    <x v="11"/>
    <x v="18"/>
    <x v="1"/>
    <x v="557"/>
    <s v="0017000000kOgy8AAC"/>
    <x v="734"/>
    <s v="Advertise"/>
    <s v="Advertise on QC2"/>
    <x v="2"/>
    <x v="18"/>
    <x v="20"/>
    <x v="70"/>
    <n v="2325"/>
    <x v="11"/>
    <x v="2"/>
  </r>
  <r>
    <x v="2"/>
    <x v="6"/>
    <x v="30"/>
    <x v="79"/>
    <x v="384"/>
    <s v="0014u00001vBRm6AAG"/>
    <x v="735"/>
    <s v="Advertise"/>
    <s v="Advertise on QC1"/>
    <x v="1"/>
    <x v="61"/>
    <x v="9"/>
    <x v="70"/>
    <n v="8439"/>
    <x v="11"/>
    <x v="2"/>
  </r>
  <r>
    <x v="2"/>
    <x v="6"/>
    <x v="9"/>
    <x v="7"/>
    <x v="558"/>
    <s v="0017000001P0H6gAAF"/>
    <x v="736"/>
    <s v="Advertise"/>
    <s v="Advertise on QC1"/>
    <x v="1"/>
    <x v="51"/>
    <x v="9"/>
    <x v="70"/>
    <n v="7678"/>
    <x v="11"/>
    <x v="2"/>
  </r>
  <r>
    <x v="1"/>
    <x v="1"/>
    <x v="1"/>
    <x v="249"/>
    <x v="210"/>
    <s v="0014u00001nsYkjAAE"/>
    <x v="737"/>
    <s v="Advertise"/>
    <s v="Advertise on QC1"/>
    <x v="2"/>
    <x v="1"/>
    <x v="27"/>
    <x v="71"/>
    <n v="1373"/>
    <x v="12"/>
    <x v="2"/>
  </r>
  <r>
    <x v="1"/>
    <x v="1"/>
    <x v="31"/>
    <x v="204"/>
    <x v="397"/>
    <s v="0017000001SHm9PAAT"/>
    <x v="738"/>
    <s v="Platform"/>
    <s v="Platform"/>
    <x v="4"/>
    <x v="58"/>
    <x v="58"/>
    <x v="71"/>
    <n v="7677"/>
    <x v="12"/>
    <x v="2"/>
  </r>
  <r>
    <x v="2"/>
    <x v="7"/>
    <x v="22"/>
    <x v="250"/>
    <x v="559"/>
    <s v="0017000000wHAkiAAG"/>
    <x v="739"/>
    <s v="Platform"/>
    <s v="Platform w/Campaign Management"/>
    <x v="1"/>
    <x v="28"/>
    <x v="37"/>
    <x v="71"/>
    <n v="9795"/>
    <x v="12"/>
    <x v="2"/>
  </r>
  <r>
    <x v="0"/>
    <x v="2"/>
    <x v="2"/>
    <x v="251"/>
    <x v="560"/>
    <s v="0014u00001xZxXBAA0"/>
    <x v="740"/>
    <s v="Advertise"/>
    <s v="Advertise on QC1"/>
    <x v="5"/>
    <x v="46"/>
    <x v="53"/>
    <x v="71"/>
    <n v="4936"/>
    <x v="12"/>
    <x v="2"/>
  </r>
  <r>
    <x v="0"/>
    <x v="2"/>
    <x v="2"/>
    <x v="155"/>
    <x v="278"/>
    <s v="0017000001JOw0HAAT"/>
    <x v="741"/>
    <s v="Advertise"/>
    <s v="Advertise on QC2"/>
    <x v="1"/>
    <x v="38"/>
    <x v="93"/>
    <x v="71"/>
    <n v="8689"/>
    <x v="12"/>
    <x v="2"/>
  </r>
  <r>
    <x v="0"/>
    <x v="2"/>
    <x v="2"/>
    <x v="69"/>
    <x v="107"/>
    <s v="0017000001Pvw1zAAB"/>
    <x v="742"/>
    <s v="Advertise"/>
    <s v="Advertise on QC2"/>
    <x v="1"/>
    <x v="46"/>
    <x v="53"/>
    <x v="71"/>
    <n v="1360"/>
    <x v="12"/>
    <x v="2"/>
  </r>
  <r>
    <x v="1"/>
    <x v="3"/>
    <x v="3"/>
    <x v="252"/>
    <x v="561"/>
    <s v="NA"/>
    <x v="0"/>
    <s v="Platform"/>
    <s v="Platform"/>
    <x v="0"/>
    <x v="67"/>
    <x v="79"/>
    <x v="71"/>
    <n v="3353"/>
    <x v="12"/>
    <x v="2"/>
  </r>
  <r>
    <x v="0"/>
    <x v="9"/>
    <x v="15"/>
    <x v="97"/>
    <x v="159"/>
    <s v="0010g00001ZoE3lAAF"/>
    <x v="743"/>
    <s v="Advertise"/>
    <s v="Advertise on QC2"/>
    <x v="2"/>
    <x v="15"/>
    <x v="29"/>
    <x v="71"/>
    <n v="1550"/>
    <x v="12"/>
    <x v="2"/>
  </r>
  <r>
    <x v="0"/>
    <x v="4"/>
    <x v="25"/>
    <x v="170"/>
    <x v="562"/>
    <s v="0017000000tsMZdAAM"/>
    <x v="744"/>
    <s v="Platform"/>
    <s v="Platform w/Campaign Management"/>
    <x v="1"/>
    <x v="50"/>
    <x v="6"/>
    <x v="71"/>
    <n v="2915"/>
    <x v="12"/>
    <x v="2"/>
  </r>
  <r>
    <x v="0"/>
    <x v="4"/>
    <x v="25"/>
    <x v="170"/>
    <x v="562"/>
    <s v="0017000000tsMZdAAM"/>
    <x v="745"/>
    <s v="Platform"/>
    <s v="Platform w/Campaign Management"/>
    <x v="1"/>
    <x v="50"/>
    <x v="6"/>
    <x v="71"/>
    <n v="2639"/>
    <x v="12"/>
    <x v="2"/>
  </r>
  <r>
    <x v="2"/>
    <x v="6"/>
    <x v="8"/>
    <x v="8"/>
    <x v="563"/>
    <s v="0017000001WN9xLAAT"/>
    <x v="746"/>
    <s v="Advertise"/>
    <s v="Advertise on QC2"/>
    <x v="1"/>
    <x v="8"/>
    <x v="8"/>
    <x v="71"/>
    <n v="8235"/>
    <x v="12"/>
    <x v="2"/>
  </r>
  <r>
    <x v="0"/>
    <x v="0"/>
    <x v="10"/>
    <x v="253"/>
    <x v="564"/>
    <s v="0014u00001ytFgVAAU"/>
    <x v="747"/>
    <s v="Advertise"/>
    <s v="Advertise on QC1"/>
    <x v="5"/>
    <x v="25"/>
    <x v="25"/>
    <x v="72"/>
    <n v="5592"/>
    <x v="13"/>
    <x v="2"/>
  </r>
  <r>
    <x v="0"/>
    <x v="0"/>
    <x v="10"/>
    <x v="135"/>
    <x v="321"/>
    <s v="0014u00001tATIfAAO"/>
    <x v="748"/>
    <s v="Advertise"/>
    <s v="Advertise on QC2"/>
    <x v="1"/>
    <x v="25"/>
    <x v="25"/>
    <x v="72"/>
    <n v="7180"/>
    <x v="13"/>
    <x v="2"/>
  </r>
  <r>
    <x v="0"/>
    <x v="13"/>
    <x v="26"/>
    <x v="1"/>
    <x v="389"/>
    <s v="0017000000uy7i7AAA"/>
    <x v="749"/>
    <s v="Advertise"/>
    <s v="Advertise on QC2"/>
    <x v="1"/>
    <x v="89"/>
    <x v="42"/>
    <x v="72"/>
    <n v="797"/>
    <x v="13"/>
    <x v="2"/>
  </r>
  <r>
    <x v="0"/>
    <x v="8"/>
    <x v="14"/>
    <x v="1"/>
    <x v="71"/>
    <s v="0017000000eUMOkAAO"/>
    <x v="750"/>
    <s v="Advertise"/>
    <s v="Advertise on QC2"/>
    <x v="2"/>
    <x v="14"/>
    <x v="14"/>
    <x v="72"/>
    <n v="5957"/>
    <x v="13"/>
    <x v="2"/>
  </r>
  <r>
    <x v="0"/>
    <x v="2"/>
    <x v="2"/>
    <x v="207"/>
    <x v="432"/>
    <s v="0010g00001dvCszAAE"/>
    <x v="751"/>
    <s v="Advertise"/>
    <s v="Advertise on QC2"/>
    <x v="1"/>
    <x v="2"/>
    <x v="2"/>
    <x v="72"/>
    <n v="8691"/>
    <x v="13"/>
    <x v="2"/>
  </r>
  <r>
    <x v="0"/>
    <x v="2"/>
    <x v="2"/>
    <x v="50"/>
    <x v="216"/>
    <s v="0014u00001n1OR5AAM"/>
    <x v="752"/>
    <s v="Advertise"/>
    <s v="Advertise on QC1"/>
    <x v="1"/>
    <x v="38"/>
    <x v="53"/>
    <x v="72"/>
    <n v="4732"/>
    <x v="13"/>
    <x v="2"/>
  </r>
  <r>
    <x v="0"/>
    <x v="2"/>
    <x v="2"/>
    <x v="69"/>
    <x v="108"/>
    <s v="0017000001R61QcAAJ"/>
    <x v="753"/>
    <s v="Advertise"/>
    <s v="Advertise on QC1"/>
    <x v="1"/>
    <x v="46"/>
    <x v="53"/>
    <x v="72"/>
    <n v="6407"/>
    <x v="13"/>
    <x v="2"/>
  </r>
  <r>
    <x v="0"/>
    <x v="9"/>
    <x v="15"/>
    <x v="1"/>
    <x v="255"/>
    <s v="0014u00001tAPgHAAW"/>
    <x v="754"/>
    <s v="Advertise"/>
    <s v="Advertise on QC2"/>
    <x v="1"/>
    <x v="15"/>
    <x v="29"/>
    <x v="72"/>
    <n v="6889"/>
    <x v="13"/>
    <x v="2"/>
  </r>
  <r>
    <x v="0"/>
    <x v="4"/>
    <x v="4"/>
    <x v="4"/>
    <x v="392"/>
    <s v="0017000001L3cDZAAZ"/>
    <x v="755"/>
    <s v="Advertise"/>
    <s v="Advertise on QC1"/>
    <x v="1"/>
    <x v="76"/>
    <x v="98"/>
    <x v="72"/>
    <n v="9187"/>
    <x v="13"/>
    <x v="2"/>
  </r>
  <r>
    <x v="0"/>
    <x v="4"/>
    <x v="5"/>
    <x v="5"/>
    <x v="565"/>
    <s v="0017000001N9jcTAAR"/>
    <x v="756"/>
    <s v="Advertise"/>
    <s v="Advertise on QC1"/>
    <x v="1"/>
    <x v="5"/>
    <x v="5"/>
    <x v="72"/>
    <n v="9543"/>
    <x v="13"/>
    <x v="2"/>
  </r>
  <r>
    <x v="0"/>
    <x v="4"/>
    <x v="5"/>
    <x v="34"/>
    <x v="566"/>
    <s v="NA"/>
    <x v="0"/>
    <s v="Platform"/>
    <s v="Platform"/>
    <x v="0"/>
    <x v="34"/>
    <x v="39"/>
    <x v="72"/>
    <n v="3587"/>
    <x v="13"/>
    <x v="2"/>
  </r>
  <r>
    <x v="0"/>
    <x v="4"/>
    <x v="6"/>
    <x v="42"/>
    <x v="195"/>
    <s v="0010g00001kS7yaAAC"/>
    <x v="757"/>
    <s v="Advertise"/>
    <s v="Advertise on QC1"/>
    <x v="2"/>
    <x v="6"/>
    <x v="44"/>
    <x v="72"/>
    <n v="9946"/>
    <x v="13"/>
    <x v="2"/>
  </r>
  <r>
    <x v="2"/>
    <x v="12"/>
    <x v="28"/>
    <x v="254"/>
    <x v="567"/>
    <s v="0010g00001kT42GAAS"/>
    <x v="758"/>
    <s v="Advertise"/>
    <s v="Advertise on QC1"/>
    <x v="2"/>
    <x v="43"/>
    <x v="49"/>
    <x v="72"/>
    <n v="8889"/>
    <x v="13"/>
    <x v="2"/>
  </r>
  <r>
    <x v="2"/>
    <x v="5"/>
    <x v="7"/>
    <x v="7"/>
    <x v="7"/>
    <s v="0017000000asbAGAAY"/>
    <x v="759"/>
    <s v="Advertise"/>
    <s v="Advertise on QC1"/>
    <x v="1"/>
    <x v="7"/>
    <x v="7"/>
    <x v="72"/>
    <n v="3584"/>
    <x v="13"/>
    <x v="2"/>
  </r>
  <r>
    <x v="2"/>
    <x v="5"/>
    <x v="7"/>
    <x v="7"/>
    <x v="7"/>
    <s v="0017000000asbAGAAY"/>
    <x v="760"/>
    <s v="Advertise"/>
    <s v="Advertise on QC1"/>
    <x v="2"/>
    <x v="7"/>
    <x v="81"/>
    <x v="72"/>
    <n v="1845"/>
    <x v="13"/>
    <x v="2"/>
  </r>
  <r>
    <x v="2"/>
    <x v="6"/>
    <x v="8"/>
    <x v="111"/>
    <x v="182"/>
    <s v="0014u00001nrekTAAQ"/>
    <x v="761"/>
    <s v="Advertise"/>
    <s v="Advertise on QC1"/>
    <x v="1"/>
    <x v="27"/>
    <x v="45"/>
    <x v="72"/>
    <n v="9294"/>
    <x v="13"/>
    <x v="2"/>
  </r>
  <r>
    <x v="2"/>
    <x v="6"/>
    <x v="9"/>
    <x v="255"/>
    <x v="568"/>
    <s v="0010g00001gUR1iAAG"/>
    <x v="762"/>
    <s v="Advertise"/>
    <s v="Advertise on QC1"/>
    <x v="1"/>
    <x v="9"/>
    <x v="45"/>
    <x v="72"/>
    <n v="6336"/>
    <x v="13"/>
    <x v="2"/>
  </r>
  <r>
    <x v="1"/>
    <x v="1"/>
    <x v="1"/>
    <x v="256"/>
    <x v="569"/>
    <s v="0017000001GbWfpAAF"/>
    <x v="763"/>
    <s v="Advertise"/>
    <s v="Advertise on QC1"/>
    <x v="1"/>
    <x v="36"/>
    <x v="41"/>
    <x v="73"/>
    <n v="4621"/>
    <x v="14"/>
    <x v="2"/>
  </r>
  <r>
    <x v="1"/>
    <x v="1"/>
    <x v="11"/>
    <x v="217"/>
    <x v="570"/>
    <s v="NA"/>
    <x v="0"/>
    <s v="Platform"/>
    <s v="Platform"/>
    <x v="0"/>
    <x v="11"/>
    <x v="59"/>
    <x v="73"/>
    <n v="9877"/>
    <x v="14"/>
    <x v="2"/>
  </r>
  <r>
    <x v="1"/>
    <x v="1"/>
    <x v="12"/>
    <x v="60"/>
    <x v="502"/>
    <s v="0014u00001yw2OVAAY"/>
    <x v="764"/>
    <s v="Advertise"/>
    <s v="Advertise on QC2"/>
    <x v="5"/>
    <x v="12"/>
    <x v="12"/>
    <x v="73"/>
    <n v="5303"/>
    <x v="14"/>
    <x v="2"/>
  </r>
  <r>
    <x v="0"/>
    <x v="8"/>
    <x v="14"/>
    <x v="7"/>
    <x v="571"/>
    <s v="0017000001Q6WqDAAV"/>
    <x v="765"/>
    <s v="Advertise"/>
    <s v="Advertise on QC1"/>
    <x v="2"/>
    <x v="14"/>
    <x v="75"/>
    <x v="73"/>
    <n v="7920"/>
    <x v="14"/>
    <x v="2"/>
  </r>
  <r>
    <x v="0"/>
    <x v="2"/>
    <x v="2"/>
    <x v="130"/>
    <x v="230"/>
    <s v="0017000001WCnUnAAL"/>
    <x v="766"/>
    <s v="Advertise"/>
    <s v="Advertise on QC1"/>
    <x v="1"/>
    <x v="2"/>
    <x v="2"/>
    <x v="73"/>
    <n v="9588"/>
    <x v="14"/>
    <x v="2"/>
  </r>
  <r>
    <x v="1"/>
    <x v="3"/>
    <x v="3"/>
    <x v="7"/>
    <x v="572"/>
    <s v="0010g00001gteZvAAI"/>
    <x v="767"/>
    <s v="Advertise"/>
    <s v="Advertise on QC1"/>
    <x v="3"/>
    <x v="67"/>
    <x v="3"/>
    <x v="73"/>
    <n v="1854"/>
    <x v="14"/>
    <x v="2"/>
  </r>
  <r>
    <x v="1"/>
    <x v="3"/>
    <x v="3"/>
    <x v="54"/>
    <x v="573"/>
    <s v="0010g00001lySPXAA2"/>
    <x v="768"/>
    <s v="Advertise"/>
    <s v="Advertise on QC1"/>
    <x v="2"/>
    <x v="33"/>
    <x v="65"/>
    <x v="73"/>
    <n v="7448"/>
    <x v="14"/>
    <x v="2"/>
  </r>
  <r>
    <x v="0"/>
    <x v="10"/>
    <x v="16"/>
    <x v="1"/>
    <x v="133"/>
    <s v="0017000001AuOK7AAN"/>
    <x v="769"/>
    <s v="Advertise"/>
    <s v="Advertise on QC2"/>
    <x v="1"/>
    <x v="48"/>
    <x v="62"/>
    <x v="73"/>
    <n v="3307"/>
    <x v="14"/>
    <x v="2"/>
  </r>
  <r>
    <x v="0"/>
    <x v="4"/>
    <x v="5"/>
    <x v="5"/>
    <x v="318"/>
    <s v="00170000013mIGSAA2"/>
    <x v="770"/>
    <s v="Advertise"/>
    <s v="Advertise on QC1"/>
    <x v="1"/>
    <x v="5"/>
    <x v="18"/>
    <x v="73"/>
    <n v="3110"/>
    <x v="14"/>
    <x v="2"/>
  </r>
  <r>
    <x v="2"/>
    <x v="12"/>
    <x v="28"/>
    <x v="45"/>
    <x v="61"/>
    <s v="00170000014NhzIAAS"/>
    <x v="771"/>
    <s v="Advertise"/>
    <s v="Advertise on QC1"/>
    <x v="2"/>
    <x v="43"/>
    <x v="49"/>
    <x v="73"/>
    <n v="792"/>
    <x v="14"/>
    <x v="2"/>
  </r>
  <r>
    <x v="2"/>
    <x v="5"/>
    <x v="19"/>
    <x v="1"/>
    <x v="163"/>
    <s v="0017000000WVbN0AAL"/>
    <x v="772"/>
    <s v="Advertise"/>
    <s v="Advertise on QC2"/>
    <x v="1"/>
    <x v="72"/>
    <x v="70"/>
    <x v="73"/>
    <n v="8169"/>
    <x v="14"/>
    <x v="2"/>
  </r>
  <r>
    <x v="2"/>
    <x v="6"/>
    <x v="8"/>
    <x v="43"/>
    <x v="574"/>
    <s v="0014u00001yu3JTAAY"/>
    <x v="773"/>
    <s v="Advertise"/>
    <s v="Advertise on QC1"/>
    <x v="1"/>
    <x v="39"/>
    <x v="57"/>
    <x v="73"/>
    <n v="5284"/>
    <x v="14"/>
    <x v="2"/>
  </r>
  <r>
    <x v="0"/>
    <x v="0"/>
    <x v="32"/>
    <x v="7"/>
    <x v="329"/>
    <s v="0014u00001tBQjqAAG"/>
    <x v="774"/>
    <s v="Advertise"/>
    <s v="Advertise on QC1"/>
    <x v="1"/>
    <x v="62"/>
    <x v="26"/>
    <x v="74"/>
    <n v="9727"/>
    <x v="15"/>
    <x v="2"/>
  </r>
  <r>
    <x v="2"/>
    <x v="7"/>
    <x v="22"/>
    <x v="257"/>
    <x v="115"/>
    <s v="0014u00001xXLsyAAG"/>
    <x v="775"/>
    <s v="Platform"/>
    <s v="Platform w/Campaign Management"/>
    <x v="5"/>
    <x v="28"/>
    <x v="64"/>
    <x v="74"/>
    <n v="574"/>
    <x v="15"/>
    <x v="2"/>
  </r>
  <r>
    <x v="0"/>
    <x v="2"/>
    <x v="2"/>
    <x v="1"/>
    <x v="575"/>
    <s v="0014u000022RgRuAAK"/>
    <x v="776"/>
    <s v="Platform"/>
    <s v="Platform"/>
    <x v="4"/>
    <x v="46"/>
    <x v="53"/>
    <x v="74"/>
    <n v="3336"/>
    <x v="15"/>
    <x v="2"/>
  </r>
  <r>
    <x v="0"/>
    <x v="2"/>
    <x v="2"/>
    <x v="218"/>
    <x v="476"/>
    <s v="0017000001TdlPYAAZ"/>
    <x v="777"/>
    <s v="Advertise"/>
    <s v="Advertise on QC1"/>
    <x v="1"/>
    <x v="46"/>
    <x v="53"/>
    <x v="74"/>
    <n v="1375"/>
    <x v="15"/>
    <x v="2"/>
  </r>
  <r>
    <x v="0"/>
    <x v="2"/>
    <x v="2"/>
    <x v="155"/>
    <x v="278"/>
    <s v="0017000001JOw0HAAT"/>
    <x v="778"/>
    <s v="Advertise"/>
    <s v="Advertise on QC2"/>
    <x v="1"/>
    <x v="38"/>
    <x v="93"/>
    <x v="74"/>
    <n v="6164"/>
    <x v="15"/>
    <x v="2"/>
  </r>
  <r>
    <x v="1"/>
    <x v="3"/>
    <x v="3"/>
    <x v="29"/>
    <x v="38"/>
    <s v="0014u000020as9qAAA"/>
    <x v="779"/>
    <s v="Advertise"/>
    <s v="Advertise on QC2"/>
    <x v="1"/>
    <x v="29"/>
    <x v="33"/>
    <x v="74"/>
    <n v="8351"/>
    <x v="15"/>
    <x v="2"/>
  </r>
  <r>
    <x v="0"/>
    <x v="9"/>
    <x v="15"/>
    <x v="23"/>
    <x v="33"/>
    <s v="0014u00001xXdHKAA0"/>
    <x v="780"/>
    <s v="Advertise"/>
    <s v="Advertise on QC2"/>
    <x v="2"/>
    <x v="15"/>
    <x v="16"/>
    <x v="74"/>
    <n v="2206"/>
    <x v="15"/>
    <x v="2"/>
  </r>
  <r>
    <x v="0"/>
    <x v="4"/>
    <x v="29"/>
    <x v="1"/>
    <x v="576"/>
    <s v="0017000000kynUvAAI"/>
    <x v="781"/>
    <s v="Platform"/>
    <s v="Platform"/>
    <x v="4"/>
    <x v="55"/>
    <x v="56"/>
    <x v="74"/>
    <n v="6168"/>
    <x v="15"/>
    <x v="2"/>
  </r>
  <r>
    <x v="0"/>
    <x v="4"/>
    <x v="5"/>
    <x v="5"/>
    <x v="577"/>
    <s v="0010g00001fMDgEAAW"/>
    <x v="782"/>
    <s v="Advertise"/>
    <s v="Advertise on QC1"/>
    <x v="2"/>
    <x v="5"/>
    <x v="48"/>
    <x v="74"/>
    <n v="1710"/>
    <x v="15"/>
    <x v="2"/>
  </r>
  <r>
    <x v="2"/>
    <x v="12"/>
    <x v="23"/>
    <x v="30"/>
    <x v="40"/>
    <s v="0017000000b9ryjAAA"/>
    <x v="783"/>
    <s v="Advertise"/>
    <s v="Advertise on QC1"/>
    <x v="1"/>
    <x v="59"/>
    <x v="34"/>
    <x v="74"/>
    <n v="874"/>
    <x v="15"/>
    <x v="2"/>
  </r>
  <r>
    <x v="2"/>
    <x v="12"/>
    <x v="23"/>
    <x v="1"/>
    <x v="340"/>
    <s v="0017000001BzQInAAN"/>
    <x v="784"/>
    <s v="Platform"/>
    <s v="Platform w/Campaign Management"/>
    <x v="1"/>
    <x v="80"/>
    <x v="34"/>
    <x v="74"/>
    <n v="4711"/>
    <x v="15"/>
    <x v="2"/>
  </r>
  <r>
    <x v="2"/>
    <x v="6"/>
    <x v="9"/>
    <x v="9"/>
    <x v="9"/>
    <s v="0017000000r0w4JAAQ"/>
    <x v="785"/>
    <s v="Advertise"/>
    <s v="Advertise on QC1"/>
    <x v="2"/>
    <x v="9"/>
    <x v="9"/>
    <x v="74"/>
    <n v="6423"/>
    <x v="15"/>
    <x v="2"/>
  </r>
  <r>
    <x v="2"/>
    <x v="6"/>
    <x v="24"/>
    <x v="258"/>
    <x v="578"/>
    <s v="0010g00001kP0IwAAK"/>
    <x v="786"/>
    <s v="Advertise"/>
    <s v="Advertise on QC1"/>
    <x v="2"/>
    <x v="81"/>
    <x v="85"/>
    <x v="74"/>
    <n v="7457"/>
    <x v="15"/>
    <x v="2"/>
  </r>
  <r>
    <x v="2"/>
    <x v="14"/>
    <x v="33"/>
    <x v="17"/>
    <x v="579"/>
    <s v="0017000001KDbdxAAD"/>
    <x v="787"/>
    <s v="Advertise"/>
    <s v="Advertise on QC1"/>
    <x v="2"/>
    <x v="64"/>
    <x v="24"/>
    <x v="74"/>
    <n v="7711"/>
    <x v="15"/>
    <x v="2"/>
  </r>
  <r>
    <x v="0"/>
    <x v="0"/>
    <x v="10"/>
    <x v="211"/>
    <x v="490"/>
    <s v="0017000001KF2LeAAL"/>
    <x v="788"/>
    <s v="Advertise"/>
    <s v="Advertise on QC2"/>
    <x v="2"/>
    <x v="25"/>
    <x v="25"/>
    <x v="75"/>
    <n v="1851"/>
    <x v="16"/>
    <x v="2"/>
  </r>
  <r>
    <x v="1"/>
    <x v="1"/>
    <x v="12"/>
    <x v="259"/>
    <x v="580"/>
    <s v="0014u00001wNdexAAC"/>
    <x v="0"/>
    <s v="Platform"/>
    <s v="Platform"/>
    <x v="0"/>
    <x v="12"/>
    <x v="59"/>
    <x v="75"/>
    <n v="6532"/>
    <x v="16"/>
    <x v="2"/>
  </r>
  <r>
    <x v="0"/>
    <x v="2"/>
    <x v="2"/>
    <x v="185"/>
    <x v="581"/>
    <s v="0017000001PtbZZAAZ"/>
    <x v="789"/>
    <s v="Advertise"/>
    <s v="Advertise on QC1"/>
    <x v="1"/>
    <x v="2"/>
    <x v="2"/>
    <x v="75"/>
    <n v="6785"/>
    <x v="16"/>
    <x v="2"/>
  </r>
  <r>
    <x v="1"/>
    <x v="3"/>
    <x v="3"/>
    <x v="260"/>
    <x v="582"/>
    <s v="0017000001KDsP5AAL"/>
    <x v="790"/>
    <s v="Advertise"/>
    <s v="Advertise on QC1"/>
    <x v="2"/>
    <x v="94"/>
    <x v="87"/>
    <x v="75"/>
    <n v="8265"/>
    <x v="16"/>
    <x v="2"/>
  </r>
  <r>
    <x v="0"/>
    <x v="10"/>
    <x v="16"/>
    <x v="99"/>
    <x v="180"/>
    <s v="0017000001R3R3jAAF"/>
    <x v="791"/>
    <s v="Platform"/>
    <s v="Platform"/>
    <x v="4"/>
    <x v="48"/>
    <x v="55"/>
    <x v="75"/>
    <n v="617"/>
    <x v="16"/>
    <x v="2"/>
  </r>
  <r>
    <x v="2"/>
    <x v="12"/>
    <x v="34"/>
    <x v="104"/>
    <x v="169"/>
    <s v="0010g00001csRbBAAU"/>
    <x v="792"/>
    <s v="Advertise"/>
    <s v="Advertise on QC1"/>
    <x v="2"/>
    <x v="73"/>
    <x v="78"/>
    <x v="75"/>
    <n v="9716"/>
    <x v="16"/>
    <x v="2"/>
  </r>
  <r>
    <x v="2"/>
    <x v="11"/>
    <x v="18"/>
    <x v="261"/>
    <x v="583"/>
    <s v="0014u00001t9IpxAAE"/>
    <x v="793"/>
    <s v="Advertise"/>
    <s v="Advertise on QC1"/>
    <x v="2"/>
    <x v="18"/>
    <x v="20"/>
    <x v="75"/>
    <n v="6020"/>
    <x v="16"/>
    <x v="2"/>
  </r>
  <r>
    <x v="2"/>
    <x v="6"/>
    <x v="20"/>
    <x v="1"/>
    <x v="584"/>
    <s v="0010g00001crb1kAAA"/>
    <x v="0"/>
    <s v="Advertise"/>
    <s v="Advertise on QC2"/>
    <x v="0"/>
    <x v="64"/>
    <x v="96"/>
    <x v="75"/>
    <n v="3883"/>
    <x v="16"/>
    <x v="2"/>
  </r>
  <r>
    <x v="2"/>
    <x v="6"/>
    <x v="20"/>
    <x v="262"/>
    <x v="585"/>
    <s v="0014u00001p5EyBAAU"/>
    <x v="794"/>
    <s v="Advertise"/>
    <s v="Advertise on QC1"/>
    <x v="1"/>
    <x v="22"/>
    <x v="112"/>
    <x v="75"/>
    <n v="5732"/>
    <x v="16"/>
    <x v="2"/>
  </r>
  <r>
    <x v="0"/>
    <x v="0"/>
    <x v="0"/>
    <x v="85"/>
    <x v="586"/>
    <s v="0017000000piC6mAAE"/>
    <x v="795"/>
    <s v="Advertise"/>
    <s v="Advertise on QC1"/>
    <x v="3"/>
    <x v="23"/>
    <x v="25"/>
    <x v="76"/>
    <n v="1060"/>
    <x v="17"/>
    <x v="2"/>
  </r>
  <r>
    <x v="1"/>
    <x v="1"/>
    <x v="1"/>
    <x v="32"/>
    <x v="358"/>
    <s v="0010g00001jXIprAAG"/>
    <x v="796"/>
    <s v="Advertise"/>
    <s v="Advertise on QC1"/>
    <x v="1"/>
    <x v="32"/>
    <x v="36"/>
    <x v="76"/>
    <n v="4682"/>
    <x v="17"/>
    <x v="2"/>
  </r>
  <r>
    <x v="0"/>
    <x v="2"/>
    <x v="2"/>
    <x v="88"/>
    <x v="587"/>
    <s v="0010g00001jXJG9AAO"/>
    <x v="797"/>
    <s v="Advertise"/>
    <s v="Advertise on QC1"/>
    <x v="1"/>
    <x v="46"/>
    <x v="53"/>
    <x v="76"/>
    <n v="2725"/>
    <x v="17"/>
    <x v="2"/>
  </r>
  <r>
    <x v="2"/>
    <x v="11"/>
    <x v="18"/>
    <x v="7"/>
    <x v="588"/>
    <s v="0017000000lPJBLAA4"/>
    <x v="798"/>
    <s v="Advertise"/>
    <s v="Advertise on QC1"/>
    <x v="2"/>
    <x v="18"/>
    <x v="50"/>
    <x v="76"/>
    <n v="3865"/>
    <x v="17"/>
    <x v="2"/>
  </r>
  <r>
    <x v="2"/>
    <x v="11"/>
    <x v="18"/>
    <x v="7"/>
    <x v="64"/>
    <s v="0017000000kOgzFAAS"/>
    <x v="799"/>
    <s v="Advertise"/>
    <s v="Advertise on QC1"/>
    <x v="2"/>
    <x v="18"/>
    <x v="20"/>
    <x v="76"/>
    <n v="9190"/>
    <x v="17"/>
    <x v="2"/>
  </r>
  <r>
    <x v="2"/>
    <x v="5"/>
    <x v="7"/>
    <x v="7"/>
    <x v="7"/>
    <s v="0017000000asbAGAAY"/>
    <x v="800"/>
    <s v="Advertise"/>
    <s v="Advertise on QC1"/>
    <x v="2"/>
    <x v="7"/>
    <x v="7"/>
    <x v="76"/>
    <n v="1174"/>
    <x v="17"/>
    <x v="2"/>
  </r>
  <r>
    <x v="2"/>
    <x v="6"/>
    <x v="9"/>
    <x v="9"/>
    <x v="589"/>
    <s v="0014u00001xXLl9AAG"/>
    <x v="801"/>
    <s v="Advertise"/>
    <s v="Advertise on QC1"/>
    <x v="2"/>
    <x v="9"/>
    <x v="85"/>
    <x v="76"/>
    <n v="3930"/>
    <x v="17"/>
    <x v="2"/>
  </r>
  <r>
    <x v="2"/>
    <x v="6"/>
    <x v="20"/>
    <x v="263"/>
    <x v="590"/>
    <s v="0010g00001gujZDAAY"/>
    <x v="802"/>
    <s v="Advertise"/>
    <s v="Advertise on QC1"/>
    <x v="1"/>
    <x v="84"/>
    <x v="112"/>
    <x v="76"/>
    <n v="6387"/>
    <x v="17"/>
    <x v="2"/>
  </r>
  <r>
    <x v="1"/>
    <x v="1"/>
    <x v="1"/>
    <x v="264"/>
    <x v="591"/>
    <s v="0014u00001p6QblAAE"/>
    <x v="803"/>
    <s v="Advertise"/>
    <s v="Advertise on QC1"/>
    <x v="1"/>
    <x v="36"/>
    <x v="41"/>
    <x v="77"/>
    <n v="291"/>
    <x v="18"/>
    <x v="2"/>
  </r>
  <r>
    <x v="1"/>
    <x v="1"/>
    <x v="12"/>
    <x v="1"/>
    <x v="592"/>
    <s v="0014u00001ywclyAAA"/>
    <x v="804"/>
    <s v="Platform"/>
    <s v="Platform"/>
    <x v="6"/>
    <x v="12"/>
    <x v="59"/>
    <x v="77"/>
    <n v="3408"/>
    <x v="18"/>
    <x v="2"/>
  </r>
  <r>
    <x v="2"/>
    <x v="7"/>
    <x v="21"/>
    <x v="7"/>
    <x v="32"/>
    <s v="0017000001JRNFFAA5"/>
    <x v="805"/>
    <s v="Advertise"/>
    <s v="Advertise on QC1"/>
    <x v="1"/>
    <x v="26"/>
    <x v="28"/>
    <x v="77"/>
    <n v="8357"/>
    <x v="18"/>
    <x v="2"/>
  </r>
  <r>
    <x v="0"/>
    <x v="13"/>
    <x v="26"/>
    <x v="1"/>
    <x v="389"/>
    <s v="0017000000uy7i7AAA"/>
    <x v="806"/>
    <s v="Advertise"/>
    <s v="Advertise on QC2"/>
    <x v="1"/>
    <x v="89"/>
    <x v="42"/>
    <x v="77"/>
    <n v="2478"/>
    <x v="18"/>
    <x v="2"/>
  </r>
  <r>
    <x v="0"/>
    <x v="2"/>
    <x v="2"/>
    <x v="69"/>
    <x v="108"/>
    <s v="0017000001R61QcAAJ"/>
    <x v="807"/>
    <s v="Advertise"/>
    <s v="Advertise on QC1"/>
    <x v="1"/>
    <x v="46"/>
    <x v="53"/>
    <x v="77"/>
    <n v="5641"/>
    <x v="18"/>
    <x v="2"/>
  </r>
  <r>
    <x v="1"/>
    <x v="3"/>
    <x v="3"/>
    <x v="144"/>
    <x v="254"/>
    <s v="0010g00001cryccAAA"/>
    <x v="808"/>
    <s v="Advertise"/>
    <s v="Advertise on QC1"/>
    <x v="1"/>
    <x v="67"/>
    <x v="3"/>
    <x v="77"/>
    <n v="6788"/>
    <x v="18"/>
    <x v="2"/>
  </r>
  <r>
    <x v="1"/>
    <x v="3"/>
    <x v="3"/>
    <x v="265"/>
    <x v="132"/>
    <s v="0010g00001Ys59OAAR"/>
    <x v="809"/>
    <s v="Advertise"/>
    <s v="Advertise on QC1"/>
    <x v="2"/>
    <x v="29"/>
    <x v="65"/>
    <x v="77"/>
    <n v="4233"/>
    <x v="18"/>
    <x v="2"/>
  </r>
  <r>
    <x v="1"/>
    <x v="3"/>
    <x v="3"/>
    <x v="110"/>
    <x v="179"/>
    <s v="0010g00001i0HJlAAM"/>
    <x v="810"/>
    <s v="Platform"/>
    <s v="Platform w/Campaign Management"/>
    <x v="1"/>
    <x v="29"/>
    <x v="65"/>
    <x v="77"/>
    <n v="575"/>
    <x v="18"/>
    <x v="2"/>
  </r>
  <r>
    <x v="1"/>
    <x v="3"/>
    <x v="3"/>
    <x v="266"/>
    <x v="593"/>
    <s v="0014u00001wRHRKAA4"/>
    <x v="811"/>
    <s v="Advertise"/>
    <s v="Advertise on QC1"/>
    <x v="1"/>
    <x v="67"/>
    <x v="38"/>
    <x v="77"/>
    <n v="6102"/>
    <x v="18"/>
    <x v="2"/>
  </r>
  <r>
    <x v="0"/>
    <x v="10"/>
    <x v="16"/>
    <x v="1"/>
    <x v="594"/>
    <s v="0017000001R4e0fAAB"/>
    <x v="812"/>
    <s v="Advertise"/>
    <s v="Advertise on QC2"/>
    <x v="2"/>
    <x v="16"/>
    <x v="54"/>
    <x v="77"/>
    <n v="2779"/>
    <x v="18"/>
    <x v="2"/>
  </r>
  <r>
    <x v="0"/>
    <x v="10"/>
    <x v="16"/>
    <x v="1"/>
    <x v="94"/>
    <s v="0010g00001hyIwkAAE"/>
    <x v="813"/>
    <s v="Advertise"/>
    <s v="Advertise on QC2"/>
    <x v="1"/>
    <x v="16"/>
    <x v="54"/>
    <x v="77"/>
    <n v="6583"/>
    <x v="18"/>
    <x v="2"/>
  </r>
  <r>
    <x v="0"/>
    <x v="4"/>
    <x v="5"/>
    <x v="169"/>
    <x v="595"/>
    <s v="0017000001R4fDuAAJ"/>
    <x v="814"/>
    <s v="Platform"/>
    <s v="Platform"/>
    <x v="4"/>
    <x v="34"/>
    <x v="39"/>
    <x v="77"/>
    <n v="4469"/>
    <x v="18"/>
    <x v="2"/>
  </r>
  <r>
    <x v="0"/>
    <x v="4"/>
    <x v="5"/>
    <x v="44"/>
    <x v="241"/>
    <s v="0017000001Dk1xkAAB"/>
    <x v="815"/>
    <s v="Advertise"/>
    <s v="Advertise on QC1"/>
    <x v="2"/>
    <x v="42"/>
    <x v="48"/>
    <x v="77"/>
    <n v="3652"/>
    <x v="18"/>
    <x v="2"/>
  </r>
  <r>
    <x v="0"/>
    <x v="4"/>
    <x v="5"/>
    <x v="267"/>
    <x v="596"/>
    <s v="0017000000rQL2PAAW"/>
    <x v="816"/>
    <s v="Advertise"/>
    <s v="Advertise on QC1"/>
    <x v="1"/>
    <x v="5"/>
    <x v="63"/>
    <x v="77"/>
    <n v="6339"/>
    <x v="18"/>
    <x v="2"/>
  </r>
  <r>
    <x v="2"/>
    <x v="12"/>
    <x v="23"/>
    <x v="123"/>
    <x v="219"/>
    <s v="0017000000WreKkAAJ"/>
    <x v="817"/>
    <s v="Advertise"/>
    <s v="Advertise on QC2"/>
    <x v="1"/>
    <x v="80"/>
    <x v="34"/>
    <x v="77"/>
    <n v="1353"/>
    <x v="18"/>
    <x v="2"/>
  </r>
  <r>
    <x v="2"/>
    <x v="11"/>
    <x v="18"/>
    <x v="261"/>
    <x v="583"/>
    <s v="0014u00001t9IpxAAE"/>
    <x v="818"/>
    <s v="Advertise"/>
    <s v="Advertise on QC1"/>
    <x v="2"/>
    <x v="18"/>
    <x v="20"/>
    <x v="77"/>
    <n v="3890"/>
    <x v="18"/>
    <x v="2"/>
  </r>
  <r>
    <x v="2"/>
    <x v="11"/>
    <x v="18"/>
    <x v="261"/>
    <x v="583"/>
    <s v="0014u00001t9IpxAAE"/>
    <x v="819"/>
    <s v="Advertise"/>
    <s v="Advertise on QC1"/>
    <x v="1"/>
    <x v="18"/>
    <x v="50"/>
    <x v="77"/>
    <n v="4094"/>
    <x v="18"/>
    <x v="2"/>
  </r>
  <r>
    <x v="1"/>
    <x v="1"/>
    <x v="1"/>
    <x v="268"/>
    <x v="597"/>
    <s v="0014u00001wR4A1AAK"/>
    <x v="820"/>
    <s v="Platform"/>
    <s v="Platform w/Campaign Management"/>
    <x v="5"/>
    <x v="36"/>
    <x v="41"/>
    <x v="78"/>
    <n v="1060"/>
    <x v="19"/>
    <x v="2"/>
  </r>
  <r>
    <x v="1"/>
    <x v="1"/>
    <x v="1"/>
    <x v="32"/>
    <x v="364"/>
    <s v="0014u00001t9GtcAAE"/>
    <x v="821"/>
    <s v="Advertise"/>
    <s v="Advertise on QC1"/>
    <x v="2"/>
    <x v="32"/>
    <x v="36"/>
    <x v="78"/>
    <n v="3672"/>
    <x v="19"/>
    <x v="2"/>
  </r>
  <r>
    <x v="2"/>
    <x v="7"/>
    <x v="13"/>
    <x v="269"/>
    <x v="598"/>
    <s v="0017000001VZm8EAAT"/>
    <x v="822"/>
    <s v="Platform"/>
    <s v="Platform"/>
    <x v="4"/>
    <x v="83"/>
    <x v="40"/>
    <x v="78"/>
    <n v="5805"/>
    <x v="19"/>
    <x v="2"/>
  </r>
  <r>
    <x v="0"/>
    <x v="13"/>
    <x v="26"/>
    <x v="1"/>
    <x v="498"/>
    <s v="0017000000vppSQAAY"/>
    <x v="823"/>
    <s v="Advertise"/>
    <s v="Advertise on QC2"/>
    <x v="1"/>
    <x v="37"/>
    <x v="92"/>
    <x v="78"/>
    <n v="1661"/>
    <x v="19"/>
    <x v="2"/>
  </r>
  <r>
    <x v="1"/>
    <x v="3"/>
    <x v="3"/>
    <x v="1"/>
    <x v="172"/>
    <s v="0010g00001beuW7AAI"/>
    <x v="0"/>
    <s v="Advertise"/>
    <s v="Advertise on QC2"/>
    <x v="0"/>
    <x v="94"/>
    <x v="102"/>
    <x v="78"/>
    <n v="9353"/>
    <x v="19"/>
    <x v="2"/>
  </r>
  <r>
    <x v="0"/>
    <x v="4"/>
    <x v="5"/>
    <x v="5"/>
    <x v="18"/>
    <s v="0017000001SHnzIAAT"/>
    <x v="824"/>
    <s v="Advertise"/>
    <s v="Advertise on QC1"/>
    <x v="2"/>
    <x v="5"/>
    <x v="18"/>
    <x v="78"/>
    <n v="8426"/>
    <x v="19"/>
    <x v="2"/>
  </r>
  <r>
    <x v="2"/>
    <x v="11"/>
    <x v="18"/>
    <x v="1"/>
    <x v="121"/>
    <s v="0017000000kOfiEAAS"/>
    <x v="825"/>
    <s v="Advertise"/>
    <s v="Advertise on QC2"/>
    <x v="2"/>
    <x v="18"/>
    <x v="20"/>
    <x v="78"/>
    <n v="5601"/>
    <x v="19"/>
    <x v="2"/>
  </r>
  <r>
    <x v="2"/>
    <x v="11"/>
    <x v="18"/>
    <x v="1"/>
    <x v="599"/>
    <s v="0017000000kOfrpAAC"/>
    <x v="826"/>
    <s v="Advertise"/>
    <s v="Advertise on QC2"/>
    <x v="2"/>
    <x v="18"/>
    <x v="20"/>
    <x v="78"/>
    <n v="8983"/>
    <x v="19"/>
    <x v="2"/>
  </r>
  <r>
    <x v="2"/>
    <x v="14"/>
    <x v="33"/>
    <x v="270"/>
    <x v="600"/>
    <s v="0010g00001ZpWCQAA3"/>
    <x v="827"/>
    <s v="Advertise"/>
    <s v="Advertise on QC1"/>
    <x v="2"/>
    <x v="64"/>
    <x v="68"/>
    <x v="78"/>
    <n v="770"/>
    <x v="19"/>
    <x v="2"/>
  </r>
  <r>
    <x v="1"/>
    <x v="1"/>
    <x v="31"/>
    <x v="1"/>
    <x v="601"/>
    <s v="0017000001ETyTvAAL"/>
    <x v="828"/>
    <s v="Platform"/>
    <s v="Platform"/>
    <x v="4"/>
    <x v="58"/>
    <x v="58"/>
    <x v="79"/>
    <n v="3651"/>
    <x v="20"/>
    <x v="2"/>
  </r>
  <r>
    <x v="0"/>
    <x v="2"/>
    <x v="2"/>
    <x v="207"/>
    <x v="432"/>
    <s v="0010g00001dvCszAAE"/>
    <x v="829"/>
    <s v="Advertise"/>
    <s v="Advertise on QC2"/>
    <x v="1"/>
    <x v="2"/>
    <x v="2"/>
    <x v="79"/>
    <n v="1637"/>
    <x v="20"/>
    <x v="2"/>
  </r>
  <r>
    <x v="1"/>
    <x v="3"/>
    <x v="3"/>
    <x v="147"/>
    <x v="572"/>
    <s v="0010g00001gteZvAAI"/>
    <x v="830"/>
    <s v="Advertise"/>
    <s v="Advertise on QC2"/>
    <x v="2"/>
    <x v="67"/>
    <x v="3"/>
    <x v="79"/>
    <n v="425"/>
    <x v="20"/>
    <x v="2"/>
  </r>
  <r>
    <x v="0"/>
    <x v="9"/>
    <x v="15"/>
    <x v="23"/>
    <x v="33"/>
    <s v="0014u00001xXdHKAA0"/>
    <x v="831"/>
    <s v="Advertise"/>
    <s v="Advertise on QC2"/>
    <x v="1"/>
    <x v="15"/>
    <x v="16"/>
    <x v="79"/>
    <n v="9961"/>
    <x v="20"/>
    <x v="2"/>
  </r>
  <r>
    <x v="0"/>
    <x v="4"/>
    <x v="29"/>
    <x v="7"/>
    <x v="602"/>
    <s v="0017000000ugLW6AAM"/>
    <x v="832"/>
    <s v="Advertise"/>
    <s v="Advertise on QC1"/>
    <x v="2"/>
    <x v="55"/>
    <x v="81"/>
    <x v="79"/>
    <n v="9604"/>
    <x v="20"/>
    <x v="2"/>
  </r>
  <r>
    <x v="0"/>
    <x v="4"/>
    <x v="6"/>
    <x v="42"/>
    <x v="195"/>
    <s v="0010g00001kS7yaAAC"/>
    <x v="833"/>
    <s v="Advertise"/>
    <s v="Advertise on QC2"/>
    <x v="1"/>
    <x v="6"/>
    <x v="44"/>
    <x v="79"/>
    <n v="6117"/>
    <x v="20"/>
    <x v="2"/>
  </r>
  <r>
    <x v="0"/>
    <x v="4"/>
    <x v="25"/>
    <x v="210"/>
    <x v="447"/>
    <s v="0017000001PwNcYAAV"/>
    <x v="834"/>
    <s v="Advertise"/>
    <s v="Advertise on QC1"/>
    <x v="1"/>
    <x v="50"/>
    <x v="6"/>
    <x v="79"/>
    <n v="5887"/>
    <x v="20"/>
    <x v="2"/>
  </r>
  <r>
    <x v="1"/>
    <x v="1"/>
    <x v="1"/>
    <x v="107"/>
    <x v="603"/>
    <s v="0010g00001dvSlrAAE"/>
    <x v="835"/>
    <s v="Platform"/>
    <s v="Platform w/Campaign Management"/>
    <x v="3"/>
    <x v="36"/>
    <x v="11"/>
    <x v="80"/>
    <n v="1050"/>
    <x v="21"/>
    <x v="2"/>
  </r>
  <r>
    <x v="1"/>
    <x v="1"/>
    <x v="1"/>
    <x v="53"/>
    <x v="604"/>
    <s v="0017000001R3VT5AAN"/>
    <x v="0"/>
    <s v="Platform"/>
    <s v="Platform"/>
    <x v="0"/>
    <x v="1"/>
    <x v="58"/>
    <x v="80"/>
    <n v="1756"/>
    <x v="21"/>
    <x v="2"/>
  </r>
  <r>
    <x v="1"/>
    <x v="1"/>
    <x v="1"/>
    <x v="190"/>
    <x v="605"/>
    <s v="0017000001PvoaZAAR"/>
    <x v="836"/>
    <s v="Advertise"/>
    <s v="Advertise on QC2"/>
    <x v="3"/>
    <x v="53"/>
    <x v="113"/>
    <x v="80"/>
    <n v="8048"/>
    <x v="21"/>
    <x v="2"/>
  </r>
  <r>
    <x v="1"/>
    <x v="1"/>
    <x v="12"/>
    <x v="12"/>
    <x v="606"/>
    <s v="0014u00001yv6AqAAI"/>
    <x v="837"/>
    <s v="Advertise"/>
    <s v="Advertise on QC1"/>
    <x v="5"/>
    <x v="54"/>
    <x v="12"/>
    <x v="80"/>
    <n v="9951"/>
    <x v="21"/>
    <x v="2"/>
  </r>
  <r>
    <x v="2"/>
    <x v="7"/>
    <x v="13"/>
    <x v="127"/>
    <x v="227"/>
    <s v="0017000000xgxysAAA"/>
    <x v="838"/>
    <s v="Advertise"/>
    <s v="Advertise on QC1"/>
    <x v="1"/>
    <x v="83"/>
    <x v="88"/>
    <x v="80"/>
    <n v="4059"/>
    <x v="21"/>
    <x v="2"/>
  </r>
  <r>
    <x v="0"/>
    <x v="8"/>
    <x v="14"/>
    <x v="95"/>
    <x v="607"/>
    <s v="0017000001D88szAAB"/>
    <x v="839"/>
    <s v="Advertise"/>
    <s v="Advertise on QC1"/>
    <x v="1"/>
    <x v="14"/>
    <x v="75"/>
    <x v="80"/>
    <n v="4935"/>
    <x v="21"/>
    <x v="2"/>
  </r>
  <r>
    <x v="0"/>
    <x v="2"/>
    <x v="2"/>
    <x v="87"/>
    <x v="148"/>
    <s v="0017000001R3LvBAAV"/>
    <x v="840"/>
    <s v="Advertise"/>
    <s v="Advertise on QC2"/>
    <x v="1"/>
    <x v="38"/>
    <x v="43"/>
    <x v="80"/>
    <n v="4460"/>
    <x v="21"/>
    <x v="2"/>
  </r>
  <r>
    <x v="0"/>
    <x v="2"/>
    <x v="2"/>
    <x v="230"/>
    <x v="608"/>
    <s v="NA"/>
    <x v="0"/>
    <s v="Platform"/>
    <s v="Platform"/>
    <x v="0"/>
    <x v="46"/>
    <x v="61"/>
    <x v="80"/>
    <n v="3122"/>
    <x v="21"/>
    <x v="2"/>
  </r>
  <r>
    <x v="0"/>
    <x v="2"/>
    <x v="2"/>
    <x v="47"/>
    <x v="609"/>
    <s v="0010g00001Zq6MMAAZ"/>
    <x v="841"/>
    <s v="Advertise"/>
    <s v="Advertise on QC1"/>
    <x v="1"/>
    <x v="46"/>
    <x v="43"/>
    <x v="80"/>
    <n v="7929"/>
    <x v="21"/>
    <x v="2"/>
  </r>
  <r>
    <x v="1"/>
    <x v="3"/>
    <x v="3"/>
    <x v="271"/>
    <x v="610"/>
    <s v="0014u00001ntMCvAAM"/>
    <x v="842"/>
    <s v="Advertise"/>
    <s v="Advertise on QC1"/>
    <x v="2"/>
    <x v="29"/>
    <x v="65"/>
    <x v="80"/>
    <n v="107"/>
    <x v="21"/>
    <x v="2"/>
  </r>
  <r>
    <x v="0"/>
    <x v="9"/>
    <x v="15"/>
    <x v="23"/>
    <x v="33"/>
    <s v="0014u00001xXdHKAA0"/>
    <x v="843"/>
    <s v="Advertise"/>
    <s v="Advertise on QC2"/>
    <x v="1"/>
    <x v="15"/>
    <x v="101"/>
    <x v="80"/>
    <n v="2966"/>
    <x v="21"/>
    <x v="2"/>
  </r>
  <r>
    <x v="0"/>
    <x v="9"/>
    <x v="15"/>
    <x v="97"/>
    <x v="159"/>
    <s v="0010g00001ZoE3lAAF"/>
    <x v="844"/>
    <s v="Advertise"/>
    <s v="Advertise on QC2"/>
    <x v="2"/>
    <x v="15"/>
    <x v="16"/>
    <x v="80"/>
    <n v="1664"/>
    <x v="21"/>
    <x v="2"/>
  </r>
  <r>
    <x v="0"/>
    <x v="4"/>
    <x v="4"/>
    <x v="4"/>
    <x v="4"/>
    <s v="0014u00001wOyNqAAK"/>
    <x v="845"/>
    <s v="Advertise"/>
    <s v="Advertise on QC1"/>
    <x v="1"/>
    <x v="4"/>
    <x v="4"/>
    <x v="80"/>
    <n v="2339"/>
    <x v="21"/>
    <x v="2"/>
  </r>
  <r>
    <x v="0"/>
    <x v="4"/>
    <x v="5"/>
    <x v="5"/>
    <x v="611"/>
    <s v="0017000001GYn3TAAT"/>
    <x v="846"/>
    <s v="Advertise"/>
    <s v="Advertise on QC1"/>
    <x v="1"/>
    <x v="5"/>
    <x v="48"/>
    <x v="80"/>
    <n v="619"/>
    <x v="21"/>
    <x v="2"/>
  </r>
  <r>
    <x v="0"/>
    <x v="4"/>
    <x v="5"/>
    <x v="163"/>
    <x v="612"/>
    <s v="0014u00001vBQW6AAO"/>
    <x v="847"/>
    <s v="Advertise"/>
    <s v="Advertise on QC1"/>
    <x v="2"/>
    <x v="5"/>
    <x v="63"/>
    <x v="80"/>
    <n v="9703"/>
    <x v="21"/>
    <x v="2"/>
  </r>
  <r>
    <x v="2"/>
    <x v="5"/>
    <x v="7"/>
    <x v="1"/>
    <x v="7"/>
    <s v="0017000000asbAGAAY"/>
    <x v="848"/>
    <s v="Advertise"/>
    <s v="Advertise on QC2"/>
    <x v="1"/>
    <x v="7"/>
    <x v="7"/>
    <x v="80"/>
    <n v="3110"/>
    <x v="21"/>
    <x v="2"/>
  </r>
  <r>
    <x v="2"/>
    <x v="6"/>
    <x v="9"/>
    <x v="9"/>
    <x v="589"/>
    <s v="0014u00001xXLl9AAG"/>
    <x v="849"/>
    <s v="Advertise"/>
    <s v="Advertise on QC1"/>
    <x v="2"/>
    <x v="9"/>
    <x v="85"/>
    <x v="80"/>
    <n v="8830"/>
    <x v="21"/>
    <x v="2"/>
  </r>
  <r>
    <x v="1"/>
    <x v="1"/>
    <x v="1"/>
    <x v="122"/>
    <x v="613"/>
    <s v="0014u000022Q9hxAAC"/>
    <x v="850"/>
    <s v="Advertise"/>
    <s v="Advertise on QC2"/>
    <x v="5"/>
    <x v="1"/>
    <x v="1"/>
    <x v="81"/>
    <n v="3643"/>
    <x v="22"/>
    <x v="2"/>
  </r>
  <r>
    <x v="1"/>
    <x v="1"/>
    <x v="12"/>
    <x v="272"/>
    <x v="614"/>
    <s v="0010g00001bdWRkAAM"/>
    <x v="851"/>
    <s v="Advertise"/>
    <s v="Advertise on QC1"/>
    <x v="5"/>
    <x v="12"/>
    <x v="12"/>
    <x v="81"/>
    <n v="8747"/>
    <x v="22"/>
    <x v="2"/>
  </r>
  <r>
    <x v="2"/>
    <x v="7"/>
    <x v="22"/>
    <x v="250"/>
    <x v="615"/>
    <s v="0014u00001yuX8IAAU"/>
    <x v="852"/>
    <s v="Advertise"/>
    <s v="Advertise on QC2"/>
    <x v="5"/>
    <x v="28"/>
    <x v="37"/>
    <x v="81"/>
    <n v="4545"/>
    <x v="22"/>
    <x v="2"/>
  </r>
  <r>
    <x v="0"/>
    <x v="2"/>
    <x v="2"/>
    <x v="40"/>
    <x v="376"/>
    <s v="0017000001XgLD9AAN"/>
    <x v="853"/>
    <s v="Advertise"/>
    <s v="Advertise on QC1"/>
    <x v="2"/>
    <x v="38"/>
    <x v="43"/>
    <x v="81"/>
    <n v="4200"/>
    <x v="22"/>
    <x v="2"/>
  </r>
  <r>
    <x v="1"/>
    <x v="3"/>
    <x v="3"/>
    <x v="273"/>
    <x v="477"/>
    <s v="0014u00001xXTAGAA4"/>
    <x v="854"/>
    <s v="Advertise"/>
    <s v="Advertise on QC1"/>
    <x v="1"/>
    <x v="29"/>
    <x v="33"/>
    <x v="81"/>
    <n v="1457"/>
    <x v="22"/>
    <x v="2"/>
  </r>
  <r>
    <x v="0"/>
    <x v="9"/>
    <x v="15"/>
    <x v="178"/>
    <x v="616"/>
    <s v="NA"/>
    <x v="0"/>
    <s v="Platform"/>
    <s v="Platform"/>
    <x v="0"/>
    <x v="71"/>
    <x v="97"/>
    <x v="81"/>
    <n v="852"/>
    <x v="22"/>
    <x v="2"/>
  </r>
  <r>
    <x v="0"/>
    <x v="4"/>
    <x v="5"/>
    <x v="41"/>
    <x v="617"/>
    <s v="0017000001Xh3dmAAB"/>
    <x v="855"/>
    <s v="Platform"/>
    <s v="Platform"/>
    <x v="4"/>
    <x v="34"/>
    <x v="63"/>
    <x v="81"/>
    <n v="7414"/>
    <x v="22"/>
    <x v="2"/>
  </r>
  <r>
    <x v="0"/>
    <x v="4"/>
    <x v="5"/>
    <x v="176"/>
    <x v="336"/>
    <s v="00170000012XkxhAAC"/>
    <x v="856"/>
    <s v="Advertise"/>
    <s v="Advertise on QC2"/>
    <x v="1"/>
    <x v="34"/>
    <x v="18"/>
    <x v="81"/>
    <n v="1326"/>
    <x v="22"/>
    <x v="2"/>
  </r>
  <r>
    <x v="2"/>
    <x v="12"/>
    <x v="28"/>
    <x v="45"/>
    <x v="61"/>
    <s v="00170000014NhzIAAS"/>
    <x v="857"/>
    <s v="Advertise"/>
    <s v="Advertise on QC1"/>
    <x v="2"/>
    <x v="43"/>
    <x v="49"/>
    <x v="81"/>
    <n v="3331"/>
    <x v="22"/>
    <x v="2"/>
  </r>
  <r>
    <x v="1"/>
    <x v="1"/>
    <x v="1"/>
    <x v="107"/>
    <x v="484"/>
    <s v="0017000001XhGyHAAV"/>
    <x v="858"/>
    <s v="Platform"/>
    <s v="Platform"/>
    <x v="4"/>
    <x v="36"/>
    <x v="69"/>
    <x v="82"/>
    <n v="7356"/>
    <x v="23"/>
    <x v="2"/>
  </r>
  <r>
    <x v="0"/>
    <x v="2"/>
    <x v="2"/>
    <x v="155"/>
    <x v="278"/>
    <s v="0017000001JOw0HAAT"/>
    <x v="859"/>
    <s v="Advertise"/>
    <s v="Advertise on QC2"/>
    <x v="1"/>
    <x v="38"/>
    <x v="93"/>
    <x v="82"/>
    <n v="5263"/>
    <x v="23"/>
    <x v="2"/>
  </r>
  <r>
    <x v="1"/>
    <x v="3"/>
    <x v="3"/>
    <x v="54"/>
    <x v="322"/>
    <s v="0010g00001dvdKdAAI"/>
    <x v="860"/>
    <s v="Advertise"/>
    <s v="Advertise on QC1"/>
    <x v="1"/>
    <x v="33"/>
    <x v="38"/>
    <x v="82"/>
    <n v="2331"/>
    <x v="23"/>
    <x v="2"/>
  </r>
  <r>
    <x v="1"/>
    <x v="3"/>
    <x v="3"/>
    <x v="274"/>
    <x v="618"/>
    <s v="0010g00001dwktjAAA"/>
    <x v="861"/>
    <s v="Platform"/>
    <s v="Platform w/Campaign Management"/>
    <x v="3"/>
    <x v="33"/>
    <x v="65"/>
    <x v="82"/>
    <n v="8995"/>
    <x v="23"/>
    <x v="2"/>
  </r>
  <r>
    <x v="0"/>
    <x v="10"/>
    <x v="16"/>
    <x v="1"/>
    <x v="133"/>
    <s v="0017000001AuOK7AAN"/>
    <x v="862"/>
    <s v="Advertise"/>
    <s v="Advertise on QC2"/>
    <x v="1"/>
    <x v="48"/>
    <x v="62"/>
    <x v="82"/>
    <n v="5045"/>
    <x v="23"/>
    <x v="2"/>
  </r>
  <r>
    <x v="0"/>
    <x v="10"/>
    <x v="16"/>
    <x v="1"/>
    <x v="94"/>
    <s v="0010g00001hyIwkAAE"/>
    <x v="863"/>
    <s v="Advertise"/>
    <s v="Advertise on QC2"/>
    <x v="1"/>
    <x v="16"/>
    <x v="54"/>
    <x v="82"/>
    <n v="3514"/>
    <x v="23"/>
    <x v="2"/>
  </r>
  <r>
    <x v="2"/>
    <x v="12"/>
    <x v="34"/>
    <x v="104"/>
    <x v="169"/>
    <s v="0010g00001csRbBAAU"/>
    <x v="864"/>
    <s v="Advertise"/>
    <s v="Advertise on QC1"/>
    <x v="3"/>
    <x v="73"/>
    <x v="78"/>
    <x v="82"/>
    <n v="5558"/>
    <x v="23"/>
    <x v="2"/>
  </r>
  <r>
    <x v="2"/>
    <x v="12"/>
    <x v="23"/>
    <x v="275"/>
    <x v="619"/>
    <s v="0014u00001n0GTYAA2"/>
    <x v="865"/>
    <s v="Advertise"/>
    <s v="Advertise on QC1"/>
    <x v="1"/>
    <x v="80"/>
    <x v="78"/>
    <x v="82"/>
    <n v="9394"/>
    <x v="23"/>
    <x v="2"/>
  </r>
  <r>
    <x v="2"/>
    <x v="11"/>
    <x v="18"/>
    <x v="1"/>
    <x v="288"/>
    <s v="0017000000kOfjoAAC"/>
    <x v="866"/>
    <s v="Advertise"/>
    <s v="Advertise on QC2"/>
    <x v="2"/>
    <x v="18"/>
    <x v="20"/>
    <x v="82"/>
    <n v="3627"/>
    <x v="23"/>
    <x v="2"/>
  </r>
  <r>
    <x v="1"/>
    <x v="1"/>
    <x v="1"/>
    <x v="276"/>
    <x v="203"/>
    <s v="0017000001PvyWdAAJ"/>
    <x v="227"/>
    <s v="Advertise"/>
    <s v="Advertise on QC2"/>
    <x v="1"/>
    <x v="53"/>
    <x v="1"/>
    <x v="83"/>
    <n v="3254"/>
    <x v="24"/>
    <x v="2"/>
  </r>
  <r>
    <x v="1"/>
    <x v="1"/>
    <x v="11"/>
    <x v="11"/>
    <x v="526"/>
    <s v="0014u00001wNrRVAA0"/>
    <x v="867"/>
    <s v="Advertise"/>
    <s v="Advertise on QC1"/>
    <x v="2"/>
    <x v="11"/>
    <x v="11"/>
    <x v="83"/>
    <n v="8881"/>
    <x v="24"/>
    <x v="2"/>
  </r>
  <r>
    <x v="2"/>
    <x v="7"/>
    <x v="21"/>
    <x v="7"/>
    <x v="32"/>
    <s v="0017000001JRNFFAA5"/>
    <x v="868"/>
    <s v="Advertise"/>
    <s v="Advertise on QC1"/>
    <x v="1"/>
    <x v="26"/>
    <x v="28"/>
    <x v="83"/>
    <n v="8890"/>
    <x v="24"/>
    <x v="2"/>
  </r>
  <r>
    <x v="0"/>
    <x v="2"/>
    <x v="2"/>
    <x v="50"/>
    <x v="620"/>
    <s v="0017000001OymVCAAZ"/>
    <x v="869"/>
    <s v="Advertise"/>
    <s v="Advertise on QC1"/>
    <x v="1"/>
    <x v="38"/>
    <x v="53"/>
    <x v="83"/>
    <n v="3258"/>
    <x v="24"/>
    <x v="2"/>
  </r>
  <r>
    <x v="0"/>
    <x v="9"/>
    <x v="15"/>
    <x v="142"/>
    <x v="510"/>
    <s v="0010g00001YsmBoAAJ"/>
    <x v="870"/>
    <s v="Advertise"/>
    <s v="Advertise on QC1"/>
    <x v="1"/>
    <x v="71"/>
    <x v="16"/>
    <x v="83"/>
    <n v="4984"/>
    <x v="24"/>
    <x v="2"/>
  </r>
  <r>
    <x v="2"/>
    <x v="11"/>
    <x v="17"/>
    <x v="7"/>
    <x v="472"/>
    <s v="0014u00001xY5RtAAK"/>
    <x v="871"/>
    <s v="Advertise"/>
    <s v="Advertise on QC1"/>
    <x v="1"/>
    <x v="47"/>
    <x v="31"/>
    <x v="83"/>
    <n v="3267"/>
    <x v="24"/>
    <x v="2"/>
  </r>
  <r>
    <x v="2"/>
    <x v="11"/>
    <x v="17"/>
    <x v="1"/>
    <x v="19"/>
    <s v="0017000000SIU2zAAH"/>
    <x v="872"/>
    <s v="Platform"/>
    <s v="Platform w/Campaign Management"/>
    <x v="2"/>
    <x v="17"/>
    <x v="19"/>
    <x v="83"/>
    <n v="8755"/>
    <x v="24"/>
    <x v="2"/>
  </r>
  <r>
    <x v="2"/>
    <x v="11"/>
    <x v="18"/>
    <x v="7"/>
    <x v="621"/>
    <s v="0017000000tX0lUAAS"/>
    <x v="873"/>
    <s v="Advertise"/>
    <s v="Advertise on QC1"/>
    <x v="3"/>
    <x v="18"/>
    <x v="20"/>
    <x v="83"/>
    <n v="7810"/>
    <x v="24"/>
    <x v="2"/>
  </r>
  <r>
    <x v="0"/>
    <x v="0"/>
    <x v="10"/>
    <x v="19"/>
    <x v="342"/>
    <s v="00170000012qySaAAI"/>
    <x v="874"/>
    <s v="Advertise"/>
    <s v="Advertise on QC1"/>
    <x v="2"/>
    <x v="10"/>
    <x v="26"/>
    <x v="84"/>
    <n v="5963"/>
    <x v="25"/>
    <x v="2"/>
  </r>
  <r>
    <x v="0"/>
    <x v="0"/>
    <x v="10"/>
    <x v="19"/>
    <x v="301"/>
    <s v="0010g00001hynguAAA"/>
    <x v="875"/>
    <s v="Advertise"/>
    <s v="Advertise on QC1"/>
    <x v="2"/>
    <x v="10"/>
    <x v="26"/>
    <x v="84"/>
    <n v="5937"/>
    <x v="25"/>
    <x v="2"/>
  </r>
  <r>
    <x v="0"/>
    <x v="0"/>
    <x v="10"/>
    <x v="49"/>
    <x v="70"/>
    <s v="0017000000rQDK0AAO"/>
    <x v="876"/>
    <s v="Advertise"/>
    <s v="Advertise on QC1"/>
    <x v="2"/>
    <x v="25"/>
    <x v="73"/>
    <x v="84"/>
    <n v="4375"/>
    <x v="25"/>
    <x v="2"/>
  </r>
  <r>
    <x v="1"/>
    <x v="1"/>
    <x v="1"/>
    <x v="32"/>
    <x v="358"/>
    <s v="0010g00001jXIprAAG"/>
    <x v="877"/>
    <s v="Advertise"/>
    <s v="Advertise on QC2"/>
    <x v="1"/>
    <x v="32"/>
    <x v="36"/>
    <x v="84"/>
    <n v="7472"/>
    <x v="25"/>
    <x v="2"/>
  </r>
  <r>
    <x v="1"/>
    <x v="1"/>
    <x v="12"/>
    <x v="12"/>
    <x v="12"/>
    <s v="0017000001VXSDEAA5"/>
    <x v="878"/>
    <s v="Advertise"/>
    <s v="Advertise on QC1"/>
    <x v="1"/>
    <x v="12"/>
    <x v="12"/>
    <x v="84"/>
    <n v="7442"/>
    <x v="25"/>
    <x v="2"/>
  </r>
  <r>
    <x v="2"/>
    <x v="7"/>
    <x v="13"/>
    <x v="93"/>
    <x v="156"/>
    <s v="0017000000zReCaAAK"/>
    <x v="879"/>
    <s v="Platform"/>
    <s v="Platform"/>
    <x v="4"/>
    <x v="40"/>
    <x v="32"/>
    <x v="84"/>
    <n v="3800"/>
    <x v="25"/>
    <x v="2"/>
  </r>
  <r>
    <x v="2"/>
    <x v="7"/>
    <x v="21"/>
    <x v="1"/>
    <x v="32"/>
    <s v="0017000001JRNFFAA5"/>
    <x v="880"/>
    <s v="Advertise"/>
    <s v="Advertise on QC2"/>
    <x v="2"/>
    <x v="26"/>
    <x v="28"/>
    <x v="84"/>
    <n v="7618"/>
    <x v="25"/>
    <x v="2"/>
  </r>
  <r>
    <x v="0"/>
    <x v="2"/>
    <x v="2"/>
    <x v="50"/>
    <x v="622"/>
    <s v="0010g00001gVA6oAAG"/>
    <x v="881"/>
    <s v="Advertise"/>
    <s v="Advertise on QC1"/>
    <x v="5"/>
    <x v="38"/>
    <x v="108"/>
    <x v="84"/>
    <n v="3172"/>
    <x v="25"/>
    <x v="2"/>
  </r>
  <r>
    <x v="0"/>
    <x v="2"/>
    <x v="2"/>
    <x v="155"/>
    <x v="278"/>
    <s v="0017000001JOw0HAAT"/>
    <x v="882"/>
    <s v="Advertise"/>
    <s v="Advertise on QC2"/>
    <x v="1"/>
    <x v="38"/>
    <x v="93"/>
    <x v="84"/>
    <n v="3178"/>
    <x v="25"/>
    <x v="2"/>
  </r>
  <r>
    <x v="1"/>
    <x v="3"/>
    <x v="3"/>
    <x v="138"/>
    <x v="542"/>
    <s v="0010g00001cp8BiAAI"/>
    <x v="883"/>
    <s v="Advertise"/>
    <s v="Advertise on QC1"/>
    <x v="1"/>
    <x v="3"/>
    <x v="3"/>
    <x v="84"/>
    <n v="3812"/>
    <x v="25"/>
    <x v="2"/>
  </r>
  <r>
    <x v="0"/>
    <x v="9"/>
    <x v="15"/>
    <x v="23"/>
    <x v="33"/>
    <s v="0014u00001xXdHKAA0"/>
    <x v="884"/>
    <s v="Advertise"/>
    <s v="Advertise on QC2"/>
    <x v="1"/>
    <x v="15"/>
    <x v="29"/>
    <x v="84"/>
    <n v="3086"/>
    <x v="25"/>
    <x v="2"/>
  </r>
  <r>
    <x v="0"/>
    <x v="9"/>
    <x v="15"/>
    <x v="96"/>
    <x v="623"/>
    <s v="NA"/>
    <x v="0"/>
    <s v="Platform"/>
    <s v="Platform"/>
    <x v="0"/>
    <x v="71"/>
    <x v="97"/>
    <x v="84"/>
    <n v="2958"/>
    <x v="25"/>
    <x v="2"/>
  </r>
  <r>
    <x v="0"/>
    <x v="4"/>
    <x v="5"/>
    <x v="1"/>
    <x v="624"/>
    <s v="0017000000trfMWAAY"/>
    <x v="0"/>
    <s v="Advertise"/>
    <s v="Performance Test IO"/>
    <x v="0"/>
    <x v="5"/>
    <x v="39"/>
    <x v="84"/>
    <n v="2376"/>
    <x v="25"/>
    <x v="2"/>
  </r>
  <r>
    <x v="2"/>
    <x v="11"/>
    <x v="18"/>
    <x v="1"/>
    <x v="625"/>
    <s v="0017000000c2g3DAAQ"/>
    <x v="885"/>
    <s v="Advertise"/>
    <s v="Advertise on QC2"/>
    <x v="1"/>
    <x v="19"/>
    <x v="21"/>
    <x v="84"/>
    <n v="3796"/>
    <x v="25"/>
    <x v="2"/>
  </r>
  <r>
    <x v="2"/>
    <x v="6"/>
    <x v="9"/>
    <x v="57"/>
    <x v="137"/>
    <s v="0017000000moLcGAAU"/>
    <x v="886"/>
    <s v="Advertise"/>
    <s v="Advertise on QC2"/>
    <x v="2"/>
    <x v="51"/>
    <x v="9"/>
    <x v="84"/>
    <n v="9559"/>
    <x v="25"/>
    <x v="2"/>
  </r>
  <r>
    <x v="1"/>
    <x v="1"/>
    <x v="1"/>
    <x v="7"/>
    <x v="127"/>
    <s v="0014u00001nsG4fAAE"/>
    <x v="887"/>
    <s v="Advertise"/>
    <s v="Advertise on QC1"/>
    <x v="3"/>
    <x v="1"/>
    <x v="1"/>
    <x v="85"/>
    <n v="2589"/>
    <x v="26"/>
    <x v="2"/>
  </r>
  <r>
    <x v="1"/>
    <x v="1"/>
    <x v="1"/>
    <x v="1"/>
    <x v="626"/>
    <s v="0014u00001xZCdYAAW"/>
    <x v="888"/>
    <s v="Advertise"/>
    <s v="Advertise on QC2"/>
    <x v="1"/>
    <x v="1"/>
    <x v="27"/>
    <x v="85"/>
    <n v="9668"/>
    <x v="26"/>
    <x v="2"/>
  </r>
  <r>
    <x v="1"/>
    <x v="1"/>
    <x v="1"/>
    <x v="37"/>
    <x v="50"/>
    <s v="0014u00001p5TPcAAM"/>
    <x v="889"/>
    <s v="Advertise"/>
    <s v="Advertise on QC1"/>
    <x v="1"/>
    <x v="36"/>
    <x v="41"/>
    <x v="85"/>
    <n v="559"/>
    <x v="26"/>
    <x v="2"/>
  </r>
  <r>
    <x v="2"/>
    <x v="7"/>
    <x v="21"/>
    <x v="235"/>
    <x v="627"/>
    <s v="0014u00001wP9BZAA0"/>
    <x v="890"/>
    <s v="Advertise"/>
    <s v="Advertise on QC1"/>
    <x v="5"/>
    <x v="26"/>
    <x v="28"/>
    <x v="85"/>
    <n v="8222"/>
    <x v="26"/>
    <x v="2"/>
  </r>
  <r>
    <x v="0"/>
    <x v="13"/>
    <x v="26"/>
    <x v="277"/>
    <x v="628"/>
    <s v="0014u00001uSe6dAAC"/>
    <x v="891"/>
    <s v="Advertise"/>
    <s v="Advertise on QC1"/>
    <x v="2"/>
    <x v="37"/>
    <x v="42"/>
    <x v="85"/>
    <n v="8421"/>
    <x v="26"/>
    <x v="2"/>
  </r>
  <r>
    <x v="0"/>
    <x v="2"/>
    <x v="2"/>
    <x v="88"/>
    <x v="149"/>
    <s v="0010g00001dvdPSAAY"/>
    <x v="892"/>
    <s v="Advertise"/>
    <s v="Advertise on QC1"/>
    <x v="1"/>
    <x v="46"/>
    <x v="53"/>
    <x v="85"/>
    <n v="9811"/>
    <x v="26"/>
    <x v="2"/>
  </r>
  <r>
    <x v="0"/>
    <x v="2"/>
    <x v="2"/>
    <x v="278"/>
    <x v="629"/>
    <s v="0014u000022REx4AAG"/>
    <x v="893"/>
    <s v="Platform"/>
    <s v="Platform"/>
    <x v="6"/>
    <x v="38"/>
    <x v="93"/>
    <x v="85"/>
    <n v="7222"/>
    <x v="26"/>
    <x v="2"/>
  </r>
  <r>
    <x v="0"/>
    <x v="10"/>
    <x v="16"/>
    <x v="7"/>
    <x v="630"/>
    <s v="0010g00001kPdZCAA0"/>
    <x v="894"/>
    <s v="Advertise"/>
    <s v="Advertise on QC1"/>
    <x v="2"/>
    <x v="48"/>
    <x v="54"/>
    <x v="85"/>
    <n v="354"/>
    <x v="26"/>
    <x v="2"/>
  </r>
  <r>
    <x v="0"/>
    <x v="10"/>
    <x v="16"/>
    <x v="51"/>
    <x v="73"/>
    <s v="0017000001R6X1yAAF"/>
    <x v="895"/>
    <s v="Advertise"/>
    <s v="Advertise on QC2"/>
    <x v="2"/>
    <x v="16"/>
    <x v="54"/>
    <x v="85"/>
    <n v="5372"/>
    <x v="26"/>
    <x v="2"/>
  </r>
  <r>
    <x v="0"/>
    <x v="4"/>
    <x v="5"/>
    <x v="113"/>
    <x v="631"/>
    <s v="0014u00001ytC9DAAU"/>
    <x v="0"/>
    <s v="Platform"/>
    <s v="Platform"/>
    <x v="0"/>
    <x v="34"/>
    <x v="39"/>
    <x v="85"/>
    <n v="5393"/>
    <x v="26"/>
    <x v="2"/>
  </r>
  <r>
    <x v="2"/>
    <x v="11"/>
    <x v="17"/>
    <x v="15"/>
    <x v="19"/>
    <s v="0017000000SIU2zAAH"/>
    <x v="896"/>
    <s v="Platform"/>
    <s v="Platform w/Campaign Management"/>
    <x v="2"/>
    <x v="17"/>
    <x v="19"/>
    <x v="85"/>
    <n v="1441"/>
    <x v="26"/>
    <x v="2"/>
  </r>
  <r>
    <x v="2"/>
    <x v="11"/>
    <x v="17"/>
    <x v="77"/>
    <x v="122"/>
    <s v="0017000000jGZhRAAW"/>
    <x v="897"/>
    <s v="Advertise"/>
    <s v="Advertise on QC2"/>
    <x v="1"/>
    <x v="47"/>
    <x v="31"/>
    <x v="85"/>
    <n v="4943"/>
    <x v="26"/>
    <x v="2"/>
  </r>
  <r>
    <x v="2"/>
    <x v="5"/>
    <x v="7"/>
    <x v="70"/>
    <x v="632"/>
    <s v="0017000000ydppZAAQ"/>
    <x v="898"/>
    <s v="Advertise"/>
    <s v="Advertise on QC1"/>
    <x v="2"/>
    <x v="7"/>
    <x v="64"/>
    <x v="85"/>
    <n v="2522"/>
    <x v="26"/>
    <x v="2"/>
  </r>
  <r>
    <x v="1"/>
    <x v="1"/>
    <x v="1"/>
    <x v="279"/>
    <x v="569"/>
    <s v="0017000001GbWfpAAF"/>
    <x v="899"/>
    <s v="Advertise"/>
    <s v="Advertise on QC1"/>
    <x v="1"/>
    <x v="36"/>
    <x v="41"/>
    <x v="86"/>
    <n v="5884"/>
    <x v="27"/>
    <x v="2"/>
  </r>
  <r>
    <x v="2"/>
    <x v="7"/>
    <x v="21"/>
    <x v="235"/>
    <x v="627"/>
    <s v="0014u00001wP9BZAA0"/>
    <x v="900"/>
    <s v="Advertise"/>
    <s v="Advertise on QC1"/>
    <x v="2"/>
    <x v="26"/>
    <x v="28"/>
    <x v="86"/>
    <n v="1624"/>
    <x v="27"/>
    <x v="2"/>
  </r>
  <r>
    <x v="0"/>
    <x v="8"/>
    <x v="14"/>
    <x v="7"/>
    <x v="633"/>
    <s v="0010g00001bf348AAA"/>
    <x v="901"/>
    <s v="Advertise"/>
    <s v="Advertise on QC1"/>
    <x v="1"/>
    <x v="14"/>
    <x v="75"/>
    <x v="86"/>
    <n v="3401"/>
    <x v="27"/>
    <x v="2"/>
  </r>
  <r>
    <x v="0"/>
    <x v="8"/>
    <x v="14"/>
    <x v="7"/>
    <x v="571"/>
    <s v="0017000001Q6WqDAAV"/>
    <x v="902"/>
    <s v="Advertise"/>
    <s v="Advertise on QC1"/>
    <x v="1"/>
    <x v="14"/>
    <x v="75"/>
    <x v="86"/>
    <n v="442"/>
    <x v="27"/>
    <x v="2"/>
  </r>
  <r>
    <x v="0"/>
    <x v="2"/>
    <x v="2"/>
    <x v="67"/>
    <x v="634"/>
    <s v="0017000001KG6dEAAT"/>
    <x v="903"/>
    <s v="Advertise"/>
    <s v="Advertise on QC2"/>
    <x v="1"/>
    <x v="38"/>
    <x v="43"/>
    <x v="86"/>
    <n v="8999"/>
    <x v="27"/>
    <x v="2"/>
  </r>
  <r>
    <x v="0"/>
    <x v="2"/>
    <x v="2"/>
    <x v="61"/>
    <x v="635"/>
    <s v="0014u00001ytfj7AAA"/>
    <x v="904"/>
    <s v="Platform"/>
    <s v="Platform"/>
    <x v="6"/>
    <x v="38"/>
    <x v="43"/>
    <x v="86"/>
    <n v="6279"/>
    <x v="27"/>
    <x v="2"/>
  </r>
  <r>
    <x v="0"/>
    <x v="2"/>
    <x v="2"/>
    <x v="47"/>
    <x v="609"/>
    <s v="0010g00001Zq6MMAAZ"/>
    <x v="905"/>
    <s v="Advertise"/>
    <s v="Advertise on QC1"/>
    <x v="1"/>
    <x v="46"/>
    <x v="43"/>
    <x v="86"/>
    <n v="7579"/>
    <x v="27"/>
    <x v="2"/>
  </r>
  <r>
    <x v="0"/>
    <x v="2"/>
    <x v="2"/>
    <x v="69"/>
    <x v="636"/>
    <s v="0014u00001t8cmgAAA"/>
    <x v="906"/>
    <s v="Advertise"/>
    <s v="Advertise on QC1"/>
    <x v="1"/>
    <x v="46"/>
    <x v="53"/>
    <x v="86"/>
    <n v="4993"/>
    <x v="27"/>
    <x v="2"/>
  </r>
  <r>
    <x v="1"/>
    <x v="3"/>
    <x v="3"/>
    <x v="54"/>
    <x v="637"/>
    <s v="0010g00001dvdKOAAY"/>
    <x v="907"/>
    <s v="Advertise"/>
    <s v="Advertise on QC2"/>
    <x v="1"/>
    <x v="33"/>
    <x v="38"/>
    <x v="86"/>
    <n v="8556"/>
    <x v="27"/>
    <x v="2"/>
  </r>
  <r>
    <x v="1"/>
    <x v="3"/>
    <x v="3"/>
    <x v="280"/>
    <x v="638"/>
    <s v="0014u00001xY9GwAAK"/>
    <x v="0"/>
    <s v="Platform"/>
    <s v="Platform"/>
    <x v="0"/>
    <x v="3"/>
    <x v="79"/>
    <x v="86"/>
    <n v="1282"/>
    <x v="27"/>
    <x v="2"/>
  </r>
  <r>
    <x v="0"/>
    <x v="9"/>
    <x v="15"/>
    <x v="67"/>
    <x v="639"/>
    <s v="0014u000022PNsbAAG"/>
    <x v="0"/>
    <s v="Platform"/>
    <s v="Platform"/>
    <x v="0"/>
    <x v="15"/>
    <x v="76"/>
    <x v="86"/>
    <n v="2716"/>
    <x v="27"/>
    <x v="2"/>
  </r>
  <r>
    <x v="0"/>
    <x v="4"/>
    <x v="5"/>
    <x v="5"/>
    <x v="393"/>
    <s v="0017000001PvvrLAAR"/>
    <x v="908"/>
    <s v="Advertise"/>
    <s v="Advertise on QC1"/>
    <x v="2"/>
    <x v="5"/>
    <x v="18"/>
    <x v="86"/>
    <n v="7927"/>
    <x v="27"/>
    <x v="2"/>
  </r>
  <r>
    <x v="2"/>
    <x v="11"/>
    <x v="17"/>
    <x v="1"/>
    <x v="19"/>
    <s v="0017000000SIU2zAAH"/>
    <x v="909"/>
    <s v="Platform"/>
    <s v="Platform w/Campaign Management"/>
    <x v="2"/>
    <x v="17"/>
    <x v="19"/>
    <x v="86"/>
    <n v="4840"/>
    <x v="27"/>
    <x v="2"/>
  </r>
  <r>
    <x v="2"/>
    <x v="11"/>
    <x v="17"/>
    <x v="15"/>
    <x v="19"/>
    <s v="0017000000SIU2zAAH"/>
    <x v="872"/>
    <s v="Platform"/>
    <s v="Platform w/Campaign Management"/>
    <x v="2"/>
    <x v="17"/>
    <x v="19"/>
    <x v="86"/>
    <n v="6891"/>
    <x v="27"/>
    <x v="2"/>
  </r>
  <r>
    <x v="0"/>
    <x v="0"/>
    <x v="10"/>
    <x v="1"/>
    <x v="190"/>
    <s v="0014u00001xXwReAAK"/>
    <x v="910"/>
    <s v="Advertise"/>
    <s v="Advertise on QC2"/>
    <x v="1"/>
    <x v="52"/>
    <x v="25"/>
    <x v="87"/>
    <n v="7704"/>
    <x v="28"/>
    <x v="2"/>
  </r>
  <r>
    <x v="0"/>
    <x v="0"/>
    <x v="10"/>
    <x v="281"/>
    <x v="640"/>
    <s v="0017000000wHFsGAAW"/>
    <x v="911"/>
    <s v="Advertise"/>
    <s v="Advertise on QC1"/>
    <x v="1"/>
    <x v="10"/>
    <x v="25"/>
    <x v="87"/>
    <n v="7224"/>
    <x v="28"/>
    <x v="2"/>
  </r>
  <r>
    <x v="0"/>
    <x v="0"/>
    <x v="10"/>
    <x v="86"/>
    <x v="143"/>
    <s v="0010g00001kQSILAA4"/>
    <x v="912"/>
    <s v="Advertise"/>
    <s v="Advertise on QC1"/>
    <x v="2"/>
    <x v="52"/>
    <x v="73"/>
    <x v="87"/>
    <n v="645"/>
    <x v="28"/>
    <x v="2"/>
  </r>
  <r>
    <x v="1"/>
    <x v="1"/>
    <x v="1"/>
    <x v="107"/>
    <x v="597"/>
    <s v="0014u00001wR4A1AAK"/>
    <x v="913"/>
    <s v="Platform"/>
    <s v="Platform w/Campaign Management"/>
    <x v="2"/>
    <x v="36"/>
    <x v="41"/>
    <x v="87"/>
    <n v="1608"/>
    <x v="28"/>
    <x v="2"/>
  </r>
  <r>
    <x v="1"/>
    <x v="1"/>
    <x v="1"/>
    <x v="32"/>
    <x v="641"/>
    <s v="0017000001XgK7bAAF"/>
    <x v="914"/>
    <s v="Advertise"/>
    <s v="Advertise on QC1"/>
    <x v="5"/>
    <x v="32"/>
    <x v="36"/>
    <x v="87"/>
    <n v="1407"/>
    <x v="28"/>
    <x v="2"/>
  </r>
  <r>
    <x v="1"/>
    <x v="1"/>
    <x v="11"/>
    <x v="92"/>
    <x v="214"/>
    <s v="0010g00001i00uxAAA"/>
    <x v="915"/>
    <s v="Advertise"/>
    <s v="Advertise on QC2"/>
    <x v="1"/>
    <x v="11"/>
    <x v="11"/>
    <x v="87"/>
    <n v="5655"/>
    <x v="28"/>
    <x v="2"/>
  </r>
  <r>
    <x v="1"/>
    <x v="1"/>
    <x v="11"/>
    <x v="201"/>
    <x v="642"/>
    <s v="0014u00001tBkMOAA0"/>
    <x v="916"/>
    <s v="Advertise"/>
    <s v="Advertise on QC1"/>
    <x v="2"/>
    <x v="11"/>
    <x v="11"/>
    <x v="87"/>
    <n v="492"/>
    <x v="28"/>
    <x v="2"/>
  </r>
  <r>
    <x v="1"/>
    <x v="1"/>
    <x v="12"/>
    <x v="32"/>
    <x v="643"/>
    <s v="0010g00001i03xQAAQ"/>
    <x v="917"/>
    <s v="Advertise"/>
    <s v="Advertise on QC1"/>
    <x v="2"/>
    <x v="82"/>
    <x v="87"/>
    <x v="87"/>
    <n v="7934"/>
    <x v="28"/>
    <x v="2"/>
  </r>
  <r>
    <x v="1"/>
    <x v="1"/>
    <x v="12"/>
    <x v="282"/>
    <x v="644"/>
    <s v="0014u00001ntpGzAAI"/>
    <x v="918"/>
    <s v="Advertise"/>
    <s v="Advertise on QC1"/>
    <x v="5"/>
    <x v="12"/>
    <x v="12"/>
    <x v="87"/>
    <n v="2934"/>
    <x v="28"/>
    <x v="2"/>
  </r>
  <r>
    <x v="2"/>
    <x v="7"/>
    <x v="21"/>
    <x v="7"/>
    <x v="32"/>
    <s v="0017000001JRNFFAA5"/>
    <x v="919"/>
    <s v="Advertise"/>
    <s v="Advertise on QC1"/>
    <x v="1"/>
    <x v="26"/>
    <x v="28"/>
    <x v="87"/>
    <n v="4886"/>
    <x v="28"/>
    <x v="2"/>
  </r>
  <r>
    <x v="0"/>
    <x v="8"/>
    <x v="14"/>
    <x v="1"/>
    <x v="645"/>
    <s v="0017000000wGe1LAAS"/>
    <x v="920"/>
    <s v="Platform"/>
    <s v="Platform"/>
    <x v="6"/>
    <x v="14"/>
    <x v="114"/>
    <x v="87"/>
    <n v="3230"/>
    <x v="28"/>
    <x v="2"/>
  </r>
  <r>
    <x v="0"/>
    <x v="8"/>
    <x v="14"/>
    <x v="283"/>
    <x v="646"/>
    <s v="0010g00001kSOPbAAO"/>
    <x v="921"/>
    <s v="Platform"/>
    <s v="Platform"/>
    <x v="6"/>
    <x v="14"/>
    <x v="114"/>
    <x v="87"/>
    <n v="8197"/>
    <x v="28"/>
    <x v="2"/>
  </r>
  <r>
    <x v="0"/>
    <x v="2"/>
    <x v="2"/>
    <x v="192"/>
    <x v="647"/>
    <s v="0014u000023y4fXAAQ"/>
    <x v="922"/>
    <s v="Platform"/>
    <s v="Platform"/>
    <x v="4"/>
    <x v="46"/>
    <x v="53"/>
    <x v="87"/>
    <n v="6565"/>
    <x v="28"/>
    <x v="2"/>
  </r>
  <r>
    <x v="0"/>
    <x v="4"/>
    <x v="5"/>
    <x v="34"/>
    <x v="648"/>
    <s v="0014u00001vDGOQAA4"/>
    <x v="923"/>
    <s v="Platform"/>
    <s v="Platform"/>
    <x v="4"/>
    <x v="34"/>
    <x v="39"/>
    <x v="87"/>
    <n v="3544"/>
    <x v="28"/>
    <x v="2"/>
  </r>
  <r>
    <x v="0"/>
    <x v="4"/>
    <x v="5"/>
    <x v="41"/>
    <x v="118"/>
    <s v="0017000000nFAiDAAW"/>
    <x v="924"/>
    <s v="Advertise"/>
    <s v="Advertise on QC1"/>
    <x v="1"/>
    <x v="34"/>
    <x v="63"/>
    <x v="87"/>
    <n v="2893"/>
    <x v="28"/>
    <x v="2"/>
  </r>
  <r>
    <x v="0"/>
    <x v="4"/>
    <x v="6"/>
    <x v="42"/>
    <x v="55"/>
    <s v="0017000000ts6wWAAQ"/>
    <x v="925"/>
    <s v="Advertise"/>
    <s v="Advertise on QC2"/>
    <x v="1"/>
    <x v="6"/>
    <x v="44"/>
    <x v="87"/>
    <n v="349"/>
    <x v="28"/>
    <x v="2"/>
  </r>
  <r>
    <x v="0"/>
    <x v="4"/>
    <x v="25"/>
    <x v="210"/>
    <x v="649"/>
    <s v="0010g00001gUwDaAAK"/>
    <x v="926"/>
    <s v="Advertise"/>
    <s v="Advertise on QC1"/>
    <x v="2"/>
    <x v="50"/>
    <x v="6"/>
    <x v="87"/>
    <n v="3514"/>
    <x v="28"/>
    <x v="2"/>
  </r>
  <r>
    <x v="2"/>
    <x v="5"/>
    <x v="19"/>
    <x v="1"/>
    <x v="69"/>
    <s v="0014u00001xYeTnAAK"/>
    <x v="927"/>
    <s v="Advertise"/>
    <s v="Advertise on QC2"/>
    <x v="2"/>
    <x v="20"/>
    <x v="7"/>
    <x v="87"/>
    <n v="5814"/>
    <x v="28"/>
    <x v="2"/>
  </r>
  <r>
    <x v="2"/>
    <x v="6"/>
    <x v="30"/>
    <x v="79"/>
    <x v="124"/>
    <s v="0010g00001kT2TAAA0"/>
    <x v="928"/>
    <s v="Advertise"/>
    <s v="Advertise on QC1"/>
    <x v="1"/>
    <x v="61"/>
    <x v="9"/>
    <x v="87"/>
    <n v="7505"/>
    <x v="28"/>
    <x v="2"/>
  </r>
  <r>
    <x v="0"/>
    <x v="0"/>
    <x v="10"/>
    <x v="19"/>
    <x v="342"/>
    <s v="00170000012qySaAAI"/>
    <x v="929"/>
    <s v="Advertise"/>
    <s v="Advertise on QC1"/>
    <x v="2"/>
    <x v="10"/>
    <x v="26"/>
    <x v="88"/>
    <n v="3995"/>
    <x v="29"/>
    <x v="2"/>
  </r>
  <r>
    <x v="0"/>
    <x v="0"/>
    <x v="10"/>
    <x v="10"/>
    <x v="10"/>
    <s v="0010g00001YEMBqAAP"/>
    <x v="930"/>
    <s v="Advertise"/>
    <s v="Advertise on QC1"/>
    <x v="1"/>
    <x v="10"/>
    <x v="15"/>
    <x v="88"/>
    <n v="7478"/>
    <x v="29"/>
    <x v="2"/>
  </r>
  <r>
    <x v="1"/>
    <x v="1"/>
    <x v="1"/>
    <x v="72"/>
    <x v="312"/>
    <s v="0014u00001yuAT5AAM"/>
    <x v="931"/>
    <s v="Advertise"/>
    <s v="Advertise on QC2"/>
    <x v="2"/>
    <x v="1"/>
    <x v="11"/>
    <x v="88"/>
    <n v="9070"/>
    <x v="29"/>
    <x v="2"/>
  </r>
  <r>
    <x v="1"/>
    <x v="1"/>
    <x v="1"/>
    <x v="91"/>
    <x v="650"/>
    <s v="0017000001P0ccbAAB"/>
    <x v="932"/>
    <s v="Advertise"/>
    <s v="Advertise on QC2"/>
    <x v="2"/>
    <x v="1"/>
    <x v="27"/>
    <x v="88"/>
    <n v="7975"/>
    <x v="29"/>
    <x v="2"/>
  </r>
  <r>
    <x v="1"/>
    <x v="1"/>
    <x v="11"/>
    <x v="1"/>
    <x v="651"/>
    <s v="0014u000020bMvMAAU"/>
    <x v="933"/>
    <s v="Platform"/>
    <s v="Platform"/>
    <x v="6"/>
    <x v="11"/>
    <x v="59"/>
    <x v="88"/>
    <n v="5833"/>
    <x v="29"/>
    <x v="2"/>
  </r>
  <r>
    <x v="1"/>
    <x v="1"/>
    <x v="11"/>
    <x v="11"/>
    <x v="652"/>
    <s v="0014u00001xZemGAAS"/>
    <x v="934"/>
    <s v="Advertise"/>
    <s v="Advertise on QC1"/>
    <x v="5"/>
    <x v="11"/>
    <x v="11"/>
    <x v="88"/>
    <n v="6145"/>
    <x v="29"/>
    <x v="2"/>
  </r>
  <r>
    <x v="1"/>
    <x v="1"/>
    <x v="12"/>
    <x v="108"/>
    <x v="261"/>
    <s v="0017000001VZsBrAAL"/>
    <x v="935"/>
    <s v="Platform"/>
    <s v="Platform w/Campaign Management"/>
    <x v="2"/>
    <x v="12"/>
    <x v="87"/>
    <x v="88"/>
    <n v="8251"/>
    <x v="29"/>
    <x v="2"/>
  </r>
  <r>
    <x v="0"/>
    <x v="8"/>
    <x v="14"/>
    <x v="7"/>
    <x v="14"/>
    <s v="0017000000vTymcAAC"/>
    <x v="936"/>
    <s v="Advertise"/>
    <s v="Advertise on QC1"/>
    <x v="2"/>
    <x v="14"/>
    <x v="14"/>
    <x v="88"/>
    <n v="3940"/>
    <x v="29"/>
    <x v="2"/>
  </r>
  <r>
    <x v="0"/>
    <x v="2"/>
    <x v="2"/>
    <x v="7"/>
    <x v="653"/>
    <s v="0017000001TccwtAAB"/>
    <x v="937"/>
    <s v="Advertise"/>
    <s v="Advertise on QC1"/>
    <x v="1"/>
    <x v="46"/>
    <x v="2"/>
    <x v="88"/>
    <n v="4548"/>
    <x v="29"/>
    <x v="2"/>
  </r>
  <r>
    <x v="0"/>
    <x v="2"/>
    <x v="2"/>
    <x v="284"/>
    <x v="654"/>
    <s v="0017000001KG6YyAAL"/>
    <x v="938"/>
    <s v="Advertise"/>
    <s v="Advertise on QC1"/>
    <x v="1"/>
    <x v="46"/>
    <x v="43"/>
    <x v="88"/>
    <n v="1354"/>
    <x v="29"/>
    <x v="2"/>
  </r>
  <r>
    <x v="0"/>
    <x v="9"/>
    <x v="15"/>
    <x v="23"/>
    <x v="33"/>
    <s v="0014u00001xXdHKAA0"/>
    <x v="939"/>
    <s v="Advertise"/>
    <s v="Advertise on QC2"/>
    <x v="2"/>
    <x v="15"/>
    <x v="29"/>
    <x v="88"/>
    <n v="435"/>
    <x v="29"/>
    <x v="2"/>
  </r>
  <r>
    <x v="0"/>
    <x v="10"/>
    <x v="16"/>
    <x v="52"/>
    <x v="655"/>
    <s v="NA"/>
    <x v="0"/>
    <s v="Platform"/>
    <s v="Platform"/>
    <x v="0"/>
    <x v="48"/>
    <x v="55"/>
    <x v="88"/>
    <n v="5412"/>
    <x v="29"/>
    <x v="2"/>
  </r>
  <r>
    <x v="0"/>
    <x v="4"/>
    <x v="5"/>
    <x v="34"/>
    <x v="656"/>
    <s v="NA"/>
    <x v="0"/>
    <s v="Platform"/>
    <s v="Platform"/>
    <x v="0"/>
    <x v="34"/>
    <x v="39"/>
    <x v="88"/>
    <n v="5661"/>
    <x v="29"/>
    <x v="2"/>
  </r>
  <r>
    <x v="2"/>
    <x v="5"/>
    <x v="19"/>
    <x v="7"/>
    <x v="163"/>
    <s v="0017000000WVbN0AAL"/>
    <x v="940"/>
    <s v="Advertise"/>
    <s v="Advertise on QC1"/>
    <x v="1"/>
    <x v="72"/>
    <x v="70"/>
    <x v="88"/>
    <n v="1442"/>
    <x v="29"/>
    <x v="2"/>
  </r>
  <r>
    <x v="2"/>
    <x v="6"/>
    <x v="8"/>
    <x v="149"/>
    <x v="281"/>
    <s v="0014u00001uQDqvAAG"/>
    <x v="941"/>
    <s v="Advertise"/>
    <s v="Advertise on QC1"/>
    <x v="2"/>
    <x v="95"/>
    <x v="45"/>
    <x v="88"/>
    <n v="1933"/>
    <x v="29"/>
    <x v="2"/>
  </r>
  <r>
    <x v="2"/>
    <x v="6"/>
    <x v="24"/>
    <x v="1"/>
    <x v="657"/>
    <s v="00170000010MfiEAAS"/>
    <x v="942"/>
    <s v="Advertise"/>
    <s v="Advertise on QC2"/>
    <x v="2"/>
    <x v="31"/>
    <x v="35"/>
    <x v="88"/>
    <n v="5937"/>
    <x v="29"/>
    <x v="2"/>
  </r>
  <r>
    <x v="0"/>
    <x v="0"/>
    <x v="10"/>
    <x v="59"/>
    <x v="658"/>
    <s v="NA"/>
    <x v="0"/>
    <s v="Platform"/>
    <s v="Platform"/>
    <x v="0"/>
    <x v="52"/>
    <x v="60"/>
    <x v="89"/>
    <n v="2900"/>
    <x v="30"/>
    <x v="2"/>
  </r>
  <r>
    <x v="2"/>
    <x v="7"/>
    <x v="22"/>
    <x v="285"/>
    <x v="659"/>
    <s v="0017000001Pww23AAB"/>
    <x v="943"/>
    <s v="Platform"/>
    <s v="Platform"/>
    <x v="6"/>
    <x v="75"/>
    <x v="80"/>
    <x v="89"/>
    <n v="5858"/>
    <x v="30"/>
    <x v="2"/>
  </r>
  <r>
    <x v="0"/>
    <x v="2"/>
    <x v="2"/>
    <x v="69"/>
    <x v="660"/>
    <s v="0017000001R3HVCAA3"/>
    <x v="0"/>
    <s v="Platform"/>
    <s v="Platform"/>
    <x v="0"/>
    <x v="46"/>
    <x v="61"/>
    <x v="89"/>
    <n v="6108"/>
    <x v="30"/>
    <x v="2"/>
  </r>
  <r>
    <x v="0"/>
    <x v="9"/>
    <x v="15"/>
    <x v="180"/>
    <x v="350"/>
    <s v="0010g00001kRvgxAAC"/>
    <x v="944"/>
    <s v="Advertise"/>
    <s v="Advertise on QC1"/>
    <x v="1"/>
    <x v="15"/>
    <x v="16"/>
    <x v="89"/>
    <n v="9062"/>
    <x v="30"/>
    <x v="2"/>
  </r>
  <r>
    <x v="0"/>
    <x v="4"/>
    <x v="27"/>
    <x v="1"/>
    <x v="661"/>
    <s v="0017000001Q7CRaAAN"/>
    <x v="945"/>
    <s v="Advertise"/>
    <s v="Advertise on QC2"/>
    <x v="2"/>
    <x v="41"/>
    <x v="48"/>
    <x v="89"/>
    <n v="6605"/>
    <x v="30"/>
    <x v="2"/>
  </r>
  <r>
    <x v="0"/>
    <x v="4"/>
    <x v="27"/>
    <x v="286"/>
    <x v="662"/>
    <s v="0014u00001yvc26AAA"/>
    <x v="946"/>
    <s v="Advertise"/>
    <s v="Advertise on QC1"/>
    <x v="2"/>
    <x v="41"/>
    <x v="63"/>
    <x v="89"/>
    <n v="852"/>
    <x v="30"/>
    <x v="2"/>
  </r>
  <r>
    <x v="2"/>
    <x v="5"/>
    <x v="19"/>
    <x v="1"/>
    <x v="480"/>
    <s v="0017000000jwmxBAAQ"/>
    <x v="947"/>
    <s v="Advertise"/>
    <s v="Advertise on QC2"/>
    <x v="1"/>
    <x v="20"/>
    <x v="7"/>
    <x v="89"/>
    <n v="6537"/>
    <x v="30"/>
    <x v="2"/>
  </r>
  <r>
    <x v="2"/>
    <x v="6"/>
    <x v="8"/>
    <x v="7"/>
    <x v="427"/>
    <s v="0017000001HJzyZAAT"/>
    <x v="948"/>
    <s v="Advertise"/>
    <s v="Advertise on QC1"/>
    <x v="3"/>
    <x v="39"/>
    <x v="45"/>
    <x v="89"/>
    <n v="1114"/>
    <x v="30"/>
    <x v="2"/>
  </r>
  <r>
    <x v="2"/>
    <x v="6"/>
    <x v="9"/>
    <x v="287"/>
    <x v="663"/>
    <s v="0017000000ogyEMAAY"/>
    <x v="949"/>
    <s v="Advertise"/>
    <s v="Advertise on QC1"/>
    <x v="1"/>
    <x v="51"/>
    <x v="9"/>
    <x v="89"/>
    <n v="4965"/>
    <x v="30"/>
    <x v="2"/>
  </r>
  <r>
    <x v="0"/>
    <x v="0"/>
    <x v="10"/>
    <x v="10"/>
    <x v="10"/>
    <s v="0010g00001YEMBqAAP"/>
    <x v="950"/>
    <s v="Advertise"/>
    <s v="Advertise on QC1"/>
    <x v="1"/>
    <x v="10"/>
    <x v="15"/>
    <x v="90"/>
    <n v="9187"/>
    <x v="0"/>
    <x v="3"/>
  </r>
  <r>
    <x v="1"/>
    <x v="1"/>
    <x v="1"/>
    <x v="1"/>
    <x v="664"/>
    <s v="0017000001NAdiQAAT"/>
    <x v="951"/>
    <s v="Advertise"/>
    <s v="Advertise on QC2"/>
    <x v="2"/>
    <x v="1"/>
    <x v="11"/>
    <x v="90"/>
    <n v="2318"/>
    <x v="0"/>
    <x v="3"/>
  </r>
  <r>
    <x v="1"/>
    <x v="1"/>
    <x v="11"/>
    <x v="11"/>
    <x v="665"/>
    <s v="0017000001N9gO9AAJ"/>
    <x v="952"/>
    <s v="Advertise"/>
    <s v="Advertise on QC1"/>
    <x v="3"/>
    <x v="11"/>
    <x v="11"/>
    <x v="90"/>
    <n v="8271"/>
    <x v="0"/>
    <x v="3"/>
  </r>
  <r>
    <x v="0"/>
    <x v="2"/>
    <x v="2"/>
    <x v="69"/>
    <x v="108"/>
    <s v="0017000001R61QcAAJ"/>
    <x v="953"/>
    <s v="Advertise"/>
    <s v="Advertise on QC1"/>
    <x v="1"/>
    <x v="46"/>
    <x v="53"/>
    <x v="90"/>
    <n v="2087"/>
    <x v="0"/>
    <x v="3"/>
  </r>
  <r>
    <x v="1"/>
    <x v="3"/>
    <x v="3"/>
    <x v="288"/>
    <x v="666"/>
    <s v="0014u00001yul50AAA"/>
    <x v="954"/>
    <s v="Advertise"/>
    <s v="Advertise on QC1"/>
    <x v="1"/>
    <x v="96"/>
    <x v="65"/>
    <x v="90"/>
    <n v="1944"/>
    <x v="0"/>
    <x v="3"/>
  </r>
  <r>
    <x v="1"/>
    <x v="3"/>
    <x v="3"/>
    <x v="289"/>
    <x v="667"/>
    <s v="0010g00001kSnmZAAS"/>
    <x v="955"/>
    <s v="Advertise"/>
    <s v="Advertise on QC1"/>
    <x v="1"/>
    <x v="67"/>
    <x v="38"/>
    <x v="90"/>
    <n v="8479"/>
    <x v="0"/>
    <x v="3"/>
  </r>
  <r>
    <x v="0"/>
    <x v="4"/>
    <x v="4"/>
    <x v="1"/>
    <x v="668"/>
    <s v="0017000000iwuKtAAI"/>
    <x v="956"/>
    <s v="Platform"/>
    <s v="Platform"/>
    <x v="4"/>
    <x v="76"/>
    <x v="74"/>
    <x v="90"/>
    <n v="8867"/>
    <x v="0"/>
    <x v="3"/>
  </r>
  <r>
    <x v="0"/>
    <x v="4"/>
    <x v="4"/>
    <x v="120"/>
    <x v="669"/>
    <s v="0010g00001YsNlcAAF"/>
    <x v="957"/>
    <s v="Advertise"/>
    <s v="Advertise on QC2"/>
    <x v="2"/>
    <x v="76"/>
    <x v="98"/>
    <x v="90"/>
    <n v="4493"/>
    <x v="0"/>
    <x v="3"/>
  </r>
  <r>
    <x v="2"/>
    <x v="12"/>
    <x v="23"/>
    <x v="1"/>
    <x v="462"/>
    <s v="0017000000jWdmgAAC"/>
    <x v="958"/>
    <s v="Advertise"/>
    <s v="Advertise on QC2"/>
    <x v="2"/>
    <x v="91"/>
    <x v="104"/>
    <x v="90"/>
    <n v="5355"/>
    <x v="0"/>
    <x v="3"/>
  </r>
  <r>
    <x v="2"/>
    <x v="11"/>
    <x v="17"/>
    <x v="188"/>
    <x v="670"/>
    <s v="0014u00001vE8S8AAK"/>
    <x v="0"/>
    <s v="Platform"/>
    <s v="Platform"/>
    <x v="0"/>
    <x v="17"/>
    <x v="115"/>
    <x v="90"/>
    <n v="4992"/>
    <x v="0"/>
    <x v="3"/>
  </r>
  <r>
    <x v="2"/>
    <x v="6"/>
    <x v="8"/>
    <x v="290"/>
    <x v="671"/>
    <s v="0017000000jzHxfAAE"/>
    <x v="959"/>
    <s v="Advertise"/>
    <s v="Advertise on QC1"/>
    <x v="1"/>
    <x v="86"/>
    <x v="45"/>
    <x v="90"/>
    <n v="2543"/>
    <x v="0"/>
    <x v="3"/>
  </r>
  <r>
    <x v="2"/>
    <x v="6"/>
    <x v="9"/>
    <x v="9"/>
    <x v="258"/>
    <s v="0010g00001gudz2AAA"/>
    <x v="960"/>
    <s v="Advertise"/>
    <s v="Advertise on QC1"/>
    <x v="1"/>
    <x v="9"/>
    <x v="9"/>
    <x v="90"/>
    <n v="4759"/>
    <x v="0"/>
    <x v="3"/>
  </r>
  <r>
    <x v="0"/>
    <x v="0"/>
    <x v="0"/>
    <x v="7"/>
    <x v="323"/>
    <s v="0010g00001fNpFdAAK"/>
    <x v="961"/>
    <s v="Advertise"/>
    <s v="Advertise on QC1"/>
    <x v="1"/>
    <x v="23"/>
    <x v="26"/>
    <x v="91"/>
    <n v="5463"/>
    <x v="1"/>
    <x v="3"/>
  </r>
  <r>
    <x v="0"/>
    <x v="0"/>
    <x v="0"/>
    <x v="7"/>
    <x v="672"/>
    <s v="0010g00001mUvi5AAC"/>
    <x v="962"/>
    <s v="Advertise"/>
    <s v="Advertise on QC1"/>
    <x v="1"/>
    <x v="0"/>
    <x v="73"/>
    <x v="91"/>
    <n v="8166"/>
    <x v="1"/>
    <x v="3"/>
  </r>
  <r>
    <x v="1"/>
    <x v="1"/>
    <x v="1"/>
    <x v="1"/>
    <x v="673"/>
    <s v="0010g00001lySPNAA2"/>
    <x v="963"/>
    <s v="Advertise"/>
    <s v="Advertise on QC2"/>
    <x v="1"/>
    <x v="1"/>
    <x v="1"/>
    <x v="91"/>
    <n v="9764"/>
    <x v="1"/>
    <x v="3"/>
  </r>
  <r>
    <x v="1"/>
    <x v="1"/>
    <x v="11"/>
    <x v="92"/>
    <x v="214"/>
    <s v="0010g00001i00uxAAA"/>
    <x v="964"/>
    <s v="Advertise"/>
    <s v="Advertise on QC2"/>
    <x v="1"/>
    <x v="11"/>
    <x v="11"/>
    <x v="91"/>
    <n v="2149"/>
    <x v="1"/>
    <x v="3"/>
  </r>
  <r>
    <x v="2"/>
    <x v="7"/>
    <x v="21"/>
    <x v="291"/>
    <x v="674"/>
    <s v="0017000001Sop8UAAR"/>
    <x v="965"/>
    <s v="Advertise"/>
    <s v="Advertise on QC1"/>
    <x v="2"/>
    <x v="26"/>
    <x v="28"/>
    <x v="91"/>
    <n v="9690"/>
    <x v="1"/>
    <x v="3"/>
  </r>
  <r>
    <x v="2"/>
    <x v="7"/>
    <x v="22"/>
    <x v="1"/>
    <x v="43"/>
    <s v="0017000000atD1eAAE"/>
    <x v="966"/>
    <s v="Advertise"/>
    <s v="Advertise on QC2"/>
    <x v="3"/>
    <x v="28"/>
    <x v="37"/>
    <x v="91"/>
    <n v="2972"/>
    <x v="1"/>
    <x v="3"/>
  </r>
  <r>
    <x v="0"/>
    <x v="13"/>
    <x v="26"/>
    <x v="1"/>
    <x v="389"/>
    <s v="0017000000uy7i7AAA"/>
    <x v="967"/>
    <s v="Advertise"/>
    <s v="Advertise on QC2"/>
    <x v="1"/>
    <x v="89"/>
    <x v="42"/>
    <x v="91"/>
    <n v="6808"/>
    <x v="1"/>
    <x v="3"/>
  </r>
  <r>
    <x v="0"/>
    <x v="2"/>
    <x v="2"/>
    <x v="1"/>
    <x v="349"/>
    <s v="0010g00001lzNFrAAM"/>
    <x v="968"/>
    <s v="Advertise"/>
    <s v="Advertise on QC2"/>
    <x v="1"/>
    <x v="38"/>
    <x v="53"/>
    <x v="91"/>
    <n v="7974"/>
    <x v="1"/>
    <x v="3"/>
  </r>
  <r>
    <x v="0"/>
    <x v="2"/>
    <x v="2"/>
    <x v="47"/>
    <x v="309"/>
    <s v="0014u00001nsy0uAAA"/>
    <x v="969"/>
    <s v="Advertise"/>
    <s v="Advertise on QC1"/>
    <x v="1"/>
    <x v="46"/>
    <x v="43"/>
    <x v="91"/>
    <n v="7485"/>
    <x v="1"/>
    <x v="3"/>
  </r>
  <r>
    <x v="0"/>
    <x v="10"/>
    <x v="16"/>
    <x v="7"/>
    <x v="675"/>
    <s v="0017000001OyYrtAAF"/>
    <x v="970"/>
    <s v="Advertise"/>
    <s v="Advertise on QC1"/>
    <x v="1"/>
    <x v="48"/>
    <x v="62"/>
    <x v="91"/>
    <n v="4595"/>
    <x v="1"/>
    <x v="3"/>
  </r>
  <r>
    <x v="0"/>
    <x v="4"/>
    <x v="4"/>
    <x v="152"/>
    <x v="273"/>
    <s v="0017000000nD3RwAAK"/>
    <x v="971"/>
    <s v="Platform"/>
    <s v="Platform w/Campaign Management"/>
    <x v="1"/>
    <x v="76"/>
    <x v="84"/>
    <x v="91"/>
    <n v="7216"/>
    <x v="1"/>
    <x v="3"/>
  </r>
  <r>
    <x v="2"/>
    <x v="11"/>
    <x v="17"/>
    <x v="7"/>
    <x v="472"/>
    <s v="0014u00001xY5RtAAK"/>
    <x v="972"/>
    <s v="Advertise"/>
    <s v="Advertise on QC1"/>
    <x v="2"/>
    <x v="47"/>
    <x v="31"/>
    <x v="91"/>
    <n v="4724"/>
    <x v="1"/>
    <x v="3"/>
  </r>
  <r>
    <x v="2"/>
    <x v="5"/>
    <x v="19"/>
    <x v="1"/>
    <x v="163"/>
    <s v="0017000000WVbN0AAL"/>
    <x v="973"/>
    <s v="Advertise"/>
    <s v="Advertise on QC2"/>
    <x v="1"/>
    <x v="72"/>
    <x v="77"/>
    <x v="91"/>
    <n v="6579"/>
    <x v="1"/>
    <x v="3"/>
  </r>
  <r>
    <x v="2"/>
    <x v="5"/>
    <x v="19"/>
    <x v="1"/>
    <x v="547"/>
    <s v="0017000000lOWTUAA4"/>
    <x v="974"/>
    <s v="Platform"/>
    <s v="Platform w/Campaign Management"/>
    <x v="1"/>
    <x v="72"/>
    <x v="7"/>
    <x v="91"/>
    <n v="4654"/>
    <x v="1"/>
    <x v="3"/>
  </r>
  <r>
    <x v="2"/>
    <x v="6"/>
    <x v="24"/>
    <x v="292"/>
    <x v="676"/>
    <s v="0017000001MEhI3AAL"/>
    <x v="975"/>
    <s v="Advertise"/>
    <s v="Advertise on QC1"/>
    <x v="1"/>
    <x v="81"/>
    <x v="116"/>
    <x v="91"/>
    <n v="4876"/>
    <x v="1"/>
    <x v="3"/>
  </r>
  <r>
    <x v="1"/>
    <x v="1"/>
    <x v="31"/>
    <x v="204"/>
    <x v="677"/>
    <s v="0014u00001xZPp8AAG"/>
    <x v="976"/>
    <s v="Platform"/>
    <s v="Platform"/>
    <x v="6"/>
    <x v="58"/>
    <x v="58"/>
    <x v="92"/>
    <n v="9404"/>
    <x v="2"/>
    <x v="3"/>
  </r>
  <r>
    <x v="0"/>
    <x v="4"/>
    <x v="4"/>
    <x v="1"/>
    <x v="678"/>
    <s v="0017000000hIiqDAAS"/>
    <x v="977"/>
    <s v="Platform"/>
    <s v="Platform"/>
    <x v="4"/>
    <x v="76"/>
    <x v="4"/>
    <x v="92"/>
    <n v="5137"/>
    <x v="2"/>
    <x v="3"/>
  </r>
  <r>
    <x v="0"/>
    <x v="4"/>
    <x v="6"/>
    <x v="42"/>
    <x v="196"/>
    <s v="0014u00001ns8PVAAY"/>
    <x v="978"/>
    <s v="Advertise"/>
    <s v="Advertise on QC2"/>
    <x v="1"/>
    <x v="6"/>
    <x v="44"/>
    <x v="92"/>
    <n v="4091"/>
    <x v="2"/>
    <x v="3"/>
  </r>
  <r>
    <x v="2"/>
    <x v="12"/>
    <x v="28"/>
    <x v="75"/>
    <x v="119"/>
    <s v="0017000000mHkcAAAS"/>
    <x v="979"/>
    <s v="Platform"/>
    <s v="Platform w/Campaign Management"/>
    <x v="1"/>
    <x v="43"/>
    <x v="49"/>
    <x v="92"/>
    <n v="6410"/>
    <x v="2"/>
    <x v="3"/>
  </r>
  <r>
    <x v="2"/>
    <x v="12"/>
    <x v="23"/>
    <x v="1"/>
    <x v="340"/>
    <s v="0017000001BzQInAAN"/>
    <x v="980"/>
    <s v="Platform"/>
    <s v="Platform w/Campaign Management"/>
    <x v="1"/>
    <x v="80"/>
    <x v="34"/>
    <x v="92"/>
    <n v="4809"/>
    <x v="2"/>
    <x v="3"/>
  </r>
  <r>
    <x v="2"/>
    <x v="5"/>
    <x v="19"/>
    <x v="7"/>
    <x v="679"/>
    <s v="0010g00001YsQyjAAF"/>
    <x v="981"/>
    <s v="Advertise"/>
    <s v="Advertise on QC1"/>
    <x v="1"/>
    <x v="63"/>
    <x v="22"/>
    <x v="92"/>
    <n v="2268"/>
    <x v="2"/>
    <x v="3"/>
  </r>
  <r>
    <x v="2"/>
    <x v="5"/>
    <x v="19"/>
    <x v="1"/>
    <x v="163"/>
    <s v="0017000000WVbN0AAL"/>
    <x v="982"/>
    <s v="Advertise"/>
    <s v="Advertise on QC2"/>
    <x v="1"/>
    <x v="72"/>
    <x v="70"/>
    <x v="92"/>
    <n v="2759"/>
    <x v="2"/>
    <x v="3"/>
  </r>
  <r>
    <x v="2"/>
    <x v="6"/>
    <x v="30"/>
    <x v="79"/>
    <x v="448"/>
    <s v="0017000001D73wrAAB"/>
    <x v="983"/>
    <s v="Advertise"/>
    <s v="Advertise on QC1"/>
    <x v="1"/>
    <x v="61"/>
    <x v="9"/>
    <x v="92"/>
    <n v="5946"/>
    <x v="2"/>
    <x v="3"/>
  </r>
  <r>
    <x v="0"/>
    <x v="0"/>
    <x v="10"/>
    <x v="7"/>
    <x v="680"/>
    <s v="0010g00001gP18oAAC"/>
    <x v="984"/>
    <s v="Advertise"/>
    <s v="Advertise on QC1"/>
    <x v="2"/>
    <x v="25"/>
    <x v="25"/>
    <x v="93"/>
    <n v="5190"/>
    <x v="3"/>
    <x v="3"/>
  </r>
  <r>
    <x v="1"/>
    <x v="1"/>
    <x v="1"/>
    <x v="1"/>
    <x v="626"/>
    <s v="0014u00001xZCdYAAW"/>
    <x v="985"/>
    <s v="Advertise"/>
    <s v="Advertise on QC2"/>
    <x v="5"/>
    <x v="1"/>
    <x v="27"/>
    <x v="93"/>
    <n v="2914"/>
    <x v="3"/>
    <x v="3"/>
  </r>
  <r>
    <x v="0"/>
    <x v="13"/>
    <x v="26"/>
    <x v="39"/>
    <x v="52"/>
    <s v="0014u00001vDDI2AAO"/>
    <x v="986"/>
    <s v="Advertise"/>
    <s v="Advertise on QC1"/>
    <x v="1"/>
    <x v="37"/>
    <x v="42"/>
    <x v="93"/>
    <n v="9377"/>
    <x v="3"/>
    <x v="3"/>
  </r>
  <r>
    <x v="0"/>
    <x v="2"/>
    <x v="2"/>
    <x v="50"/>
    <x v="400"/>
    <s v="0014u00001wOxTYAA0"/>
    <x v="987"/>
    <s v="Advertise"/>
    <s v="Advertise on QC2"/>
    <x v="1"/>
    <x v="38"/>
    <x v="53"/>
    <x v="93"/>
    <n v="7991"/>
    <x v="3"/>
    <x v="3"/>
  </r>
  <r>
    <x v="1"/>
    <x v="3"/>
    <x v="3"/>
    <x v="293"/>
    <x v="681"/>
    <s v="0010g00001i1wDIAAY"/>
    <x v="988"/>
    <s v="Advertise"/>
    <s v="Advertise on QC1"/>
    <x v="1"/>
    <x v="29"/>
    <x v="65"/>
    <x v="93"/>
    <n v="367"/>
    <x v="3"/>
    <x v="3"/>
  </r>
  <r>
    <x v="2"/>
    <x v="11"/>
    <x v="18"/>
    <x v="7"/>
    <x v="523"/>
    <s v="0017000000kOfsZAAS"/>
    <x v="989"/>
    <s v="Advertise"/>
    <s v="Advertise on QC1"/>
    <x v="2"/>
    <x v="18"/>
    <x v="20"/>
    <x v="93"/>
    <n v="1235"/>
    <x v="3"/>
    <x v="3"/>
  </r>
  <r>
    <x v="2"/>
    <x v="11"/>
    <x v="18"/>
    <x v="7"/>
    <x v="121"/>
    <s v="0017000000kOfiEAAS"/>
    <x v="990"/>
    <s v="Advertise"/>
    <s v="Advertise on QC1"/>
    <x v="2"/>
    <x v="18"/>
    <x v="20"/>
    <x v="93"/>
    <n v="7588"/>
    <x v="3"/>
    <x v="3"/>
  </r>
  <r>
    <x v="2"/>
    <x v="11"/>
    <x v="18"/>
    <x v="7"/>
    <x v="64"/>
    <s v="0017000000kOgzFAAS"/>
    <x v="991"/>
    <s v="Advertise"/>
    <s v="Advertise on QC1"/>
    <x v="2"/>
    <x v="18"/>
    <x v="20"/>
    <x v="93"/>
    <n v="8150"/>
    <x v="3"/>
    <x v="3"/>
  </r>
  <r>
    <x v="0"/>
    <x v="0"/>
    <x v="0"/>
    <x v="85"/>
    <x v="682"/>
    <s v="0014u00001wRcVgAAK"/>
    <x v="0"/>
    <s v="Platform"/>
    <s v="Platform"/>
    <x v="0"/>
    <x v="66"/>
    <x v="72"/>
    <x v="94"/>
    <n v="8591"/>
    <x v="4"/>
    <x v="3"/>
  </r>
  <r>
    <x v="1"/>
    <x v="1"/>
    <x v="1"/>
    <x v="279"/>
    <x v="569"/>
    <s v="0017000001GbWfpAAF"/>
    <x v="992"/>
    <s v="Advertise"/>
    <s v="Advertise on QC1"/>
    <x v="1"/>
    <x v="36"/>
    <x v="117"/>
    <x v="94"/>
    <n v="9993"/>
    <x v="4"/>
    <x v="3"/>
  </r>
  <r>
    <x v="2"/>
    <x v="7"/>
    <x v="13"/>
    <x v="294"/>
    <x v="683"/>
    <s v="0017000001D9nH7AAJ"/>
    <x v="993"/>
    <s v="Advertise"/>
    <s v="Advertise on QC1"/>
    <x v="2"/>
    <x v="83"/>
    <x v="88"/>
    <x v="94"/>
    <n v="1550"/>
    <x v="4"/>
    <x v="3"/>
  </r>
  <r>
    <x v="0"/>
    <x v="13"/>
    <x v="26"/>
    <x v="295"/>
    <x v="684"/>
    <s v="0017000000wJupVAAS"/>
    <x v="994"/>
    <s v="Advertise"/>
    <s v="Advertise on QC1"/>
    <x v="5"/>
    <x v="89"/>
    <x v="42"/>
    <x v="94"/>
    <n v="1421"/>
    <x v="4"/>
    <x v="3"/>
  </r>
  <r>
    <x v="0"/>
    <x v="8"/>
    <x v="14"/>
    <x v="95"/>
    <x v="607"/>
    <s v="0017000001D88szAAB"/>
    <x v="995"/>
    <s v="Advertise"/>
    <s v="Advertise on QC1"/>
    <x v="2"/>
    <x v="14"/>
    <x v="75"/>
    <x v="94"/>
    <n v="5656"/>
    <x v="4"/>
    <x v="3"/>
  </r>
  <r>
    <x v="0"/>
    <x v="2"/>
    <x v="2"/>
    <x v="185"/>
    <x v="685"/>
    <s v="0014u000022QU59AAG"/>
    <x v="0"/>
    <s v="Platform"/>
    <s v="Platform"/>
    <x v="0"/>
    <x v="46"/>
    <x v="61"/>
    <x v="94"/>
    <n v="419"/>
    <x v="4"/>
    <x v="3"/>
  </r>
  <r>
    <x v="1"/>
    <x v="3"/>
    <x v="3"/>
    <x v="110"/>
    <x v="686"/>
    <s v="0017000001O4IupAAF"/>
    <x v="996"/>
    <s v="Platform"/>
    <s v="Platform"/>
    <x v="4"/>
    <x v="29"/>
    <x v="65"/>
    <x v="94"/>
    <n v="4549"/>
    <x v="4"/>
    <x v="3"/>
  </r>
  <r>
    <x v="0"/>
    <x v="4"/>
    <x v="6"/>
    <x v="64"/>
    <x v="102"/>
    <s v="0017000000moJ9FAAU"/>
    <x v="997"/>
    <s v="Platform"/>
    <s v="Platform w/Campaign Management"/>
    <x v="2"/>
    <x v="56"/>
    <x v="44"/>
    <x v="94"/>
    <n v="9455"/>
    <x v="4"/>
    <x v="3"/>
  </r>
  <r>
    <x v="2"/>
    <x v="11"/>
    <x v="18"/>
    <x v="7"/>
    <x v="687"/>
    <s v="0017000000kOfnXAAS"/>
    <x v="998"/>
    <s v="Advertise"/>
    <s v="Advertise on QC1"/>
    <x v="2"/>
    <x v="18"/>
    <x v="20"/>
    <x v="94"/>
    <n v="5495"/>
    <x v="4"/>
    <x v="3"/>
  </r>
  <r>
    <x v="2"/>
    <x v="11"/>
    <x v="18"/>
    <x v="261"/>
    <x v="583"/>
    <s v="0014u00001t9IpxAAE"/>
    <x v="999"/>
    <s v="Advertise"/>
    <s v="Advertise on QC1"/>
    <x v="2"/>
    <x v="18"/>
    <x v="20"/>
    <x v="94"/>
    <n v="9148"/>
    <x v="4"/>
    <x v="3"/>
  </r>
  <r>
    <x v="2"/>
    <x v="6"/>
    <x v="9"/>
    <x v="9"/>
    <x v="258"/>
    <s v="0010g00001gudz2AAA"/>
    <x v="1000"/>
    <s v="Advertise"/>
    <s v="Advertise on QC1"/>
    <x v="1"/>
    <x v="9"/>
    <x v="9"/>
    <x v="94"/>
    <n v="5027"/>
    <x v="4"/>
    <x v="3"/>
  </r>
  <r>
    <x v="0"/>
    <x v="0"/>
    <x v="10"/>
    <x v="296"/>
    <x v="688"/>
    <s v="0014u00001p4nJgAAI"/>
    <x v="1001"/>
    <s v="Advertise"/>
    <s v="Advertise on QC1"/>
    <x v="2"/>
    <x v="25"/>
    <x v="25"/>
    <x v="95"/>
    <n v="4144"/>
    <x v="5"/>
    <x v="3"/>
  </r>
  <r>
    <x v="1"/>
    <x v="1"/>
    <x v="1"/>
    <x v="227"/>
    <x v="689"/>
    <s v="0014u00001tCJrqAAG"/>
    <x v="0"/>
    <s v="Platform"/>
    <s v="Platform"/>
    <x v="0"/>
    <x v="36"/>
    <x v="69"/>
    <x v="95"/>
    <n v="8007"/>
    <x v="5"/>
    <x v="3"/>
  </r>
  <r>
    <x v="1"/>
    <x v="1"/>
    <x v="1"/>
    <x v="259"/>
    <x v="689"/>
    <s v="0014u00001tCJrqAAG"/>
    <x v="1002"/>
    <s v="Platform"/>
    <s v="Platform w/Campaign Management"/>
    <x v="1"/>
    <x v="36"/>
    <x v="117"/>
    <x v="95"/>
    <n v="5180"/>
    <x v="5"/>
    <x v="3"/>
  </r>
  <r>
    <x v="1"/>
    <x v="1"/>
    <x v="12"/>
    <x v="1"/>
    <x v="82"/>
    <s v="0017000001HKQYyAAP"/>
    <x v="1003"/>
    <s v="Platform"/>
    <s v="Platform"/>
    <x v="4"/>
    <x v="12"/>
    <x v="59"/>
    <x v="95"/>
    <n v="2456"/>
    <x v="5"/>
    <x v="3"/>
  </r>
  <r>
    <x v="2"/>
    <x v="7"/>
    <x v="22"/>
    <x v="26"/>
    <x v="690"/>
    <s v="NA"/>
    <x v="0"/>
    <s v="Platform"/>
    <s v="Platform"/>
    <x v="0"/>
    <x v="28"/>
    <x v="32"/>
    <x v="95"/>
    <n v="6221"/>
    <x v="5"/>
    <x v="3"/>
  </r>
  <r>
    <x v="0"/>
    <x v="10"/>
    <x v="16"/>
    <x v="99"/>
    <x v="180"/>
    <s v="0017000001R3R3jAAF"/>
    <x v="1004"/>
    <s v="Advertise"/>
    <s v="Advertise on QC2"/>
    <x v="1"/>
    <x v="48"/>
    <x v="62"/>
    <x v="95"/>
    <n v="914"/>
    <x v="5"/>
    <x v="3"/>
  </r>
  <r>
    <x v="0"/>
    <x v="4"/>
    <x v="29"/>
    <x v="1"/>
    <x v="99"/>
    <s v="0010g00001mzMatAAE"/>
    <x v="1005"/>
    <s v="Platform"/>
    <s v="Platform"/>
    <x v="4"/>
    <x v="55"/>
    <x v="81"/>
    <x v="95"/>
    <n v="8765"/>
    <x v="5"/>
    <x v="3"/>
  </r>
  <r>
    <x v="0"/>
    <x v="4"/>
    <x v="5"/>
    <x v="1"/>
    <x v="675"/>
    <s v="0017000001OyYrtAAF"/>
    <x v="0"/>
    <s v="Advertise"/>
    <s v="Advertise on QC2"/>
    <x v="0"/>
    <x v="49"/>
    <x v="56"/>
    <x v="95"/>
    <n v="4460"/>
    <x v="5"/>
    <x v="3"/>
  </r>
  <r>
    <x v="0"/>
    <x v="4"/>
    <x v="5"/>
    <x v="163"/>
    <x v="691"/>
    <s v="0017000000sOt9RAAS"/>
    <x v="1006"/>
    <s v="Advertise"/>
    <s v="Advertise on QC1"/>
    <x v="2"/>
    <x v="5"/>
    <x v="63"/>
    <x v="95"/>
    <n v="7549"/>
    <x v="5"/>
    <x v="3"/>
  </r>
  <r>
    <x v="0"/>
    <x v="4"/>
    <x v="25"/>
    <x v="6"/>
    <x v="402"/>
    <s v="0017000000trweUAAQ"/>
    <x v="1007"/>
    <s v="Advertise"/>
    <s v="Advertise on QC2"/>
    <x v="1"/>
    <x v="50"/>
    <x v="6"/>
    <x v="95"/>
    <n v="217"/>
    <x v="5"/>
    <x v="3"/>
  </r>
  <r>
    <x v="2"/>
    <x v="11"/>
    <x v="17"/>
    <x v="7"/>
    <x v="472"/>
    <s v="0014u00001xY5RtAAK"/>
    <x v="1008"/>
    <s v="Advertise"/>
    <s v="Advertise on QC1"/>
    <x v="7"/>
    <x v="47"/>
    <x v="31"/>
    <x v="95"/>
    <n v="5200"/>
    <x v="5"/>
    <x v="3"/>
  </r>
  <r>
    <x v="2"/>
    <x v="6"/>
    <x v="24"/>
    <x v="124"/>
    <x v="692"/>
    <s v="0017000000ohL35AAE"/>
    <x v="1009"/>
    <s v="Advertise"/>
    <s v="Advertise on QC1"/>
    <x v="1"/>
    <x v="81"/>
    <x v="85"/>
    <x v="95"/>
    <n v="3737"/>
    <x v="5"/>
    <x v="3"/>
  </r>
  <r>
    <x v="1"/>
    <x v="1"/>
    <x v="1"/>
    <x v="72"/>
    <x v="312"/>
    <s v="0014u00001yuAT5AAM"/>
    <x v="1010"/>
    <s v="Advertise"/>
    <s v="Advertise on QC2"/>
    <x v="2"/>
    <x v="1"/>
    <x v="11"/>
    <x v="96"/>
    <n v="9061"/>
    <x v="6"/>
    <x v="3"/>
  </r>
  <r>
    <x v="0"/>
    <x v="4"/>
    <x v="5"/>
    <x v="5"/>
    <x v="354"/>
    <s v="0010g00001dxuFDAAY"/>
    <x v="1011"/>
    <s v="Advertise"/>
    <s v="Advertise on QC1"/>
    <x v="1"/>
    <x v="5"/>
    <x v="48"/>
    <x v="96"/>
    <n v="8281"/>
    <x v="6"/>
    <x v="3"/>
  </r>
  <r>
    <x v="2"/>
    <x v="12"/>
    <x v="23"/>
    <x v="177"/>
    <x v="693"/>
    <s v="0014u00001vC51QAAS"/>
    <x v="1012"/>
    <s v="Advertise"/>
    <s v="Advertise on QC1"/>
    <x v="1"/>
    <x v="80"/>
    <x v="109"/>
    <x v="96"/>
    <n v="7406"/>
    <x v="6"/>
    <x v="3"/>
  </r>
  <r>
    <x v="2"/>
    <x v="6"/>
    <x v="30"/>
    <x v="7"/>
    <x v="694"/>
    <s v="0014u00001xa5WIAAY"/>
    <x v="1013"/>
    <s v="Advertise"/>
    <s v="Advertise on QC1"/>
    <x v="2"/>
    <x v="60"/>
    <x v="52"/>
    <x v="96"/>
    <n v="3241"/>
    <x v="6"/>
    <x v="3"/>
  </r>
  <r>
    <x v="0"/>
    <x v="0"/>
    <x v="0"/>
    <x v="7"/>
    <x v="695"/>
    <s v="0014u00001xZ5J3AAK"/>
    <x v="1014"/>
    <s v="Advertise"/>
    <s v="Advertise on QC1"/>
    <x v="5"/>
    <x v="65"/>
    <x v="118"/>
    <x v="97"/>
    <n v="4134"/>
    <x v="7"/>
    <x v="3"/>
  </r>
  <r>
    <x v="0"/>
    <x v="0"/>
    <x v="0"/>
    <x v="7"/>
    <x v="696"/>
    <s v="0014u00001t9IIuAAM"/>
    <x v="1015"/>
    <s v="Advertise"/>
    <s v="Advertise on QC1"/>
    <x v="5"/>
    <x v="23"/>
    <x v="26"/>
    <x v="97"/>
    <n v="3960"/>
    <x v="7"/>
    <x v="3"/>
  </r>
  <r>
    <x v="1"/>
    <x v="1"/>
    <x v="1"/>
    <x v="1"/>
    <x v="650"/>
    <s v="0017000001P0ccbAAB"/>
    <x v="932"/>
    <s v="Advertise"/>
    <s v="Advertise on QC2"/>
    <x v="2"/>
    <x v="1"/>
    <x v="27"/>
    <x v="97"/>
    <n v="9288"/>
    <x v="7"/>
    <x v="3"/>
  </r>
  <r>
    <x v="1"/>
    <x v="1"/>
    <x v="1"/>
    <x v="297"/>
    <x v="697"/>
    <s v="0014u00001wO81uAAC"/>
    <x v="1016"/>
    <s v="Advertise"/>
    <s v="Advertise on QC1"/>
    <x v="5"/>
    <x v="1"/>
    <x v="1"/>
    <x v="97"/>
    <n v="9762"/>
    <x v="7"/>
    <x v="3"/>
  </r>
  <r>
    <x v="1"/>
    <x v="1"/>
    <x v="11"/>
    <x v="298"/>
    <x v="698"/>
    <s v="0014u00001p8QsLAAU"/>
    <x v="0"/>
    <s v="Platform"/>
    <s v="Platform"/>
    <x v="0"/>
    <x v="11"/>
    <x v="59"/>
    <x v="97"/>
    <n v="371"/>
    <x v="7"/>
    <x v="3"/>
  </r>
  <r>
    <x v="2"/>
    <x v="7"/>
    <x v="13"/>
    <x v="66"/>
    <x v="699"/>
    <s v="0010g00001gUgCWAA0"/>
    <x v="1017"/>
    <s v="Platform"/>
    <s v="Platform w/Campaign Management"/>
    <x v="1"/>
    <x v="13"/>
    <x v="13"/>
    <x v="97"/>
    <n v="5308"/>
    <x v="7"/>
    <x v="3"/>
  </r>
  <r>
    <x v="2"/>
    <x v="7"/>
    <x v="21"/>
    <x v="1"/>
    <x v="700"/>
    <s v="0017000001JSYJmAAP"/>
    <x v="0"/>
    <s v="Advertise"/>
    <s v="Performance Test IO"/>
    <x v="0"/>
    <x v="26"/>
    <x v="32"/>
    <x v="97"/>
    <n v="1493"/>
    <x v="7"/>
    <x v="3"/>
  </r>
  <r>
    <x v="0"/>
    <x v="2"/>
    <x v="2"/>
    <x v="50"/>
    <x v="701"/>
    <s v="0014u00001wOEdbAAG"/>
    <x v="1018"/>
    <s v="Advertise"/>
    <s v="Advertise on QC1"/>
    <x v="1"/>
    <x v="38"/>
    <x v="53"/>
    <x v="97"/>
    <n v="7098"/>
    <x v="7"/>
    <x v="3"/>
  </r>
  <r>
    <x v="0"/>
    <x v="4"/>
    <x v="5"/>
    <x v="83"/>
    <x v="134"/>
    <s v="0014u00001uRrrAAAS"/>
    <x v="1019"/>
    <s v="Advertise"/>
    <s v="Advertise on QC1"/>
    <x v="1"/>
    <x v="34"/>
    <x v="62"/>
    <x v="97"/>
    <n v="5561"/>
    <x v="7"/>
    <x v="3"/>
  </r>
  <r>
    <x v="0"/>
    <x v="4"/>
    <x v="5"/>
    <x v="34"/>
    <x v="512"/>
    <s v="0017000001SRLbaAAH"/>
    <x v="1020"/>
    <s v="Platform"/>
    <s v="Platform"/>
    <x v="4"/>
    <x v="34"/>
    <x v="39"/>
    <x v="97"/>
    <n v="6580"/>
    <x v="7"/>
    <x v="3"/>
  </r>
  <r>
    <x v="2"/>
    <x v="11"/>
    <x v="17"/>
    <x v="15"/>
    <x v="19"/>
    <s v="0017000000SIU2zAAH"/>
    <x v="1021"/>
    <s v="Platform"/>
    <s v="Platform w/Campaign Management"/>
    <x v="1"/>
    <x v="17"/>
    <x v="19"/>
    <x v="97"/>
    <n v="6415"/>
    <x v="7"/>
    <x v="3"/>
  </r>
  <r>
    <x v="2"/>
    <x v="11"/>
    <x v="17"/>
    <x v="299"/>
    <x v="702"/>
    <s v="0017000000iYNhPAAW"/>
    <x v="1022"/>
    <s v="Platform"/>
    <s v="Platform"/>
    <x v="4"/>
    <x v="17"/>
    <x v="19"/>
    <x v="97"/>
    <n v="931"/>
    <x v="7"/>
    <x v="3"/>
  </r>
  <r>
    <x v="2"/>
    <x v="5"/>
    <x v="19"/>
    <x v="7"/>
    <x v="703"/>
    <s v="0017000000nBZ2OAAW"/>
    <x v="1023"/>
    <s v="Advertise"/>
    <s v="Advertise on QC1"/>
    <x v="1"/>
    <x v="63"/>
    <x v="22"/>
    <x v="97"/>
    <n v="4000"/>
    <x v="7"/>
    <x v="3"/>
  </r>
  <r>
    <x v="2"/>
    <x v="6"/>
    <x v="8"/>
    <x v="8"/>
    <x v="563"/>
    <s v="0017000001WN9xLAAT"/>
    <x v="1024"/>
    <s v="Advertise"/>
    <s v="Advertise on QC2"/>
    <x v="2"/>
    <x v="8"/>
    <x v="8"/>
    <x v="97"/>
    <n v="4826"/>
    <x v="7"/>
    <x v="3"/>
  </r>
  <r>
    <x v="0"/>
    <x v="0"/>
    <x v="0"/>
    <x v="300"/>
    <x v="704"/>
    <s v="NA"/>
    <x v="0"/>
    <s v="Platform"/>
    <s v="Platform"/>
    <x v="0"/>
    <x v="23"/>
    <x v="0"/>
    <x v="98"/>
    <n v="9615"/>
    <x v="8"/>
    <x v="3"/>
  </r>
  <r>
    <x v="1"/>
    <x v="1"/>
    <x v="1"/>
    <x v="91"/>
    <x v="705"/>
    <s v="0010g00001YrkbbAAB"/>
    <x v="1025"/>
    <s v="Advertise"/>
    <s v="Advertise on QC2"/>
    <x v="1"/>
    <x v="1"/>
    <x v="27"/>
    <x v="98"/>
    <n v="1990"/>
    <x v="8"/>
    <x v="3"/>
  </r>
  <r>
    <x v="1"/>
    <x v="1"/>
    <x v="31"/>
    <x v="1"/>
    <x v="129"/>
    <s v="0010g00001azqzhAAA"/>
    <x v="1026"/>
    <s v="Advertise"/>
    <s v="Advertise on QC2"/>
    <x v="2"/>
    <x v="58"/>
    <x v="119"/>
    <x v="98"/>
    <n v="4005"/>
    <x v="8"/>
    <x v="3"/>
  </r>
  <r>
    <x v="0"/>
    <x v="8"/>
    <x v="14"/>
    <x v="95"/>
    <x v="157"/>
    <s v="0010g00001azyhxAAA"/>
    <x v="1027"/>
    <s v="Advertise"/>
    <s v="Advertise on QC1"/>
    <x v="3"/>
    <x v="69"/>
    <x v="75"/>
    <x v="98"/>
    <n v="7723"/>
    <x v="8"/>
    <x v="3"/>
  </r>
  <r>
    <x v="0"/>
    <x v="4"/>
    <x v="4"/>
    <x v="152"/>
    <x v="273"/>
    <s v="0017000000nD3RwAAK"/>
    <x v="1028"/>
    <s v="Platform"/>
    <s v="Platform w/Campaign Management"/>
    <x v="1"/>
    <x v="76"/>
    <x v="84"/>
    <x v="98"/>
    <n v="8665"/>
    <x v="8"/>
    <x v="3"/>
  </r>
  <r>
    <x v="0"/>
    <x v="4"/>
    <x v="5"/>
    <x v="169"/>
    <x v="706"/>
    <s v="0014u00001p6jpUAAQ"/>
    <x v="1029"/>
    <s v="Platform"/>
    <s v="Platform"/>
    <x v="4"/>
    <x v="34"/>
    <x v="39"/>
    <x v="98"/>
    <n v="891"/>
    <x v="8"/>
    <x v="3"/>
  </r>
  <r>
    <x v="0"/>
    <x v="4"/>
    <x v="5"/>
    <x v="301"/>
    <x v="707"/>
    <s v="0017000001MEr6TAAT"/>
    <x v="1030"/>
    <s v="Advertise"/>
    <s v="Advertise on QC1"/>
    <x v="1"/>
    <x v="97"/>
    <x v="48"/>
    <x v="98"/>
    <n v="8454"/>
    <x v="8"/>
    <x v="3"/>
  </r>
  <r>
    <x v="0"/>
    <x v="4"/>
    <x v="6"/>
    <x v="42"/>
    <x v="708"/>
    <s v="0017000000jWHk9AAG"/>
    <x v="1031"/>
    <s v="Advertise"/>
    <s v="Advertise on QC1"/>
    <x v="2"/>
    <x v="6"/>
    <x v="98"/>
    <x v="98"/>
    <n v="2259"/>
    <x v="8"/>
    <x v="3"/>
  </r>
  <r>
    <x v="2"/>
    <x v="12"/>
    <x v="23"/>
    <x v="76"/>
    <x v="120"/>
    <s v="0017000000atDCOAA2"/>
    <x v="1032"/>
    <s v="Advertise"/>
    <s v="Advertise on QC1"/>
    <x v="1"/>
    <x v="59"/>
    <x v="116"/>
    <x v="98"/>
    <n v="7997"/>
    <x v="8"/>
    <x v="3"/>
  </r>
  <r>
    <x v="2"/>
    <x v="5"/>
    <x v="19"/>
    <x v="1"/>
    <x v="163"/>
    <s v="0017000000WVbN0AAL"/>
    <x v="1033"/>
    <s v="Advertise"/>
    <s v="Advertise on QC2"/>
    <x v="1"/>
    <x v="72"/>
    <x v="70"/>
    <x v="98"/>
    <n v="4475"/>
    <x v="8"/>
    <x v="3"/>
  </r>
  <r>
    <x v="0"/>
    <x v="0"/>
    <x v="10"/>
    <x v="1"/>
    <x v="709"/>
    <s v="0014u00001tBX5LAAW"/>
    <x v="1034"/>
    <s v="Advertise"/>
    <s v="Advertise on QC2"/>
    <x v="1"/>
    <x v="25"/>
    <x v="25"/>
    <x v="99"/>
    <n v="5978"/>
    <x v="9"/>
    <x v="3"/>
  </r>
  <r>
    <x v="0"/>
    <x v="0"/>
    <x v="10"/>
    <x v="19"/>
    <x v="342"/>
    <s v="00170000012qySaAAI"/>
    <x v="1035"/>
    <s v="Advertise"/>
    <s v="Advertise on QC1"/>
    <x v="2"/>
    <x v="10"/>
    <x v="26"/>
    <x v="99"/>
    <n v="7764"/>
    <x v="9"/>
    <x v="3"/>
  </r>
  <r>
    <x v="1"/>
    <x v="1"/>
    <x v="1"/>
    <x v="1"/>
    <x v="144"/>
    <s v="0017000001VZyY2AAL"/>
    <x v="1036"/>
    <s v="Advertise"/>
    <s v="Advertise on QC2"/>
    <x v="2"/>
    <x v="1"/>
    <x v="1"/>
    <x v="99"/>
    <n v="3376"/>
    <x v="9"/>
    <x v="3"/>
  </r>
  <r>
    <x v="1"/>
    <x v="1"/>
    <x v="12"/>
    <x v="248"/>
    <x v="710"/>
    <s v="0017000001WChmoAAD"/>
    <x v="1037"/>
    <s v="Advertise"/>
    <s v="Advertise on QC1"/>
    <x v="3"/>
    <x v="82"/>
    <x v="87"/>
    <x v="99"/>
    <n v="1945"/>
    <x v="9"/>
    <x v="3"/>
  </r>
  <r>
    <x v="2"/>
    <x v="7"/>
    <x v="21"/>
    <x v="302"/>
    <x v="711"/>
    <s v="001700000153q5zAAA"/>
    <x v="0"/>
    <s v="Platform"/>
    <s v="Platform"/>
    <x v="0"/>
    <x v="26"/>
    <x v="32"/>
    <x v="99"/>
    <n v="2939"/>
    <x v="9"/>
    <x v="3"/>
  </r>
  <r>
    <x v="0"/>
    <x v="13"/>
    <x v="26"/>
    <x v="303"/>
    <x v="470"/>
    <s v="0014u00001ytIvXAAU"/>
    <x v="1038"/>
    <s v="Advertise"/>
    <s v="Advertise on QC1"/>
    <x v="5"/>
    <x v="37"/>
    <x v="42"/>
    <x v="99"/>
    <n v="4884"/>
    <x v="9"/>
    <x v="3"/>
  </r>
  <r>
    <x v="0"/>
    <x v="9"/>
    <x v="15"/>
    <x v="97"/>
    <x v="712"/>
    <s v="0014u00001nsfOBAAY"/>
    <x v="1039"/>
    <s v="Advertise"/>
    <s v="Advertise on QC1"/>
    <x v="1"/>
    <x v="71"/>
    <x v="94"/>
    <x v="99"/>
    <n v="903"/>
    <x v="9"/>
    <x v="3"/>
  </r>
  <r>
    <x v="0"/>
    <x v="4"/>
    <x v="4"/>
    <x v="4"/>
    <x v="247"/>
    <s v="0017000000sSkEMAA0"/>
    <x v="1040"/>
    <s v="Platform"/>
    <s v="Platform"/>
    <x v="11"/>
    <x v="76"/>
    <x v="4"/>
    <x v="99"/>
    <n v="7966"/>
    <x v="9"/>
    <x v="3"/>
  </r>
  <r>
    <x v="0"/>
    <x v="4"/>
    <x v="5"/>
    <x v="1"/>
    <x v="596"/>
    <s v="0017000000rQL2PAAW"/>
    <x v="1041"/>
    <s v="Platform"/>
    <s v="Platform"/>
    <x v="4"/>
    <x v="5"/>
    <x v="39"/>
    <x v="99"/>
    <n v="8093"/>
    <x v="9"/>
    <x v="3"/>
  </r>
  <r>
    <x v="0"/>
    <x v="4"/>
    <x v="5"/>
    <x v="163"/>
    <x v="713"/>
    <s v="0017000000tVaWRAA0"/>
    <x v="1042"/>
    <s v="Platform"/>
    <s v="Platform w/Campaign Management"/>
    <x v="2"/>
    <x v="5"/>
    <x v="48"/>
    <x v="99"/>
    <n v="763"/>
    <x v="9"/>
    <x v="3"/>
  </r>
  <r>
    <x v="2"/>
    <x v="12"/>
    <x v="34"/>
    <x v="104"/>
    <x v="169"/>
    <s v="0010g00001csRbBAAU"/>
    <x v="1043"/>
    <s v="Advertise"/>
    <s v="Advertise on QC1"/>
    <x v="2"/>
    <x v="73"/>
    <x v="78"/>
    <x v="99"/>
    <n v="5251"/>
    <x v="9"/>
    <x v="3"/>
  </r>
  <r>
    <x v="2"/>
    <x v="11"/>
    <x v="18"/>
    <x v="304"/>
    <x v="714"/>
    <s v="001700000153l2pAAA"/>
    <x v="1044"/>
    <s v="Advertise"/>
    <s v="Advertise on QC1"/>
    <x v="2"/>
    <x v="78"/>
    <x v="83"/>
    <x v="99"/>
    <n v="7149"/>
    <x v="9"/>
    <x v="3"/>
  </r>
  <r>
    <x v="2"/>
    <x v="6"/>
    <x v="30"/>
    <x v="305"/>
    <x v="715"/>
    <s v="0017000000rQCM6AAO"/>
    <x v="1045"/>
    <s v="Advertise"/>
    <s v="Advertise on QC2"/>
    <x v="2"/>
    <x v="57"/>
    <x v="52"/>
    <x v="99"/>
    <n v="6353"/>
    <x v="9"/>
    <x v="3"/>
  </r>
  <r>
    <x v="0"/>
    <x v="0"/>
    <x v="10"/>
    <x v="19"/>
    <x v="549"/>
    <s v="0010g00001kS5YZAA0"/>
    <x v="1046"/>
    <s v="Advertise"/>
    <s v="Advertise on QC1"/>
    <x v="1"/>
    <x v="10"/>
    <x v="26"/>
    <x v="100"/>
    <n v="6360"/>
    <x v="10"/>
    <x v="3"/>
  </r>
  <r>
    <x v="0"/>
    <x v="0"/>
    <x v="10"/>
    <x v="117"/>
    <x v="201"/>
    <s v="0014u00001vBYHgAAO"/>
    <x v="1047"/>
    <s v="Advertise"/>
    <s v="Advertise on QC1"/>
    <x v="1"/>
    <x v="25"/>
    <x v="15"/>
    <x v="100"/>
    <n v="2200"/>
    <x v="10"/>
    <x v="3"/>
  </r>
  <r>
    <x v="1"/>
    <x v="1"/>
    <x v="1"/>
    <x v="91"/>
    <x v="154"/>
    <s v="0017000001PvzDDAAZ"/>
    <x v="1048"/>
    <s v="Advertise"/>
    <s v="Advertise on QC2"/>
    <x v="2"/>
    <x v="1"/>
    <x v="27"/>
    <x v="100"/>
    <n v="9964"/>
    <x v="10"/>
    <x v="3"/>
  </r>
  <r>
    <x v="0"/>
    <x v="8"/>
    <x v="14"/>
    <x v="14"/>
    <x v="467"/>
    <s v="0014u000022QAhMAAW"/>
    <x v="1049"/>
    <s v="Advertise"/>
    <s v="Advertise on QC1"/>
    <x v="5"/>
    <x v="14"/>
    <x v="14"/>
    <x v="100"/>
    <n v="1316"/>
    <x v="10"/>
    <x v="3"/>
  </r>
  <r>
    <x v="0"/>
    <x v="2"/>
    <x v="2"/>
    <x v="40"/>
    <x v="107"/>
    <s v="0017000001Pvw1zAAB"/>
    <x v="1050"/>
    <s v="Advertise"/>
    <s v="Advertise on QC2"/>
    <x v="1"/>
    <x v="38"/>
    <x v="53"/>
    <x v="100"/>
    <n v="2587"/>
    <x v="10"/>
    <x v="3"/>
  </r>
  <r>
    <x v="1"/>
    <x v="3"/>
    <x v="3"/>
    <x v="156"/>
    <x v="279"/>
    <s v="0010g00001gVZdVAAW"/>
    <x v="1051"/>
    <s v="Advertise"/>
    <s v="Advertise on QC1"/>
    <x v="1"/>
    <x v="29"/>
    <x v="65"/>
    <x v="100"/>
    <n v="4146"/>
    <x v="10"/>
    <x v="3"/>
  </r>
  <r>
    <x v="0"/>
    <x v="9"/>
    <x v="15"/>
    <x v="23"/>
    <x v="33"/>
    <s v="0014u00001xXdHKAA0"/>
    <x v="1052"/>
    <s v="Advertise"/>
    <s v="Advertise on QC2"/>
    <x v="2"/>
    <x v="15"/>
    <x v="29"/>
    <x v="100"/>
    <n v="5982"/>
    <x v="10"/>
    <x v="3"/>
  </r>
  <r>
    <x v="0"/>
    <x v="4"/>
    <x v="4"/>
    <x v="152"/>
    <x v="273"/>
    <s v="0017000000nD3RwAAK"/>
    <x v="1053"/>
    <s v="Platform"/>
    <s v="Platform w/Campaign Management"/>
    <x v="1"/>
    <x v="76"/>
    <x v="84"/>
    <x v="100"/>
    <n v="5499"/>
    <x v="10"/>
    <x v="3"/>
  </r>
  <r>
    <x v="0"/>
    <x v="4"/>
    <x v="5"/>
    <x v="34"/>
    <x v="207"/>
    <s v="0014u00001vDCNgAAO"/>
    <x v="230"/>
    <s v="Platform"/>
    <s v="Platform"/>
    <x v="4"/>
    <x v="34"/>
    <x v="39"/>
    <x v="100"/>
    <n v="9210"/>
    <x v="10"/>
    <x v="3"/>
  </r>
  <r>
    <x v="0"/>
    <x v="4"/>
    <x v="5"/>
    <x v="34"/>
    <x v="532"/>
    <s v="0014u00001vDGOGAA4"/>
    <x v="1054"/>
    <s v="Platform"/>
    <s v="Platform"/>
    <x v="4"/>
    <x v="34"/>
    <x v="39"/>
    <x v="100"/>
    <n v="8163"/>
    <x v="10"/>
    <x v="3"/>
  </r>
  <r>
    <x v="2"/>
    <x v="12"/>
    <x v="23"/>
    <x v="203"/>
    <x v="417"/>
    <s v="0017000001PupnpAAB"/>
    <x v="1055"/>
    <s v="Advertise"/>
    <s v="Advertise on QC1"/>
    <x v="1"/>
    <x v="91"/>
    <x v="104"/>
    <x v="100"/>
    <n v="6563"/>
    <x v="10"/>
    <x v="3"/>
  </r>
  <r>
    <x v="2"/>
    <x v="11"/>
    <x v="17"/>
    <x v="15"/>
    <x v="19"/>
    <s v="0017000000SIU2zAAH"/>
    <x v="1056"/>
    <s v="Platform"/>
    <s v="Platform w/Campaign Management"/>
    <x v="2"/>
    <x v="17"/>
    <x v="19"/>
    <x v="100"/>
    <n v="7740"/>
    <x v="10"/>
    <x v="3"/>
  </r>
  <r>
    <x v="2"/>
    <x v="6"/>
    <x v="9"/>
    <x v="25"/>
    <x v="716"/>
    <s v="0010g00001kR9dEAAS"/>
    <x v="1057"/>
    <s v="Advertise"/>
    <s v="Advertise on QC1"/>
    <x v="1"/>
    <x v="9"/>
    <x v="85"/>
    <x v="100"/>
    <n v="3250"/>
    <x v="10"/>
    <x v="3"/>
  </r>
  <r>
    <x v="1"/>
    <x v="1"/>
    <x v="1"/>
    <x v="32"/>
    <x v="358"/>
    <s v="0010g00001jXIprAAG"/>
    <x v="1058"/>
    <s v="Advertise"/>
    <s v="Advertise on QC1"/>
    <x v="1"/>
    <x v="32"/>
    <x v="1"/>
    <x v="101"/>
    <n v="4669"/>
    <x v="11"/>
    <x v="3"/>
  </r>
  <r>
    <x v="1"/>
    <x v="1"/>
    <x v="11"/>
    <x v="11"/>
    <x v="717"/>
    <s v="0014u00001xY8d0AAC"/>
    <x v="1059"/>
    <s v="Advertise"/>
    <s v="Advertise on QC1"/>
    <x v="5"/>
    <x v="11"/>
    <x v="11"/>
    <x v="101"/>
    <n v="9247"/>
    <x v="11"/>
    <x v="3"/>
  </r>
  <r>
    <x v="1"/>
    <x v="1"/>
    <x v="11"/>
    <x v="92"/>
    <x v="155"/>
    <s v="0017000001TcqgLAAR"/>
    <x v="1060"/>
    <s v="Advertise"/>
    <s v="Advertise on QC1"/>
    <x v="1"/>
    <x v="11"/>
    <x v="11"/>
    <x v="101"/>
    <n v="2416"/>
    <x v="11"/>
    <x v="3"/>
  </r>
  <r>
    <x v="2"/>
    <x v="7"/>
    <x v="22"/>
    <x v="62"/>
    <x v="96"/>
    <s v="0010g00001berXqAAI"/>
    <x v="1061"/>
    <s v="Platform"/>
    <s v="Platform w/Campaign Management"/>
    <x v="2"/>
    <x v="28"/>
    <x v="64"/>
    <x v="101"/>
    <n v="9620"/>
    <x v="11"/>
    <x v="3"/>
  </r>
  <r>
    <x v="0"/>
    <x v="2"/>
    <x v="2"/>
    <x v="306"/>
    <x v="718"/>
    <s v="0014u00001vAZqYAAW"/>
    <x v="1062"/>
    <s v="Advertise"/>
    <s v="Advertise on QC2"/>
    <x v="1"/>
    <x v="46"/>
    <x v="43"/>
    <x v="101"/>
    <n v="9853"/>
    <x v="11"/>
    <x v="3"/>
  </r>
  <r>
    <x v="0"/>
    <x v="2"/>
    <x v="2"/>
    <x v="87"/>
    <x v="527"/>
    <s v="0017000001PvqSIAAZ"/>
    <x v="1063"/>
    <s v="Advertise"/>
    <s v="Advertise on QC2"/>
    <x v="1"/>
    <x v="38"/>
    <x v="108"/>
    <x v="101"/>
    <n v="5100"/>
    <x v="11"/>
    <x v="3"/>
  </r>
  <r>
    <x v="0"/>
    <x v="2"/>
    <x v="2"/>
    <x v="88"/>
    <x v="587"/>
    <s v="0010g00001jXJG9AAO"/>
    <x v="1064"/>
    <s v="Advertise"/>
    <s v="Advertise on QC1"/>
    <x v="1"/>
    <x v="46"/>
    <x v="53"/>
    <x v="101"/>
    <n v="909"/>
    <x v="11"/>
    <x v="3"/>
  </r>
  <r>
    <x v="1"/>
    <x v="3"/>
    <x v="3"/>
    <x v="54"/>
    <x v="97"/>
    <s v="0014u00001nut5WAAQ"/>
    <x v="1065"/>
    <s v="Advertise"/>
    <s v="Advertise on QC1"/>
    <x v="2"/>
    <x v="33"/>
    <x v="38"/>
    <x v="101"/>
    <n v="7243"/>
    <x v="11"/>
    <x v="3"/>
  </r>
  <r>
    <x v="0"/>
    <x v="0"/>
    <x v="0"/>
    <x v="1"/>
    <x v="525"/>
    <s v="0014u000022P5d9AAC"/>
    <x v="0"/>
    <s v="Advertise"/>
    <s v="Advertise on QC2"/>
    <x v="0"/>
    <x v="23"/>
    <x v="0"/>
    <x v="102"/>
    <n v="1931"/>
    <x v="12"/>
    <x v="3"/>
  </r>
  <r>
    <x v="0"/>
    <x v="0"/>
    <x v="10"/>
    <x v="7"/>
    <x v="259"/>
    <s v="0010g00001bfBzfAAE"/>
    <x v="1066"/>
    <s v="Advertise"/>
    <s v="Advertise on QC1"/>
    <x v="1"/>
    <x v="10"/>
    <x v="15"/>
    <x v="102"/>
    <n v="9692"/>
    <x v="12"/>
    <x v="3"/>
  </r>
  <r>
    <x v="1"/>
    <x v="1"/>
    <x v="1"/>
    <x v="107"/>
    <x v="501"/>
    <s v="0014u00001vEFJ0AAO"/>
    <x v="1067"/>
    <s v="Platform"/>
    <s v="Platform w/Campaign Management"/>
    <x v="2"/>
    <x v="36"/>
    <x v="41"/>
    <x v="102"/>
    <n v="6317"/>
    <x v="12"/>
    <x v="3"/>
  </r>
  <r>
    <x v="1"/>
    <x v="1"/>
    <x v="11"/>
    <x v="202"/>
    <x v="413"/>
    <s v="0014u00001p5EJfAAM"/>
    <x v="1068"/>
    <s v="Advertise"/>
    <s v="Advertise on QC1"/>
    <x v="1"/>
    <x v="11"/>
    <x v="11"/>
    <x v="102"/>
    <n v="1484"/>
    <x v="12"/>
    <x v="3"/>
  </r>
  <r>
    <x v="0"/>
    <x v="13"/>
    <x v="26"/>
    <x v="39"/>
    <x v="52"/>
    <s v="0014u00001vDDI2AAO"/>
    <x v="1069"/>
    <s v="Advertise"/>
    <s v="Advertise on QC1"/>
    <x v="2"/>
    <x v="37"/>
    <x v="42"/>
    <x v="102"/>
    <n v="7463"/>
    <x v="12"/>
    <x v="3"/>
  </r>
  <r>
    <x v="0"/>
    <x v="8"/>
    <x v="14"/>
    <x v="1"/>
    <x v="719"/>
    <s v="0010g00001csxoKAAQ"/>
    <x v="0"/>
    <s v="Platform"/>
    <s v="Platform"/>
    <x v="0"/>
    <x v="14"/>
    <x v="114"/>
    <x v="102"/>
    <n v="9238"/>
    <x v="12"/>
    <x v="3"/>
  </r>
  <r>
    <x v="1"/>
    <x v="3"/>
    <x v="3"/>
    <x v="54"/>
    <x v="720"/>
    <s v="0014u00001ywB1YAAU"/>
    <x v="1070"/>
    <s v="Advertise"/>
    <s v="Advertise on QC1"/>
    <x v="5"/>
    <x v="33"/>
    <x v="38"/>
    <x v="102"/>
    <n v="4668"/>
    <x v="12"/>
    <x v="3"/>
  </r>
  <r>
    <x v="0"/>
    <x v="4"/>
    <x v="5"/>
    <x v="169"/>
    <x v="721"/>
    <s v="0010g00001hyMY7AAM"/>
    <x v="1071"/>
    <s v="Platform"/>
    <s v="Platform"/>
    <x v="4"/>
    <x v="34"/>
    <x v="39"/>
    <x v="102"/>
    <n v="2552"/>
    <x v="12"/>
    <x v="3"/>
  </r>
  <r>
    <x v="2"/>
    <x v="5"/>
    <x v="19"/>
    <x v="7"/>
    <x v="703"/>
    <s v="0017000000nBZ2OAAW"/>
    <x v="1072"/>
    <s v="Advertise"/>
    <s v="Advertise on QC1"/>
    <x v="1"/>
    <x v="98"/>
    <x v="22"/>
    <x v="102"/>
    <n v="5603"/>
    <x v="12"/>
    <x v="3"/>
  </r>
  <r>
    <x v="2"/>
    <x v="6"/>
    <x v="8"/>
    <x v="307"/>
    <x v="722"/>
    <s v="0017000001JSSVVAA5"/>
    <x v="1073"/>
    <s v="Advertise"/>
    <s v="Advertise on QC1"/>
    <x v="3"/>
    <x v="39"/>
    <x v="23"/>
    <x v="102"/>
    <n v="4023"/>
    <x v="12"/>
    <x v="3"/>
  </r>
  <r>
    <x v="0"/>
    <x v="0"/>
    <x v="0"/>
    <x v="114"/>
    <x v="723"/>
    <s v="0014u00001wQNVhAAO"/>
    <x v="1074"/>
    <s v="Advertise"/>
    <s v="Advertise on QC1"/>
    <x v="1"/>
    <x v="65"/>
    <x v="73"/>
    <x v="103"/>
    <n v="5633"/>
    <x v="13"/>
    <x v="3"/>
  </r>
  <r>
    <x v="1"/>
    <x v="1"/>
    <x v="1"/>
    <x v="107"/>
    <x v="724"/>
    <s v="0017000001TdnEkAAJ"/>
    <x v="1075"/>
    <s v="Platform"/>
    <s v="Platform w/Campaign Management"/>
    <x v="5"/>
    <x v="36"/>
    <x v="41"/>
    <x v="103"/>
    <n v="8647"/>
    <x v="13"/>
    <x v="3"/>
  </r>
  <r>
    <x v="0"/>
    <x v="2"/>
    <x v="2"/>
    <x v="308"/>
    <x v="725"/>
    <s v="0014u000022QKioAAG"/>
    <x v="0"/>
    <s v="Platform"/>
    <s v="Platform"/>
    <x v="0"/>
    <x v="46"/>
    <x v="61"/>
    <x v="103"/>
    <n v="4250"/>
    <x v="13"/>
    <x v="3"/>
  </r>
  <r>
    <x v="0"/>
    <x v="2"/>
    <x v="2"/>
    <x v="61"/>
    <x v="635"/>
    <s v="0014u00001ytfj7AAA"/>
    <x v="0"/>
    <s v="Platform"/>
    <s v="Platform"/>
    <x v="0"/>
    <x v="38"/>
    <x v="61"/>
    <x v="103"/>
    <n v="4537"/>
    <x v="13"/>
    <x v="3"/>
  </r>
  <r>
    <x v="0"/>
    <x v="4"/>
    <x v="5"/>
    <x v="5"/>
    <x v="565"/>
    <s v="0017000001N9jcTAAR"/>
    <x v="1076"/>
    <s v="Advertise"/>
    <s v="Advertise on QC1"/>
    <x v="1"/>
    <x v="5"/>
    <x v="5"/>
    <x v="103"/>
    <n v="8663"/>
    <x v="13"/>
    <x v="3"/>
  </r>
  <r>
    <x v="0"/>
    <x v="4"/>
    <x v="6"/>
    <x v="42"/>
    <x v="55"/>
    <s v="0017000000ts6wWAAQ"/>
    <x v="1077"/>
    <s v="Advertise"/>
    <s v="Advertise on QC2"/>
    <x v="1"/>
    <x v="6"/>
    <x v="44"/>
    <x v="103"/>
    <n v="5773"/>
    <x v="13"/>
    <x v="3"/>
  </r>
  <r>
    <x v="2"/>
    <x v="11"/>
    <x v="17"/>
    <x v="244"/>
    <x v="545"/>
    <s v="0017000000tXSERAA4"/>
    <x v="1078"/>
    <s v="Advertise"/>
    <s v="Advertise on QC1"/>
    <x v="1"/>
    <x v="93"/>
    <x v="111"/>
    <x v="103"/>
    <n v="5899"/>
    <x v="13"/>
    <x v="3"/>
  </r>
  <r>
    <x v="0"/>
    <x v="0"/>
    <x v="10"/>
    <x v="7"/>
    <x v="709"/>
    <s v="0014u00001tBX5LAAW"/>
    <x v="1079"/>
    <s v="Advertise"/>
    <s v="Advertise on QC1"/>
    <x v="1"/>
    <x v="25"/>
    <x v="25"/>
    <x v="104"/>
    <n v="538"/>
    <x v="14"/>
    <x v="3"/>
  </r>
  <r>
    <x v="0"/>
    <x v="0"/>
    <x v="10"/>
    <x v="7"/>
    <x v="726"/>
    <s v="0010g00001kPSK3AAO"/>
    <x v="1080"/>
    <s v="Advertise"/>
    <s v="Advertise on QC1"/>
    <x v="5"/>
    <x v="10"/>
    <x v="25"/>
    <x v="104"/>
    <n v="1627"/>
    <x v="14"/>
    <x v="3"/>
  </r>
  <r>
    <x v="1"/>
    <x v="1"/>
    <x v="11"/>
    <x v="11"/>
    <x v="526"/>
    <s v="0014u00001wNrRVAA0"/>
    <x v="1081"/>
    <s v="Advertise"/>
    <s v="Advertise on QC1"/>
    <x v="2"/>
    <x v="11"/>
    <x v="11"/>
    <x v="104"/>
    <n v="880"/>
    <x v="14"/>
    <x v="3"/>
  </r>
  <r>
    <x v="0"/>
    <x v="13"/>
    <x v="26"/>
    <x v="309"/>
    <x v="508"/>
    <s v="00170000018rC1uAAE"/>
    <x v="1082"/>
    <s v="Advertise"/>
    <s v="Advertise on QC1"/>
    <x v="2"/>
    <x v="89"/>
    <x v="42"/>
    <x v="104"/>
    <n v="6483"/>
    <x v="14"/>
    <x v="3"/>
  </r>
  <r>
    <x v="0"/>
    <x v="2"/>
    <x v="2"/>
    <x v="1"/>
    <x v="437"/>
    <s v="0010g00001creh4AAA"/>
    <x v="1083"/>
    <s v="Advertise"/>
    <s v="Advertise on QC2"/>
    <x v="1"/>
    <x v="46"/>
    <x v="2"/>
    <x v="104"/>
    <n v="8184"/>
    <x v="14"/>
    <x v="3"/>
  </r>
  <r>
    <x v="0"/>
    <x v="2"/>
    <x v="2"/>
    <x v="67"/>
    <x v="414"/>
    <s v="0017000001KG6VfAAL"/>
    <x v="1084"/>
    <s v="Advertise"/>
    <s v="Advertise on QC2"/>
    <x v="1"/>
    <x v="38"/>
    <x v="43"/>
    <x v="104"/>
    <n v="3204"/>
    <x v="14"/>
    <x v="3"/>
  </r>
  <r>
    <x v="0"/>
    <x v="9"/>
    <x v="15"/>
    <x v="310"/>
    <x v="727"/>
    <s v="0017000001TdyEbAAJ"/>
    <x v="0"/>
    <s v="Platform"/>
    <s v="Platform"/>
    <x v="0"/>
    <x v="71"/>
    <x v="97"/>
    <x v="104"/>
    <n v="6277"/>
    <x v="14"/>
    <x v="3"/>
  </r>
  <r>
    <x v="0"/>
    <x v="4"/>
    <x v="4"/>
    <x v="152"/>
    <x v="728"/>
    <s v="0017000001Dk8qfAAB"/>
    <x v="1085"/>
    <s v="Platform"/>
    <s v="Platform"/>
    <x v="4"/>
    <x v="76"/>
    <x v="98"/>
    <x v="104"/>
    <n v="4495"/>
    <x v="14"/>
    <x v="3"/>
  </r>
  <r>
    <x v="2"/>
    <x v="11"/>
    <x v="17"/>
    <x v="15"/>
    <x v="19"/>
    <s v="0017000000SIU2zAAH"/>
    <x v="1086"/>
    <s v="Platform"/>
    <s v="Platform w/Campaign Management"/>
    <x v="1"/>
    <x v="17"/>
    <x v="19"/>
    <x v="104"/>
    <n v="5754"/>
    <x v="14"/>
    <x v="3"/>
  </r>
  <r>
    <x v="2"/>
    <x v="5"/>
    <x v="7"/>
    <x v="7"/>
    <x v="7"/>
    <s v="0017000000asbAGAAY"/>
    <x v="1087"/>
    <s v="Advertise"/>
    <s v="Advertise on QC1"/>
    <x v="2"/>
    <x v="7"/>
    <x v="7"/>
    <x v="104"/>
    <n v="4853"/>
    <x v="14"/>
    <x v="3"/>
  </r>
  <r>
    <x v="2"/>
    <x v="6"/>
    <x v="9"/>
    <x v="7"/>
    <x v="558"/>
    <s v="0017000001P0H6gAAF"/>
    <x v="1088"/>
    <s v="Advertise"/>
    <s v="Advertise on QC1"/>
    <x v="1"/>
    <x v="51"/>
    <x v="9"/>
    <x v="104"/>
    <n v="2538"/>
    <x v="14"/>
    <x v="3"/>
  </r>
  <r>
    <x v="2"/>
    <x v="6"/>
    <x v="9"/>
    <x v="9"/>
    <x v="9"/>
    <s v="0017000000r0w4JAAQ"/>
    <x v="1089"/>
    <s v="Advertise"/>
    <s v="Advertise on QC1"/>
    <x v="2"/>
    <x v="9"/>
    <x v="9"/>
    <x v="104"/>
    <n v="2469"/>
    <x v="14"/>
    <x v="3"/>
  </r>
  <r>
    <x v="2"/>
    <x v="6"/>
    <x v="9"/>
    <x v="57"/>
    <x v="729"/>
    <s v="0017000000r1eKYAAY"/>
    <x v="1090"/>
    <s v="Advertise"/>
    <s v="Advertise on QC1"/>
    <x v="1"/>
    <x v="51"/>
    <x v="9"/>
    <x v="104"/>
    <n v="4901"/>
    <x v="14"/>
    <x v="3"/>
  </r>
  <r>
    <x v="2"/>
    <x v="7"/>
    <x v="21"/>
    <x v="235"/>
    <x v="627"/>
    <s v="0014u00001wP9BZAA0"/>
    <x v="1091"/>
    <s v="Advertise"/>
    <s v="Advertise on QC1"/>
    <x v="2"/>
    <x v="26"/>
    <x v="28"/>
    <x v="105"/>
    <n v="9410"/>
    <x v="15"/>
    <x v="3"/>
  </r>
  <r>
    <x v="0"/>
    <x v="2"/>
    <x v="2"/>
    <x v="213"/>
    <x v="730"/>
    <s v="0010g00001cr8LkAAI"/>
    <x v="1092"/>
    <s v="Advertise"/>
    <s v="Advertise on QC1"/>
    <x v="2"/>
    <x v="46"/>
    <x v="53"/>
    <x v="105"/>
    <n v="5859"/>
    <x v="15"/>
    <x v="3"/>
  </r>
  <r>
    <x v="2"/>
    <x v="11"/>
    <x v="18"/>
    <x v="7"/>
    <x v="469"/>
    <s v="0017000000kOfdDAAS"/>
    <x v="1093"/>
    <s v="Advertise"/>
    <s v="Advertise on QC1"/>
    <x v="2"/>
    <x v="92"/>
    <x v="20"/>
    <x v="105"/>
    <n v="9437"/>
    <x v="15"/>
    <x v="3"/>
  </r>
  <r>
    <x v="2"/>
    <x v="11"/>
    <x v="18"/>
    <x v="7"/>
    <x v="557"/>
    <s v="0017000000kOgy8AAC"/>
    <x v="1094"/>
    <s v="Advertise"/>
    <s v="Advertise on QC1"/>
    <x v="2"/>
    <x v="18"/>
    <x v="20"/>
    <x v="105"/>
    <n v="5947"/>
    <x v="15"/>
    <x v="3"/>
  </r>
  <r>
    <x v="2"/>
    <x v="11"/>
    <x v="18"/>
    <x v="1"/>
    <x v="588"/>
    <s v="0017000000lPJBLAA4"/>
    <x v="1095"/>
    <s v="Advertise"/>
    <s v="Advertise on QC2"/>
    <x v="2"/>
    <x v="18"/>
    <x v="50"/>
    <x v="105"/>
    <n v="7979"/>
    <x v="15"/>
    <x v="3"/>
  </r>
  <r>
    <x v="2"/>
    <x v="6"/>
    <x v="36"/>
    <x v="1"/>
    <x v="731"/>
    <s v="NA"/>
    <x v="0"/>
    <s v="Advertise"/>
    <s v="Performance Test IO"/>
    <x v="0"/>
    <x v="79"/>
    <x v="86"/>
    <x v="105"/>
    <n v="1612"/>
    <x v="15"/>
    <x v="3"/>
  </r>
  <r>
    <x v="2"/>
    <x v="6"/>
    <x v="9"/>
    <x v="9"/>
    <x v="732"/>
    <s v="00170000018Q034AAC"/>
    <x v="1096"/>
    <s v="Advertise"/>
    <s v="Advertise on QC1"/>
    <x v="1"/>
    <x v="9"/>
    <x v="85"/>
    <x v="105"/>
    <n v="7024"/>
    <x v="15"/>
    <x v="3"/>
  </r>
  <r>
    <x v="1"/>
    <x v="1"/>
    <x v="1"/>
    <x v="276"/>
    <x v="203"/>
    <s v="0017000001PvyWdAAJ"/>
    <x v="1097"/>
    <s v="Advertise"/>
    <s v="Advertise on QC2"/>
    <x v="1"/>
    <x v="53"/>
    <x v="1"/>
    <x v="106"/>
    <n v="9496"/>
    <x v="16"/>
    <x v="3"/>
  </r>
  <r>
    <x v="1"/>
    <x v="3"/>
    <x v="3"/>
    <x v="54"/>
    <x v="573"/>
    <s v="0010g00001lySPXAA2"/>
    <x v="1098"/>
    <s v="Advertise"/>
    <s v="Advertise on QC1"/>
    <x v="2"/>
    <x v="33"/>
    <x v="65"/>
    <x v="106"/>
    <n v="4949"/>
    <x v="16"/>
    <x v="3"/>
  </r>
  <r>
    <x v="0"/>
    <x v="4"/>
    <x v="27"/>
    <x v="1"/>
    <x v="186"/>
    <s v="0014u000021UDucAAG"/>
    <x v="1099"/>
    <s v="Advertise"/>
    <s v="Advertise on QC2"/>
    <x v="2"/>
    <x v="41"/>
    <x v="63"/>
    <x v="106"/>
    <n v="5467"/>
    <x v="16"/>
    <x v="3"/>
  </r>
  <r>
    <x v="0"/>
    <x v="4"/>
    <x v="5"/>
    <x v="34"/>
    <x v="733"/>
    <s v="0017000000WrovQAAR"/>
    <x v="1100"/>
    <s v="Platform"/>
    <s v="Platform"/>
    <x v="4"/>
    <x v="34"/>
    <x v="39"/>
    <x v="106"/>
    <n v="5139"/>
    <x v="16"/>
    <x v="3"/>
  </r>
  <r>
    <x v="2"/>
    <x v="5"/>
    <x v="7"/>
    <x v="7"/>
    <x v="7"/>
    <s v="0017000000asbAGAAY"/>
    <x v="1101"/>
    <s v="Advertise"/>
    <s v="Advertise on QC1"/>
    <x v="1"/>
    <x v="7"/>
    <x v="81"/>
    <x v="106"/>
    <n v="2110"/>
    <x v="16"/>
    <x v="3"/>
  </r>
  <r>
    <x v="2"/>
    <x v="5"/>
    <x v="7"/>
    <x v="311"/>
    <x v="734"/>
    <s v="0017000000ZYYUlAAP"/>
    <x v="1102"/>
    <s v="Advertise"/>
    <s v="Advertise on QC1"/>
    <x v="1"/>
    <x v="7"/>
    <x v="120"/>
    <x v="106"/>
    <n v="1933"/>
    <x v="16"/>
    <x v="3"/>
  </r>
  <r>
    <x v="2"/>
    <x v="6"/>
    <x v="24"/>
    <x v="312"/>
    <x v="735"/>
    <s v="0017000000qywQVAAY"/>
    <x v="1103"/>
    <s v="Advertise"/>
    <s v="Advertise on QC2"/>
    <x v="1"/>
    <x v="81"/>
    <x v="85"/>
    <x v="106"/>
    <n v="8021"/>
    <x v="16"/>
    <x v="3"/>
  </r>
  <r>
    <x v="0"/>
    <x v="0"/>
    <x v="10"/>
    <x v="19"/>
    <x v="736"/>
    <s v="0014u00001wRfTGAA0"/>
    <x v="1104"/>
    <s v="Advertise"/>
    <s v="Advertise on QC1"/>
    <x v="5"/>
    <x v="10"/>
    <x v="26"/>
    <x v="107"/>
    <n v="4147"/>
    <x v="17"/>
    <x v="3"/>
  </r>
  <r>
    <x v="1"/>
    <x v="1"/>
    <x v="1"/>
    <x v="1"/>
    <x v="737"/>
    <s v="0014u00001yurMCAAY"/>
    <x v="1105"/>
    <s v="Advertise"/>
    <s v="Advertise on QC2"/>
    <x v="5"/>
    <x v="1"/>
    <x v="1"/>
    <x v="107"/>
    <n v="8908"/>
    <x v="17"/>
    <x v="3"/>
  </r>
  <r>
    <x v="1"/>
    <x v="1"/>
    <x v="1"/>
    <x v="313"/>
    <x v="738"/>
    <s v="0014u00001ysyRfAAI"/>
    <x v="1106"/>
    <s v="Advertise"/>
    <s v="Advertise on QC2"/>
    <x v="1"/>
    <x v="99"/>
    <x v="11"/>
    <x v="107"/>
    <n v="2541"/>
    <x v="17"/>
    <x v="3"/>
  </r>
  <r>
    <x v="1"/>
    <x v="3"/>
    <x v="3"/>
    <x v="7"/>
    <x v="739"/>
    <s v="0010g00001fMrCCAA0"/>
    <x v="1107"/>
    <s v="Advertise"/>
    <s v="Advertise on QC1"/>
    <x v="2"/>
    <x v="3"/>
    <x v="65"/>
    <x v="107"/>
    <n v="2914"/>
    <x v="17"/>
    <x v="3"/>
  </r>
  <r>
    <x v="1"/>
    <x v="3"/>
    <x v="3"/>
    <x v="54"/>
    <x v="573"/>
    <s v="0010g00001lySPXAA2"/>
    <x v="1108"/>
    <s v="Advertise"/>
    <s v="Advertise on QC1"/>
    <x v="1"/>
    <x v="33"/>
    <x v="65"/>
    <x v="107"/>
    <n v="9850"/>
    <x v="17"/>
    <x v="3"/>
  </r>
  <r>
    <x v="0"/>
    <x v="10"/>
    <x v="16"/>
    <x v="239"/>
    <x v="740"/>
    <s v="0014u00001wPNfgAAG"/>
    <x v="1109"/>
    <s v="Advertise"/>
    <s v="Advertise on QC2"/>
    <x v="2"/>
    <x v="16"/>
    <x v="54"/>
    <x v="107"/>
    <n v="4872"/>
    <x v="17"/>
    <x v="3"/>
  </r>
  <r>
    <x v="0"/>
    <x v="4"/>
    <x v="5"/>
    <x v="5"/>
    <x v="393"/>
    <s v="0017000001PvvrLAAR"/>
    <x v="1110"/>
    <s v="Advertise"/>
    <s v="Advertise on QC1"/>
    <x v="2"/>
    <x v="5"/>
    <x v="5"/>
    <x v="107"/>
    <n v="5030"/>
    <x v="17"/>
    <x v="3"/>
  </r>
  <r>
    <x v="2"/>
    <x v="11"/>
    <x v="17"/>
    <x v="15"/>
    <x v="19"/>
    <s v="0017000000SIU2zAAH"/>
    <x v="1111"/>
    <s v="Platform"/>
    <s v="Platform w/Campaign Management"/>
    <x v="2"/>
    <x v="17"/>
    <x v="19"/>
    <x v="107"/>
    <n v="736"/>
    <x v="17"/>
    <x v="3"/>
  </r>
  <r>
    <x v="2"/>
    <x v="11"/>
    <x v="18"/>
    <x v="1"/>
    <x v="741"/>
    <s v="0017000000ofsPQAAY"/>
    <x v="1112"/>
    <s v="Advertise"/>
    <s v="Advertise on QC2"/>
    <x v="2"/>
    <x v="18"/>
    <x v="50"/>
    <x v="107"/>
    <n v="9851"/>
    <x v="17"/>
    <x v="3"/>
  </r>
  <r>
    <x v="2"/>
    <x v="6"/>
    <x v="8"/>
    <x v="43"/>
    <x v="504"/>
    <s v="0010g00001guh1dAAA"/>
    <x v="1113"/>
    <s v="Advertise"/>
    <s v="Advertise on QC1"/>
    <x v="1"/>
    <x v="39"/>
    <x v="45"/>
    <x v="107"/>
    <n v="4150"/>
    <x v="17"/>
    <x v="3"/>
  </r>
  <r>
    <x v="0"/>
    <x v="0"/>
    <x v="0"/>
    <x v="314"/>
    <x v="742"/>
    <s v="0010g00001csM3FAAU"/>
    <x v="1114"/>
    <s v="Advertise"/>
    <s v="Advertise on QC1"/>
    <x v="1"/>
    <x v="0"/>
    <x v="25"/>
    <x v="108"/>
    <n v="4290"/>
    <x v="18"/>
    <x v="3"/>
  </r>
  <r>
    <x v="0"/>
    <x v="13"/>
    <x v="26"/>
    <x v="315"/>
    <x v="743"/>
    <s v="0010g00001i10hdAAA"/>
    <x v="1115"/>
    <s v="Advertise"/>
    <s v="Advertise on QC1"/>
    <x v="1"/>
    <x v="89"/>
    <x v="92"/>
    <x v="108"/>
    <n v="3104"/>
    <x v="18"/>
    <x v="3"/>
  </r>
  <r>
    <x v="1"/>
    <x v="3"/>
    <x v="3"/>
    <x v="54"/>
    <x v="744"/>
    <s v="0014u00001wQQaSAAW"/>
    <x v="1116"/>
    <s v="Advertise"/>
    <s v="Advertise on QC1"/>
    <x v="2"/>
    <x v="33"/>
    <x v="33"/>
    <x v="108"/>
    <n v="5591"/>
    <x v="18"/>
    <x v="3"/>
  </r>
  <r>
    <x v="1"/>
    <x v="3"/>
    <x v="3"/>
    <x v="29"/>
    <x v="38"/>
    <s v="0014u000020as9qAAA"/>
    <x v="1117"/>
    <s v="Advertise"/>
    <s v="Advertise on QC1"/>
    <x v="2"/>
    <x v="29"/>
    <x v="33"/>
    <x v="108"/>
    <n v="469"/>
    <x v="18"/>
    <x v="3"/>
  </r>
  <r>
    <x v="1"/>
    <x v="3"/>
    <x v="3"/>
    <x v="33"/>
    <x v="191"/>
    <s v="0010g00001bcVTEAA2"/>
    <x v="1118"/>
    <s v="Advertise"/>
    <s v="Advertise on QC1"/>
    <x v="3"/>
    <x v="33"/>
    <x v="38"/>
    <x v="108"/>
    <n v="7888"/>
    <x v="18"/>
    <x v="3"/>
  </r>
  <r>
    <x v="0"/>
    <x v="10"/>
    <x v="16"/>
    <x v="216"/>
    <x v="471"/>
    <s v="0010g00001mzo4ZAAQ"/>
    <x v="1119"/>
    <s v="Advertise"/>
    <s v="Advertise on QC1"/>
    <x v="1"/>
    <x v="48"/>
    <x v="62"/>
    <x v="108"/>
    <n v="1162"/>
    <x v="18"/>
    <x v="3"/>
  </r>
  <r>
    <x v="0"/>
    <x v="4"/>
    <x v="29"/>
    <x v="1"/>
    <x v="530"/>
    <s v="00170000018sGTIAA2"/>
    <x v="1120"/>
    <s v="Platform"/>
    <s v="Platform w/Campaign Management"/>
    <x v="1"/>
    <x v="55"/>
    <x v="81"/>
    <x v="108"/>
    <n v="2693"/>
    <x v="18"/>
    <x v="3"/>
  </r>
  <r>
    <x v="0"/>
    <x v="4"/>
    <x v="5"/>
    <x v="5"/>
    <x v="745"/>
    <s v="0017000001O0e37AAB"/>
    <x v="1121"/>
    <s v="Advertise"/>
    <s v="Advertise on QC1"/>
    <x v="1"/>
    <x v="5"/>
    <x v="62"/>
    <x v="108"/>
    <n v="5304"/>
    <x v="18"/>
    <x v="3"/>
  </r>
  <r>
    <x v="2"/>
    <x v="11"/>
    <x v="17"/>
    <x v="7"/>
    <x v="472"/>
    <s v="0014u00001xY5RtAAK"/>
    <x v="1122"/>
    <s v="Advertise"/>
    <s v="Advertise on QC1"/>
    <x v="2"/>
    <x v="47"/>
    <x v="31"/>
    <x v="108"/>
    <n v="754"/>
    <x v="18"/>
    <x v="3"/>
  </r>
  <r>
    <x v="2"/>
    <x v="5"/>
    <x v="7"/>
    <x v="7"/>
    <x v="7"/>
    <s v="0017000000asbAGAAY"/>
    <x v="1123"/>
    <s v="Advertise"/>
    <s v="Advertise on QC1"/>
    <x v="2"/>
    <x v="7"/>
    <x v="7"/>
    <x v="108"/>
    <n v="5710"/>
    <x v="18"/>
    <x v="3"/>
  </r>
  <r>
    <x v="1"/>
    <x v="1"/>
    <x v="1"/>
    <x v="1"/>
    <x v="144"/>
    <s v="0017000001VZyY2AAL"/>
    <x v="1124"/>
    <s v="Advertise"/>
    <s v="Advertise on QC2"/>
    <x v="2"/>
    <x v="1"/>
    <x v="1"/>
    <x v="109"/>
    <n v="6726"/>
    <x v="19"/>
    <x v="3"/>
  </r>
  <r>
    <x v="1"/>
    <x v="1"/>
    <x v="11"/>
    <x v="92"/>
    <x v="214"/>
    <s v="0010g00001i00uxAAA"/>
    <x v="1125"/>
    <s v="Advertise"/>
    <s v="Advertise on QC1"/>
    <x v="1"/>
    <x v="11"/>
    <x v="11"/>
    <x v="109"/>
    <n v="3784"/>
    <x v="19"/>
    <x v="3"/>
  </r>
  <r>
    <x v="1"/>
    <x v="1"/>
    <x v="12"/>
    <x v="1"/>
    <x v="746"/>
    <s v="0014u00001tBPTbAAO"/>
    <x v="1126"/>
    <s v="Platform"/>
    <s v="Platform"/>
    <x v="6"/>
    <x v="12"/>
    <x v="59"/>
    <x v="109"/>
    <n v="9220"/>
    <x v="19"/>
    <x v="3"/>
  </r>
  <r>
    <x v="0"/>
    <x v="9"/>
    <x v="15"/>
    <x v="310"/>
    <x v="747"/>
    <s v="NA"/>
    <x v="0"/>
    <s v="Platform"/>
    <s v="Platform"/>
    <x v="0"/>
    <x v="15"/>
    <x v="76"/>
    <x v="109"/>
    <n v="7284"/>
    <x v="19"/>
    <x v="3"/>
  </r>
  <r>
    <x v="0"/>
    <x v="10"/>
    <x v="16"/>
    <x v="216"/>
    <x v="471"/>
    <s v="0010g00001mzo4ZAAQ"/>
    <x v="1127"/>
    <s v="Advertise"/>
    <s v="Advertise on QC1"/>
    <x v="1"/>
    <x v="48"/>
    <x v="62"/>
    <x v="109"/>
    <n v="3061"/>
    <x v="19"/>
    <x v="3"/>
  </r>
  <r>
    <x v="0"/>
    <x v="4"/>
    <x v="29"/>
    <x v="1"/>
    <x v="367"/>
    <s v="0014u00001uTKk2AAG"/>
    <x v="1128"/>
    <s v="Platform"/>
    <s v="Platform"/>
    <x v="4"/>
    <x v="55"/>
    <x v="56"/>
    <x v="109"/>
    <n v="4810"/>
    <x v="19"/>
    <x v="3"/>
  </r>
  <r>
    <x v="0"/>
    <x v="4"/>
    <x v="4"/>
    <x v="4"/>
    <x v="433"/>
    <s v="0014u00001wOyPmAAK"/>
    <x v="1129"/>
    <s v="Advertise"/>
    <s v="Advertise on QC1"/>
    <x v="1"/>
    <x v="76"/>
    <x v="4"/>
    <x v="109"/>
    <n v="1889"/>
    <x v="19"/>
    <x v="3"/>
  </r>
  <r>
    <x v="0"/>
    <x v="4"/>
    <x v="5"/>
    <x v="176"/>
    <x v="336"/>
    <s v="00170000012XkxhAAC"/>
    <x v="1130"/>
    <s v="Advertise"/>
    <s v="Advertise on QC1"/>
    <x v="1"/>
    <x v="34"/>
    <x v="18"/>
    <x v="109"/>
    <n v="5252"/>
    <x v="19"/>
    <x v="3"/>
  </r>
  <r>
    <x v="2"/>
    <x v="12"/>
    <x v="28"/>
    <x v="316"/>
    <x v="461"/>
    <s v="0017000000dPyDdAAK"/>
    <x v="1131"/>
    <s v="Platform"/>
    <s v="Platform"/>
    <x v="4"/>
    <x v="43"/>
    <x v="49"/>
    <x v="109"/>
    <n v="3990"/>
    <x v="19"/>
    <x v="3"/>
  </r>
  <r>
    <x v="2"/>
    <x v="11"/>
    <x v="18"/>
    <x v="7"/>
    <x v="748"/>
    <s v="0017000000kOfsrAAC"/>
    <x v="1132"/>
    <s v="Advertise"/>
    <s v="Advertise on QC1"/>
    <x v="2"/>
    <x v="18"/>
    <x v="20"/>
    <x v="109"/>
    <n v="3620"/>
    <x v="19"/>
    <x v="3"/>
  </r>
  <r>
    <x v="2"/>
    <x v="5"/>
    <x v="19"/>
    <x v="1"/>
    <x v="163"/>
    <s v="0017000000WVbN0AAL"/>
    <x v="1133"/>
    <s v="Advertise"/>
    <s v="Advertise on QC2"/>
    <x v="1"/>
    <x v="72"/>
    <x v="70"/>
    <x v="109"/>
    <n v="5953"/>
    <x v="19"/>
    <x v="3"/>
  </r>
  <r>
    <x v="2"/>
    <x v="5"/>
    <x v="19"/>
    <x v="1"/>
    <x v="163"/>
    <s v="0017000000WVbN0AAL"/>
    <x v="1134"/>
    <s v="Advertise"/>
    <s v="Advertise on QC2"/>
    <x v="1"/>
    <x v="72"/>
    <x v="70"/>
    <x v="109"/>
    <n v="9391"/>
    <x v="19"/>
    <x v="3"/>
  </r>
  <r>
    <x v="1"/>
    <x v="1"/>
    <x v="1"/>
    <x v="1"/>
    <x v="749"/>
    <s v="0014u00001yugFPAAY"/>
    <x v="1135"/>
    <s v="Advertise"/>
    <s v="Advertise on QC2"/>
    <x v="5"/>
    <x v="1"/>
    <x v="1"/>
    <x v="110"/>
    <n v="3676"/>
    <x v="20"/>
    <x v="3"/>
  </r>
  <r>
    <x v="1"/>
    <x v="1"/>
    <x v="1"/>
    <x v="1"/>
    <x v="750"/>
    <s v="0017000001R3AIxAAN"/>
    <x v="1136"/>
    <s v="Platform"/>
    <s v="Platform"/>
    <x v="4"/>
    <x v="100"/>
    <x v="121"/>
    <x v="110"/>
    <n v="8794"/>
    <x v="20"/>
    <x v="3"/>
  </r>
  <r>
    <x v="1"/>
    <x v="1"/>
    <x v="11"/>
    <x v="11"/>
    <x v="429"/>
    <s v="0010g00001cq2ApAAI"/>
    <x v="1137"/>
    <s v="Advertise"/>
    <s v="Advertise on QC1"/>
    <x v="5"/>
    <x v="11"/>
    <x v="105"/>
    <x v="110"/>
    <n v="2805"/>
    <x v="20"/>
    <x v="3"/>
  </r>
  <r>
    <x v="2"/>
    <x v="7"/>
    <x v="21"/>
    <x v="1"/>
    <x v="751"/>
    <s v="0010g00001YstI2AAJ"/>
    <x v="1138"/>
    <s v="Advertise"/>
    <s v="Advertise on QC2"/>
    <x v="1"/>
    <x v="26"/>
    <x v="28"/>
    <x v="110"/>
    <n v="8860"/>
    <x v="20"/>
    <x v="3"/>
  </r>
  <r>
    <x v="0"/>
    <x v="4"/>
    <x v="5"/>
    <x v="34"/>
    <x v="101"/>
    <s v="0014u00001yt5wrAAA"/>
    <x v="1139"/>
    <s v="Platform"/>
    <s v="Platform"/>
    <x v="4"/>
    <x v="34"/>
    <x v="39"/>
    <x v="110"/>
    <n v="4246"/>
    <x v="20"/>
    <x v="3"/>
  </r>
  <r>
    <x v="0"/>
    <x v="4"/>
    <x v="25"/>
    <x v="6"/>
    <x v="77"/>
    <s v="0017000000tsB2WAAU"/>
    <x v="1140"/>
    <s v="Advertise"/>
    <s v="Advertise on QC1"/>
    <x v="2"/>
    <x v="50"/>
    <x v="6"/>
    <x v="110"/>
    <n v="6188"/>
    <x v="20"/>
    <x v="3"/>
  </r>
  <r>
    <x v="0"/>
    <x v="4"/>
    <x v="25"/>
    <x v="42"/>
    <x v="752"/>
    <s v="0017000001PuomvAAB"/>
    <x v="1141"/>
    <s v="Advertise"/>
    <s v="Advertise on QC1"/>
    <x v="2"/>
    <x v="50"/>
    <x v="6"/>
    <x v="110"/>
    <n v="2940"/>
    <x v="20"/>
    <x v="3"/>
  </r>
  <r>
    <x v="2"/>
    <x v="6"/>
    <x v="24"/>
    <x v="1"/>
    <x v="524"/>
    <s v="0017000000xgyWIAAY"/>
    <x v="1142"/>
    <s v="Advertise"/>
    <s v="Advertise on QC2"/>
    <x v="1"/>
    <x v="81"/>
    <x v="85"/>
    <x v="110"/>
    <n v="5843"/>
    <x v="20"/>
    <x v="3"/>
  </r>
  <r>
    <x v="0"/>
    <x v="0"/>
    <x v="10"/>
    <x v="19"/>
    <x v="411"/>
    <s v="0014u00001xayMbAAI"/>
    <x v="1143"/>
    <s v="Advertise"/>
    <s v="Advertise on QC2"/>
    <x v="2"/>
    <x v="10"/>
    <x v="26"/>
    <x v="111"/>
    <n v="2578"/>
    <x v="21"/>
    <x v="3"/>
  </r>
  <r>
    <x v="1"/>
    <x v="1"/>
    <x v="1"/>
    <x v="7"/>
    <x v="753"/>
    <s v="0017000001B3pGWAAZ"/>
    <x v="1144"/>
    <s v="Advertise"/>
    <s v="Advertise on QC1"/>
    <x v="1"/>
    <x v="1"/>
    <x v="1"/>
    <x v="111"/>
    <n v="8632"/>
    <x v="21"/>
    <x v="3"/>
  </r>
  <r>
    <x v="1"/>
    <x v="1"/>
    <x v="1"/>
    <x v="227"/>
    <x v="597"/>
    <s v="0014u00001wR4A1AAK"/>
    <x v="0"/>
    <s v="Platform"/>
    <s v="Platform"/>
    <x v="0"/>
    <x v="36"/>
    <x v="69"/>
    <x v="111"/>
    <n v="5176"/>
    <x v="21"/>
    <x v="3"/>
  </r>
  <r>
    <x v="1"/>
    <x v="1"/>
    <x v="11"/>
    <x v="11"/>
    <x v="754"/>
    <s v="0014u00001ytUPjAAM"/>
    <x v="1145"/>
    <s v="Advertise"/>
    <s v="Advertise on QC1"/>
    <x v="5"/>
    <x v="11"/>
    <x v="11"/>
    <x v="111"/>
    <n v="5680"/>
    <x v="21"/>
    <x v="3"/>
  </r>
  <r>
    <x v="2"/>
    <x v="7"/>
    <x v="22"/>
    <x v="317"/>
    <x v="177"/>
    <s v="0017000001Q71maAAB"/>
    <x v="1146"/>
    <s v="Platform"/>
    <s v="Platform"/>
    <x v="4"/>
    <x v="75"/>
    <x v="80"/>
    <x v="111"/>
    <n v="7469"/>
    <x v="21"/>
    <x v="3"/>
  </r>
  <r>
    <x v="0"/>
    <x v="2"/>
    <x v="2"/>
    <x v="218"/>
    <x v="476"/>
    <s v="0017000001TdlPYAAZ"/>
    <x v="1147"/>
    <s v="Advertise"/>
    <s v="Advertise on QC1"/>
    <x v="1"/>
    <x v="46"/>
    <x v="53"/>
    <x v="111"/>
    <n v="8665"/>
    <x v="21"/>
    <x v="3"/>
  </r>
  <r>
    <x v="0"/>
    <x v="2"/>
    <x v="2"/>
    <x v="278"/>
    <x v="755"/>
    <s v="0017000001PvbCmAAJ"/>
    <x v="0"/>
    <s v="Platform"/>
    <s v="Platform"/>
    <x v="0"/>
    <x v="38"/>
    <x v="61"/>
    <x v="111"/>
    <n v="8679"/>
    <x v="21"/>
    <x v="3"/>
  </r>
  <r>
    <x v="1"/>
    <x v="3"/>
    <x v="3"/>
    <x v="7"/>
    <x v="264"/>
    <s v="0010g00001guWdDAAU"/>
    <x v="1148"/>
    <s v="Advertise"/>
    <s v="Advertise on QC1"/>
    <x v="1"/>
    <x v="67"/>
    <x v="3"/>
    <x v="111"/>
    <n v="367"/>
    <x v="21"/>
    <x v="3"/>
  </r>
  <r>
    <x v="1"/>
    <x v="3"/>
    <x v="3"/>
    <x v="54"/>
    <x v="322"/>
    <s v="0010g00001dvdKdAAI"/>
    <x v="1149"/>
    <s v="Advertise"/>
    <s v="Advertise on QC1"/>
    <x v="1"/>
    <x v="33"/>
    <x v="38"/>
    <x v="111"/>
    <n v="3533"/>
    <x v="21"/>
    <x v="3"/>
  </r>
  <r>
    <x v="1"/>
    <x v="3"/>
    <x v="3"/>
    <x v="147"/>
    <x v="264"/>
    <s v="0010g00001guWdDAAU"/>
    <x v="1150"/>
    <s v="Advertise"/>
    <s v="Advertise on QC1"/>
    <x v="1"/>
    <x v="67"/>
    <x v="3"/>
    <x v="111"/>
    <n v="7383"/>
    <x v="21"/>
    <x v="3"/>
  </r>
  <r>
    <x v="1"/>
    <x v="3"/>
    <x v="3"/>
    <x v="156"/>
    <x v="279"/>
    <s v="0010g00001gVZdVAAW"/>
    <x v="1151"/>
    <s v="Advertise"/>
    <s v="Advertise on QC1"/>
    <x v="1"/>
    <x v="29"/>
    <x v="65"/>
    <x v="111"/>
    <n v="7983"/>
    <x v="21"/>
    <x v="3"/>
  </r>
  <r>
    <x v="0"/>
    <x v="10"/>
    <x v="16"/>
    <x v="52"/>
    <x v="756"/>
    <s v="NA"/>
    <x v="0"/>
    <s v="Platform"/>
    <s v="Platform"/>
    <x v="0"/>
    <x v="48"/>
    <x v="55"/>
    <x v="111"/>
    <n v="2889"/>
    <x v="21"/>
    <x v="3"/>
  </r>
  <r>
    <x v="0"/>
    <x v="4"/>
    <x v="5"/>
    <x v="5"/>
    <x v="18"/>
    <s v="0017000001SHnzIAAT"/>
    <x v="1152"/>
    <s v="Advertise"/>
    <s v="Advertise on QC1"/>
    <x v="2"/>
    <x v="5"/>
    <x v="18"/>
    <x v="111"/>
    <n v="8908"/>
    <x v="21"/>
    <x v="3"/>
  </r>
  <r>
    <x v="0"/>
    <x v="4"/>
    <x v="5"/>
    <x v="5"/>
    <x v="18"/>
    <s v="0017000001SHnzIAAT"/>
    <x v="1153"/>
    <s v="Advertise"/>
    <s v="Advertise on QC1"/>
    <x v="2"/>
    <x v="5"/>
    <x v="5"/>
    <x v="111"/>
    <n v="7166"/>
    <x v="21"/>
    <x v="3"/>
  </r>
  <r>
    <x v="0"/>
    <x v="4"/>
    <x v="5"/>
    <x v="113"/>
    <x v="297"/>
    <s v="0017000000ts6UdAAI"/>
    <x v="1154"/>
    <s v="Platform"/>
    <s v="Platform"/>
    <x v="4"/>
    <x v="34"/>
    <x v="39"/>
    <x v="111"/>
    <n v="282"/>
    <x v="21"/>
    <x v="3"/>
  </r>
  <r>
    <x v="2"/>
    <x v="11"/>
    <x v="18"/>
    <x v="7"/>
    <x v="121"/>
    <s v="0017000000kOfiEAAS"/>
    <x v="1155"/>
    <s v="Advertise"/>
    <s v="Advertise on QC1"/>
    <x v="2"/>
    <x v="18"/>
    <x v="20"/>
    <x v="111"/>
    <n v="7687"/>
    <x v="21"/>
    <x v="3"/>
  </r>
  <r>
    <x v="2"/>
    <x v="6"/>
    <x v="30"/>
    <x v="7"/>
    <x v="757"/>
    <s v="0017000000ph98GAAQ"/>
    <x v="1156"/>
    <s v="Advertise"/>
    <s v="Advertise on QC1"/>
    <x v="1"/>
    <x v="57"/>
    <x v="52"/>
    <x v="111"/>
    <n v="6956"/>
    <x v="21"/>
    <x v="3"/>
  </r>
  <r>
    <x v="0"/>
    <x v="0"/>
    <x v="0"/>
    <x v="114"/>
    <x v="276"/>
    <s v="0014u00001p4nLwAAI"/>
    <x v="1157"/>
    <s v="Advertise"/>
    <s v="Advertise on QC1"/>
    <x v="1"/>
    <x v="65"/>
    <x v="73"/>
    <x v="112"/>
    <n v="3160"/>
    <x v="22"/>
    <x v="3"/>
  </r>
  <r>
    <x v="1"/>
    <x v="1"/>
    <x v="11"/>
    <x v="11"/>
    <x v="758"/>
    <s v="0014u00001wRjZUAA0"/>
    <x v="1158"/>
    <s v="Advertise"/>
    <s v="Advertise on QC1"/>
    <x v="1"/>
    <x v="11"/>
    <x v="11"/>
    <x v="112"/>
    <n v="4566"/>
    <x v="22"/>
    <x v="3"/>
  </r>
  <r>
    <x v="2"/>
    <x v="7"/>
    <x v="13"/>
    <x v="13"/>
    <x v="759"/>
    <s v="0017000000dYWtaAAG"/>
    <x v="1159"/>
    <s v="Advertise"/>
    <s v="Advertise on QC2"/>
    <x v="5"/>
    <x v="13"/>
    <x v="13"/>
    <x v="112"/>
    <n v="5106"/>
    <x v="22"/>
    <x v="3"/>
  </r>
  <r>
    <x v="2"/>
    <x v="7"/>
    <x v="21"/>
    <x v="302"/>
    <x v="760"/>
    <s v="NA"/>
    <x v="0"/>
    <s v="Platform"/>
    <s v="Platform"/>
    <x v="0"/>
    <x v="26"/>
    <x v="32"/>
    <x v="112"/>
    <n v="9694"/>
    <x v="22"/>
    <x v="3"/>
  </r>
  <r>
    <x v="0"/>
    <x v="13"/>
    <x v="26"/>
    <x v="154"/>
    <x v="293"/>
    <s v="0010g00001hyquJAAQ"/>
    <x v="1160"/>
    <s v="Advertise"/>
    <s v="Advertise on QC2"/>
    <x v="1"/>
    <x v="37"/>
    <x v="92"/>
    <x v="112"/>
    <n v="7728"/>
    <x v="22"/>
    <x v="3"/>
  </r>
  <r>
    <x v="0"/>
    <x v="2"/>
    <x v="2"/>
    <x v="69"/>
    <x v="636"/>
    <s v="0014u00001t8cmgAAA"/>
    <x v="1161"/>
    <s v="Advertise"/>
    <s v="Advertise on QC1"/>
    <x v="1"/>
    <x v="46"/>
    <x v="53"/>
    <x v="112"/>
    <n v="5190"/>
    <x v="22"/>
    <x v="3"/>
  </r>
  <r>
    <x v="0"/>
    <x v="9"/>
    <x v="15"/>
    <x v="23"/>
    <x v="33"/>
    <s v="0014u00001xXdHKAA0"/>
    <x v="1162"/>
    <s v="Advertise"/>
    <s v="Advertise on QC2"/>
    <x v="1"/>
    <x v="15"/>
    <x v="16"/>
    <x v="112"/>
    <n v="3592"/>
    <x v="22"/>
    <x v="3"/>
  </r>
  <r>
    <x v="0"/>
    <x v="10"/>
    <x v="16"/>
    <x v="55"/>
    <x v="84"/>
    <s v="0017000001LwptZAAR"/>
    <x v="1163"/>
    <s v="Advertise"/>
    <s v="Advertise on QC1"/>
    <x v="1"/>
    <x v="16"/>
    <x v="54"/>
    <x v="112"/>
    <n v="4064"/>
    <x v="22"/>
    <x v="3"/>
  </r>
  <r>
    <x v="0"/>
    <x v="4"/>
    <x v="5"/>
    <x v="318"/>
    <x v="761"/>
    <s v="0017000000su57FAAQ"/>
    <x v="1164"/>
    <s v="Advertise"/>
    <s v="Advertise on QC1"/>
    <x v="1"/>
    <x v="49"/>
    <x v="18"/>
    <x v="112"/>
    <n v="6041"/>
    <x v="22"/>
    <x v="3"/>
  </r>
  <r>
    <x v="0"/>
    <x v="4"/>
    <x v="25"/>
    <x v="319"/>
    <x v="762"/>
    <s v="0010g00001cs3ZuAAI"/>
    <x v="0"/>
    <s v="Platform"/>
    <s v="Platform"/>
    <x v="0"/>
    <x v="50"/>
    <x v="47"/>
    <x v="112"/>
    <n v="8074"/>
    <x v="22"/>
    <x v="3"/>
  </r>
  <r>
    <x v="2"/>
    <x v="12"/>
    <x v="28"/>
    <x v="45"/>
    <x v="368"/>
    <s v="0010g00001cp8QiAAI"/>
    <x v="1165"/>
    <s v="Advertise"/>
    <s v="Advertise on QC1"/>
    <x v="2"/>
    <x v="43"/>
    <x v="49"/>
    <x v="112"/>
    <n v="8725"/>
    <x v="22"/>
    <x v="3"/>
  </r>
  <r>
    <x v="2"/>
    <x v="11"/>
    <x v="17"/>
    <x v="15"/>
    <x v="19"/>
    <s v="0017000000SIU2zAAH"/>
    <x v="1166"/>
    <s v="Platform"/>
    <s v="Platform w/Campaign Management"/>
    <x v="2"/>
    <x v="17"/>
    <x v="19"/>
    <x v="112"/>
    <n v="165"/>
    <x v="22"/>
    <x v="3"/>
  </r>
  <r>
    <x v="2"/>
    <x v="5"/>
    <x v="19"/>
    <x v="1"/>
    <x v="163"/>
    <s v="0017000000WVbN0AAL"/>
    <x v="1167"/>
    <s v="Advertise"/>
    <s v="Advertise on QC2"/>
    <x v="1"/>
    <x v="72"/>
    <x v="70"/>
    <x v="112"/>
    <n v="8615"/>
    <x v="22"/>
    <x v="3"/>
  </r>
  <r>
    <x v="2"/>
    <x v="6"/>
    <x v="8"/>
    <x v="43"/>
    <x v="56"/>
    <s v="0017000000cQTQFAA4"/>
    <x v="1168"/>
    <s v="Advertise"/>
    <s v="Advertise on QC1"/>
    <x v="1"/>
    <x v="39"/>
    <x v="45"/>
    <x v="112"/>
    <n v="6424"/>
    <x v="22"/>
    <x v="3"/>
  </r>
  <r>
    <x v="2"/>
    <x v="6"/>
    <x v="9"/>
    <x v="25"/>
    <x v="763"/>
    <s v="00170000016bWOmAAM"/>
    <x v="1169"/>
    <s v="Advertise"/>
    <s v="Advertise on QC1"/>
    <x v="2"/>
    <x v="9"/>
    <x v="9"/>
    <x v="112"/>
    <n v="1023"/>
    <x v="22"/>
    <x v="3"/>
  </r>
  <r>
    <x v="2"/>
    <x v="7"/>
    <x v="21"/>
    <x v="1"/>
    <x v="32"/>
    <s v="0017000001JRNFFAA5"/>
    <x v="1170"/>
    <s v="Advertise"/>
    <s v="Advertise on QC2"/>
    <x v="2"/>
    <x v="26"/>
    <x v="28"/>
    <x v="113"/>
    <n v="8518"/>
    <x v="23"/>
    <x v="3"/>
  </r>
  <r>
    <x v="1"/>
    <x v="3"/>
    <x v="3"/>
    <x v="102"/>
    <x v="167"/>
    <s v="0014u00001uSr8lAAC"/>
    <x v="1171"/>
    <s v="Advertise"/>
    <s v="Advertise on QC1"/>
    <x v="1"/>
    <x v="3"/>
    <x v="3"/>
    <x v="113"/>
    <n v="947"/>
    <x v="23"/>
    <x v="3"/>
  </r>
  <r>
    <x v="1"/>
    <x v="3"/>
    <x v="3"/>
    <x v="195"/>
    <x v="764"/>
    <s v="0014u00001tBMVZAA4"/>
    <x v="0"/>
    <s v="Platform"/>
    <s v="Platform"/>
    <x v="0"/>
    <x v="29"/>
    <x v="102"/>
    <x v="113"/>
    <n v="9159"/>
    <x v="23"/>
    <x v="3"/>
  </r>
  <r>
    <x v="0"/>
    <x v="4"/>
    <x v="5"/>
    <x v="34"/>
    <x v="765"/>
    <s v="0014u00001ywXG7AAM"/>
    <x v="1172"/>
    <s v="Platform"/>
    <s v="Platform"/>
    <x v="4"/>
    <x v="34"/>
    <x v="48"/>
    <x v="113"/>
    <n v="1517"/>
    <x v="23"/>
    <x v="3"/>
  </r>
  <r>
    <x v="0"/>
    <x v="4"/>
    <x v="6"/>
    <x v="6"/>
    <x v="402"/>
    <s v="0017000000trweUAAQ"/>
    <x v="1173"/>
    <s v="Advertise"/>
    <s v="Advertise on QC2"/>
    <x v="1"/>
    <x v="6"/>
    <x v="6"/>
    <x v="113"/>
    <n v="7364"/>
    <x v="23"/>
    <x v="3"/>
  </r>
  <r>
    <x v="0"/>
    <x v="4"/>
    <x v="6"/>
    <x v="42"/>
    <x v="766"/>
    <s v="0017000000lpC9IAAU"/>
    <x v="1174"/>
    <s v="Advertise"/>
    <s v="Advertise on QC2"/>
    <x v="2"/>
    <x v="6"/>
    <x v="44"/>
    <x v="113"/>
    <n v="4053"/>
    <x v="23"/>
    <x v="3"/>
  </r>
  <r>
    <x v="2"/>
    <x v="12"/>
    <x v="28"/>
    <x v="45"/>
    <x v="61"/>
    <s v="00170000014NhzIAAS"/>
    <x v="1175"/>
    <s v="Advertise"/>
    <s v="Advertise on QC1"/>
    <x v="2"/>
    <x v="43"/>
    <x v="49"/>
    <x v="113"/>
    <n v="7457"/>
    <x v="23"/>
    <x v="3"/>
  </r>
  <r>
    <x v="2"/>
    <x v="11"/>
    <x v="18"/>
    <x v="320"/>
    <x v="734"/>
    <s v="0017000000ZYYUlAAP"/>
    <x v="1176"/>
    <s v="Advertise"/>
    <s v="Advertise on QC1"/>
    <x v="1"/>
    <x v="19"/>
    <x v="120"/>
    <x v="113"/>
    <n v="2780"/>
    <x v="23"/>
    <x v="3"/>
  </r>
  <r>
    <x v="2"/>
    <x v="6"/>
    <x v="30"/>
    <x v="79"/>
    <x v="767"/>
    <s v="0014u00001uTwfhAAC"/>
    <x v="1177"/>
    <s v="Advertise"/>
    <s v="Advertise on QC1"/>
    <x v="1"/>
    <x v="61"/>
    <x v="9"/>
    <x v="113"/>
    <n v="2959"/>
    <x v="23"/>
    <x v="3"/>
  </r>
  <r>
    <x v="0"/>
    <x v="0"/>
    <x v="0"/>
    <x v="1"/>
    <x v="768"/>
    <s v="0010g00001ber8DAAQ"/>
    <x v="1178"/>
    <s v="Advertise"/>
    <s v="Advertise on QC2"/>
    <x v="2"/>
    <x v="0"/>
    <x v="25"/>
    <x v="114"/>
    <n v="3188"/>
    <x v="24"/>
    <x v="3"/>
  </r>
  <r>
    <x v="0"/>
    <x v="0"/>
    <x v="0"/>
    <x v="164"/>
    <x v="306"/>
    <s v="0014u00001nsvU9AAI"/>
    <x v="1179"/>
    <s v="Advertise"/>
    <s v="Advertise on QC1"/>
    <x v="1"/>
    <x v="0"/>
    <x v="15"/>
    <x v="114"/>
    <n v="9944"/>
    <x v="24"/>
    <x v="3"/>
  </r>
  <r>
    <x v="1"/>
    <x v="1"/>
    <x v="11"/>
    <x v="202"/>
    <x v="769"/>
    <s v="0014u00001vDY9dAAG"/>
    <x v="1180"/>
    <s v="Advertise"/>
    <s v="Advertise on QC2"/>
    <x v="1"/>
    <x v="11"/>
    <x v="11"/>
    <x v="114"/>
    <n v="6936"/>
    <x v="24"/>
    <x v="3"/>
  </r>
  <r>
    <x v="1"/>
    <x v="1"/>
    <x v="31"/>
    <x v="321"/>
    <x v="422"/>
    <s v="0017000001LuRnBAAV"/>
    <x v="1181"/>
    <s v="Platform"/>
    <s v="Platform"/>
    <x v="6"/>
    <x v="58"/>
    <x v="58"/>
    <x v="114"/>
    <n v="4051"/>
    <x v="24"/>
    <x v="3"/>
  </r>
  <r>
    <x v="1"/>
    <x v="1"/>
    <x v="31"/>
    <x v="259"/>
    <x v="770"/>
    <s v="0010g00001YsLcZAAV"/>
    <x v="1182"/>
    <s v="Platform"/>
    <s v="Platform"/>
    <x v="4"/>
    <x v="58"/>
    <x v="58"/>
    <x v="114"/>
    <n v="5541"/>
    <x v="24"/>
    <x v="3"/>
  </r>
  <r>
    <x v="2"/>
    <x v="7"/>
    <x v="22"/>
    <x v="322"/>
    <x v="771"/>
    <s v="0014u00001xYpKPAA0"/>
    <x v="1183"/>
    <s v="Advertise"/>
    <s v="Advertise on QC1"/>
    <x v="2"/>
    <x v="28"/>
    <x v="88"/>
    <x v="114"/>
    <n v="6189"/>
    <x v="24"/>
    <x v="3"/>
  </r>
  <r>
    <x v="1"/>
    <x v="3"/>
    <x v="3"/>
    <x v="102"/>
    <x v="772"/>
    <s v="0014u00001uSgprAAC"/>
    <x v="1184"/>
    <s v="Advertise"/>
    <s v="Advertise on QC1"/>
    <x v="1"/>
    <x v="3"/>
    <x v="3"/>
    <x v="114"/>
    <n v="5860"/>
    <x v="24"/>
    <x v="3"/>
  </r>
  <r>
    <x v="0"/>
    <x v="4"/>
    <x v="29"/>
    <x v="1"/>
    <x v="99"/>
    <s v="0010g00001mzMatAAE"/>
    <x v="1185"/>
    <s v="Platform"/>
    <s v="Platform w/Campaign Management"/>
    <x v="1"/>
    <x v="55"/>
    <x v="81"/>
    <x v="114"/>
    <n v="6011"/>
    <x v="24"/>
    <x v="3"/>
  </r>
  <r>
    <x v="0"/>
    <x v="4"/>
    <x v="5"/>
    <x v="5"/>
    <x v="318"/>
    <s v="00170000013mIGSAA2"/>
    <x v="1186"/>
    <s v="Advertise"/>
    <s v="Advertise on QC1"/>
    <x v="1"/>
    <x v="5"/>
    <x v="5"/>
    <x v="114"/>
    <n v="8098"/>
    <x v="24"/>
    <x v="3"/>
  </r>
  <r>
    <x v="0"/>
    <x v="4"/>
    <x v="5"/>
    <x v="5"/>
    <x v="773"/>
    <s v="0010g00001i1c0TAAQ"/>
    <x v="1187"/>
    <s v="Advertise"/>
    <s v="Advertise on QC1"/>
    <x v="2"/>
    <x v="5"/>
    <x v="18"/>
    <x v="114"/>
    <n v="3599"/>
    <x v="24"/>
    <x v="3"/>
  </r>
  <r>
    <x v="0"/>
    <x v="4"/>
    <x v="5"/>
    <x v="5"/>
    <x v="18"/>
    <s v="0017000001SHnzIAAT"/>
    <x v="1188"/>
    <s v="Advertise"/>
    <s v="Advertise on QC1"/>
    <x v="2"/>
    <x v="5"/>
    <x v="5"/>
    <x v="114"/>
    <n v="6215"/>
    <x v="24"/>
    <x v="3"/>
  </r>
  <r>
    <x v="0"/>
    <x v="4"/>
    <x v="5"/>
    <x v="41"/>
    <x v="617"/>
    <s v="0017000001Xh3dmAAB"/>
    <x v="1189"/>
    <s v="Platform"/>
    <s v="Platform"/>
    <x v="4"/>
    <x v="34"/>
    <x v="63"/>
    <x v="114"/>
    <n v="2799"/>
    <x v="24"/>
    <x v="3"/>
  </r>
  <r>
    <x v="2"/>
    <x v="6"/>
    <x v="8"/>
    <x v="8"/>
    <x v="774"/>
    <s v="0014u00001wNuapAAC"/>
    <x v="1190"/>
    <s v="Advertise"/>
    <s v="Advertise on QC1"/>
    <x v="1"/>
    <x v="8"/>
    <x v="50"/>
    <x v="114"/>
    <n v="7700"/>
    <x v="24"/>
    <x v="3"/>
  </r>
  <r>
    <x v="0"/>
    <x v="0"/>
    <x v="32"/>
    <x v="323"/>
    <x v="775"/>
    <s v="0010g00001gV1vIAAS"/>
    <x v="1191"/>
    <s v="Advertise"/>
    <s v="Advertise on QC2"/>
    <x v="2"/>
    <x v="62"/>
    <x v="81"/>
    <x v="115"/>
    <n v="5397"/>
    <x v="25"/>
    <x v="3"/>
  </r>
  <r>
    <x v="0"/>
    <x v="0"/>
    <x v="0"/>
    <x v="324"/>
    <x v="776"/>
    <s v="0014u00001t9irXAAQ"/>
    <x v="1192"/>
    <s v="Advertise"/>
    <s v="Advertise on QC1"/>
    <x v="5"/>
    <x v="0"/>
    <x v="25"/>
    <x v="115"/>
    <n v="6888"/>
    <x v="25"/>
    <x v="3"/>
  </r>
  <r>
    <x v="1"/>
    <x v="1"/>
    <x v="1"/>
    <x v="37"/>
    <x v="50"/>
    <s v="0014u00001p5TPcAAM"/>
    <x v="1193"/>
    <s v="Advertise"/>
    <s v="Advertise on QC1"/>
    <x v="1"/>
    <x v="36"/>
    <x v="41"/>
    <x v="115"/>
    <n v="7927"/>
    <x v="25"/>
    <x v="3"/>
  </r>
  <r>
    <x v="1"/>
    <x v="1"/>
    <x v="11"/>
    <x v="1"/>
    <x v="777"/>
    <s v="0014u00001yvjQiAAI"/>
    <x v="1194"/>
    <s v="Advertise"/>
    <s v="Advertise on QC2"/>
    <x v="2"/>
    <x v="11"/>
    <x v="11"/>
    <x v="115"/>
    <n v="2112"/>
    <x v="25"/>
    <x v="3"/>
  </r>
  <r>
    <x v="1"/>
    <x v="1"/>
    <x v="31"/>
    <x v="325"/>
    <x v="778"/>
    <s v="0014u00001wOt8DAAS"/>
    <x v="1195"/>
    <s v="Advertise"/>
    <s v="Advertise on QC1"/>
    <x v="2"/>
    <x v="58"/>
    <x v="67"/>
    <x v="115"/>
    <n v="9670"/>
    <x v="25"/>
    <x v="3"/>
  </r>
  <r>
    <x v="0"/>
    <x v="13"/>
    <x v="26"/>
    <x v="154"/>
    <x v="779"/>
    <s v="0014u00001yu7hlAAA"/>
    <x v="1196"/>
    <s v="Advertise"/>
    <s v="Advertise on QC1"/>
    <x v="5"/>
    <x v="37"/>
    <x v="92"/>
    <x v="115"/>
    <n v="9843"/>
    <x v="25"/>
    <x v="3"/>
  </r>
  <r>
    <x v="1"/>
    <x v="3"/>
    <x v="3"/>
    <x v="54"/>
    <x v="322"/>
    <s v="0010g00001dvdKdAAI"/>
    <x v="1197"/>
    <s v="Advertise"/>
    <s v="Advertise on QC1"/>
    <x v="1"/>
    <x v="33"/>
    <x v="38"/>
    <x v="115"/>
    <n v="7824"/>
    <x v="25"/>
    <x v="3"/>
  </r>
  <r>
    <x v="1"/>
    <x v="3"/>
    <x v="3"/>
    <x v="54"/>
    <x v="44"/>
    <s v="0010g00001ZonyQAAR"/>
    <x v="1198"/>
    <s v="Advertise"/>
    <s v="Advertise on QC1"/>
    <x v="1"/>
    <x v="33"/>
    <x v="33"/>
    <x v="115"/>
    <n v="8892"/>
    <x v="25"/>
    <x v="3"/>
  </r>
  <r>
    <x v="0"/>
    <x v="10"/>
    <x v="16"/>
    <x v="1"/>
    <x v="780"/>
    <s v="0014u00001wRLjGAAW"/>
    <x v="1199"/>
    <s v="Advertise"/>
    <s v="Advertise on QC2"/>
    <x v="2"/>
    <x v="68"/>
    <x v="17"/>
    <x v="115"/>
    <n v="846"/>
    <x v="25"/>
    <x v="3"/>
  </r>
  <r>
    <x v="0"/>
    <x v="10"/>
    <x v="16"/>
    <x v="326"/>
    <x v="781"/>
    <s v="NA"/>
    <x v="0"/>
    <s v="Platform"/>
    <s v="Platform"/>
    <x v="0"/>
    <x v="48"/>
    <x v="55"/>
    <x v="115"/>
    <n v="9715"/>
    <x v="25"/>
    <x v="3"/>
  </r>
  <r>
    <x v="0"/>
    <x v="4"/>
    <x v="5"/>
    <x v="169"/>
    <x v="319"/>
    <s v="0017000001L2RkrAAF"/>
    <x v="1200"/>
    <s v="Platform"/>
    <s v="Platform"/>
    <x v="4"/>
    <x v="34"/>
    <x v="39"/>
    <x v="115"/>
    <n v="3035"/>
    <x v="25"/>
    <x v="3"/>
  </r>
  <r>
    <x v="2"/>
    <x v="11"/>
    <x v="18"/>
    <x v="327"/>
    <x v="782"/>
    <s v="0017000000bAFBzAAO"/>
    <x v="1201"/>
    <s v="Advertise"/>
    <s v="Advertise on QC1"/>
    <x v="1"/>
    <x v="19"/>
    <x v="21"/>
    <x v="115"/>
    <n v="6635"/>
    <x v="25"/>
    <x v="3"/>
  </r>
  <r>
    <x v="2"/>
    <x v="11"/>
    <x v="18"/>
    <x v="116"/>
    <x v="198"/>
    <s v="0017000000x8NSCAA2"/>
    <x v="1202"/>
    <s v="Advertise"/>
    <s v="Advertise on QC1"/>
    <x v="2"/>
    <x v="78"/>
    <x v="83"/>
    <x v="115"/>
    <n v="5667"/>
    <x v="25"/>
    <x v="3"/>
  </r>
  <r>
    <x v="2"/>
    <x v="5"/>
    <x v="19"/>
    <x v="7"/>
    <x v="703"/>
    <s v="0017000000nBZ2OAAW"/>
    <x v="1203"/>
    <s v="Advertise"/>
    <s v="Advertise on QC1"/>
    <x v="1"/>
    <x v="98"/>
    <x v="22"/>
    <x v="115"/>
    <n v="576"/>
    <x v="25"/>
    <x v="3"/>
  </r>
  <r>
    <x v="2"/>
    <x v="5"/>
    <x v="19"/>
    <x v="1"/>
    <x v="163"/>
    <s v="0017000000WVbN0AAL"/>
    <x v="1204"/>
    <s v="Advertise"/>
    <s v="Advertise on QC2"/>
    <x v="2"/>
    <x v="72"/>
    <x v="70"/>
    <x v="115"/>
    <n v="7590"/>
    <x v="25"/>
    <x v="3"/>
  </r>
  <r>
    <x v="2"/>
    <x v="6"/>
    <x v="9"/>
    <x v="25"/>
    <x v="783"/>
    <s v="0017000000lPuTEAA0"/>
    <x v="1205"/>
    <s v="Advertise"/>
    <s v="Advertise on QC1"/>
    <x v="1"/>
    <x v="9"/>
    <x v="31"/>
    <x v="115"/>
    <n v="4622"/>
    <x v="25"/>
    <x v="3"/>
  </r>
  <r>
    <x v="0"/>
    <x v="2"/>
    <x v="2"/>
    <x v="1"/>
    <x v="149"/>
    <s v="0010g00001dvdPSAAY"/>
    <x v="1206"/>
    <s v="Advertise"/>
    <s v="Advertise on QC2"/>
    <x v="1"/>
    <x v="46"/>
    <x v="53"/>
    <x v="116"/>
    <n v="4580"/>
    <x v="26"/>
    <x v="3"/>
  </r>
  <r>
    <x v="0"/>
    <x v="2"/>
    <x v="2"/>
    <x v="73"/>
    <x v="116"/>
    <s v="0017000001PuUAYAA3"/>
    <x v="1207"/>
    <s v="Advertise"/>
    <s v="Advertise on QC1"/>
    <x v="2"/>
    <x v="46"/>
    <x v="53"/>
    <x v="116"/>
    <n v="3198"/>
    <x v="26"/>
    <x v="3"/>
  </r>
  <r>
    <x v="1"/>
    <x v="3"/>
    <x v="3"/>
    <x v="195"/>
    <x v="764"/>
    <s v="0014u00001tBMVZAA4"/>
    <x v="1208"/>
    <s v="Platform"/>
    <s v="Platform w/Campaign Management"/>
    <x v="2"/>
    <x v="29"/>
    <x v="65"/>
    <x v="116"/>
    <n v="2914"/>
    <x v="26"/>
    <x v="3"/>
  </r>
  <r>
    <x v="0"/>
    <x v="9"/>
    <x v="15"/>
    <x v="23"/>
    <x v="33"/>
    <s v="0014u00001xXdHKAA0"/>
    <x v="1209"/>
    <s v="Advertise"/>
    <s v="Advertise on QC2"/>
    <x v="1"/>
    <x v="15"/>
    <x v="16"/>
    <x v="116"/>
    <n v="491"/>
    <x v="26"/>
    <x v="3"/>
  </r>
  <r>
    <x v="2"/>
    <x v="12"/>
    <x v="28"/>
    <x v="75"/>
    <x v="119"/>
    <s v="0017000000mHkcAAAS"/>
    <x v="1210"/>
    <s v="Platform"/>
    <s v="Platform w/Campaign Management"/>
    <x v="1"/>
    <x v="43"/>
    <x v="49"/>
    <x v="116"/>
    <n v="3565"/>
    <x v="26"/>
    <x v="3"/>
  </r>
  <r>
    <x v="2"/>
    <x v="12"/>
    <x v="23"/>
    <x v="328"/>
    <x v="784"/>
    <s v="0017000000bcldyAAA"/>
    <x v="1211"/>
    <s v="Advertise"/>
    <s v="Advertise on QC1"/>
    <x v="7"/>
    <x v="91"/>
    <x v="109"/>
    <x v="116"/>
    <n v="6045"/>
    <x v="26"/>
    <x v="3"/>
  </r>
  <r>
    <x v="0"/>
    <x v="0"/>
    <x v="10"/>
    <x v="7"/>
    <x v="290"/>
    <s v="0017000001VZ1DZAA1"/>
    <x v="1212"/>
    <s v="Advertise"/>
    <s v="Advertise on QC1"/>
    <x v="2"/>
    <x v="52"/>
    <x v="73"/>
    <x v="117"/>
    <n v="1804"/>
    <x v="27"/>
    <x v="3"/>
  </r>
  <r>
    <x v="0"/>
    <x v="0"/>
    <x v="10"/>
    <x v="211"/>
    <x v="785"/>
    <s v="0017000000cUYyXAAW"/>
    <x v="1213"/>
    <s v="Advertise"/>
    <s v="Advertise on QC1"/>
    <x v="2"/>
    <x v="25"/>
    <x v="25"/>
    <x v="117"/>
    <n v="2121"/>
    <x v="27"/>
    <x v="3"/>
  </r>
  <r>
    <x v="1"/>
    <x v="1"/>
    <x v="1"/>
    <x v="32"/>
    <x v="786"/>
    <s v="0014u000022Q2N1AAK"/>
    <x v="1214"/>
    <s v="Advertise"/>
    <s v="Advertise on QC2"/>
    <x v="5"/>
    <x v="32"/>
    <x v="36"/>
    <x v="117"/>
    <n v="1691"/>
    <x v="27"/>
    <x v="3"/>
  </r>
  <r>
    <x v="1"/>
    <x v="1"/>
    <x v="1"/>
    <x v="171"/>
    <x v="787"/>
    <s v="0010g00001ZnHe4AAF"/>
    <x v="1215"/>
    <s v="Platform"/>
    <s v="Platform"/>
    <x v="4"/>
    <x v="1"/>
    <x v="27"/>
    <x v="117"/>
    <n v="7363"/>
    <x v="27"/>
    <x v="3"/>
  </r>
  <r>
    <x v="1"/>
    <x v="1"/>
    <x v="11"/>
    <x v="11"/>
    <x v="526"/>
    <s v="0014u00001wNrRVAA0"/>
    <x v="1216"/>
    <s v="Advertise"/>
    <s v="Advertise on QC1"/>
    <x v="1"/>
    <x v="11"/>
    <x v="11"/>
    <x v="117"/>
    <n v="6012"/>
    <x v="27"/>
    <x v="3"/>
  </r>
  <r>
    <x v="1"/>
    <x v="1"/>
    <x v="11"/>
    <x v="11"/>
    <x v="788"/>
    <s v="0010g00001b3qBmAAI"/>
    <x v="1217"/>
    <s v="Advertise"/>
    <s v="Advertise on QC1"/>
    <x v="2"/>
    <x v="11"/>
    <x v="11"/>
    <x v="117"/>
    <n v="7922"/>
    <x v="27"/>
    <x v="3"/>
  </r>
  <r>
    <x v="0"/>
    <x v="13"/>
    <x v="26"/>
    <x v="154"/>
    <x v="293"/>
    <s v="0010g00001hyquJAAQ"/>
    <x v="1218"/>
    <s v="Advertise"/>
    <s v="Advertise on QC2"/>
    <x v="1"/>
    <x v="37"/>
    <x v="92"/>
    <x v="117"/>
    <n v="687"/>
    <x v="27"/>
    <x v="3"/>
  </r>
  <r>
    <x v="1"/>
    <x v="3"/>
    <x v="3"/>
    <x v="7"/>
    <x v="789"/>
    <s v="0014u000020bJT5AAM"/>
    <x v="1219"/>
    <s v="Advertise"/>
    <s v="Advertise on QC1"/>
    <x v="1"/>
    <x v="29"/>
    <x v="33"/>
    <x v="117"/>
    <n v="1855"/>
    <x v="27"/>
    <x v="3"/>
  </r>
  <r>
    <x v="1"/>
    <x v="3"/>
    <x v="3"/>
    <x v="7"/>
    <x v="790"/>
    <s v="0010g00001hyPHkAAM"/>
    <x v="1220"/>
    <s v="Advertise"/>
    <s v="Advertise on QC1"/>
    <x v="5"/>
    <x v="67"/>
    <x v="33"/>
    <x v="117"/>
    <n v="4430"/>
    <x v="27"/>
    <x v="3"/>
  </r>
  <r>
    <x v="1"/>
    <x v="3"/>
    <x v="3"/>
    <x v="28"/>
    <x v="131"/>
    <s v="0010g00001hz0MKAAY"/>
    <x v="1221"/>
    <s v="Platform"/>
    <s v="Platform w/Campaign Management"/>
    <x v="2"/>
    <x v="29"/>
    <x v="33"/>
    <x v="117"/>
    <n v="123"/>
    <x v="27"/>
    <x v="3"/>
  </r>
  <r>
    <x v="1"/>
    <x v="3"/>
    <x v="3"/>
    <x v="110"/>
    <x v="179"/>
    <s v="0010g00001i0HJlAAM"/>
    <x v="1222"/>
    <s v="Advertise"/>
    <s v="Advertise on QC1"/>
    <x v="1"/>
    <x v="29"/>
    <x v="65"/>
    <x v="117"/>
    <n v="4399"/>
    <x v="27"/>
    <x v="3"/>
  </r>
  <r>
    <x v="1"/>
    <x v="3"/>
    <x v="3"/>
    <x v="329"/>
    <x v="791"/>
    <s v="0014u00001uSvqeAAC"/>
    <x v="1223"/>
    <s v="Advertise"/>
    <s v="Advertise on QC1"/>
    <x v="2"/>
    <x v="33"/>
    <x v="38"/>
    <x v="117"/>
    <n v="152"/>
    <x v="27"/>
    <x v="3"/>
  </r>
  <r>
    <x v="0"/>
    <x v="10"/>
    <x v="16"/>
    <x v="1"/>
    <x v="94"/>
    <s v="0010g00001hyIwkAAE"/>
    <x v="1224"/>
    <s v="Advertise"/>
    <s v="Advertise on QC2"/>
    <x v="1"/>
    <x v="16"/>
    <x v="54"/>
    <x v="117"/>
    <n v="331"/>
    <x v="27"/>
    <x v="3"/>
  </r>
  <r>
    <x v="0"/>
    <x v="4"/>
    <x v="5"/>
    <x v="34"/>
    <x v="792"/>
    <s v="0014u00001yt6GAAAY"/>
    <x v="1225"/>
    <s v="Platform"/>
    <s v="Platform"/>
    <x v="4"/>
    <x v="34"/>
    <x v="39"/>
    <x v="117"/>
    <n v="521"/>
    <x v="27"/>
    <x v="3"/>
  </r>
  <r>
    <x v="0"/>
    <x v="4"/>
    <x v="25"/>
    <x v="42"/>
    <x v="77"/>
    <s v="0017000000tsB2WAAU"/>
    <x v="1226"/>
    <s v="Advertise"/>
    <s v="Advertise on QC1"/>
    <x v="2"/>
    <x v="50"/>
    <x v="6"/>
    <x v="117"/>
    <n v="6854"/>
    <x v="27"/>
    <x v="3"/>
  </r>
  <r>
    <x v="2"/>
    <x v="12"/>
    <x v="28"/>
    <x v="75"/>
    <x v="119"/>
    <s v="0017000000mHkcAAAS"/>
    <x v="1227"/>
    <s v="Platform"/>
    <s v="Platform w/Campaign Management"/>
    <x v="2"/>
    <x v="43"/>
    <x v="49"/>
    <x v="117"/>
    <n v="6144"/>
    <x v="27"/>
    <x v="3"/>
  </r>
  <r>
    <x v="0"/>
    <x v="0"/>
    <x v="10"/>
    <x v="19"/>
    <x v="342"/>
    <s v="00170000012qySaAAI"/>
    <x v="1228"/>
    <s v="Advertise"/>
    <s v="Advertise on QC1"/>
    <x v="2"/>
    <x v="10"/>
    <x v="26"/>
    <x v="118"/>
    <n v="1366"/>
    <x v="28"/>
    <x v="3"/>
  </r>
  <r>
    <x v="1"/>
    <x v="1"/>
    <x v="1"/>
    <x v="7"/>
    <x v="1"/>
    <s v="0017000001HKelvAAD"/>
    <x v="1229"/>
    <s v="Advertise"/>
    <s v="Advertise on QC1"/>
    <x v="1"/>
    <x v="1"/>
    <x v="1"/>
    <x v="118"/>
    <n v="8990"/>
    <x v="28"/>
    <x v="3"/>
  </r>
  <r>
    <x v="1"/>
    <x v="1"/>
    <x v="1"/>
    <x v="1"/>
    <x v="442"/>
    <s v="0014u00001xaxaMAAQ"/>
    <x v="1230"/>
    <s v="Advertise"/>
    <s v="Advertise on QC2"/>
    <x v="1"/>
    <x v="1"/>
    <x v="1"/>
    <x v="118"/>
    <n v="7699"/>
    <x v="28"/>
    <x v="3"/>
  </r>
  <r>
    <x v="1"/>
    <x v="1"/>
    <x v="11"/>
    <x v="202"/>
    <x v="413"/>
    <s v="0014u00001p5EJfAAM"/>
    <x v="1231"/>
    <s v="Advertise"/>
    <s v="Advertise on QC1"/>
    <x v="1"/>
    <x v="11"/>
    <x v="11"/>
    <x v="118"/>
    <n v="5749"/>
    <x v="28"/>
    <x v="3"/>
  </r>
  <r>
    <x v="0"/>
    <x v="2"/>
    <x v="2"/>
    <x v="179"/>
    <x v="349"/>
    <s v="0010g00001lzNFrAAM"/>
    <x v="1232"/>
    <s v="Advertise"/>
    <s v="Advertise on QC2"/>
    <x v="2"/>
    <x v="38"/>
    <x v="53"/>
    <x v="118"/>
    <n v="9952"/>
    <x v="28"/>
    <x v="3"/>
  </r>
  <r>
    <x v="0"/>
    <x v="4"/>
    <x v="4"/>
    <x v="4"/>
    <x v="266"/>
    <s v="0017000000qBHdWAAW"/>
    <x v="1233"/>
    <s v="Advertise"/>
    <s v="Advertise on QC2"/>
    <x v="2"/>
    <x v="4"/>
    <x v="74"/>
    <x v="118"/>
    <n v="4819"/>
    <x v="28"/>
    <x v="3"/>
  </r>
  <r>
    <x v="0"/>
    <x v="4"/>
    <x v="4"/>
    <x v="4"/>
    <x v="266"/>
    <s v="0017000000qBHdWAAW"/>
    <x v="1234"/>
    <s v="Advertise"/>
    <s v="Advertise on QC1"/>
    <x v="2"/>
    <x v="4"/>
    <x v="74"/>
    <x v="118"/>
    <n v="708"/>
    <x v="28"/>
    <x v="3"/>
  </r>
  <r>
    <x v="0"/>
    <x v="4"/>
    <x v="27"/>
    <x v="44"/>
    <x v="446"/>
    <s v="0017000001OzfzXAAR"/>
    <x v="1235"/>
    <s v="Advertise"/>
    <s v="Advertise on QC1"/>
    <x v="2"/>
    <x v="41"/>
    <x v="48"/>
    <x v="118"/>
    <n v="8062"/>
    <x v="28"/>
    <x v="3"/>
  </r>
  <r>
    <x v="0"/>
    <x v="4"/>
    <x v="6"/>
    <x v="42"/>
    <x v="793"/>
    <s v="0017000000wGJLrAAO"/>
    <x v="1236"/>
    <s v="Advertise"/>
    <s v="Advertise on QC1"/>
    <x v="2"/>
    <x v="56"/>
    <x v="44"/>
    <x v="118"/>
    <n v="492"/>
    <x v="28"/>
    <x v="3"/>
  </r>
  <r>
    <x v="0"/>
    <x v="4"/>
    <x v="6"/>
    <x v="223"/>
    <x v="102"/>
    <s v="0017000000moJ9FAAU"/>
    <x v="1237"/>
    <s v="Platform"/>
    <s v="Platform"/>
    <x v="4"/>
    <x v="6"/>
    <x v="44"/>
    <x v="118"/>
    <n v="6322"/>
    <x v="28"/>
    <x v="3"/>
  </r>
  <r>
    <x v="2"/>
    <x v="11"/>
    <x v="17"/>
    <x v="15"/>
    <x v="794"/>
    <s v="0014u00001wQUCSAA4"/>
    <x v="1238"/>
    <s v="Platform"/>
    <s v="Platform w/Campaign Management"/>
    <x v="1"/>
    <x v="17"/>
    <x v="19"/>
    <x v="118"/>
    <n v="2040"/>
    <x v="28"/>
    <x v="3"/>
  </r>
  <r>
    <x v="2"/>
    <x v="11"/>
    <x v="18"/>
    <x v="1"/>
    <x v="748"/>
    <s v="0017000000kOfsrAAC"/>
    <x v="1239"/>
    <s v="Advertise"/>
    <s v="Advertise on QC2"/>
    <x v="2"/>
    <x v="18"/>
    <x v="20"/>
    <x v="118"/>
    <n v="8759"/>
    <x v="28"/>
    <x v="3"/>
  </r>
  <r>
    <x v="2"/>
    <x v="6"/>
    <x v="30"/>
    <x v="330"/>
    <x v="795"/>
    <s v="0014u00001ywGxMAAU"/>
    <x v="1240"/>
    <s v="Advertise"/>
    <s v="Advertise on QC2"/>
    <x v="1"/>
    <x v="57"/>
    <x v="52"/>
    <x v="118"/>
    <n v="4621"/>
    <x v="28"/>
    <x v="3"/>
  </r>
  <r>
    <x v="1"/>
    <x v="1"/>
    <x v="11"/>
    <x v="92"/>
    <x v="796"/>
    <s v="0010g00001YsHKkAAN"/>
    <x v="1241"/>
    <s v="Advertise"/>
    <s v="Advertise on QC1"/>
    <x v="3"/>
    <x v="11"/>
    <x v="11"/>
    <x v="119"/>
    <n v="3214"/>
    <x v="29"/>
    <x v="3"/>
  </r>
  <r>
    <x v="1"/>
    <x v="1"/>
    <x v="12"/>
    <x v="1"/>
    <x v="797"/>
    <s v="0010g00001bbbyFAAQ"/>
    <x v="1242"/>
    <s v="Advertise"/>
    <s v="Advertise on QC2"/>
    <x v="5"/>
    <x v="54"/>
    <x v="12"/>
    <x v="119"/>
    <n v="6630"/>
    <x v="29"/>
    <x v="3"/>
  </r>
  <r>
    <x v="0"/>
    <x v="13"/>
    <x v="26"/>
    <x v="295"/>
    <x v="684"/>
    <s v="0017000000wJupVAAS"/>
    <x v="1243"/>
    <s v="Advertise"/>
    <s v="Advertise on QC1"/>
    <x v="5"/>
    <x v="89"/>
    <x v="42"/>
    <x v="119"/>
    <n v="8074"/>
    <x v="29"/>
    <x v="3"/>
  </r>
  <r>
    <x v="0"/>
    <x v="2"/>
    <x v="2"/>
    <x v="7"/>
    <x v="798"/>
    <s v="0010g00001fKGWsAAO"/>
    <x v="1244"/>
    <s v="Advertise"/>
    <s v="Advertise on QC1"/>
    <x v="1"/>
    <x v="2"/>
    <x v="2"/>
    <x v="119"/>
    <n v="9331"/>
    <x v="29"/>
    <x v="3"/>
  </r>
  <r>
    <x v="0"/>
    <x v="2"/>
    <x v="2"/>
    <x v="67"/>
    <x v="634"/>
    <s v="0017000001KG6dEAAT"/>
    <x v="1245"/>
    <s v="Advertise"/>
    <s v="Advertise on QC2"/>
    <x v="1"/>
    <x v="38"/>
    <x v="43"/>
    <x v="119"/>
    <n v="2279"/>
    <x v="29"/>
    <x v="3"/>
  </r>
  <r>
    <x v="1"/>
    <x v="3"/>
    <x v="3"/>
    <x v="7"/>
    <x v="799"/>
    <s v="0014u00001vBPsEAAW"/>
    <x v="1246"/>
    <s v="Advertise"/>
    <s v="Advertise on QC1"/>
    <x v="1"/>
    <x v="94"/>
    <x v="41"/>
    <x v="119"/>
    <n v="8085"/>
    <x v="29"/>
    <x v="3"/>
  </r>
  <r>
    <x v="0"/>
    <x v="4"/>
    <x v="6"/>
    <x v="1"/>
    <x v="195"/>
    <s v="0010g00001kS7yaAAC"/>
    <x v="833"/>
    <s v="Advertise"/>
    <s v="Advertise on QC2"/>
    <x v="1"/>
    <x v="6"/>
    <x v="44"/>
    <x v="119"/>
    <n v="7307"/>
    <x v="29"/>
    <x v="3"/>
  </r>
  <r>
    <x v="2"/>
    <x v="11"/>
    <x v="18"/>
    <x v="7"/>
    <x v="514"/>
    <s v="0017000000kOfilAAC"/>
    <x v="1247"/>
    <s v="Advertise"/>
    <s v="Advertise on QC1"/>
    <x v="2"/>
    <x v="18"/>
    <x v="50"/>
    <x v="119"/>
    <n v="5548"/>
    <x v="29"/>
    <x v="3"/>
  </r>
  <r>
    <x v="2"/>
    <x v="11"/>
    <x v="18"/>
    <x v="7"/>
    <x v="557"/>
    <s v="0017000000kOgy8AAC"/>
    <x v="1248"/>
    <s v="Advertise"/>
    <s v="Advertise on QC1"/>
    <x v="2"/>
    <x v="18"/>
    <x v="20"/>
    <x v="119"/>
    <n v="4157"/>
    <x v="29"/>
    <x v="3"/>
  </r>
  <r>
    <x v="2"/>
    <x v="11"/>
    <x v="18"/>
    <x v="1"/>
    <x v="557"/>
    <s v="0017000000kOgy8AAC"/>
    <x v="1249"/>
    <s v="Advertise"/>
    <s v="Advertise on QC2"/>
    <x v="2"/>
    <x v="18"/>
    <x v="20"/>
    <x v="119"/>
    <n v="7141"/>
    <x v="29"/>
    <x v="3"/>
  </r>
  <r>
    <x v="0"/>
    <x v="0"/>
    <x v="0"/>
    <x v="164"/>
    <x v="306"/>
    <s v="0014u00001nsvU9AAI"/>
    <x v="1250"/>
    <s v="Advertise"/>
    <s v="Advertise on QC2"/>
    <x v="2"/>
    <x v="0"/>
    <x v="26"/>
    <x v="120"/>
    <n v="4360"/>
    <x v="0"/>
    <x v="4"/>
  </r>
  <r>
    <x v="1"/>
    <x v="1"/>
    <x v="1"/>
    <x v="107"/>
    <x v="428"/>
    <s v="0017000001L2nU7AAJ"/>
    <x v="1251"/>
    <s v="Platform"/>
    <s v="Platform w/Campaign Management"/>
    <x v="1"/>
    <x v="36"/>
    <x v="11"/>
    <x v="120"/>
    <n v="4733"/>
    <x v="0"/>
    <x v="4"/>
  </r>
  <r>
    <x v="1"/>
    <x v="1"/>
    <x v="11"/>
    <x v="11"/>
    <x v="429"/>
    <s v="0010g00001cq2ApAAI"/>
    <x v="1252"/>
    <s v="Advertise"/>
    <s v="Advertise on QC1"/>
    <x v="2"/>
    <x v="11"/>
    <x v="105"/>
    <x v="120"/>
    <n v="2803"/>
    <x v="0"/>
    <x v="4"/>
  </r>
  <r>
    <x v="0"/>
    <x v="2"/>
    <x v="2"/>
    <x v="207"/>
    <x v="432"/>
    <s v="0010g00001dvCszAAE"/>
    <x v="1253"/>
    <s v="Advertise"/>
    <s v="Advertise on QC1"/>
    <x v="1"/>
    <x v="2"/>
    <x v="2"/>
    <x v="120"/>
    <n v="4406"/>
    <x v="0"/>
    <x v="4"/>
  </r>
  <r>
    <x v="1"/>
    <x v="3"/>
    <x v="3"/>
    <x v="331"/>
    <x v="800"/>
    <s v="0014u00001nsfMPAAY"/>
    <x v="1254"/>
    <s v="Advertise"/>
    <s v="Advertise on QC2"/>
    <x v="1"/>
    <x v="3"/>
    <x v="3"/>
    <x v="120"/>
    <n v="8398"/>
    <x v="0"/>
    <x v="4"/>
  </r>
  <r>
    <x v="1"/>
    <x v="3"/>
    <x v="3"/>
    <x v="332"/>
    <x v="801"/>
    <s v="0010g00001lzhRjAAI"/>
    <x v="1255"/>
    <s v="Advertise"/>
    <s v="Advertise on QC1"/>
    <x v="2"/>
    <x v="67"/>
    <x v="3"/>
    <x v="120"/>
    <n v="4101"/>
    <x v="0"/>
    <x v="4"/>
  </r>
  <r>
    <x v="0"/>
    <x v="4"/>
    <x v="5"/>
    <x v="5"/>
    <x v="318"/>
    <s v="00170000013mIGSAA2"/>
    <x v="1256"/>
    <s v="Advertise"/>
    <s v="Advertise on QC1"/>
    <x v="1"/>
    <x v="5"/>
    <x v="5"/>
    <x v="120"/>
    <n v="2093"/>
    <x v="0"/>
    <x v="4"/>
  </r>
  <r>
    <x v="0"/>
    <x v="4"/>
    <x v="25"/>
    <x v="319"/>
    <x v="802"/>
    <s v="0017000000t4y4xAAA"/>
    <x v="0"/>
    <s v="Platform"/>
    <s v="Platform"/>
    <x v="0"/>
    <x v="50"/>
    <x v="47"/>
    <x v="120"/>
    <n v="6456"/>
    <x v="0"/>
    <x v="4"/>
  </r>
  <r>
    <x v="2"/>
    <x v="11"/>
    <x v="17"/>
    <x v="77"/>
    <x v="803"/>
    <s v="0017000000l0KFgAAM"/>
    <x v="1257"/>
    <s v="Advertise"/>
    <s v="Advertise on QC2"/>
    <x v="1"/>
    <x v="47"/>
    <x v="31"/>
    <x v="120"/>
    <n v="1224"/>
    <x v="0"/>
    <x v="4"/>
  </r>
  <r>
    <x v="2"/>
    <x v="6"/>
    <x v="8"/>
    <x v="149"/>
    <x v="281"/>
    <s v="0014u00001uQDqvAAG"/>
    <x v="1258"/>
    <s v="Advertise"/>
    <s v="Advertise on QC1"/>
    <x v="2"/>
    <x v="95"/>
    <x v="45"/>
    <x v="120"/>
    <n v="2447"/>
    <x v="0"/>
    <x v="4"/>
  </r>
  <r>
    <x v="2"/>
    <x v="6"/>
    <x v="8"/>
    <x v="149"/>
    <x v="281"/>
    <s v="0014u00001uQDqvAAG"/>
    <x v="1259"/>
    <s v="Advertise"/>
    <s v="Advertise on QC1"/>
    <x v="3"/>
    <x v="95"/>
    <x v="45"/>
    <x v="120"/>
    <n v="4240"/>
    <x v="0"/>
    <x v="4"/>
  </r>
  <r>
    <x v="0"/>
    <x v="0"/>
    <x v="0"/>
    <x v="333"/>
    <x v="804"/>
    <s v="0014u00001nv6RsAAI"/>
    <x v="1260"/>
    <s v="Advertise"/>
    <s v="Advertise on QC1"/>
    <x v="5"/>
    <x v="23"/>
    <x v="26"/>
    <x v="121"/>
    <n v="9846"/>
    <x v="1"/>
    <x v="4"/>
  </r>
  <r>
    <x v="0"/>
    <x v="0"/>
    <x v="10"/>
    <x v="19"/>
    <x v="342"/>
    <s v="00170000012qySaAAI"/>
    <x v="1261"/>
    <s v="Advertise"/>
    <s v="Advertise on QC1"/>
    <x v="2"/>
    <x v="10"/>
    <x v="26"/>
    <x v="121"/>
    <n v="3651"/>
    <x v="1"/>
    <x v="4"/>
  </r>
  <r>
    <x v="1"/>
    <x v="1"/>
    <x v="1"/>
    <x v="91"/>
    <x v="705"/>
    <s v="0010g00001YrkbbAAB"/>
    <x v="1262"/>
    <s v="Advertise"/>
    <s v="Advertise on QC2"/>
    <x v="2"/>
    <x v="1"/>
    <x v="27"/>
    <x v="121"/>
    <n v="4514"/>
    <x v="1"/>
    <x v="4"/>
  </r>
  <r>
    <x v="0"/>
    <x v="2"/>
    <x v="2"/>
    <x v="1"/>
    <x v="805"/>
    <s v="0014u00001xafZmAAI"/>
    <x v="1263"/>
    <s v="Advertise"/>
    <s v="Advertise on QC2"/>
    <x v="1"/>
    <x v="46"/>
    <x v="43"/>
    <x v="121"/>
    <n v="8915"/>
    <x v="1"/>
    <x v="4"/>
  </r>
  <r>
    <x v="0"/>
    <x v="2"/>
    <x v="2"/>
    <x v="155"/>
    <x v="278"/>
    <s v="0017000001JOw0HAAT"/>
    <x v="1264"/>
    <s v="Advertise"/>
    <s v="Advertise on QC2"/>
    <x v="1"/>
    <x v="38"/>
    <x v="93"/>
    <x v="121"/>
    <n v="2825"/>
    <x v="1"/>
    <x v="4"/>
  </r>
  <r>
    <x v="1"/>
    <x v="3"/>
    <x v="3"/>
    <x v="147"/>
    <x v="806"/>
    <s v="0014u000021U5VdAAK"/>
    <x v="1265"/>
    <s v="Advertise"/>
    <s v="Advertise on QC1"/>
    <x v="2"/>
    <x v="67"/>
    <x v="3"/>
    <x v="121"/>
    <n v="1668"/>
    <x v="1"/>
    <x v="4"/>
  </r>
  <r>
    <x v="1"/>
    <x v="3"/>
    <x v="3"/>
    <x v="273"/>
    <x v="477"/>
    <s v="0014u00001xXTAGAA4"/>
    <x v="1266"/>
    <s v="Advertise"/>
    <s v="Advertise on QC1"/>
    <x v="1"/>
    <x v="29"/>
    <x v="33"/>
    <x v="121"/>
    <n v="7652"/>
    <x v="1"/>
    <x v="4"/>
  </r>
  <r>
    <x v="1"/>
    <x v="3"/>
    <x v="3"/>
    <x v="274"/>
    <x v="618"/>
    <s v="0010g00001dwktjAAA"/>
    <x v="1267"/>
    <s v="Platform"/>
    <s v="Platform w/Campaign Management"/>
    <x v="1"/>
    <x v="33"/>
    <x v="65"/>
    <x v="121"/>
    <n v="7639"/>
    <x v="1"/>
    <x v="4"/>
  </r>
  <r>
    <x v="0"/>
    <x v="4"/>
    <x v="5"/>
    <x v="34"/>
    <x v="807"/>
    <s v="0014u00001yt69xAAA"/>
    <x v="1268"/>
    <s v="Platform"/>
    <s v="Platform"/>
    <x v="4"/>
    <x v="34"/>
    <x v="39"/>
    <x v="121"/>
    <n v="1425"/>
    <x v="1"/>
    <x v="4"/>
  </r>
  <r>
    <x v="0"/>
    <x v="4"/>
    <x v="6"/>
    <x v="64"/>
    <x v="102"/>
    <s v="0017000000moJ9FAAU"/>
    <x v="1269"/>
    <s v="Advertise"/>
    <s v="Advertise on QC2"/>
    <x v="2"/>
    <x v="77"/>
    <x v="44"/>
    <x v="121"/>
    <n v="2208"/>
    <x v="1"/>
    <x v="4"/>
  </r>
  <r>
    <x v="1"/>
    <x v="1"/>
    <x v="12"/>
    <x v="334"/>
    <x v="82"/>
    <s v="0017000001HKQYyAAP"/>
    <x v="1270"/>
    <s v="Platform"/>
    <s v="Platform"/>
    <x v="6"/>
    <x v="12"/>
    <x v="59"/>
    <x v="122"/>
    <n v="7715"/>
    <x v="2"/>
    <x v="4"/>
  </r>
  <r>
    <x v="2"/>
    <x v="7"/>
    <x v="13"/>
    <x v="335"/>
    <x v="808"/>
    <s v="0014u00001xZaZ8AAK"/>
    <x v="1271"/>
    <s v="Advertise"/>
    <s v="Advertise on QC1"/>
    <x v="5"/>
    <x v="83"/>
    <x v="88"/>
    <x v="122"/>
    <n v="8097"/>
    <x v="2"/>
    <x v="4"/>
  </r>
  <r>
    <x v="0"/>
    <x v="4"/>
    <x v="4"/>
    <x v="115"/>
    <x v="217"/>
    <s v="0010g00001jXCOGAA4"/>
    <x v="1272"/>
    <s v="Platform"/>
    <s v="Platform"/>
    <x v="4"/>
    <x v="76"/>
    <x v="4"/>
    <x v="122"/>
    <n v="3032"/>
    <x v="2"/>
    <x v="4"/>
  </r>
  <r>
    <x v="0"/>
    <x v="4"/>
    <x v="4"/>
    <x v="4"/>
    <x v="266"/>
    <s v="0017000000qBHdWAAW"/>
    <x v="1233"/>
    <s v="Advertise"/>
    <s v="Advertise on QC2"/>
    <x v="2"/>
    <x v="4"/>
    <x v="74"/>
    <x v="122"/>
    <n v="7710"/>
    <x v="2"/>
    <x v="4"/>
  </r>
  <r>
    <x v="0"/>
    <x v="4"/>
    <x v="5"/>
    <x v="336"/>
    <x v="809"/>
    <s v="0017000000hIjgPAAS"/>
    <x v="1273"/>
    <s v="Advertise"/>
    <s v="Advertise on QC1"/>
    <x v="2"/>
    <x v="5"/>
    <x v="63"/>
    <x v="122"/>
    <n v="1959"/>
    <x v="2"/>
    <x v="4"/>
  </r>
  <r>
    <x v="2"/>
    <x v="11"/>
    <x v="18"/>
    <x v="7"/>
    <x v="469"/>
    <s v="0017000000kOfdDAAS"/>
    <x v="1274"/>
    <s v="Advertise"/>
    <s v="Advertise on QC1"/>
    <x v="2"/>
    <x v="92"/>
    <x v="20"/>
    <x v="122"/>
    <n v="689"/>
    <x v="2"/>
    <x v="4"/>
  </r>
  <r>
    <x v="2"/>
    <x v="11"/>
    <x v="18"/>
    <x v="7"/>
    <x v="21"/>
    <s v="0017000000lmBqgAAE"/>
    <x v="1275"/>
    <s v="Advertise"/>
    <s v="Advertise on QC1"/>
    <x v="2"/>
    <x v="19"/>
    <x v="21"/>
    <x v="122"/>
    <n v="1850"/>
    <x v="2"/>
    <x v="4"/>
  </r>
  <r>
    <x v="2"/>
    <x v="6"/>
    <x v="8"/>
    <x v="8"/>
    <x v="774"/>
    <s v="0014u00001wNuapAAC"/>
    <x v="1276"/>
    <s v="Advertise"/>
    <s v="Advertise on QC1"/>
    <x v="1"/>
    <x v="8"/>
    <x v="8"/>
    <x v="122"/>
    <n v="4133"/>
    <x v="2"/>
    <x v="4"/>
  </r>
  <r>
    <x v="0"/>
    <x v="0"/>
    <x v="0"/>
    <x v="314"/>
    <x v="810"/>
    <s v="0014u00001t8Oh5AAE"/>
    <x v="0"/>
    <s v="Platform"/>
    <s v="Platform"/>
    <x v="0"/>
    <x v="0"/>
    <x v="0"/>
    <x v="123"/>
    <n v="5397"/>
    <x v="3"/>
    <x v="4"/>
  </r>
  <r>
    <x v="1"/>
    <x v="1"/>
    <x v="11"/>
    <x v="11"/>
    <x v="183"/>
    <s v="0014u00001wPRa2AAG"/>
    <x v="1277"/>
    <s v="Advertise"/>
    <s v="Advertise on QC1"/>
    <x v="1"/>
    <x v="11"/>
    <x v="11"/>
    <x v="123"/>
    <n v="4084"/>
    <x v="3"/>
    <x v="4"/>
  </r>
  <r>
    <x v="0"/>
    <x v="13"/>
    <x v="26"/>
    <x v="337"/>
    <x v="811"/>
    <s v="0017000000wJv3cAAC"/>
    <x v="1278"/>
    <s v="Advertise"/>
    <s v="Advertise on QC2"/>
    <x v="1"/>
    <x v="101"/>
    <x v="92"/>
    <x v="123"/>
    <n v="8597"/>
    <x v="3"/>
    <x v="4"/>
  </r>
  <r>
    <x v="0"/>
    <x v="13"/>
    <x v="26"/>
    <x v="337"/>
    <x v="811"/>
    <s v="0017000000wJv3cAAC"/>
    <x v="1279"/>
    <s v="Advertise"/>
    <s v="Advertise on QC2"/>
    <x v="1"/>
    <x v="89"/>
    <x v="92"/>
    <x v="123"/>
    <n v="6665"/>
    <x v="3"/>
    <x v="4"/>
  </r>
  <r>
    <x v="0"/>
    <x v="2"/>
    <x v="2"/>
    <x v="338"/>
    <x v="812"/>
    <s v="0014u00001wOP45AAG"/>
    <x v="1280"/>
    <s v="Platform"/>
    <s v="Platform"/>
    <x v="6"/>
    <x v="2"/>
    <x v="2"/>
    <x v="123"/>
    <n v="4660"/>
    <x v="3"/>
    <x v="4"/>
  </r>
  <r>
    <x v="1"/>
    <x v="3"/>
    <x v="3"/>
    <x v="54"/>
    <x v="791"/>
    <s v="0014u00001uSvqeAAC"/>
    <x v="1281"/>
    <s v="Advertise"/>
    <s v="Advertise on QC1"/>
    <x v="1"/>
    <x v="33"/>
    <x v="33"/>
    <x v="123"/>
    <n v="3024"/>
    <x v="3"/>
    <x v="4"/>
  </r>
  <r>
    <x v="0"/>
    <x v="9"/>
    <x v="15"/>
    <x v="1"/>
    <x v="16"/>
    <s v="0017000001KFOd4AAH"/>
    <x v="1282"/>
    <s v="Advertise"/>
    <s v="Advertise on QC2"/>
    <x v="1"/>
    <x v="15"/>
    <x v="16"/>
    <x v="123"/>
    <n v="7769"/>
    <x v="3"/>
    <x v="4"/>
  </r>
  <r>
    <x v="0"/>
    <x v="9"/>
    <x v="15"/>
    <x v="339"/>
    <x v="813"/>
    <s v="0014u00001wQg4oAAC"/>
    <x v="1283"/>
    <s v="Advertise"/>
    <s v="Advertise on QC1"/>
    <x v="1"/>
    <x v="71"/>
    <x v="94"/>
    <x v="123"/>
    <n v="5117"/>
    <x v="3"/>
    <x v="4"/>
  </r>
  <r>
    <x v="0"/>
    <x v="4"/>
    <x v="29"/>
    <x v="1"/>
    <x v="99"/>
    <s v="0010g00001mzMatAAE"/>
    <x v="1284"/>
    <s v="Platform"/>
    <s v="Platform w/Campaign Management"/>
    <x v="2"/>
    <x v="55"/>
    <x v="66"/>
    <x v="123"/>
    <n v="5333"/>
    <x v="3"/>
    <x v="4"/>
  </r>
  <r>
    <x v="0"/>
    <x v="4"/>
    <x v="5"/>
    <x v="121"/>
    <x v="208"/>
    <s v="0017000000zuJMkAAM"/>
    <x v="1285"/>
    <s v="Advertise"/>
    <s v="Advertise on QC1"/>
    <x v="1"/>
    <x v="5"/>
    <x v="18"/>
    <x v="123"/>
    <n v="1832"/>
    <x v="3"/>
    <x v="4"/>
  </r>
  <r>
    <x v="0"/>
    <x v="4"/>
    <x v="5"/>
    <x v="34"/>
    <x v="814"/>
    <s v="0014u00001yt6ZJAAY"/>
    <x v="1286"/>
    <s v="Platform"/>
    <s v="Platform"/>
    <x v="4"/>
    <x v="34"/>
    <x v="39"/>
    <x v="123"/>
    <n v="7152"/>
    <x v="3"/>
    <x v="4"/>
  </r>
  <r>
    <x v="2"/>
    <x v="11"/>
    <x v="17"/>
    <x v="15"/>
    <x v="19"/>
    <s v="0017000000SIU2zAAH"/>
    <x v="1287"/>
    <s v="Platform"/>
    <s v="Platform w/Campaign Management"/>
    <x v="2"/>
    <x v="17"/>
    <x v="19"/>
    <x v="123"/>
    <n v="5323"/>
    <x v="3"/>
    <x v="4"/>
  </r>
  <r>
    <x v="2"/>
    <x v="5"/>
    <x v="19"/>
    <x v="7"/>
    <x v="815"/>
    <s v="0014u00001wOWGYAA4"/>
    <x v="1288"/>
    <s v="Advertise"/>
    <s v="Advertise on QC1"/>
    <x v="1"/>
    <x v="63"/>
    <x v="100"/>
    <x v="123"/>
    <n v="8742"/>
    <x v="3"/>
    <x v="4"/>
  </r>
  <r>
    <x v="2"/>
    <x v="5"/>
    <x v="19"/>
    <x v="1"/>
    <x v="199"/>
    <s v="0017000000jx9BDAAY"/>
    <x v="1289"/>
    <s v="Advertise"/>
    <s v="Advertise on QC2"/>
    <x v="1"/>
    <x v="20"/>
    <x v="7"/>
    <x v="123"/>
    <n v="1953"/>
    <x v="3"/>
    <x v="4"/>
  </r>
  <r>
    <x v="0"/>
    <x v="4"/>
    <x v="25"/>
    <x v="42"/>
    <x v="77"/>
    <s v="0017000000tsB2WAAU"/>
    <x v="1290"/>
    <s v="Advertise"/>
    <s v="Advertise on QC1"/>
    <x v="1"/>
    <x v="50"/>
    <x v="6"/>
    <x v="124"/>
    <n v="8780"/>
    <x v="4"/>
    <x v="4"/>
  </r>
  <r>
    <x v="2"/>
    <x v="11"/>
    <x v="17"/>
    <x v="7"/>
    <x v="472"/>
    <s v="0014u00001xY5RtAAK"/>
    <x v="1291"/>
    <s v="Advertise"/>
    <s v="Advertise on QC1"/>
    <x v="1"/>
    <x v="47"/>
    <x v="31"/>
    <x v="124"/>
    <n v="4002"/>
    <x v="4"/>
    <x v="4"/>
  </r>
  <r>
    <x v="2"/>
    <x v="11"/>
    <x v="18"/>
    <x v="7"/>
    <x v="121"/>
    <s v="0017000000kOfiEAAS"/>
    <x v="1292"/>
    <s v="Advertise"/>
    <s v="Advertise on QC1"/>
    <x v="2"/>
    <x v="18"/>
    <x v="20"/>
    <x v="124"/>
    <n v="6346"/>
    <x v="4"/>
    <x v="4"/>
  </r>
  <r>
    <x v="2"/>
    <x v="11"/>
    <x v="18"/>
    <x v="1"/>
    <x v="748"/>
    <s v="0017000000kOfsrAAC"/>
    <x v="1293"/>
    <s v="Advertise"/>
    <s v="Advertise on QC2"/>
    <x v="2"/>
    <x v="18"/>
    <x v="20"/>
    <x v="124"/>
    <n v="6164"/>
    <x v="4"/>
    <x v="4"/>
  </r>
  <r>
    <x v="2"/>
    <x v="7"/>
    <x v="21"/>
    <x v="1"/>
    <x v="32"/>
    <s v="0017000001JRNFFAA5"/>
    <x v="1294"/>
    <s v="Advertise"/>
    <s v="Advertise on QC2"/>
    <x v="2"/>
    <x v="26"/>
    <x v="28"/>
    <x v="125"/>
    <n v="5813"/>
    <x v="5"/>
    <x v="4"/>
  </r>
  <r>
    <x v="2"/>
    <x v="7"/>
    <x v="21"/>
    <x v="1"/>
    <x v="700"/>
    <s v="0017000001JSYJmAAP"/>
    <x v="0"/>
    <s v="Advertise"/>
    <s v="Advertise on QC2"/>
    <x v="0"/>
    <x v="26"/>
    <x v="32"/>
    <x v="125"/>
    <n v="4741"/>
    <x v="5"/>
    <x v="4"/>
  </r>
  <r>
    <x v="0"/>
    <x v="2"/>
    <x v="2"/>
    <x v="207"/>
    <x v="816"/>
    <s v="0010g00001jXZjkAAG"/>
    <x v="1295"/>
    <s v="Advertise"/>
    <s v="Advertise on QC1"/>
    <x v="3"/>
    <x v="2"/>
    <x v="2"/>
    <x v="125"/>
    <n v="5503"/>
    <x v="5"/>
    <x v="4"/>
  </r>
  <r>
    <x v="0"/>
    <x v="4"/>
    <x v="5"/>
    <x v="267"/>
    <x v="596"/>
    <s v="0017000000rQL2PAAW"/>
    <x v="1296"/>
    <s v="Advertise"/>
    <s v="Advertise on QC1"/>
    <x v="1"/>
    <x v="5"/>
    <x v="44"/>
    <x v="125"/>
    <n v="9857"/>
    <x v="5"/>
    <x v="4"/>
  </r>
  <r>
    <x v="2"/>
    <x v="11"/>
    <x v="17"/>
    <x v="1"/>
    <x v="19"/>
    <s v="0017000000SIU2zAAH"/>
    <x v="1297"/>
    <s v="Platform"/>
    <s v="Platform w/Campaign Management"/>
    <x v="2"/>
    <x v="17"/>
    <x v="19"/>
    <x v="125"/>
    <n v="3521"/>
    <x v="5"/>
    <x v="4"/>
  </r>
  <r>
    <x v="2"/>
    <x v="11"/>
    <x v="18"/>
    <x v="7"/>
    <x v="817"/>
    <s v="0017000000l1BE0AAM"/>
    <x v="1298"/>
    <s v="Advertise"/>
    <s v="Advertise on QC1"/>
    <x v="2"/>
    <x v="18"/>
    <x v="50"/>
    <x v="125"/>
    <n v="431"/>
    <x v="5"/>
    <x v="4"/>
  </r>
  <r>
    <x v="2"/>
    <x v="6"/>
    <x v="9"/>
    <x v="340"/>
    <x v="818"/>
    <s v="0014u00001p7ajEAAQ"/>
    <x v="1299"/>
    <s v="Advertise"/>
    <s v="Advertise on QC1"/>
    <x v="2"/>
    <x v="102"/>
    <x v="85"/>
    <x v="125"/>
    <n v="6299"/>
    <x v="5"/>
    <x v="4"/>
  </r>
  <r>
    <x v="0"/>
    <x v="0"/>
    <x v="32"/>
    <x v="323"/>
    <x v="819"/>
    <s v="0010g00001gV1uPAAS"/>
    <x v="1300"/>
    <s v="Advertise"/>
    <s v="Advertise on QC2"/>
    <x v="2"/>
    <x v="62"/>
    <x v="81"/>
    <x v="126"/>
    <n v="7755"/>
    <x v="6"/>
    <x v="4"/>
  </r>
  <r>
    <x v="0"/>
    <x v="0"/>
    <x v="0"/>
    <x v="341"/>
    <x v="820"/>
    <s v="0014u00001uRvAYAA0"/>
    <x v="1301"/>
    <s v="Advertise"/>
    <s v="Advertise on QC1"/>
    <x v="1"/>
    <x v="23"/>
    <x v="26"/>
    <x v="126"/>
    <n v="6493"/>
    <x v="6"/>
    <x v="4"/>
  </r>
  <r>
    <x v="0"/>
    <x v="0"/>
    <x v="0"/>
    <x v="300"/>
    <x v="821"/>
    <s v="NA"/>
    <x v="0"/>
    <s v="Platform"/>
    <s v="Platform"/>
    <x v="0"/>
    <x v="23"/>
    <x v="0"/>
    <x v="126"/>
    <n v="4800"/>
    <x v="6"/>
    <x v="4"/>
  </r>
  <r>
    <x v="1"/>
    <x v="1"/>
    <x v="1"/>
    <x v="32"/>
    <x v="202"/>
    <s v="0017000001D9ClcAAF"/>
    <x v="1302"/>
    <s v="Advertise"/>
    <s v="Advertise on QC1"/>
    <x v="1"/>
    <x v="32"/>
    <x v="1"/>
    <x v="126"/>
    <n v="845"/>
    <x v="6"/>
    <x v="4"/>
  </r>
  <r>
    <x v="2"/>
    <x v="7"/>
    <x v="22"/>
    <x v="335"/>
    <x v="822"/>
    <s v="0017000000xgR1WAAU"/>
    <x v="1303"/>
    <s v="Advertise"/>
    <s v="Advertise on QC2"/>
    <x v="2"/>
    <x v="28"/>
    <x v="88"/>
    <x v="126"/>
    <n v="3143"/>
    <x v="6"/>
    <x v="4"/>
  </r>
  <r>
    <x v="2"/>
    <x v="11"/>
    <x v="17"/>
    <x v="7"/>
    <x v="823"/>
    <s v="00170000018sNAoAAM"/>
    <x v="1304"/>
    <s v="Advertise"/>
    <s v="Advertise on QC1"/>
    <x v="1"/>
    <x v="93"/>
    <x v="111"/>
    <x v="126"/>
    <n v="7777"/>
    <x v="6"/>
    <x v="4"/>
  </r>
  <r>
    <x v="2"/>
    <x v="11"/>
    <x v="18"/>
    <x v="1"/>
    <x v="121"/>
    <s v="0017000000kOfiEAAS"/>
    <x v="1305"/>
    <s v="Advertise"/>
    <s v="Advertise on QC2"/>
    <x v="2"/>
    <x v="18"/>
    <x v="20"/>
    <x v="126"/>
    <n v="9359"/>
    <x v="6"/>
    <x v="4"/>
  </r>
  <r>
    <x v="2"/>
    <x v="11"/>
    <x v="18"/>
    <x v="46"/>
    <x v="65"/>
    <s v="0017000000cUZF4AAO"/>
    <x v="1306"/>
    <s v="Platform"/>
    <s v="Platform w/Campaign Management"/>
    <x v="1"/>
    <x v="45"/>
    <x v="51"/>
    <x v="126"/>
    <n v="6139"/>
    <x v="6"/>
    <x v="4"/>
  </r>
  <r>
    <x v="2"/>
    <x v="5"/>
    <x v="7"/>
    <x v="342"/>
    <x v="824"/>
    <s v="0017000000fLsVbAAK"/>
    <x v="1307"/>
    <s v="Advertise"/>
    <s v="Advertise on QC1"/>
    <x v="2"/>
    <x v="7"/>
    <x v="64"/>
    <x v="126"/>
    <n v="1863"/>
    <x v="6"/>
    <x v="4"/>
  </r>
  <r>
    <x v="2"/>
    <x v="6"/>
    <x v="9"/>
    <x v="7"/>
    <x v="825"/>
    <s v="0010g00001YsNZvAAN"/>
    <x v="1308"/>
    <s v="Advertise"/>
    <s v="Advertise on QC1"/>
    <x v="2"/>
    <x v="102"/>
    <x v="85"/>
    <x v="126"/>
    <n v="4602"/>
    <x v="6"/>
    <x v="4"/>
  </r>
  <r>
    <x v="0"/>
    <x v="0"/>
    <x v="10"/>
    <x v="7"/>
    <x v="826"/>
    <s v="0010g00001cpO36AAE"/>
    <x v="1309"/>
    <s v="Advertise"/>
    <s v="Advertise on QC1"/>
    <x v="2"/>
    <x v="25"/>
    <x v="25"/>
    <x v="127"/>
    <n v="5770"/>
    <x v="7"/>
    <x v="4"/>
  </r>
  <r>
    <x v="2"/>
    <x v="6"/>
    <x v="20"/>
    <x v="7"/>
    <x v="488"/>
    <s v="0010g00001gUvpgAAC"/>
    <x v="1310"/>
    <s v="Advertise"/>
    <s v="Advertise on QC1"/>
    <x v="1"/>
    <x v="84"/>
    <x v="8"/>
    <x v="127"/>
    <n v="2626"/>
    <x v="7"/>
    <x v="4"/>
  </r>
  <r>
    <x v="0"/>
    <x v="0"/>
    <x v="0"/>
    <x v="187"/>
    <x v="827"/>
    <s v="0014u00001yw3mMAAQ"/>
    <x v="1311"/>
    <s v="Advertise"/>
    <s v="Advertise on QC1"/>
    <x v="1"/>
    <x v="0"/>
    <x v="73"/>
    <x v="128"/>
    <n v="3298"/>
    <x v="8"/>
    <x v="4"/>
  </r>
  <r>
    <x v="0"/>
    <x v="0"/>
    <x v="10"/>
    <x v="19"/>
    <x v="301"/>
    <s v="0010g00001hynguAAA"/>
    <x v="1312"/>
    <s v="Advertise"/>
    <s v="Advertise on QC1"/>
    <x v="2"/>
    <x v="10"/>
    <x v="26"/>
    <x v="128"/>
    <n v="288"/>
    <x v="8"/>
    <x v="4"/>
  </r>
  <r>
    <x v="1"/>
    <x v="1"/>
    <x v="1"/>
    <x v="107"/>
    <x v="484"/>
    <s v="0017000001XhGyHAAV"/>
    <x v="1313"/>
    <s v="Platform"/>
    <s v="Platform"/>
    <x v="6"/>
    <x v="36"/>
    <x v="69"/>
    <x v="128"/>
    <n v="304"/>
    <x v="8"/>
    <x v="4"/>
  </r>
  <r>
    <x v="1"/>
    <x v="1"/>
    <x v="12"/>
    <x v="108"/>
    <x v="176"/>
    <s v="0014u00001uRrYcAAK"/>
    <x v="1314"/>
    <s v="Platform"/>
    <s v="Platform"/>
    <x v="4"/>
    <x v="12"/>
    <x v="87"/>
    <x v="128"/>
    <n v="2163"/>
    <x v="8"/>
    <x v="4"/>
  </r>
  <r>
    <x v="2"/>
    <x v="7"/>
    <x v="13"/>
    <x v="1"/>
    <x v="57"/>
    <s v="0010g00001fOJ73AAG"/>
    <x v="1315"/>
    <s v="Advertise"/>
    <s v="Advertise on QC2"/>
    <x v="1"/>
    <x v="103"/>
    <x v="46"/>
    <x v="128"/>
    <n v="6239"/>
    <x v="8"/>
    <x v="4"/>
  </r>
  <r>
    <x v="1"/>
    <x v="3"/>
    <x v="3"/>
    <x v="54"/>
    <x v="97"/>
    <s v="0014u00001nut5WAAQ"/>
    <x v="1316"/>
    <s v="Advertise"/>
    <s v="Advertise on QC1"/>
    <x v="2"/>
    <x v="33"/>
    <x v="38"/>
    <x v="128"/>
    <n v="2405"/>
    <x v="8"/>
    <x v="4"/>
  </r>
  <r>
    <x v="0"/>
    <x v="9"/>
    <x v="15"/>
    <x v="98"/>
    <x v="828"/>
    <s v="0010g00001YsKcRAAV"/>
    <x v="1317"/>
    <s v="Advertise"/>
    <s v="Advertise on QC1"/>
    <x v="2"/>
    <x v="71"/>
    <x v="94"/>
    <x v="128"/>
    <n v="9516"/>
    <x v="8"/>
    <x v="4"/>
  </r>
  <r>
    <x v="0"/>
    <x v="10"/>
    <x v="16"/>
    <x v="52"/>
    <x v="829"/>
    <s v="NA"/>
    <x v="0"/>
    <s v="Platform"/>
    <s v="Platform"/>
    <x v="0"/>
    <x v="48"/>
    <x v="55"/>
    <x v="128"/>
    <n v="5728"/>
    <x v="8"/>
    <x v="4"/>
  </r>
  <r>
    <x v="0"/>
    <x v="4"/>
    <x v="5"/>
    <x v="163"/>
    <x v="713"/>
    <s v="0017000000tVaWRAA0"/>
    <x v="1318"/>
    <s v="Advertise"/>
    <s v="Advertise on QC2"/>
    <x v="2"/>
    <x v="5"/>
    <x v="48"/>
    <x v="128"/>
    <n v="8340"/>
    <x v="8"/>
    <x v="4"/>
  </r>
  <r>
    <x v="0"/>
    <x v="4"/>
    <x v="25"/>
    <x v="42"/>
    <x v="77"/>
    <s v="0017000000tsB2WAAU"/>
    <x v="1319"/>
    <s v="Advertise"/>
    <s v="Advertise on QC1"/>
    <x v="2"/>
    <x v="50"/>
    <x v="6"/>
    <x v="128"/>
    <n v="9795"/>
    <x v="8"/>
    <x v="4"/>
  </r>
  <r>
    <x v="2"/>
    <x v="12"/>
    <x v="28"/>
    <x v="45"/>
    <x v="61"/>
    <s v="00170000014NhzIAAS"/>
    <x v="1320"/>
    <s v="Advertise"/>
    <s v="Advertise on QC1"/>
    <x v="2"/>
    <x v="43"/>
    <x v="49"/>
    <x v="128"/>
    <n v="3624"/>
    <x v="8"/>
    <x v="4"/>
  </r>
  <r>
    <x v="2"/>
    <x v="12"/>
    <x v="23"/>
    <x v="1"/>
    <x v="462"/>
    <s v="0017000000jWdmgAAC"/>
    <x v="1321"/>
    <s v="Advertise"/>
    <s v="Advertise on QC2"/>
    <x v="1"/>
    <x v="91"/>
    <x v="104"/>
    <x v="128"/>
    <n v="5966"/>
    <x v="8"/>
    <x v="4"/>
  </r>
  <r>
    <x v="2"/>
    <x v="11"/>
    <x v="17"/>
    <x v="343"/>
    <x v="830"/>
    <s v="0014u000021TlrQAAS"/>
    <x v="1322"/>
    <s v="Advertise"/>
    <s v="Advertise on QC2"/>
    <x v="2"/>
    <x v="93"/>
    <x v="111"/>
    <x v="128"/>
    <n v="4097"/>
    <x v="8"/>
    <x v="4"/>
  </r>
  <r>
    <x v="2"/>
    <x v="6"/>
    <x v="9"/>
    <x v="9"/>
    <x v="9"/>
    <s v="0017000000r0w4JAAQ"/>
    <x v="1323"/>
    <s v="Advertise"/>
    <s v="Advertise on QC1"/>
    <x v="2"/>
    <x v="9"/>
    <x v="9"/>
    <x v="128"/>
    <n v="6960"/>
    <x v="8"/>
    <x v="4"/>
  </r>
  <r>
    <x v="0"/>
    <x v="0"/>
    <x v="10"/>
    <x v="7"/>
    <x v="290"/>
    <s v="0017000001VZ1DZAA1"/>
    <x v="1324"/>
    <s v="Advertise"/>
    <s v="Advertise on QC1"/>
    <x v="1"/>
    <x v="52"/>
    <x v="73"/>
    <x v="129"/>
    <n v="5771"/>
    <x v="9"/>
    <x v="4"/>
  </r>
  <r>
    <x v="1"/>
    <x v="1"/>
    <x v="1"/>
    <x v="7"/>
    <x v="1"/>
    <s v="0017000001HKelvAAD"/>
    <x v="1325"/>
    <s v="Advertise"/>
    <s v="Advertise on QC1"/>
    <x v="2"/>
    <x v="1"/>
    <x v="1"/>
    <x v="129"/>
    <n v="2949"/>
    <x v="9"/>
    <x v="4"/>
  </r>
  <r>
    <x v="1"/>
    <x v="1"/>
    <x v="11"/>
    <x v="11"/>
    <x v="717"/>
    <s v="0014u00001xY8d0AAC"/>
    <x v="1326"/>
    <s v="Advertise"/>
    <s v="Advertise on QC1"/>
    <x v="1"/>
    <x v="11"/>
    <x v="11"/>
    <x v="129"/>
    <n v="4564"/>
    <x v="9"/>
    <x v="4"/>
  </r>
  <r>
    <x v="0"/>
    <x v="2"/>
    <x v="2"/>
    <x v="155"/>
    <x v="278"/>
    <s v="0017000001JOw0HAAT"/>
    <x v="1327"/>
    <s v="Advertise"/>
    <s v="Advertise on QC2"/>
    <x v="1"/>
    <x v="38"/>
    <x v="93"/>
    <x v="129"/>
    <n v="2834"/>
    <x v="9"/>
    <x v="4"/>
  </r>
  <r>
    <x v="0"/>
    <x v="9"/>
    <x v="15"/>
    <x v="23"/>
    <x v="33"/>
    <s v="0014u00001xXdHKAA0"/>
    <x v="1328"/>
    <s v="Advertise"/>
    <s v="Advertise on QC2"/>
    <x v="1"/>
    <x v="15"/>
    <x v="29"/>
    <x v="129"/>
    <n v="6430"/>
    <x v="9"/>
    <x v="4"/>
  </r>
  <r>
    <x v="0"/>
    <x v="4"/>
    <x v="5"/>
    <x v="5"/>
    <x v="393"/>
    <s v="0017000001PvvrLAAR"/>
    <x v="1329"/>
    <s v="Advertise"/>
    <s v="Advertise on QC1"/>
    <x v="2"/>
    <x v="5"/>
    <x v="5"/>
    <x v="129"/>
    <n v="4240"/>
    <x v="9"/>
    <x v="4"/>
  </r>
  <r>
    <x v="0"/>
    <x v="4"/>
    <x v="6"/>
    <x v="42"/>
    <x v="55"/>
    <s v="0017000000ts6wWAAQ"/>
    <x v="1330"/>
    <s v="Advertise"/>
    <s v="Advertise on QC1"/>
    <x v="1"/>
    <x v="6"/>
    <x v="44"/>
    <x v="129"/>
    <n v="6405"/>
    <x v="9"/>
    <x v="4"/>
  </r>
  <r>
    <x v="0"/>
    <x v="4"/>
    <x v="25"/>
    <x v="6"/>
    <x v="77"/>
    <s v="0017000000tsB2WAAU"/>
    <x v="1331"/>
    <s v="Advertise"/>
    <s v="Advertise on QC1"/>
    <x v="1"/>
    <x v="50"/>
    <x v="6"/>
    <x v="129"/>
    <n v="7730"/>
    <x v="9"/>
    <x v="4"/>
  </r>
  <r>
    <x v="2"/>
    <x v="12"/>
    <x v="34"/>
    <x v="104"/>
    <x v="169"/>
    <s v="0010g00001csRbBAAU"/>
    <x v="1332"/>
    <s v="Advertise"/>
    <s v="Advertise on QC1"/>
    <x v="2"/>
    <x v="73"/>
    <x v="78"/>
    <x v="129"/>
    <n v="2085"/>
    <x v="9"/>
    <x v="4"/>
  </r>
  <r>
    <x v="2"/>
    <x v="11"/>
    <x v="18"/>
    <x v="7"/>
    <x v="831"/>
    <s v="0014u00001nsn47AAA"/>
    <x v="1333"/>
    <s v="Advertise"/>
    <s v="Advertise on QC1"/>
    <x v="1"/>
    <x v="19"/>
    <x v="21"/>
    <x v="129"/>
    <n v="5305"/>
    <x v="9"/>
    <x v="4"/>
  </r>
  <r>
    <x v="2"/>
    <x v="11"/>
    <x v="18"/>
    <x v="7"/>
    <x v="62"/>
    <s v="0017000000kOfOkAAK"/>
    <x v="1334"/>
    <s v="Advertise"/>
    <s v="Advertise on QC1"/>
    <x v="2"/>
    <x v="18"/>
    <x v="20"/>
    <x v="129"/>
    <n v="2301"/>
    <x v="9"/>
    <x v="4"/>
  </r>
  <r>
    <x v="2"/>
    <x v="5"/>
    <x v="7"/>
    <x v="7"/>
    <x v="7"/>
    <s v="0017000000asbAGAAY"/>
    <x v="1335"/>
    <s v="Advertise"/>
    <s v="Advertise on QC1"/>
    <x v="1"/>
    <x v="7"/>
    <x v="7"/>
    <x v="129"/>
    <n v="1466"/>
    <x v="9"/>
    <x v="4"/>
  </r>
  <r>
    <x v="0"/>
    <x v="0"/>
    <x v="0"/>
    <x v="1"/>
    <x v="832"/>
    <s v="0017000000qBAZhAAO"/>
    <x v="0"/>
    <s v="Advertise"/>
    <s v="Advertise on QC2"/>
    <x v="0"/>
    <x v="65"/>
    <x v="122"/>
    <x v="130"/>
    <n v="7645"/>
    <x v="10"/>
    <x v="4"/>
  </r>
  <r>
    <x v="0"/>
    <x v="0"/>
    <x v="0"/>
    <x v="1"/>
    <x v="833"/>
    <s v="0010g00001kPvspAAC"/>
    <x v="1336"/>
    <s v="Advertise"/>
    <s v="Advertise on QC2"/>
    <x v="1"/>
    <x v="23"/>
    <x v="26"/>
    <x v="130"/>
    <n v="5058"/>
    <x v="10"/>
    <x v="4"/>
  </r>
  <r>
    <x v="1"/>
    <x v="1"/>
    <x v="11"/>
    <x v="11"/>
    <x v="443"/>
    <s v="0014u00001wPnuYAAS"/>
    <x v="1337"/>
    <s v="Advertise"/>
    <s v="Advertise on QC1"/>
    <x v="2"/>
    <x v="11"/>
    <x v="11"/>
    <x v="130"/>
    <n v="3297"/>
    <x v="10"/>
    <x v="4"/>
  </r>
  <r>
    <x v="0"/>
    <x v="2"/>
    <x v="2"/>
    <x v="47"/>
    <x v="66"/>
    <s v="0010g00001i0MY7AAM"/>
    <x v="1338"/>
    <s v="Advertise"/>
    <s v="Advertise on QC1"/>
    <x v="1"/>
    <x v="46"/>
    <x v="43"/>
    <x v="130"/>
    <n v="9487"/>
    <x v="10"/>
    <x v="4"/>
  </r>
  <r>
    <x v="1"/>
    <x v="3"/>
    <x v="3"/>
    <x v="54"/>
    <x v="834"/>
    <s v="0014u00001yvWSrAAM"/>
    <x v="1339"/>
    <s v="Advertise"/>
    <s v="Advertise on QC1"/>
    <x v="2"/>
    <x v="33"/>
    <x v="38"/>
    <x v="130"/>
    <n v="7843"/>
    <x v="10"/>
    <x v="4"/>
  </r>
  <r>
    <x v="1"/>
    <x v="3"/>
    <x v="3"/>
    <x v="28"/>
    <x v="39"/>
    <s v="0010g00001dw8tOAAQ"/>
    <x v="1340"/>
    <s v="Advertise"/>
    <s v="Advertise on QC1"/>
    <x v="1"/>
    <x v="3"/>
    <x v="3"/>
    <x v="130"/>
    <n v="6181"/>
    <x v="10"/>
    <x v="4"/>
  </r>
  <r>
    <x v="1"/>
    <x v="3"/>
    <x v="3"/>
    <x v="131"/>
    <x v="231"/>
    <s v="0010g00001csiT7AAI"/>
    <x v="1341"/>
    <s v="Advertise"/>
    <s v="Advertise on QC1"/>
    <x v="1"/>
    <x v="3"/>
    <x v="3"/>
    <x v="130"/>
    <n v="686"/>
    <x v="10"/>
    <x v="4"/>
  </r>
  <r>
    <x v="0"/>
    <x v="10"/>
    <x v="16"/>
    <x v="51"/>
    <x v="73"/>
    <s v="0017000001R6X1yAAF"/>
    <x v="1342"/>
    <s v="Advertise"/>
    <s v="Advertise on QC2"/>
    <x v="2"/>
    <x v="16"/>
    <x v="54"/>
    <x v="130"/>
    <n v="1137"/>
    <x v="10"/>
    <x v="4"/>
  </r>
  <r>
    <x v="0"/>
    <x v="4"/>
    <x v="6"/>
    <x v="64"/>
    <x v="102"/>
    <s v="0017000000moJ9FAAU"/>
    <x v="1343"/>
    <s v="Advertise"/>
    <s v="Advertise on QC2"/>
    <x v="1"/>
    <x v="56"/>
    <x v="44"/>
    <x v="130"/>
    <n v="2217"/>
    <x v="10"/>
    <x v="4"/>
  </r>
  <r>
    <x v="2"/>
    <x v="12"/>
    <x v="23"/>
    <x v="24"/>
    <x v="835"/>
    <s v="0014u00001p6ictAAA"/>
    <x v="0"/>
    <s v="Platform"/>
    <s v="Platform"/>
    <x v="0"/>
    <x v="80"/>
    <x v="40"/>
    <x v="130"/>
    <n v="3055"/>
    <x v="10"/>
    <x v="4"/>
  </r>
  <r>
    <x v="2"/>
    <x v="11"/>
    <x v="17"/>
    <x v="188"/>
    <x v="670"/>
    <s v="0014u00001vE8S8AAK"/>
    <x v="1344"/>
    <s v="Platform"/>
    <s v="Platform w/Campaign Management"/>
    <x v="1"/>
    <x v="17"/>
    <x v="19"/>
    <x v="130"/>
    <n v="320"/>
    <x v="10"/>
    <x v="4"/>
  </r>
  <r>
    <x v="2"/>
    <x v="11"/>
    <x v="18"/>
    <x v="7"/>
    <x v="836"/>
    <s v="0017000001TfdILAAZ"/>
    <x v="1345"/>
    <s v="Advertise"/>
    <s v="Advertise on QC1"/>
    <x v="3"/>
    <x v="18"/>
    <x v="20"/>
    <x v="130"/>
    <n v="5556"/>
    <x v="10"/>
    <x v="4"/>
  </r>
  <r>
    <x v="2"/>
    <x v="6"/>
    <x v="20"/>
    <x v="200"/>
    <x v="410"/>
    <s v="0017000001Tf6ebAAB"/>
    <x v="1346"/>
    <s v="Advertise"/>
    <s v="Advertise on QC2"/>
    <x v="1"/>
    <x v="84"/>
    <x v="35"/>
    <x v="130"/>
    <n v="6029"/>
    <x v="10"/>
    <x v="4"/>
  </r>
  <r>
    <x v="0"/>
    <x v="0"/>
    <x v="10"/>
    <x v="59"/>
    <x v="837"/>
    <s v="NA"/>
    <x v="0"/>
    <s v="Platform"/>
    <s v="Platform"/>
    <x v="0"/>
    <x v="52"/>
    <x v="60"/>
    <x v="131"/>
    <n v="9974"/>
    <x v="11"/>
    <x v="4"/>
  </r>
  <r>
    <x v="1"/>
    <x v="1"/>
    <x v="1"/>
    <x v="81"/>
    <x v="838"/>
    <s v="0014u00001xai6hAAA"/>
    <x v="0"/>
    <s v="Platform"/>
    <s v="Platform"/>
    <x v="0"/>
    <x v="53"/>
    <x v="69"/>
    <x v="131"/>
    <n v="5919"/>
    <x v="11"/>
    <x v="4"/>
  </r>
  <r>
    <x v="1"/>
    <x v="1"/>
    <x v="12"/>
    <x v="60"/>
    <x v="308"/>
    <s v="0010g00001lyekKAAQ"/>
    <x v="1347"/>
    <s v="Advertise"/>
    <s v="Advertise on QC2"/>
    <x v="1"/>
    <x v="12"/>
    <x v="12"/>
    <x v="131"/>
    <n v="2460"/>
    <x v="11"/>
    <x v="4"/>
  </r>
  <r>
    <x v="1"/>
    <x v="1"/>
    <x v="12"/>
    <x v="248"/>
    <x v="839"/>
    <s v="0017000001PvzMFAAZ"/>
    <x v="1348"/>
    <s v="Advertise"/>
    <s v="Advertise on QC1"/>
    <x v="2"/>
    <x v="82"/>
    <x v="87"/>
    <x v="131"/>
    <n v="8684"/>
    <x v="11"/>
    <x v="4"/>
  </r>
  <r>
    <x v="1"/>
    <x v="1"/>
    <x v="12"/>
    <x v="344"/>
    <x v="840"/>
    <s v="0010g00001azqVJAAY"/>
    <x v="1349"/>
    <s v="Advertise"/>
    <s v="Advertise on QC1"/>
    <x v="5"/>
    <x v="82"/>
    <x v="87"/>
    <x v="131"/>
    <n v="2587"/>
    <x v="11"/>
    <x v="4"/>
  </r>
  <r>
    <x v="1"/>
    <x v="3"/>
    <x v="3"/>
    <x v="54"/>
    <x v="834"/>
    <s v="0014u00001yvWSrAAM"/>
    <x v="1350"/>
    <s v="Advertise"/>
    <s v="Advertise on QC1"/>
    <x v="1"/>
    <x v="33"/>
    <x v="33"/>
    <x v="131"/>
    <n v="4643"/>
    <x v="11"/>
    <x v="4"/>
  </r>
  <r>
    <x v="1"/>
    <x v="3"/>
    <x v="3"/>
    <x v="54"/>
    <x v="637"/>
    <s v="0010g00001dvdKOAAY"/>
    <x v="1351"/>
    <s v="Advertise"/>
    <s v="Advertise on QC1"/>
    <x v="1"/>
    <x v="33"/>
    <x v="38"/>
    <x v="131"/>
    <n v="5308"/>
    <x v="11"/>
    <x v="4"/>
  </r>
  <r>
    <x v="0"/>
    <x v="9"/>
    <x v="15"/>
    <x v="23"/>
    <x v="33"/>
    <s v="0014u00001xXdHKAA0"/>
    <x v="1352"/>
    <s v="Advertise"/>
    <s v="Advertise on QC2"/>
    <x v="1"/>
    <x v="15"/>
    <x v="16"/>
    <x v="131"/>
    <n v="6513"/>
    <x v="11"/>
    <x v="4"/>
  </r>
  <r>
    <x v="0"/>
    <x v="4"/>
    <x v="6"/>
    <x v="42"/>
    <x v="195"/>
    <s v="0010g00001kS7yaAAC"/>
    <x v="1353"/>
    <s v="Advertise"/>
    <s v="Advertise on QC1"/>
    <x v="2"/>
    <x v="6"/>
    <x v="44"/>
    <x v="131"/>
    <n v="8539"/>
    <x v="11"/>
    <x v="4"/>
  </r>
  <r>
    <x v="2"/>
    <x v="11"/>
    <x v="18"/>
    <x v="46"/>
    <x v="65"/>
    <s v="0017000000cUZF4AAO"/>
    <x v="1354"/>
    <s v="Platform"/>
    <s v="Platform w/Campaign Management"/>
    <x v="1"/>
    <x v="45"/>
    <x v="20"/>
    <x v="131"/>
    <n v="2465"/>
    <x v="11"/>
    <x v="4"/>
  </r>
  <r>
    <x v="2"/>
    <x v="5"/>
    <x v="19"/>
    <x v="1"/>
    <x v="163"/>
    <s v="0017000000WVbN0AAL"/>
    <x v="1355"/>
    <s v="Advertise"/>
    <s v="Advertise on QC2"/>
    <x v="2"/>
    <x v="72"/>
    <x v="70"/>
    <x v="131"/>
    <n v="6957"/>
    <x v="11"/>
    <x v="4"/>
  </r>
  <r>
    <x v="0"/>
    <x v="0"/>
    <x v="32"/>
    <x v="323"/>
    <x v="819"/>
    <s v="0010g00001gV1uPAAS"/>
    <x v="1356"/>
    <s v="Advertise"/>
    <s v="Advertise on QC2"/>
    <x v="1"/>
    <x v="62"/>
    <x v="81"/>
    <x v="132"/>
    <n v="5713"/>
    <x v="12"/>
    <x v="4"/>
  </r>
  <r>
    <x v="1"/>
    <x v="1"/>
    <x v="1"/>
    <x v="279"/>
    <x v="569"/>
    <s v="0017000001GbWfpAAF"/>
    <x v="1357"/>
    <s v="Advertise"/>
    <s v="Advertise on QC1"/>
    <x v="1"/>
    <x v="36"/>
    <x v="117"/>
    <x v="132"/>
    <n v="8110"/>
    <x v="12"/>
    <x v="4"/>
  </r>
  <r>
    <x v="1"/>
    <x v="1"/>
    <x v="1"/>
    <x v="118"/>
    <x v="203"/>
    <s v="0017000001PvyWdAAJ"/>
    <x v="1358"/>
    <s v="Advertise"/>
    <s v="Advertise on QC2"/>
    <x v="2"/>
    <x v="53"/>
    <x v="1"/>
    <x v="132"/>
    <n v="7113"/>
    <x v="12"/>
    <x v="4"/>
  </r>
  <r>
    <x v="2"/>
    <x v="7"/>
    <x v="21"/>
    <x v="7"/>
    <x v="32"/>
    <s v="0017000001JRNFFAA5"/>
    <x v="1359"/>
    <s v="Advertise"/>
    <s v="Advertise on QC1"/>
    <x v="1"/>
    <x v="26"/>
    <x v="28"/>
    <x v="132"/>
    <n v="4137"/>
    <x v="12"/>
    <x v="4"/>
  </r>
  <r>
    <x v="0"/>
    <x v="13"/>
    <x v="26"/>
    <x v="295"/>
    <x v="841"/>
    <s v="NA"/>
    <x v="0"/>
    <s v="Platform"/>
    <s v="Platform"/>
    <x v="0"/>
    <x v="89"/>
    <x v="94"/>
    <x v="132"/>
    <n v="8189"/>
    <x v="12"/>
    <x v="4"/>
  </r>
  <r>
    <x v="0"/>
    <x v="8"/>
    <x v="14"/>
    <x v="14"/>
    <x v="15"/>
    <s v="0017000001IJuh4AAD"/>
    <x v="1360"/>
    <s v="Advertise"/>
    <s v="Advertise on QC1"/>
    <x v="1"/>
    <x v="14"/>
    <x v="14"/>
    <x v="132"/>
    <n v="1198"/>
    <x v="12"/>
    <x v="4"/>
  </r>
  <r>
    <x v="0"/>
    <x v="9"/>
    <x v="15"/>
    <x v="222"/>
    <x v="842"/>
    <s v="NA"/>
    <x v="0"/>
    <s v="Platform"/>
    <s v="Platform"/>
    <x v="0"/>
    <x v="71"/>
    <x v="97"/>
    <x v="132"/>
    <n v="8938"/>
    <x v="12"/>
    <x v="4"/>
  </r>
  <r>
    <x v="2"/>
    <x v="12"/>
    <x v="28"/>
    <x v="75"/>
    <x v="119"/>
    <s v="0017000000mHkcAAAS"/>
    <x v="1361"/>
    <s v="Platform"/>
    <s v="Platform w/Campaign Management"/>
    <x v="2"/>
    <x v="43"/>
    <x v="49"/>
    <x v="132"/>
    <n v="1392"/>
    <x v="12"/>
    <x v="4"/>
  </r>
  <r>
    <x v="2"/>
    <x v="11"/>
    <x v="18"/>
    <x v="1"/>
    <x v="843"/>
    <s v="0017000000VMAIOAA5"/>
    <x v="0"/>
    <s v="Platform"/>
    <s v="Platform"/>
    <x v="0"/>
    <x v="44"/>
    <x v="95"/>
    <x v="132"/>
    <n v="6943"/>
    <x v="12"/>
    <x v="4"/>
  </r>
  <r>
    <x v="2"/>
    <x v="6"/>
    <x v="30"/>
    <x v="345"/>
    <x v="844"/>
    <s v="0017000000pD8vwAAC"/>
    <x v="1362"/>
    <s v="Advertise"/>
    <s v="Advertise on QC1"/>
    <x v="3"/>
    <x v="60"/>
    <x v="52"/>
    <x v="132"/>
    <n v="4019"/>
    <x v="12"/>
    <x v="4"/>
  </r>
  <r>
    <x v="0"/>
    <x v="0"/>
    <x v="0"/>
    <x v="341"/>
    <x v="820"/>
    <s v="0014u00001uRvAYAA0"/>
    <x v="1363"/>
    <s v="Advertise"/>
    <s v="Advertise on QC1"/>
    <x v="1"/>
    <x v="23"/>
    <x v="26"/>
    <x v="133"/>
    <n v="5778"/>
    <x v="13"/>
    <x v="4"/>
  </r>
  <r>
    <x v="0"/>
    <x v="0"/>
    <x v="10"/>
    <x v="7"/>
    <x v="363"/>
    <s v="0017000000xj35dAAA"/>
    <x v="1364"/>
    <s v="Advertise"/>
    <s v="Advertise on QC1"/>
    <x v="1"/>
    <x v="52"/>
    <x v="25"/>
    <x v="133"/>
    <n v="611"/>
    <x v="13"/>
    <x v="4"/>
  </r>
  <r>
    <x v="1"/>
    <x v="1"/>
    <x v="1"/>
    <x v="227"/>
    <x v="461"/>
    <s v="NA"/>
    <x v="0"/>
    <s v="Platform"/>
    <s v="Platform"/>
    <x v="0"/>
    <x v="36"/>
    <x v="69"/>
    <x v="133"/>
    <n v="4476"/>
    <x v="13"/>
    <x v="4"/>
  </r>
  <r>
    <x v="1"/>
    <x v="1"/>
    <x v="11"/>
    <x v="11"/>
    <x v="717"/>
    <s v="0014u00001xY8d0AAC"/>
    <x v="1365"/>
    <s v="Advertise"/>
    <s v="Advertise on QC1"/>
    <x v="1"/>
    <x v="11"/>
    <x v="11"/>
    <x v="133"/>
    <n v="5528"/>
    <x v="13"/>
    <x v="4"/>
  </r>
  <r>
    <x v="0"/>
    <x v="2"/>
    <x v="2"/>
    <x v="207"/>
    <x v="432"/>
    <s v="0010g00001dvCszAAE"/>
    <x v="1366"/>
    <s v="Advertise"/>
    <s v="Advertise on QC1"/>
    <x v="1"/>
    <x v="2"/>
    <x v="2"/>
    <x v="133"/>
    <n v="9730"/>
    <x v="13"/>
    <x v="4"/>
  </r>
  <r>
    <x v="0"/>
    <x v="2"/>
    <x v="2"/>
    <x v="192"/>
    <x v="405"/>
    <s v="0014u00001ywM2DAAU"/>
    <x v="0"/>
    <s v="Platform"/>
    <s v="Platform"/>
    <x v="0"/>
    <x v="46"/>
    <x v="61"/>
    <x v="133"/>
    <n v="4700"/>
    <x v="13"/>
    <x v="4"/>
  </r>
  <r>
    <x v="0"/>
    <x v="2"/>
    <x v="2"/>
    <x v="346"/>
    <x v="845"/>
    <s v="0017000001OykxcAAB"/>
    <x v="1367"/>
    <s v="Platform"/>
    <s v="Platform"/>
    <x v="6"/>
    <x v="104"/>
    <x v="2"/>
    <x v="133"/>
    <n v="2130"/>
    <x v="13"/>
    <x v="4"/>
  </r>
  <r>
    <x v="1"/>
    <x v="3"/>
    <x v="3"/>
    <x v="54"/>
    <x v="834"/>
    <s v="0014u00001yvWSrAAM"/>
    <x v="1368"/>
    <s v="Advertise"/>
    <s v="Advertise on QC1"/>
    <x v="2"/>
    <x v="33"/>
    <x v="33"/>
    <x v="133"/>
    <n v="6571"/>
    <x v="13"/>
    <x v="4"/>
  </r>
  <r>
    <x v="0"/>
    <x v="9"/>
    <x v="15"/>
    <x v="151"/>
    <x v="272"/>
    <s v="0017000001O2ndtAAB"/>
    <x v="1369"/>
    <s v="Advertise"/>
    <s v="Advertise on QC1"/>
    <x v="1"/>
    <x v="71"/>
    <x v="94"/>
    <x v="133"/>
    <n v="7725"/>
    <x v="13"/>
    <x v="4"/>
  </r>
  <r>
    <x v="0"/>
    <x v="4"/>
    <x v="5"/>
    <x v="121"/>
    <x v="208"/>
    <s v="0017000000zuJMkAAM"/>
    <x v="1370"/>
    <s v="Advertise"/>
    <s v="Advertise on QC1"/>
    <x v="1"/>
    <x v="5"/>
    <x v="18"/>
    <x v="133"/>
    <n v="9133"/>
    <x v="13"/>
    <x v="4"/>
  </r>
  <r>
    <x v="2"/>
    <x v="12"/>
    <x v="28"/>
    <x v="1"/>
    <x v="461"/>
    <s v="0017000000dPyDdAAK"/>
    <x v="1371"/>
    <s v="Advertise"/>
    <s v="Advertise on QC2"/>
    <x v="2"/>
    <x v="43"/>
    <x v="49"/>
    <x v="133"/>
    <n v="2779"/>
    <x v="13"/>
    <x v="4"/>
  </r>
  <r>
    <x v="2"/>
    <x v="11"/>
    <x v="17"/>
    <x v="188"/>
    <x v="670"/>
    <s v="0014u00001vE8S8AAK"/>
    <x v="1372"/>
    <s v="Platform"/>
    <s v="Platform w/Campaign Management"/>
    <x v="1"/>
    <x v="17"/>
    <x v="19"/>
    <x v="133"/>
    <n v="4731"/>
    <x v="13"/>
    <x v="4"/>
  </r>
  <r>
    <x v="2"/>
    <x v="11"/>
    <x v="18"/>
    <x v="7"/>
    <x v="846"/>
    <s v="0017000000lPJBzAAO"/>
    <x v="1373"/>
    <s v="Advertise"/>
    <s v="Advertise on QC1"/>
    <x v="2"/>
    <x v="18"/>
    <x v="20"/>
    <x v="133"/>
    <n v="6036"/>
    <x v="13"/>
    <x v="4"/>
  </r>
  <r>
    <x v="2"/>
    <x v="11"/>
    <x v="18"/>
    <x v="1"/>
    <x v="847"/>
    <s v="0017000000nDptKAAS"/>
    <x v="1374"/>
    <s v="Advertise"/>
    <s v="Advertise on QC2"/>
    <x v="2"/>
    <x v="18"/>
    <x v="20"/>
    <x v="133"/>
    <n v="3890"/>
    <x v="13"/>
    <x v="4"/>
  </r>
  <r>
    <x v="2"/>
    <x v="5"/>
    <x v="7"/>
    <x v="1"/>
    <x v="848"/>
    <s v="0017000000r15wXAAQ"/>
    <x v="1375"/>
    <s v="Advertise"/>
    <s v="Advertise on QC2"/>
    <x v="1"/>
    <x v="7"/>
    <x v="120"/>
    <x v="133"/>
    <n v="9281"/>
    <x v="13"/>
    <x v="4"/>
  </r>
  <r>
    <x v="2"/>
    <x v="6"/>
    <x v="9"/>
    <x v="9"/>
    <x v="9"/>
    <s v="0017000000r0w4JAAQ"/>
    <x v="1376"/>
    <s v="Advertise"/>
    <s v="Advertise on QC1"/>
    <x v="2"/>
    <x v="9"/>
    <x v="85"/>
    <x v="133"/>
    <n v="8057"/>
    <x v="13"/>
    <x v="4"/>
  </r>
  <r>
    <x v="1"/>
    <x v="1"/>
    <x v="12"/>
    <x v="1"/>
    <x v="253"/>
    <s v="0010g00001YrzfkAAB"/>
    <x v="426"/>
    <s v="Advertise"/>
    <s v="Advertise on QC2"/>
    <x v="3"/>
    <x v="12"/>
    <x v="90"/>
    <x v="134"/>
    <n v="1578"/>
    <x v="14"/>
    <x v="4"/>
  </r>
  <r>
    <x v="2"/>
    <x v="7"/>
    <x v="13"/>
    <x v="335"/>
    <x v="822"/>
    <s v="0017000000xgR1WAAU"/>
    <x v="1377"/>
    <s v="Advertise"/>
    <s v="Advertise on QC1"/>
    <x v="2"/>
    <x v="83"/>
    <x v="88"/>
    <x v="134"/>
    <n v="6598"/>
    <x v="14"/>
    <x v="4"/>
  </r>
  <r>
    <x v="2"/>
    <x v="7"/>
    <x v="13"/>
    <x v="66"/>
    <x v="104"/>
    <s v="0017000001WDRNGAA5"/>
    <x v="1378"/>
    <s v="Advertise"/>
    <s v="Advertise on QC1"/>
    <x v="5"/>
    <x v="13"/>
    <x v="13"/>
    <x v="134"/>
    <n v="2402"/>
    <x v="14"/>
    <x v="4"/>
  </r>
  <r>
    <x v="2"/>
    <x v="7"/>
    <x v="22"/>
    <x v="322"/>
    <x v="849"/>
    <s v="0010g00001gLDexAAG"/>
    <x v="1379"/>
    <s v="Advertise"/>
    <s v="Advertise on QC1"/>
    <x v="2"/>
    <x v="28"/>
    <x v="88"/>
    <x v="134"/>
    <n v="3941"/>
    <x v="14"/>
    <x v="4"/>
  </r>
  <r>
    <x v="0"/>
    <x v="2"/>
    <x v="2"/>
    <x v="207"/>
    <x v="850"/>
    <s v="0010g00001gVPgwAAG"/>
    <x v="1380"/>
    <s v="Advertise"/>
    <s v="Advertise on QC1"/>
    <x v="1"/>
    <x v="38"/>
    <x v="2"/>
    <x v="134"/>
    <n v="7582"/>
    <x v="14"/>
    <x v="4"/>
  </r>
  <r>
    <x v="0"/>
    <x v="2"/>
    <x v="2"/>
    <x v="40"/>
    <x v="376"/>
    <s v="0017000001XgLD9AAN"/>
    <x v="1381"/>
    <s v="Advertise"/>
    <s v="Advertise on QC2"/>
    <x v="1"/>
    <x v="38"/>
    <x v="43"/>
    <x v="134"/>
    <n v="6443"/>
    <x v="14"/>
    <x v="4"/>
  </r>
  <r>
    <x v="1"/>
    <x v="3"/>
    <x v="3"/>
    <x v="347"/>
    <x v="686"/>
    <s v="0017000001O4IupAAF"/>
    <x v="1382"/>
    <s v="Platform"/>
    <s v="Platform w/Campaign Management"/>
    <x v="1"/>
    <x v="29"/>
    <x v="65"/>
    <x v="134"/>
    <n v="4959"/>
    <x v="14"/>
    <x v="4"/>
  </r>
  <r>
    <x v="1"/>
    <x v="3"/>
    <x v="3"/>
    <x v="331"/>
    <x v="800"/>
    <s v="0014u00001nsfMPAAY"/>
    <x v="1383"/>
    <s v="Advertise"/>
    <s v="Advertise on QC1"/>
    <x v="2"/>
    <x v="3"/>
    <x v="3"/>
    <x v="134"/>
    <n v="5932"/>
    <x v="14"/>
    <x v="4"/>
  </r>
  <r>
    <x v="0"/>
    <x v="4"/>
    <x v="6"/>
    <x v="42"/>
    <x v="55"/>
    <s v="0017000000ts6wWAAQ"/>
    <x v="1384"/>
    <s v="Advertise"/>
    <s v="Advertise on QC1"/>
    <x v="1"/>
    <x v="56"/>
    <x v="44"/>
    <x v="134"/>
    <n v="2094"/>
    <x v="14"/>
    <x v="4"/>
  </r>
  <r>
    <x v="2"/>
    <x v="11"/>
    <x v="18"/>
    <x v="7"/>
    <x v="831"/>
    <s v="0014u00001nsn47AAA"/>
    <x v="1385"/>
    <s v="Advertise"/>
    <s v="Advertise on QC1"/>
    <x v="1"/>
    <x v="19"/>
    <x v="21"/>
    <x v="134"/>
    <n v="3824"/>
    <x v="14"/>
    <x v="4"/>
  </r>
  <r>
    <x v="1"/>
    <x v="1"/>
    <x v="1"/>
    <x v="348"/>
    <x v="164"/>
    <s v="0010g00001ZndvTAAR"/>
    <x v="1386"/>
    <s v="Advertise"/>
    <s v="Advertise on QC1"/>
    <x v="1"/>
    <x v="1"/>
    <x v="1"/>
    <x v="135"/>
    <n v="407"/>
    <x v="15"/>
    <x v="4"/>
  </r>
  <r>
    <x v="1"/>
    <x v="1"/>
    <x v="11"/>
    <x v="11"/>
    <x v="436"/>
    <s v="0014u00001xXlBUAA0"/>
    <x v="1387"/>
    <s v="Advertise"/>
    <s v="Advertise on QC1"/>
    <x v="1"/>
    <x v="11"/>
    <x v="11"/>
    <x v="135"/>
    <n v="1834"/>
    <x v="15"/>
    <x v="4"/>
  </r>
  <r>
    <x v="2"/>
    <x v="7"/>
    <x v="13"/>
    <x v="66"/>
    <x v="851"/>
    <s v="0017000000weDxEAAU"/>
    <x v="1388"/>
    <s v="Platform"/>
    <s v="Platform"/>
    <x v="6"/>
    <x v="13"/>
    <x v="13"/>
    <x v="135"/>
    <n v="3196"/>
    <x v="15"/>
    <x v="4"/>
  </r>
  <r>
    <x v="2"/>
    <x v="7"/>
    <x v="22"/>
    <x v="26"/>
    <x v="852"/>
    <s v="NA"/>
    <x v="0"/>
    <s v="Platform"/>
    <s v="Platform"/>
    <x v="0"/>
    <x v="28"/>
    <x v="32"/>
    <x v="135"/>
    <n v="5546"/>
    <x v="15"/>
    <x v="4"/>
  </r>
  <r>
    <x v="0"/>
    <x v="13"/>
    <x v="26"/>
    <x v="1"/>
    <x v="498"/>
    <s v="0017000000vppSQAAY"/>
    <x v="1389"/>
    <s v="Advertise"/>
    <s v="Advertise on QC2"/>
    <x v="1"/>
    <x v="37"/>
    <x v="92"/>
    <x v="135"/>
    <n v="8499"/>
    <x v="15"/>
    <x v="4"/>
  </r>
  <r>
    <x v="0"/>
    <x v="8"/>
    <x v="14"/>
    <x v="95"/>
    <x v="157"/>
    <s v="0010g00001azyhxAAA"/>
    <x v="1390"/>
    <s v="Advertise"/>
    <s v="Advertise on QC1"/>
    <x v="1"/>
    <x v="69"/>
    <x v="75"/>
    <x v="135"/>
    <n v="3895"/>
    <x v="15"/>
    <x v="4"/>
  </r>
  <r>
    <x v="0"/>
    <x v="2"/>
    <x v="2"/>
    <x v="40"/>
    <x v="270"/>
    <s v="0010g00001lzO23AAE"/>
    <x v="1391"/>
    <s v="Advertise"/>
    <s v="Advertise on QC1"/>
    <x v="1"/>
    <x v="38"/>
    <x v="43"/>
    <x v="135"/>
    <n v="9693"/>
    <x v="15"/>
    <x v="4"/>
  </r>
  <r>
    <x v="1"/>
    <x v="3"/>
    <x v="3"/>
    <x v="3"/>
    <x v="3"/>
    <s v="0010g00001gvWAlAAM"/>
    <x v="1392"/>
    <s v="Advertise"/>
    <s v="Advertise on QC1"/>
    <x v="2"/>
    <x v="3"/>
    <x v="3"/>
    <x v="135"/>
    <n v="1104"/>
    <x v="15"/>
    <x v="4"/>
  </r>
  <r>
    <x v="1"/>
    <x v="3"/>
    <x v="3"/>
    <x v="156"/>
    <x v="279"/>
    <s v="0010g00001gVZdVAAW"/>
    <x v="1393"/>
    <s v="Advertise"/>
    <s v="Advertise on QC1"/>
    <x v="2"/>
    <x v="29"/>
    <x v="65"/>
    <x v="135"/>
    <n v="6793"/>
    <x v="15"/>
    <x v="4"/>
  </r>
  <r>
    <x v="0"/>
    <x v="4"/>
    <x v="4"/>
    <x v="4"/>
    <x v="247"/>
    <s v="0017000000sSkEMAA0"/>
    <x v="1394"/>
    <s v="Platform"/>
    <s v="Platform"/>
    <x v="4"/>
    <x v="76"/>
    <x v="4"/>
    <x v="135"/>
    <n v="9350"/>
    <x v="15"/>
    <x v="4"/>
  </r>
  <r>
    <x v="2"/>
    <x v="11"/>
    <x v="17"/>
    <x v="7"/>
    <x v="823"/>
    <s v="00170000018sNAoAAM"/>
    <x v="1395"/>
    <s v="Advertise"/>
    <s v="Advertise on QC1"/>
    <x v="1"/>
    <x v="93"/>
    <x v="111"/>
    <x v="135"/>
    <n v="3915"/>
    <x v="15"/>
    <x v="4"/>
  </r>
  <r>
    <x v="2"/>
    <x v="6"/>
    <x v="8"/>
    <x v="149"/>
    <x v="281"/>
    <s v="0014u00001uQDqvAAG"/>
    <x v="1396"/>
    <s v="Advertise"/>
    <s v="Advertise on QC1"/>
    <x v="2"/>
    <x v="95"/>
    <x v="45"/>
    <x v="135"/>
    <n v="2874"/>
    <x v="15"/>
    <x v="4"/>
  </r>
  <r>
    <x v="2"/>
    <x v="6"/>
    <x v="9"/>
    <x v="349"/>
    <x v="853"/>
    <s v="0014u00001p6XszAAE"/>
    <x v="1397"/>
    <s v="Advertise"/>
    <s v="Advertise on QC1"/>
    <x v="1"/>
    <x v="9"/>
    <x v="35"/>
    <x v="135"/>
    <n v="2856"/>
    <x v="15"/>
    <x v="4"/>
  </r>
  <r>
    <x v="0"/>
    <x v="0"/>
    <x v="0"/>
    <x v="114"/>
    <x v="276"/>
    <s v="0014u00001p4nLwAAI"/>
    <x v="1398"/>
    <s v="Advertise"/>
    <s v="Advertise on QC1"/>
    <x v="1"/>
    <x v="65"/>
    <x v="73"/>
    <x v="136"/>
    <n v="9401"/>
    <x v="16"/>
    <x v="4"/>
  </r>
  <r>
    <x v="0"/>
    <x v="0"/>
    <x v="0"/>
    <x v="114"/>
    <x v="854"/>
    <s v="0017000000trxL9AAI"/>
    <x v="1399"/>
    <s v="Advertise"/>
    <s v="Advertise on QC2"/>
    <x v="5"/>
    <x v="65"/>
    <x v="73"/>
    <x v="136"/>
    <n v="9723"/>
    <x v="16"/>
    <x v="4"/>
  </r>
  <r>
    <x v="0"/>
    <x v="0"/>
    <x v="10"/>
    <x v="7"/>
    <x v="268"/>
    <s v="0017000000trRg7AAE"/>
    <x v="1400"/>
    <s v="Advertise"/>
    <s v="Advertise on QC1"/>
    <x v="1"/>
    <x v="10"/>
    <x v="81"/>
    <x v="136"/>
    <n v="9463"/>
    <x v="16"/>
    <x v="4"/>
  </r>
  <r>
    <x v="1"/>
    <x v="1"/>
    <x v="1"/>
    <x v="1"/>
    <x v="753"/>
    <s v="0017000001B3pGWAAZ"/>
    <x v="1401"/>
    <s v="Advertise"/>
    <s v="Advertise on QC2"/>
    <x v="1"/>
    <x v="1"/>
    <x v="1"/>
    <x v="136"/>
    <n v="2321"/>
    <x v="16"/>
    <x v="4"/>
  </r>
  <r>
    <x v="1"/>
    <x v="1"/>
    <x v="11"/>
    <x v="1"/>
    <x v="855"/>
    <s v="0014u00001p4U7GAAU"/>
    <x v="0"/>
    <s v="Platform"/>
    <s v="Platform"/>
    <x v="0"/>
    <x v="11"/>
    <x v="59"/>
    <x v="136"/>
    <n v="8453"/>
    <x v="16"/>
    <x v="4"/>
  </r>
  <r>
    <x v="1"/>
    <x v="3"/>
    <x v="3"/>
    <x v="28"/>
    <x v="131"/>
    <s v="0010g00001hz0MKAAY"/>
    <x v="1402"/>
    <s v="Platform"/>
    <s v="Platform w/Campaign Management"/>
    <x v="2"/>
    <x v="29"/>
    <x v="33"/>
    <x v="136"/>
    <n v="8118"/>
    <x v="16"/>
    <x v="4"/>
  </r>
  <r>
    <x v="0"/>
    <x v="10"/>
    <x v="16"/>
    <x v="1"/>
    <x v="529"/>
    <s v="0014u00001p4s3kAAA"/>
    <x v="1403"/>
    <s v="Advertise"/>
    <s v="Advertise on QC2"/>
    <x v="2"/>
    <x v="16"/>
    <x v="54"/>
    <x v="136"/>
    <n v="5722"/>
    <x v="16"/>
    <x v="4"/>
  </r>
  <r>
    <x v="0"/>
    <x v="4"/>
    <x v="5"/>
    <x v="83"/>
    <x v="134"/>
    <s v="0014u00001uRrrAAAS"/>
    <x v="1404"/>
    <s v="Advertise"/>
    <s v="Advertise on QC1"/>
    <x v="1"/>
    <x v="34"/>
    <x v="62"/>
    <x v="136"/>
    <n v="2896"/>
    <x v="16"/>
    <x v="4"/>
  </r>
  <r>
    <x v="2"/>
    <x v="12"/>
    <x v="28"/>
    <x v="75"/>
    <x v="119"/>
    <s v="0017000000mHkcAAAS"/>
    <x v="1405"/>
    <s v="Platform"/>
    <s v="Platform w/Campaign Management"/>
    <x v="2"/>
    <x v="43"/>
    <x v="49"/>
    <x v="136"/>
    <n v="684"/>
    <x v="16"/>
    <x v="4"/>
  </r>
  <r>
    <x v="2"/>
    <x v="11"/>
    <x v="18"/>
    <x v="7"/>
    <x v="557"/>
    <s v="0017000000kOgy8AAC"/>
    <x v="1406"/>
    <s v="Advertise"/>
    <s v="Advertise on QC1"/>
    <x v="2"/>
    <x v="18"/>
    <x v="20"/>
    <x v="136"/>
    <n v="6721"/>
    <x v="16"/>
    <x v="4"/>
  </r>
  <r>
    <x v="2"/>
    <x v="11"/>
    <x v="18"/>
    <x v="1"/>
    <x v="121"/>
    <s v="0017000000kOfiEAAS"/>
    <x v="1407"/>
    <s v="Advertise"/>
    <s v="Advertise on QC2"/>
    <x v="2"/>
    <x v="18"/>
    <x v="20"/>
    <x v="136"/>
    <n v="8642"/>
    <x v="16"/>
    <x v="4"/>
  </r>
  <r>
    <x v="2"/>
    <x v="6"/>
    <x v="9"/>
    <x v="287"/>
    <x v="663"/>
    <s v="0017000000ogyEMAAY"/>
    <x v="1408"/>
    <s v="Advertise"/>
    <s v="Advertise on QC1"/>
    <x v="1"/>
    <x v="51"/>
    <x v="9"/>
    <x v="136"/>
    <n v="1803"/>
    <x v="16"/>
    <x v="4"/>
  </r>
  <r>
    <x v="1"/>
    <x v="1"/>
    <x v="1"/>
    <x v="91"/>
    <x v="705"/>
    <s v="0010g00001YrkbbAAB"/>
    <x v="1409"/>
    <s v="Advertise"/>
    <s v="Advertise on QC2"/>
    <x v="2"/>
    <x v="1"/>
    <x v="27"/>
    <x v="137"/>
    <n v="2728"/>
    <x v="17"/>
    <x v="4"/>
  </r>
  <r>
    <x v="1"/>
    <x v="1"/>
    <x v="1"/>
    <x v="264"/>
    <x v="856"/>
    <s v="0017000001TcoUwAAJ"/>
    <x v="1410"/>
    <s v="Advertise"/>
    <s v="Advertise on QC1"/>
    <x v="1"/>
    <x v="36"/>
    <x v="41"/>
    <x v="137"/>
    <n v="3583"/>
    <x v="17"/>
    <x v="4"/>
  </r>
  <r>
    <x v="1"/>
    <x v="1"/>
    <x v="11"/>
    <x v="11"/>
    <x v="758"/>
    <s v="0014u00001wRjZUAA0"/>
    <x v="1411"/>
    <s v="Advertise"/>
    <s v="Advertise on QC1"/>
    <x v="1"/>
    <x v="11"/>
    <x v="11"/>
    <x v="137"/>
    <n v="6336"/>
    <x v="17"/>
    <x v="4"/>
  </r>
  <r>
    <x v="2"/>
    <x v="7"/>
    <x v="13"/>
    <x v="1"/>
    <x v="857"/>
    <s v="0010g00001kP1rxAAC"/>
    <x v="1412"/>
    <s v="Advertise"/>
    <s v="Advertise on QC2"/>
    <x v="1"/>
    <x v="40"/>
    <x v="46"/>
    <x v="137"/>
    <n v="3564"/>
    <x v="17"/>
    <x v="4"/>
  </r>
  <r>
    <x v="2"/>
    <x v="7"/>
    <x v="22"/>
    <x v="1"/>
    <x v="37"/>
    <s v="0010g00001jYfKmAAK"/>
    <x v="0"/>
    <s v="Advertise"/>
    <s v="Performance Test IO"/>
    <x v="0"/>
    <x v="28"/>
    <x v="32"/>
    <x v="137"/>
    <n v="7070"/>
    <x v="17"/>
    <x v="4"/>
  </r>
  <r>
    <x v="0"/>
    <x v="8"/>
    <x v="14"/>
    <x v="350"/>
    <x v="858"/>
    <s v="0014u00001yvLe2AAE"/>
    <x v="1413"/>
    <s v="Platform"/>
    <s v="Platform"/>
    <x v="6"/>
    <x v="14"/>
    <x v="114"/>
    <x v="137"/>
    <n v="8533"/>
    <x v="17"/>
    <x v="4"/>
  </r>
  <r>
    <x v="0"/>
    <x v="2"/>
    <x v="2"/>
    <x v="130"/>
    <x v="230"/>
    <s v="0017000001WCnUnAAL"/>
    <x v="1414"/>
    <s v="Advertise"/>
    <s v="Advertise on QC1"/>
    <x v="1"/>
    <x v="2"/>
    <x v="2"/>
    <x v="137"/>
    <n v="905"/>
    <x v="17"/>
    <x v="4"/>
  </r>
  <r>
    <x v="0"/>
    <x v="4"/>
    <x v="25"/>
    <x v="103"/>
    <x v="859"/>
    <s v="0010g00001b0gFiAAI"/>
    <x v="1415"/>
    <s v="Advertise"/>
    <s v="Advertise on QC1"/>
    <x v="1"/>
    <x v="50"/>
    <x v="6"/>
    <x v="137"/>
    <n v="4552"/>
    <x v="17"/>
    <x v="4"/>
  </r>
  <r>
    <x v="2"/>
    <x v="11"/>
    <x v="17"/>
    <x v="77"/>
    <x v="860"/>
    <s v="0017000000mqQTYAA2"/>
    <x v="1416"/>
    <s v="Advertise"/>
    <s v="Advertise on QC2"/>
    <x v="1"/>
    <x v="47"/>
    <x v="31"/>
    <x v="137"/>
    <n v="6332"/>
    <x v="17"/>
    <x v="4"/>
  </r>
  <r>
    <x v="2"/>
    <x v="5"/>
    <x v="7"/>
    <x v="7"/>
    <x v="7"/>
    <s v="0017000000asbAGAAY"/>
    <x v="1417"/>
    <s v="Advertise"/>
    <s v="Advertise on QC1"/>
    <x v="2"/>
    <x v="7"/>
    <x v="7"/>
    <x v="137"/>
    <n v="1830"/>
    <x v="17"/>
    <x v="4"/>
  </r>
  <r>
    <x v="2"/>
    <x v="5"/>
    <x v="7"/>
    <x v="70"/>
    <x v="632"/>
    <s v="0017000000ydppZAAQ"/>
    <x v="1418"/>
    <s v="Advertise"/>
    <s v="Advertise on QC1"/>
    <x v="2"/>
    <x v="7"/>
    <x v="22"/>
    <x v="137"/>
    <n v="977"/>
    <x v="17"/>
    <x v="4"/>
  </r>
  <r>
    <x v="2"/>
    <x v="5"/>
    <x v="19"/>
    <x v="1"/>
    <x v="163"/>
    <s v="0017000000WVbN0AAL"/>
    <x v="1419"/>
    <s v="Advertise"/>
    <s v="Advertise on QC2"/>
    <x v="1"/>
    <x v="72"/>
    <x v="70"/>
    <x v="137"/>
    <n v="6372"/>
    <x v="17"/>
    <x v="4"/>
  </r>
  <r>
    <x v="2"/>
    <x v="6"/>
    <x v="9"/>
    <x v="9"/>
    <x v="861"/>
    <s v="0014u00001xZrfIAAS"/>
    <x v="1420"/>
    <s v="Advertise"/>
    <s v="Advertise on QC1"/>
    <x v="1"/>
    <x v="9"/>
    <x v="85"/>
    <x v="137"/>
    <n v="1316"/>
    <x v="17"/>
    <x v="4"/>
  </r>
  <r>
    <x v="2"/>
    <x v="6"/>
    <x v="9"/>
    <x v="351"/>
    <x v="862"/>
    <s v="0017000000nFhWyAAK"/>
    <x v="1421"/>
    <s v="Advertise"/>
    <s v="Advertise on QC1"/>
    <x v="1"/>
    <x v="102"/>
    <x v="9"/>
    <x v="137"/>
    <n v="5589"/>
    <x v="17"/>
    <x v="4"/>
  </r>
  <r>
    <x v="2"/>
    <x v="14"/>
    <x v="33"/>
    <x v="43"/>
    <x v="863"/>
    <s v="0014u00001p5HYCAA2"/>
    <x v="1422"/>
    <s v="Advertise"/>
    <s v="Advertise on QC1"/>
    <x v="1"/>
    <x v="64"/>
    <x v="31"/>
    <x v="137"/>
    <n v="5154"/>
    <x v="17"/>
    <x v="4"/>
  </r>
  <r>
    <x v="0"/>
    <x v="0"/>
    <x v="10"/>
    <x v="7"/>
    <x v="864"/>
    <s v="001700000119FZmAAM"/>
    <x v="1423"/>
    <s v="Advertise"/>
    <s v="Advertise on QC1"/>
    <x v="1"/>
    <x v="24"/>
    <x v="25"/>
    <x v="138"/>
    <n v="9654"/>
    <x v="18"/>
    <x v="4"/>
  </r>
  <r>
    <x v="0"/>
    <x v="0"/>
    <x v="10"/>
    <x v="194"/>
    <x v="396"/>
    <s v="0017000001HM17CAAT"/>
    <x v="1424"/>
    <s v="Advertise"/>
    <s v="Advertise on QC2"/>
    <x v="1"/>
    <x v="10"/>
    <x v="26"/>
    <x v="138"/>
    <n v="2705"/>
    <x v="18"/>
    <x v="4"/>
  </r>
  <r>
    <x v="1"/>
    <x v="1"/>
    <x v="1"/>
    <x v="1"/>
    <x v="1"/>
    <s v="0017000001HKelvAAD"/>
    <x v="1425"/>
    <s v="Advertise"/>
    <s v="Advertise on QC2"/>
    <x v="1"/>
    <x v="1"/>
    <x v="1"/>
    <x v="138"/>
    <n v="4827"/>
    <x v="18"/>
    <x v="4"/>
  </r>
  <r>
    <x v="1"/>
    <x v="1"/>
    <x v="11"/>
    <x v="11"/>
    <x v="717"/>
    <s v="0014u00001xY8d0AAC"/>
    <x v="1426"/>
    <s v="Advertise"/>
    <s v="Advertise on QC1"/>
    <x v="1"/>
    <x v="11"/>
    <x v="11"/>
    <x v="138"/>
    <n v="6427"/>
    <x v="18"/>
    <x v="4"/>
  </r>
  <r>
    <x v="1"/>
    <x v="1"/>
    <x v="12"/>
    <x v="60"/>
    <x v="865"/>
    <s v="0017000001R653UAAR"/>
    <x v="1427"/>
    <s v="Advertise"/>
    <s v="Advertise on QC2"/>
    <x v="2"/>
    <x v="105"/>
    <x v="12"/>
    <x v="138"/>
    <n v="8433"/>
    <x v="18"/>
    <x v="4"/>
  </r>
  <r>
    <x v="2"/>
    <x v="7"/>
    <x v="13"/>
    <x v="191"/>
    <x v="866"/>
    <s v="0010g00001dy7hlAAA"/>
    <x v="1428"/>
    <s v="Advertise"/>
    <s v="Advertise on QC2"/>
    <x v="1"/>
    <x v="13"/>
    <x v="88"/>
    <x v="138"/>
    <n v="1655"/>
    <x v="18"/>
    <x v="4"/>
  </r>
  <r>
    <x v="0"/>
    <x v="2"/>
    <x v="2"/>
    <x v="192"/>
    <x v="867"/>
    <s v="0014u00001wRVNaAAO"/>
    <x v="0"/>
    <s v="Platform"/>
    <s v="Platform"/>
    <x v="0"/>
    <x v="46"/>
    <x v="61"/>
    <x v="138"/>
    <n v="5260"/>
    <x v="18"/>
    <x v="4"/>
  </r>
  <r>
    <x v="0"/>
    <x v="9"/>
    <x v="15"/>
    <x v="97"/>
    <x v="159"/>
    <s v="0010g00001ZoE3lAAF"/>
    <x v="1429"/>
    <s v="Advertise"/>
    <s v="Advertise on QC2"/>
    <x v="1"/>
    <x v="15"/>
    <x v="29"/>
    <x v="138"/>
    <n v="2649"/>
    <x v="18"/>
    <x v="4"/>
  </r>
  <r>
    <x v="0"/>
    <x v="4"/>
    <x v="4"/>
    <x v="4"/>
    <x v="4"/>
    <s v="0014u00001wOyNqAAK"/>
    <x v="1430"/>
    <s v="Advertise"/>
    <s v="Advertise on QC1"/>
    <x v="3"/>
    <x v="4"/>
    <x v="4"/>
    <x v="138"/>
    <n v="8951"/>
    <x v="18"/>
    <x v="4"/>
  </r>
  <r>
    <x v="0"/>
    <x v="4"/>
    <x v="27"/>
    <x v="44"/>
    <x v="446"/>
    <s v="0017000001OzfzXAAR"/>
    <x v="1431"/>
    <s v="Advertise"/>
    <s v="Advertise on QC1"/>
    <x v="2"/>
    <x v="41"/>
    <x v="48"/>
    <x v="138"/>
    <n v="5445"/>
    <x v="18"/>
    <x v="4"/>
  </r>
  <r>
    <x v="0"/>
    <x v="4"/>
    <x v="5"/>
    <x v="176"/>
    <x v="336"/>
    <s v="00170000012XkxhAAC"/>
    <x v="1432"/>
    <s v="Advertise"/>
    <s v="Advertise on QC1"/>
    <x v="1"/>
    <x v="34"/>
    <x v="18"/>
    <x v="138"/>
    <n v="9596"/>
    <x v="18"/>
    <x v="4"/>
  </r>
  <r>
    <x v="0"/>
    <x v="4"/>
    <x v="6"/>
    <x v="42"/>
    <x v="522"/>
    <s v="0017000001WCmcIAAT"/>
    <x v="0"/>
    <s v="Platform"/>
    <s v="Platform"/>
    <x v="0"/>
    <x v="6"/>
    <x v="123"/>
    <x v="138"/>
    <n v="8221"/>
    <x v="18"/>
    <x v="4"/>
  </r>
  <r>
    <x v="2"/>
    <x v="6"/>
    <x v="20"/>
    <x v="17"/>
    <x v="579"/>
    <s v="0017000001KDbdxAAD"/>
    <x v="1433"/>
    <s v="Advertise"/>
    <s v="Advertise on QC1"/>
    <x v="2"/>
    <x v="22"/>
    <x v="24"/>
    <x v="138"/>
    <n v="9992"/>
    <x v="18"/>
    <x v="4"/>
  </r>
  <r>
    <x v="2"/>
    <x v="7"/>
    <x v="22"/>
    <x v="352"/>
    <x v="868"/>
    <s v="0014u00001nuxuQAAQ"/>
    <x v="1434"/>
    <s v="Platform"/>
    <s v="Platform"/>
    <x v="4"/>
    <x v="28"/>
    <x v="37"/>
    <x v="139"/>
    <n v="4590"/>
    <x v="19"/>
    <x v="4"/>
  </r>
  <r>
    <x v="0"/>
    <x v="8"/>
    <x v="14"/>
    <x v="353"/>
    <x v="71"/>
    <s v="0017000000eUMOkAAO"/>
    <x v="1435"/>
    <s v="Advertise"/>
    <s v="Advertise on QC1"/>
    <x v="2"/>
    <x v="14"/>
    <x v="14"/>
    <x v="139"/>
    <n v="4270"/>
    <x v="19"/>
    <x v="4"/>
  </r>
  <r>
    <x v="1"/>
    <x v="3"/>
    <x v="3"/>
    <x v="28"/>
    <x v="131"/>
    <s v="0010g00001hz0MKAAY"/>
    <x v="1436"/>
    <s v="Platform"/>
    <s v="Platform w/Campaign Management"/>
    <x v="1"/>
    <x v="33"/>
    <x v="33"/>
    <x v="139"/>
    <n v="6881"/>
    <x v="19"/>
    <x v="4"/>
  </r>
  <r>
    <x v="0"/>
    <x v="9"/>
    <x v="15"/>
    <x v="354"/>
    <x v="869"/>
    <s v="0010g00001ZoDQjAAN"/>
    <x v="0"/>
    <s v="Platform"/>
    <s v="Platform"/>
    <x v="0"/>
    <x v="71"/>
    <x v="97"/>
    <x v="139"/>
    <n v="4856"/>
    <x v="19"/>
    <x v="4"/>
  </r>
  <r>
    <x v="0"/>
    <x v="10"/>
    <x v="16"/>
    <x v="7"/>
    <x v="870"/>
    <s v="0014u00001t9sTyAAI"/>
    <x v="1437"/>
    <s v="Advertise"/>
    <s v="Advertise on QC1"/>
    <x v="1"/>
    <x v="16"/>
    <x v="17"/>
    <x v="139"/>
    <n v="5608"/>
    <x v="19"/>
    <x v="4"/>
  </r>
  <r>
    <x v="2"/>
    <x v="11"/>
    <x v="18"/>
    <x v="7"/>
    <x v="625"/>
    <s v="0017000000c2g3DAAQ"/>
    <x v="1438"/>
    <s v="Advertise"/>
    <s v="Advertise on QC1"/>
    <x v="1"/>
    <x v="19"/>
    <x v="21"/>
    <x v="139"/>
    <n v="492"/>
    <x v="19"/>
    <x v="4"/>
  </r>
  <r>
    <x v="2"/>
    <x v="7"/>
    <x v="13"/>
    <x v="355"/>
    <x v="871"/>
    <s v="0014u00001ytP5RAAU"/>
    <x v="1439"/>
    <s v="Advertise"/>
    <s v="Advertise on QC1"/>
    <x v="5"/>
    <x v="83"/>
    <x v="88"/>
    <x v="140"/>
    <n v="5711"/>
    <x v="20"/>
    <x v="4"/>
  </r>
  <r>
    <x v="2"/>
    <x v="7"/>
    <x v="13"/>
    <x v="356"/>
    <x v="156"/>
    <s v="0017000000zReCaAAK"/>
    <x v="1440"/>
    <s v="Advertise"/>
    <s v="Advertise on QC1"/>
    <x v="1"/>
    <x v="40"/>
    <x v="46"/>
    <x v="140"/>
    <n v="3738"/>
    <x v="20"/>
    <x v="4"/>
  </r>
  <r>
    <x v="0"/>
    <x v="13"/>
    <x v="26"/>
    <x v="357"/>
    <x v="811"/>
    <s v="0017000000wJv3cAAC"/>
    <x v="1441"/>
    <s v="Advertise"/>
    <s v="Advertise on QC2"/>
    <x v="1"/>
    <x v="101"/>
    <x v="92"/>
    <x v="140"/>
    <n v="6185"/>
    <x v="20"/>
    <x v="4"/>
  </r>
  <r>
    <x v="0"/>
    <x v="8"/>
    <x v="14"/>
    <x v="358"/>
    <x v="872"/>
    <s v="0014u00001xXim9AAC"/>
    <x v="1442"/>
    <s v="Advertise"/>
    <s v="Advertise on QC2"/>
    <x v="2"/>
    <x v="14"/>
    <x v="14"/>
    <x v="140"/>
    <n v="5691"/>
    <x v="20"/>
    <x v="4"/>
  </r>
  <r>
    <x v="0"/>
    <x v="9"/>
    <x v="15"/>
    <x v="1"/>
    <x v="256"/>
    <s v="0010g00001bdE7LAAU"/>
    <x v="294"/>
    <s v="Advertise"/>
    <s v="Advertise on QC2"/>
    <x v="2"/>
    <x v="15"/>
    <x v="29"/>
    <x v="140"/>
    <n v="7066"/>
    <x v="20"/>
    <x v="4"/>
  </r>
  <r>
    <x v="0"/>
    <x v="4"/>
    <x v="5"/>
    <x v="5"/>
    <x v="393"/>
    <s v="0017000001PvvrLAAR"/>
    <x v="1443"/>
    <s v="Advertise"/>
    <s v="Advertise on QC1"/>
    <x v="1"/>
    <x v="5"/>
    <x v="18"/>
    <x v="140"/>
    <n v="996"/>
    <x v="20"/>
    <x v="4"/>
  </r>
  <r>
    <x v="0"/>
    <x v="4"/>
    <x v="5"/>
    <x v="359"/>
    <x v="873"/>
    <s v="0017000000rOUN9AAO"/>
    <x v="1444"/>
    <s v="Advertise"/>
    <s v="Advertise on QC2"/>
    <x v="1"/>
    <x v="106"/>
    <x v="18"/>
    <x v="140"/>
    <n v="7519"/>
    <x v="20"/>
    <x v="4"/>
  </r>
  <r>
    <x v="0"/>
    <x v="4"/>
    <x v="5"/>
    <x v="34"/>
    <x v="874"/>
    <s v="0014u00001yt61XAAQ"/>
    <x v="1445"/>
    <s v="Platform"/>
    <s v="Platform"/>
    <x v="4"/>
    <x v="34"/>
    <x v="39"/>
    <x v="140"/>
    <n v="9292"/>
    <x v="20"/>
    <x v="4"/>
  </r>
  <r>
    <x v="2"/>
    <x v="12"/>
    <x v="28"/>
    <x v="75"/>
    <x v="119"/>
    <s v="0017000000mHkcAAAS"/>
    <x v="1446"/>
    <s v="Platform"/>
    <s v="Platform w/Campaign Management"/>
    <x v="1"/>
    <x v="43"/>
    <x v="49"/>
    <x v="140"/>
    <n v="8777"/>
    <x v="20"/>
    <x v="4"/>
  </r>
  <r>
    <x v="2"/>
    <x v="6"/>
    <x v="9"/>
    <x v="360"/>
    <x v="875"/>
    <s v="0014u00001yulRBAAY"/>
    <x v="1447"/>
    <s v="Advertise"/>
    <s v="Advertise on QC1"/>
    <x v="1"/>
    <x v="51"/>
    <x v="9"/>
    <x v="140"/>
    <n v="5779"/>
    <x v="20"/>
    <x v="4"/>
  </r>
  <r>
    <x v="2"/>
    <x v="6"/>
    <x v="24"/>
    <x v="189"/>
    <x v="385"/>
    <s v="0010g00001kQp4nAAC"/>
    <x v="1448"/>
    <s v="Advertise"/>
    <s v="Advertise on QC2"/>
    <x v="2"/>
    <x v="81"/>
    <x v="85"/>
    <x v="140"/>
    <n v="4797"/>
    <x v="20"/>
    <x v="4"/>
  </r>
  <r>
    <x v="1"/>
    <x v="1"/>
    <x v="1"/>
    <x v="361"/>
    <x v="876"/>
    <s v="0017000001TchG0AAJ"/>
    <x v="1449"/>
    <s v="Platform"/>
    <s v="Platform w/Campaign Management"/>
    <x v="2"/>
    <x v="32"/>
    <x v="41"/>
    <x v="141"/>
    <n v="8160"/>
    <x v="21"/>
    <x v="4"/>
  </r>
  <r>
    <x v="1"/>
    <x v="1"/>
    <x v="11"/>
    <x v="11"/>
    <x v="754"/>
    <s v="0014u00001ytUPjAAM"/>
    <x v="1450"/>
    <s v="Advertise"/>
    <s v="Advertise on QC1"/>
    <x v="1"/>
    <x v="11"/>
    <x v="11"/>
    <x v="141"/>
    <n v="4716"/>
    <x v="21"/>
    <x v="4"/>
  </r>
  <r>
    <x v="2"/>
    <x v="7"/>
    <x v="21"/>
    <x v="1"/>
    <x v="700"/>
    <s v="0017000001JSYJmAAP"/>
    <x v="1451"/>
    <s v="Advertise"/>
    <s v="Advertise on QC2"/>
    <x v="2"/>
    <x v="26"/>
    <x v="28"/>
    <x v="141"/>
    <n v="3407"/>
    <x v="21"/>
    <x v="4"/>
  </r>
  <r>
    <x v="0"/>
    <x v="13"/>
    <x v="26"/>
    <x v="362"/>
    <x v="554"/>
    <s v="0014u000021Tw3LAAS"/>
    <x v="728"/>
    <s v="Advertise"/>
    <s v="Advertise on QC2"/>
    <x v="5"/>
    <x v="89"/>
    <x v="42"/>
    <x v="141"/>
    <n v="3925"/>
    <x v="21"/>
    <x v="4"/>
  </r>
  <r>
    <x v="0"/>
    <x v="2"/>
    <x v="2"/>
    <x v="192"/>
    <x v="877"/>
    <s v="0014u000023y4FZAAY"/>
    <x v="1452"/>
    <s v="Platform"/>
    <s v="Platform"/>
    <x v="6"/>
    <x v="46"/>
    <x v="53"/>
    <x v="141"/>
    <n v="6506"/>
    <x v="21"/>
    <x v="4"/>
  </r>
  <r>
    <x v="0"/>
    <x v="2"/>
    <x v="2"/>
    <x v="50"/>
    <x v="72"/>
    <s v="0010g00001befvLAAQ"/>
    <x v="1453"/>
    <s v="Advertise"/>
    <s v="Advertise on QC2"/>
    <x v="1"/>
    <x v="38"/>
    <x v="53"/>
    <x v="141"/>
    <n v="562"/>
    <x v="21"/>
    <x v="4"/>
  </r>
  <r>
    <x v="1"/>
    <x v="3"/>
    <x v="3"/>
    <x v="54"/>
    <x v="322"/>
    <s v="0010g00001dvdKdAAI"/>
    <x v="1454"/>
    <s v="Advertise"/>
    <s v="Advertise on QC1"/>
    <x v="2"/>
    <x v="33"/>
    <x v="33"/>
    <x v="141"/>
    <n v="8531"/>
    <x v="21"/>
    <x v="4"/>
  </r>
  <r>
    <x v="1"/>
    <x v="3"/>
    <x v="3"/>
    <x v="138"/>
    <x v="878"/>
    <s v="0010g00001dxNorAAE"/>
    <x v="1455"/>
    <s v="Advertise"/>
    <s v="Advertise on QC1"/>
    <x v="1"/>
    <x v="3"/>
    <x v="3"/>
    <x v="141"/>
    <n v="5356"/>
    <x v="21"/>
    <x v="4"/>
  </r>
  <r>
    <x v="0"/>
    <x v="4"/>
    <x v="4"/>
    <x v="1"/>
    <x v="879"/>
    <s v="00170000012pZoWAAU"/>
    <x v="1456"/>
    <s v="Advertise"/>
    <s v="Advertise on QC2"/>
    <x v="3"/>
    <x v="76"/>
    <x v="4"/>
    <x v="141"/>
    <n v="3199"/>
    <x v="21"/>
    <x v="4"/>
  </r>
  <r>
    <x v="0"/>
    <x v="4"/>
    <x v="27"/>
    <x v="44"/>
    <x v="446"/>
    <s v="0017000001OzfzXAAR"/>
    <x v="1457"/>
    <s v="Advertise"/>
    <s v="Advertise on QC1"/>
    <x v="2"/>
    <x v="41"/>
    <x v="63"/>
    <x v="141"/>
    <n v="6352"/>
    <x v="21"/>
    <x v="4"/>
  </r>
  <r>
    <x v="0"/>
    <x v="4"/>
    <x v="5"/>
    <x v="5"/>
    <x v="745"/>
    <s v="0017000001O0e37AAB"/>
    <x v="1458"/>
    <s v="Advertise"/>
    <s v="Advertise on QC1"/>
    <x v="1"/>
    <x v="5"/>
    <x v="62"/>
    <x v="141"/>
    <n v="7212"/>
    <x v="21"/>
    <x v="4"/>
  </r>
  <r>
    <x v="0"/>
    <x v="4"/>
    <x v="5"/>
    <x v="5"/>
    <x v="18"/>
    <s v="0017000001SHnzIAAT"/>
    <x v="1459"/>
    <s v="Advertise"/>
    <s v="Advertise on QC1"/>
    <x v="2"/>
    <x v="5"/>
    <x v="5"/>
    <x v="141"/>
    <n v="3446"/>
    <x v="21"/>
    <x v="4"/>
  </r>
  <r>
    <x v="2"/>
    <x v="12"/>
    <x v="28"/>
    <x v="45"/>
    <x v="61"/>
    <s v="00170000014NhzIAAS"/>
    <x v="1460"/>
    <s v="Advertise"/>
    <s v="Advertise on QC1"/>
    <x v="2"/>
    <x v="43"/>
    <x v="49"/>
    <x v="141"/>
    <n v="9619"/>
    <x v="21"/>
    <x v="4"/>
  </r>
  <r>
    <x v="2"/>
    <x v="12"/>
    <x v="23"/>
    <x v="7"/>
    <x v="462"/>
    <s v="0017000000jWdmgAAC"/>
    <x v="1461"/>
    <s v="Advertise"/>
    <s v="Advertise on QC1"/>
    <x v="1"/>
    <x v="91"/>
    <x v="104"/>
    <x v="141"/>
    <n v="1208"/>
    <x v="21"/>
    <x v="4"/>
  </r>
  <r>
    <x v="2"/>
    <x v="11"/>
    <x v="18"/>
    <x v="1"/>
    <x v="599"/>
    <s v="0017000000kOfrpAAC"/>
    <x v="1462"/>
    <s v="Advertise"/>
    <s v="Advertise on QC2"/>
    <x v="2"/>
    <x v="18"/>
    <x v="20"/>
    <x v="141"/>
    <n v="9454"/>
    <x v="21"/>
    <x v="4"/>
  </r>
  <r>
    <x v="2"/>
    <x v="5"/>
    <x v="7"/>
    <x v="7"/>
    <x v="880"/>
    <s v="0017000000mIDlZAAW"/>
    <x v="1463"/>
    <s v="Advertise"/>
    <s v="Advertise on QC1"/>
    <x v="1"/>
    <x v="7"/>
    <x v="120"/>
    <x v="141"/>
    <n v="8224"/>
    <x v="21"/>
    <x v="4"/>
  </r>
  <r>
    <x v="2"/>
    <x v="6"/>
    <x v="30"/>
    <x v="79"/>
    <x v="384"/>
    <s v="0014u00001vBRm6AAG"/>
    <x v="1464"/>
    <s v="Advertise"/>
    <s v="Advertise on QC1"/>
    <x v="1"/>
    <x v="61"/>
    <x v="9"/>
    <x v="141"/>
    <n v="4437"/>
    <x v="21"/>
    <x v="4"/>
  </r>
  <r>
    <x v="2"/>
    <x v="6"/>
    <x v="24"/>
    <x v="124"/>
    <x v="220"/>
    <s v="0017000000fyEN6AAM"/>
    <x v="1465"/>
    <s v="Advertise"/>
    <s v="Advertise on QC1"/>
    <x v="2"/>
    <x v="81"/>
    <x v="85"/>
    <x v="141"/>
    <n v="2166"/>
    <x v="21"/>
    <x v="4"/>
  </r>
  <r>
    <x v="1"/>
    <x v="1"/>
    <x v="1"/>
    <x v="361"/>
    <x v="876"/>
    <s v="0017000001TchG0AAJ"/>
    <x v="1466"/>
    <s v="Platform"/>
    <s v="Platform w/Campaign Management"/>
    <x v="1"/>
    <x v="32"/>
    <x v="36"/>
    <x v="142"/>
    <n v="4621"/>
    <x v="22"/>
    <x v="4"/>
  </r>
  <r>
    <x v="1"/>
    <x v="1"/>
    <x v="12"/>
    <x v="141"/>
    <x v="881"/>
    <s v="0010g00001kSHaAAAW"/>
    <x v="1467"/>
    <s v="Advertise"/>
    <s v="Advertise on QC1"/>
    <x v="2"/>
    <x v="12"/>
    <x v="12"/>
    <x v="142"/>
    <n v="4928"/>
    <x v="22"/>
    <x v="4"/>
  </r>
  <r>
    <x v="0"/>
    <x v="13"/>
    <x v="26"/>
    <x v="154"/>
    <x v="293"/>
    <s v="0010g00001hyquJAAQ"/>
    <x v="1468"/>
    <s v="Advertise"/>
    <s v="Advertise on QC2"/>
    <x v="1"/>
    <x v="37"/>
    <x v="92"/>
    <x v="142"/>
    <n v="777"/>
    <x v="22"/>
    <x v="4"/>
  </r>
  <r>
    <x v="0"/>
    <x v="2"/>
    <x v="2"/>
    <x v="155"/>
    <x v="278"/>
    <s v="0017000001JOw0HAAT"/>
    <x v="1469"/>
    <s v="Advertise"/>
    <s v="Advertise on QC2"/>
    <x v="1"/>
    <x v="38"/>
    <x v="93"/>
    <x v="142"/>
    <n v="9172"/>
    <x v="22"/>
    <x v="4"/>
  </r>
  <r>
    <x v="1"/>
    <x v="3"/>
    <x v="3"/>
    <x v="1"/>
    <x v="882"/>
    <s v="0014u00001uRM5LAAW"/>
    <x v="1470"/>
    <s v="Platform"/>
    <s v="Platform"/>
    <x v="6"/>
    <x v="3"/>
    <x v="79"/>
    <x v="142"/>
    <n v="1804"/>
    <x v="22"/>
    <x v="4"/>
  </r>
  <r>
    <x v="0"/>
    <x v="4"/>
    <x v="5"/>
    <x v="5"/>
    <x v="60"/>
    <s v="0017000001Tey6CAAR"/>
    <x v="1471"/>
    <s v="Advertise"/>
    <s v="Advertise on QC1"/>
    <x v="2"/>
    <x v="5"/>
    <x v="48"/>
    <x v="142"/>
    <n v="6780"/>
    <x v="22"/>
    <x v="4"/>
  </r>
  <r>
    <x v="2"/>
    <x v="6"/>
    <x v="30"/>
    <x v="79"/>
    <x v="384"/>
    <s v="0014u00001vBRm6AAG"/>
    <x v="1472"/>
    <s v="Advertise"/>
    <s v="Advertise on QC1"/>
    <x v="1"/>
    <x v="61"/>
    <x v="9"/>
    <x v="142"/>
    <n v="8365"/>
    <x v="22"/>
    <x v="4"/>
  </r>
  <r>
    <x v="1"/>
    <x v="1"/>
    <x v="12"/>
    <x v="1"/>
    <x v="883"/>
    <s v="0014u00001yvtQFAAY"/>
    <x v="1473"/>
    <s v="Platform"/>
    <s v="Platform"/>
    <x v="6"/>
    <x v="12"/>
    <x v="59"/>
    <x v="143"/>
    <n v="1354"/>
    <x v="23"/>
    <x v="4"/>
  </r>
  <r>
    <x v="0"/>
    <x v="2"/>
    <x v="2"/>
    <x v="1"/>
    <x v="284"/>
    <s v="0017000001Lvy3IAAR"/>
    <x v="1474"/>
    <s v="Advertise"/>
    <s v="Advertise on QC2"/>
    <x v="2"/>
    <x v="38"/>
    <x v="53"/>
    <x v="143"/>
    <n v="8959"/>
    <x v="23"/>
    <x v="4"/>
  </r>
  <r>
    <x v="0"/>
    <x v="2"/>
    <x v="2"/>
    <x v="130"/>
    <x v="884"/>
    <s v="0010g00001YrLswAAF"/>
    <x v="1475"/>
    <s v="Advertise"/>
    <s v="Advertise on QC1"/>
    <x v="1"/>
    <x v="2"/>
    <x v="2"/>
    <x v="143"/>
    <n v="710"/>
    <x v="23"/>
    <x v="4"/>
  </r>
  <r>
    <x v="0"/>
    <x v="2"/>
    <x v="2"/>
    <x v="69"/>
    <x v="636"/>
    <s v="0014u00001t8cmgAAA"/>
    <x v="1476"/>
    <s v="Advertise"/>
    <s v="Advertise on QC1"/>
    <x v="1"/>
    <x v="46"/>
    <x v="53"/>
    <x v="143"/>
    <n v="5406"/>
    <x v="23"/>
    <x v="4"/>
  </r>
  <r>
    <x v="0"/>
    <x v="9"/>
    <x v="15"/>
    <x v="1"/>
    <x v="256"/>
    <s v="0010g00001bdE7LAAU"/>
    <x v="1477"/>
    <s v="Advertise"/>
    <s v="Advertise on QC2"/>
    <x v="2"/>
    <x v="15"/>
    <x v="16"/>
    <x v="143"/>
    <n v="6055"/>
    <x v="23"/>
    <x v="4"/>
  </r>
  <r>
    <x v="0"/>
    <x v="10"/>
    <x v="16"/>
    <x v="55"/>
    <x v="84"/>
    <s v="0017000001LwptZAAR"/>
    <x v="1478"/>
    <s v="Advertise"/>
    <s v="Advertise on QC1"/>
    <x v="1"/>
    <x v="16"/>
    <x v="54"/>
    <x v="143"/>
    <n v="2664"/>
    <x v="23"/>
    <x v="4"/>
  </r>
  <r>
    <x v="0"/>
    <x v="4"/>
    <x v="5"/>
    <x v="169"/>
    <x v="885"/>
    <s v="0014u00001ytASpAAM"/>
    <x v="1479"/>
    <s v="Platform"/>
    <s v="Platform"/>
    <x v="4"/>
    <x v="34"/>
    <x v="39"/>
    <x v="143"/>
    <n v="3097"/>
    <x v="23"/>
    <x v="4"/>
  </r>
  <r>
    <x v="0"/>
    <x v="4"/>
    <x v="5"/>
    <x v="34"/>
    <x v="287"/>
    <s v="0014u00001vDCNWAA4"/>
    <x v="1480"/>
    <s v="Platform"/>
    <s v="Platform"/>
    <x v="4"/>
    <x v="34"/>
    <x v="39"/>
    <x v="143"/>
    <n v="4615"/>
    <x v="23"/>
    <x v="4"/>
  </r>
  <r>
    <x v="2"/>
    <x v="11"/>
    <x v="18"/>
    <x v="1"/>
    <x v="121"/>
    <s v="0017000000kOfiEAAS"/>
    <x v="1481"/>
    <s v="Advertise"/>
    <s v="Advertise on QC2"/>
    <x v="2"/>
    <x v="18"/>
    <x v="20"/>
    <x v="143"/>
    <n v="4756"/>
    <x v="23"/>
    <x v="4"/>
  </r>
  <r>
    <x v="2"/>
    <x v="6"/>
    <x v="9"/>
    <x v="9"/>
    <x v="886"/>
    <s v="0017000001SRjHGAA1"/>
    <x v="1482"/>
    <s v="Advertise"/>
    <s v="Advertise on QC1"/>
    <x v="1"/>
    <x v="9"/>
    <x v="9"/>
    <x v="143"/>
    <n v="8883"/>
    <x v="23"/>
    <x v="4"/>
  </r>
  <r>
    <x v="2"/>
    <x v="7"/>
    <x v="13"/>
    <x v="355"/>
    <x v="887"/>
    <s v="0010g00001kR4Q6AAK"/>
    <x v="1483"/>
    <s v="Advertise"/>
    <s v="Advertise on QC1"/>
    <x v="1"/>
    <x v="83"/>
    <x v="88"/>
    <x v="144"/>
    <n v="3159"/>
    <x v="24"/>
    <x v="4"/>
  </r>
  <r>
    <x v="1"/>
    <x v="3"/>
    <x v="3"/>
    <x v="82"/>
    <x v="132"/>
    <s v="0010g00001Ys59OAAR"/>
    <x v="1484"/>
    <s v="Advertise"/>
    <s v="Advertise on QC1"/>
    <x v="1"/>
    <x v="29"/>
    <x v="65"/>
    <x v="144"/>
    <n v="7742"/>
    <x v="24"/>
    <x v="4"/>
  </r>
  <r>
    <x v="0"/>
    <x v="4"/>
    <x v="4"/>
    <x v="4"/>
    <x v="4"/>
    <s v="0014u00001wOyNqAAK"/>
    <x v="1485"/>
    <s v="Advertise"/>
    <s v="Advertise on QC1"/>
    <x v="1"/>
    <x v="4"/>
    <x v="4"/>
    <x v="144"/>
    <n v="8400"/>
    <x v="24"/>
    <x v="4"/>
  </r>
  <r>
    <x v="0"/>
    <x v="4"/>
    <x v="6"/>
    <x v="42"/>
    <x v="196"/>
    <s v="0014u00001ns8PVAAY"/>
    <x v="1486"/>
    <s v="Platform"/>
    <s v="Platform w/Campaign Management"/>
    <x v="1"/>
    <x v="6"/>
    <x v="44"/>
    <x v="144"/>
    <n v="1743"/>
    <x v="24"/>
    <x v="4"/>
  </r>
  <r>
    <x v="2"/>
    <x v="11"/>
    <x v="18"/>
    <x v="7"/>
    <x v="288"/>
    <s v="0017000000kOfjoAAC"/>
    <x v="1487"/>
    <s v="Advertise"/>
    <s v="Advertise on QC1"/>
    <x v="2"/>
    <x v="18"/>
    <x v="20"/>
    <x v="144"/>
    <n v="2528"/>
    <x v="24"/>
    <x v="4"/>
  </r>
  <r>
    <x v="2"/>
    <x v="11"/>
    <x v="18"/>
    <x v="7"/>
    <x v="557"/>
    <s v="0017000000kOgy8AAC"/>
    <x v="1488"/>
    <s v="Advertise"/>
    <s v="Advertise on QC1"/>
    <x v="2"/>
    <x v="18"/>
    <x v="20"/>
    <x v="144"/>
    <n v="5604"/>
    <x v="24"/>
    <x v="4"/>
  </r>
  <r>
    <x v="2"/>
    <x v="11"/>
    <x v="18"/>
    <x v="219"/>
    <x v="888"/>
    <s v="0017000000asHJvAAM"/>
    <x v="1489"/>
    <s v="Advertise"/>
    <s v="Advertise on QC1"/>
    <x v="1"/>
    <x v="44"/>
    <x v="51"/>
    <x v="144"/>
    <n v="6371"/>
    <x v="24"/>
    <x v="4"/>
  </r>
  <r>
    <x v="2"/>
    <x v="6"/>
    <x v="24"/>
    <x v="31"/>
    <x v="41"/>
    <s v="0017000000zuMpBAAU"/>
    <x v="1490"/>
    <s v="Advertise"/>
    <s v="Advertise on QC1"/>
    <x v="1"/>
    <x v="31"/>
    <x v="124"/>
    <x v="144"/>
    <n v="4929"/>
    <x v="24"/>
    <x v="4"/>
  </r>
  <r>
    <x v="0"/>
    <x v="0"/>
    <x v="10"/>
    <x v="211"/>
    <x v="490"/>
    <s v="0017000001KF2LeAAL"/>
    <x v="788"/>
    <s v="Advertise"/>
    <s v="Advertise on QC2"/>
    <x v="2"/>
    <x v="25"/>
    <x v="25"/>
    <x v="145"/>
    <n v="5671"/>
    <x v="25"/>
    <x v="4"/>
  </r>
  <r>
    <x v="1"/>
    <x v="1"/>
    <x v="1"/>
    <x v="7"/>
    <x v="673"/>
    <s v="0010g00001lySPNAA2"/>
    <x v="1491"/>
    <s v="Advertise"/>
    <s v="Advertise on QC1"/>
    <x v="3"/>
    <x v="1"/>
    <x v="1"/>
    <x v="145"/>
    <n v="7813"/>
    <x v="25"/>
    <x v="4"/>
  </r>
  <r>
    <x v="1"/>
    <x v="1"/>
    <x v="1"/>
    <x v="249"/>
    <x v="452"/>
    <s v="0017000000YyXeoAAF"/>
    <x v="1492"/>
    <s v="Advertise"/>
    <s v="Advertise on QC2"/>
    <x v="2"/>
    <x v="1"/>
    <x v="27"/>
    <x v="145"/>
    <n v="5240"/>
    <x v="25"/>
    <x v="4"/>
  </r>
  <r>
    <x v="0"/>
    <x v="4"/>
    <x v="6"/>
    <x v="363"/>
    <x v="766"/>
    <s v="0017000000lpC9IAAU"/>
    <x v="1174"/>
    <s v="Advertise"/>
    <s v="Advertise on QC2"/>
    <x v="2"/>
    <x v="6"/>
    <x v="44"/>
    <x v="145"/>
    <n v="4571"/>
    <x v="25"/>
    <x v="4"/>
  </r>
  <r>
    <x v="2"/>
    <x v="11"/>
    <x v="18"/>
    <x v="7"/>
    <x v="889"/>
    <s v="0010g00001ZogivAAB"/>
    <x v="1493"/>
    <s v="Advertise"/>
    <s v="Advertise on QC1"/>
    <x v="2"/>
    <x v="18"/>
    <x v="20"/>
    <x v="145"/>
    <n v="4784"/>
    <x v="25"/>
    <x v="4"/>
  </r>
  <r>
    <x v="2"/>
    <x v="11"/>
    <x v="18"/>
    <x v="1"/>
    <x v="288"/>
    <s v="0017000000kOfjoAAC"/>
    <x v="1494"/>
    <s v="Advertise"/>
    <s v="Advertise on QC2"/>
    <x v="2"/>
    <x v="18"/>
    <x v="20"/>
    <x v="145"/>
    <n v="347"/>
    <x v="25"/>
    <x v="4"/>
  </r>
  <r>
    <x v="2"/>
    <x v="11"/>
    <x v="18"/>
    <x v="364"/>
    <x v="714"/>
    <s v="001700000153l2pAAA"/>
    <x v="1495"/>
    <s v="Advertise"/>
    <s v="Advertise on QC2"/>
    <x v="1"/>
    <x v="78"/>
    <x v="83"/>
    <x v="145"/>
    <n v="762"/>
    <x v="25"/>
    <x v="4"/>
  </r>
  <r>
    <x v="2"/>
    <x v="5"/>
    <x v="19"/>
    <x v="1"/>
    <x v="163"/>
    <s v="0017000000WVbN0AAL"/>
    <x v="1496"/>
    <s v="Advertise"/>
    <s v="Advertise on QC2"/>
    <x v="1"/>
    <x v="72"/>
    <x v="70"/>
    <x v="145"/>
    <n v="1784"/>
    <x v="25"/>
    <x v="4"/>
  </r>
  <r>
    <x v="0"/>
    <x v="0"/>
    <x v="0"/>
    <x v="7"/>
    <x v="140"/>
    <s v="0017000000nFPGaAAO"/>
    <x v="1497"/>
    <s v="Advertise"/>
    <s v="Advertise on QC1"/>
    <x v="1"/>
    <x v="65"/>
    <x v="15"/>
    <x v="146"/>
    <n v="9968"/>
    <x v="26"/>
    <x v="4"/>
  </r>
  <r>
    <x v="0"/>
    <x v="0"/>
    <x v="10"/>
    <x v="19"/>
    <x v="301"/>
    <s v="0010g00001hynguAAA"/>
    <x v="1498"/>
    <s v="Advertise"/>
    <s v="Advertise on QC1"/>
    <x v="2"/>
    <x v="10"/>
    <x v="26"/>
    <x v="146"/>
    <n v="6729"/>
    <x v="26"/>
    <x v="4"/>
  </r>
  <r>
    <x v="0"/>
    <x v="0"/>
    <x v="10"/>
    <x v="59"/>
    <x v="890"/>
    <s v="0010g00001jYOBKAA4"/>
    <x v="1499"/>
    <s v="Advertise"/>
    <s v="Advertise on QC1"/>
    <x v="1"/>
    <x v="52"/>
    <x v="25"/>
    <x v="146"/>
    <n v="8064"/>
    <x v="26"/>
    <x v="4"/>
  </r>
  <r>
    <x v="2"/>
    <x v="7"/>
    <x v="22"/>
    <x v="127"/>
    <x v="891"/>
    <s v="0017000000chIWjAAM"/>
    <x v="1500"/>
    <s v="Advertise"/>
    <s v="Advertise on QC1"/>
    <x v="2"/>
    <x v="28"/>
    <x v="88"/>
    <x v="146"/>
    <n v="1484"/>
    <x v="26"/>
    <x v="4"/>
  </r>
  <r>
    <x v="0"/>
    <x v="8"/>
    <x v="14"/>
    <x v="365"/>
    <x v="892"/>
    <s v="NA"/>
    <x v="0"/>
    <s v="Platform"/>
    <s v="Platform"/>
    <x v="0"/>
    <x v="14"/>
    <x v="114"/>
    <x v="146"/>
    <n v="8571"/>
    <x v="26"/>
    <x v="4"/>
  </r>
  <r>
    <x v="0"/>
    <x v="2"/>
    <x v="2"/>
    <x v="1"/>
    <x v="515"/>
    <s v="0010g00001mzavXAAQ"/>
    <x v="0"/>
    <s v="Advertise"/>
    <s v="Advertise on QC2"/>
    <x v="0"/>
    <x v="38"/>
    <x v="61"/>
    <x v="146"/>
    <n v="7712"/>
    <x v="26"/>
    <x v="4"/>
  </r>
  <r>
    <x v="0"/>
    <x v="2"/>
    <x v="2"/>
    <x v="69"/>
    <x v="636"/>
    <s v="0014u00001t8cmgAAA"/>
    <x v="1501"/>
    <s v="Advertise"/>
    <s v="Advertise on QC1"/>
    <x v="1"/>
    <x v="46"/>
    <x v="53"/>
    <x v="146"/>
    <n v="7714"/>
    <x v="26"/>
    <x v="4"/>
  </r>
  <r>
    <x v="1"/>
    <x v="3"/>
    <x v="3"/>
    <x v="366"/>
    <x v="893"/>
    <s v="0014u00001wROhqAAG"/>
    <x v="1502"/>
    <s v="Advertise"/>
    <s v="Advertise on QC1"/>
    <x v="5"/>
    <x v="67"/>
    <x v="3"/>
    <x v="146"/>
    <n v="9648"/>
    <x v="26"/>
    <x v="4"/>
  </r>
  <r>
    <x v="1"/>
    <x v="3"/>
    <x v="3"/>
    <x v="156"/>
    <x v="279"/>
    <s v="0010g00001gVZdVAAW"/>
    <x v="1503"/>
    <s v="Advertise"/>
    <s v="Advertise on QC1"/>
    <x v="1"/>
    <x v="29"/>
    <x v="65"/>
    <x v="146"/>
    <n v="9009"/>
    <x v="26"/>
    <x v="4"/>
  </r>
  <r>
    <x v="1"/>
    <x v="3"/>
    <x v="3"/>
    <x v="293"/>
    <x v="681"/>
    <s v="0010g00001i1wDIAAY"/>
    <x v="1504"/>
    <s v="Advertise"/>
    <s v="Advertise on QC1"/>
    <x v="3"/>
    <x v="29"/>
    <x v="65"/>
    <x v="146"/>
    <n v="6486"/>
    <x v="26"/>
    <x v="4"/>
  </r>
  <r>
    <x v="0"/>
    <x v="4"/>
    <x v="5"/>
    <x v="367"/>
    <x v="894"/>
    <s v="0010g00001fL37gAAC"/>
    <x v="1505"/>
    <s v="Advertise"/>
    <s v="Advertise on QC1"/>
    <x v="2"/>
    <x v="5"/>
    <x v="18"/>
    <x v="146"/>
    <n v="5439"/>
    <x v="26"/>
    <x v="4"/>
  </r>
  <r>
    <x v="0"/>
    <x v="4"/>
    <x v="5"/>
    <x v="34"/>
    <x v="733"/>
    <s v="0017000000WrovQAAR"/>
    <x v="1506"/>
    <s v="Platform"/>
    <s v="Platform"/>
    <x v="4"/>
    <x v="34"/>
    <x v="39"/>
    <x v="146"/>
    <n v="1156"/>
    <x v="26"/>
    <x v="4"/>
  </r>
  <r>
    <x v="0"/>
    <x v="4"/>
    <x v="6"/>
    <x v="42"/>
    <x v="55"/>
    <s v="0017000000ts6wWAAQ"/>
    <x v="1507"/>
    <s v="Advertise"/>
    <s v="Advertise on QC2"/>
    <x v="2"/>
    <x v="6"/>
    <x v="44"/>
    <x v="146"/>
    <n v="400"/>
    <x v="26"/>
    <x v="4"/>
  </r>
  <r>
    <x v="0"/>
    <x v="4"/>
    <x v="25"/>
    <x v="42"/>
    <x v="895"/>
    <s v="0017000001SSXgYAAX"/>
    <x v="1508"/>
    <s v="Advertise"/>
    <s v="Advertise on QC2"/>
    <x v="1"/>
    <x v="50"/>
    <x v="6"/>
    <x v="146"/>
    <n v="1755"/>
    <x v="26"/>
    <x v="4"/>
  </r>
  <r>
    <x v="2"/>
    <x v="11"/>
    <x v="17"/>
    <x v="15"/>
    <x v="19"/>
    <s v="0017000000SIU2zAAH"/>
    <x v="1509"/>
    <s v="Platform"/>
    <s v="Platform w/Campaign Management"/>
    <x v="2"/>
    <x v="17"/>
    <x v="19"/>
    <x v="146"/>
    <n v="1413"/>
    <x v="26"/>
    <x v="4"/>
  </r>
  <r>
    <x v="2"/>
    <x v="11"/>
    <x v="18"/>
    <x v="1"/>
    <x v="539"/>
    <s v="0017000000kOgyqAAC"/>
    <x v="1510"/>
    <s v="Advertise"/>
    <s v="Advertise on QC2"/>
    <x v="2"/>
    <x v="18"/>
    <x v="20"/>
    <x v="146"/>
    <n v="3018"/>
    <x v="26"/>
    <x v="4"/>
  </r>
  <r>
    <x v="2"/>
    <x v="6"/>
    <x v="8"/>
    <x v="8"/>
    <x v="774"/>
    <s v="0014u00001wNuapAAC"/>
    <x v="1511"/>
    <s v="Advertise"/>
    <s v="Advertise on QC1"/>
    <x v="1"/>
    <x v="8"/>
    <x v="50"/>
    <x v="146"/>
    <n v="7965"/>
    <x v="26"/>
    <x v="4"/>
  </r>
  <r>
    <x v="2"/>
    <x v="6"/>
    <x v="9"/>
    <x v="9"/>
    <x v="258"/>
    <s v="0010g00001gudz2AAA"/>
    <x v="1512"/>
    <s v="Advertise"/>
    <s v="Advertise on QC1"/>
    <x v="1"/>
    <x v="9"/>
    <x v="85"/>
    <x v="146"/>
    <n v="2762"/>
    <x v="26"/>
    <x v="4"/>
  </r>
  <r>
    <x v="2"/>
    <x v="14"/>
    <x v="33"/>
    <x v="234"/>
    <x v="896"/>
    <s v="0010g00001duB0TAAU"/>
    <x v="1513"/>
    <s v="Advertise"/>
    <s v="Advertise on QC1"/>
    <x v="3"/>
    <x v="64"/>
    <x v="24"/>
    <x v="146"/>
    <n v="6448"/>
    <x v="26"/>
    <x v="4"/>
  </r>
  <r>
    <x v="0"/>
    <x v="0"/>
    <x v="10"/>
    <x v="49"/>
    <x v="70"/>
    <s v="0017000000rQDK0AAO"/>
    <x v="1514"/>
    <s v="Advertise"/>
    <s v="Advertise on QC2"/>
    <x v="1"/>
    <x v="25"/>
    <x v="10"/>
    <x v="147"/>
    <n v="8274"/>
    <x v="27"/>
    <x v="4"/>
  </r>
  <r>
    <x v="1"/>
    <x v="1"/>
    <x v="1"/>
    <x v="91"/>
    <x v="897"/>
    <s v="0014u000020aV2VAAU"/>
    <x v="1515"/>
    <s v="Advertise"/>
    <s v="Advertise on QC2"/>
    <x v="1"/>
    <x v="1"/>
    <x v="27"/>
    <x v="147"/>
    <n v="5296"/>
    <x v="27"/>
    <x v="4"/>
  </r>
  <r>
    <x v="1"/>
    <x v="1"/>
    <x v="1"/>
    <x v="368"/>
    <x v="898"/>
    <s v="0010g00001dvbHeAAI"/>
    <x v="1516"/>
    <s v="Advertise"/>
    <s v="Advertise on QC2"/>
    <x v="2"/>
    <x v="99"/>
    <x v="41"/>
    <x v="147"/>
    <n v="4260"/>
    <x v="27"/>
    <x v="4"/>
  </r>
  <r>
    <x v="2"/>
    <x v="7"/>
    <x v="13"/>
    <x v="335"/>
    <x v="899"/>
    <s v="0014u00001yuxdTAAQ"/>
    <x v="1517"/>
    <s v="Advertise"/>
    <s v="Advertise on QC1"/>
    <x v="5"/>
    <x v="83"/>
    <x v="88"/>
    <x v="147"/>
    <n v="8815"/>
    <x v="27"/>
    <x v="4"/>
  </r>
  <r>
    <x v="0"/>
    <x v="13"/>
    <x v="26"/>
    <x v="369"/>
    <x v="900"/>
    <s v="00170000012VhNjAAK"/>
    <x v="1518"/>
    <s v="Advertise"/>
    <s v="Advertise on QC2"/>
    <x v="3"/>
    <x v="89"/>
    <x v="92"/>
    <x v="147"/>
    <n v="4512"/>
    <x v="27"/>
    <x v="4"/>
  </r>
  <r>
    <x v="0"/>
    <x v="2"/>
    <x v="2"/>
    <x v="69"/>
    <x v="108"/>
    <s v="0017000001R61QcAAJ"/>
    <x v="1519"/>
    <s v="Advertise"/>
    <s v="Advertise on QC1"/>
    <x v="1"/>
    <x v="46"/>
    <x v="53"/>
    <x v="147"/>
    <n v="8362"/>
    <x v="27"/>
    <x v="4"/>
  </r>
  <r>
    <x v="1"/>
    <x v="3"/>
    <x v="3"/>
    <x v="280"/>
    <x v="901"/>
    <s v="NA"/>
    <x v="0"/>
    <s v="Platform"/>
    <s v="Platform"/>
    <x v="0"/>
    <x v="3"/>
    <x v="79"/>
    <x v="147"/>
    <n v="6254"/>
    <x v="27"/>
    <x v="4"/>
  </r>
  <r>
    <x v="0"/>
    <x v="10"/>
    <x v="16"/>
    <x v="239"/>
    <x v="902"/>
    <s v="0010g00001ZmD3zAAF"/>
    <x v="0"/>
    <s v="Platform"/>
    <s v="Platform"/>
    <x v="0"/>
    <x v="68"/>
    <x v="55"/>
    <x v="147"/>
    <n v="9034"/>
    <x v="27"/>
    <x v="4"/>
  </r>
  <r>
    <x v="0"/>
    <x v="4"/>
    <x v="5"/>
    <x v="5"/>
    <x v="393"/>
    <s v="0017000001PvvrLAAR"/>
    <x v="1520"/>
    <s v="Advertise"/>
    <s v="Advertise on QC1"/>
    <x v="1"/>
    <x v="5"/>
    <x v="48"/>
    <x v="147"/>
    <n v="5085"/>
    <x v="27"/>
    <x v="4"/>
  </r>
  <r>
    <x v="2"/>
    <x v="12"/>
    <x v="28"/>
    <x v="75"/>
    <x v="119"/>
    <s v="0017000000mHkcAAAS"/>
    <x v="1521"/>
    <s v="Platform"/>
    <s v="Platform w/Campaign Management"/>
    <x v="2"/>
    <x v="43"/>
    <x v="49"/>
    <x v="147"/>
    <n v="4591"/>
    <x v="27"/>
    <x v="4"/>
  </r>
  <r>
    <x v="2"/>
    <x v="11"/>
    <x v="18"/>
    <x v="370"/>
    <x v="903"/>
    <s v="0017000000sPZxNAAW"/>
    <x v="1522"/>
    <s v="Advertise"/>
    <s v="Advertise on QC2"/>
    <x v="1"/>
    <x v="44"/>
    <x v="50"/>
    <x v="147"/>
    <n v="1547"/>
    <x v="27"/>
    <x v="4"/>
  </r>
  <r>
    <x v="2"/>
    <x v="5"/>
    <x v="19"/>
    <x v="1"/>
    <x v="69"/>
    <s v="0014u00001xYeTnAAK"/>
    <x v="1523"/>
    <s v="Advertise"/>
    <s v="Advertise on QC2"/>
    <x v="2"/>
    <x v="20"/>
    <x v="7"/>
    <x v="147"/>
    <n v="7360"/>
    <x v="27"/>
    <x v="4"/>
  </r>
  <r>
    <x v="0"/>
    <x v="0"/>
    <x v="10"/>
    <x v="19"/>
    <x v="27"/>
    <s v="0010g00001kRKXXAA4"/>
    <x v="1524"/>
    <s v="Advertise"/>
    <s v="Advertise on QC1"/>
    <x v="2"/>
    <x v="10"/>
    <x v="26"/>
    <x v="148"/>
    <n v="4195"/>
    <x v="28"/>
    <x v="4"/>
  </r>
  <r>
    <x v="1"/>
    <x v="1"/>
    <x v="1"/>
    <x v="1"/>
    <x v="753"/>
    <s v="0017000001B3pGWAAZ"/>
    <x v="1525"/>
    <s v="Advertise"/>
    <s v="Advertise on QC2"/>
    <x v="1"/>
    <x v="1"/>
    <x v="1"/>
    <x v="148"/>
    <n v="123"/>
    <x v="28"/>
    <x v="4"/>
  </r>
  <r>
    <x v="1"/>
    <x v="1"/>
    <x v="1"/>
    <x v="107"/>
    <x v="428"/>
    <s v="0017000001L2nU7AAJ"/>
    <x v="1526"/>
    <s v="Platform"/>
    <s v="Platform w/Campaign Management"/>
    <x v="1"/>
    <x v="36"/>
    <x v="11"/>
    <x v="148"/>
    <n v="399"/>
    <x v="28"/>
    <x v="4"/>
  </r>
  <r>
    <x v="1"/>
    <x v="1"/>
    <x v="1"/>
    <x v="276"/>
    <x v="203"/>
    <s v="0017000001PvyWdAAJ"/>
    <x v="1527"/>
    <s v="Advertise"/>
    <s v="Advertise on QC1"/>
    <x v="1"/>
    <x v="53"/>
    <x v="1"/>
    <x v="148"/>
    <n v="3871"/>
    <x v="28"/>
    <x v="4"/>
  </r>
  <r>
    <x v="1"/>
    <x v="1"/>
    <x v="12"/>
    <x v="1"/>
    <x v="253"/>
    <s v="0010g00001YrzfkAAB"/>
    <x v="1528"/>
    <s v="Platform"/>
    <s v="Platform"/>
    <x v="6"/>
    <x v="12"/>
    <x v="59"/>
    <x v="148"/>
    <n v="9570"/>
    <x v="28"/>
    <x v="4"/>
  </r>
  <r>
    <x v="0"/>
    <x v="4"/>
    <x v="5"/>
    <x v="34"/>
    <x v="904"/>
    <s v="0014u00001tBhpJAAS"/>
    <x v="1529"/>
    <s v="Platform"/>
    <s v="Platform"/>
    <x v="4"/>
    <x v="34"/>
    <x v="39"/>
    <x v="148"/>
    <n v="2629"/>
    <x v="28"/>
    <x v="4"/>
  </r>
  <r>
    <x v="0"/>
    <x v="4"/>
    <x v="5"/>
    <x v="371"/>
    <x v="905"/>
    <s v="0010g00001jWjjUAAS"/>
    <x v="1530"/>
    <s v="Advertise"/>
    <s v="Advertise on QC1"/>
    <x v="3"/>
    <x v="107"/>
    <x v="125"/>
    <x v="148"/>
    <n v="8054"/>
    <x v="28"/>
    <x v="4"/>
  </r>
  <r>
    <x v="2"/>
    <x v="12"/>
    <x v="23"/>
    <x v="123"/>
    <x v="219"/>
    <s v="0017000000WreKkAAJ"/>
    <x v="1531"/>
    <s v="Advertise"/>
    <s v="Advertise on QC1"/>
    <x v="3"/>
    <x v="80"/>
    <x v="34"/>
    <x v="148"/>
    <n v="7179"/>
    <x v="28"/>
    <x v="4"/>
  </r>
  <r>
    <x v="2"/>
    <x v="11"/>
    <x v="18"/>
    <x v="370"/>
    <x v="903"/>
    <s v="0017000000sPZxNAAW"/>
    <x v="1532"/>
    <s v="Advertise"/>
    <s v="Advertise on QC2"/>
    <x v="1"/>
    <x v="44"/>
    <x v="126"/>
    <x v="148"/>
    <n v="8919"/>
    <x v="28"/>
    <x v="4"/>
  </r>
  <r>
    <x v="0"/>
    <x v="0"/>
    <x v="0"/>
    <x v="18"/>
    <x v="25"/>
    <s v="0014u00001p59aYAAQ"/>
    <x v="1533"/>
    <s v="Advertise"/>
    <s v="Advertise on QC1"/>
    <x v="1"/>
    <x v="23"/>
    <x v="15"/>
    <x v="149"/>
    <n v="5835"/>
    <x v="29"/>
    <x v="4"/>
  </r>
  <r>
    <x v="1"/>
    <x v="1"/>
    <x v="1"/>
    <x v="1"/>
    <x v="906"/>
    <s v="0010g00001lySP8AAM"/>
    <x v="1534"/>
    <s v="Advertise"/>
    <s v="Advertise on QC2"/>
    <x v="1"/>
    <x v="1"/>
    <x v="1"/>
    <x v="149"/>
    <n v="483"/>
    <x v="29"/>
    <x v="4"/>
  </r>
  <r>
    <x v="1"/>
    <x v="1"/>
    <x v="12"/>
    <x v="248"/>
    <x v="710"/>
    <s v="0017000001WChmoAAD"/>
    <x v="1535"/>
    <s v="Advertise"/>
    <s v="Advertise on QC2"/>
    <x v="2"/>
    <x v="82"/>
    <x v="87"/>
    <x v="149"/>
    <n v="4751"/>
    <x v="29"/>
    <x v="4"/>
  </r>
  <r>
    <x v="1"/>
    <x v="3"/>
    <x v="3"/>
    <x v="7"/>
    <x v="7"/>
    <s v="0017000000asbAGAAY"/>
    <x v="1536"/>
    <s v="Advertise"/>
    <s v="Advertise on QC1"/>
    <x v="1"/>
    <x v="67"/>
    <x v="38"/>
    <x v="149"/>
    <n v="4995"/>
    <x v="29"/>
    <x v="4"/>
  </r>
  <r>
    <x v="1"/>
    <x v="3"/>
    <x v="3"/>
    <x v="289"/>
    <x v="907"/>
    <s v="0010g00001gU96JAAS"/>
    <x v="1537"/>
    <s v="Advertise"/>
    <s v="Advertise on QC1"/>
    <x v="1"/>
    <x v="67"/>
    <x v="38"/>
    <x v="149"/>
    <n v="4934"/>
    <x v="29"/>
    <x v="4"/>
  </r>
  <r>
    <x v="0"/>
    <x v="10"/>
    <x v="16"/>
    <x v="239"/>
    <x v="536"/>
    <s v="0014u00001p593fAAA"/>
    <x v="1538"/>
    <s v="Platform"/>
    <s v="Platform"/>
    <x v="4"/>
    <x v="16"/>
    <x v="55"/>
    <x v="149"/>
    <n v="2824"/>
    <x v="29"/>
    <x v="4"/>
  </r>
  <r>
    <x v="0"/>
    <x v="4"/>
    <x v="5"/>
    <x v="5"/>
    <x v="5"/>
    <s v="0017000000x8vPuAAI"/>
    <x v="1539"/>
    <s v="Advertise"/>
    <s v="Advertise on QC1"/>
    <x v="2"/>
    <x v="5"/>
    <x v="5"/>
    <x v="149"/>
    <n v="7575"/>
    <x v="29"/>
    <x v="4"/>
  </r>
  <r>
    <x v="2"/>
    <x v="12"/>
    <x v="28"/>
    <x v="45"/>
    <x v="61"/>
    <s v="00170000014NhzIAAS"/>
    <x v="1540"/>
    <s v="Advertise"/>
    <s v="Advertise on QC1"/>
    <x v="2"/>
    <x v="43"/>
    <x v="49"/>
    <x v="149"/>
    <n v="9524"/>
    <x v="29"/>
    <x v="4"/>
  </r>
  <r>
    <x v="2"/>
    <x v="12"/>
    <x v="23"/>
    <x v="1"/>
    <x v="340"/>
    <s v="0017000001BzQInAAN"/>
    <x v="1541"/>
    <s v="Platform"/>
    <s v="Platform w/Campaign Management"/>
    <x v="1"/>
    <x v="80"/>
    <x v="34"/>
    <x v="149"/>
    <n v="7562"/>
    <x v="29"/>
    <x v="4"/>
  </r>
  <r>
    <x v="2"/>
    <x v="12"/>
    <x v="23"/>
    <x v="224"/>
    <x v="493"/>
    <s v="0017000000auVnGAAU"/>
    <x v="1542"/>
    <s v="Advertise"/>
    <s v="Advertise on QC2"/>
    <x v="1"/>
    <x v="59"/>
    <x v="68"/>
    <x v="149"/>
    <n v="3361"/>
    <x v="29"/>
    <x v="4"/>
  </r>
  <r>
    <x v="2"/>
    <x v="12"/>
    <x v="23"/>
    <x v="240"/>
    <x v="538"/>
    <s v="0017000000pk0PHAAY"/>
    <x v="1543"/>
    <s v="Advertise"/>
    <s v="Advertise on QC2"/>
    <x v="1"/>
    <x v="91"/>
    <x v="109"/>
    <x v="149"/>
    <n v="2257"/>
    <x v="29"/>
    <x v="4"/>
  </r>
  <r>
    <x v="2"/>
    <x v="5"/>
    <x v="7"/>
    <x v="7"/>
    <x v="848"/>
    <s v="0017000000r15wXAAQ"/>
    <x v="1544"/>
    <s v="Advertise"/>
    <s v="Advertise on QC1"/>
    <x v="1"/>
    <x v="7"/>
    <x v="120"/>
    <x v="149"/>
    <n v="4059"/>
    <x v="29"/>
    <x v="4"/>
  </r>
  <r>
    <x v="1"/>
    <x v="1"/>
    <x v="1"/>
    <x v="1"/>
    <x v="908"/>
    <s v="0017000001TdrcrAAB"/>
    <x v="1545"/>
    <s v="Platform"/>
    <s v="Platform"/>
    <x v="4"/>
    <x v="53"/>
    <x v="41"/>
    <x v="150"/>
    <n v="4354"/>
    <x v="30"/>
    <x v="4"/>
  </r>
  <r>
    <x v="0"/>
    <x v="4"/>
    <x v="4"/>
    <x v="152"/>
    <x v="344"/>
    <s v="0010g00001gUShEAAW"/>
    <x v="1546"/>
    <s v="Advertise"/>
    <s v="Advertise on QC1"/>
    <x v="2"/>
    <x v="76"/>
    <x v="98"/>
    <x v="150"/>
    <n v="529"/>
    <x v="30"/>
    <x v="4"/>
  </r>
  <r>
    <x v="0"/>
    <x v="4"/>
    <x v="6"/>
    <x v="42"/>
    <x v="909"/>
    <s v="00170000016bCSGAA2"/>
    <x v="0"/>
    <s v="Platform"/>
    <s v="Platform"/>
    <x v="0"/>
    <x v="56"/>
    <x v="56"/>
    <x v="150"/>
    <n v="3987"/>
    <x v="30"/>
    <x v="4"/>
  </r>
  <r>
    <x v="0"/>
    <x v="4"/>
    <x v="6"/>
    <x v="42"/>
    <x v="910"/>
    <s v="0017000000ixRVYAA2"/>
    <x v="1547"/>
    <s v="Platform"/>
    <s v="Platform w/Campaign Management"/>
    <x v="1"/>
    <x v="6"/>
    <x v="44"/>
    <x v="150"/>
    <n v="8414"/>
    <x v="30"/>
    <x v="4"/>
  </r>
  <r>
    <x v="2"/>
    <x v="12"/>
    <x v="28"/>
    <x v="254"/>
    <x v="911"/>
    <s v="0017000000piGUTAA2"/>
    <x v="1548"/>
    <s v="Advertise"/>
    <s v="Advertise on QC1"/>
    <x v="2"/>
    <x v="43"/>
    <x v="49"/>
    <x v="150"/>
    <n v="4765"/>
    <x v="30"/>
    <x v="4"/>
  </r>
  <r>
    <x v="2"/>
    <x v="11"/>
    <x v="18"/>
    <x v="1"/>
    <x v="523"/>
    <s v="0017000000kOfsZAAS"/>
    <x v="1549"/>
    <s v="Advertise"/>
    <s v="Advertise on QC2"/>
    <x v="2"/>
    <x v="18"/>
    <x v="20"/>
    <x v="150"/>
    <n v="1502"/>
    <x v="30"/>
    <x v="4"/>
  </r>
  <r>
    <x v="2"/>
    <x v="11"/>
    <x v="18"/>
    <x v="1"/>
    <x v="748"/>
    <s v="0017000000kOfsrAAC"/>
    <x v="1550"/>
    <s v="Advertise"/>
    <s v="Advertise on QC2"/>
    <x v="2"/>
    <x v="18"/>
    <x v="20"/>
    <x v="150"/>
    <n v="137"/>
    <x v="30"/>
    <x v="4"/>
  </r>
  <r>
    <x v="2"/>
    <x v="5"/>
    <x v="19"/>
    <x v="1"/>
    <x v="163"/>
    <s v="0017000000WVbN0AAL"/>
    <x v="1551"/>
    <s v="Advertise"/>
    <s v="Advertise on QC2"/>
    <x v="2"/>
    <x v="72"/>
    <x v="70"/>
    <x v="150"/>
    <n v="9390"/>
    <x v="30"/>
    <x v="4"/>
  </r>
  <r>
    <x v="2"/>
    <x v="6"/>
    <x v="9"/>
    <x v="7"/>
    <x v="912"/>
    <s v="0014u00001xb086AAA"/>
    <x v="1552"/>
    <s v="Advertise"/>
    <s v="Advertise on QC1"/>
    <x v="1"/>
    <x v="9"/>
    <x v="9"/>
    <x v="150"/>
    <n v="1424"/>
    <x v="30"/>
    <x v="4"/>
  </r>
  <r>
    <x v="2"/>
    <x v="6"/>
    <x v="20"/>
    <x v="7"/>
    <x v="488"/>
    <s v="0010g00001gUvpgAAC"/>
    <x v="1553"/>
    <s v="Advertise"/>
    <s v="Advertise on QC1"/>
    <x v="1"/>
    <x v="84"/>
    <x v="116"/>
    <x v="150"/>
    <n v="3324"/>
    <x v="30"/>
    <x v="4"/>
  </r>
  <r>
    <x v="1"/>
    <x v="1"/>
    <x v="11"/>
    <x v="11"/>
    <x v="443"/>
    <s v="0014u00001wPnuYAAS"/>
    <x v="1554"/>
    <s v="Advertise"/>
    <s v="Advertise on QC1"/>
    <x v="1"/>
    <x v="11"/>
    <x v="11"/>
    <x v="151"/>
    <n v="4150"/>
    <x v="0"/>
    <x v="5"/>
  </r>
  <r>
    <x v="2"/>
    <x v="7"/>
    <x v="21"/>
    <x v="167"/>
    <x v="913"/>
    <s v="00170000011YCJ9AAO"/>
    <x v="1555"/>
    <s v="Advertise"/>
    <s v="Advertise on QC1"/>
    <x v="3"/>
    <x v="26"/>
    <x v="28"/>
    <x v="151"/>
    <n v="3546"/>
    <x v="0"/>
    <x v="5"/>
  </r>
  <r>
    <x v="0"/>
    <x v="2"/>
    <x v="2"/>
    <x v="1"/>
    <x v="91"/>
    <s v="0017000001L5LGsAAN"/>
    <x v="1556"/>
    <s v="Advertise"/>
    <s v="Advertise on QC2"/>
    <x v="1"/>
    <x v="2"/>
    <x v="2"/>
    <x v="151"/>
    <n v="5438"/>
    <x v="0"/>
    <x v="5"/>
  </r>
  <r>
    <x v="0"/>
    <x v="10"/>
    <x v="16"/>
    <x v="1"/>
    <x v="914"/>
    <s v="0017000001AvTf2AAF"/>
    <x v="1557"/>
    <s v="Advertise"/>
    <s v="Advertise on QC2"/>
    <x v="3"/>
    <x v="108"/>
    <x v="127"/>
    <x v="151"/>
    <n v="4544"/>
    <x v="0"/>
    <x v="5"/>
  </r>
  <r>
    <x v="0"/>
    <x v="10"/>
    <x v="16"/>
    <x v="55"/>
    <x v="84"/>
    <s v="0017000001LwptZAAR"/>
    <x v="1558"/>
    <s v="Advertise"/>
    <s v="Advertise on QC1"/>
    <x v="1"/>
    <x v="16"/>
    <x v="54"/>
    <x v="151"/>
    <n v="9794"/>
    <x v="0"/>
    <x v="5"/>
  </r>
  <r>
    <x v="2"/>
    <x v="11"/>
    <x v="18"/>
    <x v="116"/>
    <x v="198"/>
    <s v="0017000000x8NSCAA2"/>
    <x v="1559"/>
    <s v="Advertise"/>
    <s v="Advertise on QC1"/>
    <x v="1"/>
    <x v="78"/>
    <x v="83"/>
    <x v="151"/>
    <n v="6918"/>
    <x v="0"/>
    <x v="5"/>
  </r>
  <r>
    <x v="2"/>
    <x v="5"/>
    <x v="19"/>
    <x v="1"/>
    <x v="163"/>
    <s v="0017000000WVbN0AAL"/>
    <x v="1560"/>
    <s v="Advertise"/>
    <s v="Advertise on QC2"/>
    <x v="1"/>
    <x v="72"/>
    <x v="70"/>
    <x v="151"/>
    <n v="3469"/>
    <x v="0"/>
    <x v="5"/>
  </r>
  <r>
    <x v="2"/>
    <x v="5"/>
    <x v="19"/>
    <x v="1"/>
    <x v="163"/>
    <s v="0017000000WVbN0AAL"/>
    <x v="1561"/>
    <s v="Advertise"/>
    <s v="Advertise on QC2"/>
    <x v="1"/>
    <x v="72"/>
    <x v="70"/>
    <x v="151"/>
    <n v="3566"/>
    <x v="0"/>
    <x v="5"/>
  </r>
  <r>
    <x v="2"/>
    <x v="14"/>
    <x v="33"/>
    <x v="43"/>
    <x v="915"/>
    <s v="0017000001Tew5iAAB"/>
    <x v="1562"/>
    <s v="Advertise"/>
    <s v="Advertise on QC1"/>
    <x v="3"/>
    <x v="64"/>
    <x v="31"/>
    <x v="151"/>
    <n v="2447"/>
    <x v="0"/>
    <x v="5"/>
  </r>
  <r>
    <x v="0"/>
    <x v="0"/>
    <x v="10"/>
    <x v="211"/>
    <x v="916"/>
    <s v="0010g00001azt4wAAA"/>
    <x v="1563"/>
    <s v="Advertise"/>
    <s v="Advertise on QC1"/>
    <x v="1"/>
    <x v="25"/>
    <x v="6"/>
    <x v="152"/>
    <n v="3359"/>
    <x v="1"/>
    <x v="5"/>
  </r>
  <r>
    <x v="1"/>
    <x v="1"/>
    <x v="1"/>
    <x v="372"/>
    <x v="917"/>
    <s v="0017000001Td8bpAAB"/>
    <x v="0"/>
    <s v="Platform"/>
    <s v="Platform"/>
    <x v="0"/>
    <x v="1"/>
    <x v="58"/>
    <x v="152"/>
    <n v="3517"/>
    <x v="1"/>
    <x v="5"/>
  </r>
  <r>
    <x v="1"/>
    <x v="1"/>
    <x v="11"/>
    <x v="11"/>
    <x v="443"/>
    <s v="0014u00001wPnuYAAS"/>
    <x v="1564"/>
    <s v="Advertise"/>
    <s v="Advertise on QC1"/>
    <x v="1"/>
    <x v="11"/>
    <x v="11"/>
    <x v="152"/>
    <n v="5892"/>
    <x v="1"/>
    <x v="5"/>
  </r>
  <r>
    <x v="0"/>
    <x v="13"/>
    <x v="26"/>
    <x v="1"/>
    <x v="389"/>
    <s v="0017000000uy7i7AAA"/>
    <x v="1565"/>
    <s v="Advertise"/>
    <s v="Advertise on QC2"/>
    <x v="1"/>
    <x v="89"/>
    <x v="42"/>
    <x v="152"/>
    <n v="4469"/>
    <x v="1"/>
    <x v="5"/>
  </r>
  <r>
    <x v="0"/>
    <x v="8"/>
    <x v="14"/>
    <x v="373"/>
    <x v="918"/>
    <s v="0017000000uy8MqAAI"/>
    <x v="1566"/>
    <s v="Platform"/>
    <s v="Platform"/>
    <x v="6"/>
    <x v="14"/>
    <x v="114"/>
    <x v="152"/>
    <n v="3863"/>
    <x v="1"/>
    <x v="5"/>
  </r>
  <r>
    <x v="0"/>
    <x v="2"/>
    <x v="2"/>
    <x v="88"/>
    <x v="587"/>
    <s v="0010g00001jXJG9AAO"/>
    <x v="1567"/>
    <s v="Advertise"/>
    <s v="Advertise on QC1"/>
    <x v="1"/>
    <x v="46"/>
    <x v="53"/>
    <x v="152"/>
    <n v="778"/>
    <x v="1"/>
    <x v="5"/>
  </r>
  <r>
    <x v="0"/>
    <x v="10"/>
    <x v="16"/>
    <x v="374"/>
    <x v="919"/>
    <s v="0017000001Oy0qnAAB"/>
    <x v="1568"/>
    <s v="Platform"/>
    <s v="Platform"/>
    <x v="4"/>
    <x v="48"/>
    <x v="55"/>
    <x v="152"/>
    <n v="6408"/>
    <x v="1"/>
    <x v="5"/>
  </r>
  <r>
    <x v="0"/>
    <x v="4"/>
    <x v="6"/>
    <x v="64"/>
    <x v="102"/>
    <s v="0017000000moJ9FAAU"/>
    <x v="1569"/>
    <s v="Platform"/>
    <s v="Platform w/Campaign Management"/>
    <x v="1"/>
    <x v="56"/>
    <x v="44"/>
    <x v="152"/>
    <n v="9481"/>
    <x v="1"/>
    <x v="5"/>
  </r>
  <r>
    <x v="0"/>
    <x v="4"/>
    <x v="25"/>
    <x v="210"/>
    <x v="447"/>
    <s v="0017000001PwNcYAAV"/>
    <x v="1570"/>
    <s v="Advertise"/>
    <s v="Advertise on QC1"/>
    <x v="1"/>
    <x v="50"/>
    <x v="6"/>
    <x v="152"/>
    <n v="371"/>
    <x v="1"/>
    <x v="5"/>
  </r>
  <r>
    <x v="2"/>
    <x v="6"/>
    <x v="8"/>
    <x v="9"/>
    <x v="920"/>
    <s v="0017000001SGqobAAD"/>
    <x v="1571"/>
    <s v="Advertise"/>
    <s v="Advertise on QC1"/>
    <x v="1"/>
    <x v="27"/>
    <x v="31"/>
    <x v="152"/>
    <n v="5018"/>
    <x v="1"/>
    <x v="5"/>
  </r>
  <r>
    <x v="2"/>
    <x v="6"/>
    <x v="24"/>
    <x v="221"/>
    <x v="489"/>
    <s v="0014u00001xa2A6AAI"/>
    <x v="1572"/>
    <s v="Advertise"/>
    <s v="Advertise on QC1"/>
    <x v="1"/>
    <x v="31"/>
    <x v="35"/>
    <x v="152"/>
    <n v="1593"/>
    <x v="1"/>
    <x v="5"/>
  </r>
  <r>
    <x v="2"/>
    <x v="14"/>
    <x v="33"/>
    <x v="307"/>
    <x v="921"/>
    <s v="0017000001WCehLAAT"/>
    <x v="1573"/>
    <s v="Advertise"/>
    <s v="Advertise on QC1"/>
    <x v="3"/>
    <x v="64"/>
    <x v="23"/>
    <x v="152"/>
    <n v="991"/>
    <x v="1"/>
    <x v="5"/>
  </r>
  <r>
    <x v="1"/>
    <x v="1"/>
    <x v="1"/>
    <x v="368"/>
    <x v="922"/>
    <s v="0017000001XhowFAAR"/>
    <x v="1574"/>
    <s v="Advertise"/>
    <s v="Advertise on QC2"/>
    <x v="2"/>
    <x v="99"/>
    <x v="11"/>
    <x v="153"/>
    <n v="9165"/>
    <x v="2"/>
    <x v="5"/>
  </r>
  <r>
    <x v="0"/>
    <x v="2"/>
    <x v="2"/>
    <x v="179"/>
    <x v="349"/>
    <s v="0010g00001lzNFrAAM"/>
    <x v="968"/>
    <s v="Advertise"/>
    <s v="Advertise on QC2"/>
    <x v="1"/>
    <x v="38"/>
    <x v="53"/>
    <x v="153"/>
    <n v="7129"/>
    <x v="2"/>
    <x v="5"/>
  </r>
  <r>
    <x v="0"/>
    <x v="9"/>
    <x v="15"/>
    <x v="339"/>
    <x v="813"/>
    <s v="0014u00001wQg4oAAC"/>
    <x v="1575"/>
    <s v="Advertise"/>
    <s v="Advertise on QC2"/>
    <x v="1"/>
    <x v="71"/>
    <x v="16"/>
    <x v="153"/>
    <n v="5898"/>
    <x v="2"/>
    <x v="5"/>
  </r>
  <r>
    <x v="0"/>
    <x v="10"/>
    <x v="16"/>
    <x v="1"/>
    <x v="923"/>
    <s v="0014u00001wQR7kAAG"/>
    <x v="1576"/>
    <s v="Advertise"/>
    <s v="Advertise on QC2"/>
    <x v="1"/>
    <x v="16"/>
    <x v="54"/>
    <x v="153"/>
    <n v="7099"/>
    <x v="2"/>
    <x v="5"/>
  </r>
  <r>
    <x v="0"/>
    <x v="4"/>
    <x v="5"/>
    <x v="5"/>
    <x v="354"/>
    <s v="0010g00001dxuFDAAY"/>
    <x v="1577"/>
    <s v="Advertise"/>
    <s v="Advertise on QC1"/>
    <x v="1"/>
    <x v="5"/>
    <x v="48"/>
    <x v="153"/>
    <n v="6754"/>
    <x v="2"/>
    <x v="5"/>
  </r>
  <r>
    <x v="0"/>
    <x v="4"/>
    <x v="6"/>
    <x v="64"/>
    <x v="102"/>
    <s v="0017000000moJ9FAAU"/>
    <x v="1578"/>
    <s v="Platform"/>
    <s v="Platform w/Campaign Management"/>
    <x v="1"/>
    <x v="6"/>
    <x v="44"/>
    <x v="153"/>
    <n v="8915"/>
    <x v="2"/>
    <x v="5"/>
  </r>
  <r>
    <x v="2"/>
    <x v="11"/>
    <x v="17"/>
    <x v="188"/>
    <x v="670"/>
    <s v="0014u00001vE8S8AAK"/>
    <x v="1579"/>
    <s v="Platform"/>
    <s v="Platform"/>
    <x v="4"/>
    <x v="17"/>
    <x v="19"/>
    <x v="153"/>
    <n v="8824"/>
    <x v="2"/>
    <x v="5"/>
  </r>
  <r>
    <x v="2"/>
    <x v="5"/>
    <x v="7"/>
    <x v="1"/>
    <x v="7"/>
    <s v="0017000000asbAGAAY"/>
    <x v="1580"/>
    <s v="Advertise"/>
    <s v="Advertise on QC2"/>
    <x v="1"/>
    <x v="7"/>
    <x v="7"/>
    <x v="153"/>
    <n v="7665"/>
    <x v="2"/>
    <x v="5"/>
  </r>
  <r>
    <x v="2"/>
    <x v="5"/>
    <x v="19"/>
    <x v="375"/>
    <x v="924"/>
    <s v="0017000000ashyuAAA"/>
    <x v="1581"/>
    <s v="Advertise"/>
    <s v="Advertise on QC1"/>
    <x v="1"/>
    <x v="20"/>
    <x v="22"/>
    <x v="153"/>
    <n v="2116"/>
    <x v="2"/>
    <x v="5"/>
  </r>
  <r>
    <x v="2"/>
    <x v="6"/>
    <x v="30"/>
    <x v="7"/>
    <x v="694"/>
    <s v="0014u00001xa5WIAAY"/>
    <x v="1582"/>
    <s v="Advertise"/>
    <s v="Advertise on QC1"/>
    <x v="1"/>
    <x v="60"/>
    <x v="52"/>
    <x v="153"/>
    <n v="4010"/>
    <x v="2"/>
    <x v="5"/>
  </r>
  <r>
    <x v="2"/>
    <x v="6"/>
    <x v="20"/>
    <x v="376"/>
    <x v="925"/>
    <s v="0014u00001vDoSbAAK"/>
    <x v="1583"/>
    <s v="Advertise"/>
    <s v="Advertise on QC2"/>
    <x v="1"/>
    <x v="22"/>
    <x v="112"/>
    <x v="153"/>
    <n v="9807"/>
    <x v="2"/>
    <x v="5"/>
  </r>
  <r>
    <x v="0"/>
    <x v="0"/>
    <x v="10"/>
    <x v="211"/>
    <x v="785"/>
    <s v="0017000000cUYyXAAW"/>
    <x v="1584"/>
    <s v="Advertise"/>
    <s v="Advertise on QC1"/>
    <x v="1"/>
    <x v="25"/>
    <x v="25"/>
    <x v="154"/>
    <n v="4189"/>
    <x v="3"/>
    <x v="5"/>
  </r>
  <r>
    <x v="1"/>
    <x v="1"/>
    <x v="31"/>
    <x v="204"/>
    <x v="926"/>
    <s v="0010g00001bd3LyAAI"/>
    <x v="0"/>
    <s v="Platform"/>
    <s v="Platform"/>
    <x v="0"/>
    <x v="1"/>
    <x v="58"/>
    <x v="154"/>
    <n v="9448"/>
    <x v="3"/>
    <x v="5"/>
  </r>
  <r>
    <x v="0"/>
    <x v="2"/>
    <x v="2"/>
    <x v="306"/>
    <x v="718"/>
    <s v="0014u00001vAZqYAAW"/>
    <x v="1585"/>
    <s v="Advertise"/>
    <s v="Advertise on QC2"/>
    <x v="1"/>
    <x v="46"/>
    <x v="43"/>
    <x v="154"/>
    <n v="1989"/>
    <x v="3"/>
    <x v="5"/>
  </r>
  <r>
    <x v="1"/>
    <x v="3"/>
    <x v="3"/>
    <x v="119"/>
    <x v="927"/>
    <s v="0014u00001xa2irAAA"/>
    <x v="1586"/>
    <s v="Platform"/>
    <s v="Platform w/Campaign Management"/>
    <x v="3"/>
    <x v="33"/>
    <x v="33"/>
    <x v="154"/>
    <n v="9939"/>
    <x v="3"/>
    <x v="5"/>
  </r>
  <r>
    <x v="0"/>
    <x v="4"/>
    <x v="25"/>
    <x v="42"/>
    <x v="77"/>
    <s v="0017000000tsB2WAAU"/>
    <x v="1587"/>
    <s v="Advertise"/>
    <s v="Advertise on QC1"/>
    <x v="2"/>
    <x v="50"/>
    <x v="6"/>
    <x v="154"/>
    <n v="3879"/>
    <x v="3"/>
    <x v="5"/>
  </r>
  <r>
    <x v="2"/>
    <x v="12"/>
    <x v="23"/>
    <x v="275"/>
    <x v="619"/>
    <s v="0014u00001n0GTYAA2"/>
    <x v="1588"/>
    <s v="Advertise"/>
    <s v="Advertise on QC1"/>
    <x v="2"/>
    <x v="80"/>
    <x v="128"/>
    <x v="154"/>
    <n v="9468"/>
    <x v="3"/>
    <x v="5"/>
  </r>
  <r>
    <x v="2"/>
    <x v="11"/>
    <x v="18"/>
    <x v="261"/>
    <x v="583"/>
    <s v="0014u00001t9IpxAAE"/>
    <x v="1589"/>
    <s v="Advertise"/>
    <s v="Advertise on QC1"/>
    <x v="2"/>
    <x v="18"/>
    <x v="20"/>
    <x v="154"/>
    <n v="2349"/>
    <x v="3"/>
    <x v="5"/>
  </r>
  <r>
    <x v="2"/>
    <x v="6"/>
    <x v="24"/>
    <x v="377"/>
    <x v="928"/>
    <s v="0017000000mFqPHAA0"/>
    <x v="1590"/>
    <s v="Advertise"/>
    <s v="Advertise on QC1"/>
    <x v="1"/>
    <x v="81"/>
    <x v="116"/>
    <x v="154"/>
    <n v="5609"/>
    <x v="3"/>
    <x v="5"/>
  </r>
  <r>
    <x v="1"/>
    <x v="1"/>
    <x v="1"/>
    <x v="72"/>
    <x v="312"/>
    <s v="0014u00001yuAT5AAM"/>
    <x v="1591"/>
    <s v="Advertise"/>
    <s v="Advertise on QC2"/>
    <x v="2"/>
    <x v="1"/>
    <x v="11"/>
    <x v="155"/>
    <n v="4035"/>
    <x v="4"/>
    <x v="5"/>
  </r>
  <r>
    <x v="1"/>
    <x v="1"/>
    <x v="1"/>
    <x v="172"/>
    <x v="332"/>
    <s v="0017000001O4BpXAAV"/>
    <x v="1592"/>
    <s v="Advertise"/>
    <s v="Advertise on QC1"/>
    <x v="1"/>
    <x v="32"/>
    <x v="36"/>
    <x v="155"/>
    <n v="4198"/>
    <x v="4"/>
    <x v="5"/>
  </r>
  <r>
    <x v="1"/>
    <x v="1"/>
    <x v="11"/>
    <x v="11"/>
    <x v="11"/>
    <s v="0014u00001wO09SAAS"/>
    <x v="1593"/>
    <s v="Advertise"/>
    <s v="Advertise on QC1"/>
    <x v="2"/>
    <x v="11"/>
    <x v="11"/>
    <x v="155"/>
    <n v="1096"/>
    <x v="4"/>
    <x v="5"/>
  </r>
  <r>
    <x v="1"/>
    <x v="1"/>
    <x v="11"/>
    <x v="202"/>
    <x v="413"/>
    <s v="0014u00001p5EJfAAM"/>
    <x v="1594"/>
    <s v="Advertise"/>
    <s v="Advertise on QC1"/>
    <x v="1"/>
    <x v="11"/>
    <x v="11"/>
    <x v="155"/>
    <n v="7921"/>
    <x v="4"/>
    <x v="5"/>
  </r>
  <r>
    <x v="1"/>
    <x v="1"/>
    <x v="12"/>
    <x v="141"/>
    <x v="929"/>
    <s v="0017000001WMyToAAL"/>
    <x v="1595"/>
    <s v="Advertise"/>
    <s v="Advertise on QC2"/>
    <x v="1"/>
    <x v="12"/>
    <x v="90"/>
    <x v="155"/>
    <n v="7937"/>
    <x v="4"/>
    <x v="5"/>
  </r>
  <r>
    <x v="2"/>
    <x v="7"/>
    <x v="22"/>
    <x v="378"/>
    <x v="359"/>
    <s v="0014u00001wOTnnAAG"/>
    <x v="1596"/>
    <s v="Platform"/>
    <s v="Platform w/Campaign Management"/>
    <x v="1"/>
    <x v="28"/>
    <x v="64"/>
    <x v="155"/>
    <n v="8837"/>
    <x v="4"/>
    <x v="5"/>
  </r>
  <r>
    <x v="2"/>
    <x v="7"/>
    <x v="22"/>
    <x v="250"/>
    <x v="263"/>
    <s v="0010g00001Yt9dBAAR"/>
    <x v="1597"/>
    <s v="Advertise"/>
    <s v="Advertise on QC2"/>
    <x v="1"/>
    <x v="28"/>
    <x v="37"/>
    <x v="155"/>
    <n v="6326"/>
    <x v="4"/>
    <x v="5"/>
  </r>
  <r>
    <x v="1"/>
    <x v="3"/>
    <x v="3"/>
    <x v="54"/>
    <x v="930"/>
    <s v="0014u00001yvbU9AAI"/>
    <x v="1598"/>
    <s v="Advertise"/>
    <s v="Advertise on QC1"/>
    <x v="5"/>
    <x v="33"/>
    <x v="38"/>
    <x v="155"/>
    <n v="4385"/>
    <x v="4"/>
    <x v="5"/>
  </r>
  <r>
    <x v="1"/>
    <x v="3"/>
    <x v="3"/>
    <x v="289"/>
    <x v="931"/>
    <s v="0014u00001ywB1TAAU"/>
    <x v="1599"/>
    <s v="Platform"/>
    <s v="Platform w/Campaign Management"/>
    <x v="2"/>
    <x v="67"/>
    <x v="38"/>
    <x v="155"/>
    <n v="4908"/>
    <x v="4"/>
    <x v="5"/>
  </r>
  <r>
    <x v="0"/>
    <x v="9"/>
    <x v="15"/>
    <x v="7"/>
    <x v="932"/>
    <s v="0014u00001ntVhiAAE"/>
    <x v="1600"/>
    <s v="Advertise"/>
    <s v="Advertise on QC1"/>
    <x v="1"/>
    <x v="15"/>
    <x v="94"/>
    <x v="155"/>
    <n v="8867"/>
    <x v="4"/>
    <x v="5"/>
  </r>
  <r>
    <x v="0"/>
    <x v="4"/>
    <x v="5"/>
    <x v="1"/>
    <x v="612"/>
    <s v="0014u00001vBQW6AAO"/>
    <x v="0"/>
    <s v="Advertise"/>
    <s v="Advertise on QC2"/>
    <x v="0"/>
    <x v="5"/>
    <x v="39"/>
    <x v="155"/>
    <n v="2979"/>
    <x v="4"/>
    <x v="5"/>
  </r>
  <r>
    <x v="0"/>
    <x v="4"/>
    <x v="5"/>
    <x v="41"/>
    <x v="933"/>
    <s v="NA"/>
    <x v="0"/>
    <s v="Platform"/>
    <s v="Platform"/>
    <x v="0"/>
    <x v="109"/>
    <x v="94"/>
    <x v="155"/>
    <n v="8416"/>
    <x v="4"/>
    <x v="5"/>
  </r>
  <r>
    <x v="2"/>
    <x v="12"/>
    <x v="28"/>
    <x v="45"/>
    <x v="61"/>
    <s v="00170000014NhzIAAS"/>
    <x v="1601"/>
    <s v="Advertise"/>
    <s v="Advertise on QC1"/>
    <x v="2"/>
    <x v="43"/>
    <x v="49"/>
    <x v="155"/>
    <n v="7155"/>
    <x v="4"/>
    <x v="5"/>
  </r>
  <r>
    <x v="2"/>
    <x v="11"/>
    <x v="17"/>
    <x v="15"/>
    <x v="934"/>
    <s v="0017000000qAL9NAAW"/>
    <x v="1602"/>
    <s v="Platform"/>
    <s v="Platform w/Campaign Management"/>
    <x v="2"/>
    <x v="17"/>
    <x v="19"/>
    <x v="155"/>
    <n v="6993"/>
    <x v="4"/>
    <x v="5"/>
  </r>
  <r>
    <x v="2"/>
    <x v="5"/>
    <x v="19"/>
    <x v="1"/>
    <x v="163"/>
    <s v="0017000000WVbN0AAL"/>
    <x v="1603"/>
    <s v="Advertise"/>
    <s v="Advertise on QC2"/>
    <x v="2"/>
    <x v="72"/>
    <x v="70"/>
    <x v="155"/>
    <n v="8563"/>
    <x v="4"/>
    <x v="5"/>
  </r>
  <r>
    <x v="2"/>
    <x v="6"/>
    <x v="8"/>
    <x v="160"/>
    <x v="935"/>
    <s v="0010g00001mzxlhAAA"/>
    <x v="1604"/>
    <s v="Advertise"/>
    <s v="Advertise on QC1"/>
    <x v="1"/>
    <x v="86"/>
    <x v="64"/>
    <x v="155"/>
    <n v="2961"/>
    <x v="4"/>
    <x v="5"/>
  </r>
  <r>
    <x v="0"/>
    <x v="0"/>
    <x v="0"/>
    <x v="7"/>
    <x v="500"/>
    <s v="0014u00001uTJhoAAG"/>
    <x v="1605"/>
    <s v="Advertise"/>
    <s v="Advertise on QC1"/>
    <x v="5"/>
    <x v="23"/>
    <x v="26"/>
    <x v="156"/>
    <n v="1952"/>
    <x v="5"/>
    <x v="5"/>
  </r>
  <r>
    <x v="1"/>
    <x v="1"/>
    <x v="1"/>
    <x v="1"/>
    <x v="451"/>
    <s v="0017000001WO7ziAAD"/>
    <x v="1606"/>
    <s v="Advertise"/>
    <s v="Advertise on QC2"/>
    <x v="3"/>
    <x v="1"/>
    <x v="1"/>
    <x v="156"/>
    <n v="846"/>
    <x v="5"/>
    <x v="5"/>
  </r>
  <r>
    <x v="1"/>
    <x v="1"/>
    <x v="11"/>
    <x v="11"/>
    <x v="936"/>
    <s v="0010g00001cq7flAAA"/>
    <x v="1607"/>
    <s v="Advertise"/>
    <s v="Advertise on QC1"/>
    <x v="1"/>
    <x v="11"/>
    <x v="11"/>
    <x v="156"/>
    <n v="7298"/>
    <x v="5"/>
    <x v="5"/>
  </r>
  <r>
    <x v="0"/>
    <x v="13"/>
    <x v="26"/>
    <x v="369"/>
    <x v="937"/>
    <s v="0014u00001ytMjlAAE"/>
    <x v="1608"/>
    <s v="Advertise"/>
    <s v="Advertise on QC2"/>
    <x v="5"/>
    <x v="89"/>
    <x v="92"/>
    <x v="156"/>
    <n v="8006"/>
    <x v="5"/>
    <x v="5"/>
  </r>
  <r>
    <x v="0"/>
    <x v="8"/>
    <x v="14"/>
    <x v="7"/>
    <x v="555"/>
    <s v="0010g00001mUL1yAAG"/>
    <x v="1609"/>
    <s v="Advertise"/>
    <s v="Advertise on QC1"/>
    <x v="3"/>
    <x v="14"/>
    <x v="14"/>
    <x v="156"/>
    <n v="7884"/>
    <x v="5"/>
    <x v="5"/>
  </r>
  <r>
    <x v="1"/>
    <x v="3"/>
    <x v="3"/>
    <x v="7"/>
    <x v="790"/>
    <s v="0010g00001hyPHkAAM"/>
    <x v="1610"/>
    <s v="Advertise"/>
    <s v="Advertise on QC1"/>
    <x v="5"/>
    <x v="67"/>
    <x v="38"/>
    <x v="156"/>
    <n v="2842"/>
    <x v="5"/>
    <x v="5"/>
  </r>
  <r>
    <x v="0"/>
    <x v="4"/>
    <x v="5"/>
    <x v="5"/>
    <x v="354"/>
    <s v="0010g00001dxuFDAAY"/>
    <x v="1611"/>
    <s v="Advertise"/>
    <s v="Advertise on QC1"/>
    <x v="2"/>
    <x v="5"/>
    <x v="48"/>
    <x v="156"/>
    <n v="6159"/>
    <x v="5"/>
    <x v="5"/>
  </r>
  <r>
    <x v="0"/>
    <x v="4"/>
    <x v="5"/>
    <x v="5"/>
    <x v="18"/>
    <s v="0017000001SHnzIAAT"/>
    <x v="1612"/>
    <s v="Advertise"/>
    <s v="Advertise on QC1"/>
    <x v="2"/>
    <x v="5"/>
    <x v="5"/>
    <x v="156"/>
    <n v="5767"/>
    <x v="5"/>
    <x v="5"/>
  </r>
  <r>
    <x v="0"/>
    <x v="4"/>
    <x v="5"/>
    <x v="113"/>
    <x v="938"/>
    <s v="0014u00001ytCC7AAM"/>
    <x v="1613"/>
    <s v="Platform"/>
    <s v="Platform"/>
    <x v="4"/>
    <x v="34"/>
    <x v="39"/>
    <x v="156"/>
    <n v="8502"/>
    <x v="5"/>
    <x v="5"/>
  </r>
  <r>
    <x v="0"/>
    <x v="4"/>
    <x v="5"/>
    <x v="163"/>
    <x v="612"/>
    <s v="0014u00001vBQW6AAO"/>
    <x v="1614"/>
    <s v="Advertise"/>
    <s v="Advertise on QC2"/>
    <x v="2"/>
    <x v="5"/>
    <x v="48"/>
    <x v="156"/>
    <n v="4112"/>
    <x v="5"/>
    <x v="5"/>
  </r>
  <r>
    <x v="2"/>
    <x v="12"/>
    <x v="28"/>
    <x v="75"/>
    <x v="119"/>
    <s v="0017000000mHkcAAAS"/>
    <x v="1615"/>
    <s v="Platform"/>
    <s v="Platform w/Campaign Management"/>
    <x v="2"/>
    <x v="43"/>
    <x v="49"/>
    <x v="156"/>
    <n v="7725"/>
    <x v="5"/>
    <x v="5"/>
  </r>
  <r>
    <x v="2"/>
    <x v="12"/>
    <x v="28"/>
    <x v="75"/>
    <x v="119"/>
    <s v="0017000000mHkcAAAS"/>
    <x v="1616"/>
    <s v="Platform"/>
    <s v="Platform w/Campaign Management"/>
    <x v="2"/>
    <x v="43"/>
    <x v="49"/>
    <x v="156"/>
    <n v="8023"/>
    <x v="5"/>
    <x v="5"/>
  </r>
  <r>
    <x v="2"/>
    <x v="11"/>
    <x v="17"/>
    <x v="1"/>
    <x v="472"/>
    <s v="0014u00001xY5RtAAK"/>
    <x v="1617"/>
    <s v="Advertise"/>
    <s v="Advertise on QC2"/>
    <x v="2"/>
    <x v="47"/>
    <x v="31"/>
    <x v="156"/>
    <n v="8020"/>
    <x v="5"/>
    <x v="5"/>
  </r>
  <r>
    <x v="2"/>
    <x v="6"/>
    <x v="8"/>
    <x v="7"/>
    <x v="939"/>
    <s v="0017000000jJXtcAAG"/>
    <x v="1618"/>
    <s v="Advertise"/>
    <s v="Advertise on QC1"/>
    <x v="3"/>
    <x v="39"/>
    <x v="45"/>
    <x v="156"/>
    <n v="5258"/>
    <x v="5"/>
    <x v="5"/>
  </r>
  <r>
    <x v="1"/>
    <x v="1"/>
    <x v="1"/>
    <x v="7"/>
    <x v="906"/>
    <s v="0010g00001lySP8AAM"/>
    <x v="1619"/>
    <s v="Advertise"/>
    <s v="Advertise on QC1"/>
    <x v="1"/>
    <x v="1"/>
    <x v="1"/>
    <x v="157"/>
    <n v="8152"/>
    <x v="6"/>
    <x v="5"/>
  </r>
  <r>
    <x v="2"/>
    <x v="7"/>
    <x v="22"/>
    <x v="379"/>
    <x v="940"/>
    <s v="NA"/>
    <x v="0"/>
    <s v="Platform"/>
    <s v="Platform"/>
    <x v="0"/>
    <x v="28"/>
    <x v="32"/>
    <x v="157"/>
    <n v="8499"/>
    <x v="6"/>
    <x v="5"/>
  </r>
  <r>
    <x v="0"/>
    <x v="13"/>
    <x v="26"/>
    <x v="1"/>
    <x v="389"/>
    <s v="0017000000uy7i7AAA"/>
    <x v="1620"/>
    <s v="Advertise"/>
    <s v="Advertise on QC2"/>
    <x v="1"/>
    <x v="89"/>
    <x v="42"/>
    <x v="157"/>
    <n v="5778"/>
    <x v="6"/>
    <x v="5"/>
  </r>
  <r>
    <x v="0"/>
    <x v="13"/>
    <x v="26"/>
    <x v="380"/>
    <x v="941"/>
    <s v="0014u00001yvgXtAAI"/>
    <x v="1621"/>
    <s v="Advertise"/>
    <s v="Advertise on QC1"/>
    <x v="5"/>
    <x v="37"/>
    <x v="92"/>
    <x v="157"/>
    <n v="6722"/>
    <x v="6"/>
    <x v="5"/>
  </r>
  <r>
    <x v="1"/>
    <x v="3"/>
    <x v="3"/>
    <x v="381"/>
    <x v="942"/>
    <s v="0010g00001i25PZAAY"/>
    <x v="1622"/>
    <s v="Platform"/>
    <s v="Platform"/>
    <x v="4"/>
    <x v="67"/>
    <x v="79"/>
    <x v="157"/>
    <n v="7328"/>
    <x v="6"/>
    <x v="5"/>
  </r>
  <r>
    <x v="0"/>
    <x v="4"/>
    <x v="6"/>
    <x v="1"/>
    <x v="55"/>
    <s v="0017000000ts6wWAAQ"/>
    <x v="1623"/>
    <s v="Advertise"/>
    <s v="Advertise on QC2"/>
    <x v="1"/>
    <x v="6"/>
    <x v="44"/>
    <x v="157"/>
    <n v="2058"/>
    <x v="6"/>
    <x v="5"/>
  </r>
  <r>
    <x v="0"/>
    <x v="4"/>
    <x v="6"/>
    <x v="42"/>
    <x v="943"/>
    <s v="0010g00001azyNVAAY"/>
    <x v="1624"/>
    <s v="Platform"/>
    <s v="Platform w/Campaign Management"/>
    <x v="2"/>
    <x v="6"/>
    <x v="44"/>
    <x v="157"/>
    <n v="550"/>
    <x v="6"/>
    <x v="5"/>
  </r>
  <r>
    <x v="0"/>
    <x v="4"/>
    <x v="25"/>
    <x v="319"/>
    <x v="944"/>
    <s v="0014u000021SghMAAS"/>
    <x v="0"/>
    <s v="Platform"/>
    <s v="Platform"/>
    <x v="0"/>
    <x v="50"/>
    <x v="47"/>
    <x v="157"/>
    <n v="588"/>
    <x v="6"/>
    <x v="5"/>
  </r>
  <r>
    <x v="0"/>
    <x v="0"/>
    <x v="0"/>
    <x v="1"/>
    <x v="945"/>
    <s v="0014u00001vDmdvAAC"/>
    <x v="1625"/>
    <s v="Advertise"/>
    <s v="Performance Test IO"/>
    <x v="2"/>
    <x v="23"/>
    <x v="26"/>
    <x v="158"/>
    <n v="9543"/>
    <x v="7"/>
    <x v="5"/>
  </r>
  <r>
    <x v="0"/>
    <x v="0"/>
    <x v="10"/>
    <x v="20"/>
    <x v="28"/>
    <s v="0014u00001yvRzkAAE"/>
    <x v="1626"/>
    <s v="Advertise"/>
    <s v="Advertise on QC1"/>
    <x v="2"/>
    <x v="25"/>
    <x v="25"/>
    <x v="158"/>
    <n v="5894"/>
    <x v="7"/>
    <x v="5"/>
  </r>
  <r>
    <x v="1"/>
    <x v="1"/>
    <x v="11"/>
    <x v="11"/>
    <x v="173"/>
    <s v="0014u00001yuE6jAAE"/>
    <x v="1627"/>
    <s v="Advertise"/>
    <s v="Advertise on QC1"/>
    <x v="1"/>
    <x v="11"/>
    <x v="11"/>
    <x v="158"/>
    <n v="3749"/>
    <x v="7"/>
    <x v="5"/>
  </r>
  <r>
    <x v="0"/>
    <x v="2"/>
    <x v="2"/>
    <x v="185"/>
    <x v="946"/>
    <s v="0014u00001n0RGtAAM"/>
    <x v="0"/>
    <s v="Platform"/>
    <s v="Platform"/>
    <x v="0"/>
    <x v="46"/>
    <x v="61"/>
    <x v="158"/>
    <n v="1806"/>
    <x v="7"/>
    <x v="5"/>
  </r>
  <r>
    <x v="0"/>
    <x v="2"/>
    <x v="2"/>
    <x v="61"/>
    <x v="947"/>
    <s v="0014u000020at4NAAQ"/>
    <x v="0"/>
    <s v="Platform"/>
    <s v="Platform"/>
    <x v="0"/>
    <x v="38"/>
    <x v="61"/>
    <x v="158"/>
    <n v="1436"/>
    <x v="7"/>
    <x v="5"/>
  </r>
  <r>
    <x v="0"/>
    <x v="2"/>
    <x v="2"/>
    <x v="155"/>
    <x v="278"/>
    <s v="0017000001JOw0HAAT"/>
    <x v="1628"/>
    <s v="Advertise"/>
    <s v="Advertise on QC2"/>
    <x v="1"/>
    <x v="38"/>
    <x v="93"/>
    <x v="158"/>
    <n v="6988"/>
    <x v="7"/>
    <x v="5"/>
  </r>
  <r>
    <x v="1"/>
    <x v="3"/>
    <x v="3"/>
    <x v="382"/>
    <x v="948"/>
    <s v="0017000001WO7znAAD"/>
    <x v="1629"/>
    <s v="Platform"/>
    <s v="Platform"/>
    <x v="4"/>
    <x v="94"/>
    <x v="102"/>
    <x v="158"/>
    <n v="6966"/>
    <x v="7"/>
    <x v="5"/>
  </r>
  <r>
    <x v="1"/>
    <x v="3"/>
    <x v="3"/>
    <x v="289"/>
    <x v="667"/>
    <s v="0010g00001kSnmZAAS"/>
    <x v="1630"/>
    <s v="Advertise"/>
    <s v="Advertise on QC1"/>
    <x v="1"/>
    <x v="67"/>
    <x v="38"/>
    <x v="158"/>
    <n v="8909"/>
    <x v="7"/>
    <x v="5"/>
  </r>
  <r>
    <x v="0"/>
    <x v="4"/>
    <x v="5"/>
    <x v="34"/>
    <x v="287"/>
    <s v="0014u00001vDCNWAA4"/>
    <x v="1631"/>
    <s v="Platform"/>
    <s v="Platform"/>
    <x v="4"/>
    <x v="34"/>
    <x v="39"/>
    <x v="158"/>
    <n v="3543"/>
    <x v="7"/>
    <x v="5"/>
  </r>
  <r>
    <x v="0"/>
    <x v="4"/>
    <x v="5"/>
    <x v="113"/>
    <x v="938"/>
    <s v="0014u00001ytCC7AAM"/>
    <x v="1632"/>
    <s v="Platform"/>
    <s v="Platform"/>
    <x v="4"/>
    <x v="34"/>
    <x v="39"/>
    <x v="158"/>
    <n v="5234"/>
    <x v="7"/>
    <x v="5"/>
  </r>
  <r>
    <x v="2"/>
    <x v="11"/>
    <x v="18"/>
    <x v="1"/>
    <x v="599"/>
    <s v="0017000000kOfrpAAC"/>
    <x v="1633"/>
    <s v="Advertise"/>
    <s v="Advertise on QC2"/>
    <x v="2"/>
    <x v="18"/>
    <x v="20"/>
    <x v="158"/>
    <n v="3507"/>
    <x v="7"/>
    <x v="5"/>
  </r>
  <r>
    <x v="2"/>
    <x v="11"/>
    <x v="18"/>
    <x v="327"/>
    <x v="949"/>
    <s v="0017000000czLmwAAE"/>
    <x v="1634"/>
    <s v="Advertise"/>
    <s v="Advertise on QC1"/>
    <x v="3"/>
    <x v="19"/>
    <x v="21"/>
    <x v="158"/>
    <n v="7441"/>
    <x v="7"/>
    <x v="5"/>
  </r>
  <r>
    <x v="2"/>
    <x v="6"/>
    <x v="20"/>
    <x v="7"/>
    <x v="950"/>
    <s v="0010g00001YslJDAAZ"/>
    <x v="1635"/>
    <s v="Advertise"/>
    <s v="Advertise on QC1"/>
    <x v="3"/>
    <x v="21"/>
    <x v="57"/>
    <x v="158"/>
    <n v="3522"/>
    <x v="7"/>
    <x v="5"/>
  </r>
  <r>
    <x v="0"/>
    <x v="0"/>
    <x v="0"/>
    <x v="164"/>
    <x v="306"/>
    <s v="0014u00001nsvU9AAI"/>
    <x v="1636"/>
    <s v="Advertise"/>
    <s v="Advertise on QC2"/>
    <x v="1"/>
    <x v="0"/>
    <x v="26"/>
    <x v="159"/>
    <n v="2507"/>
    <x v="8"/>
    <x v="5"/>
  </r>
  <r>
    <x v="1"/>
    <x v="1"/>
    <x v="1"/>
    <x v="140"/>
    <x v="244"/>
    <s v="0017000001PvyN2AAJ"/>
    <x v="1637"/>
    <s v="Advertise"/>
    <s v="Advertise on QC1"/>
    <x v="2"/>
    <x v="1"/>
    <x v="1"/>
    <x v="159"/>
    <n v="3997"/>
    <x v="8"/>
    <x v="5"/>
  </r>
  <r>
    <x v="2"/>
    <x v="7"/>
    <x v="21"/>
    <x v="191"/>
    <x v="388"/>
    <s v="0014u00001xatNEAAY"/>
    <x v="1638"/>
    <s v="Advertise"/>
    <s v="Advertise on QC1"/>
    <x v="5"/>
    <x v="26"/>
    <x v="28"/>
    <x v="159"/>
    <n v="6276"/>
    <x v="8"/>
    <x v="5"/>
  </r>
  <r>
    <x v="0"/>
    <x v="8"/>
    <x v="14"/>
    <x v="7"/>
    <x v="951"/>
    <s v="00170000018O4TCAA0"/>
    <x v="1639"/>
    <s v="Advertise"/>
    <s v="Advertise on QC1"/>
    <x v="1"/>
    <x v="14"/>
    <x v="75"/>
    <x v="159"/>
    <n v="4539"/>
    <x v="8"/>
    <x v="5"/>
  </r>
  <r>
    <x v="0"/>
    <x v="2"/>
    <x v="2"/>
    <x v="179"/>
    <x v="620"/>
    <s v="0017000001OymVCAAZ"/>
    <x v="1640"/>
    <s v="Advertise"/>
    <s v="Advertise on QC1"/>
    <x v="1"/>
    <x v="38"/>
    <x v="53"/>
    <x v="159"/>
    <n v="786"/>
    <x v="8"/>
    <x v="5"/>
  </r>
  <r>
    <x v="0"/>
    <x v="2"/>
    <x v="2"/>
    <x v="383"/>
    <x v="130"/>
    <s v="0017000001SI81SAAT"/>
    <x v="1641"/>
    <s v="Advertise"/>
    <s v="Advertise on QC1"/>
    <x v="1"/>
    <x v="2"/>
    <x v="2"/>
    <x v="159"/>
    <n v="2226"/>
    <x v="8"/>
    <x v="5"/>
  </r>
  <r>
    <x v="1"/>
    <x v="3"/>
    <x v="3"/>
    <x v="28"/>
    <x v="131"/>
    <s v="0010g00001hz0MKAAY"/>
    <x v="1642"/>
    <s v="Platform"/>
    <s v="Platform w/Campaign Management"/>
    <x v="1"/>
    <x v="29"/>
    <x v="33"/>
    <x v="159"/>
    <n v="9272"/>
    <x v="8"/>
    <x v="5"/>
  </r>
  <r>
    <x v="1"/>
    <x v="3"/>
    <x v="3"/>
    <x v="384"/>
    <x v="952"/>
    <s v="0014u00001ytLjXAAU"/>
    <x v="0"/>
    <s v="Platform"/>
    <s v="Platform"/>
    <x v="0"/>
    <x v="29"/>
    <x v="102"/>
    <x v="159"/>
    <n v="676"/>
    <x v="8"/>
    <x v="5"/>
  </r>
  <r>
    <x v="1"/>
    <x v="3"/>
    <x v="3"/>
    <x v="82"/>
    <x v="132"/>
    <s v="0010g00001Ys59OAAR"/>
    <x v="1643"/>
    <s v="Advertise"/>
    <s v="Advertise on QC1"/>
    <x v="1"/>
    <x v="29"/>
    <x v="65"/>
    <x v="159"/>
    <n v="7631"/>
    <x v="8"/>
    <x v="5"/>
  </r>
  <r>
    <x v="1"/>
    <x v="3"/>
    <x v="3"/>
    <x v="82"/>
    <x v="132"/>
    <s v="0010g00001Ys59OAAR"/>
    <x v="1644"/>
    <s v="Advertise"/>
    <s v="Advertise on QC1"/>
    <x v="1"/>
    <x v="29"/>
    <x v="65"/>
    <x v="159"/>
    <n v="9321"/>
    <x v="8"/>
    <x v="5"/>
  </r>
  <r>
    <x v="1"/>
    <x v="3"/>
    <x v="3"/>
    <x v="266"/>
    <x v="953"/>
    <s v="0010g00001gU95BAAS"/>
    <x v="0"/>
    <s v="Platform"/>
    <s v="Platform"/>
    <x v="0"/>
    <x v="67"/>
    <x v="79"/>
    <x v="159"/>
    <n v="4525"/>
    <x v="8"/>
    <x v="5"/>
  </r>
  <r>
    <x v="0"/>
    <x v="4"/>
    <x v="29"/>
    <x v="1"/>
    <x v="954"/>
    <s v="0014u00001nt1K2AAI"/>
    <x v="1645"/>
    <s v="Platform"/>
    <s v="Platform w/Campaign Management"/>
    <x v="3"/>
    <x v="55"/>
    <x v="118"/>
    <x v="159"/>
    <n v="4727"/>
    <x v="8"/>
    <x v="5"/>
  </r>
  <r>
    <x v="0"/>
    <x v="4"/>
    <x v="5"/>
    <x v="5"/>
    <x v="565"/>
    <s v="0017000001N9jcTAAR"/>
    <x v="1646"/>
    <s v="Advertise"/>
    <s v="Advertise on QC1"/>
    <x v="1"/>
    <x v="5"/>
    <x v="18"/>
    <x v="159"/>
    <n v="8658"/>
    <x v="8"/>
    <x v="5"/>
  </r>
  <r>
    <x v="0"/>
    <x v="4"/>
    <x v="6"/>
    <x v="6"/>
    <x v="402"/>
    <s v="0017000000trweUAAQ"/>
    <x v="1647"/>
    <s v="Advertise"/>
    <s v="Advertise on QC2"/>
    <x v="1"/>
    <x v="6"/>
    <x v="6"/>
    <x v="159"/>
    <n v="311"/>
    <x v="8"/>
    <x v="5"/>
  </r>
  <r>
    <x v="0"/>
    <x v="4"/>
    <x v="25"/>
    <x v="6"/>
    <x v="6"/>
    <s v="0017000000izJeLAAU"/>
    <x v="1648"/>
    <s v="Advertise"/>
    <s v="Advertise on QC1"/>
    <x v="2"/>
    <x v="50"/>
    <x v="6"/>
    <x v="159"/>
    <n v="6543"/>
    <x v="8"/>
    <x v="5"/>
  </r>
  <r>
    <x v="2"/>
    <x v="12"/>
    <x v="23"/>
    <x v="328"/>
    <x v="784"/>
    <s v="0017000000bcldyAAA"/>
    <x v="1649"/>
    <s v="Platform"/>
    <s v="Platform"/>
    <x v="4"/>
    <x v="91"/>
    <x v="109"/>
    <x v="159"/>
    <n v="3762"/>
    <x v="8"/>
    <x v="5"/>
  </r>
  <r>
    <x v="2"/>
    <x v="5"/>
    <x v="7"/>
    <x v="7"/>
    <x v="955"/>
    <s v="0017000000akYjkAAE"/>
    <x v="1650"/>
    <s v="Advertise"/>
    <s v="Advertise on QC1"/>
    <x v="1"/>
    <x v="7"/>
    <x v="64"/>
    <x v="159"/>
    <n v="4527"/>
    <x v="8"/>
    <x v="5"/>
  </r>
  <r>
    <x v="0"/>
    <x v="0"/>
    <x v="0"/>
    <x v="7"/>
    <x v="956"/>
    <s v="0014u00001tB9QoAAK"/>
    <x v="1651"/>
    <s v="Advertise"/>
    <s v="Advertise on QC1"/>
    <x v="1"/>
    <x v="65"/>
    <x v="25"/>
    <x v="160"/>
    <n v="7633"/>
    <x v="9"/>
    <x v="5"/>
  </r>
  <r>
    <x v="0"/>
    <x v="0"/>
    <x v="10"/>
    <x v="59"/>
    <x v="890"/>
    <s v="0010g00001jYOBKAA4"/>
    <x v="1652"/>
    <s v="Advertise"/>
    <s v="Advertise on QC1"/>
    <x v="1"/>
    <x v="52"/>
    <x v="25"/>
    <x v="160"/>
    <n v="6230"/>
    <x v="9"/>
    <x v="5"/>
  </r>
  <r>
    <x v="1"/>
    <x v="1"/>
    <x v="12"/>
    <x v="1"/>
    <x v="957"/>
    <s v="0017000001PvuiqAAB"/>
    <x v="1653"/>
    <s v="Advertise"/>
    <s v="Advertise on QC2"/>
    <x v="5"/>
    <x v="82"/>
    <x v="87"/>
    <x v="160"/>
    <n v="825"/>
    <x v="9"/>
    <x v="5"/>
  </r>
  <r>
    <x v="2"/>
    <x v="7"/>
    <x v="13"/>
    <x v="127"/>
    <x v="891"/>
    <s v="0017000000chIWjAAM"/>
    <x v="1654"/>
    <s v="Advertise"/>
    <s v="Advertise on QC1"/>
    <x v="1"/>
    <x v="83"/>
    <x v="88"/>
    <x v="160"/>
    <n v="8181"/>
    <x v="9"/>
    <x v="5"/>
  </r>
  <r>
    <x v="0"/>
    <x v="9"/>
    <x v="15"/>
    <x v="97"/>
    <x v="159"/>
    <s v="0010g00001ZoE3lAAF"/>
    <x v="1655"/>
    <s v="Advertise"/>
    <s v="Advertise on QC2"/>
    <x v="2"/>
    <x v="15"/>
    <x v="29"/>
    <x v="160"/>
    <n v="744"/>
    <x v="9"/>
    <x v="5"/>
  </r>
  <r>
    <x v="0"/>
    <x v="10"/>
    <x v="16"/>
    <x v="239"/>
    <x v="536"/>
    <s v="0014u00001p593fAAA"/>
    <x v="0"/>
    <s v="Platform"/>
    <s v="Platform"/>
    <x v="0"/>
    <x v="16"/>
    <x v="55"/>
    <x v="160"/>
    <n v="5411"/>
    <x v="9"/>
    <x v="5"/>
  </r>
  <r>
    <x v="0"/>
    <x v="4"/>
    <x v="4"/>
    <x v="4"/>
    <x v="433"/>
    <s v="0014u00001wOyPmAAK"/>
    <x v="1656"/>
    <s v="Advertise"/>
    <s v="Advertise on QC2"/>
    <x v="1"/>
    <x v="76"/>
    <x v="4"/>
    <x v="160"/>
    <n v="2363"/>
    <x v="9"/>
    <x v="5"/>
  </r>
  <r>
    <x v="0"/>
    <x v="4"/>
    <x v="6"/>
    <x v="64"/>
    <x v="102"/>
    <s v="0017000000moJ9FAAU"/>
    <x v="1657"/>
    <s v="Advertise"/>
    <s v="Advertise on QC2"/>
    <x v="1"/>
    <x v="77"/>
    <x v="44"/>
    <x v="160"/>
    <n v="3830"/>
    <x v="9"/>
    <x v="5"/>
  </r>
  <r>
    <x v="0"/>
    <x v="4"/>
    <x v="25"/>
    <x v="6"/>
    <x v="6"/>
    <s v="0017000000izJeLAAU"/>
    <x v="1658"/>
    <s v="Advertise"/>
    <s v="Advertise on QC1"/>
    <x v="2"/>
    <x v="50"/>
    <x v="6"/>
    <x v="160"/>
    <n v="8884"/>
    <x v="9"/>
    <x v="5"/>
  </r>
  <r>
    <x v="2"/>
    <x v="12"/>
    <x v="28"/>
    <x v="45"/>
    <x v="368"/>
    <s v="0010g00001cp8QiAAI"/>
    <x v="1659"/>
    <s v="Advertise"/>
    <s v="Advertise on QC1"/>
    <x v="2"/>
    <x v="43"/>
    <x v="49"/>
    <x v="160"/>
    <n v="9077"/>
    <x v="9"/>
    <x v="5"/>
  </r>
  <r>
    <x v="2"/>
    <x v="6"/>
    <x v="9"/>
    <x v="106"/>
    <x v="170"/>
    <s v="0017000000ojCwtAAE"/>
    <x v="1660"/>
    <s v="Advertise"/>
    <s v="Advertise on QC1"/>
    <x v="1"/>
    <x v="9"/>
    <x v="45"/>
    <x v="160"/>
    <n v="9214"/>
    <x v="9"/>
    <x v="5"/>
  </r>
  <r>
    <x v="2"/>
    <x v="6"/>
    <x v="24"/>
    <x v="385"/>
    <x v="958"/>
    <s v="0014u00001tBpoQAAS"/>
    <x v="1661"/>
    <s v="Advertise"/>
    <s v="Advertise on QC1"/>
    <x v="2"/>
    <x v="81"/>
    <x v="116"/>
    <x v="160"/>
    <n v="4933"/>
    <x v="9"/>
    <x v="5"/>
  </r>
  <r>
    <x v="1"/>
    <x v="1"/>
    <x v="12"/>
    <x v="386"/>
    <x v="959"/>
    <s v="0017000001LvizNAAR"/>
    <x v="0"/>
    <s v="Platform"/>
    <s v="Platform"/>
    <x v="0"/>
    <x v="82"/>
    <x v="59"/>
    <x v="161"/>
    <n v="3318"/>
    <x v="10"/>
    <x v="5"/>
  </r>
  <r>
    <x v="2"/>
    <x v="7"/>
    <x v="22"/>
    <x v="1"/>
    <x v="960"/>
    <s v="00170000018NA78AAG"/>
    <x v="0"/>
    <s v="Platform"/>
    <s v="Platform"/>
    <x v="0"/>
    <x v="28"/>
    <x v="32"/>
    <x v="161"/>
    <n v="7684"/>
    <x v="10"/>
    <x v="5"/>
  </r>
  <r>
    <x v="2"/>
    <x v="7"/>
    <x v="22"/>
    <x v="250"/>
    <x v="961"/>
    <s v="0017000001Pwwd5AAB"/>
    <x v="1662"/>
    <s v="Advertise"/>
    <s v="Advertise on QC2"/>
    <x v="5"/>
    <x v="28"/>
    <x v="37"/>
    <x v="161"/>
    <n v="2930"/>
    <x v="10"/>
    <x v="5"/>
  </r>
  <r>
    <x v="0"/>
    <x v="13"/>
    <x v="26"/>
    <x v="1"/>
    <x v="962"/>
    <s v="0010g00001gVAZvAAO"/>
    <x v="1663"/>
    <s v="Advertise"/>
    <s v="Advertise on QC2"/>
    <x v="2"/>
    <x v="89"/>
    <x v="42"/>
    <x v="161"/>
    <n v="4054"/>
    <x v="10"/>
    <x v="5"/>
  </r>
  <r>
    <x v="0"/>
    <x v="2"/>
    <x v="2"/>
    <x v="7"/>
    <x v="91"/>
    <s v="0017000001L5LGsAAN"/>
    <x v="1664"/>
    <s v="Advertise"/>
    <s v="Advertise on QC1"/>
    <x v="1"/>
    <x v="2"/>
    <x v="2"/>
    <x v="161"/>
    <n v="4765"/>
    <x v="10"/>
    <x v="5"/>
  </r>
  <r>
    <x v="0"/>
    <x v="2"/>
    <x v="2"/>
    <x v="155"/>
    <x v="278"/>
    <s v="0017000001JOw0HAAT"/>
    <x v="1665"/>
    <s v="Advertise"/>
    <s v="Advertise on QC2"/>
    <x v="1"/>
    <x v="38"/>
    <x v="93"/>
    <x v="161"/>
    <n v="5037"/>
    <x v="10"/>
    <x v="5"/>
  </r>
  <r>
    <x v="0"/>
    <x v="9"/>
    <x v="15"/>
    <x v="7"/>
    <x v="963"/>
    <s v="0010g00001bcaAWAAY"/>
    <x v="1666"/>
    <s v="Advertise"/>
    <s v="Advertise on QC1"/>
    <x v="3"/>
    <x v="71"/>
    <x v="16"/>
    <x v="161"/>
    <n v="1734"/>
    <x v="10"/>
    <x v="5"/>
  </r>
  <r>
    <x v="0"/>
    <x v="4"/>
    <x v="25"/>
    <x v="210"/>
    <x v="964"/>
    <s v="0010g00001fKOmzAAG"/>
    <x v="1667"/>
    <s v="Advertise"/>
    <s v="Advertise on QC1"/>
    <x v="2"/>
    <x v="50"/>
    <x v="6"/>
    <x v="161"/>
    <n v="6119"/>
    <x v="10"/>
    <x v="5"/>
  </r>
  <r>
    <x v="2"/>
    <x v="11"/>
    <x v="18"/>
    <x v="241"/>
    <x v="965"/>
    <s v="0017000000akUZzAAM"/>
    <x v="1668"/>
    <s v="Advertise"/>
    <s v="Advertise on QC1"/>
    <x v="1"/>
    <x v="45"/>
    <x v="51"/>
    <x v="161"/>
    <n v="4104"/>
    <x v="10"/>
    <x v="5"/>
  </r>
  <r>
    <x v="2"/>
    <x v="14"/>
    <x v="33"/>
    <x v="43"/>
    <x v="966"/>
    <s v="0014u00001vD5TuAAK"/>
    <x v="1669"/>
    <s v="Advertise"/>
    <s v="Advertise on QC1"/>
    <x v="1"/>
    <x v="64"/>
    <x v="31"/>
    <x v="161"/>
    <n v="8742"/>
    <x v="10"/>
    <x v="5"/>
  </r>
  <r>
    <x v="0"/>
    <x v="0"/>
    <x v="10"/>
    <x v="7"/>
    <x v="967"/>
    <s v="0014u000021SR5WAAW"/>
    <x v="1670"/>
    <s v="Advertise"/>
    <s v="Advertise on QC1"/>
    <x v="1"/>
    <x v="25"/>
    <x v="25"/>
    <x v="162"/>
    <n v="2094"/>
    <x v="11"/>
    <x v="5"/>
  </r>
  <r>
    <x v="1"/>
    <x v="1"/>
    <x v="12"/>
    <x v="32"/>
    <x v="643"/>
    <s v="0010g00001i03xQAAQ"/>
    <x v="1671"/>
    <s v="Platform"/>
    <s v="Platform w/Campaign Management"/>
    <x v="2"/>
    <x v="82"/>
    <x v="87"/>
    <x v="162"/>
    <n v="8727"/>
    <x v="11"/>
    <x v="5"/>
  </r>
  <r>
    <x v="2"/>
    <x v="7"/>
    <x v="21"/>
    <x v="387"/>
    <x v="968"/>
    <s v="0014u00001tAKnfAAG"/>
    <x v="1672"/>
    <s v="Advertise"/>
    <s v="Advertise on QC2"/>
    <x v="1"/>
    <x v="26"/>
    <x v="28"/>
    <x v="162"/>
    <n v="2809"/>
    <x v="11"/>
    <x v="5"/>
  </r>
  <r>
    <x v="0"/>
    <x v="8"/>
    <x v="14"/>
    <x v="7"/>
    <x v="302"/>
    <s v="0017000000vTm17AAC"/>
    <x v="1673"/>
    <s v="Advertise"/>
    <s v="Advertise on QC1"/>
    <x v="1"/>
    <x v="14"/>
    <x v="75"/>
    <x v="162"/>
    <n v="4631"/>
    <x v="11"/>
    <x v="5"/>
  </r>
  <r>
    <x v="0"/>
    <x v="2"/>
    <x v="2"/>
    <x v="69"/>
    <x v="108"/>
    <s v="0017000001R61QcAAJ"/>
    <x v="1674"/>
    <s v="Advertise"/>
    <s v="Advertise on QC2"/>
    <x v="2"/>
    <x v="46"/>
    <x v="53"/>
    <x v="162"/>
    <n v="3044"/>
    <x v="11"/>
    <x v="5"/>
  </r>
  <r>
    <x v="0"/>
    <x v="9"/>
    <x v="15"/>
    <x v="23"/>
    <x v="33"/>
    <s v="0014u00001xXdHKAA0"/>
    <x v="1675"/>
    <s v="Advertise"/>
    <s v="Advertise on QC2"/>
    <x v="2"/>
    <x v="15"/>
    <x v="29"/>
    <x v="162"/>
    <n v="3707"/>
    <x v="11"/>
    <x v="5"/>
  </r>
  <r>
    <x v="0"/>
    <x v="4"/>
    <x v="29"/>
    <x v="1"/>
    <x v="99"/>
    <s v="0010g00001mzMatAAE"/>
    <x v="1676"/>
    <s v="Platform"/>
    <s v="Platform w/Campaign Management"/>
    <x v="2"/>
    <x v="55"/>
    <x v="81"/>
    <x v="162"/>
    <n v="2517"/>
    <x v="11"/>
    <x v="5"/>
  </r>
  <r>
    <x v="0"/>
    <x v="4"/>
    <x v="5"/>
    <x v="1"/>
    <x v="713"/>
    <s v="0017000000tVaWRAA0"/>
    <x v="1318"/>
    <s v="Advertise"/>
    <s v="Advertise on QC2"/>
    <x v="2"/>
    <x v="5"/>
    <x v="48"/>
    <x v="162"/>
    <n v="737"/>
    <x v="11"/>
    <x v="5"/>
  </r>
  <r>
    <x v="0"/>
    <x v="4"/>
    <x v="5"/>
    <x v="34"/>
    <x v="969"/>
    <s v="0014u00001yt64RAAQ"/>
    <x v="1677"/>
    <s v="Platform"/>
    <s v="Platform"/>
    <x v="4"/>
    <x v="34"/>
    <x v="39"/>
    <x v="162"/>
    <n v="9560"/>
    <x v="11"/>
    <x v="5"/>
  </r>
  <r>
    <x v="2"/>
    <x v="11"/>
    <x v="18"/>
    <x v="1"/>
    <x v="469"/>
    <s v="0017000000kOfdDAAS"/>
    <x v="1678"/>
    <s v="Advertise"/>
    <s v="Advertise on QC2"/>
    <x v="2"/>
    <x v="92"/>
    <x v="20"/>
    <x v="162"/>
    <n v="8075"/>
    <x v="11"/>
    <x v="5"/>
  </r>
  <r>
    <x v="2"/>
    <x v="5"/>
    <x v="19"/>
    <x v="84"/>
    <x v="135"/>
    <s v="0017000000auCv1AAE"/>
    <x v="1679"/>
    <s v="Advertise"/>
    <s v="Advertise on QC1"/>
    <x v="1"/>
    <x v="63"/>
    <x v="70"/>
    <x v="162"/>
    <n v="343"/>
    <x v="11"/>
    <x v="5"/>
  </r>
  <r>
    <x v="0"/>
    <x v="0"/>
    <x v="10"/>
    <x v="49"/>
    <x v="70"/>
    <s v="0017000000rQDK0AAO"/>
    <x v="1680"/>
    <s v="Advertise"/>
    <s v="Advertise on QC1"/>
    <x v="1"/>
    <x v="25"/>
    <x v="73"/>
    <x v="163"/>
    <n v="5898"/>
    <x v="12"/>
    <x v="5"/>
  </r>
  <r>
    <x v="1"/>
    <x v="1"/>
    <x v="1"/>
    <x v="1"/>
    <x v="970"/>
    <s v="0014u000021TImFAAW"/>
    <x v="1681"/>
    <s v="Advertise"/>
    <s v="Advertise on QC2"/>
    <x v="5"/>
    <x v="1"/>
    <x v="27"/>
    <x v="163"/>
    <n v="9116"/>
    <x v="12"/>
    <x v="5"/>
  </r>
  <r>
    <x v="1"/>
    <x v="1"/>
    <x v="1"/>
    <x v="1"/>
    <x v="898"/>
    <s v="0010g00001dvbHeAAI"/>
    <x v="1516"/>
    <s v="Advertise"/>
    <s v="Advertise on QC2"/>
    <x v="2"/>
    <x v="99"/>
    <x v="41"/>
    <x v="163"/>
    <n v="3914"/>
    <x v="12"/>
    <x v="5"/>
  </r>
  <r>
    <x v="0"/>
    <x v="2"/>
    <x v="2"/>
    <x v="306"/>
    <x v="718"/>
    <s v="0014u00001vAZqYAAW"/>
    <x v="1682"/>
    <s v="Advertise"/>
    <s v="Advertise on QC2"/>
    <x v="1"/>
    <x v="46"/>
    <x v="43"/>
    <x v="163"/>
    <n v="2616"/>
    <x v="12"/>
    <x v="5"/>
  </r>
  <r>
    <x v="0"/>
    <x v="10"/>
    <x v="16"/>
    <x v="1"/>
    <x v="133"/>
    <s v="0017000001AuOK7AAN"/>
    <x v="1683"/>
    <s v="Advertise"/>
    <s v="Advertise on QC2"/>
    <x v="1"/>
    <x v="48"/>
    <x v="62"/>
    <x v="163"/>
    <n v="6521"/>
    <x v="12"/>
    <x v="5"/>
  </r>
  <r>
    <x v="2"/>
    <x v="12"/>
    <x v="23"/>
    <x v="224"/>
    <x v="493"/>
    <s v="0017000000auVnGAAU"/>
    <x v="1684"/>
    <s v="Advertise"/>
    <s v="Advertise on QC1"/>
    <x v="1"/>
    <x v="59"/>
    <x v="68"/>
    <x v="163"/>
    <n v="6551"/>
    <x v="12"/>
    <x v="5"/>
  </r>
  <r>
    <x v="2"/>
    <x v="11"/>
    <x v="18"/>
    <x v="56"/>
    <x v="85"/>
    <s v="0017000000nC0KNAA0"/>
    <x v="1685"/>
    <s v="Advertise"/>
    <s v="Advertise on QC2"/>
    <x v="1"/>
    <x v="19"/>
    <x v="21"/>
    <x v="163"/>
    <n v="3425"/>
    <x v="12"/>
    <x v="5"/>
  </r>
  <r>
    <x v="2"/>
    <x v="5"/>
    <x v="7"/>
    <x v="342"/>
    <x v="824"/>
    <s v="0017000000fLsVbAAK"/>
    <x v="1686"/>
    <s v="Advertise"/>
    <s v="Advertise on QC1"/>
    <x v="1"/>
    <x v="7"/>
    <x v="64"/>
    <x v="163"/>
    <n v="4898"/>
    <x v="12"/>
    <x v="5"/>
  </r>
  <r>
    <x v="0"/>
    <x v="0"/>
    <x v="0"/>
    <x v="164"/>
    <x v="306"/>
    <s v="0014u00001nsvU9AAI"/>
    <x v="1687"/>
    <s v="Advertise"/>
    <s v="Advertise on QC1"/>
    <x v="1"/>
    <x v="0"/>
    <x v="26"/>
    <x v="164"/>
    <n v="8473"/>
    <x v="13"/>
    <x v="5"/>
  </r>
  <r>
    <x v="1"/>
    <x v="1"/>
    <x v="1"/>
    <x v="372"/>
    <x v="971"/>
    <s v="0017000001N9hHYAAZ"/>
    <x v="0"/>
    <s v="Platform"/>
    <s v="Platform"/>
    <x v="0"/>
    <x v="1"/>
    <x v="58"/>
    <x v="164"/>
    <n v="5233"/>
    <x v="13"/>
    <x v="5"/>
  </r>
  <r>
    <x v="1"/>
    <x v="1"/>
    <x v="1"/>
    <x v="32"/>
    <x v="165"/>
    <s v="0010g00001gtXTAAA2"/>
    <x v="1688"/>
    <s v="Advertise"/>
    <s v="Advertise on QC2"/>
    <x v="2"/>
    <x v="32"/>
    <x v="36"/>
    <x v="164"/>
    <n v="3057"/>
    <x v="13"/>
    <x v="5"/>
  </r>
  <r>
    <x v="1"/>
    <x v="1"/>
    <x v="12"/>
    <x v="1"/>
    <x v="972"/>
    <s v="0017000001EV1WbAAL"/>
    <x v="1689"/>
    <s v="Advertise"/>
    <s v="Advertise on QC2"/>
    <x v="1"/>
    <x v="12"/>
    <x v="12"/>
    <x v="164"/>
    <n v="4929"/>
    <x v="13"/>
    <x v="5"/>
  </r>
  <r>
    <x v="1"/>
    <x v="1"/>
    <x v="12"/>
    <x v="12"/>
    <x v="973"/>
    <s v="0017000001Px4OxAAJ"/>
    <x v="1690"/>
    <s v="Advertise"/>
    <s v="Advertise on QC1"/>
    <x v="5"/>
    <x v="12"/>
    <x v="12"/>
    <x v="164"/>
    <n v="3140"/>
    <x v="13"/>
    <x v="5"/>
  </r>
  <r>
    <x v="1"/>
    <x v="1"/>
    <x v="12"/>
    <x v="141"/>
    <x v="705"/>
    <s v="0010g00001YrkbbAAB"/>
    <x v="1691"/>
    <s v="Advertise"/>
    <s v="Advertise on QC1"/>
    <x v="2"/>
    <x v="105"/>
    <x v="12"/>
    <x v="164"/>
    <n v="6138"/>
    <x v="13"/>
    <x v="5"/>
  </r>
  <r>
    <x v="0"/>
    <x v="8"/>
    <x v="14"/>
    <x v="7"/>
    <x v="302"/>
    <s v="0017000000vTm17AAC"/>
    <x v="1692"/>
    <s v="Advertise"/>
    <s v="Advertise on QC1"/>
    <x v="1"/>
    <x v="14"/>
    <x v="75"/>
    <x v="164"/>
    <n v="5914"/>
    <x v="13"/>
    <x v="5"/>
  </r>
  <r>
    <x v="0"/>
    <x v="2"/>
    <x v="2"/>
    <x v="50"/>
    <x v="701"/>
    <s v="0014u00001wOEdbAAG"/>
    <x v="1693"/>
    <s v="Advertise"/>
    <s v="Advertise on QC1"/>
    <x v="1"/>
    <x v="38"/>
    <x v="53"/>
    <x v="164"/>
    <n v="7888"/>
    <x v="13"/>
    <x v="5"/>
  </r>
  <r>
    <x v="0"/>
    <x v="9"/>
    <x v="15"/>
    <x v="151"/>
    <x v="272"/>
    <s v="0017000001O2ndtAAB"/>
    <x v="1694"/>
    <s v="Advertise"/>
    <s v="Advertise on QC2"/>
    <x v="1"/>
    <x v="15"/>
    <x v="29"/>
    <x v="164"/>
    <n v="8406"/>
    <x v="13"/>
    <x v="5"/>
  </r>
  <r>
    <x v="0"/>
    <x v="9"/>
    <x v="15"/>
    <x v="151"/>
    <x v="272"/>
    <s v="0017000001O2ndtAAB"/>
    <x v="1695"/>
    <s v="Advertise"/>
    <s v="Advertise on QC1"/>
    <x v="1"/>
    <x v="71"/>
    <x v="94"/>
    <x v="164"/>
    <n v="4410"/>
    <x v="13"/>
    <x v="5"/>
  </r>
  <r>
    <x v="0"/>
    <x v="4"/>
    <x v="27"/>
    <x v="44"/>
    <x v="974"/>
    <s v="0010g00001kQQubAAG"/>
    <x v="1696"/>
    <s v="Advertise"/>
    <s v="Advertise on QC1"/>
    <x v="2"/>
    <x v="41"/>
    <x v="63"/>
    <x v="164"/>
    <n v="6724"/>
    <x v="13"/>
    <x v="5"/>
  </r>
  <r>
    <x v="0"/>
    <x v="4"/>
    <x v="5"/>
    <x v="5"/>
    <x v="354"/>
    <s v="0010g00001dxuFDAAY"/>
    <x v="1697"/>
    <s v="Advertise"/>
    <s v="Advertise on QC1"/>
    <x v="1"/>
    <x v="5"/>
    <x v="48"/>
    <x v="164"/>
    <n v="6101"/>
    <x v="13"/>
    <x v="5"/>
  </r>
  <r>
    <x v="2"/>
    <x v="6"/>
    <x v="9"/>
    <x v="9"/>
    <x v="258"/>
    <s v="0010g00001gudz2AAA"/>
    <x v="1698"/>
    <s v="Advertise"/>
    <s v="Advertise on QC1"/>
    <x v="1"/>
    <x v="9"/>
    <x v="85"/>
    <x v="164"/>
    <n v="9760"/>
    <x v="13"/>
    <x v="5"/>
  </r>
  <r>
    <x v="1"/>
    <x v="1"/>
    <x v="1"/>
    <x v="1"/>
    <x v="483"/>
    <s v="0014u000022Q6AcAAK"/>
    <x v="1699"/>
    <s v="Advertise"/>
    <s v="Advertise on QC2"/>
    <x v="2"/>
    <x v="1"/>
    <x v="1"/>
    <x v="165"/>
    <n v="1126"/>
    <x v="14"/>
    <x v="5"/>
  </r>
  <r>
    <x v="0"/>
    <x v="2"/>
    <x v="2"/>
    <x v="1"/>
    <x v="349"/>
    <s v="0010g00001lzNFrAAM"/>
    <x v="435"/>
    <s v="Advertise"/>
    <s v="Advertise on QC2"/>
    <x v="1"/>
    <x v="38"/>
    <x v="53"/>
    <x v="165"/>
    <n v="6986"/>
    <x v="14"/>
    <x v="5"/>
  </r>
  <r>
    <x v="0"/>
    <x v="4"/>
    <x v="5"/>
    <x v="5"/>
    <x v="975"/>
    <s v="0010g00001dvQ4mAAE"/>
    <x v="1700"/>
    <s v="Advertise"/>
    <s v="Advertise on QC1"/>
    <x v="2"/>
    <x v="5"/>
    <x v="5"/>
    <x v="165"/>
    <n v="4759"/>
    <x v="14"/>
    <x v="5"/>
  </r>
  <r>
    <x v="0"/>
    <x v="4"/>
    <x v="5"/>
    <x v="176"/>
    <x v="336"/>
    <s v="00170000012XkxhAAC"/>
    <x v="1701"/>
    <s v="Advertise"/>
    <s v="Advertise on QC1"/>
    <x v="1"/>
    <x v="34"/>
    <x v="18"/>
    <x v="165"/>
    <n v="4939"/>
    <x v="14"/>
    <x v="5"/>
  </r>
  <r>
    <x v="2"/>
    <x v="12"/>
    <x v="28"/>
    <x v="45"/>
    <x v="368"/>
    <s v="0010g00001cp8QiAAI"/>
    <x v="1702"/>
    <s v="Advertise"/>
    <s v="Advertise on QC1"/>
    <x v="2"/>
    <x v="43"/>
    <x v="49"/>
    <x v="165"/>
    <n v="7655"/>
    <x v="14"/>
    <x v="5"/>
  </r>
  <r>
    <x v="2"/>
    <x v="11"/>
    <x v="18"/>
    <x v="56"/>
    <x v="85"/>
    <s v="0017000000nC0KNAA0"/>
    <x v="1703"/>
    <s v="Advertise"/>
    <s v="Performance Test IO"/>
    <x v="1"/>
    <x v="19"/>
    <x v="21"/>
    <x v="165"/>
    <n v="2892"/>
    <x v="14"/>
    <x v="5"/>
  </r>
  <r>
    <x v="2"/>
    <x v="5"/>
    <x v="7"/>
    <x v="7"/>
    <x v="7"/>
    <s v="0017000000asbAGAAY"/>
    <x v="1704"/>
    <s v="Advertise"/>
    <s v="Advertise on QC1"/>
    <x v="1"/>
    <x v="7"/>
    <x v="7"/>
    <x v="165"/>
    <n v="9844"/>
    <x v="14"/>
    <x v="5"/>
  </r>
  <r>
    <x v="2"/>
    <x v="6"/>
    <x v="9"/>
    <x v="57"/>
    <x v="137"/>
    <s v="0017000000moLcGAAU"/>
    <x v="1705"/>
    <s v="Advertise"/>
    <s v="Advertise on QC2"/>
    <x v="2"/>
    <x v="51"/>
    <x v="9"/>
    <x v="165"/>
    <n v="9801"/>
    <x v="14"/>
    <x v="5"/>
  </r>
  <r>
    <x v="1"/>
    <x v="1"/>
    <x v="11"/>
    <x v="217"/>
    <x v="976"/>
    <s v="0014u00001ytUEfAAM"/>
    <x v="1706"/>
    <s v="Platform"/>
    <s v="Platform"/>
    <x v="6"/>
    <x v="11"/>
    <x v="59"/>
    <x v="166"/>
    <n v="180"/>
    <x v="15"/>
    <x v="5"/>
  </r>
  <r>
    <x v="2"/>
    <x v="7"/>
    <x v="21"/>
    <x v="235"/>
    <x v="977"/>
    <s v="0014u00001xb7HLAAY"/>
    <x v="1707"/>
    <s v="Advertise"/>
    <s v="Advertise on QC1"/>
    <x v="5"/>
    <x v="26"/>
    <x v="28"/>
    <x v="166"/>
    <n v="8684"/>
    <x v="15"/>
    <x v="5"/>
  </r>
  <r>
    <x v="0"/>
    <x v="2"/>
    <x v="2"/>
    <x v="67"/>
    <x v="105"/>
    <s v="0014u00001wOP3vAAG"/>
    <x v="0"/>
    <s v="Platform"/>
    <s v="Platform"/>
    <x v="0"/>
    <x v="38"/>
    <x v="61"/>
    <x v="166"/>
    <n v="7722"/>
    <x v="15"/>
    <x v="5"/>
  </r>
  <r>
    <x v="1"/>
    <x v="3"/>
    <x v="3"/>
    <x v="7"/>
    <x v="739"/>
    <s v="0010g00001fMrCCAA0"/>
    <x v="1708"/>
    <s v="Advertise"/>
    <s v="Advertise on QC1"/>
    <x v="1"/>
    <x v="3"/>
    <x v="65"/>
    <x v="166"/>
    <n v="8429"/>
    <x v="15"/>
    <x v="5"/>
  </r>
  <r>
    <x v="0"/>
    <x v="4"/>
    <x v="27"/>
    <x v="1"/>
    <x v="978"/>
    <s v="0014u00001xa00IAAQ"/>
    <x v="0"/>
    <s v="Advertise"/>
    <s v="Advertise on QC2"/>
    <x v="0"/>
    <x v="41"/>
    <x v="47"/>
    <x v="166"/>
    <n v="1072"/>
    <x v="15"/>
    <x v="5"/>
  </r>
  <r>
    <x v="0"/>
    <x v="4"/>
    <x v="5"/>
    <x v="41"/>
    <x v="979"/>
    <s v="0017000000r10cBAAQ"/>
    <x v="1709"/>
    <s v="Advertise"/>
    <s v="Advertise on QC1"/>
    <x v="1"/>
    <x v="34"/>
    <x v="62"/>
    <x v="166"/>
    <n v="2230"/>
    <x v="15"/>
    <x v="5"/>
  </r>
  <r>
    <x v="0"/>
    <x v="4"/>
    <x v="6"/>
    <x v="42"/>
    <x v="55"/>
    <s v="0017000000ts6wWAAQ"/>
    <x v="1710"/>
    <s v="Advertise"/>
    <s v="Advertise on QC1"/>
    <x v="1"/>
    <x v="6"/>
    <x v="44"/>
    <x v="166"/>
    <n v="1135"/>
    <x v="15"/>
    <x v="5"/>
  </r>
  <r>
    <x v="2"/>
    <x v="11"/>
    <x v="18"/>
    <x v="304"/>
    <x v="714"/>
    <s v="001700000153l2pAAA"/>
    <x v="1711"/>
    <s v="Advertise"/>
    <s v="Advertise on QC1"/>
    <x v="1"/>
    <x v="78"/>
    <x v="83"/>
    <x v="166"/>
    <n v="8239"/>
    <x v="15"/>
    <x v="5"/>
  </r>
  <r>
    <x v="0"/>
    <x v="0"/>
    <x v="10"/>
    <x v="19"/>
    <x v="342"/>
    <s v="00170000012qySaAAI"/>
    <x v="1712"/>
    <s v="Advertise"/>
    <s v="Advertise on QC1"/>
    <x v="2"/>
    <x v="10"/>
    <x v="26"/>
    <x v="167"/>
    <n v="9517"/>
    <x v="16"/>
    <x v="5"/>
  </r>
  <r>
    <x v="1"/>
    <x v="1"/>
    <x v="1"/>
    <x v="91"/>
    <x v="650"/>
    <s v="0017000001P0ccbAAB"/>
    <x v="1713"/>
    <s v="Advertise"/>
    <s v="Advertise on QC1"/>
    <x v="2"/>
    <x v="1"/>
    <x v="1"/>
    <x v="167"/>
    <n v="7969"/>
    <x v="16"/>
    <x v="5"/>
  </r>
  <r>
    <x v="1"/>
    <x v="1"/>
    <x v="1"/>
    <x v="276"/>
    <x v="980"/>
    <s v="0014u00001uTi6eAAC"/>
    <x v="1714"/>
    <s v="Advertise"/>
    <s v="Advertise on QC1"/>
    <x v="5"/>
    <x v="53"/>
    <x v="67"/>
    <x v="167"/>
    <n v="924"/>
    <x v="16"/>
    <x v="5"/>
  </r>
  <r>
    <x v="1"/>
    <x v="1"/>
    <x v="12"/>
    <x v="12"/>
    <x v="12"/>
    <s v="0017000001VXSDEAA5"/>
    <x v="1715"/>
    <s v="Advertise"/>
    <s v="Advertise on QC1"/>
    <x v="2"/>
    <x v="12"/>
    <x v="12"/>
    <x v="167"/>
    <n v="3896"/>
    <x v="16"/>
    <x v="5"/>
  </r>
  <r>
    <x v="0"/>
    <x v="2"/>
    <x v="2"/>
    <x v="67"/>
    <x v="348"/>
    <s v="0010g00001kS82NAAS"/>
    <x v="1716"/>
    <s v="Advertise"/>
    <s v="Advertise on QC1"/>
    <x v="1"/>
    <x v="38"/>
    <x v="43"/>
    <x v="167"/>
    <n v="5330"/>
    <x v="16"/>
    <x v="5"/>
  </r>
  <r>
    <x v="0"/>
    <x v="2"/>
    <x v="2"/>
    <x v="2"/>
    <x v="2"/>
    <s v="0010g00001gOuEfAAK"/>
    <x v="1717"/>
    <s v="Advertise"/>
    <s v="Advertise on QC2"/>
    <x v="1"/>
    <x v="2"/>
    <x v="2"/>
    <x v="167"/>
    <n v="7519"/>
    <x v="16"/>
    <x v="5"/>
  </r>
  <r>
    <x v="0"/>
    <x v="4"/>
    <x v="25"/>
    <x v="170"/>
    <x v="981"/>
    <s v="0010g00001bf6xdAAA"/>
    <x v="1718"/>
    <s v="Advertise"/>
    <s v="Advertise on QC2"/>
    <x v="2"/>
    <x v="50"/>
    <x v="6"/>
    <x v="167"/>
    <n v="5217"/>
    <x v="16"/>
    <x v="5"/>
  </r>
  <r>
    <x v="0"/>
    <x v="4"/>
    <x v="25"/>
    <x v="170"/>
    <x v="562"/>
    <s v="0017000000tsMZdAAM"/>
    <x v="1719"/>
    <s v="Platform"/>
    <s v="Platform w/Campaign Management"/>
    <x v="1"/>
    <x v="50"/>
    <x v="6"/>
    <x v="167"/>
    <n v="3142"/>
    <x v="16"/>
    <x v="5"/>
  </r>
  <r>
    <x v="0"/>
    <x v="4"/>
    <x v="25"/>
    <x v="170"/>
    <x v="562"/>
    <s v="0017000000tsMZdAAM"/>
    <x v="1720"/>
    <s v="Platform"/>
    <s v="Platform w/Campaign Management"/>
    <x v="1"/>
    <x v="50"/>
    <x v="6"/>
    <x v="167"/>
    <n v="2438"/>
    <x v="16"/>
    <x v="5"/>
  </r>
  <r>
    <x v="2"/>
    <x v="12"/>
    <x v="28"/>
    <x v="75"/>
    <x v="119"/>
    <s v="0017000000mHkcAAAS"/>
    <x v="1721"/>
    <s v="Platform"/>
    <s v="Platform"/>
    <x v="8"/>
    <x v="43"/>
    <x v="49"/>
    <x v="167"/>
    <n v="6735"/>
    <x v="16"/>
    <x v="5"/>
  </r>
  <r>
    <x v="2"/>
    <x v="5"/>
    <x v="7"/>
    <x v="7"/>
    <x v="7"/>
    <s v="0017000000asbAGAAY"/>
    <x v="1722"/>
    <s v="Advertise"/>
    <s v="Advertise on QC1"/>
    <x v="7"/>
    <x v="7"/>
    <x v="38"/>
    <x v="167"/>
    <n v="6103"/>
    <x v="16"/>
    <x v="5"/>
  </r>
  <r>
    <x v="2"/>
    <x v="6"/>
    <x v="30"/>
    <x v="79"/>
    <x v="982"/>
    <s v="0010g00001b3of8AAA"/>
    <x v="1723"/>
    <s v="Advertise"/>
    <s v="Advertise on QC1"/>
    <x v="1"/>
    <x v="61"/>
    <x v="9"/>
    <x v="167"/>
    <n v="5173"/>
    <x v="16"/>
    <x v="5"/>
  </r>
  <r>
    <x v="2"/>
    <x v="6"/>
    <x v="9"/>
    <x v="106"/>
    <x v="170"/>
    <s v="0017000000ojCwtAAE"/>
    <x v="1724"/>
    <s v="Advertise"/>
    <s v="Advertise on QC1"/>
    <x v="1"/>
    <x v="9"/>
    <x v="45"/>
    <x v="167"/>
    <n v="416"/>
    <x v="16"/>
    <x v="5"/>
  </r>
  <r>
    <x v="2"/>
    <x v="6"/>
    <x v="24"/>
    <x v="7"/>
    <x v="524"/>
    <s v="0017000000xgyWIAAY"/>
    <x v="1725"/>
    <s v="Advertise"/>
    <s v="Advertise on QC1"/>
    <x v="2"/>
    <x v="81"/>
    <x v="85"/>
    <x v="167"/>
    <n v="4704"/>
    <x v="16"/>
    <x v="5"/>
  </r>
  <r>
    <x v="1"/>
    <x v="1"/>
    <x v="1"/>
    <x v="1"/>
    <x v="626"/>
    <s v="0014u00001xZCdYAAW"/>
    <x v="1726"/>
    <s v="Advertise"/>
    <s v="Advertise on QC2"/>
    <x v="5"/>
    <x v="1"/>
    <x v="27"/>
    <x v="168"/>
    <n v="388"/>
    <x v="17"/>
    <x v="5"/>
  </r>
  <r>
    <x v="2"/>
    <x v="7"/>
    <x v="13"/>
    <x v="322"/>
    <x v="983"/>
    <s v="0014u00001xYpKtAAK"/>
    <x v="1727"/>
    <s v="Advertise"/>
    <s v="Advertise on QC1"/>
    <x v="5"/>
    <x v="83"/>
    <x v="88"/>
    <x v="168"/>
    <n v="6722"/>
    <x v="17"/>
    <x v="5"/>
  </r>
  <r>
    <x v="0"/>
    <x v="8"/>
    <x v="14"/>
    <x v="388"/>
    <x v="984"/>
    <s v="0014u00001wQRcYAAW"/>
    <x v="1728"/>
    <s v="Platform"/>
    <s v="Platform"/>
    <x v="6"/>
    <x v="14"/>
    <x v="114"/>
    <x v="168"/>
    <n v="9178"/>
    <x v="17"/>
    <x v="5"/>
  </r>
  <r>
    <x v="0"/>
    <x v="2"/>
    <x v="2"/>
    <x v="88"/>
    <x v="149"/>
    <s v="0010g00001dvdPSAAY"/>
    <x v="1729"/>
    <s v="Advertise"/>
    <s v="Advertise on QC1"/>
    <x v="1"/>
    <x v="46"/>
    <x v="53"/>
    <x v="168"/>
    <n v="9112"/>
    <x v="17"/>
    <x v="5"/>
  </r>
  <r>
    <x v="0"/>
    <x v="4"/>
    <x v="5"/>
    <x v="5"/>
    <x v="194"/>
    <s v="0014u00001ytsttAAA"/>
    <x v="1730"/>
    <s v="Advertise"/>
    <s v="Advertise on QC1"/>
    <x v="1"/>
    <x v="5"/>
    <x v="48"/>
    <x v="168"/>
    <n v="6859"/>
    <x v="17"/>
    <x v="5"/>
  </r>
  <r>
    <x v="0"/>
    <x v="4"/>
    <x v="5"/>
    <x v="169"/>
    <x v="706"/>
    <s v="0014u00001p6jpUAAQ"/>
    <x v="1731"/>
    <s v="Platform"/>
    <s v="Platform"/>
    <x v="4"/>
    <x v="34"/>
    <x v="39"/>
    <x v="168"/>
    <n v="9658"/>
    <x v="17"/>
    <x v="5"/>
  </r>
  <r>
    <x v="2"/>
    <x v="11"/>
    <x v="18"/>
    <x v="1"/>
    <x v="599"/>
    <s v="0017000000kOfrpAAC"/>
    <x v="1732"/>
    <s v="Advertise"/>
    <s v="Advertise on QC2"/>
    <x v="2"/>
    <x v="18"/>
    <x v="20"/>
    <x v="168"/>
    <n v="6030"/>
    <x v="17"/>
    <x v="5"/>
  </r>
  <r>
    <x v="2"/>
    <x v="6"/>
    <x v="20"/>
    <x v="234"/>
    <x v="985"/>
    <s v="0017000000nDm2SAAS"/>
    <x v="1733"/>
    <s v="Advertise"/>
    <s v="Advertise on QC1"/>
    <x v="1"/>
    <x v="84"/>
    <x v="57"/>
    <x v="168"/>
    <n v="6358"/>
    <x v="17"/>
    <x v="5"/>
  </r>
  <r>
    <x v="2"/>
    <x v="6"/>
    <x v="24"/>
    <x v="189"/>
    <x v="385"/>
    <s v="0010g00001kQp4nAAC"/>
    <x v="1734"/>
    <s v="Advertise"/>
    <s v="Advertise on QC1"/>
    <x v="2"/>
    <x v="81"/>
    <x v="85"/>
    <x v="168"/>
    <n v="8405"/>
    <x v="17"/>
    <x v="5"/>
  </r>
  <r>
    <x v="0"/>
    <x v="0"/>
    <x v="32"/>
    <x v="323"/>
    <x v="986"/>
    <s v="0010g00001gV1snAAC"/>
    <x v="1735"/>
    <s v="Advertise"/>
    <s v="Advertise on QC2"/>
    <x v="1"/>
    <x v="62"/>
    <x v="81"/>
    <x v="169"/>
    <n v="8706"/>
    <x v="18"/>
    <x v="5"/>
  </r>
  <r>
    <x v="1"/>
    <x v="1"/>
    <x v="1"/>
    <x v="1"/>
    <x v="987"/>
    <s v="0014u00001p755mAAA"/>
    <x v="1736"/>
    <s v="Platform"/>
    <s v="Platform"/>
    <x v="8"/>
    <x v="100"/>
    <x v="121"/>
    <x v="169"/>
    <n v="9947"/>
    <x v="18"/>
    <x v="5"/>
  </r>
  <r>
    <x v="1"/>
    <x v="1"/>
    <x v="11"/>
    <x v="11"/>
    <x v="988"/>
    <s v="0014u00001wPZHyAAO"/>
    <x v="1737"/>
    <s v="Advertise"/>
    <s v="Advertise on QC1"/>
    <x v="1"/>
    <x v="11"/>
    <x v="11"/>
    <x v="169"/>
    <n v="9628"/>
    <x v="18"/>
    <x v="5"/>
  </r>
  <r>
    <x v="2"/>
    <x v="7"/>
    <x v="13"/>
    <x v="389"/>
    <x v="989"/>
    <s v="0017000000yGMaUAAW"/>
    <x v="1738"/>
    <s v="Advertise"/>
    <s v="Advertise on QC2"/>
    <x v="5"/>
    <x v="13"/>
    <x v="88"/>
    <x v="169"/>
    <n v="1608"/>
    <x v="18"/>
    <x v="5"/>
  </r>
  <r>
    <x v="0"/>
    <x v="2"/>
    <x v="2"/>
    <x v="1"/>
    <x v="990"/>
    <s v="0014u00001xb6n8AAA"/>
    <x v="1739"/>
    <s v="Advertise"/>
    <s v="Advertise on QC2"/>
    <x v="5"/>
    <x v="46"/>
    <x v="2"/>
    <x v="169"/>
    <n v="804"/>
    <x v="18"/>
    <x v="5"/>
  </r>
  <r>
    <x v="1"/>
    <x v="3"/>
    <x v="3"/>
    <x v="131"/>
    <x v="231"/>
    <s v="0010g00001csiT7AAI"/>
    <x v="1740"/>
    <s v="Advertise"/>
    <s v="Advertise on QC1"/>
    <x v="2"/>
    <x v="3"/>
    <x v="3"/>
    <x v="169"/>
    <n v="9572"/>
    <x v="18"/>
    <x v="5"/>
  </r>
  <r>
    <x v="0"/>
    <x v="10"/>
    <x v="16"/>
    <x v="1"/>
    <x v="991"/>
    <s v="0014u00001xZyQYAA0"/>
    <x v="1741"/>
    <s v="Platform"/>
    <s v="Platform"/>
    <x v="4"/>
    <x v="16"/>
    <x v="55"/>
    <x v="169"/>
    <n v="6916"/>
    <x v="18"/>
    <x v="5"/>
  </r>
  <r>
    <x v="0"/>
    <x v="4"/>
    <x v="5"/>
    <x v="34"/>
    <x v="992"/>
    <s v="NA"/>
    <x v="0"/>
    <s v="Platform"/>
    <s v="Platform"/>
    <x v="0"/>
    <x v="34"/>
    <x v="39"/>
    <x v="169"/>
    <n v="824"/>
    <x v="18"/>
    <x v="5"/>
  </r>
  <r>
    <x v="2"/>
    <x v="12"/>
    <x v="28"/>
    <x v="75"/>
    <x v="119"/>
    <s v="0017000000mHkcAAAS"/>
    <x v="1742"/>
    <s v="Platform"/>
    <s v="Platform w/Campaign Management"/>
    <x v="2"/>
    <x v="43"/>
    <x v="49"/>
    <x v="169"/>
    <n v="5873"/>
    <x v="18"/>
    <x v="5"/>
  </r>
  <r>
    <x v="2"/>
    <x v="12"/>
    <x v="23"/>
    <x v="1"/>
    <x v="340"/>
    <s v="0017000001BzQInAAN"/>
    <x v="1743"/>
    <s v="Platform"/>
    <s v="Platform w/Campaign Management"/>
    <x v="1"/>
    <x v="80"/>
    <x v="34"/>
    <x v="169"/>
    <n v="5772"/>
    <x v="18"/>
    <x v="5"/>
  </r>
  <r>
    <x v="2"/>
    <x v="11"/>
    <x v="17"/>
    <x v="48"/>
    <x v="993"/>
    <s v="0017000000nFdaDAAS"/>
    <x v="1744"/>
    <s v="Advertise"/>
    <s v="Advertise on QC1"/>
    <x v="1"/>
    <x v="47"/>
    <x v="50"/>
    <x v="169"/>
    <n v="3451"/>
    <x v="18"/>
    <x v="5"/>
  </r>
  <r>
    <x v="2"/>
    <x v="5"/>
    <x v="7"/>
    <x v="7"/>
    <x v="7"/>
    <s v="0017000000asbAGAAY"/>
    <x v="1745"/>
    <s v="Advertise"/>
    <s v="Advertise on QC1"/>
    <x v="1"/>
    <x v="7"/>
    <x v="7"/>
    <x v="169"/>
    <n v="1312"/>
    <x v="18"/>
    <x v="5"/>
  </r>
  <r>
    <x v="2"/>
    <x v="5"/>
    <x v="19"/>
    <x v="7"/>
    <x v="994"/>
    <s v="0010g00001azlHFAAY"/>
    <x v="1746"/>
    <s v="Advertise"/>
    <s v="Advertise on QC1"/>
    <x v="2"/>
    <x v="63"/>
    <x v="100"/>
    <x v="169"/>
    <n v="7133"/>
    <x v="18"/>
    <x v="5"/>
  </r>
  <r>
    <x v="2"/>
    <x v="6"/>
    <x v="30"/>
    <x v="79"/>
    <x v="448"/>
    <s v="0017000001D73wrAAB"/>
    <x v="1747"/>
    <s v="Advertise"/>
    <s v="Advertise on QC1"/>
    <x v="1"/>
    <x v="61"/>
    <x v="35"/>
    <x v="169"/>
    <n v="9218"/>
    <x v="18"/>
    <x v="5"/>
  </r>
  <r>
    <x v="0"/>
    <x v="0"/>
    <x v="10"/>
    <x v="1"/>
    <x v="995"/>
    <s v="0014u00001t9pyxAAA"/>
    <x v="1748"/>
    <s v="Advertise"/>
    <s v="Advertise on QC2"/>
    <x v="2"/>
    <x v="52"/>
    <x v="26"/>
    <x v="170"/>
    <n v="7771"/>
    <x v="19"/>
    <x v="5"/>
  </r>
  <r>
    <x v="0"/>
    <x v="2"/>
    <x v="2"/>
    <x v="67"/>
    <x v="996"/>
    <s v="0017000001KG6gcAAD"/>
    <x v="1749"/>
    <s v="Advertise"/>
    <s v="Advertise on QC1"/>
    <x v="1"/>
    <x v="38"/>
    <x v="108"/>
    <x v="170"/>
    <n v="6363"/>
    <x v="19"/>
    <x v="5"/>
  </r>
  <r>
    <x v="0"/>
    <x v="2"/>
    <x v="2"/>
    <x v="50"/>
    <x v="997"/>
    <s v="0014u00001yuU1FAAU"/>
    <x v="1750"/>
    <s v="Advertise"/>
    <s v="Advertise on QC1"/>
    <x v="1"/>
    <x v="38"/>
    <x v="53"/>
    <x v="170"/>
    <n v="7311"/>
    <x v="19"/>
    <x v="5"/>
  </r>
  <r>
    <x v="0"/>
    <x v="2"/>
    <x v="2"/>
    <x v="230"/>
    <x v="998"/>
    <s v="0014u00001vEC2zAAG"/>
    <x v="1751"/>
    <s v="Advertise"/>
    <s v="Advertise on QC2"/>
    <x v="1"/>
    <x v="38"/>
    <x v="93"/>
    <x v="170"/>
    <n v="9173"/>
    <x v="19"/>
    <x v="5"/>
  </r>
  <r>
    <x v="0"/>
    <x v="4"/>
    <x v="5"/>
    <x v="83"/>
    <x v="134"/>
    <s v="0014u00001uRrrAAAS"/>
    <x v="1752"/>
    <s v="Advertise"/>
    <s v="Advertise on QC1"/>
    <x v="1"/>
    <x v="34"/>
    <x v="62"/>
    <x v="170"/>
    <n v="9342"/>
    <x v="19"/>
    <x v="5"/>
  </r>
  <r>
    <x v="2"/>
    <x v="11"/>
    <x v="17"/>
    <x v="15"/>
    <x v="19"/>
    <s v="0017000000SIU2zAAH"/>
    <x v="1753"/>
    <s v="Platform"/>
    <s v="Platform w/Campaign Management"/>
    <x v="1"/>
    <x v="17"/>
    <x v="19"/>
    <x v="170"/>
    <n v="2215"/>
    <x v="19"/>
    <x v="5"/>
  </r>
  <r>
    <x v="2"/>
    <x v="6"/>
    <x v="9"/>
    <x v="57"/>
    <x v="999"/>
    <s v="0017000001ETbCtAAL"/>
    <x v="1754"/>
    <s v="Advertise"/>
    <s v="Advertise on QC1"/>
    <x v="3"/>
    <x v="51"/>
    <x v="9"/>
    <x v="170"/>
    <n v="8450"/>
    <x v="19"/>
    <x v="5"/>
  </r>
  <r>
    <x v="0"/>
    <x v="0"/>
    <x v="10"/>
    <x v="19"/>
    <x v="301"/>
    <s v="0010g00001hynguAAA"/>
    <x v="1755"/>
    <s v="Advertise"/>
    <s v="Advertise on QC1"/>
    <x v="2"/>
    <x v="10"/>
    <x v="26"/>
    <x v="171"/>
    <n v="7474"/>
    <x v="20"/>
    <x v="5"/>
  </r>
  <r>
    <x v="1"/>
    <x v="1"/>
    <x v="1"/>
    <x v="1"/>
    <x v="897"/>
    <s v="0014u000020aV2VAAU"/>
    <x v="1756"/>
    <s v="Advertise"/>
    <s v="Advertise on QC2"/>
    <x v="5"/>
    <x v="1"/>
    <x v="27"/>
    <x v="171"/>
    <n v="6501"/>
    <x v="20"/>
    <x v="5"/>
  </r>
  <r>
    <x v="0"/>
    <x v="8"/>
    <x v="14"/>
    <x v="390"/>
    <x v="1000"/>
    <s v="NA"/>
    <x v="0"/>
    <s v="Platform"/>
    <s v="Platform"/>
    <x v="0"/>
    <x v="69"/>
    <x v="122"/>
    <x v="171"/>
    <n v="9157"/>
    <x v="20"/>
    <x v="5"/>
  </r>
  <r>
    <x v="1"/>
    <x v="3"/>
    <x v="3"/>
    <x v="7"/>
    <x v="799"/>
    <s v="0014u00001vBPsEAAW"/>
    <x v="1757"/>
    <s v="Advertise"/>
    <s v="Advertise on QC1"/>
    <x v="2"/>
    <x v="94"/>
    <x v="41"/>
    <x v="171"/>
    <n v="9562"/>
    <x v="20"/>
    <x v="5"/>
  </r>
  <r>
    <x v="1"/>
    <x v="3"/>
    <x v="3"/>
    <x v="54"/>
    <x v="930"/>
    <s v="0014u00001yvbU9AAI"/>
    <x v="1758"/>
    <s v="Advertise"/>
    <s v="Advertise on QC1"/>
    <x v="2"/>
    <x v="33"/>
    <x v="33"/>
    <x v="171"/>
    <n v="2198"/>
    <x v="20"/>
    <x v="5"/>
  </r>
  <r>
    <x v="0"/>
    <x v="9"/>
    <x v="15"/>
    <x v="1"/>
    <x v="869"/>
    <s v="0010g00001ZoDQjAAN"/>
    <x v="1759"/>
    <s v="Platform"/>
    <s v="Platform"/>
    <x v="4"/>
    <x v="71"/>
    <x v="97"/>
    <x v="171"/>
    <n v="8202"/>
    <x v="20"/>
    <x v="5"/>
  </r>
  <r>
    <x v="0"/>
    <x v="9"/>
    <x v="15"/>
    <x v="23"/>
    <x v="33"/>
    <s v="0014u00001xXdHKAA0"/>
    <x v="1760"/>
    <s v="Advertise"/>
    <s v="Advertise on QC2"/>
    <x v="2"/>
    <x v="15"/>
    <x v="16"/>
    <x v="171"/>
    <n v="5508"/>
    <x v="20"/>
    <x v="5"/>
  </r>
  <r>
    <x v="0"/>
    <x v="4"/>
    <x v="29"/>
    <x v="1"/>
    <x v="99"/>
    <s v="0010g00001mzMatAAE"/>
    <x v="1761"/>
    <s v="Platform"/>
    <s v="Platform w/Campaign Management"/>
    <x v="2"/>
    <x v="55"/>
    <x v="66"/>
    <x v="171"/>
    <n v="7025"/>
    <x v="20"/>
    <x v="5"/>
  </r>
  <r>
    <x v="0"/>
    <x v="4"/>
    <x v="4"/>
    <x v="152"/>
    <x v="273"/>
    <s v="0017000000nD3RwAAK"/>
    <x v="1762"/>
    <s v="Platform"/>
    <s v="Platform w/Campaign Management"/>
    <x v="1"/>
    <x v="76"/>
    <x v="84"/>
    <x v="171"/>
    <n v="5253"/>
    <x v="20"/>
    <x v="5"/>
  </r>
  <r>
    <x v="0"/>
    <x v="4"/>
    <x v="5"/>
    <x v="5"/>
    <x v="1001"/>
    <s v="0017000000uA9zsAAC"/>
    <x v="1763"/>
    <s v="Advertise"/>
    <s v="Advertise on QC1"/>
    <x v="2"/>
    <x v="5"/>
    <x v="62"/>
    <x v="171"/>
    <n v="3952"/>
    <x v="20"/>
    <x v="5"/>
  </r>
  <r>
    <x v="2"/>
    <x v="5"/>
    <x v="19"/>
    <x v="1"/>
    <x v="163"/>
    <s v="0017000000WVbN0AAL"/>
    <x v="1764"/>
    <s v="Advertise"/>
    <s v="Advertise on QC2"/>
    <x v="2"/>
    <x v="72"/>
    <x v="70"/>
    <x v="171"/>
    <n v="5182"/>
    <x v="20"/>
    <x v="5"/>
  </r>
  <r>
    <x v="0"/>
    <x v="0"/>
    <x v="10"/>
    <x v="59"/>
    <x v="1002"/>
    <s v="NA"/>
    <x v="0"/>
    <s v="Platform"/>
    <s v="Platform"/>
    <x v="0"/>
    <x v="52"/>
    <x v="60"/>
    <x v="172"/>
    <n v="7116"/>
    <x v="21"/>
    <x v="5"/>
  </r>
  <r>
    <x v="1"/>
    <x v="1"/>
    <x v="11"/>
    <x v="11"/>
    <x v="222"/>
    <s v="0014u00001wRNJxAAO"/>
    <x v="1765"/>
    <s v="Advertise"/>
    <s v="Advertise on QC1"/>
    <x v="5"/>
    <x v="11"/>
    <x v="11"/>
    <x v="172"/>
    <n v="1459"/>
    <x v="21"/>
    <x v="5"/>
  </r>
  <r>
    <x v="1"/>
    <x v="1"/>
    <x v="11"/>
    <x v="202"/>
    <x v="413"/>
    <s v="0014u00001p5EJfAAM"/>
    <x v="1766"/>
    <s v="Advertise"/>
    <s v="Advertise on QC1"/>
    <x v="1"/>
    <x v="11"/>
    <x v="11"/>
    <x v="172"/>
    <n v="6209"/>
    <x v="21"/>
    <x v="5"/>
  </r>
  <r>
    <x v="0"/>
    <x v="2"/>
    <x v="2"/>
    <x v="218"/>
    <x v="476"/>
    <s v="0017000001TdlPYAAZ"/>
    <x v="1767"/>
    <s v="Advertise"/>
    <s v="Advertise on QC1"/>
    <x v="5"/>
    <x v="46"/>
    <x v="53"/>
    <x v="172"/>
    <n v="2328"/>
    <x v="21"/>
    <x v="5"/>
  </r>
  <r>
    <x v="0"/>
    <x v="9"/>
    <x v="15"/>
    <x v="391"/>
    <x v="510"/>
    <s v="0010g00001YsmBoAAJ"/>
    <x v="0"/>
    <s v="Platform"/>
    <s v="Platform"/>
    <x v="0"/>
    <x v="71"/>
    <x v="97"/>
    <x v="172"/>
    <n v="9704"/>
    <x v="21"/>
    <x v="5"/>
  </r>
  <r>
    <x v="0"/>
    <x v="4"/>
    <x v="4"/>
    <x v="152"/>
    <x v="1003"/>
    <s v="0017000000tsJWBAA2"/>
    <x v="1768"/>
    <s v="Advertise"/>
    <s v="Advertise on QC2"/>
    <x v="1"/>
    <x v="76"/>
    <x v="98"/>
    <x v="172"/>
    <n v="4478"/>
    <x v="21"/>
    <x v="5"/>
  </r>
  <r>
    <x v="0"/>
    <x v="4"/>
    <x v="5"/>
    <x v="176"/>
    <x v="336"/>
    <s v="00170000012XkxhAAC"/>
    <x v="1769"/>
    <s v="Advertise"/>
    <s v="Advertise on QC2"/>
    <x v="1"/>
    <x v="34"/>
    <x v="18"/>
    <x v="172"/>
    <n v="4546"/>
    <x v="21"/>
    <x v="5"/>
  </r>
  <r>
    <x v="0"/>
    <x v="4"/>
    <x v="6"/>
    <x v="42"/>
    <x v="195"/>
    <s v="0010g00001kS7yaAAC"/>
    <x v="1770"/>
    <s v="Advertise"/>
    <s v="Advertise on QC1"/>
    <x v="2"/>
    <x v="6"/>
    <x v="44"/>
    <x v="172"/>
    <n v="6818"/>
    <x v="21"/>
    <x v="5"/>
  </r>
  <r>
    <x v="2"/>
    <x v="11"/>
    <x v="17"/>
    <x v="188"/>
    <x v="383"/>
    <s v="0014u00001vE8hXAAS"/>
    <x v="0"/>
    <s v="Platform"/>
    <s v="Platform"/>
    <x v="0"/>
    <x v="17"/>
    <x v="115"/>
    <x v="172"/>
    <n v="2378"/>
    <x v="21"/>
    <x v="5"/>
  </r>
  <r>
    <x v="2"/>
    <x v="6"/>
    <x v="8"/>
    <x v="43"/>
    <x v="281"/>
    <s v="0014u00001uQDqvAAG"/>
    <x v="1771"/>
    <s v="Advertise"/>
    <s v="Advertise on QC2"/>
    <x v="2"/>
    <x v="39"/>
    <x v="45"/>
    <x v="172"/>
    <n v="587"/>
    <x v="21"/>
    <x v="5"/>
  </r>
  <r>
    <x v="2"/>
    <x v="6"/>
    <x v="9"/>
    <x v="392"/>
    <x v="170"/>
    <s v="0017000000ojCwtAAE"/>
    <x v="1772"/>
    <s v="Advertise"/>
    <s v="Advertise on QC1"/>
    <x v="1"/>
    <x v="9"/>
    <x v="45"/>
    <x v="172"/>
    <n v="4564"/>
    <x v="21"/>
    <x v="5"/>
  </r>
  <r>
    <x v="0"/>
    <x v="0"/>
    <x v="10"/>
    <x v="19"/>
    <x v="292"/>
    <s v="0014u00001wRZ4kAAG"/>
    <x v="1773"/>
    <s v="Advertise"/>
    <s v="Advertise on QC1"/>
    <x v="5"/>
    <x v="10"/>
    <x v="26"/>
    <x v="173"/>
    <n v="2261"/>
    <x v="22"/>
    <x v="5"/>
  </r>
  <r>
    <x v="1"/>
    <x v="1"/>
    <x v="12"/>
    <x v="7"/>
    <x v="1004"/>
    <s v="0014u00001wOJ1zAAG"/>
    <x v="1774"/>
    <s v="Advertise"/>
    <s v="Advertise on QC1"/>
    <x v="5"/>
    <x v="54"/>
    <x v="87"/>
    <x v="173"/>
    <n v="6761"/>
    <x v="22"/>
    <x v="5"/>
  </r>
  <r>
    <x v="2"/>
    <x v="7"/>
    <x v="22"/>
    <x v="335"/>
    <x v="822"/>
    <s v="0017000000xgR1WAAU"/>
    <x v="1775"/>
    <s v="Advertise"/>
    <s v="Advertise on QC2"/>
    <x v="2"/>
    <x v="28"/>
    <x v="88"/>
    <x v="173"/>
    <n v="2975"/>
    <x v="22"/>
    <x v="5"/>
  </r>
  <r>
    <x v="0"/>
    <x v="8"/>
    <x v="14"/>
    <x v="1"/>
    <x v="178"/>
    <s v="00170000013WlFOAA0"/>
    <x v="1776"/>
    <s v="Advertise"/>
    <s v="Advertise on QC2"/>
    <x v="2"/>
    <x v="14"/>
    <x v="14"/>
    <x v="173"/>
    <n v="358"/>
    <x v="22"/>
    <x v="5"/>
  </r>
  <r>
    <x v="0"/>
    <x v="2"/>
    <x v="2"/>
    <x v="87"/>
    <x v="527"/>
    <s v="0017000001PvqSIAAZ"/>
    <x v="1777"/>
    <s v="Advertise"/>
    <s v="Advertise on QC2"/>
    <x v="1"/>
    <x v="38"/>
    <x v="108"/>
    <x v="173"/>
    <n v="1660"/>
    <x v="22"/>
    <x v="5"/>
  </r>
  <r>
    <x v="1"/>
    <x v="3"/>
    <x v="3"/>
    <x v="293"/>
    <x v="98"/>
    <s v="0010g00001hy0qlAAA"/>
    <x v="1778"/>
    <s v="Advertise"/>
    <s v="Advertise on QC1"/>
    <x v="1"/>
    <x v="29"/>
    <x v="65"/>
    <x v="173"/>
    <n v="4713"/>
    <x v="22"/>
    <x v="5"/>
  </r>
  <r>
    <x v="0"/>
    <x v="4"/>
    <x v="4"/>
    <x v="120"/>
    <x v="1005"/>
    <s v="0017000000nFcFvAAK"/>
    <x v="1779"/>
    <s v="Platform"/>
    <s v="Platform w/Campaign Management"/>
    <x v="2"/>
    <x v="4"/>
    <x v="84"/>
    <x v="173"/>
    <n v="6867"/>
    <x v="22"/>
    <x v="5"/>
  </r>
  <r>
    <x v="2"/>
    <x v="11"/>
    <x v="17"/>
    <x v="393"/>
    <x v="1006"/>
    <s v="0017000000o9KiOAAU"/>
    <x v="1780"/>
    <s v="Platform"/>
    <s v="Platform"/>
    <x v="4"/>
    <x v="17"/>
    <x v="19"/>
    <x v="173"/>
    <n v="6448"/>
    <x v="22"/>
    <x v="5"/>
  </r>
  <r>
    <x v="2"/>
    <x v="6"/>
    <x v="30"/>
    <x v="79"/>
    <x v="124"/>
    <s v="0010g00001kT2TAAA0"/>
    <x v="1781"/>
    <s v="Advertise"/>
    <s v="Advertise on QC1"/>
    <x v="1"/>
    <x v="61"/>
    <x v="9"/>
    <x v="173"/>
    <n v="1910"/>
    <x v="22"/>
    <x v="5"/>
  </r>
  <r>
    <x v="2"/>
    <x v="6"/>
    <x v="9"/>
    <x v="9"/>
    <x v="1007"/>
    <s v="0014u00001xYb9lAAC"/>
    <x v="1782"/>
    <s v="Advertise"/>
    <s v="Advertise on QC1"/>
    <x v="2"/>
    <x v="9"/>
    <x v="57"/>
    <x v="173"/>
    <n v="808"/>
    <x v="22"/>
    <x v="5"/>
  </r>
  <r>
    <x v="2"/>
    <x v="7"/>
    <x v="13"/>
    <x v="127"/>
    <x v="227"/>
    <s v="0017000000xgxysAAA"/>
    <x v="1783"/>
    <s v="Advertise"/>
    <s v="Advertise on QC1"/>
    <x v="1"/>
    <x v="83"/>
    <x v="88"/>
    <x v="174"/>
    <n v="8292"/>
    <x v="23"/>
    <x v="5"/>
  </r>
  <r>
    <x v="0"/>
    <x v="2"/>
    <x v="2"/>
    <x v="155"/>
    <x v="278"/>
    <s v="0017000001JOw0HAAT"/>
    <x v="1784"/>
    <s v="Advertise"/>
    <s v="Advertise on QC2"/>
    <x v="1"/>
    <x v="38"/>
    <x v="93"/>
    <x v="174"/>
    <n v="8652"/>
    <x v="23"/>
    <x v="5"/>
  </r>
  <r>
    <x v="1"/>
    <x v="3"/>
    <x v="3"/>
    <x v="347"/>
    <x v="686"/>
    <s v="0017000001O4IupAAF"/>
    <x v="1785"/>
    <s v="Platform"/>
    <s v="Platform w/Campaign Management"/>
    <x v="1"/>
    <x v="29"/>
    <x v="65"/>
    <x v="174"/>
    <n v="4971"/>
    <x v="23"/>
    <x v="5"/>
  </r>
  <r>
    <x v="0"/>
    <x v="9"/>
    <x v="15"/>
    <x v="391"/>
    <x v="1008"/>
    <s v="NA"/>
    <x v="0"/>
    <s v="Platform"/>
    <s v="Platform"/>
    <x v="0"/>
    <x v="71"/>
    <x v="97"/>
    <x v="174"/>
    <n v="5279"/>
    <x v="23"/>
    <x v="5"/>
  </r>
  <r>
    <x v="2"/>
    <x v="11"/>
    <x v="17"/>
    <x v="15"/>
    <x v="19"/>
    <s v="0017000000SIU2zAAH"/>
    <x v="1786"/>
    <s v="Platform"/>
    <s v="Platform w/Campaign Management"/>
    <x v="2"/>
    <x v="17"/>
    <x v="19"/>
    <x v="174"/>
    <n v="8887"/>
    <x v="23"/>
    <x v="5"/>
  </r>
  <r>
    <x v="2"/>
    <x v="11"/>
    <x v="18"/>
    <x v="394"/>
    <x v="1009"/>
    <s v="0017000000asVu7AAE"/>
    <x v="1787"/>
    <s v="Advertise"/>
    <s v="Advertise on QC1"/>
    <x v="1"/>
    <x v="19"/>
    <x v="21"/>
    <x v="174"/>
    <n v="6287"/>
    <x v="23"/>
    <x v="5"/>
  </r>
  <r>
    <x v="2"/>
    <x v="11"/>
    <x v="18"/>
    <x v="1"/>
    <x v="523"/>
    <s v="0017000000kOfsZAAS"/>
    <x v="1788"/>
    <s v="Advertise"/>
    <s v="Advertise on QC2"/>
    <x v="2"/>
    <x v="18"/>
    <x v="20"/>
    <x v="174"/>
    <n v="1014"/>
    <x v="23"/>
    <x v="5"/>
  </r>
  <r>
    <x v="2"/>
    <x v="6"/>
    <x v="8"/>
    <x v="43"/>
    <x v="56"/>
    <s v="0017000000cQTQFAA4"/>
    <x v="1789"/>
    <s v="Advertise"/>
    <s v="Advertise on QC1"/>
    <x v="2"/>
    <x v="39"/>
    <x v="31"/>
    <x v="174"/>
    <n v="7651"/>
    <x v="23"/>
    <x v="5"/>
  </r>
  <r>
    <x v="1"/>
    <x v="1"/>
    <x v="12"/>
    <x v="60"/>
    <x v="308"/>
    <s v="0010g00001lyekKAAQ"/>
    <x v="1790"/>
    <s v="Advertise"/>
    <s v="Advertise on QC1"/>
    <x v="1"/>
    <x v="12"/>
    <x v="12"/>
    <x v="175"/>
    <n v="7433"/>
    <x v="24"/>
    <x v="5"/>
  </r>
  <r>
    <x v="0"/>
    <x v="2"/>
    <x v="2"/>
    <x v="213"/>
    <x v="1010"/>
    <s v="0017000001VWlGkAAL"/>
    <x v="1791"/>
    <s v="Advertise"/>
    <s v="Advertise on QC1"/>
    <x v="5"/>
    <x v="46"/>
    <x v="53"/>
    <x v="175"/>
    <n v="7767"/>
    <x v="24"/>
    <x v="5"/>
  </r>
  <r>
    <x v="0"/>
    <x v="9"/>
    <x v="15"/>
    <x v="1"/>
    <x v="1011"/>
    <s v="0010g00001Zq7nKAAR"/>
    <x v="0"/>
    <s v="Advertise"/>
    <s v="Advertise on QC2"/>
    <x v="0"/>
    <x v="15"/>
    <x v="76"/>
    <x v="175"/>
    <n v="8481"/>
    <x v="24"/>
    <x v="5"/>
  </r>
  <r>
    <x v="0"/>
    <x v="9"/>
    <x v="15"/>
    <x v="23"/>
    <x v="33"/>
    <s v="0014u00001xXdHKAA0"/>
    <x v="1792"/>
    <s v="Advertise"/>
    <s v="Advertise on QC2"/>
    <x v="2"/>
    <x v="15"/>
    <x v="29"/>
    <x v="175"/>
    <n v="968"/>
    <x v="24"/>
    <x v="5"/>
  </r>
  <r>
    <x v="0"/>
    <x v="9"/>
    <x v="15"/>
    <x v="23"/>
    <x v="33"/>
    <s v="0014u00001xXdHKAA0"/>
    <x v="1793"/>
    <s v="Advertise"/>
    <s v="Advertise on QC2"/>
    <x v="2"/>
    <x v="15"/>
    <x v="101"/>
    <x v="175"/>
    <n v="8488"/>
    <x v="24"/>
    <x v="5"/>
  </r>
  <r>
    <x v="0"/>
    <x v="9"/>
    <x v="15"/>
    <x v="98"/>
    <x v="160"/>
    <s v="0014u00001t9FLcAAM"/>
    <x v="1794"/>
    <s v="Advertise"/>
    <s v="Advertise on QC1"/>
    <x v="2"/>
    <x v="71"/>
    <x v="29"/>
    <x v="175"/>
    <n v="7198"/>
    <x v="24"/>
    <x v="5"/>
  </r>
  <r>
    <x v="0"/>
    <x v="4"/>
    <x v="5"/>
    <x v="1"/>
    <x v="208"/>
    <s v="0017000000zuJMkAAM"/>
    <x v="231"/>
    <s v="Advertise"/>
    <s v="Advertise on QC2"/>
    <x v="1"/>
    <x v="5"/>
    <x v="18"/>
    <x v="175"/>
    <n v="4787"/>
    <x v="24"/>
    <x v="5"/>
  </r>
  <r>
    <x v="0"/>
    <x v="4"/>
    <x v="6"/>
    <x v="42"/>
    <x v="766"/>
    <s v="0017000000lpC9IAAU"/>
    <x v="1795"/>
    <s v="Advertise"/>
    <s v="Advertise on QC2"/>
    <x v="2"/>
    <x v="6"/>
    <x v="44"/>
    <x v="175"/>
    <n v="7957"/>
    <x v="24"/>
    <x v="5"/>
  </r>
  <r>
    <x v="2"/>
    <x v="11"/>
    <x v="17"/>
    <x v="15"/>
    <x v="19"/>
    <s v="0017000000SIU2zAAH"/>
    <x v="1796"/>
    <s v="Platform"/>
    <s v="Platform w/Campaign Management"/>
    <x v="1"/>
    <x v="17"/>
    <x v="19"/>
    <x v="175"/>
    <n v="3748"/>
    <x v="24"/>
    <x v="5"/>
  </r>
  <r>
    <x v="2"/>
    <x v="5"/>
    <x v="19"/>
    <x v="198"/>
    <x v="1012"/>
    <s v="0010g00001mze0wAAA"/>
    <x v="0"/>
    <s v="Platform"/>
    <s v="Platform"/>
    <x v="0"/>
    <x v="63"/>
    <x v="129"/>
    <x v="175"/>
    <n v="5168"/>
    <x v="24"/>
    <x v="5"/>
  </r>
  <r>
    <x v="2"/>
    <x v="6"/>
    <x v="9"/>
    <x v="57"/>
    <x v="137"/>
    <s v="0017000000moLcGAAU"/>
    <x v="1797"/>
    <s v="Advertise"/>
    <s v="Advertise on QC2"/>
    <x v="2"/>
    <x v="51"/>
    <x v="9"/>
    <x v="175"/>
    <n v="4136"/>
    <x v="24"/>
    <x v="5"/>
  </r>
  <r>
    <x v="0"/>
    <x v="0"/>
    <x v="10"/>
    <x v="59"/>
    <x v="1013"/>
    <s v="0010g00001jY5qpAAC"/>
    <x v="0"/>
    <s v="Platform"/>
    <s v="Platform"/>
    <x v="0"/>
    <x v="52"/>
    <x v="60"/>
    <x v="176"/>
    <n v="318"/>
    <x v="25"/>
    <x v="5"/>
  </r>
  <r>
    <x v="1"/>
    <x v="1"/>
    <x v="1"/>
    <x v="1"/>
    <x v="127"/>
    <s v="0014u00001nsG4fAAE"/>
    <x v="1798"/>
    <s v="Advertise"/>
    <s v="Advertise on QC2"/>
    <x v="1"/>
    <x v="1"/>
    <x v="1"/>
    <x v="176"/>
    <n v="4492"/>
    <x v="25"/>
    <x v="5"/>
  </r>
  <r>
    <x v="1"/>
    <x v="1"/>
    <x v="1"/>
    <x v="1"/>
    <x v="311"/>
    <s v="0017000001Q6S56AAF"/>
    <x v="1799"/>
    <s v="Advertise"/>
    <s v="Advertise on QC2"/>
    <x v="5"/>
    <x v="1"/>
    <x v="1"/>
    <x v="176"/>
    <n v="9908"/>
    <x v="25"/>
    <x v="5"/>
  </r>
  <r>
    <x v="1"/>
    <x v="1"/>
    <x v="12"/>
    <x v="395"/>
    <x v="1014"/>
    <s v="0010g00001YqvaUAAR"/>
    <x v="1800"/>
    <s v="Advertise"/>
    <s v="Advertise on QC2"/>
    <x v="1"/>
    <x v="82"/>
    <x v="90"/>
    <x v="176"/>
    <n v="1048"/>
    <x v="25"/>
    <x v="5"/>
  </r>
  <r>
    <x v="1"/>
    <x v="1"/>
    <x v="12"/>
    <x v="282"/>
    <x v="1015"/>
    <s v="0014u000022QehTAAS"/>
    <x v="1801"/>
    <s v="Advertise"/>
    <s v="Advertise on QC2"/>
    <x v="5"/>
    <x v="12"/>
    <x v="12"/>
    <x v="176"/>
    <n v="6247"/>
    <x v="25"/>
    <x v="5"/>
  </r>
  <r>
    <x v="2"/>
    <x v="7"/>
    <x v="13"/>
    <x v="93"/>
    <x v="156"/>
    <s v="0017000000zReCaAAK"/>
    <x v="1802"/>
    <s v="Platform"/>
    <s v="Platform"/>
    <x v="4"/>
    <x v="40"/>
    <x v="32"/>
    <x v="176"/>
    <n v="9292"/>
    <x v="25"/>
    <x v="5"/>
  </r>
  <r>
    <x v="2"/>
    <x v="7"/>
    <x v="22"/>
    <x v="1"/>
    <x v="1016"/>
    <s v="0014u000021UY2PAAW"/>
    <x v="1803"/>
    <s v="Advertise"/>
    <s v="Advertise on QC2"/>
    <x v="1"/>
    <x v="28"/>
    <x v="37"/>
    <x v="176"/>
    <n v="9081"/>
    <x v="25"/>
    <x v="5"/>
  </r>
  <r>
    <x v="0"/>
    <x v="13"/>
    <x v="26"/>
    <x v="1"/>
    <x v="498"/>
    <s v="0017000000vppSQAAY"/>
    <x v="1804"/>
    <s v="Advertise"/>
    <s v="Advertise on QC2"/>
    <x v="1"/>
    <x v="37"/>
    <x v="92"/>
    <x v="176"/>
    <n v="5743"/>
    <x v="25"/>
    <x v="5"/>
  </r>
  <r>
    <x v="0"/>
    <x v="8"/>
    <x v="14"/>
    <x v="7"/>
    <x v="302"/>
    <s v="0017000000vTm17AAC"/>
    <x v="1805"/>
    <s v="Advertise"/>
    <s v="Advertise on QC1"/>
    <x v="2"/>
    <x v="14"/>
    <x v="75"/>
    <x v="176"/>
    <n v="1501"/>
    <x v="25"/>
    <x v="5"/>
  </r>
  <r>
    <x v="1"/>
    <x v="3"/>
    <x v="3"/>
    <x v="7"/>
    <x v="1017"/>
    <s v="0014u000020bBImAAM"/>
    <x v="1806"/>
    <s v="Advertise"/>
    <s v="Advertise on QC1"/>
    <x v="2"/>
    <x v="67"/>
    <x v="3"/>
    <x v="176"/>
    <n v="1784"/>
    <x v="25"/>
    <x v="5"/>
  </r>
  <r>
    <x v="1"/>
    <x v="3"/>
    <x v="3"/>
    <x v="54"/>
    <x v="791"/>
    <s v="0014u00001uSvqeAAC"/>
    <x v="1807"/>
    <s v="Advertise"/>
    <s v="Advertise on QC1"/>
    <x v="1"/>
    <x v="33"/>
    <x v="38"/>
    <x v="176"/>
    <n v="3855"/>
    <x v="25"/>
    <x v="5"/>
  </r>
  <r>
    <x v="1"/>
    <x v="3"/>
    <x v="3"/>
    <x v="396"/>
    <x v="1018"/>
    <s v="0014u000021UWtsAAG"/>
    <x v="0"/>
    <s v="Platform"/>
    <s v="Platform"/>
    <x v="0"/>
    <x v="29"/>
    <x v="102"/>
    <x v="176"/>
    <n v="4939"/>
    <x v="25"/>
    <x v="5"/>
  </r>
  <r>
    <x v="0"/>
    <x v="4"/>
    <x v="5"/>
    <x v="169"/>
    <x v="1019"/>
    <s v="0014u00001ywTyGAAU"/>
    <x v="1808"/>
    <s v="Platform"/>
    <s v="Platform"/>
    <x v="4"/>
    <x v="34"/>
    <x v="39"/>
    <x v="176"/>
    <n v="6036"/>
    <x v="25"/>
    <x v="5"/>
  </r>
  <r>
    <x v="0"/>
    <x v="4"/>
    <x v="6"/>
    <x v="42"/>
    <x v="196"/>
    <s v="0014u00001ns8PVAAY"/>
    <x v="1809"/>
    <s v="Advertise"/>
    <s v="Advertise on QC2"/>
    <x v="2"/>
    <x v="56"/>
    <x v="44"/>
    <x v="176"/>
    <n v="6601"/>
    <x v="25"/>
    <x v="5"/>
  </r>
  <r>
    <x v="0"/>
    <x v="4"/>
    <x v="25"/>
    <x v="6"/>
    <x v="77"/>
    <s v="0017000000tsB2WAAU"/>
    <x v="1810"/>
    <s v="Advertise"/>
    <s v="Advertise on QC1"/>
    <x v="2"/>
    <x v="50"/>
    <x v="6"/>
    <x v="176"/>
    <n v="493"/>
    <x v="25"/>
    <x v="5"/>
  </r>
  <r>
    <x v="2"/>
    <x v="12"/>
    <x v="28"/>
    <x v="75"/>
    <x v="119"/>
    <s v="0017000000mHkcAAAS"/>
    <x v="1811"/>
    <s v="Platform"/>
    <s v="Platform w/Campaign Management"/>
    <x v="2"/>
    <x v="43"/>
    <x v="49"/>
    <x v="176"/>
    <n v="9455"/>
    <x v="25"/>
    <x v="5"/>
  </r>
  <r>
    <x v="2"/>
    <x v="12"/>
    <x v="23"/>
    <x v="30"/>
    <x v="1020"/>
    <s v="NA"/>
    <x v="0"/>
    <s v="Platform"/>
    <s v="Platform"/>
    <x v="0"/>
    <x v="59"/>
    <x v="95"/>
    <x v="176"/>
    <n v="1968"/>
    <x v="25"/>
    <x v="5"/>
  </r>
  <r>
    <x v="2"/>
    <x v="12"/>
    <x v="23"/>
    <x v="203"/>
    <x v="417"/>
    <s v="0017000001PupnpAAB"/>
    <x v="1812"/>
    <s v="Advertise"/>
    <s v="Advertise on QC1"/>
    <x v="1"/>
    <x v="91"/>
    <x v="104"/>
    <x v="176"/>
    <n v="4987"/>
    <x v="25"/>
    <x v="5"/>
  </r>
  <r>
    <x v="2"/>
    <x v="11"/>
    <x v="18"/>
    <x v="327"/>
    <x v="949"/>
    <s v="0017000000czLmwAAE"/>
    <x v="1813"/>
    <s v="Advertise"/>
    <s v="Advertise on QC2"/>
    <x v="2"/>
    <x v="19"/>
    <x v="21"/>
    <x v="176"/>
    <n v="6561"/>
    <x v="25"/>
    <x v="5"/>
  </r>
  <r>
    <x v="2"/>
    <x v="5"/>
    <x v="19"/>
    <x v="7"/>
    <x v="163"/>
    <s v="0017000000WVbN0AAL"/>
    <x v="1814"/>
    <s v="Advertise"/>
    <s v="Advertise on QC1"/>
    <x v="1"/>
    <x v="72"/>
    <x v="70"/>
    <x v="176"/>
    <n v="6968"/>
    <x v="25"/>
    <x v="5"/>
  </r>
  <r>
    <x v="2"/>
    <x v="6"/>
    <x v="8"/>
    <x v="43"/>
    <x v="1021"/>
    <s v="0010g00001gPKrPAAW"/>
    <x v="1815"/>
    <s v="Advertise"/>
    <s v="Advertise on QC1"/>
    <x v="1"/>
    <x v="39"/>
    <x v="31"/>
    <x v="176"/>
    <n v="2744"/>
    <x v="25"/>
    <x v="5"/>
  </r>
  <r>
    <x v="2"/>
    <x v="6"/>
    <x v="24"/>
    <x v="397"/>
    <x v="1022"/>
    <s v="0014u00001tBEeQAAW"/>
    <x v="1816"/>
    <s v="Advertise"/>
    <s v="Advertise on QC1"/>
    <x v="1"/>
    <x v="81"/>
    <x v="85"/>
    <x v="176"/>
    <n v="1609"/>
    <x v="25"/>
    <x v="5"/>
  </r>
  <r>
    <x v="1"/>
    <x v="1"/>
    <x v="1"/>
    <x v="72"/>
    <x v="112"/>
    <s v="0014u00001tAMEfAAO"/>
    <x v="1817"/>
    <s v="Advertise"/>
    <s v="Advertise on QC2"/>
    <x v="1"/>
    <x v="1"/>
    <x v="11"/>
    <x v="177"/>
    <n v="8246"/>
    <x v="26"/>
    <x v="5"/>
  </r>
  <r>
    <x v="2"/>
    <x v="7"/>
    <x v="13"/>
    <x v="13"/>
    <x v="13"/>
    <s v="0017000000zRBi9AAG"/>
    <x v="1818"/>
    <s v="Advertise"/>
    <s v="Advertise on QC2"/>
    <x v="1"/>
    <x v="13"/>
    <x v="13"/>
    <x v="177"/>
    <n v="3980"/>
    <x v="26"/>
    <x v="5"/>
  </r>
  <r>
    <x v="0"/>
    <x v="13"/>
    <x v="26"/>
    <x v="362"/>
    <x v="962"/>
    <s v="0010g00001gVAZvAAO"/>
    <x v="1663"/>
    <s v="Advertise"/>
    <s v="Advertise on QC2"/>
    <x v="2"/>
    <x v="89"/>
    <x v="42"/>
    <x v="177"/>
    <n v="9586"/>
    <x v="26"/>
    <x v="5"/>
  </r>
  <r>
    <x v="1"/>
    <x v="3"/>
    <x v="3"/>
    <x v="7"/>
    <x v="7"/>
    <s v="0017000000asbAGAAY"/>
    <x v="1819"/>
    <s v="Advertise"/>
    <s v="Advertise on QC1"/>
    <x v="1"/>
    <x v="67"/>
    <x v="38"/>
    <x v="177"/>
    <n v="1136"/>
    <x v="26"/>
    <x v="5"/>
  </r>
  <r>
    <x v="0"/>
    <x v="4"/>
    <x v="5"/>
    <x v="5"/>
    <x v="611"/>
    <s v="0017000001GYn3TAAT"/>
    <x v="1820"/>
    <s v="Advertise"/>
    <s v="Advertise on QC1"/>
    <x v="2"/>
    <x v="5"/>
    <x v="48"/>
    <x v="177"/>
    <n v="3119"/>
    <x v="26"/>
    <x v="5"/>
  </r>
  <r>
    <x v="0"/>
    <x v="4"/>
    <x v="5"/>
    <x v="34"/>
    <x v="320"/>
    <s v="0014u00001yt6jSAAQ"/>
    <x v="1821"/>
    <s v="Platform"/>
    <s v="Platform"/>
    <x v="4"/>
    <x v="34"/>
    <x v="39"/>
    <x v="177"/>
    <n v="6978"/>
    <x v="26"/>
    <x v="5"/>
  </r>
  <r>
    <x v="0"/>
    <x v="4"/>
    <x v="5"/>
    <x v="34"/>
    <x v="648"/>
    <s v="0014u00001vDGOQAA4"/>
    <x v="1822"/>
    <s v="Platform"/>
    <s v="Platform"/>
    <x v="4"/>
    <x v="34"/>
    <x v="39"/>
    <x v="177"/>
    <n v="9313"/>
    <x v="26"/>
    <x v="5"/>
  </r>
  <r>
    <x v="2"/>
    <x v="12"/>
    <x v="28"/>
    <x v="45"/>
    <x v="61"/>
    <s v="00170000014NhzIAAS"/>
    <x v="1823"/>
    <s v="Advertise"/>
    <s v="Advertise on QC1"/>
    <x v="2"/>
    <x v="43"/>
    <x v="49"/>
    <x v="177"/>
    <n v="6720"/>
    <x v="26"/>
    <x v="5"/>
  </r>
  <r>
    <x v="2"/>
    <x v="11"/>
    <x v="18"/>
    <x v="219"/>
    <x v="888"/>
    <s v="0017000000asHJvAAM"/>
    <x v="1824"/>
    <s v="Advertise"/>
    <s v="Advertise on QC2"/>
    <x v="1"/>
    <x v="44"/>
    <x v="51"/>
    <x v="177"/>
    <n v="5380"/>
    <x v="26"/>
    <x v="5"/>
  </r>
  <r>
    <x v="1"/>
    <x v="1"/>
    <x v="1"/>
    <x v="172"/>
    <x v="332"/>
    <s v="0017000001O4BpXAAV"/>
    <x v="1825"/>
    <s v="Advertise"/>
    <s v="Advertise on QC1"/>
    <x v="2"/>
    <x v="32"/>
    <x v="36"/>
    <x v="178"/>
    <n v="2484"/>
    <x v="27"/>
    <x v="5"/>
  </r>
  <r>
    <x v="2"/>
    <x v="7"/>
    <x v="22"/>
    <x v="62"/>
    <x v="96"/>
    <s v="0010g00001berXqAAI"/>
    <x v="1826"/>
    <s v="Advertise"/>
    <s v="Advertise on QC2"/>
    <x v="1"/>
    <x v="28"/>
    <x v="64"/>
    <x v="178"/>
    <n v="554"/>
    <x v="27"/>
    <x v="5"/>
  </r>
  <r>
    <x v="0"/>
    <x v="2"/>
    <x v="2"/>
    <x v="67"/>
    <x v="1023"/>
    <s v="0017000001Q6Hk3AAF"/>
    <x v="1827"/>
    <s v="Platform"/>
    <s v="Platform"/>
    <x v="6"/>
    <x v="38"/>
    <x v="43"/>
    <x v="178"/>
    <n v="6683"/>
    <x v="27"/>
    <x v="5"/>
  </r>
  <r>
    <x v="0"/>
    <x v="2"/>
    <x v="2"/>
    <x v="155"/>
    <x v="278"/>
    <s v="0017000001JOw0HAAT"/>
    <x v="1828"/>
    <s v="Advertise"/>
    <s v="Advertise on QC2"/>
    <x v="1"/>
    <x v="38"/>
    <x v="93"/>
    <x v="178"/>
    <n v="3907"/>
    <x v="27"/>
    <x v="5"/>
  </r>
  <r>
    <x v="0"/>
    <x v="4"/>
    <x v="5"/>
    <x v="41"/>
    <x v="458"/>
    <s v="0010g00001YsTbbAAF"/>
    <x v="0"/>
    <s v="Platform"/>
    <s v="Platform"/>
    <x v="0"/>
    <x v="109"/>
    <x v="94"/>
    <x v="178"/>
    <n v="1054"/>
    <x v="27"/>
    <x v="5"/>
  </r>
  <r>
    <x v="0"/>
    <x v="4"/>
    <x v="25"/>
    <x v="398"/>
    <x v="916"/>
    <s v="0010g00001azt4wAAA"/>
    <x v="1829"/>
    <s v="Advertise"/>
    <s v="Advertise on QC1"/>
    <x v="2"/>
    <x v="50"/>
    <x v="6"/>
    <x v="178"/>
    <n v="7199"/>
    <x v="27"/>
    <x v="5"/>
  </r>
  <r>
    <x v="2"/>
    <x v="11"/>
    <x v="18"/>
    <x v="7"/>
    <x v="64"/>
    <s v="0017000000kOgzFAAS"/>
    <x v="1830"/>
    <s v="Advertise"/>
    <s v="Advertise on QC1"/>
    <x v="2"/>
    <x v="18"/>
    <x v="20"/>
    <x v="178"/>
    <n v="7601"/>
    <x v="27"/>
    <x v="5"/>
  </r>
  <r>
    <x v="2"/>
    <x v="6"/>
    <x v="30"/>
    <x v="399"/>
    <x v="379"/>
    <s v="0010g00001dyJqjAAE"/>
    <x v="1831"/>
    <s v="Advertise"/>
    <s v="Advertise on QC1"/>
    <x v="1"/>
    <x v="61"/>
    <x v="100"/>
    <x v="178"/>
    <n v="3917"/>
    <x v="27"/>
    <x v="5"/>
  </r>
  <r>
    <x v="2"/>
    <x v="14"/>
    <x v="33"/>
    <x v="43"/>
    <x v="305"/>
    <s v="0014u00001vBEHyAAO"/>
    <x v="1832"/>
    <s v="Advertise"/>
    <s v="Advertise on QC1"/>
    <x v="2"/>
    <x v="64"/>
    <x v="31"/>
    <x v="178"/>
    <n v="6071"/>
    <x v="27"/>
    <x v="5"/>
  </r>
  <r>
    <x v="0"/>
    <x v="0"/>
    <x v="10"/>
    <x v="211"/>
    <x v="449"/>
    <s v="0014u00001nuwzKAAQ"/>
    <x v="1833"/>
    <s v="Advertise"/>
    <s v="Advertise on QC1"/>
    <x v="1"/>
    <x v="25"/>
    <x v="25"/>
    <x v="179"/>
    <n v="3504"/>
    <x v="28"/>
    <x v="5"/>
  </r>
  <r>
    <x v="1"/>
    <x v="1"/>
    <x v="1"/>
    <x v="32"/>
    <x v="358"/>
    <s v="0010g00001jXIprAAG"/>
    <x v="1834"/>
    <s v="Advertise"/>
    <s v="Advertise on QC1"/>
    <x v="1"/>
    <x v="32"/>
    <x v="1"/>
    <x v="179"/>
    <n v="662"/>
    <x v="28"/>
    <x v="5"/>
  </r>
  <r>
    <x v="0"/>
    <x v="8"/>
    <x v="14"/>
    <x v="7"/>
    <x v="71"/>
    <s v="0017000000eUMOkAAO"/>
    <x v="1835"/>
    <s v="Advertise"/>
    <s v="Advertise on QC1"/>
    <x v="2"/>
    <x v="14"/>
    <x v="14"/>
    <x v="179"/>
    <n v="5406"/>
    <x v="28"/>
    <x v="5"/>
  </r>
  <r>
    <x v="1"/>
    <x v="3"/>
    <x v="3"/>
    <x v="102"/>
    <x v="167"/>
    <s v="0014u00001uSr8lAAC"/>
    <x v="1836"/>
    <s v="Advertise"/>
    <s v="Advertise on QC1"/>
    <x v="2"/>
    <x v="3"/>
    <x v="3"/>
    <x v="179"/>
    <n v="4746"/>
    <x v="28"/>
    <x v="5"/>
  </r>
  <r>
    <x v="0"/>
    <x v="4"/>
    <x v="5"/>
    <x v="5"/>
    <x v="393"/>
    <s v="0017000001PvvrLAAR"/>
    <x v="1837"/>
    <s v="Advertise"/>
    <s v="Advertise on QC1"/>
    <x v="1"/>
    <x v="5"/>
    <x v="5"/>
    <x v="179"/>
    <n v="908"/>
    <x v="28"/>
    <x v="5"/>
  </r>
  <r>
    <x v="2"/>
    <x v="11"/>
    <x v="18"/>
    <x v="1"/>
    <x v="469"/>
    <s v="0017000000kOfdDAAS"/>
    <x v="1838"/>
    <s v="Advertise"/>
    <s v="Advertise on QC2"/>
    <x v="2"/>
    <x v="92"/>
    <x v="20"/>
    <x v="179"/>
    <n v="7342"/>
    <x v="28"/>
    <x v="5"/>
  </r>
  <r>
    <x v="2"/>
    <x v="6"/>
    <x v="8"/>
    <x v="1"/>
    <x v="1024"/>
    <s v="0017000000lNzv6AAC"/>
    <x v="1839"/>
    <s v="Advertise"/>
    <s v="Advertise on QC2"/>
    <x v="2"/>
    <x v="86"/>
    <x v="45"/>
    <x v="179"/>
    <n v="7537"/>
    <x v="28"/>
    <x v="5"/>
  </r>
  <r>
    <x v="2"/>
    <x v="6"/>
    <x v="24"/>
    <x v="1"/>
    <x v="1025"/>
    <s v="0017000000nkx8iAAA"/>
    <x v="1840"/>
    <s v="Advertise"/>
    <s v="Advertise on QC2"/>
    <x v="1"/>
    <x v="81"/>
    <x v="85"/>
    <x v="179"/>
    <n v="3730"/>
    <x v="28"/>
    <x v="5"/>
  </r>
  <r>
    <x v="0"/>
    <x v="0"/>
    <x v="0"/>
    <x v="187"/>
    <x v="1026"/>
    <s v="0014u000021SzI3AAK"/>
    <x v="1841"/>
    <s v="Advertise"/>
    <s v="Advertise on QC1"/>
    <x v="5"/>
    <x v="0"/>
    <x v="10"/>
    <x v="180"/>
    <n v="2607"/>
    <x v="29"/>
    <x v="5"/>
  </r>
  <r>
    <x v="0"/>
    <x v="0"/>
    <x v="10"/>
    <x v="49"/>
    <x v="70"/>
    <s v="0017000000rQDK0AAO"/>
    <x v="1842"/>
    <s v="Advertise"/>
    <s v="Advertise on QC1"/>
    <x v="1"/>
    <x v="25"/>
    <x v="73"/>
    <x v="180"/>
    <n v="4526"/>
    <x v="29"/>
    <x v="5"/>
  </r>
  <r>
    <x v="1"/>
    <x v="1"/>
    <x v="1"/>
    <x v="1"/>
    <x v="364"/>
    <s v="0014u00001t9GtcAAE"/>
    <x v="458"/>
    <s v="Advertise"/>
    <s v="Advertise on QC2"/>
    <x v="2"/>
    <x v="32"/>
    <x v="36"/>
    <x v="180"/>
    <n v="4181"/>
    <x v="29"/>
    <x v="5"/>
  </r>
  <r>
    <x v="1"/>
    <x v="1"/>
    <x v="11"/>
    <x v="11"/>
    <x v="717"/>
    <s v="0014u00001xY8d0AAC"/>
    <x v="1843"/>
    <s v="Advertise"/>
    <s v="Advertise on QC1"/>
    <x v="1"/>
    <x v="11"/>
    <x v="11"/>
    <x v="180"/>
    <n v="5207"/>
    <x v="29"/>
    <x v="5"/>
  </r>
  <r>
    <x v="1"/>
    <x v="1"/>
    <x v="31"/>
    <x v="1"/>
    <x v="1027"/>
    <s v="0017000001Q6KgwAAF"/>
    <x v="1844"/>
    <s v="Platform"/>
    <s v="Platform"/>
    <x v="6"/>
    <x v="58"/>
    <x v="58"/>
    <x v="180"/>
    <n v="1079"/>
    <x v="29"/>
    <x v="5"/>
  </r>
  <r>
    <x v="1"/>
    <x v="1"/>
    <x v="12"/>
    <x v="1"/>
    <x v="430"/>
    <s v="0014u000020bBTLAA2"/>
    <x v="559"/>
    <s v="Advertise"/>
    <s v="Advertise on QC2"/>
    <x v="1"/>
    <x v="12"/>
    <x v="12"/>
    <x v="180"/>
    <n v="4818"/>
    <x v="29"/>
    <x v="5"/>
  </r>
  <r>
    <x v="0"/>
    <x v="4"/>
    <x v="5"/>
    <x v="1"/>
    <x v="713"/>
    <s v="0017000000tVaWRAA0"/>
    <x v="1845"/>
    <s v="Advertise"/>
    <s v="Advertise on QC2"/>
    <x v="2"/>
    <x v="5"/>
    <x v="48"/>
    <x v="180"/>
    <n v="9758"/>
    <x v="29"/>
    <x v="5"/>
  </r>
  <r>
    <x v="0"/>
    <x v="4"/>
    <x v="5"/>
    <x v="34"/>
    <x v="1028"/>
    <s v="0014u00001yt6JxAAI"/>
    <x v="1846"/>
    <s v="Platform"/>
    <s v="Platform"/>
    <x v="4"/>
    <x v="34"/>
    <x v="39"/>
    <x v="180"/>
    <n v="6006"/>
    <x v="29"/>
    <x v="5"/>
  </r>
  <r>
    <x v="0"/>
    <x v="4"/>
    <x v="5"/>
    <x v="113"/>
    <x v="708"/>
    <s v="0017000001P0cmXAAR"/>
    <x v="1847"/>
    <s v="Platform"/>
    <s v="Platform"/>
    <x v="4"/>
    <x v="34"/>
    <x v="39"/>
    <x v="180"/>
    <n v="4584"/>
    <x v="29"/>
    <x v="5"/>
  </r>
  <r>
    <x v="2"/>
    <x v="12"/>
    <x v="28"/>
    <x v="45"/>
    <x v="368"/>
    <s v="0010g00001cp8QiAAI"/>
    <x v="1848"/>
    <s v="Advertise"/>
    <s v="Advertise on QC1"/>
    <x v="1"/>
    <x v="43"/>
    <x v="49"/>
    <x v="180"/>
    <n v="2797"/>
    <x v="29"/>
    <x v="5"/>
  </r>
  <r>
    <x v="2"/>
    <x v="11"/>
    <x v="17"/>
    <x v="1"/>
    <x v="19"/>
    <s v="0017000000SIU2zAAH"/>
    <x v="1849"/>
    <s v="Platform"/>
    <s v="Platform w/Campaign Management"/>
    <x v="2"/>
    <x v="17"/>
    <x v="19"/>
    <x v="180"/>
    <n v="9529"/>
    <x v="29"/>
    <x v="5"/>
  </r>
  <r>
    <x v="2"/>
    <x v="11"/>
    <x v="17"/>
    <x v="1"/>
    <x v="19"/>
    <s v="0017000000SIU2zAAH"/>
    <x v="1850"/>
    <s v="Platform"/>
    <s v="Platform w/Campaign Management"/>
    <x v="2"/>
    <x v="17"/>
    <x v="19"/>
    <x v="180"/>
    <n v="5349"/>
    <x v="29"/>
    <x v="5"/>
  </r>
  <r>
    <x v="0"/>
    <x v="0"/>
    <x v="0"/>
    <x v="314"/>
    <x v="1029"/>
    <s v="NA"/>
    <x v="0"/>
    <s v="Platform"/>
    <s v="Platform"/>
    <x v="0"/>
    <x v="0"/>
    <x v="0"/>
    <x v="181"/>
    <n v="9289"/>
    <x v="0"/>
    <x v="6"/>
  </r>
  <r>
    <x v="0"/>
    <x v="0"/>
    <x v="0"/>
    <x v="58"/>
    <x v="1030"/>
    <s v="NA"/>
    <x v="0"/>
    <s v="Platform"/>
    <s v="Platform"/>
    <x v="0"/>
    <x v="0"/>
    <x v="0"/>
    <x v="181"/>
    <n v="3568"/>
    <x v="0"/>
    <x v="6"/>
  </r>
  <r>
    <x v="0"/>
    <x v="0"/>
    <x v="10"/>
    <x v="7"/>
    <x v="533"/>
    <s v="0014u00001xZRMzAAO"/>
    <x v="1851"/>
    <s v="Advertise"/>
    <s v="Advertise on QC1"/>
    <x v="1"/>
    <x v="10"/>
    <x v="66"/>
    <x v="181"/>
    <n v="4188"/>
    <x v="0"/>
    <x v="6"/>
  </r>
  <r>
    <x v="0"/>
    <x v="0"/>
    <x v="10"/>
    <x v="19"/>
    <x v="27"/>
    <s v="0010g00001kRKXXAA4"/>
    <x v="1852"/>
    <s v="Advertise"/>
    <s v="Advertise on QC1"/>
    <x v="2"/>
    <x v="10"/>
    <x v="26"/>
    <x v="181"/>
    <n v="3100"/>
    <x v="0"/>
    <x v="6"/>
  </r>
  <r>
    <x v="1"/>
    <x v="1"/>
    <x v="1"/>
    <x v="264"/>
    <x v="856"/>
    <s v="0017000001TcoUwAAJ"/>
    <x v="1853"/>
    <s v="Advertise"/>
    <s v="Advertise on QC1"/>
    <x v="2"/>
    <x v="36"/>
    <x v="41"/>
    <x v="181"/>
    <n v="2936"/>
    <x v="0"/>
    <x v="6"/>
  </r>
  <r>
    <x v="1"/>
    <x v="1"/>
    <x v="12"/>
    <x v="400"/>
    <x v="1031"/>
    <s v="0010g00001jYKhIAAW"/>
    <x v="1854"/>
    <s v="Advertise"/>
    <s v="Advertise on QC1"/>
    <x v="1"/>
    <x v="12"/>
    <x v="87"/>
    <x v="181"/>
    <n v="5382"/>
    <x v="0"/>
    <x v="6"/>
  </r>
  <r>
    <x v="0"/>
    <x v="2"/>
    <x v="2"/>
    <x v="155"/>
    <x v="278"/>
    <s v="0017000001JOw0HAAT"/>
    <x v="1855"/>
    <s v="Advertise"/>
    <s v="Advertise on QC2"/>
    <x v="1"/>
    <x v="38"/>
    <x v="93"/>
    <x v="181"/>
    <n v="1777"/>
    <x v="0"/>
    <x v="6"/>
  </r>
  <r>
    <x v="0"/>
    <x v="2"/>
    <x v="2"/>
    <x v="69"/>
    <x v="1032"/>
    <s v="0010g00001fNWjWAAW"/>
    <x v="1856"/>
    <s v="Advertise"/>
    <s v="Advertise on QC1"/>
    <x v="5"/>
    <x v="46"/>
    <x v="53"/>
    <x v="181"/>
    <n v="3393"/>
    <x v="0"/>
    <x v="6"/>
  </r>
  <r>
    <x v="1"/>
    <x v="3"/>
    <x v="3"/>
    <x v="29"/>
    <x v="38"/>
    <s v="0014u000020as9qAAA"/>
    <x v="1857"/>
    <s v="Advertise"/>
    <s v="Advertise on QC2"/>
    <x v="1"/>
    <x v="29"/>
    <x v="33"/>
    <x v="181"/>
    <n v="8163"/>
    <x v="0"/>
    <x v="6"/>
  </r>
  <r>
    <x v="0"/>
    <x v="9"/>
    <x v="15"/>
    <x v="23"/>
    <x v="33"/>
    <s v="0014u00001xXdHKAA0"/>
    <x v="1858"/>
    <s v="Advertise"/>
    <s v="Advertise on QC2"/>
    <x v="2"/>
    <x v="15"/>
    <x v="29"/>
    <x v="181"/>
    <n v="4994"/>
    <x v="0"/>
    <x v="6"/>
  </r>
  <r>
    <x v="0"/>
    <x v="4"/>
    <x v="5"/>
    <x v="5"/>
    <x v="18"/>
    <s v="0017000001SHnzIAAT"/>
    <x v="1859"/>
    <s v="Advertise"/>
    <s v="Advertise on QC1"/>
    <x v="2"/>
    <x v="5"/>
    <x v="5"/>
    <x v="181"/>
    <n v="1528"/>
    <x v="0"/>
    <x v="6"/>
  </r>
  <r>
    <x v="2"/>
    <x v="12"/>
    <x v="28"/>
    <x v="316"/>
    <x v="461"/>
    <s v="0017000000dPyDdAAK"/>
    <x v="1860"/>
    <s v="Platform"/>
    <s v="Platform"/>
    <x v="4"/>
    <x v="43"/>
    <x v="49"/>
    <x v="181"/>
    <n v="7053"/>
    <x v="0"/>
    <x v="6"/>
  </r>
  <r>
    <x v="2"/>
    <x v="11"/>
    <x v="18"/>
    <x v="7"/>
    <x v="831"/>
    <s v="0014u00001nsn47AAA"/>
    <x v="1861"/>
    <s v="Advertise"/>
    <s v="Advertise on QC1"/>
    <x v="1"/>
    <x v="19"/>
    <x v="21"/>
    <x v="181"/>
    <n v="227"/>
    <x v="0"/>
    <x v="6"/>
  </r>
  <r>
    <x v="0"/>
    <x v="0"/>
    <x v="10"/>
    <x v="1"/>
    <x v="995"/>
    <s v="0014u00001t9pyxAAA"/>
    <x v="1862"/>
    <s v="Advertise"/>
    <s v="Advertise on QC2"/>
    <x v="2"/>
    <x v="52"/>
    <x v="26"/>
    <x v="182"/>
    <n v="2446"/>
    <x v="1"/>
    <x v="6"/>
  </r>
  <r>
    <x v="2"/>
    <x v="7"/>
    <x v="22"/>
    <x v="1"/>
    <x v="960"/>
    <s v="00170000018NA78AAG"/>
    <x v="1863"/>
    <s v="Platform"/>
    <s v="Platform"/>
    <x v="4"/>
    <x v="28"/>
    <x v="37"/>
    <x v="182"/>
    <n v="2462"/>
    <x v="1"/>
    <x v="6"/>
  </r>
  <r>
    <x v="1"/>
    <x v="3"/>
    <x v="3"/>
    <x v="1"/>
    <x v="1033"/>
    <s v="0010g00001cqHnDAAU"/>
    <x v="1864"/>
    <s v="Advertise"/>
    <s v="Advertise on QC2"/>
    <x v="2"/>
    <x v="29"/>
    <x v="33"/>
    <x v="182"/>
    <n v="2388"/>
    <x v="1"/>
    <x v="6"/>
  </r>
  <r>
    <x v="0"/>
    <x v="4"/>
    <x v="5"/>
    <x v="5"/>
    <x v="975"/>
    <s v="0010g00001dvQ4mAAE"/>
    <x v="1865"/>
    <s v="Advertise"/>
    <s v="Advertise on QC1"/>
    <x v="1"/>
    <x v="5"/>
    <x v="5"/>
    <x v="182"/>
    <n v="3845"/>
    <x v="1"/>
    <x v="6"/>
  </r>
  <r>
    <x v="0"/>
    <x v="4"/>
    <x v="25"/>
    <x v="42"/>
    <x v="77"/>
    <s v="0017000000tsB2WAAU"/>
    <x v="1866"/>
    <s v="Advertise"/>
    <s v="Advertise on QC1"/>
    <x v="2"/>
    <x v="50"/>
    <x v="6"/>
    <x v="182"/>
    <n v="5126"/>
    <x v="1"/>
    <x v="6"/>
  </r>
  <r>
    <x v="2"/>
    <x v="12"/>
    <x v="28"/>
    <x v="45"/>
    <x v="61"/>
    <s v="00170000014NhzIAAS"/>
    <x v="1867"/>
    <s v="Advertise"/>
    <s v="Advertise on QC1"/>
    <x v="2"/>
    <x v="43"/>
    <x v="49"/>
    <x v="182"/>
    <n v="7797"/>
    <x v="1"/>
    <x v="6"/>
  </r>
  <r>
    <x v="2"/>
    <x v="11"/>
    <x v="17"/>
    <x v="15"/>
    <x v="19"/>
    <s v="0017000000SIU2zAAH"/>
    <x v="1868"/>
    <s v="Platform"/>
    <s v="Platform w/Campaign Management"/>
    <x v="2"/>
    <x v="17"/>
    <x v="19"/>
    <x v="182"/>
    <n v="1067"/>
    <x v="1"/>
    <x v="6"/>
  </r>
  <r>
    <x v="2"/>
    <x v="11"/>
    <x v="18"/>
    <x v="1"/>
    <x v="21"/>
    <s v="0017000000lmBqgAAE"/>
    <x v="1869"/>
    <s v="Advertise"/>
    <s v="Advertise on QC2"/>
    <x v="1"/>
    <x v="19"/>
    <x v="21"/>
    <x v="182"/>
    <n v="2437"/>
    <x v="1"/>
    <x v="6"/>
  </r>
  <r>
    <x v="0"/>
    <x v="0"/>
    <x v="0"/>
    <x v="164"/>
    <x v="306"/>
    <s v="0014u00001nsvU9AAI"/>
    <x v="1870"/>
    <s v="Advertise"/>
    <s v="Advertise on QC1"/>
    <x v="1"/>
    <x v="0"/>
    <x v="15"/>
    <x v="183"/>
    <n v="7304"/>
    <x v="2"/>
    <x v="6"/>
  </r>
  <r>
    <x v="0"/>
    <x v="0"/>
    <x v="10"/>
    <x v="19"/>
    <x v="301"/>
    <s v="0010g00001hynguAAA"/>
    <x v="1871"/>
    <s v="Advertise"/>
    <s v="Advertise on QC1"/>
    <x v="2"/>
    <x v="10"/>
    <x v="26"/>
    <x v="183"/>
    <n v="8377"/>
    <x v="2"/>
    <x v="6"/>
  </r>
  <r>
    <x v="1"/>
    <x v="3"/>
    <x v="3"/>
    <x v="242"/>
    <x v="543"/>
    <s v="0010g00001gU96dAAC"/>
    <x v="1872"/>
    <s v="Advertise"/>
    <s v="Advertise on QC1"/>
    <x v="2"/>
    <x v="67"/>
    <x v="3"/>
    <x v="183"/>
    <n v="8986"/>
    <x v="2"/>
    <x v="6"/>
  </r>
  <r>
    <x v="0"/>
    <x v="9"/>
    <x v="15"/>
    <x v="23"/>
    <x v="33"/>
    <s v="0014u00001xXdHKAA0"/>
    <x v="1873"/>
    <s v="Advertise"/>
    <s v="Advertise on QC2"/>
    <x v="2"/>
    <x v="15"/>
    <x v="16"/>
    <x v="183"/>
    <n v="1796"/>
    <x v="2"/>
    <x v="6"/>
  </r>
  <r>
    <x v="0"/>
    <x v="10"/>
    <x v="16"/>
    <x v="52"/>
    <x v="1034"/>
    <s v="NA"/>
    <x v="0"/>
    <s v="Platform"/>
    <s v="Platform"/>
    <x v="0"/>
    <x v="48"/>
    <x v="55"/>
    <x v="183"/>
    <n v="1931"/>
    <x v="2"/>
    <x v="6"/>
  </r>
  <r>
    <x v="0"/>
    <x v="4"/>
    <x v="5"/>
    <x v="34"/>
    <x v="537"/>
    <s v="0014u00001yt5rDAAQ"/>
    <x v="1874"/>
    <s v="Platform"/>
    <s v="Platform"/>
    <x v="4"/>
    <x v="34"/>
    <x v="39"/>
    <x v="183"/>
    <n v="9227"/>
    <x v="2"/>
    <x v="6"/>
  </r>
  <r>
    <x v="0"/>
    <x v="4"/>
    <x v="5"/>
    <x v="41"/>
    <x v="1035"/>
    <s v="NA"/>
    <x v="0"/>
    <s v="Platform"/>
    <s v="Platform"/>
    <x v="0"/>
    <x v="109"/>
    <x v="94"/>
    <x v="183"/>
    <n v="3806"/>
    <x v="2"/>
    <x v="6"/>
  </r>
  <r>
    <x v="2"/>
    <x v="12"/>
    <x v="23"/>
    <x v="177"/>
    <x v="1036"/>
    <s v="0017000000jy5z2AAA"/>
    <x v="1875"/>
    <s v="Advertise"/>
    <s v="Advertise on QC1"/>
    <x v="1"/>
    <x v="80"/>
    <x v="64"/>
    <x v="183"/>
    <n v="4280"/>
    <x v="2"/>
    <x v="6"/>
  </r>
  <r>
    <x v="2"/>
    <x v="11"/>
    <x v="18"/>
    <x v="7"/>
    <x v="748"/>
    <s v="0017000000kOfsrAAC"/>
    <x v="1876"/>
    <s v="Advertise"/>
    <s v="Advertise on QC1"/>
    <x v="3"/>
    <x v="18"/>
    <x v="20"/>
    <x v="183"/>
    <n v="2532"/>
    <x v="2"/>
    <x v="6"/>
  </r>
  <r>
    <x v="2"/>
    <x v="6"/>
    <x v="8"/>
    <x v="9"/>
    <x v="210"/>
    <s v="0014u00001nsYkjAAE"/>
    <x v="1877"/>
    <s v="Advertise"/>
    <s v="Advertise on QC1"/>
    <x v="1"/>
    <x v="27"/>
    <x v="27"/>
    <x v="183"/>
    <n v="9982"/>
    <x v="2"/>
    <x v="6"/>
  </r>
  <r>
    <x v="2"/>
    <x v="7"/>
    <x v="22"/>
    <x v="285"/>
    <x v="1037"/>
    <s v="0014u00001wOymWAAS"/>
    <x v="1878"/>
    <s v="Advertise"/>
    <s v="Advertise on QC1"/>
    <x v="5"/>
    <x v="75"/>
    <x v="80"/>
    <x v="184"/>
    <n v="7625"/>
    <x v="3"/>
    <x v="6"/>
  </r>
  <r>
    <x v="0"/>
    <x v="2"/>
    <x v="2"/>
    <x v="306"/>
    <x v="718"/>
    <s v="0014u00001vAZqYAAW"/>
    <x v="1879"/>
    <s v="Advertise"/>
    <s v="Advertise on QC2"/>
    <x v="1"/>
    <x v="46"/>
    <x v="43"/>
    <x v="184"/>
    <n v="4147"/>
    <x v="3"/>
    <x v="6"/>
  </r>
  <r>
    <x v="0"/>
    <x v="2"/>
    <x v="2"/>
    <x v="50"/>
    <x v="284"/>
    <s v="0017000001Lvy3IAAR"/>
    <x v="1880"/>
    <s v="Advertise"/>
    <s v="Advertise on QC1"/>
    <x v="1"/>
    <x v="38"/>
    <x v="53"/>
    <x v="184"/>
    <n v="6085"/>
    <x v="3"/>
    <x v="6"/>
  </r>
  <r>
    <x v="0"/>
    <x v="9"/>
    <x v="15"/>
    <x v="1"/>
    <x v="16"/>
    <s v="0017000001KFOd4AAH"/>
    <x v="1881"/>
    <s v="Advertise"/>
    <s v="Advertise on QC2"/>
    <x v="1"/>
    <x v="15"/>
    <x v="26"/>
    <x v="184"/>
    <n v="5128"/>
    <x v="3"/>
    <x v="6"/>
  </r>
  <r>
    <x v="0"/>
    <x v="9"/>
    <x v="15"/>
    <x v="23"/>
    <x v="33"/>
    <s v="0014u00001xXdHKAA0"/>
    <x v="1882"/>
    <s v="Advertise"/>
    <s v="Advertise on QC2"/>
    <x v="1"/>
    <x v="15"/>
    <x v="16"/>
    <x v="184"/>
    <n v="6660"/>
    <x v="3"/>
    <x v="6"/>
  </r>
  <r>
    <x v="0"/>
    <x v="4"/>
    <x v="5"/>
    <x v="83"/>
    <x v="362"/>
    <s v="0017000000nDUPgAAO"/>
    <x v="1883"/>
    <s v="Advertise"/>
    <s v="Advertise on QC1"/>
    <x v="1"/>
    <x v="34"/>
    <x v="18"/>
    <x v="184"/>
    <n v="2055"/>
    <x v="3"/>
    <x v="6"/>
  </r>
  <r>
    <x v="0"/>
    <x v="4"/>
    <x v="5"/>
    <x v="169"/>
    <x v="1038"/>
    <s v="0014u00001ytAMcAAM"/>
    <x v="1884"/>
    <s v="Platform"/>
    <s v="Platform"/>
    <x v="4"/>
    <x v="34"/>
    <x v="39"/>
    <x v="184"/>
    <n v="7970"/>
    <x v="3"/>
    <x v="6"/>
  </r>
  <r>
    <x v="0"/>
    <x v="4"/>
    <x v="5"/>
    <x v="163"/>
    <x v="713"/>
    <s v="0017000000tVaWRAA0"/>
    <x v="1845"/>
    <s v="Advertise"/>
    <s v="Advertise on QC2"/>
    <x v="2"/>
    <x v="5"/>
    <x v="48"/>
    <x v="184"/>
    <n v="4179"/>
    <x v="3"/>
    <x v="6"/>
  </r>
  <r>
    <x v="2"/>
    <x v="11"/>
    <x v="17"/>
    <x v="7"/>
    <x v="1039"/>
    <s v="0017000000jxT0HAAU"/>
    <x v="1885"/>
    <s v="Advertise"/>
    <s v="Advertise on QC1"/>
    <x v="1"/>
    <x v="90"/>
    <x v="111"/>
    <x v="184"/>
    <n v="2572"/>
    <x v="3"/>
    <x v="6"/>
  </r>
  <r>
    <x v="2"/>
    <x v="5"/>
    <x v="19"/>
    <x v="1"/>
    <x v="480"/>
    <s v="0017000000jwmxBAAQ"/>
    <x v="1886"/>
    <s v="Advertise"/>
    <s v="Advertise on QC2"/>
    <x v="1"/>
    <x v="20"/>
    <x v="7"/>
    <x v="184"/>
    <n v="8412"/>
    <x v="3"/>
    <x v="6"/>
  </r>
  <r>
    <x v="2"/>
    <x v="6"/>
    <x v="8"/>
    <x v="43"/>
    <x v="574"/>
    <s v="0014u00001yu3JTAAY"/>
    <x v="1887"/>
    <s v="Advertise"/>
    <s v="Advertise on QC1"/>
    <x v="1"/>
    <x v="39"/>
    <x v="57"/>
    <x v="184"/>
    <n v="6158"/>
    <x v="3"/>
    <x v="6"/>
  </r>
  <r>
    <x v="2"/>
    <x v="6"/>
    <x v="9"/>
    <x v="9"/>
    <x v="78"/>
    <s v="0017000000zSReFAAW"/>
    <x v="1888"/>
    <s v="Advertise"/>
    <s v="Advertise on QC1"/>
    <x v="2"/>
    <x v="9"/>
    <x v="85"/>
    <x v="184"/>
    <n v="5347"/>
    <x v="3"/>
    <x v="6"/>
  </r>
  <r>
    <x v="2"/>
    <x v="6"/>
    <x v="9"/>
    <x v="401"/>
    <x v="824"/>
    <s v="0017000000fLsVbAAK"/>
    <x v="1889"/>
    <s v="Advertise"/>
    <s v="Advertise on QC1"/>
    <x v="1"/>
    <x v="9"/>
    <x v="45"/>
    <x v="184"/>
    <n v="5603"/>
    <x v="3"/>
    <x v="6"/>
  </r>
  <r>
    <x v="0"/>
    <x v="0"/>
    <x v="0"/>
    <x v="7"/>
    <x v="1040"/>
    <s v="0017000001PuGXtAAN"/>
    <x v="1890"/>
    <s v="Advertise"/>
    <s v="Advertise on QC1"/>
    <x v="2"/>
    <x v="0"/>
    <x v="15"/>
    <x v="185"/>
    <n v="2246"/>
    <x v="4"/>
    <x v="6"/>
  </r>
  <r>
    <x v="0"/>
    <x v="0"/>
    <x v="0"/>
    <x v="341"/>
    <x v="820"/>
    <s v="0014u00001uRvAYAA0"/>
    <x v="1891"/>
    <s v="Advertise"/>
    <s v="Advertise on QC1"/>
    <x v="1"/>
    <x v="23"/>
    <x v="26"/>
    <x v="185"/>
    <n v="1358"/>
    <x v="4"/>
    <x v="6"/>
  </r>
  <r>
    <x v="1"/>
    <x v="1"/>
    <x v="12"/>
    <x v="60"/>
    <x v="1041"/>
    <s v="0010g00001b0tyjAAA"/>
    <x v="1892"/>
    <s v="Advertise"/>
    <s v="Advertise on QC1"/>
    <x v="5"/>
    <x v="12"/>
    <x v="12"/>
    <x v="185"/>
    <n v="9041"/>
    <x v="4"/>
    <x v="6"/>
  </r>
  <r>
    <x v="2"/>
    <x v="7"/>
    <x v="22"/>
    <x v="109"/>
    <x v="177"/>
    <s v="0017000001Q71maAAB"/>
    <x v="1893"/>
    <s v="Advertise"/>
    <s v="Advertise on QC1"/>
    <x v="1"/>
    <x v="75"/>
    <x v="80"/>
    <x v="185"/>
    <n v="9891"/>
    <x v="4"/>
    <x v="6"/>
  </r>
  <r>
    <x v="0"/>
    <x v="13"/>
    <x v="26"/>
    <x v="402"/>
    <x v="1042"/>
    <s v="0010g00001i0A45AAE"/>
    <x v="1894"/>
    <s v="Advertise"/>
    <s v="Advertise on QC1"/>
    <x v="5"/>
    <x v="89"/>
    <x v="42"/>
    <x v="185"/>
    <n v="4727"/>
    <x v="4"/>
    <x v="6"/>
  </r>
  <r>
    <x v="0"/>
    <x v="2"/>
    <x v="2"/>
    <x v="50"/>
    <x v="400"/>
    <s v="0014u00001wOxTYAA0"/>
    <x v="1895"/>
    <s v="Advertise"/>
    <s v="Advertise on QC2"/>
    <x v="2"/>
    <x v="38"/>
    <x v="53"/>
    <x v="185"/>
    <n v="9178"/>
    <x v="4"/>
    <x v="6"/>
  </r>
  <r>
    <x v="0"/>
    <x v="2"/>
    <x v="2"/>
    <x v="50"/>
    <x v="620"/>
    <s v="0017000001OymVCAAZ"/>
    <x v="1896"/>
    <s v="Advertise"/>
    <s v="Advertise on QC2"/>
    <x v="2"/>
    <x v="38"/>
    <x v="53"/>
    <x v="185"/>
    <n v="8912"/>
    <x v="4"/>
    <x v="6"/>
  </r>
  <r>
    <x v="1"/>
    <x v="3"/>
    <x v="3"/>
    <x v="102"/>
    <x v="167"/>
    <s v="0014u00001uSr8lAAC"/>
    <x v="1897"/>
    <s v="Advertise"/>
    <s v="Advertise on QC2"/>
    <x v="1"/>
    <x v="3"/>
    <x v="3"/>
    <x v="185"/>
    <n v="839"/>
    <x v="4"/>
    <x v="6"/>
  </r>
  <r>
    <x v="0"/>
    <x v="4"/>
    <x v="5"/>
    <x v="74"/>
    <x v="1043"/>
    <s v="NA"/>
    <x v="0"/>
    <s v="Platform"/>
    <s v="Platform"/>
    <x v="0"/>
    <x v="42"/>
    <x v="56"/>
    <x v="185"/>
    <n v="2148"/>
    <x v="4"/>
    <x v="6"/>
  </r>
  <r>
    <x v="2"/>
    <x v="11"/>
    <x v="17"/>
    <x v="403"/>
    <x v="1044"/>
    <s v="0017000000jxaWWAAY"/>
    <x v="1898"/>
    <s v="Platform"/>
    <s v="Platform"/>
    <x v="11"/>
    <x v="90"/>
    <x v="111"/>
    <x v="185"/>
    <n v="5730"/>
    <x v="4"/>
    <x v="6"/>
  </r>
  <r>
    <x v="2"/>
    <x v="11"/>
    <x v="18"/>
    <x v="342"/>
    <x v="824"/>
    <s v="0017000000fLsVbAAK"/>
    <x v="1899"/>
    <s v="Advertise"/>
    <s v="Advertise on QC1"/>
    <x v="3"/>
    <x v="19"/>
    <x v="21"/>
    <x v="185"/>
    <n v="9665"/>
    <x v="4"/>
    <x v="6"/>
  </r>
  <r>
    <x v="1"/>
    <x v="1"/>
    <x v="11"/>
    <x v="92"/>
    <x v="214"/>
    <s v="0010g00001i00uxAAA"/>
    <x v="1900"/>
    <s v="Advertise"/>
    <s v="Advertise on QC1"/>
    <x v="1"/>
    <x v="11"/>
    <x v="11"/>
    <x v="186"/>
    <n v="6280"/>
    <x v="5"/>
    <x v="6"/>
  </r>
  <r>
    <x v="2"/>
    <x v="7"/>
    <x v="22"/>
    <x v="250"/>
    <x v="1045"/>
    <s v="0014u00001p6tA1AAI"/>
    <x v="1901"/>
    <s v="Advertise"/>
    <s v="Advertise on QC1"/>
    <x v="2"/>
    <x v="28"/>
    <x v="37"/>
    <x v="186"/>
    <n v="3094"/>
    <x v="5"/>
    <x v="6"/>
  </r>
  <r>
    <x v="0"/>
    <x v="2"/>
    <x v="2"/>
    <x v="61"/>
    <x v="1046"/>
    <s v="NA"/>
    <x v="0"/>
    <s v="Platform"/>
    <s v="Platform"/>
    <x v="0"/>
    <x v="38"/>
    <x v="61"/>
    <x v="186"/>
    <n v="1486"/>
    <x v="5"/>
    <x v="6"/>
  </r>
  <r>
    <x v="0"/>
    <x v="9"/>
    <x v="15"/>
    <x v="1"/>
    <x v="255"/>
    <s v="0014u00001tAPgHAAW"/>
    <x v="1902"/>
    <s v="Advertise"/>
    <s v="Advertise on QC2"/>
    <x v="1"/>
    <x v="15"/>
    <x v="29"/>
    <x v="186"/>
    <n v="9826"/>
    <x v="5"/>
    <x v="6"/>
  </r>
  <r>
    <x v="0"/>
    <x v="4"/>
    <x v="5"/>
    <x v="5"/>
    <x v="1047"/>
    <s v="0017000001SoMH0AAN"/>
    <x v="1903"/>
    <s v="Advertise"/>
    <s v="Advertise on QC1"/>
    <x v="1"/>
    <x v="5"/>
    <x v="48"/>
    <x v="186"/>
    <n v="9832"/>
    <x v="5"/>
    <x v="6"/>
  </r>
  <r>
    <x v="0"/>
    <x v="4"/>
    <x v="6"/>
    <x v="42"/>
    <x v="195"/>
    <s v="0010g00001kS7yaAAC"/>
    <x v="1904"/>
    <s v="Advertise"/>
    <s v="Advertise on QC2"/>
    <x v="2"/>
    <x v="6"/>
    <x v="44"/>
    <x v="186"/>
    <n v="8959"/>
    <x v="5"/>
    <x v="6"/>
  </r>
  <r>
    <x v="2"/>
    <x v="11"/>
    <x v="17"/>
    <x v="15"/>
    <x v="1048"/>
    <s v="0014u00001wPV5LAAW"/>
    <x v="1905"/>
    <s v="Platform"/>
    <s v="Platform w/Campaign Management"/>
    <x v="2"/>
    <x v="17"/>
    <x v="19"/>
    <x v="186"/>
    <n v="8568"/>
    <x v="5"/>
    <x v="6"/>
  </r>
  <r>
    <x v="0"/>
    <x v="0"/>
    <x v="10"/>
    <x v="19"/>
    <x v="292"/>
    <s v="0014u00001wRZ4kAAG"/>
    <x v="1906"/>
    <s v="Advertise"/>
    <s v="Advertise on QC1"/>
    <x v="2"/>
    <x v="10"/>
    <x v="26"/>
    <x v="187"/>
    <n v="9030"/>
    <x v="6"/>
    <x v="6"/>
  </r>
  <r>
    <x v="0"/>
    <x v="0"/>
    <x v="10"/>
    <x v="19"/>
    <x v="342"/>
    <s v="00170000012qySaAAI"/>
    <x v="1907"/>
    <s v="Advertise"/>
    <s v="Advertise on QC1"/>
    <x v="2"/>
    <x v="10"/>
    <x v="26"/>
    <x v="187"/>
    <n v="1005"/>
    <x v="6"/>
    <x v="6"/>
  </r>
  <r>
    <x v="1"/>
    <x v="1"/>
    <x v="1"/>
    <x v="91"/>
    <x v="897"/>
    <s v="0014u000020aV2VAAU"/>
    <x v="1908"/>
    <s v="Advertise"/>
    <s v="Advertise on QC2"/>
    <x v="2"/>
    <x v="1"/>
    <x v="27"/>
    <x v="187"/>
    <n v="1619"/>
    <x v="6"/>
    <x v="6"/>
  </r>
  <r>
    <x v="1"/>
    <x v="1"/>
    <x v="1"/>
    <x v="53"/>
    <x v="1049"/>
    <s v="NA"/>
    <x v="0"/>
    <s v="Platform"/>
    <s v="Platform"/>
    <x v="0"/>
    <x v="1"/>
    <x v="58"/>
    <x v="187"/>
    <n v="8306"/>
    <x v="6"/>
    <x v="6"/>
  </r>
  <r>
    <x v="0"/>
    <x v="8"/>
    <x v="14"/>
    <x v="7"/>
    <x v="571"/>
    <s v="0017000001Q6WqDAAV"/>
    <x v="1909"/>
    <s v="Advertise"/>
    <s v="Advertise on QC1"/>
    <x v="2"/>
    <x v="14"/>
    <x v="75"/>
    <x v="187"/>
    <n v="7485"/>
    <x v="6"/>
    <x v="6"/>
  </r>
  <r>
    <x v="1"/>
    <x v="3"/>
    <x v="3"/>
    <x v="404"/>
    <x v="764"/>
    <s v="0014u00001tBMVZAA4"/>
    <x v="1910"/>
    <s v="Advertise"/>
    <s v="Advertise on QC1"/>
    <x v="1"/>
    <x v="29"/>
    <x v="65"/>
    <x v="187"/>
    <n v="1480"/>
    <x v="6"/>
    <x v="6"/>
  </r>
  <r>
    <x v="1"/>
    <x v="3"/>
    <x v="3"/>
    <x v="252"/>
    <x v="1050"/>
    <s v="NA"/>
    <x v="0"/>
    <s v="Platform"/>
    <s v="Platform"/>
    <x v="0"/>
    <x v="67"/>
    <x v="79"/>
    <x v="187"/>
    <n v="736"/>
    <x v="6"/>
    <x v="6"/>
  </r>
  <r>
    <x v="1"/>
    <x v="3"/>
    <x v="3"/>
    <x v="405"/>
    <x v="132"/>
    <s v="0010g00001Ys59OAAR"/>
    <x v="0"/>
    <s v="Platform"/>
    <s v="Platform"/>
    <x v="0"/>
    <x v="29"/>
    <x v="102"/>
    <x v="187"/>
    <n v="728"/>
    <x v="6"/>
    <x v="6"/>
  </r>
  <r>
    <x v="0"/>
    <x v="4"/>
    <x v="5"/>
    <x v="34"/>
    <x v="1051"/>
    <s v="NA"/>
    <x v="0"/>
    <s v="Platform"/>
    <s v="Platform"/>
    <x v="0"/>
    <x v="34"/>
    <x v="39"/>
    <x v="187"/>
    <n v="2162"/>
    <x v="6"/>
    <x v="6"/>
  </r>
  <r>
    <x v="0"/>
    <x v="4"/>
    <x v="5"/>
    <x v="163"/>
    <x v="1052"/>
    <s v="0017000000trv2jAAA"/>
    <x v="1911"/>
    <s v="Advertise"/>
    <s v="Advertise on QC2"/>
    <x v="2"/>
    <x v="5"/>
    <x v="63"/>
    <x v="187"/>
    <n v="9883"/>
    <x v="6"/>
    <x v="6"/>
  </r>
  <r>
    <x v="2"/>
    <x v="6"/>
    <x v="8"/>
    <x v="43"/>
    <x v="1053"/>
    <s v="0014u00001vCXNaAAO"/>
    <x v="1912"/>
    <s v="Advertise"/>
    <s v="Advertise on QC1"/>
    <x v="3"/>
    <x v="39"/>
    <x v="45"/>
    <x v="187"/>
    <n v="259"/>
    <x v="6"/>
    <x v="6"/>
  </r>
  <r>
    <x v="0"/>
    <x v="0"/>
    <x v="10"/>
    <x v="10"/>
    <x v="10"/>
    <s v="0010g00001YEMBqAAP"/>
    <x v="1913"/>
    <s v="Advertise"/>
    <s v="Advertise on QC1"/>
    <x v="1"/>
    <x v="10"/>
    <x v="10"/>
    <x v="188"/>
    <n v="329"/>
    <x v="7"/>
    <x v="6"/>
  </r>
  <r>
    <x v="1"/>
    <x v="1"/>
    <x v="1"/>
    <x v="7"/>
    <x v="1054"/>
    <s v="0014u000020b8qOAAQ"/>
    <x v="1914"/>
    <s v="Advertise"/>
    <s v="Advertise on QC1"/>
    <x v="2"/>
    <x v="1"/>
    <x v="1"/>
    <x v="188"/>
    <n v="3979"/>
    <x v="7"/>
    <x v="6"/>
  </r>
  <r>
    <x v="1"/>
    <x v="1"/>
    <x v="1"/>
    <x v="215"/>
    <x v="465"/>
    <s v="0010g00001crCHmAAM"/>
    <x v="1915"/>
    <s v="Advertise"/>
    <s v="Advertise on QC1"/>
    <x v="2"/>
    <x v="1"/>
    <x v="41"/>
    <x v="188"/>
    <n v="1870"/>
    <x v="7"/>
    <x v="6"/>
  </r>
  <r>
    <x v="1"/>
    <x v="1"/>
    <x v="1"/>
    <x v="268"/>
    <x v="501"/>
    <s v="0014u00001vEFJ0AAO"/>
    <x v="1916"/>
    <s v="Advertise"/>
    <s v="Advertise on QC2"/>
    <x v="2"/>
    <x v="36"/>
    <x v="41"/>
    <x v="188"/>
    <n v="2138"/>
    <x v="7"/>
    <x v="6"/>
  </r>
  <r>
    <x v="1"/>
    <x v="1"/>
    <x v="12"/>
    <x v="60"/>
    <x v="1055"/>
    <s v="0014u000021UldNAAS"/>
    <x v="1917"/>
    <s v="Advertise"/>
    <s v="Advertise on QC2"/>
    <x v="5"/>
    <x v="54"/>
    <x v="12"/>
    <x v="188"/>
    <n v="7295"/>
    <x v="7"/>
    <x v="6"/>
  </r>
  <r>
    <x v="2"/>
    <x v="7"/>
    <x v="13"/>
    <x v="93"/>
    <x v="156"/>
    <s v="0017000000zReCaAAK"/>
    <x v="1918"/>
    <s v="Platform"/>
    <s v="Platform"/>
    <x v="4"/>
    <x v="40"/>
    <x v="32"/>
    <x v="188"/>
    <n v="8897"/>
    <x v="7"/>
    <x v="6"/>
  </r>
  <r>
    <x v="0"/>
    <x v="2"/>
    <x v="2"/>
    <x v="61"/>
    <x v="1056"/>
    <s v="0014u000021SnNeAAK"/>
    <x v="0"/>
    <s v="Platform"/>
    <s v="Platform"/>
    <x v="0"/>
    <x v="38"/>
    <x v="61"/>
    <x v="188"/>
    <n v="4668"/>
    <x v="7"/>
    <x v="6"/>
  </r>
  <r>
    <x v="0"/>
    <x v="2"/>
    <x v="2"/>
    <x v="69"/>
    <x v="107"/>
    <s v="0017000001Pvw1zAAB"/>
    <x v="1050"/>
    <s v="Advertise"/>
    <s v="Advertise on QC2"/>
    <x v="1"/>
    <x v="38"/>
    <x v="53"/>
    <x v="188"/>
    <n v="4264"/>
    <x v="7"/>
    <x v="6"/>
  </r>
  <r>
    <x v="1"/>
    <x v="3"/>
    <x v="3"/>
    <x v="266"/>
    <x v="593"/>
    <s v="0014u00001wRHRKAA4"/>
    <x v="1919"/>
    <s v="Advertise"/>
    <s v="Advertise on QC1"/>
    <x v="1"/>
    <x v="67"/>
    <x v="38"/>
    <x v="188"/>
    <n v="9132"/>
    <x v="7"/>
    <x v="6"/>
  </r>
  <r>
    <x v="0"/>
    <x v="9"/>
    <x v="15"/>
    <x v="1"/>
    <x v="16"/>
    <s v="0017000001KFOd4AAH"/>
    <x v="1920"/>
    <s v="Advertise"/>
    <s v="Advertise on QC2"/>
    <x v="3"/>
    <x v="15"/>
    <x v="29"/>
    <x v="188"/>
    <n v="6018"/>
    <x v="7"/>
    <x v="6"/>
  </r>
  <r>
    <x v="0"/>
    <x v="10"/>
    <x v="16"/>
    <x v="99"/>
    <x v="471"/>
    <s v="0010g00001mzo4ZAAQ"/>
    <x v="1921"/>
    <s v="Advertise"/>
    <s v="Advertise on QC1"/>
    <x v="1"/>
    <x v="48"/>
    <x v="62"/>
    <x v="188"/>
    <n v="8601"/>
    <x v="7"/>
    <x v="6"/>
  </r>
  <r>
    <x v="0"/>
    <x v="4"/>
    <x v="5"/>
    <x v="34"/>
    <x v="1057"/>
    <s v="0014u00001ywaDKAAY"/>
    <x v="1922"/>
    <s v="Platform"/>
    <s v="Platform"/>
    <x v="4"/>
    <x v="34"/>
    <x v="48"/>
    <x v="188"/>
    <n v="9879"/>
    <x v="7"/>
    <x v="6"/>
  </r>
  <r>
    <x v="0"/>
    <x v="4"/>
    <x v="5"/>
    <x v="113"/>
    <x v="503"/>
    <s v="0014u00001wRSsHAAW"/>
    <x v="1923"/>
    <s v="Platform"/>
    <s v="Platform"/>
    <x v="4"/>
    <x v="34"/>
    <x v="39"/>
    <x v="188"/>
    <n v="5038"/>
    <x v="7"/>
    <x v="6"/>
  </r>
  <r>
    <x v="0"/>
    <x v="4"/>
    <x v="6"/>
    <x v="42"/>
    <x v="196"/>
    <s v="0014u00001ns8PVAAY"/>
    <x v="1924"/>
    <s v="Platform"/>
    <s v="Platform w/Campaign Management"/>
    <x v="1"/>
    <x v="6"/>
    <x v="44"/>
    <x v="188"/>
    <n v="5819"/>
    <x v="7"/>
    <x v="6"/>
  </r>
  <r>
    <x v="2"/>
    <x v="5"/>
    <x v="7"/>
    <x v="1"/>
    <x v="7"/>
    <s v="0017000000asbAGAAY"/>
    <x v="1925"/>
    <s v="Advertise"/>
    <s v="Advertise on QC2"/>
    <x v="1"/>
    <x v="7"/>
    <x v="7"/>
    <x v="188"/>
    <n v="460"/>
    <x v="7"/>
    <x v="6"/>
  </r>
  <r>
    <x v="2"/>
    <x v="5"/>
    <x v="19"/>
    <x v="84"/>
    <x v="135"/>
    <s v="0017000000auCv1AAE"/>
    <x v="1926"/>
    <s v="Advertise"/>
    <s v="Advertise on QC1"/>
    <x v="1"/>
    <x v="63"/>
    <x v="70"/>
    <x v="188"/>
    <n v="4004"/>
    <x v="7"/>
    <x v="6"/>
  </r>
  <r>
    <x v="2"/>
    <x v="6"/>
    <x v="9"/>
    <x v="9"/>
    <x v="78"/>
    <s v="0017000000zSReFAAW"/>
    <x v="1927"/>
    <s v="Advertise"/>
    <s v="Advertise on QC1"/>
    <x v="2"/>
    <x v="9"/>
    <x v="85"/>
    <x v="188"/>
    <n v="2689"/>
    <x v="7"/>
    <x v="6"/>
  </r>
  <r>
    <x v="1"/>
    <x v="1"/>
    <x v="1"/>
    <x v="264"/>
    <x v="856"/>
    <s v="0017000001TcoUwAAJ"/>
    <x v="1928"/>
    <s v="Advertise"/>
    <s v="Advertise on QC1"/>
    <x v="2"/>
    <x v="36"/>
    <x v="41"/>
    <x v="189"/>
    <n v="1390"/>
    <x v="8"/>
    <x v="6"/>
  </r>
  <r>
    <x v="1"/>
    <x v="1"/>
    <x v="12"/>
    <x v="12"/>
    <x v="1058"/>
    <s v="0014u00001yt4TEAAY"/>
    <x v="1929"/>
    <s v="Advertise"/>
    <s v="Advertise on QC1"/>
    <x v="2"/>
    <x v="54"/>
    <x v="12"/>
    <x v="189"/>
    <n v="6385"/>
    <x v="8"/>
    <x v="6"/>
  </r>
  <r>
    <x v="2"/>
    <x v="7"/>
    <x v="13"/>
    <x v="269"/>
    <x v="1059"/>
    <s v="0017000001R46aaAAB"/>
    <x v="1930"/>
    <s v="Advertise"/>
    <s v="Advertise on QC2"/>
    <x v="5"/>
    <x v="13"/>
    <x v="88"/>
    <x v="189"/>
    <n v="8397"/>
    <x v="8"/>
    <x v="6"/>
  </r>
  <r>
    <x v="2"/>
    <x v="7"/>
    <x v="21"/>
    <x v="7"/>
    <x v="32"/>
    <s v="0017000001JRNFFAA5"/>
    <x v="1931"/>
    <s v="Advertise"/>
    <s v="Advertise on QC1"/>
    <x v="1"/>
    <x v="26"/>
    <x v="28"/>
    <x v="189"/>
    <n v="9330"/>
    <x v="8"/>
    <x v="6"/>
  </r>
  <r>
    <x v="0"/>
    <x v="8"/>
    <x v="14"/>
    <x v="7"/>
    <x v="14"/>
    <s v="0017000000vTymcAAC"/>
    <x v="1932"/>
    <s v="Advertise"/>
    <s v="Advertise on QC1"/>
    <x v="1"/>
    <x v="14"/>
    <x v="14"/>
    <x v="189"/>
    <n v="7998"/>
    <x v="8"/>
    <x v="6"/>
  </r>
  <r>
    <x v="1"/>
    <x v="3"/>
    <x v="3"/>
    <x v="406"/>
    <x v="1060"/>
    <s v="0010g00001b0dvkAAA"/>
    <x v="1933"/>
    <s v="Advertise"/>
    <s v="Advertise on QC1"/>
    <x v="2"/>
    <x v="29"/>
    <x v="65"/>
    <x v="189"/>
    <n v="4504"/>
    <x v="8"/>
    <x v="6"/>
  </r>
  <r>
    <x v="0"/>
    <x v="9"/>
    <x v="15"/>
    <x v="97"/>
    <x v="159"/>
    <s v="0010g00001ZoE3lAAF"/>
    <x v="1934"/>
    <s v="Advertise"/>
    <s v="Advertise on QC1"/>
    <x v="2"/>
    <x v="15"/>
    <x v="16"/>
    <x v="189"/>
    <n v="7092"/>
    <x v="8"/>
    <x v="6"/>
  </r>
  <r>
    <x v="0"/>
    <x v="4"/>
    <x v="4"/>
    <x v="4"/>
    <x v="4"/>
    <s v="0014u00001wOyNqAAK"/>
    <x v="1935"/>
    <s v="Advertise"/>
    <s v="Advertise on QC1"/>
    <x v="1"/>
    <x v="4"/>
    <x v="4"/>
    <x v="189"/>
    <n v="6985"/>
    <x v="8"/>
    <x v="6"/>
  </r>
  <r>
    <x v="0"/>
    <x v="4"/>
    <x v="5"/>
    <x v="176"/>
    <x v="336"/>
    <s v="00170000012XkxhAAC"/>
    <x v="1936"/>
    <s v="Advertise"/>
    <s v="Advertise on QC1"/>
    <x v="1"/>
    <x v="34"/>
    <x v="18"/>
    <x v="189"/>
    <n v="5199"/>
    <x v="8"/>
    <x v="6"/>
  </r>
  <r>
    <x v="0"/>
    <x v="4"/>
    <x v="5"/>
    <x v="163"/>
    <x v="713"/>
    <s v="0017000000tVaWRAA0"/>
    <x v="1937"/>
    <s v="Advertise"/>
    <s v="Advertise on QC1"/>
    <x v="2"/>
    <x v="5"/>
    <x v="48"/>
    <x v="189"/>
    <n v="3525"/>
    <x v="8"/>
    <x v="6"/>
  </r>
  <r>
    <x v="2"/>
    <x v="12"/>
    <x v="23"/>
    <x v="30"/>
    <x v="1061"/>
    <s v="0017000000asTawAAE"/>
    <x v="1938"/>
    <s v="Platform"/>
    <s v="Platform w/Campaign Management"/>
    <x v="2"/>
    <x v="91"/>
    <x v="109"/>
    <x v="189"/>
    <n v="4071"/>
    <x v="8"/>
    <x v="6"/>
  </r>
  <r>
    <x v="2"/>
    <x v="5"/>
    <x v="7"/>
    <x v="7"/>
    <x v="1062"/>
    <s v="0010g00001gTdA9AAK"/>
    <x v="1939"/>
    <s v="Advertise"/>
    <s v="Advertise on QC1"/>
    <x v="3"/>
    <x v="7"/>
    <x v="120"/>
    <x v="189"/>
    <n v="4424"/>
    <x v="8"/>
    <x v="6"/>
  </r>
  <r>
    <x v="2"/>
    <x v="6"/>
    <x v="30"/>
    <x v="79"/>
    <x v="982"/>
    <s v="0010g00001b3of8AAA"/>
    <x v="1940"/>
    <s v="Advertise"/>
    <s v="Advertise on QC1"/>
    <x v="3"/>
    <x v="61"/>
    <x v="9"/>
    <x v="189"/>
    <n v="7478"/>
    <x v="8"/>
    <x v="6"/>
  </r>
  <r>
    <x v="2"/>
    <x v="6"/>
    <x v="9"/>
    <x v="57"/>
    <x v="137"/>
    <s v="0017000000moLcGAAU"/>
    <x v="1941"/>
    <s v="Advertise"/>
    <s v="Advertise on QC2"/>
    <x v="2"/>
    <x v="51"/>
    <x v="9"/>
    <x v="189"/>
    <n v="8799"/>
    <x v="8"/>
    <x v="6"/>
  </r>
  <r>
    <x v="2"/>
    <x v="14"/>
    <x v="33"/>
    <x v="43"/>
    <x v="1063"/>
    <s v="0010g00001jYaZVAA0"/>
    <x v="1942"/>
    <s v="Advertise"/>
    <s v="Advertise on QC1"/>
    <x v="1"/>
    <x v="64"/>
    <x v="31"/>
    <x v="189"/>
    <n v="6741"/>
    <x v="8"/>
    <x v="6"/>
  </r>
  <r>
    <x v="1"/>
    <x v="1"/>
    <x v="11"/>
    <x v="11"/>
    <x v="526"/>
    <s v="0014u00001wNrRVAA0"/>
    <x v="1943"/>
    <s v="Advertise"/>
    <s v="Advertise on QC1"/>
    <x v="1"/>
    <x v="11"/>
    <x v="11"/>
    <x v="190"/>
    <n v="1126"/>
    <x v="9"/>
    <x v="6"/>
  </r>
  <r>
    <x v="1"/>
    <x v="1"/>
    <x v="31"/>
    <x v="1"/>
    <x v="677"/>
    <s v="0014u00001xZPp8AAG"/>
    <x v="1944"/>
    <s v="Platform"/>
    <s v="Platform"/>
    <x v="9"/>
    <x v="58"/>
    <x v="58"/>
    <x v="190"/>
    <n v="7653"/>
    <x v="9"/>
    <x v="6"/>
  </r>
  <r>
    <x v="1"/>
    <x v="1"/>
    <x v="31"/>
    <x v="325"/>
    <x v="1064"/>
    <s v="0014u00001xYOmDAAW"/>
    <x v="1945"/>
    <s v="Advertise"/>
    <s v="Advertise on QC1"/>
    <x v="5"/>
    <x v="58"/>
    <x v="67"/>
    <x v="190"/>
    <n v="575"/>
    <x v="9"/>
    <x v="6"/>
  </r>
  <r>
    <x v="0"/>
    <x v="13"/>
    <x v="26"/>
    <x v="1"/>
    <x v="498"/>
    <s v="0017000000vppSQAAY"/>
    <x v="1946"/>
    <s v="Advertise"/>
    <s v="Advertise on QC2"/>
    <x v="1"/>
    <x v="37"/>
    <x v="92"/>
    <x v="190"/>
    <n v="2951"/>
    <x v="9"/>
    <x v="6"/>
  </r>
  <r>
    <x v="0"/>
    <x v="8"/>
    <x v="14"/>
    <x v="7"/>
    <x v="951"/>
    <s v="00170000018O4TCAA0"/>
    <x v="1947"/>
    <s v="Advertise"/>
    <s v="Advertise on QC1"/>
    <x v="1"/>
    <x v="14"/>
    <x v="75"/>
    <x v="190"/>
    <n v="2332"/>
    <x v="9"/>
    <x v="6"/>
  </r>
  <r>
    <x v="0"/>
    <x v="2"/>
    <x v="2"/>
    <x v="207"/>
    <x v="432"/>
    <s v="0010g00001dvCszAAE"/>
    <x v="1948"/>
    <s v="Advertise"/>
    <s v="Advertise on QC1"/>
    <x v="2"/>
    <x v="2"/>
    <x v="2"/>
    <x v="190"/>
    <n v="4229"/>
    <x v="9"/>
    <x v="6"/>
  </r>
  <r>
    <x v="0"/>
    <x v="2"/>
    <x v="2"/>
    <x v="69"/>
    <x v="636"/>
    <s v="0014u00001t8cmgAAA"/>
    <x v="1949"/>
    <s v="Advertise"/>
    <s v="Advertise on QC1"/>
    <x v="1"/>
    <x v="46"/>
    <x v="53"/>
    <x v="190"/>
    <n v="6533"/>
    <x v="9"/>
    <x v="6"/>
  </r>
  <r>
    <x v="1"/>
    <x v="3"/>
    <x v="3"/>
    <x v="54"/>
    <x v="930"/>
    <s v="0014u00001yvbU9AAI"/>
    <x v="1950"/>
    <s v="Advertise"/>
    <s v="Advertise on QC1"/>
    <x v="1"/>
    <x v="33"/>
    <x v="33"/>
    <x v="190"/>
    <n v="2622"/>
    <x v="9"/>
    <x v="6"/>
  </r>
  <r>
    <x v="1"/>
    <x v="3"/>
    <x v="3"/>
    <x v="138"/>
    <x v="1065"/>
    <s v="0010g00001i1tpwAAA"/>
    <x v="1951"/>
    <s v="Advertise"/>
    <s v="Advertise on QC1"/>
    <x v="2"/>
    <x v="3"/>
    <x v="3"/>
    <x v="190"/>
    <n v="8936"/>
    <x v="9"/>
    <x v="6"/>
  </r>
  <r>
    <x v="0"/>
    <x v="9"/>
    <x v="15"/>
    <x v="407"/>
    <x v="1066"/>
    <s v="0010g00001hzjYhAAI"/>
    <x v="1952"/>
    <s v="Advertise"/>
    <s v="Advertise on QC2"/>
    <x v="3"/>
    <x v="15"/>
    <x v="29"/>
    <x v="190"/>
    <n v="1666"/>
    <x v="9"/>
    <x v="6"/>
  </r>
  <r>
    <x v="0"/>
    <x v="4"/>
    <x v="4"/>
    <x v="4"/>
    <x v="392"/>
    <s v="0017000001L3cDZAAZ"/>
    <x v="1953"/>
    <s v="Advertise"/>
    <s v="Advertise on QC2"/>
    <x v="2"/>
    <x v="76"/>
    <x v="98"/>
    <x v="190"/>
    <n v="7294"/>
    <x v="9"/>
    <x v="6"/>
  </r>
  <r>
    <x v="0"/>
    <x v="4"/>
    <x v="6"/>
    <x v="64"/>
    <x v="102"/>
    <s v="0017000000moJ9FAAU"/>
    <x v="1954"/>
    <s v="Platform"/>
    <s v="Platform w/Campaign Management"/>
    <x v="1"/>
    <x v="56"/>
    <x v="44"/>
    <x v="190"/>
    <n v="6054"/>
    <x v="9"/>
    <x v="6"/>
  </r>
  <r>
    <x v="0"/>
    <x v="4"/>
    <x v="25"/>
    <x v="115"/>
    <x v="1067"/>
    <s v="0017000000jyLynAAE"/>
    <x v="0"/>
    <s v="Platform"/>
    <s v="Platform"/>
    <x v="0"/>
    <x v="50"/>
    <x v="47"/>
    <x v="190"/>
    <n v="1745"/>
    <x v="9"/>
    <x v="6"/>
  </r>
  <r>
    <x v="2"/>
    <x v="11"/>
    <x v="18"/>
    <x v="7"/>
    <x v="1068"/>
    <s v="0010g00001fMiiPAAS"/>
    <x v="1955"/>
    <s v="Advertise"/>
    <s v="Advertise on QC1"/>
    <x v="3"/>
    <x v="18"/>
    <x v="20"/>
    <x v="190"/>
    <n v="3714"/>
    <x v="9"/>
    <x v="6"/>
  </r>
  <r>
    <x v="2"/>
    <x v="11"/>
    <x v="18"/>
    <x v="1"/>
    <x v="1069"/>
    <s v="0017000000nkRf9AAE"/>
    <x v="1956"/>
    <s v="Advertise"/>
    <s v="Advertise on QC2"/>
    <x v="2"/>
    <x v="18"/>
    <x v="20"/>
    <x v="190"/>
    <n v="3528"/>
    <x v="9"/>
    <x v="6"/>
  </r>
  <r>
    <x v="2"/>
    <x v="11"/>
    <x v="18"/>
    <x v="56"/>
    <x v="85"/>
    <s v="0017000000nC0KNAA0"/>
    <x v="1957"/>
    <s v="Advertise"/>
    <s v="Advertise on QC1"/>
    <x v="1"/>
    <x v="19"/>
    <x v="21"/>
    <x v="190"/>
    <n v="5260"/>
    <x v="9"/>
    <x v="6"/>
  </r>
  <r>
    <x v="1"/>
    <x v="1"/>
    <x v="1"/>
    <x v="1"/>
    <x v="484"/>
    <s v="0017000001XhGyHAAV"/>
    <x v="1958"/>
    <s v="Platform"/>
    <s v="Platform"/>
    <x v="4"/>
    <x v="36"/>
    <x v="69"/>
    <x v="191"/>
    <n v="3547"/>
    <x v="10"/>
    <x v="6"/>
  </r>
  <r>
    <x v="2"/>
    <x v="7"/>
    <x v="13"/>
    <x v="191"/>
    <x v="866"/>
    <s v="0010g00001dy7hlAAA"/>
    <x v="1428"/>
    <s v="Advertise"/>
    <s v="Advertise on QC2"/>
    <x v="1"/>
    <x v="13"/>
    <x v="88"/>
    <x v="191"/>
    <n v="9740"/>
    <x v="10"/>
    <x v="6"/>
  </r>
  <r>
    <x v="0"/>
    <x v="2"/>
    <x v="2"/>
    <x v="2"/>
    <x v="2"/>
    <s v="0010g00001gOuEfAAK"/>
    <x v="1959"/>
    <s v="Advertise"/>
    <s v="Advertise on QC2"/>
    <x v="1"/>
    <x v="2"/>
    <x v="2"/>
    <x v="191"/>
    <n v="9104"/>
    <x v="10"/>
    <x v="6"/>
  </r>
  <r>
    <x v="1"/>
    <x v="3"/>
    <x v="3"/>
    <x v="7"/>
    <x v="667"/>
    <s v="0010g00001kSnmZAAS"/>
    <x v="1960"/>
    <s v="Advertise"/>
    <s v="Advertise on QC1"/>
    <x v="2"/>
    <x v="67"/>
    <x v="65"/>
    <x v="191"/>
    <n v="9989"/>
    <x v="10"/>
    <x v="6"/>
  </r>
  <r>
    <x v="1"/>
    <x v="3"/>
    <x v="3"/>
    <x v="54"/>
    <x v="1070"/>
    <s v="0014u00001uTrUcAAK"/>
    <x v="1961"/>
    <s v="Advertise"/>
    <s v="Advertise on QC1"/>
    <x v="1"/>
    <x v="33"/>
    <x v="38"/>
    <x v="191"/>
    <n v="3836"/>
    <x v="10"/>
    <x v="6"/>
  </r>
  <r>
    <x v="0"/>
    <x v="9"/>
    <x v="15"/>
    <x v="1"/>
    <x v="1071"/>
    <s v="0014u00001tAQi6AAG"/>
    <x v="1962"/>
    <s v="Platform"/>
    <s v="Platform"/>
    <x v="4"/>
    <x v="71"/>
    <x v="94"/>
    <x v="191"/>
    <n v="3411"/>
    <x v="10"/>
    <x v="6"/>
  </r>
  <r>
    <x v="0"/>
    <x v="4"/>
    <x v="4"/>
    <x v="152"/>
    <x v="1003"/>
    <s v="0017000000tsJWBAA2"/>
    <x v="1963"/>
    <s v="Advertise"/>
    <s v="Advertise on QC2"/>
    <x v="2"/>
    <x v="76"/>
    <x v="98"/>
    <x v="191"/>
    <n v="8081"/>
    <x v="10"/>
    <x v="6"/>
  </r>
  <r>
    <x v="0"/>
    <x v="4"/>
    <x v="6"/>
    <x v="42"/>
    <x v="196"/>
    <s v="0014u00001ns8PVAAY"/>
    <x v="1964"/>
    <s v="Advertise"/>
    <s v="Advertise on QC1"/>
    <x v="2"/>
    <x v="6"/>
    <x v="44"/>
    <x v="191"/>
    <n v="1212"/>
    <x v="10"/>
    <x v="6"/>
  </r>
  <r>
    <x v="2"/>
    <x v="12"/>
    <x v="28"/>
    <x v="316"/>
    <x v="461"/>
    <s v="0017000000dPyDdAAK"/>
    <x v="1965"/>
    <s v="Platform"/>
    <s v="Platform"/>
    <x v="4"/>
    <x v="43"/>
    <x v="49"/>
    <x v="191"/>
    <n v="7673"/>
    <x v="10"/>
    <x v="6"/>
  </r>
  <r>
    <x v="2"/>
    <x v="12"/>
    <x v="23"/>
    <x v="177"/>
    <x v="337"/>
    <s v="0017000000WUpuyAAD"/>
    <x v="1966"/>
    <s v="Advertise"/>
    <s v="Advertise on QC1"/>
    <x v="1"/>
    <x v="80"/>
    <x v="96"/>
    <x v="191"/>
    <n v="1774"/>
    <x v="10"/>
    <x v="6"/>
  </r>
  <r>
    <x v="2"/>
    <x v="5"/>
    <x v="19"/>
    <x v="1"/>
    <x v="69"/>
    <s v="0014u00001xYeTnAAK"/>
    <x v="1967"/>
    <s v="Advertise"/>
    <s v="Advertise on QC2"/>
    <x v="2"/>
    <x v="20"/>
    <x v="7"/>
    <x v="191"/>
    <n v="7544"/>
    <x v="10"/>
    <x v="6"/>
  </r>
  <r>
    <x v="0"/>
    <x v="0"/>
    <x v="10"/>
    <x v="49"/>
    <x v="70"/>
    <s v="0017000000rQDK0AAO"/>
    <x v="1968"/>
    <s v="Advertise"/>
    <s v="Advertise on QC1"/>
    <x v="1"/>
    <x v="25"/>
    <x v="73"/>
    <x v="192"/>
    <n v="5340"/>
    <x v="11"/>
    <x v="6"/>
  </r>
  <r>
    <x v="1"/>
    <x v="1"/>
    <x v="1"/>
    <x v="361"/>
    <x v="876"/>
    <s v="0017000001TchG0AAJ"/>
    <x v="1969"/>
    <s v="Platform"/>
    <s v="Platform w/Campaign Management"/>
    <x v="1"/>
    <x v="32"/>
    <x v="36"/>
    <x v="192"/>
    <n v="5578"/>
    <x v="11"/>
    <x v="6"/>
  </r>
  <r>
    <x v="1"/>
    <x v="1"/>
    <x v="11"/>
    <x v="1"/>
    <x v="214"/>
    <s v="0010g00001i00uxAAA"/>
    <x v="0"/>
    <s v="Advertise"/>
    <s v="Advertise on QC2"/>
    <x v="0"/>
    <x v="11"/>
    <x v="59"/>
    <x v="192"/>
    <n v="4885"/>
    <x v="11"/>
    <x v="6"/>
  </r>
  <r>
    <x v="2"/>
    <x v="7"/>
    <x v="21"/>
    <x v="7"/>
    <x v="700"/>
    <s v="0017000001JSYJmAAP"/>
    <x v="1970"/>
    <s v="Advertise"/>
    <s v="Advertise on QC1"/>
    <x v="2"/>
    <x v="26"/>
    <x v="28"/>
    <x v="192"/>
    <n v="6742"/>
    <x v="11"/>
    <x v="6"/>
  </r>
  <r>
    <x v="1"/>
    <x v="3"/>
    <x v="3"/>
    <x v="332"/>
    <x v="801"/>
    <s v="0010g00001lzhRjAAI"/>
    <x v="1971"/>
    <s v="Advertise"/>
    <s v="Advertise on QC1"/>
    <x v="2"/>
    <x v="67"/>
    <x v="3"/>
    <x v="192"/>
    <n v="7768"/>
    <x v="11"/>
    <x v="6"/>
  </r>
  <r>
    <x v="0"/>
    <x v="10"/>
    <x v="16"/>
    <x v="52"/>
    <x v="1072"/>
    <s v="NA"/>
    <x v="0"/>
    <s v="Platform"/>
    <s v="Platform"/>
    <x v="0"/>
    <x v="48"/>
    <x v="55"/>
    <x v="192"/>
    <n v="3748"/>
    <x v="11"/>
    <x v="6"/>
  </r>
  <r>
    <x v="2"/>
    <x v="12"/>
    <x v="37"/>
    <x v="116"/>
    <x v="1073"/>
    <s v="0017000000uCN6gAAG"/>
    <x v="1972"/>
    <s v="Advertise"/>
    <s v="Advertise on QC1"/>
    <x v="2"/>
    <x v="110"/>
    <x v="50"/>
    <x v="192"/>
    <n v="5159"/>
    <x v="11"/>
    <x v="6"/>
  </r>
  <r>
    <x v="2"/>
    <x v="12"/>
    <x v="23"/>
    <x v="177"/>
    <x v="337"/>
    <s v="0017000000WUpuyAAD"/>
    <x v="1973"/>
    <s v="Advertise"/>
    <s v="Advertise on QC1"/>
    <x v="1"/>
    <x v="80"/>
    <x v="96"/>
    <x v="192"/>
    <n v="9931"/>
    <x v="11"/>
    <x v="6"/>
  </r>
  <r>
    <x v="2"/>
    <x v="11"/>
    <x v="18"/>
    <x v="1"/>
    <x v="1074"/>
    <s v="0017000000iwqmtAAA"/>
    <x v="1974"/>
    <s v="Advertise"/>
    <s v="Advertise on QC2"/>
    <x v="2"/>
    <x v="18"/>
    <x v="20"/>
    <x v="192"/>
    <n v="5795"/>
    <x v="11"/>
    <x v="6"/>
  </r>
  <r>
    <x v="2"/>
    <x v="6"/>
    <x v="8"/>
    <x v="8"/>
    <x v="1075"/>
    <s v="0010g00001YrHoAAAV"/>
    <x v="1975"/>
    <s v="Advertise"/>
    <s v="Advertise on QC1"/>
    <x v="1"/>
    <x v="8"/>
    <x v="50"/>
    <x v="192"/>
    <n v="1299"/>
    <x v="11"/>
    <x v="6"/>
  </r>
  <r>
    <x v="0"/>
    <x v="0"/>
    <x v="10"/>
    <x v="1"/>
    <x v="190"/>
    <s v="0014u00001xXwReAAK"/>
    <x v="1976"/>
    <s v="Advertise"/>
    <s v="Advertise on QC2"/>
    <x v="1"/>
    <x v="52"/>
    <x v="25"/>
    <x v="193"/>
    <n v="4594"/>
    <x v="12"/>
    <x v="6"/>
  </r>
  <r>
    <x v="0"/>
    <x v="0"/>
    <x v="10"/>
    <x v="19"/>
    <x v="292"/>
    <s v="0014u00001wRZ4kAAG"/>
    <x v="1977"/>
    <s v="Advertise"/>
    <s v="Advertise on QC2"/>
    <x v="2"/>
    <x v="10"/>
    <x v="26"/>
    <x v="193"/>
    <n v="1211"/>
    <x v="12"/>
    <x v="6"/>
  </r>
  <r>
    <x v="1"/>
    <x v="1"/>
    <x v="1"/>
    <x v="372"/>
    <x v="971"/>
    <s v="0017000001N9hHYAAZ"/>
    <x v="1978"/>
    <s v="Platform"/>
    <s v="Platform"/>
    <x v="4"/>
    <x v="1"/>
    <x v="1"/>
    <x v="193"/>
    <n v="8398"/>
    <x v="12"/>
    <x v="6"/>
  </r>
  <r>
    <x v="1"/>
    <x v="1"/>
    <x v="12"/>
    <x v="141"/>
    <x v="929"/>
    <s v="0017000001WMyToAAL"/>
    <x v="1979"/>
    <s v="Advertise"/>
    <s v="Advertise on QC1"/>
    <x v="3"/>
    <x v="12"/>
    <x v="90"/>
    <x v="193"/>
    <n v="1052"/>
    <x v="12"/>
    <x v="6"/>
  </r>
  <r>
    <x v="1"/>
    <x v="3"/>
    <x v="3"/>
    <x v="28"/>
    <x v="131"/>
    <s v="0010g00001hz0MKAAY"/>
    <x v="1980"/>
    <s v="Platform"/>
    <s v="Platform w/Campaign Management"/>
    <x v="1"/>
    <x v="29"/>
    <x v="33"/>
    <x v="193"/>
    <n v="2789"/>
    <x v="12"/>
    <x v="6"/>
  </r>
  <r>
    <x v="1"/>
    <x v="3"/>
    <x v="3"/>
    <x v="332"/>
    <x v="801"/>
    <s v="0010g00001lzhRjAAI"/>
    <x v="1981"/>
    <s v="Advertise"/>
    <s v="Advertise on QC1"/>
    <x v="2"/>
    <x v="67"/>
    <x v="3"/>
    <x v="193"/>
    <n v="8172"/>
    <x v="12"/>
    <x v="6"/>
  </r>
  <r>
    <x v="0"/>
    <x v="4"/>
    <x v="5"/>
    <x v="34"/>
    <x v="1076"/>
    <s v="0014u00001yt6TkAAI"/>
    <x v="1982"/>
    <s v="Platform"/>
    <s v="Platform"/>
    <x v="4"/>
    <x v="34"/>
    <x v="39"/>
    <x v="193"/>
    <n v="620"/>
    <x v="12"/>
    <x v="6"/>
  </r>
  <r>
    <x v="2"/>
    <x v="12"/>
    <x v="28"/>
    <x v="45"/>
    <x v="368"/>
    <s v="0010g00001cp8QiAAI"/>
    <x v="1983"/>
    <s v="Advertise"/>
    <s v="Advertise on QC1"/>
    <x v="2"/>
    <x v="43"/>
    <x v="49"/>
    <x v="193"/>
    <n v="290"/>
    <x v="12"/>
    <x v="6"/>
  </r>
  <r>
    <x v="2"/>
    <x v="12"/>
    <x v="23"/>
    <x v="1"/>
    <x v="340"/>
    <s v="0017000001BzQInAAN"/>
    <x v="1984"/>
    <s v="Platform"/>
    <s v="Platform w/Campaign Management"/>
    <x v="1"/>
    <x v="80"/>
    <x v="34"/>
    <x v="193"/>
    <n v="9313"/>
    <x v="12"/>
    <x v="6"/>
  </r>
  <r>
    <x v="2"/>
    <x v="11"/>
    <x v="18"/>
    <x v="7"/>
    <x v="625"/>
    <s v="0017000000c2g3DAAQ"/>
    <x v="1985"/>
    <s v="Advertise"/>
    <s v="Advertise on QC1"/>
    <x v="1"/>
    <x v="19"/>
    <x v="21"/>
    <x v="193"/>
    <n v="1511"/>
    <x v="12"/>
    <x v="6"/>
  </r>
  <r>
    <x v="2"/>
    <x v="11"/>
    <x v="18"/>
    <x v="1"/>
    <x v="121"/>
    <s v="0017000000kOfiEAAS"/>
    <x v="1986"/>
    <s v="Advertise"/>
    <s v="Advertise on QC2"/>
    <x v="2"/>
    <x v="18"/>
    <x v="20"/>
    <x v="193"/>
    <n v="741"/>
    <x v="12"/>
    <x v="6"/>
  </r>
  <r>
    <x v="0"/>
    <x v="0"/>
    <x v="0"/>
    <x v="7"/>
    <x v="833"/>
    <s v="0010g00001kPvspAAC"/>
    <x v="1987"/>
    <s v="Advertise"/>
    <s v="Advertise on QC1"/>
    <x v="1"/>
    <x v="23"/>
    <x v="26"/>
    <x v="194"/>
    <n v="3380"/>
    <x v="13"/>
    <x v="6"/>
  </r>
  <r>
    <x v="0"/>
    <x v="0"/>
    <x v="0"/>
    <x v="314"/>
    <x v="1077"/>
    <s v="NA"/>
    <x v="0"/>
    <s v="Platform"/>
    <s v="Platform"/>
    <x v="0"/>
    <x v="0"/>
    <x v="0"/>
    <x v="194"/>
    <n v="8549"/>
    <x v="13"/>
    <x v="6"/>
  </r>
  <r>
    <x v="1"/>
    <x v="1"/>
    <x v="1"/>
    <x v="279"/>
    <x v="1078"/>
    <s v="0010g00001bennFAAQ"/>
    <x v="1988"/>
    <s v="Advertise"/>
    <s v="Advertise on QC1"/>
    <x v="1"/>
    <x v="36"/>
    <x v="41"/>
    <x v="194"/>
    <n v="2612"/>
    <x v="13"/>
    <x v="6"/>
  </r>
  <r>
    <x v="0"/>
    <x v="13"/>
    <x v="26"/>
    <x v="154"/>
    <x v="1079"/>
    <s v="0017000000vqRg5AAE"/>
    <x v="1989"/>
    <s v="Advertise"/>
    <s v="Advertise on QC2"/>
    <x v="2"/>
    <x v="37"/>
    <x v="92"/>
    <x v="194"/>
    <n v="1259"/>
    <x v="13"/>
    <x v="6"/>
  </r>
  <r>
    <x v="0"/>
    <x v="2"/>
    <x v="2"/>
    <x v="40"/>
    <x v="107"/>
    <s v="0017000001Pvw1zAAB"/>
    <x v="1990"/>
    <s v="Advertise"/>
    <s v="Advertise on QC1"/>
    <x v="1"/>
    <x v="38"/>
    <x v="53"/>
    <x v="194"/>
    <n v="6138"/>
    <x v="13"/>
    <x v="6"/>
  </r>
  <r>
    <x v="1"/>
    <x v="3"/>
    <x v="3"/>
    <x v="29"/>
    <x v="38"/>
    <s v="0014u000020as9qAAA"/>
    <x v="1991"/>
    <s v="Advertise"/>
    <s v="Advertise on QC2"/>
    <x v="1"/>
    <x v="29"/>
    <x v="33"/>
    <x v="194"/>
    <n v="2439"/>
    <x v="13"/>
    <x v="6"/>
  </r>
  <r>
    <x v="0"/>
    <x v="10"/>
    <x v="16"/>
    <x v="7"/>
    <x v="529"/>
    <s v="0014u00001p4s3kAAA"/>
    <x v="1992"/>
    <s v="Advertise"/>
    <s v="Advertise on QC1"/>
    <x v="2"/>
    <x v="16"/>
    <x v="54"/>
    <x v="194"/>
    <n v="3303"/>
    <x v="13"/>
    <x v="6"/>
  </r>
  <r>
    <x v="0"/>
    <x v="4"/>
    <x v="5"/>
    <x v="83"/>
    <x v="362"/>
    <s v="0017000000nDUPgAAO"/>
    <x v="1993"/>
    <s v="Advertise"/>
    <s v="Advertise on QC1"/>
    <x v="1"/>
    <x v="34"/>
    <x v="18"/>
    <x v="194"/>
    <n v="1976"/>
    <x v="13"/>
    <x v="6"/>
  </r>
  <r>
    <x v="0"/>
    <x v="4"/>
    <x v="5"/>
    <x v="169"/>
    <x v="513"/>
    <s v="00170000014RPF6AAO"/>
    <x v="1994"/>
    <s v="Platform"/>
    <s v="Platform"/>
    <x v="4"/>
    <x v="34"/>
    <x v="39"/>
    <x v="194"/>
    <n v="3988"/>
    <x v="13"/>
    <x v="6"/>
  </r>
  <r>
    <x v="0"/>
    <x v="2"/>
    <x v="2"/>
    <x v="87"/>
    <x v="1080"/>
    <s v="0014u00001ytANkAAM"/>
    <x v="1995"/>
    <s v="Advertise"/>
    <s v="Advertise on QC1"/>
    <x v="5"/>
    <x v="38"/>
    <x v="43"/>
    <x v="195"/>
    <n v="115"/>
    <x v="14"/>
    <x v="6"/>
  </r>
  <r>
    <x v="1"/>
    <x v="3"/>
    <x v="3"/>
    <x v="147"/>
    <x v="264"/>
    <s v="0010g00001guWdDAAU"/>
    <x v="1996"/>
    <s v="Advertise"/>
    <s v="Advertise on QC1"/>
    <x v="1"/>
    <x v="67"/>
    <x v="3"/>
    <x v="195"/>
    <n v="7504"/>
    <x v="14"/>
    <x v="6"/>
  </r>
  <r>
    <x v="1"/>
    <x v="3"/>
    <x v="3"/>
    <x v="102"/>
    <x v="772"/>
    <s v="0014u00001uSgprAAC"/>
    <x v="1997"/>
    <s v="Advertise"/>
    <s v="Advertise on QC1"/>
    <x v="2"/>
    <x v="3"/>
    <x v="3"/>
    <x v="195"/>
    <n v="3441"/>
    <x v="14"/>
    <x v="6"/>
  </r>
  <r>
    <x v="0"/>
    <x v="10"/>
    <x v="16"/>
    <x v="239"/>
    <x v="1081"/>
    <s v="0017000001Ir1W7AAJ"/>
    <x v="1998"/>
    <s v="Advertise"/>
    <s v="Advertise on QC1"/>
    <x v="2"/>
    <x v="16"/>
    <x v="54"/>
    <x v="195"/>
    <n v="837"/>
    <x v="14"/>
    <x v="6"/>
  </r>
  <r>
    <x v="0"/>
    <x v="4"/>
    <x v="29"/>
    <x v="1"/>
    <x v="954"/>
    <s v="0014u00001nt1K2AAI"/>
    <x v="1999"/>
    <s v="Platform"/>
    <s v="Platform w/Campaign Management"/>
    <x v="1"/>
    <x v="55"/>
    <x v="118"/>
    <x v="195"/>
    <n v="8900"/>
    <x v="14"/>
    <x v="6"/>
  </r>
  <r>
    <x v="0"/>
    <x v="4"/>
    <x v="6"/>
    <x v="42"/>
    <x v="55"/>
    <s v="0017000000ts6wWAAQ"/>
    <x v="0"/>
    <s v="Advertise"/>
    <s v="Advertise on QC2"/>
    <x v="0"/>
    <x v="56"/>
    <x v="56"/>
    <x v="195"/>
    <n v="8945"/>
    <x v="14"/>
    <x v="6"/>
  </r>
  <r>
    <x v="2"/>
    <x v="11"/>
    <x v="17"/>
    <x v="15"/>
    <x v="19"/>
    <s v="0017000000SIU2zAAH"/>
    <x v="2000"/>
    <s v="Platform"/>
    <s v="Platform w/Campaign Management"/>
    <x v="2"/>
    <x v="17"/>
    <x v="19"/>
    <x v="195"/>
    <n v="2934"/>
    <x v="14"/>
    <x v="6"/>
  </r>
  <r>
    <x v="2"/>
    <x v="11"/>
    <x v="18"/>
    <x v="1"/>
    <x v="523"/>
    <s v="0017000000kOfsZAAS"/>
    <x v="2001"/>
    <s v="Advertise"/>
    <s v="Advertise on QC2"/>
    <x v="2"/>
    <x v="18"/>
    <x v="20"/>
    <x v="195"/>
    <n v="7608"/>
    <x v="14"/>
    <x v="6"/>
  </r>
  <r>
    <x v="2"/>
    <x v="5"/>
    <x v="19"/>
    <x v="7"/>
    <x v="163"/>
    <s v="0017000000WVbN0AAL"/>
    <x v="2002"/>
    <s v="Advertise"/>
    <s v="Advertise on QC1"/>
    <x v="1"/>
    <x v="72"/>
    <x v="77"/>
    <x v="195"/>
    <n v="8802"/>
    <x v="14"/>
    <x v="6"/>
  </r>
  <r>
    <x v="2"/>
    <x v="5"/>
    <x v="19"/>
    <x v="1"/>
    <x v="163"/>
    <s v="0017000000WVbN0AAL"/>
    <x v="2003"/>
    <s v="Advertise"/>
    <s v="Advertise on QC2"/>
    <x v="2"/>
    <x v="72"/>
    <x v="70"/>
    <x v="195"/>
    <n v="9415"/>
    <x v="14"/>
    <x v="6"/>
  </r>
  <r>
    <x v="2"/>
    <x v="6"/>
    <x v="8"/>
    <x v="307"/>
    <x v="1082"/>
    <s v="0017000000xhK0pAAE"/>
    <x v="2004"/>
    <s v="Advertise"/>
    <s v="Advertise on QC1"/>
    <x v="3"/>
    <x v="39"/>
    <x v="45"/>
    <x v="195"/>
    <n v="9071"/>
    <x v="14"/>
    <x v="6"/>
  </r>
  <r>
    <x v="2"/>
    <x v="6"/>
    <x v="9"/>
    <x v="9"/>
    <x v="258"/>
    <s v="0010g00001gudz2AAA"/>
    <x v="2005"/>
    <s v="Advertise"/>
    <s v="Advertise on QC1"/>
    <x v="1"/>
    <x v="9"/>
    <x v="9"/>
    <x v="195"/>
    <n v="525"/>
    <x v="14"/>
    <x v="6"/>
  </r>
  <r>
    <x v="1"/>
    <x v="1"/>
    <x v="1"/>
    <x v="408"/>
    <x v="689"/>
    <s v="0014u00001tCJrqAAG"/>
    <x v="2006"/>
    <s v="Platform"/>
    <s v="Platform"/>
    <x v="4"/>
    <x v="36"/>
    <x v="117"/>
    <x v="196"/>
    <n v="5790"/>
    <x v="15"/>
    <x v="6"/>
  </r>
  <r>
    <x v="1"/>
    <x v="1"/>
    <x v="11"/>
    <x v="11"/>
    <x v="717"/>
    <s v="0014u00001xY8d0AAC"/>
    <x v="2007"/>
    <s v="Advertise"/>
    <s v="Advertise on QC1"/>
    <x v="1"/>
    <x v="11"/>
    <x v="11"/>
    <x v="196"/>
    <n v="9535"/>
    <x v="15"/>
    <x v="6"/>
  </r>
  <r>
    <x v="2"/>
    <x v="7"/>
    <x v="21"/>
    <x v="1"/>
    <x v="1083"/>
    <s v="0010g00001dxjNtAAI"/>
    <x v="2008"/>
    <s v="Advertise"/>
    <s v="Advertise on QC2"/>
    <x v="5"/>
    <x v="26"/>
    <x v="28"/>
    <x v="196"/>
    <n v="6001"/>
    <x v="15"/>
    <x v="6"/>
  </r>
  <r>
    <x v="0"/>
    <x v="13"/>
    <x v="26"/>
    <x v="409"/>
    <x v="1084"/>
    <s v="0017000001TfqCXAAZ"/>
    <x v="2009"/>
    <s v="Advertise"/>
    <s v="Advertise on QC1"/>
    <x v="1"/>
    <x v="89"/>
    <x v="92"/>
    <x v="196"/>
    <n v="6826"/>
    <x v="15"/>
    <x v="6"/>
  </r>
  <r>
    <x v="1"/>
    <x v="3"/>
    <x v="3"/>
    <x v="138"/>
    <x v="542"/>
    <s v="0010g00001cp8BiAAI"/>
    <x v="2010"/>
    <s v="Advertise"/>
    <s v="Advertise on QC1"/>
    <x v="1"/>
    <x v="3"/>
    <x v="3"/>
    <x v="196"/>
    <n v="6868"/>
    <x v="15"/>
    <x v="6"/>
  </r>
  <r>
    <x v="0"/>
    <x v="4"/>
    <x v="5"/>
    <x v="5"/>
    <x v="354"/>
    <s v="0010g00001dxuFDAAY"/>
    <x v="2011"/>
    <s v="Advertise"/>
    <s v="Advertise on QC1"/>
    <x v="2"/>
    <x v="5"/>
    <x v="48"/>
    <x v="196"/>
    <n v="5982"/>
    <x v="15"/>
    <x v="6"/>
  </r>
  <r>
    <x v="2"/>
    <x v="6"/>
    <x v="8"/>
    <x v="9"/>
    <x v="210"/>
    <s v="0014u00001nsYkjAAE"/>
    <x v="2012"/>
    <s v="Advertise"/>
    <s v="Advertise on QC1"/>
    <x v="1"/>
    <x v="27"/>
    <x v="27"/>
    <x v="196"/>
    <n v="4454"/>
    <x v="15"/>
    <x v="6"/>
  </r>
  <r>
    <x v="2"/>
    <x v="6"/>
    <x v="30"/>
    <x v="7"/>
    <x v="136"/>
    <s v="0010g00001kPQpuAAG"/>
    <x v="2013"/>
    <s v="Advertise"/>
    <s v="Advertise on QC1"/>
    <x v="2"/>
    <x v="60"/>
    <x v="52"/>
    <x v="196"/>
    <n v="413"/>
    <x v="15"/>
    <x v="6"/>
  </r>
  <r>
    <x v="2"/>
    <x v="6"/>
    <x v="24"/>
    <x v="410"/>
    <x v="1085"/>
    <s v="0017000000kzWmlAAE"/>
    <x v="2014"/>
    <s v="Advertise"/>
    <s v="Advertise on QC2"/>
    <x v="1"/>
    <x v="81"/>
    <x v="85"/>
    <x v="196"/>
    <n v="6768"/>
    <x v="15"/>
    <x v="6"/>
  </r>
  <r>
    <x v="2"/>
    <x v="6"/>
    <x v="24"/>
    <x v="292"/>
    <x v="676"/>
    <s v="0017000001MEhI3AAL"/>
    <x v="2015"/>
    <s v="Advertise"/>
    <s v="Advertise on QC1"/>
    <x v="1"/>
    <x v="81"/>
    <x v="116"/>
    <x v="196"/>
    <n v="9098"/>
    <x v="15"/>
    <x v="6"/>
  </r>
  <r>
    <x v="1"/>
    <x v="1"/>
    <x v="1"/>
    <x v="172"/>
    <x v="332"/>
    <s v="0017000001O4BpXAAV"/>
    <x v="2016"/>
    <s v="Advertise"/>
    <s v="Advertise on QC1"/>
    <x v="1"/>
    <x v="32"/>
    <x v="36"/>
    <x v="197"/>
    <n v="2421"/>
    <x v="16"/>
    <x v="6"/>
  </r>
  <r>
    <x v="2"/>
    <x v="7"/>
    <x v="13"/>
    <x v="1"/>
    <x v="57"/>
    <s v="0010g00001fOJ73AAG"/>
    <x v="2017"/>
    <s v="Advertise"/>
    <s v="Advertise on QC2"/>
    <x v="1"/>
    <x v="40"/>
    <x v="46"/>
    <x v="197"/>
    <n v="8412"/>
    <x v="16"/>
    <x v="6"/>
  </r>
  <r>
    <x v="2"/>
    <x v="7"/>
    <x v="21"/>
    <x v="1"/>
    <x v="32"/>
    <s v="0017000001JRNFFAA5"/>
    <x v="2018"/>
    <s v="Advertise"/>
    <s v="Advertise on QC2"/>
    <x v="2"/>
    <x v="26"/>
    <x v="28"/>
    <x v="197"/>
    <n v="4108"/>
    <x v="16"/>
    <x v="6"/>
  </r>
  <r>
    <x v="0"/>
    <x v="13"/>
    <x v="26"/>
    <x v="220"/>
    <x v="485"/>
    <s v="0017000001PujTqAAJ"/>
    <x v="2019"/>
    <s v="Advertise"/>
    <s v="Advertise on QC2"/>
    <x v="1"/>
    <x v="37"/>
    <x v="42"/>
    <x v="197"/>
    <n v="9370"/>
    <x v="16"/>
    <x v="6"/>
  </r>
  <r>
    <x v="0"/>
    <x v="2"/>
    <x v="2"/>
    <x v="50"/>
    <x v="284"/>
    <s v="0017000001Lvy3IAAR"/>
    <x v="1474"/>
    <s v="Advertise"/>
    <s v="Advertise on QC2"/>
    <x v="2"/>
    <x v="38"/>
    <x v="53"/>
    <x v="197"/>
    <n v="2021"/>
    <x v="16"/>
    <x v="6"/>
  </r>
  <r>
    <x v="0"/>
    <x v="9"/>
    <x v="15"/>
    <x v="23"/>
    <x v="33"/>
    <s v="0014u00001xXdHKAA0"/>
    <x v="2020"/>
    <s v="Advertise"/>
    <s v="Advertise on QC2"/>
    <x v="1"/>
    <x v="15"/>
    <x v="29"/>
    <x v="197"/>
    <n v="7862"/>
    <x v="16"/>
    <x v="6"/>
  </r>
  <r>
    <x v="0"/>
    <x v="4"/>
    <x v="4"/>
    <x v="4"/>
    <x v="392"/>
    <s v="0017000001L3cDZAAZ"/>
    <x v="2021"/>
    <s v="Advertise"/>
    <s v="Advertise on QC1"/>
    <x v="2"/>
    <x v="76"/>
    <x v="98"/>
    <x v="197"/>
    <n v="3969"/>
    <x v="16"/>
    <x v="6"/>
  </r>
  <r>
    <x v="0"/>
    <x v="4"/>
    <x v="25"/>
    <x v="319"/>
    <x v="1086"/>
    <s v="0010g00001gP8DRAA0"/>
    <x v="0"/>
    <s v="Platform"/>
    <s v="Platform"/>
    <x v="0"/>
    <x v="87"/>
    <x v="86"/>
    <x v="197"/>
    <n v="8746"/>
    <x v="16"/>
    <x v="6"/>
  </r>
  <r>
    <x v="2"/>
    <x v="11"/>
    <x v="18"/>
    <x v="7"/>
    <x v="21"/>
    <s v="0017000000lmBqgAAE"/>
    <x v="2022"/>
    <s v="Advertise"/>
    <s v="Advertise on QC1"/>
    <x v="1"/>
    <x v="19"/>
    <x v="21"/>
    <x v="197"/>
    <n v="2205"/>
    <x v="16"/>
    <x v="6"/>
  </r>
  <r>
    <x v="2"/>
    <x v="11"/>
    <x v="18"/>
    <x v="46"/>
    <x v="65"/>
    <s v="0017000000cUZF4AAO"/>
    <x v="2023"/>
    <s v="Platform"/>
    <s v="Platform w/Campaign Management"/>
    <x v="1"/>
    <x v="45"/>
    <x v="51"/>
    <x v="197"/>
    <n v="1195"/>
    <x v="16"/>
    <x v="6"/>
  </r>
  <r>
    <x v="2"/>
    <x v="5"/>
    <x v="19"/>
    <x v="7"/>
    <x v="679"/>
    <s v="0010g00001YsQyjAAF"/>
    <x v="2024"/>
    <s v="Advertise"/>
    <s v="Advertise on QC1"/>
    <x v="1"/>
    <x v="63"/>
    <x v="45"/>
    <x v="197"/>
    <n v="5849"/>
    <x v="16"/>
    <x v="6"/>
  </r>
  <r>
    <x v="1"/>
    <x v="1"/>
    <x v="12"/>
    <x v="182"/>
    <x v="283"/>
    <s v="0014u000020bEMUAA2"/>
    <x v="2025"/>
    <s v="Advertise"/>
    <s v="Advertise on QC2"/>
    <x v="5"/>
    <x v="82"/>
    <x v="90"/>
    <x v="198"/>
    <n v="1605"/>
    <x v="17"/>
    <x v="6"/>
  </r>
  <r>
    <x v="0"/>
    <x v="8"/>
    <x v="14"/>
    <x v="411"/>
    <x v="360"/>
    <s v="00170000012Tpr2AAC"/>
    <x v="2026"/>
    <s v="Platform"/>
    <s v="Platform"/>
    <x v="6"/>
    <x v="14"/>
    <x v="75"/>
    <x v="198"/>
    <n v="3079"/>
    <x v="17"/>
    <x v="6"/>
  </r>
  <r>
    <x v="0"/>
    <x v="2"/>
    <x v="2"/>
    <x v="40"/>
    <x v="107"/>
    <s v="0017000001Pvw1zAAB"/>
    <x v="2027"/>
    <s v="Advertise"/>
    <s v="Advertise on QC2"/>
    <x v="1"/>
    <x v="38"/>
    <x v="53"/>
    <x v="198"/>
    <n v="9809"/>
    <x v="17"/>
    <x v="6"/>
  </r>
  <r>
    <x v="0"/>
    <x v="2"/>
    <x v="2"/>
    <x v="155"/>
    <x v="278"/>
    <s v="0017000001JOw0HAAT"/>
    <x v="2028"/>
    <s v="Advertise"/>
    <s v="Advertise on QC2"/>
    <x v="1"/>
    <x v="38"/>
    <x v="93"/>
    <x v="198"/>
    <n v="1971"/>
    <x v="17"/>
    <x v="6"/>
  </r>
  <r>
    <x v="1"/>
    <x v="3"/>
    <x v="3"/>
    <x v="29"/>
    <x v="38"/>
    <s v="0014u000020as9qAAA"/>
    <x v="2029"/>
    <s v="Advertise"/>
    <s v="Advertise on QC2"/>
    <x v="2"/>
    <x v="29"/>
    <x v="33"/>
    <x v="198"/>
    <n v="1990"/>
    <x v="17"/>
    <x v="6"/>
  </r>
  <r>
    <x v="0"/>
    <x v="4"/>
    <x v="5"/>
    <x v="5"/>
    <x v="18"/>
    <s v="0017000001SHnzIAAT"/>
    <x v="2030"/>
    <s v="Advertise"/>
    <s v="Advertise on QC1"/>
    <x v="2"/>
    <x v="5"/>
    <x v="18"/>
    <x v="198"/>
    <n v="1290"/>
    <x v="17"/>
    <x v="6"/>
  </r>
  <r>
    <x v="0"/>
    <x v="4"/>
    <x v="5"/>
    <x v="34"/>
    <x v="814"/>
    <s v="0014u00001yt6ZJAAY"/>
    <x v="2031"/>
    <s v="Platform"/>
    <s v="Platform"/>
    <x v="4"/>
    <x v="34"/>
    <x v="39"/>
    <x v="198"/>
    <n v="4678"/>
    <x v="17"/>
    <x v="6"/>
  </r>
  <r>
    <x v="0"/>
    <x v="4"/>
    <x v="6"/>
    <x v="42"/>
    <x v="195"/>
    <s v="0010g00001kS7yaAAC"/>
    <x v="2032"/>
    <s v="Advertise"/>
    <s v="Advertise on QC1"/>
    <x v="2"/>
    <x v="6"/>
    <x v="44"/>
    <x v="198"/>
    <n v="9142"/>
    <x v="17"/>
    <x v="6"/>
  </r>
  <r>
    <x v="2"/>
    <x v="5"/>
    <x v="7"/>
    <x v="1"/>
    <x v="7"/>
    <s v="0017000000asbAGAAY"/>
    <x v="2033"/>
    <s v="Advertise"/>
    <s v="Advertise on QC2"/>
    <x v="2"/>
    <x v="7"/>
    <x v="7"/>
    <x v="198"/>
    <n v="5593"/>
    <x v="17"/>
    <x v="6"/>
  </r>
  <r>
    <x v="2"/>
    <x v="6"/>
    <x v="9"/>
    <x v="80"/>
    <x v="1087"/>
    <s v="00170000015677dAAA"/>
    <x v="2034"/>
    <s v="Advertise"/>
    <s v="Advertise on QC2"/>
    <x v="1"/>
    <x v="51"/>
    <x v="9"/>
    <x v="198"/>
    <n v="161"/>
    <x v="17"/>
    <x v="6"/>
  </r>
  <r>
    <x v="1"/>
    <x v="1"/>
    <x v="11"/>
    <x v="11"/>
    <x v="113"/>
    <s v="0014u000021SYqJAAW"/>
    <x v="2035"/>
    <s v="Advertise"/>
    <s v="Advertise on QC1"/>
    <x v="1"/>
    <x v="11"/>
    <x v="11"/>
    <x v="199"/>
    <n v="2149"/>
    <x v="18"/>
    <x v="6"/>
  </r>
  <r>
    <x v="0"/>
    <x v="9"/>
    <x v="15"/>
    <x v="97"/>
    <x v="1088"/>
    <s v="NA"/>
    <x v="0"/>
    <s v="Platform"/>
    <s v="Platform"/>
    <x v="0"/>
    <x v="15"/>
    <x v="76"/>
    <x v="199"/>
    <n v="6926"/>
    <x v="18"/>
    <x v="6"/>
  </r>
  <r>
    <x v="0"/>
    <x v="4"/>
    <x v="27"/>
    <x v="44"/>
    <x v="1089"/>
    <s v="0014u00001n1V7kAAE"/>
    <x v="2036"/>
    <s v="Advertise"/>
    <s v="Advertise on QC1"/>
    <x v="2"/>
    <x v="42"/>
    <x v="48"/>
    <x v="199"/>
    <n v="2087"/>
    <x v="18"/>
    <x v="6"/>
  </r>
  <r>
    <x v="0"/>
    <x v="4"/>
    <x v="5"/>
    <x v="34"/>
    <x v="1090"/>
    <s v="0014u000021UmdGAAS"/>
    <x v="0"/>
    <s v="Platform"/>
    <s v="Platform"/>
    <x v="0"/>
    <x v="34"/>
    <x v="39"/>
    <x v="199"/>
    <n v="1875"/>
    <x v="18"/>
    <x v="6"/>
  </r>
  <r>
    <x v="2"/>
    <x v="11"/>
    <x v="17"/>
    <x v="15"/>
    <x v="19"/>
    <s v="0017000000SIU2zAAH"/>
    <x v="2037"/>
    <s v="Platform"/>
    <s v="Platform w/Campaign Management"/>
    <x v="2"/>
    <x v="17"/>
    <x v="19"/>
    <x v="199"/>
    <n v="6790"/>
    <x v="18"/>
    <x v="6"/>
  </r>
  <r>
    <x v="2"/>
    <x v="5"/>
    <x v="19"/>
    <x v="412"/>
    <x v="1091"/>
    <s v="0017000000auCv2AAE"/>
    <x v="2038"/>
    <s v="Advertise"/>
    <s v="Advertise on QC1"/>
    <x v="1"/>
    <x v="20"/>
    <x v="22"/>
    <x v="199"/>
    <n v="8086"/>
    <x v="18"/>
    <x v="6"/>
  </r>
  <r>
    <x v="1"/>
    <x v="1"/>
    <x v="12"/>
    <x v="60"/>
    <x v="308"/>
    <s v="0010g00001lyekKAAQ"/>
    <x v="2039"/>
    <s v="Advertise"/>
    <s v="Advertise on QC1"/>
    <x v="1"/>
    <x v="12"/>
    <x v="12"/>
    <x v="200"/>
    <n v="7282"/>
    <x v="19"/>
    <x v="6"/>
  </r>
  <r>
    <x v="1"/>
    <x v="1"/>
    <x v="12"/>
    <x v="248"/>
    <x v="710"/>
    <s v="0017000001WChmoAAD"/>
    <x v="2040"/>
    <s v="Advertise"/>
    <s v="Advertise on QC2"/>
    <x v="2"/>
    <x v="82"/>
    <x v="87"/>
    <x v="200"/>
    <n v="4900"/>
    <x v="19"/>
    <x v="6"/>
  </r>
  <r>
    <x v="0"/>
    <x v="4"/>
    <x v="5"/>
    <x v="83"/>
    <x v="362"/>
    <s v="0017000000nDUPgAAO"/>
    <x v="2041"/>
    <s v="Advertise"/>
    <s v="Advertise on QC1"/>
    <x v="1"/>
    <x v="34"/>
    <x v="18"/>
    <x v="200"/>
    <n v="9159"/>
    <x v="19"/>
    <x v="6"/>
  </r>
  <r>
    <x v="0"/>
    <x v="4"/>
    <x v="5"/>
    <x v="34"/>
    <x v="969"/>
    <s v="0014u00001yt64RAAQ"/>
    <x v="2042"/>
    <s v="Platform"/>
    <s v="Platform"/>
    <x v="4"/>
    <x v="34"/>
    <x v="39"/>
    <x v="200"/>
    <n v="5418"/>
    <x v="19"/>
    <x v="6"/>
  </r>
  <r>
    <x v="2"/>
    <x v="12"/>
    <x v="37"/>
    <x v="116"/>
    <x v="1073"/>
    <s v="0017000000uCN6gAAG"/>
    <x v="2043"/>
    <s v="Advertise"/>
    <s v="Advertise on QC1"/>
    <x v="1"/>
    <x v="110"/>
    <x v="50"/>
    <x v="200"/>
    <n v="7059"/>
    <x v="19"/>
    <x v="6"/>
  </r>
  <r>
    <x v="2"/>
    <x v="11"/>
    <x v="18"/>
    <x v="7"/>
    <x v="846"/>
    <s v="0017000000lPJBzAAO"/>
    <x v="2044"/>
    <s v="Advertise"/>
    <s v="Advertise on QC1"/>
    <x v="2"/>
    <x v="18"/>
    <x v="20"/>
    <x v="200"/>
    <n v="8291"/>
    <x v="19"/>
    <x v="6"/>
  </r>
  <r>
    <x v="2"/>
    <x v="11"/>
    <x v="18"/>
    <x v="46"/>
    <x v="65"/>
    <s v="0017000000cUZF4AAO"/>
    <x v="2045"/>
    <s v="Platform"/>
    <s v="Platform w/Campaign Management"/>
    <x v="1"/>
    <x v="45"/>
    <x v="51"/>
    <x v="200"/>
    <n v="1556"/>
    <x v="19"/>
    <x v="6"/>
  </r>
  <r>
    <x v="2"/>
    <x v="11"/>
    <x v="18"/>
    <x v="46"/>
    <x v="65"/>
    <s v="0017000000cUZF4AAO"/>
    <x v="2046"/>
    <s v="Platform"/>
    <s v="Platform w/Campaign Management"/>
    <x v="1"/>
    <x v="45"/>
    <x v="51"/>
    <x v="200"/>
    <n v="6327"/>
    <x v="19"/>
    <x v="6"/>
  </r>
  <r>
    <x v="2"/>
    <x v="6"/>
    <x v="9"/>
    <x v="80"/>
    <x v="1087"/>
    <s v="00170000015677dAAA"/>
    <x v="2047"/>
    <s v="Advertise"/>
    <s v="Advertise on QC1"/>
    <x v="1"/>
    <x v="51"/>
    <x v="9"/>
    <x v="200"/>
    <n v="8567"/>
    <x v="19"/>
    <x v="6"/>
  </r>
  <r>
    <x v="0"/>
    <x v="0"/>
    <x v="10"/>
    <x v="7"/>
    <x v="26"/>
    <s v="0017000000vodiNAAQ"/>
    <x v="2048"/>
    <s v="Advertise"/>
    <s v="Advertise on QC1"/>
    <x v="1"/>
    <x v="24"/>
    <x v="25"/>
    <x v="201"/>
    <n v="5956"/>
    <x v="20"/>
    <x v="6"/>
  </r>
  <r>
    <x v="1"/>
    <x v="1"/>
    <x v="1"/>
    <x v="1"/>
    <x v="1092"/>
    <s v="0014u00001p5PHAAA2"/>
    <x v="2049"/>
    <s v="Advertise"/>
    <s v="Advertise on QC2"/>
    <x v="3"/>
    <x v="1"/>
    <x v="1"/>
    <x v="201"/>
    <n v="3462"/>
    <x v="20"/>
    <x v="6"/>
  </r>
  <r>
    <x v="1"/>
    <x v="1"/>
    <x v="11"/>
    <x v="413"/>
    <x v="1093"/>
    <s v="0017000001WNF4WAAX"/>
    <x v="2050"/>
    <s v="Advertise"/>
    <s v="Advertise on QC2"/>
    <x v="2"/>
    <x v="11"/>
    <x v="11"/>
    <x v="201"/>
    <n v="9846"/>
    <x v="20"/>
    <x v="6"/>
  </r>
  <r>
    <x v="1"/>
    <x v="1"/>
    <x v="31"/>
    <x v="7"/>
    <x v="442"/>
    <s v="0014u00001xaxaMAAQ"/>
    <x v="2051"/>
    <s v="Advertise"/>
    <s v="Advertise on QC1"/>
    <x v="1"/>
    <x v="58"/>
    <x v="1"/>
    <x v="201"/>
    <n v="5620"/>
    <x v="20"/>
    <x v="6"/>
  </r>
  <r>
    <x v="1"/>
    <x v="1"/>
    <x v="12"/>
    <x v="1"/>
    <x v="253"/>
    <s v="0010g00001YrzfkAAB"/>
    <x v="2052"/>
    <s v="Advertise"/>
    <s v="Advertise on QC2"/>
    <x v="3"/>
    <x v="12"/>
    <x v="90"/>
    <x v="201"/>
    <n v="5308"/>
    <x v="20"/>
    <x v="6"/>
  </r>
  <r>
    <x v="2"/>
    <x v="7"/>
    <x v="21"/>
    <x v="7"/>
    <x v="32"/>
    <s v="0017000001JRNFFAA5"/>
    <x v="2053"/>
    <s v="Advertise"/>
    <s v="Advertise on QC1"/>
    <x v="1"/>
    <x v="26"/>
    <x v="28"/>
    <x v="201"/>
    <n v="2489"/>
    <x v="20"/>
    <x v="6"/>
  </r>
  <r>
    <x v="0"/>
    <x v="2"/>
    <x v="2"/>
    <x v="130"/>
    <x v="884"/>
    <s v="0010g00001YrLswAAF"/>
    <x v="2054"/>
    <s v="Advertise"/>
    <s v="Advertise on QC1"/>
    <x v="1"/>
    <x v="2"/>
    <x v="2"/>
    <x v="201"/>
    <n v="5521"/>
    <x v="20"/>
    <x v="6"/>
  </r>
  <r>
    <x v="1"/>
    <x v="3"/>
    <x v="3"/>
    <x v="28"/>
    <x v="131"/>
    <s v="0010g00001hz0MKAAY"/>
    <x v="2055"/>
    <s v="Platform"/>
    <s v="Platform w/Campaign Management"/>
    <x v="2"/>
    <x v="29"/>
    <x v="33"/>
    <x v="201"/>
    <n v="8608"/>
    <x v="20"/>
    <x v="6"/>
  </r>
  <r>
    <x v="0"/>
    <x v="9"/>
    <x v="15"/>
    <x v="97"/>
    <x v="159"/>
    <s v="0010g00001ZoE3lAAF"/>
    <x v="2056"/>
    <s v="Advertise"/>
    <s v="Advertise on QC1"/>
    <x v="2"/>
    <x v="15"/>
    <x v="16"/>
    <x v="201"/>
    <n v="3840"/>
    <x v="20"/>
    <x v="6"/>
  </r>
  <r>
    <x v="0"/>
    <x v="4"/>
    <x v="5"/>
    <x v="41"/>
    <x v="458"/>
    <s v="0010g00001YsTbbAAF"/>
    <x v="2057"/>
    <s v="Advertise"/>
    <s v="Advertise on QC1"/>
    <x v="2"/>
    <x v="34"/>
    <x v="63"/>
    <x v="201"/>
    <n v="2153"/>
    <x v="20"/>
    <x v="6"/>
  </r>
  <r>
    <x v="2"/>
    <x v="11"/>
    <x v="17"/>
    <x v="15"/>
    <x v="19"/>
    <s v="0017000000SIU2zAAH"/>
    <x v="1297"/>
    <s v="Platform"/>
    <s v="Platform w/Campaign Management"/>
    <x v="2"/>
    <x v="17"/>
    <x v="19"/>
    <x v="201"/>
    <n v="3750"/>
    <x v="20"/>
    <x v="6"/>
  </r>
  <r>
    <x v="2"/>
    <x v="6"/>
    <x v="9"/>
    <x v="7"/>
    <x v="558"/>
    <s v="0017000001P0H6gAAF"/>
    <x v="2058"/>
    <s v="Advertise"/>
    <s v="Advertise on QC1"/>
    <x v="1"/>
    <x v="51"/>
    <x v="9"/>
    <x v="201"/>
    <n v="5487"/>
    <x v="20"/>
    <x v="6"/>
  </r>
  <r>
    <x v="0"/>
    <x v="0"/>
    <x v="10"/>
    <x v="19"/>
    <x v="342"/>
    <s v="00170000012qySaAAI"/>
    <x v="2059"/>
    <s v="Advertise"/>
    <s v="Advertise on QC1"/>
    <x v="2"/>
    <x v="10"/>
    <x v="26"/>
    <x v="202"/>
    <n v="515"/>
    <x v="21"/>
    <x v="6"/>
  </r>
  <r>
    <x v="1"/>
    <x v="1"/>
    <x v="1"/>
    <x v="1"/>
    <x v="753"/>
    <s v="0017000001B3pGWAAZ"/>
    <x v="2060"/>
    <s v="Advertise"/>
    <s v="Advertise on QC2"/>
    <x v="2"/>
    <x v="1"/>
    <x v="1"/>
    <x v="202"/>
    <n v="617"/>
    <x v="21"/>
    <x v="6"/>
  </r>
  <r>
    <x v="2"/>
    <x v="7"/>
    <x v="21"/>
    <x v="414"/>
    <x v="1094"/>
    <s v="0014u00001nt1DTAAY"/>
    <x v="2061"/>
    <s v="Advertise"/>
    <s v="Advertise on QC2"/>
    <x v="3"/>
    <x v="26"/>
    <x v="28"/>
    <x v="202"/>
    <n v="2801"/>
    <x v="21"/>
    <x v="6"/>
  </r>
  <r>
    <x v="2"/>
    <x v="7"/>
    <x v="21"/>
    <x v="291"/>
    <x v="674"/>
    <s v="0017000001Sop8UAAR"/>
    <x v="2062"/>
    <s v="Advertise"/>
    <s v="Advertise on QC1"/>
    <x v="1"/>
    <x v="26"/>
    <x v="28"/>
    <x v="202"/>
    <n v="2373"/>
    <x v="21"/>
    <x v="6"/>
  </r>
  <r>
    <x v="2"/>
    <x v="7"/>
    <x v="21"/>
    <x v="112"/>
    <x v="1095"/>
    <s v="0014u00001ytQ84AAE"/>
    <x v="0"/>
    <s v="Platform"/>
    <s v="Platform"/>
    <x v="0"/>
    <x v="26"/>
    <x v="32"/>
    <x v="202"/>
    <n v="1368"/>
    <x v="21"/>
    <x v="6"/>
  </r>
  <r>
    <x v="0"/>
    <x v="2"/>
    <x v="2"/>
    <x v="130"/>
    <x v="884"/>
    <s v="0010g00001YrLswAAF"/>
    <x v="2063"/>
    <s v="Advertise"/>
    <s v="Advertise on QC1"/>
    <x v="1"/>
    <x v="2"/>
    <x v="2"/>
    <x v="202"/>
    <n v="5954"/>
    <x v="21"/>
    <x v="6"/>
  </r>
  <r>
    <x v="0"/>
    <x v="4"/>
    <x v="6"/>
    <x v="64"/>
    <x v="102"/>
    <s v="0017000000moJ9FAAU"/>
    <x v="2064"/>
    <s v="Platform"/>
    <s v="Platform w/Campaign Management"/>
    <x v="1"/>
    <x v="6"/>
    <x v="44"/>
    <x v="202"/>
    <n v="5877"/>
    <x v="21"/>
    <x v="6"/>
  </r>
  <r>
    <x v="2"/>
    <x v="11"/>
    <x v="17"/>
    <x v="1"/>
    <x v="19"/>
    <s v="0017000000SIU2zAAH"/>
    <x v="2065"/>
    <s v="Platform"/>
    <s v="Platform w/Campaign Management"/>
    <x v="2"/>
    <x v="17"/>
    <x v="19"/>
    <x v="202"/>
    <n v="6651"/>
    <x v="21"/>
    <x v="6"/>
  </r>
  <r>
    <x v="2"/>
    <x v="11"/>
    <x v="18"/>
    <x v="46"/>
    <x v="65"/>
    <s v="0017000000cUZF4AAO"/>
    <x v="2066"/>
    <s v="Platform"/>
    <s v="Platform w/Campaign Management"/>
    <x v="2"/>
    <x v="45"/>
    <x v="51"/>
    <x v="202"/>
    <n v="9154"/>
    <x v="21"/>
    <x v="6"/>
  </r>
  <r>
    <x v="2"/>
    <x v="5"/>
    <x v="19"/>
    <x v="1"/>
    <x v="547"/>
    <s v="0017000000lOWTUAA4"/>
    <x v="2067"/>
    <s v="Platform"/>
    <s v="Platform w/Campaign Management"/>
    <x v="2"/>
    <x v="72"/>
    <x v="7"/>
    <x v="202"/>
    <n v="3436"/>
    <x v="21"/>
    <x v="6"/>
  </r>
  <r>
    <x v="1"/>
    <x v="1"/>
    <x v="1"/>
    <x v="1"/>
    <x v="172"/>
    <s v="0010g00001beuW7AAI"/>
    <x v="2068"/>
    <s v="Advertise"/>
    <s v="Advertise on QC2"/>
    <x v="1"/>
    <x v="74"/>
    <x v="36"/>
    <x v="203"/>
    <n v="1617"/>
    <x v="22"/>
    <x v="6"/>
  </r>
  <r>
    <x v="1"/>
    <x v="1"/>
    <x v="1"/>
    <x v="268"/>
    <x v="501"/>
    <s v="0014u00001vEFJ0AAO"/>
    <x v="2069"/>
    <s v="Platform"/>
    <s v="Platform w/Campaign Management"/>
    <x v="5"/>
    <x v="36"/>
    <x v="41"/>
    <x v="203"/>
    <n v="8510"/>
    <x v="22"/>
    <x v="6"/>
  </r>
  <r>
    <x v="0"/>
    <x v="2"/>
    <x v="2"/>
    <x v="192"/>
    <x v="1096"/>
    <s v="0014u000022PO51AAG"/>
    <x v="0"/>
    <s v="Platform"/>
    <s v="Platform"/>
    <x v="0"/>
    <x v="46"/>
    <x v="61"/>
    <x v="203"/>
    <n v="4601"/>
    <x v="22"/>
    <x v="6"/>
  </r>
  <r>
    <x v="0"/>
    <x v="2"/>
    <x v="2"/>
    <x v="130"/>
    <x v="884"/>
    <s v="0010g00001YrLswAAF"/>
    <x v="2070"/>
    <s v="Advertise"/>
    <s v="Advertise on QC1"/>
    <x v="1"/>
    <x v="2"/>
    <x v="2"/>
    <x v="203"/>
    <n v="3090"/>
    <x v="22"/>
    <x v="6"/>
  </r>
  <r>
    <x v="0"/>
    <x v="2"/>
    <x v="2"/>
    <x v="50"/>
    <x v="400"/>
    <s v="0014u00001wOxTYAA0"/>
    <x v="2071"/>
    <s v="Advertise"/>
    <s v="Advertise on QC2"/>
    <x v="1"/>
    <x v="38"/>
    <x v="53"/>
    <x v="203"/>
    <n v="4030"/>
    <x v="22"/>
    <x v="6"/>
  </r>
  <r>
    <x v="0"/>
    <x v="2"/>
    <x v="2"/>
    <x v="179"/>
    <x v="271"/>
    <s v="0017000001OylDpAAJ"/>
    <x v="2072"/>
    <s v="Advertise"/>
    <s v="Advertise on QC1"/>
    <x v="1"/>
    <x v="38"/>
    <x v="53"/>
    <x v="203"/>
    <n v="7400"/>
    <x v="22"/>
    <x v="6"/>
  </r>
  <r>
    <x v="1"/>
    <x v="3"/>
    <x v="3"/>
    <x v="138"/>
    <x v="3"/>
    <s v="0010g00001gvWAlAAM"/>
    <x v="2073"/>
    <s v="Advertise"/>
    <s v="Advertise on QC1"/>
    <x v="2"/>
    <x v="3"/>
    <x v="3"/>
    <x v="203"/>
    <n v="1710"/>
    <x v="22"/>
    <x v="6"/>
  </r>
  <r>
    <x v="1"/>
    <x v="3"/>
    <x v="3"/>
    <x v="266"/>
    <x v="593"/>
    <s v="0014u00001wRHRKAA4"/>
    <x v="2074"/>
    <s v="Advertise"/>
    <s v="Advertise on QC1"/>
    <x v="1"/>
    <x v="67"/>
    <x v="65"/>
    <x v="203"/>
    <n v="6906"/>
    <x v="22"/>
    <x v="6"/>
  </r>
  <r>
    <x v="0"/>
    <x v="4"/>
    <x v="29"/>
    <x v="1"/>
    <x v="1097"/>
    <s v="0014u00001p5QEzAAM"/>
    <x v="2075"/>
    <s v="Platform"/>
    <s v="Platform"/>
    <x v="4"/>
    <x v="55"/>
    <x v="56"/>
    <x v="203"/>
    <n v="8967"/>
    <x v="22"/>
    <x v="6"/>
  </r>
  <r>
    <x v="2"/>
    <x v="5"/>
    <x v="19"/>
    <x v="1"/>
    <x v="163"/>
    <s v="0017000000WVbN0AAL"/>
    <x v="2076"/>
    <s v="Advertise"/>
    <s v="Advertise on QC2"/>
    <x v="2"/>
    <x v="72"/>
    <x v="70"/>
    <x v="203"/>
    <n v="170"/>
    <x v="22"/>
    <x v="6"/>
  </r>
  <r>
    <x v="2"/>
    <x v="6"/>
    <x v="8"/>
    <x v="1"/>
    <x v="210"/>
    <s v="0014u00001nsYkjAAE"/>
    <x v="0"/>
    <s v="Advertise"/>
    <s v="Advertise on QC2"/>
    <x v="0"/>
    <x v="27"/>
    <x v="130"/>
    <x v="203"/>
    <n v="7660"/>
    <x v="22"/>
    <x v="6"/>
  </r>
  <r>
    <x v="0"/>
    <x v="0"/>
    <x v="10"/>
    <x v="19"/>
    <x v="1098"/>
    <s v="0010g00001hynilAAA"/>
    <x v="2077"/>
    <s v="Advertise"/>
    <s v="Advertise on QC1"/>
    <x v="2"/>
    <x v="10"/>
    <x v="26"/>
    <x v="204"/>
    <n v="1908"/>
    <x v="23"/>
    <x v="6"/>
  </r>
  <r>
    <x v="0"/>
    <x v="0"/>
    <x v="10"/>
    <x v="117"/>
    <x v="251"/>
    <s v="0017000000trxCIAAY"/>
    <x v="2078"/>
    <s v="Advertise"/>
    <s v="Advertise on QC2"/>
    <x v="2"/>
    <x v="25"/>
    <x v="73"/>
    <x v="204"/>
    <n v="7935"/>
    <x v="23"/>
    <x v="6"/>
  </r>
  <r>
    <x v="1"/>
    <x v="1"/>
    <x v="1"/>
    <x v="386"/>
    <x v="1099"/>
    <s v="0017000001KHHcWAAX"/>
    <x v="0"/>
    <s v="Platform"/>
    <s v="Platform"/>
    <x v="0"/>
    <x v="53"/>
    <x v="69"/>
    <x v="204"/>
    <n v="6092"/>
    <x v="23"/>
    <x v="6"/>
  </r>
  <r>
    <x v="1"/>
    <x v="1"/>
    <x v="11"/>
    <x v="11"/>
    <x v="758"/>
    <s v="0014u00001wRjZUAA0"/>
    <x v="2079"/>
    <s v="Advertise"/>
    <s v="Advertise on QC1"/>
    <x v="1"/>
    <x v="11"/>
    <x v="11"/>
    <x v="204"/>
    <n v="6048"/>
    <x v="23"/>
    <x v="6"/>
  </r>
  <r>
    <x v="2"/>
    <x v="7"/>
    <x v="21"/>
    <x v="7"/>
    <x v="700"/>
    <s v="0017000001JSYJmAAP"/>
    <x v="2080"/>
    <s v="Advertise"/>
    <s v="Advertise on QC1"/>
    <x v="1"/>
    <x v="26"/>
    <x v="28"/>
    <x v="204"/>
    <n v="9914"/>
    <x v="23"/>
    <x v="6"/>
  </r>
  <r>
    <x v="2"/>
    <x v="7"/>
    <x v="22"/>
    <x v="1"/>
    <x v="960"/>
    <s v="00170000018NA78AAG"/>
    <x v="2081"/>
    <s v="Platform"/>
    <s v="Platform"/>
    <x v="4"/>
    <x v="28"/>
    <x v="37"/>
    <x v="204"/>
    <n v="3279"/>
    <x v="23"/>
    <x v="6"/>
  </r>
  <r>
    <x v="0"/>
    <x v="2"/>
    <x v="2"/>
    <x v="155"/>
    <x v="278"/>
    <s v="0017000001JOw0HAAT"/>
    <x v="2082"/>
    <s v="Advertise"/>
    <s v="Advertise on QC2"/>
    <x v="1"/>
    <x v="38"/>
    <x v="93"/>
    <x v="204"/>
    <n v="5437"/>
    <x v="23"/>
    <x v="6"/>
  </r>
  <r>
    <x v="0"/>
    <x v="2"/>
    <x v="2"/>
    <x v="155"/>
    <x v="278"/>
    <s v="0017000001JOw0HAAT"/>
    <x v="2083"/>
    <s v="Advertise"/>
    <s v="Advertise on QC2"/>
    <x v="1"/>
    <x v="38"/>
    <x v="93"/>
    <x v="204"/>
    <n v="3167"/>
    <x v="23"/>
    <x v="6"/>
  </r>
  <r>
    <x v="0"/>
    <x v="4"/>
    <x v="5"/>
    <x v="176"/>
    <x v="336"/>
    <s v="00170000012XkxhAAC"/>
    <x v="2084"/>
    <s v="Advertise"/>
    <s v="Advertise on QC1"/>
    <x v="1"/>
    <x v="34"/>
    <x v="18"/>
    <x v="204"/>
    <n v="6677"/>
    <x v="23"/>
    <x v="6"/>
  </r>
  <r>
    <x v="0"/>
    <x v="4"/>
    <x v="5"/>
    <x v="113"/>
    <x v="1100"/>
    <s v="0014u00001nst1bAAA"/>
    <x v="2085"/>
    <s v="Platform"/>
    <s v="Platform"/>
    <x v="4"/>
    <x v="34"/>
    <x v="39"/>
    <x v="204"/>
    <n v="2917"/>
    <x v="23"/>
    <x v="6"/>
  </r>
  <r>
    <x v="2"/>
    <x v="11"/>
    <x v="17"/>
    <x v="1"/>
    <x v="19"/>
    <s v="0017000000SIU2zAAH"/>
    <x v="1166"/>
    <s v="Platform"/>
    <s v="Platform w/Campaign Management"/>
    <x v="2"/>
    <x v="17"/>
    <x v="19"/>
    <x v="204"/>
    <n v="5291"/>
    <x v="23"/>
    <x v="6"/>
  </r>
  <r>
    <x v="2"/>
    <x v="5"/>
    <x v="19"/>
    <x v="1"/>
    <x v="163"/>
    <s v="0017000000WVbN0AAL"/>
    <x v="2086"/>
    <s v="Advertise"/>
    <s v="Advertise on QC2"/>
    <x v="1"/>
    <x v="72"/>
    <x v="77"/>
    <x v="204"/>
    <n v="7461"/>
    <x v="23"/>
    <x v="6"/>
  </r>
  <r>
    <x v="0"/>
    <x v="2"/>
    <x v="2"/>
    <x v="130"/>
    <x v="884"/>
    <s v="0010g00001YrLswAAF"/>
    <x v="2087"/>
    <s v="Advertise"/>
    <s v="Advertise on QC1"/>
    <x v="1"/>
    <x v="2"/>
    <x v="2"/>
    <x v="205"/>
    <n v="3225"/>
    <x v="24"/>
    <x v="6"/>
  </r>
  <r>
    <x v="0"/>
    <x v="2"/>
    <x v="2"/>
    <x v="50"/>
    <x v="72"/>
    <s v="0010g00001befvLAAQ"/>
    <x v="2088"/>
    <s v="Advertise"/>
    <s v="Advertise on QC2"/>
    <x v="2"/>
    <x v="38"/>
    <x v="53"/>
    <x v="205"/>
    <n v="6955"/>
    <x v="24"/>
    <x v="6"/>
  </r>
  <r>
    <x v="0"/>
    <x v="4"/>
    <x v="5"/>
    <x v="169"/>
    <x v="1101"/>
    <s v="0017000001SRh2bAAD"/>
    <x v="2089"/>
    <s v="Platform"/>
    <s v="Platform"/>
    <x v="4"/>
    <x v="34"/>
    <x v="39"/>
    <x v="205"/>
    <n v="8885"/>
    <x v="24"/>
    <x v="6"/>
  </r>
  <r>
    <x v="0"/>
    <x v="4"/>
    <x v="5"/>
    <x v="34"/>
    <x v="1102"/>
    <s v="0014u000021UmalAAC"/>
    <x v="0"/>
    <s v="Platform"/>
    <s v="Platform"/>
    <x v="0"/>
    <x v="34"/>
    <x v="39"/>
    <x v="205"/>
    <n v="6608"/>
    <x v="24"/>
    <x v="6"/>
  </r>
  <r>
    <x v="2"/>
    <x v="11"/>
    <x v="18"/>
    <x v="1"/>
    <x v="523"/>
    <s v="0017000000kOfsZAAS"/>
    <x v="2090"/>
    <s v="Advertise"/>
    <s v="Advertise on QC2"/>
    <x v="2"/>
    <x v="18"/>
    <x v="20"/>
    <x v="205"/>
    <n v="8407"/>
    <x v="24"/>
    <x v="6"/>
  </r>
  <r>
    <x v="0"/>
    <x v="0"/>
    <x v="32"/>
    <x v="415"/>
    <x v="1103"/>
    <s v="0010g00001kSZrJAAW"/>
    <x v="2091"/>
    <s v="Advertise"/>
    <s v="Advertise on QC1"/>
    <x v="5"/>
    <x v="62"/>
    <x v="15"/>
    <x v="206"/>
    <n v="7215"/>
    <x v="25"/>
    <x v="6"/>
  </r>
  <r>
    <x v="1"/>
    <x v="1"/>
    <x v="12"/>
    <x v="260"/>
    <x v="307"/>
    <s v="0017000001WE4ecAAD"/>
    <x v="372"/>
    <s v="Advertise"/>
    <s v="Advertise on QC2"/>
    <x v="2"/>
    <x v="82"/>
    <x v="87"/>
    <x v="206"/>
    <n v="9649"/>
    <x v="25"/>
    <x v="6"/>
  </r>
  <r>
    <x v="2"/>
    <x v="7"/>
    <x v="22"/>
    <x v="250"/>
    <x v="1104"/>
    <s v="0010g00001gthFvAAI"/>
    <x v="2092"/>
    <s v="Advertise"/>
    <s v="Advertise on QC2"/>
    <x v="1"/>
    <x v="28"/>
    <x v="37"/>
    <x v="206"/>
    <n v="2201"/>
    <x v="25"/>
    <x v="6"/>
  </r>
  <r>
    <x v="0"/>
    <x v="13"/>
    <x v="26"/>
    <x v="229"/>
    <x v="508"/>
    <s v="00170000018rC1uAAE"/>
    <x v="2093"/>
    <s v="Advertise"/>
    <s v="Advertise on QC1"/>
    <x v="1"/>
    <x v="89"/>
    <x v="42"/>
    <x v="206"/>
    <n v="3767"/>
    <x v="25"/>
    <x v="6"/>
  </r>
  <r>
    <x v="0"/>
    <x v="13"/>
    <x v="26"/>
    <x v="362"/>
    <x v="962"/>
    <s v="0010g00001gVAZvAAO"/>
    <x v="2094"/>
    <s v="Advertise"/>
    <s v="Advertise on QC2"/>
    <x v="2"/>
    <x v="89"/>
    <x v="42"/>
    <x v="206"/>
    <n v="6537"/>
    <x v="25"/>
    <x v="6"/>
  </r>
  <r>
    <x v="0"/>
    <x v="2"/>
    <x v="2"/>
    <x v="1"/>
    <x v="1105"/>
    <s v="0010g00001cqDJxAAM"/>
    <x v="2095"/>
    <s v="Advertise"/>
    <s v="Advertise on QC2"/>
    <x v="1"/>
    <x v="38"/>
    <x v="108"/>
    <x v="206"/>
    <n v="3744"/>
    <x v="25"/>
    <x v="6"/>
  </r>
  <r>
    <x v="0"/>
    <x v="2"/>
    <x v="2"/>
    <x v="416"/>
    <x v="581"/>
    <s v="0017000001PtbZZAAZ"/>
    <x v="2096"/>
    <s v="Advertise"/>
    <s v="Advertise on QC2"/>
    <x v="6"/>
    <x v="2"/>
    <x v="2"/>
    <x v="206"/>
    <n v="4377"/>
    <x v="25"/>
    <x v="6"/>
  </r>
  <r>
    <x v="1"/>
    <x v="3"/>
    <x v="3"/>
    <x v="131"/>
    <x v="231"/>
    <s v="0010g00001csiT7AAI"/>
    <x v="2097"/>
    <s v="Advertise"/>
    <s v="Advertise on QC1"/>
    <x v="2"/>
    <x v="3"/>
    <x v="3"/>
    <x v="206"/>
    <n v="6857"/>
    <x v="25"/>
    <x v="6"/>
  </r>
  <r>
    <x v="0"/>
    <x v="9"/>
    <x v="15"/>
    <x v="23"/>
    <x v="33"/>
    <s v="0014u00001xXdHKAA0"/>
    <x v="2098"/>
    <s v="Advertise"/>
    <s v="Advertise on QC2"/>
    <x v="2"/>
    <x v="15"/>
    <x v="16"/>
    <x v="206"/>
    <n v="3540"/>
    <x v="25"/>
    <x v="6"/>
  </r>
  <r>
    <x v="0"/>
    <x v="10"/>
    <x v="16"/>
    <x v="7"/>
    <x v="529"/>
    <s v="0014u00001p4s3kAAA"/>
    <x v="2099"/>
    <s v="Advertise"/>
    <s v="Advertise on QC1"/>
    <x v="2"/>
    <x v="16"/>
    <x v="54"/>
    <x v="206"/>
    <n v="1734"/>
    <x v="25"/>
    <x v="6"/>
  </r>
  <r>
    <x v="0"/>
    <x v="10"/>
    <x v="16"/>
    <x v="239"/>
    <x v="1106"/>
    <s v="NA"/>
    <x v="0"/>
    <s v="Platform"/>
    <s v="Platform"/>
    <x v="0"/>
    <x v="16"/>
    <x v="55"/>
    <x v="206"/>
    <n v="411"/>
    <x v="25"/>
    <x v="6"/>
  </r>
  <r>
    <x v="2"/>
    <x v="11"/>
    <x v="18"/>
    <x v="7"/>
    <x v="588"/>
    <s v="0017000000lPJBLAA4"/>
    <x v="2100"/>
    <s v="Advertise"/>
    <s v="Advertise on QC1"/>
    <x v="2"/>
    <x v="18"/>
    <x v="50"/>
    <x v="206"/>
    <n v="8752"/>
    <x v="25"/>
    <x v="6"/>
  </r>
  <r>
    <x v="2"/>
    <x v="6"/>
    <x v="24"/>
    <x v="197"/>
    <x v="404"/>
    <s v="0014u00001t8rK3AAI"/>
    <x v="2101"/>
    <s v="Advertise"/>
    <s v="Advertise on QC1"/>
    <x v="2"/>
    <x v="81"/>
    <x v="85"/>
    <x v="206"/>
    <n v="4916"/>
    <x v="25"/>
    <x v="6"/>
  </r>
  <r>
    <x v="2"/>
    <x v="6"/>
    <x v="24"/>
    <x v="417"/>
    <x v="1107"/>
    <s v="00170000012WZevAAG"/>
    <x v="2102"/>
    <s v="Platform"/>
    <s v="Platform"/>
    <x v="9"/>
    <x v="81"/>
    <x v="91"/>
    <x v="206"/>
    <n v="9290"/>
    <x v="25"/>
    <x v="6"/>
  </r>
  <r>
    <x v="1"/>
    <x v="1"/>
    <x v="1"/>
    <x v="1"/>
    <x v="252"/>
    <s v="0017000001OXdFwAAL"/>
    <x v="2103"/>
    <s v="Advertise"/>
    <s v="Advertise on QC2"/>
    <x v="5"/>
    <x v="1"/>
    <x v="1"/>
    <x v="207"/>
    <n v="708"/>
    <x v="26"/>
    <x v="6"/>
  </r>
  <r>
    <x v="2"/>
    <x v="7"/>
    <x v="13"/>
    <x v="355"/>
    <x v="1108"/>
    <s v="0017000000yfhjnAAA"/>
    <x v="2104"/>
    <s v="Advertise"/>
    <s v="Advertise on QC1"/>
    <x v="2"/>
    <x v="83"/>
    <x v="88"/>
    <x v="207"/>
    <n v="7410"/>
    <x v="26"/>
    <x v="6"/>
  </r>
  <r>
    <x v="0"/>
    <x v="9"/>
    <x v="15"/>
    <x v="151"/>
    <x v="272"/>
    <s v="0017000001O2ndtAAB"/>
    <x v="2105"/>
    <s v="Advertise"/>
    <s v="Advertise on QC2"/>
    <x v="1"/>
    <x v="15"/>
    <x v="131"/>
    <x v="207"/>
    <n v="9258"/>
    <x v="26"/>
    <x v="6"/>
  </r>
  <r>
    <x v="2"/>
    <x v="11"/>
    <x v="17"/>
    <x v="15"/>
    <x v="19"/>
    <s v="0017000000SIU2zAAH"/>
    <x v="2106"/>
    <s v="Platform"/>
    <s v="Platform w/Campaign Management"/>
    <x v="1"/>
    <x v="17"/>
    <x v="19"/>
    <x v="207"/>
    <n v="5428"/>
    <x v="26"/>
    <x v="6"/>
  </r>
  <r>
    <x v="2"/>
    <x v="11"/>
    <x v="18"/>
    <x v="7"/>
    <x v="1109"/>
    <s v="0017000001VYPytAAH"/>
    <x v="2107"/>
    <s v="Advertise"/>
    <s v="Advertise on QC1"/>
    <x v="2"/>
    <x v="18"/>
    <x v="20"/>
    <x v="207"/>
    <n v="8800"/>
    <x v="26"/>
    <x v="6"/>
  </r>
  <r>
    <x v="2"/>
    <x v="11"/>
    <x v="18"/>
    <x v="7"/>
    <x v="625"/>
    <s v="0017000000c2g3DAAQ"/>
    <x v="2108"/>
    <s v="Advertise"/>
    <s v="Advertise on QC1"/>
    <x v="1"/>
    <x v="19"/>
    <x v="21"/>
    <x v="207"/>
    <n v="954"/>
    <x v="26"/>
    <x v="6"/>
  </r>
  <r>
    <x v="2"/>
    <x v="5"/>
    <x v="19"/>
    <x v="1"/>
    <x v="163"/>
    <s v="0017000000WVbN0AAL"/>
    <x v="2109"/>
    <s v="Advertise"/>
    <s v="Advertise on QC2"/>
    <x v="1"/>
    <x v="72"/>
    <x v="77"/>
    <x v="207"/>
    <n v="2987"/>
    <x v="26"/>
    <x v="6"/>
  </r>
  <r>
    <x v="1"/>
    <x v="1"/>
    <x v="12"/>
    <x v="1"/>
    <x v="253"/>
    <s v="0010g00001YrzfkAAB"/>
    <x v="2110"/>
    <s v="Platform"/>
    <s v="Platform"/>
    <x v="6"/>
    <x v="12"/>
    <x v="59"/>
    <x v="208"/>
    <n v="2674"/>
    <x v="27"/>
    <x v="6"/>
  </r>
  <r>
    <x v="1"/>
    <x v="1"/>
    <x v="12"/>
    <x v="282"/>
    <x v="1110"/>
    <s v="NA"/>
    <x v="0"/>
    <s v="Platform"/>
    <s v="Platform"/>
    <x v="0"/>
    <x v="12"/>
    <x v="59"/>
    <x v="208"/>
    <n v="3256"/>
    <x v="27"/>
    <x v="6"/>
  </r>
  <r>
    <x v="0"/>
    <x v="13"/>
    <x v="26"/>
    <x v="136"/>
    <x v="1111"/>
    <s v="0014u00001xZ5RvAAK"/>
    <x v="2111"/>
    <s v="Advertise"/>
    <s v="Advertise on QC1"/>
    <x v="5"/>
    <x v="37"/>
    <x v="42"/>
    <x v="208"/>
    <n v="5508"/>
    <x v="27"/>
    <x v="6"/>
  </r>
  <r>
    <x v="0"/>
    <x v="8"/>
    <x v="14"/>
    <x v="7"/>
    <x v="14"/>
    <s v="0017000000vTymcAAC"/>
    <x v="2112"/>
    <s v="Advertise"/>
    <s v="Advertise on QC1"/>
    <x v="1"/>
    <x v="14"/>
    <x v="14"/>
    <x v="208"/>
    <n v="5200"/>
    <x v="27"/>
    <x v="6"/>
  </r>
  <r>
    <x v="0"/>
    <x v="2"/>
    <x v="2"/>
    <x v="67"/>
    <x v="414"/>
    <s v="0017000001KG6VfAAL"/>
    <x v="2113"/>
    <s v="Advertise"/>
    <s v="Advertise on QC2"/>
    <x v="1"/>
    <x v="38"/>
    <x v="43"/>
    <x v="208"/>
    <n v="9050"/>
    <x v="27"/>
    <x v="6"/>
  </r>
  <r>
    <x v="0"/>
    <x v="4"/>
    <x v="5"/>
    <x v="5"/>
    <x v="393"/>
    <s v="0017000001PvvrLAAR"/>
    <x v="2114"/>
    <s v="Advertise"/>
    <s v="Advertise on QC1"/>
    <x v="1"/>
    <x v="5"/>
    <x v="5"/>
    <x v="208"/>
    <n v="2794"/>
    <x v="27"/>
    <x v="6"/>
  </r>
  <r>
    <x v="0"/>
    <x v="4"/>
    <x v="5"/>
    <x v="41"/>
    <x v="458"/>
    <s v="0010g00001YsTbbAAF"/>
    <x v="2115"/>
    <s v="Advertise"/>
    <s v="Advertise on QC1"/>
    <x v="2"/>
    <x v="34"/>
    <x v="63"/>
    <x v="208"/>
    <n v="7908"/>
    <x v="27"/>
    <x v="6"/>
  </r>
  <r>
    <x v="0"/>
    <x v="4"/>
    <x v="25"/>
    <x v="6"/>
    <x v="77"/>
    <s v="0017000000tsB2WAAU"/>
    <x v="2116"/>
    <s v="Advertise"/>
    <s v="Advertise on QC1"/>
    <x v="1"/>
    <x v="50"/>
    <x v="6"/>
    <x v="208"/>
    <n v="8739"/>
    <x v="27"/>
    <x v="6"/>
  </r>
  <r>
    <x v="2"/>
    <x v="11"/>
    <x v="18"/>
    <x v="7"/>
    <x v="121"/>
    <s v="0017000000kOfiEAAS"/>
    <x v="2117"/>
    <s v="Advertise"/>
    <s v="Advertise on QC1"/>
    <x v="2"/>
    <x v="18"/>
    <x v="20"/>
    <x v="208"/>
    <n v="3992"/>
    <x v="27"/>
    <x v="6"/>
  </r>
  <r>
    <x v="2"/>
    <x v="11"/>
    <x v="18"/>
    <x v="327"/>
    <x v="949"/>
    <s v="0017000000czLmwAAE"/>
    <x v="2118"/>
    <s v="Advertise"/>
    <s v="Advertise on QC2"/>
    <x v="2"/>
    <x v="19"/>
    <x v="21"/>
    <x v="208"/>
    <n v="8189"/>
    <x v="27"/>
    <x v="6"/>
  </r>
  <r>
    <x v="2"/>
    <x v="5"/>
    <x v="19"/>
    <x v="1"/>
    <x v="1112"/>
    <s v="0014u00001tARDZAA4"/>
    <x v="2119"/>
    <s v="Advertise"/>
    <s v="Advertise on QC2"/>
    <x v="1"/>
    <x v="63"/>
    <x v="100"/>
    <x v="208"/>
    <n v="7945"/>
    <x v="27"/>
    <x v="6"/>
  </r>
  <r>
    <x v="2"/>
    <x v="6"/>
    <x v="8"/>
    <x v="25"/>
    <x v="35"/>
    <s v="0010g00001bfBoDAAU"/>
    <x v="2120"/>
    <s v="Advertise"/>
    <s v="Advertise on QC1"/>
    <x v="1"/>
    <x v="27"/>
    <x v="31"/>
    <x v="208"/>
    <n v="8053"/>
    <x v="27"/>
    <x v="6"/>
  </r>
  <r>
    <x v="2"/>
    <x v="6"/>
    <x v="20"/>
    <x v="7"/>
    <x v="488"/>
    <s v="0010g00001gUvpgAAC"/>
    <x v="2121"/>
    <s v="Advertise"/>
    <s v="Advertise on QC1"/>
    <x v="1"/>
    <x v="84"/>
    <x v="57"/>
    <x v="208"/>
    <n v="6890"/>
    <x v="27"/>
    <x v="6"/>
  </r>
  <r>
    <x v="0"/>
    <x v="0"/>
    <x v="0"/>
    <x v="114"/>
    <x v="1113"/>
    <s v="0017000000qAZWtAAO"/>
    <x v="2122"/>
    <s v="Advertise"/>
    <s v="Advertise on QC1"/>
    <x v="5"/>
    <x v="65"/>
    <x v="25"/>
    <x v="209"/>
    <n v="7803"/>
    <x v="28"/>
    <x v="6"/>
  </r>
  <r>
    <x v="0"/>
    <x v="0"/>
    <x v="10"/>
    <x v="211"/>
    <x v="785"/>
    <s v="0017000000cUYyXAAW"/>
    <x v="2123"/>
    <s v="Advertise"/>
    <s v="Advertise on QC1"/>
    <x v="1"/>
    <x v="25"/>
    <x v="25"/>
    <x v="209"/>
    <n v="111"/>
    <x v="28"/>
    <x v="6"/>
  </r>
  <r>
    <x v="1"/>
    <x v="1"/>
    <x v="1"/>
    <x v="72"/>
    <x v="112"/>
    <s v="0014u00001tAMEfAAO"/>
    <x v="2124"/>
    <s v="Advertise"/>
    <s v="Advertise on QC2"/>
    <x v="2"/>
    <x v="1"/>
    <x v="41"/>
    <x v="209"/>
    <n v="4088"/>
    <x v="28"/>
    <x v="6"/>
  </r>
  <r>
    <x v="1"/>
    <x v="1"/>
    <x v="31"/>
    <x v="7"/>
    <x v="1114"/>
    <s v="0014u00001t97OPAAY"/>
    <x v="2125"/>
    <s v="Advertise"/>
    <s v="Advertise on QC1"/>
    <x v="3"/>
    <x v="58"/>
    <x v="67"/>
    <x v="209"/>
    <n v="6522"/>
    <x v="28"/>
    <x v="6"/>
  </r>
  <r>
    <x v="1"/>
    <x v="1"/>
    <x v="12"/>
    <x v="60"/>
    <x v="174"/>
    <s v="0017000001R656TAAR"/>
    <x v="2126"/>
    <s v="Advertise"/>
    <s v="Advertise on QC2"/>
    <x v="2"/>
    <x v="12"/>
    <x v="12"/>
    <x v="209"/>
    <n v="2513"/>
    <x v="28"/>
    <x v="6"/>
  </r>
  <r>
    <x v="1"/>
    <x v="1"/>
    <x v="12"/>
    <x v="418"/>
    <x v="1115"/>
    <s v="0017000001Dj4gJAAR"/>
    <x v="2127"/>
    <s v="Advertise"/>
    <s v="Advertise on QC1"/>
    <x v="3"/>
    <x v="12"/>
    <x v="12"/>
    <x v="209"/>
    <n v="2400"/>
    <x v="28"/>
    <x v="6"/>
  </r>
  <r>
    <x v="2"/>
    <x v="7"/>
    <x v="21"/>
    <x v="112"/>
    <x v="1116"/>
    <s v="0014u000021SgP8AAK"/>
    <x v="2128"/>
    <s v="Advertise"/>
    <s v="Advertise on QC2"/>
    <x v="2"/>
    <x v="26"/>
    <x v="28"/>
    <x v="209"/>
    <n v="2550"/>
    <x v="28"/>
    <x v="6"/>
  </r>
  <r>
    <x v="2"/>
    <x v="7"/>
    <x v="22"/>
    <x v="1"/>
    <x v="43"/>
    <s v="0017000000atD1eAAE"/>
    <x v="2129"/>
    <s v="Advertise"/>
    <s v="Advertise on QC2"/>
    <x v="1"/>
    <x v="28"/>
    <x v="37"/>
    <x v="209"/>
    <n v="5505"/>
    <x v="28"/>
    <x v="6"/>
  </r>
  <r>
    <x v="0"/>
    <x v="2"/>
    <x v="2"/>
    <x v="50"/>
    <x v="997"/>
    <s v="0014u00001yuU1FAAU"/>
    <x v="2130"/>
    <s v="Advertise"/>
    <s v="Advertise on QC1"/>
    <x v="5"/>
    <x v="38"/>
    <x v="53"/>
    <x v="209"/>
    <n v="6075"/>
    <x v="28"/>
    <x v="6"/>
  </r>
  <r>
    <x v="1"/>
    <x v="3"/>
    <x v="3"/>
    <x v="54"/>
    <x v="1117"/>
    <s v="0014u00001uS0q3AAC"/>
    <x v="2131"/>
    <s v="Advertise"/>
    <s v="Advertise on QC1"/>
    <x v="1"/>
    <x v="33"/>
    <x v="38"/>
    <x v="209"/>
    <n v="1432"/>
    <x v="28"/>
    <x v="6"/>
  </r>
  <r>
    <x v="1"/>
    <x v="3"/>
    <x v="3"/>
    <x v="28"/>
    <x v="39"/>
    <s v="0010g00001dw8tOAAQ"/>
    <x v="2132"/>
    <s v="Platform"/>
    <s v="Platform w/Campaign Management"/>
    <x v="1"/>
    <x v="3"/>
    <x v="3"/>
    <x v="209"/>
    <n v="1331"/>
    <x v="28"/>
    <x v="6"/>
  </r>
  <r>
    <x v="0"/>
    <x v="4"/>
    <x v="27"/>
    <x v="44"/>
    <x v="1089"/>
    <s v="0014u00001n1V7kAAE"/>
    <x v="2133"/>
    <s v="Advertise"/>
    <s v="Advertise on QC1"/>
    <x v="2"/>
    <x v="42"/>
    <x v="48"/>
    <x v="209"/>
    <n v="5727"/>
    <x v="28"/>
    <x v="6"/>
  </r>
  <r>
    <x v="0"/>
    <x v="4"/>
    <x v="5"/>
    <x v="5"/>
    <x v="1118"/>
    <s v="0017000001ByfwcAAB"/>
    <x v="2134"/>
    <s v="Advertise"/>
    <s v="Advertise on QC1"/>
    <x v="2"/>
    <x v="5"/>
    <x v="5"/>
    <x v="209"/>
    <n v="5998"/>
    <x v="28"/>
    <x v="6"/>
  </r>
  <r>
    <x v="0"/>
    <x v="4"/>
    <x v="5"/>
    <x v="5"/>
    <x v="18"/>
    <s v="0017000001SHnzIAAT"/>
    <x v="2135"/>
    <s v="Advertise"/>
    <s v="Advertise on QC1"/>
    <x v="2"/>
    <x v="5"/>
    <x v="5"/>
    <x v="209"/>
    <n v="6215"/>
    <x v="28"/>
    <x v="6"/>
  </r>
  <r>
    <x v="0"/>
    <x v="4"/>
    <x v="6"/>
    <x v="64"/>
    <x v="102"/>
    <s v="0017000000moJ9FAAU"/>
    <x v="2136"/>
    <s v="Platform"/>
    <s v="Platform w/Campaign Management"/>
    <x v="2"/>
    <x v="56"/>
    <x v="44"/>
    <x v="209"/>
    <n v="6663"/>
    <x v="28"/>
    <x v="6"/>
  </r>
  <r>
    <x v="2"/>
    <x v="5"/>
    <x v="19"/>
    <x v="157"/>
    <x v="135"/>
    <s v="0017000000auCv1AAE"/>
    <x v="2137"/>
    <s v="Advertise"/>
    <s v="Advertise on QC1"/>
    <x v="2"/>
    <x v="63"/>
    <x v="70"/>
    <x v="209"/>
    <n v="2008"/>
    <x v="28"/>
    <x v="6"/>
  </r>
  <r>
    <x v="1"/>
    <x v="1"/>
    <x v="1"/>
    <x v="72"/>
    <x v="312"/>
    <s v="0014u00001yuAT5AAM"/>
    <x v="2138"/>
    <s v="Advertise"/>
    <s v="Advertise on QC2"/>
    <x v="5"/>
    <x v="1"/>
    <x v="11"/>
    <x v="210"/>
    <n v="2645"/>
    <x v="29"/>
    <x v="6"/>
  </r>
  <r>
    <x v="1"/>
    <x v="1"/>
    <x v="12"/>
    <x v="60"/>
    <x v="174"/>
    <s v="0017000001R656TAAR"/>
    <x v="2139"/>
    <s v="Advertise"/>
    <s v="Advertise on QC2"/>
    <x v="2"/>
    <x v="12"/>
    <x v="12"/>
    <x v="210"/>
    <n v="7176"/>
    <x v="29"/>
    <x v="6"/>
  </r>
  <r>
    <x v="1"/>
    <x v="3"/>
    <x v="3"/>
    <x v="28"/>
    <x v="39"/>
    <s v="0010g00001dw8tOAAQ"/>
    <x v="2140"/>
    <s v="Platform"/>
    <s v="Platform w/Campaign Management"/>
    <x v="1"/>
    <x v="3"/>
    <x v="3"/>
    <x v="210"/>
    <n v="3595"/>
    <x v="29"/>
    <x v="6"/>
  </r>
  <r>
    <x v="2"/>
    <x v="11"/>
    <x v="18"/>
    <x v="7"/>
    <x v="1119"/>
    <s v="0017000001TesKuAAJ"/>
    <x v="2141"/>
    <s v="Advertise"/>
    <s v="Advertise on QC1"/>
    <x v="2"/>
    <x v="18"/>
    <x v="20"/>
    <x v="210"/>
    <n v="7797"/>
    <x v="29"/>
    <x v="6"/>
  </r>
  <r>
    <x v="2"/>
    <x v="7"/>
    <x v="13"/>
    <x v="419"/>
    <x v="13"/>
    <s v="0017000000zRBi9AAG"/>
    <x v="2142"/>
    <s v="Advertise"/>
    <s v="Advertise on QC2"/>
    <x v="2"/>
    <x v="13"/>
    <x v="13"/>
    <x v="211"/>
    <n v="5226"/>
    <x v="30"/>
    <x v="6"/>
  </r>
  <r>
    <x v="0"/>
    <x v="13"/>
    <x v="26"/>
    <x v="295"/>
    <x v="1120"/>
    <s v="001700000127pKQAAY"/>
    <x v="2143"/>
    <s v="Platform"/>
    <s v="Platform"/>
    <x v="4"/>
    <x v="89"/>
    <x v="94"/>
    <x v="211"/>
    <n v="5587"/>
    <x v="30"/>
    <x v="6"/>
  </r>
  <r>
    <x v="0"/>
    <x v="2"/>
    <x v="2"/>
    <x v="207"/>
    <x v="432"/>
    <s v="0010g00001dvCszAAE"/>
    <x v="2144"/>
    <s v="Advertise"/>
    <s v="Advertise on QC1"/>
    <x v="1"/>
    <x v="2"/>
    <x v="2"/>
    <x v="211"/>
    <n v="4280"/>
    <x v="30"/>
    <x v="6"/>
  </r>
  <r>
    <x v="0"/>
    <x v="2"/>
    <x v="2"/>
    <x v="306"/>
    <x v="718"/>
    <s v="0014u00001vAZqYAAW"/>
    <x v="2145"/>
    <s v="Advertise"/>
    <s v="Advertise on QC2"/>
    <x v="1"/>
    <x v="46"/>
    <x v="43"/>
    <x v="211"/>
    <n v="3479"/>
    <x v="30"/>
    <x v="6"/>
  </r>
  <r>
    <x v="1"/>
    <x v="3"/>
    <x v="3"/>
    <x v="110"/>
    <x v="179"/>
    <s v="0010g00001i0HJlAAM"/>
    <x v="2146"/>
    <s v="Advertise"/>
    <s v="Advertise on QC1"/>
    <x v="1"/>
    <x v="29"/>
    <x v="65"/>
    <x v="211"/>
    <n v="709"/>
    <x v="30"/>
    <x v="6"/>
  </r>
  <r>
    <x v="0"/>
    <x v="4"/>
    <x v="4"/>
    <x v="152"/>
    <x v="273"/>
    <s v="0017000000nD3RwAAK"/>
    <x v="2147"/>
    <s v="Platform"/>
    <s v="Platform w/Campaign Management"/>
    <x v="1"/>
    <x v="76"/>
    <x v="74"/>
    <x v="211"/>
    <n v="3295"/>
    <x v="30"/>
    <x v="6"/>
  </r>
  <r>
    <x v="0"/>
    <x v="4"/>
    <x v="5"/>
    <x v="169"/>
    <x v="513"/>
    <s v="00170000014RPF6AAO"/>
    <x v="2148"/>
    <s v="Platform"/>
    <s v="Platform"/>
    <x v="4"/>
    <x v="34"/>
    <x v="39"/>
    <x v="211"/>
    <n v="7673"/>
    <x v="30"/>
    <x v="6"/>
  </r>
  <r>
    <x v="0"/>
    <x v="4"/>
    <x v="5"/>
    <x v="34"/>
    <x v="1121"/>
    <s v="0014u00001yt6mfAAA"/>
    <x v="2149"/>
    <s v="Platform"/>
    <s v="Platform"/>
    <x v="4"/>
    <x v="34"/>
    <x v="39"/>
    <x v="211"/>
    <n v="3414"/>
    <x v="30"/>
    <x v="6"/>
  </r>
  <r>
    <x v="0"/>
    <x v="4"/>
    <x v="6"/>
    <x v="64"/>
    <x v="102"/>
    <s v="0017000000moJ9FAAU"/>
    <x v="2150"/>
    <s v="Platform"/>
    <s v="Platform w/Campaign Management"/>
    <x v="1"/>
    <x v="56"/>
    <x v="44"/>
    <x v="211"/>
    <n v="7935"/>
    <x v="30"/>
    <x v="6"/>
  </r>
  <r>
    <x v="2"/>
    <x v="12"/>
    <x v="28"/>
    <x v="75"/>
    <x v="119"/>
    <s v="0017000000mHkcAAAS"/>
    <x v="2151"/>
    <s v="Platform"/>
    <s v="Platform w/Campaign Management"/>
    <x v="2"/>
    <x v="43"/>
    <x v="49"/>
    <x v="211"/>
    <n v="3156"/>
    <x v="30"/>
    <x v="6"/>
  </r>
  <r>
    <x v="2"/>
    <x v="12"/>
    <x v="28"/>
    <x v="45"/>
    <x v="61"/>
    <s v="00170000014NhzIAAS"/>
    <x v="2152"/>
    <s v="Advertise"/>
    <s v="Advertise on QC1"/>
    <x v="2"/>
    <x v="43"/>
    <x v="49"/>
    <x v="211"/>
    <n v="1768"/>
    <x v="30"/>
    <x v="6"/>
  </r>
  <r>
    <x v="2"/>
    <x v="11"/>
    <x v="17"/>
    <x v="15"/>
    <x v="19"/>
    <s v="0017000000SIU2zAAH"/>
    <x v="2153"/>
    <s v="Platform"/>
    <s v="Platform w/Campaign Management"/>
    <x v="2"/>
    <x v="17"/>
    <x v="19"/>
    <x v="211"/>
    <n v="6161"/>
    <x v="30"/>
    <x v="6"/>
  </r>
  <r>
    <x v="2"/>
    <x v="11"/>
    <x v="17"/>
    <x v="328"/>
    <x v="1122"/>
    <s v="0017000000l13upAAA"/>
    <x v="0"/>
    <s v="Platform"/>
    <s v="Platform"/>
    <x v="0"/>
    <x v="90"/>
    <x v="95"/>
    <x v="211"/>
    <n v="9438"/>
    <x v="30"/>
    <x v="6"/>
  </r>
  <r>
    <x v="2"/>
    <x v="5"/>
    <x v="19"/>
    <x v="7"/>
    <x v="163"/>
    <s v="0017000000WVbN0AAL"/>
    <x v="2154"/>
    <s v="Advertise"/>
    <s v="Advertise on QC1"/>
    <x v="1"/>
    <x v="72"/>
    <x v="77"/>
    <x v="211"/>
    <n v="1529"/>
    <x v="30"/>
    <x v="6"/>
  </r>
  <r>
    <x v="2"/>
    <x v="6"/>
    <x v="9"/>
    <x v="57"/>
    <x v="137"/>
    <s v="0017000000moLcGAAU"/>
    <x v="2155"/>
    <s v="Advertise"/>
    <s v="Advertise on QC2"/>
    <x v="2"/>
    <x v="51"/>
    <x v="9"/>
    <x v="211"/>
    <n v="3588"/>
    <x v="30"/>
    <x v="6"/>
  </r>
  <r>
    <x v="2"/>
    <x v="6"/>
    <x v="9"/>
    <x v="106"/>
    <x v="170"/>
    <s v="0017000000ojCwtAAE"/>
    <x v="2156"/>
    <s v="Advertise"/>
    <s v="Advertise on QC1"/>
    <x v="1"/>
    <x v="9"/>
    <x v="45"/>
    <x v="211"/>
    <n v="7779"/>
    <x v="30"/>
    <x v="6"/>
  </r>
  <r>
    <x v="1"/>
    <x v="1"/>
    <x v="12"/>
    <x v="1"/>
    <x v="314"/>
    <s v="0010g00001dy1nSAAQ"/>
    <x v="2157"/>
    <s v="Platform"/>
    <s v="Platform"/>
    <x v="4"/>
    <x v="82"/>
    <x v="87"/>
    <x v="212"/>
    <n v="1723"/>
    <x v="0"/>
    <x v="7"/>
  </r>
  <r>
    <x v="0"/>
    <x v="8"/>
    <x v="14"/>
    <x v="7"/>
    <x v="1123"/>
    <s v="0017000001O3kMwAAJ"/>
    <x v="2158"/>
    <s v="Advertise"/>
    <s v="Advertise on QC1"/>
    <x v="5"/>
    <x v="69"/>
    <x v="75"/>
    <x v="212"/>
    <n v="2671"/>
    <x v="0"/>
    <x v="7"/>
  </r>
  <r>
    <x v="0"/>
    <x v="2"/>
    <x v="2"/>
    <x v="192"/>
    <x v="1124"/>
    <s v="0014u00001wRVJ9AAO"/>
    <x v="0"/>
    <s v="Platform"/>
    <s v="Platform"/>
    <x v="0"/>
    <x v="46"/>
    <x v="61"/>
    <x v="212"/>
    <n v="1292"/>
    <x v="0"/>
    <x v="7"/>
  </r>
  <r>
    <x v="0"/>
    <x v="9"/>
    <x v="15"/>
    <x v="23"/>
    <x v="33"/>
    <s v="0014u00001xXdHKAA0"/>
    <x v="2159"/>
    <s v="Advertise"/>
    <s v="Advertise on QC2"/>
    <x v="1"/>
    <x v="15"/>
    <x v="16"/>
    <x v="212"/>
    <n v="4678"/>
    <x v="0"/>
    <x v="7"/>
  </r>
  <r>
    <x v="0"/>
    <x v="10"/>
    <x v="16"/>
    <x v="51"/>
    <x v="73"/>
    <s v="0017000001R6X1yAAF"/>
    <x v="2160"/>
    <s v="Advertise"/>
    <s v="Advertise on QC2"/>
    <x v="2"/>
    <x v="16"/>
    <x v="54"/>
    <x v="212"/>
    <n v="7846"/>
    <x v="0"/>
    <x v="7"/>
  </r>
  <r>
    <x v="0"/>
    <x v="4"/>
    <x v="4"/>
    <x v="152"/>
    <x v="728"/>
    <s v="0017000001Dk8qfAAB"/>
    <x v="2161"/>
    <s v="Platform"/>
    <s v="Platform"/>
    <x v="4"/>
    <x v="76"/>
    <x v="98"/>
    <x v="212"/>
    <n v="6754"/>
    <x v="0"/>
    <x v="7"/>
  </r>
  <r>
    <x v="0"/>
    <x v="4"/>
    <x v="27"/>
    <x v="44"/>
    <x v="1089"/>
    <s v="0014u00001n1V7kAAE"/>
    <x v="2162"/>
    <s v="Advertise"/>
    <s v="Advertise on QC1"/>
    <x v="2"/>
    <x v="42"/>
    <x v="48"/>
    <x v="212"/>
    <n v="8346"/>
    <x v="0"/>
    <x v="7"/>
  </r>
  <r>
    <x v="2"/>
    <x v="12"/>
    <x v="28"/>
    <x v="254"/>
    <x v="567"/>
    <s v="0010g00001kT42GAAS"/>
    <x v="2163"/>
    <s v="Advertise"/>
    <s v="Advertise on QC1"/>
    <x v="1"/>
    <x v="43"/>
    <x v="49"/>
    <x v="212"/>
    <n v="779"/>
    <x v="0"/>
    <x v="7"/>
  </r>
  <r>
    <x v="2"/>
    <x v="6"/>
    <x v="30"/>
    <x v="420"/>
    <x v="1125"/>
    <s v="0010g00001kSKFeAAO"/>
    <x v="2164"/>
    <s v="Advertise"/>
    <s v="Advertise on QC1"/>
    <x v="2"/>
    <x v="60"/>
    <x v="52"/>
    <x v="212"/>
    <n v="2893"/>
    <x v="0"/>
    <x v="7"/>
  </r>
  <r>
    <x v="2"/>
    <x v="6"/>
    <x v="9"/>
    <x v="57"/>
    <x v="137"/>
    <s v="0017000000moLcGAAU"/>
    <x v="2165"/>
    <s v="Advertise"/>
    <s v="Advertise on QC2"/>
    <x v="2"/>
    <x v="51"/>
    <x v="9"/>
    <x v="212"/>
    <n v="4498"/>
    <x v="0"/>
    <x v="7"/>
  </r>
  <r>
    <x v="1"/>
    <x v="1"/>
    <x v="1"/>
    <x v="32"/>
    <x v="42"/>
    <s v="0017000001TdQiRAAV"/>
    <x v="2166"/>
    <s v="Advertise"/>
    <s v="Advertise on QC2"/>
    <x v="1"/>
    <x v="32"/>
    <x v="36"/>
    <x v="213"/>
    <n v="8370"/>
    <x v="1"/>
    <x v="7"/>
  </r>
  <r>
    <x v="1"/>
    <x v="1"/>
    <x v="11"/>
    <x v="11"/>
    <x v="429"/>
    <s v="0010g00001cq2ApAAI"/>
    <x v="2167"/>
    <s v="Advertise"/>
    <s v="Advertise on QC1"/>
    <x v="1"/>
    <x v="11"/>
    <x v="105"/>
    <x v="213"/>
    <n v="6344"/>
    <x v="1"/>
    <x v="7"/>
  </r>
  <r>
    <x v="1"/>
    <x v="1"/>
    <x v="12"/>
    <x v="60"/>
    <x v="430"/>
    <s v="0014u000020bBTLAA2"/>
    <x v="2168"/>
    <s v="Advertise"/>
    <s v="Advertise on QC2"/>
    <x v="5"/>
    <x v="12"/>
    <x v="12"/>
    <x v="213"/>
    <n v="3316"/>
    <x v="1"/>
    <x v="7"/>
  </r>
  <r>
    <x v="2"/>
    <x v="7"/>
    <x v="13"/>
    <x v="421"/>
    <x v="1126"/>
    <s v="0017000000xgiEDAAY"/>
    <x v="2169"/>
    <s v="Platform"/>
    <s v="Platform"/>
    <x v="6"/>
    <x v="83"/>
    <x v="88"/>
    <x v="213"/>
    <n v="677"/>
    <x v="1"/>
    <x v="7"/>
  </r>
  <r>
    <x v="0"/>
    <x v="9"/>
    <x v="15"/>
    <x v="422"/>
    <x v="1127"/>
    <s v="0014u00001p5WKYAA2"/>
    <x v="2170"/>
    <s v="Advertise"/>
    <s v="Advertise on QC1"/>
    <x v="1"/>
    <x v="70"/>
    <x v="29"/>
    <x v="213"/>
    <n v="9534"/>
    <x v="1"/>
    <x v="7"/>
  </r>
  <r>
    <x v="0"/>
    <x v="4"/>
    <x v="4"/>
    <x v="115"/>
    <x v="1128"/>
    <s v="0017000000qBeiWAAS"/>
    <x v="2171"/>
    <s v="Platform"/>
    <s v="Platform"/>
    <x v="4"/>
    <x v="76"/>
    <x v="4"/>
    <x v="213"/>
    <n v="6402"/>
    <x v="1"/>
    <x v="7"/>
  </r>
  <r>
    <x v="0"/>
    <x v="4"/>
    <x v="5"/>
    <x v="34"/>
    <x v="532"/>
    <s v="0014u00001vDGOGAA4"/>
    <x v="2172"/>
    <s v="Platform"/>
    <s v="Platform"/>
    <x v="4"/>
    <x v="34"/>
    <x v="39"/>
    <x v="213"/>
    <n v="1048"/>
    <x v="1"/>
    <x v="7"/>
  </r>
  <r>
    <x v="0"/>
    <x v="4"/>
    <x v="5"/>
    <x v="41"/>
    <x v="118"/>
    <s v="0017000000nFAiDAAW"/>
    <x v="2173"/>
    <s v="Advertise"/>
    <s v="Advertise on QC1"/>
    <x v="1"/>
    <x v="34"/>
    <x v="63"/>
    <x v="213"/>
    <n v="276"/>
    <x v="1"/>
    <x v="7"/>
  </r>
  <r>
    <x v="2"/>
    <x v="11"/>
    <x v="17"/>
    <x v="15"/>
    <x v="19"/>
    <s v="0017000000SIU2zAAH"/>
    <x v="2174"/>
    <s v="Platform"/>
    <s v="Platform w/Campaign Management"/>
    <x v="1"/>
    <x v="17"/>
    <x v="19"/>
    <x v="213"/>
    <n v="3444"/>
    <x v="1"/>
    <x v="7"/>
  </r>
  <r>
    <x v="2"/>
    <x v="11"/>
    <x v="18"/>
    <x v="46"/>
    <x v="65"/>
    <s v="0017000000cUZF4AAO"/>
    <x v="2175"/>
    <s v="Platform"/>
    <s v="Platform w/Campaign Management"/>
    <x v="1"/>
    <x v="45"/>
    <x v="51"/>
    <x v="213"/>
    <n v="7051"/>
    <x v="1"/>
    <x v="7"/>
  </r>
  <r>
    <x v="2"/>
    <x v="6"/>
    <x v="30"/>
    <x v="79"/>
    <x v="448"/>
    <s v="0017000001D73wrAAB"/>
    <x v="2176"/>
    <s v="Advertise"/>
    <s v="Advertise on QC1"/>
    <x v="1"/>
    <x v="61"/>
    <x v="9"/>
    <x v="213"/>
    <n v="1006"/>
    <x v="1"/>
    <x v="7"/>
  </r>
  <r>
    <x v="2"/>
    <x v="14"/>
    <x v="33"/>
    <x v="423"/>
    <x v="1129"/>
    <s v="00170000019dIOsAAM"/>
    <x v="2177"/>
    <s v="Advertise"/>
    <s v="Advertise on QC1"/>
    <x v="2"/>
    <x v="64"/>
    <x v="71"/>
    <x v="213"/>
    <n v="2556"/>
    <x v="1"/>
    <x v="7"/>
  </r>
  <r>
    <x v="0"/>
    <x v="0"/>
    <x v="10"/>
    <x v="19"/>
    <x v="342"/>
    <s v="00170000012qySaAAI"/>
    <x v="2178"/>
    <s v="Advertise"/>
    <s v="Advertise on QC1"/>
    <x v="2"/>
    <x v="10"/>
    <x v="26"/>
    <x v="214"/>
    <n v="7861"/>
    <x v="2"/>
    <x v="7"/>
  </r>
  <r>
    <x v="0"/>
    <x v="0"/>
    <x v="10"/>
    <x v="117"/>
    <x v="201"/>
    <s v="0014u00001vBYHgAAO"/>
    <x v="2179"/>
    <s v="Advertise"/>
    <s v="Advertise on QC2"/>
    <x v="2"/>
    <x v="25"/>
    <x v="73"/>
    <x v="214"/>
    <n v="6661"/>
    <x v="2"/>
    <x v="7"/>
  </r>
  <r>
    <x v="1"/>
    <x v="1"/>
    <x v="1"/>
    <x v="7"/>
    <x v="753"/>
    <s v="0017000001B3pGWAAZ"/>
    <x v="2180"/>
    <s v="Advertise"/>
    <s v="Advertise on QC1"/>
    <x v="1"/>
    <x v="1"/>
    <x v="1"/>
    <x v="214"/>
    <n v="5931"/>
    <x v="2"/>
    <x v="7"/>
  </r>
  <r>
    <x v="1"/>
    <x v="1"/>
    <x v="1"/>
    <x v="81"/>
    <x v="128"/>
    <s v="0014u00001uTVuLAAW"/>
    <x v="2181"/>
    <s v="Platform"/>
    <s v="Platform"/>
    <x v="4"/>
    <x v="53"/>
    <x v="69"/>
    <x v="214"/>
    <n v="1979"/>
    <x v="2"/>
    <x v="7"/>
  </r>
  <r>
    <x v="2"/>
    <x v="7"/>
    <x v="22"/>
    <x v="1"/>
    <x v="559"/>
    <s v="0017000000wHAkiAAG"/>
    <x v="0"/>
    <s v="Advertise"/>
    <s v="Advertise on QC2"/>
    <x v="0"/>
    <x v="28"/>
    <x v="32"/>
    <x v="214"/>
    <n v="4008"/>
    <x v="2"/>
    <x v="7"/>
  </r>
  <r>
    <x v="0"/>
    <x v="13"/>
    <x v="26"/>
    <x v="1"/>
    <x v="389"/>
    <s v="0017000000uy7i7AAA"/>
    <x v="2182"/>
    <s v="Advertise"/>
    <s v="Advertise on QC2"/>
    <x v="1"/>
    <x v="89"/>
    <x v="42"/>
    <x v="214"/>
    <n v="8107"/>
    <x v="2"/>
    <x v="7"/>
  </r>
  <r>
    <x v="0"/>
    <x v="8"/>
    <x v="14"/>
    <x v="1"/>
    <x v="1130"/>
    <s v="0014u00001yu7eDAAQ"/>
    <x v="2183"/>
    <s v="Advertise"/>
    <s v="Advertise on QC2"/>
    <x v="5"/>
    <x v="14"/>
    <x v="14"/>
    <x v="214"/>
    <n v="6025"/>
    <x v="2"/>
    <x v="7"/>
  </r>
  <r>
    <x v="0"/>
    <x v="2"/>
    <x v="2"/>
    <x v="207"/>
    <x v="850"/>
    <s v="0010g00001gVPgwAAG"/>
    <x v="2184"/>
    <s v="Advertise"/>
    <s v="Advertise on QC1"/>
    <x v="1"/>
    <x v="38"/>
    <x v="2"/>
    <x v="214"/>
    <n v="737"/>
    <x v="2"/>
    <x v="7"/>
  </r>
  <r>
    <x v="0"/>
    <x v="2"/>
    <x v="2"/>
    <x v="230"/>
    <x v="509"/>
    <s v="0014u00001wRUwuAAG"/>
    <x v="2185"/>
    <s v="Platform"/>
    <s v="Platform"/>
    <x v="6"/>
    <x v="38"/>
    <x v="93"/>
    <x v="214"/>
    <n v="6342"/>
    <x v="2"/>
    <x v="7"/>
  </r>
  <r>
    <x v="1"/>
    <x v="3"/>
    <x v="3"/>
    <x v="280"/>
    <x v="39"/>
    <s v="0010g00001dw8tOAAQ"/>
    <x v="2186"/>
    <s v="Advertise"/>
    <s v="Advertise on QC2"/>
    <x v="1"/>
    <x v="3"/>
    <x v="3"/>
    <x v="214"/>
    <n v="8053"/>
    <x v="2"/>
    <x v="7"/>
  </r>
  <r>
    <x v="0"/>
    <x v="9"/>
    <x v="15"/>
    <x v="23"/>
    <x v="33"/>
    <s v="0014u00001xXdHKAA0"/>
    <x v="2187"/>
    <s v="Advertise"/>
    <s v="Advertise on QC2"/>
    <x v="2"/>
    <x v="15"/>
    <x v="16"/>
    <x v="214"/>
    <n v="9557"/>
    <x v="2"/>
    <x v="7"/>
  </r>
  <r>
    <x v="0"/>
    <x v="9"/>
    <x v="15"/>
    <x v="151"/>
    <x v="272"/>
    <s v="0017000001O2ndtAAB"/>
    <x v="2188"/>
    <s v="Advertise"/>
    <s v="Advertise on QC1"/>
    <x v="1"/>
    <x v="71"/>
    <x v="94"/>
    <x v="214"/>
    <n v="4697"/>
    <x v="2"/>
    <x v="7"/>
  </r>
  <r>
    <x v="0"/>
    <x v="9"/>
    <x v="15"/>
    <x v="222"/>
    <x v="492"/>
    <s v="0014u00001wOlSfAAK"/>
    <x v="2189"/>
    <s v="Advertise"/>
    <s v="Advertise on QC1"/>
    <x v="1"/>
    <x v="71"/>
    <x v="29"/>
    <x v="214"/>
    <n v="803"/>
    <x v="2"/>
    <x v="7"/>
  </r>
  <r>
    <x v="0"/>
    <x v="10"/>
    <x v="16"/>
    <x v="1"/>
    <x v="1131"/>
    <s v="0010g00001dxarrAAA"/>
    <x v="0"/>
    <s v="Advertise"/>
    <s v="Advertise on QC2"/>
    <x v="0"/>
    <x v="48"/>
    <x v="55"/>
    <x v="214"/>
    <n v="9856"/>
    <x v="2"/>
    <x v="7"/>
  </r>
  <r>
    <x v="0"/>
    <x v="4"/>
    <x v="5"/>
    <x v="1"/>
    <x v="336"/>
    <s v="00170000012XkxhAAC"/>
    <x v="2190"/>
    <s v="Advertise"/>
    <s v="Advertise on QC2"/>
    <x v="1"/>
    <x v="34"/>
    <x v="18"/>
    <x v="214"/>
    <n v="6447"/>
    <x v="2"/>
    <x v="7"/>
  </r>
  <r>
    <x v="0"/>
    <x v="4"/>
    <x v="5"/>
    <x v="74"/>
    <x v="1132"/>
    <s v="NA"/>
    <x v="0"/>
    <s v="Platform"/>
    <s v="Platform"/>
    <x v="0"/>
    <x v="42"/>
    <x v="56"/>
    <x v="214"/>
    <n v="7345"/>
    <x v="2"/>
    <x v="7"/>
  </r>
  <r>
    <x v="2"/>
    <x v="11"/>
    <x v="17"/>
    <x v="15"/>
    <x v="19"/>
    <s v="0017000000SIU2zAAH"/>
    <x v="2191"/>
    <s v="Platform"/>
    <s v="Platform w/Campaign Management"/>
    <x v="1"/>
    <x v="17"/>
    <x v="19"/>
    <x v="214"/>
    <n v="7913"/>
    <x v="2"/>
    <x v="7"/>
  </r>
  <r>
    <x v="0"/>
    <x v="0"/>
    <x v="10"/>
    <x v="19"/>
    <x v="342"/>
    <s v="00170000012qySaAAI"/>
    <x v="2192"/>
    <s v="Advertise"/>
    <s v="Advertise on QC1"/>
    <x v="1"/>
    <x v="10"/>
    <x v="26"/>
    <x v="215"/>
    <n v="8069"/>
    <x v="3"/>
    <x v="7"/>
  </r>
  <r>
    <x v="1"/>
    <x v="1"/>
    <x v="1"/>
    <x v="249"/>
    <x v="452"/>
    <s v="0017000000YyXeoAAF"/>
    <x v="2193"/>
    <s v="Advertise"/>
    <s v="Advertise on QC1"/>
    <x v="7"/>
    <x v="1"/>
    <x v="27"/>
    <x v="215"/>
    <n v="9406"/>
    <x v="3"/>
    <x v="7"/>
  </r>
  <r>
    <x v="1"/>
    <x v="1"/>
    <x v="1"/>
    <x v="107"/>
    <x v="52"/>
    <s v="0017000001R3fFIAAZ"/>
    <x v="2194"/>
    <s v="Platform"/>
    <s v="Platform w/Campaign Management"/>
    <x v="2"/>
    <x v="36"/>
    <x v="11"/>
    <x v="215"/>
    <n v="852"/>
    <x v="3"/>
    <x v="7"/>
  </r>
  <r>
    <x v="1"/>
    <x v="1"/>
    <x v="1"/>
    <x v="279"/>
    <x v="1078"/>
    <s v="0010g00001bennFAAQ"/>
    <x v="2195"/>
    <s v="Advertise"/>
    <s v="Advertise on QC1"/>
    <x v="1"/>
    <x v="36"/>
    <x v="117"/>
    <x v="215"/>
    <n v="9144"/>
    <x v="3"/>
    <x v="7"/>
  </r>
  <r>
    <x v="0"/>
    <x v="8"/>
    <x v="14"/>
    <x v="7"/>
    <x v="571"/>
    <s v="0017000001Q6WqDAAV"/>
    <x v="2196"/>
    <s v="Advertise"/>
    <s v="Advertise on QC1"/>
    <x v="2"/>
    <x v="14"/>
    <x v="75"/>
    <x v="215"/>
    <n v="3780"/>
    <x v="3"/>
    <x v="7"/>
  </r>
  <r>
    <x v="0"/>
    <x v="2"/>
    <x v="2"/>
    <x v="1"/>
    <x v="349"/>
    <s v="0010g00001lzNFrAAM"/>
    <x v="0"/>
    <s v="Advertise"/>
    <s v="Advertise on QC2"/>
    <x v="0"/>
    <x v="38"/>
    <x v="61"/>
    <x v="215"/>
    <n v="5733"/>
    <x v="3"/>
    <x v="7"/>
  </r>
  <r>
    <x v="1"/>
    <x v="3"/>
    <x v="3"/>
    <x v="347"/>
    <x v="686"/>
    <s v="0017000001O4IupAAF"/>
    <x v="2197"/>
    <s v="Platform"/>
    <s v="Platform w/Campaign Management"/>
    <x v="1"/>
    <x v="29"/>
    <x v="65"/>
    <x v="215"/>
    <n v="8707"/>
    <x v="3"/>
    <x v="7"/>
  </r>
  <r>
    <x v="1"/>
    <x v="3"/>
    <x v="3"/>
    <x v="156"/>
    <x v="279"/>
    <s v="0010g00001gVZdVAAW"/>
    <x v="2198"/>
    <s v="Advertise"/>
    <s v="Advertise on QC1"/>
    <x v="1"/>
    <x v="29"/>
    <x v="65"/>
    <x v="215"/>
    <n v="7370"/>
    <x v="3"/>
    <x v="7"/>
  </r>
  <r>
    <x v="0"/>
    <x v="9"/>
    <x v="15"/>
    <x v="339"/>
    <x v="813"/>
    <s v="0014u00001wQg4oAAC"/>
    <x v="2199"/>
    <s v="Advertise"/>
    <s v="Advertise on QC2"/>
    <x v="1"/>
    <x v="71"/>
    <x v="16"/>
    <x v="215"/>
    <n v="1974"/>
    <x v="3"/>
    <x v="7"/>
  </r>
  <r>
    <x v="0"/>
    <x v="10"/>
    <x v="16"/>
    <x v="1"/>
    <x v="1133"/>
    <s v="0014u000021ThocAAC"/>
    <x v="2200"/>
    <s v="Advertise"/>
    <s v="Advertise on QC2"/>
    <x v="1"/>
    <x v="16"/>
    <x v="54"/>
    <x v="215"/>
    <n v="4788"/>
    <x v="3"/>
    <x v="7"/>
  </r>
  <r>
    <x v="0"/>
    <x v="10"/>
    <x v="16"/>
    <x v="216"/>
    <x v="471"/>
    <s v="0010g00001mzo4ZAAQ"/>
    <x v="2201"/>
    <s v="Advertise"/>
    <s v="Advertise on QC1"/>
    <x v="1"/>
    <x v="48"/>
    <x v="62"/>
    <x v="215"/>
    <n v="1249"/>
    <x v="3"/>
    <x v="7"/>
  </r>
  <r>
    <x v="0"/>
    <x v="4"/>
    <x v="4"/>
    <x v="1"/>
    <x v="266"/>
    <s v="0017000000qBHdWAAW"/>
    <x v="2202"/>
    <s v="Platform"/>
    <s v="Platform"/>
    <x v="4"/>
    <x v="76"/>
    <x v="74"/>
    <x v="215"/>
    <n v="6256"/>
    <x v="3"/>
    <x v="7"/>
  </r>
  <r>
    <x v="0"/>
    <x v="4"/>
    <x v="27"/>
    <x v="44"/>
    <x v="974"/>
    <s v="0010g00001kQQubAAG"/>
    <x v="2203"/>
    <s v="Advertise"/>
    <s v="Advertise on QC2"/>
    <x v="3"/>
    <x v="41"/>
    <x v="63"/>
    <x v="215"/>
    <n v="505"/>
    <x v="3"/>
    <x v="7"/>
  </r>
  <r>
    <x v="0"/>
    <x v="4"/>
    <x v="5"/>
    <x v="371"/>
    <x v="905"/>
    <s v="0010g00001jWjjUAAS"/>
    <x v="2204"/>
    <s v="Advertise"/>
    <s v="Advertise on QC1"/>
    <x v="1"/>
    <x v="107"/>
    <x v="132"/>
    <x v="215"/>
    <n v="2888"/>
    <x v="3"/>
    <x v="7"/>
  </r>
  <r>
    <x v="0"/>
    <x v="4"/>
    <x v="6"/>
    <x v="42"/>
    <x v="1134"/>
    <s v="NA"/>
    <x v="0"/>
    <s v="Platform"/>
    <s v="Platform"/>
    <x v="0"/>
    <x v="56"/>
    <x v="56"/>
    <x v="215"/>
    <n v="2548"/>
    <x v="3"/>
    <x v="7"/>
  </r>
  <r>
    <x v="2"/>
    <x v="6"/>
    <x v="30"/>
    <x v="79"/>
    <x v="448"/>
    <s v="0017000001D73wrAAB"/>
    <x v="2205"/>
    <s v="Advertise"/>
    <s v="Advertise on QC1"/>
    <x v="1"/>
    <x v="61"/>
    <x v="9"/>
    <x v="215"/>
    <n v="4333"/>
    <x v="3"/>
    <x v="7"/>
  </r>
  <r>
    <x v="2"/>
    <x v="6"/>
    <x v="24"/>
    <x v="1"/>
    <x v="1085"/>
    <s v="0017000000kzWmlAAE"/>
    <x v="2206"/>
    <s v="Advertise"/>
    <s v="Advertise on QC2"/>
    <x v="1"/>
    <x v="81"/>
    <x v="85"/>
    <x v="215"/>
    <n v="3238"/>
    <x v="3"/>
    <x v="7"/>
  </r>
  <r>
    <x v="1"/>
    <x v="1"/>
    <x v="1"/>
    <x v="1"/>
    <x v="49"/>
    <s v="0017000001R3ehGAAR"/>
    <x v="2207"/>
    <s v="Advertise"/>
    <s v="Advertise on QC2"/>
    <x v="1"/>
    <x v="1"/>
    <x v="1"/>
    <x v="216"/>
    <n v="3573"/>
    <x v="4"/>
    <x v="7"/>
  </r>
  <r>
    <x v="1"/>
    <x v="1"/>
    <x v="12"/>
    <x v="12"/>
    <x v="12"/>
    <s v="0017000001VXSDEAA5"/>
    <x v="2208"/>
    <s v="Advertise"/>
    <s v="Advertise on QC1"/>
    <x v="1"/>
    <x v="12"/>
    <x v="12"/>
    <x v="216"/>
    <n v="2700"/>
    <x v="4"/>
    <x v="7"/>
  </r>
  <r>
    <x v="1"/>
    <x v="1"/>
    <x v="12"/>
    <x v="141"/>
    <x v="245"/>
    <s v="0017000001SHGXVAA5"/>
    <x v="2209"/>
    <s v="Advertise"/>
    <s v="Advertise on QC2"/>
    <x v="1"/>
    <x v="12"/>
    <x v="90"/>
    <x v="216"/>
    <n v="5776"/>
    <x v="4"/>
    <x v="7"/>
  </r>
  <r>
    <x v="0"/>
    <x v="13"/>
    <x v="26"/>
    <x v="369"/>
    <x v="900"/>
    <s v="00170000012VhNjAAK"/>
    <x v="2210"/>
    <s v="Advertise"/>
    <s v="Advertise on QC2"/>
    <x v="3"/>
    <x v="89"/>
    <x v="92"/>
    <x v="216"/>
    <n v="8579"/>
    <x v="4"/>
    <x v="7"/>
  </r>
  <r>
    <x v="0"/>
    <x v="2"/>
    <x v="2"/>
    <x v="130"/>
    <x v="230"/>
    <s v="0017000001WCnUnAAL"/>
    <x v="2211"/>
    <s v="Advertise"/>
    <s v="Advertise on QC1"/>
    <x v="1"/>
    <x v="2"/>
    <x v="2"/>
    <x v="216"/>
    <n v="673"/>
    <x v="4"/>
    <x v="7"/>
  </r>
  <r>
    <x v="1"/>
    <x v="3"/>
    <x v="3"/>
    <x v="424"/>
    <x v="618"/>
    <s v="0010g00001dwktjAAA"/>
    <x v="0"/>
    <s v="Platform"/>
    <s v="Platform"/>
    <x v="0"/>
    <x v="29"/>
    <x v="102"/>
    <x v="216"/>
    <n v="8228"/>
    <x v="4"/>
    <x v="7"/>
  </r>
  <r>
    <x v="1"/>
    <x v="3"/>
    <x v="3"/>
    <x v="119"/>
    <x v="1135"/>
    <s v="0014u00001p8ATJAA2"/>
    <x v="0"/>
    <s v="Platform"/>
    <s v="Platform"/>
    <x v="0"/>
    <x v="33"/>
    <x v="79"/>
    <x v="216"/>
    <n v="8679"/>
    <x v="4"/>
    <x v="7"/>
  </r>
  <r>
    <x v="0"/>
    <x v="4"/>
    <x v="5"/>
    <x v="113"/>
    <x v="938"/>
    <s v="0014u00001ytCC7AAM"/>
    <x v="2212"/>
    <s v="Platform"/>
    <s v="Platform"/>
    <x v="4"/>
    <x v="34"/>
    <x v="39"/>
    <x v="216"/>
    <n v="5052"/>
    <x v="4"/>
    <x v="7"/>
  </r>
  <r>
    <x v="0"/>
    <x v="4"/>
    <x v="6"/>
    <x v="64"/>
    <x v="102"/>
    <s v="0017000000moJ9FAAU"/>
    <x v="2213"/>
    <s v="Platform"/>
    <s v="Platform w/Campaign Management"/>
    <x v="1"/>
    <x v="6"/>
    <x v="44"/>
    <x v="216"/>
    <n v="9620"/>
    <x v="4"/>
    <x v="7"/>
  </r>
  <r>
    <x v="0"/>
    <x v="4"/>
    <x v="6"/>
    <x v="42"/>
    <x v="196"/>
    <s v="0014u00001ns8PVAAY"/>
    <x v="2214"/>
    <s v="Advertise"/>
    <s v="Advertise on QC1"/>
    <x v="2"/>
    <x v="6"/>
    <x v="44"/>
    <x v="216"/>
    <n v="1447"/>
    <x v="4"/>
    <x v="7"/>
  </r>
  <r>
    <x v="2"/>
    <x v="12"/>
    <x v="23"/>
    <x v="1"/>
    <x v="463"/>
    <s v="0017000001SHgWCAA1"/>
    <x v="2215"/>
    <s v="Advertise"/>
    <s v="Advertise on QC2"/>
    <x v="1"/>
    <x v="59"/>
    <x v="100"/>
    <x v="216"/>
    <n v="7910"/>
    <x v="4"/>
    <x v="7"/>
  </r>
  <r>
    <x v="2"/>
    <x v="11"/>
    <x v="17"/>
    <x v="15"/>
    <x v="19"/>
    <s v="0017000000SIU2zAAH"/>
    <x v="2216"/>
    <s v="Platform"/>
    <s v="Platform w/Campaign Management"/>
    <x v="1"/>
    <x v="17"/>
    <x v="19"/>
    <x v="216"/>
    <n v="307"/>
    <x v="4"/>
    <x v="7"/>
  </r>
  <r>
    <x v="2"/>
    <x v="11"/>
    <x v="17"/>
    <x v="77"/>
    <x v="803"/>
    <s v="0017000000l0KFgAAM"/>
    <x v="2217"/>
    <s v="Advertise"/>
    <s v="Advertise on QC2"/>
    <x v="1"/>
    <x v="47"/>
    <x v="31"/>
    <x v="216"/>
    <n v="2693"/>
    <x v="4"/>
    <x v="7"/>
  </r>
  <r>
    <x v="2"/>
    <x v="11"/>
    <x v="18"/>
    <x v="1"/>
    <x v="21"/>
    <s v="0017000000lmBqgAAE"/>
    <x v="2218"/>
    <s v="Advertise"/>
    <s v="Advertise on QC2"/>
    <x v="1"/>
    <x v="19"/>
    <x v="21"/>
    <x v="216"/>
    <n v="9195"/>
    <x v="4"/>
    <x v="7"/>
  </r>
  <r>
    <x v="2"/>
    <x v="5"/>
    <x v="19"/>
    <x v="7"/>
    <x v="1136"/>
    <s v="0017000000fzwZVAAY"/>
    <x v="2219"/>
    <s v="Advertise"/>
    <s v="Advertise on QC1"/>
    <x v="2"/>
    <x v="72"/>
    <x v="77"/>
    <x v="216"/>
    <n v="7170"/>
    <x v="4"/>
    <x v="7"/>
  </r>
  <r>
    <x v="0"/>
    <x v="0"/>
    <x v="0"/>
    <x v="415"/>
    <x v="1137"/>
    <s v="0014u00001yu7hHAAQ"/>
    <x v="2220"/>
    <s v="Advertise"/>
    <s v="Advertise on QC2"/>
    <x v="2"/>
    <x v="0"/>
    <x v="26"/>
    <x v="217"/>
    <n v="5242"/>
    <x v="5"/>
    <x v="7"/>
  </r>
  <r>
    <x v="1"/>
    <x v="1"/>
    <x v="1"/>
    <x v="1"/>
    <x v="906"/>
    <s v="0010g00001lySP8AAM"/>
    <x v="2221"/>
    <s v="Advertise"/>
    <s v="Advertise on QC2"/>
    <x v="1"/>
    <x v="1"/>
    <x v="1"/>
    <x v="217"/>
    <n v="4282"/>
    <x v="5"/>
    <x v="7"/>
  </r>
  <r>
    <x v="1"/>
    <x v="1"/>
    <x v="1"/>
    <x v="276"/>
    <x v="203"/>
    <s v="0017000001PvyWdAAJ"/>
    <x v="1358"/>
    <s v="Advertise"/>
    <s v="Advertise on QC2"/>
    <x v="2"/>
    <x v="53"/>
    <x v="1"/>
    <x v="217"/>
    <n v="8343"/>
    <x v="5"/>
    <x v="7"/>
  </r>
  <r>
    <x v="1"/>
    <x v="1"/>
    <x v="11"/>
    <x v="92"/>
    <x v="214"/>
    <s v="0010g00001i00uxAAA"/>
    <x v="2222"/>
    <s v="Advertise"/>
    <s v="Advertise on QC1"/>
    <x v="1"/>
    <x v="11"/>
    <x v="11"/>
    <x v="217"/>
    <n v="6447"/>
    <x v="5"/>
    <x v="7"/>
  </r>
  <r>
    <x v="0"/>
    <x v="13"/>
    <x v="26"/>
    <x v="1"/>
    <x v="475"/>
    <s v="0010g00001fOJYVAA4"/>
    <x v="2223"/>
    <s v="Advertise"/>
    <s v="Advertise on QC2"/>
    <x v="2"/>
    <x v="37"/>
    <x v="92"/>
    <x v="217"/>
    <n v="3782"/>
    <x v="5"/>
    <x v="7"/>
  </r>
  <r>
    <x v="0"/>
    <x v="8"/>
    <x v="14"/>
    <x v="1"/>
    <x v="1130"/>
    <s v="0014u00001yu7eDAAQ"/>
    <x v="2183"/>
    <s v="Advertise"/>
    <s v="Advertise on QC2"/>
    <x v="5"/>
    <x v="14"/>
    <x v="14"/>
    <x v="217"/>
    <n v="1277"/>
    <x v="5"/>
    <x v="7"/>
  </r>
  <r>
    <x v="0"/>
    <x v="2"/>
    <x v="2"/>
    <x v="207"/>
    <x v="432"/>
    <s v="0010g00001dvCszAAE"/>
    <x v="2224"/>
    <s v="Advertise"/>
    <s v="Advertise on QC2"/>
    <x v="1"/>
    <x v="2"/>
    <x v="2"/>
    <x v="217"/>
    <n v="7721"/>
    <x v="5"/>
    <x v="7"/>
  </r>
  <r>
    <x v="0"/>
    <x v="2"/>
    <x v="2"/>
    <x v="308"/>
    <x v="575"/>
    <s v="0014u000022RgRuAAK"/>
    <x v="776"/>
    <s v="Platform"/>
    <s v="Platform"/>
    <x v="4"/>
    <x v="46"/>
    <x v="53"/>
    <x v="217"/>
    <n v="599"/>
    <x v="5"/>
    <x v="7"/>
  </r>
  <r>
    <x v="1"/>
    <x v="3"/>
    <x v="3"/>
    <x v="54"/>
    <x v="1138"/>
    <s v="0014u00001tA8sSAAS"/>
    <x v="2225"/>
    <s v="Advertise"/>
    <s v="Advertise on QC1"/>
    <x v="2"/>
    <x v="33"/>
    <x v="38"/>
    <x v="217"/>
    <n v="9931"/>
    <x v="5"/>
    <x v="7"/>
  </r>
  <r>
    <x v="1"/>
    <x v="3"/>
    <x v="3"/>
    <x v="289"/>
    <x v="931"/>
    <s v="0014u00001ywB1TAAU"/>
    <x v="0"/>
    <s v="Platform"/>
    <s v="Platform"/>
    <x v="0"/>
    <x v="67"/>
    <x v="79"/>
    <x v="217"/>
    <n v="7681"/>
    <x v="5"/>
    <x v="7"/>
  </r>
  <r>
    <x v="0"/>
    <x v="9"/>
    <x v="15"/>
    <x v="1"/>
    <x v="159"/>
    <s v="0010g00001ZoE3lAAF"/>
    <x v="0"/>
    <s v="Advertise"/>
    <s v="Advertise on QC2"/>
    <x v="0"/>
    <x v="15"/>
    <x v="76"/>
    <x v="217"/>
    <n v="8391"/>
    <x v="5"/>
    <x v="7"/>
  </r>
  <r>
    <x v="0"/>
    <x v="4"/>
    <x v="5"/>
    <x v="34"/>
    <x v="1139"/>
    <s v="0014u00001yt6WjAAI"/>
    <x v="2226"/>
    <s v="Platform"/>
    <s v="Platform"/>
    <x v="4"/>
    <x v="34"/>
    <x v="39"/>
    <x v="217"/>
    <n v="4225"/>
    <x v="5"/>
    <x v="7"/>
  </r>
  <r>
    <x v="0"/>
    <x v="4"/>
    <x v="25"/>
    <x v="103"/>
    <x v="1140"/>
    <s v="0017000000v1owHAAQ"/>
    <x v="2227"/>
    <s v="Advertise"/>
    <s v="Advertise on QC1"/>
    <x v="2"/>
    <x v="50"/>
    <x v="6"/>
    <x v="217"/>
    <n v="6463"/>
    <x v="5"/>
    <x v="7"/>
  </r>
  <r>
    <x v="2"/>
    <x v="11"/>
    <x v="17"/>
    <x v="77"/>
    <x v="803"/>
    <s v="0017000000l0KFgAAM"/>
    <x v="2228"/>
    <s v="Advertise"/>
    <s v="Advertise on QC2"/>
    <x v="1"/>
    <x v="47"/>
    <x v="31"/>
    <x v="217"/>
    <n v="9827"/>
    <x v="5"/>
    <x v="7"/>
  </r>
  <r>
    <x v="1"/>
    <x v="1"/>
    <x v="1"/>
    <x v="372"/>
    <x v="1141"/>
    <s v="0014u00001t9VnxAAE"/>
    <x v="2229"/>
    <s v="Platform"/>
    <s v="Platform"/>
    <x v="4"/>
    <x v="1"/>
    <x v="58"/>
    <x v="218"/>
    <n v="7820"/>
    <x v="6"/>
    <x v="7"/>
  </r>
  <r>
    <x v="1"/>
    <x v="1"/>
    <x v="1"/>
    <x v="279"/>
    <x v="1078"/>
    <s v="0010g00001bennFAAQ"/>
    <x v="2230"/>
    <s v="Advertise"/>
    <s v="Advertise on QC1"/>
    <x v="1"/>
    <x v="36"/>
    <x v="41"/>
    <x v="218"/>
    <n v="5275"/>
    <x v="6"/>
    <x v="7"/>
  </r>
  <r>
    <x v="0"/>
    <x v="2"/>
    <x v="2"/>
    <x v="67"/>
    <x v="1142"/>
    <s v="0017000001PwuKZAAZ"/>
    <x v="2231"/>
    <s v="Advertise"/>
    <s v="Advertise on QC2"/>
    <x v="1"/>
    <x v="38"/>
    <x v="43"/>
    <x v="218"/>
    <n v="3542"/>
    <x v="6"/>
    <x v="7"/>
  </r>
  <r>
    <x v="0"/>
    <x v="2"/>
    <x v="2"/>
    <x v="67"/>
    <x v="1142"/>
    <s v="0017000001PwuKZAAZ"/>
    <x v="2232"/>
    <s v="Advertise"/>
    <s v="Advertise on QC2"/>
    <x v="1"/>
    <x v="38"/>
    <x v="43"/>
    <x v="218"/>
    <n v="3481"/>
    <x v="6"/>
    <x v="7"/>
  </r>
  <r>
    <x v="1"/>
    <x v="3"/>
    <x v="3"/>
    <x v="110"/>
    <x v="686"/>
    <s v="0017000001O4IupAAF"/>
    <x v="2233"/>
    <s v="Platform"/>
    <s v="Platform w/Campaign Management"/>
    <x v="1"/>
    <x v="29"/>
    <x v="65"/>
    <x v="218"/>
    <n v="3127"/>
    <x v="6"/>
    <x v="7"/>
  </r>
  <r>
    <x v="2"/>
    <x v="11"/>
    <x v="18"/>
    <x v="7"/>
    <x v="539"/>
    <s v="0017000000kOgyqAAC"/>
    <x v="2234"/>
    <s v="Advertise"/>
    <s v="Advertise on QC1"/>
    <x v="2"/>
    <x v="18"/>
    <x v="20"/>
    <x v="218"/>
    <n v="8135"/>
    <x v="6"/>
    <x v="7"/>
  </r>
  <r>
    <x v="2"/>
    <x v="11"/>
    <x v="18"/>
    <x v="7"/>
    <x v="847"/>
    <s v="0017000000nDptKAAS"/>
    <x v="2235"/>
    <s v="Advertise"/>
    <s v="Advertise on QC1"/>
    <x v="2"/>
    <x v="18"/>
    <x v="20"/>
    <x v="218"/>
    <n v="504"/>
    <x v="6"/>
    <x v="7"/>
  </r>
  <r>
    <x v="2"/>
    <x v="11"/>
    <x v="18"/>
    <x v="327"/>
    <x v="949"/>
    <s v="0017000000czLmwAAE"/>
    <x v="2236"/>
    <s v="Advertise"/>
    <s v="Advertise on QC2"/>
    <x v="2"/>
    <x v="19"/>
    <x v="21"/>
    <x v="218"/>
    <n v="1327"/>
    <x v="6"/>
    <x v="7"/>
  </r>
  <r>
    <x v="2"/>
    <x v="11"/>
    <x v="18"/>
    <x v="46"/>
    <x v="65"/>
    <s v="0017000000cUZF4AAO"/>
    <x v="2237"/>
    <s v="Platform"/>
    <s v="Platform w/Campaign Management"/>
    <x v="1"/>
    <x v="45"/>
    <x v="20"/>
    <x v="218"/>
    <n v="4021"/>
    <x v="6"/>
    <x v="7"/>
  </r>
  <r>
    <x v="2"/>
    <x v="6"/>
    <x v="30"/>
    <x v="79"/>
    <x v="448"/>
    <s v="0017000001D73wrAAB"/>
    <x v="2238"/>
    <s v="Advertise"/>
    <s v="Advertise on QC1"/>
    <x v="1"/>
    <x v="61"/>
    <x v="9"/>
    <x v="218"/>
    <n v="924"/>
    <x v="6"/>
    <x v="7"/>
  </r>
  <r>
    <x v="2"/>
    <x v="6"/>
    <x v="9"/>
    <x v="80"/>
    <x v="125"/>
    <s v="0010g00001YENjDAAX"/>
    <x v="2239"/>
    <s v="Advertise"/>
    <s v="Advertise on QC1"/>
    <x v="1"/>
    <x v="51"/>
    <x v="9"/>
    <x v="218"/>
    <n v="4986"/>
    <x v="6"/>
    <x v="7"/>
  </r>
  <r>
    <x v="0"/>
    <x v="2"/>
    <x v="2"/>
    <x v="130"/>
    <x v="230"/>
    <s v="0017000001WCnUnAAL"/>
    <x v="2240"/>
    <s v="Advertise"/>
    <s v="Advertise on QC1"/>
    <x v="1"/>
    <x v="2"/>
    <x v="2"/>
    <x v="219"/>
    <n v="4393"/>
    <x v="7"/>
    <x v="7"/>
  </r>
  <r>
    <x v="0"/>
    <x v="2"/>
    <x v="2"/>
    <x v="50"/>
    <x v="997"/>
    <s v="0014u00001yuU1FAAU"/>
    <x v="2241"/>
    <s v="Advertise"/>
    <s v="Advertise on QC1"/>
    <x v="1"/>
    <x v="38"/>
    <x v="53"/>
    <x v="219"/>
    <n v="4389"/>
    <x v="7"/>
    <x v="7"/>
  </r>
  <r>
    <x v="0"/>
    <x v="2"/>
    <x v="2"/>
    <x v="155"/>
    <x v="278"/>
    <s v="0017000001JOw0HAAT"/>
    <x v="2242"/>
    <s v="Advertise"/>
    <s v="Advertise on QC2"/>
    <x v="1"/>
    <x v="38"/>
    <x v="93"/>
    <x v="219"/>
    <n v="5731"/>
    <x v="7"/>
    <x v="7"/>
  </r>
  <r>
    <x v="1"/>
    <x v="3"/>
    <x v="3"/>
    <x v="54"/>
    <x v="468"/>
    <s v="0014u000021UAkaAAG"/>
    <x v="2243"/>
    <s v="Advertise"/>
    <s v="Advertise on QC1"/>
    <x v="2"/>
    <x v="33"/>
    <x v="33"/>
    <x v="219"/>
    <n v="1945"/>
    <x v="7"/>
    <x v="7"/>
  </r>
  <r>
    <x v="1"/>
    <x v="3"/>
    <x v="3"/>
    <x v="82"/>
    <x v="132"/>
    <s v="0010g00001Ys59OAAR"/>
    <x v="2244"/>
    <s v="Advertise"/>
    <s v="Advertise on QC1"/>
    <x v="1"/>
    <x v="29"/>
    <x v="65"/>
    <x v="219"/>
    <n v="1962"/>
    <x v="7"/>
    <x v="7"/>
  </r>
  <r>
    <x v="1"/>
    <x v="3"/>
    <x v="3"/>
    <x v="138"/>
    <x v="542"/>
    <s v="0010g00001cp8BiAAI"/>
    <x v="2245"/>
    <s v="Advertise"/>
    <s v="Advertise on QC1"/>
    <x v="1"/>
    <x v="3"/>
    <x v="3"/>
    <x v="219"/>
    <n v="1681"/>
    <x v="7"/>
    <x v="7"/>
  </r>
  <r>
    <x v="0"/>
    <x v="4"/>
    <x v="25"/>
    <x v="103"/>
    <x v="168"/>
    <s v="0017000001TcdcLAAR"/>
    <x v="2246"/>
    <s v="Advertise"/>
    <s v="Advertise on QC1"/>
    <x v="1"/>
    <x v="50"/>
    <x v="6"/>
    <x v="219"/>
    <n v="1186"/>
    <x v="7"/>
    <x v="7"/>
  </r>
  <r>
    <x v="2"/>
    <x v="11"/>
    <x v="18"/>
    <x v="46"/>
    <x v="65"/>
    <s v="0017000000cUZF4AAO"/>
    <x v="2247"/>
    <s v="Platform"/>
    <s v="Platform w/Campaign Management"/>
    <x v="1"/>
    <x v="45"/>
    <x v="51"/>
    <x v="219"/>
    <n v="9933"/>
    <x v="7"/>
    <x v="7"/>
  </r>
  <r>
    <x v="2"/>
    <x v="6"/>
    <x v="30"/>
    <x v="79"/>
    <x v="448"/>
    <s v="0017000001D73wrAAB"/>
    <x v="2248"/>
    <s v="Advertise"/>
    <s v="Advertise on QC1"/>
    <x v="1"/>
    <x v="61"/>
    <x v="35"/>
    <x v="219"/>
    <n v="3806"/>
    <x v="7"/>
    <x v="7"/>
  </r>
  <r>
    <x v="1"/>
    <x v="1"/>
    <x v="11"/>
    <x v="92"/>
    <x v="214"/>
    <s v="0010g00001i00uxAAA"/>
    <x v="2249"/>
    <s v="Advertise"/>
    <s v="Advertise on QC2"/>
    <x v="1"/>
    <x v="11"/>
    <x v="11"/>
    <x v="220"/>
    <n v="1622"/>
    <x v="8"/>
    <x v="7"/>
  </r>
  <r>
    <x v="2"/>
    <x v="7"/>
    <x v="22"/>
    <x v="206"/>
    <x v="431"/>
    <s v="0017000000rPq1zAAC"/>
    <x v="2250"/>
    <s v="Advertise"/>
    <s v="Advertise on QC2"/>
    <x v="2"/>
    <x v="75"/>
    <x v="80"/>
    <x v="220"/>
    <n v="7747"/>
    <x v="8"/>
    <x v="7"/>
  </r>
  <r>
    <x v="0"/>
    <x v="2"/>
    <x v="2"/>
    <x v="69"/>
    <x v="374"/>
    <s v="0017000001P0nXyAAJ"/>
    <x v="0"/>
    <s v="Platform"/>
    <s v="Platform"/>
    <x v="0"/>
    <x v="46"/>
    <x v="61"/>
    <x v="220"/>
    <n v="6954"/>
    <x v="8"/>
    <x v="7"/>
  </r>
  <r>
    <x v="1"/>
    <x v="3"/>
    <x v="3"/>
    <x v="28"/>
    <x v="39"/>
    <s v="0010g00001dw8tOAAQ"/>
    <x v="2251"/>
    <s v="Platform"/>
    <s v="Platform w/Campaign Management"/>
    <x v="1"/>
    <x v="3"/>
    <x v="3"/>
    <x v="220"/>
    <n v="8865"/>
    <x v="8"/>
    <x v="7"/>
  </r>
  <r>
    <x v="0"/>
    <x v="4"/>
    <x v="29"/>
    <x v="1"/>
    <x v="1143"/>
    <s v="NA"/>
    <x v="0"/>
    <s v="Platform"/>
    <s v="Platform"/>
    <x v="0"/>
    <x v="79"/>
    <x v="86"/>
    <x v="220"/>
    <n v="5926"/>
    <x v="8"/>
    <x v="7"/>
  </r>
  <r>
    <x v="0"/>
    <x v="4"/>
    <x v="5"/>
    <x v="5"/>
    <x v="354"/>
    <s v="0010g00001dxuFDAAY"/>
    <x v="2252"/>
    <s v="Advertise"/>
    <s v="Advertise on QC1"/>
    <x v="2"/>
    <x v="5"/>
    <x v="48"/>
    <x v="220"/>
    <n v="7296"/>
    <x v="8"/>
    <x v="7"/>
  </r>
  <r>
    <x v="2"/>
    <x v="12"/>
    <x v="28"/>
    <x v="75"/>
    <x v="119"/>
    <s v="0017000000mHkcAAAS"/>
    <x v="2253"/>
    <s v="Platform"/>
    <s v="Platform w/Campaign Management"/>
    <x v="2"/>
    <x v="43"/>
    <x v="49"/>
    <x v="220"/>
    <n v="2626"/>
    <x v="8"/>
    <x v="7"/>
  </r>
  <r>
    <x v="2"/>
    <x v="5"/>
    <x v="7"/>
    <x v="7"/>
    <x v="7"/>
    <s v="0017000000asbAGAAY"/>
    <x v="2254"/>
    <s v="Advertise"/>
    <s v="Advertise on QC1"/>
    <x v="1"/>
    <x v="7"/>
    <x v="7"/>
    <x v="220"/>
    <n v="7178"/>
    <x v="8"/>
    <x v="7"/>
  </r>
  <r>
    <x v="2"/>
    <x v="5"/>
    <x v="19"/>
    <x v="1"/>
    <x v="163"/>
    <s v="0017000000WVbN0AAL"/>
    <x v="2255"/>
    <s v="Advertise"/>
    <s v="Advertise on QC2"/>
    <x v="1"/>
    <x v="72"/>
    <x v="70"/>
    <x v="220"/>
    <n v="7443"/>
    <x v="8"/>
    <x v="7"/>
  </r>
  <r>
    <x v="0"/>
    <x v="0"/>
    <x v="10"/>
    <x v="7"/>
    <x v="190"/>
    <s v="0014u00001xXwReAAK"/>
    <x v="2256"/>
    <s v="Advertise"/>
    <s v="Advertise on QC1"/>
    <x v="2"/>
    <x v="52"/>
    <x v="25"/>
    <x v="221"/>
    <n v="576"/>
    <x v="9"/>
    <x v="7"/>
  </r>
  <r>
    <x v="1"/>
    <x v="1"/>
    <x v="12"/>
    <x v="12"/>
    <x v="1058"/>
    <s v="0014u00001yt4TEAAY"/>
    <x v="2257"/>
    <s v="Advertise"/>
    <s v="Advertise on QC1"/>
    <x v="1"/>
    <x v="12"/>
    <x v="12"/>
    <x v="221"/>
    <n v="4499"/>
    <x v="9"/>
    <x v="7"/>
  </r>
  <r>
    <x v="2"/>
    <x v="7"/>
    <x v="13"/>
    <x v="93"/>
    <x v="156"/>
    <s v="0017000000zReCaAAK"/>
    <x v="2258"/>
    <s v="Platform"/>
    <s v="Platform"/>
    <x v="6"/>
    <x v="40"/>
    <x v="32"/>
    <x v="221"/>
    <n v="3947"/>
    <x v="9"/>
    <x v="7"/>
  </r>
  <r>
    <x v="0"/>
    <x v="8"/>
    <x v="14"/>
    <x v="14"/>
    <x v="15"/>
    <s v="0017000001IJuh4AAD"/>
    <x v="2259"/>
    <s v="Advertise"/>
    <s v="Advertise on QC1"/>
    <x v="2"/>
    <x v="14"/>
    <x v="14"/>
    <x v="221"/>
    <n v="9046"/>
    <x v="9"/>
    <x v="7"/>
  </r>
  <r>
    <x v="0"/>
    <x v="2"/>
    <x v="2"/>
    <x v="7"/>
    <x v="805"/>
    <s v="0014u00001xafZmAAI"/>
    <x v="2260"/>
    <s v="Advertise"/>
    <s v="Advertise on QC1"/>
    <x v="5"/>
    <x v="46"/>
    <x v="43"/>
    <x v="221"/>
    <n v="330"/>
    <x v="9"/>
    <x v="7"/>
  </r>
  <r>
    <x v="1"/>
    <x v="3"/>
    <x v="3"/>
    <x v="54"/>
    <x v="322"/>
    <s v="0010g00001dvdKdAAI"/>
    <x v="2261"/>
    <s v="Advertise"/>
    <s v="Advertise on QC1"/>
    <x v="1"/>
    <x v="33"/>
    <x v="38"/>
    <x v="221"/>
    <n v="9380"/>
    <x v="9"/>
    <x v="7"/>
  </r>
  <r>
    <x v="1"/>
    <x v="3"/>
    <x v="3"/>
    <x v="425"/>
    <x v="1144"/>
    <s v="NA"/>
    <x v="0"/>
    <s v="Platform"/>
    <s v="Platform"/>
    <x v="0"/>
    <x v="94"/>
    <x v="102"/>
    <x v="221"/>
    <n v="3334"/>
    <x v="9"/>
    <x v="7"/>
  </r>
  <r>
    <x v="1"/>
    <x v="3"/>
    <x v="3"/>
    <x v="293"/>
    <x v="98"/>
    <s v="0010g00001hy0qlAAA"/>
    <x v="2262"/>
    <s v="Advertise"/>
    <s v="Advertise on QC1"/>
    <x v="1"/>
    <x v="29"/>
    <x v="65"/>
    <x v="221"/>
    <n v="800"/>
    <x v="9"/>
    <x v="7"/>
  </r>
  <r>
    <x v="0"/>
    <x v="4"/>
    <x v="29"/>
    <x v="1"/>
    <x v="954"/>
    <s v="0014u00001nt1K2AAI"/>
    <x v="2263"/>
    <s v="Platform"/>
    <s v="Platform w/Campaign Management"/>
    <x v="1"/>
    <x v="55"/>
    <x v="118"/>
    <x v="221"/>
    <n v="5107"/>
    <x v="9"/>
    <x v="7"/>
  </r>
  <r>
    <x v="0"/>
    <x v="4"/>
    <x v="4"/>
    <x v="4"/>
    <x v="4"/>
    <s v="0014u00001wOyNqAAK"/>
    <x v="2264"/>
    <s v="Advertise"/>
    <s v="Advertise on QC1"/>
    <x v="1"/>
    <x v="4"/>
    <x v="4"/>
    <x v="221"/>
    <n v="363"/>
    <x v="9"/>
    <x v="7"/>
  </r>
  <r>
    <x v="0"/>
    <x v="4"/>
    <x v="5"/>
    <x v="5"/>
    <x v="577"/>
    <s v="0010g00001fMDgEAAW"/>
    <x v="2265"/>
    <s v="Advertise"/>
    <s v="Advertise on QC1"/>
    <x v="2"/>
    <x v="5"/>
    <x v="48"/>
    <x v="221"/>
    <n v="2427"/>
    <x v="9"/>
    <x v="7"/>
  </r>
  <r>
    <x v="0"/>
    <x v="4"/>
    <x v="6"/>
    <x v="42"/>
    <x v="1134"/>
    <s v="0017000000p9wuMAAQ"/>
    <x v="2266"/>
    <s v="Platform"/>
    <s v="Platform w/Campaign Management"/>
    <x v="2"/>
    <x v="6"/>
    <x v="44"/>
    <x v="221"/>
    <n v="7444"/>
    <x v="9"/>
    <x v="7"/>
  </r>
  <r>
    <x v="2"/>
    <x v="5"/>
    <x v="19"/>
    <x v="1"/>
    <x v="480"/>
    <s v="0017000000jwmxBAAQ"/>
    <x v="2267"/>
    <s v="Advertise"/>
    <s v="Advertise on QC2"/>
    <x v="1"/>
    <x v="20"/>
    <x v="7"/>
    <x v="221"/>
    <n v="1271"/>
    <x v="9"/>
    <x v="7"/>
  </r>
  <r>
    <x v="2"/>
    <x v="6"/>
    <x v="20"/>
    <x v="263"/>
    <x v="590"/>
    <s v="0010g00001gujZDAAY"/>
    <x v="2268"/>
    <s v="Advertise"/>
    <s v="Advertise on QC1"/>
    <x v="1"/>
    <x v="84"/>
    <x v="112"/>
    <x v="221"/>
    <n v="7646"/>
    <x v="9"/>
    <x v="7"/>
  </r>
  <r>
    <x v="0"/>
    <x v="0"/>
    <x v="10"/>
    <x v="7"/>
    <x v="268"/>
    <s v="0017000000trRg7AAE"/>
    <x v="2269"/>
    <s v="Advertise"/>
    <s v="Advertise on QC1"/>
    <x v="2"/>
    <x v="10"/>
    <x v="81"/>
    <x v="222"/>
    <n v="1907"/>
    <x v="10"/>
    <x v="7"/>
  </r>
  <r>
    <x v="1"/>
    <x v="1"/>
    <x v="1"/>
    <x v="7"/>
    <x v="1145"/>
    <s v="0014u00001vAuO2AAK"/>
    <x v="2270"/>
    <s v="Advertise"/>
    <s v="Advertise on QC1"/>
    <x v="1"/>
    <x v="111"/>
    <x v="25"/>
    <x v="222"/>
    <n v="704"/>
    <x v="10"/>
    <x v="7"/>
  </r>
  <r>
    <x v="1"/>
    <x v="1"/>
    <x v="1"/>
    <x v="279"/>
    <x v="569"/>
    <s v="0017000001GbWfpAAF"/>
    <x v="2271"/>
    <s v="Advertise"/>
    <s v="Advertise on QC1"/>
    <x v="1"/>
    <x v="36"/>
    <x v="41"/>
    <x v="222"/>
    <n v="485"/>
    <x v="10"/>
    <x v="7"/>
  </r>
  <r>
    <x v="1"/>
    <x v="3"/>
    <x v="3"/>
    <x v="289"/>
    <x v="907"/>
    <s v="0010g00001gU96JAAS"/>
    <x v="2272"/>
    <s v="Advertise"/>
    <s v="Advertise on QC1"/>
    <x v="2"/>
    <x v="67"/>
    <x v="38"/>
    <x v="222"/>
    <n v="5244"/>
    <x v="10"/>
    <x v="7"/>
  </r>
  <r>
    <x v="0"/>
    <x v="9"/>
    <x v="15"/>
    <x v="7"/>
    <x v="16"/>
    <s v="0017000001KFOd4AAH"/>
    <x v="2273"/>
    <s v="Advertise"/>
    <s v="Advertise on QC1"/>
    <x v="1"/>
    <x v="15"/>
    <x v="16"/>
    <x v="222"/>
    <n v="1989"/>
    <x v="10"/>
    <x v="7"/>
  </r>
  <r>
    <x v="0"/>
    <x v="4"/>
    <x v="4"/>
    <x v="152"/>
    <x v="273"/>
    <s v="0017000000nD3RwAAK"/>
    <x v="2274"/>
    <s v="Platform"/>
    <s v="Platform w/Campaign Management"/>
    <x v="1"/>
    <x v="76"/>
    <x v="84"/>
    <x v="222"/>
    <n v="8668"/>
    <x v="10"/>
    <x v="7"/>
  </r>
  <r>
    <x v="0"/>
    <x v="4"/>
    <x v="5"/>
    <x v="34"/>
    <x v="1146"/>
    <s v="0014u00001yt634AAA"/>
    <x v="2275"/>
    <s v="Platform"/>
    <s v="Platform"/>
    <x v="4"/>
    <x v="34"/>
    <x v="39"/>
    <x v="222"/>
    <n v="5514"/>
    <x v="10"/>
    <x v="7"/>
  </r>
  <r>
    <x v="0"/>
    <x v="4"/>
    <x v="25"/>
    <x v="42"/>
    <x v="77"/>
    <s v="0017000000tsB2WAAU"/>
    <x v="2276"/>
    <s v="Advertise"/>
    <s v="Advertise on QC1"/>
    <x v="1"/>
    <x v="50"/>
    <x v="6"/>
    <x v="222"/>
    <n v="8862"/>
    <x v="10"/>
    <x v="7"/>
  </r>
  <r>
    <x v="2"/>
    <x v="12"/>
    <x v="23"/>
    <x v="1"/>
    <x v="538"/>
    <s v="0017000000pk0PHAAY"/>
    <x v="0"/>
    <s v="Advertise"/>
    <s v="Advertise on QC2"/>
    <x v="0"/>
    <x v="91"/>
    <x v="30"/>
    <x v="222"/>
    <n v="4507"/>
    <x v="10"/>
    <x v="7"/>
  </r>
  <r>
    <x v="2"/>
    <x v="11"/>
    <x v="18"/>
    <x v="426"/>
    <x v="1147"/>
    <s v="0017000001B47VKAAZ"/>
    <x v="2277"/>
    <s v="Advertise"/>
    <s v="Advertise on QC2"/>
    <x v="2"/>
    <x v="18"/>
    <x v="83"/>
    <x v="222"/>
    <n v="1282"/>
    <x v="10"/>
    <x v="7"/>
  </r>
  <r>
    <x v="2"/>
    <x v="5"/>
    <x v="19"/>
    <x v="1"/>
    <x v="163"/>
    <s v="0017000000WVbN0AAL"/>
    <x v="2278"/>
    <s v="Advertise"/>
    <s v="Advertise on QC2"/>
    <x v="2"/>
    <x v="72"/>
    <x v="70"/>
    <x v="222"/>
    <n v="9252"/>
    <x v="10"/>
    <x v="7"/>
  </r>
  <r>
    <x v="2"/>
    <x v="5"/>
    <x v="19"/>
    <x v="1"/>
    <x v="480"/>
    <s v="0017000000jwmxBAAQ"/>
    <x v="2279"/>
    <s v="Advertise"/>
    <s v="Advertise on QC2"/>
    <x v="1"/>
    <x v="20"/>
    <x v="7"/>
    <x v="222"/>
    <n v="1724"/>
    <x v="10"/>
    <x v="7"/>
  </r>
  <r>
    <x v="2"/>
    <x v="6"/>
    <x v="9"/>
    <x v="351"/>
    <x v="1148"/>
    <s v="0017000000uCP9aAAG"/>
    <x v="2280"/>
    <s v="Advertise"/>
    <s v="Advertise on QC1"/>
    <x v="1"/>
    <x v="102"/>
    <x v="9"/>
    <x v="222"/>
    <n v="6143"/>
    <x v="10"/>
    <x v="7"/>
  </r>
  <r>
    <x v="0"/>
    <x v="0"/>
    <x v="0"/>
    <x v="85"/>
    <x v="1149"/>
    <s v="0014u00001wRUxJAAW"/>
    <x v="2281"/>
    <s v="Platform"/>
    <s v="Platform"/>
    <x v="6"/>
    <x v="66"/>
    <x v="72"/>
    <x v="223"/>
    <n v="7458"/>
    <x v="11"/>
    <x v="7"/>
  </r>
  <r>
    <x v="0"/>
    <x v="0"/>
    <x v="10"/>
    <x v="427"/>
    <x v="1150"/>
    <s v="00170000012U7DFAA0"/>
    <x v="0"/>
    <s v="Platform"/>
    <s v="Platform"/>
    <x v="0"/>
    <x v="10"/>
    <x v="60"/>
    <x v="223"/>
    <n v="9705"/>
    <x v="11"/>
    <x v="7"/>
  </r>
  <r>
    <x v="1"/>
    <x v="1"/>
    <x v="11"/>
    <x v="11"/>
    <x v="443"/>
    <s v="0014u00001wPnuYAAS"/>
    <x v="2282"/>
    <s v="Advertise"/>
    <s v="Advertise on QC1"/>
    <x v="1"/>
    <x v="11"/>
    <x v="11"/>
    <x v="223"/>
    <n v="4915"/>
    <x v="11"/>
    <x v="7"/>
  </r>
  <r>
    <x v="1"/>
    <x v="1"/>
    <x v="11"/>
    <x v="428"/>
    <x v="777"/>
    <s v="0014u00001yvjQiAAI"/>
    <x v="2283"/>
    <s v="Advertise"/>
    <s v="Advertise on QC2"/>
    <x v="5"/>
    <x v="11"/>
    <x v="11"/>
    <x v="223"/>
    <n v="4346"/>
    <x v="11"/>
    <x v="7"/>
  </r>
  <r>
    <x v="2"/>
    <x v="7"/>
    <x v="13"/>
    <x v="335"/>
    <x v="1151"/>
    <s v="0014u00001yvYXLAA2"/>
    <x v="2284"/>
    <s v="Advertise"/>
    <s v="Advertise on QC1"/>
    <x v="5"/>
    <x v="83"/>
    <x v="88"/>
    <x v="223"/>
    <n v="4561"/>
    <x v="11"/>
    <x v="7"/>
  </r>
  <r>
    <x v="2"/>
    <x v="7"/>
    <x v="13"/>
    <x v="93"/>
    <x v="156"/>
    <s v="0017000000zReCaAAK"/>
    <x v="2285"/>
    <s v="Platform"/>
    <s v="Platform"/>
    <x v="4"/>
    <x v="40"/>
    <x v="32"/>
    <x v="223"/>
    <n v="3736"/>
    <x v="11"/>
    <x v="7"/>
  </r>
  <r>
    <x v="0"/>
    <x v="9"/>
    <x v="15"/>
    <x v="151"/>
    <x v="272"/>
    <s v="0017000001O2ndtAAB"/>
    <x v="2286"/>
    <s v="Advertise"/>
    <s v="Advertise on QC1"/>
    <x v="1"/>
    <x v="15"/>
    <x v="94"/>
    <x v="223"/>
    <n v="7217"/>
    <x v="11"/>
    <x v="7"/>
  </r>
  <r>
    <x v="0"/>
    <x v="4"/>
    <x v="4"/>
    <x v="4"/>
    <x v="296"/>
    <s v="0014u00001wOyPDAA0"/>
    <x v="2287"/>
    <s v="Advertise"/>
    <s v="Advertise on QC1"/>
    <x v="1"/>
    <x v="76"/>
    <x v="4"/>
    <x v="223"/>
    <n v="5049"/>
    <x v="11"/>
    <x v="7"/>
  </r>
  <r>
    <x v="0"/>
    <x v="4"/>
    <x v="5"/>
    <x v="5"/>
    <x v="975"/>
    <s v="0010g00001dvQ4mAAE"/>
    <x v="2288"/>
    <s v="Advertise"/>
    <s v="Advertise on QC1"/>
    <x v="1"/>
    <x v="5"/>
    <x v="5"/>
    <x v="223"/>
    <n v="4387"/>
    <x v="11"/>
    <x v="7"/>
  </r>
  <r>
    <x v="2"/>
    <x v="6"/>
    <x v="9"/>
    <x v="80"/>
    <x v="1087"/>
    <s v="00170000015677dAAA"/>
    <x v="2289"/>
    <s v="Advertise"/>
    <s v="Advertise on QC2"/>
    <x v="1"/>
    <x v="51"/>
    <x v="9"/>
    <x v="223"/>
    <n v="8731"/>
    <x v="11"/>
    <x v="7"/>
  </r>
  <r>
    <x v="2"/>
    <x v="6"/>
    <x v="24"/>
    <x v="1"/>
    <x v="524"/>
    <s v="0017000000xgyWIAAY"/>
    <x v="2290"/>
    <s v="Advertise"/>
    <s v="Advertise on QC2"/>
    <x v="1"/>
    <x v="81"/>
    <x v="85"/>
    <x v="223"/>
    <n v="5027"/>
    <x v="11"/>
    <x v="7"/>
  </r>
  <r>
    <x v="0"/>
    <x v="0"/>
    <x v="10"/>
    <x v="117"/>
    <x v="201"/>
    <s v="0014u00001vBYHgAAO"/>
    <x v="2291"/>
    <s v="Advertise"/>
    <s v="Advertise on QC2"/>
    <x v="1"/>
    <x v="25"/>
    <x v="73"/>
    <x v="224"/>
    <n v="5379"/>
    <x v="12"/>
    <x v="7"/>
  </r>
  <r>
    <x v="1"/>
    <x v="1"/>
    <x v="1"/>
    <x v="91"/>
    <x v="897"/>
    <s v="0014u000020aV2VAAU"/>
    <x v="2292"/>
    <s v="Advertise"/>
    <s v="Advertise on QC2"/>
    <x v="1"/>
    <x v="1"/>
    <x v="27"/>
    <x v="224"/>
    <n v="1320"/>
    <x v="12"/>
    <x v="7"/>
  </r>
  <r>
    <x v="1"/>
    <x v="1"/>
    <x v="11"/>
    <x v="11"/>
    <x v="429"/>
    <s v="0010g00001cq2ApAAI"/>
    <x v="2293"/>
    <s v="Advertise"/>
    <s v="Advertise on QC1"/>
    <x v="1"/>
    <x v="11"/>
    <x v="105"/>
    <x v="224"/>
    <n v="3775"/>
    <x v="12"/>
    <x v="7"/>
  </r>
  <r>
    <x v="2"/>
    <x v="7"/>
    <x v="22"/>
    <x v="26"/>
    <x v="1152"/>
    <s v="0014u00001ywjNOAAY"/>
    <x v="0"/>
    <s v="Platform"/>
    <s v="Platform"/>
    <x v="0"/>
    <x v="28"/>
    <x v="32"/>
    <x v="224"/>
    <n v="5630"/>
    <x v="12"/>
    <x v="7"/>
  </r>
  <r>
    <x v="0"/>
    <x v="2"/>
    <x v="2"/>
    <x v="50"/>
    <x v="400"/>
    <s v="0014u00001wOxTYAA0"/>
    <x v="2294"/>
    <s v="Advertise"/>
    <s v="Advertise on QC2"/>
    <x v="1"/>
    <x v="38"/>
    <x v="53"/>
    <x v="224"/>
    <n v="5434"/>
    <x v="12"/>
    <x v="7"/>
  </r>
  <r>
    <x v="0"/>
    <x v="2"/>
    <x v="2"/>
    <x v="338"/>
    <x v="1153"/>
    <s v="0017000001Tf4eCAAR"/>
    <x v="2295"/>
    <s v="Platform"/>
    <s v="Platform"/>
    <x v="6"/>
    <x v="2"/>
    <x v="2"/>
    <x v="224"/>
    <n v="7827"/>
    <x v="12"/>
    <x v="7"/>
  </r>
  <r>
    <x v="0"/>
    <x v="2"/>
    <x v="2"/>
    <x v="40"/>
    <x v="270"/>
    <s v="0010g00001lzO23AAE"/>
    <x v="2296"/>
    <s v="Advertise"/>
    <s v="Advertise on QC2"/>
    <x v="1"/>
    <x v="38"/>
    <x v="43"/>
    <x v="224"/>
    <n v="8978"/>
    <x v="12"/>
    <x v="7"/>
  </r>
  <r>
    <x v="0"/>
    <x v="2"/>
    <x v="2"/>
    <x v="69"/>
    <x v="108"/>
    <s v="0017000001R61QcAAJ"/>
    <x v="2297"/>
    <s v="Advertise"/>
    <s v="Advertise on QC1"/>
    <x v="1"/>
    <x v="46"/>
    <x v="53"/>
    <x v="224"/>
    <n v="7429"/>
    <x v="12"/>
    <x v="7"/>
  </r>
  <r>
    <x v="1"/>
    <x v="3"/>
    <x v="3"/>
    <x v="28"/>
    <x v="39"/>
    <s v="0010g00001dw8tOAAQ"/>
    <x v="2298"/>
    <s v="Platform"/>
    <s v="Platform w/Campaign Management"/>
    <x v="1"/>
    <x v="3"/>
    <x v="3"/>
    <x v="224"/>
    <n v="8458"/>
    <x v="12"/>
    <x v="7"/>
  </r>
  <r>
    <x v="1"/>
    <x v="3"/>
    <x v="3"/>
    <x v="406"/>
    <x v="1060"/>
    <s v="0010g00001b0dvkAAA"/>
    <x v="2299"/>
    <s v="Advertise"/>
    <s v="Advertise on QC1"/>
    <x v="1"/>
    <x v="29"/>
    <x v="65"/>
    <x v="224"/>
    <n v="9543"/>
    <x v="12"/>
    <x v="7"/>
  </r>
  <r>
    <x v="1"/>
    <x v="3"/>
    <x v="3"/>
    <x v="289"/>
    <x v="907"/>
    <s v="0010g00001gU96JAAS"/>
    <x v="2300"/>
    <s v="Advertise"/>
    <s v="Advertise on QC1"/>
    <x v="1"/>
    <x v="67"/>
    <x v="38"/>
    <x v="224"/>
    <n v="1865"/>
    <x v="12"/>
    <x v="7"/>
  </r>
  <r>
    <x v="0"/>
    <x v="4"/>
    <x v="4"/>
    <x v="1"/>
    <x v="669"/>
    <s v="0010g00001YsNlcAAF"/>
    <x v="957"/>
    <s v="Advertise"/>
    <s v="Advertise on QC2"/>
    <x v="2"/>
    <x v="76"/>
    <x v="98"/>
    <x v="224"/>
    <n v="2804"/>
    <x v="12"/>
    <x v="7"/>
  </r>
  <r>
    <x v="0"/>
    <x v="0"/>
    <x v="0"/>
    <x v="7"/>
    <x v="1154"/>
    <s v="0014u00001xZhZ5AAK"/>
    <x v="2301"/>
    <s v="Advertise"/>
    <s v="Advertise on QC1"/>
    <x v="5"/>
    <x v="23"/>
    <x v="26"/>
    <x v="225"/>
    <n v="2882"/>
    <x v="13"/>
    <x v="7"/>
  </r>
  <r>
    <x v="1"/>
    <x v="1"/>
    <x v="1"/>
    <x v="429"/>
    <x v="269"/>
    <s v="0017000001Dj6UJAAZ"/>
    <x v="0"/>
    <s v="Platform"/>
    <s v="Platform"/>
    <x v="0"/>
    <x v="36"/>
    <x v="69"/>
    <x v="225"/>
    <n v="4952"/>
    <x v="13"/>
    <x v="7"/>
  </r>
  <r>
    <x v="2"/>
    <x v="7"/>
    <x v="21"/>
    <x v="7"/>
    <x v="32"/>
    <s v="0017000001JRNFFAA5"/>
    <x v="2302"/>
    <s v="Advertise"/>
    <s v="Advertise on QC1"/>
    <x v="1"/>
    <x v="26"/>
    <x v="28"/>
    <x v="225"/>
    <n v="9822"/>
    <x v="13"/>
    <x v="7"/>
  </r>
  <r>
    <x v="1"/>
    <x v="3"/>
    <x v="3"/>
    <x v="405"/>
    <x v="132"/>
    <s v="0010g00001Ys59OAAR"/>
    <x v="2303"/>
    <s v="Platform"/>
    <s v="Platform"/>
    <x v="4"/>
    <x v="29"/>
    <x v="65"/>
    <x v="225"/>
    <n v="4703"/>
    <x v="13"/>
    <x v="7"/>
  </r>
  <r>
    <x v="0"/>
    <x v="4"/>
    <x v="5"/>
    <x v="301"/>
    <x v="707"/>
    <s v="0017000001MEr6TAAT"/>
    <x v="2304"/>
    <s v="Advertise"/>
    <s v="Advertise on QC2"/>
    <x v="2"/>
    <x v="97"/>
    <x v="48"/>
    <x v="225"/>
    <n v="5090"/>
    <x v="13"/>
    <x v="7"/>
  </r>
  <r>
    <x v="2"/>
    <x v="11"/>
    <x v="17"/>
    <x v="430"/>
    <x v="1155"/>
    <s v="0014u00001p7qzjAAA"/>
    <x v="2305"/>
    <s v="Platform"/>
    <s v="Platform w/Campaign Management"/>
    <x v="2"/>
    <x v="17"/>
    <x v="19"/>
    <x v="225"/>
    <n v="5618"/>
    <x v="13"/>
    <x v="7"/>
  </r>
  <r>
    <x v="2"/>
    <x v="11"/>
    <x v="17"/>
    <x v="430"/>
    <x v="1155"/>
    <s v="0014u00001p7qzjAAA"/>
    <x v="2306"/>
    <s v="Platform"/>
    <s v="Platform w/Campaign Management"/>
    <x v="2"/>
    <x v="17"/>
    <x v="19"/>
    <x v="225"/>
    <n v="1561"/>
    <x v="13"/>
    <x v="7"/>
  </r>
  <r>
    <x v="2"/>
    <x v="11"/>
    <x v="17"/>
    <x v="15"/>
    <x v="19"/>
    <s v="0017000000SIU2zAAH"/>
    <x v="2307"/>
    <s v="Platform"/>
    <s v="Platform w/Campaign Management"/>
    <x v="2"/>
    <x v="17"/>
    <x v="19"/>
    <x v="225"/>
    <n v="4546"/>
    <x v="13"/>
    <x v="7"/>
  </r>
  <r>
    <x v="2"/>
    <x v="11"/>
    <x v="18"/>
    <x v="370"/>
    <x v="903"/>
    <s v="0017000000sPZxNAAW"/>
    <x v="2308"/>
    <s v="Advertise"/>
    <s v="Advertise on QC1"/>
    <x v="1"/>
    <x v="44"/>
    <x v="50"/>
    <x v="225"/>
    <n v="3027"/>
    <x v="13"/>
    <x v="7"/>
  </r>
  <r>
    <x v="2"/>
    <x v="5"/>
    <x v="7"/>
    <x v="7"/>
    <x v="7"/>
    <s v="0017000000asbAGAAY"/>
    <x v="2309"/>
    <s v="Advertise"/>
    <s v="Advertise on QC1"/>
    <x v="1"/>
    <x v="7"/>
    <x v="7"/>
    <x v="225"/>
    <n v="566"/>
    <x v="13"/>
    <x v="7"/>
  </r>
  <r>
    <x v="2"/>
    <x v="5"/>
    <x v="7"/>
    <x v="1"/>
    <x v="1156"/>
    <s v="0017000000v0iw9AAA"/>
    <x v="2310"/>
    <s v="Advertise"/>
    <s v="Advertise on QC2"/>
    <x v="2"/>
    <x v="7"/>
    <x v="133"/>
    <x v="225"/>
    <n v="7782"/>
    <x v="13"/>
    <x v="7"/>
  </r>
  <r>
    <x v="2"/>
    <x v="14"/>
    <x v="33"/>
    <x v="43"/>
    <x v="1157"/>
    <s v="0010g00001kP2IeAAK"/>
    <x v="2311"/>
    <s v="Advertise"/>
    <s v="Advertise on QC1"/>
    <x v="1"/>
    <x v="64"/>
    <x v="31"/>
    <x v="225"/>
    <n v="7674"/>
    <x v="13"/>
    <x v="7"/>
  </r>
  <r>
    <x v="1"/>
    <x v="1"/>
    <x v="12"/>
    <x v="1"/>
    <x v="1158"/>
    <s v="0017000001Pve0DAAR"/>
    <x v="2312"/>
    <s v="Platform"/>
    <s v="Platform"/>
    <x v="6"/>
    <x v="12"/>
    <x v="59"/>
    <x v="226"/>
    <n v="7979"/>
    <x v="14"/>
    <x v="7"/>
  </r>
  <r>
    <x v="2"/>
    <x v="7"/>
    <x v="22"/>
    <x v="1"/>
    <x v="147"/>
    <s v="0010g00001YsPAyAAN"/>
    <x v="2313"/>
    <s v="Advertise"/>
    <s v="Advertise on QC2"/>
    <x v="1"/>
    <x v="28"/>
    <x v="37"/>
    <x v="226"/>
    <n v="2381"/>
    <x v="14"/>
    <x v="7"/>
  </r>
  <r>
    <x v="0"/>
    <x v="13"/>
    <x v="26"/>
    <x v="1"/>
    <x v="389"/>
    <s v="0017000000uy7i7AAA"/>
    <x v="2314"/>
    <s v="Advertise"/>
    <s v="Advertise on QC2"/>
    <x v="1"/>
    <x v="89"/>
    <x v="42"/>
    <x v="226"/>
    <n v="9956"/>
    <x v="14"/>
    <x v="7"/>
  </r>
  <r>
    <x v="0"/>
    <x v="13"/>
    <x v="26"/>
    <x v="315"/>
    <x v="743"/>
    <s v="0010g00001i10hdAAA"/>
    <x v="2315"/>
    <s v="Advertise"/>
    <s v="Advertise on QC1"/>
    <x v="1"/>
    <x v="89"/>
    <x v="92"/>
    <x v="226"/>
    <n v="5057"/>
    <x v="14"/>
    <x v="7"/>
  </r>
  <r>
    <x v="0"/>
    <x v="2"/>
    <x v="2"/>
    <x v="192"/>
    <x v="1159"/>
    <s v="0017000001JROFVAA5"/>
    <x v="2316"/>
    <s v="Platform"/>
    <s v="Platform"/>
    <x v="4"/>
    <x v="46"/>
    <x v="53"/>
    <x v="226"/>
    <n v="9304"/>
    <x v="14"/>
    <x v="7"/>
  </r>
  <r>
    <x v="2"/>
    <x v="11"/>
    <x v="18"/>
    <x v="1"/>
    <x v="523"/>
    <s v="0017000000kOfsZAAS"/>
    <x v="2317"/>
    <s v="Advertise"/>
    <s v="Advertise on QC2"/>
    <x v="2"/>
    <x v="18"/>
    <x v="20"/>
    <x v="226"/>
    <n v="2033"/>
    <x v="14"/>
    <x v="7"/>
  </r>
  <r>
    <x v="2"/>
    <x v="11"/>
    <x v="18"/>
    <x v="1"/>
    <x v="121"/>
    <s v="0017000000kOfiEAAS"/>
    <x v="2318"/>
    <s v="Advertise"/>
    <s v="Advertise on QC2"/>
    <x v="2"/>
    <x v="18"/>
    <x v="20"/>
    <x v="226"/>
    <n v="3613"/>
    <x v="14"/>
    <x v="7"/>
  </r>
  <r>
    <x v="2"/>
    <x v="6"/>
    <x v="9"/>
    <x v="57"/>
    <x v="137"/>
    <s v="0017000000moLcGAAU"/>
    <x v="2319"/>
    <s v="Advertise"/>
    <s v="Advertise on QC2"/>
    <x v="2"/>
    <x v="51"/>
    <x v="9"/>
    <x v="226"/>
    <n v="5450"/>
    <x v="14"/>
    <x v="7"/>
  </r>
  <r>
    <x v="2"/>
    <x v="6"/>
    <x v="20"/>
    <x v="431"/>
    <x v="1091"/>
    <s v="0017000000auCv2AAE"/>
    <x v="2320"/>
    <s v="Advertise"/>
    <s v="Advertise on QC1"/>
    <x v="1"/>
    <x v="22"/>
    <x v="22"/>
    <x v="226"/>
    <n v="4265"/>
    <x v="14"/>
    <x v="7"/>
  </r>
  <r>
    <x v="0"/>
    <x v="0"/>
    <x v="0"/>
    <x v="114"/>
    <x v="723"/>
    <s v="0014u00001wQNVhAAO"/>
    <x v="2321"/>
    <s v="Advertise"/>
    <s v="Advertise on QC1"/>
    <x v="5"/>
    <x v="65"/>
    <x v="73"/>
    <x v="227"/>
    <n v="8991"/>
    <x v="15"/>
    <x v="7"/>
  </r>
  <r>
    <x v="1"/>
    <x v="1"/>
    <x v="11"/>
    <x v="11"/>
    <x v="31"/>
    <s v="0014u00001yuAHJAA2"/>
    <x v="2322"/>
    <s v="Advertise"/>
    <s v="Advertise on QC1"/>
    <x v="1"/>
    <x v="11"/>
    <x v="11"/>
    <x v="227"/>
    <n v="4310"/>
    <x v="15"/>
    <x v="7"/>
  </r>
  <r>
    <x v="0"/>
    <x v="2"/>
    <x v="2"/>
    <x v="87"/>
    <x v="527"/>
    <s v="0017000001PvqSIAAZ"/>
    <x v="2323"/>
    <s v="Advertise"/>
    <s v="Advertise on QC2"/>
    <x v="1"/>
    <x v="38"/>
    <x v="43"/>
    <x v="227"/>
    <n v="2905"/>
    <x v="15"/>
    <x v="7"/>
  </r>
  <r>
    <x v="1"/>
    <x v="3"/>
    <x v="3"/>
    <x v="54"/>
    <x v="322"/>
    <s v="0010g00001dvdKdAAI"/>
    <x v="2324"/>
    <s v="Advertise"/>
    <s v="Advertise on QC1"/>
    <x v="2"/>
    <x v="33"/>
    <x v="38"/>
    <x v="227"/>
    <n v="6619"/>
    <x v="15"/>
    <x v="7"/>
  </r>
  <r>
    <x v="1"/>
    <x v="3"/>
    <x v="3"/>
    <x v="266"/>
    <x v="593"/>
    <s v="0014u00001wRHRKAA4"/>
    <x v="2325"/>
    <s v="Advertise"/>
    <s v="Advertise on QC1"/>
    <x v="1"/>
    <x v="67"/>
    <x v="65"/>
    <x v="227"/>
    <n v="9946"/>
    <x v="15"/>
    <x v="7"/>
  </r>
  <r>
    <x v="0"/>
    <x v="4"/>
    <x v="4"/>
    <x v="4"/>
    <x v="1160"/>
    <s v="0017000000ruegnAAA"/>
    <x v="2326"/>
    <s v="Advertise"/>
    <s v="Advertise on QC1"/>
    <x v="2"/>
    <x v="76"/>
    <x v="4"/>
    <x v="227"/>
    <n v="1898"/>
    <x v="15"/>
    <x v="7"/>
  </r>
  <r>
    <x v="0"/>
    <x v="4"/>
    <x v="27"/>
    <x v="44"/>
    <x v="352"/>
    <s v="0014u00001p5UR8AAM"/>
    <x v="2327"/>
    <s v="Advertise"/>
    <s v="Advertise on QC1"/>
    <x v="2"/>
    <x v="42"/>
    <x v="48"/>
    <x v="227"/>
    <n v="4664"/>
    <x v="15"/>
    <x v="7"/>
  </r>
  <r>
    <x v="0"/>
    <x v="4"/>
    <x v="5"/>
    <x v="34"/>
    <x v="1161"/>
    <s v="0014u00001yt6S3AAI"/>
    <x v="2328"/>
    <s v="Platform"/>
    <s v="Platform"/>
    <x v="4"/>
    <x v="34"/>
    <x v="39"/>
    <x v="227"/>
    <n v="6592"/>
    <x v="15"/>
    <x v="7"/>
  </r>
  <r>
    <x v="2"/>
    <x v="12"/>
    <x v="23"/>
    <x v="30"/>
    <x v="1020"/>
    <s v="0017000001BzKbtAAF"/>
    <x v="2329"/>
    <s v="Platform"/>
    <s v="Platform w/Campaign Management"/>
    <x v="1"/>
    <x v="30"/>
    <x v="109"/>
    <x v="227"/>
    <n v="8864"/>
    <x v="15"/>
    <x v="7"/>
  </r>
  <r>
    <x v="2"/>
    <x v="12"/>
    <x v="23"/>
    <x v="1"/>
    <x v="340"/>
    <s v="0017000001BzQInAAN"/>
    <x v="2330"/>
    <s v="Platform"/>
    <s v="Platform w/Campaign Management"/>
    <x v="1"/>
    <x v="80"/>
    <x v="34"/>
    <x v="227"/>
    <n v="6384"/>
    <x v="15"/>
    <x v="7"/>
  </r>
  <r>
    <x v="2"/>
    <x v="11"/>
    <x v="18"/>
    <x v="1"/>
    <x v="469"/>
    <s v="0017000000kOfdDAAS"/>
    <x v="2331"/>
    <s v="Advertise"/>
    <s v="Advertise on QC2"/>
    <x v="2"/>
    <x v="92"/>
    <x v="20"/>
    <x v="227"/>
    <n v="4105"/>
    <x v="15"/>
    <x v="7"/>
  </r>
  <r>
    <x v="0"/>
    <x v="2"/>
    <x v="2"/>
    <x v="338"/>
    <x v="1162"/>
    <s v="0014u00001vBwXTAA0"/>
    <x v="2332"/>
    <s v="Platform"/>
    <s v="Platform"/>
    <x v="6"/>
    <x v="2"/>
    <x v="2"/>
    <x v="228"/>
    <n v="1699"/>
    <x v="16"/>
    <x v="7"/>
  </r>
  <r>
    <x v="0"/>
    <x v="2"/>
    <x v="2"/>
    <x v="185"/>
    <x v="107"/>
    <s v="0017000001Pvw1zAAB"/>
    <x v="0"/>
    <s v="Platform"/>
    <s v="Platform"/>
    <x v="0"/>
    <x v="46"/>
    <x v="61"/>
    <x v="228"/>
    <n v="853"/>
    <x v="16"/>
    <x v="7"/>
  </r>
  <r>
    <x v="0"/>
    <x v="2"/>
    <x v="2"/>
    <x v="73"/>
    <x v="116"/>
    <s v="0017000001PuUAYAA3"/>
    <x v="2333"/>
    <s v="Advertise"/>
    <s v="Advertise on QC1"/>
    <x v="2"/>
    <x v="46"/>
    <x v="53"/>
    <x v="228"/>
    <n v="5325"/>
    <x v="16"/>
    <x v="7"/>
  </r>
  <r>
    <x v="2"/>
    <x v="12"/>
    <x v="28"/>
    <x v="45"/>
    <x v="368"/>
    <s v="0010g00001cp8QiAAI"/>
    <x v="2334"/>
    <s v="Advertise"/>
    <s v="Advertise on QC1"/>
    <x v="2"/>
    <x v="43"/>
    <x v="49"/>
    <x v="228"/>
    <n v="8568"/>
    <x v="16"/>
    <x v="7"/>
  </r>
  <r>
    <x v="2"/>
    <x v="11"/>
    <x v="18"/>
    <x v="7"/>
    <x v="1163"/>
    <s v="0010g00001YtUJlAAN"/>
    <x v="2335"/>
    <s v="Advertise"/>
    <s v="Advertise on QC1"/>
    <x v="3"/>
    <x v="18"/>
    <x v="20"/>
    <x v="228"/>
    <n v="7561"/>
    <x v="16"/>
    <x v="7"/>
  </r>
  <r>
    <x v="0"/>
    <x v="0"/>
    <x v="10"/>
    <x v="19"/>
    <x v="342"/>
    <s v="00170000012qySaAAI"/>
    <x v="2336"/>
    <s v="Advertise"/>
    <s v="Advertise on QC1"/>
    <x v="2"/>
    <x v="10"/>
    <x v="26"/>
    <x v="229"/>
    <n v="6626"/>
    <x v="17"/>
    <x v="7"/>
  </r>
  <r>
    <x v="1"/>
    <x v="3"/>
    <x v="3"/>
    <x v="54"/>
    <x v="637"/>
    <s v="0010g00001dvdKOAAY"/>
    <x v="2337"/>
    <s v="Advertise"/>
    <s v="Advertise on QC1"/>
    <x v="2"/>
    <x v="33"/>
    <x v="33"/>
    <x v="229"/>
    <n v="5630"/>
    <x v="17"/>
    <x v="7"/>
  </r>
  <r>
    <x v="0"/>
    <x v="9"/>
    <x v="15"/>
    <x v="23"/>
    <x v="33"/>
    <s v="0014u00001xXdHKAA0"/>
    <x v="2338"/>
    <s v="Advertise"/>
    <s v="Advertise on QC2"/>
    <x v="2"/>
    <x v="15"/>
    <x v="29"/>
    <x v="229"/>
    <n v="7377"/>
    <x v="17"/>
    <x v="7"/>
  </r>
  <r>
    <x v="0"/>
    <x v="4"/>
    <x v="4"/>
    <x v="4"/>
    <x v="879"/>
    <s v="00170000012pZoWAAU"/>
    <x v="1456"/>
    <s v="Advertise"/>
    <s v="Advertise on QC2"/>
    <x v="3"/>
    <x v="76"/>
    <x v="4"/>
    <x v="229"/>
    <n v="5072"/>
    <x v="17"/>
    <x v="7"/>
  </r>
  <r>
    <x v="0"/>
    <x v="4"/>
    <x v="5"/>
    <x v="5"/>
    <x v="354"/>
    <s v="0010g00001dxuFDAAY"/>
    <x v="2339"/>
    <s v="Advertise"/>
    <s v="Advertise on QC1"/>
    <x v="2"/>
    <x v="5"/>
    <x v="48"/>
    <x v="229"/>
    <n v="3822"/>
    <x v="17"/>
    <x v="7"/>
  </r>
  <r>
    <x v="2"/>
    <x v="12"/>
    <x v="28"/>
    <x v="45"/>
    <x v="61"/>
    <s v="00170000014NhzIAAS"/>
    <x v="2340"/>
    <s v="Advertise"/>
    <s v="Advertise on QC1"/>
    <x v="2"/>
    <x v="43"/>
    <x v="49"/>
    <x v="229"/>
    <n v="3964"/>
    <x v="17"/>
    <x v="7"/>
  </r>
  <r>
    <x v="1"/>
    <x v="1"/>
    <x v="1"/>
    <x v="276"/>
    <x v="464"/>
    <s v="0017000001R5dQEAAZ"/>
    <x v="2341"/>
    <s v="Advertise"/>
    <s v="Advertise on QC1"/>
    <x v="1"/>
    <x v="53"/>
    <x v="134"/>
    <x v="230"/>
    <n v="7200"/>
    <x v="18"/>
    <x v="7"/>
  </r>
  <r>
    <x v="1"/>
    <x v="1"/>
    <x v="1"/>
    <x v="368"/>
    <x v="898"/>
    <s v="0010g00001dvbHeAAI"/>
    <x v="2342"/>
    <s v="Advertise"/>
    <s v="Advertise on QC1"/>
    <x v="2"/>
    <x v="99"/>
    <x v="41"/>
    <x v="230"/>
    <n v="7220"/>
    <x v="18"/>
    <x v="7"/>
  </r>
  <r>
    <x v="1"/>
    <x v="1"/>
    <x v="11"/>
    <x v="217"/>
    <x v="1164"/>
    <s v="NA"/>
    <x v="0"/>
    <s v="Platform"/>
    <s v="Platform"/>
    <x v="0"/>
    <x v="11"/>
    <x v="59"/>
    <x v="230"/>
    <n v="8721"/>
    <x v="18"/>
    <x v="7"/>
  </r>
  <r>
    <x v="2"/>
    <x v="7"/>
    <x v="21"/>
    <x v="7"/>
    <x v="700"/>
    <s v="0017000001JSYJmAAP"/>
    <x v="2343"/>
    <s v="Advertise"/>
    <s v="Advertise on QC1"/>
    <x v="2"/>
    <x v="26"/>
    <x v="28"/>
    <x v="230"/>
    <n v="1423"/>
    <x v="18"/>
    <x v="7"/>
  </r>
  <r>
    <x v="0"/>
    <x v="13"/>
    <x v="26"/>
    <x v="1"/>
    <x v="389"/>
    <s v="0017000000uy7i7AAA"/>
    <x v="2344"/>
    <s v="Advertise"/>
    <s v="Advertise on QC2"/>
    <x v="1"/>
    <x v="89"/>
    <x v="42"/>
    <x v="230"/>
    <n v="9618"/>
    <x v="18"/>
    <x v="7"/>
  </r>
  <r>
    <x v="2"/>
    <x v="11"/>
    <x v="17"/>
    <x v="15"/>
    <x v="19"/>
    <s v="0017000000SIU2zAAH"/>
    <x v="2345"/>
    <s v="Platform"/>
    <s v="Platform w/Campaign Management"/>
    <x v="1"/>
    <x v="17"/>
    <x v="19"/>
    <x v="230"/>
    <n v="4270"/>
    <x v="18"/>
    <x v="7"/>
  </r>
  <r>
    <x v="2"/>
    <x v="11"/>
    <x v="18"/>
    <x v="1"/>
    <x v="121"/>
    <s v="0017000000kOfiEAAS"/>
    <x v="2346"/>
    <s v="Advertise"/>
    <s v="Advertise on QC2"/>
    <x v="2"/>
    <x v="18"/>
    <x v="20"/>
    <x v="230"/>
    <n v="6051"/>
    <x v="18"/>
    <x v="7"/>
  </r>
  <r>
    <x v="2"/>
    <x v="11"/>
    <x v="18"/>
    <x v="46"/>
    <x v="1165"/>
    <s v="0014u00001n0dIAAAY"/>
    <x v="2347"/>
    <s v="Platform"/>
    <s v="Platform"/>
    <x v="9"/>
    <x v="45"/>
    <x v="50"/>
    <x v="230"/>
    <n v="6347"/>
    <x v="18"/>
    <x v="7"/>
  </r>
  <r>
    <x v="2"/>
    <x v="6"/>
    <x v="24"/>
    <x v="1"/>
    <x v="657"/>
    <s v="00170000010MfiEAAS"/>
    <x v="2348"/>
    <s v="Advertise"/>
    <s v="Advertise on QC2"/>
    <x v="2"/>
    <x v="31"/>
    <x v="35"/>
    <x v="230"/>
    <n v="1458"/>
    <x v="18"/>
    <x v="7"/>
  </r>
  <r>
    <x v="1"/>
    <x v="1"/>
    <x v="1"/>
    <x v="72"/>
    <x v="312"/>
    <s v="0014u00001yuAT5AAM"/>
    <x v="2349"/>
    <s v="Advertise"/>
    <s v="Advertise on QC2"/>
    <x v="1"/>
    <x v="1"/>
    <x v="11"/>
    <x v="231"/>
    <n v="3977"/>
    <x v="19"/>
    <x v="7"/>
  </r>
  <r>
    <x v="1"/>
    <x v="1"/>
    <x v="1"/>
    <x v="107"/>
    <x v="597"/>
    <s v="0014u00001wR4A1AAK"/>
    <x v="2350"/>
    <s v="Advertise"/>
    <s v="Advertise on QC2"/>
    <x v="2"/>
    <x v="36"/>
    <x v="11"/>
    <x v="231"/>
    <n v="8033"/>
    <x v="19"/>
    <x v="7"/>
  </r>
  <r>
    <x v="1"/>
    <x v="1"/>
    <x v="12"/>
    <x v="1"/>
    <x v="881"/>
    <s v="0010g00001kSHaAAAW"/>
    <x v="2351"/>
    <s v="Advertise"/>
    <s v="Advertise on QC2"/>
    <x v="2"/>
    <x v="12"/>
    <x v="90"/>
    <x v="231"/>
    <n v="5369"/>
    <x v="19"/>
    <x v="7"/>
  </r>
  <r>
    <x v="2"/>
    <x v="7"/>
    <x v="13"/>
    <x v="13"/>
    <x v="699"/>
    <s v="0010g00001gUgCWAA0"/>
    <x v="2352"/>
    <s v="Advertise"/>
    <s v="Advertise on QC1"/>
    <x v="3"/>
    <x v="13"/>
    <x v="135"/>
    <x v="231"/>
    <n v="6664"/>
    <x v="19"/>
    <x v="7"/>
  </r>
  <r>
    <x v="0"/>
    <x v="2"/>
    <x v="2"/>
    <x v="7"/>
    <x v="91"/>
    <s v="0017000001L5LGsAAN"/>
    <x v="2353"/>
    <s v="Advertise"/>
    <s v="Advertise on QC1"/>
    <x v="1"/>
    <x v="2"/>
    <x v="2"/>
    <x v="231"/>
    <n v="299"/>
    <x v="19"/>
    <x v="7"/>
  </r>
  <r>
    <x v="0"/>
    <x v="4"/>
    <x v="4"/>
    <x v="152"/>
    <x v="344"/>
    <s v="0010g00001gUShEAAW"/>
    <x v="2354"/>
    <s v="Advertise"/>
    <s v="Advertise on QC1"/>
    <x v="2"/>
    <x v="4"/>
    <x v="98"/>
    <x v="231"/>
    <n v="1850"/>
    <x v="19"/>
    <x v="7"/>
  </r>
  <r>
    <x v="0"/>
    <x v="4"/>
    <x v="5"/>
    <x v="176"/>
    <x v="336"/>
    <s v="00170000012XkxhAAC"/>
    <x v="2355"/>
    <s v="Advertise"/>
    <s v="Advertise on QC1"/>
    <x v="1"/>
    <x v="34"/>
    <x v="18"/>
    <x v="231"/>
    <n v="7587"/>
    <x v="19"/>
    <x v="7"/>
  </r>
  <r>
    <x v="2"/>
    <x v="12"/>
    <x v="28"/>
    <x v="45"/>
    <x v="368"/>
    <s v="0010g00001cp8QiAAI"/>
    <x v="2356"/>
    <s v="Advertise"/>
    <s v="Advertise on QC1"/>
    <x v="2"/>
    <x v="43"/>
    <x v="49"/>
    <x v="231"/>
    <n v="5129"/>
    <x v="19"/>
    <x v="7"/>
  </r>
  <r>
    <x v="0"/>
    <x v="0"/>
    <x v="0"/>
    <x v="314"/>
    <x v="742"/>
    <s v="0010g00001csM3FAAU"/>
    <x v="2357"/>
    <s v="Advertise"/>
    <s v="Advertise on QC1"/>
    <x v="1"/>
    <x v="0"/>
    <x v="73"/>
    <x v="232"/>
    <n v="3247"/>
    <x v="20"/>
    <x v="7"/>
  </r>
  <r>
    <x v="0"/>
    <x v="0"/>
    <x v="10"/>
    <x v="135"/>
    <x v="1166"/>
    <s v="0014u000021Sjj1AAC"/>
    <x v="2358"/>
    <s v="Advertise"/>
    <s v="Advertise on QC1"/>
    <x v="5"/>
    <x v="25"/>
    <x v="25"/>
    <x v="232"/>
    <n v="5898"/>
    <x v="20"/>
    <x v="7"/>
  </r>
  <r>
    <x v="0"/>
    <x v="2"/>
    <x v="2"/>
    <x v="87"/>
    <x v="527"/>
    <s v="0017000001PvqSIAAZ"/>
    <x v="2359"/>
    <s v="Advertise"/>
    <s v="Advertise on QC2"/>
    <x v="1"/>
    <x v="38"/>
    <x v="108"/>
    <x v="232"/>
    <n v="2696"/>
    <x v="20"/>
    <x v="7"/>
  </r>
  <r>
    <x v="1"/>
    <x v="3"/>
    <x v="3"/>
    <x v="252"/>
    <x v="1167"/>
    <s v="NA"/>
    <x v="0"/>
    <s v="Platform"/>
    <s v="Platform"/>
    <x v="0"/>
    <x v="67"/>
    <x v="79"/>
    <x v="232"/>
    <n v="2369"/>
    <x v="20"/>
    <x v="7"/>
  </r>
  <r>
    <x v="0"/>
    <x v="9"/>
    <x v="15"/>
    <x v="1"/>
    <x v="160"/>
    <s v="0014u00001t9FLcAAM"/>
    <x v="0"/>
    <s v="Advertise"/>
    <s v="Advertise on QC2"/>
    <x v="0"/>
    <x v="71"/>
    <x v="97"/>
    <x v="232"/>
    <n v="4594"/>
    <x v="20"/>
    <x v="7"/>
  </r>
  <r>
    <x v="0"/>
    <x v="4"/>
    <x v="29"/>
    <x v="1"/>
    <x v="530"/>
    <s v="00170000018sGTIAA2"/>
    <x v="0"/>
    <s v="Platform"/>
    <s v="Platform"/>
    <x v="0"/>
    <x v="55"/>
    <x v="56"/>
    <x v="232"/>
    <n v="6755"/>
    <x v="20"/>
    <x v="7"/>
  </r>
  <r>
    <x v="0"/>
    <x v="4"/>
    <x v="5"/>
    <x v="5"/>
    <x v="354"/>
    <s v="0010g00001dxuFDAAY"/>
    <x v="2360"/>
    <s v="Advertise"/>
    <s v="Advertise on QC1"/>
    <x v="1"/>
    <x v="5"/>
    <x v="48"/>
    <x v="232"/>
    <n v="2048"/>
    <x v="20"/>
    <x v="7"/>
  </r>
  <r>
    <x v="0"/>
    <x v="4"/>
    <x v="5"/>
    <x v="5"/>
    <x v="611"/>
    <s v="0017000001GYn3TAAT"/>
    <x v="2361"/>
    <s v="Advertise"/>
    <s v="Advertise on QC1"/>
    <x v="2"/>
    <x v="5"/>
    <x v="48"/>
    <x v="232"/>
    <n v="3754"/>
    <x v="20"/>
    <x v="7"/>
  </r>
  <r>
    <x v="0"/>
    <x v="4"/>
    <x v="5"/>
    <x v="176"/>
    <x v="336"/>
    <s v="00170000012XkxhAAC"/>
    <x v="2362"/>
    <s v="Advertise"/>
    <s v="Advertise on QC2"/>
    <x v="1"/>
    <x v="34"/>
    <x v="18"/>
    <x v="232"/>
    <n v="4679"/>
    <x v="20"/>
    <x v="7"/>
  </r>
  <r>
    <x v="0"/>
    <x v="4"/>
    <x v="25"/>
    <x v="35"/>
    <x v="47"/>
    <s v="0017000000tsL7KAAU"/>
    <x v="2363"/>
    <s v="Advertise"/>
    <s v="Advertise on QC1"/>
    <x v="1"/>
    <x v="35"/>
    <x v="6"/>
    <x v="232"/>
    <n v="7332"/>
    <x v="20"/>
    <x v="7"/>
  </r>
  <r>
    <x v="2"/>
    <x v="5"/>
    <x v="19"/>
    <x v="1"/>
    <x v="163"/>
    <s v="0017000000WVbN0AAL"/>
    <x v="2364"/>
    <s v="Advertise"/>
    <s v="Advertise on QC2"/>
    <x v="1"/>
    <x v="72"/>
    <x v="70"/>
    <x v="232"/>
    <n v="4305"/>
    <x v="20"/>
    <x v="7"/>
  </r>
  <r>
    <x v="0"/>
    <x v="0"/>
    <x v="0"/>
    <x v="7"/>
    <x v="323"/>
    <s v="0010g00001fNpFdAAK"/>
    <x v="2365"/>
    <s v="Advertise"/>
    <s v="Advertise on QC1"/>
    <x v="1"/>
    <x v="23"/>
    <x v="26"/>
    <x v="233"/>
    <n v="3311"/>
    <x v="21"/>
    <x v="7"/>
  </r>
  <r>
    <x v="0"/>
    <x v="0"/>
    <x v="10"/>
    <x v="1"/>
    <x v="290"/>
    <s v="0017000001VZ1DZAA1"/>
    <x v="2366"/>
    <s v="Advertise"/>
    <s v="Advertise on QC2"/>
    <x v="2"/>
    <x v="52"/>
    <x v="73"/>
    <x v="233"/>
    <n v="2953"/>
    <x v="21"/>
    <x v="7"/>
  </r>
  <r>
    <x v="1"/>
    <x v="1"/>
    <x v="1"/>
    <x v="386"/>
    <x v="1168"/>
    <s v="0014u00001yuDgLAAU"/>
    <x v="2367"/>
    <s v="Platform"/>
    <s v="Platform"/>
    <x v="4"/>
    <x v="53"/>
    <x v="69"/>
    <x v="233"/>
    <n v="8749"/>
    <x v="21"/>
    <x v="7"/>
  </r>
  <r>
    <x v="1"/>
    <x v="1"/>
    <x v="12"/>
    <x v="60"/>
    <x v="90"/>
    <s v="0014u00001p4azeAAA"/>
    <x v="2368"/>
    <s v="Advertise"/>
    <s v="Advertise on QC1"/>
    <x v="3"/>
    <x v="54"/>
    <x v="12"/>
    <x v="233"/>
    <n v="4226"/>
    <x v="21"/>
    <x v="7"/>
  </r>
  <r>
    <x v="0"/>
    <x v="2"/>
    <x v="2"/>
    <x v="7"/>
    <x v="798"/>
    <s v="0010g00001fKGWsAAO"/>
    <x v="2369"/>
    <s v="Advertise"/>
    <s v="Advertise on QC1"/>
    <x v="1"/>
    <x v="2"/>
    <x v="2"/>
    <x v="233"/>
    <n v="9575"/>
    <x v="21"/>
    <x v="7"/>
  </r>
  <r>
    <x v="0"/>
    <x v="2"/>
    <x v="2"/>
    <x v="40"/>
    <x v="270"/>
    <s v="0010g00001lzO23AAE"/>
    <x v="2370"/>
    <s v="Advertise"/>
    <s v="Advertise on QC2"/>
    <x v="1"/>
    <x v="38"/>
    <x v="43"/>
    <x v="233"/>
    <n v="9531"/>
    <x v="21"/>
    <x v="7"/>
  </r>
  <r>
    <x v="0"/>
    <x v="2"/>
    <x v="2"/>
    <x v="155"/>
    <x v="278"/>
    <s v="0017000001JOw0HAAT"/>
    <x v="2371"/>
    <s v="Advertise"/>
    <s v="Advertise on QC2"/>
    <x v="1"/>
    <x v="38"/>
    <x v="93"/>
    <x v="233"/>
    <n v="2375"/>
    <x v="21"/>
    <x v="7"/>
  </r>
  <r>
    <x v="2"/>
    <x v="11"/>
    <x v="17"/>
    <x v="1"/>
    <x v="19"/>
    <s v="0017000000SIU2zAAH"/>
    <x v="2372"/>
    <s v="Platform"/>
    <s v="Platform w/Campaign Management"/>
    <x v="2"/>
    <x v="17"/>
    <x v="19"/>
    <x v="233"/>
    <n v="8992"/>
    <x v="21"/>
    <x v="7"/>
  </r>
  <r>
    <x v="2"/>
    <x v="11"/>
    <x v="17"/>
    <x v="77"/>
    <x v="803"/>
    <s v="0017000000l0KFgAAM"/>
    <x v="2373"/>
    <s v="Advertise"/>
    <s v="Advertise on QC2"/>
    <x v="1"/>
    <x v="47"/>
    <x v="31"/>
    <x v="233"/>
    <n v="3350"/>
    <x v="21"/>
    <x v="7"/>
  </r>
  <r>
    <x v="2"/>
    <x v="11"/>
    <x v="18"/>
    <x v="7"/>
    <x v="1169"/>
    <s v="0017000000kOfsWAAS"/>
    <x v="2374"/>
    <s v="Advertise"/>
    <s v="Advertise on QC1"/>
    <x v="2"/>
    <x v="18"/>
    <x v="20"/>
    <x v="233"/>
    <n v="2992"/>
    <x v="21"/>
    <x v="7"/>
  </r>
  <r>
    <x v="2"/>
    <x v="5"/>
    <x v="19"/>
    <x v="7"/>
    <x v="703"/>
    <s v="0017000000nBZ2OAAW"/>
    <x v="2375"/>
    <s v="Advertise"/>
    <s v="Advertise on QC1"/>
    <x v="1"/>
    <x v="98"/>
    <x v="22"/>
    <x v="233"/>
    <n v="6143"/>
    <x v="21"/>
    <x v="7"/>
  </r>
  <r>
    <x v="2"/>
    <x v="6"/>
    <x v="30"/>
    <x v="7"/>
    <x v="694"/>
    <s v="0014u00001xa5WIAAY"/>
    <x v="2376"/>
    <s v="Advertise"/>
    <s v="Advertise on QC1"/>
    <x v="7"/>
    <x v="60"/>
    <x v="52"/>
    <x v="233"/>
    <n v="2589"/>
    <x v="21"/>
    <x v="7"/>
  </r>
  <r>
    <x v="2"/>
    <x v="14"/>
    <x v="33"/>
    <x v="43"/>
    <x v="863"/>
    <s v="0014u00001p5HYCAA2"/>
    <x v="2377"/>
    <s v="Advertise"/>
    <s v="Advertise on QC1"/>
    <x v="1"/>
    <x v="64"/>
    <x v="31"/>
    <x v="233"/>
    <n v="5498"/>
    <x v="21"/>
    <x v="7"/>
  </r>
  <r>
    <x v="1"/>
    <x v="1"/>
    <x v="1"/>
    <x v="1"/>
    <x v="1170"/>
    <s v="0014u00001p878pAAA"/>
    <x v="2378"/>
    <s v="Platform"/>
    <s v="Platform"/>
    <x v="6"/>
    <x v="1"/>
    <x v="58"/>
    <x v="234"/>
    <n v="8091"/>
    <x v="22"/>
    <x v="7"/>
  </r>
  <r>
    <x v="1"/>
    <x v="1"/>
    <x v="12"/>
    <x v="141"/>
    <x v="325"/>
    <s v="0010g00001jX5rXAAS"/>
    <x v="2379"/>
    <s v="Advertise"/>
    <s v="Advertise on QC2"/>
    <x v="2"/>
    <x v="12"/>
    <x v="90"/>
    <x v="234"/>
    <n v="5082"/>
    <x v="22"/>
    <x v="7"/>
  </r>
  <r>
    <x v="2"/>
    <x v="7"/>
    <x v="21"/>
    <x v="432"/>
    <x v="1171"/>
    <s v="0014u000022R1P5AAK"/>
    <x v="2380"/>
    <s v="Advertise"/>
    <s v="Advertise on QC2"/>
    <x v="5"/>
    <x v="26"/>
    <x v="28"/>
    <x v="234"/>
    <n v="488"/>
    <x v="22"/>
    <x v="7"/>
  </r>
  <r>
    <x v="2"/>
    <x v="7"/>
    <x v="22"/>
    <x v="1"/>
    <x v="1172"/>
    <s v="0017000001B3tPjAAJ"/>
    <x v="2381"/>
    <s v="Advertise"/>
    <s v="Advertise on QC2"/>
    <x v="1"/>
    <x v="75"/>
    <x v="80"/>
    <x v="234"/>
    <n v="6401"/>
    <x v="22"/>
    <x v="7"/>
  </r>
  <r>
    <x v="0"/>
    <x v="8"/>
    <x v="14"/>
    <x v="358"/>
    <x v="872"/>
    <s v="0014u00001xXim9AAC"/>
    <x v="2382"/>
    <s v="Advertise"/>
    <s v="Advertise on QC2"/>
    <x v="5"/>
    <x v="14"/>
    <x v="14"/>
    <x v="234"/>
    <n v="1236"/>
    <x v="22"/>
    <x v="7"/>
  </r>
  <r>
    <x v="0"/>
    <x v="2"/>
    <x v="2"/>
    <x v="67"/>
    <x v="414"/>
    <s v="0017000001KG6VfAAL"/>
    <x v="2383"/>
    <s v="Advertise"/>
    <s v="Advertise on QC2"/>
    <x v="1"/>
    <x v="38"/>
    <x v="43"/>
    <x v="234"/>
    <n v="9063"/>
    <x v="22"/>
    <x v="7"/>
  </r>
  <r>
    <x v="0"/>
    <x v="4"/>
    <x v="4"/>
    <x v="115"/>
    <x v="1128"/>
    <s v="0017000000qBeiWAAS"/>
    <x v="0"/>
    <s v="Platform"/>
    <s v="Platform"/>
    <x v="0"/>
    <x v="76"/>
    <x v="82"/>
    <x v="234"/>
    <n v="1142"/>
    <x v="22"/>
    <x v="7"/>
  </r>
  <r>
    <x v="2"/>
    <x v="12"/>
    <x v="23"/>
    <x v="1"/>
    <x v="463"/>
    <s v="0017000001SHgWCAA1"/>
    <x v="2384"/>
    <s v="Advertise"/>
    <s v="Advertise on QC2"/>
    <x v="1"/>
    <x v="59"/>
    <x v="100"/>
    <x v="234"/>
    <n v="8380"/>
    <x v="22"/>
    <x v="7"/>
  </r>
  <r>
    <x v="2"/>
    <x v="5"/>
    <x v="7"/>
    <x v="7"/>
    <x v="955"/>
    <s v="0017000000akYjkAAE"/>
    <x v="2385"/>
    <s v="Advertise"/>
    <s v="Advertise on QC1"/>
    <x v="2"/>
    <x v="7"/>
    <x v="64"/>
    <x v="234"/>
    <n v="5435"/>
    <x v="22"/>
    <x v="7"/>
  </r>
  <r>
    <x v="1"/>
    <x v="1"/>
    <x v="11"/>
    <x v="11"/>
    <x v="443"/>
    <s v="0014u00001wPnuYAAS"/>
    <x v="2386"/>
    <s v="Advertise"/>
    <s v="Advertise on QC1"/>
    <x v="1"/>
    <x v="11"/>
    <x v="11"/>
    <x v="235"/>
    <n v="7314"/>
    <x v="23"/>
    <x v="7"/>
  </r>
  <r>
    <x v="1"/>
    <x v="1"/>
    <x v="11"/>
    <x v="202"/>
    <x v="413"/>
    <s v="0014u00001p5EJfAAM"/>
    <x v="2387"/>
    <s v="Advertise"/>
    <s v="Advertise on QC2"/>
    <x v="1"/>
    <x v="11"/>
    <x v="11"/>
    <x v="235"/>
    <n v="1546"/>
    <x v="23"/>
    <x v="7"/>
  </r>
  <r>
    <x v="2"/>
    <x v="7"/>
    <x v="13"/>
    <x v="93"/>
    <x v="156"/>
    <s v="0017000000zReCaAAK"/>
    <x v="2388"/>
    <s v="Platform"/>
    <s v="Platform"/>
    <x v="4"/>
    <x v="40"/>
    <x v="32"/>
    <x v="235"/>
    <n v="9732"/>
    <x v="23"/>
    <x v="7"/>
  </r>
  <r>
    <x v="2"/>
    <x v="7"/>
    <x v="13"/>
    <x v="13"/>
    <x v="13"/>
    <s v="0017000000zRBi9AAG"/>
    <x v="2389"/>
    <s v="Advertise"/>
    <s v="Advertise on QC2"/>
    <x v="2"/>
    <x v="13"/>
    <x v="13"/>
    <x v="235"/>
    <n v="2378"/>
    <x v="23"/>
    <x v="7"/>
  </r>
  <r>
    <x v="2"/>
    <x v="7"/>
    <x v="21"/>
    <x v="1"/>
    <x v="32"/>
    <s v="0017000001JRNFFAA5"/>
    <x v="2390"/>
    <s v="Advertise"/>
    <s v="Advertise on QC2"/>
    <x v="2"/>
    <x v="26"/>
    <x v="28"/>
    <x v="235"/>
    <n v="3426"/>
    <x v="23"/>
    <x v="7"/>
  </r>
  <r>
    <x v="2"/>
    <x v="7"/>
    <x v="21"/>
    <x v="112"/>
    <x v="1173"/>
    <s v="0014u00001xXZhAAAW"/>
    <x v="2391"/>
    <s v="Platform"/>
    <s v="Platform"/>
    <x v="6"/>
    <x v="26"/>
    <x v="28"/>
    <x v="235"/>
    <n v="5981"/>
    <x v="23"/>
    <x v="7"/>
  </r>
  <r>
    <x v="2"/>
    <x v="7"/>
    <x v="21"/>
    <x v="112"/>
    <x v="627"/>
    <s v="0014u00001wP9BZAA0"/>
    <x v="2392"/>
    <s v="Platform"/>
    <s v="Platform"/>
    <x v="4"/>
    <x v="26"/>
    <x v="28"/>
    <x v="235"/>
    <n v="6816"/>
    <x v="23"/>
    <x v="7"/>
  </r>
  <r>
    <x v="0"/>
    <x v="2"/>
    <x v="2"/>
    <x v="213"/>
    <x v="1174"/>
    <s v="0014u000021UEPJAA4"/>
    <x v="2393"/>
    <s v="Advertise"/>
    <s v="Advertise on QC1"/>
    <x v="1"/>
    <x v="46"/>
    <x v="53"/>
    <x v="235"/>
    <n v="3352"/>
    <x v="23"/>
    <x v="7"/>
  </r>
  <r>
    <x v="0"/>
    <x v="9"/>
    <x v="15"/>
    <x v="151"/>
    <x v="272"/>
    <s v="0017000001O2ndtAAB"/>
    <x v="2394"/>
    <s v="Advertise"/>
    <s v="Advertise on QC1"/>
    <x v="1"/>
    <x v="71"/>
    <x v="94"/>
    <x v="235"/>
    <n v="7643"/>
    <x v="23"/>
    <x v="7"/>
  </r>
  <r>
    <x v="2"/>
    <x v="11"/>
    <x v="18"/>
    <x v="7"/>
    <x v="469"/>
    <s v="0017000000kOfdDAAS"/>
    <x v="2395"/>
    <s v="Advertise"/>
    <s v="Advertise on QC1"/>
    <x v="2"/>
    <x v="92"/>
    <x v="20"/>
    <x v="235"/>
    <n v="3355"/>
    <x v="23"/>
    <x v="7"/>
  </r>
  <r>
    <x v="0"/>
    <x v="9"/>
    <x v="15"/>
    <x v="23"/>
    <x v="33"/>
    <s v="0014u00001xXdHKAA0"/>
    <x v="2396"/>
    <s v="Advertise"/>
    <s v="Advertise on QC2"/>
    <x v="2"/>
    <x v="15"/>
    <x v="29"/>
    <x v="236"/>
    <n v="6543"/>
    <x v="24"/>
    <x v="7"/>
  </r>
  <r>
    <x v="0"/>
    <x v="10"/>
    <x v="16"/>
    <x v="1"/>
    <x v="133"/>
    <s v="0017000001AuOK7AAN"/>
    <x v="2397"/>
    <s v="Advertise"/>
    <s v="Advertise on QC2"/>
    <x v="1"/>
    <x v="48"/>
    <x v="54"/>
    <x v="236"/>
    <n v="874"/>
    <x v="24"/>
    <x v="7"/>
  </r>
  <r>
    <x v="0"/>
    <x v="4"/>
    <x v="4"/>
    <x v="152"/>
    <x v="1175"/>
    <s v="0017000001Teod2AAB"/>
    <x v="2398"/>
    <s v="Platform"/>
    <s v="Platform w/Campaign Management"/>
    <x v="1"/>
    <x v="76"/>
    <x v="4"/>
    <x v="236"/>
    <n v="7813"/>
    <x v="24"/>
    <x v="7"/>
  </r>
  <r>
    <x v="0"/>
    <x v="4"/>
    <x v="27"/>
    <x v="44"/>
    <x v="446"/>
    <s v="0017000001OzfzXAAR"/>
    <x v="2399"/>
    <s v="Advertise"/>
    <s v="Advertise on QC1"/>
    <x v="1"/>
    <x v="41"/>
    <x v="63"/>
    <x v="236"/>
    <n v="8738"/>
    <x v="24"/>
    <x v="7"/>
  </r>
  <r>
    <x v="0"/>
    <x v="4"/>
    <x v="5"/>
    <x v="83"/>
    <x v="362"/>
    <s v="0017000000nDUPgAAO"/>
    <x v="2400"/>
    <s v="Advertise"/>
    <s v="Advertise on QC1"/>
    <x v="1"/>
    <x v="34"/>
    <x v="18"/>
    <x v="236"/>
    <n v="1160"/>
    <x v="24"/>
    <x v="7"/>
  </r>
  <r>
    <x v="0"/>
    <x v="4"/>
    <x v="6"/>
    <x v="42"/>
    <x v="766"/>
    <s v="0017000000lpC9IAAU"/>
    <x v="0"/>
    <s v="Platform"/>
    <s v="Platform"/>
    <x v="0"/>
    <x v="56"/>
    <x v="56"/>
    <x v="236"/>
    <n v="2639"/>
    <x v="24"/>
    <x v="7"/>
  </r>
  <r>
    <x v="2"/>
    <x v="11"/>
    <x v="17"/>
    <x v="1"/>
    <x v="19"/>
    <s v="0017000000SIU2zAAH"/>
    <x v="339"/>
    <s v="Platform"/>
    <s v="Platform w/Campaign Management"/>
    <x v="2"/>
    <x v="17"/>
    <x v="19"/>
    <x v="236"/>
    <n v="9576"/>
    <x v="24"/>
    <x v="7"/>
  </r>
  <r>
    <x v="2"/>
    <x v="11"/>
    <x v="17"/>
    <x v="15"/>
    <x v="19"/>
    <s v="0017000000SIU2zAAH"/>
    <x v="2401"/>
    <s v="Platform"/>
    <s v="Platform w/Campaign Management"/>
    <x v="1"/>
    <x v="17"/>
    <x v="19"/>
    <x v="236"/>
    <n v="421"/>
    <x v="24"/>
    <x v="7"/>
  </r>
  <r>
    <x v="2"/>
    <x v="11"/>
    <x v="18"/>
    <x v="1"/>
    <x v="121"/>
    <s v="0017000000kOfiEAAS"/>
    <x v="2402"/>
    <s v="Advertise"/>
    <s v="Advertise on QC2"/>
    <x v="2"/>
    <x v="18"/>
    <x v="20"/>
    <x v="236"/>
    <n v="6788"/>
    <x v="24"/>
    <x v="7"/>
  </r>
  <r>
    <x v="2"/>
    <x v="6"/>
    <x v="9"/>
    <x v="57"/>
    <x v="86"/>
    <s v="0010g00001hxxvLAAQ"/>
    <x v="2403"/>
    <s v="Advertise"/>
    <s v="Advertise on QC1"/>
    <x v="3"/>
    <x v="51"/>
    <x v="9"/>
    <x v="236"/>
    <n v="2393"/>
    <x v="24"/>
    <x v="7"/>
  </r>
  <r>
    <x v="2"/>
    <x v="6"/>
    <x v="20"/>
    <x v="433"/>
    <x v="120"/>
    <s v="0017000000atDCOAA2"/>
    <x v="2404"/>
    <s v="Advertise"/>
    <s v="Advertise on QC1"/>
    <x v="1"/>
    <x v="112"/>
    <x v="116"/>
    <x v="236"/>
    <n v="4611"/>
    <x v="24"/>
    <x v="7"/>
  </r>
  <r>
    <x v="1"/>
    <x v="1"/>
    <x v="1"/>
    <x v="118"/>
    <x v="1176"/>
    <s v="0010g00001mzJ3IAAU"/>
    <x v="2405"/>
    <s v="Platform"/>
    <s v="Platform"/>
    <x v="6"/>
    <x v="1"/>
    <x v="58"/>
    <x v="237"/>
    <n v="1069"/>
    <x v="25"/>
    <x v="7"/>
  </r>
  <r>
    <x v="0"/>
    <x v="2"/>
    <x v="2"/>
    <x v="40"/>
    <x v="107"/>
    <s v="0017000001Pvw1zAAB"/>
    <x v="2406"/>
    <s v="Advertise"/>
    <s v="Advertise on QC2"/>
    <x v="1"/>
    <x v="38"/>
    <x v="53"/>
    <x v="237"/>
    <n v="9024"/>
    <x v="25"/>
    <x v="7"/>
  </r>
  <r>
    <x v="0"/>
    <x v="9"/>
    <x v="15"/>
    <x v="1"/>
    <x v="456"/>
    <s v="0014u00001n0v0tAAA"/>
    <x v="2407"/>
    <s v="Advertise"/>
    <s v="Advertise on QC2"/>
    <x v="2"/>
    <x v="71"/>
    <x v="16"/>
    <x v="237"/>
    <n v="4424"/>
    <x v="25"/>
    <x v="7"/>
  </r>
  <r>
    <x v="0"/>
    <x v="9"/>
    <x v="15"/>
    <x v="97"/>
    <x v="159"/>
    <s v="0010g00001ZoE3lAAF"/>
    <x v="2408"/>
    <s v="Advertise"/>
    <s v="Advertise on QC2"/>
    <x v="2"/>
    <x v="15"/>
    <x v="29"/>
    <x v="237"/>
    <n v="5218"/>
    <x v="25"/>
    <x v="7"/>
  </r>
  <r>
    <x v="0"/>
    <x v="4"/>
    <x v="25"/>
    <x v="6"/>
    <x v="77"/>
    <s v="0017000000tsB2WAAU"/>
    <x v="2409"/>
    <s v="Advertise"/>
    <s v="Advertise on QC1"/>
    <x v="1"/>
    <x v="50"/>
    <x v="6"/>
    <x v="237"/>
    <n v="1580"/>
    <x v="25"/>
    <x v="7"/>
  </r>
  <r>
    <x v="2"/>
    <x v="12"/>
    <x v="23"/>
    <x v="139"/>
    <x v="1177"/>
    <s v="0017000000rsW22AAE"/>
    <x v="2410"/>
    <s v="Advertise"/>
    <s v="Advertise on QC1"/>
    <x v="1"/>
    <x v="80"/>
    <x v="109"/>
    <x v="237"/>
    <n v="1129"/>
    <x v="25"/>
    <x v="7"/>
  </r>
  <r>
    <x v="2"/>
    <x v="11"/>
    <x v="17"/>
    <x v="77"/>
    <x v="803"/>
    <s v="0017000000l0KFgAAM"/>
    <x v="2411"/>
    <s v="Advertise"/>
    <s v="Advertise on QC2"/>
    <x v="1"/>
    <x v="47"/>
    <x v="31"/>
    <x v="237"/>
    <n v="9790"/>
    <x v="25"/>
    <x v="7"/>
  </r>
  <r>
    <x v="2"/>
    <x v="6"/>
    <x v="20"/>
    <x v="1"/>
    <x v="243"/>
    <s v="0017000000cSkJ9AAK"/>
    <x v="2412"/>
    <s v="Advertise"/>
    <s v="Advertise on QC2"/>
    <x v="1"/>
    <x v="21"/>
    <x v="35"/>
    <x v="237"/>
    <n v="4474"/>
    <x v="25"/>
    <x v="7"/>
  </r>
  <r>
    <x v="2"/>
    <x v="14"/>
    <x v="33"/>
    <x v="434"/>
    <x v="1178"/>
    <s v="0017000001DjgEsAAJ"/>
    <x v="2413"/>
    <s v="Advertise"/>
    <s v="Advertise on QC1"/>
    <x v="1"/>
    <x v="64"/>
    <x v="57"/>
    <x v="237"/>
    <n v="1509"/>
    <x v="25"/>
    <x v="7"/>
  </r>
  <r>
    <x v="0"/>
    <x v="0"/>
    <x v="0"/>
    <x v="7"/>
    <x v="1179"/>
    <s v="0014u00001nsBQZAA2"/>
    <x v="2414"/>
    <s v="Advertise"/>
    <s v="Advertise on QC1"/>
    <x v="1"/>
    <x v="66"/>
    <x v="73"/>
    <x v="238"/>
    <n v="6452"/>
    <x v="26"/>
    <x v="7"/>
  </r>
  <r>
    <x v="0"/>
    <x v="0"/>
    <x v="0"/>
    <x v="341"/>
    <x v="820"/>
    <s v="0014u00001uRvAYAA0"/>
    <x v="2415"/>
    <s v="Advertise"/>
    <s v="Advertise on QC1"/>
    <x v="1"/>
    <x v="23"/>
    <x v="26"/>
    <x v="238"/>
    <n v="982"/>
    <x v="26"/>
    <x v="7"/>
  </r>
  <r>
    <x v="1"/>
    <x v="1"/>
    <x v="1"/>
    <x v="37"/>
    <x v="50"/>
    <s v="0014u00001p5TPcAAM"/>
    <x v="2416"/>
    <s v="Advertise"/>
    <s v="Advertise on QC1"/>
    <x v="1"/>
    <x v="36"/>
    <x v="41"/>
    <x v="238"/>
    <n v="1219"/>
    <x v="26"/>
    <x v="7"/>
  </r>
  <r>
    <x v="0"/>
    <x v="2"/>
    <x v="2"/>
    <x v="306"/>
    <x v="718"/>
    <s v="0014u00001vAZqYAAW"/>
    <x v="2417"/>
    <s v="Advertise"/>
    <s v="Advertise on QC2"/>
    <x v="1"/>
    <x v="46"/>
    <x v="43"/>
    <x v="238"/>
    <n v="2224"/>
    <x v="26"/>
    <x v="7"/>
  </r>
  <r>
    <x v="0"/>
    <x v="2"/>
    <x v="2"/>
    <x v="88"/>
    <x v="149"/>
    <s v="0010g00001dvdPSAAY"/>
    <x v="2418"/>
    <s v="Advertise"/>
    <s v="Advertise on QC1"/>
    <x v="1"/>
    <x v="46"/>
    <x v="53"/>
    <x v="238"/>
    <n v="9771"/>
    <x v="26"/>
    <x v="7"/>
  </r>
  <r>
    <x v="1"/>
    <x v="3"/>
    <x v="3"/>
    <x v="435"/>
    <x v="39"/>
    <s v="0010g00001dw8tOAAQ"/>
    <x v="2419"/>
    <s v="Platform"/>
    <s v="Platform w/Campaign Management"/>
    <x v="2"/>
    <x v="3"/>
    <x v="3"/>
    <x v="238"/>
    <n v="8558"/>
    <x v="26"/>
    <x v="7"/>
  </r>
  <r>
    <x v="0"/>
    <x v="9"/>
    <x v="15"/>
    <x v="23"/>
    <x v="33"/>
    <s v="0014u00001xXdHKAA0"/>
    <x v="2420"/>
    <s v="Advertise"/>
    <s v="Advertise on QC2"/>
    <x v="1"/>
    <x v="15"/>
    <x v="16"/>
    <x v="238"/>
    <n v="5085"/>
    <x v="26"/>
    <x v="7"/>
  </r>
  <r>
    <x v="0"/>
    <x v="4"/>
    <x v="5"/>
    <x v="169"/>
    <x v="706"/>
    <s v="0014u00001p6jpUAAQ"/>
    <x v="2421"/>
    <s v="Platform"/>
    <s v="Platform"/>
    <x v="4"/>
    <x v="34"/>
    <x v="39"/>
    <x v="238"/>
    <n v="9461"/>
    <x v="26"/>
    <x v="7"/>
  </r>
  <r>
    <x v="0"/>
    <x v="4"/>
    <x v="25"/>
    <x v="103"/>
    <x v="859"/>
    <s v="0010g00001b0gFiAAI"/>
    <x v="2422"/>
    <s v="Advertise"/>
    <s v="Advertise on QC1"/>
    <x v="1"/>
    <x v="50"/>
    <x v="6"/>
    <x v="238"/>
    <n v="1437"/>
    <x v="26"/>
    <x v="7"/>
  </r>
  <r>
    <x v="2"/>
    <x v="12"/>
    <x v="28"/>
    <x v="7"/>
    <x v="67"/>
    <s v="0014u00001p7zYXAAY"/>
    <x v="2423"/>
    <s v="Advertise"/>
    <s v="Advertise on QC1"/>
    <x v="2"/>
    <x v="43"/>
    <x v="52"/>
    <x v="238"/>
    <n v="2073"/>
    <x v="26"/>
    <x v="7"/>
  </r>
  <r>
    <x v="2"/>
    <x v="11"/>
    <x v="17"/>
    <x v="15"/>
    <x v="19"/>
    <s v="0017000000SIU2zAAH"/>
    <x v="2424"/>
    <s v="Platform"/>
    <s v="Platform w/Campaign Management"/>
    <x v="1"/>
    <x v="17"/>
    <x v="19"/>
    <x v="238"/>
    <n v="7723"/>
    <x v="26"/>
    <x v="7"/>
  </r>
  <r>
    <x v="2"/>
    <x v="11"/>
    <x v="18"/>
    <x v="133"/>
    <x v="1180"/>
    <s v="0010g00001dweeiAAA"/>
    <x v="2425"/>
    <s v="Platform"/>
    <s v="Platform w/Campaign Management"/>
    <x v="2"/>
    <x v="18"/>
    <x v="20"/>
    <x v="238"/>
    <n v="5989"/>
    <x v="26"/>
    <x v="7"/>
  </r>
  <r>
    <x v="2"/>
    <x v="6"/>
    <x v="9"/>
    <x v="7"/>
    <x v="1181"/>
    <s v="0017000000bABZrAAO"/>
    <x v="2426"/>
    <s v="Advertise"/>
    <s v="Advertise on QC1"/>
    <x v="1"/>
    <x v="51"/>
    <x v="35"/>
    <x v="238"/>
    <n v="4600"/>
    <x v="26"/>
    <x v="7"/>
  </r>
  <r>
    <x v="2"/>
    <x v="6"/>
    <x v="9"/>
    <x v="9"/>
    <x v="258"/>
    <s v="0010g00001gudz2AAA"/>
    <x v="2427"/>
    <s v="Advertise"/>
    <s v="Advertise on QC1"/>
    <x v="1"/>
    <x v="9"/>
    <x v="85"/>
    <x v="238"/>
    <n v="4365"/>
    <x v="26"/>
    <x v="7"/>
  </r>
  <r>
    <x v="1"/>
    <x v="1"/>
    <x v="1"/>
    <x v="7"/>
    <x v="1182"/>
    <s v="0017000001VVzUiAAL"/>
    <x v="2428"/>
    <s v="Advertise"/>
    <s v="Advertise on QC1"/>
    <x v="1"/>
    <x v="100"/>
    <x v="136"/>
    <x v="239"/>
    <n v="4997"/>
    <x v="27"/>
    <x v="7"/>
  </r>
  <r>
    <x v="1"/>
    <x v="1"/>
    <x v="1"/>
    <x v="368"/>
    <x v="922"/>
    <s v="0017000001XhowFAAR"/>
    <x v="2429"/>
    <s v="Advertise"/>
    <s v="Advertise on QC1"/>
    <x v="1"/>
    <x v="1"/>
    <x v="41"/>
    <x v="239"/>
    <n v="1044"/>
    <x v="27"/>
    <x v="7"/>
  </r>
  <r>
    <x v="1"/>
    <x v="1"/>
    <x v="1"/>
    <x v="32"/>
    <x v="364"/>
    <s v="0014u00001t9GtcAAE"/>
    <x v="2430"/>
    <s v="Advertise"/>
    <s v="Advertise on QC1"/>
    <x v="1"/>
    <x v="32"/>
    <x v="36"/>
    <x v="239"/>
    <n v="3125"/>
    <x v="27"/>
    <x v="7"/>
  </r>
  <r>
    <x v="1"/>
    <x v="1"/>
    <x v="1"/>
    <x v="348"/>
    <x v="753"/>
    <s v="0017000001B3pGWAAZ"/>
    <x v="2431"/>
    <s v="Advertise"/>
    <s v="Advertise on QC2"/>
    <x v="1"/>
    <x v="1"/>
    <x v="1"/>
    <x v="239"/>
    <n v="7363"/>
    <x v="27"/>
    <x v="7"/>
  </r>
  <r>
    <x v="0"/>
    <x v="13"/>
    <x v="26"/>
    <x v="1"/>
    <x v="1079"/>
    <s v="0017000000vqRg5AAE"/>
    <x v="1989"/>
    <s v="Advertise"/>
    <s v="Advertise on QC2"/>
    <x v="2"/>
    <x v="37"/>
    <x v="92"/>
    <x v="239"/>
    <n v="3603"/>
    <x v="27"/>
    <x v="7"/>
  </r>
  <r>
    <x v="0"/>
    <x v="13"/>
    <x v="26"/>
    <x v="220"/>
    <x v="485"/>
    <s v="0017000001PujTqAAJ"/>
    <x v="2432"/>
    <s v="Advertise"/>
    <s v="Advertise on QC2"/>
    <x v="1"/>
    <x v="37"/>
    <x v="42"/>
    <x v="239"/>
    <n v="5115"/>
    <x v="27"/>
    <x v="7"/>
  </r>
  <r>
    <x v="0"/>
    <x v="8"/>
    <x v="14"/>
    <x v="1"/>
    <x v="872"/>
    <s v="0014u00001xXim9AAC"/>
    <x v="1442"/>
    <s v="Advertise"/>
    <s v="Advertise on QC2"/>
    <x v="2"/>
    <x v="14"/>
    <x v="14"/>
    <x v="239"/>
    <n v="7951"/>
    <x v="27"/>
    <x v="7"/>
  </r>
  <r>
    <x v="0"/>
    <x v="2"/>
    <x v="2"/>
    <x v="67"/>
    <x v="348"/>
    <s v="0010g00001kS82NAAS"/>
    <x v="2433"/>
    <s v="Advertise"/>
    <s v="Advertise on QC1"/>
    <x v="1"/>
    <x v="38"/>
    <x v="43"/>
    <x v="239"/>
    <n v="5307"/>
    <x v="27"/>
    <x v="7"/>
  </r>
  <r>
    <x v="0"/>
    <x v="2"/>
    <x v="2"/>
    <x v="69"/>
    <x v="1032"/>
    <s v="0010g00001fNWjWAAW"/>
    <x v="2434"/>
    <s v="Advertise"/>
    <s v="Advertise on QC1"/>
    <x v="2"/>
    <x v="46"/>
    <x v="53"/>
    <x v="239"/>
    <n v="2003"/>
    <x v="27"/>
    <x v="7"/>
  </r>
  <r>
    <x v="1"/>
    <x v="3"/>
    <x v="3"/>
    <x v="289"/>
    <x v="667"/>
    <s v="0010g00001kSnmZAAS"/>
    <x v="2435"/>
    <s v="Advertise"/>
    <s v="Advertise on QC1"/>
    <x v="1"/>
    <x v="67"/>
    <x v="65"/>
    <x v="239"/>
    <n v="6355"/>
    <x v="27"/>
    <x v="7"/>
  </r>
  <r>
    <x v="0"/>
    <x v="9"/>
    <x v="15"/>
    <x v="23"/>
    <x v="33"/>
    <s v="0014u00001xXdHKAA0"/>
    <x v="2436"/>
    <s v="Advertise"/>
    <s v="Advertise on QC2"/>
    <x v="2"/>
    <x v="15"/>
    <x v="29"/>
    <x v="239"/>
    <n v="515"/>
    <x v="27"/>
    <x v="7"/>
  </r>
  <r>
    <x v="0"/>
    <x v="10"/>
    <x v="16"/>
    <x v="233"/>
    <x v="1183"/>
    <s v="0014u00001yu7hWAAQ"/>
    <x v="2437"/>
    <s v="Platform"/>
    <s v="Platform"/>
    <x v="4"/>
    <x v="16"/>
    <x v="55"/>
    <x v="239"/>
    <n v="1746"/>
    <x v="27"/>
    <x v="7"/>
  </r>
  <r>
    <x v="0"/>
    <x v="4"/>
    <x v="4"/>
    <x v="4"/>
    <x v="4"/>
    <s v="0014u00001wOyNqAAK"/>
    <x v="2438"/>
    <s v="Advertise"/>
    <s v="Advertise on QC1"/>
    <x v="1"/>
    <x v="4"/>
    <x v="4"/>
    <x v="239"/>
    <n v="5220"/>
    <x v="27"/>
    <x v="7"/>
  </r>
  <r>
    <x v="0"/>
    <x v="4"/>
    <x v="5"/>
    <x v="83"/>
    <x v="134"/>
    <s v="0014u00001uRrrAAAS"/>
    <x v="2439"/>
    <s v="Advertise"/>
    <s v="Advertise on QC1"/>
    <x v="1"/>
    <x v="34"/>
    <x v="62"/>
    <x v="239"/>
    <n v="8753"/>
    <x v="27"/>
    <x v="7"/>
  </r>
  <r>
    <x v="0"/>
    <x v="4"/>
    <x v="5"/>
    <x v="34"/>
    <x v="1028"/>
    <s v="0014u00001yt6JxAAI"/>
    <x v="2440"/>
    <s v="Platform"/>
    <s v="Platform"/>
    <x v="4"/>
    <x v="34"/>
    <x v="39"/>
    <x v="239"/>
    <n v="5594"/>
    <x v="27"/>
    <x v="7"/>
  </r>
  <r>
    <x v="0"/>
    <x v="4"/>
    <x v="6"/>
    <x v="42"/>
    <x v="195"/>
    <s v="0010g00001kS7yaAAC"/>
    <x v="2441"/>
    <s v="Advertise"/>
    <s v="Advertise on QC1"/>
    <x v="2"/>
    <x v="6"/>
    <x v="44"/>
    <x v="239"/>
    <n v="1287"/>
    <x v="27"/>
    <x v="7"/>
  </r>
  <r>
    <x v="2"/>
    <x v="6"/>
    <x v="30"/>
    <x v="7"/>
    <x v="1184"/>
    <s v="0017000001SHpAMAA1"/>
    <x v="2442"/>
    <s v="Advertise"/>
    <s v="Advertise on QC1"/>
    <x v="2"/>
    <x v="113"/>
    <x v="112"/>
    <x v="239"/>
    <n v="9557"/>
    <x v="27"/>
    <x v="7"/>
  </r>
  <r>
    <x v="0"/>
    <x v="0"/>
    <x v="10"/>
    <x v="436"/>
    <x v="1185"/>
    <s v="0014u00001ntDcdAAE"/>
    <x v="2443"/>
    <s v="Advertise"/>
    <s v="Advertise on QC2"/>
    <x v="2"/>
    <x v="24"/>
    <x v="25"/>
    <x v="240"/>
    <n v="1873"/>
    <x v="28"/>
    <x v="7"/>
  </r>
  <r>
    <x v="1"/>
    <x v="1"/>
    <x v="1"/>
    <x v="107"/>
    <x v="428"/>
    <s v="0017000001L2nU7AAJ"/>
    <x v="2444"/>
    <s v="Platform"/>
    <s v="Platform"/>
    <x v="4"/>
    <x v="36"/>
    <x v="69"/>
    <x v="240"/>
    <n v="1803"/>
    <x v="28"/>
    <x v="7"/>
  </r>
  <r>
    <x v="1"/>
    <x v="1"/>
    <x v="1"/>
    <x v="32"/>
    <x v="145"/>
    <s v="0010g00001jYQcUAAW"/>
    <x v="2445"/>
    <s v="Advertise"/>
    <s v="Advertise on QC1"/>
    <x v="1"/>
    <x v="32"/>
    <x v="36"/>
    <x v="240"/>
    <n v="4813"/>
    <x v="28"/>
    <x v="7"/>
  </r>
  <r>
    <x v="1"/>
    <x v="1"/>
    <x v="1"/>
    <x v="172"/>
    <x v="332"/>
    <s v="0017000001O4BpXAAV"/>
    <x v="2446"/>
    <s v="Advertise"/>
    <s v="Advertise on QC1"/>
    <x v="2"/>
    <x v="32"/>
    <x v="36"/>
    <x v="240"/>
    <n v="6456"/>
    <x v="28"/>
    <x v="7"/>
  </r>
  <r>
    <x v="2"/>
    <x v="7"/>
    <x v="13"/>
    <x v="1"/>
    <x v="57"/>
    <s v="0010g00001fOJ73AAG"/>
    <x v="2447"/>
    <s v="Advertise"/>
    <s v="Advertise on QC2"/>
    <x v="1"/>
    <x v="103"/>
    <x v="46"/>
    <x v="240"/>
    <n v="9540"/>
    <x v="28"/>
    <x v="7"/>
  </r>
  <r>
    <x v="0"/>
    <x v="13"/>
    <x v="26"/>
    <x v="437"/>
    <x v="1186"/>
    <s v="0014u000022PEmHAAW"/>
    <x v="2448"/>
    <s v="Advertise"/>
    <s v="Advertise on QC2"/>
    <x v="5"/>
    <x v="37"/>
    <x v="92"/>
    <x v="240"/>
    <n v="2545"/>
    <x v="28"/>
    <x v="7"/>
  </r>
  <r>
    <x v="0"/>
    <x v="2"/>
    <x v="2"/>
    <x v="155"/>
    <x v="1187"/>
    <s v="0017000001N8NGYAA3"/>
    <x v="2449"/>
    <s v="Advertise"/>
    <s v="Advertise on QC2"/>
    <x v="1"/>
    <x v="38"/>
    <x v="93"/>
    <x v="240"/>
    <n v="5610"/>
    <x v="28"/>
    <x v="7"/>
  </r>
  <r>
    <x v="0"/>
    <x v="2"/>
    <x v="2"/>
    <x v="69"/>
    <x v="107"/>
    <s v="0017000001Pvw1zAAB"/>
    <x v="2450"/>
    <s v="Advertise"/>
    <s v="Advertise on QC2"/>
    <x v="1"/>
    <x v="46"/>
    <x v="53"/>
    <x v="240"/>
    <n v="6418"/>
    <x v="28"/>
    <x v="7"/>
  </r>
  <r>
    <x v="2"/>
    <x v="11"/>
    <x v="17"/>
    <x v="299"/>
    <x v="702"/>
    <s v="0017000000iYNhPAAW"/>
    <x v="2451"/>
    <s v="Platform"/>
    <s v="Platform"/>
    <x v="4"/>
    <x v="17"/>
    <x v="19"/>
    <x v="240"/>
    <n v="6951"/>
    <x v="28"/>
    <x v="7"/>
  </r>
  <r>
    <x v="2"/>
    <x v="11"/>
    <x v="18"/>
    <x v="7"/>
    <x v="21"/>
    <s v="0017000000lmBqgAAE"/>
    <x v="2452"/>
    <s v="Advertise"/>
    <s v="Advertise on QC1"/>
    <x v="1"/>
    <x v="19"/>
    <x v="21"/>
    <x v="240"/>
    <n v="2014"/>
    <x v="28"/>
    <x v="7"/>
  </r>
  <r>
    <x v="2"/>
    <x v="11"/>
    <x v="18"/>
    <x v="327"/>
    <x v="1188"/>
    <s v="0017000000zSxK5AAK"/>
    <x v="2453"/>
    <s v="Advertise"/>
    <s v="Advertise on QC2"/>
    <x v="1"/>
    <x v="19"/>
    <x v="21"/>
    <x v="240"/>
    <n v="4189"/>
    <x v="28"/>
    <x v="7"/>
  </r>
  <r>
    <x v="2"/>
    <x v="5"/>
    <x v="19"/>
    <x v="7"/>
    <x v="703"/>
    <s v="0017000000nBZ2OAAW"/>
    <x v="2454"/>
    <s v="Advertise"/>
    <s v="Advertise on QC1"/>
    <x v="3"/>
    <x v="98"/>
    <x v="22"/>
    <x v="240"/>
    <n v="1598"/>
    <x v="28"/>
    <x v="7"/>
  </r>
  <r>
    <x v="2"/>
    <x v="6"/>
    <x v="8"/>
    <x v="43"/>
    <x v="1189"/>
    <s v="0014u00001xaEyxAAE"/>
    <x v="2455"/>
    <s v="Advertise"/>
    <s v="Advertise on QC1"/>
    <x v="3"/>
    <x v="39"/>
    <x v="45"/>
    <x v="240"/>
    <n v="3842"/>
    <x v="28"/>
    <x v="7"/>
  </r>
  <r>
    <x v="2"/>
    <x v="6"/>
    <x v="8"/>
    <x v="25"/>
    <x v="452"/>
    <s v="0017000000YyXeoAAF"/>
    <x v="2456"/>
    <s v="Advertise"/>
    <s v="Advertise on QC1"/>
    <x v="2"/>
    <x v="27"/>
    <x v="27"/>
    <x v="240"/>
    <n v="7365"/>
    <x v="28"/>
    <x v="7"/>
  </r>
  <r>
    <x v="2"/>
    <x v="6"/>
    <x v="30"/>
    <x v="79"/>
    <x v="448"/>
    <s v="0017000001D73wrAAB"/>
    <x v="2457"/>
    <s v="Advertise"/>
    <s v="Advertise on QC1"/>
    <x v="1"/>
    <x v="61"/>
    <x v="9"/>
    <x v="240"/>
    <n v="3048"/>
    <x v="28"/>
    <x v="7"/>
  </r>
  <r>
    <x v="2"/>
    <x v="6"/>
    <x v="24"/>
    <x v="417"/>
    <x v="1107"/>
    <s v="00170000012WZevAAG"/>
    <x v="0"/>
    <s v="Platform"/>
    <s v="Platform"/>
    <x v="0"/>
    <x v="81"/>
    <x v="91"/>
    <x v="240"/>
    <n v="635"/>
    <x v="28"/>
    <x v="7"/>
  </r>
  <r>
    <x v="1"/>
    <x v="1"/>
    <x v="1"/>
    <x v="1"/>
    <x v="1168"/>
    <s v="0014u00001yuDgLAAU"/>
    <x v="2458"/>
    <s v="Platform"/>
    <s v="Platform"/>
    <x v="4"/>
    <x v="53"/>
    <x v="69"/>
    <x v="241"/>
    <n v="7852"/>
    <x v="29"/>
    <x v="7"/>
  </r>
  <r>
    <x v="1"/>
    <x v="1"/>
    <x v="1"/>
    <x v="140"/>
    <x v="419"/>
    <s v="0010g00001b0ChgAAE"/>
    <x v="544"/>
    <s v="Advertise"/>
    <s v="Advertise on QC2"/>
    <x v="5"/>
    <x v="1"/>
    <x v="27"/>
    <x v="241"/>
    <n v="9055"/>
    <x v="29"/>
    <x v="7"/>
  </r>
  <r>
    <x v="0"/>
    <x v="2"/>
    <x v="2"/>
    <x v="207"/>
    <x v="1190"/>
    <s v="0010g00001jYBBiAAO"/>
    <x v="2459"/>
    <s v="Advertise"/>
    <s v="Advertise on QC1"/>
    <x v="1"/>
    <x v="2"/>
    <x v="2"/>
    <x v="241"/>
    <n v="8643"/>
    <x v="29"/>
    <x v="7"/>
  </r>
  <r>
    <x v="0"/>
    <x v="9"/>
    <x v="15"/>
    <x v="23"/>
    <x v="33"/>
    <s v="0014u00001xXdHKAA0"/>
    <x v="2460"/>
    <s v="Advertise"/>
    <s v="Advertise on QC2"/>
    <x v="2"/>
    <x v="15"/>
    <x v="101"/>
    <x v="241"/>
    <n v="9282"/>
    <x v="29"/>
    <x v="7"/>
  </r>
  <r>
    <x v="0"/>
    <x v="4"/>
    <x v="6"/>
    <x v="42"/>
    <x v="708"/>
    <s v="0017000000jWHk9AAG"/>
    <x v="2461"/>
    <s v="Advertise"/>
    <s v="Advertise on QC1"/>
    <x v="1"/>
    <x v="56"/>
    <x v="98"/>
    <x v="241"/>
    <n v="993"/>
    <x v="29"/>
    <x v="7"/>
  </r>
  <r>
    <x v="2"/>
    <x v="12"/>
    <x v="23"/>
    <x v="30"/>
    <x v="1061"/>
    <s v="0017000000asTawAAE"/>
    <x v="2462"/>
    <s v="Advertise"/>
    <s v="Advertise on QC1"/>
    <x v="1"/>
    <x v="91"/>
    <x v="109"/>
    <x v="241"/>
    <n v="9334"/>
    <x v="29"/>
    <x v="7"/>
  </r>
  <r>
    <x v="2"/>
    <x v="6"/>
    <x v="8"/>
    <x v="43"/>
    <x v="1191"/>
    <s v="0014u00001yvSw3AAE"/>
    <x v="2463"/>
    <s v="Advertise"/>
    <s v="Advertise on QC1"/>
    <x v="1"/>
    <x v="39"/>
    <x v="45"/>
    <x v="241"/>
    <n v="4199"/>
    <x v="29"/>
    <x v="7"/>
  </r>
  <r>
    <x v="2"/>
    <x v="6"/>
    <x v="9"/>
    <x v="9"/>
    <x v="78"/>
    <s v="0017000000zSReFAAW"/>
    <x v="2464"/>
    <s v="Advertise"/>
    <s v="Advertise on QC1"/>
    <x v="1"/>
    <x v="9"/>
    <x v="9"/>
    <x v="241"/>
    <n v="4081"/>
    <x v="29"/>
    <x v="7"/>
  </r>
  <r>
    <x v="0"/>
    <x v="0"/>
    <x v="0"/>
    <x v="314"/>
    <x v="810"/>
    <s v="0014u00001t8Oh5AAE"/>
    <x v="2465"/>
    <s v="Platform"/>
    <s v="Platform"/>
    <x v="6"/>
    <x v="0"/>
    <x v="0"/>
    <x v="242"/>
    <n v="1747"/>
    <x v="30"/>
    <x v="7"/>
  </r>
  <r>
    <x v="2"/>
    <x v="7"/>
    <x v="21"/>
    <x v="414"/>
    <x v="1192"/>
    <s v="001700000156gu1AAA"/>
    <x v="2466"/>
    <s v="Advertise"/>
    <s v="Advertise on QC1"/>
    <x v="5"/>
    <x v="26"/>
    <x v="28"/>
    <x v="242"/>
    <n v="3428"/>
    <x v="30"/>
    <x v="7"/>
  </r>
  <r>
    <x v="2"/>
    <x v="7"/>
    <x v="21"/>
    <x v="387"/>
    <x v="968"/>
    <s v="0014u00001tAKnfAAG"/>
    <x v="2467"/>
    <s v="Advertise"/>
    <s v="Advertise on QC2"/>
    <x v="2"/>
    <x v="26"/>
    <x v="28"/>
    <x v="242"/>
    <n v="8720"/>
    <x v="30"/>
    <x v="7"/>
  </r>
  <r>
    <x v="0"/>
    <x v="13"/>
    <x v="26"/>
    <x v="337"/>
    <x v="811"/>
    <s v="0017000000wJv3cAAC"/>
    <x v="2468"/>
    <s v="Advertise"/>
    <s v="Advertise on QC2"/>
    <x v="1"/>
    <x v="89"/>
    <x v="92"/>
    <x v="242"/>
    <n v="3933"/>
    <x v="30"/>
    <x v="7"/>
  </r>
  <r>
    <x v="0"/>
    <x v="8"/>
    <x v="14"/>
    <x v="7"/>
    <x v="1193"/>
    <s v="0014u00001n0dwVAAQ"/>
    <x v="2469"/>
    <s v="Advertise"/>
    <s v="Advertise on QC1"/>
    <x v="1"/>
    <x v="14"/>
    <x v="14"/>
    <x v="242"/>
    <n v="6142"/>
    <x v="30"/>
    <x v="7"/>
  </r>
  <r>
    <x v="0"/>
    <x v="8"/>
    <x v="14"/>
    <x v="7"/>
    <x v="71"/>
    <s v="0017000000eUMOkAAO"/>
    <x v="2470"/>
    <s v="Advertise"/>
    <s v="Advertise on QC1"/>
    <x v="2"/>
    <x v="14"/>
    <x v="14"/>
    <x v="242"/>
    <n v="3576"/>
    <x v="30"/>
    <x v="7"/>
  </r>
  <r>
    <x v="1"/>
    <x v="3"/>
    <x v="3"/>
    <x v="3"/>
    <x v="3"/>
    <s v="0010g00001gvWAlAAM"/>
    <x v="2471"/>
    <s v="Advertise"/>
    <s v="Advertise on QC1"/>
    <x v="1"/>
    <x v="3"/>
    <x v="3"/>
    <x v="242"/>
    <n v="5632"/>
    <x v="30"/>
    <x v="7"/>
  </r>
  <r>
    <x v="1"/>
    <x v="3"/>
    <x v="3"/>
    <x v="406"/>
    <x v="1060"/>
    <s v="0010g00001b0dvkAAA"/>
    <x v="2472"/>
    <s v="Advertise"/>
    <s v="Advertise on QC1"/>
    <x v="1"/>
    <x v="29"/>
    <x v="65"/>
    <x v="242"/>
    <n v="9988"/>
    <x v="30"/>
    <x v="7"/>
  </r>
  <r>
    <x v="0"/>
    <x v="10"/>
    <x v="16"/>
    <x v="7"/>
    <x v="94"/>
    <s v="0010g00001hyIwkAAE"/>
    <x v="2473"/>
    <s v="Advertise"/>
    <s v="Advertise on QC1"/>
    <x v="2"/>
    <x v="16"/>
    <x v="54"/>
    <x v="242"/>
    <n v="8054"/>
    <x v="30"/>
    <x v="7"/>
  </r>
  <r>
    <x v="0"/>
    <x v="4"/>
    <x v="5"/>
    <x v="163"/>
    <x v="304"/>
    <s v="0010g00001lxuDDAAY"/>
    <x v="2474"/>
    <s v="Advertise"/>
    <s v="Advertise on QC1"/>
    <x v="2"/>
    <x v="5"/>
    <x v="48"/>
    <x v="242"/>
    <n v="2725"/>
    <x v="30"/>
    <x v="7"/>
  </r>
  <r>
    <x v="2"/>
    <x v="11"/>
    <x v="17"/>
    <x v="15"/>
    <x v="19"/>
    <s v="0017000000SIU2zAAH"/>
    <x v="2475"/>
    <s v="Platform"/>
    <s v="Platform w/Campaign Management"/>
    <x v="1"/>
    <x v="17"/>
    <x v="19"/>
    <x v="242"/>
    <n v="587"/>
    <x v="30"/>
    <x v="7"/>
  </r>
  <r>
    <x v="2"/>
    <x v="11"/>
    <x v="18"/>
    <x v="7"/>
    <x v="1194"/>
    <s v="0010g00001hzskFAAQ"/>
    <x v="2476"/>
    <s v="Advertise"/>
    <s v="Advertise on QC1"/>
    <x v="2"/>
    <x v="18"/>
    <x v="20"/>
    <x v="242"/>
    <n v="641"/>
    <x v="30"/>
    <x v="7"/>
  </r>
  <r>
    <x v="2"/>
    <x v="11"/>
    <x v="18"/>
    <x v="7"/>
    <x v="817"/>
    <s v="0017000000l1BE0AAM"/>
    <x v="2477"/>
    <s v="Advertise"/>
    <s v="Advertise on QC1"/>
    <x v="2"/>
    <x v="18"/>
    <x v="50"/>
    <x v="242"/>
    <n v="241"/>
    <x v="30"/>
    <x v="7"/>
  </r>
  <r>
    <x v="0"/>
    <x v="0"/>
    <x v="10"/>
    <x v="1"/>
    <x v="709"/>
    <s v="0014u00001tBX5LAAW"/>
    <x v="2478"/>
    <s v="Advertise"/>
    <s v="Advertise on QC2"/>
    <x v="1"/>
    <x v="25"/>
    <x v="25"/>
    <x v="243"/>
    <n v="8609"/>
    <x v="0"/>
    <x v="8"/>
  </r>
  <r>
    <x v="1"/>
    <x v="1"/>
    <x v="12"/>
    <x v="12"/>
    <x v="1058"/>
    <s v="0014u00001yt4TEAAY"/>
    <x v="2479"/>
    <s v="Advertise"/>
    <s v="Advertise on QC1"/>
    <x v="5"/>
    <x v="12"/>
    <x v="12"/>
    <x v="243"/>
    <n v="9111"/>
    <x v="0"/>
    <x v="8"/>
  </r>
  <r>
    <x v="2"/>
    <x v="7"/>
    <x v="22"/>
    <x v="438"/>
    <x v="431"/>
    <s v="0017000000rPq1zAAC"/>
    <x v="2480"/>
    <s v="Advertise"/>
    <s v="Advertise on QC2"/>
    <x v="2"/>
    <x v="75"/>
    <x v="80"/>
    <x v="243"/>
    <n v="5436"/>
    <x v="0"/>
    <x v="8"/>
  </r>
  <r>
    <x v="0"/>
    <x v="8"/>
    <x v="14"/>
    <x v="7"/>
    <x v="571"/>
    <s v="0017000001Q6WqDAAV"/>
    <x v="2481"/>
    <s v="Advertise"/>
    <s v="Advertise on QC1"/>
    <x v="1"/>
    <x v="14"/>
    <x v="75"/>
    <x v="243"/>
    <n v="3880"/>
    <x v="0"/>
    <x v="8"/>
  </r>
  <r>
    <x v="1"/>
    <x v="3"/>
    <x v="3"/>
    <x v="82"/>
    <x v="132"/>
    <s v="0010g00001Ys59OAAR"/>
    <x v="2482"/>
    <s v="Advertise"/>
    <s v="Advertise on QC1"/>
    <x v="1"/>
    <x v="29"/>
    <x v="65"/>
    <x v="243"/>
    <n v="1154"/>
    <x v="0"/>
    <x v="8"/>
  </r>
  <r>
    <x v="0"/>
    <x v="4"/>
    <x v="4"/>
    <x v="115"/>
    <x v="1195"/>
    <s v="0017000000ts6nyAAA"/>
    <x v="2483"/>
    <s v="Platform"/>
    <s v="Platform"/>
    <x v="11"/>
    <x v="76"/>
    <x v="82"/>
    <x v="243"/>
    <n v="9618"/>
    <x v="0"/>
    <x v="8"/>
  </r>
  <r>
    <x v="0"/>
    <x v="4"/>
    <x v="25"/>
    <x v="210"/>
    <x v="447"/>
    <s v="0017000001PwNcYAAV"/>
    <x v="2484"/>
    <s v="Advertise"/>
    <s v="Advertise on QC1"/>
    <x v="2"/>
    <x v="50"/>
    <x v="6"/>
    <x v="243"/>
    <n v="5333"/>
    <x v="0"/>
    <x v="8"/>
  </r>
  <r>
    <x v="2"/>
    <x v="11"/>
    <x v="17"/>
    <x v="1"/>
    <x v="1039"/>
    <s v="0017000000jxT0HAAU"/>
    <x v="2485"/>
    <s v="Advertise"/>
    <s v="Advertise on QC2"/>
    <x v="2"/>
    <x v="90"/>
    <x v="111"/>
    <x v="243"/>
    <n v="240"/>
    <x v="0"/>
    <x v="8"/>
  </r>
  <r>
    <x v="2"/>
    <x v="5"/>
    <x v="7"/>
    <x v="7"/>
    <x v="7"/>
    <s v="0017000000asbAGAAY"/>
    <x v="2486"/>
    <s v="Advertise"/>
    <s v="Advertise on QC1"/>
    <x v="7"/>
    <x v="7"/>
    <x v="38"/>
    <x v="243"/>
    <n v="8777"/>
    <x v="0"/>
    <x v="8"/>
  </r>
  <r>
    <x v="0"/>
    <x v="0"/>
    <x v="0"/>
    <x v="114"/>
    <x v="189"/>
    <s v="0014u00001p6smsAAA"/>
    <x v="2487"/>
    <s v="Advertise"/>
    <s v="Advertise on QC1"/>
    <x v="1"/>
    <x v="65"/>
    <x v="73"/>
    <x v="244"/>
    <n v="6659"/>
    <x v="1"/>
    <x v="8"/>
  </r>
  <r>
    <x v="0"/>
    <x v="0"/>
    <x v="10"/>
    <x v="211"/>
    <x v="785"/>
    <s v="0017000000cUYyXAAW"/>
    <x v="2488"/>
    <s v="Advertise"/>
    <s v="Advertise on QC1"/>
    <x v="1"/>
    <x v="25"/>
    <x v="25"/>
    <x v="244"/>
    <n v="758"/>
    <x v="1"/>
    <x v="8"/>
  </r>
  <r>
    <x v="1"/>
    <x v="1"/>
    <x v="11"/>
    <x v="1"/>
    <x v="1196"/>
    <s v="0014u00001p5fxjAAA"/>
    <x v="2489"/>
    <s v="Advertise"/>
    <s v="Advertise on QC2"/>
    <x v="1"/>
    <x v="11"/>
    <x v="11"/>
    <x v="244"/>
    <n v="4877"/>
    <x v="1"/>
    <x v="8"/>
  </r>
  <r>
    <x v="1"/>
    <x v="1"/>
    <x v="12"/>
    <x v="60"/>
    <x v="174"/>
    <s v="0017000001R656TAAR"/>
    <x v="2490"/>
    <s v="Advertise"/>
    <s v="Advertise on QC1"/>
    <x v="2"/>
    <x v="12"/>
    <x v="12"/>
    <x v="244"/>
    <n v="3636"/>
    <x v="1"/>
    <x v="8"/>
  </r>
  <r>
    <x v="0"/>
    <x v="8"/>
    <x v="14"/>
    <x v="95"/>
    <x v="607"/>
    <s v="0017000001D88szAAB"/>
    <x v="2491"/>
    <s v="Advertise"/>
    <s v="Advertise on QC1"/>
    <x v="1"/>
    <x v="14"/>
    <x v="75"/>
    <x v="244"/>
    <n v="8030"/>
    <x v="1"/>
    <x v="8"/>
  </r>
  <r>
    <x v="0"/>
    <x v="2"/>
    <x v="2"/>
    <x v="40"/>
    <x v="376"/>
    <s v="0017000001XgLD9AAN"/>
    <x v="2492"/>
    <s v="Advertise"/>
    <s v="Advertise on QC2"/>
    <x v="1"/>
    <x v="38"/>
    <x v="43"/>
    <x v="244"/>
    <n v="3994"/>
    <x v="1"/>
    <x v="8"/>
  </r>
  <r>
    <x v="1"/>
    <x v="3"/>
    <x v="3"/>
    <x v="110"/>
    <x v="179"/>
    <s v="0010g00001i0HJlAAM"/>
    <x v="2493"/>
    <s v="Advertise"/>
    <s v="Advertise on QC1"/>
    <x v="2"/>
    <x v="29"/>
    <x v="65"/>
    <x v="244"/>
    <n v="6147"/>
    <x v="1"/>
    <x v="8"/>
  </r>
  <r>
    <x v="0"/>
    <x v="4"/>
    <x v="5"/>
    <x v="5"/>
    <x v="60"/>
    <s v="0017000001Tey6CAAR"/>
    <x v="2494"/>
    <s v="Advertise"/>
    <s v="Advertise on QC1"/>
    <x v="1"/>
    <x v="5"/>
    <x v="48"/>
    <x v="244"/>
    <n v="5508"/>
    <x v="1"/>
    <x v="8"/>
  </r>
  <r>
    <x v="2"/>
    <x v="6"/>
    <x v="24"/>
    <x v="410"/>
    <x v="1085"/>
    <s v="0017000000kzWmlAAE"/>
    <x v="2495"/>
    <s v="Advertise"/>
    <s v="Advertise on QC2"/>
    <x v="1"/>
    <x v="81"/>
    <x v="85"/>
    <x v="244"/>
    <n v="9166"/>
    <x v="1"/>
    <x v="8"/>
  </r>
  <r>
    <x v="1"/>
    <x v="1"/>
    <x v="1"/>
    <x v="53"/>
    <x v="1197"/>
    <s v="NA"/>
    <x v="0"/>
    <s v="Platform"/>
    <s v="Platform"/>
    <x v="0"/>
    <x v="1"/>
    <x v="58"/>
    <x v="245"/>
    <n v="4335"/>
    <x v="2"/>
    <x v="8"/>
  </r>
  <r>
    <x v="0"/>
    <x v="2"/>
    <x v="2"/>
    <x v="230"/>
    <x v="998"/>
    <s v="0014u00001vEC2zAAG"/>
    <x v="2496"/>
    <s v="Advertise"/>
    <s v="Advertise on QC2"/>
    <x v="1"/>
    <x v="38"/>
    <x v="93"/>
    <x v="245"/>
    <n v="457"/>
    <x v="2"/>
    <x v="8"/>
  </r>
  <r>
    <x v="2"/>
    <x v="12"/>
    <x v="23"/>
    <x v="1"/>
    <x v="538"/>
    <s v="0017000000pk0PHAAY"/>
    <x v="0"/>
    <s v="Platform"/>
    <s v="Platform"/>
    <x v="0"/>
    <x v="91"/>
    <x v="30"/>
    <x v="245"/>
    <n v="8634"/>
    <x v="2"/>
    <x v="8"/>
  </r>
  <r>
    <x v="2"/>
    <x v="11"/>
    <x v="18"/>
    <x v="7"/>
    <x v="588"/>
    <s v="0017000000lPJBLAA4"/>
    <x v="2497"/>
    <s v="Advertise"/>
    <s v="Advertise on QC1"/>
    <x v="2"/>
    <x v="18"/>
    <x v="50"/>
    <x v="245"/>
    <n v="8746"/>
    <x v="2"/>
    <x v="8"/>
  </r>
  <r>
    <x v="2"/>
    <x v="5"/>
    <x v="19"/>
    <x v="1"/>
    <x v="547"/>
    <s v="0017000000lOWTUAA4"/>
    <x v="2498"/>
    <s v="Platform"/>
    <s v="Platform w/Campaign Management"/>
    <x v="1"/>
    <x v="72"/>
    <x v="7"/>
    <x v="245"/>
    <n v="2078"/>
    <x v="2"/>
    <x v="8"/>
  </r>
  <r>
    <x v="2"/>
    <x v="6"/>
    <x v="24"/>
    <x v="431"/>
    <x v="1091"/>
    <s v="0017000000auCv2AAE"/>
    <x v="2499"/>
    <s v="Advertise"/>
    <s v="Advertise on QC1"/>
    <x v="1"/>
    <x v="81"/>
    <x v="57"/>
    <x v="245"/>
    <n v="8917"/>
    <x v="2"/>
    <x v="8"/>
  </r>
  <r>
    <x v="0"/>
    <x v="0"/>
    <x v="0"/>
    <x v="58"/>
    <x v="1198"/>
    <s v="NA"/>
    <x v="0"/>
    <s v="Platform"/>
    <s v="Platform"/>
    <x v="0"/>
    <x v="0"/>
    <x v="0"/>
    <x v="246"/>
    <n v="5926"/>
    <x v="3"/>
    <x v="8"/>
  </r>
  <r>
    <x v="1"/>
    <x v="1"/>
    <x v="1"/>
    <x v="279"/>
    <x v="1078"/>
    <s v="0010g00001bennFAAQ"/>
    <x v="2500"/>
    <s v="Advertise"/>
    <s v="Advertise on QC1"/>
    <x v="1"/>
    <x v="36"/>
    <x v="117"/>
    <x v="246"/>
    <n v="8489"/>
    <x v="3"/>
    <x v="8"/>
  </r>
  <r>
    <x v="1"/>
    <x v="1"/>
    <x v="1"/>
    <x v="297"/>
    <x v="1199"/>
    <s v="0014u00001tBBS8AAO"/>
    <x v="2501"/>
    <s v="Advertise"/>
    <s v="Advertise on QC1"/>
    <x v="2"/>
    <x v="1"/>
    <x v="1"/>
    <x v="246"/>
    <n v="6010"/>
    <x v="3"/>
    <x v="8"/>
  </r>
  <r>
    <x v="0"/>
    <x v="13"/>
    <x v="26"/>
    <x v="154"/>
    <x v="293"/>
    <s v="0010g00001hyquJAAQ"/>
    <x v="2502"/>
    <s v="Advertise"/>
    <s v="Advertise on QC2"/>
    <x v="1"/>
    <x v="37"/>
    <x v="92"/>
    <x v="246"/>
    <n v="4138"/>
    <x v="3"/>
    <x v="8"/>
  </r>
  <r>
    <x v="0"/>
    <x v="8"/>
    <x v="14"/>
    <x v="95"/>
    <x v="157"/>
    <s v="0010g00001azyhxAAA"/>
    <x v="2503"/>
    <s v="Advertise"/>
    <s v="Advertise on QC1"/>
    <x v="1"/>
    <x v="69"/>
    <x v="75"/>
    <x v="246"/>
    <n v="6315"/>
    <x v="3"/>
    <x v="8"/>
  </r>
  <r>
    <x v="0"/>
    <x v="2"/>
    <x v="2"/>
    <x v="439"/>
    <x v="1200"/>
    <s v="0014u00001xZ2iAAAS"/>
    <x v="2504"/>
    <s v="Advertise"/>
    <s v="Advertise on QC1"/>
    <x v="5"/>
    <x v="38"/>
    <x v="108"/>
    <x v="246"/>
    <n v="6739"/>
    <x v="3"/>
    <x v="8"/>
  </r>
  <r>
    <x v="0"/>
    <x v="9"/>
    <x v="15"/>
    <x v="23"/>
    <x v="33"/>
    <s v="0014u00001xXdHKAA0"/>
    <x v="2505"/>
    <s v="Advertise"/>
    <s v="Advertise on QC2"/>
    <x v="1"/>
    <x v="15"/>
    <x v="16"/>
    <x v="246"/>
    <n v="948"/>
    <x v="3"/>
    <x v="8"/>
  </r>
  <r>
    <x v="0"/>
    <x v="10"/>
    <x v="16"/>
    <x v="1"/>
    <x v="1201"/>
    <s v="0010g00001jWq6QAAS"/>
    <x v="2506"/>
    <s v="Advertise"/>
    <s v="Advertise on QC2"/>
    <x v="2"/>
    <x v="48"/>
    <x v="54"/>
    <x v="246"/>
    <n v="8371"/>
    <x v="3"/>
    <x v="8"/>
  </r>
  <r>
    <x v="2"/>
    <x v="12"/>
    <x v="23"/>
    <x v="30"/>
    <x v="1020"/>
    <s v="0017000001BzKbtAAF"/>
    <x v="2507"/>
    <s v="Platform"/>
    <s v="Platform w/Campaign Management"/>
    <x v="3"/>
    <x v="30"/>
    <x v="109"/>
    <x v="246"/>
    <n v="7513"/>
    <x v="3"/>
    <x v="8"/>
  </r>
  <r>
    <x v="2"/>
    <x v="11"/>
    <x v="18"/>
    <x v="7"/>
    <x v="817"/>
    <s v="0017000000l1BE0AAM"/>
    <x v="2508"/>
    <s v="Advertise"/>
    <s v="Advertise on QC1"/>
    <x v="2"/>
    <x v="18"/>
    <x v="50"/>
    <x v="246"/>
    <n v="653"/>
    <x v="3"/>
    <x v="8"/>
  </r>
  <r>
    <x v="2"/>
    <x v="6"/>
    <x v="9"/>
    <x v="25"/>
    <x v="763"/>
    <s v="00170000016bWOmAAM"/>
    <x v="2509"/>
    <s v="Advertise"/>
    <s v="Advertise on QC1"/>
    <x v="2"/>
    <x v="9"/>
    <x v="9"/>
    <x v="246"/>
    <n v="5117"/>
    <x v="3"/>
    <x v="8"/>
  </r>
  <r>
    <x v="0"/>
    <x v="0"/>
    <x v="10"/>
    <x v="7"/>
    <x v="1202"/>
    <s v="0017000000trRIGAA2"/>
    <x v="2510"/>
    <s v="Advertise"/>
    <s v="Advertise on QC1"/>
    <x v="2"/>
    <x v="114"/>
    <x v="73"/>
    <x v="247"/>
    <n v="9468"/>
    <x v="4"/>
    <x v="8"/>
  </r>
  <r>
    <x v="0"/>
    <x v="0"/>
    <x v="10"/>
    <x v="117"/>
    <x v="201"/>
    <s v="0014u00001vBYHgAAO"/>
    <x v="2511"/>
    <s v="Advertise"/>
    <s v="Advertise on QC1"/>
    <x v="2"/>
    <x v="25"/>
    <x v="15"/>
    <x v="247"/>
    <n v="5800"/>
    <x v="4"/>
    <x v="8"/>
  </r>
  <r>
    <x v="1"/>
    <x v="1"/>
    <x v="1"/>
    <x v="107"/>
    <x v="428"/>
    <s v="0017000001L2nU7AAJ"/>
    <x v="2512"/>
    <s v="Platform"/>
    <s v="Platform w/Campaign Management"/>
    <x v="1"/>
    <x v="36"/>
    <x v="11"/>
    <x v="247"/>
    <n v="5202"/>
    <x v="4"/>
    <x v="8"/>
  </r>
  <r>
    <x v="1"/>
    <x v="1"/>
    <x v="1"/>
    <x v="172"/>
    <x v="332"/>
    <s v="0017000001O4BpXAAV"/>
    <x v="2513"/>
    <s v="Advertise"/>
    <s v="Advertise on QC1"/>
    <x v="2"/>
    <x v="32"/>
    <x v="36"/>
    <x v="247"/>
    <n v="6341"/>
    <x v="4"/>
    <x v="8"/>
  </r>
  <r>
    <x v="0"/>
    <x v="2"/>
    <x v="2"/>
    <x v="207"/>
    <x v="432"/>
    <s v="0010g00001dvCszAAE"/>
    <x v="2514"/>
    <s v="Advertise"/>
    <s v="Advertise on QC2"/>
    <x v="1"/>
    <x v="2"/>
    <x v="2"/>
    <x v="247"/>
    <n v="6801"/>
    <x v="4"/>
    <x v="8"/>
  </r>
  <r>
    <x v="0"/>
    <x v="2"/>
    <x v="2"/>
    <x v="50"/>
    <x v="72"/>
    <s v="0010g00001befvLAAQ"/>
    <x v="2515"/>
    <s v="Advertise"/>
    <s v="Advertise on QC1"/>
    <x v="2"/>
    <x v="38"/>
    <x v="53"/>
    <x v="247"/>
    <n v="1047"/>
    <x v="4"/>
    <x v="8"/>
  </r>
  <r>
    <x v="2"/>
    <x v="11"/>
    <x v="18"/>
    <x v="56"/>
    <x v="85"/>
    <s v="0017000000nC0KNAA0"/>
    <x v="2516"/>
    <s v="Advertise"/>
    <s v="Advertise on QC2"/>
    <x v="1"/>
    <x v="19"/>
    <x v="21"/>
    <x v="247"/>
    <n v="316"/>
    <x v="4"/>
    <x v="8"/>
  </r>
  <r>
    <x v="2"/>
    <x v="5"/>
    <x v="19"/>
    <x v="245"/>
    <x v="1203"/>
    <s v="0010g00001bd389AAA"/>
    <x v="2517"/>
    <s v="Advertise"/>
    <s v="Advertise on QC1"/>
    <x v="1"/>
    <x v="63"/>
    <x v="100"/>
    <x v="247"/>
    <n v="1612"/>
    <x v="4"/>
    <x v="8"/>
  </r>
  <r>
    <x v="0"/>
    <x v="0"/>
    <x v="0"/>
    <x v="85"/>
    <x v="1204"/>
    <s v="NA"/>
    <x v="0"/>
    <s v="Platform"/>
    <s v="Platform"/>
    <x v="0"/>
    <x v="66"/>
    <x v="72"/>
    <x v="248"/>
    <n v="9668"/>
    <x v="5"/>
    <x v="8"/>
  </r>
  <r>
    <x v="0"/>
    <x v="0"/>
    <x v="10"/>
    <x v="7"/>
    <x v="386"/>
    <s v="0014u00001yuXpKAAU"/>
    <x v="2518"/>
    <s v="Advertise"/>
    <s v="Advertise on QC1"/>
    <x v="1"/>
    <x v="52"/>
    <x v="26"/>
    <x v="248"/>
    <n v="7470"/>
    <x v="5"/>
    <x v="8"/>
  </r>
  <r>
    <x v="2"/>
    <x v="7"/>
    <x v="13"/>
    <x v="1"/>
    <x v="1205"/>
    <s v="0017000001ETeLqAAL"/>
    <x v="0"/>
    <s v="Advertise"/>
    <s v="Advertise on QC2"/>
    <x v="0"/>
    <x v="40"/>
    <x v="32"/>
    <x v="248"/>
    <n v="9705"/>
    <x v="5"/>
    <x v="8"/>
  </r>
  <r>
    <x v="2"/>
    <x v="7"/>
    <x v="21"/>
    <x v="7"/>
    <x v="32"/>
    <s v="0017000001JRNFFAA5"/>
    <x v="2519"/>
    <s v="Advertise"/>
    <s v="Advertise on QC1"/>
    <x v="2"/>
    <x v="26"/>
    <x v="28"/>
    <x v="248"/>
    <n v="1886"/>
    <x v="5"/>
    <x v="8"/>
  </r>
  <r>
    <x v="0"/>
    <x v="13"/>
    <x v="26"/>
    <x v="295"/>
    <x v="1206"/>
    <s v="NA"/>
    <x v="0"/>
    <s v="Platform"/>
    <s v="Platform"/>
    <x v="0"/>
    <x v="89"/>
    <x v="94"/>
    <x v="248"/>
    <n v="5094"/>
    <x v="5"/>
    <x v="8"/>
  </r>
  <r>
    <x v="0"/>
    <x v="2"/>
    <x v="2"/>
    <x v="207"/>
    <x v="816"/>
    <s v="0010g00001jXZjkAAG"/>
    <x v="2520"/>
    <s v="Advertise"/>
    <s v="Advertise on QC1"/>
    <x v="2"/>
    <x v="2"/>
    <x v="2"/>
    <x v="248"/>
    <n v="7088"/>
    <x v="5"/>
    <x v="8"/>
  </r>
  <r>
    <x v="1"/>
    <x v="3"/>
    <x v="3"/>
    <x v="7"/>
    <x v="7"/>
    <s v="0017000000asbAGAAY"/>
    <x v="2521"/>
    <s v="Advertise"/>
    <s v="Advertise on QC1"/>
    <x v="2"/>
    <x v="67"/>
    <x v="38"/>
    <x v="248"/>
    <n v="590"/>
    <x v="5"/>
    <x v="8"/>
  </r>
  <r>
    <x v="1"/>
    <x v="3"/>
    <x v="3"/>
    <x v="82"/>
    <x v="132"/>
    <s v="0010g00001Ys59OAAR"/>
    <x v="2522"/>
    <s v="Advertise"/>
    <s v="Advertise on QC1"/>
    <x v="1"/>
    <x v="29"/>
    <x v="65"/>
    <x v="248"/>
    <n v="2470"/>
    <x v="5"/>
    <x v="8"/>
  </r>
  <r>
    <x v="1"/>
    <x v="3"/>
    <x v="3"/>
    <x v="280"/>
    <x v="39"/>
    <s v="0010g00001dw8tOAAQ"/>
    <x v="2523"/>
    <s v="Advertise"/>
    <s v="Advertise on QC2"/>
    <x v="1"/>
    <x v="3"/>
    <x v="3"/>
    <x v="248"/>
    <n v="5015"/>
    <x v="5"/>
    <x v="8"/>
  </r>
  <r>
    <x v="0"/>
    <x v="4"/>
    <x v="5"/>
    <x v="83"/>
    <x v="362"/>
    <s v="0017000000nDUPgAAO"/>
    <x v="2524"/>
    <s v="Advertise"/>
    <s v="Advertise on QC1"/>
    <x v="1"/>
    <x v="34"/>
    <x v="18"/>
    <x v="248"/>
    <n v="2621"/>
    <x v="5"/>
    <x v="8"/>
  </r>
  <r>
    <x v="0"/>
    <x v="4"/>
    <x v="5"/>
    <x v="34"/>
    <x v="1207"/>
    <s v="NA"/>
    <x v="0"/>
    <s v="Platform"/>
    <s v="Platform"/>
    <x v="0"/>
    <x v="34"/>
    <x v="39"/>
    <x v="248"/>
    <n v="4798"/>
    <x v="5"/>
    <x v="8"/>
  </r>
  <r>
    <x v="2"/>
    <x v="11"/>
    <x v="18"/>
    <x v="7"/>
    <x v="1208"/>
    <s v="0010g00001ZoKwDAAV"/>
    <x v="2525"/>
    <s v="Advertise"/>
    <s v="Advertise on QC1"/>
    <x v="2"/>
    <x v="18"/>
    <x v="20"/>
    <x v="248"/>
    <n v="4532"/>
    <x v="5"/>
    <x v="8"/>
  </r>
  <r>
    <x v="2"/>
    <x v="5"/>
    <x v="7"/>
    <x v="7"/>
    <x v="7"/>
    <s v="0017000000asbAGAAY"/>
    <x v="2526"/>
    <s v="Advertise"/>
    <s v="Advertise on QC1"/>
    <x v="1"/>
    <x v="7"/>
    <x v="7"/>
    <x v="248"/>
    <n v="5273"/>
    <x v="5"/>
    <x v="8"/>
  </r>
  <r>
    <x v="0"/>
    <x v="0"/>
    <x v="0"/>
    <x v="440"/>
    <x v="1209"/>
    <s v="NA"/>
    <x v="0"/>
    <s v="Platform"/>
    <s v="Platform"/>
    <x v="0"/>
    <x v="0"/>
    <x v="0"/>
    <x v="249"/>
    <n v="2055"/>
    <x v="6"/>
    <x v="8"/>
  </r>
  <r>
    <x v="0"/>
    <x v="2"/>
    <x v="2"/>
    <x v="67"/>
    <x v="1142"/>
    <s v="0017000001PwuKZAAZ"/>
    <x v="2527"/>
    <s v="Advertise"/>
    <s v="Advertise on QC2"/>
    <x v="1"/>
    <x v="38"/>
    <x v="43"/>
    <x v="249"/>
    <n v="3417"/>
    <x v="6"/>
    <x v="8"/>
  </r>
  <r>
    <x v="0"/>
    <x v="2"/>
    <x v="2"/>
    <x v="338"/>
    <x v="1210"/>
    <s v="0017000001Dku62AAB"/>
    <x v="2528"/>
    <s v="Platform"/>
    <s v="Platform"/>
    <x v="6"/>
    <x v="2"/>
    <x v="2"/>
    <x v="249"/>
    <n v="6427"/>
    <x v="6"/>
    <x v="8"/>
  </r>
  <r>
    <x v="1"/>
    <x v="3"/>
    <x v="3"/>
    <x v="7"/>
    <x v="739"/>
    <s v="0010g00001fMrCCAA0"/>
    <x v="2529"/>
    <s v="Advertise"/>
    <s v="Advertise on QC1"/>
    <x v="1"/>
    <x v="3"/>
    <x v="65"/>
    <x v="249"/>
    <n v="3128"/>
    <x v="6"/>
    <x v="8"/>
  </r>
  <r>
    <x v="1"/>
    <x v="3"/>
    <x v="3"/>
    <x v="54"/>
    <x v="1211"/>
    <s v="0014u00001p5cw2AAA"/>
    <x v="2530"/>
    <s v="Advertise"/>
    <s v="Advertise on QC1"/>
    <x v="3"/>
    <x v="33"/>
    <x v="38"/>
    <x v="249"/>
    <n v="5564"/>
    <x v="6"/>
    <x v="8"/>
  </r>
  <r>
    <x v="0"/>
    <x v="9"/>
    <x v="15"/>
    <x v="96"/>
    <x v="1212"/>
    <s v="0010g00001lyK8VAAU"/>
    <x v="2531"/>
    <s v="Platform"/>
    <s v="Platform"/>
    <x v="4"/>
    <x v="71"/>
    <x v="97"/>
    <x v="249"/>
    <n v="5606"/>
    <x v="6"/>
    <x v="8"/>
  </r>
  <r>
    <x v="2"/>
    <x v="11"/>
    <x v="18"/>
    <x v="7"/>
    <x v="64"/>
    <s v="0017000000kOgzFAAS"/>
    <x v="2532"/>
    <s v="Advertise"/>
    <s v="Advertise on QC1"/>
    <x v="2"/>
    <x v="18"/>
    <x v="20"/>
    <x v="249"/>
    <n v="6699"/>
    <x v="6"/>
    <x v="8"/>
  </r>
  <r>
    <x v="0"/>
    <x v="0"/>
    <x v="0"/>
    <x v="114"/>
    <x v="276"/>
    <s v="0014u00001p4nLwAAI"/>
    <x v="2533"/>
    <s v="Advertise"/>
    <s v="Advertise on QC1"/>
    <x v="1"/>
    <x v="65"/>
    <x v="73"/>
    <x v="250"/>
    <n v="5103"/>
    <x v="7"/>
    <x v="8"/>
  </r>
  <r>
    <x v="0"/>
    <x v="0"/>
    <x v="10"/>
    <x v="7"/>
    <x v="1213"/>
    <s v="0014u000021Um4pAAC"/>
    <x v="2534"/>
    <s v="Advertise"/>
    <s v="Advertise on QC1"/>
    <x v="5"/>
    <x v="24"/>
    <x v="25"/>
    <x v="250"/>
    <n v="7287"/>
    <x v="7"/>
    <x v="8"/>
  </r>
  <r>
    <x v="1"/>
    <x v="1"/>
    <x v="11"/>
    <x v="1"/>
    <x v="31"/>
    <s v="0014u00001yuAHJAA2"/>
    <x v="2535"/>
    <s v="Advertise"/>
    <s v="Advertise on QC2"/>
    <x v="2"/>
    <x v="11"/>
    <x v="11"/>
    <x v="250"/>
    <n v="2039"/>
    <x v="7"/>
    <x v="8"/>
  </r>
  <r>
    <x v="1"/>
    <x v="1"/>
    <x v="11"/>
    <x v="11"/>
    <x v="443"/>
    <s v="0014u00001wPnuYAAS"/>
    <x v="2536"/>
    <s v="Advertise"/>
    <s v="Advertise on QC1"/>
    <x v="1"/>
    <x v="11"/>
    <x v="11"/>
    <x v="250"/>
    <n v="9322"/>
    <x v="7"/>
    <x v="8"/>
  </r>
  <r>
    <x v="0"/>
    <x v="2"/>
    <x v="2"/>
    <x v="67"/>
    <x v="399"/>
    <s v="0010g00001kPPMSAA4"/>
    <x v="2537"/>
    <s v="Advertise"/>
    <s v="Advertise on QC2"/>
    <x v="1"/>
    <x v="38"/>
    <x v="43"/>
    <x v="250"/>
    <n v="2217"/>
    <x v="7"/>
    <x v="8"/>
  </r>
  <r>
    <x v="0"/>
    <x v="2"/>
    <x v="2"/>
    <x v="218"/>
    <x v="476"/>
    <s v="0017000001TdlPYAAZ"/>
    <x v="2538"/>
    <s v="Advertise"/>
    <s v="Advertise on QC1"/>
    <x v="1"/>
    <x v="46"/>
    <x v="53"/>
    <x v="250"/>
    <n v="913"/>
    <x v="7"/>
    <x v="8"/>
  </r>
  <r>
    <x v="0"/>
    <x v="4"/>
    <x v="5"/>
    <x v="5"/>
    <x v="1214"/>
    <s v="0010g00001kRPh1AAG"/>
    <x v="2539"/>
    <s v="Advertise"/>
    <s v="Advertise on QC1"/>
    <x v="1"/>
    <x v="5"/>
    <x v="5"/>
    <x v="250"/>
    <n v="2184"/>
    <x v="7"/>
    <x v="8"/>
  </r>
  <r>
    <x v="0"/>
    <x v="4"/>
    <x v="5"/>
    <x v="34"/>
    <x v="904"/>
    <s v="0014u00001tBhpJAAS"/>
    <x v="2540"/>
    <s v="Platform"/>
    <s v="Platform"/>
    <x v="4"/>
    <x v="34"/>
    <x v="39"/>
    <x v="250"/>
    <n v="5265"/>
    <x v="7"/>
    <x v="8"/>
  </r>
  <r>
    <x v="2"/>
    <x v="11"/>
    <x v="18"/>
    <x v="241"/>
    <x v="965"/>
    <s v="0017000000akUZzAAM"/>
    <x v="2541"/>
    <s v="Advertise"/>
    <s v="Advertise on QC1"/>
    <x v="1"/>
    <x v="45"/>
    <x v="111"/>
    <x v="250"/>
    <n v="9194"/>
    <x v="7"/>
    <x v="8"/>
  </r>
  <r>
    <x v="1"/>
    <x v="1"/>
    <x v="1"/>
    <x v="91"/>
    <x v="1215"/>
    <s v="0010g00001dxRu9AAE"/>
    <x v="2542"/>
    <s v="Advertise"/>
    <s v="Advertise on QC1"/>
    <x v="2"/>
    <x v="1"/>
    <x v="1"/>
    <x v="251"/>
    <n v="1354"/>
    <x v="8"/>
    <x v="8"/>
  </r>
  <r>
    <x v="1"/>
    <x v="1"/>
    <x v="1"/>
    <x v="372"/>
    <x v="1216"/>
    <s v="0017000001P0d0FAAR"/>
    <x v="2543"/>
    <s v="Platform"/>
    <s v="Platform"/>
    <x v="4"/>
    <x v="1"/>
    <x v="58"/>
    <x v="251"/>
    <n v="3249"/>
    <x v="8"/>
    <x v="8"/>
  </r>
  <r>
    <x v="1"/>
    <x v="1"/>
    <x v="12"/>
    <x v="209"/>
    <x v="1217"/>
    <s v="NA"/>
    <x v="0"/>
    <s v="Platform"/>
    <s v="Platform"/>
    <x v="0"/>
    <x v="12"/>
    <x v="59"/>
    <x v="251"/>
    <n v="6506"/>
    <x v="8"/>
    <x v="8"/>
  </r>
  <r>
    <x v="1"/>
    <x v="1"/>
    <x v="12"/>
    <x v="60"/>
    <x v="308"/>
    <s v="0010g00001lyekKAAQ"/>
    <x v="2544"/>
    <s v="Advertise"/>
    <s v="Advertise on QC2"/>
    <x v="2"/>
    <x v="12"/>
    <x v="12"/>
    <x v="251"/>
    <n v="1099"/>
    <x v="8"/>
    <x v="8"/>
  </r>
  <r>
    <x v="0"/>
    <x v="2"/>
    <x v="2"/>
    <x v="338"/>
    <x v="1218"/>
    <s v="0010g00001kRd3OAAS"/>
    <x v="2545"/>
    <s v="Platform"/>
    <s v="Platform"/>
    <x v="6"/>
    <x v="2"/>
    <x v="2"/>
    <x v="251"/>
    <n v="8157"/>
    <x v="8"/>
    <x v="8"/>
  </r>
  <r>
    <x v="0"/>
    <x v="9"/>
    <x v="15"/>
    <x v="142"/>
    <x v="510"/>
    <s v="0010g00001YsmBoAAJ"/>
    <x v="2546"/>
    <s v="Advertise"/>
    <s v="Advertise on QC1"/>
    <x v="1"/>
    <x v="71"/>
    <x v="29"/>
    <x v="251"/>
    <n v="2303"/>
    <x v="8"/>
    <x v="8"/>
  </r>
  <r>
    <x v="0"/>
    <x v="10"/>
    <x v="16"/>
    <x v="233"/>
    <x v="1183"/>
    <s v="0014u00001yu7hWAAQ"/>
    <x v="2547"/>
    <s v="Platform"/>
    <s v="Platform"/>
    <x v="4"/>
    <x v="16"/>
    <x v="55"/>
    <x v="251"/>
    <n v="8405"/>
    <x v="8"/>
    <x v="8"/>
  </r>
  <r>
    <x v="0"/>
    <x v="4"/>
    <x v="29"/>
    <x v="1"/>
    <x v="1219"/>
    <s v="0014u00001t9R0SAAU"/>
    <x v="2548"/>
    <s v="Platform"/>
    <s v="Platform"/>
    <x v="4"/>
    <x v="55"/>
    <x v="56"/>
    <x v="251"/>
    <n v="1468"/>
    <x v="8"/>
    <x v="8"/>
  </r>
  <r>
    <x v="0"/>
    <x v="4"/>
    <x v="4"/>
    <x v="4"/>
    <x v="266"/>
    <s v="0017000000qBHdWAAW"/>
    <x v="2549"/>
    <s v="Advertise"/>
    <s v="Advertise on QC2"/>
    <x v="1"/>
    <x v="4"/>
    <x v="74"/>
    <x v="251"/>
    <n v="1316"/>
    <x v="8"/>
    <x v="8"/>
  </r>
  <r>
    <x v="2"/>
    <x v="12"/>
    <x v="28"/>
    <x v="75"/>
    <x v="119"/>
    <s v="0017000000mHkcAAAS"/>
    <x v="2550"/>
    <s v="Platform"/>
    <s v="Platform w/Campaign Management"/>
    <x v="2"/>
    <x v="43"/>
    <x v="49"/>
    <x v="251"/>
    <n v="7581"/>
    <x v="8"/>
    <x v="8"/>
  </r>
  <r>
    <x v="2"/>
    <x v="12"/>
    <x v="23"/>
    <x v="76"/>
    <x v="120"/>
    <s v="0017000000atDCOAA2"/>
    <x v="2551"/>
    <s v="Advertise"/>
    <s v="Advertise on QC1"/>
    <x v="1"/>
    <x v="59"/>
    <x v="68"/>
    <x v="251"/>
    <n v="1308"/>
    <x v="8"/>
    <x v="8"/>
  </r>
  <r>
    <x v="2"/>
    <x v="11"/>
    <x v="17"/>
    <x v="15"/>
    <x v="19"/>
    <s v="0017000000SIU2zAAH"/>
    <x v="2552"/>
    <s v="Platform"/>
    <s v="Platform w/Campaign Management"/>
    <x v="1"/>
    <x v="17"/>
    <x v="19"/>
    <x v="251"/>
    <n v="8205"/>
    <x v="8"/>
    <x v="8"/>
  </r>
  <r>
    <x v="2"/>
    <x v="11"/>
    <x v="18"/>
    <x v="370"/>
    <x v="903"/>
    <s v="0017000000sPZxNAAW"/>
    <x v="2553"/>
    <s v="Advertise"/>
    <s v="Advertise on QC1"/>
    <x v="1"/>
    <x v="44"/>
    <x v="50"/>
    <x v="251"/>
    <n v="8067"/>
    <x v="8"/>
    <x v="8"/>
  </r>
  <r>
    <x v="2"/>
    <x v="5"/>
    <x v="7"/>
    <x v="7"/>
    <x v="7"/>
    <s v="0017000000asbAGAAY"/>
    <x v="2554"/>
    <s v="Advertise"/>
    <s v="Advertise on QC1"/>
    <x v="2"/>
    <x v="7"/>
    <x v="7"/>
    <x v="251"/>
    <n v="6874"/>
    <x v="8"/>
    <x v="8"/>
  </r>
  <r>
    <x v="2"/>
    <x v="5"/>
    <x v="7"/>
    <x v="7"/>
    <x v="7"/>
    <s v="0017000000asbAGAAY"/>
    <x v="2555"/>
    <s v="Advertise"/>
    <s v="Advertise on QC1"/>
    <x v="2"/>
    <x v="7"/>
    <x v="7"/>
    <x v="251"/>
    <n v="4617"/>
    <x v="8"/>
    <x v="8"/>
  </r>
  <r>
    <x v="2"/>
    <x v="5"/>
    <x v="19"/>
    <x v="7"/>
    <x v="163"/>
    <s v="0017000000WVbN0AAL"/>
    <x v="2556"/>
    <s v="Advertise"/>
    <s v="Advertise on QC1"/>
    <x v="1"/>
    <x v="72"/>
    <x v="77"/>
    <x v="251"/>
    <n v="3570"/>
    <x v="8"/>
    <x v="8"/>
  </r>
  <r>
    <x v="2"/>
    <x v="6"/>
    <x v="9"/>
    <x v="9"/>
    <x v="258"/>
    <s v="0010g00001gudz2AAA"/>
    <x v="2557"/>
    <s v="Advertise"/>
    <s v="Advertise on QC1"/>
    <x v="1"/>
    <x v="9"/>
    <x v="9"/>
    <x v="251"/>
    <n v="4314"/>
    <x v="8"/>
    <x v="8"/>
  </r>
  <r>
    <x v="2"/>
    <x v="6"/>
    <x v="24"/>
    <x v="410"/>
    <x v="1085"/>
    <s v="0017000000kzWmlAAE"/>
    <x v="2558"/>
    <s v="Advertise"/>
    <s v="Advertise on QC2"/>
    <x v="1"/>
    <x v="81"/>
    <x v="85"/>
    <x v="251"/>
    <n v="5590"/>
    <x v="8"/>
    <x v="8"/>
  </r>
  <r>
    <x v="2"/>
    <x v="6"/>
    <x v="24"/>
    <x v="189"/>
    <x v="1220"/>
    <s v="0010g00001kPz58AAC"/>
    <x v="2559"/>
    <s v="Advertise"/>
    <s v="Advertise on QC1"/>
    <x v="2"/>
    <x v="81"/>
    <x v="85"/>
    <x v="251"/>
    <n v="9254"/>
    <x v="8"/>
    <x v="8"/>
  </r>
  <r>
    <x v="1"/>
    <x v="1"/>
    <x v="1"/>
    <x v="1"/>
    <x v="749"/>
    <s v="0014u00001yugFPAAY"/>
    <x v="2560"/>
    <s v="Advertise"/>
    <s v="Advertise on QC2"/>
    <x v="5"/>
    <x v="1"/>
    <x v="1"/>
    <x v="252"/>
    <n v="2864"/>
    <x v="9"/>
    <x v="8"/>
  </r>
  <r>
    <x v="1"/>
    <x v="1"/>
    <x v="12"/>
    <x v="441"/>
    <x v="1221"/>
    <s v="0017000001P0Ph5AAF"/>
    <x v="2561"/>
    <s v="Advertise"/>
    <s v="Advertise on QC1"/>
    <x v="5"/>
    <x v="12"/>
    <x v="12"/>
    <x v="252"/>
    <n v="3437"/>
    <x v="9"/>
    <x v="8"/>
  </r>
  <r>
    <x v="1"/>
    <x v="1"/>
    <x v="12"/>
    <x v="141"/>
    <x v="1222"/>
    <s v="0017000001TcVaBAAV"/>
    <x v="2562"/>
    <s v="Advertise"/>
    <s v="Advertise on QC1"/>
    <x v="1"/>
    <x v="12"/>
    <x v="12"/>
    <x v="252"/>
    <n v="2923"/>
    <x v="9"/>
    <x v="8"/>
  </r>
  <r>
    <x v="0"/>
    <x v="2"/>
    <x v="2"/>
    <x v="67"/>
    <x v="348"/>
    <s v="0010g00001kS82NAAS"/>
    <x v="2563"/>
    <s v="Advertise"/>
    <s v="Advertise on QC1"/>
    <x v="1"/>
    <x v="38"/>
    <x v="43"/>
    <x v="252"/>
    <n v="8985"/>
    <x v="9"/>
    <x v="8"/>
  </r>
  <r>
    <x v="0"/>
    <x v="2"/>
    <x v="2"/>
    <x v="67"/>
    <x v="348"/>
    <s v="0010g00001kS82NAAS"/>
    <x v="2564"/>
    <s v="Advertise"/>
    <s v="Advertise on QC1"/>
    <x v="1"/>
    <x v="38"/>
    <x v="43"/>
    <x v="252"/>
    <n v="2891"/>
    <x v="9"/>
    <x v="8"/>
  </r>
  <r>
    <x v="1"/>
    <x v="3"/>
    <x v="3"/>
    <x v="332"/>
    <x v="801"/>
    <s v="0010g00001lzhRjAAI"/>
    <x v="2565"/>
    <s v="Advertise"/>
    <s v="Advertise on QC1"/>
    <x v="2"/>
    <x v="67"/>
    <x v="3"/>
    <x v="252"/>
    <n v="5391"/>
    <x v="9"/>
    <x v="8"/>
  </r>
  <r>
    <x v="0"/>
    <x v="4"/>
    <x v="4"/>
    <x v="115"/>
    <x v="1223"/>
    <s v="0017000001R5EpyAAF"/>
    <x v="0"/>
    <s v="Platform"/>
    <s v="Platform"/>
    <x v="0"/>
    <x v="76"/>
    <x v="82"/>
    <x v="252"/>
    <n v="6529"/>
    <x v="9"/>
    <x v="8"/>
  </r>
  <r>
    <x v="0"/>
    <x v="4"/>
    <x v="4"/>
    <x v="152"/>
    <x v="273"/>
    <s v="0017000000nD3RwAAK"/>
    <x v="2566"/>
    <s v="Platform"/>
    <s v="Platform w/Campaign Management"/>
    <x v="1"/>
    <x v="76"/>
    <x v="84"/>
    <x v="252"/>
    <n v="8012"/>
    <x v="9"/>
    <x v="8"/>
  </r>
  <r>
    <x v="0"/>
    <x v="4"/>
    <x v="5"/>
    <x v="113"/>
    <x v="353"/>
    <s v="0014u00001yvX0BAAU"/>
    <x v="0"/>
    <s v="Platform"/>
    <s v="Platform"/>
    <x v="0"/>
    <x v="34"/>
    <x v="39"/>
    <x v="252"/>
    <n v="6736"/>
    <x v="9"/>
    <x v="8"/>
  </r>
  <r>
    <x v="2"/>
    <x v="11"/>
    <x v="17"/>
    <x v="15"/>
    <x v="19"/>
    <s v="0017000000SIU2zAAH"/>
    <x v="2567"/>
    <s v="Platform"/>
    <s v="Platform w/Campaign Management"/>
    <x v="2"/>
    <x v="17"/>
    <x v="19"/>
    <x v="252"/>
    <n v="2605"/>
    <x v="9"/>
    <x v="8"/>
  </r>
  <r>
    <x v="2"/>
    <x v="11"/>
    <x v="18"/>
    <x v="196"/>
    <x v="403"/>
    <s v="00170000019eVrXAAU"/>
    <x v="2568"/>
    <s v="Advertise"/>
    <s v="Advertise on QC1"/>
    <x v="1"/>
    <x v="18"/>
    <x v="100"/>
    <x v="252"/>
    <n v="6996"/>
    <x v="9"/>
    <x v="8"/>
  </r>
  <r>
    <x v="1"/>
    <x v="1"/>
    <x v="11"/>
    <x v="11"/>
    <x v="373"/>
    <s v="0014u00001xXlDaAAK"/>
    <x v="2569"/>
    <s v="Advertise"/>
    <s v="Advertise on QC1"/>
    <x v="5"/>
    <x v="11"/>
    <x v="11"/>
    <x v="253"/>
    <n v="3134"/>
    <x v="10"/>
    <x v="8"/>
  </r>
  <r>
    <x v="1"/>
    <x v="1"/>
    <x v="31"/>
    <x v="7"/>
    <x v="1224"/>
    <s v="0010g00001gV9nLAAS"/>
    <x v="2570"/>
    <s v="Advertise"/>
    <s v="Advertise on QC1"/>
    <x v="1"/>
    <x v="58"/>
    <x v="67"/>
    <x v="253"/>
    <n v="7011"/>
    <x v="10"/>
    <x v="8"/>
  </r>
  <r>
    <x v="0"/>
    <x v="2"/>
    <x v="2"/>
    <x v="192"/>
    <x v="1225"/>
    <s v="0014u00001ywM23AAE"/>
    <x v="0"/>
    <s v="Platform"/>
    <s v="Platform"/>
    <x v="0"/>
    <x v="46"/>
    <x v="61"/>
    <x v="253"/>
    <n v="1779"/>
    <x v="10"/>
    <x v="8"/>
  </r>
  <r>
    <x v="0"/>
    <x v="2"/>
    <x v="2"/>
    <x v="192"/>
    <x v="1226"/>
    <s v="0014u000022PO4cAAG"/>
    <x v="2571"/>
    <s v="Platform"/>
    <s v="Platform"/>
    <x v="4"/>
    <x v="46"/>
    <x v="53"/>
    <x v="253"/>
    <n v="8834"/>
    <x v="10"/>
    <x v="8"/>
  </r>
  <r>
    <x v="0"/>
    <x v="2"/>
    <x v="2"/>
    <x v="47"/>
    <x v="377"/>
    <s v="0017000001R3RzKAAV"/>
    <x v="2572"/>
    <s v="Advertise"/>
    <s v="Advertise on QC1"/>
    <x v="1"/>
    <x v="46"/>
    <x v="43"/>
    <x v="253"/>
    <n v="6087"/>
    <x v="10"/>
    <x v="8"/>
  </r>
  <r>
    <x v="0"/>
    <x v="10"/>
    <x v="16"/>
    <x v="442"/>
    <x v="1133"/>
    <s v="0014u000021ThocAAC"/>
    <x v="2200"/>
    <s v="Advertise"/>
    <s v="Advertise on QC2"/>
    <x v="1"/>
    <x v="16"/>
    <x v="54"/>
    <x v="253"/>
    <n v="869"/>
    <x v="10"/>
    <x v="8"/>
  </r>
  <r>
    <x v="0"/>
    <x v="4"/>
    <x v="5"/>
    <x v="176"/>
    <x v="336"/>
    <s v="00170000012XkxhAAC"/>
    <x v="2573"/>
    <s v="Advertise"/>
    <s v="Advertise on QC2"/>
    <x v="1"/>
    <x v="34"/>
    <x v="18"/>
    <x v="253"/>
    <n v="7570"/>
    <x v="10"/>
    <x v="8"/>
  </r>
  <r>
    <x v="0"/>
    <x v="4"/>
    <x v="6"/>
    <x v="42"/>
    <x v="195"/>
    <s v="0010g00001kS7yaAAC"/>
    <x v="2574"/>
    <s v="Advertise"/>
    <s v="Advertise on QC2"/>
    <x v="2"/>
    <x v="6"/>
    <x v="98"/>
    <x v="253"/>
    <n v="3892"/>
    <x v="10"/>
    <x v="8"/>
  </r>
  <r>
    <x v="2"/>
    <x v="5"/>
    <x v="7"/>
    <x v="1"/>
    <x v="7"/>
    <s v="0017000000asbAGAAY"/>
    <x v="2575"/>
    <s v="Platform"/>
    <s v="Platform"/>
    <x v="4"/>
    <x v="7"/>
    <x v="7"/>
    <x v="253"/>
    <n v="8147"/>
    <x v="10"/>
    <x v="8"/>
  </r>
  <r>
    <x v="2"/>
    <x v="6"/>
    <x v="9"/>
    <x v="9"/>
    <x v="258"/>
    <s v="0010g00001gudz2AAA"/>
    <x v="2576"/>
    <s v="Advertise"/>
    <s v="Advertise on QC1"/>
    <x v="1"/>
    <x v="9"/>
    <x v="9"/>
    <x v="253"/>
    <n v="2085"/>
    <x v="10"/>
    <x v="8"/>
  </r>
  <r>
    <x v="1"/>
    <x v="1"/>
    <x v="1"/>
    <x v="1"/>
    <x v="1227"/>
    <s v="0017000001SIcsFAAT"/>
    <x v="2577"/>
    <s v="Advertise"/>
    <s v="Advertise on QC2"/>
    <x v="2"/>
    <x v="32"/>
    <x v="36"/>
    <x v="254"/>
    <n v="8408"/>
    <x v="11"/>
    <x v="8"/>
  </r>
  <r>
    <x v="1"/>
    <x v="1"/>
    <x v="1"/>
    <x v="1"/>
    <x v="1228"/>
    <s v="0017000001VZJ1fAAH"/>
    <x v="0"/>
    <s v="Advertise"/>
    <s v="Advertise on QC2"/>
    <x v="0"/>
    <x v="53"/>
    <x v="69"/>
    <x v="254"/>
    <n v="9327"/>
    <x v="11"/>
    <x v="8"/>
  </r>
  <r>
    <x v="1"/>
    <x v="1"/>
    <x v="1"/>
    <x v="91"/>
    <x v="970"/>
    <s v="0014u000021TImFAAW"/>
    <x v="1681"/>
    <s v="Advertise"/>
    <s v="Advertise on QC2"/>
    <x v="5"/>
    <x v="1"/>
    <x v="27"/>
    <x v="254"/>
    <n v="9726"/>
    <x v="11"/>
    <x v="8"/>
  </r>
  <r>
    <x v="1"/>
    <x v="1"/>
    <x v="1"/>
    <x v="32"/>
    <x v="165"/>
    <s v="0010g00001gtXTAAA2"/>
    <x v="2578"/>
    <s v="Advertise"/>
    <s v="Advertise on QC1"/>
    <x v="1"/>
    <x v="32"/>
    <x v="36"/>
    <x v="254"/>
    <n v="190"/>
    <x v="11"/>
    <x v="8"/>
  </r>
  <r>
    <x v="1"/>
    <x v="1"/>
    <x v="1"/>
    <x v="279"/>
    <x v="569"/>
    <s v="0017000001GbWfpAAF"/>
    <x v="2579"/>
    <s v="Advertise"/>
    <s v="Advertise on QC1"/>
    <x v="1"/>
    <x v="36"/>
    <x v="41"/>
    <x v="254"/>
    <n v="1982"/>
    <x v="11"/>
    <x v="8"/>
  </r>
  <r>
    <x v="2"/>
    <x v="7"/>
    <x v="13"/>
    <x v="443"/>
    <x v="1229"/>
    <s v="0014u00001p63dFAAQ"/>
    <x v="2580"/>
    <s v="Advertise"/>
    <s v="Advertise on QC1"/>
    <x v="5"/>
    <x v="83"/>
    <x v="135"/>
    <x v="254"/>
    <n v="6225"/>
    <x v="11"/>
    <x v="8"/>
  </r>
  <r>
    <x v="0"/>
    <x v="4"/>
    <x v="5"/>
    <x v="1"/>
    <x v="612"/>
    <s v="0014u00001vBQW6AAO"/>
    <x v="1614"/>
    <s v="Advertise"/>
    <s v="Advertise on QC2"/>
    <x v="2"/>
    <x v="5"/>
    <x v="48"/>
    <x v="254"/>
    <n v="8088"/>
    <x v="11"/>
    <x v="8"/>
  </r>
  <r>
    <x v="0"/>
    <x v="4"/>
    <x v="6"/>
    <x v="42"/>
    <x v="522"/>
    <s v="0017000001WCmcIAAT"/>
    <x v="2581"/>
    <s v="Advertise"/>
    <s v="Advertise on QC1"/>
    <x v="2"/>
    <x v="6"/>
    <x v="44"/>
    <x v="254"/>
    <n v="3419"/>
    <x v="11"/>
    <x v="8"/>
  </r>
  <r>
    <x v="0"/>
    <x v="4"/>
    <x v="25"/>
    <x v="103"/>
    <x v="168"/>
    <s v="0017000001TcdcLAAR"/>
    <x v="2582"/>
    <s v="Advertise"/>
    <s v="Advertise on QC1"/>
    <x v="2"/>
    <x v="50"/>
    <x v="6"/>
    <x v="254"/>
    <n v="5735"/>
    <x v="11"/>
    <x v="8"/>
  </r>
  <r>
    <x v="0"/>
    <x v="4"/>
    <x v="25"/>
    <x v="42"/>
    <x v="77"/>
    <s v="0017000000tsB2WAAU"/>
    <x v="2583"/>
    <s v="Advertise"/>
    <s v="Advertise on QC1"/>
    <x v="2"/>
    <x v="50"/>
    <x v="6"/>
    <x v="254"/>
    <n v="4464"/>
    <x v="11"/>
    <x v="8"/>
  </r>
  <r>
    <x v="2"/>
    <x v="12"/>
    <x v="28"/>
    <x v="7"/>
    <x v="67"/>
    <s v="0014u00001p7zYXAAY"/>
    <x v="2584"/>
    <s v="Advertise"/>
    <s v="Advertise on QC1"/>
    <x v="2"/>
    <x v="43"/>
    <x v="49"/>
    <x v="254"/>
    <n v="3667"/>
    <x v="11"/>
    <x v="8"/>
  </r>
  <r>
    <x v="2"/>
    <x v="11"/>
    <x v="17"/>
    <x v="77"/>
    <x v="803"/>
    <s v="0017000000l0KFgAAM"/>
    <x v="2585"/>
    <s v="Advertise"/>
    <s v="Advertise on QC2"/>
    <x v="1"/>
    <x v="47"/>
    <x v="31"/>
    <x v="254"/>
    <n v="5105"/>
    <x v="11"/>
    <x v="8"/>
  </r>
  <r>
    <x v="2"/>
    <x v="11"/>
    <x v="18"/>
    <x v="56"/>
    <x v="85"/>
    <s v="0017000000nC0KNAA0"/>
    <x v="2586"/>
    <s v="Advertise"/>
    <s v="Advertise on QC2"/>
    <x v="1"/>
    <x v="19"/>
    <x v="21"/>
    <x v="254"/>
    <n v="2345"/>
    <x v="11"/>
    <x v="8"/>
  </r>
  <r>
    <x v="2"/>
    <x v="5"/>
    <x v="19"/>
    <x v="1"/>
    <x v="1112"/>
    <s v="0014u00001tARDZAA4"/>
    <x v="2587"/>
    <s v="Advertise"/>
    <s v="Advertise on QC2"/>
    <x v="1"/>
    <x v="63"/>
    <x v="100"/>
    <x v="254"/>
    <n v="4516"/>
    <x v="11"/>
    <x v="8"/>
  </r>
  <r>
    <x v="0"/>
    <x v="0"/>
    <x v="10"/>
    <x v="19"/>
    <x v="1230"/>
    <s v="0014u000022P5evAAC"/>
    <x v="2588"/>
    <s v="Advertise"/>
    <s v="Advertise on QC1"/>
    <x v="2"/>
    <x v="10"/>
    <x v="26"/>
    <x v="255"/>
    <n v="4730"/>
    <x v="12"/>
    <x v="8"/>
  </r>
  <r>
    <x v="0"/>
    <x v="0"/>
    <x v="10"/>
    <x v="19"/>
    <x v="301"/>
    <s v="0010g00001hynguAAA"/>
    <x v="2589"/>
    <s v="Advertise"/>
    <s v="Advertise on QC1"/>
    <x v="2"/>
    <x v="10"/>
    <x v="26"/>
    <x v="255"/>
    <n v="3368"/>
    <x v="12"/>
    <x v="8"/>
  </r>
  <r>
    <x v="1"/>
    <x v="1"/>
    <x v="1"/>
    <x v="91"/>
    <x v="650"/>
    <s v="0017000001P0ccbAAB"/>
    <x v="2590"/>
    <s v="Advertise"/>
    <s v="Advertise on QC2"/>
    <x v="1"/>
    <x v="1"/>
    <x v="27"/>
    <x v="255"/>
    <n v="1182"/>
    <x v="12"/>
    <x v="8"/>
  </r>
  <r>
    <x v="1"/>
    <x v="1"/>
    <x v="1"/>
    <x v="276"/>
    <x v="1228"/>
    <s v="0017000001VZJ1fAAH"/>
    <x v="2591"/>
    <s v="Advertise"/>
    <s v="Advertise on QC2"/>
    <x v="5"/>
    <x v="53"/>
    <x v="1"/>
    <x v="255"/>
    <n v="5147"/>
    <x v="12"/>
    <x v="8"/>
  </r>
  <r>
    <x v="1"/>
    <x v="1"/>
    <x v="12"/>
    <x v="1"/>
    <x v="883"/>
    <s v="0014u00001yvtQFAAY"/>
    <x v="2592"/>
    <s v="Platform"/>
    <s v="Platform"/>
    <x v="6"/>
    <x v="12"/>
    <x v="59"/>
    <x v="255"/>
    <n v="9816"/>
    <x v="12"/>
    <x v="8"/>
  </r>
  <r>
    <x v="2"/>
    <x v="7"/>
    <x v="13"/>
    <x v="1"/>
    <x v="1231"/>
    <s v="0017000001Lw0pTAAR"/>
    <x v="2593"/>
    <s v="Platform"/>
    <s v="Platform"/>
    <x v="4"/>
    <x v="13"/>
    <x v="32"/>
    <x v="255"/>
    <n v="9255"/>
    <x v="12"/>
    <x v="8"/>
  </r>
  <r>
    <x v="2"/>
    <x v="7"/>
    <x v="22"/>
    <x v="250"/>
    <x v="559"/>
    <s v="0017000000wHAkiAAG"/>
    <x v="2594"/>
    <s v="Advertise"/>
    <s v="Advertise on QC2"/>
    <x v="1"/>
    <x v="28"/>
    <x v="37"/>
    <x v="255"/>
    <n v="3371"/>
    <x v="12"/>
    <x v="8"/>
  </r>
  <r>
    <x v="0"/>
    <x v="9"/>
    <x v="15"/>
    <x v="142"/>
    <x v="246"/>
    <s v="0010g00001ZoCImAAN"/>
    <x v="2595"/>
    <s v="Advertise"/>
    <s v="Advertise on QC1"/>
    <x v="1"/>
    <x v="71"/>
    <x v="94"/>
    <x v="255"/>
    <n v="345"/>
    <x v="12"/>
    <x v="8"/>
  </r>
  <r>
    <x v="0"/>
    <x v="4"/>
    <x v="5"/>
    <x v="5"/>
    <x v="611"/>
    <s v="0017000001GYn3TAAT"/>
    <x v="2596"/>
    <s v="Advertise"/>
    <s v="Advertise on QC1"/>
    <x v="2"/>
    <x v="5"/>
    <x v="48"/>
    <x v="255"/>
    <n v="8777"/>
    <x v="12"/>
    <x v="8"/>
  </r>
  <r>
    <x v="0"/>
    <x v="4"/>
    <x v="5"/>
    <x v="113"/>
    <x v="503"/>
    <s v="0014u00001wRSsHAAW"/>
    <x v="2597"/>
    <s v="Platform"/>
    <s v="Platform"/>
    <x v="4"/>
    <x v="34"/>
    <x v="39"/>
    <x v="255"/>
    <n v="1834"/>
    <x v="12"/>
    <x v="8"/>
  </r>
  <r>
    <x v="0"/>
    <x v="4"/>
    <x v="6"/>
    <x v="42"/>
    <x v="196"/>
    <s v="0014u00001ns8PVAAY"/>
    <x v="2598"/>
    <s v="Advertise"/>
    <s v="Advertise on QC2"/>
    <x v="1"/>
    <x v="6"/>
    <x v="44"/>
    <x v="255"/>
    <n v="3103"/>
    <x v="12"/>
    <x v="8"/>
  </r>
  <r>
    <x v="0"/>
    <x v="4"/>
    <x v="25"/>
    <x v="103"/>
    <x v="1140"/>
    <s v="0017000000v1owHAAQ"/>
    <x v="2599"/>
    <s v="Advertise"/>
    <s v="Advertise on QC1"/>
    <x v="1"/>
    <x v="50"/>
    <x v="6"/>
    <x v="255"/>
    <n v="1102"/>
    <x v="12"/>
    <x v="8"/>
  </r>
  <r>
    <x v="2"/>
    <x v="11"/>
    <x v="18"/>
    <x v="7"/>
    <x v="1232"/>
    <s v="0014u00001xaxbeAAA"/>
    <x v="2600"/>
    <s v="Advertise"/>
    <s v="Advertise on QC1"/>
    <x v="7"/>
    <x v="18"/>
    <x v="20"/>
    <x v="255"/>
    <n v="7068"/>
    <x v="12"/>
    <x v="8"/>
  </r>
  <r>
    <x v="0"/>
    <x v="0"/>
    <x v="0"/>
    <x v="7"/>
    <x v="140"/>
    <s v="0017000000nFPGaAAO"/>
    <x v="2601"/>
    <s v="Advertise"/>
    <s v="Advertise on QC1"/>
    <x v="1"/>
    <x v="65"/>
    <x v="15"/>
    <x v="256"/>
    <n v="2718"/>
    <x v="13"/>
    <x v="8"/>
  </r>
  <r>
    <x v="1"/>
    <x v="1"/>
    <x v="1"/>
    <x v="425"/>
    <x v="1233"/>
    <s v="0017000001PvtMeAAJ"/>
    <x v="2602"/>
    <s v="Platform"/>
    <s v="Platform"/>
    <x v="6"/>
    <x v="58"/>
    <x v="58"/>
    <x v="256"/>
    <n v="5771"/>
    <x v="13"/>
    <x v="8"/>
  </r>
  <r>
    <x v="0"/>
    <x v="2"/>
    <x v="2"/>
    <x v="416"/>
    <x v="581"/>
    <s v="0017000001PtbZZAAZ"/>
    <x v="2096"/>
    <s v="Platform"/>
    <s v="Platform"/>
    <x v="6"/>
    <x v="2"/>
    <x v="2"/>
    <x v="256"/>
    <n v="2563"/>
    <x v="13"/>
    <x v="8"/>
  </r>
  <r>
    <x v="0"/>
    <x v="10"/>
    <x v="16"/>
    <x v="7"/>
    <x v="675"/>
    <s v="0017000001OyYrtAAF"/>
    <x v="2603"/>
    <s v="Advertise"/>
    <s v="Advertise on QC1"/>
    <x v="1"/>
    <x v="48"/>
    <x v="62"/>
    <x v="256"/>
    <n v="4131"/>
    <x v="13"/>
    <x v="8"/>
  </r>
  <r>
    <x v="0"/>
    <x v="10"/>
    <x v="16"/>
    <x v="7"/>
    <x v="17"/>
    <s v="0017000001JRyMzAAL"/>
    <x v="2604"/>
    <s v="Advertise"/>
    <s v="Advertise on QC1"/>
    <x v="2"/>
    <x v="16"/>
    <x v="17"/>
    <x v="256"/>
    <n v="8325"/>
    <x v="13"/>
    <x v="8"/>
  </r>
  <r>
    <x v="0"/>
    <x v="10"/>
    <x v="16"/>
    <x v="99"/>
    <x v="471"/>
    <s v="0010g00001mzo4ZAAQ"/>
    <x v="2605"/>
    <s v="Advertise"/>
    <s v="Advertise on QC1"/>
    <x v="1"/>
    <x v="48"/>
    <x v="62"/>
    <x v="256"/>
    <n v="6951"/>
    <x v="13"/>
    <x v="8"/>
  </r>
  <r>
    <x v="0"/>
    <x v="4"/>
    <x v="5"/>
    <x v="121"/>
    <x v="208"/>
    <s v="0017000000zuJMkAAM"/>
    <x v="2606"/>
    <s v="Advertise"/>
    <s v="Advertise on QC1"/>
    <x v="2"/>
    <x v="5"/>
    <x v="18"/>
    <x v="256"/>
    <n v="6102"/>
    <x v="13"/>
    <x v="8"/>
  </r>
  <r>
    <x v="0"/>
    <x v="4"/>
    <x v="5"/>
    <x v="176"/>
    <x v="336"/>
    <s v="00170000012XkxhAAC"/>
    <x v="2607"/>
    <s v="Advertise"/>
    <s v="Advertise on QC2"/>
    <x v="1"/>
    <x v="34"/>
    <x v="18"/>
    <x v="256"/>
    <n v="526"/>
    <x v="13"/>
    <x v="8"/>
  </r>
  <r>
    <x v="2"/>
    <x v="11"/>
    <x v="18"/>
    <x v="1"/>
    <x v="714"/>
    <s v="001700000153l2pAAA"/>
    <x v="0"/>
    <s v="Advertise"/>
    <s v="Performance Test IO"/>
    <x v="0"/>
    <x v="78"/>
    <x v="95"/>
    <x v="256"/>
    <n v="5879"/>
    <x v="13"/>
    <x v="8"/>
  </r>
  <r>
    <x v="2"/>
    <x v="6"/>
    <x v="9"/>
    <x v="7"/>
    <x v="825"/>
    <s v="0010g00001YsNZvAAN"/>
    <x v="2608"/>
    <s v="Advertise"/>
    <s v="Advertise on QC1"/>
    <x v="1"/>
    <x v="102"/>
    <x v="85"/>
    <x v="256"/>
    <n v="1888"/>
    <x v="13"/>
    <x v="8"/>
  </r>
  <r>
    <x v="2"/>
    <x v="6"/>
    <x v="9"/>
    <x v="25"/>
    <x v="1234"/>
    <s v="0017000000kzpweAAA"/>
    <x v="2609"/>
    <s v="Advertise"/>
    <s v="Advertise on QC1"/>
    <x v="1"/>
    <x v="9"/>
    <x v="9"/>
    <x v="256"/>
    <n v="5363"/>
    <x v="13"/>
    <x v="8"/>
  </r>
  <r>
    <x v="0"/>
    <x v="0"/>
    <x v="10"/>
    <x v="19"/>
    <x v="1235"/>
    <s v="0014u00001p79rBAAQ"/>
    <x v="2610"/>
    <s v="Advertise"/>
    <s v="Advertise on QC1"/>
    <x v="2"/>
    <x v="10"/>
    <x v="26"/>
    <x v="257"/>
    <n v="4865"/>
    <x v="14"/>
    <x v="8"/>
  </r>
  <r>
    <x v="1"/>
    <x v="1"/>
    <x v="1"/>
    <x v="107"/>
    <x v="428"/>
    <s v="0017000001L2nU7AAJ"/>
    <x v="2611"/>
    <s v="Platform"/>
    <s v="Platform w/Campaign Management"/>
    <x v="2"/>
    <x v="36"/>
    <x v="11"/>
    <x v="257"/>
    <n v="9282"/>
    <x v="14"/>
    <x v="8"/>
  </r>
  <r>
    <x v="1"/>
    <x v="1"/>
    <x v="12"/>
    <x v="259"/>
    <x v="580"/>
    <s v="0014u00001wNdexAAC"/>
    <x v="2612"/>
    <s v="Platform"/>
    <s v="Platform"/>
    <x v="6"/>
    <x v="12"/>
    <x v="12"/>
    <x v="257"/>
    <n v="8762"/>
    <x v="14"/>
    <x v="8"/>
  </r>
  <r>
    <x v="0"/>
    <x v="8"/>
    <x v="14"/>
    <x v="444"/>
    <x v="1236"/>
    <s v="0017000001JSVveAAH"/>
    <x v="2613"/>
    <s v="Advertise"/>
    <s v="Advertise on QC1"/>
    <x v="2"/>
    <x v="115"/>
    <x v="15"/>
    <x v="257"/>
    <n v="3239"/>
    <x v="14"/>
    <x v="8"/>
  </r>
  <r>
    <x v="0"/>
    <x v="2"/>
    <x v="2"/>
    <x v="155"/>
    <x v="278"/>
    <s v="0017000001JOw0HAAT"/>
    <x v="2614"/>
    <s v="Advertise"/>
    <s v="Advertise on QC2"/>
    <x v="1"/>
    <x v="38"/>
    <x v="93"/>
    <x v="257"/>
    <n v="6314"/>
    <x v="14"/>
    <x v="8"/>
  </r>
  <r>
    <x v="1"/>
    <x v="3"/>
    <x v="3"/>
    <x v="110"/>
    <x v="179"/>
    <s v="0010g00001i0HJlAAM"/>
    <x v="2615"/>
    <s v="Advertise"/>
    <s v="Advertise on QC1"/>
    <x v="1"/>
    <x v="29"/>
    <x v="65"/>
    <x v="257"/>
    <n v="4921"/>
    <x v="14"/>
    <x v="8"/>
  </r>
  <r>
    <x v="0"/>
    <x v="4"/>
    <x v="27"/>
    <x v="445"/>
    <x v="186"/>
    <s v="0014u000021UDucAAG"/>
    <x v="1099"/>
    <s v="Advertise"/>
    <s v="Advertise on QC2"/>
    <x v="2"/>
    <x v="41"/>
    <x v="63"/>
    <x v="257"/>
    <n v="3444"/>
    <x v="14"/>
    <x v="8"/>
  </r>
  <r>
    <x v="0"/>
    <x v="4"/>
    <x v="5"/>
    <x v="371"/>
    <x v="905"/>
    <s v="0010g00001jWjjUAAS"/>
    <x v="2616"/>
    <s v="Advertise"/>
    <s v="Advertise on QC1"/>
    <x v="3"/>
    <x v="107"/>
    <x v="125"/>
    <x v="257"/>
    <n v="2039"/>
    <x v="14"/>
    <x v="8"/>
  </r>
  <r>
    <x v="2"/>
    <x v="12"/>
    <x v="34"/>
    <x v="104"/>
    <x v="169"/>
    <s v="0010g00001csRbBAAU"/>
    <x v="2617"/>
    <s v="Advertise"/>
    <s v="Advertise on QC1"/>
    <x v="1"/>
    <x v="73"/>
    <x v="78"/>
    <x v="257"/>
    <n v="5674"/>
    <x v="14"/>
    <x v="8"/>
  </r>
  <r>
    <x v="2"/>
    <x v="11"/>
    <x v="17"/>
    <x v="1"/>
    <x v="472"/>
    <s v="0014u00001xY5RtAAK"/>
    <x v="2618"/>
    <s v="Advertise"/>
    <s v="Advertise on QC2"/>
    <x v="2"/>
    <x v="47"/>
    <x v="31"/>
    <x v="257"/>
    <n v="4019"/>
    <x v="14"/>
    <x v="8"/>
  </r>
  <r>
    <x v="2"/>
    <x v="11"/>
    <x v="18"/>
    <x v="7"/>
    <x v="288"/>
    <s v="0017000000kOfjoAAC"/>
    <x v="2619"/>
    <s v="Advertise"/>
    <s v="Advertise on QC1"/>
    <x v="2"/>
    <x v="18"/>
    <x v="20"/>
    <x v="257"/>
    <n v="2352"/>
    <x v="14"/>
    <x v="8"/>
  </r>
  <r>
    <x v="1"/>
    <x v="1"/>
    <x v="1"/>
    <x v="91"/>
    <x v="154"/>
    <s v="0017000001PvzDDAAZ"/>
    <x v="2620"/>
    <s v="Advertise"/>
    <s v="Advertise on QC2"/>
    <x v="2"/>
    <x v="1"/>
    <x v="27"/>
    <x v="258"/>
    <n v="532"/>
    <x v="15"/>
    <x v="8"/>
  </r>
  <r>
    <x v="1"/>
    <x v="1"/>
    <x v="11"/>
    <x v="11"/>
    <x v="717"/>
    <s v="0014u00001xY8d0AAC"/>
    <x v="2621"/>
    <s v="Advertise"/>
    <s v="Advertise on QC1"/>
    <x v="2"/>
    <x v="11"/>
    <x v="11"/>
    <x v="258"/>
    <n v="298"/>
    <x v="15"/>
    <x v="8"/>
  </r>
  <r>
    <x v="0"/>
    <x v="2"/>
    <x v="2"/>
    <x v="207"/>
    <x v="850"/>
    <s v="0010g00001gVPgwAAG"/>
    <x v="2622"/>
    <s v="Advertise"/>
    <s v="Advertise on QC1"/>
    <x v="1"/>
    <x v="38"/>
    <x v="2"/>
    <x v="258"/>
    <n v="7121"/>
    <x v="15"/>
    <x v="8"/>
  </r>
  <r>
    <x v="0"/>
    <x v="2"/>
    <x v="2"/>
    <x v="192"/>
    <x v="1237"/>
    <s v="0014u00001ytATEAA2"/>
    <x v="0"/>
    <s v="Platform"/>
    <s v="Platform"/>
    <x v="0"/>
    <x v="46"/>
    <x v="61"/>
    <x v="258"/>
    <n v="9391"/>
    <x v="15"/>
    <x v="8"/>
  </r>
  <r>
    <x v="0"/>
    <x v="2"/>
    <x v="2"/>
    <x v="67"/>
    <x v="634"/>
    <s v="0017000001KG6dEAAT"/>
    <x v="2623"/>
    <s v="Advertise"/>
    <s v="Advertise on QC2"/>
    <x v="1"/>
    <x v="38"/>
    <x v="43"/>
    <x v="258"/>
    <n v="8510"/>
    <x v="15"/>
    <x v="8"/>
  </r>
  <r>
    <x v="0"/>
    <x v="2"/>
    <x v="2"/>
    <x v="2"/>
    <x v="2"/>
    <s v="0010g00001gOuEfAAK"/>
    <x v="2624"/>
    <s v="Advertise"/>
    <s v="Advertise on QC2"/>
    <x v="1"/>
    <x v="2"/>
    <x v="2"/>
    <x v="258"/>
    <n v="856"/>
    <x v="15"/>
    <x v="8"/>
  </r>
  <r>
    <x v="2"/>
    <x v="11"/>
    <x v="17"/>
    <x v="15"/>
    <x v="19"/>
    <s v="0017000000SIU2zAAH"/>
    <x v="2625"/>
    <s v="Platform"/>
    <s v="Platform w/Campaign Management"/>
    <x v="2"/>
    <x v="17"/>
    <x v="19"/>
    <x v="258"/>
    <n v="2245"/>
    <x v="15"/>
    <x v="8"/>
  </r>
  <r>
    <x v="2"/>
    <x v="11"/>
    <x v="17"/>
    <x v="77"/>
    <x v="803"/>
    <s v="0017000000l0KFgAAM"/>
    <x v="2626"/>
    <s v="Advertise"/>
    <s v="Advertise on QC2"/>
    <x v="1"/>
    <x v="47"/>
    <x v="31"/>
    <x v="258"/>
    <n v="2017"/>
    <x v="15"/>
    <x v="8"/>
  </r>
  <r>
    <x v="2"/>
    <x v="6"/>
    <x v="8"/>
    <x v="25"/>
    <x v="452"/>
    <s v="0017000000YyXeoAAF"/>
    <x v="2627"/>
    <s v="Advertise"/>
    <s v="Advertise on QC2"/>
    <x v="1"/>
    <x v="27"/>
    <x v="27"/>
    <x v="258"/>
    <n v="3856"/>
    <x v="15"/>
    <x v="8"/>
  </r>
  <r>
    <x v="2"/>
    <x v="6"/>
    <x v="9"/>
    <x v="9"/>
    <x v="211"/>
    <s v="00170000018PfIHAA0"/>
    <x v="2628"/>
    <s v="Advertise"/>
    <s v="Advertise on QC1"/>
    <x v="1"/>
    <x v="9"/>
    <x v="85"/>
    <x v="258"/>
    <n v="551"/>
    <x v="15"/>
    <x v="8"/>
  </r>
  <r>
    <x v="0"/>
    <x v="0"/>
    <x v="0"/>
    <x v="7"/>
    <x v="1238"/>
    <s v="0017000001TfN1cAAF"/>
    <x v="2629"/>
    <s v="Advertise"/>
    <s v="Advertise on QC1"/>
    <x v="2"/>
    <x v="23"/>
    <x v="26"/>
    <x v="259"/>
    <n v="3765"/>
    <x v="16"/>
    <x v="8"/>
  </r>
  <r>
    <x v="0"/>
    <x v="0"/>
    <x v="0"/>
    <x v="7"/>
    <x v="200"/>
    <s v="0014u00001n12uGAAQ"/>
    <x v="2630"/>
    <s v="Advertise"/>
    <s v="Advertise on QC1"/>
    <x v="2"/>
    <x v="23"/>
    <x v="26"/>
    <x v="259"/>
    <n v="9014"/>
    <x v="16"/>
    <x v="8"/>
  </r>
  <r>
    <x v="1"/>
    <x v="1"/>
    <x v="1"/>
    <x v="107"/>
    <x v="428"/>
    <s v="0017000001L2nU7AAJ"/>
    <x v="2631"/>
    <s v="Platform"/>
    <s v="Platform w/Campaign Management"/>
    <x v="1"/>
    <x v="36"/>
    <x v="11"/>
    <x v="259"/>
    <n v="5674"/>
    <x v="16"/>
    <x v="8"/>
  </r>
  <r>
    <x v="1"/>
    <x v="1"/>
    <x v="1"/>
    <x v="279"/>
    <x v="569"/>
    <s v="0017000001GbWfpAAF"/>
    <x v="2632"/>
    <s v="Advertise"/>
    <s v="Advertise on QC1"/>
    <x v="1"/>
    <x v="36"/>
    <x v="41"/>
    <x v="259"/>
    <n v="2638"/>
    <x v="16"/>
    <x v="8"/>
  </r>
  <r>
    <x v="1"/>
    <x v="1"/>
    <x v="11"/>
    <x v="1"/>
    <x v="166"/>
    <s v="0014u000022PJwOAAW"/>
    <x v="182"/>
    <s v="Advertise"/>
    <s v="Advertise on QC2"/>
    <x v="5"/>
    <x v="11"/>
    <x v="11"/>
    <x v="259"/>
    <n v="8542"/>
    <x v="16"/>
    <x v="8"/>
  </r>
  <r>
    <x v="2"/>
    <x v="7"/>
    <x v="22"/>
    <x v="62"/>
    <x v="96"/>
    <s v="0010g00001berXqAAI"/>
    <x v="2633"/>
    <s v="Platform"/>
    <s v="Platform w/Campaign Management"/>
    <x v="2"/>
    <x v="28"/>
    <x v="64"/>
    <x v="259"/>
    <n v="4954"/>
    <x v="16"/>
    <x v="8"/>
  </r>
  <r>
    <x v="2"/>
    <x v="7"/>
    <x v="22"/>
    <x v="26"/>
    <x v="37"/>
    <s v="0010g00001jYfKmAAK"/>
    <x v="2634"/>
    <s v="Advertise"/>
    <s v="Performance Test IO"/>
    <x v="6"/>
    <x v="28"/>
    <x v="32"/>
    <x v="259"/>
    <n v="2508"/>
    <x v="16"/>
    <x v="8"/>
  </r>
  <r>
    <x v="0"/>
    <x v="13"/>
    <x v="26"/>
    <x v="1"/>
    <x v="485"/>
    <s v="0017000001PujTqAAJ"/>
    <x v="2635"/>
    <s v="Advertise"/>
    <s v="Advertise on QC2"/>
    <x v="1"/>
    <x v="37"/>
    <x v="42"/>
    <x v="259"/>
    <n v="1715"/>
    <x v="16"/>
    <x v="8"/>
  </r>
  <r>
    <x v="0"/>
    <x v="2"/>
    <x v="2"/>
    <x v="185"/>
    <x v="581"/>
    <s v="0017000001PtbZZAAZ"/>
    <x v="2636"/>
    <s v="Advertise"/>
    <s v="Advertise on QC1"/>
    <x v="1"/>
    <x v="2"/>
    <x v="2"/>
    <x v="259"/>
    <n v="8425"/>
    <x v="16"/>
    <x v="8"/>
  </r>
  <r>
    <x v="0"/>
    <x v="4"/>
    <x v="4"/>
    <x v="4"/>
    <x v="668"/>
    <s v="0017000000iwuKtAAI"/>
    <x v="2637"/>
    <s v="Platform"/>
    <s v="Platform"/>
    <x v="4"/>
    <x v="76"/>
    <x v="74"/>
    <x v="259"/>
    <n v="8592"/>
    <x v="16"/>
    <x v="8"/>
  </r>
  <r>
    <x v="0"/>
    <x v="4"/>
    <x v="27"/>
    <x v="44"/>
    <x v="446"/>
    <s v="0017000001OzfzXAAR"/>
    <x v="2638"/>
    <s v="Advertise"/>
    <s v="Advertise on QC1"/>
    <x v="2"/>
    <x v="41"/>
    <x v="63"/>
    <x v="259"/>
    <n v="8186"/>
    <x v="16"/>
    <x v="8"/>
  </r>
  <r>
    <x v="0"/>
    <x v="4"/>
    <x v="5"/>
    <x v="5"/>
    <x v="393"/>
    <s v="0017000001PvvrLAAR"/>
    <x v="2639"/>
    <s v="Advertise"/>
    <s v="Advertise on QC1"/>
    <x v="1"/>
    <x v="5"/>
    <x v="81"/>
    <x v="259"/>
    <n v="4456"/>
    <x v="16"/>
    <x v="8"/>
  </r>
  <r>
    <x v="2"/>
    <x v="11"/>
    <x v="17"/>
    <x v="15"/>
    <x v="19"/>
    <s v="0017000000SIU2zAAH"/>
    <x v="1849"/>
    <s v="Platform"/>
    <s v="Platform w/Campaign Management"/>
    <x v="2"/>
    <x v="17"/>
    <x v="19"/>
    <x v="259"/>
    <n v="2239"/>
    <x v="16"/>
    <x v="8"/>
  </r>
  <r>
    <x v="2"/>
    <x v="11"/>
    <x v="17"/>
    <x v="15"/>
    <x v="19"/>
    <s v="0017000000SIU2zAAH"/>
    <x v="2640"/>
    <s v="Platform"/>
    <s v="Platform w/Campaign Management"/>
    <x v="1"/>
    <x v="17"/>
    <x v="19"/>
    <x v="259"/>
    <n v="6351"/>
    <x v="16"/>
    <x v="8"/>
  </r>
  <r>
    <x v="2"/>
    <x v="6"/>
    <x v="9"/>
    <x v="9"/>
    <x v="258"/>
    <s v="0010g00001gudz2AAA"/>
    <x v="2641"/>
    <s v="Advertise"/>
    <s v="Advertise on QC1"/>
    <x v="2"/>
    <x v="9"/>
    <x v="9"/>
    <x v="259"/>
    <n v="5711"/>
    <x v="16"/>
    <x v="8"/>
  </r>
  <r>
    <x v="0"/>
    <x v="0"/>
    <x v="10"/>
    <x v="211"/>
    <x v="785"/>
    <s v="0017000000cUYyXAAW"/>
    <x v="2642"/>
    <s v="Advertise"/>
    <s v="Advertise on QC1"/>
    <x v="1"/>
    <x v="25"/>
    <x v="25"/>
    <x v="260"/>
    <n v="8678"/>
    <x v="17"/>
    <x v="8"/>
  </r>
  <r>
    <x v="2"/>
    <x v="7"/>
    <x v="13"/>
    <x v="93"/>
    <x v="156"/>
    <s v="0017000000zReCaAAK"/>
    <x v="2643"/>
    <s v="Platform"/>
    <s v="Platform"/>
    <x v="4"/>
    <x v="40"/>
    <x v="32"/>
    <x v="260"/>
    <n v="9420"/>
    <x v="17"/>
    <x v="8"/>
  </r>
  <r>
    <x v="2"/>
    <x v="11"/>
    <x v="17"/>
    <x v="15"/>
    <x v="19"/>
    <s v="0017000000SIU2zAAH"/>
    <x v="2644"/>
    <s v="Platform"/>
    <s v="Platform w/Campaign Management"/>
    <x v="1"/>
    <x v="17"/>
    <x v="19"/>
    <x v="260"/>
    <n v="9566"/>
    <x v="17"/>
    <x v="8"/>
  </r>
  <r>
    <x v="2"/>
    <x v="6"/>
    <x v="9"/>
    <x v="9"/>
    <x v="78"/>
    <s v="0017000000zSReFAAW"/>
    <x v="2645"/>
    <s v="Advertise"/>
    <s v="Advertise on QC1"/>
    <x v="1"/>
    <x v="9"/>
    <x v="9"/>
    <x v="260"/>
    <n v="6721"/>
    <x v="17"/>
    <x v="8"/>
  </r>
  <r>
    <x v="0"/>
    <x v="0"/>
    <x v="10"/>
    <x v="59"/>
    <x v="1239"/>
    <s v="NA"/>
    <x v="0"/>
    <s v="Platform"/>
    <s v="Platform"/>
    <x v="0"/>
    <x v="52"/>
    <x v="60"/>
    <x v="261"/>
    <n v="1000"/>
    <x v="18"/>
    <x v="8"/>
  </r>
  <r>
    <x v="1"/>
    <x v="1"/>
    <x v="1"/>
    <x v="107"/>
    <x v="484"/>
    <s v="0017000001XhGyHAAV"/>
    <x v="2646"/>
    <s v="Platform"/>
    <s v="Platform w/Campaign Management"/>
    <x v="1"/>
    <x v="36"/>
    <x v="11"/>
    <x v="261"/>
    <n v="914"/>
    <x v="18"/>
    <x v="8"/>
  </r>
  <r>
    <x v="1"/>
    <x v="1"/>
    <x v="12"/>
    <x v="446"/>
    <x v="972"/>
    <s v="0017000001EV1WbAAL"/>
    <x v="2647"/>
    <s v="Advertise"/>
    <s v="Advertise on QC1"/>
    <x v="1"/>
    <x v="12"/>
    <x v="12"/>
    <x v="261"/>
    <n v="7059"/>
    <x v="18"/>
    <x v="8"/>
  </r>
  <r>
    <x v="2"/>
    <x v="7"/>
    <x v="13"/>
    <x v="447"/>
    <x v="1240"/>
    <s v="0014u000021SVHIAA4"/>
    <x v="2648"/>
    <s v="Advertise"/>
    <s v="Advertise on QC1"/>
    <x v="2"/>
    <x v="83"/>
    <x v="88"/>
    <x v="261"/>
    <n v="5624"/>
    <x v="18"/>
    <x v="8"/>
  </r>
  <r>
    <x v="2"/>
    <x v="7"/>
    <x v="21"/>
    <x v="7"/>
    <x v="32"/>
    <s v="0017000001JRNFFAA5"/>
    <x v="2649"/>
    <s v="Advertise"/>
    <s v="Advertise on QC1"/>
    <x v="1"/>
    <x v="26"/>
    <x v="28"/>
    <x v="261"/>
    <n v="9724"/>
    <x v="18"/>
    <x v="8"/>
  </r>
  <r>
    <x v="0"/>
    <x v="13"/>
    <x v="26"/>
    <x v="1"/>
    <x v="389"/>
    <s v="0017000000uy7i7AAA"/>
    <x v="2650"/>
    <s v="Advertise"/>
    <s v="Advertise on QC2"/>
    <x v="1"/>
    <x v="89"/>
    <x v="42"/>
    <x v="261"/>
    <n v="1321"/>
    <x v="18"/>
    <x v="8"/>
  </r>
  <r>
    <x v="1"/>
    <x v="3"/>
    <x v="3"/>
    <x v="54"/>
    <x v="97"/>
    <s v="0014u00001nut5WAAQ"/>
    <x v="2651"/>
    <s v="Advertise"/>
    <s v="Advertise on QC1"/>
    <x v="2"/>
    <x v="33"/>
    <x v="38"/>
    <x v="261"/>
    <n v="3378"/>
    <x v="18"/>
    <x v="8"/>
  </r>
  <r>
    <x v="1"/>
    <x v="3"/>
    <x v="3"/>
    <x v="54"/>
    <x v="573"/>
    <s v="0010g00001lySPXAA2"/>
    <x v="2652"/>
    <s v="Advertise"/>
    <s v="Advertise on QC1"/>
    <x v="7"/>
    <x v="33"/>
    <x v="65"/>
    <x v="261"/>
    <n v="9155"/>
    <x v="18"/>
    <x v="8"/>
  </r>
  <r>
    <x v="0"/>
    <x v="4"/>
    <x v="25"/>
    <x v="170"/>
    <x v="562"/>
    <s v="0017000000tsMZdAAM"/>
    <x v="2653"/>
    <s v="Platform"/>
    <s v="Platform w/Campaign Management"/>
    <x v="1"/>
    <x v="50"/>
    <x v="6"/>
    <x v="261"/>
    <n v="2345"/>
    <x v="18"/>
    <x v="8"/>
  </r>
  <r>
    <x v="2"/>
    <x v="6"/>
    <x v="30"/>
    <x v="79"/>
    <x v="124"/>
    <s v="0010g00001kT2TAAA0"/>
    <x v="2654"/>
    <s v="Advertise"/>
    <s v="Advertise on QC1"/>
    <x v="1"/>
    <x v="61"/>
    <x v="9"/>
    <x v="261"/>
    <n v="1602"/>
    <x v="18"/>
    <x v="8"/>
  </r>
  <r>
    <x v="0"/>
    <x v="0"/>
    <x v="0"/>
    <x v="164"/>
    <x v="306"/>
    <s v="0014u00001nsvU9AAI"/>
    <x v="2655"/>
    <s v="Advertise"/>
    <s v="Advertise on QC2"/>
    <x v="2"/>
    <x v="0"/>
    <x v="26"/>
    <x v="262"/>
    <n v="7574"/>
    <x v="19"/>
    <x v="8"/>
  </r>
  <r>
    <x v="0"/>
    <x v="0"/>
    <x v="10"/>
    <x v="117"/>
    <x v="251"/>
    <s v="0017000000trxCIAAY"/>
    <x v="2656"/>
    <s v="Advertise"/>
    <s v="Advertise on QC1"/>
    <x v="1"/>
    <x v="25"/>
    <x v="15"/>
    <x v="262"/>
    <n v="3057"/>
    <x v="19"/>
    <x v="8"/>
  </r>
  <r>
    <x v="0"/>
    <x v="0"/>
    <x v="10"/>
    <x v="135"/>
    <x v="709"/>
    <s v="0014u00001tBX5LAAW"/>
    <x v="2657"/>
    <s v="Advertise"/>
    <s v="Advertise on QC1"/>
    <x v="5"/>
    <x v="25"/>
    <x v="25"/>
    <x v="262"/>
    <n v="7880"/>
    <x v="19"/>
    <x v="8"/>
  </r>
  <r>
    <x v="1"/>
    <x v="1"/>
    <x v="1"/>
    <x v="1"/>
    <x v="749"/>
    <s v="0014u00001yugFPAAY"/>
    <x v="2658"/>
    <s v="Advertise"/>
    <s v="Advertise on QC2"/>
    <x v="5"/>
    <x v="1"/>
    <x v="1"/>
    <x v="262"/>
    <n v="3884"/>
    <x v="19"/>
    <x v="8"/>
  </r>
  <r>
    <x v="1"/>
    <x v="1"/>
    <x v="1"/>
    <x v="1"/>
    <x v="1"/>
    <s v="0017000001HKelvAAD"/>
    <x v="2659"/>
    <s v="Advertise"/>
    <s v="Advertise on QC2"/>
    <x v="1"/>
    <x v="1"/>
    <x v="1"/>
    <x v="262"/>
    <n v="764"/>
    <x v="19"/>
    <x v="8"/>
  </r>
  <r>
    <x v="1"/>
    <x v="1"/>
    <x v="11"/>
    <x v="11"/>
    <x v="1241"/>
    <s v="0014u00001xZw7sAAC"/>
    <x v="2660"/>
    <s v="Advertise"/>
    <s v="Advertise on QC1"/>
    <x v="5"/>
    <x v="11"/>
    <x v="11"/>
    <x v="262"/>
    <n v="381"/>
    <x v="19"/>
    <x v="8"/>
  </r>
  <r>
    <x v="1"/>
    <x v="1"/>
    <x v="11"/>
    <x v="11"/>
    <x v="443"/>
    <s v="0014u00001wPnuYAAS"/>
    <x v="2661"/>
    <s v="Advertise"/>
    <s v="Advertise on QC1"/>
    <x v="1"/>
    <x v="11"/>
    <x v="11"/>
    <x v="262"/>
    <n v="1167"/>
    <x v="19"/>
    <x v="8"/>
  </r>
  <r>
    <x v="1"/>
    <x v="1"/>
    <x v="11"/>
    <x v="92"/>
    <x v="796"/>
    <s v="0010g00001YsHKkAAN"/>
    <x v="2662"/>
    <s v="Advertise"/>
    <s v="Advertise on QC1"/>
    <x v="1"/>
    <x v="11"/>
    <x v="11"/>
    <x v="262"/>
    <n v="8131"/>
    <x v="19"/>
    <x v="8"/>
  </r>
  <r>
    <x v="0"/>
    <x v="2"/>
    <x v="2"/>
    <x v="67"/>
    <x v="399"/>
    <s v="0010g00001kPPMSAA4"/>
    <x v="2663"/>
    <s v="Advertise"/>
    <s v="Advertise on QC2"/>
    <x v="1"/>
    <x v="38"/>
    <x v="43"/>
    <x v="262"/>
    <n v="8777"/>
    <x v="19"/>
    <x v="8"/>
  </r>
  <r>
    <x v="1"/>
    <x v="3"/>
    <x v="3"/>
    <x v="54"/>
    <x v="744"/>
    <s v="0014u00001wQQaSAAW"/>
    <x v="2664"/>
    <s v="Advertise"/>
    <s v="Advertise on QC1"/>
    <x v="5"/>
    <x v="33"/>
    <x v="38"/>
    <x v="262"/>
    <n v="7549"/>
    <x v="19"/>
    <x v="8"/>
  </r>
  <r>
    <x v="1"/>
    <x v="3"/>
    <x v="3"/>
    <x v="54"/>
    <x v="361"/>
    <s v="0014u000020bij6AAA"/>
    <x v="2665"/>
    <s v="Advertise"/>
    <s v="Advertise on QC1"/>
    <x v="5"/>
    <x v="33"/>
    <x v="33"/>
    <x v="262"/>
    <n v="7823"/>
    <x v="19"/>
    <x v="8"/>
  </r>
  <r>
    <x v="1"/>
    <x v="3"/>
    <x v="3"/>
    <x v="147"/>
    <x v="264"/>
    <s v="0010g00001guWdDAAU"/>
    <x v="2666"/>
    <s v="Advertise"/>
    <s v="Advertise on QC1"/>
    <x v="1"/>
    <x v="67"/>
    <x v="3"/>
    <x v="262"/>
    <n v="774"/>
    <x v="19"/>
    <x v="8"/>
  </r>
  <r>
    <x v="1"/>
    <x v="3"/>
    <x v="3"/>
    <x v="404"/>
    <x v="764"/>
    <s v="0014u00001tBMVZAA4"/>
    <x v="2667"/>
    <s v="Advertise"/>
    <s v="Advertise on QC1"/>
    <x v="1"/>
    <x v="29"/>
    <x v="65"/>
    <x v="262"/>
    <n v="5020"/>
    <x v="19"/>
    <x v="8"/>
  </r>
  <r>
    <x v="0"/>
    <x v="9"/>
    <x v="15"/>
    <x v="97"/>
    <x v="159"/>
    <s v="0010g00001ZoE3lAAF"/>
    <x v="2668"/>
    <s v="Advertise"/>
    <s v="Advertise on QC2"/>
    <x v="2"/>
    <x v="15"/>
    <x v="29"/>
    <x v="262"/>
    <n v="1481"/>
    <x v="19"/>
    <x v="8"/>
  </r>
  <r>
    <x v="2"/>
    <x v="12"/>
    <x v="23"/>
    <x v="203"/>
    <x v="417"/>
    <s v="0017000001PupnpAAB"/>
    <x v="2669"/>
    <s v="Advertise"/>
    <s v="Advertise on QC1"/>
    <x v="1"/>
    <x v="91"/>
    <x v="104"/>
    <x v="262"/>
    <n v="5229"/>
    <x v="19"/>
    <x v="8"/>
  </r>
  <r>
    <x v="2"/>
    <x v="11"/>
    <x v="18"/>
    <x v="448"/>
    <x v="1242"/>
    <s v="0017000001EWMvVAAX"/>
    <x v="2670"/>
    <s v="Advertise"/>
    <s v="Advertise on QC1"/>
    <x v="2"/>
    <x v="78"/>
    <x v="83"/>
    <x v="262"/>
    <n v="4567"/>
    <x v="19"/>
    <x v="8"/>
  </r>
  <r>
    <x v="2"/>
    <x v="11"/>
    <x v="18"/>
    <x v="342"/>
    <x v="824"/>
    <s v="0017000000fLsVbAAK"/>
    <x v="2671"/>
    <s v="Advertise"/>
    <s v="Advertise on QC1"/>
    <x v="1"/>
    <x v="19"/>
    <x v="21"/>
    <x v="262"/>
    <n v="5369"/>
    <x v="19"/>
    <x v="8"/>
  </r>
  <r>
    <x v="2"/>
    <x v="5"/>
    <x v="7"/>
    <x v="1"/>
    <x v="1156"/>
    <s v="0017000000v0iw9AAA"/>
    <x v="2672"/>
    <s v="Platform"/>
    <s v="Platform w/Campaign Management"/>
    <x v="2"/>
    <x v="7"/>
    <x v="100"/>
    <x v="262"/>
    <n v="3190"/>
    <x v="19"/>
    <x v="8"/>
  </r>
  <r>
    <x v="2"/>
    <x v="5"/>
    <x v="19"/>
    <x v="449"/>
    <x v="117"/>
    <s v="0017000000bdkFsAAI"/>
    <x v="2673"/>
    <s v="Advertise"/>
    <s v="Advertise on QC1"/>
    <x v="1"/>
    <x v="20"/>
    <x v="7"/>
    <x v="262"/>
    <n v="3478"/>
    <x v="19"/>
    <x v="8"/>
  </r>
  <r>
    <x v="2"/>
    <x v="6"/>
    <x v="20"/>
    <x v="7"/>
    <x v="1243"/>
    <s v="0010g00001gPE6NAAW"/>
    <x v="2674"/>
    <s v="Advertise"/>
    <s v="Advertise on QC1"/>
    <x v="2"/>
    <x v="21"/>
    <x v="35"/>
    <x v="262"/>
    <n v="1341"/>
    <x v="19"/>
    <x v="8"/>
  </r>
  <r>
    <x v="1"/>
    <x v="1"/>
    <x v="1"/>
    <x v="72"/>
    <x v="312"/>
    <s v="0014u00001yuAT5AAM"/>
    <x v="2675"/>
    <s v="Advertise"/>
    <s v="Advertise on QC2"/>
    <x v="1"/>
    <x v="1"/>
    <x v="11"/>
    <x v="263"/>
    <n v="3073"/>
    <x v="20"/>
    <x v="8"/>
  </r>
  <r>
    <x v="1"/>
    <x v="1"/>
    <x v="1"/>
    <x v="249"/>
    <x v="210"/>
    <s v="0014u00001nsYkjAAE"/>
    <x v="2676"/>
    <s v="Advertise"/>
    <s v="Advertise on QC2"/>
    <x v="2"/>
    <x v="1"/>
    <x v="27"/>
    <x v="263"/>
    <n v="9903"/>
    <x v="20"/>
    <x v="8"/>
  </r>
  <r>
    <x v="1"/>
    <x v="1"/>
    <x v="11"/>
    <x v="201"/>
    <x v="1244"/>
    <s v="0014u00001vBM3LAAW"/>
    <x v="2677"/>
    <s v="Advertise"/>
    <s v="Advertise on QC1"/>
    <x v="5"/>
    <x v="11"/>
    <x v="11"/>
    <x v="263"/>
    <n v="7134"/>
    <x v="20"/>
    <x v="8"/>
  </r>
  <r>
    <x v="2"/>
    <x v="7"/>
    <x v="22"/>
    <x v="285"/>
    <x v="659"/>
    <s v="0017000001Pww23AAB"/>
    <x v="2678"/>
    <s v="Advertise"/>
    <s v="Advertise on QC2"/>
    <x v="5"/>
    <x v="75"/>
    <x v="80"/>
    <x v="263"/>
    <n v="7420"/>
    <x v="20"/>
    <x v="8"/>
  </r>
  <r>
    <x v="0"/>
    <x v="13"/>
    <x v="26"/>
    <x v="450"/>
    <x v="1245"/>
    <s v="NA"/>
    <x v="0"/>
    <s v="Platform"/>
    <s v="Platform"/>
    <x v="0"/>
    <x v="89"/>
    <x v="94"/>
    <x v="263"/>
    <n v="7006"/>
    <x v="20"/>
    <x v="8"/>
  </r>
  <r>
    <x v="0"/>
    <x v="2"/>
    <x v="2"/>
    <x v="50"/>
    <x v="1246"/>
    <s v="0014u000022CDPnAAO"/>
    <x v="2679"/>
    <s v="Advertise"/>
    <s v="Advertise on QC1"/>
    <x v="5"/>
    <x v="38"/>
    <x v="53"/>
    <x v="263"/>
    <n v="3873"/>
    <x v="20"/>
    <x v="8"/>
  </r>
  <r>
    <x v="0"/>
    <x v="2"/>
    <x v="2"/>
    <x v="61"/>
    <x v="1247"/>
    <s v="0014u000020aOVuAAM"/>
    <x v="0"/>
    <s v="Platform"/>
    <s v="Platform"/>
    <x v="0"/>
    <x v="38"/>
    <x v="61"/>
    <x v="263"/>
    <n v="3543"/>
    <x v="20"/>
    <x v="8"/>
  </r>
  <r>
    <x v="2"/>
    <x v="12"/>
    <x v="28"/>
    <x v="45"/>
    <x v="61"/>
    <s v="00170000014NhzIAAS"/>
    <x v="2680"/>
    <s v="Advertise"/>
    <s v="Advertise on QC1"/>
    <x v="2"/>
    <x v="43"/>
    <x v="49"/>
    <x v="263"/>
    <n v="4461"/>
    <x v="20"/>
    <x v="8"/>
  </r>
  <r>
    <x v="2"/>
    <x v="11"/>
    <x v="18"/>
    <x v="133"/>
    <x v="235"/>
    <s v="0017000000bBFqQAAW"/>
    <x v="2681"/>
    <s v="Platform"/>
    <s v="Platform w/Campaign Management"/>
    <x v="2"/>
    <x v="18"/>
    <x v="50"/>
    <x v="263"/>
    <n v="8093"/>
    <x v="20"/>
    <x v="8"/>
  </r>
  <r>
    <x v="2"/>
    <x v="7"/>
    <x v="13"/>
    <x v="451"/>
    <x v="57"/>
    <s v="0010g00001fOJ73AAG"/>
    <x v="2682"/>
    <s v="Advertise"/>
    <s v="Advertise on QC2"/>
    <x v="1"/>
    <x v="40"/>
    <x v="46"/>
    <x v="264"/>
    <n v="6213"/>
    <x v="21"/>
    <x v="8"/>
  </r>
  <r>
    <x v="0"/>
    <x v="2"/>
    <x v="2"/>
    <x v="338"/>
    <x v="1248"/>
    <s v="0014u00001wRcd7AAC"/>
    <x v="2683"/>
    <s v="Platform"/>
    <s v="Platform"/>
    <x v="6"/>
    <x v="104"/>
    <x v="61"/>
    <x v="264"/>
    <n v="9136"/>
    <x v="21"/>
    <x v="8"/>
  </r>
  <r>
    <x v="1"/>
    <x v="3"/>
    <x v="3"/>
    <x v="7"/>
    <x v="789"/>
    <s v="0014u000020bJT5AAM"/>
    <x v="2684"/>
    <s v="Advertise"/>
    <s v="Advertise on QC1"/>
    <x v="5"/>
    <x v="29"/>
    <x v="33"/>
    <x v="264"/>
    <n v="8474"/>
    <x v="21"/>
    <x v="8"/>
  </r>
  <r>
    <x v="0"/>
    <x v="4"/>
    <x v="4"/>
    <x v="4"/>
    <x v="4"/>
    <s v="0014u00001wOyNqAAK"/>
    <x v="2685"/>
    <s v="Advertise"/>
    <s v="Advertise on QC1"/>
    <x v="2"/>
    <x v="4"/>
    <x v="4"/>
    <x v="264"/>
    <n v="9807"/>
    <x v="21"/>
    <x v="8"/>
  </r>
  <r>
    <x v="0"/>
    <x v="4"/>
    <x v="5"/>
    <x v="5"/>
    <x v="18"/>
    <s v="0017000001SHnzIAAT"/>
    <x v="2686"/>
    <s v="Advertise"/>
    <s v="Advertise on QC1"/>
    <x v="2"/>
    <x v="5"/>
    <x v="18"/>
    <x v="264"/>
    <n v="4201"/>
    <x v="21"/>
    <x v="8"/>
  </r>
  <r>
    <x v="2"/>
    <x v="12"/>
    <x v="23"/>
    <x v="123"/>
    <x v="219"/>
    <s v="0017000000WreKkAAJ"/>
    <x v="2687"/>
    <s v="Advertise"/>
    <s v="Advertise on QC2"/>
    <x v="2"/>
    <x v="80"/>
    <x v="34"/>
    <x v="264"/>
    <n v="8909"/>
    <x v="21"/>
    <x v="8"/>
  </r>
  <r>
    <x v="2"/>
    <x v="11"/>
    <x v="18"/>
    <x v="1"/>
    <x v="121"/>
    <s v="0017000000kOfiEAAS"/>
    <x v="2688"/>
    <s v="Advertise"/>
    <s v="Advertise on QC2"/>
    <x v="2"/>
    <x v="18"/>
    <x v="20"/>
    <x v="264"/>
    <n v="7022"/>
    <x v="21"/>
    <x v="8"/>
  </r>
  <r>
    <x v="2"/>
    <x v="11"/>
    <x v="18"/>
    <x v="327"/>
    <x v="949"/>
    <s v="0017000000czLmwAAE"/>
    <x v="2689"/>
    <s v="Advertise"/>
    <s v="Advertise on QC2"/>
    <x v="2"/>
    <x v="19"/>
    <x v="21"/>
    <x v="264"/>
    <n v="4717"/>
    <x v="21"/>
    <x v="8"/>
  </r>
  <r>
    <x v="2"/>
    <x v="6"/>
    <x v="9"/>
    <x v="57"/>
    <x v="137"/>
    <s v="0017000000moLcGAAU"/>
    <x v="2690"/>
    <s v="Advertise"/>
    <s v="Advertise on QC1"/>
    <x v="2"/>
    <x v="51"/>
    <x v="9"/>
    <x v="264"/>
    <n v="2592"/>
    <x v="21"/>
    <x v="8"/>
  </r>
  <r>
    <x v="2"/>
    <x v="14"/>
    <x v="33"/>
    <x v="7"/>
    <x v="488"/>
    <s v="0010g00001gUvpgAAC"/>
    <x v="2691"/>
    <s v="Advertise"/>
    <s v="Advertise on QC1"/>
    <x v="1"/>
    <x v="64"/>
    <x v="57"/>
    <x v="264"/>
    <n v="8119"/>
    <x v="21"/>
    <x v="8"/>
  </r>
  <r>
    <x v="2"/>
    <x v="14"/>
    <x v="33"/>
    <x v="43"/>
    <x v="139"/>
    <s v="0017000000kLuycAAC"/>
    <x v="2692"/>
    <s v="Advertise"/>
    <s v="Advertise on QC1"/>
    <x v="1"/>
    <x v="64"/>
    <x v="31"/>
    <x v="264"/>
    <n v="7718"/>
    <x v="21"/>
    <x v="8"/>
  </r>
  <r>
    <x v="1"/>
    <x v="1"/>
    <x v="1"/>
    <x v="172"/>
    <x v="332"/>
    <s v="0017000001O4BpXAAV"/>
    <x v="2693"/>
    <s v="Advertise"/>
    <s v="Advertise on QC1"/>
    <x v="2"/>
    <x v="32"/>
    <x v="36"/>
    <x v="265"/>
    <n v="8764"/>
    <x v="22"/>
    <x v="8"/>
  </r>
  <r>
    <x v="1"/>
    <x v="1"/>
    <x v="12"/>
    <x v="209"/>
    <x v="1249"/>
    <s v="0014u00001vCOHiAAO"/>
    <x v="2694"/>
    <s v="Advertise"/>
    <s v="Advertise on QC1"/>
    <x v="1"/>
    <x v="12"/>
    <x v="12"/>
    <x v="265"/>
    <n v="5785"/>
    <x v="22"/>
    <x v="8"/>
  </r>
  <r>
    <x v="0"/>
    <x v="2"/>
    <x v="2"/>
    <x v="130"/>
    <x v="884"/>
    <s v="0010g00001YrLswAAF"/>
    <x v="2695"/>
    <s v="Advertise"/>
    <s v="Advertise on QC1"/>
    <x v="1"/>
    <x v="2"/>
    <x v="2"/>
    <x v="265"/>
    <n v="484"/>
    <x v="22"/>
    <x v="8"/>
  </r>
  <r>
    <x v="1"/>
    <x v="3"/>
    <x v="3"/>
    <x v="28"/>
    <x v="1250"/>
    <s v="0010g00001jWS1tAAG"/>
    <x v="2696"/>
    <s v="Platform"/>
    <s v="Platform w/Campaign Management"/>
    <x v="4"/>
    <x v="29"/>
    <x v="3"/>
    <x v="265"/>
    <n v="8239"/>
    <x v="22"/>
    <x v="8"/>
  </r>
  <r>
    <x v="1"/>
    <x v="3"/>
    <x v="3"/>
    <x v="271"/>
    <x v="610"/>
    <s v="0014u00001ntMCvAAM"/>
    <x v="2697"/>
    <s v="Advertise"/>
    <s v="Advertise on QC2"/>
    <x v="2"/>
    <x v="29"/>
    <x v="65"/>
    <x v="265"/>
    <n v="990"/>
    <x v="22"/>
    <x v="8"/>
  </r>
  <r>
    <x v="0"/>
    <x v="4"/>
    <x v="4"/>
    <x v="4"/>
    <x v="266"/>
    <s v="0017000000qBHdWAAW"/>
    <x v="2698"/>
    <s v="Advertise"/>
    <s v="Advertise on QC1"/>
    <x v="1"/>
    <x v="4"/>
    <x v="74"/>
    <x v="265"/>
    <n v="7666"/>
    <x v="22"/>
    <x v="8"/>
  </r>
  <r>
    <x v="0"/>
    <x v="4"/>
    <x v="5"/>
    <x v="41"/>
    <x v="438"/>
    <s v="0010g00001YphOoAAJ"/>
    <x v="2699"/>
    <s v="Advertise"/>
    <s v="Advertise on QC1"/>
    <x v="1"/>
    <x v="34"/>
    <x v="63"/>
    <x v="265"/>
    <n v="6491"/>
    <x v="22"/>
    <x v="8"/>
  </r>
  <r>
    <x v="2"/>
    <x v="11"/>
    <x v="17"/>
    <x v="77"/>
    <x v="122"/>
    <s v="0017000000jGZhRAAW"/>
    <x v="2700"/>
    <s v="Advertise"/>
    <s v="Advertise on QC1"/>
    <x v="1"/>
    <x v="47"/>
    <x v="31"/>
    <x v="265"/>
    <n v="4682"/>
    <x v="22"/>
    <x v="8"/>
  </r>
  <r>
    <x v="1"/>
    <x v="1"/>
    <x v="1"/>
    <x v="140"/>
    <x v="1251"/>
    <s v="0010g00001ct99TAAQ"/>
    <x v="2701"/>
    <s v="Advertise"/>
    <s v="Advertise on QC1"/>
    <x v="5"/>
    <x v="1"/>
    <x v="27"/>
    <x v="266"/>
    <n v="1068"/>
    <x v="23"/>
    <x v="8"/>
  </r>
  <r>
    <x v="2"/>
    <x v="7"/>
    <x v="13"/>
    <x v="62"/>
    <x v="96"/>
    <s v="0010g00001berXqAAI"/>
    <x v="2702"/>
    <s v="Advertise"/>
    <s v="Advertise on QC2"/>
    <x v="2"/>
    <x v="83"/>
    <x v="37"/>
    <x v="266"/>
    <n v="6828"/>
    <x v="23"/>
    <x v="8"/>
  </r>
  <r>
    <x v="0"/>
    <x v="13"/>
    <x v="26"/>
    <x v="7"/>
    <x v="1252"/>
    <s v="0014u00001yv3gmAAA"/>
    <x v="2703"/>
    <s v="Advertise"/>
    <s v="Advertise on QC1"/>
    <x v="5"/>
    <x v="89"/>
    <x v="42"/>
    <x v="266"/>
    <n v="2280"/>
    <x v="23"/>
    <x v="8"/>
  </r>
  <r>
    <x v="0"/>
    <x v="8"/>
    <x v="14"/>
    <x v="7"/>
    <x v="14"/>
    <s v="0017000000vTymcAAC"/>
    <x v="2704"/>
    <s v="Advertise"/>
    <s v="Advertise on QC1"/>
    <x v="2"/>
    <x v="14"/>
    <x v="14"/>
    <x v="266"/>
    <n v="8438"/>
    <x v="23"/>
    <x v="8"/>
  </r>
  <r>
    <x v="0"/>
    <x v="2"/>
    <x v="2"/>
    <x v="192"/>
    <x v="867"/>
    <s v="0014u00001wRVNaAAO"/>
    <x v="2705"/>
    <s v="Platform"/>
    <s v="Platform"/>
    <x v="4"/>
    <x v="46"/>
    <x v="53"/>
    <x v="266"/>
    <n v="8851"/>
    <x v="23"/>
    <x v="8"/>
  </r>
  <r>
    <x v="1"/>
    <x v="3"/>
    <x v="3"/>
    <x v="7"/>
    <x v="1253"/>
    <s v="0014u00001uTy8wAAC"/>
    <x v="2706"/>
    <s v="Advertise"/>
    <s v="Advertise on QC1"/>
    <x v="7"/>
    <x v="67"/>
    <x v="33"/>
    <x v="266"/>
    <n v="4989"/>
    <x v="23"/>
    <x v="8"/>
  </r>
  <r>
    <x v="1"/>
    <x v="3"/>
    <x v="3"/>
    <x v="3"/>
    <x v="3"/>
    <s v="0010g00001gvWAlAAM"/>
    <x v="2707"/>
    <s v="Advertise"/>
    <s v="Advertise on QC1"/>
    <x v="2"/>
    <x v="3"/>
    <x v="3"/>
    <x v="266"/>
    <n v="5265"/>
    <x v="23"/>
    <x v="8"/>
  </r>
  <r>
    <x v="0"/>
    <x v="4"/>
    <x v="25"/>
    <x v="42"/>
    <x v="1254"/>
    <s v="0017000000ixbpwAAA"/>
    <x v="0"/>
    <s v="Platform"/>
    <s v="Platform"/>
    <x v="0"/>
    <x v="50"/>
    <x v="47"/>
    <x v="266"/>
    <n v="3749"/>
    <x v="23"/>
    <x v="8"/>
  </r>
  <r>
    <x v="2"/>
    <x v="12"/>
    <x v="28"/>
    <x v="45"/>
    <x v="61"/>
    <s v="00170000014NhzIAAS"/>
    <x v="2708"/>
    <s v="Advertise"/>
    <s v="Advertise on QC1"/>
    <x v="2"/>
    <x v="43"/>
    <x v="49"/>
    <x v="266"/>
    <n v="9386"/>
    <x v="23"/>
    <x v="8"/>
  </r>
  <r>
    <x v="2"/>
    <x v="12"/>
    <x v="23"/>
    <x v="452"/>
    <x v="1255"/>
    <s v="0017000000vPtq4AAC"/>
    <x v="2709"/>
    <s v="Advertise"/>
    <s v="Advertise on QC1"/>
    <x v="1"/>
    <x v="91"/>
    <x v="109"/>
    <x v="266"/>
    <n v="4076"/>
    <x v="23"/>
    <x v="8"/>
  </r>
  <r>
    <x v="2"/>
    <x v="11"/>
    <x v="18"/>
    <x v="7"/>
    <x v="469"/>
    <s v="0017000000kOfdDAAS"/>
    <x v="2710"/>
    <s v="Advertise"/>
    <s v="Advertise on QC1"/>
    <x v="2"/>
    <x v="92"/>
    <x v="20"/>
    <x v="266"/>
    <n v="457"/>
    <x v="23"/>
    <x v="8"/>
  </r>
  <r>
    <x v="2"/>
    <x v="5"/>
    <x v="19"/>
    <x v="24"/>
    <x v="1256"/>
    <s v="0017000001Q6kzVAAR"/>
    <x v="0"/>
    <s v="Platform"/>
    <s v="Platform"/>
    <x v="0"/>
    <x v="20"/>
    <x v="30"/>
    <x v="266"/>
    <n v="6398"/>
    <x v="23"/>
    <x v="8"/>
  </r>
  <r>
    <x v="2"/>
    <x v="6"/>
    <x v="8"/>
    <x v="43"/>
    <x v="79"/>
    <s v="0010g00001YEOdxAAH"/>
    <x v="2711"/>
    <s v="Advertise"/>
    <s v="Advertise on QC1"/>
    <x v="1"/>
    <x v="39"/>
    <x v="31"/>
    <x v="266"/>
    <n v="1375"/>
    <x v="23"/>
    <x v="8"/>
  </r>
  <r>
    <x v="0"/>
    <x v="0"/>
    <x v="0"/>
    <x v="314"/>
    <x v="1257"/>
    <s v="NA"/>
    <x v="0"/>
    <s v="Platform"/>
    <s v="Platform"/>
    <x v="0"/>
    <x v="0"/>
    <x v="0"/>
    <x v="267"/>
    <n v="331"/>
    <x v="24"/>
    <x v="8"/>
  </r>
  <r>
    <x v="1"/>
    <x v="1"/>
    <x v="12"/>
    <x v="453"/>
    <x v="1258"/>
    <s v="0010g00001i22nkAAA"/>
    <x v="2712"/>
    <s v="Advertise"/>
    <s v="Advertise on QC1"/>
    <x v="2"/>
    <x v="12"/>
    <x v="12"/>
    <x v="267"/>
    <n v="6805"/>
    <x v="24"/>
    <x v="8"/>
  </r>
  <r>
    <x v="1"/>
    <x v="1"/>
    <x v="12"/>
    <x v="141"/>
    <x v="650"/>
    <s v="0017000001P0ccbAAB"/>
    <x v="2713"/>
    <s v="Advertise"/>
    <s v="Advertise on QC1"/>
    <x v="2"/>
    <x v="105"/>
    <x v="12"/>
    <x v="267"/>
    <n v="2250"/>
    <x v="24"/>
    <x v="8"/>
  </r>
  <r>
    <x v="1"/>
    <x v="3"/>
    <x v="3"/>
    <x v="332"/>
    <x v="801"/>
    <s v="0010g00001lzhRjAAI"/>
    <x v="2714"/>
    <s v="Advertise"/>
    <s v="Advertise on QC1"/>
    <x v="2"/>
    <x v="67"/>
    <x v="3"/>
    <x v="267"/>
    <n v="4110"/>
    <x v="24"/>
    <x v="8"/>
  </r>
  <r>
    <x v="0"/>
    <x v="9"/>
    <x v="15"/>
    <x v="454"/>
    <x v="1259"/>
    <s v="0010g00001Zpw1tAAB"/>
    <x v="2715"/>
    <s v="Advertise"/>
    <s v="Advertise on QC1"/>
    <x v="3"/>
    <x v="15"/>
    <x v="94"/>
    <x v="267"/>
    <n v="1020"/>
    <x v="24"/>
    <x v="8"/>
  </r>
  <r>
    <x v="0"/>
    <x v="10"/>
    <x v="16"/>
    <x v="216"/>
    <x v="471"/>
    <s v="0010g00001mzo4ZAAQ"/>
    <x v="2716"/>
    <s v="Advertise"/>
    <s v="Advertise on QC1"/>
    <x v="1"/>
    <x v="48"/>
    <x v="62"/>
    <x v="267"/>
    <n v="7856"/>
    <x v="24"/>
    <x v="8"/>
  </r>
  <r>
    <x v="2"/>
    <x v="12"/>
    <x v="23"/>
    <x v="177"/>
    <x v="337"/>
    <s v="0017000000WUpuyAAD"/>
    <x v="2717"/>
    <s v="Advertise"/>
    <s v="Advertise on QC1"/>
    <x v="1"/>
    <x v="80"/>
    <x v="96"/>
    <x v="267"/>
    <n v="9417"/>
    <x v="24"/>
    <x v="8"/>
  </r>
  <r>
    <x v="2"/>
    <x v="7"/>
    <x v="22"/>
    <x v="317"/>
    <x v="177"/>
    <s v="0017000001Q71maAAB"/>
    <x v="2718"/>
    <s v="Platform"/>
    <s v="Platform"/>
    <x v="6"/>
    <x v="75"/>
    <x v="80"/>
    <x v="268"/>
    <n v="8742"/>
    <x v="25"/>
    <x v="8"/>
  </r>
  <r>
    <x v="0"/>
    <x v="8"/>
    <x v="14"/>
    <x v="1"/>
    <x v="71"/>
    <s v="0017000000eUMOkAAO"/>
    <x v="2719"/>
    <s v="Advertise"/>
    <s v="Advertise on QC2"/>
    <x v="2"/>
    <x v="14"/>
    <x v="14"/>
    <x v="268"/>
    <n v="9288"/>
    <x v="25"/>
    <x v="8"/>
  </r>
  <r>
    <x v="0"/>
    <x v="2"/>
    <x v="2"/>
    <x v="130"/>
    <x v="230"/>
    <s v="0017000001WCnUnAAL"/>
    <x v="2720"/>
    <s v="Advertise"/>
    <s v="Advertise on QC1"/>
    <x v="1"/>
    <x v="2"/>
    <x v="2"/>
    <x v="268"/>
    <n v="9702"/>
    <x v="25"/>
    <x v="8"/>
  </r>
  <r>
    <x v="0"/>
    <x v="9"/>
    <x v="15"/>
    <x v="142"/>
    <x v="246"/>
    <s v="0010g00001ZoCImAAN"/>
    <x v="2721"/>
    <s v="Advertise"/>
    <s v="Advertise on QC1"/>
    <x v="1"/>
    <x v="71"/>
    <x v="16"/>
    <x v="268"/>
    <n v="2734"/>
    <x v="25"/>
    <x v="8"/>
  </r>
  <r>
    <x v="0"/>
    <x v="9"/>
    <x v="15"/>
    <x v="98"/>
    <x v="160"/>
    <s v="0014u00001t9FLcAAM"/>
    <x v="2722"/>
    <s v="Advertise"/>
    <s v="Advertise on QC1"/>
    <x v="1"/>
    <x v="71"/>
    <x v="29"/>
    <x v="268"/>
    <n v="6388"/>
    <x v="25"/>
    <x v="8"/>
  </r>
  <r>
    <x v="0"/>
    <x v="4"/>
    <x v="4"/>
    <x v="120"/>
    <x v="669"/>
    <s v="0010g00001YsNlcAAF"/>
    <x v="2723"/>
    <s v="Advertise"/>
    <s v="Advertise on QC1"/>
    <x v="1"/>
    <x v="76"/>
    <x v="98"/>
    <x v="268"/>
    <n v="9171"/>
    <x v="25"/>
    <x v="8"/>
  </r>
  <r>
    <x v="0"/>
    <x v="4"/>
    <x v="5"/>
    <x v="113"/>
    <x v="708"/>
    <s v="0017000001P0cmXAAR"/>
    <x v="2724"/>
    <s v="Platform"/>
    <s v="Platform"/>
    <x v="4"/>
    <x v="34"/>
    <x v="39"/>
    <x v="268"/>
    <n v="8545"/>
    <x v="25"/>
    <x v="8"/>
  </r>
  <r>
    <x v="0"/>
    <x v="4"/>
    <x v="25"/>
    <x v="103"/>
    <x v="859"/>
    <s v="0010g00001b0gFiAAI"/>
    <x v="2725"/>
    <s v="Advertise"/>
    <s v="Advertise on QC1"/>
    <x v="1"/>
    <x v="50"/>
    <x v="6"/>
    <x v="268"/>
    <n v="8998"/>
    <x v="25"/>
    <x v="8"/>
  </r>
  <r>
    <x v="2"/>
    <x v="12"/>
    <x v="23"/>
    <x v="455"/>
    <x v="1260"/>
    <s v="00170000016YbzTAAS"/>
    <x v="2726"/>
    <s v="Advertise"/>
    <s v="Advertise on QC2"/>
    <x v="2"/>
    <x v="91"/>
    <x v="104"/>
    <x v="268"/>
    <n v="572"/>
    <x v="25"/>
    <x v="8"/>
  </r>
  <r>
    <x v="2"/>
    <x v="11"/>
    <x v="18"/>
    <x v="1"/>
    <x v="235"/>
    <s v="0017000000bBFqQAAW"/>
    <x v="263"/>
    <s v="Platform"/>
    <s v="Platform w/Campaign Management"/>
    <x v="2"/>
    <x v="18"/>
    <x v="50"/>
    <x v="268"/>
    <n v="7126"/>
    <x v="25"/>
    <x v="8"/>
  </r>
  <r>
    <x v="2"/>
    <x v="5"/>
    <x v="7"/>
    <x v="7"/>
    <x v="7"/>
    <s v="0017000000asbAGAAY"/>
    <x v="2727"/>
    <s v="Advertise"/>
    <s v="Advertise on QC1"/>
    <x v="1"/>
    <x v="7"/>
    <x v="81"/>
    <x v="268"/>
    <n v="7984"/>
    <x v="25"/>
    <x v="8"/>
  </r>
  <r>
    <x v="2"/>
    <x v="14"/>
    <x v="33"/>
    <x v="43"/>
    <x v="863"/>
    <s v="0014u00001p5HYCAA2"/>
    <x v="2728"/>
    <s v="Advertise"/>
    <s v="Advertise on QC1"/>
    <x v="1"/>
    <x v="64"/>
    <x v="31"/>
    <x v="268"/>
    <n v="9301"/>
    <x v="25"/>
    <x v="8"/>
  </r>
  <r>
    <x v="0"/>
    <x v="8"/>
    <x v="14"/>
    <x v="1"/>
    <x v="1261"/>
    <s v="0017000000wH26LAAS"/>
    <x v="2729"/>
    <s v="Advertise"/>
    <s v="Advertise on QC2"/>
    <x v="5"/>
    <x v="14"/>
    <x v="14"/>
    <x v="269"/>
    <n v="4032"/>
    <x v="26"/>
    <x v="8"/>
  </r>
  <r>
    <x v="1"/>
    <x v="3"/>
    <x v="3"/>
    <x v="7"/>
    <x v="1262"/>
    <s v="0010g00001hzs6iAAA"/>
    <x v="2730"/>
    <s v="Advertise"/>
    <s v="Advertise on QC1"/>
    <x v="2"/>
    <x v="29"/>
    <x v="65"/>
    <x v="269"/>
    <n v="5838"/>
    <x v="26"/>
    <x v="8"/>
  </r>
  <r>
    <x v="0"/>
    <x v="9"/>
    <x v="15"/>
    <x v="97"/>
    <x v="712"/>
    <s v="0014u00001nsfOBAAY"/>
    <x v="2731"/>
    <s v="Advertise"/>
    <s v="Advertise on QC1"/>
    <x v="1"/>
    <x v="70"/>
    <x v="29"/>
    <x v="269"/>
    <n v="3216"/>
    <x v="26"/>
    <x v="8"/>
  </r>
  <r>
    <x v="0"/>
    <x v="4"/>
    <x v="25"/>
    <x v="42"/>
    <x v="77"/>
    <s v="0017000000tsB2WAAU"/>
    <x v="2732"/>
    <s v="Advertise"/>
    <s v="Advertise on QC1"/>
    <x v="1"/>
    <x v="50"/>
    <x v="6"/>
    <x v="269"/>
    <n v="6230"/>
    <x v="26"/>
    <x v="8"/>
  </r>
  <r>
    <x v="2"/>
    <x v="11"/>
    <x v="18"/>
    <x v="1"/>
    <x v="748"/>
    <s v="0017000000kOfsrAAC"/>
    <x v="2733"/>
    <s v="Advertise"/>
    <s v="Advertise on QC2"/>
    <x v="2"/>
    <x v="18"/>
    <x v="20"/>
    <x v="269"/>
    <n v="2926"/>
    <x v="26"/>
    <x v="8"/>
  </r>
  <r>
    <x v="2"/>
    <x v="5"/>
    <x v="7"/>
    <x v="7"/>
    <x v="7"/>
    <s v="0017000000asbAGAAY"/>
    <x v="2734"/>
    <s v="Advertise"/>
    <s v="Advertise on QC1"/>
    <x v="1"/>
    <x v="7"/>
    <x v="7"/>
    <x v="269"/>
    <n v="654"/>
    <x v="26"/>
    <x v="8"/>
  </r>
  <r>
    <x v="2"/>
    <x v="6"/>
    <x v="8"/>
    <x v="43"/>
    <x v="1191"/>
    <s v="0014u00001yvSw3AAE"/>
    <x v="2735"/>
    <s v="Advertise"/>
    <s v="Advertise on QC1"/>
    <x v="1"/>
    <x v="39"/>
    <x v="45"/>
    <x v="269"/>
    <n v="1166"/>
    <x v="26"/>
    <x v="8"/>
  </r>
  <r>
    <x v="0"/>
    <x v="0"/>
    <x v="10"/>
    <x v="19"/>
    <x v="342"/>
    <s v="00170000012qySaAAI"/>
    <x v="2736"/>
    <s v="Advertise"/>
    <s v="Advertise on QC1"/>
    <x v="2"/>
    <x v="10"/>
    <x v="26"/>
    <x v="270"/>
    <n v="4491"/>
    <x v="27"/>
    <x v="8"/>
  </r>
  <r>
    <x v="1"/>
    <x v="1"/>
    <x v="1"/>
    <x v="22"/>
    <x v="1263"/>
    <s v="NA"/>
    <x v="0"/>
    <s v="Platform"/>
    <s v="Platform"/>
    <x v="0"/>
    <x v="1"/>
    <x v="58"/>
    <x v="270"/>
    <n v="3875"/>
    <x v="27"/>
    <x v="8"/>
  </r>
  <r>
    <x v="1"/>
    <x v="1"/>
    <x v="1"/>
    <x v="259"/>
    <x v="1264"/>
    <s v="0014u00001vBCaKAAW"/>
    <x v="2737"/>
    <s v="Platform"/>
    <s v="Platform"/>
    <x v="6"/>
    <x v="36"/>
    <x v="69"/>
    <x v="270"/>
    <n v="1822"/>
    <x v="27"/>
    <x v="8"/>
  </r>
  <r>
    <x v="1"/>
    <x v="1"/>
    <x v="11"/>
    <x v="11"/>
    <x v="1265"/>
    <s v="0014u00001xa9CfAAI"/>
    <x v="2738"/>
    <s v="Advertise"/>
    <s v="Advertise on QC1"/>
    <x v="5"/>
    <x v="11"/>
    <x v="11"/>
    <x v="270"/>
    <n v="2011"/>
    <x v="27"/>
    <x v="8"/>
  </r>
  <r>
    <x v="2"/>
    <x v="7"/>
    <x v="22"/>
    <x v="250"/>
    <x v="1266"/>
    <s v="0014u00001t9eOVAAY"/>
    <x v="2739"/>
    <s v="Advertise"/>
    <s v="Advertise on QC2"/>
    <x v="2"/>
    <x v="28"/>
    <x v="37"/>
    <x v="270"/>
    <n v="3898"/>
    <x v="27"/>
    <x v="8"/>
  </r>
  <r>
    <x v="2"/>
    <x v="7"/>
    <x v="22"/>
    <x v="250"/>
    <x v="1267"/>
    <s v="0017000001SoS1TAAV"/>
    <x v="2740"/>
    <s v="Advertise"/>
    <s v="Advertise on QC2"/>
    <x v="1"/>
    <x v="28"/>
    <x v="37"/>
    <x v="270"/>
    <n v="7076"/>
    <x v="27"/>
    <x v="8"/>
  </r>
  <r>
    <x v="0"/>
    <x v="2"/>
    <x v="2"/>
    <x v="383"/>
    <x v="130"/>
    <s v="0017000001SI81SAAT"/>
    <x v="2741"/>
    <s v="Advertise"/>
    <s v="Advertise on QC1"/>
    <x v="1"/>
    <x v="2"/>
    <x v="2"/>
    <x v="270"/>
    <n v="8235"/>
    <x v="27"/>
    <x v="8"/>
  </r>
  <r>
    <x v="0"/>
    <x v="9"/>
    <x v="15"/>
    <x v="456"/>
    <x v="1268"/>
    <s v="NA"/>
    <x v="0"/>
    <s v="Platform"/>
    <s v="Platform"/>
    <x v="0"/>
    <x v="15"/>
    <x v="76"/>
    <x v="270"/>
    <n v="2230"/>
    <x v="27"/>
    <x v="8"/>
  </r>
  <r>
    <x v="0"/>
    <x v="4"/>
    <x v="4"/>
    <x v="4"/>
    <x v="668"/>
    <s v="0017000000iwuKtAAI"/>
    <x v="2742"/>
    <s v="Platform"/>
    <s v="Platform"/>
    <x v="4"/>
    <x v="76"/>
    <x v="74"/>
    <x v="270"/>
    <n v="1072"/>
    <x v="27"/>
    <x v="8"/>
  </r>
  <r>
    <x v="0"/>
    <x v="4"/>
    <x v="27"/>
    <x v="1"/>
    <x v="1132"/>
    <s v="0014u00001xZbgcAAC"/>
    <x v="2743"/>
    <s v="Platform"/>
    <s v="Platform"/>
    <x v="9"/>
    <x v="116"/>
    <x v="48"/>
    <x v="270"/>
    <n v="8915"/>
    <x v="27"/>
    <x v="8"/>
  </r>
  <r>
    <x v="0"/>
    <x v="4"/>
    <x v="6"/>
    <x v="64"/>
    <x v="102"/>
    <s v="0017000000moJ9FAAU"/>
    <x v="2744"/>
    <s v="Platform"/>
    <s v="Platform w/Campaign Management"/>
    <x v="2"/>
    <x v="56"/>
    <x v="44"/>
    <x v="270"/>
    <n v="5925"/>
    <x v="27"/>
    <x v="8"/>
  </r>
  <r>
    <x v="2"/>
    <x v="11"/>
    <x v="18"/>
    <x v="105"/>
    <x v="85"/>
    <s v="0017000000nC0KNAA0"/>
    <x v="2745"/>
    <s v="Platform"/>
    <s v="Platform"/>
    <x v="4"/>
    <x v="19"/>
    <x v="21"/>
    <x v="270"/>
    <n v="2017"/>
    <x v="27"/>
    <x v="8"/>
  </r>
  <r>
    <x v="0"/>
    <x v="0"/>
    <x v="10"/>
    <x v="19"/>
    <x v="292"/>
    <s v="0014u00001wRZ4kAAG"/>
    <x v="2746"/>
    <s v="Advertise"/>
    <s v="Advertise on QC1"/>
    <x v="2"/>
    <x v="10"/>
    <x v="26"/>
    <x v="271"/>
    <n v="2924"/>
    <x v="28"/>
    <x v="8"/>
  </r>
  <r>
    <x v="2"/>
    <x v="7"/>
    <x v="22"/>
    <x v="62"/>
    <x v="96"/>
    <s v="0010g00001berXqAAI"/>
    <x v="2747"/>
    <s v="Advertise"/>
    <s v="Advertise on QC2"/>
    <x v="2"/>
    <x v="28"/>
    <x v="37"/>
    <x v="271"/>
    <n v="2947"/>
    <x v="28"/>
    <x v="8"/>
  </r>
  <r>
    <x v="0"/>
    <x v="2"/>
    <x v="2"/>
    <x v="308"/>
    <x v="1269"/>
    <s v="0014u00001wQMFsAAO"/>
    <x v="2748"/>
    <s v="Platform"/>
    <s v="Platform"/>
    <x v="6"/>
    <x v="46"/>
    <x v="53"/>
    <x v="271"/>
    <n v="5253"/>
    <x v="28"/>
    <x v="8"/>
  </r>
  <r>
    <x v="1"/>
    <x v="3"/>
    <x v="3"/>
    <x v="138"/>
    <x v="878"/>
    <s v="0010g00001dxNorAAE"/>
    <x v="2749"/>
    <s v="Advertise"/>
    <s v="Advertise on QC1"/>
    <x v="1"/>
    <x v="3"/>
    <x v="3"/>
    <x v="271"/>
    <n v="6910"/>
    <x v="28"/>
    <x v="8"/>
  </r>
  <r>
    <x v="1"/>
    <x v="3"/>
    <x v="3"/>
    <x v="266"/>
    <x v="254"/>
    <s v="0010g00001cryccAAA"/>
    <x v="2750"/>
    <s v="Platform"/>
    <s v="Platform"/>
    <x v="4"/>
    <x v="67"/>
    <x v="3"/>
    <x v="271"/>
    <n v="9659"/>
    <x v="28"/>
    <x v="8"/>
  </r>
  <r>
    <x v="1"/>
    <x v="3"/>
    <x v="3"/>
    <x v="137"/>
    <x v="1270"/>
    <s v="NA"/>
    <x v="0"/>
    <s v="Platform"/>
    <s v="Platform"/>
    <x v="0"/>
    <x v="67"/>
    <x v="79"/>
    <x v="271"/>
    <n v="2639"/>
    <x v="28"/>
    <x v="8"/>
  </r>
  <r>
    <x v="0"/>
    <x v="4"/>
    <x v="5"/>
    <x v="5"/>
    <x v="100"/>
    <s v="0017000001HLVBVAA5"/>
    <x v="2751"/>
    <s v="Advertise"/>
    <s v="Advertise on QC1"/>
    <x v="2"/>
    <x v="5"/>
    <x v="81"/>
    <x v="271"/>
    <n v="8802"/>
    <x v="28"/>
    <x v="8"/>
  </r>
  <r>
    <x v="0"/>
    <x v="4"/>
    <x v="25"/>
    <x v="42"/>
    <x v="77"/>
    <s v="0017000000tsB2WAAU"/>
    <x v="2752"/>
    <s v="Advertise"/>
    <s v="Advertise on QC1"/>
    <x v="1"/>
    <x v="50"/>
    <x v="6"/>
    <x v="271"/>
    <n v="9468"/>
    <x v="28"/>
    <x v="8"/>
  </r>
  <r>
    <x v="0"/>
    <x v="0"/>
    <x v="0"/>
    <x v="1"/>
    <x v="1271"/>
    <s v="0010g00001cqZrCAAU"/>
    <x v="2753"/>
    <s v="Advertise"/>
    <s v="Advertise on QC2"/>
    <x v="2"/>
    <x v="0"/>
    <x v="73"/>
    <x v="272"/>
    <n v="5589"/>
    <x v="29"/>
    <x v="8"/>
  </r>
  <r>
    <x v="0"/>
    <x v="0"/>
    <x v="10"/>
    <x v="19"/>
    <x v="1235"/>
    <s v="0014u00001p79rBAAQ"/>
    <x v="2754"/>
    <s v="Advertise"/>
    <s v="Advertise on QC1"/>
    <x v="2"/>
    <x v="10"/>
    <x v="26"/>
    <x v="272"/>
    <n v="6195"/>
    <x v="29"/>
    <x v="8"/>
  </r>
  <r>
    <x v="1"/>
    <x v="1"/>
    <x v="12"/>
    <x v="108"/>
    <x v="261"/>
    <s v="0017000001VZsBrAAL"/>
    <x v="2755"/>
    <s v="Platform"/>
    <s v="Platform"/>
    <x v="6"/>
    <x v="12"/>
    <x v="12"/>
    <x v="272"/>
    <n v="5711"/>
    <x v="29"/>
    <x v="8"/>
  </r>
  <r>
    <x v="2"/>
    <x v="7"/>
    <x v="22"/>
    <x v="1"/>
    <x v="43"/>
    <s v="0017000000atD1eAAE"/>
    <x v="2756"/>
    <s v="Advertise"/>
    <s v="Advertise on QC2"/>
    <x v="1"/>
    <x v="28"/>
    <x v="37"/>
    <x v="272"/>
    <n v="3750"/>
    <x v="29"/>
    <x v="8"/>
  </r>
  <r>
    <x v="0"/>
    <x v="2"/>
    <x v="2"/>
    <x v="67"/>
    <x v="634"/>
    <s v="0017000001KG6dEAAT"/>
    <x v="2757"/>
    <s v="Advertise"/>
    <s v="Advertise on QC2"/>
    <x v="1"/>
    <x v="38"/>
    <x v="43"/>
    <x v="272"/>
    <n v="2827"/>
    <x v="29"/>
    <x v="8"/>
  </r>
  <r>
    <x v="1"/>
    <x v="3"/>
    <x v="3"/>
    <x v="110"/>
    <x v="179"/>
    <s v="0010g00001i0HJlAAM"/>
    <x v="2758"/>
    <s v="Advertise"/>
    <s v="Advertise on QC1"/>
    <x v="1"/>
    <x v="29"/>
    <x v="65"/>
    <x v="272"/>
    <n v="5290"/>
    <x v="29"/>
    <x v="8"/>
  </r>
  <r>
    <x v="0"/>
    <x v="9"/>
    <x v="15"/>
    <x v="23"/>
    <x v="33"/>
    <s v="0014u00001xXdHKAA0"/>
    <x v="2759"/>
    <s v="Advertise"/>
    <s v="Advertise on QC2"/>
    <x v="2"/>
    <x v="15"/>
    <x v="29"/>
    <x v="272"/>
    <n v="1675"/>
    <x v="29"/>
    <x v="8"/>
  </r>
  <r>
    <x v="0"/>
    <x v="4"/>
    <x v="4"/>
    <x v="152"/>
    <x v="273"/>
    <s v="0017000000nD3RwAAK"/>
    <x v="2760"/>
    <s v="Platform"/>
    <s v="Platform w/Campaign Management"/>
    <x v="1"/>
    <x v="76"/>
    <x v="84"/>
    <x v="272"/>
    <n v="6272"/>
    <x v="29"/>
    <x v="8"/>
  </r>
  <r>
    <x v="0"/>
    <x v="4"/>
    <x v="5"/>
    <x v="169"/>
    <x v="1272"/>
    <s v="0014u00001t8gJpAAI"/>
    <x v="2761"/>
    <s v="Platform"/>
    <s v="Platform"/>
    <x v="4"/>
    <x v="34"/>
    <x v="39"/>
    <x v="272"/>
    <n v="3295"/>
    <x v="29"/>
    <x v="8"/>
  </r>
  <r>
    <x v="2"/>
    <x v="11"/>
    <x v="18"/>
    <x v="320"/>
    <x v="1273"/>
    <s v="0017000000rsK1WAAU"/>
    <x v="2762"/>
    <s v="Advertise"/>
    <s v="Advertise on QC1"/>
    <x v="1"/>
    <x v="19"/>
    <x v="21"/>
    <x v="272"/>
    <n v="7617"/>
    <x v="29"/>
    <x v="8"/>
  </r>
  <r>
    <x v="2"/>
    <x v="5"/>
    <x v="7"/>
    <x v="7"/>
    <x v="7"/>
    <s v="0017000000asbAGAAY"/>
    <x v="2763"/>
    <s v="Advertise"/>
    <s v="Advertise on QC1"/>
    <x v="1"/>
    <x v="7"/>
    <x v="7"/>
    <x v="272"/>
    <n v="4768"/>
    <x v="29"/>
    <x v="8"/>
  </r>
  <r>
    <x v="2"/>
    <x v="6"/>
    <x v="8"/>
    <x v="43"/>
    <x v="79"/>
    <s v="0010g00001YEOdxAAH"/>
    <x v="2764"/>
    <s v="Advertise"/>
    <s v="Advertise on QC1"/>
    <x v="1"/>
    <x v="39"/>
    <x v="57"/>
    <x v="272"/>
    <n v="1112"/>
    <x v="29"/>
    <x v="8"/>
  </r>
  <r>
    <x v="0"/>
    <x v="0"/>
    <x v="10"/>
    <x v="211"/>
    <x v="449"/>
    <s v="0014u00001nuwzKAAQ"/>
    <x v="2765"/>
    <s v="Advertise"/>
    <s v="Advertise on QC1"/>
    <x v="2"/>
    <x v="25"/>
    <x v="25"/>
    <x v="273"/>
    <n v="2805"/>
    <x v="0"/>
    <x v="9"/>
  </r>
  <r>
    <x v="0"/>
    <x v="2"/>
    <x v="2"/>
    <x v="7"/>
    <x v="653"/>
    <s v="0017000001TccwtAAB"/>
    <x v="2766"/>
    <s v="Advertise"/>
    <s v="Advertise on QC1"/>
    <x v="5"/>
    <x v="46"/>
    <x v="2"/>
    <x v="273"/>
    <n v="1286"/>
    <x v="0"/>
    <x v="9"/>
  </r>
  <r>
    <x v="1"/>
    <x v="3"/>
    <x v="3"/>
    <x v="147"/>
    <x v="1274"/>
    <s v="0014u00001wRODwAAO"/>
    <x v="2767"/>
    <s v="Advertise"/>
    <s v="Advertise on QC1"/>
    <x v="1"/>
    <x v="67"/>
    <x v="3"/>
    <x v="273"/>
    <n v="7818"/>
    <x v="0"/>
    <x v="9"/>
  </r>
  <r>
    <x v="1"/>
    <x v="3"/>
    <x v="3"/>
    <x v="29"/>
    <x v="38"/>
    <s v="0014u000020as9qAAA"/>
    <x v="2768"/>
    <s v="Advertise"/>
    <s v="Advertise on QC2"/>
    <x v="2"/>
    <x v="29"/>
    <x v="33"/>
    <x v="273"/>
    <n v="3616"/>
    <x v="0"/>
    <x v="9"/>
  </r>
  <r>
    <x v="0"/>
    <x v="9"/>
    <x v="15"/>
    <x v="354"/>
    <x v="869"/>
    <s v="0010g00001ZoDQjAAN"/>
    <x v="2769"/>
    <s v="Platform"/>
    <s v="Platform"/>
    <x v="4"/>
    <x v="71"/>
    <x v="97"/>
    <x v="273"/>
    <n v="9150"/>
    <x v="0"/>
    <x v="9"/>
  </r>
  <r>
    <x v="2"/>
    <x v="11"/>
    <x v="17"/>
    <x v="15"/>
    <x v="19"/>
    <s v="0017000000SIU2zAAH"/>
    <x v="2770"/>
    <s v="Platform"/>
    <s v="Platform w/Campaign Management"/>
    <x v="2"/>
    <x v="17"/>
    <x v="19"/>
    <x v="273"/>
    <n v="8525"/>
    <x v="0"/>
    <x v="9"/>
  </r>
  <r>
    <x v="2"/>
    <x v="11"/>
    <x v="18"/>
    <x v="7"/>
    <x v="523"/>
    <s v="0017000000kOfsZAAS"/>
    <x v="2771"/>
    <s v="Advertise"/>
    <s v="Advertise on QC1"/>
    <x v="2"/>
    <x v="18"/>
    <x v="20"/>
    <x v="273"/>
    <n v="3805"/>
    <x v="0"/>
    <x v="9"/>
  </r>
  <r>
    <x v="2"/>
    <x v="5"/>
    <x v="7"/>
    <x v="7"/>
    <x v="7"/>
    <s v="0017000000asbAGAAY"/>
    <x v="2772"/>
    <s v="Advertise"/>
    <s v="Advertise on QC1"/>
    <x v="2"/>
    <x v="7"/>
    <x v="7"/>
    <x v="273"/>
    <n v="5941"/>
    <x v="0"/>
    <x v="9"/>
  </r>
  <r>
    <x v="2"/>
    <x v="5"/>
    <x v="19"/>
    <x v="1"/>
    <x v="163"/>
    <s v="0017000000WVbN0AAL"/>
    <x v="2773"/>
    <s v="Advertise"/>
    <s v="Advertise on QC2"/>
    <x v="1"/>
    <x v="72"/>
    <x v="70"/>
    <x v="273"/>
    <n v="5969"/>
    <x v="0"/>
    <x v="9"/>
  </r>
  <r>
    <x v="2"/>
    <x v="6"/>
    <x v="8"/>
    <x v="43"/>
    <x v="281"/>
    <s v="0014u00001uQDqvAAG"/>
    <x v="2774"/>
    <s v="Advertise"/>
    <s v="Advertise on QC2"/>
    <x v="1"/>
    <x v="39"/>
    <x v="45"/>
    <x v="273"/>
    <n v="2754"/>
    <x v="0"/>
    <x v="9"/>
  </r>
  <r>
    <x v="2"/>
    <x v="6"/>
    <x v="9"/>
    <x v="57"/>
    <x v="137"/>
    <s v="0017000000moLcGAAU"/>
    <x v="2775"/>
    <s v="Advertise"/>
    <s v="Advertise on QC2"/>
    <x v="2"/>
    <x v="51"/>
    <x v="9"/>
    <x v="273"/>
    <n v="720"/>
    <x v="0"/>
    <x v="9"/>
  </r>
  <r>
    <x v="2"/>
    <x v="6"/>
    <x v="20"/>
    <x v="263"/>
    <x v="590"/>
    <s v="0010g00001gujZDAAY"/>
    <x v="2776"/>
    <s v="Advertise"/>
    <s v="Advertise on QC1"/>
    <x v="1"/>
    <x v="84"/>
    <x v="112"/>
    <x v="273"/>
    <n v="4194"/>
    <x v="0"/>
    <x v="9"/>
  </r>
  <r>
    <x v="2"/>
    <x v="6"/>
    <x v="24"/>
    <x v="1"/>
    <x v="657"/>
    <s v="00170000010MfiEAAS"/>
    <x v="2777"/>
    <s v="Advertise"/>
    <s v="Advertise on QC2"/>
    <x v="2"/>
    <x v="31"/>
    <x v="35"/>
    <x v="273"/>
    <n v="8416"/>
    <x v="0"/>
    <x v="9"/>
  </r>
  <r>
    <x v="1"/>
    <x v="1"/>
    <x v="1"/>
    <x v="268"/>
    <x v="501"/>
    <s v="0014u00001vEFJ0AAO"/>
    <x v="2778"/>
    <s v="Platform"/>
    <s v="Platform"/>
    <x v="8"/>
    <x v="36"/>
    <x v="69"/>
    <x v="274"/>
    <n v="2044"/>
    <x v="1"/>
    <x v="9"/>
  </r>
  <r>
    <x v="1"/>
    <x v="1"/>
    <x v="11"/>
    <x v="101"/>
    <x v="1275"/>
    <s v="0014u00001xaMbtAAE"/>
    <x v="2779"/>
    <s v="Advertise"/>
    <s v="Advertise on QC1"/>
    <x v="2"/>
    <x v="11"/>
    <x v="11"/>
    <x v="274"/>
    <n v="7637"/>
    <x v="1"/>
    <x v="9"/>
  </r>
  <r>
    <x v="0"/>
    <x v="2"/>
    <x v="2"/>
    <x v="7"/>
    <x v="805"/>
    <s v="0014u00001xafZmAAI"/>
    <x v="2780"/>
    <s v="Advertise"/>
    <s v="Advertise on QC1"/>
    <x v="2"/>
    <x v="46"/>
    <x v="43"/>
    <x v="274"/>
    <n v="2256"/>
    <x v="1"/>
    <x v="9"/>
  </r>
  <r>
    <x v="1"/>
    <x v="3"/>
    <x v="3"/>
    <x v="382"/>
    <x v="1276"/>
    <s v="0010g00001dvVLQAA2"/>
    <x v="2781"/>
    <s v="Platform"/>
    <s v="Platform"/>
    <x v="4"/>
    <x v="94"/>
    <x v="102"/>
    <x v="274"/>
    <n v="3266"/>
    <x v="1"/>
    <x v="9"/>
  </r>
  <r>
    <x v="2"/>
    <x v="11"/>
    <x v="17"/>
    <x v="15"/>
    <x v="934"/>
    <s v="0017000000qAL9NAAW"/>
    <x v="2782"/>
    <s v="Platform"/>
    <s v="Platform w/Campaign Management"/>
    <x v="2"/>
    <x v="17"/>
    <x v="19"/>
    <x v="274"/>
    <n v="5936"/>
    <x v="1"/>
    <x v="9"/>
  </r>
  <r>
    <x v="2"/>
    <x v="11"/>
    <x v="18"/>
    <x v="46"/>
    <x v="65"/>
    <s v="0017000000cUZF4AAO"/>
    <x v="2783"/>
    <s v="Platform"/>
    <s v="Platform w/Campaign Management"/>
    <x v="1"/>
    <x v="45"/>
    <x v="51"/>
    <x v="274"/>
    <n v="3436"/>
    <x v="1"/>
    <x v="9"/>
  </r>
  <r>
    <x v="2"/>
    <x v="5"/>
    <x v="19"/>
    <x v="449"/>
    <x v="924"/>
    <s v="0017000000ashyuAAA"/>
    <x v="2784"/>
    <s v="Advertise"/>
    <s v="Advertise on QC1"/>
    <x v="1"/>
    <x v="20"/>
    <x v="22"/>
    <x v="274"/>
    <n v="4767"/>
    <x v="1"/>
    <x v="9"/>
  </r>
  <r>
    <x v="2"/>
    <x v="14"/>
    <x v="33"/>
    <x v="43"/>
    <x v="863"/>
    <s v="0014u00001p5HYCAA2"/>
    <x v="2785"/>
    <s v="Advertise"/>
    <s v="Advertise on QC1"/>
    <x v="2"/>
    <x v="64"/>
    <x v="31"/>
    <x v="274"/>
    <n v="9795"/>
    <x v="1"/>
    <x v="9"/>
  </r>
  <r>
    <x v="2"/>
    <x v="7"/>
    <x v="13"/>
    <x v="93"/>
    <x v="1277"/>
    <s v="0017000000av3qJAAQ"/>
    <x v="2786"/>
    <s v="Platform"/>
    <s v="Platform"/>
    <x v="4"/>
    <x v="40"/>
    <x v="46"/>
    <x v="275"/>
    <n v="4923"/>
    <x v="2"/>
    <x v="9"/>
  </r>
  <r>
    <x v="2"/>
    <x v="7"/>
    <x v="21"/>
    <x v="317"/>
    <x v="228"/>
    <s v="0017000000zTfGHAA0"/>
    <x v="2787"/>
    <s v="Platform"/>
    <s v="Platform"/>
    <x v="4"/>
    <x v="117"/>
    <x v="80"/>
    <x v="275"/>
    <n v="8886"/>
    <x v="2"/>
    <x v="9"/>
  </r>
  <r>
    <x v="0"/>
    <x v="13"/>
    <x v="26"/>
    <x v="457"/>
    <x v="485"/>
    <s v="0017000001PujTqAAJ"/>
    <x v="0"/>
    <s v="Platform"/>
    <s v="Platform"/>
    <x v="0"/>
    <x v="37"/>
    <x v="107"/>
    <x v="275"/>
    <n v="9498"/>
    <x v="2"/>
    <x v="9"/>
  </r>
  <r>
    <x v="0"/>
    <x v="8"/>
    <x v="14"/>
    <x v="95"/>
    <x v="607"/>
    <s v="0017000001D88szAAB"/>
    <x v="2788"/>
    <s v="Advertise"/>
    <s v="Advertise on QC1"/>
    <x v="1"/>
    <x v="14"/>
    <x v="75"/>
    <x v="275"/>
    <n v="9439"/>
    <x v="2"/>
    <x v="9"/>
  </r>
  <r>
    <x v="1"/>
    <x v="3"/>
    <x v="3"/>
    <x v="7"/>
    <x v="1278"/>
    <s v="0010g00001jYVgcAAG"/>
    <x v="2789"/>
    <s v="Advertise"/>
    <s v="Advertise on QC1"/>
    <x v="3"/>
    <x v="67"/>
    <x v="3"/>
    <x v="275"/>
    <n v="2406"/>
    <x v="2"/>
    <x v="9"/>
  </r>
  <r>
    <x v="0"/>
    <x v="4"/>
    <x v="29"/>
    <x v="1"/>
    <x v="530"/>
    <s v="00170000018sGTIAA2"/>
    <x v="2790"/>
    <s v="Platform"/>
    <s v="Platform w/Campaign Management"/>
    <x v="1"/>
    <x v="55"/>
    <x v="118"/>
    <x v="275"/>
    <n v="8535"/>
    <x v="2"/>
    <x v="9"/>
  </r>
  <r>
    <x v="0"/>
    <x v="4"/>
    <x v="5"/>
    <x v="5"/>
    <x v="1279"/>
    <s v="0017000000uA0oxAAC"/>
    <x v="2791"/>
    <s v="Advertise"/>
    <s v="Advertise on QC1"/>
    <x v="2"/>
    <x v="5"/>
    <x v="5"/>
    <x v="275"/>
    <n v="5019"/>
    <x v="2"/>
    <x v="9"/>
  </r>
  <r>
    <x v="0"/>
    <x v="4"/>
    <x v="5"/>
    <x v="41"/>
    <x v="95"/>
    <s v="0017000001WC9ItAAL"/>
    <x v="2792"/>
    <s v="Advertise"/>
    <s v="Advertise on QC1"/>
    <x v="1"/>
    <x v="97"/>
    <x v="63"/>
    <x v="275"/>
    <n v="5189"/>
    <x v="2"/>
    <x v="9"/>
  </r>
  <r>
    <x v="2"/>
    <x v="11"/>
    <x v="18"/>
    <x v="1"/>
    <x v="748"/>
    <s v="0017000000kOfsrAAC"/>
    <x v="2793"/>
    <s v="Advertise"/>
    <s v="Advertise on QC2"/>
    <x v="2"/>
    <x v="18"/>
    <x v="20"/>
    <x v="275"/>
    <n v="2287"/>
    <x v="2"/>
    <x v="9"/>
  </r>
  <r>
    <x v="2"/>
    <x v="11"/>
    <x v="18"/>
    <x v="46"/>
    <x v="65"/>
    <s v="0017000000cUZF4AAO"/>
    <x v="2794"/>
    <s v="Platform"/>
    <s v="Platform w/Campaign Management"/>
    <x v="2"/>
    <x v="45"/>
    <x v="51"/>
    <x v="275"/>
    <n v="5853"/>
    <x v="2"/>
    <x v="9"/>
  </r>
  <r>
    <x v="2"/>
    <x v="6"/>
    <x v="20"/>
    <x v="7"/>
    <x v="1280"/>
    <s v="0014u00001xXq3KAAS"/>
    <x v="2795"/>
    <s v="Advertise"/>
    <s v="Advertise on QC1"/>
    <x v="1"/>
    <x v="21"/>
    <x v="85"/>
    <x v="275"/>
    <n v="8709"/>
    <x v="2"/>
    <x v="9"/>
  </r>
  <r>
    <x v="0"/>
    <x v="0"/>
    <x v="10"/>
    <x v="19"/>
    <x v="301"/>
    <s v="0010g00001hynguAAA"/>
    <x v="2796"/>
    <s v="Advertise"/>
    <s v="Advertise on QC1"/>
    <x v="2"/>
    <x v="10"/>
    <x v="26"/>
    <x v="276"/>
    <n v="5576"/>
    <x v="3"/>
    <x v="9"/>
  </r>
  <r>
    <x v="1"/>
    <x v="1"/>
    <x v="1"/>
    <x v="1"/>
    <x v="1281"/>
    <s v="0010g00001jXY98AAG"/>
    <x v="2797"/>
    <s v="Platform"/>
    <s v="Platform"/>
    <x v="6"/>
    <x v="1"/>
    <x v="58"/>
    <x v="276"/>
    <n v="9285"/>
    <x v="3"/>
    <x v="9"/>
  </r>
  <r>
    <x v="1"/>
    <x v="1"/>
    <x v="1"/>
    <x v="118"/>
    <x v="203"/>
    <s v="0017000001PvyWdAAJ"/>
    <x v="2798"/>
    <s v="Advertise"/>
    <s v="Advertise on QC2"/>
    <x v="2"/>
    <x v="1"/>
    <x v="27"/>
    <x v="276"/>
    <n v="1619"/>
    <x v="3"/>
    <x v="9"/>
  </r>
  <r>
    <x v="0"/>
    <x v="2"/>
    <x v="2"/>
    <x v="207"/>
    <x v="1190"/>
    <s v="0010g00001jYBBiAAO"/>
    <x v="2799"/>
    <s v="Advertise"/>
    <s v="Advertise on QC1"/>
    <x v="1"/>
    <x v="2"/>
    <x v="2"/>
    <x v="276"/>
    <n v="1033"/>
    <x v="3"/>
    <x v="9"/>
  </r>
  <r>
    <x v="0"/>
    <x v="2"/>
    <x v="2"/>
    <x v="47"/>
    <x v="609"/>
    <s v="0010g00001Zq6MMAAZ"/>
    <x v="2800"/>
    <s v="Advertise"/>
    <s v="Advertise on QC1"/>
    <x v="1"/>
    <x v="46"/>
    <x v="43"/>
    <x v="276"/>
    <n v="324"/>
    <x v="3"/>
    <x v="9"/>
  </r>
  <r>
    <x v="0"/>
    <x v="10"/>
    <x v="16"/>
    <x v="99"/>
    <x v="471"/>
    <s v="0010g00001mzo4ZAAQ"/>
    <x v="2801"/>
    <s v="Advertise"/>
    <s v="Advertise on QC1"/>
    <x v="1"/>
    <x v="48"/>
    <x v="62"/>
    <x v="276"/>
    <n v="6454"/>
    <x v="3"/>
    <x v="9"/>
  </r>
  <r>
    <x v="0"/>
    <x v="4"/>
    <x v="4"/>
    <x v="1"/>
    <x v="4"/>
    <s v="0014u00001wOyNqAAK"/>
    <x v="2802"/>
    <s v="Platform"/>
    <s v="Platform"/>
    <x v="4"/>
    <x v="76"/>
    <x v="4"/>
    <x v="276"/>
    <n v="6723"/>
    <x v="3"/>
    <x v="9"/>
  </r>
  <r>
    <x v="0"/>
    <x v="4"/>
    <x v="4"/>
    <x v="4"/>
    <x v="433"/>
    <s v="0014u00001wOyPmAAK"/>
    <x v="2803"/>
    <s v="Advertise"/>
    <s v="Advertise on QC1"/>
    <x v="2"/>
    <x v="76"/>
    <x v="4"/>
    <x v="276"/>
    <n v="1240"/>
    <x v="3"/>
    <x v="9"/>
  </r>
  <r>
    <x v="0"/>
    <x v="4"/>
    <x v="6"/>
    <x v="64"/>
    <x v="102"/>
    <s v="0017000000moJ9FAAU"/>
    <x v="2804"/>
    <s v="Platform"/>
    <s v="Platform w/Campaign Management"/>
    <x v="1"/>
    <x v="56"/>
    <x v="44"/>
    <x v="276"/>
    <n v="4033"/>
    <x v="3"/>
    <x v="9"/>
  </r>
  <r>
    <x v="2"/>
    <x v="11"/>
    <x v="17"/>
    <x v="7"/>
    <x v="1039"/>
    <s v="0017000000jxT0HAAU"/>
    <x v="2805"/>
    <s v="Advertise"/>
    <s v="Advertise on QC1"/>
    <x v="1"/>
    <x v="90"/>
    <x v="111"/>
    <x v="276"/>
    <n v="7051"/>
    <x v="3"/>
    <x v="9"/>
  </r>
  <r>
    <x v="2"/>
    <x v="5"/>
    <x v="7"/>
    <x v="1"/>
    <x v="7"/>
    <s v="0017000000asbAGAAY"/>
    <x v="2806"/>
    <s v="Advertise"/>
    <s v="Advertise on QC2"/>
    <x v="1"/>
    <x v="7"/>
    <x v="7"/>
    <x v="276"/>
    <n v="437"/>
    <x v="3"/>
    <x v="9"/>
  </r>
  <r>
    <x v="2"/>
    <x v="14"/>
    <x v="33"/>
    <x v="77"/>
    <x v="1282"/>
    <s v="0014u00001p5OkNAAU"/>
    <x v="2807"/>
    <s v="Advertise"/>
    <s v="Advertise on QC1"/>
    <x v="1"/>
    <x v="64"/>
    <x v="31"/>
    <x v="276"/>
    <n v="4775"/>
    <x v="3"/>
    <x v="9"/>
  </r>
  <r>
    <x v="0"/>
    <x v="0"/>
    <x v="10"/>
    <x v="7"/>
    <x v="1202"/>
    <s v="0017000000trRIGAA2"/>
    <x v="2808"/>
    <s v="Advertise"/>
    <s v="Advertise on QC1"/>
    <x v="2"/>
    <x v="114"/>
    <x v="73"/>
    <x v="277"/>
    <n v="5600"/>
    <x v="4"/>
    <x v="9"/>
  </r>
  <r>
    <x v="2"/>
    <x v="7"/>
    <x v="22"/>
    <x v="1"/>
    <x v="147"/>
    <s v="0010g00001YsPAyAAN"/>
    <x v="2809"/>
    <s v="Advertise"/>
    <s v="Advertise on QC2"/>
    <x v="1"/>
    <x v="28"/>
    <x v="37"/>
    <x v="277"/>
    <n v="3749"/>
    <x v="4"/>
    <x v="9"/>
  </r>
  <r>
    <x v="0"/>
    <x v="13"/>
    <x v="26"/>
    <x v="458"/>
    <x v="1283"/>
    <s v="0017000000v1DcaAAE"/>
    <x v="2810"/>
    <s v="Advertise"/>
    <s v="Advertise on QC1"/>
    <x v="5"/>
    <x v="89"/>
    <x v="42"/>
    <x v="277"/>
    <n v="6852"/>
    <x v="4"/>
    <x v="9"/>
  </r>
  <r>
    <x v="0"/>
    <x v="13"/>
    <x v="26"/>
    <x v="337"/>
    <x v="1284"/>
    <s v="0014u00001xZ5eQAAS"/>
    <x v="2811"/>
    <s v="Advertise"/>
    <s v="Advertise on QC2"/>
    <x v="5"/>
    <x v="89"/>
    <x v="42"/>
    <x v="277"/>
    <n v="3350"/>
    <x v="4"/>
    <x v="9"/>
  </r>
  <r>
    <x v="0"/>
    <x v="9"/>
    <x v="15"/>
    <x v="23"/>
    <x v="33"/>
    <s v="0014u00001xXdHKAA0"/>
    <x v="2812"/>
    <s v="Advertise"/>
    <s v="Advertise on QC2"/>
    <x v="2"/>
    <x v="15"/>
    <x v="29"/>
    <x v="277"/>
    <n v="1431"/>
    <x v="4"/>
    <x v="9"/>
  </r>
  <r>
    <x v="0"/>
    <x v="9"/>
    <x v="15"/>
    <x v="23"/>
    <x v="33"/>
    <s v="0014u00001xXdHKAA0"/>
    <x v="2813"/>
    <s v="Advertise"/>
    <s v="Advertise on QC2"/>
    <x v="1"/>
    <x v="15"/>
    <x v="16"/>
    <x v="277"/>
    <n v="9869"/>
    <x v="4"/>
    <x v="9"/>
  </r>
  <r>
    <x v="0"/>
    <x v="9"/>
    <x v="15"/>
    <x v="142"/>
    <x v="246"/>
    <s v="0010g00001ZoCImAAN"/>
    <x v="2814"/>
    <s v="Advertise"/>
    <s v="Advertise on QC1"/>
    <x v="1"/>
    <x v="71"/>
    <x v="94"/>
    <x v="277"/>
    <n v="1266"/>
    <x v="4"/>
    <x v="9"/>
  </r>
  <r>
    <x v="0"/>
    <x v="9"/>
    <x v="15"/>
    <x v="97"/>
    <x v="159"/>
    <s v="0010g00001ZoE3lAAF"/>
    <x v="2815"/>
    <s v="Advertise"/>
    <s v="Advertise on QC2"/>
    <x v="2"/>
    <x v="15"/>
    <x v="29"/>
    <x v="277"/>
    <n v="769"/>
    <x v="4"/>
    <x v="9"/>
  </r>
  <r>
    <x v="0"/>
    <x v="4"/>
    <x v="27"/>
    <x v="44"/>
    <x v="974"/>
    <s v="0010g00001kQQubAAG"/>
    <x v="2816"/>
    <s v="Advertise"/>
    <s v="Advertise on QC1"/>
    <x v="2"/>
    <x v="41"/>
    <x v="63"/>
    <x v="277"/>
    <n v="9631"/>
    <x v="4"/>
    <x v="9"/>
  </r>
  <r>
    <x v="0"/>
    <x v="4"/>
    <x v="27"/>
    <x v="143"/>
    <x v="58"/>
    <s v="0017000000qBoFnAAK"/>
    <x v="2817"/>
    <s v="Advertise"/>
    <s v="Advertise on QC2"/>
    <x v="1"/>
    <x v="41"/>
    <x v="63"/>
    <x v="277"/>
    <n v="3071"/>
    <x v="4"/>
    <x v="9"/>
  </r>
  <r>
    <x v="0"/>
    <x v="4"/>
    <x v="5"/>
    <x v="5"/>
    <x v="5"/>
    <s v="0017000000x8vPuAAI"/>
    <x v="2818"/>
    <s v="Advertise"/>
    <s v="Advertise on QC1"/>
    <x v="2"/>
    <x v="5"/>
    <x v="5"/>
    <x v="277"/>
    <n v="6708"/>
    <x v="4"/>
    <x v="9"/>
  </r>
  <r>
    <x v="0"/>
    <x v="4"/>
    <x v="25"/>
    <x v="42"/>
    <x v="77"/>
    <s v="0017000000tsB2WAAU"/>
    <x v="2819"/>
    <s v="Advertise"/>
    <s v="Advertise on QC1"/>
    <x v="1"/>
    <x v="50"/>
    <x v="6"/>
    <x v="277"/>
    <n v="7907"/>
    <x v="4"/>
    <x v="9"/>
  </r>
  <r>
    <x v="2"/>
    <x v="12"/>
    <x v="28"/>
    <x v="45"/>
    <x v="61"/>
    <s v="00170000014NhzIAAS"/>
    <x v="2820"/>
    <s v="Advertise"/>
    <s v="Advertise on QC1"/>
    <x v="2"/>
    <x v="43"/>
    <x v="49"/>
    <x v="277"/>
    <n v="7019"/>
    <x v="4"/>
    <x v="9"/>
  </r>
  <r>
    <x v="2"/>
    <x v="11"/>
    <x v="18"/>
    <x v="364"/>
    <x v="714"/>
    <s v="001700000153l2pAAA"/>
    <x v="2821"/>
    <s v="Advertise"/>
    <s v="Advertise on QC2"/>
    <x v="1"/>
    <x v="78"/>
    <x v="83"/>
    <x v="277"/>
    <n v="1394"/>
    <x v="4"/>
    <x v="9"/>
  </r>
  <r>
    <x v="2"/>
    <x v="5"/>
    <x v="7"/>
    <x v="7"/>
    <x v="7"/>
    <s v="0017000000asbAGAAY"/>
    <x v="2822"/>
    <s v="Advertise"/>
    <s v="Advertise on QC1"/>
    <x v="1"/>
    <x v="7"/>
    <x v="7"/>
    <x v="277"/>
    <n v="5492"/>
    <x v="4"/>
    <x v="9"/>
  </r>
  <r>
    <x v="2"/>
    <x v="6"/>
    <x v="9"/>
    <x v="25"/>
    <x v="1285"/>
    <s v="0017000000sQDVzAAO"/>
    <x v="2823"/>
    <s v="Advertise"/>
    <s v="Advertise on QC1"/>
    <x v="2"/>
    <x v="9"/>
    <x v="50"/>
    <x v="277"/>
    <n v="4678"/>
    <x v="4"/>
    <x v="9"/>
  </r>
  <r>
    <x v="1"/>
    <x v="1"/>
    <x v="1"/>
    <x v="1"/>
    <x v="49"/>
    <s v="0017000001R3ehGAAR"/>
    <x v="2824"/>
    <s v="Advertise"/>
    <s v="Advertise on QC2"/>
    <x v="1"/>
    <x v="1"/>
    <x v="1"/>
    <x v="278"/>
    <n v="8383"/>
    <x v="5"/>
    <x v="9"/>
  </r>
  <r>
    <x v="0"/>
    <x v="8"/>
    <x v="14"/>
    <x v="7"/>
    <x v="555"/>
    <s v="0010g00001mUL1yAAG"/>
    <x v="2825"/>
    <s v="Advertise"/>
    <s v="Advertise on QC1"/>
    <x v="1"/>
    <x v="14"/>
    <x v="14"/>
    <x v="278"/>
    <n v="425"/>
    <x v="5"/>
    <x v="9"/>
  </r>
  <r>
    <x v="0"/>
    <x v="2"/>
    <x v="2"/>
    <x v="7"/>
    <x v="1286"/>
    <s v="0014u000021UonaAAC"/>
    <x v="2826"/>
    <s v="Advertise"/>
    <s v="Advertise on QC1"/>
    <x v="5"/>
    <x v="46"/>
    <x v="2"/>
    <x v="278"/>
    <n v="226"/>
    <x v="5"/>
    <x v="9"/>
  </r>
  <r>
    <x v="0"/>
    <x v="2"/>
    <x v="2"/>
    <x v="1"/>
    <x v="877"/>
    <s v="0014u000023y4FZAAY"/>
    <x v="1452"/>
    <s v="Platform"/>
    <s v="Platform"/>
    <x v="6"/>
    <x v="46"/>
    <x v="53"/>
    <x v="278"/>
    <n v="9864"/>
    <x v="5"/>
    <x v="9"/>
  </r>
  <r>
    <x v="0"/>
    <x v="10"/>
    <x v="16"/>
    <x v="7"/>
    <x v="870"/>
    <s v="0014u00001t9sTyAAI"/>
    <x v="2827"/>
    <s v="Advertise"/>
    <s v="Advertise on QC1"/>
    <x v="2"/>
    <x v="16"/>
    <x v="17"/>
    <x v="278"/>
    <n v="4187"/>
    <x v="5"/>
    <x v="9"/>
  </r>
  <r>
    <x v="0"/>
    <x v="4"/>
    <x v="5"/>
    <x v="5"/>
    <x v="1287"/>
    <s v="0014u00001vCQLxAAO"/>
    <x v="2828"/>
    <s v="Advertise"/>
    <s v="Advertise on QC1"/>
    <x v="1"/>
    <x v="5"/>
    <x v="5"/>
    <x v="278"/>
    <n v="3075"/>
    <x v="5"/>
    <x v="9"/>
  </r>
  <r>
    <x v="2"/>
    <x v="12"/>
    <x v="34"/>
    <x v="104"/>
    <x v="169"/>
    <s v="0010g00001csRbBAAU"/>
    <x v="2829"/>
    <s v="Advertise"/>
    <s v="Advertise on QC2"/>
    <x v="2"/>
    <x v="73"/>
    <x v="78"/>
    <x v="278"/>
    <n v="5297"/>
    <x v="5"/>
    <x v="9"/>
  </r>
  <r>
    <x v="2"/>
    <x v="12"/>
    <x v="23"/>
    <x v="459"/>
    <x v="1288"/>
    <s v="0017000000udQJTAA2"/>
    <x v="2830"/>
    <s v="Advertise"/>
    <s v="Advertise on QC1"/>
    <x v="3"/>
    <x v="80"/>
    <x v="34"/>
    <x v="278"/>
    <n v="9550"/>
    <x v="5"/>
    <x v="9"/>
  </r>
  <r>
    <x v="2"/>
    <x v="5"/>
    <x v="7"/>
    <x v="7"/>
    <x v="7"/>
    <s v="0017000000asbAGAAY"/>
    <x v="2831"/>
    <s v="Advertise"/>
    <s v="Advertise on QC1"/>
    <x v="2"/>
    <x v="7"/>
    <x v="7"/>
    <x v="278"/>
    <n v="1667"/>
    <x v="5"/>
    <x v="9"/>
  </r>
  <r>
    <x v="2"/>
    <x v="6"/>
    <x v="20"/>
    <x v="17"/>
    <x v="24"/>
    <s v="0017000001KELhSAAX"/>
    <x v="2832"/>
    <s v="Advertise"/>
    <s v="Advertise on QC1"/>
    <x v="2"/>
    <x v="22"/>
    <x v="24"/>
    <x v="278"/>
    <n v="284"/>
    <x v="5"/>
    <x v="9"/>
  </r>
  <r>
    <x v="0"/>
    <x v="0"/>
    <x v="10"/>
    <x v="7"/>
    <x v="709"/>
    <s v="0014u00001tBX5LAAW"/>
    <x v="2833"/>
    <s v="Advertise"/>
    <s v="Advertise on QC1"/>
    <x v="1"/>
    <x v="25"/>
    <x v="25"/>
    <x v="279"/>
    <n v="5158"/>
    <x v="6"/>
    <x v="9"/>
  </r>
  <r>
    <x v="0"/>
    <x v="0"/>
    <x v="10"/>
    <x v="49"/>
    <x v="70"/>
    <s v="0017000000rQDK0AAO"/>
    <x v="2834"/>
    <s v="Advertise"/>
    <s v="Advertise on QC1"/>
    <x v="1"/>
    <x v="25"/>
    <x v="73"/>
    <x v="279"/>
    <n v="7266"/>
    <x v="6"/>
    <x v="9"/>
  </r>
  <r>
    <x v="1"/>
    <x v="1"/>
    <x v="1"/>
    <x v="53"/>
    <x v="1289"/>
    <s v="0010g00001duuIUAAY"/>
    <x v="2835"/>
    <s v="Platform"/>
    <s v="Platform"/>
    <x v="6"/>
    <x v="1"/>
    <x v="36"/>
    <x v="279"/>
    <n v="5548"/>
    <x v="6"/>
    <x v="9"/>
  </r>
  <r>
    <x v="1"/>
    <x v="1"/>
    <x v="11"/>
    <x v="11"/>
    <x v="1290"/>
    <s v="0010g00001ZogbkAAB"/>
    <x v="2836"/>
    <s v="Advertise"/>
    <s v="Advertise on QC1"/>
    <x v="5"/>
    <x v="11"/>
    <x v="11"/>
    <x v="279"/>
    <n v="4837"/>
    <x v="6"/>
    <x v="9"/>
  </r>
  <r>
    <x v="1"/>
    <x v="1"/>
    <x v="12"/>
    <x v="12"/>
    <x v="12"/>
    <s v="0017000001VXSDEAA5"/>
    <x v="2837"/>
    <s v="Advertise"/>
    <s v="Advertise on QC2"/>
    <x v="2"/>
    <x v="12"/>
    <x v="12"/>
    <x v="279"/>
    <n v="3643"/>
    <x v="6"/>
    <x v="9"/>
  </r>
  <r>
    <x v="2"/>
    <x v="7"/>
    <x v="13"/>
    <x v="460"/>
    <x v="1291"/>
    <s v="0014u00001tBTKGAA4"/>
    <x v="2838"/>
    <s v="Advertise"/>
    <s v="Advertise on QC1"/>
    <x v="2"/>
    <x v="83"/>
    <x v="88"/>
    <x v="279"/>
    <n v="766"/>
    <x v="6"/>
    <x v="9"/>
  </r>
  <r>
    <x v="1"/>
    <x v="3"/>
    <x v="3"/>
    <x v="7"/>
    <x v="1253"/>
    <s v="0014u00001uTy8wAAC"/>
    <x v="2839"/>
    <s v="Advertise"/>
    <s v="Advertise on QC1"/>
    <x v="5"/>
    <x v="67"/>
    <x v="33"/>
    <x v="279"/>
    <n v="5313"/>
    <x v="6"/>
    <x v="9"/>
  </r>
  <r>
    <x v="1"/>
    <x v="3"/>
    <x v="3"/>
    <x v="54"/>
    <x v="720"/>
    <s v="0014u00001ywB1YAAU"/>
    <x v="2840"/>
    <s v="Advertise"/>
    <s v="Advertise on QC1"/>
    <x v="2"/>
    <x v="33"/>
    <x v="33"/>
    <x v="279"/>
    <n v="5364"/>
    <x v="6"/>
    <x v="9"/>
  </r>
  <r>
    <x v="1"/>
    <x v="3"/>
    <x v="3"/>
    <x v="28"/>
    <x v="39"/>
    <s v="0010g00001dw8tOAAQ"/>
    <x v="2841"/>
    <s v="Platform"/>
    <s v="Platform w/Campaign Management"/>
    <x v="1"/>
    <x v="3"/>
    <x v="3"/>
    <x v="279"/>
    <n v="417"/>
    <x v="6"/>
    <x v="9"/>
  </r>
  <r>
    <x v="1"/>
    <x v="3"/>
    <x v="3"/>
    <x v="138"/>
    <x v="1065"/>
    <s v="0010g00001i1tpwAAA"/>
    <x v="2842"/>
    <s v="Advertise"/>
    <s v="Advertise on QC1"/>
    <x v="2"/>
    <x v="3"/>
    <x v="3"/>
    <x v="279"/>
    <n v="1959"/>
    <x v="6"/>
    <x v="9"/>
  </r>
  <r>
    <x v="0"/>
    <x v="4"/>
    <x v="5"/>
    <x v="359"/>
    <x v="873"/>
    <s v="0017000000rOUN9AAO"/>
    <x v="2843"/>
    <s v="Advertise"/>
    <s v="Advertise on QC1"/>
    <x v="1"/>
    <x v="106"/>
    <x v="18"/>
    <x v="279"/>
    <n v="5837"/>
    <x v="6"/>
    <x v="9"/>
  </r>
  <r>
    <x v="2"/>
    <x v="12"/>
    <x v="28"/>
    <x v="45"/>
    <x v="368"/>
    <s v="0010g00001cp8QiAAI"/>
    <x v="2844"/>
    <s v="Advertise"/>
    <s v="Advertise on QC1"/>
    <x v="2"/>
    <x v="43"/>
    <x v="49"/>
    <x v="279"/>
    <n v="8818"/>
    <x v="6"/>
    <x v="9"/>
  </r>
  <r>
    <x v="2"/>
    <x v="5"/>
    <x v="7"/>
    <x v="7"/>
    <x v="7"/>
    <s v="0017000000asbAGAAY"/>
    <x v="2845"/>
    <s v="Advertise"/>
    <s v="Advertise on QC1"/>
    <x v="1"/>
    <x v="7"/>
    <x v="7"/>
    <x v="279"/>
    <n v="1874"/>
    <x v="6"/>
    <x v="9"/>
  </r>
  <r>
    <x v="2"/>
    <x v="6"/>
    <x v="9"/>
    <x v="80"/>
    <x v="1292"/>
    <s v="0010g00001jWVcgAAG"/>
    <x v="2846"/>
    <s v="Advertise"/>
    <s v="Advertise on QC2"/>
    <x v="1"/>
    <x v="51"/>
    <x v="9"/>
    <x v="279"/>
    <n v="2925"/>
    <x v="6"/>
    <x v="9"/>
  </r>
  <r>
    <x v="1"/>
    <x v="1"/>
    <x v="1"/>
    <x v="72"/>
    <x v="312"/>
    <s v="0014u00001yuAT5AAM"/>
    <x v="2847"/>
    <s v="Advertise"/>
    <s v="Advertise on QC2"/>
    <x v="5"/>
    <x v="1"/>
    <x v="11"/>
    <x v="280"/>
    <n v="4497"/>
    <x v="7"/>
    <x v="9"/>
  </r>
  <r>
    <x v="1"/>
    <x v="1"/>
    <x v="12"/>
    <x v="60"/>
    <x v="308"/>
    <s v="0010g00001lyekKAAQ"/>
    <x v="2848"/>
    <s v="Advertise"/>
    <s v="Advertise on QC2"/>
    <x v="1"/>
    <x v="12"/>
    <x v="12"/>
    <x v="280"/>
    <n v="179"/>
    <x v="7"/>
    <x v="9"/>
  </r>
  <r>
    <x v="1"/>
    <x v="3"/>
    <x v="3"/>
    <x v="1"/>
    <x v="1293"/>
    <s v="0017000000atKAdAAM"/>
    <x v="2849"/>
    <s v="Platform"/>
    <s v="Platform"/>
    <x v="6"/>
    <x v="94"/>
    <x v="102"/>
    <x v="280"/>
    <n v="9238"/>
    <x v="7"/>
    <x v="9"/>
  </r>
  <r>
    <x v="1"/>
    <x v="3"/>
    <x v="3"/>
    <x v="1"/>
    <x v="1294"/>
    <s v="0010g00001hzj4qAAA"/>
    <x v="2850"/>
    <s v="Platform"/>
    <s v="Platform w/Campaign Management"/>
    <x v="6"/>
    <x v="96"/>
    <x v="65"/>
    <x v="280"/>
    <n v="7567"/>
    <x v="7"/>
    <x v="9"/>
  </r>
  <r>
    <x v="1"/>
    <x v="3"/>
    <x v="3"/>
    <x v="293"/>
    <x v="98"/>
    <s v="0010g00001hy0qlAAA"/>
    <x v="2851"/>
    <s v="Advertise"/>
    <s v="Advertise on QC1"/>
    <x v="1"/>
    <x v="29"/>
    <x v="65"/>
    <x v="280"/>
    <n v="1404"/>
    <x v="7"/>
    <x v="9"/>
  </r>
  <r>
    <x v="0"/>
    <x v="4"/>
    <x v="4"/>
    <x v="152"/>
    <x v="1175"/>
    <s v="0017000001Teod2AAB"/>
    <x v="2852"/>
    <s v="Platform"/>
    <s v="Platform w/Campaign Management"/>
    <x v="2"/>
    <x v="76"/>
    <x v="4"/>
    <x v="280"/>
    <n v="9712"/>
    <x v="7"/>
    <x v="9"/>
  </r>
  <r>
    <x v="0"/>
    <x v="4"/>
    <x v="5"/>
    <x v="34"/>
    <x v="1295"/>
    <s v="0014u00001yt5uWAAQ"/>
    <x v="2853"/>
    <s v="Platform"/>
    <s v="Platform"/>
    <x v="4"/>
    <x v="34"/>
    <x v="39"/>
    <x v="280"/>
    <n v="4084"/>
    <x v="7"/>
    <x v="9"/>
  </r>
  <r>
    <x v="0"/>
    <x v="4"/>
    <x v="25"/>
    <x v="103"/>
    <x v="168"/>
    <s v="0017000001TcdcLAAR"/>
    <x v="2854"/>
    <s v="Advertise"/>
    <s v="Advertise on QC1"/>
    <x v="1"/>
    <x v="50"/>
    <x v="6"/>
    <x v="280"/>
    <n v="3789"/>
    <x v="7"/>
    <x v="9"/>
  </r>
  <r>
    <x v="2"/>
    <x v="11"/>
    <x v="17"/>
    <x v="430"/>
    <x v="1048"/>
    <s v="0014u00001wPV5LAAW"/>
    <x v="0"/>
    <s v="Platform"/>
    <s v="Platform"/>
    <x v="0"/>
    <x v="17"/>
    <x v="115"/>
    <x v="280"/>
    <n v="1329"/>
    <x v="7"/>
    <x v="9"/>
  </r>
  <r>
    <x v="2"/>
    <x v="6"/>
    <x v="9"/>
    <x v="255"/>
    <x v="1296"/>
    <s v="0014u00001xYygtAAC"/>
    <x v="2855"/>
    <s v="Advertise"/>
    <s v="Advertise on QC1"/>
    <x v="2"/>
    <x v="9"/>
    <x v="45"/>
    <x v="280"/>
    <n v="8203"/>
    <x v="7"/>
    <x v="9"/>
  </r>
  <r>
    <x v="2"/>
    <x v="6"/>
    <x v="20"/>
    <x v="7"/>
    <x v="1280"/>
    <s v="0014u00001xXq3KAAS"/>
    <x v="2856"/>
    <s v="Advertise"/>
    <s v="Advertise on QC1"/>
    <x v="1"/>
    <x v="21"/>
    <x v="57"/>
    <x v="280"/>
    <n v="4392"/>
    <x v="7"/>
    <x v="9"/>
  </r>
  <r>
    <x v="0"/>
    <x v="0"/>
    <x v="0"/>
    <x v="114"/>
    <x v="189"/>
    <s v="0014u00001p6smsAAA"/>
    <x v="2857"/>
    <s v="Advertise"/>
    <s v="Advertise on QC1"/>
    <x v="1"/>
    <x v="65"/>
    <x v="73"/>
    <x v="281"/>
    <n v="2534"/>
    <x v="8"/>
    <x v="9"/>
  </r>
  <r>
    <x v="2"/>
    <x v="7"/>
    <x v="22"/>
    <x v="250"/>
    <x v="1266"/>
    <s v="0014u00001t9eOVAAY"/>
    <x v="2858"/>
    <s v="Advertise"/>
    <s v="Advertise on QC2"/>
    <x v="1"/>
    <x v="28"/>
    <x v="37"/>
    <x v="281"/>
    <n v="2909"/>
    <x v="8"/>
    <x v="9"/>
  </r>
  <r>
    <x v="0"/>
    <x v="13"/>
    <x v="26"/>
    <x v="315"/>
    <x v="743"/>
    <s v="0010g00001i10hdAAA"/>
    <x v="2859"/>
    <s v="Advertise"/>
    <s v="Advertise on QC1"/>
    <x v="1"/>
    <x v="89"/>
    <x v="92"/>
    <x v="281"/>
    <n v="5260"/>
    <x v="8"/>
    <x v="9"/>
  </r>
  <r>
    <x v="0"/>
    <x v="2"/>
    <x v="2"/>
    <x v="50"/>
    <x v="622"/>
    <s v="0010g00001gVA6oAAG"/>
    <x v="2860"/>
    <s v="Advertise"/>
    <s v="Advertise on QC1"/>
    <x v="1"/>
    <x v="38"/>
    <x v="108"/>
    <x v="281"/>
    <n v="3552"/>
    <x v="8"/>
    <x v="9"/>
  </r>
  <r>
    <x v="1"/>
    <x v="3"/>
    <x v="3"/>
    <x v="28"/>
    <x v="39"/>
    <s v="0010g00001dw8tOAAQ"/>
    <x v="2861"/>
    <s v="Platform"/>
    <s v="Platform w/Campaign Management"/>
    <x v="1"/>
    <x v="3"/>
    <x v="3"/>
    <x v="281"/>
    <n v="2824"/>
    <x v="8"/>
    <x v="9"/>
  </r>
  <r>
    <x v="0"/>
    <x v="9"/>
    <x v="15"/>
    <x v="98"/>
    <x v="160"/>
    <s v="0014u00001t9FLcAAM"/>
    <x v="2862"/>
    <s v="Advertise"/>
    <s v="Advertise on QC2"/>
    <x v="2"/>
    <x v="71"/>
    <x v="29"/>
    <x v="281"/>
    <n v="3485"/>
    <x v="8"/>
    <x v="9"/>
  </r>
  <r>
    <x v="0"/>
    <x v="4"/>
    <x v="25"/>
    <x v="1"/>
    <x v="981"/>
    <s v="0010g00001bf6xdAAA"/>
    <x v="1718"/>
    <s v="Advertise"/>
    <s v="Advertise on QC2"/>
    <x v="2"/>
    <x v="50"/>
    <x v="6"/>
    <x v="281"/>
    <n v="7592"/>
    <x v="8"/>
    <x v="9"/>
  </r>
  <r>
    <x v="2"/>
    <x v="6"/>
    <x v="9"/>
    <x v="80"/>
    <x v="1087"/>
    <s v="00170000015677dAAA"/>
    <x v="2863"/>
    <s v="Advertise"/>
    <s v="Advertise on QC1"/>
    <x v="1"/>
    <x v="51"/>
    <x v="9"/>
    <x v="281"/>
    <n v="8411"/>
    <x v="8"/>
    <x v="9"/>
  </r>
  <r>
    <x v="2"/>
    <x v="6"/>
    <x v="20"/>
    <x v="7"/>
    <x v="1091"/>
    <s v="0017000000auCv2AAE"/>
    <x v="2864"/>
    <s v="Advertise"/>
    <s v="Advertise on QC1"/>
    <x v="2"/>
    <x v="22"/>
    <x v="57"/>
    <x v="281"/>
    <n v="6149"/>
    <x v="8"/>
    <x v="9"/>
  </r>
  <r>
    <x v="1"/>
    <x v="1"/>
    <x v="1"/>
    <x v="249"/>
    <x v="452"/>
    <s v="0017000000YyXeoAAF"/>
    <x v="2865"/>
    <s v="Advertise"/>
    <s v="Advertise on QC2"/>
    <x v="1"/>
    <x v="1"/>
    <x v="27"/>
    <x v="282"/>
    <n v="7282"/>
    <x v="9"/>
    <x v="9"/>
  </r>
  <r>
    <x v="1"/>
    <x v="1"/>
    <x v="1"/>
    <x v="32"/>
    <x v="641"/>
    <s v="0017000001XgK7bAAF"/>
    <x v="2866"/>
    <s v="Advertise"/>
    <s v="Advertise on QC1"/>
    <x v="2"/>
    <x v="32"/>
    <x v="36"/>
    <x v="282"/>
    <n v="8873"/>
    <x v="9"/>
    <x v="9"/>
  </r>
  <r>
    <x v="2"/>
    <x v="7"/>
    <x v="22"/>
    <x v="461"/>
    <x v="1297"/>
    <s v="0014u00001xX2DjAAK"/>
    <x v="2867"/>
    <s v="Advertise"/>
    <s v="Advertise on QC2"/>
    <x v="5"/>
    <x v="75"/>
    <x v="80"/>
    <x v="282"/>
    <n v="3667"/>
    <x v="9"/>
    <x v="9"/>
  </r>
  <r>
    <x v="1"/>
    <x v="3"/>
    <x v="3"/>
    <x v="1"/>
    <x v="1298"/>
    <s v="0014u000022PHO8AAO"/>
    <x v="0"/>
    <s v="Advertise"/>
    <s v="Advertise on QC2"/>
    <x v="0"/>
    <x v="3"/>
    <x v="79"/>
    <x v="282"/>
    <n v="4487"/>
    <x v="9"/>
    <x v="9"/>
  </r>
  <r>
    <x v="0"/>
    <x v="4"/>
    <x v="5"/>
    <x v="41"/>
    <x v="617"/>
    <s v="0017000001Xh3dmAAB"/>
    <x v="2868"/>
    <s v="Advertise"/>
    <s v="Advertise on QC1"/>
    <x v="1"/>
    <x v="34"/>
    <x v="63"/>
    <x v="282"/>
    <n v="1489"/>
    <x v="9"/>
    <x v="9"/>
  </r>
  <r>
    <x v="0"/>
    <x v="4"/>
    <x v="6"/>
    <x v="42"/>
    <x v="522"/>
    <s v="0017000001WCmcIAAT"/>
    <x v="0"/>
    <s v="Advertise"/>
    <s v="Advertise on QC2"/>
    <x v="0"/>
    <x v="6"/>
    <x v="123"/>
    <x v="282"/>
    <n v="3780"/>
    <x v="9"/>
    <x v="9"/>
  </r>
  <r>
    <x v="2"/>
    <x v="12"/>
    <x v="23"/>
    <x v="30"/>
    <x v="1299"/>
    <s v="0014u00001p505JAAQ"/>
    <x v="2869"/>
    <s v="Advertise"/>
    <s v="Advertise on QC1"/>
    <x v="1"/>
    <x v="59"/>
    <x v="34"/>
    <x v="282"/>
    <n v="9422"/>
    <x v="9"/>
    <x v="9"/>
  </r>
  <r>
    <x v="2"/>
    <x v="6"/>
    <x v="24"/>
    <x v="1"/>
    <x v="657"/>
    <s v="00170000010MfiEAAS"/>
    <x v="2870"/>
    <s v="Advertise"/>
    <s v="Advertise on QC2"/>
    <x v="2"/>
    <x v="31"/>
    <x v="35"/>
    <x v="282"/>
    <n v="2392"/>
    <x v="9"/>
    <x v="9"/>
  </r>
  <r>
    <x v="0"/>
    <x v="2"/>
    <x v="2"/>
    <x v="207"/>
    <x v="850"/>
    <s v="0010g00001gVPgwAAG"/>
    <x v="2871"/>
    <s v="Advertise"/>
    <s v="Advertise on QC1"/>
    <x v="1"/>
    <x v="38"/>
    <x v="2"/>
    <x v="283"/>
    <n v="7566"/>
    <x v="10"/>
    <x v="9"/>
  </r>
  <r>
    <x v="1"/>
    <x v="3"/>
    <x v="3"/>
    <x v="147"/>
    <x v="264"/>
    <s v="0010g00001guWdDAAU"/>
    <x v="2872"/>
    <s v="Advertise"/>
    <s v="Advertise on QC1"/>
    <x v="1"/>
    <x v="67"/>
    <x v="3"/>
    <x v="283"/>
    <n v="3246"/>
    <x v="10"/>
    <x v="9"/>
  </r>
  <r>
    <x v="0"/>
    <x v="4"/>
    <x v="25"/>
    <x v="6"/>
    <x v="77"/>
    <s v="0017000000tsB2WAAU"/>
    <x v="2873"/>
    <s v="Advertise"/>
    <s v="Advertise on QC1"/>
    <x v="2"/>
    <x v="50"/>
    <x v="6"/>
    <x v="283"/>
    <n v="2434"/>
    <x v="10"/>
    <x v="9"/>
  </r>
  <r>
    <x v="2"/>
    <x v="12"/>
    <x v="23"/>
    <x v="177"/>
    <x v="337"/>
    <s v="0017000000WUpuyAAD"/>
    <x v="2874"/>
    <s v="Advertise"/>
    <s v="Performance Test IO"/>
    <x v="2"/>
    <x v="80"/>
    <x v="96"/>
    <x v="283"/>
    <n v="1154"/>
    <x v="10"/>
    <x v="9"/>
  </r>
  <r>
    <x v="2"/>
    <x v="11"/>
    <x v="17"/>
    <x v="15"/>
    <x v="19"/>
    <s v="0017000000SIU2zAAH"/>
    <x v="2875"/>
    <s v="Platform"/>
    <s v="Platform w/Campaign Management"/>
    <x v="2"/>
    <x v="17"/>
    <x v="19"/>
    <x v="283"/>
    <n v="800"/>
    <x v="10"/>
    <x v="9"/>
  </r>
  <r>
    <x v="2"/>
    <x v="11"/>
    <x v="18"/>
    <x v="1"/>
    <x v="523"/>
    <s v="0017000000kOfsZAAS"/>
    <x v="2876"/>
    <s v="Advertise"/>
    <s v="Advertise on QC2"/>
    <x v="2"/>
    <x v="18"/>
    <x v="20"/>
    <x v="283"/>
    <n v="2050"/>
    <x v="10"/>
    <x v="9"/>
  </r>
  <r>
    <x v="2"/>
    <x v="6"/>
    <x v="24"/>
    <x v="258"/>
    <x v="578"/>
    <s v="0010g00001kP0IwAAK"/>
    <x v="2877"/>
    <s v="Advertise"/>
    <s v="Advertise on QC1"/>
    <x v="3"/>
    <x v="81"/>
    <x v="85"/>
    <x v="283"/>
    <n v="7419"/>
    <x v="10"/>
    <x v="9"/>
  </r>
  <r>
    <x v="0"/>
    <x v="0"/>
    <x v="0"/>
    <x v="114"/>
    <x v="276"/>
    <s v="0014u00001p4nLwAAI"/>
    <x v="2878"/>
    <s v="Advertise"/>
    <s v="Advertise on QC2"/>
    <x v="1"/>
    <x v="65"/>
    <x v="25"/>
    <x v="284"/>
    <n v="1382"/>
    <x v="11"/>
    <x v="9"/>
  </r>
  <r>
    <x v="2"/>
    <x v="7"/>
    <x v="21"/>
    <x v="387"/>
    <x v="968"/>
    <s v="0014u00001tAKnfAAG"/>
    <x v="2879"/>
    <s v="Advertise"/>
    <s v="Advertise on QC2"/>
    <x v="2"/>
    <x v="26"/>
    <x v="28"/>
    <x v="284"/>
    <n v="4852"/>
    <x v="11"/>
    <x v="9"/>
  </r>
  <r>
    <x v="0"/>
    <x v="2"/>
    <x v="2"/>
    <x v="1"/>
    <x v="1300"/>
    <s v="0010g00001hyMdbAAE"/>
    <x v="2880"/>
    <s v="Advertise"/>
    <s v="Advertise on QC2"/>
    <x v="2"/>
    <x v="46"/>
    <x v="53"/>
    <x v="284"/>
    <n v="9483"/>
    <x v="11"/>
    <x v="9"/>
  </r>
  <r>
    <x v="1"/>
    <x v="3"/>
    <x v="3"/>
    <x v="54"/>
    <x v="97"/>
    <s v="0014u00001nut5WAAQ"/>
    <x v="2881"/>
    <s v="Advertise"/>
    <s v="Advertise on QC1"/>
    <x v="2"/>
    <x v="33"/>
    <x v="38"/>
    <x v="284"/>
    <n v="3919"/>
    <x v="11"/>
    <x v="9"/>
  </r>
  <r>
    <x v="1"/>
    <x v="3"/>
    <x v="3"/>
    <x v="131"/>
    <x v="3"/>
    <s v="0010g00001gvWAlAAM"/>
    <x v="2882"/>
    <s v="Advertise"/>
    <s v="Advertise on QC1"/>
    <x v="2"/>
    <x v="3"/>
    <x v="3"/>
    <x v="284"/>
    <n v="4053"/>
    <x v="11"/>
    <x v="9"/>
  </r>
  <r>
    <x v="1"/>
    <x v="3"/>
    <x v="3"/>
    <x v="110"/>
    <x v="179"/>
    <s v="0010g00001i0HJlAAM"/>
    <x v="2883"/>
    <s v="Platform"/>
    <s v="Platform w/Campaign Management"/>
    <x v="1"/>
    <x v="29"/>
    <x v="65"/>
    <x v="284"/>
    <n v="1098"/>
    <x v="11"/>
    <x v="9"/>
  </r>
  <r>
    <x v="0"/>
    <x v="4"/>
    <x v="27"/>
    <x v="1"/>
    <x v="974"/>
    <s v="0010g00001kQQubAAG"/>
    <x v="2884"/>
    <s v="Advertise"/>
    <s v="Advertise on QC2"/>
    <x v="3"/>
    <x v="41"/>
    <x v="63"/>
    <x v="284"/>
    <n v="6448"/>
    <x v="11"/>
    <x v="9"/>
  </r>
  <r>
    <x v="0"/>
    <x v="4"/>
    <x v="5"/>
    <x v="41"/>
    <x v="1301"/>
    <s v="0010g00001gutVJAAY"/>
    <x v="0"/>
    <s v="Platform"/>
    <s v="Platform"/>
    <x v="0"/>
    <x v="109"/>
    <x v="94"/>
    <x v="284"/>
    <n v="1913"/>
    <x v="11"/>
    <x v="9"/>
  </r>
  <r>
    <x v="2"/>
    <x v="12"/>
    <x v="23"/>
    <x v="203"/>
    <x v="417"/>
    <s v="0017000001PupnpAAB"/>
    <x v="2885"/>
    <s v="Advertise"/>
    <s v="Advertise on QC1"/>
    <x v="2"/>
    <x v="91"/>
    <x v="104"/>
    <x v="284"/>
    <n v="3193"/>
    <x v="11"/>
    <x v="9"/>
  </r>
  <r>
    <x v="2"/>
    <x v="11"/>
    <x v="18"/>
    <x v="7"/>
    <x v="831"/>
    <s v="0014u00001nsn47AAA"/>
    <x v="2886"/>
    <s v="Advertise"/>
    <s v="Advertise on QC1"/>
    <x v="1"/>
    <x v="19"/>
    <x v="21"/>
    <x v="284"/>
    <n v="7696"/>
    <x v="11"/>
    <x v="9"/>
  </r>
  <r>
    <x v="2"/>
    <x v="11"/>
    <x v="18"/>
    <x v="7"/>
    <x v="121"/>
    <s v="0017000000kOfiEAAS"/>
    <x v="2887"/>
    <s v="Advertise"/>
    <s v="Advertise on QC1"/>
    <x v="2"/>
    <x v="18"/>
    <x v="20"/>
    <x v="284"/>
    <n v="472"/>
    <x v="11"/>
    <x v="9"/>
  </r>
  <r>
    <x v="2"/>
    <x v="5"/>
    <x v="7"/>
    <x v="1"/>
    <x v="7"/>
    <s v="0017000000asbAGAAY"/>
    <x v="2888"/>
    <s v="Advertise"/>
    <s v="Advertise on QC2"/>
    <x v="2"/>
    <x v="7"/>
    <x v="7"/>
    <x v="284"/>
    <n v="8261"/>
    <x v="11"/>
    <x v="9"/>
  </r>
  <r>
    <x v="2"/>
    <x v="5"/>
    <x v="7"/>
    <x v="462"/>
    <x v="1302"/>
    <s v="0014u00001uRsFMAA0"/>
    <x v="0"/>
    <s v="Platform"/>
    <s v="Platform"/>
    <x v="0"/>
    <x v="7"/>
    <x v="30"/>
    <x v="284"/>
    <n v="7947"/>
    <x v="11"/>
    <x v="9"/>
  </r>
  <r>
    <x v="2"/>
    <x v="6"/>
    <x v="9"/>
    <x v="57"/>
    <x v="137"/>
    <s v="0017000000moLcGAAU"/>
    <x v="2889"/>
    <s v="Advertise"/>
    <s v="Advertise on QC1"/>
    <x v="2"/>
    <x v="51"/>
    <x v="9"/>
    <x v="284"/>
    <n v="8818"/>
    <x v="11"/>
    <x v="9"/>
  </r>
  <r>
    <x v="0"/>
    <x v="0"/>
    <x v="10"/>
    <x v="7"/>
    <x v="533"/>
    <s v="0014u00001xZRMzAAO"/>
    <x v="2890"/>
    <s v="Advertise"/>
    <s v="Advertise on QC1"/>
    <x v="5"/>
    <x v="10"/>
    <x v="118"/>
    <x v="285"/>
    <n v="5319"/>
    <x v="12"/>
    <x v="9"/>
  </r>
  <r>
    <x v="0"/>
    <x v="0"/>
    <x v="10"/>
    <x v="19"/>
    <x v="292"/>
    <s v="0014u00001wRZ4kAAG"/>
    <x v="2891"/>
    <s v="Advertise"/>
    <s v="Advertise on QC1"/>
    <x v="2"/>
    <x v="10"/>
    <x v="26"/>
    <x v="285"/>
    <n v="3994"/>
    <x v="12"/>
    <x v="9"/>
  </r>
  <r>
    <x v="1"/>
    <x v="1"/>
    <x v="11"/>
    <x v="11"/>
    <x v="373"/>
    <s v="0014u00001xXlDaAAK"/>
    <x v="2892"/>
    <s v="Advertise"/>
    <s v="Advertise on QC1"/>
    <x v="5"/>
    <x v="11"/>
    <x v="11"/>
    <x v="285"/>
    <n v="7014"/>
    <x v="12"/>
    <x v="9"/>
  </r>
  <r>
    <x v="1"/>
    <x v="1"/>
    <x v="12"/>
    <x v="1"/>
    <x v="324"/>
    <s v="0017000001TdvFsAAJ"/>
    <x v="2893"/>
    <s v="Platform"/>
    <s v="Platform"/>
    <x v="6"/>
    <x v="12"/>
    <x v="12"/>
    <x v="285"/>
    <n v="7947"/>
    <x v="12"/>
    <x v="9"/>
  </r>
  <r>
    <x v="0"/>
    <x v="2"/>
    <x v="2"/>
    <x v="1"/>
    <x v="270"/>
    <s v="0010g00001lzO23AAE"/>
    <x v="2894"/>
    <s v="Advertise"/>
    <s v="Advertise on QC2"/>
    <x v="1"/>
    <x v="38"/>
    <x v="43"/>
    <x v="285"/>
    <n v="4283"/>
    <x v="12"/>
    <x v="9"/>
  </r>
  <r>
    <x v="0"/>
    <x v="2"/>
    <x v="2"/>
    <x v="67"/>
    <x v="1105"/>
    <s v="0010g00001cqDJxAAM"/>
    <x v="2895"/>
    <s v="Advertise"/>
    <s v="Advertise on QC2"/>
    <x v="1"/>
    <x v="38"/>
    <x v="108"/>
    <x v="285"/>
    <n v="3622"/>
    <x v="12"/>
    <x v="9"/>
  </r>
  <r>
    <x v="0"/>
    <x v="2"/>
    <x v="2"/>
    <x v="50"/>
    <x v="284"/>
    <s v="0017000001Lvy3IAAR"/>
    <x v="2896"/>
    <s v="Advertise"/>
    <s v="Advertise on QC2"/>
    <x v="1"/>
    <x v="38"/>
    <x v="53"/>
    <x v="285"/>
    <n v="3826"/>
    <x v="12"/>
    <x v="9"/>
  </r>
  <r>
    <x v="0"/>
    <x v="9"/>
    <x v="15"/>
    <x v="23"/>
    <x v="33"/>
    <s v="0014u00001xXdHKAA0"/>
    <x v="2897"/>
    <s v="Advertise"/>
    <s v="Advertise on QC1"/>
    <x v="2"/>
    <x v="15"/>
    <x v="16"/>
    <x v="285"/>
    <n v="442"/>
    <x v="12"/>
    <x v="9"/>
  </r>
  <r>
    <x v="0"/>
    <x v="4"/>
    <x v="5"/>
    <x v="34"/>
    <x v="874"/>
    <s v="0014u00001yt61XAAQ"/>
    <x v="2898"/>
    <s v="Platform"/>
    <s v="Platform"/>
    <x v="4"/>
    <x v="34"/>
    <x v="39"/>
    <x v="285"/>
    <n v="2165"/>
    <x v="12"/>
    <x v="9"/>
  </r>
  <r>
    <x v="0"/>
    <x v="4"/>
    <x v="5"/>
    <x v="267"/>
    <x v="596"/>
    <s v="0017000000rQL2PAAW"/>
    <x v="2899"/>
    <s v="Advertise"/>
    <s v="Advertise on QC1"/>
    <x v="1"/>
    <x v="5"/>
    <x v="48"/>
    <x v="285"/>
    <n v="1885"/>
    <x v="12"/>
    <x v="9"/>
  </r>
  <r>
    <x v="0"/>
    <x v="4"/>
    <x v="6"/>
    <x v="42"/>
    <x v="1303"/>
    <s v="NA"/>
    <x v="0"/>
    <s v="Platform"/>
    <s v="Platform"/>
    <x v="0"/>
    <x v="56"/>
    <x v="56"/>
    <x v="285"/>
    <n v="608"/>
    <x v="12"/>
    <x v="9"/>
  </r>
  <r>
    <x v="2"/>
    <x v="6"/>
    <x v="8"/>
    <x v="7"/>
    <x v="369"/>
    <s v="0017000000l0umUAAQ"/>
    <x v="2900"/>
    <s v="Advertise"/>
    <s v="Advertise on QC1"/>
    <x v="3"/>
    <x v="86"/>
    <x v="45"/>
    <x v="285"/>
    <n v="6478"/>
    <x v="12"/>
    <x v="9"/>
  </r>
  <r>
    <x v="1"/>
    <x v="1"/>
    <x v="1"/>
    <x v="91"/>
    <x v="705"/>
    <s v="0010g00001YrkbbAAB"/>
    <x v="2901"/>
    <s v="Advertise"/>
    <s v="Advertise on QC2"/>
    <x v="2"/>
    <x v="1"/>
    <x v="27"/>
    <x v="286"/>
    <n v="5996"/>
    <x v="13"/>
    <x v="9"/>
  </r>
  <r>
    <x v="1"/>
    <x v="1"/>
    <x v="1"/>
    <x v="32"/>
    <x v="165"/>
    <s v="0010g00001gtXTAAA2"/>
    <x v="2902"/>
    <s v="Advertise"/>
    <s v="Advertise on QC1"/>
    <x v="1"/>
    <x v="32"/>
    <x v="36"/>
    <x v="286"/>
    <n v="6471"/>
    <x v="13"/>
    <x v="9"/>
  </r>
  <r>
    <x v="1"/>
    <x v="1"/>
    <x v="31"/>
    <x v="1"/>
    <x v="1304"/>
    <s v="0017000001Va37HAAR"/>
    <x v="2903"/>
    <s v="Platform"/>
    <s v="Platform"/>
    <x v="6"/>
    <x v="58"/>
    <x v="58"/>
    <x v="286"/>
    <n v="3799"/>
    <x v="13"/>
    <x v="9"/>
  </r>
  <r>
    <x v="0"/>
    <x v="8"/>
    <x v="14"/>
    <x v="7"/>
    <x v="571"/>
    <s v="0017000001Q6WqDAAV"/>
    <x v="2904"/>
    <s v="Advertise"/>
    <s v="Advertise on QC1"/>
    <x v="2"/>
    <x v="14"/>
    <x v="75"/>
    <x v="286"/>
    <n v="313"/>
    <x v="13"/>
    <x v="9"/>
  </r>
  <r>
    <x v="0"/>
    <x v="9"/>
    <x v="15"/>
    <x v="23"/>
    <x v="33"/>
    <s v="0014u00001xXdHKAA0"/>
    <x v="2905"/>
    <s v="Advertise"/>
    <s v="Advertise on QC2"/>
    <x v="1"/>
    <x v="15"/>
    <x v="16"/>
    <x v="286"/>
    <n v="2769"/>
    <x v="13"/>
    <x v="9"/>
  </r>
  <r>
    <x v="0"/>
    <x v="4"/>
    <x v="5"/>
    <x v="1"/>
    <x v="1305"/>
    <s v="0010g00001jXrM6AAK"/>
    <x v="0"/>
    <s v="Advertise"/>
    <s v="Advertise on QC2"/>
    <x v="0"/>
    <x v="34"/>
    <x v="39"/>
    <x v="286"/>
    <n v="2582"/>
    <x v="13"/>
    <x v="9"/>
  </r>
  <r>
    <x v="2"/>
    <x v="12"/>
    <x v="28"/>
    <x v="45"/>
    <x v="61"/>
    <s v="00170000014NhzIAAS"/>
    <x v="2906"/>
    <s v="Advertise"/>
    <s v="Advertise on QC1"/>
    <x v="2"/>
    <x v="43"/>
    <x v="49"/>
    <x v="286"/>
    <n v="6758"/>
    <x v="13"/>
    <x v="9"/>
  </r>
  <r>
    <x v="2"/>
    <x v="11"/>
    <x v="17"/>
    <x v="15"/>
    <x v="19"/>
    <s v="0017000000SIU2zAAH"/>
    <x v="2907"/>
    <s v="Platform"/>
    <s v="Platform w/Campaign Management"/>
    <x v="1"/>
    <x v="17"/>
    <x v="19"/>
    <x v="286"/>
    <n v="8903"/>
    <x v="13"/>
    <x v="9"/>
  </r>
  <r>
    <x v="0"/>
    <x v="0"/>
    <x v="10"/>
    <x v="7"/>
    <x v="26"/>
    <s v="0017000000vodiNAAQ"/>
    <x v="2908"/>
    <s v="Advertise"/>
    <s v="Advertise on QC1"/>
    <x v="1"/>
    <x v="24"/>
    <x v="81"/>
    <x v="287"/>
    <n v="7425"/>
    <x v="14"/>
    <x v="9"/>
  </r>
  <r>
    <x v="0"/>
    <x v="0"/>
    <x v="10"/>
    <x v="19"/>
    <x v="292"/>
    <s v="0014u00001wRZ4kAAG"/>
    <x v="2909"/>
    <s v="Advertise"/>
    <s v="Advertise on QC1"/>
    <x v="2"/>
    <x v="10"/>
    <x v="26"/>
    <x v="287"/>
    <n v="2050"/>
    <x v="14"/>
    <x v="9"/>
  </r>
  <r>
    <x v="1"/>
    <x v="1"/>
    <x v="1"/>
    <x v="72"/>
    <x v="112"/>
    <s v="0014u00001tAMEfAAO"/>
    <x v="2910"/>
    <s v="Advertise"/>
    <s v="Advertise on QC2"/>
    <x v="1"/>
    <x v="1"/>
    <x v="11"/>
    <x v="287"/>
    <n v="3639"/>
    <x v="14"/>
    <x v="9"/>
  </r>
  <r>
    <x v="1"/>
    <x v="1"/>
    <x v="1"/>
    <x v="463"/>
    <x v="1306"/>
    <s v="0014u00001p5nodAAA"/>
    <x v="2911"/>
    <s v="Platform"/>
    <s v="Platform"/>
    <x v="6"/>
    <x v="1"/>
    <x v="58"/>
    <x v="287"/>
    <n v="1831"/>
    <x v="14"/>
    <x v="9"/>
  </r>
  <r>
    <x v="0"/>
    <x v="9"/>
    <x v="15"/>
    <x v="7"/>
    <x v="1307"/>
    <s v="0010g00001kPeD2AAK"/>
    <x v="2912"/>
    <s v="Advertise"/>
    <s v="Advertise on QC1"/>
    <x v="2"/>
    <x v="71"/>
    <x v="94"/>
    <x v="287"/>
    <n v="892"/>
    <x v="14"/>
    <x v="9"/>
  </r>
  <r>
    <x v="0"/>
    <x v="9"/>
    <x v="15"/>
    <x v="214"/>
    <x v="456"/>
    <s v="0014u00001n0v0tAAA"/>
    <x v="2407"/>
    <s v="Advertise"/>
    <s v="Advertise on QC2"/>
    <x v="2"/>
    <x v="71"/>
    <x v="16"/>
    <x v="287"/>
    <n v="591"/>
    <x v="14"/>
    <x v="9"/>
  </r>
  <r>
    <x v="2"/>
    <x v="12"/>
    <x v="23"/>
    <x v="224"/>
    <x v="493"/>
    <s v="0017000000auVnGAAU"/>
    <x v="2913"/>
    <s v="Advertise"/>
    <s v="Advertise on QC1"/>
    <x v="2"/>
    <x v="59"/>
    <x v="68"/>
    <x v="287"/>
    <n v="6843"/>
    <x v="14"/>
    <x v="9"/>
  </r>
  <r>
    <x v="2"/>
    <x v="11"/>
    <x v="18"/>
    <x v="1"/>
    <x v="748"/>
    <s v="0017000000kOfsrAAC"/>
    <x v="2914"/>
    <s v="Advertise"/>
    <s v="Advertise on QC2"/>
    <x v="2"/>
    <x v="18"/>
    <x v="20"/>
    <x v="287"/>
    <n v="5100"/>
    <x v="14"/>
    <x v="9"/>
  </r>
  <r>
    <x v="1"/>
    <x v="1"/>
    <x v="1"/>
    <x v="264"/>
    <x v="1308"/>
    <s v="0017000001OzUtGAAV"/>
    <x v="2915"/>
    <s v="Advertise"/>
    <s v="Advertise on QC1"/>
    <x v="1"/>
    <x v="36"/>
    <x v="11"/>
    <x v="288"/>
    <n v="5287"/>
    <x v="15"/>
    <x v="9"/>
  </r>
  <r>
    <x v="0"/>
    <x v="8"/>
    <x v="14"/>
    <x v="464"/>
    <x v="1309"/>
    <s v="0014u00001vDzjiAAC"/>
    <x v="2916"/>
    <s v="Platform"/>
    <s v="Platform"/>
    <x v="6"/>
    <x v="69"/>
    <x v="122"/>
    <x v="288"/>
    <n v="2084"/>
    <x v="15"/>
    <x v="9"/>
  </r>
  <r>
    <x v="0"/>
    <x v="2"/>
    <x v="2"/>
    <x v="213"/>
    <x v="455"/>
    <s v="0017000001Tg0qKAAR"/>
    <x v="2917"/>
    <s v="Advertise"/>
    <s v="Advertise on QC1"/>
    <x v="2"/>
    <x v="46"/>
    <x v="53"/>
    <x v="288"/>
    <n v="5526"/>
    <x v="15"/>
    <x v="9"/>
  </r>
  <r>
    <x v="0"/>
    <x v="2"/>
    <x v="2"/>
    <x v="61"/>
    <x v="1310"/>
    <s v="0014u00001ytfovAAA"/>
    <x v="2918"/>
    <s v="Platform"/>
    <s v="Platform"/>
    <x v="6"/>
    <x v="38"/>
    <x v="43"/>
    <x v="288"/>
    <n v="2405"/>
    <x v="15"/>
    <x v="9"/>
  </r>
  <r>
    <x v="1"/>
    <x v="3"/>
    <x v="3"/>
    <x v="271"/>
    <x v="610"/>
    <s v="0014u00001ntMCvAAM"/>
    <x v="2919"/>
    <s v="Advertise"/>
    <s v="Advertise on QC1"/>
    <x v="3"/>
    <x v="29"/>
    <x v="65"/>
    <x v="288"/>
    <n v="1048"/>
    <x v="15"/>
    <x v="9"/>
  </r>
  <r>
    <x v="0"/>
    <x v="10"/>
    <x v="16"/>
    <x v="7"/>
    <x v="94"/>
    <s v="0010g00001hyIwkAAE"/>
    <x v="2920"/>
    <s v="Advertise"/>
    <s v="Advertise on QC1"/>
    <x v="2"/>
    <x v="16"/>
    <x v="54"/>
    <x v="288"/>
    <n v="4515"/>
    <x v="15"/>
    <x v="9"/>
  </r>
  <r>
    <x v="0"/>
    <x v="4"/>
    <x v="6"/>
    <x v="42"/>
    <x v="943"/>
    <s v="0010g00001azyNVAAY"/>
    <x v="2921"/>
    <s v="Advertise"/>
    <s v="Advertise on QC2"/>
    <x v="2"/>
    <x v="6"/>
    <x v="98"/>
    <x v="288"/>
    <n v="9061"/>
    <x v="15"/>
    <x v="9"/>
  </r>
  <r>
    <x v="0"/>
    <x v="4"/>
    <x v="25"/>
    <x v="210"/>
    <x v="1311"/>
    <s v="0017000001WOKCfAAP"/>
    <x v="2922"/>
    <s v="Advertise"/>
    <s v="Advertise on QC1"/>
    <x v="1"/>
    <x v="50"/>
    <x v="6"/>
    <x v="288"/>
    <n v="5552"/>
    <x v="15"/>
    <x v="9"/>
  </r>
  <r>
    <x v="2"/>
    <x v="11"/>
    <x v="17"/>
    <x v="1"/>
    <x v="19"/>
    <s v="0017000000SIU2zAAH"/>
    <x v="2000"/>
    <s v="Platform"/>
    <s v="Platform w/Campaign Management"/>
    <x v="2"/>
    <x v="17"/>
    <x v="19"/>
    <x v="288"/>
    <n v="7969"/>
    <x v="15"/>
    <x v="9"/>
  </r>
  <r>
    <x v="2"/>
    <x v="6"/>
    <x v="30"/>
    <x v="7"/>
    <x v="1312"/>
    <s v="0017000001MEjl2AAD"/>
    <x v="2923"/>
    <s v="Advertise"/>
    <s v="Advertise on QC1"/>
    <x v="2"/>
    <x v="60"/>
    <x v="52"/>
    <x v="288"/>
    <n v="6598"/>
    <x v="15"/>
    <x v="9"/>
  </r>
  <r>
    <x v="0"/>
    <x v="0"/>
    <x v="0"/>
    <x v="225"/>
    <x v="495"/>
    <s v="0010g00001lxnJ7AAI"/>
    <x v="2924"/>
    <s v="Advertise"/>
    <s v="Advertise on QC1"/>
    <x v="1"/>
    <x v="65"/>
    <x v="73"/>
    <x v="289"/>
    <n v="691"/>
    <x v="16"/>
    <x v="9"/>
  </r>
  <r>
    <x v="0"/>
    <x v="0"/>
    <x v="0"/>
    <x v="164"/>
    <x v="306"/>
    <s v="0014u00001nsvU9AAI"/>
    <x v="2925"/>
    <s v="Advertise"/>
    <s v="Advertise on QC1"/>
    <x v="1"/>
    <x v="0"/>
    <x v="15"/>
    <x v="289"/>
    <n v="3441"/>
    <x v="16"/>
    <x v="9"/>
  </r>
  <r>
    <x v="0"/>
    <x v="0"/>
    <x v="10"/>
    <x v="19"/>
    <x v="292"/>
    <s v="0014u00001wRZ4kAAG"/>
    <x v="2926"/>
    <s v="Advertise"/>
    <s v="Advertise on QC1"/>
    <x v="2"/>
    <x v="10"/>
    <x v="26"/>
    <x v="289"/>
    <n v="8784"/>
    <x v="16"/>
    <x v="9"/>
  </r>
  <r>
    <x v="2"/>
    <x v="7"/>
    <x v="13"/>
    <x v="465"/>
    <x v="1313"/>
    <s v="0017000000ztstXAAQ"/>
    <x v="2927"/>
    <s v="Advertise"/>
    <s v="Advertise on QC1"/>
    <x v="1"/>
    <x v="13"/>
    <x v="88"/>
    <x v="289"/>
    <n v="3742"/>
    <x v="16"/>
    <x v="9"/>
  </r>
  <r>
    <x v="1"/>
    <x v="3"/>
    <x v="3"/>
    <x v="293"/>
    <x v="681"/>
    <s v="0010g00001i1wDIAAY"/>
    <x v="2928"/>
    <s v="Advertise"/>
    <s v="Advertise on QC1"/>
    <x v="1"/>
    <x v="29"/>
    <x v="65"/>
    <x v="289"/>
    <n v="9385"/>
    <x v="16"/>
    <x v="9"/>
  </r>
  <r>
    <x v="0"/>
    <x v="10"/>
    <x v="16"/>
    <x v="7"/>
    <x v="630"/>
    <s v="0010g00001kPdZCAA0"/>
    <x v="2929"/>
    <s v="Advertise"/>
    <s v="Advertise on QC1"/>
    <x v="1"/>
    <x v="68"/>
    <x v="17"/>
    <x v="289"/>
    <n v="3873"/>
    <x v="16"/>
    <x v="9"/>
  </r>
  <r>
    <x v="2"/>
    <x v="12"/>
    <x v="28"/>
    <x v="45"/>
    <x v="61"/>
    <s v="00170000014NhzIAAS"/>
    <x v="2930"/>
    <s v="Advertise"/>
    <s v="Advertise on QC1"/>
    <x v="2"/>
    <x v="43"/>
    <x v="49"/>
    <x v="289"/>
    <n v="7846"/>
    <x v="16"/>
    <x v="9"/>
  </r>
  <r>
    <x v="2"/>
    <x v="12"/>
    <x v="23"/>
    <x v="1"/>
    <x v="1314"/>
    <s v="0017000000o8iFcAAI"/>
    <x v="2931"/>
    <s v="Advertise"/>
    <s v="Performance Test IO"/>
    <x v="2"/>
    <x v="80"/>
    <x v="109"/>
    <x v="289"/>
    <n v="352"/>
    <x v="16"/>
    <x v="9"/>
  </r>
  <r>
    <x v="2"/>
    <x v="11"/>
    <x v="18"/>
    <x v="7"/>
    <x v="21"/>
    <s v="0017000000lmBqgAAE"/>
    <x v="2932"/>
    <s v="Advertise"/>
    <s v="Advertise on QC1"/>
    <x v="1"/>
    <x v="19"/>
    <x v="21"/>
    <x v="289"/>
    <n v="3040"/>
    <x v="16"/>
    <x v="9"/>
  </r>
  <r>
    <x v="2"/>
    <x v="5"/>
    <x v="7"/>
    <x v="7"/>
    <x v="7"/>
    <s v="0017000000asbAGAAY"/>
    <x v="2933"/>
    <s v="Advertise"/>
    <s v="Advertise on QC1"/>
    <x v="2"/>
    <x v="7"/>
    <x v="7"/>
    <x v="289"/>
    <n v="4287"/>
    <x v="16"/>
    <x v="9"/>
  </r>
  <r>
    <x v="2"/>
    <x v="5"/>
    <x v="19"/>
    <x v="1"/>
    <x v="480"/>
    <s v="0017000000jwmxBAAQ"/>
    <x v="2934"/>
    <s v="Advertise"/>
    <s v="Advertise on QC2"/>
    <x v="1"/>
    <x v="20"/>
    <x v="7"/>
    <x v="289"/>
    <n v="9233"/>
    <x v="16"/>
    <x v="9"/>
  </r>
  <r>
    <x v="2"/>
    <x v="6"/>
    <x v="8"/>
    <x v="43"/>
    <x v="56"/>
    <s v="0017000000cQTQFAA4"/>
    <x v="2935"/>
    <s v="Advertise"/>
    <s v="Advertise on QC1"/>
    <x v="1"/>
    <x v="39"/>
    <x v="45"/>
    <x v="289"/>
    <n v="8119"/>
    <x v="16"/>
    <x v="9"/>
  </r>
  <r>
    <x v="1"/>
    <x v="1"/>
    <x v="1"/>
    <x v="466"/>
    <x v="1227"/>
    <s v="0017000001SIcsFAAT"/>
    <x v="2577"/>
    <s v="Advertise"/>
    <s v="Advertise on QC2"/>
    <x v="2"/>
    <x v="32"/>
    <x v="36"/>
    <x v="290"/>
    <n v="8174"/>
    <x v="17"/>
    <x v="9"/>
  </r>
  <r>
    <x v="1"/>
    <x v="1"/>
    <x v="11"/>
    <x v="1"/>
    <x v="1093"/>
    <s v="0017000001WNF4WAAX"/>
    <x v="2050"/>
    <s v="Advertise"/>
    <s v="Advertise on QC2"/>
    <x v="2"/>
    <x v="11"/>
    <x v="11"/>
    <x v="290"/>
    <n v="1407"/>
    <x v="17"/>
    <x v="9"/>
  </r>
  <r>
    <x v="1"/>
    <x v="1"/>
    <x v="11"/>
    <x v="413"/>
    <x v="1115"/>
    <s v="0017000001Dj4gJAAR"/>
    <x v="2936"/>
    <s v="Advertise"/>
    <s v="Advertise on QC1"/>
    <x v="2"/>
    <x v="11"/>
    <x v="12"/>
    <x v="290"/>
    <n v="2041"/>
    <x v="17"/>
    <x v="9"/>
  </r>
  <r>
    <x v="0"/>
    <x v="4"/>
    <x v="5"/>
    <x v="5"/>
    <x v="318"/>
    <s v="00170000013mIGSAA2"/>
    <x v="2937"/>
    <s v="Advertise"/>
    <s v="Advertise on QC1"/>
    <x v="1"/>
    <x v="5"/>
    <x v="5"/>
    <x v="290"/>
    <n v="7288"/>
    <x v="17"/>
    <x v="9"/>
  </r>
  <r>
    <x v="0"/>
    <x v="4"/>
    <x v="25"/>
    <x v="152"/>
    <x v="242"/>
    <s v="0017000001SIhusAAD"/>
    <x v="0"/>
    <s v="Platform"/>
    <s v="Platform"/>
    <x v="0"/>
    <x v="50"/>
    <x v="47"/>
    <x v="290"/>
    <n v="2361"/>
    <x v="17"/>
    <x v="9"/>
  </r>
  <r>
    <x v="2"/>
    <x v="12"/>
    <x v="34"/>
    <x v="104"/>
    <x v="169"/>
    <s v="0010g00001csRbBAAU"/>
    <x v="2938"/>
    <s v="Advertise"/>
    <s v="Advertise on QC2"/>
    <x v="1"/>
    <x v="73"/>
    <x v="78"/>
    <x v="290"/>
    <n v="3797"/>
    <x v="17"/>
    <x v="9"/>
  </r>
  <r>
    <x v="2"/>
    <x v="11"/>
    <x v="17"/>
    <x v="1"/>
    <x v="19"/>
    <s v="0017000000SIU2zAAH"/>
    <x v="2939"/>
    <s v="Platform"/>
    <s v="Platform w/Campaign Management"/>
    <x v="2"/>
    <x v="17"/>
    <x v="19"/>
    <x v="290"/>
    <n v="1317"/>
    <x v="17"/>
    <x v="9"/>
  </r>
  <r>
    <x v="1"/>
    <x v="1"/>
    <x v="11"/>
    <x v="7"/>
    <x v="1315"/>
    <s v="0017000001TeoA5AAJ"/>
    <x v="2940"/>
    <s v="Advertise"/>
    <s v="Advertise on QC1"/>
    <x v="5"/>
    <x v="11"/>
    <x v="11"/>
    <x v="291"/>
    <n v="9841"/>
    <x v="18"/>
    <x v="9"/>
  </r>
  <r>
    <x v="2"/>
    <x v="7"/>
    <x v="22"/>
    <x v="1"/>
    <x v="1104"/>
    <s v="0010g00001gthFvAAI"/>
    <x v="2941"/>
    <s v="Advertise"/>
    <s v="Advertise on QC2"/>
    <x v="1"/>
    <x v="28"/>
    <x v="37"/>
    <x v="291"/>
    <n v="7315"/>
    <x v="18"/>
    <x v="9"/>
  </r>
  <r>
    <x v="0"/>
    <x v="9"/>
    <x v="15"/>
    <x v="23"/>
    <x v="33"/>
    <s v="0014u00001xXdHKAA0"/>
    <x v="2942"/>
    <s v="Advertise"/>
    <s v="Advertise on QC2"/>
    <x v="2"/>
    <x v="15"/>
    <x v="16"/>
    <x v="291"/>
    <n v="8026"/>
    <x v="18"/>
    <x v="9"/>
  </r>
  <r>
    <x v="0"/>
    <x v="4"/>
    <x v="4"/>
    <x v="115"/>
    <x v="1128"/>
    <s v="0017000000qBeiWAAS"/>
    <x v="2943"/>
    <s v="Platform"/>
    <s v="Platform"/>
    <x v="11"/>
    <x v="76"/>
    <x v="4"/>
    <x v="291"/>
    <n v="667"/>
    <x v="18"/>
    <x v="9"/>
  </r>
  <r>
    <x v="0"/>
    <x v="4"/>
    <x v="5"/>
    <x v="5"/>
    <x v="393"/>
    <s v="0017000001PvvrLAAR"/>
    <x v="2944"/>
    <s v="Advertise"/>
    <s v="Advertise on QC1"/>
    <x v="2"/>
    <x v="5"/>
    <x v="81"/>
    <x v="291"/>
    <n v="4371"/>
    <x v="18"/>
    <x v="9"/>
  </r>
  <r>
    <x v="0"/>
    <x v="4"/>
    <x v="5"/>
    <x v="176"/>
    <x v="336"/>
    <s v="00170000012XkxhAAC"/>
    <x v="2945"/>
    <s v="Advertise"/>
    <s v="Advertise on QC1"/>
    <x v="1"/>
    <x v="34"/>
    <x v="18"/>
    <x v="291"/>
    <n v="7417"/>
    <x v="18"/>
    <x v="9"/>
  </r>
  <r>
    <x v="2"/>
    <x v="11"/>
    <x v="17"/>
    <x v="15"/>
    <x v="19"/>
    <s v="0017000000SIU2zAAH"/>
    <x v="2946"/>
    <s v="Platform"/>
    <s v="Platform w/Campaign Management"/>
    <x v="2"/>
    <x v="17"/>
    <x v="19"/>
    <x v="291"/>
    <n v="5337"/>
    <x v="18"/>
    <x v="9"/>
  </r>
  <r>
    <x v="2"/>
    <x v="6"/>
    <x v="9"/>
    <x v="349"/>
    <x v="853"/>
    <s v="0014u00001p6XszAAE"/>
    <x v="2947"/>
    <s v="Advertise"/>
    <s v="Advertise on QC1"/>
    <x v="1"/>
    <x v="9"/>
    <x v="9"/>
    <x v="291"/>
    <n v="2944"/>
    <x v="18"/>
    <x v="9"/>
  </r>
  <r>
    <x v="0"/>
    <x v="0"/>
    <x v="0"/>
    <x v="7"/>
    <x v="1316"/>
    <s v="0010g00001YqQuDAAV"/>
    <x v="2948"/>
    <s v="Advertise"/>
    <s v="Advertise on QC1"/>
    <x v="1"/>
    <x v="0"/>
    <x v="26"/>
    <x v="292"/>
    <n v="6786"/>
    <x v="19"/>
    <x v="9"/>
  </r>
  <r>
    <x v="0"/>
    <x v="0"/>
    <x v="10"/>
    <x v="7"/>
    <x v="1202"/>
    <s v="0017000000trRIGAA2"/>
    <x v="2949"/>
    <s v="Advertise"/>
    <s v="Advertise on QC1"/>
    <x v="2"/>
    <x v="114"/>
    <x v="73"/>
    <x v="292"/>
    <n v="5894"/>
    <x v="19"/>
    <x v="9"/>
  </r>
  <r>
    <x v="0"/>
    <x v="0"/>
    <x v="10"/>
    <x v="1"/>
    <x v="709"/>
    <s v="0014u00001tBX5LAAW"/>
    <x v="2950"/>
    <s v="Advertise"/>
    <s v="Advertise on QC2"/>
    <x v="1"/>
    <x v="25"/>
    <x v="25"/>
    <x v="292"/>
    <n v="4822"/>
    <x v="19"/>
    <x v="9"/>
  </r>
  <r>
    <x v="0"/>
    <x v="0"/>
    <x v="10"/>
    <x v="135"/>
    <x v="709"/>
    <s v="0014u00001tBX5LAAW"/>
    <x v="2951"/>
    <s v="Advertise"/>
    <s v="Advertise on QC1"/>
    <x v="1"/>
    <x v="25"/>
    <x v="25"/>
    <x v="292"/>
    <n v="8396"/>
    <x v="19"/>
    <x v="9"/>
  </r>
  <r>
    <x v="1"/>
    <x v="1"/>
    <x v="12"/>
    <x v="1"/>
    <x v="1317"/>
    <s v="0017000001DjxRbAAJ"/>
    <x v="2952"/>
    <s v="Platform"/>
    <s v="Platform"/>
    <x v="4"/>
    <x v="12"/>
    <x v="59"/>
    <x v="292"/>
    <n v="7029"/>
    <x v="19"/>
    <x v="9"/>
  </r>
  <r>
    <x v="2"/>
    <x v="7"/>
    <x v="22"/>
    <x v="1"/>
    <x v="1172"/>
    <s v="0017000001B3tPjAAJ"/>
    <x v="2953"/>
    <s v="Advertise"/>
    <s v="Advertise on QC2"/>
    <x v="1"/>
    <x v="75"/>
    <x v="80"/>
    <x v="292"/>
    <n v="7759"/>
    <x v="19"/>
    <x v="9"/>
  </r>
  <r>
    <x v="0"/>
    <x v="13"/>
    <x v="26"/>
    <x v="362"/>
    <x v="962"/>
    <s v="0010g00001gVAZvAAO"/>
    <x v="2954"/>
    <s v="Advertise"/>
    <s v="Advertise on QC2"/>
    <x v="1"/>
    <x v="89"/>
    <x v="42"/>
    <x v="292"/>
    <n v="4929"/>
    <x v="19"/>
    <x v="9"/>
  </r>
  <r>
    <x v="0"/>
    <x v="2"/>
    <x v="2"/>
    <x v="87"/>
    <x v="148"/>
    <s v="0017000001R3LvBAAV"/>
    <x v="2955"/>
    <s v="Advertise"/>
    <s v="Advertise on QC2"/>
    <x v="1"/>
    <x v="38"/>
    <x v="43"/>
    <x v="292"/>
    <n v="221"/>
    <x v="19"/>
    <x v="9"/>
  </r>
  <r>
    <x v="1"/>
    <x v="3"/>
    <x v="3"/>
    <x v="1"/>
    <x v="1318"/>
    <s v="0010g00001dx9Z2AAI"/>
    <x v="2956"/>
    <s v="Platform"/>
    <s v="Platform"/>
    <x v="4"/>
    <x v="3"/>
    <x v="3"/>
    <x v="292"/>
    <n v="9357"/>
    <x v="19"/>
    <x v="9"/>
  </r>
  <r>
    <x v="0"/>
    <x v="10"/>
    <x v="16"/>
    <x v="1"/>
    <x v="180"/>
    <s v="0017000001R3R3jAAF"/>
    <x v="2957"/>
    <s v="Advertise"/>
    <s v="Advertise on QC2"/>
    <x v="1"/>
    <x v="48"/>
    <x v="62"/>
    <x v="292"/>
    <n v="7375"/>
    <x v="19"/>
    <x v="9"/>
  </r>
  <r>
    <x v="0"/>
    <x v="4"/>
    <x v="5"/>
    <x v="34"/>
    <x v="207"/>
    <s v="0014u00001vDCNgAAO"/>
    <x v="2958"/>
    <s v="Platform"/>
    <s v="Platform"/>
    <x v="4"/>
    <x v="34"/>
    <x v="39"/>
    <x v="292"/>
    <n v="3175"/>
    <x v="19"/>
    <x v="9"/>
  </r>
  <r>
    <x v="2"/>
    <x v="12"/>
    <x v="28"/>
    <x v="45"/>
    <x v="61"/>
    <s v="00170000014NhzIAAS"/>
    <x v="2959"/>
    <s v="Advertise"/>
    <s v="Advertise on QC1"/>
    <x v="2"/>
    <x v="43"/>
    <x v="49"/>
    <x v="292"/>
    <n v="1546"/>
    <x v="19"/>
    <x v="9"/>
  </r>
  <r>
    <x v="2"/>
    <x v="11"/>
    <x v="17"/>
    <x v="7"/>
    <x v="472"/>
    <s v="0014u00001xY5RtAAK"/>
    <x v="2960"/>
    <s v="Advertise"/>
    <s v="Advertise on QC1"/>
    <x v="1"/>
    <x v="47"/>
    <x v="31"/>
    <x v="292"/>
    <n v="1562"/>
    <x v="19"/>
    <x v="9"/>
  </r>
  <r>
    <x v="2"/>
    <x v="11"/>
    <x v="17"/>
    <x v="430"/>
    <x v="378"/>
    <s v="0010g00001kSOb3AAG"/>
    <x v="0"/>
    <s v="Platform"/>
    <s v="Platform"/>
    <x v="0"/>
    <x v="17"/>
    <x v="115"/>
    <x v="292"/>
    <n v="6529"/>
    <x v="19"/>
    <x v="9"/>
  </r>
  <r>
    <x v="2"/>
    <x v="5"/>
    <x v="19"/>
    <x v="1"/>
    <x v="163"/>
    <s v="0017000000WVbN0AAL"/>
    <x v="2961"/>
    <s v="Advertise"/>
    <s v="Advertise on QC2"/>
    <x v="1"/>
    <x v="72"/>
    <x v="70"/>
    <x v="292"/>
    <n v="3550"/>
    <x v="19"/>
    <x v="9"/>
  </r>
  <r>
    <x v="0"/>
    <x v="0"/>
    <x v="10"/>
    <x v="10"/>
    <x v="10"/>
    <s v="0010g00001YEMBqAAP"/>
    <x v="2962"/>
    <s v="Advertise"/>
    <s v="Advertise on QC1"/>
    <x v="1"/>
    <x v="10"/>
    <x v="15"/>
    <x v="293"/>
    <n v="4258"/>
    <x v="20"/>
    <x v="9"/>
  </r>
  <r>
    <x v="1"/>
    <x v="1"/>
    <x v="1"/>
    <x v="91"/>
    <x v="970"/>
    <s v="0014u000021TImFAAW"/>
    <x v="2963"/>
    <s v="Advertise"/>
    <s v="Advertise on QC2"/>
    <x v="2"/>
    <x v="1"/>
    <x v="27"/>
    <x v="293"/>
    <n v="3566"/>
    <x v="20"/>
    <x v="9"/>
  </r>
  <r>
    <x v="0"/>
    <x v="2"/>
    <x v="2"/>
    <x v="1"/>
    <x v="400"/>
    <s v="0014u00001wOxTYAA0"/>
    <x v="2294"/>
    <s v="Advertise"/>
    <s v="Advertise on QC2"/>
    <x v="1"/>
    <x v="38"/>
    <x v="53"/>
    <x v="293"/>
    <n v="3911"/>
    <x v="20"/>
    <x v="9"/>
  </r>
  <r>
    <x v="0"/>
    <x v="10"/>
    <x v="16"/>
    <x v="239"/>
    <x v="1319"/>
    <s v="NA"/>
    <x v="0"/>
    <s v="Platform"/>
    <s v="Platform"/>
    <x v="0"/>
    <x v="16"/>
    <x v="55"/>
    <x v="293"/>
    <n v="4217"/>
    <x v="20"/>
    <x v="9"/>
  </r>
  <r>
    <x v="2"/>
    <x v="5"/>
    <x v="19"/>
    <x v="1"/>
    <x v="163"/>
    <s v="0017000000WVbN0AAL"/>
    <x v="2964"/>
    <s v="Advertise"/>
    <s v="Advertise on QC2"/>
    <x v="1"/>
    <x v="72"/>
    <x v="77"/>
    <x v="293"/>
    <n v="1493"/>
    <x v="20"/>
    <x v="9"/>
  </r>
  <r>
    <x v="2"/>
    <x v="6"/>
    <x v="24"/>
    <x v="189"/>
    <x v="385"/>
    <s v="0010g00001kQp4nAAC"/>
    <x v="2965"/>
    <s v="Advertise"/>
    <s v="Advertise on QC2"/>
    <x v="2"/>
    <x v="81"/>
    <x v="85"/>
    <x v="293"/>
    <n v="9088"/>
    <x v="20"/>
    <x v="9"/>
  </r>
  <r>
    <x v="0"/>
    <x v="0"/>
    <x v="0"/>
    <x v="85"/>
    <x v="1320"/>
    <s v="NA"/>
    <x v="0"/>
    <s v="Platform"/>
    <s v="Platform"/>
    <x v="0"/>
    <x v="66"/>
    <x v="72"/>
    <x v="294"/>
    <n v="773"/>
    <x v="21"/>
    <x v="9"/>
  </r>
  <r>
    <x v="0"/>
    <x v="0"/>
    <x v="0"/>
    <x v="341"/>
    <x v="820"/>
    <s v="0014u00001uRvAYAA0"/>
    <x v="2966"/>
    <s v="Advertise"/>
    <s v="Advertise on QC1"/>
    <x v="1"/>
    <x v="23"/>
    <x v="26"/>
    <x v="294"/>
    <n v="5924"/>
    <x v="21"/>
    <x v="9"/>
  </r>
  <r>
    <x v="1"/>
    <x v="1"/>
    <x v="1"/>
    <x v="107"/>
    <x v="597"/>
    <s v="0014u00001wR4A1AAK"/>
    <x v="2967"/>
    <s v="Platform"/>
    <s v="Platform w/Campaign Management"/>
    <x v="2"/>
    <x v="36"/>
    <x v="41"/>
    <x v="294"/>
    <n v="9034"/>
    <x v="21"/>
    <x v="9"/>
  </r>
  <r>
    <x v="1"/>
    <x v="1"/>
    <x v="11"/>
    <x v="11"/>
    <x v="1321"/>
    <s v="0014u00001yuxEiAAI"/>
    <x v="2968"/>
    <s v="Advertise"/>
    <s v="Advertise on QC1"/>
    <x v="5"/>
    <x v="11"/>
    <x v="11"/>
    <x v="294"/>
    <n v="2630"/>
    <x v="21"/>
    <x v="9"/>
  </r>
  <r>
    <x v="2"/>
    <x v="7"/>
    <x v="13"/>
    <x v="93"/>
    <x v="156"/>
    <s v="0017000000zReCaAAK"/>
    <x v="2969"/>
    <s v="Platform"/>
    <s v="Platform"/>
    <x v="4"/>
    <x v="40"/>
    <x v="32"/>
    <x v="294"/>
    <n v="581"/>
    <x v="21"/>
    <x v="9"/>
  </r>
  <r>
    <x v="0"/>
    <x v="9"/>
    <x v="15"/>
    <x v="7"/>
    <x v="1322"/>
    <s v="0014u00001n0OkgAAE"/>
    <x v="2970"/>
    <s v="Advertise"/>
    <s v="Advertise on QC1"/>
    <x v="1"/>
    <x v="15"/>
    <x v="94"/>
    <x v="294"/>
    <n v="2137"/>
    <x v="21"/>
    <x v="9"/>
  </r>
  <r>
    <x v="0"/>
    <x v="4"/>
    <x v="27"/>
    <x v="74"/>
    <x v="1323"/>
    <s v="0017000000o9X5YAAU"/>
    <x v="2971"/>
    <s v="Platform"/>
    <s v="Platform"/>
    <x v="4"/>
    <x v="41"/>
    <x v="48"/>
    <x v="294"/>
    <n v="7773"/>
    <x v="21"/>
    <x v="9"/>
  </r>
  <r>
    <x v="2"/>
    <x v="12"/>
    <x v="34"/>
    <x v="104"/>
    <x v="169"/>
    <s v="0010g00001csRbBAAU"/>
    <x v="2972"/>
    <s v="Advertise"/>
    <s v="Advertise on QC1"/>
    <x v="2"/>
    <x v="73"/>
    <x v="78"/>
    <x v="294"/>
    <n v="668"/>
    <x v="21"/>
    <x v="9"/>
  </r>
  <r>
    <x v="2"/>
    <x v="11"/>
    <x v="18"/>
    <x v="1"/>
    <x v="1324"/>
    <s v="0017000000l135tAAA"/>
    <x v="2973"/>
    <s v="Advertise"/>
    <s v="Advertise on QC2"/>
    <x v="2"/>
    <x v="18"/>
    <x v="20"/>
    <x v="294"/>
    <n v="8056"/>
    <x v="21"/>
    <x v="9"/>
  </r>
  <r>
    <x v="2"/>
    <x v="5"/>
    <x v="19"/>
    <x v="1"/>
    <x v="163"/>
    <s v="0017000000WVbN0AAL"/>
    <x v="2974"/>
    <s v="Advertise"/>
    <s v="Advertise on QC2"/>
    <x v="1"/>
    <x v="72"/>
    <x v="70"/>
    <x v="294"/>
    <n v="7146"/>
    <x v="21"/>
    <x v="9"/>
  </r>
  <r>
    <x v="2"/>
    <x v="6"/>
    <x v="8"/>
    <x v="8"/>
    <x v="563"/>
    <s v="0017000001WN9xLAAT"/>
    <x v="2975"/>
    <s v="Advertise"/>
    <s v="Advertise on QC1"/>
    <x v="1"/>
    <x v="8"/>
    <x v="8"/>
    <x v="294"/>
    <n v="6750"/>
    <x v="21"/>
    <x v="9"/>
  </r>
  <r>
    <x v="2"/>
    <x v="6"/>
    <x v="30"/>
    <x v="79"/>
    <x v="448"/>
    <s v="0017000001D73wrAAB"/>
    <x v="2976"/>
    <s v="Advertise"/>
    <s v="Advertise on QC1"/>
    <x v="1"/>
    <x v="61"/>
    <x v="9"/>
    <x v="294"/>
    <n v="8490"/>
    <x v="21"/>
    <x v="9"/>
  </r>
  <r>
    <x v="2"/>
    <x v="6"/>
    <x v="9"/>
    <x v="9"/>
    <x v="732"/>
    <s v="00170000018Q034AAC"/>
    <x v="2977"/>
    <s v="Advertise"/>
    <s v="Advertise on QC1"/>
    <x v="1"/>
    <x v="9"/>
    <x v="85"/>
    <x v="294"/>
    <n v="3799"/>
    <x v="21"/>
    <x v="9"/>
  </r>
  <r>
    <x v="2"/>
    <x v="6"/>
    <x v="9"/>
    <x v="9"/>
    <x v="1325"/>
    <s v="0010g00001kRQrJAAW"/>
    <x v="2978"/>
    <s v="Advertise"/>
    <s v="Advertise on QC1"/>
    <x v="1"/>
    <x v="9"/>
    <x v="9"/>
    <x v="294"/>
    <n v="7614"/>
    <x v="21"/>
    <x v="9"/>
  </r>
  <r>
    <x v="2"/>
    <x v="6"/>
    <x v="24"/>
    <x v="1"/>
    <x v="524"/>
    <s v="0017000000xgyWIAAY"/>
    <x v="2979"/>
    <s v="Advertise"/>
    <s v="Advertise on QC2"/>
    <x v="1"/>
    <x v="81"/>
    <x v="85"/>
    <x v="294"/>
    <n v="763"/>
    <x v="21"/>
    <x v="9"/>
  </r>
  <r>
    <x v="0"/>
    <x v="0"/>
    <x v="0"/>
    <x v="0"/>
    <x v="776"/>
    <s v="0014u00001t9irXAAQ"/>
    <x v="0"/>
    <s v="Platform"/>
    <s v="Platform"/>
    <x v="0"/>
    <x v="118"/>
    <x v="137"/>
    <x v="295"/>
    <n v="5727"/>
    <x v="22"/>
    <x v="9"/>
  </r>
  <r>
    <x v="0"/>
    <x v="0"/>
    <x v="10"/>
    <x v="7"/>
    <x v="268"/>
    <s v="0017000000trRg7AAE"/>
    <x v="2980"/>
    <s v="Advertise"/>
    <s v="Advertise on QC1"/>
    <x v="1"/>
    <x v="10"/>
    <x v="81"/>
    <x v="295"/>
    <n v="2843"/>
    <x v="22"/>
    <x v="9"/>
  </r>
  <r>
    <x v="0"/>
    <x v="0"/>
    <x v="10"/>
    <x v="146"/>
    <x v="1326"/>
    <s v="0014u00001nrlidAAA"/>
    <x v="2981"/>
    <s v="Advertise"/>
    <s v="Advertise on QC1"/>
    <x v="3"/>
    <x v="24"/>
    <x v="25"/>
    <x v="295"/>
    <n v="5684"/>
    <x v="22"/>
    <x v="9"/>
  </r>
  <r>
    <x v="1"/>
    <x v="1"/>
    <x v="1"/>
    <x v="467"/>
    <x v="1327"/>
    <s v="0017000001R5o5ZAAR"/>
    <x v="0"/>
    <s v="Platform"/>
    <s v="Platform"/>
    <x v="0"/>
    <x v="1"/>
    <x v="58"/>
    <x v="295"/>
    <n v="6567"/>
    <x v="22"/>
    <x v="9"/>
  </r>
  <r>
    <x v="1"/>
    <x v="1"/>
    <x v="1"/>
    <x v="32"/>
    <x v="364"/>
    <s v="0014u00001t9GtcAAE"/>
    <x v="2982"/>
    <s v="Advertise"/>
    <s v="Advertise on QC1"/>
    <x v="2"/>
    <x v="32"/>
    <x v="36"/>
    <x v="295"/>
    <n v="1405"/>
    <x v="22"/>
    <x v="9"/>
  </r>
  <r>
    <x v="1"/>
    <x v="1"/>
    <x v="11"/>
    <x v="11"/>
    <x v="788"/>
    <s v="0010g00001b3qBmAAI"/>
    <x v="2983"/>
    <s v="Advertise"/>
    <s v="Advertise on QC1"/>
    <x v="1"/>
    <x v="11"/>
    <x v="11"/>
    <x v="295"/>
    <n v="223"/>
    <x v="22"/>
    <x v="9"/>
  </r>
  <r>
    <x v="0"/>
    <x v="8"/>
    <x v="14"/>
    <x v="7"/>
    <x v="535"/>
    <s v="0010g00001kQh2mAAC"/>
    <x v="2984"/>
    <s v="Advertise"/>
    <s v="Advertise on QC1"/>
    <x v="1"/>
    <x v="14"/>
    <x v="14"/>
    <x v="295"/>
    <n v="7662"/>
    <x v="22"/>
    <x v="9"/>
  </r>
  <r>
    <x v="0"/>
    <x v="2"/>
    <x v="2"/>
    <x v="67"/>
    <x v="348"/>
    <s v="0010g00001kS82NAAS"/>
    <x v="2985"/>
    <s v="Advertise"/>
    <s v="Advertise on QC1"/>
    <x v="1"/>
    <x v="38"/>
    <x v="43"/>
    <x v="295"/>
    <n v="7862"/>
    <x v="22"/>
    <x v="9"/>
  </r>
  <r>
    <x v="1"/>
    <x v="3"/>
    <x v="3"/>
    <x v="331"/>
    <x v="1328"/>
    <s v="0010g00001dvyLAAAY"/>
    <x v="2986"/>
    <s v="Advertise"/>
    <s v="Advertise on QC1"/>
    <x v="1"/>
    <x v="3"/>
    <x v="3"/>
    <x v="295"/>
    <n v="3334"/>
    <x v="22"/>
    <x v="9"/>
  </r>
  <r>
    <x v="0"/>
    <x v="9"/>
    <x v="15"/>
    <x v="23"/>
    <x v="33"/>
    <s v="0014u00001xXdHKAA0"/>
    <x v="2987"/>
    <s v="Advertise"/>
    <s v="Advertise on QC2"/>
    <x v="2"/>
    <x v="15"/>
    <x v="29"/>
    <x v="295"/>
    <n v="3000"/>
    <x v="22"/>
    <x v="9"/>
  </r>
  <r>
    <x v="0"/>
    <x v="10"/>
    <x v="16"/>
    <x v="468"/>
    <x v="1329"/>
    <s v="NA"/>
    <x v="0"/>
    <s v="Platform"/>
    <s v="Platform"/>
    <x v="0"/>
    <x v="16"/>
    <x v="55"/>
    <x v="295"/>
    <n v="6231"/>
    <x v="22"/>
    <x v="9"/>
  </r>
  <r>
    <x v="0"/>
    <x v="4"/>
    <x v="5"/>
    <x v="34"/>
    <x v="512"/>
    <s v="0017000001SRLbaAAH"/>
    <x v="665"/>
    <s v="Platform"/>
    <s v="Platform"/>
    <x v="4"/>
    <x v="34"/>
    <x v="39"/>
    <x v="295"/>
    <n v="452"/>
    <x v="22"/>
    <x v="9"/>
  </r>
  <r>
    <x v="2"/>
    <x v="11"/>
    <x v="17"/>
    <x v="15"/>
    <x v="19"/>
    <s v="0017000000SIU2zAAH"/>
    <x v="2988"/>
    <s v="Platform"/>
    <s v="Platform w/Campaign Management"/>
    <x v="1"/>
    <x v="17"/>
    <x v="19"/>
    <x v="295"/>
    <n v="251"/>
    <x v="22"/>
    <x v="9"/>
  </r>
  <r>
    <x v="2"/>
    <x v="6"/>
    <x v="20"/>
    <x v="263"/>
    <x v="590"/>
    <s v="0010g00001gujZDAAY"/>
    <x v="2989"/>
    <s v="Advertise"/>
    <s v="Advertise on QC1"/>
    <x v="1"/>
    <x v="84"/>
    <x v="112"/>
    <x v="295"/>
    <n v="6752"/>
    <x v="22"/>
    <x v="9"/>
  </r>
  <r>
    <x v="0"/>
    <x v="0"/>
    <x v="0"/>
    <x v="300"/>
    <x v="1330"/>
    <s v="0014u00001vCfw0AAC"/>
    <x v="0"/>
    <s v="Platform"/>
    <s v="Platform"/>
    <x v="0"/>
    <x v="23"/>
    <x v="0"/>
    <x v="296"/>
    <n v="7494"/>
    <x v="23"/>
    <x v="9"/>
  </r>
  <r>
    <x v="1"/>
    <x v="1"/>
    <x v="11"/>
    <x v="11"/>
    <x v="652"/>
    <s v="0014u00001xZemGAAS"/>
    <x v="2990"/>
    <s v="Advertise"/>
    <s v="Advertise on QC1"/>
    <x v="1"/>
    <x v="11"/>
    <x v="11"/>
    <x v="296"/>
    <n v="3820"/>
    <x v="23"/>
    <x v="9"/>
  </r>
  <r>
    <x v="2"/>
    <x v="7"/>
    <x v="13"/>
    <x v="62"/>
    <x v="96"/>
    <s v="0010g00001berXqAAI"/>
    <x v="2991"/>
    <s v="Advertise"/>
    <s v="Advertise on QC2"/>
    <x v="2"/>
    <x v="83"/>
    <x v="37"/>
    <x v="296"/>
    <n v="458"/>
    <x v="23"/>
    <x v="9"/>
  </r>
  <r>
    <x v="2"/>
    <x v="7"/>
    <x v="22"/>
    <x v="1"/>
    <x v="147"/>
    <s v="0010g00001YsPAyAAN"/>
    <x v="2992"/>
    <s v="Advertise"/>
    <s v="Advertise on QC2"/>
    <x v="3"/>
    <x v="28"/>
    <x v="37"/>
    <x v="296"/>
    <n v="2878"/>
    <x v="23"/>
    <x v="9"/>
  </r>
  <r>
    <x v="0"/>
    <x v="2"/>
    <x v="2"/>
    <x v="50"/>
    <x v="72"/>
    <s v="0010g00001befvLAAQ"/>
    <x v="2993"/>
    <s v="Advertise"/>
    <s v="Advertise on QC1"/>
    <x v="1"/>
    <x v="38"/>
    <x v="53"/>
    <x v="296"/>
    <n v="2760"/>
    <x v="23"/>
    <x v="9"/>
  </r>
  <r>
    <x v="0"/>
    <x v="2"/>
    <x v="2"/>
    <x v="69"/>
    <x v="108"/>
    <s v="0017000001R61QcAAJ"/>
    <x v="2994"/>
    <s v="Advertise"/>
    <s v="Advertise on QC1"/>
    <x v="1"/>
    <x v="46"/>
    <x v="53"/>
    <x v="296"/>
    <n v="579"/>
    <x v="23"/>
    <x v="9"/>
  </r>
  <r>
    <x v="1"/>
    <x v="3"/>
    <x v="3"/>
    <x v="28"/>
    <x v="39"/>
    <s v="0010g00001dw8tOAAQ"/>
    <x v="2995"/>
    <s v="Platform"/>
    <s v="Platform w/Campaign Management"/>
    <x v="1"/>
    <x v="3"/>
    <x v="3"/>
    <x v="296"/>
    <n v="564"/>
    <x v="23"/>
    <x v="9"/>
  </r>
  <r>
    <x v="1"/>
    <x v="3"/>
    <x v="3"/>
    <x v="331"/>
    <x v="1331"/>
    <s v="0014u00001vAGwkAAG"/>
    <x v="2996"/>
    <s v="Advertise"/>
    <s v="Advertise on QC1"/>
    <x v="3"/>
    <x v="3"/>
    <x v="3"/>
    <x v="296"/>
    <n v="426"/>
    <x v="23"/>
    <x v="9"/>
  </r>
  <r>
    <x v="1"/>
    <x v="3"/>
    <x v="3"/>
    <x v="466"/>
    <x v="948"/>
    <s v="0017000001WO7znAAD"/>
    <x v="0"/>
    <s v="Platform"/>
    <s v="Platform"/>
    <x v="0"/>
    <x v="94"/>
    <x v="102"/>
    <x v="296"/>
    <n v="6455"/>
    <x v="23"/>
    <x v="9"/>
  </r>
  <r>
    <x v="0"/>
    <x v="9"/>
    <x v="15"/>
    <x v="23"/>
    <x v="33"/>
    <s v="0014u00001xXdHKAA0"/>
    <x v="2997"/>
    <s v="Advertise"/>
    <s v="Advertise on QC2"/>
    <x v="2"/>
    <x v="15"/>
    <x v="16"/>
    <x v="296"/>
    <n v="6385"/>
    <x v="23"/>
    <x v="9"/>
  </r>
  <r>
    <x v="0"/>
    <x v="4"/>
    <x v="5"/>
    <x v="5"/>
    <x v="318"/>
    <s v="00170000013mIGSAA2"/>
    <x v="2998"/>
    <s v="Advertise"/>
    <s v="Advertise on QC1"/>
    <x v="1"/>
    <x v="5"/>
    <x v="18"/>
    <x v="296"/>
    <n v="8041"/>
    <x v="23"/>
    <x v="9"/>
  </r>
  <r>
    <x v="2"/>
    <x v="11"/>
    <x v="18"/>
    <x v="1"/>
    <x v="288"/>
    <s v="0017000000kOfjoAAC"/>
    <x v="2999"/>
    <s v="Advertise"/>
    <s v="Advertise on QC2"/>
    <x v="2"/>
    <x v="18"/>
    <x v="20"/>
    <x v="296"/>
    <n v="3980"/>
    <x v="23"/>
    <x v="9"/>
  </r>
  <r>
    <x v="2"/>
    <x v="11"/>
    <x v="18"/>
    <x v="116"/>
    <x v="198"/>
    <s v="0017000000x8NSCAA2"/>
    <x v="3000"/>
    <s v="Advertise"/>
    <s v="Advertise on QC1"/>
    <x v="2"/>
    <x v="78"/>
    <x v="83"/>
    <x v="296"/>
    <n v="814"/>
    <x v="23"/>
    <x v="9"/>
  </r>
  <r>
    <x v="2"/>
    <x v="5"/>
    <x v="19"/>
    <x v="1"/>
    <x v="163"/>
    <s v="0017000000WVbN0AAL"/>
    <x v="3001"/>
    <s v="Advertise"/>
    <s v="Advertise on QC2"/>
    <x v="1"/>
    <x v="72"/>
    <x v="70"/>
    <x v="296"/>
    <n v="233"/>
    <x v="23"/>
    <x v="9"/>
  </r>
  <r>
    <x v="0"/>
    <x v="0"/>
    <x v="10"/>
    <x v="211"/>
    <x v="785"/>
    <s v="0017000000cUYyXAAW"/>
    <x v="3002"/>
    <s v="Advertise"/>
    <s v="Advertise on QC1"/>
    <x v="1"/>
    <x v="25"/>
    <x v="25"/>
    <x v="297"/>
    <n v="3948"/>
    <x v="24"/>
    <x v="9"/>
  </r>
  <r>
    <x v="1"/>
    <x v="1"/>
    <x v="12"/>
    <x v="446"/>
    <x v="972"/>
    <s v="0017000001EV1WbAAL"/>
    <x v="1689"/>
    <s v="Advertise"/>
    <s v="Advertise on QC2"/>
    <x v="1"/>
    <x v="12"/>
    <x v="12"/>
    <x v="297"/>
    <n v="5528"/>
    <x v="24"/>
    <x v="9"/>
  </r>
  <r>
    <x v="1"/>
    <x v="1"/>
    <x v="12"/>
    <x v="141"/>
    <x v="650"/>
    <s v="0017000001P0ccbAAB"/>
    <x v="3003"/>
    <s v="Advertise"/>
    <s v="Advertise on QC1"/>
    <x v="2"/>
    <x v="105"/>
    <x v="12"/>
    <x v="297"/>
    <n v="7924"/>
    <x v="24"/>
    <x v="9"/>
  </r>
  <r>
    <x v="1"/>
    <x v="1"/>
    <x v="12"/>
    <x v="418"/>
    <x v="1115"/>
    <s v="0017000001Dj4gJAAR"/>
    <x v="3004"/>
    <s v="Advertise"/>
    <s v="Advertise on QC2"/>
    <x v="3"/>
    <x v="12"/>
    <x v="12"/>
    <x v="297"/>
    <n v="5982"/>
    <x v="24"/>
    <x v="9"/>
  </r>
  <r>
    <x v="2"/>
    <x v="7"/>
    <x v="21"/>
    <x v="7"/>
    <x v="32"/>
    <s v="0017000001JRNFFAA5"/>
    <x v="3005"/>
    <s v="Advertise"/>
    <s v="Advertise on QC1"/>
    <x v="1"/>
    <x v="26"/>
    <x v="28"/>
    <x v="297"/>
    <n v="9191"/>
    <x v="24"/>
    <x v="9"/>
  </r>
  <r>
    <x v="0"/>
    <x v="8"/>
    <x v="14"/>
    <x v="469"/>
    <x v="1332"/>
    <s v="0017000001WNg49AAD"/>
    <x v="3006"/>
    <s v="Platform"/>
    <s v="Platform"/>
    <x v="4"/>
    <x v="69"/>
    <x v="122"/>
    <x v="297"/>
    <n v="6875"/>
    <x v="24"/>
    <x v="9"/>
  </r>
  <r>
    <x v="0"/>
    <x v="2"/>
    <x v="2"/>
    <x v="1"/>
    <x v="437"/>
    <s v="0010g00001creh4AAA"/>
    <x v="3007"/>
    <s v="Advertise"/>
    <s v="Advertise on QC2"/>
    <x v="2"/>
    <x v="46"/>
    <x v="2"/>
    <x v="297"/>
    <n v="2319"/>
    <x v="24"/>
    <x v="9"/>
  </r>
  <r>
    <x v="1"/>
    <x v="3"/>
    <x v="3"/>
    <x v="347"/>
    <x v="686"/>
    <s v="0017000001O4IupAAF"/>
    <x v="3008"/>
    <s v="Platform"/>
    <s v="Platform w/Campaign Management"/>
    <x v="1"/>
    <x v="29"/>
    <x v="65"/>
    <x v="297"/>
    <n v="8961"/>
    <x v="24"/>
    <x v="9"/>
  </r>
  <r>
    <x v="0"/>
    <x v="10"/>
    <x v="16"/>
    <x v="239"/>
    <x v="1081"/>
    <s v="0017000001Ir1W7AAJ"/>
    <x v="3009"/>
    <s v="Advertise"/>
    <s v="Advertise on QC1"/>
    <x v="2"/>
    <x v="16"/>
    <x v="54"/>
    <x v="297"/>
    <n v="6419"/>
    <x v="24"/>
    <x v="9"/>
  </r>
  <r>
    <x v="0"/>
    <x v="4"/>
    <x v="6"/>
    <x v="64"/>
    <x v="102"/>
    <s v="0017000000moJ9FAAU"/>
    <x v="3010"/>
    <s v="Platform"/>
    <s v="Platform w/Campaign Management"/>
    <x v="3"/>
    <x v="6"/>
    <x v="44"/>
    <x v="297"/>
    <n v="8357"/>
    <x v="24"/>
    <x v="9"/>
  </r>
  <r>
    <x v="2"/>
    <x v="12"/>
    <x v="23"/>
    <x v="224"/>
    <x v="493"/>
    <s v="0017000000auVnGAAU"/>
    <x v="3011"/>
    <s v="Advertise"/>
    <s v="Advertise on QC1"/>
    <x v="1"/>
    <x v="59"/>
    <x v="68"/>
    <x v="297"/>
    <n v="4333"/>
    <x v="24"/>
    <x v="9"/>
  </r>
  <r>
    <x v="2"/>
    <x v="11"/>
    <x v="18"/>
    <x v="7"/>
    <x v="288"/>
    <s v="0017000000kOfjoAAC"/>
    <x v="3012"/>
    <s v="Advertise"/>
    <s v="Advertise on QC1"/>
    <x v="2"/>
    <x v="18"/>
    <x v="20"/>
    <x v="297"/>
    <n v="8881"/>
    <x v="24"/>
    <x v="9"/>
  </r>
  <r>
    <x v="2"/>
    <x v="5"/>
    <x v="19"/>
    <x v="7"/>
    <x v="163"/>
    <s v="0017000000WVbN0AAL"/>
    <x v="3013"/>
    <s v="Advertise"/>
    <s v="Advertise on QC1"/>
    <x v="1"/>
    <x v="72"/>
    <x v="77"/>
    <x v="297"/>
    <n v="5841"/>
    <x v="24"/>
    <x v="9"/>
  </r>
  <r>
    <x v="2"/>
    <x v="6"/>
    <x v="8"/>
    <x v="25"/>
    <x v="452"/>
    <s v="0017000000YyXeoAAF"/>
    <x v="3014"/>
    <s v="Advertise"/>
    <s v="Advertise on QC2"/>
    <x v="1"/>
    <x v="27"/>
    <x v="27"/>
    <x v="297"/>
    <n v="4596"/>
    <x v="24"/>
    <x v="9"/>
  </r>
  <r>
    <x v="2"/>
    <x v="6"/>
    <x v="30"/>
    <x v="399"/>
    <x v="379"/>
    <s v="0010g00001dyJqjAAE"/>
    <x v="3015"/>
    <s v="Advertise"/>
    <s v="Advertise on QC1"/>
    <x v="1"/>
    <x v="61"/>
    <x v="100"/>
    <x v="297"/>
    <n v="4686"/>
    <x v="24"/>
    <x v="9"/>
  </r>
  <r>
    <x v="0"/>
    <x v="0"/>
    <x v="10"/>
    <x v="1"/>
    <x v="726"/>
    <s v="0010g00001kPSK3AAO"/>
    <x v="3016"/>
    <s v="Advertise"/>
    <s v="Advertise on QC2"/>
    <x v="1"/>
    <x v="10"/>
    <x v="25"/>
    <x v="298"/>
    <n v="1655"/>
    <x v="25"/>
    <x v="9"/>
  </r>
  <r>
    <x v="1"/>
    <x v="1"/>
    <x v="12"/>
    <x v="453"/>
    <x v="1333"/>
    <s v="0017000001L1pQIAAZ"/>
    <x v="3017"/>
    <s v="Advertise"/>
    <s v="Advertise on QC1"/>
    <x v="1"/>
    <x v="12"/>
    <x v="12"/>
    <x v="298"/>
    <n v="5751"/>
    <x v="25"/>
    <x v="9"/>
  </r>
  <r>
    <x v="2"/>
    <x v="7"/>
    <x v="21"/>
    <x v="1"/>
    <x v="1334"/>
    <s v="0017000000ojdmCAAQ"/>
    <x v="3018"/>
    <s v="Platform"/>
    <s v="Platform"/>
    <x v="6"/>
    <x v="26"/>
    <x v="32"/>
    <x v="298"/>
    <n v="1709"/>
    <x v="25"/>
    <x v="9"/>
  </r>
  <r>
    <x v="0"/>
    <x v="13"/>
    <x v="26"/>
    <x v="246"/>
    <x v="550"/>
    <s v="0017000001R4UfOAAV"/>
    <x v="3019"/>
    <s v="Advertise"/>
    <s v="Advertise on QC1"/>
    <x v="1"/>
    <x v="89"/>
    <x v="92"/>
    <x v="298"/>
    <n v="7457"/>
    <x v="25"/>
    <x v="9"/>
  </r>
  <r>
    <x v="1"/>
    <x v="3"/>
    <x v="3"/>
    <x v="1"/>
    <x v="931"/>
    <s v="0014u00001ywB1TAAU"/>
    <x v="3020"/>
    <s v="Platform"/>
    <s v="Platform"/>
    <x v="4"/>
    <x v="67"/>
    <x v="79"/>
    <x v="298"/>
    <n v="9633"/>
    <x v="25"/>
    <x v="9"/>
  </r>
  <r>
    <x v="1"/>
    <x v="3"/>
    <x v="3"/>
    <x v="119"/>
    <x v="927"/>
    <s v="0014u00001xa2irAAA"/>
    <x v="3021"/>
    <s v="Platform"/>
    <s v="Platform w/Campaign Management"/>
    <x v="2"/>
    <x v="33"/>
    <x v="33"/>
    <x v="298"/>
    <n v="9507"/>
    <x v="25"/>
    <x v="9"/>
  </r>
  <r>
    <x v="0"/>
    <x v="4"/>
    <x v="5"/>
    <x v="169"/>
    <x v="885"/>
    <s v="0014u00001ytASpAAM"/>
    <x v="3022"/>
    <s v="Platform"/>
    <s v="Platform"/>
    <x v="4"/>
    <x v="34"/>
    <x v="39"/>
    <x v="298"/>
    <n v="1017"/>
    <x v="25"/>
    <x v="9"/>
  </r>
  <r>
    <x v="0"/>
    <x v="4"/>
    <x v="5"/>
    <x v="169"/>
    <x v="1038"/>
    <s v="0014u00001ytAMcAAM"/>
    <x v="3023"/>
    <s v="Platform"/>
    <s v="Platform"/>
    <x v="4"/>
    <x v="34"/>
    <x v="39"/>
    <x v="298"/>
    <n v="7485"/>
    <x v="25"/>
    <x v="9"/>
  </r>
  <r>
    <x v="0"/>
    <x v="4"/>
    <x v="25"/>
    <x v="210"/>
    <x v="1311"/>
    <s v="0017000001WOKCfAAP"/>
    <x v="3024"/>
    <s v="Advertise"/>
    <s v="Advertise on QC1"/>
    <x v="1"/>
    <x v="50"/>
    <x v="6"/>
    <x v="298"/>
    <n v="2491"/>
    <x v="25"/>
    <x v="9"/>
  </r>
  <r>
    <x v="0"/>
    <x v="4"/>
    <x v="25"/>
    <x v="170"/>
    <x v="752"/>
    <s v="0017000001PuomvAAB"/>
    <x v="0"/>
    <s v="Platform"/>
    <s v="Platform"/>
    <x v="0"/>
    <x v="50"/>
    <x v="47"/>
    <x v="298"/>
    <n v="7007"/>
    <x v="25"/>
    <x v="9"/>
  </r>
  <r>
    <x v="2"/>
    <x v="11"/>
    <x v="18"/>
    <x v="1"/>
    <x v="523"/>
    <s v="0017000000kOfsZAAS"/>
    <x v="3025"/>
    <s v="Advertise"/>
    <s v="Advertise on QC2"/>
    <x v="2"/>
    <x v="18"/>
    <x v="20"/>
    <x v="298"/>
    <n v="5812"/>
    <x v="25"/>
    <x v="9"/>
  </r>
  <r>
    <x v="2"/>
    <x v="6"/>
    <x v="30"/>
    <x v="7"/>
    <x v="757"/>
    <s v="0017000000ph98GAAQ"/>
    <x v="3026"/>
    <s v="Advertise"/>
    <s v="Advertise on QC1"/>
    <x v="1"/>
    <x v="57"/>
    <x v="52"/>
    <x v="298"/>
    <n v="9791"/>
    <x v="25"/>
    <x v="9"/>
  </r>
  <r>
    <x v="2"/>
    <x v="6"/>
    <x v="9"/>
    <x v="9"/>
    <x v="78"/>
    <s v="0017000000zSReFAAW"/>
    <x v="3027"/>
    <s v="Advertise"/>
    <s v="Advertise on QC1"/>
    <x v="1"/>
    <x v="9"/>
    <x v="9"/>
    <x v="298"/>
    <n v="5792"/>
    <x v="25"/>
    <x v="9"/>
  </r>
  <r>
    <x v="2"/>
    <x v="6"/>
    <x v="9"/>
    <x v="470"/>
    <x v="1335"/>
    <s v="0017000000lMzv3AAC"/>
    <x v="3028"/>
    <s v="Advertise"/>
    <s v="Advertise on QC1"/>
    <x v="1"/>
    <x v="119"/>
    <x v="9"/>
    <x v="298"/>
    <n v="6112"/>
    <x v="25"/>
    <x v="9"/>
  </r>
  <r>
    <x v="0"/>
    <x v="0"/>
    <x v="0"/>
    <x v="7"/>
    <x v="36"/>
    <s v="0010g00001lzfTVAAY"/>
    <x v="3029"/>
    <s v="Advertise"/>
    <s v="Advertise on QC1"/>
    <x v="1"/>
    <x v="23"/>
    <x v="26"/>
    <x v="299"/>
    <n v="7140"/>
    <x v="26"/>
    <x v="9"/>
  </r>
  <r>
    <x v="0"/>
    <x v="0"/>
    <x v="0"/>
    <x v="1"/>
    <x v="833"/>
    <s v="0010g00001kPvspAAC"/>
    <x v="3030"/>
    <s v="Advertise"/>
    <s v="Advertise on QC2"/>
    <x v="1"/>
    <x v="23"/>
    <x v="26"/>
    <x v="299"/>
    <n v="6480"/>
    <x v="26"/>
    <x v="9"/>
  </r>
  <r>
    <x v="1"/>
    <x v="1"/>
    <x v="1"/>
    <x v="471"/>
    <x v="1336"/>
    <s v="0014u00001ntz52AAA"/>
    <x v="3031"/>
    <s v="Advertise"/>
    <s v="Advertise on QC1"/>
    <x v="1"/>
    <x v="36"/>
    <x v="41"/>
    <x v="299"/>
    <n v="2827"/>
    <x v="26"/>
    <x v="9"/>
  </r>
  <r>
    <x v="1"/>
    <x v="1"/>
    <x v="1"/>
    <x v="171"/>
    <x v="331"/>
    <s v="0017000001B3dIuAAJ"/>
    <x v="0"/>
    <s v="Platform"/>
    <s v="Platform"/>
    <x v="0"/>
    <x v="1"/>
    <x v="58"/>
    <x v="299"/>
    <n v="3734"/>
    <x v="26"/>
    <x v="9"/>
  </r>
  <r>
    <x v="1"/>
    <x v="1"/>
    <x v="11"/>
    <x v="201"/>
    <x v="412"/>
    <s v="0014u00001vBM1UAAW"/>
    <x v="3032"/>
    <s v="Advertise"/>
    <s v="Advertise on QC1"/>
    <x v="2"/>
    <x v="11"/>
    <x v="11"/>
    <x v="299"/>
    <n v="9358"/>
    <x v="26"/>
    <x v="9"/>
  </r>
  <r>
    <x v="1"/>
    <x v="1"/>
    <x v="11"/>
    <x v="202"/>
    <x v="1337"/>
    <s v="0014u000020ZnP7AAK"/>
    <x v="3033"/>
    <s v="Advertise"/>
    <s v="Advertise on QC2"/>
    <x v="5"/>
    <x v="11"/>
    <x v="11"/>
    <x v="299"/>
    <n v="2591"/>
    <x v="26"/>
    <x v="9"/>
  </r>
  <r>
    <x v="0"/>
    <x v="9"/>
    <x v="15"/>
    <x v="23"/>
    <x v="33"/>
    <s v="0014u00001xXdHKAA0"/>
    <x v="3034"/>
    <s v="Advertise"/>
    <s v="Advertise on QC2"/>
    <x v="2"/>
    <x v="15"/>
    <x v="29"/>
    <x v="299"/>
    <n v="5439"/>
    <x v="26"/>
    <x v="9"/>
  </r>
  <r>
    <x v="2"/>
    <x v="11"/>
    <x v="17"/>
    <x v="430"/>
    <x v="1155"/>
    <s v="0014u00001p7qzjAAA"/>
    <x v="3035"/>
    <s v="Platform"/>
    <s v="Platform w/Campaign Management"/>
    <x v="2"/>
    <x v="17"/>
    <x v="19"/>
    <x v="299"/>
    <n v="6858"/>
    <x v="26"/>
    <x v="9"/>
  </r>
  <r>
    <x v="2"/>
    <x v="11"/>
    <x v="18"/>
    <x v="1"/>
    <x v="599"/>
    <s v="0017000000kOfrpAAC"/>
    <x v="3036"/>
    <s v="Advertise"/>
    <s v="Advertise on QC2"/>
    <x v="2"/>
    <x v="18"/>
    <x v="20"/>
    <x v="299"/>
    <n v="8225"/>
    <x v="26"/>
    <x v="9"/>
  </r>
  <r>
    <x v="2"/>
    <x v="5"/>
    <x v="19"/>
    <x v="1"/>
    <x v="163"/>
    <s v="0017000000WVbN0AAL"/>
    <x v="3037"/>
    <s v="Advertise"/>
    <s v="Advertise on QC2"/>
    <x v="1"/>
    <x v="72"/>
    <x v="70"/>
    <x v="299"/>
    <n v="2043"/>
    <x v="26"/>
    <x v="9"/>
  </r>
  <r>
    <x v="2"/>
    <x v="5"/>
    <x v="19"/>
    <x v="157"/>
    <x v="280"/>
    <s v="0017000000d1kZ3AAI"/>
    <x v="3038"/>
    <s v="Advertise"/>
    <s v="Advertise on QC2"/>
    <x v="2"/>
    <x v="63"/>
    <x v="22"/>
    <x v="299"/>
    <n v="4024"/>
    <x v="26"/>
    <x v="9"/>
  </r>
  <r>
    <x v="2"/>
    <x v="6"/>
    <x v="30"/>
    <x v="79"/>
    <x v="384"/>
    <s v="0014u00001vBRm6AAG"/>
    <x v="3039"/>
    <s v="Advertise"/>
    <s v="Advertise on QC1"/>
    <x v="1"/>
    <x v="61"/>
    <x v="9"/>
    <x v="299"/>
    <n v="7222"/>
    <x v="26"/>
    <x v="9"/>
  </r>
  <r>
    <x v="1"/>
    <x v="1"/>
    <x v="11"/>
    <x v="11"/>
    <x v="1338"/>
    <s v="0014u000021UKcMAAW"/>
    <x v="3040"/>
    <s v="Advertise"/>
    <s v="Advertise on QC1"/>
    <x v="5"/>
    <x v="11"/>
    <x v="11"/>
    <x v="300"/>
    <n v="4839"/>
    <x v="27"/>
    <x v="9"/>
  </r>
  <r>
    <x v="2"/>
    <x v="7"/>
    <x v="22"/>
    <x v="1"/>
    <x v="43"/>
    <s v="0017000000atD1eAAE"/>
    <x v="3041"/>
    <s v="Advertise"/>
    <s v="Advertise on QC2"/>
    <x v="1"/>
    <x v="28"/>
    <x v="37"/>
    <x v="300"/>
    <n v="8521"/>
    <x v="27"/>
    <x v="9"/>
  </r>
  <r>
    <x v="0"/>
    <x v="2"/>
    <x v="2"/>
    <x v="61"/>
    <x v="1310"/>
    <s v="0014u00001ytfovAAA"/>
    <x v="0"/>
    <s v="Platform"/>
    <s v="Platform"/>
    <x v="0"/>
    <x v="38"/>
    <x v="61"/>
    <x v="300"/>
    <n v="6221"/>
    <x v="27"/>
    <x v="9"/>
  </r>
  <r>
    <x v="1"/>
    <x v="3"/>
    <x v="3"/>
    <x v="54"/>
    <x v="1339"/>
    <s v="0014u000021TEoTAAW"/>
    <x v="3042"/>
    <s v="Advertise"/>
    <s v="Advertise on QC1"/>
    <x v="2"/>
    <x v="33"/>
    <x v="33"/>
    <x v="300"/>
    <n v="6440"/>
    <x v="27"/>
    <x v="9"/>
  </r>
  <r>
    <x v="1"/>
    <x v="3"/>
    <x v="3"/>
    <x v="82"/>
    <x v="132"/>
    <s v="0010g00001Ys59OAAR"/>
    <x v="3043"/>
    <s v="Advertise"/>
    <s v="Advertise on QC1"/>
    <x v="1"/>
    <x v="29"/>
    <x v="65"/>
    <x v="300"/>
    <n v="8865"/>
    <x v="27"/>
    <x v="9"/>
  </r>
  <r>
    <x v="0"/>
    <x v="4"/>
    <x v="29"/>
    <x v="1"/>
    <x v="99"/>
    <s v="0010g00001mzMatAAE"/>
    <x v="3044"/>
    <s v="Platform"/>
    <s v="Platform w/Campaign Management"/>
    <x v="2"/>
    <x v="55"/>
    <x v="81"/>
    <x v="300"/>
    <n v="6430"/>
    <x v="27"/>
    <x v="9"/>
  </r>
  <r>
    <x v="0"/>
    <x v="4"/>
    <x v="5"/>
    <x v="176"/>
    <x v="336"/>
    <s v="00170000012XkxhAAC"/>
    <x v="3045"/>
    <s v="Advertise"/>
    <s v="Advertise on QC2"/>
    <x v="1"/>
    <x v="34"/>
    <x v="18"/>
    <x v="300"/>
    <n v="375"/>
    <x v="27"/>
    <x v="9"/>
  </r>
  <r>
    <x v="2"/>
    <x v="14"/>
    <x v="33"/>
    <x v="43"/>
    <x v="1053"/>
    <s v="0014u00001vCXNaAAO"/>
    <x v="3046"/>
    <s v="Advertise"/>
    <s v="Advertise on QC1"/>
    <x v="1"/>
    <x v="64"/>
    <x v="31"/>
    <x v="300"/>
    <n v="8642"/>
    <x v="27"/>
    <x v="9"/>
  </r>
  <r>
    <x v="0"/>
    <x v="0"/>
    <x v="10"/>
    <x v="211"/>
    <x v="785"/>
    <s v="0017000000cUYyXAAW"/>
    <x v="3047"/>
    <s v="Advertise"/>
    <s v="Advertise on QC1"/>
    <x v="1"/>
    <x v="25"/>
    <x v="25"/>
    <x v="301"/>
    <n v="7520"/>
    <x v="28"/>
    <x v="9"/>
  </r>
  <r>
    <x v="1"/>
    <x v="1"/>
    <x v="1"/>
    <x v="107"/>
    <x v="428"/>
    <s v="0017000001L2nU7AAJ"/>
    <x v="3048"/>
    <s v="Platform"/>
    <s v="Platform w/Campaign Management"/>
    <x v="1"/>
    <x v="36"/>
    <x v="11"/>
    <x v="301"/>
    <n v="8386"/>
    <x v="28"/>
    <x v="9"/>
  </r>
  <r>
    <x v="1"/>
    <x v="1"/>
    <x v="31"/>
    <x v="1"/>
    <x v="677"/>
    <s v="0014u00001xZPp8AAG"/>
    <x v="976"/>
    <s v="Platform"/>
    <s v="Platform"/>
    <x v="6"/>
    <x v="58"/>
    <x v="58"/>
    <x v="301"/>
    <n v="6643"/>
    <x v="28"/>
    <x v="9"/>
  </r>
  <r>
    <x v="2"/>
    <x v="7"/>
    <x v="13"/>
    <x v="93"/>
    <x v="156"/>
    <s v="0017000000zReCaAAK"/>
    <x v="3049"/>
    <s v="Platform"/>
    <s v="Platform"/>
    <x v="4"/>
    <x v="40"/>
    <x v="32"/>
    <x v="301"/>
    <n v="2329"/>
    <x v="28"/>
    <x v="9"/>
  </r>
  <r>
    <x v="0"/>
    <x v="13"/>
    <x v="26"/>
    <x v="136"/>
    <x v="52"/>
    <s v="0014u00001vDDI2AAO"/>
    <x v="3050"/>
    <s v="Advertise"/>
    <s v="Advertise on QC1"/>
    <x v="2"/>
    <x v="37"/>
    <x v="92"/>
    <x v="301"/>
    <n v="6085"/>
    <x v="28"/>
    <x v="9"/>
  </r>
  <r>
    <x v="1"/>
    <x v="3"/>
    <x v="3"/>
    <x v="293"/>
    <x v="98"/>
    <s v="0010g00001hy0qlAAA"/>
    <x v="3051"/>
    <s v="Advertise"/>
    <s v="Advertise on QC1"/>
    <x v="1"/>
    <x v="29"/>
    <x v="65"/>
    <x v="301"/>
    <n v="7386"/>
    <x v="28"/>
    <x v="9"/>
  </r>
  <r>
    <x v="1"/>
    <x v="1"/>
    <x v="1"/>
    <x v="1"/>
    <x v="626"/>
    <s v="0014u00001xZCdYAAW"/>
    <x v="3052"/>
    <s v="Advertise"/>
    <s v="Advertise on QC2"/>
    <x v="1"/>
    <x v="1"/>
    <x v="27"/>
    <x v="302"/>
    <n v="4541"/>
    <x v="29"/>
    <x v="9"/>
  </r>
  <r>
    <x v="1"/>
    <x v="1"/>
    <x v="1"/>
    <x v="1"/>
    <x v="1340"/>
    <s v="0017000001Pvog8AAB"/>
    <x v="3053"/>
    <s v="Platform"/>
    <s v="Platform"/>
    <x v="6"/>
    <x v="100"/>
    <x v="121"/>
    <x v="302"/>
    <n v="5891"/>
    <x v="29"/>
    <x v="9"/>
  </r>
  <r>
    <x v="0"/>
    <x v="4"/>
    <x v="5"/>
    <x v="5"/>
    <x v="393"/>
    <s v="0017000001PvvrLAAR"/>
    <x v="3054"/>
    <s v="Advertise"/>
    <s v="Advertise on QC1"/>
    <x v="1"/>
    <x v="5"/>
    <x v="62"/>
    <x v="302"/>
    <n v="4580"/>
    <x v="29"/>
    <x v="9"/>
  </r>
  <r>
    <x v="0"/>
    <x v="4"/>
    <x v="5"/>
    <x v="34"/>
    <x v="1341"/>
    <s v="NA"/>
    <x v="0"/>
    <s v="Platform"/>
    <s v="Platform"/>
    <x v="0"/>
    <x v="34"/>
    <x v="39"/>
    <x v="302"/>
    <n v="7420"/>
    <x v="29"/>
    <x v="9"/>
  </r>
  <r>
    <x v="0"/>
    <x v="4"/>
    <x v="5"/>
    <x v="113"/>
    <x v="1342"/>
    <s v="0014u00001yt6DHAAY"/>
    <x v="3055"/>
    <s v="Platform"/>
    <s v="Platform"/>
    <x v="4"/>
    <x v="34"/>
    <x v="39"/>
    <x v="302"/>
    <n v="6447"/>
    <x v="29"/>
    <x v="9"/>
  </r>
  <r>
    <x v="2"/>
    <x v="5"/>
    <x v="19"/>
    <x v="1"/>
    <x v="163"/>
    <s v="0017000000WVbN0AAL"/>
    <x v="3056"/>
    <s v="Advertise"/>
    <s v="Advertise on QC2"/>
    <x v="1"/>
    <x v="72"/>
    <x v="70"/>
    <x v="302"/>
    <n v="5408"/>
    <x v="29"/>
    <x v="9"/>
  </r>
  <r>
    <x v="0"/>
    <x v="0"/>
    <x v="32"/>
    <x v="415"/>
    <x v="1103"/>
    <s v="0010g00001kSZrJAAW"/>
    <x v="3057"/>
    <s v="Advertise"/>
    <s v="Advertise on QC1"/>
    <x v="2"/>
    <x v="62"/>
    <x v="26"/>
    <x v="303"/>
    <n v="6923"/>
    <x v="30"/>
    <x v="9"/>
  </r>
  <r>
    <x v="0"/>
    <x v="0"/>
    <x v="10"/>
    <x v="161"/>
    <x v="291"/>
    <s v="0014u00001uT8viAAC"/>
    <x v="344"/>
    <s v="Advertise"/>
    <s v="Advertise on QC2"/>
    <x v="5"/>
    <x v="52"/>
    <x v="25"/>
    <x v="303"/>
    <n v="242"/>
    <x v="30"/>
    <x v="9"/>
  </r>
  <r>
    <x v="0"/>
    <x v="2"/>
    <x v="2"/>
    <x v="1"/>
    <x v="376"/>
    <s v="0017000001XgLD9AAN"/>
    <x v="2492"/>
    <s v="Advertise"/>
    <s v="Advertise on QC2"/>
    <x v="1"/>
    <x v="38"/>
    <x v="43"/>
    <x v="303"/>
    <n v="2567"/>
    <x v="30"/>
    <x v="9"/>
  </r>
  <r>
    <x v="0"/>
    <x v="2"/>
    <x v="2"/>
    <x v="50"/>
    <x v="284"/>
    <s v="0017000001Lvy3IAAR"/>
    <x v="3058"/>
    <s v="Advertise"/>
    <s v="Advertise on QC2"/>
    <x v="1"/>
    <x v="38"/>
    <x v="53"/>
    <x v="303"/>
    <n v="2079"/>
    <x v="30"/>
    <x v="9"/>
  </r>
  <r>
    <x v="0"/>
    <x v="2"/>
    <x v="2"/>
    <x v="416"/>
    <x v="845"/>
    <s v="0017000001OykxcAAB"/>
    <x v="3059"/>
    <s v="Advertise"/>
    <s v="Advertise on QC1"/>
    <x v="1"/>
    <x v="104"/>
    <x v="2"/>
    <x v="303"/>
    <n v="590"/>
    <x v="30"/>
    <x v="9"/>
  </r>
  <r>
    <x v="1"/>
    <x v="3"/>
    <x v="3"/>
    <x v="54"/>
    <x v="1117"/>
    <s v="0014u00001uS0q3AAC"/>
    <x v="3060"/>
    <s v="Advertise"/>
    <s v="Advertise on QC1"/>
    <x v="2"/>
    <x v="33"/>
    <x v="33"/>
    <x v="303"/>
    <n v="5876"/>
    <x v="30"/>
    <x v="9"/>
  </r>
  <r>
    <x v="1"/>
    <x v="3"/>
    <x v="3"/>
    <x v="54"/>
    <x v="1339"/>
    <s v="0014u000021TEoTAAW"/>
    <x v="3061"/>
    <s v="Advertise"/>
    <s v="Advertise on QC1"/>
    <x v="2"/>
    <x v="33"/>
    <x v="33"/>
    <x v="303"/>
    <n v="9240"/>
    <x v="30"/>
    <x v="9"/>
  </r>
  <r>
    <x v="0"/>
    <x v="4"/>
    <x v="5"/>
    <x v="1"/>
    <x v="1052"/>
    <s v="0017000000trv2jAAA"/>
    <x v="3062"/>
    <s v="Advertise"/>
    <s v="Advertise on QC2"/>
    <x v="2"/>
    <x v="5"/>
    <x v="63"/>
    <x v="303"/>
    <n v="3037"/>
    <x v="30"/>
    <x v="9"/>
  </r>
  <r>
    <x v="0"/>
    <x v="4"/>
    <x v="5"/>
    <x v="176"/>
    <x v="336"/>
    <s v="00170000012XkxhAAC"/>
    <x v="3063"/>
    <s v="Advertise"/>
    <s v="Advertise on QC2"/>
    <x v="1"/>
    <x v="34"/>
    <x v="18"/>
    <x v="303"/>
    <n v="539"/>
    <x v="30"/>
    <x v="9"/>
  </r>
  <r>
    <x v="0"/>
    <x v="4"/>
    <x v="5"/>
    <x v="74"/>
    <x v="117"/>
    <s v="0017000000sttqQAAQ"/>
    <x v="3064"/>
    <s v="Platform"/>
    <s v="Platform"/>
    <x v="4"/>
    <x v="85"/>
    <x v="48"/>
    <x v="303"/>
    <n v="4409"/>
    <x v="30"/>
    <x v="9"/>
  </r>
  <r>
    <x v="0"/>
    <x v="4"/>
    <x v="6"/>
    <x v="6"/>
    <x v="6"/>
    <s v="0017000000izJeLAAU"/>
    <x v="3065"/>
    <s v="Advertise"/>
    <s v="Advertise on QC1"/>
    <x v="1"/>
    <x v="6"/>
    <x v="6"/>
    <x v="303"/>
    <n v="9196"/>
    <x v="30"/>
    <x v="9"/>
  </r>
  <r>
    <x v="0"/>
    <x v="4"/>
    <x v="25"/>
    <x v="35"/>
    <x v="47"/>
    <s v="0017000000tsL7KAAU"/>
    <x v="3066"/>
    <s v="Advertise"/>
    <s v="Advertise on QC1"/>
    <x v="1"/>
    <x v="35"/>
    <x v="6"/>
    <x v="303"/>
    <n v="2126"/>
    <x v="30"/>
    <x v="9"/>
  </r>
  <r>
    <x v="2"/>
    <x v="11"/>
    <x v="17"/>
    <x v="15"/>
    <x v="19"/>
    <s v="0017000000SIU2zAAH"/>
    <x v="3067"/>
    <s v="Platform"/>
    <s v="Platform w/Campaign Management"/>
    <x v="2"/>
    <x v="17"/>
    <x v="19"/>
    <x v="303"/>
    <n v="8209"/>
    <x v="30"/>
    <x v="9"/>
  </r>
  <r>
    <x v="2"/>
    <x v="11"/>
    <x v="17"/>
    <x v="15"/>
    <x v="19"/>
    <s v="0017000000SIU2zAAH"/>
    <x v="3068"/>
    <s v="Platform"/>
    <s v="Platform w/Campaign Management"/>
    <x v="1"/>
    <x v="17"/>
    <x v="19"/>
    <x v="303"/>
    <n v="8168"/>
    <x v="30"/>
    <x v="9"/>
  </r>
  <r>
    <x v="2"/>
    <x v="11"/>
    <x v="18"/>
    <x v="46"/>
    <x v="65"/>
    <s v="0017000000cUZF4AAO"/>
    <x v="3069"/>
    <s v="Platform"/>
    <s v="Platform w/Campaign Management"/>
    <x v="1"/>
    <x v="45"/>
    <x v="51"/>
    <x v="303"/>
    <n v="648"/>
    <x v="30"/>
    <x v="9"/>
  </r>
  <r>
    <x v="1"/>
    <x v="1"/>
    <x v="12"/>
    <x v="260"/>
    <x v="307"/>
    <s v="0017000001WE4ecAAD"/>
    <x v="3070"/>
    <s v="Advertise"/>
    <s v="Advertise on QC1"/>
    <x v="1"/>
    <x v="82"/>
    <x v="87"/>
    <x v="304"/>
    <n v="5628"/>
    <x v="0"/>
    <x v="10"/>
  </r>
  <r>
    <x v="2"/>
    <x v="7"/>
    <x v="22"/>
    <x v="317"/>
    <x v="1343"/>
    <s v="0010g00001be5npAAA"/>
    <x v="3071"/>
    <s v="Platform"/>
    <s v="Platform"/>
    <x v="6"/>
    <x v="75"/>
    <x v="32"/>
    <x v="304"/>
    <n v="278"/>
    <x v="0"/>
    <x v="10"/>
  </r>
  <r>
    <x v="0"/>
    <x v="2"/>
    <x v="2"/>
    <x v="278"/>
    <x v="1344"/>
    <s v="0014u000022RF08AAG"/>
    <x v="3072"/>
    <s v="Platform"/>
    <s v="Platform"/>
    <x v="6"/>
    <x v="38"/>
    <x v="93"/>
    <x v="304"/>
    <n v="6172"/>
    <x v="0"/>
    <x v="10"/>
  </r>
  <r>
    <x v="0"/>
    <x v="4"/>
    <x v="27"/>
    <x v="44"/>
    <x v="59"/>
    <s v="0014u00001tBQ67AAG"/>
    <x v="3073"/>
    <s v="Advertise"/>
    <s v="Advertise on QC1"/>
    <x v="1"/>
    <x v="42"/>
    <x v="63"/>
    <x v="304"/>
    <n v="7899"/>
    <x v="0"/>
    <x v="10"/>
  </r>
  <r>
    <x v="0"/>
    <x v="4"/>
    <x v="5"/>
    <x v="121"/>
    <x v="208"/>
    <s v="0017000000zuJMkAAM"/>
    <x v="3074"/>
    <s v="Advertise"/>
    <s v="Advertise on QC2"/>
    <x v="1"/>
    <x v="5"/>
    <x v="18"/>
    <x v="304"/>
    <n v="6277"/>
    <x v="0"/>
    <x v="10"/>
  </r>
  <r>
    <x v="2"/>
    <x v="11"/>
    <x v="18"/>
    <x v="7"/>
    <x v="1345"/>
    <s v="0017000001P0nj1AAB"/>
    <x v="3075"/>
    <s v="Advertise"/>
    <s v="Advertise on QC1"/>
    <x v="2"/>
    <x v="18"/>
    <x v="20"/>
    <x v="304"/>
    <n v="9512"/>
    <x v="0"/>
    <x v="10"/>
  </r>
  <r>
    <x v="2"/>
    <x v="6"/>
    <x v="24"/>
    <x v="417"/>
    <x v="1346"/>
    <s v="0017000000atDDXAA2"/>
    <x v="0"/>
    <s v="Platform"/>
    <s v="Platform"/>
    <x v="0"/>
    <x v="81"/>
    <x v="91"/>
    <x v="304"/>
    <n v="7555"/>
    <x v="0"/>
    <x v="10"/>
  </r>
  <r>
    <x v="2"/>
    <x v="6"/>
    <x v="24"/>
    <x v="472"/>
    <x v="1347"/>
    <s v="0017000000lNzt5AAC"/>
    <x v="3076"/>
    <s v="Advertise"/>
    <s v="Advertise on QC1"/>
    <x v="2"/>
    <x v="31"/>
    <x v="35"/>
    <x v="304"/>
    <n v="5622"/>
    <x v="0"/>
    <x v="10"/>
  </r>
  <r>
    <x v="1"/>
    <x v="1"/>
    <x v="1"/>
    <x v="7"/>
    <x v="906"/>
    <s v="0010g00001lySP8AAM"/>
    <x v="3077"/>
    <s v="Advertise"/>
    <s v="Advertise on QC1"/>
    <x v="1"/>
    <x v="1"/>
    <x v="1"/>
    <x v="305"/>
    <n v="9571"/>
    <x v="1"/>
    <x v="10"/>
  </r>
  <r>
    <x v="1"/>
    <x v="1"/>
    <x v="31"/>
    <x v="1"/>
    <x v="1348"/>
    <s v="0017000001TfVNcAAN"/>
    <x v="3078"/>
    <s v="Platform"/>
    <s v="Platform"/>
    <x v="9"/>
    <x v="58"/>
    <x v="58"/>
    <x v="305"/>
    <n v="1138"/>
    <x v="1"/>
    <x v="10"/>
  </r>
  <r>
    <x v="1"/>
    <x v="1"/>
    <x v="12"/>
    <x v="1"/>
    <x v="1349"/>
    <s v="0014u00001vC3KoAAK"/>
    <x v="3079"/>
    <s v="Platform"/>
    <s v="Platform"/>
    <x v="6"/>
    <x v="54"/>
    <x v="1"/>
    <x v="305"/>
    <n v="7680"/>
    <x v="1"/>
    <x v="10"/>
  </r>
  <r>
    <x v="0"/>
    <x v="13"/>
    <x v="26"/>
    <x v="1"/>
    <x v="498"/>
    <s v="0017000000vppSQAAY"/>
    <x v="3080"/>
    <s v="Advertise"/>
    <s v="Advertise on QC2"/>
    <x v="1"/>
    <x v="37"/>
    <x v="92"/>
    <x v="305"/>
    <n v="6552"/>
    <x v="1"/>
    <x v="10"/>
  </r>
  <r>
    <x v="0"/>
    <x v="2"/>
    <x v="2"/>
    <x v="306"/>
    <x v="718"/>
    <s v="0014u00001vAZqYAAW"/>
    <x v="3081"/>
    <s v="Advertise"/>
    <s v="Advertise on QC2"/>
    <x v="1"/>
    <x v="46"/>
    <x v="43"/>
    <x v="305"/>
    <n v="6624"/>
    <x v="1"/>
    <x v="10"/>
  </r>
  <r>
    <x v="1"/>
    <x v="3"/>
    <x v="3"/>
    <x v="54"/>
    <x v="1117"/>
    <s v="0014u00001uS0q3AAC"/>
    <x v="3082"/>
    <s v="Advertise"/>
    <s v="Advertise on QC1"/>
    <x v="1"/>
    <x v="33"/>
    <x v="38"/>
    <x v="305"/>
    <n v="5335"/>
    <x v="1"/>
    <x v="10"/>
  </r>
  <r>
    <x v="1"/>
    <x v="3"/>
    <x v="3"/>
    <x v="147"/>
    <x v="1350"/>
    <s v="0014u00001xX8p2AAC"/>
    <x v="3083"/>
    <s v="Advertise"/>
    <s v="Advertise on QC1"/>
    <x v="2"/>
    <x v="67"/>
    <x v="3"/>
    <x v="305"/>
    <n v="9983"/>
    <x v="1"/>
    <x v="10"/>
  </r>
  <r>
    <x v="0"/>
    <x v="9"/>
    <x v="15"/>
    <x v="23"/>
    <x v="33"/>
    <s v="0014u00001xXdHKAA0"/>
    <x v="3084"/>
    <s v="Advertise"/>
    <s v="Advertise on QC2"/>
    <x v="2"/>
    <x v="15"/>
    <x v="101"/>
    <x v="305"/>
    <n v="2543"/>
    <x v="1"/>
    <x v="10"/>
  </r>
  <r>
    <x v="0"/>
    <x v="4"/>
    <x v="5"/>
    <x v="5"/>
    <x v="1047"/>
    <s v="0017000001SoMH0AAN"/>
    <x v="3085"/>
    <s v="Advertise"/>
    <s v="Advertise on QC1"/>
    <x v="1"/>
    <x v="5"/>
    <x v="48"/>
    <x v="305"/>
    <n v="2201"/>
    <x v="1"/>
    <x v="10"/>
  </r>
  <r>
    <x v="2"/>
    <x v="11"/>
    <x v="17"/>
    <x v="77"/>
    <x v="122"/>
    <s v="0017000000jGZhRAAW"/>
    <x v="3086"/>
    <s v="Advertise"/>
    <s v="Advertise on QC2"/>
    <x v="1"/>
    <x v="47"/>
    <x v="31"/>
    <x v="305"/>
    <n v="9775"/>
    <x v="1"/>
    <x v="10"/>
  </r>
  <r>
    <x v="2"/>
    <x v="11"/>
    <x v="18"/>
    <x v="473"/>
    <x v="1351"/>
    <s v="0017000000ak7JlAAI"/>
    <x v="3087"/>
    <s v="Advertise"/>
    <s v="Advertise on QC1"/>
    <x v="1"/>
    <x v="45"/>
    <x v="51"/>
    <x v="305"/>
    <n v="8076"/>
    <x v="1"/>
    <x v="10"/>
  </r>
  <r>
    <x v="2"/>
    <x v="5"/>
    <x v="7"/>
    <x v="1"/>
    <x v="7"/>
    <s v="0017000000asbAGAAY"/>
    <x v="3088"/>
    <s v="Advertise"/>
    <s v="Advertise on QC2"/>
    <x v="1"/>
    <x v="7"/>
    <x v="7"/>
    <x v="305"/>
    <n v="7804"/>
    <x v="1"/>
    <x v="10"/>
  </r>
  <r>
    <x v="2"/>
    <x v="5"/>
    <x v="19"/>
    <x v="1"/>
    <x v="199"/>
    <s v="0017000000jx9BDAAY"/>
    <x v="3089"/>
    <s v="Advertise"/>
    <s v="Advertise on QC2"/>
    <x v="1"/>
    <x v="20"/>
    <x v="7"/>
    <x v="305"/>
    <n v="5914"/>
    <x v="1"/>
    <x v="10"/>
  </r>
  <r>
    <x v="2"/>
    <x v="5"/>
    <x v="19"/>
    <x v="1"/>
    <x v="69"/>
    <s v="0014u00001xYeTnAAK"/>
    <x v="3090"/>
    <s v="Advertise"/>
    <s v="Advertise on QC2"/>
    <x v="1"/>
    <x v="20"/>
    <x v="7"/>
    <x v="305"/>
    <n v="5406"/>
    <x v="1"/>
    <x v="10"/>
  </r>
  <r>
    <x v="2"/>
    <x v="6"/>
    <x v="24"/>
    <x v="397"/>
    <x v="1022"/>
    <s v="0014u00001tBEeQAAW"/>
    <x v="3091"/>
    <s v="Advertise"/>
    <s v="Advertise on QC2"/>
    <x v="2"/>
    <x v="81"/>
    <x v="85"/>
    <x v="305"/>
    <n v="1839"/>
    <x v="1"/>
    <x v="10"/>
  </r>
  <r>
    <x v="0"/>
    <x v="0"/>
    <x v="10"/>
    <x v="7"/>
    <x v="290"/>
    <s v="0017000001VZ1DZAA1"/>
    <x v="3092"/>
    <s v="Advertise"/>
    <s v="Advertise on QC1"/>
    <x v="2"/>
    <x v="52"/>
    <x v="73"/>
    <x v="306"/>
    <n v="3809"/>
    <x v="2"/>
    <x v="10"/>
  </r>
  <r>
    <x v="1"/>
    <x v="1"/>
    <x v="1"/>
    <x v="1"/>
    <x v="464"/>
    <s v="0017000001R5dQEAAZ"/>
    <x v="3093"/>
    <s v="Advertise"/>
    <s v="Advertise on QC2"/>
    <x v="2"/>
    <x v="53"/>
    <x v="1"/>
    <x v="306"/>
    <n v="1085"/>
    <x v="2"/>
    <x v="10"/>
  </r>
  <r>
    <x v="1"/>
    <x v="1"/>
    <x v="1"/>
    <x v="408"/>
    <x v="603"/>
    <s v="0010g00001dvSlrAAE"/>
    <x v="3094"/>
    <s v="Platform"/>
    <s v="Platform"/>
    <x v="4"/>
    <x v="36"/>
    <x v="69"/>
    <x v="306"/>
    <n v="5536"/>
    <x v="2"/>
    <x v="10"/>
  </r>
  <r>
    <x v="0"/>
    <x v="8"/>
    <x v="14"/>
    <x v="1"/>
    <x v="719"/>
    <s v="0010g00001csxoKAAQ"/>
    <x v="3095"/>
    <s v="Platform"/>
    <s v="Platform"/>
    <x v="6"/>
    <x v="14"/>
    <x v="14"/>
    <x v="306"/>
    <n v="2161"/>
    <x v="2"/>
    <x v="10"/>
  </r>
  <r>
    <x v="0"/>
    <x v="2"/>
    <x v="2"/>
    <x v="1"/>
    <x v="1352"/>
    <s v="0017000001Q6vMzAAJ"/>
    <x v="3096"/>
    <s v="Platform"/>
    <s v="Platform"/>
    <x v="6"/>
    <x v="2"/>
    <x v="2"/>
    <x v="306"/>
    <n v="7931"/>
    <x v="2"/>
    <x v="10"/>
  </r>
  <r>
    <x v="0"/>
    <x v="9"/>
    <x v="15"/>
    <x v="97"/>
    <x v="159"/>
    <s v="0010g00001ZoE3lAAF"/>
    <x v="3097"/>
    <s v="Advertise"/>
    <s v="Advertise on QC2"/>
    <x v="2"/>
    <x v="15"/>
    <x v="16"/>
    <x v="306"/>
    <n v="6253"/>
    <x v="2"/>
    <x v="10"/>
  </r>
  <r>
    <x v="0"/>
    <x v="4"/>
    <x v="5"/>
    <x v="176"/>
    <x v="336"/>
    <s v="00170000012XkxhAAC"/>
    <x v="3098"/>
    <s v="Advertise"/>
    <s v="Advertise on QC2"/>
    <x v="1"/>
    <x v="34"/>
    <x v="18"/>
    <x v="306"/>
    <n v="2936"/>
    <x v="2"/>
    <x v="10"/>
  </r>
  <r>
    <x v="2"/>
    <x v="5"/>
    <x v="7"/>
    <x v="462"/>
    <x v="1353"/>
    <s v="0010g00001gVSLMAA4"/>
    <x v="0"/>
    <s v="Platform"/>
    <s v="Platform"/>
    <x v="0"/>
    <x v="7"/>
    <x v="30"/>
    <x v="306"/>
    <n v="955"/>
    <x v="2"/>
    <x v="10"/>
  </r>
  <r>
    <x v="0"/>
    <x v="0"/>
    <x v="0"/>
    <x v="114"/>
    <x v="276"/>
    <s v="0014u00001p4nLwAAI"/>
    <x v="3099"/>
    <s v="Advertise"/>
    <s v="Advertise on QC1"/>
    <x v="1"/>
    <x v="65"/>
    <x v="73"/>
    <x v="307"/>
    <n v="1754"/>
    <x v="3"/>
    <x v="10"/>
  </r>
  <r>
    <x v="0"/>
    <x v="0"/>
    <x v="10"/>
    <x v="7"/>
    <x v="259"/>
    <s v="0010g00001bfBzfAAE"/>
    <x v="3100"/>
    <s v="Advertise"/>
    <s v="Advertise on QC1"/>
    <x v="1"/>
    <x v="10"/>
    <x v="15"/>
    <x v="307"/>
    <n v="4207"/>
    <x v="3"/>
    <x v="10"/>
  </r>
  <r>
    <x v="1"/>
    <x v="1"/>
    <x v="1"/>
    <x v="32"/>
    <x v="172"/>
    <s v="0010g00001beuW7AAI"/>
    <x v="3101"/>
    <s v="Advertise"/>
    <s v="Advertise on QC2"/>
    <x v="2"/>
    <x v="74"/>
    <x v="36"/>
    <x v="307"/>
    <n v="122"/>
    <x v="3"/>
    <x v="10"/>
  </r>
  <r>
    <x v="0"/>
    <x v="13"/>
    <x v="26"/>
    <x v="380"/>
    <x v="1354"/>
    <s v="0017000001SIISHAA5"/>
    <x v="3102"/>
    <s v="Advertise"/>
    <s v="Advertise on QC2"/>
    <x v="5"/>
    <x v="37"/>
    <x v="92"/>
    <x v="307"/>
    <n v="3875"/>
    <x v="3"/>
    <x v="10"/>
  </r>
  <r>
    <x v="0"/>
    <x v="2"/>
    <x v="2"/>
    <x v="1"/>
    <x v="437"/>
    <s v="0010g00001creh4AAA"/>
    <x v="3103"/>
    <s v="Advertise"/>
    <s v="Advertise on QC2"/>
    <x v="1"/>
    <x v="46"/>
    <x v="2"/>
    <x v="307"/>
    <n v="1491"/>
    <x v="3"/>
    <x v="10"/>
  </r>
  <r>
    <x v="0"/>
    <x v="2"/>
    <x v="2"/>
    <x v="155"/>
    <x v="278"/>
    <s v="0017000001JOw0HAAT"/>
    <x v="3104"/>
    <s v="Advertise"/>
    <s v="Advertise on QC2"/>
    <x v="1"/>
    <x v="38"/>
    <x v="93"/>
    <x v="307"/>
    <n v="6417"/>
    <x v="3"/>
    <x v="10"/>
  </r>
  <r>
    <x v="1"/>
    <x v="3"/>
    <x v="3"/>
    <x v="347"/>
    <x v="686"/>
    <s v="0017000001O4IupAAF"/>
    <x v="3105"/>
    <s v="Platform"/>
    <s v="Platform w/Campaign Management"/>
    <x v="1"/>
    <x v="29"/>
    <x v="65"/>
    <x v="307"/>
    <n v="1006"/>
    <x v="3"/>
    <x v="10"/>
  </r>
  <r>
    <x v="0"/>
    <x v="9"/>
    <x v="15"/>
    <x v="23"/>
    <x v="33"/>
    <s v="0014u00001xXdHKAA0"/>
    <x v="3106"/>
    <s v="Advertise"/>
    <s v="Advertise on QC2"/>
    <x v="2"/>
    <x v="15"/>
    <x v="101"/>
    <x v="307"/>
    <n v="3308"/>
    <x v="3"/>
    <x v="10"/>
  </r>
  <r>
    <x v="0"/>
    <x v="4"/>
    <x v="4"/>
    <x v="4"/>
    <x v="433"/>
    <s v="0014u00001wOyPmAAK"/>
    <x v="3107"/>
    <s v="Advertise"/>
    <s v="Advertise on QC1"/>
    <x v="1"/>
    <x v="76"/>
    <x v="4"/>
    <x v="307"/>
    <n v="3550"/>
    <x v="3"/>
    <x v="10"/>
  </r>
  <r>
    <x v="0"/>
    <x v="4"/>
    <x v="5"/>
    <x v="83"/>
    <x v="362"/>
    <s v="0017000000nDUPgAAO"/>
    <x v="3108"/>
    <s v="Advertise"/>
    <s v="Advertise on QC1"/>
    <x v="1"/>
    <x v="34"/>
    <x v="62"/>
    <x v="307"/>
    <n v="4767"/>
    <x v="3"/>
    <x v="10"/>
  </r>
  <r>
    <x v="0"/>
    <x v="4"/>
    <x v="5"/>
    <x v="169"/>
    <x v="1355"/>
    <s v="0017000001SRh1EAAT"/>
    <x v="0"/>
    <s v="Platform"/>
    <s v="Platform"/>
    <x v="0"/>
    <x v="87"/>
    <x v="86"/>
    <x v="307"/>
    <n v="5478"/>
    <x v="3"/>
    <x v="10"/>
  </r>
  <r>
    <x v="2"/>
    <x v="6"/>
    <x v="8"/>
    <x v="7"/>
    <x v="1356"/>
    <s v="0017000001SoXdtAAF"/>
    <x v="3109"/>
    <s v="Advertise"/>
    <s v="Advertise on QC1"/>
    <x v="3"/>
    <x v="27"/>
    <x v="45"/>
    <x v="307"/>
    <n v="1566"/>
    <x v="3"/>
    <x v="10"/>
  </r>
  <r>
    <x v="0"/>
    <x v="0"/>
    <x v="0"/>
    <x v="18"/>
    <x v="25"/>
    <s v="0014u00001p59aYAAQ"/>
    <x v="3110"/>
    <s v="Advertise"/>
    <s v="Advertise on QC1"/>
    <x v="1"/>
    <x v="23"/>
    <x v="26"/>
    <x v="308"/>
    <n v="8685"/>
    <x v="4"/>
    <x v="10"/>
  </r>
  <r>
    <x v="0"/>
    <x v="0"/>
    <x v="10"/>
    <x v="7"/>
    <x v="26"/>
    <s v="0017000000vodiNAAQ"/>
    <x v="3111"/>
    <s v="Advertise"/>
    <s v="Advertise on QC1"/>
    <x v="1"/>
    <x v="24"/>
    <x v="81"/>
    <x v="308"/>
    <n v="2037"/>
    <x v="4"/>
    <x v="10"/>
  </r>
  <r>
    <x v="1"/>
    <x v="1"/>
    <x v="1"/>
    <x v="279"/>
    <x v="569"/>
    <s v="0017000001GbWfpAAF"/>
    <x v="3112"/>
    <s v="Advertise"/>
    <s v="Advertise on QC1"/>
    <x v="1"/>
    <x v="36"/>
    <x v="41"/>
    <x v="308"/>
    <n v="1971"/>
    <x v="4"/>
    <x v="10"/>
  </r>
  <r>
    <x v="1"/>
    <x v="1"/>
    <x v="1"/>
    <x v="279"/>
    <x v="1078"/>
    <s v="0010g00001bennFAAQ"/>
    <x v="3113"/>
    <s v="Advertise"/>
    <s v="Advertise on QC1"/>
    <x v="1"/>
    <x v="36"/>
    <x v="41"/>
    <x v="308"/>
    <n v="6925"/>
    <x v="4"/>
    <x v="10"/>
  </r>
  <r>
    <x v="1"/>
    <x v="3"/>
    <x v="3"/>
    <x v="28"/>
    <x v="131"/>
    <s v="0010g00001hz0MKAAY"/>
    <x v="3114"/>
    <s v="Platform"/>
    <s v="Platform w/Campaign Management"/>
    <x v="1"/>
    <x v="29"/>
    <x v="33"/>
    <x v="308"/>
    <n v="9171"/>
    <x v="4"/>
    <x v="10"/>
  </r>
  <r>
    <x v="1"/>
    <x v="3"/>
    <x v="3"/>
    <x v="280"/>
    <x v="1357"/>
    <s v="NA"/>
    <x v="0"/>
    <s v="Platform"/>
    <s v="Platform"/>
    <x v="0"/>
    <x v="3"/>
    <x v="79"/>
    <x v="308"/>
    <n v="2954"/>
    <x v="4"/>
    <x v="10"/>
  </r>
  <r>
    <x v="0"/>
    <x v="9"/>
    <x v="15"/>
    <x v="142"/>
    <x v="510"/>
    <s v="0010g00001YsmBoAAJ"/>
    <x v="3115"/>
    <s v="Advertise"/>
    <s v="Advertise on QC1"/>
    <x v="1"/>
    <x v="71"/>
    <x v="94"/>
    <x v="308"/>
    <n v="1947"/>
    <x v="4"/>
    <x v="10"/>
  </r>
  <r>
    <x v="0"/>
    <x v="4"/>
    <x v="5"/>
    <x v="41"/>
    <x v="1358"/>
    <s v="0010g00001azt7MAAQ"/>
    <x v="3116"/>
    <s v="Advertise"/>
    <s v="Advertise on QC1"/>
    <x v="1"/>
    <x v="34"/>
    <x v="63"/>
    <x v="308"/>
    <n v="8485"/>
    <x v="4"/>
    <x v="10"/>
  </r>
  <r>
    <x v="0"/>
    <x v="4"/>
    <x v="25"/>
    <x v="139"/>
    <x v="242"/>
    <s v="0017000001SIhusAAD"/>
    <x v="3117"/>
    <s v="Advertise"/>
    <s v="Advertise on QC1"/>
    <x v="2"/>
    <x v="50"/>
    <x v="6"/>
    <x v="308"/>
    <n v="3155"/>
    <x v="4"/>
    <x v="10"/>
  </r>
  <r>
    <x v="2"/>
    <x v="12"/>
    <x v="23"/>
    <x v="30"/>
    <x v="1299"/>
    <s v="0014u00001p505JAAQ"/>
    <x v="3118"/>
    <s v="Advertise"/>
    <s v="Advertise on QC1"/>
    <x v="1"/>
    <x v="59"/>
    <x v="34"/>
    <x v="308"/>
    <n v="4987"/>
    <x v="4"/>
    <x v="10"/>
  </r>
  <r>
    <x v="2"/>
    <x v="12"/>
    <x v="23"/>
    <x v="328"/>
    <x v="1359"/>
    <s v="0017000000WrwHyAAJ"/>
    <x v="3119"/>
    <s v="Platform"/>
    <s v="Platform"/>
    <x v="4"/>
    <x v="91"/>
    <x v="109"/>
    <x v="308"/>
    <n v="861"/>
    <x v="4"/>
    <x v="10"/>
  </r>
  <r>
    <x v="2"/>
    <x v="5"/>
    <x v="7"/>
    <x v="7"/>
    <x v="7"/>
    <s v="0017000000asbAGAAY"/>
    <x v="3120"/>
    <s v="Advertise"/>
    <s v="Advertise on QC1"/>
    <x v="2"/>
    <x v="7"/>
    <x v="7"/>
    <x v="308"/>
    <n v="5051"/>
    <x v="4"/>
    <x v="10"/>
  </r>
  <r>
    <x v="2"/>
    <x v="5"/>
    <x v="19"/>
    <x v="1"/>
    <x v="480"/>
    <s v="0017000000jwmxBAAQ"/>
    <x v="3121"/>
    <s v="Advertise"/>
    <s v="Advertise on QC2"/>
    <x v="1"/>
    <x v="20"/>
    <x v="7"/>
    <x v="308"/>
    <n v="4024"/>
    <x v="4"/>
    <x v="10"/>
  </r>
  <r>
    <x v="2"/>
    <x v="5"/>
    <x v="19"/>
    <x v="1"/>
    <x v="547"/>
    <s v="0017000000lOWTUAA4"/>
    <x v="3122"/>
    <s v="Platform"/>
    <s v="Platform w/Campaign Management"/>
    <x v="2"/>
    <x v="72"/>
    <x v="7"/>
    <x v="308"/>
    <n v="1097"/>
    <x v="4"/>
    <x v="10"/>
  </r>
  <r>
    <x v="2"/>
    <x v="6"/>
    <x v="9"/>
    <x v="57"/>
    <x v="137"/>
    <s v="0017000000moLcGAAU"/>
    <x v="3123"/>
    <s v="Advertise"/>
    <s v="Advertise on QC2"/>
    <x v="2"/>
    <x v="51"/>
    <x v="9"/>
    <x v="308"/>
    <n v="6755"/>
    <x v="4"/>
    <x v="10"/>
  </r>
  <r>
    <x v="0"/>
    <x v="0"/>
    <x v="32"/>
    <x v="1"/>
    <x v="986"/>
    <s v="0010g00001gV1snAAC"/>
    <x v="3124"/>
    <s v="Advertise"/>
    <s v="Advertise on QC2"/>
    <x v="1"/>
    <x v="62"/>
    <x v="81"/>
    <x v="309"/>
    <n v="7502"/>
    <x v="5"/>
    <x v="10"/>
  </r>
  <r>
    <x v="0"/>
    <x v="0"/>
    <x v="32"/>
    <x v="323"/>
    <x v="1360"/>
    <s v="0010g00001gV1tbAAC"/>
    <x v="3125"/>
    <s v="Advertise"/>
    <s v="Advertise on QC2"/>
    <x v="1"/>
    <x v="62"/>
    <x v="81"/>
    <x v="309"/>
    <n v="4886"/>
    <x v="5"/>
    <x v="10"/>
  </r>
  <r>
    <x v="0"/>
    <x v="2"/>
    <x v="2"/>
    <x v="50"/>
    <x v="72"/>
    <s v="0010g00001befvLAAQ"/>
    <x v="3126"/>
    <s v="Advertise"/>
    <s v="Advertise on QC1"/>
    <x v="2"/>
    <x v="38"/>
    <x v="53"/>
    <x v="309"/>
    <n v="4316"/>
    <x v="5"/>
    <x v="10"/>
  </r>
  <r>
    <x v="0"/>
    <x v="2"/>
    <x v="2"/>
    <x v="416"/>
    <x v="845"/>
    <s v="0017000001OykxcAAB"/>
    <x v="3127"/>
    <s v="Advertise"/>
    <s v="Advertise on QC1"/>
    <x v="1"/>
    <x v="104"/>
    <x v="2"/>
    <x v="309"/>
    <n v="1707"/>
    <x v="5"/>
    <x v="10"/>
  </r>
  <r>
    <x v="0"/>
    <x v="2"/>
    <x v="2"/>
    <x v="155"/>
    <x v="278"/>
    <s v="0017000001JOw0HAAT"/>
    <x v="3128"/>
    <s v="Advertise"/>
    <s v="Advertise on QC2"/>
    <x v="1"/>
    <x v="38"/>
    <x v="93"/>
    <x v="309"/>
    <n v="731"/>
    <x v="5"/>
    <x v="10"/>
  </r>
  <r>
    <x v="0"/>
    <x v="9"/>
    <x v="15"/>
    <x v="474"/>
    <x v="1011"/>
    <s v="0010g00001Zq7nKAAR"/>
    <x v="3129"/>
    <s v="Advertise"/>
    <s v="Advertise on QC1"/>
    <x v="1"/>
    <x v="15"/>
    <x v="29"/>
    <x v="309"/>
    <n v="7781"/>
    <x v="5"/>
    <x v="10"/>
  </r>
  <r>
    <x v="0"/>
    <x v="9"/>
    <x v="15"/>
    <x v="96"/>
    <x v="160"/>
    <s v="0014u00001t9FLcAAM"/>
    <x v="3130"/>
    <s v="Platform"/>
    <s v="Platform"/>
    <x v="4"/>
    <x v="71"/>
    <x v="97"/>
    <x v="309"/>
    <n v="5321"/>
    <x v="5"/>
    <x v="10"/>
  </r>
  <r>
    <x v="0"/>
    <x v="10"/>
    <x v="16"/>
    <x v="468"/>
    <x v="594"/>
    <s v="0017000001R4e0fAAB"/>
    <x v="0"/>
    <s v="Platform"/>
    <s v="Platform"/>
    <x v="0"/>
    <x v="16"/>
    <x v="55"/>
    <x v="309"/>
    <n v="2277"/>
    <x v="5"/>
    <x v="10"/>
  </r>
  <r>
    <x v="2"/>
    <x v="11"/>
    <x v="17"/>
    <x v="336"/>
    <x v="993"/>
    <s v="0017000000nFdaDAAS"/>
    <x v="3131"/>
    <s v="Advertise"/>
    <s v="Advertise on QC1"/>
    <x v="1"/>
    <x v="47"/>
    <x v="50"/>
    <x v="309"/>
    <n v="5416"/>
    <x v="5"/>
    <x v="10"/>
  </r>
  <r>
    <x v="2"/>
    <x v="5"/>
    <x v="7"/>
    <x v="7"/>
    <x v="7"/>
    <s v="0017000000asbAGAAY"/>
    <x v="3132"/>
    <s v="Advertise"/>
    <s v="Advertise on QC1"/>
    <x v="1"/>
    <x v="7"/>
    <x v="81"/>
    <x v="309"/>
    <n v="7400"/>
    <x v="5"/>
    <x v="10"/>
  </r>
  <r>
    <x v="2"/>
    <x v="5"/>
    <x v="7"/>
    <x v="70"/>
    <x v="1361"/>
    <s v="0017000000jJY2DAAW"/>
    <x v="3133"/>
    <s v="Advertise"/>
    <s v="Advertise on QC1"/>
    <x v="2"/>
    <x v="7"/>
    <x v="64"/>
    <x v="309"/>
    <n v="484"/>
    <x v="5"/>
    <x v="10"/>
  </r>
  <r>
    <x v="2"/>
    <x v="6"/>
    <x v="8"/>
    <x v="43"/>
    <x v="281"/>
    <s v="0014u00001uQDqvAAG"/>
    <x v="3134"/>
    <s v="Advertise"/>
    <s v="Advertise on QC1"/>
    <x v="1"/>
    <x v="39"/>
    <x v="45"/>
    <x v="309"/>
    <n v="5534"/>
    <x v="5"/>
    <x v="10"/>
  </r>
  <r>
    <x v="2"/>
    <x v="14"/>
    <x v="33"/>
    <x v="43"/>
    <x v="1063"/>
    <s v="0010g00001jYaZVAA0"/>
    <x v="3135"/>
    <s v="Advertise"/>
    <s v="Advertise on QC1"/>
    <x v="3"/>
    <x v="64"/>
    <x v="31"/>
    <x v="309"/>
    <n v="3179"/>
    <x v="5"/>
    <x v="10"/>
  </r>
  <r>
    <x v="1"/>
    <x v="1"/>
    <x v="11"/>
    <x v="202"/>
    <x v="769"/>
    <s v="0014u00001vDY9dAAG"/>
    <x v="3136"/>
    <s v="Advertise"/>
    <s v="Advertise on QC2"/>
    <x v="1"/>
    <x v="11"/>
    <x v="11"/>
    <x v="310"/>
    <n v="3965"/>
    <x v="6"/>
    <x v="10"/>
  </r>
  <r>
    <x v="1"/>
    <x v="1"/>
    <x v="12"/>
    <x v="12"/>
    <x v="12"/>
    <s v="0017000001VXSDEAA5"/>
    <x v="3137"/>
    <s v="Advertise"/>
    <s v="Advertise on QC2"/>
    <x v="3"/>
    <x v="12"/>
    <x v="12"/>
    <x v="310"/>
    <n v="4419"/>
    <x v="6"/>
    <x v="10"/>
  </r>
  <r>
    <x v="0"/>
    <x v="2"/>
    <x v="2"/>
    <x v="475"/>
    <x v="1362"/>
    <s v="0014u00001p7KqCAAU"/>
    <x v="3138"/>
    <s v="Platform"/>
    <s v="Platform"/>
    <x v="8"/>
    <x v="2"/>
    <x v="2"/>
    <x v="310"/>
    <n v="2246"/>
    <x v="6"/>
    <x v="10"/>
  </r>
  <r>
    <x v="0"/>
    <x v="9"/>
    <x v="15"/>
    <x v="23"/>
    <x v="33"/>
    <s v="0014u00001xXdHKAA0"/>
    <x v="3139"/>
    <s v="Advertise"/>
    <s v="Advertise on QC2"/>
    <x v="2"/>
    <x v="15"/>
    <x v="101"/>
    <x v="310"/>
    <n v="9358"/>
    <x v="6"/>
    <x v="10"/>
  </r>
  <r>
    <x v="2"/>
    <x v="6"/>
    <x v="8"/>
    <x v="43"/>
    <x v="1363"/>
    <s v="0014u00001p5ffHAAQ"/>
    <x v="3140"/>
    <s v="Advertise"/>
    <s v="Advertise on QC1"/>
    <x v="3"/>
    <x v="39"/>
    <x v="57"/>
    <x v="310"/>
    <n v="4581"/>
    <x v="6"/>
    <x v="10"/>
  </r>
  <r>
    <x v="1"/>
    <x v="1"/>
    <x v="1"/>
    <x v="1"/>
    <x v="387"/>
    <s v="0017000001D84LlAAJ"/>
    <x v="3141"/>
    <s v="Platform"/>
    <s v="Platform"/>
    <x v="6"/>
    <x v="53"/>
    <x v="69"/>
    <x v="311"/>
    <n v="7886"/>
    <x v="7"/>
    <x v="10"/>
  </r>
  <r>
    <x v="1"/>
    <x v="1"/>
    <x v="1"/>
    <x v="32"/>
    <x v="420"/>
    <s v="0017000001PvtRFAAZ"/>
    <x v="3142"/>
    <s v="Advertise"/>
    <s v="Advertise on QC1"/>
    <x v="2"/>
    <x v="32"/>
    <x v="36"/>
    <x v="311"/>
    <n v="2212"/>
    <x v="7"/>
    <x v="10"/>
  </r>
  <r>
    <x v="0"/>
    <x v="8"/>
    <x v="14"/>
    <x v="283"/>
    <x v="1364"/>
    <s v="0014u00001xXBnfAAG"/>
    <x v="3143"/>
    <s v="Advertise"/>
    <s v="Advertise on QC1"/>
    <x v="5"/>
    <x v="14"/>
    <x v="14"/>
    <x v="311"/>
    <n v="2079"/>
    <x v="7"/>
    <x v="10"/>
  </r>
  <r>
    <x v="1"/>
    <x v="3"/>
    <x v="3"/>
    <x v="54"/>
    <x v="1365"/>
    <s v="0014u00001yvar5AAA"/>
    <x v="3144"/>
    <s v="Advertise"/>
    <s v="Advertise on QC1"/>
    <x v="5"/>
    <x v="33"/>
    <x v="38"/>
    <x v="311"/>
    <n v="8437"/>
    <x v="7"/>
    <x v="10"/>
  </r>
  <r>
    <x v="1"/>
    <x v="3"/>
    <x v="3"/>
    <x v="28"/>
    <x v="39"/>
    <s v="0010g00001dw8tOAAQ"/>
    <x v="3145"/>
    <s v="Platform"/>
    <s v="Platform w/Campaign Management"/>
    <x v="2"/>
    <x v="3"/>
    <x v="3"/>
    <x v="311"/>
    <n v="4614"/>
    <x v="7"/>
    <x v="10"/>
  </r>
  <r>
    <x v="0"/>
    <x v="9"/>
    <x v="15"/>
    <x v="23"/>
    <x v="33"/>
    <s v="0014u00001xXdHKAA0"/>
    <x v="3146"/>
    <s v="Advertise"/>
    <s v="Advertise on QC2"/>
    <x v="2"/>
    <x v="15"/>
    <x v="29"/>
    <x v="311"/>
    <n v="4852"/>
    <x v="7"/>
    <x v="10"/>
  </r>
  <r>
    <x v="0"/>
    <x v="9"/>
    <x v="15"/>
    <x v="142"/>
    <x v="246"/>
    <s v="0010g00001ZoCImAAN"/>
    <x v="3147"/>
    <s v="Advertise"/>
    <s v="Advertise on QC1"/>
    <x v="1"/>
    <x v="71"/>
    <x v="29"/>
    <x v="311"/>
    <n v="325"/>
    <x v="7"/>
    <x v="10"/>
  </r>
  <r>
    <x v="2"/>
    <x v="12"/>
    <x v="23"/>
    <x v="328"/>
    <x v="1359"/>
    <s v="0017000000WrwHyAAJ"/>
    <x v="3148"/>
    <s v="Platform"/>
    <s v="Platform"/>
    <x v="4"/>
    <x v="91"/>
    <x v="109"/>
    <x v="311"/>
    <n v="1465"/>
    <x v="7"/>
    <x v="10"/>
  </r>
  <r>
    <x v="2"/>
    <x v="5"/>
    <x v="19"/>
    <x v="7"/>
    <x v="163"/>
    <s v="0017000000WVbN0AAL"/>
    <x v="3149"/>
    <s v="Advertise"/>
    <s v="Advertise on QC1"/>
    <x v="1"/>
    <x v="72"/>
    <x v="77"/>
    <x v="311"/>
    <n v="1303"/>
    <x v="7"/>
    <x v="10"/>
  </r>
  <r>
    <x v="2"/>
    <x v="5"/>
    <x v="19"/>
    <x v="1"/>
    <x v="1366"/>
    <s v="0017000000ary72AAA"/>
    <x v="3150"/>
    <s v="Advertise"/>
    <s v="Advertise on QC2"/>
    <x v="1"/>
    <x v="20"/>
    <x v="7"/>
    <x v="311"/>
    <n v="3813"/>
    <x v="7"/>
    <x v="10"/>
  </r>
  <r>
    <x v="2"/>
    <x v="6"/>
    <x v="8"/>
    <x v="8"/>
    <x v="774"/>
    <s v="0014u00001wNuapAAC"/>
    <x v="3151"/>
    <s v="Advertise"/>
    <s v="Advertise on QC1"/>
    <x v="1"/>
    <x v="8"/>
    <x v="50"/>
    <x v="311"/>
    <n v="7986"/>
    <x v="7"/>
    <x v="10"/>
  </r>
  <r>
    <x v="1"/>
    <x v="1"/>
    <x v="11"/>
    <x v="11"/>
    <x v="1367"/>
    <s v="0017000001TcPpWAAV"/>
    <x v="3152"/>
    <s v="Advertise"/>
    <s v="Advertise on QC1"/>
    <x v="1"/>
    <x v="11"/>
    <x v="11"/>
    <x v="312"/>
    <n v="9635"/>
    <x v="8"/>
    <x v="10"/>
  </r>
  <r>
    <x v="1"/>
    <x v="1"/>
    <x v="12"/>
    <x v="1"/>
    <x v="1368"/>
    <s v="0010g00001dy76oAAA"/>
    <x v="3153"/>
    <s v="Advertise"/>
    <s v="Advertise on QC2"/>
    <x v="5"/>
    <x v="82"/>
    <x v="87"/>
    <x v="312"/>
    <n v="7329"/>
    <x v="8"/>
    <x v="10"/>
  </r>
  <r>
    <x v="1"/>
    <x v="1"/>
    <x v="12"/>
    <x v="1"/>
    <x v="314"/>
    <s v="0010g00001dy1nSAAQ"/>
    <x v="3154"/>
    <s v="Platform"/>
    <s v="Platform"/>
    <x v="4"/>
    <x v="82"/>
    <x v="87"/>
    <x v="312"/>
    <n v="741"/>
    <x v="8"/>
    <x v="10"/>
  </r>
  <r>
    <x v="1"/>
    <x v="1"/>
    <x v="12"/>
    <x v="209"/>
    <x v="1369"/>
    <s v="NA"/>
    <x v="0"/>
    <s v="Platform"/>
    <s v="Platform"/>
    <x v="0"/>
    <x v="12"/>
    <x v="59"/>
    <x v="312"/>
    <n v="4711"/>
    <x v="8"/>
    <x v="10"/>
  </r>
  <r>
    <x v="0"/>
    <x v="8"/>
    <x v="14"/>
    <x v="7"/>
    <x v="571"/>
    <s v="0017000001Q6WqDAAV"/>
    <x v="3155"/>
    <s v="Advertise"/>
    <s v="Advertise on QC1"/>
    <x v="1"/>
    <x v="14"/>
    <x v="75"/>
    <x v="312"/>
    <n v="9601"/>
    <x v="8"/>
    <x v="10"/>
  </r>
  <r>
    <x v="0"/>
    <x v="4"/>
    <x v="29"/>
    <x v="7"/>
    <x v="181"/>
    <s v="0017000000trU70AAE"/>
    <x v="3156"/>
    <s v="Advertise"/>
    <s v="Advertise on QC1"/>
    <x v="1"/>
    <x v="55"/>
    <x v="81"/>
    <x v="312"/>
    <n v="4225"/>
    <x v="8"/>
    <x v="10"/>
  </r>
  <r>
    <x v="2"/>
    <x v="12"/>
    <x v="23"/>
    <x v="76"/>
    <x v="120"/>
    <s v="0017000000atDCOAA2"/>
    <x v="3157"/>
    <s v="Advertise"/>
    <s v="Advertise on QC2"/>
    <x v="1"/>
    <x v="59"/>
    <x v="68"/>
    <x v="312"/>
    <n v="6231"/>
    <x v="8"/>
    <x v="10"/>
  </r>
  <r>
    <x v="2"/>
    <x v="11"/>
    <x v="17"/>
    <x v="476"/>
    <x v="1006"/>
    <s v="0017000000o9KiOAAU"/>
    <x v="3158"/>
    <s v="Platform"/>
    <s v="Platform"/>
    <x v="4"/>
    <x v="17"/>
    <x v="19"/>
    <x v="312"/>
    <n v="142"/>
    <x v="8"/>
    <x v="10"/>
  </r>
  <r>
    <x v="2"/>
    <x v="11"/>
    <x v="18"/>
    <x v="7"/>
    <x v="1370"/>
    <s v="0017000000kOfO8AAK"/>
    <x v="3159"/>
    <s v="Advertise"/>
    <s v="Advertise on QC1"/>
    <x v="1"/>
    <x v="18"/>
    <x v="20"/>
    <x v="312"/>
    <n v="8455"/>
    <x v="8"/>
    <x v="10"/>
  </r>
  <r>
    <x v="2"/>
    <x v="11"/>
    <x v="18"/>
    <x v="7"/>
    <x v="1371"/>
    <s v="0010g00001YtC4yAAF"/>
    <x v="3160"/>
    <s v="Advertise"/>
    <s v="Advertise on QC1"/>
    <x v="2"/>
    <x v="18"/>
    <x v="20"/>
    <x v="312"/>
    <n v="332"/>
    <x v="8"/>
    <x v="10"/>
  </r>
  <r>
    <x v="2"/>
    <x v="6"/>
    <x v="8"/>
    <x v="43"/>
    <x v="1021"/>
    <s v="0010g00001gPKrPAAW"/>
    <x v="3161"/>
    <s v="Advertise"/>
    <s v="Advertise on QC1"/>
    <x v="1"/>
    <x v="39"/>
    <x v="31"/>
    <x v="312"/>
    <n v="5916"/>
    <x v="8"/>
    <x v="10"/>
  </r>
  <r>
    <x v="2"/>
    <x v="6"/>
    <x v="9"/>
    <x v="349"/>
    <x v="853"/>
    <s v="0014u00001p6XszAAE"/>
    <x v="3162"/>
    <s v="Advertise"/>
    <s v="Advertise on QC1"/>
    <x v="1"/>
    <x v="9"/>
    <x v="9"/>
    <x v="312"/>
    <n v="393"/>
    <x v="8"/>
    <x v="10"/>
  </r>
  <r>
    <x v="0"/>
    <x v="0"/>
    <x v="32"/>
    <x v="323"/>
    <x v="986"/>
    <s v="0010g00001gV1snAAC"/>
    <x v="3163"/>
    <s v="Advertise"/>
    <s v="Advertise on QC2"/>
    <x v="1"/>
    <x v="62"/>
    <x v="81"/>
    <x v="313"/>
    <n v="3685"/>
    <x v="9"/>
    <x v="10"/>
  </r>
  <r>
    <x v="0"/>
    <x v="0"/>
    <x v="10"/>
    <x v="1"/>
    <x v="709"/>
    <s v="0014u00001tBX5LAAW"/>
    <x v="3164"/>
    <s v="Advertise"/>
    <s v="Advertise on QC2"/>
    <x v="1"/>
    <x v="25"/>
    <x v="25"/>
    <x v="313"/>
    <n v="208"/>
    <x v="9"/>
    <x v="10"/>
  </r>
  <r>
    <x v="1"/>
    <x v="1"/>
    <x v="11"/>
    <x v="11"/>
    <x v="1372"/>
    <s v="0014u00001ytLKVAA2"/>
    <x v="3165"/>
    <s v="Advertise"/>
    <s v="Advertise on QC1"/>
    <x v="5"/>
    <x v="11"/>
    <x v="11"/>
    <x v="313"/>
    <n v="4985"/>
    <x v="9"/>
    <x v="10"/>
  </r>
  <r>
    <x v="1"/>
    <x v="1"/>
    <x v="11"/>
    <x v="92"/>
    <x v="534"/>
    <s v="0010g00001jYVLEAA4"/>
    <x v="3166"/>
    <s v="Advertise"/>
    <s v="Advertise on QC1"/>
    <x v="1"/>
    <x v="11"/>
    <x v="11"/>
    <x v="313"/>
    <n v="5705"/>
    <x v="9"/>
    <x v="10"/>
  </r>
  <r>
    <x v="0"/>
    <x v="13"/>
    <x v="26"/>
    <x v="1"/>
    <x v="389"/>
    <s v="0017000000uy7i7AAA"/>
    <x v="3167"/>
    <s v="Advertise"/>
    <s v="Advertise on QC2"/>
    <x v="1"/>
    <x v="89"/>
    <x v="42"/>
    <x v="313"/>
    <n v="8609"/>
    <x v="9"/>
    <x v="10"/>
  </r>
  <r>
    <x v="0"/>
    <x v="9"/>
    <x v="15"/>
    <x v="339"/>
    <x v="813"/>
    <s v="0014u00001wQg4oAAC"/>
    <x v="3168"/>
    <s v="Advertise"/>
    <s v="Advertise on QC1"/>
    <x v="1"/>
    <x v="71"/>
    <x v="94"/>
    <x v="313"/>
    <n v="793"/>
    <x v="9"/>
    <x v="10"/>
  </r>
  <r>
    <x v="0"/>
    <x v="10"/>
    <x v="16"/>
    <x v="52"/>
    <x v="1373"/>
    <s v="NA"/>
    <x v="0"/>
    <s v="Platform"/>
    <s v="Platform"/>
    <x v="0"/>
    <x v="48"/>
    <x v="55"/>
    <x v="313"/>
    <n v="190"/>
    <x v="9"/>
    <x v="10"/>
  </r>
  <r>
    <x v="0"/>
    <x v="4"/>
    <x v="27"/>
    <x v="44"/>
    <x v="446"/>
    <s v="0017000001OzfzXAAR"/>
    <x v="3169"/>
    <s v="Advertise"/>
    <s v="Advertise on QC1"/>
    <x v="2"/>
    <x v="41"/>
    <x v="48"/>
    <x v="313"/>
    <n v="8701"/>
    <x v="9"/>
    <x v="10"/>
  </r>
  <r>
    <x v="0"/>
    <x v="4"/>
    <x v="6"/>
    <x v="42"/>
    <x v="195"/>
    <s v="0010g00001kS7yaAAC"/>
    <x v="3170"/>
    <s v="Advertise"/>
    <s v="Advertise on QC1"/>
    <x v="2"/>
    <x v="6"/>
    <x v="44"/>
    <x v="313"/>
    <n v="7820"/>
    <x v="9"/>
    <x v="10"/>
  </r>
  <r>
    <x v="2"/>
    <x v="12"/>
    <x v="28"/>
    <x v="75"/>
    <x v="119"/>
    <s v="0017000000mHkcAAAS"/>
    <x v="3171"/>
    <s v="Platform"/>
    <s v="Platform w/Campaign Management"/>
    <x v="1"/>
    <x v="43"/>
    <x v="49"/>
    <x v="313"/>
    <n v="7131"/>
    <x v="9"/>
    <x v="10"/>
  </r>
  <r>
    <x v="2"/>
    <x v="12"/>
    <x v="28"/>
    <x v="45"/>
    <x v="61"/>
    <s v="00170000014NhzIAAS"/>
    <x v="3172"/>
    <s v="Advertise"/>
    <s v="Advertise on QC1"/>
    <x v="2"/>
    <x v="43"/>
    <x v="49"/>
    <x v="313"/>
    <n v="2412"/>
    <x v="9"/>
    <x v="10"/>
  </r>
  <r>
    <x v="2"/>
    <x v="5"/>
    <x v="19"/>
    <x v="7"/>
    <x v="1136"/>
    <s v="0017000000fzwZVAAY"/>
    <x v="3173"/>
    <s v="Advertise"/>
    <s v="Advertise on QC1"/>
    <x v="2"/>
    <x v="72"/>
    <x v="77"/>
    <x v="313"/>
    <n v="3334"/>
    <x v="9"/>
    <x v="10"/>
  </r>
  <r>
    <x v="2"/>
    <x v="6"/>
    <x v="24"/>
    <x v="1"/>
    <x v="1374"/>
    <s v="0017000001R6KHXAA3"/>
    <x v="3174"/>
    <s v="Advertise"/>
    <s v="Advertise on QC2"/>
    <x v="1"/>
    <x v="31"/>
    <x v="35"/>
    <x v="313"/>
    <n v="8029"/>
    <x v="9"/>
    <x v="10"/>
  </r>
  <r>
    <x v="0"/>
    <x v="0"/>
    <x v="10"/>
    <x v="49"/>
    <x v="70"/>
    <s v="0017000000rQDK0AAO"/>
    <x v="3175"/>
    <s v="Advertise"/>
    <s v="Advertise on QC1"/>
    <x v="1"/>
    <x v="25"/>
    <x v="73"/>
    <x v="314"/>
    <n v="2628"/>
    <x v="10"/>
    <x v="10"/>
  </r>
  <r>
    <x v="1"/>
    <x v="1"/>
    <x v="1"/>
    <x v="1"/>
    <x v="970"/>
    <s v="0014u000021TImFAAW"/>
    <x v="2963"/>
    <s v="Advertise"/>
    <s v="Advertise on QC2"/>
    <x v="2"/>
    <x v="1"/>
    <x v="27"/>
    <x v="314"/>
    <n v="4216"/>
    <x v="10"/>
    <x v="10"/>
  </r>
  <r>
    <x v="1"/>
    <x v="1"/>
    <x v="1"/>
    <x v="1"/>
    <x v="154"/>
    <s v="0017000001PvzDDAAZ"/>
    <x v="162"/>
    <s v="Advertise"/>
    <s v="Advertise on QC2"/>
    <x v="5"/>
    <x v="1"/>
    <x v="27"/>
    <x v="314"/>
    <n v="9842"/>
    <x v="10"/>
    <x v="10"/>
  </r>
  <r>
    <x v="1"/>
    <x v="1"/>
    <x v="1"/>
    <x v="1"/>
    <x v="571"/>
    <s v="0017000001Q6WqDAAV"/>
    <x v="3176"/>
    <s v="Advertise"/>
    <s v="Advertise on QC2"/>
    <x v="1"/>
    <x v="1"/>
    <x v="1"/>
    <x v="314"/>
    <n v="4102"/>
    <x v="10"/>
    <x v="10"/>
  </r>
  <r>
    <x v="1"/>
    <x v="1"/>
    <x v="11"/>
    <x v="11"/>
    <x v="1367"/>
    <s v="0017000001TcPpWAAV"/>
    <x v="3177"/>
    <s v="Advertise"/>
    <s v="Advertise on QC1"/>
    <x v="1"/>
    <x v="11"/>
    <x v="11"/>
    <x v="314"/>
    <n v="7523"/>
    <x v="10"/>
    <x v="10"/>
  </r>
  <r>
    <x v="1"/>
    <x v="1"/>
    <x v="11"/>
    <x v="11"/>
    <x v="758"/>
    <s v="0014u00001wRjZUAA0"/>
    <x v="3178"/>
    <s v="Advertise"/>
    <s v="Advertise on QC1"/>
    <x v="1"/>
    <x v="11"/>
    <x v="11"/>
    <x v="314"/>
    <n v="3603"/>
    <x v="10"/>
    <x v="10"/>
  </r>
  <r>
    <x v="1"/>
    <x v="1"/>
    <x v="12"/>
    <x v="209"/>
    <x v="1375"/>
    <s v="NA"/>
    <x v="0"/>
    <s v="Platform"/>
    <s v="Platform"/>
    <x v="0"/>
    <x v="12"/>
    <x v="59"/>
    <x v="314"/>
    <n v="7979"/>
    <x v="10"/>
    <x v="10"/>
  </r>
  <r>
    <x v="2"/>
    <x v="7"/>
    <x v="21"/>
    <x v="191"/>
    <x v="388"/>
    <s v="0014u00001xatNEAAY"/>
    <x v="3179"/>
    <s v="Advertise"/>
    <s v="Advertise on QC1"/>
    <x v="2"/>
    <x v="26"/>
    <x v="28"/>
    <x v="314"/>
    <n v="885"/>
    <x v="10"/>
    <x v="10"/>
  </r>
  <r>
    <x v="2"/>
    <x v="7"/>
    <x v="21"/>
    <x v="477"/>
    <x v="1376"/>
    <s v="0014u00001vBlE4AAK"/>
    <x v="3180"/>
    <s v="Advertise"/>
    <s v="Advertise on QC2"/>
    <x v="5"/>
    <x v="26"/>
    <x v="28"/>
    <x v="314"/>
    <n v="6347"/>
    <x v="10"/>
    <x v="10"/>
  </r>
  <r>
    <x v="0"/>
    <x v="2"/>
    <x v="2"/>
    <x v="68"/>
    <x v="106"/>
    <s v="0017000001R6JhFAAV"/>
    <x v="3181"/>
    <s v="Advertise"/>
    <s v="Advertise on QC2"/>
    <x v="1"/>
    <x v="38"/>
    <x v="43"/>
    <x v="314"/>
    <n v="9750"/>
    <x v="10"/>
    <x v="10"/>
  </r>
  <r>
    <x v="0"/>
    <x v="10"/>
    <x v="16"/>
    <x v="52"/>
    <x v="1377"/>
    <s v="NA"/>
    <x v="0"/>
    <s v="Platform"/>
    <s v="Platform"/>
    <x v="0"/>
    <x v="48"/>
    <x v="55"/>
    <x v="314"/>
    <n v="2690"/>
    <x v="10"/>
    <x v="10"/>
  </r>
  <r>
    <x v="0"/>
    <x v="4"/>
    <x v="29"/>
    <x v="115"/>
    <x v="1378"/>
    <s v="0017000000qihXIAAY"/>
    <x v="0"/>
    <s v="Platform"/>
    <s v="Platform"/>
    <x v="0"/>
    <x v="55"/>
    <x v="56"/>
    <x v="314"/>
    <n v="280"/>
    <x v="10"/>
    <x v="10"/>
  </r>
  <r>
    <x v="0"/>
    <x v="4"/>
    <x v="5"/>
    <x v="176"/>
    <x v="336"/>
    <s v="00170000012XkxhAAC"/>
    <x v="3182"/>
    <s v="Advertise"/>
    <s v="Advertise on QC1"/>
    <x v="1"/>
    <x v="34"/>
    <x v="18"/>
    <x v="314"/>
    <n v="7300"/>
    <x v="10"/>
    <x v="10"/>
  </r>
  <r>
    <x v="2"/>
    <x v="11"/>
    <x v="18"/>
    <x v="261"/>
    <x v="583"/>
    <s v="0014u00001t9IpxAAE"/>
    <x v="3183"/>
    <s v="Advertise"/>
    <s v="Advertise on QC1"/>
    <x v="2"/>
    <x v="18"/>
    <x v="20"/>
    <x v="314"/>
    <n v="2897"/>
    <x v="10"/>
    <x v="10"/>
  </r>
  <r>
    <x v="2"/>
    <x v="6"/>
    <x v="8"/>
    <x v="8"/>
    <x v="563"/>
    <s v="0017000001WN9xLAAT"/>
    <x v="3184"/>
    <s v="Advertise"/>
    <s v="Advertise on QC1"/>
    <x v="1"/>
    <x v="8"/>
    <x v="8"/>
    <x v="314"/>
    <n v="1704"/>
    <x v="10"/>
    <x v="10"/>
  </r>
  <r>
    <x v="2"/>
    <x v="6"/>
    <x v="30"/>
    <x v="420"/>
    <x v="1379"/>
    <s v="0010g00001kRsZhAAK"/>
    <x v="3185"/>
    <s v="Advertise"/>
    <s v="Advertise on QC2"/>
    <x v="1"/>
    <x v="60"/>
    <x v="23"/>
    <x v="314"/>
    <n v="5615"/>
    <x v="10"/>
    <x v="10"/>
  </r>
  <r>
    <x v="2"/>
    <x v="6"/>
    <x v="24"/>
    <x v="1"/>
    <x v="524"/>
    <s v="0017000000xgyWIAAY"/>
    <x v="3186"/>
    <s v="Advertise"/>
    <s v="Advertise on QC2"/>
    <x v="2"/>
    <x v="81"/>
    <x v="85"/>
    <x v="314"/>
    <n v="3069"/>
    <x v="10"/>
    <x v="10"/>
  </r>
  <r>
    <x v="0"/>
    <x v="0"/>
    <x v="0"/>
    <x v="314"/>
    <x v="1380"/>
    <s v="NA"/>
    <x v="0"/>
    <s v="Platform"/>
    <s v="Platform"/>
    <x v="0"/>
    <x v="0"/>
    <x v="0"/>
    <x v="315"/>
    <n v="3581"/>
    <x v="11"/>
    <x v="10"/>
  </r>
  <r>
    <x v="1"/>
    <x v="1"/>
    <x v="1"/>
    <x v="7"/>
    <x v="753"/>
    <s v="0017000001B3pGWAAZ"/>
    <x v="3187"/>
    <s v="Advertise"/>
    <s v="Advertise on QC1"/>
    <x v="1"/>
    <x v="1"/>
    <x v="1"/>
    <x v="315"/>
    <n v="8278"/>
    <x v="11"/>
    <x v="10"/>
  </r>
  <r>
    <x v="1"/>
    <x v="1"/>
    <x v="1"/>
    <x v="478"/>
    <x v="1381"/>
    <s v="0014u00001nsFhOAAU"/>
    <x v="3188"/>
    <s v="Advertise"/>
    <s v="Advertise on QC2"/>
    <x v="3"/>
    <x v="1"/>
    <x v="27"/>
    <x v="315"/>
    <n v="1587"/>
    <x v="11"/>
    <x v="10"/>
  </r>
  <r>
    <x v="1"/>
    <x v="1"/>
    <x v="12"/>
    <x v="108"/>
    <x v="261"/>
    <s v="0017000001VZsBrAAL"/>
    <x v="3189"/>
    <s v="Platform"/>
    <s v="Platform"/>
    <x v="4"/>
    <x v="12"/>
    <x v="12"/>
    <x v="315"/>
    <n v="8672"/>
    <x v="11"/>
    <x v="10"/>
  </r>
  <r>
    <x v="2"/>
    <x v="7"/>
    <x v="13"/>
    <x v="191"/>
    <x v="1382"/>
    <s v="00170000016DP2HAAW"/>
    <x v="3190"/>
    <s v="Advertise"/>
    <s v="Advertise on QC2"/>
    <x v="1"/>
    <x v="13"/>
    <x v="88"/>
    <x v="315"/>
    <n v="4507"/>
    <x v="11"/>
    <x v="10"/>
  </r>
  <r>
    <x v="0"/>
    <x v="13"/>
    <x v="26"/>
    <x v="362"/>
    <x v="1383"/>
    <s v="0014u00001p6s1yAAA"/>
    <x v="3191"/>
    <s v="Advertise"/>
    <s v="Advertise on QC2"/>
    <x v="1"/>
    <x v="89"/>
    <x v="42"/>
    <x v="315"/>
    <n v="7847"/>
    <x v="11"/>
    <x v="10"/>
  </r>
  <r>
    <x v="0"/>
    <x v="8"/>
    <x v="14"/>
    <x v="353"/>
    <x v="71"/>
    <s v="0017000000eUMOkAAO"/>
    <x v="3192"/>
    <s v="Advertise"/>
    <s v="Advertise on QC1"/>
    <x v="2"/>
    <x v="14"/>
    <x v="14"/>
    <x v="315"/>
    <n v="5651"/>
    <x v="11"/>
    <x v="10"/>
  </r>
  <r>
    <x v="0"/>
    <x v="2"/>
    <x v="2"/>
    <x v="1"/>
    <x v="270"/>
    <s v="0010g00001lzO23AAE"/>
    <x v="2296"/>
    <s v="Advertise"/>
    <s v="Advertise on QC2"/>
    <x v="1"/>
    <x v="38"/>
    <x v="43"/>
    <x v="315"/>
    <n v="5720"/>
    <x v="11"/>
    <x v="10"/>
  </r>
  <r>
    <x v="1"/>
    <x v="3"/>
    <x v="3"/>
    <x v="54"/>
    <x v="97"/>
    <s v="0014u00001nut5WAAQ"/>
    <x v="3193"/>
    <s v="Advertise"/>
    <s v="Advertise on QC1"/>
    <x v="2"/>
    <x v="33"/>
    <x v="33"/>
    <x v="315"/>
    <n v="7209"/>
    <x v="11"/>
    <x v="10"/>
  </r>
  <r>
    <x v="0"/>
    <x v="4"/>
    <x v="5"/>
    <x v="169"/>
    <x v="45"/>
    <s v="0017000000yd77AAAQ"/>
    <x v="48"/>
    <s v="Platform"/>
    <s v="Platform"/>
    <x v="4"/>
    <x v="34"/>
    <x v="39"/>
    <x v="315"/>
    <n v="3448"/>
    <x v="11"/>
    <x v="10"/>
  </r>
  <r>
    <x v="0"/>
    <x v="4"/>
    <x v="6"/>
    <x v="42"/>
    <x v="196"/>
    <s v="0014u00001ns8PVAAY"/>
    <x v="3194"/>
    <s v="Advertise"/>
    <s v="Advertise on QC1"/>
    <x v="2"/>
    <x v="6"/>
    <x v="44"/>
    <x v="315"/>
    <n v="1874"/>
    <x v="11"/>
    <x v="10"/>
  </r>
  <r>
    <x v="0"/>
    <x v="4"/>
    <x v="25"/>
    <x v="479"/>
    <x v="242"/>
    <s v="0017000001SIhusAAD"/>
    <x v="3195"/>
    <s v="Advertise"/>
    <s v="Advertise on QC1"/>
    <x v="2"/>
    <x v="35"/>
    <x v="6"/>
    <x v="315"/>
    <n v="3329"/>
    <x v="11"/>
    <x v="10"/>
  </r>
  <r>
    <x v="2"/>
    <x v="11"/>
    <x v="17"/>
    <x v="1"/>
    <x v="19"/>
    <s v="0017000000SIU2zAAH"/>
    <x v="3196"/>
    <s v="Platform"/>
    <s v="Platform w/Campaign Management"/>
    <x v="2"/>
    <x v="17"/>
    <x v="19"/>
    <x v="315"/>
    <n v="9242"/>
    <x v="11"/>
    <x v="10"/>
  </r>
  <r>
    <x v="2"/>
    <x v="11"/>
    <x v="17"/>
    <x v="15"/>
    <x v="19"/>
    <s v="0017000000SIU2zAAH"/>
    <x v="3197"/>
    <s v="Platform"/>
    <s v="Platform w/Campaign Management"/>
    <x v="2"/>
    <x v="17"/>
    <x v="19"/>
    <x v="315"/>
    <n v="9455"/>
    <x v="11"/>
    <x v="10"/>
  </r>
  <r>
    <x v="2"/>
    <x v="11"/>
    <x v="17"/>
    <x v="15"/>
    <x v="19"/>
    <s v="0017000000SIU2zAAH"/>
    <x v="3198"/>
    <s v="Platform"/>
    <s v="Platform w/Campaign Management"/>
    <x v="2"/>
    <x v="17"/>
    <x v="19"/>
    <x v="315"/>
    <n v="3278"/>
    <x v="11"/>
    <x v="10"/>
  </r>
  <r>
    <x v="0"/>
    <x v="0"/>
    <x v="0"/>
    <x v="341"/>
    <x v="820"/>
    <s v="0014u00001uRvAYAA0"/>
    <x v="3199"/>
    <s v="Advertise"/>
    <s v="Advertise on QC1"/>
    <x v="1"/>
    <x v="23"/>
    <x v="26"/>
    <x v="316"/>
    <n v="9816"/>
    <x v="12"/>
    <x v="10"/>
  </r>
  <r>
    <x v="1"/>
    <x v="1"/>
    <x v="1"/>
    <x v="264"/>
    <x v="856"/>
    <s v="0017000001TcoUwAAJ"/>
    <x v="3200"/>
    <s v="Advertise"/>
    <s v="Advertise on QC1"/>
    <x v="1"/>
    <x v="36"/>
    <x v="41"/>
    <x v="316"/>
    <n v="7307"/>
    <x v="12"/>
    <x v="10"/>
  </r>
  <r>
    <x v="0"/>
    <x v="2"/>
    <x v="2"/>
    <x v="480"/>
    <x v="1384"/>
    <s v="0014u00001xZDMNAA4"/>
    <x v="3201"/>
    <s v="Advertise"/>
    <s v="Advertise on QC1"/>
    <x v="5"/>
    <x v="46"/>
    <x v="53"/>
    <x v="316"/>
    <n v="6775"/>
    <x v="12"/>
    <x v="10"/>
  </r>
  <r>
    <x v="0"/>
    <x v="2"/>
    <x v="2"/>
    <x v="69"/>
    <x v="108"/>
    <s v="0017000001R61QcAAJ"/>
    <x v="3202"/>
    <s v="Advertise"/>
    <s v="Advertise on QC1"/>
    <x v="1"/>
    <x v="46"/>
    <x v="53"/>
    <x v="316"/>
    <n v="345"/>
    <x v="12"/>
    <x v="10"/>
  </r>
  <r>
    <x v="1"/>
    <x v="3"/>
    <x v="3"/>
    <x v="54"/>
    <x v="1339"/>
    <s v="0014u000021TEoTAAW"/>
    <x v="3203"/>
    <s v="Advertise"/>
    <s v="Advertise on QC1"/>
    <x v="2"/>
    <x v="33"/>
    <x v="33"/>
    <x v="316"/>
    <n v="3771"/>
    <x v="12"/>
    <x v="10"/>
  </r>
  <r>
    <x v="0"/>
    <x v="9"/>
    <x v="15"/>
    <x v="23"/>
    <x v="33"/>
    <s v="0014u00001xXdHKAA0"/>
    <x v="3204"/>
    <s v="Advertise"/>
    <s v="Advertise on QC2"/>
    <x v="1"/>
    <x v="15"/>
    <x v="101"/>
    <x v="316"/>
    <n v="6912"/>
    <x v="12"/>
    <x v="10"/>
  </r>
  <r>
    <x v="0"/>
    <x v="4"/>
    <x v="4"/>
    <x v="481"/>
    <x v="1385"/>
    <s v="0017000000trtKKAAY"/>
    <x v="3205"/>
    <s v="Advertise"/>
    <s v="Advertise on QC1"/>
    <x v="1"/>
    <x v="76"/>
    <x v="98"/>
    <x v="316"/>
    <n v="8868"/>
    <x v="12"/>
    <x v="10"/>
  </r>
  <r>
    <x v="0"/>
    <x v="4"/>
    <x v="5"/>
    <x v="34"/>
    <x v="1161"/>
    <s v="0014u00001yt6S3AAI"/>
    <x v="3206"/>
    <s v="Platform"/>
    <s v="Platform"/>
    <x v="4"/>
    <x v="34"/>
    <x v="39"/>
    <x v="316"/>
    <n v="1537"/>
    <x v="12"/>
    <x v="10"/>
  </r>
  <r>
    <x v="0"/>
    <x v="4"/>
    <x v="5"/>
    <x v="301"/>
    <x v="707"/>
    <s v="0017000001MEr6TAAT"/>
    <x v="3207"/>
    <s v="Advertise"/>
    <s v="Advertise on QC1"/>
    <x v="1"/>
    <x v="97"/>
    <x v="48"/>
    <x v="316"/>
    <n v="777"/>
    <x v="12"/>
    <x v="10"/>
  </r>
  <r>
    <x v="0"/>
    <x v="4"/>
    <x v="25"/>
    <x v="42"/>
    <x v="77"/>
    <s v="0017000000tsB2WAAU"/>
    <x v="3208"/>
    <s v="Advertise"/>
    <s v="Advertise on QC1"/>
    <x v="2"/>
    <x v="50"/>
    <x v="6"/>
    <x v="316"/>
    <n v="5518"/>
    <x v="12"/>
    <x v="10"/>
  </r>
  <r>
    <x v="2"/>
    <x v="6"/>
    <x v="20"/>
    <x v="1"/>
    <x v="1386"/>
    <s v="0010g00001dxbtGAAQ"/>
    <x v="3209"/>
    <s v="Advertise"/>
    <s v="Advertise on QC2"/>
    <x v="1"/>
    <x v="21"/>
    <x v="35"/>
    <x v="316"/>
    <n v="6237"/>
    <x v="12"/>
    <x v="10"/>
  </r>
  <r>
    <x v="0"/>
    <x v="0"/>
    <x v="10"/>
    <x v="194"/>
    <x v="396"/>
    <s v="0017000001HM17CAAT"/>
    <x v="3210"/>
    <s v="Advertise"/>
    <s v="Advertise on QC1"/>
    <x v="5"/>
    <x v="10"/>
    <x v="73"/>
    <x v="317"/>
    <n v="7274"/>
    <x v="13"/>
    <x v="10"/>
  </r>
  <r>
    <x v="0"/>
    <x v="0"/>
    <x v="10"/>
    <x v="10"/>
    <x v="10"/>
    <s v="0010g00001YEMBqAAP"/>
    <x v="3211"/>
    <s v="Advertise"/>
    <s v="Advertise on QC1"/>
    <x v="1"/>
    <x v="10"/>
    <x v="10"/>
    <x v="317"/>
    <n v="3673"/>
    <x v="13"/>
    <x v="10"/>
  </r>
  <r>
    <x v="1"/>
    <x v="1"/>
    <x v="1"/>
    <x v="334"/>
    <x v="269"/>
    <s v="0017000001Dj6UJAAZ"/>
    <x v="0"/>
    <s v="Platform"/>
    <s v="Platform"/>
    <x v="0"/>
    <x v="36"/>
    <x v="69"/>
    <x v="317"/>
    <n v="8363"/>
    <x v="13"/>
    <x v="10"/>
  </r>
  <r>
    <x v="1"/>
    <x v="1"/>
    <x v="11"/>
    <x v="482"/>
    <x v="1387"/>
    <s v="0014u00001p7bhQAAQ"/>
    <x v="0"/>
    <s v="Platform"/>
    <s v="Platform"/>
    <x v="0"/>
    <x v="11"/>
    <x v="59"/>
    <x v="317"/>
    <n v="5970"/>
    <x v="13"/>
    <x v="10"/>
  </r>
  <r>
    <x v="0"/>
    <x v="13"/>
    <x v="26"/>
    <x v="1"/>
    <x v="962"/>
    <s v="0010g00001gVAZvAAO"/>
    <x v="3212"/>
    <s v="Advertise"/>
    <s v="Advertise on QC2"/>
    <x v="2"/>
    <x v="89"/>
    <x v="42"/>
    <x v="317"/>
    <n v="4044"/>
    <x v="13"/>
    <x v="10"/>
  </r>
  <r>
    <x v="0"/>
    <x v="2"/>
    <x v="2"/>
    <x v="7"/>
    <x v="91"/>
    <s v="0017000001L5LGsAAN"/>
    <x v="3213"/>
    <s v="Advertise"/>
    <s v="Advertise on QC1"/>
    <x v="1"/>
    <x v="2"/>
    <x v="2"/>
    <x v="317"/>
    <n v="8690"/>
    <x v="13"/>
    <x v="10"/>
  </r>
  <r>
    <x v="0"/>
    <x v="2"/>
    <x v="2"/>
    <x v="130"/>
    <x v="230"/>
    <s v="0017000001WCnUnAAL"/>
    <x v="3214"/>
    <s v="Advertise"/>
    <s v="Advertise on QC1"/>
    <x v="1"/>
    <x v="2"/>
    <x v="2"/>
    <x v="317"/>
    <n v="1477"/>
    <x v="13"/>
    <x v="10"/>
  </r>
  <r>
    <x v="1"/>
    <x v="3"/>
    <x v="3"/>
    <x v="110"/>
    <x v="179"/>
    <s v="0010g00001i0HJlAAM"/>
    <x v="3215"/>
    <s v="Platform"/>
    <s v="Platform"/>
    <x v="4"/>
    <x v="29"/>
    <x v="65"/>
    <x v="317"/>
    <n v="2065"/>
    <x v="13"/>
    <x v="10"/>
  </r>
  <r>
    <x v="0"/>
    <x v="4"/>
    <x v="4"/>
    <x v="4"/>
    <x v="266"/>
    <s v="0017000000qBHdWAAW"/>
    <x v="3216"/>
    <s v="Advertise"/>
    <s v="Advertise on QC1"/>
    <x v="1"/>
    <x v="4"/>
    <x v="74"/>
    <x v="317"/>
    <n v="9446"/>
    <x v="13"/>
    <x v="10"/>
  </r>
  <r>
    <x v="0"/>
    <x v="4"/>
    <x v="5"/>
    <x v="5"/>
    <x v="100"/>
    <s v="0017000001HLVBVAA5"/>
    <x v="3217"/>
    <s v="Advertise"/>
    <s v="Advertise on QC1"/>
    <x v="2"/>
    <x v="5"/>
    <x v="5"/>
    <x v="317"/>
    <n v="5250"/>
    <x v="13"/>
    <x v="10"/>
  </r>
  <r>
    <x v="0"/>
    <x v="4"/>
    <x v="5"/>
    <x v="34"/>
    <x v="1139"/>
    <s v="0014u00001yt6WjAAI"/>
    <x v="3218"/>
    <s v="Platform"/>
    <s v="Platform"/>
    <x v="4"/>
    <x v="34"/>
    <x v="39"/>
    <x v="317"/>
    <n v="8377"/>
    <x v="13"/>
    <x v="10"/>
  </r>
  <r>
    <x v="0"/>
    <x v="4"/>
    <x v="5"/>
    <x v="163"/>
    <x v="713"/>
    <s v="0017000000tVaWRAA0"/>
    <x v="3219"/>
    <s v="Advertise"/>
    <s v="Advertise on QC1"/>
    <x v="2"/>
    <x v="5"/>
    <x v="63"/>
    <x v="317"/>
    <n v="8385"/>
    <x v="13"/>
    <x v="10"/>
  </r>
  <r>
    <x v="2"/>
    <x v="11"/>
    <x v="18"/>
    <x v="7"/>
    <x v="1388"/>
    <s v="0017000000nEuWNAA0"/>
    <x v="3220"/>
    <s v="Advertise"/>
    <s v="Advertise on QC1"/>
    <x v="1"/>
    <x v="44"/>
    <x v="50"/>
    <x v="317"/>
    <n v="9653"/>
    <x v="13"/>
    <x v="10"/>
  </r>
  <r>
    <x v="2"/>
    <x v="5"/>
    <x v="19"/>
    <x v="7"/>
    <x v="163"/>
    <s v="0017000000WVbN0AAL"/>
    <x v="3221"/>
    <s v="Advertise"/>
    <s v="Advertise on QC1"/>
    <x v="1"/>
    <x v="72"/>
    <x v="77"/>
    <x v="317"/>
    <n v="1208"/>
    <x v="13"/>
    <x v="10"/>
  </r>
  <r>
    <x v="2"/>
    <x v="6"/>
    <x v="30"/>
    <x v="79"/>
    <x v="384"/>
    <s v="0014u00001vBRm6AAG"/>
    <x v="3222"/>
    <s v="Advertise"/>
    <s v="Advertise on QC1"/>
    <x v="1"/>
    <x v="61"/>
    <x v="9"/>
    <x v="317"/>
    <n v="674"/>
    <x v="13"/>
    <x v="10"/>
  </r>
  <r>
    <x v="0"/>
    <x v="0"/>
    <x v="0"/>
    <x v="1"/>
    <x v="338"/>
    <s v="0017000001SoIVTAA3"/>
    <x v="3223"/>
    <s v="Advertise"/>
    <s v="Advertise on QC2"/>
    <x v="2"/>
    <x v="23"/>
    <x v="26"/>
    <x v="318"/>
    <n v="8254"/>
    <x v="14"/>
    <x v="10"/>
  </r>
  <r>
    <x v="1"/>
    <x v="1"/>
    <x v="1"/>
    <x v="91"/>
    <x v="154"/>
    <s v="0017000001PvzDDAAZ"/>
    <x v="3224"/>
    <s v="Advertise"/>
    <s v="Advertise on QC2"/>
    <x v="2"/>
    <x v="1"/>
    <x v="27"/>
    <x v="318"/>
    <n v="162"/>
    <x v="14"/>
    <x v="10"/>
  </r>
  <r>
    <x v="1"/>
    <x v="1"/>
    <x v="1"/>
    <x v="22"/>
    <x v="1389"/>
    <s v="0010g00001lxzRnAAI"/>
    <x v="3225"/>
    <s v="Platform"/>
    <s v="Platform"/>
    <x v="6"/>
    <x v="1"/>
    <x v="58"/>
    <x v="318"/>
    <n v="1362"/>
    <x v="14"/>
    <x v="10"/>
  </r>
  <r>
    <x v="1"/>
    <x v="1"/>
    <x v="1"/>
    <x v="32"/>
    <x v="202"/>
    <s v="0017000001D9ClcAAF"/>
    <x v="3226"/>
    <s v="Advertise"/>
    <s v="Advertise on QC1"/>
    <x v="1"/>
    <x v="32"/>
    <x v="1"/>
    <x v="318"/>
    <n v="8939"/>
    <x v="14"/>
    <x v="10"/>
  </r>
  <r>
    <x v="1"/>
    <x v="1"/>
    <x v="11"/>
    <x v="11"/>
    <x v="988"/>
    <s v="0014u00001wPZHyAAO"/>
    <x v="3227"/>
    <s v="Advertise"/>
    <s v="Advertise on QC2"/>
    <x v="2"/>
    <x v="11"/>
    <x v="11"/>
    <x v="318"/>
    <n v="6899"/>
    <x v="14"/>
    <x v="10"/>
  </r>
  <r>
    <x v="0"/>
    <x v="13"/>
    <x v="26"/>
    <x v="154"/>
    <x v="293"/>
    <s v="0010g00001hyquJAAQ"/>
    <x v="3228"/>
    <s v="Advertise"/>
    <s v="Advertise on QC2"/>
    <x v="1"/>
    <x v="37"/>
    <x v="92"/>
    <x v="318"/>
    <n v="2551"/>
    <x v="14"/>
    <x v="10"/>
  </r>
  <r>
    <x v="0"/>
    <x v="2"/>
    <x v="2"/>
    <x v="67"/>
    <x v="1105"/>
    <s v="0010g00001cqDJxAAM"/>
    <x v="3229"/>
    <s v="Advertise"/>
    <s v="Advertise on QC2"/>
    <x v="1"/>
    <x v="38"/>
    <x v="108"/>
    <x v="318"/>
    <n v="7109"/>
    <x v="14"/>
    <x v="10"/>
  </r>
  <r>
    <x v="0"/>
    <x v="4"/>
    <x v="6"/>
    <x v="64"/>
    <x v="102"/>
    <s v="0017000000moJ9FAAU"/>
    <x v="3230"/>
    <s v="Advertise"/>
    <s v="Advertise on QC2"/>
    <x v="2"/>
    <x v="77"/>
    <x v="44"/>
    <x v="318"/>
    <n v="5794"/>
    <x v="14"/>
    <x v="10"/>
  </r>
  <r>
    <x v="0"/>
    <x v="4"/>
    <x v="25"/>
    <x v="42"/>
    <x v="77"/>
    <s v="0017000000tsB2WAAU"/>
    <x v="3231"/>
    <s v="Advertise"/>
    <s v="Advertise on QC1"/>
    <x v="1"/>
    <x v="50"/>
    <x v="6"/>
    <x v="318"/>
    <n v="9868"/>
    <x v="14"/>
    <x v="10"/>
  </r>
  <r>
    <x v="2"/>
    <x v="11"/>
    <x v="17"/>
    <x v="393"/>
    <x v="1390"/>
    <s v="NA"/>
    <x v="0"/>
    <s v="Platform"/>
    <s v="Platform"/>
    <x v="0"/>
    <x v="17"/>
    <x v="115"/>
    <x v="318"/>
    <n v="3090"/>
    <x v="14"/>
    <x v="10"/>
  </r>
  <r>
    <x v="2"/>
    <x v="5"/>
    <x v="7"/>
    <x v="7"/>
    <x v="7"/>
    <s v="0017000000asbAGAAY"/>
    <x v="3232"/>
    <s v="Advertise"/>
    <s v="Advertise on QC1"/>
    <x v="7"/>
    <x v="7"/>
    <x v="38"/>
    <x v="318"/>
    <n v="2171"/>
    <x v="14"/>
    <x v="10"/>
  </r>
  <r>
    <x v="1"/>
    <x v="1"/>
    <x v="12"/>
    <x v="141"/>
    <x v="506"/>
    <s v="0017000001WNw3PAAT"/>
    <x v="3233"/>
    <s v="Advertise"/>
    <s v="Advertise on QC2"/>
    <x v="2"/>
    <x v="12"/>
    <x v="90"/>
    <x v="319"/>
    <n v="8746"/>
    <x v="15"/>
    <x v="10"/>
  </r>
  <r>
    <x v="2"/>
    <x v="7"/>
    <x v="21"/>
    <x v="387"/>
    <x v="968"/>
    <s v="0014u00001tAKnfAAG"/>
    <x v="3234"/>
    <s v="Advertise"/>
    <s v="Performance Test IO"/>
    <x v="2"/>
    <x v="26"/>
    <x v="28"/>
    <x v="319"/>
    <n v="9555"/>
    <x v="15"/>
    <x v="10"/>
  </r>
  <r>
    <x v="1"/>
    <x v="3"/>
    <x v="3"/>
    <x v="138"/>
    <x v="542"/>
    <s v="0010g00001cp8BiAAI"/>
    <x v="3235"/>
    <s v="Advertise"/>
    <s v="Advertise on QC1"/>
    <x v="2"/>
    <x v="3"/>
    <x v="3"/>
    <x v="319"/>
    <n v="206"/>
    <x v="15"/>
    <x v="10"/>
  </r>
  <r>
    <x v="0"/>
    <x v="10"/>
    <x v="16"/>
    <x v="132"/>
    <x v="1391"/>
    <s v="NA"/>
    <x v="0"/>
    <s v="Platform"/>
    <s v="Platform"/>
    <x v="0"/>
    <x v="16"/>
    <x v="55"/>
    <x v="319"/>
    <n v="9432"/>
    <x v="15"/>
    <x v="10"/>
  </r>
  <r>
    <x v="2"/>
    <x v="11"/>
    <x v="18"/>
    <x v="1"/>
    <x v="599"/>
    <s v="0017000000kOfrpAAC"/>
    <x v="3236"/>
    <s v="Advertise"/>
    <s v="Advertise on QC2"/>
    <x v="2"/>
    <x v="18"/>
    <x v="20"/>
    <x v="319"/>
    <n v="9806"/>
    <x v="15"/>
    <x v="10"/>
  </r>
  <r>
    <x v="2"/>
    <x v="5"/>
    <x v="7"/>
    <x v="7"/>
    <x v="7"/>
    <s v="0017000000asbAGAAY"/>
    <x v="3237"/>
    <s v="Advertise"/>
    <s v="Advertise on QC1"/>
    <x v="2"/>
    <x v="7"/>
    <x v="7"/>
    <x v="319"/>
    <n v="8840"/>
    <x v="15"/>
    <x v="10"/>
  </r>
  <r>
    <x v="2"/>
    <x v="5"/>
    <x v="7"/>
    <x v="70"/>
    <x v="109"/>
    <s v="0014u00001p6S0AAAU"/>
    <x v="3238"/>
    <s v="Advertise"/>
    <s v="Advertise on QC2"/>
    <x v="2"/>
    <x v="7"/>
    <x v="64"/>
    <x v="319"/>
    <n v="9987"/>
    <x v="15"/>
    <x v="10"/>
  </r>
  <r>
    <x v="2"/>
    <x v="6"/>
    <x v="9"/>
    <x v="25"/>
    <x v="763"/>
    <s v="00170000016bWOmAAM"/>
    <x v="3239"/>
    <s v="Advertise"/>
    <s v="Advertise on QC1"/>
    <x v="1"/>
    <x v="9"/>
    <x v="9"/>
    <x v="319"/>
    <n v="280"/>
    <x v="15"/>
    <x v="10"/>
  </r>
  <r>
    <x v="2"/>
    <x v="7"/>
    <x v="22"/>
    <x v="322"/>
    <x v="771"/>
    <s v="0014u00001xYpKPAA0"/>
    <x v="3240"/>
    <s v="Advertise"/>
    <s v="Advertise on QC1"/>
    <x v="1"/>
    <x v="28"/>
    <x v="88"/>
    <x v="320"/>
    <n v="9687"/>
    <x v="16"/>
    <x v="10"/>
  </r>
  <r>
    <x v="0"/>
    <x v="8"/>
    <x v="14"/>
    <x v="7"/>
    <x v="302"/>
    <s v="0017000000vTm17AAC"/>
    <x v="3241"/>
    <s v="Advertise"/>
    <s v="Advertise on QC1"/>
    <x v="1"/>
    <x v="14"/>
    <x v="75"/>
    <x v="320"/>
    <n v="1486"/>
    <x v="16"/>
    <x v="10"/>
  </r>
  <r>
    <x v="0"/>
    <x v="2"/>
    <x v="2"/>
    <x v="192"/>
    <x v="390"/>
    <s v="0014u00001wRVIQAA4"/>
    <x v="0"/>
    <s v="Platform"/>
    <s v="Platform"/>
    <x v="0"/>
    <x v="46"/>
    <x v="61"/>
    <x v="320"/>
    <n v="7463"/>
    <x v="16"/>
    <x v="10"/>
  </r>
  <r>
    <x v="0"/>
    <x v="2"/>
    <x v="2"/>
    <x v="130"/>
    <x v="884"/>
    <s v="0010g00001YrLswAAF"/>
    <x v="3242"/>
    <s v="Advertise"/>
    <s v="Advertise on QC1"/>
    <x v="1"/>
    <x v="2"/>
    <x v="2"/>
    <x v="320"/>
    <n v="3196"/>
    <x v="16"/>
    <x v="10"/>
  </r>
  <r>
    <x v="0"/>
    <x v="4"/>
    <x v="6"/>
    <x v="1"/>
    <x v="1392"/>
    <s v="0017000000xAcb4AAC"/>
    <x v="0"/>
    <s v="Advertise"/>
    <s v="Advertise on QC2"/>
    <x v="0"/>
    <x v="6"/>
    <x v="123"/>
    <x v="320"/>
    <n v="9604"/>
    <x v="16"/>
    <x v="10"/>
  </r>
  <r>
    <x v="0"/>
    <x v="4"/>
    <x v="6"/>
    <x v="42"/>
    <x v="196"/>
    <s v="0014u00001ns8PVAAY"/>
    <x v="3243"/>
    <s v="Advertise"/>
    <s v="Advertise on QC1"/>
    <x v="2"/>
    <x v="6"/>
    <x v="44"/>
    <x v="320"/>
    <n v="9876"/>
    <x v="16"/>
    <x v="10"/>
  </r>
  <r>
    <x v="2"/>
    <x v="5"/>
    <x v="7"/>
    <x v="7"/>
    <x v="7"/>
    <s v="0017000000asbAGAAY"/>
    <x v="3244"/>
    <s v="Advertise"/>
    <s v="Advertise on QC1"/>
    <x v="2"/>
    <x v="7"/>
    <x v="7"/>
    <x v="320"/>
    <n v="6354"/>
    <x v="16"/>
    <x v="10"/>
  </r>
  <r>
    <x v="2"/>
    <x v="5"/>
    <x v="19"/>
    <x v="1"/>
    <x v="163"/>
    <s v="0017000000WVbN0AAL"/>
    <x v="3245"/>
    <s v="Advertise"/>
    <s v="Advertise on QC2"/>
    <x v="1"/>
    <x v="72"/>
    <x v="70"/>
    <x v="320"/>
    <n v="8783"/>
    <x v="16"/>
    <x v="10"/>
  </r>
  <r>
    <x v="2"/>
    <x v="5"/>
    <x v="19"/>
    <x v="1"/>
    <x v="480"/>
    <s v="0017000000jwmxBAAQ"/>
    <x v="3246"/>
    <s v="Advertise"/>
    <s v="Advertise on QC2"/>
    <x v="1"/>
    <x v="20"/>
    <x v="7"/>
    <x v="320"/>
    <n v="8596"/>
    <x v="16"/>
    <x v="10"/>
  </r>
  <r>
    <x v="2"/>
    <x v="6"/>
    <x v="9"/>
    <x v="57"/>
    <x v="729"/>
    <s v="0017000000r1eKYAAY"/>
    <x v="3247"/>
    <s v="Advertise"/>
    <s v="Advertise on QC1"/>
    <x v="7"/>
    <x v="51"/>
    <x v="9"/>
    <x v="320"/>
    <n v="4701"/>
    <x v="16"/>
    <x v="10"/>
  </r>
  <r>
    <x v="1"/>
    <x v="1"/>
    <x v="1"/>
    <x v="7"/>
    <x v="571"/>
    <s v="0017000001Q6WqDAAV"/>
    <x v="3248"/>
    <s v="Advertise"/>
    <s v="Advertise on QC1"/>
    <x v="1"/>
    <x v="1"/>
    <x v="75"/>
    <x v="321"/>
    <n v="6895"/>
    <x v="17"/>
    <x v="10"/>
  </r>
  <r>
    <x v="1"/>
    <x v="1"/>
    <x v="12"/>
    <x v="260"/>
    <x v="1368"/>
    <s v="0010g00001dy76oAAA"/>
    <x v="3153"/>
    <s v="Advertise"/>
    <s v="Advertise on QC2"/>
    <x v="5"/>
    <x v="82"/>
    <x v="87"/>
    <x v="321"/>
    <n v="880"/>
    <x v="17"/>
    <x v="10"/>
  </r>
  <r>
    <x v="0"/>
    <x v="2"/>
    <x v="2"/>
    <x v="50"/>
    <x v="1393"/>
    <s v="0010g00001lzFXQAA2"/>
    <x v="3249"/>
    <s v="Advertise"/>
    <s v="Advertise on QC1"/>
    <x v="1"/>
    <x v="38"/>
    <x v="53"/>
    <x v="321"/>
    <n v="1397"/>
    <x v="17"/>
    <x v="10"/>
  </r>
  <r>
    <x v="0"/>
    <x v="2"/>
    <x v="2"/>
    <x v="483"/>
    <x v="1394"/>
    <s v="0017000001PxatAAAR"/>
    <x v="3250"/>
    <s v="Advertise"/>
    <s v="Advertise on QC1"/>
    <x v="2"/>
    <x v="46"/>
    <x v="53"/>
    <x v="321"/>
    <n v="8164"/>
    <x v="17"/>
    <x v="10"/>
  </r>
  <r>
    <x v="1"/>
    <x v="3"/>
    <x v="3"/>
    <x v="54"/>
    <x v="1117"/>
    <s v="0014u00001uS0q3AAC"/>
    <x v="3251"/>
    <s v="Advertise"/>
    <s v="Advertise on QC1"/>
    <x v="2"/>
    <x v="33"/>
    <x v="33"/>
    <x v="321"/>
    <n v="8488"/>
    <x v="17"/>
    <x v="10"/>
  </r>
  <r>
    <x v="1"/>
    <x v="3"/>
    <x v="3"/>
    <x v="28"/>
    <x v="131"/>
    <s v="0010g00001hz0MKAAY"/>
    <x v="3252"/>
    <s v="Platform"/>
    <s v="Platform w/Campaign Management"/>
    <x v="1"/>
    <x v="29"/>
    <x v="33"/>
    <x v="321"/>
    <n v="1317"/>
    <x v="17"/>
    <x v="10"/>
  </r>
  <r>
    <x v="0"/>
    <x v="10"/>
    <x v="16"/>
    <x v="216"/>
    <x v="471"/>
    <s v="0010g00001mzo4ZAAQ"/>
    <x v="3253"/>
    <s v="Advertise"/>
    <s v="Advertise on QC1"/>
    <x v="1"/>
    <x v="48"/>
    <x v="62"/>
    <x v="321"/>
    <n v="9700"/>
    <x v="17"/>
    <x v="10"/>
  </r>
  <r>
    <x v="0"/>
    <x v="4"/>
    <x v="5"/>
    <x v="163"/>
    <x v="691"/>
    <s v="0017000000sOt9RAAS"/>
    <x v="3254"/>
    <s v="Advertise"/>
    <s v="Advertise on QC1"/>
    <x v="2"/>
    <x v="5"/>
    <x v="63"/>
    <x v="321"/>
    <n v="6732"/>
    <x v="17"/>
    <x v="10"/>
  </r>
  <r>
    <x v="2"/>
    <x v="11"/>
    <x v="17"/>
    <x v="7"/>
    <x v="472"/>
    <s v="0014u00001xY5RtAAK"/>
    <x v="3255"/>
    <s v="Advertise"/>
    <s v="Advertise on QC1"/>
    <x v="1"/>
    <x v="47"/>
    <x v="31"/>
    <x v="321"/>
    <n v="7812"/>
    <x v="17"/>
    <x v="10"/>
  </r>
  <r>
    <x v="2"/>
    <x v="11"/>
    <x v="18"/>
    <x v="1"/>
    <x v="21"/>
    <s v="0017000000lmBqgAAE"/>
    <x v="1869"/>
    <s v="Advertise"/>
    <s v="Advertise on QC2"/>
    <x v="1"/>
    <x v="19"/>
    <x v="21"/>
    <x v="321"/>
    <n v="7454"/>
    <x v="17"/>
    <x v="10"/>
  </r>
  <r>
    <x v="2"/>
    <x v="11"/>
    <x v="18"/>
    <x v="46"/>
    <x v="65"/>
    <s v="0017000000cUZF4AAO"/>
    <x v="3256"/>
    <s v="Platform"/>
    <s v="Platform w/Campaign Management"/>
    <x v="1"/>
    <x v="45"/>
    <x v="51"/>
    <x v="321"/>
    <n v="2938"/>
    <x v="17"/>
    <x v="10"/>
  </r>
  <r>
    <x v="2"/>
    <x v="5"/>
    <x v="7"/>
    <x v="7"/>
    <x v="7"/>
    <s v="0017000000asbAGAAY"/>
    <x v="3257"/>
    <s v="Advertise"/>
    <s v="Advertise on QC1"/>
    <x v="2"/>
    <x v="7"/>
    <x v="7"/>
    <x v="321"/>
    <n v="1167"/>
    <x v="17"/>
    <x v="10"/>
  </r>
  <r>
    <x v="2"/>
    <x v="5"/>
    <x v="19"/>
    <x v="7"/>
    <x v="679"/>
    <s v="0010g00001YsQyjAAF"/>
    <x v="3258"/>
    <s v="Advertise"/>
    <s v="Advertise on QC1"/>
    <x v="1"/>
    <x v="63"/>
    <x v="45"/>
    <x v="321"/>
    <n v="2949"/>
    <x v="17"/>
    <x v="10"/>
  </r>
  <r>
    <x v="2"/>
    <x v="6"/>
    <x v="9"/>
    <x v="349"/>
    <x v="853"/>
    <s v="0014u00001p6XszAAE"/>
    <x v="3259"/>
    <s v="Advertise"/>
    <s v="Advertise on QC1"/>
    <x v="1"/>
    <x v="9"/>
    <x v="35"/>
    <x v="321"/>
    <n v="8890"/>
    <x v="17"/>
    <x v="10"/>
  </r>
  <r>
    <x v="2"/>
    <x v="6"/>
    <x v="24"/>
    <x v="189"/>
    <x v="385"/>
    <s v="0010g00001kQp4nAAC"/>
    <x v="3260"/>
    <s v="Advertise"/>
    <s v="Advertise on QC1"/>
    <x v="2"/>
    <x v="81"/>
    <x v="85"/>
    <x v="321"/>
    <n v="8877"/>
    <x v="17"/>
    <x v="10"/>
  </r>
  <r>
    <x v="0"/>
    <x v="0"/>
    <x v="32"/>
    <x v="323"/>
    <x v="1360"/>
    <s v="0010g00001gV1tbAAC"/>
    <x v="3261"/>
    <s v="Advertise"/>
    <s v="Advertise on QC2"/>
    <x v="1"/>
    <x v="62"/>
    <x v="81"/>
    <x v="322"/>
    <n v="5169"/>
    <x v="18"/>
    <x v="10"/>
  </r>
  <r>
    <x v="1"/>
    <x v="1"/>
    <x v="1"/>
    <x v="32"/>
    <x v="202"/>
    <s v="0017000001D9ClcAAF"/>
    <x v="3262"/>
    <s v="Advertise"/>
    <s v="Advertise on QC2"/>
    <x v="1"/>
    <x v="32"/>
    <x v="36"/>
    <x v="322"/>
    <n v="9086"/>
    <x v="18"/>
    <x v="10"/>
  </r>
  <r>
    <x v="1"/>
    <x v="1"/>
    <x v="11"/>
    <x v="428"/>
    <x v="777"/>
    <s v="0014u00001yvjQiAAI"/>
    <x v="1194"/>
    <s v="Advertise"/>
    <s v="Advertise on QC2"/>
    <x v="2"/>
    <x v="11"/>
    <x v="11"/>
    <x v="322"/>
    <n v="6511"/>
    <x v="18"/>
    <x v="10"/>
  </r>
  <r>
    <x v="1"/>
    <x v="1"/>
    <x v="12"/>
    <x v="12"/>
    <x v="1395"/>
    <s v="0010g00001YrqncAAB"/>
    <x v="3263"/>
    <s v="Advertise"/>
    <s v="Advertise on QC2"/>
    <x v="5"/>
    <x v="12"/>
    <x v="12"/>
    <x v="322"/>
    <n v="3718"/>
    <x v="18"/>
    <x v="10"/>
  </r>
  <r>
    <x v="0"/>
    <x v="2"/>
    <x v="2"/>
    <x v="61"/>
    <x v="1396"/>
    <s v="0014u000020aK0AAAU"/>
    <x v="3264"/>
    <s v="Platform"/>
    <s v="Platform"/>
    <x v="6"/>
    <x v="38"/>
    <x v="43"/>
    <x v="322"/>
    <n v="1480"/>
    <x v="18"/>
    <x v="10"/>
  </r>
  <r>
    <x v="1"/>
    <x v="3"/>
    <x v="3"/>
    <x v="288"/>
    <x v="666"/>
    <s v="0014u00001yul50AAA"/>
    <x v="3265"/>
    <s v="Advertise"/>
    <s v="Advertise on QC1"/>
    <x v="1"/>
    <x v="96"/>
    <x v="65"/>
    <x v="322"/>
    <n v="5696"/>
    <x v="18"/>
    <x v="10"/>
  </r>
  <r>
    <x v="0"/>
    <x v="4"/>
    <x v="5"/>
    <x v="5"/>
    <x v="1047"/>
    <s v="0017000001SoMH0AAN"/>
    <x v="3266"/>
    <s v="Advertise"/>
    <s v="Advertise on QC1"/>
    <x v="1"/>
    <x v="5"/>
    <x v="48"/>
    <x v="322"/>
    <n v="4726"/>
    <x v="18"/>
    <x v="10"/>
  </r>
  <r>
    <x v="2"/>
    <x v="12"/>
    <x v="34"/>
    <x v="208"/>
    <x v="1397"/>
    <s v="0017000000t7V4zAAE"/>
    <x v="3267"/>
    <s v="Platform"/>
    <s v="Platform"/>
    <x v="11"/>
    <x v="73"/>
    <x v="78"/>
    <x v="322"/>
    <n v="8293"/>
    <x v="18"/>
    <x v="10"/>
  </r>
  <r>
    <x v="2"/>
    <x v="6"/>
    <x v="24"/>
    <x v="7"/>
    <x v="657"/>
    <s v="00170000010MfiEAAS"/>
    <x v="3268"/>
    <s v="Advertise"/>
    <s v="Advertise on QC1"/>
    <x v="1"/>
    <x v="31"/>
    <x v="35"/>
    <x v="322"/>
    <n v="3166"/>
    <x v="18"/>
    <x v="10"/>
  </r>
  <r>
    <x v="2"/>
    <x v="14"/>
    <x v="33"/>
    <x v="43"/>
    <x v="1053"/>
    <s v="0014u00001vCXNaAAO"/>
    <x v="3269"/>
    <s v="Advertise"/>
    <s v="Advertise on QC1"/>
    <x v="2"/>
    <x v="64"/>
    <x v="31"/>
    <x v="322"/>
    <n v="1822"/>
    <x v="18"/>
    <x v="10"/>
  </r>
  <r>
    <x v="1"/>
    <x v="1"/>
    <x v="1"/>
    <x v="7"/>
    <x v="664"/>
    <s v="0017000001NAdiQAAT"/>
    <x v="3270"/>
    <s v="Advertise"/>
    <s v="Advertise on QC1"/>
    <x v="3"/>
    <x v="1"/>
    <x v="67"/>
    <x v="323"/>
    <n v="2582"/>
    <x v="19"/>
    <x v="10"/>
  </r>
  <r>
    <x v="1"/>
    <x v="1"/>
    <x v="1"/>
    <x v="478"/>
    <x v="330"/>
    <s v="0010g00001hzm3zAAA"/>
    <x v="3271"/>
    <s v="Advertise"/>
    <s v="Advertise on QC2"/>
    <x v="3"/>
    <x v="1"/>
    <x v="27"/>
    <x v="323"/>
    <n v="6744"/>
    <x v="19"/>
    <x v="10"/>
  </r>
  <r>
    <x v="0"/>
    <x v="10"/>
    <x v="16"/>
    <x v="7"/>
    <x v="1081"/>
    <s v="0017000001Ir1W7AAJ"/>
    <x v="3272"/>
    <s v="Advertise"/>
    <s v="Advertise on QC1"/>
    <x v="1"/>
    <x v="16"/>
    <x v="54"/>
    <x v="323"/>
    <n v="666"/>
    <x v="19"/>
    <x v="10"/>
  </r>
  <r>
    <x v="0"/>
    <x v="10"/>
    <x v="16"/>
    <x v="1"/>
    <x v="675"/>
    <s v="0017000001OyYrtAAF"/>
    <x v="3273"/>
    <s v="Advertise"/>
    <s v="Advertise on QC2"/>
    <x v="2"/>
    <x v="48"/>
    <x v="54"/>
    <x v="323"/>
    <n v="4279"/>
    <x v="19"/>
    <x v="10"/>
  </r>
  <r>
    <x v="0"/>
    <x v="10"/>
    <x v="16"/>
    <x v="1"/>
    <x v="529"/>
    <s v="0014u00001p4s3kAAA"/>
    <x v="3274"/>
    <s v="Advertise"/>
    <s v="Advertise on QC2"/>
    <x v="1"/>
    <x v="16"/>
    <x v="54"/>
    <x v="323"/>
    <n v="6569"/>
    <x v="19"/>
    <x v="10"/>
  </r>
  <r>
    <x v="0"/>
    <x v="4"/>
    <x v="5"/>
    <x v="113"/>
    <x v="1398"/>
    <s v="0014u00001ywXFJAA2"/>
    <x v="3275"/>
    <s v="Platform"/>
    <s v="Platform"/>
    <x v="4"/>
    <x v="34"/>
    <x v="39"/>
    <x v="323"/>
    <n v="4161"/>
    <x v="19"/>
    <x v="10"/>
  </r>
  <r>
    <x v="2"/>
    <x v="5"/>
    <x v="7"/>
    <x v="7"/>
    <x v="955"/>
    <s v="0017000000akYjkAAE"/>
    <x v="3276"/>
    <s v="Advertise"/>
    <s v="Advertise on QC1"/>
    <x v="2"/>
    <x v="7"/>
    <x v="64"/>
    <x v="323"/>
    <n v="772"/>
    <x v="19"/>
    <x v="10"/>
  </r>
  <r>
    <x v="2"/>
    <x v="6"/>
    <x v="8"/>
    <x v="111"/>
    <x v="182"/>
    <s v="0014u00001nrekTAAQ"/>
    <x v="3277"/>
    <s v="Advertise"/>
    <s v="Advertise on QC1"/>
    <x v="1"/>
    <x v="27"/>
    <x v="45"/>
    <x v="323"/>
    <n v="6151"/>
    <x v="19"/>
    <x v="10"/>
  </r>
  <r>
    <x v="2"/>
    <x v="14"/>
    <x v="33"/>
    <x v="1"/>
    <x v="1178"/>
    <s v="0017000001DjgEsAAJ"/>
    <x v="3278"/>
    <s v="Advertise"/>
    <s v="Advertise on QC2"/>
    <x v="2"/>
    <x v="64"/>
    <x v="50"/>
    <x v="323"/>
    <n v="5472"/>
    <x v="19"/>
    <x v="10"/>
  </r>
  <r>
    <x v="0"/>
    <x v="0"/>
    <x v="10"/>
    <x v="7"/>
    <x v="1399"/>
    <s v="0014u00001ywalwAAA"/>
    <x v="3279"/>
    <s v="Advertise"/>
    <s v="Advertise on QC1"/>
    <x v="5"/>
    <x v="10"/>
    <x v="26"/>
    <x v="324"/>
    <n v="3344"/>
    <x v="20"/>
    <x v="10"/>
  </r>
  <r>
    <x v="0"/>
    <x v="0"/>
    <x v="10"/>
    <x v="117"/>
    <x v="251"/>
    <s v="0017000000trxCIAAY"/>
    <x v="3280"/>
    <s v="Advertise"/>
    <s v="Advertise on QC1"/>
    <x v="1"/>
    <x v="25"/>
    <x v="15"/>
    <x v="324"/>
    <n v="4953"/>
    <x v="20"/>
    <x v="10"/>
  </r>
  <r>
    <x v="1"/>
    <x v="1"/>
    <x v="1"/>
    <x v="1"/>
    <x v="1400"/>
    <s v="0017000001VW3svAAD"/>
    <x v="3281"/>
    <s v="Platform"/>
    <s v="Platform"/>
    <x v="6"/>
    <x v="1"/>
    <x v="58"/>
    <x v="324"/>
    <n v="2854"/>
    <x v="20"/>
    <x v="10"/>
  </r>
  <r>
    <x v="1"/>
    <x v="1"/>
    <x v="1"/>
    <x v="1"/>
    <x v="203"/>
    <s v="0017000001PvyWdAAJ"/>
    <x v="3282"/>
    <s v="Advertise"/>
    <s v="Advertise on QC2"/>
    <x v="2"/>
    <x v="1"/>
    <x v="27"/>
    <x v="324"/>
    <n v="6183"/>
    <x v="20"/>
    <x v="10"/>
  </r>
  <r>
    <x v="1"/>
    <x v="1"/>
    <x v="1"/>
    <x v="484"/>
    <x v="1401"/>
    <s v="0014u00001ytylnAAA"/>
    <x v="3283"/>
    <s v="Advertise"/>
    <s v="Advertise on QC1"/>
    <x v="5"/>
    <x v="1"/>
    <x v="27"/>
    <x v="324"/>
    <n v="3545"/>
    <x v="20"/>
    <x v="10"/>
  </r>
  <r>
    <x v="1"/>
    <x v="1"/>
    <x v="1"/>
    <x v="279"/>
    <x v="569"/>
    <s v="0017000001GbWfpAAF"/>
    <x v="3284"/>
    <s v="Advertise"/>
    <s v="Advertise on QC1"/>
    <x v="1"/>
    <x v="36"/>
    <x v="41"/>
    <x v="324"/>
    <n v="7674"/>
    <x v="20"/>
    <x v="10"/>
  </r>
  <r>
    <x v="1"/>
    <x v="1"/>
    <x v="1"/>
    <x v="485"/>
    <x v="876"/>
    <s v="0017000001TchG0AAJ"/>
    <x v="0"/>
    <s v="Platform"/>
    <s v="Platform"/>
    <x v="0"/>
    <x v="32"/>
    <x v="121"/>
    <x v="324"/>
    <n v="4243"/>
    <x v="20"/>
    <x v="10"/>
  </r>
  <r>
    <x v="1"/>
    <x v="1"/>
    <x v="12"/>
    <x v="1"/>
    <x v="1402"/>
    <s v="0014u00001tBPUFAA4"/>
    <x v="3285"/>
    <s v="Platform"/>
    <s v="Platform"/>
    <x v="6"/>
    <x v="12"/>
    <x v="59"/>
    <x v="324"/>
    <n v="5539"/>
    <x v="20"/>
    <x v="10"/>
  </r>
  <r>
    <x v="2"/>
    <x v="7"/>
    <x v="13"/>
    <x v="335"/>
    <x v="1403"/>
    <s v="0017000001Tcw7GAAR"/>
    <x v="3286"/>
    <s v="Advertise"/>
    <s v="Advertise on QC1"/>
    <x v="3"/>
    <x v="83"/>
    <x v="88"/>
    <x v="324"/>
    <n v="110"/>
    <x v="20"/>
    <x v="10"/>
  </r>
  <r>
    <x v="2"/>
    <x v="7"/>
    <x v="13"/>
    <x v="66"/>
    <x v="104"/>
    <s v="0017000001WDRNGAA5"/>
    <x v="1378"/>
    <s v="Platform"/>
    <s v="Platform"/>
    <x v="5"/>
    <x v="13"/>
    <x v="13"/>
    <x v="324"/>
    <n v="8138"/>
    <x v="20"/>
    <x v="10"/>
  </r>
  <r>
    <x v="2"/>
    <x v="7"/>
    <x v="13"/>
    <x v="93"/>
    <x v="156"/>
    <s v="0017000000zReCaAAK"/>
    <x v="3287"/>
    <s v="Platform"/>
    <s v="Platform"/>
    <x v="6"/>
    <x v="40"/>
    <x v="32"/>
    <x v="324"/>
    <n v="7897"/>
    <x v="20"/>
    <x v="10"/>
  </r>
  <r>
    <x v="0"/>
    <x v="9"/>
    <x v="15"/>
    <x v="222"/>
    <x v="1404"/>
    <s v="NA"/>
    <x v="0"/>
    <s v="Platform"/>
    <s v="Platform"/>
    <x v="0"/>
    <x v="71"/>
    <x v="97"/>
    <x v="324"/>
    <n v="7665"/>
    <x v="20"/>
    <x v="10"/>
  </r>
  <r>
    <x v="0"/>
    <x v="4"/>
    <x v="27"/>
    <x v="44"/>
    <x v="352"/>
    <s v="0014u00001p5UR8AAM"/>
    <x v="3288"/>
    <s v="Advertise"/>
    <s v="Advertise on QC1"/>
    <x v="2"/>
    <x v="42"/>
    <x v="48"/>
    <x v="324"/>
    <n v="5448"/>
    <x v="20"/>
    <x v="10"/>
  </r>
  <r>
    <x v="2"/>
    <x v="11"/>
    <x v="18"/>
    <x v="46"/>
    <x v="65"/>
    <s v="0017000000cUZF4AAO"/>
    <x v="3289"/>
    <s v="Platform"/>
    <s v="Platform w/Campaign Management"/>
    <x v="1"/>
    <x v="45"/>
    <x v="20"/>
    <x v="324"/>
    <n v="9241"/>
    <x v="20"/>
    <x v="10"/>
  </r>
  <r>
    <x v="2"/>
    <x v="5"/>
    <x v="7"/>
    <x v="1"/>
    <x v="7"/>
    <s v="0017000000asbAGAAY"/>
    <x v="3290"/>
    <s v="Advertise"/>
    <s v="Advertise on QC2"/>
    <x v="1"/>
    <x v="7"/>
    <x v="7"/>
    <x v="324"/>
    <n v="8489"/>
    <x v="20"/>
    <x v="10"/>
  </r>
  <r>
    <x v="1"/>
    <x v="1"/>
    <x v="1"/>
    <x v="32"/>
    <x v="165"/>
    <s v="0010g00001gtXTAAA2"/>
    <x v="3291"/>
    <s v="Advertise"/>
    <s v="Advertise on QC1"/>
    <x v="1"/>
    <x v="32"/>
    <x v="1"/>
    <x v="325"/>
    <n v="6638"/>
    <x v="21"/>
    <x v="10"/>
  </r>
  <r>
    <x v="1"/>
    <x v="1"/>
    <x v="11"/>
    <x v="1"/>
    <x v="1405"/>
    <s v="0017000001MEXfTAAX"/>
    <x v="3292"/>
    <s v="Platform"/>
    <s v="Platform"/>
    <x v="6"/>
    <x v="11"/>
    <x v="59"/>
    <x v="325"/>
    <n v="9906"/>
    <x v="21"/>
    <x v="10"/>
  </r>
  <r>
    <x v="1"/>
    <x v="1"/>
    <x v="11"/>
    <x v="217"/>
    <x v="1406"/>
    <s v="0014u00001ytU2ZAAU"/>
    <x v="0"/>
    <s v="Platform"/>
    <s v="Platform"/>
    <x v="0"/>
    <x v="11"/>
    <x v="59"/>
    <x v="325"/>
    <n v="5517"/>
    <x v="21"/>
    <x v="10"/>
  </r>
  <r>
    <x v="1"/>
    <x v="3"/>
    <x v="3"/>
    <x v="54"/>
    <x v="1407"/>
    <s v="0010g00001jWZQEAA4"/>
    <x v="3293"/>
    <s v="Advertise"/>
    <s v="Advertise on QC1"/>
    <x v="5"/>
    <x v="33"/>
    <x v="33"/>
    <x v="325"/>
    <n v="4511"/>
    <x v="21"/>
    <x v="10"/>
  </r>
  <r>
    <x v="1"/>
    <x v="3"/>
    <x v="3"/>
    <x v="28"/>
    <x v="39"/>
    <s v="0010g00001dw8tOAAQ"/>
    <x v="3294"/>
    <s v="Platform"/>
    <s v="Platform w/Campaign Management"/>
    <x v="1"/>
    <x v="3"/>
    <x v="3"/>
    <x v="325"/>
    <n v="8309"/>
    <x v="21"/>
    <x v="10"/>
  </r>
  <r>
    <x v="1"/>
    <x v="3"/>
    <x v="3"/>
    <x v="131"/>
    <x v="231"/>
    <s v="0010g00001csiT7AAI"/>
    <x v="3295"/>
    <s v="Advertise"/>
    <s v="Advertise on QC1"/>
    <x v="1"/>
    <x v="3"/>
    <x v="3"/>
    <x v="325"/>
    <n v="9627"/>
    <x v="21"/>
    <x v="10"/>
  </r>
  <r>
    <x v="1"/>
    <x v="3"/>
    <x v="3"/>
    <x v="266"/>
    <x v="593"/>
    <s v="0014u00001wRHRKAA4"/>
    <x v="3296"/>
    <s v="Advertise"/>
    <s v="Advertise on QC1"/>
    <x v="1"/>
    <x v="67"/>
    <x v="65"/>
    <x v="325"/>
    <n v="2476"/>
    <x v="21"/>
    <x v="10"/>
  </r>
  <r>
    <x v="2"/>
    <x v="12"/>
    <x v="28"/>
    <x v="45"/>
    <x v="368"/>
    <s v="0010g00001cp8QiAAI"/>
    <x v="3297"/>
    <s v="Advertise"/>
    <s v="Advertise on QC1"/>
    <x v="2"/>
    <x v="43"/>
    <x v="49"/>
    <x v="325"/>
    <n v="5017"/>
    <x v="21"/>
    <x v="10"/>
  </r>
  <r>
    <x v="2"/>
    <x v="12"/>
    <x v="23"/>
    <x v="1"/>
    <x v="340"/>
    <s v="0017000001BzQInAAN"/>
    <x v="3298"/>
    <s v="Platform"/>
    <s v="Platform w/Campaign Management"/>
    <x v="1"/>
    <x v="80"/>
    <x v="34"/>
    <x v="325"/>
    <n v="1943"/>
    <x v="21"/>
    <x v="10"/>
  </r>
  <r>
    <x v="2"/>
    <x v="11"/>
    <x v="18"/>
    <x v="7"/>
    <x v="625"/>
    <s v="0017000000c2g3DAAQ"/>
    <x v="3299"/>
    <s v="Advertise"/>
    <s v="Advertise on QC1"/>
    <x v="1"/>
    <x v="19"/>
    <x v="21"/>
    <x v="325"/>
    <n v="6190"/>
    <x v="21"/>
    <x v="10"/>
  </r>
  <r>
    <x v="0"/>
    <x v="13"/>
    <x v="26"/>
    <x v="154"/>
    <x v="293"/>
    <s v="0010g00001hyquJAAQ"/>
    <x v="3300"/>
    <s v="Advertise"/>
    <s v="Advertise on QC2"/>
    <x v="2"/>
    <x v="37"/>
    <x v="92"/>
    <x v="326"/>
    <n v="865"/>
    <x v="22"/>
    <x v="10"/>
  </r>
  <r>
    <x v="0"/>
    <x v="2"/>
    <x v="2"/>
    <x v="130"/>
    <x v="230"/>
    <s v="0017000001WCnUnAAL"/>
    <x v="3301"/>
    <s v="Advertise"/>
    <s v="Advertise on QC1"/>
    <x v="3"/>
    <x v="2"/>
    <x v="2"/>
    <x v="326"/>
    <n v="2352"/>
    <x v="22"/>
    <x v="10"/>
  </r>
  <r>
    <x v="0"/>
    <x v="2"/>
    <x v="2"/>
    <x v="50"/>
    <x v="620"/>
    <s v="0017000001OymVCAAZ"/>
    <x v="1896"/>
    <s v="Advertise"/>
    <s v="Advertise on QC2"/>
    <x v="2"/>
    <x v="38"/>
    <x v="53"/>
    <x v="326"/>
    <n v="8231"/>
    <x v="22"/>
    <x v="10"/>
  </r>
  <r>
    <x v="0"/>
    <x v="2"/>
    <x v="2"/>
    <x v="155"/>
    <x v="278"/>
    <s v="0017000001JOw0HAAT"/>
    <x v="3302"/>
    <s v="Advertise"/>
    <s v="Advertise on QC2"/>
    <x v="1"/>
    <x v="38"/>
    <x v="93"/>
    <x v="326"/>
    <n v="673"/>
    <x v="22"/>
    <x v="10"/>
  </r>
  <r>
    <x v="0"/>
    <x v="9"/>
    <x v="15"/>
    <x v="97"/>
    <x v="159"/>
    <s v="0010g00001ZoE3lAAF"/>
    <x v="3303"/>
    <s v="Advertise"/>
    <s v="Advertise on QC2"/>
    <x v="2"/>
    <x v="15"/>
    <x v="29"/>
    <x v="326"/>
    <n v="2617"/>
    <x v="22"/>
    <x v="10"/>
  </r>
  <r>
    <x v="0"/>
    <x v="10"/>
    <x v="16"/>
    <x v="7"/>
    <x v="1081"/>
    <s v="0017000001Ir1W7AAJ"/>
    <x v="3304"/>
    <s v="Advertise"/>
    <s v="Advertise on QC1"/>
    <x v="1"/>
    <x v="16"/>
    <x v="62"/>
    <x v="326"/>
    <n v="1086"/>
    <x v="22"/>
    <x v="10"/>
  </r>
  <r>
    <x v="0"/>
    <x v="4"/>
    <x v="5"/>
    <x v="34"/>
    <x v="1146"/>
    <s v="0014u00001yt634AAA"/>
    <x v="3305"/>
    <s v="Platform"/>
    <s v="Platform"/>
    <x v="4"/>
    <x v="34"/>
    <x v="39"/>
    <x v="326"/>
    <n v="6825"/>
    <x v="22"/>
    <x v="10"/>
  </r>
  <r>
    <x v="0"/>
    <x v="4"/>
    <x v="5"/>
    <x v="74"/>
    <x v="1408"/>
    <s v="NA"/>
    <x v="0"/>
    <s v="Platform"/>
    <s v="Platform"/>
    <x v="0"/>
    <x v="42"/>
    <x v="56"/>
    <x v="326"/>
    <n v="4685"/>
    <x v="22"/>
    <x v="10"/>
  </r>
  <r>
    <x v="0"/>
    <x v="4"/>
    <x v="6"/>
    <x v="1"/>
    <x v="1409"/>
    <s v="0017000000qDQfzAAG"/>
    <x v="0"/>
    <s v="Advertise"/>
    <s v="Advertise on QC2"/>
    <x v="0"/>
    <x v="56"/>
    <x v="56"/>
    <x v="326"/>
    <n v="3496"/>
    <x v="22"/>
    <x v="10"/>
  </r>
  <r>
    <x v="2"/>
    <x v="12"/>
    <x v="28"/>
    <x v="1"/>
    <x v="461"/>
    <s v="0017000000dPyDdAAK"/>
    <x v="1371"/>
    <s v="Advertise"/>
    <s v="Advertise on QC2"/>
    <x v="2"/>
    <x v="43"/>
    <x v="49"/>
    <x v="326"/>
    <n v="365"/>
    <x v="22"/>
    <x v="10"/>
  </r>
  <r>
    <x v="2"/>
    <x v="11"/>
    <x v="17"/>
    <x v="7"/>
    <x v="1039"/>
    <s v="0017000000jxT0HAAU"/>
    <x v="3306"/>
    <s v="Advertise"/>
    <s v="Advertise on QC1"/>
    <x v="1"/>
    <x v="90"/>
    <x v="111"/>
    <x v="326"/>
    <n v="6727"/>
    <x v="22"/>
    <x v="10"/>
  </r>
  <r>
    <x v="2"/>
    <x v="11"/>
    <x v="18"/>
    <x v="7"/>
    <x v="1410"/>
    <s v="0010g00001Yt6c8AAB"/>
    <x v="3307"/>
    <s v="Advertise"/>
    <s v="Advertise on QC1"/>
    <x v="3"/>
    <x v="18"/>
    <x v="20"/>
    <x v="326"/>
    <n v="3365"/>
    <x v="22"/>
    <x v="10"/>
  </r>
  <r>
    <x v="2"/>
    <x v="11"/>
    <x v="18"/>
    <x v="1"/>
    <x v="121"/>
    <s v="0017000000kOfiEAAS"/>
    <x v="3308"/>
    <s v="Advertise"/>
    <s v="Advertise on QC2"/>
    <x v="2"/>
    <x v="18"/>
    <x v="20"/>
    <x v="326"/>
    <n v="2257"/>
    <x v="22"/>
    <x v="10"/>
  </r>
  <r>
    <x v="2"/>
    <x v="11"/>
    <x v="18"/>
    <x v="486"/>
    <x v="1411"/>
    <s v="0017000001AvI11AAF"/>
    <x v="3309"/>
    <s v="Advertise"/>
    <s v="Advertise on QC1"/>
    <x v="2"/>
    <x v="44"/>
    <x v="126"/>
    <x v="326"/>
    <n v="5564"/>
    <x v="22"/>
    <x v="10"/>
  </r>
  <r>
    <x v="2"/>
    <x v="5"/>
    <x v="7"/>
    <x v="7"/>
    <x v="7"/>
    <s v="0017000000asbAGAAY"/>
    <x v="3310"/>
    <s v="Advertise"/>
    <s v="Advertise on QC1"/>
    <x v="1"/>
    <x v="7"/>
    <x v="7"/>
    <x v="326"/>
    <n v="6050"/>
    <x v="22"/>
    <x v="10"/>
  </r>
  <r>
    <x v="2"/>
    <x v="5"/>
    <x v="19"/>
    <x v="7"/>
    <x v="703"/>
    <s v="0017000000nBZ2OAAW"/>
    <x v="3311"/>
    <s v="Advertise"/>
    <s v="Advertise on QC1"/>
    <x v="1"/>
    <x v="98"/>
    <x v="22"/>
    <x v="326"/>
    <n v="432"/>
    <x v="22"/>
    <x v="10"/>
  </r>
  <r>
    <x v="2"/>
    <x v="5"/>
    <x v="19"/>
    <x v="1"/>
    <x v="480"/>
    <s v="0017000000jwmxBAAQ"/>
    <x v="3312"/>
    <s v="Advertise"/>
    <s v="Advertise on QC2"/>
    <x v="1"/>
    <x v="20"/>
    <x v="7"/>
    <x v="326"/>
    <n v="7875"/>
    <x v="22"/>
    <x v="10"/>
  </r>
  <r>
    <x v="2"/>
    <x v="6"/>
    <x v="30"/>
    <x v="7"/>
    <x v="757"/>
    <s v="0017000000ph98GAAQ"/>
    <x v="3313"/>
    <s v="Advertise"/>
    <s v="Advertise on QC1"/>
    <x v="1"/>
    <x v="57"/>
    <x v="52"/>
    <x v="326"/>
    <n v="7918"/>
    <x v="22"/>
    <x v="10"/>
  </r>
  <r>
    <x v="2"/>
    <x v="6"/>
    <x v="9"/>
    <x v="9"/>
    <x v="1412"/>
    <s v="0017000000piCEWAA2"/>
    <x v="3314"/>
    <s v="Advertise"/>
    <s v="Advertise on QC1"/>
    <x v="3"/>
    <x v="9"/>
    <x v="85"/>
    <x v="326"/>
    <n v="8219"/>
    <x v="22"/>
    <x v="10"/>
  </r>
  <r>
    <x v="1"/>
    <x v="1"/>
    <x v="1"/>
    <x v="1"/>
    <x v="738"/>
    <s v="0014u00001ysyRfAAI"/>
    <x v="1106"/>
    <s v="Advertise"/>
    <s v="Advertise on QC2"/>
    <x v="1"/>
    <x v="99"/>
    <x v="11"/>
    <x v="327"/>
    <n v="1891"/>
    <x v="23"/>
    <x v="10"/>
  </r>
  <r>
    <x v="1"/>
    <x v="1"/>
    <x v="1"/>
    <x v="1"/>
    <x v="453"/>
    <s v="0017000001Pw4LVAAZ"/>
    <x v="3315"/>
    <s v="Advertise"/>
    <s v="Advertise on QC2"/>
    <x v="2"/>
    <x v="32"/>
    <x v="36"/>
    <x v="327"/>
    <n v="633"/>
    <x v="23"/>
    <x v="10"/>
  </r>
  <r>
    <x v="2"/>
    <x v="7"/>
    <x v="13"/>
    <x v="13"/>
    <x v="13"/>
    <s v="0017000000zRBi9AAG"/>
    <x v="3316"/>
    <s v="Advertise"/>
    <s v="Advertise on QC2"/>
    <x v="1"/>
    <x v="13"/>
    <x v="13"/>
    <x v="327"/>
    <n v="6149"/>
    <x v="23"/>
    <x v="10"/>
  </r>
  <r>
    <x v="0"/>
    <x v="2"/>
    <x v="2"/>
    <x v="130"/>
    <x v="230"/>
    <s v="0017000001WCnUnAAL"/>
    <x v="3317"/>
    <s v="Advertise"/>
    <s v="Advertise on QC1"/>
    <x v="1"/>
    <x v="2"/>
    <x v="2"/>
    <x v="327"/>
    <n v="5364"/>
    <x v="23"/>
    <x v="10"/>
  </r>
  <r>
    <x v="0"/>
    <x v="4"/>
    <x v="5"/>
    <x v="41"/>
    <x v="95"/>
    <s v="0017000001WC9ItAAL"/>
    <x v="3318"/>
    <s v="Advertise"/>
    <s v="Advertise on QC2"/>
    <x v="1"/>
    <x v="34"/>
    <x v="63"/>
    <x v="327"/>
    <n v="1039"/>
    <x v="23"/>
    <x v="10"/>
  </r>
  <r>
    <x v="2"/>
    <x v="6"/>
    <x v="20"/>
    <x v="263"/>
    <x v="590"/>
    <s v="0010g00001gujZDAAY"/>
    <x v="3319"/>
    <s v="Advertise"/>
    <s v="Advertise on QC1"/>
    <x v="3"/>
    <x v="84"/>
    <x v="112"/>
    <x v="327"/>
    <n v="7317"/>
    <x v="23"/>
    <x v="10"/>
  </r>
  <r>
    <x v="2"/>
    <x v="6"/>
    <x v="24"/>
    <x v="221"/>
    <x v="1413"/>
    <s v="0014u00001t9HHUAA2"/>
    <x v="3320"/>
    <s v="Advertise"/>
    <s v="Advertise on QC1"/>
    <x v="1"/>
    <x v="31"/>
    <x v="35"/>
    <x v="327"/>
    <n v="1617"/>
    <x v="23"/>
    <x v="10"/>
  </r>
  <r>
    <x v="1"/>
    <x v="1"/>
    <x v="11"/>
    <x v="11"/>
    <x v="11"/>
    <s v="0014u00001wO09SAAS"/>
    <x v="3321"/>
    <s v="Advertise"/>
    <s v="Advertise on QC1"/>
    <x v="1"/>
    <x v="11"/>
    <x v="11"/>
    <x v="328"/>
    <n v="6046"/>
    <x v="24"/>
    <x v="10"/>
  </r>
  <r>
    <x v="1"/>
    <x v="3"/>
    <x v="3"/>
    <x v="156"/>
    <x v="279"/>
    <s v="0010g00001gVZdVAAW"/>
    <x v="3322"/>
    <s v="Advertise"/>
    <s v="Advertise on QC1"/>
    <x v="1"/>
    <x v="29"/>
    <x v="65"/>
    <x v="328"/>
    <n v="7911"/>
    <x v="24"/>
    <x v="10"/>
  </r>
  <r>
    <x v="0"/>
    <x v="4"/>
    <x v="27"/>
    <x v="138"/>
    <x v="355"/>
    <s v="0010g00001bf7DbAAI"/>
    <x v="0"/>
    <s v="Platform"/>
    <s v="Platform"/>
    <x v="0"/>
    <x v="41"/>
    <x v="47"/>
    <x v="328"/>
    <n v="5113"/>
    <x v="24"/>
    <x v="10"/>
  </r>
  <r>
    <x v="2"/>
    <x v="11"/>
    <x v="18"/>
    <x v="7"/>
    <x v="121"/>
    <s v="0017000000kOfiEAAS"/>
    <x v="3323"/>
    <s v="Advertise"/>
    <s v="Advertise on QC1"/>
    <x v="2"/>
    <x v="18"/>
    <x v="20"/>
    <x v="328"/>
    <n v="2895"/>
    <x v="24"/>
    <x v="10"/>
  </r>
  <r>
    <x v="2"/>
    <x v="6"/>
    <x v="8"/>
    <x v="43"/>
    <x v="56"/>
    <s v="0017000000cQTQFAA4"/>
    <x v="3324"/>
    <s v="Advertise"/>
    <s v="Advertise on QC1"/>
    <x v="2"/>
    <x v="39"/>
    <x v="31"/>
    <x v="328"/>
    <n v="8184"/>
    <x v="24"/>
    <x v="10"/>
  </r>
  <r>
    <x v="0"/>
    <x v="0"/>
    <x v="0"/>
    <x v="7"/>
    <x v="672"/>
    <s v="0010g00001mUvi5AAC"/>
    <x v="3325"/>
    <s v="Advertise"/>
    <s v="Advertise on QC1"/>
    <x v="1"/>
    <x v="0"/>
    <x v="73"/>
    <x v="329"/>
    <n v="4288"/>
    <x v="25"/>
    <x v="10"/>
  </r>
  <r>
    <x v="0"/>
    <x v="0"/>
    <x v="10"/>
    <x v="238"/>
    <x v="1414"/>
    <s v="0014u000022PEuzAAG"/>
    <x v="3326"/>
    <s v="Advertise"/>
    <s v="Advertise on QC1"/>
    <x v="5"/>
    <x v="10"/>
    <x v="25"/>
    <x v="329"/>
    <n v="1892"/>
    <x v="25"/>
    <x v="10"/>
  </r>
  <r>
    <x v="1"/>
    <x v="1"/>
    <x v="1"/>
    <x v="386"/>
    <x v="1415"/>
    <s v="0017000001Pvj88AAB"/>
    <x v="3327"/>
    <s v="Platform"/>
    <s v="Platform"/>
    <x v="6"/>
    <x v="53"/>
    <x v="69"/>
    <x v="329"/>
    <n v="4906"/>
    <x v="25"/>
    <x v="10"/>
  </r>
  <r>
    <x v="1"/>
    <x v="1"/>
    <x v="11"/>
    <x v="11"/>
    <x v="526"/>
    <s v="0014u00001wNrRVAA0"/>
    <x v="3328"/>
    <s v="Advertise"/>
    <s v="Advertise on QC1"/>
    <x v="1"/>
    <x v="11"/>
    <x v="11"/>
    <x v="329"/>
    <n v="3498"/>
    <x v="25"/>
    <x v="10"/>
  </r>
  <r>
    <x v="1"/>
    <x v="1"/>
    <x v="11"/>
    <x v="11"/>
    <x v="183"/>
    <s v="0014u00001wPRa2AAG"/>
    <x v="3329"/>
    <s v="Advertise"/>
    <s v="Advertise on QC1"/>
    <x v="1"/>
    <x v="11"/>
    <x v="11"/>
    <x v="329"/>
    <n v="1101"/>
    <x v="25"/>
    <x v="10"/>
  </r>
  <r>
    <x v="1"/>
    <x v="1"/>
    <x v="11"/>
    <x v="11"/>
    <x v="717"/>
    <s v="0014u00001xY8d0AAC"/>
    <x v="3330"/>
    <s v="Advertise"/>
    <s v="Advertise on QC1"/>
    <x v="1"/>
    <x v="11"/>
    <x v="11"/>
    <x v="329"/>
    <n v="8913"/>
    <x v="25"/>
    <x v="10"/>
  </r>
  <r>
    <x v="0"/>
    <x v="2"/>
    <x v="2"/>
    <x v="67"/>
    <x v="1142"/>
    <s v="0017000001PwuKZAAZ"/>
    <x v="3331"/>
    <s v="Advertise"/>
    <s v="Advertise on QC2"/>
    <x v="1"/>
    <x v="38"/>
    <x v="108"/>
    <x v="329"/>
    <n v="4378"/>
    <x v="25"/>
    <x v="10"/>
  </r>
  <r>
    <x v="0"/>
    <x v="2"/>
    <x v="2"/>
    <x v="230"/>
    <x v="998"/>
    <s v="0014u00001vEC2zAAG"/>
    <x v="3332"/>
    <s v="Advertise"/>
    <s v="Advertise on QC2"/>
    <x v="1"/>
    <x v="38"/>
    <x v="93"/>
    <x v="329"/>
    <n v="8407"/>
    <x v="25"/>
    <x v="10"/>
  </r>
  <r>
    <x v="1"/>
    <x v="3"/>
    <x v="3"/>
    <x v="280"/>
    <x v="39"/>
    <s v="0010g00001dw8tOAAQ"/>
    <x v="0"/>
    <s v="Platform"/>
    <s v="Platform"/>
    <x v="0"/>
    <x v="3"/>
    <x v="79"/>
    <x v="329"/>
    <n v="1950"/>
    <x v="25"/>
    <x v="10"/>
  </r>
  <r>
    <x v="0"/>
    <x v="4"/>
    <x v="27"/>
    <x v="44"/>
    <x v="1416"/>
    <s v="0014u00001nsDaXAAU"/>
    <x v="3333"/>
    <s v="Advertise"/>
    <s v="Advertise on QC1"/>
    <x v="2"/>
    <x v="42"/>
    <x v="48"/>
    <x v="329"/>
    <n v="3875"/>
    <x v="25"/>
    <x v="10"/>
  </r>
  <r>
    <x v="0"/>
    <x v="4"/>
    <x v="5"/>
    <x v="5"/>
    <x v="1214"/>
    <s v="0010g00001kRPh1AAG"/>
    <x v="3334"/>
    <s v="Advertise"/>
    <s v="Advertise on QC1"/>
    <x v="2"/>
    <x v="5"/>
    <x v="5"/>
    <x v="329"/>
    <n v="1751"/>
    <x v="25"/>
    <x v="10"/>
  </r>
  <r>
    <x v="0"/>
    <x v="4"/>
    <x v="5"/>
    <x v="163"/>
    <x v="304"/>
    <s v="0010g00001lxuDDAAY"/>
    <x v="3335"/>
    <s v="Advertise"/>
    <s v="Advertise on QC1"/>
    <x v="2"/>
    <x v="5"/>
    <x v="48"/>
    <x v="329"/>
    <n v="8396"/>
    <x v="25"/>
    <x v="10"/>
  </r>
  <r>
    <x v="2"/>
    <x v="11"/>
    <x v="18"/>
    <x v="7"/>
    <x v="557"/>
    <s v="0017000000kOgy8AAC"/>
    <x v="3336"/>
    <s v="Advertise"/>
    <s v="Advertise on QC1"/>
    <x v="2"/>
    <x v="18"/>
    <x v="20"/>
    <x v="329"/>
    <n v="1784"/>
    <x v="25"/>
    <x v="10"/>
  </r>
  <r>
    <x v="2"/>
    <x v="5"/>
    <x v="19"/>
    <x v="1"/>
    <x v="163"/>
    <s v="0017000000WVbN0AAL"/>
    <x v="3337"/>
    <s v="Advertise"/>
    <s v="Advertise on QC2"/>
    <x v="1"/>
    <x v="72"/>
    <x v="77"/>
    <x v="329"/>
    <n v="7646"/>
    <x v="25"/>
    <x v="10"/>
  </r>
  <r>
    <x v="2"/>
    <x v="6"/>
    <x v="8"/>
    <x v="43"/>
    <x v="504"/>
    <s v="0010g00001guh1dAAA"/>
    <x v="3338"/>
    <s v="Advertise"/>
    <s v="Advertise on QC1"/>
    <x v="1"/>
    <x v="39"/>
    <x v="45"/>
    <x v="329"/>
    <n v="4555"/>
    <x v="25"/>
    <x v="10"/>
  </r>
  <r>
    <x v="1"/>
    <x v="1"/>
    <x v="1"/>
    <x v="1"/>
    <x v="1417"/>
    <s v="0014u00001wOtNcAAK"/>
    <x v="3339"/>
    <s v="Advertise"/>
    <s v="Advertise on QC2"/>
    <x v="2"/>
    <x v="1"/>
    <x v="27"/>
    <x v="330"/>
    <n v="9978"/>
    <x v="26"/>
    <x v="10"/>
  </r>
  <r>
    <x v="1"/>
    <x v="1"/>
    <x v="1"/>
    <x v="1"/>
    <x v="1418"/>
    <s v="0017000001DjyZjAAJ"/>
    <x v="3340"/>
    <s v="Platform"/>
    <s v="Platform"/>
    <x v="6"/>
    <x v="1"/>
    <x v="58"/>
    <x v="330"/>
    <n v="4752"/>
    <x v="26"/>
    <x v="10"/>
  </r>
  <r>
    <x v="1"/>
    <x v="1"/>
    <x v="1"/>
    <x v="32"/>
    <x v="420"/>
    <s v="0017000001PvtRFAAZ"/>
    <x v="3341"/>
    <s v="Advertise"/>
    <s v="Advertise on QC2"/>
    <x v="2"/>
    <x v="32"/>
    <x v="36"/>
    <x v="330"/>
    <n v="8922"/>
    <x v="26"/>
    <x v="10"/>
  </r>
  <r>
    <x v="2"/>
    <x v="7"/>
    <x v="13"/>
    <x v="335"/>
    <x v="822"/>
    <s v="0017000000xgR1WAAU"/>
    <x v="3342"/>
    <s v="Advertise"/>
    <s v="Advertise on QC1"/>
    <x v="1"/>
    <x v="83"/>
    <x v="88"/>
    <x v="330"/>
    <n v="7482"/>
    <x v="26"/>
    <x v="10"/>
  </r>
  <r>
    <x v="1"/>
    <x v="3"/>
    <x v="3"/>
    <x v="63"/>
    <x v="98"/>
    <s v="0010g00001hy0qlAAA"/>
    <x v="3343"/>
    <s v="Advertise"/>
    <s v="Advertise on QC1"/>
    <x v="1"/>
    <x v="29"/>
    <x v="65"/>
    <x v="330"/>
    <n v="4957"/>
    <x v="26"/>
    <x v="10"/>
  </r>
  <r>
    <x v="0"/>
    <x v="9"/>
    <x v="15"/>
    <x v="1"/>
    <x v="256"/>
    <s v="0010g00001bdE7LAAU"/>
    <x v="3344"/>
    <s v="Advertise"/>
    <s v="Advertise on QC2"/>
    <x v="1"/>
    <x v="15"/>
    <x v="16"/>
    <x v="330"/>
    <n v="9349"/>
    <x v="26"/>
    <x v="10"/>
  </r>
  <r>
    <x v="0"/>
    <x v="9"/>
    <x v="15"/>
    <x v="391"/>
    <x v="1419"/>
    <s v="NA"/>
    <x v="0"/>
    <s v="Platform"/>
    <s v="Platform"/>
    <x v="0"/>
    <x v="71"/>
    <x v="97"/>
    <x v="330"/>
    <n v="2191"/>
    <x v="26"/>
    <x v="10"/>
  </r>
  <r>
    <x v="0"/>
    <x v="4"/>
    <x v="5"/>
    <x v="83"/>
    <x v="362"/>
    <s v="0017000000nDUPgAAO"/>
    <x v="3345"/>
    <s v="Advertise"/>
    <s v="Advertise on QC1"/>
    <x v="1"/>
    <x v="34"/>
    <x v="18"/>
    <x v="330"/>
    <n v="203"/>
    <x v="26"/>
    <x v="10"/>
  </r>
  <r>
    <x v="0"/>
    <x v="4"/>
    <x v="6"/>
    <x v="64"/>
    <x v="102"/>
    <s v="0017000000moJ9FAAU"/>
    <x v="3346"/>
    <s v="Platform"/>
    <s v="Platform w/Campaign Management"/>
    <x v="1"/>
    <x v="6"/>
    <x v="44"/>
    <x v="330"/>
    <n v="7048"/>
    <x v="26"/>
    <x v="10"/>
  </r>
  <r>
    <x v="2"/>
    <x v="11"/>
    <x v="18"/>
    <x v="7"/>
    <x v="64"/>
    <s v="0017000000kOgzFAAS"/>
    <x v="3347"/>
    <s v="Advertise"/>
    <s v="Advertise on QC1"/>
    <x v="2"/>
    <x v="18"/>
    <x v="20"/>
    <x v="330"/>
    <n v="9013"/>
    <x v="26"/>
    <x v="10"/>
  </r>
  <r>
    <x v="2"/>
    <x v="5"/>
    <x v="7"/>
    <x v="7"/>
    <x v="7"/>
    <s v="0017000000asbAGAAY"/>
    <x v="3348"/>
    <s v="Advertise"/>
    <s v="Advertise on QC1"/>
    <x v="1"/>
    <x v="7"/>
    <x v="81"/>
    <x v="330"/>
    <n v="7664"/>
    <x v="26"/>
    <x v="10"/>
  </r>
  <r>
    <x v="2"/>
    <x v="5"/>
    <x v="19"/>
    <x v="1"/>
    <x v="163"/>
    <s v="0017000000WVbN0AAL"/>
    <x v="3349"/>
    <s v="Advertise"/>
    <s v="Advertise on QC2"/>
    <x v="1"/>
    <x v="72"/>
    <x v="70"/>
    <x v="330"/>
    <n v="1916"/>
    <x v="26"/>
    <x v="10"/>
  </r>
  <r>
    <x v="2"/>
    <x v="6"/>
    <x v="20"/>
    <x v="7"/>
    <x v="1420"/>
    <s v="0010g00001dwln9AAA"/>
    <x v="3350"/>
    <s v="Advertise"/>
    <s v="Advertise on QC1"/>
    <x v="2"/>
    <x v="22"/>
    <x v="57"/>
    <x v="330"/>
    <n v="5130"/>
    <x v="26"/>
    <x v="10"/>
  </r>
  <r>
    <x v="0"/>
    <x v="2"/>
    <x v="2"/>
    <x v="69"/>
    <x v="636"/>
    <s v="0014u00001t8cmgAAA"/>
    <x v="3351"/>
    <s v="Advertise"/>
    <s v="Advertise on QC1"/>
    <x v="1"/>
    <x v="46"/>
    <x v="53"/>
    <x v="331"/>
    <n v="3606"/>
    <x v="27"/>
    <x v="10"/>
  </r>
  <r>
    <x v="0"/>
    <x v="2"/>
    <x v="2"/>
    <x v="69"/>
    <x v="107"/>
    <s v="0017000001Pvw1zAAB"/>
    <x v="3352"/>
    <s v="Advertise"/>
    <s v="Advertise on QC2"/>
    <x v="1"/>
    <x v="46"/>
    <x v="53"/>
    <x v="331"/>
    <n v="2974"/>
    <x v="27"/>
    <x v="10"/>
  </r>
  <r>
    <x v="1"/>
    <x v="3"/>
    <x v="3"/>
    <x v="102"/>
    <x v="167"/>
    <s v="0014u00001uSr8lAAC"/>
    <x v="3353"/>
    <s v="Advertise"/>
    <s v="Advertise on QC2"/>
    <x v="1"/>
    <x v="3"/>
    <x v="3"/>
    <x v="331"/>
    <n v="2807"/>
    <x v="27"/>
    <x v="10"/>
  </r>
  <r>
    <x v="2"/>
    <x v="11"/>
    <x v="17"/>
    <x v="1"/>
    <x v="19"/>
    <s v="0017000000SIU2zAAH"/>
    <x v="3354"/>
    <s v="Platform"/>
    <s v="Platform w/Campaign Management"/>
    <x v="2"/>
    <x v="17"/>
    <x v="19"/>
    <x v="331"/>
    <n v="9582"/>
    <x v="27"/>
    <x v="10"/>
  </r>
  <r>
    <x v="2"/>
    <x v="11"/>
    <x v="17"/>
    <x v="15"/>
    <x v="19"/>
    <s v="0017000000SIU2zAAH"/>
    <x v="3355"/>
    <s v="Platform"/>
    <s v="Platform w/Campaign Management"/>
    <x v="2"/>
    <x v="17"/>
    <x v="19"/>
    <x v="331"/>
    <n v="6547"/>
    <x v="27"/>
    <x v="10"/>
  </r>
  <r>
    <x v="2"/>
    <x v="11"/>
    <x v="18"/>
    <x v="7"/>
    <x v="1421"/>
    <s v="0017000001TfdHNAAZ"/>
    <x v="3356"/>
    <s v="Advertise"/>
    <s v="Advertise on QC1"/>
    <x v="2"/>
    <x v="18"/>
    <x v="20"/>
    <x v="331"/>
    <n v="996"/>
    <x v="27"/>
    <x v="10"/>
  </r>
  <r>
    <x v="2"/>
    <x v="5"/>
    <x v="19"/>
    <x v="1"/>
    <x v="480"/>
    <s v="0017000000jwmxBAAQ"/>
    <x v="3357"/>
    <s v="Advertise"/>
    <s v="Advertise on QC2"/>
    <x v="1"/>
    <x v="20"/>
    <x v="7"/>
    <x v="331"/>
    <n v="194"/>
    <x v="27"/>
    <x v="10"/>
  </r>
  <r>
    <x v="2"/>
    <x v="6"/>
    <x v="8"/>
    <x v="7"/>
    <x v="1024"/>
    <s v="0017000000lNzv6AAC"/>
    <x v="3358"/>
    <s v="Advertise"/>
    <s v="Advertise on QC1"/>
    <x v="3"/>
    <x v="86"/>
    <x v="45"/>
    <x v="331"/>
    <n v="2521"/>
    <x v="27"/>
    <x v="10"/>
  </r>
  <r>
    <x v="0"/>
    <x v="0"/>
    <x v="32"/>
    <x v="1"/>
    <x v="986"/>
    <s v="0010g00001gV1snAAC"/>
    <x v="3359"/>
    <s v="Advertise"/>
    <s v="Advertise on QC2"/>
    <x v="1"/>
    <x v="62"/>
    <x v="81"/>
    <x v="332"/>
    <n v="5508"/>
    <x v="28"/>
    <x v="10"/>
  </r>
  <r>
    <x v="0"/>
    <x v="0"/>
    <x v="10"/>
    <x v="19"/>
    <x v="1230"/>
    <s v="0014u000022P5evAAC"/>
    <x v="3360"/>
    <s v="Advertise"/>
    <s v="Advertise on QC1"/>
    <x v="5"/>
    <x v="10"/>
    <x v="26"/>
    <x v="332"/>
    <n v="3716"/>
    <x v="28"/>
    <x v="10"/>
  </r>
  <r>
    <x v="1"/>
    <x v="1"/>
    <x v="11"/>
    <x v="11"/>
    <x v="343"/>
    <s v="0014u000021TPbSAAW"/>
    <x v="3361"/>
    <s v="Advertise"/>
    <s v="Advertise on QC1"/>
    <x v="1"/>
    <x v="11"/>
    <x v="11"/>
    <x v="332"/>
    <n v="5387"/>
    <x v="28"/>
    <x v="10"/>
  </r>
  <r>
    <x v="2"/>
    <x v="7"/>
    <x v="22"/>
    <x v="62"/>
    <x v="96"/>
    <s v="0010g00001berXqAAI"/>
    <x v="3362"/>
    <s v="Platform"/>
    <s v="Platform w/Campaign Management"/>
    <x v="2"/>
    <x v="28"/>
    <x v="37"/>
    <x v="332"/>
    <n v="5478"/>
    <x v="28"/>
    <x v="10"/>
  </r>
  <r>
    <x v="0"/>
    <x v="2"/>
    <x v="2"/>
    <x v="306"/>
    <x v="718"/>
    <s v="0014u00001vAZqYAAW"/>
    <x v="3363"/>
    <s v="Advertise"/>
    <s v="Advertise on QC2"/>
    <x v="1"/>
    <x v="46"/>
    <x v="43"/>
    <x v="332"/>
    <n v="9355"/>
    <x v="28"/>
    <x v="10"/>
  </r>
  <r>
    <x v="0"/>
    <x v="2"/>
    <x v="2"/>
    <x v="69"/>
    <x v="1300"/>
    <s v="0010g00001hyMdbAAE"/>
    <x v="2880"/>
    <s v="Advertise"/>
    <s v="Advertise on QC2"/>
    <x v="2"/>
    <x v="46"/>
    <x v="53"/>
    <x v="332"/>
    <n v="9127"/>
    <x v="28"/>
    <x v="10"/>
  </r>
  <r>
    <x v="1"/>
    <x v="3"/>
    <x v="3"/>
    <x v="28"/>
    <x v="39"/>
    <s v="0010g00001dw8tOAAQ"/>
    <x v="3364"/>
    <s v="Advertise"/>
    <s v="Advertise on QC1"/>
    <x v="2"/>
    <x v="3"/>
    <x v="3"/>
    <x v="332"/>
    <n v="8059"/>
    <x v="28"/>
    <x v="10"/>
  </r>
  <r>
    <x v="0"/>
    <x v="9"/>
    <x v="15"/>
    <x v="97"/>
    <x v="159"/>
    <s v="0010g00001ZoE3lAAF"/>
    <x v="3365"/>
    <s v="Advertise"/>
    <s v="Advertise on QC2"/>
    <x v="2"/>
    <x v="15"/>
    <x v="16"/>
    <x v="332"/>
    <n v="1336"/>
    <x v="28"/>
    <x v="10"/>
  </r>
  <r>
    <x v="0"/>
    <x v="4"/>
    <x v="29"/>
    <x v="1"/>
    <x v="1422"/>
    <s v="NA"/>
    <x v="0"/>
    <s v="Platform"/>
    <s v="Platform"/>
    <x v="0"/>
    <x v="79"/>
    <x v="86"/>
    <x v="332"/>
    <n v="3207"/>
    <x v="28"/>
    <x v="10"/>
  </r>
  <r>
    <x v="0"/>
    <x v="4"/>
    <x v="5"/>
    <x v="113"/>
    <x v="1100"/>
    <s v="0014u00001nst1bAAA"/>
    <x v="3366"/>
    <s v="Platform"/>
    <s v="Platform"/>
    <x v="4"/>
    <x v="34"/>
    <x v="39"/>
    <x v="332"/>
    <n v="6792"/>
    <x v="28"/>
    <x v="10"/>
  </r>
  <r>
    <x v="0"/>
    <x v="4"/>
    <x v="6"/>
    <x v="1"/>
    <x v="195"/>
    <s v="0010g00001kS7yaAAC"/>
    <x v="0"/>
    <s v="Advertise"/>
    <s v="Advertise on QC2"/>
    <x v="0"/>
    <x v="6"/>
    <x v="123"/>
    <x v="332"/>
    <n v="8061"/>
    <x v="28"/>
    <x v="10"/>
  </r>
  <r>
    <x v="0"/>
    <x v="0"/>
    <x v="10"/>
    <x v="19"/>
    <x v="342"/>
    <s v="00170000012qySaAAI"/>
    <x v="3367"/>
    <s v="Advertise"/>
    <s v="Advertise on QC1"/>
    <x v="2"/>
    <x v="10"/>
    <x v="26"/>
    <x v="333"/>
    <n v="3439"/>
    <x v="29"/>
    <x v="10"/>
  </r>
  <r>
    <x v="1"/>
    <x v="1"/>
    <x v="1"/>
    <x v="7"/>
    <x v="626"/>
    <s v="0014u00001xZCdYAAW"/>
    <x v="3368"/>
    <s v="Advertise"/>
    <s v="Advertise on QC1"/>
    <x v="2"/>
    <x v="1"/>
    <x v="27"/>
    <x v="333"/>
    <n v="9199"/>
    <x v="29"/>
    <x v="10"/>
  </r>
  <r>
    <x v="2"/>
    <x v="7"/>
    <x v="22"/>
    <x v="378"/>
    <x v="96"/>
    <s v="0010g00001berXqAAI"/>
    <x v="0"/>
    <s v="Platform"/>
    <s v="Platform"/>
    <x v="0"/>
    <x v="28"/>
    <x v="32"/>
    <x v="333"/>
    <n v="9138"/>
    <x v="29"/>
    <x v="10"/>
  </r>
  <r>
    <x v="2"/>
    <x v="7"/>
    <x v="22"/>
    <x v="250"/>
    <x v="263"/>
    <s v="0010g00001Yt9dBAAR"/>
    <x v="3369"/>
    <s v="Advertise"/>
    <s v="Advertise on QC2"/>
    <x v="2"/>
    <x v="28"/>
    <x v="37"/>
    <x v="333"/>
    <n v="4981"/>
    <x v="29"/>
    <x v="10"/>
  </r>
  <r>
    <x v="0"/>
    <x v="8"/>
    <x v="14"/>
    <x v="487"/>
    <x v="1261"/>
    <s v="0017000000wH26LAAS"/>
    <x v="2729"/>
    <s v="Advertise"/>
    <s v="Advertise on QC2"/>
    <x v="5"/>
    <x v="14"/>
    <x v="14"/>
    <x v="333"/>
    <n v="3003"/>
    <x v="29"/>
    <x v="10"/>
  </r>
  <r>
    <x v="0"/>
    <x v="2"/>
    <x v="2"/>
    <x v="67"/>
    <x v="1423"/>
    <s v="0014u000022PADdAAO"/>
    <x v="3370"/>
    <s v="Advertise"/>
    <s v="Advertise on QC2"/>
    <x v="5"/>
    <x v="38"/>
    <x v="43"/>
    <x v="333"/>
    <n v="5066"/>
    <x v="29"/>
    <x v="10"/>
  </r>
  <r>
    <x v="2"/>
    <x v="12"/>
    <x v="23"/>
    <x v="30"/>
    <x v="1424"/>
    <s v="0014u00001t8J3lAAE"/>
    <x v="3371"/>
    <s v="Advertise"/>
    <s v="Advertise on QC1"/>
    <x v="1"/>
    <x v="91"/>
    <x v="34"/>
    <x v="333"/>
    <n v="9443"/>
    <x v="29"/>
    <x v="10"/>
  </r>
  <r>
    <x v="2"/>
    <x v="12"/>
    <x v="23"/>
    <x v="1"/>
    <x v="1425"/>
    <s v="0017000000vpBM2AAM"/>
    <x v="0"/>
    <s v="Advertise"/>
    <s v="Performance Test IO"/>
    <x v="0"/>
    <x v="91"/>
    <x v="30"/>
    <x v="333"/>
    <n v="233"/>
    <x v="29"/>
    <x v="10"/>
  </r>
  <r>
    <x v="2"/>
    <x v="6"/>
    <x v="30"/>
    <x v="420"/>
    <x v="1379"/>
    <s v="0010g00001kRsZhAAK"/>
    <x v="3372"/>
    <s v="Advertise"/>
    <s v="Advertise on QC2"/>
    <x v="1"/>
    <x v="60"/>
    <x v="52"/>
    <x v="333"/>
    <n v="3123"/>
    <x v="29"/>
    <x v="10"/>
  </r>
  <r>
    <x v="0"/>
    <x v="0"/>
    <x v="0"/>
    <x v="7"/>
    <x v="1426"/>
    <s v="0010g00001duhQPAAY"/>
    <x v="3373"/>
    <s v="Advertise"/>
    <s v="Advertise on QC1"/>
    <x v="5"/>
    <x v="0"/>
    <x v="26"/>
    <x v="334"/>
    <n v="8622"/>
    <x v="0"/>
    <x v="11"/>
  </r>
  <r>
    <x v="1"/>
    <x v="1"/>
    <x v="1"/>
    <x v="1"/>
    <x v="1427"/>
    <s v="0017000001NAf5VAAT"/>
    <x v="3374"/>
    <s v="Platform"/>
    <s v="Platform"/>
    <x v="6"/>
    <x v="1"/>
    <x v="58"/>
    <x v="334"/>
    <n v="8731"/>
    <x v="0"/>
    <x v="11"/>
  </r>
  <r>
    <x v="2"/>
    <x v="7"/>
    <x v="13"/>
    <x v="7"/>
    <x v="1428"/>
    <s v="0010g00001kRspuAAC"/>
    <x v="3375"/>
    <s v="Advertise"/>
    <s v="Advertise on QC1"/>
    <x v="1"/>
    <x v="83"/>
    <x v="88"/>
    <x v="334"/>
    <n v="157"/>
    <x v="0"/>
    <x v="11"/>
  </r>
  <r>
    <x v="0"/>
    <x v="2"/>
    <x v="2"/>
    <x v="67"/>
    <x v="1105"/>
    <s v="0010g00001cqDJxAAM"/>
    <x v="3376"/>
    <s v="Advertise"/>
    <s v="Advertise on QC2"/>
    <x v="1"/>
    <x v="38"/>
    <x v="108"/>
    <x v="334"/>
    <n v="7859"/>
    <x v="0"/>
    <x v="11"/>
  </r>
  <r>
    <x v="0"/>
    <x v="4"/>
    <x v="4"/>
    <x v="152"/>
    <x v="1429"/>
    <s v="0014u00001p8PZKAA2"/>
    <x v="3377"/>
    <s v="Platform"/>
    <s v="Platform w/Campaign Management"/>
    <x v="1"/>
    <x v="76"/>
    <x v="4"/>
    <x v="334"/>
    <n v="9873"/>
    <x v="0"/>
    <x v="11"/>
  </r>
  <r>
    <x v="2"/>
    <x v="11"/>
    <x v="17"/>
    <x v="15"/>
    <x v="19"/>
    <s v="0017000000SIU2zAAH"/>
    <x v="3378"/>
    <s v="Platform"/>
    <s v="Platform w/Campaign Management"/>
    <x v="2"/>
    <x v="17"/>
    <x v="19"/>
    <x v="334"/>
    <n v="9103"/>
    <x v="0"/>
    <x v="11"/>
  </r>
  <r>
    <x v="2"/>
    <x v="11"/>
    <x v="18"/>
    <x v="1"/>
    <x v="121"/>
    <s v="0017000000kOfiEAAS"/>
    <x v="3379"/>
    <s v="Advertise"/>
    <s v="Advertise on QC2"/>
    <x v="2"/>
    <x v="18"/>
    <x v="20"/>
    <x v="334"/>
    <n v="7631"/>
    <x v="0"/>
    <x v="11"/>
  </r>
  <r>
    <x v="2"/>
    <x v="5"/>
    <x v="19"/>
    <x v="1"/>
    <x v="163"/>
    <s v="0017000000WVbN0AAL"/>
    <x v="3380"/>
    <s v="Advertise"/>
    <s v="Advertise on QC2"/>
    <x v="1"/>
    <x v="72"/>
    <x v="70"/>
    <x v="334"/>
    <n v="203"/>
    <x v="0"/>
    <x v="11"/>
  </r>
  <r>
    <x v="0"/>
    <x v="0"/>
    <x v="10"/>
    <x v="135"/>
    <x v="238"/>
    <s v="0014u00001xXoBXAA0"/>
    <x v="3381"/>
    <s v="Advertise"/>
    <s v="Advertise on QC1"/>
    <x v="5"/>
    <x v="25"/>
    <x v="25"/>
    <x v="335"/>
    <n v="2968"/>
    <x v="1"/>
    <x v="11"/>
  </r>
  <r>
    <x v="1"/>
    <x v="1"/>
    <x v="1"/>
    <x v="91"/>
    <x v="650"/>
    <s v="0017000001P0ccbAAB"/>
    <x v="3382"/>
    <s v="Advertise"/>
    <s v="Advertise on QC2"/>
    <x v="2"/>
    <x v="1"/>
    <x v="27"/>
    <x v="335"/>
    <n v="3797"/>
    <x v="1"/>
    <x v="11"/>
  </r>
  <r>
    <x v="1"/>
    <x v="1"/>
    <x v="1"/>
    <x v="32"/>
    <x v="172"/>
    <s v="0010g00001beuW7AAI"/>
    <x v="2068"/>
    <s v="Advertise"/>
    <s v="Advertise on QC2"/>
    <x v="1"/>
    <x v="74"/>
    <x v="36"/>
    <x v="335"/>
    <n v="7546"/>
    <x v="1"/>
    <x v="11"/>
  </r>
  <r>
    <x v="1"/>
    <x v="1"/>
    <x v="11"/>
    <x v="11"/>
    <x v="936"/>
    <s v="0010g00001cq7flAAA"/>
    <x v="3383"/>
    <s v="Advertise"/>
    <s v="Advertise on QC1"/>
    <x v="5"/>
    <x v="11"/>
    <x v="11"/>
    <x v="335"/>
    <n v="7627"/>
    <x v="1"/>
    <x v="11"/>
  </r>
  <r>
    <x v="1"/>
    <x v="1"/>
    <x v="11"/>
    <x v="166"/>
    <x v="454"/>
    <s v="0014u000020ZnMDAA0"/>
    <x v="3384"/>
    <s v="Platform"/>
    <s v="Platform"/>
    <x v="6"/>
    <x v="11"/>
    <x v="59"/>
    <x v="335"/>
    <n v="9545"/>
    <x v="1"/>
    <x v="11"/>
  </r>
  <r>
    <x v="2"/>
    <x v="7"/>
    <x v="13"/>
    <x v="488"/>
    <x v="1430"/>
    <s v="0017000000lNk9NAAS"/>
    <x v="0"/>
    <s v="Platform"/>
    <s v="Platform"/>
    <x v="0"/>
    <x v="13"/>
    <x v="32"/>
    <x v="335"/>
    <n v="5787"/>
    <x v="1"/>
    <x v="11"/>
  </r>
  <r>
    <x v="0"/>
    <x v="2"/>
    <x v="2"/>
    <x v="88"/>
    <x v="587"/>
    <s v="0010g00001jXJG9AAO"/>
    <x v="3385"/>
    <s v="Advertise"/>
    <s v="Advertise on QC1"/>
    <x v="1"/>
    <x v="46"/>
    <x v="53"/>
    <x v="335"/>
    <n v="2536"/>
    <x v="1"/>
    <x v="11"/>
  </r>
  <r>
    <x v="0"/>
    <x v="2"/>
    <x v="2"/>
    <x v="69"/>
    <x v="108"/>
    <s v="0017000001R61QcAAJ"/>
    <x v="3386"/>
    <s v="Advertise"/>
    <s v="Advertise on QC1"/>
    <x v="1"/>
    <x v="46"/>
    <x v="53"/>
    <x v="335"/>
    <n v="9392"/>
    <x v="1"/>
    <x v="11"/>
  </r>
  <r>
    <x v="0"/>
    <x v="9"/>
    <x v="15"/>
    <x v="97"/>
    <x v="159"/>
    <s v="0010g00001ZoE3lAAF"/>
    <x v="3387"/>
    <s v="Advertise"/>
    <s v="Advertise on QC2"/>
    <x v="2"/>
    <x v="15"/>
    <x v="16"/>
    <x v="335"/>
    <n v="147"/>
    <x v="1"/>
    <x v="11"/>
  </r>
  <r>
    <x v="0"/>
    <x v="4"/>
    <x v="5"/>
    <x v="5"/>
    <x v="1431"/>
    <s v="0017000000u9m87AAA"/>
    <x v="3388"/>
    <s v="Advertise"/>
    <s v="Advertise on QC1"/>
    <x v="1"/>
    <x v="5"/>
    <x v="5"/>
    <x v="335"/>
    <n v="6745"/>
    <x v="1"/>
    <x v="11"/>
  </r>
  <r>
    <x v="0"/>
    <x v="4"/>
    <x v="5"/>
    <x v="489"/>
    <x v="1432"/>
    <s v="0014u00001yvRlJAAU"/>
    <x v="3389"/>
    <s v="Advertise"/>
    <s v="Advertise on QC1"/>
    <x v="1"/>
    <x v="5"/>
    <x v="18"/>
    <x v="335"/>
    <n v="7963"/>
    <x v="1"/>
    <x v="11"/>
  </r>
  <r>
    <x v="0"/>
    <x v="0"/>
    <x v="10"/>
    <x v="59"/>
    <x v="1433"/>
    <s v="NA"/>
    <x v="0"/>
    <s v="Platform"/>
    <s v="Platform"/>
    <x v="0"/>
    <x v="52"/>
    <x v="60"/>
    <x v="336"/>
    <n v="4717"/>
    <x v="2"/>
    <x v="11"/>
  </r>
  <r>
    <x v="0"/>
    <x v="2"/>
    <x v="2"/>
    <x v="207"/>
    <x v="1434"/>
    <s v="0014u000020aSUtAAM"/>
    <x v="3390"/>
    <s v="Advertise"/>
    <s v="Advertise on QC2"/>
    <x v="5"/>
    <x v="2"/>
    <x v="2"/>
    <x v="336"/>
    <n v="7368"/>
    <x v="2"/>
    <x v="11"/>
  </r>
  <r>
    <x v="0"/>
    <x v="2"/>
    <x v="2"/>
    <x v="67"/>
    <x v="399"/>
    <s v="0010g00001kPPMSAA4"/>
    <x v="3391"/>
    <s v="Advertise"/>
    <s v="Advertise on QC2"/>
    <x v="1"/>
    <x v="38"/>
    <x v="43"/>
    <x v="336"/>
    <n v="5953"/>
    <x v="2"/>
    <x v="11"/>
  </r>
  <r>
    <x v="0"/>
    <x v="9"/>
    <x v="15"/>
    <x v="23"/>
    <x v="33"/>
    <s v="0014u00001xXdHKAA0"/>
    <x v="3392"/>
    <s v="Advertise"/>
    <s v="Advertise on QC2"/>
    <x v="2"/>
    <x v="15"/>
    <x v="29"/>
    <x v="336"/>
    <n v="5590"/>
    <x v="2"/>
    <x v="11"/>
  </r>
  <r>
    <x v="0"/>
    <x v="9"/>
    <x v="15"/>
    <x v="142"/>
    <x v="510"/>
    <s v="0010g00001YsmBoAAJ"/>
    <x v="3393"/>
    <s v="Advertise"/>
    <s v="Advertise on QC1"/>
    <x v="1"/>
    <x v="71"/>
    <x v="29"/>
    <x v="336"/>
    <n v="8655"/>
    <x v="2"/>
    <x v="11"/>
  </r>
  <r>
    <x v="0"/>
    <x v="10"/>
    <x v="16"/>
    <x v="99"/>
    <x v="1131"/>
    <s v="0010g00001dxarrAAA"/>
    <x v="3394"/>
    <s v="Advertise"/>
    <s v="Advertise on QC2"/>
    <x v="1"/>
    <x v="48"/>
    <x v="62"/>
    <x v="336"/>
    <n v="4027"/>
    <x v="2"/>
    <x v="11"/>
  </r>
  <r>
    <x v="0"/>
    <x v="4"/>
    <x v="4"/>
    <x v="120"/>
    <x v="669"/>
    <s v="0010g00001YsNlcAAF"/>
    <x v="3395"/>
    <s v="Platform"/>
    <s v="Platform w/Campaign Management"/>
    <x v="2"/>
    <x v="76"/>
    <x v="98"/>
    <x v="336"/>
    <n v="6668"/>
    <x v="2"/>
    <x v="11"/>
  </r>
  <r>
    <x v="2"/>
    <x v="11"/>
    <x v="18"/>
    <x v="7"/>
    <x v="64"/>
    <s v="0017000000kOgzFAAS"/>
    <x v="3396"/>
    <s v="Advertise"/>
    <s v="Advertise on QC1"/>
    <x v="2"/>
    <x v="18"/>
    <x v="20"/>
    <x v="336"/>
    <n v="8726"/>
    <x v="2"/>
    <x v="11"/>
  </r>
  <r>
    <x v="2"/>
    <x v="11"/>
    <x v="18"/>
    <x v="394"/>
    <x v="1009"/>
    <s v="0017000000asVu7AAE"/>
    <x v="3397"/>
    <s v="Advertise"/>
    <s v="Advertise on QC1"/>
    <x v="1"/>
    <x v="19"/>
    <x v="21"/>
    <x v="336"/>
    <n v="1552"/>
    <x v="2"/>
    <x v="11"/>
  </r>
  <r>
    <x v="2"/>
    <x v="11"/>
    <x v="18"/>
    <x v="133"/>
    <x v="1232"/>
    <s v="0014u00001xaxbeAAA"/>
    <x v="3398"/>
    <s v="Platform"/>
    <s v="Platform w/Campaign Management"/>
    <x v="2"/>
    <x v="18"/>
    <x v="20"/>
    <x v="336"/>
    <n v="2345"/>
    <x v="2"/>
    <x v="11"/>
  </r>
  <r>
    <x v="2"/>
    <x v="6"/>
    <x v="8"/>
    <x v="111"/>
    <x v="182"/>
    <s v="0014u00001nrekTAAQ"/>
    <x v="3399"/>
    <s v="Advertise"/>
    <s v="Advertise on QC1"/>
    <x v="1"/>
    <x v="27"/>
    <x v="45"/>
    <x v="336"/>
    <n v="559"/>
    <x v="2"/>
    <x v="11"/>
  </r>
  <r>
    <x v="0"/>
    <x v="0"/>
    <x v="0"/>
    <x v="7"/>
    <x v="1238"/>
    <s v="0017000001TfN1cAAF"/>
    <x v="3400"/>
    <s v="Advertise"/>
    <s v="Advertise on QC1"/>
    <x v="2"/>
    <x v="23"/>
    <x v="26"/>
    <x v="337"/>
    <n v="8549"/>
    <x v="3"/>
    <x v="11"/>
  </r>
  <r>
    <x v="0"/>
    <x v="0"/>
    <x v="0"/>
    <x v="1"/>
    <x v="832"/>
    <s v="0017000000qBAZhAAO"/>
    <x v="3401"/>
    <s v="Advertise"/>
    <s v="Advertise on QC2"/>
    <x v="5"/>
    <x v="65"/>
    <x v="25"/>
    <x v="337"/>
    <n v="9102"/>
    <x v="3"/>
    <x v="11"/>
  </r>
  <r>
    <x v="1"/>
    <x v="1"/>
    <x v="1"/>
    <x v="386"/>
    <x v="1099"/>
    <s v="0017000001KHHcWAAX"/>
    <x v="3402"/>
    <s v="Platform"/>
    <s v="Platform"/>
    <x v="6"/>
    <x v="53"/>
    <x v="69"/>
    <x v="337"/>
    <n v="8662"/>
    <x v="3"/>
    <x v="11"/>
  </r>
  <r>
    <x v="2"/>
    <x v="7"/>
    <x v="13"/>
    <x v="13"/>
    <x v="13"/>
    <s v="0017000000zRBi9AAG"/>
    <x v="3403"/>
    <s v="Advertise"/>
    <s v="Advertise on QC2"/>
    <x v="2"/>
    <x v="13"/>
    <x v="13"/>
    <x v="337"/>
    <n v="2885"/>
    <x v="3"/>
    <x v="11"/>
  </r>
  <r>
    <x v="0"/>
    <x v="2"/>
    <x v="2"/>
    <x v="50"/>
    <x v="72"/>
    <s v="0010g00001befvLAAQ"/>
    <x v="3404"/>
    <s v="Advertise"/>
    <s v="Advertise on QC2"/>
    <x v="2"/>
    <x v="38"/>
    <x v="53"/>
    <x v="337"/>
    <n v="155"/>
    <x v="3"/>
    <x v="11"/>
  </r>
  <r>
    <x v="1"/>
    <x v="3"/>
    <x v="3"/>
    <x v="347"/>
    <x v="686"/>
    <s v="0017000001O4IupAAF"/>
    <x v="3405"/>
    <s v="Platform"/>
    <s v="Platform w/Campaign Management"/>
    <x v="1"/>
    <x v="29"/>
    <x v="65"/>
    <x v="337"/>
    <n v="5396"/>
    <x v="3"/>
    <x v="11"/>
  </r>
  <r>
    <x v="1"/>
    <x v="3"/>
    <x v="3"/>
    <x v="265"/>
    <x v="132"/>
    <s v="0010g00001Ys59OAAR"/>
    <x v="3406"/>
    <s v="Advertise"/>
    <s v="Advertise on QC1"/>
    <x v="2"/>
    <x v="29"/>
    <x v="65"/>
    <x v="337"/>
    <n v="8194"/>
    <x v="3"/>
    <x v="11"/>
  </r>
  <r>
    <x v="0"/>
    <x v="4"/>
    <x v="5"/>
    <x v="359"/>
    <x v="873"/>
    <s v="0017000000rOUN9AAO"/>
    <x v="3407"/>
    <s v="Advertise"/>
    <s v="Advertise on QC2"/>
    <x v="1"/>
    <x v="106"/>
    <x v="18"/>
    <x v="337"/>
    <n v="7218"/>
    <x v="3"/>
    <x v="11"/>
  </r>
  <r>
    <x v="0"/>
    <x v="4"/>
    <x v="5"/>
    <x v="41"/>
    <x v="458"/>
    <s v="0010g00001YsTbbAAF"/>
    <x v="3408"/>
    <s v="Advertise"/>
    <s v="Advertise on QC1"/>
    <x v="2"/>
    <x v="34"/>
    <x v="63"/>
    <x v="337"/>
    <n v="9861"/>
    <x v="3"/>
    <x v="11"/>
  </r>
  <r>
    <x v="2"/>
    <x v="6"/>
    <x v="9"/>
    <x v="349"/>
    <x v="853"/>
    <s v="0014u00001p6XszAAE"/>
    <x v="3409"/>
    <s v="Advertise"/>
    <s v="Advertise on QC1"/>
    <x v="1"/>
    <x v="9"/>
    <x v="35"/>
    <x v="337"/>
    <n v="8931"/>
    <x v="3"/>
    <x v="11"/>
  </r>
  <r>
    <x v="0"/>
    <x v="0"/>
    <x v="10"/>
    <x v="49"/>
    <x v="70"/>
    <s v="0017000000rQDK0AAO"/>
    <x v="3410"/>
    <s v="Advertise"/>
    <s v="Advertise on QC2"/>
    <x v="1"/>
    <x v="25"/>
    <x v="10"/>
    <x v="338"/>
    <n v="1752"/>
    <x v="4"/>
    <x v="11"/>
  </r>
  <r>
    <x v="1"/>
    <x v="1"/>
    <x v="1"/>
    <x v="249"/>
    <x v="452"/>
    <s v="0017000000YyXeoAAF"/>
    <x v="3411"/>
    <s v="Advertise"/>
    <s v="Advertise on QC1"/>
    <x v="1"/>
    <x v="1"/>
    <x v="27"/>
    <x v="338"/>
    <n v="6836"/>
    <x v="4"/>
    <x v="11"/>
  </r>
  <r>
    <x v="2"/>
    <x v="7"/>
    <x v="13"/>
    <x v="62"/>
    <x v="96"/>
    <s v="0010g00001berXqAAI"/>
    <x v="3412"/>
    <s v="Advertise"/>
    <s v="Advertise on QC2"/>
    <x v="2"/>
    <x v="83"/>
    <x v="37"/>
    <x v="338"/>
    <n v="8901"/>
    <x v="4"/>
    <x v="11"/>
  </r>
  <r>
    <x v="1"/>
    <x v="3"/>
    <x v="3"/>
    <x v="54"/>
    <x v="191"/>
    <s v="0010g00001bcVTEAA2"/>
    <x v="3413"/>
    <s v="Advertise"/>
    <s v="Advertise on QC1"/>
    <x v="2"/>
    <x v="33"/>
    <x v="38"/>
    <x v="338"/>
    <n v="9325"/>
    <x v="4"/>
    <x v="11"/>
  </r>
  <r>
    <x v="0"/>
    <x v="10"/>
    <x v="16"/>
    <x v="1"/>
    <x v="94"/>
    <s v="0010g00001hyIwkAAE"/>
    <x v="3414"/>
    <s v="Advertise"/>
    <s v="Advertise on QC2"/>
    <x v="2"/>
    <x v="16"/>
    <x v="54"/>
    <x v="338"/>
    <n v="8657"/>
    <x v="4"/>
    <x v="11"/>
  </r>
  <r>
    <x v="0"/>
    <x v="4"/>
    <x v="5"/>
    <x v="83"/>
    <x v="134"/>
    <s v="0014u00001uRrrAAAS"/>
    <x v="3415"/>
    <s v="Advertise"/>
    <s v="Advertise on QC1"/>
    <x v="1"/>
    <x v="34"/>
    <x v="62"/>
    <x v="338"/>
    <n v="1975"/>
    <x v="4"/>
    <x v="11"/>
  </r>
  <r>
    <x v="0"/>
    <x v="4"/>
    <x v="6"/>
    <x v="64"/>
    <x v="102"/>
    <s v="0017000000moJ9FAAU"/>
    <x v="3416"/>
    <s v="Platform"/>
    <s v="Platform w/Campaign Management"/>
    <x v="1"/>
    <x v="6"/>
    <x v="44"/>
    <x v="338"/>
    <n v="7354"/>
    <x v="4"/>
    <x v="11"/>
  </r>
  <r>
    <x v="2"/>
    <x v="12"/>
    <x v="28"/>
    <x v="45"/>
    <x v="368"/>
    <s v="0010g00001cp8QiAAI"/>
    <x v="3417"/>
    <s v="Advertise"/>
    <s v="Advertise on QC1"/>
    <x v="2"/>
    <x v="43"/>
    <x v="49"/>
    <x v="338"/>
    <n v="7419"/>
    <x v="4"/>
    <x v="11"/>
  </r>
  <r>
    <x v="2"/>
    <x v="12"/>
    <x v="23"/>
    <x v="7"/>
    <x v="1435"/>
    <s v="0017000000rQaGsAAK"/>
    <x v="3418"/>
    <s v="Advertise"/>
    <s v="Advertise on QC1"/>
    <x v="1"/>
    <x v="59"/>
    <x v="49"/>
    <x v="338"/>
    <n v="1078"/>
    <x v="4"/>
    <x v="11"/>
  </r>
  <r>
    <x v="2"/>
    <x v="6"/>
    <x v="30"/>
    <x v="79"/>
    <x v="448"/>
    <s v="0017000001D73wrAAB"/>
    <x v="3419"/>
    <s v="Advertise"/>
    <s v="Advertise on QC1"/>
    <x v="1"/>
    <x v="61"/>
    <x v="35"/>
    <x v="338"/>
    <n v="5866"/>
    <x v="4"/>
    <x v="11"/>
  </r>
  <r>
    <x v="1"/>
    <x v="1"/>
    <x v="1"/>
    <x v="107"/>
    <x v="52"/>
    <s v="0017000001R3fFIAAZ"/>
    <x v="3420"/>
    <s v="Platform"/>
    <s v="Platform w/Campaign Management"/>
    <x v="5"/>
    <x v="36"/>
    <x v="41"/>
    <x v="339"/>
    <n v="7747"/>
    <x v="5"/>
    <x v="11"/>
  </r>
  <r>
    <x v="2"/>
    <x v="7"/>
    <x v="13"/>
    <x v="93"/>
    <x v="156"/>
    <s v="0017000000zReCaAAK"/>
    <x v="3421"/>
    <s v="Platform"/>
    <s v="Platform"/>
    <x v="4"/>
    <x v="40"/>
    <x v="32"/>
    <x v="339"/>
    <n v="9944"/>
    <x v="5"/>
    <x v="11"/>
  </r>
  <r>
    <x v="0"/>
    <x v="2"/>
    <x v="2"/>
    <x v="67"/>
    <x v="515"/>
    <s v="0010g00001mzavXAAQ"/>
    <x v="3422"/>
    <s v="Advertise"/>
    <s v="Advertise on QC2"/>
    <x v="1"/>
    <x v="38"/>
    <x v="43"/>
    <x v="339"/>
    <n v="7313"/>
    <x v="5"/>
    <x v="11"/>
  </r>
  <r>
    <x v="0"/>
    <x v="2"/>
    <x v="2"/>
    <x v="50"/>
    <x v="72"/>
    <s v="0010g00001befvLAAQ"/>
    <x v="3423"/>
    <s v="Advertise"/>
    <s v="Advertise on QC2"/>
    <x v="1"/>
    <x v="38"/>
    <x v="53"/>
    <x v="339"/>
    <n v="4866"/>
    <x v="5"/>
    <x v="11"/>
  </r>
  <r>
    <x v="0"/>
    <x v="2"/>
    <x v="2"/>
    <x v="61"/>
    <x v="1436"/>
    <s v="0014u00001ytfmaAAA"/>
    <x v="3424"/>
    <s v="Platform"/>
    <s v="Platform"/>
    <x v="6"/>
    <x v="38"/>
    <x v="61"/>
    <x v="339"/>
    <n v="5529"/>
    <x v="5"/>
    <x v="11"/>
  </r>
  <r>
    <x v="1"/>
    <x v="3"/>
    <x v="3"/>
    <x v="7"/>
    <x v="1437"/>
    <s v="0014u00001xZG4pAAG"/>
    <x v="3425"/>
    <s v="Advertise"/>
    <s v="Advertise on QC1"/>
    <x v="5"/>
    <x v="67"/>
    <x v="33"/>
    <x v="339"/>
    <n v="6336"/>
    <x v="5"/>
    <x v="11"/>
  </r>
  <r>
    <x v="0"/>
    <x v="4"/>
    <x v="5"/>
    <x v="169"/>
    <x v="1438"/>
    <s v="0014u000020aHRxAAM"/>
    <x v="0"/>
    <s v="Platform"/>
    <s v="Platform"/>
    <x v="0"/>
    <x v="34"/>
    <x v="39"/>
    <x v="339"/>
    <n v="1195"/>
    <x v="5"/>
    <x v="11"/>
  </r>
  <r>
    <x v="2"/>
    <x v="5"/>
    <x v="19"/>
    <x v="1"/>
    <x v="163"/>
    <s v="0017000000WVbN0AAL"/>
    <x v="3426"/>
    <s v="Advertise"/>
    <s v="Advertise on QC2"/>
    <x v="1"/>
    <x v="72"/>
    <x v="77"/>
    <x v="339"/>
    <n v="7003"/>
    <x v="5"/>
    <x v="11"/>
  </r>
  <r>
    <x v="2"/>
    <x v="5"/>
    <x v="19"/>
    <x v="1"/>
    <x v="163"/>
    <s v="0017000000WVbN0AAL"/>
    <x v="3427"/>
    <s v="Advertise"/>
    <s v="Advertise on QC2"/>
    <x v="1"/>
    <x v="72"/>
    <x v="70"/>
    <x v="339"/>
    <n v="5903"/>
    <x v="5"/>
    <x v="11"/>
  </r>
  <r>
    <x v="1"/>
    <x v="1"/>
    <x v="1"/>
    <x v="1"/>
    <x v="1228"/>
    <s v="0017000001VZJ1fAAH"/>
    <x v="2591"/>
    <s v="Advertise"/>
    <s v="Advertise on QC2"/>
    <x v="5"/>
    <x v="53"/>
    <x v="1"/>
    <x v="340"/>
    <n v="635"/>
    <x v="6"/>
    <x v="11"/>
  </r>
  <r>
    <x v="0"/>
    <x v="2"/>
    <x v="2"/>
    <x v="192"/>
    <x v="1237"/>
    <s v="0014u00001ytATEAA2"/>
    <x v="3428"/>
    <s v="Platform"/>
    <s v="Platform"/>
    <x v="4"/>
    <x v="46"/>
    <x v="53"/>
    <x v="340"/>
    <n v="9566"/>
    <x v="6"/>
    <x v="11"/>
  </r>
  <r>
    <x v="0"/>
    <x v="2"/>
    <x v="2"/>
    <x v="480"/>
    <x v="1439"/>
    <s v="0014u00001xXj46AAC"/>
    <x v="3429"/>
    <s v="Advertise"/>
    <s v="Advertise on QC1"/>
    <x v="5"/>
    <x v="46"/>
    <x v="53"/>
    <x v="340"/>
    <n v="202"/>
    <x v="6"/>
    <x v="11"/>
  </r>
  <r>
    <x v="0"/>
    <x v="2"/>
    <x v="2"/>
    <x v="40"/>
    <x v="107"/>
    <s v="0017000001Pvw1zAAB"/>
    <x v="3430"/>
    <s v="Advertise"/>
    <s v="Advertise on QC1"/>
    <x v="1"/>
    <x v="38"/>
    <x v="53"/>
    <x v="340"/>
    <n v="5413"/>
    <x v="6"/>
    <x v="11"/>
  </r>
  <r>
    <x v="0"/>
    <x v="2"/>
    <x v="2"/>
    <x v="47"/>
    <x v="609"/>
    <s v="0010g00001Zq6MMAAZ"/>
    <x v="3431"/>
    <s v="Advertise"/>
    <s v="Advertise on QC1"/>
    <x v="1"/>
    <x v="46"/>
    <x v="43"/>
    <x v="340"/>
    <n v="1390"/>
    <x v="6"/>
    <x v="11"/>
  </r>
  <r>
    <x v="1"/>
    <x v="3"/>
    <x v="3"/>
    <x v="110"/>
    <x v="179"/>
    <s v="0010g00001i0HJlAAM"/>
    <x v="3432"/>
    <s v="Advertise"/>
    <s v="Advertise on QC1"/>
    <x v="1"/>
    <x v="29"/>
    <x v="65"/>
    <x v="340"/>
    <n v="5762"/>
    <x v="6"/>
    <x v="11"/>
  </r>
  <r>
    <x v="2"/>
    <x v="5"/>
    <x v="19"/>
    <x v="1"/>
    <x v="163"/>
    <s v="0017000000WVbN0AAL"/>
    <x v="3433"/>
    <s v="Advertise"/>
    <s v="Advertise on QC2"/>
    <x v="1"/>
    <x v="72"/>
    <x v="77"/>
    <x v="340"/>
    <n v="2562"/>
    <x v="6"/>
    <x v="11"/>
  </r>
  <r>
    <x v="2"/>
    <x v="6"/>
    <x v="20"/>
    <x v="234"/>
    <x v="985"/>
    <s v="0017000000nDm2SAAS"/>
    <x v="3434"/>
    <s v="Advertise"/>
    <s v="Advertise on QC2"/>
    <x v="1"/>
    <x v="84"/>
    <x v="57"/>
    <x v="340"/>
    <n v="7690"/>
    <x v="6"/>
    <x v="11"/>
  </r>
  <r>
    <x v="2"/>
    <x v="14"/>
    <x v="33"/>
    <x v="43"/>
    <x v="1440"/>
    <s v="0010g00001jXeloAAC"/>
    <x v="3435"/>
    <s v="Advertise"/>
    <s v="Advertise on QC1"/>
    <x v="3"/>
    <x v="64"/>
    <x v="31"/>
    <x v="340"/>
    <n v="2544"/>
    <x v="6"/>
    <x v="11"/>
  </r>
  <r>
    <x v="1"/>
    <x v="1"/>
    <x v="12"/>
    <x v="60"/>
    <x v="90"/>
    <s v="0014u00001p4azeAAA"/>
    <x v="333"/>
    <s v="Advertise"/>
    <s v="Advertise on QC2"/>
    <x v="1"/>
    <x v="54"/>
    <x v="12"/>
    <x v="341"/>
    <n v="3561"/>
    <x v="7"/>
    <x v="11"/>
  </r>
  <r>
    <x v="0"/>
    <x v="13"/>
    <x v="26"/>
    <x v="1"/>
    <x v="389"/>
    <s v="0017000000uy7i7AAA"/>
    <x v="3436"/>
    <s v="Advertise"/>
    <s v="Advertise on QC2"/>
    <x v="1"/>
    <x v="89"/>
    <x v="42"/>
    <x v="341"/>
    <n v="2102"/>
    <x v="7"/>
    <x v="11"/>
  </r>
  <r>
    <x v="0"/>
    <x v="2"/>
    <x v="2"/>
    <x v="67"/>
    <x v="1441"/>
    <s v="0010g00001azk83AAA"/>
    <x v="3437"/>
    <s v="Advertise"/>
    <s v="Advertise on QC1"/>
    <x v="1"/>
    <x v="38"/>
    <x v="108"/>
    <x v="341"/>
    <n v="3588"/>
    <x v="7"/>
    <x v="11"/>
  </r>
  <r>
    <x v="0"/>
    <x v="4"/>
    <x v="5"/>
    <x v="5"/>
    <x v="1442"/>
    <s v="0014u00001xZqSmAAK"/>
    <x v="3438"/>
    <s v="Advertise"/>
    <s v="Advertise on QC1"/>
    <x v="2"/>
    <x v="5"/>
    <x v="48"/>
    <x v="341"/>
    <n v="2861"/>
    <x v="7"/>
    <x v="11"/>
  </r>
  <r>
    <x v="0"/>
    <x v="4"/>
    <x v="5"/>
    <x v="121"/>
    <x v="1443"/>
    <s v="0017000000l0QahAAE"/>
    <x v="3439"/>
    <s v="Advertise"/>
    <s v="Advertise on QC2"/>
    <x v="2"/>
    <x v="5"/>
    <x v="94"/>
    <x v="341"/>
    <n v="2826"/>
    <x v="7"/>
    <x v="11"/>
  </r>
  <r>
    <x v="2"/>
    <x v="11"/>
    <x v="17"/>
    <x v="15"/>
    <x v="934"/>
    <s v="0017000000qAL9NAAW"/>
    <x v="3440"/>
    <s v="Platform"/>
    <s v="Platform w/Campaign Management"/>
    <x v="2"/>
    <x v="17"/>
    <x v="19"/>
    <x v="341"/>
    <n v="8807"/>
    <x v="7"/>
    <x v="11"/>
  </r>
  <r>
    <x v="2"/>
    <x v="11"/>
    <x v="18"/>
    <x v="7"/>
    <x v="121"/>
    <s v="0017000000kOfiEAAS"/>
    <x v="3441"/>
    <s v="Advertise"/>
    <s v="Advertise on QC1"/>
    <x v="2"/>
    <x v="18"/>
    <x v="20"/>
    <x v="341"/>
    <n v="7541"/>
    <x v="7"/>
    <x v="11"/>
  </r>
  <r>
    <x v="2"/>
    <x v="5"/>
    <x v="19"/>
    <x v="24"/>
    <x v="34"/>
    <s v="0017000000kxmeDAAQ"/>
    <x v="3442"/>
    <s v="Platform"/>
    <s v="Platform"/>
    <x v="4"/>
    <x v="20"/>
    <x v="7"/>
    <x v="341"/>
    <n v="5495"/>
    <x v="7"/>
    <x v="11"/>
  </r>
  <r>
    <x v="2"/>
    <x v="6"/>
    <x v="8"/>
    <x v="1"/>
    <x v="1024"/>
    <s v="0017000000lNzv6AAC"/>
    <x v="3443"/>
    <s v="Advertise"/>
    <s v="Advertise on QC2"/>
    <x v="2"/>
    <x v="86"/>
    <x v="45"/>
    <x v="341"/>
    <n v="1644"/>
    <x v="7"/>
    <x v="11"/>
  </r>
  <r>
    <x v="2"/>
    <x v="7"/>
    <x v="13"/>
    <x v="355"/>
    <x v="1108"/>
    <s v="0017000000yfhjnAAA"/>
    <x v="3444"/>
    <s v="Advertise"/>
    <s v="Advertise on QC1"/>
    <x v="2"/>
    <x v="83"/>
    <x v="88"/>
    <x v="342"/>
    <n v="1431"/>
    <x v="8"/>
    <x v="11"/>
  </r>
  <r>
    <x v="2"/>
    <x v="7"/>
    <x v="21"/>
    <x v="291"/>
    <x v="674"/>
    <s v="0017000001Sop8UAAR"/>
    <x v="3445"/>
    <s v="Advertise"/>
    <s v="Advertise on QC2"/>
    <x v="2"/>
    <x v="26"/>
    <x v="28"/>
    <x v="342"/>
    <n v="4455"/>
    <x v="8"/>
    <x v="11"/>
  </r>
  <r>
    <x v="2"/>
    <x v="7"/>
    <x v="21"/>
    <x v="191"/>
    <x v="388"/>
    <s v="0014u00001xatNEAAY"/>
    <x v="3446"/>
    <s v="Advertise"/>
    <s v="Advertise on QC1"/>
    <x v="2"/>
    <x v="26"/>
    <x v="28"/>
    <x v="342"/>
    <n v="9041"/>
    <x v="8"/>
    <x v="11"/>
  </r>
  <r>
    <x v="0"/>
    <x v="13"/>
    <x v="26"/>
    <x v="136"/>
    <x v="1444"/>
    <s v="0017000001IM17XAAT"/>
    <x v="3447"/>
    <s v="Advertise"/>
    <s v="Advertise on QC1"/>
    <x v="1"/>
    <x v="37"/>
    <x v="42"/>
    <x v="342"/>
    <n v="5282"/>
    <x v="8"/>
    <x v="11"/>
  </r>
  <r>
    <x v="0"/>
    <x v="13"/>
    <x v="26"/>
    <x v="357"/>
    <x v="811"/>
    <s v="0017000000wJv3cAAC"/>
    <x v="3448"/>
    <s v="Advertise"/>
    <s v="Advertise on QC2"/>
    <x v="1"/>
    <x v="101"/>
    <x v="92"/>
    <x v="342"/>
    <n v="1055"/>
    <x v="8"/>
    <x v="11"/>
  </r>
  <r>
    <x v="0"/>
    <x v="9"/>
    <x v="15"/>
    <x v="97"/>
    <x v="159"/>
    <s v="0010g00001ZoE3lAAF"/>
    <x v="3449"/>
    <s v="Advertise"/>
    <s v="Advertise on QC2"/>
    <x v="2"/>
    <x v="15"/>
    <x v="29"/>
    <x v="342"/>
    <n v="4305"/>
    <x v="8"/>
    <x v="11"/>
  </r>
  <r>
    <x v="0"/>
    <x v="4"/>
    <x v="5"/>
    <x v="5"/>
    <x v="1445"/>
    <s v="00170000013p9QfAAI"/>
    <x v="3450"/>
    <s v="Advertise"/>
    <s v="Advertise on QC1"/>
    <x v="2"/>
    <x v="5"/>
    <x v="18"/>
    <x v="342"/>
    <n v="4217"/>
    <x v="8"/>
    <x v="11"/>
  </r>
  <r>
    <x v="0"/>
    <x v="4"/>
    <x v="25"/>
    <x v="6"/>
    <x v="1446"/>
    <s v="0014u00001xXTOhAAO"/>
    <x v="3451"/>
    <s v="Advertise"/>
    <s v="Advertise on QC1"/>
    <x v="2"/>
    <x v="50"/>
    <x v="6"/>
    <x v="342"/>
    <n v="3730"/>
    <x v="8"/>
    <x v="11"/>
  </r>
  <r>
    <x v="2"/>
    <x v="5"/>
    <x v="7"/>
    <x v="7"/>
    <x v="7"/>
    <s v="0017000000asbAGAAY"/>
    <x v="3452"/>
    <s v="Advertise"/>
    <s v="Advertise on QC1"/>
    <x v="7"/>
    <x v="7"/>
    <x v="38"/>
    <x v="342"/>
    <n v="1583"/>
    <x v="8"/>
    <x v="11"/>
  </r>
  <r>
    <x v="2"/>
    <x v="5"/>
    <x v="7"/>
    <x v="7"/>
    <x v="848"/>
    <s v="0017000000r15wXAAQ"/>
    <x v="3453"/>
    <s v="Advertise"/>
    <s v="Advertise on QC1"/>
    <x v="1"/>
    <x v="7"/>
    <x v="120"/>
    <x v="342"/>
    <n v="3214"/>
    <x v="8"/>
    <x v="11"/>
  </r>
  <r>
    <x v="2"/>
    <x v="5"/>
    <x v="19"/>
    <x v="1"/>
    <x v="163"/>
    <s v="0017000000WVbN0AAL"/>
    <x v="3454"/>
    <s v="Advertise"/>
    <s v="Advertise on QC2"/>
    <x v="1"/>
    <x v="72"/>
    <x v="70"/>
    <x v="342"/>
    <n v="7918"/>
    <x v="8"/>
    <x v="11"/>
  </r>
  <r>
    <x v="0"/>
    <x v="0"/>
    <x v="0"/>
    <x v="18"/>
    <x v="25"/>
    <s v="0014u00001p59aYAAQ"/>
    <x v="3455"/>
    <s v="Advertise"/>
    <s v="Advertise on QC1"/>
    <x v="1"/>
    <x v="23"/>
    <x v="26"/>
    <x v="343"/>
    <n v="4895"/>
    <x v="9"/>
    <x v="11"/>
  </r>
  <r>
    <x v="2"/>
    <x v="7"/>
    <x v="13"/>
    <x v="93"/>
    <x v="156"/>
    <s v="0017000000zReCaAAK"/>
    <x v="3456"/>
    <s v="Platform"/>
    <s v="Platform"/>
    <x v="4"/>
    <x v="40"/>
    <x v="32"/>
    <x v="343"/>
    <n v="9432"/>
    <x v="9"/>
    <x v="11"/>
  </r>
  <r>
    <x v="2"/>
    <x v="7"/>
    <x v="21"/>
    <x v="128"/>
    <x v="1447"/>
    <s v="0014u00001vCW7IAAW"/>
    <x v="3457"/>
    <s v="Platform"/>
    <s v="Platform"/>
    <x v="6"/>
    <x v="26"/>
    <x v="32"/>
    <x v="343"/>
    <n v="3290"/>
    <x v="9"/>
    <x v="11"/>
  </r>
  <r>
    <x v="0"/>
    <x v="13"/>
    <x v="26"/>
    <x v="450"/>
    <x v="1448"/>
    <s v="0010g00001lxv8BAAQ"/>
    <x v="0"/>
    <s v="Platform"/>
    <s v="Platform"/>
    <x v="0"/>
    <x v="89"/>
    <x v="94"/>
    <x v="343"/>
    <n v="3441"/>
    <x v="9"/>
    <x v="11"/>
  </r>
  <r>
    <x v="0"/>
    <x v="8"/>
    <x v="14"/>
    <x v="1"/>
    <x v="302"/>
    <s v="0017000000vTm17AAC"/>
    <x v="3458"/>
    <s v="Advertise"/>
    <s v="Advertise on QC2"/>
    <x v="1"/>
    <x v="14"/>
    <x v="75"/>
    <x v="343"/>
    <n v="8140"/>
    <x v="9"/>
    <x v="11"/>
  </r>
  <r>
    <x v="1"/>
    <x v="3"/>
    <x v="3"/>
    <x v="147"/>
    <x v="264"/>
    <s v="0010g00001guWdDAAU"/>
    <x v="3459"/>
    <s v="Advertise"/>
    <s v="Advertise on QC1"/>
    <x v="1"/>
    <x v="67"/>
    <x v="3"/>
    <x v="343"/>
    <n v="744"/>
    <x v="9"/>
    <x v="11"/>
  </r>
  <r>
    <x v="0"/>
    <x v="10"/>
    <x v="16"/>
    <x v="1"/>
    <x v="529"/>
    <s v="0014u00001p4s3kAAA"/>
    <x v="3460"/>
    <s v="Advertise"/>
    <s v="Advertise on QC2"/>
    <x v="1"/>
    <x v="16"/>
    <x v="54"/>
    <x v="343"/>
    <n v="1433"/>
    <x v="9"/>
    <x v="11"/>
  </r>
  <r>
    <x v="0"/>
    <x v="4"/>
    <x v="5"/>
    <x v="121"/>
    <x v="1443"/>
    <s v="0017000000l0QahAAE"/>
    <x v="3461"/>
    <s v="Advertise"/>
    <s v="Advertise on QC1"/>
    <x v="1"/>
    <x v="5"/>
    <x v="18"/>
    <x v="343"/>
    <n v="8471"/>
    <x v="9"/>
    <x v="11"/>
  </r>
  <r>
    <x v="0"/>
    <x v="4"/>
    <x v="5"/>
    <x v="41"/>
    <x v="118"/>
    <s v="0017000000nFAiDAAW"/>
    <x v="3462"/>
    <s v="Advertise"/>
    <s v="Advertise on QC1"/>
    <x v="1"/>
    <x v="34"/>
    <x v="63"/>
    <x v="343"/>
    <n v="3189"/>
    <x v="9"/>
    <x v="11"/>
  </r>
  <r>
    <x v="0"/>
    <x v="4"/>
    <x v="6"/>
    <x v="490"/>
    <x v="1449"/>
    <s v="0014u000021SyieAAC"/>
    <x v="0"/>
    <s v="Platform"/>
    <s v="Platform"/>
    <x v="0"/>
    <x v="6"/>
    <x v="123"/>
    <x v="343"/>
    <n v="236"/>
    <x v="9"/>
    <x v="11"/>
  </r>
  <r>
    <x v="0"/>
    <x v="4"/>
    <x v="25"/>
    <x v="139"/>
    <x v="242"/>
    <s v="0017000001SIhusAAD"/>
    <x v="3463"/>
    <s v="Advertise"/>
    <s v="Advertise on QC1"/>
    <x v="2"/>
    <x v="50"/>
    <x v="6"/>
    <x v="343"/>
    <n v="2804"/>
    <x v="9"/>
    <x v="11"/>
  </r>
  <r>
    <x v="2"/>
    <x v="11"/>
    <x v="17"/>
    <x v="403"/>
    <x v="1450"/>
    <s v="0014u000021SvaHAAS"/>
    <x v="0"/>
    <s v="Platform"/>
    <s v="Platform"/>
    <x v="0"/>
    <x v="90"/>
    <x v="95"/>
    <x v="343"/>
    <n v="9530"/>
    <x v="9"/>
    <x v="11"/>
  </r>
  <r>
    <x v="2"/>
    <x v="5"/>
    <x v="19"/>
    <x v="1"/>
    <x v="994"/>
    <s v="0010g00001azlHFAAY"/>
    <x v="0"/>
    <s v="Advertise"/>
    <s v="Advertise on QC2"/>
    <x v="0"/>
    <x v="63"/>
    <x v="129"/>
    <x v="343"/>
    <n v="7623"/>
    <x v="9"/>
    <x v="11"/>
  </r>
  <r>
    <x v="2"/>
    <x v="6"/>
    <x v="8"/>
    <x v="8"/>
    <x v="8"/>
    <s v="0017000001WN859AAD"/>
    <x v="3464"/>
    <s v="Advertise"/>
    <s v="Advertise on QC2"/>
    <x v="1"/>
    <x v="8"/>
    <x v="8"/>
    <x v="343"/>
    <n v="4884"/>
    <x v="9"/>
    <x v="11"/>
  </r>
  <r>
    <x v="2"/>
    <x v="6"/>
    <x v="9"/>
    <x v="57"/>
    <x v="729"/>
    <s v="0017000000r1eKYAAY"/>
    <x v="3465"/>
    <s v="Advertise"/>
    <s v="Advertise on QC2"/>
    <x v="2"/>
    <x v="51"/>
    <x v="9"/>
    <x v="343"/>
    <n v="6692"/>
    <x v="9"/>
    <x v="11"/>
  </r>
  <r>
    <x v="1"/>
    <x v="1"/>
    <x v="1"/>
    <x v="32"/>
    <x v="165"/>
    <s v="0010g00001gtXTAAA2"/>
    <x v="3466"/>
    <s v="Advertise"/>
    <s v="Advertise on QC1"/>
    <x v="1"/>
    <x v="32"/>
    <x v="1"/>
    <x v="344"/>
    <n v="6415"/>
    <x v="10"/>
    <x v="11"/>
  </r>
  <r>
    <x v="1"/>
    <x v="1"/>
    <x v="1"/>
    <x v="264"/>
    <x v="856"/>
    <s v="0017000001TcoUwAAJ"/>
    <x v="3467"/>
    <s v="Advertise"/>
    <s v="Advertise on QC1"/>
    <x v="1"/>
    <x v="36"/>
    <x v="41"/>
    <x v="344"/>
    <n v="8752"/>
    <x v="10"/>
    <x v="11"/>
  </r>
  <r>
    <x v="1"/>
    <x v="3"/>
    <x v="3"/>
    <x v="396"/>
    <x v="952"/>
    <s v="0014u00001ytLjXAAU"/>
    <x v="0"/>
    <s v="Platform"/>
    <s v="Platform"/>
    <x v="0"/>
    <x v="29"/>
    <x v="102"/>
    <x v="344"/>
    <n v="538"/>
    <x v="10"/>
    <x v="11"/>
  </r>
  <r>
    <x v="1"/>
    <x v="3"/>
    <x v="3"/>
    <x v="29"/>
    <x v="38"/>
    <s v="0014u000020as9qAAA"/>
    <x v="3468"/>
    <s v="Advertise"/>
    <s v="Advertise on QC2"/>
    <x v="2"/>
    <x v="29"/>
    <x v="33"/>
    <x v="344"/>
    <n v="8639"/>
    <x v="10"/>
    <x v="11"/>
  </r>
  <r>
    <x v="0"/>
    <x v="10"/>
    <x v="16"/>
    <x v="51"/>
    <x v="1451"/>
    <s v="0010g00001dwzulAAA"/>
    <x v="3469"/>
    <s v="Advertise"/>
    <s v="Advertise on QC2"/>
    <x v="3"/>
    <x v="16"/>
    <x v="54"/>
    <x v="344"/>
    <n v="8823"/>
    <x v="10"/>
    <x v="11"/>
  </r>
  <r>
    <x v="0"/>
    <x v="4"/>
    <x v="27"/>
    <x v="44"/>
    <x v="661"/>
    <s v="0017000001Q7CRaAAN"/>
    <x v="3470"/>
    <s v="Advertise"/>
    <s v="Advertise on QC1"/>
    <x v="2"/>
    <x v="41"/>
    <x v="48"/>
    <x v="344"/>
    <n v="7664"/>
    <x v="10"/>
    <x v="11"/>
  </r>
  <r>
    <x v="0"/>
    <x v="4"/>
    <x v="5"/>
    <x v="5"/>
    <x v="18"/>
    <s v="0017000001SHnzIAAT"/>
    <x v="3471"/>
    <s v="Advertise"/>
    <s v="Advertise on QC1"/>
    <x v="2"/>
    <x v="5"/>
    <x v="5"/>
    <x v="344"/>
    <n v="3935"/>
    <x v="10"/>
    <x v="11"/>
  </r>
  <r>
    <x v="0"/>
    <x v="4"/>
    <x v="5"/>
    <x v="41"/>
    <x v="458"/>
    <s v="0010g00001YsTbbAAF"/>
    <x v="3472"/>
    <s v="Advertise"/>
    <s v="Advertise on QC1"/>
    <x v="2"/>
    <x v="34"/>
    <x v="63"/>
    <x v="344"/>
    <n v="810"/>
    <x v="10"/>
    <x v="11"/>
  </r>
  <r>
    <x v="0"/>
    <x v="4"/>
    <x v="25"/>
    <x v="6"/>
    <x v="77"/>
    <s v="0017000000tsB2WAAU"/>
    <x v="3473"/>
    <s v="Advertise"/>
    <s v="Advertise on QC1"/>
    <x v="1"/>
    <x v="50"/>
    <x v="6"/>
    <x v="344"/>
    <n v="2413"/>
    <x v="10"/>
    <x v="11"/>
  </r>
  <r>
    <x v="2"/>
    <x v="5"/>
    <x v="7"/>
    <x v="1"/>
    <x v="7"/>
    <s v="0017000000asbAGAAY"/>
    <x v="3474"/>
    <s v="Advertise"/>
    <s v="Advertise on QC2"/>
    <x v="1"/>
    <x v="7"/>
    <x v="7"/>
    <x v="344"/>
    <n v="2081"/>
    <x v="10"/>
    <x v="11"/>
  </r>
  <r>
    <x v="2"/>
    <x v="5"/>
    <x v="19"/>
    <x v="1"/>
    <x v="163"/>
    <s v="0017000000WVbN0AAL"/>
    <x v="3475"/>
    <s v="Advertise"/>
    <s v="Advertise on QC2"/>
    <x v="1"/>
    <x v="72"/>
    <x v="77"/>
    <x v="344"/>
    <n v="8586"/>
    <x v="10"/>
    <x v="11"/>
  </r>
  <r>
    <x v="1"/>
    <x v="1"/>
    <x v="1"/>
    <x v="32"/>
    <x v="172"/>
    <s v="0010g00001beuW7AAI"/>
    <x v="3476"/>
    <s v="Advertise"/>
    <s v="Advertise on QC1"/>
    <x v="2"/>
    <x v="74"/>
    <x v="36"/>
    <x v="345"/>
    <n v="2900"/>
    <x v="11"/>
    <x v="11"/>
  </r>
  <r>
    <x v="1"/>
    <x v="1"/>
    <x v="1"/>
    <x v="37"/>
    <x v="1452"/>
    <s v="0014u00001p61SCAAY"/>
    <x v="3477"/>
    <s v="Advertise"/>
    <s v="Advertise on QC1"/>
    <x v="2"/>
    <x v="36"/>
    <x v="41"/>
    <x v="345"/>
    <n v="1624"/>
    <x v="11"/>
    <x v="11"/>
  </r>
  <r>
    <x v="1"/>
    <x v="1"/>
    <x v="31"/>
    <x v="325"/>
    <x v="1453"/>
    <s v="0014u00001wQnR3AAK"/>
    <x v="3478"/>
    <s v="Advertise"/>
    <s v="Advertise on QC1"/>
    <x v="1"/>
    <x v="58"/>
    <x v="67"/>
    <x v="345"/>
    <n v="6859"/>
    <x v="11"/>
    <x v="11"/>
  </r>
  <r>
    <x v="1"/>
    <x v="1"/>
    <x v="12"/>
    <x v="12"/>
    <x v="1058"/>
    <s v="0014u00001yt4TEAAY"/>
    <x v="3479"/>
    <s v="Advertise"/>
    <s v="Advertise on QC1"/>
    <x v="2"/>
    <x v="12"/>
    <x v="12"/>
    <x v="345"/>
    <n v="1995"/>
    <x v="11"/>
    <x v="11"/>
  </r>
  <r>
    <x v="2"/>
    <x v="7"/>
    <x v="22"/>
    <x v="1"/>
    <x v="115"/>
    <s v="0014u00001xXLsyAAG"/>
    <x v="0"/>
    <s v="Advertise"/>
    <s v="Advertise on QC2"/>
    <x v="0"/>
    <x v="28"/>
    <x v="32"/>
    <x v="345"/>
    <n v="4065"/>
    <x v="11"/>
    <x v="11"/>
  </r>
  <r>
    <x v="0"/>
    <x v="2"/>
    <x v="2"/>
    <x v="251"/>
    <x v="1454"/>
    <s v="0014u00001n0uvyAAA"/>
    <x v="3480"/>
    <s v="Advertise"/>
    <s v="Advertise on QC1"/>
    <x v="5"/>
    <x v="46"/>
    <x v="53"/>
    <x v="345"/>
    <n v="533"/>
    <x v="11"/>
    <x v="11"/>
  </r>
  <r>
    <x v="0"/>
    <x v="9"/>
    <x v="15"/>
    <x v="1"/>
    <x v="159"/>
    <s v="0010g00001ZoE3lAAF"/>
    <x v="3303"/>
    <s v="Advertise"/>
    <s v="Advertise on QC2"/>
    <x v="2"/>
    <x v="15"/>
    <x v="29"/>
    <x v="345"/>
    <n v="725"/>
    <x v="11"/>
    <x v="11"/>
  </r>
  <r>
    <x v="0"/>
    <x v="9"/>
    <x v="15"/>
    <x v="142"/>
    <x v="510"/>
    <s v="0010g00001YsmBoAAJ"/>
    <x v="3481"/>
    <s v="Advertise"/>
    <s v="Advertise on QC1"/>
    <x v="1"/>
    <x v="71"/>
    <x v="16"/>
    <x v="345"/>
    <n v="575"/>
    <x v="11"/>
    <x v="11"/>
  </r>
  <r>
    <x v="0"/>
    <x v="4"/>
    <x v="5"/>
    <x v="34"/>
    <x v="874"/>
    <s v="0014u00001yt61XAAQ"/>
    <x v="3482"/>
    <s v="Platform"/>
    <s v="Platform"/>
    <x v="4"/>
    <x v="34"/>
    <x v="39"/>
    <x v="345"/>
    <n v="6035"/>
    <x v="11"/>
    <x v="11"/>
  </r>
  <r>
    <x v="0"/>
    <x v="4"/>
    <x v="5"/>
    <x v="34"/>
    <x v="1455"/>
    <s v="0014u00001yt65yAAA"/>
    <x v="3483"/>
    <s v="Platform"/>
    <s v="Platform"/>
    <x v="4"/>
    <x v="34"/>
    <x v="39"/>
    <x v="345"/>
    <n v="2465"/>
    <x v="11"/>
    <x v="11"/>
  </r>
  <r>
    <x v="0"/>
    <x v="4"/>
    <x v="5"/>
    <x v="163"/>
    <x v="691"/>
    <s v="0017000000sOt9RAAS"/>
    <x v="3484"/>
    <s v="Advertise"/>
    <s v="Advertise on QC1"/>
    <x v="2"/>
    <x v="5"/>
    <x v="48"/>
    <x v="345"/>
    <n v="2734"/>
    <x v="11"/>
    <x v="11"/>
  </r>
  <r>
    <x v="2"/>
    <x v="12"/>
    <x v="28"/>
    <x v="75"/>
    <x v="119"/>
    <s v="0017000000mHkcAAAS"/>
    <x v="3485"/>
    <s v="Platform"/>
    <s v="Platform w/Campaign Management"/>
    <x v="1"/>
    <x v="43"/>
    <x v="49"/>
    <x v="345"/>
    <n v="8252"/>
    <x v="11"/>
    <x v="11"/>
  </r>
  <r>
    <x v="2"/>
    <x v="11"/>
    <x v="18"/>
    <x v="46"/>
    <x v="65"/>
    <s v="0017000000cUZF4AAO"/>
    <x v="3486"/>
    <s v="Platform"/>
    <s v="Platform w/Campaign Management"/>
    <x v="1"/>
    <x v="45"/>
    <x v="51"/>
    <x v="345"/>
    <n v="2458"/>
    <x v="11"/>
    <x v="11"/>
  </r>
  <r>
    <x v="0"/>
    <x v="0"/>
    <x v="0"/>
    <x v="491"/>
    <x v="1456"/>
    <s v="0017000001PwcoEAAR"/>
    <x v="3487"/>
    <s v="Advertise"/>
    <s v="Advertise on QC2"/>
    <x v="1"/>
    <x v="0"/>
    <x v="25"/>
    <x v="346"/>
    <n v="7273"/>
    <x v="12"/>
    <x v="11"/>
  </r>
  <r>
    <x v="0"/>
    <x v="0"/>
    <x v="10"/>
    <x v="211"/>
    <x v="785"/>
    <s v="0017000000cUYyXAAW"/>
    <x v="3488"/>
    <s v="Advertise"/>
    <s v="Advertise on QC1"/>
    <x v="2"/>
    <x v="25"/>
    <x v="25"/>
    <x v="346"/>
    <n v="8158"/>
    <x v="12"/>
    <x v="11"/>
  </r>
  <r>
    <x v="1"/>
    <x v="1"/>
    <x v="1"/>
    <x v="72"/>
    <x v="1457"/>
    <s v="0014u00001ytDR7AAM"/>
    <x v="3489"/>
    <s v="Advertise"/>
    <s v="Advertise on QC2"/>
    <x v="5"/>
    <x v="111"/>
    <x v="41"/>
    <x v="346"/>
    <n v="2160"/>
    <x v="12"/>
    <x v="11"/>
  </r>
  <r>
    <x v="1"/>
    <x v="1"/>
    <x v="12"/>
    <x v="492"/>
    <x v="1458"/>
    <s v="NA"/>
    <x v="0"/>
    <s v="Platform"/>
    <s v="Platform"/>
    <x v="0"/>
    <x v="12"/>
    <x v="59"/>
    <x v="346"/>
    <n v="8431"/>
    <x v="12"/>
    <x v="11"/>
  </r>
  <r>
    <x v="0"/>
    <x v="13"/>
    <x v="26"/>
    <x v="1"/>
    <x v="389"/>
    <s v="0017000000uy7i7AAA"/>
    <x v="3490"/>
    <s v="Advertise"/>
    <s v="Advertise on QC2"/>
    <x v="1"/>
    <x v="89"/>
    <x v="42"/>
    <x v="346"/>
    <n v="4839"/>
    <x v="12"/>
    <x v="11"/>
  </r>
  <r>
    <x v="0"/>
    <x v="13"/>
    <x v="26"/>
    <x v="154"/>
    <x v="293"/>
    <s v="0010g00001hyquJAAQ"/>
    <x v="3491"/>
    <s v="Advertise"/>
    <s v="Advertise on QC2"/>
    <x v="1"/>
    <x v="37"/>
    <x v="92"/>
    <x v="346"/>
    <n v="5113"/>
    <x v="12"/>
    <x v="11"/>
  </r>
  <r>
    <x v="0"/>
    <x v="13"/>
    <x v="26"/>
    <x v="362"/>
    <x v="962"/>
    <s v="0010g00001gVAZvAAO"/>
    <x v="3492"/>
    <s v="Advertise"/>
    <s v="Advertise on QC2"/>
    <x v="2"/>
    <x v="89"/>
    <x v="42"/>
    <x v="346"/>
    <n v="2029"/>
    <x v="12"/>
    <x v="11"/>
  </r>
  <r>
    <x v="0"/>
    <x v="13"/>
    <x v="26"/>
    <x v="409"/>
    <x v="1084"/>
    <s v="0017000001TfqCXAAZ"/>
    <x v="3493"/>
    <s v="Advertise"/>
    <s v="Advertise on QC1"/>
    <x v="1"/>
    <x v="89"/>
    <x v="92"/>
    <x v="346"/>
    <n v="7441"/>
    <x v="12"/>
    <x v="11"/>
  </r>
  <r>
    <x v="0"/>
    <x v="2"/>
    <x v="2"/>
    <x v="306"/>
    <x v="718"/>
    <s v="0014u00001vAZqYAAW"/>
    <x v="3494"/>
    <s v="Advertise"/>
    <s v="Advertise on QC2"/>
    <x v="1"/>
    <x v="46"/>
    <x v="43"/>
    <x v="346"/>
    <n v="9721"/>
    <x v="12"/>
    <x v="11"/>
  </r>
  <r>
    <x v="0"/>
    <x v="4"/>
    <x v="25"/>
    <x v="42"/>
    <x v="77"/>
    <s v="0017000000tsB2WAAU"/>
    <x v="3495"/>
    <s v="Advertise"/>
    <s v="Advertise on QC1"/>
    <x v="1"/>
    <x v="50"/>
    <x v="6"/>
    <x v="346"/>
    <n v="6200"/>
    <x v="12"/>
    <x v="11"/>
  </r>
  <r>
    <x v="2"/>
    <x v="11"/>
    <x v="18"/>
    <x v="493"/>
    <x v="1459"/>
    <s v="0017000000mGOZKAA4"/>
    <x v="3496"/>
    <s v="Advertise"/>
    <s v="Advertise on QC1"/>
    <x v="1"/>
    <x v="44"/>
    <x v="50"/>
    <x v="346"/>
    <n v="6402"/>
    <x v="12"/>
    <x v="11"/>
  </r>
  <r>
    <x v="2"/>
    <x v="6"/>
    <x v="9"/>
    <x v="9"/>
    <x v="236"/>
    <s v="0017000000x8PHgAAM"/>
    <x v="3497"/>
    <s v="Advertise"/>
    <s v="Advertise on QC1"/>
    <x v="1"/>
    <x v="9"/>
    <x v="138"/>
    <x v="346"/>
    <n v="660"/>
    <x v="12"/>
    <x v="11"/>
  </r>
  <r>
    <x v="2"/>
    <x v="6"/>
    <x v="9"/>
    <x v="57"/>
    <x v="137"/>
    <s v="0017000000moLcGAAU"/>
    <x v="3498"/>
    <s v="Advertise"/>
    <s v="Advertise on QC2"/>
    <x v="2"/>
    <x v="51"/>
    <x v="9"/>
    <x v="346"/>
    <n v="1733"/>
    <x v="12"/>
    <x v="11"/>
  </r>
  <r>
    <x v="0"/>
    <x v="0"/>
    <x v="10"/>
    <x v="10"/>
    <x v="10"/>
    <s v="0010g00001YEMBqAAP"/>
    <x v="3499"/>
    <s v="Advertise"/>
    <s v="Advertise on QC1"/>
    <x v="1"/>
    <x v="10"/>
    <x v="10"/>
    <x v="347"/>
    <n v="7064"/>
    <x v="13"/>
    <x v="11"/>
  </r>
  <r>
    <x v="0"/>
    <x v="0"/>
    <x v="10"/>
    <x v="135"/>
    <x v="238"/>
    <s v="0014u00001xXoBXAA0"/>
    <x v="3500"/>
    <s v="Advertise"/>
    <s v="Advertise on QC1"/>
    <x v="2"/>
    <x v="25"/>
    <x v="25"/>
    <x v="347"/>
    <n v="7843"/>
    <x v="13"/>
    <x v="11"/>
  </r>
  <r>
    <x v="1"/>
    <x v="1"/>
    <x v="12"/>
    <x v="1"/>
    <x v="1460"/>
    <s v="0014u00001tAfTgAAK"/>
    <x v="3501"/>
    <s v="Platform"/>
    <s v="Platform"/>
    <x v="6"/>
    <x v="12"/>
    <x v="59"/>
    <x v="347"/>
    <n v="5176"/>
    <x v="13"/>
    <x v="11"/>
  </r>
  <r>
    <x v="1"/>
    <x v="1"/>
    <x v="12"/>
    <x v="400"/>
    <x v="1031"/>
    <s v="0010g00001jYKhIAAW"/>
    <x v="3502"/>
    <s v="Advertise"/>
    <s v="Advertise on QC1"/>
    <x v="3"/>
    <x v="12"/>
    <x v="12"/>
    <x v="347"/>
    <n v="8996"/>
    <x v="13"/>
    <x v="11"/>
  </r>
  <r>
    <x v="2"/>
    <x v="7"/>
    <x v="13"/>
    <x v="419"/>
    <x v="13"/>
    <s v="0017000000zRBi9AAG"/>
    <x v="3503"/>
    <s v="Advertise"/>
    <s v="Advertise on QC2"/>
    <x v="1"/>
    <x v="13"/>
    <x v="13"/>
    <x v="347"/>
    <n v="7963"/>
    <x v="13"/>
    <x v="11"/>
  </r>
  <r>
    <x v="0"/>
    <x v="2"/>
    <x v="2"/>
    <x v="130"/>
    <x v="230"/>
    <s v="0017000001WCnUnAAL"/>
    <x v="3504"/>
    <s v="Advertise"/>
    <s v="Advertise on QC1"/>
    <x v="1"/>
    <x v="2"/>
    <x v="2"/>
    <x v="347"/>
    <n v="2986"/>
    <x v="13"/>
    <x v="11"/>
  </r>
  <r>
    <x v="1"/>
    <x v="3"/>
    <x v="3"/>
    <x v="7"/>
    <x v="1461"/>
    <s v="0014u00001wRiJPAA0"/>
    <x v="3505"/>
    <s v="Advertise"/>
    <s v="Advertise on QC1"/>
    <x v="5"/>
    <x v="29"/>
    <x v="65"/>
    <x v="347"/>
    <n v="1774"/>
    <x v="13"/>
    <x v="11"/>
  </r>
  <r>
    <x v="1"/>
    <x v="3"/>
    <x v="3"/>
    <x v="156"/>
    <x v="279"/>
    <s v="0010g00001gVZdVAAW"/>
    <x v="3506"/>
    <s v="Advertise"/>
    <s v="Advertise on QC1"/>
    <x v="1"/>
    <x v="29"/>
    <x v="65"/>
    <x v="347"/>
    <n v="6658"/>
    <x v="13"/>
    <x v="11"/>
  </r>
  <r>
    <x v="0"/>
    <x v="4"/>
    <x v="5"/>
    <x v="371"/>
    <x v="905"/>
    <s v="0010g00001jWjjUAAS"/>
    <x v="3507"/>
    <s v="Advertise"/>
    <s v="Advertise on QC1"/>
    <x v="3"/>
    <x v="107"/>
    <x v="125"/>
    <x v="347"/>
    <n v="2458"/>
    <x v="13"/>
    <x v="11"/>
  </r>
  <r>
    <x v="2"/>
    <x v="11"/>
    <x v="18"/>
    <x v="7"/>
    <x v="1462"/>
    <s v="0017000000kOgx0AAC"/>
    <x v="3508"/>
    <s v="Advertise"/>
    <s v="Advertise on QC1"/>
    <x v="3"/>
    <x v="18"/>
    <x v="20"/>
    <x v="347"/>
    <n v="9454"/>
    <x v="13"/>
    <x v="11"/>
  </r>
  <r>
    <x v="2"/>
    <x v="5"/>
    <x v="19"/>
    <x v="7"/>
    <x v="1463"/>
    <s v="0017000000iwA7OAAU"/>
    <x v="3509"/>
    <s v="Advertise"/>
    <s v="Advertise on QC1"/>
    <x v="1"/>
    <x v="63"/>
    <x v="100"/>
    <x v="347"/>
    <n v="4572"/>
    <x v="13"/>
    <x v="11"/>
  </r>
  <r>
    <x v="2"/>
    <x v="6"/>
    <x v="8"/>
    <x v="43"/>
    <x v="1464"/>
    <s v="0017000000vSZuvAAG"/>
    <x v="3510"/>
    <s v="Advertise"/>
    <s v="Advertise on QC1"/>
    <x v="3"/>
    <x v="39"/>
    <x v="57"/>
    <x v="347"/>
    <n v="4443"/>
    <x v="13"/>
    <x v="11"/>
  </r>
  <r>
    <x v="2"/>
    <x v="6"/>
    <x v="9"/>
    <x v="1"/>
    <x v="1465"/>
    <s v="0017000001R4KCDAA3"/>
    <x v="3511"/>
    <s v="Advertise"/>
    <s v="Advertise on QC2"/>
    <x v="2"/>
    <x v="9"/>
    <x v="45"/>
    <x v="347"/>
    <n v="660"/>
    <x v="13"/>
    <x v="11"/>
  </r>
  <r>
    <x v="2"/>
    <x v="6"/>
    <x v="9"/>
    <x v="9"/>
    <x v="732"/>
    <s v="00170000018Q034AAC"/>
    <x v="3512"/>
    <s v="Advertise"/>
    <s v="Advertise on QC1"/>
    <x v="1"/>
    <x v="9"/>
    <x v="9"/>
    <x v="347"/>
    <n v="5535"/>
    <x v="13"/>
    <x v="11"/>
  </r>
  <r>
    <x v="2"/>
    <x v="6"/>
    <x v="9"/>
    <x v="25"/>
    <x v="1285"/>
    <s v="0017000000sQDVzAAO"/>
    <x v="3513"/>
    <s v="Advertise"/>
    <s v="Advertise on QC1"/>
    <x v="2"/>
    <x v="9"/>
    <x v="50"/>
    <x v="347"/>
    <n v="2009"/>
    <x v="13"/>
    <x v="11"/>
  </r>
  <r>
    <x v="0"/>
    <x v="0"/>
    <x v="10"/>
    <x v="117"/>
    <x v="201"/>
    <s v="0014u00001vBYHgAAO"/>
    <x v="3514"/>
    <s v="Advertise"/>
    <s v="Advertise on QC2"/>
    <x v="1"/>
    <x v="25"/>
    <x v="10"/>
    <x v="348"/>
    <n v="9708"/>
    <x v="14"/>
    <x v="11"/>
  </r>
  <r>
    <x v="1"/>
    <x v="1"/>
    <x v="12"/>
    <x v="425"/>
    <x v="1466"/>
    <s v="0010g00001b3ksoAAA"/>
    <x v="0"/>
    <s v="Platform"/>
    <s v="Platform"/>
    <x v="0"/>
    <x v="82"/>
    <x v="59"/>
    <x v="348"/>
    <n v="2286"/>
    <x v="14"/>
    <x v="11"/>
  </r>
  <r>
    <x v="2"/>
    <x v="7"/>
    <x v="13"/>
    <x v="355"/>
    <x v="887"/>
    <s v="0010g00001kR4Q6AAK"/>
    <x v="3515"/>
    <s v="Advertise"/>
    <s v="Advertise on QC1"/>
    <x v="2"/>
    <x v="83"/>
    <x v="88"/>
    <x v="348"/>
    <n v="508"/>
    <x v="14"/>
    <x v="11"/>
  </r>
  <r>
    <x v="0"/>
    <x v="2"/>
    <x v="2"/>
    <x v="207"/>
    <x v="432"/>
    <s v="0010g00001dvCszAAE"/>
    <x v="3516"/>
    <s v="Advertise"/>
    <s v="Advertise on QC2"/>
    <x v="1"/>
    <x v="2"/>
    <x v="2"/>
    <x v="348"/>
    <n v="394"/>
    <x v="14"/>
    <x v="11"/>
  </r>
  <r>
    <x v="1"/>
    <x v="3"/>
    <x v="3"/>
    <x v="406"/>
    <x v="1060"/>
    <s v="0010g00001b0dvkAAA"/>
    <x v="3517"/>
    <s v="Advertise"/>
    <s v="Advertise on QC1"/>
    <x v="2"/>
    <x v="29"/>
    <x v="65"/>
    <x v="348"/>
    <n v="3575"/>
    <x v="14"/>
    <x v="11"/>
  </r>
  <r>
    <x v="1"/>
    <x v="3"/>
    <x v="3"/>
    <x v="266"/>
    <x v="593"/>
    <s v="0014u00001wRHRKAA4"/>
    <x v="3518"/>
    <s v="Advertise"/>
    <s v="Advertise on QC1"/>
    <x v="1"/>
    <x v="67"/>
    <x v="65"/>
    <x v="348"/>
    <n v="2618"/>
    <x v="14"/>
    <x v="11"/>
  </r>
  <r>
    <x v="0"/>
    <x v="9"/>
    <x v="15"/>
    <x v="354"/>
    <x v="869"/>
    <s v="0010g00001ZoDQjAAN"/>
    <x v="3519"/>
    <s v="Advertise"/>
    <s v="Advertise on QC1"/>
    <x v="2"/>
    <x v="71"/>
    <x v="29"/>
    <x v="348"/>
    <n v="7543"/>
    <x v="14"/>
    <x v="11"/>
  </r>
  <r>
    <x v="0"/>
    <x v="10"/>
    <x v="16"/>
    <x v="216"/>
    <x v="471"/>
    <s v="0010g00001mzo4ZAAQ"/>
    <x v="3520"/>
    <s v="Advertise"/>
    <s v="Advertise on QC1"/>
    <x v="1"/>
    <x v="48"/>
    <x v="62"/>
    <x v="348"/>
    <n v="908"/>
    <x v="14"/>
    <x v="11"/>
  </r>
  <r>
    <x v="0"/>
    <x v="4"/>
    <x v="4"/>
    <x v="115"/>
    <x v="217"/>
    <s v="0010g00001jXCOGAA4"/>
    <x v="3521"/>
    <s v="Platform"/>
    <s v="Platform"/>
    <x v="4"/>
    <x v="76"/>
    <x v="4"/>
    <x v="348"/>
    <n v="4947"/>
    <x v="14"/>
    <x v="11"/>
  </r>
  <r>
    <x v="0"/>
    <x v="4"/>
    <x v="5"/>
    <x v="5"/>
    <x v="611"/>
    <s v="0017000001GYn3TAAT"/>
    <x v="3522"/>
    <s v="Advertise"/>
    <s v="Advertise on QC1"/>
    <x v="2"/>
    <x v="5"/>
    <x v="48"/>
    <x v="348"/>
    <n v="3923"/>
    <x v="14"/>
    <x v="11"/>
  </r>
  <r>
    <x v="0"/>
    <x v="4"/>
    <x v="5"/>
    <x v="169"/>
    <x v="1038"/>
    <s v="0014u00001ytAMcAAM"/>
    <x v="0"/>
    <s v="Platform"/>
    <s v="Platform"/>
    <x v="0"/>
    <x v="34"/>
    <x v="39"/>
    <x v="348"/>
    <n v="9219"/>
    <x v="14"/>
    <x v="11"/>
  </r>
  <r>
    <x v="2"/>
    <x v="11"/>
    <x v="18"/>
    <x v="1"/>
    <x v="1188"/>
    <s v="0017000000zSxK5AAK"/>
    <x v="2453"/>
    <s v="Advertise"/>
    <s v="Advertise on QC2"/>
    <x v="1"/>
    <x v="19"/>
    <x v="21"/>
    <x v="348"/>
    <n v="9443"/>
    <x v="14"/>
    <x v="11"/>
  </r>
  <r>
    <x v="2"/>
    <x v="6"/>
    <x v="8"/>
    <x v="494"/>
    <x v="1467"/>
    <s v="0010g00001bclCMAAY"/>
    <x v="3523"/>
    <s v="Advertise"/>
    <s v="Advertise on QC1"/>
    <x v="1"/>
    <x v="27"/>
    <x v="45"/>
    <x v="348"/>
    <n v="2780"/>
    <x v="14"/>
    <x v="11"/>
  </r>
  <r>
    <x v="0"/>
    <x v="0"/>
    <x v="10"/>
    <x v="194"/>
    <x v="396"/>
    <s v="0017000001HM17CAAT"/>
    <x v="3524"/>
    <s v="Advertise"/>
    <s v="Advertise on QC2"/>
    <x v="1"/>
    <x v="10"/>
    <x v="73"/>
    <x v="349"/>
    <n v="9290"/>
    <x v="15"/>
    <x v="11"/>
  </r>
  <r>
    <x v="1"/>
    <x v="1"/>
    <x v="1"/>
    <x v="348"/>
    <x v="164"/>
    <s v="0010g00001ZndvTAAR"/>
    <x v="3525"/>
    <s v="Platform"/>
    <s v="Platform"/>
    <x v="6"/>
    <x v="1"/>
    <x v="58"/>
    <x v="349"/>
    <n v="2456"/>
    <x v="15"/>
    <x v="11"/>
  </r>
  <r>
    <x v="1"/>
    <x v="1"/>
    <x v="12"/>
    <x v="1"/>
    <x v="1468"/>
    <s v="0014u00001vBvMpAAK"/>
    <x v="3526"/>
    <s v="Platform"/>
    <s v="Platform"/>
    <x v="4"/>
    <x v="12"/>
    <x v="59"/>
    <x v="349"/>
    <n v="9613"/>
    <x v="15"/>
    <x v="11"/>
  </r>
  <r>
    <x v="2"/>
    <x v="7"/>
    <x v="22"/>
    <x v="335"/>
    <x v="822"/>
    <s v="0017000000xgR1WAAU"/>
    <x v="3527"/>
    <s v="Advertise"/>
    <s v="Advertise on QC1"/>
    <x v="2"/>
    <x v="28"/>
    <x v="88"/>
    <x v="349"/>
    <n v="1599"/>
    <x v="15"/>
    <x v="11"/>
  </r>
  <r>
    <x v="0"/>
    <x v="2"/>
    <x v="2"/>
    <x v="495"/>
    <x v="1469"/>
    <s v="0014u000022QxeRAAS"/>
    <x v="3528"/>
    <s v="Advertise"/>
    <s v="Advertise on QC1"/>
    <x v="5"/>
    <x v="46"/>
    <x v="93"/>
    <x v="349"/>
    <n v="662"/>
    <x v="15"/>
    <x v="11"/>
  </r>
  <r>
    <x v="0"/>
    <x v="2"/>
    <x v="2"/>
    <x v="416"/>
    <x v="581"/>
    <s v="0017000001PtbZZAAZ"/>
    <x v="3529"/>
    <s v="Advertise"/>
    <s v="Advertise on QC1"/>
    <x v="1"/>
    <x v="2"/>
    <x v="2"/>
    <x v="349"/>
    <n v="4316"/>
    <x v="15"/>
    <x v="11"/>
  </r>
  <r>
    <x v="0"/>
    <x v="2"/>
    <x v="2"/>
    <x v="40"/>
    <x v="107"/>
    <s v="0017000001Pvw1zAAB"/>
    <x v="3530"/>
    <s v="Advertise"/>
    <s v="Advertise on QC2"/>
    <x v="1"/>
    <x v="38"/>
    <x v="53"/>
    <x v="349"/>
    <n v="5495"/>
    <x v="15"/>
    <x v="11"/>
  </r>
  <r>
    <x v="1"/>
    <x v="3"/>
    <x v="3"/>
    <x v="347"/>
    <x v="686"/>
    <s v="0017000001O4IupAAF"/>
    <x v="3531"/>
    <s v="Platform"/>
    <s v="Platform w/Campaign Management"/>
    <x v="1"/>
    <x v="29"/>
    <x v="65"/>
    <x v="349"/>
    <n v="4711"/>
    <x v="15"/>
    <x v="11"/>
  </r>
  <r>
    <x v="1"/>
    <x v="3"/>
    <x v="3"/>
    <x v="29"/>
    <x v="38"/>
    <s v="0014u000020as9qAAA"/>
    <x v="3532"/>
    <s v="Advertise"/>
    <s v="Advertise on QC2"/>
    <x v="2"/>
    <x v="29"/>
    <x v="33"/>
    <x v="349"/>
    <n v="7245"/>
    <x v="15"/>
    <x v="11"/>
  </r>
  <r>
    <x v="0"/>
    <x v="0"/>
    <x v="10"/>
    <x v="496"/>
    <x v="1470"/>
    <s v="0017000001DmKHCAA3"/>
    <x v="3533"/>
    <s v="Advertise"/>
    <s v="Advertise on QC1"/>
    <x v="1"/>
    <x v="10"/>
    <x v="73"/>
    <x v="350"/>
    <n v="2466"/>
    <x v="16"/>
    <x v="11"/>
  </r>
  <r>
    <x v="1"/>
    <x v="1"/>
    <x v="11"/>
    <x v="11"/>
    <x v="758"/>
    <s v="0014u00001wRjZUAA0"/>
    <x v="3534"/>
    <s v="Advertise"/>
    <s v="Advertise on QC1"/>
    <x v="1"/>
    <x v="11"/>
    <x v="11"/>
    <x v="350"/>
    <n v="1616"/>
    <x v="16"/>
    <x v="11"/>
  </r>
  <r>
    <x v="0"/>
    <x v="13"/>
    <x v="26"/>
    <x v="1"/>
    <x v="498"/>
    <s v="0017000000vppSQAAY"/>
    <x v="3535"/>
    <s v="Advertise"/>
    <s v="Advertise on QC2"/>
    <x v="1"/>
    <x v="37"/>
    <x v="92"/>
    <x v="350"/>
    <n v="3043"/>
    <x v="16"/>
    <x v="11"/>
  </r>
  <r>
    <x v="0"/>
    <x v="2"/>
    <x v="2"/>
    <x v="192"/>
    <x v="1471"/>
    <s v="0017000001JSIZnAAP"/>
    <x v="3536"/>
    <s v="Platform"/>
    <s v="Platform"/>
    <x v="4"/>
    <x v="46"/>
    <x v="53"/>
    <x v="350"/>
    <n v="9484"/>
    <x v="16"/>
    <x v="11"/>
  </r>
  <r>
    <x v="0"/>
    <x v="2"/>
    <x v="2"/>
    <x v="483"/>
    <x v="1394"/>
    <s v="0017000001PxatAAAR"/>
    <x v="3537"/>
    <s v="Advertise"/>
    <s v="Advertise on QC2"/>
    <x v="2"/>
    <x v="46"/>
    <x v="53"/>
    <x v="350"/>
    <n v="4808"/>
    <x v="16"/>
    <x v="11"/>
  </r>
  <r>
    <x v="1"/>
    <x v="3"/>
    <x v="3"/>
    <x v="54"/>
    <x v="44"/>
    <s v="0010g00001ZonyQAAR"/>
    <x v="3538"/>
    <s v="Advertise"/>
    <s v="Advertise on QC1"/>
    <x v="2"/>
    <x v="33"/>
    <x v="33"/>
    <x v="350"/>
    <n v="1597"/>
    <x v="16"/>
    <x v="11"/>
  </r>
  <r>
    <x v="1"/>
    <x v="3"/>
    <x v="3"/>
    <x v="110"/>
    <x v="179"/>
    <s v="0010g00001i0HJlAAM"/>
    <x v="3539"/>
    <s v="Advertise"/>
    <s v="Advertise on QC1"/>
    <x v="1"/>
    <x v="29"/>
    <x v="65"/>
    <x v="350"/>
    <n v="7765"/>
    <x v="16"/>
    <x v="11"/>
  </r>
  <r>
    <x v="1"/>
    <x v="3"/>
    <x v="3"/>
    <x v="406"/>
    <x v="1060"/>
    <s v="0010g00001b0dvkAAA"/>
    <x v="3540"/>
    <s v="Advertise"/>
    <s v="Advertise on QC1"/>
    <x v="2"/>
    <x v="29"/>
    <x v="65"/>
    <x v="350"/>
    <n v="7957"/>
    <x v="16"/>
    <x v="11"/>
  </r>
  <r>
    <x v="1"/>
    <x v="3"/>
    <x v="3"/>
    <x v="266"/>
    <x v="593"/>
    <s v="0014u00001wRHRKAA4"/>
    <x v="3541"/>
    <s v="Advertise"/>
    <s v="Advertise on QC1"/>
    <x v="1"/>
    <x v="67"/>
    <x v="38"/>
    <x v="350"/>
    <n v="6118"/>
    <x v="16"/>
    <x v="11"/>
  </r>
  <r>
    <x v="2"/>
    <x v="12"/>
    <x v="28"/>
    <x v="75"/>
    <x v="119"/>
    <s v="0017000000mHkcAAAS"/>
    <x v="3542"/>
    <s v="Platform"/>
    <s v="Platform w/Campaign Management"/>
    <x v="2"/>
    <x v="43"/>
    <x v="49"/>
    <x v="350"/>
    <n v="7954"/>
    <x v="16"/>
    <x v="11"/>
  </r>
  <r>
    <x v="2"/>
    <x v="11"/>
    <x v="17"/>
    <x v="7"/>
    <x v="472"/>
    <s v="0014u00001xY5RtAAK"/>
    <x v="3543"/>
    <s v="Advertise"/>
    <s v="Advertise on QC1"/>
    <x v="3"/>
    <x v="47"/>
    <x v="31"/>
    <x v="350"/>
    <n v="1729"/>
    <x v="16"/>
    <x v="11"/>
  </r>
  <r>
    <x v="2"/>
    <x v="11"/>
    <x v="17"/>
    <x v="15"/>
    <x v="19"/>
    <s v="0017000000SIU2zAAH"/>
    <x v="3544"/>
    <s v="Platform"/>
    <s v="Platform w/Campaign Management"/>
    <x v="1"/>
    <x v="17"/>
    <x v="19"/>
    <x v="350"/>
    <n v="566"/>
    <x v="16"/>
    <x v="11"/>
  </r>
  <r>
    <x v="2"/>
    <x v="11"/>
    <x v="18"/>
    <x v="327"/>
    <x v="782"/>
    <s v="0017000000bAFBzAAO"/>
    <x v="3545"/>
    <s v="Advertise"/>
    <s v="Advertise on QC2"/>
    <x v="1"/>
    <x v="19"/>
    <x v="21"/>
    <x v="350"/>
    <n v="8789"/>
    <x v="16"/>
    <x v="11"/>
  </r>
  <r>
    <x v="2"/>
    <x v="5"/>
    <x v="19"/>
    <x v="1"/>
    <x v="163"/>
    <s v="0017000000WVbN0AAL"/>
    <x v="3546"/>
    <s v="Advertise"/>
    <s v="Advertise on QC2"/>
    <x v="1"/>
    <x v="72"/>
    <x v="70"/>
    <x v="350"/>
    <n v="210"/>
    <x v="16"/>
    <x v="11"/>
  </r>
  <r>
    <x v="2"/>
    <x v="6"/>
    <x v="9"/>
    <x v="9"/>
    <x v="440"/>
    <s v="0017000000ln80qAAA"/>
    <x v="3547"/>
    <s v="Advertise"/>
    <s v="Advertise on QC1"/>
    <x v="1"/>
    <x v="9"/>
    <x v="9"/>
    <x v="350"/>
    <n v="4950"/>
    <x v="16"/>
    <x v="11"/>
  </r>
  <r>
    <x v="1"/>
    <x v="1"/>
    <x v="11"/>
    <x v="92"/>
    <x v="534"/>
    <s v="0010g00001jYVLEAA4"/>
    <x v="3548"/>
    <s v="Advertise"/>
    <s v="Advertise on QC1"/>
    <x v="1"/>
    <x v="11"/>
    <x v="11"/>
    <x v="351"/>
    <n v="6077"/>
    <x v="17"/>
    <x v="11"/>
  </r>
  <r>
    <x v="0"/>
    <x v="2"/>
    <x v="2"/>
    <x v="67"/>
    <x v="348"/>
    <s v="0010g00001kS82NAAS"/>
    <x v="3549"/>
    <s v="Advertise"/>
    <s v="Advertise on QC1"/>
    <x v="1"/>
    <x v="38"/>
    <x v="43"/>
    <x v="351"/>
    <n v="7645"/>
    <x v="17"/>
    <x v="11"/>
  </r>
  <r>
    <x v="0"/>
    <x v="2"/>
    <x v="2"/>
    <x v="230"/>
    <x v="998"/>
    <s v="0014u00001vEC2zAAG"/>
    <x v="3550"/>
    <s v="Advertise"/>
    <s v="Advertise on QC2"/>
    <x v="1"/>
    <x v="38"/>
    <x v="93"/>
    <x v="351"/>
    <n v="1322"/>
    <x v="17"/>
    <x v="11"/>
  </r>
  <r>
    <x v="1"/>
    <x v="3"/>
    <x v="3"/>
    <x v="63"/>
    <x v="98"/>
    <s v="0010g00001hy0qlAAA"/>
    <x v="3551"/>
    <s v="Advertise"/>
    <s v="Advertise on QC1"/>
    <x v="3"/>
    <x v="29"/>
    <x v="65"/>
    <x v="351"/>
    <n v="7803"/>
    <x v="17"/>
    <x v="11"/>
  </r>
  <r>
    <x v="0"/>
    <x v="4"/>
    <x v="5"/>
    <x v="113"/>
    <x v="503"/>
    <s v="0014u00001wRSsHAAW"/>
    <x v="0"/>
    <s v="Platform"/>
    <s v="Platform"/>
    <x v="0"/>
    <x v="49"/>
    <x v="56"/>
    <x v="351"/>
    <n v="9525"/>
    <x v="17"/>
    <x v="11"/>
  </r>
  <r>
    <x v="0"/>
    <x v="4"/>
    <x v="6"/>
    <x v="1"/>
    <x v="196"/>
    <s v="0014u00001ns8PVAAY"/>
    <x v="3552"/>
    <s v="Platform"/>
    <s v="Platform w/Campaign Management"/>
    <x v="1"/>
    <x v="56"/>
    <x v="44"/>
    <x v="351"/>
    <n v="3537"/>
    <x v="17"/>
    <x v="11"/>
  </r>
  <r>
    <x v="0"/>
    <x v="4"/>
    <x v="25"/>
    <x v="42"/>
    <x v="77"/>
    <s v="0017000000tsB2WAAU"/>
    <x v="3553"/>
    <s v="Advertise"/>
    <s v="Advertise on QC1"/>
    <x v="2"/>
    <x v="50"/>
    <x v="6"/>
    <x v="351"/>
    <n v="2387"/>
    <x v="17"/>
    <x v="11"/>
  </r>
  <r>
    <x v="2"/>
    <x v="12"/>
    <x v="28"/>
    <x v="45"/>
    <x v="61"/>
    <s v="00170000014NhzIAAS"/>
    <x v="3554"/>
    <s v="Advertise"/>
    <s v="Advertise on QC1"/>
    <x v="2"/>
    <x v="43"/>
    <x v="49"/>
    <x v="351"/>
    <n v="1351"/>
    <x v="17"/>
    <x v="11"/>
  </r>
  <r>
    <x v="2"/>
    <x v="11"/>
    <x v="17"/>
    <x v="7"/>
    <x v="1039"/>
    <s v="0017000000jxT0HAAU"/>
    <x v="3555"/>
    <s v="Advertise"/>
    <s v="Advertise on QC1"/>
    <x v="1"/>
    <x v="90"/>
    <x v="111"/>
    <x v="351"/>
    <n v="6220"/>
    <x v="17"/>
    <x v="11"/>
  </r>
  <r>
    <x v="2"/>
    <x v="5"/>
    <x v="19"/>
    <x v="7"/>
    <x v="703"/>
    <s v="0017000000nBZ2OAAW"/>
    <x v="3556"/>
    <s v="Advertise"/>
    <s v="Advertise on QC1"/>
    <x v="1"/>
    <x v="98"/>
    <x v="22"/>
    <x v="351"/>
    <n v="1287"/>
    <x v="17"/>
    <x v="11"/>
  </r>
  <r>
    <x v="0"/>
    <x v="0"/>
    <x v="0"/>
    <x v="497"/>
    <x v="1472"/>
    <s v="0014u00001wOEeoAAG"/>
    <x v="3557"/>
    <s v="Platform"/>
    <s v="Platform"/>
    <x v="6"/>
    <x v="0"/>
    <x v="0"/>
    <x v="352"/>
    <n v="2394"/>
    <x v="18"/>
    <x v="11"/>
  </r>
  <r>
    <x v="1"/>
    <x v="1"/>
    <x v="12"/>
    <x v="1"/>
    <x v="881"/>
    <s v="0010g00001kSHaAAAW"/>
    <x v="3558"/>
    <s v="Advertise"/>
    <s v="Advertise on QC2"/>
    <x v="2"/>
    <x v="12"/>
    <x v="90"/>
    <x v="352"/>
    <n v="2207"/>
    <x v="18"/>
    <x v="11"/>
  </r>
  <r>
    <x v="1"/>
    <x v="1"/>
    <x v="12"/>
    <x v="12"/>
    <x v="12"/>
    <s v="0017000001VXSDEAA5"/>
    <x v="3559"/>
    <s v="Platform"/>
    <s v="Platform w/Campaign Management"/>
    <x v="1"/>
    <x v="12"/>
    <x v="12"/>
    <x v="352"/>
    <n v="1352"/>
    <x v="18"/>
    <x v="11"/>
  </r>
  <r>
    <x v="0"/>
    <x v="2"/>
    <x v="2"/>
    <x v="130"/>
    <x v="884"/>
    <s v="0010g00001YrLswAAF"/>
    <x v="3560"/>
    <s v="Advertise"/>
    <s v="Advertise on QC1"/>
    <x v="1"/>
    <x v="2"/>
    <x v="2"/>
    <x v="352"/>
    <n v="100"/>
    <x v="18"/>
    <x v="11"/>
  </r>
  <r>
    <x v="0"/>
    <x v="2"/>
    <x v="2"/>
    <x v="498"/>
    <x v="1473"/>
    <s v="0010g00001jXEHmAAO"/>
    <x v="3561"/>
    <s v="Advertise"/>
    <s v="Advertise on QC2"/>
    <x v="5"/>
    <x v="38"/>
    <x v="43"/>
    <x v="352"/>
    <n v="9921"/>
    <x v="18"/>
    <x v="11"/>
  </r>
  <r>
    <x v="0"/>
    <x v="2"/>
    <x v="2"/>
    <x v="155"/>
    <x v="278"/>
    <s v="0017000001JOw0HAAT"/>
    <x v="3562"/>
    <s v="Advertise"/>
    <s v="Advertise on QC2"/>
    <x v="1"/>
    <x v="38"/>
    <x v="93"/>
    <x v="352"/>
    <n v="8303"/>
    <x v="18"/>
    <x v="11"/>
  </r>
  <r>
    <x v="1"/>
    <x v="3"/>
    <x v="3"/>
    <x v="499"/>
    <x v="1474"/>
    <s v="0014u00001xZQ4ZAAW"/>
    <x v="0"/>
    <s v="Platform"/>
    <s v="Platform"/>
    <x v="0"/>
    <x v="96"/>
    <x v="139"/>
    <x v="352"/>
    <n v="3807"/>
    <x v="18"/>
    <x v="11"/>
  </r>
  <r>
    <x v="0"/>
    <x v="9"/>
    <x v="15"/>
    <x v="23"/>
    <x v="33"/>
    <s v="0014u00001xXdHKAA0"/>
    <x v="3563"/>
    <s v="Advertise"/>
    <s v="Advertise on QC2"/>
    <x v="2"/>
    <x v="15"/>
    <x v="101"/>
    <x v="352"/>
    <n v="5804"/>
    <x v="18"/>
    <x v="11"/>
  </r>
  <r>
    <x v="0"/>
    <x v="4"/>
    <x v="4"/>
    <x v="1"/>
    <x v="678"/>
    <s v="0017000000hIiqDAAS"/>
    <x v="3564"/>
    <s v="Platform"/>
    <s v="Platform"/>
    <x v="4"/>
    <x v="76"/>
    <x v="4"/>
    <x v="352"/>
    <n v="9691"/>
    <x v="18"/>
    <x v="11"/>
  </r>
  <r>
    <x v="0"/>
    <x v="4"/>
    <x v="27"/>
    <x v="44"/>
    <x v="59"/>
    <s v="0014u00001tBQ67AAG"/>
    <x v="3565"/>
    <s v="Advertise"/>
    <s v="Advertise on QC1"/>
    <x v="1"/>
    <x v="42"/>
    <x v="48"/>
    <x v="352"/>
    <n v="622"/>
    <x v="18"/>
    <x v="11"/>
  </r>
  <r>
    <x v="0"/>
    <x v="4"/>
    <x v="6"/>
    <x v="42"/>
    <x v="1134"/>
    <s v="0017000000p9wuMAAQ"/>
    <x v="3566"/>
    <s v="Platform"/>
    <s v="Platform w/Campaign Management"/>
    <x v="3"/>
    <x v="6"/>
    <x v="44"/>
    <x v="352"/>
    <n v="4710"/>
    <x v="18"/>
    <x v="11"/>
  </r>
  <r>
    <x v="2"/>
    <x v="11"/>
    <x v="18"/>
    <x v="7"/>
    <x v="557"/>
    <s v="0017000000kOgy8AAC"/>
    <x v="3567"/>
    <s v="Advertise"/>
    <s v="Advertise on QC1"/>
    <x v="2"/>
    <x v="18"/>
    <x v="20"/>
    <x v="352"/>
    <n v="558"/>
    <x v="18"/>
    <x v="11"/>
  </r>
  <r>
    <x v="2"/>
    <x v="6"/>
    <x v="20"/>
    <x v="200"/>
    <x v="410"/>
    <s v="0017000001Tf6ebAAB"/>
    <x v="3568"/>
    <s v="Advertise"/>
    <s v="Advertise on QC2"/>
    <x v="1"/>
    <x v="84"/>
    <x v="112"/>
    <x v="352"/>
    <n v="214"/>
    <x v="18"/>
    <x v="11"/>
  </r>
  <r>
    <x v="2"/>
    <x v="14"/>
    <x v="33"/>
    <x v="43"/>
    <x v="139"/>
    <s v="0017000000kLuycAAC"/>
    <x v="3569"/>
    <s v="Advertise"/>
    <s v="Advertise on QC1"/>
    <x v="1"/>
    <x v="64"/>
    <x v="31"/>
    <x v="352"/>
    <n v="9740"/>
    <x v="18"/>
    <x v="11"/>
  </r>
  <r>
    <x v="0"/>
    <x v="0"/>
    <x v="10"/>
    <x v="7"/>
    <x v="864"/>
    <s v="001700000119FZmAAM"/>
    <x v="3570"/>
    <s v="Advertise"/>
    <s v="Advertise on QC1"/>
    <x v="2"/>
    <x v="24"/>
    <x v="25"/>
    <x v="353"/>
    <n v="358"/>
    <x v="19"/>
    <x v="11"/>
  </r>
  <r>
    <x v="1"/>
    <x v="1"/>
    <x v="31"/>
    <x v="325"/>
    <x v="1475"/>
    <s v="0010g00001fNokGAAS"/>
    <x v="3571"/>
    <s v="Advertise"/>
    <s v="Advertise on QC1"/>
    <x v="2"/>
    <x v="120"/>
    <x v="67"/>
    <x v="353"/>
    <n v="7195"/>
    <x v="19"/>
    <x v="11"/>
  </r>
  <r>
    <x v="0"/>
    <x v="13"/>
    <x v="26"/>
    <x v="136"/>
    <x v="52"/>
    <s v="0014u00001vDDI2AAO"/>
    <x v="3572"/>
    <s v="Advertise"/>
    <s v="Advertise on QC1"/>
    <x v="2"/>
    <x v="37"/>
    <x v="42"/>
    <x v="353"/>
    <n v="3666"/>
    <x v="19"/>
    <x v="11"/>
  </r>
  <r>
    <x v="0"/>
    <x v="2"/>
    <x v="2"/>
    <x v="1"/>
    <x v="116"/>
    <s v="0017000001PuUAYAA3"/>
    <x v="3573"/>
    <s v="Advertise"/>
    <s v="Advertise on QC2"/>
    <x v="2"/>
    <x v="46"/>
    <x v="53"/>
    <x v="353"/>
    <n v="7711"/>
    <x v="19"/>
    <x v="11"/>
  </r>
  <r>
    <x v="0"/>
    <x v="2"/>
    <x v="2"/>
    <x v="155"/>
    <x v="278"/>
    <s v="0017000001JOw0HAAT"/>
    <x v="3574"/>
    <s v="Advertise"/>
    <s v="Advertise on QC2"/>
    <x v="1"/>
    <x v="38"/>
    <x v="93"/>
    <x v="353"/>
    <n v="7543"/>
    <x v="19"/>
    <x v="11"/>
  </r>
  <r>
    <x v="0"/>
    <x v="9"/>
    <x v="15"/>
    <x v="96"/>
    <x v="1476"/>
    <s v="0014u00001p7oPOAAY"/>
    <x v="3575"/>
    <s v="Platform"/>
    <s v="Platform"/>
    <x v="4"/>
    <x v="71"/>
    <x v="97"/>
    <x v="353"/>
    <n v="6509"/>
    <x v="19"/>
    <x v="11"/>
  </r>
  <r>
    <x v="0"/>
    <x v="10"/>
    <x v="16"/>
    <x v="233"/>
    <x v="1183"/>
    <s v="0014u00001yu7hWAAQ"/>
    <x v="3576"/>
    <s v="Platform"/>
    <s v="Platform"/>
    <x v="4"/>
    <x v="16"/>
    <x v="55"/>
    <x v="353"/>
    <n v="4425"/>
    <x v="19"/>
    <x v="11"/>
  </r>
  <r>
    <x v="2"/>
    <x v="12"/>
    <x v="28"/>
    <x v="45"/>
    <x v="61"/>
    <s v="00170000014NhzIAAS"/>
    <x v="3577"/>
    <s v="Advertise"/>
    <s v="Advertise on QC1"/>
    <x v="2"/>
    <x v="43"/>
    <x v="49"/>
    <x v="353"/>
    <n v="6208"/>
    <x v="19"/>
    <x v="11"/>
  </r>
  <r>
    <x v="2"/>
    <x v="12"/>
    <x v="23"/>
    <x v="30"/>
    <x v="1061"/>
    <s v="0017000000asTawAAE"/>
    <x v="3578"/>
    <s v="Platform"/>
    <s v="Platform w/Campaign Management"/>
    <x v="2"/>
    <x v="91"/>
    <x v="109"/>
    <x v="353"/>
    <n v="5946"/>
    <x v="19"/>
    <x v="11"/>
  </r>
  <r>
    <x v="2"/>
    <x v="12"/>
    <x v="23"/>
    <x v="139"/>
    <x v="1177"/>
    <s v="0017000000rsW22AAE"/>
    <x v="3579"/>
    <s v="Advertise"/>
    <s v="Advertise on QC2"/>
    <x v="1"/>
    <x v="80"/>
    <x v="109"/>
    <x v="353"/>
    <n v="469"/>
    <x v="19"/>
    <x v="11"/>
  </r>
  <r>
    <x v="2"/>
    <x v="12"/>
    <x v="23"/>
    <x v="123"/>
    <x v="219"/>
    <s v="0017000000WreKkAAJ"/>
    <x v="3580"/>
    <s v="Advertise"/>
    <s v="Advertise on QC1"/>
    <x v="1"/>
    <x v="80"/>
    <x v="34"/>
    <x v="353"/>
    <n v="2405"/>
    <x v="19"/>
    <x v="11"/>
  </r>
  <r>
    <x v="2"/>
    <x v="5"/>
    <x v="7"/>
    <x v="1"/>
    <x v="7"/>
    <s v="0017000000asbAGAAY"/>
    <x v="3088"/>
    <s v="Advertise"/>
    <s v="Advertise on QC2"/>
    <x v="1"/>
    <x v="7"/>
    <x v="7"/>
    <x v="353"/>
    <n v="2474"/>
    <x v="19"/>
    <x v="11"/>
  </r>
  <r>
    <x v="2"/>
    <x v="5"/>
    <x v="19"/>
    <x v="7"/>
    <x v="1136"/>
    <s v="0017000000fzwZVAAY"/>
    <x v="3581"/>
    <s v="Advertise"/>
    <s v="Advertise on QC1"/>
    <x v="2"/>
    <x v="72"/>
    <x v="35"/>
    <x v="353"/>
    <n v="6975"/>
    <x v="19"/>
    <x v="11"/>
  </r>
  <r>
    <x v="2"/>
    <x v="6"/>
    <x v="9"/>
    <x v="9"/>
    <x v="258"/>
    <s v="0010g00001gudz2AAA"/>
    <x v="3582"/>
    <s v="Advertise"/>
    <s v="Advertise on QC1"/>
    <x v="3"/>
    <x v="9"/>
    <x v="9"/>
    <x v="353"/>
    <n v="4066"/>
    <x v="19"/>
    <x v="11"/>
  </r>
  <r>
    <x v="2"/>
    <x v="6"/>
    <x v="20"/>
    <x v="500"/>
    <x v="1477"/>
    <s v="00170000015689aAAA"/>
    <x v="3583"/>
    <s v="Advertise"/>
    <s v="Advertise on QC1"/>
    <x v="2"/>
    <x v="22"/>
    <x v="57"/>
    <x v="353"/>
    <n v="7196"/>
    <x v="19"/>
    <x v="11"/>
  </r>
  <r>
    <x v="0"/>
    <x v="0"/>
    <x v="0"/>
    <x v="18"/>
    <x v="25"/>
    <s v="0014u00001p59aYAAQ"/>
    <x v="3584"/>
    <s v="Advertise"/>
    <s v="Advertise on QC1"/>
    <x v="1"/>
    <x v="23"/>
    <x v="26"/>
    <x v="354"/>
    <n v="9614"/>
    <x v="20"/>
    <x v="11"/>
  </r>
  <r>
    <x v="0"/>
    <x v="0"/>
    <x v="10"/>
    <x v="1"/>
    <x v="411"/>
    <s v="0014u00001xayMbAAI"/>
    <x v="1143"/>
    <s v="Advertise"/>
    <s v="Advertise on QC2"/>
    <x v="2"/>
    <x v="10"/>
    <x v="26"/>
    <x v="354"/>
    <n v="5315"/>
    <x v="20"/>
    <x v="11"/>
  </r>
  <r>
    <x v="2"/>
    <x v="7"/>
    <x v="21"/>
    <x v="291"/>
    <x v="674"/>
    <s v="0017000001Sop8UAAR"/>
    <x v="3585"/>
    <s v="Advertise"/>
    <s v="Advertise on QC2"/>
    <x v="1"/>
    <x v="26"/>
    <x v="28"/>
    <x v="354"/>
    <n v="5969"/>
    <x v="20"/>
    <x v="11"/>
  </r>
  <r>
    <x v="0"/>
    <x v="13"/>
    <x v="26"/>
    <x v="39"/>
    <x v="52"/>
    <s v="0014u00001vDDI2AAO"/>
    <x v="3586"/>
    <s v="Advertise"/>
    <s v="Advertise on QC1"/>
    <x v="2"/>
    <x v="37"/>
    <x v="42"/>
    <x v="354"/>
    <n v="6426"/>
    <x v="20"/>
    <x v="11"/>
  </r>
  <r>
    <x v="0"/>
    <x v="10"/>
    <x v="16"/>
    <x v="233"/>
    <x v="1183"/>
    <s v="0014u00001yu7hWAAQ"/>
    <x v="3587"/>
    <s v="Platform"/>
    <s v="Platform"/>
    <x v="4"/>
    <x v="16"/>
    <x v="55"/>
    <x v="354"/>
    <n v="3535"/>
    <x v="20"/>
    <x v="11"/>
  </r>
  <r>
    <x v="0"/>
    <x v="10"/>
    <x v="16"/>
    <x v="216"/>
    <x v="471"/>
    <s v="0010g00001mzo4ZAAQ"/>
    <x v="3588"/>
    <s v="Advertise"/>
    <s v="Advertise on QC1"/>
    <x v="1"/>
    <x v="48"/>
    <x v="62"/>
    <x v="354"/>
    <n v="8189"/>
    <x v="20"/>
    <x v="11"/>
  </r>
  <r>
    <x v="0"/>
    <x v="4"/>
    <x v="5"/>
    <x v="34"/>
    <x v="532"/>
    <s v="0014u00001vDGOGAA4"/>
    <x v="3589"/>
    <s v="Platform"/>
    <s v="Platform"/>
    <x v="4"/>
    <x v="34"/>
    <x v="39"/>
    <x v="354"/>
    <n v="9946"/>
    <x v="20"/>
    <x v="11"/>
  </r>
  <r>
    <x v="2"/>
    <x v="12"/>
    <x v="23"/>
    <x v="203"/>
    <x v="417"/>
    <s v="0017000001PupnpAAB"/>
    <x v="3590"/>
    <s v="Advertise"/>
    <s v="Advertise on QC1"/>
    <x v="1"/>
    <x v="91"/>
    <x v="104"/>
    <x v="354"/>
    <n v="6517"/>
    <x v="20"/>
    <x v="11"/>
  </r>
  <r>
    <x v="2"/>
    <x v="11"/>
    <x v="17"/>
    <x v="77"/>
    <x v="122"/>
    <s v="0017000000jGZhRAAW"/>
    <x v="3591"/>
    <s v="Advertise"/>
    <s v="Advertise on QC2"/>
    <x v="1"/>
    <x v="47"/>
    <x v="31"/>
    <x v="354"/>
    <n v="1338"/>
    <x v="20"/>
    <x v="11"/>
  </r>
  <r>
    <x v="0"/>
    <x v="0"/>
    <x v="0"/>
    <x v="18"/>
    <x v="25"/>
    <s v="0014u00001p59aYAAQ"/>
    <x v="3592"/>
    <s v="Advertise"/>
    <s v="Advertise on QC1"/>
    <x v="1"/>
    <x v="23"/>
    <x v="26"/>
    <x v="355"/>
    <n v="7797"/>
    <x v="21"/>
    <x v="11"/>
  </r>
  <r>
    <x v="0"/>
    <x v="4"/>
    <x v="29"/>
    <x v="115"/>
    <x v="1478"/>
    <s v="0010g00001gV02DAAS"/>
    <x v="0"/>
    <s v="Platform"/>
    <s v="Platform"/>
    <x v="0"/>
    <x v="55"/>
    <x v="56"/>
    <x v="355"/>
    <n v="2540"/>
    <x v="21"/>
    <x v="11"/>
  </r>
  <r>
    <x v="0"/>
    <x v="4"/>
    <x v="5"/>
    <x v="34"/>
    <x v="1479"/>
    <s v="0017000001O1awrAAB"/>
    <x v="3593"/>
    <s v="Platform"/>
    <s v="Platform"/>
    <x v="4"/>
    <x v="34"/>
    <x v="39"/>
    <x v="355"/>
    <n v="6640"/>
    <x v="21"/>
    <x v="11"/>
  </r>
  <r>
    <x v="2"/>
    <x v="12"/>
    <x v="34"/>
    <x v="104"/>
    <x v="169"/>
    <s v="0010g00001csRbBAAU"/>
    <x v="3594"/>
    <s v="Advertise"/>
    <s v="Advertise on QC1"/>
    <x v="2"/>
    <x v="73"/>
    <x v="78"/>
    <x v="355"/>
    <n v="7280"/>
    <x v="21"/>
    <x v="11"/>
  </r>
  <r>
    <x v="2"/>
    <x v="11"/>
    <x v="18"/>
    <x v="7"/>
    <x v="121"/>
    <s v="0017000000kOfiEAAS"/>
    <x v="3595"/>
    <s v="Advertise"/>
    <s v="Advertise on QC1"/>
    <x v="2"/>
    <x v="18"/>
    <x v="20"/>
    <x v="355"/>
    <n v="9200"/>
    <x v="21"/>
    <x v="11"/>
  </r>
  <r>
    <x v="0"/>
    <x v="0"/>
    <x v="10"/>
    <x v="10"/>
    <x v="10"/>
    <s v="0010g00001YEMBqAAP"/>
    <x v="3596"/>
    <s v="Advertise"/>
    <s v="Advertise on QC1"/>
    <x v="1"/>
    <x v="10"/>
    <x v="10"/>
    <x v="356"/>
    <n v="6881"/>
    <x v="22"/>
    <x v="11"/>
  </r>
  <r>
    <x v="2"/>
    <x v="7"/>
    <x v="22"/>
    <x v="1"/>
    <x v="147"/>
    <s v="0010g00001YsPAyAAN"/>
    <x v="3597"/>
    <s v="Advertise"/>
    <s v="Advertise on QC2"/>
    <x v="1"/>
    <x v="28"/>
    <x v="37"/>
    <x v="356"/>
    <n v="4890"/>
    <x v="22"/>
    <x v="11"/>
  </r>
  <r>
    <x v="1"/>
    <x v="3"/>
    <x v="3"/>
    <x v="271"/>
    <x v="610"/>
    <s v="0014u00001ntMCvAAM"/>
    <x v="3598"/>
    <s v="Advertise"/>
    <s v="Advertise on QC1"/>
    <x v="2"/>
    <x v="29"/>
    <x v="65"/>
    <x v="356"/>
    <n v="7827"/>
    <x v="22"/>
    <x v="11"/>
  </r>
  <r>
    <x v="0"/>
    <x v="10"/>
    <x v="16"/>
    <x v="99"/>
    <x v="1131"/>
    <s v="0010g00001dxarrAAA"/>
    <x v="3599"/>
    <s v="Advertise"/>
    <s v="Advertise on QC2"/>
    <x v="1"/>
    <x v="48"/>
    <x v="62"/>
    <x v="356"/>
    <n v="464"/>
    <x v="22"/>
    <x v="11"/>
  </r>
  <r>
    <x v="2"/>
    <x v="11"/>
    <x v="18"/>
    <x v="7"/>
    <x v="1480"/>
    <s v="0017000001TfjQIAAZ"/>
    <x v="3600"/>
    <s v="Advertise"/>
    <s v="Advertise on QC1"/>
    <x v="3"/>
    <x v="18"/>
    <x v="20"/>
    <x v="356"/>
    <n v="6791"/>
    <x v="22"/>
    <x v="11"/>
  </r>
  <r>
    <x v="2"/>
    <x v="5"/>
    <x v="7"/>
    <x v="70"/>
    <x v="1481"/>
    <s v="0017000000mptyEAAQ"/>
    <x v="3601"/>
    <s v="Advertise"/>
    <s v="Advertise on QC1"/>
    <x v="2"/>
    <x v="7"/>
    <x v="22"/>
    <x v="356"/>
    <n v="9105"/>
    <x v="22"/>
    <x v="11"/>
  </r>
  <r>
    <x v="2"/>
    <x v="6"/>
    <x v="30"/>
    <x v="79"/>
    <x v="448"/>
    <s v="0017000001D73wrAAB"/>
    <x v="3602"/>
    <s v="Advertise"/>
    <s v="Advertise on QC1"/>
    <x v="1"/>
    <x v="61"/>
    <x v="9"/>
    <x v="356"/>
    <n v="9167"/>
    <x v="22"/>
    <x v="11"/>
  </r>
  <r>
    <x v="0"/>
    <x v="0"/>
    <x v="0"/>
    <x v="1"/>
    <x v="1482"/>
    <s v="00170000014NbnIAAS"/>
    <x v="3603"/>
    <s v="Advertise"/>
    <s v="Performance Test IO"/>
    <x v="5"/>
    <x v="0"/>
    <x v="25"/>
    <x v="357"/>
    <n v="6203"/>
    <x v="23"/>
    <x v="11"/>
  </r>
  <r>
    <x v="1"/>
    <x v="1"/>
    <x v="1"/>
    <x v="32"/>
    <x v="165"/>
    <s v="0010g00001gtXTAAA2"/>
    <x v="3604"/>
    <s v="Advertise"/>
    <s v="Advertise on QC1"/>
    <x v="1"/>
    <x v="32"/>
    <x v="36"/>
    <x v="357"/>
    <n v="1446"/>
    <x v="23"/>
    <x v="11"/>
  </r>
  <r>
    <x v="0"/>
    <x v="8"/>
    <x v="14"/>
    <x v="353"/>
    <x v="1483"/>
    <s v="0014u00001xa0t6AAA"/>
    <x v="3605"/>
    <s v="Advertise"/>
    <s v="Advertise on QC2"/>
    <x v="5"/>
    <x v="14"/>
    <x v="14"/>
    <x v="357"/>
    <n v="5339"/>
    <x v="23"/>
    <x v="11"/>
  </r>
  <r>
    <x v="0"/>
    <x v="2"/>
    <x v="2"/>
    <x v="207"/>
    <x v="850"/>
    <s v="0010g00001gVPgwAAG"/>
    <x v="3606"/>
    <s v="Advertise"/>
    <s v="Advertise on QC1"/>
    <x v="1"/>
    <x v="38"/>
    <x v="2"/>
    <x v="357"/>
    <n v="4424"/>
    <x v="23"/>
    <x v="11"/>
  </r>
  <r>
    <x v="0"/>
    <x v="2"/>
    <x v="2"/>
    <x v="185"/>
    <x v="107"/>
    <s v="0017000001Pvw1zAAB"/>
    <x v="3607"/>
    <s v="Platform"/>
    <s v="Platform"/>
    <x v="4"/>
    <x v="46"/>
    <x v="53"/>
    <x v="357"/>
    <n v="2196"/>
    <x v="23"/>
    <x v="11"/>
  </r>
  <r>
    <x v="0"/>
    <x v="2"/>
    <x v="2"/>
    <x v="88"/>
    <x v="587"/>
    <s v="0010g00001jXJG9AAO"/>
    <x v="3608"/>
    <s v="Advertise"/>
    <s v="Advertise on QC1"/>
    <x v="1"/>
    <x v="46"/>
    <x v="53"/>
    <x v="357"/>
    <n v="6469"/>
    <x v="23"/>
    <x v="11"/>
  </r>
  <r>
    <x v="1"/>
    <x v="3"/>
    <x v="3"/>
    <x v="72"/>
    <x v="1484"/>
    <s v="0014u00001yvkdOAAQ"/>
    <x v="3609"/>
    <s v="Advertise"/>
    <s v="Advertise on QC2"/>
    <x v="5"/>
    <x v="94"/>
    <x v="41"/>
    <x v="357"/>
    <n v="1239"/>
    <x v="23"/>
    <x v="11"/>
  </r>
  <r>
    <x v="1"/>
    <x v="3"/>
    <x v="3"/>
    <x v="110"/>
    <x v="179"/>
    <s v="0010g00001i0HJlAAM"/>
    <x v="3610"/>
    <s v="Advertise"/>
    <s v="Advertise on QC1"/>
    <x v="1"/>
    <x v="29"/>
    <x v="65"/>
    <x v="357"/>
    <n v="1259"/>
    <x v="23"/>
    <x v="11"/>
  </r>
  <r>
    <x v="1"/>
    <x v="3"/>
    <x v="3"/>
    <x v="289"/>
    <x v="667"/>
    <s v="0010g00001kSnmZAAS"/>
    <x v="3611"/>
    <s v="Advertise"/>
    <s v="Advertise on QC1"/>
    <x v="1"/>
    <x v="67"/>
    <x v="65"/>
    <x v="357"/>
    <n v="3689"/>
    <x v="23"/>
    <x v="11"/>
  </r>
  <r>
    <x v="0"/>
    <x v="9"/>
    <x v="15"/>
    <x v="1"/>
    <x v="255"/>
    <s v="0014u00001tAPgHAAW"/>
    <x v="3612"/>
    <s v="Advertise"/>
    <s v="Advertise on QC2"/>
    <x v="1"/>
    <x v="15"/>
    <x v="29"/>
    <x v="357"/>
    <n v="1065"/>
    <x v="23"/>
    <x v="11"/>
  </r>
  <r>
    <x v="0"/>
    <x v="9"/>
    <x v="15"/>
    <x v="97"/>
    <x v="159"/>
    <s v="0010g00001ZoE3lAAF"/>
    <x v="3613"/>
    <s v="Advertise"/>
    <s v="Advertise on QC2"/>
    <x v="2"/>
    <x v="15"/>
    <x v="29"/>
    <x v="357"/>
    <n v="5403"/>
    <x v="23"/>
    <x v="11"/>
  </r>
  <r>
    <x v="0"/>
    <x v="4"/>
    <x v="29"/>
    <x v="1"/>
    <x v="530"/>
    <s v="00170000018sGTIAA2"/>
    <x v="3614"/>
    <s v="Platform"/>
    <s v="Platform w/Campaign Management"/>
    <x v="2"/>
    <x v="55"/>
    <x v="66"/>
    <x v="357"/>
    <n v="1896"/>
    <x v="23"/>
    <x v="11"/>
  </r>
  <r>
    <x v="0"/>
    <x v="4"/>
    <x v="4"/>
    <x v="4"/>
    <x v="266"/>
    <s v="0017000000qBHdWAAW"/>
    <x v="3615"/>
    <s v="Advertise"/>
    <s v="Advertise on QC1"/>
    <x v="1"/>
    <x v="4"/>
    <x v="74"/>
    <x v="357"/>
    <n v="4472"/>
    <x v="23"/>
    <x v="11"/>
  </r>
  <r>
    <x v="0"/>
    <x v="4"/>
    <x v="4"/>
    <x v="120"/>
    <x v="1485"/>
    <s v="0017000000o96Z6AAI"/>
    <x v="0"/>
    <s v="Platform"/>
    <s v="Platform"/>
    <x v="0"/>
    <x v="76"/>
    <x v="82"/>
    <x v="357"/>
    <n v="4925"/>
    <x v="23"/>
    <x v="11"/>
  </r>
  <r>
    <x v="0"/>
    <x v="4"/>
    <x v="27"/>
    <x v="138"/>
    <x v="1486"/>
    <s v="0017000000ql6jAAAQ"/>
    <x v="3616"/>
    <s v="Advertise"/>
    <s v="Advertise on QC1"/>
    <x v="1"/>
    <x v="41"/>
    <x v="63"/>
    <x v="357"/>
    <n v="528"/>
    <x v="23"/>
    <x v="11"/>
  </r>
  <r>
    <x v="0"/>
    <x v="4"/>
    <x v="5"/>
    <x v="41"/>
    <x v="617"/>
    <s v="0017000001Xh3dmAAB"/>
    <x v="0"/>
    <s v="Platform"/>
    <s v="Platform"/>
    <x v="0"/>
    <x v="109"/>
    <x v="94"/>
    <x v="357"/>
    <n v="5698"/>
    <x v="23"/>
    <x v="11"/>
  </r>
  <r>
    <x v="2"/>
    <x v="12"/>
    <x v="23"/>
    <x v="30"/>
    <x v="40"/>
    <s v="0017000000b9ryjAAA"/>
    <x v="3617"/>
    <s v="Advertise"/>
    <s v="Advertise on QC1"/>
    <x v="1"/>
    <x v="30"/>
    <x v="34"/>
    <x v="357"/>
    <n v="6187"/>
    <x v="23"/>
    <x v="11"/>
  </r>
  <r>
    <x v="0"/>
    <x v="0"/>
    <x v="10"/>
    <x v="7"/>
    <x v="26"/>
    <s v="0017000000vodiNAAQ"/>
    <x v="3618"/>
    <s v="Advertise"/>
    <s v="Advertise on QC1"/>
    <x v="1"/>
    <x v="24"/>
    <x v="25"/>
    <x v="358"/>
    <n v="1196"/>
    <x v="24"/>
    <x v="11"/>
  </r>
  <r>
    <x v="0"/>
    <x v="0"/>
    <x v="10"/>
    <x v="19"/>
    <x v="342"/>
    <s v="00170000012qySaAAI"/>
    <x v="3619"/>
    <s v="Advertise"/>
    <s v="Advertise on QC1"/>
    <x v="2"/>
    <x v="10"/>
    <x v="26"/>
    <x v="358"/>
    <n v="8787"/>
    <x v="24"/>
    <x v="11"/>
  </r>
  <r>
    <x v="1"/>
    <x v="1"/>
    <x v="11"/>
    <x v="413"/>
    <x v="1115"/>
    <s v="0017000001Dj4gJAAR"/>
    <x v="3620"/>
    <s v="Advertise"/>
    <s v="Advertise on QC2"/>
    <x v="1"/>
    <x v="11"/>
    <x v="12"/>
    <x v="358"/>
    <n v="2844"/>
    <x v="24"/>
    <x v="11"/>
  </r>
  <r>
    <x v="1"/>
    <x v="1"/>
    <x v="12"/>
    <x v="141"/>
    <x v="881"/>
    <s v="0010g00001kSHaAAAW"/>
    <x v="3621"/>
    <s v="Advertise"/>
    <s v="Advertise on QC1"/>
    <x v="2"/>
    <x v="12"/>
    <x v="90"/>
    <x v="358"/>
    <n v="4166"/>
    <x v="24"/>
    <x v="11"/>
  </r>
  <r>
    <x v="0"/>
    <x v="2"/>
    <x v="2"/>
    <x v="69"/>
    <x v="1032"/>
    <s v="0010g00001fNWjWAAW"/>
    <x v="3622"/>
    <s v="Advertise"/>
    <s v="Advertise on QC1"/>
    <x v="2"/>
    <x v="46"/>
    <x v="53"/>
    <x v="358"/>
    <n v="5646"/>
    <x v="24"/>
    <x v="11"/>
  </r>
  <r>
    <x v="2"/>
    <x v="12"/>
    <x v="34"/>
    <x v="501"/>
    <x v="1487"/>
    <s v="00170000018NfG0AAK"/>
    <x v="3623"/>
    <s v="Advertise"/>
    <s v="Advertise on QC1"/>
    <x v="1"/>
    <x v="73"/>
    <x v="78"/>
    <x v="358"/>
    <n v="1246"/>
    <x v="24"/>
    <x v="11"/>
  </r>
  <r>
    <x v="2"/>
    <x v="12"/>
    <x v="34"/>
    <x v="104"/>
    <x v="169"/>
    <s v="0010g00001csRbBAAU"/>
    <x v="3624"/>
    <s v="Advertise"/>
    <s v="Advertise on QC1"/>
    <x v="2"/>
    <x v="73"/>
    <x v="78"/>
    <x v="358"/>
    <n v="5133"/>
    <x v="24"/>
    <x v="11"/>
  </r>
  <r>
    <x v="2"/>
    <x v="5"/>
    <x v="7"/>
    <x v="7"/>
    <x v="7"/>
    <s v="0017000000asbAGAAY"/>
    <x v="3625"/>
    <s v="Advertise"/>
    <s v="Advertise on QC1"/>
    <x v="1"/>
    <x v="7"/>
    <x v="7"/>
    <x v="358"/>
    <n v="7175"/>
    <x v="24"/>
    <x v="11"/>
  </r>
  <r>
    <x v="2"/>
    <x v="6"/>
    <x v="9"/>
    <x v="7"/>
    <x v="825"/>
    <s v="0010g00001YsNZvAAN"/>
    <x v="3626"/>
    <s v="Advertise"/>
    <s v="Advertise on QC1"/>
    <x v="3"/>
    <x v="102"/>
    <x v="85"/>
    <x v="358"/>
    <n v="8741"/>
    <x v="24"/>
    <x v="11"/>
  </r>
  <r>
    <x v="0"/>
    <x v="0"/>
    <x v="10"/>
    <x v="19"/>
    <x v="292"/>
    <s v="0014u00001wRZ4kAAG"/>
    <x v="3627"/>
    <s v="Advertise"/>
    <s v="Advertise on QC1"/>
    <x v="2"/>
    <x v="10"/>
    <x v="26"/>
    <x v="359"/>
    <n v="3582"/>
    <x v="25"/>
    <x v="11"/>
  </r>
  <r>
    <x v="0"/>
    <x v="0"/>
    <x v="10"/>
    <x v="19"/>
    <x v="342"/>
    <s v="00170000012qySaAAI"/>
    <x v="3628"/>
    <s v="Advertise"/>
    <s v="Advertise on QC1"/>
    <x v="2"/>
    <x v="10"/>
    <x v="26"/>
    <x v="359"/>
    <n v="3399"/>
    <x v="25"/>
    <x v="11"/>
  </r>
  <r>
    <x v="1"/>
    <x v="1"/>
    <x v="31"/>
    <x v="1"/>
    <x v="442"/>
    <s v="0014u00001xaxaMAAQ"/>
    <x v="3629"/>
    <s v="Advertise"/>
    <s v="Advertise on QC2"/>
    <x v="1"/>
    <x v="58"/>
    <x v="1"/>
    <x v="359"/>
    <n v="274"/>
    <x v="25"/>
    <x v="11"/>
  </r>
  <r>
    <x v="1"/>
    <x v="3"/>
    <x v="3"/>
    <x v="131"/>
    <x v="542"/>
    <s v="0010g00001cp8BiAAI"/>
    <x v="3630"/>
    <s v="Advertise"/>
    <s v="Advertise on QC1"/>
    <x v="2"/>
    <x v="3"/>
    <x v="3"/>
    <x v="359"/>
    <n v="1279"/>
    <x v="25"/>
    <x v="11"/>
  </r>
  <r>
    <x v="0"/>
    <x v="4"/>
    <x v="5"/>
    <x v="34"/>
    <x v="1057"/>
    <s v="0014u00001ywaDKAAY"/>
    <x v="3631"/>
    <s v="Platform"/>
    <s v="Platform"/>
    <x v="4"/>
    <x v="34"/>
    <x v="48"/>
    <x v="359"/>
    <n v="2509"/>
    <x v="25"/>
    <x v="11"/>
  </r>
  <r>
    <x v="2"/>
    <x v="5"/>
    <x v="7"/>
    <x v="1"/>
    <x v="848"/>
    <s v="0017000000r15wXAAQ"/>
    <x v="3632"/>
    <s v="Advertise"/>
    <s v="Advertise on QC2"/>
    <x v="1"/>
    <x v="7"/>
    <x v="120"/>
    <x v="359"/>
    <n v="6011"/>
    <x v="25"/>
    <x v="11"/>
  </r>
  <r>
    <x v="0"/>
    <x v="0"/>
    <x v="10"/>
    <x v="19"/>
    <x v="411"/>
    <s v="0014u00001xayMbAAI"/>
    <x v="3633"/>
    <s v="Advertise"/>
    <s v="Advertise on QC1"/>
    <x v="2"/>
    <x v="10"/>
    <x v="26"/>
    <x v="360"/>
    <n v="9833"/>
    <x v="26"/>
    <x v="11"/>
  </r>
  <r>
    <x v="0"/>
    <x v="0"/>
    <x v="10"/>
    <x v="19"/>
    <x v="1098"/>
    <s v="0010g00001hynilAAA"/>
    <x v="3634"/>
    <s v="Advertise"/>
    <s v="Advertise on QC1"/>
    <x v="1"/>
    <x v="10"/>
    <x v="26"/>
    <x v="360"/>
    <n v="6618"/>
    <x v="26"/>
    <x v="11"/>
  </r>
  <r>
    <x v="1"/>
    <x v="1"/>
    <x v="11"/>
    <x v="11"/>
    <x v="788"/>
    <s v="0010g00001b3qBmAAI"/>
    <x v="3635"/>
    <s v="Advertise"/>
    <s v="Advertise on QC1"/>
    <x v="2"/>
    <x v="11"/>
    <x v="11"/>
    <x v="360"/>
    <n v="3596"/>
    <x v="26"/>
    <x v="11"/>
  </r>
  <r>
    <x v="1"/>
    <x v="1"/>
    <x v="31"/>
    <x v="325"/>
    <x v="1453"/>
    <s v="0014u00001wQnR3AAK"/>
    <x v="3636"/>
    <s v="Advertise"/>
    <s v="Advertise on QC1"/>
    <x v="1"/>
    <x v="58"/>
    <x v="67"/>
    <x v="360"/>
    <n v="2023"/>
    <x v="26"/>
    <x v="11"/>
  </r>
  <r>
    <x v="0"/>
    <x v="13"/>
    <x v="26"/>
    <x v="362"/>
    <x v="1383"/>
    <s v="0014u00001p6s1yAAA"/>
    <x v="3637"/>
    <s v="Advertise"/>
    <s v="Advertise on QC1"/>
    <x v="1"/>
    <x v="89"/>
    <x v="42"/>
    <x v="360"/>
    <n v="6383"/>
    <x v="26"/>
    <x v="11"/>
  </r>
  <r>
    <x v="0"/>
    <x v="2"/>
    <x v="2"/>
    <x v="67"/>
    <x v="996"/>
    <s v="0017000001KG6gcAAD"/>
    <x v="3638"/>
    <s v="Advertise"/>
    <s v="Advertise on QC1"/>
    <x v="1"/>
    <x v="38"/>
    <x v="108"/>
    <x v="360"/>
    <n v="2629"/>
    <x v="26"/>
    <x v="11"/>
  </r>
  <r>
    <x v="0"/>
    <x v="9"/>
    <x v="15"/>
    <x v="407"/>
    <x v="1066"/>
    <s v="0010g00001hzjYhAAI"/>
    <x v="3639"/>
    <s v="Advertise"/>
    <s v="Advertise on QC2"/>
    <x v="3"/>
    <x v="15"/>
    <x v="29"/>
    <x v="360"/>
    <n v="6082"/>
    <x v="26"/>
    <x v="11"/>
  </r>
  <r>
    <x v="0"/>
    <x v="4"/>
    <x v="6"/>
    <x v="42"/>
    <x v="708"/>
    <s v="0017000000jWHk9AAG"/>
    <x v="3640"/>
    <s v="Advertise"/>
    <s v="Advertise on QC1"/>
    <x v="1"/>
    <x v="6"/>
    <x v="98"/>
    <x v="360"/>
    <n v="3714"/>
    <x v="26"/>
    <x v="11"/>
  </r>
  <r>
    <x v="2"/>
    <x v="5"/>
    <x v="19"/>
    <x v="7"/>
    <x v="163"/>
    <s v="0017000000WVbN0AAL"/>
    <x v="3641"/>
    <s v="Advertise"/>
    <s v="Advertise on QC1"/>
    <x v="1"/>
    <x v="72"/>
    <x v="77"/>
    <x v="360"/>
    <n v="9422"/>
    <x v="26"/>
    <x v="11"/>
  </r>
  <r>
    <x v="2"/>
    <x v="6"/>
    <x v="8"/>
    <x v="9"/>
    <x v="439"/>
    <s v="0010g00001jY7aWAAS"/>
    <x v="3642"/>
    <s v="Advertise"/>
    <s v="Advertise on QC1"/>
    <x v="1"/>
    <x v="27"/>
    <x v="23"/>
    <x v="360"/>
    <n v="2658"/>
    <x v="26"/>
    <x v="11"/>
  </r>
  <r>
    <x v="1"/>
    <x v="1"/>
    <x v="12"/>
    <x v="108"/>
    <x v="176"/>
    <s v="0014u00001uRrYcAAK"/>
    <x v="3643"/>
    <s v="Platform"/>
    <s v="Platform w/Campaign Management"/>
    <x v="4"/>
    <x v="12"/>
    <x v="87"/>
    <x v="361"/>
    <n v="2066"/>
    <x v="27"/>
    <x v="11"/>
  </r>
  <r>
    <x v="2"/>
    <x v="7"/>
    <x v="21"/>
    <x v="502"/>
    <x v="1488"/>
    <s v="0014u00001uStifAAC"/>
    <x v="3644"/>
    <s v="Advertise"/>
    <s v="Advertise on QC1"/>
    <x v="5"/>
    <x v="26"/>
    <x v="28"/>
    <x v="361"/>
    <n v="406"/>
    <x v="27"/>
    <x v="11"/>
  </r>
  <r>
    <x v="2"/>
    <x v="7"/>
    <x v="22"/>
    <x v="378"/>
    <x v="115"/>
    <s v="0014u00001xXLsyAAG"/>
    <x v="0"/>
    <s v="Platform"/>
    <s v="Platform"/>
    <x v="0"/>
    <x v="28"/>
    <x v="32"/>
    <x v="361"/>
    <n v="8436"/>
    <x v="27"/>
    <x v="11"/>
  </r>
  <r>
    <x v="2"/>
    <x v="7"/>
    <x v="22"/>
    <x v="317"/>
    <x v="1489"/>
    <s v="00170000016DjiCAAS"/>
    <x v="3645"/>
    <s v="Platform"/>
    <s v="Platform"/>
    <x v="6"/>
    <x v="75"/>
    <x v="80"/>
    <x v="361"/>
    <n v="5870"/>
    <x v="27"/>
    <x v="11"/>
  </r>
  <r>
    <x v="0"/>
    <x v="2"/>
    <x v="2"/>
    <x v="50"/>
    <x v="997"/>
    <s v="0014u00001yuU1FAAU"/>
    <x v="3646"/>
    <s v="Advertise"/>
    <s v="Advertise on QC1"/>
    <x v="1"/>
    <x v="38"/>
    <x v="53"/>
    <x v="361"/>
    <n v="4853"/>
    <x v="27"/>
    <x v="11"/>
  </r>
  <r>
    <x v="1"/>
    <x v="3"/>
    <x v="3"/>
    <x v="1"/>
    <x v="185"/>
    <s v="0014u00001t8VXHAA2"/>
    <x v="3647"/>
    <s v="Platform"/>
    <s v="Platform"/>
    <x v="8"/>
    <x v="67"/>
    <x v="79"/>
    <x v="361"/>
    <n v="1254"/>
    <x v="27"/>
    <x v="11"/>
  </r>
  <r>
    <x v="1"/>
    <x v="3"/>
    <x v="3"/>
    <x v="28"/>
    <x v="39"/>
    <s v="0010g00001dw8tOAAQ"/>
    <x v="3648"/>
    <s v="Advertise"/>
    <s v="Advertise on QC1"/>
    <x v="1"/>
    <x v="3"/>
    <x v="3"/>
    <x v="361"/>
    <n v="9102"/>
    <x v="27"/>
    <x v="11"/>
  </r>
  <r>
    <x v="1"/>
    <x v="3"/>
    <x v="3"/>
    <x v="271"/>
    <x v="610"/>
    <s v="0014u00001ntMCvAAM"/>
    <x v="3649"/>
    <s v="Advertise"/>
    <s v="Advertise on QC2"/>
    <x v="2"/>
    <x v="29"/>
    <x v="65"/>
    <x v="361"/>
    <n v="9486"/>
    <x v="27"/>
    <x v="11"/>
  </r>
  <r>
    <x v="1"/>
    <x v="3"/>
    <x v="3"/>
    <x v="156"/>
    <x v="279"/>
    <s v="0010g00001gVZdVAAW"/>
    <x v="3650"/>
    <s v="Advertise"/>
    <s v="Advertise on QC1"/>
    <x v="1"/>
    <x v="29"/>
    <x v="65"/>
    <x v="361"/>
    <n v="9217"/>
    <x v="27"/>
    <x v="11"/>
  </r>
  <r>
    <x v="0"/>
    <x v="4"/>
    <x v="5"/>
    <x v="34"/>
    <x v="1490"/>
    <s v="0014u000021UmenAAC"/>
    <x v="0"/>
    <s v="Platform"/>
    <s v="Platform"/>
    <x v="0"/>
    <x v="34"/>
    <x v="39"/>
    <x v="361"/>
    <n v="8813"/>
    <x v="27"/>
    <x v="11"/>
  </r>
  <r>
    <x v="0"/>
    <x v="4"/>
    <x v="5"/>
    <x v="163"/>
    <x v="612"/>
    <s v="0014u00001vBQW6AAO"/>
    <x v="3651"/>
    <s v="Advertise"/>
    <s v="Advertise on QC1"/>
    <x v="2"/>
    <x v="5"/>
    <x v="63"/>
    <x v="361"/>
    <n v="4780"/>
    <x v="27"/>
    <x v="11"/>
  </r>
  <r>
    <x v="2"/>
    <x v="11"/>
    <x v="17"/>
    <x v="15"/>
    <x v="1048"/>
    <s v="0014u00001wPV5LAAW"/>
    <x v="3652"/>
    <s v="Platform"/>
    <s v="Platform w/Campaign Management"/>
    <x v="1"/>
    <x v="17"/>
    <x v="19"/>
    <x v="361"/>
    <n v="8667"/>
    <x v="27"/>
    <x v="11"/>
  </r>
  <r>
    <x v="0"/>
    <x v="0"/>
    <x v="0"/>
    <x v="18"/>
    <x v="25"/>
    <s v="0014u00001p59aYAAQ"/>
    <x v="3653"/>
    <s v="Advertise"/>
    <s v="Advertise on QC1"/>
    <x v="1"/>
    <x v="23"/>
    <x v="26"/>
    <x v="362"/>
    <n v="103"/>
    <x v="28"/>
    <x v="11"/>
  </r>
  <r>
    <x v="2"/>
    <x v="11"/>
    <x v="17"/>
    <x v="1"/>
    <x v="19"/>
    <s v="0017000000SIU2zAAH"/>
    <x v="421"/>
    <s v="Platform"/>
    <s v="Platform w/Campaign Management"/>
    <x v="2"/>
    <x v="17"/>
    <x v="19"/>
    <x v="362"/>
    <n v="5644"/>
    <x v="28"/>
    <x v="11"/>
  </r>
  <r>
    <x v="2"/>
    <x v="5"/>
    <x v="19"/>
    <x v="7"/>
    <x v="163"/>
    <s v="0017000000WVbN0AAL"/>
    <x v="3654"/>
    <s v="Advertise"/>
    <s v="Advertise on QC1"/>
    <x v="1"/>
    <x v="72"/>
    <x v="77"/>
    <x v="362"/>
    <n v="4822"/>
    <x v="28"/>
    <x v="11"/>
  </r>
  <r>
    <x v="2"/>
    <x v="6"/>
    <x v="8"/>
    <x v="503"/>
    <x v="1491"/>
    <s v="0010g00001YFa1GAAT"/>
    <x v="3655"/>
    <s v="Advertise"/>
    <s v="Advertise on QC2"/>
    <x v="2"/>
    <x v="39"/>
    <x v="45"/>
    <x v="362"/>
    <n v="5799"/>
    <x v="28"/>
    <x v="11"/>
  </r>
  <r>
    <x v="2"/>
    <x v="6"/>
    <x v="24"/>
    <x v="292"/>
    <x v="676"/>
    <s v="0017000001MEhI3AAL"/>
    <x v="3656"/>
    <s v="Advertise"/>
    <s v="Advertise on QC1"/>
    <x v="1"/>
    <x v="81"/>
    <x v="116"/>
    <x v="362"/>
    <n v="9273"/>
    <x v="28"/>
    <x v="11"/>
  </r>
  <r>
    <x v="0"/>
    <x v="0"/>
    <x v="0"/>
    <x v="1"/>
    <x v="126"/>
    <s v="0014u00001uTdQaAAK"/>
    <x v="0"/>
    <s v="Advertise"/>
    <s v="Advertise on QC2"/>
    <x v="0"/>
    <x v="62"/>
    <x v="137"/>
    <x v="363"/>
    <n v="1374"/>
    <x v="29"/>
    <x v="11"/>
  </r>
  <r>
    <x v="0"/>
    <x v="0"/>
    <x v="0"/>
    <x v="165"/>
    <x v="310"/>
    <s v="0014u00001n0iZUAAY"/>
    <x v="0"/>
    <s v="Platform"/>
    <s v="Platform"/>
    <x v="0"/>
    <x v="23"/>
    <x v="0"/>
    <x v="363"/>
    <n v="7401"/>
    <x v="29"/>
    <x v="11"/>
  </r>
  <r>
    <x v="0"/>
    <x v="0"/>
    <x v="0"/>
    <x v="165"/>
    <x v="310"/>
    <s v="0014u00001n0iZUAAY"/>
    <x v="3657"/>
    <s v="Advertise"/>
    <s v="Advertise on QC1"/>
    <x v="2"/>
    <x v="23"/>
    <x v="26"/>
    <x v="363"/>
    <n v="5221"/>
    <x v="29"/>
    <x v="11"/>
  </r>
  <r>
    <x v="1"/>
    <x v="1"/>
    <x v="1"/>
    <x v="91"/>
    <x v="650"/>
    <s v="0017000001P0ccbAAB"/>
    <x v="3658"/>
    <s v="Advertise"/>
    <s v="Advertise on QC2"/>
    <x v="2"/>
    <x v="1"/>
    <x v="27"/>
    <x v="363"/>
    <n v="1107"/>
    <x v="29"/>
    <x v="11"/>
  </r>
  <r>
    <x v="2"/>
    <x v="7"/>
    <x v="13"/>
    <x v="93"/>
    <x v="156"/>
    <s v="0017000000zReCaAAK"/>
    <x v="3659"/>
    <s v="Platform"/>
    <s v="Platform"/>
    <x v="6"/>
    <x v="40"/>
    <x v="32"/>
    <x v="363"/>
    <n v="6346"/>
    <x v="29"/>
    <x v="11"/>
  </r>
  <r>
    <x v="0"/>
    <x v="2"/>
    <x v="2"/>
    <x v="87"/>
    <x v="527"/>
    <s v="0017000001PvqSIAAZ"/>
    <x v="3660"/>
    <s v="Advertise"/>
    <s v="Advertise on QC2"/>
    <x v="1"/>
    <x v="38"/>
    <x v="108"/>
    <x v="363"/>
    <n v="1684"/>
    <x v="29"/>
    <x v="11"/>
  </r>
  <r>
    <x v="1"/>
    <x v="3"/>
    <x v="3"/>
    <x v="1"/>
    <x v="1492"/>
    <s v="0014u00001ywXDrAAM"/>
    <x v="3661"/>
    <s v="Advertise"/>
    <s v="Advertise on QC2"/>
    <x v="1"/>
    <x v="3"/>
    <x v="3"/>
    <x v="363"/>
    <n v="8543"/>
    <x v="29"/>
    <x v="11"/>
  </r>
  <r>
    <x v="0"/>
    <x v="4"/>
    <x v="29"/>
    <x v="1"/>
    <x v="1493"/>
    <s v="0017000000rOSglAAG"/>
    <x v="3662"/>
    <s v="Platform"/>
    <s v="Platform"/>
    <x v="4"/>
    <x v="55"/>
    <x v="81"/>
    <x v="363"/>
    <n v="7527"/>
    <x v="29"/>
    <x v="11"/>
  </r>
  <r>
    <x v="0"/>
    <x v="4"/>
    <x v="4"/>
    <x v="152"/>
    <x v="1003"/>
    <s v="0017000000tsJWBAA2"/>
    <x v="3663"/>
    <s v="Advertise"/>
    <s v="Advertise on QC2"/>
    <x v="1"/>
    <x v="76"/>
    <x v="98"/>
    <x v="363"/>
    <n v="1460"/>
    <x v="29"/>
    <x v="11"/>
  </r>
  <r>
    <x v="2"/>
    <x v="12"/>
    <x v="34"/>
    <x v="504"/>
    <x v="1494"/>
    <s v="0014u00001xaZ4fAAE"/>
    <x v="3664"/>
    <s v="Advertise"/>
    <s v="Advertise on QC1"/>
    <x v="2"/>
    <x v="73"/>
    <x v="78"/>
    <x v="363"/>
    <n v="3135"/>
    <x v="29"/>
    <x v="11"/>
  </r>
  <r>
    <x v="2"/>
    <x v="12"/>
    <x v="23"/>
    <x v="203"/>
    <x v="417"/>
    <s v="0017000001PupnpAAB"/>
    <x v="3665"/>
    <s v="Advertise"/>
    <s v="Advertise on QC2"/>
    <x v="1"/>
    <x v="91"/>
    <x v="104"/>
    <x v="363"/>
    <n v="7236"/>
    <x v="29"/>
    <x v="11"/>
  </r>
  <r>
    <x v="2"/>
    <x v="11"/>
    <x v="18"/>
    <x v="1"/>
    <x v="1495"/>
    <s v="0017000000lNSSDAA4"/>
    <x v="3666"/>
    <s v="Advertise"/>
    <s v="Advertise on QC2"/>
    <x v="2"/>
    <x v="18"/>
    <x v="50"/>
    <x v="363"/>
    <n v="7442"/>
    <x v="29"/>
    <x v="11"/>
  </r>
  <r>
    <x v="2"/>
    <x v="6"/>
    <x v="30"/>
    <x v="505"/>
    <x v="1125"/>
    <s v="0010g00001kSKFeAAO"/>
    <x v="3667"/>
    <s v="Advertise"/>
    <s v="Advertise on QC2"/>
    <x v="2"/>
    <x v="60"/>
    <x v="52"/>
    <x v="363"/>
    <n v="2714"/>
    <x v="29"/>
    <x v="11"/>
  </r>
  <r>
    <x v="2"/>
    <x v="6"/>
    <x v="30"/>
    <x v="79"/>
    <x v="448"/>
    <s v="0017000001D73wrAAB"/>
    <x v="3668"/>
    <s v="Advertise"/>
    <s v="Advertise on QC1"/>
    <x v="1"/>
    <x v="61"/>
    <x v="9"/>
    <x v="363"/>
    <n v="9880"/>
    <x v="29"/>
    <x v="11"/>
  </r>
  <r>
    <x v="0"/>
    <x v="0"/>
    <x v="0"/>
    <x v="7"/>
    <x v="200"/>
    <s v="0014u00001n12uGAAQ"/>
    <x v="3669"/>
    <s v="Advertise"/>
    <s v="Advertise on QC1"/>
    <x v="1"/>
    <x v="23"/>
    <x v="26"/>
    <x v="364"/>
    <n v="991"/>
    <x v="30"/>
    <x v="11"/>
  </r>
  <r>
    <x v="0"/>
    <x v="0"/>
    <x v="10"/>
    <x v="7"/>
    <x v="386"/>
    <s v="0014u00001yuXpKAAU"/>
    <x v="3670"/>
    <s v="Advertise"/>
    <s v="Advertise on QC1"/>
    <x v="1"/>
    <x v="52"/>
    <x v="26"/>
    <x v="364"/>
    <n v="163"/>
    <x v="30"/>
    <x v="11"/>
  </r>
  <r>
    <x v="2"/>
    <x v="7"/>
    <x v="22"/>
    <x v="506"/>
    <x v="1496"/>
    <s v="0017000000xAuvQAAS"/>
    <x v="3671"/>
    <s v="Advertise"/>
    <s v="Advertise on QC2"/>
    <x v="1"/>
    <x v="28"/>
    <x v="37"/>
    <x v="364"/>
    <n v="1969"/>
    <x v="30"/>
    <x v="11"/>
  </r>
  <r>
    <x v="0"/>
    <x v="13"/>
    <x v="26"/>
    <x v="1"/>
    <x v="1497"/>
    <s v="0014u00001p6PMQAA2"/>
    <x v="3672"/>
    <s v="Advertise"/>
    <s v="Advertise on QC2"/>
    <x v="5"/>
    <x v="89"/>
    <x v="92"/>
    <x v="364"/>
    <n v="7852"/>
    <x v="30"/>
    <x v="11"/>
  </r>
  <r>
    <x v="0"/>
    <x v="2"/>
    <x v="2"/>
    <x v="346"/>
    <x v="1498"/>
    <s v="0014u00001wOP3bAAG"/>
    <x v="3673"/>
    <s v="Platform"/>
    <s v="Platform"/>
    <x v="6"/>
    <x v="2"/>
    <x v="2"/>
    <x v="364"/>
    <n v="4783"/>
    <x v="30"/>
    <x v="11"/>
  </r>
  <r>
    <x v="0"/>
    <x v="2"/>
    <x v="2"/>
    <x v="69"/>
    <x v="108"/>
    <s v="0017000001R61QcAAJ"/>
    <x v="3674"/>
    <s v="Advertise"/>
    <s v="Advertise on QC1"/>
    <x v="1"/>
    <x v="46"/>
    <x v="53"/>
    <x v="364"/>
    <n v="3246"/>
    <x v="30"/>
    <x v="11"/>
  </r>
  <r>
    <x v="1"/>
    <x v="3"/>
    <x v="3"/>
    <x v="280"/>
    <x v="1318"/>
    <s v="0010g00001dx9Z2AAI"/>
    <x v="0"/>
    <s v="Platform"/>
    <s v="Platform"/>
    <x v="0"/>
    <x v="3"/>
    <x v="79"/>
    <x v="364"/>
    <n v="7758"/>
    <x v="30"/>
    <x v="11"/>
  </r>
  <r>
    <x v="0"/>
    <x v="4"/>
    <x v="5"/>
    <x v="41"/>
    <x v="118"/>
    <s v="0017000000nFAiDAAW"/>
    <x v="3675"/>
    <s v="Advertise"/>
    <s v="Advertise on QC1"/>
    <x v="1"/>
    <x v="34"/>
    <x v="63"/>
    <x v="364"/>
    <n v="1436"/>
    <x v="30"/>
    <x v="11"/>
  </r>
  <r>
    <x v="0"/>
    <x v="4"/>
    <x v="5"/>
    <x v="113"/>
    <x v="708"/>
    <s v="0017000001P0cmXAAR"/>
    <x v="3676"/>
    <s v="Platform"/>
    <s v="Platform"/>
    <x v="4"/>
    <x v="34"/>
    <x v="39"/>
    <x v="364"/>
    <n v="3758"/>
    <x v="30"/>
    <x v="11"/>
  </r>
  <r>
    <x v="1"/>
    <x v="1"/>
    <x v="11"/>
    <x v="92"/>
    <x v="534"/>
    <s v="0010g00001jYVLEAA4"/>
    <x v="3677"/>
    <s v="Advertise"/>
    <s v="Advertise on QC1"/>
    <x v="1"/>
    <x v="11"/>
    <x v="11"/>
    <x v="365"/>
    <n v="9330"/>
    <x v="0"/>
    <x v="12"/>
  </r>
  <r>
    <x v="1"/>
    <x v="1"/>
    <x v="12"/>
    <x v="12"/>
    <x v="12"/>
    <s v="0017000001VXSDEAA5"/>
    <x v="3678"/>
    <s v="Advertise"/>
    <s v="Advertise on QC2"/>
    <x v="1"/>
    <x v="12"/>
    <x v="12"/>
    <x v="365"/>
    <n v="5660"/>
    <x v="0"/>
    <x v="12"/>
  </r>
  <r>
    <x v="0"/>
    <x v="13"/>
    <x v="26"/>
    <x v="39"/>
    <x v="52"/>
    <s v="0014u00001vDDI2AAO"/>
    <x v="3679"/>
    <s v="Advertise"/>
    <s v="Advertise on QC1"/>
    <x v="2"/>
    <x v="37"/>
    <x v="42"/>
    <x v="365"/>
    <n v="734"/>
    <x v="0"/>
    <x v="12"/>
  </r>
  <r>
    <x v="0"/>
    <x v="2"/>
    <x v="2"/>
    <x v="67"/>
    <x v="1499"/>
    <s v="0010g00001Yr7IzAAJ"/>
    <x v="3680"/>
    <s v="Advertise"/>
    <s v="Advertise on QC1"/>
    <x v="2"/>
    <x v="38"/>
    <x v="108"/>
    <x v="365"/>
    <n v="5963"/>
    <x v="0"/>
    <x v="12"/>
  </r>
  <r>
    <x v="0"/>
    <x v="2"/>
    <x v="2"/>
    <x v="88"/>
    <x v="587"/>
    <s v="0010g00001jXJG9AAO"/>
    <x v="3681"/>
    <s v="Advertise"/>
    <s v="Advertise on QC1"/>
    <x v="1"/>
    <x v="46"/>
    <x v="53"/>
    <x v="365"/>
    <n v="7569"/>
    <x v="0"/>
    <x v="12"/>
  </r>
  <r>
    <x v="1"/>
    <x v="3"/>
    <x v="3"/>
    <x v="7"/>
    <x v="1500"/>
    <s v="0014u000022PYtIAAW"/>
    <x v="3682"/>
    <s v="Advertise"/>
    <s v="Advertise on QC1"/>
    <x v="5"/>
    <x v="67"/>
    <x v="3"/>
    <x v="365"/>
    <n v="2314"/>
    <x v="0"/>
    <x v="12"/>
  </r>
  <r>
    <x v="1"/>
    <x v="3"/>
    <x v="3"/>
    <x v="273"/>
    <x v="477"/>
    <s v="0014u00001xXTAGAA4"/>
    <x v="3683"/>
    <s v="Advertise"/>
    <s v="Advertise on QC1"/>
    <x v="5"/>
    <x v="29"/>
    <x v="33"/>
    <x v="365"/>
    <n v="9475"/>
    <x v="0"/>
    <x v="12"/>
  </r>
  <r>
    <x v="0"/>
    <x v="4"/>
    <x v="5"/>
    <x v="34"/>
    <x v="1501"/>
    <s v="0014u00001ywaUMAAY"/>
    <x v="3684"/>
    <s v="Platform"/>
    <s v="Platform"/>
    <x v="6"/>
    <x v="34"/>
    <x v="48"/>
    <x v="365"/>
    <n v="4046"/>
    <x v="0"/>
    <x v="12"/>
  </r>
  <r>
    <x v="0"/>
    <x v="4"/>
    <x v="5"/>
    <x v="34"/>
    <x v="1455"/>
    <s v="0014u00001yt65yAAA"/>
    <x v="3685"/>
    <s v="Platform"/>
    <s v="Platform"/>
    <x v="4"/>
    <x v="34"/>
    <x v="39"/>
    <x v="365"/>
    <n v="9212"/>
    <x v="0"/>
    <x v="12"/>
  </r>
  <r>
    <x v="0"/>
    <x v="4"/>
    <x v="6"/>
    <x v="6"/>
    <x v="402"/>
    <s v="0017000000trweUAAQ"/>
    <x v="3686"/>
    <s v="Advertise"/>
    <s v="Advertise on QC2"/>
    <x v="2"/>
    <x v="6"/>
    <x v="6"/>
    <x v="365"/>
    <n v="2243"/>
    <x v="0"/>
    <x v="12"/>
  </r>
  <r>
    <x v="2"/>
    <x v="5"/>
    <x v="7"/>
    <x v="1"/>
    <x v="7"/>
    <s v="0017000000asbAGAAY"/>
    <x v="3687"/>
    <s v="Advertise"/>
    <s v="Advertise on QC2"/>
    <x v="1"/>
    <x v="7"/>
    <x v="7"/>
    <x v="365"/>
    <n v="8932"/>
    <x v="0"/>
    <x v="12"/>
  </r>
  <r>
    <x v="2"/>
    <x v="6"/>
    <x v="24"/>
    <x v="1"/>
    <x v="1502"/>
    <s v="0014u00001ywmg0AAA"/>
    <x v="0"/>
    <s v="Advertise"/>
    <s v="Advertise on QC2"/>
    <x v="0"/>
    <x v="81"/>
    <x v="91"/>
    <x v="365"/>
    <n v="8450"/>
    <x v="0"/>
    <x v="12"/>
  </r>
  <r>
    <x v="0"/>
    <x v="0"/>
    <x v="0"/>
    <x v="300"/>
    <x v="1503"/>
    <s v="NA"/>
    <x v="0"/>
    <s v="Platform"/>
    <s v="Platform"/>
    <x v="0"/>
    <x v="23"/>
    <x v="0"/>
    <x v="366"/>
    <n v="8239"/>
    <x v="1"/>
    <x v="12"/>
  </r>
  <r>
    <x v="1"/>
    <x v="1"/>
    <x v="12"/>
    <x v="209"/>
    <x v="1249"/>
    <s v="0014u00001vCOHiAAO"/>
    <x v="0"/>
    <s v="Platform"/>
    <s v="Platform"/>
    <x v="0"/>
    <x v="12"/>
    <x v="59"/>
    <x v="366"/>
    <n v="8111"/>
    <x v="1"/>
    <x v="12"/>
  </r>
  <r>
    <x v="2"/>
    <x v="7"/>
    <x v="22"/>
    <x v="352"/>
    <x v="868"/>
    <s v="0014u00001nuxuQAAQ"/>
    <x v="0"/>
    <s v="Platform"/>
    <s v="Platform"/>
    <x v="0"/>
    <x v="28"/>
    <x v="32"/>
    <x v="366"/>
    <n v="1995"/>
    <x v="1"/>
    <x v="12"/>
  </r>
  <r>
    <x v="0"/>
    <x v="2"/>
    <x v="2"/>
    <x v="1"/>
    <x v="106"/>
    <s v="0017000001R6JhFAAV"/>
    <x v="3688"/>
    <s v="Advertise"/>
    <s v="Advertise on QC2"/>
    <x v="1"/>
    <x v="38"/>
    <x v="43"/>
    <x v="366"/>
    <n v="9923"/>
    <x v="1"/>
    <x v="12"/>
  </r>
  <r>
    <x v="0"/>
    <x v="2"/>
    <x v="2"/>
    <x v="192"/>
    <x v="1225"/>
    <s v="0014u00001ywM23AAE"/>
    <x v="3689"/>
    <s v="Platform"/>
    <s v="Platform"/>
    <x v="4"/>
    <x v="46"/>
    <x v="53"/>
    <x v="366"/>
    <n v="8789"/>
    <x v="1"/>
    <x v="12"/>
  </r>
  <r>
    <x v="1"/>
    <x v="3"/>
    <x v="3"/>
    <x v="1"/>
    <x v="1504"/>
    <s v="0014u00001uTy3mAAC"/>
    <x v="3690"/>
    <s v="Advertise"/>
    <s v="Advertise on QC2"/>
    <x v="5"/>
    <x v="94"/>
    <x v="36"/>
    <x v="366"/>
    <n v="2693"/>
    <x v="1"/>
    <x v="12"/>
  </r>
  <r>
    <x v="0"/>
    <x v="9"/>
    <x v="15"/>
    <x v="23"/>
    <x v="33"/>
    <s v="0014u00001xXdHKAA0"/>
    <x v="3691"/>
    <s v="Advertise"/>
    <s v="Advertise on QC2"/>
    <x v="1"/>
    <x v="15"/>
    <x v="16"/>
    <x v="366"/>
    <n v="5438"/>
    <x v="1"/>
    <x v="12"/>
  </r>
  <r>
    <x v="0"/>
    <x v="9"/>
    <x v="15"/>
    <x v="178"/>
    <x v="1505"/>
    <s v="NA"/>
    <x v="0"/>
    <s v="Platform"/>
    <s v="Platform"/>
    <x v="0"/>
    <x v="71"/>
    <x v="97"/>
    <x v="366"/>
    <n v="7110"/>
    <x v="1"/>
    <x v="12"/>
  </r>
  <r>
    <x v="0"/>
    <x v="4"/>
    <x v="4"/>
    <x v="1"/>
    <x v="1506"/>
    <s v="0017000001N8Md4AAF"/>
    <x v="3692"/>
    <s v="Platform"/>
    <s v="Platform"/>
    <x v="6"/>
    <x v="76"/>
    <x v="82"/>
    <x v="366"/>
    <n v="716"/>
    <x v="1"/>
    <x v="12"/>
  </r>
  <r>
    <x v="0"/>
    <x v="4"/>
    <x v="5"/>
    <x v="5"/>
    <x v="611"/>
    <s v="0017000001GYn3TAAT"/>
    <x v="3693"/>
    <s v="Advertise"/>
    <s v="Advertise on QC1"/>
    <x v="2"/>
    <x v="5"/>
    <x v="48"/>
    <x v="366"/>
    <n v="5374"/>
    <x v="1"/>
    <x v="12"/>
  </r>
  <r>
    <x v="0"/>
    <x v="4"/>
    <x v="5"/>
    <x v="170"/>
    <x v="1507"/>
    <s v="0017000001DiwvPAAR"/>
    <x v="0"/>
    <s v="Platform"/>
    <s v="Platform"/>
    <x v="0"/>
    <x v="42"/>
    <x v="56"/>
    <x v="366"/>
    <n v="7933"/>
    <x v="1"/>
    <x v="12"/>
  </r>
  <r>
    <x v="0"/>
    <x v="4"/>
    <x v="5"/>
    <x v="169"/>
    <x v="1101"/>
    <s v="0017000001SRh2bAAD"/>
    <x v="3694"/>
    <s v="Platform"/>
    <s v="Platform"/>
    <x v="4"/>
    <x v="34"/>
    <x v="39"/>
    <x v="366"/>
    <n v="6813"/>
    <x v="1"/>
    <x v="12"/>
  </r>
  <r>
    <x v="0"/>
    <x v="4"/>
    <x v="5"/>
    <x v="175"/>
    <x v="1508"/>
    <s v="0014u00001ytssMAAQ"/>
    <x v="3695"/>
    <s v="Advertise"/>
    <s v="Advertise on QC1"/>
    <x v="5"/>
    <x v="5"/>
    <x v="18"/>
    <x v="366"/>
    <n v="1182"/>
    <x v="1"/>
    <x v="12"/>
  </r>
  <r>
    <x v="0"/>
    <x v="4"/>
    <x v="5"/>
    <x v="34"/>
    <x v="1509"/>
    <s v="NA"/>
    <x v="0"/>
    <s v="Platform"/>
    <s v="Platform"/>
    <x v="0"/>
    <x v="34"/>
    <x v="39"/>
    <x v="366"/>
    <n v="7805"/>
    <x v="1"/>
    <x v="12"/>
  </r>
  <r>
    <x v="0"/>
    <x v="4"/>
    <x v="5"/>
    <x v="34"/>
    <x v="648"/>
    <s v="0014u00001vDGOQAA4"/>
    <x v="3696"/>
    <s v="Platform"/>
    <s v="Platform"/>
    <x v="4"/>
    <x v="34"/>
    <x v="39"/>
    <x v="366"/>
    <n v="1158"/>
    <x v="1"/>
    <x v="12"/>
  </r>
  <r>
    <x v="0"/>
    <x v="4"/>
    <x v="5"/>
    <x v="41"/>
    <x v="1301"/>
    <s v="0010g00001gutVJAAY"/>
    <x v="3697"/>
    <s v="Platform"/>
    <s v="Platform"/>
    <x v="6"/>
    <x v="34"/>
    <x v="63"/>
    <x v="366"/>
    <n v="1169"/>
    <x v="1"/>
    <x v="12"/>
  </r>
  <r>
    <x v="2"/>
    <x v="11"/>
    <x v="17"/>
    <x v="1"/>
    <x v="1510"/>
    <s v="0017000000bTzCtAAK"/>
    <x v="0"/>
    <s v="Advertise"/>
    <s v="Performance Test IO"/>
    <x v="0"/>
    <x v="47"/>
    <x v="115"/>
    <x v="366"/>
    <n v="2825"/>
    <x v="1"/>
    <x v="12"/>
  </r>
  <r>
    <x v="2"/>
    <x v="11"/>
    <x v="18"/>
    <x v="46"/>
    <x v="65"/>
    <s v="0017000000cUZF4AAO"/>
    <x v="3698"/>
    <s v="Platform"/>
    <s v="Platform w/Campaign Management"/>
    <x v="1"/>
    <x v="45"/>
    <x v="51"/>
    <x v="366"/>
    <n v="7566"/>
    <x v="1"/>
    <x v="12"/>
  </r>
  <r>
    <x v="2"/>
    <x v="5"/>
    <x v="19"/>
    <x v="7"/>
    <x v="1511"/>
    <s v="0017000000atScoAAE"/>
    <x v="3699"/>
    <s v="Advertise"/>
    <s v="Advertise on QC1"/>
    <x v="5"/>
    <x v="20"/>
    <x v="22"/>
    <x v="366"/>
    <n v="8748"/>
    <x v="1"/>
    <x v="12"/>
  </r>
  <r>
    <x v="0"/>
    <x v="0"/>
    <x v="10"/>
    <x v="59"/>
    <x v="890"/>
    <s v="0010g00001jYOBKAA4"/>
    <x v="3700"/>
    <s v="Advertise"/>
    <s v="Advertise on QC1"/>
    <x v="1"/>
    <x v="52"/>
    <x v="25"/>
    <x v="367"/>
    <n v="6076"/>
    <x v="2"/>
    <x v="12"/>
  </r>
  <r>
    <x v="0"/>
    <x v="0"/>
    <x v="10"/>
    <x v="10"/>
    <x v="10"/>
    <s v="0010g00001YEMBqAAP"/>
    <x v="3701"/>
    <s v="Advertise"/>
    <s v="Advertise on QC1"/>
    <x v="1"/>
    <x v="10"/>
    <x v="15"/>
    <x v="367"/>
    <n v="5759"/>
    <x v="2"/>
    <x v="12"/>
  </r>
  <r>
    <x v="0"/>
    <x v="2"/>
    <x v="2"/>
    <x v="50"/>
    <x v="284"/>
    <s v="0017000001Lvy3IAAR"/>
    <x v="3702"/>
    <s v="Advertise"/>
    <s v="Advertise on QC2"/>
    <x v="1"/>
    <x v="38"/>
    <x v="53"/>
    <x v="367"/>
    <n v="7034"/>
    <x v="2"/>
    <x v="12"/>
  </r>
  <r>
    <x v="1"/>
    <x v="3"/>
    <x v="3"/>
    <x v="138"/>
    <x v="1512"/>
    <s v="0014u00001uT8rgAAC"/>
    <x v="3703"/>
    <s v="Advertise"/>
    <s v="Advertise on QC1"/>
    <x v="2"/>
    <x v="3"/>
    <x v="3"/>
    <x v="367"/>
    <n v="8432"/>
    <x v="2"/>
    <x v="12"/>
  </r>
  <r>
    <x v="0"/>
    <x v="9"/>
    <x v="15"/>
    <x v="23"/>
    <x v="33"/>
    <s v="0014u00001xXdHKAA0"/>
    <x v="3704"/>
    <s v="Advertise"/>
    <s v="Advertise on QC2"/>
    <x v="2"/>
    <x v="15"/>
    <x v="29"/>
    <x v="367"/>
    <n v="5494"/>
    <x v="2"/>
    <x v="12"/>
  </r>
  <r>
    <x v="0"/>
    <x v="9"/>
    <x v="15"/>
    <x v="96"/>
    <x v="160"/>
    <s v="0014u00001t9FLcAAM"/>
    <x v="0"/>
    <s v="Platform"/>
    <s v="Platform"/>
    <x v="0"/>
    <x v="71"/>
    <x v="97"/>
    <x v="367"/>
    <n v="5859"/>
    <x v="2"/>
    <x v="12"/>
  </r>
  <r>
    <x v="0"/>
    <x v="10"/>
    <x v="16"/>
    <x v="1"/>
    <x v="870"/>
    <s v="0014u00001t9sTyAAI"/>
    <x v="3705"/>
    <s v="Platform"/>
    <s v="Platform"/>
    <x v="6"/>
    <x v="16"/>
    <x v="55"/>
    <x v="367"/>
    <n v="2303"/>
    <x v="2"/>
    <x v="12"/>
  </r>
  <r>
    <x v="0"/>
    <x v="4"/>
    <x v="29"/>
    <x v="1"/>
    <x v="1513"/>
    <s v="0014u00001wR1PEAA0"/>
    <x v="3706"/>
    <s v="Platform"/>
    <s v="Platform"/>
    <x v="6"/>
    <x v="55"/>
    <x v="56"/>
    <x v="367"/>
    <n v="3674"/>
    <x v="2"/>
    <x v="12"/>
  </r>
  <r>
    <x v="0"/>
    <x v="4"/>
    <x v="5"/>
    <x v="121"/>
    <x v="1443"/>
    <s v="0017000000l0QahAAE"/>
    <x v="3707"/>
    <s v="Advertise"/>
    <s v="Advertise on QC2"/>
    <x v="2"/>
    <x v="5"/>
    <x v="94"/>
    <x v="367"/>
    <n v="6273"/>
    <x v="2"/>
    <x v="12"/>
  </r>
  <r>
    <x v="0"/>
    <x v="4"/>
    <x v="5"/>
    <x v="41"/>
    <x v="1514"/>
    <s v="0014u00001xZ8ShAAK"/>
    <x v="3708"/>
    <s v="Platform"/>
    <s v="Platform"/>
    <x v="6"/>
    <x v="34"/>
    <x v="39"/>
    <x v="367"/>
    <n v="7256"/>
    <x v="2"/>
    <x v="12"/>
  </r>
  <r>
    <x v="0"/>
    <x v="4"/>
    <x v="5"/>
    <x v="113"/>
    <x v="631"/>
    <s v="0014u00001ytC9DAAU"/>
    <x v="3709"/>
    <s v="Platform"/>
    <s v="Platform"/>
    <x v="4"/>
    <x v="34"/>
    <x v="39"/>
    <x v="367"/>
    <n v="8705"/>
    <x v="2"/>
    <x v="12"/>
  </r>
  <r>
    <x v="0"/>
    <x v="4"/>
    <x v="6"/>
    <x v="42"/>
    <x v="195"/>
    <s v="0010g00001kS7yaAAC"/>
    <x v="3710"/>
    <s v="Advertise"/>
    <s v="Advertise on QC2"/>
    <x v="2"/>
    <x v="6"/>
    <x v="98"/>
    <x v="367"/>
    <n v="7993"/>
    <x v="2"/>
    <x v="12"/>
  </r>
  <r>
    <x v="0"/>
    <x v="4"/>
    <x v="6"/>
    <x v="42"/>
    <x v="1515"/>
    <s v="0014u00001vDmBqAAK"/>
    <x v="3711"/>
    <s v="Platform"/>
    <s v="Platform"/>
    <x v="6"/>
    <x v="6"/>
    <x v="123"/>
    <x v="367"/>
    <n v="533"/>
    <x v="2"/>
    <x v="12"/>
  </r>
  <r>
    <x v="0"/>
    <x v="4"/>
    <x v="6"/>
    <x v="42"/>
    <x v="55"/>
    <s v="0017000000ts6wWAAQ"/>
    <x v="3712"/>
    <s v="Advertise"/>
    <s v="Advertise on QC2"/>
    <x v="1"/>
    <x v="56"/>
    <x v="44"/>
    <x v="367"/>
    <n v="8991"/>
    <x v="2"/>
    <x v="12"/>
  </r>
  <r>
    <x v="2"/>
    <x v="12"/>
    <x v="23"/>
    <x v="328"/>
    <x v="1516"/>
    <s v="0014u00001uTJqtAAG"/>
    <x v="3713"/>
    <s v="Platform"/>
    <s v="Platform"/>
    <x v="6"/>
    <x v="80"/>
    <x v="34"/>
    <x v="367"/>
    <n v="3891"/>
    <x v="2"/>
    <x v="12"/>
  </r>
  <r>
    <x v="2"/>
    <x v="11"/>
    <x v="18"/>
    <x v="1"/>
    <x v="523"/>
    <s v="0017000000kOfsZAAS"/>
    <x v="3714"/>
    <s v="Advertise"/>
    <s v="Advertise on QC2"/>
    <x v="2"/>
    <x v="18"/>
    <x v="20"/>
    <x v="367"/>
    <n v="9482"/>
    <x v="2"/>
    <x v="12"/>
  </r>
  <r>
    <x v="2"/>
    <x v="5"/>
    <x v="19"/>
    <x v="1"/>
    <x v="163"/>
    <s v="0017000000WVbN0AAL"/>
    <x v="3715"/>
    <s v="Advertise"/>
    <s v="Advertise on QC2"/>
    <x v="1"/>
    <x v="72"/>
    <x v="77"/>
    <x v="367"/>
    <n v="168"/>
    <x v="2"/>
    <x v="12"/>
  </r>
  <r>
    <x v="2"/>
    <x v="5"/>
    <x v="19"/>
    <x v="1"/>
    <x v="163"/>
    <s v="0017000000WVbN0AAL"/>
    <x v="3716"/>
    <s v="Advertise"/>
    <s v="Advertise on QC2"/>
    <x v="1"/>
    <x v="72"/>
    <x v="70"/>
    <x v="367"/>
    <n v="3324"/>
    <x v="2"/>
    <x v="12"/>
  </r>
  <r>
    <x v="2"/>
    <x v="6"/>
    <x v="9"/>
    <x v="25"/>
    <x v="783"/>
    <s v="0017000000lPuTEAA0"/>
    <x v="3717"/>
    <s v="Advertise"/>
    <s v="Advertise on QC1"/>
    <x v="1"/>
    <x v="9"/>
    <x v="31"/>
    <x v="367"/>
    <n v="7892"/>
    <x v="2"/>
    <x v="12"/>
  </r>
  <r>
    <x v="2"/>
    <x v="6"/>
    <x v="24"/>
    <x v="1"/>
    <x v="1085"/>
    <s v="0017000000kzWmlAAE"/>
    <x v="3718"/>
    <s v="Advertise"/>
    <s v="Advertise on QC2"/>
    <x v="2"/>
    <x v="81"/>
    <x v="85"/>
    <x v="367"/>
    <n v="8204"/>
    <x v="2"/>
    <x v="12"/>
  </r>
  <r>
    <x v="0"/>
    <x v="0"/>
    <x v="10"/>
    <x v="7"/>
    <x v="190"/>
    <s v="0014u00001xXwReAAK"/>
    <x v="3719"/>
    <s v="Advertise"/>
    <s v="Advertise on QC1"/>
    <x v="1"/>
    <x v="52"/>
    <x v="25"/>
    <x v="368"/>
    <n v="2702"/>
    <x v="3"/>
    <x v="12"/>
  </r>
  <r>
    <x v="0"/>
    <x v="0"/>
    <x v="10"/>
    <x v="211"/>
    <x v="785"/>
    <s v="0017000000cUYyXAAW"/>
    <x v="3720"/>
    <s v="Advertise"/>
    <s v="Advertise on QC1"/>
    <x v="1"/>
    <x v="25"/>
    <x v="25"/>
    <x v="368"/>
    <n v="5337"/>
    <x v="3"/>
    <x v="12"/>
  </r>
  <r>
    <x v="1"/>
    <x v="1"/>
    <x v="1"/>
    <x v="72"/>
    <x v="312"/>
    <s v="0014u00001yuAT5AAM"/>
    <x v="3721"/>
    <s v="Advertise"/>
    <s v="Advertise on QC2"/>
    <x v="5"/>
    <x v="1"/>
    <x v="11"/>
    <x v="368"/>
    <n v="8238"/>
    <x v="3"/>
    <x v="12"/>
  </r>
  <r>
    <x v="1"/>
    <x v="1"/>
    <x v="12"/>
    <x v="1"/>
    <x v="324"/>
    <s v="0017000001TdvFsAAJ"/>
    <x v="3722"/>
    <s v="Platform"/>
    <s v="Platform"/>
    <x v="6"/>
    <x v="12"/>
    <x v="12"/>
    <x v="368"/>
    <n v="8395"/>
    <x v="3"/>
    <x v="12"/>
  </r>
  <r>
    <x v="1"/>
    <x v="1"/>
    <x v="12"/>
    <x v="141"/>
    <x v="881"/>
    <s v="0010g00001kSHaAAAW"/>
    <x v="2351"/>
    <s v="Advertise"/>
    <s v="Advertise on QC2"/>
    <x v="2"/>
    <x v="12"/>
    <x v="90"/>
    <x v="368"/>
    <n v="217"/>
    <x v="3"/>
    <x v="12"/>
  </r>
  <r>
    <x v="0"/>
    <x v="13"/>
    <x v="26"/>
    <x v="1"/>
    <x v="470"/>
    <s v="0014u00001ytIvXAAU"/>
    <x v="3723"/>
    <s v="Platform"/>
    <s v="Platform"/>
    <x v="4"/>
    <x v="37"/>
    <x v="107"/>
    <x v="368"/>
    <n v="1555"/>
    <x v="3"/>
    <x v="12"/>
  </r>
  <r>
    <x v="0"/>
    <x v="2"/>
    <x v="2"/>
    <x v="69"/>
    <x v="499"/>
    <s v="0017000001PvpyNAAR"/>
    <x v="3724"/>
    <s v="Advertise"/>
    <s v="Advertise on QC1"/>
    <x v="5"/>
    <x v="46"/>
    <x v="53"/>
    <x v="368"/>
    <n v="1914"/>
    <x v="3"/>
    <x v="12"/>
  </r>
  <r>
    <x v="1"/>
    <x v="3"/>
    <x v="3"/>
    <x v="507"/>
    <x v="1294"/>
    <s v="0010g00001hzj4qAAA"/>
    <x v="2850"/>
    <s v="Platform"/>
    <s v="Platform w/Campaign Management"/>
    <x v="6"/>
    <x v="96"/>
    <x v="65"/>
    <x v="368"/>
    <n v="2699"/>
    <x v="3"/>
    <x v="12"/>
  </r>
  <r>
    <x v="1"/>
    <x v="3"/>
    <x v="3"/>
    <x v="331"/>
    <x v="800"/>
    <s v="0014u00001nsfMPAAY"/>
    <x v="3725"/>
    <s v="Advertise"/>
    <s v="Advertise on QC2"/>
    <x v="2"/>
    <x v="3"/>
    <x v="3"/>
    <x v="368"/>
    <n v="654"/>
    <x v="3"/>
    <x v="12"/>
  </r>
  <r>
    <x v="1"/>
    <x v="3"/>
    <x v="3"/>
    <x v="102"/>
    <x v="167"/>
    <s v="0014u00001uSr8lAAC"/>
    <x v="3726"/>
    <s v="Advertise"/>
    <s v="Advertise on QC1"/>
    <x v="1"/>
    <x v="3"/>
    <x v="3"/>
    <x v="368"/>
    <n v="4362"/>
    <x v="3"/>
    <x v="12"/>
  </r>
  <r>
    <x v="0"/>
    <x v="9"/>
    <x v="15"/>
    <x v="142"/>
    <x v="246"/>
    <s v="0010g00001ZoCImAAN"/>
    <x v="3727"/>
    <s v="Advertise"/>
    <s v="Advertise on QC1"/>
    <x v="5"/>
    <x v="71"/>
    <x v="29"/>
    <x v="368"/>
    <n v="4792"/>
    <x v="3"/>
    <x v="12"/>
  </r>
  <r>
    <x v="0"/>
    <x v="4"/>
    <x v="5"/>
    <x v="41"/>
    <x v="118"/>
    <s v="0017000000nFAiDAAW"/>
    <x v="3728"/>
    <s v="Advertise"/>
    <s v="Advertise on QC1"/>
    <x v="1"/>
    <x v="34"/>
    <x v="63"/>
    <x v="368"/>
    <n v="442"/>
    <x v="3"/>
    <x v="12"/>
  </r>
  <r>
    <x v="0"/>
    <x v="4"/>
    <x v="6"/>
    <x v="42"/>
    <x v="55"/>
    <s v="0017000000ts6wWAAQ"/>
    <x v="3729"/>
    <s v="Advertise"/>
    <s v="Advertise on QC1"/>
    <x v="1"/>
    <x v="6"/>
    <x v="44"/>
    <x v="368"/>
    <n v="3073"/>
    <x v="3"/>
    <x v="12"/>
  </r>
  <r>
    <x v="0"/>
    <x v="4"/>
    <x v="6"/>
    <x v="42"/>
    <x v="1517"/>
    <s v="0014u00001t8grwAAA"/>
    <x v="3730"/>
    <s v="Platform"/>
    <s v="Platform"/>
    <x v="6"/>
    <x v="6"/>
    <x v="123"/>
    <x v="368"/>
    <n v="9562"/>
    <x v="3"/>
    <x v="12"/>
  </r>
  <r>
    <x v="0"/>
    <x v="4"/>
    <x v="6"/>
    <x v="42"/>
    <x v="196"/>
    <s v="0014u00001ns8PVAAY"/>
    <x v="3731"/>
    <s v="Advertise"/>
    <s v="Advertise on QC2"/>
    <x v="1"/>
    <x v="6"/>
    <x v="44"/>
    <x v="368"/>
    <n v="9874"/>
    <x v="3"/>
    <x v="12"/>
  </r>
  <r>
    <x v="2"/>
    <x v="12"/>
    <x v="28"/>
    <x v="45"/>
    <x v="61"/>
    <s v="00170000014NhzIAAS"/>
    <x v="3732"/>
    <s v="Advertise"/>
    <s v="Advertise on QC1"/>
    <x v="2"/>
    <x v="43"/>
    <x v="49"/>
    <x v="368"/>
    <n v="3005"/>
    <x v="3"/>
    <x v="12"/>
  </r>
  <r>
    <x v="2"/>
    <x v="5"/>
    <x v="19"/>
    <x v="157"/>
    <x v="1518"/>
    <s v="0014u00001ysxiiAAA"/>
    <x v="3733"/>
    <s v="Advertise"/>
    <s v="Advertise on QC2"/>
    <x v="5"/>
    <x v="98"/>
    <x v="22"/>
    <x v="368"/>
    <n v="9272"/>
    <x v="3"/>
    <x v="12"/>
  </r>
  <r>
    <x v="2"/>
    <x v="6"/>
    <x v="9"/>
    <x v="25"/>
    <x v="1285"/>
    <s v="0017000000sQDVzAAO"/>
    <x v="3734"/>
    <s v="Advertise"/>
    <s v="Advertise on QC1"/>
    <x v="2"/>
    <x v="9"/>
    <x v="85"/>
    <x v="368"/>
    <n v="6489"/>
    <x v="3"/>
    <x v="12"/>
  </r>
  <r>
    <x v="1"/>
    <x v="1"/>
    <x v="1"/>
    <x v="118"/>
    <x v="203"/>
    <s v="0017000001PvyWdAAJ"/>
    <x v="3735"/>
    <s v="Advertise"/>
    <s v="Advertise on QC1"/>
    <x v="2"/>
    <x v="1"/>
    <x v="27"/>
    <x v="369"/>
    <n v="766"/>
    <x v="4"/>
    <x v="12"/>
  </r>
  <r>
    <x v="2"/>
    <x v="7"/>
    <x v="22"/>
    <x v="26"/>
    <x v="1519"/>
    <s v="NA"/>
    <x v="0"/>
    <s v="Platform"/>
    <s v="Platform"/>
    <x v="0"/>
    <x v="28"/>
    <x v="32"/>
    <x v="369"/>
    <n v="5162"/>
    <x v="4"/>
    <x v="12"/>
  </r>
  <r>
    <x v="0"/>
    <x v="8"/>
    <x v="14"/>
    <x v="7"/>
    <x v="571"/>
    <s v="0017000001Q6WqDAAV"/>
    <x v="3736"/>
    <s v="Advertise"/>
    <s v="Advertise on QC1"/>
    <x v="1"/>
    <x v="14"/>
    <x v="75"/>
    <x v="369"/>
    <n v="4757"/>
    <x v="4"/>
    <x v="12"/>
  </r>
  <r>
    <x v="1"/>
    <x v="3"/>
    <x v="3"/>
    <x v="102"/>
    <x v="167"/>
    <s v="0014u00001uSr8lAAC"/>
    <x v="3737"/>
    <s v="Advertise"/>
    <s v="Advertise on QC2"/>
    <x v="2"/>
    <x v="3"/>
    <x v="3"/>
    <x v="369"/>
    <n v="3090"/>
    <x v="4"/>
    <x v="12"/>
  </r>
  <r>
    <x v="1"/>
    <x v="3"/>
    <x v="3"/>
    <x v="168"/>
    <x v="1520"/>
    <s v="NA"/>
    <x v="0"/>
    <s v="Platform"/>
    <s v="Platform"/>
    <x v="0"/>
    <x v="67"/>
    <x v="79"/>
    <x v="369"/>
    <n v="555"/>
    <x v="4"/>
    <x v="12"/>
  </r>
  <r>
    <x v="1"/>
    <x v="3"/>
    <x v="3"/>
    <x v="266"/>
    <x v="254"/>
    <s v="0010g00001cryccAAA"/>
    <x v="3738"/>
    <s v="Platform"/>
    <s v="Platform"/>
    <x v="4"/>
    <x v="67"/>
    <x v="3"/>
    <x v="369"/>
    <n v="515"/>
    <x v="4"/>
    <x v="12"/>
  </r>
  <r>
    <x v="0"/>
    <x v="9"/>
    <x v="15"/>
    <x v="23"/>
    <x v="33"/>
    <s v="0014u00001xXdHKAA0"/>
    <x v="3739"/>
    <s v="Advertise"/>
    <s v="Advertise on QC2"/>
    <x v="2"/>
    <x v="15"/>
    <x v="29"/>
    <x v="369"/>
    <n v="7212"/>
    <x v="4"/>
    <x v="12"/>
  </r>
  <r>
    <x v="0"/>
    <x v="10"/>
    <x v="16"/>
    <x v="52"/>
    <x v="1521"/>
    <s v="0014u00001wRP17AAG"/>
    <x v="3740"/>
    <s v="Platform"/>
    <s v="Platform"/>
    <x v="6"/>
    <x v="48"/>
    <x v="55"/>
    <x v="369"/>
    <n v="4178"/>
    <x v="4"/>
    <x v="12"/>
  </r>
  <r>
    <x v="0"/>
    <x v="4"/>
    <x v="4"/>
    <x v="4"/>
    <x v="4"/>
    <s v="0014u00001wOyNqAAK"/>
    <x v="3741"/>
    <s v="Advertise"/>
    <s v="Advertise on QC1"/>
    <x v="1"/>
    <x v="4"/>
    <x v="4"/>
    <x v="369"/>
    <n v="9121"/>
    <x v="4"/>
    <x v="12"/>
  </r>
  <r>
    <x v="0"/>
    <x v="4"/>
    <x v="5"/>
    <x v="5"/>
    <x v="1287"/>
    <s v="0014u00001vCQLxAAO"/>
    <x v="3742"/>
    <s v="Advertise"/>
    <s v="Advertise on QC1"/>
    <x v="1"/>
    <x v="5"/>
    <x v="5"/>
    <x v="369"/>
    <n v="8411"/>
    <x v="4"/>
    <x v="12"/>
  </r>
  <r>
    <x v="0"/>
    <x v="4"/>
    <x v="6"/>
    <x v="64"/>
    <x v="102"/>
    <s v="0017000000moJ9FAAU"/>
    <x v="3743"/>
    <s v="Platform"/>
    <s v="Platform w/Campaign Management"/>
    <x v="2"/>
    <x v="56"/>
    <x v="44"/>
    <x v="369"/>
    <n v="5894"/>
    <x v="4"/>
    <x v="12"/>
  </r>
  <r>
    <x v="0"/>
    <x v="4"/>
    <x v="25"/>
    <x v="42"/>
    <x v="47"/>
    <s v="0017000000tsL7KAAU"/>
    <x v="3744"/>
    <s v="Advertise"/>
    <s v="Advertise on QC1"/>
    <x v="1"/>
    <x v="35"/>
    <x v="6"/>
    <x v="369"/>
    <n v="3353"/>
    <x v="4"/>
    <x v="12"/>
  </r>
  <r>
    <x v="2"/>
    <x v="12"/>
    <x v="23"/>
    <x v="30"/>
    <x v="1061"/>
    <s v="NA"/>
    <x v="0"/>
    <s v="Platform"/>
    <s v="Platform"/>
    <x v="0"/>
    <x v="59"/>
    <x v="95"/>
    <x v="369"/>
    <n v="6810"/>
    <x v="4"/>
    <x v="12"/>
  </r>
  <r>
    <x v="2"/>
    <x v="6"/>
    <x v="8"/>
    <x v="7"/>
    <x v="369"/>
    <s v="0017000000l0umUAAQ"/>
    <x v="3745"/>
    <s v="Advertise"/>
    <s v="Advertise on QC1"/>
    <x v="2"/>
    <x v="86"/>
    <x v="45"/>
    <x v="369"/>
    <n v="6268"/>
    <x v="4"/>
    <x v="12"/>
  </r>
  <r>
    <x v="2"/>
    <x v="7"/>
    <x v="22"/>
    <x v="26"/>
    <x v="37"/>
    <s v="0010g00001jYfKmAAK"/>
    <x v="3746"/>
    <s v="Advertise"/>
    <s v="Performance Test IO"/>
    <x v="5"/>
    <x v="28"/>
    <x v="37"/>
    <x v="370"/>
    <n v="734"/>
    <x v="5"/>
    <x v="12"/>
  </r>
  <r>
    <x v="0"/>
    <x v="2"/>
    <x v="2"/>
    <x v="61"/>
    <x v="1522"/>
    <s v="0014u00001yuES8AAM"/>
    <x v="0"/>
    <s v="Platform"/>
    <s v="Platform"/>
    <x v="0"/>
    <x v="38"/>
    <x v="61"/>
    <x v="370"/>
    <n v="9155"/>
    <x v="5"/>
    <x v="12"/>
  </r>
  <r>
    <x v="1"/>
    <x v="3"/>
    <x v="3"/>
    <x v="7"/>
    <x v="322"/>
    <s v="0010g00001dvdKdAAI"/>
    <x v="3747"/>
    <s v="Advertise"/>
    <s v="Advertise on QC1"/>
    <x v="2"/>
    <x v="33"/>
    <x v="38"/>
    <x v="370"/>
    <n v="5048"/>
    <x v="5"/>
    <x v="12"/>
  </r>
  <r>
    <x v="1"/>
    <x v="3"/>
    <x v="3"/>
    <x v="331"/>
    <x v="800"/>
    <s v="0014u00001nsfMPAAY"/>
    <x v="3748"/>
    <s v="Advertise"/>
    <s v="Advertise on QC2"/>
    <x v="1"/>
    <x v="3"/>
    <x v="3"/>
    <x v="370"/>
    <n v="6947"/>
    <x v="5"/>
    <x v="12"/>
  </r>
  <r>
    <x v="0"/>
    <x v="4"/>
    <x v="6"/>
    <x v="64"/>
    <x v="102"/>
    <s v="0017000000moJ9FAAU"/>
    <x v="3749"/>
    <s v="Platform"/>
    <s v="Platform w/Campaign Management"/>
    <x v="1"/>
    <x v="56"/>
    <x v="44"/>
    <x v="370"/>
    <n v="8341"/>
    <x v="5"/>
    <x v="12"/>
  </r>
  <r>
    <x v="0"/>
    <x v="4"/>
    <x v="25"/>
    <x v="103"/>
    <x v="859"/>
    <s v="0010g00001b0gFiAAI"/>
    <x v="3750"/>
    <s v="Advertise"/>
    <s v="Advertise on QC1"/>
    <x v="2"/>
    <x v="50"/>
    <x v="6"/>
    <x v="370"/>
    <n v="1546"/>
    <x v="5"/>
    <x v="12"/>
  </r>
  <r>
    <x v="2"/>
    <x v="12"/>
    <x v="23"/>
    <x v="1"/>
    <x v="340"/>
    <s v="0017000001BzQInAAN"/>
    <x v="3751"/>
    <s v="Platform"/>
    <s v="Platform w/Campaign Management"/>
    <x v="1"/>
    <x v="80"/>
    <x v="34"/>
    <x v="370"/>
    <n v="5517"/>
    <x v="5"/>
    <x v="12"/>
  </r>
  <r>
    <x v="2"/>
    <x v="5"/>
    <x v="7"/>
    <x v="462"/>
    <x v="1523"/>
    <s v="NA"/>
    <x v="0"/>
    <s v="Platform"/>
    <s v="Platform"/>
    <x v="0"/>
    <x v="7"/>
    <x v="30"/>
    <x v="370"/>
    <n v="7060"/>
    <x v="5"/>
    <x v="12"/>
  </r>
  <r>
    <x v="0"/>
    <x v="0"/>
    <x v="0"/>
    <x v="114"/>
    <x v="276"/>
    <s v="0014u00001p4nLwAAI"/>
    <x v="3752"/>
    <s v="Advertise"/>
    <s v="Advertise on QC1"/>
    <x v="1"/>
    <x v="65"/>
    <x v="73"/>
    <x v="371"/>
    <n v="9806"/>
    <x v="6"/>
    <x v="12"/>
  </r>
  <r>
    <x v="1"/>
    <x v="1"/>
    <x v="1"/>
    <x v="429"/>
    <x v="269"/>
    <s v="0017000001Dj6UJAAZ"/>
    <x v="3753"/>
    <s v="Platform"/>
    <s v="Platform"/>
    <x v="4"/>
    <x v="36"/>
    <x v="69"/>
    <x v="371"/>
    <n v="4915"/>
    <x v="6"/>
    <x v="12"/>
  </r>
  <r>
    <x v="0"/>
    <x v="8"/>
    <x v="14"/>
    <x v="7"/>
    <x v="571"/>
    <s v="0017000001Q6WqDAAV"/>
    <x v="3754"/>
    <s v="Advertise"/>
    <s v="Advertise on QC1"/>
    <x v="1"/>
    <x v="14"/>
    <x v="75"/>
    <x v="371"/>
    <n v="2262"/>
    <x v="6"/>
    <x v="12"/>
  </r>
  <r>
    <x v="0"/>
    <x v="2"/>
    <x v="2"/>
    <x v="50"/>
    <x v="284"/>
    <s v="0017000001Lvy3IAAR"/>
    <x v="3755"/>
    <s v="Advertise"/>
    <s v="Advertise on QC1"/>
    <x v="2"/>
    <x v="38"/>
    <x v="53"/>
    <x v="371"/>
    <n v="2828"/>
    <x v="6"/>
    <x v="12"/>
  </r>
  <r>
    <x v="0"/>
    <x v="2"/>
    <x v="2"/>
    <x v="40"/>
    <x v="270"/>
    <s v="0010g00001lzO23AAE"/>
    <x v="3756"/>
    <s v="Advertise"/>
    <s v="Advertise on QC2"/>
    <x v="1"/>
    <x v="38"/>
    <x v="43"/>
    <x v="371"/>
    <n v="4416"/>
    <x v="6"/>
    <x v="12"/>
  </r>
  <r>
    <x v="1"/>
    <x v="3"/>
    <x v="3"/>
    <x v="28"/>
    <x v="39"/>
    <s v="0010g00001dw8tOAAQ"/>
    <x v="3757"/>
    <s v="Platform"/>
    <s v="Platform w/Campaign Management"/>
    <x v="2"/>
    <x v="3"/>
    <x v="3"/>
    <x v="371"/>
    <n v="6743"/>
    <x v="6"/>
    <x v="12"/>
  </r>
  <r>
    <x v="1"/>
    <x v="3"/>
    <x v="3"/>
    <x v="508"/>
    <x v="1524"/>
    <s v="0014u00001wP6g2AAC"/>
    <x v="3758"/>
    <s v="Advertise"/>
    <s v="Advertise on QC1"/>
    <x v="5"/>
    <x v="3"/>
    <x v="33"/>
    <x v="371"/>
    <n v="7465"/>
    <x v="6"/>
    <x v="12"/>
  </r>
  <r>
    <x v="0"/>
    <x v="9"/>
    <x v="15"/>
    <x v="23"/>
    <x v="33"/>
    <s v="0014u00001xXdHKAA0"/>
    <x v="3759"/>
    <s v="Advertise"/>
    <s v="Advertise on QC2"/>
    <x v="2"/>
    <x v="15"/>
    <x v="16"/>
    <x v="371"/>
    <n v="2688"/>
    <x v="6"/>
    <x v="12"/>
  </r>
  <r>
    <x v="0"/>
    <x v="4"/>
    <x v="4"/>
    <x v="115"/>
    <x v="1525"/>
    <s v="0010g00001i10xgAAA"/>
    <x v="3760"/>
    <s v="Platform"/>
    <s v="Platform"/>
    <x v="6"/>
    <x v="76"/>
    <x v="4"/>
    <x v="371"/>
    <n v="3090"/>
    <x v="6"/>
    <x v="12"/>
  </r>
  <r>
    <x v="0"/>
    <x v="4"/>
    <x v="25"/>
    <x v="170"/>
    <x v="562"/>
    <s v="0017000000tsMZdAAM"/>
    <x v="0"/>
    <s v="Platform"/>
    <s v="Platform"/>
    <x v="0"/>
    <x v="50"/>
    <x v="47"/>
    <x v="371"/>
    <n v="6466"/>
    <x v="6"/>
    <x v="12"/>
  </r>
  <r>
    <x v="2"/>
    <x v="12"/>
    <x v="23"/>
    <x v="509"/>
    <x v="1526"/>
    <s v="0010g00001b3mKjAAI"/>
    <x v="3761"/>
    <s v="Platform"/>
    <s v="Platform"/>
    <x v="6"/>
    <x v="91"/>
    <x v="24"/>
    <x v="371"/>
    <n v="1656"/>
    <x v="6"/>
    <x v="12"/>
  </r>
  <r>
    <x v="2"/>
    <x v="6"/>
    <x v="8"/>
    <x v="1"/>
    <x v="369"/>
    <s v="0017000000l0umUAAQ"/>
    <x v="3762"/>
    <s v="Advertise"/>
    <s v="Advertise on QC2"/>
    <x v="3"/>
    <x v="86"/>
    <x v="45"/>
    <x v="371"/>
    <n v="1214"/>
    <x v="6"/>
    <x v="12"/>
  </r>
  <r>
    <x v="0"/>
    <x v="0"/>
    <x v="10"/>
    <x v="10"/>
    <x v="10"/>
    <s v="0010g00001YEMBqAAP"/>
    <x v="3763"/>
    <s v="Advertise"/>
    <s v="Advertise on QC1"/>
    <x v="2"/>
    <x v="10"/>
    <x v="10"/>
    <x v="372"/>
    <n v="236"/>
    <x v="7"/>
    <x v="12"/>
  </r>
  <r>
    <x v="1"/>
    <x v="1"/>
    <x v="11"/>
    <x v="92"/>
    <x v="534"/>
    <s v="0010g00001jYVLEAA4"/>
    <x v="3764"/>
    <s v="Advertise"/>
    <s v="Advertise on QC1"/>
    <x v="1"/>
    <x v="11"/>
    <x v="11"/>
    <x v="372"/>
    <n v="4231"/>
    <x v="7"/>
    <x v="12"/>
  </r>
  <r>
    <x v="1"/>
    <x v="1"/>
    <x v="12"/>
    <x v="453"/>
    <x v="1333"/>
    <s v="0017000001L1pQIAAZ"/>
    <x v="3765"/>
    <s v="Advertise"/>
    <s v="Advertise on QC1"/>
    <x v="2"/>
    <x v="12"/>
    <x v="12"/>
    <x v="372"/>
    <n v="1715"/>
    <x v="7"/>
    <x v="12"/>
  </r>
  <r>
    <x v="2"/>
    <x v="7"/>
    <x v="21"/>
    <x v="167"/>
    <x v="316"/>
    <s v="0017000001R3M8PAAV"/>
    <x v="3766"/>
    <s v="Advertise"/>
    <s v="Advertise on QC1"/>
    <x v="2"/>
    <x v="26"/>
    <x v="28"/>
    <x v="372"/>
    <n v="2820"/>
    <x v="7"/>
    <x v="12"/>
  </r>
  <r>
    <x v="1"/>
    <x v="3"/>
    <x v="3"/>
    <x v="54"/>
    <x v="391"/>
    <s v="0014u00001xXrWPAA0"/>
    <x v="3767"/>
    <s v="Advertise"/>
    <s v="Advertise on QC1"/>
    <x v="5"/>
    <x v="33"/>
    <x v="38"/>
    <x v="372"/>
    <n v="4433"/>
    <x v="7"/>
    <x v="12"/>
  </r>
  <r>
    <x v="0"/>
    <x v="9"/>
    <x v="15"/>
    <x v="23"/>
    <x v="33"/>
    <s v="0014u00001xXdHKAA0"/>
    <x v="3768"/>
    <s v="Advertise"/>
    <s v="Advertise on QC2"/>
    <x v="2"/>
    <x v="15"/>
    <x v="101"/>
    <x v="372"/>
    <n v="6732"/>
    <x v="7"/>
    <x v="12"/>
  </r>
  <r>
    <x v="0"/>
    <x v="4"/>
    <x v="4"/>
    <x v="4"/>
    <x v="247"/>
    <s v="0017000000sSkEMAA0"/>
    <x v="3769"/>
    <s v="Advertise"/>
    <s v="Advertise on QC2"/>
    <x v="2"/>
    <x v="76"/>
    <x v="4"/>
    <x v="372"/>
    <n v="840"/>
    <x v="7"/>
    <x v="12"/>
  </r>
  <r>
    <x v="0"/>
    <x v="4"/>
    <x v="5"/>
    <x v="5"/>
    <x v="611"/>
    <s v="0017000001GYn3TAAT"/>
    <x v="3770"/>
    <s v="Advertise"/>
    <s v="Advertise on QC1"/>
    <x v="2"/>
    <x v="5"/>
    <x v="48"/>
    <x v="372"/>
    <n v="3523"/>
    <x v="7"/>
    <x v="12"/>
  </r>
  <r>
    <x v="0"/>
    <x v="4"/>
    <x v="5"/>
    <x v="34"/>
    <x v="1527"/>
    <s v="0014u00001yt6niAAA"/>
    <x v="3771"/>
    <s v="Platform"/>
    <s v="Platform"/>
    <x v="6"/>
    <x v="34"/>
    <x v="39"/>
    <x v="372"/>
    <n v="8258"/>
    <x v="7"/>
    <x v="12"/>
  </r>
  <r>
    <x v="0"/>
    <x v="4"/>
    <x v="5"/>
    <x v="41"/>
    <x v="1301"/>
    <s v="0010g00001gutVJAAY"/>
    <x v="3772"/>
    <s v="Platform"/>
    <s v="Platform"/>
    <x v="4"/>
    <x v="34"/>
    <x v="63"/>
    <x v="372"/>
    <n v="2771"/>
    <x v="7"/>
    <x v="12"/>
  </r>
  <r>
    <x v="0"/>
    <x v="4"/>
    <x v="6"/>
    <x v="42"/>
    <x v="1528"/>
    <s v="0017000000fL9K4AAK"/>
    <x v="3773"/>
    <s v="Advertise"/>
    <s v="Advertise on QC2"/>
    <x v="5"/>
    <x v="56"/>
    <x v="44"/>
    <x v="372"/>
    <n v="164"/>
    <x v="7"/>
    <x v="12"/>
  </r>
  <r>
    <x v="2"/>
    <x v="11"/>
    <x v="17"/>
    <x v="15"/>
    <x v="19"/>
    <s v="0017000000SIU2zAAH"/>
    <x v="3774"/>
    <s v="Platform"/>
    <s v="Platform w/Campaign Management"/>
    <x v="2"/>
    <x v="17"/>
    <x v="19"/>
    <x v="372"/>
    <n v="1747"/>
    <x v="7"/>
    <x v="12"/>
  </r>
  <r>
    <x v="2"/>
    <x v="6"/>
    <x v="8"/>
    <x v="160"/>
    <x v="143"/>
    <s v="0010g00001kQSILAA4"/>
    <x v="3775"/>
    <s v="Advertise"/>
    <s v="Advertise on QC1"/>
    <x v="2"/>
    <x v="86"/>
    <x v="45"/>
    <x v="372"/>
    <n v="2122"/>
    <x v="7"/>
    <x v="12"/>
  </r>
  <r>
    <x v="2"/>
    <x v="6"/>
    <x v="9"/>
    <x v="25"/>
    <x v="1234"/>
    <s v="0017000000kzpweAAA"/>
    <x v="3776"/>
    <s v="Advertise"/>
    <s v="Advertise on QC1"/>
    <x v="5"/>
    <x v="9"/>
    <x v="85"/>
    <x v="372"/>
    <n v="7259"/>
    <x v="7"/>
    <x v="12"/>
  </r>
  <r>
    <x v="2"/>
    <x v="6"/>
    <x v="9"/>
    <x v="57"/>
    <x v="137"/>
    <s v="0017000000moLcGAAU"/>
    <x v="3777"/>
    <s v="Advertise"/>
    <s v="Advertise on QC1"/>
    <x v="7"/>
    <x v="51"/>
    <x v="9"/>
    <x v="372"/>
    <n v="1440"/>
    <x v="7"/>
    <x v="12"/>
  </r>
  <r>
    <x v="1"/>
    <x v="1"/>
    <x v="1"/>
    <x v="107"/>
    <x v="1529"/>
    <s v="0010g00001jXIn7AAG"/>
    <x v="3778"/>
    <s v="Platform"/>
    <s v="Platform w/Campaign Management"/>
    <x v="5"/>
    <x v="36"/>
    <x v="41"/>
    <x v="373"/>
    <n v="447"/>
    <x v="8"/>
    <x v="12"/>
  </r>
  <r>
    <x v="1"/>
    <x v="1"/>
    <x v="1"/>
    <x v="32"/>
    <x v="145"/>
    <s v="0010g00001jYQcUAAW"/>
    <x v="3779"/>
    <s v="Advertise"/>
    <s v="Advertise on QC2"/>
    <x v="1"/>
    <x v="32"/>
    <x v="36"/>
    <x v="373"/>
    <n v="2069"/>
    <x v="8"/>
    <x v="12"/>
  </r>
  <r>
    <x v="1"/>
    <x v="1"/>
    <x v="11"/>
    <x v="11"/>
    <x v="1530"/>
    <s v="0014u000020aXsrAAE"/>
    <x v="3780"/>
    <s v="Advertise"/>
    <s v="Advertise on QC1"/>
    <x v="1"/>
    <x v="11"/>
    <x v="11"/>
    <x v="373"/>
    <n v="8183"/>
    <x v="8"/>
    <x v="12"/>
  </r>
  <r>
    <x v="1"/>
    <x v="1"/>
    <x v="12"/>
    <x v="60"/>
    <x v="1531"/>
    <s v="0017000001TeoKUAAZ"/>
    <x v="3781"/>
    <s v="Advertise"/>
    <s v="Advertise on QC1"/>
    <x v="3"/>
    <x v="54"/>
    <x v="12"/>
    <x v="373"/>
    <n v="4300"/>
    <x v="8"/>
    <x v="12"/>
  </r>
  <r>
    <x v="0"/>
    <x v="13"/>
    <x v="26"/>
    <x v="362"/>
    <x v="1383"/>
    <s v="0014u00001p6s1yAAA"/>
    <x v="3782"/>
    <s v="Advertise"/>
    <s v="Advertise on QC2"/>
    <x v="1"/>
    <x v="89"/>
    <x v="42"/>
    <x v="373"/>
    <n v="2286"/>
    <x v="8"/>
    <x v="12"/>
  </r>
  <r>
    <x v="0"/>
    <x v="2"/>
    <x v="2"/>
    <x v="130"/>
    <x v="884"/>
    <s v="0010g00001YrLswAAF"/>
    <x v="3783"/>
    <s v="Advertise"/>
    <s v="Advertise on QC1"/>
    <x v="1"/>
    <x v="2"/>
    <x v="2"/>
    <x v="373"/>
    <n v="4534"/>
    <x v="8"/>
    <x v="12"/>
  </r>
  <r>
    <x v="0"/>
    <x v="2"/>
    <x v="2"/>
    <x v="185"/>
    <x v="946"/>
    <s v="0014u00001n0RGtAAM"/>
    <x v="3784"/>
    <s v="Platform"/>
    <s v="Platform"/>
    <x v="4"/>
    <x v="46"/>
    <x v="53"/>
    <x v="373"/>
    <n v="4596"/>
    <x v="8"/>
    <x v="12"/>
  </r>
  <r>
    <x v="0"/>
    <x v="2"/>
    <x v="2"/>
    <x v="61"/>
    <x v="406"/>
    <s v="0014u000020aJy4AAE"/>
    <x v="3785"/>
    <s v="Platform"/>
    <s v="Platform"/>
    <x v="6"/>
    <x v="38"/>
    <x v="43"/>
    <x v="373"/>
    <n v="7198"/>
    <x v="8"/>
    <x v="12"/>
  </r>
  <r>
    <x v="0"/>
    <x v="9"/>
    <x v="15"/>
    <x v="1"/>
    <x v="16"/>
    <s v="0017000001KFOd4AAH"/>
    <x v="3786"/>
    <s v="Advertise"/>
    <s v="Advertise on QC2"/>
    <x v="2"/>
    <x v="15"/>
    <x v="29"/>
    <x v="373"/>
    <n v="1859"/>
    <x v="8"/>
    <x v="12"/>
  </r>
  <r>
    <x v="0"/>
    <x v="9"/>
    <x v="15"/>
    <x v="1"/>
    <x v="159"/>
    <s v="0010g00001ZoE3lAAF"/>
    <x v="743"/>
    <s v="Advertise"/>
    <s v="Advertise on QC2"/>
    <x v="2"/>
    <x v="15"/>
    <x v="29"/>
    <x v="373"/>
    <n v="8572"/>
    <x v="8"/>
    <x v="12"/>
  </r>
  <r>
    <x v="0"/>
    <x v="10"/>
    <x v="16"/>
    <x v="233"/>
    <x v="1532"/>
    <s v="NA"/>
    <x v="0"/>
    <s v="Platform"/>
    <s v="Platform"/>
    <x v="0"/>
    <x v="16"/>
    <x v="55"/>
    <x v="373"/>
    <n v="4659"/>
    <x v="8"/>
    <x v="12"/>
  </r>
  <r>
    <x v="0"/>
    <x v="10"/>
    <x v="16"/>
    <x v="132"/>
    <x v="1533"/>
    <s v="0010g00001dxtgoAAA"/>
    <x v="3787"/>
    <s v="Platform"/>
    <s v="Platform"/>
    <x v="6"/>
    <x v="16"/>
    <x v="55"/>
    <x v="373"/>
    <n v="3333"/>
    <x v="8"/>
    <x v="12"/>
  </r>
  <r>
    <x v="0"/>
    <x v="4"/>
    <x v="29"/>
    <x v="510"/>
    <x v="1378"/>
    <s v="0017000000qihXIAAY"/>
    <x v="3788"/>
    <s v="Advertise"/>
    <s v="Performance Test IO"/>
    <x v="1"/>
    <x v="55"/>
    <x v="81"/>
    <x v="373"/>
    <n v="8180"/>
    <x v="8"/>
    <x v="12"/>
  </r>
  <r>
    <x v="0"/>
    <x v="4"/>
    <x v="4"/>
    <x v="1"/>
    <x v="273"/>
    <s v="0017000000nD3RwAAK"/>
    <x v="3789"/>
    <s v="Platform"/>
    <s v="Platform w/Campaign Management"/>
    <x v="1"/>
    <x v="76"/>
    <x v="84"/>
    <x v="373"/>
    <n v="2561"/>
    <x v="8"/>
    <x v="12"/>
  </r>
  <r>
    <x v="0"/>
    <x v="4"/>
    <x v="5"/>
    <x v="301"/>
    <x v="707"/>
    <s v="0017000001MEr6TAAT"/>
    <x v="3790"/>
    <s v="Advertise"/>
    <s v="Advertise on QC1"/>
    <x v="1"/>
    <x v="97"/>
    <x v="48"/>
    <x v="373"/>
    <n v="4809"/>
    <x v="8"/>
    <x v="12"/>
  </r>
  <r>
    <x v="2"/>
    <x v="11"/>
    <x v="18"/>
    <x v="7"/>
    <x v="1388"/>
    <s v="0017000000nEuWNAA0"/>
    <x v="3791"/>
    <s v="Advertise"/>
    <s v="Advertise on QC1"/>
    <x v="2"/>
    <x v="44"/>
    <x v="50"/>
    <x v="373"/>
    <n v="6990"/>
    <x v="8"/>
    <x v="12"/>
  </r>
  <r>
    <x v="2"/>
    <x v="11"/>
    <x v="18"/>
    <x v="1"/>
    <x v="121"/>
    <s v="0017000000kOfiEAAS"/>
    <x v="3792"/>
    <s v="Advertise"/>
    <s v="Advertise on QC2"/>
    <x v="2"/>
    <x v="18"/>
    <x v="20"/>
    <x v="373"/>
    <n v="2153"/>
    <x v="8"/>
    <x v="12"/>
  </r>
  <r>
    <x v="2"/>
    <x v="11"/>
    <x v="18"/>
    <x v="1"/>
    <x v="1074"/>
    <s v="0017000000iwqmtAAA"/>
    <x v="3793"/>
    <s v="Advertise"/>
    <s v="Advertise on QC2"/>
    <x v="2"/>
    <x v="18"/>
    <x v="20"/>
    <x v="373"/>
    <n v="5298"/>
    <x v="8"/>
    <x v="12"/>
  </r>
  <r>
    <x v="2"/>
    <x v="6"/>
    <x v="30"/>
    <x v="1"/>
    <x v="1379"/>
    <s v="0010g00001kRsZhAAK"/>
    <x v="3185"/>
    <s v="Advertise"/>
    <s v="Advertise on QC2"/>
    <x v="1"/>
    <x v="60"/>
    <x v="23"/>
    <x v="373"/>
    <n v="1508"/>
    <x v="8"/>
    <x v="12"/>
  </r>
  <r>
    <x v="2"/>
    <x v="6"/>
    <x v="9"/>
    <x v="7"/>
    <x v="1534"/>
    <s v="0017000000lPaf2AAC"/>
    <x v="3794"/>
    <s v="Advertise"/>
    <s v="Advertise on QC1"/>
    <x v="5"/>
    <x v="9"/>
    <x v="45"/>
    <x v="373"/>
    <n v="2447"/>
    <x v="8"/>
    <x v="12"/>
  </r>
  <r>
    <x v="0"/>
    <x v="0"/>
    <x v="10"/>
    <x v="19"/>
    <x v="1535"/>
    <s v="0014u00001wQW3xAAG"/>
    <x v="3795"/>
    <s v="Advertise"/>
    <s v="Advertise on QC1"/>
    <x v="5"/>
    <x v="10"/>
    <x v="26"/>
    <x v="374"/>
    <n v="4434"/>
    <x v="9"/>
    <x v="12"/>
  </r>
  <r>
    <x v="1"/>
    <x v="1"/>
    <x v="1"/>
    <x v="1"/>
    <x v="750"/>
    <s v="0017000001R3AIxAAN"/>
    <x v="3796"/>
    <s v="Platform"/>
    <s v="Platform"/>
    <x v="4"/>
    <x v="1"/>
    <x v="58"/>
    <x v="374"/>
    <n v="1001"/>
    <x v="9"/>
    <x v="12"/>
  </r>
  <r>
    <x v="0"/>
    <x v="8"/>
    <x v="14"/>
    <x v="1"/>
    <x v="1536"/>
    <s v="0014u00001vEBP6AAO"/>
    <x v="3797"/>
    <s v="Advertise"/>
    <s v="Advertise on QC2"/>
    <x v="5"/>
    <x v="14"/>
    <x v="14"/>
    <x v="374"/>
    <n v="7614"/>
    <x v="9"/>
    <x v="12"/>
  </r>
  <r>
    <x v="0"/>
    <x v="2"/>
    <x v="2"/>
    <x v="87"/>
    <x v="527"/>
    <s v="0017000001PvqSIAAZ"/>
    <x v="3798"/>
    <s v="Advertise"/>
    <s v="Advertise on QC2"/>
    <x v="1"/>
    <x v="38"/>
    <x v="43"/>
    <x v="374"/>
    <n v="9095"/>
    <x v="9"/>
    <x v="12"/>
  </r>
  <r>
    <x v="1"/>
    <x v="3"/>
    <x v="3"/>
    <x v="280"/>
    <x v="39"/>
    <s v="0010g00001dw8tOAAQ"/>
    <x v="3799"/>
    <s v="Platform"/>
    <s v="Platform w/Campaign Management"/>
    <x v="1"/>
    <x v="3"/>
    <x v="3"/>
    <x v="374"/>
    <n v="1540"/>
    <x v="9"/>
    <x v="12"/>
  </r>
  <r>
    <x v="0"/>
    <x v="9"/>
    <x v="15"/>
    <x v="23"/>
    <x v="33"/>
    <s v="0014u00001xXdHKAA0"/>
    <x v="3800"/>
    <s v="Advertise"/>
    <s v="Advertise on QC2"/>
    <x v="2"/>
    <x v="15"/>
    <x v="101"/>
    <x v="374"/>
    <n v="6650"/>
    <x v="9"/>
    <x v="12"/>
  </r>
  <r>
    <x v="0"/>
    <x v="10"/>
    <x v="16"/>
    <x v="1"/>
    <x v="1537"/>
    <s v="0014u00001wP2WJAA0"/>
    <x v="3801"/>
    <s v="Advertise"/>
    <s v="Advertise on QC2"/>
    <x v="5"/>
    <x v="108"/>
    <x v="62"/>
    <x v="374"/>
    <n v="9360"/>
    <x v="9"/>
    <x v="12"/>
  </r>
  <r>
    <x v="2"/>
    <x v="11"/>
    <x v="18"/>
    <x v="7"/>
    <x v="1388"/>
    <s v="0017000000nEuWNAA0"/>
    <x v="3802"/>
    <s v="Advertise"/>
    <s v="Advertise on QC1"/>
    <x v="1"/>
    <x v="44"/>
    <x v="50"/>
    <x v="374"/>
    <n v="6208"/>
    <x v="9"/>
    <x v="12"/>
  </r>
  <r>
    <x v="2"/>
    <x v="6"/>
    <x v="8"/>
    <x v="8"/>
    <x v="1538"/>
    <s v="0017000001VXmcqAAD"/>
    <x v="3803"/>
    <s v="Advertise"/>
    <s v="Advertise on QC1"/>
    <x v="2"/>
    <x v="8"/>
    <x v="8"/>
    <x v="374"/>
    <n v="8658"/>
    <x v="9"/>
    <x v="12"/>
  </r>
  <r>
    <x v="2"/>
    <x v="6"/>
    <x v="20"/>
    <x v="262"/>
    <x v="1539"/>
    <s v="0010g00001fNdOHAA0"/>
    <x v="3804"/>
    <s v="Advertise"/>
    <s v="Advertise on QC1"/>
    <x v="1"/>
    <x v="22"/>
    <x v="45"/>
    <x v="374"/>
    <n v="9699"/>
    <x v="9"/>
    <x v="12"/>
  </r>
  <r>
    <x v="2"/>
    <x v="6"/>
    <x v="24"/>
    <x v="1"/>
    <x v="524"/>
    <s v="0017000000xgyWIAAY"/>
    <x v="3805"/>
    <s v="Advertise"/>
    <s v="Advertise on QC2"/>
    <x v="2"/>
    <x v="81"/>
    <x v="85"/>
    <x v="374"/>
    <n v="2197"/>
    <x v="9"/>
    <x v="12"/>
  </r>
  <r>
    <x v="0"/>
    <x v="0"/>
    <x v="0"/>
    <x v="58"/>
    <x v="1540"/>
    <s v="NA"/>
    <x v="0"/>
    <s v="Platform"/>
    <s v="Platform"/>
    <x v="0"/>
    <x v="0"/>
    <x v="0"/>
    <x v="375"/>
    <n v="3641"/>
    <x v="10"/>
    <x v="12"/>
  </r>
  <r>
    <x v="1"/>
    <x v="1"/>
    <x v="1"/>
    <x v="107"/>
    <x v="52"/>
    <s v="0017000001R3fFIAAZ"/>
    <x v="3806"/>
    <s v="Platform"/>
    <s v="Platform w/Campaign Management"/>
    <x v="2"/>
    <x v="36"/>
    <x v="11"/>
    <x v="375"/>
    <n v="1192"/>
    <x v="10"/>
    <x v="12"/>
  </r>
  <r>
    <x v="1"/>
    <x v="1"/>
    <x v="1"/>
    <x v="227"/>
    <x v="428"/>
    <s v="0017000001L2nU7AAJ"/>
    <x v="0"/>
    <s v="Platform"/>
    <s v="Platform"/>
    <x v="0"/>
    <x v="36"/>
    <x v="69"/>
    <x v="375"/>
    <n v="5524"/>
    <x v="10"/>
    <x v="12"/>
  </r>
  <r>
    <x v="0"/>
    <x v="2"/>
    <x v="2"/>
    <x v="50"/>
    <x v="216"/>
    <s v="0014u00001n1OR5AAM"/>
    <x v="3807"/>
    <s v="Advertise"/>
    <s v="Advertise on QC1"/>
    <x v="1"/>
    <x v="38"/>
    <x v="53"/>
    <x v="375"/>
    <n v="902"/>
    <x v="10"/>
    <x v="12"/>
  </r>
  <r>
    <x v="0"/>
    <x v="2"/>
    <x v="2"/>
    <x v="383"/>
    <x v="130"/>
    <s v="0017000001SI81SAAT"/>
    <x v="3808"/>
    <s v="Advertise"/>
    <s v="Advertise on QC1"/>
    <x v="1"/>
    <x v="2"/>
    <x v="43"/>
    <x v="375"/>
    <n v="7194"/>
    <x v="10"/>
    <x v="12"/>
  </r>
  <r>
    <x v="0"/>
    <x v="2"/>
    <x v="2"/>
    <x v="40"/>
    <x v="1541"/>
    <s v="0010g00001behO9AAI"/>
    <x v="3809"/>
    <s v="Advertise"/>
    <s v="Advertise on QC2"/>
    <x v="3"/>
    <x v="38"/>
    <x v="108"/>
    <x v="375"/>
    <n v="3847"/>
    <x v="10"/>
    <x v="12"/>
  </r>
  <r>
    <x v="0"/>
    <x v="2"/>
    <x v="2"/>
    <x v="155"/>
    <x v="278"/>
    <s v="0017000001JOw0HAAT"/>
    <x v="3810"/>
    <s v="Advertise"/>
    <s v="Advertise on QC2"/>
    <x v="1"/>
    <x v="38"/>
    <x v="93"/>
    <x v="375"/>
    <n v="7292"/>
    <x v="10"/>
    <x v="12"/>
  </r>
  <r>
    <x v="0"/>
    <x v="10"/>
    <x v="16"/>
    <x v="1"/>
    <x v="1542"/>
    <s v="0017000001R3Lv6AAF"/>
    <x v="3811"/>
    <s v="Platform"/>
    <s v="Platform"/>
    <x v="6"/>
    <x v="16"/>
    <x v="55"/>
    <x v="375"/>
    <n v="9862"/>
    <x v="10"/>
    <x v="12"/>
  </r>
  <r>
    <x v="0"/>
    <x v="4"/>
    <x v="5"/>
    <x v="359"/>
    <x v="873"/>
    <s v="0017000000rOUN9AAO"/>
    <x v="3812"/>
    <s v="Advertise"/>
    <s v="Advertise on QC2"/>
    <x v="1"/>
    <x v="5"/>
    <x v="94"/>
    <x v="375"/>
    <n v="4273"/>
    <x v="10"/>
    <x v="12"/>
  </r>
  <r>
    <x v="2"/>
    <x v="11"/>
    <x v="17"/>
    <x v="511"/>
    <x v="1543"/>
    <s v="0017000000WWSUhAAP"/>
    <x v="3813"/>
    <s v="Advertise"/>
    <s v="Advertise on QC1"/>
    <x v="5"/>
    <x v="93"/>
    <x v="111"/>
    <x v="375"/>
    <n v="2963"/>
    <x v="10"/>
    <x v="12"/>
  </r>
  <r>
    <x v="2"/>
    <x v="11"/>
    <x v="18"/>
    <x v="7"/>
    <x v="21"/>
    <s v="0017000000lmBqgAAE"/>
    <x v="3814"/>
    <s v="Advertise"/>
    <s v="Advertise on QC1"/>
    <x v="1"/>
    <x v="19"/>
    <x v="21"/>
    <x v="375"/>
    <n v="690"/>
    <x v="10"/>
    <x v="12"/>
  </r>
  <r>
    <x v="2"/>
    <x v="6"/>
    <x v="9"/>
    <x v="9"/>
    <x v="440"/>
    <s v="0017000000ln80qAAA"/>
    <x v="3815"/>
    <s v="Advertise"/>
    <s v="Advertise on QC1"/>
    <x v="1"/>
    <x v="9"/>
    <x v="9"/>
    <x v="375"/>
    <n v="994"/>
    <x v="10"/>
    <x v="12"/>
  </r>
  <r>
    <x v="2"/>
    <x v="14"/>
    <x v="33"/>
    <x v="43"/>
    <x v="249"/>
    <s v="0014u00001wRcleAAC"/>
    <x v="3816"/>
    <s v="Advertise"/>
    <s v="Advertise on QC1"/>
    <x v="2"/>
    <x v="64"/>
    <x v="31"/>
    <x v="375"/>
    <n v="7977"/>
    <x v="10"/>
    <x v="12"/>
  </r>
  <r>
    <x v="1"/>
    <x v="1"/>
    <x v="31"/>
    <x v="1"/>
    <x v="442"/>
    <s v="0014u00001xaxaMAAQ"/>
    <x v="3817"/>
    <s v="Advertise"/>
    <s v="Advertise on QC2"/>
    <x v="1"/>
    <x v="58"/>
    <x v="1"/>
    <x v="376"/>
    <n v="2344"/>
    <x v="11"/>
    <x v="12"/>
  </r>
  <r>
    <x v="1"/>
    <x v="1"/>
    <x v="12"/>
    <x v="60"/>
    <x v="1544"/>
    <s v="0017000001XgK4XAAV"/>
    <x v="3818"/>
    <s v="Advertise"/>
    <s v="Advertise on QC1"/>
    <x v="3"/>
    <x v="12"/>
    <x v="12"/>
    <x v="376"/>
    <n v="6840"/>
    <x v="11"/>
    <x v="12"/>
  </r>
  <r>
    <x v="0"/>
    <x v="2"/>
    <x v="2"/>
    <x v="50"/>
    <x v="284"/>
    <s v="0017000001Lvy3IAAR"/>
    <x v="3819"/>
    <s v="Advertise"/>
    <s v="Advertise on QC2"/>
    <x v="1"/>
    <x v="38"/>
    <x v="53"/>
    <x v="376"/>
    <n v="2822"/>
    <x v="11"/>
    <x v="12"/>
  </r>
  <r>
    <x v="1"/>
    <x v="3"/>
    <x v="3"/>
    <x v="54"/>
    <x v="97"/>
    <s v="0014u00001nut5WAAQ"/>
    <x v="3820"/>
    <s v="Advertise"/>
    <s v="Advertise on QC1"/>
    <x v="2"/>
    <x v="33"/>
    <x v="33"/>
    <x v="376"/>
    <n v="8752"/>
    <x v="11"/>
    <x v="12"/>
  </r>
  <r>
    <x v="1"/>
    <x v="3"/>
    <x v="3"/>
    <x v="347"/>
    <x v="686"/>
    <s v="0017000001O4IupAAF"/>
    <x v="3821"/>
    <s v="Platform"/>
    <s v="Platform w/Campaign Management"/>
    <x v="1"/>
    <x v="29"/>
    <x v="65"/>
    <x v="376"/>
    <n v="8936"/>
    <x v="11"/>
    <x v="12"/>
  </r>
  <r>
    <x v="0"/>
    <x v="4"/>
    <x v="6"/>
    <x v="64"/>
    <x v="102"/>
    <s v="0017000000moJ9FAAU"/>
    <x v="3822"/>
    <s v="Platform"/>
    <s v="Platform w/Campaign Management"/>
    <x v="1"/>
    <x v="56"/>
    <x v="44"/>
    <x v="376"/>
    <n v="7001"/>
    <x v="11"/>
    <x v="12"/>
  </r>
  <r>
    <x v="0"/>
    <x v="4"/>
    <x v="6"/>
    <x v="42"/>
    <x v="1545"/>
    <s v="0014u00001wOxQIAA0"/>
    <x v="3823"/>
    <s v="Platform"/>
    <s v="Platform"/>
    <x v="6"/>
    <x v="6"/>
    <x v="44"/>
    <x v="376"/>
    <n v="1460"/>
    <x v="11"/>
    <x v="12"/>
  </r>
  <r>
    <x v="0"/>
    <x v="4"/>
    <x v="25"/>
    <x v="42"/>
    <x v="77"/>
    <s v="0017000000tsB2WAAU"/>
    <x v="3824"/>
    <s v="Advertise"/>
    <s v="Advertise on QC1"/>
    <x v="1"/>
    <x v="50"/>
    <x v="6"/>
    <x v="376"/>
    <n v="2544"/>
    <x v="11"/>
    <x v="12"/>
  </r>
  <r>
    <x v="2"/>
    <x v="11"/>
    <x v="18"/>
    <x v="426"/>
    <x v="1546"/>
    <s v="0010g00001lyWv4AAE"/>
    <x v="3825"/>
    <s v="Platform"/>
    <s v="Platform"/>
    <x v="6"/>
    <x v="18"/>
    <x v="40"/>
    <x v="376"/>
    <n v="2446"/>
    <x v="11"/>
    <x v="12"/>
  </r>
  <r>
    <x v="2"/>
    <x v="5"/>
    <x v="7"/>
    <x v="70"/>
    <x v="1547"/>
    <s v="0017000000lPaaqAAC"/>
    <x v="3826"/>
    <s v="Advertise"/>
    <s v="Advertise on QC1"/>
    <x v="2"/>
    <x v="7"/>
    <x v="22"/>
    <x v="376"/>
    <n v="4289"/>
    <x v="11"/>
    <x v="12"/>
  </r>
  <r>
    <x v="2"/>
    <x v="6"/>
    <x v="20"/>
    <x v="7"/>
    <x v="1243"/>
    <s v="0010g00001gPE6NAAW"/>
    <x v="3827"/>
    <s v="Advertise"/>
    <s v="Advertise on QC1"/>
    <x v="2"/>
    <x v="21"/>
    <x v="35"/>
    <x v="376"/>
    <n v="8256"/>
    <x v="11"/>
    <x v="12"/>
  </r>
  <r>
    <x v="0"/>
    <x v="0"/>
    <x v="0"/>
    <x v="1"/>
    <x v="481"/>
    <s v="0014u00001p4oOVAAY"/>
    <x v="3828"/>
    <s v="Advertise"/>
    <s v="Advertise on QC2"/>
    <x v="5"/>
    <x v="0"/>
    <x v="73"/>
    <x v="377"/>
    <n v="1703"/>
    <x v="12"/>
    <x v="12"/>
  </r>
  <r>
    <x v="1"/>
    <x v="1"/>
    <x v="1"/>
    <x v="1"/>
    <x v="1"/>
    <s v="0017000001HKelvAAD"/>
    <x v="3829"/>
    <s v="Advertise"/>
    <s v="Advertise on QC2"/>
    <x v="2"/>
    <x v="1"/>
    <x v="1"/>
    <x v="377"/>
    <n v="9039"/>
    <x v="12"/>
    <x v="12"/>
  </r>
  <r>
    <x v="1"/>
    <x v="1"/>
    <x v="12"/>
    <x v="395"/>
    <x v="1014"/>
    <s v="0010g00001YqvaUAAR"/>
    <x v="3830"/>
    <s v="Advertise"/>
    <s v="Advertise on QC1"/>
    <x v="2"/>
    <x v="82"/>
    <x v="87"/>
    <x v="377"/>
    <n v="8595"/>
    <x v="12"/>
    <x v="12"/>
  </r>
  <r>
    <x v="2"/>
    <x v="7"/>
    <x v="13"/>
    <x v="1"/>
    <x v="57"/>
    <s v="0010g00001fOJ73AAG"/>
    <x v="3831"/>
    <s v="Advertise"/>
    <s v="Advertise on QC2"/>
    <x v="1"/>
    <x v="103"/>
    <x v="46"/>
    <x v="377"/>
    <n v="1635"/>
    <x v="12"/>
    <x v="12"/>
  </r>
  <r>
    <x v="0"/>
    <x v="8"/>
    <x v="14"/>
    <x v="7"/>
    <x v="1548"/>
    <s v="0017000001TelG1AAJ"/>
    <x v="3832"/>
    <s v="Advertise"/>
    <s v="Advertise on QC1"/>
    <x v="1"/>
    <x v="69"/>
    <x v="75"/>
    <x v="377"/>
    <n v="159"/>
    <x v="12"/>
    <x v="12"/>
  </r>
  <r>
    <x v="0"/>
    <x v="2"/>
    <x v="2"/>
    <x v="50"/>
    <x v="1549"/>
    <s v="0010g00001ZnbrQAAR"/>
    <x v="3833"/>
    <s v="Advertise"/>
    <s v="Advertise on QC1"/>
    <x v="1"/>
    <x v="38"/>
    <x v="53"/>
    <x v="377"/>
    <n v="5483"/>
    <x v="12"/>
    <x v="12"/>
  </r>
  <r>
    <x v="1"/>
    <x v="3"/>
    <x v="3"/>
    <x v="110"/>
    <x v="98"/>
    <s v="0010g00001hy0qlAAA"/>
    <x v="3834"/>
    <s v="Advertise"/>
    <s v="Advertise on QC1"/>
    <x v="7"/>
    <x v="29"/>
    <x v="65"/>
    <x v="377"/>
    <n v="7097"/>
    <x v="12"/>
    <x v="12"/>
  </r>
  <r>
    <x v="1"/>
    <x v="3"/>
    <x v="3"/>
    <x v="512"/>
    <x v="1550"/>
    <s v="0014u00001xZV4pAAG"/>
    <x v="3835"/>
    <s v="Advertise"/>
    <s v="Advertise on QC1"/>
    <x v="5"/>
    <x v="3"/>
    <x v="3"/>
    <x v="377"/>
    <n v="3768"/>
    <x v="12"/>
    <x v="12"/>
  </r>
  <r>
    <x v="0"/>
    <x v="9"/>
    <x v="15"/>
    <x v="96"/>
    <x v="1212"/>
    <s v="0010g00001lyK8VAAU"/>
    <x v="3836"/>
    <s v="Platform"/>
    <s v="Platform"/>
    <x v="4"/>
    <x v="71"/>
    <x v="97"/>
    <x v="377"/>
    <n v="7721"/>
    <x v="12"/>
    <x v="12"/>
  </r>
  <r>
    <x v="0"/>
    <x v="4"/>
    <x v="4"/>
    <x v="4"/>
    <x v="433"/>
    <s v="0014u00001wOyPmAAK"/>
    <x v="563"/>
    <s v="Advertise"/>
    <s v="Advertise on QC2"/>
    <x v="1"/>
    <x v="76"/>
    <x v="4"/>
    <x v="377"/>
    <n v="8594"/>
    <x v="12"/>
    <x v="12"/>
  </r>
  <r>
    <x v="0"/>
    <x v="4"/>
    <x v="5"/>
    <x v="367"/>
    <x v="1551"/>
    <s v="0014u00001wNo5GAAS"/>
    <x v="3837"/>
    <s v="Advertise"/>
    <s v="Advertise on QC1"/>
    <x v="5"/>
    <x v="5"/>
    <x v="18"/>
    <x v="377"/>
    <n v="6311"/>
    <x v="12"/>
    <x v="12"/>
  </r>
  <r>
    <x v="0"/>
    <x v="4"/>
    <x v="6"/>
    <x v="7"/>
    <x v="328"/>
    <s v="0017000000ts6jNAAQ"/>
    <x v="3838"/>
    <s v="Advertise"/>
    <s v="Advertise on QC1"/>
    <x v="2"/>
    <x v="6"/>
    <x v="6"/>
    <x v="377"/>
    <n v="7811"/>
    <x v="12"/>
    <x v="12"/>
  </r>
  <r>
    <x v="0"/>
    <x v="4"/>
    <x v="25"/>
    <x v="6"/>
    <x v="77"/>
    <s v="0017000000tsB2WAAU"/>
    <x v="3839"/>
    <s v="Advertise"/>
    <s v="Advertise on QC1"/>
    <x v="1"/>
    <x v="50"/>
    <x v="6"/>
    <x v="377"/>
    <n v="3529"/>
    <x v="12"/>
    <x v="12"/>
  </r>
  <r>
    <x v="2"/>
    <x v="11"/>
    <x v="17"/>
    <x v="7"/>
    <x v="1039"/>
    <s v="0017000000jxT0HAAU"/>
    <x v="3840"/>
    <s v="Advertise"/>
    <s v="Advertise on QC1"/>
    <x v="2"/>
    <x v="90"/>
    <x v="111"/>
    <x v="377"/>
    <n v="8387"/>
    <x v="12"/>
    <x v="12"/>
  </r>
  <r>
    <x v="2"/>
    <x v="5"/>
    <x v="19"/>
    <x v="1"/>
    <x v="547"/>
    <s v="0017000000lOWTUAA4"/>
    <x v="3841"/>
    <s v="Platform"/>
    <s v="Platform"/>
    <x v="4"/>
    <x v="72"/>
    <x v="77"/>
    <x v="377"/>
    <n v="3134"/>
    <x v="12"/>
    <x v="12"/>
  </r>
  <r>
    <x v="2"/>
    <x v="5"/>
    <x v="19"/>
    <x v="513"/>
    <x v="1552"/>
    <s v="0010g00001dwDfpAAE"/>
    <x v="3842"/>
    <s v="Advertise"/>
    <s v="Advertise on QC1"/>
    <x v="3"/>
    <x v="87"/>
    <x v="64"/>
    <x v="377"/>
    <n v="6706"/>
    <x v="12"/>
    <x v="12"/>
  </r>
  <r>
    <x v="0"/>
    <x v="0"/>
    <x v="0"/>
    <x v="85"/>
    <x v="586"/>
    <s v="0017000000piC6mAAE"/>
    <x v="3843"/>
    <s v="Advertise"/>
    <s v="Advertise on QC1"/>
    <x v="1"/>
    <x v="23"/>
    <x v="25"/>
    <x v="378"/>
    <n v="9398"/>
    <x v="13"/>
    <x v="12"/>
  </r>
  <r>
    <x v="0"/>
    <x v="0"/>
    <x v="10"/>
    <x v="7"/>
    <x v="1553"/>
    <s v="0014u000022PA89AAG"/>
    <x v="3844"/>
    <s v="Advertise"/>
    <s v="Advertise on QC1"/>
    <x v="5"/>
    <x v="52"/>
    <x v="26"/>
    <x v="378"/>
    <n v="640"/>
    <x v="13"/>
    <x v="12"/>
  </r>
  <r>
    <x v="1"/>
    <x v="1"/>
    <x v="12"/>
    <x v="60"/>
    <x v="90"/>
    <s v="0014u00001p4azeAAA"/>
    <x v="3845"/>
    <s v="Advertise"/>
    <s v="Advertise on QC1"/>
    <x v="1"/>
    <x v="54"/>
    <x v="12"/>
    <x v="378"/>
    <n v="4288"/>
    <x v="13"/>
    <x v="12"/>
  </r>
  <r>
    <x v="2"/>
    <x v="7"/>
    <x v="22"/>
    <x v="317"/>
    <x v="1489"/>
    <s v="00170000016DjiCAAS"/>
    <x v="3846"/>
    <s v="Platform"/>
    <s v="Platform"/>
    <x v="6"/>
    <x v="75"/>
    <x v="80"/>
    <x v="378"/>
    <n v="2283"/>
    <x v="13"/>
    <x v="12"/>
  </r>
  <r>
    <x v="0"/>
    <x v="8"/>
    <x v="14"/>
    <x v="1"/>
    <x v="1554"/>
    <s v="0014u00001xZDlSAAW"/>
    <x v="3847"/>
    <s v="Advertise"/>
    <s v="Advertise on QC2"/>
    <x v="2"/>
    <x v="14"/>
    <x v="14"/>
    <x v="378"/>
    <n v="8918"/>
    <x v="13"/>
    <x v="12"/>
  </r>
  <r>
    <x v="0"/>
    <x v="2"/>
    <x v="2"/>
    <x v="67"/>
    <x v="1441"/>
    <s v="0010g00001azk83AAA"/>
    <x v="3848"/>
    <s v="Advertise"/>
    <s v="Advertise on QC1"/>
    <x v="3"/>
    <x v="38"/>
    <x v="108"/>
    <x v="378"/>
    <n v="2032"/>
    <x v="13"/>
    <x v="12"/>
  </r>
  <r>
    <x v="1"/>
    <x v="3"/>
    <x v="3"/>
    <x v="82"/>
    <x v="132"/>
    <s v="0010g00001Ys59OAAR"/>
    <x v="3849"/>
    <s v="Advertise"/>
    <s v="Advertise on QC1"/>
    <x v="1"/>
    <x v="29"/>
    <x v="65"/>
    <x v="378"/>
    <n v="7416"/>
    <x v="13"/>
    <x v="12"/>
  </r>
  <r>
    <x v="1"/>
    <x v="3"/>
    <x v="3"/>
    <x v="273"/>
    <x v="477"/>
    <s v="0014u00001xXTAGAA4"/>
    <x v="3850"/>
    <s v="Advertise"/>
    <s v="Advertise on QC1"/>
    <x v="1"/>
    <x v="29"/>
    <x v="33"/>
    <x v="378"/>
    <n v="2126"/>
    <x v="13"/>
    <x v="12"/>
  </r>
  <r>
    <x v="0"/>
    <x v="10"/>
    <x v="16"/>
    <x v="239"/>
    <x v="1555"/>
    <s v="0017000001JR6ZIAA1"/>
    <x v="3851"/>
    <s v="Platform"/>
    <s v="Platform"/>
    <x v="4"/>
    <x v="68"/>
    <x v="55"/>
    <x v="378"/>
    <n v="8071"/>
    <x v="13"/>
    <x v="12"/>
  </r>
  <r>
    <x v="0"/>
    <x v="4"/>
    <x v="4"/>
    <x v="4"/>
    <x v="4"/>
    <s v="0014u00001wOyNqAAK"/>
    <x v="3852"/>
    <s v="Advertise"/>
    <s v="Advertise on QC1"/>
    <x v="1"/>
    <x v="4"/>
    <x v="4"/>
    <x v="378"/>
    <n v="567"/>
    <x v="13"/>
    <x v="12"/>
  </r>
  <r>
    <x v="0"/>
    <x v="4"/>
    <x v="4"/>
    <x v="481"/>
    <x v="1385"/>
    <s v="0017000000trtKKAAY"/>
    <x v="3853"/>
    <s v="Advertise"/>
    <s v="Advertise on QC1"/>
    <x v="1"/>
    <x v="76"/>
    <x v="84"/>
    <x v="378"/>
    <n v="8527"/>
    <x v="13"/>
    <x v="12"/>
  </r>
  <r>
    <x v="0"/>
    <x v="4"/>
    <x v="5"/>
    <x v="34"/>
    <x v="904"/>
    <s v="0014u00001tBhpJAAS"/>
    <x v="3854"/>
    <s v="Platform"/>
    <s v="Platform"/>
    <x v="4"/>
    <x v="34"/>
    <x v="39"/>
    <x v="378"/>
    <n v="3702"/>
    <x v="13"/>
    <x v="12"/>
  </r>
  <r>
    <x v="0"/>
    <x v="4"/>
    <x v="6"/>
    <x v="42"/>
    <x v="766"/>
    <s v="0017000000lpC9IAAU"/>
    <x v="3855"/>
    <s v="Advertise"/>
    <s v="Advertise on QC2"/>
    <x v="2"/>
    <x v="6"/>
    <x v="44"/>
    <x v="378"/>
    <n v="4427"/>
    <x v="13"/>
    <x v="12"/>
  </r>
  <r>
    <x v="2"/>
    <x v="12"/>
    <x v="28"/>
    <x v="254"/>
    <x v="911"/>
    <s v="0017000000piGUTAA2"/>
    <x v="3856"/>
    <s v="Advertise"/>
    <s v="Advertise on QC1"/>
    <x v="5"/>
    <x v="43"/>
    <x v="49"/>
    <x v="378"/>
    <n v="6249"/>
    <x v="13"/>
    <x v="12"/>
  </r>
  <r>
    <x v="2"/>
    <x v="11"/>
    <x v="17"/>
    <x v="7"/>
    <x v="1039"/>
    <s v="0017000000jxT0HAAU"/>
    <x v="3857"/>
    <s v="Advertise"/>
    <s v="Advertise on QC1"/>
    <x v="2"/>
    <x v="90"/>
    <x v="111"/>
    <x v="378"/>
    <n v="3558"/>
    <x v="13"/>
    <x v="12"/>
  </r>
  <r>
    <x v="2"/>
    <x v="6"/>
    <x v="8"/>
    <x v="514"/>
    <x v="1556"/>
    <s v="0017000001ETdhvAAD"/>
    <x v="3858"/>
    <s v="Advertise"/>
    <s v="Advertise on QC1"/>
    <x v="5"/>
    <x v="87"/>
    <x v="45"/>
    <x v="378"/>
    <n v="1214"/>
    <x v="13"/>
    <x v="12"/>
  </r>
  <r>
    <x v="2"/>
    <x v="6"/>
    <x v="24"/>
    <x v="397"/>
    <x v="1502"/>
    <s v="0014u00001ywmg0AAA"/>
    <x v="3859"/>
    <s v="Advertise"/>
    <s v="Advertise on QC2"/>
    <x v="5"/>
    <x v="81"/>
    <x v="85"/>
    <x v="378"/>
    <n v="4856"/>
    <x v="13"/>
    <x v="12"/>
  </r>
  <r>
    <x v="0"/>
    <x v="0"/>
    <x v="0"/>
    <x v="165"/>
    <x v="945"/>
    <s v="0014u00001vDmdvAAC"/>
    <x v="3860"/>
    <s v="Platform"/>
    <s v="Platform w/Campaign Management"/>
    <x v="1"/>
    <x v="23"/>
    <x v="25"/>
    <x v="379"/>
    <n v="4534"/>
    <x v="14"/>
    <x v="12"/>
  </r>
  <r>
    <x v="1"/>
    <x v="1"/>
    <x v="1"/>
    <x v="140"/>
    <x v="1557"/>
    <s v="0014u000021UdGHAA0"/>
    <x v="3861"/>
    <s v="Advertise"/>
    <s v="Advertise on QC2"/>
    <x v="5"/>
    <x v="1"/>
    <x v="27"/>
    <x v="379"/>
    <n v="4080"/>
    <x v="14"/>
    <x v="12"/>
  </r>
  <r>
    <x v="1"/>
    <x v="1"/>
    <x v="11"/>
    <x v="11"/>
    <x v="443"/>
    <s v="0014u00001wPnuYAAS"/>
    <x v="3862"/>
    <s v="Advertise"/>
    <s v="Advertise on QC1"/>
    <x v="1"/>
    <x v="11"/>
    <x v="11"/>
    <x v="379"/>
    <n v="7904"/>
    <x v="14"/>
    <x v="12"/>
  </r>
  <r>
    <x v="2"/>
    <x v="7"/>
    <x v="22"/>
    <x v="438"/>
    <x v="431"/>
    <s v="0017000000rPq1zAAC"/>
    <x v="3863"/>
    <s v="Advertise"/>
    <s v="Advertise on QC2"/>
    <x v="2"/>
    <x v="75"/>
    <x v="80"/>
    <x v="379"/>
    <n v="1000"/>
    <x v="14"/>
    <x v="12"/>
  </r>
  <r>
    <x v="0"/>
    <x v="2"/>
    <x v="2"/>
    <x v="1"/>
    <x v="1558"/>
    <s v="0014u00001n0TmiAAE"/>
    <x v="3864"/>
    <s v="Advertise"/>
    <s v="Advertise on QC2"/>
    <x v="5"/>
    <x v="46"/>
    <x v="53"/>
    <x v="379"/>
    <n v="3197"/>
    <x v="14"/>
    <x v="12"/>
  </r>
  <r>
    <x v="1"/>
    <x v="3"/>
    <x v="3"/>
    <x v="3"/>
    <x v="3"/>
    <s v="0010g00001gvWAlAAM"/>
    <x v="3865"/>
    <s v="Advertise"/>
    <s v="Advertise on QC1"/>
    <x v="2"/>
    <x v="3"/>
    <x v="3"/>
    <x v="379"/>
    <n v="3109"/>
    <x v="14"/>
    <x v="12"/>
  </r>
  <r>
    <x v="1"/>
    <x v="3"/>
    <x v="3"/>
    <x v="266"/>
    <x v="593"/>
    <s v="0014u00001wRHRKAA4"/>
    <x v="3866"/>
    <s v="Advertise"/>
    <s v="Advertise on QC1"/>
    <x v="1"/>
    <x v="67"/>
    <x v="65"/>
    <x v="379"/>
    <n v="3936"/>
    <x v="14"/>
    <x v="12"/>
  </r>
  <r>
    <x v="0"/>
    <x v="10"/>
    <x v="16"/>
    <x v="374"/>
    <x v="919"/>
    <s v="0017000001Oy0qnAAB"/>
    <x v="0"/>
    <s v="Platform"/>
    <s v="Platform"/>
    <x v="0"/>
    <x v="48"/>
    <x v="55"/>
    <x v="379"/>
    <n v="7698"/>
    <x v="14"/>
    <x v="12"/>
  </r>
  <r>
    <x v="0"/>
    <x v="4"/>
    <x v="4"/>
    <x v="4"/>
    <x v="4"/>
    <s v="0014u00001wOyNqAAK"/>
    <x v="3867"/>
    <s v="Advertise"/>
    <s v="Advertise on QC1"/>
    <x v="1"/>
    <x v="4"/>
    <x v="4"/>
    <x v="379"/>
    <n v="8900"/>
    <x v="14"/>
    <x v="12"/>
  </r>
  <r>
    <x v="0"/>
    <x v="4"/>
    <x v="4"/>
    <x v="4"/>
    <x v="392"/>
    <s v="0017000001L3cDZAAZ"/>
    <x v="3868"/>
    <s v="Advertise"/>
    <s v="Advertise on QC1"/>
    <x v="1"/>
    <x v="76"/>
    <x v="98"/>
    <x v="379"/>
    <n v="4248"/>
    <x v="14"/>
    <x v="12"/>
  </r>
  <r>
    <x v="0"/>
    <x v="4"/>
    <x v="5"/>
    <x v="5"/>
    <x v="354"/>
    <s v="0010g00001dxuFDAAY"/>
    <x v="3869"/>
    <s v="Advertise"/>
    <s v="Advertise on QC1"/>
    <x v="1"/>
    <x v="5"/>
    <x v="48"/>
    <x v="379"/>
    <n v="9788"/>
    <x v="14"/>
    <x v="12"/>
  </r>
  <r>
    <x v="0"/>
    <x v="4"/>
    <x v="5"/>
    <x v="175"/>
    <x v="1559"/>
    <s v="0014u00001n0VcQAAU"/>
    <x v="3870"/>
    <s v="Advertise"/>
    <s v="Advertise on QC2"/>
    <x v="5"/>
    <x v="49"/>
    <x v="62"/>
    <x v="379"/>
    <n v="7714"/>
    <x v="14"/>
    <x v="12"/>
  </r>
  <r>
    <x v="0"/>
    <x v="4"/>
    <x v="25"/>
    <x v="42"/>
    <x v="77"/>
    <s v="0017000000tsB2WAAU"/>
    <x v="3871"/>
    <s v="Advertise"/>
    <s v="Advertise on QC1"/>
    <x v="2"/>
    <x v="50"/>
    <x v="6"/>
    <x v="379"/>
    <n v="9375"/>
    <x v="14"/>
    <x v="12"/>
  </r>
  <r>
    <x v="2"/>
    <x v="11"/>
    <x v="17"/>
    <x v="15"/>
    <x v="19"/>
    <s v="0017000000SIU2zAAH"/>
    <x v="3872"/>
    <s v="Platform"/>
    <s v="Platform w/Campaign Management"/>
    <x v="2"/>
    <x v="17"/>
    <x v="19"/>
    <x v="379"/>
    <n v="519"/>
    <x v="14"/>
    <x v="12"/>
  </r>
  <r>
    <x v="2"/>
    <x v="11"/>
    <x v="17"/>
    <x v="336"/>
    <x v="993"/>
    <s v="0017000000nFdaDAAS"/>
    <x v="3873"/>
    <s v="Advertise"/>
    <s v="Advertise on QC1"/>
    <x v="1"/>
    <x v="47"/>
    <x v="50"/>
    <x v="379"/>
    <n v="1255"/>
    <x v="14"/>
    <x v="12"/>
  </r>
  <r>
    <x v="2"/>
    <x v="6"/>
    <x v="24"/>
    <x v="221"/>
    <x v="1413"/>
    <s v="0014u00001t9HHUAA2"/>
    <x v="3874"/>
    <s v="Advertise"/>
    <s v="Advertise on QC1"/>
    <x v="5"/>
    <x v="31"/>
    <x v="35"/>
    <x v="379"/>
    <n v="4908"/>
    <x v="14"/>
    <x v="12"/>
  </r>
  <r>
    <x v="1"/>
    <x v="1"/>
    <x v="12"/>
    <x v="1"/>
    <x v="1560"/>
    <s v="0010g00001dy4EFAAY"/>
    <x v="3875"/>
    <s v="Platform"/>
    <s v="Platform"/>
    <x v="6"/>
    <x v="12"/>
    <x v="59"/>
    <x v="380"/>
    <n v="2103"/>
    <x v="15"/>
    <x v="12"/>
  </r>
  <r>
    <x v="2"/>
    <x v="7"/>
    <x v="22"/>
    <x v="317"/>
    <x v="177"/>
    <s v="0017000001Q71maAAB"/>
    <x v="3876"/>
    <s v="Platform"/>
    <s v="Platform"/>
    <x v="4"/>
    <x v="28"/>
    <x v="80"/>
    <x v="380"/>
    <n v="1109"/>
    <x v="15"/>
    <x v="12"/>
  </r>
  <r>
    <x v="0"/>
    <x v="13"/>
    <x v="26"/>
    <x v="136"/>
    <x v="52"/>
    <s v="0014u00001vDDI2AAO"/>
    <x v="3877"/>
    <s v="Advertise"/>
    <s v="Advertise on QC1"/>
    <x v="3"/>
    <x v="37"/>
    <x v="42"/>
    <x v="380"/>
    <n v="4564"/>
    <x v="15"/>
    <x v="12"/>
  </r>
  <r>
    <x v="0"/>
    <x v="8"/>
    <x v="14"/>
    <x v="14"/>
    <x v="15"/>
    <s v="0017000001IJuh4AAD"/>
    <x v="3878"/>
    <s v="Advertise"/>
    <s v="Advertise on QC1"/>
    <x v="1"/>
    <x v="14"/>
    <x v="14"/>
    <x v="380"/>
    <n v="6055"/>
    <x v="15"/>
    <x v="12"/>
  </r>
  <r>
    <x v="0"/>
    <x v="2"/>
    <x v="2"/>
    <x v="87"/>
    <x v="527"/>
    <s v="0017000001PvqSIAAZ"/>
    <x v="3879"/>
    <s v="Advertise"/>
    <s v="Advertise on QC2"/>
    <x v="1"/>
    <x v="38"/>
    <x v="108"/>
    <x v="380"/>
    <n v="7428"/>
    <x v="15"/>
    <x v="12"/>
  </r>
  <r>
    <x v="0"/>
    <x v="9"/>
    <x v="15"/>
    <x v="142"/>
    <x v="510"/>
    <s v="0010g00001YsmBoAAJ"/>
    <x v="3880"/>
    <s v="Advertise"/>
    <s v="Advertise on QC1"/>
    <x v="5"/>
    <x v="71"/>
    <x v="29"/>
    <x v="380"/>
    <n v="4370"/>
    <x v="15"/>
    <x v="12"/>
  </r>
  <r>
    <x v="0"/>
    <x v="9"/>
    <x v="15"/>
    <x v="96"/>
    <x v="1212"/>
    <s v="0010g00001lyK8VAAU"/>
    <x v="3881"/>
    <s v="Platform"/>
    <s v="Platform"/>
    <x v="4"/>
    <x v="71"/>
    <x v="97"/>
    <x v="380"/>
    <n v="3121"/>
    <x v="15"/>
    <x v="12"/>
  </r>
  <r>
    <x v="0"/>
    <x v="4"/>
    <x v="5"/>
    <x v="34"/>
    <x v="1561"/>
    <s v="NA"/>
    <x v="0"/>
    <s v="Platform"/>
    <s v="Platform"/>
    <x v="0"/>
    <x v="34"/>
    <x v="39"/>
    <x v="380"/>
    <n v="2119"/>
    <x v="15"/>
    <x v="12"/>
  </r>
  <r>
    <x v="2"/>
    <x v="12"/>
    <x v="28"/>
    <x v="45"/>
    <x v="61"/>
    <s v="00170000014NhzIAAS"/>
    <x v="3882"/>
    <s v="Advertise"/>
    <s v="Advertise on QC1"/>
    <x v="2"/>
    <x v="43"/>
    <x v="49"/>
    <x v="380"/>
    <n v="9881"/>
    <x v="15"/>
    <x v="12"/>
  </r>
  <r>
    <x v="2"/>
    <x v="12"/>
    <x v="37"/>
    <x v="116"/>
    <x v="1073"/>
    <s v="0017000000uCN6gAAG"/>
    <x v="3883"/>
    <s v="Advertise"/>
    <s v="Advertise on QC1"/>
    <x v="1"/>
    <x v="110"/>
    <x v="50"/>
    <x v="380"/>
    <n v="3429"/>
    <x v="15"/>
    <x v="12"/>
  </r>
  <r>
    <x v="2"/>
    <x v="5"/>
    <x v="19"/>
    <x v="1"/>
    <x v="69"/>
    <s v="0014u00001xYeTnAAK"/>
    <x v="3884"/>
    <s v="Advertise"/>
    <s v="Advertise on QC2"/>
    <x v="2"/>
    <x v="20"/>
    <x v="7"/>
    <x v="380"/>
    <n v="3450"/>
    <x v="15"/>
    <x v="12"/>
  </r>
  <r>
    <x v="2"/>
    <x v="6"/>
    <x v="20"/>
    <x v="1"/>
    <x v="243"/>
    <s v="0017000000cSkJ9AAK"/>
    <x v="3885"/>
    <s v="Advertise"/>
    <s v="Advertise on QC2"/>
    <x v="1"/>
    <x v="21"/>
    <x v="35"/>
    <x v="380"/>
    <n v="6620"/>
    <x v="15"/>
    <x v="12"/>
  </r>
  <r>
    <x v="1"/>
    <x v="1"/>
    <x v="1"/>
    <x v="91"/>
    <x v="650"/>
    <s v="0017000001P0ccbAAB"/>
    <x v="3886"/>
    <s v="Advertise"/>
    <s v="Advertise on QC2"/>
    <x v="2"/>
    <x v="1"/>
    <x v="27"/>
    <x v="381"/>
    <n v="9844"/>
    <x v="16"/>
    <x v="12"/>
  </r>
  <r>
    <x v="1"/>
    <x v="1"/>
    <x v="31"/>
    <x v="515"/>
    <x v="601"/>
    <s v="0017000001ETyTvAAL"/>
    <x v="3887"/>
    <s v="Advertise"/>
    <s v="Advertise on QC1"/>
    <x v="1"/>
    <x v="58"/>
    <x v="67"/>
    <x v="381"/>
    <n v="803"/>
    <x v="16"/>
    <x v="12"/>
  </r>
  <r>
    <x v="0"/>
    <x v="13"/>
    <x v="26"/>
    <x v="246"/>
    <x v="550"/>
    <s v="0017000001R4UfOAAV"/>
    <x v="3888"/>
    <s v="Advertise"/>
    <s v="Advertise on QC1"/>
    <x v="1"/>
    <x v="89"/>
    <x v="92"/>
    <x v="381"/>
    <n v="1020"/>
    <x v="16"/>
    <x v="12"/>
  </r>
  <r>
    <x v="2"/>
    <x v="11"/>
    <x v="18"/>
    <x v="1"/>
    <x v="121"/>
    <s v="0017000000kOfiEAAS"/>
    <x v="3889"/>
    <s v="Advertise"/>
    <s v="Advertise on QC2"/>
    <x v="2"/>
    <x v="18"/>
    <x v="20"/>
    <x v="381"/>
    <n v="757"/>
    <x v="16"/>
    <x v="12"/>
  </r>
  <r>
    <x v="2"/>
    <x v="6"/>
    <x v="8"/>
    <x v="149"/>
    <x v="267"/>
    <s v="0014u00001ytzrtAAA"/>
    <x v="3890"/>
    <s v="Advertise"/>
    <s v="Advertise on QC1"/>
    <x v="5"/>
    <x v="39"/>
    <x v="45"/>
    <x v="381"/>
    <n v="9300"/>
    <x v="16"/>
    <x v="12"/>
  </r>
  <r>
    <x v="0"/>
    <x v="0"/>
    <x v="0"/>
    <x v="7"/>
    <x v="672"/>
    <s v="0010g00001mUvi5AAC"/>
    <x v="3891"/>
    <s v="Advertise"/>
    <s v="Advertise on QC1"/>
    <x v="1"/>
    <x v="0"/>
    <x v="73"/>
    <x v="382"/>
    <n v="6013"/>
    <x v="17"/>
    <x v="12"/>
  </r>
  <r>
    <x v="0"/>
    <x v="0"/>
    <x v="10"/>
    <x v="49"/>
    <x v="70"/>
    <s v="0017000000rQDK0AAO"/>
    <x v="3892"/>
    <s v="Advertise"/>
    <s v="Advertise on QC1"/>
    <x v="1"/>
    <x v="25"/>
    <x v="73"/>
    <x v="382"/>
    <n v="4778"/>
    <x v="17"/>
    <x v="12"/>
  </r>
  <r>
    <x v="1"/>
    <x v="1"/>
    <x v="1"/>
    <x v="7"/>
    <x v="1"/>
    <s v="0017000001HKelvAAD"/>
    <x v="3893"/>
    <s v="Advertise"/>
    <s v="Advertise on QC1"/>
    <x v="1"/>
    <x v="1"/>
    <x v="1"/>
    <x v="382"/>
    <n v="3400"/>
    <x v="17"/>
    <x v="12"/>
  </r>
  <r>
    <x v="1"/>
    <x v="1"/>
    <x v="1"/>
    <x v="1"/>
    <x v="664"/>
    <s v="0017000001NAdiQAAT"/>
    <x v="3894"/>
    <s v="Advertise"/>
    <s v="Advertise on QC2"/>
    <x v="1"/>
    <x v="1"/>
    <x v="67"/>
    <x v="382"/>
    <n v="5173"/>
    <x v="17"/>
    <x v="12"/>
  </r>
  <r>
    <x v="1"/>
    <x v="1"/>
    <x v="1"/>
    <x v="279"/>
    <x v="569"/>
    <s v="0017000001GbWfpAAF"/>
    <x v="3895"/>
    <s v="Advertise"/>
    <s v="Advertise on QC1"/>
    <x v="1"/>
    <x v="36"/>
    <x v="117"/>
    <x v="382"/>
    <n v="8433"/>
    <x v="17"/>
    <x v="12"/>
  </r>
  <r>
    <x v="0"/>
    <x v="13"/>
    <x v="26"/>
    <x v="136"/>
    <x v="1562"/>
    <s v="0017000001R3vuXAAR"/>
    <x v="3896"/>
    <s v="Advertise"/>
    <s v="Advertise on QC1"/>
    <x v="3"/>
    <x v="37"/>
    <x v="42"/>
    <x v="382"/>
    <n v="1078"/>
    <x v="17"/>
    <x v="12"/>
  </r>
  <r>
    <x v="0"/>
    <x v="2"/>
    <x v="2"/>
    <x v="87"/>
    <x v="527"/>
    <s v="0017000001PvqSIAAZ"/>
    <x v="3897"/>
    <s v="Advertise"/>
    <s v="Advertise on QC2"/>
    <x v="1"/>
    <x v="38"/>
    <x v="108"/>
    <x v="382"/>
    <n v="6837"/>
    <x v="17"/>
    <x v="12"/>
  </r>
  <r>
    <x v="1"/>
    <x v="3"/>
    <x v="3"/>
    <x v="7"/>
    <x v="543"/>
    <s v="0010g00001gU96dAAC"/>
    <x v="3898"/>
    <s v="Advertise"/>
    <s v="Advertise on QC1"/>
    <x v="1"/>
    <x v="67"/>
    <x v="3"/>
    <x v="382"/>
    <n v="313"/>
    <x v="17"/>
    <x v="12"/>
  </r>
  <r>
    <x v="0"/>
    <x v="4"/>
    <x v="4"/>
    <x v="152"/>
    <x v="1175"/>
    <s v="0017000001Teod2AAB"/>
    <x v="3899"/>
    <s v="Platform"/>
    <s v="Platform w/Campaign Management"/>
    <x v="6"/>
    <x v="76"/>
    <x v="4"/>
    <x v="382"/>
    <n v="1972"/>
    <x v="17"/>
    <x v="12"/>
  </r>
  <r>
    <x v="2"/>
    <x v="11"/>
    <x v="18"/>
    <x v="8"/>
    <x v="563"/>
    <s v="0017000001WN9xLAAT"/>
    <x v="3900"/>
    <s v="Advertise"/>
    <s v="Advertise on QC1"/>
    <x v="5"/>
    <x v="44"/>
    <x v="50"/>
    <x v="382"/>
    <n v="2121"/>
    <x v="17"/>
    <x v="12"/>
  </r>
  <r>
    <x v="2"/>
    <x v="6"/>
    <x v="24"/>
    <x v="516"/>
    <x v="1563"/>
    <s v="0017000001SSdewAAD"/>
    <x v="3901"/>
    <s v="Advertise"/>
    <s v="Advertise on QC1"/>
    <x v="5"/>
    <x v="81"/>
    <x v="116"/>
    <x v="382"/>
    <n v="731"/>
    <x v="17"/>
    <x v="12"/>
  </r>
  <r>
    <x v="0"/>
    <x v="0"/>
    <x v="0"/>
    <x v="1"/>
    <x v="1564"/>
    <s v="0014u00001xYMCtAAO"/>
    <x v="3902"/>
    <s v="Platform"/>
    <s v="Platform"/>
    <x v="6"/>
    <x v="121"/>
    <x v="0"/>
    <x v="383"/>
    <n v="9196"/>
    <x v="18"/>
    <x v="12"/>
  </r>
  <r>
    <x v="1"/>
    <x v="1"/>
    <x v="1"/>
    <x v="1"/>
    <x v="202"/>
    <s v="0017000001D9ClcAAF"/>
    <x v="3903"/>
    <s v="Advertise"/>
    <s v="Advertise on QC2"/>
    <x v="2"/>
    <x v="32"/>
    <x v="36"/>
    <x v="383"/>
    <n v="3749"/>
    <x v="18"/>
    <x v="12"/>
  </r>
  <r>
    <x v="1"/>
    <x v="1"/>
    <x v="1"/>
    <x v="276"/>
    <x v="908"/>
    <s v="0017000001TdrcrAAB"/>
    <x v="3904"/>
    <s v="Advertise"/>
    <s v="Advertise on QC1"/>
    <x v="3"/>
    <x v="53"/>
    <x v="41"/>
    <x v="383"/>
    <n v="1649"/>
    <x v="18"/>
    <x v="12"/>
  </r>
  <r>
    <x v="0"/>
    <x v="2"/>
    <x v="2"/>
    <x v="88"/>
    <x v="587"/>
    <s v="0010g00001jXJG9AAO"/>
    <x v="3905"/>
    <s v="Advertise"/>
    <s v="Advertise on QC1"/>
    <x v="1"/>
    <x v="46"/>
    <x v="53"/>
    <x v="383"/>
    <n v="6187"/>
    <x v="18"/>
    <x v="12"/>
  </r>
  <r>
    <x v="0"/>
    <x v="9"/>
    <x v="15"/>
    <x v="23"/>
    <x v="33"/>
    <s v="0014u00001xXdHKAA0"/>
    <x v="3906"/>
    <s v="Advertise"/>
    <s v="Advertise on QC2"/>
    <x v="1"/>
    <x v="15"/>
    <x v="16"/>
    <x v="383"/>
    <n v="720"/>
    <x v="18"/>
    <x v="12"/>
  </r>
  <r>
    <x v="0"/>
    <x v="10"/>
    <x v="16"/>
    <x v="51"/>
    <x v="1565"/>
    <s v="0010g00001gupMDAAY"/>
    <x v="3907"/>
    <s v="Advertise"/>
    <s v="Advertise on QC2"/>
    <x v="5"/>
    <x v="16"/>
    <x v="54"/>
    <x v="383"/>
    <n v="5454"/>
    <x v="18"/>
    <x v="12"/>
  </r>
  <r>
    <x v="0"/>
    <x v="4"/>
    <x v="5"/>
    <x v="41"/>
    <x v="54"/>
    <s v="0010g00001kRvkjAAC"/>
    <x v="3908"/>
    <s v="Advertise"/>
    <s v="Advertise on QC1"/>
    <x v="1"/>
    <x v="34"/>
    <x v="18"/>
    <x v="383"/>
    <n v="8428"/>
    <x v="18"/>
    <x v="12"/>
  </r>
  <r>
    <x v="0"/>
    <x v="4"/>
    <x v="6"/>
    <x v="1"/>
    <x v="55"/>
    <s v="0017000000ts6wWAAQ"/>
    <x v="3909"/>
    <s v="Advertise"/>
    <s v="Advertise on QC2"/>
    <x v="1"/>
    <x v="6"/>
    <x v="44"/>
    <x v="383"/>
    <n v="7300"/>
    <x v="18"/>
    <x v="12"/>
  </r>
  <r>
    <x v="2"/>
    <x v="12"/>
    <x v="23"/>
    <x v="177"/>
    <x v="1036"/>
    <s v="0017000000jy5z2AAA"/>
    <x v="3910"/>
    <s v="Advertise"/>
    <s v="Advertise on QC1"/>
    <x v="1"/>
    <x v="80"/>
    <x v="64"/>
    <x v="383"/>
    <n v="9231"/>
    <x v="18"/>
    <x v="12"/>
  </r>
  <r>
    <x v="2"/>
    <x v="6"/>
    <x v="9"/>
    <x v="9"/>
    <x v="78"/>
    <s v="0017000000zSReFAAW"/>
    <x v="3911"/>
    <s v="Advertise"/>
    <s v="Advertise on QC1"/>
    <x v="2"/>
    <x v="9"/>
    <x v="9"/>
    <x v="383"/>
    <n v="9611"/>
    <x v="18"/>
    <x v="12"/>
  </r>
  <r>
    <x v="2"/>
    <x v="6"/>
    <x v="9"/>
    <x v="106"/>
    <x v="170"/>
    <s v="0017000000ojCwtAAE"/>
    <x v="3912"/>
    <s v="Advertise"/>
    <s v="Advertise on QC1"/>
    <x v="1"/>
    <x v="9"/>
    <x v="45"/>
    <x v="383"/>
    <n v="7087"/>
    <x v="18"/>
    <x v="12"/>
  </r>
  <r>
    <x v="2"/>
    <x v="6"/>
    <x v="24"/>
    <x v="377"/>
    <x v="928"/>
    <s v="0017000000mFqPHAA0"/>
    <x v="3913"/>
    <s v="Advertise"/>
    <s v="Advertise on QC1"/>
    <x v="2"/>
    <x v="81"/>
    <x v="116"/>
    <x v="383"/>
    <n v="9478"/>
    <x v="18"/>
    <x v="12"/>
  </r>
  <r>
    <x v="1"/>
    <x v="1"/>
    <x v="1"/>
    <x v="1"/>
    <x v="922"/>
    <s v="0017000001XhowFAAR"/>
    <x v="1574"/>
    <s v="Advertise"/>
    <s v="Advertise on QC2"/>
    <x v="2"/>
    <x v="99"/>
    <x v="11"/>
    <x v="384"/>
    <n v="3688"/>
    <x v="19"/>
    <x v="12"/>
  </r>
  <r>
    <x v="1"/>
    <x v="1"/>
    <x v="11"/>
    <x v="201"/>
    <x v="1566"/>
    <s v="0014u00001uSSoKAAW"/>
    <x v="3914"/>
    <s v="Advertise"/>
    <s v="Advertise on QC1"/>
    <x v="5"/>
    <x v="11"/>
    <x v="11"/>
    <x v="384"/>
    <n v="4151"/>
    <x v="19"/>
    <x v="12"/>
  </r>
  <r>
    <x v="1"/>
    <x v="1"/>
    <x v="11"/>
    <x v="202"/>
    <x v="769"/>
    <s v="0014u00001vDY9dAAG"/>
    <x v="3915"/>
    <s v="Advertise"/>
    <s v="Advertise on QC2"/>
    <x v="1"/>
    <x v="11"/>
    <x v="11"/>
    <x v="384"/>
    <n v="8869"/>
    <x v="19"/>
    <x v="12"/>
  </r>
  <r>
    <x v="0"/>
    <x v="2"/>
    <x v="2"/>
    <x v="483"/>
    <x v="1567"/>
    <s v="0014u00001xYEXfAAO"/>
    <x v="0"/>
    <s v="Platform"/>
    <s v="Platform"/>
    <x v="0"/>
    <x v="46"/>
    <x v="61"/>
    <x v="384"/>
    <n v="8661"/>
    <x v="19"/>
    <x v="12"/>
  </r>
  <r>
    <x v="1"/>
    <x v="3"/>
    <x v="3"/>
    <x v="28"/>
    <x v="131"/>
    <s v="0010g00001hz0MKAAY"/>
    <x v="3916"/>
    <s v="Platform"/>
    <s v="Platform w/Campaign Management"/>
    <x v="4"/>
    <x v="29"/>
    <x v="33"/>
    <x v="384"/>
    <n v="7298"/>
    <x v="19"/>
    <x v="12"/>
  </r>
  <r>
    <x v="1"/>
    <x v="3"/>
    <x v="3"/>
    <x v="29"/>
    <x v="38"/>
    <s v="0014u000020as9qAAA"/>
    <x v="3917"/>
    <s v="Advertise"/>
    <s v="Advertise on QC1"/>
    <x v="5"/>
    <x v="29"/>
    <x v="33"/>
    <x v="384"/>
    <n v="6207"/>
    <x v="19"/>
    <x v="12"/>
  </r>
  <r>
    <x v="0"/>
    <x v="9"/>
    <x v="15"/>
    <x v="23"/>
    <x v="33"/>
    <s v="0014u00001xXdHKAA0"/>
    <x v="3918"/>
    <s v="Advertise"/>
    <s v="Advertise on QC2"/>
    <x v="2"/>
    <x v="15"/>
    <x v="29"/>
    <x v="384"/>
    <n v="8888"/>
    <x v="19"/>
    <x v="12"/>
  </r>
  <r>
    <x v="0"/>
    <x v="4"/>
    <x v="25"/>
    <x v="1"/>
    <x v="402"/>
    <s v="0017000000trweUAAQ"/>
    <x v="1007"/>
    <s v="Advertise"/>
    <s v="Advertise on QC2"/>
    <x v="1"/>
    <x v="50"/>
    <x v="6"/>
    <x v="384"/>
    <n v="4654"/>
    <x v="19"/>
    <x v="12"/>
  </r>
  <r>
    <x v="2"/>
    <x v="12"/>
    <x v="23"/>
    <x v="7"/>
    <x v="1568"/>
    <s v="0014u00001xXVXsAAO"/>
    <x v="3919"/>
    <s v="Advertise"/>
    <s v="Advertise on QC1"/>
    <x v="5"/>
    <x v="91"/>
    <x v="24"/>
    <x v="384"/>
    <n v="9219"/>
    <x v="19"/>
    <x v="12"/>
  </r>
  <r>
    <x v="2"/>
    <x v="5"/>
    <x v="7"/>
    <x v="1"/>
    <x v="7"/>
    <s v="0017000000asbAGAAY"/>
    <x v="3920"/>
    <s v="Advertise"/>
    <s v="Advertise on QC2"/>
    <x v="1"/>
    <x v="7"/>
    <x v="7"/>
    <x v="384"/>
    <n v="4111"/>
    <x v="19"/>
    <x v="12"/>
  </r>
  <r>
    <x v="2"/>
    <x v="5"/>
    <x v="7"/>
    <x v="70"/>
    <x v="1481"/>
    <s v="0017000000mptyEAAQ"/>
    <x v="3921"/>
    <s v="Advertise"/>
    <s v="Advertise on QC1"/>
    <x v="2"/>
    <x v="7"/>
    <x v="64"/>
    <x v="384"/>
    <n v="7128"/>
    <x v="19"/>
    <x v="12"/>
  </r>
  <r>
    <x v="2"/>
    <x v="5"/>
    <x v="19"/>
    <x v="1"/>
    <x v="163"/>
    <s v="0017000000WVbN0AAL"/>
    <x v="3922"/>
    <s v="Advertise"/>
    <s v="Advertise on QC2"/>
    <x v="2"/>
    <x v="72"/>
    <x v="70"/>
    <x v="384"/>
    <n v="9972"/>
    <x v="19"/>
    <x v="12"/>
  </r>
  <r>
    <x v="2"/>
    <x v="6"/>
    <x v="8"/>
    <x v="514"/>
    <x v="1556"/>
    <s v="0017000001ETdhvAAD"/>
    <x v="3923"/>
    <s v="Advertise"/>
    <s v="Advertise on QC1"/>
    <x v="5"/>
    <x v="87"/>
    <x v="45"/>
    <x v="384"/>
    <n v="1705"/>
    <x v="19"/>
    <x v="12"/>
  </r>
  <r>
    <x v="2"/>
    <x v="6"/>
    <x v="24"/>
    <x v="1"/>
    <x v="1569"/>
    <s v="0010g00001jX7mKAAS"/>
    <x v="3924"/>
    <s v="Advertise"/>
    <s v="Advertise on QC2"/>
    <x v="2"/>
    <x v="81"/>
    <x v="85"/>
    <x v="384"/>
    <n v="6863"/>
    <x v="19"/>
    <x v="12"/>
  </r>
  <r>
    <x v="1"/>
    <x v="1"/>
    <x v="1"/>
    <x v="7"/>
    <x v="49"/>
    <s v="0017000001R3ehGAAR"/>
    <x v="3925"/>
    <s v="Advertise"/>
    <s v="Advertise on QC1"/>
    <x v="1"/>
    <x v="1"/>
    <x v="1"/>
    <x v="385"/>
    <n v="4007"/>
    <x v="20"/>
    <x v="12"/>
  </r>
  <r>
    <x v="1"/>
    <x v="1"/>
    <x v="31"/>
    <x v="1"/>
    <x v="442"/>
    <s v="0014u00001xaxaMAAQ"/>
    <x v="3926"/>
    <s v="Advertise"/>
    <s v="Advertise on QC2"/>
    <x v="1"/>
    <x v="58"/>
    <x v="1"/>
    <x v="385"/>
    <n v="7282"/>
    <x v="20"/>
    <x v="12"/>
  </r>
  <r>
    <x v="0"/>
    <x v="8"/>
    <x v="14"/>
    <x v="7"/>
    <x v="14"/>
    <s v="0017000000vTymcAAC"/>
    <x v="3927"/>
    <s v="Advertise"/>
    <s v="Advertise on QC1"/>
    <x v="1"/>
    <x v="14"/>
    <x v="14"/>
    <x v="385"/>
    <n v="431"/>
    <x v="20"/>
    <x v="12"/>
  </r>
  <r>
    <x v="0"/>
    <x v="2"/>
    <x v="2"/>
    <x v="50"/>
    <x v="72"/>
    <s v="0010g00001befvLAAQ"/>
    <x v="3928"/>
    <s v="Advertise"/>
    <s v="Advertise on QC1"/>
    <x v="2"/>
    <x v="38"/>
    <x v="53"/>
    <x v="385"/>
    <n v="4180"/>
    <x v="20"/>
    <x v="12"/>
  </r>
  <r>
    <x v="0"/>
    <x v="10"/>
    <x v="16"/>
    <x v="517"/>
    <x v="1570"/>
    <s v="0014u000022CCm6AAG"/>
    <x v="3929"/>
    <s v="Platform"/>
    <s v="Platform"/>
    <x v="6"/>
    <x v="68"/>
    <x v="55"/>
    <x v="385"/>
    <n v="2526"/>
    <x v="20"/>
    <x v="12"/>
  </r>
  <r>
    <x v="0"/>
    <x v="4"/>
    <x v="29"/>
    <x v="1"/>
    <x v="1571"/>
    <s v="0017000000trrrAAAQ"/>
    <x v="3930"/>
    <s v="Platform"/>
    <s v="Platform"/>
    <x v="4"/>
    <x v="55"/>
    <x v="56"/>
    <x v="385"/>
    <n v="1819"/>
    <x v="20"/>
    <x v="12"/>
  </r>
  <r>
    <x v="0"/>
    <x v="4"/>
    <x v="4"/>
    <x v="152"/>
    <x v="273"/>
    <s v="0017000000nD3RwAAK"/>
    <x v="3931"/>
    <s v="Platform"/>
    <s v="Platform w/Campaign Management"/>
    <x v="1"/>
    <x v="76"/>
    <x v="84"/>
    <x v="385"/>
    <n v="6610"/>
    <x v="20"/>
    <x v="12"/>
  </r>
  <r>
    <x v="0"/>
    <x v="4"/>
    <x v="5"/>
    <x v="5"/>
    <x v="1572"/>
    <s v="0014u00001uTMc4AAG"/>
    <x v="3932"/>
    <s v="Advertise"/>
    <s v="Advertise on QC1"/>
    <x v="2"/>
    <x v="5"/>
    <x v="5"/>
    <x v="385"/>
    <n v="2428"/>
    <x v="20"/>
    <x v="12"/>
  </r>
  <r>
    <x v="0"/>
    <x v="4"/>
    <x v="5"/>
    <x v="113"/>
    <x v="1398"/>
    <s v="0014u00001ywXFJAA2"/>
    <x v="3933"/>
    <s v="Platform"/>
    <s v="Platform"/>
    <x v="6"/>
    <x v="34"/>
    <x v="39"/>
    <x v="385"/>
    <n v="1242"/>
    <x v="20"/>
    <x v="12"/>
  </r>
  <r>
    <x v="0"/>
    <x v="4"/>
    <x v="5"/>
    <x v="163"/>
    <x v="304"/>
    <s v="0010g00001lxuDDAAY"/>
    <x v="3934"/>
    <s v="Advertise"/>
    <s v="Advertise on QC1"/>
    <x v="2"/>
    <x v="5"/>
    <x v="63"/>
    <x v="385"/>
    <n v="8867"/>
    <x v="20"/>
    <x v="12"/>
  </r>
  <r>
    <x v="2"/>
    <x v="11"/>
    <x v="17"/>
    <x v="188"/>
    <x v="383"/>
    <s v="0014u00001vE8hXAAS"/>
    <x v="3935"/>
    <s v="Platform"/>
    <s v="Platform w/Campaign Management"/>
    <x v="1"/>
    <x v="17"/>
    <x v="19"/>
    <x v="385"/>
    <n v="3500"/>
    <x v="20"/>
    <x v="12"/>
  </r>
  <r>
    <x v="2"/>
    <x v="11"/>
    <x v="17"/>
    <x v="393"/>
    <x v="1573"/>
    <s v="0017000000e3xweAAA"/>
    <x v="3936"/>
    <s v="Platform"/>
    <s v="Platform"/>
    <x v="4"/>
    <x v="17"/>
    <x v="19"/>
    <x v="385"/>
    <n v="2688"/>
    <x v="20"/>
    <x v="12"/>
  </r>
  <r>
    <x v="2"/>
    <x v="6"/>
    <x v="8"/>
    <x v="43"/>
    <x v="1574"/>
    <s v="0014u00001xZM20AAG"/>
    <x v="3937"/>
    <s v="Advertise"/>
    <s v="Advertise on QC1"/>
    <x v="5"/>
    <x v="39"/>
    <x v="45"/>
    <x v="385"/>
    <n v="1232"/>
    <x v="20"/>
    <x v="12"/>
  </r>
  <r>
    <x v="0"/>
    <x v="0"/>
    <x v="0"/>
    <x v="7"/>
    <x v="80"/>
    <s v="0010g00001jX69GAAS"/>
    <x v="3938"/>
    <s v="Advertise"/>
    <s v="Advertise on QC1"/>
    <x v="1"/>
    <x v="23"/>
    <x v="26"/>
    <x v="386"/>
    <n v="604"/>
    <x v="21"/>
    <x v="12"/>
  </r>
  <r>
    <x v="0"/>
    <x v="0"/>
    <x v="0"/>
    <x v="164"/>
    <x v="306"/>
    <s v="0014u00001nsvU9AAI"/>
    <x v="3939"/>
    <s v="Advertise"/>
    <s v="Advertise on QC1"/>
    <x v="1"/>
    <x v="0"/>
    <x v="15"/>
    <x v="386"/>
    <n v="7396"/>
    <x v="21"/>
    <x v="12"/>
  </r>
  <r>
    <x v="0"/>
    <x v="0"/>
    <x v="10"/>
    <x v="518"/>
    <x v="1575"/>
    <s v="0014u00001yuwQnAAI"/>
    <x v="3940"/>
    <s v="Advertise"/>
    <s v="Advertise on QC1"/>
    <x v="5"/>
    <x v="24"/>
    <x v="25"/>
    <x v="386"/>
    <n v="3475"/>
    <x v="21"/>
    <x v="12"/>
  </r>
  <r>
    <x v="1"/>
    <x v="1"/>
    <x v="1"/>
    <x v="7"/>
    <x v="673"/>
    <s v="0010g00001lySPNAA2"/>
    <x v="3941"/>
    <s v="Advertise"/>
    <s v="Advertise on QC1"/>
    <x v="1"/>
    <x v="1"/>
    <x v="1"/>
    <x v="386"/>
    <n v="6231"/>
    <x v="21"/>
    <x v="12"/>
  </r>
  <r>
    <x v="1"/>
    <x v="1"/>
    <x v="1"/>
    <x v="268"/>
    <x v="501"/>
    <s v="0014u00001vEFJ0AAO"/>
    <x v="3942"/>
    <s v="Platform"/>
    <s v="Platform w/Campaign Management"/>
    <x v="2"/>
    <x v="36"/>
    <x v="41"/>
    <x v="386"/>
    <n v="1656"/>
    <x v="21"/>
    <x v="12"/>
  </r>
  <r>
    <x v="1"/>
    <x v="1"/>
    <x v="1"/>
    <x v="466"/>
    <x v="1227"/>
    <s v="0017000001SIcsFAAT"/>
    <x v="3943"/>
    <s v="Advertise"/>
    <s v="Advertise on QC2"/>
    <x v="2"/>
    <x v="32"/>
    <x v="36"/>
    <x v="386"/>
    <n v="3161"/>
    <x v="21"/>
    <x v="12"/>
  </r>
  <r>
    <x v="1"/>
    <x v="1"/>
    <x v="12"/>
    <x v="60"/>
    <x v="174"/>
    <s v="0017000001R656TAAR"/>
    <x v="3944"/>
    <s v="Advertise"/>
    <s v="Advertise on QC1"/>
    <x v="2"/>
    <x v="12"/>
    <x v="12"/>
    <x v="386"/>
    <n v="4455"/>
    <x v="21"/>
    <x v="12"/>
  </r>
  <r>
    <x v="2"/>
    <x v="7"/>
    <x v="13"/>
    <x v="389"/>
    <x v="989"/>
    <s v="0017000000yGMaUAAW"/>
    <x v="3945"/>
    <s v="Advertise"/>
    <s v="Advertise on QC2"/>
    <x v="2"/>
    <x v="13"/>
    <x v="88"/>
    <x v="386"/>
    <n v="362"/>
    <x v="21"/>
    <x v="12"/>
  </r>
  <r>
    <x v="0"/>
    <x v="2"/>
    <x v="2"/>
    <x v="67"/>
    <x v="634"/>
    <s v="0017000001KG6dEAAT"/>
    <x v="3946"/>
    <s v="Advertise"/>
    <s v="Advertise on QC2"/>
    <x v="1"/>
    <x v="38"/>
    <x v="43"/>
    <x v="386"/>
    <n v="4746"/>
    <x v="21"/>
    <x v="12"/>
  </r>
  <r>
    <x v="0"/>
    <x v="2"/>
    <x v="2"/>
    <x v="67"/>
    <x v="634"/>
    <s v="0017000001KG6dEAAT"/>
    <x v="3947"/>
    <s v="Advertise"/>
    <s v="Advertise on QC2"/>
    <x v="1"/>
    <x v="38"/>
    <x v="43"/>
    <x v="386"/>
    <n v="9511"/>
    <x v="21"/>
    <x v="12"/>
  </r>
  <r>
    <x v="0"/>
    <x v="2"/>
    <x v="2"/>
    <x v="88"/>
    <x v="587"/>
    <s v="0010g00001jXJG9AAO"/>
    <x v="3948"/>
    <s v="Advertise"/>
    <s v="Advertise on QC1"/>
    <x v="1"/>
    <x v="46"/>
    <x v="53"/>
    <x v="386"/>
    <n v="7632"/>
    <x v="21"/>
    <x v="12"/>
  </r>
  <r>
    <x v="1"/>
    <x v="3"/>
    <x v="3"/>
    <x v="1"/>
    <x v="1293"/>
    <s v="0017000000atKAdAAM"/>
    <x v="3949"/>
    <s v="Platform"/>
    <s v="Platform w/Campaign Management"/>
    <x v="6"/>
    <x v="94"/>
    <x v="102"/>
    <x v="386"/>
    <n v="2076"/>
    <x v="21"/>
    <x v="12"/>
  </r>
  <r>
    <x v="1"/>
    <x v="3"/>
    <x v="3"/>
    <x v="144"/>
    <x v="254"/>
    <s v="0010g00001cryccAAA"/>
    <x v="3950"/>
    <s v="Advertise"/>
    <s v="Advertise on QC1"/>
    <x v="1"/>
    <x v="67"/>
    <x v="3"/>
    <x v="386"/>
    <n v="4315"/>
    <x v="21"/>
    <x v="12"/>
  </r>
  <r>
    <x v="1"/>
    <x v="3"/>
    <x v="3"/>
    <x v="156"/>
    <x v="279"/>
    <s v="0010g00001gVZdVAAW"/>
    <x v="3951"/>
    <s v="Advertise"/>
    <s v="Advertise on QC1"/>
    <x v="1"/>
    <x v="29"/>
    <x v="65"/>
    <x v="386"/>
    <n v="4093"/>
    <x v="21"/>
    <x v="12"/>
  </r>
  <r>
    <x v="0"/>
    <x v="9"/>
    <x v="15"/>
    <x v="23"/>
    <x v="33"/>
    <s v="0014u00001xXdHKAA0"/>
    <x v="3952"/>
    <s v="Advertise"/>
    <s v="Advertise on QC2"/>
    <x v="2"/>
    <x v="15"/>
    <x v="16"/>
    <x v="386"/>
    <n v="3228"/>
    <x v="21"/>
    <x v="12"/>
  </r>
  <r>
    <x v="0"/>
    <x v="9"/>
    <x v="15"/>
    <x v="97"/>
    <x v="159"/>
    <s v="0010g00001ZoE3lAAF"/>
    <x v="3953"/>
    <s v="Advertise"/>
    <s v="Advertise on QC2"/>
    <x v="2"/>
    <x v="15"/>
    <x v="29"/>
    <x v="386"/>
    <n v="6903"/>
    <x v="21"/>
    <x v="12"/>
  </r>
  <r>
    <x v="0"/>
    <x v="10"/>
    <x v="16"/>
    <x v="233"/>
    <x v="1183"/>
    <s v="0014u00001yu7hWAAQ"/>
    <x v="3954"/>
    <s v="Platform"/>
    <s v="Platform"/>
    <x v="6"/>
    <x v="16"/>
    <x v="55"/>
    <x v="386"/>
    <n v="6124"/>
    <x v="21"/>
    <x v="12"/>
  </r>
  <r>
    <x v="0"/>
    <x v="4"/>
    <x v="5"/>
    <x v="519"/>
    <x v="1576"/>
    <s v="0014u00001xZDfAAAW"/>
    <x v="3955"/>
    <s v="Advertise"/>
    <s v="Advertise on QC1"/>
    <x v="5"/>
    <x v="49"/>
    <x v="5"/>
    <x v="386"/>
    <n v="9942"/>
    <x v="21"/>
    <x v="12"/>
  </r>
  <r>
    <x v="0"/>
    <x v="4"/>
    <x v="5"/>
    <x v="41"/>
    <x v="1577"/>
    <s v="0017000000oi1aRAAQ"/>
    <x v="0"/>
    <s v="Platform"/>
    <s v="Platform"/>
    <x v="0"/>
    <x v="109"/>
    <x v="94"/>
    <x v="386"/>
    <n v="5985"/>
    <x v="21"/>
    <x v="12"/>
  </r>
  <r>
    <x v="0"/>
    <x v="4"/>
    <x v="5"/>
    <x v="113"/>
    <x v="209"/>
    <s v="0014u00001yu7faAAA"/>
    <x v="3956"/>
    <s v="Platform"/>
    <s v="Platform"/>
    <x v="6"/>
    <x v="34"/>
    <x v="39"/>
    <x v="386"/>
    <n v="9318"/>
    <x v="21"/>
    <x v="12"/>
  </r>
  <r>
    <x v="2"/>
    <x v="12"/>
    <x v="23"/>
    <x v="177"/>
    <x v="1036"/>
    <s v="0017000000jy5z2AAA"/>
    <x v="3957"/>
    <s v="Advertise"/>
    <s v="Advertise on QC1"/>
    <x v="1"/>
    <x v="80"/>
    <x v="64"/>
    <x v="386"/>
    <n v="5063"/>
    <x v="21"/>
    <x v="12"/>
  </r>
  <r>
    <x v="2"/>
    <x v="6"/>
    <x v="9"/>
    <x v="25"/>
    <x v="783"/>
    <s v="0017000000lPuTEAA0"/>
    <x v="3958"/>
    <s v="Advertise"/>
    <s v="Advertise on QC1"/>
    <x v="2"/>
    <x v="9"/>
    <x v="31"/>
    <x v="386"/>
    <n v="7215"/>
    <x v="21"/>
    <x v="12"/>
  </r>
  <r>
    <x v="2"/>
    <x v="6"/>
    <x v="24"/>
    <x v="520"/>
    <x v="1578"/>
    <s v="0014u00001nsnfhAAA"/>
    <x v="3959"/>
    <s v="Advertise"/>
    <s v="Advertise on QC1"/>
    <x v="5"/>
    <x v="81"/>
    <x v="85"/>
    <x v="386"/>
    <n v="1470"/>
    <x v="21"/>
    <x v="12"/>
  </r>
  <r>
    <x v="1"/>
    <x v="1"/>
    <x v="1"/>
    <x v="478"/>
    <x v="483"/>
    <s v="0014u000022Q6AcAAK"/>
    <x v="623"/>
    <s v="Advertise"/>
    <s v="Advertise on QC2"/>
    <x v="2"/>
    <x v="1"/>
    <x v="27"/>
    <x v="387"/>
    <n v="6024"/>
    <x v="22"/>
    <x v="12"/>
  </r>
  <r>
    <x v="1"/>
    <x v="1"/>
    <x v="11"/>
    <x v="217"/>
    <x v="1566"/>
    <s v="0014u00001uSSoKAAW"/>
    <x v="0"/>
    <s v="Platform"/>
    <s v="Platform"/>
    <x v="0"/>
    <x v="11"/>
    <x v="59"/>
    <x v="387"/>
    <n v="9966"/>
    <x v="22"/>
    <x v="12"/>
  </r>
  <r>
    <x v="0"/>
    <x v="13"/>
    <x v="26"/>
    <x v="154"/>
    <x v="293"/>
    <s v="0010g00001hyquJAAQ"/>
    <x v="3960"/>
    <s v="Advertise"/>
    <s v="Advertise on QC2"/>
    <x v="1"/>
    <x v="37"/>
    <x v="92"/>
    <x v="387"/>
    <n v="3234"/>
    <x v="22"/>
    <x v="12"/>
  </r>
  <r>
    <x v="1"/>
    <x v="3"/>
    <x v="3"/>
    <x v="266"/>
    <x v="953"/>
    <s v="0010g00001gU95BAAS"/>
    <x v="3961"/>
    <s v="Platform"/>
    <s v="Platform"/>
    <x v="6"/>
    <x v="67"/>
    <x v="65"/>
    <x v="387"/>
    <n v="6362"/>
    <x v="22"/>
    <x v="12"/>
  </r>
  <r>
    <x v="0"/>
    <x v="9"/>
    <x v="15"/>
    <x v="151"/>
    <x v="272"/>
    <s v="0017000001O2ndtAAB"/>
    <x v="3962"/>
    <s v="Advertise"/>
    <s v="Advertise on QC2"/>
    <x v="1"/>
    <x v="15"/>
    <x v="29"/>
    <x v="387"/>
    <n v="1544"/>
    <x v="22"/>
    <x v="12"/>
  </r>
  <r>
    <x v="0"/>
    <x v="9"/>
    <x v="15"/>
    <x v="521"/>
    <x v="1579"/>
    <s v="0010g00001ZoCHAAA3"/>
    <x v="3963"/>
    <s v="Advertise"/>
    <s v="Advertise on QC1"/>
    <x v="5"/>
    <x v="15"/>
    <x v="94"/>
    <x v="387"/>
    <n v="4838"/>
    <x v="22"/>
    <x v="12"/>
  </r>
  <r>
    <x v="0"/>
    <x v="10"/>
    <x v="16"/>
    <x v="99"/>
    <x v="471"/>
    <s v="0010g00001mzo4ZAAQ"/>
    <x v="3964"/>
    <s v="Advertise"/>
    <s v="Advertise on QC1"/>
    <x v="1"/>
    <x v="48"/>
    <x v="62"/>
    <x v="387"/>
    <n v="5026"/>
    <x v="22"/>
    <x v="12"/>
  </r>
  <r>
    <x v="0"/>
    <x v="10"/>
    <x v="16"/>
    <x v="243"/>
    <x v="1580"/>
    <s v="0014u00001ytPTYAA2"/>
    <x v="3965"/>
    <s v="Platform"/>
    <s v="Platform"/>
    <x v="6"/>
    <x v="68"/>
    <x v="55"/>
    <x v="387"/>
    <n v="4881"/>
    <x v="22"/>
    <x v="12"/>
  </r>
  <r>
    <x v="0"/>
    <x v="4"/>
    <x v="5"/>
    <x v="1"/>
    <x v="1581"/>
    <s v="0014u00001yt5z2AAA"/>
    <x v="3966"/>
    <s v="Platform"/>
    <s v="Platform"/>
    <x v="6"/>
    <x v="34"/>
    <x v="39"/>
    <x v="387"/>
    <n v="1766"/>
    <x v="22"/>
    <x v="12"/>
  </r>
  <r>
    <x v="2"/>
    <x v="11"/>
    <x v="17"/>
    <x v="1"/>
    <x v="19"/>
    <s v="0017000000SIU2zAAH"/>
    <x v="1509"/>
    <s v="Platform"/>
    <s v="Platform w/Campaign Management"/>
    <x v="2"/>
    <x v="17"/>
    <x v="19"/>
    <x v="387"/>
    <n v="8642"/>
    <x v="22"/>
    <x v="12"/>
  </r>
  <r>
    <x v="2"/>
    <x v="11"/>
    <x v="18"/>
    <x v="7"/>
    <x v="121"/>
    <s v="0017000000kOfiEAAS"/>
    <x v="3967"/>
    <s v="Advertise"/>
    <s v="Advertise on QC1"/>
    <x v="2"/>
    <x v="18"/>
    <x v="20"/>
    <x v="387"/>
    <n v="8065"/>
    <x v="22"/>
    <x v="12"/>
  </r>
  <r>
    <x v="2"/>
    <x v="5"/>
    <x v="19"/>
    <x v="198"/>
    <x v="1582"/>
    <s v="NA"/>
    <x v="0"/>
    <s v="Platform"/>
    <s v="Platform"/>
    <x v="0"/>
    <x v="63"/>
    <x v="129"/>
    <x v="387"/>
    <n v="7829"/>
    <x v="22"/>
    <x v="12"/>
  </r>
  <r>
    <x v="2"/>
    <x v="6"/>
    <x v="9"/>
    <x v="25"/>
    <x v="1583"/>
    <s v="0014u00001wPHDWAA4"/>
    <x v="3968"/>
    <s v="Advertise"/>
    <s v="Advertise on QC1"/>
    <x v="5"/>
    <x v="9"/>
    <x v="9"/>
    <x v="387"/>
    <n v="4497"/>
    <x v="22"/>
    <x v="12"/>
  </r>
  <r>
    <x v="1"/>
    <x v="1"/>
    <x v="11"/>
    <x v="1"/>
    <x v="1584"/>
    <s v="0014u000022Pr6DAAS"/>
    <x v="3969"/>
    <s v="Advertise"/>
    <s v="Advertise on QC2"/>
    <x v="5"/>
    <x v="11"/>
    <x v="11"/>
    <x v="388"/>
    <n v="9280"/>
    <x v="23"/>
    <x v="12"/>
  </r>
  <r>
    <x v="1"/>
    <x v="1"/>
    <x v="12"/>
    <x v="108"/>
    <x v="176"/>
    <s v="0014u00001uRrYcAAK"/>
    <x v="3970"/>
    <s v="Platform"/>
    <s v="Platform"/>
    <x v="6"/>
    <x v="12"/>
    <x v="87"/>
    <x v="388"/>
    <n v="5828"/>
    <x v="23"/>
    <x v="12"/>
  </r>
  <r>
    <x v="2"/>
    <x v="7"/>
    <x v="21"/>
    <x v="1"/>
    <x v="32"/>
    <s v="0017000001JRNFFAA5"/>
    <x v="3971"/>
    <s v="Advertise"/>
    <s v="Advertise on QC2"/>
    <x v="2"/>
    <x v="26"/>
    <x v="28"/>
    <x v="388"/>
    <n v="5815"/>
    <x v="23"/>
    <x v="12"/>
  </r>
  <r>
    <x v="2"/>
    <x v="7"/>
    <x v="22"/>
    <x v="322"/>
    <x v="771"/>
    <s v="0014u00001xYpKPAA0"/>
    <x v="3972"/>
    <s v="Advertise"/>
    <s v="Advertise on QC1"/>
    <x v="1"/>
    <x v="28"/>
    <x v="88"/>
    <x v="388"/>
    <n v="5586"/>
    <x v="23"/>
    <x v="12"/>
  </r>
  <r>
    <x v="0"/>
    <x v="2"/>
    <x v="2"/>
    <x v="192"/>
    <x v="1585"/>
    <s v="0014u000023y4g1AAA"/>
    <x v="3973"/>
    <s v="Platform"/>
    <s v="Platform"/>
    <x v="6"/>
    <x v="46"/>
    <x v="53"/>
    <x v="388"/>
    <n v="6510"/>
    <x v="23"/>
    <x v="12"/>
  </r>
  <r>
    <x v="1"/>
    <x v="3"/>
    <x v="3"/>
    <x v="522"/>
    <x v="1586"/>
    <s v="00170000016G38BAAS"/>
    <x v="3974"/>
    <s v="Platform"/>
    <s v="Platform"/>
    <x v="6"/>
    <x v="94"/>
    <x v="102"/>
    <x v="388"/>
    <n v="5141"/>
    <x v="23"/>
    <x v="12"/>
  </r>
  <r>
    <x v="0"/>
    <x v="9"/>
    <x v="15"/>
    <x v="391"/>
    <x v="246"/>
    <s v="0010g00001ZoCImAAN"/>
    <x v="0"/>
    <s v="Platform"/>
    <s v="Platform"/>
    <x v="0"/>
    <x v="71"/>
    <x v="97"/>
    <x v="388"/>
    <n v="8761"/>
    <x v="23"/>
    <x v="12"/>
  </r>
  <r>
    <x v="0"/>
    <x v="10"/>
    <x v="16"/>
    <x v="1"/>
    <x v="529"/>
    <s v="0014u00001p4s3kAAA"/>
    <x v="3975"/>
    <s v="Advertise"/>
    <s v="Advertise on QC2"/>
    <x v="1"/>
    <x v="16"/>
    <x v="54"/>
    <x v="388"/>
    <n v="6345"/>
    <x v="23"/>
    <x v="12"/>
  </r>
  <r>
    <x v="0"/>
    <x v="4"/>
    <x v="4"/>
    <x v="1"/>
    <x v="273"/>
    <s v="0017000000nD3RwAAK"/>
    <x v="3976"/>
    <s v="Platform"/>
    <s v="Platform w/Campaign Management"/>
    <x v="1"/>
    <x v="76"/>
    <x v="84"/>
    <x v="388"/>
    <n v="5075"/>
    <x v="23"/>
    <x v="12"/>
  </r>
  <r>
    <x v="0"/>
    <x v="4"/>
    <x v="27"/>
    <x v="74"/>
    <x v="1587"/>
    <s v="0014u000021Um5nAAC"/>
    <x v="3977"/>
    <s v="Advertise"/>
    <s v="Performance Test IO"/>
    <x v="6"/>
    <x v="41"/>
    <x v="47"/>
    <x v="388"/>
    <n v="1911"/>
    <x v="23"/>
    <x v="12"/>
  </r>
  <r>
    <x v="0"/>
    <x v="4"/>
    <x v="5"/>
    <x v="175"/>
    <x v="335"/>
    <s v="0014u000021TlevAAC"/>
    <x v="3978"/>
    <s v="Advertise"/>
    <s v="Advertise on QC1"/>
    <x v="1"/>
    <x v="5"/>
    <x v="18"/>
    <x v="388"/>
    <n v="5298"/>
    <x v="23"/>
    <x v="12"/>
  </r>
  <r>
    <x v="2"/>
    <x v="12"/>
    <x v="37"/>
    <x v="1"/>
    <x v="85"/>
    <s v="0017000000nC0KNAA0"/>
    <x v="0"/>
    <s v="Advertise"/>
    <s v="Performance Test IO"/>
    <x v="0"/>
    <x v="19"/>
    <x v="95"/>
    <x v="388"/>
    <n v="6314"/>
    <x v="23"/>
    <x v="12"/>
  </r>
  <r>
    <x v="2"/>
    <x v="11"/>
    <x v="17"/>
    <x v="1"/>
    <x v="1048"/>
    <s v="0014u00001wPV5LAAW"/>
    <x v="3979"/>
    <s v="Platform"/>
    <s v="Platform w/Campaign Management"/>
    <x v="2"/>
    <x v="17"/>
    <x v="19"/>
    <x v="388"/>
    <n v="571"/>
    <x v="23"/>
    <x v="12"/>
  </r>
  <r>
    <x v="1"/>
    <x v="1"/>
    <x v="11"/>
    <x v="11"/>
    <x v="1367"/>
    <s v="0017000001TcPpWAAV"/>
    <x v="3980"/>
    <s v="Advertise"/>
    <s v="Advertise on QC1"/>
    <x v="5"/>
    <x v="11"/>
    <x v="11"/>
    <x v="389"/>
    <n v="5986"/>
    <x v="24"/>
    <x v="12"/>
  </r>
  <r>
    <x v="1"/>
    <x v="1"/>
    <x v="11"/>
    <x v="92"/>
    <x v="1196"/>
    <s v="0014u00001p5fxjAAA"/>
    <x v="3981"/>
    <s v="Advertise"/>
    <s v="Advertise on QC1"/>
    <x v="1"/>
    <x v="11"/>
    <x v="11"/>
    <x v="389"/>
    <n v="6187"/>
    <x v="24"/>
    <x v="12"/>
  </r>
  <r>
    <x v="0"/>
    <x v="13"/>
    <x v="26"/>
    <x v="39"/>
    <x v="52"/>
    <s v="0014u00001vDDI2AAO"/>
    <x v="3982"/>
    <s v="Advertise"/>
    <s v="Advertise on QC1"/>
    <x v="1"/>
    <x v="37"/>
    <x v="42"/>
    <x v="389"/>
    <n v="3880"/>
    <x v="24"/>
    <x v="12"/>
  </r>
  <r>
    <x v="0"/>
    <x v="2"/>
    <x v="2"/>
    <x v="88"/>
    <x v="149"/>
    <s v="0010g00001dvdPSAAY"/>
    <x v="1206"/>
    <s v="Advertise"/>
    <s v="Advertise on QC2"/>
    <x v="1"/>
    <x v="46"/>
    <x v="53"/>
    <x v="389"/>
    <n v="9566"/>
    <x v="24"/>
    <x v="12"/>
  </r>
  <r>
    <x v="0"/>
    <x v="9"/>
    <x v="15"/>
    <x v="7"/>
    <x v="255"/>
    <s v="0014u00001tAPgHAAW"/>
    <x v="3983"/>
    <s v="Advertise"/>
    <s v="Advertise on QC1"/>
    <x v="1"/>
    <x v="15"/>
    <x v="94"/>
    <x v="389"/>
    <n v="8254"/>
    <x v="24"/>
    <x v="12"/>
  </r>
  <r>
    <x v="2"/>
    <x v="11"/>
    <x v="17"/>
    <x v="1"/>
    <x v="472"/>
    <s v="0014u00001xY5RtAAK"/>
    <x v="3984"/>
    <s v="Advertise"/>
    <s v="Advertise on QC2"/>
    <x v="2"/>
    <x v="47"/>
    <x v="31"/>
    <x v="389"/>
    <n v="6707"/>
    <x v="24"/>
    <x v="12"/>
  </r>
  <r>
    <x v="2"/>
    <x v="11"/>
    <x v="17"/>
    <x v="15"/>
    <x v="19"/>
    <s v="0017000000SIU2zAAH"/>
    <x v="3985"/>
    <s v="Platform"/>
    <s v="Platform w/Campaign Management"/>
    <x v="2"/>
    <x v="17"/>
    <x v="19"/>
    <x v="389"/>
    <n v="9997"/>
    <x v="24"/>
    <x v="12"/>
  </r>
  <r>
    <x v="2"/>
    <x v="11"/>
    <x v="18"/>
    <x v="7"/>
    <x v="831"/>
    <s v="0014u00001nsn47AAA"/>
    <x v="3986"/>
    <s v="Advertise"/>
    <s v="Advertise on QC1"/>
    <x v="7"/>
    <x v="19"/>
    <x v="21"/>
    <x v="389"/>
    <n v="8418"/>
    <x v="24"/>
    <x v="12"/>
  </r>
  <r>
    <x v="2"/>
    <x v="6"/>
    <x v="9"/>
    <x v="7"/>
    <x v="1465"/>
    <s v="0017000001R4KCDAA3"/>
    <x v="3987"/>
    <s v="Advertise"/>
    <s v="Advertise on QC1"/>
    <x v="5"/>
    <x v="9"/>
    <x v="45"/>
    <x v="389"/>
    <n v="3615"/>
    <x v="24"/>
    <x v="12"/>
  </r>
  <r>
    <x v="2"/>
    <x v="14"/>
    <x v="33"/>
    <x v="43"/>
    <x v="139"/>
    <s v="0017000000kLuycAAC"/>
    <x v="3988"/>
    <s v="Advertise"/>
    <s v="Advertise on QC1"/>
    <x v="2"/>
    <x v="64"/>
    <x v="31"/>
    <x v="389"/>
    <n v="7560"/>
    <x v="24"/>
    <x v="12"/>
  </r>
  <r>
    <x v="1"/>
    <x v="1"/>
    <x v="1"/>
    <x v="32"/>
    <x v="1227"/>
    <s v="0017000001SIcsFAAT"/>
    <x v="3989"/>
    <s v="Advertise"/>
    <s v="Advertise on QC2"/>
    <x v="2"/>
    <x v="32"/>
    <x v="36"/>
    <x v="390"/>
    <n v="2103"/>
    <x v="25"/>
    <x v="12"/>
  </r>
  <r>
    <x v="1"/>
    <x v="1"/>
    <x v="1"/>
    <x v="32"/>
    <x v="420"/>
    <s v="0017000001PvtRFAAZ"/>
    <x v="3990"/>
    <s v="Advertise"/>
    <s v="Advertise on QC1"/>
    <x v="2"/>
    <x v="32"/>
    <x v="36"/>
    <x v="390"/>
    <n v="8822"/>
    <x v="25"/>
    <x v="12"/>
  </r>
  <r>
    <x v="1"/>
    <x v="1"/>
    <x v="11"/>
    <x v="11"/>
    <x v="1588"/>
    <s v="0014u00001vE9vgAAC"/>
    <x v="3991"/>
    <s v="Advertise"/>
    <s v="Advertise on QC2"/>
    <x v="2"/>
    <x v="11"/>
    <x v="11"/>
    <x v="390"/>
    <n v="1325"/>
    <x v="25"/>
    <x v="12"/>
  </r>
  <r>
    <x v="1"/>
    <x v="1"/>
    <x v="12"/>
    <x v="12"/>
    <x v="973"/>
    <s v="0017000001Px4OxAAJ"/>
    <x v="3992"/>
    <s v="Advertise"/>
    <s v="Advertise on QC1"/>
    <x v="3"/>
    <x v="12"/>
    <x v="12"/>
    <x v="390"/>
    <n v="5933"/>
    <x v="25"/>
    <x v="12"/>
  </r>
  <r>
    <x v="1"/>
    <x v="1"/>
    <x v="12"/>
    <x v="182"/>
    <x v="582"/>
    <s v="0017000001KDsP5AAL"/>
    <x v="3993"/>
    <s v="Advertise"/>
    <s v="Advertise on QC2"/>
    <x v="3"/>
    <x v="82"/>
    <x v="87"/>
    <x v="390"/>
    <n v="7269"/>
    <x v="25"/>
    <x v="12"/>
  </r>
  <r>
    <x v="0"/>
    <x v="13"/>
    <x v="26"/>
    <x v="7"/>
    <x v="1589"/>
    <s v="0014u00001yvfb4AAA"/>
    <x v="3994"/>
    <s v="Advertise"/>
    <s v="Advertise on QC1"/>
    <x v="5"/>
    <x v="37"/>
    <x v="92"/>
    <x v="390"/>
    <n v="6357"/>
    <x v="25"/>
    <x v="12"/>
  </r>
  <r>
    <x v="0"/>
    <x v="8"/>
    <x v="14"/>
    <x v="7"/>
    <x v="71"/>
    <s v="0017000000eUMOkAAO"/>
    <x v="3995"/>
    <s v="Advertise"/>
    <s v="Advertise on QC1"/>
    <x v="2"/>
    <x v="14"/>
    <x v="14"/>
    <x v="390"/>
    <n v="841"/>
    <x v="25"/>
    <x v="12"/>
  </r>
  <r>
    <x v="1"/>
    <x v="3"/>
    <x v="3"/>
    <x v="28"/>
    <x v="39"/>
    <s v="0010g00001dw8tOAAQ"/>
    <x v="3996"/>
    <s v="Platform"/>
    <s v="Platform w/Campaign Management"/>
    <x v="2"/>
    <x v="3"/>
    <x v="3"/>
    <x v="390"/>
    <n v="3596"/>
    <x v="25"/>
    <x v="12"/>
  </r>
  <r>
    <x v="0"/>
    <x v="9"/>
    <x v="15"/>
    <x v="1"/>
    <x v="255"/>
    <s v="0014u00001tAPgHAAW"/>
    <x v="3997"/>
    <s v="Advertise"/>
    <s v="Advertise on QC2"/>
    <x v="1"/>
    <x v="15"/>
    <x v="16"/>
    <x v="390"/>
    <n v="8685"/>
    <x v="25"/>
    <x v="12"/>
  </r>
  <r>
    <x v="0"/>
    <x v="9"/>
    <x v="15"/>
    <x v="310"/>
    <x v="1590"/>
    <s v="NA"/>
    <x v="0"/>
    <s v="Platform"/>
    <s v="Platform"/>
    <x v="0"/>
    <x v="15"/>
    <x v="76"/>
    <x v="390"/>
    <n v="3508"/>
    <x v="25"/>
    <x v="12"/>
  </r>
  <r>
    <x v="0"/>
    <x v="9"/>
    <x v="15"/>
    <x v="98"/>
    <x v="1591"/>
    <s v="0017000001L5MQgAAN"/>
    <x v="3998"/>
    <s v="Advertise"/>
    <s v="Advertise on QC1"/>
    <x v="2"/>
    <x v="71"/>
    <x v="94"/>
    <x v="390"/>
    <n v="1798"/>
    <x v="25"/>
    <x v="12"/>
  </r>
  <r>
    <x v="0"/>
    <x v="4"/>
    <x v="5"/>
    <x v="5"/>
    <x v="393"/>
    <s v="0017000001PvvrLAAR"/>
    <x v="3999"/>
    <s v="Advertise"/>
    <s v="Advertise on QC1"/>
    <x v="1"/>
    <x v="5"/>
    <x v="48"/>
    <x v="390"/>
    <n v="4955"/>
    <x v="25"/>
    <x v="12"/>
  </r>
  <r>
    <x v="0"/>
    <x v="4"/>
    <x v="5"/>
    <x v="83"/>
    <x v="426"/>
    <s v="0017000001MEcUAAA1"/>
    <x v="4000"/>
    <s v="Advertise"/>
    <s v="Advertise on QC1"/>
    <x v="1"/>
    <x v="34"/>
    <x v="18"/>
    <x v="390"/>
    <n v="4783"/>
    <x v="25"/>
    <x v="12"/>
  </r>
  <r>
    <x v="0"/>
    <x v="4"/>
    <x v="6"/>
    <x v="42"/>
    <x v="1545"/>
    <s v="0014u00001wOxQIAA0"/>
    <x v="4001"/>
    <s v="Platform"/>
    <s v="Platform w/Campaign Management"/>
    <x v="5"/>
    <x v="56"/>
    <x v="44"/>
    <x v="390"/>
    <n v="3112"/>
    <x v="25"/>
    <x v="12"/>
  </r>
  <r>
    <x v="0"/>
    <x v="4"/>
    <x v="6"/>
    <x v="42"/>
    <x v="1592"/>
    <s v="0014u00001uT3jEAAS"/>
    <x v="4002"/>
    <s v="Advertise"/>
    <s v="Advertise on QC2"/>
    <x v="5"/>
    <x v="6"/>
    <x v="6"/>
    <x v="390"/>
    <n v="5026"/>
    <x v="25"/>
    <x v="12"/>
  </r>
  <r>
    <x v="2"/>
    <x v="11"/>
    <x v="17"/>
    <x v="336"/>
    <x v="993"/>
    <s v="0017000000nFdaDAAS"/>
    <x v="4003"/>
    <s v="Advertise"/>
    <s v="Advertise on QC1"/>
    <x v="1"/>
    <x v="47"/>
    <x v="50"/>
    <x v="390"/>
    <n v="9373"/>
    <x v="25"/>
    <x v="12"/>
  </r>
  <r>
    <x v="2"/>
    <x v="11"/>
    <x v="17"/>
    <x v="523"/>
    <x v="1593"/>
    <s v="0017000000uAwwBAAS"/>
    <x v="4004"/>
    <s v="Advertise"/>
    <s v="Advertise on QC2"/>
    <x v="1"/>
    <x v="90"/>
    <x v="111"/>
    <x v="390"/>
    <n v="5917"/>
    <x v="25"/>
    <x v="12"/>
  </r>
  <r>
    <x v="2"/>
    <x v="11"/>
    <x v="18"/>
    <x v="1"/>
    <x v="21"/>
    <s v="0017000000lmBqgAAE"/>
    <x v="4005"/>
    <s v="Advertise"/>
    <s v="Advertise on QC2"/>
    <x v="1"/>
    <x v="19"/>
    <x v="21"/>
    <x v="390"/>
    <n v="6496"/>
    <x v="25"/>
    <x v="12"/>
  </r>
  <r>
    <x v="2"/>
    <x v="5"/>
    <x v="7"/>
    <x v="7"/>
    <x v="7"/>
    <s v="0017000000asbAGAAY"/>
    <x v="4006"/>
    <s v="Advertise"/>
    <s v="Advertise on QC1"/>
    <x v="1"/>
    <x v="7"/>
    <x v="81"/>
    <x v="390"/>
    <n v="3656"/>
    <x v="25"/>
    <x v="12"/>
  </r>
  <r>
    <x v="2"/>
    <x v="6"/>
    <x v="9"/>
    <x v="9"/>
    <x v="258"/>
    <s v="0010g00001gudz2AAA"/>
    <x v="4007"/>
    <s v="Advertise"/>
    <s v="Advertise on QC1"/>
    <x v="2"/>
    <x v="9"/>
    <x v="9"/>
    <x v="390"/>
    <n v="3079"/>
    <x v="25"/>
    <x v="12"/>
  </r>
  <r>
    <x v="2"/>
    <x v="6"/>
    <x v="24"/>
    <x v="385"/>
    <x v="1594"/>
    <s v="0014u00001vE8FJAA0"/>
    <x v="4008"/>
    <s v="Advertise"/>
    <s v="Advertise on QC1"/>
    <x v="5"/>
    <x v="81"/>
    <x v="116"/>
    <x v="390"/>
    <n v="6687"/>
    <x v="25"/>
    <x v="12"/>
  </r>
  <r>
    <x v="1"/>
    <x v="1"/>
    <x v="11"/>
    <x v="1"/>
    <x v="413"/>
    <s v="0014u00001p5EJfAAM"/>
    <x v="4009"/>
    <s v="Advertise"/>
    <s v="Advertise on QC2"/>
    <x v="1"/>
    <x v="11"/>
    <x v="11"/>
    <x v="391"/>
    <n v="1893"/>
    <x v="26"/>
    <x v="12"/>
  </r>
  <r>
    <x v="0"/>
    <x v="2"/>
    <x v="2"/>
    <x v="7"/>
    <x v="653"/>
    <s v="0017000001TccwtAAB"/>
    <x v="4010"/>
    <s v="Advertise"/>
    <s v="Advertise on QC1"/>
    <x v="1"/>
    <x v="46"/>
    <x v="2"/>
    <x v="391"/>
    <n v="6368"/>
    <x v="26"/>
    <x v="12"/>
  </r>
  <r>
    <x v="1"/>
    <x v="3"/>
    <x v="3"/>
    <x v="110"/>
    <x v="686"/>
    <s v="0017000001O4IupAAF"/>
    <x v="4011"/>
    <s v="Platform"/>
    <s v="Platform w/Campaign Management"/>
    <x v="4"/>
    <x v="29"/>
    <x v="65"/>
    <x v="391"/>
    <n v="1167"/>
    <x v="26"/>
    <x v="12"/>
  </r>
  <r>
    <x v="0"/>
    <x v="9"/>
    <x v="15"/>
    <x v="7"/>
    <x v="1595"/>
    <s v="0017000001KF05fAAD"/>
    <x v="4012"/>
    <s v="Advertise"/>
    <s v="Advertise on QC1"/>
    <x v="2"/>
    <x v="15"/>
    <x v="94"/>
    <x v="391"/>
    <n v="7859"/>
    <x v="26"/>
    <x v="12"/>
  </r>
  <r>
    <x v="0"/>
    <x v="4"/>
    <x v="6"/>
    <x v="1"/>
    <x v="1545"/>
    <s v="0014u00001wOxQIAA0"/>
    <x v="4013"/>
    <s v="Advertise"/>
    <s v="Advertise on QC2"/>
    <x v="2"/>
    <x v="56"/>
    <x v="44"/>
    <x v="391"/>
    <n v="260"/>
    <x v="26"/>
    <x v="12"/>
  </r>
  <r>
    <x v="2"/>
    <x v="6"/>
    <x v="9"/>
    <x v="57"/>
    <x v="137"/>
    <s v="0017000000moLcGAAU"/>
    <x v="4014"/>
    <s v="Advertise"/>
    <s v="Advertise on QC1"/>
    <x v="2"/>
    <x v="51"/>
    <x v="9"/>
    <x v="391"/>
    <n v="3895"/>
    <x v="26"/>
    <x v="12"/>
  </r>
  <r>
    <x v="0"/>
    <x v="0"/>
    <x v="10"/>
    <x v="7"/>
    <x v="290"/>
    <s v="0017000001VZ1DZAA1"/>
    <x v="4015"/>
    <s v="Advertise"/>
    <s v="Advertise on QC1"/>
    <x v="5"/>
    <x v="52"/>
    <x v="73"/>
    <x v="392"/>
    <n v="799"/>
    <x v="27"/>
    <x v="12"/>
  </r>
  <r>
    <x v="1"/>
    <x v="1"/>
    <x v="1"/>
    <x v="515"/>
    <x v="89"/>
    <s v="0014u00001uU2PEAA0"/>
    <x v="89"/>
    <s v="Advertise"/>
    <s v="Advertise on QC2"/>
    <x v="5"/>
    <x v="53"/>
    <x v="11"/>
    <x v="392"/>
    <n v="1737"/>
    <x v="27"/>
    <x v="12"/>
  </r>
  <r>
    <x v="2"/>
    <x v="7"/>
    <x v="21"/>
    <x v="291"/>
    <x v="674"/>
    <s v="0017000001Sop8UAAR"/>
    <x v="3585"/>
    <s v="Advertise"/>
    <s v="Advertise on QC2"/>
    <x v="1"/>
    <x v="26"/>
    <x v="28"/>
    <x v="392"/>
    <n v="2920"/>
    <x v="27"/>
    <x v="12"/>
  </r>
  <r>
    <x v="0"/>
    <x v="2"/>
    <x v="2"/>
    <x v="7"/>
    <x v="437"/>
    <s v="0010g00001creh4AAA"/>
    <x v="4016"/>
    <s v="Advertise"/>
    <s v="Advertise on QC1"/>
    <x v="2"/>
    <x v="46"/>
    <x v="2"/>
    <x v="392"/>
    <n v="508"/>
    <x v="27"/>
    <x v="12"/>
  </r>
  <r>
    <x v="0"/>
    <x v="2"/>
    <x v="2"/>
    <x v="67"/>
    <x v="399"/>
    <s v="0010g00001kPPMSAA4"/>
    <x v="4017"/>
    <s v="Advertise"/>
    <s v="Advertise on QC2"/>
    <x v="1"/>
    <x v="38"/>
    <x v="43"/>
    <x v="392"/>
    <n v="6483"/>
    <x v="27"/>
    <x v="12"/>
  </r>
  <r>
    <x v="0"/>
    <x v="2"/>
    <x v="2"/>
    <x v="155"/>
    <x v="278"/>
    <s v="0017000001JOw0HAAT"/>
    <x v="4018"/>
    <s v="Advertise"/>
    <s v="Advertise on QC2"/>
    <x v="1"/>
    <x v="38"/>
    <x v="93"/>
    <x v="392"/>
    <n v="8128"/>
    <x v="27"/>
    <x v="12"/>
  </r>
  <r>
    <x v="1"/>
    <x v="3"/>
    <x v="3"/>
    <x v="289"/>
    <x v="667"/>
    <s v="0010g00001kSnmZAAS"/>
    <x v="4019"/>
    <s v="Advertise"/>
    <s v="Advertise on QC1"/>
    <x v="1"/>
    <x v="67"/>
    <x v="65"/>
    <x v="392"/>
    <n v="443"/>
    <x v="27"/>
    <x v="12"/>
  </r>
  <r>
    <x v="0"/>
    <x v="10"/>
    <x v="16"/>
    <x v="55"/>
    <x v="84"/>
    <s v="0017000001LwptZAAR"/>
    <x v="4020"/>
    <s v="Advertise"/>
    <s v="Advertise on QC1"/>
    <x v="1"/>
    <x v="16"/>
    <x v="54"/>
    <x v="392"/>
    <n v="1954"/>
    <x v="27"/>
    <x v="12"/>
  </r>
  <r>
    <x v="0"/>
    <x v="4"/>
    <x v="29"/>
    <x v="4"/>
    <x v="152"/>
    <s v="0017000000vppVcAAI"/>
    <x v="4021"/>
    <s v="Platform"/>
    <s v="Platform"/>
    <x v="11"/>
    <x v="55"/>
    <x v="74"/>
    <x v="392"/>
    <n v="3132"/>
    <x v="27"/>
    <x v="12"/>
  </r>
  <r>
    <x v="0"/>
    <x v="4"/>
    <x v="27"/>
    <x v="524"/>
    <x v="1596"/>
    <s v="0014u000020blwxAAA"/>
    <x v="4022"/>
    <s v="Advertise"/>
    <s v="Advertise on QC2"/>
    <x v="1"/>
    <x v="42"/>
    <x v="63"/>
    <x v="392"/>
    <n v="1879"/>
    <x v="27"/>
    <x v="12"/>
  </r>
  <r>
    <x v="0"/>
    <x v="4"/>
    <x v="5"/>
    <x v="5"/>
    <x v="354"/>
    <s v="0010g00001dxuFDAAY"/>
    <x v="4023"/>
    <s v="Advertise"/>
    <s v="Advertise on QC1"/>
    <x v="1"/>
    <x v="5"/>
    <x v="48"/>
    <x v="392"/>
    <n v="2556"/>
    <x v="27"/>
    <x v="12"/>
  </r>
  <r>
    <x v="0"/>
    <x v="4"/>
    <x v="5"/>
    <x v="5"/>
    <x v="1431"/>
    <s v="0017000000u9m87AAA"/>
    <x v="4024"/>
    <s v="Advertise"/>
    <s v="Advertise on QC1"/>
    <x v="1"/>
    <x v="5"/>
    <x v="5"/>
    <x v="392"/>
    <n v="857"/>
    <x v="27"/>
    <x v="12"/>
  </r>
  <r>
    <x v="0"/>
    <x v="4"/>
    <x v="5"/>
    <x v="34"/>
    <x v="1597"/>
    <s v="NA"/>
    <x v="0"/>
    <s v="Platform"/>
    <s v="Platform"/>
    <x v="0"/>
    <x v="34"/>
    <x v="39"/>
    <x v="392"/>
    <n v="9626"/>
    <x v="27"/>
    <x v="12"/>
  </r>
  <r>
    <x v="2"/>
    <x v="11"/>
    <x v="18"/>
    <x v="7"/>
    <x v="1598"/>
    <s v="0010g00001YsULcAAN"/>
    <x v="4025"/>
    <s v="Advertise"/>
    <s v="Advertise on QC1"/>
    <x v="2"/>
    <x v="18"/>
    <x v="20"/>
    <x v="392"/>
    <n v="1276"/>
    <x v="27"/>
    <x v="12"/>
  </r>
  <r>
    <x v="2"/>
    <x v="6"/>
    <x v="8"/>
    <x v="7"/>
    <x v="1599"/>
    <s v="0014u00001nss25AAA"/>
    <x v="4026"/>
    <s v="Advertise"/>
    <s v="Advertise on QC1"/>
    <x v="3"/>
    <x v="86"/>
    <x v="45"/>
    <x v="392"/>
    <n v="8661"/>
    <x v="27"/>
    <x v="12"/>
  </r>
  <r>
    <x v="1"/>
    <x v="1"/>
    <x v="1"/>
    <x v="368"/>
    <x v="1600"/>
    <s v="0010g00001Zn5XUAAZ"/>
    <x v="4027"/>
    <s v="Advertise"/>
    <s v="Advertise on QC2"/>
    <x v="2"/>
    <x v="1"/>
    <x v="11"/>
    <x v="393"/>
    <n v="8067"/>
    <x v="28"/>
    <x v="12"/>
  </r>
  <r>
    <x v="1"/>
    <x v="1"/>
    <x v="1"/>
    <x v="279"/>
    <x v="569"/>
    <s v="0017000001GbWfpAAF"/>
    <x v="4028"/>
    <s v="Advertise"/>
    <s v="Advertise on QC1"/>
    <x v="1"/>
    <x v="36"/>
    <x v="41"/>
    <x v="393"/>
    <n v="3025"/>
    <x v="28"/>
    <x v="12"/>
  </r>
  <r>
    <x v="1"/>
    <x v="1"/>
    <x v="11"/>
    <x v="11"/>
    <x v="222"/>
    <s v="0014u00001wRNJxAAO"/>
    <x v="4029"/>
    <s v="Advertise"/>
    <s v="Advertise on QC1"/>
    <x v="1"/>
    <x v="11"/>
    <x v="11"/>
    <x v="393"/>
    <n v="4507"/>
    <x v="28"/>
    <x v="12"/>
  </r>
  <r>
    <x v="0"/>
    <x v="2"/>
    <x v="2"/>
    <x v="230"/>
    <x v="1601"/>
    <s v="0014u00001xZZ7NAAW"/>
    <x v="4030"/>
    <s v="Advertise"/>
    <s v="Advertise on QC2"/>
    <x v="5"/>
    <x v="122"/>
    <x v="93"/>
    <x v="393"/>
    <n v="2633"/>
    <x v="28"/>
    <x v="12"/>
  </r>
  <r>
    <x v="1"/>
    <x v="3"/>
    <x v="3"/>
    <x v="7"/>
    <x v="739"/>
    <s v="0010g00001fMrCCAA0"/>
    <x v="4031"/>
    <s v="Advertise"/>
    <s v="Advertise on QC1"/>
    <x v="1"/>
    <x v="3"/>
    <x v="65"/>
    <x v="393"/>
    <n v="5987"/>
    <x v="28"/>
    <x v="12"/>
  </r>
  <r>
    <x v="1"/>
    <x v="3"/>
    <x v="3"/>
    <x v="54"/>
    <x v="1211"/>
    <s v="0014u00001p5cw2AAA"/>
    <x v="4032"/>
    <s v="Advertise"/>
    <s v="Advertise on QC1"/>
    <x v="2"/>
    <x v="33"/>
    <x v="38"/>
    <x v="393"/>
    <n v="2777"/>
    <x v="28"/>
    <x v="12"/>
  </r>
  <r>
    <x v="1"/>
    <x v="3"/>
    <x v="3"/>
    <x v="28"/>
    <x v="39"/>
    <s v="0010g00001dw8tOAAQ"/>
    <x v="4033"/>
    <s v="Platform"/>
    <s v="Platform w/Campaign Management"/>
    <x v="1"/>
    <x v="3"/>
    <x v="3"/>
    <x v="393"/>
    <n v="7672"/>
    <x v="28"/>
    <x v="12"/>
  </r>
  <r>
    <x v="0"/>
    <x v="9"/>
    <x v="15"/>
    <x v="23"/>
    <x v="33"/>
    <s v="0014u00001xXdHKAA0"/>
    <x v="4034"/>
    <s v="Advertise"/>
    <s v="Advertise on QC2"/>
    <x v="2"/>
    <x v="15"/>
    <x v="16"/>
    <x v="393"/>
    <n v="4937"/>
    <x v="28"/>
    <x v="12"/>
  </r>
  <r>
    <x v="0"/>
    <x v="9"/>
    <x v="15"/>
    <x v="354"/>
    <x v="869"/>
    <s v="0010g00001ZoDQjAAN"/>
    <x v="4035"/>
    <s v="Platform"/>
    <s v="Platform"/>
    <x v="4"/>
    <x v="71"/>
    <x v="94"/>
    <x v="393"/>
    <n v="6821"/>
    <x v="28"/>
    <x v="12"/>
  </r>
  <r>
    <x v="0"/>
    <x v="4"/>
    <x v="5"/>
    <x v="1"/>
    <x v="1602"/>
    <s v="0017000001O4FYJAA3"/>
    <x v="4036"/>
    <s v="Platform"/>
    <s v="Platform"/>
    <x v="4"/>
    <x v="34"/>
    <x v="39"/>
    <x v="393"/>
    <n v="1443"/>
    <x v="28"/>
    <x v="12"/>
  </r>
  <r>
    <x v="0"/>
    <x v="4"/>
    <x v="5"/>
    <x v="176"/>
    <x v="336"/>
    <s v="00170000012XkxhAAC"/>
    <x v="4037"/>
    <s v="Advertise"/>
    <s v="Advertise on QC1"/>
    <x v="1"/>
    <x v="34"/>
    <x v="18"/>
    <x v="393"/>
    <n v="6234"/>
    <x v="28"/>
    <x v="12"/>
  </r>
  <r>
    <x v="0"/>
    <x v="4"/>
    <x v="5"/>
    <x v="74"/>
    <x v="75"/>
    <s v="0017000001KGJ5kAAH"/>
    <x v="4038"/>
    <s v="Platform"/>
    <s v="Platform"/>
    <x v="4"/>
    <x v="85"/>
    <x v="132"/>
    <x v="393"/>
    <n v="2925"/>
    <x v="28"/>
    <x v="12"/>
  </r>
  <r>
    <x v="0"/>
    <x v="0"/>
    <x v="0"/>
    <x v="85"/>
    <x v="1603"/>
    <s v="0014u000021SROeAAO"/>
    <x v="4039"/>
    <s v="Advertise"/>
    <s v="Advertise on QC1"/>
    <x v="5"/>
    <x v="66"/>
    <x v="25"/>
    <x v="394"/>
    <n v="3082"/>
    <x v="29"/>
    <x v="12"/>
  </r>
  <r>
    <x v="1"/>
    <x v="1"/>
    <x v="1"/>
    <x v="7"/>
    <x v="906"/>
    <s v="0010g00001lySP8AAM"/>
    <x v="4040"/>
    <s v="Advertise"/>
    <s v="Advertise on QC1"/>
    <x v="3"/>
    <x v="1"/>
    <x v="1"/>
    <x v="394"/>
    <n v="5995"/>
    <x v="29"/>
    <x v="12"/>
  </r>
  <r>
    <x v="1"/>
    <x v="1"/>
    <x v="1"/>
    <x v="264"/>
    <x v="1308"/>
    <s v="0017000001OzUtGAAV"/>
    <x v="4041"/>
    <s v="Advertise"/>
    <s v="Advertise on QC1"/>
    <x v="1"/>
    <x v="36"/>
    <x v="11"/>
    <x v="394"/>
    <n v="6420"/>
    <x v="29"/>
    <x v="12"/>
  </r>
  <r>
    <x v="1"/>
    <x v="1"/>
    <x v="12"/>
    <x v="525"/>
    <x v="1604"/>
    <s v="0014u000021TgfEAAS"/>
    <x v="4042"/>
    <s v="Advertise"/>
    <s v="Advertise on QC1"/>
    <x v="5"/>
    <x v="12"/>
    <x v="12"/>
    <x v="394"/>
    <n v="1373"/>
    <x v="29"/>
    <x v="12"/>
  </r>
  <r>
    <x v="0"/>
    <x v="2"/>
    <x v="2"/>
    <x v="130"/>
    <x v="230"/>
    <s v="0017000001WCnUnAAL"/>
    <x v="4043"/>
    <s v="Advertise"/>
    <s v="Advertise on QC1"/>
    <x v="1"/>
    <x v="2"/>
    <x v="2"/>
    <x v="394"/>
    <n v="3584"/>
    <x v="29"/>
    <x v="12"/>
  </r>
  <r>
    <x v="0"/>
    <x v="2"/>
    <x v="2"/>
    <x v="416"/>
    <x v="581"/>
    <s v="0017000001PtbZZAAZ"/>
    <x v="4044"/>
    <s v="Advertise"/>
    <s v="Advertise on QC2"/>
    <x v="1"/>
    <x v="2"/>
    <x v="2"/>
    <x v="394"/>
    <n v="3184"/>
    <x v="29"/>
    <x v="12"/>
  </r>
  <r>
    <x v="0"/>
    <x v="10"/>
    <x v="16"/>
    <x v="216"/>
    <x v="471"/>
    <s v="0010g00001mzo4ZAAQ"/>
    <x v="4045"/>
    <s v="Advertise"/>
    <s v="Advertise on QC1"/>
    <x v="1"/>
    <x v="48"/>
    <x v="62"/>
    <x v="394"/>
    <n v="5206"/>
    <x v="29"/>
    <x v="12"/>
  </r>
  <r>
    <x v="0"/>
    <x v="10"/>
    <x v="16"/>
    <x v="148"/>
    <x v="1605"/>
    <s v="0014u00001p4ib7AAA"/>
    <x v="4046"/>
    <s v="Platform"/>
    <s v="Platform"/>
    <x v="6"/>
    <x v="48"/>
    <x v="55"/>
    <x v="394"/>
    <n v="589"/>
    <x v="29"/>
    <x v="12"/>
  </r>
  <r>
    <x v="0"/>
    <x v="4"/>
    <x v="27"/>
    <x v="74"/>
    <x v="1606"/>
    <s v="0017000000yEal8AAC"/>
    <x v="4047"/>
    <s v="Advertise"/>
    <s v="Advertise on QC1"/>
    <x v="5"/>
    <x v="41"/>
    <x v="63"/>
    <x v="394"/>
    <n v="2552"/>
    <x v="29"/>
    <x v="12"/>
  </r>
  <r>
    <x v="0"/>
    <x v="4"/>
    <x v="27"/>
    <x v="74"/>
    <x v="1606"/>
    <s v="0017000000yEal8AAC"/>
    <x v="4048"/>
    <s v="Advertise"/>
    <s v="Advertise on QC1"/>
    <x v="1"/>
    <x v="41"/>
    <x v="63"/>
    <x v="394"/>
    <n v="268"/>
    <x v="29"/>
    <x v="12"/>
  </r>
  <r>
    <x v="0"/>
    <x v="4"/>
    <x v="5"/>
    <x v="34"/>
    <x v="1607"/>
    <s v="0014u00001yt6V7AAI"/>
    <x v="4049"/>
    <s v="Platform"/>
    <s v="Platform"/>
    <x v="6"/>
    <x v="34"/>
    <x v="39"/>
    <x v="394"/>
    <n v="6609"/>
    <x v="29"/>
    <x v="12"/>
  </r>
  <r>
    <x v="0"/>
    <x v="4"/>
    <x v="5"/>
    <x v="526"/>
    <x v="873"/>
    <s v="0017000000rOUN9AAO"/>
    <x v="0"/>
    <s v="Advertise"/>
    <s v="Advertise on QC2"/>
    <x v="0"/>
    <x v="5"/>
    <x v="39"/>
    <x v="394"/>
    <n v="3782"/>
    <x v="29"/>
    <x v="12"/>
  </r>
  <r>
    <x v="0"/>
    <x v="4"/>
    <x v="25"/>
    <x v="103"/>
    <x v="859"/>
    <s v="0010g00001b0gFiAAI"/>
    <x v="4050"/>
    <s v="Advertise"/>
    <s v="Advertise on QC1"/>
    <x v="1"/>
    <x v="50"/>
    <x v="6"/>
    <x v="394"/>
    <n v="7833"/>
    <x v="29"/>
    <x v="12"/>
  </r>
  <r>
    <x v="2"/>
    <x v="12"/>
    <x v="23"/>
    <x v="177"/>
    <x v="337"/>
    <s v="0017000000WUpuyAAD"/>
    <x v="4051"/>
    <s v="Advertise"/>
    <s v="Advertise on QC1"/>
    <x v="1"/>
    <x v="80"/>
    <x v="96"/>
    <x v="394"/>
    <n v="2353"/>
    <x v="29"/>
    <x v="12"/>
  </r>
  <r>
    <x v="2"/>
    <x v="11"/>
    <x v="17"/>
    <x v="15"/>
    <x v="19"/>
    <s v="0017000000SIU2zAAH"/>
    <x v="4052"/>
    <s v="Platform"/>
    <s v="Platform w/Campaign Management"/>
    <x v="2"/>
    <x v="17"/>
    <x v="19"/>
    <x v="394"/>
    <n v="5702"/>
    <x v="29"/>
    <x v="12"/>
  </r>
  <r>
    <x v="2"/>
    <x v="6"/>
    <x v="30"/>
    <x v="79"/>
    <x v="767"/>
    <s v="0014u00001uTwfhAAC"/>
    <x v="4053"/>
    <s v="Advertise"/>
    <s v="Advertise on QC1"/>
    <x v="1"/>
    <x v="61"/>
    <x v="35"/>
    <x v="394"/>
    <n v="3127"/>
    <x v="29"/>
    <x v="12"/>
  </r>
  <r>
    <x v="2"/>
    <x v="6"/>
    <x v="20"/>
    <x v="262"/>
    <x v="1608"/>
    <s v="0010g00001gu37tAAA"/>
    <x v="4054"/>
    <s v="Advertise"/>
    <s v="Advertise on QC2"/>
    <x v="3"/>
    <x v="22"/>
    <x v="112"/>
    <x v="394"/>
    <n v="1653"/>
    <x v="29"/>
    <x v="12"/>
  </r>
  <r>
    <x v="0"/>
    <x v="0"/>
    <x v="0"/>
    <x v="314"/>
    <x v="768"/>
    <s v="0010g00001ber8DAAQ"/>
    <x v="1178"/>
    <s v="Advertise"/>
    <s v="Advertise on QC2"/>
    <x v="2"/>
    <x v="0"/>
    <x v="25"/>
    <x v="395"/>
    <n v="6881"/>
    <x v="30"/>
    <x v="12"/>
  </r>
  <r>
    <x v="1"/>
    <x v="1"/>
    <x v="12"/>
    <x v="1"/>
    <x v="1317"/>
    <s v="0017000001DjxRbAAJ"/>
    <x v="4055"/>
    <s v="Platform"/>
    <s v="Platform"/>
    <x v="6"/>
    <x v="12"/>
    <x v="59"/>
    <x v="395"/>
    <n v="5202"/>
    <x v="30"/>
    <x v="12"/>
  </r>
  <r>
    <x v="0"/>
    <x v="13"/>
    <x v="26"/>
    <x v="450"/>
    <x v="1609"/>
    <s v="0014u00001p593pAAA"/>
    <x v="4056"/>
    <s v="Platform"/>
    <s v="Platform"/>
    <x v="6"/>
    <x v="89"/>
    <x v="94"/>
    <x v="395"/>
    <n v="940"/>
    <x v="30"/>
    <x v="12"/>
  </r>
  <r>
    <x v="1"/>
    <x v="3"/>
    <x v="3"/>
    <x v="347"/>
    <x v="686"/>
    <s v="0017000001O4IupAAF"/>
    <x v="4057"/>
    <s v="Platform"/>
    <s v="Platform w/Campaign Management"/>
    <x v="1"/>
    <x v="29"/>
    <x v="65"/>
    <x v="395"/>
    <n v="149"/>
    <x v="30"/>
    <x v="12"/>
  </r>
  <r>
    <x v="1"/>
    <x v="3"/>
    <x v="3"/>
    <x v="280"/>
    <x v="204"/>
    <s v="0014u00001tCFaxAAG"/>
    <x v="0"/>
    <s v="Platform"/>
    <s v="Platform"/>
    <x v="0"/>
    <x v="3"/>
    <x v="79"/>
    <x v="395"/>
    <n v="1665"/>
    <x v="30"/>
    <x v="12"/>
  </r>
  <r>
    <x v="0"/>
    <x v="4"/>
    <x v="4"/>
    <x v="1"/>
    <x v="1005"/>
    <s v="0017000000nFcFvAAK"/>
    <x v="1779"/>
    <s v="Platform"/>
    <s v="Platform w/Campaign Management"/>
    <x v="2"/>
    <x v="4"/>
    <x v="84"/>
    <x v="395"/>
    <n v="4205"/>
    <x v="30"/>
    <x v="12"/>
  </r>
  <r>
    <x v="0"/>
    <x v="4"/>
    <x v="5"/>
    <x v="34"/>
    <x v="1610"/>
    <s v="0014u00001yt6esAAA"/>
    <x v="4058"/>
    <s v="Platform"/>
    <s v="Platform"/>
    <x v="6"/>
    <x v="34"/>
    <x v="39"/>
    <x v="395"/>
    <n v="209"/>
    <x v="30"/>
    <x v="12"/>
  </r>
  <r>
    <x v="0"/>
    <x v="4"/>
    <x v="5"/>
    <x v="34"/>
    <x v="1611"/>
    <s v="0014u00001yt6DpAAI"/>
    <x v="4059"/>
    <s v="Platform"/>
    <s v="Platform"/>
    <x v="4"/>
    <x v="34"/>
    <x v="39"/>
    <x v="395"/>
    <n v="8449"/>
    <x v="30"/>
    <x v="12"/>
  </r>
  <r>
    <x v="0"/>
    <x v="4"/>
    <x v="5"/>
    <x v="34"/>
    <x v="1612"/>
    <s v="0014u00001ytCMvAAM"/>
    <x v="4060"/>
    <s v="Platform"/>
    <s v="Platform"/>
    <x v="4"/>
    <x v="34"/>
    <x v="39"/>
    <x v="395"/>
    <n v="1074"/>
    <x v="30"/>
    <x v="12"/>
  </r>
  <r>
    <x v="0"/>
    <x v="4"/>
    <x v="5"/>
    <x v="41"/>
    <x v="1613"/>
    <s v="0014u00001tBu0HAAS"/>
    <x v="4061"/>
    <s v="Advertise"/>
    <s v="Advertise on QC1"/>
    <x v="1"/>
    <x v="34"/>
    <x v="63"/>
    <x v="395"/>
    <n v="1284"/>
    <x v="30"/>
    <x v="12"/>
  </r>
  <r>
    <x v="2"/>
    <x v="11"/>
    <x v="17"/>
    <x v="188"/>
    <x v="383"/>
    <s v="0014u00001vE8hXAAS"/>
    <x v="4062"/>
    <s v="Platform"/>
    <s v="Platform w/Campaign Management"/>
    <x v="1"/>
    <x v="17"/>
    <x v="19"/>
    <x v="395"/>
    <n v="6772"/>
    <x v="30"/>
    <x v="12"/>
  </r>
  <r>
    <x v="2"/>
    <x v="11"/>
    <x v="18"/>
    <x v="1"/>
    <x v="599"/>
    <s v="0017000000kOfrpAAC"/>
    <x v="4063"/>
    <s v="Advertise"/>
    <s v="Advertise on QC2"/>
    <x v="2"/>
    <x v="18"/>
    <x v="20"/>
    <x v="395"/>
    <n v="7135"/>
    <x v="30"/>
    <x v="12"/>
  </r>
  <r>
    <x v="2"/>
    <x v="11"/>
    <x v="18"/>
    <x v="46"/>
    <x v="65"/>
    <s v="0017000000cUZF4AAO"/>
    <x v="4064"/>
    <s v="Platform"/>
    <s v="Platform w/Campaign Management"/>
    <x v="1"/>
    <x v="45"/>
    <x v="20"/>
    <x v="395"/>
    <n v="8664"/>
    <x v="30"/>
    <x v="12"/>
  </r>
  <r>
    <x v="2"/>
    <x v="5"/>
    <x v="19"/>
    <x v="513"/>
    <x v="1552"/>
    <s v="0010g00001dwDfpAAE"/>
    <x v="4065"/>
    <s v="Advertise"/>
    <s v="Advertise on QC2"/>
    <x v="2"/>
    <x v="87"/>
    <x v="64"/>
    <x v="395"/>
    <n v="7395"/>
    <x v="30"/>
    <x v="12"/>
  </r>
  <r>
    <x v="0"/>
    <x v="0"/>
    <x v="10"/>
    <x v="59"/>
    <x v="1614"/>
    <s v="NA"/>
    <x v="0"/>
    <s v="Platform"/>
    <s v="Platform"/>
    <x v="0"/>
    <x v="52"/>
    <x v="60"/>
    <x v="396"/>
    <n v="1694"/>
    <x v="0"/>
    <x v="13"/>
  </r>
  <r>
    <x v="1"/>
    <x v="1"/>
    <x v="1"/>
    <x v="478"/>
    <x v="330"/>
    <s v="0010g00001hzm3zAAA"/>
    <x v="403"/>
    <s v="Advertise"/>
    <s v="Advertise on QC2"/>
    <x v="1"/>
    <x v="1"/>
    <x v="27"/>
    <x v="396"/>
    <n v="5450"/>
    <x v="0"/>
    <x v="13"/>
  </r>
  <r>
    <x v="1"/>
    <x v="1"/>
    <x v="31"/>
    <x v="325"/>
    <x v="1615"/>
    <s v="0014u00001xaa28AAA"/>
    <x v="4066"/>
    <s v="Advertise"/>
    <s v="Advertise on QC1"/>
    <x v="5"/>
    <x v="58"/>
    <x v="67"/>
    <x v="396"/>
    <n v="6798"/>
    <x v="0"/>
    <x v="13"/>
  </r>
  <r>
    <x v="1"/>
    <x v="1"/>
    <x v="12"/>
    <x v="7"/>
    <x v="1616"/>
    <s v="0014u00001ywpuvAAA"/>
    <x v="4067"/>
    <s v="Advertise"/>
    <s v="Advertise on QC1"/>
    <x v="5"/>
    <x v="12"/>
    <x v="12"/>
    <x v="396"/>
    <n v="9093"/>
    <x v="0"/>
    <x v="13"/>
  </r>
  <r>
    <x v="2"/>
    <x v="7"/>
    <x v="13"/>
    <x v="93"/>
    <x v="156"/>
    <s v="0017000000zReCaAAK"/>
    <x v="4068"/>
    <s v="Platform"/>
    <s v="Platform"/>
    <x v="4"/>
    <x v="40"/>
    <x v="32"/>
    <x v="396"/>
    <n v="553"/>
    <x v="0"/>
    <x v="13"/>
  </r>
  <r>
    <x v="0"/>
    <x v="13"/>
    <x v="26"/>
    <x v="527"/>
    <x v="1617"/>
    <s v="0010g00001kSI5rAAG"/>
    <x v="4069"/>
    <s v="Advertise"/>
    <s v="Advertise on QC1"/>
    <x v="5"/>
    <x v="89"/>
    <x v="42"/>
    <x v="396"/>
    <n v="3503"/>
    <x v="0"/>
    <x v="13"/>
  </r>
  <r>
    <x v="1"/>
    <x v="3"/>
    <x v="3"/>
    <x v="7"/>
    <x v="7"/>
    <s v="0017000000asbAGAAY"/>
    <x v="4070"/>
    <s v="Advertise"/>
    <s v="Advertise on QC1"/>
    <x v="1"/>
    <x v="67"/>
    <x v="38"/>
    <x v="396"/>
    <n v="4667"/>
    <x v="0"/>
    <x v="13"/>
  </r>
  <r>
    <x v="1"/>
    <x v="3"/>
    <x v="3"/>
    <x v="280"/>
    <x v="1618"/>
    <s v="0010g00001dvPwNAAU"/>
    <x v="0"/>
    <s v="Platform"/>
    <s v="Platform"/>
    <x v="0"/>
    <x v="3"/>
    <x v="79"/>
    <x v="396"/>
    <n v="4284"/>
    <x v="0"/>
    <x v="13"/>
  </r>
  <r>
    <x v="1"/>
    <x v="3"/>
    <x v="3"/>
    <x v="331"/>
    <x v="1619"/>
    <s v="0010g00001gtREGAA2"/>
    <x v="4071"/>
    <s v="Advertise"/>
    <s v="Advertise on QC1"/>
    <x v="5"/>
    <x v="3"/>
    <x v="3"/>
    <x v="396"/>
    <n v="5670"/>
    <x v="0"/>
    <x v="13"/>
  </r>
  <r>
    <x v="1"/>
    <x v="3"/>
    <x v="3"/>
    <x v="528"/>
    <x v="1620"/>
    <s v="0014u00001xXy3GAAS"/>
    <x v="4072"/>
    <s v="Advertise"/>
    <s v="Advertise on QC1"/>
    <x v="5"/>
    <x v="29"/>
    <x v="65"/>
    <x v="396"/>
    <n v="9835"/>
    <x v="0"/>
    <x v="13"/>
  </r>
  <r>
    <x v="1"/>
    <x v="3"/>
    <x v="3"/>
    <x v="499"/>
    <x v="1474"/>
    <s v="0014u00001xZQ4ZAAW"/>
    <x v="4073"/>
    <s v="Platform"/>
    <s v="Platform w/Campaign Management"/>
    <x v="5"/>
    <x v="96"/>
    <x v="65"/>
    <x v="396"/>
    <n v="2990"/>
    <x v="0"/>
    <x v="13"/>
  </r>
  <r>
    <x v="0"/>
    <x v="10"/>
    <x v="16"/>
    <x v="1"/>
    <x v="94"/>
    <s v="0010g00001hyIwkAAE"/>
    <x v="4074"/>
    <s v="Advertise"/>
    <s v="Advertise on QC2"/>
    <x v="1"/>
    <x v="16"/>
    <x v="54"/>
    <x v="396"/>
    <n v="2343"/>
    <x v="0"/>
    <x v="13"/>
  </r>
  <r>
    <x v="0"/>
    <x v="10"/>
    <x v="16"/>
    <x v="1"/>
    <x v="1621"/>
    <s v="0017000001IodSEAAZ"/>
    <x v="4075"/>
    <s v="Advertise"/>
    <s v="Advertise on QC2"/>
    <x v="5"/>
    <x v="16"/>
    <x v="54"/>
    <x v="396"/>
    <n v="7907"/>
    <x v="0"/>
    <x v="13"/>
  </r>
  <r>
    <x v="0"/>
    <x v="4"/>
    <x v="5"/>
    <x v="1"/>
    <x v="1622"/>
    <s v="0014u00001yt6lOAAQ"/>
    <x v="4076"/>
    <s v="Platform"/>
    <s v="Platform"/>
    <x v="6"/>
    <x v="49"/>
    <x v="56"/>
    <x v="396"/>
    <n v="4013"/>
    <x v="0"/>
    <x v="13"/>
  </r>
  <r>
    <x v="0"/>
    <x v="4"/>
    <x v="5"/>
    <x v="5"/>
    <x v="194"/>
    <s v="0014u00001ytsttAAA"/>
    <x v="4077"/>
    <s v="Advertise"/>
    <s v="Advertise on QC1"/>
    <x v="1"/>
    <x v="5"/>
    <x v="48"/>
    <x v="396"/>
    <n v="888"/>
    <x v="0"/>
    <x v="13"/>
  </r>
  <r>
    <x v="2"/>
    <x v="12"/>
    <x v="23"/>
    <x v="30"/>
    <x v="1061"/>
    <s v="0017000000asTawAAE"/>
    <x v="4078"/>
    <s v="Platform"/>
    <s v="Platform w/Campaign Management"/>
    <x v="1"/>
    <x v="91"/>
    <x v="109"/>
    <x v="396"/>
    <n v="8079"/>
    <x v="0"/>
    <x v="13"/>
  </r>
  <r>
    <x v="1"/>
    <x v="1"/>
    <x v="1"/>
    <x v="1"/>
    <x v="1623"/>
    <s v="0014u00001uPyZYAA0"/>
    <x v="0"/>
    <s v="Platform"/>
    <s v="Platform"/>
    <x v="0"/>
    <x v="100"/>
    <x v="121"/>
    <x v="397"/>
    <n v="6581"/>
    <x v="1"/>
    <x v="13"/>
  </r>
  <r>
    <x v="1"/>
    <x v="1"/>
    <x v="11"/>
    <x v="173"/>
    <x v="1624"/>
    <s v="0014u00001t9PSEAA2"/>
    <x v="4079"/>
    <s v="Platform"/>
    <s v="Platform"/>
    <x v="4"/>
    <x v="11"/>
    <x v="59"/>
    <x v="397"/>
    <n v="4263"/>
    <x v="1"/>
    <x v="13"/>
  </r>
  <r>
    <x v="2"/>
    <x v="7"/>
    <x v="13"/>
    <x v="322"/>
    <x v="849"/>
    <s v="0010g00001gLDexAAG"/>
    <x v="4080"/>
    <s v="Advertise"/>
    <s v="Advertise on QC1"/>
    <x v="2"/>
    <x v="83"/>
    <x v="88"/>
    <x v="397"/>
    <n v="2942"/>
    <x v="1"/>
    <x v="13"/>
  </r>
  <r>
    <x v="0"/>
    <x v="8"/>
    <x v="14"/>
    <x v="7"/>
    <x v="571"/>
    <s v="0017000001Q6WqDAAV"/>
    <x v="4081"/>
    <s v="Advertise"/>
    <s v="Advertise on QC1"/>
    <x v="1"/>
    <x v="14"/>
    <x v="75"/>
    <x v="397"/>
    <n v="535"/>
    <x v="1"/>
    <x v="13"/>
  </r>
  <r>
    <x v="1"/>
    <x v="3"/>
    <x v="3"/>
    <x v="1"/>
    <x v="1625"/>
    <s v="0014u00001tCJvaAAG"/>
    <x v="4082"/>
    <s v="Platform"/>
    <s v="Platform"/>
    <x v="6"/>
    <x v="3"/>
    <x v="79"/>
    <x v="397"/>
    <n v="9415"/>
    <x v="1"/>
    <x v="13"/>
  </r>
  <r>
    <x v="0"/>
    <x v="9"/>
    <x v="15"/>
    <x v="23"/>
    <x v="33"/>
    <s v="0014u00001xXdHKAA0"/>
    <x v="4083"/>
    <s v="Advertise"/>
    <s v="Advertise on QC2"/>
    <x v="2"/>
    <x v="15"/>
    <x v="29"/>
    <x v="397"/>
    <n v="6218"/>
    <x v="1"/>
    <x v="13"/>
  </r>
  <r>
    <x v="0"/>
    <x v="10"/>
    <x v="16"/>
    <x v="7"/>
    <x v="1626"/>
    <s v="0010g00001mzo53AAA"/>
    <x v="4084"/>
    <s v="Advertise"/>
    <s v="Advertise on QC1"/>
    <x v="2"/>
    <x v="16"/>
    <x v="54"/>
    <x v="397"/>
    <n v="5946"/>
    <x v="1"/>
    <x v="13"/>
  </r>
  <r>
    <x v="0"/>
    <x v="4"/>
    <x v="29"/>
    <x v="7"/>
    <x v="181"/>
    <s v="0017000000trU70AAE"/>
    <x v="4085"/>
    <s v="Advertise"/>
    <s v="Advertise on QC1"/>
    <x v="1"/>
    <x v="55"/>
    <x v="81"/>
    <x v="397"/>
    <n v="6182"/>
    <x v="1"/>
    <x v="13"/>
  </r>
  <r>
    <x v="0"/>
    <x v="4"/>
    <x v="5"/>
    <x v="169"/>
    <x v="556"/>
    <s v="0010g00001gVrwkAAC"/>
    <x v="4086"/>
    <s v="Platform"/>
    <s v="Platform"/>
    <x v="4"/>
    <x v="34"/>
    <x v="39"/>
    <x v="397"/>
    <n v="1266"/>
    <x v="1"/>
    <x v="13"/>
  </r>
  <r>
    <x v="0"/>
    <x v="4"/>
    <x v="6"/>
    <x v="490"/>
    <x v="1627"/>
    <s v="0010g00001YrwQUAAZ"/>
    <x v="4087"/>
    <s v="Platform"/>
    <s v="Platform"/>
    <x v="6"/>
    <x v="6"/>
    <x v="44"/>
    <x v="397"/>
    <n v="9516"/>
    <x v="1"/>
    <x v="13"/>
  </r>
  <r>
    <x v="0"/>
    <x v="4"/>
    <x v="25"/>
    <x v="170"/>
    <x v="562"/>
    <s v="0017000000tsMZdAAM"/>
    <x v="4088"/>
    <s v="Platform"/>
    <s v="Platform w/Campaign Management"/>
    <x v="2"/>
    <x v="50"/>
    <x v="6"/>
    <x v="397"/>
    <n v="8087"/>
    <x v="1"/>
    <x v="13"/>
  </r>
  <r>
    <x v="2"/>
    <x v="11"/>
    <x v="17"/>
    <x v="7"/>
    <x v="1628"/>
    <s v="0017000000cTAKQAA4"/>
    <x v="4089"/>
    <s v="Advertise"/>
    <s v="Advertise on QC1"/>
    <x v="5"/>
    <x v="90"/>
    <x v="83"/>
    <x v="397"/>
    <n v="7237"/>
    <x v="1"/>
    <x v="13"/>
  </r>
  <r>
    <x v="2"/>
    <x v="6"/>
    <x v="30"/>
    <x v="529"/>
    <x v="1629"/>
    <s v="0017000001Bz3HGAAZ"/>
    <x v="4090"/>
    <s v="Advertise"/>
    <s v="Advertise on QC1"/>
    <x v="5"/>
    <x v="60"/>
    <x v="52"/>
    <x v="397"/>
    <n v="3769"/>
    <x v="1"/>
    <x v="13"/>
  </r>
  <r>
    <x v="2"/>
    <x v="6"/>
    <x v="9"/>
    <x v="7"/>
    <x v="825"/>
    <s v="0010g00001YsNZvAAN"/>
    <x v="4091"/>
    <s v="Advertise"/>
    <s v="Advertise on QC1"/>
    <x v="1"/>
    <x v="102"/>
    <x v="85"/>
    <x v="397"/>
    <n v="252"/>
    <x v="1"/>
    <x v="13"/>
  </r>
  <r>
    <x v="1"/>
    <x v="1"/>
    <x v="1"/>
    <x v="1"/>
    <x v="1168"/>
    <s v="0014u00001yuDgLAAU"/>
    <x v="2367"/>
    <s v="Platform"/>
    <s v="Platform"/>
    <x v="4"/>
    <x v="53"/>
    <x v="69"/>
    <x v="398"/>
    <n v="1163"/>
    <x v="2"/>
    <x v="13"/>
  </r>
  <r>
    <x v="1"/>
    <x v="1"/>
    <x v="1"/>
    <x v="276"/>
    <x v="203"/>
    <s v="0017000001PvyWdAAJ"/>
    <x v="4092"/>
    <s v="Advertise"/>
    <s v="Advertise on QC1"/>
    <x v="2"/>
    <x v="53"/>
    <x v="134"/>
    <x v="398"/>
    <n v="6228"/>
    <x v="2"/>
    <x v="13"/>
  </r>
  <r>
    <x v="0"/>
    <x v="13"/>
    <x v="26"/>
    <x v="303"/>
    <x v="1630"/>
    <s v="NA"/>
    <x v="0"/>
    <s v="Platform"/>
    <s v="Platform"/>
    <x v="0"/>
    <x v="37"/>
    <x v="107"/>
    <x v="398"/>
    <n v="1810"/>
    <x v="2"/>
    <x v="13"/>
  </r>
  <r>
    <x v="1"/>
    <x v="3"/>
    <x v="3"/>
    <x v="7"/>
    <x v="7"/>
    <s v="0017000000asbAGAAY"/>
    <x v="4093"/>
    <s v="Advertise"/>
    <s v="Advertise on QC1"/>
    <x v="1"/>
    <x v="67"/>
    <x v="38"/>
    <x v="398"/>
    <n v="5028"/>
    <x v="2"/>
    <x v="13"/>
  </r>
  <r>
    <x v="1"/>
    <x v="3"/>
    <x v="3"/>
    <x v="266"/>
    <x v="593"/>
    <s v="0014u00001wRHRKAA4"/>
    <x v="4094"/>
    <s v="Advertise"/>
    <s v="Advertise on QC1"/>
    <x v="1"/>
    <x v="67"/>
    <x v="65"/>
    <x v="398"/>
    <n v="4668"/>
    <x v="2"/>
    <x v="13"/>
  </r>
  <r>
    <x v="0"/>
    <x v="9"/>
    <x v="15"/>
    <x v="151"/>
    <x v="272"/>
    <s v="0017000001O2ndtAAB"/>
    <x v="4095"/>
    <s v="Advertise"/>
    <s v="Advertise on QC2"/>
    <x v="1"/>
    <x v="15"/>
    <x v="29"/>
    <x v="398"/>
    <n v="1190"/>
    <x v="2"/>
    <x v="13"/>
  </r>
  <r>
    <x v="0"/>
    <x v="9"/>
    <x v="15"/>
    <x v="339"/>
    <x v="813"/>
    <s v="0014u00001wQg4oAAC"/>
    <x v="4096"/>
    <s v="Advertise"/>
    <s v="Advertise on QC2"/>
    <x v="3"/>
    <x v="71"/>
    <x v="16"/>
    <x v="398"/>
    <n v="8157"/>
    <x v="2"/>
    <x v="13"/>
  </r>
  <r>
    <x v="0"/>
    <x v="10"/>
    <x v="16"/>
    <x v="239"/>
    <x v="1631"/>
    <s v="0014u00001vE4CTAA0"/>
    <x v="0"/>
    <s v="Platform"/>
    <s v="Platform"/>
    <x v="0"/>
    <x v="68"/>
    <x v="55"/>
    <x v="398"/>
    <n v="9579"/>
    <x v="2"/>
    <x v="13"/>
  </r>
  <r>
    <x v="0"/>
    <x v="4"/>
    <x v="29"/>
    <x v="1"/>
    <x v="1632"/>
    <s v="0010g00001ly0yGAAQ"/>
    <x v="4097"/>
    <s v="Platform"/>
    <s v="Platform"/>
    <x v="6"/>
    <x v="55"/>
    <x v="66"/>
    <x v="398"/>
    <n v="603"/>
    <x v="2"/>
    <x v="13"/>
  </r>
  <r>
    <x v="0"/>
    <x v="0"/>
    <x v="10"/>
    <x v="7"/>
    <x v="1633"/>
    <s v="0014u00001xaI1HAAU"/>
    <x v="4098"/>
    <s v="Advertise"/>
    <s v="Advertise on QC1"/>
    <x v="5"/>
    <x v="10"/>
    <x v="73"/>
    <x v="399"/>
    <n v="9455"/>
    <x v="3"/>
    <x v="13"/>
  </r>
  <r>
    <x v="1"/>
    <x v="1"/>
    <x v="12"/>
    <x v="12"/>
    <x v="12"/>
    <s v="0017000001VXSDEAA5"/>
    <x v="4099"/>
    <s v="Advertise"/>
    <s v="Advertise on QC2"/>
    <x v="1"/>
    <x v="12"/>
    <x v="12"/>
    <x v="399"/>
    <n v="4307"/>
    <x v="3"/>
    <x v="13"/>
  </r>
  <r>
    <x v="2"/>
    <x v="7"/>
    <x v="22"/>
    <x v="250"/>
    <x v="1266"/>
    <s v="0014u00001t9eOVAAY"/>
    <x v="4100"/>
    <s v="Advertise"/>
    <s v="Advertise on QC1"/>
    <x v="2"/>
    <x v="28"/>
    <x v="37"/>
    <x v="399"/>
    <n v="635"/>
    <x v="3"/>
    <x v="13"/>
  </r>
  <r>
    <x v="0"/>
    <x v="2"/>
    <x v="2"/>
    <x v="1"/>
    <x v="91"/>
    <s v="0017000001L5LGsAAN"/>
    <x v="4101"/>
    <s v="Advertise"/>
    <s v="Advertise on QC2"/>
    <x v="1"/>
    <x v="2"/>
    <x v="2"/>
    <x v="399"/>
    <n v="7178"/>
    <x v="3"/>
    <x v="13"/>
  </r>
  <r>
    <x v="0"/>
    <x v="2"/>
    <x v="2"/>
    <x v="50"/>
    <x v="997"/>
    <s v="0014u00001yuU1FAAU"/>
    <x v="4102"/>
    <s v="Advertise"/>
    <s v="Advertise on QC1"/>
    <x v="1"/>
    <x v="38"/>
    <x v="53"/>
    <x v="399"/>
    <n v="1582"/>
    <x v="3"/>
    <x v="13"/>
  </r>
  <r>
    <x v="1"/>
    <x v="3"/>
    <x v="3"/>
    <x v="7"/>
    <x v="907"/>
    <s v="0010g00001gU96JAAS"/>
    <x v="4103"/>
    <s v="Advertise"/>
    <s v="Advertise on QC1"/>
    <x v="2"/>
    <x v="67"/>
    <x v="38"/>
    <x v="399"/>
    <n v="6068"/>
    <x v="3"/>
    <x v="13"/>
  </r>
  <r>
    <x v="0"/>
    <x v="9"/>
    <x v="15"/>
    <x v="1"/>
    <x v="159"/>
    <s v="0010g00001ZoE3lAAF"/>
    <x v="4104"/>
    <s v="Advertise"/>
    <s v="Advertise on QC2"/>
    <x v="1"/>
    <x v="15"/>
    <x v="16"/>
    <x v="399"/>
    <n v="4871"/>
    <x v="3"/>
    <x v="13"/>
  </r>
  <r>
    <x v="0"/>
    <x v="4"/>
    <x v="4"/>
    <x v="120"/>
    <x v="1485"/>
    <s v="0017000000o96Z6AAI"/>
    <x v="4105"/>
    <s v="Advertise"/>
    <s v="Advertise on QC2"/>
    <x v="3"/>
    <x v="76"/>
    <x v="84"/>
    <x v="399"/>
    <n v="6993"/>
    <x v="3"/>
    <x v="13"/>
  </r>
  <r>
    <x v="0"/>
    <x v="4"/>
    <x v="4"/>
    <x v="152"/>
    <x v="273"/>
    <s v="0017000000nD3RwAAK"/>
    <x v="4106"/>
    <s v="Platform"/>
    <s v="Platform w/Campaign Management"/>
    <x v="1"/>
    <x v="76"/>
    <x v="84"/>
    <x v="399"/>
    <n v="1109"/>
    <x v="3"/>
    <x v="13"/>
  </r>
  <r>
    <x v="0"/>
    <x v="4"/>
    <x v="27"/>
    <x v="44"/>
    <x v="446"/>
    <s v="0017000001OzfzXAAR"/>
    <x v="4107"/>
    <s v="Advertise"/>
    <s v="Advertise on QC1"/>
    <x v="2"/>
    <x v="41"/>
    <x v="63"/>
    <x v="399"/>
    <n v="4821"/>
    <x v="3"/>
    <x v="13"/>
  </r>
  <r>
    <x v="0"/>
    <x v="4"/>
    <x v="27"/>
    <x v="143"/>
    <x v="248"/>
    <s v="0017000000sttt4AAA"/>
    <x v="4108"/>
    <s v="Advertise"/>
    <s v="Advertise on QC2"/>
    <x v="1"/>
    <x v="41"/>
    <x v="63"/>
    <x v="399"/>
    <n v="1131"/>
    <x v="3"/>
    <x v="13"/>
  </r>
  <r>
    <x v="0"/>
    <x v="4"/>
    <x v="6"/>
    <x v="223"/>
    <x v="1634"/>
    <s v="0017000000r0rB8AAI"/>
    <x v="0"/>
    <s v="Platform"/>
    <s v="Platform"/>
    <x v="0"/>
    <x v="56"/>
    <x v="56"/>
    <x v="399"/>
    <n v="4226"/>
    <x v="3"/>
    <x v="13"/>
  </r>
  <r>
    <x v="2"/>
    <x v="11"/>
    <x v="17"/>
    <x v="15"/>
    <x v="19"/>
    <s v="0017000000SIU2zAAH"/>
    <x v="4109"/>
    <s v="Platform"/>
    <s v="Platform w/Campaign Management"/>
    <x v="1"/>
    <x v="17"/>
    <x v="19"/>
    <x v="399"/>
    <n v="7662"/>
    <x v="3"/>
    <x v="13"/>
  </r>
  <r>
    <x v="2"/>
    <x v="11"/>
    <x v="18"/>
    <x v="7"/>
    <x v="557"/>
    <s v="0017000000kOgy8AAC"/>
    <x v="4110"/>
    <s v="Advertise"/>
    <s v="Advertise on QC1"/>
    <x v="2"/>
    <x v="18"/>
    <x v="20"/>
    <x v="399"/>
    <n v="8880"/>
    <x v="3"/>
    <x v="13"/>
  </r>
  <r>
    <x v="2"/>
    <x v="14"/>
    <x v="33"/>
    <x v="1"/>
    <x v="584"/>
    <s v="0010g00001crb1kAAA"/>
    <x v="4111"/>
    <s v="Advertise"/>
    <s v="Advertise on QC2"/>
    <x v="1"/>
    <x v="64"/>
    <x v="78"/>
    <x v="399"/>
    <n v="8173"/>
    <x v="3"/>
    <x v="13"/>
  </r>
  <r>
    <x v="1"/>
    <x v="1"/>
    <x v="1"/>
    <x v="7"/>
    <x v="1635"/>
    <s v="0014u00001tAiK9AAK"/>
    <x v="4112"/>
    <s v="Advertise"/>
    <s v="Advertise on QC1"/>
    <x v="5"/>
    <x v="1"/>
    <x v="1"/>
    <x v="400"/>
    <n v="3120"/>
    <x v="4"/>
    <x v="13"/>
  </r>
  <r>
    <x v="1"/>
    <x v="1"/>
    <x v="1"/>
    <x v="1"/>
    <x v="1636"/>
    <s v="0014u000020b8RxAAI"/>
    <x v="4113"/>
    <s v="Advertise"/>
    <s v="Advertise on QC2"/>
    <x v="5"/>
    <x v="1"/>
    <x v="27"/>
    <x v="400"/>
    <n v="8183"/>
    <x v="4"/>
    <x v="13"/>
  </r>
  <r>
    <x v="1"/>
    <x v="1"/>
    <x v="1"/>
    <x v="268"/>
    <x v="501"/>
    <s v="0014u00001vEFJ0AAO"/>
    <x v="4114"/>
    <s v="Platform"/>
    <s v="Platform w/Campaign Management"/>
    <x v="5"/>
    <x v="36"/>
    <x v="41"/>
    <x v="400"/>
    <n v="5069"/>
    <x v="4"/>
    <x v="13"/>
  </r>
  <r>
    <x v="1"/>
    <x v="1"/>
    <x v="11"/>
    <x v="11"/>
    <x v="526"/>
    <s v="0014u00001wNrRVAA0"/>
    <x v="4115"/>
    <s v="Advertise"/>
    <s v="Advertise on QC1"/>
    <x v="2"/>
    <x v="11"/>
    <x v="11"/>
    <x v="400"/>
    <n v="7681"/>
    <x v="4"/>
    <x v="13"/>
  </r>
  <r>
    <x v="0"/>
    <x v="2"/>
    <x v="2"/>
    <x v="69"/>
    <x v="636"/>
    <s v="0014u00001t8cmgAAA"/>
    <x v="4116"/>
    <s v="Advertise"/>
    <s v="Advertise on QC1"/>
    <x v="1"/>
    <x v="46"/>
    <x v="53"/>
    <x v="400"/>
    <n v="8410"/>
    <x v="4"/>
    <x v="13"/>
  </r>
  <r>
    <x v="1"/>
    <x v="3"/>
    <x v="3"/>
    <x v="273"/>
    <x v="477"/>
    <s v="0014u00001xXTAGAA4"/>
    <x v="4117"/>
    <s v="Advertise"/>
    <s v="Advertise on QC1"/>
    <x v="2"/>
    <x v="29"/>
    <x v="33"/>
    <x v="400"/>
    <n v="6204"/>
    <x v="4"/>
    <x v="13"/>
  </r>
  <r>
    <x v="2"/>
    <x v="11"/>
    <x v="18"/>
    <x v="473"/>
    <x v="234"/>
    <s v="0017000000jzcDXAAY"/>
    <x v="4118"/>
    <s v="Platform"/>
    <s v="Platform"/>
    <x v="4"/>
    <x v="45"/>
    <x v="51"/>
    <x v="400"/>
    <n v="4260"/>
    <x v="4"/>
    <x v="13"/>
  </r>
  <r>
    <x v="2"/>
    <x v="5"/>
    <x v="19"/>
    <x v="1"/>
    <x v="480"/>
    <s v="0017000000jwmxBAAQ"/>
    <x v="4119"/>
    <s v="Advertise"/>
    <s v="Advertise on QC2"/>
    <x v="1"/>
    <x v="20"/>
    <x v="7"/>
    <x v="400"/>
    <n v="866"/>
    <x v="4"/>
    <x v="13"/>
  </r>
  <r>
    <x v="2"/>
    <x v="6"/>
    <x v="9"/>
    <x v="1"/>
    <x v="418"/>
    <s v="0017000000WrbUTAAZ"/>
    <x v="4120"/>
    <s v="Advertise"/>
    <s v="Advertise on QC2"/>
    <x v="5"/>
    <x v="9"/>
    <x v="9"/>
    <x v="400"/>
    <n v="5556"/>
    <x v="4"/>
    <x v="13"/>
  </r>
  <r>
    <x v="0"/>
    <x v="0"/>
    <x v="10"/>
    <x v="59"/>
    <x v="890"/>
    <s v="0010g00001jYOBKAA4"/>
    <x v="4121"/>
    <s v="Advertise"/>
    <s v="Advertise on QC1"/>
    <x v="1"/>
    <x v="52"/>
    <x v="25"/>
    <x v="401"/>
    <n v="3621"/>
    <x v="5"/>
    <x v="13"/>
  </r>
  <r>
    <x v="1"/>
    <x v="1"/>
    <x v="12"/>
    <x v="12"/>
    <x v="12"/>
    <s v="0017000001VXSDEAA5"/>
    <x v="4122"/>
    <s v="Advertise"/>
    <s v="Advertise on QC2"/>
    <x v="1"/>
    <x v="12"/>
    <x v="12"/>
    <x v="401"/>
    <n v="323"/>
    <x v="5"/>
    <x v="13"/>
  </r>
  <r>
    <x v="0"/>
    <x v="2"/>
    <x v="2"/>
    <x v="50"/>
    <x v="72"/>
    <s v="0010g00001befvLAAQ"/>
    <x v="4123"/>
    <s v="Advertise"/>
    <s v="Advertise on QC2"/>
    <x v="1"/>
    <x v="38"/>
    <x v="53"/>
    <x v="401"/>
    <n v="8687"/>
    <x v="5"/>
    <x v="13"/>
  </r>
  <r>
    <x v="0"/>
    <x v="2"/>
    <x v="2"/>
    <x v="50"/>
    <x v="400"/>
    <s v="0014u00001wOxTYAA0"/>
    <x v="4124"/>
    <s v="Advertise"/>
    <s v="Advertise on QC1"/>
    <x v="2"/>
    <x v="38"/>
    <x v="53"/>
    <x v="401"/>
    <n v="7600"/>
    <x v="5"/>
    <x v="13"/>
  </r>
  <r>
    <x v="0"/>
    <x v="2"/>
    <x v="2"/>
    <x v="218"/>
    <x v="476"/>
    <s v="0017000001TdlPYAAZ"/>
    <x v="4125"/>
    <s v="Advertise"/>
    <s v="Advertise on QC1"/>
    <x v="1"/>
    <x v="46"/>
    <x v="53"/>
    <x v="401"/>
    <n v="6533"/>
    <x v="5"/>
    <x v="13"/>
  </r>
  <r>
    <x v="0"/>
    <x v="9"/>
    <x v="15"/>
    <x v="97"/>
    <x v="159"/>
    <s v="0010g00001ZoE3lAAF"/>
    <x v="4126"/>
    <s v="Advertise"/>
    <s v="Advertise on QC2"/>
    <x v="2"/>
    <x v="15"/>
    <x v="16"/>
    <x v="401"/>
    <n v="5853"/>
    <x v="5"/>
    <x v="13"/>
  </r>
  <r>
    <x v="0"/>
    <x v="10"/>
    <x v="16"/>
    <x v="52"/>
    <x v="1637"/>
    <s v="0014u00001xXimYAAS"/>
    <x v="4127"/>
    <s v="Platform"/>
    <s v="Platform"/>
    <x v="6"/>
    <x v="48"/>
    <x v="55"/>
    <x v="401"/>
    <n v="3884"/>
    <x v="5"/>
    <x v="13"/>
  </r>
  <r>
    <x v="0"/>
    <x v="10"/>
    <x v="16"/>
    <x v="239"/>
    <x v="740"/>
    <s v="0014u00001wPNfgAAG"/>
    <x v="4128"/>
    <s v="Platform"/>
    <s v="Platform"/>
    <x v="6"/>
    <x v="16"/>
    <x v="55"/>
    <x v="401"/>
    <n v="6027"/>
    <x v="5"/>
    <x v="13"/>
  </r>
  <r>
    <x v="0"/>
    <x v="4"/>
    <x v="5"/>
    <x v="34"/>
    <x v="1638"/>
    <s v="0014u00001yt6HIAAY"/>
    <x v="4129"/>
    <s v="Platform"/>
    <s v="Platform"/>
    <x v="4"/>
    <x v="34"/>
    <x v="39"/>
    <x v="401"/>
    <n v="2746"/>
    <x v="5"/>
    <x v="13"/>
  </r>
  <r>
    <x v="0"/>
    <x v="4"/>
    <x v="25"/>
    <x v="170"/>
    <x v="562"/>
    <s v="0017000000tsMZdAAM"/>
    <x v="4130"/>
    <s v="Platform"/>
    <s v="Platform w/Campaign Management"/>
    <x v="1"/>
    <x v="50"/>
    <x v="6"/>
    <x v="401"/>
    <n v="5344"/>
    <x v="5"/>
    <x v="13"/>
  </r>
  <r>
    <x v="2"/>
    <x v="11"/>
    <x v="17"/>
    <x v="1"/>
    <x v="1155"/>
    <s v="0014u00001p7qzjAAA"/>
    <x v="0"/>
    <s v="Platform"/>
    <s v="Platform"/>
    <x v="0"/>
    <x v="17"/>
    <x v="115"/>
    <x v="401"/>
    <n v="7769"/>
    <x v="5"/>
    <x v="13"/>
  </r>
  <r>
    <x v="2"/>
    <x v="11"/>
    <x v="18"/>
    <x v="426"/>
    <x v="1147"/>
    <s v="0017000001B47VKAAZ"/>
    <x v="4131"/>
    <s v="Advertise"/>
    <s v="Advertise on QC2"/>
    <x v="5"/>
    <x v="18"/>
    <x v="83"/>
    <x v="401"/>
    <n v="644"/>
    <x v="5"/>
    <x v="13"/>
  </r>
  <r>
    <x v="2"/>
    <x v="6"/>
    <x v="30"/>
    <x v="7"/>
    <x v="1399"/>
    <s v="0014u00001ywalwAAA"/>
    <x v="4132"/>
    <s v="Advertise"/>
    <s v="Advertise on QC1"/>
    <x v="5"/>
    <x v="113"/>
    <x v="73"/>
    <x v="401"/>
    <n v="649"/>
    <x v="5"/>
    <x v="13"/>
  </r>
  <r>
    <x v="0"/>
    <x v="0"/>
    <x v="0"/>
    <x v="90"/>
    <x v="153"/>
    <s v="0014u00001wPW4CAAW"/>
    <x v="4133"/>
    <s v="Platform"/>
    <s v="Platform"/>
    <x v="6"/>
    <x v="23"/>
    <x v="0"/>
    <x v="402"/>
    <n v="4518"/>
    <x v="6"/>
    <x v="13"/>
  </r>
  <r>
    <x v="1"/>
    <x v="1"/>
    <x v="1"/>
    <x v="361"/>
    <x v="876"/>
    <s v="0017000001TchG0AAJ"/>
    <x v="4134"/>
    <s v="Advertise"/>
    <s v="Advertise on QC2"/>
    <x v="1"/>
    <x v="32"/>
    <x v="36"/>
    <x v="402"/>
    <n v="1398"/>
    <x v="6"/>
    <x v="13"/>
  </r>
  <r>
    <x v="2"/>
    <x v="7"/>
    <x v="21"/>
    <x v="7"/>
    <x v="32"/>
    <s v="0017000001JRNFFAA5"/>
    <x v="4135"/>
    <s v="Advertise"/>
    <s v="Advertise on QC1"/>
    <x v="1"/>
    <x v="26"/>
    <x v="28"/>
    <x v="402"/>
    <n v="4817"/>
    <x v="6"/>
    <x v="13"/>
  </r>
  <r>
    <x v="2"/>
    <x v="7"/>
    <x v="21"/>
    <x v="167"/>
    <x v="913"/>
    <s v="00170000011YCJ9AAO"/>
    <x v="4136"/>
    <s v="Advertise"/>
    <s v="Advertise on QC1"/>
    <x v="3"/>
    <x v="26"/>
    <x v="28"/>
    <x v="402"/>
    <n v="3087"/>
    <x v="6"/>
    <x v="13"/>
  </r>
  <r>
    <x v="0"/>
    <x v="2"/>
    <x v="2"/>
    <x v="230"/>
    <x v="998"/>
    <s v="0014u00001vEC2zAAG"/>
    <x v="4137"/>
    <s v="Advertise"/>
    <s v="Advertise on QC2"/>
    <x v="1"/>
    <x v="38"/>
    <x v="93"/>
    <x v="402"/>
    <n v="5383"/>
    <x v="6"/>
    <x v="13"/>
  </r>
  <r>
    <x v="1"/>
    <x v="3"/>
    <x v="3"/>
    <x v="252"/>
    <x v="1639"/>
    <s v="NA"/>
    <x v="0"/>
    <s v="Platform"/>
    <s v="Platform"/>
    <x v="0"/>
    <x v="67"/>
    <x v="79"/>
    <x v="402"/>
    <n v="3156"/>
    <x v="6"/>
    <x v="13"/>
  </r>
  <r>
    <x v="0"/>
    <x v="9"/>
    <x v="15"/>
    <x v="23"/>
    <x v="33"/>
    <s v="0014u00001xXdHKAA0"/>
    <x v="4138"/>
    <s v="Advertise"/>
    <s v="Advertise on QC2"/>
    <x v="1"/>
    <x v="15"/>
    <x v="16"/>
    <x v="402"/>
    <n v="953"/>
    <x v="6"/>
    <x v="13"/>
  </r>
  <r>
    <x v="0"/>
    <x v="9"/>
    <x v="15"/>
    <x v="530"/>
    <x v="1640"/>
    <s v="0014u00001tAPhPAAW"/>
    <x v="4139"/>
    <s v="Advertise"/>
    <s v="Advertise on QC1"/>
    <x v="5"/>
    <x v="71"/>
    <x v="94"/>
    <x v="402"/>
    <n v="2762"/>
    <x v="6"/>
    <x v="13"/>
  </r>
  <r>
    <x v="0"/>
    <x v="9"/>
    <x v="15"/>
    <x v="222"/>
    <x v="1641"/>
    <s v="NA"/>
    <x v="0"/>
    <s v="Platform"/>
    <s v="Platform"/>
    <x v="0"/>
    <x v="71"/>
    <x v="97"/>
    <x v="402"/>
    <n v="2350"/>
    <x v="6"/>
    <x v="13"/>
  </r>
  <r>
    <x v="0"/>
    <x v="4"/>
    <x v="5"/>
    <x v="5"/>
    <x v="1118"/>
    <s v="0017000001ByfwcAAB"/>
    <x v="4140"/>
    <s v="Advertise"/>
    <s v="Advertise on QC1"/>
    <x v="2"/>
    <x v="5"/>
    <x v="18"/>
    <x v="402"/>
    <n v="2104"/>
    <x v="6"/>
    <x v="13"/>
  </r>
  <r>
    <x v="0"/>
    <x v="4"/>
    <x v="5"/>
    <x v="34"/>
    <x v="1611"/>
    <s v="0014u00001yt6DpAAI"/>
    <x v="4141"/>
    <s v="Platform"/>
    <s v="Platform"/>
    <x v="6"/>
    <x v="34"/>
    <x v="39"/>
    <x v="402"/>
    <n v="5488"/>
    <x v="6"/>
    <x v="13"/>
  </r>
  <r>
    <x v="0"/>
    <x v="4"/>
    <x v="6"/>
    <x v="42"/>
    <x v="1642"/>
    <s v="0017000000rNo6UAAS"/>
    <x v="4142"/>
    <s v="Advertise"/>
    <s v="Advertise on QC1"/>
    <x v="5"/>
    <x v="6"/>
    <x v="98"/>
    <x v="402"/>
    <n v="5018"/>
    <x v="6"/>
    <x v="13"/>
  </r>
  <r>
    <x v="2"/>
    <x v="11"/>
    <x v="18"/>
    <x v="1"/>
    <x v="625"/>
    <s v="0017000000c2g3DAAQ"/>
    <x v="4143"/>
    <s v="Advertise"/>
    <s v="Advertise on QC2"/>
    <x v="1"/>
    <x v="19"/>
    <x v="21"/>
    <x v="402"/>
    <n v="484"/>
    <x v="6"/>
    <x v="13"/>
  </r>
  <r>
    <x v="2"/>
    <x v="6"/>
    <x v="8"/>
    <x v="514"/>
    <x v="1556"/>
    <s v="0017000001ETdhvAAD"/>
    <x v="4144"/>
    <s v="Advertise"/>
    <s v="Advertise on QC1"/>
    <x v="5"/>
    <x v="87"/>
    <x v="45"/>
    <x v="402"/>
    <n v="981"/>
    <x v="6"/>
    <x v="13"/>
  </r>
  <r>
    <x v="2"/>
    <x v="6"/>
    <x v="9"/>
    <x v="25"/>
    <x v="1643"/>
    <s v="0010g00001bbYqNAAU"/>
    <x v="4145"/>
    <s v="Advertise"/>
    <s v="Advertise on QC1"/>
    <x v="5"/>
    <x v="9"/>
    <x v="9"/>
    <x v="402"/>
    <n v="3103"/>
    <x v="6"/>
    <x v="13"/>
  </r>
  <r>
    <x v="2"/>
    <x v="6"/>
    <x v="24"/>
    <x v="1"/>
    <x v="1644"/>
    <s v="0014u00001ywewDAAQ"/>
    <x v="0"/>
    <s v="Advertise"/>
    <s v="Advertise on QC2"/>
    <x v="0"/>
    <x v="81"/>
    <x v="91"/>
    <x v="402"/>
    <n v="1663"/>
    <x v="6"/>
    <x v="13"/>
  </r>
  <r>
    <x v="2"/>
    <x v="6"/>
    <x v="24"/>
    <x v="516"/>
    <x v="1563"/>
    <s v="0017000001SSdewAAD"/>
    <x v="4146"/>
    <s v="Advertise"/>
    <s v="Advertise on QC1"/>
    <x v="1"/>
    <x v="81"/>
    <x v="85"/>
    <x v="402"/>
    <n v="3081"/>
    <x v="6"/>
    <x v="13"/>
  </r>
  <r>
    <x v="1"/>
    <x v="1"/>
    <x v="1"/>
    <x v="259"/>
    <x v="689"/>
    <s v="0014u00001tCJrqAAG"/>
    <x v="4147"/>
    <s v="Platform"/>
    <s v="Platform w/Campaign Management"/>
    <x v="1"/>
    <x v="36"/>
    <x v="117"/>
    <x v="403"/>
    <n v="9608"/>
    <x v="7"/>
    <x v="13"/>
  </r>
  <r>
    <x v="1"/>
    <x v="1"/>
    <x v="12"/>
    <x v="1"/>
    <x v="1645"/>
    <s v="0014u00001ywhAfAAI"/>
    <x v="4148"/>
    <s v="Platform"/>
    <s v="Platform"/>
    <x v="6"/>
    <x v="12"/>
    <x v="59"/>
    <x v="403"/>
    <n v="2135"/>
    <x v="7"/>
    <x v="13"/>
  </r>
  <r>
    <x v="0"/>
    <x v="2"/>
    <x v="2"/>
    <x v="207"/>
    <x v="850"/>
    <s v="0010g00001gVPgwAAG"/>
    <x v="4149"/>
    <s v="Advertise"/>
    <s v="Advertise on QC1"/>
    <x v="1"/>
    <x v="38"/>
    <x v="2"/>
    <x v="403"/>
    <n v="5440"/>
    <x v="7"/>
    <x v="13"/>
  </r>
  <r>
    <x v="0"/>
    <x v="2"/>
    <x v="2"/>
    <x v="383"/>
    <x v="130"/>
    <s v="0017000001SI81SAAT"/>
    <x v="4150"/>
    <s v="Advertise"/>
    <s v="Advertise on QC1"/>
    <x v="1"/>
    <x v="2"/>
    <x v="2"/>
    <x v="403"/>
    <n v="8506"/>
    <x v="7"/>
    <x v="13"/>
  </r>
  <r>
    <x v="1"/>
    <x v="3"/>
    <x v="3"/>
    <x v="54"/>
    <x v="322"/>
    <s v="0010g00001dvdKdAAI"/>
    <x v="4151"/>
    <s v="Advertise"/>
    <s v="Advertise on QC1"/>
    <x v="1"/>
    <x v="33"/>
    <x v="38"/>
    <x v="403"/>
    <n v="3703"/>
    <x v="7"/>
    <x v="13"/>
  </r>
  <r>
    <x v="0"/>
    <x v="10"/>
    <x v="16"/>
    <x v="1"/>
    <x v="94"/>
    <s v="0010g00001hyIwkAAE"/>
    <x v="4152"/>
    <s v="Advertise"/>
    <s v="Advertise on QC2"/>
    <x v="1"/>
    <x v="16"/>
    <x v="54"/>
    <x v="403"/>
    <n v="4446"/>
    <x v="7"/>
    <x v="13"/>
  </r>
  <r>
    <x v="0"/>
    <x v="4"/>
    <x v="5"/>
    <x v="367"/>
    <x v="894"/>
    <s v="0010g00001fL37gAAC"/>
    <x v="4153"/>
    <s v="Advertise"/>
    <s v="Advertise on QC1"/>
    <x v="1"/>
    <x v="5"/>
    <x v="18"/>
    <x v="403"/>
    <n v="9856"/>
    <x v="7"/>
    <x v="13"/>
  </r>
  <r>
    <x v="2"/>
    <x v="5"/>
    <x v="19"/>
    <x v="7"/>
    <x v="548"/>
    <s v="0010g00001bd38EAAQ"/>
    <x v="4154"/>
    <s v="Advertise"/>
    <s v="Advertise on QC1"/>
    <x v="2"/>
    <x v="63"/>
    <x v="100"/>
    <x v="403"/>
    <n v="5981"/>
    <x v="7"/>
    <x v="13"/>
  </r>
  <r>
    <x v="2"/>
    <x v="6"/>
    <x v="9"/>
    <x v="9"/>
    <x v="236"/>
    <s v="0017000000x8PHgAAM"/>
    <x v="4155"/>
    <s v="Advertise"/>
    <s v="Advertise on QC1"/>
    <x v="1"/>
    <x v="9"/>
    <x v="9"/>
    <x v="403"/>
    <n v="9019"/>
    <x v="7"/>
    <x v="13"/>
  </r>
  <r>
    <x v="2"/>
    <x v="6"/>
    <x v="9"/>
    <x v="25"/>
    <x v="1646"/>
    <s v="0014u00001xZ63LAAS"/>
    <x v="4156"/>
    <s v="Advertise"/>
    <s v="Advertise on QC1"/>
    <x v="5"/>
    <x v="9"/>
    <x v="85"/>
    <x v="403"/>
    <n v="1373"/>
    <x v="7"/>
    <x v="13"/>
  </r>
  <r>
    <x v="2"/>
    <x v="6"/>
    <x v="9"/>
    <x v="401"/>
    <x v="824"/>
    <s v="0017000000fLsVbAAK"/>
    <x v="4157"/>
    <s v="Advertise"/>
    <s v="Advertise on QC1"/>
    <x v="1"/>
    <x v="9"/>
    <x v="45"/>
    <x v="403"/>
    <n v="7765"/>
    <x v="7"/>
    <x v="13"/>
  </r>
  <r>
    <x v="2"/>
    <x v="6"/>
    <x v="24"/>
    <x v="221"/>
    <x v="1413"/>
    <s v="0014u00001t9HHUAA2"/>
    <x v="4158"/>
    <s v="Advertise"/>
    <s v="Advertise on QC1"/>
    <x v="1"/>
    <x v="31"/>
    <x v="35"/>
    <x v="403"/>
    <n v="2390"/>
    <x v="7"/>
    <x v="13"/>
  </r>
  <r>
    <x v="2"/>
    <x v="6"/>
    <x v="24"/>
    <x v="520"/>
    <x v="1647"/>
    <s v="0017000000WrRLwAAN"/>
    <x v="4159"/>
    <s v="Advertise"/>
    <s v="Advertise on QC2"/>
    <x v="5"/>
    <x v="81"/>
    <x v="85"/>
    <x v="403"/>
    <n v="8914"/>
    <x v="7"/>
    <x v="13"/>
  </r>
  <r>
    <x v="0"/>
    <x v="0"/>
    <x v="0"/>
    <x v="7"/>
    <x v="1040"/>
    <s v="0017000001PuGXtAAN"/>
    <x v="4160"/>
    <s v="Advertise"/>
    <s v="Advertise on QC1"/>
    <x v="2"/>
    <x v="0"/>
    <x v="15"/>
    <x v="404"/>
    <n v="9496"/>
    <x v="8"/>
    <x v="13"/>
  </r>
  <r>
    <x v="0"/>
    <x v="0"/>
    <x v="10"/>
    <x v="19"/>
    <x v="342"/>
    <s v="00170000012qySaAAI"/>
    <x v="4161"/>
    <s v="Advertise"/>
    <s v="Advertise on QC1"/>
    <x v="2"/>
    <x v="10"/>
    <x v="26"/>
    <x v="404"/>
    <n v="233"/>
    <x v="8"/>
    <x v="13"/>
  </r>
  <r>
    <x v="1"/>
    <x v="1"/>
    <x v="12"/>
    <x v="7"/>
    <x v="1648"/>
    <s v="0017000001INOCUAA5"/>
    <x v="4162"/>
    <s v="Advertise"/>
    <s v="Advertise on QC1"/>
    <x v="5"/>
    <x v="82"/>
    <x v="87"/>
    <x v="404"/>
    <n v="8031"/>
    <x v="8"/>
    <x v="13"/>
  </r>
  <r>
    <x v="2"/>
    <x v="7"/>
    <x v="13"/>
    <x v="335"/>
    <x v="822"/>
    <s v="0017000000xgR1WAAU"/>
    <x v="4163"/>
    <s v="Advertise"/>
    <s v="Advertise on QC1"/>
    <x v="2"/>
    <x v="83"/>
    <x v="88"/>
    <x v="404"/>
    <n v="1701"/>
    <x v="8"/>
    <x v="13"/>
  </r>
  <r>
    <x v="2"/>
    <x v="7"/>
    <x v="13"/>
    <x v="13"/>
    <x v="13"/>
    <s v="0017000000zRBi9AAG"/>
    <x v="13"/>
    <s v="Advertise"/>
    <s v="Advertise on QC2"/>
    <x v="3"/>
    <x v="13"/>
    <x v="13"/>
    <x v="404"/>
    <n v="2432"/>
    <x v="8"/>
    <x v="13"/>
  </r>
  <r>
    <x v="0"/>
    <x v="2"/>
    <x v="2"/>
    <x v="155"/>
    <x v="278"/>
    <s v="0017000001JOw0HAAT"/>
    <x v="4164"/>
    <s v="Advertise"/>
    <s v="Advertise on QC2"/>
    <x v="1"/>
    <x v="38"/>
    <x v="93"/>
    <x v="404"/>
    <n v="9924"/>
    <x v="8"/>
    <x v="13"/>
  </r>
  <r>
    <x v="1"/>
    <x v="3"/>
    <x v="3"/>
    <x v="280"/>
    <x v="1649"/>
    <s v="NA"/>
    <x v="0"/>
    <s v="Platform"/>
    <s v="Platform"/>
    <x v="0"/>
    <x v="3"/>
    <x v="79"/>
    <x v="404"/>
    <n v="6713"/>
    <x v="8"/>
    <x v="13"/>
  </r>
  <r>
    <x v="0"/>
    <x v="9"/>
    <x v="15"/>
    <x v="222"/>
    <x v="1650"/>
    <s v="NA"/>
    <x v="0"/>
    <s v="Platform"/>
    <s v="Platform"/>
    <x v="0"/>
    <x v="71"/>
    <x v="97"/>
    <x v="404"/>
    <n v="9334"/>
    <x v="8"/>
    <x v="13"/>
  </r>
  <r>
    <x v="0"/>
    <x v="10"/>
    <x v="16"/>
    <x v="1"/>
    <x v="1651"/>
    <s v="0014u00001wP2e3AAC"/>
    <x v="4165"/>
    <s v="Advertise"/>
    <s v="Advertise on QC2"/>
    <x v="2"/>
    <x v="48"/>
    <x v="62"/>
    <x v="404"/>
    <n v="3908"/>
    <x v="8"/>
    <x v="13"/>
  </r>
  <r>
    <x v="0"/>
    <x v="4"/>
    <x v="4"/>
    <x v="120"/>
    <x v="1652"/>
    <s v="0017000000stsr9AAA"/>
    <x v="4166"/>
    <s v="Advertise"/>
    <s v="Advertise on QC2"/>
    <x v="5"/>
    <x v="76"/>
    <x v="98"/>
    <x v="404"/>
    <n v="2340"/>
    <x v="8"/>
    <x v="13"/>
  </r>
  <r>
    <x v="0"/>
    <x v="4"/>
    <x v="5"/>
    <x v="1"/>
    <x v="713"/>
    <s v="0017000000tVaWRAA0"/>
    <x v="4167"/>
    <s v="Advertise"/>
    <s v="Advertise on QC2"/>
    <x v="2"/>
    <x v="5"/>
    <x v="48"/>
    <x v="404"/>
    <n v="3750"/>
    <x v="8"/>
    <x v="13"/>
  </r>
  <r>
    <x v="0"/>
    <x v="4"/>
    <x v="5"/>
    <x v="34"/>
    <x v="1653"/>
    <s v="NA"/>
    <x v="0"/>
    <s v="Platform"/>
    <s v="Platform"/>
    <x v="0"/>
    <x v="34"/>
    <x v="39"/>
    <x v="404"/>
    <n v="450"/>
    <x v="8"/>
    <x v="13"/>
  </r>
  <r>
    <x v="0"/>
    <x v="4"/>
    <x v="5"/>
    <x v="34"/>
    <x v="1455"/>
    <s v="0014u00001yt65yAAA"/>
    <x v="4168"/>
    <s v="Platform"/>
    <s v="Platform"/>
    <x v="4"/>
    <x v="34"/>
    <x v="39"/>
    <x v="404"/>
    <n v="4923"/>
    <x v="8"/>
    <x v="13"/>
  </r>
  <r>
    <x v="0"/>
    <x v="4"/>
    <x v="5"/>
    <x v="113"/>
    <x v="1100"/>
    <s v="0014u00001nst1bAAA"/>
    <x v="4169"/>
    <s v="Platform"/>
    <s v="Platform"/>
    <x v="4"/>
    <x v="34"/>
    <x v="39"/>
    <x v="404"/>
    <n v="1570"/>
    <x v="8"/>
    <x v="13"/>
  </r>
  <r>
    <x v="0"/>
    <x v="0"/>
    <x v="10"/>
    <x v="7"/>
    <x v="709"/>
    <s v="0014u00001tBX5LAAW"/>
    <x v="4170"/>
    <s v="Advertise"/>
    <s v="Advertise on QC1"/>
    <x v="1"/>
    <x v="25"/>
    <x v="25"/>
    <x v="405"/>
    <n v="1706"/>
    <x v="9"/>
    <x v="13"/>
  </r>
  <r>
    <x v="1"/>
    <x v="1"/>
    <x v="1"/>
    <x v="171"/>
    <x v="30"/>
    <s v="0014u00001p5T5KAAU"/>
    <x v="4171"/>
    <s v="Advertise"/>
    <s v="Advertise on QC2"/>
    <x v="3"/>
    <x v="1"/>
    <x v="27"/>
    <x v="405"/>
    <n v="3603"/>
    <x v="9"/>
    <x v="13"/>
  </r>
  <r>
    <x v="1"/>
    <x v="1"/>
    <x v="12"/>
    <x v="125"/>
    <x v="1654"/>
    <s v="0017000001L2o20AAB"/>
    <x v="4172"/>
    <s v="Advertise"/>
    <s v="Advertise on QC1"/>
    <x v="5"/>
    <x v="82"/>
    <x v="87"/>
    <x v="405"/>
    <n v="6430"/>
    <x v="9"/>
    <x v="13"/>
  </r>
  <r>
    <x v="2"/>
    <x v="7"/>
    <x v="21"/>
    <x v="1"/>
    <x v="700"/>
    <s v="0017000001JSYJmAAP"/>
    <x v="4173"/>
    <s v="Advertise"/>
    <s v="Advertise on QC2"/>
    <x v="2"/>
    <x v="26"/>
    <x v="28"/>
    <x v="405"/>
    <n v="4205"/>
    <x v="9"/>
    <x v="13"/>
  </r>
  <r>
    <x v="0"/>
    <x v="2"/>
    <x v="2"/>
    <x v="207"/>
    <x v="432"/>
    <s v="0010g00001dvCszAAE"/>
    <x v="4174"/>
    <s v="Advertise"/>
    <s v="Advertise on QC1"/>
    <x v="1"/>
    <x v="2"/>
    <x v="2"/>
    <x v="405"/>
    <n v="2960"/>
    <x v="9"/>
    <x v="13"/>
  </r>
  <r>
    <x v="1"/>
    <x v="3"/>
    <x v="3"/>
    <x v="137"/>
    <x v="1655"/>
    <s v="0014u00001tAPgbAAG"/>
    <x v="4175"/>
    <s v="Platform"/>
    <s v="Platform"/>
    <x v="9"/>
    <x v="67"/>
    <x v="79"/>
    <x v="405"/>
    <n v="2245"/>
    <x v="9"/>
    <x v="13"/>
  </r>
  <r>
    <x v="0"/>
    <x v="4"/>
    <x v="5"/>
    <x v="5"/>
    <x v="194"/>
    <s v="0014u00001ytsttAAA"/>
    <x v="4176"/>
    <s v="Advertise"/>
    <s v="Advertise on QC1"/>
    <x v="1"/>
    <x v="5"/>
    <x v="48"/>
    <x v="405"/>
    <n v="4822"/>
    <x v="9"/>
    <x v="13"/>
  </r>
  <r>
    <x v="0"/>
    <x v="4"/>
    <x v="5"/>
    <x v="34"/>
    <x v="1656"/>
    <s v="0014u00001ywXRKAA2"/>
    <x v="4177"/>
    <s v="Platform"/>
    <s v="Platform"/>
    <x v="6"/>
    <x v="34"/>
    <x v="39"/>
    <x v="405"/>
    <n v="7259"/>
    <x v="9"/>
    <x v="13"/>
  </r>
  <r>
    <x v="2"/>
    <x v="11"/>
    <x v="17"/>
    <x v="15"/>
    <x v="19"/>
    <s v="0017000000SIU2zAAH"/>
    <x v="4178"/>
    <s v="Platform"/>
    <s v="Platform w/Campaign Management"/>
    <x v="1"/>
    <x v="17"/>
    <x v="19"/>
    <x v="405"/>
    <n v="2326"/>
    <x v="9"/>
    <x v="13"/>
  </r>
  <r>
    <x v="1"/>
    <x v="1"/>
    <x v="1"/>
    <x v="1"/>
    <x v="442"/>
    <s v="0014u00001xaxaMAAQ"/>
    <x v="4179"/>
    <s v="Advertise"/>
    <s v="Advertise on QC2"/>
    <x v="1"/>
    <x v="1"/>
    <x v="1"/>
    <x v="406"/>
    <n v="1263"/>
    <x v="10"/>
    <x v="13"/>
  </r>
  <r>
    <x v="1"/>
    <x v="1"/>
    <x v="1"/>
    <x v="140"/>
    <x v="1417"/>
    <s v="0014u00001wOtNcAAK"/>
    <x v="3339"/>
    <s v="Advertise"/>
    <s v="Advertise on QC2"/>
    <x v="2"/>
    <x v="1"/>
    <x v="27"/>
    <x v="406"/>
    <n v="9293"/>
    <x v="10"/>
    <x v="13"/>
  </r>
  <r>
    <x v="0"/>
    <x v="2"/>
    <x v="2"/>
    <x v="1"/>
    <x v="72"/>
    <s v="0010g00001befvLAAQ"/>
    <x v="2088"/>
    <s v="Advertise"/>
    <s v="Advertise on QC2"/>
    <x v="2"/>
    <x v="38"/>
    <x v="53"/>
    <x v="406"/>
    <n v="479"/>
    <x v="10"/>
    <x v="13"/>
  </r>
  <r>
    <x v="0"/>
    <x v="2"/>
    <x v="2"/>
    <x v="155"/>
    <x v="278"/>
    <s v="0017000001JOw0HAAT"/>
    <x v="4180"/>
    <s v="Advertise"/>
    <s v="Advertise on QC2"/>
    <x v="1"/>
    <x v="38"/>
    <x v="93"/>
    <x v="406"/>
    <n v="3243"/>
    <x v="10"/>
    <x v="13"/>
  </r>
  <r>
    <x v="0"/>
    <x v="10"/>
    <x v="16"/>
    <x v="1"/>
    <x v="1657"/>
    <s v="0014u00001yvRXqAAM"/>
    <x v="4181"/>
    <s v="Platform"/>
    <s v="Platform"/>
    <x v="6"/>
    <x v="48"/>
    <x v="55"/>
    <x v="406"/>
    <n v="2262"/>
    <x v="10"/>
    <x v="13"/>
  </r>
  <r>
    <x v="0"/>
    <x v="10"/>
    <x v="16"/>
    <x v="52"/>
    <x v="1658"/>
    <s v="NA"/>
    <x v="0"/>
    <s v="Platform"/>
    <s v="Platform"/>
    <x v="0"/>
    <x v="48"/>
    <x v="55"/>
    <x v="406"/>
    <n v="4792"/>
    <x v="10"/>
    <x v="13"/>
  </r>
  <r>
    <x v="0"/>
    <x v="4"/>
    <x v="27"/>
    <x v="286"/>
    <x v="662"/>
    <s v="0014u00001yvc26AAA"/>
    <x v="4182"/>
    <s v="Advertise"/>
    <s v="Advertise on QC1"/>
    <x v="5"/>
    <x v="41"/>
    <x v="63"/>
    <x v="406"/>
    <n v="5611"/>
    <x v="10"/>
    <x v="13"/>
  </r>
  <r>
    <x v="0"/>
    <x v="4"/>
    <x v="5"/>
    <x v="34"/>
    <x v="792"/>
    <s v="0014u00001yt6GAAAY"/>
    <x v="4183"/>
    <s v="Platform"/>
    <s v="Platform"/>
    <x v="6"/>
    <x v="34"/>
    <x v="39"/>
    <x v="406"/>
    <n v="6374"/>
    <x v="10"/>
    <x v="13"/>
  </r>
  <r>
    <x v="2"/>
    <x v="12"/>
    <x v="28"/>
    <x v="45"/>
    <x v="368"/>
    <s v="0010g00001cp8QiAAI"/>
    <x v="4184"/>
    <s v="Advertise"/>
    <s v="Advertise on QC1"/>
    <x v="2"/>
    <x v="43"/>
    <x v="49"/>
    <x v="406"/>
    <n v="3734"/>
    <x v="10"/>
    <x v="13"/>
  </r>
  <r>
    <x v="2"/>
    <x v="12"/>
    <x v="28"/>
    <x v="45"/>
    <x v="61"/>
    <s v="00170000014NhzIAAS"/>
    <x v="4185"/>
    <s v="Advertise"/>
    <s v="Advertise on QC1"/>
    <x v="2"/>
    <x v="43"/>
    <x v="49"/>
    <x v="406"/>
    <n v="1623"/>
    <x v="10"/>
    <x v="13"/>
  </r>
  <r>
    <x v="2"/>
    <x v="5"/>
    <x v="19"/>
    <x v="7"/>
    <x v="703"/>
    <s v="0017000000nBZ2OAAW"/>
    <x v="4186"/>
    <s v="Advertise"/>
    <s v="Advertise on QC1"/>
    <x v="1"/>
    <x v="98"/>
    <x v="22"/>
    <x v="406"/>
    <n v="1191"/>
    <x v="10"/>
    <x v="13"/>
  </r>
  <r>
    <x v="2"/>
    <x v="6"/>
    <x v="8"/>
    <x v="7"/>
    <x v="1659"/>
    <s v="0014u00001yv9wDAAQ"/>
    <x v="4187"/>
    <s v="Advertise"/>
    <s v="Advertise on QC1"/>
    <x v="5"/>
    <x v="27"/>
    <x v="45"/>
    <x v="406"/>
    <n v="8648"/>
    <x v="10"/>
    <x v="13"/>
  </r>
  <r>
    <x v="0"/>
    <x v="0"/>
    <x v="0"/>
    <x v="114"/>
    <x v="276"/>
    <s v="0014u00001p4nLwAAI"/>
    <x v="4188"/>
    <s v="Advertise"/>
    <s v="Advertise on QC2"/>
    <x v="1"/>
    <x v="65"/>
    <x v="25"/>
    <x v="407"/>
    <n v="816"/>
    <x v="11"/>
    <x v="13"/>
  </r>
  <r>
    <x v="0"/>
    <x v="0"/>
    <x v="10"/>
    <x v="1"/>
    <x v="709"/>
    <s v="0014u00001tBX5LAAW"/>
    <x v="3164"/>
    <s v="Advertise"/>
    <s v="Advertise on QC2"/>
    <x v="1"/>
    <x v="25"/>
    <x v="25"/>
    <x v="407"/>
    <n v="4205"/>
    <x v="11"/>
    <x v="13"/>
  </r>
  <r>
    <x v="0"/>
    <x v="0"/>
    <x v="10"/>
    <x v="211"/>
    <x v="916"/>
    <s v="0010g00001azt4wAAA"/>
    <x v="4189"/>
    <s v="Advertise"/>
    <s v="Advertise on QC1"/>
    <x v="1"/>
    <x v="25"/>
    <x v="6"/>
    <x v="407"/>
    <n v="854"/>
    <x v="11"/>
    <x v="13"/>
  </r>
  <r>
    <x v="0"/>
    <x v="0"/>
    <x v="10"/>
    <x v="19"/>
    <x v="549"/>
    <s v="0010g00001kS5YZAA0"/>
    <x v="4190"/>
    <s v="Advertise"/>
    <s v="Advertise on QC1"/>
    <x v="2"/>
    <x v="10"/>
    <x v="26"/>
    <x v="407"/>
    <n v="7469"/>
    <x v="11"/>
    <x v="13"/>
  </r>
  <r>
    <x v="1"/>
    <x v="1"/>
    <x v="1"/>
    <x v="264"/>
    <x v="1660"/>
    <s v="0010g00001du9CBAAY"/>
    <x v="4191"/>
    <s v="Advertise"/>
    <s v="Advertise on QC1"/>
    <x v="1"/>
    <x v="36"/>
    <x v="41"/>
    <x v="407"/>
    <n v="400"/>
    <x v="11"/>
    <x v="13"/>
  </r>
  <r>
    <x v="2"/>
    <x v="7"/>
    <x v="22"/>
    <x v="531"/>
    <x v="96"/>
    <s v="0010g00001berXqAAI"/>
    <x v="4192"/>
    <s v="Advertise"/>
    <s v="Performance Test IO"/>
    <x v="4"/>
    <x v="28"/>
    <x v="37"/>
    <x v="407"/>
    <n v="501"/>
    <x v="11"/>
    <x v="13"/>
  </r>
  <r>
    <x v="0"/>
    <x v="2"/>
    <x v="2"/>
    <x v="1"/>
    <x v="148"/>
    <s v="0017000001R3LvBAAV"/>
    <x v="4193"/>
    <s v="Advertise"/>
    <s v="Advertise on QC2"/>
    <x v="2"/>
    <x v="38"/>
    <x v="43"/>
    <x v="407"/>
    <n v="3731"/>
    <x v="11"/>
    <x v="13"/>
  </r>
  <r>
    <x v="0"/>
    <x v="2"/>
    <x v="2"/>
    <x v="130"/>
    <x v="230"/>
    <s v="0017000001WCnUnAAL"/>
    <x v="4194"/>
    <s v="Advertise"/>
    <s v="Advertise on QC1"/>
    <x v="1"/>
    <x v="2"/>
    <x v="2"/>
    <x v="407"/>
    <n v="7296"/>
    <x v="11"/>
    <x v="13"/>
  </r>
  <r>
    <x v="0"/>
    <x v="2"/>
    <x v="2"/>
    <x v="50"/>
    <x v="271"/>
    <s v="0017000001OylDpAAJ"/>
    <x v="4195"/>
    <s v="Advertise"/>
    <s v="Advertise on QC1"/>
    <x v="2"/>
    <x v="38"/>
    <x v="53"/>
    <x v="407"/>
    <n v="2362"/>
    <x v="11"/>
    <x v="13"/>
  </r>
  <r>
    <x v="0"/>
    <x v="2"/>
    <x v="2"/>
    <x v="40"/>
    <x v="270"/>
    <s v="0010g00001lzO23AAE"/>
    <x v="4196"/>
    <s v="Advertise"/>
    <s v="Advertise on QC2"/>
    <x v="1"/>
    <x v="38"/>
    <x v="43"/>
    <x v="407"/>
    <n v="2650"/>
    <x v="11"/>
    <x v="13"/>
  </r>
  <r>
    <x v="0"/>
    <x v="9"/>
    <x v="15"/>
    <x v="97"/>
    <x v="159"/>
    <s v="0010g00001ZoE3lAAF"/>
    <x v="4197"/>
    <s v="Advertise"/>
    <s v="Advertise on QC1"/>
    <x v="1"/>
    <x v="15"/>
    <x v="94"/>
    <x v="407"/>
    <n v="7692"/>
    <x v="11"/>
    <x v="13"/>
  </r>
  <r>
    <x v="0"/>
    <x v="4"/>
    <x v="27"/>
    <x v="74"/>
    <x v="75"/>
    <s v="0017000001KGJ5kAAH"/>
    <x v="4198"/>
    <s v="Advertise"/>
    <s v="Advertise on QC1"/>
    <x v="1"/>
    <x v="41"/>
    <x v="63"/>
    <x v="407"/>
    <n v="5313"/>
    <x v="11"/>
    <x v="13"/>
  </r>
  <r>
    <x v="0"/>
    <x v="4"/>
    <x v="5"/>
    <x v="121"/>
    <x v="208"/>
    <s v="0017000000zuJMkAAM"/>
    <x v="4199"/>
    <s v="Advertise"/>
    <s v="Advertise on QC1"/>
    <x v="1"/>
    <x v="5"/>
    <x v="18"/>
    <x v="407"/>
    <n v="8794"/>
    <x v="11"/>
    <x v="13"/>
  </r>
  <r>
    <x v="0"/>
    <x v="4"/>
    <x v="6"/>
    <x v="42"/>
    <x v="55"/>
    <s v="0017000000ts6wWAAQ"/>
    <x v="4200"/>
    <s v="Advertise"/>
    <s v="Advertise on QC2"/>
    <x v="2"/>
    <x v="6"/>
    <x v="44"/>
    <x v="407"/>
    <n v="834"/>
    <x v="11"/>
    <x v="13"/>
  </r>
  <r>
    <x v="2"/>
    <x v="6"/>
    <x v="30"/>
    <x v="78"/>
    <x v="123"/>
    <s v="0017000001PwO7qAAF"/>
    <x v="4201"/>
    <s v="Advertise"/>
    <s v="Advertise on QC2"/>
    <x v="2"/>
    <x v="60"/>
    <x v="23"/>
    <x v="407"/>
    <n v="8343"/>
    <x v="11"/>
    <x v="13"/>
  </r>
  <r>
    <x v="2"/>
    <x v="6"/>
    <x v="24"/>
    <x v="31"/>
    <x v="41"/>
    <s v="0017000000zuMpBAAU"/>
    <x v="4202"/>
    <s v="Advertise"/>
    <s v="Advertise on QC2"/>
    <x v="1"/>
    <x v="31"/>
    <x v="35"/>
    <x v="407"/>
    <n v="3472"/>
    <x v="11"/>
    <x v="13"/>
  </r>
  <r>
    <x v="1"/>
    <x v="1"/>
    <x v="11"/>
    <x v="298"/>
    <x v="1661"/>
    <s v="0014u00001p5jUeAAI"/>
    <x v="0"/>
    <s v="Platform"/>
    <s v="Platform"/>
    <x v="0"/>
    <x v="11"/>
    <x v="59"/>
    <x v="408"/>
    <n v="5684"/>
    <x v="12"/>
    <x v="13"/>
  </r>
  <r>
    <x v="1"/>
    <x v="1"/>
    <x v="11"/>
    <x v="532"/>
    <x v="1662"/>
    <s v="0014u00001yte91AAA"/>
    <x v="4203"/>
    <s v="Advertise"/>
    <s v="Advertise on QC2"/>
    <x v="5"/>
    <x v="11"/>
    <x v="11"/>
    <x v="408"/>
    <n v="1441"/>
    <x v="12"/>
    <x v="13"/>
  </r>
  <r>
    <x v="1"/>
    <x v="1"/>
    <x v="12"/>
    <x v="12"/>
    <x v="12"/>
    <s v="0017000001VXSDEAA5"/>
    <x v="4204"/>
    <s v="Advertise"/>
    <s v="Advertise on QC1"/>
    <x v="1"/>
    <x v="12"/>
    <x v="12"/>
    <x v="408"/>
    <n v="9208"/>
    <x v="12"/>
    <x v="13"/>
  </r>
  <r>
    <x v="2"/>
    <x v="7"/>
    <x v="13"/>
    <x v="294"/>
    <x v="683"/>
    <s v="0017000001D9nH7AAJ"/>
    <x v="4205"/>
    <s v="Advertise"/>
    <s v="Advertise on QC1"/>
    <x v="1"/>
    <x v="83"/>
    <x v="88"/>
    <x v="408"/>
    <n v="4190"/>
    <x v="12"/>
    <x v="13"/>
  </r>
  <r>
    <x v="2"/>
    <x v="7"/>
    <x v="21"/>
    <x v="228"/>
    <x v="22"/>
    <s v="0017000000Ws3PdAAJ"/>
    <x v="4206"/>
    <s v="Advertise"/>
    <s v="Advertise on QC1"/>
    <x v="2"/>
    <x v="26"/>
    <x v="28"/>
    <x v="408"/>
    <n v="4462"/>
    <x v="12"/>
    <x v="13"/>
  </r>
  <r>
    <x v="2"/>
    <x v="7"/>
    <x v="22"/>
    <x v="1"/>
    <x v="960"/>
    <s v="00170000018NA78AAG"/>
    <x v="4207"/>
    <s v="Platform"/>
    <s v="Platform"/>
    <x v="4"/>
    <x v="28"/>
    <x v="37"/>
    <x v="408"/>
    <n v="1485"/>
    <x v="12"/>
    <x v="13"/>
  </r>
  <r>
    <x v="0"/>
    <x v="8"/>
    <x v="14"/>
    <x v="1"/>
    <x v="633"/>
    <s v="0010g00001bf348AAA"/>
    <x v="4208"/>
    <s v="Advertise"/>
    <s v="Advertise on QC2"/>
    <x v="1"/>
    <x v="14"/>
    <x v="75"/>
    <x v="408"/>
    <n v="7341"/>
    <x v="12"/>
    <x v="13"/>
  </r>
  <r>
    <x v="0"/>
    <x v="2"/>
    <x v="2"/>
    <x v="67"/>
    <x v="414"/>
    <s v="0017000001KG6VfAAL"/>
    <x v="4209"/>
    <s v="Advertise"/>
    <s v="Advertise on QC2"/>
    <x v="1"/>
    <x v="38"/>
    <x v="43"/>
    <x v="408"/>
    <n v="1560"/>
    <x v="12"/>
    <x v="13"/>
  </r>
  <r>
    <x v="1"/>
    <x v="3"/>
    <x v="3"/>
    <x v="7"/>
    <x v="593"/>
    <s v="0014u00001wRHRKAA4"/>
    <x v="4210"/>
    <s v="Advertise"/>
    <s v="Advertise on QC1"/>
    <x v="2"/>
    <x v="67"/>
    <x v="38"/>
    <x v="408"/>
    <n v="3153"/>
    <x v="12"/>
    <x v="13"/>
  </r>
  <r>
    <x v="1"/>
    <x v="3"/>
    <x v="3"/>
    <x v="28"/>
    <x v="131"/>
    <s v="0010g00001hz0MKAAY"/>
    <x v="4211"/>
    <s v="Platform"/>
    <s v="Platform w/Campaign Management"/>
    <x v="1"/>
    <x v="29"/>
    <x v="33"/>
    <x v="408"/>
    <n v="2715"/>
    <x v="12"/>
    <x v="13"/>
  </r>
  <r>
    <x v="0"/>
    <x v="4"/>
    <x v="5"/>
    <x v="367"/>
    <x v="894"/>
    <s v="0010g00001fL37gAAC"/>
    <x v="4212"/>
    <s v="Advertise"/>
    <s v="Advertise on QC1"/>
    <x v="1"/>
    <x v="5"/>
    <x v="18"/>
    <x v="408"/>
    <n v="5887"/>
    <x v="12"/>
    <x v="13"/>
  </r>
  <r>
    <x v="0"/>
    <x v="4"/>
    <x v="5"/>
    <x v="5"/>
    <x v="354"/>
    <s v="0010g00001dxuFDAAY"/>
    <x v="4213"/>
    <s v="Advertise"/>
    <s v="Advertise on QC1"/>
    <x v="2"/>
    <x v="5"/>
    <x v="48"/>
    <x v="408"/>
    <n v="3567"/>
    <x v="12"/>
    <x v="13"/>
  </r>
  <r>
    <x v="0"/>
    <x v="4"/>
    <x v="5"/>
    <x v="41"/>
    <x v="1663"/>
    <s v="NA"/>
    <x v="0"/>
    <s v="Platform"/>
    <s v="Platform"/>
    <x v="0"/>
    <x v="109"/>
    <x v="94"/>
    <x v="408"/>
    <n v="3350"/>
    <x v="12"/>
    <x v="13"/>
  </r>
  <r>
    <x v="2"/>
    <x v="12"/>
    <x v="28"/>
    <x v="45"/>
    <x v="368"/>
    <s v="0010g00001cp8QiAAI"/>
    <x v="4214"/>
    <s v="Advertise"/>
    <s v="Advertise on QC1"/>
    <x v="2"/>
    <x v="43"/>
    <x v="49"/>
    <x v="408"/>
    <n v="3503"/>
    <x v="12"/>
    <x v="13"/>
  </r>
  <r>
    <x v="2"/>
    <x v="12"/>
    <x v="23"/>
    <x v="123"/>
    <x v="219"/>
    <s v="0017000000WreKkAAJ"/>
    <x v="4215"/>
    <s v="Platform"/>
    <s v="Platform"/>
    <x v="6"/>
    <x v="80"/>
    <x v="34"/>
    <x v="408"/>
    <n v="7222"/>
    <x v="12"/>
    <x v="13"/>
  </r>
  <r>
    <x v="2"/>
    <x v="12"/>
    <x v="23"/>
    <x v="177"/>
    <x v="337"/>
    <s v="0017000000WUpuyAAD"/>
    <x v="4216"/>
    <s v="Advertise"/>
    <s v="Advertise on QC1"/>
    <x v="1"/>
    <x v="80"/>
    <x v="96"/>
    <x v="408"/>
    <n v="942"/>
    <x v="12"/>
    <x v="13"/>
  </r>
  <r>
    <x v="2"/>
    <x v="11"/>
    <x v="18"/>
    <x v="1"/>
    <x v="557"/>
    <s v="0017000000kOgy8AAC"/>
    <x v="4217"/>
    <s v="Advertise"/>
    <s v="Advertise on QC2"/>
    <x v="2"/>
    <x v="18"/>
    <x v="20"/>
    <x v="408"/>
    <n v="112"/>
    <x v="12"/>
    <x v="13"/>
  </r>
  <r>
    <x v="2"/>
    <x v="5"/>
    <x v="19"/>
    <x v="1"/>
    <x v="547"/>
    <s v="0017000000lOWTUAA4"/>
    <x v="4218"/>
    <s v="Platform"/>
    <s v="Platform"/>
    <x v="11"/>
    <x v="72"/>
    <x v="77"/>
    <x v="408"/>
    <n v="1032"/>
    <x v="12"/>
    <x v="13"/>
  </r>
  <r>
    <x v="2"/>
    <x v="6"/>
    <x v="9"/>
    <x v="9"/>
    <x v="236"/>
    <s v="0017000000x8PHgAAM"/>
    <x v="4219"/>
    <s v="Advertise"/>
    <s v="Advertise on QC1"/>
    <x v="3"/>
    <x v="9"/>
    <x v="9"/>
    <x v="408"/>
    <n v="4453"/>
    <x v="12"/>
    <x v="13"/>
  </r>
  <r>
    <x v="1"/>
    <x v="1"/>
    <x v="12"/>
    <x v="260"/>
    <x v="307"/>
    <s v="0017000001WE4ecAAD"/>
    <x v="4220"/>
    <s v="Advertise"/>
    <s v="Advertise on QC2"/>
    <x v="2"/>
    <x v="82"/>
    <x v="87"/>
    <x v="409"/>
    <n v="8879"/>
    <x v="13"/>
    <x v="13"/>
  </r>
  <r>
    <x v="2"/>
    <x v="7"/>
    <x v="22"/>
    <x v="1"/>
    <x v="147"/>
    <s v="0010g00001YsPAyAAN"/>
    <x v="4221"/>
    <s v="Advertise"/>
    <s v="Advertise on QC2"/>
    <x v="2"/>
    <x v="28"/>
    <x v="37"/>
    <x v="409"/>
    <n v="9675"/>
    <x v="13"/>
    <x v="13"/>
  </r>
  <r>
    <x v="1"/>
    <x v="3"/>
    <x v="3"/>
    <x v="102"/>
    <x v="167"/>
    <s v="0014u00001uSr8lAAC"/>
    <x v="4222"/>
    <s v="Advertise"/>
    <s v="Advertise on QC2"/>
    <x v="1"/>
    <x v="3"/>
    <x v="3"/>
    <x v="409"/>
    <n v="6496"/>
    <x v="13"/>
    <x v="13"/>
  </r>
  <r>
    <x v="0"/>
    <x v="4"/>
    <x v="4"/>
    <x v="4"/>
    <x v="4"/>
    <s v="0014u00001wOyNqAAK"/>
    <x v="4223"/>
    <s v="Advertise"/>
    <s v="Advertise on QC1"/>
    <x v="1"/>
    <x v="4"/>
    <x v="4"/>
    <x v="409"/>
    <n v="9782"/>
    <x v="13"/>
    <x v="13"/>
  </r>
  <r>
    <x v="0"/>
    <x v="4"/>
    <x v="27"/>
    <x v="44"/>
    <x v="1664"/>
    <s v="0014u00001xb1NPAAY"/>
    <x v="4224"/>
    <s v="Advertise"/>
    <s v="Advertise on QC1"/>
    <x v="5"/>
    <x v="41"/>
    <x v="48"/>
    <x v="409"/>
    <n v="2289"/>
    <x v="13"/>
    <x v="13"/>
  </r>
  <r>
    <x v="0"/>
    <x v="4"/>
    <x v="5"/>
    <x v="1"/>
    <x v="792"/>
    <s v="0014u00001yt6GAAAY"/>
    <x v="4225"/>
    <s v="Platform"/>
    <s v="Platform"/>
    <x v="6"/>
    <x v="34"/>
    <x v="39"/>
    <x v="409"/>
    <n v="7083"/>
    <x v="13"/>
    <x v="13"/>
  </r>
  <r>
    <x v="2"/>
    <x v="5"/>
    <x v="19"/>
    <x v="1"/>
    <x v="163"/>
    <s v="0017000000WVbN0AAL"/>
    <x v="4226"/>
    <s v="Advertise"/>
    <s v="Advertise on QC2"/>
    <x v="1"/>
    <x v="72"/>
    <x v="70"/>
    <x v="409"/>
    <n v="5138"/>
    <x v="13"/>
    <x v="13"/>
  </r>
  <r>
    <x v="2"/>
    <x v="6"/>
    <x v="30"/>
    <x v="505"/>
    <x v="1125"/>
    <s v="0010g00001kSKFeAAO"/>
    <x v="4227"/>
    <s v="Advertise"/>
    <s v="Advertise on QC2"/>
    <x v="2"/>
    <x v="60"/>
    <x v="52"/>
    <x v="409"/>
    <n v="9123"/>
    <x v="13"/>
    <x v="13"/>
  </r>
  <r>
    <x v="1"/>
    <x v="1"/>
    <x v="1"/>
    <x v="386"/>
    <x v="387"/>
    <s v="0017000001D84LlAAJ"/>
    <x v="3141"/>
    <s v="Platform"/>
    <s v="Platform"/>
    <x v="6"/>
    <x v="53"/>
    <x v="69"/>
    <x v="410"/>
    <n v="5976"/>
    <x v="14"/>
    <x v="13"/>
  </r>
  <r>
    <x v="2"/>
    <x v="7"/>
    <x v="22"/>
    <x v="1"/>
    <x v="43"/>
    <s v="0017000000atD1eAAE"/>
    <x v="4228"/>
    <s v="Advertise"/>
    <s v="Advertise on QC2"/>
    <x v="1"/>
    <x v="28"/>
    <x v="37"/>
    <x v="410"/>
    <n v="4113"/>
    <x v="14"/>
    <x v="13"/>
  </r>
  <r>
    <x v="0"/>
    <x v="2"/>
    <x v="2"/>
    <x v="533"/>
    <x v="1665"/>
    <s v="0014u000020bOJYAA2"/>
    <x v="4229"/>
    <s v="Advertise"/>
    <s v="Advertise on QC1"/>
    <x v="1"/>
    <x v="46"/>
    <x v="53"/>
    <x v="410"/>
    <n v="9233"/>
    <x v="14"/>
    <x v="13"/>
  </r>
  <r>
    <x v="1"/>
    <x v="3"/>
    <x v="3"/>
    <x v="147"/>
    <x v="572"/>
    <s v="0010g00001gteZvAAI"/>
    <x v="0"/>
    <s v="Platform"/>
    <s v="Platform"/>
    <x v="0"/>
    <x v="67"/>
    <x v="79"/>
    <x v="410"/>
    <n v="8121"/>
    <x v="14"/>
    <x v="13"/>
  </r>
  <r>
    <x v="0"/>
    <x v="4"/>
    <x v="5"/>
    <x v="41"/>
    <x v="979"/>
    <s v="0017000000r10cBAAQ"/>
    <x v="4230"/>
    <s v="Advertise"/>
    <s v="Advertise on QC1"/>
    <x v="1"/>
    <x v="34"/>
    <x v="18"/>
    <x v="410"/>
    <n v="7223"/>
    <x v="14"/>
    <x v="13"/>
  </r>
  <r>
    <x v="2"/>
    <x v="11"/>
    <x v="17"/>
    <x v="15"/>
    <x v="19"/>
    <s v="0017000000SIU2zAAH"/>
    <x v="1850"/>
    <s v="Platform"/>
    <s v="Platform w/Campaign Management"/>
    <x v="2"/>
    <x v="17"/>
    <x v="19"/>
    <x v="410"/>
    <n v="6315"/>
    <x v="14"/>
    <x v="13"/>
  </r>
  <r>
    <x v="2"/>
    <x v="11"/>
    <x v="18"/>
    <x v="7"/>
    <x v="121"/>
    <s v="0017000000kOfiEAAS"/>
    <x v="4231"/>
    <s v="Advertise"/>
    <s v="Advertise on QC1"/>
    <x v="2"/>
    <x v="18"/>
    <x v="20"/>
    <x v="410"/>
    <n v="989"/>
    <x v="14"/>
    <x v="13"/>
  </r>
  <r>
    <x v="2"/>
    <x v="11"/>
    <x v="18"/>
    <x v="7"/>
    <x v="748"/>
    <s v="0017000000kOfsrAAC"/>
    <x v="4232"/>
    <s v="Advertise"/>
    <s v="Advertise on QC1"/>
    <x v="2"/>
    <x v="18"/>
    <x v="20"/>
    <x v="410"/>
    <n v="551"/>
    <x v="14"/>
    <x v="13"/>
  </r>
  <r>
    <x v="2"/>
    <x v="11"/>
    <x v="18"/>
    <x v="36"/>
    <x v="1666"/>
    <s v="NA"/>
    <x v="0"/>
    <s v="Platform"/>
    <s v="Platform"/>
    <x v="0"/>
    <x v="18"/>
    <x v="40"/>
    <x v="410"/>
    <n v="7333"/>
    <x v="14"/>
    <x v="13"/>
  </r>
  <r>
    <x v="0"/>
    <x v="0"/>
    <x v="10"/>
    <x v="1"/>
    <x v="290"/>
    <s v="0017000001VZ1DZAA1"/>
    <x v="4233"/>
    <s v="Advertise"/>
    <s v="Advertise on QC2"/>
    <x v="2"/>
    <x v="52"/>
    <x v="26"/>
    <x v="411"/>
    <n v="8746"/>
    <x v="15"/>
    <x v="13"/>
  </r>
  <r>
    <x v="0"/>
    <x v="0"/>
    <x v="10"/>
    <x v="10"/>
    <x v="10"/>
    <s v="0010g00001YEMBqAAP"/>
    <x v="4234"/>
    <s v="Advertise"/>
    <s v="Advertise on QC1"/>
    <x v="1"/>
    <x v="10"/>
    <x v="10"/>
    <x v="411"/>
    <n v="5040"/>
    <x v="15"/>
    <x v="13"/>
  </r>
  <r>
    <x v="2"/>
    <x v="7"/>
    <x v="22"/>
    <x v="1"/>
    <x v="1172"/>
    <s v="0017000001B3tPjAAJ"/>
    <x v="4235"/>
    <s v="Advertise"/>
    <s v="Advertise on QC2"/>
    <x v="1"/>
    <x v="75"/>
    <x v="80"/>
    <x v="411"/>
    <n v="2871"/>
    <x v="15"/>
    <x v="13"/>
  </r>
  <r>
    <x v="0"/>
    <x v="2"/>
    <x v="2"/>
    <x v="1"/>
    <x v="527"/>
    <s v="0017000001PvqSIAAZ"/>
    <x v="3660"/>
    <s v="Advertise"/>
    <s v="Advertise on QC2"/>
    <x v="1"/>
    <x v="38"/>
    <x v="108"/>
    <x v="411"/>
    <n v="901"/>
    <x v="15"/>
    <x v="13"/>
  </r>
  <r>
    <x v="0"/>
    <x v="2"/>
    <x v="2"/>
    <x v="2"/>
    <x v="2"/>
    <s v="0010g00001gOuEfAAK"/>
    <x v="4236"/>
    <s v="Advertise"/>
    <s v="Advertise on QC1"/>
    <x v="1"/>
    <x v="2"/>
    <x v="2"/>
    <x v="411"/>
    <n v="8344"/>
    <x v="15"/>
    <x v="13"/>
  </r>
  <r>
    <x v="0"/>
    <x v="9"/>
    <x v="15"/>
    <x v="354"/>
    <x v="1667"/>
    <s v="0010g00001gVa8pAAC"/>
    <x v="4237"/>
    <s v="Advertise"/>
    <s v="Advertise on QC1"/>
    <x v="5"/>
    <x v="71"/>
    <x v="94"/>
    <x v="411"/>
    <n v="8511"/>
    <x v="15"/>
    <x v="13"/>
  </r>
  <r>
    <x v="0"/>
    <x v="10"/>
    <x v="16"/>
    <x v="7"/>
    <x v="630"/>
    <s v="0010g00001kPdZCAA0"/>
    <x v="4238"/>
    <s v="Advertise"/>
    <s v="Advertise on QC1"/>
    <x v="2"/>
    <x v="48"/>
    <x v="54"/>
    <x v="411"/>
    <n v="5958"/>
    <x v="15"/>
    <x v="13"/>
  </r>
  <r>
    <x v="0"/>
    <x v="10"/>
    <x v="16"/>
    <x v="1"/>
    <x v="1668"/>
    <s v="0010g00001gOxmQAAS"/>
    <x v="4239"/>
    <s v="Platform"/>
    <s v="Platform"/>
    <x v="6"/>
    <x v="16"/>
    <x v="55"/>
    <x v="411"/>
    <n v="8372"/>
    <x v="15"/>
    <x v="13"/>
  </r>
  <r>
    <x v="0"/>
    <x v="4"/>
    <x v="29"/>
    <x v="1"/>
    <x v="152"/>
    <s v="0017000000vppVcAAI"/>
    <x v="4240"/>
    <s v="Platform"/>
    <s v="Platform"/>
    <x v="8"/>
    <x v="55"/>
    <x v="74"/>
    <x v="411"/>
    <n v="1695"/>
    <x v="15"/>
    <x v="13"/>
  </r>
  <r>
    <x v="0"/>
    <x v="4"/>
    <x v="4"/>
    <x v="120"/>
    <x v="1669"/>
    <s v="0017000001GbpdXAAR"/>
    <x v="4241"/>
    <s v="Advertise"/>
    <s v="Advertise on QC2"/>
    <x v="5"/>
    <x v="76"/>
    <x v="98"/>
    <x v="411"/>
    <n v="4342"/>
    <x v="15"/>
    <x v="13"/>
  </r>
  <r>
    <x v="0"/>
    <x v="4"/>
    <x v="6"/>
    <x v="42"/>
    <x v="195"/>
    <s v="0010g00001kS7yaAAC"/>
    <x v="4242"/>
    <s v="Advertise"/>
    <s v="Advertise on QC1"/>
    <x v="1"/>
    <x v="6"/>
    <x v="44"/>
    <x v="411"/>
    <n v="3222"/>
    <x v="15"/>
    <x v="13"/>
  </r>
  <r>
    <x v="2"/>
    <x v="6"/>
    <x v="30"/>
    <x v="7"/>
    <x v="1670"/>
    <s v="00170000018r5lvAAA"/>
    <x v="4243"/>
    <s v="Advertise"/>
    <s v="Advertise on QC1"/>
    <x v="5"/>
    <x v="61"/>
    <x v="35"/>
    <x v="411"/>
    <n v="1131"/>
    <x v="15"/>
    <x v="13"/>
  </r>
  <r>
    <x v="2"/>
    <x v="6"/>
    <x v="30"/>
    <x v="79"/>
    <x v="1671"/>
    <s v="0010g00001dwzenAAA"/>
    <x v="4244"/>
    <s v="Advertise"/>
    <s v="Advertise on QC1"/>
    <x v="5"/>
    <x v="61"/>
    <x v="35"/>
    <x v="411"/>
    <n v="4165"/>
    <x v="15"/>
    <x v="13"/>
  </r>
  <r>
    <x v="2"/>
    <x v="6"/>
    <x v="20"/>
    <x v="534"/>
    <x v="1672"/>
    <s v="0014u000020bVMwAAM"/>
    <x v="4245"/>
    <s v="Advertise"/>
    <s v="Advertise on QC1"/>
    <x v="5"/>
    <x v="22"/>
    <x v="57"/>
    <x v="411"/>
    <n v="6023"/>
    <x v="15"/>
    <x v="13"/>
  </r>
  <r>
    <x v="1"/>
    <x v="1"/>
    <x v="12"/>
    <x v="182"/>
    <x v="957"/>
    <s v="0017000001PvuiqAAB"/>
    <x v="4246"/>
    <s v="Advertise"/>
    <s v="Advertise on QC2"/>
    <x v="1"/>
    <x v="82"/>
    <x v="90"/>
    <x v="412"/>
    <n v="9613"/>
    <x v="16"/>
    <x v="13"/>
  </r>
  <r>
    <x v="0"/>
    <x v="13"/>
    <x v="26"/>
    <x v="1"/>
    <x v="389"/>
    <s v="0017000000uy7i7AAA"/>
    <x v="4247"/>
    <s v="Advertise"/>
    <s v="Advertise on QC2"/>
    <x v="1"/>
    <x v="89"/>
    <x v="42"/>
    <x v="412"/>
    <n v="7027"/>
    <x v="16"/>
    <x v="13"/>
  </r>
  <r>
    <x v="0"/>
    <x v="2"/>
    <x v="2"/>
    <x v="67"/>
    <x v="634"/>
    <s v="0017000001KG6dEAAT"/>
    <x v="4248"/>
    <s v="Advertise"/>
    <s v="Advertise on QC2"/>
    <x v="1"/>
    <x v="38"/>
    <x v="43"/>
    <x v="412"/>
    <n v="6920"/>
    <x v="16"/>
    <x v="13"/>
  </r>
  <r>
    <x v="0"/>
    <x v="2"/>
    <x v="2"/>
    <x v="40"/>
    <x v="107"/>
    <s v="0017000001Pvw1zAAB"/>
    <x v="4249"/>
    <s v="Advertise"/>
    <s v="Advertise on QC2"/>
    <x v="1"/>
    <x v="38"/>
    <x v="53"/>
    <x v="412"/>
    <n v="8475"/>
    <x v="16"/>
    <x v="13"/>
  </r>
  <r>
    <x v="0"/>
    <x v="10"/>
    <x v="16"/>
    <x v="239"/>
    <x v="1673"/>
    <s v="0010g00001gPDfWAAW"/>
    <x v="4250"/>
    <s v="Platform"/>
    <s v="Platform"/>
    <x v="6"/>
    <x v="16"/>
    <x v="55"/>
    <x v="412"/>
    <n v="1201"/>
    <x v="16"/>
    <x v="13"/>
  </r>
  <r>
    <x v="0"/>
    <x v="4"/>
    <x v="5"/>
    <x v="34"/>
    <x v="1674"/>
    <s v="NA"/>
    <x v="0"/>
    <s v="Platform"/>
    <s v="Platform"/>
    <x v="0"/>
    <x v="34"/>
    <x v="39"/>
    <x v="412"/>
    <n v="2694"/>
    <x v="16"/>
    <x v="13"/>
  </r>
  <r>
    <x v="2"/>
    <x v="12"/>
    <x v="28"/>
    <x v="7"/>
    <x v="67"/>
    <s v="0014u00001p7zYXAAY"/>
    <x v="4251"/>
    <s v="Advertise"/>
    <s v="Advertise on QC1"/>
    <x v="2"/>
    <x v="43"/>
    <x v="23"/>
    <x v="412"/>
    <n v="8569"/>
    <x v="16"/>
    <x v="13"/>
  </r>
  <r>
    <x v="2"/>
    <x v="5"/>
    <x v="19"/>
    <x v="245"/>
    <x v="548"/>
    <s v="0010g00001bd38EAAQ"/>
    <x v="4252"/>
    <s v="Advertise"/>
    <s v="Advertise on QC1"/>
    <x v="1"/>
    <x v="63"/>
    <x v="100"/>
    <x v="412"/>
    <n v="2236"/>
    <x v="16"/>
    <x v="13"/>
  </r>
  <r>
    <x v="2"/>
    <x v="6"/>
    <x v="8"/>
    <x v="111"/>
    <x v="182"/>
    <s v="0014u00001nrekTAAQ"/>
    <x v="4253"/>
    <s v="Advertise"/>
    <s v="Advertise on QC1"/>
    <x v="1"/>
    <x v="27"/>
    <x v="45"/>
    <x v="412"/>
    <n v="1579"/>
    <x v="16"/>
    <x v="13"/>
  </r>
  <r>
    <x v="2"/>
    <x v="6"/>
    <x v="30"/>
    <x v="79"/>
    <x v="384"/>
    <s v="0014u00001vBRm6AAG"/>
    <x v="4254"/>
    <s v="Advertise"/>
    <s v="Advertise on QC1"/>
    <x v="2"/>
    <x v="61"/>
    <x v="9"/>
    <x v="412"/>
    <n v="1720"/>
    <x v="16"/>
    <x v="13"/>
  </r>
  <r>
    <x v="2"/>
    <x v="6"/>
    <x v="20"/>
    <x v="7"/>
    <x v="1178"/>
    <s v="0017000001DjgEsAAJ"/>
    <x v="4255"/>
    <s v="Advertise"/>
    <s v="Advertise on QC1"/>
    <x v="1"/>
    <x v="21"/>
    <x v="50"/>
    <x v="412"/>
    <n v="1539"/>
    <x v="16"/>
    <x v="13"/>
  </r>
  <r>
    <x v="2"/>
    <x v="6"/>
    <x v="24"/>
    <x v="535"/>
    <x v="1675"/>
    <s v="0017000001DkUwfAAF"/>
    <x v="4256"/>
    <s v="Advertise"/>
    <s v="Advertise on QC1"/>
    <x v="1"/>
    <x v="81"/>
    <x v="85"/>
    <x v="412"/>
    <n v="915"/>
    <x v="16"/>
    <x v="13"/>
  </r>
  <r>
    <x v="1"/>
    <x v="1"/>
    <x v="1"/>
    <x v="7"/>
    <x v="571"/>
    <s v="0017000001Q6WqDAAV"/>
    <x v="4257"/>
    <s v="Advertise"/>
    <s v="Advertise on QC1"/>
    <x v="1"/>
    <x v="1"/>
    <x v="1"/>
    <x v="413"/>
    <n v="6185"/>
    <x v="17"/>
    <x v="13"/>
  </r>
  <r>
    <x v="0"/>
    <x v="8"/>
    <x v="14"/>
    <x v="7"/>
    <x v="1193"/>
    <s v="0014u00001n0dwVAAQ"/>
    <x v="4258"/>
    <s v="Advertise"/>
    <s v="Advertise on QC1"/>
    <x v="1"/>
    <x v="14"/>
    <x v="14"/>
    <x v="413"/>
    <n v="8434"/>
    <x v="17"/>
    <x v="13"/>
  </r>
  <r>
    <x v="0"/>
    <x v="2"/>
    <x v="2"/>
    <x v="155"/>
    <x v="278"/>
    <s v="0017000001JOw0HAAT"/>
    <x v="4259"/>
    <s v="Advertise"/>
    <s v="Advertise on QC2"/>
    <x v="1"/>
    <x v="38"/>
    <x v="93"/>
    <x v="413"/>
    <n v="3086"/>
    <x v="17"/>
    <x v="13"/>
  </r>
  <r>
    <x v="0"/>
    <x v="2"/>
    <x v="2"/>
    <x v="69"/>
    <x v="107"/>
    <s v="0017000001Pvw1zAAB"/>
    <x v="244"/>
    <s v="Advertise"/>
    <s v="Advertise on QC2"/>
    <x v="1"/>
    <x v="38"/>
    <x v="53"/>
    <x v="413"/>
    <n v="1450"/>
    <x v="17"/>
    <x v="13"/>
  </r>
  <r>
    <x v="0"/>
    <x v="4"/>
    <x v="29"/>
    <x v="4"/>
    <x v="1676"/>
    <s v="0014u00001uRTuAAAW"/>
    <x v="0"/>
    <s v="Platform"/>
    <s v="Platform"/>
    <x v="0"/>
    <x v="55"/>
    <x v="56"/>
    <x v="413"/>
    <n v="2083"/>
    <x v="17"/>
    <x v="13"/>
  </r>
  <r>
    <x v="0"/>
    <x v="4"/>
    <x v="27"/>
    <x v="44"/>
    <x v="1664"/>
    <s v="0014u00001xb1NPAAY"/>
    <x v="4260"/>
    <s v="Advertise"/>
    <s v="Advertise on QC1"/>
    <x v="1"/>
    <x v="41"/>
    <x v="63"/>
    <x v="413"/>
    <n v="6920"/>
    <x v="17"/>
    <x v="13"/>
  </r>
  <r>
    <x v="0"/>
    <x v="4"/>
    <x v="5"/>
    <x v="1"/>
    <x v="1090"/>
    <s v="0014u000021UmdGAAS"/>
    <x v="4261"/>
    <s v="Platform"/>
    <s v="Platform"/>
    <x v="6"/>
    <x v="34"/>
    <x v="39"/>
    <x v="413"/>
    <n v="9369"/>
    <x v="17"/>
    <x v="13"/>
  </r>
  <r>
    <x v="0"/>
    <x v="4"/>
    <x v="5"/>
    <x v="34"/>
    <x v="1677"/>
    <s v="0014u00001yt6XXAAY"/>
    <x v="4262"/>
    <s v="Platform"/>
    <s v="Platform"/>
    <x v="6"/>
    <x v="34"/>
    <x v="39"/>
    <x v="413"/>
    <n v="460"/>
    <x v="17"/>
    <x v="13"/>
  </r>
  <r>
    <x v="2"/>
    <x v="11"/>
    <x v="17"/>
    <x v="1"/>
    <x v="19"/>
    <s v="0017000000SIU2zAAH"/>
    <x v="1056"/>
    <s v="Platform"/>
    <s v="Platform w/Campaign Management"/>
    <x v="2"/>
    <x v="17"/>
    <x v="19"/>
    <x v="413"/>
    <n v="467"/>
    <x v="17"/>
    <x v="13"/>
  </r>
  <r>
    <x v="2"/>
    <x v="11"/>
    <x v="17"/>
    <x v="77"/>
    <x v="122"/>
    <s v="0017000000jGZhRAAW"/>
    <x v="4263"/>
    <s v="Advertise"/>
    <s v="Advertise on QC2"/>
    <x v="1"/>
    <x v="47"/>
    <x v="31"/>
    <x v="413"/>
    <n v="8260"/>
    <x v="17"/>
    <x v="13"/>
  </r>
  <r>
    <x v="2"/>
    <x v="11"/>
    <x v="18"/>
    <x v="1"/>
    <x v="121"/>
    <s v="0017000000kOfiEAAS"/>
    <x v="4264"/>
    <s v="Advertise"/>
    <s v="Advertise on QC2"/>
    <x v="2"/>
    <x v="18"/>
    <x v="20"/>
    <x v="413"/>
    <n v="5524"/>
    <x v="17"/>
    <x v="13"/>
  </r>
  <r>
    <x v="2"/>
    <x v="11"/>
    <x v="18"/>
    <x v="36"/>
    <x v="1678"/>
    <s v="NA"/>
    <x v="0"/>
    <s v="Platform"/>
    <s v="Platform"/>
    <x v="0"/>
    <x v="18"/>
    <x v="40"/>
    <x v="413"/>
    <n v="9459"/>
    <x v="17"/>
    <x v="13"/>
  </r>
  <r>
    <x v="2"/>
    <x v="11"/>
    <x v="18"/>
    <x v="536"/>
    <x v="1679"/>
    <s v="0017000001KGksSAAT"/>
    <x v="4265"/>
    <s v="Advertise"/>
    <s v="Advertise on QC1"/>
    <x v="5"/>
    <x v="44"/>
    <x v="50"/>
    <x v="413"/>
    <n v="5751"/>
    <x v="17"/>
    <x v="13"/>
  </r>
  <r>
    <x v="2"/>
    <x v="5"/>
    <x v="19"/>
    <x v="537"/>
    <x v="1680"/>
    <s v="0010g00001ZnEUbAAN"/>
    <x v="4266"/>
    <s v="Advertise"/>
    <s v="Advertise on QC2"/>
    <x v="1"/>
    <x v="20"/>
    <x v="7"/>
    <x v="413"/>
    <n v="903"/>
    <x v="17"/>
    <x v="13"/>
  </r>
  <r>
    <x v="2"/>
    <x v="14"/>
    <x v="33"/>
    <x v="493"/>
    <x v="1681"/>
    <s v="0017000000kyC3JAAU"/>
    <x v="4267"/>
    <s v="Advertise"/>
    <s v="Advertise on QC1"/>
    <x v="2"/>
    <x v="64"/>
    <x v="110"/>
    <x v="413"/>
    <n v="498"/>
    <x v="17"/>
    <x v="13"/>
  </r>
  <r>
    <x v="1"/>
    <x v="1"/>
    <x v="1"/>
    <x v="1"/>
    <x v="165"/>
    <s v="0010g00001gtXTAAA2"/>
    <x v="4268"/>
    <s v="Advertise"/>
    <s v="Advertise on QC2"/>
    <x v="1"/>
    <x v="32"/>
    <x v="36"/>
    <x v="414"/>
    <n v="8339"/>
    <x v="18"/>
    <x v="13"/>
  </r>
  <r>
    <x v="1"/>
    <x v="1"/>
    <x v="1"/>
    <x v="81"/>
    <x v="128"/>
    <s v="0014u00001uTVuLAAW"/>
    <x v="4269"/>
    <s v="Platform"/>
    <s v="Platform"/>
    <x v="4"/>
    <x v="53"/>
    <x v="69"/>
    <x v="414"/>
    <n v="1743"/>
    <x v="18"/>
    <x v="13"/>
  </r>
  <r>
    <x v="2"/>
    <x v="7"/>
    <x v="21"/>
    <x v="387"/>
    <x v="968"/>
    <s v="0014u00001tAKnfAAG"/>
    <x v="4270"/>
    <s v="Advertise"/>
    <s v="Advertise on QC2"/>
    <x v="1"/>
    <x v="26"/>
    <x v="28"/>
    <x v="414"/>
    <n v="963"/>
    <x v="18"/>
    <x v="13"/>
  </r>
  <r>
    <x v="2"/>
    <x v="7"/>
    <x v="22"/>
    <x v="7"/>
    <x v="1496"/>
    <s v="0017000000xAuvQAAS"/>
    <x v="4271"/>
    <s v="Advertise"/>
    <s v="Advertise on QC1"/>
    <x v="2"/>
    <x v="28"/>
    <x v="37"/>
    <x v="414"/>
    <n v="9490"/>
    <x v="18"/>
    <x v="13"/>
  </r>
  <r>
    <x v="0"/>
    <x v="2"/>
    <x v="2"/>
    <x v="1"/>
    <x v="527"/>
    <s v="0017000001PvqSIAAZ"/>
    <x v="3798"/>
    <s v="Advertise"/>
    <s v="Advertise on QC2"/>
    <x v="1"/>
    <x v="38"/>
    <x v="43"/>
    <x v="414"/>
    <n v="8314"/>
    <x v="18"/>
    <x v="13"/>
  </r>
  <r>
    <x v="1"/>
    <x v="3"/>
    <x v="3"/>
    <x v="1"/>
    <x v="800"/>
    <s v="0014u00001nsfMPAAY"/>
    <x v="3725"/>
    <s v="Advertise"/>
    <s v="Advertise on QC2"/>
    <x v="2"/>
    <x v="3"/>
    <x v="3"/>
    <x v="414"/>
    <n v="3789"/>
    <x v="18"/>
    <x v="13"/>
  </r>
  <r>
    <x v="0"/>
    <x v="10"/>
    <x v="16"/>
    <x v="326"/>
    <x v="1682"/>
    <s v="NA"/>
    <x v="0"/>
    <s v="Platform"/>
    <s v="Platform"/>
    <x v="0"/>
    <x v="48"/>
    <x v="55"/>
    <x v="414"/>
    <n v="7814"/>
    <x v="18"/>
    <x v="13"/>
  </r>
  <r>
    <x v="0"/>
    <x v="4"/>
    <x v="4"/>
    <x v="4"/>
    <x v="4"/>
    <s v="0014u00001wOyNqAAK"/>
    <x v="4272"/>
    <s v="Advertise"/>
    <s v="Advertise on QC1"/>
    <x v="1"/>
    <x v="4"/>
    <x v="4"/>
    <x v="414"/>
    <n v="8942"/>
    <x v="18"/>
    <x v="13"/>
  </r>
  <r>
    <x v="0"/>
    <x v="4"/>
    <x v="6"/>
    <x v="42"/>
    <x v="522"/>
    <s v="0017000001WCmcIAAT"/>
    <x v="4273"/>
    <s v="Platform"/>
    <s v="Platform w/Campaign Management"/>
    <x v="2"/>
    <x v="6"/>
    <x v="44"/>
    <x v="414"/>
    <n v="5832"/>
    <x v="18"/>
    <x v="13"/>
  </r>
  <r>
    <x v="2"/>
    <x v="12"/>
    <x v="34"/>
    <x v="501"/>
    <x v="1683"/>
    <s v="0010g00001bevoqAAA"/>
    <x v="4274"/>
    <s v="Advertise"/>
    <s v="Advertise on QC1"/>
    <x v="7"/>
    <x v="73"/>
    <x v="78"/>
    <x v="414"/>
    <n v="1278"/>
    <x v="18"/>
    <x v="13"/>
  </r>
  <r>
    <x v="2"/>
    <x v="5"/>
    <x v="7"/>
    <x v="1"/>
    <x v="7"/>
    <s v="0017000000asbAGAAY"/>
    <x v="4275"/>
    <s v="Advertise"/>
    <s v="Advertise on QC2"/>
    <x v="1"/>
    <x v="7"/>
    <x v="7"/>
    <x v="414"/>
    <n v="2994"/>
    <x v="18"/>
    <x v="13"/>
  </r>
  <r>
    <x v="0"/>
    <x v="0"/>
    <x v="0"/>
    <x v="114"/>
    <x v="276"/>
    <s v="0014u00001p4nLwAAI"/>
    <x v="4276"/>
    <s v="Advertise"/>
    <s v="Advertise on QC1"/>
    <x v="1"/>
    <x v="65"/>
    <x v="73"/>
    <x v="415"/>
    <n v="7900"/>
    <x v="19"/>
    <x v="13"/>
  </r>
  <r>
    <x v="1"/>
    <x v="1"/>
    <x v="1"/>
    <x v="1"/>
    <x v="464"/>
    <s v="0017000001R5dQEAAZ"/>
    <x v="4277"/>
    <s v="Advertise"/>
    <s v="Advertise on QC2"/>
    <x v="1"/>
    <x v="53"/>
    <x v="1"/>
    <x v="415"/>
    <n v="4291"/>
    <x v="19"/>
    <x v="13"/>
  </r>
  <r>
    <x v="1"/>
    <x v="1"/>
    <x v="1"/>
    <x v="538"/>
    <x v="1684"/>
    <s v="0010g00001ZnJvpAAF"/>
    <x v="4278"/>
    <s v="Advertise"/>
    <s v="Advertise on QC2"/>
    <x v="5"/>
    <x v="1"/>
    <x v="27"/>
    <x v="415"/>
    <n v="5610"/>
    <x v="19"/>
    <x v="13"/>
  </r>
  <r>
    <x v="1"/>
    <x v="1"/>
    <x v="11"/>
    <x v="11"/>
    <x v="11"/>
    <s v="0014u00001wO09SAAS"/>
    <x v="4279"/>
    <s v="Advertise"/>
    <s v="Advertise on QC1"/>
    <x v="1"/>
    <x v="11"/>
    <x v="11"/>
    <x v="415"/>
    <n v="2899"/>
    <x v="19"/>
    <x v="13"/>
  </r>
  <r>
    <x v="2"/>
    <x v="7"/>
    <x v="22"/>
    <x v="378"/>
    <x v="359"/>
    <s v="0014u00001wOTnnAAG"/>
    <x v="4280"/>
    <s v="Platform"/>
    <s v="Platform w/Campaign Management"/>
    <x v="1"/>
    <x v="28"/>
    <x v="64"/>
    <x v="415"/>
    <n v="9634"/>
    <x v="19"/>
    <x v="13"/>
  </r>
  <r>
    <x v="0"/>
    <x v="2"/>
    <x v="2"/>
    <x v="130"/>
    <x v="230"/>
    <s v="0017000001WCnUnAAL"/>
    <x v="4281"/>
    <s v="Advertise"/>
    <s v="Advertise on QC1"/>
    <x v="1"/>
    <x v="2"/>
    <x v="2"/>
    <x v="415"/>
    <n v="8029"/>
    <x v="19"/>
    <x v="13"/>
  </r>
  <r>
    <x v="0"/>
    <x v="2"/>
    <x v="2"/>
    <x v="67"/>
    <x v="1105"/>
    <s v="0010g00001cqDJxAAM"/>
    <x v="4282"/>
    <s v="Advertise"/>
    <s v="Advertise on QC2"/>
    <x v="1"/>
    <x v="38"/>
    <x v="108"/>
    <x v="415"/>
    <n v="4494"/>
    <x v="19"/>
    <x v="13"/>
  </r>
  <r>
    <x v="1"/>
    <x v="3"/>
    <x v="3"/>
    <x v="1"/>
    <x v="686"/>
    <s v="0017000001O4IupAAF"/>
    <x v="4011"/>
    <s v="Platform"/>
    <s v="Platform w/Campaign Management"/>
    <x v="4"/>
    <x v="29"/>
    <x v="65"/>
    <x v="415"/>
    <n v="286"/>
    <x v="19"/>
    <x v="13"/>
  </r>
  <r>
    <x v="1"/>
    <x v="3"/>
    <x v="3"/>
    <x v="54"/>
    <x v="1339"/>
    <s v="0014u000021TEoTAAW"/>
    <x v="4283"/>
    <s v="Advertise"/>
    <s v="Advertise on QC1"/>
    <x v="2"/>
    <x v="33"/>
    <x v="33"/>
    <x v="415"/>
    <n v="8238"/>
    <x v="19"/>
    <x v="13"/>
  </r>
  <r>
    <x v="0"/>
    <x v="9"/>
    <x v="15"/>
    <x v="23"/>
    <x v="33"/>
    <s v="0014u00001xXdHKAA0"/>
    <x v="4284"/>
    <s v="Advertise"/>
    <s v="Advertise on QC2"/>
    <x v="2"/>
    <x v="15"/>
    <x v="16"/>
    <x v="415"/>
    <n v="2460"/>
    <x v="19"/>
    <x v="13"/>
  </r>
  <r>
    <x v="0"/>
    <x v="10"/>
    <x v="16"/>
    <x v="239"/>
    <x v="1555"/>
    <s v="0017000001JR6ZIAA1"/>
    <x v="0"/>
    <s v="Platform"/>
    <s v="Platform"/>
    <x v="0"/>
    <x v="68"/>
    <x v="55"/>
    <x v="415"/>
    <n v="8201"/>
    <x v="19"/>
    <x v="13"/>
  </r>
  <r>
    <x v="2"/>
    <x v="11"/>
    <x v="18"/>
    <x v="1"/>
    <x v="121"/>
    <s v="0017000000kOfiEAAS"/>
    <x v="4285"/>
    <s v="Advertise"/>
    <s v="Advertise on QC2"/>
    <x v="2"/>
    <x v="18"/>
    <x v="20"/>
    <x v="415"/>
    <n v="1172"/>
    <x v="19"/>
    <x v="13"/>
  </r>
  <r>
    <x v="2"/>
    <x v="5"/>
    <x v="7"/>
    <x v="7"/>
    <x v="1685"/>
    <s v="0014u00001p7Hs3AAE"/>
    <x v="4286"/>
    <s v="Advertise"/>
    <s v="Advertise on QC1"/>
    <x v="2"/>
    <x v="7"/>
    <x v="133"/>
    <x v="415"/>
    <n v="4147"/>
    <x v="19"/>
    <x v="13"/>
  </r>
  <r>
    <x v="2"/>
    <x v="6"/>
    <x v="9"/>
    <x v="9"/>
    <x v="1686"/>
    <s v="0017000000ugpGVAAY"/>
    <x v="4287"/>
    <s v="Advertise"/>
    <s v="Advertise on QC1"/>
    <x v="1"/>
    <x v="9"/>
    <x v="85"/>
    <x v="415"/>
    <n v="7044"/>
    <x v="19"/>
    <x v="13"/>
  </r>
  <r>
    <x v="2"/>
    <x v="6"/>
    <x v="9"/>
    <x v="80"/>
    <x v="125"/>
    <s v="0010g00001YENjDAAX"/>
    <x v="4288"/>
    <s v="Advertise"/>
    <s v="Advertise on QC2"/>
    <x v="2"/>
    <x v="51"/>
    <x v="9"/>
    <x v="415"/>
    <n v="4286"/>
    <x v="19"/>
    <x v="13"/>
  </r>
  <r>
    <x v="2"/>
    <x v="6"/>
    <x v="24"/>
    <x v="7"/>
    <x v="1687"/>
    <s v="0014u00001yw0wpAAA"/>
    <x v="4289"/>
    <s v="Advertise"/>
    <s v="Advertise on QC1"/>
    <x v="5"/>
    <x v="31"/>
    <x v="35"/>
    <x v="415"/>
    <n v="980"/>
    <x v="19"/>
    <x v="13"/>
  </r>
  <r>
    <x v="1"/>
    <x v="1"/>
    <x v="1"/>
    <x v="32"/>
    <x v="358"/>
    <s v="0010g00001jXIprAAG"/>
    <x v="4290"/>
    <s v="Advertise"/>
    <s v="Advertise on QC2"/>
    <x v="1"/>
    <x v="32"/>
    <x v="36"/>
    <x v="416"/>
    <n v="7045"/>
    <x v="20"/>
    <x v="13"/>
  </r>
  <r>
    <x v="1"/>
    <x v="1"/>
    <x v="1"/>
    <x v="539"/>
    <x v="1688"/>
    <s v="0014u000022Qhx1AAC"/>
    <x v="4291"/>
    <s v="Advertise"/>
    <s v="Advertise on QC2"/>
    <x v="5"/>
    <x v="1"/>
    <x v="27"/>
    <x v="416"/>
    <n v="8892"/>
    <x v="20"/>
    <x v="13"/>
  </r>
  <r>
    <x v="0"/>
    <x v="2"/>
    <x v="2"/>
    <x v="50"/>
    <x v="349"/>
    <s v="0010g00001lzNFrAAM"/>
    <x v="4292"/>
    <s v="Advertise"/>
    <s v="Advertise on QC1"/>
    <x v="1"/>
    <x v="38"/>
    <x v="53"/>
    <x v="416"/>
    <n v="6263"/>
    <x v="20"/>
    <x v="13"/>
  </r>
  <r>
    <x v="0"/>
    <x v="2"/>
    <x v="2"/>
    <x v="540"/>
    <x v="1689"/>
    <s v="0017000001Tcx8FAAR"/>
    <x v="4293"/>
    <s v="Advertise"/>
    <s v="Advertise on QC1"/>
    <x v="5"/>
    <x v="46"/>
    <x v="53"/>
    <x v="416"/>
    <n v="7399"/>
    <x v="20"/>
    <x v="13"/>
  </r>
  <r>
    <x v="1"/>
    <x v="3"/>
    <x v="3"/>
    <x v="54"/>
    <x v="930"/>
    <s v="0014u00001yvbU9AAI"/>
    <x v="4294"/>
    <s v="Advertise"/>
    <s v="Advertise on QC1"/>
    <x v="1"/>
    <x v="33"/>
    <x v="33"/>
    <x v="416"/>
    <n v="5347"/>
    <x v="20"/>
    <x v="13"/>
  </r>
  <r>
    <x v="1"/>
    <x v="3"/>
    <x v="3"/>
    <x v="280"/>
    <x v="1690"/>
    <s v="0010g00001dvPwrAAE"/>
    <x v="0"/>
    <s v="Platform"/>
    <s v="Platform"/>
    <x v="0"/>
    <x v="3"/>
    <x v="79"/>
    <x v="416"/>
    <n v="6175"/>
    <x v="20"/>
    <x v="13"/>
  </r>
  <r>
    <x v="0"/>
    <x v="9"/>
    <x v="15"/>
    <x v="145"/>
    <x v="256"/>
    <s v="0010g00001bdE7LAAU"/>
    <x v="4295"/>
    <s v="Advertise"/>
    <s v="Advertise on QC2"/>
    <x v="2"/>
    <x v="15"/>
    <x v="16"/>
    <x v="416"/>
    <n v="1409"/>
    <x v="20"/>
    <x v="13"/>
  </r>
  <r>
    <x v="0"/>
    <x v="4"/>
    <x v="5"/>
    <x v="5"/>
    <x v="1691"/>
    <s v="0010g00001YsLloAAF"/>
    <x v="4296"/>
    <s v="Advertise"/>
    <s v="Advertise on QC1"/>
    <x v="2"/>
    <x v="5"/>
    <x v="5"/>
    <x v="416"/>
    <n v="1516"/>
    <x v="20"/>
    <x v="13"/>
  </r>
  <r>
    <x v="2"/>
    <x v="12"/>
    <x v="23"/>
    <x v="30"/>
    <x v="40"/>
    <s v="0017000000b9ryjAAA"/>
    <x v="4297"/>
    <s v="Platform"/>
    <s v="Platform w/Campaign Management"/>
    <x v="1"/>
    <x v="30"/>
    <x v="34"/>
    <x v="416"/>
    <n v="7088"/>
    <x v="20"/>
    <x v="13"/>
  </r>
  <r>
    <x v="2"/>
    <x v="12"/>
    <x v="23"/>
    <x v="328"/>
    <x v="1692"/>
    <s v="0017000000akaUlAAI"/>
    <x v="0"/>
    <s v="Platform"/>
    <s v="Platform"/>
    <x v="0"/>
    <x v="91"/>
    <x v="30"/>
    <x v="416"/>
    <n v="6950"/>
    <x v="20"/>
    <x v="13"/>
  </r>
  <r>
    <x v="2"/>
    <x v="11"/>
    <x v="17"/>
    <x v="15"/>
    <x v="19"/>
    <s v="0017000000SIU2zAAH"/>
    <x v="4298"/>
    <s v="Platform"/>
    <s v="Platform w/Campaign Management"/>
    <x v="2"/>
    <x v="17"/>
    <x v="19"/>
    <x v="416"/>
    <n v="2998"/>
    <x v="20"/>
    <x v="13"/>
  </r>
  <r>
    <x v="2"/>
    <x v="11"/>
    <x v="17"/>
    <x v="15"/>
    <x v="19"/>
    <s v="0017000000SIU2zAAH"/>
    <x v="4299"/>
    <s v="Platform"/>
    <s v="Platform w/Campaign Management"/>
    <x v="1"/>
    <x v="17"/>
    <x v="19"/>
    <x v="416"/>
    <n v="6252"/>
    <x v="20"/>
    <x v="13"/>
  </r>
  <r>
    <x v="2"/>
    <x v="11"/>
    <x v="18"/>
    <x v="7"/>
    <x v="1693"/>
    <s v="0017000000tX40rAAC"/>
    <x v="4300"/>
    <s v="Advertise"/>
    <s v="Advertise on QC1"/>
    <x v="2"/>
    <x v="18"/>
    <x v="20"/>
    <x v="416"/>
    <n v="7940"/>
    <x v="20"/>
    <x v="13"/>
  </r>
  <r>
    <x v="2"/>
    <x v="6"/>
    <x v="8"/>
    <x v="149"/>
    <x v="1189"/>
    <s v="0014u00001xaEyxAAE"/>
    <x v="4301"/>
    <s v="Advertise"/>
    <s v="Advertise on QC1"/>
    <x v="5"/>
    <x v="39"/>
    <x v="45"/>
    <x v="416"/>
    <n v="2205"/>
    <x v="20"/>
    <x v="13"/>
  </r>
  <r>
    <x v="2"/>
    <x v="6"/>
    <x v="8"/>
    <x v="514"/>
    <x v="1556"/>
    <s v="0017000001ETdhvAAD"/>
    <x v="4302"/>
    <s v="Advertise"/>
    <s v="Advertise on QC1"/>
    <x v="5"/>
    <x v="87"/>
    <x v="45"/>
    <x v="416"/>
    <n v="767"/>
    <x v="20"/>
    <x v="13"/>
  </r>
  <r>
    <x v="2"/>
    <x v="6"/>
    <x v="20"/>
    <x v="7"/>
    <x v="1694"/>
    <s v="0014u00001nsYb2AAE"/>
    <x v="4303"/>
    <s v="Advertise"/>
    <s v="Advertise on QC1"/>
    <x v="1"/>
    <x v="21"/>
    <x v="116"/>
    <x v="416"/>
    <n v="1933"/>
    <x v="20"/>
    <x v="13"/>
  </r>
  <r>
    <x v="1"/>
    <x v="1"/>
    <x v="1"/>
    <x v="7"/>
    <x v="1"/>
    <s v="0017000001HKelvAAD"/>
    <x v="4304"/>
    <s v="Advertise"/>
    <s v="Advertise on QC1"/>
    <x v="1"/>
    <x v="1"/>
    <x v="1"/>
    <x v="417"/>
    <n v="1224"/>
    <x v="21"/>
    <x v="13"/>
  </r>
  <r>
    <x v="1"/>
    <x v="1"/>
    <x v="11"/>
    <x v="92"/>
    <x v="1695"/>
    <s v="0014u00001p5joIAAQ"/>
    <x v="4305"/>
    <s v="Advertise"/>
    <s v="Advertise on QC2"/>
    <x v="5"/>
    <x v="11"/>
    <x v="11"/>
    <x v="417"/>
    <n v="8095"/>
    <x v="21"/>
    <x v="13"/>
  </r>
  <r>
    <x v="0"/>
    <x v="2"/>
    <x v="2"/>
    <x v="50"/>
    <x v="622"/>
    <s v="0010g00001gVA6oAAG"/>
    <x v="4306"/>
    <s v="Advertise"/>
    <s v="Advertise on QC1"/>
    <x v="1"/>
    <x v="38"/>
    <x v="108"/>
    <x v="417"/>
    <n v="8571"/>
    <x v="21"/>
    <x v="13"/>
  </r>
  <r>
    <x v="1"/>
    <x v="3"/>
    <x v="3"/>
    <x v="156"/>
    <x v="279"/>
    <s v="0010g00001gVZdVAAW"/>
    <x v="4307"/>
    <s v="Advertise"/>
    <s v="Advertise on QC1"/>
    <x v="1"/>
    <x v="29"/>
    <x v="65"/>
    <x v="417"/>
    <n v="5061"/>
    <x v="21"/>
    <x v="13"/>
  </r>
  <r>
    <x v="1"/>
    <x v="3"/>
    <x v="3"/>
    <x v="289"/>
    <x v="907"/>
    <s v="0010g00001gU96JAAS"/>
    <x v="4308"/>
    <s v="Advertise"/>
    <s v="Advertise on QC1"/>
    <x v="1"/>
    <x v="67"/>
    <x v="38"/>
    <x v="417"/>
    <n v="1069"/>
    <x v="21"/>
    <x v="13"/>
  </r>
  <r>
    <x v="2"/>
    <x v="12"/>
    <x v="23"/>
    <x v="275"/>
    <x v="619"/>
    <s v="0014u00001n0GTYAA2"/>
    <x v="4309"/>
    <s v="Advertise"/>
    <s v="Advertise on QC1"/>
    <x v="2"/>
    <x v="80"/>
    <x v="78"/>
    <x v="417"/>
    <n v="3992"/>
    <x v="21"/>
    <x v="13"/>
  </r>
  <r>
    <x v="2"/>
    <x v="11"/>
    <x v="18"/>
    <x v="370"/>
    <x v="903"/>
    <s v="0017000000sPZxNAAW"/>
    <x v="4310"/>
    <s v="Advertise"/>
    <s v="Advertise on QC1"/>
    <x v="1"/>
    <x v="44"/>
    <x v="50"/>
    <x v="417"/>
    <n v="1539"/>
    <x v="21"/>
    <x v="13"/>
  </r>
  <r>
    <x v="2"/>
    <x v="5"/>
    <x v="7"/>
    <x v="1"/>
    <x v="7"/>
    <s v="0017000000asbAGAAY"/>
    <x v="4311"/>
    <s v="Advertise"/>
    <s v="Advertise on QC2"/>
    <x v="1"/>
    <x v="7"/>
    <x v="7"/>
    <x v="417"/>
    <n v="4401"/>
    <x v="21"/>
    <x v="13"/>
  </r>
  <r>
    <x v="2"/>
    <x v="6"/>
    <x v="9"/>
    <x v="9"/>
    <x v="236"/>
    <s v="0017000000x8PHgAAM"/>
    <x v="4312"/>
    <s v="Advertise"/>
    <s v="Advertise on QC1"/>
    <x v="1"/>
    <x v="9"/>
    <x v="50"/>
    <x v="417"/>
    <n v="9726"/>
    <x v="21"/>
    <x v="13"/>
  </r>
  <r>
    <x v="2"/>
    <x v="6"/>
    <x v="9"/>
    <x v="9"/>
    <x v="1696"/>
    <s v="0017000000uBZ9BAAW"/>
    <x v="4313"/>
    <s v="Advertise"/>
    <s v="Advertise on QC1"/>
    <x v="1"/>
    <x v="9"/>
    <x v="140"/>
    <x v="417"/>
    <n v="2034"/>
    <x v="21"/>
    <x v="13"/>
  </r>
  <r>
    <x v="2"/>
    <x v="6"/>
    <x v="9"/>
    <x v="255"/>
    <x v="1697"/>
    <s v="0010g00001gtst0AAA"/>
    <x v="4314"/>
    <s v="Advertise"/>
    <s v="Advertise on QC1"/>
    <x v="2"/>
    <x v="9"/>
    <x v="45"/>
    <x v="417"/>
    <n v="360"/>
    <x v="21"/>
    <x v="13"/>
  </r>
  <r>
    <x v="2"/>
    <x v="14"/>
    <x v="33"/>
    <x v="513"/>
    <x v="1698"/>
    <s v="0017000000tpagCAAQ"/>
    <x v="4315"/>
    <s v="Advertise"/>
    <s v="Advertise on QC1"/>
    <x v="3"/>
    <x v="64"/>
    <x v="64"/>
    <x v="417"/>
    <n v="2556"/>
    <x v="21"/>
    <x v="13"/>
  </r>
  <r>
    <x v="2"/>
    <x v="7"/>
    <x v="21"/>
    <x v="112"/>
    <x v="1173"/>
    <s v="0014u00001xXZhAAAW"/>
    <x v="4316"/>
    <s v="Platform"/>
    <s v="Platform w/Campaign Management"/>
    <x v="5"/>
    <x v="26"/>
    <x v="28"/>
    <x v="418"/>
    <n v="5638"/>
    <x v="22"/>
    <x v="13"/>
  </r>
  <r>
    <x v="1"/>
    <x v="3"/>
    <x v="3"/>
    <x v="54"/>
    <x v="720"/>
    <s v="0014u00001ywB1YAAU"/>
    <x v="4317"/>
    <s v="Advertise"/>
    <s v="Advertise on QC1"/>
    <x v="2"/>
    <x v="33"/>
    <x v="38"/>
    <x v="418"/>
    <n v="2642"/>
    <x v="22"/>
    <x v="13"/>
  </r>
  <r>
    <x v="1"/>
    <x v="3"/>
    <x v="3"/>
    <x v="406"/>
    <x v="1060"/>
    <s v="0010g00001b0dvkAAA"/>
    <x v="4318"/>
    <s v="Advertise"/>
    <s v="Advertise on QC1"/>
    <x v="2"/>
    <x v="29"/>
    <x v="65"/>
    <x v="418"/>
    <n v="6459"/>
    <x v="22"/>
    <x v="13"/>
  </r>
  <r>
    <x v="1"/>
    <x v="3"/>
    <x v="3"/>
    <x v="289"/>
    <x v="907"/>
    <s v="0010g00001gU96JAAS"/>
    <x v="4319"/>
    <s v="Advertise"/>
    <s v="Advertise on QC1"/>
    <x v="2"/>
    <x v="67"/>
    <x v="65"/>
    <x v="418"/>
    <n v="3162"/>
    <x v="22"/>
    <x v="13"/>
  </r>
  <r>
    <x v="1"/>
    <x v="3"/>
    <x v="3"/>
    <x v="242"/>
    <x v="543"/>
    <s v="0010g00001gU96dAAC"/>
    <x v="4320"/>
    <s v="Advertise"/>
    <s v="Advertise on QC1"/>
    <x v="1"/>
    <x v="67"/>
    <x v="3"/>
    <x v="418"/>
    <n v="205"/>
    <x v="22"/>
    <x v="13"/>
  </r>
  <r>
    <x v="0"/>
    <x v="10"/>
    <x v="16"/>
    <x v="517"/>
    <x v="1699"/>
    <s v="0010g00001YsW1VAAV"/>
    <x v="4321"/>
    <s v="Platform"/>
    <s v="Platform"/>
    <x v="6"/>
    <x v="68"/>
    <x v="55"/>
    <x v="418"/>
    <n v="8466"/>
    <x v="22"/>
    <x v="13"/>
  </r>
  <r>
    <x v="0"/>
    <x v="4"/>
    <x v="4"/>
    <x v="152"/>
    <x v="1429"/>
    <s v="0014u00001p8PZKAA2"/>
    <x v="0"/>
    <s v="Platform"/>
    <s v="Platform"/>
    <x v="0"/>
    <x v="76"/>
    <x v="82"/>
    <x v="418"/>
    <n v="5677"/>
    <x v="22"/>
    <x v="13"/>
  </r>
  <r>
    <x v="0"/>
    <x v="4"/>
    <x v="5"/>
    <x v="5"/>
    <x v="1700"/>
    <s v="0017000000vonyEAAQ"/>
    <x v="4322"/>
    <s v="Advertise"/>
    <s v="Advertise on QC1"/>
    <x v="2"/>
    <x v="5"/>
    <x v="5"/>
    <x v="418"/>
    <n v="275"/>
    <x v="22"/>
    <x v="13"/>
  </r>
  <r>
    <x v="0"/>
    <x v="4"/>
    <x v="5"/>
    <x v="359"/>
    <x v="873"/>
    <s v="0017000000rOUN9AAO"/>
    <x v="4323"/>
    <s v="Advertise"/>
    <s v="Advertise on QC1"/>
    <x v="1"/>
    <x v="106"/>
    <x v="18"/>
    <x v="418"/>
    <n v="2663"/>
    <x v="22"/>
    <x v="13"/>
  </r>
  <r>
    <x v="0"/>
    <x v="4"/>
    <x v="5"/>
    <x v="34"/>
    <x v="1701"/>
    <s v="0014u000020bpwSAAQ"/>
    <x v="4324"/>
    <s v="Platform"/>
    <s v="Platform"/>
    <x v="6"/>
    <x v="34"/>
    <x v="48"/>
    <x v="418"/>
    <n v="3784"/>
    <x v="22"/>
    <x v="13"/>
  </r>
  <r>
    <x v="2"/>
    <x v="12"/>
    <x v="23"/>
    <x v="203"/>
    <x v="417"/>
    <s v="0017000001PupnpAAB"/>
    <x v="4325"/>
    <s v="Advertise"/>
    <s v="Advertise on QC1"/>
    <x v="1"/>
    <x v="91"/>
    <x v="104"/>
    <x v="418"/>
    <n v="795"/>
    <x v="22"/>
    <x v="13"/>
  </r>
  <r>
    <x v="2"/>
    <x v="11"/>
    <x v="17"/>
    <x v="7"/>
    <x v="1039"/>
    <s v="0017000000jxT0HAAU"/>
    <x v="4326"/>
    <s v="Advertise"/>
    <s v="Advertise on QC1"/>
    <x v="1"/>
    <x v="90"/>
    <x v="111"/>
    <x v="418"/>
    <n v="289"/>
    <x v="22"/>
    <x v="13"/>
  </r>
  <r>
    <x v="2"/>
    <x v="6"/>
    <x v="9"/>
    <x v="25"/>
    <x v="1702"/>
    <s v="0010g00001bbaI0AAI"/>
    <x v="4327"/>
    <s v="Advertise"/>
    <s v="Advertise on QC1"/>
    <x v="2"/>
    <x v="9"/>
    <x v="9"/>
    <x v="418"/>
    <n v="5601"/>
    <x v="22"/>
    <x v="13"/>
  </r>
  <r>
    <x v="2"/>
    <x v="6"/>
    <x v="9"/>
    <x v="57"/>
    <x v="137"/>
    <s v="0017000000moLcGAAU"/>
    <x v="4328"/>
    <s v="Advertise"/>
    <s v="Advertise on QC2"/>
    <x v="2"/>
    <x v="51"/>
    <x v="9"/>
    <x v="418"/>
    <n v="2682"/>
    <x v="22"/>
    <x v="13"/>
  </r>
  <r>
    <x v="0"/>
    <x v="0"/>
    <x v="0"/>
    <x v="1"/>
    <x v="1703"/>
    <s v="0014u00001p4c0dAAA"/>
    <x v="4329"/>
    <s v="Advertise"/>
    <s v="Advertise on QC2"/>
    <x v="1"/>
    <x v="23"/>
    <x v="26"/>
    <x v="419"/>
    <n v="6959"/>
    <x v="23"/>
    <x v="13"/>
  </r>
  <r>
    <x v="1"/>
    <x v="1"/>
    <x v="1"/>
    <x v="32"/>
    <x v="364"/>
    <s v="0014u00001t9GtcAAE"/>
    <x v="680"/>
    <s v="Advertise"/>
    <s v="Advertise on QC2"/>
    <x v="1"/>
    <x v="32"/>
    <x v="36"/>
    <x v="419"/>
    <n v="5775"/>
    <x v="23"/>
    <x v="13"/>
  </r>
  <r>
    <x v="0"/>
    <x v="13"/>
    <x v="26"/>
    <x v="220"/>
    <x v="485"/>
    <s v="0017000001PujTqAAJ"/>
    <x v="2635"/>
    <s v="Advertise"/>
    <s v="Advertise on QC2"/>
    <x v="1"/>
    <x v="37"/>
    <x v="42"/>
    <x v="419"/>
    <n v="3627"/>
    <x v="23"/>
    <x v="13"/>
  </r>
  <r>
    <x v="0"/>
    <x v="2"/>
    <x v="2"/>
    <x v="155"/>
    <x v="278"/>
    <s v="0017000001JOw0HAAT"/>
    <x v="4330"/>
    <s v="Advertise"/>
    <s v="Advertise on QC2"/>
    <x v="1"/>
    <x v="38"/>
    <x v="93"/>
    <x v="419"/>
    <n v="1115"/>
    <x v="23"/>
    <x v="13"/>
  </r>
  <r>
    <x v="1"/>
    <x v="3"/>
    <x v="3"/>
    <x v="110"/>
    <x v="179"/>
    <s v="0010g00001i0HJlAAM"/>
    <x v="4331"/>
    <s v="Advertise"/>
    <s v="Advertise on QC1"/>
    <x v="1"/>
    <x v="29"/>
    <x v="65"/>
    <x v="419"/>
    <n v="8993"/>
    <x v="23"/>
    <x v="13"/>
  </r>
  <r>
    <x v="0"/>
    <x v="9"/>
    <x v="15"/>
    <x v="1"/>
    <x v="1704"/>
    <s v="0014u00001ywG6NAAU"/>
    <x v="4332"/>
    <s v="Advertise"/>
    <s v="Advertise on QC2"/>
    <x v="5"/>
    <x v="71"/>
    <x v="131"/>
    <x v="419"/>
    <n v="5776"/>
    <x v="23"/>
    <x v="13"/>
  </r>
  <r>
    <x v="0"/>
    <x v="4"/>
    <x v="5"/>
    <x v="34"/>
    <x v="1527"/>
    <s v="0014u00001yt6niAAA"/>
    <x v="0"/>
    <s v="Platform"/>
    <s v="Platform"/>
    <x v="0"/>
    <x v="34"/>
    <x v="39"/>
    <x v="419"/>
    <n v="5291"/>
    <x v="23"/>
    <x v="13"/>
  </r>
  <r>
    <x v="0"/>
    <x v="4"/>
    <x v="5"/>
    <x v="34"/>
    <x v="1705"/>
    <s v="0014u000021UmWGAA0"/>
    <x v="0"/>
    <s v="Platform"/>
    <s v="Platform"/>
    <x v="0"/>
    <x v="34"/>
    <x v="39"/>
    <x v="419"/>
    <n v="6768"/>
    <x v="23"/>
    <x v="13"/>
  </r>
  <r>
    <x v="0"/>
    <x v="4"/>
    <x v="5"/>
    <x v="34"/>
    <x v="1701"/>
    <s v="0014u000020bpwSAAQ"/>
    <x v="0"/>
    <s v="Platform"/>
    <s v="Platform"/>
    <x v="0"/>
    <x v="34"/>
    <x v="39"/>
    <x v="419"/>
    <n v="7445"/>
    <x v="23"/>
    <x v="13"/>
  </r>
  <r>
    <x v="0"/>
    <x v="4"/>
    <x v="5"/>
    <x v="176"/>
    <x v="336"/>
    <s v="00170000012XkxhAAC"/>
    <x v="4333"/>
    <s v="Advertise"/>
    <s v="Advertise on QC2"/>
    <x v="1"/>
    <x v="34"/>
    <x v="18"/>
    <x v="419"/>
    <n v="1347"/>
    <x v="23"/>
    <x v="13"/>
  </r>
  <r>
    <x v="0"/>
    <x v="4"/>
    <x v="6"/>
    <x v="1"/>
    <x v="1545"/>
    <s v="0014u00001wOxQIAA0"/>
    <x v="4334"/>
    <s v="Advertise"/>
    <s v="Advertise on QC2"/>
    <x v="2"/>
    <x v="56"/>
    <x v="44"/>
    <x v="419"/>
    <n v="5764"/>
    <x v="23"/>
    <x v="13"/>
  </r>
  <r>
    <x v="0"/>
    <x v="4"/>
    <x v="6"/>
    <x v="64"/>
    <x v="102"/>
    <s v="0017000000moJ9FAAU"/>
    <x v="4335"/>
    <s v="Platform"/>
    <s v="Platform w/Campaign Management"/>
    <x v="1"/>
    <x v="6"/>
    <x v="44"/>
    <x v="419"/>
    <n v="8911"/>
    <x v="23"/>
    <x v="13"/>
  </r>
  <r>
    <x v="2"/>
    <x v="11"/>
    <x v="18"/>
    <x v="7"/>
    <x v="62"/>
    <s v="0017000000kOfOkAAK"/>
    <x v="4336"/>
    <s v="Advertise"/>
    <s v="Advertise on QC1"/>
    <x v="2"/>
    <x v="18"/>
    <x v="20"/>
    <x v="419"/>
    <n v="4623"/>
    <x v="23"/>
    <x v="13"/>
  </r>
  <r>
    <x v="2"/>
    <x v="11"/>
    <x v="18"/>
    <x v="1"/>
    <x v="1706"/>
    <s v="0017000001Px5tMAAR"/>
    <x v="4337"/>
    <s v="Advertise"/>
    <s v="Advertise on QC2"/>
    <x v="5"/>
    <x v="18"/>
    <x v="83"/>
    <x v="419"/>
    <n v="3184"/>
    <x v="23"/>
    <x v="13"/>
  </r>
  <r>
    <x v="2"/>
    <x v="5"/>
    <x v="7"/>
    <x v="1"/>
    <x v="7"/>
    <s v="0017000000asbAGAAY"/>
    <x v="4338"/>
    <s v="Advertise"/>
    <s v="Advertise on QC2"/>
    <x v="1"/>
    <x v="7"/>
    <x v="7"/>
    <x v="419"/>
    <n v="5450"/>
    <x v="23"/>
    <x v="13"/>
  </r>
  <r>
    <x v="2"/>
    <x v="5"/>
    <x v="19"/>
    <x v="1"/>
    <x v="163"/>
    <s v="0017000000WVbN0AAL"/>
    <x v="4339"/>
    <s v="Advertise"/>
    <s v="Advertise on QC2"/>
    <x v="2"/>
    <x v="72"/>
    <x v="70"/>
    <x v="419"/>
    <n v="497"/>
    <x v="23"/>
    <x v="13"/>
  </r>
  <r>
    <x v="2"/>
    <x v="6"/>
    <x v="30"/>
    <x v="541"/>
    <x v="1707"/>
    <s v="0014u00001xZ1BDAA0"/>
    <x v="4340"/>
    <s v="Advertise"/>
    <s v="Advertise on QC1"/>
    <x v="5"/>
    <x v="57"/>
    <x v="52"/>
    <x v="419"/>
    <n v="9286"/>
    <x v="23"/>
    <x v="13"/>
  </r>
  <r>
    <x v="2"/>
    <x v="6"/>
    <x v="30"/>
    <x v="79"/>
    <x v="384"/>
    <s v="0014u00001vBRm6AAG"/>
    <x v="4341"/>
    <s v="Advertise"/>
    <s v="Advertise on QC1"/>
    <x v="1"/>
    <x v="61"/>
    <x v="35"/>
    <x v="419"/>
    <n v="5685"/>
    <x v="23"/>
    <x v="13"/>
  </r>
  <r>
    <x v="2"/>
    <x v="6"/>
    <x v="20"/>
    <x v="7"/>
    <x v="1243"/>
    <s v="0010g00001gPE6NAAW"/>
    <x v="4342"/>
    <s v="Advertise"/>
    <s v="Advertise on QC1"/>
    <x v="1"/>
    <x v="21"/>
    <x v="112"/>
    <x v="419"/>
    <n v="6661"/>
    <x v="23"/>
    <x v="13"/>
  </r>
  <r>
    <x v="2"/>
    <x v="6"/>
    <x v="20"/>
    <x v="542"/>
    <x v="1708"/>
    <s v="0017000000eWEnoAAG"/>
    <x v="4343"/>
    <s v="Advertise"/>
    <s v="Advertise on QC1"/>
    <x v="3"/>
    <x v="22"/>
    <x v="112"/>
    <x v="419"/>
    <n v="131"/>
    <x v="23"/>
    <x v="13"/>
  </r>
  <r>
    <x v="2"/>
    <x v="6"/>
    <x v="20"/>
    <x v="543"/>
    <x v="1709"/>
    <s v="0014u000021SwFGAA0"/>
    <x v="4344"/>
    <s v="Advertise"/>
    <s v="Advertise on QC1"/>
    <x v="5"/>
    <x v="22"/>
    <x v="57"/>
    <x v="419"/>
    <n v="7866"/>
    <x v="23"/>
    <x v="13"/>
  </r>
  <r>
    <x v="1"/>
    <x v="1"/>
    <x v="1"/>
    <x v="1"/>
    <x v="1710"/>
    <s v="0014u00001vBWmJAAW"/>
    <x v="4345"/>
    <s v="Platform"/>
    <s v="Platform"/>
    <x v="6"/>
    <x v="1"/>
    <x v="58"/>
    <x v="420"/>
    <n v="3479"/>
    <x v="24"/>
    <x v="13"/>
  </r>
  <r>
    <x v="2"/>
    <x v="7"/>
    <x v="22"/>
    <x v="285"/>
    <x v="1711"/>
    <s v="0017000001Lx92qAAB"/>
    <x v="4346"/>
    <s v="Advertise"/>
    <s v="Advertise on QC2"/>
    <x v="5"/>
    <x v="75"/>
    <x v="80"/>
    <x v="420"/>
    <n v="7538"/>
    <x v="24"/>
    <x v="13"/>
  </r>
  <r>
    <x v="0"/>
    <x v="13"/>
    <x v="26"/>
    <x v="362"/>
    <x v="962"/>
    <s v="0010g00001gVAZvAAO"/>
    <x v="4347"/>
    <s v="Advertise"/>
    <s v="Advertise on QC2"/>
    <x v="5"/>
    <x v="89"/>
    <x v="42"/>
    <x v="420"/>
    <n v="1521"/>
    <x v="24"/>
    <x v="13"/>
  </r>
  <r>
    <x v="0"/>
    <x v="4"/>
    <x v="27"/>
    <x v="74"/>
    <x v="117"/>
    <s v="0017000000sttqQAAQ"/>
    <x v="0"/>
    <s v="Platform"/>
    <s v="Platform"/>
    <x v="0"/>
    <x v="41"/>
    <x v="47"/>
    <x v="420"/>
    <n v="1924"/>
    <x v="24"/>
    <x v="13"/>
  </r>
  <r>
    <x v="0"/>
    <x v="4"/>
    <x v="5"/>
    <x v="169"/>
    <x v="1712"/>
    <s v="NA"/>
    <x v="0"/>
    <s v="Platform"/>
    <s v="Platform"/>
    <x v="0"/>
    <x v="34"/>
    <x v="39"/>
    <x v="420"/>
    <n v="9057"/>
    <x v="24"/>
    <x v="13"/>
  </r>
  <r>
    <x v="0"/>
    <x v="4"/>
    <x v="5"/>
    <x v="41"/>
    <x v="1358"/>
    <s v="0010g00001azt7MAAQ"/>
    <x v="4348"/>
    <s v="Platform"/>
    <s v="Platform"/>
    <x v="4"/>
    <x v="34"/>
    <x v="63"/>
    <x v="420"/>
    <n v="8514"/>
    <x v="24"/>
    <x v="13"/>
  </r>
  <r>
    <x v="2"/>
    <x v="12"/>
    <x v="23"/>
    <x v="452"/>
    <x v="1255"/>
    <s v="0017000000vPtq4AAC"/>
    <x v="4349"/>
    <s v="Advertise"/>
    <s v="Advertise on QC1"/>
    <x v="1"/>
    <x v="91"/>
    <x v="109"/>
    <x v="420"/>
    <n v="7378"/>
    <x v="24"/>
    <x v="13"/>
  </r>
  <r>
    <x v="2"/>
    <x v="11"/>
    <x v="17"/>
    <x v="1"/>
    <x v="19"/>
    <s v="0017000000SIU2zAAH"/>
    <x v="1868"/>
    <s v="Platform"/>
    <s v="Platform w/Campaign Management"/>
    <x v="2"/>
    <x v="17"/>
    <x v="19"/>
    <x v="420"/>
    <n v="5422"/>
    <x v="24"/>
    <x v="13"/>
  </r>
  <r>
    <x v="2"/>
    <x v="11"/>
    <x v="17"/>
    <x v="244"/>
    <x v="545"/>
    <s v="0017000000tXSERAA4"/>
    <x v="4350"/>
    <s v="Advertise"/>
    <s v="Advertise on QC1"/>
    <x v="1"/>
    <x v="93"/>
    <x v="111"/>
    <x v="420"/>
    <n v="6589"/>
    <x v="24"/>
    <x v="13"/>
  </r>
  <r>
    <x v="2"/>
    <x v="6"/>
    <x v="8"/>
    <x v="8"/>
    <x v="774"/>
    <s v="0014u00001wNuapAAC"/>
    <x v="4351"/>
    <s v="Advertise"/>
    <s v="Advertise on QC1"/>
    <x v="1"/>
    <x v="8"/>
    <x v="50"/>
    <x v="420"/>
    <n v="3609"/>
    <x v="24"/>
    <x v="13"/>
  </r>
  <r>
    <x v="2"/>
    <x v="6"/>
    <x v="9"/>
    <x v="7"/>
    <x v="558"/>
    <s v="0017000001P0H6gAAF"/>
    <x v="4352"/>
    <s v="Advertise"/>
    <s v="Advertise on QC1"/>
    <x v="1"/>
    <x v="51"/>
    <x v="9"/>
    <x v="420"/>
    <n v="635"/>
    <x v="24"/>
    <x v="13"/>
  </r>
  <r>
    <x v="2"/>
    <x v="7"/>
    <x v="21"/>
    <x v="191"/>
    <x v="388"/>
    <s v="0014u00001xatNEAAY"/>
    <x v="4353"/>
    <s v="Advertise"/>
    <s v="Advertise on QC1"/>
    <x v="2"/>
    <x v="26"/>
    <x v="28"/>
    <x v="421"/>
    <n v="1839"/>
    <x v="25"/>
    <x v="13"/>
  </r>
  <r>
    <x v="0"/>
    <x v="2"/>
    <x v="2"/>
    <x v="67"/>
    <x v="1142"/>
    <s v="0017000001PwuKZAAZ"/>
    <x v="4354"/>
    <s v="Advertise"/>
    <s v="Advertise on QC2"/>
    <x v="2"/>
    <x v="38"/>
    <x v="108"/>
    <x v="421"/>
    <n v="2112"/>
    <x v="25"/>
    <x v="13"/>
  </r>
  <r>
    <x v="0"/>
    <x v="2"/>
    <x v="2"/>
    <x v="308"/>
    <x v="1567"/>
    <s v="0014u00001xYEXfAAO"/>
    <x v="4355"/>
    <s v="Platform"/>
    <s v="Platform"/>
    <x v="4"/>
    <x v="46"/>
    <x v="53"/>
    <x v="421"/>
    <n v="688"/>
    <x v="25"/>
    <x v="13"/>
  </r>
  <r>
    <x v="2"/>
    <x v="6"/>
    <x v="8"/>
    <x v="43"/>
    <x v="504"/>
    <s v="0010g00001guh1dAAA"/>
    <x v="4356"/>
    <s v="Advertise"/>
    <s v="Advertise on QC1"/>
    <x v="1"/>
    <x v="39"/>
    <x v="45"/>
    <x v="421"/>
    <n v="1764"/>
    <x v="25"/>
    <x v="13"/>
  </r>
  <r>
    <x v="2"/>
    <x v="6"/>
    <x v="8"/>
    <x v="8"/>
    <x v="8"/>
    <s v="0017000001WN859AAD"/>
    <x v="4357"/>
    <s v="Advertise"/>
    <s v="Advertise on QC1"/>
    <x v="1"/>
    <x v="8"/>
    <x v="8"/>
    <x v="421"/>
    <n v="553"/>
    <x v="25"/>
    <x v="13"/>
  </r>
  <r>
    <x v="2"/>
    <x v="6"/>
    <x v="9"/>
    <x v="25"/>
    <x v="1583"/>
    <s v="0014u00001wPHDWAA4"/>
    <x v="4358"/>
    <s v="Advertise"/>
    <s v="Advertise on QC1"/>
    <x v="2"/>
    <x v="9"/>
    <x v="9"/>
    <x v="421"/>
    <n v="4713"/>
    <x v="25"/>
    <x v="13"/>
  </r>
  <r>
    <x v="1"/>
    <x v="1"/>
    <x v="1"/>
    <x v="72"/>
    <x v="312"/>
    <s v="0014u00001yuAT5AAM"/>
    <x v="4359"/>
    <s v="Advertise"/>
    <s v="Advertise on QC2"/>
    <x v="2"/>
    <x v="1"/>
    <x v="11"/>
    <x v="422"/>
    <n v="3036"/>
    <x v="26"/>
    <x v="13"/>
  </r>
  <r>
    <x v="1"/>
    <x v="1"/>
    <x v="12"/>
    <x v="60"/>
    <x v="1531"/>
    <s v="0017000001TeoKUAAZ"/>
    <x v="4360"/>
    <s v="Advertise"/>
    <s v="Advertise on QC1"/>
    <x v="1"/>
    <x v="54"/>
    <x v="12"/>
    <x v="422"/>
    <n v="1153"/>
    <x v="26"/>
    <x v="13"/>
  </r>
  <r>
    <x v="2"/>
    <x v="7"/>
    <x v="13"/>
    <x v="294"/>
    <x v="683"/>
    <s v="0017000001D9nH7AAJ"/>
    <x v="4361"/>
    <s v="Advertise"/>
    <s v="Advertise on QC1"/>
    <x v="2"/>
    <x v="83"/>
    <x v="88"/>
    <x v="422"/>
    <n v="4456"/>
    <x v="26"/>
    <x v="13"/>
  </r>
  <r>
    <x v="0"/>
    <x v="2"/>
    <x v="2"/>
    <x v="7"/>
    <x v="1713"/>
    <s v="0010g00001hyAd9AAE"/>
    <x v="4362"/>
    <s v="Advertise"/>
    <s v="Advertise on QC1"/>
    <x v="3"/>
    <x v="2"/>
    <x v="2"/>
    <x v="422"/>
    <n v="7757"/>
    <x v="26"/>
    <x v="13"/>
  </r>
  <r>
    <x v="0"/>
    <x v="2"/>
    <x v="2"/>
    <x v="50"/>
    <x v="284"/>
    <s v="0017000001Lvy3IAAR"/>
    <x v="4363"/>
    <s v="Advertise"/>
    <s v="Advertise on QC2"/>
    <x v="1"/>
    <x v="38"/>
    <x v="53"/>
    <x v="422"/>
    <n v="4553"/>
    <x v="26"/>
    <x v="13"/>
  </r>
  <r>
    <x v="0"/>
    <x v="4"/>
    <x v="5"/>
    <x v="1"/>
    <x v="1714"/>
    <s v="0014u00001vCVpvAAG"/>
    <x v="4364"/>
    <s v="Advertise"/>
    <s v="Advertise on QC2"/>
    <x v="5"/>
    <x v="5"/>
    <x v="48"/>
    <x v="422"/>
    <n v="7940"/>
    <x v="26"/>
    <x v="13"/>
  </r>
  <r>
    <x v="0"/>
    <x v="4"/>
    <x v="5"/>
    <x v="175"/>
    <x v="335"/>
    <s v="0014u000021TlevAAC"/>
    <x v="4365"/>
    <s v="Advertise"/>
    <s v="Advertise on QC1"/>
    <x v="1"/>
    <x v="5"/>
    <x v="62"/>
    <x v="422"/>
    <n v="4288"/>
    <x v="26"/>
    <x v="13"/>
  </r>
  <r>
    <x v="2"/>
    <x v="12"/>
    <x v="34"/>
    <x v="208"/>
    <x v="434"/>
    <s v="0017000000tWGb5AAG"/>
    <x v="4366"/>
    <s v="Platform"/>
    <s v="Platform"/>
    <x v="6"/>
    <x v="73"/>
    <x v="78"/>
    <x v="422"/>
    <n v="4923"/>
    <x v="26"/>
    <x v="13"/>
  </r>
  <r>
    <x v="2"/>
    <x v="12"/>
    <x v="23"/>
    <x v="203"/>
    <x v="417"/>
    <s v="0017000001PupnpAAB"/>
    <x v="4367"/>
    <s v="Advertise"/>
    <s v="Advertise on QC1"/>
    <x v="1"/>
    <x v="91"/>
    <x v="104"/>
    <x v="422"/>
    <n v="5984"/>
    <x v="26"/>
    <x v="13"/>
  </r>
  <r>
    <x v="2"/>
    <x v="11"/>
    <x v="18"/>
    <x v="1"/>
    <x v="469"/>
    <s v="0017000000kOfdDAAS"/>
    <x v="4368"/>
    <s v="Advertise"/>
    <s v="Advertise on QC2"/>
    <x v="2"/>
    <x v="92"/>
    <x v="20"/>
    <x v="422"/>
    <n v="6752"/>
    <x v="26"/>
    <x v="13"/>
  </r>
  <r>
    <x v="2"/>
    <x v="11"/>
    <x v="18"/>
    <x v="1"/>
    <x v="1546"/>
    <s v="0010g00001lyWv4AAE"/>
    <x v="0"/>
    <s v="Advertise"/>
    <s v="Advertise on QC2"/>
    <x v="0"/>
    <x v="18"/>
    <x v="40"/>
    <x v="422"/>
    <n v="8681"/>
    <x v="26"/>
    <x v="13"/>
  </r>
  <r>
    <x v="2"/>
    <x v="11"/>
    <x v="18"/>
    <x v="105"/>
    <x v="85"/>
    <s v="0017000000nC0KNAA0"/>
    <x v="2745"/>
    <s v="Advertise"/>
    <s v="Performance Test IO"/>
    <x v="4"/>
    <x v="19"/>
    <x v="21"/>
    <x v="422"/>
    <n v="9844"/>
    <x v="26"/>
    <x v="13"/>
  </r>
  <r>
    <x v="2"/>
    <x v="5"/>
    <x v="7"/>
    <x v="1"/>
    <x v="7"/>
    <s v="0017000000asbAGAAY"/>
    <x v="4369"/>
    <s v="Advertise"/>
    <s v="Advertise on QC2"/>
    <x v="1"/>
    <x v="7"/>
    <x v="7"/>
    <x v="422"/>
    <n v="663"/>
    <x v="26"/>
    <x v="13"/>
  </r>
  <r>
    <x v="2"/>
    <x v="5"/>
    <x v="19"/>
    <x v="1"/>
    <x v="163"/>
    <s v="0017000000WVbN0AAL"/>
    <x v="4370"/>
    <s v="Advertise"/>
    <s v="Advertise on QC2"/>
    <x v="1"/>
    <x v="72"/>
    <x v="70"/>
    <x v="422"/>
    <n v="6943"/>
    <x v="26"/>
    <x v="13"/>
  </r>
  <r>
    <x v="2"/>
    <x v="6"/>
    <x v="8"/>
    <x v="43"/>
    <x v="574"/>
    <s v="0014u00001yu3JTAAY"/>
    <x v="4371"/>
    <s v="Advertise"/>
    <s v="Advertise on QC1"/>
    <x v="5"/>
    <x v="39"/>
    <x v="57"/>
    <x v="422"/>
    <n v="2396"/>
    <x v="26"/>
    <x v="13"/>
  </r>
  <r>
    <x v="2"/>
    <x v="6"/>
    <x v="9"/>
    <x v="80"/>
    <x v="125"/>
    <s v="0010g00001YENjDAAX"/>
    <x v="4372"/>
    <s v="Advertise"/>
    <s v="Advertise on QC1"/>
    <x v="2"/>
    <x v="51"/>
    <x v="9"/>
    <x v="422"/>
    <n v="2748"/>
    <x v="26"/>
    <x v="13"/>
  </r>
  <r>
    <x v="2"/>
    <x v="6"/>
    <x v="9"/>
    <x v="401"/>
    <x v="824"/>
    <s v="0017000000fLsVbAAK"/>
    <x v="4373"/>
    <s v="Advertise"/>
    <s v="Advertise on QC1"/>
    <x v="2"/>
    <x v="9"/>
    <x v="45"/>
    <x v="422"/>
    <n v="4424"/>
    <x v="26"/>
    <x v="13"/>
  </r>
  <r>
    <x v="2"/>
    <x v="6"/>
    <x v="24"/>
    <x v="221"/>
    <x v="489"/>
    <s v="0014u00001xa2A6AAI"/>
    <x v="4374"/>
    <s v="Advertise"/>
    <s v="Advertise on QC1"/>
    <x v="1"/>
    <x v="31"/>
    <x v="35"/>
    <x v="422"/>
    <n v="3290"/>
    <x v="26"/>
    <x v="13"/>
  </r>
  <r>
    <x v="0"/>
    <x v="0"/>
    <x v="10"/>
    <x v="194"/>
    <x v="396"/>
    <s v="0017000001HM17CAAT"/>
    <x v="4375"/>
    <s v="Advertise"/>
    <s v="Advertise on QC1"/>
    <x v="1"/>
    <x v="10"/>
    <x v="73"/>
    <x v="423"/>
    <n v="490"/>
    <x v="27"/>
    <x v="13"/>
  </r>
  <r>
    <x v="1"/>
    <x v="1"/>
    <x v="1"/>
    <x v="171"/>
    <x v="30"/>
    <s v="0014u00001p5T5KAAU"/>
    <x v="4376"/>
    <s v="Advertise"/>
    <s v="Advertise on QC1"/>
    <x v="2"/>
    <x v="1"/>
    <x v="27"/>
    <x v="423"/>
    <n v="5654"/>
    <x v="27"/>
    <x v="13"/>
  </r>
  <r>
    <x v="1"/>
    <x v="1"/>
    <x v="11"/>
    <x v="11"/>
    <x v="1715"/>
    <s v="0014u00001xZyR2AAK"/>
    <x v="4377"/>
    <s v="Advertise"/>
    <s v="Advertise on QC1"/>
    <x v="5"/>
    <x v="11"/>
    <x v="11"/>
    <x v="423"/>
    <n v="5167"/>
    <x v="27"/>
    <x v="13"/>
  </r>
  <r>
    <x v="1"/>
    <x v="1"/>
    <x v="12"/>
    <x v="1"/>
    <x v="1041"/>
    <s v="0010g00001b0tyjAAA"/>
    <x v="4378"/>
    <s v="Advertise"/>
    <s v="Advertise on QC2"/>
    <x v="1"/>
    <x v="54"/>
    <x v="12"/>
    <x v="423"/>
    <n v="1489"/>
    <x v="27"/>
    <x v="13"/>
  </r>
  <r>
    <x v="0"/>
    <x v="13"/>
    <x v="26"/>
    <x v="39"/>
    <x v="52"/>
    <s v="0014u00001vDDI2AAO"/>
    <x v="4379"/>
    <s v="Advertise"/>
    <s v="Advertise on QC1"/>
    <x v="2"/>
    <x v="37"/>
    <x v="42"/>
    <x v="423"/>
    <n v="7173"/>
    <x v="27"/>
    <x v="13"/>
  </r>
  <r>
    <x v="0"/>
    <x v="8"/>
    <x v="14"/>
    <x v="1"/>
    <x v="14"/>
    <s v="0017000000vTymcAAC"/>
    <x v="4380"/>
    <s v="Advertise"/>
    <s v="Advertise on QC2"/>
    <x v="1"/>
    <x v="14"/>
    <x v="14"/>
    <x v="423"/>
    <n v="9287"/>
    <x v="27"/>
    <x v="13"/>
  </r>
  <r>
    <x v="1"/>
    <x v="3"/>
    <x v="3"/>
    <x v="102"/>
    <x v="167"/>
    <s v="0014u00001uSr8lAAC"/>
    <x v="4381"/>
    <s v="Advertise"/>
    <s v="Advertise on QC1"/>
    <x v="1"/>
    <x v="3"/>
    <x v="3"/>
    <x v="423"/>
    <n v="7599"/>
    <x v="27"/>
    <x v="13"/>
  </r>
  <r>
    <x v="0"/>
    <x v="10"/>
    <x v="16"/>
    <x v="7"/>
    <x v="1201"/>
    <s v="0010g00001jWq6QAAS"/>
    <x v="4382"/>
    <s v="Advertise"/>
    <s v="Advertise on QC1"/>
    <x v="1"/>
    <x v="48"/>
    <x v="62"/>
    <x v="423"/>
    <n v="1769"/>
    <x v="27"/>
    <x v="13"/>
  </r>
  <r>
    <x v="0"/>
    <x v="4"/>
    <x v="5"/>
    <x v="5"/>
    <x v="5"/>
    <s v="0017000000x8vPuAAI"/>
    <x v="4383"/>
    <s v="Advertise"/>
    <s v="Advertise on QC1"/>
    <x v="1"/>
    <x v="5"/>
    <x v="18"/>
    <x v="423"/>
    <n v="1458"/>
    <x v="27"/>
    <x v="13"/>
  </r>
  <r>
    <x v="0"/>
    <x v="4"/>
    <x v="5"/>
    <x v="5"/>
    <x v="393"/>
    <s v="0017000001PvvrLAAR"/>
    <x v="4384"/>
    <s v="Advertise"/>
    <s v="Advertise on QC1"/>
    <x v="2"/>
    <x v="5"/>
    <x v="5"/>
    <x v="423"/>
    <n v="4735"/>
    <x v="27"/>
    <x v="13"/>
  </r>
  <r>
    <x v="0"/>
    <x v="4"/>
    <x v="5"/>
    <x v="34"/>
    <x v="1638"/>
    <s v="0014u00001yt6HIAAY"/>
    <x v="4385"/>
    <s v="Platform"/>
    <s v="Platform"/>
    <x v="6"/>
    <x v="34"/>
    <x v="39"/>
    <x v="423"/>
    <n v="749"/>
    <x v="27"/>
    <x v="13"/>
  </r>
  <r>
    <x v="0"/>
    <x v="4"/>
    <x v="5"/>
    <x v="267"/>
    <x v="596"/>
    <s v="0017000000rQL2PAAW"/>
    <x v="4386"/>
    <s v="Advertise"/>
    <s v="Advertise on QC1"/>
    <x v="1"/>
    <x v="5"/>
    <x v="48"/>
    <x v="423"/>
    <n v="1757"/>
    <x v="27"/>
    <x v="13"/>
  </r>
  <r>
    <x v="0"/>
    <x v="4"/>
    <x v="5"/>
    <x v="113"/>
    <x v="1716"/>
    <s v="0014u00001ytAHhAAM"/>
    <x v="4387"/>
    <s v="Platform"/>
    <s v="Platform"/>
    <x v="6"/>
    <x v="34"/>
    <x v="39"/>
    <x v="423"/>
    <n v="1533"/>
    <x v="27"/>
    <x v="13"/>
  </r>
  <r>
    <x v="2"/>
    <x v="12"/>
    <x v="23"/>
    <x v="544"/>
    <x v="1717"/>
    <s v="0014u00001xYkATAA0"/>
    <x v="4388"/>
    <s v="Platform"/>
    <s v="Platform"/>
    <x v="6"/>
    <x v="91"/>
    <x v="30"/>
    <x v="423"/>
    <n v="3633"/>
    <x v="27"/>
    <x v="13"/>
  </r>
  <r>
    <x v="2"/>
    <x v="11"/>
    <x v="18"/>
    <x v="1"/>
    <x v="1718"/>
    <s v="0017000000RHkyWAAT"/>
    <x v="4389"/>
    <s v="Platform"/>
    <s v="Platform"/>
    <x v="6"/>
    <x v="18"/>
    <x v="40"/>
    <x v="423"/>
    <n v="7945"/>
    <x v="27"/>
    <x v="13"/>
  </r>
  <r>
    <x v="2"/>
    <x v="6"/>
    <x v="30"/>
    <x v="79"/>
    <x v="384"/>
    <s v="0014u00001vBRm6AAG"/>
    <x v="4390"/>
    <s v="Advertise"/>
    <s v="Advertise on QC1"/>
    <x v="1"/>
    <x v="61"/>
    <x v="35"/>
    <x v="423"/>
    <n v="3271"/>
    <x v="27"/>
    <x v="13"/>
  </r>
  <r>
    <x v="2"/>
    <x v="6"/>
    <x v="9"/>
    <x v="7"/>
    <x v="912"/>
    <s v="0014u00001xb086AAA"/>
    <x v="4391"/>
    <s v="Advertise"/>
    <s v="Advertise on QC1"/>
    <x v="7"/>
    <x v="9"/>
    <x v="9"/>
    <x v="423"/>
    <n v="5215"/>
    <x v="27"/>
    <x v="13"/>
  </r>
  <r>
    <x v="2"/>
    <x v="6"/>
    <x v="9"/>
    <x v="9"/>
    <x v="861"/>
    <s v="0014u00001xZrfIAAS"/>
    <x v="4392"/>
    <s v="Advertise"/>
    <s v="Advertise on QC1"/>
    <x v="5"/>
    <x v="9"/>
    <x v="85"/>
    <x v="423"/>
    <n v="6656"/>
    <x v="27"/>
    <x v="13"/>
  </r>
  <r>
    <x v="2"/>
    <x v="6"/>
    <x v="20"/>
    <x v="545"/>
    <x v="1719"/>
    <s v="0014u000020br2TAAQ"/>
    <x v="4393"/>
    <s v="Advertise"/>
    <s v="Advertise on QC2"/>
    <x v="5"/>
    <x v="22"/>
    <x v="112"/>
    <x v="423"/>
    <n v="7143"/>
    <x v="27"/>
    <x v="13"/>
  </r>
  <r>
    <x v="1"/>
    <x v="1"/>
    <x v="1"/>
    <x v="81"/>
    <x v="128"/>
    <s v="0014u00001uTVuLAAW"/>
    <x v="0"/>
    <s v="Platform"/>
    <s v="Platform"/>
    <x v="0"/>
    <x v="53"/>
    <x v="69"/>
    <x v="424"/>
    <n v="8353"/>
    <x v="0"/>
    <x v="14"/>
  </r>
  <r>
    <x v="1"/>
    <x v="1"/>
    <x v="31"/>
    <x v="7"/>
    <x v="223"/>
    <s v="0010g00001bcuNeAAI"/>
    <x v="4394"/>
    <s v="Advertise"/>
    <s v="Advertise on QC1"/>
    <x v="1"/>
    <x v="58"/>
    <x v="67"/>
    <x v="424"/>
    <n v="7781"/>
    <x v="0"/>
    <x v="14"/>
  </r>
  <r>
    <x v="1"/>
    <x v="1"/>
    <x v="12"/>
    <x v="141"/>
    <x v="881"/>
    <s v="0010g00001kSHaAAAW"/>
    <x v="4395"/>
    <s v="Advertise"/>
    <s v="Advertise on QC1"/>
    <x v="2"/>
    <x v="12"/>
    <x v="12"/>
    <x v="424"/>
    <n v="3450"/>
    <x v="0"/>
    <x v="14"/>
  </r>
  <r>
    <x v="0"/>
    <x v="13"/>
    <x v="26"/>
    <x v="337"/>
    <x v="811"/>
    <s v="0017000000wJv3cAAC"/>
    <x v="4396"/>
    <s v="Advertise"/>
    <s v="Advertise on QC2"/>
    <x v="1"/>
    <x v="89"/>
    <x v="92"/>
    <x v="424"/>
    <n v="9127"/>
    <x v="0"/>
    <x v="14"/>
  </r>
  <r>
    <x v="0"/>
    <x v="2"/>
    <x v="2"/>
    <x v="475"/>
    <x v="1720"/>
    <s v="0014u00001wRVT9AAO"/>
    <x v="4397"/>
    <s v="Platform"/>
    <s v="Platform"/>
    <x v="6"/>
    <x v="104"/>
    <x v="2"/>
    <x v="424"/>
    <n v="2384"/>
    <x v="0"/>
    <x v="14"/>
  </r>
  <r>
    <x v="1"/>
    <x v="3"/>
    <x v="3"/>
    <x v="147"/>
    <x v="1350"/>
    <s v="0014u00001xX8p2AAC"/>
    <x v="4398"/>
    <s v="Advertise"/>
    <s v="Advertise on QC1"/>
    <x v="2"/>
    <x v="67"/>
    <x v="3"/>
    <x v="424"/>
    <n v="5911"/>
    <x v="0"/>
    <x v="14"/>
  </r>
  <r>
    <x v="0"/>
    <x v="4"/>
    <x v="4"/>
    <x v="152"/>
    <x v="1175"/>
    <s v="0017000001Teod2AAB"/>
    <x v="4399"/>
    <s v="Platform"/>
    <s v="Platform w/Campaign Management"/>
    <x v="6"/>
    <x v="76"/>
    <x v="4"/>
    <x v="424"/>
    <n v="5959"/>
    <x v="0"/>
    <x v="14"/>
  </r>
  <r>
    <x v="0"/>
    <x v="4"/>
    <x v="5"/>
    <x v="113"/>
    <x v="297"/>
    <s v="0017000000ts6UdAAI"/>
    <x v="4400"/>
    <s v="Platform"/>
    <s v="Platform"/>
    <x v="4"/>
    <x v="34"/>
    <x v="39"/>
    <x v="424"/>
    <n v="8050"/>
    <x v="0"/>
    <x v="14"/>
  </r>
  <r>
    <x v="0"/>
    <x v="4"/>
    <x v="25"/>
    <x v="35"/>
    <x v="47"/>
    <s v="0017000000tsL7KAAU"/>
    <x v="4401"/>
    <s v="Advertise"/>
    <s v="Advertise on QC1"/>
    <x v="1"/>
    <x v="35"/>
    <x v="6"/>
    <x v="424"/>
    <n v="9669"/>
    <x v="0"/>
    <x v="14"/>
  </r>
  <r>
    <x v="2"/>
    <x v="11"/>
    <x v="17"/>
    <x v="393"/>
    <x v="1721"/>
    <s v="0017000000kzW7JAAU"/>
    <x v="4402"/>
    <s v="Platform"/>
    <s v="Platform"/>
    <x v="4"/>
    <x v="17"/>
    <x v="19"/>
    <x v="424"/>
    <n v="5389"/>
    <x v="0"/>
    <x v="14"/>
  </r>
  <r>
    <x v="2"/>
    <x v="11"/>
    <x v="17"/>
    <x v="244"/>
    <x v="545"/>
    <s v="0017000000tXSERAA4"/>
    <x v="4403"/>
    <s v="Advertise"/>
    <s v="Advertise on QC1"/>
    <x v="2"/>
    <x v="93"/>
    <x v="111"/>
    <x v="424"/>
    <n v="870"/>
    <x v="0"/>
    <x v="14"/>
  </r>
  <r>
    <x v="2"/>
    <x v="11"/>
    <x v="18"/>
    <x v="7"/>
    <x v="1722"/>
    <s v="0010g00001lz67sAAA"/>
    <x v="4404"/>
    <s v="Advertise"/>
    <s v="Advertise on QC1"/>
    <x v="5"/>
    <x v="18"/>
    <x v="110"/>
    <x v="424"/>
    <n v="6689"/>
    <x v="0"/>
    <x v="14"/>
  </r>
  <r>
    <x v="2"/>
    <x v="11"/>
    <x v="18"/>
    <x v="7"/>
    <x v="1723"/>
    <s v="0014u00001tCOPdAAO"/>
    <x v="4405"/>
    <s v="Advertise"/>
    <s v="Advertise on QC1"/>
    <x v="2"/>
    <x v="18"/>
    <x v="20"/>
    <x v="424"/>
    <n v="6475"/>
    <x v="0"/>
    <x v="14"/>
  </r>
  <r>
    <x v="2"/>
    <x v="5"/>
    <x v="7"/>
    <x v="7"/>
    <x v="7"/>
    <s v="0017000000asbAGAAY"/>
    <x v="4406"/>
    <s v="Advertise"/>
    <s v="Advertise on QC1"/>
    <x v="1"/>
    <x v="7"/>
    <x v="7"/>
    <x v="424"/>
    <n v="4760"/>
    <x v="0"/>
    <x v="14"/>
  </r>
  <r>
    <x v="2"/>
    <x v="5"/>
    <x v="7"/>
    <x v="7"/>
    <x v="7"/>
    <s v="0017000000asbAGAAY"/>
    <x v="4407"/>
    <s v="Advertise"/>
    <s v="Advertise on QC1"/>
    <x v="2"/>
    <x v="7"/>
    <x v="7"/>
    <x v="424"/>
    <n v="9296"/>
    <x v="0"/>
    <x v="14"/>
  </r>
  <r>
    <x v="2"/>
    <x v="6"/>
    <x v="30"/>
    <x v="65"/>
    <x v="103"/>
    <s v="0017000000jwivhAAA"/>
    <x v="4408"/>
    <s v="Advertise"/>
    <s v="Advertise on QC2"/>
    <x v="5"/>
    <x v="57"/>
    <x v="52"/>
    <x v="424"/>
    <n v="884"/>
    <x v="0"/>
    <x v="14"/>
  </r>
  <r>
    <x v="0"/>
    <x v="0"/>
    <x v="0"/>
    <x v="1"/>
    <x v="338"/>
    <s v="0017000001SoIVTAA3"/>
    <x v="4409"/>
    <s v="Advertise"/>
    <s v="Advertise on QC2"/>
    <x v="1"/>
    <x v="23"/>
    <x v="26"/>
    <x v="425"/>
    <n v="7869"/>
    <x v="1"/>
    <x v="14"/>
  </r>
  <r>
    <x v="1"/>
    <x v="1"/>
    <x v="11"/>
    <x v="11"/>
    <x v="526"/>
    <s v="0014u00001wNrRVAA0"/>
    <x v="4410"/>
    <s v="Advertise"/>
    <s v="Advertise on QC1"/>
    <x v="2"/>
    <x v="11"/>
    <x v="11"/>
    <x v="425"/>
    <n v="8590"/>
    <x v="1"/>
    <x v="14"/>
  </r>
  <r>
    <x v="1"/>
    <x v="1"/>
    <x v="11"/>
    <x v="11"/>
    <x v="11"/>
    <s v="0014u00001wO09SAAS"/>
    <x v="4411"/>
    <s v="Advertise"/>
    <s v="Advertise on QC1"/>
    <x v="1"/>
    <x v="11"/>
    <x v="11"/>
    <x v="425"/>
    <n v="2518"/>
    <x v="1"/>
    <x v="14"/>
  </r>
  <r>
    <x v="1"/>
    <x v="1"/>
    <x v="11"/>
    <x v="11"/>
    <x v="758"/>
    <s v="0014u00001wRjZUAA0"/>
    <x v="4412"/>
    <s v="Advertise"/>
    <s v="Advertise on QC1"/>
    <x v="1"/>
    <x v="11"/>
    <x v="11"/>
    <x v="425"/>
    <n v="8791"/>
    <x v="1"/>
    <x v="14"/>
  </r>
  <r>
    <x v="0"/>
    <x v="2"/>
    <x v="2"/>
    <x v="7"/>
    <x v="1558"/>
    <s v="0014u00001n0TmiAAE"/>
    <x v="4413"/>
    <s v="Advertise"/>
    <s v="Advertise on QC1"/>
    <x v="2"/>
    <x v="46"/>
    <x v="53"/>
    <x v="425"/>
    <n v="594"/>
    <x v="1"/>
    <x v="14"/>
  </r>
  <r>
    <x v="0"/>
    <x v="2"/>
    <x v="2"/>
    <x v="67"/>
    <x v="399"/>
    <s v="0010g00001kPPMSAA4"/>
    <x v="4414"/>
    <s v="Advertise"/>
    <s v="Advertise on QC2"/>
    <x v="1"/>
    <x v="38"/>
    <x v="43"/>
    <x v="425"/>
    <n v="3753"/>
    <x v="1"/>
    <x v="14"/>
  </r>
  <r>
    <x v="0"/>
    <x v="2"/>
    <x v="2"/>
    <x v="69"/>
    <x v="1724"/>
    <s v="0014u00001wQogUAAS"/>
    <x v="4415"/>
    <s v="Advertise"/>
    <s v="Advertise on QC1"/>
    <x v="2"/>
    <x v="46"/>
    <x v="53"/>
    <x v="425"/>
    <n v="3252"/>
    <x v="1"/>
    <x v="14"/>
  </r>
  <r>
    <x v="1"/>
    <x v="3"/>
    <x v="3"/>
    <x v="28"/>
    <x v="1250"/>
    <s v="0010g00001jWS1tAAG"/>
    <x v="4416"/>
    <s v="Platform"/>
    <s v="Platform w/Campaign Management"/>
    <x v="2"/>
    <x v="29"/>
    <x v="3"/>
    <x v="425"/>
    <n v="1211"/>
    <x v="1"/>
    <x v="14"/>
  </r>
  <r>
    <x v="0"/>
    <x v="4"/>
    <x v="29"/>
    <x v="1"/>
    <x v="1725"/>
    <s v="0017000000rRSNFAA4"/>
    <x v="4417"/>
    <s v="Platform"/>
    <s v="Platform"/>
    <x v="4"/>
    <x v="55"/>
    <x v="56"/>
    <x v="425"/>
    <n v="2965"/>
    <x v="1"/>
    <x v="14"/>
  </r>
  <r>
    <x v="0"/>
    <x v="4"/>
    <x v="5"/>
    <x v="83"/>
    <x v="362"/>
    <s v="0017000000nDUPgAAO"/>
    <x v="4418"/>
    <s v="Advertise"/>
    <s v="Advertise on QC1"/>
    <x v="1"/>
    <x v="34"/>
    <x v="18"/>
    <x v="425"/>
    <n v="4509"/>
    <x v="1"/>
    <x v="14"/>
  </r>
  <r>
    <x v="0"/>
    <x v="4"/>
    <x v="5"/>
    <x v="34"/>
    <x v="1076"/>
    <s v="0014u00001yt6TkAAI"/>
    <x v="4419"/>
    <s v="Platform"/>
    <s v="Platform"/>
    <x v="4"/>
    <x v="34"/>
    <x v="39"/>
    <x v="425"/>
    <n v="5909"/>
    <x v="1"/>
    <x v="14"/>
  </r>
  <r>
    <x v="0"/>
    <x v="4"/>
    <x v="5"/>
    <x v="41"/>
    <x v="118"/>
    <s v="0017000000nFAiDAAW"/>
    <x v="4420"/>
    <s v="Advertise"/>
    <s v="Advertise on QC1"/>
    <x v="1"/>
    <x v="34"/>
    <x v="63"/>
    <x v="425"/>
    <n v="6689"/>
    <x v="1"/>
    <x v="14"/>
  </r>
  <r>
    <x v="2"/>
    <x v="5"/>
    <x v="7"/>
    <x v="342"/>
    <x v="824"/>
    <s v="0017000000fLsVbAAK"/>
    <x v="4421"/>
    <s v="Advertise"/>
    <s v="Advertise on QC1"/>
    <x v="1"/>
    <x v="7"/>
    <x v="64"/>
    <x v="425"/>
    <n v="8615"/>
    <x v="1"/>
    <x v="14"/>
  </r>
  <r>
    <x v="2"/>
    <x v="6"/>
    <x v="20"/>
    <x v="7"/>
    <x v="1726"/>
    <s v="0017000000jGOjzAAG"/>
    <x v="4422"/>
    <s v="Advertise"/>
    <s v="Advertise on QC1"/>
    <x v="3"/>
    <x v="22"/>
    <x v="112"/>
    <x v="425"/>
    <n v="3889"/>
    <x v="1"/>
    <x v="14"/>
  </r>
  <r>
    <x v="0"/>
    <x v="0"/>
    <x v="0"/>
    <x v="1"/>
    <x v="1727"/>
    <s v="NA"/>
    <x v="0"/>
    <s v="Platform"/>
    <s v="Platform"/>
    <x v="0"/>
    <x v="79"/>
    <x v="86"/>
    <x v="426"/>
    <n v="1323"/>
    <x v="2"/>
    <x v="14"/>
  </r>
  <r>
    <x v="0"/>
    <x v="13"/>
    <x v="26"/>
    <x v="303"/>
    <x v="1728"/>
    <s v="NA"/>
    <x v="0"/>
    <s v="Platform"/>
    <s v="Platform"/>
    <x v="0"/>
    <x v="37"/>
    <x v="107"/>
    <x v="426"/>
    <n v="2240"/>
    <x v="2"/>
    <x v="14"/>
  </r>
  <r>
    <x v="0"/>
    <x v="13"/>
    <x v="26"/>
    <x v="362"/>
    <x v="1383"/>
    <s v="0014u00001p6s1yAAA"/>
    <x v="4423"/>
    <s v="Advertise"/>
    <s v="Advertise on QC1"/>
    <x v="1"/>
    <x v="89"/>
    <x v="42"/>
    <x v="426"/>
    <n v="6437"/>
    <x v="2"/>
    <x v="14"/>
  </r>
  <r>
    <x v="0"/>
    <x v="13"/>
    <x v="26"/>
    <x v="409"/>
    <x v="1084"/>
    <s v="0017000001TfqCXAAZ"/>
    <x v="4424"/>
    <s v="Advertise"/>
    <s v="Advertise on QC1"/>
    <x v="1"/>
    <x v="89"/>
    <x v="92"/>
    <x v="426"/>
    <n v="4707"/>
    <x v="2"/>
    <x v="14"/>
  </r>
  <r>
    <x v="1"/>
    <x v="3"/>
    <x v="3"/>
    <x v="54"/>
    <x v="322"/>
    <s v="0010g00001dvdKdAAI"/>
    <x v="4425"/>
    <s v="Advertise"/>
    <s v="Advertise on QC1"/>
    <x v="1"/>
    <x v="33"/>
    <x v="38"/>
    <x v="426"/>
    <n v="9291"/>
    <x v="2"/>
    <x v="14"/>
  </r>
  <r>
    <x v="1"/>
    <x v="3"/>
    <x v="3"/>
    <x v="28"/>
    <x v="39"/>
    <s v="0010g00001dw8tOAAQ"/>
    <x v="4426"/>
    <s v="Platform"/>
    <s v="Platform w/Campaign Management"/>
    <x v="1"/>
    <x v="3"/>
    <x v="3"/>
    <x v="426"/>
    <n v="1717"/>
    <x v="2"/>
    <x v="14"/>
  </r>
  <r>
    <x v="0"/>
    <x v="9"/>
    <x v="15"/>
    <x v="23"/>
    <x v="33"/>
    <s v="0014u00001xXdHKAA0"/>
    <x v="4427"/>
    <s v="Advertise"/>
    <s v="Advertise on QC2"/>
    <x v="1"/>
    <x v="15"/>
    <x v="16"/>
    <x v="426"/>
    <n v="1065"/>
    <x v="2"/>
    <x v="14"/>
  </r>
  <r>
    <x v="0"/>
    <x v="9"/>
    <x v="15"/>
    <x v="96"/>
    <x v="1476"/>
    <s v="0014u00001p7oPOAAY"/>
    <x v="4428"/>
    <s v="Platform"/>
    <s v="Platform"/>
    <x v="4"/>
    <x v="71"/>
    <x v="97"/>
    <x v="426"/>
    <n v="2474"/>
    <x v="2"/>
    <x v="14"/>
  </r>
  <r>
    <x v="0"/>
    <x v="4"/>
    <x v="6"/>
    <x v="42"/>
    <x v="522"/>
    <s v="0017000001WCmcIAAT"/>
    <x v="4429"/>
    <s v="Advertise"/>
    <s v="Advertise on QC2"/>
    <x v="1"/>
    <x v="6"/>
    <x v="44"/>
    <x v="426"/>
    <n v="280"/>
    <x v="2"/>
    <x v="14"/>
  </r>
  <r>
    <x v="2"/>
    <x v="11"/>
    <x v="17"/>
    <x v="15"/>
    <x v="19"/>
    <s v="0017000000SIU2zAAH"/>
    <x v="4430"/>
    <s v="Platform"/>
    <s v="Platform w/Campaign Management"/>
    <x v="1"/>
    <x v="17"/>
    <x v="19"/>
    <x v="426"/>
    <n v="3188"/>
    <x v="2"/>
    <x v="14"/>
  </r>
  <r>
    <x v="2"/>
    <x v="11"/>
    <x v="18"/>
    <x v="7"/>
    <x v="1074"/>
    <s v="0017000000iwqmtAAA"/>
    <x v="4431"/>
    <s v="Advertise"/>
    <s v="Advertise on QC1"/>
    <x v="2"/>
    <x v="18"/>
    <x v="20"/>
    <x v="426"/>
    <n v="4038"/>
    <x v="2"/>
    <x v="14"/>
  </r>
  <r>
    <x v="2"/>
    <x v="6"/>
    <x v="9"/>
    <x v="9"/>
    <x v="1729"/>
    <s v="0017000001VXo4lAAD"/>
    <x v="4432"/>
    <s v="Advertise"/>
    <s v="Advertise on QC1"/>
    <x v="3"/>
    <x v="9"/>
    <x v="50"/>
    <x v="426"/>
    <n v="4803"/>
    <x v="2"/>
    <x v="14"/>
  </r>
  <r>
    <x v="0"/>
    <x v="0"/>
    <x v="10"/>
    <x v="117"/>
    <x v="251"/>
    <s v="0017000000trxCIAAY"/>
    <x v="4433"/>
    <s v="Advertise"/>
    <s v="Advertise on QC2"/>
    <x v="1"/>
    <x v="25"/>
    <x v="15"/>
    <x v="427"/>
    <n v="4774"/>
    <x v="3"/>
    <x v="14"/>
  </r>
  <r>
    <x v="1"/>
    <x v="1"/>
    <x v="1"/>
    <x v="1"/>
    <x v="1"/>
    <s v="0017000001HKelvAAD"/>
    <x v="4434"/>
    <s v="Advertise"/>
    <s v="Advertise on QC2"/>
    <x v="1"/>
    <x v="1"/>
    <x v="1"/>
    <x v="427"/>
    <n v="8870"/>
    <x v="3"/>
    <x v="14"/>
  </r>
  <r>
    <x v="1"/>
    <x v="1"/>
    <x v="1"/>
    <x v="32"/>
    <x v="165"/>
    <s v="0010g00001gtXTAAA2"/>
    <x v="4435"/>
    <s v="Advertise"/>
    <s v="Advertise on QC1"/>
    <x v="1"/>
    <x v="32"/>
    <x v="36"/>
    <x v="427"/>
    <n v="2102"/>
    <x v="3"/>
    <x v="14"/>
  </r>
  <r>
    <x v="0"/>
    <x v="8"/>
    <x v="14"/>
    <x v="353"/>
    <x v="71"/>
    <s v="0017000000eUMOkAAO"/>
    <x v="4436"/>
    <s v="Advertise"/>
    <s v="Advertise on QC1"/>
    <x v="2"/>
    <x v="14"/>
    <x v="14"/>
    <x v="427"/>
    <n v="5974"/>
    <x v="3"/>
    <x v="14"/>
  </r>
  <r>
    <x v="1"/>
    <x v="3"/>
    <x v="3"/>
    <x v="252"/>
    <x v="1730"/>
    <s v="NA"/>
    <x v="0"/>
    <s v="Platform"/>
    <s v="Platform"/>
    <x v="0"/>
    <x v="67"/>
    <x v="79"/>
    <x v="427"/>
    <n v="7693"/>
    <x v="3"/>
    <x v="14"/>
  </r>
  <r>
    <x v="0"/>
    <x v="9"/>
    <x v="15"/>
    <x v="145"/>
    <x v="256"/>
    <s v="0010g00001bdE7LAAU"/>
    <x v="4437"/>
    <s v="Advertise"/>
    <s v="Advertise on QC2"/>
    <x v="1"/>
    <x v="15"/>
    <x v="16"/>
    <x v="427"/>
    <n v="1288"/>
    <x v="3"/>
    <x v="14"/>
  </r>
  <r>
    <x v="0"/>
    <x v="10"/>
    <x v="16"/>
    <x v="216"/>
    <x v="471"/>
    <s v="0010g00001mzo4ZAAQ"/>
    <x v="4438"/>
    <s v="Advertise"/>
    <s v="Advertise on QC2"/>
    <x v="2"/>
    <x v="48"/>
    <x v="62"/>
    <x v="427"/>
    <n v="5814"/>
    <x v="3"/>
    <x v="14"/>
  </r>
  <r>
    <x v="0"/>
    <x v="4"/>
    <x v="5"/>
    <x v="1"/>
    <x v="1731"/>
    <s v="0014u00001xa0s3AAA"/>
    <x v="4439"/>
    <s v="Platform"/>
    <s v="Platform"/>
    <x v="4"/>
    <x v="5"/>
    <x v="39"/>
    <x v="427"/>
    <n v="6033"/>
    <x v="3"/>
    <x v="14"/>
  </r>
  <r>
    <x v="0"/>
    <x v="4"/>
    <x v="5"/>
    <x v="169"/>
    <x v="319"/>
    <s v="0017000001L2RkrAAF"/>
    <x v="4440"/>
    <s v="Platform"/>
    <s v="Platform"/>
    <x v="4"/>
    <x v="34"/>
    <x v="39"/>
    <x v="427"/>
    <n v="2025"/>
    <x v="3"/>
    <x v="14"/>
  </r>
  <r>
    <x v="2"/>
    <x v="11"/>
    <x v="17"/>
    <x v="7"/>
    <x v="472"/>
    <s v="0014u00001xY5RtAAK"/>
    <x v="4441"/>
    <s v="Advertise"/>
    <s v="Advertise on QC1"/>
    <x v="5"/>
    <x v="47"/>
    <x v="31"/>
    <x v="427"/>
    <n v="3981"/>
    <x v="3"/>
    <x v="14"/>
  </r>
  <r>
    <x v="2"/>
    <x v="11"/>
    <x v="17"/>
    <x v="393"/>
    <x v="1721"/>
    <s v="0017000000kzW7JAAU"/>
    <x v="4442"/>
    <s v="Platform"/>
    <s v="Platform"/>
    <x v="4"/>
    <x v="17"/>
    <x v="19"/>
    <x v="427"/>
    <n v="2945"/>
    <x v="3"/>
    <x v="14"/>
  </r>
  <r>
    <x v="2"/>
    <x v="11"/>
    <x v="18"/>
    <x v="46"/>
    <x v="65"/>
    <s v="0017000000cUZF4AAO"/>
    <x v="4443"/>
    <s v="Platform"/>
    <s v="Platform w/Campaign Management"/>
    <x v="1"/>
    <x v="45"/>
    <x v="20"/>
    <x v="427"/>
    <n v="442"/>
    <x v="3"/>
    <x v="14"/>
  </r>
  <r>
    <x v="2"/>
    <x v="5"/>
    <x v="19"/>
    <x v="1"/>
    <x v="163"/>
    <s v="0017000000WVbN0AAL"/>
    <x v="4444"/>
    <s v="Advertise"/>
    <s v="Advertise on QC2"/>
    <x v="1"/>
    <x v="72"/>
    <x v="70"/>
    <x v="427"/>
    <n v="2244"/>
    <x v="3"/>
    <x v="14"/>
  </r>
  <r>
    <x v="2"/>
    <x v="6"/>
    <x v="9"/>
    <x v="7"/>
    <x v="1732"/>
    <s v="0014u00001xaMYpAAM"/>
    <x v="4445"/>
    <s v="Advertise"/>
    <s v="Advertise on QC1"/>
    <x v="5"/>
    <x v="119"/>
    <x v="85"/>
    <x v="427"/>
    <n v="4685"/>
    <x v="3"/>
    <x v="14"/>
  </r>
  <r>
    <x v="2"/>
    <x v="6"/>
    <x v="9"/>
    <x v="9"/>
    <x v="9"/>
    <s v="0017000000r0w4JAAQ"/>
    <x v="4446"/>
    <s v="Advertise"/>
    <s v="Advertise on QC1"/>
    <x v="2"/>
    <x v="9"/>
    <x v="9"/>
    <x v="427"/>
    <n v="6255"/>
    <x v="3"/>
    <x v="14"/>
  </r>
  <r>
    <x v="2"/>
    <x v="14"/>
    <x v="33"/>
    <x v="43"/>
    <x v="249"/>
    <s v="0014u00001wRcleAAC"/>
    <x v="4447"/>
    <s v="Advertise"/>
    <s v="Advertise on QC1"/>
    <x v="5"/>
    <x v="64"/>
    <x v="31"/>
    <x v="427"/>
    <n v="2495"/>
    <x v="3"/>
    <x v="14"/>
  </r>
  <r>
    <x v="2"/>
    <x v="14"/>
    <x v="33"/>
    <x v="234"/>
    <x v="896"/>
    <s v="0010g00001duB0TAAU"/>
    <x v="4448"/>
    <s v="Advertise"/>
    <s v="Advertise on QC1"/>
    <x v="2"/>
    <x v="64"/>
    <x v="24"/>
    <x v="427"/>
    <n v="605"/>
    <x v="3"/>
    <x v="14"/>
  </r>
  <r>
    <x v="1"/>
    <x v="1"/>
    <x v="1"/>
    <x v="81"/>
    <x v="128"/>
    <s v="0014u00001uTVuLAAW"/>
    <x v="4449"/>
    <s v="Platform"/>
    <s v="Platform"/>
    <x v="4"/>
    <x v="53"/>
    <x v="69"/>
    <x v="428"/>
    <n v="8166"/>
    <x v="4"/>
    <x v="14"/>
  </r>
  <r>
    <x v="1"/>
    <x v="1"/>
    <x v="11"/>
    <x v="11"/>
    <x v="758"/>
    <s v="0014u00001wRjZUAA0"/>
    <x v="4450"/>
    <s v="Advertise"/>
    <s v="Advertise on QC1"/>
    <x v="2"/>
    <x v="11"/>
    <x v="11"/>
    <x v="428"/>
    <n v="632"/>
    <x v="4"/>
    <x v="14"/>
  </r>
  <r>
    <x v="1"/>
    <x v="1"/>
    <x v="11"/>
    <x v="11"/>
    <x v="758"/>
    <s v="0014u00001wRjZUAA0"/>
    <x v="4451"/>
    <s v="Advertise"/>
    <s v="Advertise on QC1"/>
    <x v="1"/>
    <x v="11"/>
    <x v="11"/>
    <x v="428"/>
    <n v="6618"/>
    <x v="4"/>
    <x v="14"/>
  </r>
  <r>
    <x v="0"/>
    <x v="8"/>
    <x v="14"/>
    <x v="7"/>
    <x v="14"/>
    <s v="0017000000vTymcAAC"/>
    <x v="4452"/>
    <s v="Advertise"/>
    <s v="Advertise on QC1"/>
    <x v="1"/>
    <x v="14"/>
    <x v="14"/>
    <x v="428"/>
    <n v="8024"/>
    <x v="4"/>
    <x v="14"/>
  </r>
  <r>
    <x v="0"/>
    <x v="2"/>
    <x v="2"/>
    <x v="67"/>
    <x v="348"/>
    <s v="0010g00001kS82NAAS"/>
    <x v="4453"/>
    <s v="Advertise"/>
    <s v="Advertise on QC1"/>
    <x v="1"/>
    <x v="38"/>
    <x v="43"/>
    <x v="428"/>
    <n v="1558"/>
    <x v="4"/>
    <x v="14"/>
  </r>
  <r>
    <x v="0"/>
    <x v="2"/>
    <x v="2"/>
    <x v="50"/>
    <x v="365"/>
    <s v="0014u00001wR4kgAAC"/>
    <x v="4454"/>
    <s v="Advertise"/>
    <s v="Advertise on QC1"/>
    <x v="5"/>
    <x v="38"/>
    <x v="53"/>
    <x v="428"/>
    <n v="4467"/>
    <x v="4"/>
    <x v="14"/>
  </r>
  <r>
    <x v="1"/>
    <x v="3"/>
    <x v="3"/>
    <x v="331"/>
    <x v="800"/>
    <s v="0014u00001nsfMPAAY"/>
    <x v="4455"/>
    <s v="Advertise"/>
    <s v="Advertise on QC1"/>
    <x v="2"/>
    <x v="3"/>
    <x v="3"/>
    <x v="428"/>
    <n v="8176"/>
    <x v="4"/>
    <x v="14"/>
  </r>
  <r>
    <x v="0"/>
    <x v="9"/>
    <x v="15"/>
    <x v="23"/>
    <x v="33"/>
    <s v="0014u00001xXdHKAA0"/>
    <x v="4456"/>
    <s v="Advertise"/>
    <s v="Advertise on QC2"/>
    <x v="2"/>
    <x v="15"/>
    <x v="16"/>
    <x v="428"/>
    <n v="8526"/>
    <x v="4"/>
    <x v="14"/>
  </r>
  <r>
    <x v="0"/>
    <x v="9"/>
    <x v="15"/>
    <x v="96"/>
    <x v="1476"/>
    <s v="0014u00001p7oPOAAY"/>
    <x v="0"/>
    <s v="Platform"/>
    <s v="Platform"/>
    <x v="0"/>
    <x v="71"/>
    <x v="97"/>
    <x v="428"/>
    <n v="1135"/>
    <x v="4"/>
    <x v="14"/>
  </r>
  <r>
    <x v="0"/>
    <x v="4"/>
    <x v="4"/>
    <x v="115"/>
    <x v="193"/>
    <s v="0017000000lm9q5AAA"/>
    <x v="4457"/>
    <s v="Platform"/>
    <s v="Platform"/>
    <x v="6"/>
    <x v="76"/>
    <x v="4"/>
    <x v="428"/>
    <n v="618"/>
    <x v="4"/>
    <x v="14"/>
  </r>
  <r>
    <x v="2"/>
    <x v="12"/>
    <x v="23"/>
    <x v="1"/>
    <x v="1314"/>
    <s v="0017000000o8iFcAAI"/>
    <x v="0"/>
    <s v="Advertise"/>
    <s v="Performance Test IO"/>
    <x v="0"/>
    <x v="80"/>
    <x v="40"/>
    <x v="428"/>
    <n v="4686"/>
    <x v="4"/>
    <x v="14"/>
  </r>
  <r>
    <x v="2"/>
    <x v="12"/>
    <x v="23"/>
    <x v="1"/>
    <x v="463"/>
    <s v="0017000001SHgWCAA1"/>
    <x v="4458"/>
    <s v="Advertise"/>
    <s v="Advertise on QC2"/>
    <x v="1"/>
    <x v="59"/>
    <x v="100"/>
    <x v="428"/>
    <n v="7197"/>
    <x v="4"/>
    <x v="14"/>
  </r>
  <r>
    <x v="2"/>
    <x v="11"/>
    <x v="18"/>
    <x v="46"/>
    <x v="65"/>
    <s v="0017000000cUZF4AAO"/>
    <x v="4459"/>
    <s v="Platform"/>
    <s v="Platform w/Campaign Management"/>
    <x v="1"/>
    <x v="45"/>
    <x v="20"/>
    <x v="428"/>
    <n v="2039"/>
    <x v="4"/>
    <x v="14"/>
  </r>
  <r>
    <x v="2"/>
    <x v="5"/>
    <x v="19"/>
    <x v="1"/>
    <x v="1366"/>
    <s v="0017000000ary72AAA"/>
    <x v="4460"/>
    <s v="Advertise"/>
    <s v="Advertise on QC2"/>
    <x v="5"/>
    <x v="20"/>
    <x v="7"/>
    <x v="428"/>
    <n v="7436"/>
    <x v="4"/>
    <x v="14"/>
  </r>
  <r>
    <x v="2"/>
    <x v="6"/>
    <x v="8"/>
    <x v="9"/>
    <x v="210"/>
    <s v="0014u00001nsYkjAAE"/>
    <x v="4461"/>
    <s v="Advertise"/>
    <s v="Advertise on QC1"/>
    <x v="1"/>
    <x v="27"/>
    <x v="27"/>
    <x v="428"/>
    <n v="7742"/>
    <x v="4"/>
    <x v="14"/>
  </r>
  <r>
    <x v="2"/>
    <x v="6"/>
    <x v="9"/>
    <x v="9"/>
    <x v="1696"/>
    <s v="0017000000uBZ9BAAW"/>
    <x v="4462"/>
    <s v="Advertise"/>
    <s v="Advertise on QC1"/>
    <x v="1"/>
    <x v="9"/>
    <x v="85"/>
    <x v="428"/>
    <n v="8323"/>
    <x v="4"/>
    <x v="14"/>
  </r>
  <r>
    <x v="0"/>
    <x v="0"/>
    <x v="10"/>
    <x v="546"/>
    <x v="1733"/>
    <s v="0014u00001xZqiMAAS"/>
    <x v="4463"/>
    <s v="Advertise"/>
    <s v="Advertise on QC2"/>
    <x v="5"/>
    <x v="25"/>
    <x v="25"/>
    <x v="429"/>
    <n v="4615"/>
    <x v="5"/>
    <x v="14"/>
  </r>
  <r>
    <x v="1"/>
    <x v="1"/>
    <x v="12"/>
    <x v="1"/>
    <x v="283"/>
    <s v="0014u000020bEMUAA2"/>
    <x v="4464"/>
    <s v="Advertise"/>
    <s v="Advertise on QC2"/>
    <x v="5"/>
    <x v="82"/>
    <x v="90"/>
    <x v="429"/>
    <n v="537"/>
    <x v="5"/>
    <x v="14"/>
  </r>
  <r>
    <x v="0"/>
    <x v="4"/>
    <x v="5"/>
    <x v="1"/>
    <x v="1734"/>
    <s v="0017000001TdjTWAAZ"/>
    <x v="4465"/>
    <s v="Platform"/>
    <s v="Platform"/>
    <x v="6"/>
    <x v="5"/>
    <x v="39"/>
    <x v="429"/>
    <n v="4169"/>
    <x v="5"/>
    <x v="14"/>
  </r>
  <r>
    <x v="0"/>
    <x v="4"/>
    <x v="5"/>
    <x v="169"/>
    <x v="595"/>
    <s v="0017000001R4fDuAAJ"/>
    <x v="4466"/>
    <s v="Platform"/>
    <s v="Platform"/>
    <x v="4"/>
    <x v="34"/>
    <x v="39"/>
    <x v="429"/>
    <n v="5604"/>
    <x v="5"/>
    <x v="14"/>
  </r>
  <r>
    <x v="0"/>
    <x v="4"/>
    <x v="5"/>
    <x v="113"/>
    <x v="631"/>
    <s v="0014u00001ytC9DAAU"/>
    <x v="4467"/>
    <s v="Platform"/>
    <s v="Platform"/>
    <x v="6"/>
    <x v="34"/>
    <x v="39"/>
    <x v="429"/>
    <n v="3494"/>
    <x v="5"/>
    <x v="14"/>
  </r>
  <r>
    <x v="0"/>
    <x v="4"/>
    <x v="6"/>
    <x v="139"/>
    <x v="1409"/>
    <s v="0017000000qDQfzAAG"/>
    <x v="4468"/>
    <s v="Advertise"/>
    <s v="Advertise on QC2"/>
    <x v="1"/>
    <x v="56"/>
    <x v="44"/>
    <x v="429"/>
    <n v="1430"/>
    <x v="5"/>
    <x v="14"/>
  </r>
  <r>
    <x v="2"/>
    <x v="12"/>
    <x v="23"/>
    <x v="76"/>
    <x v="120"/>
    <s v="0017000000atDCOAA2"/>
    <x v="4469"/>
    <s v="Advertise"/>
    <s v="Advertise on QC2"/>
    <x v="1"/>
    <x v="59"/>
    <x v="68"/>
    <x v="429"/>
    <n v="9265"/>
    <x v="5"/>
    <x v="14"/>
  </r>
  <r>
    <x v="2"/>
    <x v="11"/>
    <x v="17"/>
    <x v="547"/>
    <x v="1510"/>
    <s v="0017000000bTzCtAAK"/>
    <x v="0"/>
    <s v="Platform"/>
    <s v="Platform"/>
    <x v="0"/>
    <x v="47"/>
    <x v="115"/>
    <x v="429"/>
    <n v="3909"/>
    <x v="5"/>
    <x v="14"/>
  </r>
  <r>
    <x v="2"/>
    <x v="11"/>
    <x v="18"/>
    <x v="7"/>
    <x v="64"/>
    <s v="0017000000kOgzFAAS"/>
    <x v="4470"/>
    <s v="Advertise"/>
    <s v="Advertise on QC1"/>
    <x v="2"/>
    <x v="18"/>
    <x v="20"/>
    <x v="429"/>
    <n v="2124"/>
    <x v="5"/>
    <x v="14"/>
  </r>
  <r>
    <x v="2"/>
    <x v="11"/>
    <x v="18"/>
    <x v="46"/>
    <x v="1735"/>
    <s v="0017000000WVSc9AAH"/>
    <x v="4471"/>
    <s v="Platform"/>
    <s v="Platform"/>
    <x v="6"/>
    <x v="78"/>
    <x v="83"/>
    <x v="429"/>
    <n v="209"/>
    <x v="5"/>
    <x v="14"/>
  </r>
  <r>
    <x v="2"/>
    <x v="6"/>
    <x v="8"/>
    <x v="43"/>
    <x v="79"/>
    <s v="0010g00001YEOdxAAH"/>
    <x v="4472"/>
    <s v="Advertise"/>
    <s v="Advertise on QC1"/>
    <x v="3"/>
    <x v="39"/>
    <x v="31"/>
    <x v="429"/>
    <n v="9874"/>
    <x v="5"/>
    <x v="14"/>
  </r>
  <r>
    <x v="2"/>
    <x v="6"/>
    <x v="24"/>
    <x v="410"/>
    <x v="1736"/>
    <s v="0017000000kzOkyAAE"/>
    <x v="4473"/>
    <s v="Advertise"/>
    <s v="Advertise on QC2"/>
    <x v="3"/>
    <x v="81"/>
    <x v="85"/>
    <x v="429"/>
    <n v="8806"/>
    <x v="5"/>
    <x v="14"/>
  </r>
  <r>
    <x v="0"/>
    <x v="0"/>
    <x v="10"/>
    <x v="211"/>
    <x v="785"/>
    <s v="0017000000cUYyXAAW"/>
    <x v="4474"/>
    <s v="Advertise"/>
    <s v="Advertise on QC1"/>
    <x v="1"/>
    <x v="25"/>
    <x v="25"/>
    <x v="430"/>
    <n v="5817"/>
    <x v="6"/>
    <x v="14"/>
  </r>
  <r>
    <x v="0"/>
    <x v="0"/>
    <x v="10"/>
    <x v="135"/>
    <x v="321"/>
    <s v="0014u00001tATIfAAO"/>
    <x v="4475"/>
    <s v="Advertise"/>
    <s v="Advertise on QC1"/>
    <x v="1"/>
    <x v="25"/>
    <x v="25"/>
    <x v="430"/>
    <n v="6834"/>
    <x v="6"/>
    <x v="14"/>
  </r>
  <r>
    <x v="1"/>
    <x v="1"/>
    <x v="1"/>
    <x v="1"/>
    <x v="626"/>
    <s v="0014u00001xZCdYAAW"/>
    <x v="4476"/>
    <s v="Advertise"/>
    <s v="Advertise on QC2"/>
    <x v="1"/>
    <x v="1"/>
    <x v="27"/>
    <x v="430"/>
    <n v="9063"/>
    <x v="6"/>
    <x v="14"/>
  </r>
  <r>
    <x v="0"/>
    <x v="2"/>
    <x v="2"/>
    <x v="50"/>
    <x v="701"/>
    <s v="0014u00001wOEdbAAG"/>
    <x v="4477"/>
    <s v="Advertise"/>
    <s v="Advertise on QC1"/>
    <x v="1"/>
    <x v="38"/>
    <x v="53"/>
    <x v="430"/>
    <n v="6805"/>
    <x v="6"/>
    <x v="14"/>
  </r>
  <r>
    <x v="0"/>
    <x v="2"/>
    <x v="2"/>
    <x v="383"/>
    <x v="130"/>
    <s v="0017000001SI81SAAT"/>
    <x v="4478"/>
    <s v="Advertise"/>
    <s v="Advertise on QC1"/>
    <x v="1"/>
    <x v="2"/>
    <x v="2"/>
    <x v="430"/>
    <n v="8808"/>
    <x v="6"/>
    <x v="14"/>
  </r>
  <r>
    <x v="0"/>
    <x v="2"/>
    <x v="2"/>
    <x v="2"/>
    <x v="2"/>
    <s v="0010g00001gOuEfAAK"/>
    <x v="4479"/>
    <s v="Advertise"/>
    <s v="Advertise on QC1"/>
    <x v="1"/>
    <x v="2"/>
    <x v="2"/>
    <x v="430"/>
    <n v="7501"/>
    <x v="6"/>
    <x v="14"/>
  </r>
  <r>
    <x v="0"/>
    <x v="2"/>
    <x v="2"/>
    <x v="40"/>
    <x v="1737"/>
    <s v="0014u00001xYmnbAAC"/>
    <x v="4480"/>
    <s v="Advertise"/>
    <s v="Advertise on QC1"/>
    <x v="5"/>
    <x v="38"/>
    <x v="108"/>
    <x v="430"/>
    <n v="6266"/>
    <x v="6"/>
    <x v="14"/>
  </r>
  <r>
    <x v="1"/>
    <x v="3"/>
    <x v="3"/>
    <x v="1"/>
    <x v="1738"/>
    <s v="0014u00001xXKR5AAO"/>
    <x v="0"/>
    <s v="Advertise"/>
    <s v="Performance Test IO"/>
    <x v="0"/>
    <x v="67"/>
    <x v="79"/>
    <x v="430"/>
    <n v="7516"/>
    <x v="6"/>
    <x v="14"/>
  </r>
  <r>
    <x v="1"/>
    <x v="3"/>
    <x v="3"/>
    <x v="54"/>
    <x v="791"/>
    <s v="0014u00001uSvqeAAC"/>
    <x v="4481"/>
    <s v="Advertise"/>
    <s v="Advertise on QC1"/>
    <x v="1"/>
    <x v="33"/>
    <x v="38"/>
    <x v="430"/>
    <n v="7522"/>
    <x v="6"/>
    <x v="14"/>
  </r>
  <r>
    <x v="1"/>
    <x v="3"/>
    <x v="3"/>
    <x v="396"/>
    <x v="1739"/>
    <s v="0010g00001ZpSCjAAN"/>
    <x v="0"/>
    <s v="Platform"/>
    <s v="Platform"/>
    <x v="0"/>
    <x v="33"/>
    <x v="79"/>
    <x v="430"/>
    <n v="1666"/>
    <x v="6"/>
    <x v="14"/>
  </r>
  <r>
    <x v="0"/>
    <x v="4"/>
    <x v="4"/>
    <x v="4"/>
    <x v="1740"/>
    <s v="0014u00001yueXqAAI"/>
    <x v="4482"/>
    <s v="Platform"/>
    <s v="Platform w/Campaign Management"/>
    <x v="6"/>
    <x v="76"/>
    <x v="4"/>
    <x v="430"/>
    <n v="6036"/>
    <x v="6"/>
    <x v="14"/>
  </r>
  <r>
    <x v="0"/>
    <x v="4"/>
    <x v="5"/>
    <x v="176"/>
    <x v="336"/>
    <s v="00170000012XkxhAAC"/>
    <x v="4483"/>
    <s v="Advertise"/>
    <s v="Advertise on QC1"/>
    <x v="1"/>
    <x v="34"/>
    <x v="18"/>
    <x v="430"/>
    <n v="5498"/>
    <x v="6"/>
    <x v="14"/>
  </r>
  <r>
    <x v="2"/>
    <x v="11"/>
    <x v="17"/>
    <x v="15"/>
    <x v="19"/>
    <s v="0017000000SIU2zAAH"/>
    <x v="4484"/>
    <s v="Platform"/>
    <s v="Platform w/Campaign Management"/>
    <x v="2"/>
    <x v="17"/>
    <x v="19"/>
    <x v="430"/>
    <n v="6116"/>
    <x v="6"/>
    <x v="14"/>
  </r>
  <r>
    <x v="2"/>
    <x v="11"/>
    <x v="17"/>
    <x v="548"/>
    <x v="1741"/>
    <s v="0017000000lNghLAAS"/>
    <x v="4485"/>
    <s v="Platform"/>
    <s v="Platform"/>
    <x v="6"/>
    <x v="93"/>
    <x v="115"/>
    <x v="430"/>
    <n v="6308"/>
    <x v="6"/>
    <x v="14"/>
  </r>
  <r>
    <x v="2"/>
    <x v="11"/>
    <x v="18"/>
    <x v="7"/>
    <x v="64"/>
    <s v="0017000000kOgzFAAS"/>
    <x v="4486"/>
    <s v="Advertise"/>
    <s v="Advertise on QC1"/>
    <x v="2"/>
    <x v="18"/>
    <x v="20"/>
    <x v="430"/>
    <n v="9243"/>
    <x v="6"/>
    <x v="14"/>
  </r>
  <r>
    <x v="2"/>
    <x v="11"/>
    <x v="18"/>
    <x v="219"/>
    <x v="479"/>
    <s v="0010g00001gVWoVAAW"/>
    <x v="4487"/>
    <s v="Advertise"/>
    <s v="Advertise on QC1"/>
    <x v="3"/>
    <x v="44"/>
    <x v="21"/>
    <x v="430"/>
    <n v="1495"/>
    <x v="6"/>
    <x v="14"/>
  </r>
  <r>
    <x v="2"/>
    <x v="6"/>
    <x v="8"/>
    <x v="514"/>
    <x v="1556"/>
    <s v="0017000001ETdhvAAD"/>
    <x v="4488"/>
    <s v="Advertise"/>
    <s v="Advertise on QC1"/>
    <x v="5"/>
    <x v="87"/>
    <x v="45"/>
    <x v="430"/>
    <n v="751"/>
    <x v="6"/>
    <x v="14"/>
  </r>
  <r>
    <x v="2"/>
    <x v="6"/>
    <x v="8"/>
    <x v="8"/>
    <x v="8"/>
    <s v="0017000001WN859AAD"/>
    <x v="4489"/>
    <s v="Advertise"/>
    <s v="Advertise on QC1"/>
    <x v="1"/>
    <x v="8"/>
    <x v="8"/>
    <x v="430"/>
    <n v="5571"/>
    <x v="6"/>
    <x v="14"/>
  </r>
  <r>
    <x v="2"/>
    <x v="6"/>
    <x v="9"/>
    <x v="9"/>
    <x v="732"/>
    <s v="00170000018Q034AAC"/>
    <x v="4490"/>
    <s v="Advertise"/>
    <s v="Advertise on QC1"/>
    <x v="1"/>
    <x v="9"/>
    <x v="9"/>
    <x v="430"/>
    <n v="7592"/>
    <x v="6"/>
    <x v="14"/>
  </r>
  <r>
    <x v="0"/>
    <x v="0"/>
    <x v="10"/>
    <x v="7"/>
    <x v="1202"/>
    <s v="0017000000trRIGAA2"/>
    <x v="4491"/>
    <s v="Advertise"/>
    <s v="Advertise on QC1"/>
    <x v="1"/>
    <x v="114"/>
    <x v="73"/>
    <x v="431"/>
    <n v="1245"/>
    <x v="7"/>
    <x v="14"/>
  </r>
  <r>
    <x v="0"/>
    <x v="0"/>
    <x v="10"/>
    <x v="194"/>
    <x v="1742"/>
    <s v="0014u000021TJ0PAAW"/>
    <x v="4492"/>
    <s v="Advertise"/>
    <s v="Advertise on QC1"/>
    <x v="5"/>
    <x v="10"/>
    <x v="73"/>
    <x v="431"/>
    <n v="5129"/>
    <x v="7"/>
    <x v="14"/>
  </r>
  <r>
    <x v="0"/>
    <x v="0"/>
    <x v="10"/>
    <x v="135"/>
    <x v="321"/>
    <s v="0014u00001tATIfAAO"/>
    <x v="4493"/>
    <s v="Advertise"/>
    <s v="Advertise on QC1"/>
    <x v="1"/>
    <x v="25"/>
    <x v="25"/>
    <x v="431"/>
    <n v="2880"/>
    <x v="7"/>
    <x v="14"/>
  </r>
  <r>
    <x v="2"/>
    <x v="7"/>
    <x v="21"/>
    <x v="7"/>
    <x v="32"/>
    <s v="0017000001JRNFFAA5"/>
    <x v="4494"/>
    <s v="Advertise"/>
    <s v="Advertise on QC1"/>
    <x v="1"/>
    <x v="26"/>
    <x v="28"/>
    <x v="431"/>
    <n v="7337"/>
    <x v="7"/>
    <x v="14"/>
  </r>
  <r>
    <x v="1"/>
    <x v="3"/>
    <x v="3"/>
    <x v="347"/>
    <x v="686"/>
    <s v="0017000001O4IupAAF"/>
    <x v="4495"/>
    <s v="Platform"/>
    <s v="Platform w/Campaign Management"/>
    <x v="1"/>
    <x v="29"/>
    <x v="65"/>
    <x v="431"/>
    <n v="3653"/>
    <x v="7"/>
    <x v="14"/>
  </r>
  <r>
    <x v="1"/>
    <x v="3"/>
    <x v="3"/>
    <x v="29"/>
    <x v="38"/>
    <s v="0014u000020as9qAAA"/>
    <x v="4496"/>
    <s v="Advertise"/>
    <s v="Advertise on QC1"/>
    <x v="2"/>
    <x v="29"/>
    <x v="33"/>
    <x v="431"/>
    <n v="6999"/>
    <x v="7"/>
    <x v="14"/>
  </r>
  <r>
    <x v="0"/>
    <x v="9"/>
    <x v="15"/>
    <x v="151"/>
    <x v="272"/>
    <s v="0017000001O2ndtAAB"/>
    <x v="4497"/>
    <s v="Advertise"/>
    <s v="Advertise on QC2"/>
    <x v="1"/>
    <x v="15"/>
    <x v="29"/>
    <x v="431"/>
    <n v="5107"/>
    <x v="7"/>
    <x v="14"/>
  </r>
  <r>
    <x v="0"/>
    <x v="10"/>
    <x v="16"/>
    <x v="1"/>
    <x v="1743"/>
    <s v="0014u00001xarq4AAA"/>
    <x v="4498"/>
    <s v="Platform"/>
    <s v="Platform"/>
    <x v="6"/>
    <x v="16"/>
    <x v="55"/>
    <x v="431"/>
    <n v="5328"/>
    <x v="7"/>
    <x v="14"/>
  </r>
  <r>
    <x v="0"/>
    <x v="4"/>
    <x v="4"/>
    <x v="4"/>
    <x v="296"/>
    <s v="0014u00001wOyPDAA0"/>
    <x v="4499"/>
    <s v="Advertise"/>
    <s v="Advertise on QC1"/>
    <x v="5"/>
    <x v="76"/>
    <x v="4"/>
    <x v="431"/>
    <n v="3972"/>
    <x v="7"/>
    <x v="14"/>
  </r>
  <r>
    <x v="0"/>
    <x v="4"/>
    <x v="6"/>
    <x v="42"/>
    <x v="522"/>
    <s v="0017000001WCmcIAAT"/>
    <x v="4500"/>
    <s v="Advertise"/>
    <s v="Advertise on QC1"/>
    <x v="2"/>
    <x v="6"/>
    <x v="44"/>
    <x v="431"/>
    <n v="9435"/>
    <x v="7"/>
    <x v="14"/>
  </r>
  <r>
    <x v="2"/>
    <x v="12"/>
    <x v="23"/>
    <x v="224"/>
    <x v="493"/>
    <s v="0017000000auVnGAAU"/>
    <x v="4501"/>
    <s v="Advertise"/>
    <s v="Advertise on QC1"/>
    <x v="1"/>
    <x v="59"/>
    <x v="68"/>
    <x v="431"/>
    <n v="4893"/>
    <x v="7"/>
    <x v="14"/>
  </r>
  <r>
    <x v="2"/>
    <x v="11"/>
    <x v="17"/>
    <x v="7"/>
    <x v="1039"/>
    <s v="0017000000jxT0HAAU"/>
    <x v="4502"/>
    <s v="Advertise"/>
    <s v="Advertise on QC1"/>
    <x v="1"/>
    <x v="90"/>
    <x v="111"/>
    <x v="431"/>
    <n v="7727"/>
    <x v="7"/>
    <x v="14"/>
  </r>
  <r>
    <x v="2"/>
    <x v="11"/>
    <x v="18"/>
    <x v="7"/>
    <x v="121"/>
    <s v="0017000000kOfiEAAS"/>
    <x v="4503"/>
    <s v="Advertise"/>
    <s v="Advertise on QC1"/>
    <x v="2"/>
    <x v="18"/>
    <x v="20"/>
    <x v="431"/>
    <n v="9508"/>
    <x v="7"/>
    <x v="14"/>
  </r>
  <r>
    <x v="1"/>
    <x v="1"/>
    <x v="1"/>
    <x v="91"/>
    <x v="1215"/>
    <s v="0010g00001dxRu9AAE"/>
    <x v="4504"/>
    <s v="Advertise"/>
    <s v="Advertise on QC1"/>
    <x v="1"/>
    <x v="1"/>
    <x v="27"/>
    <x v="432"/>
    <n v="4832"/>
    <x v="8"/>
    <x v="14"/>
  </r>
  <r>
    <x v="1"/>
    <x v="1"/>
    <x v="12"/>
    <x v="12"/>
    <x v="12"/>
    <s v="0017000001VXSDEAA5"/>
    <x v="4505"/>
    <s v="Advertise"/>
    <s v="Advertise on QC1"/>
    <x v="1"/>
    <x v="12"/>
    <x v="12"/>
    <x v="432"/>
    <n v="942"/>
    <x v="8"/>
    <x v="14"/>
  </r>
  <r>
    <x v="0"/>
    <x v="13"/>
    <x v="26"/>
    <x v="295"/>
    <x v="1744"/>
    <s v="NA"/>
    <x v="0"/>
    <s v="Platform"/>
    <s v="Platform"/>
    <x v="0"/>
    <x v="89"/>
    <x v="94"/>
    <x v="432"/>
    <n v="1922"/>
    <x v="8"/>
    <x v="14"/>
  </r>
  <r>
    <x v="0"/>
    <x v="9"/>
    <x v="15"/>
    <x v="354"/>
    <x v="869"/>
    <s v="0010g00001ZoDQjAAN"/>
    <x v="1759"/>
    <s v="Platform"/>
    <s v="Platform"/>
    <x v="4"/>
    <x v="71"/>
    <x v="97"/>
    <x v="432"/>
    <n v="7392"/>
    <x v="8"/>
    <x v="14"/>
  </r>
  <r>
    <x v="0"/>
    <x v="9"/>
    <x v="15"/>
    <x v="549"/>
    <x v="1745"/>
    <s v="NA"/>
    <x v="0"/>
    <s v="Platform"/>
    <s v="Platform"/>
    <x v="0"/>
    <x v="15"/>
    <x v="76"/>
    <x v="432"/>
    <n v="2607"/>
    <x v="8"/>
    <x v="14"/>
  </r>
  <r>
    <x v="0"/>
    <x v="4"/>
    <x v="5"/>
    <x v="489"/>
    <x v="1432"/>
    <s v="0014u00001yvRlJAAU"/>
    <x v="4506"/>
    <s v="Advertise"/>
    <s v="Advertise on QC1"/>
    <x v="5"/>
    <x v="5"/>
    <x v="18"/>
    <x v="432"/>
    <n v="829"/>
    <x v="8"/>
    <x v="14"/>
  </r>
  <r>
    <x v="0"/>
    <x v="4"/>
    <x v="5"/>
    <x v="41"/>
    <x v="1746"/>
    <s v="NA"/>
    <x v="0"/>
    <s v="Platform"/>
    <s v="Platform"/>
    <x v="0"/>
    <x v="109"/>
    <x v="94"/>
    <x v="432"/>
    <n v="218"/>
    <x v="8"/>
    <x v="14"/>
  </r>
  <r>
    <x v="2"/>
    <x v="5"/>
    <x v="19"/>
    <x v="1"/>
    <x v="69"/>
    <s v="0014u00001xYeTnAAK"/>
    <x v="4507"/>
    <s v="Advertise"/>
    <s v="Advertise on QC2"/>
    <x v="2"/>
    <x v="20"/>
    <x v="7"/>
    <x v="432"/>
    <n v="7637"/>
    <x v="8"/>
    <x v="14"/>
  </r>
  <r>
    <x v="0"/>
    <x v="15"/>
    <x v="38"/>
    <x v="1"/>
    <x v="1747"/>
    <s v="0014u00001ywqnwAAA"/>
    <x v="4508"/>
    <s v="Advertise"/>
    <s v="Performance Test IO"/>
    <x v="5"/>
    <x v="123"/>
    <x v="141"/>
    <x v="432"/>
    <n v="5676"/>
    <x v="8"/>
    <x v="14"/>
  </r>
  <r>
    <x v="2"/>
    <x v="6"/>
    <x v="20"/>
    <x v="433"/>
    <x v="120"/>
    <s v="0017000000atDCOAA2"/>
    <x v="4509"/>
    <s v="Advertise"/>
    <s v="Advertise on QC1"/>
    <x v="1"/>
    <x v="112"/>
    <x v="116"/>
    <x v="432"/>
    <n v="3325"/>
    <x v="8"/>
    <x v="14"/>
  </r>
  <r>
    <x v="0"/>
    <x v="0"/>
    <x v="10"/>
    <x v="7"/>
    <x v="1202"/>
    <s v="0017000000trRIGAA2"/>
    <x v="4510"/>
    <s v="Advertise"/>
    <s v="Advertise on QC1"/>
    <x v="2"/>
    <x v="114"/>
    <x v="73"/>
    <x v="433"/>
    <n v="5728"/>
    <x v="9"/>
    <x v="14"/>
  </r>
  <r>
    <x v="0"/>
    <x v="0"/>
    <x v="10"/>
    <x v="1"/>
    <x v="726"/>
    <s v="0010g00001kPSK3AAO"/>
    <x v="4511"/>
    <s v="Advertise"/>
    <s v="Advertise on QC2"/>
    <x v="1"/>
    <x v="10"/>
    <x v="25"/>
    <x v="433"/>
    <n v="1621"/>
    <x v="9"/>
    <x v="14"/>
  </r>
  <r>
    <x v="0"/>
    <x v="2"/>
    <x v="2"/>
    <x v="1"/>
    <x v="437"/>
    <s v="0010g00001creh4AAA"/>
    <x v="4512"/>
    <s v="Advertise"/>
    <s v="Advertise on QC2"/>
    <x v="1"/>
    <x v="46"/>
    <x v="2"/>
    <x v="433"/>
    <n v="9727"/>
    <x v="9"/>
    <x v="14"/>
  </r>
  <r>
    <x v="1"/>
    <x v="3"/>
    <x v="3"/>
    <x v="7"/>
    <x v="1748"/>
    <s v="0017000001Oxxr9AAB"/>
    <x v="4513"/>
    <s v="Advertise"/>
    <s v="Advertise on QC1"/>
    <x v="3"/>
    <x v="67"/>
    <x v="3"/>
    <x v="433"/>
    <n v="4319"/>
    <x v="9"/>
    <x v="14"/>
  </r>
  <r>
    <x v="1"/>
    <x v="3"/>
    <x v="3"/>
    <x v="102"/>
    <x v="1749"/>
    <s v="0014u00001ywkHiAAI"/>
    <x v="4514"/>
    <s v="Advertise"/>
    <s v="Advertise on QC1"/>
    <x v="5"/>
    <x v="3"/>
    <x v="3"/>
    <x v="433"/>
    <n v="750"/>
    <x v="9"/>
    <x v="14"/>
  </r>
  <r>
    <x v="1"/>
    <x v="3"/>
    <x v="3"/>
    <x v="406"/>
    <x v="1060"/>
    <s v="0010g00001b0dvkAAA"/>
    <x v="4515"/>
    <s v="Advertise"/>
    <s v="Advertise on QC1"/>
    <x v="1"/>
    <x v="29"/>
    <x v="65"/>
    <x v="433"/>
    <n v="5571"/>
    <x v="9"/>
    <x v="14"/>
  </r>
  <r>
    <x v="1"/>
    <x v="3"/>
    <x v="3"/>
    <x v="266"/>
    <x v="593"/>
    <s v="0014u00001wRHRKAA4"/>
    <x v="4516"/>
    <s v="Advertise"/>
    <s v="Advertise on QC1"/>
    <x v="1"/>
    <x v="67"/>
    <x v="38"/>
    <x v="433"/>
    <n v="3488"/>
    <x v="9"/>
    <x v="14"/>
  </r>
  <r>
    <x v="0"/>
    <x v="10"/>
    <x v="16"/>
    <x v="1"/>
    <x v="1651"/>
    <s v="0014u00001wP2e3AAC"/>
    <x v="4517"/>
    <s v="Advertise"/>
    <s v="Advertise on QC2"/>
    <x v="2"/>
    <x v="48"/>
    <x v="62"/>
    <x v="433"/>
    <n v="8061"/>
    <x v="9"/>
    <x v="14"/>
  </r>
  <r>
    <x v="0"/>
    <x v="10"/>
    <x v="16"/>
    <x v="468"/>
    <x v="478"/>
    <s v="0014u00001xaURvAAM"/>
    <x v="4518"/>
    <s v="Platform"/>
    <s v="Platform"/>
    <x v="4"/>
    <x v="16"/>
    <x v="55"/>
    <x v="433"/>
    <n v="9615"/>
    <x v="9"/>
    <x v="14"/>
  </r>
  <r>
    <x v="0"/>
    <x v="4"/>
    <x v="4"/>
    <x v="152"/>
    <x v="1750"/>
    <s v="0010g00001gTbmBAAS"/>
    <x v="4519"/>
    <s v="Platform"/>
    <s v="Platform w/Campaign Management"/>
    <x v="5"/>
    <x v="76"/>
    <x v="84"/>
    <x v="433"/>
    <n v="336"/>
    <x v="9"/>
    <x v="14"/>
  </r>
  <r>
    <x v="0"/>
    <x v="4"/>
    <x v="5"/>
    <x v="301"/>
    <x v="707"/>
    <s v="0017000001MEr6TAAT"/>
    <x v="4520"/>
    <s v="Advertise"/>
    <s v="Advertise on QC1"/>
    <x v="1"/>
    <x v="97"/>
    <x v="48"/>
    <x v="433"/>
    <n v="8181"/>
    <x v="9"/>
    <x v="14"/>
  </r>
  <r>
    <x v="0"/>
    <x v="4"/>
    <x v="6"/>
    <x v="1"/>
    <x v="522"/>
    <s v="0017000001WCmcIAAT"/>
    <x v="4521"/>
    <s v="Advertise"/>
    <s v="Advertise on QC2"/>
    <x v="1"/>
    <x v="6"/>
    <x v="44"/>
    <x v="433"/>
    <n v="8322"/>
    <x v="9"/>
    <x v="14"/>
  </r>
  <r>
    <x v="2"/>
    <x v="12"/>
    <x v="23"/>
    <x v="224"/>
    <x v="493"/>
    <s v="0017000000auVnGAAU"/>
    <x v="4522"/>
    <s v="Advertise"/>
    <s v="Advertise on QC2"/>
    <x v="1"/>
    <x v="59"/>
    <x v="68"/>
    <x v="433"/>
    <n v="4233"/>
    <x v="9"/>
    <x v="14"/>
  </r>
  <r>
    <x v="2"/>
    <x v="11"/>
    <x v="18"/>
    <x v="486"/>
    <x v="1751"/>
    <s v="0010g00001csqH7AAI"/>
    <x v="4523"/>
    <s v="Advertise"/>
    <s v="Advertise on QC1"/>
    <x v="5"/>
    <x v="44"/>
    <x v="23"/>
    <x v="433"/>
    <n v="2288"/>
    <x v="9"/>
    <x v="14"/>
  </r>
  <r>
    <x v="2"/>
    <x v="5"/>
    <x v="19"/>
    <x v="1"/>
    <x v="163"/>
    <s v="0017000000WVbN0AAL"/>
    <x v="4524"/>
    <s v="Advertise"/>
    <s v="Advertise on QC2"/>
    <x v="1"/>
    <x v="72"/>
    <x v="77"/>
    <x v="433"/>
    <n v="9003"/>
    <x v="9"/>
    <x v="14"/>
  </r>
  <r>
    <x v="2"/>
    <x v="5"/>
    <x v="19"/>
    <x v="1"/>
    <x v="1752"/>
    <s v="0014u00001wQjgoAAC"/>
    <x v="4525"/>
    <s v="Advertise"/>
    <s v="Advertise on QC2"/>
    <x v="5"/>
    <x v="20"/>
    <x v="22"/>
    <x v="433"/>
    <n v="6793"/>
    <x v="9"/>
    <x v="14"/>
  </r>
  <r>
    <x v="2"/>
    <x v="6"/>
    <x v="8"/>
    <x v="111"/>
    <x v="182"/>
    <s v="0014u00001nrekTAAQ"/>
    <x v="4526"/>
    <s v="Advertise"/>
    <s v="Advertise on QC1"/>
    <x v="1"/>
    <x v="27"/>
    <x v="45"/>
    <x v="433"/>
    <n v="1642"/>
    <x v="9"/>
    <x v="14"/>
  </r>
  <r>
    <x v="2"/>
    <x v="6"/>
    <x v="30"/>
    <x v="345"/>
    <x v="1753"/>
    <s v="0014u00001vDo6KAAS"/>
    <x v="4527"/>
    <s v="Advertise"/>
    <s v="Advertise on QC1"/>
    <x v="5"/>
    <x v="87"/>
    <x v="23"/>
    <x v="433"/>
    <n v="8916"/>
    <x v="9"/>
    <x v="14"/>
  </r>
  <r>
    <x v="2"/>
    <x v="6"/>
    <x v="9"/>
    <x v="7"/>
    <x v="1534"/>
    <s v="0017000000lPaf2AAC"/>
    <x v="4528"/>
    <s v="Advertise"/>
    <s v="Advertise on QC1"/>
    <x v="3"/>
    <x v="9"/>
    <x v="9"/>
    <x v="433"/>
    <n v="8930"/>
    <x v="9"/>
    <x v="14"/>
  </r>
  <r>
    <x v="1"/>
    <x v="1"/>
    <x v="1"/>
    <x v="279"/>
    <x v="1078"/>
    <s v="0010g00001bennFAAQ"/>
    <x v="4529"/>
    <s v="Advertise"/>
    <s v="Advertise on QC1"/>
    <x v="1"/>
    <x v="36"/>
    <x v="117"/>
    <x v="434"/>
    <n v="9397"/>
    <x v="10"/>
    <x v="14"/>
  </r>
  <r>
    <x v="2"/>
    <x v="7"/>
    <x v="22"/>
    <x v="1"/>
    <x v="334"/>
    <s v="0010g00001myieGAAQ"/>
    <x v="406"/>
    <s v="Advertise"/>
    <s v="Performance Test IO"/>
    <x v="5"/>
    <x v="28"/>
    <x v="64"/>
    <x v="434"/>
    <n v="5717"/>
    <x v="10"/>
    <x v="14"/>
  </r>
  <r>
    <x v="0"/>
    <x v="2"/>
    <x v="2"/>
    <x v="185"/>
    <x v="1754"/>
    <s v="0014u00001ywGJvAAM"/>
    <x v="0"/>
    <s v="Platform"/>
    <s v="Platform"/>
    <x v="0"/>
    <x v="46"/>
    <x v="61"/>
    <x v="434"/>
    <n v="8117"/>
    <x v="10"/>
    <x v="14"/>
  </r>
  <r>
    <x v="1"/>
    <x v="3"/>
    <x v="3"/>
    <x v="266"/>
    <x v="254"/>
    <s v="0010g00001cryccAAA"/>
    <x v="4530"/>
    <s v="Platform"/>
    <s v="Platform"/>
    <x v="4"/>
    <x v="67"/>
    <x v="3"/>
    <x v="434"/>
    <n v="6839"/>
    <x v="10"/>
    <x v="14"/>
  </r>
  <r>
    <x v="0"/>
    <x v="10"/>
    <x v="16"/>
    <x v="51"/>
    <x v="73"/>
    <s v="0017000001R6X1yAAF"/>
    <x v="4531"/>
    <s v="Advertise"/>
    <s v="Advertise on QC2"/>
    <x v="2"/>
    <x v="16"/>
    <x v="54"/>
    <x v="434"/>
    <n v="8558"/>
    <x v="10"/>
    <x v="14"/>
  </r>
  <r>
    <x v="0"/>
    <x v="10"/>
    <x v="16"/>
    <x v="216"/>
    <x v="471"/>
    <s v="0010g00001mzo4ZAAQ"/>
    <x v="4532"/>
    <s v="Advertise"/>
    <s v="Advertise on QC1"/>
    <x v="1"/>
    <x v="48"/>
    <x v="62"/>
    <x v="434"/>
    <n v="5563"/>
    <x v="10"/>
    <x v="14"/>
  </r>
  <r>
    <x v="0"/>
    <x v="4"/>
    <x v="4"/>
    <x v="120"/>
    <x v="1669"/>
    <s v="0017000001GbpdXAAR"/>
    <x v="0"/>
    <s v="Advertise"/>
    <s v="Advertise on QC2"/>
    <x v="0"/>
    <x v="76"/>
    <x v="82"/>
    <x v="434"/>
    <n v="7136"/>
    <x v="10"/>
    <x v="14"/>
  </r>
  <r>
    <x v="0"/>
    <x v="4"/>
    <x v="27"/>
    <x v="44"/>
    <x v="446"/>
    <s v="0017000001OzfzXAAR"/>
    <x v="4533"/>
    <s v="Advertise"/>
    <s v="Advertise on QC1"/>
    <x v="2"/>
    <x v="41"/>
    <x v="63"/>
    <x v="434"/>
    <n v="9029"/>
    <x v="10"/>
    <x v="14"/>
  </r>
  <r>
    <x v="0"/>
    <x v="4"/>
    <x v="27"/>
    <x v="524"/>
    <x v="1596"/>
    <s v="0014u000020blwxAAA"/>
    <x v="4534"/>
    <s v="Advertise"/>
    <s v="Advertise on QC2"/>
    <x v="1"/>
    <x v="42"/>
    <x v="63"/>
    <x v="434"/>
    <n v="4304"/>
    <x v="10"/>
    <x v="14"/>
  </r>
  <r>
    <x v="2"/>
    <x v="12"/>
    <x v="23"/>
    <x v="328"/>
    <x v="784"/>
    <s v="0017000000bcldyAAA"/>
    <x v="4535"/>
    <s v="Platform"/>
    <s v="Platform w/Campaign Management"/>
    <x v="2"/>
    <x v="91"/>
    <x v="109"/>
    <x v="434"/>
    <n v="5609"/>
    <x v="10"/>
    <x v="14"/>
  </r>
  <r>
    <x v="2"/>
    <x v="11"/>
    <x v="18"/>
    <x v="1"/>
    <x v="539"/>
    <s v="0017000000kOgyqAAC"/>
    <x v="4536"/>
    <s v="Advertise"/>
    <s v="Advertise on QC2"/>
    <x v="2"/>
    <x v="18"/>
    <x v="20"/>
    <x v="434"/>
    <n v="1378"/>
    <x v="10"/>
    <x v="14"/>
  </r>
  <r>
    <x v="2"/>
    <x v="5"/>
    <x v="7"/>
    <x v="342"/>
    <x v="824"/>
    <s v="0017000000fLsVbAAK"/>
    <x v="4537"/>
    <s v="Advertise"/>
    <s v="Advertise on QC1"/>
    <x v="1"/>
    <x v="7"/>
    <x v="64"/>
    <x v="434"/>
    <n v="5384"/>
    <x v="10"/>
    <x v="14"/>
  </r>
  <r>
    <x v="2"/>
    <x v="6"/>
    <x v="30"/>
    <x v="1"/>
    <x v="1755"/>
    <s v="0010g00001hz8ZnAAI"/>
    <x v="4538"/>
    <s v="Advertise"/>
    <s v="Advertise on QC2"/>
    <x v="5"/>
    <x v="61"/>
    <x v="35"/>
    <x v="434"/>
    <n v="3126"/>
    <x v="10"/>
    <x v="14"/>
  </r>
  <r>
    <x v="2"/>
    <x v="6"/>
    <x v="9"/>
    <x v="57"/>
    <x v="137"/>
    <s v="0017000000moLcGAAU"/>
    <x v="4539"/>
    <s v="Advertise"/>
    <s v="Advertise on QC2"/>
    <x v="2"/>
    <x v="51"/>
    <x v="9"/>
    <x v="434"/>
    <n v="377"/>
    <x v="10"/>
    <x v="14"/>
  </r>
  <r>
    <x v="1"/>
    <x v="1"/>
    <x v="1"/>
    <x v="72"/>
    <x v="312"/>
    <s v="0014u00001yuAT5AAM"/>
    <x v="4540"/>
    <s v="Advertise"/>
    <s v="Advertise on QC2"/>
    <x v="1"/>
    <x v="1"/>
    <x v="11"/>
    <x v="435"/>
    <n v="2396"/>
    <x v="11"/>
    <x v="14"/>
  </r>
  <r>
    <x v="1"/>
    <x v="1"/>
    <x v="1"/>
    <x v="32"/>
    <x v="145"/>
    <s v="0010g00001jYQcUAAW"/>
    <x v="4541"/>
    <s v="Advertise"/>
    <s v="Advertise on QC2"/>
    <x v="1"/>
    <x v="32"/>
    <x v="36"/>
    <x v="435"/>
    <n v="6512"/>
    <x v="11"/>
    <x v="14"/>
  </r>
  <r>
    <x v="0"/>
    <x v="2"/>
    <x v="2"/>
    <x v="179"/>
    <x v="620"/>
    <s v="0017000001OymVCAAZ"/>
    <x v="4542"/>
    <s v="Advertise"/>
    <s v="Advertise on QC1"/>
    <x v="1"/>
    <x v="38"/>
    <x v="53"/>
    <x v="435"/>
    <n v="4923"/>
    <x v="11"/>
    <x v="14"/>
  </r>
  <r>
    <x v="0"/>
    <x v="2"/>
    <x v="2"/>
    <x v="284"/>
    <x v="654"/>
    <s v="0017000001KG6YyAAL"/>
    <x v="4543"/>
    <s v="Platform"/>
    <s v="Platform"/>
    <x v="6"/>
    <x v="46"/>
    <x v="43"/>
    <x v="435"/>
    <n v="1023"/>
    <x v="11"/>
    <x v="14"/>
  </r>
  <r>
    <x v="1"/>
    <x v="3"/>
    <x v="3"/>
    <x v="212"/>
    <x v="1504"/>
    <s v="0014u00001uTy3mAAC"/>
    <x v="3690"/>
    <s v="Advertise"/>
    <s v="Advertise on QC2"/>
    <x v="5"/>
    <x v="94"/>
    <x v="36"/>
    <x v="435"/>
    <n v="199"/>
    <x v="11"/>
    <x v="14"/>
  </r>
  <r>
    <x v="0"/>
    <x v="9"/>
    <x v="15"/>
    <x v="1"/>
    <x v="255"/>
    <s v="0014u00001tAPgHAAW"/>
    <x v="4544"/>
    <s v="Advertise"/>
    <s v="Advertise on QC2"/>
    <x v="1"/>
    <x v="15"/>
    <x v="16"/>
    <x v="435"/>
    <n v="3432"/>
    <x v="11"/>
    <x v="14"/>
  </r>
  <r>
    <x v="0"/>
    <x v="9"/>
    <x v="15"/>
    <x v="23"/>
    <x v="33"/>
    <s v="0014u00001xXdHKAA0"/>
    <x v="4545"/>
    <s v="Advertise"/>
    <s v="Advertise on QC2"/>
    <x v="2"/>
    <x v="15"/>
    <x v="29"/>
    <x v="435"/>
    <n v="6851"/>
    <x v="11"/>
    <x v="14"/>
  </r>
  <r>
    <x v="0"/>
    <x v="9"/>
    <x v="15"/>
    <x v="23"/>
    <x v="33"/>
    <s v="0014u00001xXdHKAA0"/>
    <x v="4546"/>
    <s v="Advertise"/>
    <s v="Advertise on QC2"/>
    <x v="1"/>
    <x v="15"/>
    <x v="16"/>
    <x v="435"/>
    <n v="2183"/>
    <x v="11"/>
    <x v="14"/>
  </r>
  <r>
    <x v="0"/>
    <x v="10"/>
    <x v="16"/>
    <x v="52"/>
    <x v="1756"/>
    <s v="NA"/>
    <x v="0"/>
    <s v="Platform"/>
    <s v="Platform"/>
    <x v="0"/>
    <x v="48"/>
    <x v="55"/>
    <x v="435"/>
    <n v="8823"/>
    <x v="11"/>
    <x v="14"/>
  </r>
  <r>
    <x v="2"/>
    <x v="12"/>
    <x v="28"/>
    <x v="75"/>
    <x v="119"/>
    <s v="0017000000mHkcAAAS"/>
    <x v="4547"/>
    <s v="Platform"/>
    <s v="Platform w/Campaign Management"/>
    <x v="1"/>
    <x v="43"/>
    <x v="49"/>
    <x v="435"/>
    <n v="7482"/>
    <x v="11"/>
    <x v="14"/>
  </r>
  <r>
    <x v="2"/>
    <x v="12"/>
    <x v="28"/>
    <x v="45"/>
    <x v="61"/>
    <s v="00170000014NhzIAAS"/>
    <x v="4548"/>
    <s v="Advertise"/>
    <s v="Advertise on QC1"/>
    <x v="2"/>
    <x v="43"/>
    <x v="49"/>
    <x v="435"/>
    <n v="1426"/>
    <x v="11"/>
    <x v="14"/>
  </r>
  <r>
    <x v="2"/>
    <x v="11"/>
    <x v="17"/>
    <x v="7"/>
    <x v="472"/>
    <s v="0014u00001xY5RtAAK"/>
    <x v="4549"/>
    <s v="Advertise"/>
    <s v="Advertise on QC1"/>
    <x v="1"/>
    <x v="47"/>
    <x v="31"/>
    <x v="435"/>
    <n v="514"/>
    <x v="11"/>
    <x v="14"/>
  </r>
  <r>
    <x v="2"/>
    <x v="6"/>
    <x v="9"/>
    <x v="9"/>
    <x v="258"/>
    <s v="0010g00001gudz2AAA"/>
    <x v="4550"/>
    <s v="Advertise"/>
    <s v="Advertise on QC1"/>
    <x v="2"/>
    <x v="9"/>
    <x v="138"/>
    <x v="435"/>
    <n v="6000"/>
    <x v="11"/>
    <x v="14"/>
  </r>
  <r>
    <x v="0"/>
    <x v="0"/>
    <x v="10"/>
    <x v="7"/>
    <x v="1757"/>
    <s v="0014u00001vBXH7AAO"/>
    <x v="4551"/>
    <s v="Advertise"/>
    <s v="Advertise on QC1"/>
    <x v="5"/>
    <x v="52"/>
    <x v="25"/>
    <x v="436"/>
    <n v="9831"/>
    <x v="12"/>
    <x v="14"/>
  </r>
  <r>
    <x v="0"/>
    <x v="0"/>
    <x v="10"/>
    <x v="1"/>
    <x v="995"/>
    <s v="0014u00001t9pyxAAA"/>
    <x v="4552"/>
    <s v="Advertise"/>
    <s v="Advertise on QC2"/>
    <x v="2"/>
    <x v="52"/>
    <x v="26"/>
    <x v="436"/>
    <n v="5499"/>
    <x v="12"/>
    <x v="14"/>
  </r>
  <r>
    <x v="1"/>
    <x v="1"/>
    <x v="11"/>
    <x v="202"/>
    <x v="413"/>
    <s v="0014u00001p5EJfAAM"/>
    <x v="4009"/>
    <s v="Advertise"/>
    <s v="Advertise on QC2"/>
    <x v="1"/>
    <x v="11"/>
    <x v="11"/>
    <x v="436"/>
    <n v="9486"/>
    <x v="12"/>
    <x v="14"/>
  </r>
  <r>
    <x v="0"/>
    <x v="2"/>
    <x v="2"/>
    <x v="207"/>
    <x v="432"/>
    <s v="0010g00001dvCszAAE"/>
    <x v="4553"/>
    <s v="Advertise"/>
    <s v="Advertise on QC1"/>
    <x v="1"/>
    <x v="2"/>
    <x v="2"/>
    <x v="436"/>
    <n v="9223"/>
    <x v="12"/>
    <x v="14"/>
  </r>
  <r>
    <x v="0"/>
    <x v="2"/>
    <x v="2"/>
    <x v="416"/>
    <x v="1758"/>
    <s v="0014u00001wOPhCAAW"/>
    <x v="4554"/>
    <s v="Platform"/>
    <s v="Platform"/>
    <x v="6"/>
    <x v="2"/>
    <x v="2"/>
    <x v="436"/>
    <n v="2990"/>
    <x v="12"/>
    <x v="14"/>
  </r>
  <r>
    <x v="0"/>
    <x v="10"/>
    <x v="16"/>
    <x v="1"/>
    <x v="133"/>
    <s v="0017000001AuOK7AAN"/>
    <x v="4555"/>
    <s v="Advertise"/>
    <s v="Advertise on QC2"/>
    <x v="2"/>
    <x v="48"/>
    <x v="54"/>
    <x v="436"/>
    <n v="672"/>
    <x v="12"/>
    <x v="14"/>
  </r>
  <r>
    <x v="0"/>
    <x v="10"/>
    <x v="16"/>
    <x v="52"/>
    <x v="1759"/>
    <s v="0014u00001wROSOAA4"/>
    <x v="4556"/>
    <s v="Platform"/>
    <s v="Platform"/>
    <x v="6"/>
    <x v="48"/>
    <x v="55"/>
    <x v="436"/>
    <n v="6202"/>
    <x v="12"/>
    <x v="14"/>
  </r>
  <r>
    <x v="0"/>
    <x v="4"/>
    <x v="4"/>
    <x v="4"/>
    <x v="4"/>
    <s v="0014u00001wOyNqAAK"/>
    <x v="4557"/>
    <s v="Advertise"/>
    <s v="Advertise on QC2"/>
    <x v="2"/>
    <x v="76"/>
    <x v="4"/>
    <x v="436"/>
    <n v="8318"/>
    <x v="12"/>
    <x v="14"/>
  </r>
  <r>
    <x v="0"/>
    <x v="4"/>
    <x v="5"/>
    <x v="1"/>
    <x v="1101"/>
    <s v="0017000001SRh2bAAD"/>
    <x v="2089"/>
    <s v="Platform"/>
    <s v="Platform"/>
    <x v="4"/>
    <x v="34"/>
    <x v="39"/>
    <x v="436"/>
    <n v="9804"/>
    <x v="12"/>
    <x v="14"/>
  </r>
  <r>
    <x v="0"/>
    <x v="4"/>
    <x v="5"/>
    <x v="550"/>
    <x v="1760"/>
    <s v="0014u00001vEFzNAAW"/>
    <x v="4558"/>
    <s v="Advertise"/>
    <s v="Advertise on QC1"/>
    <x v="5"/>
    <x v="49"/>
    <x v="5"/>
    <x v="436"/>
    <n v="9860"/>
    <x v="12"/>
    <x v="14"/>
  </r>
  <r>
    <x v="2"/>
    <x v="5"/>
    <x v="19"/>
    <x v="1"/>
    <x v="163"/>
    <s v="0017000000WVbN0AAL"/>
    <x v="4559"/>
    <s v="Advertise"/>
    <s v="Advertise on QC2"/>
    <x v="1"/>
    <x v="72"/>
    <x v="70"/>
    <x v="436"/>
    <n v="2749"/>
    <x v="12"/>
    <x v="14"/>
  </r>
  <r>
    <x v="1"/>
    <x v="1"/>
    <x v="1"/>
    <x v="1"/>
    <x v="1761"/>
    <s v="0014u00001p72fYAAQ"/>
    <x v="4560"/>
    <s v="Platform"/>
    <s v="Platform"/>
    <x v="6"/>
    <x v="1"/>
    <x v="58"/>
    <x v="437"/>
    <n v="5036"/>
    <x v="13"/>
    <x v="14"/>
  </r>
  <r>
    <x v="1"/>
    <x v="1"/>
    <x v="1"/>
    <x v="1"/>
    <x v="1762"/>
    <s v="0010g00001lyYPGAA2"/>
    <x v="4561"/>
    <s v="Platform"/>
    <s v="Platform"/>
    <x v="6"/>
    <x v="1"/>
    <x v="58"/>
    <x v="437"/>
    <n v="1648"/>
    <x v="13"/>
    <x v="14"/>
  </r>
  <r>
    <x v="1"/>
    <x v="1"/>
    <x v="11"/>
    <x v="1"/>
    <x v="1624"/>
    <s v="0014u00001t9PSEAA2"/>
    <x v="4079"/>
    <s v="Platform"/>
    <s v="Platform"/>
    <x v="4"/>
    <x v="11"/>
    <x v="59"/>
    <x v="437"/>
    <n v="9074"/>
    <x v="13"/>
    <x v="14"/>
  </r>
  <r>
    <x v="1"/>
    <x v="1"/>
    <x v="12"/>
    <x v="1"/>
    <x v="314"/>
    <s v="0010g00001dy1nSAAQ"/>
    <x v="4562"/>
    <s v="Platform"/>
    <s v="Platform"/>
    <x v="4"/>
    <x v="82"/>
    <x v="87"/>
    <x v="437"/>
    <n v="9883"/>
    <x v="13"/>
    <x v="14"/>
  </r>
  <r>
    <x v="1"/>
    <x v="1"/>
    <x v="12"/>
    <x v="272"/>
    <x v="1763"/>
    <s v="0014u000021TgiIAAS"/>
    <x v="4563"/>
    <s v="Advertise"/>
    <s v="Advertise on QC1"/>
    <x v="5"/>
    <x v="12"/>
    <x v="12"/>
    <x v="437"/>
    <n v="5269"/>
    <x v="13"/>
    <x v="14"/>
  </r>
  <r>
    <x v="2"/>
    <x v="7"/>
    <x v="13"/>
    <x v="389"/>
    <x v="989"/>
    <s v="0017000000yGMaUAAW"/>
    <x v="4564"/>
    <s v="Advertise"/>
    <s v="Advertise on QC2"/>
    <x v="5"/>
    <x v="13"/>
    <x v="88"/>
    <x v="437"/>
    <n v="5291"/>
    <x v="13"/>
    <x v="14"/>
  </r>
  <r>
    <x v="0"/>
    <x v="2"/>
    <x v="2"/>
    <x v="185"/>
    <x v="685"/>
    <s v="0014u000022QU59AAG"/>
    <x v="4565"/>
    <s v="Platform"/>
    <s v="Platform"/>
    <x v="4"/>
    <x v="46"/>
    <x v="53"/>
    <x v="437"/>
    <n v="3362"/>
    <x v="13"/>
    <x v="14"/>
  </r>
  <r>
    <x v="0"/>
    <x v="9"/>
    <x v="15"/>
    <x v="549"/>
    <x v="1764"/>
    <s v="0014u00001t9HhQAAU"/>
    <x v="4566"/>
    <s v="Platform"/>
    <s v="Platform"/>
    <x v="6"/>
    <x v="71"/>
    <x v="97"/>
    <x v="437"/>
    <n v="4892"/>
    <x v="13"/>
    <x v="14"/>
  </r>
  <r>
    <x v="0"/>
    <x v="4"/>
    <x v="4"/>
    <x v="1"/>
    <x v="1765"/>
    <s v="0010g00001fNtmPAAS"/>
    <x v="4567"/>
    <s v="Platform"/>
    <s v="Platform"/>
    <x v="6"/>
    <x v="76"/>
    <x v="82"/>
    <x v="437"/>
    <n v="6791"/>
    <x v="13"/>
    <x v="14"/>
  </r>
  <r>
    <x v="0"/>
    <x v="4"/>
    <x v="27"/>
    <x v="1"/>
    <x v="1486"/>
    <s v="0017000000ql6jAAAQ"/>
    <x v="4568"/>
    <s v="Platform"/>
    <s v="Platform"/>
    <x v="6"/>
    <x v="41"/>
    <x v="47"/>
    <x v="437"/>
    <n v="9104"/>
    <x v="13"/>
    <x v="14"/>
  </r>
  <r>
    <x v="0"/>
    <x v="4"/>
    <x v="27"/>
    <x v="551"/>
    <x v="978"/>
    <s v="0014u00001xa00IAAQ"/>
    <x v="4569"/>
    <s v="Advertise"/>
    <s v="Advertise on QC2"/>
    <x v="5"/>
    <x v="41"/>
    <x v="63"/>
    <x v="437"/>
    <n v="1120"/>
    <x v="13"/>
    <x v="14"/>
  </r>
  <r>
    <x v="0"/>
    <x v="4"/>
    <x v="5"/>
    <x v="34"/>
    <x v="1766"/>
    <s v="NA"/>
    <x v="0"/>
    <s v="Platform"/>
    <s v="Platform"/>
    <x v="0"/>
    <x v="34"/>
    <x v="39"/>
    <x v="437"/>
    <n v="7732"/>
    <x v="13"/>
    <x v="14"/>
  </r>
  <r>
    <x v="2"/>
    <x v="11"/>
    <x v="17"/>
    <x v="15"/>
    <x v="19"/>
    <s v="0017000000SIU2zAAH"/>
    <x v="4570"/>
    <s v="Platform"/>
    <s v="Platform w/Campaign Management"/>
    <x v="2"/>
    <x v="17"/>
    <x v="19"/>
    <x v="437"/>
    <n v="766"/>
    <x v="13"/>
    <x v="14"/>
  </r>
  <r>
    <x v="2"/>
    <x v="14"/>
    <x v="33"/>
    <x v="43"/>
    <x v="1063"/>
    <s v="0010g00001jYaZVAA0"/>
    <x v="4571"/>
    <s v="Advertise"/>
    <s v="Advertise on QC1"/>
    <x v="3"/>
    <x v="64"/>
    <x v="31"/>
    <x v="437"/>
    <n v="7393"/>
    <x v="13"/>
    <x v="14"/>
  </r>
  <r>
    <x v="2"/>
    <x v="14"/>
    <x v="33"/>
    <x v="43"/>
    <x v="966"/>
    <s v="0014u00001vD5TuAAK"/>
    <x v="4572"/>
    <s v="Advertise"/>
    <s v="Advertise on QC1"/>
    <x v="5"/>
    <x v="64"/>
    <x v="31"/>
    <x v="437"/>
    <n v="561"/>
    <x v="13"/>
    <x v="14"/>
  </r>
  <r>
    <x v="2"/>
    <x v="7"/>
    <x v="13"/>
    <x v="93"/>
    <x v="156"/>
    <s v="0017000000zReCaAAK"/>
    <x v="4573"/>
    <s v="Platform"/>
    <s v="Platform"/>
    <x v="6"/>
    <x v="40"/>
    <x v="32"/>
    <x v="438"/>
    <n v="2446"/>
    <x v="14"/>
    <x v="14"/>
  </r>
  <r>
    <x v="0"/>
    <x v="13"/>
    <x v="26"/>
    <x v="450"/>
    <x v="1767"/>
    <s v="0014u00001n0iYMAAY"/>
    <x v="0"/>
    <s v="Platform"/>
    <s v="Platform"/>
    <x v="0"/>
    <x v="89"/>
    <x v="94"/>
    <x v="438"/>
    <n v="9888"/>
    <x v="14"/>
    <x v="14"/>
  </r>
  <r>
    <x v="0"/>
    <x v="2"/>
    <x v="2"/>
    <x v="130"/>
    <x v="884"/>
    <s v="0010g00001YrLswAAF"/>
    <x v="4574"/>
    <s v="Advertise"/>
    <s v="Advertise on QC1"/>
    <x v="1"/>
    <x v="2"/>
    <x v="2"/>
    <x v="438"/>
    <n v="3654"/>
    <x v="14"/>
    <x v="14"/>
  </r>
  <r>
    <x v="0"/>
    <x v="4"/>
    <x v="29"/>
    <x v="1"/>
    <x v="576"/>
    <s v="0017000000kynUvAAI"/>
    <x v="0"/>
    <s v="Platform"/>
    <s v="Platform"/>
    <x v="0"/>
    <x v="55"/>
    <x v="56"/>
    <x v="438"/>
    <n v="3513"/>
    <x v="14"/>
    <x v="14"/>
  </r>
  <r>
    <x v="0"/>
    <x v="4"/>
    <x v="5"/>
    <x v="169"/>
    <x v="721"/>
    <s v="0010g00001hyMY7AAM"/>
    <x v="0"/>
    <s v="Platform"/>
    <s v="Platform"/>
    <x v="0"/>
    <x v="49"/>
    <x v="56"/>
    <x v="438"/>
    <n v="2349"/>
    <x v="14"/>
    <x v="14"/>
  </r>
  <r>
    <x v="0"/>
    <x v="4"/>
    <x v="5"/>
    <x v="34"/>
    <x v="1768"/>
    <s v="0014u000020bpy9AAA"/>
    <x v="4575"/>
    <s v="Platform"/>
    <s v="Platform"/>
    <x v="6"/>
    <x v="34"/>
    <x v="39"/>
    <x v="438"/>
    <n v="2870"/>
    <x v="14"/>
    <x v="14"/>
  </r>
  <r>
    <x v="0"/>
    <x v="4"/>
    <x v="25"/>
    <x v="152"/>
    <x v="242"/>
    <s v="0017000001SIhusAAD"/>
    <x v="4576"/>
    <s v="Platform"/>
    <s v="Platform"/>
    <x v="6"/>
    <x v="124"/>
    <x v="142"/>
    <x v="438"/>
    <n v="7795"/>
    <x v="14"/>
    <x v="14"/>
  </r>
  <r>
    <x v="2"/>
    <x v="12"/>
    <x v="23"/>
    <x v="203"/>
    <x v="1769"/>
    <s v="0017000000WtDbvAAF"/>
    <x v="4577"/>
    <s v="Advertise"/>
    <s v="Advertise on QC2"/>
    <x v="1"/>
    <x v="91"/>
    <x v="104"/>
    <x v="438"/>
    <n v="4701"/>
    <x v="14"/>
    <x v="14"/>
  </r>
  <r>
    <x v="2"/>
    <x v="5"/>
    <x v="7"/>
    <x v="7"/>
    <x v="7"/>
    <s v="0017000000asbAGAAY"/>
    <x v="4578"/>
    <s v="Advertise"/>
    <s v="Advertise on QC1"/>
    <x v="1"/>
    <x v="7"/>
    <x v="7"/>
    <x v="438"/>
    <n v="8733"/>
    <x v="14"/>
    <x v="14"/>
  </r>
  <r>
    <x v="0"/>
    <x v="0"/>
    <x v="10"/>
    <x v="7"/>
    <x v="864"/>
    <s v="001700000119FZmAAM"/>
    <x v="4579"/>
    <s v="Advertise"/>
    <s v="Advertise on QC1"/>
    <x v="1"/>
    <x v="24"/>
    <x v="25"/>
    <x v="439"/>
    <n v="3214"/>
    <x v="15"/>
    <x v="14"/>
  </r>
  <r>
    <x v="0"/>
    <x v="0"/>
    <x v="10"/>
    <x v="1"/>
    <x v="190"/>
    <s v="0014u00001xXwReAAK"/>
    <x v="4580"/>
    <s v="Advertise"/>
    <s v="Advertise on QC2"/>
    <x v="1"/>
    <x v="52"/>
    <x v="25"/>
    <x v="439"/>
    <n v="3277"/>
    <x v="15"/>
    <x v="14"/>
  </r>
  <r>
    <x v="0"/>
    <x v="8"/>
    <x v="14"/>
    <x v="7"/>
    <x v="571"/>
    <s v="0017000001Q6WqDAAV"/>
    <x v="4581"/>
    <s v="Advertise"/>
    <s v="Advertise on QC1"/>
    <x v="1"/>
    <x v="14"/>
    <x v="75"/>
    <x v="439"/>
    <n v="5018"/>
    <x v="15"/>
    <x v="14"/>
  </r>
  <r>
    <x v="0"/>
    <x v="2"/>
    <x v="2"/>
    <x v="67"/>
    <x v="348"/>
    <s v="0010g00001kS82NAAS"/>
    <x v="4582"/>
    <s v="Advertise"/>
    <s v="Advertise on QC1"/>
    <x v="1"/>
    <x v="38"/>
    <x v="43"/>
    <x v="439"/>
    <n v="7543"/>
    <x v="15"/>
    <x v="14"/>
  </r>
  <r>
    <x v="0"/>
    <x v="2"/>
    <x v="2"/>
    <x v="533"/>
    <x v="1665"/>
    <s v="0014u000020bOJYAA2"/>
    <x v="4583"/>
    <s v="Advertise"/>
    <s v="Advertise on QC1"/>
    <x v="5"/>
    <x v="46"/>
    <x v="53"/>
    <x v="439"/>
    <n v="2316"/>
    <x v="15"/>
    <x v="14"/>
  </r>
  <r>
    <x v="0"/>
    <x v="2"/>
    <x v="2"/>
    <x v="416"/>
    <x v="581"/>
    <s v="0017000001PtbZZAAZ"/>
    <x v="4584"/>
    <s v="Advertise"/>
    <s v="Advertise on QC1"/>
    <x v="1"/>
    <x v="2"/>
    <x v="2"/>
    <x v="439"/>
    <n v="7383"/>
    <x v="15"/>
    <x v="14"/>
  </r>
  <r>
    <x v="0"/>
    <x v="2"/>
    <x v="2"/>
    <x v="155"/>
    <x v="278"/>
    <s v="0017000001JOw0HAAT"/>
    <x v="4585"/>
    <s v="Advertise"/>
    <s v="Advertise on QC2"/>
    <x v="1"/>
    <x v="38"/>
    <x v="93"/>
    <x v="439"/>
    <n v="1874"/>
    <x v="15"/>
    <x v="14"/>
  </r>
  <r>
    <x v="1"/>
    <x v="3"/>
    <x v="3"/>
    <x v="54"/>
    <x v="1770"/>
    <s v="0014u000021UO2pAAG"/>
    <x v="4586"/>
    <s v="Advertise"/>
    <s v="Advertise on QC1"/>
    <x v="5"/>
    <x v="33"/>
    <x v="33"/>
    <x v="439"/>
    <n v="7510"/>
    <x v="15"/>
    <x v="14"/>
  </r>
  <r>
    <x v="0"/>
    <x v="4"/>
    <x v="29"/>
    <x v="1"/>
    <x v="954"/>
    <s v="0014u00001nt1K2AAI"/>
    <x v="4587"/>
    <s v="Platform"/>
    <s v="Platform"/>
    <x v="6"/>
    <x v="55"/>
    <x v="118"/>
    <x v="439"/>
    <n v="8668"/>
    <x v="15"/>
    <x v="14"/>
  </r>
  <r>
    <x v="0"/>
    <x v="4"/>
    <x v="5"/>
    <x v="318"/>
    <x v="761"/>
    <s v="0017000000su57FAAQ"/>
    <x v="4588"/>
    <s v="Advertise"/>
    <s v="Advertise on QC1"/>
    <x v="2"/>
    <x v="106"/>
    <x v="18"/>
    <x v="439"/>
    <n v="395"/>
    <x v="15"/>
    <x v="14"/>
  </r>
  <r>
    <x v="0"/>
    <x v="4"/>
    <x v="5"/>
    <x v="41"/>
    <x v="979"/>
    <s v="0017000000r10cBAAQ"/>
    <x v="4589"/>
    <s v="Advertise"/>
    <s v="Advertise on QC1"/>
    <x v="5"/>
    <x v="34"/>
    <x v="18"/>
    <x v="439"/>
    <n v="6725"/>
    <x v="15"/>
    <x v="14"/>
  </r>
  <r>
    <x v="0"/>
    <x v="4"/>
    <x v="5"/>
    <x v="113"/>
    <x v="1716"/>
    <s v="0014u00001ytAHhAAM"/>
    <x v="4590"/>
    <s v="Platform"/>
    <s v="Platform"/>
    <x v="6"/>
    <x v="34"/>
    <x v="39"/>
    <x v="439"/>
    <n v="6170"/>
    <x v="15"/>
    <x v="14"/>
  </r>
  <r>
    <x v="0"/>
    <x v="4"/>
    <x v="5"/>
    <x v="113"/>
    <x v="1771"/>
    <s v="0014u000020bpt4AAA"/>
    <x v="4591"/>
    <s v="Platform"/>
    <s v="Platform"/>
    <x v="6"/>
    <x v="34"/>
    <x v="39"/>
    <x v="439"/>
    <n v="586"/>
    <x v="15"/>
    <x v="14"/>
  </r>
  <r>
    <x v="2"/>
    <x v="5"/>
    <x v="19"/>
    <x v="451"/>
    <x v="1772"/>
    <s v="NA"/>
    <x v="0"/>
    <s v="Platform"/>
    <s v="Platform"/>
    <x v="0"/>
    <x v="63"/>
    <x v="129"/>
    <x v="439"/>
    <n v="601"/>
    <x v="15"/>
    <x v="14"/>
  </r>
  <r>
    <x v="2"/>
    <x v="6"/>
    <x v="30"/>
    <x v="79"/>
    <x v="345"/>
    <s v="0014u00001tAOj0AAG"/>
    <x v="4592"/>
    <s v="Advertise"/>
    <s v="Advertise on QC1"/>
    <x v="1"/>
    <x v="61"/>
    <x v="9"/>
    <x v="439"/>
    <n v="4269"/>
    <x v="15"/>
    <x v="14"/>
  </r>
  <r>
    <x v="2"/>
    <x v="6"/>
    <x v="9"/>
    <x v="1"/>
    <x v="1773"/>
    <s v="0010g00001kP0qFAAS"/>
    <x v="4593"/>
    <s v="Platform"/>
    <s v="Platform"/>
    <x v="6"/>
    <x v="9"/>
    <x v="143"/>
    <x v="439"/>
    <n v="7501"/>
    <x v="15"/>
    <x v="14"/>
  </r>
  <r>
    <x v="1"/>
    <x v="1"/>
    <x v="1"/>
    <x v="1"/>
    <x v="203"/>
    <s v="0017000001PvyWdAAJ"/>
    <x v="0"/>
    <s v="Advertise"/>
    <s v="Advertise on QC2"/>
    <x v="0"/>
    <x v="53"/>
    <x v="69"/>
    <x v="440"/>
    <n v="3785"/>
    <x v="16"/>
    <x v="14"/>
  </r>
  <r>
    <x v="1"/>
    <x v="1"/>
    <x v="1"/>
    <x v="32"/>
    <x v="42"/>
    <s v="0017000001TdQiRAAV"/>
    <x v="4594"/>
    <s v="Advertise"/>
    <s v="Advertise on QC1"/>
    <x v="1"/>
    <x v="32"/>
    <x v="36"/>
    <x v="440"/>
    <n v="6398"/>
    <x v="16"/>
    <x v="14"/>
  </r>
  <r>
    <x v="2"/>
    <x v="7"/>
    <x v="21"/>
    <x v="235"/>
    <x v="521"/>
    <s v="0014u00001xYhZxAAK"/>
    <x v="4595"/>
    <s v="Advertise"/>
    <s v="Advertise on QC1"/>
    <x v="5"/>
    <x v="26"/>
    <x v="28"/>
    <x v="440"/>
    <n v="6245"/>
    <x v="16"/>
    <x v="14"/>
  </r>
  <r>
    <x v="0"/>
    <x v="13"/>
    <x v="26"/>
    <x v="362"/>
    <x v="962"/>
    <s v="0010g00001gVAZvAAO"/>
    <x v="4596"/>
    <s v="Advertise"/>
    <s v="Advertise on QC2"/>
    <x v="2"/>
    <x v="89"/>
    <x v="42"/>
    <x v="440"/>
    <n v="1377"/>
    <x v="16"/>
    <x v="14"/>
  </r>
  <r>
    <x v="0"/>
    <x v="2"/>
    <x v="2"/>
    <x v="1"/>
    <x v="349"/>
    <s v="0010g00001lzNFrAAM"/>
    <x v="1232"/>
    <s v="Advertise"/>
    <s v="Advertise on QC2"/>
    <x v="2"/>
    <x v="38"/>
    <x v="53"/>
    <x v="440"/>
    <n v="1692"/>
    <x v="16"/>
    <x v="14"/>
  </r>
  <r>
    <x v="0"/>
    <x v="2"/>
    <x v="2"/>
    <x v="88"/>
    <x v="587"/>
    <s v="0010g00001jXJG9AAO"/>
    <x v="4597"/>
    <s v="Advertise"/>
    <s v="Advertise on QC1"/>
    <x v="1"/>
    <x v="46"/>
    <x v="53"/>
    <x v="440"/>
    <n v="5766"/>
    <x v="16"/>
    <x v="14"/>
  </r>
  <r>
    <x v="0"/>
    <x v="2"/>
    <x v="2"/>
    <x v="47"/>
    <x v="609"/>
    <s v="0010g00001Zq6MMAAZ"/>
    <x v="4598"/>
    <s v="Advertise"/>
    <s v="Advertise on QC1"/>
    <x v="1"/>
    <x v="46"/>
    <x v="43"/>
    <x v="440"/>
    <n v="6337"/>
    <x v="16"/>
    <x v="14"/>
  </r>
  <r>
    <x v="1"/>
    <x v="3"/>
    <x v="3"/>
    <x v="119"/>
    <x v="205"/>
    <s v="0014u00001yvR23AAE"/>
    <x v="4599"/>
    <s v="Platform"/>
    <s v="Platform w/Campaign Management"/>
    <x v="5"/>
    <x v="33"/>
    <x v="33"/>
    <x v="440"/>
    <n v="1620"/>
    <x v="16"/>
    <x v="14"/>
  </r>
  <r>
    <x v="1"/>
    <x v="3"/>
    <x v="3"/>
    <x v="137"/>
    <x v="1655"/>
    <s v="0014u00001tAPgbAAG"/>
    <x v="0"/>
    <s v="Platform"/>
    <s v="Platform"/>
    <x v="0"/>
    <x v="67"/>
    <x v="79"/>
    <x v="440"/>
    <n v="1070"/>
    <x v="16"/>
    <x v="14"/>
  </r>
  <r>
    <x v="0"/>
    <x v="10"/>
    <x v="16"/>
    <x v="468"/>
    <x v="478"/>
    <s v="0014u00001xaURvAAM"/>
    <x v="4600"/>
    <s v="Platform"/>
    <s v="Platform"/>
    <x v="6"/>
    <x v="16"/>
    <x v="55"/>
    <x v="440"/>
    <n v="781"/>
    <x v="16"/>
    <x v="14"/>
  </r>
  <r>
    <x v="0"/>
    <x v="4"/>
    <x v="5"/>
    <x v="34"/>
    <x v="1295"/>
    <s v="0014u00001yt5uWAAQ"/>
    <x v="4601"/>
    <s v="Platform"/>
    <s v="Platform"/>
    <x v="4"/>
    <x v="34"/>
    <x v="39"/>
    <x v="440"/>
    <n v="1922"/>
    <x v="16"/>
    <x v="14"/>
  </r>
  <r>
    <x v="2"/>
    <x v="11"/>
    <x v="17"/>
    <x v="15"/>
    <x v="378"/>
    <s v="0010g00001kSOb3AAG"/>
    <x v="4602"/>
    <s v="Platform"/>
    <s v="Platform w/Campaign Management"/>
    <x v="1"/>
    <x v="17"/>
    <x v="19"/>
    <x v="440"/>
    <n v="4717"/>
    <x v="16"/>
    <x v="14"/>
  </r>
  <r>
    <x v="2"/>
    <x v="5"/>
    <x v="19"/>
    <x v="7"/>
    <x v="163"/>
    <s v="0017000000WVbN0AAL"/>
    <x v="4603"/>
    <s v="Advertise"/>
    <s v="Advertise on QC1"/>
    <x v="1"/>
    <x v="72"/>
    <x v="70"/>
    <x v="440"/>
    <n v="335"/>
    <x v="16"/>
    <x v="14"/>
  </r>
  <r>
    <x v="2"/>
    <x v="6"/>
    <x v="9"/>
    <x v="9"/>
    <x v="886"/>
    <s v="0017000001SRjHGAA1"/>
    <x v="4604"/>
    <s v="Advertise"/>
    <s v="Advertise on QC1"/>
    <x v="3"/>
    <x v="9"/>
    <x v="85"/>
    <x v="440"/>
    <n v="1023"/>
    <x v="16"/>
    <x v="14"/>
  </r>
  <r>
    <x v="1"/>
    <x v="1"/>
    <x v="11"/>
    <x v="552"/>
    <x v="1774"/>
    <s v="0010g00001cpD2IAAU"/>
    <x v="4605"/>
    <s v="Advertise"/>
    <s v="Advertise on QC1"/>
    <x v="1"/>
    <x v="11"/>
    <x v="11"/>
    <x v="441"/>
    <n v="5050"/>
    <x v="17"/>
    <x v="14"/>
  </r>
  <r>
    <x v="1"/>
    <x v="1"/>
    <x v="12"/>
    <x v="553"/>
    <x v="959"/>
    <s v="0017000001LvizNAAR"/>
    <x v="4606"/>
    <s v="Platform"/>
    <s v="Platform w/Campaign Management"/>
    <x v="3"/>
    <x v="82"/>
    <x v="87"/>
    <x v="441"/>
    <n v="3896"/>
    <x v="17"/>
    <x v="14"/>
  </r>
  <r>
    <x v="2"/>
    <x v="7"/>
    <x v="13"/>
    <x v="1"/>
    <x v="1775"/>
    <s v="0017000000v0sb3AAA"/>
    <x v="4607"/>
    <s v="Platform"/>
    <s v="Platform"/>
    <x v="6"/>
    <x v="83"/>
    <x v="40"/>
    <x v="441"/>
    <n v="5727"/>
    <x v="17"/>
    <x v="14"/>
  </r>
  <r>
    <x v="1"/>
    <x v="3"/>
    <x v="3"/>
    <x v="54"/>
    <x v="1776"/>
    <s v="0014u00001yurUaAAI"/>
    <x v="4608"/>
    <s v="Advertise"/>
    <s v="Advertise on QC1"/>
    <x v="5"/>
    <x v="33"/>
    <x v="33"/>
    <x v="441"/>
    <n v="8072"/>
    <x v="17"/>
    <x v="14"/>
  </r>
  <r>
    <x v="0"/>
    <x v="4"/>
    <x v="5"/>
    <x v="41"/>
    <x v="327"/>
    <s v="0010g00001crvrdAAA"/>
    <x v="0"/>
    <s v="Platform"/>
    <s v="Platform"/>
    <x v="0"/>
    <x v="109"/>
    <x v="94"/>
    <x v="441"/>
    <n v="6179"/>
    <x v="17"/>
    <x v="14"/>
  </r>
  <r>
    <x v="0"/>
    <x v="4"/>
    <x v="5"/>
    <x v="163"/>
    <x v="1714"/>
    <s v="0014u00001vCVpvAAG"/>
    <x v="4364"/>
    <s v="Advertise"/>
    <s v="Advertise on QC2"/>
    <x v="5"/>
    <x v="5"/>
    <x v="48"/>
    <x v="441"/>
    <n v="8419"/>
    <x v="17"/>
    <x v="14"/>
  </r>
  <r>
    <x v="2"/>
    <x v="6"/>
    <x v="8"/>
    <x v="7"/>
    <x v="79"/>
    <s v="0010g00001YEOdxAAH"/>
    <x v="4609"/>
    <s v="Advertise"/>
    <s v="Advertise on QC1"/>
    <x v="7"/>
    <x v="39"/>
    <x v="57"/>
    <x v="441"/>
    <n v="1266"/>
    <x v="17"/>
    <x v="14"/>
  </r>
  <r>
    <x v="2"/>
    <x v="6"/>
    <x v="9"/>
    <x v="9"/>
    <x v="1696"/>
    <s v="0017000000uBZ9BAAW"/>
    <x v="4610"/>
    <s v="Advertise"/>
    <s v="Advertise on QC1"/>
    <x v="3"/>
    <x v="9"/>
    <x v="50"/>
    <x v="441"/>
    <n v="9498"/>
    <x v="17"/>
    <x v="14"/>
  </r>
  <r>
    <x v="2"/>
    <x v="6"/>
    <x v="24"/>
    <x v="7"/>
    <x v="1025"/>
    <s v="0017000000nkx8iAAA"/>
    <x v="4611"/>
    <s v="Advertise"/>
    <s v="Advertise on QC1"/>
    <x v="3"/>
    <x v="81"/>
    <x v="85"/>
    <x v="441"/>
    <n v="7922"/>
    <x v="17"/>
    <x v="14"/>
  </r>
  <r>
    <x v="2"/>
    <x v="6"/>
    <x v="24"/>
    <x v="1"/>
    <x v="220"/>
    <s v="0017000000fyEN6AAM"/>
    <x v="0"/>
    <s v="Advertise"/>
    <s v="Advertise on QC2"/>
    <x v="0"/>
    <x v="81"/>
    <x v="91"/>
    <x v="441"/>
    <n v="799"/>
    <x v="17"/>
    <x v="14"/>
  </r>
  <r>
    <x v="1"/>
    <x v="1"/>
    <x v="1"/>
    <x v="1"/>
    <x v="1099"/>
    <s v="0017000001KHHcWAAX"/>
    <x v="3402"/>
    <s v="Platform"/>
    <s v="Platform"/>
    <x v="6"/>
    <x v="53"/>
    <x v="69"/>
    <x v="442"/>
    <n v="1017"/>
    <x v="18"/>
    <x v="14"/>
  </r>
  <r>
    <x v="1"/>
    <x v="1"/>
    <x v="1"/>
    <x v="276"/>
    <x v="464"/>
    <s v="0017000001R5dQEAAZ"/>
    <x v="4277"/>
    <s v="Advertise"/>
    <s v="Advertise on QC2"/>
    <x v="1"/>
    <x v="53"/>
    <x v="1"/>
    <x v="442"/>
    <n v="7773"/>
    <x v="18"/>
    <x v="14"/>
  </r>
  <r>
    <x v="1"/>
    <x v="1"/>
    <x v="1"/>
    <x v="32"/>
    <x v="358"/>
    <s v="0010g00001jXIprAAG"/>
    <x v="4612"/>
    <s v="Advertise"/>
    <s v="Advertise on QC1"/>
    <x v="1"/>
    <x v="32"/>
    <x v="1"/>
    <x v="442"/>
    <n v="9384"/>
    <x v="18"/>
    <x v="14"/>
  </r>
  <r>
    <x v="1"/>
    <x v="1"/>
    <x v="31"/>
    <x v="7"/>
    <x v="1114"/>
    <s v="0014u00001t97OPAAY"/>
    <x v="4613"/>
    <s v="Advertise"/>
    <s v="Advertise on QC1"/>
    <x v="3"/>
    <x v="58"/>
    <x v="67"/>
    <x v="442"/>
    <n v="7323"/>
    <x v="18"/>
    <x v="14"/>
  </r>
  <r>
    <x v="1"/>
    <x v="1"/>
    <x v="12"/>
    <x v="7"/>
    <x v="1616"/>
    <s v="0014u00001ywpuvAAA"/>
    <x v="4614"/>
    <s v="Advertise"/>
    <s v="Advertise on QC1"/>
    <x v="5"/>
    <x v="12"/>
    <x v="12"/>
    <x v="442"/>
    <n v="7033"/>
    <x v="18"/>
    <x v="14"/>
  </r>
  <r>
    <x v="2"/>
    <x v="7"/>
    <x v="21"/>
    <x v="1"/>
    <x v="32"/>
    <s v="0017000001JRNFFAA5"/>
    <x v="4615"/>
    <s v="Advertise"/>
    <s v="Advertise on QC2"/>
    <x v="2"/>
    <x v="26"/>
    <x v="28"/>
    <x v="442"/>
    <n v="2280"/>
    <x v="18"/>
    <x v="14"/>
  </r>
  <r>
    <x v="0"/>
    <x v="2"/>
    <x v="2"/>
    <x v="130"/>
    <x v="230"/>
    <s v="0017000001WCnUnAAL"/>
    <x v="4616"/>
    <s v="Advertise"/>
    <s v="Advertise on QC1"/>
    <x v="2"/>
    <x v="2"/>
    <x v="2"/>
    <x v="442"/>
    <n v="7386"/>
    <x v="18"/>
    <x v="14"/>
  </r>
  <r>
    <x v="0"/>
    <x v="2"/>
    <x v="2"/>
    <x v="69"/>
    <x v="108"/>
    <s v="0017000001R61QcAAJ"/>
    <x v="4617"/>
    <s v="Advertise"/>
    <s v="Advertise on QC1"/>
    <x v="1"/>
    <x v="46"/>
    <x v="53"/>
    <x v="442"/>
    <n v="1547"/>
    <x v="18"/>
    <x v="14"/>
  </r>
  <r>
    <x v="0"/>
    <x v="10"/>
    <x v="16"/>
    <x v="1"/>
    <x v="529"/>
    <s v="0014u00001p4s3kAAA"/>
    <x v="4618"/>
    <s v="Advertise"/>
    <s v="Advertise on QC2"/>
    <x v="1"/>
    <x v="16"/>
    <x v="54"/>
    <x v="442"/>
    <n v="1085"/>
    <x v="18"/>
    <x v="14"/>
  </r>
  <r>
    <x v="0"/>
    <x v="4"/>
    <x v="5"/>
    <x v="5"/>
    <x v="1001"/>
    <s v="0017000000uA9zsAAC"/>
    <x v="4619"/>
    <s v="Advertise"/>
    <s v="Advertise on QC1"/>
    <x v="2"/>
    <x v="5"/>
    <x v="62"/>
    <x v="442"/>
    <n v="5357"/>
    <x v="18"/>
    <x v="14"/>
  </r>
  <r>
    <x v="2"/>
    <x v="11"/>
    <x v="17"/>
    <x v="15"/>
    <x v="1048"/>
    <s v="0014u00001wPV5LAAW"/>
    <x v="3979"/>
    <s v="Platform"/>
    <s v="Platform w/Campaign Management"/>
    <x v="2"/>
    <x v="17"/>
    <x v="19"/>
    <x v="442"/>
    <n v="3924"/>
    <x v="18"/>
    <x v="14"/>
  </r>
  <r>
    <x v="2"/>
    <x v="11"/>
    <x v="18"/>
    <x v="1"/>
    <x v="121"/>
    <s v="0017000000kOfiEAAS"/>
    <x v="4620"/>
    <s v="Advertise"/>
    <s v="Advertise on QC2"/>
    <x v="2"/>
    <x v="18"/>
    <x v="20"/>
    <x v="442"/>
    <n v="3541"/>
    <x v="18"/>
    <x v="14"/>
  </r>
  <r>
    <x v="2"/>
    <x v="5"/>
    <x v="19"/>
    <x v="84"/>
    <x v="135"/>
    <s v="0017000000auCv1AAE"/>
    <x v="4621"/>
    <s v="Advertise"/>
    <s v="Advertise on QC1"/>
    <x v="1"/>
    <x v="63"/>
    <x v="70"/>
    <x v="442"/>
    <n v="2504"/>
    <x v="18"/>
    <x v="14"/>
  </r>
  <r>
    <x v="2"/>
    <x v="6"/>
    <x v="24"/>
    <x v="1"/>
    <x v="657"/>
    <s v="00170000010MfiEAAS"/>
    <x v="4622"/>
    <s v="Advertise"/>
    <s v="Advertise on QC2"/>
    <x v="1"/>
    <x v="31"/>
    <x v="35"/>
    <x v="442"/>
    <n v="3842"/>
    <x v="18"/>
    <x v="14"/>
  </r>
  <r>
    <x v="0"/>
    <x v="0"/>
    <x v="10"/>
    <x v="20"/>
    <x v="28"/>
    <s v="0014u00001yvRzkAAE"/>
    <x v="4623"/>
    <s v="Advertise"/>
    <s v="Advertise on QC1"/>
    <x v="2"/>
    <x v="25"/>
    <x v="25"/>
    <x v="443"/>
    <n v="6626"/>
    <x v="19"/>
    <x v="14"/>
  </r>
  <r>
    <x v="1"/>
    <x v="1"/>
    <x v="1"/>
    <x v="91"/>
    <x v="650"/>
    <s v="0017000001P0ccbAAB"/>
    <x v="4624"/>
    <s v="Advertise"/>
    <s v="Advertise on QC2"/>
    <x v="2"/>
    <x v="1"/>
    <x v="27"/>
    <x v="443"/>
    <n v="5456"/>
    <x v="19"/>
    <x v="14"/>
  </r>
  <r>
    <x v="1"/>
    <x v="1"/>
    <x v="1"/>
    <x v="81"/>
    <x v="128"/>
    <s v="0014u00001uTVuLAAW"/>
    <x v="4625"/>
    <s v="Platform"/>
    <s v="Platform"/>
    <x v="4"/>
    <x v="53"/>
    <x v="69"/>
    <x v="443"/>
    <n v="1998"/>
    <x v="19"/>
    <x v="14"/>
  </r>
  <r>
    <x v="1"/>
    <x v="1"/>
    <x v="31"/>
    <x v="1"/>
    <x v="1777"/>
    <s v="0010g00001YFo2QAAT"/>
    <x v="4626"/>
    <s v="Platform"/>
    <s v="Platform"/>
    <x v="9"/>
    <x v="58"/>
    <x v="58"/>
    <x v="443"/>
    <n v="8475"/>
    <x v="19"/>
    <x v="14"/>
  </r>
  <r>
    <x v="1"/>
    <x v="1"/>
    <x v="12"/>
    <x v="7"/>
    <x v="1778"/>
    <s v="0017000001L2cB7AAJ"/>
    <x v="4627"/>
    <s v="Advertise"/>
    <s v="Advertise on QC1"/>
    <x v="3"/>
    <x v="82"/>
    <x v="87"/>
    <x v="443"/>
    <n v="9974"/>
    <x v="19"/>
    <x v="14"/>
  </r>
  <r>
    <x v="1"/>
    <x v="1"/>
    <x v="12"/>
    <x v="453"/>
    <x v="1779"/>
    <s v="0017000001PveMTAAZ"/>
    <x v="4628"/>
    <s v="Advertise"/>
    <s v="Advertise on QC1"/>
    <x v="1"/>
    <x v="12"/>
    <x v="12"/>
    <x v="443"/>
    <n v="8763"/>
    <x v="19"/>
    <x v="14"/>
  </r>
  <r>
    <x v="2"/>
    <x v="7"/>
    <x v="22"/>
    <x v="378"/>
    <x v="96"/>
    <s v="0010g00001berXqAAI"/>
    <x v="0"/>
    <s v="Advertise"/>
    <s v="Advertise on QC2"/>
    <x v="0"/>
    <x v="28"/>
    <x v="32"/>
    <x v="443"/>
    <n v="6506"/>
    <x v="19"/>
    <x v="14"/>
  </r>
  <r>
    <x v="1"/>
    <x v="3"/>
    <x v="3"/>
    <x v="7"/>
    <x v="739"/>
    <s v="0010g00001fMrCCAA0"/>
    <x v="4629"/>
    <s v="Advertise"/>
    <s v="Advertise on QC1"/>
    <x v="1"/>
    <x v="3"/>
    <x v="65"/>
    <x v="443"/>
    <n v="4903"/>
    <x v="19"/>
    <x v="14"/>
  </r>
  <r>
    <x v="1"/>
    <x v="3"/>
    <x v="3"/>
    <x v="331"/>
    <x v="800"/>
    <s v="0014u00001nsfMPAAY"/>
    <x v="4630"/>
    <s v="Advertise"/>
    <s v="Advertise on QC1"/>
    <x v="1"/>
    <x v="3"/>
    <x v="3"/>
    <x v="443"/>
    <n v="4407"/>
    <x v="19"/>
    <x v="14"/>
  </r>
  <r>
    <x v="0"/>
    <x v="10"/>
    <x v="16"/>
    <x v="1"/>
    <x v="1780"/>
    <s v="0017000001SGjIQAA1"/>
    <x v="4631"/>
    <s v="Platform"/>
    <s v="Platform"/>
    <x v="6"/>
    <x v="16"/>
    <x v="55"/>
    <x v="443"/>
    <n v="895"/>
    <x v="19"/>
    <x v="14"/>
  </r>
  <r>
    <x v="0"/>
    <x v="10"/>
    <x v="16"/>
    <x v="468"/>
    <x v="1781"/>
    <s v="NA"/>
    <x v="0"/>
    <s v="Platform"/>
    <s v="Platform"/>
    <x v="0"/>
    <x v="16"/>
    <x v="55"/>
    <x v="443"/>
    <n v="185"/>
    <x v="19"/>
    <x v="14"/>
  </r>
  <r>
    <x v="0"/>
    <x v="4"/>
    <x v="29"/>
    <x v="1"/>
    <x v="1493"/>
    <s v="0017000000rOSglAAG"/>
    <x v="4632"/>
    <s v="Platform"/>
    <s v="Platform"/>
    <x v="6"/>
    <x v="55"/>
    <x v="81"/>
    <x v="443"/>
    <n v="8997"/>
    <x v="19"/>
    <x v="14"/>
  </r>
  <r>
    <x v="0"/>
    <x v="4"/>
    <x v="6"/>
    <x v="42"/>
    <x v="1782"/>
    <s v="0014u00001wOxQSAA0"/>
    <x v="4633"/>
    <s v="Platform"/>
    <s v="Platform w/Campaign Management"/>
    <x v="5"/>
    <x v="56"/>
    <x v="44"/>
    <x v="443"/>
    <n v="6716"/>
    <x v="19"/>
    <x v="14"/>
  </r>
  <r>
    <x v="2"/>
    <x v="11"/>
    <x v="17"/>
    <x v="393"/>
    <x v="1721"/>
    <s v="0017000000kzW7JAAU"/>
    <x v="4634"/>
    <s v="Platform"/>
    <s v="Platform"/>
    <x v="4"/>
    <x v="17"/>
    <x v="19"/>
    <x v="443"/>
    <n v="1218"/>
    <x v="19"/>
    <x v="14"/>
  </r>
  <r>
    <x v="2"/>
    <x v="5"/>
    <x v="7"/>
    <x v="1"/>
    <x v="7"/>
    <s v="0017000000asbAGAAY"/>
    <x v="4635"/>
    <s v="Advertise"/>
    <s v="Advertise on QC2"/>
    <x v="1"/>
    <x v="7"/>
    <x v="7"/>
    <x v="443"/>
    <n v="9607"/>
    <x v="19"/>
    <x v="14"/>
  </r>
  <r>
    <x v="2"/>
    <x v="5"/>
    <x v="19"/>
    <x v="7"/>
    <x v="163"/>
    <s v="0017000000WVbN0AAL"/>
    <x v="4636"/>
    <s v="Advertise"/>
    <s v="Advertise on QC1"/>
    <x v="1"/>
    <x v="72"/>
    <x v="70"/>
    <x v="443"/>
    <n v="637"/>
    <x v="19"/>
    <x v="14"/>
  </r>
  <r>
    <x v="2"/>
    <x v="5"/>
    <x v="19"/>
    <x v="1"/>
    <x v="1680"/>
    <s v="0010g00001ZnEUbAAN"/>
    <x v="4637"/>
    <s v="Platform"/>
    <s v="Platform"/>
    <x v="6"/>
    <x v="20"/>
    <x v="30"/>
    <x v="443"/>
    <n v="9071"/>
    <x v="19"/>
    <x v="14"/>
  </r>
  <r>
    <x v="1"/>
    <x v="1"/>
    <x v="1"/>
    <x v="1"/>
    <x v="442"/>
    <s v="0014u00001xaxaMAAQ"/>
    <x v="4638"/>
    <s v="Advertise"/>
    <s v="Advertise on QC2"/>
    <x v="1"/>
    <x v="1"/>
    <x v="1"/>
    <x v="444"/>
    <n v="557"/>
    <x v="20"/>
    <x v="14"/>
  </r>
  <r>
    <x v="1"/>
    <x v="1"/>
    <x v="1"/>
    <x v="256"/>
    <x v="569"/>
    <s v="0017000001GbWfpAAF"/>
    <x v="4639"/>
    <s v="Advertise"/>
    <s v="Advertise on QC1"/>
    <x v="1"/>
    <x v="36"/>
    <x v="41"/>
    <x v="444"/>
    <n v="6315"/>
    <x v="20"/>
    <x v="14"/>
  </r>
  <r>
    <x v="1"/>
    <x v="1"/>
    <x v="1"/>
    <x v="264"/>
    <x v="856"/>
    <s v="0017000001TcoUwAAJ"/>
    <x v="4640"/>
    <s v="Advertise"/>
    <s v="Advertise on QC2"/>
    <x v="1"/>
    <x v="36"/>
    <x v="41"/>
    <x v="444"/>
    <n v="7605"/>
    <x v="20"/>
    <x v="14"/>
  </r>
  <r>
    <x v="1"/>
    <x v="1"/>
    <x v="12"/>
    <x v="60"/>
    <x v="174"/>
    <s v="0017000001R656TAAR"/>
    <x v="4641"/>
    <s v="Advertise"/>
    <s v="Advertise on QC1"/>
    <x v="2"/>
    <x v="12"/>
    <x v="12"/>
    <x v="444"/>
    <n v="8341"/>
    <x v="20"/>
    <x v="14"/>
  </r>
  <r>
    <x v="2"/>
    <x v="7"/>
    <x v="21"/>
    <x v="1"/>
    <x v="1783"/>
    <s v="0017000000e4TOhAAM"/>
    <x v="4642"/>
    <s v="Advertise"/>
    <s v="Advertise on QC2"/>
    <x v="5"/>
    <x v="26"/>
    <x v="28"/>
    <x v="444"/>
    <n v="9344"/>
    <x v="20"/>
    <x v="14"/>
  </r>
  <r>
    <x v="0"/>
    <x v="2"/>
    <x v="2"/>
    <x v="155"/>
    <x v="278"/>
    <s v="0017000001JOw0HAAT"/>
    <x v="4643"/>
    <s v="Advertise"/>
    <s v="Advertise on QC2"/>
    <x v="1"/>
    <x v="38"/>
    <x v="93"/>
    <x v="444"/>
    <n v="5335"/>
    <x v="20"/>
    <x v="14"/>
  </r>
  <r>
    <x v="0"/>
    <x v="4"/>
    <x v="4"/>
    <x v="4"/>
    <x v="266"/>
    <s v="0017000000qBHdWAAW"/>
    <x v="4644"/>
    <s v="Advertise"/>
    <s v="Advertise on QC1"/>
    <x v="1"/>
    <x v="76"/>
    <x v="74"/>
    <x v="444"/>
    <n v="2722"/>
    <x v="20"/>
    <x v="14"/>
  </r>
  <r>
    <x v="0"/>
    <x v="4"/>
    <x v="27"/>
    <x v="524"/>
    <x v="1596"/>
    <s v="0014u000020blwxAAA"/>
    <x v="4645"/>
    <s v="Advertise"/>
    <s v="Advertise on QC2"/>
    <x v="1"/>
    <x v="42"/>
    <x v="63"/>
    <x v="444"/>
    <n v="9535"/>
    <x v="20"/>
    <x v="14"/>
  </r>
  <r>
    <x v="0"/>
    <x v="4"/>
    <x v="5"/>
    <x v="5"/>
    <x v="611"/>
    <s v="0017000001GYn3TAAT"/>
    <x v="4646"/>
    <s v="Advertise"/>
    <s v="Advertise on QC1"/>
    <x v="2"/>
    <x v="5"/>
    <x v="48"/>
    <x v="444"/>
    <n v="886"/>
    <x v="20"/>
    <x v="14"/>
  </r>
  <r>
    <x v="0"/>
    <x v="4"/>
    <x v="5"/>
    <x v="83"/>
    <x v="1784"/>
    <s v="0014u000022QKL6AAO"/>
    <x v="4647"/>
    <s v="Advertise"/>
    <s v="Advertise on QC2"/>
    <x v="5"/>
    <x v="34"/>
    <x v="18"/>
    <x v="444"/>
    <n v="2661"/>
    <x v="20"/>
    <x v="14"/>
  </r>
  <r>
    <x v="0"/>
    <x v="4"/>
    <x v="5"/>
    <x v="267"/>
    <x v="596"/>
    <s v="0017000000rQL2PAAW"/>
    <x v="4648"/>
    <s v="Advertise"/>
    <s v="Advertise on QC1"/>
    <x v="1"/>
    <x v="5"/>
    <x v="44"/>
    <x v="444"/>
    <n v="3183"/>
    <x v="20"/>
    <x v="14"/>
  </r>
  <r>
    <x v="2"/>
    <x v="11"/>
    <x v="17"/>
    <x v="430"/>
    <x v="794"/>
    <s v="0014u00001wQUCSAA4"/>
    <x v="0"/>
    <s v="Platform"/>
    <s v="Platform"/>
    <x v="0"/>
    <x v="17"/>
    <x v="115"/>
    <x v="444"/>
    <n v="2374"/>
    <x v="20"/>
    <x v="14"/>
  </r>
  <r>
    <x v="1"/>
    <x v="1"/>
    <x v="11"/>
    <x v="11"/>
    <x v="31"/>
    <s v="0014u00001yuAHJAA2"/>
    <x v="4649"/>
    <s v="Advertise"/>
    <s v="Advertise on QC1"/>
    <x v="1"/>
    <x v="11"/>
    <x v="11"/>
    <x v="445"/>
    <n v="6110"/>
    <x v="21"/>
    <x v="14"/>
  </r>
  <r>
    <x v="1"/>
    <x v="1"/>
    <x v="11"/>
    <x v="11"/>
    <x v="11"/>
    <s v="0014u00001wO09SAAS"/>
    <x v="4650"/>
    <s v="Advertise"/>
    <s v="Advertise on QC1"/>
    <x v="1"/>
    <x v="11"/>
    <x v="11"/>
    <x v="445"/>
    <n v="4540"/>
    <x v="21"/>
    <x v="14"/>
  </r>
  <r>
    <x v="2"/>
    <x v="7"/>
    <x v="13"/>
    <x v="355"/>
    <x v="887"/>
    <s v="0010g00001kR4Q6AAK"/>
    <x v="4651"/>
    <s v="Advertise"/>
    <s v="Advertise on QC1"/>
    <x v="2"/>
    <x v="83"/>
    <x v="88"/>
    <x v="445"/>
    <n v="2397"/>
    <x v="21"/>
    <x v="14"/>
  </r>
  <r>
    <x v="0"/>
    <x v="4"/>
    <x v="5"/>
    <x v="121"/>
    <x v="208"/>
    <s v="0017000000zuJMkAAM"/>
    <x v="4652"/>
    <s v="Advertise"/>
    <s v="Advertise on QC1"/>
    <x v="1"/>
    <x v="5"/>
    <x v="18"/>
    <x v="445"/>
    <n v="3574"/>
    <x v="21"/>
    <x v="14"/>
  </r>
  <r>
    <x v="0"/>
    <x v="4"/>
    <x v="5"/>
    <x v="41"/>
    <x v="95"/>
    <s v="0017000001WC9ItAAL"/>
    <x v="4653"/>
    <s v="Advertise"/>
    <s v="Advertise on QC1"/>
    <x v="1"/>
    <x v="97"/>
    <x v="63"/>
    <x v="445"/>
    <n v="7624"/>
    <x v="21"/>
    <x v="14"/>
  </r>
  <r>
    <x v="2"/>
    <x v="12"/>
    <x v="28"/>
    <x v="45"/>
    <x v="61"/>
    <s v="00170000014NhzIAAS"/>
    <x v="4654"/>
    <s v="Advertise"/>
    <s v="Advertise on QC1"/>
    <x v="1"/>
    <x v="43"/>
    <x v="49"/>
    <x v="445"/>
    <n v="7819"/>
    <x v="21"/>
    <x v="14"/>
  </r>
  <r>
    <x v="2"/>
    <x v="12"/>
    <x v="28"/>
    <x v="45"/>
    <x v="1785"/>
    <s v="0010g00001ZneyqAAB"/>
    <x v="4655"/>
    <s v="Advertise"/>
    <s v="Advertise on QC1"/>
    <x v="5"/>
    <x v="43"/>
    <x v="49"/>
    <x v="445"/>
    <n v="3541"/>
    <x v="21"/>
    <x v="14"/>
  </r>
  <r>
    <x v="2"/>
    <x v="11"/>
    <x v="17"/>
    <x v="1"/>
    <x v="19"/>
    <s v="0017000000SIU2zAAH"/>
    <x v="4656"/>
    <s v="Platform"/>
    <s v="Platform w/Campaign Management"/>
    <x v="2"/>
    <x v="17"/>
    <x v="19"/>
    <x v="445"/>
    <n v="595"/>
    <x v="21"/>
    <x v="14"/>
  </r>
  <r>
    <x v="2"/>
    <x v="11"/>
    <x v="17"/>
    <x v="15"/>
    <x v="378"/>
    <s v="0010g00001kSOb3AAG"/>
    <x v="4657"/>
    <s v="Platform"/>
    <s v="Platform w/Campaign Management"/>
    <x v="1"/>
    <x v="17"/>
    <x v="19"/>
    <x v="445"/>
    <n v="9807"/>
    <x v="21"/>
    <x v="14"/>
  </r>
  <r>
    <x v="2"/>
    <x v="11"/>
    <x v="18"/>
    <x v="1"/>
    <x v="523"/>
    <s v="0017000000kOfsZAAS"/>
    <x v="4658"/>
    <s v="Advertise"/>
    <s v="Advertise on QC2"/>
    <x v="2"/>
    <x v="18"/>
    <x v="20"/>
    <x v="445"/>
    <n v="8123"/>
    <x v="21"/>
    <x v="14"/>
  </r>
  <r>
    <x v="2"/>
    <x v="5"/>
    <x v="19"/>
    <x v="7"/>
    <x v="163"/>
    <s v="0017000000WVbN0AAL"/>
    <x v="4659"/>
    <s v="Advertise"/>
    <s v="Advertise on QC1"/>
    <x v="1"/>
    <x v="72"/>
    <x v="70"/>
    <x v="445"/>
    <n v="8981"/>
    <x v="21"/>
    <x v="14"/>
  </r>
  <r>
    <x v="1"/>
    <x v="1"/>
    <x v="1"/>
    <x v="7"/>
    <x v="1145"/>
    <s v="0014u00001vAuO2AAK"/>
    <x v="4660"/>
    <s v="Advertise"/>
    <s v="Advertise on QC1"/>
    <x v="1"/>
    <x v="111"/>
    <x v="25"/>
    <x v="446"/>
    <n v="8525"/>
    <x v="22"/>
    <x v="14"/>
  </r>
  <r>
    <x v="2"/>
    <x v="7"/>
    <x v="21"/>
    <x v="1"/>
    <x v="32"/>
    <s v="0017000001JRNFFAA5"/>
    <x v="4661"/>
    <s v="Advertise"/>
    <s v="Advertise on QC2"/>
    <x v="2"/>
    <x v="26"/>
    <x v="28"/>
    <x v="446"/>
    <n v="9564"/>
    <x v="22"/>
    <x v="14"/>
  </r>
  <r>
    <x v="1"/>
    <x v="3"/>
    <x v="3"/>
    <x v="54"/>
    <x v="191"/>
    <s v="0010g00001bcVTEAA2"/>
    <x v="4662"/>
    <s v="Advertise"/>
    <s v="Advertise on QC1"/>
    <x v="2"/>
    <x v="33"/>
    <x v="38"/>
    <x v="446"/>
    <n v="4991"/>
    <x v="22"/>
    <x v="14"/>
  </r>
  <r>
    <x v="0"/>
    <x v="9"/>
    <x v="15"/>
    <x v="23"/>
    <x v="33"/>
    <s v="0014u00001xXdHKAA0"/>
    <x v="4663"/>
    <s v="Advertise"/>
    <s v="Advertise on QC2"/>
    <x v="2"/>
    <x v="15"/>
    <x v="29"/>
    <x v="446"/>
    <n v="6224"/>
    <x v="22"/>
    <x v="14"/>
  </r>
  <r>
    <x v="0"/>
    <x v="10"/>
    <x v="16"/>
    <x v="1"/>
    <x v="870"/>
    <s v="0014u00001t9sTyAAI"/>
    <x v="4664"/>
    <s v="Platform"/>
    <s v="Platform"/>
    <x v="4"/>
    <x v="16"/>
    <x v="55"/>
    <x v="446"/>
    <n v="397"/>
    <x v="22"/>
    <x v="14"/>
  </r>
  <r>
    <x v="0"/>
    <x v="4"/>
    <x v="5"/>
    <x v="34"/>
    <x v="1677"/>
    <s v="0014u00001yt6XXAAY"/>
    <x v="4665"/>
    <s v="Platform"/>
    <s v="Platform"/>
    <x v="6"/>
    <x v="34"/>
    <x v="39"/>
    <x v="446"/>
    <n v="4170"/>
    <x v="22"/>
    <x v="14"/>
  </r>
  <r>
    <x v="2"/>
    <x v="12"/>
    <x v="28"/>
    <x v="45"/>
    <x v="61"/>
    <s v="00170000014NhzIAAS"/>
    <x v="4666"/>
    <s v="Advertise"/>
    <s v="Advertise on QC1"/>
    <x v="2"/>
    <x v="43"/>
    <x v="49"/>
    <x v="446"/>
    <n v="2775"/>
    <x v="22"/>
    <x v="14"/>
  </r>
  <r>
    <x v="2"/>
    <x v="11"/>
    <x v="17"/>
    <x v="15"/>
    <x v="19"/>
    <s v="0017000000SIU2zAAH"/>
    <x v="4667"/>
    <s v="Platform"/>
    <s v="Platform w/Campaign Management"/>
    <x v="1"/>
    <x v="17"/>
    <x v="19"/>
    <x v="446"/>
    <n v="3510"/>
    <x v="22"/>
    <x v="14"/>
  </r>
  <r>
    <x v="2"/>
    <x v="11"/>
    <x v="18"/>
    <x v="1"/>
    <x v="514"/>
    <s v="0017000000kOfilAAC"/>
    <x v="4668"/>
    <s v="Advertise"/>
    <s v="Advertise on QC2"/>
    <x v="2"/>
    <x v="18"/>
    <x v="50"/>
    <x v="446"/>
    <n v="9539"/>
    <x v="22"/>
    <x v="14"/>
  </r>
  <r>
    <x v="2"/>
    <x v="6"/>
    <x v="8"/>
    <x v="1"/>
    <x v="1024"/>
    <s v="0017000000lNzv6AAC"/>
    <x v="4669"/>
    <s v="Advertise"/>
    <s v="Advertise on QC2"/>
    <x v="2"/>
    <x v="86"/>
    <x v="45"/>
    <x v="446"/>
    <n v="4972"/>
    <x v="22"/>
    <x v="14"/>
  </r>
  <r>
    <x v="2"/>
    <x v="6"/>
    <x v="30"/>
    <x v="7"/>
    <x v="136"/>
    <s v="0010g00001kPQpuAAG"/>
    <x v="4670"/>
    <s v="Advertise"/>
    <s v="Advertise on QC1"/>
    <x v="1"/>
    <x v="60"/>
    <x v="52"/>
    <x v="446"/>
    <n v="6391"/>
    <x v="22"/>
    <x v="14"/>
  </r>
  <r>
    <x v="2"/>
    <x v="6"/>
    <x v="30"/>
    <x v="198"/>
    <x v="1582"/>
    <s v="0014u00001xZS2eAAG"/>
    <x v="4671"/>
    <s v="Platform"/>
    <s v="Platform"/>
    <x v="6"/>
    <x v="60"/>
    <x v="52"/>
    <x v="446"/>
    <n v="1479"/>
    <x v="22"/>
    <x v="14"/>
  </r>
  <r>
    <x v="0"/>
    <x v="0"/>
    <x v="0"/>
    <x v="1"/>
    <x v="80"/>
    <s v="0010g00001jX69GAAS"/>
    <x v="4672"/>
    <s v="Advertise"/>
    <s v="Advertise on QC2"/>
    <x v="1"/>
    <x v="23"/>
    <x v="26"/>
    <x v="447"/>
    <n v="7161"/>
    <x v="23"/>
    <x v="14"/>
  </r>
  <r>
    <x v="0"/>
    <x v="0"/>
    <x v="0"/>
    <x v="1"/>
    <x v="833"/>
    <s v="0010g00001kPvspAAC"/>
    <x v="4673"/>
    <s v="Advertise"/>
    <s v="Advertise on QC2"/>
    <x v="2"/>
    <x v="23"/>
    <x v="26"/>
    <x v="447"/>
    <n v="5363"/>
    <x v="23"/>
    <x v="14"/>
  </r>
  <r>
    <x v="0"/>
    <x v="0"/>
    <x v="0"/>
    <x v="114"/>
    <x v="1786"/>
    <s v="0017000001PwD5QAAV"/>
    <x v="4674"/>
    <s v="Advertise"/>
    <s v="Advertise on QC1"/>
    <x v="5"/>
    <x v="65"/>
    <x v="73"/>
    <x v="447"/>
    <n v="6908"/>
    <x v="23"/>
    <x v="14"/>
  </r>
  <r>
    <x v="1"/>
    <x v="1"/>
    <x v="1"/>
    <x v="72"/>
    <x v="112"/>
    <s v="0014u00001tAMEfAAO"/>
    <x v="4675"/>
    <s v="Advertise"/>
    <s v="Advertise on QC1"/>
    <x v="5"/>
    <x v="1"/>
    <x v="41"/>
    <x v="447"/>
    <n v="6539"/>
    <x v="23"/>
    <x v="14"/>
  </r>
  <r>
    <x v="2"/>
    <x v="7"/>
    <x v="13"/>
    <x v="127"/>
    <x v="227"/>
    <s v="0017000000xgxysAAA"/>
    <x v="4676"/>
    <s v="Advertise"/>
    <s v="Advertise on QC1"/>
    <x v="2"/>
    <x v="83"/>
    <x v="88"/>
    <x v="447"/>
    <n v="6444"/>
    <x v="23"/>
    <x v="14"/>
  </r>
  <r>
    <x v="1"/>
    <x v="3"/>
    <x v="3"/>
    <x v="405"/>
    <x v="1787"/>
    <s v="0014u000021UGjRAAW"/>
    <x v="0"/>
    <s v="Platform"/>
    <s v="Platform"/>
    <x v="0"/>
    <x v="29"/>
    <x v="102"/>
    <x v="447"/>
    <n v="3779"/>
    <x v="23"/>
    <x v="14"/>
  </r>
  <r>
    <x v="0"/>
    <x v="9"/>
    <x v="15"/>
    <x v="23"/>
    <x v="33"/>
    <s v="0014u00001xXdHKAA0"/>
    <x v="4677"/>
    <s v="Advertise"/>
    <s v="Advertise on QC2"/>
    <x v="2"/>
    <x v="15"/>
    <x v="16"/>
    <x v="447"/>
    <n v="7065"/>
    <x v="23"/>
    <x v="14"/>
  </r>
  <r>
    <x v="0"/>
    <x v="9"/>
    <x v="15"/>
    <x v="97"/>
    <x v="159"/>
    <s v="0010g00001ZoE3lAAF"/>
    <x v="4104"/>
    <s v="Advertise"/>
    <s v="Advertise on QC2"/>
    <x v="1"/>
    <x v="15"/>
    <x v="16"/>
    <x v="447"/>
    <n v="7023"/>
    <x v="23"/>
    <x v="14"/>
  </r>
  <r>
    <x v="0"/>
    <x v="4"/>
    <x v="4"/>
    <x v="4"/>
    <x v="1788"/>
    <s v="0010g00001hyneoAAA"/>
    <x v="4678"/>
    <s v="Advertise"/>
    <s v="Advertise on QC2"/>
    <x v="5"/>
    <x v="76"/>
    <x v="4"/>
    <x v="447"/>
    <n v="8341"/>
    <x v="23"/>
    <x v="14"/>
  </r>
  <r>
    <x v="0"/>
    <x v="4"/>
    <x v="27"/>
    <x v="44"/>
    <x v="1089"/>
    <s v="0014u00001n1V7kAAE"/>
    <x v="4679"/>
    <s v="Advertise"/>
    <s v="Advertise on QC1"/>
    <x v="2"/>
    <x v="42"/>
    <x v="48"/>
    <x v="447"/>
    <n v="2264"/>
    <x v="23"/>
    <x v="14"/>
  </r>
  <r>
    <x v="0"/>
    <x v="4"/>
    <x v="25"/>
    <x v="170"/>
    <x v="859"/>
    <s v="0010g00001b0gFiAAI"/>
    <x v="0"/>
    <s v="Platform"/>
    <s v="Platform"/>
    <x v="0"/>
    <x v="35"/>
    <x v="94"/>
    <x v="447"/>
    <n v="9961"/>
    <x v="23"/>
    <x v="14"/>
  </r>
  <r>
    <x v="2"/>
    <x v="11"/>
    <x v="18"/>
    <x v="7"/>
    <x v="1789"/>
    <s v="0017000001Tdg3MAAR"/>
    <x v="4680"/>
    <s v="Advertise"/>
    <s v="Advertise on QC1"/>
    <x v="2"/>
    <x v="18"/>
    <x v="20"/>
    <x v="447"/>
    <n v="9005"/>
    <x v="23"/>
    <x v="14"/>
  </r>
  <r>
    <x v="2"/>
    <x v="5"/>
    <x v="19"/>
    <x v="1"/>
    <x v="163"/>
    <s v="0017000000WVbN0AAL"/>
    <x v="4681"/>
    <s v="Advertise"/>
    <s v="Advertise on QC2"/>
    <x v="2"/>
    <x v="72"/>
    <x v="70"/>
    <x v="447"/>
    <n v="2234"/>
    <x v="23"/>
    <x v="14"/>
  </r>
  <r>
    <x v="2"/>
    <x v="5"/>
    <x v="19"/>
    <x v="84"/>
    <x v="135"/>
    <s v="0017000000auCv1AAE"/>
    <x v="4682"/>
    <s v="Advertise"/>
    <s v="Advertise on QC1"/>
    <x v="1"/>
    <x v="63"/>
    <x v="70"/>
    <x v="447"/>
    <n v="5987"/>
    <x v="23"/>
    <x v="14"/>
  </r>
  <r>
    <x v="2"/>
    <x v="6"/>
    <x v="30"/>
    <x v="7"/>
    <x v="694"/>
    <s v="0014u00001xa5WIAAY"/>
    <x v="4683"/>
    <s v="Advertise"/>
    <s v="Advertise on QC1"/>
    <x v="5"/>
    <x v="60"/>
    <x v="85"/>
    <x v="447"/>
    <n v="1419"/>
    <x v="23"/>
    <x v="14"/>
  </r>
  <r>
    <x v="2"/>
    <x v="6"/>
    <x v="24"/>
    <x v="1"/>
    <x v="1569"/>
    <s v="0010g00001jX7mKAAS"/>
    <x v="4684"/>
    <s v="Advertise"/>
    <s v="Advertise on QC2"/>
    <x v="3"/>
    <x v="81"/>
    <x v="85"/>
    <x v="447"/>
    <n v="8623"/>
    <x v="23"/>
    <x v="14"/>
  </r>
  <r>
    <x v="2"/>
    <x v="14"/>
    <x v="33"/>
    <x v="1"/>
    <x v="1790"/>
    <s v="0017000001DkAePAAV"/>
    <x v="4685"/>
    <s v="Platform"/>
    <s v="Platform"/>
    <x v="6"/>
    <x v="64"/>
    <x v="96"/>
    <x v="447"/>
    <n v="2936"/>
    <x v="23"/>
    <x v="14"/>
  </r>
  <r>
    <x v="1"/>
    <x v="1"/>
    <x v="1"/>
    <x v="22"/>
    <x v="1791"/>
    <s v="0014u00001ntYEXAA2"/>
    <x v="4686"/>
    <s v="Platform"/>
    <s v="Platform"/>
    <x v="6"/>
    <x v="1"/>
    <x v="58"/>
    <x v="448"/>
    <n v="7832"/>
    <x v="24"/>
    <x v="14"/>
  </r>
  <r>
    <x v="1"/>
    <x v="1"/>
    <x v="11"/>
    <x v="92"/>
    <x v="796"/>
    <s v="0010g00001YsHKkAAN"/>
    <x v="4687"/>
    <s v="Advertise"/>
    <s v="Advertise on QC1"/>
    <x v="1"/>
    <x v="11"/>
    <x v="11"/>
    <x v="448"/>
    <n v="2278"/>
    <x v="24"/>
    <x v="14"/>
  </r>
  <r>
    <x v="2"/>
    <x v="7"/>
    <x v="13"/>
    <x v="93"/>
    <x v="156"/>
    <s v="0017000000zReCaAAK"/>
    <x v="4688"/>
    <s v="Platform"/>
    <s v="Platform"/>
    <x v="4"/>
    <x v="40"/>
    <x v="32"/>
    <x v="448"/>
    <n v="2824"/>
    <x v="24"/>
    <x v="14"/>
  </r>
  <r>
    <x v="2"/>
    <x v="7"/>
    <x v="22"/>
    <x v="317"/>
    <x v="228"/>
    <s v="0017000000zTfGHAA0"/>
    <x v="4689"/>
    <s v="Platform"/>
    <s v="Platform"/>
    <x v="4"/>
    <x v="75"/>
    <x v="80"/>
    <x v="448"/>
    <n v="8319"/>
    <x v="24"/>
    <x v="14"/>
  </r>
  <r>
    <x v="0"/>
    <x v="2"/>
    <x v="2"/>
    <x v="50"/>
    <x v="400"/>
    <s v="0014u00001wOxTYAA0"/>
    <x v="4690"/>
    <s v="Advertise"/>
    <s v="Advertise on QC2"/>
    <x v="2"/>
    <x v="38"/>
    <x v="53"/>
    <x v="448"/>
    <n v="1274"/>
    <x v="24"/>
    <x v="14"/>
  </r>
  <r>
    <x v="1"/>
    <x v="3"/>
    <x v="3"/>
    <x v="418"/>
    <x v="1792"/>
    <s v="0014u00001p5jvaAAA"/>
    <x v="4691"/>
    <s v="Platform"/>
    <s v="Platform"/>
    <x v="6"/>
    <x v="94"/>
    <x v="102"/>
    <x v="448"/>
    <n v="7712"/>
    <x v="24"/>
    <x v="14"/>
  </r>
  <r>
    <x v="0"/>
    <x v="10"/>
    <x v="16"/>
    <x v="468"/>
    <x v="594"/>
    <s v="0017000001R4e0fAAB"/>
    <x v="812"/>
    <s v="Advertise"/>
    <s v="Advertise on QC2"/>
    <x v="2"/>
    <x v="16"/>
    <x v="54"/>
    <x v="448"/>
    <n v="3315"/>
    <x v="24"/>
    <x v="14"/>
  </r>
  <r>
    <x v="0"/>
    <x v="4"/>
    <x v="5"/>
    <x v="169"/>
    <x v="1793"/>
    <s v="0017000001SoujIAAR"/>
    <x v="0"/>
    <s v="Platform"/>
    <s v="Platform"/>
    <x v="0"/>
    <x v="87"/>
    <x v="86"/>
    <x v="448"/>
    <n v="2107"/>
    <x v="24"/>
    <x v="14"/>
  </r>
  <r>
    <x v="0"/>
    <x v="4"/>
    <x v="5"/>
    <x v="34"/>
    <x v="207"/>
    <s v="0014u00001vDCNgAAO"/>
    <x v="4692"/>
    <s v="Platform"/>
    <s v="Platform"/>
    <x v="4"/>
    <x v="34"/>
    <x v="39"/>
    <x v="448"/>
    <n v="410"/>
    <x v="24"/>
    <x v="14"/>
  </r>
  <r>
    <x v="2"/>
    <x v="11"/>
    <x v="17"/>
    <x v="15"/>
    <x v="19"/>
    <s v="0017000000SIU2zAAH"/>
    <x v="2065"/>
    <s v="Platform"/>
    <s v="Platform w/Campaign Management"/>
    <x v="2"/>
    <x v="17"/>
    <x v="19"/>
    <x v="448"/>
    <n v="960"/>
    <x v="24"/>
    <x v="14"/>
  </r>
  <r>
    <x v="2"/>
    <x v="6"/>
    <x v="8"/>
    <x v="514"/>
    <x v="1556"/>
    <s v="0017000001ETdhvAAD"/>
    <x v="4693"/>
    <s v="Advertise"/>
    <s v="Advertise on QC1"/>
    <x v="5"/>
    <x v="87"/>
    <x v="45"/>
    <x v="448"/>
    <n v="5486"/>
    <x v="24"/>
    <x v="14"/>
  </r>
  <r>
    <x v="0"/>
    <x v="8"/>
    <x v="14"/>
    <x v="7"/>
    <x v="535"/>
    <s v="0010g00001kQh2mAAC"/>
    <x v="4694"/>
    <s v="Advertise"/>
    <s v="Advertise on QC1"/>
    <x v="1"/>
    <x v="14"/>
    <x v="14"/>
    <x v="449"/>
    <n v="3827"/>
    <x v="25"/>
    <x v="14"/>
  </r>
  <r>
    <x v="0"/>
    <x v="2"/>
    <x v="2"/>
    <x v="1"/>
    <x v="654"/>
    <s v="0017000001KG6YyAAL"/>
    <x v="4543"/>
    <s v="Platform"/>
    <s v="Platform"/>
    <x v="6"/>
    <x v="46"/>
    <x v="43"/>
    <x v="449"/>
    <n v="3499"/>
    <x v="25"/>
    <x v="14"/>
  </r>
  <r>
    <x v="0"/>
    <x v="2"/>
    <x v="2"/>
    <x v="50"/>
    <x v="400"/>
    <s v="0014u00001wOxTYAA0"/>
    <x v="4695"/>
    <s v="Advertise"/>
    <s v="Advertise on QC2"/>
    <x v="1"/>
    <x v="38"/>
    <x v="53"/>
    <x v="449"/>
    <n v="8799"/>
    <x v="25"/>
    <x v="14"/>
  </r>
  <r>
    <x v="1"/>
    <x v="3"/>
    <x v="3"/>
    <x v="147"/>
    <x v="1350"/>
    <s v="0014u00001xX8p2AAC"/>
    <x v="4696"/>
    <s v="Advertise"/>
    <s v="Advertise on QC1"/>
    <x v="5"/>
    <x v="67"/>
    <x v="3"/>
    <x v="449"/>
    <n v="2754"/>
    <x v="25"/>
    <x v="14"/>
  </r>
  <r>
    <x v="0"/>
    <x v="4"/>
    <x v="4"/>
    <x v="4"/>
    <x v="1794"/>
    <s v="0017000001Td1EQAAZ"/>
    <x v="4697"/>
    <s v="Platform"/>
    <s v="Platform w/Campaign Management"/>
    <x v="5"/>
    <x v="76"/>
    <x v="4"/>
    <x v="449"/>
    <n v="166"/>
    <x v="25"/>
    <x v="14"/>
  </r>
  <r>
    <x v="0"/>
    <x v="4"/>
    <x v="27"/>
    <x v="44"/>
    <x v="974"/>
    <s v="0010g00001kQQubAAG"/>
    <x v="2884"/>
    <s v="Advertise"/>
    <s v="Advertise on QC2"/>
    <x v="3"/>
    <x v="41"/>
    <x v="63"/>
    <x v="449"/>
    <n v="6404"/>
    <x v="25"/>
    <x v="14"/>
  </r>
  <r>
    <x v="0"/>
    <x v="4"/>
    <x v="5"/>
    <x v="113"/>
    <x v="209"/>
    <s v="0014u00001yu7faAAA"/>
    <x v="4698"/>
    <s v="Platform"/>
    <s v="Platform"/>
    <x v="4"/>
    <x v="34"/>
    <x v="39"/>
    <x v="449"/>
    <n v="7435"/>
    <x v="25"/>
    <x v="14"/>
  </r>
  <r>
    <x v="0"/>
    <x v="4"/>
    <x v="25"/>
    <x v="7"/>
    <x v="1795"/>
    <s v="0014u000022PLgwAAG"/>
    <x v="4699"/>
    <s v="Advertise"/>
    <s v="Advertise on QC1"/>
    <x v="2"/>
    <x v="50"/>
    <x v="6"/>
    <x v="449"/>
    <n v="2606"/>
    <x v="25"/>
    <x v="14"/>
  </r>
  <r>
    <x v="2"/>
    <x v="11"/>
    <x v="17"/>
    <x v="15"/>
    <x v="934"/>
    <s v="0017000000qAL9NAAW"/>
    <x v="4700"/>
    <s v="Platform"/>
    <s v="Platform w/Campaign Management"/>
    <x v="2"/>
    <x v="17"/>
    <x v="19"/>
    <x v="449"/>
    <n v="110"/>
    <x v="25"/>
    <x v="14"/>
  </r>
  <r>
    <x v="2"/>
    <x v="11"/>
    <x v="18"/>
    <x v="1"/>
    <x v="523"/>
    <s v="0017000000kOfsZAAS"/>
    <x v="4701"/>
    <s v="Advertise"/>
    <s v="Advertise on QC2"/>
    <x v="2"/>
    <x v="18"/>
    <x v="20"/>
    <x v="449"/>
    <n v="2445"/>
    <x v="25"/>
    <x v="14"/>
  </r>
  <r>
    <x v="2"/>
    <x v="6"/>
    <x v="30"/>
    <x v="79"/>
    <x v="384"/>
    <s v="0014u00001vBRm6AAG"/>
    <x v="4702"/>
    <s v="Advertise"/>
    <s v="Advertise on QC1"/>
    <x v="1"/>
    <x v="61"/>
    <x v="9"/>
    <x v="449"/>
    <n v="2281"/>
    <x v="25"/>
    <x v="14"/>
  </r>
  <r>
    <x v="2"/>
    <x v="7"/>
    <x v="21"/>
    <x v="302"/>
    <x v="760"/>
    <s v="0017000001Oy2bmAAB"/>
    <x v="4703"/>
    <s v="Platform"/>
    <s v="Platform"/>
    <x v="6"/>
    <x v="26"/>
    <x v="28"/>
    <x v="450"/>
    <n v="1477"/>
    <x v="26"/>
    <x v="14"/>
  </r>
  <r>
    <x v="0"/>
    <x v="2"/>
    <x v="2"/>
    <x v="1"/>
    <x v="271"/>
    <s v="0017000001OylDpAAJ"/>
    <x v="312"/>
    <s v="Advertise"/>
    <s v="Advertise on QC2"/>
    <x v="2"/>
    <x v="38"/>
    <x v="53"/>
    <x v="450"/>
    <n v="635"/>
    <x v="26"/>
    <x v="14"/>
  </r>
  <r>
    <x v="0"/>
    <x v="2"/>
    <x v="2"/>
    <x v="533"/>
    <x v="1796"/>
    <s v="0014u000022QtRDAA0"/>
    <x v="4704"/>
    <s v="Advertise"/>
    <s v="Advertise on QC1"/>
    <x v="5"/>
    <x v="46"/>
    <x v="53"/>
    <x v="450"/>
    <n v="3049"/>
    <x v="26"/>
    <x v="14"/>
  </r>
  <r>
    <x v="0"/>
    <x v="10"/>
    <x v="16"/>
    <x v="554"/>
    <x v="1797"/>
    <s v="0014u00001vC4TxAAK"/>
    <x v="4705"/>
    <s v="Advertise"/>
    <s v="Advertise on QC1"/>
    <x v="5"/>
    <x v="48"/>
    <x v="62"/>
    <x v="450"/>
    <n v="3971"/>
    <x v="26"/>
    <x v="14"/>
  </r>
  <r>
    <x v="0"/>
    <x v="4"/>
    <x v="5"/>
    <x v="555"/>
    <x v="1798"/>
    <s v="0014u00001ywi3rAAA"/>
    <x v="4706"/>
    <s v="Advertise"/>
    <s v="Advertise on QC1"/>
    <x v="5"/>
    <x v="49"/>
    <x v="48"/>
    <x v="450"/>
    <n v="4924"/>
    <x v="26"/>
    <x v="14"/>
  </r>
  <r>
    <x v="0"/>
    <x v="4"/>
    <x v="25"/>
    <x v="103"/>
    <x v="1799"/>
    <s v="0014u00001xaCGgAAM"/>
    <x v="4707"/>
    <s v="Advertise"/>
    <s v="Advertise on QC1"/>
    <x v="5"/>
    <x v="50"/>
    <x v="6"/>
    <x v="450"/>
    <n v="3591"/>
    <x v="26"/>
    <x v="14"/>
  </r>
  <r>
    <x v="2"/>
    <x v="11"/>
    <x v="18"/>
    <x v="7"/>
    <x v="846"/>
    <s v="0017000000lPJBzAAO"/>
    <x v="4708"/>
    <s v="Advertise"/>
    <s v="Advertise on QC1"/>
    <x v="2"/>
    <x v="18"/>
    <x v="20"/>
    <x v="450"/>
    <n v="3683"/>
    <x v="26"/>
    <x v="14"/>
  </r>
  <r>
    <x v="2"/>
    <x v="11"/>
    <x v="18"/>
    <x v="7"/>
    <x v="1800"/>
    <s v="0017000001Tf38hAAB"/>
    <x v="4709"/>
    <s v="Advertise"/>
    <s v="Advertise on QC1"/>
    <x v="3"/>
    <x v="18"/>
    <x v="20"/>
    <x v="450"/>
    <n v="3478"/>
    <x v="26"/>
    <x v="14"/>
  </r>
  <r>
    <x v="2"/>
    <x v="5"/>
    <x v="19"/>
    <x v="1"/>
    <x v="480"/>
    <s v="0017000000jwmxBAAQ"/>
    <x v="4710"/>
    <s v="Advertise"/>
    <s v="Advertise on QC2"/>
    <x v="1"/>
    <x v="20"/>
    <x v="7"/>
    <x v="450"/>
    <n v="2720"/>
    <x v="26"/>
    <x v="14"/>
  </r>
  <r>
    <x v="2"/>
    <x v="6"/>
    <x v="9"/>
    <x v="9"/>
    <x v="9"/>
    <s v="0017000000r0w4JAAQ"/>
    <x v="4711"/>
    <s v="Advertise"/>
    <s v="Advertise on QC1"/>
    <x v="1"/>
    <x v="9"/>
    <x v="85"/>
    <x v="450"/>
    <n v="3004"/>
    <x v="26"/>
    <x v="14"/>
  </r>
  <r>
    <x v="2"/>
    <x v="6"/>
    <x v="9"/>
    <x v="106"/>
    <x v="170"/>
    <s v="0017000000ojCwtAAE"/>
    <x v="4712"/>
    <s v="Advertise"/>
    <s v="Advertise on QC1"/>
    <x v="1"/>
    <x v="9"/>
    <x v="45"/>
    <x v="450"/>
    <n v="8322"/>
    <x v="26"/>
    <x v="14"/>
  </r>
  <r>
    <x v="0"/>
    <x v="0"/>
    <x v="10"/>
    <x v="135"/>
    <x v="709"/>
    <s v="0014u00001tBX5LAAW"/>
    <x v="4713"/>
    <s v="Advertise"/>
    <s v="Advertise on QC1"/>
    <x v="1"/>
    <x v="25"/>
    <x v="25"/>
    <x v="451"/>
    <n v="601"/>
    <x v="27"/>
    <x v="14"/>
  </r>
  <r>
    <x v="1"/>
    <x v="1"/>
    <x v="11"/>
    <x v="202"/>
    <x v="1801"/>
    <s v="0014u000021TD22AAG"/>
    <x v="4714"/>
    <s v="Advertise"/>
    <s v="Advertise on QC2"/>
    <x v="5"/>
    <x v="11"/>
    <x v="11"/>
    <x v="451"/>
    <n v="3286"/>
    <x v="27"/>
    <x v="14"/>
  </r>
  <r>
    <x v="1"/>
    <x v="1"/>
    <x v="31"/>
    <x v="7"/>
    <x v="1224"/>
    <s v="0010g00001gV9nLAAS"/>
    <x v="4715"/>
    <s v="Advertise"/>
    <s v="Advertise on QC1"/>
    <x v="3"/>
    <x v="58"/>
    <x v="67"/>
    <x v="451"/>
    <n v="2709"/>
    <x v="27"/>
    <x v="14"/>
  </r>
  <r>
    <x v="2"/>
    <x v="7"/>
    <x v="13"/>
    <x v="7"/>
    <x v="1802"/>
    <s v="0014u00001vB0shAAC"/>
    <x v="4716"/>
    <s v="Advertise"/>
    <s v="Advertise on QC1"/>
    <x v="5"/>
    <x v="83"/>
    <x v="88"/>
    <x v="451"/>
    <n v="9439"/>
    <x v="27"/>
    <x v="14"/>
  </r>
  <r>
    <x v="2"/>
    <x v="7"/>
    <x v="13"/>
    <x v="269"/>
    <x v="1803"/>
    <s v="0017000001VZm9lAAD"/>
    <x v="4717"/>
    <s v="Platform"/>
    <s v="Platform"/>
    <x v="6"/>
    <x v="83"/>
    <x v="40"/>
    <x v="451"/>
    <n v="650"/>
    <x v="27"/>
    <x v="14"/>
  </r>
  <r>
    <x v="2"/>
    <x v="7"/>
    <x v="13"/>
    <x v="93"/>
    <x v="156"/>
    <s v="0017000000zReCaAAK"/>
    <x v="4718"/>
    <s v="Platform"/>
    <s v="Platform w/Campaign Management"/>
    <x v="2"/>
    <x v="40"/>
    <x v="37"/>
    <x v="451"/>
    <n v="1136"/>
    <x v="27"/>
    <x v="14"/>
  </r>
  <r>
    <x v="0"/>
    <x v="8"/>
    <x v="14"/>
    <x v="7"/>
    <x v="71"/>
    <s v="0017000000eUMOkAAO"/>
    <x v="4719"/>
    <s v="Advertise"/>
    <s v="Advertise on QC1"/>
    <x v="2"/>
    <x v="14"/>
    <x v="14"/>
    <x v="451"/>
    <n v="1706"/>
    <x v="27"/>
    <x v="14"/>
  </r>
  <r>
    <x v="0"/>
    <x v="2"/>
    <x v="2"/>
    <x v="69"/>
    <x v="108"/>
    <s v="0017000001R61QcAAJ"/>
    <x v="4720"/>
    <s v="Advertise"/>
    <s v="Advertise on QC1"/>
    <x v="1"/>
    <x v="46"/>
    <x v="53"/>
    <x v="451"/>
    <n v="6560"/>
    <x v="27"/>
    <x v="14"/>
  </r>
  <r>
    <x v="0"/>
    <x v="2"/>
    <x v="2"/>
    <x v="69"/>
    <x v="108"/>
    <s v="0017000001R61QcAAJ"/>
    <x v="4721"/>
    <s v="Advertise"/>
    <s v="Advertise on QC1"/>
    <x v="2"/>
    <x v="46"/>
    <x v="53"/>
    <x v="451"/>
    <n v="1863"/>
    <x v="27"/>
    <x v="14"/>
  </r>
  <r>
    <x v="1"/>
    <x v="3"/>
    <x v="3"/>
    <x v="54"/>
    <x v="322"/>
    <s v="0010g00001dvdKdAAI"/>
    <x v="4722"/>
    <s v="Advertise"/>
    <s v="Advertise on QC1"/>
    <x v="1"/>
    <x v="33"/>
    <x v="38"/>
    <x v="451"/>
    <n v="5262"/>
    <x v="27"/>
    <x v="14"/>
  </r>
  <r>
    <x v="1"/>
    <x v="3"/>
    <x v="3"/>
    <x v="28"/>
    <x v="39"/>
    <s v="0010g00001dw8tOAAQ"/>
    <x v="4723"/>
    <s v="Advertise"/>
    <s v="Advertise on QC1"/>
    <x v="2"/>
    <x v="3"/>
    <x v="3"/>
    <x v="451"/>
    <n v="6852"/>
    <x v="27"/>
    <x v="14"/>
  </r>
  <r>
    <x v="1"/>
    <x v="3"/>
    <x v="3"/>
    <x v="110"/>
    <x v="179"/>
    <s v="0010g00001i0HJlAAM"/>
    <x v="4724"/>
    <s v="Platform"/>
    <s v="Platform"/>
    <x v="4"/>
    <x v="29"/>
    <x v="65"/>
    <x v="451"/>
    <n v="1985"/>
    <x v="27"/>
    <x v="14"/>
  </r>
  <r>
    <x v="0"/>
    <x v="9"/>
    <x v="15"/>
    <x v="1"/>
    <x v="16"/>
    <s v="0017000001KFOd4AAH"/>
    <x v="4725"/>
    <s v="Advertise"/>
    <s v="Advertise on QC2"/>
    <x v="1"/>
    <x v="15"/>
    <x v="16"/>
    <x v="451"/>
    <n v="2560"/>
    <x v="27"/>
    <x v="14"/>
  </r>
  <r>
    <x v="0"/>
    <x v="4"/>
    <x v="4"/>
    <x v="4"/>
    <x v="4"/>
    <s v="0014u00001wOyNqAAK"/>
    <x v="4726"/>
    <s v="Advertise"/>
    <s v="Advertise on QC1"/>
    <x v="2"/>
    <x v="4"/>
    <x v="4"/>
    <x v="451"/>
    <n v="2302"/>
    <x v="27"/>
    <x v="14"/>
  </r>
  <r>
    <x v="0"/>
    <x v="4"/>
    <x v="5"/>
    <x v="556"/>
    <x v="1804"/>
    <s v="0017000000vSfOiAAK"/>
    <x v="4727"/>
    <s v="Advertise"/>
    <s v="Advertise on QC1"/>
    <x v="2"/>
    <x v="5"/>
    <x v="5"/>
    <x v="451"/>
    <n v="768"/>
    <x v="27"/>
    <x v="14"/>
  </r>
  <r>
    <x v="0"/>
    <x v="4"/>
    <x v="5"/>
    <x v="41"/>
    <x v="1613"/>
    <s v="0014u00001tBu0HAAS"/>
    <x v="0"/>
    <s v="Platform"/>
    <s v="Platform"/>
    <x v="0"/>
    <x v="34"/>
    <x v="39"/>
    <x v="451"/>
    <n v="4984"/>
    <x v="27"/>
    <x v="14"/>
  </r>
  <r>
    <x v="2"/>
    <x v="11"/>
    <x v="17"/>
    <x v="15"/>
    <x v="19"/>
    <s v="0017000000SIU2zAAH"/>
    <x v="4728"/>
    <s v="Platform"/>
    <s v="Platform w/Campaign Management"/>
    <x v="2"/>
    <x v="17"/>
    <x v="19"/>
    <x v="451"/>
    <n v="3820"/>
    <x v="27"/>
    <x v="14"/>
  </r>
  <r>
    <x v="2"/>
    <x v="11"/>
    <x v="17"/>
    <x v="15"/>
    <x v="19"/>
    <s v="0017000000SIU2zAAH"/>
    <x v="4729"/>
    <s v="Platform"/>
    <s v="Platform w/Campaign Management"/>
    <x v="1"/>
    <x v="17"/>
    <x v="19"/>
    <x v="451"/>
    <n v="441"/>
    <x v="27"/>
    <x v="14"/>
  </r>
  <r>
    <x v="2"/>
    <x v="11"/>
    <x v="17"/>
    <x v="46"/>
    <x v="1805"/>
    <s v="0017000000ygMitAAE"/>
    <x v="4730"/>
    <s v="Platform"/>
    <s v="Platform"/>
    <x v="6"/>
    <x v="17"/>
    <x v="115"/>
    <x v="451"/>
    <n v="1865"/>
    <x v="27"/>
    <x v="14"/>
  </r>
  <r>
    <x v="2"/>
    <x v="11"/>
    <x v="18"/>
    <x v="46"/>
    <x v="65"/>
    <s v="0017000000cUZF4AAO"/>
    <x v="4731"/>
    <s v="Platform"/>
    <s v="Platform w/Campaign Management"/>
    <x v="1"/>
    <x v="45"/>
    <x v="51"/>
    <x v="451"/>
    <n v="247"/>
    <x v="27"/>
    <x v="14"/>
  </r>
  <r>
    <x v="2"/>
    <x v="6"/>
    <x v="8"/>
    <x v="7"/>
    <x v="1024"/>
    <s v="0017000000lNzv6AAC"/>
    <x v="4732"/>
    <s v="Advertise"/>
    <s v="Advertise on QC1"/>
    <x v="5"/>
    <x v="86"/>
    <x v="45"/>
    <x v="451"/>
    <n v="2833"/>
    <x v="27"/>
    <x v="14"/>
  </r>
  <r>
    <x v="2"/>
    <x v="6"/>
    <x v="30"/>
    <x v="1"/>
    <x v="1755"/>
    <s v="0010g00001hz8ZnAAI"/>
    <x v="4733"/>
    <s v="Advertise"/>
    <s v="Advertise on QC2"/>
    <x v="5"/>
    <x v="61"/>
    <x v="35"/>
    <x v="451"/>
    <n v="1659"/>
    <x v="27"/>
    <x v="14"/>
  </r>
  <r>
    <x v="2"/>
    <x v="6"/>
    <x v="9"/>
    <x v="1"/>
    <x v="1465"/>
    <s v="0017000001R4KCDAA3"/>
    <x v="4734"/>
    <s v="Advertise"/>
    <s v="Advertise on QC2"/>
    <x v="1"/>
    <x v="9"/>
    <x v="45"/>
    <x v="451"/>
    <n v="9113"/>
    <x v="27"/>
    <x v="14"/>
  </r>
  <r>
    <x v="1"/>
    <x v="1"/>
    <x v="1"/>
    <x v="227"/>
    <x v="1806"/>
    <s v="0017000001IorW0AAJ"/>
    <x v="0"/>
    <s v="Platform"/>
    <s v="Platform"/>
    <x v="0"/>
    <x v="36"/>
    <x v="69"/>
    <x v="452"/>
    <n v="387"/>
    <x v="28"/>
    <x v="14"/>
  </r>
  <r>
    <x v="1"/>
    <x v="1"/>
    <x v="1"/>
    <x v="557"/>
    <x v="876"/>
    <s v="0017000001TchG0AAJ"/>
    <x v="4735"/>
    <s v="Advertise"/>
    <s v="Advertise on QC1"/>
    <x v="1"/>
    <x v="32"/>
    <x v="36"/>
    <x v="452"/>
    <n v="9012"/>
    <x v="28"/>
    <x v="14"/>
  </r>
  <r>
    <x v="1"/>
    <x v="1"/>
    <x v="31"/>
    <x v="325"/>
    <x v="1807"/>
    <s v="0014u00001wQurlAAC"/>
    <x v="4736"/>
    <s v="Advertise"/>
    <s v="Advertise on QC1"/>
    <x v="5"/>
    <x v="58"/>
    <x v="67"/>
    <x v="452"/>
    <n v="1464"/>
    <x v="28"/>
    <x v="14"/>
  </r>
  <r>
    <x v="0"/>
    <x v="9"/>
    <x v="15"/>
    <x v="1"/>
    <x v="1212"/>
    <s v="0010g00001lyK8VAAU"/>
    <x v="4737"/>
    <s v="Platform"/>
    <s v="Platform"/>
    <x v="4"/>
    <x v="125"/>
    <x v="76"/>
    <x v="452"/>
    <n v="2977"/>
    <x v="28"/>
    <x v="14"/>
  </r>
  <r>
    <x v="0"/>
    <x v="4"/>
    <x v="27"/>
    <x v="74"/>
    <x v="75"/>
    <s v="0017000001KGJ5kAAH"/>
    <x v="4738"/>
    <s v="Advertise"/>
    <s v="Advertise on QC1"/>
    <x v="1"/>
    <x v="41"/>
    <x v="63"/>
    <x v="452"/>
    <n v="6705"/>
    <x v="28"/>
    <x v="14"/>
  </r>
  <r>
    <x v="0"/>
    <x v="4"/>
    <x v="27"/>
    <x v="524"/>
    <x v="1596"/>
    <s v="0014u000020blwxAAA"/>
    <x v="4739"/>
    <s v="Advertise"/>
    <s v="Advertise on QC2"/>
    <x v="2"/>
    <x v="42"/>
    <x v="63"/>
    <x v="452"/>
    <n v="938"/>
    <x v="28"/>
    <x v="14"/>
  </r>
  <r>
    <x v="2"/>
    <x v="11"/>
    <x v="17"/>
    <x v="336"/>
    <x v="993"/>
    <s v="0017000000nFdaDAAS"/>
    <x v="4740"/>
    <s v="Advertise"/>
    <s v="Advertise on QC1"/>
    <x v="1"/>
    <x v="47"/>
    <x v="50"/>
    <x v="452"/>
    <n v="6744"/>
    <x v="28"/>
    <x v="14"/>
  </r>
  <r>
    <x v="2"/>
    <x v="11"/>
    <x v="18"/>
    <x v="1"/>
    <x v="843"/>
    <s v="0017000000VMAIOAA5"/>
    <x v="4741"/>
    <s v="Platform"/>
    <s v="Platform"/>
    <x v="6"/>
    <x v="44"/>
    <x v="95"/>
    <x v="452"/>
    <n v="421"/>
    <x v="28"/>
    <x v="14"/>
  </r>
  <r>
    <x v="2"/>
    <x v="14"/>
    <x v="33"/>
    <x v="77"/>
    <x v="1282"/>
    <s v="0014u00001p5OkNAAU"/>
    <x v="4742"/>
    <s v="Advertise"/>
    <s v="Advertise on QC1"/>
    <x v="5"/>
    <x v="64"/>
    <x v="31"/>
    <x v="452"/>
    <n v="2420"/>
    <x v="28"/>
    <x v="14"/>
  </r>
  <r>
    <x v="2"/>
    <x v="7"/>
    <x v="13"/>
    <x v="191"/>
    <x v="1382"/>
    <s v="00170000016DP2HAAW"/>
    <x v="3190"/>
    <s v="Advertise"/>
    <s v="Advertise on QC2"/>
    <x v="1"/>
    <x v="13"/>
    <x v="88"/>
    <x v="453"/>
    <n v="8025"/>
    <x v="29"/>
    <x v="14"/>
  </r>
  <r>
    <x v="0"/>
    <x v="13"/>
    <x v="26"/>
    <x v="295"/>
    <x v="1120"/>
    <s v="001700000127pKQAAY"/>
    <x v="4743"/>
    <s v="Platform"/>
    <s v="Platform"/>
    <x v="6"/>
    <x v="89"/>
    <x v="94"/>
    <x v="453"/>
    <n v="8472"/>
    <x v="29"/>
    <x v="14"/>
  </r>
  <r>
    <x v="0"/>
    <x v="2"/>
    <x v="2"/>
    <x v="50"/>
    <x v="620"/>
    <s v="0017000001OymVCAAZ"/>
    <x v="4744"/>
    <s v="Advertise"/>
    <s v="Advertise on QC2"/>
    <x v="1"/>
    <x v="38"/>
    <x v="53"/>
    <x v="453"/>
    <n v="4479"/>
    <x v="29"/>
    <x v="14"/>
  </r>
  <r>
    <x v="2"/>
    <x v="11"/>
    <x v="17"/>
    <x v="15"/>
    <x v="19"/>
    <s v="0017000000SIU2zAAH"/>
    <x v="4745"/>
    <s v="Platform"/>
    <s v="Platform w/Campaign Management"/>
    <x v="1"/>
    <x v="17"/>
    <x v="19"/>
    <x v="453"/>
    <n v="4516"/>
    <x v="29"/>
    <x v="14"/>
  </r>
  <r>
    <x v="2"/>
    <x v="11"/>
    <x v="17"/>
    <x v="77"/>
    <x v="122"/>
    <s v="0017000000jGZhRAAW"/>
    <x v="4746"/>
    <s v="Advertise"/>
    <s v="Advertise on QC2"/>
    <x v="1"/>
    <x v="47"/>
    <x v="31"/>
    <x v="453"/>
    <n v="9655"/>
    <x v="29"/>
    <x v="14"/>
  </r>
  <r>
    <x v="2"/>
    <x v="5"/>
    <x v="7"/>
    <x v="7"/>
    <x v="7"/>
    <s v="0017000000asbAGAAY"/>
    <x v="4747"/>
    <s v="Advertise"/>
    <s v="Advertise on QC1"/>
    <x v="1"/>
    <x v="7"/>
    <x v="81"/>
    <x v="453"/>
    <n v="3802"/>
    <x v="29"/>
    <x v="14"/>
  </r>
  <r>
    <x v="2"/>
    <x v="6"/>
    <x v="9"/>
    <x v="57"/>
    <x v="137"/>
    <s v="0017000000moLcGAAU"/>
    <x v="4748"/>
    <s v="Advertise"/>
    <s v="Advertise on QC2"/>
    <x v="2"/>
    <x v="51"/>
    <x v="9"/>
    <x v="453"/>
    <n v="6945"/>
    <x v="29"/>
    <x v="14"/>
  </r>
  <r>
    <x v="0"/>
    <x v="2"/>
    <x v="2"/>
    <x v="1"/>
    <x v="581"/>
    <s v="0017000001PtbZZAAZ"/>
    <x v="2096"/>
    <s v="Platform"/>
    <s v="Platform"/>
    <x v="6"/>
    <x v="2"/>
    <x v="2"/>
    <x v="454"/>
    <n v="4891"/>
    <x v="30"/>
    <x v="14"/>
  </r>
  <r>
    <x v="0"/>
    <x v="2"/>
    <x v="2"/>
    <x v="475"/>
    <x v="1758"/>
    <s v="0014u00001wOPhCAAW"/>
    <x v="4554"/>
    <s v="Platform"/>
    <s v="Platform"/>
    <x v="6"/>
    <x v="2"/>
    <x v="2"/>
    <x v="454"/>
    <n v="1671"/>
    <x v="30"/>
    <x v="14"/>
  </r>
  <r>
    <x v="1"/>
    <x v="3"/>
    <x v="3"/>
    <x v="406"/>
    <x v="1060"/>
    <s v="0010g00001b0dvkAAA"/>
    <x v="4749"/>
    <s v="Advertise"/>
    <s v="Advertise on QC1"/>
    <x v="2"/>
    <x v="29"/>
    <x v="65"/>
    <x v="454"/>
    <n v="7814"/>
    <x v="30"/>
    <x v="14"/>
  </r>
  <r>
    <x v="0"/>
    <x v="9"/>
    <x v="15"/>
    <x v="23"/>
    <x v="33"/>
    <s v="0014u00001xXdHKAA0"/>
    <x v="4750"/>
    <s v="Advertise"/>
    <s v="Advertise on QC2"/>
    <x v="2"/>
    <x v="15"/>
    <x v="29"/>
    <x v="454"/>
    <n v="2973"/>
    <x v="30"/>
    <x v="14"/>
  </r>
  <r>
    <x v="0"/>
    <x v="9"/>
    <x v="15"/>
    <x v="558"/>
    <x v="1808"/>
    <s v="0017000001WD16CAAT"/>
    <x v="4751"/>
    <s v="Advertise"/>
    <s v="Advertise on QC1"/>
    <x v="5"/>
    <x v="15"/>
    <x v="94"/>
    <x v="454"/>
    <n v="4413"/>
    <x v="30"/>
    <x v="14"/>
  </r>
  <r>
    <x v="0"/>
    <x v="10"/>
    <x v="16"/>
    <x v="51"/>
    <x v="1809"/>
    <s v="0017000001R4e0LAAR"/>
    <x v="4752"/>
    <s v="Advertise"/>
    <s v="Advertise on QC2"/>
    <x v="2"/>
    <x v="16"/>
    <x v="54"/>
    <x v="454"/>
    <n v="4868"/>
    <x v="30"/>
    <x v="14"/>
  </r>
  <r>
    <x v="0"/>
    <x v="4"/>
    <x v="4"/>
    <x v="115"/>
    <x v="1223"/>
    <s v="0017000001R5EpyAAF"/>
    <x v="4753"/>
    <s v="Platform"/>
    <s v="Platform"/>
    <x v="4"/>
    <x v="76"/>
    <x v="4"/>
    <x v="454"/>
    <n v="6429"/>
    <x v="30"/>
    <x v="14"/>
  </r>
  <r>
    <x v="0"/>
    <x v="4"/>
    <x v="4"/>
    <x v="4"/>
    <x v="1160"/>
    <s v="0017000000ruegnAAA"/>
    <x v="0"/>
    <s v="Platform"/>
    <s v="Platform"/>
    <x v="0"/>
    <x v="76"/>
    <x v="82"/>
    <x v="454"/>
    <n v="3744"/>
    <x v="30"/>
    <x v="14"/>
  </r>
  <r>
    <x v="0"/>
    <x v="4"/>
    <x v="27"/>
    <x v="7"/>
    <x v="248"/>
    <s v="0017000000sttt4AAA"/>
    <x v="4754"/>
    <s v="Advertise"/>
    <s v="Advertise on QC1"/>
    <x v="2"/>
    <x v="41"/>
    <x v="63"/>
    <x v="454"/>
    <n v="7964"/>
    <x v="30"/>
    <x v="14"/>
  </r>
  <r>
    <x v="0"/>
    <x v="4"/>
    <x v="5"/>
    <x v="5"/>
    <x v="354"/>
    <s v="0010g00001dxuFDAAY"/>
    <x v="4755"/>
    <s v="Advertise"/>
    <s v="Advertise on QC1"/>
    <x v="1"/>
    <x v="5"/>
    <x v="48"/>
    <x v="454"/>
    <n v="6707"/>
    <x v="30"/>
    <x v="14"/>
  </r>
  <r>
    <x v="0"/>
    <x v="4"/>
    <x v="5"/>
    <x v="359"/>
    <x v="873"/>
    <s v="0017000000rOUN9AAO"/>
    <x v="4756"/>
    <s v="Advertise"/>
    <s v="Advertise on QC1"/>
    <x v="1"/>
    <x v="106"/>
    <x v="18"/>
    <x v="454"/>
    <n v="1939"/>
    <x v="30"/>
    <x v="14"/>
  </r>
  <r>
    <x v="0"/>
    <x v="4"/>
    <x v="6"/>
    <x v="64"/>
    <x v="102"/>
    <s v="0017000000moJ9FAAU"/>
    <x v="4757"/>
    <s v="Platform"/>
    <s v="Platform w/Campaign Management"/>
    <x v="3"/>
    <x v="6"/>
    <x v="44"/>
    <x v="454"/>
    <n v="5995"/>
    <x v="30"/>
    <x v="14"/>
  </r>
  <r>
    <x v="2"/>
    <x v="11"/>
    <x v="17"/>
    <x v="1"/>
    <x v="1155"/>
    <s v="0014u00001p7qzjAAA"/>
    <x v="0"/>
    <s v="Advertise"/>
    <s v="Advertise on QC2"/>
    <x v="0"/>
    <x v="17"/>
    <x v="115"/>
    <x v="454"/>
    <n v="4518"/>
    <x v="30"/>
    <x v="14"/>
  </r>
  <r>
    <x v="2"/>
    <x v="5"/>
    <x v="7"/>
    <x v="7"/>
    <x v="7"/>
    <s v="0017000000asbAGAAY"/>
    <x v="4758"/>
    <s v="Advertise"/>
    <s v="Advertise on QC1"/>
    <x v="1"/>
    <x v="7"/>
    <x v="81"/>
    <x v="454"/>
    <n v="861"/>
    <x v="30"/>
    <x v="14"/>
  </r>
  <r>
    <x v="2"/>
    <x v="5"/>
    <x v="7"/>
    <x v="7"/>
    <x v="7"/>
    <s v="0017000000asbAGAAY"/>
    <x v="4759"/>
    <s v="Advertise"/>
    <s v="Advertise on QC1"/>
    <x v="2"/>
    <x v="7"/>
    <x v="7"/>
    <x v="454"/>
    <n v="1723"/>
    <x v="30"/>
    <x v="14"/>
  </r>
  <r>
    <x v="1"/>
    <x v="1"/>
    <x v="31"/>
    <x v="1"/>
    <x v="1810"/>
    <s v="0010g00001jY1ghAAC"/>
    <x v="4760"/>
    <s v="Platform"/>
    <s v="Platform"/>
    <x v="4"/>
    <x v="58"/>
    <x v="58"/>
    <x v="455"/>
    <n v="7380"/>
    <x v="0"/>
    <x v="15"/>
  </r>
  <r>
    <x v="2"/>
    <x v="7"/>
    <x v="21"/>
    <x v="1"/>
    <x v="1094"/>
    <s v="0014u00001nt1DTAAY"/>
    <x v="2061"/>
    <s v="Advertise"/>
    <s v="Advertise on QC2"/>
    <x v="3"/>
    <x v="26"/>
    <x v="28"/>
    <x v="455"/>
    <n v="3883"/>
    <x v="0"/>
    <x v="15"/>
  </r>
  <r>
    <x v="2"/>
    <x v="7"/>
    <x v="21"/>
    <x v="112"/>
    <x v="184"/>
    <s v="0014u00001xXZirAAG"/>
    <x v="0"/>
    <s v="Platform"/>
    <s v="Platform"/>
    <x v="0"/>
    <x v="26"/>
    <x v="32"/>
    <x v="455"/>
    <n v="7511"/>
    <x v="0"/>
    <x v="15"/>
  </r>
  <r>
    <x v="1"/>
    <x v="3"/>
    <x v="3"/>
    <x v="131"/>
    <x v="231"/>
    <s v="0010g00001csiT7AAI"/>
    <x v="4761"/>
    <s v="Advertise"/>
    <s v="Advertise on QC1"/>
    <x v="1"/>
    <x v="3"/>
    <x v="3"/>
    <x v="455"/>
    <n v="3131"/>
    <x v="0"/>
    <x v="15"/>
  </r>
  <r>
    <x v="0"/>
    <x v="10"/>
    <x v="16"/>
    <x v="326"/>
    <x v="1811"/>
    <s v="0014u00001ytzUkAAI"/>
    <x v="0"/>
    <s v="Platform"/>
    <s v="Platform"/>
    <x v="0"/>
    <x v="48"/>
    <x v="55"/>
    <x v="455"/>
    <n v="6819"/>
    <x v="0"/>
    <x v="15"/>
  </r>
  <r>
    <x v="0"/>
    <x v="4"/>
    <x v="5"/>
    <x v="1"/>
    <x v="1146"/>
    <s v="0014u00001yt634AAA"/>
    <x v="2275"/>
    <s v="Platform"/>
    <s v="Platform"/>
    <x v="4"/>
    <x v="34"/>
    <x v="39"/>
    <x v="455"/>
    <n v="8788"/>
    <x v="0"/>
    <x v="15"/>
  </r>
  <r>
    <x v="0"/>
    <x v="4"/>
    <x v="5"/>
    <x v="301"/>
    <x v="707"/>
    <s v="0017000001MEr6TAAT"/>
    <x v="4762"/>
    <s v="Advertise"/>
    <s v="Advertise on QC1"/>
    <x v="1"/>
    <x v="97"/>
    <x v="48"/>
    <x v="455"/>
    <n v="272"/>
    <x v="0"/>
    <x v="15"/>
  </r>
  <r>
    <x v="0"/>
    <x v="4"/>
    <x v="6"/>
    <x v="42"/>
    <x v="55"/>
    <s v="0017000000ts6wWAAQ"/>
    <x v="4763"/>
    <s v="Advertise"/>
    <s v="Advertise on QC2"/>
    <x v="2"/>
    <x v="56"/>
    <x v="44"/>
    <x v="455"/>
    <n v="7497"/>
    <x v="0"/>
    <x v="15"/>
  </r>
  <r>
    <x v="2"/>
    <x v="11"/>
    <x v="17"/>
    <x v="1"/>
    <x v="378"/>
    <s v="0010g00001kSOb3AAG"/>
    <x v="4602"/>
    <s v="Platform"/>
    <s v="Platform w/Campaign Management"/>
    <x v="1"/>
    <x v="17"/>
    <x v="19"/>
    <x v="455"/>
    <n v="1074"/>
    <x v="0"/>
    <x v="15"/>
  </r>
  <r>
    <x v="2"/>
    <x v="6"/>
    <x v="30"/>
    <x v="7"/>
    <x v="1812"/>
    <s v="0010g00001kQUEkAAO"/>
    <x v="4764"/>
    <s v="Advertise"/>
    <s v="Advertise on QC1"/>
    <x v="5"/>
    <x v="126"/>
    <x v="52"/>
    <x v="455"/>
    <n v="801"/>
    <x v="0"/>
    <x v="15"/>
  </r>
  <r>
    <x v="2"/>
    <x v="6"/>
    <x v="9"/>
    <x v="559"/>
    <x v="1813"/>
    <s v="0017000001TfE2PAAV"/>
    <x v="4765"/>
    <s v="Advertise"/>
    <s v="Advertise on QC1"/>
    <x v="3"/>
    <x v="102"/>
    <x v="85"/>
    <x v="455"/>
    <n v="3656"/>
    <x v="0"/>
    <x v="15"/>
  </r>
  <r>
    <x v="0"/>
    <x v="2"/>
    <x v="2"/>
    <x v="213"/>
    <x v="1814"/>
    <s v="0017000001R4QQ3AAN"/>
    <x v="4766"/>
    <s v="Advertise"/>
    <s v="Advertise on QC1"/>
    <x v="2"/>
    <x v="46"/>
    <x v="53"/>
    <x v="456"/>
    <n v="1507"/>
    <x v="1"/>
    <x v="15"/>
  </r>
  <r>
    <x v="1"/>
    <x v="3"/>
    <x v="3"/>
    <x v="28"/>
    <x v="131"/>
    <s v="0010g00001hz0MKAAY"/>
    <x v="4767"/>
    <s v="Platform"/>
    <s v="Platform w/Campaign Management"/>
    <x v="1"/>
    <x v="29"/>
    <x v="33"/>
    <x v="456"/>
    <n v="4444"/>
    <x v="1"/>
    <x v="15"/>
  </r>
  <r>
    <x v="1"/>
    <x v="3"/>
    <x v="3"/>
    <x v="406"/>
    <x v="1815"/>
    <s v="0010g00001dy4SrAAI"/>
    <x v="4768"/>
    <s v="Advertise"/>
    <s v="Advertise on QC1"/>
    <x v="1"/>
    <x v="29"/>
    <x v="33"/>
    <x v="456"/>
    <n v="7262"/>
    <x v="1"/>
    <x v="15"/>
  </r>
  <r>
    <x v="0"/>
    <x v="10"/>
    <x v="16"/>
    <x v="560"/>
    <x v="1631"/>
    <s v="0014u00001vE4CTAA0"/>
    <x v="4769"/>
    <s v="Platform"/>
    <s v="Platform"/>
    <x v="6"/>
    <x v="68"/>
    <x v="55"/>
    <x v="456"/>
    <n v="4174"/>
    <x v="1"/>
    <x v="15"/>
  </r>
  <r>
    <x v="0"/>
    <x v="4"/>
    <x v="5"/>
    <x v="34"/>
    <x v="1816"/>
    <s v="NA"/>
    <x v="0"/>
    <s v="Platform"/>
    <s v="Platform"/>
    <x v="0"/>
    <x v="34"/>
    <x v="39"/>
    <x v="456"/>
    <n v="979"/>
    <x v="1"/>
    <x v="15"/>
  </r>
  <r>
    <x v="0"/>
    <x v="4"/>
    <x v="5"/>
    <x v="34"/>
    <x v="1622"/>
    <s v="0014u00001yt6lOAAQ"/>
    <x v="4770"/>
    <s v="Platform"/>
    <s v="Platform"/>
    <x v="6"/>
    <x v="34"/>
    <x v="39"/>
    <x v="456"/>
    <n v="8268"/>
    <x v="1"/>
    <x v="15"/>
  </r>
  <r>
    <x v="0"/>
    <x v="4"/>
    <x v="5"/>
    <x v="113"/>
    <x v="209"/>
    <s v="0014u00001yu7faAAA"/>
    <x v="0"/>
    <s v="Platform"/>
    <s v="Platform"/>
    <x v="0"/>
    <x v="34"/>
    <x v="39"/>
    <x v="456"/>
    <n v="3577"/>
    <x v="1"/>
    <x v="15"/>
  </r>
  <r>
    <x v="0"/>
    <x v="4"/>
    <x v="6"/>
    <x v="64"/>
    <x v="102"/>
    <s v="0017000000moJ9FAAU"/>
    <x v="4771"/>
    <s v="Platform"/>
    <s v="Platform w/Campaign Management"/>
    <x v="5"/>
    <x v="6"/>
    <x v="44"/>
    <x v="456"/>
    <n v="857"/>
    <x v="1"/>
    <x v="15"/>
  </r>
  <r>
    <x v="0"/>
    <x v="4"/>
    <x v="25"/>
    <x v="479"/>
    <x v="242"/>
    <s v="0017000001SIhusAAD"/>
    <x v="4772"/>
    <s v="Advertise"/>
    <s v="Advertise on QC1"/>
    <x v="2"/>
    <x v="35"/>
    <x v="6"/>
    <x v="456"/>
    <n v="9436"/>
    <x v="1"/>
    <x v="15"/>
  </r>
  <r>
    <x v="2"/>
    <x v="12"/>
    <x v="23"/>
    <x v="177"/>
    <x v="337"/>
    <s v="0017000000WUpuyAAD"/>
    <x v="4773"/>
    <s v="Advertise"/>
    <s v="Advertise on QC1"/>
    <x v="1"/>
    <x v="80"/>
    <x v="96"/>
    <x v="456"/>
    <n v="739"/>
    <x v="1"/>
    <x v="15"/>
  </r>
  <r>
    <x v="2"/>
    <x v="11"/>
    <x v="18"/>
    <x v="1"/>
    <x v="21"/>
    <s v="0017000000lmBqgAAE"/>
    <x v="4774"/>
    <s v="Advertise"/>
    <s v="Advertise on QC2"/>
    <x v="1"/>
    <x v="19"/>
    <x v="21"/>
    <x v="456"/>
    <n v="3138"/>
    <x v="1"/>
    <x v="15"/>
  </r>
  <r>
    <x v="2"/>
    <x v="5"/>
    <x v="7"/>
    <x v="70"/>
    <x v="494"/>
    <s v="0017000000r0yTvAAI"/>
    <x v="4775"/>
    <s v="Advertise"/>
    <s v="Advertise on QC1"/>
    <x v="2"/>
    <x v="7"/>
    <x v="22"/>
    <x v="456"/>
    <n v="2747"/>
    <x v="1"/>
    <x v="15"/>
  </r>
  <r>
    <x v="2"/>
    <x v="7"/>
    <x v="13"/>
    <x v="335"/>
    <x v="1817"/>
    <s v="0010g00001crd23AAA"/>
    <x v="4776"/>
    <s v="Advertise"/>
    <s v="Advertise on QC1"/>
    <x v="5"/>
    <x v="83"/>
    <x v="88"/>
    <x v="457"/>
    <n v="3317"/>
    <x v="2"/>
    <x v="15"/>
  </r>
  <r>
    <x v="1"/>
    <x v="3"/>
    <x v="3"/>
    <x v="54"/>
    <x v="1818"/>
    <s v="0014u000021TVhoAAG"/>
    <x v="4777"/>
    <s v="Advertise"/>
    <s v="Advertise on QC1"/>
    <x v="1"/>
    <x v="33"/>
    <x v="33"/>
    <x v="457"/>
    <n v="9855"/>
    <x v="2"/>
    <x v="15"/>
  </r>
  <r>
    <x v="1"/>
    <x v="3"/>
    <x v="3"/>
    <x v="561"/>
    <x v="1819"/>
    <s v="0014u00001yvtrbAAA"/>
    <x v="4778"/>
    <s v="Advertise"/>
    <s v="Advertise on QC1"/>
    <x v="5"/>
    <x v="29"/>
    <x v="33"/>
    <x v="457"/>
    <n v="5100"/>
    <x v="2"/>
    <x v="15"/>
  </r>
  <r>
    <x v="0"/>
    <x v="4"/>
    <x v="4"/>
    <x v="152"/>
    <x v="531"/>
    <s v="0017000000ojwQOAAY"/>
    <x v="695"/>
    <s v="Platform"/>
    <s v="Platform w/Campaign Management"/>
    <x v="2"/>
    <x v="76"/>
    <x v="98"/>
    <x v="457"/>
    <n v="1939"/>
    <x v="2"/>
    <x v="15"/>
  </r>
  <r>
    <x v="0"/>
    <x v="4"/>
    <x v="5"/>
    <x v="169"/>
    <x v="885"/>
    <s v="0014u00001ytASpAAM"/>
    <x v="4779"/>
    <s v="Platform"/>
    <s v="Platform"/>
    <x v="6"/>
    <x v="34"/>
    <x v="39"/>
    <x v="457"/>
    <n v="5813"/>
    <x v="2"/>
    <x v="15"/>
  </r>
  <r>
    <x v="0"/>
    <x v="4"/>
    <x v="5"/>
    <x v="169"/>
    <x v="556"/>
    <s v="0010g00001gVrwkAAC"/>
    <x v="4780"/>
    <s v="Platform"/>
    <s v="Platform"/>
    <x v="4"/>
    <x v="34"/>
    <x v="39"/>
    <x v="457"/>
    <n v="1590"/>
    <x v="2"/>
    <x v="15"/>
  </r>
  <r>
    <x v="0"/>
    <x v="4"/>
    <x v="6"/>
    <x v="1"/>
    <x v="522"/>
    <s v="0017000001WCmcIAAT"/>
    <x v="4273"/>
    <s v="Platform"/>
    <s v="Platform w/Campaign Management"/>
    <x v="2"/>
    <x v="6"/>
    <x v="44"/>
    <x v="457"/>
    <n v="9876"/>
    <x v="2"/>
    <x v="15"/>
  </r>
  <r>
    <x v="2"/>
    <x v="11"/>
    <x v="18"/>
    <x v="133"/>
    <x v="1180"/>
    <s v="0010g00001dweeiAAA"/>
    <x v="4781"/>
    <s v="Platform"/>
    <s v="Platform w/Campaign Management"/>
    <x v="2"/>
    <x v="18"/>
    <x v="20"/>
    <x v="457"/>
    <n v="1999"/>
    <x v="2"/>
    <x v="15"/>
  </r>
  <r>
    <x v="2"/>
    <x v="6"/>
    <x v="8"/>
    <x v="307"/>
    <x v="722"/>
    <s v="0017000001JSSVVAA5"/>
    <x v="4782"/>
    <s v="Advertise"/>
    <s v="Advertise on QC1"/>
    <x v="3"/>
    <x v="39"/>
    <x v="57"/>
    <x v="457"/>
    <n v="3096"/>
    <x v="2"/>
    <x v="15"/>
  </r>
  <r>
    <x v="2"/>
    <x v="6"/>
    <x v="9"/>
    <x v="80"/>
    <x v="125"/>
    <s v="0010g00001YENjDAAX"/>
    <x v="4783"/>
    <s v="Advertise"/>
    <s v="Advertise on QC1"/>
    <x v="2"/>
    <x v="51"/>
    <x v="9"/>
    <x v="457"/>
    <n v="7013"/>
    <x v="2"/>
    <x v="15"/>
  </r>
  <r>
    <x v="2"/>
    <x v="6"/>
    <x v="20"/>
    <x v="433"/>
    <x v="120"/>
    <s v="0017000000atDCOAA2"/>
    <x v="4784"/>
    <s v="Advertise"/>
    <s v="Advertise on QC1"/>
    <x v="1"/>
    <x v="112"/>
    <x v="116"/>
    <x v="457"/>
    <n v="8070"/>
    <x v="2"/>
    <x v="15"/>
  </r>
  <r>
    <x v="2"/>
    <x v="6"/>
    <x v="24"/>
    <x v="124"/>
    <x v="220"/>
    <s v="0017000000fyEN6AAM"/>
    <x v="4785"/>
    <s v="Advertise"/>
    <s v="Advertise on QC1"/>
    <x v="3"/>
    <x v="81"/>
    <x v="85"/>
    <x v="457"/>
    <n v="4364"/>
    <x v="2"/>
    <x v="15"/>
  </r>
  <r>
    <x v="0"/>
    <x v="0"/>
    <x v="0"/>
    <x v="7"/>
    <x v="1040"/>
    <s v="0017000001PuGXtAAN"/>
    <x v="4786"/>
    <s v="Advertise"/>
    <s v="Advertise on QC1"/>
    <x v="2"/>
    <x v="0"/>
    <x v="15"/>
    <x v="458"/>
    <n v="7646"/>
    <x v="3"/>
    <x v="15"/>
  </r>
  <r>
    <x v="0"/>
    <x v="0"/>
    <x v="0"/>
    <x v="18"/>
    <x v="25"/>
    <s v="0014u00001p59aYAAQ"/>
    <x v="4787"/>
    <s v="Advertise"/>
    <s v="Advertise on QC1"/>
    <x v="1"/>
    <x v="23"/>
    <x v="15"/>
    <x v="458"/>
    <n v="9994"/>
    <x v="3"/>
    <x v="15"/>
  </r>
  <r>
    <x v="0"/>
    <x v="0"/>
    <x v="10"/>
    <x v="19"/>
    <x v="342"/>
    <s v="00170000012qySaAAI"/>
    <x v="4788"/>
    <s v="Advertise"/>
    <s v="Advertise on QC1"/>
    <x v="2"/>
    <x v="10"/>
    <x v="26"/>
    <x v="458"/>
    <n v="5120"/>
    <x v="3"/>
    <x v="15"/>
  </r>
  <r>
    <x v="2"/>
    <x v="7"/>
    <x v="22"/>
    <x v="1"/>
    <x v="1172"/>
    <s v="0017000001B3tPjAAJ"/>
    <x v="4789"/>
    <s v="Advertise"/>
    <s v="Advertise on QC2"/>
    <x v="1"/>
    <x v="75"/>
    <x v="80"/>
    <x v="458"/>
    <n v="1005"/>
    <x v="3"/>
    <x v="15"/>
  </r>
  <r>
    <x v="1"/>
    <x v="3"/>
    <x v="3"/>
    <x v="110"/>
    <x v="179"/>
    <s v="0010g00001i0HJlAAM"/>
    <x v="4790"/>
    <s v="Advertise"/>
    <s v="Advertise on QC1"/>
    <x v="1"/>
    <x v="29"/>
    <x v="65"/>
    <x v="458"/>
    <n v="2378"/>
    <x v="3"/>
    <x v="15"/>
  </r>
  <r>
    <x v="1"/>
    <x v="3"/>
    <x v="3"/>
    <x v="289"/>
    <x v="1270"/>
    <s v="NA"/>
    <x v="0"/>
    <s v="Platform"/>
    <s v="Platform"/>
    <x v="0"/>
    <x v="67"/>
    <x v="79"/>
    <x v="458"/>
    <n v="4662"/>
    <x v="3"/>
    <x v="15"/>
  </r>
  <r>
    <x v="0"/>
    <x v="9"/>
    <x v="15"/>
    <x v="23"/>
    <x v="33"/>
    <s v="0014u00001xXdHKAA0"/>
    <x v="4791"/>
    <s v="Advertise"/>
    <s v="Advertise on QC2"/>
    <x v="2"/>
    <x v="15"/>
    <x v="16"/>
    <x v="458"/>
    <n v="1431"/>
    <x v="3"/>
    <x v="15"/>
  </r>
  <r>
    <x v="0"/>
    <x v="4"/>
    <x v="4"/>
    <x v="4"/>
    <x v="4"/>
    <s v="0014u00001wOyNqAAK"/>
    <x v="0"/>
    <s v="Platform"/>
    <s v="Platform"/>
    <x v="0"/>
    <x v="76"/>
    <x v="82"/>
    <x v="458"/>
    <n v="2600"/>
    <x v="3"/>
    <x v="15"/>
  </r>
  <r>
    <x v="0"/>
    <x v="4"/>
    <x v="5"/>
    <x v="5"/>
    <x v="1820"/>
    <s v="0014u00001nsB2XAAU"/>
    <x v="4792"/>
    <s v="Advertise"/>
    <s v="Advertise on QC1"/>
    <x v="2"/>
    <x v="5"/>
    <x v="5"/>
    <x v="458"/>
    <n v="6408"/>
    <x v="3"/>
    <x v="15"/>
  </r>
  <r>
    <x v="0"/>
    <x v="4"/>
    <x v="5"/>
    <x v="113"/>
    <x v="1821"/>
    <s v="0014u00001nsk7bAAA"/>
    <x v="4793"/>
    <s v="Platform"/>
    <s v="Platform"/>
    <x v="6"/>
    <x v="42"/>
    <x v="56"/>
    <x v="458"/>
    <n v="9608"/>
    <x v="3"/>
    <x v="15"/>
  </r>
  <r>
    <x v="2"/>
    <x v="11"/>
    <x v="18"/>
    <x v="7"/>
    <x v="64"/>
    <s v="0017000000kOgzFAAS"/>
    <x v="4794"/>
    <s v="Advertise"/>
    <s v="Advertise on QC1"/>
    <x v="2"/>
    <x v="18"/>
    <x v="20"/>
    <x v="458"/>
    <n v="4719"/>
    <x v="3"/>
    <x v="15"/>
  </r>
  <r>
    <x v="0"/>
    <x v="0"/>
    <x v="0"/>
    <x v="7"/>
    <x v="1822"/>
    <s v="0010g00001YEgeHAAT"/>
    <x v="4795"/>
    <s v="Advertise"/>
    <s v="Advertise on QC1"/>
    <x v="2"/>
    <x v="23"/>
    <x v="26"/>
    <x v="459"/>
    <n v="1983"/>
    <x v="4"/>
    <x v="15"/>
  </r>
  <r>
    <x v="1"/>
    <x v="1"/>
    <x v="11"/>
    <x v="298"/>
    <x v="698"/>
    <s v="0014u00001p8QsLAAU"/>
    <x v="4796"/>
    <s v="Platform"/>
    <s v="Platform"/>
    <x v="6"/>
    <x v="11"/>
    <x v="59"/>
    <x v="459"/>
    <n v="2758"/>
    <x v="4"/>
    <x v="15"/>
  </r>
  <r>
    <x v="1"/>
    <x v="1"/>
    <x v="11"/>
    <x v="11"/>
    <x v="758"/>
    <s v="0014u00001wRjZUAA0"/>
    <x v="4797"/>
    <s v="Advertise"/>
    <s v="Advertise on QC1"/>
    <x v="1"/>
    <x v="11"/>
    <x v="11"/>
    <x v="459"/>
    <n v="9544"/>
    <x v="4"/>
    <x v="15"/>
  </r>
  <r>
    <x v="2"/>
    <x v="7"/>
    <x v="21"/>
    <x v="414"/>
    <x v="1823"/>
    <s v="0014u000022Pt2bAAC"/>
    <x v="4798"/>
    <s v="Advertise"/>
    <s v="Advertise on QC2"/>
    <x v="5"/>
    <x v="26"/>
    <x v="28"/>
    <x v="459"/>
    <n v="9833"/>
    <x v="4"/>
    <x v="15"/>
  </r>
  <r>
    <x v="0"/>
    <x v="2"/>
    <x v="2"/>
    <x v="130"/>
    <x v="884"/>
    <s v="0010g00001YrLswAAF"/>
    <x v="4799"/>
    <s v="Advertise"/>
    <s v="Advertise on QC1"/>
    <x v="1"/>
    <x v="2"/>
    <x v="2"/>
    <x v="459"/>
    <n v="494"/>
    <x v="4"/>
    <x v="15"/>
  </r>
  <r>
    <x v="0"/>
    <x v="2"/>
    <x v="2"/>
    <x v="67"/>
    <x v="1142"/>
    <s v="0017000001PwuKZAAZ"/>
    <x v="4800"/>
    <s v="Advertise"/>
    <s v="Advertise on QC2"/>
    <x v="1"/>
    <x v="38"/>
    <x v="108"/>
    <x v="459"/>
    <n v="2173"/>
    <x v="4"/>
    <x v="15"/>
  </r>
  <r>
    <x v="1"/>
    <x v="3"/>
    <x v="3"/>
    <x v="289"/>
    <x v="907"/>
    <s v="0010g00001gU96JAAS"/>
    <x v="4801"/>
    <s v="Advertise"/>
    <s v="Advertise on QC1"/>
    <x v="1"/>
    <x v="67"/>
    <x v="38"/>
    <x v="459"/>
    <n v="2572"/>
    <x v="4"/>
    <x v="15"/>
  </r>
  <r>
    <x v="0"/>
    <x v="9"/>
    <x v="15"/>
    <x v="474"/>
    <x v="1011"/>
    <s v="0010g00001Zq7nKAAR"/>
    <x v="4802"/>
    <s v="Advertise"/>
    <s v="Advertise on QC1"/>
    <x v="1"/>
    <x v="15"/>
    <x v="29"/>
    <x v="459"/>
    <n v="427"/>
    <x v="4"/>
    <x v="15"/>
  </r>
  <r>
    <x v="0"/>
    <x v="4"/>
    <x v="5"/>
    <x v="41"/>
    <x v="54"/>
    <s v="0010g00001kRvkjAAC"/>
    <x v="4803"/>
    <s v="Advertise"/>
    <s v="Advertise on QC1"/>
    <x v="5"/>
    <x v="34"/>
    <x v="18"/>
    <x v="459"/>
    <n v="3089"/>
    <x v="4"/>
    <x v="15"/>
  </r>
  <r>
    <x v="2"/>
    <x v="12"/>
    <x v="34"/>
    <x v="208"/>
    <x v="1824"/>
    <s v="0017000000xBSdPAAW"/>
    <x v="4804"/>
    <s v="Platform"/>
    <s v="Platform"/>
    <x v="11"/>
    <x v="73"/>
    <x v="78"/>
    <x v="459"/>
    <n v="6965"/>
    <x v="4"/>
    <x v="15"/>
  </r>
  <r>
    <x v="2"/>
    <x v="12"/>
    <x v="23"/>
    <x v="76"/>
    <x v="120"/>
    <s v="0017000000atDCOAA2"/>
    <x v="4805"/>
    <s v="Advertise"/>
    <s v="Advertise on QC1"/>
    <x v="1"/>
    <x v="59"/>
    <x v="24"/>
    <x v="459"/>
    <n v="8896"/>
    <x v="4"/>
    <x v="15"/>
  </r>
  <r>
    <x v="1"/>
    <x v="1"/>
    <x v="1"/>
    <x v="515"/>
    <x v="1825"/>
    <s v="0017000001B1S8qAAF"/>
    <x v="4806"/>
    <s v="Platform"/>
    <s v="Platform"/>
    <x v="6"/>
    <x v="53"/>
    <x v="69"/>
    <x v="460"/>
    <n v="165"/>
    <x v="5"/>
    <x v="15"/>
  </r>
  <r>
    <x v="1"/>
    <x v="1"/>
    <x v="12"/>
    <x v="1"/>
    <x v="496"/>
    <s v="0014u00001ytOtGAAU"/>
    <x v="4807"/>
    <s v="Advertise"/>
    <s v="Advertise on QC2"/>
    <x v="2"/>
    <x v="82"/>
    <x v="90"/>
    <x v="460"/>
    <n v="7922"/>
    <x v="5"/>
    <x v="15"/>
  </r>
  <r>
    <x v="2"/>
    <x v="7"/>
    <x v="13"/>
    <x v="1"/>
    <x v="1059"/>
    <s v="0017000001R46aaAAB"/>
    <x v="1930"/>
    <s v="Advertise"/>
    <s v="Advertise on QC2"/>
    <x v="5"/>
    <x v="13"/>
    <x v="88"/>
    <x v="460"/>
    <n v="8180"/>
    <x v="5"/>
    <x v="15"/>
  </r>
  <r>
    <x v="2"/>
    <x v="7"/>
    <x v="21"/>
    <x v="387"/>
    <x v="968"/>
    <s v="0014u00001tAKnfAAG"/>
    <x v="4808"/>
    <s v="Advertise"/>
    <s v="Advertise on QC2"/>
    <x v="1"/>
    <x v="26"/>
    <x v="28"/>
    <x v="460"/>
    <n v="7538"/>
    <x v="5"/>
    <x v="15"/>
  </r>
  <r>
    <x v="0"/>
    <x v="2"/>
    <x v="2"/>
    <x v="40"/>
    <x v="1826"/>
    <s v="0014u00001wPBSgAAO"/>
    <x v="4809"/>
    <s v="Advertise"/>
    <s v="Advertise on QC1"/>
    <x v="1"/>
    <x v="38"/>
    <x v="108"/>
    <x v="460"/>
    <n v="4370"/>
    <x v="5"/>
    <x v="15"/>
  </r>
  <r>
    <x v="1"/>
    <x v="3"/>
    <x v="3"/>
    <x v="156"/>
    <x v="279"/>
    <s v="0010g00001gVZdVAAW"/>
    <x v="4810"/>
    <s v="Advertise"/>
    <s v="Advertise on QC1"/>
    <x v="1"/>
    <x v="29"/>
    <x v="65"/>
    <x v="460"/>
    <n v="6557"/>
    <x v="5"/>
    <x v="15"/>
  </r>
  <r>
    <x v="0"/>
    <x v="9"/>
    <x v="15"/>
    <x v="1"/>
    <x v="272"/>
    <s v="0017000001O2ndtAAB"/>
    <x v="0"/>
    <s v="Advertise"/>
    <s v="Advertise on QC2"/>
    <x v="0"/>
    <x v="71"/>
    <x v="97"/>
    <x v="460"/>
    <n v="998"/>
    <x v="5"/>
    <x v="15"/>
  </r>
  <r>
    <x v="0"/>
    <x v="9"/>
    <x v="15"/>
    <x v="456"/>
    <x v="1827"/>
    <s v="NA"/>
    <x v="0"/>
    <s v="Platform"/>
    <s v="Platform"/>
    <x v="0"/>
    <x v="15"/>
    <x v="76"/>
    <x v="460"/>
    <n v="3579"/>
    <x v="5"/>
    <x v="15"/>
  </r>
  <r>
    <x v="0"/>
    <x v="10"/>
    <x v="16"/>
    <x v="7"/>
    <x v="870"/>
    <s v="0014u00001t9sTyAAI"/>
    <x v="4811"/>
    <s v="Advertise"/>
    <s v="Advertise on QC1"/>
    <x v="1"/>
    <x v="16"/>
    <x v="17"/>
    <x v="460"/>
    <n v="1254"/>
    <x v="5"/>
    <x v="15"/>
  </r>
  <r>
    <x v="0"/>
    <x v="4"/>
    <x v="25"/>
    <x v="6"/>
    <x v="77"/>
    <s v="0017000000tsB2WAAU"/>
    <x v="4812"/>
    <s v="Advertise"/>
    <s v="Advertise on QC1"/>
    <x v="1"/>
    <x v="50"/>
    <x v="6"/>
    <x v="460"/>
    <n v="7572"/>
    <x v="5"/>
    <x v="15"/>
  </r>
  <r>
    <x v="2"/>
    <x v="6"/>
    <x v="24"/>
    <x v="397"/>
    <x v="1828"/>
    <s v="0017000000t56KiAAI"/>
    <x v="4813"/>
    <s v="Advertise"/>
    <s v="Advertise on QC2"/>
    <x v="5"/>
    <x v="81"/>
    <x v="116"/>
    <x v="460"/>
    <n v="3876"/>
    <x v="5"/>
    <x v="15"/>
  </r>
  <r>
    <x v="0"/>
    <x v="0"/>
    <x v="10"/>
    <x v="135"/>
    <x v="1829"/>
    <s v="0014u00001ywG5FAAU"/>
    <x v="4814"/>
    <s v="Advertise"/>
    <s v="Advertise on QC1"/>
    <x v="5"/>
    <x v="25"/>
    <x v="25"/>
    <x v="461"/>
    <n v="9452"/>
    <x v="6"/>
    <x v="15"/>
  </r>
  <r>
    <x v="0"/>
    <x v="8"/>
    <x v="14"/>
    <x v="7"/>
    <x v="14"/>
    <s v="0017000000vTymcAAC"/>
    <x v="4815"/>
    <s v="Advertise"/>
    <s v="Advertise on QC1"/>
    <x v="1"/>
    <x v="14"/>
    <x v="14"/>
    <x v="461"/>
    <n v="8924"/>
    <x v="6"/>
    <x v="15"/>
  </r>
  <r>
    <x v="0"/>
    <x v="2"/>
    <x v="2"/>
    <x v="155"/>
    <x v="278"/>
    <s v="0017000001JOw0HAAT"/>
    <x v="4816"/>
    <s v="Advertise"/>
    <s v="Advertise on QC2"/>
    <x v="1"/>
    <x v="38"/>
    <x v="93"/>
    <x v="461"/>
    <n v="3441"/>
    <x v="6"/>
    <x v="15"/>
  </r>
  <r>
    <x v="1"/>
    <x v="3"/>
    <x v="3"/>
    <x v="1"/>
    <x v="1504"/>
    <s v="0014u00001uTy3mAAC"/>
    <x v="0"/>
    <s v="Advertise"/>
    <s v="Advertise on QC2"/>
    <x v="0"/>
    <x v="94"/>
    <x v="102"/>
    <x v="461"/>
    <n v="2659"/>
    <x v="6"/>
    <x v="15"/>
  </r>
  <r>
    <x v="1"/>
    <x v="3"/>
    <x v="3"/>
    <x v="131"/>
    <x v="3"/>
    <s v="0010g00001gvWAlAAM"/>
    <x v="4817"/>
    <s v="Advertise"/>
    <s v="Advertise on QC1"/>
    <x v="2"/>
    <x v="3"/>
    <x v="3"/>
    <x v="461"/>
    <n v="5787"/>
    <x v="6"/>
    <x v="15"/>
  </r>
  <r>
    <x v="1"/>
    <x v="3"/>
    <x v="3"/>
    <x v="406"/>
    <x v="1815"/>
    <s v="0010g00001dy4SrAAI"/>
    <x v="4818"/>
    <s v="Advertise"/>
    <s v="Advertise on QC1"/>
    <x v="5"/>
    <x v="29"/>
    <x v="33"/>
    <x v="461"/>
    <n v="615"/>
    <x v="6"/>
    <x v="15"/>
  </r>
  <r>
    <x v="1"/>
    <x v="3"/>
    <x v="3"/>
    <x v="289"/>
    <x v="667"/>
    <s v="0010g00001kSnmZAAS"/>
    <x v="4819"/>
    <s v="Advertise"/>
    <s v="Advertise on QC1"/>
    <x v="1"/>
    <x v="67"/>
    <x v="38"/>
    <x v="461"/>
    <n v="9785"/>
    <x v="6"/>
    <x v="15"/>
  </r>
  <r>
    <x v="0"/>
    <x v="10"/>
    <x v="16"/>
    <x v="239"/>
    <x v="740"/>
    <s v="0014u00001wPNfgAAG"/>
    <x v="4820"/>
    <s v="Platform"/>
    <s v="Platform"/>
    <x v="6"/>
    <x v="16"/>
    <x v="55"/>
    <x v="461"/>
    <n v="2335"/>
    <x v="6"/>
    <x v="15"/>
  </r>
  <r>
    <x v="0"/>
    <x v="4"/>
    <x v="4"/>
    <x v="4"/>
    <x v="392"/>
    <s v="0017000001L3cDZAAZ"/>
    <x v="4821"/>
    <s v="Advertise"/>
    <s v="Advertise on QC1"/>
    <x v="1"/>
    <x v="76"/>
    <x v="98"/>
    <x v="461"/>
    <n v="7642"/>
    <x v="6"/>
    <x v="15"/>
  </r>
  <r>
    <x v="2"/>
    <x v="12"/>
    <x v="23"/>
    <x v="1"/>
    <x v="1061"/>
    <s v="0017000000asTawAAE"/>
    <x v="3578"/>
    <s v="Platform"/>
    <s v="Platform w/Campaign Management"/>
    <x v="2"/>
    <x v="91"/>
    <x v="109"/>
    <x v="461"/>
    <n v="8280"/>
    <x v="6"/>
    <x v="15"/>
  </r>
  <r>
    <x v="2"/>
    <x v="11"/>
    <x v="17"/>
    <x v="48"/>
    <x v="1830"/>
    <s v="0017000000rPrEmAAK"/>
    <x v="4822"/>
    <s v="Advertise"/>
    <s v="Advertise on QC1"/>
    <x v="5"/>
    <x v="47"/>
    <x v="50"/>
    <x v="461"/>
    <n v="8096"/>
    <x v="6"/>
    <x v="15"/>
  </r>
  <r>
    <x v="2"/>
    <x v="5"/>
    <x v="7"/>
    <x v="70"/>
    <x v="494"/>
    <s v="0017000000r0yTvAAI"/>
    <x v="4823"/>
    <s v="Advertise"/>
    <s v="Advertise on QC1"/>
    <x v="2"/>
    <x v="7"/>
    <x v="64"/>
    <x v="461"/>
    <n v="3287"/>
    <x v="6"/>
    <x v="15"/>
  </r>
  <r>
    <x v="2"/>
    <x v="6"/>
    <x v="20"/>
    <x v="7"/>
    <x v="1831"/>
    <s v="0014u000021Sl4rAAC"/>
    <x v="4824"/>
    <s v="Advertise"/>
    <s v="Advertise on QC1"/>
    <x v="5"/>
    <x v="84"/>
    <x v="57"/>
    <x v="461"/>
    <n v="6514"/>
    <x v="6"/>
    <x v="15"/>
  </r>
  <r>
    <x v="1"/>
    <x v="1"/>
    <x v="11"/>
    <x v="11"/>
    <x v="343"/>
    <s v="0014u000021TPbSAAW"/>
    <x v="4825"/>
    <s v="Advertise"/>
    <s v="Advertise on QC1"/>
    <x v="5"/>
    <x v="11"/>
    <x v="11"/>
    <x v="462"/>
    <n v="3088"/>
    <x v="7"/>
    <x v="15"/>
  </r>
  <r>
    <x v="0"/>
    <x v="9"/>
    <x v="15"/>
    <x v="23"/>
    <x v="33"/>
    <s v="0014u00001xXdHKAA0"/>
    <x v="4826"/>
    <s v="Advertise"/>
    <s v="Advertise on QC2"/>
    <x v="1"/>
    <x v="15"/>
    <x v="16"/>
    <x v="462"/>
    <n v="4673"/>
    <x v="7"/>
    <x v="15"/>
  </r>
  <r>
    <x v="0"/>
    <x v="9"/>
    <x v="15"/>
    <x v="339"/>
    <x v="813"/>
    <s v="0014u00001wQg4oAAC"/>
    <x v="4827"/>
    <s v="Advertise"/>
    <s v="Advertise on QC2"/>
    <x v="1"/>
    <x v="71"/>
    <x v="16"/>
    <x v="462"/>
    <n v="6065"/>
    <x v="7"/>
    <x v="15"/>
  </r>
  <r>
    <x v="0"/>
    <x v="10"/>
    <x v="16"/>
    <x v="132"/>
    <x v="1832"/>
    <s v="0014u000022RIZdAAO"/>
    <x v="4828"/>
    <s v="Platform"/>
    <s v="Platform"/>
    <x v="6"/>
    <x v="16"/>
    <x v="55"/>
    <x v="462"/>
    <n v="8177"/>
    <x v="7"/>
    <x v="15"/>
  </r>
  <r>
    <x v="0"/>
    <x v="4"/>
    <x v="5"/>
    <x v="1"/>
    <x v="1559"/>
    <s v="0014u00001n0VcQAAU"/>
    <x v="3870"/>
    <s v="Advertise"/>
    <s v="Advertise on QC2"/>
    <x v="5"/>
    <x v="49"/>
    <x v="62"/>
    <x v="462"/>
    <n v="5001"/>
    <x v="7"/>
    <x v="15"/>
  </r>
  <r>
    <x v="0"/>
    <x v="4"/>
    <x v="5"/>
    <x v="34"/>
    <x v="1833"/>
    <s v="0014u00001tBUYDAA4"/>
    <x v="4829"/>
    <s v="Platform"/>
    <s v="Platform"/>
    <x v="4"/>
    <x v="34"/>
    <x v="39"/>
    <x v="462"/>
    <n v="4675"/>
    <x v="7"/>
    <x v="15"/>
  </r>
  <r>
    <x v="2"/>
    <x v="6"/>
    <x v="20"/>
    <x v="562"/>
    <x v="1834"/>
    <s v="0017000000xCJbXAAW"/>
    <x v="4830"/>
    <s v="Advertise"/>
    <s v="Advertise on QC1"/>
    <x v="5"/>
    <x v="21"/>
    <x v="57"/>
    <x v="462"/>
    <n v="9064"/>
    <x v="7"/>
    <x v="15"/>
  </r>
  <r>
    <x v="2"/>
    <x v="6"/>
    <x v="20"/>
    <x v="200"/>
    <x v="410"/>
    <s v="0017000001Tf6ebAAB"/>
    <x v="4831"/>
    <s v="Advertise"/>
    <s v="Advertise on QC1"/>
    <x v="1"/>
    <x v="84"/>
    <x v="35"/>
    <x v="462"/>
    <n v="1873"/>
    <x v="7"/>
    <x v="15"/>
  </r>
  <r>
    <x v="0"/>
    <x v="0"/>
    <x v="0"/>
    <x v="324"/>
    <x v="776"/>
    <s v="0014u00001t9irXAAQ"/>
    <x v="4832"/>
    <s v="Advertise"/>
    <s v="Advertise on QC1"/>
    <x v="3"/>
    <x v="118"/>
    <x v="25"/>
    <x v="463"/>
    <n v="2119"/>
    <x v="8"/>
    <x v="15"/>
  </r>
  <r>
    <x v="0"/>
    <x v="0"/>
    <x v="10"/>
    <x v="1"/>
    <x v="291"/>
    <s v="0014u00001uT8viAAC"/>
    <x v="344"/>
    <s v="Advertise"/>
    <s v="Advertise on QC2"/>
    <x v="5"/>
    <x v="52"/>
    <x v="25"/>
    <x v="463"/>
    <n v="2527"/>
    <x v="8"/>
    <x v="15"/>
  </r>
  <r>
    <x v="1"/>
    <x v="1"/>
    <x v="1"/>
    <x v="7"/>
    <x v="1182"/>
    <s v="0017000001VVzUiAAL"/>
    <x v="4833"/>
    <s v="Advertise"/>
    <s v="Advertise on QC1"/>
    <x v="1"/>
    <x v="100"/>
    <x v="136"/>
    <x v="463"/>
    <n v="6024"/>
    <x v="8"/>
    <x v="15"/>
  </r>
  <r>
    <x v="1"/>
    <x v="1"/>
    <x v="1"/>
    <x v="1"/>
    <x v="673"/>
    <s v="0010g00001lySPNAA2"/>
    <x v="4834"/>
    <s v="Advertise"/>
    <s v="Advertise on QC2"/>
    <x v="2"/>
    <x v="1"/>
    <x v="1"/>
    <x v="463"/>
    <n v="7878"/>
    <x v="8"/>
    <x v="15"/>
  </r>
  <r>
    <x v="1"/>
    <x v="1"/>
    <x v="11"/>
    <x v="11"/>
    <x v="1588"/>
    <s v="0014u00001vE9vgAAC"/>
    <x v="4835"/>
    <s v="Advertise"/>
    <s v="Advertise on QC1"/>
    <x v="2"/>
    <x v="11"/>
    <x v="11"/>
    <x v="463"/>
    <n v="130"/>
    <x v="8"/>
    <x v="15"/>
  </r>
  <r>
    <x v="2"/>
    <x v="7"/>
    <x v="13"/>
    <x v="62"/>
    <x v="96"/>
    <s v="0010g00001berXqAAI"/>
    <x v="4836"/>
    <s v="Advertise"/>
    <s v="Advertise on QC2"/>
    <x v="2"/>
    <x v="83"/>
    <x v="37"/>
    <x v="463"/>
    <n v="890"/>
    <x v="8"/>
    <x v="15"/>
  </r>
  <r>
    <x v="1"/>
    <x v="3"/>
    <x v="3"/>
    <x v="563"/>
    <x v="1492"/>
    <s v="0014u00001ywXDrAAM"/>
    <x v="3661"/>
    <s v="Advertise"/>
    <s v="Advertise on QC2"/>
    <x v="1"/>
    <x v="3"/>
    <x v="3"/>
    <x v="463"/>
    <n v="8076"/>
    <x v="8"/>
    <x v="15"/>
  </r>
  <r>
    <x v="1"/>
    <x v="3"/>
    <x v="3"/>
    <x v="119"/>
    <x v="1135"/>
    <s v="0014u00001p8ATJAA2"/>
    <x v="4837"/>
    <s v="Platform"/>
    <s v="Platform w/Campaign Management"/>
    <x v="5"/>
    <x v="33"/>
    <x v="33"/>
    <x v="463"/>
    <n v="5592"/>
    <x v="8"/>
    <x v="15"/>
  </r>
  <r>
    <x v="0"/>
    <x v="9"/>
    <x v="15"/>
    <x v="1"/>
    <x v="255"/>
    <s v="0014u00001tAPgHAAW"/>
    <x v="4838"/>
    <s v="Advertise"/>
    <s v="Advertise on QC2"/>
    <x v="1"/>
    <x v="15"/>
    <x v="29"/>
    <x v="463"/>
    <n v="3253"/>
    <x v="8"/>
    <x v="15"/>
  </r>
  <r>
    <x v="0"/>
    <x v="9"/>
    <x v="15"/>
    <x v="23"/>
    <x v="33"/>
    <s v="0014u00001xXdHKAA0"/>
    <x v="4839"/>
    <s v="Advertise"/>
    <s v="Advertise on QC2"/>
    <x v="2"/>
    <x v="15"/>
    <x v="16"/>
    <x v="463"/>
    <n v="6027"/>
    <x v="8"/>
    <x v="15"/>
  </r>
  <r>
    <x v="0"/>
    <x v="10"/>
    <x v="16"/>
    <x v="7"/>
    <x v="870"/>
    <s v="0014u00001t9sTyAAI"/>
    <x v="4840"/>
    <s v="Advertise"/>
    <s v="Advertise on QC1"/>
    <x v="1"/>
    <x v="16"/>
    <x v="17"/>
    <x v="463"/>
    <n v="772"/>
    <x v="8"/>
    <x v="15"/>
  </r>
  <r>
    <x v="0"/>
    <x v="4"/>
    <x v="29"/>
    <x v="1"/>
    <x v="1097"/>
    <s v="0014u00001p5QEzAAM"/>
    <x v="4841"/>
    <s v="Platform"/>
    <s v="Platform"/>
    <x v="4"/>
    <x v="55"/>
    <x v="56"/>
    <x v="463"/>
    <n v="3732"/>
    <x v="8"/>
    <x v="15"/>
  </r>
  <r>
    <x v="0"/>
    <x v="4"/>
    <x v="4"/>
    <x v="4"/>
    <x v="1160"/>
    <s v="0017000000ruegnAAA"/>
    <x v="4842"/>
    <s v="Platform"/>
    <s v="Platform"/>
    <x v="4"/>
    <x v="76"/>
    <x v="4"/>
    <x v="463"/>
    <n v="8685"/>
    <x v="8"/>
    <x v="15"/>
  </r>
  <r>
    <x v="2"/>
    <x v="6"/>
    <x v="8"/>
    <x v="7"/>
    <x v="1835"/>
    <s v="0017000000zsr46AAA"/>
    <x v="4843"/>
    <s v="Advertise"/>
    <s v="Advertise on QC1"/>
    <x v="5"/>
    <x v="87"/>
    <x v="45"/>
    <x v="463"/>
    <n v="9742"/>
    <x v="8"/>
    <x v="15"/>
  </r>
  <r>
    <x v="2"/>
    <x v="6"/>
    <x v="8"/>
    <x v="43"/>
    <x v="1574"/>
    <s v="0014u00001xZM20AAG"/>
    <x v="4844"/>
    <s v="Advertise"/>
    <s v="Advertise on QC1"/>
    <x v="1"/>
    <x v="39"/>
    <x v="45"/>
    <x v="463"/>
    <n v="5149"/>
    <x v="8"/>
    <x v="15"/>
  </r>
  <r>
    <x v="2"/>
    <x v="6"/>
    <x v="9"/>
    <x v="7"/>
    <x v="912"/>
    <s v="0014u00001xb086AAA"/>
    <x v="4845"/>
    <s v="Advertise"/>
    <s v="Advertise on QC1"/>
    <x v="5"/>
    <x v="9"/>
    <x v="9"/>
    <x v="463"/>
    <n v="4917"/>
    <x v="8"/>
    <x v="15"/>
  </r>
  <r>
    <x v="2"/>
    <x v="6"/>
    <x v="9"/>
    <x v="9"/>
    <x v="1836"/>
    <s v="0014u000020c1VdAAI"/>
    <x v="4846"/>
    <s v="Advertise"/>
    <s v="Advertise on QC1"/>
    <x v="5"/>
    <x v="9"/>
    <x v="9"/>
    <x v="463"/>
    <n v="2463"/>
    <x v="8"/>
    <x v="15"/>
  </r>
  <r>
    <x v="2"/>
    <x v="6"/>
    <x v="20"/>
    <x v="7"/>
    <x v="1837"/>
    <s v="0014u00001yt5c6AAA"/>
    <x v="4847"/>
    <s v="Advertise"/>
    <s v="Advertise on QC1"/>
    <x v="5"/>
    <x v="84"/>
    <x v="45"/>
    <x v="463"/>
    <n v="3052"/>
    <x v="8"/>
    <x v="15"/>
  </r>
  <r>
    <x v="0"/>
    <x v="0"/>
    <x v="0"/>
    <x v="415"/>
    <x v="1137"/>
    <s v="0014u00001yu7hHAAQ"/>
    <x v="4848"/>
    <s v="Advertise"/>
    <s v="Advertise on QC2"/>
    <x v="2"/>
    <x v="0"/>
    <x v="26"/>
    <x v="464"/>
    <n v="9445"/>
    <x v="9"/>
    <x v="15"/>
  </r>
  <r>
    <x v="0"/>
    <x v="0"/>
    <x v="10"/>
    <x v="7"/>
    <x v="386"/>
    <s v="0014u00001yuXpKAAU"/>
    <x v="4849"/>
    <s v="Advertise"/>
    <s v="Advertise on QC1"/>
    <x v="5"/>
    <x v="52"/>
    <x v="15"/>
    <x v="464"/>
    <n v="2521"/>
    <x v="9"/>
    <x v="15"/>
  </r>
  <r>
    <x v="0"/>
    <x v="0"/>
    <x v="10"/>
    <x v="19"/>
    <x v="342"/>
    <s v="00170000012qySaAAI"/>
    <x v="4850"/>
    <s v="Advertise"/>
    <s v="Advertise on QC1"/>
    <x v="2"/>
    <x v="10"/>
    <x v="26"/>
    <x v="464"/>
    <n v="4152"/>
    <x v="9"/>
    <x v="15"/>
  </r>
  <r>
    <x v="2"/>
    <x v="7"/>
    <x v="22"/>
    <x v="62"/>
    <x v="96"/>
    <s v="0010g00001berXqAAI"/>
    <x v="4851"/>
    <s v="Platform"/>
    <s v="Platform w/Campaign Management"/>
    <x v="2"/>
    <x v="28"/>
    <x v="37"/>
    <x v="464"/>
    <n v="8186"/>
    <x v="9"/>
    <x v="15"/>
  </r>
  <r>
    <x v="1"/>
    <x v="3"/>
    <x v="3"/>
    <x v="1"/>
    <x v="1033"/>
    <s v="0010g00001cqHnDAAU"/>
    <x v="1864"/>
    <s v="Advertise"/>
    <s v="Advertise on QC2"/>
    <x v="2"/>
    <x v="29"/>
    <x v="33"/>
    <x v="464"/>
    <n v="4328"/>
    <x v="9"/>
    <x v="15"/>
  </r>
  <r>
    <x v="1"/>
    <x v="3"/>
    <x v="3"/>
    <x v="280"/>
    <x v="1838"/>
    <s v="0014u00001n08D0AAI"/>
    <x v="0"/>
    <s v="Platform"/>
    <s v="Platform"/>
    <x v="0"/>
    <x v="3"/>
    <x v="79"/>
    <x v="464"/>
    <n v="2449"/>
    <x v="9"/>
    <x v="15"/>
  </r>
  <r>
    <x v="0"/>
    <x v="9"/>
    <x v="15"/>
    <x v="23"/>
    <x v="33"/>
    <s v="0014u00001xXdHKAA0"/>
    <x v="4852"/>
    <s v="Advertise"/>
    <s v="Advertise on QC2"/>
    <x v="1"/>
    <x v="15"/>
    <x v="16"/>
    <x v="464"/>
    <n v="5159"/>
    <x v="9"/>
    <x v="15"/>
  </r>
  <r>
    <x v="0"/>
    <x v="4"/>
    <x v="27"/>
    <x v="1"/>
    <x v="661"/>
    <s v="0017000001Q7CRaAAN"/>
    <x v="0"/>
    <s v="Advertise"/>
    <s v="Advertise on QC2"/>
    <x v="0"/>
    <x v="41"/>
    <x v="47"/>
    <x v="464"/>
    <n v="190"/>
    <x v="9"/>
    <x v="15"/>
  </r>
  <r>
    <x v="0"/>
    <x v="4"/>
    <x v="25"/>
    <x v="42"/>
    <x v="77"/>
    <s v="0017000000tsB2WAAU"/>
    <x v="4853"/>
    <s v="Advertise"/>
    <s v="Advertise on QC1"/>
    <x v="2"/>
    <x v="50"/>
    <x v="6"/>
    <x v="464"/>
    <n v="8545"/>
    <x v="9"/>
    <x v="15"/>
  </r>
  <r>
    <x v="2"/>
    <x v="12"/>
    <x v="23"/>
    <x v="564"/>
    <x v="1839"/>
    <s v="0017000001ANwx0AAD"/>
    <x v="4854"/>
    <s v="Platform"/>
    <s v="Platform"/>
    <x v="6"/>
    <x v="80"/>
    <x v="40"/>
    <x v="464"/>
    <n v="7669"/>
    <x v="9"/>
    <x v="15"/>
  </r>
  <r>
    <x v="2"/>
    <x v="11"/>
    <x v="18"/>
    <x v="426"/>
    <x v="1840"/>
    <s v="0017000001N9RmvAAF"/>
    <x v="4855"/>
    <s v="Platform"/>
    <s v="Platform"/>
    <x v="6"/>
    <x v="18"/>
    <x v="40"/>
    <x v="464"/>
    <n v="7345"/>
    <x v="9"/>
    <x v="15"/>
  </r>
  <r>
    <x v="2"/>
    <x v="6"/>
    <x v="9"/>
    <x v="7"/>
    <x v="825"/>
    <s v="0010g00001YsNZvAAN"/>
    <x v="4856"/>
    <s v="Advertise"/>
    <s v="Advertise on QC1"/>
    <x v="1"/>
    <x v="102"/>
    <x v="85"/>
    <x v="464"/>
    <n v="1998"/>
    <x v="9"/>
    <x v="15"/>
  </r>
  <r>
    <x v="2"/>
    <x v="6"/>
    <x v="24"/>
    <x v="7"/>
    <x v="212"/>
    <s v="0017000000ixwAhAAI"/>
    <x v="4857"/>
    <s v="Advertise"/>
    <s v="Advertise on QC1"/>
    <x v="1"/>
    <x v="31"/>
    <x v="35"/>
    <x v="464"/>
    <n v="3100"/>
    <x v="9"/>
    <x v="15"/>
  </r>
  <r>
    <x v="1"/>
    <x v="1"/>
    <x v="11"/>
    <x v="11"/>
    <x v="1367"/>
    <s v="0017000001TcPpWAAV"/>
    <x v="4858"/>
    <s v="Advertise"/>
    <s v="Advertise on QC1"/>
    <x v="1"/>
    <x v="11"/>
    <x v="11"/>
    <x v="465"/>
    <n v="5573"/>
    <x v="10"/>
    <x v="15"/>
  </r>
  <r>
    <x v="2"/>
    <x v="7"/>
    <x v="13"/>
    <x v="565"/>
    <x v="1277"/>
    <s v="0017000000av3qJAAQ"/>
    <x v="4859"/>
    <s v="Platform"/>
    <s v="Platform"/>
    <x v="4"/>
    <x v="40"/>
    <x v="46"/>
    <x v="465"/>
    <n v="5456"/>
    <x v="10"/>
    <x v="15"/>
  </r>
  <r>
    <x v="0"/>
    <x v="2"/>
    <x v="2"/>
    <x v="155"/>
    <x v="278"/>
    <s v="0017000001JOw0HAAT"/>
    <x v="4860"/>
    <s v="Advertise"/>
    <s v="Advertise on QC2"/>
    <x v="1"/>
    <x v="38"/>
    <x v="93"/>
    <x v="465"/>
    <n v="2705"/>
    <x v="10"/>
    <x v="15"/>
  </r>
  <r>
    <x v="1"/>
    <x v="3"/>
    <x v="3"/>
    <x v="54"/>
    <x v="573"/>
    <s v="0010g00001lySPXAA2"/>
    <x v="4861"/>
    <s v="Advertise"/>
    <s v="Advertise on QC1"/>
    <x v="7"/>
    <x v="33"/>
    <x v="65"/>
    <x v="465"/>
    <n v="9696"/>
    <x v="10"/>
    <x v="15"/>
  </r>
  <r>
    <x v="1"/>
    <x v="3"/>
    <x v="3"/>
    <x v="499"/>
    <x v="1841"/>
    <s v="0014u000022CBrvAAG"/>
    <x v="0"/>
    <s v="Platform"/>
    <s v="Platform"/>
    <x v="0"/>
    <x v="96"/>
    <x v="139"/>
    <x v="465"/>
    <n v="5448"/>
    <x v="10"/>
    <x v="15"/>
  </r>
  <r>
    <x v="1"/>
    <x v="3"/>
    <x v="3"/>
    <x v="406"/>
    <x v="131"/>
    <s v="0010g00001hz0MKAAY"/>
    <x v="4862"/>
    <s v="Platform"/>
    <s v="Platform w/Campaign Management"/>
    <x v="4"/>
    <x v="29"/>
    <x v="33"/>
    <x v="465"/>
    <n v="9443"/>
    <x v="10"/>
    <x v="15"/>
  </r>
  <r>
    <x v="0"/>
    <x v="9"/>
    <x v="15"/>
    <x v="474"/>
    <x v="1011"/>
    <s v="0010g00001Zq7nKAAR"/>
    <x v="4863"/>
    <s v="Advertise"/>
    <s v="Advertise on QC1"/>
    <x v="1"/>
    <x v="15"/>
    <x v="29"/>
    <x v="465"/>
    <n v="5075"/>
    <x v="10"/>
    <x v="15"/>
  </r>
  <r>
    <x v="0"/>
    <x v="9"/>
    <x v="15"/>
    <x v="566"/>
    <x v="1842"/>
    <s v="0014u00001ywXUxAAM"/>
    <x v="4864"/>
    <s v="Advertise"/>
    <s v="Advertise on QC1"/>
    <x v="5"/>
    <x v="15"/>
    <x v="94"/>
    <x v="465"/>
    <n v="4828"/>
    <x v="10"/>
    <x v="15"/>
  </r>
  <r>
    <x v="0"/>
    <x v="10"/>
    <x v="16"/>
    <x v="1"/>
    <x v="1651"/>
    <s v="0014u00001wP2e3AAC"/>
    <x v="4865"/>
    <s v="Advertise"/>
    <s v="Advertise on QC2"/>
    <x v="5"/>
    <x v="48"/>
    <x v="62"/>
    <x v="465"/>
    <n v="6575"/>
    <x v="10"/>
    <x v="15"/>
  </r>
  <r>
    <x v="0"/>
    <x v="10"/>
    <x v="16"/>
    <x v="239"/>
    <x v="536"/>
    <s v="0014u00001p593fAAA"/>
    <x v="4866"/>
    <s v="Platform"/>
    <s v="Platform"/>
    <x v="8"/>
    <x v="16"/>
    <x v="55"/>
    <x v="465"/>
    <n v="9170"/>
    <x v="10"/>
    <x v="15"/>
  </r>
  <r>
    <x v="0"/>
    <x v="4"/>
    <x v="4"/>
    <x v="115"/>
    <x v="1195"/>
    <s v="0017000000ts6nyAAA"/>
    <x v="0"/>
    <s v="Platform"/>
    <s v="Platform"/>
    <x v="0"/>
    <x v="76"/>
    <x v="82"/>
    <x v="465"/>
    <n v="6912"/>
    <x v="10"/>
    <x v="15"/>
  </r>
  <r>
    <x v="0"/>
    <x v="4"/>
    <x v="5"/>
    <x v="34"/>
    <x v="1843"/>
    <s v="NA"/>
    <x v="0"/>
    <s v="Platform"/>
    <s v="Platform"/>
    <x v="0"/>
    <x v="34"/>
    <x v="39"/>
    <x v="465"/>
    <n v="3425"/>
    <x v="10"/>
    <x v="15"/>
  </r>
  <r>
    <x v="0"/>
    <x v="4"/>
    <x v="5"/>
    <x v="567"/>
    <x v="1844"/>
    <s v="0017000000qBgS6AAK"/>
    <x v="4867"/>
    <s v="Platform"/>
    <s v="Platform"/>
    <x v="6"/>
    <x v="49"/>
    <x v="56"/>
    <x v="465"/>
    <n v="9385"/>
    <x v="10"/>
    <x v="15"/>
  </r>
  <r>
    <x v="2"/>
    <x v="11"/>
    <x v="17"/>
    <x v="568"/>
    <x v="1845"/>
    <s v="0017000000fx4KrAAI"/>
    <x v="4868"/>
    <s v="Advertise"/>
    <s v="Advertise on QC1"/>
    <x v="5"/>
    <x v="47"/>
    <x v="83"/>
    <x v="465"/>
    <n v="8176"/>
    <x v="10"/>
    <x v="15"/>
  </r>
  <r>
    <x v="2"/>
    <x v="11"/>
    <x v="18"/>
    <x v="569"/>
    <x v="1846"/>
    <s v="0017000000au5XGAAY"/>
    <x v="4869"/>
    <s v="Advertise"/>
    <s v="Advertise on QC1"/>
    <x v="5"/>
    <x v="19"/>
    <x v="21"/>
    <x v="465"/>
    <n v="571"/>
    <x v="10"/>
    <x v="15"/>
  </r>
  <r>
    <x v="2"/>
    <x v="5"/>
    <x v="7"/>
    <x v="7"/>
    <x v="7"/>
    <s v="0017000000asbAGAAY"/>
    <x v="4870"/>
    <s v="Advertise"/>
    <s v="Advertise on QC1"/>
    <x v="7"/>
    <x v="7"/>
    <x v="38"/>
    <x v="465"/>
    <n v="4275"/>
    <x v="10"/>
    <x v="15"/>
  </r>
  <r>
    <x v="2"/>
    <x v="5"/>
    <x v="19"/>
    <x v="198"/>
    <x v="1847"/>
    <s v="NA"/>
    <x v="0"/>
    <s v="Platform"/>
    <s v="Platform"/>
    <x v="0"/>
    <x v="63"/>
    <x v="129"/>
    <x v="465"/>
    <n v="9663"/>
    <x v="10"/>
    <x v="15"/>
  </r>
  <r>
    <x v="2"/>
    <x v="6"/>
    <x v="8"/>
    <x v="43"/>
    <x v="504"/>
    <s v="0010g00001guh1dAAA"/>
    <x v="4871"/>
    <s v="Advertise"/>
    <s v="Advertise on QC1"/>
    <x v="1"/>
    <x v="39"/>
    <x v="45"/>
    <x v="465"/>
    <n v="3678"/>
    <x v="10"/>
    <x v="15"/>
  </r>
  <r>
    <x v="2"/>
    <x v="6"/>
    <x v="9"/>
    <x v="9"/>
    <x v="1848"/>
    <s v="0017000000YpXqqAAF"/>
    <x v="4872"/>
    <s v="Advertise"/>
    <s v="Advertise on QC1"/>
    <x v="1"/>
    <x v="9"/>
    <x v="138"/>
    <x v="465"/>
    <n v="2413"/>
    <x v="10"/>
    <x v="15"/>
  </r>
  <r>
    <x v="2"/>
    <x v="6"/>
    <x v="9"/>
    <x v="349"/>
    <x v="853"/>
    <s v="0014u00001p6XszAAE"/>
    <x v="4873"/>
    <s v="Advertise"/>
    <s v="Advertise on QC1"/>
    <x v="1"/>
    <x v="9"/>
    <x v="45"/>
    <x v="465"/>
    <n v="8225"/>
    <x v="10"/>
    <x v="15"/>
  </r>
  <r>
    <x v="1"/>
    <x v="1"/>
    <x v="1"/>
    <x v="7"/>
    <x v="144"/>
    <s v="0017000001VZyY2AAL"/>
    <x v="4874"/>
    <s v="Advertise"/>
    <s v="Advertise on QC1"/>
    <x v="2"/>
    <x v="1"/>
    <x v="1"/>
    <x v="466"/>
    <n v="7401"/>
    <x v="11"/>
    <x v="15"/>
  </r>
  <r>
    <x v="1"/>
    <x v="1"/>
    <x v="1"/>
    <x v="7"/>
    <x v="1"/>
    <s v="0017000001HKelvAAD"/>
    <x v="4875"/>
    <s v="Advertise"/>
    <s v="Advertise on QC1"/>
    <x v="1"/>
    <x v="1"/>
    <x v="1"/>
    <x v="466"/>
    <n v="960"/>
    <x v="11"/>
    <x v="15"/>
  </r>
  <r>
    <x v="1"/>
    <x v="1"/>
    <x v="31"/>
    <x v="279"/>
    <x v="677"/>
    <s v="0014u00001xZPp8AAG"/>
    <x v="4876"/>
    <s v="Advertise"/>
    <s v="Advertise on QC1"/>
    <x v="5"/>
    <x v="58"/>
    <x v="11"/>
    <x v="466"/>
    <n v="9890"/>
    <x v="11"/>
    <x v="15"/>
  </r>
  <r>
    <x v="2"/>
    <x v="7"/>
    <x v="13"/>
    <x v="66"/>
    <x v="1059"/>
    <s v="0017000001R46aaAAB"/>
    <x v="4877"/>
    <s v="Platform"/>
    <s v="Platform"/>
    <x v="8"/>
    <x v="83"/>
    <x v="40"/>
    <x v="466"/>
    <n v="5911"/>
    <x v="11"/>
    <x v="15"/>
  </r>
  <r>
    <x v="2"/>
    <x v="7"/>
    <x v="21"/>
    <x v="570"/>
    <x v="1083"/>
    <s v="0010g00001dxjNtAAI"/>
    <x v="2008"/>
    <s v="Advertise"/>
    <s v="Advertise on QC2"/>
    <x v="5"/>
    <x v="26"/>
    <x v="28"/>
    <x v="466"/>
    <n v="6888"/>
    <x v="11"/>
    <x v="15"/>
  </r>
  <r>
    <x v="0"/>
    <x v="2"/>
    <x v="2"/>
    <x v="130"/>
    <x v="884"/>
    <s v="0010g00001YrLswAAF"/>
    <x v="4878"/>
    <s v="Advertise"/>
    <s v="Advertise on QC1"/>
    <x v="1"/>
    <x v="2"/>
    <x v="2"/>
    <x v="466"/>
    <n v="9610"/>
    <x v="11"/>
    <x v="15"/>
  </r>
  <r>
    <x v="0"/>
    <x v="2"/>
    <x v="2"/>
    <x v="130"/>
    <x v="230"/>
    <s v="0017000001WCnUnAAL"/>
    <x v="4879"/>
    <s v="Advertise"/>
    <s v="Advertise on QC1"/>
    <x v="2"/>
    <x v="2"/>
    <x v="2"/>
    <x v="466"/>
    <n v="5919"/>
    <x v="11"/>
    <x v="15"/>
  </r>
  <r>
    <x v="1"/>
    <x v="3"/>
    <x v="3"/>
    <x v="571"/>
    <x v="764"/>
    <s v="0014u00001tBMVZAA4"/>
    <x v="4880"/>
    <s v="Platform"/>
    <s v="Platform"/>
    <x v="4"/>
    <x v="29"/>
    <x v="65"/>
    <x v="466"/>
    <n v="7127"/>
    <x v="11"/>
    <x v="15"/>
  </r>
  <r>
    <x v="1"/>
    <x v="3"/>
    <x v="3"/>
    <x v="110"/>
    <x v="686"/>
    <s v="0017000001O4IupAAF"/>
    <x v="4881"/>
    <s v="Platform"/>
    <s v="Platform w/Campaign Management"/>
    <x v="1"/>
    <x v="29"/>
    <x v="65"/>
    <x v="466"/>
    <n v="635"/>
    <x v="11"/>
    <x v="15"/>
  </r>
  <r>
    <x v="1"/>
    <x v="3"/>
    <x v="3"/>
    <x v="405"/>
    <x v="491"/>
    <s v="0014u00001uT9tHAAS"/>
    <x v="0"/>
    <s v="Platform"/>
    <s v="Platform"/>
    <x v="0"/>
    <x v="29"/>
    <x v="102"/>
    <x v="466"/>
    <n v="5585"/>
    <x v="11"/>
    <x v="15"/>
  </r>
  <r>
    <x v="0"/>
    <x v="4"/>
    <x v="4"/>
    <x v="115"/>
    <x v="1195"/>
    <s v="0017000000ts6nyAAA"/>
    <x v="4882"/>
    <s v="Platform"/>
    <s v="Platform"/>
    <x v="4"/>
    <x v="76"/>
    <x v="82"/>
    <x v="466"/>
    <n v="1033"/>
    <x v="11"/>
    <x v="15"/>
  </r>
  <r>
    <x v="0"/>
    <x v="4"/>
    <x v="25"/>
    <x v="170"/>
    <x v="1849"/>
    <s v="0017000000trw97AAA"/>
    <x v="4883"/>
    <s v="Advertise"/>
    <s v="Advertise on QC2"/>
    <x v="2"/>
    <x v="50"/>
    <x v="6"/>
    <x v="466"/>
    <n v="3873"/>
    <x v="11"/>
    <x v="15"/>
  </r>
  <r>
    <x v="2"/>
    <x v="12"/>
    <x v="23"/>
    <x v="509"/>
    <x v="1850"/>
    <s v="0017000000mEzytAAC"/>
    <x v="4884"/>
    <s v="Platform"/>
    <s v="Platform w/Campaign Management"/>
    <x v="5"/>
    <x v="91"/>
    <x v="104"/>
    <x v="466"/>
    <n v="9660"/>
    <x v="11"/>
    <x v="15"/>
  </r>
  <r>
    <x v="2"/>
    <x v="5"/>
    <x v="19"/>
    <x v="1"/>
    <x v="163"/>
    <s v="0017000000WVbN0AAL"/>
    <x v="4885"/>
    <s v="Advertise"/>
    <s v="Advertise on QC2"/>
    <x v="1"/>
    <x v="72"/>
    <x v="70"/>
    <x v="466"/>
    <n v="8096"/>
    <x v="11"/>
    <x v="15"/>
  </r>
  <r>
    <x v="2"/>
    <x v="6"/>
    <x v="9"/>
    <x v="80"/>
    <x v="125"/>
    <s v="0010g00001YENjDAAX"/>
    <x v="4886"/>
    <s v="Advertise"/>
    <s v="Advertise on QC2"/>
    <x v="2"/>
    <x v="51"/>
    <x v="9"/>
    <x v="466"/>
    <n v="8899"/>
    <x v="11"/>
    <x v="15"/>
  </r>
  <r>
    <x v="2"/>
    <x v="6"/>
    <x v="9"/>
    <x v="57"/>
    <x v="729"/>
    <s v="0017000000r1eKYAAY"/>
    <x v="4887"/>
    <s v="Advertise"/>
    <s v="Advertise on QC2"/>
    <x v="2"/>
    <x v="51"/>
    <x v="9"/>
    <x v="466"/>
    <n v="5261"/>
    <x v="11"/>
    <x v="15"/>
  </r>
  <r>
    <x v="2"/>
    <x v="6"/>
    <x v="24"/>
    <x v="520"/>
    <x v="370"/>
    <s v="0014u00001xaZp4AAE"/>
    <x v="4888"/>
    <s v="Advertise"/>
    <s v="Advertise on QC2"/>
    <x v="5"/>
    <x v="81"/>
    <x v="85"/>
    <x v="466"/>
    <n v="1561"/>
    <x v="11"/>
    <x v="15"/>
  </r>
  <r>
    <x v="0"/>
    <x v="0"/>
    <x v="0"/>
    <x v="114"/>
    <x v="189"/>
    <s v="0014u00001p6smsAAA"/>
    <x v="4889"/>
    <s v="Advertise"/>
    <s v="Advertise on QC1"/>
    <x v="1"/>
    <x v="65"/>
    <x v="73"/>
    <x v="467"/>
    <n v="3430"/>
    <x v="12"/>
    <x v="15"/>
  </r>
  <r>
    <x v="1"/>
    <x v="1"/>
    <x v="12"/>
    <x v="453"/>
    <x v="1333"/>
    <s v="0017000001L1pQIAAZ"/>
    <x v="4890"/>
    <s v="Advertise"/>
    <s v="Advertise on QC1"/>
    <x v="1"/>
    <x v="12"/>
    <x v="12"/>
    <x v="467"/>
    <n v="6930"/>
    <x v="12"/>
    <x v="15"/>
  </r>
  <r>
    <x v="2"/>
    <x v="7"/>
    <x v="13"/>
    <x v="7"/>
    <x v="1851"/>
    <s v="0010g00001ZpgxrAAB"/>
    <x v="4891"/>
    <s v="Advertise"/>
    <s v="Advertise on QC1"/>
    <x v="1"/>
    <x v="83"/>
    <x v="88"/>
    <x v="467"/>
    <n v="1656"/>
    <x v="12"/>
    <x v="15"/>
  </r>
  <r>
    <x v="0"/>
    <x v="2"/>
    <x v="2"/>
    <x v="207"/>
    <x v="1190"/>
    <s v="0010g00001jYBBiAAO"/>
    <x v="4892"/>
    <s v="Advertise"/>
    <s v="Advertise on QC1"/>
    <x v="3"/>
    <x v="2"/>
    <x v="2"/>
    <x v="467"/>
    <n v="8821"/>
    <x v="12"/>
    <x v="15"/>
  </r>
  <r>
    <x v="0"/>
    <x v="2"/>
    <x v="2"/>
    <x v="207"/>
    <x v="1852"/>
    <s v="0017000000zrliHAAQ"/>
    <x v="4893"/>
    <s v="Advertise"/>
    <s v="Advertise on QC1"/>
    <x v="1"/>
    <x v="2"/>
    <x v="2"/>
    <x v="467"/>
    <n v="1376"/>
    <x v="12"/>
    <x v="15"/>
  </r>
  <r>
    <x v="0"/>
    <x v="2"/>
    <x v="2"/>
    <x v="130"/>
    <x v="884"/>
    <s v="0010g00001YrLswAAF"/>
    <x v="4894"/>
    <s v="Advertise"/>
    <s v="Advertise on QC1"/>
    <x v="1"/>
    <x v="2"/>
    <x v="2"/>
    <x v="467"/>
    <n v="8300"/>
    <x v="12"/>
    <x v="15"/>
  </r>
  <r>
    <x v="1"/>
    <x v="3"/>
    <x v="3"/>
    <x v="54"/>
    <x v="191"/>
    <s v="0010g00001bcVTEAA2"/>
    <x v="4895"/>
    <s v="Advertise"/>
    <s v="Advertise on QC1"/>
    <x v="2"/>
    <x v="33"/>
    <x v="38"/>
    <x v="467"/>
    <n v="2398"/>
    <x v="12"/>
    <x v="15"/>
  </r>
  <r>
    <x v="0"/>
    <x v="9"/>
    <x v="15"/>
    <x v="1"/>
    <x v="1853"/>
    <s v="0014u00001vBvgeAAC"/>
    <x v="4896"/>
    <s v="Platform"/>
    <s v="Platform"/>
    <x v="6"/>
    <x v="71"/>
    <x v="97"/>
    <x v="467"/>
    <n v="9187"/>
    <x v="12"/>
    <x v="15"/>
  </r>
  <r>
    <x v="0"/>
    <x v="10"/>
    <x v="16"/>
    <x v="1"/>
    <x v="1854"/>
    <s v="0014u00001wROSTAA4"/>
    <x v="4897"/>
    <s v="Platform"/>
    <s v="Platform"/>
    <x v="6"/>
    <x v="48"/>
    <x v="55"/>
    <x v="467"/>
    <n v="5857"/>
    <x v="12"/>
    <x v="15"/>
  </r>
  <r>
    <x v="0"/>
    <x v="4"/>
    <x v="4"/>
    <x v="4"/>
    <x v="4"/>
    <s v="0014u00001wOyNqAAK"/>
    <x v="2802"/>
    <s v="Platform"/>
    <s v="Platform"/>
    <x v="4"/>
    <x v="76"/>
    <x v="4"/>
    <x v="467"/>
    <n v="323"/>
    <x v="12"/>
    <x v="15"/>
  </r>
  <r>
    <x v="0"/>
    <x v="4"/>
    <x v="5"/>
    <x v="5"/>
    <x v="318"/>
    <s v="00170000013mIGSAA2"/>
    <x v="4898"/>
    <s v="Advertise"/>
    <s v="Advertise on QC1"/>
    <x v="1"/>
    <x v="5"/>
    <x v="5"/>
    <x v="467"/>
    <n v="4076"/>
    <x v="12"/>
    <x v="15"/>
  </r>
  <r>
    <x v="0"/>
    <x v="4"/>
    <x v="5"/>
    <x v="121"/>
    <x v="208"/>
    <s v="0017000000zuJMkAAM"/>
    <x v="4899"/>
    <s v="Advertise"/>
    <s v="Advertise on QC1"/>
    <x v="1"/>
    <x v="5"/>
    <x v="18"/>
    <x v="467"/>
    <n v="3256"/>
    <x v="12"/>
    <x v="15"/>
  </r>
  <r>
    <x v="2"/>
    <x v="12"/>
    <x v="23"/>
    <x v="224"/>
    <x v="493"/>
    <s v="0017000000auVnGAAU"/>
    <x v="4900"/>
    <s v="Advertise"/>
    <s v="Advertise on QC1"/>
    <x v="1"/>
    <x v="59"/>
    <x v="68"/>
    <x v="467"/>
    <n v="2000"/>
    <x v="12"/>
    <x v="15"/>
  </r>
  <r>
    <x v="2"/>
    <x v="11"/>
    <x v="17"/>
    <x v="244"/>
    <x v="545"/>
    <s v="0017000000tXSERAA4"/>
    <x v="4901"/>
    <s v="Advertise"/>
    <s v="Advertise on QC1"/>
    <x v="1"/>
    <x v="93"/>
    <x v="111"/>
    <x v="467"/>
    <n v="5682"/>
    <x v="12"/>
    <x v="15"/>
  </r>
  <r>
    <x v="2"/>
    <x v="11"/>
    <x v="18"/>
    <x v="7"/>
    <x v="1855"/>
    <s v="0010g00001YqwHzAAJ"/>
    <x v="4902"/>
    <s v="Advertise"/>
    <s v="Advertise on QC1"/>
    <x v="2"/>
    <x v="18"/>
    <x v="20"/>
    <x v="467"/>
    <n v="1005"/>
    <x v="12"/>
    <x v="15"/>
  </r>
  <r>
    <x v="2"/>
    <x v="5"/>
    <x v="19"/>
    <x v="1"/>
    <x v="163"/>
    <s v="0017000000WVbN0AAL"/>
    <x v="4903"/>
    <s v="Advertise"/>
    <s v="Advertise on QC2"/>
    <x v="1"/>
    <x v="72"/>
    <x v="77"/>
    <x v="467"/>
    <n v="8679"/>
    <x v="12"/>
    <x v="15"/>
  </r>
  <r>
    <x v="2"/>
    <x v="6"/>
    <x v="24"/>
    <x v="1"/>
    <x v="385"/>
    <s v="0010g00001kQp4nAAC"/>
    <x v="4904"/>
    <s v="Advertise"/>
    <s v="Advertise on QC2"/>
    <x v="2"/>
    <x v="81"/>
    <x v="85"/>
    <x v="467"/>
    <n v="8941"/>
    <x v="12"/>
    <x v="15"/>
  </r>
  <r>
    <x v="0"/>
    <x v="0"/>
    <x v="10"/>
    <x v="1"/>
    <x v="1733"/>
    <s v="0014u00001xZqiMAAS"/>
    <x v="4463"/>
    <s v="Advertise"/>
    <s v="Advertise on QC2"/>
    <x v="5"/>
    <x v="25"/>
    <x v="25"/>
    <x v="468"/>
    <n v="6204"/>
    <x v="13"/>
    <x v="15"/>
  </r>
  <r>
    <x v="2"/>
    <x v="7"/>
    <x v="21"/>
    <x v="112"/>
    <x v="627"/>
    <s v="0014u00001wP9BZAA0"/>
    <x v="4905"/>
    <s v="Advertise"/>
    <s v="Advertise on QC1"/>
    <x v="1"/>
    <x v="26"/>
    <x v="28"/>
    <x v="468"/>
    <n v="2525"/>
    <x v="13"/>
    <x v="15"/>
  </r>
  <r>
    <x v="2"/>
    <x v="7"/>
    <x v="22"/>
    <x v="7"/>
    <x v="1428"/>
    <s v="0010g00001kRspuAAC"/>
    <x v="4906"/>
    <s v="Advertise"/>
    <s v="Advertise on QC1"/>
    <x v="1"/>
    <x v="28"/>
    <x v="88"/>
    <x v="468"/>
    <n v="7539"/>
    <x v="13"/>
    <x v="15"/>
  </r>
  <r>
    <x v="0"/>
    <x v="13"/>
    <x v="26"/>
    <x v="39"/>
    <x v="52"/>
    <s v="0014u00001vDDI2AAO"/>
    <x v="4907"/>
    <s v="Advertise"/>
    <s v="Advertise on QC1"/>
    <x v="3"/>
    <x v="37"/>
    <x v="42"/>
    <x v="468"/>
    <n v="1064"/>
    <x v="13"/>
    <x v="15"/>
  </r>
  <r>
    <x v="0"/>
    <x v="2"/>
    <x v="2"/>
    <x v="207"/>
    <x v="850"/>
    <s v="0010g00001gVPgwAAG"/>
    <x v="4908"/>
    <s v="Advertise"/>
    <s v="Advertise on QC1"/>
    <x v="1"/>
    <x v="38"/>
    <x v="2"/>
    <x v="468"/>
    <n v="4504"/>
    <x v="13"/>
    <x v="15"/>
  </r>
  <r>
    <x v="0"/>
    <x v="2"/>
    <x v="2"/>
    <x v="218"/>
    <x v="476"/>
    <s v="0017000001TdlPYAAZ"/>
    <x v="4909"/>
    <s v="Advertise"/>
    <s v="Advertise on QC1"/>
    <x v="1"/>
    <x v="46"/>
    <x v="53"/>
    <x v="468"/>
    <n v="9098"/>
    <x v="13"/>
    <x v="15"/>
  </r>
  <r>
    <x v="0"/>
    <x v="10"/>
    <x v="16"/>
    <x v="1"/>
    <x v="1856"/>
    <s v="0014u00001vAkODAA0"/>
    <x v="4910"/>
    <s v="Advertise"/>
    <s v="Advertise on QC2"/>
    <x v="2"/>
    <x v="68"/>
    <x v="62"/>
    <x v="468"/>
    <n v="9328"/>
    <x v="13"/>
    <x v="15"/>
  </r>
  <r>
    <x v="0"/>
    <x v="4"/>
    <x v="27"/>
    <x v="572"/>
    <x v="1606"/>
    <s v="0017000000yEal8AAC"/>
    <x v="4911"/>
    <s v="Platform"/>
    <s v="Platform"/>
    <x v="6"/>
    <x v="41"/>
    <x v="47"/>
    <x v="468"/>
    <n v="5245"/>
    <x v="13"/>
    <x v="15"/>
  </r>
  <r>
    <x v="0"/>
    <x v="4"/>
    <x v="5"/>
    <x v="5"/>
    <x v="18"/>
    <s v="0017000001SHnzIAAT"/>
    <x v="4912"/>
    <s v="Advertise"/>
    <s v="Advertise on QC1"/>
    <x v="2"/>
    <x v="5"/>
    <x v="5"/>
    <x v="468"/>
    <n v="638"/>
    <x v="13"/>
    <x v="15"/>
  </r>
  <r>
    <x v="0"/>
    <x v="4"/>
    <x v="5"/>
    <x v="34"/>
    <x v="46"/>
    <s v="0014u00001ywaYYAAY"/>
    <x v="506"/>
    <s v="Platform"/>
    <s v="Platform"/>
    <x v="4"/>
    <x v="34"/>
    <x v="48"/>
    <x v="468"/>
    <n v="6134"/>
    <x v="13"/>
    <x v="15"/>
  </r>
  <r>
    <x v="0"/>
    <x v="4"/>
    <x v="6"/>
    <x v="42"/>
    <x v="195"/>
    <s v="0010g00001kS7yaAAC"/>
    <x v="4913"/>
    <s v="Advertise"/>
    <s v="Advertise on QC1"/>
    <x v="2"/>
    <x v="6"/>
    <x v="44"/>
    <x v="468"/>
    <n v="6362"/>
    <x v="13"/>
    <x v="15"/>
  </r>
  <r>
    <x v="2"/>
    <x v="11"/>
    <x v="17"/>
    <x v="15"/>
    <x v="19"/>
    <s v="0017000000SIU2zAAH"/>
    <x v="4914"/>
    <s v="Platform"/>
    <s v="Platform w/Campaign Management"/>
    <x v="1"/>
    <x v="17"/>
    <x v="19"/>
    <x v="468"/>
    <n v="8179"/>
    <x v="13"/>
    <x v="15"/>
  </r>
  <r>
    <x v="2"/>
    <x v="11"/>
    <x v="17"/>
    <x v="523"/>
    <x v="1593"/>
    <s v="0017000000uAwwBAAS"/>
    <x v="4915"/>
    <s v="Advertise"/>
    <s v="Advertise on QC2"/>
    <x v="5"/>
    <x v="90"/>
    <x v="111"/>
    <x v="468"/>
    <n v="8199"/>
    <x v="13"/>
    <x v="15"/>
  </r>
  <r>
    <x v="1"/>
    <x v="1"/>
    <x v="1"/>
    <x v="386"/>
    <x v="1415"/>
    <s v="0017000001Pvj88AAB"/>
    <x v="0"/>
    <s v="Platform"/>
    <s v="Platform"/>
    <x v="0"/>
    <x v="53"/>
    <x v="69"/>
    <x v="469"/>
    <n v="7955"/>
    <x v="14"/>
    <x v="15"/>
  </r>
  <r>
    <x v="2"/>
    <x v="7"/>
    <x v="22"/>
    <x v="1"/>
    <x v="1266"/>
    <s v="0014u00001t9eOVAAY"/>
    <x v="0"/>
    <s v="Advertise"/>
    <s v="Advertise on QC2"/>
    <x v="0"/>
    <x v="28"/>
    <x v="32"/>
    <x v="469"/>
    <n v="6988"/>
    <x v="14"/>
    <x v="15"/>
  </r>
  <r>
    <x v="0"/>
    <x v="2"/>
    <x v="2"/>
    <x v="1"/>
    <x v="349"/>
    <s v="0010g00001lzNFrAAM"/>
    <x v="4916"/>
    <s v="Advertise"/>
    <s v="Advertise on QC2"/>
    <x v="1"/>
    <x v="38"/>
    <x v="53"/>
    <x v="469"/>
    <n v="2531"/>
    <x v="14"/>
    <x v="15"/>
  </r>
  <r>
    <x v="0"/>
    <x v="2"/>
    <x v="2"/>
    <x v="67"/>
    <x v="1023"/>
    <s v="0017000001Q6Hk3AAF"/>
    <x v="0"/>
    <s v="Platform"/>
    <s v="Platform"/>
    <x v="0"/>
    <x v="38"/>
    <x v="61"/>
    <x v="469"/>
    <n v="686"/>
    <x v="14"/>
    <x v="15"/>
  </r>
  <r>
    <x v="0"/>
    <x v="2"/>
    <x v="2"/>
    <x v="338"/>
    <x v="1857"/>
    <s v="0017000001R5rY5AAJ"/>
    <x v="4917"/>
    <s v="Platform"/>
    <s v="Platform"/>
    <x v="6"/>
    <x v="2"/>
    <x v="2"/>
    <x v="469"/>
    <n v="1449"/>
    <x v="14"/>
    <x v="15"/>
  </r>
  <r>
    <x v="0"/>
    <x v="2"/>
    <x v="2"/>
    <x v="61"/>
    <x v="1396"/>
    <s v="0014u000020aK0AAAU"/>
    <x v="0"/>
    <s v="Platform"/>
    <s v="Platform"/>
    <x v="0"/>
    <x v="38"/>
    <x v="61"/>
    <x v="469"/>
    <n v="8074"/>
    <x v="14"/>
    <x v="15"/>
  </r>
  <r>
    <x v="0"/>
    <x v="9"/>
    <x v="15"/>
    <x v="23"/>
    <x v="33"/>
    <s v="0014u00001xXdHKAA0"/>
    <x v="4918"/>
    <s v="Advertise"/>
    <s v="Advertise on QC2"/>
    <x v="2"/>
    <x v="15"/>
    <x v="16"/>
    <x v="469"/>
    <n v="9544"/>
    <x v="14"/>
    <x v="15"/>
  </r>
  <r>
    <x v="0"/>
    <x v="4"/>
    <x v="29"/>
    <x v="1"/>
    <x v="1378"/>
    <s v="0017000000qihXIAAY"/>
    <x v="4919"/>
    <s v="Platform"/>
    <s v="Platform"/>
    <x v="6"/>
    <x v="55"/>
    <x v="56"/>
    <x v="469"/>
    <n v="8987"/>
    <x v="14"/>
    <x v="15"/>
  </r>
  <r>
    <x v="0"/>
    <x v="4"/>
    <x v="5"/>
    <x v="5"/>
    <x v="18"/>
    <s v="0017000001SHnzIAAT"/>
    <x v="4920"/>
    <s v="Advertise"/>
    <s v="Advertise on QC1"/>
    <x v="1"/>
    <x v="5"/>
    <x v="5"/>
    <x v="469"/>
    <n v="6568"/>
    <x v="14"/>
    <x v="15"/>
  </r>
  <r>
    <x v="0"/>
    <x v="4"/>
    <x v="6"/>
    <x v="42"/>
    <x v="55"/>
    <s v="0017000000ts6wWAAQ"/>
    <x v="4921"/>
    <s v="Advertise"/>
    <s v="Advertise on QC2"/>
    <x v="2"/>
    <x v="6"/>
    <x v="44"/>
    <x v="469"/>
    <n v="5557"/>
    <x v="14"/>
    <x v="15"/>
  </r>
  <r>
    <x v="0"/>
    <x v="4"/>
    <x v="25"/>
    <x v="42"/>
    <x v="47"/>
    <s v="0017000000tsL7KAAU"/>
    <x v="4922"/>
    <s v="Advertise"/>
    <s v="Advertise on QC1"/>
    <x v="1"/>
    <x v="35"/>
    <x v="6"/>
    <x v="469"/>
    <n v="3098"/>
    <x v="14"/>
    <x v="15"/>
  </r>
  <r>
    <x v="2"/>
    <x v="11"/>
    <x v="18"/>
    <x v="7"/>
    <x v="288"/>
    <s v="0017000000kOfjoAAC"/>
    <x v="4923"/>
    <s v="Advertise"/>
    <s v="Advertise on QC1"/>
    <x v="2"/>
    <x v="18"/>
    <x v="20"/>
    <x v="469"/>
    <n v="6345"/>
    <x v="14"/>
    <x v="15"/>
  </r>
  <r>
    <x v="2"/>
    <x v="11"/>
    <x v="18"/>
    <x v="327"/>
    <x v="1188"/>
    <s v="0017000000zSxK5AAK"/>
    <x v="4924"/>
    <s v="Advertise"/>
    <s v="Advertise on QC1"/>
    <x v="5"/>
    <x v="19"/>
    <x v="21"/>
    <x v="469"/>
    <n v="1919"/>
    <x v="14"/>
    <x v="15"/>
  </r>
  <r>
    <x v="2"/>
    <x v="6"/>
    <x v="30"/>
    <x v="79"/>
    <x v="448"/>
    <s v="0017000001D73wrAAB"/>
    <x v="4925"/>
    <s v="Advertise"/>
    <s v="Advertise on QC1"/>
    <x v="1"/>
    <x v="61"/>
    <x v="9"/>
    <x v="469"/>
    <n v="9509"/>
    <x v="14"/>
    <x v="15"/>
  </r>
  <r>
    <x v="2"/>
    <x v="6"/>
    <x v="9"/>
    <x v="25"/>
    <x v="1702"/>
    <s v="0010g00001bbaI0AAI"/>
    <x v="4926"/>
    <s v="Advertise"/>
    <s v="Advertise on QC1"/>
    <x v="1"/>
    <x v="9"/>
    <x v="9"/>
    <x v="469"/>
    <n v="679"/>
    <x v="14"/>
    <x v="15"/>
  </r>
  <r>
    <x v="1"/>
    <x v="1"/>
    <x v="1"/>
    <x v="1"/>
    <x v="897"/>
    <s v="0014u000020aV2VAAU"/>
    <x v="1908"/>
    <s v="Advertise"/>
    <s v="Advertise on QC2"/>
    <x v="2"/>
    <x v="1"/>
    <x v="27"/>
    <x v="470"/>
    <n v="9918"/>
    <x v="15"/>
    <x v="15"/>
  </r>
  <r>
    <x v="1"/>
    <x v="1"/>
    <x v="1"/>
    <x v="91"/>
    <x v="650"/>
    <s v="0017000001P0ccbAAB"/>
    <x v="4927"/>
    <s v="Advertise"/>
    <s v="Advertise on QC2"/>
    <x v="2"/>
    <x v="1"/>
    <x v="27"/>
    <x v="470"/>
    <n v="5637"/>
    <x v="15"/>
    <x v="15"/>
  </r>
  <r>
    <x v="1"/>
    <x v="1"/>
    <x v="1"/>
    <x v="118"/>
    <x v="203"/>
    <s v="0017000001PvyWdAAJ"/>
    <x v="1097"/>
    <s v="Advertise"/>
    <s v="Advertise on QC2"/>
    <x v="1"/>
    <x v="53"/>
    <x v="1"/>
    <x v="470"/>
    <n v="6237"/>
    <x v="15"/>
    <x v="15"/>
  </r>
  <r>
    <x v="1"/>
    <x v="1"/>
    <x v="11"/>
    <x v="11"/>
    <x v="436"/>
    <s v="0014u00001xXlBUAA0"/>
    <x v="4928"/>
    <s v="Advertise"/>
    <s v="Advertise on QC1"/>
    <x v="2"/>
    <x v="11"/>
    <x v="11"/>
    <x v="470"/>
    <n v="2085"/>
    <x v="15"/>
    <x v="15"/>
  </r>
  <r>
    <x v="0"/>
    <x v="13"/>
    <x v="26"/>
    <x v="362"/>
    <x v="962"/>
    <s v="0010g00001gVAZvAAO"/>
    <x v="3212"/>
    <s v="Advertise"/>
    <s v="Advertise on QC2"/>
    <x v="2"/>
    <x v="89"/>
    <x v="42"/>
    <x v="470"/>
    <n v="2670"/>
    <x v="15"/>
    <x v="15"/>
  </r>
  <r>
    <x v="0"/>
    <x v="9"/>
    <x v="15"/>
    <x v="573"/>
    <x v="1858"/>
    <s v="0014u00001yuIXyAAM"/>
    <x v="4929"/>
    <s v="Advertise"/>
    <s v="Advertise on QC1"/>
    <x v="5"/>
    <x v="71"/>
    <x v="94"/>
    <x v="470"/>
    <n v="8453"/>
    <x v="15"/>
    <x v="15"/>
  </r>
  <r>
    <x v="0"/>
    <x v="9"/>
    <x v="15"/>
    <x v="96"/>
    <x v="1476"/>
    <s v="0014u00001p7oPOAAY"/>
    <x v="4930"/>
    <s v="Platform"/>
    <s v="Platform"/>
    <x v="4"/>
    <x v="71"/>
    <x v="97"/>
    <x v="470"/>
    <n v="7481"/>
    <x v="15"/>
    <x v="15"/>
  </r>
  <r>
    <x v="0"/>
    <x v="9"/>
    <x v="15"/>
    <x v="97"/>
    <x v="1859"/>
    <s v="NA"/>
    <x v="0"/>
    <s v="Platform"/>
    <s v="Platform"/>
    <x v="0"/>
    <x v="15"/>
    <x v="76"/>
    <x v="470"/>
    <n v="665"/>
    <x v="15"/>
    <x v="15"/>
  </r>
  <r>
    <x v="0"/>
    <x v="10"/>
    <x v="16"/>
    <x v="7"/>
    <x v="133"/>
    <s v="0017000001AuOK7AAN"/>
    <x v="4931"/>
    <s v="Advertise"/>
    <s v="Advertise on QC1"/>
    <x v="1"/>
    <x v="48"/>
    <x v="62"/>
    <x v="470"/>
    <n v="6564"/>
    <x v="15"/>
    <x v="15"/>
  </r>
  <r>
    <x v="0"/>
    <x v="4"/>
    <x v="5"/>
    <x v="34"/>
    <x v="969"/>
    <s v="0014u00001yt64RAAQ"/>
    <x v="4932"/>
    <s v="Platform"/>
    <s v="Platform"/>
    <x v="4"/>
    <x v="34"/>
    <x v="39"/>
    <x v="470"/>
    <n v="5824"/>
    <x v="15"/>
    <x v="15"/>
  </r>
  <r>
    <x v="0"/>
    <x v="4"/>
    <x v="5"/>
    <x v="318"/>
    <x v="761"/>
    <s v="0017000000su57FAAQ"/>
    <x v="4933"/>
    <s v="Advertise"/>
    <s v="Advertise on QC1"/>
    <x v="1"/>
    <x v="49"/>
    <x v="18"/>
    <x v="470"/>
    <n v="2086"/>
    <x v="15"/>
    <x v="15"/>
  </r>
  <r>
    <x v="0"/>
    <x v="4"/>
    <x v="25"/>
    <x v="210"/>
    <x v="649"/>
    <s v="0010g00001gUwDaAAK"/>
    <x v="4934"/>
    <s v="Advertise"/>
    <s v="Advertise on QC1"/>
    <x v="2"/>
    <x v="50"/>
    <x v="6"/>
    <x v="470"/>
    <n v="9159"/>
    <x v="15"/>
    <x v="15"/>
  </r>
  <r>
    <x v="2"/>
    <x v="5"/>
    <x v="19"/>
    <x v="7"/>
    <x v="163"/>
    <s v="0017000000WVbN0AAL"/>
    <x v="4935"/>
    <s v="Advertise"/>
    <s v="Advertise on QC1"/>
    <x v="2"/>
    <x v="72"/>
    <x v="70"/>
    <x v="470"/>
    <n v="4702"/>
    <x v="15"/>
    <x v="15"/>
  </r>
  <r>
    <x v="2"/>
    <x v="6"/>
    <x v="9"/>
    <x v="9"/>
    <x v="886"/>
    <s v="0017000001SRjHGAA1"/>
    <x v="4936"/>
    <s v="Advertise"/>
    <s v="Advertise on QC1"/>
    <x v="1"/>
    <x v="9"/>
    <x v="9"/>
    <x v="470"/>
    <n v="5654"/>
    <x v="15"/>
    <x v="15"/>
  </r>
  <r>
    <x v="0"/>
    <x v="0"/>
    <x v="0"/>
    <x v="85"/>
    <x v="1603"/>
    <s v="0014u000021SROeAAO"/>
    <x v="4937"/>
    <s v="Advertise"/>
    <s v="Advertise on QC1"/>
    <x v="2"/>
    <x v="66"/>
    <x v="25"/>
    <x v="471"/>
    <n v="5274"/>
    <x v="16"/>
    <x v="15"/>
  </r>
  <r>
    <x v="2"/>
    <x v="7"/>
    <x v="21"/>
    <x v="7"/>
    <x v="32"/>
    <s v="0017000001JRNFFAA5"/>
    <x v="4938"/>
    <s v="Advertise"/>
    <s v="Advertise on QC1"/>
    <x v="1"/>
    <x v="26"/>
    <x v="28"/>
    <x v="471"/>
    <n v="823"/>
    <x v="16"/>
    <x v="15"/>
  </r>
  <r>
    <x v="2"/>
    <x v="7"/>
    <x v="22"/>
    <x v="250"/>
    <x v="1266"/>
    <s v="0014u00001t9eOVAAY"/>
    <x v="4939"/>
    <s v="Advertise"/>
    <s v="Advertise on QC2"/>
    <x v="1"/>
    <x v="28"/>
    <x v="37"/>
    <x v="471"/>
    <n v="6445"/>
    <x v="16"/>
    <x v="15"/>
  </r>
  <r>
    <x v="0"/>
    <x v="13"/>
    <x v="26"/>
    <x v="154"/>
    <x v="293"/>
    <s v="0010g00001hyquJAAQ"/>
    <x v="4940"/>
    <s v="Advertise"/>
    <s v="Advertise on QC2"/>
    <x v="1"/>
    <x v="37"/>
    <x v="92"/>
    <x v="471"/>
    <n v="7250"/>
    <x v="16"/>
    <x v="15"/>
  </r>
  <r>
    <x v="1"/>
    <x v="3"/>
    <x v="3"/>
    <x v="54"/>
    <x v="1860"/>
    <s v="0014u00001ytbGGAAY"/>
    <x v="4941"/>
    <s v="Advertise"/>
    <s v="Advertise on QC1"/>
    <x v="5"/>
    <x v="33"/>
    <x v="33"/>
    <x v="471"/>
    <n v="6078"/>
    <x v="16"/>
    <x v="15"/>
  </r>
  <r>
    <x v="1"/>
    <x v="3"/>
    <x v="3"/>
    <x v="574"/>
    <x v="1861"/>
    <s v="0014u000020aXuJAAU"/>
    <x v="4942"/>
    <s v="Advertise"/>
    <s v="Advertise on QC1"/>
    <x v="5"/>
    <x v="67"/>
    <x v="3"/>
    <x v="471"/>
    <n v="6692"/>
    <x v="16"/>
    <x v="15"/>
  </r>
  <r>
    <x v="0"/>
    <x v="4"/>
    <x v="6"/>
    <x v="42"/>
    <x v="1782"/>
    <s v="0014u00001wOxQSAA0"/>
    <x v="4943"/>
    <s v="Platform"/>
    <s v="Platform"/>
    <x v="6"/>
    <x v="6"/>
    <x v="44"/>
    <x v="471"/>
    <n v="8672"/>
    <x v="16"/>
    <x v="15"/>
  </r>
  <r>
    <x v="2"/>
    <x v="11"/>
    <x v="17"/>
    <x v="15"/>
    <x v="19"/>
    <s v="0017000000SIU2zAAH"/>
    <x v="2372"/>
    <s v="Platform"/>
    <s v="Platform w/Campaign Management"/>
    <x v="2"/>
    <x v="17"/>
    <x v="19"/>
    <x v="471"/>
    <n v="8705"/>
    <x v="16"/>
    <x v="15"/>
  </r>
  <r>
    <x v="2"/>
    <x v="11"/>
    <x v="18"/>
    <x v="7"/>
    <x v="1693"/>
    <s v="0017000000tX40rAAC"/>
    <x v="4944"/>
    <s v="Advertise"/>
    <s v="Advertise on QC1"/>
    <x v="2"/>
    <x v="18"/>
    <x v="20"/>
    <x v="471"/>
    <n v="7183"/>
    <x v="16"/>
    <x v="15"/>
  </r>
  <r>
    <x v="2"/>
    <x v="6"/>
    <x v="8"/>
    <x v="43"/>
    <x v="1021"/>
    <s v="0010g00001gPKrPAAW"/>
    <x v="4945"/>
    <s v="Advertise"/>
    <s v="Advertise on QC1"/>
    <x v="2"/>
    <x v="39"/>
    <x v="31"/>
    <x v="471"/>
    <n v="7647"/>
    <x v="16"/>
    <x v="15"/>
  </r>
  <r>
    <x v="2"/>
    <x v="6"/>
    <x v="9"/>
    <x v="25"/>
    <x v="1285"/>
    <s v="0017000000sQDVzAAO"/>
    <x v="4946"/>
    <s v="Advertise"/>
    <s v="Advertise on QC1"/>
    <x v="3"/>
    <x v="9"/>
    <x v="85"/>
    <x v="471"/>
    <n v="3897"/>
    <x v="16"/>
    <x v="15"/>
  </r>
  <r>
    <x v="2"/>
    <x v="6"/>
    <x v="24"/>
    <x v="197"/>
    <x v="1862"/>
    <s v="0014u00001n0eM1AAI"/>
    <x v="4947"/>
    <s v="Advertise"/>
    <s v="Advertise on QC2"/>
    <x v="1"/>
    <x v="81"/>
    <x v="85"/>
    <x v="471"/>
    <n v="8879"/>
    <x v="16"/>
    <x v="15"/>
  </r>
  <r>
    <x v="0"/>
    <x v="0"/>
    <x v="10"/>
    <x v="211"/>
    <x v="449"/>
    <s v="0014u00001nuwzKAAQ"/>
    <x v="4948"/>
    <s v="Advertise"/>
    <s v="Advertise on QC1"/>
    <x v="1"/>
    <x v="25"/>
    <x v="25"/>
    <x v="472"/>
    <n v="1519"/>
    <x v="17"/>
    <x v="15"/>
  </r>
  <r>
    <x v="2"/>
    <x v="7"/>
    <x v="13"/>
    <x v="421"/>
    <x v="1126"/>
    <s v="0017000000xgiEDAAY"/>
    <x v="0"/>
    <s v="Platform"/>
    <s v="Platform"/>
    <x v="0"/>
    <x v="83"/>
    <x v="40"/>
    <x v="472"/>
    <n v="3972"/>
    <x v="17"/>
    <x v="15"/>
  </r>
  <r>
    <x v="0"/>
    <x v="2"/>
    <x v="2"/>
    <x v="50"/>
    <x v="349"/>
    <s v="0010g00001lzNFrAAM"/>
    <x v="4916"/>
    <s v="Advertise"/>
    <s v="Advertise on QC2"/>
    <x v="1"/>
    <x v="38"/>
    <x v="53"/>
    <x v="472"/>
    <n v="351"/>
    <x v="17"/>
    <x v="15"/>
  </r>
  <r>
    <x v="0"/>
    <x v="2"/>
    <x v="2"/>
    <x v="2"/>
    <x v="2"/>
    <s v="0010g00001gOuEfAAK"/>
    <x v="4949"/>
    <s v="Advertise"/>
    <s v="Advertise on QC1"/>
    <x v="1"/>
    <x v="2"/>
    <x v="2"/>
    <x v="472"/>
    <n v="9993"/>
    <x v="17"/>
    <x v="15"/>
  </r>
  <r>
    <x v="0"/>
    <x v="9"/>
    <x v="15"/>
    <x v="23"/>
    <x v="33"/>
    <s v="0014u00001xXdHKAA0"/>
    <x v="4950"/>
    <s v="Advertise"/>
    <s v="Advertise on QC2"/>
    <x v="2"/>
    <x v="15"/>
    <x v="16"/>
    <x v="472"/>
    <n v="8813"/>
    <x v="17"/>
    <x v="15"/>
  </r>
  <r>
    <x v="0"/>
    <x v="4"/>
    <x v="29"/>
    <x v="7"/>
    <x v="181"/>
    <s v="0017000000trU70AAE"/>
    <x v="4951"/>
    <s v="Advertise"/>
    <s v="Advertise on QC1"/>
    <x v="1"/>
    <x v="55"/>
    <x v="81"/>
    <x v="472"/>
    <n v="9062"/>
    <x v="17"/>
    <x v="15"/>
  </r>
  <r>
    <x v="0"/>
    <x v="4"/>
    <x v="5"/>
    <x v="367"/>
    <x v="873"/>
    <s v="0017000000rOUN9AAO"/>
    <x v="4952"/>
    <s v="Advertise"/>
    <s v="Advertise on QC2"/>
    <x v="1"/>
    <x v="5"/>
    <x v="18"/>
    <x v="472"/>
    <n v="2188"/>
    <x v="17"/>
    <x v="15"/>
  </r>
  <r>
    <x v="0"/>
    <x v="4"/>
    <x v="5"/>
    <x v="336"/>
    <x v="809"/>
    <s v="0017000000hIjgPAAS"/>
    <x v="4953"/>
    <s v="Advertise"/>
    <s v="Advertise on QC1"/>
    <x v="2"/>
    <x v="5"/>
    <x v="63"/>
    <x v="472"/>
    <n v="1258"/>
    <x v="17"/>
    <x v="15"/>
  </r>
  <r>
    <x v="2"/>
    <x v="12"/>
    <x v="28"/>
    <x v="45"/>
    <x v="61"/>
    <s v="00170000014NhzIAAS"/>
    <x v="4954"/>
    <s v="Advertise"/>
    <s v="Advertise on QC1"/>
    <x v="1"/>
    <x v="43"/>
    <x v="49"/>
    <x v="472"/>
    <n v="1203"/>
    <x v="17"/>
    <x v="15"/>
  </r>
  <r>
    <x v="2"/>
    <x v="12"/>
    <x v="28"/>
    <x v="45"/>
    <x v="61"/>
    <s v="00170000014NhzIAAS"/>
    <x v="4955"/>
    <s v="Advertise"/>
    <s v="Advertise on QC1"/>
    <x v="2"/>
    <x v="43"/>
    <x v="49"/>
    <x v="472"/>
    <n v="4290"/>
    <x v="17"/>
    <x v="15"/>
  </r>
  <r>
    <x v="2"/>
    <x v="6"/>
    <x v="8"/>
    <x v="7"/>
    <x v="1863"/>
    <s v="0014u00001yuJ0mAAE"/>
    <x v="4956"/>
    <s v="Advertise"/>
    <s v="Advertise on QC1"/>
    <x v="5"/>
    <x v="8"/>
    <x v="8"/>
    <x v="472"/>
    <n v="7546"/>
    <x v="17"/>
    <x v="15"/>
  </r>
  <r>
    <x v="0"/>
    <x v="0"/>
    <x v="10"/>
    <x v="1"/>
    <x v="291"/>
    <s v="0014u00001uT8viAAC"/>
    <x v="0"/>
    <s v="Advertise"/>
    <s v="Advertise on QC2"/>
    <x v="0"/>
    <x v="52"/>
    <x v="60"/>
    <x v="473"/>
    <n v="5910"/>
    <x v="18"/>
    <x v="15"/>
  </r>
  <r>
    <x v="0"/>
    <x v="0"/>
    <x v="10"/>
    <x v="117"/>
    <x v="251"/>
    <s v="0017000000trxCIAAY"/>
    <x v="4957"/>
    <s v="Advertise"/>
    <s v="Advertise on QC2"/>
    <x v="1"/>
    <x v="25"/>
    <x v="15"/>
    <x v="473"/>
    <n v="4921"/>
    <x v="18"/>
    <x v="15"/>
  </r>
  <r>
    <x v="0"/>
    <x v="0"/>
    <x v="10"/>
    <x v="117"/>
    <x v="1864"/>
    <s v="0014u00001t8gEuAAI"/>
    <x v="4958"/>
    <s v="Advertise"/>
    <s v="Advertise on QC1"/>
    <x v="5"/>
    <x v="25"/>
    <x v="15"/>
    <x v="473"/>
    <n v="8123"/>
    <x v="18"/>
    <x v="15"/>
  </r>
  <r>
    <x v="1"/>
    <x v="1"/>
    <x v="11"/>
    <x v="92"/>
    <x v="534"/>
    <s v="0010g00001jYVLEAA4"/>
    <x v="4959"/>
    <s v="Advertise"/>
    <s v="Advertise on QC2"/>
    <x v="1"/>
    <x v="11"/>
    <x v="11"/>
    <x v="473"/>
    <n v="6797"/>
    <x v="18"/>
    <x v="15"/>
  </r>
  <r>
    <x v="1"/>
    <x v="1"/>
    <x v="12"/>
    <x v="12"/>
    <x v="12"/>
    <s v="0017000001VXSDEAA5"/>
    <x v="4960"/>
    <s v="Advertise"/>
    <s v="Advertise on QC1"/>
    <x v="1"/>
    <x v="12"/>
    <x v="12"/>
    <x v="473"/>
    <n v="4297"/>
    <x v="18"/>
    <x v="15"/>
  </r>
  <r>
    <x v="2"/>
    <x v="7"/>
    <x v="13"/>
    <x v="575"/>
    <x v="1865"/>
    <s v="0010g00001jY3QNAA0"/>
    <x v="4961"/>
    <s v="Advertise"/>
    <s v="Advertise on QC1"/>
    <x v="1"/>
    <x v="83"/>
    <x v="88"/>
    <x v="473"/>
    <n v="5721"/>
    <x v="18"/>
    <x v="15"/>
  </r>
  <r>
    <x v="2"/>
    <x v="7"/>
    <x v="21"/>
    <x v="1"/>
    <x v="700"/>
    <s v="0017000001JSYJmAAP"/>
    <x v="4962"/>
    <s v="Advertise"/>
    <s v="Advertise on QC2"/>
    <x v="2"/>
    <x v="26"/>
    <x v="28"/>
    <x v="473"/>
    <n v="8453"/>
    <x v="18"/>
    <x v="15"/>
  </r>
  <r>
    <x v="0"/>
    <x v="13"/>
    <x v="26"/>
    <x v="154"/>
    <x v="1866"/>
    <s v="0014u00001xXwRZAA0"/>
    <x v="4963"/>
    <s v="Advertise"/>
    <s v="Advertise on QC1"/>
    <x v="5"/>
    <x v="37"/>
    <x v="92"/>
    <x v="473"/>
    <n v="1086"/>
    <x v="18"/>
    <x v="15"/>
  </r>
  <r>
    <x v="0"/>
    <x v="2"/>
    <x v="2"/>
    <x v="207"/>
    <x v="432"/>
    <s v="0010g00001dvCszAAE"/>
    <x v="4964"/>
    <s v="Advertise"/>
    <s v="Advertise on QC1"/>
    <x v="1"/>
    <x v="2"/>
    <x v="2"/>
    <x v="473"/>
    <n v="7417"/>
    <x v="18"/>
    <x v="15"/>
  </r>
  <r>
    <x v="0"/>
    <x v="2"/>
    <x v="2"/>
    <x v="67"/>
    <x v="1867"/>
    <s v="0017000001Q6GB1AAN"/>
    <x v="4965"/>
    <s v="Advertise"/>
    <s v="Advertise on QC2"/>
    <x v="5"/>
    <x v="38"/>
    <x v="43"/>
    <x v="473"/>
    <n v="7900"/>
    <x v="18"/>
    <x v="15"/>
  </r>
  <r>
    <x v="1"/>
    <x v="3"/>
    <x v="3"/>
    <x v="331"/>
    <x v="800"/>
    <s v="0014u00001nsfMPAAY"/>
    <x v="4966"/>
    <s v="Advertise"/>
    <s v="Advertise on QC1"/>
    <x v="2"/>
    <x v="3"/>
    <x v="3"/>
    <x v="473"/>
    <n v="5725"/>
    <x v="18"/>
    <x v="15"/>
  </r>
  <r>
    <x v="1"/>
    <x v="3"/>
    <x v="3"/>
    <x v="3"/>
    <x v="1868"/>
    <s v="0014u000020bEPxAAM"/>
    <x v="4967"/>
    <s v="Advertise"/>
    <s v="Advertise on QC1"/>
    <x v="5"/>
    <x v="3"/>
    <x v="3"/>
    <x v="473"/>
    <n v="7446"/>
    <x v="18"/>
    <x v="15"/>
  </r>
  <r>
    <x v="0"/>
    <x v="4"/>
    <x v="27"/>
    <x v="572"/>
    <x v="1043"/>
    <s v="0014u000022Sv0EAAS"/>
    <x v="4968"/>
    <s v="Advertise"/>
    <s v="Performance Test IO"/>
    <x v="6"/>
    <x v="41"/>
    <x v="47"/>
    <x v="473"/>
    <n v="538"/>
    <x v="18"/>
    <x v="15"/>
  </r>
  <r>
    <x v="0"/>
    <x v="4"/>
    <x v="5"/>
    <x v="5"/>
    <x v="18"/>
    <s v="0017000001SHnzIAAT"/>
    <x v="4969"/>
    <s v="Advertise"/>
    <s v="Advertise on QC1"/>
    <x v="1"/>
    <x v="5"/>
    <x v="62"/>
    <x v="473"/>
    <n v="9250"/>
    <x v="18"/>
    <x v="15"/>
  </r>
  <r>
    <x v="0"/>
    <x v="4"/>
    <x v="5"/>
    <x v="41"/>
    <x v="118"/>
    <s v="0017000000nFAiDAAW"/>
    <x v="4970"/>
    <s v="Advertise"/>
    <s v="Advertise on QC1"/>
    <x v="1"/>
    <x v="34"/>
    <x v="63"/>
    <x v="473"/>
    <n v="6338"/>
    <x v="18"/>
    <x v="15"/>
  </r>
  <r>
    <x v="2"/>
    <x v="12"/>
    <x v="34"/>
    <x v="104"/>
    <x v="169"/>
    <s v="0010g00001csRbBAAU"/>
    <x v="4971"/>
    <s v="Advertise"/>
    <s v="Advertise on QC1"/>
    <x v="2"/>
    <x v="73"/>
    <x v="78"/>
    <x v="473"/>
    <n v="6530"/>
    <x v="18"/>
    <x v="15"/>
  </r>
  <r>
    <x v="2"/>
    <x v="11"/>
    <x v="17"/>
    <x v="15"/>
    <x v="19"/>
    <s v="0017000000SIU2zAAH"/>
    <x v="4972"/>
    <s v="Platform"/>
    <s v="Platform w/Campaign Management"/>
    <x v="1"/>
    <x v="17"/>
    <x v="19"/>
    <x v="473"/>
    <n v="8368"/>
    <x v="18"/>
    <x v="15"/>
  </r>
  <r>
    <x v="2"/>
    <x v="5"/>
    <x v="7"/>
    <x v="7"/>
    <x v="7"/>
    <s v="0017000000asbAGAAY"/>
    <x v="4973"/>
    <s v="Advertise"/>
    <s v="Advertise on QC1"/>
    <x v="2"/>
    <x v="7"/>
    <x v="81"/>
    <x v="473"/>
    <n v="4131"/>
    <x v="18"/>
    <x v="15"/>
  </r>
  <r>
    <x v="1"/>
    <x v="1"/>
    <x v="1"/>
    <x v="91"/>
    <x v="650"/>
    <s v="0017000001P0ccbAAB"/>
    <x v="4974"/>
    <s v="Advertise"/>
    <s v="Advertise on QC2"/>
    <x v="2"/>
    <x v="1"/>
    <x v="27"/>
    <x v="474"/>
    <n v="3013"/>
    <x v="19"/>
    <x v="15"/>
  </r>
  <r>
    <x v="1"/>
    <x v="1"/>
    <x v="1"/>
    <x v="22"/>
    <x v="1791"/>
    <s v="0014u00001ntYEXAA2"/>
    <x v="4975"/>
    <s v="Platform"/>
    <s v="Platform"/>
    <x v="4"/>
    <x v="1"/>
    <x v="58"/>
    <x v="474"/>
    <n v="2306"/>
    <x v="19"/>
    <x v="15"/>
  </r>
  <r>
    <x v="1"/>
    <x v="1"/>
    <x v="11"/>
    <x v="11"/>
    <x v="443"/>
    <s v="0014u00001wPnuYAAS"/>
    <x v="4976"/>
    <s v="Advertise"/>
    <s v="Advertise on QC1"/>
    <x v="1"/>
    <x v="11"/>
    <x v="11"/>
    <x v="474"/>
    <n v="5104"/>
    <x v="19"/>
    <x v="15"/>
  </r>
  <r>
    <x v="2"/>
    <x v="7"/>
    <x v="22"/>
    <x v="62"/>
    <x v="115"/>
    <s v="0014u00001xXLsyAAG"/>
    <x v="4977"/>
    <s v="Advertise"/>
    <s v="Advertise on QC2"/>
    <x v="1"/>
    <x v="28"/>
    <x v="64"/>
    <x v="474"/>
    <n v="7727"/>
    <x v="19"/>
    <x v="15"/>
  </r>
  <r>
    <x v="0"/>
    <x v="8"/>
    <x v="14"/>
    <x v="7"/>
    <x v="951"/>
    <s v="00170000018O4TCAA0"/>
    <x v="4978"/>
    <s v="Advertise"/>
    <s v="Advertise on QC1"/>
    <x v="1"/>
    <x v="14"/>
    <x v="75"/>
    <x v="474"/>
    <n v="6577"/>
    <x v="19"/>
    <x v="15"/>
  </r>
  <r>
    <x v="0"/>
    <x v="9"/>
    <x v="15"/>
    <x v="1"/>
    <x v="255"/>
    <s v="0014u00001tAPgHAAW"/>
    <x v="4979"/>
    <s v="Advertise"/>
    <s v="Advertise on QC2"/>
    <x v="1"/>
    <x v="15"/>
    <x v="16"/>
    <x v="474"/>
    <n v="1673"/>
    <x v="19"/>
    <x v="15"/>
  </r>
  <r>
    <x v="0"/>
    <x v="10"/>
    <x v="16"/>
    <x v="576"/>
    <x v="1869"/>
    <s v="0010g00001hzKcPAAU"/>
    <x v="4980"/>
    <s v="Platform"/>
    <s v="Platform"/>
    <x v="6"/>
    <x v="48"/>
    <x v="55"/>
    <x v="474"/>
    <n v="1169"/>
    <x v="19"/>
    <x v="15"/>
  </r>
  <r>
    <x v="0"/>
    <x v="4"/>
    <x v="5"/>
    <x v="5"/>
    <x v="1870"/>
    <s v="0017000000yE12LAAS"/>
    <x v="4981"/>
    <s v="Advertise"/>
    <s v="Advertise on QC1"/>
    <x v="1"/>
    <x v="5"/>
    <x v="5"/>
    <x v="474"/>
    <n v="2846"/>
    <x v="19"/>
    <x v="15"/>
  </r>
  <r>
    <x v="0"/>
    <x v="4"/>
    <x v="5"/>
    <x v="5"/>
    <x v="18"/>
    <s v="0017000001SHnzIAAT"/>
    <x v="4982"/>
    <s v="Advertise"/>
    <s v="Advertise on QC1"/>
    <x v="2"/>
    <x v="5"/>
    <x v="5"/>
    <x v="474"/>
    <n v="118"/>
    <x v="19"/>
    <x v="15"/>
  </r>
  <r>
    <x v="0"/>
    <x v="4"/>
    <x v="5"/>
    <x v="169"/>
    <x v="1871"/>
    <s v="0017000001LwiqjAAB"/>
    <x v="0"/>
    <s v="Platform"/>
    <s v="Platform"/>
    <x v="0"/>
    <x v="87"/>
    <x v="86"/>
    <x v="474"/>
    <n v="9254"/>
    <x v="19"/>
    <x v="15"/>
  </r>
  <r>
    <x v="0"/>
    <x v="4"/>
    <x v="6"/>
    <x v="1"/>
    <x v="196"/>
    <s v="0014u00001ns8PVAAY"/>
    <x v="4983"/>
    <s v="Platform"/>
    <s v="Platform"/>
    <x v="11"/>
    <x v="6"/>
    <x v="44"/>
    <x v="474"/>
    <n v="8865"/>
    <x v="19"/>
    <x v="15"/>
  </r>
  <r>
    <x v="0"/>
    <x v="4"/>
    <x v="6"/>
    <x v="577"/>
    <x v="1515"/>
    <s v="0014u00001vDmBqAAK"/>
    <x v="4984"/>
    <s v="Platform"/>
    <s v="Platform"/>
    <x v="6"/>
    <x v="6"/>
    <x v="123"/>
    <x v="474"/>
    <n v="5941"/>
    <x v="19"/>
    <x v="15"/>
  </r>
  <r>
    <x v="2"/>
    <x v="12"/>
    <x v="28"/>
    <x v="1"/>
    <x v="461"/>
    <s v="0017000000dPyDdAAK"/>
    <x v="4985"/>
    <s v="Advertise"/>
    <s v="Advertise on QC2"/>
    <x v="2"/>
    <x v="43"/>
    <x v="49"/>
    <x v="474"/>
    <n v="3636"/>
    <x v="19"/>
    <x v="15"/>
  </r>
  <r>
    <x v="2"/>
    <x v="12"/>
    <x v="28"/>
    <x v="75"/>
    <x v="119"/>
    <s v="0017000000mHkcAAAS"/>
    <x v="4986"/>
    <s v="Platform"/>
    <s v="Platform w/Campaign Management"/>
    <x v="5"/>
    <x v="43"/>
    <x v="49"/>
    <x v="474"/>
    <n v="3851"/>
    <x v="19"/>
    <x v="15"/>
  </r>
  <r>
    <x v="2"/>
    <x v="6"/>
    <x v="9"/>
    <x v="9"/>
    <x v="236"/>
    <s v="0017000000x8PHgAAM"/>
    <x v="4987"/>
    <s v="Advertise"/>
    <s v="Advertise on QC1"/>
    <x v="3"/>
    <x v="9"/>
    <x v="9"/>
    <x v="474"/>
    <n v="1509"/>
    <x v="19"/>
    <x v="15"/>
  </r>
  <r>
    <x v="0"/>
    <x v="0"/>
    <x v="0"/>
    <x v="114"/>
    <x v="276"/>
    <s v="0014u00001p4nLwAAI"/>
    <x v="4988"/>
    <s v="Advertise"/>
    <s v="Advertise on QC1"/>
    <x v="1"/>
    <x v="65"/>
    <x v="73"/>
    <x v="475"/>
    <n v="486"/>
    <x v="20"/>
    <x v="15"/>
  </r>
  <r>
    <x v="1"/>
    <x v="1"/>
    <x v="12"/>
    <x v="446"/>
    <x v="972"/>
    <s v="0017000001EV1WbAAL"/>
    <x v="4989"/>
    <s v="Advertise"/>
    <s v="Advertise on QC1"/>
    <x v="1"/>
    <x v="12"/>
    <x v="12"/>
    <x v="475"/>
    <n v="4491"/>
    <x v="20"/>
    <x v="15"/>
  </r>
  <r>
    <x v="0"/>
    <x v="8"/>
    <x v="14"/>
    <x v="1"/>
    <x v="633"/>
    <s v="0010g00001bf348AAA"/>
    <x v="4990"/>
    <s v="Advertise"/>
    <s v="Advertise on QC2"/>
    <x v="1"/>
    <x v="14"/>
    <x v="75"/>
    <x v="475"/>
    <n v="7804"/>
    <x v="20"/>
    <x v="15"/>
  </r>
  <r>
    <x v="0"/>
    <x v="2"/>
    <x v="2"/>
    <x v="40"/>
    <x v="107"/>
    <s v="0017000001Pvw1zAAB"/>
    <x v="4991"/>
    <s v="Advertise"/>
    <s v="Advertise on QC1"/>
    <x v="1"/>
    <x v="38"/>
    <x v="53"/>
    <x v="475"/>
    <n v="7168"/>
    <x v="20"/>
    <x v="15"/>
  </r>
  <r>
    <x v="1"/>
    <x v="3"/>
    <x v="3"/>
    <x v="578"/>
    <x v="1872"/>
    <s v="0010g00001kPhtuAAC"/>
    <x v="0"/>
    <s v="Platform"/>
    <s v="Platform"/>
    <x v="0"/>
    <x v="33"/>
    <x v="79"/>
    <x v="475"/>
    <n v="8745"/>
    <x v="20"/>
    <x v="15"/>
  </r>
  <r>
    <x v="0"/>
    <x v="4"/>
    <x v="27"/>
    <x v="143"/>
    <x v="248"/>
    <s v="0017000000sttt4AAA"/>
    <x v="4992"/>
    <s v="Advertise"/>
    <s v="Advertise on QC1"/>
    <x v="1"/>
    <x v="41"/>
    <x v="48"/>
    <x v="475"/>
    <n v="9828"/>
    <x v="20"/>
    <x v="15"/>
  </r>
  <r>
    <x v="0"/>
    <x v="4"/>
    <x v="27"/>
    <x v="572"/>
    <x v="1132"/>
    <s v="0014u00001xZbgcAAC"/>
    <x v="4993"/>
    <s v="Advertise"/>
    <s v="Performance Test IO"/>
    <x v="6"/>
    <x v="41"/>
    <x v="48"/>
    <x v="475"/>
    <n v="9998"/>
    <x v="20"/>
    <x v="15"/>
  </r>
  <r>
    <x v="0"/>
    <x v="4"/>
    <x v="5"/>
    <x v="5"/>
    <x v="1287"/>
    <s v="0014u00001vCQLxAAO"/>
    <x v="4994"/>
    <s v="Advertise"/>
    <s v="Advertise on QC1"/>
    <x v="3"/>
    <x v="5"/>
    <x v="5"/>
    <x v="475"/>
    <n v="3846"/>
    <x v="20"/>
    <x v="15"/>
  </r>
  <r>
    <x v="0"/>
    <x v="4"/>
    <x v="5"/>
    <x v="121"/>
    <x v="1443"/>
    <s v="0017000000l0QahAAE"/>
    <x v="4995"/>
    <s v="Advertise"/>
    <s v="Advertise on QC2"/>
    <x v="2"/>
    <x v="5"/>
    <x v="18"/>
    <x v="475"/>
    <n v="8453"/>
    <x v="20"/>
    <x v="15"/>
  </r>
  <r>
    <x v="0"/>
    <x v="4"/>
    <x v="5"/>
    <x v="113"/>
    <x v="1873"/>
    <s v="0017000000ts6V2AAI"/>
    <x v="4996"/>
    <s v="Platform"/>
    <s v="Platform"/>
    <x v="6"/>
    <x v="34"/>
    <x v="39"/>
    <x v="475"/>
    <n v="3108"/>
    <x v="20"/>
    <x v="15"/>
  </r>
  <r>
    <x v="2"/>
    <x v="12"/>
    <x v="23"/>
    <x v="177"/>
    <x v="1314"/>
    <s v="0017000000o8iFcAAI"/>
    <x v="2931"/>
    <s v="Advertise"/>
    <s v="Performance Test IO"/>
    <x v="2"/>
    <x v="80"/>
    <x v="109"/>
    <x v="475"/>
    <n v="7970"/>
    <x v="20"/>
    <x v="15"/>
  </r>
  <r>
    <x v="0"/>
    <x v="0"/>
    <x v="10"/>
    <x v="194"/>
    <x v="396"/>
    <s v="0017000001HM17CAAT"/>
    <x v="4997"/>
    <s v="Advertise"/>
    <s v="Advertise on QC2"/>
    <x v="1"/>
    <x v="10"/>
    <x v="26"/>
    <x v="476"/>
    <n v="1420"/>
    <x v="21"/>
    <x v="15"/>
  </r>
  <r>
    <x v="1"/>
    <x v="1"/>
    <x v="1"/>
    <x v="1"/>
    <x v="1"/>
    <s v="0017000001HKelvAAD"/>
    <x v="4998"/>
    <s v="Advertise"/>
    <s v="Advertise on QC2"/>
    <x v="1"/>
    <x v="1"/>
    <x v="1"/>
    <x v="476"/>
    <n v="7261"/>
    <x v="21"/>
    <x v="15"/>
  </r>
  <r>
    <x v="1"/>
    <x v="1"/>
    <x v="11"/>
    <x v="1"/>
    <x v="642"/>
    <s v="0014u00001tBkMOAA0"/>
    <x v="4999"/>
    <s v="Platform"/>
    <s v="Platform"/>
    <x v="8"/>
    <x v="11"/>
    <x v="59"/>
    <x v="476"/>
    <n v="8012"/>
    <x v="21"/>
    <x v="15"/>
  </r>
  <r>
    <x v="0"/>
    <x v="13"/>
    <x v="26"/>
    <x v="154"/>
    <x v="1874"/>
    <s v="0017000001DjNSPAA3"/>
    <x v="5000"/>
    <s v="Advertise"/>
    <s v="Advertise on QC2"/>
    <x v="2"/>
    <x v="37"/>
    <x v="92"/>
    <x v="476"/>
    <n v="7148"/>
    <x v="21"/>
    <x v="15"/>
  </r>
  <r>
    <x v="0"/>
    <x v="8"/>
    <x v="14"/>
    <x v="1"/>
    <x v="14"/>
    <s v="0017000000vTymcAAC"/>
    <x v="5001"/>
    <s v="Advertise"/>
    <s v="Advertise on QC2"/>
    <x v="2"/>
    <x v="14"/>
    <x v="14"/>
    <x v="476"/>
    <n v="1427"/>
    <x v="21"/>
    <x v="15"/>
  </r>
  <r>
    <x v="0"/>
    <x v="2"/>
    <x v="2"/>
    <x v="67"/>
    <x v="399"/>
    <s v="0010g00001kPPMSAA4"/>
    <x v="5002"/>
    <s v="Advertise"/>
    <s v="Advertise on QC2"/>
    <x v="1"/>
    <x v="38"/>
    <x v="43"/>
    <x v="476"/>
    <n v="9061"/>
    <x v="21"/>
    <x v="15"/>
  </r>
  <r>
    <x v="0"/>
    <x v="2"/>
    <x v="2"/>
    <x v="185"/>
    <x v="1875"/>
    <s v="0014u000022QU2UAAW"/>
    <x v="5003"/>
    <s v="Platform"/>
    <s v="Platform"/>
    <x v="4"/>
    <x v="46"/>
    <x v="53"/>
    <x v="476"/>
    <n v="6584"/>
    <x v="21"/>
    <x v="15"/>
  </r>
  <r>
    <x v="1"/>
    <x v="3"/>
    <x v="3"/>
    <x v="82"/>
    <x v="132"/>
    <s v="0010g00001Ys59OAAR"/>
    <x v="5004"/>
    <s v="Advertise"/>
    <s v="Advertise on QC1"/>
    <x v="3"/>
    <x v="29"/>
    <x v="65"/>
    <x v="476"/>
    <n v="1842"/>
    <x v="21"/>
    <x v="15"/>
  </r>
  <r>
    <x v="1"/>
    <x v="3"/>
    <x v="3"/>
    <x v="331"/>
    <x v="800"/>
    <s v="0014u00001nsfMPAAY"/>
    <x v="5005"/>
    <s v="Advertise"/>
    <s v="Advertise on QC1"/>
    <x v="1"/>
    <x v="3"/>
    <x v="3"/>
    <x v="476"/>
    <n v="3535"/>
    <x v="21"/>
    <x v="15"/>
  </r>
  <r>
    <x v="1"/>
    <x v="3"/>
    <x v="3"/>
    <x v="266"/>
    <x v="593"/>
    <s v="0014u00001wRHRKAA4"/>
    <x v="5006"/>
    <s v="Advertise"/>
    <s v="Advertise on QC1"/>
    <x v="5"/>
    <x v="67"/>
    <x v="38"/>
    <x v="476"/>
    <n v="3013"/>
    <x v="21"/>
    <x v="15"/>
  </r>
  <r>
    <x v="0"/>
    <x v="9"/>
    <x v="15"/>
    <x v="1"/>
    <x v="1876"/>
    <s v="0014u00001wOAD3AAO"/>
    <x v="5007"/>
    <s v="Platform"/>
    <s v="Platform"/>
    <x v="4"/>
    <x v="71"/>
    <x v="97"/>
    <x v="476"/>
    <n v="7046"/>
    <x v="21"/>
    <x v="15"/>
  </r>
  <r>
    <x v="0"/>
    <x v="9"/>
    <x v="15"/>
    <x v="579"/>
    <x v="1877"/>
    <s v="0010g00001YszEZAAZ"/>
    <x v="5008"/>
    <s v="Advertise"/>
    <s v="Advertise on QC1"/>
    <x v="1"/>
    <x v="15"/>
    <x v="94"/>
    <x v="476"/>
    <n v="8397"/>
    <x v="21"/>
    <x v="15"/>
  </r>
  <r>
    <x v="2"/>
    <x v="12"/>
    <x v="28"/>
    <x v="7"/>
    <x v="67"/>
    <s v="0014u00001p7zYXAAY"/>
    <x v="5009"/>
    <s v="Advertise"/>
    <s v="Advertise on QC1"/>
    <x v="2"/>
    <x v="43"/>
    <x v="49"/>
    <x v="476"/>
    <n v="8394"/>
    <x v="21"/>
    <x v="15"/>
  </r>
  <r>
    <x v="2"/>
    <x v="6"/>
    <x v="8"/>
    <x v="111"/>
    <x v="182"/>
    <s v="0014u00001nrekTAAQ"/>
    <x v="5010"/>
    <s v="Advertise"/>
    <s v="Advertise on QC1"/>
    <x v="1"/>
    <x v="27"/>
    <x v="45"/>
    <x v="476"/>
    <n v="3464"/>
    <x v="21"/>
    <x v="15"/>
  </r>
  <r>
    <x v="1"/>
    <x v="1"/>
    <x v="1"/>
    <x v="7"/>
    <x v="1145"/>
    <s v="0014u00001vAuO2AAK"/>
    <x v="5011"/>
    <s v="Advertise"/>
    <s v="Advertise on QC1"/>
    <x v="5"/>
    <x v="111"/>
    <x v="25"/>
    <x v="477"/>
    <n v="623"/>
    <x v="22"/>
    <x v="15"/>
  </r>
  <r>
    <x v="1"/>
    <x v="1"/>
    <x v="1"/>
    <x v="478"/>
    <x v="1878"/>
    <s v="0017000001D84i1AAB"/>
    <x v="5012"/>
    <s v="Advertise"/>
    <s v="Advertise on QC2"/>
    <x v="2"/>
    <x v="1"/>
    <x v="27"/>
    <x v="477"/>
    <n v="9091"/>
    <x v="22"/>
    <x v="15"/>
  </r>
  <r>
    <x v="1"/>
    <x v="1"/>
    <x v="11"/>
    <x v="11"/>
    <x v="183"/>
    <s v="0014u00001wPRa2AAG"/>
    <x v="5013"/>
    <s v="Advertise"/>
    <s v="Advertise on QC1"/>
    <x v="1"/>
    <x v="11"/>
    <x v="11"/>
    <x v="477"/>
    <n v="5197"/>
    <x v="22"/>
    <x v="15"/>
  </r>
  <r>
    <x v="2"/>
    <x v="7"/>
    <x v="13"/>
    <x v="451"/>
    <x v="57"/>
    <s v="0010g00001fOJ73AAG"/>
    <x v="2017"/>
    <s v="Advertise"/>
    <s v="Advertise on QC2"/>
    <x v="1"/>
    <x v="40"/>
    <x v="46"/>
    <x v="477"/>
    <n v="4909"/>
    <x v="22"/>
    <x v="15"/>
  </r>
  <r>
    <x v="0"/>
    <x v="2"/>
    <x v="2"/>
    <x v="50"/>
    <x v="1549"/>
    <s v="0010g00001ZnbrQAAR"/>
    <x v="5014"/>
    <s v="Advertise"/>
    <s v="Advertise on QC1"/>
    <x v="1"/>
    <x v="38"/>
    <x v="53"/>
    <x v="477"/>
    <n v="6573"/>
    <x v="22"/>
    <x v="15"/>
  </r>
  <r>
    <x v="0"/>
    <x v="2"/>
    <x v="2"/>
    <x v="155"/>
    <x v="278"/>
    <s v="0017000001JOw0HAAT"/>
    <x v="5015"/>
    <s v="Advertise"/>
    <s v="Advertise on QC2"/>
    <x v="1"/>
    <x v="38"/>
    <x v="93"/>
    <x v="477"/>
    <n v="9743"/>
    <x v="22"/>
    <x v="15"/>
  </r>
  <r>
    <x v="1"/>
    <x v="3"/>
    <x v="3"/>
    <x v="137"/>
    <x v="1879"/>
    <s v="NA"/>
    <x v="0"/>
    <s v="Platform"/>
    <s v="Platform"/>
    <x v="0"/>
    <x v="67"/>
    <x v="79"/>
    <x v="477"/>
    <n v="4031"/>
    <x v="22"/>
    <x v="15"/>
  </r>
  <r>
    <x v="0"/>
    <x v="9"/>
    <x v="15"/>
    <x v="23"/>
    <x v="33"/>
    <s v="0014u00001xXdHKAA0"/>
    <x v="5016"/>
    <s v="Advertise"/>
    <s v="Advertise on QC2"/>
    <x v="2"/>
    <x v="15"/>
    <x v="16"/>
    <x v="477"/>
    <n v="2118"/>
    <x v="22"/>
    <x v="15"/>
  </r>
  <r>
    <x v="0"/>
    <x v="10"/>
    <x v="16"/>
    <x v="1"/>
    <x v="675"/>
    <s v="0017000001OyYrtAAF"/>
    <x v="5017"/>
    <s v="Advertise"/>
    <s v="Advertise on QC2"/>
    <x v="2"/>
    <x v="48"/>
    <x v="62"/>
    <x v="477"/>
    <n v="9285"/>
    <x v="22"/>
    <x v="15"/>
  </r>
  <r>
    <x v="0"/>
    <x v="4"/>
    <x v="29"/>
    <x v="1"/>
    <x v="1725"/>
    <s v="0017000000rRSNFAA4"/>
    <x v="5018"/>
    <s v="Platform"/>
    <s v="Platform"/>
    <x v="4"/>
    <x v="55"/>
    <x v="56"/>
    <x v="477"/>
    <n v="696"/>
    <x v="22"/>
    <x v="15"/>
  </r>
  <r>
    <x v="0"/>
    <x v="4"/>
    <x v="5"/>
    <x v="34"/>
    <x v="1581"/>
    <s v="0014u00001yt5z2AAA"/>
    <x v="3966"/>
    <s v="Platform"/>
    <s v="Platform"/>
    <x v="6"/>
    <x v="34"/>
    <x v="39"/>
    <x v="477"/>
    <n v="9037"/>
    <x v="22"/>
    <x v="15"/>
  </r>
  <r>
    <x v="0"/>
    <x v="4"/>
    <x v="5"/>
    <x v="34"/>
    <x v="1622"/>
    <s v="0014u00001yt6lOAAQ"/>
    <x v="4076"/>
    <s v="Platform"/>
    <s v="Platform"/>
    <x v="6"/>
    <x v="49"/>
    <x v="56"/>
    <x v="477"/>
    <n v="2231"/>
    <x v="22"/>
    <x v="15"/>
  </r>
  <r>
    <x v="2"/>
    <x v="11"/>
    <x v="18"/>
    <x v="1"/>
    <x v="514"/>
    <s v="0017000000kOfilAAC"/>
    <x v="5019"/>
    <s v="Advertise"/>
    <s v="Advertise on QC2"/>
    <x v="2"/>
    <x v="18"/>
    <x v="50"/>
    <x v="477"/>
    <n v="2879"/>
    <x v="22"/>
    <x v="15"/>
  </r>
  <r>
    <x v="2"/>
    <x v="6"/>
    <x v="9"/>
    <x v="580"/>
    <x v="1880"/>
    <s v="0010g00001kP0vZAAS"/>
    <x v="5020"/>
    <s v="Advertise"/>
    <s v="Advertise on QC1"/>
    <x v="3"/>
    <x v="102"/>
    <x v="85"/>
    <x v="477"/>
    <n v="6745"/>
    <x v="22"/>
    <x v="15"/>
  </r>
  <r>
    <x v="2"/>
    <x v="6"/>
    <x v="20"/>
    <x v="263"/>
    <x v="590"/>
    <s v="0010g00001gujZDAAY"/>
    <x v="5021"/>
    <s v="Advertise"/>
    <s v="Advertise on QC1"/>
    <x v="7"/>
    <x v="84"/>
    <x v="112"/>
    <x v="477"/>
    <n v="3094"/>
    <x v="22"/>
    <x v="15"/>
  </r>
  <r>
    <x v="2"/>
    <x v="14"/>
    <x v="33"/>
    <x v="307"/>
    <x v="1881"/>
    <s v="0017000001N8EeaAAF"/>
    <x v="5022"/>
    <s v="Advertise"/>
    <s v="Advertise on QC1"/>
    <x v="5"/>
    <x v="64"/>
    <x v="23"/>
    <x v="477"/>
    <n v="1545"/>
    <x v="22"/>
    <x v="15"/>
  </r>
  <r>
    <x v="1"/>
    <x v="1"/>
    <x v="1"/>
    <x v="72"/>
    <x v="312"/>
    <s v="0014u00001yuAT5AAM"/>
    <x v="5023"/>
    <s v="Advertise"/>
    <s v="Advertise on QC2"/>
    <x v="1"/>
    <x v="1"/>
    <x v="11"/>
    <x v="478"/>
    <n v="6382"/>
    <x v="23"/>
    <x v="15"/>
  </r>
  <r>
    <x v="1"/>
    <x v="1"/>
    <x v="12"/>
    <x v="581"/>
    <x v="1882"/>
    <s v="0010g00001lzH5yAAE"/>
    <x v="5024"/>
    <s v="Platform"/>
    <s v="Platform"/>
    <x v="6"/>
    <x v="12"/>
    <x v="59"/>
    <x v="478"/>
    <n v="5948"/>
    <x v="23"/>
    <x v="15"/>
  </r>
  <r>
    <x v="0"/>
    <x v="2"/>
    <x v="2"/>
    <x v="155"/>
    <x v="278"/>
    <s v="0017000001JOw0HAAT"/>
    <x v="5025"/>
    <s v="Advertise"/>
    <s v="Advertise on QC2"/>
    <x v="1"/>
    <x v="38"/>
    <x v="93"/>
    <x v="478"/>
    <n v="4394"/>
    <x v="23"/>
    <x v="15"/>
  </r>
  <r>
    <x v="0"/>
    <x v="10"/>
    <x v="16"/>
    <x v="51"/>
    <x v="73"/>
    <s v="0017000001R6X1yAAF"/>
    <x v="5026"/>
    <s v="Advertise"/>
    <s v="Advertise on QC2"/>
    <x v="2"/>
    <x v="16"/>
    <x v="54"/>
    <x v="478"/>
    <n v="4464"/>
    <x v="23"/>
    <x v="15"/>
  </r>
  <r>
    <x v="0"/>
    <x v="4"/>
    <x v="5"/>
    <x v="267"/>
    <x v="1883"/>
    <s v="0014u000022PZhuAAG"/>
    <x v="5027"/>
    <s v="Platform"/>
    <s v="Platform"/>
    <x v="6"/>
    <x v="5"/>
    <x v="144"/>
    <x v="478"/>
    <n v="9146"/>
    <x v="23"/>
    <x v="15"/>
  </r>
  <r>
    <x v="0"/>
    <x v="4"/>
    <x v="6"/>
    <x v="42"/>
    <x v="195"/>
    <s v="0010g00001kS7yaAAC"/>
    <x v="0"/>
    <s v="Platform"/>
    <s v="Platform"/>
    <x v="0"/>
    <x v="6"/>
    <x v="123"/>
    <x v="478"/>
    <n v="9115"/>
    <x v="23"/>
    <x v="15"/>
  </r>
  <r>
    <x v="0"/>
    <x v="4"/>
    <x v="6"/>
    <x v="42"/>
    <x v="55"/>
    <s v="0017000000ts6wWAAQ"/>
    <x v="5028"/>
    <s v="Advertise"/>
    <s v="Advertise on QC1"/>
    <x v="1"/>
    <x v="56"/>
    <x v="44"/>
    <x v="478"/>
    <n v="1908"/>
    <x v="23"/>
    <x v="15"/>
  </r>
  <r>
    <x v="2"/>
    <x v="5"/>
    <x v="19"/>
    <x v="1"/>
    <x v="163"/>
    <s v="0017000000WVbN0AAL"/>
    <x v="5029"/>
    <s v="Advertise"/>
    <s v="Advertise on QC2"/>
    <x v="1"/>
    <x v="72"/>
    <x v="70"/>
    <x v="478"/>
    <n v="6073"/>
    <x v="23"/>
    <x v="15"/>
  </r>
  <r>
    <x v="2"/>
    <x v="6"/>
    <x v="8"/>
    <x v="494"/>
    <x v="1884"/>
    <s v="0014u000020bqHmAAI"/>
    <x v="5030"/>
    <s v="Advertise"/>
    <s v="Advertise on QC1"/>
    <x v="5"/>
    <x v="27"/>
    <x v="45"/>
    <x v="478"/>
    <n v="7389"/>
    <x v="23"/>
    <x v="15"/>
  </r>
  <r>
    <x v="2"/>
    <x v="6"/>
    <x v="30"/>
    <x v="420"/>
    <x v="1379"/>
    <s v="0010g00001kRsZhAAK"/>
    <x v="5031"/>
    <s v="Advertise"/>
    <s v="Advertise on QC2"/>
    <x v="2"/>
    <x v="60"/>
    <x v="52"/>
    <x v="478"/>
    <n v="7901"/>
    <x v="23"/>
    <x v="15"/>
  </r>
  <r>
    <x v="1"/>
    <x v="1"/>
    <x v="1"/>
    <x v="1"/>
    <x v="987"/>
    <s v="0014u00001p755mAAA"/>
    <x v="5032"/>
    <s v="Advertise"/>
    <s v="Advertise on QC2"/>
    <x v="2"/>
    <x v="100"/>
    <x v="1"/>
    <x v="479"/>
    <n v="4417"/>
    <x v="24"/>
    <x v="15"/>
  </r>
  <r>
    <x v="1"/>
    <x v="1"/>
    <x v="1"/>
    <x v="368"/>
    <x v="1600"/>
    <s v="0010g00001Zn5XUAAZ"/>
    <x v="5033"/>
    <s v="Advertise"/>
    <s v="Advertise on QC1"/>
    <x v="3"/>
    <x v="1"/>
    <x v="41"/>
    <x v="479"/>
    <n v="492"/>
    <x v="24"/>
    <x v="15"/>
  </r>
  <r>
    <x v="1"/>
    <x v="1"/>
    <x v="11"/>
    <x v="92"/>
    <x v="534"/>
    <s v="0010g00001jYVLEAA4"/>
    <x v="5034"/>
    <s v="Advertise"/>
    <s v="Advertise on QC2"/>
    <x v="1"/>
    <x v="11"/>
    <x v="11"/>
    <x v="479"/>
    <n v="3794"/>
    <x v="24"/>
    <x v="15"/>
  </r>
  <r>
    <x v="1"/>
    <x v="1"/>
    <x v="31"/>
    <x v="582"/>
    <x v="1885"/>
    <s v="0010g00001gU8ClAAK"/>
    <x v="5035"/>
    <s v="Platform"/>
    <s v="Platform"/>
    <x v="6"/>
    <x v="58"/>
    <x v="58"/>
    <x v="479"/>
    <n v="4320"/>
    <x v="24"/>
    <x v="15"/>
  </r>
  <r>
    <x v="2"/>
    <x v="7"/>
    <x v="21"/>
    <x v="7"/>
    <x v="1886"/>
    <s v="0014u000021SgUnAAK"/>
    <x v="5036"/>
    <s v="Advertise"/>
    <s v="Advertise on QC1"/>
    <x v="5"/>
    <x v="26"/>
    <x v="28"/>
    <x v="479"/>
    <n v="8818"/>
    <x v="24"/>
    <x v="15"/>
  </r>
  <r>
    <x v="0"/>
    <x v="13"/>
    <x v="26"/>
    <x v="1"/>
    <x v="389"/>
    <s v="0017000000uy7i7AAA"/>
    <x v="5037"/>
    <s v="Advertise"/>
    <s v="Advertise on QC2"/>
    <x v="1"/>
    <x v="89"/>
    <x v="42"/>
    <x v="479"/>
    <n v="6248"/>
    <x v="24"/>
    <x v="15"/>
  </r>
  <r>
    <x v="0"/>
    <x v="8"/>
    <x v="14"/>
    <x v="14"/>
    <x v="1887"/>
    <s v="0014u00001yuM6LAAU"/>
    <x v="5038"/>
    <s v="Advertise"/>
    <s v="Advertise on QC1"/>
    <x v="5"/>
    <x v="69"/>
    <x v="14"/>
    <x v="479"/>
    <n v="2190"/>
    <x v="24"/>
    <x v="15"/>
  </r>
  <r>
    <x v="0"/>
    <x v="2"/>
    <x v="2"/>
    <x v="155"/>
    <x v="278"/>
    <s v="0017000001JOw0HAAT"/>
    <x v="5039"/>
    <s v="Advertise"/>
    <s v="Advertise on QC2"/>
    <x v="1"/>
    <x v="38"/>
    <x v="93"/>
    <x v="479"/>
    <n v="2831"/>
    <x v="24"/>
    <x v="15"/>
  </r>
  <r>
    <x v="0"/>
    <x v="10"/>
    <x v="16"/>
    <x v="1"/>
    <x v="991"/>
    <s v="0014u00001xZyQYAA0"/>
    <x v="5040"/>
    <s v="Platform"/>
    <s v="Platform"/>
    <x v="6"/>
    <x v="16"/>
    <x v="55"/>
    <x v="479"/>
    <n v="5532"/>
    <x v="24"/>
    <x v="15"/>
  </r>
  <r>
    <x v="0"/>
    <x v="4"/>
    <x v="4"/>
    <x v="4"/>
    <x v="4"/>
    <s v="0014u00001wOyNqAAK"/>
    <x v="5041"/>
    <s v="Advertise"/>
    <s v="Advertise on QC1"/>
    <x v="1"/>
    <x v="4"/>
    <x v="4"/>
    <x v="479"/>
    <n v="2998"/>
    <x v="24"/>
    <x v="15"/>
  </r>
  <r>
    <x v="2"/>
    <x v="12"/>
    <x v="28"/>
    <x v="45"/>
    <x v="368"/>
    <s v="0010g00001cp8QiAAI"/>
    <x v="5042"/>
    <s v="Advertise"/>
    <s v="Advertise on QC1"/>
    <x v="2"/>
    <x v="43"/>
    <x v="49"/>
    <x v="479"/>
    <n v="9329"/>
    <x v="24"/>
    <x v="15"/>
  </r>
  <r>
    <x v="2"/>
    <x v="12"/>
    <x v="23"/>
    <x v="7"/>
    <x v="463"/>
    <s v="0017000001SHgWCAA1"/>
    <x v="5043"/>
    <s v="Advertise"/>
    <s v="Advertise on QC1"/>
    <x v="1"/>
    <x v="59"/>
    <x v="100"/>
    <x v="479"/>
    <n v="584"/>
    <x v="24"/>
    <x v="15"/>
  </r>
  <r>
    <x v="2"/>
    <x v="12"/>
    <x v="23"/>
    <x v="1"/>
    <x v="340"/>
    <s v="0017000001BzQInAAN"/>
    <x v="5044"/>
    <s v="Platform"/>
    <s v="Platform w/Campaign Management"/>
    <x v="1"/>
    <x v="80"/>
    <x v="34"/>
    <x v="479"/>
    <n v="561"/>
    <x v="24"/>
    <x v="15"/>
  </r>
  <r>
    <x v="2"/>
    <x v="11"/>
    <x v="18"/>
    <x v="1"/>
    <x v="288"/>
    <s v="0017000000kOfjoAAC"/>
    <x v="5045"/>
    <s v="Advertise"/>
    <s v="Advertise on QC2"/>
    <x v="2"/>
    <x v="18"/>
    <x v="20"/>
    <x v="479"/>
    <n v="8376"/>
    <x v="24"/>
    <x v="15"/>
  </r>
  <r>
    <x v="1"/>
    <x v="1"/>
    <x v="11"/>
    <x v="11"/>
    <x v="429"/>
    <s v="0010g00001cq2ApAAI"/>
    <x v="5046"/>
    <s v="Advertise"/>
    <s v="Advertise on QC1"/>
    <x v="2"/>
    <x v="11"/>
    <x v="105"/>
    <x v="480"/>
    <n v="8521"/>
    <x v="25"/>
    <x v="15"/>
  </r>
  <r>
    <x v="1"/>
    <x v="1"/>
    <x v="11"/>
    <x v="38"/>
    <x v="51"/>
    <s v="0017000001XgK0uAAF"/>
    <x v="5047"/>
    <s v="Advertise"/>
    <s v="Advertise on QC1"/>
    <x v="1"/>
    <x v="11"/>
    <x v="11"/>
    <x v="480"/>
    <n v="3529"/>
    <x v="25"/>
    <x v="15"/>
  </r>
  <r>
    <x v="0"/>
    <x v="8"/>
    <x v="14"/>
    <x v="1"/>
    <x v="1888"/>
    <s v="0017000000kyuxsAAA"/>
    <x v="5048"/>
    <s v="Platform"/>
    <s v="Platform"/>
    <x v="6"/>
    <x v="69"/>
    <x v="122"/>
    <x v="480"/>
    <n v="5478"/>
    <x v="25"/>
    <x v="15"/>
  </r>
  <r>
    <x v="0"/>
    <x v="2"/>
    <x v="2"/>
    <x v="207"/>
    <x v="432"/>
    <s v="0010g00001dvCszAAE"/>
    <x v="5049"/>
    <s v="Advertise"/>
    <s v="Advertise on QC1"/>
    <x v="1"/>
    <x v="2"/>
    <x v="2"/>
    <x v="480"/>
    <n v="9546"/>
    <x v="25"/>
    <x v="15"/>
  </r>
  <r>
    <x v="0"/>
    <x v="2"/>
    <x v="2"/>
    <x v="306"/>
    <x v="718"/>
    <s v="0014u00001vAZqYAAW"/>
    <x v="5050"/>
    <s v="Advertise"/>
    <s v="Advertise on QC2"/>
    <x v="1"/>
    <x v="46"/>
    <x v="43"/>
    <x v="480"/>
    <n v="9811"/>
    <x v="25"/>
    <x v="15"/>
  </r>
  <r>
    <x v="0"/>
    <x v="2"/>
    <x v="2"/>
    <x v="50"/>
    <x v="701"/>
    <s v="0014u00001wOEdbAAG"/>
    <x v="5051"/>
    <s v="Advertise"/>
    <s v="Advertise on QC1"/>
    <x v="1"/>
    <x v="38"/>
    <x v="53"/>
    <x v="480"/>
    <n v="1463"/>
    <x v="25"/>
    <x v="15"/>
  </r>
  <r>
    <x v="0"/>
    <x v="2"/>
    <x v="2"/>
    <x v="416"/>
    <x v="845"/>
    <s v="0017000001OykxcAAB"/>
    <x v="5052"/>
    <s v="Advertise"/>
    <s v="Advertise on QC1"/>
    <x v="1"/>
    <x v="104"/>
    <x v="2"/>
    <x v="480"/>
    <n v="7003"/>
    <x v="25"/>
    <x v="15"/>
  </r>
  <r>
    <x v="1"/>
    <x v="3"/>
    <x v="3"/>
    <x v="28"/>
    <x v="39"/>
    <s v="0010g00001dw8tOAAQ"/>
    <x v="5053"/>
    <s v="Platform"/>
    <s v="Platform w/Campaign Management"/>
    <x v="1"/>
    <x v="3"/>
    <x v="3"/>
    <x v="480"/>
    <n v="6933"/>
    <x v="25"/>
    <x v="15"/>
  </r>
  <r>
    <x v="1"/>
    <x v="3"/>
    <x v="3"/>
    <x v="156"/>
    <x v="279"/>
    <s v="0010g00001gVZdVAAW"/>
    <x v="5054"/>
    <s v="Advertise"/>
    <s v="Advertise on QC1"/>
    <x v="1"/>
    <x v="29"/>
    <x v="65"/>
    <x v="480"/>
    <n v="480"/>
    <x v="25"/>
    <x v="15"/>
  </r>
  <r>
    <x v="0"/>
    <x v="9"/>
    <x v="15"/>
    <x v="7"/>
    <x v="932"/>
    <s v="0014u00001ntVhiAAE"/>
    <x v="5055"/>
    <s v="Advertise"/>
    <s v="Advertise on QC1"/>
    <x v="1"/>
    <x v="15"/>
    <x v="94"/>
    <x v="480"/>
    <n v="3007"/>
    <x v="25"/>
    <x v="15"/>
  </r>
  <r>
    <x v="0"/>
    <x v="9"/>
    <x v="15"/>
    <x v="151"/>
    <x v="272"/>
    <s v="0017000001O2ndtAAB"/>
    <x v="5056"/>
    <s v="Advertise"/>
    <s v="Advertise on QC1"/>
    <x v="1"/>
    <x v="15"/>
    <x v="16"/>
    <x v="480"/>
    <n v="3937"/>
    <x v="25"/>
    <x v="15"/>
  </r>
  <r>
    <x v="0"/>
    <x v="10"/>
    <x v="16"/>
    <x v="51"/>
    <x v="73"/>
    <s v="0017000001R6X1yAAF"/>
    <x v="5057"/>
    <s v="Platform"/>
    <s v="Platform"/>
    <x v="6"/>
    <x v="16"/>
    <x v="55"/>
    <x v="480"/>
    <n v="4767"/>
    <x v="25"/>
    <x v="15"/>
  </r>
  <r>
    <x v="0"/>
    <x v="10"/>
    <x v="16"/>
    <x v="55"/>
    <x v="84"/>
    <s v="0017000001LwptZAAR"/>
    <x v="5058"/>
    <s v="Advertise"/>
    <s v="Advertise on QC1"/>
    <x v="1"/>
    <x v="16"/>
    <x v="54"/>
    <x v="480"/>
    <n v="1473"/>
    <x v="25"/>
    <x v="15"/>
  </r>
  <r>
    <x v="0"/>
    <x v="4"/>
    <x v="5"/>
    <x v="5"/>
    <x v="5"/>
    <s v="0017000000x8vPuAAI"/>
    <x v="5059"/>
    <s v="Advertise"/>
    <s v="Advertise on QC1"/>
    <x v="2"/>
    <x v="5"/>
    <x v="18"/>
    <x v="480"/>
    <n v="2967"/>
    <x v="25"/>
    <x v="15"/>
  </r>
  <r>
    <x v="0"/>
    <x v="4"/>
    <x v="5"/>
    <x v="169"/>
    <x v="1889"/>
    <s v="0017000000mqW8xAAE"/>
    <x v="0"/>
    <s v="Platform"/>
    <s v="Platform"/>
    <x v="0"/>
    <x v="34"/>
    <x v="39"/>
    <x v="480"/>
    <n v="5774"/>
    <x v="25"/>
    <x v="15"/>
  </r>
  <r>
    <x v="0"/>
    <x v="4"/>
    <x v="6"/>
    <x v="42"/>
    <x v="55"/>
    <s v="0017000000ts6wWAAQ"/>
    <x v="3909"/>
    <s v="Advertise"/>
    <s v="Advertise on QC2"/>
    <x v="1"/>
    <x v="6"/>
    <x v="44"/>
    <x v="480"/>
    <n v="6220"/>
    <x v="25"/>
    <x v="15"/>
  </r>
  <r>
    <x v="2"/>
    <x v="12"/>
    <x v="28"/>
    <x v="45"/>
    <x v="368"/>
    <s v="0010g00001cp8QiAAI"/>
    <x v="5060"/>
    <s v="Advertise"/>
    <s v="Advertise on QC1"/>
    <x v="5"/>
    <x v="43"/>
    <x v="49"/>
    <x v="480"/>
    <n v="186"/>
    <x v="25"/>
    <x v="15"/>
  </r>
  <r>
    <x v="2"/>
    <x v="5"/>
    <x v="19"/>
    <x v="24"/>
    <x v="1256"/>
    <s v="0017000001Q6kzVAAR"/>
    <x v="5061"/>
    <s v="Platform"/>
    <s v="Platform"/>
    <x v="4"/>
    <x v="20"/>
    <x v="7"/>
    <x v="480"/>
    <n v="9242"/>
    <x v="25"/>
    <x v="15"/>
  </r>
  <r>
    <x v="2"/>
    <x v="6"/>
    <x v="8"/>
    <x v="25"/>
    <x v="452"/>
    <s v="0017000000YyXeoAAF"/>
    <x v="5062"/>
    <s v="Advertise"/>
    <s v="Advertise on QC2"/>
    <x v="1"/>
    <x v="27"/>
    <x v="27"/>
    <x v="480"/>
    <n v="2116"/>
    <x v="25"/>
    <x v="15"/>
  </r>
  <r>
    <x v="2"/>
    <x v="6"/>
    <x v="8"/>
    <x v="8"/>
    <x v="1538"/>
    <s v="0017000001VXmcqAAD"/>
    <x v="5063"/>
    <s v="Advertise"/>
    <s v="Advertise on QC1"/>
    <x v="1"/>
    <x v="8"/>
    <x v="145"/>
    <x v="480"/>
    <n v="8851"/>
    <x v="25"/>
    <x v="15"/>
  </r>
  <r>
    <x v="2"/>
    <x v="6"/>
    <x v="9"/>
    <x v="9"/>
    <x v="589"/>
    <s v="0014u00001xXLl9AAG"/>
    <x v="5064"/>
    <s v="Advertise"/>
    <s v="Advertise on QC1"/>
    <x v="5"/>
    <x v="9"/>
    <x v="85"/>
    <x v="480"/>
    <n v="1658"/>
    <x v="25"/>
    <x v="15"/>
  </r>
  <r>
    <x v="2"/>
    <x v="14"/>
    <x v="33"/>
    <x v="1"/>
    <x v="584"/>
    <s v="0010g00001crb1kAAA"/>
    <x v="5065"/>
    <s v="Advertise"/>
    <s v="Advertise on QC2"/>
    <x v="1"/>
    <x v="64"/>
    <x v="78"/>
    <x v="480"/>
    <n v="2270"/>
    <x v="25"/>
    <x v="15"/>
  </r>
  <r>
    <x v="0"/>
    <x v="0"/>
    <x v="10"/>
    <x v="135"/>
    <x v="321"/>
    <s v="0014u00001tATIfAAO"/>
    <x v="5066"/>
    <s v="Advertise"/>
    <s v="Advertise on QC2"/>
    <x v="1"/>
    <x v="25"/>
    <x v="25"/>
    <x v="481"/>
    <n v="9212"/>
    <x v="26"/>
    <x v="15"/>
  </r>
  <r>
    <x v="1"/>
    <x v="1"/>
    <x v="11"/>
    <x v="413"/>
    <x v="1115"/>
    <s v="0017000001Dj4gJAAR"/>
    <x v="5067"/>
    <s v="Advertise"/>
    <s v="Advertise on QC1"/>
    <x v="1"/>
    <x v="11"/>
    <x v="12"/>
    <x v="481"/>
    <n v="828"/>
    <x v="26"/>
    <x v="15"/>
  </r>
  <r>
    <x v="0"/>
    <x v="2"/>
    <x v="2"/>
    <x v="50"/>
    <x v="72"/>
    <s v="0010g00001befvLAAQ"/>
    <x v="5068"/>
    <s v="Advertise"/>
    <s v="Advertise on QC2"/>
    <x v="1"/>
    <x v="38"/>
    <x v="53"/>
    <x v="481"/>
    <n v="9986"/>
    <x v="26"/>
    <x v="15"/>
  </r>
  <r>
    <x v="1"/>
    <x v="3"/>
    <x v="3"/>
    <x v="28"/>
    <x v="39"/>
    <s v="0010g00001dw8tOAAQ"/>
    <x v="5069"/>
    <s v="Advertise"/>
    <s v="Advertise on QC1"/>
    <x v="1"/>
    <x v="3"/>
    <x v="3"/>
    <x v="481"/>
    <n v="3310"/>
    <x v="26"/>
    <x v="15"/>
  </r>
  <r>
    <x v="0"/>
    <x v="9"/>
    <x v="15"/>
    <x v="23"/>
    <x v="33"/>
    <s v="0014u00001xXdHKAA0"/>
    <x v="5070"/>
    <s v="Advertise"/>
    <s v="Advertise on QC2"/>
    <x v="2"/>
    <x v="15"/>
    <x v="16"/>
    <x v="481"/>
    <n v="301"/>
    <x v="26"/>
    <x v="15"/>
  </r>
  <r>
    <x v="0"/>
    <x v="4"/>
    <x v="5"/>
    <x v="5"/>
    <x v="354"/>
    <s v="0010g00001dxuFDAAY"/>
    <x v="5071"/>
    <s v="Advertise"/>
    <s v="Advertise on QC1"/>
    <x v="2"/>
    <x v="5"/>
    <x v="48"/>
    <x v="481"/>
    <n v="9803"/>
    <x v="26"/>
    <x v="15"/>
  </r>
  <r>
    <x v="2"/>
    <x v="12"/>
    <x v="34"/>
    <x v="1"/>
    <x v="1890"/>
    <s v="0017000000l1CvDAAU"/>
    <x v="5072"/>
    <s v="Platform"/>
    <s v="Platform"/>
    <x v="6"/>
    <x v="73"/>
    <x v="30"/>
    <x v="481"/>
    <n v="8712"/>
    <x v="26"/>
    <x v="15"/>
  </r>
  <r>
    <x v="2"/>
    <x v="11"/>
    <x v="18"/>
    <x v="7"/>
    <x v="831"/>
    <s v="0014u00001nsn47AAA"/>
    <x v="5073"/>
    <s v="Advertise"/>
    <s v="Advertise on QC1"/>
    <x v="1"/>
    <x v="19"/>
    <x v="21"/>
    <x v="481"/>
    <n v="428"/>
    <x v="26"/>
    <x v="15"/>
  </r>
  <r>
    <x v="2"/>
    <x v="6"/>
    <x v="9"/>
    <x v="57"/>
    <x v="1891"/>
    <s v="0014u000020bmkoAAA"/>
    <x v="5074"/>
    <s v="Advertise"/>
    <s v="Advertise on QC1"/>
    <x v="5"/>
    <x v="51"/>
    <x v="9"/>
    <x v="481"/>
    <n v="587"/>
    <x v="26"/>
    <x v="15"/>
  </r>
  <r>
    <x v="0"/>
    <x v="0"/>
    <x v="32"/>
    <x v="164"/>
    <x v="329"/>
    <s v="0014u00001tBQjqAAG"/>
    <x v="5075"/>
    <s v="Advertise"/>
    <s v="Advertise on QC1"/>
    <x v="1"/>
    <x v="62"/>
    <x v="15"/>
    <x v="482"/>
    <n v="3610"/>
    <x v="27"/>
    <x v="15"/>
  </r>
  <r>
    <x v="1"/>
    <x v="1"/>
    <x v="1"/>
    <x v="256"/>
    <x v="569"/>
    <s v="0017000001GbWfpAAF"/>
    <x v="5076"/>
    <s v="Advertise"/>
    <s v="Advertise on QC1"/>
    <x v="1"/>
    <x v="36"/>
    <x v="41"/>
    <x v="482"/>
    <n v="4859"/>
    <x v="27"/>
    <x v="15"/>
  </r>
  <r>
    <x v="0"/>
    <x v="2"/>
    <x v="2"/>
    <x v="192"/>
    <x v="1892"/>
    <s v="0014u00001wRVJnAAO"/>
    <x v="5077"/>
    <s v="Platform"/>
    <s v="Platform"/>
    <x v="4"/>
    <x v="46"/>
    <x v="53"/>
    <x v="482"/>
    <n v="3882"/>
    <x v="27"/>
    <x v="15"/>
  </r>
  <r>
    <x v="1"/>
    <x v="3"/>
    <x v="3"/>
    <x v="54"/>
    <x v="637"/>
    <s v="0010g00001dvdKOAAY"/>
    <x v="5078"/>
    <s v="Advertise"/>
    <s v="Advertise on QC1"/>
    <x v="2"/>
    <x v="33"/>
    <x v="38"/>
    <x v="482"/>
    <n v="4747"/>
    <x v="27"/>
    <x v="15"/>
  </r>
  <r>
    <x v="0"/>
    <x v="9"/>
    <x v="15"/>
    <x v="583"/>
    <x v="1893"/>
    <s v="0010g00001fKVjMAAW"/>
    <x v="5079"/>
    <s v="Advertise"/>
    <s v="Advertise on QC2"/>
    <x v="5"/>
    <x v="15"/>
    <x v="29"/>
    <x v="482"/>
    <n v="4582"/>
    <x v="27"/>
    <x v="15"/>
  </r>
  <r>
    <x v="0"/>
    <x v="4"/>
    <x v="5"/>
    <x v="169"/>
    <x v="706"/>
    <s v="0014u00001p6jpUAAQ"/>
    <x v="0"/>
    <s v="Platform"/>
    <s v="Platform"/>
    <x v="0"/>
    <x v="34"/>
    <x v="39"/>
    <x v="482"/>
    <n v="9602"/>
    <x v="27"/>
    <x v="15"/>
  </r>
  <r>
    <x v="0"/>
    <x v="4"/>
    <x v="5"/>
    <x v="34"/>
    <x v="792"/>
    <s v="0014u00001yt6GAAAY"/>
    <x v="5080"/>
    <s v="Platform"/>
    <s v="Platform"/>
    <x v="6"/>
    <x v="34"/>
    <x v="39"/>
    <x v="482"/>
    <n v="2083"/>
    <x v="27"/>
    <x v="15"/>
  </r>
  <r>
    <x v="2"/>
    <x v="11"/>
    <x v="17"/>
    <x v="1"/>
    <x v="19"/>
    <s v="0017000000SIU2zAAH"/>
    <x v="273"/>
    <s v="Platform"/>
    <s v="Platform w/Campaign Management"/>
    <x v="2"/>
    <x v="17"/>
    <x v="19"/>
    <x v="482"/>
    <n v="3274"/>
    <x v="27"/>
    <x v="15"/>
  </r>
  <r>
    <x v="2"/>
    <x v="11"/>
    <x v="18"/>
    <x v="1"/>
    <x v="1894"/>
    <s v="0017000000kOfuEAAS"/>
    <x v="5081"/>
    <s v="Advertise"/>
    <s v="Advertise on QC2"/>
    <x v="2"/>
    <x v="18"/>
    <x v="20"/>
    <x v="482"/>
    <n v="6727"/>
    <x v="27"/>
    <x v="15"/>
  </r>
  <r>
    <x v="2"/>
    <x v="5"/>
    <x v="7"/>
    <x v="7"/>
    <x v="7"/>
    <s v="0017000000asbAGAAY"/>
    <x v="5082"/>
    <s v="Advertise"/>
    <s v="Advertise on QC1"/>
    <x v="2"/>
    <x v="7"/>
    <x v="7"/>
    <x v="482"/>
    <n v="8225"/>
    <x v="27"/>
    <x v="15"/>
  </r>
  <r>
    <x v="2"/>
    <x v="6"/>
    <x v="20"/>
    <x v="7"/>
    <x v="1091"/>
    <s v="0017000000auCv2AAE"/>
    <x v="5083"/>
    <s v="Advertise"/>
    <s v="Advertise on QC1"/>
    <x v="2"/>
    <x v="22"/>
    <x v="22"/>
    <x v="482"/>
    <n v="2811"/>
    <x v="27"/>
    <x v="15"/>
  </r>
  <r>
    <x v="0"/>
    <x v="0"/>
    <x v="10"/>
    <x v="10"/>
    <x v="1895"/>
    <s v="0017000001JOqUPAA1"/>
    <x v="5084"/>
    <s v="Advertise"/>
    <s v="Advertise on QC1"/>
    <x v="5"/>
    <x v="10"/>
    <x v="10"/>
    <x v="483"/>
    <n v="1138"/>
    <x v="28"/>
    <x v="15"/>
  </r>
  <r>
    <x v="1"/>
    <x v="1"/>
    <x v="1"/>
    <x v="1"/>
    <x v="753"/>
    <s v="0017000001B3pGWAAZ"/>
    <x v="5085"/>
    <s v="Advertise"/>
    <s v="Advertise on QC2"/>
    <x v="1"/>
    <x v="1"/>
    <x v="1"/>
    <x v="483"/>
    <n v="6848"/>
    <x v="28"/>
    <x v="15"/>
  </r>
  <r>
    <x v="0"/>
    <x v="2"/>
    <x v="2"/>
    <x v="69"/>
    <x v="107"/>
    <s v="0017000001Pvw1zAAB"/>
    <x v="5086"/>
    <s v="Advertise"/>
    <s v="Advertise on QC2"/>
    <x v="1"/>
    <x v="46"/>
    <x v="53"/>
    <x v="483"/>
    <n v="1548"/>
    <x v="28"/>
    <x v="15"/>
  </r>
  <r>
    <x v="1"/>
    <x v="3"/>
    <x v="3"/>
    <x v="28"/>
    <x v="131"/>
    <s v="0010g00001hz0MKAAY"/>
    <x v="5087"/>
    <s v="Platform"/>
    <s v="Platform w/Campaign Management"/>
    <x v="1"/>
    <x v="29"/>
    <x v="33"/>
    <x v="483"/>
    <n v="2874"/>
    <x v="28"/>
    <x v="15"/>
  </r>
  <r>
    <x v="0"/>
    <x v="9"/>
    <x v="15"/>
    <x v="23"/>
    <x v="33"/>
    <s v="0014u00001xXdHKAA0"/>
    <x v="5088"/>
    <s v="Advertise"/>
    <s v="Advertise on QC2"/>
    <x v="2"/>
    <x v="15"/>
    <x v="16"/>
    <x v="483"/>
    <n v="9584"/>
    <x v="28"/>
    <x v="15"/>
  </r>
  <r>
    <x v="0"/>
    <x v="10"/>
    <x v="16"/>
    <x v="7"/>
    <x v="630"/>
    <s v="0010g00001kPdZCAA0"/>
    <x v="5089"/>
    <s v="Advertise"/>
    <s v="Advertise on QC1"/>
    <x v="2"/>
    <x v="48"/>
    <x v="17"/>
    <x v="483"/>
    <n v="1936"/>
    <x v="28"/>
    <x v="15"/>
  </r>
  <r>
    <x v="0"/>
    <x v="4"/>
    <x v="29"/>
    <x v="7"/>
    <x v="181"/>
    <s v="0017000000trU70AAE"/>
    <x v="5090"/>
    <s v="Advertise"/>
    <s v="Advertise on QC1"/>
    <x v="1"/>
    <x v="55"/>
    <x v="81"/>
    <x v="483"/>
    <n v="618"/>
    <x v="28"/>
    <x v="15"/>
  </r>
  <r>
    <x v="0"/>
    <x v="4"/>
    <x v="4"/>
    <x v="120"/>
    <x v="669"/>
    <s v="0010g00001YsNlcAAF"/>
    <x v="0"/>
    <s v="Platform"/>
    <s v="Platform"/>
    <x v="0"/>
    <x v="76"/>
    <x v="82"/>
    <x v="483"/>
    <n v="8157"/>
    <x v="28"/>
    <x v="15"/>
  </r>
  <r>
    <x v="0"/>
    <x v="4"/>
    <x v="27"/>
    <x v="44"/>
    <x v="661"/>
    <s v="0017000001Q7CRaAAN"/>
    <x v="945"/>
    <s v="Advertise"/>
    <s v="Advertise on QC2"/>
    <x v="2"/>
    <x v="41"/>
    <x v="48"/>
    <x v="483"/>
    <n v="3957"/>
    <x v="28"/>
    <x v="15"/>
  </r>
  <r>
    <x v="0"/>
    <x v="4"/>
    <x v="5"/>
    <x v="34"/>
    <x v="457"/>
    <s v="0014u00001ywaAkAAI"/>
    <x v="5091"/>
    <s v="Platform"/>
    <s v="Platform"/>
    <x v="4"/>
    <x v="34"/>
    <x v="48"/>
    <x v="483"/>
    <n v="4158"/>
    <x v="28"/>
    <x v="15"/>
  </r>
  <r>
    <x v="2"/>
    <x v="12"/>
    <x v="23"/>
    <x v="584"/>
    <x v="1896"/>
    <s v="0017000000asm75AAA"/>
    <x v="5092"/>
    <s v="Platform"/>
    <s v="Platform"/>
    <x v="6"/>
    <x v="80"/>
    <x v="40"/>
    <x v="483"/>
    <n v="6603"/>
    <x v="28"/>
    <x v="15"/>
  </r>
  <r>
    <x v="2"/>
    <x v="11"/>
    <x v="18"/>
    <x v="7"/>
    <x v="1897"/>
    <s v="0017000001DjFjfAAF"/>
    <x v="5093"/>
    <s v="Advertise"/>
    <s v="Advertise on QC1"/>
    <x v="3"/>
    <x v="18"/>
    <x v="20"/>
    <x v="483"/>
    <n v="7763"/>
    <x v="28"/>
    <x v="15"/>
  </r>
  <r>
    <x v="2"/>
    <x v="6"/>
    <x v="8"/>
    <x v="7"/>
    <x v="1467"/>
    <s v="0010g00001bclCMAAY"/>
    <x v="5094"/>
    <s v="Advertise"/>
    <s v="Advertise on QC1"/>
    <x v="7"/>
    <x v="27"/>
    <x v="45"/>
    <x v="483"/>
    <n v="2358"/>
    <x v="28"/>
    <x v="15"/>
  </r>
  <r>
    <x v="2"/>
    <x v="6"/>
    <x v="30"/>
    <x v="79"/>
    <x v="124"/>
    <s v="0010g00001kT2TAAA0"/>
    <x v="5095"/>
    <s v="Advertise"/>
    <s v="Advertise on QC1"/>
    <x v="1"/>
    <x v="61"/>
    <x v="9"/>
    <x v="483"/>
    <n v="3009"/>
    <x v="28"/>
    <x v="15"/>
  </r>
  <r>
    <x v="0"/>
    <x v="2"/>
    <x v="2"/>
    <x v="88"/>
    <x v="587"/>
    <s v="0010g00001jXJG9AAO"/>
    <x v="5096"/>
    <s v="Advertise"/>
    <s v="Advertise on QC1"/>
    <x v="1"/>
    <x v="46"/>
    <x v="53"/>
    <x v="484"/>
    <n v="675"/>
    <x v="29"/>
    <x v="15"/>
  </r>
  <r>
    <x v="1"/>
    <x v="3"/>
    <x v="3"/>
    <x v="110"/>
    <x v="179"/>
    <s v="0010g00001i0HJlAAM"/>
    <x v="5097"/>
    <s v="Advertise"/>
    <s v="Advertise on QC1"/>
    <x v="1"/>
    <x v="29"/>
    <x v="65"/>
    <x v="484"/>
    <n v="8426"/>
    <x v="29"/>
    <x v="15"/>
  </r>
  <r>
    <x v="0"/>
    <x v="10"/>
    <x v="16"/>
    <x v="7"/>
    <x v="133"/>
    <s v="0017000001AuOK7AAN"/>
    <x v="5098"/>
    <s v="Advertise"/>
    <s v="Advertise on QC1"/>
    <x v="1"/>
    <x v="48"/>
    <x v="62"/>
    <x v="484"/>
    <n v="9868"/>
    <x v="29"/>
    <x v="15"/>
  </r>
  <r>
    <x v="0"/>
    <x v="10"/>
    <x v="16"/>
    <x v="52"/>
    <x v="1898"/>
    <s v="0014u00001wROS9AAO"/>
    <x v="5099"/>
    <s v="Platform"/>
    <s v="Platform"/>
    <x v="6"/>
    <x v="127"/>
    <x v="55"/>
    <x v="484"/>
    <n v="4280"/>
    <x v="29"/>
    <x v="15"/>
  </r>
  <r>
    <x v="0"/>
    <x v="4"/>
    <x v="5"/>
    <x v="567"/>
    <x v="1134"/>
    <s v="0017000000p9wuMAAQ"/>
    <x v="5100"/>
    <s v="Advertise"/>
    <s v="Advertise on QC2"/>
    <x v="5"/>
    <x v="5"/>
    <x v="44"/>
    <x v="484"/>
    <n v="3352"/>
    <x v="29"/>
    <x v="15"/>
  </r>
  <r>
    <x v="0"/>
    <x v="4"/>
    <x v="6"/>
    <x v="42"/>
    <x v="1642"/>
    <s v="0017000000rNo6UAAS"/>
    <x v="5101"/>
    <s v="Advertise"/>
    <s v="Advertise on QC2"/>
    <x v="5"/>
    <x v="6"/>
    <x v="98"/>
    <x v="484"/>
    <n v="2866"/>
    <x v="29"/>
    <x v="15"/>
  </r>
  <r>
    <x v="2"/>
    <x v="12"/>
    <x v="28"/>
    <x v="45"/>
    <x v="61"/>
    <s v="00170000014NhzIAAS"/>
    <x v="5102"/>
    <s v="Advertise"/>
    <s v="Advertise on QC1"/>
    <x v="2"/>
    <x v="43"/>
    <x v="49"/>
    <x v="484"/>
    <n v="9343"/>
    <x v="29"/>
    <x v="15"/>
  </r>
  <r>
    <x v="2"/>
    <x v="5"/>
    <x v="19"/>
    <x v="7"/>
    <x v="1899"/>
    <s v="0014u00001p6zWIAAY"/>
    <x v="5103"/>
    <s v="Advertise"/>
    <s v="Advertise on QC1"/>
    <x v="1"/>
    <x v="63"/>
    <x v="100"/>
    <x v="484"/>
    <n v="5672"/>
    <x v="29"/>
    <x v="15"/>
  </r>
  <r>
    <x v="2"/>
    <x v="14"/>
    <x v="33"/>
    <x v="1"/>
    <x v="584"/>
    <s v="0010g00001crb1kAAA"/>
    <x v="5104"/>
    <s v="Advertise"/>
    <s v="Advertise on QC2"/>
    <x v="1"/>
    <x v="64"/>
    <x v="78"/>
    <x v="484"/>
    <n v="4020"/>
    <x v="29"/>
    <x v="15"/>
  </r>
  <r>
    <x v="0"/>
    <x v="0"/>
    <x v="0"/>
    <x v="1"/>
    <x v="338"/>
    <s v="0017000001SoIVTAA3"/>
    <x v="5105"/>
    <s v="Advertise"/>
    <s v="Advertise on QC2"/>
    <x v="1"/>
    <x v="23"/>
    <x v="26"/>
    <x v="485"/>
    <n v="6001"/>
    <x v="0"/>
    <x v="16"/>
  </r>
  <r>
    <x v="0"/>
    <x v="9"/>
    <x v="15"/>
    <x v="145"/>
    <x v="1877"/>
    <s v="0010g00001YszEZAAZ"/>
    <x v="5106"/>
    <s v="Advertise"/>
    <s v="Advertise on QC1"/>
    <x v="3"/>
    <x v="15"/>
    <x v="94"/>
    <x v="485"/>
    <n v="1961"/>
    <x v="0"/>
    <x v="16"/>
  </r>
  <r>
    <x v="0"/>
    <x v="4"/>
    <x v="6"/>
    <x v="42"/>
    <x v="55"/>
    <s v="0017000000ts6wWAAQ"/>
    <x v="5107"/>
    <s v="Platform"/>
    <s v="Platform"/>
    <x v="6"/>
    <x v="56"/>
    <x v="44"/>
    <x v="485"/>
    <n v="2155"/>
    <x v="0"/>
    <x v="16"/>
  </r>
  <r>
    <x v="2"/>
    <x v="6"/>
    <x v="30"/>
    <x v="1"/>
    <x v="1900"/>
    <s v="0017000000avLgeAAE"/>
    <x v="5108"/>
    <s v="Advertise"/>
    <s v="Advertise on QC2"/>
    <x v="5"/>
    <x v="57"/>
    <x v="52"/>
    <x v="485"/>
    <n v="1203"/>
    <x v="0"/>
    <x v="16"/>
  </r>
  <r>
    <x v="0"/>
    <x v="0"/>
    <x v="0"/>
    <x v="1"/>
    <x v="525"/>
    <s v="0014u000022P5d9AAC"/>
    <x v="686"/>
    <s v="Advertise"/>
    <s v="Advertise on QC2"/>
    <x v="5"/>
    <x v="23"/>
    <x v="26"/>
    <x v="486"/>
    <n v="3344"/>
    <x v="1"/>
    <x v="16"/>
  </r>
  <r>
    <x v="1"/>
    <x v="1"/>
    <x v="1"/>
    <x v="1"/>
    <x v="856"/>
    <s v="0017000001TcoUwAAJ"/>
    <x v="4640"/>
    <s v="Advertise"/>
    <s v="Advertise on QC2"/>
    <x v="1"/>
    <x v="36"/>
    <x v="41"/>
    <x v="486"/>
    <n v="8350"/>
    <x v="1"/>
    <x v="16"/>
  </r>
  <r>
    <x v="1"/>
    <x v="1"/>
    <x v="11"/>
    <x v="413"/>
    <x v="1093"/>
    <s v="0017000001WNF4WAAX"/>
    <x v="5109"/>
    <s v="Advertise"/>
    <s v="Advertise on QC2"/>
    <x v="2"/>
    <x v="11"/>
    <x v="11"/>
    <x v="486"/>
    <n v="4792"/>
    <x v="1"/>
    <x v="16"/>
  </r>
  <r>
    <x v="1"/>
    <x v="1"/>
    <x v="31"/>
    <x v="7"/>
    <x v="1901"/>
    <s v="0014u00001t9lpZAAQ"/>
    <x v="5110"/>
    <s v="Advertise"/>
    <s v="Advertise on QC1"/>
    <x v="1"/>
    <x v="58"/>
    <x v="67"/>
    <x v="486"/>
    <n v="3247"/>
    <x v="1"/>
    <x v="16"/>
  </r>
  <r>
    <x v="2"/>
    <x v="7"/>
    <x v="13"/>
    <x v="451"/>
    <x v="57"/>
    <s v="0010g00001fOJ73AAG"/>
    <x v="3831"/>
    <s v="Advertise"/>
    <s v="Advertise on QC2"/>
    <x v="1"/>
    <x v="103"/>
    <x v="46"/>
    <x v="486"/>
    <n v="6774"/>
    <x v="1"/>
    <x v="16"/>
  </r>
  <r>
    <x v="1"/>
    <x v="3"/>
    <x v="3"/>
    <x v="63"/>
    <x v="98"/>
    <s v="0010g00001hy0qlAAA"/>
    <x v="5111"/>
    <s v="Advertise"/>
    <s v="Advertise on QC1"/>
    <x v="1"/>
    <x v="29"/>
    <x v="65"/>
    <x v="486"/>
    <n v="7841"/>
    <x v="1"/>
    <x v="16"/>
  </r>
  <r>
    <x v="1"/>
    <x v="3"/>
    <x v="3"/>
    <x v="585"/>
    <x v="1902"/>
    <s v="0010g00001YHL9qAAH"/>
    <x v="5112"/>
    <s v="Advertise"/>
    <s v="Advertise on QC1"/>
    <x v="5"/>
    <x v="29"/>
    <x v="33"/>
    <x v="486"/>
    <n v="3395"/>
    <x v="1"/>
    <x v="16"/>
  </r>
  <r>
    <x v="1"/>
    <x v="3"/>
    <x v="3"/>
    <x v="293"/>
    <x v="98"/>
    <s v="0010g00001hy0qlAAA"/>
    <x v="5113"/>
    <s v="Advertise"/>
    <s v="Advertise on QC1"/>
    <x v="1"/>
    <x v="29"/>
    <x v="65"/>
    <x v="486"/>
    <n v="7594"/>
    <x v="1"/>
    <x v="16"/>
  </r>
  <r>
    <x v="0"/>
    <x v="9"/>
    <x v="15"/>
    <x v="1"/>
    <x v="16"/>
    <s v="0017000001KFOd4AAH"/>
    <x v="5114"/>
    <s v="Advertise"/>
    <s v="Advertise on QC2"/>
    <x v="1"/>
    <x v="15"/>
    <x v="29"/>
    <x v="486"/>
    <n v="9350"/>
    <x v="1"/>
    <x v="16"/>
  </r>
  <r>
    <x v="0"/>
    <x v="4"/>
    <x v="4"/>
    <x v="4"/>
    <x v="1794"/>
    <s v="0017000001Td1EQAAZ"/>
    <x v="5115"/>
    <s v="Platform"/>
    <s v="Platform w/Campaign Management"/>
    <x v="2"/>
    <x v="76"/>
    <x v="4"/>
    <x v="486"/>
    <n v="6572"/>
    <x v="1"/>
    <x v="16"/>
  </r>
  <r>
    <x v="0"/>
    <x v="4"/>
    <x v="5"/>
    <x v="567"/>
    <x v="1903"/>
    <s v="0017000001HJlexAAD"/>
    <x v="0"/>
    <s v="Platform"/>
    <s v="Platform"/>
    <x v="0"/>
    <x v="49"/>
    <x v="56"/>
    <x v="486"/>
    <n v="3463"/>
    <x v="1"/>
    <x v="16"/>
  </r>
  <r>
    <x v="2"/>
    <x v="12"/>
    <x v="28"/>
    <x v="586"/>
    <x v="1904"/>
    <s v="0017000000WVDx2AAH"/>
    <x v="5116"/>
    <s v="Advertise"/>
    <s v="Advertise on QC1"/>
    <x v="1"/>
    <x v="43"/>
    <x v="68"/>
    <x v="486"/>
    <n v="5636"/>
    <x v="1"/>
    <x v="16"/>
  </r>
  <r>
    <x v="2"/>
    <x v="12"/>
    <x v="23"/>
    <x v="7"/>
    <x v="1905"/>
    <s v="0017000001XgrdZAAR"/>
    <x v="5117"/>
    <s v="Advertise"/>
    <s v="Advertise on QC1"/>
    <x v="5"/>
    <x v="59"/>
    <x v="146"/>
    <x v="486"/>
    <n v="3494"/>
    <x v="1"/>
    <x v="16"/>
  </r>
  <r>
    <x v="1"/>
    <x v="1"/>
    <x v="1"/>
    <x v="587"/>
    <x v="1906"/>
    <s v="0014u00001t8YrtAAE"/>
    <x v="5118"/>
    <s v="Advertise"/>
    <s v="Advertise on QC1"/>
    <x v="2"/>
    <x v="1"/>
    <x v="1"/>
    <x v="487"/>
    <n v="8100"/>
    <x v="2"/>
    <x v="16"/>
  </r>
  <r>
    <x v="2"/>
    <x v="7"/>
    <x v="13"/>
    <x v="322"/>
    <x v="1907"/>
    <s v="0017000001TdG6xAAF"/>
    <x v="5119"/>
    <s v="Advertise"/>
    <s v="Advertise on QC1"/>
    <x v="3"/>
    <x v="83"/>
    <x v="88"/>
    <x v="487"/>
    <n v="4112"/>
    <x v="2"/>
    <x v="16"/>
  </r>
  <r>
    <x v="0"/>
    <x v="2"/>
    <x v="2"/>
    <x v="588"/>
    <x v="1908"/>
    <s v="0014u00001uQ0GkAAK"/>
    <x v="5120"/>
    <s v="Advertise"/>
    <s v="Advertise on QC1"/>
    <x v="5"/>
    <x v="46"/>
    <x v="53"/>
    <x v="487"/>
    <n v="8459"/>
    <x v="2"/>
    <x v="16"/>
  </r>
  <r>
    <x v="2"/>
    <x v="6"/>
    <x v="8"/>
    <x v="43"/>
    <x v="1007"/>
    <s v="0014u00001xYb9lAAC"/>
    <x v="5121"/>
    <s v="Advertise"/>
    <s v="Advertise on QC1"/>
    <x v="3"/>
    <x v="21"/>
    <x v="57"/>
    <x v="487"/>
    <n v="6200"/>
    <x v="2"/>
    <x v="16"/>
  </r>
  <r>
    <x v="2"/>
    <x v="14"/>
    <x v="33"/>
    <x v="270"/>
    <x v="600"/>
    <s v="0010g00001ZpWCQAA3"/>
    <x v="5122"/>
    <s v="Advertise"/>
    <s v="Advertise on QC1"/>
    <x v="1"/>
    <x v="64"/>
    <x v="68"/>
    <x v="487"/>
    <n v="529"/>
    <x v="2"/>
    <x v="16"/>
  </r>
  <r>
    <x v="0"/>
    <x v="0"/>
    <x v="10"/>
    <x v="194"/>
    <x v="1909"/>
    <s v="0014u000020b1ppAAA"/>
    <x v="5123"/>
    <s v="Advertise"/>
    <s v="Advertise on QC1"/>
    <x v="5"/>
    <x v="10"/>
    <x v="73"/>
    <x v="488"/>
    <n v="7224"/>
    <x v="3"/>
    <x v="16"/>
  </r>
  <r>
    <x v="0"/>
    <x v="0"/>
    <x v="10"/>
    <x v="49"/>
    <x v="70"/>
    <s v="0017000000rQDK0AAO"/>
    <x v="5124"/>
    <s v="Advertise"/>
    <s v="Advertise on QC1"/>
    <x v="1"/>
    <x v="25"/>
    <x v="73"/>
    <x v="488"/>
    <n v="1512"/>
    <x v="3"/>
    <x v="16"/>
  </r>
  <r>
    <x v="1"/>
    <x v="1"/>
    <x v="1"/>
    <x v="1"/>
    <x v="1381"/>
    <s v="0014u00001nsFhOAAU"/>
    <x v="3188"/>
    <s v="Advertise"/>
    <s v="Advertise on QC2"/>
    <x v="3"/>
    <x v="1"/>
    <x v="27"/>
    <x v="488"/>
    <n v="9922"/>
    <x v="3"/>
    <x v="16"/>
  </r>
  <r>
    <x v="1"/>
    <x v="1"/>
    <x v="1"/>
    <x v="72"/>
    <x v="312"/>
    <s v="0014u00001yuAT5AAM"/>
    <x v="5125"/>
    <s v="Advertise"/>
    <s v="Advertise on QC2"/>
    <x v="2"/>
    <x v="1"/>
    <x v="11"/>
    <x v="488"/>
    <n v="490"/>
    <x v="3"/>
    <x v="16"/>
  </r>
  <r>
    <x v="1"/>
    <x v="1"/>
    <x v="1"/>
    <x v="313"/>
    <x v="738"/>
    <s v="0014u00001ysyRfAAI"/>
    <x v="5126"/>
    <s v="Advertise"/>
    <s v="Advertise on QC2"/>
    <x v="5"/>
    <x v="99"/>
    <x v="41"/>
    <x v="488"/>
    <n v="6018"/>
    <x v="3"/>
    <x v="16"/>
  </r>
  <r>
    <x v="1"/>
    <x v="1"/>
    <x v="1"/>
    <x v="37"/>
    <x v="50"/>
    <s v="0014u00001p5TPcAAM"/>
    <x v="5127"/>
    <s v="Advertise"/>
    <s v="Advertise on QC1"/>
    <x v="1"/>
    <x v="36"/>
    <x v="41"/>
    <x v="488"/>
    <n v="6522"/>
    <x v="3"/>
    <x v="16"/>
  </r>
  <r>
    <x v="0"/>
    <x v="13"/>
    <x v="26"/>
    <x v="154"/>
    <x v="293"/>
    <s v="0010g00001hyquJAAQ"/>
    <x v="5128"/>
    <s v="Advertise"/>
    <s v="Advertise on QC2"/>
    <x v="1"/>
    <x v="37"/>
    <x v="92"/>
    <x v="488"/>
    <n v="6073"/>
    <x v="3"/>
    <x v="16"/>
  </r>
  <r>
    <x v="0"/>
    <x v="2"/>
    <x v="2"/>
    <x v="1"/>
    <x v="1585"/>
    <s v="0014u000023y4g1AAA"/>
    <x v="3973"/>
    <s v="Platform"/>
    <s v="Platform"/>
    <x v="6"/>
    <x v="46"/>
    <x v="53"/>
    <x v="488"/>
    <n v="5751"/>
    <x v="3"/>
    <x v="16"/>
  </r>
  <r>
    <x v="0"/>
    <x v="2"/>
    <x v="2"/>
    <x v="589"/>
    <x v="1910"/>
    <s v="0014u000021UHllAAG"/>
    <x v="5129"/>
    <s v="Advertise"/>
    <s v="Advertise on QC2"/>
    <x v="5"/>
    <x v="38"/>
    <x v="43"/>
    <x v="488"/>
    <n v="7505"/>
    <x v="3"/>
    <x v="16"/>
  </r>
  <r>
    <x v="0"/>
    <x v="9"/>
    <x v="15"/>
    <x v="97"/>
    <x v="1911"/>
    <s v="0017000001TchmSAAR"/>
    <x v="5130"/>
    <s v="Advertise"/>
    <s v="Advertise on QC1"/>
    <x v="2"/>
    <x v="15"/>
    <x v="16"/>
    <x v="488"/>
    <n v="1563"/>
    <x v="3"/>
    <x v="16"/>
  </r>
  <r>
    <x v="0"/>
    <x v="10"/>
    <x v="16"/>
    <x v="7"/>
    <x v="1081"/>
    <s v="0017000001Ir1W7AAJ"/>
    <x v="5131"/>
    <s v="Advertise"/>
    <s v="Advertise on QC1"/>
    <x v="1"/>
    <x v="16"/>
    <x v="54"/>
    <x v="488"/>
    <n v="9365"/>
    <x v="3"/>
    <x v="16"/>
  </r>
  <r>
    <x v="0"/>
    <x v="4"/>
    <x v="5"/>
    <x v="34"/>
    <x v="1161"/>
    <s v="0014u00001yt6S3AAI"/>
    <x v="5132"/>
    <s v="Platform"/>
    <s v="Platform"/>
    <x v="6"/>
    <x v="34"/>
    <x v="39"/>
    <x v="488"/>
    <n v="404"/>
    <x v="3"/>
    <x v="16"/>
  </r>
  <r>
    <x v="2"/>
    <x v="5"/>
    <x v="7"/>
    <x v="70"/>
    <x v="1481"/>
    <s v="0017000000mptyEAAQ"/>
    <x v="5133"/>
    <s v="Advertise"/>
    <s v="Advertise on QC1"/>
    <x v="2"/>
    <x v="7"/>
    <x v="64"/>
    <x v="488"/>
    <n v="1612"/>
    <x v="3"/>
    <x v="16"/>
  </r>
  <r>
    <x v="0"/>
    <x v="0"/>
    <x v="0"/>
    <x v="7"/>
    <x v="1912"/>
    <s v="0014u00001vDdsdAAC"/>
    <x v="5134"/>
    <s v="Advertise"/>
    <s v="Advertise on QC1"/>
    <x v="1"/>
    <x v="65"/>
    <x v="25"/>
    <x v="489"/>
    <n v="662"/>
    <x v="4"/>
    <x v="16"/>
  </r>
  <r>
    <x v="1"/>
    <x v="1"/>
    <x v="1"/>
    <x v="478"/>
    <x v="1878"/>
    <s v="0017000001D84i1AAB"/>
    <x v="5135"/>
    <s v="Advertise"/>
    <s v="Advertise on QC1"/>
    <x v="2"/>
    <x v="1"/>
    <x v="27"/>
    <x v="489"/>
    <n v="5061"/>
    <x v="4"/>
    <x v="16"/>
  </r>
  <r>
    <x v="1"/>
    <x v="1"/>
    <x v="1"/>
    <x v="150"/>
    <x v="269"/>
    <s v="0017000001Dj6UJAAZ"/>
    <x v="5136"/>
    <s v="Platform"/>
    <s v="Platform"/>
    <x v="4"/>
    <x v="36"/>
    <x v="69"/>
    <x v="489"/>
    <n v="5931"/>
    <x v="4"/>
    <x v="16"/>
  </r>
  <r>
    <x v="1"/>
    <x v="1"/>
    <x v="12"/>
    <x v="141"/>
    <x v="245"/>
    <s v="0017000001SHGXVAA5"/>
    <x v="5137"/>
    <s v="Advertise"/>
    <s v="Advertise on QC1"/>
    <x v="1"/>
    <x v="12"/>
    <x v="90"/>
    <x v="489"/>
    <n v="1471"/>
    <x v="4"/>
    <x v="16"/>
  </r>
  <r>
    <x v="2"/>
    <x v="7"/>
    <x v="13"/>
    <x v="389"/>
    <x v="989"/>
    <s v="0017000000yGMaUAAW"/>
    <x v="3945"/>
    <s v="Advertise"/>
    <s v="Advertise on QC2"/>
    <x v="2"/>
    <x v="13"/>
    <x v="88"/>
    <x v="489"/>
    <n v="3902"/>
    <x v="4"/>
    <x v="16"/>
  </r>
  <r>
    <x v="2"/>
    <x v="7"/>
    <x v="22"/>
    <x v="128"/>
    <x v="228"/>
    <s v="0017000000zTfGHAA0"/>
    <x v="5138"/>
    <s v="Platform"/>
    <s v="Platform"/>
    <x v="4"/>
    <x v="75"/>
    <x v="80"/>
    <x v="489"/>
    <n v="2961"/>
    <x v="4"/>
    <x v="16"/>
  </r>
  <r>
    <x v="0"/>
    <x v="2"/>
    <x v="2"/>
    <x v="50"/>
    <x v="1393"/>
    <s v="0010g00001lzFXQAA2"/>
    <x v="5139"/>
    <s v="Advertise"/>
    <s v="Advertise on QC1"/>
    <x v="1"/>
    <x v="38"/>
    <x v="53"/>
    <x v="489"/>
    <n v="4632"/>
    <x v="4"/>
    <x v="16"/>
  </r>
  <r>
    <x v="0"/>
    <x v="2"/>
    <x v="2"/>
    <x v="88"/>
    <x v="149"/>
    <s v="0010g00001dvdPSAAY"/>
    <x v="5140"/>
    <s v="Advertise"/>
    <s v="Advertise on QC1"/>
    <x v="1"/>
    <x v="46"/>
    <x v="53"/>
    <x v="489"/>
    <n v="7032"/>
    <x v="4"/>
    <x v="16"/>
  </r>
  <r>
    <x v="0"/>
    <x v="2"/>
    <x v="2"/>
    <x v="40"/>
    <x v="270"/>
    <s v="0010g00001lzO23AAE"/>
    <x v="5141"/>
    <s v="Advertise"/>
    <s v="Advertise on QC2"/>
    <x v="1"/>
    <x v="38"/>
    <x v="43"/>
    <x v="489"/>
    <n v="7821"/>
    <x v="4"/>
    <x v="16"/>
  </r>
  <r>
    <x v="1"/>
    <x v="3"/>
    <x v="3"/>
    <x v="347"/>
    <x v="686"/>
    <s v="0017000001O4IupAAF"/>
    <x v="5142"/>
    <s v="Platform"/>
    <s v="Platform w/Campaign Management"/>
    <x v="1"/>
    <x v="29"/>
    <x v="65"/>
    <x v="489"/>
    <n v="2744"/>
    <x v="4"/>
    <x v="16"/>
  </r>
  <r>
    <x v="0"/>
    <x v="9"/>
    <x v="15"/>
    <x v="145"/>
    <x v="350"/>
    <s v="NA"/>
    <x v="0"/>
    <s v="Platform"/>
    <s v="Platform"/>
    <x v="0"/>
    <x v="15"/>
    <x v="76"/>
    <x v="489"/>
    <n v="5398"/>
    <x v="4"/>
    <x v="16"/>
  </r>
  <r>
    <x v="0"/>
    <x v="4"/>
    <x v="29"/>
    <x v="1"/>
    <x v="1913"/>
    <s v="0014u00001tBojXAAS"/>
    <x v="0"/>
    <s v="Platform"/>
    <s v="Platform"/>
    <x v="0"/>
    <x v="55"/>
    <x v="56"/>
    <x v="489"/>
    <n v="3133"/>
    <x v="4"/>
    <x v="16"/>
  </r>
  <r>
    <x v="0"/>
    <x v="4"/>
    <x v="5"/>
    <x v="1"/>
    <x v="336"/>
    <s v="00170000012XkxhAAC"/>
    <x v="2607"/>
    <s v="Advertise"/>
    <s v="Advertise on QC2"/>
    <x v="1"/>
    <x v="34"/>
    <x v="18"/>
    <x v="489"/>
    <n v="8706"/>
    <x v="4"/>
    <x v="16"/>
  </r>
  <r>
    <x v="2"/>
    <x v="11"/>
    <x v="18"/>
    <x v="46"/>
    <x v="65"/>
    <s v="0017000000cUZF4AAO"/>
    <x v="5143"/>
    <s v="Platform"/>
    <s v="Platform w/Campaign Management"/>
    <x v="1"/>
    <x v="45"/>
    <x v="20"/>
    <x v="489"/>
    <n v="742"/>
    <x v="4"/>
    <x v="16"/>
  </r>
  <r>
    <x v="2"/>
    <x v="11"/>
    <x v="18"/>
    <x v="304"/>
    <x v="714"/>
    <s v="001700000153l2pAAA"/>
    <x v="5144"/>
    <s v="Advertise"/>
    <s v="Advertise on QC1"/>
    <x v="1"/>
    <x v="78"/>
    <x v="83"/>
    <x v="489"/>
    <n v="2790"/>
    <x v="4"/>
    <x v="16"/>
  </r>
  <r>
    <x v="2"/>
    <x v="5"/>
    <x v="7"/>
    <x v="7"/>
    <x v="7"/>
    <s v="0017000000asbAGAAY"/>
    <x v="5145"/>
    <s v="Advertise"/>
    <s v="Advertise on QC1"/>
    <x v="1"/>
    <x v="7"/>
    <x v="7"/>
    <x v="489"/>
    <n v="2957"/>
    <x v="4"/>
    <x v="16"/>
  </r>
  <r>
    <x v="2"/>
    <x v="6"/>
    <x v="8"/>
    <x v="43"/>
    <x v="1574"/>
    <s v="0014u00001xZM20AAG"/>
    <x v="5146"/>
    <s v="Advertise"/>
    <s v="Advertise on QC1"/>
    <x v="1"/>
    <x v="39"/>
    <x v="45"/>
    <x v="489"/>
    <n v="9893"/>
    <x v="4"/>
    <x v="16"/>
  </r>
  <r>
    <x v="0"/>
    <x v="0"/>
    <x v="0"/>
    <x v="7"/>
    <x v="1822"/>
    <s v="0010g00001YEgeHAAT"/>
    <x v="5147"/>
    <s v="Advertise"/>
    <s v="Advertise on QC1"/>
    <x v="1"/>
    <x v="23"/>
    <x v="26"/>
    <x v="490"/>
    <n v="7724"/>
    <x v="5"/>
    <x v="16"/>
  </r>
  <r>
    <x v="1"/>
    <x v="1"/>
    <x v="31"/>
    <x v="582"/>
    <x v="1348"/>
    <s v="0017000001TfVNcAAN"/>
    <x v="5148"/>
    <s v="Platform"/>
    <s v="Platform"/>
    <x v="6"/>
    <x v="58"/>
    <x v="58"/>
    <x v="490"/>
    <n v="5662"/>
    <x v="5"/>
    <x v="16"/>
  </r>
  <r>
    <x v="1"/>
    <x v="1"/>
    <x v="31"/>
    <x v="325"/>
    <x v="1914"/>
    <s v="0014u00001wPRXcAAO"/>
    <x v="5149"/>
    <s v="Advertise"/>
    <s v="Advertise on QC1"/>
    <x v="1"/>
    <x v="58"/>
    <x v="67"/>
    <x v="490"/>
    <n v="5629"/>
    <x v="5"/>
    <x v="16"/>
  </r>
  <r>
    <x v="0"/>
    <x v="8"/>
    <x v="14"/>
    <x v="7"/>
    <x v="178"/>
    <s v="00170000013WlFOAA0"/>
    <x v="5150"/>
    <s v="Advertise"/>
    <s v="Advertise on QC1"/>
    <x v="5"/>
    <x v="14"/>
    <x v="14"/>
    <x v="490"/>
    <n v="2394"/>
    <x v="5"/>
    <x v="16"/>
  </r>
  <r>
    <x v="0"/>
    <x v="2"/>
    <x v="2"/>
    <x v="69"/>
    <x v="636"/>
    <s v="0014u00001t8cmgAAA"/>
    <x v="5151"/>
    <s v="Advertise"/>
    <s v="Advertise on QC1"/>
    <x v="1"/>
    <x v="46"/>
    <x v="53"/>
    <x v="490"/>
    <n v="7853"/>
    <x v="5"/>
    <x v="16"/>
  </r>
  <r>
    <x v="1"/>
    <x v="3"/>
    <x v="3"/>
    <x v="110"/>
    <x v="179"/>
    <s v="0010g00001i0HJlAAM"/>
    <x v="5152"/>
    <s v="Advertise"/>
    <s v="Advertise on QC1"/>
    <x v="1"/>
    <x v="29"/>
    <x v="65"/>
    <x v="490"/>
    <n v="4177"/>
    <x v="5"/>
    <x v="16"/>
  </r>
  <r>
    <x v="0"/>
    <x v="4"/>
    <x v="29"/>
    <x v="7"/>
    <x v="181"/>
    <s v="0017000000trU70AAE"/>
    <x v="5153"/>
    <s v="Advertise"/>
    <s v="Advertise on QC1"/>
    <x v="1"/>
    <x v="55"/>
    <x v="81"/>
    <x v="490"/>
    <n v="4888"/>
    <x v="5"/>
    <x v="16"/>
  </r>
  <r>
    <x v="0"/>
    <x v="4"/>
    <x v="27"/>
    <x v="138"/>
    <x v="58"/>
    <s v="0017000000qBoFnAAK"/>
    <x v="5154"/>
    <s v="Advertise"/>
    <s v="Advertise on QC1"/>
    <x v="2"/>
    <x v="41"/>
    <x v="63"/>
    <x v="490"/>
    <n v="9215"/>
    <x v="5"/>
    <x v="16"/>
  </r>
  <r>
    <x v="2"/>
    <x v="11"/>
    <x v="17"/>
    <x v="15"/>
    <x v="19"/>
    <s v="0017000000SIU2zAAH"/>
    <x v="5155"/>
    <s v="Platform"/>
    <s v="Platform w/Campaign Management"/>
    <x v="2"/>
    <x v="17"/>
    <x v="19"/>
    <x v="490"/>
    <n v="8920"/>
    <x v="5"/>
    <x v="16"/>
  </r>
  <r>
    <x v="2"/>
    <x v="11"/>
    <x v="18"/>
    <x v="7"/>
    <x v="831"/>
    <s v="0014u00001nsn47AAA"/>
    <x v="5156"/>
    <s v="Advertise"/>
    <s v="Advertise on QC1"/>
    <x v="1"/>
    <x v="19"/>
    <x v="21"/>
    <x v="490"/>
    <n v="8516"/>
    <x v="5"/>
    <x v="16"/>
  </r>
  <r>
    <x v="2"/>
    <x v="11"/>
    <x v="18"/>
    <x v="1"/>
    <x v="121"/>
    <s v="0017000000kOfiEAAS"/>
    <x v="5157"/>
    <s v="Advertise"/>
    <s v="Advertise on QC2"/>
    <x v="2"/>
    <x v="18"/>
    <x v="20"/>
    <x v="490"/>
    <n v="6596"/>
    <x v="5"/>
    <x v="16"/>
  </r>
  <r>
    <x v="2"/>
    <x v="6"/>
    <x v="8"/>
    <x v="111"/>
    <x v="182"/>
    <s v="0014u00001nrekTAAQ"/>
    <x v="5158"/>
    <s v="Advertise"/>
    <s v="Advertise on QC2"/>
    <x v="7"/>
    <x v="27"/>
    <x v="45"/>
    <x v="490"/>
    <n v="2237"/>
    <x v="5"/>
    <x v="16"/>
  </r>
  <r>
    <x v="2"/>
    <x v="6"/>
    <x v="24"/>
    <x v="417"/>
    <x v="1915"/>
    <s v="NA"/>
    <x v="0"/>
    <s v="Platform"/>
    <s v="Platform"/>
    <x v="0"/>
    <x v="81"/>
    <x v="91"/>
    <x v="490"/>
    <n v="2629"/>
    <x v="5"/>
    <x v="16"/>
  </r>
  <r>
    <x v="1"/>
    <x v="1"/>
    <x v="11"/>
    <x v="202"/>
    <x v="413"/>
    <s v="0014u00001p5EJfAAM"/>
    <x v="5159"/>
    <s v="Advertise"/>
    <s v="Advertise on QC1"/>
    <x v="1"/>
    <x v="11"/>
    <x v="11"/>
    <x v="491"/>
    <n v="2095"/>
    <x v="6"/>
    <x v="16"/>
  </r>
  <r>
    <x v="2"/>
    <x v="7"/>
    <x v="21"/>
    <x v="1"/>
    <x v="32"/>
    <s v="0017000001JRNFFAA5"/>
    <x v="5160"/>
    <s v="Advertise"/>
    <s v="Advertise on QC2"/>
    <x v="2"/>
    <x v="26"/>
    <x v="28"/>
    <x v="491"/>
    <n v="995"/>
    <x v="6"/>
    <x v="16"/>
  </r>
  <r>
    <x v="0"/>
    <x v="13"/>
    <x v="26"/>
    <x v="357"/>
    <x v="811"/>
    <s v="0017000000wJv3cAAC"/>
    <x v="1278"/>
    <s v="Advertise"/>
    <s v="Advertise on QC2"/>
    <x v="1"/>
    <x v="101"/>
    <x v="92"/>
    <x v="491"/>
    <n v="3804"/>
    <x v="6"/>
    <x v="16"/>
  </r>
  <r>
    <x v="0"/>
    <x v="8"/>
    <x v="14"/>
    <x v="7"/>
    <x v="535"/>
    <s v="0010g00001kQh2mAAC"/>
    <x v="5161"/>
    <s v="Advertise"/>
    <s v="Advertise on QC1"/>
    <x v="1"/>
    <x v="14"/>
    <x v="14"/>
    <x v="491"/>
    <n v="8298"/>
    <x v="6"/>
    <x v="16"/>
  </r>
  <r>
    <x v="0"/>
    <x v="2"/>
    <x v="2"/>
    <x v="1"/>
    <x v="1916"/>
    <s v="0010g00001kScGAAA0"/>
    <x v="5162"/>
    <s v="Advertise"/>
    <s v="Advertise on QC2"/>
    <x v="5"/>
    <x v="38"/>
    <x v="43"/>
    <x v="491"/>
    <n v="6835"/>
    <x v="6"/>
    <x v="16"/>
  </r>
  <r>
    <x v="1"/>
    <x v="3"/>
    <x v="3"/>
    <x v="54"/>
    <x v="573"/>
    <s v="0010g00001lySPXAA2"/>
    <x v="5163"/>
    <s v="Advertise"/>
    <s v="Advertise on QC1"/>
    <x v="1"/>
    <x v="33"/>
    <x v="65"/>
    <x v="491"/>
    <n v="880"/>
    <x v="6"/>
    <x v="16"/>
  </r>
  <r>
    <x v="1"/>
    <x v="3"/>
    <x v="3"/>
    <x v="102"/>
    <x v="167"/>
    <s v="0014u00001uSr8lAAC"/>
    <x v="5164"/>
    <s v="Advertise"/>
    <s v="Advertise on QC1"/>
    <x v="1"/>
    <x v="3"/>
    <x v="3"/>
    <x v="491"/>
    <n v="3166"/>
    <x v="6"/>
    <x v="16"/>
  </r>
  <r>
    <x v="0"/>
    <x v="10"/>
    <x v="16"/>
    <x v="1"/>
    <x v="94"/>
    <s v="0010g00001hyIwkAAE"/>
    <x v="5165"/>
    <s v="Advertise"/>
    <s v="Advertise on QC2"/>
    <x v="1"/>
    <x v="16"/>
    <x v="54"/>
    <x v="491"/>
    <n v="7166"/>
    <x v="6"/>
    <x v="16"/>
  </r>
  <r>
    <x v="0"/>
    <x v="4"/>
    <x v="29"/>
    <x v="1"/>
    <x v="530"/>
    <s v="00170000018sGTIAA2"/>
    <x v="5166"/>
    <s v="Platform"/>
    <s v="Platform w/Campaign Management"/>
    <x v="1"/>
    <x v="55"/>
    <x v="118"/>
    <x v="491"/>
    <n v="8129"/>
    <x v="6"/>
    <x v="16"/>
  </r>
  <r>
    <x v="0"/>
    <x v="4"/>
    <x v="29"/>
    <x v="1"/>
    <x v="1917"/>
    <s v="0017000000uAbK7AAK"/>
    <x v="5167"/>
    <s v="Platform"/>
    <s v="Platform"/>
    <x v="4"/>
    <x v="55"/>
    <x v="56"/>
    <x v="491"/>
    <n v="4103"/>
    <x v="6"/>
    <x v="16"/>
  </r>
  <r>
    <x v="0"/>
    <x v="4"/>
    <x v="5"/>
    <x v="34"/>
    <x v="1139"/>
    <s v="0014u00001yt6WjAAI"/>
    <x v="5168"/>
    <s v="Platform"/>
    <s v="Platform"/>
    <x v="6"/>
    <x v="34"/>
    <x v="39"/>
    <x v="491"/>
    <n v="6611"/>
    <x v="6"/>
    <x v="16"/>
  </r>
  <r>
    <x v="0"/>
    <x v="4"/>
    <x v="5"/>
    <x v="41"/>
    <x v="1918"/>
    <s v="NA"/>
    <x v="0"/>
    <s v="Platform"/>
    <s v="Platform"/>
    <x v="0"/>
    <x v="109"/>
    <x v="94"/>
    <x v="491"/>
    <n v="1989"/>
    <x v="6"/>
    <x v="16"/>
  </r>
  <r>
    <x v="2"/>
    <x v="12"/>
    <x v="28"/>
    <x v="45"/>
    <x v="61"/>
    <s v="00170000014NhzIAAS"/>
    <x v="5169"/>
    <s v="Advertise"/>
    <s v="Advertise on QC1"/>
    <x v="2"/>
    <x v="43"/>
    <x v="49"/>
    <x v="491"/>
    <n v="5213"/>
    <x v="6"/>
    <x v="16"/>
  </r>
  <r>
    <x v="2"/>
    <x v="11"/>
    <x v="18"/>
    <x v="7"/>
    <x v="1919"/>
    <s v="0017000001TcOF2AAN"/>
    <x v="5170"/>
    <s v="Advertise"/>
    <s v="Advertise on QC1"/>
    <x v="3"/>
    <x v="18"/>
    <x v="20"/>
    <x v="491"/>
    <n v="866"/>
    <x v="6"/>
    <x v="16"/>
  </r>
  <r>
    <x v="2"/>
    <x v="11"/>
    <x v="18"/>
    <x v="1"/>
    <x v="121"/>
    <s v="0017000000kOfiEAAS"/>
    <x v="5171"/>
    <s v="Advertise"/>
    <s v="Advertise on QC2"/>
    <x v="2"/>
    <x v="18"/>
    <x v="20"/>
    <x v="491"/>
    <n v="5072"/>
    <x v="6"/>
    <x v="16"/>
  </r>
  <r>
    <x v="2"/>
    <x v="5"/>
    <x v="7"/>
    <x v="1"/>
    <x v="7"/>
    <s v="0017000000asbAGAAY"/>
    <x v="5172"/>
    <s v="Advertise"/>
    <s v="Advertise on QC2"/>
    <x v="1"/>
    <x v="7"/>
    <x v="7"/>
    <x v="491"/>
    <n v="2990"/>
    <x v="6"/>
    <x v="16"/>
  </r>
  <r>
    <x v="2"/>
    <x v="5"/>
    <x v="19"/>
    <x v="7"/>
    <x v="480"/>
    <s v="0017000000jwmxBAAQ"/>
    <x v="5173"/>
    <s v="Advertise"/>
    <s v="Advertise on QC1"/>
    <x v="1"/>
    <x v="20"/>
    <x v="7"/>
    <x v="491"/>
    <n v="2164"/>
    <x v="6"/>
    <x v="16"/>
  </r>
  <r>
    <x v="2"/>
    <x v="5"/>
    <x v="19"/>
    <x v="1"/>
    <x v="163"/>
    <s v="0017000000WVbN0AAL"/>
    <x v="5174"/>
    <s v="Advertise"/>
    <s v="Advertise on QC2"/>
    <x v="1"/>
    <x v="72"/>
    <x v="70"/>
    <x v="491"/>
    <n v="4399"/>
    <x v="6"/>
    <x v="16"/>
  </r>
  <r>
    <x v="2"/>
    <x v="5"/>
    <x v="19"/>
    <x v="198"/>
    <x v="1920"/>
    <s v="0014u00001xY8nAAAS"/>
    <x v="5175"/>
    <s v="Platform"/>
    <s v="Platform"/>
    <x v="6"/>
    <x v="63"/>
    <x v="100"/>
    <x v="491"/>
    <n v="2531"/>
    <x v="6"/>
    <x v="16"/>
  </r>
  <r>
    <x v="2"/>
    <x v="6"/>
    <x v="20"/>
    <x v="545"/>
    <x v="1921"/>
    <s v="0014u000021SpHAAA0"/>
    <x v="5176"/>
    <s v="Advertise"/>
    <s v="Advertise on QC1"/>
    <x v="5"/>
    <x v="22"/>
    <x v="85"/>
    <x v="491"/>
    <n v="8016"/>
    <x v="6"/>
    <x v="16"/>
  </r>
  <r>
    <x v="0"/>
    <x v="0"/>
    <x v="10"/>
    <x v="194"/>
    <x v="396"/>
    <s v="0017000001HM17CAAT"/>
    <x v="5177"/>
    <s v="Advertise"/>
    <s v="Advertise on QC1"/>
    <x v="1"/>
    <x v="10"/>
    <x v="73"/>
    <x v="492"/>
    <n v="8188"/>
    <x v="7"/>
    <x v="16"/>
  </r>
  <r>
    <x v="1"/>
    <x v="1"/>
    <x v="12"/>
    <x v="226"/>
    <x v="496"/>
    <s v="0014u00001ytOtGAAU"/>
    <x v="4807"/>
    <s v="Advertise"/>
    <s v="Advertise on QC2"/>
    <x v="2"/>
    <x v="82"/>
    <x v="90"/>
    <x v="492"/>
    <n v="6244"/>
    <x v="7"/>
    <x v="16"/>
  </r>
  <r>
    <x v="2"/>
    <x v="7"/>
    <x v="21"/>
    <x v="66"/>
    <x v="968"/>
    <s v="0014u00001tAKnfAAG"/>
    <x v="0"/>
    <s v="Platform"/>
    <s v="Platform"/>
    <x v="0"/>
    <x v="26"/>
    <x v="32"/>
    <x v="492"/>
    <n v="8281"/>
    <x v="7"/>
    <x v="16"/>
  </r>
  <r>
    <x v="2"/>
    <x v="7"/>
    <x v="22"/>
    <x v="109"/>
    <x v="547"/>
    <s v="0017000000lOWTUAA4"/>
    <x v="5178"/>
    <s v="Advertise"/>
    <s v="Advertise on QC1"/>
    <x v="1"/>
    <x v="28"/>
    <x v="80"/>
    <x v="492"/>
    <n v="676"/>
    <x v="7"/>
    <x v="16"/>
  </r>
  <r>
    <x v="0"/>
    <x v="13"/>
    <x v="26"/>
    <x v="39"/>
    <x v="52"/>
    <s v="0014u00001vDDI2AAO"/>
    <x v="5179"/>
    <s v="Advertise"/>
    <s v="Advertise on QC1"/>
    <x v="1"/>
    <x v="37"/>
    <x v="42"/>
    <x v="492"/>
    <n v="5910"/>
    <x v="7"/>
    <x v="16"/>
  </r>
  <r>
    <x v="0"/>
    <x v="2"/>
    <x v="2"/>
    <x v="87"/>
    <x v="148"/>
    <s v="0017000001R3LvBAAV"/>
    <x v="5180"/>
    <s v="Advertise"/>
    <s v="Advertise on QC2"/>
    <x v="1"/>
    <x v="38"/>
    <x v="43"/>
    <x v="492"/>
    <n v="8466"/>
    <x v="7"/>
    <x v="16"/>
  </r>
  <r>
    <x v="1"/>
    <x v="3"/>
    <x v="3"/>
    <x v="54"/>
    <x v="930"/>
    <s v="0014u00001yvbU9AAI"/>
    <x v="5181"/>
    <s v="Advertise"/>
    <s v="Advertise on QC1"/>
    <x v="1"/>
    <x v="33"/>
    <x v="33"/>
    <x v="492"/>
    <n v="9087"/>
    <x v="7"/>
    <x v="16"/>
  </r>
  <r>
    <x v="1"/>
    <x v="3"/>
    <x v="3"/>
    <x v="110"/>
    <x v="179"/>
    <s v="0010g00001i0HJlAAM"/>
    <x v="5182"/>
    <s v="Advertise"/>
    <s v="Advertise on QC1"/>
    <x v="1"/>
    <x v="29"/>
    <x v="65"/>
    <x v="492"/>
    <n v="6085"/>
    <x v="7"/>
    <x v="16"/>
  </r>
  <r>
    <x v="1"/>
    <x v="3"/>
    <x v="3"/>
    <x v="382"/>
    <x v="1276"/>
    <s v="0010g00001dvVLQAA2"/>
    <x v="5183"/>
    <s v="Advertise"/>
    <s v="Advertise on QC1"/>
    <x v="3"/>
    <x v="94"/>
    <x v="41"/>
    <x v="492"/>
    <n v="8153"/>
    <x v="7"/>
    <x v="16"/>
  </r>
  <r>
    <x v="1"/>
    <x v="3"/>
    <x v="3"/>
    <x v="137"/>
    <x v="1922"/>
    <s v="NA"/>
    <x v="0"/>
    <s v="Platform"/>
    <s v="Platform"/>
    <x v="0"/>
    <x v="67"/>
    <x v="79"/>
    <x v="492"/>
    <n v="6328"/>
    <x v="7"/>
    <x v="16"/>
  </r>
  <r>
    <x v="0"/>
    <x v="4"/>
    <x v="5"/>
    <x v="5"/>
    <x v="1442"/>
    <s v="0014u00001xZqSmAAK"/>
    <x v="5184"/>
    <s v="Advertise"/>
    <s v="Advertise on QC1"/>
    <x v="2"/>
    <x v="5"/>
    <x v="48"/>
    <x v="492"/>
    <n v="4571"/>
    <x v="7"/>
    <x v="16"/>
  </r>
  <r>
    <x v="0"/>
    <x v="4"/>
    <x v="5"/>
    <x v="34"/>
    <x v="1295"/>
    <s v="0014u00001yt5uWAAQ"/>
    <x v="5185"/>
    <s v="Platform"/>
    <s v="Platform"/>
    <x v="4"/>
    <x v="34"/>
    <x v="39"/>
    <x v="492"/>
    <n v="9950"/>
    <x v="7"/>
    <x v="16"/>
  </r>
  <r>
    <x v="0"/>
    <x v="4"/>
    <x v="5"/>
    <x v="176"/>
    <x v="336"/>
    <s v="00170000012XkxhAAC"/>
    <x v="5186"/>
    <s v="Advertise"/>
    <s v="Advertise on QC1"/>
    <x v="1"/>
    <x v="34"/>
    <x v="18"/>
    <x v="492"/>
    <n v="4330"/>
    <x v="7"/>
    <x v="16"/>
  </r>
  <r>
    <x v="2"/>
    <x v="11"/>
    <x v="18"/>
    <x v="590"/>
    <x v="1923"/>
    <s v="0017000000ckzR9AAI"/>
    <x v="5187"/>
    <s v="Advertise"/>
    <s v="Advertise on QC1"/>
    <x v="5"/>
    <x v="45"/>
    <x v="51"/>
    <x v="492"/>
    <n v="1408"/>
    <x v="7"/>
    <x v="16"/>
  </r>
  <r>
    <x v="2"/>
    <x v="5"/>
    <x v="7"/>
    <x v="311"/>
    <x v="734"/>
    <s v="0017000000ZYYUlAAP"/>
    <x v="5188"/>
    <s v="Advertise"/>
    <s v="Advertise on QC1"/>
    <x v="1"/>
    <x v="7"/>
    <x v="120"/>
    <x v="492"/>
    <n v="4371"/>
    <x v="7"/>
    <x v="16"/>
  </r>
  <r>
    <x v="2"/>
    <x v="5"/>
    <x v="19"/>
    <x v="1"/>
    <x v="1924"/>
    <s v="00170000019dCNYAA2"/>
    <x v="5189"/>
    <s v="Advertise"/>
    <s v="Advertise on QC2"/>
    <x v="5"/>
    <x v="20"/>
    <x v="22"/>
    <x v="492"/>
    <n v="3727"/>
    <x v="7"/>
    <x v="16"/>
  </r>
  <r>
    <x v="2"/>
    <x v="6"/>
    <x v="30"/>
    <x v="7"/>
    <x v="1925"/>
    <s v="0010g00001kQO6wAAG"/>
    <x v="5190"/>
    <s v="Advertise"/>
    <s v="Advertise on QC1"/>
    <x v="3"/>
    <x v="57"/>
    <x v="52"/>
    <x v="492"/>
    <n v="3089"/>
    <x v="7"/>
    <x v="16"/>
  </r>
  <r>
    <x v="2"/>
    <x v="6"/>
    <x v="9"/>
    <x v="9"/>
    <x v="1007"/>
    <s v="0014u00001xYb9lAAC"/>
    <x v="5191"/>
    <s v="Advertise"/>
    <s v="Advertise on QC1"/>
    <x v="5"/>
    <x v="9"/>
    <x v="57"/>
    <x v="492"/>
    <n v="9753"/>
    <x v="7"/>
    <x v="16"/>
  </r>
  <r>
    <x v="2"/>
    <x v="6"/>
    <x v="24"/>
    <x v="221"/>
    <x v="1413"/>
    <s v="0014u00001t9HHUAA2"/>
    <x v="5192"/>
    <s v="Advertise"/>
    <s v="Advertise on QC1"/>
    <x v="1"/>
    <x v="31"/>
    <x v="35"/>
    <x v="492"/>
    <n v="3796"/>
    <x v="7"/>
    <x v="16"/>
  </r>
  <r>
    <x v="0"/>
    <x v="0"/>
    <x v="0"/>
    <x v="7"/>
    <x v="36"/>
    <s v="0010g00001lzfTVAAY"/>
    <x v="5193"/>
    <s v="Advertise"/>
    <s v="Advertise on QC1"/>
    <x v="1"/>
    <x v="23"/>
    <x v="26"/>
    <x v="493"/>
    <n v="2626"/>
    <x v="8"/>
    <x v="16"/>
  </r>
  <r>
    <x v="0"/>
    <x v="0"/>
    <x v="10"/>
    <x v="19"/>
    <x v="1926"/>
    <s v="0010g00001hynhEAAQ"/>
    <x v="5194"/>
    <s v="Advertise"/>
    <s v="Advertise on QC1"/>
    <x v="2"/>
    <x v="10"/>
    <x v="26"/>
    <x v="493"/>
    <n v="6735"/>
    <x v="8"/>
    <x v="16"/>
  </r>
  <r>
    <x v="1"/>
    <x v="1"/>
    <x v="1"/>
    <x v="1"/>
    <x v="1417"/>
    <s v="0014u00001wOtNcAAK"/>
    <x v="5195"/>
    <s v="Advertise"/>
    <s v="Advertise on QC2"/>
    <x v="5"/>
    <x v="1"/>
    <x v="27"/>
    <x v="493"/>
    <n v="7078"/>
    <x v="8"/>
    <x v="16"/>
  </r>
  <r>
    <x v="1"/>
    <x v="1"/>
    <x v="1"/>
    <x v="190"/>
    <x v="387"/>
    <s v="0017000001D84LlAAJ"/>
    <x v="5196"/>
    <s v="Platform"/>
    <s v="Platform"/>
    <x v="6"/>
    <x v="53"/>
    <x v="69"/>
    <x v="493"/>
    <n v="6221"/>
    <x v="8"/>
    <x v="16"/>
  </r>
  <r>
    <x v="1"/>
    <x v="1"/>
    <x v="11"/>
    <x v="11"/>
    <x v="936"/>
    <s v="0010g00001cq7flAAA"/>
    <x v="5197"/>
    <s v="Advertise"/>
    <s v="Advertise on QC1"/>
    <x v="1"/>
    <x v="11"/>
    <x v="11"/>
    <x v="493"/>
    <n v="6273"/>
    <x v="8"/>
    <x v="16"/>
  </r>
  <r>
    <x v="1"/>
    <x v="1"/>
    <x v="11"/>
    <x v="11"/>
    <x v="526"/>
    <s v="0014u00001wNrRVAA0"/>
    <x v="5198"/>
    <s v="Advertise"/>
    <s v="Advertise on QC1"/>
    <x v="1"/>
    <x v="11"/>
    <x v="11"/>
    <x v="493"/>
    <n v="4552"/>
    <x v="8"/>
    <x v="16"/>
  </r>
  <r>
    <x v="1"/>
    <x v="3"/>
    <x v="3"/>
    <x v="54"/>
    <x v="1365"/>
    <s v="0014u00001yvar5AAA"/>
    <x v="5199"/>
    <s v="Advertise"/>
    <s v="Advertise on QC1"/>
    <x v="2"/>
    <x v="33"/>
    <x v="38"/>
    <x v="493"/>
    <n v="8904"/>
    <x v="8"/>
    <x v="16"/>
  </r>
  <r>
    <x v="0"/>
    <x v="4"/>
    <x v="5"/>
    <x v="5"/>
    <x v="393"/>
    <s v="0017000001PvvrLAAR"/>
    <x v="5200"/>
    <s v="Advertise"/>
    <s v="Advertise on QC1"/>
    <x v="1"/>
    <x v="5"/>
    <x v="62"/>
    <x v="493"/>
    <n v="9857"/>
    <x v="8"/>
    <x v="16"/>
  </r>
  <r>
    <x v="0"/>
    <x v="4"/>
    <x v="5"/>
    <x v="169"/>
    <x v="1038"/>
    <s v="0014u00001ytAMcAAM"/>
    <x v="5201"/>
    <s v="Platform"/>
    <s v="Platform"/>
    <x v="4"/>
    <x v="34"/>
    <x v="39"/>
    <x v="493"/>
    <n v="8558"/>
    <x v="8"/>
    <x v="16"/>
  </r>
  <r>
    <x v="0"/>
    <x v="4"/>
    <x v="6"/>
    <x v="42"/>
    <x v="1545"/>
    <s v="0014u00001wOxQIAA0"/>
    <x v="4013"/>
    <s v="Advertise"/>
    <s v="Advertise on QC2"/>
    <x v="2"/>
    <x v="56"/>
    <x v="44"/>
    <x v="493"/>
    <n v="9127"/>
    <x v="8"/>
    <x v="16"/>
  </r>
  <r>
    <x v="2"/>
    <x v="12"/>
    <x v="28"/>
    <x v="45"/>
    <x v="61"/>
    <s v="00170000014NhzIAAS"/>
    <x v="5202"/>
    <s v="Advertise"/>
    <s v="Advertise on QC1"/>
    <x v="2"/>
    <x v="43"/>
    <x v="49"/>
    <x v="493"/>
    <n v="3042"/>
    <x v="8"/>
    <x v="16"/>
  </r>
  <r>
    <x v="2"/>
    <x v="12"/>
    <x v="23"/>
    <x v="30"/>
    <x v="1299"/>
    <s v="NA"/>
    <x v="0"/>
    <s v="Platform"/>
    <s v="Platform"/>
    <x v="0"/>
    <x v="59"/>
    <x v="95"/>
    <x v="493"/>
    <n v="9326"/>
    <x v="8"/>
    <x v="16"/>
  </r>
  <r>
    <x v="2"/>
    <x v="12"/>
    <x v="23"/>
    <x v="203"/>
    <x v="417"/>
    <s v="0017000001PupnpAAB"/>
    <x v="5203"/>
    <s v="Advertise"/>
    <s v="Advertise on QC1"/>
    <x v="2"/>
    <x v="91"/>
    <x v="104"/>
    <x v="493"/>
    <n v="8677"/>
    <x v="8"/>
    <x v="16"/>
  </r>
  <r>
    <x v="2"/>
    <x v="11"/>
    <x v="17"/>
    <x v="15"/>
    <x v="19"/>
    <s v="0017000000SIU2zAAH"/>
    <x v="3196"/>
    <s v="Platform"/>
    <s v="Platform w/Campaign Management"/>
    <x v="2"/>
    <x v="17"/>
    <x v="19"/>
    <x v="493"/>
    <n v="5842"/>
    <x v="8"/>
    <x v="16"/>
  </r>
  <r>
    <x v="2"/>
    <x v="11"/>
    <x v="18"/>
    <x v="7"/>
    <x v="1927"/>
    <s v="0010g00001jY7NqAAK"/>
    <x v="5204"/>
    <s v="Advertise"/>
    <s v="Advertise on QC1"/>
    <x v="2"/>
    <x v="18"/>
    <x v="20"/>
    <x v="493"/>
    <n v="6891"/>
    <x v="8"/>
    <x v="16"/>
  </r>
  <r>
    <x v="2"/>
    <x v="11"/>
    <x v="18"/>
    <x v="7"/>
    <x v="1928"/>
    <s v="0017000001EWbpmAAD"/>
    <x v="5205"/>
    <s v="Advertise"/>
    <s v="Advertise on QC1"/>
    <x v="3"/>
    <x v="18"/>
    <x v="20"/>
    <x v="493"/>
    <n v="6952"/>
    <x v="8"/>
    <x v="16"/>
  </r>
  <r>
    <x v="2"/>
    <x v="6"/>
    <x v="30"/>
    <x v="79"/>
    <x v="124"/>
    <s v="0010g00001kT2TAAA0"/>
    <x v="5206"/>
    <s v="Advertise"/>
    <s v="Advertise on QC1"/>
    <x v="1"/>
    <x v="61"/>
    <x v="9"/>
    <x v="493"/>
    <n v="5744"/>
    <x v="8"/>
    <x v="16"/>
  </r>
  <r>
    <x v="2"/>
    <x v="6"/>
    <x v="9"/>
    <x v="351"/>
    <x v="862"/>
    <s v="0017000000nFhWyAAK"/>
    <x v="5207"/>
    <s v="Advertise"/>
    <s v="Advertise on QC1"/>
    <x v="1"/>
    <x v="102"/>
    <x v="9"/>
    <x v="493"/>
    <n v="6376"/>
    <x v="8"/>
    <x v="16"/>
  </r>
  <r>
    <x v="2"/>
    <x v="6"/>
    <x v="9"/>
    <x v="351"/>
    <x v="862"/>
    <s v="0017000000nFhWyAAK"/>
    <x v="5208"/>
    <s v="Advertise"/>
    <s v="Advertise on QC1"/>
    <x v="1"/>
    <x v="102"/>
    <x v="9"/>
    <x v="493"/>
    <n v="9251"/>
    <x v="8"/>
    <x v="16"/>
  </r>
  <r>
    <x v="0"/>
    <x v="0"/>
    <x v="10"/>
    <x v="19"/>
    <x v="342"/>
    <s v="00170000012qySaAAI"/>
    <x v="5209"/>
    <s v="Advertise"/>
    <s v="Advertise on QC1"/>
    <x v="2"/>
    <x v="10"/>
    <x v="26"/>
    <x v="494"/>
    <n v="7047"/>
    <x v="9"/>
    <x v="16"/>
  </r>
  <r>
    <x v="1"/>
    <x v="1"/>
    <x v="1"/>
    <x v="91"/>
    <x v="705"/>
    <s v="0010g00001YrkbbAAB"/>
    <x v="5210"/>
    <s v="Advertise"/>
    <s v="Advertise on QC2"/>
    <x v="2"/>
    <x v="1"/>
    <x v="27"/>
    <x v="494"/>
    <n v="1362"/>
    <x v="9"/>
    <x v="16"/>
  </r>
  <r>
    <x v="0"/>
    <x v="2"/>
    <x v="2"/>
    <x v="207"/>
    <x v="1190"/>
    <s v="0010g00001jYBBiAAO"/>
    <x v="5211"/>
    <s v="Advertise"/>
    <s v="Advertise on QC1"/>
    <x v="1"/>
    <x v="2"/>
    <x v="2"/>
    <x v="494"/>
    <n v="1990"/>
    <x v="9"/>
    <x v="16"/>
  </r>
  <r>
    <x v="0"/>
    <x v="2"/>
    <x v="2"/>
    <x v="218"/>
    <x v="476"/>
    <s v="0017000001TdlPYAAZ"/>
    <x v="5212"/>
    <s v="Advertise"/>
    <s v="Advertise on QC1"/>
    <x v="1"/>
    <x v="46"/>
    <x v="53"/>
    <x v="494"/>
    <n v="2154"/>
    <x v="9"/>
    <x v="16"/>
  </r>
  <r>
    <x v="1"/>
    <x v="3"/>
    <x v="3"/>
    <x v="1"/>
    <x v="952"/>
    <s v="0014u00001ytLjXAAU"/>
    <x v="5213"/>
    <s v="Platform"/>
    <s v="Platform"/>
    <x v="4"/>
    <x v="29"/>
    <x v="65"/>
    <x v="494"/>
    <n v="7819"/>
    <x v="9"/>
    <x v="16"/>
  </r>
  <r>
    <x v="1"/>
    <x v="3"/>
    <x v="3"/>
    <x v="147"/>
    <x v="1929"/>
    <s v="NA"/>
    <x v="0"/>
    <s v="Platform"/>
    <s v="Platform"/>
    <x v="0"/>
    <x v="67"/>
    <x v="79"/>
    <x v="494"/>
    <n v="4674"/>
    <x v="9"/>
    <x v="16"/>
  </r>
  <r>
    <x v="0"/>
    <x v="4"/>
    <x v="29"/>
    <x v="1"/>
    <x v="1930"/>
    <s v="0017000000tVcVvAAK"/>
    <x v="5214"/>
    <s v="Platform"/>
    <s v="Platform"/>
    <x v="6"/>
    <x v="55"/>
    <x v="56"/>
    <x v="494"/>
    <n v="3171"/>
    <x v="9"/>
    <x v="16"/>
  </r>
  <r>
    <x v="0"/>
    <x v="4"/>
    <x v="6"/>
    <x v="42"/>
    <x v="55"/>
    <s v="0017000000ts6wWAAQ"/>
    <x v="0"/>
    <s v="Platform"/>
    <s v="Platform"/>
    <x v="0"/>
    <x v="56"/>
    <x v="56"/>
    <x v="494"/>
    <n v="998"/>
    <x v="9"/>
    <x v="16"/>
  </r>
  <r>
    <x v="2"/>
    <x v="11"/>
    <x v="18"/>
    <x v="7"/>
    <x v="64"/>
    <s v="0017000000kOgzFAAS"/>
    <x v="5215"/>
    <s v="Advertise"/>
    <s v="Advertise on QC1"/>
    <x v="3"/>
    <x v="18"/>
    <x v="20"/>
    <x v="494"/>
    <n v="9962"/>
    <x v="9"/>
    <x v="16"/>
  </r>
  <r>
    <x v="2"/>
    <x v="6"/>
    <x v="8"/>
    <x v="43"/>
    <x v="1931"/>
    <s v="0014u000020aWc4AAE"/>
    <x v="5216"/>
    <s v="Advertise"/>
    <s v="Advertise on QC1"/>
    <x v="5"/>
    <x v="39"/>
    <x v="45"/>
    <x v="494"/>
    <n v="997"/>
    <x v="9"/>
    <x v="16"/>
  </r>
  <r>
    <x v="2"/>
    <x v="6"/>
    <x v="9"/>
    <x v="7"/>
    <x v="558"/>
    <s v="0017000001P0H6gAAF"/>
    <x v="5217"/>
    <s v="Advertise"/>
    <s v="Advertise on QC1"/>
    <x v="1"/>
    <x v="51"/>
    <x v="9"/>
    <x v="494"/>
    <n v="1024"/>
    <x v="9"/>
    <x v="16"/>
  </r>
  <r>
    <x v="2"/>
    <x v="6"/>
    <x v="24"/>
    <x v="7"/>
    <x v="1374"/>
    <s v="0017000001R6KHXAA3"/>
    <x v="5218"/>
    <s v="Advertise"/>
    <s v="Advertise on QC1"/>
    <x v="5"/>
    <x v="31"/>
    <x v="35"/>
    <x v="494"/>
    <n v="8770"/>
    <x v="9"/>
    <x v="16"/>
  </r>
  <r>
    <x v="0"/>
    <x v="0"/>
    <x v="10"/>
    <x v="7"/>
    <x v="259"/>
    <s v="0010g00001bfBzfAAE"/>
    <x v="5219"/>
    <s v="Advertise"/>
    <s v="Advertise on QC1"/>
    <x v="2"/>
    <x v="10"/>
    <x v="25"/>
    <x v="495"/>
    <n v="7015"/>
    <x v="10"/>
    <x v="16"/>
  </r>
  <r>
    <x v="1"/>
    <x v="1"/>
    <x v="31"/>
    <x v="1"/>
    <x v="1932"/>
    <s v="0014u00001vDiFPAA0"/>
    <x v="5220"/>
    <s v="Advertise"/>
    <s v="Advertise on QC2"/>
    <x v="5"/>
    <x v="58"/>
    <x v="67"/>
    <x v="495"/>
    <n v="8414"/>
    <x v="10"/>
    <x v="16"/>
  </r>
  <r>
    <x v="0"/>
    <x v="8"/>
    <x v="14"/>
    <x v="1"/>
    <x v="892"/>
    <s v="0014u000021UHj1AAG"/>
    <x v="5221"/>
    <s v="Platform"/>
    <s v="Platform"/>
    <x v="6"/>
    <x v="14"/>
    <x v="114"/>
    <x v="495"/>
    <n v="7377"/>
    <x v="10"/>
    <x v="16"/>
  </r>
  <r>
    <x v="0"/>
    <x v="4"/>
    <x v="5"/>
    <x v="1"/>
    <x v="1305"/>
    <s v="0010g00001jXrM6AAK"/>
    <x v="5222"/>
    <s v="Advertise"/>
    <s v="Advertise on QC2"/>
    <x v="5"/>
    <x v="34"/>
    <x v="66"/>
    <x v="495"/>
    <n v="5493"/>
    <x v="10"/>
    <x v="16"/>
  </r>
  <r>
    <x v="0"/>
    <x v="4"/>
    <x v="6"/>
    <x v="1"/>
    <x v="102"/>
    <s v="0017000000moJ9FAAU"/>
    <x v="1237"/>
    <s v="Platform"/>
    <s v="Platform"/>
    <x v="4"/>
    <x v="6"/>
    <x v="44"/>
    <x v="495"/>
    <n v="1194"/>
    <x v="10"/>
    <x v="16"/>
  </r>
  <r>
    <x v="2"/>
    <x v="6"/>
    <x v="8"/>
    <x v="8"/>
    <x v="8"/>
    <s v="0017000001WN859AAD"/>
    <x v="5223"/>
    <s v="Advertise"/>
    <s v="Advertise on QC1"/>
    <x v="1"/>
    <x v="8"/>
    <x v="8"/>
    <x v="495"/>
    <n v="5163"/>
    <x v="10"/>
    <x v="16"/>
  </r>
  <r>
    <x v="2"/>
    <x v="6"/>
    <x v="20"/>
    <x v="7"/>
    <x v="1386"/>
    <s v="0010g00001dxbtGAAQ"/>
    <x v="5224"/>
    <s v="Advertise"/>
    <s v="Advertise on QC1"/>
    <x v="3"/>
    <x v="21"/>
    <x v="35"/>
    <x v="495"/>
    <n v="9344"/>
    <x v="10"/>
    <x v="16"/>
  </r>
  <r>
    <x v="2"/>
    <x v="14"/>
    <x v="33"/>
    <x v="451"/>
    <x v="1933"/>
    <s v="0017000000rRBmMAAW"/>
    <x v="0"/>
    <s v="Platform"/>
    <s v="Platform"/>
    <x v="0"/>
    <x v="64"/>
    <x v="96"/>
    <x v="495"/>
    <n v="3080"/>
    <x v="10"/>
    <x v="16"/>
  </r>
  <r>
    <x v="1"/>
    <x v="1"/>
    <x v="12"/>
    <x v="395"/>
    <x v="1014"/>
    <s v="0010g00001YqvaUAAR"/>
    <x v="5225"/>
    <s v="Advertise"/>
    <s v="Advertise on QC1"/>
    <x v="2"/>
    <x v="82"/>
    <x v="87"/>
    <x v="496"/>
    <n v="8504"/>
    <x v="11"/>
    <x v="16"/>
  </r>
  <r>
    <x v="1"/>
    <x v="1"/>
    <x v="12"/>
    <x v="209"/>
    <x v="1934"/>
    <s v="NA"/>
    <x v="0"/>
    <s v="Platform"/>
    <s v="Platform"/>
    <x v="0"/>
    <x v="12"/>
    <x v="59"/>
    <x v="496"/>
    <n v="2409"/>
    <x v="11"/>
    <x v="16"/>
  </r>
  <r>
    <x v="0"/>
    <x v="13"/>
    <x v="26"/>
    <x v="1"/>
    <x v="1935"/>
    <s v="0010g00001YFAcWAAX"/>
    <x v="5226"/>
    <s v="Advertise"/>
    <s v="Advertise on QC2"/>
    <x v="1"/>
    <x v="89"/>
    <x v="42"/>
    <x v="496"/>
    <n v="6067"/>
    <x v="11"/>
    <x v="16"/>
  </r>
  <r>
    <x v="0"/>
    <x v="9"/>
    <x v="15"/>
    <x v="23"/>
    <x v="33"/>
    <s v="0014u00001xXdHKAA0"/>
    <x v="5227"/>
    <s v="Advertise"/>
    <s v="Advertise on QC2"/>
    <x v="2"/>
    <x v="15"/>
    <x v="16"/>
    <x v="496"/>
    <n v="3339"/>
    <x v="11"/>
    <x v="16"/>
  </r>
  <r>
    <x v="0"/>
    <x v="9"/>
    <x v="15"/>
    <x v="96"/>
    <x v="158"/>
    <s v="0014u00001nsyGjAAI"/>
    <x v="0"/>
    <s v="Platform"/>
    <s v="Platform"/>
    <x v="0"/>
    <x v="71"/>
    <x v="97"/>
    <x v="496"/>
    <n v="6197"/>
    <x v="11"/>
    <x v="16"/>
  </r>
  <r>
    <x v="0"/>
    <x v="9"/>
    <x v="15"/>
    <x v="97"/>
    <x v="1911"/>
    <s v="0017000001TchmSAAR"/>
    <x v="5228"/>
    <s v="Advertise"/>
    <s v="Advertise on QC1"/>
    <x v="5"/>
    <x v="15"/>
    <x v="29"/>
    <x v="496"/>
    <n v="6579"/>
    <x v="11"/>
    <x v="16"/>
  </r>
  <r>
    <x v="0"/>
    <x v="10"/>
    <x v="16"/>
    <x v="1"/>
    <x v="1133"/>
    <s v="0014u000021ThocAAC"/>
    <x v="5229"/>
    <s v="Advertise"/>
    <s v="Advertise on QC2"/>
    <x v="5"/>
    <x v="16"/>
    <x v="54"/>
    <x v="496"/>
    <n v="8394"/>
    <x v="11"/>
    <x v="16"/>
  </r>
  <r>
    <x v="0"/>
    <x v="10"/>
    <x v="16"/>
    <x v="591"/>
    <x v="1936"/>
    <s v="0014u00001p8LhzAAE"/>
    <x v="5230"/>
    <s v="Platform"/>
    <s v="Platform"/>
    <x v="6"/>
    <x v="16"/>
    <x v="55"/>
    <x v="496"/>
    <n v="8822"/>
    <x v="11"/>
    <x v="16"/>
  </r>
  <r>
    <x v="0"/>
    <x v="4"/>
    <x v="6"/>
    <x v="42"/>
    <x v="1937"/>
    <s v="0017000001Xhdr3AAB"/>
    <x v="5231"/>
    <s v="Advertise"/>
    <s v="Advertise on QC1"/>
    <x v="5"/>
    <x v="6"/>
    <x v="44"/>
    <x v="496"/>
    <n v="5770"/>
    <x v="11"/>
    <x v="16"/>
  </r>
  <r>
    <x v="2"/>
    <x v="6"/>
    <x v="9"/>
    <x v="57"/>
    <x v="729"/>
    <s v="0017000000r1eKYAAY"/>
    <x v="5232"/>
    <s v="Advertise"/>
    <s v="Advertise on QC1"/>
    <x v="1"/>
    <x v="51"/>
    <x v="9"/>
    <x v="496"/>
    <n v="780"/>
    <x v="11"/>
    <x v="16"/>
  </r>
  <r>
    <x v="2"/>
    <x v="6"/>
    <x v="24"/>
    <x v="1"/>
    <x v="220"/>
    <s v="0017000000fyEN6AAM"/>
    <x v="0"/>
    <s v="Platform"/>
    <s v="Platform"/>
    <x v="0"/>
    <x v="81"/>
    <x v="91"/>
    <x v="496"/>
    <n v="9822"/>
    <x v="11"/>
    <x v="16"/>
  </r>
  <r>
    <x v="0"/>
    <x v="0"/>
    <x v="10"/>
    <x v="1"/>
    <x v="290"/>
    <s v="0017000001VZ1DZAA1"/>
    <x v="5233"/>
    <s v="Advertise"/>
    <s v="Advertise on QC2"/>
    <x v="2"/>
    <x v="52"/>
    <x v="26"/>
    <x v="497"/>
    <n v="8774"/>
    <x v="12"/>
    <x v="16"/>
  </r>
  <r>
    <x v="1"/>
    <x v="1"/>
    <x v="31"/>
    <x v="1"/>
    <x v="1938"/>
    <s v="0017000001Xh3IoAAJ"/>
    <x v="5234"/>
    <s v="Platform"/>
    <s v="Platform"/>
    <x v="9"/>
    <x v="58"/>
    <x v="58"/>
    <x v="497"/>
    <n v="7552"/>
    <x v="12"/>
    <x v="16"/>
  </r>
  <r>
    <x v="0"/>
    <x v="2"/>
    <x v="2"/>
    <x v="2"/>
    <x v="2"/>
    <s v="0010g00001gOuEfAAK"/>
    <x v="5235"/>
    <s v="Advertise"/>
    <s v="Advertise on QC1"/>
    <x v="1"/>
    <x v="2"/>
    <x v="2"/>
    <x v="497"/>
    <n v="1015"/>
    <x v="12"/>
    <x v="16"/>
  </r>
  <r>
    <x v="1"/>
    <x v="3"/>
    <x v="3"/>
    <x v="110"/>
    <x v="179"/>
    <s v="0010g00001i0HJlAAM"/>
    <x v="5236"/>
    <s v="Advertise"/>
    <s v="Advertise on QC1"/>
    <x v="2"/>
    <x v="29"/>
    <x v="65"/>
    <x v="497"/>
    <n v="8380"/>
    <x v="12"/>
    <x v="16"/>
  </r>
  <r>
    <x v="0"/>
    <x v="9"/>
    <x v="15"/>
    <x v="23"/>
    <x v="33"/>
    <s v="0014u00001xXdHKAA0"/>
    <x v="5237"/>
    <s v="Advertise"/>
    <s v="Advertise on QC2"/>
    <x v="2"/>
    <x v="15"/>
    <x v="29"/>
    <x v="497"/>
    <n v="1415"/>
    <x v="12"/>
    <x v="16"/>
  </r>
  <r>
    <x v="0"/>
    <x v="9"/>
    <x v="15"/>
    <x v="222"/>
    <x v="492"/>
    <s v="0014u00001wOlSfAAK"/>
    <x v="0"/>
    <s v="Platform"/>
    <s v="Platform"/>
    <x v="0"/>
    <x v="71"/>
    <x v="97"/>
    <x v="497"/>
    <n v="3243"/>
    <x v="12"/>
    <x v="16"/>
  </r>
  <r>
    <x v="0"/>
    <x v="10"/>
    <x v="16"/>
    <x v="576"/>
    <x v="1939"/>
    <s v="0014u00001nt196AAA"/>
    <x v="5238"/>
    <s v="Platform"/>
    <s v="Platform"/>
    <x v="6"/>
    <x v="48"/>
    <x v="55"/>
    <x v="497"/>
    <n v="3617"/>
    <x v="12"/>
    <x v="16"/>
  </r>
  <r>
    <x v="0"/>
    <x v="4"/>
    <x v="5"/>
    <x v="34"/>
    <x v="1607"/>
    <s v="0014u00001yt6V7AAI"/>
    <x v="5239"/>
    <s v="Platform"/>
    <s v="Platform"/>
    <x v="4"/>
    <x v="34"/>
    <x v="39"/>
    <x v="497"/>
    <n v="2468"/>
    <x v="12"/>
    <x v="16"/>
  </r>
  <r>
    <x v="0"/>
    <x v="4"/>
    <x v="5"/>
    <x v="41"/>
    <x v="1358"/>
    <s v="0010g00001azt7MAAQ"/>
    <x v="5240"/>
    <s v="Platform"/>
    <s v="Platform"/>
    <x v="6"/>
    <x v="34"/>
    <x v="63"/>
    <x v="497"/>
    <n v="6765"/>
    <x v="12"/>
    <x v="16"/>
  </r>
  <r>
    <x v="0"/>
    <x v="4"/>
    <x v="5"/>
    <x v="41"/>
    <x v="1301"/>
    <s v="0010g00001gutVJAAY"/>
    <x v="5241"/>
    <s v="Advertise"/>
    <s v="Advertise on QC1"/>
    <x v="1"/>
    <x v="34"/>
    <x v="63"/>
    <x v="497"/>
    <n v="8898"/>
    <x v="12"/>
    <x v="16"/>
  </r>
  <r>
    <x v="2"/>
    <x v="12"/>
    <x v="23"/>
    <x v="203"/>
    <x v="417"/>
    <s v="0017000001PupnpAAB"/>
    <x v="5242"/>
    <s v="Advertise"/>
    <s v="Advertise on QC2"/>
    <x v="1"/>
    <x v="91"/>
    <x v="104"/>
    <x v="497"/>
    <n v="3201"/>
    <x v="12"/>
    <x v="16"/>
  </r>
  <r>
    <x v="2"/>
    <x v="11"/>
    <x v="17"/>
    <x v="7"/>
    <x v="823"/>
    <s v="00170000018sNAoAAM"/>
    <x v="5243"/>
    <s v="Advertise"/>
    <s v="Advertise on QC1"/>
    <x v="1"/>
    <x v="93"/>
    <x v="111"/>
    <x v="497"/>
    <n v="7956"/>
    <x v="12"/>
    <x v="16"/>
  </r>
  <r>
    <x v="0"/>
    <x v="0"/>
    <x v="0"/>
    <x v="7"/>
    <x v="672"/>
    <s v="0010g00001mUvi5AAC"/>
    <x v="5244"/>
    <s v="Advertise"/>
    <s v="Advertise on QC1"/>
    <x v="1"/>
    <x v="0"/>
    <x v="15"/>
    <x v="498"/>
    <n v="2840"/>
    <x v="13"/>
    <x v="16"/>
  </r>
  <r>
    <x v="0"/>
    <x v="0"/>
    <x v="0"/>
    <x v="440"/>
    <x v="1940"/>
    <s v="NA"/>
    <x v="0"/>
    <s v="Platform"/>
    <s v="Platform"/>
    <x v="0"/>
    <x v="0"/>
    <x v="0"/>
    <x v="498"/>
    <n v="4260"/>
    <x v="13"/>
    <x v="16"/>
  </r>
  <r>
    <x v="0"/>
    <x v="0"/>
    <x v="10"/>
    <x v="135"/>
    <x v="321"/>
    <s v="0014u00001tATIfAAO"/>
    <x v="5245"/>
    <s v="Advertise"/>
    <s v="Advertise on QC1"/>
    <x v="1"/>
    <x v="25"/>
    <x v="25"/>
    <x v="498"/>
    <n v="7933"/>
    <x v="13"/>
    <x v="16"/>
  </r>
  <r>
    <x v="1"/>
    <x v="1"/>
    <x v="1"/>
    <x v="118"/>
    <x v="203"/>
    <s v="0017000001PvyWdAAJ"/>
    <x v="3282"/>
    <s v="Advertise"/>
    <s v="Advertise on QC2"/>
    <x v="2"/>
    <x v="1"/>
    <x v="27"/>
    <x v="498"/>
    <n v="3281"/>
    <x v="13"/>
    <x v="16"/>
  </r>
  <r>
    <x v="1"/>
    <x v="1"/>
    <x v="11"/>
    <x v="92"/>
    <x v="214"/>
    <s v="0010g00001i00uxAAA"/>
    <x v="5246"/>
    <s v="Advertise"/>
    <s v="Advertise on QC1"/>
    <x v="1"/>
    <x v="11"/>
    <x v="11"/>
    <x v="498"/>
    <n v="8297"/>
    <x v="13"/>
    <x v="16"/>
  </r>
  <r>
    <x v="2"/>
    <x v="7"/>
    <x v="22"/>
    <x v="317"/>
    <x v="228"/>
    <s v="0017000000zTfGHAA0"/>
    <x v="5247"/>
    <s v="Platform"/>
    <s v="Platform"/>
    <x v="4"/>
    <x v="75"/>
    <x v="80"/>
    <x v="498"/>
    <n v="4511"/>
    <x v="13"/>
    <x v="16"/>
  </r>
  <r>
    <x v="0"/>
    <x v="2"/>
    <x v="2"/>
    <x v="130"/>
    <x v="230"/>
    <s v="0017000001WCnUnAAL"/>
    <x v="5248"/>
    <s v="Advertise"/>
    <s v="Advertise on QC1"/>
    <x v="1"/>
    <x v="2"/>
    <x v="2"/>
    <x v="498"/>
    <n v="9961"/>
    <x v="13"/>
    <x v="16"/>
  </r>
  <r>
    <x v="0"/>
    <x v="2"/>
    <x v="2"/>
    <x v="213"/>
    <x v="1941"/>
    <s v="0017000001LuQg0AAF"/>
    <x v="5249"/>
    <s v="Advertise"/>
    <s v="Advertise on QC2"/>
    <x v="2"/>
    <x v="46"/>
    <x v="53"/>
    <x v="498"/>
    <n v="5714"/>
    <x v="13"/>
    <x v="16"/>
  </r>
  <r>
    <x v="1"/>
    <x v="3"/>
    <x v="3"/>
    <x v="592"/>
    <x v="1942"/>
    <s v="0014u00001xX3Y1AAK"/>
    <x v="5250"/>
    <s v="Advertise"/>
    <s v="Advertise on QC1"/>
    <x v="5"/>
    <x v="29"/>
    <x v="65"/>
    <x v="498"/>
    <n v="364"/>
    <x v="13"/>
    <x v="16"/>
  </r>
  <r>
    <x v="1"/>
    <x v="3"/>
    <x v="3"/>
    <x v="156"/>
    <x v="279"/>
    <s v="0010g00001gVZdVAAW"/>
    <x v="5251"/>
    <s v="Advertise"/>
    <s v="Advertise on QC1"/>
    <x v="2"/>
    <x v="29"/>
    <x v="65"/>
    <x v="498"/>
    <n v="5757"/>
    <x v="13"/>
    <x v="16"/>
  </r>
  <r>
    <x v="0"/>
    <x v="9"/>
    <x v="15"/>
    <x v="151"/>
    <x v="272"/>
    <s v="0017000001O2ndtAAB"/>
    <x v="5252"/>
    <s v="Advertise"/>
    <s v="Advertise on QC1"/>
    <x v="1"/>
    <x v="15"/>
    <x v="16"/>
    <x v="498"/>
    <n v="8180"/>
    <x v="13"/>
    <x v="16"/>
  </r>
  <r>
    <x v="0"/>
    <x v="10"/>
    <x v="16"/>
    <x v="576"/>
    <x v="1943"/>
    <s v="0017000001TcX1UAAV"/>
    <x v="5253"/>
    <s v="Platform"/>
    <s v="Platform"/>
    <x v="6"/>
    <x v="48"/>
    <x v="55"/>
    <x v="498"/>
    <n v="2374"/>
    <x v="13"/>
    <x v="16"/>
  </r>
  <r>
    <x v="0"/>
    <x v="4"/>
    <x v="4"/>
    <x v="1"/>
    <x v="668"/>
    <s v="0017000000iwuKtAAI"/>
    <x v="5254"/>
    <s v="Platform"/>
    <s v="Platform"/>
    <x v="4"/>
    <x v="76"/>
    <x v="74"/>
    <x v="498"/>
    <n v="7649"/>
    <x v="13"/>
    <x v="16"/>
  </r>
  <r>
    <x v="0"/>
    <x v="4"/>
    <x v="5"/>
    <x v="5"/>
    <x v="354"/>
    <s v="0010g00001dxuFDAAY"/>
    <x v="5255"/>
    <s v="Advertise"/>
    <s v="Advertise on QC1"/>
    <x v="1"/>
    <x v="5"/>
    <x v="48"/>
    <x v="498"/>
    <n v="334"/>
    <x v="13"/>
    <x v="16"/>
  </r>
  <r>
    <x v="0"/>
    <x v="4"/>
    <x v="5"/>
    <x v="5"/>
    <x v="18"/>
    <s v="0017000001SHnzIAAT"/>
    <x v="5256"/>
    <s v="Advertise"/>
    <s v="Advertise on QC1"/>
    <x v="2"/>
    <x v="5"/>
    <x v="62"/>
    <x v="498"/>
    <n v="4495"/>
    <x v="13"/>
    <x v="16"/>
  </r>
  <r>
    <x v="0"/>
    <x v="4"/>
    <x v="5"/>
    <x v="121"/>
    <x v="1944"/>
    <s v="0017000001TcjqLAAR"/>
    <x v="5257"/>
    <s v="Advertise"/>
    <s v="Advertise on QC1"/>
    <x v="5"/>
    <x v="5"/>
    <x v="18"/>
    <x v="498"/>
    <n v="2409"/>
    <x v="13"/>
    <x v="16"/>
  </r>
  <r>
    <x v="0"/>
    <x v="4"/>
    <x v="6"/>
    <x v="42"/>
    <x v="708"/>
    <s v="0017000000jWHk9AAG"/>
    <x v="5258"/>
    <s v="Advertise"/>
    <s v="Advertise on QC1"/>
    <x v="2"/>
    <x v="6"/>
    <x v="98"/>
    <x v="498"/>
    <n v="7155"/>
    <x v="13"/>
    <x v="16"/>
  </r>
  <r>
    <x v="2"/>
    <x v="12"/>
    <x v="23"/>
    <x v="177"/>
    <x v="1945"/>
    <s v="0014u00001wQNv7AAG"/>
    <x v="5259"/>
    <s v="Advertise"/>
    <s v="Advertise on QC1"/>
    <x v="5"/>
    <x v="80"/>
    <x v="34"/>
    <x v="498"/>
    <n v="8189"/>
    <x v="13"/>
    <x v="16"/>
  </r>
  <r>
    <x v="2"/>
    <x v="11"/>
    <x v="17"/>
    <x v="593"/>
    <x v="1946"/>
    <s v="0017000001Lx7HsAAJ"/>
    <x v="5260"/>
    <s v="Advertise"/>
    <s v="Advertise on QC1"/>
    <x v="1"/>
    <x v="90"/>
    <x v="111"/>
    <x v="498"/>
    <n v="727"/>
    <x v="13"/>
    <x v="16"/>
  </r>
  <r>
    <x v="2"/>
    <x v="11"/>
    <x v="18"/>
    <x v="7"/>
    <x v="1388"/>
    <s v="0017000000nEuWNAA0"/>
    <x v="5261"/>
    <s v="Advertise"/>
    <s v="Advertise on QC1"/>
    <x v="1"/>
    <x v="44"/>
    <x v="50"/>
    <x v="498"/>
    <n v="1686"/>
    <x v="13"/>
    <x v="16"/>
  </r>
  <r>
    <x v="2"/>
    <x v="6"/>
    <x v="8"/>
    <x v="594"/>
    <x v="1947"/>
    <s v="0017000000lNzlfAAC"/>
    <x v="5262"/>
    <s v="Advertise"/>
    <s v="Advertise on QC1"/>
    <x v="5"/>
    <x v="27"/>
    <x v="45"/>
    <x v="498"/>
    <n v="1421"/>
    <x v="13"/>
    <x v="16"/>
  </r>
  <r>
    <x v="2"/>
    <x v="6"/>
    <x v="9"/>
    <x v="9"/>
    <x v="258"/>
    <s v="0010g00001gudz2AAA"/>
    <x v="5263"/>
    <s v="Advertise"/>
    <s v="Advertise on QC1"/>
    <x v="2"/>
    <x v="9"/>
    <x v="9"/>
    <x v="498"/>
    <n v="4044"/>
    <x v="13"/>
    <x v="16"/>
  </r>
  <r>
    <x v="2"/>
    <x v="6"/>
    <x v="9"/>
    <x v="9"/>
    <x v="1948"/>
    <s v="0017000001WNQyRAAX"/>
    <x v="5264"/>
    <s v="Advertise"/>
    <s v="Advertise on QC1"/>
    <x v="2"/>
    <x v="9"/>
    <x v="9"/>
    <x v="498"/>
    <n v="7836"/>
    <x v="13"/>
    <x v="16"/>
  </r>
  <r>
    <x v="1"/>
    <x v="1"/>
    <x v="11"/>
    <x v="11"/>
    <x v="1949"/>
    <s v="0014u00001xXYeRAAW"/>
    <x v="5265"/>
    <s v="Advertise"/>
    <s v="Advertise on QC1"/>
    <x v="5"/>
    <x v="11"/>
    <x v="11"/>
    <x v="499"/>
    <n v="3201"/>
    <x v="14"/>
    <x v="16"/>
  </r>
  <r>
    <x v="0"/>
    <x v="2"/>
    <x v="2"/>
    <x v="69"/>
    <x v="107"/>
    <s v="0017000001Pvw1zAAB"/>
    <x v="5266"/>
    <s v="Advertise"/>
    <s v="Advertise on QC2"/>
    <x v="1"/>
    <x v="46"/>
    <x v="53"/>
    <x v="499"/>
    <n v="3957"/>
    <x v="14"/>
    <x v="16"/>
  </r>
  <r>
    <x v="0"/>
    <x v="10"/>
    <x v="16"/>
    <x v="233"/>
    <x v="1183"/>
    <s v="0014u00001yu7hWAAQ"/>
    <x v="5267"/>
    <s v="Platform"/>
    <s v="Platform"/>
    <x v="6"/>
    <x v="16"/>
    <x v="55"/>
    <x v="499"/>
    <n v="921"/>
    <x v="14"/>
    <x v="16"/>
  </r>
  <r>
    <x v="0"/>
    <x v="4"/>
    <x v="5"/>
    <x v="41"/>
    <x v="459"/>
    <s v="0014u00001yu7h7AAA"/>
    <x v="5268"/>
    <s v="Platform"/>
    <s v="Platform"/>
    <x v="6"/>
    <x v="34"/>
    <x v="39"/>
    <x v="499"/>
    <n v="1682"/>
    <x v="14"/>
    <x v="16"/>
  </r>
  <r>
    <x v="0"/>
    <x v="4"/>
    <x v="6"/>
    <x v="42"/>
    <x v="522"/>
    <s v="0017000001WCmcIAAT"/>
    <x v="5269"/>
    <s v="Advertise"/>
    <s v="Advertise on QC2"/>
    <x v="1"/>
    <x v="6"/>
    <x v="44"/>
    <x v="499"/>
    <n v="7953"/>
    <x v="14"/>
    <x v="16"/>
  </r>
  <r>
    <x v="2"/>
    <x v="11"/>
    <x v="17"/>
    <x v="1"/>
    <x v="19"/>
    <s v="0017000000SIU2zAAH"/>
    <x v="2153"/>
    <s v="Platform"/>
    <s v="Platform w/Campaign Management"/>
    <x v="2"/>
    <x v="17"/>
    <x v="19"/>
    <x v="499"/>
    <n v="3391"/>
    <x v="14"/>
    <x v="16"/>
  </r>
  <r>
    <x v="2"/>
    <x v="11"/>
    <x v="18"/>
    <x v="46"/>
    <x v="65"/>
    <s v="0017000000cUZF4AAO"/>
    <x v="5270"/>
    <s v="Platform"/>
    <s v="Platform w/Campaign Management"/>
    <x v="1"/>
    <x v="45"/>
    <x v="20"/>
    <x v="499"/>
    <n v="9092"/>
    <x v="14"/>
    <x v="16"/>
  </r>
  <r>
    <x v="2"/>
    <x v="5"/>
    <x v="19"/>
    <x v="1"/>
    <x v="163"/>
    <s v="0017000000WVbN0AAL"/>
    <x v="5271"/>
    <s v="Advertise"/>
    <s v="Advertise on QC2"/>
    <x v="1"/>
    <x v="72"/>
    <x v="77"/>
    <x v="499"/>
    <n v="7720"/>
    <x v="14"/>
    <x v="16"/>
  </r>
  <r>
    <x v="2"/>
    <x v="6"/>
    <x v="9"/>
    <x v="9"/>
    <x v="1950"/>
    <s v="0014u00001vBph6AAC"/>
    <x v="5272"/>
    <s v="Advertise"/>
    <s v="Advertise on QC1"/>
    <x v="1"/>
    <x v="9"/>
    <x v="85"/>
    <x v="499"/>
    <n v="2300"/>
    <x v="14"/>
    <x v="16"/>
  </r>
  <r>
    <x v="1"/>
    <x v="1"/>
    <x v="1"/>
    <x v="32"/>
    <x v="1951"/>
    <s v="0017000001Pw46BAAR"/>
    <x v="5273"/>
    <s v="Advertise"/>
    <s v="Advertise on QC2"/>
    <x v="2"/>
    <x v="32"/>
    <x v="36"/>
    <x v="500"/>
    <n v="9735"/>
    <x v="15"/>
    <x v="16"/>
  </r>
  <r>
    <x v="1"/>
    <x v="1"/>
    <x v="12"/>
    <x v="260"/>
    <x v="1952"/>
    <s v="0014u00001tAfP1AAK"/>
    <x v="5274"/>
    <s v="Advertise"/>
    <s v="Advertise on QC1"/>
    <x v="5"/>
    <x v="82"/>
    <x v="1"/>
    <x v="500"/>
    <n v="1377"/>
    <x v="15"/>
    <x v="16"/>
  </r>
  <r>
    <x v="2"/>
    <x v="7"/>
    <x v="13"/>
    <x v="127"/>
    <x v="891"/>
    <s v="0017000000chIWjAAM"/>
    <x v="5275"/>
    <s v="Advertise"/>
    <s v="Advertise on QC1"/>
    <x v="2"/>
    <x v="83"/>
    <x v="88"/>
    <x v="500"/>
    <n v="1749"/>
    <x v="15"/>
    <x v="16"/>
  </r>
  <r>
    <x v="0"/>
    <x v="2"/>
    <x v="2"/>
    <x v="7"/>
    <x v="91"/>
    <s v="0017000001L5LGsAAN"/>
    <x v="5276"/>
    <s v="Advertise"/>
    <s v="Advertise on QC1"/>
    <x v="1"/>
    <x v="2"/>
    <x v="2"/>
    <x v="500"/>
    <n v="4436"/>
    <x v="15"/>
    <x v="16"/>
  </r>
  <r>
    <x v="1"/>
    <x v="3"/>
    <x v="3"/>
    <x v="29"/>
    <x v="1953"/>
    <s v="0010g00001lxml3AAA"/>
    <x v="5277"/>
    <s v="Advertise"/>
    <s v="Advertise on QC1"/>
    <x v="5"/>
    <x v="29"/>
    <x v="33"/>
    <x v="500"/>
    <n v="8857"/>
    <x v="15"/>
    <x v="16"/>
  </r>
  <r>
    <x v="1"/>
    <x v="3"/>
    <x v="3"/>
    <x v="29"/>
    <x v="38"/>
    <s v="0014u000020as9qAAA"/>
    <x v="5278"/>
    <s v="Advertise"/>
    <s v="Advertise on QC2"/>
    <x v="1"/>
    <x v="29"/>
    <x v="33"/>
    <x v="500"/>
    <n v="7000"/>
    <x v="15"/>
    <x v="16"/>
  </r>
  <r>
    <x v="0"/>
    <x v="9"/>
    <x v="15"/>
    <x v="1"/>
    <x v="16"/>
    <s v="0017000001KFOd4AAH"/>
    <x v="5279"/>
    <s v="Advertise"/>
    <s v="Advertise on QC2"/>
    <x v="2"/>
    <x v="15"/>
    <x v="26"/>
    <x v="500"/>
    <n v="5500"/>
    <x v="15"/>
    <x v="16"/>
  </r>
  <r>
    <x v="2"/>
    <x v="11"/>
    <x v="18"/>
    <x v="7"/>
    <x v="1894"/>
    <s v="0017000000kOfuEAAS"/>
    <x v="5280"/>
    <s v="Advertise"/>
    <s v="Advertise on QC1"/>
    <x v="2"/>
    <x v="18"/>
    <x v="20"/>
    <x v="500"/>
    <n v="9220"/>
    <x v="15"/>
    <x v="16"/>
  </r>
  <r>
    <x v="2"/>
    <x v="11"/>
    <x v="18"/>
    <x v="116"/>
    <x v="198"/>
    <s v="0017000000x8NSCAA2"/>
    <x v="5281"/>
    <s v="Advertise"/>
    <s v="Advertise on QC1"/>
    <x v="2"/>
    <x v="78"/>
    <x v="83"/>
    <x v="500"/>
    <n v="2509"/>
    <x v="15"/>
    <x v="16"/>
  </r>
  <r>
    <x v="2"/>
    <x v="6"/>
    <x v="8"/>
    <x v="7"/>
    <x v="369"/>
    <s v="0017000000l0umUAAQ"/>
    <x v="5282"/>
    <s v="Advertise"/>
    <s v="Advertise on QC1"/>
    <x v="3"/>
    <x v="86"/>
    <x v="45"/>
    <x v="500"/>
    <n v="9798"/>
    <x v="15"/>
    <x v="16"/>
  </r>
  <r>
    <x v="2"/>
    <x v="7"/>
    <x v="22"/>
    <x v="1"/>
    <x v="37"/>
    <s v="0010g00001jYfKmAAK"/>
    <x v="0"/>
    <s v="Advertise"/>
    <s v="Advertise on QC2"/>
    <x v="0"/>
    <x v="28"/>
    <x v="32"/>
    <x v="501"/>
    <n v="1754"/>
    <x v="16"/>
    <x v="16"/>
  </r>
  <r>
    <x v="1"/>
    <x v="3"/>
    <x v="3"/>
    <x v="28"/>
    <x v="1250"/>
    <s v="0010g00001jWS1tAAG"/>
    <x v="5283"/>
    <s v="Advertise"/>
    <s v="Advertise on QC1"/>
    <x v="5"/>
    <x v="29"/>
    <x v="3"/>
    <x v="501"/>
    <n v="3770"/>
    <x v="16"/>
    <x v="16"/>
  </r>
  <r>
    <x v="0"/>
    <x v="9"/>
    <x v="15"/>
    <x v="1"/>
    <x v="16"/>
    <s v="0017000001KFOd4AAH"/>
    <x v="5284"/>
    <s v="Advertise"/>
    <s v="Advertise on QC2"/>
    <x v="1"/>
    <x v="15"/>
    <x v="16"/>
    <x v="501"/>
    <n v="2609"/>
    <x v="16"/>
    <x v="16"/>
  </r>
  <r>
    <x v="0"/>
    <x v="9"/>
    <x v="15"/>
    <x v="23"/>
    <x v="33"/>
    <s v="0014u00001xXdHKAA0"/>
    <x v="5285"/>
    <s v="Advertise"/>
    <s v="Advertise on QC2"/>
    <x v="2"/>
    <x v="15"/>
    <x v="29"/>
    <x v="501"/>
    <n v="3524"/>
    <x v="16"/>
    <x v="16"/>
  </r>
  <r>
    <x v="0"/>
    <x v="9"/>
    <x v="15"/>
    <x v="142"/>
    <x v="246"/>
    <s v="0010g00001ZoCImAAN"/>
    <x v="5286"/>
    <s v="Advertise"/>
    <s v="Advertise on QC1"/>
    <x v="1"/>
    <x v="71"/>
    <x v="29"/>
    <x v="501"/>
    <n v="3888"/>
    <x v="16"/>
    <x v="16"/>
  </r>
  <r>
    <x v="0"/>
    <x v="10"/>
    <x v="16"/>
    <x v="1"/>
    <x v="133"/>
    <s v="0017000001AuOK7AAN"/>
    <x v="5287"/>
    <s v="Advertise"/>
    <s v="Advertise on QC2"/>
    <x v="2"/>
    <x v="48"/>
    <x v="54"/>
    <x v="501"/>
    <n v="4009"/>
    <x v="16"/>
    <x v="16"/>
  </r>
  <r>
    <x v="0"/>
    <x v="4"/>
    <x v="5"/>
    <x v="555"/>
    <x v="1954"/>
    <s v="0014u00001ywi6qAAA"/>
    <x v="5288"/>
    <s v="Advertise"/>
    <s v="Advertise on QC1"/>
    <x v="5"/>
    <x v="49"/>
    <x v="48"/>
    <x v="501"/>
    <n v="4663"/>
    <x v="16"/>
    <x v="16"/>
  </r>
  <r>
    <x v="0"/>
    <x v="4"/>
    <x v="5"/>
    <x v="113"/>
    <x v="1100"/>
    <s v="0014u00001nst1bAAA"/>
    <x v="5289"/>
    <s v="Platform"/>
    <s v="Platform"/>
    <x v="6"/>
    <x v="34"/>
    <x v="39"/>
    <x v="501"/>
    <n v="3473"/>
    <x v="16"/>
    <x v="16"/>
  </r>
  <r>
    <x v="2"/>
    <x v="12"/>
    <x v="34"/>
    <x v="104"/>
    <x v="169"/>
    <s v="0010g00001csRbBAAU"/>
    <x v="5290"/>
    <s v="Advertise"/>
    <s v="Advertise on QC1"/>
    <x v="2"/>
    <x v="73"/>
    <x v="78"/>
    <x v="501"/>
    <n v="2329"/>
    <x v="16"/>
    <x v="16"/>
  </r>
  <r>
    <x v="2"/>
    <x v="12"/>
    <x v="23"/>
    <x v="1"/>
    <x v="340"/>
    <s v="0017000001BzQInAAN"/>
    <x v="5291"/>
    <s v="Platform"/>
    <s v="Platform"/>
    <x v="6"/>
    <x v="80"/>
    <x v="64"/>
    <x v="501"/>
    <n v="2689"/>
    <x v="16"/>
    <x v="16"/>
  </r>
  <r>
    <x v="2"/>
    <x v="12"/>
    <x v="23"/>
    <x v="177"/>
    <x v="337"/>
    <s v="0017000000WUpuyAAD"/>
    <x v="5292"/>
    <s v="Advertise"/>
    <s v="Advertise on QC2"/>
    <x v="2"/>
    <x v="80"/>
    <x v="96"/>
    <x v="501"/>
    <n v="6210"/>
    <x v="16"/>
    <x v="16"/>
  </r>
  <r>
    <x v="2"/>
    <x v="11"/>
    <x v="18"/>
    <x v="1"/>
    <x v="64"/>
    <s v="0017000000kOgzFAAS"/>
    <x v="5293"/>
    <s v="Advertise"/>
    <s v="Advertise on QC2"/>
    <x v="2"/>
    <x v="18"/>
    <x v="20"/>
    <x v="501"/>
    <n v="6801"/>
    <x v="16"/>
    <x v="16"/>
  </r>
  <r>
    <x v="2"/>
    <x v="5"/>
    <x v="19"/>
    <x v="24"/>
    <x v="1955"/>
    <s v="0017000000jxKVZAA2"/>
    <x v="5294"/>
    <s v="Platform"/>
    <s v="Platform"/>
    <x v="4"/>
    <x v="20"/>
    <x v="7"/>
    <x v="501"/>
    <n v="6711"/>
    <x v="16"/>
    <x v="16"/>
  </r>
  <r>
    <x v="2"/>
    <x v="6"/>
    <x v="24"/>
    <x v="221"/>
    <x v="1956"/>
    <s v="0014u00001yvG7HAAU"/>
    <x v="5295"/>
    <s v="Advertise"/>
    <s v="Advertise on QC1"/>
    <x v="5"/>
    <x v="31"/>
    <x v="35"/>
    <x v="501"/>
    <n v="8712"/>
    <x v="16"/>
    <x v="16"/>
  </r>
  <r>
    <x v="0"/>
    <x v="0"/>
    <x v="10"/>
    <x v="19"/>
    <x v="342"/>
    <s v="00170000012qySaAAI"/>
    <x v="5296"/>
    <s v="Advertise"/>
    <s v="Advertise on QC1"/>
    <x v="2"/>
    <x v="10"/>
    <x v="26"/>
    <x v="502"/>
    <n v="4146"/>
    <x v="17"/>
    <x v="16"/>
  </r>
  <r>
    <x v="2"/>
    <x v="7"/>
    <x v="22"/>
    <x v="62"/>
    <x v="96"/>
    <s v="0010g00001berXqAAI"/>
    <x v="5297"/>
    <s v="Advertise"/>
    <s v="Advertise on QC2"/>
    <x v="1"/>
    <x v="28"/>
    <x v="37"/>
    <x v="502"/>
    <n v="9623"/>
    <x v="17"/>
    <x v="16"/>
  </r>
  <r>
    <x v="0"/>
    <x v="2"/>
    <x v="2"/>
    <x v="40"/>
    <x v="107"/>
    <s v="0017000001Pvw1zAAB"/>
    <x v="5298"/>
    <s v="Advertise"/>
    <s v="Advertise on QC2"/>
    <x v="1"/>
    <x v="38"/>
    <x v="53"/>
    <x v="502"/>
    <n v="9725"/>
    <x v="17"/>
    <x v="16"/>
  </r>
  <r>
    <x v="1"/>
    <x v="3"/>
    <x v="3"/>
    <x v="1"/>
    <x v="1957"/>
    <s v="0017000000lNu0TAAS"/>
    <x v="5299"/>
    <s v="Platform"/>
    <s v="Platform"/>
    <x v="4"/>
    <x v="67"/>
    <x v="33"/>
    <x v="502"/>
    <n v="1199"/>
    <x v="17"/>
    <x v="16"/>
  </r>
  <r>
    <x v="1"/>
    <x v="3"/>
    <x v="3"/>
    <x v="280"/>
    <x v="39"/>
    <s v="0010g00001dw8tOAAQ"/>
    <x v="5300"/>
    <s v="Advertise"/>
    <s v="Advertise on QC2"/>
    <x v="1"/>
    <x v="3"/>
    <x v="3"/>
    <x v="502"/>
    <n v="6224"/>
    <x v="17"/>
    <x v="16"/>
  </r>
  <r>
    <x v="0"/>
    <x v="9"/>
    <x v="15"/>
    <x v="23"/>
    <x v="33"/>
    <s v="0014u00001xXdHKAA0"/>
    <x v="5301"/>
    <s v="Advertise"/>
    <s v="Advertise on QC2"/>
    <x v="2"/>
    <x v="15"/>
    <x v="29"/>
    <x v="502"/>
    <n v="262"/>
    <x v="17"/>
    <x v="16"/>
  </r>
  <r>
    <x v="0"/>
    <x v="9"/>
    <x v="15"/>
    <x v="222"/>
    <x v="1958"/>
    <s v="NA"/>
    <x v="0"/>
    <s v="Platform"/>
    <s v="Platform"/>
    <x v="0"/>
    <x v="71"/>
    <x v="97"/>
    <x v="502"/>
    <n v="9630"/>
    <x v="17"/>
    <x v="16"/>
  </r>
  <r>
    <x v="0"/>
    <x v="4"/>
    <x v="4"/>
    <x v="4"/>
    <x v="4"/>
    <s v="0014u00001wOyNqAAK"/>
    <x v="5302"/>
    <s v="Advertise"/>
    <s v="Advertise on QC1"/>
    <x v="1"/>
    <x v="4"/>
    <x v="4"/>
    <x v="502"/>
    <n v="4847"/>
    <x v="17"/>
    <x v="16"/>
  </r>
  <r>
    <x v="0"/>
    <x v="4"/>
    <x v="27"/>
    <x v="44"/>
    <x v="974"/>
    <s v="0010g00001kQQubAAG"/>
    <x v="5303"/>
    <s v="Advertise"/>
    <s v="Advertise on QC1"/>
    <x v="2"/>
    <x v="41"/>
    <x v="63"/>
    <x v="502"/>
    <n v="8783"/>
    <x v="17"/>
    <x v="16"/>
  </r>
  <r>
    <x v="0"/>
    <x v="4"/>
    <x v="5"/>
    <x v="83"/>
    <x v="134"/>
    <s v="0014u00001uRrrAAAS"/>
    <x v="5304"/>
    <s v="Advertise"/>
    <s v="Advertise on QC1"/>
    <x v="1"/>
    <x v="34"/>
    <x v="62"/>
    <x v="502"/>
    <n v="749"/>
    <x v="17"/>
    <x v="16"/>
  </r>
  <r>
    <x v="0"/>
    <x v="4"/>
    <x v="5"/>
    <x v="121"/>
    <x v="257"/>
    <s v="00170000013XIilAAG"/>
    <x v="5305"/>
    <s v="Advertise"/>
    <s v="Advertise on QC1"/>
    <x v="2"/>
    <x v="5"/>
    <x v="48"/>
    <x v="502"/>
    <n v="4044"/>
    <x v="17"/>
    <x v="16"/>
  </r>
  <r>
    <x v="2"/>
    <x v="12"/>
    <x v="23"/>
    <x v="1"/>
    <x v="40"/>
    <s v="0017000000b9ryjAAA"/>
    <x v="42"/>
    <s v="Platform"/>
    <s v="Platform w/Campaign Management"/>
    <x v="2"/>
    <x v="30"/>
    <x v="34"/>
    <x v="502"/>
    <n v="6376"/>
    <x v="17"/>
    <x v="16"/>
  </r>
  <r>
    <x v="2"/>
    <x v="11"/>
    <x v="18"/>
    <x v="7"/>
    <x v="1410"/>
    <s v="0010g00001Yt6c8AAB"/>
    <x v="5306"/>
    <s v="Advertise"/>
    <s v="Advertise on QC1"/>
    <x v="2"/>
    <x v="18"/>
    <x v="20"/>
    <x v="502"/>
    <n v="3566"/>
    <x v="17"/>
    <x v="16"/>
  </r>
  <r>
    <x v="2"/>
    <x v="6"/>
    <x v="30"/>
    <x v="79"/>
    <x v="1959"/>
    <s v="0014u00001yup0VAAQ"/>
    <x v="5307"/>
    <s v="Advertise"/>
    <s v="Advertise on QC1"/>
    <x v="5"/>
    <x v="61"/>
    <x v="35"/>
    <x v="502"/>
    <n v="9659"/>
    <x v="17"/>
    <x v="16"/>
  </r>
  <r>
    <x v="2"/>
    <x v="6"/>
    <x v="9"/>
    <x v="9"/>
    <x v="78"/>
    <s v="0017000000zSReFAAW"/>
    <x v="5308"/>
    <s v="Advertise"/>
    <s v="Advertise on QC1"/>
    <x v="3"/>
    <x v="9"/>
    <x v="85"/>
    <x v="502"/>
    <n v="6628"/>
    <x v="17"/>
    <x v="16"/>
  </r>
  <r>
    <x v="0"/>
    <x v="0"/>
    <x v="0"/>
    <x v="7"/>
    <x v="200"/>
    <s v="0014u00001n12uGAAQ"/>
    <x v="5309"/>
    <s v="Advertise"/>
    <s v="Advertise on QC1"/>
    <x v="1"/>
    <x v="23"/>
    <x v="26"/>
    <x v="503"/>
    <n v="138"/>
    <x v="18"/>
    <x v="16"/>
  </r>
  <r>
    <x v="0"/>
    <x v="0"/>
    <x v="0"/>
    <x v="314"/>
    <x v="1960"/>
    <s v="NA"/>
    <x v="0"/>
    <s v="Platform"/>
    <s v="Platform"/>
    <x v="0"/>
    <x v="0"/>
    <x v="0"/>
    <x v="503"/>
    <n v="321"/>
    <x v="18"/>
    <x v="16"/>
  </r>
  <r>
    <x v="0"/>
    <x v="0"/>
    <x v="10"/>
    <x v="7"/>
    <x v="268"/>
    <s v="0017000000trRg7AAE"/>
    <x v="5310"/>
    <s v="Advertise"/>
    <s v="Advertise on QC1"/>
    <x v="1"/>
    <x v="10"/>
    <x v="81"/>
    <x v="503"/>
    <n v="2544"/>
    <x v="18"/>
    <x v="16"/>
  </r>
  <r>
    <x v="0"/>
    <x v="0"/>
    <x v="10"/>
    <x v="19"/>
    <x v="292"/>
    <s v="0014u00001wRZ4kAAG"/>
    <x v="5311"/>
    <s v="Advertise"/>
    <s v="Advertise on QC1"/>
    <x v="2"/>
    <x v="10"/>
    <x v="26"/>
    <x v="503"/>
    <n v="4097"/>
    <x v="18"/>
    <x v="16"/>
  </r>
  <r>
    <x v="0"/>
    <x v="2"/>
    <x v="2"/>
    <x v="67"/>
    <x v="1105"/>
    <s v="0010g00001cqDJxAAM"/>
    <x v="2095"/>
    <s v="Advertise"/>
    <s v="Advertise on QC2"/>
    <x v="1"/>
    <x v="38"/>
    <x v="108"/>
    <x v="503"/>
    <n v="1056"/>
    <x v="18"/>
    <x v="16"/>
  </r>
  <r>
    <x v="0"/>
    <x v="2"/>
    <x v="2"/>
    <x v="230"/>
    <x v="1601"/>
    <s v="0014u00001xZZ7NAAW"/>
    <x v="5312"/>
    <s v="Advertise"/>
    <s v="Advertise on QC2"/>
    <x v="1"/>
    <x v="122"/>
    <x v="93"/>
    <x v="503"/>
    <n v="283"/>
    <x v="18"/>
    <x v="16"/>
  </r>
  <r>
    <x v="0"/>
    <x v="2"/>
    <x v="2"/>
    <x v="69"/>
    <x v="107"/>
    <s v="0017000001Pvw1zAAB"/>
    <x v="5313"/>
    <s v="Advertise"/>
    <s v="Advertise on QC2"/>
    <x v="2"/>
    <x v="46"/>
    <x v="53"/>
    <x v="503"/>
    <n v="1942"/>
    <x v="18"/>
    <x v="16"/>
  </r>
  <r>
    <x v="1"/>
    <x v="3"/>
    <x v="3"/>
    <x v="406"/>
    <x v="1060"/>
    <s v="0010g00001b0dvkAAA"/>
    <x v="5314"/>
    <s v="Advertise"/>
    <s v="Advertise on QC1"/>
    <x v="7"/>
    <x v="29"/>
    <x v="65"/>
    <x v="503"/>
    <n v="3055"/>
    <x v="18"/>
    <x v="16"/>
  </r>
  <r>
    <x v="1"/>
    <x v="3"/>
    <x v="3"/>
    <x v="418"/>
    <x v="1961"/>
    <s v="0017000001R71K1AAJ"/>
    <x v="5315"/>
    <s v="Platform"/>
    <s v="Platform"/>
    <x v="6"/>
    <x v="94"/>
    <x v="102"/>
    <x v="503"/>
    <n v="3388"/>
    <x v="18"/>
    <x v="16"/>
  </r>
  <r>
    <x v="0"/>
    <x v="9"/>
    <x v="15"/>
    <x v="1"/>
    <x v="1962"/>
    <s v="0010g00001ZoF0TAAV"/>
    <x v="5316"/>
    <s v="Platform"/>
    <s v="Platform"/>
    <x v="6"/>
    <x v="71"/>
    <x v="97"/>
    <x v="503"/>
    <n v="8489"/>
    <x v="18"/>
    <x v="16"/>
  </r>
  <r>
    <x v="0"/>
    <x v="9"/>
    <x v="15"/>
    <x v="354"/>
    <x v="1963"/>
    <s v="0014u00001wQQxfAAG"/>
    <x v="5317"/>
    <s v="Platform"/>
    <s v="Platform"/>
    <x v="6"/>
    <x v="71"/>
    <x v="97"/>
    <x v="503"/>
    <n v="9995"/>
    <x v="18"/>
    <x v="16"/>
  </r>
  <r>
    <x v="0"/>
    <x v="4"/>
    <x v="5"/>
    <x v="5"/>
    <x v="318"/>
    <s v="00170000013mIGSAA2"/>
    <x v="5318"/>
    <s v="Advertise"/>
    <s v="Advertise on QC1"/>
    <x v="2"/>
    <x v="5"/>
    <x v="5"/>
    <x v="503"/>
    <n v="1147"/>
    <x v="18"/>
    <x v="16"/>
  </r>
  <r>
    <x v="0"/>
    <x v="4"/>
    <x v="5"/>
    <x v="34"/>
    <x v="733"/>
    <s v="0017000000WrovQAAR"/>
    <x v="5319"/>
    <s v="Platform"/>
    <s v="Platform"/>
    <x v="4"/>
    <x v="34"/>
    <x v="39"/>
    <x v="503"/>
    <n v="3022"/>
    <x v="18"/>
    <x v="16"/>
  </r>
  <r>
    <x v="0"/>
    <x v="4"/>
    <x v="5"/>
    <x v="34"/>
    <x v="1833"/>
    <s v="0014u00001tBUYDAA4"/>
    <x v="5320"/>
    <s v="Platform"/>
    <s v="Platform"/>
    <x v="4"/>
    <x v="49"/>
    <x v="56"/>
    <x v="503"/>
    <n v="4378"/>
    <x v="18"/>
    <x v="16"/>
  </r>
  <r>
    <x v="2"/>
    <x v="12"/>
    <x v="23"/>
    <x v="328"/>
    <x v="1964"/>
    <s v="0014u000020ZpcQAAS"/>
    <x v="0"/>
    <s v="Platform"/>
    <s v="Platform"/>
    <x v="0"/>
    <x v="91"/>
    <x v="30"/>
    <x v="503"/>
    <n v="4189"/>
    <x v="18"/>
    <x v="16"/>
  </r>
  <r>
    <x v="2"/>
    <x v="6"/>
    <x v="24"/>
    <x v="417"/>
    <x v="1346"/>
    <s v="0017000000atDDXAA2"/>
    <x v="5321"/>
    <s v="Platform"/>
    <s v="Platform"/>
    <x v="4"/>
    <x v="81"/>
    <x v="85"/>
    <x v="503"/>
    <n v="4302"/>
    <x v="18"/>
    <x v="16"/>
  </r>
  <r>
    <x v="0"/>
    <x v="0"/>
    <x v="0"/>
    <x v="7"/>
    <x v="1965"/>
    <s v="0010g00001hyQOSAA2"/>
    <x v="5322"/>
    <s v="Advertise"/>
    <s v="Advertise on QC1"/>
    <x v="5"/>
    <x v="65"/>
    <x v="26"/>
    <x v="504"/>
    <n v="2821"/>
    <x v="19"/>
    <x v="16"/>
  </r>
  <r>
    <x v="2"/>
    <x v="7"/>
    <x v="21"/>
    <x v="302"/>
    <x v="711"/>
    <s v="001700000153q5zAAA"/>
    <x v="5323"/>
    <s v="Platform"/>
    <s v="Platform"/>
    <x v="6"/>
    <x v="26"/>
    <x v="28"/>
    <x v="504"/>
    <n v="1035"/>
    <x v="19"/>
    <x v="16"/>
  </r>
  <r>
    <x v="0"/>
    <x v="2"/>
    <x v="2"/>
    <x v="416"/>
    <x v="581"/>
    <s v="0017000001PtbZZAAZ"/>
    <x v="4044"/>
    <s v="Advertise"/>
    <s v="Advertise on QC2"/>
    <x v="1"/>
    <x v="2"/>
    <x v="2"/>
    <x v="504"/>
    <n v="8971"/>
    <x v="19"/>
    <x v="16"/>
  </r>
  <r>
    <x v="1"/>
    <x v="3"/>
    <x v="3"/>
    <x v="252"/>
    <x v="1966"/>
    <s v="NA"/>
    <x v="0"/>
    <s v="Platform"/>
    <s v="Platform"/>
    <x v="0"/>
    <x v="67"/>
    <x v="79"/>
    <x v="504"/>
    <n v="141"/>
    <x v="19"/>
    <x v="16"/>
  </r>
  <r>
    <x v="1"/>
    <x v="3"/>
    <x v="3"/>
    <x v="406"/>
    <x v="1060"/>
    <s v="0010g00001b0dvkAAA"/>
    <x v="5324"/>
    <s v="Advertise"/>
    <s v="Advertise on QC1"/>
    <x v="1"/>
    <x v="29"/>
    <x v="65"/>
    <x v="504"/>
    <n v="6961"/>
    <x v="19"/>
    <x v="16"/>
  </r>
  <r>
    <x v="0"/>
    <x v="9"/>
    <x v="15"/>
    <x v="23"/>
    <x v="33"/>
    <s v="0014u00001xXdHKAA0"/>
    <x v="5325"/>
    <s v="Advertise"/>
    <s v="Advertise on QC2"/>
    <x v="1"/>
    <x v="15"/>
    <x v="29"/>
    <x v="504"/>
    <n v="8145"/>
    <x v="19"/>
    <x v="16"/>
  </r>
  <r>
    <x v="0"/>
    <x v="10"/>
    <x v="16"/>
    <x v="51"/>
    <x v="1183"/>
    <s v="0014u00001yu7hWAAQ"/>
    <x v="5326"/>
    <s v="Platform"/>
    <s v="Platform"/>
    <x v="4"/>
    <x v="16"/>
    <x v="55"/>
    <x v="504"/>
    <n v="6783"/>
    <x v="19"/>
    <x v="16"/>
  </r>
  <r>
    <x v="0"/>
    <x v="4"/>
    <x v="27"/>
    <x v="524"/>
    <x v="1596"/>
    <s v="0014u000020blwxAAA"/>
    <x v="4645"/>
    <s v="Advertise"/>
    <s v="Advertise on QC2"/>
    <x v="1"/>
    <x v="42"/>
    <x v="63"/>
    <x v="504"/>
    <n v="3983"/>
    <x v="19"/>
    <x v="16"/>
  </r>
  <r>
    <x v="0"/>
    <x v="4"/>
    <x v="5"/>
    <x v="113"/>
    <x v="631"/>
    <s v="0014u00001ytC9DAAU"/>
    <x v="5327"/>
    <s v="Platform"/>
    <s v="Platform"/>
    <x v="6"/>
    <x v="34"/>
    <x v="39"/>
    <x v="504"/>
    <n v="9025"/>
    <x v="19"/>
    <x v="16"/>
  </r>
  <r>
    <x v="2"/>
    <x v="11"/>
    <x v="18"/>
    <x v="7"/>
    <x v="64"/>
    <s v="0017000000kOgzFAAS"/>
    <x v="5328"/>
    <s v="Advertise"/>
    <s v="Advertise on QC1"/>
    <x v="2"/>
    <x v="18"/>
    <x v="20"/>
    <x v="504"/>
    <n v="8145"/>
    <x v="19"/>
    <x v="16"/>
  </r>
  <r>
    <x v="0"/>
    <x v="15"/>
    <x v="38"/>
    <x v="1"/>
    <x v="1967"/>
    <s v="0014u000021TQRzAAO"/>
    <x v="5329"/>
    <s v="Advertise"/>
    <s v="Performance Test IO"/>
    <x v="5"/>
    <x v="128"/>
    <x v="147"/>
    <x v="504"/>
    <n v="1344"/>
    <x v="19"/>
    <x v="16"/>
  </r>
  <r>
    <x v="2"/>
    <x v="6"/>
    <x v="9"/>
    <x v="9"/>
    <x v="1968"/>
    <s v="0014u00001xZlmSAAS"/>
    <x v="5330"/>
    <s v="Advertise"/>
    <s v="Advertise on QC1"/>
    <x v="5"/>
    <x v="9"/>
    <x v="85"/>
    <x v="504"/>
    <n v="360"/>
    <x v="19"/>
    <x v="16"/>
  </r>
  <r>
    <x v="1"/>
    <x v="1"/>
    <x v="1"/>
    <x v="107"/>
    <x v="428"/>
    <s v="0017000001L2nU7AAJ"/>
    <x v="5331"/>
    <s v="Platform"/>
    <s v="Platform w/Campaign Management"/>
    <x v="1"/>
    <x v="36"/>
    <x v="11"/>
    <x v="505"/>
    <n v="1139"/>
    <x v="20"/>
    <x v="16"/>
  </r>
  <r>
    <x v="1"/>
    <x v="1"/>
    <x v="1"/>
    <x v="595"/>
    <x v="1969"/>
    <s v="0014u00001ytOd5AAE"/>
    <x v="5332"/>
    <s v="Advertise"/>
    <s v="Advertise on QC1"/>
    <x v="5"/>
    <x v="1"/>
    <x v="27"/>
    <x v="505"/>
    <n v="5970"/>
    <x v="20"/>
    <x v="16"/>
  </r>
  <r>
    <x v="1"/>
    <x v="1"/>
    <x v="11"/>
    <x v="11"/>
    <x v="443"/>
    <s v="0014u00001wPnuYAAS"/>
    <x v="5333"/>
    <s v="Advertise"/>
    <s v="Advertise on QC1"/>
    <x v="5"/>
    <x v="11"/>
    <x v="11"/>
    <x v="505"/>
    <n v="1044"/>
    <x v="20"/>
    <x v="16"/>
  </r>
  <r>
    <x v="0"/>
    <x v="2"/>
    <x v="2"/>
    <x v="67"/>
    <x v="1142"/>
    <s v="0017000001PwuKZAAZ"/>
    <x v="5334"/>
    <s v="Advertise"/>
    <s v="Advertise on QC2"/>
    <x v="1"/>
    <x v="38"/>
    <x v="108"/>
    <x v="505"/>
    <n v="5777"/>
    <x v="20"/>
    <x v="16"/>
  </r>
  <r>
    <x v="0"/>
    <x v="2"/>
    <x v="2"/>
    <x v="159"/>
    <x v="285"/>
    <s v="0014u000021TeliAAC"/>
    <x v="5335"/>
    <s v="Advertise"/>
    <s v="Advertise on QC2"/>
    <x v="1"/>
    <x v="46"/>
    <x v="53"/>
    <x v="505"/>
    <n v="9234"/>
    <x v="20"/>
    <x v="16"/>
  </r>
  <r>
    <x v="0"/>
    <x v="2"/>
    <x v="2"/>
    <x v="155"/>
    <x v="278"/>
    <s v="0017000001JOw0HAAT"/>
    <x v="5336"/>
    <s v="Advertise"/>
    <s v="Advertise on QC2"/>
    <x v="1"/>
    <x v="38"/>
    <x v="93"/>
    <x v="505"/>
    <n v="7100"/>
    <x v="20"/>
    <x v="16"/>
  </r>
  <r>
    <x v="1"/>
    <x v="3"/>
    <x v="3"/>
    <x v="331"/>
    <x v="800"/>
    <s v="0014u00001nsfMPAAY"/>
    <x v="5337"/>
    <s v="Advertise"/>
    <s v="Advertise on QC2"/>
    <x v="1"/>
    <x v="3"/>
    <x v="3"/>
    <x v="505"/>
    <n v="3498"/>
    <x v="20"/>
    <x v="16"/>
  </r>
  <r>
    <x v="0"/>
    <x v="9"/>
    <x v="15"/>
    <x v="23"/>
    <x v="33"/>
    <s v="0014u00001xXdHKAA0"/>
    <x v="5338"/>
    <s v="Advertise"/>
    <s v="Advertise on QC2"/>
    <x v="2"/>
    <x v="15"/>
    <x v="16"/>
    <x v="505"/>
    <n v="4864"/>
    <x v="20"/>
    <x v="16"/>
  </r>
  <r>
    <x v="0"/>
    <x v="4"/>
    <x v="6"/>
    <x v="42"/>
    <x v="1528"/>
    <s v="0017000000fL9K4AAK"/>
    <x v="3773"/>
    <s v="Advertise"/>
    <s v="Advertise on QC2"/>
    <x v="5"/>
    <x v="56"/>
    <x v="44"/>
    <x v="505"/>
    <n v="2869"/>
    <x v="20"/>
    <x v="16"/>
  </r>
  <r>
    <x v="0"/>
    <x v="4"/>
    <x v="6"/>
    <x v="42"/>
    <x v="708"/>
    <s v="0017000000jWHk9AAG"/>
    <x v="5339"/>
    <s v="Advertise"/>
    <s v="Advertise on QC1"/>
    <x v="2"/>
    <x v="6"/>
    <x v="98"/>
    <x v="505"/>
    <n v="7959"/>
    <x v="20"/>
    <x v="16"/>
  </r>
  <r>
    <x v="2"/>
    <x v="11"/>
    <x v="18"/>
    <x v="7"/>
    <x v="121"/>
    <s v="0017000000kOfiEAAS"/>
    <x v="5340"/>
    <s v="Advertise"/>
    <s v="Advertise on QC1"/>
    <x v="2"/>
    <x v="18"/>
    <x v="20"/>
    <x v="505"/>
    <n v="2858"/>
    <x v="20"/>
    <x v="16"/>
  </r>
  <r>
    <x v="2"/>
    <x v="5"/>
    <x v="7"/>
    <x v="1"/>
    <x v="7"/>
    <s v="0017000000asbAGAAY"/>
    <x v="5341"/>
    <s v="Advertise"/>
    <s v="Advertise on QC2"/>
    <x v="1"/>
    <x v="7"/>
    <x v="7"/>
    <x v="505"/>
    <n v="9085"/>
    <x v="20"/>
    <x v="16"/>
  </r>
  <r>
    <x v="1"/>
    <x v="1"/>
    <x v="1"/>
    <x v="1"/>
    <x v="1970"/>
    <s v="0017000001Q6WevAAF"/>
    <x v="5342"/>
    <s v="Advertise"/>
    <s v="Advertise on QC2"/>
    <x v="5"/>
    <x v="1"/>
    <x v="11"/>
    <x v="506"/>
    <n v="8245"/>
    <x v="21"/>
    <x v="16"/>
  </r>
  <r>
    <x v="1"/>
    <x v="1"/>
    <x v="1"/>
    <x v="32"/>
    <x v="1227"/>
    <s v="0017000001SIcsFAAT"/>
    <x v="3943"/>
    <s v="Advertise"/>
    <s v="Advertise on QC2"/>
    <x v="2"/>
    <x v="32"/>
    <x v="36"/>
    <x v="506"/>
    <n v="6132"/>
    <x v="21"/>
    <x v="16"/>
  </r>
  <r>
    <x v="1"/>
    <x v="1"/>
    <x v="1"/>
    <x v="53"/>
    <x v="1971"/>
    <s v="NA"/>
    <x v="0"/>
    <s v="Platform"/>
    <s v="Platform"/>
    <x v="0"/>
    <x v="1"/>
    <x v="58"/>
    <x v="506"/>
    <n v="4269"/>
    <x v="21"/>
    <x v="16"/>
  </r>
  <r>
    <x v="1"/>
    <x v="1"/>
    <x v="11"/>
    <x v="11"/>
    <x v="988"/>
    <s v="0014u00001wPZHyAAO"/>
    <x v="5343"/>
    <s v="Advertise"/>
    <s v="Advertise on QC2"/>
    <x v="1"/>
    <x v="11"/>
    <x v="11"/>
    <x v="506"/>
    <n v="4505"/>
    <x v="21"/>
    <x v="16"/>
  </r>
  <r>
    <x v="1"/>
    <x v="1"/>
    <x v="11"/>
    <x v="11"/>
    <x v="31"/>
    <s v="0014u00001yuAHJAA2"/>
    <x v="5344"/>
    <s v="Advertise"/>
    <s v="Advertise on QC1"/>
    <x v="1"/>
    <x v="11"/>
    <x v="11"/>
    <x v="506"/>
    <n v="8380"/>
    <x v="21"/>
    <x v="16"/>
  </r>
  <r>
    <x v="1"/>
    <x v="1"/>
    <x v="11"/>
    <x v="11"/>
    <x v="31"/>
    <s v="0014u00001yuAHJAA2"/>
    <x v="5345"/>
    <s v="Advertise"/>
    <s v="Advertise on QC1"/>
    <x v="5"/>
    <x v="11"/>
    <x v="11"/>
    <x v="506"/>
    <n v="8059"/>
    <x v="21"/>
    <x v="16"/>
  </r>
  <r>
    <x v="1"/>
    <x v="1"/>
    <x v="11"/>
    <x v="202"/>
    <x v="769"/>
    <s v="0014u00001vDY9dAAG"/>
    <x v="5346"/>
    <s v="Advertise"/>
    <s v="Advertise on QC1"/>
    <x v="1"/>
    <x v="11"/>
    <x v="11"/>
    <x v="506"/>
    <n v="2448"/>
    <x v="21"/>
    <x v="16"/>
  </r>
  <r>
    <x v="2"/>
    <x v="7"/>
    <x v="13"/>
    <x v="460"/>
    <x v="1972"/>
    <s v="0014u000020c1g2AAA"/>
    <x v="5347"/>
    <s v="Advertise"/>
    <s v="Advertise on QC1"/>
    <x v="5"/>
    <x v="83"/>
    <x v="88"/>
    <x v="506"/>
    <n v="3252"/>
    <x v="21"/>
    <x v="16"/>
  </r>
  <r>
    <x v="0"/>
    <x v="13"/>
    <x v="26"/>
    <x v="303"/>
    <x v="1973"/>
    <s v="NA"/>
    <x v="0"/>
    <s v="Platform"/>
    <s v="Platform"/>
    <x v="0"/>
    <x v="37"/>
    <x v="107"/>
    <x v="506"/>
    <n v="2711"/>
    <x v="21"/>
    <x v="16"/>
  </r>
  <r>
    <x v="0"/>
    <x v="2"/>
    <x v="2"/>
    <x v="88"/>
    <x v="587"/>
    <s v="0010g00001jXJG9AAO"/>
    <x v="5348"/>
    <s v="Advertise"/>
    <s v="Advertise on QC1"/>
    <x v="1"/>
    <x v="46"/>
    <x v="53"/>
    <x v="506"/>
    <n v="1279"/>
    <x v="21"/>
    <x v="16"/>
  </r>
  <r>
    <x v="0"/>
    <x v="9"/>
    <x v="15"/>
    <x v="596"/>
    <x v="1974"/>
    <s v="0014u00001xYmDnAAK"/>
    <x v="5349"/>
    <s v="Advertise"/>
    <s v="Advertise on QC2"/>
    <x v="2"/>
    <x v="15"/>
    <x v="29"/>
    <x v="506"/>
    <n v="9551"/>
    <x v="21"/>
    <x v="16"/>
  </r>
  <r>
    <x v="0"/>
    <x v="4"/>
    <x v="6"/>
    <x v="42"/>
    <x v="196"/>
    <s v="0014u00001ns8PVAAY"/>
    <x v="5350"/>
    <s v="Advertise"/>
    <s v="Advertise on QC2"/>
    <x v="2"/>
    <x v="77"/>
    <x v="44"/>
    <x v="506"/>
    <n v="2075"/>
    <x v="21"/>
    <x v="16"/>
  </r>
  <r>
    <x v="2"/>
    <x v="12"/>
    <x v="34"/>
    <x v="208"/>
    <x v="1975"/>
    <s v="0014u000022PRTqAAO"/>
    <x v="5351"/>
    <s v="Platform"/>
    <s v="Platform"/>
    <x v="6"/>
    <x v="73"/>
    <x v="78"/>
    <x v="506"/>
    <n v="5114"/>
    <x v="21"/>
    <x v="16"/>
  </r>
  <r>
    <x v="2"/>
    <x v="11"/>
    <x v="17"/>
    <x v="48"/>
    <x v="1976"/>
    <s v="0014u000021TiU9AAK"/>
    <x v="5352"/>
    <s v="Advertise"/>
    <s v="Advertise on QC1"/>
    <x v="5"/>
    <x v="47"/>
    <x v="126"/>
    <x v="506"/>
    <n v="1423"/>
    <x v="21"/>
    <x v="16"/>
  </r>
  <r>
    <x v="2"/>
    <x v="11"/>
    <x v="18"/>
    <x v="1"/>
    <x v="714"/>
    <s v="001700000153l2pAAA"/>
    <x v="0"/>
    <s v="Advertise"/>
    <s v="Advertise on QC2"/>
    <x v="0"/>
    <x v="78"/>
    <x v="95"/>
    <x v="506"/>
    <n v="8413"/>
    <x v="21"/>
    <x v="16"/>
  </r>
  <r>
    <x v="0"/>
    <x v="0"/>
    <x v="0"/>
    <x v="90"/>
    <x v="1977"/>
    <s v="0014u00001vD3sVAAS"/>
    <x v="5353"/>
    <s v="Platform"/>
    <s v="Platform"/>
    <x v="6"/>
    <x v="121"/>
    <x v="0"/>
    <x v="507"/>
    <n v="4092"/>
    <x v="22"/>
    <x v="16"/>
  </r>
  <r>
    <x v="1"/>
    <x v="1"/>
    <x v="11"/>
    <x v="11"/>
    <x v="443"/>
    <s v="0014u00001wPnuYAAS"/>
    <x v="5354"/>
    <s v="Advertise"/>
    <s v="Advertise on QC1"/>
    <x v="2"/>
    <x v="11"/>
    <x v="11"/>
    <x v="507"/>
    <n v="3186"/>
    <x v="22"/>
    <x v="16"/>
  </r>
  <r>
    <x v="2"/>
    <x v="7"/>
    <x v="13"/>
    <x v="93"/>
    <x v="156"/>
    <s v="0017000000zReCaAAK"/>
    <x v="5355"/>
    <s v="Platform"/>
    <s v="Platform w/Campaign Management"/>
    <x v="2"/>
    <x v="40"/>
    <x v="46"/>
    <x v="507"/>
    <n v="2204"/>
    <x v="22"/>
    <x v="16"/>
  </r>
  <r>
    <x v="0"/>
    <x v="8"/>
    <x v="14"/>
    <x v="1"/>
    <x v="71"/>
    <s v="0017000000eUMOkAAO"/>
    <x v="5356"/>
    <s v="Advertise"/>
    <s v="Advertise on QC2"/>
    <x v="2"/>
    <x v="14"/>
    <x v="14"/>
    <x v="507"/>
    <n v="3791"/>
    <x v="22"/>
    <x v="16"/>
  </r>
  <r>
    <x v="0"/>
    <x v="2"/>
    <x v="2"/>
    <x v="192"/>
    <x v="1978"/>
    <s v="0014u000022PO4NAAW"/>
    <x v="5357"/>
    <s v="Platform"/>
    <s v="Platform"/>
    <x v="4"/>
    <x v="46"/>
    <x v="53"/>
    <x v="507"/>
    <n v="8338"/>
    <x v="22"/>
    <x v="16"/>
  </r>
  <r>
    <x v="0"/>
    <x v="2"/>
    <x v="2"/>
    <x v="230"/>
    <x v="998"/>
    <s v="0014u00001vEC2zAAG"/>
    <x v="5358"/>
    <s v="Advertise"/>
    <s v="Advertise on QC2"/>
    <x v="1"/>
    <x v="38"/>
    <x v="93"/>
    <x v="507"/>
    <n v="8607"/>
    <x v="22"/>
    <x v="16"/>
  </r>
  <r>
    <x v="0"/>
    <x v="2"/>
    <x v="2"/>
    <x v="155"/>
    <x v="278"/>
    <s v="0017000001JOw0HAAT"/>
    <x v="5359"/>
    <s v="Advertise"/>
    <s v="Advertise on QC2"/>
    <x v="1"/>
    <x v="38"/>
    <x v="93"/>
    <x v="507"/>
    <n v="632"/>
    <x v="22"/>
    <x v="16"/>
  </r>
  <r>
    <x v="1"/>
    <x v="3"/>
    <x v="3"/>
    <x v="54"/>
    <x v="322"/>
    <s v="0010g00001dvdKdAAI"/>
    <x v="5360"/>
    <s v="Advertise"/>
    <s v="Advertise on QC1"/>
    <x v="2"/>
    <x v="33"/>
    <x v="38"/>
    <x v="507"/>
    <n v="7595"/>
    <x v="22"/>
    <x v="16"/>
  </r>
  <r>
    <x v="1"/>
    <x v="3"/>
    <x v="3"/>
    <x v="54"/>
    <x v="97"/>
    <s v="0014u00001nut5WAAQ"/>
    <x v="5361"/>
    <s v="Advertise"/>
    <s v="Advertise on QC1"/>
    <x v="2"/>
    <x v="33"/>
    <x v="38"/>
    <x v="507"/>
    <n v="6091"/>
    <x v="22"/>
    <x v="16"/>
  </r>
  <r>
    <x v="1"/>
    <x v="3"/>
    <x v="3"/>
    <x v="597"/>
    <x v="1979"/>
    <s v="0014u00001xZz49AAC"/>
    <x v="5362"/>
    <s v="Advertise"/>
    <s v="Advertise on QC1"/>
    <x v="5"/>
    <x v="3"/>
    <x v="3"/>
    <x v="507"/>
    <n v="2081"/>
    <x v="22"/>
    <x v="16"/>
  </r>
  <r>
    <x v="0"/>
    <x v="10"/>
    <x v="16"/>
    <x v="1"/>
    <x v="1131"/>
    <s v="0010g00001dxarrAAA"/>
    <x v="5363"/>
    <s v="Platform"/>
    <s v="Platform"/>
    <x v="6"/>
    <x v="48"/>
    <x v="55"/>
    <x v="507"/>
    <n v="3179"/>
    <x v="22"/>
    <x v="16"/>
  </r>
  <r>
    <x v="0"/>
    <x v="4"/>
    <x v="5"/>
    <x v="169"/>
    <x v="1038"/>
    <s v="0014u00001ytAMcAAM"/>
    <x v="5364"/>
    <s v="Platform"/>
    <s v="Platform"/>
    <x v="4"/>
    <x v="34"/>
    <x v="39"/>
    <x v="507"/>
    <n v="2302"/>
    <x v="22"/>
    <x v="16"/>
  </r>
  <r>
    <x v="0"/>
    <x v="4"/>
    <x v="5"/>
    <x v="34"/>
    <x v="1980"/>
    <s v="NA"/>
    <x v="0"/>
    <s v="Platform"/>
    <s v="Platform"/>
    <x v="0"/>
    <x v="34"/>
    <x v="39"/>
    <x v="507"/>
    <n v="8775"/>
    <x v="22"/>
    <x v="16"/>
  </r>
  <r>
    <x v="0"/>
    <x v="4"/>
    <x v="5"/>
    <x v="163"/>
    <x v="691"/>
    <s v="0017000000sOt9RAAS"/>
    <x v="5365"/>
    <s v="Advertise"/>
    <s v="Advertise on QC1"/>
    <x v="2"/>
    <x v="5"/>
    <x v="48"/>
    <x v="507"/>
    <n v="9971"/>
    <x v="22"/>
    <x v="16"/>
  </r>
  <r>
    <x v="0"/>
    <x v="4"/>
    <x v="25"/>
    <x v="35"/>
    <x v="47"/>
    <s v="0017000000tsL7KAAU"/>
    <x v="5366"/>
    <s v="Advertise"/>
    <s v="Advertise on QC1"/>
    <x v="1"/>
    <x v="35"/>
    <x v="6"/>
    <x v="507"/>
    <n v="8887"/>
    <x v="22"/>
    <x v="16"/>
  </r>
  <r>
    <x v="2"/>
    <x v="12"/>
    <x v="23"/>
    <x v="177"/>
    <x v="1314"/>
    <s v="0017000000o8iFcAAI"/>
    <x v="5367"/>
    <s v="Advertise"/>
    <s v="Advertise on QC2"/>
    <x v="1"/>
    <x v="80"/>
    <x v="109"/>
    <x v="507"/>
    <n v="395"/>
    <x v="22"/>
    <x v="16"/>
  </r>
  <r>
    <x v="2"/>
    <x v="11"/>
    <x v="17"/>
    <x v="1"/>
    <x v="1981"/>
    <s v="0017000000mF0ryAAC"/>
    <x v="5368"/>
    <s v="Platform"/>
    <s v="Platform"/>
    <x v="6"/>
    <x v="90"/>
    <x v="111"/>
    <x v="507"/>
    <n v="5840"/>
    <x v="22"/>
    <x v="16"/>
  </r>
  <r>
    <x v="2"/>
    <x v="11"/>
    <x v="18"/>
    <x v="46"/>
    <x v="65"/>
    <s v="0017000000cUZF4AAO"/>
    <x v="5369"/>
    <s v="Platform"/>
    <s v="Platform w/Campaign Management"/>
    <x v="1"/>
    <x v="45"/>
    <x v="51"/>
    <x v="507"/>
    <n v="5436"/>
    <x v="22"/>
    <x v="16"/>
  </r>
  <r>
    <x v="2"/>
    <x v="5"/>
    <x v="7"/>
    <x v="7"/>
    <x v="7"/>
    <s v="0017000000asbAGAAY"/>
    <x v="5370"/>
    <s v="Advertise"/>
    <s v="Advertise on QC1"/>
    <x v="2"/>
    <x v="7"/>
    <x v="7"/>
    <x v="507"/>
    <n v="6326"/>
    <x v="22"/>
    <x v="16"/>
  </r>
  <r>
    <x v="2"/>
    <x v="6"/>
    <x v="24"/>
    <x v="417"/>
    <x v="1982"/>
    <s v="00170000012rlNeAAI"/>
    <x v="0"/>
    <s v="Platform"/>
    <s v="Platform"/>
    <x v="0"/>
    <x v="81"/>
    <x v="91"/>
    <x v="507"/>
    <n v="2176"/>
    <x v="22"/>
    <x v="16"/>
  </r>
  <r>
    <x v="0"/>
    <x v="0"/>
    <x v="32"/>
    <x v="323"/>
    <x v="775"/>
    <s v="0010g00001gV1vIAAS"/>
    <x v="5371"/>
    <s v="Advertise"/>
    <s v="Advertise on QC2"/>
    <x v="1"/>
    <x v="62"/>
    <x v="81"/>
    <x v="508"/>
    <n v="8616"/>
    <x v="23"/>
    <x v="16"/>
  </r>
  <r>
    <x v="0"/>
    <x v="0"/>
    <x v="0"/>
    <x v="58"/>
    <x v="1983"/>
    <s v="NA"/>
    <x v="0"/>
    <s v="Platform"/>
    <s v="Platform"/>
    <x v="0"/>
    <x v="0"/>
    <x v="0"/>
    <x v="508"/>
    <n v="4483"/>
    <x v="23"/>
    <x v="16"/>
  </r>
  <r>
    <x v="1"/>
    <x v="1"/>
    <x v="1"/>
    <x v="72"/>
    <x v="312"/>
    <s v="0014u00001yuAT5AAM"/>
    <x v="5372"/>
    <s v="Advertise"/>
    <s v="Advertise on QC2"/>
    <x v="2"/>
    <x v="1"/>
    <x v="11"/>
    <x v="508"/>
    <n v="9172"/>
    <x v="23"/>
    <x v="16"/>
  </r>
  <r>
    <x v="2"/>
    <x v="7"/>
    <x v="22"/>
    <x v="1"/>
    <x v="1266"/>
    <s v="0014u00001t9eOVAAY"/>
    <x v="2858"/>
    <s v="Advertise"/>
    <s v="Advertise on QC2"/>
    <x v="1"/>
    <x v="28"/>
    <x v="37"/>
    <x v="508"/>
    <n v="9085"/>
    <x v="23"/>
    <x v="16"/>
  </r>
  <r>
    <x v="0"/>
    <x v="2"/>
    <x v="2"/>
    <x v="88"/>
    <x v="587"/>
    <s v="0010g00001jXJG9AAO"/>
    <x v="5373"/>
    <s v="Advertise"/>
    <s v="Advertise on QC1"/>
    <x v="2"/>
    <x v="46"/>
    <x v="53"/>
    <x v="508"/>
    <n v="6891"/>
    <x v="23"/>
    <x v="16"/>
  </r>
  <r>
    <x v="1"/>
    <x v="3"/>
    <x v="3"/>
    <x v="28"/>
    <x v="1250"/>
    <s v="0010g00001jWS1tAAG"/>
    <x v="5374"/>
    <s v="Platform"/>
    <s v="Platform w/Campaign Management"/>
    <x v="5"/>
    <x v="29"/>
    <x v="3"/>
    <x v="508"/>
    <n v="8605"/>
    <x v="23"/>
    <x v="16"/>
  </r>
  <r>
    <x v="0"/>
    <x v="9"/>
    <x v="15"/>
    <x v="178"/>
    <x v="1984"/>
    <s v="0014u00001wOcprAAC"/>
    <x v="5375"/>
    <s v="Platform"/>
    <s v="Platform"/>
    <x v="6"/>
    <x v="71"/>
    <x v="97"/>
    <x v="508"/>
    <n v="6734"/>
    <x v="23"/>
    <x v="16"/>
  </r>
  <r>
    <x v="0"/>
    <x v="4"/>
    <x v="27"/>
    <x v="572"/>
    <x v="1985"/>
    <s v="0017000000tru5BAAQ"/>
    <x v="5376"/>
    <s v="Platform"/>
    <s v="Platform"/>
    <x v="6"/>
    <x v="41"/>
    <x v="63"/>
    <x v="508"/>
    <n v="1640"/>
    <x v="23"/>
    <x v="16"/>
  </r>
  <r>
    <x v="2"/>
    <x v="12"/>
    <x v="23"/>
    <x v="598"/>
    <x v="1986"/>
    <s v="0017000001TdVdwAAF"/>
    <x v="5377"/>
    <s v="Advertise"/>
    <s v="Advertise on QC1"/>
    <x v="5"/>
    <x v="59"/>
    <x v="68"/>
    <x v="508"/>
    <n v="3865"/>
    <x v="23"/>
    <x v="16"/>
  </r>
  <r>
    <x v="2"/>
    <x v="11"/>
    <x v="17"/>
    <x v="48"/>
    <x v="68"/>
    <s v="0014u000020aZ1dAAE"/>
    <x v="5378"/>
    <s v="Advertise"/>
    <s v="Advertise on QC1"/>
    <x v="5"/>
    <x v="47"/>
    <x v="50"/>
    <x v="508"/>
    <n v="235"/>
    <x v="23"/>
    <x v="16"/>
  </r>
  <r>
    <x v="2"/>
    <x v="11"/>
    <x v="18"/>
    <x v="7"/>
    <x v="539"/>
    <s v="0017000000kOgyqAAC"/>
    <x v="5379"/>
    <s v="Advertise"/>
    <s v="Advertise on QC1"/>
    <x v="2"/>
    <x v="18"/>
    <x v="20"/>
    <x v="508"/>
    <n v="3391"/>
    <x v="23"/>
    <x v="16"/>
  </r>
  <r>
    <x v="2"/>
    <x v="6"/>
    <x v="8"/>
    <x v="9"/>
    <x v="920"/>
    <s v="0017000001SGqobAAD"/>
    <x v="5380"/>
    <s v="Advertise"/>
    <s v="Advertise on QC1"/>
    <x v="1"/>
    <x v="27"/>
    <x v="23"/>
    <x v="508"/>
    <n v="2425"/>
    <x v="23"/>
    <x v="16"/>
  </r>
  <r>
    <x v="2"/>
    <x v="6"/>
    <x v="20"/>
    <x v="234"/>
    <x v="985"/>
    <s v="0017000000nDm2SAAS"/>
    <x v="5381"/>
    <s v="Advertise"/>
    <s v="Advertise on QC1"/>
    <x v="2"/>
    <x v="84"/>
    <x v="57"/>
    <x v="508"/>
    <n v="1669"/>
    <x v="23"/>
    <x v="16"/>
  </r>
  <r>
    <x v="1"/>
    <x v="1"/>
    <x v="1"/>
    <x v="276"/>
    <x v="980"/>
    <s v="0014u00001uTi6eAAC"/>
    <x v="5382"/>
    <s v="Advertise"/>
    <s v="Advertise on QC1"/>
    <x v="5"/>
    <x v="53"/>
    <x v="134"/>
    <x v="509"/>
    <n v="8466"/>
    <x v="24"/>
    <x v="16"/>
  </r>
  <r>
    <x v="2"/>
    <x v="7"/>
    <x v="13"/>
    <x v="13"/>
    <x v="497"/>
    <s v="0014u00001yv4VaAAI"/>
    <x v="5383"/>
    <s v="Advertise"/>
    <s v="Performance Test IO"/>
    <x v="5"/>
    <x v="13"/>
    <x v="80"/>
    <x v="509"/>
    <n v="9194"/>
    <x v="24"/>
    <x v="16"/>
  </r>
  <r>
    <x v="2"/>
    <x v="7"/>
    <x v="22"/>
    <x v="575"/>
    <x v="1865"/>
    <s v="0010g00001jY3QNAA0"/>
    <x v="5384"/>
    <s v="Advertise"/>
    <s v="Advertise on QC1"/>
    <x v="1"/>
    <x v="28"/>
    <x v="88"/>
    <x v="509"/>
    <n v="334"/>
    <x v="24"/>
    <x v="16"/>
  </r>
  <r>
    <x v="0"/>
    <x v="2"/>
    <x v="2"/>
    <x v="88"/>
    <x v="149"/>
    <s v="0010g00001dvdPSAAY"/>
    <x v="5385"/>
    <s v="Advertise"/>
    <s v="Advertise on QC1"/>
    <x v="1"/>
    <x v="46"/>
    <x v="53"/>
    <x v="509"/>
    <n v="9073"/>
    <x v="24"/>
    <x v="16"/>
  </r>
  <r>
    <x v="0"/>
    <x v="10"/>
    <x v="16"/>
    <x v="1"/>
    <x v="1987"/>
    <s v="0014u00001ywsisAAA"/>
    <x v="5386"/>
    <s v="Advertise"/>
    <s v="Advertise on QC2"/>
    <x v="5"/>
    <x v="16"/>
    <x v="54"/>
    <x v="509"/>
    <n v="3748"/>
    <x v="24"/>
    <x v="16"/>
  </r>
  <r>
    <x v="0"/>
    <x v="10"/>
    <x v="16"/>
    <x v="374"/>
    <x v="1988"/>
    <s v="0017000001VZVh5AAH"/>
    <x v="0"/>
    <s v="Platform"/>
    <s v="Platform"/>
    <x v="0"/>
    <x v="48"/>
    <x v="55"/>
    <x v="509"/>
    <n v="9356"/>
    <x v="24"/>
    <x v="16"/>
  </r>
  <r>
    <x v="0"/>
    <x v="4"/>
    <x v="4"/>
    <x v="152"/>
    <x v="1989"/>
    <s v="0017000000kzvuQAAQ"/>
    <x v="5387"/>
    <s v="Advertise"/>
    <s v="Advertise on QC2"/>
    <x v="1"/>
    <x v="76"/>
    <x v="74"/>
    <x v="509"/>
    <n v="735"/>
    <x v="24"/>
    <x v="16"/>
  </r>
  <r>
    <x v="0"/>
    <x v="4"/>
    <x v="4"/>
    <x v="152"/>
    <x v="273"/>
    <s v="0017000000nD3RwAAK"/>
    <x v="5388"/>
    <s v="Platform"/>
    <s v="Platform w/Campaign Management"/>
    <x v="1"/>
    <x v="76"/>
    <x v="84"/>
    <x v="509"/>
    <n v="1671"/>
    <x v="24"/>
    <x v="16"/>
  </r>
  <r>
    <x v="0"/>
    <x v="4"/>
    <x v="5"/>
    <x v="5"/>
    <x v="611"/>
    <s v="0017000001GYn3TAAT"/>
    <x v="5389"/>
    <s v="Advertise"/>
    <s v="Advertise on QC1"/>
    <x v="2"/>
    <x v="5"/>
    <x v="48"/>
    <x v="509"/>
    <n v="1257"/>
    <x v="24"/>
    <x v="16"/>
  </r>
  <r>
    <x v="0"/>
    <x v="4"/>
    <x v="5"/>
    <x v="34"/>
    <x v="1479"/>
    <s v="0017000001O1awrAAB"/>
    <x v="0"/>
    <s v="Platform"/>
    <s v="Platform"/>
    <x v="0"/>
    <x v="34"/>
    <x v="39"/>
    <x v="509"/>
    <n v="9332"/>
    <x v="24"/>
    <x v="16"/>
  </r>
  <r>
    <x v="0"/>
    <x v="4"/>
    <x v="5"/>
    <x v="34"/>
    <x v="648"/>
    <s v="0014u00001vDGOQAA4"/>
    <x v="5390"/>
    <s v="Platform"/>
    <s v="Platform"/>
    <x v="4"/>
    <x v="34"/>
    <x v="39"/>
    <x v="509"/>
    <n v="1949"/>
    <x v="24"/>
    <x v="16"/>
  </r>
  <r>
    <x v="2"/>
    <x v="11"/>
    <x v="17"/>
    <x v="15"/>
    <x v="19"/>
    <s v="0017000000SIU2zAAH"/>
    <x v="5391"/>
    <s v="Platform"/>
    <s v="Platform w/Campaign Management"/>
    <x v="1"/>
    <x v="17"/>
    <x v="19"/>
    <x v="509"/>
    <n v="329"/>
    <x v="24"/>
    <x v="16"/>
  </r>
  <r>
    <x v="2"/>
    <x v="5"/>
    <x v="19"/>
    <x v="1"/>
    <x v="1136"/>
    <s v="0017000000fzwZVAAY"/>
    <x v="5392"/>
    <s v="Advertise"/>
    <s v="Advertise on QC2"/>
    <x v="1"/>
    <x v="72"/>
    <x v="77"/>
    <x v="509"/>
    <n v="1187"/>
    <x v="24"/>
    <x v="16"/>
  </r>
  <r>
    <x v="2"/>
    <x v="6"/>
    <x v="24"/>
    <x v="520"/>
    <x v="1990"/>
    <s v="0010g00001kRuPfAAK"/>
    <x v="5393"/>
    <s v="Advertise"/>
    <s v="Advertise on QC1"/>
    <x v="5"/>
    <x v="81"/>
    <x v="85"/>
    <x v="509"/>
    <n v="9302"/>
    <x v="24"/>
    <x v="16"/>
  </r>
  <r>
    <x v="2"/>
    <x v="6"/>
    <x v="24"/>
    <x v="292"/>
    <x v="676"/>
    <s v="0017000001MEhI3AAL"/>
    <x v="5394"/>
    <s v="Advertise"/>
    <s v="Advertise on QC1"/>
    <x v="1"/>
    <x v="81"/>
    <x v="116"/>
    <x v="509"/>
    <n v="6051"/>
    <x v="24"/>
    <x v="16"/>
  </r>
  <r>
    <x v="2"/>
    <x v="14"/>
    <x v="33"/>
    <x v="43"/>
    <x v="1991"/>
    <s v="0014u00001uRp2kAAC"/>
    <x v="5395"/>
    <s v="Advertise"/>
    <s v="Advertise on QC1"/>
    <x v="5"/>
    <x v="64"/>
    <x v="31"/>
    <x v="509"/>
    <n v="5911"/>
    <x v="24"/>
    <x v="16"/>
  </r>
  <r>
    <x v="0"/>
    <x v="0"/>
    <x v="10"/>
    <x v="211"/>
    <x v="490"/>
    <s v="0017000001KF2LeAAL"/>
    <x v="5396"/>
    <s v="Advertise"/>
    <s v="Advertise on QC2"/>
    <x v="2"/>
    <x v="25"/>
    <x v="25"/>
    <x v="510"/>
    <n v="7914"/>
    <x v="25"/>
    <x v="16"/>
  </r>
  <r>
    <x v="1"/>
    <x v="1"/>
    <x v="11"/>
    <x v="599"/>
    <x v="1992"/>
    <s v="0014u000020byEOAAY"/>
    <x v="5397"/>
    <s v="Advertise"/>
    <s v="Advertise on QC2"/>
    <x v="5"/>
    <x v="11"/>
    <x v="11"/>
    <x v="510"/>
    <n v="1245"/>
    <x v="25"/>
    <x v="16"/>
  </r>
  <r>
    <x v="1"/>
    <x v="1"/>
    <x v="11"/>
    <x v="11"/>
    <x v="11"/>
    <s v="0014u00001wO09SAAS"/>
    <x v="5398"/>
    <s v="Advertise"/>
    <s v="Advertise on QC1"/>
    <x v="1"/>
    <x v="11"/>
    <x v="11"/>
    <x v="510"/>
    <n v="1307"/>
    <x v="25"/>
    <x v="16"/>
  </r>
  <r>
    <x v="2"/>
    <x v="7"/>
    <x v="13"/>
    <x v="1"/>
    <x v="857"/>
    <s v="0010g00001kP1rxAAC"/>
    <x v="5399"/>
    <s v="Advertise"/>
    <s v="Advertise on QC2"/>
    <x v="1"/>
    <x v="40"/>
    <x v="46"/>
    <x v="510"/>
    <n v="7707"/>
    <x v="25"/>
    <x v="16"/>
  </r>
  <r>
    <x v="0"/>
    <x v="2"/>
    <x v="2"/>
    <x v="1"/>
    <x v="148"/>
    <s v="0017000001R3LvBAAV"/>
    <x v="155"/>
    <s v="Advertise"/>
    <s v="Advertise on QC2"/>
    <x v="5"/>
    <x v="38"/>
    <x v="43"/>
    <x v="510"/>
    <n v="2112"/>
    <x v="25"/>
    <x v="16"/>
  </r>
  <r>
    <x v="0"/>
    <x v="9"/>
    <x v="15"/>
    <x v="97"/>
    <x v="1993"/>
    <s v="0014u00001uRUBtAAO"/>
    <x v="5400"/>
    <s v="Advertise"/>
    <s v="Advertise on QC1"/>
    <x v="5"/>
    <x v="71"/>
    <x v="94"/>
    <x v="510"/>
    <n v="5268"/>
    <x v="25"/>
    <x v="16"/>
  </r>
  <r>
    <x v="0"/>
    <x v="4"/>
    <x v="25"/>
    <x v="42"/>
    <x v="1140"/>
    <s v="0017000000v1owHAAQ"/>
    <x v="5401"/>
    <s v="Advertise"/>
    <s v="Advertise on QC1"/>
    <x v="1"/>
    <x v="50"/>
    <x v="6"/>
    <x v="510"/>
    <n v="8488"/>
    <x v="25"/>
    <x v="16"/>
  </r>
  <r>
    <x v="2"/>
    <x v="11"/>
    <x v="17"/>
    <x v="15"/>
    <x v="19"/>
    <s v="0017000000SIU2zAAH"/>
    <x v="5402"/>
    <s v="Platform"/>
    <s v="Platform w/Campaign Management"/>
    <x v="1"/>
    <x v="17"/>
    <x v="19"/>
    <x v="510"/>
    <n v="852"/>
    <x v="25"/>
    <x v="16"/>
  </r>
  <r>
    <x v="2"/>
    <x v="11"/>
    <x v="17"/>
    <x v="511"/>
    <x v="1994"/>
    <s v="0014u00001p4g9lAAA"/>
    <x v="5403"/>
    <s v="Platform"/>
    <s v="Platform"/>
    <x v="6"/>
    <x v="93"/>
    <x v="115"/>
    <x v="510"/>
    <n v="5588"/>
    <x v="25"/>
    <x v="16"/>
  </r>
  <r>
    <x v="1"/>
    <x v="1"/>
    <x v="1"/>
    <x v="600"/>
    <x v="1995"/>
    <s v="0014u00001vADVKAA4"/>
    <x v="5404"/>
    <s v="Advertise"/>
    <s v="Advertise on QC1"/>
    <x v="2"/>
    <x v="1"/>
    <x v="1"/>
    <x v="511"/>
    <n v="583"/>
    <x v="26"/>
    <x v="16"/>
  </r>
  <r>
    <x v="2"/>
    <x v="7"/>
    <x v="21"/>
    <x v="167"/>
    <x v="316"/>
    <s v="0017000001R3M8PAAV"/>
    <x v="5405"/>
    <s v="Advertise"/>
    <s v="Advertise on QC1"/>
    <x v="1"/>
    <x v="26"/>
    <x v="28"/>
    <x v="511"/>
    <n v="9918"/>
    <x v="26"/>
    <x v="16"/>
  </r>
  <r>
    <x v="1"/>
    <x v="3"/>
    <x v="3"/>
    <x v="54"/>
    <x v="573"/>
    <s v="0010g00001lySPXAA2"/>
    <x v="5406"/>
    <s v="Advertise"/>
    <s v="Advertise on QC1"/>
    <x v="1"/>
    <x v="33"/>
    <x v="65"/>
    <x v="511"/>
    <n v="6595"/>
    <x v="26"/>
    <x v="16"/>
  </r>
  <r>
    <x v="1"/>
    <x v="3"/>
    <x v="3"/>
    <x v="147"/>
    <x v="1996"/>
    <s v="0010g00001g9gT5AAI"/>
    <x v="5407"/>
    <s v="Advertise"/>
    <s v="Advertise on QC1"/>
    <x v="5"/>
    <x v="67"/>
    <x v="3"/>
    <x v="511"/>
    <n v="6868"/>
    <x v="26"/>
    <x v="16"/>
  </r>
  <r>
    <x v="1"/>
    <x v="3"/>
    <x v="3"/>
    <x v="119"/>
    <x v="927"/>
    <s v="0014u00001xa2irAAA"/>
    <x v="0"/>
    <s v="Platform"/>
    <s v="Platform"/>
    <x v="0"/>
    <x v="33"/>
    <x v="79"/>
    <x v="511"/>
    <n v="8892"/>
    <x v="26"/>
    <x v="16"/>
  </r>
  <r>
    <x v="1"/>
    <x v="3"/>
    <x v="3"/>
    <x v="110"/>
    <x v="686"/>
    <s v="0017000001O4IupAAF"/>
    <x v="5408"/>
    <s v="Platform"/>
    <s v="Platform w/Campaign Management"/>
    <x v="1"/>
    <x v="29"/>
    <x v="65"/>
    <x v="511"/>
    <n v="8157"/>
    <x v="26"/>
    <x v="16"/>
  </r>
  <r>
    <x v="0"/>
    <x v="9"/>
    <x v="15"/>
    <x v="1"/>
    <x v="1997"/>
    <s v="0014u00001ywLlWAAU"/>
    <x v="5409"/>
    <s v="Platform"/>
    <s v="Platform"/>
    <x v="6"/>
    <x v="71"/>
    <x v="97"/>
    <x v="511"/>
    <n v="6881"/>
    <x v="26"/>
    <x v="16"/>
  </r>
  <r>
    <x v="2"/>
    <x v="12"/>
    <x v="28"/>
    <x v="7"/>
    <x v="67"/>
    <s v="0014u00001p7zYXAAY"/>
    <x v="5410"/>
    <s v="Advertise"/>
    <s v="Advertise on QC1"/>
    <x v="1"/>
    <x v="43"/>
    <x v="49"/>
    <x v="511"/>
    <n v="6682"/>
    <x v="26"/>
    <x v="16"/>
  </r>
  <r>
    <x v="2"/>
    <x v="12"/>
    <x v="23"/>
    <x v="177"/>
    <x v="1998"/>
    <s v="0017000001TfKdDAAV"/>
    <x v="5411"/>
    <s v="Advertise"/>
    <s v="Advertise on QC1"/>
    <x v="5"/>
    <x v="80"/>
    <x v="109"/>
    <x v="511"/>
    <n v="5976"/>
    <x v="26"/>
    <x v="16"/>
  </r>
  <r>
    <x v="2"/>
    <x v="5"/>
    <x v="19"/>
    <x v="7"/>
    <x v="1136"/>
    <s v="0017000000fzwZVAAY"/>
    <x v="5412"/>
    <s v="Advertise"/>
    <s v="Advertise on QC1"/>
    <x v="2"/>
    <x v="72"/>
    <x v="77"/>
    <x v="511"/>
    <n v="7034"/>
    <x v="26"/>
    <x v="16"/>
  </r>
  <r>
    <x v="2"/>
    <x v="6"/>
    <x v="30"/>
    <x v="1"/>
    <x v="795"/>
    <s v="0014u00001ywGxMAAU"/>
    <x v="5413"/>
    <s v="Advertise"/>
    <s v="Advertise on QC2"/>
    <x v="5"/>
    <x v="57"/>
    <x v="52"/>
    <x v="511"/>
    <n v="4097"/>
    <x v="26"/>
    <x v="16"/>
  </r>
  <r>
    <x v="2"/>
    <x v="14"/>
    <x v="33"/>
    <x v="601"/>
    <x v="1999"/>
    <s v="0014u00001tBh1RAAS"/>
    <x v="5414"/>
    <s v="Advertise"/>
    <s v="Advertise on QC1"/>
    <x v="5"/>
    <x v="64"/>
    <x v="23"/>
    <x v="511"/>
    <n v="8487"/>
    <x v="26"/>
    <x v="16"/>
  </r>
  <r>
    <x v="2"/>
    <x v="14"/>
    <x v="33"/>
    <x v="270"/>
    <x v="600"/>
    <s v="0010g00001ZpWCQAA3"/>
    <x v="5415"/>
    <s v="Advertise"/>
    <s v="Advertise on QC1"/>
    <x v="1"/>
    <x v="64"/>
    <x v="68"/>
    <x v="511"/>
    <n v="8605"/>
    <x v="26"/>
    <x v="16"/>
  </r>
  <r>
    <x v="0"/>
    <x v="0"/>
    <x v="10"/>
    <x v="602"/>
    <x v="452"/>
    <s v="0017000000YyXeoAAF"/>
    <x v="5416"/>
    <s v="Advertise"/>
    <s v="Advertise on QC1"/>
    <x v="2"/>
    <x v="129"/>
    <x v="27"/>
    <x v="512"/>
    <n v="8368"/>
    <x v="27"/>
    <x v="16"/>
  </r>
  <r>
    <x v="0"/>
    <x v="13"/>
    <x v="26"/>
    <x v="1"/>
    <x v="1186"/>
    <s v="0014u000022PEmHAAW"/>
    <x v="5417"/>
    <s v="Platform"/>
    <s v="Platform"/>
    <x v="6"/>
    <x v="37"/>
    <x v="107"/>
    <x v="512"/>
    <n v="5916"/>
    <x v="27"/>
    <x v="16"/>
  </r>
  <r>
    <x v="0"/>
    <x v="2"/>
    <x v="2"/>
    <x v="69"/>
    <x v="108"/>
    <s v="0017000001R61QcAAJ"/>
    <x v="5418"/>
    <s v="Advertise"/>
    <s v="Advertise on QC1"/>
    <x v="2"/>
    <x v="46"/>
    <x v="53"/>
    <x v="512"/>
    <n v="9176"/>
    <x v="27"/>
    <x v="16"/>
  </r>
  <r>
    <x v="0"/>
    <x v="10"/>
    <x v="16"/>
    <x v="1"/>
    <x v="1651"/>
    <s v="0014u00001wP2e3AAC"/>
    <x v="4865"/>
    <s v="Advertise"/>
    <s v="Advertise on QC2"/>
    <x v="5"/>
    <x v="48"/>
    <x v="62"/>
    <x v="512"/>
    <n v="8577"/>
    <x v="27"/>
    <x v="16"/>
  </r>
  <r>
    <x v="0"/>
    <x v="4"/>
    <x v="4"/>
    <x v="120"/>
    <x v="669"/>
    <s v="0010g00001YsNlcAAF"/>
    <x v="5419"/>
    <s v="Platform"/>
    <s v="Platform w/Campaign Management"/>
    <x v="1"/>
    <x v="76"/>
    <x v="98"/>
    <x v="512"/>
    <n v="7038"/>
    <x v="27"/>
    <x v="16"/>
  </r>
  <r>
    <x v="0"/>
    <x v="4"/>
    <x v="5"/>
    <x v="1"/>
    <x v="873"/>
    <s v="0017000000rOUN9AAO"/>
    <x v="0"/>
    <s v="Advertise"/>
    <s v="Advertise on QC2"/>
    <x v="0"/>
    <x v="5"/>
    <x v="39"/>
    <x v="512"/>
    <n v="6097"/>
    <x v="27"/>
    <x v="16"/>
  </r>
  <r>
    <x v="0"/>
    <x v="4"/>
    <x v="5"/>
    <x v="5"/>
    <x v="577"/>
    <s v="0010g00001fMDgEAAW"/>
    <x v="5420"/>
    <s v="Advertise"/>
    <s v="Advertise on QC1"/>
    <x v="2"/>
    <x v="5"/>
    <x v="48"/>
    <x v="512"/>
    <n v="5277"/>
    <x v="27"/>
    <x v="16"/>
  </r>
  <r>
    <x v="2"/>
    <x v="12"/>
    <x v="34"/>
    <x v="104"/>
    <x v="169"/>
    <s v="0010g00001csRbBAAU"/>
    <x v="5421"/>
    <s v="Advertise"/>
    <s v="Advertise on QC1"/>
    <x v="1"/>
    <x v="73"/>
    <x v="78"/>
    <x v="512"/>
    <n v="7242"/>
    <x v="27"/>
    <x v="16"/>
  </r>
  <r>
    <x v="2"/>
    <x v="12"/>
    <x v="23"/>
    <x v="7"/>
    <x v="2000"/>
    <s v="0014u00001wOUKxAAO"/>
    <x v="5422"/>
    <s v="Advertise"/>
    <s v="Advertise on QC1"/>
    <x v="5"/>
    <x v="91"/>
    <x v="24"/>
    <x v="512"/>
    <n v="8445"/>
    <x v="27"/>
    <x v="16"/>
  </r>
  <r>
    <x v="2"/>
    <x v="12"/>
    <x v="23"/>
    <x v="203"/>
    <x v="1769"/>
    <s v="0017000000WtDbvAAF"/>
    <x v="5423"/>
    <s v="Advertise"/>
    <s v="Advertise on QC1"/>
    <x v="2"/>
    <x v="91"/>
    <x v="104"/>
    <x v="512"/>
    <n v="8244"/>
    <x v="27"/>
    <x v="16"/>
  </r>
  <r>
    <x v="2"/>
    <x v="11"/>
    <x v="18"/>
    <x v="1"/>
    <x v="714"/>
    <s v="001700000153l2pAAA"/>
    <x v="5424"/>
    <s v="Advertise"/>
    <s v="Performance Test IO"/>
    <x v="1"/>
    <x v="78"/>
    <x v="83"/>
    <x v="512"/>
    <n v="3661"/>
    <x v="27"/>
    <x v="16"/>
  </r>
  <r>
    <x v="0"/>
    <x v="0"/>
    <x v="10"/>
    <x v="19"/>
    <x v="292"/>
    <s v="0014u00001wRZ4kAAG"/>
    <x v="5425"/>
    <s v="Advertise"/>
    <s v="Advertise on QC2"/>
    <x v="2"/>
    <x v="10"/>
    <x v="26"/>
    <x v="513"/>
    <n v="9328"/>
    <x v="28"/>
    <x v="16"/>
  </r>
  <r>
    <x v="1"/>
    <x v="1"/>
    <x v="1"/>
    <x v="478"/>
    <x v="330"/>
    <s v="0010g00001hzm3zAAA"/>
    <x v="5426"/>
    <s v="Advertise"/>
    <s v="Advertise on QC2"/>
    <x v="1"/>
    <x v="1"/>
    <x v="27"/>
    <x v="513"/>
    <n v="4907"/>
    <x v="28"/>
    <x v="16"/>
  </r>
  <r>
    <x v="1"/>
    <x v="1"/>
    <x v="31"/>
    <x v="1"/>
    <x v="601"/>
    <s v="0017000001ETyTvAAL"/>
    <x v="5427"/>
    <s v="Platform"/>
    <s v="Platform"/>
    <x v="4"/>
    <x v="58"/>
    <x v="58"/>
    <x v="513"/>
    <n v="6047"/>
    <x v="28"/>
    <x v="16"/>
  </r>
  <r>
    <x v="2"/>
    <x v="7"/>
    <x v="13"/>
    <x v="13"/>
    <x v="13"/>
    <s v="0017000000zRBi9AAG"/>
    <x v="5428"/>
    <s v="Advertise"/>
    <s v="Advertise on QC2"/>
    <x v="1"/>
    <x v="13"/>
    <x v="13"/>
    <x v="513"/>
    <n v="8757"/>
    <x v="28"/>
    <x v="16"/>
  </r>
  <r>
    <x v="0"/>
    <x v="2"/>
    <x v="2"/>
    <x v="185"/>
    <x v="1875"/>
    <s v="0014u000022QU2UAAW"/>
    <x v="0"/>
    <s v="Platform"/>
    <s v="Platform"/>
    <x v="0"/>
    <x v="46"/>
    <x v="61"/>
    <x v="513"/>
    <n v="6592"/>
    <x v="28"/>
    <x v="16"/>
  </r>
  <r>
    <x v="0"/>
    <x v="2"/>
    <x v="2"/>
    <x v="185"/>
    <x v="2001"/>
    <s v="0014u000022QU3NAAW"/>
    <x v="0"/>
    <s v="Platform"/>
    <s v="Platform"/>
    <x v="0"/>
    <x v="46"/>
    <x v="61"/>
    <x v="513"/>
    <n v="733"/>
    <x v="28"/>
    <x v="16"/>
  </r>
  <r>
    <x v="0"/>
    <x v="2"/>
    <x v="2"/>
    <x v="69"/>
    <x v="108"/>
    <s v="0017000001R61QcAAJ"/>
    <x v="5429"/>
    <s v="Advertise"/>
    <s v="Advertise on QC2"/>
    <x v="1"/>
    <x v="46"/>
    <x v="53"/>
    <x v="513"/>
    <n v="3972"/>
    <x v="28"/>
    <x v="16"/>
  </r>
  <r>
    <x v="0"/>
    <x v="9"/>
    <x v="15"/>
    <x v="1"/>
    <x v="255"/>
    <s v="0014u00001tAPgHAAW"/>
    <x v="4544"/>
    <s v="Advertise"/>
    <s v="Advertise on QC2"/>
    <x v="1"/>
    <x v="15"/>
    <x v="16"/>
    <x v="513"/>
    <n v="7891"/>
    <x v="28"/>
    <x v="16"/>
  </r>
  <r>
    <x v="0"/>
    <x v="4"/>
    <x v="5"/>
    <x v="5"/>
    <x v="194"/>
    <s v="0014u00001ytsttAAA"/>
    <x v="5430"/>
    <s v="Advertise"/>
    <s v="Advertise on QC1"/>
    <x v="5"/>
    <x v="5"/>
    <x v="48"/>
    <x v="513"/>
    <n v="6062"/>
    <x v="28"/>
    <x v="16"/>
  </r>
  <r>
    <x v="0"/>
    <x v="4"/>
    <x v="5"/>
    <x v="5"/>
    <x v="1572"/>
    <s v="0014u00001uTMc4AAG"/>
    <x v="5431"/>
    <s v="Advertise"/>
    <s v="Advertise on QC1"/>
    <x v="1"/>
    <x v="5"/>
    <x v="18"/>
    <x v="513"/>
    <n v="1164"/>
    <x v="28"/>
    <x v="16"/>
  </r>
  <r>
    <x v="0"/>
    <x v="4"/>
    <x v="5"/>
    <x v="121"/>
    <x v="208"/>
    <s v="0017000000zuJMkAAM"/>
    <x v="5432"/>
    <s v="Advertise"/>
    <s v="Advertise on QC2"/>
    <x v="1"/>
    <x v="5"/>
    <x v="18"/>
    <x v="513"/>
    <n v="7011"/>
    <x v="28"/>
    <x v="16"/>
  </r>
  <r>
    <x v="0"/>
    <x v="4"/>
    <x v="5"/>
    <x v="34"/>
    <x v="1479"/>
    <s v="0017000001O1awrAAB"/>
    <x v="5433"/>
    <s v="Platform"/>
    <s v="Platform"/>
    <x v="4"/>
    <x v="34"/>
    <x v="39"/>
    <x v="513"/>
    <n v="3592"/>
    <x v="28"/>
    <x v="16"/>
  </r>
  <r>
    <x v="2"/>
    <x v="11"/>
    <x v="18"/>
    <x v="1"/>
    <x v="2002"/>
    <s v="0017000000lPSmbAAG"/>
    <x v="5434"/>
    <s v="Platform"/>
    <s v="Platform"/>
    <x v="6"/>
    <x v="45"/>
    <x v="95"/>
    <x v="513"/>
    <n v="8777"/>
    <x v="28"/>
    <x v="16"/>
  </r>
  <r>
    <x v="2"/>
    <x v="11"/>
    <x v="18"/>
    <x v="56"/>
    <x v="85"/>
    <s v="0017000000nC0KNAA0"/>
    <x v="5435"/>
    <s v="Advertise"/>
    <s v="Advertise on QC2"/>
    <x v="1"/>
    <x v="19"/>
    <x v="21"/>
    <x v="513"/>
    <n v="9947"/>
    <x v="28"/>
    <x v="16"/>
  </r>
  <r>
    <x v="2"/>
    <x v="6"/>
    <x v="20"/>
    <x v="234"/>
    <x v="985"/>
    <s v="0017000000nDm2SAAS"/>
    <x v="5436"/>
    <s v="Advertise"/>
    <s v="Advertise on QC1"/>
    <x v="1"/>
    <x v="84"/>
    <x v="57"/>
    <x v="513"/>
    <n v="3615"/>
    <x v="28"/>
    <x v="16"/>
  </r>
  <r>
    <x v="0"/>
    <x v="0"/>
    <x v="0"/>
    <x v="1"/>
    <x v="1271"/>
    <s v="0010g00001cqZrCAAU"/>
    <x v="0"/>
    <s v="Advertise"/>
    <s v="Advertise on QC2"/>
    <x v="0"/>
    <x v="0"/>
    <x v="0"/>
    <x v="514"/>
    <n v="7260"/>
    <x v="29"/>
    <x v="16"/>
  </r>
  <r>
    <x v="1"/>
    <x v="1"/>
    <x v="12"/>
    <x v="60"/>
    <x v="174"/>
    <s v="0017000001R656TAAR"/>
    <x v="5437"/>
    <s v="Advertise"/>
    <s v="Advertise on QC1"/>
    <x v="2"/>
    <x v="12"/>
    <x v="12"/>
    <x v="514"/>
    <n v="5023"/>
    <x v="29"/>
    <x v="16"/>
  </r>
  <r>
    <x v="0"/>
    <x v="2"/>
    <x v="2"/>
    <x v="87"/>
    <x v="148"/>
    <s v="0017000001R3LvBAAV"/>
    <x v="4193"/>
    <s v="Advertise"/>
    <s v="Advertise on QC2"/>
    <x v="2"/>
    <x v="38"/>
    <x v="43"/>
    <x v="514"/>
    <n v="7040"/>
    <x v="29"/>
    <x v="16"/>
  </r>
  <r>
    <x v="0"/>
    <x v="2"/>
    <x v="2"/>
    <x v="50"/>
    <x v="400"/>
    <s v="0014u00001wOxTYAA0"/>
    <x v="5438"/>
    <s v="Advertise"/>
    <s v="Advertise on QC2"/>
    <x v="1"/>
    <x v="38"/>
    <x v="53"/>
    <x v="514"/>
    <n v="8105"/>
    <x v="29"/>
    <x v="16"/>
  </r>
  <r>
    <x v="1"/>
    <x v="3"/>
    <x v="3"/>
    <x v="102"/>
    <x v="167"/>
    <s v="0014u00001uSr8lAAC"/>
    <x v="5439"/>
    <s v="Advertise"/>
    <s v="Advertise on QC1"/>
    <x v="1"/>
    <x v="3"/>
    <x v="3"/>
    <x v="514"/>
    <n v="6249"/>
    <x v="29"/>
    <x v="16"/>
  </r>
  <r>
    <x v="0"/>
    <x v="10"/>
    <x v="16"/>
    <x v="1"/>
    <x v="94"/>
    <s v="0010g00001hyIwkAAE"/>
    <x v="5440"/>
    <s v="Advertise"/>
    <s v="Advertise on QC2"/>
    <x v="1"/>
    <x v="16"/>
    <x v="54"/>
    <x v="514"/>
    <n v="2884"/>
    <x v="29"/>
    <x v="16"/>
  </r>
  <r>
    <x v="0"/>
    <x v="4"/>
    <x v="6"/>
    <x v="64"/>
    <x v="102"/>
    <s v="0017000000moJ9FAAU"/>
    <x v="5441"/>
    <s v="Platform"/>
    <s v="Platform w/Campaign Management"/>
    <x v="1"/>
    <x v="6"/>
    <x v="44"/>
    <x v="514"/>
    <n v="6442"/>
    <x v="29"/>
    <x v="16"/>
  </r>
  <r>
    <x v="2"/>
    <x v="11"/>
    <x v="17"/>
    <x v="1"/>
    <x v="19"/>
    <s v="0017000000SIU2zAAH"/>
    <x v="4484"/>
    <s v="Platform"/>
    <s v="Platform w/Campaign Management"/>
    <x v="2"/>
    <x v="17"/>
    <x v="19"/>
    <x v="514"/>
    <n v="5491"/>
    <x v="29"/>
    <x v="16"/>
  </r>
  <r>
    <x v="2"/>
    <x v="11"/>
    <x v="17"/>
    <x v="1"/>
    <x v="1048"/>
    <s v="0014u00001wPV5LAAW"/>
    <x v="5442"/>
    <s v="Platform"/>
    <s v="Platform w/Campaign Management"/>
    <x v="2"/>
    <x v="17"/>
    <x v="19"/>
    <x v="514"/>
    <n v="5717"/>
    <x v="29"/>
    <x v="16"/>
  </r>
  <r>
    <x v="2"/>
    <x v="11"/>
    <x v="18"/>
    <x v="7"/>
    <x v="288"/>
    <s v="0017000000kOfjoAAC"/>
    <x v="5443"/>
    <s v="Advertise"/>
    <s v="Advertise on QC1"/>
    <x v="2"/>
    <x v="18"/>
    <x v="20"/>
    <x v="514"/>
    <n v="8532"/>
    <x v="29"/>
    <x v="16"/>
  </r>
  <r>
    <x v="2"/>
    <x v="11"/>
    <x v="18"/>
    <x v="426"/>
    <x v="1546"/>
    <s v="0010g00001lyWv4AAE"/>
    <x v="5444"/>
    <s v="Platform"/>
    <s v="Platform w/Campaign Management"/>
    <x v="5"/>
    <x v="18"/>
    <x v="110"/>
    <x v="514"/>
    <n v="3723"/>
    <x v="29"/>
    <x v="16"/>
  </r>
  <r>
    <x v="2"/>
    <x v="5"/>
    <x v="7"/>
    <x v="7"/>
    <x v="7"/>
    <s v="0017000000asbAGAAY"/>
    <x v="5445"/>
    <s v="Advertise"/>
    <s v="Advertise on QC1"/>
    <x v="1"/>
    <x v="7"/>
    <x v="7"/>
    <x v="514"/>
    <n v="3091"/>
    <x v="29"/>
    <x v="16"/>
  </r>
  <r>
    <x v="0"/>
    <x v="15"/>
    <x v="38"/>
    <x v="1"/>
    <x v="2003"/>
    <s v="0014u000020b56aAAA"/>
    <x v="5446"/>
    <s v="Advertise"/>
    <s v="Performance Test IO"/>
    <x v="5"/>
    <x v="123"/>
    <x v="141"/>
    <x v="514"/>
    <n v="621"/>
    <x v="29"/>
    <x v="16"/>
  </r>
  <r>
    <x v="2"/>
    <x v="6"/>
    <x v="8"/>
    <x v="8"/>
    <x v="1075"/>
    <s v="0010g00001YrHoAAAV"/>
    <x v="5447"/>
    <s v="Advertise"/>
    <s v="Advertise on QC1"/>
    <x v="5"/>
    <x v="8"/>
    <x v="50"/>
    <x v="514"/>
    <n v="6527"/>
    <x v="29"/>
    <x v="16"/>
  </r>
  <r>
    <x v="2"/>
    <x v="6"/>
    <x v="30"/>
    <x v="505"/>
    <x v="1125"/>
    <s v="0010g00001kSKFeAAO"/>
    <x v="5448"/>
    <s v="Advertise"/>
    <s v="Advertise on QC2"/>
    <x v="1"/>
    <x v="60"/>
    <x v="52"/>
    <x v="514"/>
    <n v="5102"/>
    <x v="29"/>
    <x v="16"/>
  </r>
  <r>
    <x v="2"/>
    <x v="6"/>
    <x v="20"/>
    <x v="134"/>
    <x v="2004"/>
    <s v="NA"/>
    <x v="0"/>
    <s v="Platform"/>
    <s v="Platform"/>
    <x v="0"/>
    <x v="84"/>
    <x v="89"/>
    <x v="514"/>
    <n v="3567"/>
    <x v="29"/>
    <x v="16"/>
  </r>
  <r>
    <x v="2"/>
    <x v="6"/>
    <x v="24"/>
    <x v="1"/>
    <x v="385"/>
    <s v="0010g00001kQp4nAAC"/>
    <x v="0"/>
    <s v="Advertise"/>
    <s v="Advertise on QC2"/>
    <x v="0"/>
    <x v="81"/>
    <x v="91"/>
    <x v="514"/>
    <n v="480"/>
    <x v="29"/>
    <x v="16"/>
  </r>
  <r>
    <x v="2"/>
    <x v="14"/>
    <x v="33"/>
    <x v="43"/>
    <x v="863"/>
    <s v="0014u00001p5HYCAA2"/>
    <x v="5449"/>
    <s v="Advertise"/>
    <s v="Advertise on QC1"/>
    <x v="2"/>
    <x v="64"/>
    <x v="31"/>
    <x v="514"/>
    <n v="8994"/>
    <x v="29"/>
    <x v="16"/>
  </r>
  <r>
    <x v="1"/>
    <x v="1"/>
    <x v="11"/>
    <x v="11"/>
    <x v="788"/>
    <s v="0010g00001b3qBmAAI"/>
    <x v="5450"/>
    <s v="Advertise"/>
    <s v="Advertise on QC1"/>
    <x v="5"/>
    <x v="11"/>
    <x v="11"/>
    <x v="515"/>
    <n v="1539"/>
    <x v="30"/>
    <x v="16"/>
  </r>
  <r>
    <x v="1"/>
    <x v="1"/>
    <x v="11"/>
    <x v="11"/>
    <x v="758"/>
    <s v="0014u00001wRjZUAA0"/>
    <x v="5451"/>
    <s v="Advertise"/>
    <s v="Advertise on QC1"/>
    <x v="1"/>
    <x v="11"/>
    <x v="11"/>
    <x v="515"/>
    <n v="7778"/>
    <x v="30"/>
    <x v="16"/>
  </r>
  <r>
    <x v="2"/>
    <x v="7"/>
    <x v="13"/>
    <x v="93"/>
    <x v="156"/>
    <s v="0017000000zReCaAAK"/>
    <x v="5452"/>
    <s v="Platform"/>
    <s v="Platform"/>
    <x v="6"/>
    <x v="40"/>
    <x v="32"/>
    <x v="515"/>
    <n v="9463"/>
    <x v="30"/>
    <x v="16"/>
  </r>
  <r>
    <x v="0"/>
    <x v="2"/>
    <x v="2"/>
    <x v="50"/>
    <x v="284"/>
    <s v="0017000001Lvy3IAAR"/>
    <x v="5453"/>
    <s v="Advertise"/>
    <s v="Advertise on QC2"/>
    <x v="1"/>
    <x v="38"/>
    <x v="53"/>
    <x v="515"/>
    <n v="5323"/>
    <x v="30"/>
    <x v="16"/>
  </r>
  <r>
    <x v="0"/>
    <x v="2"/>
    <x v="2"/>
    <x v="61"/>
    <x v="1436"/>
    <s v="0014u00001ytfmaAAA"/>
    <x v="0"/>
    <s v="Platform"/>
    <s v="Platform"/>
    <x v="0"/>
    <x v="38"/>
    <x v="61"/>
    <x v="515"/>
    <n v="2939"/>
    <x v="30"/>
    <x v="16"/>
  </r>
  <r>
    <x v="1"/>
    <x v="3"/>
    <x v="3"/>
    <x v="7"/>
    <x v="1262"/>
    <s v="0010g00001hzs6iAAA"/>
    <x v="5454"/>
    <s v="Advertise"/>
    <s v="Advertise on QC1"/>
    <x v="2"/>
    <x v="29"/>
    <x v="65"/>
    <x v="515"/>
    <n v="6802"/>
    <x v="30"/>
    <x v="16"/>
  </r>
  <r>
    <x v="0"/>
    <x v="10"/>
    <x v="16"/>
    <x v="1"/>
    <x v="2005"/>
    <s v="0017000001NAG39AAH"/>
    <x v="5455"/>
    <s v="Platform"/>
    <s v="Platform"/>
    <x v="6"/>
    <x v="16"/>
    <x v="55"/>
    <x v="515"/>
    <n v="1003"/>
    <x v="30"/>
    <x v="16"/>
  </r>
  <r>
    <x v="0"/>
    <x v="4"/>
    <x v="6"/>
    <x v="64"/>
    <x v="102"/>
    <s v="0017000000moJ9FAAU"/>
    <x v="5456"/>
    <s v="Platform"/>
    <s v="Platform w/Campaign Management"/>
    <x v="1"/>
    <x v="56"/>
    <x v="44"/>
    <x v="515"/>
    <n v="3296"/>
    <x v="30"/>
    <x v="16"/>
  </r>
  <r>
    <x v="0"/>
    <x v="4"/>
    <x v="6"/>
    <x v="42"/>
    <x v="196"/>
    <s v="0014u00001ns8PVAAY"/>
    <x v="3552"/>
    <s v="Platform"/>
    <s v="Platform w/Campaign Management"/>
    <x v="1"/>
    <x v="56"/>
    <x v="44"/>
    <x v="515"/>
    <n v="2911"/>
    <x v="30"/>
    <x v="16"/>
  </r>
  <r>
    <x v="0"/>
    <x v="4"/>
    <x v="25"/>
    <x v="479"/>
    <x v="2006"/>
    <s v="0017000001NA6YAAA1"/>
    <x v="5457"/>
    <s v="Advertise"/>
    <s v="Advertise on QC1"/>
    <x v="5"/>
    <x v="50"/>
    <x v="6"/>
    <x v="515"/>
    <n v="785"/>
    <x v="30"/>
    <x v="16"/>
  </r>
  <r>
    <x v="2"/>
    <x v="11"/>
    <x v="18"/>
    <x v="46"/>
    <x v="65"/>
    <s v="0017000000cUZF4AAO"/>
    <x v="5458"/>
    <s v="Platform"/>
    <s v="Platform w/Campaign Management"/>
    <x v="1"/>
    <x v="45"/>
    <x v="51"/>
    <x v="515"/>
    <n v="5121"/>
    <x v="30"/>
    <x v="16"/>
  </r>
  <r>
    <x v="2"/>
    <x v="6"/>
    <x v="9"/>
    <x v="9"/>
    <x v="1950"/>
    <s v="0014u00001vBph6AAC"/>
    <x v="5459"/>
    <s v="Advertise"/>
    <s v="Advertise on QC1"/>
    <x v="2"/>
    <x v="9"/>
    <x v="50"/>
    <x v="515"/>
    <n v="5448"/>
    <x v="30"/>
    <x v="16"/>
  </r>
  <r>
    <x v="2"/>
    <x v="6"/>
    <x v="20"/>
    <x v="7"/>
    <x v="1243"/>
    <s v="0010g00001gPE6NAAW"/>
    <x v="5460"/>
    <s v="Advertise"/>
    <s v="Advertise on QC1"/>
    <x v="5"/>
    <x v="21"/>
    <x v="35"/>
    <x v="515"/>
    <n v="8270"/>
    <x v="30"/>
    <x v="16"/>
  </r>
  <r>
    <x v="0"/>
    <x v="0"/>
    <x v="0"/>
    <x v="314"/>
    <x v="2007"/>
    <s v="NA"/>
    <x v="0"/>
    <s v="Platform"/>
    <s v="Platform"/>
    <x v="0"/>
    <x v="0"/>
    <x v="0"/>
    <x v="516"/>
    <n v="7832"/>
    <x v="0"/>
    <x v="17"/>
  </r>
  <r>
    <x v="1"/>
    <x v="1"/>
    <x v="1"/>
    <x v="91"/>
    <x v="705"/>
    <s v="0010g00001YrkbbAAB"/>
    <x v="5461"/>
    <s v="Advertise"/>
    <s v="Advertise on QC2"/>
    <x v="2"/>
    <x v="1"/>
    <x v="27"/>
    <x v="516"/>
    <n v="2290"/>
    <x v="0"/>
    <x v="17"/>
  </r>
  <r>
    <x v="1"/>
    <x v="1"/>
    <x v="1"/>
    <x v="150"/>
    <x v="269"/>
    <s v="0017000001Dj6UJAAZ"/>
    <x v="5462"/>
    <s v="Platform"/>
    <s v="Platform"/>
    <x v="4"/>
    <x v="36"/>
    <x v="69"/>
    <x v="516"/>
    <n v="8320"/>
    <x v="0"/>
    <x v="17"/>
  </r>
  <r>
    <x v="1"/>
    <x v="1"/>
    <x v="11"/>
    <x v="603"/>
    <x v="2008"/>
    <s v="0014u00001yvzGJAAY"/>
    <x v="5463"/>
    <s v="Advertise"/>
    <s v="Advertise on QC2"/>
    <x v="5"/>
    <x v="11"/>
    <x v="11"/>
    <x v="516"/>
    <n v="8234"/>
    <x v="0"/>
    <x v="17"/>
  </r>
  <r>
    <x v="1"/>
    <x v="1"/>
    <x v="11"/>
    <x v="92"/>
    <x v="534"/>
    <s v="0010g00001jYVLEAA4"/>
    <x v="5464"/>
    <s v="Advertise"/>
    <s v="Advertise on QC1"/>
    <x v="1"/>
    <x v="11"/>
    <x v="11"/>
    <x v="516"/>
    <n v="1036"/>
    <x v="0"/>
    <x v="17"/>
  </r>
  <r>
    <x v="0"/>
    <x v="2"/>
    <x v="2"/>
    <x v="1"/>
    <x v="400"/>
    <s v="0014u00001wOxTYAA0"/>
    <x v="5465"/>
    <s v="Advertise"/>
    <s v="Advertise on QC2"/>
    <x v="1"/>
    <x v="38"/>
    <x v="53"/>
    <x v="516"/>
    <n v="1207"/>
    <x v="0"/>
    <x v="17"/>
  </r>
  <r>
    <x v="0"/>
    <x v="2"/>
    <x v="2"/>
    <x v="50"/>
    <x v="701"/>
    <s v="0014u00001wOEdbAAG"/>
    <x v="5466"/>
    <s v="Advertise"/>
    <s v="Advertise on QC1"/>
    <x v="1"/>
    <x v="38"/>
    <x v="53"/>
    <x v="516"/>
    <n v="7016"/>
    <x v="0"/>
    <x v="17"/>
  </r>
  <r>
    <x v="0"/>
    <x v="2"/>
    <x v="2"/>
    <x v="50"/>
    <x v="365"/>
    <s v="0014u00001wR4kgAAC"/>
    <x v="5467"/>
    <s v="Advertise"/>
    <s v="Advertise on QC1"/>
    <x v="1"/>
    <x v="38"/>
    <x v="53"/>
    <x v="516"/>
    <n v="7435"/>
    <x v="0"/>
    <x v="17"/>
  </r>
  <r>
    <x v="0"/>
    <x v="2"/>
    <x v="2"/>
    <x v="589"/>
    <x v="1910"/>
    <s v="0014u000021UHllAAG"/>
    <x v="5468"/>
    <s v="Advertise"/>
    <s v="Advertise on QC2"/>
    <x v="5"/>
    <x v="38"/>
    <x v="43"/>
    <x v="516"/>
    <n v="6693"/>
    <x v="0"/>
    <x v="17"/>
  </r>
  <r>
    <x v="0"/>
    <x v="9"/>
    <x v="15"/>
    <x v="573"/>
    <x v="2009"/>
    <s v="0014u00001yvOZiAAM"/>
    <x v="5469"/>
    <s v="Advertise"/>
    <s v="Advertise on QC1"/>
    <x v="5"/>
    <x v="71"/>
    <x v="94"/>
    <x v="516"/>
    <n v="303"/>
    <x v="0"/>
    <x v="17"/>
  </r>
  <r>
    <x v="0"/>
    <x v="4"/>
    <x v="4"/>
    <x v="115"/>
    <x v="1128"/>
    <s v="0017000000qBeiWAAS"/>
    <x v="5470"/>
    <s v="Platform"/>
    <s v="Platform"/>
    <x v="4"/>
    <x v="76"/>
    <x v="4"/>
    <x v="516"/>
    <n v="4334"/>
    <x v="0"/>
    <x v="17"/>
  </r>
  <r>
    <x v="0"/>
    <x v="4"/>
    <x v="5"/>
    <x v="5"/>
    <x v="318"/>
    <s v="00170000013mIGSAA2"/>
    <x v="5471"/>
    <s v="Advertise"/>
    <s v="Advertise on QC1"/>
    <x v="1"/>
    <x v="5"/>
    <x v="5"/>
    <x v="516"/>
    <n v="8283"/>
    <x v="0"/>
    <x v="17"/>
  </r>
  <r>
    <x v="2"/>
    <x v="6"/>
    <x v="8"/>
    <x v="43"/>
    <x v="56"/>
    <s v="0017000000cQTQFAA4"/>
    <x v="5472"/>
    <s v="Advertise"/>
    <s v="Advertise on QC1"/>
    <x v="2"/>
    <x v="39"/>
    <x v="31"/>
    <x v="516"/>
    <n v="5827"/>
    <x v="0"/>
    <x v="17"/>
  </r>
  <r>
    <x v="2"/>
    <x v="6"/>
    <x v="8"/>
    <x v="8"/>
    <x v="774"/>
    <s v="0014u00001wNuapAAC"/>
    <x v="5473"/>
    <s v="Advertise"/>
    <s v="Advertise on QC1"/>
    <x v="1"/>
    <x v="8"/>
    <x v="50"/>
    <x v="516"/>
    <n v="6874"/>
    <x v="0"/>
    <x v="17"/>
  </r>
  <r>
    <x v="1"/>
    <x v="1"/>
    <x v="1"/>
    <x v="107"/>
    <x v="428"/>
    <s v="0017000001L2nU7AAJ"/>
    <x v="5474"/>
    <s v="Platform"/>
    <s v="Platform w/Campaign Management"/>
    <x v="1"/>
    <x v="36"/>
    <x v="11"/>
    <x v="517"/>
    <n v="3562"/>
    <x v="1"/>
    <x v="17"/>
  </r>
  <r>
    <x v="1"/>
    <x v="1"/>
    <x v="1"/>
    <x v="604"/>
    <x v="2010"/>
    <s v="0014u00001p7bIJAAY"/>
    <x v="5475"/>
    <s v="Platform"/>
    <s v="Platform"/>
    <x v="6"/>
    <x v="1"/>
    <x v="58"/>
    <x v="517"/>
    <n v="6209"/>
    <x v="1"/>
    <x v="17"/>
  </r>
  <r>
    <x v="1"/>
    <x v="1"/>
    <x v="11"/>
    <x v="202"/>
    <x v="2011"/>
    <s v="0014u000020ZnPbAAK"/>
    <x v="5476"/>
    <s v="Advertise"/>
    <s v="Advertise on QC1"/>
    <x v="5"/>
    <x v="11"/>
    <x v="11"/>
    <x v="517"/>
    <n v="1739"/>
    <x v="1"/>
    <x v="17"/>
  </r>
  <r>
    <x v="2"/>
    <x v="7"/>
    <x v="22"/>
    <x v="257"/>
    <x v="96"/>
    <s v="0010g00001berXqAAI"/>
    <x v="5477"/>
    <s v="Advertise"/>
    <s v="Advertise on QC1"/>
    <x v="2"/>
    <x v="28"/>
    <x v="64"/>
    <x v="517"/>
    <n v="7453"/>
    <x v="1"/>
    <x v="17"/>
  </r>
  <r>
    <x v="1"/>
    <x v="3"/>
    <x v="3"/>
    <x v="54"/>
    <x v="2012"/>
    <s v="0014u000021T1JhAAK"/>
    <x v="5478"/>
    <s v="Advertise"/>
    <s v="Advertise on QC1"/>
    <x v="5"/>
    <x v="33"/>
    <x v="33"/>
    <x v="517"/>
    <n v="1632"/>
    <x v="1"/>
    <x v="17"/>
  </r>
  <r>
    <x v="1"/>
    <x v="3"/>
    <x v="3"/>
    <x v="54"/>
    <x v="2013"/>
    <s v="0014u00001n0M0TAAU"/>
    <x v="5479"/>
    <s v="Advertise"/>
    <s v="Advertise on QC1"/>
    <x v="3"/>
    <x v="33"/>
    <x v="38"/>
    <x v="517"/>
    <n v="5311"/>
    <x v="1"/>
    <x v="17"/>
  </r>
  <r>
    <x v="0"/>
    <x v="9"/>
    <x v="15"/>
    <x v="1"/>
    <x v="159"/>
    <s v="0010g00001ZoE3lAAF"/>
    <x v="3449"/>
    <s v="Advertise"/>
    <s v="Advertise on QC2"/>
    <x v="2"/>
    <x v="15"/>
    <x v="29"/>
    <x v="517"/>
    <n v="8157"/>
    <x v="1"/>
    <x v="17"/>
  </r>
  <r>
    <x v="0"/>
    <x v="10"/>
    <x v="16"/>
    <x v="7"/>
    <x v="1081"/>
    <s v="0017000001Ir1W7AAJ"/>
    <x v="5480"/>
    <s v="Advertise"/>
    <s v="Advertise on QC1"/>
    <x v="1"/>
    <x v="16"/>
    <x v="54"/>
    <x v="517"/>
    <n v="4955"/>
    <x v="1"/>
    <x v="17"/>
  </r>
  <r>
    <x v="0"/>
    <x v="4"/>
    <x v="29"/>
    <x v="1"/>
    <x v="99"/>
    <s v="0010g00001mzMatAAE"/>
    <x v="5481"/>
    <s v="Platform"/>
    <s v="Platform w/Campaign Management"/>
    <x v="1"/>
    <x v="55"/>
    <x v="81"/>
    <x v="517"/>
    <n v="2642"/>
    <x v="1"/>
    <x v="17"/>
  </r>
  <r>
    <x v="0"/>
    <x v="4"/>
    <x v="4"/>
    <x v="4"/>
    <x v="4"/>
    <s v="0014u00001wOyNqAAK"/>
    <x v="5482"/>
    <s v="Advertise"/>
    <s v="Advertise on QC1"/>
    <x v="1"/>
    <x v="4"/>
    <x v="4"/>
    <x v="517"/>
    <n v="8031"/>
    <x v="1"/>
    <x v="17"/>
  </r>
  <r>
    <x v="0"/>
    <x v="4"/>
    <x v="5"/>
    <x v="5"/>
    <x v="1572"/>
    <s v="0014u00001uTMc4AAG"/>
    <x v="5483"/>
    <s v="Advertise"/>
    <s v="Advertise on QC1"/>
    <x v="2"/>
    <x v="5"/>
    <x v="62"/>
    <x v="517"/>
    <n v="4089"/>
    <x v="1"/>
    <x v="17"/>
  </r>
  <r>
    <x v="2"/>
    <x v="11"/>
    <x v="17"/>
    <x v="1"/>
    <x v="19"/>
    <s v="0017000000SIU2zAAH"/>
    <x v="2946"/>
    <s v="Platform"/>
    <s v="Platform w/Campaign Management"/>
    <x v="2"/>
    <x v="17"/>
    <x v="19"/>
    <x v="517"/>
    <n v="7816"/>
    <x v="1"/>
    <x v="17"/>
  </r>
  <r>
    <x v="2"/>
    <x v="11"/>
    <x v="17"/>
    <x v="15"/>
    <x v="19"/>
    <s v="0017000000SIU2zAAH"/>
    <x v="5484"/>
    <s v="Platform"/>
    <s v="Platform w/Campaign Management"/>
    <x v="2"/>
    <x v="17"/>
    <x v="19"/>
    <x v="517"/>
    <n v="3007"/>
    <x v="1"/>
    <x v="17"/>
  </r>
  <r>
    <x v="2"/>
    <x v="11"/>
    <x v="18"/>
    <x v="7"/>
    <x v="831"/>
    <s v="0014u00001nsn47AAA"/>
    <x v="5485"/>
    <s v="Advertise"/>
    <s v="Advertise on QC1"/>
    <x v="1"/>
    <x v="19"/>
    <x v="21"/>
    <x v="517"/>
    <n v="275"/>
    <x v="1"/>
    <x v="17"/>
  </r>
  <r>
    <x v="2"/>
    <x v="11"/>
    <x v="18"/>
    <x v="1"/>
    <x v="479"/>
    <s v="0010g00001gVWoVAAW"/>
    <x v="0"/>
    <s v="Advertise"/>
    <s v="Advertise on QC2"/>
    <x v="0"/>
    <x v="44"/>
    <x v="95"/>
    <x v="517"/>
    <n v="460"/>
    <x v="1"/>
    <x v="17"/>
  </r>
  <r>
    <x v="2"/>
    <x v="11"/>
    <x v="18"/>
    <x v="1"/>
    <x v="557"/>
    <s v="0017000000kOgy8AAC"/>
    <x v="5486"/>
    <s v="Advertise"/>
    <s v="Advertise on QC2"/>
    <x v="2"/>
    <x v="18"/>
    <x v="20"/>
    <x v="517"/>
    <n v="8367"/>
    <x v="1"/>
    <x v="17"/>
  </r>
  <r>
    <x v="2"/>
    <x v="5"/>
    <x v="7"/>
    <x v="1"/>
    <x v="7"/>
    <s v="0017000000asbAGAAY"/>
    <x v="5487"/>
    <s v="Advertise"/>
    <s v="Advertise on QC2"/>
    <x v="2"/>
    <x v="7"/>
    <x v="7"/>
    <x v="517"/>
    <n v="9205"/>
    <x v="1"/>
    <x v="17"/>
  </r>
  <r>
    <x v="2"/>
    <x v="5"/>
    <x v="19"/>
    <x v="24"/>
    <x v="1955"/>
    <s v="0017000000jxKVZAA2"/>
    <x v="0"/>
    <s v="Platform"/>
    <s v="Platform"/>
    <x v="0"/>
    <x v="20"/>
    <x v="30"/>
    <x v="517"/>
    <n v="830"/>
    <x v="1"/>
    <x v="17"/>
  </r>
  <r>
    <x v="2"/>
    <x v="6"/>
    <x v="9"/>
    <x v="392"/>
    <x v="170"/>
    <s v="0017000000ojCwtAAE"/>
    <x v="5488"/>
    <s v="Advertise"/>
    <s v="Advertise on QC1"/>
    <x v="1"/>
    <x v="9"/>
    <x v="45"/>
    <x v="517"/>
    <n v="6876"/>
    <x v="1"/>
    <x v="17"/>
  </r>
  <r>
    <x v="0"/>
    <x v="0"/>
    <x v="10"/>
    <x v="19"/>
    <x v="1098"/>
    <s v="0010g00001hynilAAA"/>
    <x v="5489"/>
    <s v="Advertise"/>
    <s v="Advertise on QC1"/>
    <x v="2"/>
    <x v="10"/>
    <x v="26"/>
    <x v="518"/>
    <n v="3276"/>
    <x v="2"/>
    <x v="17"/>
  </r>
  <r>
    <x v="1"/>
    <x v="1"/>
    <x v="1"/>
    <x v="32"/>
    <x v="641"/>
    <s v="0017000001XgK7bAAF"/>
    <x v="5490"/>
    <s v="Advertise"/>
    <s v="Advertise on QC1"/>
    <x v="2"/>
    <x v="32"/>
    <x v="36"/>
    <x v="518"/>
    <n v="2125"/>
    <x v="2"/>
    <x v="17"/>
  </r>
  <r>
    <x v="1"/>
    <x v="1"/>
    <x v="1"/>
    <x v="32"/>
    <x v="358"/>
    <s v="0010g00001jXIprAAG"/>
    <x v="5491"/>
    <s v="Advertise"/>
    <s v="Advertise on QC2"/>
    <x v="1"/>
    <x v="32"/>
    <x v="36"/>
    <x v="518"/>
    <n v="8806"/>
    <x v="2"/>
    <x v="17"/>
  </r>
  <r>
    <x v="1"/>
    <x v="1"/>
    <x v="11"/>
    <x v="11"/>
    <x v="1588"/>
    <s v="0014u00001vE9vgAAC"/>
    <x v="5492"/>
    <s v="Advertise"/>
    <s v="Advertise on QC1"/>
    <x v="5"/>
    <x v="11"/>
    <x v="11"/>
    <x v="518"/>
    <n v="2268"/>
    <x v="2"/>
    <x v="17"/>
  </r>
  <r>
    <x v="1"/>
    <x v="1"/>
    <x v="12"/>
    <x v="441"/>
    <x v="2014"/>
    <s v="0010g00001fMSxHAAW"/>
    <x v="5493"/>
    <s v="Advertise"/>
    <s v="Advertise on QC1"/>
    <x v="5"/>
    <x v="12"/>
    <x v="12"/>
    <x v="518"/>
    <n v="5258"/>
    <x v="2"/>
    <x v="17"/>
  </r>
  <r>
    <x v="0"/>
    <x v="13"/>
    <x v="26"/>
    <x v="409"/>
    <x v="1084"/>
    <s v="0017000001TfqCXAAZ"/>
    <x v="5494"/>
    <s v="Advertise"/>
    <s v="Advertise on QC1"/>
    <x v="1"/>
    <x v="89"/>
    <x v="148"/>
    <x v="518"/>
    <n v="5018"/>
    <x v="2"/>
    <x v="17"/>
  </r>
  <r>
    <x v="1"/>
    <x v="3"/>
    <x v="3"/>
    <x v="110"/>
    <x v="179"/>
    <s v="0010g00001i0HJlAAM"/>
    <x v="5495"/>
    <s v="Advertise"/>
    <s v="Advertise on QC1"/>
    <x v="1"/>
    <x v="29"/>
    <x v="65"/>
    <x v="518"/>
    <n v="8876"/>
    <x v="2"/>
    <x v="17"/>
  </r>
  <r>
    <x v="0"/>
    <x v="10"/>
    <x v="16"/>
    <x v="239"/>
    <x v="2015"/>
    <s v="NA"/>
    <x v="0"/>
    <s v="Platform"/>
    <s v="Platform"/>
    <x v="0"/>
    <x v="16"/>
    <x v="55"/>
    <x v="518"/>
    <n v="6569"/>
    <x v="2"/>
    <x v="17"/>
  </r>
  <r>
    <x v="0"/>
    <x v="4"/>
    <x v="4"/>
    <x v="4"/>
    <x v="2016"/>
    <s v="0010g00001ZmOhwAAF"/>
    <x v="5496"/>
    <s v="Advertise"/>
    <s v="Advertise on QC1"/>
    <x v="5"/>
    <x v="76"/>
    <x v="4"/>
    <x v="518"/>
    <n v="2101"/>
    <x v="2"/>
    <x v="17"/>
  </r>
  <r>
    <x v="0"/>
    <x v="4"/>
    <x v="4"/>
    <x v="152"/>
    <x v="2017"/>
    <s v="0017000001PwXHJAA3"/>
    <x v="5497"/>
    <s v="Platform"/>
    <s v="Platform w/Campaign Management"/>
    <x v="5"/>
    <x v="76"/>
    <x v="4"/>
    <x v="518"/>
    <n v="4365"/>
    <x v="2"/>
    <x v="17"/>
  </r>
  <r>
    <x v="0"/>
    <x v="4"/>
    <x v="5"/>
    <x v="5"/>
    <x v="611"/>
    <s v="0017000001GYn3TAAT"/>
    <x v="5498"/>
    <s v="Advertise"/>
    <s v="Advertise on QC1"/>
    <x v="1"/>
    <x v="5"/>
    <x v="48"/>
    <x v="518"/>
    <n v="2426"/>
    <x v="2"/>
    <x v="17"/>
  </r>
  <r>
    <x v="2"/>
    <x v="12"/>
    <x v="28"/>
    <x v="45"/>
    <x v="61"/>
    <s v="00170000014NhzIAAS"/>
    <x v="5499"/>
    <s v="Advertise"/>
    <s v="Advertise on QC1"/>
    <x v="2"/>
    <x v="43"/>
    <x v="49"/>
    <x v="518"/>
    <n v="4529"/>
    <x v="2"/>
    <x v="17"/>
  </r>
  <r>
    <x v="2"/>
    <x v="6"/>
    <x v="20"/>
    <x v="7"/>
    <x v="1280"/>
    <s v="0014u00001xXq3KAAS"/>
    <x v="5500"/>
    <s v="Advertise"/>
    <s v="Advertise on QC1"/>
    <x v="1"/>
    <x v="21"/>
    <x v="85"/>
    <x v="518"/>
    <n v="5684"/>
    <x v="2"/>
    <x v="17"/>
  </r>
  <r>
    <x v="1"/>
    <x v="1"/>
    <x v="1"/>
    <x v="1"/>
    <x v="1"/>
    <s v="0017000001HKelvAAD"/>
    <x v="5501"/>
    <s v="Advertise"/>
    <s v="Advertise on QC2"/>
    <x v="1"/>
    <x v="1"/>
    <x v="1"/>
    <x v="519"/>
    <n v="6803"/>
    <x v="3"/>
    <x v="17"/>
  </r>
  <r>
    <x v="1"/>
    <x v="1"/>
    <x v="1"/>
    <x v="264"/>
    <x v="856"/>
    <s v="0017000001TcoUwAAJ"/>
    <x v="5502"/>
    <s v="Advertise"/>
    <s v="Advertise on QC1"/>
    <x v="2"/>
    <x v="36"/>
    <x v="41"/>
    <x v="519"/>
    <n v="9396"/>
    <x v="3"/>
    <x v="17"/>
  </r>
  <r>
    <x v="0"/>
    <x v="8"/>
    <x v="14"/>
    <x v="7"/>
    <x v="360"/>
    <s v="00170000012Tpr2AAC"/>
    <x v="5503"/>
    <s v="Advertise"/>
    <s v="Advertise on QC1"/>
    <x v="1"/>
    <x v="14"/>
    <x v="75"/>
    <x v="519"/>
    <n v="4307"/>
    <x v="3"/>
    <x v="17"/>
  </r>
  <r>
    <x v="1"/>
    <x v="3"/>
    <x v="3"/>
    <x v="571"/>
    <x v="2018"/>
    <s v="0014u00001yvWOkAAM"/>
    <x v="5504"/>
    <s v="Advertise"/>
    <s v="Advertise on QC1"/>
    <x v="5"/>
    <x v="29"/>
    <x v="65"/>
    <x v="519"/>
    <n v="7185"/>
    <x v="3"/>
    <x v="17"/>
  </r>
  <r>
    <x v="0"/>
    <x v="4"/>
    <x v="27"/>
    <x v="74"/>
    <x v="2019"/>
    <s v="0014u00001yv9V1AAI"/>
    <x v="5505"/>
    <s v="Advertise"/>
    <s v="Advertise on QC1"/>
    <x v="5"/>
    <x v="41"/>
    <x v="63"/>
    <x v="519"/>
    <n v="5884"/>
    <x v="3"/>
    <x v="17"/>
  </r>
  <r>
    <x v="0"/>
    <x v="4"/>
    <x v="5"/>
    <x v="1"/>
    <x v="1146"/>
    <s v="0014u00001yt634AAA"/>
    <x v="3305"/>
    <s v="Platform"/>
    <s v="Platform"/>
    <x v="4"/>
    <x v="34"/>
    <x v="39"/>
    <x v="519"/>
    <n v="533"/>
    <x v="3"/>
    <x v="17"/>
  </r>
  <r>
    <x v="0"/>
    <x v="4"/>
    <x v="5"/>
    <x v="1"/>
    <x v="207"/>
    <s v="0014u00001vDCNgAAO"/>
    <x v="4692"/>
    <s v="Platform"/>
    <s v="Platform"/>
    <x v="4"/>
    <x v="34"/>
    <x v="39"/>
    <x v="519"/>
    <n v="2562"/>
    <x v="3"/>
    <x v="17"/>
  </r>
  <r>
    <x v="0"/>
    <x v="4"/>
    <x v="5"/>
    <x v="34"/>
    <x v="765"/>
    <s v="0014u00001ywXG7AAM"/>
    <x v="5506"/>
    <s v="Platform"/>
    <s v="Platform"/>
    <x v="6"/>
    <x v="34"/>
    <x v="48"/>
    <x v="519"/>
    <n v="9570"/>
    <x v="3"/>
    <x v="17"/>
  </r>
  <r>
    <x v="0"/>
    <x v="4"/>
    <x v="5"/>
    <x v="34"/>
    <x v="76"/>
    <s v="0014u00001yt6daAAA"/>
    <x v="5507"/>
    <s v="Platform"/>
    <s v="Platform"/>
    <x v="6"/>
    <x v="34"/>
    <x v="39"/>
    <x v="519"/>
    <n v="4878"/>
    <x v="3"/>
    <x v="17"/>
  </r>
  <r>
    <x v="0"/>
    <x v="4"/>
    <x v="5"/>
    <x v="301"/>
    <x v="707"/>
    <s v="0017000001MEr6TAAT"/>
    <x v="5508"/>
    <s v="Advertise"/>
    <s v="Advertise on QC1"/>
    <x v="1"/>
    <x v="97"/>
    <x v="48"/>
    <x v="519"/>
    <n v="6034"/>
    <x v="3"/>
    <x v="17"/>
  </r>
  <r>
    <x v="2"/>
    <x v="11"/>
    <x v="18"/>
    <x v="1"/>
    <x v="121"/>
    <s v="0017000000kOfiEAAS"/>
    <x v="5509"/>
    <s v="Advertise"/>
    <s v="Advertise on QC2"/>
    <x v="2"/>
    <x v="18"/>
    <x v="20"/>
    <x v="519"/>
    <n v="6624"/>
    <x v="3"/>
    <x v="17"/>
  </r>
  <r>
    <x v="2"/>
    <x v="5"/>
    <x v="19"/>
    <x v="7"/>
    <x v="163"/>
    <s v="0017000000WVbN0AAL"/>
    <x v="5510"/>
    <s v="Advertise"/>
    <s v="Advertise on QC1"/>
    <x v="1"/>
    <x v="72"/>
    <x v="77"/>
    <x v="519"/>
    <n v="6076"/>
    <x v="3"/>
    <x v="17"/>
  </r>
  <r>
    <x v="0"/>
    <x v="0"/>
    <x v="32"/>
    <x v="18"/>
    <x v="25"/>
    <s v="0014u00001p59aYAAQ"/>
    <x v="5511"/>
    <s v="Advertise"/>
    <s v="Advertise on QC1"/>
    <x v="1"/>
    <x v="62"/>
    <x v="26"/>
    <x v="520"/>
    <n v="7509"/>
    <x v="4"/>
    <x v="17"/>
  </r>
  <r>
    <x v="0"/>
    <x v="0"/>
    <x v="0"/>
    <x v="114"/>
    <x v="189"/>
    <s v="0014u00001p6smsAAA"/>
    <x v="5512"/>
    <s v="Advertise"/>
    <s v="Advertise on QC1"/>
    <x v="1"/>
    <x v="65"/>
    <x v="73"/>
    <x v="520"/>
    <n v="2518"/>
    <x v="4"/>
    <x v="17"/>
  </r>
  <r>
    <x v="1"/>
    <x v="1"/>
    <x v="1"/>
    <x v="37"/>
    <x v="50"/>
    <s v="0014u00001p5TPcAAM"/>
    <x v="5513"/>
    <s v="Advertise"/>
    <s v="Advertise on QC1"/>
    <x v="2"/>
    <x v="36"/>
    <x v="41"/>
    <x v="520"/>
    <n v="2056"/>
    <x v="4"/>
    <x v="17"/>
  </r>
  <r>
    <x v="1"/>
    <x v="1"/>
    <x v="1"/>
    <x v="386"/>
    <x v="1168"/>
    <s v="0014u00001yuDgLAAU"/>
    <x v="2458"/>
    <s v="Platform"/>
    <s v="Platform"/>
    <x v="4"/>
    <x v="53"/>
    <x v="69"/>
    <x v="520"/>
    <n v="9457"/>
    <x v="4"/>
    <x v="17"/>
  </r>
  <r>
    <x v="1"/>
    <x v="1"/>
    <x v="12"/>
    <x v="60"/>
    <x v="865"/>
    <s v="0017000001R653UAAR"/>
    <x v="5514"/>
    <s v="Advertise"/>
    <s v="Advertise on QC1"/>
    <x v="2"/>
    <x v="105"/>
    <x v="12"/>
    <x v="520"/>
    <n v="530"/>
    <x v="4"/>
    <x v="17"/>
  </r>
  <r>
    <x v="0"/>
    <x v="2"/>
    <x v="2"/>
    <x v="130"/>
    <x v="884"/>
    <s v="0010g00001YrLswAAF"/>
    <x v="5515"/>
    <s v="Advertise"/>
    <s v="Advertise on QC1"/>
    <x v="1"/>
    <x v="2"/>
    <x v="2"/>
    <x v="520"/>
    <n v="4685"/>
    <x v="4"/>
    <x v="17"/>
  </r>
  <r>
    <x v="0"/>
    <x v="2"/>
    <x v="2"/>
    <x v="67"/>
    <x v="1142"/>
    <s v="0017000001PwuKZAAZ"/>
    <x v="5516"/>
    <s v="Advertise"/>
    <s v="Advertise on QC2"/>
    <x v="1"/>
    <x v="38"/>
    <x v="43"/>
    <x v="520"/>
    <n v="415"/>
    <x v="4"/>
    <x v="17"/>
  </r>
  <r>
    <x v="0"/>
    <x v="2"/>
    <x v="2"/>
    <x v="2"/>
    <x v="2"/>
    <s v="0010g00001gOuEfAAK"/>
    <x v="5517"/>
    <s v="Advertise"/>
    <s v="Advertise on QC1"/>
    <x v="1"/>
    <x v="2"/>
    <x v="2"/>
    <x v="520"/>
    <n v="1505"/>
    <x v="4"/>
    <x v="17"/>
  </r>
  <r>
    <x v="1"/>
    <x v="3"/>
    <x v="3"/>
    <x v="28"/>
    <x v="131"/>
    <s v="0010g00001hz0MKAAY"/>
    <x v="5518"/>
    <s v="Platform"/>
    <s v="Platform w/Campaign Management"/>
    <x v="1"/>
    <x v="29"/>
    <x v="33"/>
    <x v="520"/>
    <n v="7227"/>
    <x v="4"/>
    <x v="17"/>
  </r>
  <r>
    <x v="1"/>
    <x v="3"/>
    <x v="3"/>
    <x v="82"/>
    <x v="132"/>
    <s v="0010g00001Ys59OAAR"/>
    <x v="5519"/>
    <s v="Advertise"/>
    <s v="Advertise on QC1"/>
    <x v="1"/>
    <x v="29"/>
    <x v="65"/>
    <x v="520"/>
    <n v="4005"/>
    <x v="4"/>
    <x v="17"/>
  </r>
  <r>
    <x v="1"/>
    <x v="3"/>
    <x v="3"/>
    <x v="382"/>
    <x v="1276"/>
    <s v="0010g00001dvVLQAA2"/>
    <x v="5520"/>
    <s v="Platform"/>
    <s v="Platform"/>
    <x v="4"/>
    <x v="94"/>
    <x v="102"/>
    <x v="520"/>
    <n v="5768"/>
    <x v="4"/>
    <x v="17"/>
  </r>
  <r>
    <x v="1"/>
    <x v="3"/>
    <x v="3"/>
    <x v="605"/>
    <x v="2020"/>
    <s v="0014u00001yveo1AAA"/>
    <x v="5521"/>
    <s v="Advertise"/>
    <s v="Advertise on QC2"/>
    <x v="5"/>
    <x v="67"/>
    <x v="3"/>
    <x v="520"/>
    <n v="1112"/>
    <x v="4"/>
    <x v="17"/>
  </r>
  <r>
    <x v="0"/>
    <x v="10"/>
    <x v="16"/>
    <x v="1"/>
    <x v="2021"/>
    <s v="0014u00001wPlPCAA0"/>
    <x v="5522"/>
    <s v="Advertise"/>
    <s v="Advertise on QC2"/>
    <x v="5"/>
    <x v="16"/>
    <x v="54"/>
    <x v="520"/>
    <n v="5139"/>
    <x v="4"/>
    <x v="17"/>
  </r>
  <r>
    <x v="0"/>
    <x v="10"/>
    <x v="16"/>
    <x v="326"/>
    <x v="2022"/>
    <s v="NA"/>
    <x v="0"/>
    <s v="Platform"/>
    <s v="Platform"/>
    <x v="0"/>
    <x v="48"/>
    <x v="55"/>
    <x v="520"/>
    <n v="9373"/>
    <x v="4"/>
    <x v="17"/>
  </r>
  <r>
    <x v="0"/>
    <x v="4"/>
    <x v="29"/>
    <x v="7"/>
    <x v="181"/>
    <s v="0017000000trU70AAE"/>
    <x v="5523"/>
    <s v="Advertise"/>
    <s v="Advertise on QC1"/>
    <x v="1"/>
    <x v="55"/>
    <x v="81"/>
    <x v="520"/>
    <n v="3377"/>
    <x v="4"/>
    <x v="17"/>
  </r>
  <r>
    <x v="0"/>
    <x v="4"/>
    <x v="5"/>
    <x v="121"/>
    <x v="1443"/>
    <s v="0017000000l0QahAAE"/>
    <x v="5524"/>
    <s v="Advertise"/>
    <s v="Advertise on QC1"/>
    <x v="5"/>
    <x v="5"/>
    <x v="18"/>
    <x v="520"/>
    <n v="8801"/>
    <x v="4"/>
    <x v="17"/>
  </r>
  <r>
    <x v="2"/>
    <x v="12"/>
    <x v="34"/>
    <x v="104"/>
    <x v="169"/>
    <s v="0010g00001csRbBAAU"/>
    <x v="5525"/>
    <s v="Advertise"/>
    <s v="Advertise on QC1"/>
    <x v="3"/>
    <x v="73"/>
    <x v="78"/>
    <x v="520"/>
    <n v="8319"/>
    <x v="4"/>
    <x v="17"/>
  </r>
  <r>
    <x v="2"/>
    <x v="11"/>
    <x v="17"/>
    <x v="15"/>
    <x v="19"/>
    <s v="0017000000SIU2zAAH"/>
    <x v="5526"/>
    <s v="Platform"/>
    <s v="Platform w/Campaign Management"/>
    <x v="2"/>
    <x v="17"/>
    <x v="19"/>
    <x v="520"/>
    <n v="637"/>
    <x v="4"/>
    <x v="17"/>
  </r>
  <r>
    <x v="2"/>
    <x v="5"/>
    <x v="7"/>
    <x v="70"/>
    <x v="494"/>
    <s v="0017000000r0yTvAAI"/>
    <x v="5527"/>
    <s v="Advertise"/>
    <s v="Advertise on QC1"/>
    <x v="2"/>
    <x v="7"/>
    <x v="22"/>
    <x v="520"/>
    <n v="9765"/>
    <x v="4"/>
    <x v="17"/>
  </r>
  <r>
    <x v="2"/>
    <x v="6"/>
    <x v="8"/>
    <x v="8"/>
    <x v="563"/>
    <s v="0017000001WN9xLAAT"/>
    <x v="5528"/>
    <s v="Advertise"/>
    <s v="Advertise on QC1"/>
    <x v="1"/>
    <x v="8"/>
    <x v="8"/>
    <x v="520"/>
    <n v="9209"/>
    <x v="4"/>
    <x v="17"/>
  </r>
  <r>
    <x v="1"/>
    <x v="1"/>
    <x v="11"/>
    <x v="11"/>
    <x v="758"/>
    <s v="0014u00001wRjZUAA0"/>
    <x v="5529"/>
    <s v="Advertise"/>
    <s v="Advertise on QC1"/>
    <x v="1"/>
    <x v="11"/>
    <x v="11"/>
    <x v="521"/>
    <n v="8627"/>
    <x v="5"/>
    <x v="17"/>
  </r>
  <r>
    <x v="1"/>
    <x v="3"/>
    <x v="3"/>
    <x v="54"/>
    <x v="1211"/>
    <s v="0014u00001p5cw2AAA"/>
    <x v="5530"/>
    <s v="Advertise"/>
    <s v="Advertise on QC1"/>
    <x v="7"/>
    <x v="33"/>
    <x v="38"/>
    <x v="521"/>
    <n v="5109"/>
    <x v="5"/>
    <x v="17"/>
  </r>
  <r>
    <x v="0"/>
    <x v="4"/>
    <x v="4"/>
    <x v="4"/>
    <x v="4"/>
    <s v="0014u00001wOyNqAAK"/>
    <x v="5531"/>
    <s v="Advertise"/>
    <s v="Advertise on QC1"/>
    <x v="1"/>
    <x v="4"/>
    <x v="4"/>
    <x v="521"/>
    <n v="5238"/>
    <x v="5"/>
    <x v="17"/>
  </r>
  <r>
    <x v="2"/>
    <x v="12"/>
    <x v="34"/>
    <x v="1"/>
    <x v="2023"/>
    <s v="0017000001KFbs9AAD"/>
    <x v="5532"/>
    <s v="Advertise"/>
    <s v="Advertise on QC2"/>
    <x v="5"/>
    <x v="87"/>
    <x v="78"/>
    <x v="521"/>
    <n v="5756"/>
    <x v="5"/>
    <x v="17"/>
  </r>
  <r>
    <x v="2"/>
    <x v="12"/>
    <x v="23"/>
    <x v="328"/>
    <x v="2024"/>
    <s v="0017000000atM4WAAU"/>
    <x v="5533"/>
    <s v="Platform"/>
    <s v="Platform"/>
    <x v="6"/>
    <x v="91"/>
    <x v="109"/>
    <x v="521"/>
    <n v="9325"/>
    <x v="5"/>
    <x v="17"/>
  </r>
  <r>
    <x v="2"/>
    <x v="11"/>
    <x v="18"/>
    <x v="7"/>
    <x v="2025"/>
    <s v="0017000000Wt0fQAAR"/>
    <x v="5534"/>
    <s v="Advertise"/>
    <s v="Advertise on QC1"/>
    <x v="1"/>
    <x v="130"/>
    <x v="149"/>
    <x v="521"/>
    <n v="5401"/>
    <x v="5"/>
    <x v="17"/>
  </r>
  <r>
    <x v="2"/>
    <x v="6"/>
    <x v="30"/>
    <x v="79"/>
    <x v="2026"/>
    <s v="0014u00001vBLIKAA4"/>
    <x v="5535"/>
    <s v="Advertise"/>
    <s v="Advertise on QC1"/>
    <x v="5"/>
    <x v="61"/>
    <x v="9"/>
    <x v="521"/>
    <n v="262"/>
    <x v="5"/>
    <x v="17"/>
  </r>
  <r>
    <x v="2"/>
    <x v="6"/>
    <x v="24"/>
    <x v="377"/>
    <x v="928"/>
    <s v="0017000000mFqPHAA0"/>
    <x v="5536"/>
    <s v="Advertise"/>
    <s v="Advertise on QC1"/>
    <x v="1"/>
    <x v="81"/>
    <x v="116"/>
    <x v="521"/>
    <n v="149"/>
    <x v="5"/>
    <x v="17"/>
  </r>
  <r>
    <x v="2"/>
    <x v="14"/>
    <x v="33"/>
    <x v="307"/>
    <x v="1881"/>
    <s v="0017000001N8EeaAAF"/>
    <x v="5537"/>
    <s v="Advertise"/>
    <s v="Advertise on QC1"/>
    <x v="3"/>
    <x v="64"/>
    <x v="50"/>
    <x v="521"/>
    <n v="7281"/>
    <x v="5"/>
    <x v="17"/>
  </r>
  <r>
    <x v="0"/>
    <x v="0"/>
    <x v="0"/>
    <x v="341"/>
    <x v="820"/>
    <s v="0014u00001uRvAYAA0"/>
    <x v="5538"/>
    <s v="Advertise"/>
    <s v="Advertise on QC1"/>
    <x v="1"/>
    <x v="23"/>
    <x v="26"/>
    <x v="522"/>
    <n v="9824"/>
    <x v="6"/>
    <x v="17"/>
  </r>
  <r>
    <x v="0"/>
    <x v="0"/>
    <x v="0"/>
    <x v="606"/>
    <x v="2027"/>
    <s v="0017000001SHrZFAA1"/>
    <x v="5539"/>
    <s v="Platform"/>
    <s v="Platform"/>
    <x v="6"/>
    <x v="23"/>
    <x v="0"/>
    <x v="522"/>
    <n v="3941"/>
    <x v="6"/>
    <x v="17"/>
  </r>
  <r>
    <x v="1"/>
    <x v="1"/>
    <x v="12"/>
    <x v="108"/>
    <x v="176"/>
    <s v="0014u00001uRrYcAAK"/>
    <x v="5540"/>
    <s v="Advertise"/>
    <s v="Advertise on QC2"/>
    <x v="2"/>
    <x v="12"/>
    <x v="87"/>
    <x v="522"/>
    <n v="3321"/>
    <x v="6"/>
    <x v="17"/>
  </r>
  <r>
    <x v="0"/>
    <x v="2"/>
    <x v="2"/>
    <x v="338"/>
    <x v="2028"/>
    <s v="0014u00001wOLPCAA4"/>
    <x v="5541"/>
    <s v="Platform"/>
    <s v="Platform"/>
    <x v="6"/>
    <x v="2"/>
    <x v="2"/>
    <x v="522"/>
    <n v="911"/>
    <x v="6"/>
    <x v="17"/>
  </r>
  <r>
    <x v="0"/>
    <x v="9"/>
    <x v="15"/>
    <x v="23"/>
    <x v="33"/>
    <s v="0014u00001xXdHKAA0"/>
    <x v="5542"/>
    <s v="Advertise"/>
    <s v="Advertise on QC2"/>
    <x v="2"/>
    <x v="15"/>
    <x v="101"/>
    <x v="522"/>
    <n v="1327"/>
    <x v="6"/>
    <x v="17"/>
  </r>
  <r>
    <x v="0"/>
    <x v="10"/>
    <x v="16"/>
    <x v="239"/>
    <x v="740"/>
    <s v="0014u00001wPNfgAAG"/>
    <x v="5543"/>
    <s v="Advertise"/>
    <s v="Advertise on QC2"/>
    <x v="2"/>
    <x v="16"/>
    <x v="54"/>
    <x v="522"/>
    <n v="4669"/>
    <x v="6"/>
    <x v="17"/>
  </r>
  <r>
    <x v="0"/>
    <x v="4"/>
    <x v="5"/>
    <x v="34"/>
    <x v="874"/>
    <s v="0014u00001yt61XAAQ"/>
    <x v="5544"/>
    <s v="Platform"/>
    <s v="Platform"/>
    <x v="4"/>
    <x v="34"/>
    <x v="39"/>
    <x v="522"/>
    <n v="4885"/>
    <x v="6"/>
    <x v="17"/>
  </r>
  <r>
    <x v="0"/>
    <x v="4"/>
    <x v="5"/>
    <x v="301"/>
    <x v="707"/>
    <s v="0017000001MEr6TAAT"/>
    <x v="5545"/>
    <s v="Advertise"/>
    <s v="Advertise on QC1"/>
    <x v="1"/>
    <x v="97"/>
    <x v="48"/>
    <x v="522"/>
    <n v="4191"/>
    <x v="6"/>
    <x v="17"/>
  </r>
  <r>
    <x v="0"/>
    <x v="4"/>
    <x v="5"/>
    <x v="163"/>
    <x v="2029"/>
    <s v="0010g00001kSOp2AAG"/>
    <x v="5546"/>
    <s v="Advertise"/>
    <s v="Advertise on QC1"/>
    <x v="5"/>
    <x v="5"/>
    <x v="63"/>
    <x v="522"/>
    <n v="4060"/>
    <x v="6"/>
    <x v="17"/>
  </r>
  <r>
    <x v="2"/>
    <x v="12"/>
    <x v="37"/>
    <x v="116"/>
    <x v="1073"/>
    <s v="0017000000uCN6gAAG"/>
    <x v="5547"/>
    <s v="Advertise"/>
    <s v="Advertise on QC1"/>
    <x v="1"/>
    <x v="110"/>
    <x v="50"/>
    <x v="522"/>
    <n v="3169"/>
    <x v="6"/>
    <x v="17"/>
  </r>
  <r>
    <x v="2"/>
    <x v="6"/>
    <x v="9"/>
    <x v="9"/>
    <x v="9"/>
    <s v="0017000000r0w4JAAQ"/>
    <x v="5548"/>
    <s v="Advertise"/>
    <s v="Advertise on QC1"/>
    <x v="1"/>
    <x v="9"/>
    <x v="9"/>
    <x v="522"/>
    <n v="272"/>
    <x v="6"/>
    <x v="17"/>
  </r>
  <r>
    <x v="2"/>
    <x v="6"/>
    <x v="9"/>
    <x v="57"/>
    <x v="137"/>
    <s v="0017000000moLcGAAU"/>
    <x v="5549"/>
    <s v="Advertise"/>
    <s v="Advertise on QC2"/>
    <x v="2"/>
    <x v="51"/>
    <x v="9"/>
    <x v="522"/>
    <n v="6497"/>
    <x v="6"/>
    <x v="17"/>
  </r>
  <r>
    <x v="1"/>
    <x v="1"/>
    <x v="1"/>
    <x v="264"/>
    <x v="856"/>
    <s v="0017000001TcoUwAAJ"/>
    <x v="5550"/>
    <s v="Advertise"/>
    <s v="Advertise on QC1"/>
    <x v="1"/>
    <x v="36"/>
    <x v="41"/>
    <x v="523"/>
    <n v="3854"/>
    <x v="7"/>
    <x v="17"/>
  </r>
  <r>
    <x v="1"/>
    <x v="1"/>
    <x v="11"/>
    <x v="217"/>
    <x v="1244"/>
    <s v="NA"/>
    <x v="0"/>
    <s v="Platform"/>
    <s v="Platform"/>
    <x v="0"/>
    <x v="11"/>
    <x v="59"/>
    <x v="523"/>
    <n v="5160"/>
    <x v="7"/>
    <x v="17"/>
  </r>
  <r>
    <x v="1"/>
    <x v="1"/>
    <x v="12"/>
    <x v="12"/>
    <x v="12"/>
    <s v="0017000001VXSDEAA5"/>
    <x v="5551"/>
    <s v="Advertise"/>
    <s v="Advertise on QC2"/>
    <x v="1"/>
    <x v="12"/>
    <x v="12"/>
    <x v="523"/>
    <n v="7575"/>
    <x v="7"/>
    <x v="17"/>
  </r>
  <r>
    <x v="2"/>
    <x v="7"/>
    <x v="21"/>
    <x v="387"/>
    <x v="968"/>
    <s v="0014u00001tAKnfAAG"/>
    <x v="2879"/>
    <s v="Advertise"/>
    <s v="Advertise on QC2"/>
    <x v="2"/>
    <x v="26"/>
    <x v="28"/>
    <x v="523"/>
    <n v="7070"/>
    <x v="7"/>
    <x v="17"/>
  </r>
  <r>
    <x v="0"/>
    <x v="2"/>
    <x v="2"/>
    <x v="50"/>
    <x v="701"/>
    <s v="0014u00001wOEdbAAG"/>
    <x v="5552"/>
    <s v="Advertise"/>
    <s v="Advertise on QC1"/>
    <x v="1"/>
    <x v="38"/>
    <x v="53"/>
    <x v="523"/>
    <n v="951"/>
    <x v="7"/>
    <x v="17"/>
  </r>
  <r>
    <x v="1"/>
    <x v="3"/>
    <x v="3"/>
    <x v="28"/>
    <x v="1250"/>
    <s v="0010g00001jWS1tAAG"/>
    <x v="5553"/>
    <s v="Platform"/>
    <s v="Platform w/Campaign Management"/>
    <x v="1"/>
    <x v="29"/>
    <x v="3"/>
    <x v="523"/>
    <n v="6799"/>
    <x v="7"/>
    <x v="17"/>
  </r>
  <r>
    <x v="0"/>
    <x v="9"/>
    <x v="15"/>
    <x v="231"/>
    <x v="511"/>
    <s v="0010g00001gTcR0AAK"/>
    <x v="5554"/>
    <s v="Advertise"/>
    <s v="Advertise on QC1"/>
    <x v="1"/>
    <x v="71"/>
    <x v="29"/>
    <x v="523"/>
    <n v="6809"/>
    <x v="7"/>
    <x v="17"/>
  </r>
  <r>
    <x v="0"/>
    <x v="4"/>
    <x v="5"/>
    <x v="113"/>
    <x v="2030"/>
    <s v="0014u00001ywXF4AAM"/>
    <x v="0"/>
    <s v="Platform"/>
    <s v="Platform"/>
    <x v="0"/>
    <x v="34"/>
    <x v="39"/>
    <x v="523"/>
    <n v="6906"/>
    <x v="7"/>
    <x v="17"/>
  </r>
  <r>
    <x v="0"/>
    <x v="4"/>
    <x v="6"/>
    <x v="42"/>
    <x v="943"/>
    <s v="0010g00001azyNVAAY"/>
    <x v="0"/>
    <s v="Platform"/>
    <s v="Platform"/>
    <x v="0"/>
    <x v="6"/>
    <x v="123"/>
    <x v="523"/>
    <n v="6151"/>
    <x v="7"/>
    <x v="17"/>
  </r>
  <r>
    <x v="2"/>
    <x v="12"/>
    <x v="28"/>
    <x v="7"/>
    <x v="67"/>
    <s v="0014u00001p7zYXAAY"/>
    <x v="5555"/>
    <s v="Advertise"/>
    <s v="Advertise on QC1"/>
    <x v="1"/>
    <x v="43"/>
    <x v="23"/>
    <x v="523"/>
    <n v="2447"/>
    <x v="7"/>
    <x v="17"/>
  </r>
  <r>
    <x v="2"/>
    <x v="12"/>
    <x v="23"/>
    <x v="203"/>
    <x v="1769"/>
    <s v="0017000000WtDbvAAF"/>
    <x v="5556"/>
    <s v="Advertise"/>
    <s v="Advertise on QC1"/>
    <x v="2"/>
    <x v="91"/>
    <x v="104"/>
    <x v="523"/>
    <n v="6480"/>
    <x v="7"/>
    <x v="17"/>
  </r>
  <r>
    <x v="2"/>
    <x v="6"/>
    <x v="30"/>
    <x v="7"/>
    <x v="2031"/>
    <s v="0017000000o9KUBAA2"/>
    <x v="5557"/>
    <s v="Advertise"/>
    <s v="Advertise on QC1"/>
    <x v="2"/>
    <x v="60"/>
    <x v="52"/>
    <x v="523"/>
    <n v="2467"/>
    <x v="7"/>
    <x v="17"/>
  </r>
  <r>
    <x v="2"/>
    <x v="14"/>
    <x v="33"/>
    <x v="500"/>
    <x v="2032"/>
    <s v="0017000001N9QkiAAF"/>
    <x v="5558"/>
    <s v="Advertise"/>
    <s v="Advertise on QC1"/>
    <x v="5"/>
    <x v="64"/>
    <x v="49"/>
    <x v="523"/>
    <n v="4427"/>
    <x v="7"/>
    <x v="17"/>
  </r>
  <r>
    <x v="0"/>
    <x v="0"/>
    <x v="0"/>
    <x v="7"/>
    <x v="1238"/>
    <s v="0017000001TfN1cAAF"/>
    <x v="5559"/>
    <s v="Advertise"/>
    <s v="Advertise on QC1"/>
    <x v="1"/>
    <x v="23"/>
    <x v="26"/>
    <x v="524"/>
    <n v="4516"/>
    <x v="8"/>
    <x v="17"/>
  </r>
  <r>
    <x v="0"/>
    <x v="0"/>
    <x v="10"/>
    <x v="7"/>
    <x v="268"/>
    <s v="0017000000trRg7AAE"/>
    <x v="5560"/>
    <s v="Advertise"/>
    <s v="Advertise on QC1"/>
    <x v="1"/>
    <x v="10"/>
    <x v="81"/>
    <x v="524"/>
    <n v="8407"/>
    <x v="8"/>
    <x v="17"/>
  </r>
  <r>
    <x v="1"/>
    <x v="1"/>
    <x v="1"/>
    <x v="595"/>
    <x v="1969"/>
    <s v="0014u00001ytOd5AAE"/>
    <x v="5561"/>
    <s v="Advertise"/>
    <s v="Advertise on QC1"/>
    <x v="1"/>
    <x v="1"/>
    <x v="27"/>
    <x v="524"/>
    <n v="1275"/>
    <x v="8"/>
    <x v="17"/>
  </r>
  <r>
    <x v="1"/>
    <x v="1"/>
    <x v="11"/>
    <x v="11"/>
    <x v="754"/>
    <s v="0014u00001ytUPjAAM"/>
    <x v="5562"/>
    <s v="Advertise"/>
    <s v="Advertise on QC1"/>
    <x v="1"/>
    <x v="11"/>
    <x v="11"/>
    <x v="524"/>
    <n v="7281"/>
    <x v="8"/>
    <x v="17"/>
  </r>
  <r>
    <x v="1"/>
    <x v="1"/>
    <x v="11"/>
    <x v="11"/>
    <x v="11"/>
    <s v="0014u00001wO09SAAS"/>
    <x v="5563"/>
    <s v="Advertise"/>
    <s v="Advertise on QC1"/>
    <x v="1"/>
    <x v="11"/>
    <x v="11"/>
    <x v="524"/>
    <n v="2554"/>
    <x v="8"/>
    <x v="17"/>
  </r>
  <r>
    <x v="1"/>
    <x v="3"/>
    <x v="3"/>
    <x v="347"/>
    <x v="686"/>
    <s v="0017000001O4IupAAF"/>
    <x v="5564"/>
    <s v="Platform"/>
    <s v="Platform w/Campaign Management"/>
    <x v="1"/>
    <x v="29"/>
    <x v="65"/>
    <x v="524"/>
    <n v="3904"/>
    <x v="8"/>
    <x v="17"/>
  </r>
  <r>
    <x v="1"/>
    <x v="3"/>
    <x v="3"/>
    <x v="110"/>
    <x v="179"/>
    <s v="0010g00001i0HJlAAM"/>
    <x v="5565"/>
    <s v="Advertise"/>
    <s v="Advertise on QC1"/>
    <x v="1"/>
    <x v="29"/>
    <x v="65"/>
    <x v="524"/>
    <n v="4205"/>
    <x v="8"/>
    <x v="17"/>
  </r>
  <r>
    <x v="0"/>
    <x v="10"/>
    <x v="16"/>
    <x v="1"/>
    <x v="1809"/>
    <s v="0017000001R4e0LAAR"/>
    <x v="5566"/>
    <s v="Advertise"/>
    <s v="Advertise on QC2"/>
    <x v="2"/>
    <x v="16"/>
    <x v="54"/>
    <x v="524"/>
    <n v="6980"/>
    <x v="8"/>
    <x v="17"/>
  </r>
  <r>
    <x v="0"/>
    <x v="4"/>
    <x v="5"/>
    <x v="7"/>
    <x v="2033"/>
    <s v="0010g00001hyr0cAAA"/>
    <x v="5567"/>
    <s v="Advertise"/>
    <s v="Advertise on QC1"/>
    <x v="5"/>
    <x v="49"/>
    <x v="5"/>
    <x v="524"/>
    <n v="5514"/>
    <x v="8"/>
    <x v="17"/>
  </r>
  <r>
    <x v="0"/>
    <x v="4"/>
    <x v="5"/>
    <x v="5"/>
    <x v="18"/>
    <s v="0017000001SHnzIAAT"/>
    <x v="5568"/>
    <s v="Advertise"/>
    <s v="Advertise on QC1"/>
    <x v="2"/>
    <x v="5"/>
    <x v="5"/>
    <x v="524"/>
    <n v="3420"/>
    <x v="8"/>
    <x v="17"/>
  </r>
  <r>
    <x v="0"/>
    <x v="4"/>
    <x v="5"/>
    <x v="34"/>
    <x v="101"/>
    <s v="0014u00001yt5wrAAA"/>
    <x v="5569"/>
    <s v="Platform"/>
    <s v="Platform"/>
    <x v="4"/>
    <x v="34"/>
    <x v="39"/>
    <x v="524"/>
    <n v="5828"/>
    <x v="8"/>
    <x v="17"/>
  </r>
  <r>
    <x v="2"/>
    <x v="11"/>
    <x v="17"/>
    <x v="15"/>
    <x v="19"/>
    <s v="0017000000SIU2zAAH"/>
    <x v="5570"/>
    <s v="Platform"/>
    <s v="Platform w/Campaign Management"/>
    <x v="1"/>
    <x v="17"/>
    <x v="19"/>
    <x v="524"/>
    <n v="424"/>
    <x v="8"/>
    <x v="17"/>
  </r>
  <r>
    <x v="2"/>
    <x v="6"/>
    <x v="8"/>
    <x v="7"/>
    <x v="2034"/>
    <s v="0017000001R6mAAAAZ"/>
    <x v="5571"/>
    <s v="Advertise"/>
    <s v="Advertise on QC1"/>
    <x v="5"/>
    <x v="39"/>
    <x v="45"/>
    <x v="524"/>
    <n v="8581"/>
    <x v="8"/>
    <x v="17"/>
  </r>
  <r>
    <x v="2"/>
    <x v="6"/>
    <x v="8"/>
    <x v="9"/>
    <x v="210"/>
    <s v="0014u00001nsYkjAAE"/>
    <x v="5572"/>
    <s v="Advertise"/>
    <s v="Advertise on QC1"/>
    <x v="1"/>
    <x v="27"/>
    <x v="27"/>
    <x v="524"/>
    <n v="9138"/>
    <x v="8"/>
    <x v="17"/>
  </r>
  <r>
    <x v="2"/>
    <x v="6"/>
    <x v="9"/>
    <x v="7"/>
    <x v="2035"/>
    <s v="0014u00001xZvWCAA0"/>
    <x v="5573"/>
    <s v="Advertise"/>
    <s v="Advertise on QC1"/>
    <x v="5"/>
    <x v="51"/>
    <x v="35"/>
    <x v="524"/>
    <n v="9912"/>
    <x v="8"/>
    <x v="17"/>
  </r>
  <r>
    <x v="2"/>
    <x v="6"/>
    <x v="9"/>
    <x v="9"/>
    <x v="2036"/>
    <s v="0017000001OyPO5AAN"/>
    <x v="5574"/>
    <s v="Advertise"/>
    <s v="Advertise on QC1"/>
    <x v="3"/>
    <x v="9"/>
    <x v="9"/>
    <x v="524"/>
    <n v="1940"/>
    <x v="8"/>
    <x v="17"/>
  </r>
  <r>
    <x v="0"/>
    <x v="0"/>
    <x v="10"/>
    <x v="19"/>
    <x v="2037"/>
    <s v="0014u00001ywJ3wAAE"/>
    <x v="5575"/>
    <s v="Advertise"/>
    <s v="Advertise on QC1"/>
    <x v="5"/>
    <x v="10"/>
    <x v="26"/>
    <x v="525"/>
    <n v="3934"/>
    <x v="9"/>
    <x v="17"/>
  </r>
  <r>
    <x v="1"/>
    <x v="1"/>
    <x v="1"/>
    <x v="1"/>
    <x v="1600"/>
    <s v="0010g00001Zn5XUAAZ"/>
    <x v="5576"/>
    <s v="Advertise"/>
    <s v="Advertise on QC2"/>
    <x v="2"/>
    <x v="99"/>
    <x v="11"/>
    <x v="525"/>
    <n v="653"/>
    <x v="9"/>
    <x v="17"/>
  </r>
  <r>
    <x v="0"/>
    <x v="2"/>
    <x v="2"/>
    <x v="306"/>
    <x v="718"/>
    <s v="0014u00001vAZqYAAW"/>
    <x v="5577"/>
    <s v="Advertise"/>
    <s v="Advertise on QC2"/>
    <x v="1"/>
    <x v="46"/>
    <x v="43"/>
    <x v="525"/>
    <n v="8678"/>
    <x v="9"/>
    <x v="17"/>
  </r>
  <r>
    <x v="0"/>
    <x v="2"/>
    <x v="2"/>
    <x v="68"/>
    <x v="106"/>
    <s v="0017000001R6JhFAAV"/>
    <x v="5578"/>
    <s v="Advertise"/>
    <s v="Advertise on QC2"/>
    <x v="1"/>
    <x v="38"/>
    <x v="43"/>
    <x v="525"/>
    <n v="9370"/>
    <x v="9"/>
    <x v="17"/>
  </r>
  <r>
    <x v="0"/>
    <x v="2"/>
    <x v="2"/>
    <x v="47"/>
    <x v="609"/>
    <s v="0010g00001Zq6MMAAZ"/>
    <x v="5579"/>
    <s v="Advertise"/>
    <s v="Advertise on QC1"/>
    <x v="1"/>
    <x v="46"/>
    <x v="43"/>
    <x v="525"/>
    <n v="2194"/>
    <x v="9"/>
    <x v="17"/>
  </r>
  <r>
    <x v="1"/>
    <x v="3"/>
    <x v="3"/>
    <x v="54"/>
    <x v="44"/>
    <s v="0010g00001ZonyQAAR"/>
    <x v="5580"/>
    <s v="Advertise"/>
    <s v="Advertise on QC2"/>
    <x v="1"/>
    <x v="33"/>
    <x v="33"/>
    <x v="525"/>
    <n v="8444"/>
    <x v="9"/>
    <x v="17"/>
  </r>
  <r>
    <x v="1"/>
    <x v="3"/>
    <x v="3"/>
    <x v="266"/>
    <x v="254"/>
    <s v="0010g00001cryccAAA"/>
    <x v="5581"/>
    <s v="Platform"/>
    <s v="Platform"/>
    <x v="4"/>
    <x v="67"/>
    <x v="3"/>
    <x v="525"/>
    <n v="2110"/>
    <x v="9"/>
    <x v="17"/>
  </r>
  <r>
    <x v="0"/>
    <x v="9"/>
    <x v="15"/>
    <x v="1"/>
    <x v="160"/>
    <s v="0014u00001t9FLcAAM"/>
    <x v="174"/>
    <s v="Advertise"/>
    <s v="Advertise on QC2"/>
    <x v="1"/>
    <x v="71"/>
    <x v="29"/>
    <x v="525"/>
    <n v="9673"/>
    <x v="9"/>
    <x v="17"/>
  </r>
  <r>
    <x v="0"/>
    <x v="4"/>
    <x v="5"/>
    <x v="169"/>
    <x v="1019"/>
    <s v="0014u00001ywTyGAAU"/>
    <x v="5582"/>
    <s v="Platform"/>
    <s v="Platform"/>
    <x v="4"/>
    <x v="34"/>
    <x v="39"/>
    <x v="525"/>
    <n v="1411"/>
    <x v="9"/>
    <x v="17"/>
  </r>
  <r>
    <x v="0"/>
    <x v="4"/>
    <x v="5"/>
    <x v="301"/>
    <x v="707"/>
    <s v="0017000001MEr6TAAT"/>
    <x v="5583"/>
    <s v="Advertise"/>
    <s v="Advertise on QC1"/>
    <x v="1"/>
    <x v="97"/>
    <x v="48"/>
    <x v="525"/>
    <n v="5737"/>
    <x v="9"/>
    <x v="17"/>
  </r>
  <r>
    <x v="2"/>
    <x v="11"/>
    <x v="18"/>
    <x v="1"/>
    <x v="847"/>
    <s v="0017000000nDptKAAS"/>
    <x v="5584"/>
    <s v="Advertise"/>
    <s v="Advertise on QC2"/>
    <x v="2"/>
    <x v="18"/>
    <x v="20"/>
    <x v="525"/>
    <n v="7532"/>
    <x v="9"/>
    <x v="17"/>
  </r>
  <r>
    <x v="2"/>
    <x v="6"/>
    <x v="9"/>
    <x v="9"/>
    <x v="2036"/>
    <s v="0017000001OyPO5AAN"/>
    <x v="5585"/>
    <s v="Advertise"/>
    <s v="Advertise on QC1"/>
    <x v="2"/>
    <x v="9"/>
    <x v="9"/>
    <x v="525"/>
    <n v="5156"/>
    <x v="9"/>
    <x v="17"/>
  </r>
  <r>
    <x v="0"/>
    <x v="0"/>
    <x v="0"/>
    <x v="164"/>
    <x v="306"/>
    <s v="0014u00001nsvU9AAI"/>
    <x v="5586"/>
    <s v="Advertise"/>
    <s v="Advertise on QC1"/>
    <x v="1"/>
    <x v="0"/>
    <x v="15"/>
    <x v="526"/>
    <n v="446"/>
    <x v="10"/>
    <x v="17"/>
  </r>
  <r>
    <x v="0"/>
    <x v="0"/>
    <x v="0"/>
    <x v="114"/>
    <x v="723"/>
    <s v="0014u00001wQNVhAAO"/>
    <x v="5587"/>
    <s v="Advertise"/>
    <s v="Advertise on QC1"/>
    <x v="1"/>
    <x v="65"/>
    <x v="25"/>
    <x v="526"/>
    <n v="8301"/>
    <x v="10"/>
    <x v="17"/>
  </r>
  <r>
    <x v="1"/>
    <x v="1"/>
    <x v="1"/>
    <x v="1"/>
    <x v="2038"/>
    <s v="0017000001SSxjOAAT"/>
    <x v="5588"/>
    <s v="Platform"/>
    <s v="Platform w/Campaign Management"/>
    <x v="2"/>
    <x v="1"/>
    <x v="1"/>
    <x v="526"/>
    <n v="858"/>
    <x v="10"/>
    <x v="17"/>
  </r>
  <r>
    <x v="1"/>
    <x v="1"/>
    <x v="1"/>
    <x v="279"/>
    <x v="1078"/>
    <s v="0010g00001bennFAAQ"/>
    <x v="5589"/>
    <s v="Advertise"/>
    <s v="Advertise on QC1"/>
    <x v="1"/>
    <x v="36"/>
    <x v="41"/>
    <x v="526"/>
    <n v="5374"/>
    <x v="10"/>
    <x v="17"/>
  </r>
  <r>
    <x v="0"/>
    <x v="2"/>
    <x v="2"/>
    <x v="207"/>
    <x v="432"/>
    <s v="0010g00001dvCszAAE"/>
    <x v="5590"/>
    <s v="Advertise"/>
    <s v="Advertise on QC1"/>
    <x v="1"/>
    <x v="2"/>
    <x v="2"/>
    <x v="526"/>
    <n v="8673"/>
    <x v="10"/>
    <x v="17"/>
  </r>
  <r>
    <x v="0"/>
    <x v="2"/>
    <x v="2"/>
    <x v="68"/>
    <x v="106"/>
    <s v="0017000001R6JhFAAV"/>
    <x v="5591"/>
    <s v="Advertise"/>
    <s v="Advertise on QC2"/>
    <x v="1"/>
    <x v="38"/>
    <x v="43"/>
    <x v="526"/>
    <n v="3127"/>
    <x v="10"/>
    <x v="17"/>
  </r>
  <r>
    <x v="0"/>
    <x v="2"/>
    <x v="2"/>
    <x v="213"/>
    <x v="1010"/>
    <s v="0017000001VWlGkAAL"/>
    <x v="5592"/>
    <s v="Advertise"/>
    <s v="Advertise on QC1"/>
    <x v="1"/>
    <x v="46"/>
    <x v="53"/>
    <x v="526"/>
    <n v="4168"/>
    <x v="10"/>
    <x v="17"/>
  </r>
  <r>
    <x v="0"/>
    <x v="2"/>
    <x v="2"/>
    <x v="540"/>
    <x v="1689"/>
    <s v="0017000001Tcx8FAAR"/>
    <x v="5593"/>
    <s v="Advertise"/>
    <s v="Advertise on QC1"/>
    <x v="1"/>
    <x v="46"/>
    <x v="53"/>
    <x v="526"/>
    <n v="4925"/>
    <x v="10"/>
    <x v="17"/>
  </r>
  <r>
    <x v="1"/>
    <x v="3"/>
    <x v="3"/>
    <x v="1"/>
    <x v="610"/>
    <s v="0014u00001ntMCvAAM"/>
    <x v="3649"/>
    <s v="Advertise"/>
    <s v="Advertise on QC2"/>
    <x v="2"/>
    <x v="29"/>
    <x v="65"/>
    <x v="526"/>
    <n v="3979"/>
    <x v="10"/>
    <x v="17"/>
  </r>
  <r>
    <x v="0"/>
    <x v="10"/>
    <x v="16"/>
    <x v="216"/>
    <x v="471"/>
    <s v="0010g00001mzo4ZAAQ"/>
    <x v="5594"/>
    <s v="Advertise"/>
    <s v="Advertise on QC1"/>
    <x v="1"/>
    <x v="48"/>
    <x v="62"/>
    <x v="526"/>
    <n v="5681"/>
    <x v="10"/>
    <x v="17"/>
  </r>
  <r>
    <x v="0"/>
    <x v="4"/>
    <x v="4"/>
    <x v="4"/>
    <x v="4"/>
    <s v="0014u00001wOyNqAAK"/>
    <x v="5595"/>
    <s v="Advertise"/>
    <s v="Advertise on QC1"/>
    <x v="2"/>
    <x v="4"/>
    <x v="4"/>
    <x v="526"/>
    <n v="1116"/>
    <x v="10"/>
    <x v="17"/>
  </r>
  <r>
    <x v="0"/>
    <x v="4"/>
    <x v="27"/>
    <x v="607"/>
    <x v="2039"/>
    <s v="0014u000021UHGwAAO"/>
    <x v="5596"/>
    <s v="Advertise"/>
    <s v="Advertise on QC2"/>
    <x v="2"/>
    <x v="41"/>
    <x v="63"/>
    <x v="526"/>
    <n v="1042"/>
    <x v="10"/>
    <x v="17"/>
  </r>
  <r>
    <x v="0"/>
    <x v="4"/>
    <x v="5"/>
    <x v="176"/>
    <x v="336"/>
    <s v="00170000012XkxhAAC"/>
    <x v="2190"/>
    <s v="Advertise"/>
    <s v="Advertise on QC2"/>
    <x v="1"/>
    <x v="34"/>
    <x v="18"/>
    <x v="526"/>
    <n v="8362"/>
    <x v="10"/>
    <x v="17"/>
  </r>
  <r>
    <x v="0"/>
    <x v="0"/>
    <x v="0"/>
    <x v="18"/>
    <x v="25"/>
    <s v="0014u00001p59aYAAQ"/>
    <x v="5597"/>
    <s v="Advertise"/>
    <s v="Advertise on QC1"/>
    <x v="1"/>
    <x v="23"/>
    <x v="26"/>
    <x v="527"/>
    <n v="1469"/>
    <x v="11"/>
    <x v="17"/>
  </r>
  <r>
    <x v="1"/>
    <x v="1"/>
    <x v="11"/>
    <x v="92"/>
    <x v="534"/>
    <s v="0010g00001jYVLEAA4"/>
    <x v="5598"/>
    <s v="Advertise"/>
    <s v="Advertise on QC1"/>
    <x v="1"/>
    <x v="11"/>
    <x v="11"/>
    <x v="527"/>
    <n v="1435"/>
    <x v="11"/>
    <x v="17"/>
  </r>
  <r>
    <x v="1"/>
    <x v="1"/>
    <x v="31"/>
    <x v="325"/>
    <x v="1914"/>
    <s v="0014u00001wPRXcAAO"/>
    <x v="5599"/>
    <s v="Advertise"/>
    <s v="Advertise on QC1"/>
    <x v="2"/>
    <x v="58"/>
    <x v="119"/>
    <x v="527"/>
    <n v="6402"/>
    <x v="11"/>
    <x v="17"/>
  </r>
  <r>
    <x v="0"/>
    <x v="2"/>
    <x v="2"/>
    <x v="207"/>
    <x v="432"/>
    <s v="0010g00001dvCszAAE"/>
    <x v="5600"/>
    <s v="Advertise"/>
    <s v="Advertise on QC1"/>
    <x v="1"/>
    <x v="2"/>
    <x v="2"/>
    <x v="527"/>
    <n v="6552"/>
    <x v="11"/>
    <x v="17"/>
  </r>
  <r>
    <x v="0"/>
    <x v="2"/>
    <x v="2"/>
    <x v="69"/>
    <x v="108"/>
    <s v="0017000001R61QcAAJ"/>
    <x v="5601"/>
    <s v="Advertise"/>
    <s v="Advertise on QC1"/>
    <x v="1"/>
    <x v="46"/>
    <x v="53"/>
    <x v="527"/>
    <n v="2231"/>
    <x v="11"/>
    <x v="17"/>
  </r>
  <r>
    <x v="0"/>
    <x v="9"/>
    <x v="15"/>
    <x v="1"/>
    <x v="256"/>
    <s v="0010g00001bdE7LAAU"/>
    <x v="4437"/>
    <s v="Advertise"/>
    <s v="Advertise on QC2"/>
    <x v="1"/>
    <x v="15"/>
    <x v="16"/>
    <x v="527"/>
    <n v="3590"/>
    <x v="11"/>
    <x v="17"/>
  </r>
  <r>
    <x v="0"/>
    <x v="4"/>
    <x v="4"/>
    <x v="4"/>
    <x v="668"/>
    <s v="0017000000iwuKtAAI"/>
    <x v="5602"/>
    <s v="Advertise"/>
    <s v="Advertise on QC1"/>
    <x v="1"/>
    <x v="76"/>
    <x v="74"/>
    <x v="527"/>
    <n v="2466"/>
    <x v="11"/>
    <x v="17"/>
  </r>
  <r>
    <x v="0"/>
    <x v="4"/>
    <x v="5"/>
    <x v="83"/>
    <x v="362"/>
    <s v="0017000000nDUPgAAO"/>
    <x v="5603"/>
    <s v="Advertise"/>
    <s v="Advertise on QC1"/>
    <x v="1"/>
    <x v="34"/>
    <x v="18"/>
    <x v="527"/>
    <n v="5042"/>
    <x v="11"/>
    <x v="17"/>
  </r>
  <r>
    <x v="2"/>
    <x v="12"/>
    <x v="23"/>
    <x v="123"/>
    <x v="1578"/>
    <s v="0014u00001nsnfhAAA"/>
    <x v="5604"/>
    <s v="Advertise"/>
    <s v="Advertise on QC2"/>
    <x v="5"/>
    <x v="80"/>
    <x v="85"/>
    <x v="527"/>
    <n v="2330"/>
    <x v="11"/>
    <x v="17"/>
  </r>
  <r>
    <x v="2"/>
    <x v="11"/>
    <x v="17"/>
    <x v="430"/>
    <x v="19"/>
    <s v="0017000000SIU2zAAH"/>
    <x v="0"/>
    <s v="Platform"/>
    <s v="Platform"/>
    <x v="0"/>
    <x v="17"/>
    <x v="115"/>
    <x v="527"/>
    <n v="8190"/>
    <x v="11"/>
    <x v="17"/>
  </r>
  <r>
    <x v="2"/>
    <x v="11"/>
    <x v="18"/>
    <x v="7"/>
    <x v="64"/>
    <s v="0017000000kOgzFAAS"/>
    <x v="5605"/>
    <s v="Advertise"/>
    <s v="Advertise on QC1"/>
    <x v="2"/>
    <x v="18"/>
    <x v="20"/>
    <x v="527"/>
    <n v="5726"/>
    <x v="11"/>
    <x v="17"/>
  </r>
  <r>
    <x v="2"/>
    <x v="5"/>
    <x v="19"/>
    <x v="245"/>
    <x v="994"/>
    <s v="0010g00001azlHFAAY"/>
    <x v="5606"/>
    <s v="Advertise"/>
    <s v="Advertise on QC1"/>
    <x v="1"/>
    <x v="63"/>
    <x v="100"/>
    <x v="527"/>
    <n v="4997"/>
    <x v="11"/>
    <x v="17"/>
  </r>
  <r>
    <x v="2"/>
    <x v="6"/>
    <x v="30"/>
    <x v="79"/>
    <x v="384"/>
    <s v="0014u00001vBRm6AAG"/>
    <x v="5607"/>
    <s v="Advertise"/>
    <s v="Advertise on QC1"/>
    <x v="1"/>
    <x v="61"/>
    <x v="9"/>
    <x v="527"/>
    <n v="9490"/>
    <x v="11"/>
    <x v="17"/>
  </r>
  <r>
    <x v="2"/>
    <x v="6"/>
    <x v="9"/>
    <x v="80"/>
    <x v="1292"/>
    <s v="0010g00001jWVcgAAG"/>
    <x v="5608"/>
    <s v="Advertise"/>
    <s v="Advertise on QC1"/>
    <x v="1"/>
    <x v="51"/>
    <x v="9"/>
    <x v="527"/>
    <n v="2575"/>
    <x v="11"/>
    <x v="17"/>
  </r>
  <r>
    <x v="0"/>
    <x v="0"/>
    <x v="0"/>
    <x v="1"/>
    <x v="833"/>
    <s v="0010g00001kPvspAAC"/>
    <x v="5609"/>
    <s v="Advertise"/>
    <s v="Advertise on QC2"/>
    <x v="1"/>
    <x v="23"/>
    <x v="26"/>
    <x v="528"/>
    <n v="7103"/>
    <x v="12"/>
    <x v="17"/>
  </r>
  <r>
    <x v="0"/>
    <x v="0"/>
    <x v="0"/>
    <x v="114"/>
    <x v="276"/>
    <s v="0014u00001p4nLwAAI"/>
    <x v="5610"/>
    <s v="Advertise"/>
    <s v="Advertise on QC1"/>
    <x v="1"/>
    <x v="65"/>
    <x v="73"/>
    <x v="528"/>
    <n v="7159"/>
    <x v="12"/>
    <x v="17"/>
  </r>
  <r>
    <x v="1"/>
    <x v="1"/>
    <x v="1"/>
    <x v="150"/>
    <x v="269"/>
    <s v="0017000001Dj6UJAAZ"/>
    <x v="5611"/>
    <s v="Platform"/>
    <s v="Platform"/>
    <x v="4"/>
    <x v="36"/>
    <x v="69"/>
    <x v="528"/>
    <n v="4283"/>
    <x v="12"/>
    <x v="17"/>
  </r>
  <r>
    <x v="1"/>
    <x v="1"/>
    <x v="11"/>
    <x v="202"/>
    <x v="413"/>
    <s v="0014u00001p5EJfAAM"/>
    <x v="5612"/>
    <s v="Advertise"/>
    <s v="Advertise on QC1"/>
    <x v="1"/>
    <x v="11"/>
    <x v="11"/>
    <x v="528"/>
    <n v="968"/>
    <x v="12"/>
    <x v="17"/>
  </r>
  <r>
    <x v="0"/>
    <x v="8"/>
    <x v="14"/>
    <x v="1"/>
    <x v="633"/>
    <s v="0010g00001bf348AAA"/>
    <x v="5613"/>
    <s v="Advertise"/>
    <s v="Advertise on QC2"/>
    <x v="1"/>
    <x v="14"/>
    <x v="75"/>
    <x v="528"/>
    <n v="7111"/>
    <x v="12"/>
    <x v="17"/>
  </r>
  <r>
    <x v="0"/>
    <x v="2"/>
    <x v="2"/>
    <x v="1"/>
    <x v="2040"/>
    <s v="0017000001WNwLqAAL"/>
    <x v="0"/>
    <s v="Platform"/>
    <s v="Platform"/>
    <x v="0"/>
    <x v="38"/>
    <x v="61"/>
    <x v="528"/>
    <n v="7665"/>
    <x v="12"/>
    <x v="17"/>
  </r>
  <r>
    <x v="1"/>
    <x v="3"/>
    <x v="3"/>
    <x v="110"/>
    <x v="179"/>
    <s v="0010g00001i0HJlAAM"/>
    <x v="5614"/>
    <s v="Advertise"/>
    <s v="Advertise on QC1"/>
    <x v="1"/>
    <x v="29"/>
    <x v="65"/>
    <x v="528"/>
    <n v="7837"/>
    <x v="12"/>
    <x v="17"/>
  </r>
  <r>
    <x v="0"/>
    <x v="4"/>
    <x v="5"/>
    <x v="5"/>
    <x v="2041"/>
    <s v="0014u00001xaA8yAAE"/>
    <x v="5615"/>
    <s v="Advertise"/>
    <s v="Advertise on QC1"/>
    <x v="5"/>
    <x v="5"/>
    <x v="5"/>
    <x v="528"/>
    <n v="596"/>
    <x v="12"/>
    <x v="17"/>
  </r>
  <r>
    <x v="0"/>
    <x v="4"/>
    <x v="5"/>
    <x v="567"/>
    <x v="1844"/>
    <s v="0017000000qBgS6AAK"/>
    <x v="5616"/>
    <s v="Platform"/>
    <s v="Platform"/>
    <x v="4"/>
    <x v="5"/>
    <x v="39"/>
    <x v="528"/>
    <n v="4709"/>
    <x v="12"/>
    <x v="17"/>
  </r>
  <r>
    <x v="0"/>
    <x v="4"/>
    <x v="5"/>
    <x v="113"/>
    <x v="353"/>
    <s v="0014u00001yvX0BAAU"/>
    <x v="5617"/>
    <s v="Platform"/>
    <s v="Platform"/>
    <x v="6"/>
    <x v="34"/>
    <x v="39"/>
    <x v="528"/>
    <n v="7497"/>
    <x v="12"/>
    <x v="17"/>
  </r>
  <r>
    <x v="0"/>
    <x v="4"/>
    <x v="5"/>
    <x v="163"/>
    <x v="2042"/>
    <s v="0017000000qArsNAAS"/>
    <x v="5618"/>
    <s v="Advertise"/>
    <s v="Advertise on QC1"/>
    <x v="5"/>
    <x v="5"/>
    <x v="48"/>
    <x v="528"/>
    <n v="9836"/>
    <x v="12"/>
    <x v="17"/>
  </r>
  <r>
    <x v="2"/>
    <x v="11"/>
    <x v="17"/>
    <x v="15"/>
    <x v="19"/>
    <s v="0017000000SIU2zAAH"/>
    <x v="4656"/>
    <s v="Platform"/>
    <s v="Platform w/Campaign Management"/>
    <x v="2"/>
    <x v="17"/>
    <x v="19"/>
    <x v="528"/>
    <n v="7553"/>
    <x v="12"/>
    <x v="17"/>
  </r>
  <r>
    <x v="2"/>
    <x v="11"/>
    <x v="17"/>
    <x v="188"/>
    <x v="670"/>
    <s v="0014u00001vE8S8AAK"/>
    <x v="5619"/>
    <s v="Platform"/>
    <s v="Platform w/Campaign Management"/>
    <x v="1"/>
    <x v="17"/>
    <x v="19"/>
    <x v="528"/>
    <n v="8208"/>
    <x v="12"/>
    <x v="17"/>
  </r>
  <r>
    <x v="2"/>
    <x v="6"/>
    <x v="8"/>
    <x v="43"/>
    <x v="574"/>
    <s v="0014u00001yu3JTAAY"/>
    <x v="5620"/>
    <s v="Advertise"/>
    <s v="Advertise on QC1"/>
    <x v="1"/>
    <x v="39"/>
    <x v="57"/>
    <x v="528"/>
    <n v="254"/>
    <x v="12"/>
    <x v="17"/>
  </r>
  <r>
    <x v="2"/>
    <x v="6"/>
    <x v="8"/>
    <x v="8"/>
    <x v="563"/>
    <s v="0017000001WN9xLAAT"/>
    <x v="5621"/>
    <s v="Advertise"/>
    <s v="Advertise on QC1"/>
    <x v="1"/>
    <x v="8"/>
    <x v="8"/>
    <x v="528"/>
    <n v="1144"/>
    <x v="12"/>
    <x v="17"/>
  </r>
  <r>
    <x v="2"/>
    <x v="6"/>
    <x v="20"/>
    <x v="262"/>
    <x v="585"/>
    <s v="0014u00001p5EyBAAU"/>
    <x v="5622"/>
    <s v="Advertise"/>
    <s v="Advertise on QC1"/>
    <x v="3"/>
    <x v="22"/>
    <x v="112"/>
    <x v="528"/>
    <n v="1312"/>
    <x v="12"/>
    <x v="17"/>
  </r>
  <r>
    <x v="2"/>
    <x v="6"/>
    <x v="24"/>
    <x v="312"/>
    <x v="735"/>
    <s v="0017000000qywQVAAY"/>
    <x v="1103"/>
    <s v="Advertise"/>
    <s v="Advertise on QC2"/>
    <x v="1"/>
    <x v="81"/>
    <x v="85"/>
    <x v="528"/>
    <n v="1150"/>
    <x v="12"/>
    <x v="17"/>
  </r>
  <r>
    <x v="1"/>
    <x v="1"/>
    <x v="11"/>
    <x v="101"/>
    <x v="1275"/>
    <s v="0014u00001xaMbtAAE"/>
    <x v="5623"/>
    <s v="Advertise"/>
    <s v="Advertise on QC1"/>
    <x v="5"/>
    <x v="11"/>
    <x v="11"/>
    <x v="529"/>
    <n v="4737"/>
    <x v="13"/>
    <x v="17"/>
  </r>
  <r>
    <x v="1"/>
    <x v="1"/>
    <x v="12"/>
    <x v="12"/>
    <x v="12"/>
    <s v="0017000001VXSDEAA5"/>
    <x v="5624"/>
    <s v="Advertise"/>
    <s v="Advertise on QC1"/>
    <x v="1"/>
    <x v="12"/>
    <x v="12"/>
    <x v="529"/>
    <n v="2242"/>
    <x v="13"/>
    <x v="17"/>
  </r>
  <r>
    <x v="2"/>
    <x v="7"/>
    <x v="13"/>
    <x v="191"/>
    <x v="1382"/>
    <s v="00170000016DP2HAAW"/>
    <x v="5625"/>
    <s v="Advertise"/>
    <s v="Advertise on QC2"/>
    <x v="2"/>
    <x v="13"/>
    <x v="88"/>
    <x v="529"/>
    <n v="6453"/>
    <x v="13"/>
    <x v="17"/>
  </r>
  <r>
    <x v="0"/>
    <x v="13"/>
    <x v="26"/>
    <x v="1"/>
    <x v="2043"/>
    <s v="0017000000vnzVFAAY"/>
    <x v="0"/>
    <s v="Advertise"/>
    <s v="Advertise on QC2"/>
    <x v="0"/>
    <x v="37"/>
    <x v="107"/>
    <x v="529"/>
    <n v="1872"/>
    <x v="13"/>
    <x v="17"/>
  </r>
  <r>
    <x v="0"/>
    <x v="8"/>
    <x v="14"/>
    <x v="283"/>
    <x v="2044"/>
    <s v="0014u00001yuhs7AAA"/>
    <x v="5626"/>
    <s v="Platform"/>
    <s v="Platform"/>
    <x v="6"/>
    <x v="14"/>
    <x v="14"/>
    <x v="529"/>
    <n v="842"/>
    <x v="13"/>
    <x v="17"/>
  </r>
  <r>
    <x v="1"/>
    <x v="3"/>
    <x v="3"/>
    <x v="7"/>
    <x v="2045"/>
    <s v="0010g00001jWUMXAA4"/>
    <x v="5627"/>
    <s v="Advertise"/>
    <s v="Advertise on QC1"/>
    <x v="1"/>
    <x v="67"/>
    <x v="7"/>
    <x v="529"/>
    <n v="3431"/>
    <x v="13"/>
    <x v="17"/>
  </r>
  <r>
    <x v="0"/>
    <x v="4"/>
    <x v="5"/>
    <x v="34"/>
    <x v="2046"/>
    <s v="0014u00001wRSzhAAG"/>
    <x v="5628"/>
    <s v="Platform"/>
    <s v="Platform"/>
    <x v="4"/>
    <x v="34"/>
    <x v="39"/>
    <x v="529"/>
    <n v="9463"/>
    <x v="13"/>
    <x v="17"/>
  </r>
  <r>
    <x v="0"/>
    <x v="4"/>
    <x v="25"/>
    <x v="210"/>
    <x v="447"/>
    <s v="0017000001PwNcYAAV"/>
    <x v="5629"/>
    <s v="Advertise"/>
    <s v="Advertise on QC1"/>
    <x v="2"/>
    <x v="50"/>
    <x v="6"/>
    <x v="529"/>
    <n v="2687"/>
    <x v="13"/>
    <x v="17"/>
  </r>
  <r>
    <x v="2"/>
    <x v="12"/>
    <x v="23"/>
    <x v="240"/>
    <x v="2047"/>
    <s v="0014u000021Si8TAAS"/>
    <x v="5630"/>
    <s v="Advertise"/>
    <s v="Advertise on QC2"/>
    <x v="5"/>
    <x v="91"/>
    <x v="109"/>
    <x v="529"/>
    <n v="2250"/>
    <x v="13"/>
    <x v="17"/>
  </r>
  <r>
    <x v="2"/>
    <x v="11"/>
    <x v="18"/>
    <x v="7"/>
    <x v="2048"/>
    <s v="0017000001TfjRLAAZ"/>
    <x v="5631"/>
    <s v="Advertise"/>
    <s v="Advertise on QC1"/>
    <x v="3"/>
    <x v="18"/>
    <x v="20"/>
    <x v="529"/>
    <n v="9436"/>
    <x v="13"/>
    <x v="17"/>
  </r>
  <r>
    <x v="2"/>
    <x v="5"/>
    <x v="19"/>
    <x v="24"/>
    <x v="2049"/>
    <s v="0017000000lNy2HAAS"/>
    <x v="0"/>
    <s v="Platform"/>
    <s v="Platform"/>
    <x v="0"/>
    <x v="20"/>
    <x v="30"/>
    <x v="529"/>
    <n v="9988"/>
    <x v="13"/>
    <x v="17"/>
  </r>
  <r>
    <x v="0"/>
    <x v="0"/>
    <x v="0"/>
    <x v="7"/>
    <x v="833"/>
    <s v="0010g00001kPvspAAC"/>
    <x v="5632"/>
    <s v="Advertise"/>
    <s v="Advertise on QC1"/>
    <x v="1"/>
    <x v="23"/>
    <x v="26"/>
    <x v="530"/>
    <n v="3861"/>
    <x v="14"/>
    <x v="17"/>
  </r>
  <r>
    <x v="0"/>
    <x v="0"/>
    <x v="10"/>
    <x v="1"/>
    <x v="290"/>
    <s v="0017000001VZ1DZAA1"/>
    <x v="5633"/>
    <s v="Advertise"/>
    <s v="Advertise on QC2"/>
    <x v="2"/>
    <x v="52"/>
    <x v="73"/>
    <x v="530"/>
    <n v="8271"/>
    <x v="14"/>
    <x v="17"/>
  </r>
  <r>
    <x v="1"/>
    <x v="1"/>
    <x v="1"/>
    <x v="1"/>
    <x v="897"/>
    <s v="0014u000020aV2VAAU"/>
    <x v="1515"/>
    <s v="Advertise"/>
    <s v="Advertise on QC2"/>
    <x v="1"/>
    <x v="1"/>
    <x v="27"/>
    <x v="530"/>
    <n v="183"/>
    <x v="14"/>
    <x v="17"/>
  </r>
  <r>
    <x v="0"/>
    <x v="2"/>
    <x v="2"/>
    <x v="47"/>
    <x v="66"/>
    <s v="0010g00001i0MY7AAM"/>
    <x v="5634"/>
    <s v="Advertise"/>
    <s v="Advertise on QC1"/>
    <x v="1"/>
    <x v="46"/>
    <x v="43"/>
    <x v="530"/>
    <n v="8941"/>
    <x v="14"/>
    <x v="17"/>
  </r>
  <r>
    <x v="0"/>
    <x v="2"/>
    <x v="2"/>
    <x v="69"/>
    <x v="636"/>
    <s v="0014u00001t8cmgAAA"/>
    <x v="5635"/>
    <s v="Advertise"/>
    <s v="Advertise on QC1"/>
    <x v="1"/>
    <x v="46"/>
    <x v="53"/>
    <x v="530"/>
    <n v="10000"/>
    <x v="14"/>
    <x v="17"/>
  </r>
  <r>
    <x v="1"/>
    <x v="3"/>
    <x v="3"/>
    <x v="82"/>
    <x v="491"/>
    <s v="0014u00001uT9tHAAS"/>
    <x v="5636"/>
    <s v="Advertise"/>
    <s v="Advertise on QC1"/>
    <x v="2"/>
    <x v="29"/>
    <x v="65"/>
    <x v="530"/>
    <n v="400"/>
    <x v="14"/>
    <x v="17"/>
  </r>
  <r>
    <x v="0"/>
    <x v="10"/>
    <x v="16"/>
    <x v="7"/>
    <x v="1081"/>
    <s v="0017000001Ir1W7AAJ"/>
    <x v="5637"/>
    <s v="Advertise"/>
    <s v="Advertise on QC1"/>
    <x v="1"/>
    <x v="16"/>
    <x v="54"/>
    <x v="530"/>
    <n v="6625"/>
    <x v="14"/>
    <x v="17"/>
  </r>
  <r>
    <x v="0"/>
    <x v="4"/>
    <x v="5"/>
    <x v="121"/>
    <x v="1944"/>
    <s v="0017000001TcjqLAAR"/>
    <x v="5638"/>
    <s v="Advertise"/>
    <s v="Advertise on QC1"/>
    <x v="2"/>
    <x v="5"/>
    <x v="18"/>
    <x v="530"/>
    <n v="3258"/>
    <x v="14"/>
    <x v="17"/>
  </r>
  <r>
    <x v="0"/>
    <x v="4"/>
    <x v="5"/>
    <x v="34"/>
    <x v="2050"/>
    <s v="0014u00001ywaFfAAI"/>
    <x v="5639"/>
    <s v="Platform"/>
    <s v="Platform"/>
    <x v="6"/>
    <x v="34"/>
    <x v="48"/>
    <x v="530"/>
    <n v="974"/>
    <x v="14"/>
    <x v="17"/>
  </r>
  <r>
    <x v="0"/>
    <x v="4"/>
    <x v="5"/>
    <x v="34"/>
    <x v="2051"/>
    <s v="NA"/>
    <x v="0"/>
    <s v="Platform"/>
    <s v="Platform"/>
    <x v="0"/>
    <x v="34"/>
    <x v="39"/>
    <x v="530"/>
    <n v="9612"/>
    <x v="14"/>
    <x v="17"/>
  </r>
  <r>
    <x v="2"/>
    <x v="12"/>
    <x v="28"/>
    <x v="45"/>
    <x v="368"/>
    <s v="0010g00001cp8QiAAI"/>
    <x v="5640"/>
    <s v="Advertise"/>
    <s v="Advertise on QC1"/>
    <x v="2"/>
    <x v="43"/>
    <x v="49"/>
    <x v="530"/>
    <n v="5208"/>
    <x v="14"/>
    <x v="17"/>
  </r>
  <r>
    <x v="2"/>
    <x v="6"/>
    <x v="9"/>
    <x v="9"/>
    <x v="346"/>
    <s v="0017000001WwNNEAA3"/>
    <x v="5641"/>
    <s v="Advertise"/>
    <s v="Advertise on QC1"/>
    <x v="2"/>
    <x v="9"/>
    <x v="99"/>
    <x v="530"/>
    <n v="8229"/>
    <x v="14"/>
    <x v="17"/>
  </r>
  <r>
    <x v="2"/>
    <x v="6"/>
    <x v="20"/>
    <x v="7"/>
    <x v="1280"/>
    <s v="0014u00001xXq3KAAS"/>
    <x v="5642"/>
    <s v="Advertise"/>
    <s v="Advertise on QC1"/>
    <x v="5"/>
    <x v="21"/>
    <x v="85"/>
    <x v="530"/>
    <n v="9946"/>
    <x v="14"/>
    <x v="17"/>
  </r>
  <r>
    <x v="0"/>
    <x v="0"/>
    <x v="10"/>
    <x v="496"/>
    <x v="2052"/>
    <s v="NA"/>
    <x v="0"/>
    <s v="Platform"/>
    <s v="Platform"/>
    <x v="0"/>
    <x v="10"/>
    <x v="60"/>
    <x v="531"/>
    <n v="8612"/>
    <x v="15"/>
    <x v="17"/>
  </r>
  <r>
    <x v="0"/>
    <x v="2"/>
    <x v="2"/>
    <x v="185"/>
    <x v="423"/>
    <s v="0014u000022QU4uAAG"/>
    <x v="5643"/>
    <s v="Platform"/>
    <s v="Platform"/>
    <x v="4"/>
    <x v="46"/>
    <x v="53"/>
    <x v="531"/>
    <n v="4882"/>
    <x v="15"/>
    <x v="17"/>
  </r>
  <r>
    <x v="0"/>
    <x v="2"/>
    <x v="2"/>
    <x v="69"/>
    <x v="636"/>
    <s v="0014u00001t8cmgAAA"/>
    <x v="5644"/>
    <s v="Advertise"/>
    <s v="Advertise on QC1"/>
    <x v="1"/>
    <x v="46"/>
    <x v="53"/>
    <x v="531"/>
    <n v="7643"/>
    <x v="15"/>
    <x v="17"/>
  </r>
  <r>
    <x v="1"/>
    <x v="3"/>
    <x v="3"/>
    <x v="147"/>
    <x v="264"/>
    <s v="0010g00001guWdDAAU"/>
    <x v="5645"/>
    <s v="Advertise"/>
    <s v="Advertise on QC1"/>
    <x v="1"/>
    <x v="67"/>
    <x v="3"/>
    <x v="531"/>
    <n v="5001"/>
    <x v="15"/>
    <x v="17"/>
  </r>
  <r>
    <x v="1"/>
    <x v="3"/>
    <x v="3"/>
    <x v="82"/>
    <x v="132"/>
    <s v="0010g00001Ys59OAAR"/>
    <x v="5646"/>
    <s v="Advertise"/>
    <s v="Advertise on QC1"/>
    <x v="1"/>
    <x v="29"/>
    <x v="65"/>
    <x v="531"/>
    <n v="8930"/>
    <x v="15"/>
    <x v="17"/>
  </r>
  <r>
    <x v="0"/>
    <x v="4"/>
    <x v="5"/>
    <x v="5"/>
    <x v="5"/>
    <s v="0017000000x8vPuAAI"/>
    <x v="5647"/>
    <s v="Advertise"/>
    <s v="Advertise on QC1"/>
    <x v="2"/>
    <x v="5"/>
    <x v="5"/>
    <x v="531"/>
    <n v="2412"/>
    <x v="15"/>
    <x v="17"/>
  </r>
  <r>
    <x v="0"/>
    <x v="4"/>
    <x v="5"/>
    <x v="169"/>
    <x v="1272"/>
    <s v="0014u00001t8gJpAAI"/>
    <x v="0"/>
    <s v="Platform"/>
    <s v="Platform"/>
    <x v="0"/>
    <x v="34"/>
    <x v="39"/>
    <x v="531"/>
    <n v="2790"/>
    <x v="15"/>
    <x v="17"/>
  </r>
  <r>
    <x v="0"/>
    <x v="4"/>
    <x v="5"/>
    <x v="113"/>
    <x v="297"/>
    <s v="0017000000ts6UdAAI"/>
    <x v="5648"/>
    <s v="Platform"/>
    <s v="Platform"/>
    <x v="6"/>
    <x v="34"/>
    <x v="39"/>
    <x v="531"/>
    <n v="6348"/>
    <x v="15"/>
    <x v="17"/>
  </r>
  <r>
    <x v="2"/>
    <x v="11"/>
    <x v="18"/>
    <x v="56"/>
    <x v="85"/>
    <s v="0017000000nC0KNAA0"/>
    <x v="5649"/>
    <s v="Advertise"/>
    <s v="Performance Test IO"/>
    <x v="1"/>
    <x v="19"/>
    <x v="21"/>
    <x v="531"/>
    <n v="4830"/>
    <x v="15"/>
    <x v="17"/>
  </r>
  <r>
    <x v="2"/>
    <x v="6"/>
    <x v="9"/>
    <x v="1"/>
    <x v="1465"/>
    <s v="0017000001R4KCDAA3"/>
    <x v="5650"/>
    <s v="Advertise"/>
    <s v="Advertise on QC2"/>
    <x v="1"/>
    <x v="9"/>
    <x v="45"/>
    <x v="531"/>
    <n v="9796"/>
    <x v="15"/>
    <x v="17"/>
  </r>
  <r>
    <x v="2"/>
    <x v="6"/>
    <x v="9"/>
    <x v="9"/>
    <x v="258"/>
    <s v="0010g00001gudz2AAA"/>
    <x v="5651"/>
    <s v="Advertise"/>
    <s v="Advertise on QC1"/>
    <x v="1"/>
    <x v="9"/>
    <x v="85"/>
    <x v="531"/>
    <n v="4617"/>
    <x v="15"/>
    <x v="17"/>
  </r>
  <r>
    <x v="2"/>
    <x v="6"/>
    <x v="24"/>
    <x v="608"/>
    <x v="2053"/>
    <s v="0014u00001wR2Z5AAK"/>
    <x v="5652"/>
    <s v="Advertise"/>
    <s v="Advertise on QC1"/>
    <x v="5"/>
    <x v="87"/>
    <x v="116"/>
    <x v="531"/>
    <n v="7079"/>
    <x v="15"/>
    <x v="17"/>
  </r>
  <r>
    <x v="0"/>
    <x v="0"/>
    <x v="0"/>
    <x v="1"/>
    <x v="1703"/>
    <s v="0014u00001p4c0dAAA"/>
    <x v="5653"/>
    <s v="Advertise"/>
    <s v="Advertise on QC2"/>
    <x v="2"/>
    <x v="23"/>
    <x v="26"/>
    <x v="532"/>
    <n v="7838"/>
    <x v="16"/>
    <x v="17"/>
  </r>
  <r>
    <x v="2"/>
    <x v="7"/>
    <x v="22"/>
    <x v="7"/>
    <x v="2054"/>
    <s v="0017000000ydChPAAU"/>
    <x v="5654"/>
    <s v="Advertise"/>
    <s v="Advertise on QC1"/>
    <x v="5"/>
    <x v="28"/>
    <x v="37"/>
    <x v="532"/>
    <n v="2102"/>
    <x v="16"/>
    <x v="17"/>
  </r>
  <r>
    <x v="0"/>
    <x v="13"/>
    <x v="26"/>
    <x v="1"/>
    <x v="1935"/>
    <s v="0010g00001YFAcWAAX"/>
    <x v="5655"/>
    <s v="Advertise"/>
    <s v="Advertise on QC2"/>
    <x v="1"/>
    <x v="89"/>
    <x v="42"/>
    <x v="532"/>
    <n v="5053"/>
    <x v="16"/>
    <x v="17"/>
  </r>
  <r>
    <x v="0"/>
    <x v="2"/>
    <x v="2"/>
    <x v="306"/>
    <x v="2055"/>
    <s v="0014u00001uRrKGAA0"/>
    <x v="5656"/>
    <s v="Advertise"/>
    <s v="Advertise on QC1"/>
    <x v="2"/>
    <x v="122"/>
    <x v="43"/>
    <x v="532"/>
    <n v="8469"/>
    <x v="16"/>
    <x v="17"/>
  </r>
  <r>
    <x v="0"/>
    <x v="2"/>
    <x v="2"/>
    <x v="213"/>
    <x v="455"/>
    <s v="0017000001Tg0qKAAR"/>
    <x v="5657"/>
    <s v="Advertise"/>
    <s v="Advertise on QC1"/>
    <x v="1"/>
    <x v="46"/>
    <x v="53"/>
    <x v="532"/>
    <n v="8554"/>
    <x v="16"/>
    <x v="17"/>
  </r>
  <r>
    <x v="0"/>
    <x v="9"/>
    <x v="15"/>
    <x v="7"/>
    <x v="2056"/>
    <s v="0010g00001lzLXyAAM"/>
    <x v="5658"/>
    <s v="Advertise"/>
    <s v="Advertise on QC1"/>
    <x v="5"/>
    <x v="15"/>
    <x v="94"/>
    <x v="532"/>
    <n v="7840"/>
    <x v="16"/>
    <x v="17"/>
  </r>
  <r>
    <x v="0"/>
    <x v="4"/>
    <x v="29"/>
    <x v="7"/>
    <x v="181"/>
    <s v="0017000000trU70AAE"/>
    <x v="5659"/>
    <s v="Advertise"/>
    <s v="Advertise on QC1"/>
    <x v="1"/>
    <x v="55"/>
    <x v="81"/>
    <x v="532"/>
    <n v="2780"/>
    <x v="16"/>
    <x v="17"/>
  </r>
  <r>
    <x v="0"/>
    <x v="4"/>
    <x v="27"/>
    <x v="74"/>
    <x v="117"/>
    <s v="0017000000sttqQAAQ"/>
    <x v="5660"/>
    <s v="Advertise"/>
    <s v="Advertise on QC1"/>
    <x v="1"/>
    <x v="41"/>
    <x v="48"/>
    <x v="532"/>
    <n v="3514"/>
    <x v="16"/>
    <x v="17"/>
  </r>
  <r>
    <x v="0"/>
    <x v="4"/>
    <x v="5"/>
    <x v="34"/>
    <x v="1701"/>
    <s v="0014u000020bpwSAAQ"/>
    <x v="5661"/>
    <s v="Platform"/>
    <s v="Platform"/>
    <x v="4"/>
    <x v="34"/>
    <x v="48"/>
    <x v="532"/>
    <n v="4388"/>
    <x v="16"/>
    <x v="17"/>
  </r>
  <r>
    <x v="0"/>
    <x v="4"/>
    <x v="5"/>
    <x v="74"/>
    <x v="2057"/>
    <s v="0010g00001gtZ3kAAE"/>
    <x v="5662"/>
    <s v="Platform"/>
    <s v="Platform"/>
    <x v="4"/>
    <x v="85"/>
    <x v="48"/>
    <x v="532"/>
    <n v="7155"/>
    <x v="16"/>
    <x v="17"/>
  </r>
  <r>
    <x v="2"/>
    <x v="11"/>
    <x v="18"/>
    <x v="7"/>
    <x v="21"/>
    <s v="0017000000lmBqgAAE"/>
    <x v="5663"/>
    <s v="Advertise"/>
    <s v="Advertise on QC1"/>
    <x v="1"/>
    <x v="19"/>
    <x v="21"/>
    <x v="532"/>
    <n v="9120"/>
    <x v="16"/>
    <x v="17"/>
  </r>
  <r>
    <x v="2"/>
    <x v="5"/>
    <x v="19"/>
    <x v="7"/>
    <x v="163"/>
    <s v="0017000000WVbN0AAL"/>
    <x v="5664"/>
    <s v="Advertise"/>
    <s v="Advertise on QC1"/>
    <x v="1"/>
    <x v="72"/>
    <x v="70"/>
    <x v="532"/>
    <n v="9572"/>
    <x v="16"/>
    <x v="17"/>
  </r>
  <r>
    <x v="2"/>
    <x v="6"/>
    <x v="8"/>
    <x v="111"/>
    <x v="182"/>
    <s v="0014u00001nrekTAAQ"/>
    <x v="5665"/>
    <s v="Advertise"/>
    <s v="Advertise on QC1"/>
    <x v="1"/>
    <x v="27"/>
    <x v="45"/>
    <x v="532"/>
    <n v="4776"/>
    <x v="16"/>
    <x v="17"/>
  </r>
  <r>
    <x v="1"/>
    <x v="1"/>
    <x v="31"/>
    <x v="7"/>
    <x v="129"/>
    <s v="0010g00001azqzhAAA"/>
    <x v="5666"/>
    <s v="Advertise"/>
    <s v="Advertise on QC1"/>
    <x v="1"/>
    <x v="58"/>
    <x v="67"/>
    <x v="533"/>
    <n v="7765"/>
    <x v="17"/>
    <x v="17"/>
  </r>
  <r>
    <x v="0"/>
    <x v="13"/>
    <x v="26"/>
    <x v="154"/>
    <x v="2058"/>
    <s v="0014u00001t9abMAAQ"/>
    <x v="5667"/>
    <s v="Advertise"/>
    <s v="Advertise on QC1"/>
    <x v="2"/>
    <x v="37"/>
    <x v="92"/>
    <x v="533"/>
    <n v="1088"/>
    <x v="17"/>
    <x v="17"/>
  </r>
  <r>
    <x v="0"/>
    <x v="2"/>
    <x v="2"/>
    <x v="338"/>
    <x v="2059"/>
    <s v="0017000001Pv32MAAR"/>
    <x v="5668"/>
    <s v="Platform"/>
    <s v="Platform"/>
    <x v="6"/>
    <x v="2"/>
    <x v="2"/>
    <x v="533"/>
    <n v="7770"/>
    <x v="17"/>
    <x v="17"/>
  </r>
  <r>
    <x v="1"/>
    <x v="3"/>
    <x v="3"/>
    <x v="131"/>
    <x v="231"/>
    <s v="0010g00001csiT7AAI"/>
    <x v="5669"/>
    <s v="Advertise"/>
    <s v="Advertise on QC2"/>
    <x v="3"/>
    <x v="3"/>
    <x v="3"/>
    <x v="533"/>
    <n v="6758"/>
    <x v="17"/>
    <x v="17"/>
  </r>
  <r>
    <x v="0"/>
    <x v="9"/>
    <x v="15"/>
    <x v="1"/>
    <x v="16"/>
    <s v="0017000001KFOd4AAH"/>
    <x v="5670"/>
    <s v="Advertise"/>
    <s v="Advertise on QC2"/>
    <x v="2"/>
    <x v="15"/>
    <x v="16"/>
    <x v="533"/>
    <n v="9506"/>
    <x v="17"/>
    <x v="17"/>
  </r>
  <r>
    <x v="0"/>
    <x v="9"/>
    <x v="15"/>
    <x v="23"/>
    <x v="33"/>
    <s v="0014u00001xXdHKAA0"/>
    <x v="5671"/>
    <s v="Advertise"/>
    <s v="Advertise on QC2"/>
    <x v="2"/>
    <x v="15"/>
    <x v="29"/>
    <x v="533"/>
    <n v="3990"/>
    <x v="17"/>
    <x v="17"/>
  </r>
  <r>
    <x v="0"/>
    <x v="9"/>
    <x v="15"/>
    <x v="23"/>
    <x v="33"/>
    <s v="0014u00001xXdHKAA0"/>
    <x v="5672"/>
    <s v="Advertise"/>
    <s v="Advertise on QC2"/>
    <x v="2"/>
    <x v="15"/>
    <x v="29"/>
    <x v="533"/>
    <n v="1430"/>
    <x v="17"/>
    <x v="17"/>
  </r>
  <r>
    <x v="0"/>
    <x v="9"/>
    <x v="15"/>
    <x v="151"/>
    <x v="272"/>
    <s v="0017000001O2ndtAAB"/>
    <x v="5673"/>
    <s v="Advertise"/>
    <s v="Advertise on QC2"/>
    <x v="1"/>
    <x v="15"/>
    <x v="16"/>
    <x v="533"/>
    <n v="350"/>
    <x v="17"/>
    <x v="17"/>
  </r>
  <r>
    <x v="0"/>
    <x v="10"/>
    <x v="16"/>
    <x v="1"/>
    <x v="923"/>
    <s v="0014u00001wQR7kAAG"/>
    <x v="5674"/>
    <s v="Advertise"/>
    <s v="Advertise on QC2"/>
    <x v="5"/>
    <x v="16"/>
    <x v="54"/>
    <x v="533"/>
    <n v="1144"/>
    <x v="17"/>
    <x v="17"/>
  </r>
  <r>
    <x v="0"/>
    <x v="4"/>
    <x v="5"/>
    <x v="555"/>
    <x v="2060"/>
    <s v="0014u00001xYTdOAAW"/>
    <x v="5675"/>
    <s v="Advertise"/>
    <s v="Advertise on QC1"/>
    <x v="5"/>
    <x v="49"/>
    <x v="18"/>
    <x v="533"/>
    <n v="7126"/>
    <x v="17"/>
    <x v="17"/>
  </r>
  <r>
    <x v="0"/>
    <x v="4"/>
    <x v="5"/>
    <x v="113"/>
    <x v="938"/>
    <s v="0014u00001ytCC7AAM"/>
    <x v="5676"/>
    <s v="Platform"/>
    <s v="Platform"/>
    <x v="4"/>
    <x v="34"/>
    <x v="39"/>
    <x v="533"/>
    <n v="8950"/>
    <x v="17"/>
    <x v="17"/>
  </r>
  <r>
    <x v="0"/>
    <x v="4"/>
    <x v="25"/>
    <x v="42"/>
    <x v="2061"/>
    <s v="0010g00001kRQ8MAAW"/>
    <x v="5677"/>
    <s v="Advertise"/>
    <s v="Advertise on QC1"/>
    <x v="5"/>
    <x v="50"/>
    <x v="6"/>
    <x v="533"/>
    <n v="391"/>
    <x v="17"/>
    <x v="17"/>
  </r>
  <r>
    <x v="2"/>
    <x v="12"/>
    <x v="28"/>
    <x v="7"/>
    <x v="67"/>
    <s v="0014u00001p7zYXAAY"/>
    <x v="5678"/>
    <s v="Advertise"/>
    <s v="Advertise on QC1"/>
    <x v="2"/>
    <x v="43"/>
    <x v="23"/>
    <x v="533"/>
    <n v="5167"/>
    <x v="17"/>
    <x v="17"/>
  </r>
  <r>
    <x v="2"/>
    <x v="11"/>
    <x v="18"/>
    <x v="609"/>
    <x v="2062"/>
    <s v="0017000000lPXmGAAW"/>
    <x v="5679"/>
    <s v="Advertise"/>
    <s v="Advertise on QC1"/>
    <x v="5"/>
    <x v="44"/>
    <x v="50"/>
    <x v="533"/>
    <n v="952"/>
    <x v="17"/>
    <x v="17"/>
  </r>
  <r>
    <x v="2"/>
    <x v="6"/>
    <x v="20"/>
    <x v="7"/>
    <x v="488"/>
    <s v="0010g00001gUvpgAAC"/>
    <x v="5680"/>
    <s v="Advertise"/>
    <s v="Advertise on QC1"/>
    <x v="1"/>
    <x v="84"/>
    <x v="8"/>
    <x v="533"/>
    <n v="2967"/>
    <x v="17"/>
    <x v="17"/>
  </r>
  <r>
    <x v="0"/>
    <x v="0"/>
    <x v="0"/>
    <x v="85"/>
    <x v="2063"/>
    <s v="NA"/>
    <x v="0"/>
    <s v="Platform"/>
    <s v="Platform"/>
    <x v="0"/>
    <x v="66"/>
    <x v="72"/>
    <x v="534"/>
    <n v="3362"/>
    <x v="18"/>
    <x v="17"/>
  </r>
  <r>
    <x v="1"/>
    <x v="1"/>
    <x v="1"/>
    <x v="215"/>
    <x v="2064"/>
    <s v="0014u00001xZwINAA0"/>
    <x v="5681"/>
    <s v="Advertise"/>
    <s v="Advertise on QC2"/>
    <x v="5"/>
    <x v="1"/>
    <x v="27"/>
    <x v="534"/>
    <n v="6840"/>
    <x v="18"/>
    <x v="17"/>
  </r>
  <r>
    <x v="1"/>
    <x v="1"/>
    <x v="1"/>
    <x v="32"/>
    <x v="202"/>
    <s v="0017000001D9ClcAAF"/>
    <x v="5682"/>
    <s v="Advertise"/>
    <s v="Advertise on QC1"/>
    <x v="2"/>
    <x v="32"/>
    <x v="36"/>
    <x v="534"/>
    <n v="9580"/>
    <x v="18"/>
    <x v="17"/>
  </r>
  <r>
    <x v="1"/>
    <x v="1"/>
    <x v="1"/>
    <x v="32"/>
    <x v="202"/>
    <s v="0017000001D9ClcAAF"/>
    <x v="5683"/>
    <s v="Advertise"/>
    <s v="Advertise on QC2"/>
    <x v="1"/>
    <x v="32"/>
    <x v="36"/>
    <x v="534"/>
    <n v="2084"/>
    <x v="18"/>
    <x v="17"/>
  </r>
  <r>
    <x v="0"/>
    <x v="2"/>
    <x v="2"/>
    <x v="69"/>
    <x v="107"/>
    <s v="0017000001Pvw1zAAB"/>
    <x v="5684"/>
    <s v="Advertise"/>
    <s v="Advertise on QC1"/>
    <x v="2"/>
    <x v="46"/>
    <x v="53"/>
    <x v="534"/>
    <n v="2324"/>
    <x v="18"/>
    <x v="17"/>
  </r>
  <r>
    <x v="0"/>
    <x v="9"/>
    <x v="15"/>
    <x v="23"/>
    <x v="33"/>
    <s v="0014u00001xXdHKAA0"/>
    <x v="5685"/>
    <s v="Advertise"/>
    <s v="Advertise on QC2"/>
    <x v="2"/>
    <x v="15"/>
    <x v="29"/>
    <x v="534"/>
    <n v="6256"/>
    <x v="18"/>
    <x v="17"/>
  </r>
  <r>
    <x v="0"/>
    <x v="9"/>
    <x v="15"/>
    <x v="180"/>
    <x v="350"/>
    <s v="0010g00001kRvgxAAC"/>
    <x v="5686"/>
    <s v="Advertise"/>
    <s v="Advertise on QC1"/>
    <x v="1"/>
    <x v="15"/>
    <x v="16"/>
    <x v="534"/>
    <n v="5065"/>
    <x v="18"/>
    <x v="17"/>
  </r>
  <r>
    <x v="0"/>
    <x v="4"/>
    <x v="5"/>
    <x v="34"/>
    <x v="1076"/>
    <s v="0014u00001yt6TkAAI"/>
    <x v="5687"/>
    <s v="Platform"/>
    <s v="Platform"/>
    <x v="4"/>
    <x v="34"/>
    <x v="39"/>
    <x v="534"/>
    <n v="2796"/>
    <x v="18"/>
    <x v="17"/>
  </r>
  <r>
    <x v="0"/>
    <x v="4"/>
    <x v="5"/>
    <x v="34"/>
    <x v="2065"/>
    <s v="0014u000023xzp2AAA"/>
    <x v="0"/>
    <s v="Platform"/>
    <s v="Platform"/>
    <x v="0"/>
    <x v="34"/>
    <x v="39"/>
    <x v="534"/>
    <n v="6584"/>
    <x v="18"/>
    <x v="17"/>
  </r>
  <r>
    <x v="0"/>
    <x v="4"/>
    <x v="6"/>
    <x v="64"/>
    <x v="102"/>
    <s v="0017000000moJ9FAAU"/>
    <x v="5688"/>
    <s v="Platform"/>
    <s v="Platform w/Campaign Management"/>
    <x v="2"/>
    <x v="56"/>
    <x v="44"/>
    <x v="534"/>
    <n v="1354"/>
    <x v="18"/>
    <x v="17"/>
  </r>
  <r>
    <x v="2"/>
    <x v="11"/>
    <x v="18"/>
    <x v="7"/>
    <x v="121"/>
    <s v="0017000000kOfiEAAS"/>
    <x v="5689"/>
    <s v="Advertise"/>
    <s v="Advertise on QC1"/>
    <x v="2"/>
    <x v="18"/>
    <x v="20"/>
    <x v="534"/>
    <n v="2229"/>
    <x v="18"/>
    <x v="17"/>
  </r>
  <r>
    <x v="2"/>
    <x v="11"/>
    <x v="18"/>
    <x v="7"/>
    <x v="21"/>
    <s v="0017000000lmBqgAAE"/>
    <x v="5690"/>
    <s v="Advertise"/>
    <s v="Advertise on QC1"/>
    <x v="1"/>
    <x v="19"/>
    <x v="21"/>
    <x v="534"/>
    <n v="2433"/>
    <x v="18"/>
    <x v="17"/>
  </r>
  <r>
    <x v="2"/>
    <x v="5"/>
    <x v="7"/>
    <x v="7"/>
    <x v="2066"/>
    <s v="0017000000bXEQpAAO"/>
    <x v="5691"/>
    <s v="Advertise"/>
    <s v="Advertise on QC1"/>
    <x v="5"/>
    <x v="7"/>
    <x v="71"/>
    <x v="534"/>
    <n v="3556"/>
    <x v="18"/>
    <x v="17"/>
  </r>
  <r>
    <x v="2"/>
    <x v="6"/>
    <x v="24"/>
    <x v="189"/>
    <x v="385"/>
    <s v="0010g00001kQp4nAAC"/>
    <x v="5692"/>
    <s v="Advertise"/>
    <s v="Advertise on QC2"/>
    <x v="2"/>
    <x v="81"/>
    <x v="85"/>
    <x v="534"/>
    <n v="645"/>
    <x v="18"/>
    <x v="17"/>
  </r>
  <r>
    <x v="1"/>
    <x v="1"/>
    <x v="1"/>
    <x v="32"/>
    <x v="202"/>
    <s v="0017000001D9ClcAAF"/>
    <x v="5693"/>
    <s v="Advertise"/>
    <s v="Advertise on QC1"/>
    <x v="1"/>
    <x v="32"/>
    <x v="36"/>
    <x v="535"/>
    <n v="9420"/>
    <x v="19"/>
    <x v="17"/>
  </r>
  <r>
    <x v="1"/>
    <x v="1"/>
    <x v="1"/>
    <x v="279"/>
    <x v="1078"/>
    <s v="0010g00001bennFAAQ"/>
    <x v="5694"/>
    <s v="Advertise"/>
    <s v="Advertise on QC1"/>
    <x v="1"/>
    <x v="36"/>
    <x v="117"/>
    <x v="535"/>
    <n v="2981"/>
    <x v="19"/>
    <x v="17"/>
  </r>
  <r>
    <x v="1"/>
    <x v="1"/>
    <x v="12"/>
    <x v="141"/>
    <x v="881"/>
    <s v="0010g00001kSHaAAAW"/>
    <x v="5695"/>
    <s v="Advertise"/>
    <s v="Advertise on QC1"/>
    <x v="2"/>
    <x v="12"/>
    <x v="90"/>
    <x v="535"/>
    <n v="1374"/>
    <x v="19"/>
    <x v="17"/>
  </r>
  <r>
    <x v="1"/>
    <x v="1"/>
    <x v="12"/>
    <x v="60"/>
    <x v="308"/>
    <s v="0010g00001lyekKAAQ"/>
    <x v="5696"/>
    <s v="Advertise"/>
    <s v="Advertise on QC1"/>
    <x v="1"/>
    <x v="12"/>
    <x v="12"/>
    <x v="535"/>
    <n v="6073"/>
    <x v="19"/>
    <x v="17"/>
  </r>
  <r>
    <x v="0"/>
    <x v="2"/>
    <x v="2"/>
    <x v="207"/>
    <x v="432"/>
    <s v="0010g00001dvCszAAE"/>
    <x v="5697"/>
    <s v="Advertise"/>
    <s v="Advertise on QC1"/>
    <x v="1"/>
    <x v="2"/>
    <x v="2"/>
    <x v="535"/>
    <n v="3567"/>
    <x v="19"/>
    <x v="17"/>
  </r>
  <r>
    <x v="0"/>
    <x v="2"/>
    <x v="2"/>
    <x v="67"/>
    <x v="634"/>
    <s v="0017000001KG6dEAAT"/>
    <x v="5698"/>
    <s v="Advertise"/>
    <s v="Advertise on QC2"/>
    <x v="1"/>
    <x v="38"/>
    <x v="43"/>
    <x v="535"/>
    <n v="7899"/>
    <x v="19"/>
    <x v="17"/>
  </r>
  <r>
    <x v="1"/>
    <x v="3"/>
    <x v="3"/>
    <x v="28"/>
    <x v="39"/>
    <s v="0010g00001dw8tOAAQ"/>
    <x v="5699"/>
    <s v="Platform"/>
    <s v="Platform w/Campaign Management"/>
    <x v="2"/>
    <x v="3"/>
    <x v="3"/>
    <x v="535"/>
    <n v="7362"/>
    <x v="19"/>
    <x v="17"/>
  </r>
  <r>
    <x v="1"/>
    <x v="3"/>
    <x v="3"/>
    <x v="138"/>
    <x v="3"/>
    <s v="0010g00001gvWAlAAM"/>
    <x v="5700"/>
    <s v="Advertise"/>
    <s v="Advertise on QC1"/>
    <x v="2"/>
    <x v="3"/>
    <x v="3"/>
    <x v="535"/>
    <n v="7615"/>
    <x v="19"/>
    <x v="17"/>
  </r>
  <r>
    <x v="0"/>
    <x v="9"/>
    <x v="15"/>
    <x v="23"/>
    <x v="33"/>
    <s v="0014u00001xXdHKAA0"/>
    <x v="5701"/>
    <s v="Advertise"/>
    <s v="Advertise on QC2"/>
    <x v="2"/>
    <x v="15"/>
    <x v="16"/>
    <x v="535"/>
    <n v="9033"/>
    <x v="19"/>
    <x v="17"/>
  </r>
  <r>
    <x v="0"/>
    <x v="4"/>
    <x v="5"/>
    <x v="34"/>
    <x v="2067"/>
    <s v="0014u00001yt6iaAAA"/>
    <x v="5702"/>
    <s v="Platform"/>
    <s v="Platform"/>
    <x v="4"/>
    <x v="34"/>
    <x v="39"/>
    <x v="535"/>
    <n v="5488"/>
    <x v="19"/>
    <x v="17"/>
  </r>
  <r>
    <x v="0"/>
    <x v="4"/>
    <x v="25"/>
    <x v="1"/>
    <x v="2068"/>
    <s v="00170000014NvsoAAC"/>
    <x v="5703"/>
    <s v="Advertise"/>
    <s v="Advertise on QC2"/>
    <x v="2"/>
    <x v="50"/>
    <x v="6"/>
    <x v="535"/>
    <n v="6348"/>
    <x v="19"/>
    <x v="17"/>
  </r>
  <r>
    <x v="2"/>
    <x v="11"/>
    <x v="18"/>
    <x v="7"/>
    <x v="588"/>
    <s v="0017000000lPJBLAA4"/>
    <x v="5704"/>
    <s v="Advertise"/>
    <s v="Advertise on QC1"/>
    <x v="2"/>
    <x v="18"/>
    <x v="50"/>
    <x v="535"/>
    <n v="1038"/>
    <x v="19"/>
    <x v="17"/>
  </r>
  <r>
    <x v="2"/>
    <x v="11"/>
    <x v="18"/>
    <x v="36"/>
    <x v="2069"/>
    <s v="NA"/>
    <x v="0"/>
    <s v="Platform"/>
    <s v="Platform"/>
    <x v="0"/>
    <x v="18"/>
    <x v="40"/>
    <x v="535"/>
    <n v="8803"/>
    <x v="19"/>
    <x v="17"/>
  </r>
  <r>
    <x v="2"/>
    <x v="11"/>
    <x v="18"/>
    <x v="46"/>
    <x v="65"/>
    <s v="0017000000cUZF4AAO"/>
    <x v="5705"/>
    <s v="Platform"/>
    <s v="Platform w/Campaign Management"/>
    <x v="1"/>
    <x v="45"/>
    <x v="51"/>
    <x v="535"/>
    <n v="1044"/>
    <x v="19"/>
    <x v="17"/>
  </r>
  <r>
    <x v="2"/>
    <x v="6"/>
    <x v="9"/>
    <x v="9"/>
    <x v="258"/>
    <s v="0010g00001gudz2AAA"/>
    <x v="5706"/>
    <s v="Advertise"/>
    <s v="Advertise on QC1"/>
    <x v="1"/>
    <x v="9"/>
    <x v="9"/>
    <x v="535"/>
    <n v="6284"/>
    <x v="19"/>
    <x v="17"/>
  </r>
  <r>
    <x v="2"/>
    <x v="6"/>
    <x v="20"/>
    <x v="234"/>
    <x v="2070"/>
    <s v="0010g00001YFL2tAAH"/>
    <x v="5707"/>
    <s v="Advertise"/>
    <s v="Advertise on QC1"/>
    <x v="3"/>
    <x v="84"/>
    <x v="106"/>
    <x v="535"/>
    <n v="5218"/>
    <x v="19"/>
    <x v="17"/>
  </r>
  <r>
    <x v="0"/>
    <x v="0"/>
    <x v="0"/>
    <x v="7"/>
    <x v="1912"/>
    <s v="0014u00001vDdsdAAC"/>
    <x v="5708"/>
    <s v="Advertise"/>
    <s v="Advertise on QC1"/>
    <x v="1"/>
    <x v="65"/>
    <x v="25"/>
    <x v="536"/>
    <n v="1591"/>
    <x v="20"/>
    <x v="17"/>
  </r>
  <r>
    <x v="0"/>
    <x v="0"/>
    <x v="0"/>
    <x v="341"/>
    <x v="820"/>
    <s v="0014u00001uRvAYAA0"/>
    <x v="5709"/>
    <s v="Advertise"/>
    <s v="Advertise on QC1"/>
    <x v="1"/>
    <x v="23"/>
    <x v="26"/>
    <x v="536"/>
    <n v="4425"/>
    <x v="20"/>
    <x v="17"/>
  </r>
  <r>
    <x v="0"/>
    <x v="0"/>
    <x v="10"/>
    <x v="1"/>
    <x v="190"/>
    <s v="0014u00001xXwReAAK"/>
    <x v="5710"/>
    <s v="Advertise"/>
    <s v="Advertise on QC2"/>
    <x v="1"/>
    <x v="52"/>
    <x v="25"/>
    <x v="536"/>
    <n v="1437"/>
    <x v="20"/>
    <x v="17"/>
  </r>
  <r>
    <x v="0"/>
    <x v="0"/>
    <x v="10"/>
    <x v="117"/>
    <x v="201"/>
    <s v="0014u00001vBYHgAAO"/>
    <x v="5711"/>
    <s v="Advertise"/>
    <s v="Advertise on QC1"/>
    <x v="1"/>
    <x v="25"/>
    <x v="73"/>
    <x v="536"/>
    <n v="3959"/>
    <x v="20"/>
    <x v="17"/>
  </r>
  <r>
    <x v="1"/>
    <x v="1"/>
    <x v="11"/>
    <x v="413"/>
    <x v="1115"/>
    <s v="0017000001Dj4gJAAR"/>
    <x v="5712"/>
    <s v="Advertise"/>
    <s v="Advertise on QC1"/>
    <x v="1"/>
    <x v="11"/>
    <x v="12"/>
    <x v="536"/>
    <n v="6928"/>
    <x v="20"/>
    <x v="17"/>
  </r>
  <r>
    <x v="1"/>
    <x v="1"/>
    <x v="12"/>
    <x v="1"/>
    <x v="710"/>
    <s v="0017000001WChmoAAD"/>
    <x v="0"/>
    <s v="Advertise"/>
    <s v="Advertise on QC2"/>
    <x v="0"/>
    <x v="82"/>
    <x v="59"/>
    <x v="536"/>
    <n v="8142"/>
    <x v="20"/>
    <x v="17"/>
  </r>
  <r>
    <x v="2"/>
    <x v="7"/>
    <x v="13"/>
    <x v="13"/>
    <x v="13"/>
    <s v="0017000000zRBi9AAG"/>
    <x v="2142"/>
    <s v="Advertise"/>
    <s v="Advertise on QC2"/>
    <x v="2"/>
    <x v="13"/>
    <x v="13"/>
    <x v="536"/>
    <n v="5443"/>
    <x v="20"/>
    <x v="17"/>
  </r>
  <r>
    <x v="2"/>
    <x v="7"/>
    <x v="22"/>
    <x v="250"/>
    <x v="559"/>
    <s v="0017000000wHAkiAAG"/>
    <x v="5713"/>
    <s v="Advertise"/>
    <s v="Advertise on QC2"/>
    <x v="2"/>
    <x v="28"/>
    <x v="37"/>
    <x v="536"/>
    <n v="2534"/>
    <x v="20"/>
    <x v="17"/>
  </r>
  <r>
    <x v="0"/>
    <x v="13"/>
    <x v="26"/>
    <x v="7"/>
    <x v="2071"/>
    <s v="0010g00001bd7TtAAI"/>
    <x v="5714"/>
    <s v="Advertise"/>
    <s v="Advertise on QC1"/>
    <x v="2"/>
    <x v="37"/>
    <x v="92"/>
    <x v="536"/>
    <n v="669"/>
    <x v="20"/>
    <x v="17"/>
  </r>
  <r>
    <x v="0"/>
    <x v="13"/>
    <x v="26"/>
    <x v="1"/>
    <x v="1186"/>
    <s v="0014u000022PEmHAAW"/>
    <x v="2448"/>
    <s v="Advertise"/>
    <s v="Advertise on QC2"/>
    <x v="5"/>
    <x v="37"/>
    <x v="92"/>
    <x v="536"/>
    <n v="1498"/>
    <x v="20"/>
    <x v="17"/>
  </r>
  <r>
    <x v="0"/>
    <x v="2"/>
    <x v="2"/>
    <x v="67"/>
    <x v="348"/>
    <s v="0010g00001kS82NAAS"/>
    <x v="5715"/>
    <s v="Advertise"/>
    <s v="Advertise on QC1"/>
    <x v="1"/>
    <x v="38"/>
    <x v="43"/>
    <x v="536"/>
    <n v="6419"/>
    <x v="20"/>
    <x v="17"/>
  </r>
  <r>
    <x v="1"/>
    <x v="3"/>
    <x v="3"/>
    <x v="273"/>
    <x v="477"/>
    <s v="0014u00001xXTAGAA4"/>
    <x v="5716"/>
    <s v="Advertise"/>
    <s v="Advertise on QC1"/>
    <x v="5"/>
    <x v="29"/>
    <x v="33"/>
    <x v="536"/>
    <n v="2231"/>
    <x v="20"/>
    <x v="17"/>
  </r>
  <r>
    <x v="1"/>
    <x v="3"/>
    <x v="3"/>
    <x v="102"/>
    <x v="2072"/>
    <s v="0014u00001vBv26AAC"/>
    <x v="5717"/>
    <s v="Advertise"/>
    <s v="Advertise on QC2"/>
    <x v="2"/>
    <x v="3"/>
    <x v="3"/>
    <x v="536"/>
    <n v="9083"/>
    <x v="20"/>
    <x v="17"/>
  </r>
  <r>
    <x v="1"/>
    <x v="3"/>
    <x v="3"/>
    <x v="406"/>
    <x v="1060"/>
    <s v="0010g00001b0dvkAAA"/>
    <x v="5718"/>
    <s v="Advertise"/>
    <s v="Advertise on QC1"/>
    <x v="1"/>
    <x v="29"/>
    <x v="65"/>
    <x v="536"/>
    <n v="5597"/>
    <x v="20"/>
    <x v="17"/>
  </r>
  <r>
    <x v="0"/>
    <x v="9"/>
    <x v="15"/>
    <x v="178"/>
    <x v="2073"/>
    <s v="NA"/>
    <x v="0"/>
    <s v="Platform"/>
    <s v="Platform"/>
    <x v="0"/>
    <x v="71"/>
    <x v="97"/>
    <x v="536"/>
    <n v="3424"/>
    <x v="20"/>
    <x v="17"/>
  </r>
  <r>
    <x v="0"/>
    <x v="4"/>
    <x v="5"/>
    <x v="41"/>
    <x v="1358"/>
    <s v="0010g00001azt7MAAQ"/>
    <x v="5719"/>
    <s v="Platform"/>
    <s v="Platform"/>
    <x v="4"/>
    <x v="34"/>
    <x v="63"/>
    <x v="536"/>
    <n v="5950"/>
    <x v="20"/>
    <x v="17"/>
  </r>
  <r>
    <x v="2"/>
    <x v="11"/>
    <x v="17"/>
    <x v="1"/>
    <x v="1048"/>
    <s v="0014u00001wPV5LAAW"/>
    <x v="1905"/>
    <s v="Platform"/>
    <s v="Platform w/Campaign Management"/>
    <x v="2"/>
    <x v="17"/>
    <x v="19"/>
    <x v="536"/>
    <n v="8917"/>
    <x v="20"/>
    <x v="17"/>
  </r>
  <r>
    <x v="2"/>
    <x v="11"/>
    <x v="18"/>
    <x v="7"/>
    <x v="121"/>
    <s v="0017000000kOfiEAAS"/>
    <x v="5720"/>
    <s v="Advertise"/>
    <s v="Advertise on QC1"/>
    <x v="2"/>
    <x v="18"/>
    <x v="20"/>
    <x v="536"/>
    <n v="431"/>
    <x v="20"/>
    <x v="17"/>
  </r>
  <r>
    <x v="2"/>
    <x v="11"/>
    <x v="18"/>
    <x v="7"/>
    <x v="21"/>
    <s v="0017000000lmBqgAAE"/>
    <x v="5721"/>
    <s v="Advertise"/>
    <s v="Advertise on QC1"/>
    <x v="2"/>
    <x v="19"/>
    <x v="21"/>
    <x v="536"/>
    <n v="8754"/>
    <x v="20"/>
    <x v="17"/>
  </r>
  <r>
    <x v="2"/>
    <x v="6"/>
    <x v="9"/>
    <x v="9"/>
    <x v="78"/>
    <s v="0017000000zSReFAAW"/>
    <x v="5722"/>
    <s v="Advertise"/>
    <s v="Advertise on QC1"/>
    <x v="2"/>
    <x v="9"/>
    <x v="9"/>
    <x v="536"/>
    <n v="7375"/>
    <x v="20"/>
    <x v="17"/>
  </r>
  <r>
    <x v="2"/>
    <x v="14"/>
    <x v="33"/>
    <x v="7"/>
    <x v="2074"/>
    <s v="0014u00001uSax8AAC"/>
    <x v="5723"/>
    <s v="Advertise"/>
    <s v="Advertise on QC1"/>
    <x v="5"/>
    <x v="64"/>
    <x v="78"/>
    <x v="536"/>
    <n v="3083"/>
    <x v="20"/>
    <x v="17"/>
  </r>
  <r>
    <x v="0"/>
    <x v="0"/>
    <x v="0"/>
    <x v="164"/>
    <x v="306"/>
    <s v="0014u00001nsvU9AAI"/>
    <x v="5724"/>
    <s v="Advertise"/>
    <s v="Advertise on QC1"/>
    <x v="1"/>
    <x v="0"/>
    <x v="26"/>
    <x v="537"/>
    <n v="3938"/>
    <x v="21"/>
    <x v="17"/>
  </r>
  <r>
    <x v="0"/>
    <x v="0"/>
    <x v="10"/>
    <x v="19"/>
    <x v="342"/>
    <s v="00170000012qySaAAI"/>
    <x v="5725"/>
    <s v="Advertise"/>
    <s v="Advertise on QC1"/>
    <x v="2"/>
    <x v="10"/>
    <x v="26"/>
    <x v="537"/>
    <n v="2793"/>
    <x v="21"/>
    <x v="17"/>
  </r>
  <r>
    <x v="1"/>
    <x v="1"/>
    <x v="1"/>
    <x v="386"/>
    <x v="1168"/>
    <s v="0014u00001yuDgLAAU"/>
    <x v="0"/>
    <s v="Platform"/>
    <s v="Platform"/>
    <x v="0"/>
    <x v="53"/>
    <x v="69"/>
    <x v="537"/>
    <n v="1932"/>
    <x v="21"/>
    <x v="17"/>
  </r>
  <r>
    <x v="1"/>
    <x v="1"/>
    <x v="11"/>
    <x v="92"/>
    <x v="1196"/>
    <s v="0014u00001p5fxjAAA"/>
    <x v="5726"/>
    <s v="Advertise"/>
    <s v="Advertise on QC1"/>
    <x v="1"/>
    <x v="11"/>
    <x v="11"/>
    <x v="537"/>
    <n v="9806"/>
    <x v="21"/>
    <x v="17"/>
  </r>
  <r>
    <x v="0"/>
    <x v="2"/>
    <x v="2"/>
    <x v="383"/>
    <x v="130"/>
    <s v="0017000001SI81SAAT"/>
    <x v="5727"/>
    <s v="Advertise"/>
    <s v="Advertise on QC1"/>
    <x v="1"/>
    <x v="2"/>
    <x v="43"/>
    <x v="537"/>
    <n v="1978"/>
    <x v="21"/>
    <x v="17"/>
  </r>
  <r>
    <x v="0"/>
    <x v="2"/>
    <x v="2"/>
    <x v="61"/>
    <x v="2075"/>
    <s v="0014u000020aZ4NAAU"/>
    <x v="5728"/>
    <s v="Platform"/>
    <s v="Platform"/>
    <x v="6"/>
    <x v="38"/>
    <x v="43"/>
    <x v="537"/>
    <n v="2103"/>
    <x v="21"/>
    <x v="17"/>
  </r>
  <r>
    <x v="1"/>
    <x v="3"/>
    <x v="3"/>
    <x v="266"/>
    <x v="2076"/>
    <s v="0010g00001jWzOaAAK"/>
    <x v="5729"/>
    <s v="Advertise"/>
    <s v="Advertise on QC1"/>
    <x v="5"/>
    <x v="67"/>
    <x v="65"/>
    <x v="537"/>
    <n v="2730"/>
    <x v="21"/>
    <x v="17"/>
  </r>
  <r>
    <x v="0"/>
    <x v="10"/>
    <x v="16"/>
    <x v="1"/>
    <x v="2077"/>
    <s v="0014u00001uQGhAAAW"/>
    <x v="5730"/>
    <s v="Platform"/>
    <s v="Platform"/>
    <x v="4"/>
    <x v="108"/>
    <x v="40"/>
    <x v="537"/>
    <n v="773"/>
    <x v="21"/>
    <x v="17"/>
  </r>
  <r>
    <x v="0"/>
    <x v="10"/>
    <x v="16"/>
    <x v="239"/>
    <x v="2078"/>
    <s v="0017000001Tg1SbAAJ"/>
    <x v="5731"/>
    <s v="Platform"/>
    <s v="Platform"/>
    <x v="4"/>
    <x v="16"/>
    <x v="55"/>
    <x v="537"/>
    <n v="1012"/>
    <x v="21"/>
    <x v="17"/>
  </r>
  <r>
    <x v="0"/>
    <x v="4"/>
    <x v="5"/>
    <x v="34"/>
    <x v="2079"/>
    <s v="NA"/>
    <x v="0"/>
    <s v="Platform"/>
    <s v="Platform"/>
    <x v="0"/>
    <x v="34"/>
    <x v="39"/>
    <x v="537"/>
    <n v="9110"/>
    <x v="21"/>
    <x v="17"/>
  </r>
  <r>
    <x v="0"/>
    <x v="4"/>
    <x v="5"/>
    <x v="610"/>
    <x v="2080"/>
    <s v="0014u00001wQntvAAC"/>
    <x v="5732"/>
    <s v="Advertise"/>
    <s v="Advertise on QC1"/>
    <x v="1"/>
    <x v="5"/>
    <x v="18"/>
    <x v="537"/>
    <n v="1336"/>
    <x v="21"/>
    <x v="17"/>
  </r>
  <r>
    <x v="2"/>
    <x v="11"/>
    <x v="18"/>
    <x v="7"/>
    <x v="121"/>
    <s v="0017000000kOfiEAAS"/>
    <x v="5733"/>
    <s v="Advertise"/>
    <s v="Advertise on QC1"/>
    <x v="2"/>
    <x v="18"/>
    <x v="20"/>
    <x v="537"/>
    <n v="2719"/>
    <x v="21"/>
    <x v="17"/>
  </r>
  <r>
    <x v="2"/>
    <x v="11"/>
    <x v="18"/>
    <x v="1"/>
    <x v="1462"/>
    <s v="0017000000kOgx0AAC"/>
    <x v="5734"/>
    <s v="Advertise"/>
    <s v="Advertise on QC2"/>
    <x v="2"/>
    <x v="18"/>
    <x v="20"/>
    <x v="537"/>
    <n v="6299"/>
    <x v="21"/>
    <x v="17"/>
  </r>
  <r>
    <x v="2"/>
    <x v="11"/>
    <x v="18"/>
    <x v="56"/>
    <x v="85"/>
    <s v="0017000000nC0KNAA0"/>
    <x v="5735"/>
    <s v="Advertise"/>
    <s v="Advertise on QC2"/>
    <x v="1"/>
    <x v="19"/>
    <x v="21"/>
    <x v="537"/>
    <n v="3228"/>
    <x v="21"/>
    <x v="17"/>
  </r>
  <r>
    <x v="2"/>
    <x v="6"/>
    <x v="9"/>
    <x v="9"/>
    <x v="78"/>
    <s v="0017000000zSReFAAW"/>
    <x v="5736"/>
    <s v="Advertise"/>
    <s v="Advertise on QC1"/>
    <x v="2"/>
    <x v="9"/>
    <x v="9"/>
    <x v="537"/>
    <n v="6778"/>
    <x v="21"/>
    <x v="17"/>
  </r>
  <r>
    <x v="2"/>
    <x v="7"/>
    <x v="13"/>
    <x v="93"/>
    <x v="156"/>
    <s v="0017000000zReCaAAK"/>
    <x v="5737"/>
    <s v="Platform"/>
    <s v="Platform"/>
    <x v="4"/>
    <x v="40"/>
    <x v="32"/>
    <x v="538"/>
    <n v="3121"/>
    <x v="22"/>
    <x v="17"/>
  </r>
  <r>
    <x v="0"/>
    <x v="2"/>
    <x v="2"/>
    <x v="1"/>
    <x v="647"/>
    <s v="0014u000023y4fXAAQ"/>
    <x v="922"/>
    <s v="Platform"/>
    <s v="Platform"/>
    <x v="4"/>
    <x v="46"/>
    <x v="53"/>
    <x v="538"/>
    <n v="4038"/>
    <x v="22"/>
    <x v="17"/>
  </r>
  <r>
    <x v="0"/>
    <x v="2"/>
    <x v="2"/>
    <x v="67"/>
    <x v="634"/>
    <s v="0017000001KG6dEAAT"/>
    <x v="5738"/>
    <s v="Advertise"/>
    <s v="Advertise on QC2"/>
    <x v="1"/>
    <x v="38"/>
    <x v="43"/>
    <x v="538"/>
    <n v="3387"/>
    <x v="22"/>
    <x v="17"/>
  </r>
  <r>
    <x v="0"/>
    <x v="2"/>
    <x v="2"/>
    <x v="383"/>
    <x v="130"/>
    <s v="0017000001SI81SAAT"/>
    <x v="5739"/>
    <s v="Advertise"/>
    <s v="Advertise on QC1"/>
    <x v="1"/>
    <x v="2"/>
    <x v="43"/>
    <x v="538"/>
    <n v="8319"/>
    <x v="22"/>
    <x v="17"/>
  </r>
  <r>
    <x v="1"/>
    <x v="3"/>
    <x v="3"/>
    <x v="435"/>
    <x v="2081"/>
    <s v="0014u00001wQVJbAAO"/>
    <x v="5740"/>
    <s v="Advertise"/>
    <s v="Advertise on QC1"/>
    <x v="5"/>
    <x v="29"/>
    <x v="65"/>
    <x v="538"/>
    <n v="9836"/>
    <x v="22"/>
    <x v="17"/>
  </r>
  <r>
    <x v="1"/>
    <x v="3"/>
    <x v="3"/>
    <x v="611"/>
    <x v="2082"/>
    <s v="0017000001OXe0nAAD"/>
    <x v="5741"/>
    <s v="Platform"/>
    <s v="Platform"/>
    <x v="6"/>
    <x v="3"/>
    <x v="79"/>
    <x v="538"/>
    <n v="2289"/>
    <x v="22"/>
    <x v="17"/>
  </r>
  <r>
    <x v="0"/>
    <x v="9"/>
    <x v="15"/>
    <x v="98"/>
    <x v="160"/>
    <s v="0014u00001t9FLcAAM"/>
    <x v="5742"/>
    <s v="Advertise"/>
    <s v="Advertise on QC2"/>
    <x v="2"/>
    <x v="71"/>
    <x v="29"/>
    <x v="538"/>
    <n v="2154"/>
    <x v="22"/>
    <x v="17"/>
  </r>
  <r>
    <x v="0"/>
    <x v="10"/>
    <x v="16"/>
    <x v="132"/>
    <x v="2083"/>
    <s v="NA"/>
    <x v="0"/>
    <s v="Platform"/>
    <s v="Platform"/>
    <x v="0"/>
    <x v="16"/>
    <x v="55"/>
    <x v="538"/>
    <n v="9624"/>
    <x v="22"/>
    <x v="17"/>
  </r>
  <r>
    <x v="0"/>
    <x v="4"/>
    <x v="5"/>
    <x v="1"/>
    <x v="1622"/>
    <s v="0014u00001yt6lOAAQ"/>
    <x v="4770"/>
    <s v="Platform"/>
    <s v="Platform"/>
    <x v="6"/>
    <x v="34"/>
    <x v="39"/>
    <x v="538"/>
    <n v="4043"/>
    <x v="22"/>
    <x v="17"/>
  </r>
  <r>
    <x v="0"/>
    <x v="4"/>
    <x v="5"/>
    <x v="5"/>
    <x v="2084"/>
    <s v="0014u000022C9SEAA0"/>
    <x v="5743"/>
    <s v="Advertise"/>
    <s v="Advertise on QC1"/>
    <x v="5"/>
    <x v="5"/>
    <x v="62"/>
    <x v="538"/>
    <n v="7142"/>
    <x v="22"/>
    <x v="17"/>
  </r>
  <r>
    <x v="0"/>
    <x v="4"/>
    <x v="5"/>
    <x v="267"/>
    <x v="1883"/>
    <s v="0014u000022PZhuAAG"/>
    <x v="5744"/>
    <s v="Platform"/>
    <s v="Platform w/Campaign Management"/>
    <x v="5"/>
    <x v="5"/>
    <x v="144"/>
    <x v="538"/>
    <n v="9138"/>
    <x v="22"/>
    <x v="17"/>
  </r>
  <r>
    <x v="2"/>
    <x v="6"/>
    <x v="8"/>
    <x v="7"/>
    <x v="369"/>
    <s v="0017000000l0umUAAQ"/>
    <x v="5745"/>
    <s v="Advertise"/>
    <s v="Advertise on QC1"/>
    <x v="2"/>
    <x v="86"/>
    <x v="45"/>
    <x v="538"/>
    <n v="5077"/>
    <x v="22"/>
    <x v="17"/>
  </r>
  <r>
    <x v="2"/>
    <x v="6"/>
    <x v="30"/>
    <x v="79"/>
    <x v="2085"/>
    <s v="0014u00001uQAtkAAG"/>
    <x v="5746"/>
    <s v="Advertise"/>
    <s v="Advertise on QC1"/>
    <x v="1"/>
    <x v="61"/>
    <x v="35"/>
    <x v="538"/>
    <n v="6403"/>
    <x v="22"/>
    <x v="17"/>
  </r>
  <r>
    <x v="2"/>
    <x v="6"/>
    <x v="24"/>
    <x v="7"/>
    <x v="2086"/>
    <s v="0010g00001jYHZuAAO"/>
    <x v="5747"/>
    <s v="Advertise"/>
    <s v="Advertise on QC1"/>
    <x v="5"/>
    <x v="87"/>
    <x v="116"/>
    <x v="538"/>
    <n v="2726"/>
    <x v="22"/>
    <x v="17"/>
  </r>
  <r>
    <x v="0"/>
    <x v="0"/>
    <x v="10"/>
    <x v="19"/>
    <x v="1235"/>
    <s v="0014u00001p79rBAAQ"/>
    <x v="5748"/>
    <s v="Advertise"/>
    <s v="Advertise on QC1"/>
    <x v="1"/>
    <x v="10"/>
    <x v="26"/>
    <x v="539"/>
    <n v="2962"/>
    <x v="23"/>
    <x v="17"/>
  </r>
  <r>
    <x v="1"/>
    <x v="1"/>
    <x v="1"/>
    <x v="53"/>
    <x v="81"/>
    <s v="0017000001SSjueAAD"/>
    <x v="5749"/>
    <s v="Platform"/>
    <s v="Platform"/>
    <x v="4"/>
    <x v="1"/>
    <x v="58"/>
    <x v="539"/>
    <n v="969"/>
    <x v="23"/>
    <x v="17"/>
  </r>
  <r>
    <x v="1"/>
    <x v="1"/>
    <x v="12"/>
    <x v="209"/>
    <x v="2087"/>
    <s v="NA"/>
    <x v="0"/>
    <s v="Platform"/>
    <s v="Platform"/>
    <x v="0"/>
    <x v="12"/>
    <x v="59"/>
    <x v="539"/>
    <n v="3111"/>
    <x v="23"/>
    <x v="17"/>
  </r>
  <r>
    <x v="0"/>
    <x v="13"/>
    <x v="26"/>
    <x v="612"/>
    <x v="2088"/>
    <s v="0017000001Px9skAAB"/>
    <x v="5750"/>
    <s v="Platform"/>
    <s v="Platform"/>
    <x v="6"/>
    <x v="89"/>
    <x v="94"/>
    <x v="539"/>
    <n v="358"/>
    <x v="23"/>
    <x v="17"/>
  </r>
  <r>
    <x v="1"/>
    <x v="3"/>
    <x v="3"/>
    <x v="404"/>
    <x v="764"/>
    <s v="0014u00001tBMVZAA4"/>
    <x v="5751"/>
    <s v="Advertise"/>
    <s v="Advertise on QC1"/>
    <x v="1"/>
    <x v="29"/>
    <x v="65"/>
    <x v="539"/>
    <n v="125"/>
    <x v="23"/>
    <x v="17"/>
  </r>
  <r>
    <x v="0"/>
    <x v="9"/>
    <x v="15"/>
    <x v="549"/>
    <x v="2089"/>
    <s v="0014u00001vAWArAAO"/>
    <x v="5752"/>
    <s v="Platform"/>
    <s v="Platform"/>
    <x v="6"/>
    <x v="71"/>
    <x v="97"/>
    <x v="539"/>
    <n v="4560"/>
    <x v="23"/>
    <x v="17"/>
  </r>
  <r>
    <x v="0"/>
    <x v="10"/>
    <x v="16"/>
    <x v="99"/>
    <x v="1131"/>
    <s v="0010g00001dxarrAAA"/>
    <x v="5753"/>
    <s v="Platform"/>
    <s v="Platform"/>
    <x v="4"/>
    <x v="48"/>
    <x v="55"/>
    <x v="539"/>
    <n v="8271"/>
    <x v="23"/>
    <x v="17"/>
  </r>
  <r>
    <x v="0"/>
    <x v="4"/>
    <x v="29"/>
    <x v="7"/>
    <x v="2090"/>
    <s v="0017000000rrDF8AAM"/>
    <x v="5754"/>
    <s v="Advertise"/>
    <s v="Advertise on QC1"/>
    <x v="2"/>
    <x v="55"/>
    <x v="81"/>
    <x v="539"/>
    <n v="1800"/>
    <x v="23"/>
    <x v="17"/>
  </r>
  <r>
    <x v="0"/>
    <x v="4"/>
    <x v="27"/>
    <x v="286"/>
    <x v="662"/>
    <s v="0014u00001yvc26AAA"/>
    <x v="5755"/>
    <s v="Advertise"/>
    <s v="Advertise on QC2"/>
    <x v="5"/>
    <x v="41"/>
    <x v="63"/>
    <x v="539"/>
    <n v="2192"/>
    <x v="23"/>
    <x v="17"/>
  </r>
  <r>
    <x v="0"/>
    <x v="4"/>
    <x v="5"/>
    <x v="34"/>
    <x v="512"/>
    <s v="0017000001SRLbaAAH"/>
    <x v="5756"/>
    <s v="Platform"/>
    <s v="Platform"/>
    <x v="4"/>
    <x v="34"/>
    <x v="39"/>
    <x v="539"/>
    <n v="7363"/>
    <x v="23"/>
    <x v="17"/>
  </r>
  <r>
    <x v="0"/>
    <x v="4"/>
    <x v="5"/>
    <x v="176"/>
    <x v="416"/>
    <s v="0017000001KFDOvAAP"/>
    <x v="5757"/>
    <s v="Advertise"/>
    <s v="Advertise on QC1"/>
    <x v="2"/>
    <x v="34"/>
    <x v="63"/>
    <x v="539"/>
    <n v="7140"/>
    <x v="23"/>
    <x v="17"/>
  </r>
  <r>
    <x v="0"/>
    <x v="4"/>
    <x v="6"/>
    <x v="1"/>
    <x v="55"/>
    <s v="0017000000ts6wWAAQ"/>
    <x v="0"/>
    <s v="Advertise"/>
    <s v="Advertise on QC2"/>
    <x v="0"/>
    <x v="56"/>
    <x v="56"/>
    <x v="539"/>
    <n v="606"/>
    <x v="23"/>
    <x v="17"/>
  </r>
  <r>
    <x v="0"/>
    <x v="4"/>
    <x v="25"/>
    <x v="170"/>
    <x v="2091"/>
    <s v="NA"/>
    <x v="0"/>
    <s v="Platform"/>
    <s v="Platform"/>
    <x v="0"/>
    <x v="50"/>
    <x v="47"/>
    <x v="539"/>
    <n v="6814"/>
    <x v="23"/>
    <x v="17"/>
  </r>
  <r>
    <x v="2"/>
    <x v="12"/>
    <x v="28"/>
    <x v="75"/>
    <x v="119"/>
    <s v="0017000000mHkcAAAS"/>
    <x v="5758"/>
    <s v="Platform"/>
    <s v="Platform w/Campaign Management"/>
    <x v="2"/>
    <x v="43"/>
    <x v="49"/>
    <x v="539"/>
    <n v="6452"/>
    <x v="23"/>
    <x v="17"/>
  </r>
  <r>
    <x v="2"/>
    <x v="11"/>
    <x v="18"/>
    <x v="1"/>
    <x v="846"/>
    <s v="0017000000lPJBzAAO"/>
    <x v="5759"/>
    <s v="Advertise"/>
    <s v="Advertise on QC2"/>
    <x v="2"/>
    <x v="18"/>
    <x v="20"/>
    <x v="539"/>
    <n v="2773"/>
    <x v="23"/>
    <x v="17"/>
  </r>
  <r>
    <x v="2"/>
    <x v="11"/>
    <x v="18"/>
    <x v="486"/>
    <x v="1411"/>
    <s v="0017000001AvI11AAF"/>
    <x v="5760"/>
    <s v="Advertise"/>
    <s v="Advertise on QC1"/>
    <x v="5"/>
    <x v="44"/>
    <x v="50"/>
    <x v="539"/>
    <n v="7607"/>
    <x v="23"/>
    <x v="17"/>
  </r>
  <r>
    <x v="2"/>
    <x v="5"/>
    <x v="19"/>
    <x v="1"/>
    <x v="69"/>
    <s v="0014u00001xYeTnAAK"/>
    <x v="5761"/>
    <s v="Advertise"/>
    <s v="Advertise on QC2"/>
    <x v="2"/>
    <x v="20"/>
    <x v="7"/>
    <x v="539"/>
    <n v="5403"/>
    <x v="23"/>
    <x v="17"/>
  </r>
  <r>
    <x v="2"/>
    <x v="5"/>
    <x v="19"/>
    <x v="245"/>
    <x v="1203"/>
    <s v="0010g00001bd389AAA"/>
    <x v="5762"/>
    <s v="Advertise"/>
    <s v="Advertise on QC1"/>
    <x v="1"/>
    <x v="63"/>
    <x v="100"/>
    <x v="539"/>
    <n v="5160"/>
    <x v="23"/>
    <x v="17"/>
  </r>
  <r>
    <x v="2"/>
    <x v="14"/>
    <x v="33"/>
    <x v="423"/>
    <x v="1129"/>
    <s v="00170000019dIOsAAM"/>
    <x v="5763"/>
    <s v="Advertise"/>
    <s v="Advertise on QC1"/>
    <x v="2"/>
    <x v="64"/>
    <x v="71"/>
    <x v="539"/>
    <n v="7461"/>
    <x v="23"/>
    <x v="17"/>
  </r>
  <r>
    <x v="0"/>
    <x v="0"/>
    <x v="0"/>
    <x v="7"/>
    <x v="672"/>
    <s v="0010g00001mUvi5AAC"/>
    <x v="5764"/>
    <s v="Advertise"/>
    <s v="Advertise on QC1"/>
    <x v="3"/>
    <x v="0"/>
    <x v="25"/>
    <x v="540"/>
    <n v="9095"/>
    <x v="24"/>
    <x v="17"/>
  </r>
  <r>
    <x v="0"/>
    <x v="0"/>
    <x v="10"/>
    <x v="1"/>
    <x v="709"/>
    <s v="0014u00001tBX5LAAW"/>
    <x v="0"/>
    <s v="Advertise"/>
    <s v="Advertise on QC2"/>
    <x v="0"/>
    <x v="25"/>
    <x v="60"/>
    <x v="540"/>
    <n v="2906"/>
    <x v="24"/>
    <x v="17"/>
  </r>
  <r>
    <x v="2"/>
    <x v="7"/>
    <x v="22"/>
    <x v="1"/>
    <x v="43"/>
    <s v="0017000000atD1eAAE"/>
    <x v="5765"/>
    <s v="Advertise"/>
    <s v="Advertise on QC2"/>
    <x v="1"/>
    <x v="28"/>
    <x v="37"/>
    <x v="540"/>
    <n v="7026"/>
    <x v="24"/>
    <x v="17"/>
  </r>
  <r>
    <x v="0"/>
    <x v="8"/>
    <x v="14"/>
    <x v="1"/>
    <x v="2092"/>
    <s v="0010g00001i0HN4AAM"/>
    <x v="5766"/>
    <s v="Platform"/>
    <s v="Platform"/>
    <x v="6"/>
    <x v="69"/>
    <x v="122"/>
    <x v="540"/>
    <n v="5665"/>
    <x v="24"/>
    <x v="17"/>
  </r>
  <r>
    <x v="0"/>
    <x v="8"/>
    <x v="14"/>
    <x v="469"/>
    <x v="2093"/>
    <s v="0014u00001p8f7FAAQ"/>
    <x v="5767"/>
    <s v="Platform"/>
    <s v="Platform"/>
    <x v="4"/>
    <x v="69"/>
    <x v="122"/>
    <x v="540"/>
    <n v="5236"/>
    <x v="24"/>
    <x v="17"/>
  </r>
  <r>
    <x v="0"/>
    <x v="2"/>
    <x v="2"/>
    <x v="207"/>
    <x v="1190"/>
    <s v="0010g00001jYBBiAAO"/>
    <x v="5768"/>
    <s v="Advertise"/>
    <s v="Advertise on QC1"/>
    <x v="1"/>
    <x v="2"/>
    <x v="2"/>
    <x v="540"/>
    <n v="3518"/>
    <x v="24"/>
    <x v="17"/>
  </r>
  <r>
    <x v="0"/>
    <x v="2"/>
    <x v="2"/>
    <x v="87"/>
    <x v="527"/>
    <s v="0017000001PvqSIAAZ"/>
    <x v="5769"/>
    <s v="Advertise"/>
    <s v="Advertise on QC2"/>
    <x v="1"/>
    <x v="38"/>
    <x v="43"/>
    <x v="540"/>
    <n v="4666"/>
    <x v="24"/>
    <x v="17"/>
  </r>
  <r>
    <x v="0"/>
    <x v="2"/>
    <x v="2"/>
    <x v="69"/>
    <x v="636"/>
    <s v="0014u00001t8cmgAAA"/>
    <x v="5770"/>
    <s v="Advertise"/>
    <s v="Advertise on QC1"/>
    <x v="1"/>
    <x v="46"/>
    <x v="53"/>
    <x v="540"/>
    <n v="8738"/>
    <x v="24"/>
    <x v="17"/>
  </r>
  <r>
    <x v="0"/>
    <x v="10"/>
    <x v="16"/>
    <x v="1"/>
    <x v="2094"/>
    <s v="0014u000021Tlb8AAC"/>
    <x v="5771"/>
    <s v="Advertise"/>
    <s v="Advertise on QC2"/>
    <x v="5"/>
    <x v="108"/>
    <x v="54"/>
    <x v="540"/>
    <n v="3952"/>
    <x v="24"/>
    <x v="17"/>
  </r>
  <r>
    <x v="0"/>
    <x v="4"/>
    <x v="29"/>
    <x v="7"/>
    <x v="181"/>
    <s v="0017000000trU70AAE"/>
    <x v="5772"/>
    <s v="Advertise"/>
    <s v="Advertise on QC1"/>
    <x v="1"/>
    <x v="55"/>
    <x v="81"/>
    <x v="540"/>
    <n v="1305"/>
    <x v="24"/>
    <x v="17"/>
  </r>
  <r>
    <x v="0"/>
    <x v="4"/>
    <x v="4"/>
    <x v="4"/>
    <x v="266"/>
    <s v="0017000000qBHdWAAW"/>
    <x v="5773"/>
    <s v="Advertise"/>
    <s v="Advertise on QC1"/>
    <x v="1"/>
    <x v="4"/>
    <x v="74"/>
    <x v="540"/>
    <n v="1398"/>
    <x v="24"/>
    <x v="17"/>
  </r>
  <r>
    <x v="0"/>
    <x v="4"/>
    <x v="5"/>
    <x v="113"/>
    <x v="503"/>
    <s v="0014u00001wRSsHAAW"/>
    <x v="5774"/>
    <s v="Platform"/>
    <s v="Platform"/>
    <x v="4"/>
    <x v="34"/>
    <x v="39"/>
    <x v="540"/>
    <n v="6245"/>
    <x v="24"/>
    <x v="17"/>
  </r>
  <r>
    <x v="2"/>
    <x v="12"/>
    <x v="34"/>
    <x v="104"/>
    <x v="169"/>
    <s v="0010g00001csRbBAAU"/>
    <x v="5775"/>
    <s v="Advertise"/>
    <s v="Advertise on QC1"/>
    <x v="2"/>
    <x v="73"/>
    <x v="78"/>
    <x v="540"/>
    <n v="8984"/>
    <x v="24"/>
    <x v="17"/>
  </r>
  <r>
    <x v="2"/>
    <x v="12"/>
    <x v="23"/>
    <x v="7"/>
    <x v="2095"/>
    <s v="0017000000WUpvHAAT"/>
    <x v="5776"/>
    <s v="Advertise"/>
    <s v="Advertise on QC1"/>
    <x v="3"/>
    <x v="80"/>
    <x v="7"/>
    <x v="540"/>
    <n v="1322"/>
    <x v="24"/>
    <x v="17"/>
  </r>
  <r>
    <x v="2"/>
    <x v="11"/>
    <x v="18"/>
    <x v="7"/>
    <x v="557"/>
    <s v="0017000000kOgy8AAC"/>
    <x v="5777"/>
    <s v="Advertise"/>
    <s v="Advertise on QC1"/>
    <x v="2"/>
    <x v="18"/>
    <x v="20"/>
    <x v="540"/>
    <n v="3658"/>
    <x v="24"/>
    <x v="17"/>
  </r>
  <r>
    <x v="2"/>
    <x v="11"/>
    <x v="18"/>
    <x v="7"/>
    <x v="21"/>
    <s v="0017000000lmBqgAAE"/>
    <x v="5778"/>
    <s v="Advertise"/>
    <s v="Advertise on QC1"/>
    <x v="1"/>
    <x v="19"/>
    <x v="21"/>
    <x v="540"/>
    <n v="2466"/>
    <x v="24"/>
    <x v="17"/>
  </r>
  <r>
    <x v="2"/>
    <x v="11"/>
    <x v="18"/>
    <x v="613"/>
    <x v="2096"/>
    <s v="0017000000rRa3CAAS"/>
    <x v="5779"/>
    <s v="Advertise"/>
    <s v="Advertise on QC1"/>
    <x v="5"/>
    <x v="44"/>
    <x v="50"/>
    <x v="540"/>
    <n v="7669"/>
    <x v="24"/>
    <x v="17"/>
  </r>
  <r>
    <x v="2"/>
    <x v="6"/>
    <x v="24"/>
    <x v="197"/>
    <x v="2097"/>
    <s v="0010g00001Zo5VfAAJ"/>
    <x v="5780"/>
    <s v="Advertise"/>
    <s v="Advertise on QC1"/>
    <x v="1"/>
    <x v="81"/>
    <x v="116"/>
    <x v="540"/>
    <n v="8724"/>
    <x v="24"/>
    <x v="17"/>
  </r>
  <r>
    <x v="1"/>
    <x v="1"/>
    <x v="1"/>
    <x v="7"/>
    <x v="451"/>
    <s v="0017000001WO7ziAAD"/>
    <x v="5781"/>
    <s v="Advertise"/>
    <s v="Advertise on QC1"/>
    <x v="2"/>
    <x v="1"/>
    <x v="1"/>
    <x v="541"/>
    <n v="9291"/>
    <x v="25"/>
    <x v="17"/>
  </r>
  <r>
    <x v="1"/>
    <x v="1"/>
    <x v="1"/>
    <x v="91"/>
    <x v="705"/>
    <s v="0010g00001YrkbbAAB"/>
    <x v="5782"/>
    <s v="Advertise"/>
    <s v="Advertise on QC2"/>
    <x v="2"/>
    <x v="1"/>
    <x v="27"/>
    <x v="541"/>
    <n v="5972"/>
    <x v="25"/>
    <x v="17"/>
  </r>
  <r>
    <x v="1"/>
    <x v="1"/>
    <x v="1"/>
    <x v="276"/>
    <x v="203"/>
    <s v="0017000001PvyWdAAJ"/>
    <x v="5783"/>
    <s v="Advertise"/>
    <s v="Advertise on QC1"/>
    <x v="1"/>
    <x v="53"/>
    <x v="1"/>
    <x v="541"/>
    <n v="2855"/>
    <x v="25"/>
    <x v="17"/>
  </r>
  <r>
    <x v="1"/>
    <x v="1"/>
    <x v="1"/>
    <x v="171"/>
    <x v="787"/>
    <s v="0010g00001ZnHe4AAF"/>
    <x v="5784"/>
    <s v="Platform"/>
    <s v="Platform"/>
    <x v="4"/>
    <x v="1"/>
    <x v="27"/>
    <x v="541"/>
    <n v="554"/>
    <x v="25"/>
    <x v="17"/>
  </r>
  <r>
    <x v="1"/>
    <x v="1"/>
    <x v="12"/>
    <x v="248"/>
    <x v="839"/>
    <s v="0017000001PvzMFAAZ"/>
    <x v="5785"/>
    <s v="Advertise"/>
    <s v="Advertise on QC1"/>
    <x v="3"/>
    <x v="82"/>
    <x v="87"/>
    <x v="541"/>
    <n v="6723"/>
    <x v="25"/>
    <x v="17"/>
  </r>
  <r>
    <x v="0"/>
    <x v="2"/>
    <x v="2"/>
    <x v="87"/>
    <x v="1080"/>
    <s v="0014u00001ytANkAAM"/>
    <x v="5786"/>
    <s v="Advertise"/>
    <s v="Advertise on QC1"/>
    <x v="1"/>
    <x v="38"/>
    <x v="43"/>
    <x v="541"/>
    <n v="1840"/>
    <x v="25"/>
    <x v="17"/>
  </r>
  <r>
    <x v="1"/>
    <x v="3"/>
    <x v="3"/>
    <x v="102"/>
    <x v="772"/>
    <s v="0014u00001uSgprAAC"/>
    <x v="5787"/>
    <s v="Advertise"/>
    <s v="Advertise on QC1"/>
    <x v="2"/>
    <x v="3"/>
    <x v="3"/>
    <x v="541"/>
    <n v="4603"/>
    <x v="25"/>
    <x v="17"/>
  </r>
  <r>
    <x v="1"/>
    <x v="3"/>
    <x v="3"/>
    <x v="266"/>
    <x v="593"/>
    <s v="0014u00001wRHRKAA4"/>
    <x v="5788"/>
    <s v="Advertise"/>
    <s v="Advertise on QC1"/>
    <x v="1"/>
    <x v="67"/>
    <x v="38"/>
    <x v="541"/>
    <n v="8018"/>
    <x v="25"/>
    <x v="17"/>
  </r>
  <r>
    <x v="0"/>
    <x v="9"/>
    <x v="15"/>
    <x v="566"/>
    <x v="2098"/>
    <s v="0014u00001ywXXcAAM"/>
    <x v="5789"/>
    <s v="Advertise"/>
    <s v="Advertise on QC1"/>
    <x v="5"/>
    <x v="15"/>
    <x v="94"/>
    <x v="541"/>
    <n v="297"/>
    <x v="25"/>
    <x v="17"/>
  </r>
  <r>
    <x v="0"/>
    <x v="10"/>
    <x v="16"/>
    <x v="1"/>
    <x v="1651"/>
    <s v="0014u00001wP2e3AAC"/>
    <x v="5790"/>
    <s v="Advertise"/>
    <s v="Advertise on QC2"/>
    <x v="2"/>
    <x v="48"/>
    <x v="62"/>
    <x v="541"/>
    <n v="9194"/>
    <x v="25"/>
    <x v="17"/>
  </r>
  <r>
    <x v="0"/>
    <x v="10"/>
    <x v="16"/>
    <x v="52"/>
    <x v="2099"/>
    <s v="0014u00001nv6HYAAY"/>
    <x v="5791"/>
    <s v="Platform"/>
    <s v="Platform"/>
    <x v="6"/>
    <x v="48"/>
    <x v="55"/>
    <x v="541"/>
    <n v="3613"/>
    <x v="25"/>
    <x v="17"/>
  </r>
  <r>
    <x v="0"/>
    <x v="10"/>
    <x v="16"/>
    <x v="239"/>
    <x v="536"/>
    <s v="0014u00001p593fAAA"/>
    <x v="5792"/>
    <s v="Platform"/>
    <s v="Platform"/>
    <x v="4"/>
    <x v="16"/>
    <x v="55"/>
    <x v="541"/>
    <n v="3253"/>
    <x v="25"/>
    <x v="17"/>
  </r>
  <r>
    <x v="0"/>
    <x v="4"/>
    <x v="5"/>
    <x v="34"/>
    <x v="1479"/>
    <s v="0017000001O1awrAAB"/>
    <x v="5793"/>
    <s v="Platform"/>
    <s v="Platform"/>
    <x v="11"/>
    <x v="34"/>
    <x v="39"/>
    <x v="541"/>
    <n v="8397"/>
    <x v="25"/>
    <x v="17"/>
  </r>
  <r>
    <x v="2"/>
    <x v="11"/>
    <x v="17"/>
    <x v="1"/>
    <x v="1048"/>
    <s v="0014u00001wPV5LAAW"/>
    <x v="5794"/>
    <s v="Platform"/>
    <s v="Platform w/Campaign Management"/>
    <x v="1"/>
    <x v="17"/>
    <x v="19"/>
    <x v="541"/>
    <n v="1583"/>
    <x v="25"/>
    <x v="17"/>
  </r>
  <r>
    <x v="2"/>
    <x v="11"/>
    <x v="18"/>
    <x v="46"/>
    <x v="65"/>
    <s v="0017000000cUZF4AAO"/>
    <x v="5795"/>
    <s v="Platform"/>
    <s v="Platform w/Campaign Management"/>
    <x v="1"/>
    <x v="45"/>
    <x v="51"/>
    <x v="541"/>
    <n v="1296"/>
    <x v="25"/>
    <x v="17"/>
  </r>
  <r>
    <x v="2"/>
    <x v="5"/>
    <x v="19"/>
    <x v="1"/>
    <x v="163"/>
    <s v="0017000000WVbN0AAL"/>
    <x v="5796"/>
    <s v="Advertise"/>
    <s v="Advertise on QC2"/>
    <x v="1"/>
    <x v="72"/>
    <x v="70"/>
    <x v="541"/>
    <n v="6019"/>
    <x v="25"/>
    <x v="17"/>
  </r>
  <r>
    <x v="2"/>
    <x v="5"/>
    <x v="19"/>
    <x v="24"/>
    <x v="1955"/>
    <s v="0017000000jxKVZAA2"/>
    <x v="5797"/>
    <s v="Platform"/>
    <s v="Platform"/>
    <x v="4"/>
    <x v="20"/>
    <x v="7"/>
    <x v="541"/>
    <n v="1654"/>
    <x v="25"/>
    <x v="17"/>
  </r>
  <r>
    <x v="2"/>
    <x v="6"/>
    <x v="8"/>
    <x v="43"/>
    <x v="56"/>
    <s v="0017000000cQTQFAA4"/>
    <x v="5798"/>
    <s v="Advertise"/>
    <s v="Advertise on QC1"/>
    <x v="2"/>
    <x v="39"/>
    <x v="31"/>
    <x v="541"/>
    <n v="309"/>
    <x v="25"/>
    <x v="17"/>
  </r>
  <r>
    <x v="2"/>
    <x v="6"/>
    <x v="24"/>
    <x v="1"/>
    <x v="370"/>
    <s v="0014u00001xaZp4AAE"/>
    <x v="4888"/>
    <s v="Advertise"/>
    <s v="Advertise on QC2"/>
    <x v="5"/>
    <x v="81"/>
    <x v="85"/>
    <x v="541"/>
    <n v="1261"/>
    <x v="25"/>
    <x v="17"/>
  </r>
  <r>
    <x v="1"/>
    <x v="1"/>
    <x v="12"/>
    <x v="1"/>
    <x v="2100"/>
    <s v="0014u00001t9s0gAAA"/>
    <x v="5799"/>
    <s v="Platform"/>
    <s v="Platform"/>
    <x v="6"/>
    <x v="12"/>
    <x v="59"/>
    <x v="542"/>
    <n v="4550"/>
    <x v="26"/>
    <x v="17"/>
  </r>
  <r>
    <x v="1"/>
    <x v="1"/>
    <x v="12"/>
    <x v="60"/>
    <x v="2101"/>
    <s v="0017000001VZNtLAAX"/>
    <x v="5800"/>
    <s v="Advertise"/>
    <s v="Advertise on QC1"/>
    <x v="2"/>
    <x v="54"/>
    <x v="12"/>
    <x v="542"/>
    <n v="9657"/>
    <x v="26"/>
    <x v="17"/>
  </r>
  <r>
    <x v="2"/>
    <x v="7"/>
    <x v="13"/>
    <x v="7"/>
    <x v="1428"/>
    <s v="0010g00001kRspuAAC"/>
    <x v="5801"/>
    <s v="Advertise"/>
    <s v="Advertise on QC1"/>
    <x v="1"/>
    <x v="83"/>
    <x v="88"/>
    <x v="542"/>
    <n v="4833"/>
    <x v="26"/>
    <x v="17"/>
  </r>
  <r>
    <x v="0"/>
    <x v="8"/>
    <x v="14"/>
    <x v="7"/>
    <x v="71"/>
    <s v="0017000000eUMOkAAO"/>
    <x v="5802"/>
    <s v="Advertise"/>
    <s v="Advertise on QC1"/>
    <x v="2"/>
    <x v="14"/>
    <x v="14"/>
    <x v="542"/>
    <n v="1057"/>
    <x v="26"/>
    <x v="17"/>
  </r>
  <r>
    <x v="1"/>
    <x v="3"/>
    <x v="3"/>
    <x v="347"/>
    <x v="686"/>
    <s v="0017000001O4IupAAF"/>
    <x v="5803"/>
    <s v="Platform"/>
    <s v="Platform w/Campaign Management"/>
    <x v="1"/>
    <x v="29"/>
    <x v="65"/>
    <x v="542"/>
    <n v="3621"/>
    <x v="26"/>
    <x v="17"/>
  </r>
  <r>
    <x v="1"/>
    <x v="3"/>
    <x v="3"/>
    <x v="195"/>
    <x v="764"/>
    <s v="0014u00001tBMVZAA4"/>
    <x v="5804"/>
    <s v="Platform"/>
    <s v="Platform"/>
    <x v="4"/>
    <x v="29"/>
    <x v="65"/>
    <x v="542"/>
    <n v="4897"/>
    <x v="26"/>
    <x v="17"/>
  </r>
  <r>
    <x v="0"/>
    <x v="9"/>
    <x v="15"/>
    <x v="23"/>
    <x v="33"/>
    <s v="0014u00001xXdHKAA0"/>
    <x v="5805"/>
    <s v="Advertise"/>
    <s v="Advertise on QC2"/>
    <x v="1"/>
    <x v="15"/>
    <x v="29"/>
    <x v="542"/>
    <n v="9481"/>
    <x v="26"/>
    <x v="17"/>
  </r>
  <r>
    <x v="0"/>
    <x v="4"/>
    <x v="5"/>
    <x v="1"/>
    <x v="2102"/>
    <s v="0017000000vTi6AAAS"/>
    <x v="5806"/>
    <s v="Platform"/>
    <s v="Platform"/>
    <x v="6"/>
    <x v="106"/>
    <x v="4"/>
    <x v="542"/>
    <n v="1860"/>
    <x v="26"/>
    <x v="17"/>
  </r>
  <r>
    <x v="0"/>
    <x v="4"/>
    <x v="5"/>
    <x v="41"/>
    <x v="118"/>
    <s v="0017000000nFAiDAAW"/>
    <x v="0"/>
    <s v="Platform"/>
    <s v="Platform"/>
    <x v="0"/>
    <x v="34"/>
    <x v="39"/>
    <x v="542"/>
    <n v="675"/>
    <x v="26"/>
    <x v="17"/>
  </r>
  <r>
    <x v="2"/>
    <x v="6"/>
    <x v="20"/>
    <x v="7"/>
    <x v="1091"/>
    <s v="0017000000auCv2AAE"/>
    <x v="5807"/>
    <s v="Advertise"/>
    <s v="Advertise on QC1"/>
    <x v="2"/>
    <x v="22"/>
    <x v="57"/>
    <x v="542"/>
    <n v="3294"/>
    <x v="26"/>
    <x v="17"/>
  </r>
  <r>
    <x v="1"/>
    <x v="1"/>
    <x v="11"/>
    <x v="202"/>
    <x v="769"/>
    <s v="0014u00001vDY9dAAG"/>
    <x v="5808"/>
    <s v="Advertise"/>
    <s v="Advertise on QC1"/>
    <x v="1"/>
    <x v="11"/>
    <x v="11"/>
    <x v="543"/>
    <n v="2778"/>
    <x v="27"/>
    <x v="17"/>
  </r>
  <r>
    <x v="2"/>
    <x v="7"/>
    <x v="21"/>
    <x v="1"/>
    <x v="32"/>
    <s v="0017000001JRNFFAA5"/>
    <x v="5809"/>
    <s v="Advertise"/>
    <s v="Advertise on QC2"/>
    <x v="2"/>
    <x v="26"/>
    <x v="28"/>
    <x v="543"/>
    <n v="1202"/>
    <x v="27"/>
    <x v="17"/>
  </r>
  <r>
    <x v="0"/>
    <x v="2"/>
    <x v="2"/>
    <x v="130"/>
    <x v="884"/>
    <s v="0010g00001YrLswAAF"/>
    <x v="5810"/>
    <s v="Advertise"/>
    <s v="Advertise on QC1"/>
    <x v="1"/>
    <x v="2"/>
    <x v="2"/>
    <x v="543"/>
    <n v="7940"/>
    <x v="27"/>
    <x v="17"/>
  </r>
  <r>
    <x v="0"/>
    <x v="2"/>
    <x v="2"/>
    <x v="533"/>
    <x v="2103"/>
    <s v="0014u00001yvUMlAAM"/>
    <x v="5811"/>
    <s v="Advertise"/>
    <s v="Advertise on QC1"/>
    <x v="5"/>
    <x v="46"/>
    <x v="53"/>
    <x v="543"/>
    <n v="6429"/>
    <x v="27"/>
    <x v="17"/>
  </r>
  <r>
    <x v="0"/>
    <x v="2"/>
    <x v="2"/>
    <x v="155"/>
    <x v="278"/>
    <s v="0017000001JOw0HAAT"/>
    <x v="5812"/>
    <s v="Advertise"/>
    <s v="Advertise on QC2"/>
    <x v="1"/>
    <x v="38"/>
    <x v="93"/>
    <x v="543"/>
    <n v="186"/>
    <x v="27"/>
    <x v="17"/>
  </r>
  <r>
    <x v="0"/>
    <x v="10"/>
    <x v="16"/>
    <x v="614"/>
    <x v="2104"/>
    <s v="NA"/>
    <x v="0"/>
    <s v="Platform"/>
    <s v="Platform"/>
    <x v="0"/>
    <x v="48"/>
    <x v="55"/>
    <x v="543"/>
    <n v="4707"/>
    <x v="27"/>
    <x v="17"/>
  </r>
  <r>
    <x v="0"/>
    <x v="4"/>
    <x v="4"/>
    <x v="615"/>
    <x v="2105"/>
    <s v="0014u00001xYYFuAAO"/>
    <x v="5813"/>
    <s v="Platform"/>
    <s v="Platform w/Campaign Management"/>
    <x v="5"/>
    <x v="76"/>
    <x v="84"/>
    <x v="543"/>
    <n v="3872"/>
    <x v="27"/>
    <x v="17"/>
  </r>
  <r>
    <x v="0"/>
    <x v="4"/>
    <x v="5"/>
    <x v="1"/>
    <x v="1358"/>
    <s v="0010g00001azt7MAAQ"/>
    <x v="5240"/>
    <s v="Platform"/>
    <s v="Platform"/>
    <x v="6"/>
    <x v="34"/>
    <x v="63"/>
    <x v="543"/>
    <n v="8764"/>
    <x v="27"/>
    <x v="17"/>
  </r>
  <r>
    <x v="0"/>
    <x v="4"/>
    <x v="5"/>
    <x v="41"/>
    <x v="458"/>
    <s v="0010g00001YsTbbAAF"/>
    <x v="5814"/>
    <s v="Platform"/>
    <s v="Platform"/>
    <x v="6"/>
    <x v="34"/>
    <x v="63"/>
    <x v="543"/>
    <n v="8594"/>
    <x v="27"/>
    <x v="17"/>
  </r>
  <r>
    <x v="0"/>
    <x v="4"/>
    <x v="6"/>
    <x v="42"/>
    <x v="195"/>
    <s v="0010g00001kS7yaAAC"/>
    <x v="5815"/>
    <s v="Advertise"/>
    <s v="Advertise on QC1"/>
    <x v="1"/>
    <x v="6"/>
    <x v="44"/>
    <x v="543"/>
    <n v="7814"/>
    <x v="27"/>
    <x v="17"/>
  </r>
  <r>
    <x v="0"/>
    <x v="4"/>
    <x v="25"/>
    <x v="170"/>
    <x v="2106"/>
    <s v="0017000001N8o85AAB"/>
    <x v="5816"/>
    <s v="Advertise"/>
    <s v="Advertise on QC2"/>
    <x v="2"/>
    <x v="50"/>
    <x v="6"/>
    <x v="543"/>
    <n v="4972"/>
    <x v="27"/>
    <x v="17"/>
  </r>
  <r>
    <x v="2"/>
    <x v="5"/>
    <x v="19"/>
    <x v="616"/>
    <x v="2107"/>
    <s v="0014u00001xY8fLAAS"/>
    <x v="5817"/>
    <s v="Advertise"/>
    <s v="Advertise on QC1"/>
    <x v="5"/>
    <x v="72"/>
    <x v="7"/>
    <x v="543"/>
    <n v="3050"/>
    <x v="27"/>
    <x v="17"/>
  </r>
  <r>
    <x v="2"/>
    <x v="14"/>
    <x v="33"/>
    <x v="7"/>
    <x v="584"/>
    <s v="0010g00001crb1kAAA"/>
    <x v="5818"/>
    <s v="Advertise"/>
    <s v="Advertise on QC1"/>
    <x v="7"/>
    <x v="64"/>
    <x v="78"/>
    <x v="543"/>
    <n v="3335"/>
    <x v="27"/>
    <x v="17"/>
  </r>
  <r>
    <x v="0"/>
    <x v="0"/>
    <x v="32"/>
    <x v="164"/>
    <x v="329"/>
    <s v="0014u00001tBQjqAAG"/>
    <x v="5819"/>
    <s v="Advertise"/>
    <s v="Advertise on QC1"/>
    <x v="1"/>
    <x v="62"/>
    <x v="26"/>
    <x v="544"/>
    <n v="1850"/>
    <x v="28"/>
    <x v="17"/>
  </r>
  <r>
    <x v="1"/>
    <x v="1"/>
    <x v="11"/>
    <x v="617"/>
    <x v="2108"/>
    <s v="0017000001TdQe0AAF"/>
    <x v="5820"/>
    <s v="Advertise"/>
    <s v="Advertise on QC1"/>
    <x v="2"/>
    <x v="11"/>
    <x v="11"/>
    <x v="544"/>
    <n v="1561"/>
    <x v="28"/>
    <x v="17"/>
  </r>
  <r>
    <x v="0"/>
    <x v="9"/>
    <x v="15"/>
    <x v="7"/>
    <x v="2109"/>
    <s v="0010g00001lzg5kAAA"/>
    <x v="5821"/>
    <s v="Advertise"/>
    <s v="Advertise on QC1"/>
    <x v="1"/>
    <x v="71"/>
    <x v="94"/>
    <x v="544"/>
    <n v="3542"/>
    <x v="28"/>
    <x v="17"/>
  </r>
  <r>
    <x v="0"/>
    <x v="4"/>
    <x v="29"/>
    <x v="1"/>
    <x v="152"/>
    <s v="0017000000vppVcAAI"/>
    <x v="5822"/>
    <s v="Platform"/>
    <s v="Platform"/>
    <x v="4"/>
    <x v="55"/>
    <x v="74"/>
    <x v="544"/>
    <n v="2017"/>
    <x v="28"/>
    <x v="17"/>
  </r>
  <r>
    <x v="0"/>
    <x v="4"/>
    <x v="29"/>
    <x v="510"/>
    <x v="1378"/>
    <s v="0017000000qihXIAAY"/>
    <x v="5823"/>
    <s v="Advertise"/>
    <s v="Performance Test IO"/>
    <x v="5"/>
    <x v="55"/>
    <x v="81"/>
    <x v="544"/>
    <n v="2074"/>
    <x v="28"/>
    <x v="17"/>
  </r>
  <r>
    <x v="2"/>
    <x v="11"/>
    <x v="17"/>
    <x v="15"/>
    <x v="19"/>
    <s v="0017000000SIU2zAAH"/>
    <x v="5824"/>
    <s v="Platform"/>
    <s v="Platform w/Campaign Management"/>
    <x v="1"/>
    <x v="17"/>
    <x v="19"/>
    <x v="544"/>
    <n v="4519"/>
    <x v="28"/>
    <x v="17"/>
  </r>
  <r>
    <x v="2"/>
    <x v="6"/>
    <x v="30"/>
    <x v="79"/>
    <x v="448"/>
    <s v="0017000001D73wrAAB"/>
    <x v="5825"/>
    <s v="Advertise"/>
    <s v="Advertise on QC1"/>
    <x v="1"/>
    <x v="61"/>
    <x v="9"/>
    <x v="544"/>
    <n v="827"/>
    <x v="28"/>
    <x v="17"/>
  </r>
  <r>
    <x v="0"/>
    <x v="0"/>
    <x v="0"/>
    <x v="7"/>
    <x v="1179"/>
    <s v="0014u00001nsBQZAA2"/>
    <x v="5826"/>
    <s v="Advertise"/>
    <s v="Advertise on QC1"/>
    <x v="2"/>
    <x v="66"/>
    <x v="73"/>
    <x v="545"/>
    <n v="8680"/>
    <x v="29"/>
    <x v="17"/>
  </r>
  <r>
    <x v="0"/>
    <x v="0"/>
    <x v="0"/>
    <x v="415"/>
    <x v="1137"/>
    <s v="0014u00001yu7hHAAQ"/>
    <x v="5827"/>
    <s v="Advertise"/>
    <s v="Advertise on QC1"/>
    <x v="5"/>
    <x v="0"/>
    <x v="26"/>
    <x v="545"/>
    <n v="2527"/>
    <x v="29"/>
    <x v="17"/>
  </r>
  <r>
    <x v="1"/>
    <x v="1"/>
    <x v="11"/>
    <x v="11"/>
    <x v="2110"/>
    <s v="0014u000022QVuvAAG"/>
    <x v="5828"/>
    <s v="Advertise"/>
    <s v="Advertise on QC1"/>
    <x v="1"/>
    <x v="11"/>
    <x v="11"/>
    <x v="545"/>
    <n v="8959"/>
    <x v="29"/>
    <x v="17"/>
  </r>
  <r>
    <x v="0"/>
    <x v="13"/>
    <x v="26"/>
    <x v="337"/>
    <x v="811"/>
    <s v="0017000000wJv3cAAC"/>
    <x v="5829"/>
    <s v="Advertise"/>
    <s v="Advertise on QC2"/>
    <x v="1"/>
    <x v="89"/>
    <x v="92"/>
    <x v="545"/>
    <n v="9429"/>
    <x v="29"/>
    <x v="17"/>
  </r>
  <r>
    <x v="0"/>
    <x v="9"/>
    <x v="15"/>
    <x v="151"/>
    <x v="272"/>
    <s v="0017000001O2ndtAAB"/>
    <x v="5830"/>
    <s v="Advertise"/>
    <s v="Advertise on QC2"/>
    <x v="2"/>
    <x v="15"/>
    <x v="29"/>
    <x v="545"/>
    <n v="2319"/>
    <x v="29"/>
    <x v="17"/>
  </r>
  <r>
    <x v="0"/>
    <x v="10"/>
    <x v="16"/>
    <x v="1"/>
    <x v="914"/>
    <s v="0017000001AvTf2AAF"/>
    <x v="5831"/>
    <s v="Advertise"/>
    <s v="Advertise on QC2"/>
    <x v="1"/>
    <x v="108"/>
    <x v="127"/>
    <x v="545"/>
    <n v="5524"/>
    <x v="29"/>
    <x v="17"/>
  </r>
  <r>
    <x v="0"/>
    <x v="4"/>
    <x v="5"/>
    <x v="1"/>
    <x v="336"/>
    <s v="00170000012XkxhAAC"/>
    <x v="3063"/>
    <s v="Advertise"/>
    <s v="Advertise on QC2"/>
    <x v="1"/>
    <x v="34"/>
    <x v="18"/>
    <x v="545"/>
    <n v="7982"/>
    <x v="29"/>
    <x v="17"/>
  </r>
  <r>
    <x v="0"/>
    <x v="4"/>
    <x v="5"/>
    <x v="5"/>
    <x v="18"/>
    <s v="0017000001SHnzIAAT"/>
    <x v="5832"/>
    <s v="Advertise"/>
    <s v="Advertise on QC1"/>
    <x v="2"/>
    <x v="5"/>
    <x v="5"/>
    <x v="545"/>
    <n v="7029"/>
    <x v="29"/>
    <x v="17"/>
  </r>
  <r>
    <x v="0"/>
    <x v="4"/>
    <x v="5"/>
    <x v="44"/>
    <x v="355"/>
    <s v="0010g00001bf7DbAAI"/>
    <x v="5833"/>
    <s v="Advertise"/>
    <s v="Advertise on QC1"/>
    <x v="2"/>
    <x v="85"/>
    <x v="48"/>
    <x v="545"/>
    <n v="4816"/>
    <x v="29"/>
    <x v="17"/>
  </r>
  <r>
    <x v="0"/>
    <x v="4"/>
    <x v="5"/>
    <x v="113"/>
    <x v="209"/>
    <s v="0014u00001yu7faAAA"/>
    <x v="5834"/>
    <s v="Platform"/>
    <s v="Platform"/>
    <x v="6"/>
    <x v="34"/>
    <x v="39"/>
    <x v="545"/>
    <n v="8688"/>
    <x v="29"/>
    <x v="17"/>
  </r>
  <r>
    <x v="2"/>
    <x v="11"/>
    <x v="18"/>
    <x v="7"/>
    <x v="121"/>
    <s v="0017000000kOfiEAAS"/>
    <x v="5835"/>
    <s v="Advertise"/>
    <s v="Advertise on QC1"/>
    <x v="2"/>
    <x v="18"/>
    <x v="20"/>
    <x v="545"/>
    <n v="8731"/>
    <x v="29"/>
    <x v="17"/>
  </r>
  <r>
    <x v="0"/>
    <x v="0"/>
    <x v="10"/>
    <x v="7"/>
    <x v="2111"/>
    <s v="0014u00001uTnyRAAS"/>
    <x v="5836"/>
    <s v="Advertise"/>
    <s v="Advertise on QC1"/>
    <x v="2"/>
    <x v="10"/>
    <x v="137"/>
    <x v="546"/>
    <n v="5408"/>
    <x v="0"/>
    <x v="18"/>
  </r>
  <r>
    <x v="0"/>
    <x v="0"/>
    <x v="10"/>
    <x v="49"/>
    <x v="70"/>
    <s v="0017000000rQDK0AAO"/>
    <x v="5837"/>
    <s v="Advertise"/>
    <s v="Advertise on QC1"/>
    <x v="1"/>
    <x v="25"/>
    <x v="73"/>
    <x v="546"/>
    <n v="8036"/>
    <x v="0"/>
    <x v="18"/>
  </r>
  <r>
    <x v="1"/>
    <x v="1"/>
    <x v="1"/>
    <x v="7"/>
    <x v="2112"/>
    <s v="0010g00001jWfbsAAC"/>
    <x v="5838"/>
    <s v="Advertise"/>
    <s v="Advertise on QC1"/>
    <x v="5"/>
    <x v="36"/>
    <x v="1"/>
    <x v="546"/>
    <n v="1399"/>
    <x v="0"/>
    <x v="18"/>
  </r>
  <r>
    <x v="1"/>
    <x v="1"/>
    <x v="1"/>
    <x v="32"/>
    <x v="358"/>
    <s v="0010g00001jXIprAAG"/>
    <x v="5839"/>
    <s v="Advertise"/>
    <s v="Advertise on QC2"/>
    <x v="1"/>
    <x v="32"/>
    <x v="36"/>
    <x v="546"/>
    <n v="7391"/>
    <x v="0"/>
    <x v="18"/>
  </r>
  <r>
    <x v="1"/>
    <x v="1"/>
    <x v="1"/>
    <x v="557"/>
    <x v="876"/>
    <s v="0017000001TchG0AAJ"/>
    <x v="5840"/>
    <s v="Advertise"/>
    <s v="Advertise on QC1"/>
    <x v="1"/>
    <x v="32"/>
    <x v="36"/>
    <x v="546"/>
    <n v="3772"/>
    <x v="0"/>
    <x v="18"/>
  </r>
  <r>
    <x v="1"/>
    <x v="1"/>
    <x v="12"/>
    <x v="60"/>
    <x v="308"/>
    <s v="0010g00001lyekKAAQ"/>
    <x v="5841"/>
    <s v="Advertise"/>
    <s v="Advertise on QC2"/>
    <x v="1"/>
    <x v="12"/>
    <x v="12"/>
    <x v="546"/>
    <n v="8341"/>
    <x v="0"/>
    <x v="18"/>
  </r>
  <r>
    <x v="2"/>
    <x v="7"/>
    <x v="21"/>
    <x v="112"/>
    <x v="1173"/>
    <s v="0014u00001xXZhAAAW"/>
    <x v="0"/>
    <s v="Platform"/>
    <s v="Platform"/>
    <x v="0"/>
    <x v="26"/>
    <x v="32"/>
    <x v="546"/>
    <n v="8719"/>
    <x v="0"/>
    <x v="18"/>
  </r>
  <r>
    <x v="0"/>
    <x v="2"/>
    <x v="2"/>
    <x v="7"/>
    <x v="2113"/>
    <s v="0014u00001ywRVMAA2"/>
    <x v="5842"/>
    <s v="Advertise"/>
    <s v="Advertise on QC1"/>
    <x v="5"/>
    <x v="46"/>
    <x v="53"/>
    <x v="546"/>
    <n v="3506"/>
    <x v="0"/>
    <x v="18"/>
  </r>
  <r>
    <x v="1"/>
    <x v="3"/>
    <x v="3"/>
    <x v="1"/>
    <x v="1655"/>
    <s v="0014u00001tAPgbAAG"/>
    <x v="5843"/>
    <s v="Platform"/>
    <s v="Platform"/>
    <x v="4"/>
    <x v="67"/>
    <x v="79"/>
    <x v="546"/>
    <n v="2154"/>
    <x v="0"/>
    <x v="18"/>
  </r>
  <r>
    <x v="1"/>
    <x v="3"/>
    <x v="3"/>
    <x v="110"/>
    <x v="179"/>
    <s v="0010g00001i0HJlAAM"/>
    <x v="0"/>
    <s v="Platform"/>
    <s v="Platform"/>
    <x v="0"/>
    <x v="29"/>
    <x v="102"/>
    <x v="546"/>
    <n v="5296"/>
    <x v="0"/>
    <x v="18"/>
  </r>
  <r>
    <x v="0"/>
    <x v="9"/>
    <x v="15"/>
    <x v="151"/>
    <x v="272"/>
    <s v="0017000001O2ndtAAB"/>
    <x v="5844"/>
    <s v="Advertise"/>
    <s v="Advertise on QC2"/>
    <x v="1"/>
    <x v="15"/>
    <x v="16"/>
    <x v="546"/>
    <n v="1392"/>
    <x v="0"/>
    <x v="18"/>
  </r>
  <r>
    <x v="0"/>
    <x v="10"/>
    <x v="16"/>
    <x v="99"/>
    <x v="1131"/>
    <s v="0010g00001dxarrAAA"/>
    <x v="0"/>
    <s v="Platform"/>
    <s v="Platform"/>
    <x v="0"/>
    <x v="48"/>
    <x v="55"/>
    <x v="546"/>
    <n v="6505"/>
    <x v="0"/>
    <x v="18"/>
  </r>
  <r>
    <x v="0"/>
    <x v="4"/>
    <x v="4"/>
    <x v="1"/>
    <x v="669"/>
    <s v="0010g00001YsNlcAAF"/>
    <x v="5419"/>
    <s v="Platform"/>
    <s v="Platform w/Campaign Management"/>
    <x v="1"/>
    <x v="76"/>
    <x v="98"/>
    <x v="546"/>
    <n v="8812"/>
    <x v="0"/>
    <x v="18"/>
  </r>
  <r>
    <x v="0"/>
    <x v="4"/>
    <x v="5"/>
    <x v="618"/>
    <x v="624"/>
    <s v="0017000000trfMWAAY"/>
    <x v="5845"/>
    <s v="Advertise"/>
    <s v="Advertise on QC2"/>
    <x v="5"/>
    <x v="5"/>
    <x v="63"/>
    <x v="546"/>
    <n v="9565"/>
    <x v="0"/>
    <x v="18"/>
  </r>
  <r>
    <x v="2"/>
    <x v="12"/>
    <x v="28"/>
    <x v="7"/>
    <x v="461"/>
    <s v="0017000000dPyDdAAK"/>
    <x v="5846"/>
    <s v="Advertise"/>
    <s v="Advertise on QC1"/>
    <x v="2"/>
    <x v="43"/>
    <x v="49"/>
    <x v="546"/>
    <n v="990"/>
    <x v="0"/>
    <x v="18"/>
  </r>
  <r>
    <x v="2"/>
    <x v="11"/>
    <x v="17"/>
    <x v="403"/>
    <x v="1044"/>
    <s v="0017000000jxaWWAAY"/>
    <x v="5847"/>
    <s v="Platform"/>
    <s v="Platform"/>
    <x v="11"/>
    <x v="90"/>
    <x v="111"/>
    <x v="546"/>
    <n v="588"/>
    <x v="0"/>
    <x v="18"/>
  </r>
  <r>
    <x v="2"/>
    <x v="6"/>
    <x v="8"/>
    <x v="111"/>
    <x v="182"/>
    <s v="0014u00001nrekTAAQ"/>
    <x v="5848"/>
    <s v="Advertise"/>
    <s v="Advertise on QC2"/>
    <x v="1"/>
    <x v="27"/>
    <x v="45"/>
    <x v="546"/>
    <n v="1616"/>
    <x v="0"/>
    <x v="18"/>
  </r>
  <r>
    <x v="2"/>
    <x v="6"/>
    <x v="9"/>
    <x v="9"/>
    <x v="1686"/>
    <s v="0017000000ugpGVAAY"/>
    <x v="5849"/>
    <s v="Advertise"/>
    <s v="Advertise on QC1"/>
    <x v="3"/>
    <x v="9"/>
    <x v="85"/>
    <x v="546"/>
    <n v="4777"/>
    <x v="0"/>
    <x v="18"/>
  </r>
  <r>
    <x v="0"/>
    <x v="0"/>
    <x v="10"/>
    <x v="1"/>
    <x v="995"/>
    <s v="0014u00001t9pyxAAA"/>
    <x v="5850"/>
    <s v="Advertise"/>
    <s v="Advertise on QC2"/>
    <x v="5"/>
    <x v="52"/>
    <x v="26"/>
    <x v="547"/>
    <n v="7062"/>
    <x v="1"/>
    <x v="18"/>
  </r>
  <r>
    <x v="0"/>
    <x v="0"/>
    <x v="10"/>
    <x v="59"/>
    <x v="2114"/>
    <s v="NA"/>
    <x v="0"/>
    <s v="Platform"/>
    <s v="Platform"/>
    <x v="0"/>
    <x v="52"/>
    <x v="60"/>
    <x v="547"/>
    <n v="2029"/>
    <x v="1"/>
    <x v="18"/>
  </r>
  <r>
    <x v="1"/>
    <x v="1"/>
    <x v="1"/>
    <x v="172"/>
    <x v="332"/>
    <s v="0017000001O4BpXAAV"/>
    <x v="5851"/>
    <s v="Advertise"/>
    <s v="Advertise on QC1"/>
    <x v="1"/>
    <x v="32"/>
    <x v="36"/>
    <x v="547"/>
    <n v="5451"/>
    <x v="1"/>
    <x v="18"/>
  </r>
  <r>
    <x v="1"/>
    <x v="1"/>
    <x v="12"/>
    <x v="141"/>
    <x v="253"/>
    <s v="0010g00001YrzfkAAB"/>
    <x v="2052"/>
    <s v="Advertise"/>
    <s v="Advertise on QC2"/>
    <x v="3"/>
    <x v="12"/>
    <x v="90"/>
    <x v="547"/>
    <n v="224"/>
    <x v="1"/>
    <x v="18"/>
  </r>
  <r>
    <x v="0"/>
    <x v="2"/>
    <x v="2"/>
    <x v="207"/>
    <x v="850"/>
    <s v="0010g00001gVPgwAAG"/>
    <x v="5852"/>
    <s v="Advertise"/>
    <s v="Advertise on QC1"/>
    <x v="1"/>
    <x v="38"/>
    <x v="2"/>
    <x v="547"/>
    <n v="5424"/>
    <x v="1"/>
    <x v="18"/>
  </r>
  <r>
    <x v="0"/>
    <x v="2"/>
    <x v="2"/>
    <x v="306"/>
    <x v="718"/>
    <s v="0014u00001vAZqYAAW"/>
    <x v="5853"/>
    <s v="Advertise"/>
    <s v="Advertise on QC2"/>
    <x v="1"/>
    <x v="46"/>
    <x v="43"/>
    <x v="547"/>
    <n v="4737"/>
    <x v="1"/>
    <x v="18"/>
  </r>
  <r>
    <x v="0"/>
    <x v="2"/>
    <x v="2"/>
    <x v="67"/>
    <x v="1441"/>
    <s v="0010g00001azk83AAA"/>
    <x v="5854"/>
    <s v="Advertise"/>
    <s v="Advertise on QC1"/>
    <x v="1"/>
    <x v="38"/>
    <x v="108"/>
    <x v="547"/>
    <n v="8896"/>
    <x v="1"/>
    <x v="18"/>
  </r>
  <r>
    <x v="0"/>
    <x v="2"/>
    <x v="2"/>
    <x v="88"/>
    <x v="2115"/>
    <s v="0014u00001p6VyVAAU"/>
    <x v="5855"/>
    <s v="Advertise"/>
    <s v="Advertise on QC1"/>
    <x v="5"/>
    <x v="46"/>
    <x v="53"/>
    <x v="547"/>
    <n v="6554"/>
    <x v="1"/>
    <x v="18"/>
  </r>
  <r>
    <x v="1"/>
    <x v="3"/>
    <x v="3"/>
    <x v="7"/>
    <x v="907"/>
    <s v="0010g00001gU96JAAS"/>
    <x v="5856"/>
    <s v="Advertise"/>
    <s v="Advertise on QC1"/>
    <x v="1"/>
    <x v="67"/>
    <x v="38"/>
    <x v="547"/>
    <n v="433"/>
    <x v="1"/>
    <x v="18"/>
  </r>
  <r>
    <x v="0"/>
    <x v="4"/>
    <x v="27"/>
    <x v="1"/>
    <x v="2039"/>
    <s v="0014u000021UHGwAAO"/>
    <x v="5857"/>
    <s v="Advertise"/>
    <s v="Advertise on QC2"/>
    <x v="5"/>
    <x v="41"/>
    <x v="63"/>
    <x v="547"/>
    <n v="8878"/>
    <x v="1"/>
    <x v="18"/>
  </r>
  <r>
    <x v="0"/>
    <x v="4"/>
    <x v="5"/>
    <x v="34"/>
    <x v="1501"/>
    <s v="0014u00001ywaUMAAY"/>
    <x v="5858"/>
    <s v="Platform"/>
    <s v="Platform"/>
    <x v="6"/>
    <x v="34"/>
    <x v="48"/>
    <x v="547"/>
    <n v="3865"/>
    <x v="1"/>
    <x v="18"/>
  </r>
  <r>
    <x v="0"/>
    <x v="4"/>
    <x v="6"/>
    <x v="42"/>
    <x v="2116"/>
    <s v="0010g00001i0flqAAA"/>
    <x v="5859"/>
    <s v="Advertise"/>
    <s v="Advertise on QC1"/>
    <x v="5"/>
    <x v="6"/>
    <x v="44"/>
    <x v="547"/>
    <n v="4844"/>
    <x v="1"/>
    <x v="18"/>
  </r>
  <r>
    <x v="2"/>
    <x v="11"/>
    <x v="18"/>
    <x v="133"/>
    <x v="1180"/>
    <s v="0010g00001dweeiAAA"/>
    <x v="5860"/>
    <s v="Platform"/>
    <s v="Platform w/Campaign Management"/>
    <x v="3"/>
    <x v="18"/>
    <x v="20"/>
    <x v="547"/>
    <n v="1800"/>
    <x v="1"/>
    <x v="18"/>
  </r>
  <r>
    <x v="2"/>
    <x v="11"/>
    <x v="18"/>
    <x v="8"/>
    <x v="563"/>
    <s v="0017000001WN9xLAAT"/>
    <x v="5861"/>
    <s v="Advertise"/>
    <s v="Advertise on QC1"/>
    <x v="1"/>
    <x v="44"/>
    <x v="50"/>
    <x v="547"/>
    <n v="2945"/>
    <x v="1"/>
    <x v="18"/>
  </r>
  <r>
    <x v="2"/>
    <x v="5"/>
    <x v="7"/>
    <x v="7"/>
    <x v="7"/>
    <s v="0017000000asbAGAAY"/>
    <x v="5862"/>
    <s v="Advertise"/>
    <s v="Advertise on QC1"/>
    <x v="2"/>
    <x v="7"/>
    <x v="7"/>
    <x v="547"/>
    <n v="8238"/>
    <x v="1"/>
    <x v="18"/>
  </r>
  <r>
    <x v="2"/>
    <x v="5"/>
    <x v="7"/>
    <x v="70"/>
    <x v="1481"/>
    <s v="0017000000mptyEAAQ"/>
    <x v="5863"/>
    <s v="Advertise"/>
    <s v="Advertise on QC2"/>
    <x v="2"/>
    <x v="7"/>
    <x v="64"/>
    <x v="547"/>
    <n v="5782"/>
    <x v="1"/>
    <x v="18"/>
  </r>
  <r>
    <x v="2"/>
    <x v="6"/>
    <x v="8"/>
    <x v="9"/>
    <x v="920"/>
    <s v="0017000001SGqobAAD"/>
    <x v="5864"/>
    <s v="Advertise"/>
    <s v="Advertise on QC1"/>
    <x v="1"/>
    <x v="27"/>
    <x v="31"/>
    <x v="547"/>
    <n v="4991"/>
    <x v="1"/>
    <x v="18"/>
  </r>
  <r>
    <x v="2"/>
    <x v="6"/>
    <x v="9"/>
    <x v="9"/>
    <x v="78"/>
    <s v="0017000000zSReFAAW"/>
    <x v="5865"/>
    <s v="Advertise"/>
    <s v="Advertise on QC1"/>
    <x v="1"/>
    <x v="9"/>
    <x v="9"/>
    <x v="547"/>
    <n v="7277"/>
    <x v="1"/>
    <x v="18"/>
  </r>
  <r>
    <x v="0"/>
    <x v="0"/>
    <x v="0"/>
    <x v="1"/>
    <x v="80"/>
    <s v="0010g00001jX69GAAS"/>
    <x v="5866"/>
    <s v="Advertise"/>
    <s v="Advertise on QC2"/>
    <x v="1"/>
    <x v="23"/>
    <x v="26"/>
    <x v="548"/>
    <n v="1439"/>
    <x v="2"/>
    <x v="18"/>
  </r>
  <r>
    <x v="0"/>
    <x v="0"/>
    <x v="0"/>
    <x v="187"/>
    <x v="2117"/>
    <s v="0014u000020bK1wAAE"/>
    <x v="5867"/>
    <s v="Advertise"/>
    <s v="Advertise on QC1"/>
    <x v="5"/>
    <x v="0"/>
    <x v="73"/>
    <x v="548"/>
    <n v="6441"/>
    <x v="2"/>
    <x v="18"/>
  </r>
  <r>
    <x v="1"/>
    <x v="1"/>
    <x v="1"/>
    <x v="32"/>
    <x v="420"/>
    <s v="0017000001PvtRFAAZ"/>
    <x v="5868"/>
    <s v="Advertise"/>
    <s v="Advertise on QC1"/>
    <x v="2"/>
    <x v="32"/>
    <x v="36"/>
    <x v="548"/>
    <n v="4432"/>
    <x v="2"/>
    <x v="18"/>
  </r>
  <r>
    <x v="2"/>
    <x v="7"/>
    <x v="21"/>
    <x v="477"/>
    <x v="1376"/>
    <s v="0014u00001vBlE4AAK"/>
    <x v="5869"/>
    <s v="Advertise"/>
    <s v="Advertise on QC2"/>
    <x v="2"/>
    <x v="26"/>
    <x v="28"/>
    <x v="548"/>
    <n v="9956"/>
    <x v="2"/>
    <x v="18"/>
  </r>
  <r>
    <x v="0"/>
    <x v="13"/>
    <x v="26"/>
    <x v="136"/>
    <x v="52"/>
    <s v="0014u00001vDDI2AAO"/>
    <x v="5870"/>
    <s v="Advertise"/>
    <s v="Advertise on QC1"/>
    <x v="2"/>
    <x v="37"/>
    <x v="42"/>
    <x v="548"/>
    <n v="9242"/>
    <x v="2"/>
    <x v="18"/>
  </r>
  <r>
    <x v="0"/>
    <x v="13"/>
    <x v="26"/>
    <x v="619"/>
    <x v="2118"/>
    <s v="0014u00001wPTVFAA4"/>
    <x v="5871"/>
    <s v="Advertise"/>
    <s v="Advertise on QC2"/>
    <x v="2"/>
    <x v="37"/>
    <x v="92"/>
    <x v="548"/>
    <n v="3038"/>
    <x v="2"/>
    <x v="18"/>
  </r>
  <r>
    <x v="0"/>
    <x v="2"/>
    <x v="2"/>
    <x v="7"/>
    <x v="805"/>
    <s v="0014u00001xafZmAAI"/>
    <x v="5872"/>
    <s v="Advertise"/>
    <s v="Advertise on QC1"/>
    <x v="1"/>
    <x v="46"/>
    <x v="43"/>
    <x v="548"/>
    <n v="7183"/>
    <x v="2"/>
    <x v="18"/>
  </r>
  <r>
    <x v="1"/>
    <x v="3"/>
    <x v="3"/>
    <x v="3"/>
    <x v="1328"/>
    <s v="0010g00001dvyLAAAY"/>
    <x v="5873"/>
    <s v="Advertise"/>
    <s v="Advertise on QC1"/>
    <x v="5"/>
    <x v="3"/>
    <x v="3"/>
    <x v="548"/>
    <n v="5760"/>
    <x v="2"/>
    <x v="18"/>
  </r>
  <r>
    <x v="0"/>
    <x v="9"/>
    <x v="15"/>
    <x v="23"/>
    <x v="33"/>
    <s v="0014u00001xXdHKAA0"/>
    <x v="5874"/>
    <s v="Advertise"/>
    <s v="Advertise on QC2"/>
    <x v="1"/>
    <x v="15"/>
    <x v="16"/>
    <x v="548"/>
    <n v="684"/>
    <x v="2"/>
    <x v="18"/>
  </r>
  <r>
    <x v="0"/>
    <x v="4"/>
    <x v="4"/>
    <x v="1"/>
    <x v="1669"/>
    <s v="0017000001GbpdXAAR"/>
    <x v="0"/>
    <s v="Advertise"/>
    <s v="Advertise on QC2"/>
    <x v="0"/>
    <x v="76"/>
    <x v="82"/>
    <x v="548"/>
    <n v="1730"/>
    <x v="2"/>
    <x v="18"/>
  </r>
  <r>
    <x v="0"/>
    <x v="4"/>
    <x v="5"/>
    <x v="34"/>
    <x v="187"/>
    <s v="0010g00001fNQO7AAO"/>
    <x v="5875"/>
    <s v="Platform"/>
    <s v="Platform"/>
    <x v="4"/>
    <x v="34"/>
    <x v="63"/>
    <x v="548"/>
    <n v="5149"/>
    <x v="2"/>
    <x v="18"/>
  </r>
  <r>
    <x v="0"/>
    <x v="4"/>
    <x v="5"/>
    <x v="301"/>
    <x v="707"/>
    <s v="0017000001MEr6TAAT"/>
    <x v="5876"/>
    <s v="Advertise"/>
    <s v="Advertise on QC1"/>
    <x v="1"/>
    <x v="97"/>
    <x v="48"/>
    <x v="548"/>
    <n v="6799"/>
    <x v="2"/>
    <x v="18"/>
  </r>
  <r>
    <x v="0"/>
    <x v="4"/>
    <x v="6"/>
    <x v="170"/>
    <x v="460"/>
    <s v="0014u00001wPFNQAA4"/>
    <x v="0"/>
    <s v="Platform"/>
    <s v="Platform"/>
    <x v="0"/>
    <x v="131"/>
    <x v="94"/>
    <x v="548"/>
    <n v="3108"/>
    <x v="2"/>
    <x v="18"/>
  </r>
  <r>
    <x v="0"/>
    <x v="4"/>
    <x v="25"/>
    <x v="42"/>
    <x v="77"/>
    <s v="0017000000tsB2WAAU"/>
    <x v="5877"/>
    <s v="Advertise"/>
    <s v="Advertise on QC1"/>
    <x v="2"/>
    <x v="50"/>
    <x v="6"/>
    <x v="548"/>
    <n v="3167"/>
    <x v="2"/>
    <x v="18"/>
  </r>
  <r>
    <x v="2"/>
    <x v="12"/>
    <x v="23"/>
    <x v="620"/>
    <x v="2119"/>
    <s v="0017000000fNeJEAA0"/>
    <x v="5878"/>
    <s v="Platform"/>
    <s v="Platform"/>
    <x v="6"/>
    <x v="91"/>
    <x v="24"/>
    <x v="548"/>
    <n v="2631"/>
    <x v="2"/>
    <x v="18"/>
  </r>
  <r>
    <x v="2"/>
    <x v="11"/>
    <x v="17"/>
    <x v="15"/>
    <x v="19"/>
    <s v="0017000000SIU2zAAH"/>
    <x v="5879"/>
    <s v="Platform"/>
    <s v="Platform w/Campaign Management"/>
    <x v="2"/>
    <x v="17"/>
    <x v="19"/>
    <x v="548"/>
    <n v="4102"/>
    <x v="2"/>
    <x v="18"/>
  </r>
  <r>
    <x v="2"/>
    <x v="11"/>
    <x v="18"/>
    <x v="7"/>
    <x v="63"/>
    <s v="0017000000d1HCBAA2"/>
    <x v="5880"/>
    <s v="Advertise"/>
    <s v="Advertise on QC1"/>
    <x v="1"/>
    <x v="44"/>
    <x v="23"/>
    <x v="548"/>
    <n v="9504"/>
    <x v="2"/>
    <x v="18"/>
  </r>
  <r>
    <x v="2"/>
    <x v="6"/>
    <x v="30"/>
    <x v="621"/>
    <x v="1755"/>
    <s v="0010g00001hz8ZnAAI"/>
    <x v="4538"/>
    <s v="Advertise"/>
    <s v="Advertise on QC2"/>
    <x v="5"/>
    <x v="61"/>
    <x v="35"/>
    <x v="548"/>
    <n v="2168"/>
    <x v="2"/>
    <x v="18"/>
  </r>
  <r>
    <x v="2"/>
    <x v="6"/>
    <x v="24"/>
    <x v="189"/>
    <x v="385"/>
    <s v="0010g00001kQp4nAAC"/>
    <x v="4904"/>
    <s v="Advertise"/>
    <s v="Advertise on QC2"/>
    <x v="2"/>
    <x v="81"/>
    <x v="85"/>
    <x v="548"/>
    <n v="8799"/>
    <x v="2"/>
    <x v="18"/>
  </r>
  <r>
    <x v="1"/>
    <x v="1"/>
    <x v="11"/>
    <x v="11"/>
    <x v="31"/>
    <s v="0014u00001yuAHJAA2"/>
    <x v="2535"/>
    <s v="Advertise"/>
    <s v="Advertise on QC2"/>
    <x v="2"/>
    <x v="11"/>
    <x v="11"/>
    <x v="549"/>
    <n v="2954"/>
    <x v="3"/>
    <x v="18"/>
  </r>
  <r>
    <x v="1"/>
    <x v="3"/>
    <x v="3"/>
    <x v="102"/>
    <x v="772"/>
    <s v="0014u00001uSgprAAC"/>
    <x v="5881"/>
    <s v="Advertise"/>
    <s v="Advertise on QC1"/>
    <x v="5"/>
    <x v="3"/>
    <x v="3"/>
    <x v="549"/>
    <n v="1359"/>
    <x v="3"/>
    <x v="18"/>
  </r>
  <r>
    <x v="0"/>
    <x v="9"/>
    <x v="15"/>
    <x v="23"/>
    <x v="33"/>
    <s v="0014u00001xXdHKAA0"/>
    <x v="5882"/>
    <s v="Advertise"/>
    <s v="Advertise on QC2"/>
    <x v="5"/>
    <x v="15"/>
    <x v="29"/>
    <x v="549"/>
    <n v="7559"/>
    <x v="3"/>
    <x v="18"/>
  </r>
  <r>
    <x v="0"/>
    <x v="10"/>
    <x v="16"/>
    <x v="52"/>
    <x v="2120"/>
    <s v="NA"/>
    <x v="0"/>
    <s v="Platform"/>
    <s v="Platform"/>
    <x v="0"/>
    <x v="48"/>
    <x v="55"/>
    <x v="549"/>
    <n v="9791"/>
    <x v="3"/>
    <x v="18"/>
  </r>
  <r>
    <x v="0"/>
    <x v="10"/>
    <x v="16"/>
    <x v="52"/>
    <x v="2121"/>
    <s v="0010g00001cpIZYAA2"/>
    <x v="5883"/>
    <s v="Platform"/>
    <s v="Platform"/>
    <x v="6"/>
    <x v="108"/>
    <x v="40"/>
    <x v="549"/>
    <n v="8425"/>
    <x v="3"/>
    <x v="18"/>
  </r>
  <r>
    <x v="0"/>
    <x v="4"/>
    <x v="4"/>
    <x v="152"/>
    <x v="2122"/>
    <s v="0017000000uA0NYAA0"/>
    <x v="5884"/>
    <s v="Advertise"/>
    <s v="Advertise on QC2"/>
    <x v="2"/>
    <x v="76"/>
    <x v="84"/>
    <x v="549"/>
    <n v="1125"/>
    <x v="3"/>
    <x v="18"/>
  </r>
  <r>
    <x v="0"/>
    <x v="4"/>
    <x v="4"/>
    <x v="152"/>
    <x v="1003"/>
    <s v="0017000000tsJWBAA2"/>
    <x v="5885"/>
    <s v="Advertise"/>
    <s v="Advertise on QC1"/>
    <x v="5"/>
    <x v="76"/>
    <x v="98"/>
    <x v="549"/>
    <n v="7214"/>
    <x v="3"/>
    <x v="18"/>
  </r>
  <r>
    <x v="0"/>
    <x v="4"/>
    <x v="25"/>
    <x v="170"/>
    <x v="1849"/>
    <s v="0017000000trw97AAA"/>
    <x v="0"/>
    <s v="Platform"/>
    <s v="Platform"/>
    <x v="0"/>
    <x v="50"/>
    <x v="47"/>
    <x v="549"/>
    <n v="8556"/>
    <x v="3"/>
    <x v="18"/>
  </r>
  <r>
    <x v="2"/>
    <x v="11"/>
    <x v="18"/>
    <x v="370"/>
    <x v="903"/>
    <s v="0017000000sPZxNAAW"/>
    <x v="5886"/>
    <s v="Advertise"/>
    <s v="Advertise on QC1"/>
    <x v="1"/>
    <x v="44"/>
    <x v="145"/>
    <x v="549"/>
    <n v="5388"/>
    <x v="3"/>
    <x v="18"/>
  </r>
  <r>
    <x v="2"/>
    <x v="5"/>
    <x v="7"/>
    <x v="7"/>
    <x v="7"/>
    <s v="0017000000asbAGAAY"/>
    <x v="5887"/>
    <s v="Advertise"/>
    <s v="Advertise on QC1"/>
    <x v="2"/>
    <x v="7"/>
    <x v="7"/>
    <x v="549"/>
    <n v="161"/>
    <x v="3"/>
    <x v="18"/>
  </r>
  <r>
    <x v="2"/>
    <x v="5"/>
    <x v="19"/>
    <x v="7"/>
    <x v="815"/>
    <s v="0014u00001wOWGYAA4"/>
    <x v="5888"/>
    <s v="Advertise"/>
    <s v="Advertise on QC1"/>
    <x v="5"/>
    <x v="63"/>
    <x v="100"/>
    <x v="549"/>
    <n v="2184"/>
    <x v="3"/>
    <x v="18"/>
  </r>
  <r>
    <x v="2"/>
    <x v="6"/>
    <x v="30"/>
    <x v="79"/>
    <x v="2123"/>
    <s v="0017000000tVVEiAAO"/>
    <x v="5889"/>
    <s v="Advertise"/>
    <s v="Advertise on QC1"/>
    <x v="5"/>
    <x v="61"/>
    <x v="9"/>
    <x v="549"/>
    <n v="5337"/>
    <x v="3"/>
    <x v="18"/>
  </r>
  <r>
    <x v="0"/>
    <x v="0"/>
    <x v="10"/>
    <x v="117"/>
    <x v="251"/>
    <s v="0017000000trxCIAAY"/>
    <x v="5890"/>
    <s v="Advertise"/>
    <s v="Advertise on QC1"/>
    <x v="1"/>
    <x v="25"/>
    <x v="15"/>
    <x v="550"/>
    <n v="7095"/>
    <x v="4"/>
    <x v="18"/>
  </r>
  <r>
    <x v="1"/>
    <x v="1"/>
    <x v="11"/>
    <x v="11"/>
    <x v="443"/>
    <s v="0014u00001wPnuYAAS"/>
    <x v="5891"/>
    <s v="Advertise"/>
    <s v="Advertise on QC1"/>
    <x v="2"/>
    <x v="11"/>
    <x v="11"/>
    <x v="550"/>
    <n v="2783"/>
    <x v="4"/>
    <x v="18"/>
  </r>
  <r>
    <x v="2"/>
    <x v="7"/>
    <x v="13"/>
    <x v="93"/>
    <x v="156"/>
    <s v="0017000000zReCaAAK"/>
    <x v="5892"/>
    <s v="Platform"/>
    <s v="Platform"/>
    <x v="4"/>
    <x v="40"/>
    <x v="32"/>
    <x v="550"/>
    <n v="6264"/>
    <x v="4"/>
    <x v="18"/>
  </r>
  <r>
    <x v="0"/>
    <x v="8"/>
    <x v="14"/>
    <x v="1"/>
    <x v="360"/>
    <s v="00170000012Tpr2AAC"/>
    <x v="2026"/>
    <s v="Platform"/>
    <s v="Platform"/>
    <x v="6"/>
    <x v="14"/>
    <x v="75"/>
    <x v="550"/>
    <n v="8885"/>
    <x v="4"/>
    <x v="18"/>
  </r>
  <r>
    <x v="0"/>
    <x v="2"/>
    <x v="2"/>
    <x v="69"/>
    <x v="108"/>
    <s v="0017000001R61QcAAJ"/>
    <x v="5893"/>
    <s v="Advertise"/>
    <s v="Advertise on QC1"/>
    <x v="2"/>
    <x v="46"/>
    <x v="53"/>
    <x v="550"/>
    <n v="3266"/>
    <x v="4"/>
    <x v="18"/>
  </r>
  <r>
    <x v="0"/>
    <x v="10"/>
    <x v="16"/>
    <x v="468"/>
    <x v="2124"/>
    <s v="0014u00001wOcsgAAC"/>
    <x v="5894"/>
    <s v="Platform"/>
    <s v="Platform"/>
    <x v="4"/>
    <x v="16"/>
    <x v="55"/>
    <x v="550"/>
    <n v="2965"/>
    <x v="4"/>
    <x v="18"/>
  </r>
  <r>
    <x v="0"/>
    <x v="10"/>
    <x v="16"/>
    <x v="239"/>
    <x v="740"/>
    <s v="0014u00001wPNfgAAG"/>
    <x v="5895"/>
    <s v="Advertise"/>
    <s v="Advertise on QC2"/>
    <x v="5"/>
    <x v="16"/>
    <x v="54"/>
    <x v="550"/>
    <n v="6645"/>
    <x v="4"/>
    <x v="18"/>
  </r>
  <r>
    <x v="2"/>
    <x v="11"/>
    <x v="18"/>
    <x v="7"/>
    <x v="2125"/>
    <s v="0010g00001YFNgTAAX"/>
    <x v="5896"/>
    <s v="Advertise"/>
    <s v="Advertise on QC1"/>
    <x v="5"/>
    <x v="44"/>
    <x v="126"/>
    <x v="550"/>
    <n v="1673"/>
    <x v="4"/>
    <x v="18"/>
  </r>
  <r>
    <x v="2"/>
    <x v="5"/>
    <x v="19"/>
    <x v="1"/>
    <x v="163"/>
    <s v="0017000000WVbN0AAL"/>
    <x v="5897"/>
    <s v="Advertise"/>
    <s v="Advertise on QC2"/>
    <x v="1"/>
    <x v="72"/>
    <x v="70"/>
    <x v="550"/>
    <n v="9711"/>
    <x v="4"/>
    <x v="18"/>
  </r>
  <r>
    <x v="2"/>
    <x v="6"/>
    <x v="9"/>
    <x v="9"/>
    <x v="2126"/>
    <s v="0014u00001xaM88AAE"/>
    <x v="5898"/>
    <s v="Advertise"/>
    <s v="Advertise on QC1"/>
    <x v="5"/>
    <x v="9"/>
    <x v="85"/>
    <x v="550"/>
    <n v="3998"/>
    <x v="4"/>
    <x v="18"/>
  </r>
  <r>
    <x v="1"/>
    <x v="1"/>
    <x v="1"/>
    <x v="249"/>
    <x v="452"/>
    <s v="0017000000YyXeoAAF"/>
    <x v="588"/>
    <s v="Advertise"/>
    <s v="Advertise on QC2"/>
    <x v="1"/>
    <x v="1"/>
    <x v="27"/>
    <x v="551"/>
    <n v="7737"/>
    <x v="5"/>
    <x v="18"/>
  </r>
  <r>
    <x v="1"/>
    <x v="1"/>
    <x v="1"/>
    <x v="279"/>
    <x v="569"/>
    <s v="0017000001GbWfpAAF"/>
    <x v="5899"/>
    <s v="Advertise"/>
    <s v="Advertise on QC1"/>
    <x v="1"/>
    <x v="36"/>
    <x v="41"/>
    <x v="551"/>
    <n v="8637"/>
    <x v="5"/>
    <x v="18"/>
  </r>
  <r>
    <x v="1"/>
    <x v="1"/>
    <x v="11"/>
    <x v="11"/>
    <x v="429"/>
    <s v="0010g00001cq2ApAAI"/>
    <x v="5900"/>
    <s v="Advertise"/>
    <s v="Advertise on QC1"/>
    <x v="1"/>
    <x v="11"/>
    <x v="105"/>
    <x v="551"/>
    <n v="4501"/>
    <x v="5"/>
    <x v="18"/>
  </r>
  <r>
    <x v="1"/>
    <x v="1"/>
    <x v="12"/>
    <x v="12"/>
    <x v="2127"/>
    <s v="0014u00001yvaTAAAY"/>
    <x v="5901"/>
    <s v="Advertise"/>
    <s v="Advertise on QC1"/>
    <x v="1"/>
    <x v="12"/>
    <x v="12"/>
    <x v="551"/>
    <n v="1118"/>
    <x v="5"/>
    <x v="18"/>
  </r>
  <r>
    <x v="1"/>
    <x v="1"/>
    <x v="12"/>
    <x v="141"/>
    <x v="2128"/>
    <s v="0010g00001cqLbqAAE"/>
    <x v="5902"/>
    <s v="Advertise"/>
    <s v="Advertise on QC1"/>
    <x v="2"/>
    <x v="54"/>
    <x v="12"/>
    <x v="551"/>
    <n v="7993"/>
    <x v="5"/>
    <x v="18"/>
  </r>
  <r>
    <x v="2"/>
    <x v="7"/>
    <x v="13"/>
    <x v="191"/>
    <x v="1382"/>
    <s v="00170000016DP2HAAW"/>
    <x v="5903"/>
    <s v="Advertise"/>
    <s v="Advertise on QC2"/>
    <x v="1"/>
    <x v="13"/>
    <x v="88"/>
    <x v="551"/>
    <n v="3380"/>
    <x v="5"/>
    <x v="18"/>
  </r>
  <r>
    <x v="2"/>
    <x v="7"/>
    <x v="13"/>
    <x v="93"/>
    <x v="156"/>
    <s v="0017000000zReCaAAK"/>
    <x v="5904"/>
    <s v="Platform"/>
    <s v="Platform"/>
    <x v="4"/>
    <x v="40"/>
    <x v="32"/>
    <x v="551"/>
    <n v="1055"/>
    <x v="5"/>
    <x v="18"/>
  </r>
  <r>
    <x v="2"/>
    <x v="7"/>
    <x v="21"/>
    <x v="112"/>
    <x v="184"/>
    <s v="0014u00001xXZirAAG"/>
    <x v="5905"/>
    <s v="Platform"/>
    <s v="Platform"/>
    <x v="6"/>
    <x v="26"/>
    <x v="28"/>
    <x v="551"/>
    <n v="8331"/>
    <x v="5"/>
    <x v="18"/>
  </r>
  <r>
    <x v="2"/>
    <x v="7"/>
    <x v="22"/>
    <x v="335"/>
    <x v="822"/>
    <s v="0017000000xgR1WAAU"/>
    <x v="5906"/>
    <s v="Advertise"/>
    <s v="Advertise on QC2"/>
    <x v="1"/>
    <x v="28"/>
    <x v="88"/>
    <x v="551"/>
    <n v="7792"/>
    <x v="5"/>
    <x v="18"/>
  </r>
  <r>
    <x v="0"/>
    <x v="4"/>
    <x v="5"/>
    <x v="5"/>
    <x v="100"/>
    <s v="0017000001HLVBVAA5"/>
    <x v="5907"/>
    <s v="Advertise"/>
    <s v="Advertise on QC1"/>
    <x v="1"/>
    <x v="5"/>
    <x v="18"/>
    <x v="551"/>
    <n v="6809"/>
    <x v="5"/>
    <x v="18"/>
  </r>
  <r>
    <x v="0"/>
    <x v="4"/>
    <x v="5"/>
    <x v="169"/>
    <x v="706"/>
    <s v="0014u00001p6jpUAAQ"/>
    <x v="5908"/>
    <s v="Platform"/>
    <s v="Platform"/>
    <x v="6"/>
    <x v="34"/>
    <x v="39"/>
    <x v="551"/>
    <n v="7673"/>
    <x v="5"/>
    <x v="18"/>
  </r>
  <r>
    <x v="2"/>
    <x v="11"/>
    <x v="17"/>
    <x v="244"/>
    <x v="545"/>
    <s v="0017000000tXSERAA4"/>
    <x v="5909"/>
    <s v="Advertise"/>
    <s v="Advertise on QC1"/>
    <x v="1"/>
    <x v="93"/>
    <x v="111"/>
    <x v="551"/>
    <n v="5987"/>
    <x v="5"/>
    <x v="18"/>
  </r>
  <r>
    <x v="2"/>
    <x v="6"/>
    <x v="8"/>
    <x v="514"/>
    <x v="1556"/>
    <s v="0017000001ETdhvAAD"/>
    <x v="5910"/>
    <s v="Advertise"/>
    <s v="Advertise on QC1"/>
    <x v="5"/>
    <x v="87"/>
    <x v="45"/>
    <x v="551"/>
    <n v="6169"/>
    <x v="5"/>
    <x v="18"/>
  </r>
  <r>
    <x v="0"/>
    <x v="0"/>
    <x v="0"/>
    <x v="114"/>
    <x v="189"/>
    <s v="0014u00001p6smsAAA"/>
    <x v="5911"/>
    <s v="Advertise"/>
    <s v="Advertise on QC1"/>
    <x v="1"/>
    <x v="65"/>
    <x v="73"/>
    <x v="552"/>
    <n v="8401"/>
    <x v="6"/>
    <x v="18"/>
  </r>
  <r>
    <x v="0"/>
    <x v="0"/>
    <x v="10"/>
    <x v="10"/>
    <x v="10"/>
    <s v="0010g00001YEMBqAAP"/>
    <x v="5912"/>
    <s v="Advertise"/>
    <s v="Advertise on QC1"/>
    <x v="1"/>
    <x v="10"/>
    <x v="10"/>
    <x v="552"/>
    <n v="5219"/>
    <x v="6"/>
    <x v="18"/>
  </r>
  <r>
    <x v="0"/>
    <x v="2"/>
    <x v="2"/>
    <x v="1"/>
    <x v="805"/>
    <s v="0014u00001xafZmAAI"/>
    <x v="1263"/>
    <s v="Advertise"/>
    <s v="Advertise on QC2"/>
    <x v="1"/>
    <x v="46"/>
    <x v="43"/>
    <x v="552"/>
    <n v="3131"/>
    <x v="6"/>
    <x v="18"/>
  </r>
  <r>
    <x v="0"/>
    <x v="9"/>
    <x v="15"/>
    <x v="1"/>
    <x v="16"/>
    <s v="0017000001KFOd4AAH"/>
    <x v="5913"/>
    <s v="Advertise"/>
    <s v="Advertise on QC2"/>
    <x v="1"/>
    <x v="15"/>
    <x v="16"/>
    <x v="552"/>
    <n v="1324"/>
    <x v="6"/>
    <x v="18"/>
  </r>
  <r>
    <x v="0"/>
    <x v="4"/>
    <x v="27"/>
    <x v="607"/>
    <x v="2039"/>
    <s v="0014u000021UHGwAAO"/>
    <x v="5857"/>
    <s v="Advertise"/>
    <s v="Advertise on QC2"/>
    <x v="5"/>
    <x v="41"/>
    <x v="63"/>
    <x v="552"/>
    <n v="7327"/>
    <x v="6"/>
    <x v="18"/>
  </r>
  <r>
    <x v="0"/>
    <x v="4"/>
    <x v="5"/>
    <x v="1"/>
    <x v="45"/>
    <s v="0017000000yd77AAAQ"/>
    <x v="5914"/>
    <s v="Platform"/>
    <s v="Platform"/>
    <x v="9"/>
    <x v="34"/>
    <x v="39"/>
    <x v="552"/>
    <n v="7355"/>
    <x v="6"/>
    <x v="18"/>
  </r>
  <r>
    <x v="0"/>
    <x v="4"/>
    <x v="5"/>
    <x v="41"/>
    <x v="327"/>
    <s v="0010g00001crvrdAAA"/>
    <x v="5915"/>
    <s v="Platform"/>
    <s v="Platform"/>
    <x v="6"/>
    <x v="34"/>
    <x v="63"/>
    <x v="552"/>
    <n v="1628"/>
    <x v="6"/>
    <x v="18"/>
  </r>
  <r>
    <x v="0"/>
    <x v="4"/>
    <x v="6"/>
    <x v="42"/>
    <x v="2129"/>
    <s v="0017000000suGavAAE"/>
    <x v="5916"/>
    <s v="Platform"/>
    <s v="Platform"/>
    <x v="6"/>
    <x v="6"/>
    <x v="44"/>
    <x v="552"/>
    <n v="4165"/>
    <x v="6"/>
    <x v="18"/>
  </r>
  <r>
    <x v="2"/>
    <x v="12"/>
    <x v="23"/>
    <x v="7"/>
    <x v="463"/>
    <s v="0017000001SHgWCAA1"/>
    <x v="5917"/>
    <s v="Advertise"/>
    <s v="Advertise on QC1"/>
    <x v="1"/>
    <x v="59"/>
    <x v="100"/>
    <x v="552"/>
    <n v="9916"/>
    <x v="6"/>
    <x v="18"/>
  </r>
  <r>
    <x v="2"/>
    <x v="5"/>
    <x v="19"/>
    <x v="1"/>
    <x v="1752"/>
    <s v="0014u00001wQjgoAAC"/>
    <x v="5918"/>
    <s v="Advertise"/>
    <s v="Advertise on QC2"/>
    <x v="1"/>
    <x v="20"/>
    <x v="22"/>
    <x v="552"/>
    <n v="2984"/>
    <x v="6"/>
    <x v="18"/>
  </r>
  <r>
    <x v="2"/>
    <x v="6"/>
    <x v="30"/>
    <x v="79"/>
    <x v="2130"/>
    <s v="0014u00001ywWI0AAM"/>
    <x v="5919"/>
    <s v="Advertise"/>
    <s v="Advertise on QC1"/>
    <x v="1"/>
    <x v="61"/>
    <x v="35"/>
    <x v="552"/>
    <n v="4266"/>
    <x v="6"/>
    <x v="18"/>
  </r>
  <r>
    <x v="1"/>
    <x v="1"/>
    <x v="1"/>
    <x v="368"/>
    <x v="1600"/>
    <s v="0010g00001Zn5XUAAZ"/>
    <x v="5920"/>
    <s v="Advertise"/>
    <s v="Advertise on QC1"/>
    <x v="2"/>
    <x v="99"/>
    <x v="11"/>
    <x v="553"/>
    <n v="5036"/>
    <x v="7"/>
    <x v="18"/>
  </r>
  <r>
    <x v="1"/>
    <x v="1"/>
    <x v="1"/>
    <x v="172"/>
    <x v="332"/>
    <s v="0017000001O4BpXAAV"/>
    <x v="5921"/>
    <s v="Advertise"/>
    <s v="Advertise on QC1"/>
    <x v="1"/>
    <x v="32"/>
    <x v="36"/>
    <x v="553"/>
    <n v="7021"/>
    <x v="7"/>
    <x v="18"/>
  </r>
  <r>
    <x v="2"/>
    <x v="7"/>
    <x v="13"/>
    <x v="191"/>
    <x v="1382"/>
    <s v="00170000016DP2HAAW"/>
    <x v="5922"/>
    <s v="Advertise"/>
    <s v="Advertise on QC2"/>
    <x v="1"/>
    <x v="13"/>
    <x v="88"/>
    <x v="553"/>
    <n v="9550"/>
    <x v="7"/>
    <x v="18"/>
  </r>
  <r>
    <x v="1"/>
    <x v="3"/>
    <x v="3"/>
    <x v="54"/>
    <x v="637"/>
    <s v="0010g00001dvdKOAAY"/>
    <x v="5923"/>
    <s v="Advertise"/>
    <s v="Advertise on QC1"/>
    <x v="1"/>
    <x v="33"/>
    <x v="38"/>
    <x v="553"/>
    <n v="8147"/>
    <x v="7"/>
    <x v="18"/>
  </r>
  <r>
    <x v="0"/>
    <x v="10"/>
    <x v="16"/>
    <x v="1"/>
    <x v="2131"/>
    <s v="0014u00001yv9WOAAY"/>
    <x v="5924"/>
    <s v="Advertise"/>
    <s v="Advertise on QC2"/>
    <x v="5"/>
    <x v="16"/>
    <x v="54"/>
    <x v="553"/>
    <n v="3583"/>
    <x v="7"/>
    <x v="18"/>
  </r>
  <r>
    <x v="0"/>
    <x v="4"/>
    <x v="29"/>
    <x v="1"/>
    <x v="2132"/>
    <s v="0014u00001tBTsBAAW"/>
    <x v="0"/>
    <s v="Platform"/>
    <s v="Platform"/>
    <x v="0"/>
    <x v="55"/>
    <x v="56"/>
    <x v="553"/>
    <n v="7811"/>
    <x v="7"/>
    <x v="18"/>
  </r>
  <r>
    <x v="0"/>
    <x v="4"/>
    <x v="4"/>
    <x v="1"/>
    <x v="1003"/>
    <s v="0017000000tsJWBAA2"/>
    <x v="3663"/>
    <s v="Advertise"/>
    <s v="Advertise on QC2"/>
    <x v="1"/>
    <x v="76"/>
    <x v="98"/>
    <x v="553"/>
    <n v="4142"/>
    <x v="7"/>
    <x v="18"/>
  </r>
  <r>
    <x v="0"/>
    <x v="4"/>
    <x v="4"/>
    <x v="371"/>
    <x v="905"/>
    <s v="0010g00001jWjjUAAS"/>
    <x v="5925"/>
    <s v="Advertise"/>
    <s v="Advertise on QC1"/>
    <x v="2"/>
    <x v="107"/>
    <x v="132"/>
    <x v="553"/>
    <n v="5756"/>
    <x v="7"/>
    <x v="18"/>
  </r>
  <r>
    <x v="0"/>
    <x v="4"/>
    <x v="27"/>
    <x v="143"/>
    <x v="248"/>
    <s v="0017000000sttt4AAA"/>
    <x v="5926"/>
    <s v="Advertise"/>
    <s v="Advertise on QC1"/>
    <x v="1"/>
    <x v="41"/>
    <x v="63"/>
    <x v="553"/>
    <n v="4841"/>
    <x v="7"/>
    <x v="18"/>
  </r>
  <r>
    <x v="0"/>
    <x v="4"/>
    <x v="27"/>
    <x v="74"/>
    <x v="1323"/>
    <s v="0017000000o9X5YAAU"/>
    <x v="5927"/>
    <s v="Advertise"/>
    <s v="Advertise on QC1"/>
    <x v="1"/>
    <x v="41"/>
    <x v="48"/>
    <x v="553"/>
    <n v="4967"/>
    <x v="7"/>
    <x v="18"/>
  </r>
  <r>
    <x v="2"/>
    <x v="11"/>
    <x v="17"/>
    <x v="15"/>
    <x v="378"/>
    <s v="0010g00001kSOb3AAG"/>
    <x v="5928"/>
    <s v="Platform"/>
    <s v="Platform w/Campaign Management"/>
    <x v="4"/>
    <x v="17"/>
    <x v="19"/>
    <x v="553"/>
    <n v="7950"/>
    <x v="7"/>
    <x v="18"/>
  </r>
  <r>
    <x v="2"/>
    <x v="6"/>
    <x v="30"/>
    <x v="79"/>
    <x v="448"/>
    <s v="0017000001D73wrAAB"/>
    <x v="5929"/>
    <s v="Advertise"/>
    <s v="Advertise on QC1"/>
    <x v="1"/>
    <x v="61"/>
    <x v="9"/>
    <x v="553"/>
    <n v="9812"/>
    <x v="7"/>
    <x v="18"/>
  </r>
  <r>
    <x v="0"/>
    <x v="0"/>
    <x v="0"/>
    <x v="314"/>
    <x v="2133"/>
    <s v="0010g00001lxekoAAA"/>
    <x v="0"/>
    <s v="Platform"/>
    <s v="Platform"/>
    <x v="0"/>
    <x v="0"/>
    <x v="0"/>
    <x v="554"/>
    <n v="915"/>
    <x v="8"/>
    <x v="18"/>
  </r>
  <r>
    <x v="1"/>
    <x v="1"/>
    <x v="12"/>
    <x v="1"/>
    <x v="307"/>
    <s v="0017000001WE4ecAAD"/>
    <x v="4220"/>
    <s v="Advertise"/>
    <s v="Advertise on QC2"/>
    <x v="2"/>
    <x v="82"/>
    <x v="87"/>
    <x v="554"/>
    <n v="9705"/>
    <x v="8"/>
    <x v="18"/>
  </r>
  <r>
    <x v="2"/>
    <x v="7"/>
    <x v="13"/>
    <x v="294"/>
    <x v="683"/>
    <s v="0017000001D9nH7AAJ"/>
    <x v="5930"/>
    <s v="Advertise"/>
    <s v="Advertise on QC1"/>
    <x v="1"/>
    <x v="83"/>
    <x v="88"/>
    <x v="554"/>
    <n v="4354"/>
    <x v="8"/>
    <x v="18"/>
  </r>
  <r>
    <x v="1"/>
    <x v="3"/>
    <x v="3"/>
    <x v="138"/>
    <x v="2134"/>
    <s v="0014u00001vC3mtAAC"/>
    <x v="5931"/>
    <s v="Advertise"/>
    <s v="Advertise on QC1"/>
    <x v="5"/>
    <x v="3"/>
    <x v="3"/>
    <x v="554"/>
    <n v="2257"/>
    <x v="8"/>
    <x v="18"/>
  </r>
  <r>
    <x v="0"/>
    <x v="9"/>
    <x v="15"/>
    <x v="23"/>
    <x v="33"/>
    <s v="0014u00001xXdHKAA0"/>
    <x v="5932"/>
    <s v="Advertise"/>
    <s v="Advertise on QC2"/>
    <x v="2"/>
    <x v="15"/>
    <x v="16"/>
    <x v="554"/>
    <n v="5860"/>
    <x v="8"/>
    <x v="18"/>
  </r>
  <r>
    <x v="0"/>
    <x v="4"/>
    <x v="5"/>
    <x v="74"/>
    <x v="1323"/>
    <s v="0017000000o9X5YAAU"/>
    <x v="5933"/>
    <s v="Platform"/>
    <s v="Platform"/>
    <x v="4"/>
    <x v="85"/>
    <x v="48"/>
    <x v="554"/>
    <n v="3707"/>
    <x v="8"/>
    <x v="18"/>
  </r>
  <r>
    <x v="0"/>
    <x v="4"/>
    <x v="6"/>
    <x v="1"/>
    <x v="910"/>
    <s v="0017000000ixRVYAA2"/>
    <x v="5934"/>
    <s v="Advertise"/>
    <s v="Advertise on QC2"/>
    <x v="2"/>
    <x v="6"/>
    <x v="44"/>
    <x v="554"/>
    <n v="5064"/>
    <x v="8"/>
    <x v="18"/>
  </r>
  <r>
    <x v="2"/>
    <x v="12"/>
    <x v="28"/>
    <x v="254"/>
    <x v="567"/>
    <s v="0010g00001kT42GAAS"/>
    <x v="5935"/>
    <s v="Advertise"/>
    <s v="Advertise on QC1"/>
    <x v="1"/>
    <x v="43"/>
    <x v="49"/>
    <x v="554"/>
    <n v="3493"/>
    <x v="8"/>
    <x v="18"/>
  </r>
  <r>
    <x v="2"/>
    <x v="11"/>
    <x v="17"/>
    <x v="15"/>
    <x v="19"/>
    <s v="0017000000SIU2zAAH"/>
    <x v="5936"/>
    <s v="Platform"/>
    <s v="Platform w/Campaign Management"/>
    <x v="1"/>
    <x v="17"/>
    <x v="19"/>
    <x v="554"/>
    <n v="4501"/>
    <x v="8"/>
    <x v="18"/>
  </r>
  <r>
    <x v="2"/>
    <x v="11"/>
    <x v="18"/>
    <x v="1"/>
    <x v="599"/>
    <s v="0017000000kOfrpAAC"/>
    <x v="5937"/>
    <s v="Advertise"/>
    <s v="Advertise on QC2"/>
    <x v="2"/>
    <x v="18"/>
    <x v="20"/>
    <x v="554"/>
    <n v="3218"/>
    <x v="8"/>
    <x v="18"/>
  </r>
  <r>
    <x v="0"/>
    <x v="8"/>
    <x v="14"/>
    <x v="14"/>
    <x v="2135"/>
    <s v="0010g00001jX6QqAAK"/>
    <x v="5938"/>
    <s v="Advertise"/>
    <s v="Advertise on QC1"/>
    <x v="2"/>
    <x v="69"/>
    <x v="14"/>
    <x v="555"/>
    <n v="7101"/>
    <x v="9"/>
    <x v="18"/>
  </r>
  <r>
    <x v="0"/>
    <x v="4"/>
    <x v="27"/>
    <x v="138"/>
    <x v="355"/>
    <s v="0010g00001bf7DbAAI"/>
    <x v="5939"/>
    <s v="Platform"/>
    <s v="Platform"/>
    <x v="4"/>
    <x v="41"/>
    <x v="48"/>
    <x v="555"/>
    <n v="7936"/>
    <x v="9"/>
    <x v="18"/>
  </r>
  <r>
    <x v="0"/>
    <x v="4"/>
    <x v="25"/>
    <x v="139"/>
    <x v="2136"/>
    <s v="0010g00001dwajcAAA"/>
    <x v="5940"/>
    <s v="Advertise"/>
    <s v="Advertise on QC1"/>
    <x v="5"/>
    <x v="50"/>
    <x v="6"/>
    <x v="555"/>
    <n v="725"/>
    <x v="9"/>
    <x v="18"/>
  </r>
  <r>
    <x v="0"/>
    <x v="4"/>
    <x v="25"/>
    <x v="319"/>
    <x v="2137"/>
    <s v="0010g00001dvrtmAAA"/>
    <x v="5941"/>
    <s v="Advertise"/>
    <s v="Advertise on QC2"/>
    <x v="5"/>
    <x v="50"/>
    <x v="6"/>
    <x v="555"/>
    <n v="1830"/>
    <x v="9"/>
    <x v="18"/>
  </r>
  <r>
    <x v="2"/>
    <x v="11"/>
    <x v="18"/>
    <x v="1"/>
    <x v="85"/>
    <s v="0017000000nC0KNAA0"/>
    <x v="5649"/>
    <s v="Advertise"/>
    <s v="Performance Test IO"/>
    <x v="1"/>
    <x v="19"/>
    <x v="21"/>
    <x v="555"/>
    <n v="6344"/>
    <x v="9"/>
    <x v="18"/>
  </r>
  <r>
    <x v="2"/>
    <x v="6"/>
    <x v="8"/>
    <x v="25"/>
    <x v="35"/>
    <s v="0010g00001bfBoDAAU"/>
    <x v="5942"/>
    <s v="Advertise"/>
    <s v="Advertise on QC1"/>
    <x v="1"/>
    <x v="27"/>
    <x v="23"/>
    <x v="555"/>
    <n v="6001"/>
    <x v="9"/>
    <x v="18"/>
  </r>
  <r>
    <x v="2"/>
    <x v="6"/>
    <x v="9"/>
    <x v="9"/>
    <x v="211"/>
    <s v="00170000018PfIHAA0"/>
    <x v="5943"/>
    <s v="Advertise"/>
    <s v="Advertise on QC1"/>
    <x v="2"/>
    <x v="9"/>
    <x v="9"/>
    <x v="555"/>
    <n v="6463"/>
    <x v="9"/>
    <x v="18"/>
  </r>
  <r>
    <x v="0"/>
    <x v="0"/>
    <x v="0"/>
    <x v="164"/>
    <x v="306"/>
    <s v="0014u00001nsvU9AAI"/>
    <x v="5944"/>
    <s v="Advertise"/>
    <s v="Advertise on QC1"/>
    <x v="1"/>
    <x v="0"/>
    <x v="26"/>
    <x v="556"/>
    <n v="8663"/>
    <x v="10"/>
    <x v="18"/>
  </r>
  <r>
    <x v="1"/>
    <x v="1"/>
    <x v="1"/>
    <x v="32"/>
    <x v="358"/>
    <s v="0010g00001jXIprAAG"/>
    <x v="5945"/>
    <s v="Advertise"/>
    <s v="Advertise on QC2"/>
    <x v="2"/>
    <x v="32"/>
    <x v="36"/>
    <x v="556"/>
    <n v="2714"/>
    <x v="10"/>
    <x v="18"/>
  </r>
  <r>
    <x v="0"/>
    <x v="9"/>
    <x v="15"/>
    <x v="96"/>
    <x v="160"/>
    <s v="0014u00001t9FLcAAM"/>
    <x v="5946"/>
    <s v="Platform"/>
    <s v="Platform"/>
    <x v="6"/>
    <x v="71"/>
    <x v="94"/>
    <x v="556"/>
    <n v="4251"/>
    <x v="10"/>
    <x v="18"/>
  </r>
  <r>
    <x v="0"/>
    <x v="10"/>
    <x v="16"/>
    <x v="374"/>
    <x v="1988"/>
    <s v="0017000001VZVh5AAH"/>
    <x v="5947"/>
    <s v="Platform"/>
    <s v="Platform"/>
    <x v="6"/>
    <x v="48"/>
    <x v="55"/>
    <x v="556"/>
    <n v="8968"/>
    <x v="10"/>
    <x v="18"/>
  </r>
  <r>
    <x v="0"/>
    <x v="4"/>
    <x v="4"/>
    <x v="1"/>
    <x v="1750"/>
    <s v="0010g00001gTbmBAAS"/>
    <x v="4519"/>
    <s v="Platform"/>
    <s v="Platform w/Campaign Management"/>
    <x v="5"/>
    <x v="76"/>
    <x v="84"/>
    <x v="556"/>
    <n v="6530"/>
    <x v="10"/>
    <x v="18"/>
  </r>
  <r>
    <x v="0"/>
    <x v="4"/>
    <x v="4"/>
    <x v="152"/>
    <x v="2138"/>
    <s v="0017000001PuaY7AAJ"/>
    <x v="5948"/>
    <s v="Advertise"/>
    <s v="Advertise on QC2"/>
    <x v="5"/>
    <x v="76"/>
    <x v="98"/>
    <x v="556"/>
    <n v="1592"/>
    <x v="10"/>
    <x v="18"/>
  </r>
  <r>
    <x v="0"/>
    <x v="4"/>
    <x v="27"/>
    <x v="170"/>
    <x v="562"/>
    <s v="0017000000tsMZdAAM"/>
    <x v="5949"/>
    <s v="Platform"/>
    <s v="Platform w/Campaign Management"/>
    <x v="1"/>
    <x v="42"/>
    <x v="6"/>
    <x v="556"/>
    <n v="7203"/>
    <x v="10"/>
    <x v="18"/>
  </r>
  <r>
    <x v="0"/>
    <x v="4"/>
    <x v="5"/>
    <x v="1"/>
    <x v="708"/>
    <s v="0017000001P0cmXAAR"/>
    <x v="5950"/>
    <s v="Platform"/>
    <s v="Platform"/>
    <x v="4"/>
    <x v="34"/>
    <x v="39"/>
    <x v="556"/>
    <n v="6986"/>
    <x v="10"/>
    <x v="18"/>
  </r>
  <r>
    <x v="0"/>
    <x v="4"/>
    <x v="5"/>
    <x v="5"/>
    <x v="565"/>
    <s v="0017000001N9jcTAAR"/>
    <x v="5951"/>
    <s v="Advertise"/>
    <s v="Advertise on QC1"/>
    <x v="1"/>
    <x v="5"/>
    <x v="18"/>
    <x v="556"/>
    <n v="7634"/>
    <x v="10"/>
    <x v="18"/>
  </r>
  <r>
    <x v="2"/>
    <x v="12"/>
    <x v="28"/>
    <x v="586"/>
    <x v="1904"/>
    <s v="0017000000WVDx2AAH"/>
    <x v="5952"/>
    <s v="Advertise"/>
    <s v="Advertise on QC1"/>
    <x v="1"/>
    <x v="43"/>
    <x v="68"/>
    <x v="556"/>
    <n v="742"/>
    <x v="10"/>
    <x v="18"/>
  </r>
  <r>
    <x v="2"/>
    <x v="12"/>
    <x v="23"/>
    <x v="203"/>
    <x v="1769"/>
    <s v="0017000000WtDbvAAF"/>
    <x v="5953"/>
    <s v="Advertise"/>
    <s v="Advertise on QC2"/>
    <x v="1"/>
    <x v="91"/>
    <x v="104"/>
    <x v="556"/>
    <n v="8945"/>
    <x v="10"/>
    <x v="18"/>
  </r>
  <r>
    <x v="2"/>
    <x v="11"/>
    <x v="17"/>
    <x v="244"/>
    <x v="545"/>
    <s v="0017000000tXSERAA4"/>
    <x v="5954"/>
    <s v="Advertise"/>
    <s v="Advertise on QC1"/>
    <x v="2"/>
    <x v="93"/>
    <x v="111"/>
    <x v="556"/>
    <n v="6053"/>
    <x v="10"/>
    <x v="18"/>
  </r>
  <r>
    <x v="2"/>
    <x v="11"/>
    <x v="18"/>
    <x v="7"/>
    <x v="1324"/>
    <s v="0017000000l135tAAA"/>
    <x v="5955"/>
    <s v="Advertise"/>
    <s v="Advertise on QC1"/>
    <x v="1"/>
    <x v="18"/>
    <x v="20"/>
    <x v="556"/>
    <n v="2526"/>
    <x v="10"/>
    <x v="18"/>
  </r>
  <r>
    <x v="2"/>
    <x v="5"/>
    <x v="19"/>
    <x v="1"/>
    <x v="163"/>
    <s v="0017000000WVbN0AAL"/>
    <x v="5956"/>
    <s v="Advertise"/>
    <s v="Advertise on QC2"/>
    <x v="1"/>
    <x v="72"/>
    <x v="77"/>
    <x v="556"/>
    <n v="4153"/>
    <x v="10"/>
    <x v="18"/>
  </r>
  <r>
    <x v="2"/>
    <x v="14"/>
    <x v="33"/>
    <x v="43"/>
    <x v="371"/>
    <s v="00170000012VxV0AAK"/>
    <x v="5957"/>
    <s v="Advertise"/>
    <s v="Advertise on QC1"/>
    <x v="1"/>
    <x v="64"/>
    <x v="31"/>
    <x v="556"/>
    <n v="5266"/>
    <x v="10"/>
    <x v="18"/>
  </r>
  <r>
    <x v="1"/>
    <x v="1"/>
    <x v="1"/>
    <x v="227"/>
    <x v="603"/>
    <s v="0010g00001dvSlrAAE"/>
    <x v="0"/>
    <s v="Platform"/>
    <s v="Platform"/>
    <x v="0"/>
    <x v="36"/>
    <x v="69"/>
    <x v="557"/>
    <n v="8823"/>
    <x v="11"/>
    <x v="18"/>
  </r>
  <r>
    <x v="2"/>
    <x v="7"/>
    <x v="13"/>
    <x v="93"/>
    <x v="156"/>
    <s v="0017000000zReCaAAK"/>
    <x v="5958"/>
    <s v="Platform"/>
    <s v="Platform"/>
    <x v="4"/>
    <x v="40"/>
    <x v="32"/>
    <x v="557"/>
    <n v="5893"/>
    <x v="11"/>
    <x v="18"/>
  </r>
  <r>
    <x v="2"/>
    <x v="7"/>
    <x v="13"/>
    <x v="127"/>
    <x v="227"/>
    <s v="0017000000xgxysAAA"/>
    <x v="5959"/>
    <s v="Advertise"/>
    <s v="Advertise on QC1"/>
    <x v="1"/>
    <x v="83"/>
    <x v="88"/>
    <x v="557"/>
    <n v="2420"/>
    <x v="11"/>
    <x v="18"/>
  </r>
  <r>
    <x v="0"/>
    <x v="13"/>
    <x v="26"/>
    <x v="337"/>
    <x v="811"/>
    <s v="0017000000wJv3cAAC"/>
    <x v="5960"/>
    <s v="Advertise"/>
    <s v="Advertise on QC2"/>
    <x v="1"/>
    <x v="89"/>
    <x v="92"/>
    <x v="557"/>
    <n v="8161"/>
    <x v="11"/>
    <x v="18"/>
  </r>
  <r>
    <x v="1"/>
    <x v="3"/>
    <x v="3"/>
    <x v="331"/>
    <x v="1492"/>
    <s v="0014u00001ywXDrAAM"/>
    <x v="5961"/>
    <s v="Advertise"/>
    <s v="Advertise on QC1"/>
    <x v="5"/>
    <x v="3"/>
    <x v="3"/>
    <x v="557"/>
    <n v="6982"/>
    <x v="11"/>
    <x v="18"/>
  </r>
  <r>
    <x v="1"/>
    <x v="3"/>
    <x v="3"/>
    <x v="3"/>
    <x v="2139"/>
    <s v="0014u000020bc9YAAQ"/>
    <x v="5962"/>
    <s v="Advertise"/>
    <s v="Advertise on QC1"/>
    <x v="5"/>
    <x v="3"/>
    <x v="3"/>
    <x v="557"/>
    <n v="3420"/>
    <x v="11"/>
    <x v="18"/>
  </r>
  <r>
    <x v="0"/>
    <x v="9"/>
    <x v="15"/>
    <x v="23"/>
    <x v="33"/>
    <s v="0014u00001xXdHKAA0"/>
    <x v="5963"/>
    <s v="Advertise"/>
    <s v="Advertise on QC2"/>
    <x v="1"/>
    <x v="15"/>
    <x v="16"/>
    <x v="557"/>
    <n v="804"/>
    <x v="11"/>
    <x v="18"/>
  </r>
  <r>
    <x v="0"/>
    <x v="9"/>
    <x v="15"/>
    <x v="96"/>
    <x v="160"/>
    <s v="0014u00001t9FLcAAM"/>
    <x v="5964"/>
    <s v="Platform"/>
    <s v="Platform"/>
    <x v="4"/>
    <x v="71"/>
    <x v="97"/>
    <x v="557"/>
    <n v="7777"/>
    <x v="11"/>
    <x v="18"/>
  </r>
  <r>
    <x v="0"/>
    <x v="4"/>
    <x v="4"/>
    <x v="4"/>
    <x v="4"/>
    <s v="0014u00001wOyNqAAK"/>
    <x v="5965"/>
    <s v="Advertise"/>
    <s v="Advertise on QC1"/>
    <x v="2"/>
    <x v="4"/>
    <x v="4"/>
    <x v="557"/>
    <n v="5312"/>
    <x v="11"/>
    <x v="18"/>
  </r>
  <r>
    <x v="0"/>
    <x v="4"/>
    <x v="5"/>
    <x v="5"/>
    <x v="611"/>
    <s v="0017000001GYn3TAAT"/>
    <x v="5966"/>
    <s v="Advertise"/>
    <s v="Advertise on QC1"/>
    <x v="2"/>
    <x v="5"/>
    <x v="48"/>
    <x v="557"/>
    <n v="6995"/>
    <x v="11"/>
    <x v="18"/>
  </r>
  <r>
    <x v="0"/>
    <x v="4"/>
    <x v="5"/>
    <x v="5"/>
    <x v="60"/>
    <s v="0017000001Tey6CAAR"/>
    <x v="5967"/>
    <s v="Advertise"/>
    <s v="Advertise on QC1"/>
    <x v="1"/>
    <x v="5"/>
    <x v="48"/>
    <x v="557"/>
    <n v="3237"/>
    <x v="11"/>
    <x v="18"/>
  </r>
  <r>
    <x v="0"/>
    <x v="4"/>
    <x v="5"/>
    <x v="34"/>
    <x v="1057"/>
    <s v="0014u00001ywaDKAAY"/>
    <x v="5968"/>
    <s v="Platform"/>
    <s v="Platform"/>
    <x v="6"/>
    <x v="34"/>
    <x v="48"/>
    <x v="557"/>
    <n v="1738"/>
    <x v="11"/>
    <x v="18"/>
  </r>
  <r>
    <x v="0"/>
    <x v="4"/>
    <x v="5"/>
    <x v="301"/>
    <x v="2140"/>
    <s v="0014u00001xYPUtAAO"/>
    <x v="5969"/>
    <s v="Advertise"/>
    <s v="Advertise on QC1"/>
    <x v="1"/>
    <x v="106"/>
    <x v="66"/>
    <x v="557"/>
    <n v="2074"/>
    <x v="11"/>
    <x v="18"/>
  </r>
  <r>
    <x v="2"/>
    <x v="6"/>
    <x v="8"/>
    <x v="149"/>
    <x v="281"/>
    <s v="0014u00001uQDqvAAG"/>
    <x v="5970"/>
    <s v="Advertise"/>
    <s v="Advertise on QC1"/>
    <x v="2"/>
    <x v="95"/>
    <x v="45"/>
    <x v="557"/>
    <n v="2344"/>
    <x v="11"/>
    <x v="18"/>
  </r>
  <r>
    <x v="0"/>
    <x v="0"/>
    <x v="0"/>
    <x v="341"/>
    <x v="820"/>
    <s v="0014u00001uRvAYAA0"/>
    <x v="5971"/>
    <s v="Advertise"/>
    <s v="Advertise on QC1"/>
    <x v="1"/>
    <x v="23"/>
    <x v="26"/>
    <x v="558"/>
    <n v="5586"/>
    <x v="12"/>
    <x v="18"/>
  </r>
  <r>
    <x v="1"/>
    <x v="1"/>
    <x v="11"/>
    <x v="11"/>
    <x v="429"/>
    <s v="0010g00001cq2ApAAI"/>
    <x v="5972"/>
    <s v="Advertise"/>
    <s v="Advertise on QC1"/>
    <x v="1"/>
    <x v="11"/>
    <x v="105"/>
    <x v="558"/>
    <n v="3374"/>
    <x v="12"/>
    <x v="18"/>
  </r>
  <r>
    <x v="2"/>
    <x v="7"/>
    <x v="21"/>
    <x v="66"/>
    <x v="1231"/>
    <s v="0017000001Lw0pTAAR"/>
    <x v="5973"/>
    <s v="Platform"/>
    <s v="Platform"/>
    <x v="6"/>
    <x v="26"/>
    <x v="32"/>
    <x v="558"/>
    <n v="4610"/>
    <x v="12"/>
    <x v="18"/>
  </r>
  <r>
    <x v="0"/>
    <x v="13"/>
    <x v="26"/>
    <x v="1"/>
    <x v="498"/>
    <s v="0017000000vppSQAAY"/>
    <x v="5974"/>
    <s v="Advertise"/>
    <s v="Advertise on QC2"/>
    <x v="1"/>
    <x v="37"/>
    <x v="92"/>
    <x v="558"/>
    <n v="3768"/>
    <x v="12"/>
    <x v="18"/>
  </r>
  <r>
    <x v="0"/>
    <x v="2"/>
    <x v="2"/>
    <x v="306"/>
    <x v="718"/>
    <s v="0014u00001vAZqYAAW"/>
    <x v="5975"/>
    <s v="Advertise"/>
    <s v="Advertise on QC2"/>
    <x v="1"/>
    <x v="46"/>
    <x v="43"/>
    <x v="558"/>
    <n v="5265"/>
    <x v="12"/>
    <x v="18"/>
  </r>
  <r>
    <x v="0"/>
    <x v="2"/>
    <x v="2"/>
    <x v="69"/>
    <x v="107"/>
    <s v="0017000001Pvw1zAAB"/>
    <x v="5976"/>
    <s v="Advertise"/>
    <s v="Advertise on QC2"/>
    <x v="2"/>
    <x v="46"/>
    <x v="53"/>
    <x v="558"/>
    <n v="887"/>
    <x v="12"/>
    <x v="18"/>
  </r>
  <r>
    <x v="0"/>
    <x v="4"/>
    <x v="29"/>
    <x v="1"/>
    <x v="1378"/>
    <s v="0017000000qihXIAAY"/>
    <x v="5823"/>
    <s v="Advertise"/>
    <s v="Performance Test IO"/>
    <x v="5"/>
    <x v="55"/>
    <x v="81"/>
    <x v="558"/>
    <n v="9922"/>
    <x v="12"/>
    <x v="18"/>
  </r>
  <r>
    <x v="0"/>
    <x v="4"/>
    <x v="6"/>
    <x v="64"/>
    <x v="102"/>
    <s v="0017000000moJ9FAAU"/>
    <x v="5977"/>
    <s v="Platform"/>
    <s v="Platform w/Campaign Management"/>
    <x v="2"/>
    <x v="56"/>
    <x v="44"/>
    <x v="558"/>
    <n v="8808"/>
    <x v="12"/>
    <x v="18"/>
  </r>
  <r>
    <x v="0"/>
    <x v="4"/>
    <x v="25"/>
    <x v="35"/>
    <x v="47"/>
    <s v="0017000000tsL7KAAU"/>
    <x v="5978"/>
    <s v="Advertise"/>
    <s v="Advertise on QC1"/>
    <x v="1"/>
    <x v="35"/>
    <x v="6"/>
    <x v="558"/>
    <n v="7940"/>
    <x v="12"/>
    <x v="18"/>
  </r>
  <r>
    <x v="2"/>
    <x v="11"/>
    <x v="18"/>
    <x v="7"/>
    <x v="121"/>
    <s v="0017000000kOfiEAAS"/>
    <x v="5979"/>
    <s v="Advertise"/>
    <s v="Advertise on QC1"/>
    <x v="2"/>
    <x v="18"/>
    <x v="20"/>
    <x v="558"/>
    <n v="5794"/>
    <x v="12"/>
    <x v="18"/>
  </r>
  <r>
    <x v="2"/>
    <x v="11"/>
    <x v="18"/>
    <x v="426"/>
    <x v="1706"/>
    <s v="0017000001Px5tMAAR"/>
    <x v="5980"/>
    <s v="Advertise"/>
    <s v="Advertise on QC2"/>
    <x v="5"/>
    <x v="18"/>
    <x v="83"/>
    <x v="558"/>
    <n v="5939"/>
    <x v="12"/>
    <x v="18"/>
  </r>
  <r>
    <x v="2"/>
    <x v="6"/>
    <x v="9"/>
    <x v="360"/>
    <x v="875"/>
    <s v="0014u00001yulRBAAY"/>
    <x v="5981"/>
    <s v="Advertise"/>
    <s v="Advertise on QC1"/>
    <x v="5"/>
    <x v="51"/>
    <x v="9"/>
    <x v="558"/>
    <n v="7609"/>
    <x v="12"/>
    <x v="18"/>
  </r>
  <r>
    <x v="1"/>
    <x v="1"/>
    <x v="1"/>
    <x v="32"/>
    <x v="202"/>
    <s v="0017000001D9ClcAAF"/>
    <x v="5982"/>
    <s v="Advertise"/>
    <s v="Advertise on QC2"/>
    <x v="2"/>
    <x v="32"/>
    <x v="36"/>
    <x v="559"/>
    <n v="8255"/>
    <x v="13"/>
    <x v="18"/>
  </r>
  <r>
    <x v="2"/>
    <x v="7"/>
    <x v="21"/>
    <x v="7"/>
    <x v="700"/>
    <s v="0017000001JSYJmAAP"/>
    <x v="5983"/>
    <s v="Advertise"/>
    <s v="Advertise on QC1"/>
    <x v="1"/>
    <x v="26"/>
    <x v="28"/>
    <x v="559"/>
    <n v="2805"/>
    <x v="13"/>
    <x v="18"/>
  </r>
  <r>
    <x v="2"/>
    <x v="7"/>
    <x v="22"/>
    <x v="1"/>
    <x v="263"/>
    <s v="0010g00001Yt9dBAAR"/>
    <x v="3369"/>
    <s v="Advertise"/>
    <s v="Advertise on QC2"/>
    <x v="2"/>
    <x v="28"/>
    <x v="37"/>
    <x v="559"/>
    <n v="6622"/>
    <x v="13"/>
    <x v="18"/>
  </r>
  <r>
    <x v="0"/>
    <x v="2"/>
    <x v="2"/>
    <x v="67"/>
    <x v="1142"/>
    <s v="0017000001PwuKZAAZ"/>
    <x v="5984"/>
    <s v="Advertise"/>
    <s v="Advertise on QC2"/>
    <x v="1"/>
    <x v="38"/>
    <x v="108"/>
    <x v="559"/>
    <n v="126"/>
    <x v="13"/>
    <x v="18"/>
  </r>
  <r>
    <x v="0"/>
    <x v="2"/>
    <x v="2"/>
    <x v="88"/>
    <x v="149"/>
    <s v="0010g00001dvdPSAAY"/>
    <x v="5985"/>
    <s v="Advertise"/>
    <s v="Advertise on QC1"/>
    <x v="1"/>
    <x v="46"/>
    <x v="53"/>
    <x v="559"/>
    <n v="5227"/>
    <x v="13"/>
    <x v="18"/>
  </r>
  <r>
    <x v="1"/>
    <x v="3"/>
    <x v="3"/>
    <x v="28"/>
    <x v="39"/>
    <s v="0010g00001dw8tOAAQ"/>
    <x v="5986"/>
    <s v="Platform"/>
    <s v="Platform w/Campaign Management"/>
    <x v="1"/>
    <x v="3"/>
    <x v="3"/>
    <x v="559"/>
    <n v="7362"/>
    <x v="13"/>
    <x v="18"/>
  </r>
  <r>
    <x v="0"/>
    <x v="10"/>
    <x v="16"/>
    <x v="239"/>
    <x v="2078"/>
    <s v="0017000001Tg1SbAAJ"/>
    <x v="5987"/>
    <s v="Platform"/>
    <s v="Platform"/>
    <x v="4"/>
    <x v="16"/>
    <x v="55"/>
    <x v="559"/>
    <n v="8220"/>
    <x v="13"/>
    <x v="18"/>
  </r>
  <r>
    <x v="0"/>
    <x v="4"/>
    <x v="5"/>
    <x v="176"/>
    <x v="336"/>
    <s v="00170000012XkxhAAC"/>
    <x v="5988"/>
    <s v="Advertise"/>
    <s v="Advertise on QC1"/>
    <x v="1"/>
    <x v="34"/>
    <x v="18"/>
    <x v="559"/>
    <n v="6247"/>
    <x v="13"/>
    <x v="18"/>
  </r>
  <r>
    <x v="0"/>
    <x v="4"/>
    <x v="6"/>
    <x v="42"/>
    <x v="102"/>
    <s v="0017000000moJ9FAAU"/>
    <x v="5989"/>
    <s v="Advertise"/>
    <s v="Advertise on QC2"/>
    <x v="2"/>
    <x v="77"/>
    <x v="44"/>
    <x v="559"/>
    <n v="6793"/>
    <x v="13"/>
    <x v="18"/>
  </r>
  <r>
    <x v="0"/>
    <x v="4"/>
    <x v="6"/>
    <x v="42"/>
    <x v="909"/>
    <s v="00170000016bCSGAA2"/>
    <x v="5990"/>
    <s v="Advertise"/>
    <s v="Advertise on QC2"/>
    <x v="3"/>
    <x v="6"/>
    <x v="44"/>
    <x v="559"/>
    <n v="9839"/>
    <x v="13"/>
    <x v="18"/>
  </r>
  <r>
    <x v="2"/>
    <x v="11"/>
    <x v="18"/>
    <x v="7"/>
    <x v="557"/>
    <s v="0017000000kOgy8AAC"/>
    <x v="5991"/>
    <s v="Advertise"/>
    <s v="Advertise on QC1"/>
    <x v="2"/>
    <x v="18"/>
    <x v="20"/>
    <x v="559"/>
    <n v="3432"/>
    <x v="13"/>
    <x v="18"/>
  </r>
  <r>
    <x v="2"/>
    <x v="11"/>
    <x v="18"/>
    <x v="46"/>
    <x v="65"/>
    <s v="0017000000cUZF4AAO"/>
    <x v="3698"/>
    <s v="Platform"/>
    <s v="Platform w/Campaign Management"/>
    <x v="1"/>
    <x v="45"/>
    <x v="51"/>
    <x v="559"/>
    <n v="4627"/>
    <x v="13"/>
    <x v="18"/>
  </r>
  <r>
    <x v="2"/>
    <x v="5"/>
    <x v="7"/>
    <x v="7"/>
    <x v="7"/>
    <s v="0017000000asbAGAAY"/>
    <x v="5992"/>
    <s v="Advertise"/>
    <s v="Advertise on QC1"/>
    <x v="2"/>
    <x v="7"/>
    <x v="7"/>
    <x v="559"/>
    <n v="1133"/>
    <x v="13"/>
    <x v="18"/>
  </r>
  <r>
    <x v="2"/>
    <x v="5"/>
    <x v="19"/>
    <x v="7"/>
    <x v="1463"/>
    <s v="0017000000iwA7OAAU"/>
    <x v="5993"/>
    <s v="Advertise"/>
    <s v="Advertise on QC1"/>
    <x v="1"/>
    <x v="63"/>
    <x v="100"/>
    <x v="559"/>
    <n v="5770"/>
    <x v="13"/>
    <x v="18"/>
  </r>
  <r>
    <x v="2"/>
    <x v="6"/>
    <x v="9"/>
    <x v="9"/>
    <x v="440"/>
    <s v="0017000000ln80qAAA"/>
    <x v="5994"/>
    <s v="Advertise"/>
    <s v="Advertise on QC1"/>
    <x v="1"/>
    <x v="9"/>
    <x v="9"/>
    <x v="559"/>
    <n v="9367"/>
    <x v="13"/>
    <x v="18"/>
  </r>
  <r>
    <x v="0"/>
    <x v="0"/>
    <x v="0"/>
    <x v="7"/>
    <x v="338"/>
    <s v="0017000001SoIVTAA3"/>
    <x v="5995"/>
    <s v="Advertise"/>
    <s v="Advertise on QC1"/>
    <x v="1"/>
    <x v="23"/>
    <x v="26"/>
    <x v="560"/>
    <n v="2390"/>
    <x v="14"/>
    <x v="18"/>
  </r>
  <r>
    <x v="1"/>
    <x v="1"/>
    <x v="1"/>
    <x v="1"/>
    <x v="2141"/>
    <s v="0014u00001wRNYdAAO"/>
    <x v="5996"/>
    <s v="Platform"/>
    <s v="Platform"/>
    <x v="6"/>
    <x v="100"/>
    <x v="121"/>
    <x v="560"/>
    <n v="636"/>
    <x v="14"/>
    <x v="18"/>
  </r>
  <r>
    <x v="1"/>
    <x v="1"/>
    <x v="1"/>
    <x v="1"/>
    <x v="753"/>
    <s v="0017000001B3pGWAAZ"/>
    <x v="5997"/>
    <s v="Advertise"/>
    <s v="Advertise on QC2"/>
    <x v="1"/>
    <x v="1"/>
    <x v="1"/>
    <x v="560"/>
    <n v="1609"/>
    <x v="14"/>
    <x v="18"/>
  </r>
  <r>
    <x v="1"/>
    <x v="1"/>
    <x v="1"/>
    <x v="32"/>
    <x v="2142"/>
    <s v="0010g00001YsDkLAAV"/>
    <x v="5998"/>
    <s v="Advertise"/>
    <s v="Advertise on QC1"/>
    <x v="2"/>
    <x v="32"/>
    <x v="36"/>
    <x v="560"/>
    <n v="9474"/>
    <x v="14"/>
    <x v="18"/>
  </r>
  <r>
    <x v="1"/>
    <x v="1"/>
    <x v="1"/>
    <x v="259"/>
    <x v="1806"/>
    <s v="0017000001IorW0AAJ"/>
    <x v="5999"/>
    <s v="Platform"/>
    <s v="Platform"/>
    <x v="4"/>
    <x v="36"/>
    <x v="117"/>
    <x v="560"/>
    <n v="1307"/>
    <x v="14"/>
    <x v="18"/>
  </r>
  <r>
    <x v="1"/>
    <x v="1"/>
    <x v="12"/>
    <x v="622"/>
    <x v="2143"/>
    <s v="0017000001HLy5iAAD"/>
    <x v="6000"/>
    <s v="Platform"/>
    <s v="Platform"/>
    <x v="6"/>
    <x v="54"/>
    <x v="79"/>
    <x v="560"/>
    <n v="9089"/>
    <x v="14"/>
    <x v="18"/>
  </r>
  <r>
    <x v="0"/>
    <x v="9"/>
    <x v="15"/>
    <x v="151"/>
    <x v="272"/>
    <s v="0017000001O2ndtAAB"/>
    <x v="6001"/>
    <s v="Advertise"/>
    <s v="Advertise on QC2"/>
    <x v="1"/>
    <x v="15"/>
    <x v="16"/>
    <x v="560"/>
    <n v="7343"/>
    <x v="14"/>
    <x v="18"/>
  </r>
  <r>
    <x v="0"/>
    <x v="10"/>
    <x v="16"/>
    <x v="239"/>
    <x v="2144"/>
    <s v="0014u00001tABtnAAG"/>
    <x v="0"/>
    <s v="Platform"/>
    <s v="Platform"/>
    <x v="0"/>
    <x v="16"/>
    <x v="55"/>
    <x v="560"/>
    <n v="4063"/>
    <x v="14"/>
    <x v="18"/>
  </r>
  <r>
    <x v="0"/>
    <x v="4"/>
    <x v="5"/>
    <x v="113"/>
    <x v="708"/>
    <s v="0017000001P0cmXAAR"/>
    <x v="0"/>
    <s v="Platform"/>
    <s v="Platform"/>
    <x v="0"/>
    <x v="34"/>
    <x v="39"/>
    <x v="560"/>
    <n v="6512"/>
    <x v="14"/>
    <x v="18"/>
  </r>
  <r>
    <x v="2"/>
    <x v="11"/>
    <x v="17"/>
    <x v="48"/>
    <x v="2145"/>
    <s v="0010g00001fNKVMAA4"/>
    <x v="6002"/>
    <s v="Advertise"/>
    <s v="Advertise on QC1"/>
    <x v="3"/>
    <x v="47"/>
    <x v="50"/>
    <x v="560"/>
    <n v="6730"/>
    <x v="14"/>
    <x v="18"/>
  </r>
  <r>
    <x v="2"/>
    <x v="5"/>
    <x v="7"/>
    <x v="1"/>
    <x v="7"/>
    <s v="0017000000asbAGAAY"/>
    <x v="6003"/>
    <s v="Advertise"/>
    <s v="Advertise on QC2"/>
    <x v="1"/>
    <x v="7"/>
    <x v="7"/>
    <x v="560"/>
    <n v="4738"/>
    <x v="14"/>
    <x v="18"/>
  </r>
  <r>
    <x v="2"/>
    <x v="5"/>
    <x v="19"/>
    <x v="245"/>
    <x v="548"/>
    <s v="0010g00001bd38EAAQ"/>
    <x v="6004"/>
    <s v="Advertise"/>
    <s v="Advertise on QC1"/>
    <x v="1"/>
    <x v="63"/>
    <x v="100"/>
    <x v="560"/>
    <n v="6648"/>
    <x v="14"/>
    <x v="18"/>
  </r>
  <r>
    <x v="2"/>
    <x v="6"/>
    <x v="8"/>
    <x v="25"/>
    <x v="35"/>
    <s v="0010g00001bfBoDAAU"/>
    <x v="6005"/>
    <s v="Advertise"/>
    <s v="Advertise on QC1"/>
    <x v="1"/>
    <x v="27"/>
    <x v="31"/>
    <x v="560"/>
    <n v="3782"/>
    <x v="14"/>
    <x v="18"/>
  </r>
  <r>
    <x v="2"/>
    <x v="6"/>
    <x v="24"/>
    <x v="197"/>
    <x v="2146"/>
    <s v="0014u00001wO3v9AAC"/>
    <x v="6006"/>
    <s v="Advertise"/>
    <s v="Advertise on QC1"/>
    <x v="5"/>
    <x v="81"/>
    <x v="116"/>
    <x v="560"/>
    <n v="612"/>
    <x v="14"/>
    <x v="18"/>
  </r>
  <r>
    <x v="2"/>
    <x v="14"/>
    <x v="33"/>
    <x v="1"/>
    <x v="584"/>
    <s v="0010g00001crb1kAAA"/>
    <x v="5065"/>
    <s v="Advertise"/>
    <s v="Advertise on QC2"/>
    <x v="1"/>
    <x v="64"/>
    <x v="78"/>
    <x v="560"/>
    <n v="4079"/>
    <x v="14"/>
    <x v="18"/>
  </r>
  <r>
    <x v="1"/>
    <x v="1"/>
    <x v="11"/>
    <x v="1"/>
    <x v="413"/>
    <s v="0014u00001p5EJfAAM"/>
    <x v="2387"/>
    <s v="Advertise"/>
    <s v="Advertise on QC2"/>
    <x v="1"/>
    <x v="11"/>
    <x v="11"/>
    <x v="561"/>
    <n v="5191"/>
    <x v="15"/>
    <x v="18"/>
  </r>
  <r>
    <x v="0"/>
    <x v="2"/>
    <x v="2"/>
    <x v="7"/>
    <x v="91"/>
    <s v="0017000001L5LGsAAN"/>
    <x v="6007"/>
    <s v="Advertise"/>
    <s v="Advertise on QC1"/>
    <x v="1"/>
    <x v="2"/>
    <x v="2"/>
    <x v="561"/>
    <n v="7565"/>
    <x v="15"/>
    <x v="18"/>
  </r>
  <r>
    <x v="0"/>
    <x v="9"/>
    <x v="15"/>
    <x v="97"/>
    <x v="159"/>
    <s v="0010g00001ZoE3lAAF"/>
    <x v="6008"/>
    <s v="Advertise"/>
    <s v="Advertise on QC2"/>
    <x v="2"/>
    <x v="15"/>
    <x v="16"/>
    <x v="561"/>
    <n v="9821"/>
    <x v="15"/>
    <x v="18"/>
  </r>
  <r>
    <x v="0"/>
    <x v="10"/>
    <x v="16"/>
    <x v="243"/>
    <x v="2147"/>
    <s v="NA"/>
    <x v="0"/>
    <s v="Platform"/>
    <s v="Platform"/>
    <x v="0"/>
    <x v="68"/>
    <x v="55"/>
    <x v="561"/>
    <n v="576"/>
    <x v="15"/>
    <x v="18"/>
  </r>
  <r>
    <x v="0"/>
    <x v="4"/>
    <x v="5"/>
    <x v="5"/>
    <x v="18"/>
    <s v="0017000001SHnzIAAT"/>
    <x v="6009"/>
    <s v="Advertise"/>
    <s v="Advertise on QC1"/>
    <x v="2"/>
    <x v="5"/>
    <x v="18"/>
    <x v="561"/>
    <n v="9965"/>
    <x v="15"/>
    <x v="18"/>
  </r>
  <r>
    <x v="0"/>
    <x v="4"/>
    <x v="25"/>
    <x v="1"/>
    <x v="895"/>
    <s v="0017000001SSXgYAAX"/>
    <x v="1508"/>
    <s v="Advertise"/>
    <s v="Advertise on QC2"/>
    <x v="1"/>
    <x v="50"/>
    <x v="6"/>
    <x v="561"/>
    <n v="9121"/>
    <x v="15"/>
    <x v="18"/>
  </r>
  <r>
    <x v="2"/>
    <x v="12"/>
    <x v="23"/>
    <x v="30"/>
    <x v="1299"/>
    <s v="0014u00001p505JAAQ"/>
    <x v="6010"/>
    <s v="Platform"/>
    <s v="Platform w/Campaign Management"/>
    <x v="2"/>
    <x v="59"/>
    <x v="34"/>
    <x v="561"/>
    <n v="3464"/>
    <x v="15"/>
    <x v="18"/>
  </r>
  <r>
    <x v="2"/>
    <x v="12"/>
    <x v="23"/>
    <x v="203"/>
    <x v="1769"/>
    <s v="0017000000WtDbvAAF"/>
    <x v="6011"/>
    <s v="Advertise"/>
    <s v="Advertise on QC1"/>
    <x v="2"/>
    <x v="91"/>
    <x v="104"/>
    <x v="561"/>
    <n v="7523"/>
    <x v="15"/>
    <x v="18"/>
  </r>
  <r>
    <x v="2"/>
    <x v="12"/>
    <x v="23"/>
    <x v="509"/>
    <x v="2148"/>
    <s v="0017000001VZZrUAAX"/>
    <x v="6012"/>
    <s v="Platform"/>
    <s v="Platform w/Campaign Management"/>
    <x v="2"/>
    <x v="91"/>
    <x v="104"/>
    <x v="561"/>
    <n v="7804"/>
    <x v="15"/>
    <x v="18"/>
  </r>
  <r>
    <x v="2"/>
    <x v="11"/>
    <x v="17"/>
    <x v="48"/>
    <x v="993"/>
    <s v="0017000000nFdaDAAS"/>
    <x v="6013"/>
    <s v="Advertise"/>
    <s v="Advertise on QC1"/>
    <x v="1"/>
    <x v="47"/>
    <x v="50"/>
    <x v="561"/>
    <n v="4310"/>
    <x v="15"/>
    <x v="18"/>
  </r>
  <r>
    <x v="2"/>
    <x v="11"/>
    <x v="17"/>
    <x v="15"/>
    <x v="1048"/>
    <s v="0014u00001wPV5LAAW"/>
    <x v="6014"/>
    <s v="Platform"/>
    <s v="Platform w/Campaign Management"/>
    <x v="2"/>
    <x v="17"/>
    <x v="19"/>
    <x v="561"/>
    <n v="761"/>
    <x v="15"/>
    <x v="18"/>
  </r>
  <r>
    <x v="2"/>
    <x v="11"/>
    <x v="17"/>
    <x v="15"/>
    <x v="794"/>
    <s v="0014u00001wQUCSAA4"/>
    <x v="6015"/>
    <s v="Platform"/>
    <s v="Platform w/Campaign Management"/>
    <x v="5"/>
    <x v="17"/>
    <x v="19"/>
    <x v="561"/>
    <n v="7572"/>
    <x v="15"/>
    <x v="18"/>
  </r>
  <r>
    <x v="2"/>
    <x v="11"/>
    <x v="18"/>
    <x v="7"/>
    <x v="62"/>
    <s v="0017000000kOfOkAAK"/>
    <x v="6016"/>
    <s v="Advertise"/>
    <s v="Advertise on QC1"/>
    <x v="2"/>
    <x v="18"/>
    <x v="50"/>
    <x v="561"/>
    <n v="2616"/>
    <x v="15"/>
    <x v="18"/>
  </r>
  <r>
    <x v="2"/>
    <x v="6"/>
    <x v="9"/>
    <x v="57"/>
    <x v="2149"/>
    <s v="0014u00001ntCV6AAM"/>
    <x v="6017"/>
    <s v="Advertise"/>
    <s v="Advertise on QC1"/>
    <x v="5"/>
    <x v="51"/>
    <x v="9"/>
    <x v="561"/>
    <n v="3967"/>
    <x v="15"/>
    <x v="18"/>
  </r>
  <r>
    <x v="1"/>
    <x v="1"/>
    <x v="1"/>
    <x v="361"/>
    <x v="876"/>
    <s v="0017000001TchG0AAJ"/>
    <x v="6018"/>
    <s v="Platform"/>
    <s v="Platform w/Campaign Management"/>
    <x v="1"/>
    <x v="32"/>
    <x v="36"/>
    <x v="562"/>
    <n v="2250"/>
    <x v="16"/>
    <x v="18"/>
  </r>
  <r>
    <x v="0"/>
    <x v="8"/>
    <x v="14"/>
    <x v="7"/>
    <x v="14"/>
    <s v="0017000000vTymcAAC"/>
    <x v="6019"/>
    <s v="Advertise"/>
    <s v="Advertise on QC1"/>
    <x v="1"/>
    <x v="14"/>
    <x v="14"/>
    <x v="562"/>
    <n v="1278"/>
    <x v="16"/>
    <x v="18"/>
  </r>
  <r>
    <x v="0"/>
    <x v="2"/>
    <x v="2"/>
    <x v="1"/>
    <x v="2150"/>
    <s v="0014u000021UopbAAC"/>
    <x v="6020"/>
    <s v="Platform"/>
    <s v="Platform"/>
    <x v="4"/>
    <x v="46"/>
    <x v="2"/>
    <x v="562"/>
    <n v="8760"/>
    <x v="16"/>
    <x v="18"/>
  </r>
  <r>
    <x v="0"/>
    <x v="9"/>
    <x v="15"/>
    <x v="222"/>
    <x v="2151"/>
    <s v="NA"/>
    <x v="0"/>
    <s v="Platform"/>
    <s v="Platform"/>
    <x v="0"/>
    <x v="71"/>
    <x v="97"/>
    <x v="562"/>
    <n v="1182"/>
    <x v="16"/>
    <x v="18"/>
  </r>
  <r>
    <x v="0"/>
    <x v="4"/>
    <x v="5"/>
    <x v="5"/>
    <x v="354"/>
    <s v="0010g00001dxuFDAAY"/>
    <x v="6021"/>
    <s v="Advertise"/>
    <s v="Advertise on QC1"/>
    <x v="2"/>
    <x v="5"/>
    <x v="48"/>
    <x v="562"/>
    <n v="5794"/>
    <x v="16"/>
    <x v="18"/>
  </r>
  <r>
    <x v="0"/>
    <x v="4"/>
    <x v="5"/>
    <x v="34"/>
    <x v="1057"/>
    <s v="0014u00001ywaDKAAY"/>
    <x v="0"/>
    <s v="Platform"/>
    <s v="Platform"/>
    <x v="0"/>
    <x v="34"/>
    <x v="39"/>
    <x v="562"/>
    <n v="4162"/>
    <x v="16"/>
    <x v="18"/>
  </r>
  <r>
    <x v="0"/>
    <x v="4"/>
    <x v="5"/>
    <x v="34"/>
    <x v="969"/>
    <s v="0014u00001yt64RAAQ"/>
    <x v="6022"/>
    <s v="Platform"/>
    <s v="Platform"/>
    <x v="4"/>
    <x v="34"/>
    <x v="39"/>
    <x v="562"/>
    <n v="644"/>
    <x v="16"/>
    <x v="18"/>
  </r>
  <r>
    <x v="2"/>
    <x v="11"/>
    <x v="18"/>
    <x v="1"/>
    <x v="523"/>
    <s v="0017000000kOfsZAAS"/>
    <x v="6023"/>
    <s v="Advertise"/>
    <s v="Advertise on QC2"/>
    <x v="2"/>
    <x v="18"/>
    <x v="20"/>
    <x v="562"/>
    <n v="7970"/>
    <x v="16"/>
    <x v="18"/>
  </r>
  <r>
    <x v="2"/>
    <x v="7"/>
    <x v="21"/>
    <x v="7"/>
    <x v="32"/>
    <s v="0017000001JRNFFAA5"/>
    <x v="6024"/>
    <s v="Advertise"/>
    <s v="Advertise on QC1"/>
    <x v="1"/>
    <x v="26"/>
    <x v="28"/>
    <x v="563"/>
    <n v="4807"/>
    <x v="17"/>
    <x v="18"/>
  </r>
  <r>
    <x v="2"/>
    <x v="7"/>
    <x v="22"/>
    <x v="1"/>
    <x v="1172"/>
    <s v="0017000001B3tPjAAJ"/>
    <x v="6025"/>
    <s v="Advertise"/>
    <s v="Advertise on QC2"/>
    <x v="1"/>
    <x v="75"/>
    <x v="80"/>
    <x v="563"/>
    <n v="5096"/>
    <x v="17"/>
    <x v="18"/>
  </r>
  <r>
    <x v="0"/>
    <x v="13"/>
    <x v="26"/>
    <x v="39"/>
    <x v="52"/>
    <s v="0014u00001vDDI2AAO"/>
    <x v="6026"/>
    <s v="Advertise"/>
    <s v="Advertise on QC1"/>
    <x v="2"/>
    <x v="37"/>
    <x v="42"/>
    <x v="563"/>
    <n v="5380"/>
    <x v="17"/>
    <x v="18"/>
  </r>
  <r>
    <x v="0"/>
    <x v="13"/>
    <x v="26"/>
    <x v="612"/>
    <x v="2152"/>
    <s v="NA"/>
    <x v="0"/>
    <s v="Platform"/>
    <s v="Platform"/>
    <x v="0"/>
    <x v="89"/>
    <x v="94"/>
    <x v="563"/>
    <n v="9248"/>
    <x v="17"/>
    <x v="18"/>
  </r>
  <r>
    <x v="1"/>
    <x v="3"/>
    <x v="3"/>
    <x v="1"/>
    <x v="572"/>
    <s v="0010g00001gteZvAAI"/>
    <x v="6027"/>
    <s v="Platform"/>
    <s v="Platform"/>
    <x v="4"/>
    <x v="67"/>
    <x v="79"/>
    <x v="563"/>
    <n v="5585"/>
    <x v="17"/>
    <x v="18"/>
  </r>
  <r>
    <x v="0"/>
    <x v="9"/>
    <x v="15"/>
    <x v="97"/>
    <x v="159"/>
    <s v="0010g00001ZoE3lAAF"/>
    <x v="6028"/>
    <s v="Advertise"/>
    <s v="Advertise on QC1"/>
    <x v="1"/>
    <x v="15"/>
    <x v="29"/>
    <x v="563"/>
    <n v="1204"/>
    <x v="17"/>
    <x v="18"/>
  </r>
  <r>
    <x v="0"/>
    <x v="4"/>
    <x v="4"/>
    <x v="4"/>
    <x v="4"/>
    <s v="0014u00001wOyNqAAK"/>
    <x v="6029"/>
    <s v="Advertise"/>
    <s v="Advertise on QC1"/>
    <x v="1"/>
    <x v="4"/>
    <x v="4"/>
    <x v="563"/>
    <n v="2757"/>
    <x v="17"/>
    <x v="18"/>
  </r>
  <r>
    <x v="2"/>
    <x v="11"/>
    <x v="18"/>
    <x v="1"/>
    <x v="1147"/>
    <s v="0017000001B47VKAAZ"/>
    <x v="2277"/>
    <s v="Advertise"/>
    <s v="Advertise on QC2"/>
    <x v="2"/>
    <x v="18"/>
    <x v="83"/>
    <x v="563"/>
    <n v="8906"/>
    <x v="17"/>
    <x v="18"/>
  </r>
  <r>
    <x v="2"/>
    <x v="5"/>
    <x v="7"/>
    <x v="462"/>
    <x v="1523"/>
    <s v="0010g00001YEKE2AAP"/>
    <x v="6030"/>
    <s v="Platform"/>
    <s v="Platform"/>
    <x v="6"/>
    <x v="7"/>
    <x v="120"/>
    <x v="563"/>
    <n v="4583"/>
    <x v="17"/>
    <x v="18"/>
  </r>
  <r>
    <x v="2"/>
    <x v="5"/>
    <x v="19"/>
    <x v="451"/>
    <x v="2153"/>
    <s v="NA"/>
    <x v="0"/>
    <s v="Platform"/>
    <s v="Platform"/>
    <x v="0"/>
    <x v="63"/>
    <x v="129"/>
    <x v="563"/>
    <n v="3967"/>
    <x v="17"/>
    <x v="18"/>
  </r>
  <r>
    <x v="2"/>
    <x v="6"/>
    <x v="9"/>
    <x v="623"/>
    <x v="2154"/>
    <s v="0014u000020aWjZAAU"/>
    <x v="6031"/>
    <s v="Advertise"/>
    <s v="Advertise on QC2"/>
    <x v="5"/>
    <x v="119"/>
    <x v="85"/>
    <x v="563"/>
    <n v="1362"/>
    <x v="17"/>
    <x v="18"/>
  </r>
  <r>
    <x v="2"/>
    <x v="14"/>
    <x v="33"/>
    <x v="307"/>
    <x v="2155"/>
    <s v="0017000001CeRrDAAV"/>
    <x v="6032"/>
    <s v="Advertise"/>
    <s v="Advertise on QC1"/>
    <x v="3"/>
    <x v="64"/>
    <x v="57"/>
    <x v="563"/>
    <n v="3167"/>
    <x v="17"/>
    <x v="18"/>
  </r>
  <r>
    <x v="1"/>
    <x v="1"/>
    <x v="1"/>
    <x v="53"/>
    <x v="604"/>
    <s v="0017000001R3VT5AAN"/>
    <x v="6033"/>
    <s v="Platform"/>
    <s v="Platform"/>
    <x v="4"/>
    <x v="1"/>
    <x v="58"/>
    <x v="564"/>
    <n v="5935"/>
    <x v="18"/>
    <x v="18"/>
  </r>
  <r>
    <x v="1"/>
    <x v="1"/>
    <x v="31"/>
    <x v="279"/>
    <x v="677"/>
    <s v="0014u00001xZPp8AAG"/>
    <x v="6034"/>
    <s v="Platform"/>
    <s v="Platform"/>
    <x v="4"/>
    <x v="58"/>
    <x v="58"/>
    <x v="564"/>
    <n v="6720"/>
    <x v="18"/>
    <x v="18"/>
  </r>
  <r>
    <x v="1"/>
    <x v="3"/>
    <x v="3"/>
    <x v="1"/>
    <x v="543"/>
    <s v="0010g00001gU96dAAC"/>
    <x v="6035"/>
    <s v="Platform"/>
    <s v="Platform"/>
    <x v="6"/>
    <x v="67"/>
    <x v="79"/>
    <x v="564"/>
    <n v="815"/>
    <x v="18"/>
    <x v="18"/>
  </r>
  <r>
    <x v="0"/>
    <x v="9"/>
    <x v="15"/>
    <x v="1"/>
    <x v="255"/>
    <s v="0014u00001tAPgHAAW"/>
    <x v="6036"/>
    <s v="Advertise"/>
    <s v="Advertise on QC2"/>
    <x v="1"/>
    <x v="15"/>
    <x v="16"/>
    <x v="564"/>
    <n v="9490"/>
    <x v="18"/>
    <x v="18"/>
  </r>
  <r>
    <x v="0"/>
    <x v="9"/>
    <x v="15"/>
    <x v="354"/>
    <x v="1667"/>
    <s v="0010g00001gVa8pAAC"/>
    <x v="6037"/>
    <s v="Advertise"/>
    <s v="Advertise on QC1"/>
    <x v="5"/>
    <x v="71"/>
    <x v="94"/>
    <x v="564"/>
    <n v="9139"/>
    <x v="18"/>
    <x v="18"/>
  </r>
  <r>
    <x v="0"/>
    <x v="9"/>
    <x v="15"/>
    <x v="339"/>
    <x v="2156"/>
    <s v="0014u00001yuah8AAA"/>
    <x v="6038"/>
    <s v="Advertise"/>
    <s v="Advertise on QC1"/>
    <x v="5"/>
    <x v="71"/>
    <x v="29"/>
    <x v="564"/>
    <n v="4716"/>
    <x v="18"/>
    <x v="18"/>
  </r>
  <r>
    <x v="0"/>
    <x v="10"/>
    <x v="16"/>
    <x v="132"/>
    <x v="2157"/>
    <s v="0014u00001wROQcAAO"/>
    <x v="6039"/>
    <s v="Platform"/>
    <s v="Platform"/>
    <x v="6"/>
    <x v="16"/>
    <x v="55"/>
    <x v="564"/>
    <n v="4316"/>
    <x v="18"/>
    <x v="18"/>
  </r>
  <r>
    <x v="0"/>
    <x v="10"/>
    <x v="16"/>
    <x v="132"/>
    <x v="2158"/>
    <s v="0017000001JR8LCAA1"/>
    <x v="6040"/>
    <s v="Platform"/>
    <s v="Platform"/>
    <x v="6"/>
    <x v="16"/>
    <x v="62"/>
    <x v="564"/>
    <n v="6535"/>
    <x v="18"/>
    <x v="18"/>
  </r>
  <r>
    <x v="0"/>
    <x v="4"/>
    <x v="4"/>
    <x v="42"/>
    <x v="1429"/>
    <s v="0014u00001p8PZKAA2"/>
    <x v="0"/>
    <s v="Platform"/>
    <s v="Platform"/>
    <x v="0"/>
    <x v="76"/>
    <x v="82"/>
    <x v="564"/>
    <n v="5499"/>
    <x v="18"/>
    <x v="18"/>
  </r>
  <r>
    <x v="0"/>
    <x v="4"/>
    <x v="5"/>
    <x v="41"/>
    <x v="438"/>
    <s v="0010g00001YphOoAAJ"/>
    <x v="6041"/>
    <s v="Platform"/>
    <s v="Platform"/>
    <x v="6"/>
    <x v="34"/>
    <x v="63"/>
    <x v="564"/>
    <n v="154"/>
    <x v="18"/>
    <x v="18"/>
  </r>
  <r>
    <x v="2"/>
    <x v="12"/>
    <x v="23"/>
    <x v="328"/>
    <x v="1122"/>
    <s v="0017000000l13upAAA"/>
    <x v="6042"/>
    <s v="Platform"/>
    <s v="Platform"/>
    <x v="6"/>
    <x v="91"/>
    <x v="109"/>
    <x v="564"/>
    <n v="4999"/>
    <x v="18"/>
    <x v="18"/>
  </r>
  <r>
    <x v="2"/>
    <x v="11"/>
    <x v="18"/>
    <x v="133"/>
    <x v="235"/>
    <s v="0017000000bBFqQAAW"/>
    <x v="0"/>
    <s v="Platform"/>
    <s v="Platform"/>
    <x v="0"/>
    <x v="18"/>
    <x v="40"/>
    <x v="564"/>
    <n v="788"/>
    <x v="18"/>
    <x v="18"/>
  </r>
  <r>
    <x v="2"/>
    <x v="6"/>
    <x v="8"/>
    <x v="7"/>
    <x v="1024"/>
    <s v="0017000000lNzv6AAC"/>
    <x v="6043"/>
    <s v="Advertise"/>
    <s v="Advertise on QC1"/>
    <x v="2"/>
    <x v="86"/>
    <x v="45"/>
    <x v="564"/>
    <n v="4218"/>
    <x v="18"/>
    <x v="18"/>
  </r>
  <r>
    <x v="1"/>
    <x v="1"/>
    <x v="1"/>
    <x v="1"/>
    <x v="154"/>
    <s v="0017000001PvzDDAAZ"/>
    <x v="323"/>
    <s v="Advertise"/>
    <s v="Advertise on QC2"/>
    <x v="2"/>
    <x v="1"/>
    <x v="27"/>
    <x v="565"/>
    <n v="8774"/>
    <x v="19"/>
    <x v="18"/>
  </r>
  <r>
    <x v="2"/>
    <x v="7"/>
    <x v="13"/>
    <x v="624"/>
    <x v="2159"/>
    <s v="0017000001SoiMJAAZ"/>
    <x v="6044"/>
    <s v="Advertise"/>
    <s v="Advertise on QC2"/>
    <x v="3"/>
    <x v="40"/>
    <x v="46"/>
    <x v="565"/>
    <n v="3131"/>
    <x v="19"/>
    <x v="18"/>
  </r>
  <r>
    <x v="0"/>
    <x v="13"/>
    <x v="26"/>
    <x v="362"/>
    <x v="962"/>
    <s v="0010g00001gVAZvAAO"/>
    <x v="6045"/>
    <s v="Advertise"/>
    <s v="Advertise on QC2"/>
    <x v="1"/>
    <x v="89"/>
    <x v="42"/>
    <x v="565"/>
    <n v="2373"/>
    <x v="19"/>
    <x v="18"/>
  </r>
  <r>
    <x v="0"/>
    <x v="9"/>
    <x v="15"/>
    <x v="142"/>
    <x v="510"/>
    <s v="0010g00001YsmBoAAJ"/>
    <x v="6046"/>
    <s v="Advertise"/>
    <s v="Advertise on QC1"/>
    <x v="1"/>
    <x v="71"/>
    <x v="94"/>
    <x v="565"/>
    <n v="3487"/>
    <x v="19"/>
    <x v="18"/>
  </r>
  <r>
    <x v="0"/>
    <x v="4"/>
    <x v="4"/>
    <x v="4"/>
    <x v="4"/>
    <s v="0014u00001wOyNqAAK"/>
    <x v="6047"/>
    <s v="Advertise"/>
    <s v="Advertise on QC1"/>
    <x v="1"/>
    <x v="4"/>
    <x v="4"/>
    <x v="565"/>
    <n v="3314"/>
    <x v="19"/>
    <x v="18"/>
  </r>
  <r>
    <x v="0"/>
    <x v="4"/>
    <x v="4"/>
    <x v="481"/>
    <x v="1385"/>
    <s v="0017000000trtKKAAY"/>
    <x v="6048"/>
    <s v="Advertise"/>
    <s v="Advertise on QC1"/>
    <x v="1"/>
    <x v="76"/>
    <x v="98"/>
    <x v="565"/>
    <n v="3821"/>
    <x v="19"/>
    <x v="18"/>
  </r>
  <r>
    <x v="0"/>
    <x v="4"/>
    <x v="4"/>
    <x v="152"/>
    <x v="273"/>
    <s v="0017000000nD3RwAAK"/>
    <x v="3976"/>
    <s v="Platform"/>
    <s v="Platform w/Campaign Management"/>
    <x v="1"/>
    <x v="76"/>
    <x v="84"/>
    <x v="565"/>
    <n v="7974"/>
    <x v="19"/>
    <x v="18"/>
  </r>
  <r>
    <x v="0"/>
    <x v="4"/>
    <x v="5"/>
    <x v="5"/>
    <x v="354"/>
    <s v="0010g00001dxuFDAAY"/>
    <x v="6049"/>
    <s v="Advertise"/>
    <s v="Advertise on QC1"/>
    <x v="2"/>
    <x v="5"/>
    <x v="48"/>
    <x v="565"/>
    <n v="8546"/>
    <x v="19"/>
    <x v="18"/>
  </r>
  <r>
    <x v="2"/>
    <x v="12"/>
    <x v="28"/>
    <x v="45"/>
    <x v="61"/>
    <s v="00170000014NhzIAAS"/>
    <x v="6050"/>
    <s v="Advertise"/>
    <s v="Advertise on QC1"/>
    <x v="2"/>
    <x v="43"/>
    <x v="49"/>
    <x v="565"/>
    <n v="9477"/>
    <x v="19"/>
    <x v="18"/>
  </r>
  <r>
    <x v="2"/>
    <x v="6"/>
    <x v="24"/>
    <x v="417"/>
    <x v="2160"/>
    <s v="0014u00001xZ9oVAAS"/>
    <x v="0"/>
    <s v="Platform"/>
    <s v="Platform"/>
    <x v="0"/>
    <x v="81"/>
    <x v="91"/>
    <x v="565"/>
    <n v="6667"/>
    <x v="19"/>
    <x v="18"/>
  </r>
  <r>
    <x v="0"/>
    <x v="0"/>
    <x v="0"/>
    <x v="7"/>
    <x v="1589"/>
    <s v="0010g00001lzAeUAAU"/>
    <x v="6051"/>
    <s v="Advertise"/>
    <s v="Advertise on QC1"/>
    <x v="5"/>
    <x v="132"/>
    <x v="26"/>
    <x v="566"/>
    <n v="1384"/>
    <x v="20"/>
    <x v="18"/>
  </r>
  <r>
    <x v="1"/>
    <x v="1"/>
    <x v="1"/>
    <x v="279"/>
    <x v="569"/>
    <s v="0017000001GbWfpAAF"/>
    <x v="6052"/>
    <s v="Advertise"/>
    <s v="Advertise on QC1"/>
    <x v="1"/>
    <x v="36"/>
    <x v="41"/>
    <x v="566"/>
    <n v="6509"/>
    <x v="20"/>
    <x v="18"/>
  </r>
  <r>
    <x v="1"/>
    <x v="1"/>
    <x v="12"/>
    <x v="60"/>
    <x v="308"/>
    <s v="0010g00001lyekKAAQ"/>
    <x v="6053"/>
    <s v="Advertise"/>
    <s v="Advertise on QC2"/>
    <x v="1"/>
    <x v="12"/>
    <x v="12"/>
    <x v="566"/>
    <n v="4757"/>
    <x v="20"/>
    <x v="18"/>
  </r>
  <r>
    <x v="2"/>
    <x v="7"/>
    <x v="22"/>
    <x v="26"/>
    <x v="2161"/>
    <s v="NA"/>
    <x v="0"/>
    <s v="Platform"/>
    <s v="Platform"/>
    <x v="0"/>
    <x v="28"/>
    <x v="32"/>
    <x v="566"/>
    <n v="4769"/>
    <x v="20"/>
    <x v="18"/>
  </r>
  <r>
    <x v="0"/>
    <x v="9"/>
    <x v="15"/>
    <x v="1"/>
    <x v="16"/>
    <s v="0017000001KFOd4AAH"/>
    <x v="6054"/>
    <s v="Advertise"/>
    <s v="Advertise on QC2"/>
    <x v="1"/>
    <x v="15"/>
    <x v="29"/>
    <x v="566"/>
    <n v="3750"/>
    <x v="20"/>
    <x v="18"/>
  </r>
  <r>
    <x v="0"/>
    <x v="4"/>
    <x v="5"/>
    <x v="5"/>
    <x v="393"/>
    <s v="0017000001PvvrLAAR"/>
    <x v="6055"/>
    <s v="Advertise"/>
    <s v="Advertise on QC1"/>
    <x v="1"/>
    <x v="5"/>
    <x v="48"/>
    <x v="566"/>
    <n v="3215"/>
    <x v="20"/>
    <x v="18"/>
  </r>
  <r>
    <x v="0"/>
    <x v="4"/>
    <x v="6"/>
    <x v="42"/>
    <x v="55"/>
    <s v="0017000000ts6wWAAQ"/>
    <x v="6056"/>
    <s v="Advertise"/>
    <s v="Advertise on QC2"/>
    <x v="2"/>
    <x v="6"/>
    <x v="44"/>
    <x v="566"/>
    <n v="6882"/>
    <x v="20"/>
    <x v="18"/>
  </r>
  <r>
    <x v="2"/>
    <x v="11"/>
    <x v="17"/>
    <x v="1"/>
    <x v="19"/>
    <s v="0017000000SIU2zAAH"/>
    <x v="218"/>
    <s v="Platform"/>
    <s v="Platform w/Campaign Management"/>
    <x v="2"/>
    <x v="17"/>
    <x v="19"/>
    <x v="566"/>
    <n v="7818"/>
    <x v="20"/>
    <x v="18"/>
  </r>
  <r>
    <x v="2"/>
    <x v="11"/>
    <x v="17"/>
    <x v="15"/>
    <x v="19"/>
    <s v="0017000000SIU2zAAH"/>
    <x v="909"/>
    <s v="Platform"/>
    <s v="Platform w/Campaign Management"/>
    <x v="2"/>
    <x v="17"/>
    <x v="19"/>
    <x v="566"/>
    <n v="7744"/>
    <x v="20"/>
    <x v="18"/>
  </r>
  <r>
    <x v="2"/>
    <x v="5"/>
    <x v="19"/>
    <x v="1"/>
    <x v="163"/>
    <s v="0017000000WVbN0AAL"/>
    <x v="6057"/>
    <s v="Advertise"/>
    <s v="Advertise on QC2"/>
    <x v="1"/>
    <x v="72"/>
    <x v="70"/>
    <x v="566"/>
    <n v="1133"/>
    <x v="20"/>
    <x v="18"/>
  </r>
  <r>
    <x v="2"/>
    <x v="6"/>
    <x v="8"/>
    <x v="7"/>
    <x v="2162"/>
    <s v="0014u000020byEsAAI"/>
    <x v="6058"/>
    <s v="Advertise"/>
    <s v="Advertise on QC1"/>
    <x v="5"/>
    <x v="8"/>
    <x v="8"/>
    <x v="566"/>
    <n v="3961"/>
    <x v="20"/>
    <x v="18"/>
  </r>
  <r>
    <x v="2"/>
    <x v="14"/>
    <x v="33"/>
    <x v="43"/>
    <x v="2163"/>
    <s v="00170000016E96yAAC"/>
    <x v="6059"/>
    <s v="Advertise"/>
    <s v="Advertise on QC1"/>
    <x v="5"/>
    <x v="64"/>
    <x v="31"/>
    <x v="566"/>
    <n v="4331"/>
    <x v="20"/>
    <x v="18"/>
  </r>
  <r>
    <x v="1"/>
    <x v="1"/>
    <x v="31"/>
    <x v="7"/>
    <x v="1224"/>
    <s v="0010g00001gV9nLAAS"/>
    <x v="6060"/>
    <s v="Advertise"/>
    <s v="Advertise on QC1"/>
    <x v="1"/>
    <x v="58"/>
    <x v="67"/>
    <x v="567"/>
    <n v="5104"/>
    <x v="21"/>
    <x v="18"/>
  </r>
  <r>
    <x v="0"/>
    <x v="9"/>
    <x v="15"/>
    <x v="1"/>
    <x v="16"/>
    <s v="0017000001KFOd4AAH"/>
    <x v="6061"/>
    <s v="Advertise"/>
    <s v="Advertise on QC2"/>
    <x v="1"/>
    <x v="15"/>
    <x v="16"/>
    <x v="567"/>
    <n v="4429"/>
    <x v="21"/>
    <x v="18"/>
  </r>
  <r>
    <x v="0"/>
    <x v="9"/>
    <x v="15"/>
    <x v="23"/>
    <x v="33"/>
    <s v="0014u00001xXdHKAA0"/>
    <x v="6062"/>
    <s v="Advertise"/>
    <s v="Advertise on QC2"/>
    <x v="2"/>
    <x v="15"/>
    <x v="29"/>
    <x v="567"/>
    <n v="3559"/>
    <x v="21"/>
    <x v="18"/>
  </r>
  <r>
    <x v="0"/>
    <x v="10"/>
    <x v="16"/>
    <x v="1"/>
    <x v="133"/>
    <s v="0017000001AuOK7AAN"/>
    <x v="6063"/>
    <s v="Advertise"/>
    <s v="Advertise on QC2"/>
    <x v="1"/>
    <x v="48"/>
    <x v="62"/>
    <x v="567"/>
    <n v="9026"/>
    <x v="21"/>
    <x v="18"/>
  </r>
  <r>
    <x v="0"/>
    <x v="10"/>
    <x v="16"/>
    <x v="148"/>
    <x v="2164"/>
    <s v="NA"/>
    <x v="0"/>
    <s v="Platform"/>
    <s v="Platform"/>
    <x v="0"/>
    <x v="48"/>
    <x v="55"/>
    <x v="567"/>
    <n v="7442"/>
    <x v="21"/>
    <x v="18"/>
  </r>
  <r>
    <x v="0"/>
    <x v="4"/>
    <x v="29"/>
    <x v="7"/>
    <x v="2165"/>
    <s v="0014u00001p7IL8AAM"/>
    <x v="6064"/>
    <s v="Advertise"/>
    <s v="Advertise on QC1"/>
    <x v="2"/>
    <x v="55"/>
    <x v="81"/>
    <x v="567"/>
    <n v="9862"/>
    <x v="21"/>
    <x v="18"/>
  </r>
  <r>
    <x v="0"/>
    <x v="4"/>
    <x v="5"/>
    <x v="169"/>
    <x v="45"/>
    <s v="0017000000yd77AAAQ"/>
    <x v="5914"/>
    <s v="Platform"/>
    <s v="Platform"/>
    <x v="9"/>
    <x v="34"/>
    <x v="39"/>
    <x v="567"/>
    <n v="7900"/>
    <x v="21"/>
    <x v="18"/>
  </r>
  <r>
    <x v="0"/>
    <x v="4"/>
    <x v="5"/>
    <x v="113"/>
    <x v="938"/>
    <s v="0014u00001ytCC7AAM"/>
    <x v="0"/>
    <s v="Platform"/>
    <s v="Platform"/>
    <x v="0"/>
    <x v="34"/>
    <x v="39"/>
    <x v="567"/>
    <n v="4927"/>
    <x v="21"/>
    <x v="18"/>
  </r>
  <r>
    <x v="2"/>
    <x v="12"/>
    <x v="23"/>
    <x v="1"/>
    <x v="1435"/>
    <s v="0017000000rQaGsAAK"/>
    <x v="6065"/>
    <s v="Advertise"/>
    <s v="Advertise on QC2"/>
    <x v="2"/>
    <x v="59"/>
    <x v="49"/>
    <x v="567"/>
    <n v="733"/>
    <x v="21"/>
    <x v="18"/>
  </r>
  <r>
    <x v="2"/>
    <x v="5"/>
    <x v="7"/>
    <x v="1"/>
    <x v="7"/>
    <s v="0017000000asbAGAAY"/>
    <x v="6066"/>
    <s v="Advertise"/>
    <s v="Advertise on QC2"/>
    <x v="1"/>
    <x v="7"/>
    <x v="7"/>
    <x v="567"/>
    <n v="4040"/>
    <x v="21"/>
    <x v="18"/>
  </r>
  <r>
    <x v="2"/>
    <x v="5"/>
    <x v="7"/>
    <x v="70"/>
    <x v="494"/>
    <s v="0017000000r0yTvAAI"/>
    <x v="6067"/>
    <s v="Advertise"/>
    <s v="Advertise on QC1"/>
    <x v="1"/>
    <x v="7"/>
    <x v="64"/>
    <x v="567"/>
    <n v="7119"/>
    <x v="21"/>
    <x v="18"/>
  </r>
  <r>
    <x v="1"/>
    <x v="1"/>
    <x v="1"/>
    <x v="32"/>
    <x v="2142"/>
    <s v="0010g00001YsDkLAAV"/>
    <x v="6068"/>
    <s v="Advertise"/>
    <s v="Advertise on QC2"/>
    <x v="3"/>
    <x v="32"/>
    <x v="36"/>
    <x v="568"/>
    <n v="9059"/>
    <x v="22"/>
    <x v="18"/>
  </r>
  <r>
    <x v="1"/>
    <x v="1"/>
    <x v="1"/>
    <x v="204"/>
    <x v="422"/>
    <s v="0017000001LuRnBAAV"/>
    <x v="0"/>
    <s v="Platform"/>
    <s v="Platform"/>
    <x v="0"/>
    <x v="58"/>
    <x v="58"/>
    <x v="568"/>
    <n v="496"/>
    <x v="22"/>
    <x v="18"/>
  </r>
  <r>
    <x v="1"/>
    <x v="1"/>
    <x v="12"/>
    <x v="259"/>
    <x v="82"/>
    <s v="0017000001HKQYyAAP"/>
    <x v="1270"/>
    <s v="Platform"/>
    <s v="Platform"/>
    <x v="6"/>
    <x v="12"/>
    <x v="59"/>
    <x v="568"/>
    <n v="7571"/>
    <x v="22"/>
    <x v="18"/>
  </r>
  <r>
    <x v="2"/>
    <x v="7"/>
    <x v="22"/>
    <x v="285"/>
    <x v="2166"/>
    <s v="0014u00001yuXtzAAE"/>
    <x v="6069"/>
    <s v="Advertise"/>
    <s v="Advertise on QC2"/>
    <x v="5"/>
    <x v="75"/>
    <x v="80"/>
    <x v="568"/>
    <n v="5959"/>
    <x v="22"/>
    <x v="18"/>
  </r>
  <r>
    <x v="0"/>
    <x v="13"/>
    <x v="26"/>
    <x v="337"/>
    <x v="811"/>
    <s v="0017000000wJv3cAAC"/>
    <x v="6070"/>
    <s v="Advertise"/>
    <s v="Advertise on QC2"/>
    <x v="1"/>
    <x v="89"/>
    <x v="92"/>
    <x v="568"/>
    <n v="4245"/>
    <x v="22"/>
    <x v="18"/>
  </r>
  <r>
    <x v="0"/>
    <x v="8"/>
    <x v="14"/>
    <x v="625"/>
    <x v="2167"/>
    <s v="0014u00001xZ7fdAAC"/>
    <x v="6071"/>
    <s v="Platform"/>
    <s v="Platform w/Campaign Management"/>
    <x v="2"/>
    <x v="14"/>
    <x v="75"/>
    <x v="568"/>
    <n v="6742"/>
    <x v="22"/>
    <x v="18"/>
  </r>
  <r>
    <x v="0"/>
    <x v="2"/>
    <x v="2"/>
    <x v="67"/>
    <x v="634"/>
    <s v="0017000001KG6dEAAT"/>
    <x v="6072"/>
    <s v="Advertise"/>
    <s v="Advertise on QC2"/>
    <x v="1"/>
    <x v="38"/>
    <x v="43"/>
    <x v="568"/>
    <n v="4393"/>
    <x v="22"/>
    <x v="18"/>
  </r>
  <r>
    <x v="0"/>
    <x v="4"/>
    <x v="6"/>
    <x v="42"/>
    <x v="55"/>
    <s v="0017000000ts6wWAAQ"/>
    <x v="6073"/>
    <s v="Advertise"/>
    <s v="Advertise on QC2"/>
    <x v="1"/>
    <x v="6"/>
    <x v="44"/>
    <x v="568"/>
    <n v="494"/>
    <x v="22"/>
    <x v="18"/>
  </r>
  <r>
    <x v="2"/>
    <x v="12"/>
    <x v="23"/>
    <x v="452"/>
    <x v="2168"/>
    <s v="0017000001N8sxHAAR"/>
    <x v="6074"/>
    <s v="Advertise"/>
    <s v="Advertise on QC1"/>
    <x v="5"/>
    <x v="91"/>
    <x v="49"/>
    <x v="568"/>
    <n v="4503"/>
    <x v="22"/>
    <x v="18"/>
  </r>
  <r>
    <x v="0"/>
    <x v="0"/>
    <x v="10"/>
    <x v="19"/>
    <x v="357"/>
    <s v="0010g00001hynhnAAA"/>
    <x v="6075"/>
    <s v="Advertise"/>
    <s v="Advertise on QC1"/>
    <x v="2"/>
    <x v="10"/>
    <x v="26"/>
    <x v="569"/>
    <n v="8214"/>
    <x v="23"/>
    <x v="18"/>
  </r>
  <r>
    <x v="1"/>
    <x v="1"/>
    <x v="1"/>
    <x v="386"/>
    <x v="1168"/>
    <s v="0014u00001yuDgLAAU"/>
    <x v="6076"/>
    <s v="Platform"/>
    <s v="Platform"/>
    <x v="4"/>
    <x v="53"/>
    <x v="69"/>
    <x v="569"/>
    <n v="5830"/>
    <x v="23"/>
    <x v="18"/>
  </r>
  <r>
    <x v="0"/>
    <x v="2"/>
    <x v="2"/>
    <x v="155"/>
    <x v="278"/>
    <s v="0017000001JOw0HAAT"/>
    <x v="6077"/>
    <s v="Advertise"/>
    <s v="Advertise on QC2"/>
    <x v="1"/>
    <x v="38"/>
    <x v="93"/>
    <x v="569"/>
    <n v="413"/>
    <x v="23"/>
    <x v="18"/>
  </r>
  <r>
    <x v="1"/>
    <x v="3"/>
    <x v="3"/>
    <x v="54"/>
    <x v="2013"/>
    <s v="0014u00001n0M0TAAU"/>
    <x v="6078"/>
    <s v="Advertise"/>
    <s v="Advertise on QC1"/>
    <x v="1"/>
    <x v="33"/>
    <x v="33"/>
    <x v="569"/>
    <n v="4472"/>
    <x v="23"/>
    <x v="18"/>
  </r>
  <r>
    <x v="0"/>
    <x v="9"/>
    <x v="15"/>
    <x v="1"/>
    <x v="350"/>
    <s v="0010g00001kRvgxAAC"/>
    <x v="437"/>
    <s v="Advertise"/>
    <s v="Advertise on QC2"/>
    <x v="1"/>
    <x v="15"/>
    <x v="16"/>
    <x v="569"/>
    <n v="9889"/>
    <x v="23"/>
    <x v="18"/>
  </r>
  <r>
    <x v="0"/>
    <x v="10"/>
    <x v="16"/>
    <x v="1"/>
    <x v="17"/>
    <s v="0017000001JRyMzAAL"/>
    <x v="6079"/>
    <s v="Platform"/>
    <s v="Platform"/>
    <x v="2"/>
    <x v="16"/>
    <x v="17"/>
    <x v="569"/>
    <n v="6385"/>
    <x v="23"/>
    <x v="18"/>
  </r>
  <r>
    <x v="0"/>
    <x v="4"/>
    <x v="4"/>
    <x v="152"/>
    <x v="728"/>
    <s v="0017000001Dk8qfAAB"/>
    <x v="0"/>
    <s v="Platform"/>
    <s v="Platform"/>
    <x v="0"/>
    <x v="76"/>
    <x v="82"/>
    <x v="569"/>
    <n v="274"/>
    <x v="23"/>
    <x v="18"/>
  </r>
  <r>
    <x v="0"/>
    <x v="4"/>
    <x v="27"/>
    <x v="551"/>
    <x v="978"/>
    <s v="0014u00001xa00IAAQ"/>
    <x v="6080"/>
    <s v="Platform"/>
    <s v="Platform w/Campaign Management"/>
    <x v="6"/>
    <x v="42"/>
    <x v="63"/>
    <x v="569"/>
    <n v="6167"/>
    <x v="23"/>
    <x v="18"/>
  </r>
  <r>
    <x v="0"/>
    <x v="4"/>
    <x v="5"/>
    <x v="34"/>
    <x v="1139"/>
    <s v="0014u00001yt6WjAAI"/>
    <x v="0"/>
    <s v="Platform"/>
    <s v="Platform"/>
    <x v="0"/>
    <x v="34"/>
    <x v="39"/>
    <x v="569"/>
    <n v="6490"/>
    <x v="23"/>
    <x v="18"/>
  </r>
  <r>
    <x v="0"/>
    <x v="4"/>
    <x v="5"/>
    <x v="41"/>
    <x v="438"/>
    <s v="0010g00001YphOoAAJ"/>
    <x v="6081"/>
    <s v="Advertise"/>
    <s v="Advertise on QC1"/>
    <x v="1"/>
    <x v="34"/>
    <x v="63"/>
    <x v="569"/>
    <n v="296"/>
    <x v="23"/>
    <x v="18"/>
  </r>
  <r>
    <x v="0"/>
    <x v="4"/>
    <x v="25"/>
    <x v="42"/>
    <x v="2169"/>
    <s v="0010g00001lyzepAAA"/>
    <x v="6082"/>
    <s v="Advertise"/>
    <s v="Advertise on QC1"/>
    <x v="5"/>
    <x v="50"/>
    <x v="6"/>
    <x v="569"/>
    <n v="2488"/>
    <x v="23"/>
    <x v="18"/>
  </r>
  <r>
    <x v="2"/>
    <x v="11"/>
    <x v="18"/>
    <x v="7"/>
    <x v="1324"/>
    <s v="0017000000l135tAAA"/>
    <x v="6083"/>
    <s v="Advertise"/>
    <s v="Advertise on QC1"/>
    <x v="2"/>
    <x v="18"/>
    <x v="20"/>
    <x v="569"/>
    <n v="3346"/>
    <x v="23"/>
    <x v="18"/>
  </r>
  <r>
    <x v="2"/>
    <x v="6"/>
    <x v="8"/>
    <x v="43"/>
    <x v="1931"/>
    <s v="0014u000020aWc4AAE"/>
    <x v="6084"/>
    <s v="Advertise"/>
    <s v="Advertise on QC1"/>
    <x v="1"/>
    <x v="39"/>
    <x v="45"/>
    <x v="569"/>
    <n v="6979"/>
    <x v="23"/>
    <x v="18"/>
  </r>
  <r>
    <x v="0"/>
    <x v="0"/>
    <x v="0"/>
    <x v="18"/>
    <x v="25"/>
    <s v="0014u00001p59aYAAQ"/>
    <x v="6085"/>
    <s v="Advertise"/>
    <s v="Advertise on QC1"/>
    <x v="1"/>
    <x v="23"/>
    <x v="15"/>
    <x v="570"/>
    <n v="7644"/>
    <x v="24"/>
    <x v="18"/>
  </r>
  <r>
    <x v="1"/>
    <x v="1"/>
    <x v="11"/>
    <x v="11"/>
    <x v="429"/>
    <s v="0010g00001cq2ApAAI"/>
    <x v="6086"/>
    <s v="Advertise"/>
    <s v="Advertise on QC1"/>
    <x v="1"/>
    <x v="11"/>
    <x v="105"/>
    <x v="570"/>
    <n v="1847"/>
    <x v="24"/>
    <x v="18"/>
  </r>
  <r>
    <x v="2"/>
    <x v="7"/>
    <x v="21"/>
    <x v="1"/>
    <x v="32"/>
    <s v="0017000001JRNFFAA5"/>
    <x v="6087"/>
    <s v="Advertise"/>
    <s v="Advertise on QC2"/>
    <x v="2"/>
    <x v="26"/>
    <x v="28"/>
    <x v="570"/>
    <n v="8414"/>
    <x v="24"/>
    <x v="18"/>
  </r>
  <r>
    <x v="0"/>
    <x v="13"/>
    <x v="26"/>
    <x v="39"/>
    <x v="52"/>
    <s v="0014u00001vDDI2AAO"/>
    <x v="6088"/>
    <s v="Advertise"/>
    <s v="Advertise on QC1"/>
    <x v="2"/>
    <x v="37"/>
    <x v="42"/>
    <x v="570"/>
    <n v="4330"/>
    <x v="24"/>
    <x v="18"/>
  </r>
  <r>
    <x v="0"/>
    <x v="4"/>
    <x v="29"/>
    <x v="626"/>
    <x v="2170"/>
    <s v="0014u000022PQxzAAG"/>
    <x v="6089"/>
    <s v="Advertise"/>
    <s v="Advertise on QC2"/>
    <x v="5"/>
    <x v="55"/>
    <x v="66"/>
    <x v="570"/>
    <n v="3025"/>
    <x v="24"/>
    <x v="18"/>
  </r>
  <r>
    <x v="0"/>
    <x v="4"/>
    <x v="4"/>
    <x v="120"/>
    <x v="1485"/>
    <s v="0017000000o96Z6AAI"/>
    <x v="6090"/>
    <s v="Platform"/>
    <s v="Platform w/Campaign Management"/>
    <x v="2"/>
    <x v="4"/>
    <x v="84"/>
    <x v="570"/>
    <n v="5275"/>
    <x v="24"/>
    <x v="18"/>
  </r>
  <r>
    <x v="2"/>
    <x v="11"/>
    <x v="18"/>
    <x v="1"/>
    <x v="1324"/>
    <s v="0017000000l135tAAA"/>
    <x v="6091"/>
    <s v="Advertise"/>
    <s v="Advertise on QC2"/>
    <x v="2"/>
    <x v="18"/>
    <x v="20"/>
    <x v="570"/>
    <n v="4815"/>
    <x v="24"/>
    <x v="18"/>
  </r>
  <r>
    <x v="2"/>
    <x v="11"/>
    <x v="18"/>
    <x v="1"/>
    <x v="21"/>
    <s v="0017000000lmBqgAAE"/>
    <x v="6092"/>
    <s v="Advertise"/>
    <s v="Advertise on QC2"/>
    <x v="1"/>
    <x v="19"/>
    <x v="21"/>
    <x v="570"/>
    <n v="9740"/>
    <x v="24"/>
    <x v="18"/>
  </r>
  <r>
    <x v="2"/>
    <x v="6"/>
    <x v="30"/>
    <x v="79"/>
    <x v="767"/>
    <s v="0014u00001uTwfhAAC"/>
    <x v="6093"/>
    <s v="Advertise"/>
    <s v="Advertise on QC1"/>
    <x v="5"/>
    <x v="61"/>
    <x v="9"/>
    <x v="570"/>
    <n v="251"/>
    <x v="24"/>
    <x v="18"/>
  </r>
  <r>
    <x v="0"/>
    <x v="0"/>
    <x v="10"/>
    <x v="7"/>
    <x v="268"/>
    <s v="0017000000trRg7AAE"/>
    <x v="6094"/>
    <s v="Advertise"/>
    <s v="Advertise on QC1"/>
    <x v="2"/>
    <x v="10"/>
    <x v="81"/>
    <x v="571"/>
    <n v="630"/>
    <x v="25"/>
    <x v="18"/>
  </r>
  <r>
    <x v="1"/>
    <x v="1"/>
    <x v="12"/>
    <x v="60"/>
    <x v="308"/>
    <s v="0010g00001lyekKAAQ"/>
    <x v="6095"/>
    <s v="Advertise"/>
    <s v="Advertise on QC1"/>
    <x v="1"/>
    <x v="12"/>
    <x v="12"/>
    <x v="571"/>
    <n v="1545"/>
    <x v="25"/>
    <x v="18"/>
  </r>
  <r>
    <x v="2"/>
    <x v="7"/>
    <x v="13"/>
    <x v="294"/>
    <x v="683"/>
    <s v="0017000001D9nH7AAJ"/>
    <x v="6096"/>
    <s v="Advertise"/>
    <s v="Advertise on QC1"/>
    <x v="1"/>
    <x v="83"/>
    <x v="88"/>
    <x v="571"/>
    <n v="3863"/>
    <x v="25"/>
    <x v="18"/>
  </r>
  <r>
    <x v="2"/>
    <x v="7"/>
    <x v="13"/>
    <x v="66"/>
    <x v="699"/>
    <s v="0010g00001gUgCWAA0"/>
    <x v="0"/>
    <s v="Platform"/>
    <s v="Platform"/>
    <x v="0"/>
    <x v="13"/>
    <x v="32"/>
    <x v="571"/>
    <n v="4869"/>
    <x v="25"/>
    <x v="18"/>
  </r>
  <r>
    <x v="2"/>
    <x v="7"/>
    <x v="21"/>
    <x v="7"/>
    <x v="32"/>
    <s v="0017000001JRNFFAA5"/>
    <x v="6097"/>
    <s v="Advertise"/>
    <s v="Advertise on QC1"/>
    <x v="1"/>
    <x v="26"/>
    <x v="28"/>
    <x v="571"/>
    <n v="1624"/>
    <x v="25"/>
    <x v="18"/>
  </r>
  <r>
    <x v="0"/>
    <x v="2"/>
    <x v="2"/>
    <x v="130"/>
    <x v="884"/>
    <s v="0010g00001YrLswAAF"/>
    <x v="6098"/>
    <s v="Advertise"/>
    <s v="Advertise on QC1"/>
    <x v="1"/>
    <x v="2"/>
    <x v="2"/>
    <x v="571"/>
    <n v="6792"/>
    <x v="25"/>
    <x v="18"/>
  </r>
  <r>
    <x v="0"/>
    <x v="2"/>
    <x v="2"/>
    <x v="213"/>
    <x v="1010"/>
    <s v="0017000001VWlGkAAL"/>
    <x v="6099"/>
    <s v="Advertise"/>
    <s v="Advertise on QC1"/>
    <x v="2"/>
    <x v="46"/>
    <x v="53"/>
    <x v="571"/>
    <n v="8322"/>
    <x v="25"/>
    <x v="18"/>
  </r>
  <r>
    <x v="0"/>
    <x v="4"/>
    <x v="5"/>
    <x v="169"/>
    <x v="1889"/>
    <s v="0017000000mqW8xAAE"/>
    <x v="6100"/>
    <s v="Platform"/>
    <s v="Platform"/>
    <x v="6"/>
    <x v="34"/>
    <x v="39"/>
    <x v="571"/>
    <n v="2491"/>
    <x v="25"/>
    <x v="18"/>
  </r>
  <r>
    <x v="0"/>
    <x v="4"/>
    <x v="5"/>
    <x v="34"/>
    <x v="2050"/>
    <s v="0014u00001ywaFfAAI"/>
    <x v="6101"/>
    <s v="Platform"/>
    <s v="Platform"/>
    <x v="6"/>
    <x v="34"/>
    <x v="48"/>
    <x v="571"/>
    <n v="1581"/>
    <x v="25"/>
    <x v="18"/>
  </r>
  <r>
    <x v="0"/>
    <x v="4"/>
    <x v="5"/>
    <x v="34"/>
    <x v="1607"/>
    <s v="0014u00001yt6V7AAI"/>
    <x v="6102"/>
    <s v="Platform"/>
    <s v="Platform"/>
    <x v="6"/>
    <x v="34"/>
    <x v="39"/>
    <x v="571"/>
    <n v="7773"/>
    <x v="25"/>
    <x v="18"/>
  </r>
  <r>
    <x v="0"/>
    <x v="4"/>
    <x v="5"/>
    <x v="34"/>
    <x v="2171"/>
    <s v="NA"/>
    <x v="0"/>
    <s v="Platform"/>
    <s v="Platform"/>
    <x v="0"/>
    <x v="34"/>
    <x v="39"/>
    <x v="571"/>
    <n v="9787"/>
    <x v="25"/>
    <x v="18"/>
  </r>
  <r>
    <x v="0"/>
    <x v="4"/>
    <x v="5"/>
    <x v="34"/>
    <x v="1102"/>
    <s v="0014u000021UmalAAC"/>
    <x v="6103"/>
    <s v="Platform"/>
    <s v="Platform"/>
    <x v="6"/>
    <x v="34"/>
    <x v="39"/>
    <x v="571"/>
    <n v="5440"/>
    <x v="25"/>
    <x v="18"/>
  </r>
  <r>
    <x v="2"/>
    <x v="6"/>
    <x v="9"/>
    <x v="470"/>
    <x v="1335"/>
    <s v="0017000000lMzv3AAC"/>
    <x v="6104"/>
    <s v="Advertise"/>
    <s v="Advertise on QC1"/>
    <x v="1"/>
    <x v="119"/>
    <x v="9"/>
    <x v="571"/>
    <n v="8122"/>
    <x v="25"/>
    <x v="18"/>
  </r>
  <r>
    <x v="0"/>
    <x v="0"/>
    <x v="10"/>
    <x v="7"/>
    <x v="1202"/>
    <s v="0017000000trRIGAA2"/>
    <x v="6105"/>
    <s v="Advertise"/>
    <s v="Advertise on QC1"/>
    <x v="2"/>
    <x v="114"/>
    <x v="73"/>
    <x v="572"/>
    <n v="6716"/>
    <x v="26"/>
    <x v="18"/>
  </r>
  <r>
    <x v="1"/>
    <x v="1"/>
    <x v="1"/>
    <x v="264"/>
    <x v="856"/>
    <s v="0017000001TcoUwAAJ"/>
    <x v="6106"/>
    <s v="Advertise"/>
    <s v="Advertise on QC2"/>
    <x v="2"/>
    <x v="133"/>
    <x v="41"/>
    <x v="572"/>
    <n v="5934"/>
    <x v="26"/>
    <x v="18"/>
  </r>
  <r>
    <x v="1"/>
    <x v="1"/>
    <x v="1"/>
    <x v="539"/>
    <x v="2172"/>
    <s v="0014u000021UA7RAAW"/>
    <x v="6107"/>
    <s v="Advertise"/>
    <s v="Advertise on QC2"/>
    <x v="5"/>
    <x v="1"/>
    <x v="27"/>
    <x v="572"/>
    <n v="9954"/>
    <x v="26"/>
    <x v="18"/>
  </r>
  <r>
    <x v="2"/>
    <x v="7"/>
    <x v="22"/>
    <x v="459"/>
    <x v="2173"/>
    <s v="0014u00001tBRsrAAG"/>
    <x v="6108"/>
    <s v="Advertise"/>
    <s v="Advertise on QC1"/>
    <x v="5"/>
    <x v="28"/>
    <x v="64"/>
    <x v="572"/>
    <n v="3311"/>
    <x v="26"/>
    <x v="18"/>
  </r>
  <r>
    <x v="1"/>
    <x v="3"/>
    <x v="3"/>
    <x v="54"/>
    <x v="2174"/>
    <s v="0014u000022QJaOAAW"/>
    <x v="6109"/>
    <s v="Advertise"/>
    <s v="Advertise on QC1"/>
    <x v="5"/>
    <x v="33"/>
    <x v="33"/>
    <x v="572"/>
    <n v="2540"/>
    <x v="26"/>
    <x v="18"/>
  </r>
  <r>
    <x v="0"/>
    <x v="9"/>
    <x v="15"/>
    <x v="588"/>
    <x v="1974"/>
    <s v="0014u00001xYmDnAAK"/>
    <x v="6110"/>
    <s v="Advertise"/>
    <s v="Advertise on QC2"/>
    <x v="5"/>
    <x v="15"/>
    <x v="29"/>
    <x v="572"/>
    <n v="8811"/>
    <x v="26"/>
    <x v="18"/>
  </r>
  <r>
    <x v="0"/>
    <x v="4"/>
    <x v="27"/>
    <x v="44"/>
    <x v="241"/>
    <s v="0017000001Dk1xkAAB"/>
    <x v="6111"/>
    <s v="Advertise"/>
    <s v="Advertise on QC1"/>
    <x v="3"/>
    <x v="116"/>
    <x v="48"/>
    <x v="572"/>
    <n v="5949"/>
    <x v="26"/>
    <x v="18"/>
  </r>
  <r>
    <x v="0"/>
    <x v="4"/>
    <x v="5"/>
    <x v="1"/>
    <x v="1101"/>
    <s v="0017000001SRh2bAAD"/>
    <x v="3694"/>
    <s v="Platform"/>
    <s v="Platform"/>
    <x v="4"/>
    <x v="34"/>
    <x v="39"/>
    <x v="572"/>
    <n v="9160"/>
    <x v="26"/>
    <x v="18"/>
  </r>
  <r>
    <x v="0"/>
    <x v="4"/>
    <x v="5"/>
    <x v="1"/>
    <x v="1883"/>
    <s v="0014u000022PZhuAAG"/>
    <x v="5027"/>
    <s v="Platform"/>
    <s v="Platform"/>
    <x v="6"/>
    <x v="5"/>
    <x v="144"/>
    <x v="572"/>
    <n v="7644"/>
    <x v="26"/>
    <x v="18"/>
  </r>
  <r>
    <x v="0"/>
    <x v="4"/>
    <x v="5"/>
    <x v="5"/>
    <x v="577"/>
    <s v="0010g00001fMDgEAAW"/>
    <x v="6112"/>
    <s v="Advertise"/>
    <s v="Advertise on QC1"/>
    <x v="2"/>
    <x v="5"/>
    <x v="48"/>
    <x v="572"/>
    <n v="5858"/>
    <x v="26"/>
    <x v="18"/>
  </r>
  <r>
    <x v="0"/>
    <x v="4"/>
    <x v="5"/>
    <x v="121"/>
    <x v="208"/>
    <s v="0017000000zuJMkAAM"/>
    <x v="6113"/>
    <s v="Advertise"/>
    <s v="Advertise on QC1"/>
    <x v="1"/>
    <x v="5"/>
    <x v="18"/>
    <x v="572"/>
    <n v="1532"/>
    <x v="26"/>
    <x v="18"/>
  </r>
  <r>
    <x v="2"/>
    <x v="12"/>
    <x v="28"/>
    <x v="45"/>
    <x v="61"/>
    <s v="00170000014NhzIAAS"/>
    <x v="6114"/>
    <s v="Advertise"/>
    <s v="Advertise on QC1"/>
    <x v="2"/>
    <x v="43"/>
    <x v="49"/>
    <x v="572"/>
    <n v="1609"/>
    <x v="26"/>
    <x v="18"/>
  </r>
  <r>
    <x v="2"/>
    <x v="6"/>
    <x v="8"/>
    <x v="43"/>
    <x v="56"/>
    <s v="0017000000cQTQFAA4"/>
    <x v="6115"/>
    <s v="Advertise"/>
    <s v="Advertise on QC1"/>
    <x v="2"/>
    <x v="39"/>
    <x v="31"/>
    <x v="572"/>
    <n v="7897"/>
    <x v="26"/>
    <x v="18"/>
  </r>
  <r>
    <x v="0"/>
    <x v="0"/>
    <x v="10"/>
    <x v="19"/>
    <x v="1098"/>
    <s v="0010g00001hynilAAA"/>
    <x v="6116"/>
    <s v="Advertise"/>
    <s v="Advertise on QC1"/>
    <x v="1"/>
    <x v="10"/>
    <x v="26"/>
    <x v="573"/>
    <n v="2355"/>
    <x v="27"/>
    <x v="18"/>
  </r>
  <r>
    <x v="0"/>
    <x v="0"/>
    <x v="10"/>
    <x v="135"/>
    <x v="2175"/>
    <s v="0014u00001xXoCVAA0"/>
    <x v="6117"/>
    <s v="Advertise"/>
    <s v="Advertise on QC1"/>
    <x v="5"/>
    <x v="25"/>
    <x v="25"/>
    <x v="573"/>
    <n v="3025"/>
    <x v="27"/>
    <x v="18"/>
  </r>
  <r>
    <x v="1"/>
    <x v="1"/>
    <x v="1"/>
    <x v="172"/>
    <x v="332"/>
    <s v="0017000001O4BpXAAV"/>
    <x v="6118"/>
    <s v="Advertise"/>
    <s v="Advertise on QC1"/>
    <x v="1"/>
    <x v="32"/>
    <x v="36"/>
    <x v="573"/>
    <n v="1362"/>
    <x v="27"/>
    <x v="18"/>
  </r>
  <r>
    <x v="1"/>
    <x v="1"/>
    <x v="12"/>
    <x v="108"/>
    <x v="2176"/>
    <s v="0017000001R4tPPAAZ"/>
    <x v="6119"/>
    <s v="Platform"/>
    <s v="Platform"/>
    <x v="6"/>
    <x v="54"/>
    <x v="79"/>
    <x v="573"/>
    <n v="6085"/>
    <x v="27"/>
    <x v="18"/>
  </r>
  <r>
    <x v="1"/>
    <x v="3"/>
    <x v="3"/>
    <x v="7"/>
    <x v="2177"/>
    <s v="0014u00001ntnKPAAY"/>
    <x v="6120"/>
    <s v="Advertise"/>
    <s v="Advertise on QC1"/>
    <x v="1"/>
    <x v="67"/>
    <x v="3"/>
    <x v="573"/>
    <n v="5355"/>
    <x v="27"/>
    <x v="18"/>
  </r>
  <r>
    <x v="0"/>
    <x v="9"/>
    <x v="15"/>
    <x v="1"/>
    <x v="160"/>
    <s v="0014u00001t9FLcAAM"/>
    <x v="5742"/>
    <s v="Advertise"/>
    <s v="Advertise on QC2"/>
    <x v="2"/>
    <x v="71"/>
    <x v="29"/>
    <x v="573"/>
    <n v="3218"/>
    <x v="27"/>
    <x v="18"/>
  </r>
  <r>
    <x v="0"/>
    <x v="10"/>
    <x v="16"/>
    <x v="216"/>
    <x v="471"/>
    <s v="0010g00001mzo4ZAAQ"/>
    <x v="6121"/>
    <s v="Advertise"/>
    <s v="Advertise on QC1"/>
    <x v="1"/>
    <x v="48"/>
    <x v="62"/>
    <x v="573"/>
    <n v="5241"/>
    <x v="27"/>
    <x v="18"/>
  </r>
  <r>
    <x v="0"/>
    <x v="4"/>
    <x v="4"/>
    <x v="4"/>
    <x v="247"/>
    <s v="0017000000sSkEMAA0"/>
    <x v="6122"/>
    <s v="Advertise"/>
    <s v="Advertise on QC1"/>
    <x v="1"/>
    <x v="76"/>
    <x v="4"/>
    <x v="573"/>
    <n v="2709"/>
    <x v="27"/>
    <x v="18"/>
  </r>
  <r>
    <x v="2"/>
    <x v="12"/>
    <x v="23"/>
    <x v="1"/>
    <x v="340"/>
    <s v="0017000001BzQInAAN"/>
    <x v="6123"/>
    <s v="Platform"/>
    <s v="Platform w/Campaign Management"/>
    <x v="1"/>
    <x v="80"/>
    <x v="34"/>
    <x v="573"/>
    <n v="5209"/>
    <x v="27"/>
    <x v="18"/>
  </r>
  <r>
    <x v="2"/>
    <x v="6"/>
    <x v="8"/>
    <x v="43"/>
    <x v="504"/>
    <s v="0010g00001guh1dAAA"/>
    <x v="6124"/>
    <s v="Advertise"/>
    <s v="Advertise on QC1"/>
    <x v="2"/>
    <x v="39"/>
    <x v="45"/>
    <x v="573"/>
    <n v="670"/>
    <x v="27"/>
    <x v="18"/>
  </r>
  <r>
    <x v="2"/>
    <x v="6"/>
    <x v="30"/>
    <x v="79"/>
    <x v="448"/>
    <s v="0017000001D73wrAAB"/>
    <x v="6125"/>
    <s v="Advertise"/>
    <s v="Advertise on QC1"/>
    <x v="1"/>
    <x v="61"/>
    <x v="35"/>
    <x v="573"/>
    <n v="7485"/>
    <x v="27"/>
    <x v="18"/>
  </r>
  <r>
    <x v="2"/>
    <x v="6"/>
    <x v="24"/>
    <x v="7"/>
    <x v="524"/>
    <s v="0017000000xgyWIAAY"/>
    <x v="6126"/>
    <s v="Advertise"/>
    <s v="Advertise on QC1"/>
    <x v="1"/>
    <x v="81"/>
    <x v="85"/>
    <x v="573"/>
    <n v="7010"/>
    <x v="27"/>
    <x v="18"/>
  </r>
  <r>
    <x v="1"/>
    <x v="1"/>
    <x v="11"/>
    <x v="298"/>
    <x v="2178"/>
    <s v="NA"/>
    <x v="0"/>
    <s v="Platform"/>
    <s v="Platform"/>
    <x v="0"/>
    <x v="11"/>
    <x v="59"/>
    <x v="574"/>
    <n v="2104"/>
    <x v="28"/>
    <x v="18"/>
  </r>
  <r>
    <x v="1"/>
    <x v="1"/>
    <x v="31"/>
    <x v="515"/>
    <x v="2179"/>
    <s v="0017000001DAYXnAAP"/>
    <x v="6127"/>
    <s v="Advertise"/>
    <s v="Advertise on QC1"/>
    <x v="1"/>
    <x v="58"/>
    <x v="67"/>
    <x v="574"/>
    <n v="1931"/>
    <x v="28"/>
    <x v="18"/>
  </r>
  <r>
    <x v="1"/>
    <x v="1"/>
    <x v="12"/>
    <x v="1"/>
    <x v="2180"/>
    <s v="0014u00001ywhALAAY"/>
    <x v="6128"/>
    <s v="Platform"/>
    <s v="Platform"/>
    <x v="6"/>
    <x v="12"/>
    <x v="59"/>
    <x v="574"/>
    <n v="8768"/>
    <x v="28"/>
    <x v="18"/>
  </r>
  <r>
    <x v="1"/>
    <x v="1"/>
    <x v="12"/>
    <x v="453"/>
    <x v="1333"/>
    <s v="0017000001L1pQIAAZ"/>
    <x v="6129"/>
    <s v="Advertise"/>
    <s v="Advertise on QC1"/>
    <x v="1"/>
    <x v="12"/>
    <x v="12"/>
    <x v="574"/>
    <n v="7295"/>
    <x v="28"/>
    <x v="18"/>
  </r>
  <r>
    <x v="1"/>
    <x v="1"/>
    <x v="12"/>
    <x v="627"/>
    <x v="2181"/>
    <s v="0017000001P0PirAAF"/>
    <x v="6130"/>
    <s v="Advertise"/>
    <s v="Advertise on QC1"/>
    <x v="1"/>
    <x v="12"/>
    <x v="12"/>
    <x v="574"/>
    <n v="3382"/>
    <x v="28"/>
    <x v="18"/>
  </r>
  <r>
    <x v="1"/>
    <x v="3"/>
    <x v="3"/>
    <x v="54"/>
    <x v="791"/>
    <s v="0014u00001uSvqeAAC"/>
    <x v="6131"/>
    <s v="Advertise"/>
    <s v="Advertise on QC1"/>
    <x v="2"/>
    <x v="33"/>
    <x v="38"/>
    <x v="574"/>
    <n v="1763"/>
    <x v="28"/>
    <x v="18"/>
  </r>
  <r>
    <x v="1"/>
    <x v="3"/>
    <x v="3"/>
    <x v="102"/>
    <x v="2072"/>
    <s v="0014u00001vBv26AAC"/>
    <x v="6132"/>
    <s v="Advertise"/>
    <s v="Advertise on QC2"/>
    <x v="2"/>
    <x v="3"/>
    <x v="3"/>
    <x v="574"/>
    <n v="3821"/>
    <x v="28"/>
    <x v="18"/>
  </r>
  <r>
    <x v="0"/>
    <x v="10"/>
    <x v="16"/>
    <x v="7"/>
    <x v="2182"/>
    <s v="0017000001R6CAKAA3"/>
    <x v="6133"/>
    <s v="Advertise"/>
    <s v="Advertise on QC1"/>
    <x v="2"/>
    <x v="48"/>
    <x v="62"/>
    <x v="574"/>
    <n v="3811"/>
    <x v="28"/>
    <x v="18"/>
  </r>
  <r>
    <x v="0"/>
    <x v="4"/>
    <x v="29"/>
    <x v="1"/>
    <x v="192"/>
    <s v="0014u00001tBS6KAAW"/>
    <x v="6134"/>
    <s v="Platform"/>
    <s v="Platform w/Campaign Management"/>
    <x v="5"/>
    <x v="55"/>
    <x v="81"/>
    <x v="574"/>
    <n v="9227"/>
    <x v="28"/>
    <x v="18"/>
  </r>
  <r>
    <x v="0"/>
    <x v="4"/>
    <x v="27"/>
    <x v="1"/>
    <x v="248"/>
    <s v="0017000000sttt4AAA"/>
    <x v="6135"/>
    <s v="Advertise"/>
    <s v="Advertise on QC2"/>
    <x v="1"/>
    <x v="41"/>
    <x v="63"/>
    <x v="574"/>
    <n v="4990"/>
    <x v="28"/>
    <x v="18"/>
  </r>
  <r>
    <x v="0"/>
    <x v="4"/>
    <x v="5"/>
    <x v="121"/>
    <x v="208"/>
    <s v="0017000000zuJMkAAM"/>
    <x v="6136"/>
    <s v="Advertise"/>
    <s v="Advertise on QC1"/>
    <x v="1"/>
    <x v="5"/>
    <x v="18"/>
    <x v="574"/>
    <n v="6064"/>
    <x v="28"/>
    <x v="18"/>
  </r>
  <r>
    <x v="0"/>
    <x v="4"/>
    <x v="5"/>
    <x v="121"/>
    <x v="208"/>
    <s v="0017000000zuJMkAAM"/>
    <x v="6137"/>
    <s v="Advertise"/>
    <s v="Advertise on QC1"/>
    <x v="1"/>
    <x v="5"/>
    <x v="18"/>
    <x v="574"/>
    <n v="4605"/>
    <x v="28"/>
    <x v="18"/>
  </r>
  <r>
    <x v="2"/>
    <x v="12"/>
    <x v="23"/>
    <x v="9"/>
    <x v="2183"/>
    <s v="0014u00001ytyerAAA"/>
    <x v="6138"/>
    <s v="Advertise"/>
    <s v="Advertise on QC1"/>
    <x v="2"/>
    <x v="59"/>
    <x v="31"/>
    <x v="574"/>
    <n v="9817"/>
    <x v="28"/>
    <x v="18"/>
  </r>
  <r>
    <x v="2"/>
    <x v="11"/>
    <x v="17"/>
    <x v="77"/>
    <x v="803"/>
    <s v="0017000000l0KFgAAM"/>
    <x v="6139"/>
    <s v="Advertise"/>
    <s v="Advertise on QC2"/>
    <x v="1"/>
    <x v="47"/>
    <x v="31"/>
    <x v="574"/>
    <n v="8963"/>
    <x v="28"/>
    <x v="18"/>
  </r>
  <r>
    <x v="2"/>
    <x v="11"/>
    <x v="18"/>
    <x v="451"/>
    <x v="2184"/>
    <s v="0017000000WrU7mAAF"/>
    <x v="6140"/>
    <s v="Platform"/>
    <s v="Platform"/>
    <x v="6"/>
    <x v="18"/>
    <x v="40"/>
    <x v="574"/>
    <n v="4813"/>
    <x v="28"/>
    <x v="18"/>
  </r>
  <r>
    <x v="2"/>
    <x v="6"/>
    <x v="8"/>
    <x v="7"/>
    <x v="939"/>
    <s v="0017000000jJXtcAAG"/>
    <x v="6141"/>
    <s v="Advertise"/>
    <s v="Advertise on QC1"/>
    <x v="3"/>
    <x v="39"/>
    <x v="45"/>
    <x v="574"/>
    <n v="2159"/>
    <x v="28"/>
    <x v="18"/>
  </r>
  <r>
    <x v="1"/>
    <x v="1"/>
    <x v="1"/>
    <x v="172"/>
    <x v="332"/>
    <s v="0017000001O4BpXAAV"/>
    <x v="6142"/>
    <s v="Advertise"/>
    <s v="Advertise on QC1"/>
    <x v="1"/>
    <x v="32"/>
    <x v="36"/>
    <x v="575"/>
    <n v="7283"/>
    <x v="29"/>
    <x v="18"/>
  </r>
  <r>
    <x v="1"/>
    <x v="1"/>
    <x v="12"/>
    <x v="260"/>
    <x v="643"/>
    <s v="0010g00001i03xQAAQ"/>
    <x v="6143"/>
    <s v="Advertise"/>
    <s v="Advertise on QC1"/>
    <x v="2"/>
    <x v="82"/>
    <x v="87"/>
    <x v="575"/>
    <n v="6874"/>
    <x v="29"/>
    <x v="18"/>
  </r>
  <r>
    <x v="0"/>
    <x v="2"/>
    <x v="2"/>
    <x v="87"/>
    <x v="1080"/>
    <s v="0014u00001ytANkAAM"/>
    <x v="6144"/>
    <s v="Advertise"/>
    <s v="Advertise on QC2"/>
    <x v="1"/>
    <x v="38"/>
    <x v="43"/>
    <x v="575"/>
    <n v="8709"/>
    <x v="29"/>
    <x v="18"/>
  </r>
  <r>
    <x v="0"/>
    <x v="2"/>
    <x v="2"/>
    <x v="50"/>
    <x v="349"/>
    <s v="0010g00001lzNFrAAM"/>
    <x v="6145"/>
    <s v="Advertise"/>
    <s v="Advertise on QC1"/>
    <x v="1"/>
    <x v="38"/>
    <x v="53"/>
    <x v="575"/>
    <n v="7307"/>
    <x v="29"/>
    <x v="18"/>
  </r>
  <r>
    <x v="0"/>
    <x v="4"/>
    <x v="29"/>
    <x v="1"/>
    <x v="2185"/>
    <s v="0014u00001tBTsLAAW"/>
    <x v="0"/>
    <s v="Platform"/>
    <s v="Platform"/>
    <x v="0"/>
    <x v="55"/>
    <x v="56"/>
    <x v="575"/>
    <n v="7095"/>
    <x v="29"/>
    <x v="18"/>
  </r>
  <r>
    <x v="0"/>
    <x v="4"/>
    <x v="5"/>
    <x v="83"/>
    <x v="134"/>
    <s v="0014u00001uRrrAAAS"/>
    <x v="6146"/>
    <s v="Advertise"/>
    <s v="Advertise on QC1"/>
    <x v="1"/>
    <x v="34"/>
    <x v="62"/>
    <x v="575"/>
    <n v="7228"/>
    <x v="29"/>
    <x v="18"/>
  </r>
  <r>
    <x v="0"/>
    <x v="4"/>
    <x v="25"/>
    <x v="1"/>
    <x v="2106"/>
    <s v="0017000001N8o85AAB"/>
    <x v="5816"/>
    <s v="Advertise"/>
    <s v="Advertise on QC2"/>
    <x v="2"/>
    <x v="50"/>
    <x v="6"/>
    <x v="575"/>
    <n v="1299"/>
    <x v="29"/>
    <x v="18"/>
  </r>
  <r>
    <x v="2"/>
    <x v="5"/>
    <x v="19"/>
    <x v="7"/>
    <x v="2186"/>
    <s v="00170000013mKXaAAM"/>
    <x v="6147"/>
    <s v="Advertise"/>
    <s v="Advertise on QC1"/>
    <x v="5"/>
    <x v="72"/>
    <x v="77"/>
    <x v="575"/>
    <n v="1095"/>
    <x v="29"/>
    <x v="18"/>
  </r>
  <r>
    <x v="2"/>
    <x v="6"/>
    <x v="8"/>
    <x v="7"/>
    <x v="1024"/>
    <s v="0017000000lNzv6AAC"/>
    <x v="6148"/>
    <s v="Advertise"/>
    <s v="Advertise on QC1"/>
    <x v="3"/>
    <x v="86"/>
    <x v="45"/>
    <x v="575"/>
    <n v="197"/>
    <x v="29"/>
    <x v="18"/>
  </r>
  <r>
    <x v="2"/>
    <x v="6"/>
    <x v="8"/>
    <x v="149"/>
    <x v="1189"/>
    <s v="0014u00001xaEyxAAE"/>
    <x v="6149"/>
    <s v="Advertise"/>
    <s v="Advertise on QC1"/>
    <x v="5"/>
    <x v="39"/>
    <x v="45"/>
    <x v="575"/>
    <n v="976"/>
    <x v="29"/>
    <x v="18"/>
  </r>
  <r>
    <x v="2"/>
    <x v="6"/>
    <x v="30"/>
    <x v="7"/>
    <x v="757"/>
    <s v="0017000000ph98GAAQ"/>
    <x v="6150"/>
    <s v="Advertise"/>
    <s v="Advertise on QC1"/>
    <x v="1"/>
    <x v="57"/>
    <x v="52"/>
    <x v="575"/>
    <n v="8733"/>
    <x v="29"/>
    <x v="18"/>
  </r>
  <r>
    <x v="2"/>
    <x v="6"/>
    <x v="30"/>
    <x v="79"/>
    <x v="384"/>
    <s v="0014u00001vBRm6AAG"/>
    <x v="6151"/>
    <s v="Advertise"/>
    <s v="Advertise on QC1"/>
    <x v="1"/>
    <x v="61"/>
    <x v="9"/>
    <x v="575"/>
    <n v="9145"/>
    <x v="29"/>
    <x v="18"/>
  </r>
  <r>
    <x v="1"/>
    <x v="1"/>
    <x v="11"/>
    <x v="101"/>
    <x v="1584"/>
    <s v="0014u000022Pr6DAAS"/>
    <x v="3969"/>
    <s v="Advertise"/>
    <s v="Advertise on QC2"/>
    <x v="5"/>
    <x v="11"/>
    <x v="11"/>
    <x v="576"/>
    <n v="3846"/>
    <x v="30"/>
    <x v="18"/>
  </r>
  <r>
    <x v="1"/>
    <x v="3"/>
    <x v="3"/>
    <x v="347"/>
    <x v="686"/>
    <s v="0017000001O4IupAAF"/>
    <x v="6152"/>
    <s v="Platform"/>
    <s v="Platform w/Campaign Management"/>
    <x v="1"/>
    <x v="29"/>
    <x v="65"/>
    <x v="576"/>
    <n v="4334"/>
    <x v="30"/>
    <x v="18"/>
  </r>
  <r>
    <x v="1"/>
    <x v="3"/>
    <x v="3"/>
    <x v="110"/>
    <x v="179"/>
    <s v="0010g00001i0HJlAAM"/>
    <x v="6153"/>
    <s v="Advertise"/>
    <s v="Advertise on QC1"/>
    <x v="1"/>
    <x v="29"/>
    <x v="65"/>
    <x v="576"/>
    <n v="8861"/>
    <x v="30"/>
    <x v="18"/>
  </r>
  <r>
    <x v="0"/>
    <x v="10"/>
    <x v="16"/>
    <x v="51"/>
    <x v="1809"/>
    <s v="0017000001R4e0LAAR"/>
    <x v="5566"/>
    <s v="Advertise"/>
    <s v="Advertise on QC2"/>
    <x v="2"/>
    <x v="16"/>
    <x v="54"/>
    <x v="576"/>
    <n v="9186"/>
    <x v="30"/>
    <x v="18"/>
  </r>
  <r>
    <x v="0"/>
    <x v="10"/>
    <x v="16"/>
    <x v="442"/>
    <x v="1987"/>
    <s v="0014u00001ywsisAAA"/>
    <x v="5386"/>
    <s v="Advertise"/>
    <s v="Advertise on QC2"/>
    <x v="5"/>
    <x v="16"/>
    <x v="54"/>
    <x v="576"/>
    <n v="8010"/>
    <x v="30"/>
    <x v="18"/>
  </r>
  <r>
    <x v="0"/>
    <x v="4"/>
    <x v="5"/>
    <x v="567"/>
    <x v="2187"/>
    <s v="0014u000020bUX3AAM"/>
    <x v="6154"/>
    <s v="Advertise"/>
    <s v="Advertise on QC1"/>
    <x v="5"/>
    <x v="5"/>
    <x v="18"/>
    <x v="576"/>
    <n v="2283"/>
    <x v="30"/>
    <x v="18"/>
  </r>
  <r>
    <x v="2"/>
    <x v="11"/>
    <x v="17"/>
    <x v="15"/>
    <x v="19"/>
    <s v="0017000000SIU2zAAH"/>
    <x v="6155"/>
    <s v="Platform"/>
    <s v="Platform w/Campaign Management"/>
    <x v="2"/>
    <x v="17"/>
    <x v="19"/>
    <x v="576"/>
    <n v="8747"/>
    <x v="30"/>
    <x v="18"/>
  </r>
  <r>
    <x v="2"/>
    <x v="5"/>
    <x v="19"/>
    <x v="16"/>
    <x v="22"/>
    <s v="0017000000Ws3PdAAJ"/>
    <x v="0"/>
    <s v="Platform"/>
    <s v="Platform"/>
    <x v="0"/>
    <x v="20"/>
    <x v="30"/>
    <x v="576"/>
    <n v="227"/>
    <x v="30"/>
    <x v="18"/>
  </r>
  <r>
    <x v="0"/>
    <x v="15"/>
    <x v="38"/>
    <x v="1"/>
    <x v="2188"/>
    <s v="0014u00001ywLwtAAE"/>
    <x v="6156"/>
    <s v="Advertise"/>
    <s v="Performance Test IO"/>
    <x v="5"/>
    <x v="128"/>
    <x v="147"/>
    <x v="576"/>
    <n v="2938"/>
    <x v="30"/>
    <x v="18"/>
  </r>
  <r>
    <x v="0"/>
    <x v="0"/>
    <x v="10"/>
    <x v="19"/>
    <x v="27"/>
    <s v="0010g00001kRKXXAA4"/>
    <x v="6157"/>
    <s v="Advertise"/>
    <s v="Advertise on QC1"/>
    <x v="2"/>
    <x v="10"/>
    <x v="26"/>
    <x v="577"/>
    <n v="4707"/>
    <x v="0"/>
    <x v="19"/>
  </r>
  <r>
    <x v="2"/>
    <x v="7"/>
    <x v="22"/>
    <x v="1"/>
    <x v="868"/>
    <s v="0014u00001nuxuQAAQ"/>
    <x v="6158"/>
    <s v="Advertise"/>
    <s v="Performance Test IO"/>
    <x v="4"/>
    <x v="28"/>
    <x v="37"/>
    <x v="577"/>
    <n v="8421"/>
    <x v="0"/>
    <x v="19"/>
  </r>
  <r>
    <x v="2"/>
    <x v="7"/>
    <x v="22"/>
    <x v="62"/>
    <x v="96"/>
    <s v="0010g00001berXqAAI"/>
    <x v="6159"/>
    <s v="Platform"/>
    <s v="Platform w/Campaign Management"/>
    <x v="2"/>
    <x v="28"/>
    <x v="64"/>
    <x v="577"/>
    <n v="3357"/>
    <x v="0"/>
    <x v="19"/>
  </r>
  <r>
    <x v="2"/>
    <x v="7"/>
    <x v="22"/>
    <x v="250"/>
    <x v="2189"/>
    <s v="0014u00001ysxsYAAQ"/>
    <x v="6160"/>
    <s v="Advertise"/>
    <s v="Advertise on QC1"/>
    <x v="5"/>
    <x v="28"/>
    <x v="37"/>
    <x v="577"/>
    <n v="1817"/>
    <x v="0"/>
    <x v="19"/>
  </r>
  <r>
    <x v="0"/>
    <x v="2"/>
    <x v="2"/>
    <x v="1"/>
    <x v="1105"/>
    <s v="0010g00001cqDJxAAM"/>
    <x v="0"/>
    <s v="Advertise"/>
    <s v="Advertise on QC2"/>
    <x v="0"/>
    <x v="38"/>
    <x v="61"/>
    <x v="577"/>
    <n v="5987"/>
    <x v="0"/>
    <x v="19"/>
  </r>
  <r>
    <x v="0"/>
    <x v="2"/>
    <x v="2"/>
    <x v="2"/>
    <x v="2"/>
    <s v="0010g00001gOuEfAAK"/>
    <x v="6161"/>
    <s v="Advertise"/>
    <s v="Advertise on QC1"/>
    <x v="1"/>
    <x v="2"/>
    <x v="2"/>
    <x v="577"/>
    <n v="1491"/>
    <x v="0"/>
    <x v="19"/>
  </r>
  <r>
    <x v="1"/>
    <x v="3"/>
    <x v="3"/>
    <x v="156"/>
    <x v="279"/>
    <s v="0010g00001gVZdVAAW"/>
    <x v="6162"/>
    <s v="Advertise"/>
    <s v="Advertise on QC1"/>
    <x v="1"/>
    <x v="29"/>
    <x v="65"/>
    <x v="577"/>
    <n v="4563"/>
    <x v="0"/>
    <x v="19"/>
  </r>
  <r>
    <x v="0"/>
    <x v="10"/>
    <x v="16"/>
    <x v="52"/>
    <x v="2190"/>
    <s v="0014u000022PWVQAA4"/>
    <x v="6163"/>
    <s v="Platform"/>
    <s v="Platform"/>
    <x v="6"/>
    <x v="48"/>
    <x v="55"/>
    <x v="577"/>
    <n v="2432"/>
    <x v="0"/>
    <x v="19"/>
  </r>
  <r>
    <x v="0"/>
    <x v="4"/>
    <x v="29"/>
    <x v="7"/>
    <x v="181"/>
    <s v="0017000000trU70AAE"/>
    <x v="6164"/>
    <s v="Advertise"/>
    <s v="Advertise on QC1"/>
    <x v="1"/>
    <x v="55"/>
    <x v="81"/>
    <x v="577"/>
    <n v="9866"/>
    <x v="0"/>
    <x v="19"/>
  </r>
  <r>
    <x v="0"/>
    <x v="4"/>
    <x v="29"/>
    <x v="1"/>
    <x v="602"/>
    <s v="0017000000ugLW6AAM"/>
    <x v="6165"/>
    <s v="Platform"/>
    <s v="Platform"/>
    <x v="6"/>
    <x v="55"/>
    <x v="81"/>
    <x v="577"/>
    <n v="4250"/>
    <x v="0"/>
    <x v="19"/>
  </r>
  <r>
    <x v="0"/>
    <x v="4"/>
    <x v="4"/>
    <x v="152"/>
    <x v="1750"/>
    <s v="0010g00001gTbmBAAS"/>
    <x v="6166"/>
    <s v="Advertise"/>
    <s v="Advertise on QC2"/>
    <x v="2"/>
    <x v="76"/>
    <x v="98"/>
    <x v="577"/>
    <n v="3709"/>
    <x v="0"/>
    <x v="19"/>
  </r>
  <r>
    <x v="0"/>
    <x v="4"/>
    <x v="6"/>
    <x v="42"/>
    <x v="195"/>
    <s v="0010g00001kS7yaAAC"/>
    <x v="6167"/>
    <s v="Advertise"/>
    <s v="Advertise on QC1"/>
    <x v="1"/>
    <x v="6"/>
    <x v="44"/>
    <x v="577"/>
    <n v="5309"/>
    <x v="0"/>
    <x v="19"/>
  </r>
  <r>
    <x v="2"/>
    <x v="12"/>
    <x v="23"/>
    <x v="224"/>
    <x v="493"/>
    <s v="0017000000auVnGAAU"/>
    <x v="6168"/>
    <s v="Advertise"/>
    <s v="Advertise on QC1"/>
    <x v="2"/>
    <x v="59"/>
    <x v="68"/>
    <x v="577"/>
    <n v="2945"/>
    <x v="0"/>
    <x v="19"/>
  </r>
  <r>
    <x v="2"/>
    <x v="5"/>
    <x v="19"/>
    <x v="1"/>
    <x v="163"/>
    <s v="0017000000WVbN0AAL"/>
    <x v="6169"/>
    <s v="Advertise"/>
    <s v="Advertise on QC2"/>
    <x v="1"/>
    <x v="72"/>
    <x v="70"/>
    <x v="577"/>
    <n v="2689"/>
    <x v="0"/>
    <x v="19"/>
  </r>
  <r>
    <x v="2"/>
    <x v="5"/>
    <x v="19"/>
    <x v="1"/>
    <x v="1256"/>
    <s v="0017000001Q6kzVAAR"/>
    <x v="6170"/>
    <s v="Platform"/>
    <s v="Platform"/>
    <x v="6"/>
    <x v="20"/>
    <x v="7"/>
    <x v="577"/>
    <n v="1339"/>
    <x v="0"/>
    <x v="19"/>
  </r>
  <r>
    <x v="2"/>
    <x v="6"/>
    <x v="30"/>
    <x v="79"/>
    <x v="124"/>
    <s v="0010g00001kT2TAAA0"/>
    <x v="6171"/>
    <s v="Advertise"/>
    <s v="Advertise on QC1"/>
    <x v="1"/>
    <x v="61"/>
    <x v="9"/>
    <x v="577"/>
    <n v="7978"/>
    <x v="0"/>
    <x v="19"/>
  </r>
  <r>
    <x v="2"/>
    <x v="6"/>
    <x v="9"/>
    <x v="7"/>
    <x v="825"/>
    <s v="0010g00001YsNZvAAN"/>
    <x v="6172"/>
    <s v="Advertise"/>
    <s v="Advertise on QC1"/>
    <x v="1"/>
    <x v="102"/>
    <x v="85"/>
    <x v="577"/>
    <n v="2840"/>
    <x v="0"/>
    <x v="19"/>
  </r>
  <r>
    <x v="2"/>
    <x v="6"/>
    <x v="9"/>
    <x v="7"/>
    <x v="2191"/>
    <s v="0017000001P037iAAB"/>
    <x v="6173"/>
    <s v="Advertise"/>
    <s v="Advertise on QC1"/>
    <x v="1"/>
    <x v="9"/>
    <x v="45"/>
    <x v="577"/>
    <n v="5261"/>
    <x v="0"/>
    <x v="19"/>
  </r>
  <r>
    <x v="2"/>
    <x v="6"/>
    <x v="20"/>
    <x v="17"/>
    <x v="2192"/>
    <s v="0014u00001p7awSAAQ"/>
    <x v="6174"/>
    <s v="Advertise"/>
    <s v="Advertise on QC2"/>
    <x v="3"/>
    <x v="22"/>
    <x v="112"/>
    <x v="577"/>
    <n v="7440"/>
    <x v="0"/>
    <x v="19"/>
  </r>
  <r>
    <x v="2"/>
    <x v="6"/>
    <x v="24"/>
    <x v="7"/>
    <x v="212"/>
    <s v="0017000000ixwAhAAI"/>
    <x v="6175"/>
    <s v="Advertise"/>
    <s v="Advertise on QC1"/>
    <x v="1"/>
    <x v="31"/>
    <x v="35"/>
    <x v="577"/>
    <n v="1537"/>
    <x v="0"/>
    <x v="19"/>
  </r>
  <r>
    <x v="0"/>
    <x v="0"/>
    <x v="10"/>
    <x v="117"/>
    <x v="251"/>
    <s v="0017000000trxCIAAY"/>
    <x v="6176"/>
    <s v="Advertise"/>
    <s v="Advertise on QC2"/>
    <x v="1"/>
    <x v="25"/>
    <x v="73"/>
    <x v="578"/>
    <n v="4768"/>
    <x v="1"/>
    <x v="19"/>
  </r>
  <r>
    <x v="1"/>
    <x v="1"/>
    <x v="1"/>
    <x v="7"/>
    <x v="49"/>
    <s v="0017000001R3ehGAAR"/>
    <x v="6177"/>
    <s v="Advertise"/>
    <s v="Advertise on QC1"/>
    <x v="1"/>
    <x v="1"/>
    <x v="1"/>
    <x v="578"/>
    <n v="9049"/>
    <x v="1"/>
    <x v="19"/>
  </r>
  <r>
    <x v="1"/>
    <x v="3"/>
    <x v="3"/>
    <x v="29"/>
    <x v="38"/>
    <s v="0014u000020as9qAAA"/>
    <x v="6178"/>
    <s v="Advertise"/>
    <s v="Advertise on QC2"/>
    <x v="1"/>
    <x v="29"/>
    <x v="33"/>
    <x v="578"/>
    <n v="9939"/>
    <x v="1"/>
    <x v="19"/>
  </r>
  <r>
    <x v="1"/>
    <x v="3"/>
    <x v="3"/>
    <x v="102"/>
    <x v="2072"/>
    <s v="0014u00001vBv26AAC"/>
    <x v="6179"/>
    <s v="Advertise"/>
    <s v="Advertise on QC2"/>
    <x v="2"/>
    <x v="3"/>
    <x v="3"/>
    <x v="578"/>
    <n v="8523"/>
    <x v="1"/>
    <x v="19"/>
  </r>
  <r>
    <x v="0"/>
    <x v="10"/>
    <x v="16"/>
    <x v="1"/>
    <x v="17"/>
    <s v="0017000001JRyMzAAL"/>
    <x v="6079"/>
    <s v="Advertise"/>
    <s v="Advertise on QC2"/>
    <x v="2"/>
    <x v="16"/>
    <x v="17"/>
    <x v="578"/>
    <n v="8665"/>
    <x v="1"/>
    <x v="19"/>
  </r>
  <r>
    <x v="0"/>
    <x v="10"/>
    <x v="16"/>
    <x v="52"/>
    <x v="2193"/>
    <s v="NA"/>
    <x v="0"/>
    <s v="Platform"/>
    <s v="Platform"/>
    <x v="0"/>
    <x v="48"/>
    <x v="55"/>
    <x v="578"/>
    <n v="6756"/>
    <x v="1"/>
    <x v="19"/>
  </r>
  <r>
    <x v="0"/>
    <x v="4"/>
    <x v="5"/>
    <x v="301"/>
    <x v="1305"/>
    <s v="0010g00001jXrM6AAK"/>
    <x v="5222"/>
    <s v="Advertise"/>
    <s v="Advertise on QC2"/>
    <x v="5"/>
    <x v="34"/>
    <x v="66"/>
    <x v="578"/>
    <n v="9050"/>
    <x v="1"/>
    <x v="19"/>
  </r>
  <r>
    <x v="0"/>
    <x v="4"/>
    <x v="5"/>
    <x v="41"/>
    <x v="118"/>
    <s v="0017000000nFAiDAAW"/>
    <x v="6180"/>
    <s v="Platform"/>
    <s v="Platform"/>
    <x v="4"/>
    <x v="34"/>
    <x v="63"/>
    <x v="578"/>
    <n v="8852"/>
    <x v="1"/>
    <x v="19"/>
  </r>
  <r>
    <x v="0"/>
    <x v="4"/>
    <x v="6"/>
    <x v="42"/>
    <x v="196"/>
    <s v="0014u00001ns8PVAAY"/>
    <x v="6181"/>
    <s v="Advertise"/>
    <s v="Advertise on QC2"/>
    <x v="1"/>
    <x v="6"/>
    <x v="44"/>
    <x v="578"/>
    <n v="4284"/>
    <x v="1"/>
    <x v="19"/>
  </r>
  <r>
    <x v="2"/>
    <x v="12"/>
    <x v="23"/>
    <x v="203"/>
    <x v="417"/>
    <s v="0017000001PupnpAAB"/>
    <x v="6182"/>
    <s v="Advertise"/>
    <s v="Advertise on QC1"/>
    <x v="2"/>
    <x v="91"/>
    <x v="104"/>
    <x v="578"/>
    <n v="5273"/>
    <x v="1"/>
    <x v="19"/>
  </r>
  <r>
    <x v="2"/>
    <x v="11"/>
    <x v="18"/>
    <x v="486"/>
    <x v="2194"/>
    <s v="0014u00001yuNZLAA2"/>
    <x v="6183"/>
    <s v="Advertise"/>
    <s v="Advertise on QC1"/>
    <x v="5"/>
    <x v="44"/>
    <x v="50"/>
    <x v="578"/>
    <n v="6685"/>
    <x v="1"/>
    <x v="19"/>
  </r>
  <r>
    <x v="2"/>
    <x v="5"/>
    <x v="7"/>
    <x v="7"/>
    <x v="7"/>
    <s v="0017000000asbAGAAY"/>
    <x v="6184"/>
    <s v="Advertise"/>
    <s v="Advertise on QC1"/>
    <x v="2"/>
    <x v="7"/>
    <x v="7"/>
    <x v="578"/>
    <n v="625"/>
    <x v="1"/>
    <x v="19"/>
  </r>
  <r>
    <x v="2"/>
    <x v="6"/>
    <x v="8"/>
    <x v="503"/>
    <x v="1491"/>
    <s v="0010g00001YFa1GAAT"/>
    <x v="6185"/>
    <s v="Advertise"/>
    <s v="Advertise on QC2"/>
    <x v="2"/>
    <x v="39"/>
    <x v="45"/>
    <x v="578"/>
    <n v="4394"/>
    <x v="1"/>
    <x v="19"/>
  </r>
  <r>
    <x v="2"/>
    <x v="6"/>
    <x v="20"/>
    <x v="200"/>
    <x v="2195"/>
    <s v="0010g00001YEScbAAH"/>
    <x v="6186"/>
    <s v="Advertise"/>
    <s v="Advertise on QC1"/>
    <x v="5"/>
    <x v="84"/>
    <x v="112"/>
    <x v="578"/>
    <n v="9071"/>
    <x v="1"/>
    <x v="19"/>
  </r>
  <r>
    <x v="0"/>
    <x v="0"/>
    <x v="0"/>
    <x v="1"/>
    <x v="2196"/>
    <s v="0010g00001Ys2KMAAZ"/>
    <x v="0"/>
    <s v="Platform"/>
    <s v="Platform"/>
    <x v="0"/>
    <x v="0"/>
    <x v="0"/>
    <x v="579"/>
    <n v="5367"/>
    <x v="2"/>
    <x v="19"/>
  </r>
  <r>
    <x v="0"/>
    <x v="2"/>
    <x v="2"/>
    <x v="1"/>
    <x v="990"/>
    <s v="0014u00001xb6n8AAA"/>
    <x v="6187"/>
    <s v="Advertise"/>
    <s v="Advertise on QC2"/>
    <x v="1"/>
    <x v="46"/>
    <x v="2"/>
    <x v="579"/>
    <n v="7029"/>
    <x v="2"/>
    <x v="19"/>
  </r>
  <r>
    <x v="1"/>
    <x v="3"/>
    <x v="3"/>
    <x v="1"/>
    <x v="1957"/>
    <s v="0017000000lNu0TAAS"/>
    <x v="0"/>
    <s v="Platform"/>
    <s v="Platform"/>
    <x v="0"/>
    <x v="67"/>
    <x v="79"/>
    <x v="579"/>
    <n v="7942"/>
    <x v="2"/>
    <x v="19"/>
  </r>
  <r>
    <x v="1"/>
    <x v="3"/>
    <x v="3"/>
    <x v="102"/>
    <x v="167"/>
    <s v="0014u00001uSr8lAAC"/>
    <x v="6188"/>
    <s v="Advertise"/>
    <s v="Advertise on QC1"/>
    <x v="2"/>
    <x v="3"/>
    <x v="3"/>
    <x v="579"/>
    <n v="9736"/>
    <x v="2"/>
    <x v="19"/>
  </r>
  <r>
    <x v="0"/>
    <x v="9"/>
    <x v="15"/>
    <x v="1"/>
    <x v="16"/>
    <s v="0017000001KFOd4AAH"/>
    <x v="1920"/>
    <s v="Advertise"/>
    <s v="Advertise on QC2"/>
    <x v="3"/>
    <x v="15"/>
    <x v="29"/>
    <x v="579"/>
    <n v="9659"/>
    <x v="2"/>
    <x v="19"/>
  </r>
  <r>
    <x v="0"/>
    <x v="4"/>
    <x v="4"/>
    <x v="4"/>
    <x v="4"/>
    <s v="0014u00001wOyNqAAK"/>
    <x v="6189"/>
    <s v="Advertise"/>
    <s v="Advertise on QC1"/>
    <x v="1"/>
    <x v="4"/>
    <x v="4"/>
    <x v="579"/>
    <n v="6973"/>
    <x v="2"/>
    <x v="19"/>
  </r>
  <r>
    <x v="0"/>
    <x v="4"/>
    <x v="5"/>
    <x v="83"/>
    <x v="134"/>
    <s v="0014u00001uRrrAAAS"/>
    <x v="6190"/>
    <s v="Advertise"/>
    <s v="Advertise on QC1"/>
    <x v="1"/>
    <x v="34"/>
    <x v="62"/>
    <x v="579"/>
    <n v="8262"/>
    <x v="2"/>
    <x v="19"/>
  </r>
  <r>
    <x v="0"/>
    <x v="4"/>
    <x v="5"/>
    <x v="41"/>
    <x v="118"/>
    <s v="0017000000nFAiDAAW"/>
    <x v="6191"/>
    <s v="Platform"/>
    <s v="Platform"/>
    <x v="4"/>
    <x v="34"/>
    <x v="63"/>
    <x v="579"/>
    <n v="5243"/>
    <x v="2"/>
    <x v="19"/>
  </r>
  <r>
    <x v="2"/>
    <x v="12"/>
    <x v="34"/>
    <x v="104"/>
    <x v="169"/>
    <s v="0010g00001csRbBAAU"/>
    <x v="6192"/>
    <s v="Advertise"/>
    <s v="Advertise on QC2"/>
    <x v="1"/>
    <x v="73"/>
    <x v="78"/>
    <x v="579"/>
    <n v="7224"/>
    <x v="2"/>
    <x v="19"/>
  </r>
  <r>
    <x v="2"/>
    <x v="12"/>
    <x v="23"/>
    <x v="328"/>
    <x v="784"/>
    <s v="0017000000bcldyAAA"/>
    <x v="6193"/>
    <s v="Platform"/>
    <s v="Platform w/Campaign Management"/>
    <x v="5"/>
    <x v="91"/>
    <x v="109"/>
    <x v="579"/>
    <n v="2852"/>
    <x v="2"/>
    <x v="19"/>
  </r>
  <r>
    <x v="2"/>
    <x v="11"/>
    <x v="18"/>
    <x v="320"/>
    <x v="1273"/>
    <s v="0017000000rsK1WAAU"/>
    <x v="6194"/>
    <s v="Advertise"/>
    <s v="Advertise on QC1"/>
    <x v="1"/>
    <x v="19"/>
    <x v="21"/>
    <x v="579"/>
    <n v="7831"/>
    <x v="2"/>
    <x v="19"/>
  </r>
  <r>
    <x v="0"/>
    <x v="2"/>
    <x v="2"/>
    <x v="207"/>
    <x v="850"/>
    <s v="0010g00001gVPgwAAG"/>
    <x v="6195"/>
    <s v="Advertise"/>
    <s v="Advertise on QC1"/>
    <x v="1"/>
    <x v="38"/>
    <x v="2"/>
    <x v="580"/>
    <n v="4934"/>
    <x v="3"/>
    <x v="19"/>
  </r>
  <r>
    <x v="0"/>
    <x v="2"/>
    <x v="2"/>
    <x v="50"/>
    <x v="72"/>
    <s v="0010g00001befvLAAQ"/>
    <x v="6196"/>
    <s v="Advertise"/>
    <s v="Advertise on QC2"/>
    <x v="1"/>
    <x v="38"/>
    <x v="53"/>
    <x v="580"/>
    <n v="7732"/>
    <x v="3"/>
    <x v="19"/>
  </r>
  <r>
    <x v="0"/>
    <x v="2"/>
    <x v="2"/>
    <x v="2"/>
    <x v="2"/>
    <s v="0010g00001gOuEfAAK"/>
    <x v="6197"/>
    <s v="Advertise"/>
    <s v="Advertise on QC1"/>
    <x v="1"/>
    <x v="2"/>
    <x v="2"/>
    <x v="580"/>
    <n v="1141"/>
    <x v="3"/>
    <x v="19"/>
  </r>
  <r>
    <x v="0"/>
    <x v="4"/>
    <x v="6"/>
    <x v="64"/>
    <x v="102"/>
    <s v="0017000000moJ9FAAU"/>
    <x v="6198"/>
    <s v="Platform"/>
    <s v="Platform w/Campaign Management"/>
    <x v="2"/>
    <x v="56"/>
    <x v="44"/>
    <x v="580"/>
    <n v="3014"/>
    <x v="3"/>
    <x v="19"/>
  </r>
  <r>
    <x v="2"/>
    <x v="11"/>
    <x v="17"/>
    <x v="15"/>
    <x v="19"/>
    <s v="0017000000SIU2zAAH"/>
    <x v="6199"/>
    <s v="Platform"/>
    <s v="Platform w/Campaign Management"/>
    <x v="1"/>
    <x v="17"/>
    <x v="19"/>
    <x v="580"/>
    <n v="506"/>
    <x v="3"/>
    <x v="19"/>
  </r>
  <r>
    <x v="2"/>
    <x v="11"/>
    <x v="17"/>
    <x v="548"/>
    <x v="2197"/>
    <s v="0017000000dPeKAAA0"/>
    <x v="6200"/>
    <s v="Advertise"/>
    <s v="Advertise on QC2"/>
    <x v="2"/>
    <x v="93"/>
    <x v="111"/>
    <x v="580"/>
    <n v="7424"/>
    <x v="3"/>
    <x v="19"/>
  </r>
  <r>
    <x v="2"/>
    <x v="11"/>
    <x v="18"/>
    <x v="46"/>
    <x v="65"/>
    <s v="0017000000cUZF4AAO"/>
    <x v="6201"/>
    <s v="Platform"/>
    <s v="Platform w/Campaign Management"/>
    <x v="1"/>
    <x v="45"/>
    <x v="20"/>
    <x v="580"/>
    <n v="3048"/>
    <x v="3"/>
    <x v="19"/>
  </r>
  <r>
    <x v="2"/>
    <x v="6"/>
    <x v="8"/>
    <x v="7"/>
    <x v="2198"/>
    <s v="0010g00001gvaIcAAI"/>
    <x v="6202"/>
    <s v="Advertise"/>
    <s v="Advertise on QC1"/>
    <x v="5"/>
    <x v="8"/>
    <x v="8"/>
    <x v="580"/>
    <n v="9105"/>
    <x v="3"/>
    <x v="19"/>
  </r>
  <r>
    <x v="2"/>
    <x v="6"/>
    <x v="8"/>
    <x v="111"/>
    <x v="182"/>
    <s v="0014u00001nrekTAAQ"/>
    <x v="6203"/>
    <s v="Advertise"/>
    <s v="Advertise on QC1"/>
    <x v="1"/>
    <x v="27"/>
    <x v="45"/>
    <x v="580"/>
    <n v="2431"/>
    <x v="3"/>
    <x v="19"/>
  </r>
  <r>
    <x v="1"/>
    <x v="1"/>
    <x v="1"/>
    <x v="478"/>
    <x v="1878"/>
    <s v="0017000001D84i1AAB"/>
    <x v="6204"/>
    <s v="Advertise"/>
    <s v="Advertise on QC1"/>
    <x v="3"/>
    <x v="1"/>
    <x v="27"/>
    <x v="581"/>
    <n v="2414"/>
    <x v="4"/>
    <x v="19"/>
  </r>
  <r>
    <x v="2"/>
    <x v="7"/>
    <x v="22"/>
    <x v="378"/>
    <x v="359"/>
    <s v="0014u00001wOTnnAAG"/>
    <x v="0"/>
    <s v="Platform"/>
    <s v="Platform"/>
    <x v="0"/>
    <x v="28"/>
    <x v="32"/>
    <x v="581"/>
    <n v="4187"/>
    <x v="4"/>
    <x v="19"/>
  </r>
  <r>
    <x v="0"/>
    <x v="2"/>
    <x v="2"/>
    <x v="1"/>
    <x v="1153"/>
    <s v="0017000001Tf4eCAAR"/>
    <x v="2295"/>
    <s v="Platform"/>
    <s v="Platform"/>
    <x v="6"/>
    <x v="2"/>
    <x v="2"/>
    <x v="581"/>
    <n v="5653"/>
    <x v="4"/>
    <x v="19"/>
  </r>
  <r>
    <x v="0"/>
    <x v="2"/>
    <x v="2"/>
    <x v="495"/>
    <x v="2199"/>
    <s v="0014u00001tAMaPAAW"/>
    <x v="6205"/>
    <s v="Advertise"/>
    <s v="Advertise on QC1"/>
    <x v="1"/>
    <x v="38"/>
    <x v="93"/>
    <x v="581"/>
    <n v="915"/>
    <x v="4"/>
    <x v="19"/>
  </r>
  <r>
    <x v="0"/>
    <x v="2"/>
    <x v="2"/>
    <x v="251"/>
    <x v="1454"/>
    <s v="0014u00001n0uvyAAA"/>
    <x v="6206"/>
    <s v="Advertise"/>
    <s v="Advertise on QC1"/>
    <x v="2"/>
    <x v="46"/>
    <x v="53"/>
    <x v="581"/>
    <n v="4390"/>
    <x v="4"/>
    <x v="19"/>
  </r>
  <r>
    <x v="1"/>
    <x v="3"/>
    <x v="3"/>
    <x v="72"/>
    <x v="1484"/>
    <s v="0014u00001yvkdOAAQ"/>
    <x v="6207"/>
    <s v="Advertise"/>
    <s v="Advertise on QC2"/>
    <x v="5"/>
    <x v="94"/>
    <x v="41"/>
    <x v="581"/>
    <n v="9912"/>
    <x v="4"/>
    <x v="19"/>
  </r>
  <r>
    <x v="1"/>
    <x v="3"/>
    <x v="3"/>
    <x v="138"/>
    <x v="382"/>
    <s v="0010g00001gTlK5AAK"/>
    <x v="6208"/>
    <s v="Advertise"/>
    <s v="Advertise on QC1"/>
    <x v="2"/>
    <x v="3"/>
    <x v="3"/>
    <x v="581"/>
    <n v="5168"/>
    <x v="4"/>
    <x v="19"/>
  </r>
  <r>
    <x v="0"/>
    <x v="4"/>
    <x v="29"/>
    <x v="1"/>
    <x v="2200"/>
    <s v="0017000000trRb5AAE"/>
    <x v="6209"/>
    <s v="Platform"/>
    <s v="Platform"/>
    <x v="6"/>
    <x v="55"/>
    <x v="56"/>
    <x v="581"/>
    <n v="6439"/>
    <x v="4"/>
    <x v="19"/>
  </r>
  <r>
    <x v="0"/>
    <x v="4"/>
    <x v="29"/>
    <x v="1"/>
    <x v="602"/>
    <s v="0017000000ugLW6AAM"/>
    <x v="6210"/>
    <s v="Platform"/>
    <s v="Platform"/>
    <x v="4"/>
    <x v="55"/>
    <x v="81"/>
    <x v="581"/>
    <n v="7535"/>
    <x v="4"/>
    <x v="19"/>
  </r>
  <r>
    <x v="0"/>
    <x v="4"/>
    <x v="5"/>
    <x v="41"/>
    <x v="459"/>
    <s v="0014u00001yu7h7AAA"/>
    <x v="6211"/>
    <s v="Platform"/>
    <s v="Platform"/>
    <x v="4"/>
    <x v="34"/>
    <x v="39"/>
    <x v="581"/>
    <n v="6690"/>
    <x v="4"/>
    <x v="19"/>
  </r>
  <r>
    <x v="2"/>
    <x v="12"/>
    <x v="23"/>
    <x v="1"/>
    <x v="2201"/>
    <s v="0017000000lMGdmAAG"/>
    <x v="6212"/>
    <s v="Platform"/>
    <s v="Platform"/>
    <x v="6"/>
    <x v="80"/>
    <x v="40"/>
    <x v="581"/>
    <n v="1049"/>
    <x v="4"/>
    <x v="19"/>
  </r>
  <r>
    <x v="2"/>
    <x v="12"/>
    <x v="23"/>
    <x v="9"/>
    <x v="2183"/>
    <s v="0014u00001ytyerAAA"/>
    <x v="6213"/>
    <s v="Advertise"/>
    <s v="Advertise on QC1"/>
    <x v="5"/>
    <x v="59"/>
    <x v="50"/>
    <x v="581"/>
    <n v="1488"/>
    <x v="4"/>
    <x v="19"/>
  </r>
  <r>
    <x v="2"/>
    <x v="12"/>
    <x v="23"/>
    <x v="452"/>
    <x v="1255"/>
    <s v="0017000000vPtq4AAC"/>
    <x v="6214"/>
    <s v="Advertise"/>
    <s v="Advertise on QC1"/>
    <x v="1"/>
    <x v="91"/>
    <x v="109"/>
    <x v="581"/>
    <n v="9757"/>
    <x v="4"/>
    <x v="19"/>
  </r>
  <r>
    <x v="2"/>
    <x v="11"/>
    <x v="17"/>
    <x v="1"/>
    <x v="1510"/>
    <s v="0017000000bTzCtAAK"/>
    <x v="0"/>
    <s v="Platform"/>
    <s v="Platform"/>
    <x v="0"/>
    <x v="47"/>
    <x v="115"/>
    <x v="581"/>
    <n v="1470"/>
    <x v="4"/>
    <x v="19"/>
  </r>
  <r>
    <x v="2"/>
    <x v="11"/>
    <x v="17"/>
    <x v="77"/>
    <x v="122"/>
    <s v="0017000000jGZhRAAW"/>
    <x v="6215"/>
    <s v="Advertise"/>
    <s v="Advertise on QC2"/>
    <x v="1"/>
    <x v="47"/>
    <x v="31"/>
    <x v="581"/>
    <n v="7281"/>
    <x v="4"/>
    <x v="19"/>
  </r>
  <r>
    <x v="2"/>
    <x v="11"/>
    <x v="18"/>
    <x v="1"/>
    <x v="21"/>
    <s v="0017000000lmBqgAAE"/>
    <x v="6216"/>
    <s v="Advertise"/>
    <s v="Advertise on QC2"/>
    <x v="1"/>
    <x v="19"/>
    <x v="21"/>
    <x v="581"/>
    <n v="6986"/>
    <x v="4"/>
    <x v="19"/>
  </r>
  <r>
    <x v="2"/>
    <x v="5"/>
    <x v="19"/>
    <x v="1"/>
    <x v="163"/>
    <s v="0017000000WVbN0AAL"/>
    <x v="6217"/>
    <s v="Advertise"/>
    <s v="Advertise on QC2"/>
    <x v="1"/>
    <x v="72"/>
    <x v="70"/>
    <x v="581"/>
    <n v="6732"/>
    <x v="4"/>
    <x v="19"/>
  </r>
  <r>
    <x v="2"/>
    <x v="6"/>
    <x v="24"/>
    <x v="1"/>
    <x v="2202"/>
    <s v="0010g00001kSjFFAA0"/>
    <x v="6218"/>
    <s v="Platform"/>
    <s v="Platform"/>
    <x v="6"/>
    <x v="134"/>
    <x v="150"/>
    <x v="581"/>
    <n v="6585"/>
    <x v="4"/>
    <x v="19"/>
  </r>
  <r>
    <x v="0"/>
    <x v="2"/>
    <x v="2"/>
    <x v="155"/>
    <x v="278"/>
    <s v="0017000001JOw0HAAT"/>
    <x v="6219"/>
    <s v="Advertise"/>
    <s v="Advertise on QC2"/>
    <x v="1"/>
    <x v="38"/>
    <x v="93"/>
    <x v="582"/>
    <n v="8393"/>
    <x v="5"/>
    <x v="19"/>
  </r>
  <r>
    <x v="0"/>
    <x v="9"/>
    <x v="15"/>
    <x v="23"/>
    <x v="33"/>
    <s v="0014u00001xXdHKAA0"/>
    <x v="6220"/>
    <s v="Advertise"/>
    <s v="Advertise on QC2"/>
    <x v="2"/>
    <x v="15"/>
    <x v="16"/>
    <x v="582"/>
    <n v="3857"/>
    <x v="5"/>
    <x v="19"/>
  </r>
  <r>
    <x v="0"/>
    <x v="4"/>
    <x v="27"/>
    <x v="44"/>
    <x v="661"/>
    <s v="0017000001Q7CRaAAN"/>
    <x v="6221"/>
    <s v="Advertise"/>
    <s v="Advertise on QC1"/>
    <x v="5"/>
    <x v="41"/>
    <x v="48"/>
    <x v="582"/>
    <n v="1901"/>
    <x v="5"/>
    <x v="19"/>
  </r>
  <r>
    <x v="0"/>
    <x v="4"/>
    <x v="5"/>
    <x v="1"/>
    <x v="1490"/>
    <s v="0014u000021UmenAAC"/>
    <x v="6222"/>
    <s v="Platform"/>
    <s v="Platform"/>
    <x v="6"/>
    <x v="34"/>
    <x v="48"/>
    <x v="582"/>
    <n v="4267"/>
    <x v="5"/>
    <x v="19"/>
  </r>
  <r>
    <x v="0"/>
    <x v="4"/>
    <x v="5"/>
    <x v="169"/>
    <x v="1038"/>
    <s v="0014u00001ytAMcAAM"/>
    <x v="6223"/>
    <s v="Platform"/>
    <s v="Platform"/>
    <x v="4"/>
    <x v="34"/>
    <x v="39"/>
    <x v="582"/>
    <n v="4038"/>
    <x v="5"/>
    <x v="19"/>
  </r>
  <r>
    <x v="0"/>
    <x v="4"/>
    <x v="5"/>
    <x v="34"/>
    <x v="46"/>
    <s v="0014u00001ywaYYAAY"/>
    <x v="6224"/>
    <s v="Platform"/>
    <s v="Platform"/>
    <x v="6"/>
    <x v="34"/>
    <x v="48"/>
    <x v="582"/>
    <n v="9451"/>
    <x v="5"/>
    <x v="19"/>
  </r>
  <r>
    <x v="2"/>
    <x v="12"/>
    <x v="28"/>
    <x v="75"/>
    <x v="119"/>
    <s v="0017000000mHkcAAAS"/>
    <x v="6225"/>
    <s v="Platform"/>
    <s v="Platform w/Campaign Management"/>
    <x v="2"/>
    <x v="43"/>
    <x v="49"/>
    <x v="582"/>
    <n v="125"/>
    <x v="5"/>
    <x v="19"/>
  </r>
  <r>
    <x v="2"/>
    <x v="12"/>
    <x v="23"/>
    <x v="76"/>
    <x v="120"/>
    <s v="0017000000atDCOAA2"/>
    <x v="6226"/>
    <s v="Advertise"/>
    <s v="Advertise on QC1"/>
    <x v="1"/>
    <x v="59"/>
    <x v="68"/>
    <x v="582"/>
    <n v="2835"/>
    <x v="5"/>
    <x v="19"/>
  </r>
  <r>
    <x v="2"/>
    <x v="11"/>
    <x v="18"/>
    <x v="7"/>
    <x v="121"/>
    <s v="0017000000kOfiEAAS"/>
    <x v="6227"/>
    <s v="Advertise"/>
    <s v="Advertise on QC1"/>
    <x v="2"/>
    <x v="18"/>
    <x v="20"/>
    <x v="582"/>
    <n v="8196"/>
    <x v="5"/>
    <x v="19"/>
  </r>
  <r>
    <x v="2"/>
    <x v="5"/>
    <x v="19"/>
    <x v="1"/>
    <x v="163"/>
    <s v="0017000000WVbN0AAL"/>
    <x v="6228"/>
    <s v="Advertise"/>
    <s v="Advertise on QC2"/>
    <x v="1"/>
    <x v="72"/>
    <x v="77"/>
    <x v="582"/>
    <n v="3554"/>
    <x v="5"/>
    <x v="19"/>
  </r>
  <r>
    <x v="2"/>
    <x v="14"/>
    <x v="33"/>
    <x v="307"/>
    <x v="2155"/>
    <s v="0017000001CeRrDAAV"/>
    <x v="6229"/>
    <s v="Advertise"/>
    <s v="Advertise on QC1"/>
    <x v="3"/>
    <x v="64"/>
    <x v="23"/>
    <x v="582"/>
    <n v="8316"/>
    <x v="5"/>
    <x v="19"/>
  </r>
  <r>
    <x v="0"/>
    <x v="0"/>
    <x v="0"/>
    <x v="415"/>
    <x v="1137"/>
    <s v="0014u00001yu7hHAAQ"/>
    <x v="2220"/>
    <s v="Advertise"/>
    <s v="Advertise on QC2"/>
    <x v="2"/>
    <x v="0"/>
    <x v="26"/>
    <x v="583"/>
    <n v="4892"/>
    <x v="6"/>
    <x v="19"/>
  </r>
  <r>
    <x v="0"/>
    <x v="0"/>
    <x v="10"/>
    <x v="49"/>
    <x v="70"/>
    <s v="0017000000rQDK0AAO"/>
    <x v="6230"/>
    <s v="Advertise"/>
    <s v="Advertise on QC1"/>
    <x v="1"/>
    <x v="25"/>
    <x v="73"/>
    <x v="583"/>
    <n v="2182"/>
    <x v="6"/>
    <x v="19"/>
  </r>
  <r>
    <x v="1"/>
    <x v="3"/>
    <x v="3"/>
    <x v="404"/>
    <x v="764"/>
    <s v="0014u00001tBMVZAA4"/>
    <x v="6231"/>
    <s v="Advertise"/>
    <s v="Advertise on QC1"/>
    <x v="1"/>
    <x v="29"/>
    <x v="65"/>
    <x v="583"/>
    <n v="2035"/>
    <x v="6"/>
    <x v="19"/>
  </r>
  <r>
    <x v="0"/>
    <x v="10"/>
    <x v="16"/>
    <x v="1"/>
    <x v="2203"/>
    <s v="0014u00001xXKRUAA4"/>
    <x v="6232"/>
    <s v="Platform"/>
    <s v="Platform"/>
    <x v="6"/>
    <x v="16"/>
    <x v="55"/>
    <x v="583"/>
    <n v="8820"/>
    <x v="6"/>
    <x v="19"/>
  </r>
  <r>
    <x v="0"/>
    <x v="10"/>
    <x v="16"/>
    <x v="55"/>
    <x v="84"/>
    <s v="0017000001LwptZAAR"/>
    <x v="6233"/>
    <s v="Advertise"/>
    <s v="Advertise on QC1"/>
    <x v="1"/>
    <x v="16"/>
    <x v="54"/>
    <x v="583"/>
    <n v="4881"/>
    <x v="6"/>
    <x v="19"/>
  </r>
  <r>
    <x v="0"/>
    <x v="4"/>
    <x v="29"/>
    <x v="1"/>
    <x v="530"/>
    <s v="00170000018sGTIAA2"/>
    <x v="6234"/>
    <s v="Platform"/>
    <s v="Platform w/Campaign Management"/>
    <x v="1"/>
    <x v="55"/>
    <x v="118"/>
    <x v="583"/>
    <n v="4519"/>
    <x v="6"/>
    <x v="19"/>
  </r>
  <r>
    <x v="0"/>
    <x v="4"/>
    <x v="4"/>
    <x v="115"/>
    <x v="2102"/>
    <s v="0017000000vTi6AAAS"/>
    <x v="0"/>
    <s v="Platform"/>
    <s v="Platform"/>
    <x v="0"/>
    <x v="76"/>
    <x v="82"/>
    <x v="583"/>
    <n v="5446"/>
    <x v="6"/>
    <x v="19"/>
  </r>
  <r>
    <x v="0"/>
    <x v="4"/>
    <x v="4"/>
    <x v="152"/>
    <x v="2122"/>
    <s v="0017000000uA0NYAA0"/>
    <x v="0"/>
    <s v="Platform"/>
    <s v="Platform"/>
    <x v="0"/>
    <x v="76"/>
    <x v="82"/>
    <x v="583"/>
    <n v="2972"/>
    <x v="6"/>
    <x v="19"/>
  </r>
  <r>
    <x v="0"/>
    <x v="4"/>
    <x v="5"/>
    <x v="34"/>
    <x v="814"/>
    <s v="0014u00001yt6ZJAAY"/>
    <x v="6235"/>
    <s v="Platform"/>
    <s v="Platform"/>
    <x v="6"/>
    <x v="34"/>
    <x v="39"/>
    <x v="583"/>
    <n v="5029"/>
    <x v="6"/>
    <x v="19"/>
  </r>
  <r>
    <x v="0"/>
    <x v="4"/>
    <x v="5"/>
    <x v="113"/>
    <x v="2030"/>
    <s v="0014u00001ywXF4AAM"/>
    <x v="6236"/>
    <s v="Platform"/>
    <s v="Platform"/>
    <x v="6"/>
    <x v="34"/>
    <x v="39"/>
    <x v="583"/>
    <n v="3573"/>
    <x v="6"/>
    <x v="19"/>
  </r>
  <r>
    <x v="2"/>
    <x v="5"/>
    <x v="19"/>
    <x v="245"/>
    <x v="1203"/>
    <s v="0010g00001bd389AAA"/>
    <x v="6237"/>
    <s v="Advertise"/>
    <s v="Advertise on QC1"/>
    <x v="1"/>
    <x v="63"/>
    <x v="100"/>
    <x v="583"/>
    <n v="5048"/>
    <x v="6"/>
    <x v="19"/>
  </r>
  <r>
    <x v="2"/>
    <x v="14"/>
    <x v="33"/>
    <x v="270"/>
    <x v="600"/>
    <s v="0010g00001ZpWCQAA3"/>
    <x v="6238"/>
    <s v="Advertise"/>
    <s v="Advertise on QC1"/>
    <x v="1"/>
    <x v="64"/>
    <x v="68"/>
    <x v="583"/>
    <n v="2183"/>
    <x v="6"/>
    <x v="19"/>
  </r>
  <r>
    <x v="1"/>
    <x v="1"/>
    <x v="31"/>
    <x v="1"/>
    <x v="397"/>
    <s v="0017000001SHm9PAAT"/>
    <x v="738"/>
    <s v="Platform"/>
    <s v="Platform"/>
    <x v="4"/>
    <x v="58"/>
    <x v="58"/>
    <x v="584"/>
    <n v="9322"/>
    <x v="7"/>
    <x v="19"/>
  </r>
  <r>
    <x v="0"/>
    <x v="13"/>
    <x v="26"/>
    <x v="409"/>
    <x v="1084"/>
    <s v="0017000001TfqCXAAZ"/>
    <x v="6239"/>
    <s v="Advertise"/>
    <s v="Advertise on QC1"/>
    <x v="1"/>
    <x v="89"/>
    <x v="92"/>
    <x v="584"/>
    <n v="9977"/>
    <x v="7"/>
    <x v="19"/>
  </r>
  <r>
    <x v="0"/>
    <x v="2"/>
    <x v="2"/>
    <x v="50"/>
    <x v="701"/>
    <s v="0014u00001wOEdbAAG"/>
    <x v="6240"/>
    <s v="Advertise"/>
    <s v="Advertise on QC1"/>
    <x v="1"/>
    <x v="38"/>
    <x v="53"/>
    <x v="584"/>
    <n v="1432"/>
    <x v="7"/>
    <x v="19"/>
  </r>
  <r>
    <x v="1"/>
    <x v="3"/>
    <x v="3"/>
    <x v="628"/>
    <x v="98"/>
    <s v="0010g00001hy0qlAAA"/>
    <x v="6241"/>
    <s v="Advertise"/>
    <s v="Advertise on QC1"/>
    <x v="1"/>
    <x v="29"/>
    <x v="65"/>
    <x v="584"/>
    <n v="8208"/>
    <x v="7"/>
    <x v="19"/>
  </r>
  <r>
    <x v="1"/>
    <x v="3"/>
    <x v="3"/>
    <x v="271"/>
    <x v="610"/>
    <s v="0014u00001ntMCvAAM"/>
    <x v="6242"/>
    <s v="Advertise"/>
    <s v="Advertise on QC2"/>
    <x v="2"/>
    <x v="29"/>
    <x v="65"/>
    <x v="584"/>
    <n v="5549"/>
    <x v="7"/>
    <x v="19"/>
  </r>
  <r>
    <x v="0"/>
    <x v="9"/>
    <x v="15"/>
    <x v="151"/>
    <x v="272"/>
    <s v="0017000001O2ndtAAB"/>
    <x v="6243"/>
    <s v="Advertise"/>
    <s v="Advertise on QC2"/>
    <x v="1"/>
    <x v="15"/>
    <x v="16"/>
    <x v="584"/>
    <n v="5776"/>
    <x v="7"/>
    <x v="19"/>
  </r>
  <r>
    <x v="0"/>
    <x v="10"/>
    <x v="16"/>
    <x v="629"/>
    <x v="2204"/>
    <s v="0017000001TdtkyAAB"/>
    <x v="6244"/>
    <s v="Platform"/>
    <s v="Platform"/>
    <x v="6"/>
    <x v="68"/>
    <x v="55"/>
    <x v="584"/>
    <n v="6638"/>
    <x v="7"/>
    <x v="19"/>
  </r>
  <r>
    <x v="0"/>
    <x v="4"/>
    <x v="29"/>
    <x v="510"/>
    <x v="1378"/>
    <s v="0017000000qihXIAAY"/>
    <x v="6245"/>
    <s v="Advertise"/>
    <s v="Performance Test IO"/>
    <x v="2"/>
    <x v="55"/>
    <x v="66"/>
    <x v="584"/>
    <n v="251"/>
    <x v="7"/>
    <x v="19"/>
  </r>
  <r>
    <x v="0"/>
    <x v="4"/>
    <x v="27"/>
    <x v="572"/>
    <x v="1985"/>
    <s v="0017000000tru5BAAQ"/>
    <x v="6246"/>
    <s v="Platform"/>
    <s v="Platform"/>
    <x v="6"/>
    <x v="41"/>
    <x v="63"/>
    <x v="584"/>
    <n v="7797"/>
    <x v="7"/>
    <x v="19"/>
  </r>
  <r>
    <x v="0"/>
    <x v="4"/>
    <x v="5"/>
    <x v="34"/>
    <x v="512"/>
    <s v="0017000001SRLbaAAH"/>
    <x v="6247"/>
    <s v="Platform"/>
    <s v="Platform"/>
    <x v="4"/>
    <x v="34"/>
    <x v="39"/>
    <x v="584"/>
    <n v="742"/>
    <x v="7"/>
    <x v="19"/>
  </r>
  <r>
    <x v="2"/>
    <x v="11"/>
    <x v="18"/>
    <x v="36"/>
    <x v="2205"/>
    <s v="0017000000YZfslAAD"/>
    <x v="6248"/>
    <s v="Platform"/>
    <s v="Platform"/>
    <x v="6"/>
    <x v="18"/>
    <x v="40"/>
    <x v="584"/>
    <n v="6875"/>
    <x v="7"/>
    <x v="19"/>
  </r>
  <r>
    <x v="2"/>
    <x v="6"/>
    <x v="9"/>
    <x v="9"/>
    <x v="236"/>
    <s v="0017000000x8PHgAAM"/>
    <x v="6249"/>
    <s v="Advertise"/>
    <s v="Advertise on QC1"/>
    <x v="3"/>
    <x v="9"/>
    <x v="9"/>
    <x v="584"/>
    <n v="864"/>
    <x v="7"/>
    <x v="19"/>
  </r>
  <r>
    <x v="2"/>
    <x v="6"/>
    <x v="9"/>
    <x v="9"/>
    <x v="440"/>
    <s v="0017000000ln80qAAA"/>
    <x v="6250"/>
    <s v="Advertise"/>
    <s v="Advertise on QC1"/>
    <x v="1"/>
    <x v="9"/>
    <x v="9"/>
    <x v="584"/>
    <n v="7480"/>
    <x v="7"/>
    <x v="19"/>
  </r>
  <r>
    <x v="0"/>
    <x v="2"/>
    <x v="2"/>
    <x v="218"/>
    <x v="476"/>
    <s v="0017000001TdlPYAAZ"/>
    <x v="6251"/>
    <s v="Advertise"/>
    <s v="Advertise on QC1"/>
    <x v="1"/>
    <x v="46"/>
    <x v="53"/>
    <x v="585"/>
    <n v="4917"/>
    <x v="8"/>
    <x v="19"/>
  </r>
  <r>
    <x v="1"/>
    <x v="3"/>
    <x v="3"/>
    <x v="54"/>
    <x v="573"/>
    <s v="0010g00001lySPXAA2"/>
    <x v="6252"/>
    <s v="Advertise"/>
    <s v="Advertise on QC1"/>
    <x v="1"/>
    <x v="33"/>
    <x v="65"/>
    <x v="585"/>
    <n v="9904"/>
    <x v="8"/>
    <x v="19"/>
  </r>
  <r>
    <x v="1"/>
    <x v="3"/>
    <x v="3"/>
    <x v="110"/>
    <x v="98"/>
    <s v="0010g00001hy0qlAAA"/>
    <x v="6253"/>
    <s v="Advertise"/>
    <s v="Advertise on QC1"/>
    <x v="1"/>
    <x v="29"/>
    <x v="65"/>
    <x v="585"/>
    <n v="4210"/>
    <x v="8"/>
    <x v="19"/>
  </r>
  <r>
    <x v="1"/>
    <x v="3"/>
    <x v="3"/>
    <x v="110"/>
    <x v="98"/>
    <s v="0010g00001hy0qlAAA"/>
    <x v="6254"/>
    <s v="Advertise"/>
    <s v="Advertise on QC1"/>
    <x v="1"/>
    <x v="29"/>
    <x v="65"/>
    <x v="585"/>
    <n v="3423"/>
    <x v="8"/>
    <x v="19"/>
  </r>
  <r>
    <x v="2"/>
    <x v="11"/>
    <x v="17"/>
    <x v="15"/>
    <x v="19"/>
    <s v="0017000000SIU2zAAH"/>
    <x v="6255"/>
    <s v="Platform"/>
    <s v="Platform w/Campaign Management"/>
    <x v="1"/>
    <x v="17"/>
    <x v="19"/>
    <x v="585"/>
    <n v="5323"/>
    <x v="8"/>
    <x v="19"/>
  </r>
  <r>
    <x v="2"/>
    <x v="11"/>
    <x v="18"/>
    <x v="1"/>
    <x v="557"/>
    <s v="0017000000kOgy8AAC"/>
    <x v="6256"/>
    <s v="Advertise"/>
    <s v="Advertise on QC2"/>
    <x v="2"/>
    <x v="18"/>
    <x v="20"/>
    <x v="585"/>
    <n v="2753"/>
    <x v="8"/>
    <x v="19"/>
  </r>
  <r>
    <x v="1"/>
    <x v="1"/>
    <x v="1"/>
    <x v="515"/>
    <x v="1825"/>
    <s v="0017000001B1S8qAAF"/>
    <x v="6257"/>
    <s v="Platform"/>
    <s v="Platform"/>
    <x v="6"/>
    <x v="53"/>
    <x v="69"/>
    <x v="586"/>
    <n v="8988"/>
    <x v="9"/>
    <x v="19"/>
  </r>
  <r>
    <x v="0"/>
    <x v="8"/>
    <x v="14"/>
    <x v="1"/>
    <x v="71"/>
    <s v="0017000000eUMOkAAO"/>
    <x v="6258"/>
    <s v="Advertise"/>
    <s v="Advertise on QC2"/>
    <x v="1"/>
    <x v="14"/>
    <x v="14"/>
    <x v="586"/>
    <n v="1379"/>
    <x v="9"/>
    <x v="19"/>
  </r>
  <r>
    <x v="0"/>
    <x v="2"/>
    <x v="2"/>
    <x v="1"/>
    <x v="2040"/>
    <s v="0017000001WNwLqAAL"/>
    <x v="6259"/>
    <s v="Platform"/>
    <s v="Platform"/>
    <x v="8"/>
    <x v="38"/>
    <x v="2"/>
    <x v="586"/>
    <n v="8065"/>
    <x v="9"/>
    <x v="19"/>
  </r>
  <r>
    <x v="0"/>
    <x v="2"/>
    <x v="2"/>
    <x v="192"/>
    <x v="1978"/>
    <s v="0014u000022PO4NAAW"/>
    <x v="0"/>
    <s v="Platform"/>
    <s v="Platform"/>
    <x v="0"/>
    <x v="46"/>
    <x v="61"/>
    <x v="586"/>
    <n v="5105"/>
    <x v="9"/>
    <x v="19"/>
  </r>
  <r>
    <x v="1"/>
    <x v="3"/>
    <x v="3"/>
    <x v="406"/>
    <x v="1060"/>
    <s v="0010g00001b0dvkAAA"/>
    <x v="6260"/>
    <s v="Advertise"/>
    <s v="Advertise on QC1"/>
    <x v="2"/>
    <x v="29"/>
    <x v="65"/>
    <x v="586"/>
    <n v="3353"/>
    <x v="9"/>
    <x v="19"/>
  </r>
  <r>
    <x v="0"/>
    <x v="9"/>
    <x v="15"/>
    <x v="23"/>
    <x v="33"/>
    <s v="0014u00001xXdHKAA0"/>
    <x v="6261"/>
    <s v="Advertise"/>
    <s v="Advertise on QC2"/>
    <x v="2"/>
    <x v="15"/>
    <x v="29"/>
    <x v="586"/>
    <n v="8638"/>
    <x v="9"/>
    <x v="19"/>
  </r>
  <r>
    <x v="0"/>
    <x v="10"/>
    <x v="16"/>
    <x v="1"/>
    <x v="1201"/>
    <s v="0010g00001jWq6QAAS"/>
    <x v="6262"/>
    <s v="Advertise"/>
    <s v="Advertise on QC2"/>
    <x v="1"/>
    <x v="48"/>
    <x v="62"/>
    <x v="586"/>
    <n v="2087"/>
    <x v="9"/>
    <x v="19"/>
  </r>
  <r>
    <x v="0"/>
    <x v="10"/>
    <x v="16"/>
    <x v="52"/>
    <x v="2206"/>
    <s v="0014u00001wROQXAA4"/>
    <x v="6263"/>
    <s v="Platform"/>
    <s v="Platform"/>
    <x v="6"/>
    <x v="48"/>
    <x v="55"/>
    <x v="586"/>
    <n v="4616"/>
    <x v="9"/>
    <x v="19"/>
  </r>
  <r>
    <x v="0"/>
    <x v="4"/>
    <x v="6"/>
    <x v="1"/>
    <x v="102"/>
    <s v="0017000000moJ9FAAU"/>
    <x v="5989"/>
    <s v="Advertise"/>
    <s v="Advertise on QC2"/>
    <x v="2"/>
    <x v="77"/>
    <x v="44"/>
    <x v="586"/>
    <n v="4816"/>
    <x v="9"/>
    <x v="19"/>
  </r>
  <r>
    <x v="0"/>
    <x v="4"/>
    <x v="25"/>
    <x v="152"/>
    <x v="2207"/>
    <s v="0017000000nmUSvAAM"/>
    <x v="0"/>
    <s v="Platform"/>
    <s v="Platform"/>
    <x v="0"/>
    <x v="50"/>
    <x v="47"/>
    <x v="586"/>
    <n v="3187"/>
    <x v="9"/>
    <x v="19"/>
  </r>
  <r>
    <x v="2"/>
    <x v="12"/>
    <x v="23"/>
    <x v="177"/>
    <x v="693"/>
    <s v="0014u00001vC51QAAS"/>
    <x v="6264"/>
    <s v="Advertise"/>
    <s v="Advertise on QC1"/>
    <x v="2"/>
    <x v="80"/>
    <x v="109"/>
    <x v="586"/>
    <n v="9378"/>
    <x v="9"/>
    <x v="19"/>
  </r>
  <r>
    <x v="2"/>
    <x v="5"/>
    <x v="19"/>
    <x v="537"/>
    <x v="1680"/>
    <s v="0010g00001ZnEUbAAN"/>
    <x v="6265"/>
    <s v="Advertise"/>
    <s v="Advertise on QC2"/>
    <x v="1"/>
    <x v="20"/>
    <x v="22"/>
    <x v="586"/>
    <n v="9741"/>
    <x v="9"/>
    <x v="19"/>
  </r>
  <r>
    <x v="2"/>
    <x v="6"/>
    <x v="30"/>
    <x v="1"/>
    <x v="103"/>
    <s v="0017000000jwivhAAA"/>
    <x v="4408"/>
    <s v="Advertise"/>
    <s v="Advertise on QC2"/>
    <x v="5"/>
    <x v="57"/>
    <x v="52"/>
    <x v="586"/>
    <n v="7553"/>
    <x v="9"/>
    <x v="19"/>
  </r>
  <r>
    <x v="2"/>
    <x v="6"/>
    <x v="24"/>
    <x v="7"/>
    <x v="524"/>
    <s v="0017000000xgyWIAAY"/>
    <x v="6266"/>
    <s v="Advertise"/>
    <s v="Advertise on QC1"/>
    <x v="1"/>
    <x v="81"/>
    <x v="85"/>
    <x v="586"/>
    <n v="1216"/>
    <x v="9"/>
    <x v="19"/>
  </r>
  <r>
    <x v="0"/>
    <x v="0"/>
    <x v="0"/>
    <x v="165"/>
    <x v="2208"/>
    <s v="0017000000v1DUkAAM"/>
    <x v="0"/>
    <s v="Platform"/>
    <s v="Platform"/>
    <x v="0"/>
    <x v="23"/>
    <x v="0"/>
    <x v="587"/>
    <n v="3330"/>
    <x v="10"/>
    <x v="19"/>
  </r>
  <r>
    <x v="1"/>
    <x v="1"/>
    <x v="12"/>
    <x v="1"/>
    <x v="2209"/>
    <s v="0014u00001ywhA1AAI"/>
    <x v="6267"/>
    <s v="Platform"/>
    <s v="Platform"/>
    <x v="6"/>
    <x v="12"/>
    <x v="59"/>
    <x v="587"/>
    <n v="4483"/>
    <x v="10"/>
    <x v="19"/>
  </r>
  <r>
    <x v="2"/>
    <x v="7"/>
    <x v="22"/>
    <x v="1"/>
    <x v="1104"/>
    <s v="0010g00001gthFvAAI"/>
    <x v="0"/>
    <s v="Advertise"/>
    <s v="Advertise on QC2"/>
    <x v="0"/>
    <x v="28"/>
    <x v="32"/>
    <x v="587"/>
    <n v="4596"/>
    <x v="10"/>
    <x v="19"/>
  </r>
  <r>
    <x v="0"/>
    <x v="2"/>
    <x v="2"/>
    <x v="7"/>
    <x v="2210"/>
    <s v="0017000001L2erRAAR"/>
    <x v="6268"/>
    <s v="Advertise"/>
    <s v="Advertise on QC1"/>
    <x v="1"/>
    <x v="38"/>
    <x v="2"/>
    <x v="587"/>
    <n v="8292"/>
    <x v="10"/>
    <x v="19"/>
  </r>
  <r>
    <x v="0"/>
    <x v="2"/>
    <x v="2"/>
    <x v="50"/>
    <x v="72"/>
    <s v="0010g00001befvLAAQ"/>
    <x v="6269"/>
    <s v="Advertise"/>
    <s v="Advertise on QC1"/>
    <x v="2"/>
    <x v="38"/>
    <x v="53"/>
    <x v="587"/>
    <n v="5385"/>
    <x v="10"/>
    <x v="19"/>
  </r>
  <r>
    <x v="0"/>
    <x v="2"/>
    <x v="2"/>
    <x v="50"/>
    <x v="216"/>
    <s v="0014u00001n1OR5AAM"/>
    <x v="6270"/>
    <s v="Advertise"/>
    <s v="Advertise on QC1"/>
    <x v="1"/>
    <x v="38"/>
    <x v="53"/>
    <x v="587"/>
    <n v="3841"/>
    <x v="10"/>
    <x v="19"/>
  </r>
  <r>
    <x v="0"/>
    <x v="9"/>
    <x v="15"/>
    <x v="142"/>
    <x v="246"/>
    <s v="0010g00001ZoCImAAN"/>
    <x v="6271"/>
    <s v="Advertise"/>
    <s v="Advertise on QC1"/>
    <x v="1"/>
    <x v="71"/>
    <x v="16"/>
    <x v="587"/>
    <n v="8108"/>
    <x v="10"/>
    <x v="19"/>
  </r>
  <r>
    <x v="0"/>
    <x v="10"/>
    <x v="16"/>
    <x v="52"/>
    <x v="2211"/>
    <s v="0014u000022QmIwAAK"/>
    <x v="6272"/>
    <s v="Platform"/>
    <s v="Platform"/>
    <x v="8"/>
    <x v="48"/>
    <x v="55"/>
    <x v="587"/>
    <n v="6991"/>
    <x v="10"/>
    <x v="19"/>
  </r>
  <r>
    <x v="0"/>
    <x v="4"/>
    <x v="29"/>
    <x v="7"/>
    <x v="2090"/>
    <s v="0017000000rrDF8AAM"/>
    <x v="6273"/>
    <s v="Advertise"/>
    <s v="Advertise on QC1"/>
    <x v="2"/>
    <x v="55"/>
    <x v="81"/>
    <x v="587"/>
    <n v="2204"/>
    <x v="10"/>
    <x v="19"/>
  </r>
  <r>
    <x v="0"/>
    <x v="4"/>
    <x v="5"/>
    <x v="5"/>
    <x v="745"/>
    <s v="0017000001O0e37AAB"/>
    <x v="6274"/>
    <s v="Advertise"/>
    <s v="Advertise on QC1"/>
    <x v="1"/>
    <x v="5"/>
    <x v="62"/>
    <x v="587"/>
    <n v="564"/>
    <x v="10"/>
    <x v="19"/>
  </r>
  <r>
    <x v="0"/>
    <x v="4"/>
    <x v="5"/>
    <x v="567"/>
    <x v="1844"/>
    <s v="0017000000qBgS6AAK"/>
    <x v="6275"/>
    <s v="Platform"/>
    <s v="Platform"/>
    <x v="4"/>
    <x v="5"/>
    <x v="39"/>
    <x v="587"/>
    <n v="7029"/>
    <x v="10"/>
    <x v="19"/>
  </r>
  <r>
    <x v="2"/>
    <x v="12"/>
    <x v="28"/>
    <x v="1"/>
    <x v="461"/>
    <s v="0017000000dPyDdAAK"/>
    <x v="6276"/>
    <s v="Platform"/>
    <s v="Platform"/>
    <x v="11"/>
    <x v="43"/>
    <x v="49"/>
    <x v="587"/>
    <n v="5836"/>
    <x v="10"/>
    <x v="19"/>
  </r>
  <r>
    <x v="2"/>
    <x v="12"/>
    <x v="23"/>
    <x v="1"/>
    <x v="337"/>
    <s v="0017000000WUpuyAAD"/>
    <x v="0"/>
    <s v="Advertise"/>
    <s v="Performance Test IO"/>
    <x v="0"/>
    <x v="80"/>
    <x v="40"/>
    <x v="587"/>
    <n v="8272"/>
    <x v="10"/>
    <x v="19"/>
  </r>
  <r>
    <x v="2"/>
    <x v="12"/>
    <x v="23"/>
    <x v="1"/>
    <x v="340"/>
    <s v="0017000001BzQInAAN"/>
    <x v="6277"/>
    <s v="Platform"/>
    <s v="Platform w/Campaign Management"/>
    <x v="1"/>
    <x v="80"/>
    <x v="34"/>
    <x v="587"/>
    <n v="902"/>
    <x v="10"/>
    <x v="19"/>
  </r>
  <r>
    <x v="2"/>
    <x v="6"/>
    <x v="20"/>
    <x v="7"/>
    <x v="1280"/>
    <s v="0014u00001xXq3KAAS"/>
    <x v="6278"/>
    <s v="Advertise"/>
    <s v="Advertise on QC1"/>
    <x v="1"/>
    <x v="21"/>
    <x v="85"/>
    <x v="587"/>
    <n v="220"/>
    <x v="10"/>
    <x v="19"/>
  </r>
  <r>
    <x v="0"/>
    <x v="0"/>
    <x v="10"/>
    <x v="19"/>
    <x v="342"/>
    <s v="00170000012qySaAAI"/>
    <x v="6279"/>
    <s v="Advertise"/>
    <s v="Advertise on QC1"/>
    <x v="2"/>
    <x v="10"/>
    <x v="26"/>
    <x v="588"/>
    <n v="4835"/>
    <x v="11"/>
    <x v="19"/>
  </r>
  <r>
    <x v="1"/>
    <x v="1"/>
    <x v="1"/>
    <x v="7"/>
    <x v="1"/>
    <s v="0017000001HKelvAAD"/>
    <x v="6280"/>
    <s v="Advertise"/>
    <s v="Advertise on QC1"/>
    <x v="1"/>
    <x v="1"/>
    <x v="1"/>
    <x v="588"/>
    <n v="8831"/>
    <x v="11"/>
    <x v="19"/>
  </r>
  <r>
    <x v="1"/>
    <x v="1"/>
    <x v="12"/>
    <x v="630"/>
    <x v="2212"/>
    <s v="0017000001DjyYbAAJ"/>
    <x v="6281"/>
    <s v="Platform"/>
    <s v="Platform"/>
    <x v="6"/>
    <x v="12"/>
    <x v="59"/>
    <x v="588"/>
    <n v="3909"/>
    <x v="11"/>
    <x v="19"/>
  </r>
  <r>
    <x v="1"/>
    <x v="1"/>
    <x v="12"/>
    <x v="631"/>
    <x v="2213"/>
    <s v="0014u00001wQfNpAAK"/>
    <x v="6282"/>
    <s v="Advertise"/>
    <s v="Advertise on QC1"/>
    <x v="5"/>
    <x v="82"/>
    <x v="87"/>
    <x v="588"/>
    <n v="7182"/>
    <x v="11"/>
    <x v="19"/>
  </r>
  <r>
    <x v="1"/>
    <x v="3"/>
    <x v="3"/>
    <x v="54"/>
    <x v="1339"/>
    <s v="0014u000021TEoTAAW"/>
    <x v="6283"/>
    <s v="Advertise"/>
    <s v="Advertise on QC1"/>
    <x v="5"/>
    <x v="33"/>
    <x v="33"/>
    <x v="588"/>
    <n v="9480"/>
    <x v="11"/>
    <x v="19"/>
  </r>
  <r>
    <x v="1"/>
    <x v="3"/>
    <x v="3"/>
    <x v="384"/>
    <x v="952"/>
    <s v="0014u00001ytLjXAAU"/>
    <x v="5213"/>
    <s v="Platform"/>
    <s v="Platform"/>
    <x v="4"/>
    <x v="29"/>
    <x v="65"/>
    <x v="588"/>
    <n v="9716"/>
    <x v="11"/>
    <x v="19"/>
  </r>
  <r>
    <x v="0"/>
    <x v="9"/>
    <x v="15"/>
    <x v="96"/>
    <x v="1476"/>
    <s v="0014u00001p7oPOAAY"/>
    <x v="6284"/>
    <s v="Platform"/>
    <s v="Platform"/>
    <x v="8"/>
    <x v="15"/>
    <x v="76"/>
    <x v="588"/>
    <n v="4820"/>
    <x v="11"/>
    <x v="19"/>
  </r>
  <r>
    <x v="0"/>
    <x v="4"/>
    <x v="5"/>
    <x v="34"/>
    <x v="2214"/>
    <s v="0014u00001ywaC7AAI"/>
    <x v="6285"/>
    <s v="Platform"/>
    <s v="Platform"/>
    <x v="6"/>
    <x v="34"/>
    <x v="48"/>
    <x v="588"/>
    <n v="1639"/>
    <x v="11"/>
    <x v="19"/>
  </r>
  <r>
    <x v="0"/>
    <x v="4"/>
    <x v="5"/>
    <x v="163"/>
    <x v="713"/>
    <s v="0017000000tVaWRAA0"/>
    <x v="6286"/>
    <s v="Advertise"/>
    <s v="Advertise on QC2"/>
    <x v="2"/>
    <x v="5"/>
    <x v="48"/>
    <x v="588"/>
    <n v="1384"/>
    <x v="11"/>
    <x v="19"/>
  </r>
  <r>
    <x v="2"/>
    <x v="6"/>
    <x v="9"/>
    <x v="255"/>
    <x v="1296"/>
    <s v="0014u00001xYygtAAC"/>
    <x v="6287"/>
    <s v="Advertise"/>
    <s v="Advertise on QC1"/>
    <x v="5"/>
    <x v="9"/>
    <x v="45"/>
    <x v="588"/>
    <n v="3513"/>
    <x v="11"/>
    <x v="19"/>
  </r>
  <r>
    <x v="2"/>
    <x v="6"/>
    <x v="9"/>
    <x v="255"/>
    <x v="1697"/>
    <s v="0010g00001gtst0AAA"/>
    <x v="6288"/>
    <s v="Advertise"/>
    <s v="Advertise on QC1"/>
    <x v="1"/>
    <x v="9"/>
    <x v="45"/>
    <x v="588"/>
    <n v="2183"/>
    <x v="11"/>
    <x v="19"/>
  </r>
  <r>
    <x v="2"/>
    <x v="6"/>
    <x v="24"/>
    <x v="197"/>
    <x v="1862"/>
    <s v="0014u00001n0eM1AAI"/>
    <x v="6289"/>
    <s v="Advertise"/>
    <s v="Advertise on QC1"/>
    <x v="5"/>
    <x v="81"/>
    <x v="85"/>
    <x v="588"/>
    <n v="7285"/>
    <x v="11"/>
    <x v="19"/>
  </r>
  <r>
    <x v="2"/>
    <x v="14"/>
    <x v="33"/>
    <x v="270"/>
    <x v="600"/>
    <s v="0010g00001ZpWCQAA3"/>
    <x v="6290"/>
    <s v="Advertise"/>
    <s v="Advertise on QC1"/>
    <x v="1"/>
    <x v="64"/>
    <x v="68"/>
    <x v="588"/>
    <n v="775"/>
    <x v="11"/>
    <x v="19"/>
  </r>
  <r>
    <x v="1"/>
    <x v="1"/>
    <x v="1"/>
    <x v="72"/>
    <x v="312"/>
    <s v="0014u00001yuAT5AAM"/>
    <x v="6291"/>
    <s v="Advertise"/>
    <s v="Advertise on QC2"/>
    <x v="1"/>
    <x v="1"/>
    <x v="11"/>
    <x v="589"/>
    <n v="8010"/>
    <x v="12"/>
    <x v="19"/>
  </r>
  <r>
    <x v="1"/>
    <x v="1"/>
    <x v="11"/>
    <x v="11"/>
    <x v="113"/>
    <s v="0014u000021SYqJAAW"/>
    <x v="6292"/>
    <s v="Advertise"/>
    <s v="Advertise on QC1"/>
    <x v="5"/>
    <x v="11"/>
    <x v="11"/>
    <x v="589"/>
    <n v="556"/>
    <x v="12"/>
    <x v="19"/>
  </r>
  <r>
    <x v="1"/>
    <x v="3"/>
    <x v="3"/>
    <x v="144"/>
    <x v="254"/>
    <s v="0010g00001cryccAAA"/>
    <x v="6293"/>
    <s v="Advertise"/>
    <s v="Advertise on QC1"/>
    <x v="1"/>
    <x v="67"/>
    <x v="3"/>
    <x v="589"/>
    <n v="3969"/>
    <x v="12"/>
    <x v="19"/>
  </r>
  <r>
    <x v="1"/>
    <x v="3"/>
    <x v="3"/>
    <x v="147"/>
    <x v="2215"/>
    <s v="0010g00001fO9uKAAS"/>
    <x v="6294"/>
    <s v="Advertise"/>
    <s v="Advertise on QC1"/>
    <x v="5"/>
    <x v="67"/>
    <x v="3"/>
    <x v="589"/>
    <n v="4350"/>
    <x v="12"/>
    <x v="19"/>
  </r>
  <r>
    <x v="1"/>
    <x v="3"/>
    <x v="3"/>
    <x v="131"/>
    <x v="1298"/>
    <s v="0014u000022PHO8AAO"/>
    <x v="6295"/>
    <s v="Advertise"/>
    <s v="Advertise on QC2"/>
    <x v="5"/>
    <x v="3"/>
    <x v="3"/>
    <x v="589"/>
    <n v="5133"/>
    <x v="12"/>
    <x v="19"/>
  </r>
  <r>
    <x v="0"/>
    <x v="9"/>
    <x v="15"/>
    <x v="549"/>
    <x v="2216"/>
    <s v="0010g00001ZoCEBAA3"/>
    <x v="6296"/>
    <s v="Platform"/>
    <s v="Platform"/>
    <x v="6"/>
    <x v="71"/>
    <x v="94"/>
    <x v="589"/>
    <n v="9316"/>
    <x v="12"/>
    <x v="19"/>
  </r>
  <r>
    <x v="0"/>
    <x v="10"/>
    <x v="16"/>
    <x v="42"/>
    <x v="2217"/>
    <s v="0010g00001kP3xmAAC"/>
    <x v="6297"/>
    <s v="Platform"/>
    <s v="Platform"/>
    <x v="6"/>
    <x v="16"/>
    <x v="55"/>
    <x v="589"/>
    <n v="2718"/>
    <x v="12"/>
    <x v="19"/>
  </r>
  <r>
    <x v="0"/>
    <x v="10"/>
    <x v="16"/>
    <x v="243"/>
    <x v="2218"/>
    <s v="0014u000022CClhAAG"/>
    <x v="6298"/>
    <s v="Platform"/>
    <s v="Platform"/>
    <x v="6"/>
    <x v="68"/>
    <x v="55"/>
    <x v="589"/>
    <n v="9970"/>
    <x v="12"/>
    <x v="19"/>
  </r>
  <r>
    <x v="0"/>
    <x v="10"/>
    <x v="16"/>
    <x v="239"/>
    <x v="2219"/>
    <s v="0017000001R6cyKAAR"/>
    <x v="6299"/>
    <s v="Platform"/>
    <s v="Platform"/>
    <x v="6"/>
    <x v="16"/>
    <x v="55"/>
    <x v="589"/>
    <n v="5720"/>
    <x v="12"/>
    <x v="19"/>
  </r>
  <r>
    <x v="0"/>
    <x v="4"/>
    <x v="5"/>
    <x v="5"/>
    <x v="577"/>
    <s v="0010g00001fMDgEAAW"/>
    <x v="6300"/>
    <s v="Advertise"/>
    <s v="Advertise on QC1"/>
    <x v="2"/>
    <x v="5"/>
    <x v="48"/>
    <x v="589"/>
    <n v="2634"/>
    <x v="12"/>
    <x v="19"/>
  </r>
  <r>
    <x v="0"/>
    <x v="4"/>
    <x v="5"/>
    <x v="34"/>
    <x v="2050"/>
    <s v="0014u00001ywaFfAAI"/>
    <x v="6301"/>
    <s v="Platform"/>
    <s v="Platform"/>
    <x v="6"/>
    <x v="34"/>
    <x v="48"/>
    <x v="589"/>
    <n v="5169"/>
    <x v="12"/>
    <x v="19"/>
  </r>
  <r>
    <x v="0"/>
    <x v="4"/>
    <x v="5"/>
    <x v="34"/>
    <x v="765"/>
    <s v="0014u00001ywXG7AAM"/>
    <x v="6302"/>
    <s v="Platform"/>
    <s v="Platform"/>
    <x v="6"/>
    <x v="34"/>
    <x v="48"/>
    <x v="589"/>
    <n v="1357"/>
    <x v="12"/>
    <x v="19"/>
  </r>
  <r>
    <x v="2"/>
    <x v="12"/>
    <x v="23"/>
    <x v="177"/>
    <x v="1314"/>
    <s v="0017000000o8iFcAAI"/>
    <x v="5367"/>
    <s v="Advertise"/>
    <s v="Performance Test IO"/>
    <x v="1"/>
    <x v="80"/>
    <x v="109"/>
    <x v="589"/>
    <n v="4067"/>
    <x v="12"/>
    <x v="19"/>
  </r>
  <r>
    <x v="2"/>
    <x v="11"/>
    <x v="17"/>
    <x v="1"/>
    <x v="19"/>
    <s v="0017000000SIU2zAAH"/>
    <x v="4570"/>
    <s v="Platform"/>
    <s v="Platform w/Campaign Management"/>
    <x v="2"/>
    <x v="17"/>
    <x v="19"/>
    <x v="589"/>
    <n v="868"/>
    <x v="12"/>
    <x v="19"/>
  </r>
  <r>
    <x v="2"/>
    <x v="11"/>
    <x v="17"/>
    <x v="1"/>
    <x v="19"/>
    <s v="0017000000SIU2zAAH"/>
    <x v="5484"/>
    <s v="Platform"/>
    <s v="Platform w/Campaign Management"/>
    <x v="2"/>
    <x v="17"/>
    <x v="19"/>
    <x v="589"/>
    <n v="7066"/>
    <x v="12"/>
    <x v="19"/>
  </r>
  <r>
    <x v="2"/>
    <x v="11"/>
    <x v="17"/>
    <x v="15"/>
    <x v="19"/>
    <s v="0017000000SIU2zAAH"/>
    <x v="2939"/>
    <s v="Platform"/>
    <s v="Platform w/Campaign Management"/>
    <x v="2"/>
    <x v="17"/>
    <x v="19"/>
    <x v="589"/>
    <n v="5658"/>
    <x v="12"/>
    <x v="19"/>
  </r>
  <r>
    <x v="2"/>
    <x v="6"/>
    <x v="24"/>
    <x v="632"/>
    <x v="2220"/>
    <s v="00170000014PL1sAAG"/>
    <x v="6303"/>
    <s v="Advertise"/>
    <s v="Advertise on QC1"/>
    <x v="5"/>
    <x v="87"/>
    <x v="116"/>
    <x v="589"/>
    <n v="2447"/>
    <x v="12"/>
    <x v="19"/>
  </r>
  <r>
    <x v="2"/>
    <x v="14"/>
    <x v="33"/>
    <x v="43"/>
    <x v="305"/>
    <s v="0014u00001vBEHyAAO"/>
    <x v="6304"/>
    <s v="Advertise"/>
    <s v="Advertise on QC1"/>
    <x v="2"/>
    <x v="64"/>
    <x v="31"/>
    <x v="589"/>
    <n v="8253"/>
    <x v="12"/>
    <x v="19"/>
  </r>
  <r>
    <x v="1"/>
    <x v="1"/>
    <x v="12"/>
    <x v="633"/>
    <x v="2221"/>
    <s v="0010g00001ZphZmAAJ"/>
    <x v="6305"/>
    <s v="Advertise"/>
    <s v="Advertise on QC1"/>
    <x v="5"/>
    <x v="82"/>
    <x v="1"/>
    <x v="590"/>
    <n v="9986"/>
    <x v="13"/>
    <x v="19"/>
  </r>
  <r>
    <x v="0"/>
    <x v="2"/>
    <x v="2"/>
    <x v="67"/>
    <x v="399"/>
    <s v="0010g00001kPPMSAA4"/>
    <x v="6306"/>
    <s v="Advertise"/>
    <s v="Advertise on QC2"/>
    <x v="1"/>
    <x v="38"/>
    <x v="43"/>
    <x v="590"/>
    <n v="2468"/>
    <x v="13"/>
    <x v="19"/>
  </r>
  <r>
    <x v="0"/>
    <x v="4"/>
    <x v="5"/>
    <x v="267"/>
    <x v="596"/>
    <s v="0017000000rQL2PAAW"/>
    <x v="6307"/>
    <s v="Advertise"/>
    <s v="Advertise on QC1"/>
    <x v="1"/>
    <x v="5"/>
    <x v="48"/>
    <x v="590"/>
    <n v="9877"/>
    <x v="13"/>
    <x v="19"/>
  </r>
  <r>
    <x v="0"/>
    <x v="4"/>
    <x v="5"/>
    <x v="176"/>
    <x v="336"/>
    <s v="00170000012XkxhAAC"/>
    <x v="6308"/>
    <s v="Advertise"/>
    <s v="Advertise on QC1"/>
    <x v="1"/>
    <x v="34"/>
    <x v="18"/>
    <x v="590"/>
    <n v="6775"/>
    <x v="13"/>
    <x v="19"/>
  </r>
  <r>
    <x v="2"/>
    <x v="11"/>
    <x v="17"/>
    <x v="430"/>
    <x v="1155"/>
    <s v="0014u00001p7qzjAAA"/>
    <x v="6309"/>
    <s v="Platform"/>
    <s v="Platform w/Campaign Management"/>
    <x v="5"/>
    <x v="17"/>
    <x v="19"/>
    <x v="590"/>
    <n v="7686"/>
    <x v="13"/>
    <x v="19"/>
  </r>
  <r>
    <x v="2"/>
    <x v="11"/>
    <x v="18"/>
    <x v="46"/>
    <x v="65"/>
    <s v="0017000000cUZF4AAO"/>
    <x v="6310"/>
    <s v="Platform"/>
    <s v="Platform w/Campaign Management"/>
    <x v="1"/>
    <x v="45"/>
    <x v="20"/>
    <x v="590"/>
    <n v="6116"/>
    <x v="13"/>
    <x v="19"/>
  </r>
  <r>
    <x v="2"/>
    <x v="6"/>
    <x v="9"/>
    <x v="25"/>
    <x v="1285"/>
    <s v="0017000000sQDVzAAO"/>
    <x v="6311"/>
    <s v="Advertise"/>
    <s v="Advertise on QC1"/>
    <x v="1"/>
    <x v="9"/>
    <x v="85"/>
    <x v="590"/>
    <n v="3480"/>
    <x v="13"/>
    <x v="19"/>
  </r>
  <r>
    <x v="0"/>
    <x v="0"/>
    <x v="0"/>
    <x v="7"/>
    <x v="2222"/>
    <s v="0017000001TdpkPAAR"/>
    <x v="6312"/>
    <s v="Advertise"/>
    <s v="Advertise on QC1"/>
    <x v="5"/>
    <x v="0"/>
    <x v="26"/>
    <x v="591"/>
    <n v="237"/>
    <x v="14"/>
    <x v="19"/>
  </r>
  <r>
    <x v="0"/>
    <x v="0"/>
    <x v="10"/>
    <x v="19"/>
    <x v="342"/>
    <s v="00170000012qySaAAI"/>
    <x v="6313"/>
    <s v="Advertise"/>
    <s v="Advertise on QC1"/>
    <x v="2"/>
    <x v="10"/>
    <x v="26"/>
    <x v="591"/>
    <n v="8004"/>
    <x v="14"/>
    <x v="19"/>
  </r>
  <r>
    <x v="1"/>
    <x v="1"/>
    <x v="1"/>
    <x v="368"/>
    <x v="898"/>
    <s v="0010g00001dvbHeAAI"/>
    <x v="6314"/>
    <s v="Advertise"/>
    <s v="Advertise on QC1"/>
    <x v="1"/>
    <x v="99"/>
    <x v="41"/>
    <x v="591"/>
    <n v="4538"/>
    <x v="14"/>
    <x v="19"/>
  </r>
  <r>
    <x v="1"/>
    <x v="3"/>
    <x v="3"/>
    <x v="7"/>
    <x v="799"/>
    <s v="0014u00001vBPsEAAW"/>
    <x v="6315"/>
    <s v="Advertise"/>
    <s v="Advertise on QC1"/>
    <x v="1"/>
    <x v="94"/>
    <x v="41"/>
    <x v="591"/>
    <n v="6707"/>
    <x v="14"/>
    <x v="19"/>
  </r>
  <r>
    <x v="0"/>
    <x v="9"/>
    <x v="15"/>
    <x v="180"/>
    <x v="350"/>
    <s v="0010g00001kRvgxAAC"/>
    <x v="6316"/>
    <s v="Advertise"/>
    <s v="Advertise on QC2"/>
    <x v="5"/>
    <x v="15"/>
    <x v="16"/>
    <x v="591"/>
    <n v="724"/>
    <x v="14"/>
    <x v="19"/>
  </r>
  <r>
    <x v="0"/>
    <x v="9"/>
    <x v="15"/>
    <x v="98"/>
    <x v="160"/>
    <s v="0014u00001t9FLcAAM"/>
    <x v="6317"/>
    <s v="Advertise"/>
    <s v="Advertise on QC2"/>
    <x v="1"/>
    <x v="71"/>
    <x v="29"/>
    <x v="591"/>
    <n v="3513"/>
    <x v="14"/>
    <x v="19"/>
  </r>
  <r>
    <x v="0"/>
    <x v="10"/>
    <x v="16"/>
    <x v="1"/>
    <x v="2223"/>
    <s v="0014u00001xZKFQAA4"/>
    <x v="6318"/>
    <s v="Advertise"/>
    <s v="Advertise on QC2"/>
    <x v="5"/>
    <x v="16"/>
    <x v="17"/>
    <x v="591"/>
    <n v="5095"/>
    <x v="14"/>
    <x v="19"/>
  </r>
  <r>
    <x v="0"/>
    <x v="4"/>
    <x v="5"/>
    <x v="41"/>
    <x v="118"/>
    <s v="0017000000nFAiDAAW"/>
    <x v="6319"/>
    <s v="Advertise"/>
    <s v="Advertise on QC1"/>
    <x v="1"/>
    <x v="34"/>
    <x v="63"/>
    <x v="591"/>
    <n v="8814"/>
    <x v="14"/>
    <x v="19"/>
  </r>
  <r>
    <x v="2"/>
    <x v="11"/>
    <x v="18"/>
    <x v="7"/>
    <x v="741"/>
    <s v="0017000000ofsPQAAY"/>
    <x v="6320"/>
    <s v="Advertise"/>
    <s v="Advertise on QC1"/>
    <x v="2"/>
    <x v="18"/>
    <x v="50"/>
    <x v="591"/>
    <n v="3644"/>
    <x v="14"/>
    <x v="19"/>
  </r>
  <r>
    <x v="2"/>
    <x v="6"/>
    <x v="8"/>
    <x v="634"/>
    <x v="2224"/>
    <s v="0017000000mpTU1AAM"/>
    <x v="6321"/>
    <s v="Advertise"/>
    <s v="Advertise on QC1"/>
    <x v="1"/>
    <x v="39"/>
    <x v="45"/>
    <x v="591"/>
    <n v="725"/>
    <x v="14"/>
    <x v="19"/>
  </r>
  <r>
    <x v="2"/>
    <x v="6"/>
    <x v="9"/>
    <x v="25"/>
    <x v="1285"/>
    <s v="0017000000sQDVzAAO"/>
    <x v="6322"/>
    <s v="Advertise"/>
    <s v="Advertise on QC1"/>
    <x v="3"/>
    <x v="9"/>
    <x v="85"/>
    <x v="591"/>
    <n v="3803"/>
    <x v="14"/>
    <x v="19"/>
  </r>
  <r>
    <x v="0"/>
    <x v="0"/>
    <x v="0"/>
    <x v="114"/>
    <x v="189"/>
    <s v="0014u00001p6smsAAA"/>
    <x v="6323"/>
    <s v="Advertise"/>
    <s v="Advertise on QC1"/>
    <x v="1"/>
    <x v="65"/>
    <x v="73"/>
    <x v="592"/>
    <n v="4684"/>
    <x v="15"/>
    <x v="19"/>
  </r>
  <r>
    <x v="0"/>
    <x v="0"/>
    <x v="10"/>
    <x v="19"/>
    <x v="342"/>
    <s v="00170000012qySaAAI"/>
    <x v="6324"/>
    <s v="Advertise"/>
    <s v="Advertise on QC1"/>
    <x v="2"/>
    <x v="10"/>
    <x v="26"/>
    <x v="592"/>
    <n v="2744"/>
    <x v="15"/>
    <x v="19"/>
  </r>
  <r>
    <x v="1"/>
    <x v="1"/>
    <x v="1"/>
    <x v="53"/>
    <x v="2225"/>
    <s v="NA"/>
    <x v="0"/>
    <s v="Platform"/>
    <s v="Platform"/>
    <x v="0"/>
    <x v="1"/>
    <x v="58"/>
    <x v="592"/>
    <n v="7807"/>
    <x v="15"/>
    <x v="19"/>
  </r>
  <r>
    <x v="1"/>
    <x v="1"/>
    <x v="12"/>
    <x v="60"/>
    <x v="1055"/>
    <s v="0014u000021UldNAAS"/>
    <x v="1917"/>
    <s v="Advertise"/>
    <s v="Advertise on QC2"/>
    <x v="5"/>
    <x v="54"/>
    <x v="12"/>
    <x v="592"/>
    <n v="5329"/>
    <x v="15"/>
    <x v="19"/>
  </r>
  <r>
    <x v="0"/>
    <x v="2"/>
    <x v="2"/>
    <x v="192"/>
    <x v="1096"/>
    <s v="0014u000022PO51AAG"/>
    <x v="6325"/>
    <s v="Platform"/>
    <s v="Platform"/>
    <x v="4"/>
    <x v="46"/>
    <x v="53"/>
    <x v="592"/>
    <n v="1855"/>
    <x v="15"/>
    <x v="19"/>
  </r>
  <r>
    <x v="1"/>
    <x v="3"/>
    <x v="3"/>
    <x v="54"/>
    <x v="97"/>
    <s v="0014u00001nut5WAAQ"/>
    <x v="6326"/>
    <s v="Advertise"/>
    <s v="Advertise on QC1"/>
    <x v="2"/>
    <x v="33"/>
    <x v="38"/>
    <x v="592"/>
    <n v="8436"/>
    <x v="15"/>
    <x v="19"/>
  </r>
  <r>
    <x v="1"/>
    <x v="3"/>
    <x v="3"/>
    <x v="138"/>
    <x v="878"/>
    <s v="0010g00001dxNorAAE"/>
    <x v="6327"/>
    <s v="Advertise"/>
    <s v="Advertise on QC1"/>
    <x v="1"/>
    <x v="3"/>
    <x v="3"/>
    <x v="592"/>
    <n v="9914"/>
    <x v="15"/>
    <x v="19"/>
  </r>
  <r>
    <x v="0"/>
    <x v="10"/>
    <x v="16"/>
    <x v="1"/>
    <x v="17"/>
    <s v="0017000001JRyMzAAL"/>
    <x v="6328"/>
    <s v="Advertise"/>
    <s v="Advertise on QC2"/>
    <x v="2"/>
    <x v="16"/>
    <x v="17"/>
    <x v="592"/>
    <n v="6223"/>
    <x v="15"/>
    <x v="19"/>
  </r>
  <r>
    <x v="0"/>
    <x v="10"/>
    <x v="16"/>
    <x v="442"/>
    <x v="1133"/>
    <s v="0014u000021ThocAAC"/>
    <x v="5229"/>
    <s v="Advertise"/>
    <s v="Advertise on QC2"/>
    <x v="5"/>
    <x v="16"/>
    <x v="54"/>
    <x v="592"/>
    <n v="1692"/>
    <x v="15"/>
    <x v="19"/>
  </r>
  <r>
    <x v="0"/>
    <x v="4"/>
    <x v="5"/>
    <x v="5"/>
    <x v="18"/>
    <s v="0017000001SHnzIAAT"/>
    <x v="6329"/>
    <s v="Advertise"/>
    <s v="Advertise on QC1"/>
    <x v="2"/>
    <x v="5"/>
    <x v="18"/>
    <x v="592"/>
    <n v="1487"/>
    <x v="15"/>
    <x v="19"/>
  </r>
  <r>
    <x v="0"/>
    <x v="4"/>
    <x v="5"/>
    <x v="163"/>
    <x v="1052"/>
    <s v="0017000000trv2jAAA"/>
    <x v="3062"/>
    <s v="Advertise"/>
    <s v="Advertise on QC2"/>
    <x v="2"/>
    <x v="5"/>
    <x v="63"/>
    <x v="592"/>
    <n v="202"/>
    <x v="15"/>
    <x v="19"/>
  </r>
  <r>
    <x v="0"/>
    <x v="4"/>
    <x v="6"/>
    <x v="42"/>
    <x v="55"/>
    <s v="0017000000ts6wWAAQ"/>
    <x v="6330"/>
    <s v="Advertise"/>
    <s v="Advertise on QC2"/>
    <x v="2"/>
    <x v="6"/>
    <x v="44"/>
    <x v="592"/>
    <n v="2996"/>
    <x v="15"/>
    <x v="19"/>
  </r>
  <r>
    <x v="2"/>
    <x v="6"/>
    <x v="9"/>
    <x v="559"/>
    <x v="1813"/>
    <s v="0017000001TfE2PAAV"/>
    <x v="6331"/>
    <s v="Advertise"/>
    <s v="Advertise on QC1"/>
    <x v="5"/>
    <x v="102"/>
    <x v="85"/>
    <x v="592"/>
    <n v="4970"/>
    <x v="15"/>
    <x v="19"/>
  </r>
  <r>
    <x v="2"/>
    <x v="6"/>
    <x v="20"/>
    <x v="543"/>
    <x v="2226"/>
    <s v="0014u000021Sw6hAAC"/>
    <x v="6332"/>
    <s v="Advertise"/>
    <s v="Advertise on QC1"/>
    <x v="5"/>
    <x v="22"/>
    <x v="57"/>
    <x v="592"/>
    <n v="2327"/>
    <x v="15"/>
    <x v="19"/>
  </r>
  <r>
    <x v="2"/>
    <x v="14"/>
    <x v="33"/>
    <x v="635"/>
    <x v="2227"/>
    <s v="0014u00001vCJKDAA4"/>
    <x v="6333"/>
    <s v="Advertise"/>
    <s v="Advertise on QC1"/>
    <x v="5"/>
    <x v="64"/>
    <x v="111"/>
    <x v="592"/>
    <n v="436"/>
    <x v="15"/>
    <x v="19"/>
  </r>
  <r>
    <x v="0"/>
    <x v="0"/>
    <x v="10"/>
    <x v="211"/>
    <x v="785"/>
    <s v="0017000000cUYyXAAW"/>
    <x v="6334"/>
    <s v="Advertise"/>
    <s v="Advertise on QC1"/>
    <x v="5"/>
    <x v="25"/>
    <x v="25"/>
    <x v="593"/>
    <n v="2852"/>
    <x v="16"/>
    <x v="19"/>
  </r>
  <r>
    <x v="1"/>
    <x v="1"/>
    <x v="1"/>
    <x v="171"/>
    <x v="30"/>
    <s v="0014u00001p5T5KAAU"/>
    <x v="6335"/>
    <s v="Advertise"/>
    <s v="Advertise on QC1"/>
    <x v="2"/>
    <x v="1"/>
    <x v="27"/>
    <x v="593"/>
    <n v="4247"/>
    <x v="16"/>
    <x v="19"/>
  </r>
  <r>
    <x v="0"/>
    <x v="2"/>
    <x v="2"/>
    <x v="155"/>
    <x v="278"/>
    <s v="0017000001JOw0HAAT"/>
    <x v="6336"/>
    <s v="Advertise"/>
    <s v="Advertise on QC2"/>
    <x v="2"/>
    <x v="38"/>
    <x v="93"/>
    <x v="593"/>
    <n v="6224"/>
    <x v="16"/>
    <x v="19"/>
  </r>
  <r>
    <x v="0"/>
    <x v="2"/>
    <x v="2"/>
    <x v="69"/>
    <x v="108"/>
    <s v="0017000001R61QcAAJ"/>
    <x v="6337"/>
    <s v="Advertise"/>
    <s v="Advertise on QC1"/>
    <x v="1"/>
    <x v="46"/>
    <x v="53"/>
    <x v="593"/>
    <n v="2186"/>
    <x v="16"/>
    <x v="19"/>
  </r>
  <r>
    <x v="0"/>
    <x v="9"/>
    <x v="15"/>
    <x v="145"/>
    <x v="2228"/>
    <s v="0014u00001tBxT0AAK"/>
    <x v="6338"/>
    <s v="Advertise"/>
    <s v="Advertise on QC1"/>
    <x v="5"/>
    <x v="15"/>
    <x v="94"/>
    <x v="593"/>
    <n v="9365"/>
    <x v="16"/>
    <x v="19"/>
  </r>
  <r>
    <x v="0"/>
    <x v="4"/>
    <x v="27"/>
    <x v="143"/>
    <x v="248"/>
    <s v="0017000000sttt4AAA"/>
    <x v="6135"/>
    <s v="Advertise"/>
    <s v="Advertise on QC2"/>
    <x v="1"/>
    <x v="41"/>
    <x v="63"/>
    <x v="593"/>
    <n v="4391"/>
    <x v="16"/>
    <x v="19"/>
  </r>
  <r>
    <x v="0"/>
    <x v="4"/>
    <x v="5"/>
    <x v="5"/>
    <x v="354"/>
    <s v="0010g00001dxuFDAAY"/>
    <x v="6339"/>
    <s v="Advertise"/>
    <s v="Advertise on QC1"/>
    <x v="1"/>
    <x v="5"/>
    <x v="48"/>
    <x v="593"/>
    <n v="1632"/>
    <x v="16"/>
    <x v="19"/>
  </r>
  <r>
    <x v="0"/>
    <x v="4"/>
    <x v="5"/>
    <x v="113"/>
    <x v="2229"/>
    <s v="NA"/>
    <x v="0"/>
    <s v="Platform"/>
    <s v="Platform"/>
    <x v="0"/>
    <x v="34"/>
    <x v="39"/>
    <x v="593"/>
    <n v="4053"/>
    <x v="16"/>
    <x v="19"/>
  </r>
  <r>
    <x v="2"/>
    <x v="11"/>
    <x v="17"/>
    <x v="636"/>
    <x v="2230"/>
    <s v="0017000000rQ2P2AAK"/>
    <x v="0"/>
    <s v="Platform"/>
    <s v="Platform"/>
    <x v="0"/>
    <x v="17"/>
    <x v="115"/>
    <x v="593"/>
    <n v="724"/>
    <x v="16"/>
    <x v="19"/>
  </r>
  <r>
    <x v="2"/>
    <x v="11"/>
    <x v="18"/>
    <x v="320"/>
    <x v="734"/>
    <s v="0017000000ZYYUlAAP"/>
    <x v="6340"/>
    <s v="Advertise"/>
    <s v="Advertise on QC1"/>
    <x v="1"/>
    <x v="19"/>
    <x v="120"/>
    <x v="593"/>
    <n v="2991"/>
    <x v="16"/>
    <x v="19"/>
  </r>
  <r>
    <x v="2"/>
    <x v="5"/>
    <x v="7"/>
    <x v="7"/>
    <x v="7"/>
    <s v="0017000000asbAGAAY"/>
    <x v="6341"/>
    <s v="Advertise"/>
    <s v="Advertise on QC1"/>
    <x v="5"/>
    <x v="7"/>
    <x v="7"/>
    <x v="593"/>
    <n v="7270"/>
    <x v="16"/>
    <x v="19"/>
  </r>
  <r>
    <x v="2"/>
    <x v="5"/>
    <x v="19"/>
    <x v="1"/>
    <x v="408"/>
    <s v="0010g00001i1MyEAAU"/>
    <x v="6342"/>
    <s v="Platform"/>
    <s v="Platform"/>
    <x v="4"/>
    <x v="63"/>
    <x v="100"/>
    <x v="593"/>
    <n v="8392"/>
    <x v="16"/>
    <x v="19"/>
  </r>
  <r>
    <x v="1"/>
    <x v="1"/>
    <x v="1"/>
    <x v="91"/>
    <x v="154"/>
    <s v="0017000001PvzDDAAZ"/>
    <x v="6343"/>
    <s v="Advertise"/>
    <s v="Advertise on QC2"/>
    <x v="2"/>
    <x v="1"/>
    <x v="27"/>
    <x v="594"/>
    <n v="212"/>
    <x v="17"/>
    <x v="19"/>
  </r>
  <r>
    <x v="1"/>
    <x v="1"/>
    <x v="11"/>
    <x v="11"/>
    <x v="717"/>
    <s v="0014u00001xY8d0AAC"/>
    <x v="6344"/>
    <s v="Advertise"/>
    <s v="Advertise on QC1"/>
    <x v="2"/>
    <x v="11"/>
    <x v="11"/>
    <x v="594"/>
    <n v="6096"/>
    <x v="17"/>
    <x v="19"/>
  </r>
  <r>
    <x v="0"/>
    <x v="2"/>
    <x v="2"/>
    <x v="50"/>
    <x v="216"/>
    <s v="0014u00001n1OR5AAM"/>
    <x v="6345"/>
    <s v="Advertise"/>
    <s v="Advertise on QC1"/>
    <x v="1"/>
    <x v="38"/>
    <x v="53"/>
    <x v="594"/>
    <n v="8924"/>
    <x v="17"/>
    <x v="19"/>
  </r>
  <r>
    <x v="1"/>
    <x v="3"/>
    <x v="3"/>
    <x v="1"/>
    <x v="800"/>
    <s v="0014u00001nsfMPAAY"/>
    <x v="0"/>
    <s v="Advertise"/>
    <s v="Advertise on QC2"/>
    <x v="0"/>
    <x v="3"/>
    <x v="79"/>
    <x v="594"/>
    <n v="4892"/>
    <x v="17"/>
    <x v="19"/>
  </r>
  <r>
    <x v="0"/>
    <x v="4"/>
    <x v="29"/>
    <x v="1"/>
    <x v="2231"/>
    <s v="NA"/>
    <x v="0"/>
    <s v="Platform"/>
    <s v="Platform"/>
    <x v="0"/>
    <x v="79"/>
    <x v="86"/>
    <x v="594"/>
    <n v="4192"/>
    <x v="17"/>
    <x v="19"/>
  </r>
  <r>
    <x v="0"/>
    <x v="4"/>
    <x v="5"/>
    <x v="34"/>
    <x v="1581"/>
    <s v="0014u00001yt5z2AAA"/>
    <x v="6346"/>
    <s v="Platform"/>
    <s v="Platform"/>
    <x v="6"/>
    <x v="34"/>
    <x v="39"/>
    <x v="594"/>
    <n v="9480"/>
    <x v="17"/>
    <x v="19"/>
  </r>
  <r>
    <x v="0"/>
    <x v="4"/>
    <x v="5"/>
    <x v="41"/>
    <x v="458"/>
    <s v="0010g00001YsTbbAAF"/>
    <x v="6347"/>
    <s v="Platform"/>
    <s v="Platform"/>
    <x v="4"/>
    <x v="34"/>
    <x v="63"/>
    <x v="594"/>
    <n v="672"/>
    <x v="17"/>
    <x v="19"/>
  </r>
  <r>
    <x v="0"/>
    <x v="4"/>
    <x v="5"/>
    <x v="176"/>
    <x v="336"/>
    <s v="00170000012XkxhAAC"/>
    <x v="6348"/>
    <s v="Advertise"/>
    <s v="Advertise on QC1"/>
    <x v="1"/>
    <x v="34"/>
    <x v="18"/>
    <x v="594"/>
    <n v="8011"/>
    <x v="17"/>
    <x v="19"/>
  </r>
  <r>
    <x v="2"/>
    <x v="11"/>
    <x v="17"/>
    <x v="1"/>
    <x v="2232"/>
    <s v="0017000000ajdJqAAI"/>
    <x v="6349"/>
    <s v="Platform"/>
    <s v="Platform"/>
    <x v="6"/>
    <x v="90"/>
    <x v="95"/>
    <x v="594"/>
    <n v="2874"/>
    <x v="17"/>
    <x v="19"/>
  </r>
  <r>
    <x v="2"/>
    <x v="11"/>
    <x v="17"/>
    <x v="244"/>
    <x v="545"/>
    <s v="0017000000tXSERAA4"/>
    <x v="6350"/>
    <s v="Advertise"/>
    <s v="Advertise on QC1"/>
    <x v="2"/>
    <x v="93"/>
    <x v="111"/>
    <x v="594"/>
    <n v="3843"/>
    <x v="17"/>
    <x v="19"/>
  </r>
  <r>
    <x v="2"/>
    <x v="11"/>
    <x v="18"/>
    <x v="7"/>
    <x v="2233"/>
    <s v="0010g00001jY7GuAAK"/>
    <x v="6351"/>
    <s v="Advertise"/>
    <s v="Advertise on QC1"/>
    <x v="5"/>
    <x v="18"/>
    <x v="20"/>
    <x v="594"/>
    <n v="4819"/>
    <x v="17"/>
    <x v="19"/>
  </r>
  <r>
    <x v="2"/>
    <x v="11"/>
    <x v="18"/>
    <x v="46"/>
    <x v="65"/>
    <s v="0017000000cUZF4AAO"/>
    <x v="6352"/>
    <s v="Platform"/>
    <s v="Platform w/Campaign Management"/>
    <x v="1"/>
    <x v="45"/>
    <x v="51"/>
    <x v="594"/>
    <n v="1916"/>
    <x v="17"/>
    <x v="19"/>
  </r>
  <r>
    <x v="2"/>
    <x v="5"/>
    <x v="7"/>
    <x v="7"/>
    <x v="7"/>
    <s v="0017000000asbAGAAY"/>
    <x v="6353"/>
    <s v="Advertise"/>
    <s v="Advertise on QC1"/>
    <x v="2"/>
    <x v="7"/>
    <x v="81"/>
    <x v="594"/>
    <n v="8247"/>
    <x v="17"/>
    <x v="19"/>
  </r>
  <r>
    <x v="2"/>
    <x v="6"/>
    <x v="9"/>
    <x v="9"/>
    <x v="1950"/>
    <s v="0014u00001vBph6AAC"/>
    <x v="6354"/>
    <s v="Advertise"/>
    <s v="Advertise on QC1"/>
    <x v="1"/>
    <x v="9"/>
    <x v="50"/>
    <x v="594"/>
    <n v="6553"/>
    <x v="17"/>
    <x v="19"/>
  </r>
  <r>
    <x v="2"/>
    <x v="6"/>
    <x v="24"/>
    <x v="1"/>
    <x v="2234"/>
    <s v="0014u00001xaZp9AAE"/>
    <x v="0"/>
    <s v="Advertise"/>
    <s v="Advertise on QC2"/>
    <x v="0"/>
    <x v="81"/>
    <x v="91"/>
    <x v="594"/>
    <n v="5398"/>
    <x v="17"/>
    <x v="19"/>
  </r>
  <r>
    <x v="0"/>
    <x v="0"/>
    <x v="0"/>
    <x v="85"/>
    <x v="505"/>
    <s v="0017000000wHtF1AAK"/>
    <x v="6355"/>
    <s v="Advertise"/>
    <s v="Advertise on QC1"/>
    <x v="2"/>
    <x v="66"/>
    <x v="25"/>
    <x v="595"/>
    <n v="7322"/>
    <x v="18"/>
    <x v="19"/>
  </r>
  <r>
    <x v="0"/>
    <x v="0"/>
    <x v="10"/>
    <x v="19"/>
    <x v="342"/>
    <s v="00170000012qySaAAI"/>
    <x v="6356"/>
    <s v="Advertise"/>
    <s v="Advertise on QC1"/>
    <x v="2"/>
    <x v="10"/>
    <x v="26"/>
    <x v="595"/>
    <n v="1127"/>
    <x v="18"/>
    <x v="19"/>
  </r>
  <r>
    <x v="1"/>
    <x v="1"/>
    <x v="1"/>
    <x v="32"/>
    <x v="172"/>
    <s v="0010g00001beuW7AAI"/>
    <x v="6357"/>
    <s v="Advertise"/>
    <s v="Advertise on QC1"/>
    <x v="1"/>
    <x v="74"/>
    <x v="36"/>
    <x v="595"/>
    <n v="136"/>
    <x v="18"/>
    <x v="19"/>
  </r>
  <r>
    <x v="1"/>
    <x v="1"/>
    <x v="12"/>
    <x v="60"/>
    <x v="2101"/>
    <s v="0017000001VZNtLAAX"/>
    <x v="6358"/>
    <s v="Advertise"/>
    <s v="Advertise on QC1"/>
    <x v="5"/>
    <x v="54"/>
    <x v="12"/>
    <x v="595"/>
    <n v="1228"/>
    <x v="18"/>
    <x v="19"/>
  </r>
  <r>
    <x v="2"/>
    <x v="7"/>
    <x v="22"/>
    <x v="206"/>
    <x v="431"/>
    <s v="0017000000rPq1zAAC"/>
    <x v="6359"/>
    <s v="Advertise"/>
    <s v="Advertise on QC2"/>
    <x v="2"/>
    <x v="75"/>
    <x v="80"/>
    <x v="595"/>
    <n v="4716"/>
    <x v="18"/>
    <x v="19"/>
  </r>
  <r>
    <x v="0"/>
    <x v="2"/>
    <x v="2"/>
    <x v="67"/>
    <x v="1916"/>
    <s v="0010g00001kScGAAA0"/>
    <x v="5162"/>
    <s v="Advertise"/>
    <s v="Advertise on QC2"/>
    <x v="5"/>
    <x v="38"/>
    <x v="43"/>
    <x v="595"/>
    <n v="592"/>
    <x v="18"/>
    <x v="19"/>
  </r>
  <r>
    <x v="0"/>
    <x v="9"/>
    <x v="15"/>
    <x v="23"/>
    <x v="33"/>
    <s v="0014u00001xXdHKAA0"/>
    <x v="6360"/>
    <s v="Advertise"/>
    <s v="Advertise on QC2"/>
    <x v="1"/>
    <x v="15"/>
    <x v="16"/>
    <x v="595"/>
    <n v="3531"/>
    <x v="18"/>
    <x v="19"/>
  </r>
  <r>
    <x v="0"/>
    <x v="10"/>
    <x v="16"/>
    <x v="1"/>
    <x v="991"/>
    <s v="0014u00001xZyQYAA0"/>
    <x v="6361"/>
    <s v="Advertise"/>
    <s v="Advertise on QC2"/>
    <x v="5"/>
    <x v="16"/>
    <x v="17"/>
    <x v="595"/>
    <n v="5010"/>
    <x v="18"/>
    <x v="19"/>
  </r>
  <r>
    <x v="0"/>
    <x v="4"/>
    <x v="5"/>
    <x v="34"/>
    <x v="537"/>
    <s v="0014u00001yt5rDAAQ"/>
    <x v="6362"/>
    <s v="Platform"/>
    <s v="Platform"/>
    <x v="4"/>
    <x v="34"/>
    <x v="39"/>
    <x v="595"/>
    <n v="6376"/>
    <x v="18"/>
    <x v="19"/>
  </r>
  <r>
    <x v="0"/>
    <x v="4"/>
    <x v="6"/>
    <x v="42"/>
    <x v="708"/>
    <s v="0017000000jWHk9AAG"/>
    <x v="6363"/>
    <s v="Advertise"/>
    <s v="Advertise on QC1"/>
    <x v="1"/>
    <x v="56"/>
    <x v="44"/>
    <x v="595"/>
    <n v="9618"/>
    <x v="18"/>
    <x v="19"/>
  </r>
  <r>
    <x v="0"/>
    <x v="4"/>
    <x v="25"/>
    <x v="6"/>
    <x v="77"/>
    <s v="0017000000tsB2WAAU"/>
    <x v="6364"/>
    <s v="Advertise"/>
    <s v="Advertise on QC1"/>
    <x v="1"/>
    <x v="50"/>
    <x v="6"/>
    <x v="595"/>
    <n v="7154"/>
    <x v="18"/>
    <x v="19"/>
  </r>
  <r>
    <x v="2"/>
    <x v="12"/>
    <x v="34"/>
    <x v="208"/>
    <x v="2235"/>
    <s v="0017000000stZgmAAE"/>
    <x v="6365"/>
    <s v="Platform"/>
    <s v="Platform"/>
    <x v="6"/>
    <x v="73"/>
    <x v="78"/>
    <x v="595"/>
    <n v="9325"/>
    <x v="18"/>
    <x v="19"/>
  </r>
  <r>
    <x v="2"/>
    <x v="12"/>
    <x v="23"/>
    <x v="637"/>
    <x v="2236"/>
    <s v="0017000000av3wBAAQ"/>
    <x v="6366"/>
    <s v="Advertise"/>
    <s v="Advertise on QC1"/>
    <x v="5"/>
    <x v="59"/>
    <x v="50"/>
    <x v="595"/>
    <n v="9532"/>
    <x v="18"/>
    <x v="19"/>
  </r>
  <r>
    <x v="2"/>
    <x v="11"/>
    <x v="17"/>
    <x v="15"/>
    <x v="19"/>
    <s v="0017000000SIU2zAAH"/>
    <x v="6367"/>
    <s v="Platform"/>
    <s v="Platform w/Campaign Management"/>
    <x v="2"/>
    <x v="17"/>
    <x v="19"/>
    <x v="595"/>
    <n v="1379"/>
    <x v="18"/>
    <x v="19"/>
  </r>
  <r>
    <x v="2"/>
    <x v="11"/>
    <x v="18"/>
    <x v="7"/>
    <x v="21"/>
    <s v="0017000000lmBqgAAE"/>
    <x v="6368"/>
    <s v="Advertise"/>
    <s v="Advertise on QC1"/>
    <x v="1"/>
    <x v="19"/>
    <x v="21"/>
    <x v="595"/>
    <n v="7171"/>
    <x v="18"/>
    <x v="19"/>
  </r>
  <r>
    <x v="2"/>
    <x v="5"/>
    <x v="19"/>
    <x v="1"/>
    <x v="480"/>
    <s v="0017000000jwmxBAAQ"/>
    <x v="6369"/>
    <s v="Advertise"/>
    <s v="Advertise on QC2"/>
    <x v="1"/>
    <x v="20"/>
    <x v="7"/>
    <x v="595"/>
    <n v="3598"/>
    <x v="18"/>
    <x v="19"/>
  </r>
  <r>
    <x v="2"/>
    <x v="6"/>
    <x v="24"/>
    <x v="221"/>
    <x v="489"/>
    <s v="0014u00001xa2A6AAI"/>
    <x v="6370"/>
    <s v="Advertise"/>
    <s v="Advertise on QC1"/>
    <x v="5"/>
    <x v="31"/>
    <x v="35"/>
    <x v="595"/>
    <n v="730"/>
    <x v="18"/>
    <x v="19"/>
  </r>
  <r>
    <x v="2"/>
    <x v="7"/>
    <x v="22"/>
    <x v="322"/>
    <x v="771"/>
    <s v="0014u00001xYpKPAA0"/>
    <x v="6371"/>
    <s v="Advertise"/>
    <s v="Advertise on QC1"/>
    <x v="5"/>
    <x v="28"/>
    <x v="88"/>
    <x v="596"/>
    <n v="4648"/>
    <x v="19"/>
    <x v="19"/>
  </r>
  <r>
    <x v="0"/>
    <x v="2"/>
    <x v="2"/>
    <x v="533"/>
    <x v="1665"/>
    <s v="0014u000020bOJYAA2"/>
    <x v="6372"/>
    <s v="Advertise"/>
    <s v="Advertise on QC1"/>
    <x v="2"/>
    <x v="46"/>
    <x v="53"/>
    <x v="596"/>
    <n v="2198"/>
    <x v="19"/>
    <x v="19"/>
  </r>
  <r>
    <x v="1"/>
    <x v="3"/>
    <x v="3"/>
    <x v="54"/>
    <x v="322"/>
    <s v="0010g00001dvdKdAAI"/>
    <x v="6373"/>
    <s v="Advertise"/>
    <s v="Advertise on QC1"/>
    <x v="1"/>
    <x v="33"/>
    <x v="38"/>
    <x v="596"/>
    <n v="4512"/>
    <x v="19"/>
    <x v="19"/>
  </r>
  <r>
    <x v="0"/>
    <x v="4"/>
    <x v="5"/>
    <x v="267"/>
    <x v="596"/>
    <s v="0017000000rQL2PAAW"/>
    <x v="6374"/>
    <s v="Advertise"/>
    <s v="Advertise on QC1"/>
    <x v="1"/>
    <x v="5"/>
    <x v="48"/>
    <x v="596"/>
    <n v="8348"/>
    <x v="19"/>
    <x v="19"/>
  </r>
  <r>
    <x v="0"/>
    <x v="4"/>
    <x v="5"/>
    <x v="41"/>
    <x v="617"/>
    <s v="0017000001Xh3dmAAB"/>
    <x v="6375"/>
    <s v="Advertise"/>
    <s v="Advertise on QC1"/>
    <x v="5"/>
    <x v="34"/>
    <x v="63"/>
    <x v="596"/>
    <n v="9789"/>
    <x v="19"/>
    <x v="19"/>
  </r>
  <r>
    <x v="0"/>
    <x v="4"/>
    <x v="5"/>
    <x v="176"/>
    <x v="336"/>
    <s v="00170000012XkxhAAC"/>
    <x v="6376"/>
    <s v="Advertise"/>
    <s v="Advertise on QC1"/>
    <x v="1"/>
    <x v="34"/>
    <x v="18"/>
    <x v="596"/>
    <n v="7923"/>
    <x v="19"/>
    <x v="19"/>
  </r>
  <r>
    <x v="0"/>
    <x v="4"/>
    <x v="6"/>
    <x v="42"/>
    <x v="55"/>
    <s v="0017000000ts6wWAAQ"/>
    <x v="6377"/>
    <s v="Platform"/>
    <s v="Platform w/Campaign Management"/>
    <x v="2"/>
    <x v="6"/>
    <x v="44"/>
    <x v="596"/>
    <n v="2919"/>
    <x v="19"/>
    <x v="19"/>
  </r>
  <r>
    <x v="2"/>
    <x v="11"/>
    <x v="18"/>
    <x v="7"/>
    <x v="2237"/>
    <s v="0017000001TfdKbAAJ"/>
    <x v="6378"/>
    <s v="Advertise"/>
    <s v="Advertise on QC1"/>
    <x v="2"/>
    <x v="18"/>
    <x v="20"/>
    <x v="596"/>
    <n v="1980"/>
    <x v="19"/>
    <x v="19"/>
  </r>
  <r>
    <x v="2"/>
    <x v="5"/>
    <x v="7"/>
    <x v="1"/>
    <x v="7"/>
    <s v="0017000000asbAGAAY"/>
    <x v="6379"/>
    <s v="Advertise"/>
    <s v="Advertise on QC2"/>
    <x v="1"/>
    <x v="7"/>
    <x v="7"/>
    <x v="596"/>
    <n v="585"/>
    <x v="19"/>
    <x v="19"/>
  </r>
  <r>
    <x v="2"/>
    <x v="6"/>
    <x v="9"/>
    <x v="9"/>
    <x v="78"/>
    <s v="0017000000zSReFAAW"/>
    <x v="6380"/>
    <s v="Advertise"/>
    <s v="Advertise on QC1"/>
    <x v="1"/>
    <x v="9"/>
    <x v="85"/>
    <x v="596"/>
    <n v="5918"/>
    <x v="19"/>
    <x v="19"/>
  </r>
  <r>
    <x v="0"/>
    <x v="0"/>
    <x v="0"/>
    <x v="187"/>
    <x v="2238"/>
    <s v="0014u00001yuB78AAE"/>
    <x v="6381"/>
    <s v="Advertise"/>
    <s v="Advertise on QC1"/>
    <x v="5"/>
    <x v="0"/>
    <x v="73"/>
    <x v="597"/>
    <n v="1172"/>
    <x v="20"/>
    <x v="19"/>
  </r>
  <r>
    <x v="0"/>
    <x v="0"/>
    <x v="10"/>
    <x v="7"/>
    <x v="268"/>
    <s v="0017000000trRg7AAE"/>
    <x v="6382"/>
    <s v="Advertise"/>
    <s v="Advertise on QC1"/>
    <x v="2"/>
    <x v="10"/>
    <x v="81"/>
    <x v="597"/>
    <n v="8598"/>
    <x v="20"/>
    <x v="19"/>
  </r>
  <r>
    <x v="1"/>
    <x v="1"/>
    <x v="1"/>
    <x v="172"/>
    <x v="332"/>
    <s v="0017000001O4BpXAAV"/>
    <x v="6383"/>
    <s v="Advertise"/>
    <s v="Advertise on QC1"/>
    <x v="2"/>
    <x v="32"/>
    <x v="36"/>
    <x v="597"/>
    <n v="1522"/>
    <x v="20"/>
    <x v="19"/>
  </r>
  <r>
    <x v="1"/>
    <x v="3"/>
    <x v="3"/>
    <x v="638"/>
    <x v="2082"/>
    <s v="0017000001OXe0nAAD"/>
    <x v="6384"/>
    <s v="Advertise"/>
    <s v="Advertise on QC1"/>
    <x v="5"/>
    <x v="3"/>
    <x v="3"/>
    <x v="597"/>
    <n v="5439"/>
    <x v="20"/>
    <x v="19"/>
  </r>
  <r>
    <x v="0"/>
    <x v="9"/>
    <x v="15"/>
    <x v="1"/>
    <x v="2239"/>
    <s v="0014u00001xZDmQAAW"/>
    <x v="6385"/>
    <s v="Platform"/>
    <s v="Platform"/>
    <x v="6"/>
    <x v="71"/>
    <x v="94"/>
    <x v="597"/>
    <n v="6577"/>
    <x v="20"/>
    <x v="19"/>
  </r>
  <r>
    <x v="0"/>
    <x v="4"/>
    <x v="6"/>
    <x v="64"/>
    <x v="102"/>
    <s v="0017000000moJ9FAAU"/>
    <x v="6386"/>
    <s v="Platform"/>
    <s v="Platform w/Campaign Management"/>
    <x v="1"/>
    <x v="56"/>
    <x v="44"/>
    <x v="597"/>
    <n v="1040"/>
    <x v="20"/>
    <x v="19"/>
  </r>
  <r>
    <x v="0"/>
    <x v="4"/>
    <x v="6"/>
    <x v="42"/>
    <x v="196"/>
    <s v="0014u00001ns8PVAAY"/>
    <x v="6387"/>
    <s v="Advertise"/>
    <s v="Advertise on QC1"/>
    <x v="5"/>
    <x v="6"/>
    <x v="44"/>
    <x v="597"/>
    <n v="1046"/>
    <x v="20"/>
    <x v="19"/>
  </r>
  <r>
    <x v="2"/>
    <x v="12"/>
    <x v="23"/>
    <x v="639"/>
    <x v="1299"/>
    <s v="0014u00001p505JAAQ"/>
    <x v="6388"/>
    <s v="Platform"/>
    <s v="Platform"/>
    <x v="6"/>
    <x v="59"/>
    <x v="34"/>
    <x v="597"/>
    <n v="4138"/>
    <x v="20"/>
    <x v="19"/>
  </r>
  <r>
    <x v="2"/>
    <x v="12"/>
    <x v="23"/>
    <x v="455"/>
    <x v="1260"/>
    <s v="00170000016YbzTAAS"/>
    <x v="6389"/>
    <s v="Advertise"/>
    <s v="Advertise on QC2"/>
    <x v="3"/>
    <x v="91"/>
    <x v="104"/>
    <x v="597"/>
    <n v="6103"/>
    <x v="20"/>
    <x v="19"/>
  </r>
  <r>
    <x v="2"/>
    <x v="11"/>
    <x v="17"/>
    <x v="15"/>
    <x v="19"/>
    <s v="0017000000SIU2zAAH"/>
    <x v="6390"/>
    <s v="Platform"/>
    <s v="Platform w/Campaign Management"/>
    <x v="2"/>
    <x v="17"/>
    <x v="19"/>
    <x v="597"/>
    <n v="3598"/>
    <x v="20"/>
    <x v="19"/>
  </r>
  <r>
    <x v="2"/>
    <x v="11"/>
    <x v="18"/>
    <x v="7"/>
    <x v="846"/>
    <s v="0017000000lPJBzAAO"/>
    <x v="6391"/>
    <s v="Advertise"/>
    <s v="Advertise on QC1"/>
    <x v="2"/>
    <x v="18"/>
    <x v="20"/>
    <x v="597"/>
    <n v="6559"/>
    <x v="20"/>
    <x v="19"/>
  </r>
  <r>
    <x v="2"/>
    <x v="5"/>
    <x v="7"/>
    <x v="70"/>
    <x v="632"/>
    <s v="0017000000ydppZAAQ"/>
    <x v="6392"/>
    <s v="Advertise"/>
    <s v="Advertise on QC1"/>
    <x v="2"/>
    <x v="7"/>
    <x v="22"/>
    <x v="597"/>
    <n v="3849"/>
    <x v="20"/>
    <x v="19"/>
  </r>
  <r>
    <x v="0"/>
    <x v="0"/>
    <x v="10"/>
    <x v="59"/>
    <x v="2240"/>
    <s v="NA"/>
    <x v="0"/>
    <s v="Platform"/>
    <s v="Platform"/>
    <x v="0"/>
    <x v="52"/>
    <x v="60"/>
    <x v="598"/>
    <n v="2455"/>
    <x v="21"/>
    <x v="19"/>
  </r>
  <r>
    <x v="0"/>
    <x v="0"/>
    <x v="10"/>
    <x v="135"/>
    <x v="238"/>
    <s v="0014u00001xXoBXAA0"/>
    <x v="6393"/>
    <s v="Advertise"/>
    <s v="Advertise on QC1"/>
    <x v="1"/>
    <x v="25"/>
    <x v="25"/>
    <x v="598"/>
    <n v="3897"/>
    <x v="21"/>
    <x v="19"/>
  </r>
  <r>
    <x v="1"/>
    <x v="1"/>
    <x v="11"/>
    <x v="11"/>
    <x v="758"/>
    <s v="0014u00001wRjZUAA0"/>
    <x v="6394"/>
    <s v="Advertise"/>
    <s v="Advertise on QC1"/>
    <x v="5"/>
    <x v="11"/>
    <x v="11"/>
    <x v="598"/>
    <n v="6081"/>
    <x v="21"/>
    <x v="19"/>
  </r>
  <r>
    <x v="2"/>
    <x v="7"/>
    <x v="22"/>
    <x v="250"/>
    <x v="1267"/>
    <s v="0017000001SoS1TAAV"/>
    <x v="6395"/>
    <s v="Advertise"/>
    <s v="Advertise on QC2"/>
    <x v="1"/>
    <x v="28"/>
    <x v="37"/>
    <x v="598"/>
    <n v="4608"/>
    <x v="21"/>
    <x v="19"/>
  </r>
  <r>
    <x v="0"/>
    <x v="2"/>
    <x v="2"/>
    <x v="69"/>
    <x v="108"/>
    <s v="0017000001R61QcAAJ"/>
    <x v="6396"/>
    <s v="Advertise"/>
    <s v="Advertise on QC1"/>
    <x v="1"/>
    <x v="46"/>
    <x v="53"/>
    <x v="598"/>
    <n v="7621"/>
    <x v="21"/>
    <x v="19"/>
  </r>
  <r>
    <x v="1"/>
    <x v="3"/>
    <x v="3"/>
    <x v="54"/>
    <x v="1117"/>
    <s v="0014u00001uS0q3AAC"/>
    <x v="6397"/>
    <s v="Advertise"/>
    <s v="Advertise on QC1"/>
    <x v="2"/>
    <x v="33"/>
    <x v="38"/>
    <x v="598"/>
    <n v="1018"/>
    <x v="21"/>
    <x v="19"/>
  </r>
  <r>
    <x v="1"/>
    <x v="3"/>
    <x v="3"/>
    <x v="147"/>
    <x v="264"/>
    <s v="0010g00001guWdDAAU"/>
    <x v="6398"/>
    <s v="Advertise"/>
    <s v="Advertise on QC1"/>
    <x v="1"/>
    <x v="67"/>
    <x v="3"/>
    <x v="598"/>
    <n v="9889"/>
    <x v="21"/>
    <x v="19"/>
  </r>
  <r>
    <x v="1"/>
    <x v="3"/>
    <x v="3"/>
    <x v="131"/>
    <x v="2139"/>
    <s v="0014u000020bc9YAAQ"/>
    <x v="6399"/>
    <s v="Advertise"/>
    <s v="Advertise on QC1"/>
    <x v="5"/>
    <x v="3"/>
    <x v="3"/>
    <x v="598"/>
    <n v="7087"/>
    <x v="21"/>
    <x v="19"/>
  </r>
  <r>
    <x v="0"/>
    <x v="10"/>
    <x v="16"/>
    <x v="1"/>
    <x v="180"/>
    <s v="0017000001R3R3jAAF"/>
    <x v="0"/>
    <s v="Advertise"/>
    <s v="Advertise on QC2"/>
    <x v="0"/>
    <x v="48"/>
    <x v="55"/>
    <x v="598"/>
    <n v="3673"/>
    <x v="21"/>
    <x v="19"/>
  </r>
  <r>
    <x v="0"/>
    <x v="10"/>
    <x v="16"/>
    <x v="52"/>
    <x v="2241"/>
    <s v="0014u000022QmJLAA0"/>
    <x v="6400"/>
    <s v="Platform"/>
    <s v="Platform"/>
    <x v="8"/>
    <x v="48"/>
    <x v="55"/>
    <x v="598"/>
    <n v="2147"/>
    <x v="21"/>
    <x v="19"/>
  </r>
  <r>
    <x v="0"/>
    <x v="4"/>
    <x v="5"/>
    <x v="5"/>
    <x v="1870"/>
    <s v="0017000000yE12LAAS"/>
    <x v="6401"/>
    <s v="Advertise"/>
    <s v="Advertise on QC1"/>
    <x v="1"/>
    <x v="5"/>
    <x v="18"/>
    <x v="598"/>
    <n v="8869"/>
    <x v="21"/>
    <x v="19"/>
  </r>
  <r>
    <x v="0"/>
    <x v="4"/>
    <x v="5"/>
    <x v="169"/>
    <x v="706"/>
    <s v="0014u00001p6jpUAAQ"/>
    <x v="6402"/>
    <s v="Platform"/>
    <s v="Platform"/>
    <x v="6"/>
    <x v="34"/>
    <x v="39"/>
    <x v="598"/>
    <n v="7038"/>
    <x v="21"/>
    <x v="19"/>
  </r>
  <r>
    <x v="2"/>
    <x v="12"/>
    <x v="23"/>
    <x v="640"/>
    <x v="2242"/>
    <s v="0014u00001yuNArAAM"/>
    <x v="6403"/>
    <s v="Advertise"/>
    <s v="Performance Test IO"/>
    <x v="2"/>
    <x v="80"/>
    <x v="34"/>
    <x v="598"/>
    <n v="7150"/>
    <x v="21"/>
    <x v="19"/>
  </r>
  <r>
    <x v="2"/>
    <x v="11"/>
    <x v="17"/>
    <x v="48"/>
    <x v="2243"/>
    <s v="0014u00001yt3O3AAI"/>
    <x v="6404"/>
    <s v="Advertise"/>
    <s v="Advertise on QC1"/>
    <x v="5"/>
    <x v="47"/>
    <x v="50"/>
    <x v="598"/>
    <n v="280"/>
    <x v="21"/>
    <x v="19"/>
  </r>
  <r>
    <x v="2"/>
    <x v="5"/>
    <x v="19"/>
    <x v="375"/>
    <x v="924"/>
    <s v="0017000000ashyuAAA"/>
    <x v="6405"/>
    <s v="Advertise"/>
    <s v="Advertise on QC2"/>
    <x v="1"/>
    <x v="20"/>
    <x v="7"/>
    <x v="598"/>
    <n v="8040"/>
    <x v="21"/>
    <x v="19"/>
  </r>
  <r>
    <x v="2"/>
    <x v="6"/>
    <x v="9"/>
    <x v="80"/>
    <x v="1292"/>
    <s v="0010g00001jWVcgAAG"/>
    <x v="6406"/>
    <s v="Advertise"/>
    <s v="Advertise on QC1"/>
    <x v="1"/>
    <x v="51"/>
    <x v="9"/>
    <x v="598"/>
    <n v="2060"/>
    <x v="21"/>
    <x v="19"/>
  </r>
  <r>
    <x v="2"/>
    <x v="14"/>
    <x v="33"/>
    <x v="7"/>
    <x v="2244"/>
    <s v="0014u00001xYZcaAAG"/>
    <x v="6407"/>
    <s v="Advertise"/>
    <s v="Advertise on QC1"/>
    <x v="5"/>
    <x v="64"/>
    <x v="57"/>
    <x v="598"/>
    <n v="5451"/>
    <x v="21"/>
    <x v="19"/>
  </r>
  <r>
    <x v="2"/>
    <x v="14"/>
    <x v="33"/>
    <x v="43"/>
    <x v="1053"/>
    <s v="0014u00001vCXNaAAO"/>
    <x v="6408"/>
    <s v="Advertise"/>
    <s v="Advertise on QC1"/>
    <x v="5"/>
    <x v="64"/>
    <x v="31"/>
    <x v="598"/>
    <n v="1361"/>
    <x v="21"/>
    <x v="19"/>
  </r>
  <r>
    <x v="1"/>
    <x v="1"/>
    <x v="1"/>
    <x v="478"/>
    <x v="330"/>
    <s v="0010g00001hzm3zAAA"/>
    <x v="6409"/>
    <s v="Advertise"/>
    <s v="Advertise on QC2"/>
    <x v="3"/>
    <x v="1"/>
    <x v="27"/>
    <x v="599"/>
    <n v="2446"/>
    <x v="22"/>
    <x v="19"/>
  </r>
  <r>
    <x v="1"/>
    <x v="1"/>
    <x v="11"/>
    <x v="202"/>
    <x v="769"/>
    <s v="0014u00001vDY9dAAG"/>
    <x v="6410"/>
    <s v="Advertise"/>
    <s v="Advertise on QC2"/>
    <x v="1"/>
    <x v="11"/>
    <x v="11"/>
    <x v="599"/>
    <n v="7366"/>
    <x v="22"/>
    <x v="19"/>
  </r>
  <r>
    <x v="0"/>
    <x v="8"/>
    <x v="14"/>
    <x v="641"/>
    <x v="1888"/>
    <s v="NA"/>
    <x v="0"/>
    <s v="Platform"/>
    <s v="Platform"/>
    <x v="0"/>
    <x v="69"/>
    <x v="122"/>
    <x v="599"/>
    <n v="7082"/>
    <x v="22"/>
    <x v="19"/>
  </r>
  <r>
    <x v="0"/>
    <x v="2"/>
    <x v="2"/>
    <x v="642"/>
    <x v="2245"/>
    <s v="0017000001P0nQiAAJ"/>
    <x v="6411"/>
    <s v="Platform"/>
    <s v="Platform"/>
    <x v="4"/>
    <x v="38"/>
    <x v="2"/>
    <x v="599"/>
    <n v="9509"/>
    <x v="22"/>
    <x v="19"/>
  </r>
  <r>
    <x v="0"/>
    <x v="2"/>
    <x v="2"/>
    <x v="218"/>
    <x v="476"/>
    <s v="0017000001TdlPYAAZ"/>
    <x v="6412"/>
    <s v="Advertise"/>
    <s v="Advertise on QC1"/>
    <x v="2"/>
    <x v="46"/>
    <x v="53"/>
    <x v="599"/>
    <n v="7392"/>
    <x v="22"/>
    <x v="19"/>
  </r>
  <r>
    <x v="1"/>
    <x v="3"/>
    <x v="3"/>
    <x v="1"/>
    <x v="1318"/>
    <s v="0010g00001dx9Z2AAI"/>
    <x v="6413"/>
    <s v="Platform"/>
    <s v="Platform"/>
    <x v="6"/>
    <x v="3"/>
    <x v="3"/>
    <x v="599"/>
    <n v="7667"/>
    <x v="22"/>
    <x v="19"/>
  </r>
  <r>
    <x v="1"/>
    <x v="3"/>
    <x v="3"/>
    <x v="28"/>
    <x v="131"/>
    <s v="0010g00001hz0MKAAY"/>
    <x v="6414"/>
    <s v="Platform"/>
    <s v="Platform w/Campaign Management"/>
    <x v="1"/>
    <x v="29"/>
    <x v="33"/>
    <x v="599"/>
    <n v="3146"/>
    <x v="22"/>
    <x v="19"/>
  </r>
  <r>
    <x v="0"/>
    <x v="10"/>
    <x v="16"/>
    <x v="216"/>
    <x v="471"/>
    <s v="0010g00001mzo4ZAAQ"/>
    <x v="6415"/>
    <s v="Advertise"/>
    <s v="Advertise on QC1"/>
    <x v="1"/>
    <x v="48"/>
    <x v="62"/>
    <x v="599"/>
    <n v="437"/>
    <x v="22"/>
    <x v="19"/>
  </r>
  <r>
    <x v="0"/>
    <x v="4"/>
    <x v="29"/>
    <x v="1"/>
    <x v="192"/>
    <s v="0014u00001tBS6KAAW"/>
    <x v="6416"/>
    <s v="Platform"/>
    <s v="Platform w/Campaign Management"/>
    <x v="1"/>
    <x v="55"/>
    <x v="66"/>
    <x v="599"/>
    <n v="8977"/>
    <x v="22"/>
    <x v="19"/>
  </r>
  <r>
    <x v="0"/>
    <x v="4"/>
    <x v="4"/>
    <x v="1"/>
    <x v="678"/>
    <s v="0017000000hIiqDAAS"/>
    <x v="6417"/>
    <s v="Platform"/>
    <s v="Platform"/>
    <x v="4"/>
    <x v="76"/>
    <x v="4"/>
    <x v="599"/>
    <n v="7961"/>
    <x v="22"/>
    <x v="19"/>
  </r>
  <r>
    <x v="0"/>
    <x v="4"/>
    <x v="4"/>
    <x v="115"/>
    <x v="2102"/>
    <s v="0017000000vTi6AAAS"/>
    <x v="6418"/>
    <s v="Platform"/>
    <s v="Platform"/>
    <x v="11"/>
    <x v="76"/>
    <x v="4"/>
    <x v="599"/>
    <n v="6248"/>
    <x v="22"/>
    <x v="19"/>
  </r>
  <r>
    <x v="0"/>
    <x v="4"/>
    <x v="5"/>
    <x v="5"/>
    <x v="1870"/>
    <s v="0017000000yE12LAAS"/>
    <x v="6419"/>
    <s v="Advertise"/>
    <s v="Advertise on QC1"/>
    <x v="1"/>
    <x v="5"/>
    <x v="18"/>
    <x v="599"/>
    <n v="5312"/>
    <x v="22"/>
    <x v="19"/>
  </r>
  <r>
    <x v="0"/>
    <x v="4"/>
    <x v="5"/>
    <x v="44"/>
    <x v="355"/>
    <s v="0010g00001bf7DbAAI"/>
    <x v="6420"/>
    <s v="Advertise"/>
    <s v="Advertise on QC1"/>
    <x v="2"/>
    <x v="85"/>
    <x v="48"/>
    <x v="599"/>
    <n v="2679"/>
    <x v="22"/>
    <x v="19"/>
  </r>
  <r>
    <x v="0"/>
    <x v="4"/>
    <x v="6"/>
    <x v="42"/>
    <x v="910"/>
    <s v="0017000000ixRVYAA2"/>
    <x v="5934"/>
    <s v="Advertise"/>
    <s v="Advertise on QC2"/>
    <x v="2"/>
    <x v="6"/>
    <x v="44"/>
    <x v="599"/>
    <n v="3790"/>
    <x v="22"/>
    <x v="19"/>
  </r>
  <r>
    <x v="0"/>
    <x v="4"/>
    <x v="6"/>
    <x v="42"/>
    <x v="1634"/>
    <s v="0017000000r0rB8AAI"/>
    <x v="6421"/>
    <s v="Platform"/>
    <s v="Platform"/>
    <x v="4"/>
    <x v="6"/>
    <x v="44"/>
    <x v="599"/>
    <n v="4068"/>
    <x v="22"/>
    <x v="19"/>
  </r>
  <r>
    <x v="2"/>
    <x v="12"/>
    <x v="23"/>
    <x v="328"/>
    <x v="2246"/>
    <s v="0017000000atH8lAAE"/>
    <x v="6422"/>
    <s v="Platform"/>
    <s v="Platform"/>
    <x v="6"/>
    <x v="91"/>
    <x v="109"/>
    <x v="599"/>
    <n v="3552"/>
    <x v="22"/>
    <x v="19"/>
  </r>
  <r>
    <x v="2"/>
    <x v="11"/>
    <x v="17"/>
    <x v="15"/>
    <x v="19"/>
    <s v="0017000000SIU2zAAH"/>
    <x v="6423"/>
    <s v="Platform"/>
    <s v="Platform w/Campaign Management"/>
    <x v="2"/>
    <x v="17"/>
    <x v="19"/>
    <x v="599"/>
    <n v="5963"/>
    <x v="22"/>
    <x v="19"/>
  </r>
  <r>
    <x v="2"/>
    <x v="11"/>
    <x v="17"/>
    <x v="547"/>
    <x v="1510"/>
    <s v="0017000000bTzCtAAK"/>
    <x v="6424"/>
    <s v="Platform"/>
    <s v="Platform w/Campaign Management"/>
    <x v="5"/>
    <x v="47"/>
    <x v="111"/>
    <x v="599"/>
    <n v="1461"/>
    <x v="22"/>
    <x v="19"/>
  </r>
  <r>
    <x v="2"/>
    <x v="11"/>
    <x v="18"/>
    <x v="7"/>
    <x v="523"/>
    <s v="0017000000kOfsZAAS"/>
    <x v="6425"/>
    <s v="Advertise"/>
    <s v="Advertise on QC1"/>
    <x v="2"/>
    <x v="18"/>
    <x v="20"/>
    <x v="599"/>
    <n v="4786"/>
    <x v="22"/>
    <x v="19"/>
  </r>
  <r>
    <x v="2"/>
    <x v="11"/>
    <x v="18"/>
    <x v="46"/>
    <x v="65"/>
    <s v="0017000000cUZF4AAO"/>
    <x v="6426"/>
    <s v="Platform"/>
    <s v="Platform w/Campaign Management"/>
    <x v="2"/>
    <x v="45"/>
    <x v="51"/>
    <x v="599"/>
    <n v="7991"/>
    <x v="22"/>
    <x v="19"/>
  </r>
  <r>
    <x v="0"/>
    <x v="0"/>
    <x v="0"/>
    <x v="1"/>
    <x v="1822"/>
    <s v="0010g00001YEgeHAAT"/>
    <x v="6427"/>
    <s v="Advertise"/>
    <s v="Advertise on QC2"/>
    <x v="2"/>
    <x v="23"/>
    <x v="26"/>
    <x v="600"/>
    <n v="5347"/>
    <x v="23"/>
    <x v="19"/>
  </r>
  <r>
    <x v="1"/>
    <x v="1"/>
    <x v="11"/>
    <x v="1"/>
    <x v="1992"/>
    <s v="0014u000020byEOAAY"/>
    <x v="5397"/>
    <s v="Advertise"/>
    <s v="Advertise on QC2"/>
    <x v="5"/>
    <x v="11"/>
    <x v="11"/>
    <x v="600"/>
    <n v="7600"/>
    <x v="23"/>
    <x v="19"/>
  </r>
  <r>
    <x v="2"/>
    <x v="7"/>
    <x v="21"/>
    <x v="1"/>
    <x v="2247"/>
    <s v="0010g00001gvxpcAAA"/>
    <x v="6428"/>
    <s v="Platform"/>
    <s v="Platform"/>
    <x v="6"/>
    <x v="26"/>
    <x v="32"/>
    <x v="600"/>
    <n v="5121"/>
    <x v="23"/>
    <x v="19"/>
  </r>
  <r>
    <x v="0"/>
    <x v="4"/>
    <x v="29"/>
    <x v="1"/>
    <x v="2248"/>
    <s v="0017000001WCmR9AAL"/>
    <x v="6429"/>
    <s v="Platform"/>
    <s v="Platform"/>
    <x v="4"/>
    <x v="55"/>
    <x v="56"/>
    <x v="600"/>
    <n v="7374"/>
    <x v="23"/>
    <x v="19"/>
  </r>
  <r>
    <x v="0"/>
    <x v="4"/>
    <x v="4"/>
    <x v="4"/>
    <x v="4"/>
    <s v="0014u00001wOyNqAAK"/>
    <x v="6430"/>
    <s v="Advertise"/>
    <s v="Advertise on QC1"/>
    <x v="1"/>
    <x v="4"/>
    <x v="4"/>
    <x v="600"/>
    <n v="2804"/>
    <x v="23"/>
    <x v="19"/>
  </r>
  <r>
    <x v="0"/>
    <x v="4"/>
    <x v="4"/>
    <x v="152"/>
    <x v="273"/>
    <s v="0017000000nD3RwAAK"/>
    <x v="6431"/>
    <s v="Platform"/>
    <s v="Platform w/Campaign Management"/>
    <x v="1"/>
    <x v="76"/>
    <x v="74"/>
    <x v="600"/>
    <n v="9948"/>
    <x v="23"/>
    <x v="19"/>
  </r>
  <r>
    <x v="0"/>
    <x v="4"/>
    <x v="5"/>
    <x v="5"/>
    <x v="745"/>
    <s v="0017000001O0e37AAB"/>
    <x v="6432"/>
    <s v="Advertise"/>
    <s v="Advertise on QC1"/>
    <x v="1"/>
    <x v="5"/>
    <x v="62"/>
    <x v="600"/>
    <n v="2384"/>
    <x v="23"/>
    <x v="19"/>
  </r>
  <r>
    <x v="0"/>
    <x v="4"/>
    <x v="25"/>
    <x v="103"/>
    <x v="2169"/>
    <s v="0010g00001lyzepAAA"/>
    <x v="6433"/>
    <s v="Advertise"/>
    <s v="Advertise on QC1"/>
    <x v="5"/>
    <x v="50"/>
    <x v="6"/>
    <x v="600"/>
    <n v="2926"/>
    <x v="23"/>
    <x v="19"/>
  </r>
  <r>
    <x v="2"/>
    <x v="11"/>
    <x v="18"/>
    <x v="1"/>
    <x v="748"/>
    <s v="0017000000kOfsrAAC"/>
    <x v="6434"/>
    <s v="Advertise"/>
    <s v="Advertise on QC2"/>
    <x v="2"/>
    <x v="18"/>
    <x v="20"/>
    <x v="600"/>
    <n v="7151"/>
    <x v="23"/>
    <x v="19"/>
  </r>
  <r>
    <x v="2"/>
    <x v="6"/>
    <x v="9"/>
    <x v="255"/>
    <x v="1697"/>
    <s v="0010g00001gtst0AAA"/>
    <x v="6435"/>
    <s v="Advertise"/>
    <s v="Advertise on QC1"/>
    <x v="3"/>
    <x v="9"/>
    <x v="45"/>
    <x v="600"/>
    <n v="3054"/>
    <x v="23"/>
    <x v="19"/>
  </r>
  <r>
    <x v="2"/>
    <x v="6"/>
    <x v="9"/>
    <x v="80"/>
    <x v="1292"/>
    <s v="0010g00001jWVcgAAG"/>
    <x v="6436"/>
    <s v="Advertise"/>
    <s v="Advertise on QC1"/>
    <x v="1"/>
    <x v="51"/>
    <x v="9"/>
    <x v="600"/>
    <n v="1883"/>
    <x v="23"/>
    <x v="19"/>
  </r>
  <r>
    <x v="0"/>
    <x v="0"/>
    <x v="0"/>
    <x v="7"/>
    <x v="672"/>
    <s v="0010g00001mUvi5AAC"/>
    <x v="6437"/>
    <s v="Advertise"/>
    <s v="Advertise on QC1"/>
    <x v="1"/>
    <x v="0"/>
    <x v="73"/>
    <x v="601"/>
    <n v="8031"/>
    <x v="24"/>
    <x v="19"/>
  </r>
  <r>
    <x v="0"/>
    <x v="0"/>
    <x v="10"/>
    <x v="59"/>
    <x v="2249"/>
    <s v="NA"/>
    <x v="0"/>
    <s v="Platform"/>
    <s v="Platform"/>
    <x v="0"/>
    <x v="52"/>
    <x v="60"/>
    <x v="601"/>
    <n v="1977"/>
    <x v="24"/>
    <x v="19"/>
  </r>
  <r>
    <x v="1"/>
    <x v="1"/>
    <x v="1"/>
    <x v="1"/>
    <x v="856"/>
    <s v="0017000001TcoUwAAJ"/>
    <x v="6438"/>
    <s v="Advertise"/>
    <s v="Advertise on QC2"/>
    <x v="1"/>
    <x v="36"/>
    <x v="41"/>
    <x v="601"/>
    <n v="9157"/>
    <x v="24"/>
    <x v="19"/>
  </r>
  <r>
    <x v="1"/>
    <x v="1"/>
    <x v="12"/>
    <x v="12"/>
    <x v="12"/>
    <s v="0017000001VXSDEAA5"/>
    <x v="6439"/>
    <s v="Advertise"/>
    <s v="Advertise on QC1"/>
    <x v="1"/>
    <x v="12"/>
    <x v="12"/>
    <x v="601"/>
    <n v="6889"/>
    <x v="24"/>
    <x v="19"/>
  </r>
  <r>
    <x v="1"/>
    <x v="1"/>
    <x v="12"/>
    <x v="334"/>
    <x v="580"/>
    <s v="0014u00001wNdexAAC"/>
    <x v="0"/>
    <s v="Platform"/>
    <s v="Platform"/>
    <x v="0"/>
    <x v="12"/>
    <x v="59"/>
    <x v="601"/>
    <n v="5771"/>
    <x v="24"/>
    <x v="19"/>
  </r>
  <r>
    <x v="2"/>
    <x v="7"/>
    <x v="13"/>
    <x v="565"/>
    <x v="1277"/>
    <s v="0017000000av3qJAAQ"/>
    <x v="6440"/>
    <s v="Platform"/>
    <s v="Platform"/>
    <x v="4"/>
    <x v="40"/>
    <x v="46"/>
    <x v="601"/>
    <n v="8827"/>
    <x v="24"/>
    <x v="19"/>
  </r>
  <r>
    <x v="0"/>
    <x v="13"/>
    <x v="26"/>
    <x v="1"/>
    <x v="498"/>
    <s v="0017000000vppSQAAY"/>
    <x v="6441"/>
    <s v="Advertise"/>
    <s v="Advertise on QC2"/>
    <x v="1"/>
    <x v="37"/>
    <x v="92"/>
    <x v="601"/>
    <n v="806"/>
    <x v="24"/>
    <x v="19"/>
  </r>
  <r>
    <x v="0"/>
    <x v="2"/>
    <x v="2"/>
    <x v="1"/>
    <x v="148"/>
    <s v="0017000001R3LvBAAV"/>
    <x v="6442"/>
    <s v="Advertise"/>
    <s v="Advertise on QC2"/>
    <x v="2"/>
    <x v="38"/>
    <x v="43"/>
    <x v="601"/>
    <n v="3454"/>
    <x v="24"/>
    <x v="19"/>
  </r>
  <r>
    <x v="0"/>
    <x v="2"/>
    <x v="2"/>
    <x v="155"/>
    <x v="278"/>
    <s v="0017000001JOw0HAAT"/>
    <x v="6443"/>
    <s v="Advertise"/>
    <s v="Advertise on QC2"/>
    <x v="1"/>
    <x v="38"/>
    <x v="93"/>
    <x v="601"/>
    <n v="8657"/>
    <x v="24"/>
    <x v="19"/>
  </r>
  <r>
    <x v="1"/>
    <x v="3"/>
    <x v="3"/>
    <x v="82"/>
    <x v="132"/>
    <s v="0010g00001Ys59OAAR"/>
    <x v="6444"/>
    <s v="Advertise"/>
    <s v="Advertise on QC1"/>
    <x v="1"/>
    <x v="29"/>
    <x v="65"/>
    <x v="601"/>
    <n v="2468"/>
    <x v="24"/>
    <x v="19"/>
  </r>
  <r>
    <x v="0"/>
    <x v="9"/>
    <x v="15"/>
    <x v="23"/>
    <x v="33"/>
    <s v="0014u00001xXdHKAA0"/>
    <x v="6445"/>
    <s v="Advertise"/>
    <s v="Advertise on QC2"/>
    <x v="1"/>
    <x v="15"/>
    <x v="29"/>
    <x v="601"/>
    <n v="1793"/>
    <x v="24"/>
    <x v="19"/>
  </r>
  <r>
    <x v="0"/>
    <x v="4"/>
    <x v="5"/>
    <x v="1"/>
    <x v="336"/>
    <s v="00170000012XkxhAAC"/>
    <x v="2573"/>
    <s v="Advertise"/>
    <s v="Advertise on QC2"/>
    <x v="1"/>
    <x v="34"/>
    <x v="18"/>
    <x v="601"/>
    <n v="3116"/>
    <x v="24"/>
    <x v="19"/>
  </r>
  <r>
    <x v="0"/>
    <x v="4"/>
    <x v="5"/>
    <x v="41"/>
    <x v="1301"/>
    <s v="0010g00001gutVJAAY"/>
    <x v="6446"/>
    <s v="Platform"/>
    <s v="Platform"/>
    <x v="6"/>
    <x v="34"/>
    <x v="63"/>
    <x v="601"/>
    <n v="1419"/>
    <x v="24"/>
    <x v="19"/>
  </r>
  <r>
    <x v="0"/>
    <x v="4"/>
    <x v="5"/>
    <x v="567"/>
    <x v="1731"/>
    <s v="0014u00001xa0s3AAA"/>
    <x v="4439"/>
    <s v="Platform"/>
    <s v="Platform"/>
    <x v="4"/>
    <x v="5"/>
    <x v="39"/>
    <x v="601"/>
    <n v="5688"/>
    <x v="24"/>
    <x v="19"/>
  </r>
  <r>
    <x v="2"/>
    <x v="11"/>
    <x v="18"/>
    <x v="1"/>
    <x v="539"/>
    <s v="0017000000kOgyqAAC"/>
    <x v="6447"/>
    <s v="Advertise"/>
    <s v="Advertise on QC2"/>
    <x v="2"/>
    <x v="18"/>
    <x v="20"/>
    <x v="601"/>
    <n v="3220"/>
    <x v="24"/>
    <x v="19"/>
  </r>
  <r>
    <x v="2"/>
    <x v="5"/>
    <x v="19"/>
    <x v="7"/>
    <x v="163"/>
    <s v="0017000000WVbN0AAL"/>
    <x v="6448"/>
    <s v="Advertise"/>
    <s v="Advertise on QC1"/>
    <x v="2"/>
    <x v="72"/>
    <x v="77"/>
    <x v="601"/>
    <n v="5080"/>
    <x v="24"/>
    <x v="19"/>
  </r>
  <r>
    <x v="2"/>
    <x v="6"/>
    <x v="8"/>
    <x v="514"/>
    <x v="1556"/>
    <s v="0017000001ETdhvAAD"/>
    <x v="6449"/>
    <s v="Advertise"/>
    <s v="Advertise on QC1"/>
    <x v="5"/>
    <x v="87"/>
    <x v="45"/>
    <x v="601"/>
    <n v="8197"/>
    <x v="24"/>
    <x v="19"/>
  </r>
  <r>
    <x v="2"/>
    <x v="6"/>
    <x v="24"/>
    <x v="397"/>
    <x v="1644"/>
    <s v="0014u00001ywewDAAQ"/>
    <x v="6450"/>
    <s v="Advertise"/>
    <s v="Advertise on QC2"/>
    <x v="5"/>
    <x v="81"/>
    <x v="85"/>
    <x v="601"/>
    <n v="1771"/>
    <x v="24"/>
    <x v="19"/>
  </r>
  <r>
    <x v="0"/>
    <x v="13"/>
    <x v="26"/>
    <x v="154"/>
    <x v="293"/>
    <s v="0010g00001hyquJAAQ"/>
    <x v="6451"/>
    <s v="Advertise"/>
    <s v="Advertise on QC1"/>
    <x v="1"/>
    <x v="37"/>
    <x v="92"/>
    <x v="602"/>
    <n v="890"/>
    <x v="25"/>
    <x v="19"/>
  </r>
  <r>
    <x v="0"/>
    <x v="2"/>
    <x v="2"/>
    <x v="68"/>
    <x v="106"/>
    <s v="0017000001R6JhFAAV"/>
    <x v="3688"/>
    <s v="Advertise"/>
    <s v="Advertise on QC2"/>
    <x v="1"/>
    <x v="38"/>
    <x v="43"/>
    <x v="602"/>
    <n v="7893"/>
    <x v="25"/>
    <x v="19"/>
  </r>
  <r>
    <x v="0"/>
    <x v="10"/>
    <x v="16"/>
    <x v="52"/>
    <x v="2250"/>
    <s v="NA"/>
    <x v="0"/>
    <s v="Platform"/>
    <s v="Platform"/>
    <x v="0"/>
    <x v="48"/>
    <x v="55"/>
    <x v="602"/>
    <n v="1725"/>
    <x v="25"/>
    <x v="19"/>
  </r>
  <r>
    <x v="0"/>
    <x v="4"/>
    <x v="5"/>
    <x v="267"/>
    <x v="596"/>
    <s v="0017000000rQL2PAAW"/>
    <x v="6452"/>
    <s v="Advertise"/>
    <s v="Advertise on QC1"/>
    <x v="1"/>
    <x v="5"/>
    <x v="48"/>
    <x v="602"/>
    <n v="2214"/>
    <x v="25"/>
    <x v="19"/>
  </r>
  <r>
    <x v="0"/>
    <x v="4"/>
    <x v="5"/>
    <x v="163"/>
    <x v="713"/>
    <s v="0017000000tVaWRAA0"/>
    <x v="6453"/>
    <s v="Advertise"/>
    <s v="Advertise on QC1"/>
    <x v="2"/>
    <x v="5"/>
    <x v="48"/>
    <x v="602"/>
    <n v="7304"/>
    <x v="25"/>
    <x v="19"/>
  </r>
  <r>
    <x v="2"/>
    <x v="12"/>
    <x v="28"/>
    <x v="45"/>
    <x v="61"/>
    <s v="00170000014NhzIAAS"/>
    <x v="6454"/>
    <s v="Advertise"/>
    <s v="Advertise on QC1"/>
    <x v="2"/>
    <x v="43"/>
    <x v="49"/>
    <x v="602"/>
    <n v="7534"/>
    <x v="25"/>
    <x v="19"/>
  </r>
  <r>
    <x v="2"/>
    <x v="11"/>
    <x v="18"/>
    <x v="7"/>
    <x v="741"/>
    <s v="0017000000ofsPQAAY"/>
    <x v="6455"/>
    <s v="Advertise"/>
    <s v="Advertise on QC1"/>
    <x v="2"/>
    <x v="18"/>
    <x v="50"/>
    <x v="602"/>
    <n v="7406"/>
    <x v="25"/>
    <x v="19"/>
  </r>
  <r>
    <x v="2"/>
    <x v="6"/>
    <x v="8"/>
    <x v="8"/>
    <x v="1538"/>
    <s v="0017000001VXmcqAAD"/>
    <x v="6456"/>
    <s v="Advertise"/>
    <s v="Advertise on QC1"/>
    <x v="2"/>
    <x v="8"/>
    <x v="8"/>
    <x v="602"/>
    <n v="8335"/>
    <x v="25"/>
    <x v="19"/>
  </r>
  <r>
    <x v="0"/>
    <x v="0"/>
    <x v="10"/>
    <x v="117"/>
    <x v="251"/>
    <s v="0017000000trxCIAAY"/>
    <x v="6457"/>
    <s v="Advertise"/>
    <s v="Advertise on QC2"/>
    <x v="1"/>
    <x v="25"/>
    <x v="15"/>
    <x v="603"/>
    <n v="7080"/>
    <x v="26"/>
    <x v="19"/>
  </r>
  <r>
    <x v="1"/>
    <x v="1"/>
    <x v="1"/>
    <x v="279"/>
    <x v="569"/>
    <s v="0017000001GbWfpAAF"/>
    <x v="6458"/>
    <s v="Advertise"/>
    <s v="Advertise on QC1"/>
    <x v="1"/>
    <x v="36"/>
    <x v="117"/>
    <x v="603"/>
    <n v="443"/>
    <x v="26"/>
    <x v="19"/>
  </r>
  <r>
    <x v="1"/>
    <x v="1"/>
    <x v="1"/>
    <x v="172"/>
    <x v="332"/>
    <s v="0017000001O4BpXAAV"/>
    <x v="6459"/>
    <s v="Advertise"/>
    <s v="Advertise on QC1"/>
    <x v="1"/>
    <x v="32"/>
    <x v="36"/>
    <x v="603"/>
    <n v="9177"/>
    <x v="26"/>
    <x v="19"/>
  </r>
  <r>
    <x v="2"/>
    <x v="7"/>
    <x v="22"/>
    <x v="250"/>
    <x v="559"/>
    <s v="0017000000wHAkiAAG"/>
    <x v="6460"/>
    <s v="Advertise"/>
    <s v="Advertise on QC2"/>
    <x v="1"/>
    <x v="28"/>
    <x v="37"/>
    <x v="603"/>
    <n v="2369"/>
    <x v="26"/>
    <x v="19"/>
  </r>
  <r>
    <x v="0"/>
    <x v="13"/>
    <x v="26"/>
    <x v="337"/>
    <x v="811"/>
    <s v="0017000000wJv3cAAC"/>
    <x v="6461"/>
    <s v="Advertise"/>
    <s v="Advertise on QC2"/>
    <x v="1"/>
    <x v="89"/>
    <x v="42"/>
    <x v="603"/>
    <n v="269"/>
    <x v="26"/>
    <x v="19"/>
  </r>
  <r>
    <x v="0"/>
    <x v="9"/>
    <x v="15"/>
    <x v="579"/>
    <x v="350"/>
    <s v="0010g00001kRvgxAAC"/>
    <x v="6462"/>
    <s v="Platform"/>
    <s v="Platform"/>
    <x v="6"/>
    <x v="15"/>
    <x v="76"/>
    <x v="603"/>
    <n v="7292"/>
    <x v="26"/>
    <x v="19"/>
  </r>
  <r>
    <x v="0"/>
    <x v="10"/>
    <x v="16"/>
    <x v="1"/>
    <x v="2251"/>
    <s v="0014u00001wR0d1AAC"/>
    <x v="6463"/>
    <s v="Advertise"/>
    <s v="Advertise on QC2"/>
    <x v="5"/>
    <x v="16"/>
    <x v="17"/>
    <x v="603"/>
    <n v="7095"/>
    <x v="26"/>
    <x v="19"/>
  </r>
  <r>
    <x v="0"/>
    <x v="10"/>
    <x v="16"/>
    <x v="1"/>
    <x v="2252"/>
    <s v="0010g00001ZnDnmAAF"/>
    <x v="6464"/>
    <s v="Platform"/>
    <s v="Platform"/>
    <x v="6"/>
    <x v="16"/>
    <x v="55"/>
    <x v="603"/>
    <n v="750"/>
    <x v="26"/>
    <x v="19"/>
  </r>
  <r>
    <x v="0"/>
    <x v="4"/>
    <x v="5"/>
    <x v="34"/>
    <x v="2253"/>
    <s v="NA"/>
    <x v="0"/>
    <s v="Platform"/>
    <s v="Platform"/>
    <x v="0"/>
    <x v="34"/>
    <x v="39"/>
    <x v="603"/>
    <n v="9700"/>
    <x v="26"/>
    <x v="19"/>
  </r>
  <r>
    <x v="0"/>
    <x v="4"/>
    <x v="5"/>
    <x v="113"/>
    <x v="708"/>
    <s v="0017000001P0cmXAAR"/>
    <x v="5950"/>
    <s v="Platform"/>
    <s v="Platform"/>
    <x v="4"/>
    <x v="34"/>
    <x v="39"/>
    <x v="603"/>
    <n v="4458"/>
    <x v="26"/>
    <x v="19"/>
  </r>
  <r>
    <x v="0"/>
    <x v="4"/>
    <x v="6"/>
    <x v="42"/>
    <x v="196"/>
    <s v="0014u00001ns8PVAAY"/>
    <x v="6465"/>
    <s v="Advertise"/>
    <s v="Advertise on QC1"/>
    <x v="2"/>
    <x v="6"/>
    <x v="44"/>
    <x v="603"/>
    <n v="6477"/>
    <x v="26"/>
    <x v="19"/>
  </r>
  <r>
    <x v="0"/>
    <x v="4"/>
    <x v="25"/>
    <x v="42"/>
    <x v="77"/>
    <s v="0017000000tsB2WAAU"/>
    <x v="6466"/>
    <s v="Advertise"/>
    <s v="Advertise on QC1"/>
    <x v="2"/>
    <x v="50"/>
    <x v="6"/>
    <x v="603"/>
    <n v="5395"/>
    <x v="26"/>
    <x v="19"/>
  </r>
  <r>
    <x v="2"/>
    <x v="6"/>
    <x v="24"/>
    <x v="7"/>
    <x v="110"/>
    <s v="0017000000iWgB9AAK"/>
    <x v="6467"/>
    <s v="Advertise"/>
    <s v="Advertise on QC1"/>
    <x v="1"/>
    <x v="31"/>
    <x v="35"/>
    <x v="603"/>
    <n v="1922"/>
    <x v="26"/>
    <x v="19"/>
  </r>
  <r>
    <x v="0"/>
    <x v="0"/>
    <x v="0"/>
    <x v="7"/>
    <x v="956"/>
    <s v="0014u00001tB9QoAAK"/>
    <x v="6468"/>
    <s v="Advertise"/>
    <s v="Advertise on QC1"/>
    <x v="1"/>
    <x v="65"/>
    <x v="25"/>
    <x v="604"/>
    <n v="1557"/>
    <x v="27"/>
    <x v="19"/>
  </r>
  <r>
    <x v="1"/>
    <x v="1"/>
    <x v="12"/>
    <x v="1"/>
    <x v="582"/>
    <s v="0017000001KDsP5AAL"/>
    <x v="3993"/>
    <s v="Advertise"/>
    <s v="Advertise on QC2"/>
    <x v="3"/>
    <x v="82"/>
    <x v="87"/>
    <x v="604"/>
    <n v="5901"/>
    <x v="27"/>
    <x v="19"/>
  </r>
  <r>
    <x v="1"/>
    <x v="1"/>
    <x v="12"/>
    <x v="141"/>
    <x v="1222"/>
    <s v="0017000001TcVaBAAV"/>
    <x v="6469"/>
    <s v="Advertise"/>
    <s v="Advertise on QC1"/>
    <x v="2"/>
    <x v="12"/>
    <x v="90"/>
    <x v="604"/>
    <n v="8657"/>
    <x v="27"/>
    <x v="19"/>
  </r>
  <r>
    <x v="1"/>
    <x v="1"/>
    <x v="12"/>
    <x v="209"/>
    <x v="1249"/>
    <s v="0014u00001vCOHiAAO"/>
    <x v="6470"/>
    <s v="Platform"/>
    <s v="Platform"/>
    <x v="6"/>
    <x v="12"/>
    <x v="59"/>
    <x v="604"/>
    <n v="7276"/>
    <x v="27"/>
    <x v="19"/>
  </r>
  <r>
    <x v="0"/>
    <x v="8"/>
    <x v="14"/>
    <x v="7"/>
    <x v="571"/>
    <s v="0017000001Q6WqDAAV"/>
    <x v="6471"/>
    <s v="Advertise"/>
    <s v="Advertise on QC1"/>
    <x v="1"/>
    <x v="14"/>
    <x v="75"/>
    <x v="604"/>
    <n v="5483"/>
    <x v="27"/>
    <x v="19"/>
  </r>
  <r>
    <x v="0"/>
    <x v="2"/>
    <x v="2"/>
    <x v="69"/>
    <x v="107"/>
    <s v="0017000001Pvw1zAAB"/>
    <x v="6472"/>
    <s v="Advertise"/>
    <s v="Advertise on QC2"/>
    <x v="2"/>
    <x v="46"/>
    <x v="53"/>
    <x v="604"/>
    <n v="4786"/>
    <x v="27"/>
    <x v="19"/>
  </r>
  <r>
    <x v="1"/>
    <x v="3"/>
    <x v="3"/>
    <x v="131"/>
    <x v="382"/>
    <s v="0010g00001gTlK5AAK"/>
    <x v="6473"/>
    <s v="Advertise"/>
    <s v="Advertise on QC1"/>
    <x v="2"/>
    <x v="3"/>
    <x v="3"/>
    <x v="604"/>
    <n v="3000"/>
    <x v="27"/>
    <x v="19"/>
  </r>
  <r>
    <x v="0"/>
    <x v="10"/>
    <x v="16"/>
    <x v="1"/>
    <x v="2254"/>
    <s v="0017000001L3FPhAAN"/>
    <x v="6474"/>
    <s v="Platform"/>
    <s v="Platform"/>
    <x v="6"/>
    <x v="48"/>
    <x v="55"/>
    <x v="604"/>
    <n v="2663"/>
    <x v="27"/>
    <x v="19"/>
  </r>
  <r>
    <x v="2"/>
    <x v="11"/>
    <x v="17"/>
    <x v="15"/>
    <x v="19"/>
    <s v="0017000000SIU2zAAH"/>
    <x v="6475"/>
    <s v="Platform"/>
    <s v="Platform w/Campaign Management"/>
    <x v="1"/>
    <x v="17"/>
    <x v="19"/>
    <x v="604"/>
    <n v="2596"/>
    <x v="27"/>
    <x v="19"/>
  </r>
  <r>
    <x v="2"/>
    <x v="11"/>
    <x v="18"/>
    <x v="327"/>
    <x v="782"/>
    <s v="0017000000bAFBzAAO"/>
    <x v="6476"/>
    <s v="Advertise"/>
    <s v="Advertise on QC2"/>
    <x v="1"/>
    <x v="19"/>
    <x v="21"/>
    <x v="604"/>
    <n v="8558"/>
    <x v="27"/>
    <x v="19"/>
  </r>
  <r>
    <x v="2"/>
    <x v="5"/>
    <x v="19"/>
    <x v="7"/>
    <x v="2255"/>
    <s v="0017000000yeiR5AAI"/>
    <x v="6477"/>
    <s v="Advertise"/>
    <s v="Advertise on QC1"/>
    <x v="3"/>
    <x v="63"/>
    <x v="22"/>
    <x v="604"/>
    <n v="3964"/>
    <x v="27"/>
    <x v="19"/>
  </r>
  <r>
    <x v="2"/>
    <x v="5"/>
    <x v="19"/>
    <x v="1"/>
    <x v="1112"/>
    <s v="0014u00001tARDZAA4"/>
    <x v="2119"/>
    <s v="Advertise"/>
    <s v="Advertise on QC2"/>
    <x v="1"/>
    <x v="63"/>
    <x v="100"/>
    <x v="604"/>
    <n v="9800"/>
    <x v="27"/>
    <x v="19"/>
  </r>
  <r>
    <x v="1"/>
    <x v="1"/>
    <x v="1"/>
    <x v="7"/>
    <x v="673"/>
    <s v="0010g00001lySPNAA2"/>
    <x v="6478"/>
    <s v="Advertise"/>
    <s v="Advertise on QC1"/>
    <x v="1"/>
    <x v="1"/>
    <x v="1"/>
    <x v="605"/>
    <n v="7232"/>
    <x v="28"/>
    <x v="19"/>
  </r>
  <r>
    <x v="1"/>
    <x v="1"/>
    <x v="1"/>
    <x v="81"/>
    <x v="128"/>
    <s v="0014u00001uTVuLAAW"/>
    <x v="6479"/>
    <s v="Platform"/>
    <s v="Platform"/>
    <x v="4"/>
    <x v="53"/>
    <x v="69"/>
    <x v="605"/>
    <n v="8120"/>
    <x v="28"/>
    <x v="19"/>
  </r>
  <r>
    <x v="1"/>
    <x v="1"/>
    <x v="12"/>
    <x v="453"/>
    <x v="1333"/>
    <s v="0017000001L1pQIAAZ"/>
    <x v="6480"/>
    <s v="Advertise"/>
    <s v="Advertise on QC1"/>
    <x v="1"/>
    <x v="12"/>
    <x v="12"/>
    <x v="605"/>
    <n v="1184"/>
    <x v="28"/>
    <x v="19"/>
  </r>
  <r>
    <x v="0"/>
    <x v="2"/>
    <x v="2"/>
    <x v="218"/>
    <x v="476"/>
    <s v="0017000001TdlPYAAZ"/>
    <x v="6481"/>
    <s v="Advertise"/>
    <s v="Advertise on QC1"/>
    <x v="1"/>
    <x v="46"/>
    <x v="53"/>
    <x v="605"/>
    <n v="4238"/>
    <x v="28"/>
    <x v="19"/>
  </r>
  <r>
    <x v="0"/>
    <x v="2"/>
    <x v="2"/>
    <x v="40"/>
    <x v="107"/>
    <s v="0017000001Pvw1zAAB"/>
    <x v="6482"/>
    <s v="Advertise"/>
    <s v="Advertise on QC2"/>
    <x v="1"/>
    <x v="38"/>
    <x v="53"/>
    <x v="605"/>
    <n v="8470"/>
    <x v="28"/>
    <x v="19"/>
  </r>
  <r>
    <x v="0"/>
    <x v="2"/>
    <x v="2"/>
    <x v="40"/>
    <x v="107"/>
    <s v="0017000001Pvw1zAAB"/>
    <x v="6483"/>
    <s v="Advertise"/>
    <s v="Advertise on QC2"/>
    <x v="1"/>
    <x v="38"/>
    <x v="53"/>
    <x v="605"/>
    <n v="3388"/>
    <x v="28"/>
    <x v="19"/>
  </r>
  <r>
    <x v="1"/>
    <x v="3"/>
    <x v="3"/>
    <x v="7"/>
    <x v="2256"/>
    <s v="0014u000021UDphAAG"/>
    <x v="6484"/>
    <s v="Advertise"/>
    <s v="Advertise on QC1"/>
    <x v="5"/>
    <x v="3"/>
    <x v="3"/>
    <x v="605"/>
    <n v="8560"/>
    <x v="28"/>
    <x v="19"/>
  </r>
  <r>
    <x v="1"/>
    <x v="3"/>
    <x v="3"/>
    <x v="29"/>
    <x v="38"/>
    <s v="0014u000020as9qAAA"/>
    <x v="6485"/>
    <s v="Advertise"/>
    <s v="Advertise on QC2"/>
    <x v="2"/>
    <x v="29"/>
    <x v="33"/>
    <x v="605"/>
    <n v="9247"/>
    <x v="28"/>
    <x v="19"/>
  </r>
  <r>
    <x v="0"/>
    <x v="4"/>
    <x v="5"/>
    <x v="1"/>
    <x v="713"/>
    <s v="0017000000tVaWRAA0"/>
    <x v="0"/>
    <s v="Advertise"/>
    <s v="Advertise on QC2"/>
    <x v="0"/>
    <x v="5"/>
    <x v="39"/>
    <x v="605"/>
    <n v="1849"/>
    <x v="28"/>
    <x v="19"/>
  </r>
  <r>
    <x v="0"/>
    <x v="4"/>
    <x v="6"/>
    <x v="64"/>
    <x v="102"/>
    <s v="0017000000moJ9FAAU"/>
    <x v="6486"/>
    <s v="Platform"/>
    <s v="Platform w/Campaign Management"/>
    <x v="2"/>
    <x v="56"/>
    <x v="44"/>
    <x v="605"/>
    <n v="3731"/>
    <x v="28"/>
    <x v="19"/>
  </r>
  <r>
    <x v="2"/>
    <x v="12"/>
    <x v="23"/>
    <x v="203"/>
    <x v="417"/>
    <s v="0017000001PupnpAAB"/>
    <x v="6487"/>
    <s v="Advertise"/>
    <s v="Advertise on QC2"/>
    <x v="1"/>
    <x v="91"/>
    <x v="104"/>
    <x v="605"/>
    <n v="2274"/>
    <x v="28"/>
    <x v="19"/>
  </r>
  <r>
    <x v="0"/>
    <x v="0"/>
    <x v="0"/>
    <x v="341"/>
    <x v="820"/>
    <s v="0014u00001uRvAYAA0"/>
    <x v="6488"/>
    <s v="Advertise"/>
    <s v="Advertise on QC1"/>
    <x v="1"/>
    <x v="23"/>
    <x v="26"/>
    <x v="606"/>
    <n v="4882"/>
    <x v="29"/>
    <x v="19"/>
  </r>
  <r>
    <x v="0"/>
    <x v="0"/>
    <x v="10"/>
    <x v="7"/>
    <x v="1202"/>
    <s v="0017000000trRIGAA2"/>
    <x v="6489"/>
    <s v="Advertise"/>
    <s v="Advertise on QC1"/>
    <x v="2"/>
    <x v="114"/>
    <x v="73"/>
    <x v="606"/>
    <n v="2536"/>
    <x v="29"/>
    <x v="19"/>
  </r>
  <r>
    <x v="1"/>
    <x v="1"/>
    <x v="1"/>
    <x v="1"/>
    <x v="626"/>
    <s v="0014u00001xZCdYAAW"/>
    <x v="6490"/>
    <s v="Advertise"/>
    <s v="Advertise on QC2"/>
    <x v="1"/>
    <x v="1"/>
    <x v="27"/>
    <x v="606"/>
    <n v="3508"/>
    <x v="29"/>
    <x v="19"/>
  </r>
  <r>
    <x v="1"/>
    <x v="1"/>
    <x v="1"/>
    <x v="32"/>
    <x v="1227"/>
    <s v="0017000001SIcsFAAT"/>
    <x v="6491"/>
    <s v="Advertise"/>
    <s v="Advertise on QC2"/>
    <x v="3"/>
    <x v="32"/>
    <x v="36"/>
    <x v="606"/>
    <n v="9771"/>
    <x v="29"/>
    <x v="19"/>
  </r>
  <r>
    <x v="2"/>
    <x v="7"/>
    <x v="21"/>
    <x v="1"/>
    <x v="2257"/>
    <s v="0010g00001YEUY8AAP"/>
    <x v="6492"/>
    <s v="Platform"/>
    <s v="Platform"/>
    <x v="6"/>
    <x v="26"/>
    <x v="32"/>
    <x v="606"/>
    <n v="8378"/>
    <x v="29"/>
    <x v="19"/>
  </r>
  <r>
    <x v="0"/>
    <x v="9"/>
    <x v="15"/>
    <x v="310"/>
    <x v="2258"/>
    <s v="NA"/>
    <x v="0"/>
    <s v="Platform"/>
    <s v="Platform"/>
    <x v="0"/>
    <x v="15"/>
    <x v="76"/>
    <x v="606"/>
    <n v="2507"/>
    <x v="29"/>
    <x v="19"/>
  </r>
  <r>
    <x v="0"/>
    <x v="10"/>
    <x v="16"/>
    <x v="326"/>
    <x v="2259"/>
    <s v="NA"/>
    <x v="0"/>
    <s v="Platform"/>
    <s v="Platform"/>
    <x v="0"/>
    <x v="48"/>
    <x v="55"/>
    <x v="606"/>
    <n v="1577"/>
    <x v="29"/>
    <x v="19"/>
  </r>
  <r>
    <x v="0"/>
    <x v="4"/>
    <x v="5"/>
    <x v="74"/>
    <x v="2260"/>
    <s v="NA"/>
    <x v="0"/>
    <s v="Platform"/>
    <s v="Platform"/>
    <x v="0"/>
    <x v="42"/>
    <x v="56"/>
    <x v="606"/>
    <n v="3303"/>
    <x v="29"/>
    <x v="19"/>
  </r>
  <r>
    <x v="0"/>
    <x v="4"/>
    <x v="6"/>
    <x v="42"/>
    <x v="102"/>
    <s v="0017000000moJ9FAAU"/>
    <x v="6493"/>
    <s v="Advertise"/>
    <s v="Advertise on QC2"/>
    <x v="2"/>
    <x v="77"/>
    <x v="44"/>
    <x v="606"/>
    <n v="2779"/>
    <x v="29"/>
    <x v="19"/>
  </r>
  <r>
    <x v="2"/>
    <x v="12"/>
    <x v="28"/>
    <x v="75"/>
    <x v="119"/>
    <s v="0017000000mHkcAAAS"/>
    <x v="6494"/>
    <s v="Platform"/>
    <s v="Platform w/Campaign Management"/>
    <x v="2"/>
    <x v="43"/>
    <x v="49"/>
    <x v="606"/>
    <n v="2075"/>
    <x v="29"/>
    <x v="19"/>
  </r>
  <r>
    <x v="2"/>
    <x v="11"/>
    <x v="17"/>
    <x v="15"/>
    <x v="19"/>
    <s v="0017000000SIU2zAAH"/>
    <x v="6495"/>
    <s v="Platform"/>
    <s v="Platform w/Campaign Management"/>
    <x v="1"/>
    <x v="17"/>
    <x v="19"/>
    <x v="606"/>
    <n v="240"/>
    <x v="29"/>
    <x v="19"/>
  </r>
  <r>
    <x v="2"/>
    <x v="11"/>
    <x v="18"/>
    <x v="7"/>
    <x v="2261"/>
    <s v="0010g00001fMElSAAW"/>
    <x v="6496"/>
    <s v="Advertise"/>
    <s v="Advertise on QC1"/>
    <x v="3"/>
    <x v="92"/>
    <x v="20"/>
    <x v="606"/>
    <n v="2178"/>
    <x v="29"/>
    <x v="19"/>
  </r>
  <r>
    <x v="2"/>
    <x v="5"/>
    <x v="7"/>
    <x v="7"/>
    <x v="7"/>
    <s v="0017000000asbAGAAY"/>
    <x v="6497"/>
    <s v="Advertise"/>
    <s v="Advertise on QC1"/>
    <x v="1"/>
    <x v="7"/>
    <x v="7"/>
    <x v="606"/>
    <n v="8455"/>
    <x v="29"/>
    <x v="19"/>
  </r>
  <r>
    <x v="2"/>
    <x v="5"/>
    <x v="7"/>
    <x v="1"/>
    <x v="1156"/>
    <s v="0017000000v0iw9AAA"/>
    <x v="6498"/>
    <s v="Platform"/>
    <s v="Platform w/Campaign Management"/>
    <x v="2"/>
    <x v="7"/>
    <x v="100"/>
    <x v="606"/>
    <n v="8283"/>
    <x v="29"/>
    <x v="19"/>
  </r>
  <r>
    <x v="2"/>
    <x v="6"/>
    <x v="30"/>
    <x v="7"/>
    <x v="136"/>
    <s v="0010g00001kPQpuAAG"/>
    <x v="6499"/>
    <s v="Advertise"/>
    <s v="Advertise on QC1"/>
    <x v="1"/>
    <x v="60"/>
    <x v="52"/>
    <x v="606"/>
    <n v="5330"/>
    <x v="29"/>
    <x v="19"/>
  </r>
  <r>
    <x v="0"/>
    <x v="0"/>
    <x v="0"/>
    <x v="1"/>
    <x v="80"/>
    <s v="0010g00001jX69GAAS"/>
    <x v="6500"/>
    <s v="Advertise"/>
    <s v="Advertise on QC2"/>
    <x v="2"/>
    <x v="23"/>
    <x v="26"/>
    <x v="607"/>
    <n v="2327"/>
    <x v="30"/>
    <x v="19"/>
  </r>
  <r>
    <x v="1"/>
    <x v="1"/>
    <x v="1"/>
    <x v="172"/>
    <x v="332"/>
    <s v="0017000001O4BpXAAV"/>
    <x v="6501"/>
    <s v="Advertise"/>
    <s v="Advertise on QC1"/>
    <x v="1"/>
    <x v="32"/>
    <x v="36"/>
    <x v="607"/>
    <n v="1467"/>
    <x v="30"/>
    <x v="19"/>
  </r>
  <r>
    <x v="0"/>
    <x v="8"/>
    <x v="14"/>
    <x v="1"/>
    <x v="1483"/>
    <s v="0014u00001xa0t6AAA"/>
    <x v="3605"/>
    <s v="Advertise"/>
    <s v="Advertise on QC2"/>
    <x v="5"/>
    <x v="14"/>
    <x v="14"/>
    <x v="607"/>
    <n v="8789"/>
    <x v="30"/>
    <x v="19"/>
  </r>
  <r>
    <x v="0"/>
    <x v="2"/>
    <x v="2"/>
    <x v="1"/>
    <x v="1867"/>
    <s v="0017000001Q6GB1AAN"/>
    <x v="4965"/>
    <s v="Advertise"/>
    <s v="Advertise on QC2"/>
    <x v="5"/>
    <x v="38"/>
    <x v="43"/>
    <x v="607"/>
    <n v="8902"/>
    <x v="30"/>
    <x v="19"/>
  </r>
  <r>
    <x v="1"/>
    <x v="3"/>
    <x v="3"/>
    <x v="597"/>
    <x v="2262"/>
    <s v="0014u00001xY9fKAAS"/>
    <x v="6502"/>
    <s v="Advertise"/>
    <s v="Advertise on QC1"/>
    <x v="5"/>
    <x v="3"/>
    <x v="3"/>
    <x v="607"/>
    <n v="1363"/>
    <x v="30"/>
    <x v="19"/>
  </r>
  <r>
    <x v="0"/>
    <x v="9"/>
    <x v="15"/>
    <x v="1"/>
    <x v="1974"/>
    <s v="0014u00001xYmDnAAK"/>
    <x v="6110"/>
    <s v="Advertise"/>
    <s v="Advertise on QC2"/>
    <x v="5"/>
    <x v="15"/>
    <x v="29"/>
    <x v="607"/>
    <n v="3944"/>
    <x v="30"/>
    <x v="19"/>
  </r>
  <r>
    <x v="0"/>
    <x v="10"/>
    <x v="16"/>
    <x v="7"/>
    <x v="780"/>
    <s v="0014u00001wRLjGAAW"/>
    <x v="6503"/>
    <s v="Advertise"/>
    <s v="Advertise on QC1"/>
    <x v="5"/>
    <x v="68"/>
    <x v="17"/>
    <x v="607"/>
    <n v="1568"/>
    <x v="30"/>
    <x v="19"/>
  </r>
  <r>
    <x v="0"/>
    <x v="10"/>
    <x v="16"/>
    <x v="52"/>
    <x v="2263"/>
    <s v="NA"/>
    <x v="0"/>
    <s v="Platform"/>
    <s v="Platform"/>
    <x v="0"/>
    <x v="48"/>
    <x v="55"/>
    <x v="607"/>
    <n v="4973"/>
    <x v="30"/>
    <x v="19"/>
  </r>
  <r>
    <x v="0"/>
    <x v="4"/>
    <x v="5"/>
    <x v="267"/>
    <x v="596"/>
    <s v="0017000000rQL2PAAW"/>
    <x v="6504"/>
    <s v="Advertise"/>
    <s v="Advertise on QC1"/>
    <x v="1"/>
    <x v="5"/>
    <x v="48"/>
    <x v="607"/>
    <n v="5121"/>
    <x v="30"/>
    <x v="19"/>
  </r>
  <r>
    <x v="0"/>
    <x v="4"/>
    <x v="5"/>
    <x v="41"/>
    <x v="416"/>
    <s v="0017000001KFDOvAAP"/>
    <x v="6505"/>
    <s v="Platform"/>
    <s v="Platform"/>
    <x v="6"/>
    <x v="34"/>
    <x v="63"/>
    <x v="607"/>
    <n v="251"/>
    <x v="30"/>
    <x v="19"/>
  </r>
  <r>
    <x v="0"/>
    <x v="4"/>
    <x v="6"/>
    <x v="363"/>
    <x v="766"/>
    <s v="0017000000lpC9IAAU"/>
    <x v="3855"/>
    <s v="Advertise"/>
    <s v="Advertise on QC2"/>
    <x v="2"/>
    <x v="6"/>
    <x v="44"/>
    <x v="607"/>
    <n v="4266"/>
    <x v="30"/>
    <x v="19"/>
  </r>
  <r>
    <x v="2"/>
    <x v="12"/>
    <x v="28"/>
    <x v="45"/>
    <x v="368"/>
    <s v="0010g00001cp8QiAAI"/>
    <x v="6506"/>
    <s v="Advertise"/>
    <s v="Advertise on QC1"/>
    <x v="2"/>
    <x v="43"/>
    <x v="49"/>
    <x v="607"/>
    <n v="960"/>
    <x v="30"/>
    <x v="19"/>
  </r>
  <r>
    <x v="2"/>
    <x v="12"/>
    <x v="23"/>
    <x v="451"/>
    <x v="2153"/>
    <s v="0017000000YZtoEAAT"/>
    <x v="6507"/>
    <s v="Platform"/>
    <s v="Platform"/>
    <x v="6"/>
    <x v="91"/>
    <x v="109"/>
    <x v="607"/>
    <n v="5398"/>
    <x v="30"/>
    <x v="19"/>
  </r>
  <r>
    <x v="2"/>
    <x v="11"/>
    <x v="17"/>
    <x v="100"/>
    <x v="2264"/>
    <s v="0014u00001xYNyYAAW"/>
    <x v="6508"/>
    <s v="Advertise"/>
    <s v="Advertise on QC1"/>
    <x v="5"/>
    <x v="47"/>
    <x v="31"/>
    <x v="607"/>
    <n v="7357"/>
    <x v="30"/>
    <x v="19"/>
  </r>
  <r>
    <x v="2"/>
    <x v="11"/>
    <x v="18"/>
    <x v="342"/>
    <x v="824"/>
    <s v="0017000000fLsVbAAK"/>
    <x v="6509"/>
    <s v="Advertise"/>
    <s v="Advertise on QC1"/>
    <x v="3"/>
    <x v="19"/>
    <x v="21"/>
    <x v="607"/>
    <n v="9064"/>
    <x v="30"/>
    <x v="19"/>
  </r>
  <r>
    <x v="2"/>
    <x v="5"/>
    <x v="19"/>
    <x v="198"/>
    <x v="408"/>
    <s v="0010g00001i1MyEAAU"/>
    <x v="6342"/>
    <s v="Platform"/>
    <s v="Platform"/>
    <x v="4"/>
    <x v="63"/>
    <x v="100"/>
    <x v="607"/>
    <n v="7067"/>
    <x v="30"/>
    <x v="19"/>
  </r>
  <r>
    <x v="0"/>
    <x v="0"/>
    <x v="10"/>
    <x v="328"/>
    <x v="2095"/>
    <s v="0017000000WUpvHAAT"/>
    <x v="6510"/>
    <s v="Platform"/>
    <s v="Platform"/>
    <x v="6"/>
    <x v="52"/>
    <x v="60"/>
    <x v="608"/>
    <n v="6663"/>
    <x v="0"/>
    <x v="20"/>
  </r>
  <r>
    <x v="1"/>
    <x v="1"/>
    <x v="1"/>
    <x v="1"/>
    <x v="897"/>
    <s v="0014u000020aV2VAAU"/>
    <x v="2292"/>
    <s v="Advertise"/>
    <s v="Advertise on QC2"/>
    <x v="1"/>
    <x v="1"/>
    <x v="27"/>
    <x v="608"/>
    <n v="9127"/>
    <x v="0"/>
    <x v="20"/>
  </r>
  <r>
    <x v="1"/>
    <x v="1"/>
    <x v="11"/>
    <x v="1"/>
    <x v="421"/>
    <s v="0014u000021UKPDAA4"/>
    <x v="546"/>
    <s v="Advertise"/>
    <s v="Advertise on QC2"/>
    <x v="5"/>
    <x v="11"/>
    <x v="11"/>
    <x v="608"/>
    <n v="928"/>
    <x v="0"/>
    <x v="20"/>
  </r>
  <r>
    <x v="0"/>
    <x v="13"/>
    <x v="26"/>
    <x v="7"/>
    <x v="2265"/>
    <s v="0014u00001ywRhrAAE"/>
    <x v="6511"/>
    <s v="Advertise"/>
    <s v="Advertise on QC1"/>
    <x v="1"/>
    <x v="37"/>
    <x v="42"/>
    <x v="608"/>
    <n v="5377"/>
    <x v="0"/>
    <x v="20"/>
  </r>
  <r>
    <x v="0"/>
    <x v="8"/>
    <x v="14"/>
    <x v="7"/>
    <x v="571"/>
    <s v="0017000001Q6WqDAAV"/>
    <x v="6512"/>
    <s v="Advertise"/>
    <s v="Advertise on QC1"/>
    <x v="1"/>
    <x v="14"/>
    <x v="75"/>
    <x v="608"/>
    <n v="7832"/>
    <x v="0"/>
    <x v="20"/>
  </r>
  <r>
    <x v="1"/>
    <x v="3"/>
    <x v="3"/>
    <x v="147"/>
    <x v="264"/>
    <s v="0010g00001guWdDAAU"/>
    <x v="6513"/>
    <s v="Advertise"/>
    <s v="Advertise on QC1"/>
    <x v="1"/>
    <x v="67"/>
    <x v="3"/>
    <x v="608"/>
    <n v="2032"/>
    <x v="0"/>
    <x v="20"/>
  </r>
  <r>
    <x v="1"/>
    <x v="3"/>
    <x v="3"/>
    <x v="289"/>
    <x v="907"/>
    <s v="0010g00001gU96JAAS"/>
    <x v="6514"/>
    <s v="Advertise"/>
    <s v="Advertise on QC1"/>
    <x v="1"/>
    <x v="67"/>
    <x v="38"/>
    <x v="608"/>
    <n v="2323"/>
    <x v="0"/>
    <x v="20"/>
  </r>
  <r>
    <x v="0"/>
    <x v="9"/>
    <x v="15"/>
    <x v="23"/>
    <x v="33"/>
    <s v="0014u00001xXdHKAA0"/>
    <x v="6515"/>
    <s v="Advertise"/>
    <s v="Advertise on QC2"/>
    <x v="2"/>
    <x v="15"/>
    <x v="16"/>
    <x v="608"/>
    <n v="2097"/>
    <x v="0"/>
    <x v="20"/>
  </r>
  <r>
    <x v="0"/>
    <x v="10"/>
    <x v="16"/>
    <x v="233"/>
    <x v="1183"/>
    <s v="0014u00001yu7hWAAQ"/>
    <x v="6516"/>
    <s v="Platform"/>
    <s v="Platform"/>
    <x v="4"/>
    <x v="16"/>
    <x v="55"/>
    <x v="608"/>
    <n v="6268"/>
    <x v="0"/>
    <x v="20"/>
  </r>
  <r>
    <x v="0"/>
    <x v="4"/>
    <x v="4"/>
    <x v="4"/>
    <x v="4"/>
    <s v="0014u00001wOyNqAAK"/>
    <x v="6517"/>
    <s v="Advertise"/>
    <s v="Advertise on QC1"/>
    <x v="1"/>
    <x v="4"/>
    <x v="4"/>
    <x v="608"/>
    <n v="7098"/>
    <x v="0"/>
    <x v="20"/>
  </r>
  <r>
    <x v="0"/>
    <x v="4"/>
    <x v="27"/>
    <x v="1"/>
    <x v="2266"/>
    <s v="0014u000022SvLMAA0"/>
    <x v="6518"/>
    <s v="Platform"/>
    <s v="Platform"/>
    <x v="6"/>
    <x v="41"/>
    <x v="47"/>
    <x v="608"/>
    <n v="5509"/>
    <x v="0"/>
    <x v="20"/>
  </r>
  <r>
    <x v="0"/>
    <x v="4"/>
    <x v="27"/>
    <x v="143"/>
    <x v="2267"/>
    <s v="0017000000uBSEvAAO"/>
    <x v="6519"/>
    <s v="Advertise"/>
    <s v="Advertise on QC1"/>
    <x v="5"/>
    <x v="42"/>
    <x v="48"/>
    <x v="608"/>
    <n v="4862"/>
    <x v="0"/>
    <x v="20"/>
  </r>
  <r>
    <x v="0"/>
    <x v="4"/>
    <x v="5"/>
    <x v="34"/>
    <x v="1295"/>
    <s v="0014u00001yt5uWAAQ"/>
    <x v="6520"/>
    <s v="Platform"/>
    <s v="Platform"/>
    <x v="4"/>
    <x v="34"/>
    <x v="39"/>
    <x v="608"/>
    <n v="9624"/>
    <x v="0"/>
    <x v="20"/>
  </r>
  <r>
    <x v="2"/>
    <x v="11"/>
    <x v="18"/>
    <x v="7"/>
    <x v="514"/>
    <s v="0017000000kOfilAAC"/>
    <x v="6521"/>
    <s v="Advertise"/>
    <s v="Advertise on QC1"/>
    <x v="1"/>
    <x v="18"/>
    <x v="50"/>
    <x v="608"/>
    <n v="9377"/>
    <x v="0"/>
    <x v="20"/>
  </r>
  <r>
    <x v="2"/>
    <x v="6"/>
    <x v="8"/>
    <x v="111"/>
    <x v="182"/>
    <s v="0014u00001nrekTAAQ"/>
    <x v="6522"/>
    <s v="Advertise"/>
    <s v="Advertise on QC1"/>
    <x v="1"/>
    <x v="27"/>
    <x v="45"/>
    <x v="608"/>
    <n v="519"/>
    <x v="0"/>
    <x v="20"/>
  </r>
  <r>
    <x v="2"/>
    <x v="6"/>
    <x v="9"/>
    <x v="80"/>
    <x v="1087"/>
    <s v="00170000015677dAAA"/>
    <x v="6523"/>
    <s v="Advertise"/>
    <s v="Advertise on QC1"/>
    <x v="1"/>
    <x v="51"/>
    <x v="9"/>
    <x v="608"/>
    <n v="6880"/>
    <x v="0"/>
    <x v="20"/>
  </r>
  <r>
    <x v="2"/>
    <x v="6"/>
    <x v="9"/>
    <x v="351"/>
    <x v="862"/>
    <s v="0017000000nFhWyAAK"/>
    <x v="6524"/>
    <s v="Advertise"/>
    <s v="Advertise on QC1"/>
    <x v="1"/>
    <x v="102"/>
    <x v="9"/>
    <x v="608"/>
    <n v="7800"/>
    <x v="0"/>
    <x v="20"/>
  </r>
  <r>
    <x v="2"/>
    <x v="6"/>
    <x v="20"/>
    <x v="1"/>
    <x v="243"/>
    <s v="0017000000cSkJ9AAK"/>
    <x v="6525"/>
    <s v="Advertise"/>
    <s v="Advertise on QC2"/>
    <x v="1"/>
    <x v="21"/>
    <x v="35"/>
    <x v="608"/>
    <n v="3756"/>
    <x v="0"/>
    <x v="20"/>
  </r>
  <r>
    <x v="0"/>
    <x v="0"/>
    <x v="0"/>
    <x v="643"/>
    <x v="2268"/>
    <s v="0010g00001kQxZsAAK"/>
    <x v="6526"/>
    <s v="Advertise"/>
    <s v="Advertise on QC2"/>
    <x v="5"/>
    <x v="132"/>
    <x v="26"/>
    <x v="609"/>
    <n v="9201"/>
    <x v="1"/>
    <x v="20"/>
  </r>
  <r>
    <x v="0"/>
    <x v="0"/>
    <x v="10"/>
    <x v="211"/>
    <x v="785"/>
    <s v="0017000000cUYyXAAW"/>
    <x v="6527"/>
    <s v="Advertise"/>
    <s v="Advertise on QC1"/>
    <x v="2"/>
    <x v="25"/>
    <x v="25"/>
    <x v="609"/>
    <n v="7124"/>
    <x v="1"/>
    <x v="20"/>
  </r>
  <r>
    <x v="1"/>
    <x v="1"/>
    <x v="1"/>
    <x v="1"/>
    <x v="571"/>
    <s v="0017000001Q6WqDAAV"/>
    <x v="6528"/>
    <s v="Advertise"/>
    <s v="Advertise on QC2"/>
    <x v="1"/>
    <x v="1"/>
    <x v="1"/>
    <x v="609"/>
    <n v="2824"/>
    <x v="1"/>
    <x v="20"/>
  </r>
  <r>
    <x v="1"/>
    <x v="1"/>
    <x v="1"/>
    <x v="107"/>
    <x v="1529"/>
    <s v="0010g00001jXIn7AAG"/>
    <x v="6529"/>
    <s v="Platform"/>
    <s v="Platform w/Campaign Management"/>
    <x v="5"/>
    <x v="36"/>
    <x v="41"/>
    <x v="609"/>
    <n v="8234"/>
    <x v="1"/>
    <x v="20"/>
  </r>
  <r>
    <x v="1"/>
    <x v="1"/>
    <x v="11"/>
    <x v="298"/>
    <x v="698"/>
    <s v="0014u00001p8QsLAAU"/>
    <x v="6530"/>
    <s v="Platform"/>
    <s v="Platform"/>
    <x v="4"/>
    <x v="11"/>
    <x v="59"/>
    <x v="609"/>
    <n v="4997"/>
    <x v="1"/>
    <x v="20"/>
  </r>
  <r>
    <x v="1"/>
    <x v="1"/>
    <x v="11"/>
    <x v="92"/>
    <x v="1196"/>
    <s v="0014u00001p5fxjAAA"/>
    <x v="6531"/>
    <s v="Advertise"/>
    <s v="Advertise on QC1"/>
    <x v="1"/>
    <x v="11"/>
    <x v="11"/>
    <x v="609"/>
    <n v="2045"/>
    <x v="1"/>
    <x v="20"/>
  </r>
  <r>
    <x v="1"/>
    <x v="1"/>
    <x v="12"/>
    <x v="141"/>
    <x v="1222"/>
    <s v="0017000001TcVaBAAV"/>
    <x v="6532"/>
    <s v="Advertise"/>
    <s v="Advertise on QC2"/>
    <x v="2"/>
    <x v="12"/>
    <x v="90"/>
    <x v="609"/>
    <n v="5620"/>
    <x v="1"/>
    <x v="20"/>
  </r>
  <r>
    <x v="2"/>
    <x v="7"/>
    <x v="21"/>
    <x v="1"/>
    <x v="32"/>
    <s v="0017000001JRNFFAA5"/>
    <x v="6533"/>
    <s v="Advertise"/>
    <s v="Advertise on QC2"/>
    <x v="2"/>
    <x v="26"/>
    <x v="28"/>
    <x v="609"/>
    <n v="6963"/>
    <x v="1"/>
    <x v="20"/>
  </r>
  <r>
    <x v="0"/>
    <x v="2"/>
    <x v="2"/>
    <x v="50"/>
    <x v="620"/>
    <s v="0017000001OymVCAAZ"/>
    <x v="6534"/>
    <s v="Advertise"/>
    <s v="Advertise on QC1"/>
    <x v="2"/>
    <x v="38"/>
    <x v="53"/>
    <x v="609"/>
    <n v="6615"/>
    <x v="1"/>
    <x v="20"/>
  </r>
  <r>
    <x v="1"/>
    <x v="3"/>
    <x v="3"/>
    <x v="54"/>
    <x v="322"/>
    <s v="0010g00001dvdKdAAI"/>
    <x v="6535"/>
    <s v="Advertise"/>
    <s v="Advertise on QC1"/>
    <x v="1"/>
    <x v="33"/>
    <x v="38"/>
    <x v="609"/>
    <n v="1305"/>
    <x v="1"/>
    <x v="20"/>
  </r>
  <r>
    <x v="0"/>
    <x v="4"/>
    <x v="5"/>
    <x v="169"/>
    <x v="2269"/>
    <s v="0010g00001hz8FOAAY"/>
    <x v="6536"/>
    <s v="Platform"/>
    <s v="Platform"/>
    <x v="4"/>
    <x v="34"/>
    <x v="39"/>
    <x v="609"/>
    <n v="3726"/>
    <x v="1"/>
    <x v="20"/>
  </r>
  <r>
    <x v="2"/>
    <x v="11"/>
    <x v="18"/>
    <x v="7"/>
    <x v="288"/>
    <s v="0017000000kOfjoAAC"/>
    <x v="6537"/>
    <s v="Advertise"/>
    <s v="Advertise on QC1"/>
    <x v="2"/>
    <x v="18"/>
    <x v="20"/>
    <x v="609"/>
    <n v="6003"/>
    <x v="1"/>
    <x v="20"/>
  </r>
  <r>
    <x v="2"/>
    <x v="11"/>
    <x v="18"/>
    <x v="46"/>
    <x v="65"/>
    <s v="0017000000cUZF4AAO"/>
    <x v="6538"/>
    <s v="Platform"/>
    <s v="Platform w/Campaign Management"/>
    <x v="2"/>
    <x v="45"/>
    <x v="51"/>
    <x v="609"/>
    <n v="1960"/>
    <x v="1"/>
    <x v="20"/>
  </r>
  <r>
    <x v="1"/>
    <x v="1"/>
    <x v="1"/>
    <x v="107"/>
    <x v="428"/>
    <s v="0017000001L2nU7AAJ"/>
    <x v="6539"/>
    <s v="Platform"/>
    <s v="Platform"/>
    <x v="4"/>
    <x v="36"/>
    <x v="69"/>
    <x v="610"/>
    <n v="9185"/>
    <x v="2"/>
    <x v="20"/>
  </r>
  <r>
    <x v="1"/>
    <x v="1"/>
    <x v="1"/>
    <x v="372"/>
    <x v="917"/>
    <s v="0017000001Td8bpAAB"/>
    <x v="6540"/>
    <s v="Platform"/>
    <s v="Platform"/>
    <x v="4"/>
    <x v="1"/>
    <x v="27"/>
    <x v="610"/>
    <n v="8610"/>
    <x v="2"/>
    <x v="20"/>
  </r>
  <r>
    <x v="1"/>
    <x v="1"/>
    <x v="11"/>
    <x v="617"/>
    <x v="2108"/>
    <s v="0017000001TdQe0AAF"/>
    <x v="6541"/>
    <s v="Advertise"/>
    <s v="Advertise on QC1"/>
    <x v="1"/>
    <x v="11"/>
    <x v="11"/>
    <x v="610"/>
    <n v="8526"/>
    <x v="2"/>
    <x v="20"/>
  </r>
  <r>
    <x v="2"/>
    <x v="7"/>
    <x v="22"/>
    <x v="26"/>
    <x v="2270"/>
    <s v="NA"/>
    <x v="0"/>
    <s v="Platform"/>
    <s v="Platform"/>
    <x v="0"/>
    <x v="28"/>
    <x v="32"/>
    <x v="610"/>
    <n v="5288"/>
    <x v="2"/>
    <x v="20"/>
  </r>
  <r>
    <x v="0"/>
    <x v="13"/>
    <x v="26"/>
    <x v="362"/>
    <x v="1383"/>
    <s v="0014u00001p6s1yAAA"/>
    <x v="6542"/>
    <s v="Advertise"/>
    <s v="Advertise on QC2"/>
    <x v="1"/>
    <x v="89"/>
    <x v="42"/>
    <x v="610"/>
    <n v="3281"/>
    <x v="2"/>
    <x v="20"/>
  </r>
  <r>
    <x v="0"/>
    <x v="2"/>
    <x v="2"/>
    <x v="67"/>
    <x v="348"/>
    <s v="0010g00001kS82NAAS"/>
    <x v="6543"/>
    <s v="Advertise"/>
    <s v="Advertise on QC1"/>
    <x v="1"/>
    <x v="38"/>
    <x v="43"/>
    <x v="610"/>
    <n v="8282"/>
    <x v="2"/>
    <x v="20"/>
  </r>
  <r>
    <x v="0"/>
    <x v="2"/>
    <x v="2"/>
    <x v="230"/>
    <x v="998"/>
    <s v="0014u00001vEC2zAAG"/>
    <x v="6544"/>
    <s v="Advertise"/>
    <s v="Advertise on QC2"/>
    <x v="1"/>
    <x v="38"/>
    <x v="93"/>
    <x v="610"/>
    <n v="417"/>
    <x v="2"/>
    <x v="20"/>
  </r>
  <r>
    <x v="0"/>
    <x v="4"/>
    <x v="27"/>
    <x v="74"/>
    <x v="75"/>
    <s v="0017000001KGJ5kAAH"/>
    <x v="6545"/>
    <s v="Advertise"/>
    <s v="Advertise on QC1"/>
    <x v="1"/>
    <x v="41"/>
    <x v="63"/>
    <x v="610"/>
    <n v="4024"/>
    <x v="2"/>
    <x v="20"/>
  </r>
  <r>
    <x v="0"/>
    <x v="4"/>
    <x v="25"/>
    <x v="210"/>
    <x v="447"/>
    <s v="0017000001PwNcYAAV"/>
    <x v="6546"/>
    <s v="Advertise"/>
    <s v="Advertise on QC1"/>
    <x v="2"/>
    <x v="50"/>
    <x v="6"/>
    <x v="610"/>
    <n v="9386"/>
    <x v="2"/>
    <x v="20"/>
  </r>
  <r>
    <x v="2"/>
    <x v="11"/>
    <x v="18"/>
    <x v="7"/>
    <x v="588"/>
    <s v="0017000000lPJBLAA4"/>
    <x v="6547"/>
    <s v="Advertise"/>
    <s v="Advertise on QC1"/>
    <x v="2"/>
    <x v="18"/>
    <x v="50"/>
    <x v="610"/>
    <n v="8330"/>
    <x v="2"/>
    <x v="20"/>
  </r>
  <r>
    <x v="0"/>
    <x v="0"/>
    <x v="0"/>
    <x v="7"/>
    <x v="140"/>
    <s v="0017000000nFPGaAAO"/>
    <x v="6548"/>
    <s v="Advertise"/>
    <s v="Advertise on QC1"/>
    <x v="1"/>
    <x v="65"/>
    <x v="15"/>
    <x v="611"/>
    <n v="2862"/>
    <x v="3"/>
    <x v="20"/>
  </r>
  <r>
    <x v="0"/>
    <x v="0"/>
    <x v="0"/>
    <x v="165"/>
    <x v="945"/>
    <s v="0014u00001vDmdvAAC"/>
    <x v="1625"/>
    <s v="Advertise"/>
    <s v="Performance Test IO"/>
    <x v="2"/>
    <x v="23"/>
    <x v="26"/>
    <x v="611"/>
    <n v="9687"/>
    <x v="3"/>
    <x v="20"/>
  </r>
  <r>
    <x v="1"/>
    <x v="1"/>
    <x v="1"/>
    <x v="1"/>
    <x v="42"/>
    <s v="0017000001TdQiRAAV"/>
    <x v="2166"/>
    <s v="Advertise"/>
    <s v="Advertise on QC2"/>
    <x v="1"/>
    <x v="32"/>
    <x v="36"/>
    <x v="611"/>
    <n v="9772"/>
    <x v="3"/>
    <x v="20"/>
  </r>
  <r>
    <x v="1"/>
    <x v="1"/>
    <x v="11"/>
    <x v="11"/>
    <x v="2110"/>
    <s v="0014u000022QVuvAAG"/>
    <x v="6549"/>
    <s v="Advertise"/>
    <s v="Advertise on QC1"/>
    <x v="5"/>
    <x v="11"/>
    <x v="11"/>
    <x v="611"/>
    <n v="5553"/>
    <x v="3"/>
    <x v="20"/>
  </r>
  <r>
    <x v="1"/>
    <x v="1"/>
    <x v="11"/>
    <x v="166"/>
    <x v="2271"/>
    <s v="0014u00001vC35pAAC"/>
    <x v="0"/>
    <s v="Platform"/>
    <s v="Platform"/>
    <x v="0"/>
    <x v="11"/>
    <x v="59"/>
    <x v="611"/>
    <n v="1987"/>
    <x v="3"/>
    <x v="20"/>
  </r>
  <r>
    <x v="1"/>
    <x v="1"/>
    <x v="12"/>
    <x v="12"/>
    <x v="12"/>
    <s v="0017000001VXSDEAA5"/>
    <x v="6550"/>
    <s v="Advertise"/>
    <s v="Advertise on QC1"/>
    <x v="1"/>
    <x v="12"/>
    <x v="12"/>
    <x v="611"/>
    <n v="1638"/>
    <x v="3"/>
    <x v="20"/>
  </r>
  <r>
    <x v="2"/>
    <x v="7"/>
    <x v="21"/>
    <x v="7"/>
    <x v="32"/>
    <s v="0017000001JRNFFAA5"/>
    <x v="6551"/>
    <s v="Advertise"/>
    <s v="Advertise on QC1"/>
    <x v="1"/>
    <x v="26"/>
    <x v="28"/>
    <x v="611"/>
    <n v="953"/>
    <x v="3"/>
    <x v="20"/>
  </r>
  <r>
    <x v="0"/>
    <x v="2"/>
    <x v="2"/>
    <x v="155"/>
    <x v="278"/>
    <s v="0017000001JOw0HAAT"/>
    <x v="6552"/>
    <s v="Advertise"/>
    <s v="Advertise on QC2"/>
    <x v="1"/>
    <x v="38"/>
    <x v="93"/>
    <x v="611"/>
    <n v="9356"/>
    <x v="3"/>
    <x v="20"/>
  </r>
  <r>
    <x v="0"/>
    <x v="2"/>
    <x v="2"/>
    <x v="155"/>
    <x v="278"/>
    <s v="0017000001JOw0HAAT"/>
    <x v="6553"/>
    <s v="Advertise"/>
    <s v="Advertise on QC2"/>
    <x v="2"/>
    <x v="38"/>
    <x v="93"/>
    <x v="611"/>
    <n v="2068"/>
    <x v="3"/>
    <x v="20"/>
  </r>
  <r>
    <x v="1"/>
    <x v="3"/>
    <x v="3"/>
    <x v="54"/>
    <x v="2272"/>
    <s v="0014u00001vA9oBAAS"/>
    <x v="6554"/>
    <s v="Advertise"/>
    <s v="Advertise on QC1"/>
    <x v="2"/>
    <x v="33"/>
    <x v="38"/>
    <x v="611"/>
    <n v="3179"/>
    <x v="3"/>
    <x v="20"/>
  </r>
  <r>
    <x v="1"/>
    <x v="3"/>
    <x v="3"/>
    <x v="242"/>
    <x v="543"/>
    <s v="0010g00001gU96dAAC"/>
    <x v="6555"/>
    <s v="Advertise"/>
    <s v="Advertise on QC1"/>
    <x v="2"/>
    <x v="67"/>
    <x v="3"/>
    <x v="611"/>
    <n v="6834"/>
    <x v="3"/>
    <x v="20"/>
  </r>
  <r>
    <x v="0"/>
    <x v="4"/>
    <x v="5"/>
    <x v="5"/>
    <x v="611"/>
    <s v="0017000001GYn3TAAT"/>
    <x v="6556"/>
    <s v="Advertise"/>
    <s v="Advertise on QC1"/>
    <x v="2"/>
    <x v="5"/>
    <x v="48"/>
    <x v="611"/>
    <n v="1470"/>
    <x v="3"/>
    <x v="20"/>
  </r>
  <r>
    <x v="0"/>
    <x v="4"/>
    <x v="6"/>
    <x v="42"/>
    <x v="1642"/>
    <s v="0017000000rNo6UAAS"/>
    <x v="6557"/>
    <s v="Advertise"/>
    <s v="Advertise on QC2"/>
    <x v="1"/>
    <x v="6"/>
    <x v="98"/>
    <x v="611"/>
    <n v="9899"/>
    <x v="3"/>
    <x v="20"/>
  </r>
  <r>
    <x v="0"/>
    <x v="4"/>
    <x v="25"/>
    <x v="42"/>
    <x v="77"/>
    <s v="0017000000tsB2WAAU"/>
    <x v="6558"/>
    <s v="Advertise"/>
    <s v="Advertise on QC1"/>
    <x v="2"/>
    <x v="50"/>
    <x v="6"/>
    <x v="611"/>
    <n v="736"/>
    <x v="3"/>
    <x v="20"/>
  </r>
  <r>
    <x v="2"/>
    <x v="12"/>
    <x v="23"/>
    <x v="203"/>
    <x v="1769"/>
    <s v="0017000000WtDbvAAF"/>
    <x v="6559"/>
    <s v="Advertise"/>
    <s v="Advertise on QC1"/>
    <x v="1"/>
    <x v="91"/>
    <x v="104"/>
    <x v="611"/>
    <n v="4004"/>
    <x v="3"/>
    <x v="20"/>
  </r>
  <r>
    <x v="2"/>
    <x v="11"/>
    <x v="17"/>
    <x v="568"/>
    <x v="1845"/>
    <s v="0017000000fx4KrAAI"/>
    <x v="6560"/>
    <s v="Advertise"/>
    <s v="Advertise on QC1"/>
    <x v="5"/>
    <x v="47"/>
    <x v="83"/>
    <x v="611"/>
    <n v="4686"/>
    <x v="3"/>
    <x v="20"/>
  </r>
  <r>
    <x v="2"/>
    <x v="6"/>
    <x v="30"/>
    <x v="79"/>
    <x v="2026"/>
    <s v="0014u00001vBLIKAA4"/>
    <x v="6561"/>
    <s v="Advertise"/>
    <s v="Advertise on QC1"/>
    <x v="1"/>
    <x v="61"/>
    <x v="9"/>
    <x v="611"/>
    <n v="9032"/>
    <x v="3"/>
    <x v="20"/>
  </r>
  <r>
    <x v="0"/>
    <x v="0"/>
    <x v="10"/>
    <x v="496"/>
    <x v="1470"/>
    <s v="0017000001DmKHCAA3"/>
    <x v="6562"/>
    <s v="Advertise"/>
    <s v="Advertise on QC1"/>
    <x v="2"/>
    <x v="10"/>
    <x v="73"/>
    <x v="612"/>
    <n v="6506"/>
    <x v="4"/>
    <x v="20"/>
  </r>
  <r>
    <x v="1"/>
    <x v="1"/>
    <x v="1"/>
    <x v="72"/>
    <x v="312"/>
    <s v="0014u00001yuAT5AAM"/>
    <x v="6563"/>
    <s v="Advertise"/>
    <s v="Advertise on QC2"/>
    <x v="5"/>
    <x v="1"/>
    <x v="11"/>
    <x v="612"/>
    <n v="9821"/>
    <x v="4"/>
    <x v="20"/>
  </r>
  <r>
    <x v="1"/>
    <x v="1"/>
    <x v="1"/>
    <x v="471"/>
    <x v="2273"/>
    <s v="0014u00001yuLLJAA2"/>
    <x v="6564"/>
    <s v="Advertise"/>
    <s v="Advertise on QC1"/>
    <x v="5"/>
    <x v="36"/>
    <x v="41"/>
    <x v="612"/>
    <n v="542"/>
    <x v="4"/>
    <x v="20"/>
  </r>
  <r>
    <x v="1"/>
    <x v="1"/>
    <x v="12"/>
    <x v="1"/>
    <x v="865"/>
    <s v="0017000001R653UAAR"/>
    <x v="1427"/>
    <s v="Advertise"/>
    <s v="Advertise on QC2"/>
    <x v="2"/>
    <x v="105"/>
    <x v="12"/>
    <x v="612"/>
    <n v="3173"/>
    <x v="4"/>
    <x v="20"/>
  </r>
  <r>
    <x v="1"/>
    <x v="1"/>
    <x v="12"/>
    <x v="1"/>
    <x v="839"/>
    <s v="0017000001PvzMFAAZ"/>
    <x v="6565"/>
    <s v="Advertise"/>
    <s v="Advertise on QC2"/>
    <x v="3"/>
    <x v="82"/>
    <x v="87"/>
    <x v="612"/>
    <n v="4263"/>
    <x v="4"/>
    <x v="20"/>
  </r>
  <r>
    <x v="1"/>
    <x v="1"/>
    <x v="12"/>
    <x v="12"/>
    <x v="2274"/>
    <s v="0014u00001yvBjpAAE"/>
    <x v="6566"/>
    <s v="Advertise"/>
    <s v="Advertise on QC1"/>
    <x v="5"/>
    <x v="54"/>
    <x v="12"/>
    <x v="612"/>
    <n v="8010"/>
    <x v="4"/>
    <x v="20"/>
  </r>
  <r>
    <x v="2"/>
    <x v="7"/>
    <x v="22"/>
    <x v="250"/>
    <x v="1267"/>
    <s v="0017000001SoS1TAAV"/>
    <x v="6567"/>
    <s v="Advertise"/>
    <s v="Advertise on QC2"/>
    <x v="1"/>
    <x v="28"/>
    <x v="37"/>
    <x v="612"/>
    <n v="2164"/>
    <x v="4"/>
    <x v="20"/>
  </r>
  <r>
    <x v="0"/>
    <x v="13"/>
    <x v="26"/>
    <x v="295"/>
    <x v="684"/>
    <s v="0017000000wJupVAAS"/>
    <x v="6568"/>
    <s v="Platform"/>
    <s v="Platform"/>
    <x v="6"/>
    <x v="89"/>
    <x v="42"/>
    <x v="612"/>
    <n v="5588"/>
    <x v="4"/>
    <x v="20"/>
  </r>
  <r>
    <x v="0"/>
    <x v="8"/>
    <x v="14"/>
    <x v="14"/>
    <x v="15"/>
    <s v="0017000001IJuh4AAD"/>
    <x v="6569"/>
    <s v="Advertise"/>
    <s v="Advertise on QC1"/>
    <x v="2"/>
    <x v="14"/>
    <x v="14"/>
    <x v="612"/>
    <n v="509"/>
    <x v="4"/>
    <x v="20"/>
  </r>
  <r>
    <x v="0"/>
    <x v="2"/>
    <x v="2"/>
    <x v="192"/>
    <x v="2275"/>
    <s v="0014u00001wRVGZAA4"/>
    <x v="0"/>
    <s v="Platform"/>
    <s v="Platform"/>
    <x v="0"/>
    <x v="46"/>
    <x v="61"/>
    <x v="612"/>
    <n v="6222"/>
    <x v="4"/>
    <x v="20"/>
  </r>
  <r>
    <x v="1"/>
    <x v="3"/>
    <x v="3"/>
    <x v="54"/>
    <x v="573"/>
    <s v="0010g00001lySPXAA2"/>
    <x v="6570"/>
    <s v="Advertise"/>
    <s v="Advertise on QC1"/>
    <x v="2"/>
    <x v="33"/>
    <x v="65"/>
    <x v="612"/>
    <n v="5385"/>
    <x v="4"/>
    <x v="20"/>
  </r>
  <r>
    <x v="1"/>
    <x v="3"/>
    <x v="3"/>
    <x v="54"/>
    <x v="834"/>
    <s v="0014u00001yvWSrAAM"/>
    <x v="6571"/>
    <s v="Advertise"/>
    <s v="Advertise on QC1"/>
    <x v="5"/>
    <x v="33"/>
    <x v="38"/>
    <x v="612"/>
    <n v="9015"/>
    <x v="4"/>
    <x v="20"/>
  </r>
  <r>
    <x v="1"/>
    <x v="3"/>
    <x v="3"/>
    <x v="28"/>
    <x v="131"/>
    <s v="0010g00001hz0MKAAY"/>
    <x v="6572"/>
    <s v="Platform"/>
    <s v="Platform w/Campaign Management"/>
    <x v="2"/>
    <x v="33"/>
    <x v="33"/>
    <x v="612"/>
    <n v="2310"/>
    <x v="4"/>
    <x v="20"/>
  </r>
  <r>
    <x v="0"/>
    <x v="4"/>
    <x v="5"/>
    <x v="176"/>
    <x v="336"/>
    <s v="00170000012XkxhAAC"/>
    <x v="6573"/>
    <s v="Advertise"/>
    <s v="Advertise on QC2"/>
    <x v="1"/>
    <x v="34"/>
    <x v="18"/>
    <x v="612"/>
    <n v="2803"/>
    <x v="4"/>
    <x v="20"/>
  </r>
  <r>
    <x v="0"/>
    <x v="4"/>
    <x v="6"/>
    <x v="42"/>
    <x v="195"/>
    <s v="0010g00001kS7yaAAC"/>
    <x v="6574"/>
    <s v="Advertise"/>
    <s v="Advertise on QC1"/>
    <x v="1"/>
    <x v="6"/>
    <x v="44"/>
    <x v="612"/>
    <n v="3704"/>
    <x v="4"/>
    <x v="20"/>
  </r>
  <r>
    <x v="0"/>
    <x v="4"/>
    <x v="25"/>
    <x v="139"/>
    <x v="242"/>
    <s v="0017000001SIhusAAD"/>
    <x v="6575"/>
    <s v="Advertise"/>
    <s v="Advertise on QC1"/>
    <x v="2"/>
    <x v="50"/>
    <x v="6"/>
    <x v="612"/>
    <n v="7734"/>
    <x v="4"/>
    <x v="20"/>
  </r>
  <r>
    <x v="2"/>
    <x v="6"/>
    <x v="9"/>
    <x v="7"/>
    <x v="912"/>
    <s v="0014u00001xb086AAA"/>
    <x v="6576"/>
    <s v="Advertise"/>
    <s v="Advertise on QC1"/>
    <x v="3"/>
    <x v="9"/>
    <x v="9"/>
    <x v="612"/>
    <n v="8166"/>
    <x v="4"/>
    <x v="20"/>
  </r>
  <r>
    <x v="2"/>
    <x v="6"/>
    <x v="20"/>
    <x v="433"/>
    <x v="120"/>
    <s v="0017000000atDCOAA2"/>
    <x v="6577"/>
    <s v="Advertise"/>
    <s v="Advertise on QC1"/>
    <x v="1"/>
    <x v="112"/>
    <x v="116"/>
    <x v="612"/>
    <n v="3308"/>
    <x v="4"/>
    <x v="20"/>
  </r>
  <r>
    <x v="2"/>
    <x v="6"/>
    <x v="24"/>
    <x v="516"/>
    <x v="2276"/>
    <s v="0014u00001ywcT6AAI"/>
    <x v="6578"/>
    <s v="Advertise"/>
    <s v="Advertise on QC1"/>
    <x v="5"/>
    <x v="81"/>
    <x v="85"/>
    <x v="612"/>
    <n v="235"/>
    <x v="4"/>
    <x v="20"/>
  </r>
  <r>
    <x v="2"/>
    <x v="6"/>
    <x v="24"/>
    <x v="124"/>
    <x v="2277"/>
    <s v="0017000000cCy47AAC"/>
    <x v="6579"/>
    <s v="Advertise"/>
    <s v="Advertise on QC1"/>
    <x v="1"/>
    <x v="81"/>
    <x v="85"/>
    <x v="612"/>
    <n v="6259"/>
    <x v="4"/>
    <x v="20"/>
  </r>
  <r>
    <x v="0"/>
    <x v="0"/>
    <x v="0"/>
    <x v="164"/>
    <x v="306"/>
    <s v="0014u00001nsvU9AAI"/>
    <x v="6580"/>
    <s v="Advertise"/>
    <s v="Advertise on QC2"/>
    <x v="2"/>
    <x v="0"/>
    <x v="26"/>
    <x v="613"/>
    <n v="8816"/>
    <x v="5"/>
    <x v="20"/>
  </r>
  <r>
    <x v="0"/>
    <x v="0"/>
    <x v="10"/>
    <x v="496"/>
    <x v="1470"/>
    <s v="0017000001DmKHCAA3"/>
    <x v="6581"/>
    <s v="Advertise"/>
    <s v="Advertise on QC1"/>
    <x v="1"/>
    <x v="10"/>
    <x v="73"/>
    <x v="613"/>
    <n v="3240"/>
    <x v="5"/>
    <x v="20"/>
  </r>
  <r>
    <x v="1"/>
    <x v="1"/>
    <x v="1"/>
    <x v="644"/>
    <x v="1636"/>
    <s v="0014u000020b8RxAAI"/>
    <x v="4113"/>
    <s v="Advertise"/>
    <s v="Advertise on QC2"/>
    <x v="5"/>
    <x v="1"/>
    <x v="27"/>
    <x v="613"/>
    <n v="3505"/>
    <x v="5"/>
    <x v="20"/>
  </r>
  <r>
    <x v="2"/>
    <x v="7"/>
    <x v="22"/>
    <x v="317"/>
    <x v="1489"/>
    <s v="00170000016DjiCAAS"/>
    <x v="6582"/>
    <s v="Platform"/>
    <s v="Platform"/>
    <x v="6"/>
    <x v="75"/>
    <x v="80"/>
    <x v="613"/>
    <n v="2526"/>
    <x v="5"/>
    <x v="20"/>
  </r>
  <r>
    <x v="0"/>
    <x v="4"/>
    <x v="5"/>
    <x v="5"/>
    <x v="745"/>
    <s v="0017000001O0e37AAB"/>
    <x v="6583"/>
    <s v="Advertise"/>
    <s v="Advertise on QC1"/>
    <x v="2"/>
    <x v="5"/>
    <x v="62"/>
    <x v="613"/>
    <n v="9147"/>
    <x v="5"/>
    <x v="20"/>
  </r>
  <r>
    <x v="2"/>
    <x v="12"/>
    <x v="23"/>
    <x v="139"/>
    <x v="1177"/>
    <s v="0017000000rsW22AAE"/>
    <x v="6584"/>
    <s v="Advertise"/>
    <s v="Advertise on QC1"/>
    <x v="1"/>
    <x v="80"/>
    <x v="109"/>
    <x v="613"/>
    <n v="2995"/>
    <x v="5"/>
    <x v="20"/>
  </r>
  <r>
    <x v="2"/>
    <x v="6"/>
    <x v="8"/>
    <x v="7"/>
    <x v="369"/>
    <s v="0017000000l0umUAAQ"/>
    <x v="6585"/>
    <s v="Advertise"/>
    <s v="Advertise on QC1"/>
    <x v="2"/>
    <x v="86"/>
    <x v="45"/>
    <x v="613"/>
    <n v="8131"/>
    <x v="5"/>
    <x v="20"/>
  </r>
  <r>
    <x v="2"/>
    <x v="6"/>
    <x v="8"/>
    <x v="7"/>
    <x v="1024"/>
    <s v="0017000000lNzv6AAC"/>
    <x v="6586"/>
    <s v="Advertise"/>
    <s v="Advertise on QC1"/>
    <x v="1"/>
    <x v="86"/>
    <x v="45"/>
    <x v="613"/>
    <n v="7108"/>
    <x v="5"/>
    <x v="20"/>
  </r>
  <r>
    <x v="2"/>
    <x v="6"/>
    <x v="24"/>
    <x v="7"/>
    <x v="110"/>
    <s v="0017000000iWgB9AAK"/>
    <x v="6587"/>
    <s v="Advertise"/>
    <s v="Advertise on QC1"/>
    <x v="1"/>
    <x v="31"/>
    <x v="35"/>
    <x v="613"/>
    <n v="3407"/>
    <x v="5"/>
    <x v="20"/>
  </r>
  <r>
    <x v="0"/>
    <x v="0"/>
    <x v="0"/>
    <x v="193"/>
    <x v="2278"/>
    <s v="NA"/>
    <x v="0"/>
    <s v="Platform"/>
    <s v="Platform"/>
    <x v="0"/>
    <x v="0"/>
    <x v="0"/>
    <x v="614"/>
    <n v="6917"/>
    <x v="6"/>
    <x v="20"/>
  </r>
  <r>
    <x v="1"/>
    <x v="1"/>
    <x v="1"/>
    <x v="22"/>
    <x v="2279"/>
    <s v="0010g00001hz7VsAAI"/>
    <x v="6588"/>
    <s v="Platform"/>
    <s v="Platform"/>
    <x v="6"/>
    <x v="1"/>
    <x v="58"/>
    <x v="614"/>
    <n v="7551"/>
    <x v="6"/>
    <x v="20"/>
  </r>
  <r>
    <x v="1"/>
    <x v="1"/>
    <x v="1"/>
    <x v="171"/>
    <x v="787"/>
    <s v="0010g00001ZnHe4AAF"/>
    <x v="6589"/>
    <s v="Platform"/>
    <s v="Platform"/>
    <x v="4"/>
    <x v="1"/>
    <x v="27"/>
    <x v="614"/>
    <n v="8773"/>
    <x v="6"/>
    <x v="20"/>
  </r>
  <r>
    <x v="1"/>
    <x v="1"/>
    <x v="12"/>
    <x v="60"/>
    <x v="1041"/>
    <s v="0010g00001b0tyjAAA"/>
    <x v="4378"/>
    <s v="Advertise"/>
    <s v="Advertise on QC2"/>
    <x v="1"/>
    <x v="54"/>
    <x v="12"/>
    <x v="614"/>
    <n v="4904"/>
    <x v="6"/>
    <x v="20"/>
  </r>
  <r>
    <x v="0"/>
    <x v="2"/>
    <x v="2"/>
    <x v="155"/>
    <x v="278"/>
    <s v="0017000001JOw0HAAT"/>
    <x v="6590"/>
    <s v="Advertise"/>
    <s v="Advertise on QC2"/>
    <x v="1"/>
    <x v="38"/>
    <x v="93"/>
    <x v="614"/>
    <n v="4943"/>
    <x v="6"/>
    <x v="20"/>
  </r>
  <r>
    <x v="1"/>
    <x v="3"/>
    <x v="3"/>
    <x v="7"/>
    <x v="7"/>
    <s v="0017000000asbAGAAY"/>
    <x v="6591"/>
    <s v="Advertise"/>
    <s v="Advertise on QC1"/>
    <x v="1"/>
    <x v="67"/>
    <x v="38"/>
    <x v="614"/>
    <n v="6044"/>
    <x v="6"/>
    <x v="20"/>
  </r>
  <r>
    <x v="0"/>
    <x v="9"/>
    <x v="15"/>
    <x v="549"/>
    <x v="2280"/>
    <s v="NA"/>
    <x v="0"/>
    <s v="Platform"/>
    <s v="Platform"/>
    <x v="0"/>
    <x v="15"/>
    <x v="76"/>
    <x v="614"/>
    <n v="3265"/>
    <x v="6"/>
    <x v="20"/>
  </r>
  <r>
    <x v="0"/>
    <x v="9"/>
    <x v="15"/>
    <x v="96"/>
    <x v="2281"/>
    <s v="0014u00001vDV1UAAW"/>
    <x v="6592"/>
    <s v="Platform"/>
    <s v="Platform"/>
    <x v="6"/>
    <x v="71"/>
    <x v="97"/>
    <x v="614"/>
    <n v="5474"/>
    <x v="6"/>
    <x v="20"/>
  </r>
  <r>
    <x v="2"/>
    <x v="11"/>
    <x v="18"/>
    <x v="304"/>
    <x v="714"/>
    <s v="001700000153l2pAAA"/>
    <x v="5424"/>
    <s v="Advertise"/>
    <s v="Performance Test IO"/>
    <x v="1"/>
    <x v="78"/>
    <x v="83"/>
    <x v="614"/>
    <n v="9093"/>
    <x v="6"/>
    <x v="20"/>
  </r>
  <r>
    <x v="2"/>
    <x v="5"/>
    <x v="7"/>
    <x v="1"/>
    <x v="7"/>
    <s v="0017000000asbAGAAY"/>
    <x v="6593"/>
    <s v="Advertise"/>
    <s v="Advertise on QC2"/>
    <x v="2"/>
    <x v="7"/>
    <x v="7"/>
    <x v="614"/>
    <n v="9810"/>
    <x v="6"/>
    <x v="20"/>
  </r>
  <r>
    <x v="2"/>
    <x v="5"/>
    <x v="7"/>
    <x v="462"/>
    <x v="2282"/>
    <s v="0017000000cTRQiAAO"/>
    <x v="0"/>
    <s v="Platform"/>
    <s v="Platform"/>
    <x v="0"/>
    <x v="7"/>
    <x v="30"/>
    <x v="614"/>
    <n v="6897"/>
    <x v="6"/>
    <x v="20"/>
  </r>
  <r>
    <x v="2"/>
    <x v="6"/>
    <x v="8"/>
    <x v="494"/>
    <x v="1467"/>
    <s v="0010g00001bclCMAAY"/>
    <x v="6594"/>
    <s v="Advertise"/>
    <s v="Advertise on QC1"/>
    <x v="1"/>
    <x v="27"/>
    <x v="45"/>
    <x v="614"/>
    <n v="7186"/>
    <x v="6"/>
    <x v="20"/>
  </r>
  <r>
    <x v="2"/>
    <x v="6"/>
    <x v="30"/>
    <x v="1"/>
    <x v="1125"/>
    <s v="0010g00001kSKFeAAO"/>
    <x v="3667"/>
    <s v="Advertise"/>
    <s v="Advertise on QC2"/>
    <x v="2"/>
    <x v="60"/>
    <x v="52"/>
    <x v="614"/>
    <n v="7171"/>
    <x v="6"/>
    <x v="20"/>
  </r>
  <r>
    <x v="0"/>
    <x v="0"/>
    <x v="10"/>
    <x v="59"/>
    <x v="2283"/>
    <s v="00170000018PQ56AAG"/>
    <x v="6595"/>
    <s v="Platform"/>
    <s v="Platform"/>
    <x v="4"/>
    <x v="52"/>
    <x v="60"/>
    <x v="615"/>
    <n v="4498"/>
    <x v="7"/>
    <x v="20"/>
  </r>
  <r>
    <x v="1"/>
    <x v="1"/>
    <x v="12"/>
    <x v="1"/>
    <x v="1115"/>
    <s v="0017000001Dj4gJAAR"/>
    <x v="6596"/>
    <s v="Platform"/>
    <s v="Platform"/>
    <x v="6"/>
    <x v="12"/>
    <x v="12"/>
    <x v="615"/>
    <n v="6675"/>
    <x v="7"/>
    <x v="20"/>
  </r>
  <r>
    <x v="0"/>
    <x v="13"/>
    <x v="26"/>
    <x v="303"/>
    <x v="2284"/>
    <s v="NA"/>
    <x v="0"/>
    <s v="Platform"/>
    <s v="Platform"/>
    <x v="0"/>
    <x v="37"/>
    <x v="107"/>
    <x v="615"/>
    <n v="6853"/>
    <x v="7"/>
    <x v="20"/>
  </r>
  <r>
    <x v="0"/>
    <x v="8"/>
    <x v="14"/>
    <x v="390"/>
    <x v="2285"/>
    <s v="0017000000vTtn0AAC"/>
    <x v="6597"/>
    <s v="Platform"/>
    <s v="Platform"/>
    <x v="6"/>
    <x v="69"/>
    <x v="122"/>
    <x v="615"/>
    <n v="5375"/>
    <x v="7"/>
    <x v="20"/>
  </r>
  <r>
    <x v="0"/>
    <x v="2"/>
    <x v="2"/>
    <x v="1"/>
    <x v="2286"/>
    <s v="0017000001JRSr2AAH"/>
    <x v="6598"/>
    <s v="Platform"/>
    <s v="Platform"/>
    <x v="8"/>
    <x v="2"/>
    <x v="2"/>
    <x v="615"/>
    <n v="1349"/>
    <x v="7"/>
    <x v="20"/>
  </r>
  <r>
    <x v="0"/>
    <x v="2"/>
    <x v="2"/>
    <x v="155"/>
    <x v="278"/>
    <s v="0017000001JOw0HAAT"/>
    <x v="6599"/>
    <s v="Advertise"/>
    <s v="Advertise on QC2"/>
    <x v="1"/>
    <x v="38"/>
    <x v="93"/>
    <x v="615"/>
    <n v="9193"/>
    <x v="7"/>
    <x v="20"/>
  </r>
  <r>
    <x v="0"/>
    <x v="2"/>
    <x v="2"/>
    <x v="69"/>
    <x v="107"/>
    <s v="0017000001Pvw1zAAB"/>
    <x v="6600"/>
    <s v="Advertise"/>
    <s v="Advertise on QC2"/>
    <x v="2"/>
    <x v="46"/>
    <x v="53"/>
    <x v="615"/>
    <n v="1019"/>
    <x v="7"/>
    <x v="20"/>
  </r>
  <r>
    <x v="1"/>
    <x v="3"/>
    <x v="3"/>
    <x v="1"/>
    <x v="131"/>
    <s v="0010g00001hz0MKAAY"/>
    <x v="3916"/>
    <s v="Platform"/>
    <s v="Platform w/Campaign Management"/>
    <x v="4"/>
    <x v="29"/>
    <x v="33"/>
    <x v="615"/>
    <n v="2058"/>
    <x v="7"/>
    <x v="20"/>
  </r>
  <r>
    <x v="0"/>
    <x v="4"/>
    <x v="4"/>
    <x v="1"/>
    <x v="2287"/>
    <s v="0014u00001ywlrHAAQ"/>
    <x v="6601"/>
    <s v="Platform"/>
    <s v="Platform"/>
    <x v="6"/>
    <x v="76"/>
    <x v="82"/>
    <x v="615"/>
    <n v="436"/>
    <x v="7"/>
    <x v="20"/>
  </r>
  <r>
    <x v="0"/>
    <x v="4"/>
    <x v="5"/>
    <x v="34"/>
    <x v="1527"/>
    <s v="0014u00001yt6niAAA"/>
    <x v="6602"/>
    <s v="Platform"/>
    <s v="Platform"/>
    <x v="6"/>
    <x v="34"/>
    <x v="39"/>
    <x v="615"/>
    <n v="7523"/>
    <x v="7"/>
    <x v="20"/>
  </r>
  <r>
    <x v="0"/>
    <x v="4"/>
    <x v="5"/>
    <x v="34"/>
    <x v="807"/>
    <s v="0014u00001yt69xAAA"/>
    <x v="6603"/>
    <s v="Platform"/>
    <s v="Platform"/>
    <x v="4"/>
    <x v="34"/>
    <x v="39"/>
    <x v="615"/>
    <n v="3668"/>
    <x v="7"/>
    <x v="20"/>
  </r>
  <r>
    <x v="0"/>
    <x v="4"/>
    <x v="6"/>
    <x v="64"/>
    <x v="102"/>
    <s v="0017000000moJ9FAAU"/>
    <x v="6604"/>
    <s v="Platform"/>
    <s v="Platform w/Campaign Management"/>
    <x v="1"/>
    <x v="56"/>
    <x v="44"/>
    <x v="615"/>
    <n v="5274"/>
    <x v="7"/>
    <x v="20"/>
  </r>
  <r>
    <x v="2"/>
    <x v="12"/>
    <x v="34"/>
    <x v="104"/>
    <x v="169"/>
    <s v="0010g00001csRbBAAU"/>
    <x v="6605"/>
    <s v="Advertise"/>
    <s v="Advertise on QC1"/>
    <x v="2"/>
    <x v="73"/>
    <x v="78"/>
    <x v="615"/>
    <n v="4458"/>
    <x v="7"/>
    <x v="20"/>
  </r>
  <r>
    <x v="2"/>
    <x v="12"/>
    <x v="23"/>
    <x v="1"/>
    <x v="340"/>
    <s v="0017000001BzQInAAN"/>
    <x v="6606"/>
    <s v="Platform"/>
    <s v="Platform w/Campaign Management"/>
    <x v="1"/>
    <x v="80"/>
    <x v="34"/>
    <x v="615"/>
    <n v="5931"/>
    <x v="7"/>
    <x v="20"/>
  </r>
  <r>
    <x v="2"/>
    <x v="11"/>
    <x v="18"/>
    <x v="7"/>
    <x v="1388"/>
    <s v="0017000000nEuWNAA0"/>
    <x v="6607"/>
    <s v="Advertise"/>
    <s v="Advertise on QC1"/>
    <x v="1"/>
    <x v="44"/>
    <x v="50"/>
    <x v="615"/>
    <n v="1320"/>
    <x v="7"/>
    <x v="20"/>
  </r>
  <r>
    <x v="2"/>
    <x v="11"/>
    <x v="18"/>
    <x v="7"/>
    <x v="64"/>
    <s v="0017000000kOgzFAAS"/>
    <x v="6608"/>
    <s v="Advertise"/>
    <s v="Advertise on QC1"/>
    <x v="2"/>
    <x v="18"/>
    <x v="20"/>
    <x v="615"/>
    <n v="7762"/>
    <x v="7"/>
    <x v="20"/>
  </r>
  <r>
    <x v="2"/>
    <x v="11"/>
    <x v="18"/>
    <x v="46"/>
    <x v="65"/>
    <s v="0017000000cUZF4AAO"/>
    <x v="6609"/>
    <s v="Platform"/>
    <s v="Platform w/Campaign Management"/>
    <x v="1"/>
    <x v="45"/>
    <x v="51"/>
    <x v="615"/>
    <n v="9766"/>
    <x v="7"/>
    <x v="20"/>
  </r>
  <r>
    <x v="1"/>
    <x v="1"/>
    <x v="1"/>
    <x v="484"/>
    <x v="1401"/>
    <s v="0014u00001ytylnAAA"/>
    <x v="6610"/>
    <s v="Advertise"/>
    <s v="Advertise on QC1"/>
    <x v="5"/>
    <x v="1"/>
    <x v="27"/>
    <x v="616"/>
    <n v="4059"/>
    <x v="8"/>
    <x v="20"/>
  </r>
  <r>
    <x v="1"/>
    <x v="1"/>
    <x v="12"/>
    <x v="7"/>
    <x v="2288"/>
    <s v="0014u00001n1FL8AAM"/>
    <x v="6611"/>
    <s v="Advertise"/>
    <s v="Advertise on QC1"/>
    <x v="5"/>
    <x v="12"/>
    <x v="12"/>
    <x v="616"/>
    <n v="1753"/>
    <x v="8"/>
    <x v="20"/>
  </r>
  <r>
    <x v="1"/>
    <x v="1"/>
    <x v="12"/>
    <x v="12"/>
    <x v="2289"/>
    <s v="0014u00001uTxvdAAC"/>
    <x v="6612"/>
    <s v="Advertise"/>
    <s v="Advertise on QC1"/>
    <x v="2"/>
    <x v="12"/>
    <x v="12"/>
    <x v="616"/>
    <n v="6157"/>
    <x v="8"/>
    <x v="20"/>
  </r>
  <r>
    <x v="2"/>
    <x v="7"/>
    <x v="22"/>
    <x v="378"/>
    <x v="115"/>
    <s v="0014u00001xXLsyAAG"/>
    <x v="6613"/>
    <s v="Advertise"/>
    <s v="Performance Test IO"/>
    <x v="6"/>
    <x v="28"/>
    <x v="64"/>
    <x v="616"/>
    <n v="5458"/>
    <x v="8"/>
    <x v="20"/>
  </r>
  <r>
    <x v="0"/>
    <x v="2"/>
    <x v="2"/>
    <x v="230"/>
    <x v="998"/>
    <s v="0014u00001vEC2zAAG"/>
    <x v="6614"/>
    <s v="Advertise"/>
    <s v="Advertise on QC2"/>
    <x v="1"/>
    <x v="38"/>
    <x v="93"/>
    <x v="616"/>
    <n v="4758"/>
    <x v="8"/>
    <x v="20"/>
  </r>
  <r>
    <x v="1"/>
    <x v="3"/>
    <x v="3"/>
    <x v="645"/>
    <x v="2290"/>
    <s v="0017000001Pw4KNAAZ"/>
    <x v="6615"/>
    <s v="Platform"/>
    <s v="Platform"/>
    <x v="6"/>
    <x v="94"/>
    <x v="102"/>
    <x v="616"/>
    <n v="9092"/>
    <x v="8"/>
    <x v="20"/>
  </r>
  <r>
    <x v="0"/>
    <x v="10"/>
    <x v="16"/>
    <x v="7"/>
    <x v="94"/>
    <s v="0010g00001hyIwkAAE"/>
    <x v="6616"/>
    <s v="Advertise"/>
    <s v="Advertise on QC1"/>
    <x v="2"/>
    <x v="16"/>
    <x v="54"/>
    <x v="616"/>
    <n v="3784"/>
    <x v="8"/>
    <x v="20"/>
  </r>
  <r>
    <x v="0"/>
    <x v="10"/>
    <x v="16"/>
    <x v="646"/>
    <x v="2223"/>
    <s v="0014u00001xZKFQAA4"/>
    <x v="6318"/>
    <s v="Advertise"/>
    <s v="Advertise on QC2"/>
    <x v="5"/>
    <x v="16"/>
    <x v="17"/>
    <x v="616"/>
    <n v="360"/>
    <x v="8"/>
    <x v="20"/>
  </r>
  <r>
    <x v="0"/>
    <x v="4"/>
    <x v="4"/>
    <x v="152"/>
    <x v="344"/>
    <s v="0010g00001gUShEAAW"/>
    <x v="6617"/>
    <s v="Advertise"/>
    <s v="Advertise on QC1"/>
    <x v="2"/>
    <x v="76"/>
    <x v="98"/>
    <x v="616"/>
    <n v="2719"/>
    <x v="8"/>
    <x v="20"/>
  </r>
  <r>
    <x v="0"/>
    <x v="4"/>
    <x v="27"/>
    <x v="551"/>
    <x v="978"/>
    <s v="0014u00001xa00IAAQ"/>
    <x v="6618"/>
    <s v="Advertise"/>
    <s v="Advertise on QC1"/>
    <x v="2"/>
    <x v="41"/>
    <x v="63"/>
    <x v="616"/>
    <n v="8710"/>
    <x v="8"/>
    <x v="20"/>
  </r>
  <r>
    <x v="0"/>
    <x v="4"/>
    <x v="5"/>
    <x v="5"/>
    <x v="1870"/>
    <s v="0017000000yE12LAAS"/>
    <x v="6619"/>
    <s v="Advertise"/>
    <s v="Advertise on QC1"/>
    <x v="2"/>
    <x v="5"/>
    <x v="5"/>
    <x v="616"/>
    <n v="5402"/>
    <x v="8"/>
    <x v="20"/>
  </r>
  <r>
    <x v="0"/>
    <x v="4"/>
    <x v="5"/>
    <x v="5"/>
    <x v="18"/>
    <s v="0017000001SHnzIAAT"/>
    <x v="6620"/>
    <s v="Advertise"/>
    <s v="Advertise on QC1"/>
    <x v="2"/>
    <x v="5"/>
    <x v="5"/>
    <x v="616"/>
    <n v="3693"/>
    <x v="8"/>
    <x v="20"/>
  </r>
  <r>
    <x v="0"/>
    <x v="4"/>
    <x v="25"/>
    <x v="103"/>
    <x v="2291"/>
    <s v="0014u00001yuBfmAAE"/>
    <x v="6621"/>
    <s v="Advertise"/>
    <s v="Advertise on QC1"/>
    <x v="5"/>
    <x v="50"/>
    <x v="6"/>
    <x v="616"/>
    <n v="8631"/>
    <x v="8"/>
    <x v="20"/>
  </r>
  <r>
    <x v="2"/>
    <x v="5"/>
    <x v="19"/>
    <x v="1"/>
    <x v="163"/>
    <s v="0017000000WVbN0AAL"/>
    <x v="6622"/>
    <s v="Advertise"/>
    <s v="Advertise on QC2"/>
    <x v="1"/>
    <x v="72"/>
    <x v="70"/>
    <x v="616"/>
    <n v="7083"/>
    <x v="8"/>
    <x v="20"/>
  </r>
  <r>
    <x v="2"/>
    <x v="6"/>
    <x v="30"/>
    <x v="79"/>
    <x v="448"/>
    <s v="0017000001D73wrAAB"/>
    <x v="6623"/>
    <s v="Advertise"/>
    <s v="Advertise on QC1"/>
    <x v="1"/>
    <x v="61"/>
    <x v="9"/>
    <x v="616"/>
    <n v="2091"/>
    <x v="8"/>
    <x v="20"/>
  </r>
  <r>
    <x v="2"/>
    <x v="6"/>
    <x v="9"/>
    <x v="7"/>
    <x v="825"/>
    <s v="0010g00001YsNZvAAN"/>
    <x v="6624"/>
    <s v="Advertise"/>
    <s v="Advertise on QC1"/>
    <x v="1"/>
    <x v="102"/>
    <x v="85"/>
    <x v="616"/>
    <n v="384"/>
    <x v="8"/>
    <x v="20"/>
  </r>
  <r>
    <x v="2"/>
    <x v="6"/>
    <x v="9"/>
    <x v="57"/>
    <x v="137"/>
    <s v="0017000000moLcGAAU"/>
    <x v="6625"/>
    <s v="Advertise"/>
    <s v="Advertise on QC1"/>
    <x v="7"/>
    <x v="51"/>
    <x v="9"/>
    <x v="616"/>
    <n v="9245"/>
    <x v="8"/>
    <x v="20"/>
  </r>
  <r>
    <x v="0"/>
    <x v="0"/>
    <x v="0"/>
    <x v="300"/>
    <x v="2292"/>
    <s v="NA"/>
    <x v="0"/>
    <s v="Platform"/>
    <s v="Platform"/>
    <x v="0"/>
    <x v="23"/>
    <x v="0"/>
    <x v="617"/>
    <n v="3920"/>
    <x v="9"/>
    <x v="20"/>
  </r>
  <r>
    <x v="1"/>
    <x v="1"/>
    <x v="1"/>
    <x v="1"/>
    <x v="673"/>
    <s v="0010g00001lySPNAA2"/>
    <x v="6626"/>
    <s v="Advertise"/>
    <s v="Advertise on QC2"/>
    <x v="1"/>
    <x v="1"/>
    <x v="1"/>
    <x v="617"/>
    <n v="9121"/>
    <x v="9"/>
    <x v="20"/>
  </r>
  <r>
    <x v="1"/>
    <x v="1"/>
    <x v="1"/>
    <x v="107"/>
    <x v="52"/>
    <s v="0017000001R3fFIAAZ"/>
    <x v="6627"/>
    <s v="Platform"/>
    <s v="Platform"/>
    <x v="8"/>
    <x v="36"/>
    <x v="69"/>
    <x v="617"/>
    <n v="8780"/>
    <x v="9"/>
    <x v="20"/>
  </r>
  <r>
    <x v="1"/>
    <x v="1"/>
    <x v="1"/>
    <x v="107"/>
    <x v="428"/>
    <s v="0017000001L2nU7AAJ"/>
    <x v="6628"/>
    <s v="Platform"/>
    <s v="Platform w/Campaign Management"/>
    <x v="1"/>
    <x v="36"/>
    <x v="11"/>
    <x v="617"/>
    <n v="7126"/>
    <x v="9"/>
    <x v="20"/>
  </r>
  <r>
    <x v="0"/>
    <x v="2"/>
    <x v="2"/>
    <x v="67"/>
    <x v="634"/>
    <s v="0017000001KG6dEAAT"/>
    <x v="6629"/>
    <s v="Advertise"/>
    <s v="Advertise on QC2"/>
    <x v="1"/>
    <x v="38"/>
    <x v="43"/>
    <x v="617"/>
    <n v="6145"/>
    <x v="9"/>
    <x v="20"/>
  </r>
  <r>
    <x v="0"/>
    <x v="2"/>
    <x v="2"/>
    <x v="230"/>
    <x v="998"/>
    <s v="0014u00001vEC2zAAG"/>
    <x v="0"/>
    <s v="Platform"/>
    <s v="Platform"/>
    <x v="0"/>
    <x v="38"/>
    <x v="61"/>
    <x v="617"/>
    <n v="2427"/>
    <x v="9"/>
    <x v="20"/>
  </r>
  <r>
    <x v="1"/>
    <x v="3"/>
    <x v="3"/>
    <x v="386"/>
    <x v="2293"/>
    <s v="0017000001ETxdkAAD"/>
    <x v="0"/>
    <s v="Platform"/>
    <s v="Platform"/>
    <x v="0"/>
    <x v="58"/>
    <x v="58"/>
    <x v="617"/>
    <n v="4569"/>
    <x v="9"/>
    <x v="20"/>
  </r>
  <r>
    <x v="0"/>
    <x v="9"/>
    <x v="15"/>
    <x v="23"/>
    <x v="33"/>
    <s v="0014u00001xXdHKAA0"/>
    <x v="6630"/>
    <s v="Advertise"/>
    <s v="Advertise on QC2"/>
    <x v="2"/>
    <x v="15"/>
    <x v="16"/>
    <x v="617"/>
    <n v="3853"/>
    <x v="9"/>
    <x v="20"/>
  </r>
  <r>
    <x v="0"/>
    <x v="9"/>
    <x v="15"/>
    <x v="180"/>
    <x v="350"/>
    <s v="0010g00001kRvgxAAC"/>
    <x v="6631"/>
    <s v="Advertise"/>
    <s v="Advertise on QC2"/>
    <x v="1"/>
    <x v="15"/>
    <x v="16"/>
    <x v="617"/>
    <n v="467"/>
    <x v="9"/>
    <x v="20"/>
  </r>
  <r>
    <x v="0"/>
    <x v="4"/>
    <x v="6"/>
    <x v="42"/>
    <x v="55"/>
    <s v="0017000000ts6wWAAQ"/>
    <x v="6632"/>
    <s v="Platform"/>
    <s v="Platform w/Campaign Management"/>
    <x v="1"/>
    <x v="56"/>
    <x v="44"/>
    <x v="617"/>
    <n v="4635"/>
    <x v="9"/>
    <x v="20"/>
  </r>
  <r>
    <x v="0"/>
    <x v="4"/>
    <x v="25"/>
    <x v="4"/>
    <x v="2294"/>
    <s v="0014u00001ywLtoAAE"/>
    <x v="6633"/>
    <s v="Advertise"/>
    <s v="Advertise on QC2"/>
    <x v="1"/>
    <x v="50"/>
    <x v="6"/>
    <x v="617"/>
    <n v="671"/>
    <x v="9"/>
    <x v="20"/>
  </r>
  <r>
    <x v="2"/>
    <x v="12"/>
    <x v="34"/>
    <x v="104"/>
    <x v="169"/>
    <s v="0010g00001csRbBAAU"/>
    <x v="6634"/>
    <s v="Advertise"/>
    <s v="Advertise on QC1"/>
    <x v="2"/>
    <x v="73"/>
    <x v="78"/>
    <x v="617"/>
    <n v="7330"/>
    <x v="9"/>
    <x v="20"/>
  </r>
  <r>
    <x v="2"/>
    <x v="5"/>
    <x v="7"/>
    <x v="1"/>
    <x v="1156"/>
    <s v="0017000000v0iw9AAA"/>
    <x v="6635"/>
    <s v="Advertise"/>
    <s v="Advertise on QC2"/>
    <x v="2"/>
    <x v="7"/>
    <x v="133"/>
    <x v="617"/>
    <n v="8300"/>
    <x v="9"/>
    <x v="20"/>
  </r>
  <r>
    <x v="2"/>
    <x v="5"/>
    <x v="19"/>
    <x v="198"/>
    <x v="1012"/>
    <s v="0010g00001mze0wAAA"/>
    <x v="6636"/>
    <s v="Platform"/>
    <s v="Platform"/>
    <x v="4"/>
    <x v="63"/>
    <x v="100"/>
    <x v="617"/>
    <n v="9697"/>
    <x v="9"/>
    <x v="20"/>
  </r>
  <r>
    <x v="2"/>
    <x v="14"/>
    <x v="33"/>
    <x v="43"/>
    <x v="2295"/>
    <s v="0010g00001dxVCGAA2"/>
    <x v="6637"/>
    <s v="Advertise"/>
    <s v="Advertise on QC1"/>
    <x v="1"/>
    <x v="64"/>
    <x v="31"/>
    <x v="617"/>
    <n v="708"/>
    <x v="9"/>
    <x v="20"/>
  </r>
  <r>
    <x v="0"/>
    <x v="0"/>
    <x v="10"/>
    <x v="59"/>
    <x v="2296"/>
    <s v="NA"/>
    <x v="0"/>
    <s v="Platform"/>
    <s v="Platform"/>
    <x v="0"/>
    <x v="52"/>
    <x v="60"/>
    <x v="618"/>
    <n v="8985"/>
    <x v="10"/>
    <x v="20"/>
  </r>
  <r>
    <x v="0"/>
    <x v="2"/>
    <x v="2"/>
    <x v="192"/>
    <x v="1471"/>
    <s v="0017000001JSIZnAAP"/>
    <x v="0"/>
    <s v="Platform"/>
    <s v="Platform"/>
    <x v="0"/>
    <x v="46"/>
    <x v="61"/>
    <x v="618"/>
    <n v="9190"/>
    <x v="10"/>
    <x v="20"/>
  </r>
  <r>
    <x v="0"/>
    <x v="2"/>
    <x v="2"/>
    <x v="130"/>
    <x v="230"/>
    <s v="0017000001WCnUnAAL"/>
    <x v="6638"/>
    <s v="Advertise"/>
    <s v="Advertise on QC1"/>
    <x v="1"/>
    <x v="2"/>
    <x v="2"/>
    <x v="618"/>
    <n v="1593"/>
    <x v="10"/>
    <x v="20"/>
  </r>
  <r>
    <x v="0"/>
    <x v="9"/>
    <x v="15"/>
    <x v="1"/>
    <x v="16"/>
    <s v="0017000001KFOd4AAH"/>
    <x v="6639"/>
    <s v="Advertise"/>
    <s v="Advertise on QC2"/>
    <x v="1"/>
    <x v="15"/>
    <x v="16"/>
    <x v="618"/>
    <n v="5678"/>
    <x v="10"/>
    <x v="20"/>
  </r>
  <r>
    <x v="0"/>
    <x v="9"/>
    <x v="15"/>
    <x v="97"/>
    <x v="1911"/>
    <s v="0017000001TchmSAAR"/>
    <x v="6640"/>
    <s v="Advertise"/>
    <s v="Advertise on QC1"/>
    <x v="1"/>
    <x v="15"/>
    <x v="29"/>
    <x v="618"/>
    <n v="1190"/>
    <x v="10"/>
    <x v="20"/>
  </r>
  <r>
    <x v="0"/>
    <x v="4"/>
    <x v="6"/>
    <x v="42"/>
    <x v="196"/>
    <s v="0014u00001ns8PVAAY"/>
    <x v="6641"/>
    <s v="Advertise"/>
    <s v="Advertise on QC1"/>
    <x v="2"/>
    <x v="6"/>
    <x v="44"/>
    <x v="618"/>
    <n v="8264"/>
    <x v="10"/>
    <x v="20"/>
  </r>
  <r>
    <x v="2"/>
    <x v="6"/>
    <x v="9"/>
    <x v="1"/>
    <x v="418"/>
    <s v="0017000000WrbUTAAZ"/>
    <x v="6642"/>
    <s v="Advertise"/>
    <s v="Advertise on QC2"/>
    <x v="2"/>
    <x v="9"/>
    <x v="9"/>
    <x v="618"/>
    <n v="3627"/>
    <x v="10"/>
    <x v="20"/>
  </r>
  <r>
    <x v="1"/>
    <x v="1"/>
    <x v="11"/>
    <x v="11"/>
    <x v="2297"/>
    <s v="0017000001Tf76QAAR"/>
    <x v="6643"/>
    <s v="Advertise"/>
    <s v="Advertise on QC1"/>
    <x v="1"/>
    <x v="11"/>
    <x v="11"/>
    <x v="619"/>
    <n v="1884"/>
    <x v="11"/>
    <x v="20"/>
  </r>
  <r>
    <x v="1"/>
    <x v="1"/>
    <x v="12"/>
    <x v="12"/>
    <x v="12"/>
    <s v="0017000001VXSDEAA5"/>
    <x v="6644"/>
    <s v="Advertise"/>
    <s v="Advertise on QC1"/>
    <x v="1"/>
    <x v="12"/>
    <x v="12"/>
    <x v="619"/>
    <n v="3052"/>
    <x v="11"/>
    <x v="20"/>
  </r>
  <r>
    <x v="0"/>
    <x v="2"/>
    <x v="2"/>
    <x v="1"/>
    <x v="437"/>
    <s v="0010g00001creh4AAA"/>
    <x v="6645"/>
    <s v="Advertise"/>
    <s v="Advertise on QC2"/>
    <x v="1"/>
    <x v="46"/>
    <x v="2"/>
    <x v="619"/>
    <n v="1912"/>
    <x v="11"/>
    <x v="20"/>
  </r>
  <r>
    <x v="0"/>
    <x v="2"/>
    <x v="2"/>
    <x v="40"/>
    <x v="270"/>
    <s v="0010g00001lzO23AAE"/>
    <x v="311"/>
    <s v="Advertise"/>
    <s v="Advertise on QC2"/>
    <x v="1"/>
    <x v="38"/>
    <x v="43"/>
    <x v="619"/>
    <n v="9287"/>
    <x v="11"/>
    <x v="20"/>
  </r>
  <r>
    <x v="0"/>
    <x v="2"/>
    <x v="2"/>
    <x v="155"/>
    <x v="278"/>
    <s v="0017000001JOw0HAAT"/>
    <x v="6646"/>
    <s v="Advertise"/>
    <s v="Advertise on QC2"/>
    <x v="1"/>
    <x v="38"/>
    <x v="93"/>
    <x v="619"/>
    <n v="112"/>
    <x v="11"/>
    <x v="20"/>
  </r>
  <r>
    <x v="1"/>
    <x v="3"/>
    <x v="3"/>
    <x v="54"/>
    <x v="322"/>
    <s v="0010g00001dvdKdAAI"/>
    <x v="6647"/>
    <s v="Advertise"/>
    <s v="Advertise on QC1"/>
    <x v="1"/>
    <x v="33"/>
    <x v="38"/>
    <x v="619"/>
    <n v="8400"/>
    <x v="11"/>
    <x v="20"/>
  </r>
  <r>
    <x v="1"/>
    <x v="3"/>
    <x v="3"/>
    <x v="54"/>
    <x v="2013"/>
    <s v="0014u00001n0M0TAAU"/>
    <x v="6648"/>
    <s v="Advertise"/>
    <s v="Advertise on QC1"/>
    <x v="2"/>
    <x v="33"/>
    <x v="33"/>
    <x v="619"/>
    <n v="4724"/>
    <x v="11"/>
    <x v="20"/>
  </r>
  <r>
    <x v="1"/>
    <x v="3"/>
    <x v="3"/>
    <x v="647"/>
    <x v="686"/>
    <s v="0017000001O4IupAAF"/>
    <x v="0"/>
    <s v="Platform"/>
    <s v="Platform"/>
    <x v="0"/>
    <x v="29"/>
    <x v="102"/>
    <x v="619"/>
    <n v="2830"/>
    <x v="11"/>
    <x v="20"/>
  </r>
  <r>
    <x v="1"/>
    <x v="3"/>
    <x v="3"/>
    <x v="156"/>
    <x v="279"/>
    <s v="0010g00001gVZdVAAW"/>
    <x v="6649"/>
    <s v="Advertise"/>
    <s v="Advertise on QC1"/>
    <x v="1"/>
    <x v="29"/>
    <x v="65"/>
    <x v="619"/>
    <n v="8757"/>
    <x v="11"/>
    <x v="20"/>
  </r>
  <r>
    <x v="0"/>
    <x v="4"/>
    <x v="29"/>
    <x v="1"/>
    <x v="1917"/>
    <s v="0017000000uAbK7AAK"/>
    <x v="6650"/>
    <s v="Platform"/>
    <s v="Platform"/>
    <x v="6"/>
    <x v="55"/>
    <x v="56"/>
    <x v="619"/>
    <n v="9581"/>
    <x v="11"/>
    <x v="20"/>
  </r>
  <r>
    <x v="0"/>
    <x v="4"/>
    <x v="5"/>
    <x v="34"/>
    <x v="1638"/>
    <s v="0014u00001yt6HIAAY"/>
    <x v="0"/>
    <s v="Platform"/>
    <s v="Platform"/>
    <x v="0"/>
    <x v="34"/>
    <x v="39"/>
    <x v="619"/>
    <n v="9858"/>
    <x v="11"/>
    <x v="20"/>
  </r>
  <r>
    <x v="2"/>
    <x v="5"/>
    <x v="7"/>
    <x v="7"/>
    <x v="7"/>
    <s v="0017000000asbAGAAY"/>
    <x v="6651"/>
    <s v="Advertise"/>
    <s v="Advertise on QC1"/>
    <x v="2"/>
    <x v="7"/>
    <x v="7"/>
    <x v="619"/>
    <n v="645"/>
    <x v="11"/>
    <x v="20"/>
  </r>
  <r>
    <x v="1"/>
    <x v="1"/>
    <x v="12"/>
    <x v="209"/>
    <x v="2298"/>
    <s v="NA"/>
    <x v="0"/>
    <s v="Platform"/>
    <s v="Platform"/>
    <x v="0"/>
    <x v="12"/>
    <x v="59"/>
    <x v="620"/>
    <n v="3818"/>
    <x v="12"/>
    <x v="20"/>
  </r>
  <r>
    <x v="0"/>
    <x v="8"/>
    <x v="14"/>
    <x v="464"/>
    <x v="1309"/>
    <s v="0014u00001vDzjiAAC"/>
    <x v="0"/>
    <s v="Platform"/>
    <s v="Platform"/>
    <x v="0"/>
    <x v="69"/>
    <x v="122"/>
    <x v="620"/>
    <n v="4211"/>
    <x v="12"/>
    <x v="20"/>
  </r>
  <r>
    <x v="1"/>
    <x v="3"/>
    <x v="3"/>
    <x v="288"/>
    <x v="666"/>
    <s v="0014u00001yul50AAA"/>
    <x v="6652"/>
    <s v="Advertise"/>
    <s v="Advertise on QC1"/>
    <x v="5"/>
    <x v="96"/>
    <x v="65"/>
    <x v="620"/>
    <n v="442"/>
    <x v="12"/>
    <x v="20"/>
  </r>
  <r>
    <x v="0"/>
    <x v="9"/>
    <x v="15"/>
    <x v="1"/>
    <x v="1893"/>
    <s v="0010g00001fKVjMAAW"/>
    <x v="5079"/>
    <s v="Advertise"/>
    <s v="Advertise on QC2"/>
    <x v="5"/>
    <x v="15"/>
    <x v="29"/>
    <x v="620"/>
    <n v="1857"/>
    <x v="12"/>
    <x v="20"/>
  </r>
  <r>
    <x v="0"/>
    <x v="4"/>
    <x v="29"/>
    <x v="1"/>
    <x v="2140"/>
    <s v="0014u00001xYPUtAAO"/>
    <x v="6653"/>
    <s v="Platform"/>
    <s v="Platform"/>
    <x v="6"/>
    <x v="55"/>
    <x v="66"/>
    <x v="620"/>
    <n v="9187"/>
    <x v="12"/>
    <x v="20"/>
  </r>
  <r>
    <x v="0"/>
    <x v="4"/>
    <x v="4"/>
    <x v="4"/>
    <x v="2016"/>
    <s v="0010g00001ZmOhwAAF"/>
    <x v="6654"/>
    <s v="Advertise"/>
    <s v="Advertise on QC1"/>
    <x v="5"/>
    <x v="76"/>
    <x v="4"/>
    <x v="620"/>
    <n v="2093"/>
    <x v="12"/>
    <x v="20"/>
  </r>
  <r>
    <x v="0"/>
    <x v="4"/>
    <x v="4"/>
    <x v="152"/>
    <x v="273"/>
    <s v="0017000000nD3RwAAK"/>
    <x v="6655"/>
    <s v="Platform"/>
    <s v="Platform w/Campaign Management"/>
    <x v="6"/>
    <x v="76"/>
    <x v="74"/>
    <x v="620"/>
    <n v="177"/>
    <x v="12"/>
    <x v="20"/>
  </r>
  <r>
    <x v="0"/>
    <x v="4"/>
    <x v="27"/>
    <x v="74"/>
    <x v="2299"/>
    <s v="0017000000vSR91AAG"/>
    <x v="6656"/>
    <s v="Advertise"/>
    <s v="Performance Test IO"/>
    <x v="6"/>
    <x v="41"/>
    <x v="47"/>
    <x v="620"/>
    <n v="4333"/>
    <x v="12"/>
    <x v="20"/>
  </r>
  <r>
    <x v="0"/>
    <x v="4"/>
    <x v="5"/>
    <x v="34"/>
    <x v="1455"/>
    <s v="0014u00001yt65yAAA"/>
    <x v="0"/>
    <s v="Platform"/>
    <s v="Platform"/>
    <x v="0"/>
    <x v="34"/>
    <x v="39"/>
    <x v="620"/>
    <n v="4414"/>
    <x v="12"/>
    <x v="20"/>
  </r>
  <r>
    <x v="2"/>
    <x v="5"/>
    <x v="7"/>
    <x v="7"/>
    <x v="7"/>
    <s v="0017000000asbAGAAY"/>
    <x v="6657"/>
    <s v="Advertise"/>
    <s v="Advertise on QC1"/>
    <x v="1"/>
    <x v="7"/>
    <x v="7"/>
    <x v="620"/>
    <n v="102"/>
    <x v="12"/>
    <x v="20"/>
  </r>
  <r>
    <x v="2"/>
    <x v="6"/>
    <x v="8"/>
    <x v="634"/>
    <x v="2224"/>
    <s v="0017000000mpTU1AAM"/>
    <x v="6658"/>
    <s v="Advertise"/>
    <s v="Advertise on QC1"/>
    <x v="1"/>
    <x v="39"/>
    <x v="45"/>
    <x v="620"/>
    <n v="4975"/>
    <x v="12"/>
    <x v="20"/>
  </r>
  <r>
    <x v="1"/>
    <x v="1"/>
    <x v="11"/>
    <x v="11"/>
    <x v="758"/>
    <s v="0014u00001wRjZUAA0"/>
    <x v="6659"/>
    <s v="Advertise"/>
    <s v="Advertise on QC1"/>
    <x v="1"/>
    <x v="11"/>
    <x v="11"/>
    <x v="621"/>
    <n v="7005"/>
    <x v="13"/>
    <x v="20"/>
  </r>
  <r>
    <x v="1"/>
    <x v="1"/>
    <x v="12"/>
    <x v="12"/>
    <x v="973"/>
    <s v="0017000001Px4OxAAJ"/>
    <x v="6660"/>
    <s v="Advertise"/>
    <s v="Advertise on QC1"/>
    <x v="1"/>
    <x v="12"/>
    <x v="12"/>
    <x v="621"/>
    <n v="3843"/>
    <x v="13"/>
    <x v="20"/>
  </r>
  <r>
    <x v="0"/>
    <x v="2"/>
    <x v="2"/>
    <x v="1"/>
    <x v="437"/>
    <s v="0010g00001creh4AAA"/>
    <x v="6661"/>
    <s v="Advertise"/>
    <s v="Advertise on QC2"/>
    <x v="2"/>
    <x v="46"/>
    <x v="2"/>
    <x v="621"/>
    <n v="9536"/>
    <x v="13"/>
    <x v="20"/>
  </r>
  <r>
    <x v="1"/>
    <x v="3"/>
    <x v="3"/>
    <x v="54"/>
    <x v="322"/>
    <s v="0010g00001dvdKdAAI"/>
    <x v="6662"/>
    <s v="Advertise"/>
    <s v="Advertise on QC1"/>
    <x v="1"/>
    <x v="33"/>
    <x v="33"/>
    <x v="621"/>
    <n v="1691"/>
    <x v="13"/>
    <x v="20"/>
  </r>
  <r>
    <x v="0"/>
    <x v="9"/>
    <x v="15"/>
    <x v="178"/>
    <x v="2300"/>
    <s v="NA"/>
    <x v="0"/>
    <s v="Platform"/>
    <s v="Platform"/>
    <x v="0"/>
    <x v="71"/>
    <x v="97"/>
    <x v="621"/>
    <n v="9606"/>
    <x v="13"/>
    <x v="20"/>
  </r>
  <r>
    <x v="0"/>
    <x v="10"/>
    <x v="16"/>
    <x v="614"/>
    <x v="2301"/>
    <s v="0014u00001yt5OYAAY"/>
    <x v="6663"/>
    <s v="Platform"/>
    <s v="Platform"/>
    <x v="6"/>
    <x v="48"/>
    <x v="55"/>
    <x v="621"/>
    <n v="7718"/>
    <x v="13"/>
    <x v="20"/>
  </r>
  <r>
    <x v="0"/>
    <x v="4"/>
    <x v="29"/>
    <x v="301"/>
    <x v="2140"/>
    <s v="0014u00001xYPUtAAO"/>
    <x v="6664"/>
    <s v="Advertise"/>
    <s v="Advertise on QC1"/>
    <x v="2"/>
    <x v="55"/>
    <x v="66"/>
    <x v="621"/>
    <n v="6204"/>
    <x v="13"/>
    <x v="20"/>
  </r>
  <r>
    <x v="0"/>
    <x v="4"/>
    <x v="5"/>
    <x v="34"/>
    <x v="1146"/>
    <s v="0014u00001yt634AAA"/>
    <x v="6665"/>
    <s v="Platform"/>
    <s v="Platform"/>
    <x v="4"/>
    <x v="34"/>
    <x v="39"/>
    <x v="621"/>
    <n v="9509"/>
    <x v="13"/>
    <x v="20"/>
  </r>
  <r>
    <x v="0"/>
    <x v="4"/>
    <x v="5"/>
    <x v="267"/>
    <x v="809"/>
    <s v="0017000000hIjgPAAS"/>
    <x v="6666"/>
    <s v="Platform"/>
    <s v="Platform"/>
    <x v="6"/>
    <x v="5"/>
    <x v="39"/>
    <x v="621"/>
    <n v="2227"/>
    <x v="13"/>
    <x v="20"/>
  </r>
  <r>
    <x v="0"/>
    <x v="4"/>
    <x v="6"/>
    <x v="42"/>
    <x v="55"/>
    <s v="0017000000ts6wWAAQ"/>
    <x v="1623"/>
    <s v="Advertise"/>
    <s v="Advertise on QC2"/>
    <x v="1"/>
    <x v="6"/>
    <x v="44"/>
    <x v="621"/>
    <n v="4114"/>
    <x v="13"/>
    <x v="20"/>
  </r>
  <r>
    <x v="2"/>
    <x v="11"/>
    <x v="17"/>
    <x v="15"/>
    <x v="19"/>
    <s v="0017000000SIU2zAAH"/>
    <x v="6667"/>
    <s v="Platform"/>
    <s v="Platform w/Campaign Management"/>
    <x v="1"/>
    <x v="17"/>
    <x v="19"/>
    <x v="621"/>
    <n v="2198"/>
    <x v="13"/>
    <x v="20"/>
  </r>
  <r>
    <x v="2"/>
    <x v="14"/>
    <x v="33"/>
    <x v="543"/>
    <x v="2302"/>
    <s v="0014u00001tAVWWAA4"/>
    <x v="6668"/>
    <s v="Advertise"/>
    <s v="Advertise on QC1"/>
    <x v="5"/>
    <x v="64"/>
    <x v="78"/>
    <x v="621"/>
    <n v="8562"/>
    <x v="13"/>
    <x v="20"/>
  </r>
  <r>
    <x v="1"/>
    <x v="1"/>
    <x v="12"/>
    <x v="12"/>
    <x v="12"/>
    <s v="0017000001VXSDEAA5"/>
    <x v="6669"/>
    <s v="Advertise"/>
    <s v="Advertise on QC1"/>
    <x v="1"/>
    <x v="12"/>
    <x v="151"/>
    <x v="622"/>
    <n v="7877"/>
    <x v="14"/>
    <x v="20"/>
  </r>
  <r>
    <x v="1"/>
    <x v="3"/>
    <x v="3"/>
    <x v="147"/>
    <x v="2303"/>
    <s v="0014u000020b0szAAA"/>
    <x v="6670"/>
    <s v="Advertise"/>
    <s v="Advertise on QC1"/>
    <x v="5"/>
    <x v="67"/>
    <x v="33"/>
    <x v="622"/>
    <n v="6469"/>
    <x v="14"/>
    <x v="20"/>
  </r>
  <r>
    <x v="1"/>
    <x v="3"/>
    <x v="3"/>
    <x v="29"/>
    <x v="38"/>
    <s v="0014u000020as9qAAA"/>
    <x v="6671"/>
    <s v="Advertise"/>
    <s v="Advertise on QC1"/>
    <x v="2"/>
    <x v="29"/>
    <x v="33"/>
    <x v="622"/>
    <n v="4814"/>
    <x v="14"/>
    <x v="20"/>
  </r>
  <r>
    <x v="0"/>
    <x v="4"/>
    <x v="5"/>
    <x v="34"/>
    <x v="1656"/>
    <s v="0014u00001ywXRKAA2"/>
    <x v="6672"/>
    <s v="Platform"/>
    <s v="Platform"/>
    <x v="4"/>
    <x v="34"/>
    <x v="39"/>
    <x v="622"/>
    <n v="4535"/>
    <x v="14"/>
    <x v="20"/>
  </r>
  <r>
    <x v="0"/>
    <x v="4"/>
    <x v="5"/>
    <x v="34"/>
    <x v="2304"/>
    <s v="NA"/>
    <x v="0"/>
    <s v="Platform"/>
    <s v="Platform"/>
    <x v="0"/>
    <x v="34"/>
    <x v="39"/>
    <x v="622"/>
    <n v="9063"/>
    <x v="14"/>
    <x v="20"/>
  </r>
  <r>
    <x v="2"/>
    <x v="11"/>
    <x v="17"/>
    <x v="77"/>
    <x v="2305"/>
    <s v="00170000019cszbAAA"/>
    <x v="6673"/>
    <s v="Advertise"/>
    <s v="Advertise on QC2"/>
    <x v="5"/>
    <x v="47"/>
    <x v="31"/>
    <x v="622"/>
    <n v="986"/>
    <x v="14"/>
    <x v="20"/>
  </r>
  <r>
    <x v="2"/>
    <x v="6"/>
    <x v="8"/>
    <x v="7"/>
    <x v="1024"/>
    <s v="0017000000lNzv6AAC"/>
    <x v="6674"/>
    <s v="Advertise"/>
    <s v="Advertise on QC1"/>
    <x v="1"/>
    <x v="86"/>
    <x v="45"/>
    <x v="622"/>
    <n v="1006"/>
    <x v="14"/>
    <x v="20"/>
  </r>
  <r>
    <x v="0"/>
    <x v="0"/>
    <x v="10"/>
    <x v="19"/>
    <x v="342"/>
    <s v="00170000012qySaAAI"/>
    <x v="6675"/>
    <s v="Advertise"/>
    <s v="Advertise on QC1"/>
    <x v="2"/>
    <x v="10"/>
    <x v="26"/>
    <x v="623"/>
    <n v="9452"/>
    <x v="15"/>
    <x v="20"/>
  </r>
  <r>
    <x v="0"/>
    <x v="13"/>
    <x v="26"/>
    <x v="457"/>
    <x v="2306"/>
    <s v="0017000000wJuxYAAS"/>
    <x v="0"/>
    <s v="Platform"/>
    <s v="Platform"/>
    <x v="0"/>
    <x v="37"/>
    <x v="107"/>
    <x v="623"/>
    <n v="3339"/>
    <x v="15"/>
    <x v="20"/>
  </r>
  <r>
    <x v="0"/>
    <x v="2"/>
    <x v="2"/>
    <x v="2"/>
    <x v="2"/>
    <s v="0010g00001gOuEfAAK"/>
    <x v="6676"/>
    <s v="Advertise"/>
    <s v="Advertise on QC2"/>
    <x v="1"/>
    <x v="2"/>
    <x v="2"/>
    <x v="623"/>
    <n v="4706"/>
    <x v="15"/>
    <x v="20"/>
  </r>
  <r>
    <x v="1"/>
    <x v="3"/>
    <x v="3"/>
    <x v="147"/>
    <x v="1350"/>
    <s v="0014u00001xX8p2AAC"/>
    <x v="6677"/>
    <s v="Advertise"/>
    <s v="Advertise on QC1"/>
    <x v="2"/>
    <x v="67"/>
    <x v="3"/>
    <x v="623"/>
    <n v="9581"/>
    <x v="15"/>
    <x v="20"/>
  </r>
  <r>
    <x v="1"/>
    <x v="3"/>
    <x v="3"/>
    <x v="138"/>
    <x v="878"/>
    <s v="0010g00001dxNorAAE"/>
    <x v="6678"/>
    <s v="Advertise"/>
    <s v="Advertise on QC1"/>
    <x v="1"/>
    <x v="3"/>
    <x v="3"/>
    <x v="623"/>
    <n v="3314"/>
    <x v="15"/>
    <x v="20"/>
  </r>
  <r>
    <x v="0"/>
    <x v="9"/>
    <x v="15"/>
    <x v="1"/>
    <x v="1066"/>
    <s v="0010g00001hzjYhAAI"/>
    <x v="1952"/>
    <s v="Advertise"/>
    <s v="Advertise on QC2"/>
    <x v="3"/>
    <x v="15"/>
    <x v="29"/>
    <x v="623"/>
    <n v="5440"/>
    <x v="15"/>
    <x v="20"/>
  </r>
  <r>
    <x v="0"/>
    <x v="9"/>
    <x v="15"/>
    <x v="98"/>
    <x v="2307"/>
    <s v="0014u00001tANF9AAO"/>
    <x v="6679"/>
    <s v="Advertise"/>
    <s v="Advertise on QC1"/>
    <x v="5"/>
    <x v="71"/>
    <x v="94"/>
    <x v="623"/>
    <n v="9753"/>
    <x v="15"/>
    <x v="20"/>
  </r>
  <r>
    <x v="0"/>
    <x v="4"/>
    <x v="5"/>
    <x v="567"/>
    <x v="1844"/>
    <s v="0017000000qBgS6AAK"/>
    <x v="6680"/>
    <s v="Platform"/>
    <s v="Platform"/>
    <x v="4"/>
    <x v="5"/>
    <x v="39"/>
    <x v="623"/>
    <n v="1680"/>
    <x v="15"/>
    <x v="20"/>
  </r>
  <r>
    <x v="2"/>
    <x v="12"/>
    <x v="23"/>
    <x v="1"/>
    <x v="462"/>
    <s v="0017000000jWdmgAAC"/>
    <x v="6681"/>
    <s v="Advertise"/>
    <s v="Advertise on QC2"/>
    <x v="2"/>
    <x v="91"/>
    <x v="104"/>
    <x v="623"/>
    <n v="5980"/>
    <x v="15"/>
    <x v="20"/>
  </r>
  <r>
    <x v="2"/>
    <x v="11"/>
    <x v="17"/>
    <x v="77"/>
    <x v="803"/>
    <s v="0017000000l0KFgAAM"/>
    <x v="6682"/>
    <s v="Advertise"/>
    <s v="Advertise on QC2"/>
    <x v="1"/>
    <x v="47"/>
    <x v="31"/>
    <x v="623"/>
    <n v="1960"/>
    <x v="15"/>
    <x v="20"/>
  </r>
  <r>
    <x v="2"/>
    <x v="11"/>
    <x v="18"/>
    <x v="7"/>
    <x v="625"/>
    <s v="0017000000c2g3DAAQ"/>
    <x v="6683"/>
    <s v="Advertise"/>
    <s v="Advertise on QC1"/>
    <x v="7"/>
    <x v="19"/>
    <x v="21"/>
    <x v="623"/>
    <n v="273"/>
    <x v="15"/>
    <x v="20"/>
  </r>
  <r>
    <x v="2"/>
    <x v="11"/>
    <x v="18"/>
    <x v="241"/>
    <x v="299"/>
    <s v="0017000000mmkPJAAY"/>
    <x v="6684"/>
    <s v="Platform"/>
    <s v="Platform w/Campaign Management"/>
    <x v="3"/>
    <x v="45"/>
    <x v="110"/>
    <x v="623"/>
    <n v="6066"/>
    <x v="15"/>
    <x v="20"/>
  </r>
  <r>
    <x v="2"/>
    <x v="5"/>
    <x v="19"/>
    <x v="648"/>
    <x v="2308"/>
    <s v="0014u000021UPUoAAO"/>
    <x v="6685"/>
    <s v="Advertise"/>
    <s v="Advertise on QC2"/>
    <x v="5"/>
    <x v="63"/>
    <x v="100"/>
    <x v="623"/>
    <n v="5006"/>
    <x v="15"/>
    <x v="20"/>
  </r>
  <r>
    <x v="0"/>
    <x v="15"/>
    <x v="38"/>
    <x v="1"/>
    <x v="1747"/>
    <s v="0014u00001ywqnwAAA"/>
    <x v="6686"/>
    <s v="Advertise"/>
    <s v="Performance Test IO"/>
    <x v="5"/>
    <x v="123"/>
    <x v="141"/>
    <x v="623"/>
    <n v="6661"/>
    <x v="15"/>
    <x v="20"/>
  </r>
  <r>
    <x v="1"/>
    <x v="1"/>
    <x v="11"/>
    <x v="202"/>
    <x v="413"/>
    <s v="0014u00001p5EJfAAM"/>
    <x v="6687"/>
    <s v="Advertise"/>
    <s v="Advertise on QC1"/>
    <x v="1"/>
    <x v="11"/>
    <x v="11"/>
    <x v="624"/>
    <n v="6244"/>
    <x v="16"/>
    <x v="20"/>
  </r>
  <r>
    <x v="1"/>
    <x v="1"/>
    <x v="12"/>
    <x v="259"/>
    <x v="82"/>
    <s v="0017000001HKQYyAAP"/>
    <x v="1003"/>
    <s v="Platform"/>
    <s v="Platform"/>
    <x v="4"/>
    <x v="12"/>
    <x v="59"/>
    <x v="624"/>
    <n v="7697"/>
    <x v="16"/>
    <x v="20"/>
  </r>
  <r>
    <x v="2"/>
    <x v="7"/>
    <x v="22"/>
    <x v="250"/>
    <x v="1104"/>
    <s v="0010g00001gthFvAAI"/>
    <x v="2941"/>
    <s v="Advertise"/>
    <s v="Advertise on QC2"/>
    <x v="1"/>
    <x v="28"/>
    <x v="37"/>
    <x v="624"/>
    <n v="9001"/>
    <x v="16"/>
    <x v="20"/>
  </r>
  <r>
    <x v="1"/>
    <x v="3"/>
    <x v="3"/>
    <x v="507"/>
    <x v="1294"/>
    <s v="0010g00001hzj4qAAA"/>
    <x v="6688"/>
    <s v="Advertise"/>
    <s v="Advertise on QC2"/>
    <x v="5"/>
    <x v="96"/>
    <x v="65"/>
    <x v="624"/>
    <n v="5849"/>
    <x v="16"/>
    <x v="20"/>
  </r>
  <r>
    <x v="0"/>
    <x v="10"/>
    <x v="16"/>
    <x v="649"/>
    <x v="2251"/>
    <s v="0014u00001wR0d1AAC"/>
    <x v="6463"/>
    <s v="Advertise"/>
    <s v="Advertise on QC2"/>
    <x v="5"/>
    <x v="16"/>
    <x v="17"/>
    <x v="624"/>
    <n v="7471"/>
    <x v="16"/>
    <x v="20"/>
  </r>
  <r>
    <x v="0"/>
    <x v="4"/>
    <x v="27"/>
    <x v="138"/>
    <x v="2309"/>
    <s v="0010g00001lyQJYAA2"/>
    <x v="6689"/>
    <s v="Advertise"/>
    <s v="Advertise on QC1"/>
    <x v="5"/>
    <x v="42"/>
    <x v="48"/>
    <x v="624"/>
    <n v="5654"/>
    <x v="16"/>
    <x v="20"/>
  </r>
  <r>
    <x v="0"/>
    <x v="4"/>
    <x v="27"/>
    <x v="572"/>
    <x v="2019"/>
    <s v="0014u00001yv9V1AAI"/>
    <x v="6690"/>
    <s v="Advertise"/>
    <s v="Advertise on QC1"/>
    <x v="2"/>
    <x v="41"/>
    <x v="63"/>
    <x v="624"/>
    <n v="1618"/>
    <x v="16"/>
    <x v="20"/>
  </r>
  <r>
    <x v="2"/>
    <x v="12"/>
    <x v="23"/>
    <x v="1"/>
    <x v="2310"/>
    <s v="0017000001194GnAAI"/>
    <x v="6691"/>
    <s v="Advertise"/>
    <s v="Advertise on QC2"/>
    <x v="3"/>
    <x v="59"/>
    <x v="23"/>
    <x v="624"/>
    <n v="4571"/>
    <x v="16"/>
    <x v="20"/>
  </r>
  <r>
    <x v="2"/>
    <x v="11"/>
    <x v="17"/>
    <x v="15"/>
    <x v="19"/>
    <s v="0017000000SIU2zAAH"/>
    <x v="6692"/>
    <s v="Platform"/>
    <s v="Platform w/Campaign Management"/>
    <x v="2"/>
    <x v="17"/>
    <x v="19"/>
    <x v="624"/>
    <n v="7583"/>
    <x v="16"/>
    <x v="20"/>
  </r>
  <r>
    <x v="2"/>
    <x v="11"/>
    <x v="18"/>
    <x v="1"/>
    <x v="121"/>
    <s v="0017000000kOfiEAAS"/>
    <x v="6693"/>
    <s v="Advertise"/>
    <s v="Advertise on QC2"/>
    <x v="2"/>
    <x v="18"/>
    <x v="20"/>
    <x v="624"/>
    <n v="242"/>
    <x v="16"/>
    <x v="20"/>
  </r>
  <r>
    <x v="2"/>
    <x v="11"/>
    <x v="18"/>
    <x v="1"/>
    <x v="748"/>
    <s v="0017000000kOfsrAAC"/>
    <x v="6694"/>
    <s v="Advertise"/>
    <s v="Advertise on QC2"/>
    <x v="2"/>
    <x v="18"/>
    <x v="20"/>
    <x v="624"/>
    <n v="5309"/>
    <x v="16"/>
    <x v="20"/>
  </r>
  <r>
    <x v="2"/>
    <x v="11"/>
    <x v="18"/>
    <x v="1"/>
    <x v="1074"/>
    <s v="0017000000iwqmtAAA"/>
    <x v="6695"/>
    <s v="Advertise"/>
    <s v="Advertise on QC2"/>
    <x v="2"/>
    <x v="18"/>
    <x v="20"/>
    <x v="624"/>
    <n v="5448"/>
    <x v="16"/>
    <x v="20"/>
  </r>
  <r>
    <x v="2"/>
    <x v="5"/>
    <x v="19"/>
    <x v="1"/>
    <x v="163"/>
    <s v="0017000000WVbN0AAL"/>
    <x v="6696"/>
    <s v="Advertise"/>
    <s v="Advertise on QC2"/>
    <x v="1"/>
    <x v="72"/>
    <x v="70"/>
    <x v="624"/>
    <n v="7293"/>
    <x v="16"/>
    <x v="20"/>
  </r>
  <r>
    <x v="2"/>
    <x v="6"/>
    <x v="8"/>
    <x v="503"/>
    <x v="1491"/>
    <s v="0010g00001YFa1GAAT"/>
    <x v="6697"/>
    <s v="Advertise"/>
    <s v="Advertise on QC2"/>
    <x v="3"/>
    <x v="39"/>
    <x v="45"/>
    <x v="624"/>
    <n v="9312"/>
    <x v="16"/>
    <x v="20"/>
  </r>
  <r>
    <x v="0"/>
    <x v="0"/>
    <x v="10"/>
    <x v="1"/>
    <x v="190"/>
    <s v="0014u00001xXwReAAK"/>
    <x v="4580"/>
    <s v="Advertise"/>
    <s v="Advertise on QC2"/>
    <x v="1"/>
    <x v="52"/>
    <x v="25"/>
    <x v="625"/>
    <n v="6235"/>
    <x v="17"/>
    <x v="20"/>
  </r>
  <r>
    <x v="0"/>
    <x v="0"/>
    <x v="10"/>
    <x v="1"/>
    <x v="995"/>
    <s v="0014u00001t9pyxAAA"/>
    <x v="6698"/>
    <s v="Advertise"/>
    <s v="Advertise on QC2"/>
    <x v="5"/>
    <x v="52"/>
    <x v="26"/>
    <x v="625"/>
    <n v="8016"/>
    <x v="17"/>
    <x v="20"/>
  </r>
  <r>
    <x v="1"/>
    <x v="1"/>
    <x v="1"/>
    <x v="1"/>
    <x v="420"/>
    <s v="0017000001PvtRFAAZ"/>
    <x v="0"/>
    <s v="Advertise"/>
    <s v="Advertise on QC2"/>
    <x v="0"/>
    <x v="32"/>
    <x v="121"/>
    <x v="625"/>
    <n v="4543"/>
    <x v="17"/>
    <x v="20"/>
  </r>
  <r>
    <x v="1"/>
    <x v="1"/>
    <x v="1"/>
    <x v="72"/>
    <x v="312"/>
    <s v="0014u00001yuAT5AAM"/>
    <x v="6699"/>
    <s v="Advertise"/>
    <s v="Advertise on QC2"/>
    <x v="5"/>
    <x v="1"/>
    <x v="11"/>
    <x v="625"/>
    <n v="3733"/>
    <x v="17"/>
    <x v="20"/>
  </r>
  <r>
    <x v="0"/>
    <x v="2"/>
    <x v="2"/>
    <x v="73"/>
    <x v="116"/>
    <s v="0017000001PuUAYAA3"/>
    <x v="3573"/>
    <s v="Advertise"/>
    <s v="Advertise on QC2"/>
    <x v="2"/>
    <x v="46"/>
    <x v="53"/>
    <x v="625"/>
    <n v="4836"/>
    <x v="17"/>
    <x v="20"/>
  </r>
  <r>
    <x v="1"/>
    <x v="3"/>
    <x v="3"/>
    <x v="63"/>
    <x v="98"/>
    <s v="0010g00001hy0qlAAA"/>
    <x v="6700"/>
    <s v="Advertise"/>
    <s v="Advertise on QC1"/>
    <x v="1"/>
    <x v="29"/>
    <x v="65"/>
    <x v="625"/>
    <n v="4988"/>
    <x v="17"/>
    <x v="20"/>
  </r>
  <r>
    <x v="0"/>
    <x v="9"/>
    <x v="15"/>
    <x v="23"/>
    <x v="33"/>
    <s v="0014u00001xXdHKAA0"/>
    <x v="6701"/>
    <s v="Advertise"/>
    <s v="Advertise on QC2"/>
    <x v="1"/>
    <x v="15"/>
    <x v="16"/>
    <x v="625"/>
    <n v="9885"/>
    <x v="17"/>
    <x v="20"/>
  </r>
  <r>
    <x v="0"/>
    <x v="4"/>
    <x v="4"/>
    <x v="4"/>
    <x v="4"/>
    <s v="0014u00001wOyNqAAK"/>
    <x v="6702"/>
    <s v="Advertise"/>
    <s v="Advertise on QC1"/>
    <x v="1"/>
    <x v="4"/>
    <x v="4"/>
    <x v="625"/>
    <n v="5758"/>
    <x v="17"/>
    <x v="20"/>
  </r>
  <r>
    <x v="0"/>
    <x v="4"/>
    <x v="5"/>
    <x v="121"/>
    <x v="1944"/>
    <s v="0017000001TcjqLAAR"/>
    <x v="6703"/>
    <s v="Advertise"/>
    <s v="Advertise on QC1"/>
    <x v="1"/>
    <x v="5"/>
    <x v="18"/>
    <x v="625"/>
    <n v="4215"/>
    <x v="17"/>
    <x v="20"/>
  </r>
  <r>
    <x v="0"/>
    <x v="4"/>
    <x v="25"/>
    <x v="170"/>
    <x v="562"/>
    <s v="0017000000tsMZdAAM"/>
    <x v="6704"/>
    <s v="Platform"/>
    <s v="Platform w/Campaign Management"/>
    <x v="1"/>
    <x v="50"/>
    <x v="6"/>
    <x v="625"/>
    <n v="4874"/>
    <x v="17"/>
    <x v="20"/>
  </r>
  <r>
    <x v="2"/>
    <x v="12"/>
    <x v="28"/>
    <x v="316"/>
    <x v="461"/>
    <s v="0017000000dPyDdAAK"/>
    <x v="6705"/>
    <s v="Platform"/>
    <s v="Platform"/>
    <x v="4"/>
    <x v="43"/>
    <x v="49"/>
    <x v="625"/>
    <n v="8822"/>
    <x v="17"/>
    <x v="20"/>
  </r>
  <r>
    <x v="2"/>
    <x v="11"/>
    <x v="17"/>
    <x v="1"/>
    <x v="1510"/>
    <s v="0017000000bTzCtAAK"/>
    <x v="6424"/>
    <s v="Platform"/>
    <s v="Platform w/Campaign Management"/>
    <x v="5"/>
    <x v="47"/>
    <x v="111"/>
    <x v="625"/>
    <n v="4766"/>
    <x v="17"/>
    <x v="20"/>
  </r>
  <r>
    <x v="2"/>
    <x v="6"/>
    <x v="9"/>
    <x v="262"/>
    <x v="585"/>
    <s v="0014u00001p5EyBAAU"/>
    <x v="6706"/>
    <s v="Advertise"/>
    <s v="Advertise on QC1"/>
    <x v="3"/>
    <x v="9"/>
    <x v="45"/>
    <x v="625"/>
    <n v="913"/>
    <x v="17"/>
    <x v="20"/>
  </r>
  <r>
    <x v="2"/>
    <x v="6"/>
    <x v="24"/>
    <x v="221"/>
    <x v="1413"/>
    <s v="0014u00001t9HHUAA2"/>
    <x v="6707"/>
    <s v="Advertise"/>
    <s v="Advertise on QC1"/>
    <x v="2"/>
    <x v="31"/>
    <x v="35"/>
    <x v="625"/>
    <n v="7776"/>
    <x v="17"/>
    <x v="20"/>
  </r>
  <r>
    <x v="1"/>
    <x v="1"/>
    <x v="1"/>
    <x v="227"/>
    <x v="2311"/>
    <s v="NA"/>
    <x v="0"/>
    <s v="Platform"/>
    <s v="Platform"/>
    <x v="0"/>
    <x v="36"/>
    <x v="69"/>
    <x v="626"/>
    <n v="7871"/>
    <x v="18"/>
    <x v="20"/>
  </r>
  <r>
    <x v="1"/>
    <x v="1"/>
    <x v="1"/>
    <x v="259"/>
    <x v="689"/>
    <s v="0014u00001tCJrqAAG"/>
    <x v="0"/>
    <s v="Platform"/>
    <s v="Platform"/>
    <x v="0"/>
    <x v="36"/>
    <x v="69"/>
    <x v="626"/>
    <n v="9915"/>
    <x v="18"/>
    <x v="20"/>
  </r>
  <r>
    <x v="1"/>
    <x v="1"/>
    <x v="12"/>
    <x v="1"/>
    <x v="314"/>
    <s v="0010g00001dy1nSAAQ"/>
    <x v="0"/>
    <s v="Platform"/>
    <s v="Platform"/>
    <x v="0"/>
    <x v="82"/>
    <x v="59"/>
    <x v="626"/>
    <n v="1422"/>
    <x v="18"/>
    <x v="20"/>
  </r>
  <r>
    <x v="0"/>
    <x v="2"/>
    <x v="2"/>
    <x v="155"/>
    <x v="278"/>
    <s v="0017000001JOw0HAAT"/>
    <x v="6708"/>
    <s v="Advertise"/>
    <s v="Advertise on QC2"/>
    <x v="1"/>
    <x v="38"/>
    <x v="93"/>
    <x v="626"/>
    <n v="9400"/>
    <x v="18"/>
    <x v="20"/>
  </r>
  <r>
    <x v="2"/>
    <x v="11"/>
    <x v="17"/>
    <x v="77"/>
    <x v="803"/>
    <s v="0017000000l0KFgAAM"/>
    <x v="6709"/>
    <s v="Advertise"/>
    <s v="Advertise on QC2"/>
    <x v="1"/>
    <x v="47"/>
    <x v="31"/>
    <x v="626"/>
    <n v="2163"/>
    <x v="18"/>
    <x v="20"/>
  </r>
  <r>
    <x v="2"/>
    <x v="11"/>
    <x v="18"/>
    <x v="7"/>
    <x v="21"/>
    <s v="0017000000lmBqgAAE"/>
    <x v="6710"/>
    <s v="Advertise"/>
    <s v="Advertise on QC1"/>
    <x v="1"/>
    <x v="19"/>
    <x v="21"/>
    <x v="626"/>
    <n v="3671"/>
    <x v="18"/>
    <x v="20"/>
  </r>
  <r>
    <x v="2"/>
    <x v="5"/>
    <x v="7"/>
    <x v="1"/>
    <x v="7"/>
    <s v="0017000000asbAGAAY"/>
    <x v="6711"/>
    <s v="Advertise"/>
    <s v="Advertise on QC2"/>
    <x v="1"/>
    <x v="7"/>
    <x v="7"/>
    <x v="626"/>
    <n v="6744"/>
    <x v="18"/>
    <x v="20"/>
  </r>
  <r>
    <x v="2"/>
    <x v="5"/>
    <x v="19"/>
    <x v="198"/>
    <x v="1012"/>
    <s v="0010g00001mze0wAAA"/>
    <x v="6712"/>
    <s v="Platform"/>
    <s v="Platform"/>
    <x v="4"/>
    <x v="63"/>
    <x v="100"/>
    <x v="626"/>
    <n v="4135"/>
    <x v="18"/>
    <x v="20"/>
  </r>
  <r>
    <x v="2"/>
    <x v="6"/>
    <x v="8"/>
    <x v="7"/>
    <x v="2312"/>
    <s v="0017000000we1xBAAQ"/>
    <x v="6713"/>
    <s v="Advertise"/>
    <s v="Advertise on QC1"/>
    <x v="3"/>
    <x v="39"/>
    <x v="45"/>
    <x v="626"/>
    <n v="7216"/>
    <x v="18"/>
    <x v="20"/>
  </r>
  <r>
    <x v="2"/>
    <x v="6"/>
    <x v="30"/>
    <x v="7"/>
    <x v="2031"/>
    <s v="0017000000o9KUBAA2"/>
    <x v="6714"/>
    <s v="Advertise"/>
    <s v="Advertise on QC1"/>
    <x v="2"/>
    <x v="60"/>
    <x v="23"/>
    <x v="626"/>
    <n v="1118"/>
    <x v="18"/>
    <x v="20"/>
  </r>
  <r>
    <x v="0"/>
    <x v="0"/>
    <x v="0"/>
    <x v="1"/>
    <x v="854"/>
    <s v="0017000000trxL9AAI"/>
    <x v="1399"/>
    <s v="Advertise"/>
    <s v="Advertise on QC2"/>
    <x v="5"/>
    <x v="65"/>
    <x v="73"/>
    <x v="627"/>
    <n v="2950"/>
    <x v="19"/>
    <x v="20"/>
  </r>
  <r>
    <x v="0"/>
    <x v="0"/>
    <x v="0"/>
    <x v="341"/>
    <x v="820"/>
    <s v="0014u00001uRvAYAA0"/>
    <x v="6715"/>
    <s v="Advertise"/>
    <s v="Advertise on QC1"/>
    <x v="1"/>
    <x v="23"/>
    <x v="26"/>
    <x v="627"/>
    <n v="6661"/>
    <x v="19"/>
    <x v="20"/>
  </r>
  <r>
    <x v="1"/>
    <x v="1"/>
    <x v="1"/>
    <x v="361"/>
    <x v="876"/>
    <s v="0017000001TchG0AAJ"/>
    <x v="6716"/>
    <s v="Advertise"/>
    <s v="Advertise on QC2"/>
    <x v="2"/>
    <x v="32"/>
    <x v="36"/>
    <x v="627"/>
    <n v="1619"/>
    <x v="19"/>
    <x v="20"/>
  </r>
  <r>
    <x v="1"/>
    <x v="1"/>
    <x v="1"/>
    <x v="428"/>
    <x v="2313"/>
    <s v="0014u00001xXYeMAAW"/>
    <x v="6717"/>
    <s v="Advertise"/>
    <s v="Advertise on QC1"/>
    <x v="2"/>
    <x v="1"/>
    <x v="27"/>
    <x v="627"/>
    <n v="3979"/>
    <x v="19"/>
    <x v="20"/>
  </r>
  <r>
    <x v="0"/>
    <x v="13"/>
    <x v="26"/>
    <x v="277"/>
    <x v="2314"/>
    <s v="0014u00001yw95rAAA"/>
    <x v="6718"/>
    <s v="Advertise"/>
    <s v="Advertise on QC1"/>
    <x v="5"/>
    <x v="37"/>
    <x v="92"/>
    <x v="627"/>
    <n v="2131"/>
    <x v="19"/>
    <x v="20"/>
  </r>
  <r>
    <x v="1"/>
    <x v="3"/>
    <x v="3"/>
    <x v="147"/>
    <x v="572"/>
    <s v="0010g00001gteZvAAI"/>
    <x v="6027"/>
    <s v="Platform"/>
    <s v="Platform"/>
    <x v="4"/>
    <x v="67"/>
    <x v="79"/>
    <x v="627"/>
    <n v="9485"/>
    <x v="19"/>
    <x v="20"/>
  </r>
  <r>
    <x v="1"/>
    <x v="3"/>
    <x v="3"/>
    <x v="156"/>
    <x v="279"/>
    <s v="0010g00001gVZdVAAW"/>
    <x v="6719"/>
    <s v="Advertise"/>
    <s v="Advertise on QC1"/>
    <x v="1"/>
    <x v="29"/>
    <x v="65"/>
    <x v="627"/>
    <n v="9553"/>
    <x v="19"/>
    <x v="20"/>
  </r>
  <r>
    <x v="0"/>
    <x v="9"/>
    <x v="15"/>
    <x v="1"/>
    <x v="16"/>
    <s v="0017000001KFOd4AAH"/>
    <x v="6720"/>
    <s v="Advertise"/>
    <s v="Advertise on QC2"/>
    <x v="1"/>
    <x v="15"/>
    <x v="29"/>
    <x v="627"/>
    <n v="3053"/>
    <x v="19"/>
    <x v="20"/>
  </r>
  <r>
    <x v="0"/>
    <x v="9"/>
    <x v="15"/>
    <x v="23"/>
    <x v="33"/>
    <s v="0014u00001xXdHKAA0"/>
    <x v="6721"/>
    <s v="Advertise"/>
    <s v="Advertise on QC2"/>
    <x v="2"/>
    <x v="15"/>
    <x v="29"/>
    <x v="627"/>
    <n v="5711"/>
    <x v="19"/>
    <x v="20"/>
  </r>
  <r>
    <x v="2"/>
    <x v="11"/>
    <x v="17"/>
    <x v="48"/>
    <x v="2315"/>
    <s v="0017000000jWfcbAAC"/>
    <x v="6722"/>
    <s v="Advertise"/>
    <s v="Advertise on QC1"/>
    <x v="5"/>
    <x v="47"/>
    <x v="50"/>
    <x v="627"/>
    <n v="5580"/>
    <x v="19"/>
    <x v="20"/>
  </r>
  <r>
    <x v="2"/>
    <x v="11"/>
    <x v="18"/>
    <x v="46"/>
    <x v="65"/>
    <s v="0017000000cUZF4AAO"/>
    <x v="6723"/>
    <s v="Platform"/>
    <s v="Platform w/Campaign Management"/>
    <x v="1"/>
    <x v="45"/>
    <x v="20"/>
    <x v="627"/>
    <n v="2798"/>
    <x v="19"/>
    <x v="20"/>
  </r>
  <r>
    <x v="2"/>
    <x v="5"/>
    <x v="7"/>
    <x v="1"/>
    <x v="7"/>
    <s v="0017000000asbAGAAY"/>
    <x v="6724"/>
    <s v="Advertise"/>
    <s v="Advertise on QC2"/>
    <x v="1"/>
    <x v="7"/>
    <x v="7"/>
    <x v="627"/>
    <n v="5314"/>
    <x v="19"/>
    <x v="20"/>
  </r>
  <r>
    <x v="2"/>
    <x v="5"/>
    <x v="7"/>
    <x v="342"/>
    <x v="824"/>
    <s v="0017000000fLsVbAAK"/>
    <x v="6725"/>
    <s v="Advertise"/>
    <s v="Advertise on QC1"/>
    <x v="1"/>
    <x v="7"/>
    <x v="64"/>
    <x v="627"/>
    <n v="6635"/>
    <x v="19"/>
    <x v="20"/>
  </r>
  <r>
    <x v="2"/>
    <x v="6"/>
    <x v="30"/>
    <x v="79"/>
    <x v="2130"/>
    <s v="0014u00001ywWI0AAM"/>
    <x v="6726"/>
    <s v="Advertise"/>
    <s v="Advertise on QC1"/>
    <x v="5"/>
    <x v="61"/>
    <x v="35"/>
    <x v="627"/>
    <n v="4913"/>
    <x v="19"/>
    <x v="20"/>
  </r>
  <r>
    <x v="2"/>
    <x v="6"/>
    <x v="9"/>
    <x v="7"/>
    <x v="1181"/>
    <s v="0017000000bABZrAAO"/>
    <x v="6727"/>
    <s v="Advertise"/>
    <s v="Advertise on QC1"/>
    <x v="2"/>
    <x v="51"/>
    <x v="35"/>
    <x v="627"/>
    <n v="8306"/>
    <x v="19"/>
    <x v="20"/>
  </r>
  <r>
    <x v="2"/>
    <x v="6"/>
    <x v="9"/>
    <x v="106"/>
    <x v="170"/>
    <s v="0017000000ojCwtAAE"/>
    <x v="6728"/>
    <s v="Advertise"/>
    <s v="Advertise on QC1"/>
    <x v="1"/>
    <x v="9"/>
    <x v="45"/>
    <x v="627"/>
    <n v="244"/>
    <x v="19"/>
    <x v="20"/>
  </r>
  <r>
    <x v="0"/>
    <x v="0"/>
    <x v="0"/>
    <x v="187"/>
    <x v="380"/>
    <s v="0014u00001ytLtiAAE"/>
    <x v="6729"/>
    <s v="Advertise"/>
    <s v="Advertise on QC1"/>
    <x v="1"/>
    <x v="0"/>
    <x v="10"/>
    <x v="628"/>
    <n v="6016"/>
    <x v="20"/>
    <x v="20"/>
  </r>
  <r>
    <x v="0"/>
    <x v="0"/>
    <x v="10"/>
    <x v="7"/>
    <x v="2316"/>
    <s v="0014u000020apUsAAI"/>
    <x v="6730"/>
    <s v="Advertise"/>
    <s v="Advertise on QC1"/>
    <x v="5"/>
    <x v="24"/>
    <x v="25"/>
    <x v="628"/>
    <n v="7120"/>
    <x v="20"/>
    <x v="20"/>
  </r>
  <r>
    <x v="0"/>
    <x v="9"/>
    <x v="15"/>
    <x v="566"/>
    <x v="2098"/>
    <s v="0014u00001ywXXcAAM"/>
    <x v="6731"/>
    <s v="Advertise"/>
    <s v="Advertise on QC1"/>
    <x v="5"/>
    <x v="15"/>
    <x v="94"/>
    <x v="628"/>
    <n v="294"/>
    <x v="20"/>
    <x v="20"/>
  </r>
  <r>
    <x v="0"/>
    <x v="10"/>
    <x v="16"/>
    <x v="52"/>
    <x v="2317"/>
    <s v="NA"/>
    <x v="0"/>
    <s v="Platform"/>
    <s v="Platform"/>
    <x v="0"/>
    <x v="48"/>
    <x v="55"/>
    <x v="628"/>
    <n v="3239"/>
    <x v="20"/>
    <x v="20"/>
  </r>
  <r>
    <x v="0"/>
    <x v="4"/>
    <x v="5"/>
    <x v="367"/>
    <x v="873"/>
    <s v="0017000000rOUN9AAO"/>
    <x v="6732"/>
    <s v="Advertise"/>
    <s v="Advertise on QC1"/>
    <x v="1"/>
    <x v="5"/>
    <x v="18"/>
    <x v="628"/>
    <n v="8514"/>
    <x v="20"/>
    <x v="20"/>
  </r>
  <r>
    <x v="0"/>
    <x v="4"/>
    <x v="5"/>
    <x v="34"/>
    <x v="287"/>
    <s v="0014u00001vDCNWAA4"/>
    <x v="6733"/>
    <s v="Platform"/>
    <s v="Platform"/>
    <x v="4"/>
    <x v="34"/>
    <x v="39"/>
    <x v="628"/>
    <n v="7088"/>
    <x v="20"/>
    <x v="20"/>
  </r>
  <r>
    <x v="0"/>
    <x v="4"/>
    <x v="6"/>
    <x v="42"/>
    <x v="196"/>
    <s v="0014u00001ns8PVAAY"/>
    <x v="0"/>
    <s v="Platform"/>
    <s v="Platform"/>
    <x v="0"/>
    <x v="56"/>
    <x v="56"/>
    <x v="628"/>
    <n v="5058"/>
    <x v="20"/>
    <x v="20"/>
  </r>
  <r>
    <x v="2"/>
    <x v="12"/>
    <x v="28"/>
    <x v="45"/>
    <x v="61"/>
    <s v="00170000014NhzIAAS"/>
    <x v="6734"/>
    <s v="Advertise"/>
    <s v="Advertise on QC1"/>
    <x v="2"/>
    <x v="43"/>
    <x v="49"/>
    <x v="628"/>
    <n v="7132"/>
    <x v="20"/>
    <x v="20"/>
  </r>
  <r>
    <x v="2"/>
    <x v="12"/>
    <x v="23"/>
    <x v="30"/>
    <x v="1020"/>
    <s v="0017000001BzKbtAAF"/>
    <x v="6735"/>
    <s v="Advertise"/>
    <s v="Advertise on QC1"/>
    <x v="1"/>
    <x v="30"/>
    <x v="109"/>
    <x v="628"/>
    <n v="6213"/>
    <x v="20"/>
    <x v="20"/>
  </r>
  <r>
    <x v="2"/>
    <x v="11"/>
    <x v="17"/>
    <x v="1"/>
    <x v="19"/>
    <s v="0017000000SIU2zAAH"/>
    <x v="274"/>
    <s v="Platform"/>
    <s v="Platform w/Campaign Management"/>
    <x v="2"/>
    <x v="17"/>
    <x v="19"/>
    <x v="628"/>
    <n v="2523"/>
    <x v="20"/>
    <x v="20"/>
  </r>
  <r>
    <x v="2"/>
    <x v="11"/>
    <x v="18"/>
    <x v="7"/>
    <x v="64"/>
    <s v="0017000000kOgzFAAS"/>
    <x v="6736"/>
    <s v="Advertise"/>
    <s v="Advertise on QC1"/>
    <x v="2"/>
    <x v="18"/>
    <x v="20"/>
    <x v="628"/>
    <n v="1407"/>
    <x v="20"/>
    <x v="20"/>
  </r>
  <r>
    <x v="2"/>
    <x v="5"/>
    <x v="19"/>
    <x v="157"/>
    <x v="280"/>
    <s v="0017000000d1kZ3AAI"/>
    <x v="6737"/>
    <s v="Advertise"/>
    <s v="Advertise on QC1"/>
    <x v="2"/>
    <x v="63"/>
    <x v="22"/>
    <x v="628"/>
    <n v="4141"/>
    <x v="20"/>
    <x v="20"/>
  </r>
  <r>
    <x v="2"/>
    <x v="6"/>
    <x v="9"/>
    <x v="7"/>
    <x v="2318"/>
    <s v="0017000000hKCA9AAO"/>
    <x v="6738"/>
    <s v="Advertise"/>
    <s v="Advertise on QC1"/>
    <x v="5"/>
    <x v="51"/>
    <x v="9"/>
    <x v="628"/>
    <n v="5995"/>
    <x v="20"/>
    <x v="20"/>
  </r>
  <r>
    <x v="2"/>
    <x v="6"/>
    <x v="20"/>
    <x v="263"/>
    <x v="590"/>
    <s v="0010g00001gujZDAAY"/>
    <x v="6739"/>
    <s v="Advertise"/>
    <s v="Advertise on QC1"/>
    <x v="1"/>
    <x v="84"/>
    <x v="112"/>
    <x v="628"/>
    <n v="1630"/>
    <x v="20"/>
    <x v="20"/>
  </r>
  <r>
    <x v="2"/>
    <x v="6"/>
    <x v="20"/>
    <x v="542"/>
    <x v="2319"/>
    <s v="0014u000022P3xOAAS"/>
    <x v="6740"/>
    <s v="Advertise"/>
    <s v="Advertise on QC1"/>
    <x v="5"/>
    <x v="22"/>
    <x v="112"/>
    <x v="628"/>
    <n v="4141"/>
    <x v="20"/>
    <x v="20"/>
  </r>
  <r>
    <x v="0"/>
    <x v="0"/>
    <x v="10"/>
    <x v="1"/>
    <x v="251"/>
    <s v="0017000000trxCIAAY"/>
    <x v="4433"/>
    <s v="Advertise"/>
    <s v="Advertise on QC2"/>
    <x v="1"/>
    <x v="25"/>
    <x v="15"/>
    <x v="629"/>
    <n v="4233"/>
    <x v="21"/>
    <x v="20"/>
  </r>
  <r>
    <x v="1"/>
    <x v="1"/>
    <x v="1"/>
    <x v="1"/>
    <x v="1"/>
    <s v="0017000001HKelvAAD"/>
    <x v="6741"/>
    <s v="Advertise"/>
    <s v="Advertise on QC2"/>
    <x v="1"/>
    <x v="1"/>
    <x v="1"/>
    <x v="629"/>
    <n v="4672"/>
    <x v="21"/>
    <x v="20"/>
  </r>
  <r>
    <x v="1"/>
    <x v="1"/>
    <x v="1"/>
    <x v="279"/>
    <x v="569"/>
    <s v="0017000001GbWfpAAF"/>
    <x v="6742"/>
    <s v="Advertise"/>
    <s v="Advertise on QC1"/>
    <x v="1"/>
    <x v="36"/>
    <x v="41"/>
    <x v="629"/>
    <n v="4133"/>
    <x v="21"/>
    <x v="20"/>
  </r>
  <r>
    <x v="1"/>
    <x v="1"/>
    <x v="12"/>
    <x v="141"/>
    <x v="881"/>
    <s v="0010g00001kSHaAAAW"/>
    <x v="6743"/>
    <s v="Advertise"/>
    <s v="Advertise on QC2"/>
    <x v="2"/>
    <x v="12"/>
    <x v="90"/>
    <x v="629"/>
    <n v="9789"/>
    <x v="21"/>
    <x v="20"/>
  </r>
  <r>
    <x v="2"/>
    <x v="7"/>
    <x v="22"/>
    <x v="62"/>
    <x v="2320"/>
    <s v="0017000000yg7zTAAQ"/>
    <x v="6744"/>
    <s v="Advertise"/>
    <s v="Advertise on QC1"/>
    <x v="2"/>
    <x v="28"/>
    <x v="64"/>
    <x v="629"/>
    <n v="853"/>
    <x v="21"/>
    <x v="20"/>
  </r>
  <r>
    <x v="0"/>
    <x v="2"/>
    <x v="2"/>
    <x v="67"/>
    <x v="2321"/>
    <s v="0014u00001xYmvQAAS"/>
    <x v="6745"/>
    <s v="Advertise"/>
    <s v="Advertise on QC1"/>
    <x v="5"/>
    <x v="38"/>
    <x v="43"/>
    <x v="629"/>
    <n v="4353"/>
    <x v="21"/>
    <x v="20"/>
  </r>
  <r>
    <x v="1"/>
    <x v="3"/>
    <x v="3"/>
    <x v="650"/>
    <x v="2322"/>
    <s v="NA"/>
    <x v="0"/>
    <s v="Platform"/>
    <s v="Platform"/>
    <x v="0"/>
    <x v="94"/>
    <x v="102"/>
    <x v="629"/>
    <n v="2100"/>
    <x v="21"/>
    <x v="20"/>
  </r>
  <r>
    <x v="0"/>
    <x v="10"/>
    <x v="16"/>
    <x v="132"/>
    <x v="2203"/>
    <s v="0014u00001xXKRUAA4"/>
    <x v="6232"/>
    <s v="Platform"/>
    <s v="Platform"/>
    <x v="6"/>
    <x v="16"/>
    <x v="55"/>
    <x v="629"/>
    <n v="8496"/>
    <x v="21"/>
    <x v="20"/>
  </r>
  <r>
    <x v="0"/>
    <x v="4"/>
    <x v="29"/>
    <x v="1"/>
    <x v="99"/>
    <s v="0010g00001mzMatAAE"/>
    <x v="6746"/>
    <s v="Platform"/>
    <s v="Platform"/>
    <x v="6"/>
    <x v="55"/>
    <x v="81"/>
    <x v="629"/>
    <n v="2519"/>
    <x v="21"/>
    <x v="20"/>
  </r>
  <r>
    <x v="0"/>
    <x v="4"/>
    <x v="5"/>
    <x v="41"/>
    <x v="438"/>
    <s v="0010g00001YphOoAAJ"/>
    <x v="6747"/>
    <s v="Advertise"/>
    <s v="Advertise on QC1"/>
    <x v="1"/>
    <x v="34"/>
    <x v="63"/>
    <x v="629"/>
    <n v="6787"/>
    <x v="21"/>
    <x v="20"/>
  </r>
  <r>
    <x v="0"/>
    <x v="4"/>
    <x v="5"/>
    <x v="163"/>
    <x v="2323"/>
    <s v="0017000000vnaFWAAY"/>
    <x v="6748"/>
    <s v="Advertise"/>
    <s v="Advertise on QC1"/>
    <x v="5"/>
    <x v="5"/>
    <x v="48"/>
    <x v="629"/>
    <n v="8055"/>
    <x v="21"/>
    <x v="20"/>
  </r>
  <r>
    <x v="2"/>
    <x v="11"/>
    <x v="18"/>
    <x v="7"/>
    <x v="2324"/>
    <s v="0017000000kOffjAAC"/>
    <x v="6749"/>
    <s v="Advertise"/>
    <s v="Advertise on QC1"/>
    <x v="2"/>
    <x v="18"/>
    <x v="20"/>
    <x v="629"/>
    <n v="792"/>
    <x v="21"/>
    <x v="20"/>
  </r>
  <r>
    <x v="2"/>
    <x v="6"/>
    <x v="9"/>
    <x v="255"/>
    <x v="2325"/>
    <s v="0010g00001kPGQ8AAO"/>
    <x v="6750"/>
    <s v="Advertise"/>
    <s v="Advertise on QC1"/>
    <x v="1"/>
    <x v="9"/>
    <x v="45"/>
    <x v="629"/>
    <n v="9570"/>
    <x v="21"/>
    <x v="20"/>
  </r>
  <r>
    <x v="0"/>
    <x v="0"/>
    <x v="10"/>
    <x v="135"/>
    <x v="321"/>
    <s v="0014u00001tATIfAAO"/>
    <x v="6751"/>
    <s v="Advertise"/>
    <s v="Advertise on QC1"/>
    <x v="1"/>
    <x v="25"/>
    <x v="25"/>
    <x v="630"/>
    <n v="8209"/>
    <x v="22"/>
    <x v="20"/>
  </r>
  <r>
    <x v="1"/>
    <x v="1"/>
    <x v="12"/>
    <x v="141"/>
    <x v="705"/>
    <s v="0010g00001YrkbbAAB"/>
    <x v="6752"/>
    <s v="Advertise"/>
    <s v="Advertise on QC1"/>
    <x v="2"/>
    <x v="105"/>
    <x v="12"/>
    <x v="630"/>
    <n v="4510"/>
    <x v="22"/>
    <x v="20"/>
  </r>
  <r>
    <x v="0"/>
    <x v="13"/>
    <x v="26"/>
    <x v="1"/>
    <x v="389"/>
    <s v="0017000000uy7i7AAA"/>
    <x v="6753"/>
    <s v="Advertise"/>
    <s v="Advertise on QC2"/>
    <x v="1"/>
    <x v="89"/>
    <x v="42"/>
    <x v="630"/>
    <n v="6507"/>
    <x v="22"/>
    <x v="20"/>
  </r>
  <r>
    <x v="0"/>
    <x v="2"/>
    <x v="2"/>
    <x v="1"/>
    <x v="990"/>
    <s v="0014u00001xb6n8AAA"/>
    <x v="6754"/>
    <s v="Platform"/>
    <s v="Platform"/>
    <x v="4"/>
    <x v="46"/>
    <x v="2"/>
    <x v="630"/>
    <n v="610"/>
    <x v="22"/>
    <x v="20"/>
  </r>
  <r>
    <x v="2"/>
    <x v="11"/>
    <x v="17"/>
    <x v="1"/>
    <x v="19"/>
    <s v="0017000000SIU2zAAH"/>
    <x v="6367"/>
    <s v="Platform"/>
    <s v="Platform w/Campaign Management"/>
    <x v="2"/>
    <x v="17"/>
    <x v="19"/>
    <x v="630"/>
    <n v="6297"/>
    <x v="22"/>
    <x v="20"/>
  </r>
  <r>
    <x v="2"/>
    <x v="6"/>
    <x v="20"/>
    <x v="7"/>
    <x v="2326"/>
    <s v="0017000000nCsTTAA0"/>
    <x v="6755"/>
    <s v="Advertise"/>
    <s v="Advertise on QC1"/>
    <x v="5"/>
    <x v="21"/>
    <x v="57"/>
    <x v="630"/>
    <n v="9400"/>
    <x v="22"/>
    <x v="20"/>
  </r>
  <r>
    <x v="0"/>
    <x v="0"/>
    <x v="0"/>
    <x v="183"/>
    <x v="2327"/>
    <s v="0017000000wJv3MAAS"/>
    <x v="6756"/>
    <s v="Advertise"/>
    <s v="Advertise on QC1"/>
    <x v="5"/>
    <x v="23"/>
    <x v="26"/>
    <x v="631"/>
    <n v="9334"/>
    <x v="23"/>
    <x v="20"/>
  </r>
  <r>
    <x v="1"/>
    <x v="1"/>
    <x v="12"/>
    <x v="141"/>
    <x v="253"/>
    <s v="0010g00001YrzfkAAB"/>
    <x v="6757"/>
    <s v="Advertise"/>
    <s v="Advertise on QC1"/>
    <x v="3"/>
    <x v="12"/>
    <x v="12"/>
    <x v="631"/>
    <n v="9599"/>
    <x v="23"/>
    <x v="20"/>
  </r>
  <r>
    <x v="2"/>
    <x v="7"/>
    <x v="22"/>
    <x v="1"/>
    <x v="2328"/>
    <s v="00170000018NgWmAAK"/>
    <x v="6758"/>
    <s v="Advertise"/>
    <s v="Performance Test IO"/>
    <x v="5"/>
    <x v="28"/>
    <x v="64"/>
    <x v="631"/>
    <n v="1333"/>
    <x v="23"/>
    <x v="20"/>
  </r>
  <r>
    <x v="0"/>
    <x v="2"/>
    <x v="2"/>
    <x v="1"/>
    <x v="1394"/>
    <s v="0017000001PxatAAAR"/>
    <x v="6759"/>
    <s v="Platform"/>
    <s v="Platform"/>
    <x v="6"/>
    <x v="46"/>
    <x v="53"/>
    <x v="631"/>
    <n v="9786"/>
    <x v="23"/>
    <x v="20"/>
  </r>
  <r>
    <x v="0"/>
    <x v="2"/>
    <x v="2"/>
    <x v="50"/>
    <x v="1393"/>
    <s v="0010g00001lzFXQAA2"/>
    <x v="6760"/>
    <s v="Advertise"/>
    <s v="Advertise on QC1"/>
    <x v="1"/>
    <x v="38"/>
    <x v="53"/>
    <x v="631"/>
    <n v="4764"/>
    <x v="23"/>
    <x v="20"/>
  </r>
  <r>
    <x v="0"/>
    <x v="2"/>
    <x v="2"/>
    <x v="155"/>
    <x v="278"/>
    <s v="0017000001JOw0HAAT"/>
    <x v="6761"/>
    <s v="Advertise"/>
    <s v="Advertise on QC2"/>
    <x v="1"/>
    <x v="38"/>
    <x v="93"/>
    <x v="631"/>
    <n v="636"/>
    <x v="23"/>
    <x v="20"/>
  </r>
  <r>
    <x v="1"/>
    <x v="3"/>
    <x v="3"/>
    <x v="1"/>
    <x v="2329"/>
    <s v="0014u000021UTDaAAO"/>
    <x v="0"/>
    <s v="Advertise"/>
    <s v="Advertise on QC2"/>
    <x v="0"/>
    <x v="3"/>
    <x v="79"/>
    <x v="631"/>
    <n v="2161"/>
    <x v="23"/>
    <x v="20"/>
  </r>
  <r>
    <x v="0"/>
    <x v="9"/>
    <x v="15"/>
    <x v="145"/>
    <x v="256"/>
    <s v="0010g00001bdE7LAAU"/>
    <x v="1477"/>
    <s v="Advertise"/>
    <s v="Advertise on QC2"/>
    <x v="2"/>
    <x v="15"/>
    <x v="16"/>
    <x v="631"/>
    <n v="1104"/>
    <x v="23"/>
    <x v="20"/>
  </r>
  <r>
    <x v="0"/>
    <x v="4"/>
    <x v="5"/>
    <x v="34"/>
    <x v="1028"/>
    <s v="0014u00001yt6JxAAI"/>
    <x v="6762"/>
    <s v="Platform"/>
    <s v="Platform"/>
    <x v="6"/>
    <x v="34"/>
    <x v="39"/>
    <x v="631"/>
    <n v="4749"/>
    <x v="23"/>
    <x v="20"/>
  </r>
  <r>
    <x v="0"/>
    <x v="4"/>
    <x v="25"/>
    <x v="4"/>
    <x v="2294"/>
    <s v="0014u00001ywLtoAAE"/>
    <x v="6763"/>
    <s v="Advertise"/>
    <s v="Advertise on QC1"/>
    <x v="5"/>
    <x v="50"/>
    <x v="6"/>
    <x v="631"/>
    <n v="9323"/>
    <x v="23"/>
    <x v="20"/>
  </r>
  <r>
    <x v="2"/>
    <x v="11"/>
    <x v="17"/>
    <x v="15"/>
    <x v="19"/>
    <s v="0017000000SIU2zAAH"/>
    <x v="6764"/>
    <s v="Platform"/>
    <s v="Platform w/Campaign Management"/>
    <x v="1"/>
    <x v="17"/>
    <x v="19"/>
    <x v="631"/>
    <n v="8533"/>
    <x v="23"/>
    <x v="20"/>
  </r>
  <r>
    <x v="2"/>
    <x v="5"/>
    <x v="7"/>
    <x v="7"/>
    <x v="7"/>
    <s v="0017000000asbAGAAY"/>
    <x v="6765"/>
    <s v="Advertise"/>
    <s v="Advertise on QC1"/>
    <x v="1"/>
    <x v="7"/>
    <x v="7"/>
    <x v="631"/>
    <n v="6433"/>
    <x v="23"/>
    <x v="20"/>
  </r>
  <r>
    <x v="0"/>
    <x v="0"/>
    <x v="0"/>
    <x v="165"/>
    <x v="2330"/>
    <s v="NA"/>
    <x v="0"/>
    <s v="Platform"/>
    <s v="Platform"/>
    <x v="0"/>
    <x v="23"/>
    <x v="0"/>
    <x v="632"/>
    <n v="7927"/>
    <x v="24"/>
    <x v="20"/>
  </r>
  <r>
    <x v="0"/>
    <x v="0"/>
    <x v="0"/>
    <x v="114"/>
    <x v="189"/>
    <s v="0014u00001p6smsAAA"/>
    <x v="6766"/>
    <s v="Advertise"/>
    <s v="Advertise on QC1"/>
    <x v="1"/>
    <x v="65"/>
    <x v="73"/>
    <x v="632"/>
    <n v="6749"/>
    <x v="24"/>
    <x v="20"/>
  </r>
  <r>
    <x v="0"/>
    <x v="0"/>
    <x v="0"/>
    <x v="114"/>
    <x v="189"/>
    <s v="0014u00001p6smsAAA"/>
    <x v="6767"/>
    <s v="Advertise"/>
    <s v="Advertise on QC1"/>
    <x v="1"/>
    <x v="65"/>
    <x v="73"/>
    <x v="632"/>
    <n v="8289"/>
    <x v="24"/>
    <x v="20"/>
  </r>
  <r>
    <x v="0"/>
    <x v="0"/>
    <x v="10"/>
    <x v="71"/>
    <x v="111"/>
    <s v="0017000000xioKuAAI"/>
    <x v="6768"/>
    <s v="Advertise"/>
    <s v="Advertise on QC1"/>
    <x v="1"/>
    <x v="52"/>
    <x v="25"/>
    <x v="632"/>
    <n v="9255"/>
    <x v="24"/>
    <x v="20"/>
  </r>
  <r>
    <x v="1"/>
    <x v="1"/>
    <x v="1"/>
    <x v="107"/>
    <x v="724"/>
    <s v="0017000001TdnEkAAJ"/>
    <x v="6769"/>
    <s v="Platform"/>
    <s v="Platform w/Campaign Management"/>
    <x v="2"/>
    <x v="36"/>
    <x v="41"/>
    <x v="632"/>
    <n v="8208"/>
    <x v="24"/>
    <x v="20"/>
  </r>
  <r>
    <x v="1"/>
    <x v="1"/>
    <x v="1"/>
    <x v="32"/>
    <x v="202"/>
    <s v="0017000001D9ClcAAF"/>
    <x v="3903"/>
    <s v="Advertise"/>
    <s v="Advertise on QC2"/>
    <x v="2"/>
    <x v="32"/>
    <x v="36"/>
    <x v="632"/>
    <n v="2522"/>
    <x v="24"/>
    <x v="20"/>
  </r>
  <r>
    <x v="1"/>
    <x v="1"/>
    <x v="1"/>
    <x v="140"/>
    <x v="1251"/>
    <s v="0010g00001ct99TAAQ"/>
    <x v="6770"/>
    <s v="Advertise"/>
    <s v="Advertise on QC2"/>
    <x v="3"/>
    <x v="1"/>
    <x v="27"/>
    <x v="632"/>
    <n v="2239"/>
    <x v="24"/>
    <x v="20"/>
  </r>
  <r>
    <x v="1"/>
    <x v="1"/>
    <x v="12"/>
    <x v="209"/>
    <x v="2331"/>
    <s v="0014u000021Tgj6AAC"/>
    <x v="6771"/>
    <s v="Advertise"/>
    <s v="Advertise on QC1"/>
    <x v="5"/>
    <x v="12"/>
    <x v="12"/>
    <x v="632"/>
    <n v="1693"/>
    <x v="24"/>
    <x v="20"/>
  </r>
  <r>
    <x v="2"/>
    <x v="7"/>
    <x v="13"/>
    <x v="443"/>
    <x v="1229"/>
    <s v="0014u00001p63dFAAQ"/>
    <x v="6772"/>
    <s v="Advertise"/>
    <s v="Advertise on QC1"/>
    <x v="5"/>
    <x v="83"/>
    <x v="135"/>
    <x v="632"/>
    <n v="712"/>
    <x v="24"/>
    <x v="20"/>
  </r>
  <r>
    <x v="0"/>
    <x v="13"/>
    <x v="26"/>
    <x v="380"/>
    <x v="1354"/>
    <s v="0017000001SIISHAA5"/>
    <x v="6773"/>
    <s v="Advertise"/>
    <s v="Advertise on QC2"/>
    <x v="5"/>
    <x v="37"/>
    <x v="92"/>
    <x v="632"/>
    <n v="5408"/>
    <x v="24"/>
    <x v="20"/>
  </r>
  <r>
    <x v="0"/>
    <x v="2"/>
    <x v="2"/>
    <x v="1"/>
    <x v="1423"/>
    <s v="0014u000022PADdAAO"/>
    <x v="3370"/>
    <s v="Advertise"/>
    <s v="Advertise on QC2"/>
    <x v="5"/>
    <x v="38"/>
    <x v="43"/>
    <x v="632"/>
    <n v="4411"/>
    <x v="24"/>
    <x v="20"/>
  </r>
  <r>
    <x v="0"/>
    <x v="2"/>
    <x v="2"/>
    <x v="213"/>
    <x v="2332"/>
    <s v="0014u00001xYmZUAA0"/>
    <x v="6774"/>
    <s v="Advertise"/>
    <s v="Advertise on QC2"/>
    <x v="2"/>
    <x v="46"/>
    <x v="53"/>
    <x v="632"/>
    <n v="3460"/>
    <x v="24"/>
    <x v="20"/>
  </r>
  <r>
    <x v="1"/>
    <x v="3"/>
    <x v="3"/>
    <x v="405"/>
    <x v="2333"/>
    <s v="NA"/>
    <x v="0"/>
    <s v="Platform"/>
    <s v="Platform"/>
    <x v="0"/>
    <x v="29"/>
    <x v="102"/>
    <x v="632"/>
    <n v="337"/>
    <x v="24"/>
    <x v="20"/>
  </r>
  <r>
    <x v="0"/>
    <x v="9"/>
    <x v="15"/>
    <x v="97"/>
    <x v="712"/>
    <s v="0014u00001nsfOBAAY"/>
    <x v="6775"/>
    <s v="Advertise"/>
    <s v="Advertise on QC1"/>
    <x v="1"/>
    <x v="70"/>
    <x v="29"/>
    <x v="632"/>
    <n v="8487"/>
    <x v="24"/>
    <x v="20"/>
  </r>
  <r>
    <x v="0"/>
    <x v="10"/>
    <x v="16"/>
    <x v="51"/>
    <x v="73"/>
    <s v="0017000001R6X1yAAF"/>
    <x v="6776"/>
    <s v="Advertise"/>
    <s v="Advertise on QC2"/>
    <x v="5"/>
    <x v="16"/>
    <x v="54"/>
    <x v="632"/>
    <n v="6907"/>
    <x v="24"/>
    <x v="20"/>
  </r>
  <r>
    <x v="0"/>
    <x v="4"/>
    <x v="5"/>
    <x v="1"/>
    <x v="1581"/>
    <s v="0014u00001yt5z2AAA"/>
    <x v="6346"/>
    <s v="Platform"/>
    <s v="Platform"/>
    <x v="6"/>
    <x v="34"/>
    <x v="39"/>
    <x v="632"/>
    <n v="2085"/>
    <x v="24"/>
    <x v="20"/>
  </r>
  <r>
    <x v="2"/>
    <x v="11"/>
    <x v="18"/>
    <x v="7"/>
    <x v="121"/>
    <s v="0017000000kOfiEAAS"/>
    <x v="6777"/>
    <s v="Advertise"/>
    <s v="Advertise on QC1"/>
    <x v="2"/>
    <x v="18"/>
    <x v="20"/>
    <x v="632"/>
    <n v="1406"/>
    <x v="24"/>
    <x v="20"/>
  </r>
  <r>
    <x v="2"/>
    <x v="5"/>
    <x v="7"/>
    <x v="7"/>
    <x v="7"/>
    <s v="0017000000asbAGAAY"/>
    <x v="6778"/>
    <s v="Advertise"/>
    <s v="Advertise on QC1"/>
    <x v="1"/>
    <x v="7"/>
    <x v="7"/>
    <x v="632"/>
    <n v="4587"/>
    <x v="24"/>
    <x v="20"/>
  </r>
  <r>
    <x v="2"/>
    <x v="5"/>
    <x v="19"/>
    <x v="1"/>
    <x v="163"/>
    <s v="0017000000WVbN0AAL"/>
    <x v="6779"/>
    <s v="Advertise"/>
    <s v="Advertise on QC2"/>
    <x v="1"/>
    <x v="72"/>
    <x v="70"/>
    <x v="632"/>
    <n v="4964"/>
    <x v="24"/>
    <x v="20"/>
  </r>
  <r>
    <x v="2"/>
    <x v="5"/>
    <x v="19"/>
    <x v="651"/>
    <x v="2334"/>
    <s v="00170000014QCT3AAO"/>
    <x v="6780"/>
    <s v="Advertise"/>
    <s v="Advertise on QC2"/>
    <x v="3"/>
    <x v="63"/>
    <x v="100"/>
    <x v="632"/>
    <n v="573"/>
    <x v="24"/>
    <x v="20"/>
  </r>
  <r>
    <x v="2"/>
    <x v="6"/>
    <x v="30"/>
    <x v="79"/>
    <x v="124"/>
    <s v="0010g00001kT2TAAA0"/>
    <x v="6781"/>
    <s v="Advertise"/>
    <s v="Advertise on QC1"/>
    <x v="1"/>
    <x v="61"/>
    <x v="9"/>
    <x v="632"/>
    <n v="8062"/>
    <x v="24"/>
    <x v="20"/>
  </r>
  <r>
    <x v="2"/>
    <x v="6"/>
    <x v="9"/>
    <x v="9"/>
    <x v="9"/>
    <s v="0017000000r0w4JAAQ"/>
    <x v="6782"/>
    <s v="Advertise"/>
    <s v="Advertise on QC1"/>
    <x v="2"/>
    <x v="9"/>
    <x v="9"/>
    <x v="632"/>
    <n v="5582"/>
    <x v="24"/>
    <x v="20"/>
  </r>
  <r>
    <x v="2"/>
    <x v="6"/>
    <x v="20"/>
    <x v="43"/>
    <x v="2335"/>
    <s v="0014u00001yvdQOAAY"/>
    <x v="6783"/>
    <s v="Advertise"/>
    <s v="Advertise on QC1"/>
    <x v="3"/>
    <x v="21"/>
    <x v="57"/>
    <x v="632"/>
    <n v="4950"/>
    <x v="24"/>
    <x v="20"/>
  </r>
  <r>
    <x v="2"/>
    <x v="6"/>
    <x v="24"/>
    <x v="520"/>
    <x v="2234"/>
    <s v="0014u00001xaZp9AAE"/>
    <x v="6784"/>
    <s v="Advertise"/>
    <s v="Advertise on QC2"/>
    <x v="5"/>
    <x v="81"/>
    <x v="85"/>
    <x v="632"/>
    <n v="955"/>
    <x v="24"/>
    <x v="20"/>
  </r>
  <r>
    <x v="1"/>
    <x v="1"/>
    <x v="1"/>
    <x v="7"/>
    <x v="1182"/>
    <s v="0017000001VVzUiAAL"/>
    <x v="6785"/>
    <s v="Advertise"/>
    <s v="Advertise on QC1"/>
    <x v="1"/>
    <x v="1"/>
    <x v="136"/>
    <x v="633"/>
    <n v="3464"/>
    <x v="25"/>
    <x v="20"/>
  </r>
  <r>
    <x v="1"/>
    <x v="1"/>
    <x v="1"/>
    <x v="91"/>
    <x v="897"/>
    <s v="0014u000020aV2VAAU"/>
    <x v="1756"/>
    <s v="Advertise"/>
    <s v="Advertise on QC2"/>
    <x v="5"/>
    <x v="1"/>
    <x v="27"/>
    <x v="633"/>
    <n v="827"/>
    <x v="25"/>
    <x v="20"/>
  </r>
  <r>
    <x v="1"/>
    <x v="1"/>
    <x v="1"/>
    <x v="107"/>
    <x v="428"/>
    <s v="0017000001L2nU7AAJ"/>
    <x v="6786"/>
    <s v="Platform"/>
    <s v="Platform w/Campaign Management"/>
    <x v="1"/>
    <x v="36"/>
    <x v="11"/>
    <x v="633"/>
    <n v="1985"/>
    <x v="25"/>
    <x v="20"/>
  </r>
  <r>
    <x v="1"/>
    <x v="1"/>
    <x v="11"/>
    <x v="11"/>
    <x v="443"/>
    <s v="0014u00001wPnuYAAS"/>
    <x v="6787"/>
    <s v="Advertise"/>
    <s v="Advertise on QC1"/>
    <x v="2"/>
    <x v="11"/>
    <x v="11"/>
    <x v="633"/>
    <n v="9230"/>
    <x v="25"/>
    <x v="20"/>
  </r>
  <r>
    <x v="1"/>
    <x v="1"/>
    <x v="31"/>
    <x v="321"/>
    <x v="2336"/>
    <s v="0010g00001cp88jAAA"/>
    <x v="6788"/>
    <s v="Platform"/>
    <s v="Platform"/>
    <x v="6"/>
    <x v="58"/>
    <x v="58"/>
    <x v="633"/>
    <n v="4636"/>
    <x v="25"/>
    <x v="20"/>
  </r>
  <r>
    <x v="0"/>
    <x v="2"/>
    <x v="2"/>
    <x v="50"/>
    <x v="620"/>
    <s v="0017000001OymVCAAZ"/>
    <x v="6789"/>
    <s v="Advertise"/>
    <s v="Advertise on QC2"/>
    <x v="1"/>
    <x v="38"/>
    <x v="53"/>
    <x v="633"/>
    <n v="9370"/>
    <x v="25"/>
    <x v="20"/>
  </r>
  <r>
    <x v="1"/>
    <x v="3"/>
    <x v="3"/>
    <x v="54"/>
    <x v="2337"/>
    <s v="0014u000021TPuyAAG"/>
    <x v="6790"/>
    <s v="Advertise"/>
    <s v="Advertise on QC1"/>
    <x v="5"/>
    <x v="33"/>
    <x v="38"/>
    <x v="633"/>
    <n v="6144"/>
    <x v="25"/>
    <x v="20"/>
  </r>
  <r>
    <x v="1"/>
    <x v="3"/>
    <x v="3"/>
    <x v="29"/>
    <x v="1953"/>
    <s v="0010g00001lxml3AAA"/>
    <x v="6791"/>
    <s v="Advertise"/>
    <s v="Advertise on QC1"/>
    <x v="2"/>
    <x v="29"/>
    <x v="33"/>
    <x v="633"/>
    <n v="9481"/>
    <x v="25"/>
    <x v="20"/>
  </r>
  <r>
    <x v="1"/>
    <x v="3"/>
    <x v="3"/>
    <x v="425"/>
    <x v="2338"/>
    <s v="0017000001TdrTPAAZ"/>
    <x v="6792"/>
    <s v="Platform"/>
    <s v="Platform"/>
    <x v="6"/>
    <x v="94"/>
    <x v="102"/>
    <x v="633"/>
    <n v="3825"/>
    <x v="25"/>
    <x v="20"/>
  </r>
  <r>
    <x v="1"/>
    <x v="3"/>
    <x v="3"/>
    <x v="138"/>
    <x v="878"/>
    <s v="0010g00001dxNorAAE"/>
    <x v="6793"/>
    <s v="Advertise"/>
    <s v="Advertise on QC1"/>
    <x v="1"/>
    <x v="3"/>
    <x v="3"/>
    <x v="633"/>
    <n v="5819"/>
    <x v="25"/>
    <x v="20"/>
  </r>
  <r>
    <x v="0"/>
    <x v="10"/>
    <x v="16"/>
    <x v="1"/>
    <x v="1856"/>
    <s v="0014u00001vAkODAA0"/>
    <x v="0"/>
    <s v="Advertise"/>
    <s v="Advertise on QC2"/>
    <x v="0"/>
    <x v="68"/>
    <x v="55"/>
    <x v="633"/>
    <n v="4384"/>
    <x v="25"/>
    <x v="20"/>
  </r>
  <r>
    <x v="0"/>
    <x v="4"/>
    <x v="27"/>
    <x v="572"/>
    <x v="2339"/>
    <s v="0014u000021TVkdAAG"/>
    <x v="6794"/>
    <s v="Advertise"/>
    <s v="Performance Test IO"/>
    <x v="6"/>
    <x v="41"/>
    <x v="47"/>
    <x v="633"/>
    <n v="555"/>
    <x v="25"/>
    <x v="20"/>
  </r>
  <r>
    <x v="0"/>
    <x v="4"/>
    <x v="6"/>
    <x v="1"/>
    <x v="1134"/>
    <s v="0017000000p9wuMAAQ"/>
    <x v="2266"/>
    <s v="Platform"/>
    <s v="Platform w/Campaign Management"/>
    <x v="2"/>
    <x v="6"/>
    <x v="44"/>
    <x v="633"/>
    <n v="5426"/>
    <x v="25"/>
    <x v="20"/>
  </r>
  <r>
    <x v="2"/>
    <x v="12"/>
    <x v="23"/>
    <x v="76"/>
    <x v="120"/>
    <s v="0017000000atDCOAA2"/>
    <x v="6795"/>
    <s v="Advertise"/>
    <s v="Advertise on QC1"/>
    <x v="1"/>
    <x v="59"/>
    <x v="116"/>
    <x v="633"/>
    <n v="8198"/>
    <x v="25"/>
    <x v="20"/>
  </r>
  <r>
    <x v="2"/>
    <x v="11"/>
    <x v="18"/>
    <x v="77"/>
    <x v="860"/>
    <s v="0017000000mqQTYAA2"/>
    <x v="6796"/>
    <s v="Advertise"/>
    <s v="Advertise on QC2"/>
    <x v="1"/>
    <x v="18"/>
    <x v="31"/>
    <x v="633"/>
    <n v="3557"/>
    <x v="25"/>
    <x v="20"/>
  </r>
  <r>
    <x v="2"/>
    <x v="5"/>
    <x v="7"/>
    <x v="70"/>
    <x v="1361"/>
    <s v="0017000000jJY2DAAW"/>
    <x v="6797"/>
    <s v="Advertise"/>
    <s v="Advertise on QC1"/>
    <x v="2"/>
    <x v="7"/>
    <x v="64"/>
    <x v="633"/>
    <n v="4829"/>
    <x v="25"/>
    <x v="20"/>
  </r>
  <r>
    <x v="2"/>
    <x v="6"/>
    <x v="24"/>
    <x v="377"/>
    <x v="928"/>
    <s v="0017000000mFqPHAA0"/>
    <x v="6798"/>
    <s v="Advertise"/>
    <s v="Advertise on QC1"/>
    <x v="2"/>
    <x v="81"/>
    <x v="116"/>
    <x v="633"/>
    <n v="9776"/>
    <x v="25"/>
    <x v="20"/>
  </r>
  <r>
    <x v="1"/>
    <x v="1"/>
    <x v="1"/>
    <x v="478"/>
    <x v="483"/>
    <s v="0014u000022Q6AcAAK"/>
    <x v="1699"/>
    <s v="Advertise"/>
    <s v="Advertise on QC2"/>
    <x v="2"/>
    <x v="1"/>
    <x v="1"/>
    <x v="634"/>
    <n v="5248"/>
    <x v="26"/>
    <x v="20"/>
  </r>
  <r>
    <x v="1"/>
    <x v="1"/>
    <x v="1"/>
    <x v="212"/>
    <x v="453"/>
    <s v="0017000001Pw4LVAAZ"/>
    <x v="3315"/>
    <s v="Advertise"/>
    <s v="Advertise on QC2"/>
    <x v="2"/>
    <x v="32"/>
    <x v="36"/>
    <x v="634"/>
    <n v="6861"/>
    <x v="26"/>
    <x v="20"/>
  </r>
  <r>
    <x v="1"/>
    <x v="1"/>
    <x v="1"/>
    <x v="557"/>
    <x v="876"/>
    <s v="0017000001TchG0AAJ"/>
    <x v="6799"/>
    <s v="Advertise"/>
    <s v="Advertise on QC1"/>
    <x v="1"/>
    <x v="32"/>
    <x v="36"/>
    <x v="634"/>
    <n v="9406"/>
    <x v="26"/>
    <x v="20"/>
  </r>
  <r>
    <x v="1"/>
    <x v="1"/>
    <x v="11"/>
    <x v="92"/>
    <x v="214"/>
    <s v="0010g00001i00uxAAA"/>
    <x v="6800"/>
    <s v="Advertise"/>
    <s v="Advertise on QC1"/>
    <x v="1"/>
    <x v="11"/>
    <x v="11"/>
    <x v="634"/>
    <n v="8703"/>
    <x v="26"/>
    <x v="20"/>
  </r>
  <r>
    <x v="1"/>
    <x v="1"/>
    <x v="12"/>
    <x v="60"/>
    <x v="308"/>
    <s v="0010g00001lyekKAAQ"/>
    <x v="6801"/>
    <s v="Advertise"/>
    <s v="Advertise on QC1"/>
    <x v="1"/>
    <x v="12"/>
    <x v="12"/>
    <x v="634"/>
    <n v="7220"/>
    <x v="26"/>
    <x v="20"/>
  </r>
  <r>
    <x v="0"/>
    <x v="8"/>
    <x v="14"/>
    <x v="7"/>
    <x v="178"/>
    <s v="00170000013WlFOAA0"/>
    <x v="6802"/>
    <s v="Advertise"/>
    <s v="Advertise on QC1"/>
    <x v="2"/>
    <x v="14"/>
    <x v="14"/>
    <x v="634"/>
    <n v="8277"/>
    <x v="26"/>
    <x v="20"/>
  </r>
  <r>
    <x v="0"/>
    <x v="2"/>
    <x v="2"/>
    <x v="40"/>
    <x v="270"/>
    <s v="0010g00001lzO23AAE"/>
    <x v="6803"/>
    <s v="Advertise"/>
    <s v="Advertise on QC2"/>
    <x v="1"/>
    <x v="38"/>
    <x v="43"/>
    <x v="634"/>
    <n v="6190"/>
    <x v="26"/>
    <x v="20"/>
  </r>
  <r>
    <x v="0"/>
    <x v="10"/>
    <x v="16"/>
    <x v="1"/>
    <x v="2340"/>
    <s v="NA"/>
    <x v="0"/>
    <s v="Platform"/>
    <s v="Platform"/>
    <x v="0"/>
    <x v="79"/>
    <x v="86"/>
    <x v="634"/>
    <n v="5306"/>
    <x v="26"/>
    <x v="20"/>
  </r>
  <r>
    <x v="0"/>
    <x v="4"/>
    <x v="25"/>
    <x v="42"/>
    <x v="2169"/>
    <s v="0010g00001lyzepAAA"/>
    <x v="6804"/>
    <s v="Advertise"/>
    <s v="Advertise on QC1"/>
    <x v="2"/>
    <x v="50"/>
    <x v="6"/>
    <x v="634"/>
    <n v="7819"/>
    <x v="26"/>
    <x v="20"/>
  </r>
  <r>
    <x v="2"/>
    <x v="11"/>
    <x v="17"/>
    <x v="15"/>
    <x v="19"/>
    <s v="0017000000SIU2zAAH"/>
    <x v="6805"/>
    <s v="Platform"/>
    <s v="Platform w/Campaign Management"/>
    <x v="1"/>
    <x v="17"/>
    <x v="19"/>
    <x v="634"/>
    <n v="4907"/>
    <x v="26"/>
    <x v="20"/>
  </r>
  <r>
    <x v="2"/>
    <x v="6"/>
    <x v="8"/>
    <x v="7"/>
    <x v="2341"/>
    <s v="0017000000angYZAAY"/>
    <x v="6806"/>
    <s v="Advertise"/>
    <s v="Advertise on QC1"/>
    <x v="5"/>
    <x v="27"/>
    <x v="45"/>
    <x v="634"/>
    <n v="8160"/>
    <x v="26"/>
    <x v="20"/>
  </r>
  <r>
    <x v="2"/>
    <x v="14"/>
    <x v="33"/>
    <x v="434"/>
    <x v="1178"/>
    <s v="0017000001DjgEsAAJ"/>
    <x v="6807"/>
    <s v="Advertise"/>
    <s v="Advertise on QC1"/>
    <x v="5"/>
    <x v="64"/>
    <x v="23"/>
    <x v="634"/>
    <n v="5485"/>
    <x v="26"/>
    <x v="20"/>
  </r>
  <r>
    <x v="0"/>
    <x v="0"/>
    <x v="32"/>
    <x v="18"/>
    <x v="126"/>
    <s v="0014u00001uTdQaAAK"/>
    <x v="6808"/>
    <s v="Advertise"/>
    <s v="Advertise on QC2"/>
    <x v="5"/>
    <x v="62"/>
    <x v="26"/>
    <x v="635"/>
    <n v="8919"/>
    <x v="27"/>
    <x v="20"/>
  </r>
  <r>
    <x v="1"/>
    <x v="1"/>
    <x v="1"/>
    <x v="107"/>
    <x v="501"/>
    <s v="0014u00001vEFJ0AAO"/>
    <x v="6809"/>
    <s v="Platform"/>
    <s v="Platform w/Campaign Management"/>
    <x v="2"/>
    <x v="36"/>
    <x v="41"/>
    <x v="635"/>
    <n v="5323"/>
    <x v="27"/>
    <x v="20"/>
  </r>
  <r>
    <x v="2"/>
    <x v="7"/>
    <x v="13"/>
    <x v="356"/>
    <x v="156"/>
    <s v="0017000000zReCaAAK"/>
    <x v="6810"/>
    <s v="Platform"/>
    <s v="Platform"/>
    <x v="4"/>
    <x v="40"/>
    <x v="32"/>
    <x v="635"/>
    <n v="4586"/>
    <x v="27"/>
    <x v="20"/>
  </r>
  <r>
    <x v="0"/>
    <x v="2"/>
    <x v="2"/>
    <x v="213"/>
    <x v="1941"/>
    <s v="0017000001LuQg0AAF"/>
    <x v="6811"/>
    <s v="Advertise"/>
    <s v="Advertise on QC2"/>
    <x v="1"/>
    <x v="46"/>
    <x v="53"/>
    <x v="635"/>
    <n v="6039"/>
    <x v="27"/>
    <x v="20"/>
  </r>
  <r>
    <x v="0"/>
    <x v="10"/>
    <x v="16"/>
    <x v="233"/>
    <x v="1183"/>
    <s v="0014u00001yu7hWAAQ"/>
    <x v="0"/>
    <s v="Platform"/>
    <s v="Platform"/>
    <x v="0"/>
    <x v="16"/>
    <x v="55"/>
    <x v="635"/>
    <n v="4267"/>
    <x v="27"/>
    <x v="20"/>
  </r>
  <r>
    <x v="0"/>
    <x v="4"/>
    <x v="5"/>
    <x v="169"/>
    <x v="1438"/>
    <s v="0014u000020aHRxAAM"/>
    <x v="6812"/>
    <s v="Platform"/>
    <s v="Platform"/>
    <x v="4"/>
    <x v="34"/>
    <x v="39"/>
    <x v="635"/>
    <n v="339"/>
    <x v="27"/>
    <x v="20"/>
  </r>
  <r>
    <x v="0"/>
    <x v="4"/>
    <x v="25"/>
    <x v="1"/>
    <x v="2137"/>
    <s v="0010g00001dvrtmAAA"/>
    <x v="0"/>
    <s v="Advertise"/>
    <s v="Advertise on QC2"/>
    <x v="0"/>
    <x v="50"/>
    <x v="47"/>
    <x v="635"/>
    <n v="4376"/>
    <x v="27"/>
    <x v="20"/>
  </r>
  <r>
    <x v="2"/>
    <x v="12"/>
    <x v="23"/>
    <x v="177"/>
    <x v="1314"/>
    <s v="0017000000o8iFcAAI"/>
    <x v="6813"/>
    <s v="Advertise"/>
    <s v="Advertise on QC1"/>
    <x v="2"/>
    <x v="80"/>
    <x v="109"/>
    <x v="635"/>
    <n v="9709"/>
    <x v="27"/>
    <x v="20"/>
  </r>
  <r>
    <x v="2"/>
    <x v="6"/>
    <x v="20"/>
    <x v="652"/>
    <x v="2342"/>
    <s v="001700000155TwuAAE"/>
    <x v="6814"/>
    <s v="Advertise"/>
    <s v="Advertise on QC1"/>
    <x v="5"/>
    <x v="84"/>
    <x v="57"/>
    <x v="635"/>
    <n v="9737"/>
    <x v="27"/>
    <x v="20"/>
  </r>
  <r>
    <x v="0"/>
    <x v="0"/>
    <x v="0"/>
    <x v="7"/>
    <x v="2343"/>
    <s v="0017000001P0ETaAAN"/>
    <x v="6815"/>
    <s v="Advertise"/>
    <s v="Advertise on QC1"/>
    <x v="5"/>
    <x v="132"/>
    <x v="152"/>
    <x v="636"/>
    <n v="2028"/>
    <x v="28"/>
    <x v="20"/>
  </r>
  <r>
    <x v="0"/>
    <x v="0"/>
    <x v="0"/>
    <x v="341"/>
    <x v="820"/>
    <s v="0014u00001uRvAYAA0"/>
    <x v="6816"/>
    <s v="Advertise"/>
    <s v="Advertise on QC1"/>
    <x v="1"/>
    <x v="23"/>
    <x v="26"/>
    <x v="636"/>
    <n v="1734"/>
    <x v="28"/>
    <x v="20"/>
  </r>
  <r>
    <x v="0"/>
    <x v="0"/>
    <x v="0"/>
    <x v="314"/>
    <x v="2344"/>
    <s v="0014u00001p7s5lAAA"/>
    <x v="0"/>
    <s v="Platform"/>
    <s v="Platform"/>
    <x v="0"/>
    <x v="0"/>
    <x v="0"/>
    <x v="636"/>
    <n v="4933"/>
    <x v="28"/>
    <x v="20"/>
  </r>
  <r>
    <x v="1"/>
    <x v="1"/>
    <x v="1"/>
    <x v="478"/>
    <x v="1878"/>
    <s v="0017000001D84i1AAB"/>
    <x v="6817"/>
    <s v="Advertise"/>
    <s v="Advertise on QC2"/>
    <x v="5"/>
    <x v="1"/>
    <x v="27"/>
    <x v="636"/>
    <n v="6639"/>
    <x v="28"/>
    <x v="20"/>
  </r>
  <r>
    <x v="1"/>
    <x v="1"/>
    <x v="1"/>
    <x v="471"/>
    <x v="1336"/>
    <s v="0014u00001ntz52AAA"/>
    <x v="6818"/>
    <s v="Advertise"/>
    <s v="Advertise on QC1"/>
    <x v="1"/>
    <x v="36"/>
    <x v="41"/>
    <x v="636"/>
    <n v="3721"/>
    <x v="28"/>
    <x v="20"/>
  </r>
  <r>
    <x v="2"/>
    <x v="7"/>
    <x v="13"/>
    <x v="191"/>
    <x v="866"/>
    <s v="0010g00001dy7hlAAA"/>
    <x v="6819"/>
    <s v="Advertise"/>
    <s v="Advertise on QC2"/>
    <x v="1"/>
    <x v="13"/>
    <x v="88"/>
    <x v="636"/>
    <n v="4292"/>
    <x v="28"/>
    <x v="20"/>
  </r>
  <r>
    <x v="1"/>
    <x v="3"/>
    <x v="3"/>
    <x v="138"/>
    <x v="878"/>
    <s v="0010g00001dxNorAAE"/>
    <x v="6820"/>
    <s v="Advertise"/>
    <s v="Advertise on QC1"/>
    <x v="1"/>
    <x v="3"/>
    <x v="3"/>
    <x v="636"/>
    <n v="6839"/>
    <x v="28"/>
    <x v="20"/>
  </r>
  <r>
    <x v="0"/>
    <x v="4"/>
    <x v="5"/>
    <x v="5"/>
    <x v="18"/>
    <s v="0017000001SHnzIAAT"/>
    <x v="6821"/>
    <s v="Advertise"/>
    <s v="Advertise on QC1"/>
    <x v="2"/>
    <x v="5"/>
    <x v="5"/>
    <x v="636"/>
    <n v="6801"/>
    <x v="28"/>
    <x v="20"/>
  </r>
  <r>
    <x v="2"/>
    <x v="11"/>
    <x v="18"/>
    <x v="1"/>
    <x v="523"/>
    <s v="0017000000kOfsZAAS"/>
    <x v="6822"/>
    <s v="Advertise"/>
    <s v="Advertise on QC2"/>
    <x v="2"/>
    <x v="18"/>
    <x v="20"/>
    <x v="636"/>
    <n v="1926"/>
    <x v="28"/>
    <x v="20"/>
  </r>
  <r>
    <x v="2"/>
    <x v="11"/>
    <x v="18"/>
    <x v="1"/>
    <x v="2345"/>
    <s v="0014u00001vAEm9AAG"/>
    <x v="6823"/>
    <s v="Platform"/>
    <s v="Platform"/>
    <x v="6"/>
    <x v="19"/>
    <x v="95"/>
    <x v="636"/>
    <n v="2655"/>
    <x v="28"/>
    <x v="20"/>
  </r>
  <r>
    <x v="2"/>
    <x v="11"/>
    <x v="18"/>
    <x v="653"/>
    <x v="2346"/>
    <s v="0017000000WVSICAA5"/>
    <x v="6824"/>
    <s v="Platform"/>
    <s v="Platform"/>
    <x v="6"/>
    <x v="18"/>
    <x v="40"/>
    <x v="636"/>
    <n v="8524"/>
    <x v="28"/>
    <x v="20"/>
  </r>
  <r>
    <x v="2"/>
    <x v="6"/>
    <x v="8"/>
    <x v="43"/>
    <x v="2347"/>
    <s v="0014u00001p4k4xAAA"/>
    <x v="6825"/>
    <s v="Advertise"/>
    <s v="Advertise on QC1"/>
    <x v="3"/>
    <x v="39"/>
    <x v="57"/>
    <x v="636"/>
    <n v="9043"/>
    <x v="28"/>
    <x v="20"/>
  </r>
  <r>
    <x v="2"/>
    <x v="6"/>
    <x v="8"/>
    <x v="514"/>
    <x v="1556"/>
    <s v="0017000001ETdhvAAD"/>
    <x v="6826"/>
    <s v="Advertise"/>
    <s v="Advertise on QC1"/>
    <x v="5"/>
    <x v="87"/>
    <x v="45"/>
    <x v="636"/>
    <n v="6258"/>
    <x v="28"/>
    <x v="20"/>
  </r>
  <r>
    <x v="2"/>
    <x v="6"/>
    <x v="9"/>
    <x v="57"/>
    <x v="137"/>
    <s v="0017000000moLcGAAU"/>
    <x v="6827"/>
    <s v="Advertise"/>
    <s v="Advertise on QC2"/>
    <x v="2"/>
    <x v="51"/>
    <x v="9"/>
    <x v="636"/>
    <n v="1418"/>
    <x v="28"/>
    <x v="20"/>
  </r>
  <r>
    <x v="2"/>
    <x v="6"/>
    <x v="9"/>
    <x v="57"/>
    <x v="137"/>
    <s v="0017000000moLcGAAU"/>
    <x v="6828"/>
    <s v="Advertise"/>
    <s v="Advertise on QC2"/>
    <x v="2"/>
    <x v="51"/>
    <x v="9"/>
    <x v="636"/>
    <n v="4680"/>
    <x v="28"/>
    <x v="20"/>
  </r>
  <r>
    <x v="2"/>
    <x v="6"/>
    <x v="20"/>
    <x v="43"/>
    <x v="2348"/>
    <s v="0014u00001p4afuAAA"/>
    <x v="6829"/>
    <s v="Advertise"/>
    <s v="Advertise on QC1"/>
    <x v="2"/>
    <x v="21"/>
    <x v="57"/>
    <x v="636"/>
    <n v="7591"/>
    <x v="28"/>
    <x v="20"/>
  </r>
  <r>
    <x v="2"/>
    <x v="6"/>
    <x v="39"/>
    <x v="1"/>
    <x v="2349"/>
    <s v="0017000000kzikbAAA"/>
    <x v="0"/>
    <s v="Advertise"/>
    <s v="Performance Test IO"/>
    <x v="0"/>
    <x v="135"/>
    <x v="153"/>
    <x v="636"/>
    <n v="5142"/>
    <x v="28"/>
    <x v="20"/>
  </r>
  <r>
    <x v="0"/>
    <x v="0"/>
    <x v="0"/>
    <x v="165"/>
    <x v="310"/>
    <s v="0014u00001n0iZUAAY"/>
    <x v="6830"/>
    <s v="Advertise"/>
    <s v="Advertise on QC2"/>
    <x v="5"/>
    <x v="23"/>
    <x v="25"/>
    <x v="637"/>
    <n v="4855"/>
    <x v="29"/>
    <x v="20"/>
  </r>
  <r>
    <x v="2"/>
    <x v="7"/>
    <x v="22"/>
    <x v="378"/>
    <x v="2350"/>
    <s v="0010g00001YF3yuAAD"/>
    <x v="6831"/>
    <s v="Platform"/>
    <s v="Platform w/Campaign Management"/>
    <x v="5"/>
    <x v="28"/>
    <x v="64"/>
    <x v="637"/>
    <n v="3470"/>
    <x v="29"/>
    <x v="20"/>
  </r>
  <r>
    <x v="2"/>
    <x v="7"/>
    <x v="22"/>
    <x v="250"/>
    <x v="1104"/>
    <s v="0010g00001gthFvAAI"/>
    <x v="6832"/>
    <s v="Advertise"/>
    <s v="Advertise on QC2"/>
    <x v="2"/>
    <x v="28"/>
    <x v="37"/>
    <x v="637"/>
    <n v="8579"/>
    <x v="29"/>
    <x v="20"/>
  </r>
  <r>
    <x v="2"/>
    <x v="7"/>
    <x v="22"/>
    <x v="460"/>
    <x v="1291"/>
    <s v="0014u00001tBTKGAA4"/>
    <x v="6833"/>
    <s v="Advertise"/>
    <s v="Advertise on QC1"/>
    <x v="1"/>
    <x v="28"/>
    <x v="88"/>
    <x v="637"/>
    <n v="4743"/>
    <x v="29"/>
    <x v="20"/>
  </r>
  <r>
    <x v="0"/>
    <x v="9"/>
    <x v="15"/>
    <x v="391"/>
    <x v="2351"/>
    <s v="0010g00001ZoDTdAAN"/>
    <x v="6834"/>
    <s v="Platform"/>
    <s v="Platform"/>
    <x v="6"/>
    <x v="71"/>
    <x v="97"/>
    <x v="637"/>
    <n v="1148"/>
    <x v="29"/>
    <x v="20"/>
  </r>
  <r>
    <x v="0"/>
    <x v="4"/>
    <x v="4"/>
    <x v="1"/>
    <x v="728"/>
    <s v="0017000001Dk8qfAAB"/>
    <x v="1085"/>
    <s v="Platform"/>
    <s v="Platform"/>
    <x v="4"/>
    <x v="76"/>
    <x v="98"/>
    <x v="637"/>
    <n v="7233"/>
    <x v="29"/>
    <x v="20"/>
  </r>
  <r>
    <x v="2"/>
    <x v="12"/>
    <x v="23"/>
    <x v="275"/>
    <x v="619"/>
    <s v="0014u00001n0GTYAA2"/>
    <x v="6835"/>
    <s v="Advertise"/>
    <s v="Advertise on QC1"/>
    <x v="5"/>
    <x v="80"/>
    <x v="154"/>
    <x v="637"/>
    <n v="5192"/>
    <x v="29"/>
    <x v="20"/>
  </r>
  <r>
    <x v="2"/>
    <x v="5"/>
    <x v="7"/>
    <x v="1"/>
    <x v="7"/>
    <s v="0017000000asbAGAAY"/>
    <x v="6836"/>
    <s v="Advertise"/>
    <s v="Advertise on QC2"/>
    <x v="2"/>
    <x v="7"/>
    <x v="7"/>
    <x v="637"/>
    <n v="6370"/>
    <x v="29"/>
    <x v="20"/>
  </r>
  <r>
    <x v="2"/>
    <x v="6"/>
    <x v="24"/>
    <x v="7"/>
    <x v="657"/>
    <s v="00170000010MfiEAAS"/>
    <x v="6837"/>
    <s v="Advertise"/>
    <s v="Advertise on QC1"/>
    <x v="2"/>
    <x v="31"/>
    <x v="35"/>
    <x v="637"/>
    <n v="6466"/>
    <x v="29"/>
    <x v="20"/>
  </r>
  <r>
    <x v="1"/>
    <x v="1"/>
    <x v="1"/>
    <x v="32"/>
    <x v="2352"/>
    <s v="0010g00001Yt0KWAAZ"/>
    <x v="6838"/>
    <s v="Advertise"/>
    <s v="Advertise on QC2"/>
    <x v="2"/>
    <x v="32"/>
    <x v="36"/>
    <x v="638"/>
    <n v="7984"/>
    <x v="0"/>
    <x v="21"/>
  </r>
  <r>
    <x v="1"/>
    <x v="1"/>
    <x v="12"/>
    <x v="1"/>
    <x v="314"/>
    <s v="0010g00001dy1nSAAQ"/>
    <x v="6839"/>
    <s v="Platform"/>
    <s v="Platform"/>
    <x v="6"/>
    <x v="82"/>
    <x v="87"/>
    <x v="638"/>
    <n v="7100"/>
    <x v="0"/>
    <x v="21"/>
  </r>
  <r>
    <x v="1"/>
    <x v="1"/>
    <x v="12"/>
    <x v="141"/>
    <x v="325"/>
    <s v="0010g00001jX5rXAAS"/>
    <x v="6840"/>
    <s v="Advertise"/>
    <s v="Advertise on QC1"/>
    <x v="1"/>
    <x v="12"/>
    <x v="90"/>
    <x v="638"/>
    <n v="5464"/>
    <x v="0"/>
    <x v="21"/>
  </r>
  <r>
    <x v="2"/>
    <x v="7"/>
    <x v="13"/>
    <x v="451"/>
    <x v="57"/>
    <s v="0010g00001fOJ73AAG"/>
    <x v="6841"/>
    <s v="Advertise"/>
    <s v="Advertise on QC2"/>
    <x v="1"/>
    <x v="40"/>
    <x v="46"/>
    <x v="638"/>
    <n v="280"/>
    <x v="0"/>
    <x v="21"/>
  </r>
  <r>
    <x v="1"/>
    <x v="3"/>
    <x v="3"/>
    <x v="647"/>
    <x v="686"/>
    <s v="0017000001O4IupAAF"/>
    <x v="6842"/>
    <s v="Platform"/>
    <s v="Platform"/>
    <x v="4"/>
    <x v="29"/>
    <x v="65"/>
    <x v="638"/>
    <n v="7558"/>
    <x v="0"/>
    <x v="21"/>
  </r>
  <r>
    <x v="1"/>
    <x v="3"/>
    <x v="3"/>
    <x v="138"/>
    <x v="878"/>
    <s v="0010g00001dxNorAAE"/>
    <x v="6843"/>
    <s v="Advertise"/>
    <s v="Advertise on QC1"/>
    <x v="1"/>
    <x v="3"/>
    <x v="3"/>
    <x v="638"/>
    <n v="3097"/>
    <x v="0"/>
    <x v="21"/>
  </r>
  <r>
    <x v="1"/>
    <x v="3"/>
    <x v="3"/>
    <x v="131"/>
    <x v="2353"/>
    <s v="0014u00001uQCQXAA4"/>
    <x v="6844"/>
    <s v="Advertise"/>
    <s v="Advertise on QC1"/>
    <x v="3"/>
    <x v="3"/>
    <x v="3"/>
    <x v="638"/>
    <n v="1349"/>
    <x v="0"/>
    <x v="21"/>
  </r>
  <r>
    <x v="1"/>
    <x v="3"/>
    <x v="3"/>
    <x v="561"/>
    <x v="1819"/>
    <s v="0014u00001yvtrbAAA"/>
    <x v="6845"/>
    <s v="Advertise"/>
    <s v="Advertise on QC1"/>
    <x v="1"/>
    <x v="29"/>
    <x v="33"/>
    <x v="638"/>
    <n v="3866"/>
    <x v="0"/>
    <x v="21"/>
  </r>
  <r>
    <x v="0"/>
    <x v="9"/>
    <x v="15"/>
    <x v="654"/>
    <x v="2354"/>
    <s v="0010g00001be7pHAAQ"/>
    <x v="6846"/>
    <s v="Advertise"/>
    <s v="Advertise on QC1"/>
    <x v="1"/>
    <x v="15"/>
    <x v="94"/>
    <x v="638"/>
    <n v="9180"/>
    <x v="0"/>
    <x v="21"/>
  </r>
  <r>
    <x v="0"/>
    <x v="10"/>
    <x v="16"/>
    <x v="7"/>
    <x v="529"/>
    <s v="0014u00001p4s3kAAA"/>
    <x v="6847"/>
    <s v="Advertise"/>
    <s v="Advertise on QC1"/>
    <x v="2"/>
    <x v="16"/>
    <x v="54"/>
    <x v="638"/>
    <n v="2838"/>
    <x v="0"/>
    <x v="21"/>
  </r>
  <r>
    <x v="0"/>
    <x v="4"/>
    <x v="27"/>
    <x v="1"/>
    <x v="2039"/>
    <s v="0014u000021UHGwAAO"/>
    <x v="5596"/>
    <s v="Advertise"/>
    <s v="Advertise on QC2"/>
    <x v="2"/>
    <x v="41"/>
    <x v="63"/>
    <x v="638"/>
    <n v="7558"/>
    <x v="0"/>
    <x v="21"/>
  </r>
  <r>
    <x v="0"/>
    <x v="4"/>
    <x v="27"/>
    <x v="74"/>
    <x v="1985"/>
    <s v="0017000000tru5BAAQ"/>
    <x v="6848"/>
    <s v="Advertise"/>
    <s v="Advertise on QC1"/>
    <x v="5"/>
    <x v="41"/>
    <x v="63"/>
    <x v="638"/>
    <n v="2165"/>
    <x v="0"/>
    <x v="21"/>
  </r>
  <r>
    <x v="2"/>
    <x v="12"/>
    <x v="23"/>
    <x v="1"/>
    <x v="340"/>
    <s v="0017000001BzQInAAN"/>
    <x v="6849"/>
    <s v="Platform"/>
    <s v="Platform w/Campaign Management"/>
    <x v="1"/>
    <x v="80"/>
    <x v="34"/>
    <x v="638"/>
    <n v="8423"/>
    <x v="0"/>
    <x v="21"/>
  </r>
  <r>
    <x v="2"/>
    <x v="5"/>
    <x v="19"/>
    <x v="16"/>
    <x v="22"/>
    <s v="0017000000Ws3PdAAJ"/>
    <x v="6850"/>
    <s v="Platform"/>
    <s v="Platform"/>
    <x v="4"/>
    <x v="20"/>
    <x v="22"/>
    <x v="638"/>
    <n v="1224"/>
    <x v="0"/>
    <x v="21"/>
  </r>
  <r>
    <x v="2"/>
    <x v="6"/>
    <x v="30"/>
    <x v="78"/>
    <x v="123"/>
    <s v="0017000001PwO7qAAF"/>
    <x v="6851"/>
    <s v="Advertise"/>
    <s v="Advertise on QC2"/>
    <x v="2"/>
    <x v="60"/>
    <x v="52"/>
    <x v="638"/>
    <n v="1689"/>
    <x v="0"/>
    <x v="21"/>
  </r>
  <r>
    <x v="2"/>
    <x v="6"/>
    <x v="9"/>
    <x v="401"/>
    <x v="824"/>
    <s v="0017000000fLsVbAAK"/>
    <x v="6852"/>
    <s v="Advertise"/>
    <s v="Advertise on QC1"/>
    <x v="1"/>
    <x v="9"/>
    <x v="45"/>
    <x v="638"/>
    <n v="3505"/>
    <x v="0"/>
    <x v="21"/>
  </r>
  <r>
    <x v="2"/>
    <x v="14"/>
    <x v="33"/>
    <x v="77"/>
    <x v="250"/>
    <s v="0010g00001guT70AAE"/>
    <x v="6853"/>
    <s v="Advertise"/>
    <s v="Advertise on QC1"/>
    <x v="1"/>
    <x v="64"/>
    <x v="31"/>
    <x v="638"/>
    <n v="1512"/>
    <x v="0"/>
    <x v="21"/>
  </r>
  <r>
    <x v="0"/>
    <x v="0"/>
    <x v="10"/>
    <x v="7"/>
    <x v="2355"/>
    <s v="0014u00001p53EJAAY"/>
    <x v="6854"/>
    <s v="Advertise"/>
    <s v="Advertise on QC1"/>
    <x v="5"/>
    <x v="25"/>
    <x v="25"/>
    <x v="639"/>
    <n v="9052"/>
    <x v="1"/>
    <x v="21"/>
  </r>
  <r>
    <x v="0"/>
    <x v="0"/>
    <x v="10"/>
    <x v="49"/>
    <x v="70"/>
    <s v="0017000000rQDK0AAO"/>
    <x v="6855"/>
    <s v="Advertise"/>
    <s v="Advertise on QC1"/>
    <x v="1"/>
    <x v="25"/>
    <x v="73"/>
    <x v="639"/>
    <n v="9904"/>
    <x v="1"/>
    <x v="21"/>
  </r>
  <r>
    <x v="2"/>
    <x v="7"/>
    <x v="22"/>
    <x v="378"/>
    <x v="2350"/>
    <s v="0010g00001YF3yuAAD"/>
    <x v="0"/>
    <s v="Platform"/>
    <s v="Platform"/>
    <x v="0"/>
    <x v="28"/>
    <x v="32"/>
    <x v="639"/>
    <n v="9462"/>
    <x v="1"/>
    <x v="21"/>
  </r>
  <r>
    <x v="2"/>
    <x v="7"/>
    <x v="22"/>
    <x v="62"/>
    <x v="115"/>
    <s v="0014u00001xXLsyAAG"/>
    <x v="6856"/>
    <s v="Advertise"/>
    <s v="Advertise on QC1"/>
    <x v="5"/>
    <x v="28"/>
    <x v="64"/>
    <x v="639"/>
    <n v="4405"/>
    <x v="1"/>
    <x v="21"/>
  </r>
  <r>
    <x v="0"/>
    <x v="2"/>
    <x v="2"/>
    <x v="130"/>
    <x v="884"/>
    <s v="0010g00001YrLswAAF"/>
    <x v="6857"/>
    <s v="Advertise"/>
    <s v="Advertise on QC1"/>
    <x v="1"/>
    <x v="2"/>
    <x v="2"/>
    <x v="639"/>
    <n v="9307"/>
    <x v="1"/>
    <x v="21"/>
  </r>
  <r>
    <x v="0"/>
    <x v="9"/>
    <x v="15"/>
    <x v="151"/>
    <x v="272"/>
    <s v="0017000001O2ndtAAB"/>
    <x v="6858"/>
    <s v="Advertise"/>
    <s v="Advertise on QC1"/>
    <x v="1"/>
    <x v="71"/>
    <x v="94"/>
    <x v="639"/>
    <n v="7801"/>
    <x v="1"/>
    <x v="21"/>
  </r>
  <r>
    <x v="0"/>
    <x v="10"/>
    <x v="16"/>
    <x v="1"/>
    <x v="2356"/>
    <s v="0014u00001xXKRKAA4"/>
    <x v="6859"/>
    <s v="Platform"/>
    <s v="Platform"/>
    <x v="6"/>
    <x v="16"/>
    <x v="55"/>
    <x v="639"/>
    <n v="4523"/>
    <x v="1"/>
    <x v="21"/>
  </r>
  <r>
    <x v="2"/>
    <x v="12"/>
    <x v="23"/>
    <x v="203"/>
    <x v="417"/>
    <s v="0017000001PupnpAAB"/>
    <x v="6860"/>
    <s v="Advertise"/>
    <s v="Advertise on QC2"/>
    <x v="1"/>
    <x v="91"/>
    <x v="104"/>
    <x v="639"/>
    <n v="8204"/>
    <x v="1"/>
    <x v="21"/>
  </r>
  <r>
    <x v="2"/>
    <x v="11"/>
    <x v="18"/>
    <x v="1"/>
    <x v="599"/>
    <s v="0017000000kOfrpAAC"/>
    <x v="6861"/>
    <s v="Advertise"/>
    <s v="Advertise on QC2"/>
    <x v="2"/>
    <x v="18"/>
    <x v="20"/>
    <x v="639"/>
    <n v="3060"/>
    <x v="1"/>
    <x v="21"/>
  </r>
  <r>
    <x v="2"/>
    <x v="11"/>
    <x v="18"/>
    <x v="46"/>
    <x v="65"/>
    <s v="0017000000cUZF4AAO"/>
    <x v="6862"/>
    <s v="Platform"/>
    <s v="Platform w/Campaign Management"/>
    <x v="2"/>
    <x v="45"/>
    <x v="51"/>
    <x v="639"/>
    <n v="8338"/>
    <x v="1"/>
    <x v="21"/>
  </r>
  <r>
    <x v="2"/>
    <x v="11"/>
    <x v="18"/>
    <x v="133"/>
    <x v="235"/>
    <s v="0017000000bBFqQAAW"/>
    <x v="6863"/>
    <s v="Platform"/>
    <s v="Platform w/Campaign Management"/>
    <x v="1"/>
    <x v="18"/>
    <x v="50"/>
    <x v="639"/>
    <n v="6228"/>
    <x v="1"/>
    <x v="21"/>
  </r>
  <r>
    <x v="0"/>
    <x v="0"/>
    <x v="10"/>
    <x v="194"/>
    <x v="396"/>
    <s v="0017000001HM17CAAT"/>
    <x v="6864"/>
    <s v="Advertise"/>
    <s v="Advertise on QC1"/>
    <x v="1"/>
    <x v="10"/>
    <x v="73"/>
    <x v="640"/>
    <n v="2974"/>
    <x v="2"/>
    <x v="21"/>
  </r>
  <r>
    <x v="1"/>
    <x v="1"/>
    <x v="11"/>
    <x v="11"/>
    <x v="1588"/>
    <s v="0014u00001vE9vgAAC"/>
    <x v="6865"/>
    <s v="Advertise"/>
    <s v="Advertise on QC1"/>
    <x v="2"/>
    <x v="11"/>
    <x v="11"/>
    <x v="640"/>
    <n v="5713"/>
    <x v="2"/>
    <x v="21"/>
  </r>
  <r>
    <x v="2"/>
    <x v="7"/>
    <x v="22"/>
    <x v="285"/>
    <x v="659"/>
    <s v="0017000001Pww23AAB"/>
    <x v="6866"/>
    <s v="Advertise"/>
    <s v="Advertise on QC2"/>
    <x v="2"/>
    <x v="75"/>
    <x v="80"/>
    <x v="640"/>
    <n v="4115"/>
    <x v="2"/>
    <x v="21"/>
  </r>
  <r>
    <x v="0"/>
    <x v="8"/>
    <x v="14"/>
    <x v="7"/>
    <x v="1548"/>
    <s v="0017000001TelG1AAJ"/>
    <x v="6867"/>
    <s v="Advertise"/>
    <s v="Advertise on QC1"/>
    <x v="5"/>
    <x v="69"/>
    <x v="75"/>
    <x v="640"/>
    <n v="1402"/>
    <x v="2"/>
    <x v="21"/>
  </r>
  <r>
    <x v="0"/>
    <x v="2"/>
    <x v="2"/>
    <x v="192"/>
    <x v="2357"/>
    <s v="0014u000021Up1DAAS"/>
    <x v="6868"/>
    <s v="Platform"/>
    <s v="Platform"/>
    <x v="4"/>
    <x v="46"/>
    <x v="53"/>
    <x v="640"/>
    <n v="7823"/>
    <x v="2"/>
    <x v="21"/>
  </r>
  <r>
    <x v="0"/>
    <x v="2"/>
    <x v="2"/>
    <x v="67"/>
    <x v="1142"/>
    <s v="0017000001PwuKZAAZ"/>
    <x v="6869"/>
    <s v="Advertise"/>
    <s v="Advertise on QC2"/>
    <x v="1"/>
    <x v="38"/>
    <x v="43"/>
    <x v="640"/>
    <n v="3130"/>
    <x v="2"/>
    <x v="21"/>
  </r>
  <r>
    <x v="1"/>
    <x v="3"/>
    <x v="3"/>
    <x v="28"/>
    <x v="131"/>
    <s v="0010g00001hz0MKAAY"/>
    <x v="6870"/>
    <s v="Platform"/>
    <s v="Platform w/Campaign Management"/>
    <x v="1"/>
    <x v="33"/>
    <x v="33"/>
    <x v="640"/>
    <n v="1908"/>
    <x v="2"/>
    <x v="21"/>
  </r>
  <r>
    <x v="0"/>
    <x v="9"/>
    <x v="15"/>
    <x v="142"/>
    <x v="510"/>
    <s v="0010g00001YsmBoAAJ"/>
    <x v="6871"/>
    <s v="Advertise"/>
    <s v="Advertise on QC1"/>
    <x v="1"/>
    <x v="71"/>
    <x v="94"/>
    <x v="640"/>
    <n v="2902"/>
    <x v="2"/>
    <x v="21"/>
  </r>
  <r>
    <x v="0"/>
    <x v="4"/>
    <x v="5"/>
    <x v="655"/>
    <x v="2358"/>
    <s v="0014u00001xb72rAAA"/>
    <x v="6872"/>
    <s v="Advertise"/>
    <s v="Advertise on QC1"/>
    <x v="5"/>
    <x v="5"/>
    <x v="18"/>
    <x v="640"/>
    <n v="7371"/>
    <x v="2"/>
    <x v="21"/>
  </r>
  <r>
    <x v="2"/>
    <x v="11"/>
    <x v="17"/>
    <x v="15"/>
    <x v="19"/>
    <s v="0017000000SIU2zAAH"/>
    <x v="6873"/>
    <s v="Platform"/>
    <s v="Platform w/Campaign Management"/>
    <x v="2"/>
    <x v="17"/>
    <x v="19"/>
    <x v="640"/>
    <n v="5186"/>
    <x v="2"/>
    <x v="21"/>
  </r>
  <r>
    <x v="2"/>
    <x v="11"/>
    <x v="18"/>
    <x v="473"/>
    <x v="234"/>
    <s v="0017000000jzcDXAAY"/>
    <x v="4118"/>
    <s v="Advertise"/>
    <s v="Advertise on QC2"/>
    <x v="4"/>
    <x v="45"/>
    <x v="51"/>
    <x v="640"/>
    <n v="1061"/>
    <x v="2"/>
    <x v="21"/>
  </r>
  <r>
    <x v="2"/>
    <x v="6"/>
    <x v="8"/>
    <x v="8"/>
    <x v="563"/>
    <s v="0017000001WN9xLAAT"/>
    <x v="6874"/>
    <s v="Advertise"/>
    <s v="Advertise on QC2"/>
    <x v="1"/>
    <x v="8"/>
    <x v="8"/>
    <x v="640"/>
    <n v="5910"/>
    <x v="2"/>
    <x v="21"/>
  </r>
  <r>
    <x v="2"/>
    <x v="6"/>
    <x v="9"/>
    <x v="7"/>
    <x v="825"/>
    <s v="0010g00001YsNZvAAN"/>
    <x v="6875"/>
    <s v="Advertise"/>
    <s v="Advertise on QC1"/>
    <x v="1"/>
    <x v="102"/>
    <x v="85"/>
    <x v="640"/>
    <n v="1858"/>
    <x v="2"/>
    <x v="21"/>
  </r>
  <r>
    <x v="2"/>
    <x v="6"/>
    <x v="9"/>
    <x v="9"/>
    <x v="1412"/>
    <s v="0017000000piCEWAA2"/>
    <x v="6876"/>
    <s v="Advertise"/>
    <s v="Advertise on QC1"/>
    <x v="1"/>
    <x v="9"/>
    <x v="85"/>
    <x v="640"/>
    <n v="8015"/>
    <x v="2"/>
    <x v="21"/>
  </r>
  <r>
    <x v="2"/>
    <x v="14"/>
    <x v="33"/>
    <x v="43"/>
    <x v="371"/>
    <s v="00170000012VxV0AAK"/>
    <x v="6877"/>
    <s v="Advertise"/>
    <s v="Advertise on QC1"/>
    <x v="2"/>
    <x v="64"/>
    <x v="31"/>
    <x v="640"/>
    <n v="9266"/>
    <x v="2"/>
    <x v="21"/>
  </r>
  <r>
    <x v="1"/>
    <x v="1"/>
    <x v="1"/>
    <x v="466"/>
    <x v="1227"/>
    <s v="0017000001SIcsFAAT"/>
    <x v="6878"/>
    <s v="Advertise"/>
    <s v="Advertise on QC2"/>
    <x v="1"/>
    <x v="32"/>
    <x v="36"/>
    <x v="641"/>
    <n v="6158"/>
    <x v="3"/>
    <x v="21"/>
  </r>
  <r>
    <x v="1"/>
    <x v="1"/>
    <x v="31"/>
    <x v="515"/>
    <x v="2293"/>
    <s v="0017000001ETxdkAAD"/>
    <x v="6879"/>
    <s v="Advertise"/>
    <s v="Advertise on QC1"/>
    <x v="1"/>
    <x v="58"/>
    <x v="67"/>
    <x v="641"/>
    <n v="7631"/>
    <x v="3"/>
    <x v="21"/>
  </r>
  <r>
    <x v="1"/>
    <x v="1"/>
    <x v="12"/>
    <x v="7"/>
    <x v="1258"/>
    <s v="0010g00001i22nkAAA"/>
    <x v="6880"/>
    <s v="Advertise"/>
    <s v="Advertise on QC1"/>
    <x v="1"/>
    <x v="12"/>
    <x v="12"/>
    <x v="641"/>
    <n v="1492"/>
    <x v="3"/>
    <x v="21"/>
  </r>
  <r>
    <x v="0"/>
    <x v="2"/>
    <x v="2"/>
    <x v="207"/>
    <x v="850"/>
    <s v="0010g00001gVPgwAAG"/>
    <x v="6881"/>
    <s v="Advertise"/>
    <s v="Advertise on QC1"/>
    <x v="1"/>
    <x v="38"/>
    <x v="2"/>
    <x v="641"/>
    <n v="794"/>
    <x v="3"/>
    <x v="21"/>
  </r>
  <r>
    <x v="1"/>
    <x v="3"/>
    <x v="3"/>
    <x v="561"/>
    <x v="1819"/>
    <s v="0014u00001yvtrbAAA"/>
    <x v="6882"/>
    <s v="Advertise"/>
    <s v="Advertise on QC1"/>
    <x v="1"/>
    <x v="29"/>
    <x v="33"/>
    <x v="641"/>
    <n v="5589"/>
    <x v="3"/>
    <x v="21"/>
  </r>
  <r>
    <x v="1"/>
    <x v="3"/>
    <x v="3"/>
    <x v="382"/>
    <x v="1276"/>
    <s v="0010g00001dvVLQAA2"/>
    <x v="6883"/>
    <s v="Platform"/>
    <s v="Platform"/>
    <x v="4"/>
    <x v="94"/>
    <x v="102"/>
    <x v="641"/>
    <n v="7699"/>
    <x v="3"/>
    <x v="21"/>
  </r>
  <r>
    <x v="0"/>
    <x v="9"/>
    <x v="15"/>
    <x v="656"/>
    <x v="2359"/>
    <s v="0017000001PvpijAAB"/>
    <x v="6884"/>
    <s v="Advertise"/>
    <s v="Advertise on QC1"/>
    <x v="3"/>
    <x v="15"/>
    <x v="29"/>
    <x v="641"/>
    <n v="5574"/>
    <x v="3"/>
    <x v="21"/>
  </r>
  <r>
    <x v="0"/>
    <x v="9"/>
    <x v="15"/>
    <x v="97"/>
    <x v="159"/>
    <s v="0010g00001ZoE3lAAF"/>
    <x v="6885"/>
    <s v="Advertise"/>
    <s v="Advertise on QC2"/>
    <x v="1"/>
    <x v="15"/>
    <x v="16"/>
    <x v="641"/>
    <n v="2535"/>
    <x v="3"/>
    <x v="21"/>
  </r>
  <r>
    <x v="0"/>
    <x v="4"/>
    <x v="4"/>
    <x v="4"/>
    <x v="668"/>
    <s v="0017000000iwuKtAAI"/>
    <x v="6886"/>
    <s v="Platform"/>
    <s v="Platform"/>
    <x v="4"/>
    <x v="76"/>
    <x v="74"/>
    <x v="641"/>
    <n v="1757"/>
    <x v="3"/>
    <x v="21"/>
  </r>
  <r>
    <x v="0"/>
    <x v="4"/>
    <x v="5"/>
    <x v="34"/>
    <x v="76"/>
    <s v="0014u00001yt6daAAA"/>
    <x v="6887"/>
    <s v="Platform"/>
    <s v="Platform"/>
    <x v="6"/>
    <x v="34"/>
    <x v="39"/>
    <x v="641"/>
    <n v="8390"/>
    <x v="3"/>
    <x v="21"/>
  </r>
  <r>
    <x v="0"/>
    <x v="4"/>
    <x v="5"/>
    <x v="41"/>
    <x v="458"/>
    <s v="0010g00001YsTbbAAF"/>
    <x v="6888"/>
    <s v="Advertise"/>
    <s v="Advertise on QC1"/>
    <x v="2"/>
    <x v="34"/>
    <x v="63"/>
    <x v="641"/>
    <n v="2822"/>
    <x v="3"/>
    <x v="21"/>
  </r>
  <r>
    <x v="0"/>
    <x v="4"/>
    <x v="5"/>
    <x v="163"/>
    <x v="713"/>
    <s v="0017000000tVaWRAA0"/>
    <x v="4167"/>
    <s v="Advertise"/>
    <s v="Advertise on QC2"/>
    <x v="2"/>
    <x v="5"/>
    <x v="48"/>
    <x v="641"/>
    <n v="9858"/>
    <x v="3"/>
    <x v="21"/>
  </r>
  <r>
    <x v="2"/>
    <x v="12"/>
    <x v="28"/>
    <x v="586"/>
    <x v="1904"/>
    <s v="0017000000WVDx2AAH"/>
    <x v="6889"/>
    <s v="Advertise"/>
    <s v="Advertise on QC1"/>
    <x v="1"/>
    <x v="43"/>
    <x v="68"/>
    <x v="641"/>
    <n v="7906"/>
    <x v="3"/>
    <x v="21"/>
  </r>
  <r>
    <x v="2"/>
    <x v="12"/>
    <x v="28"/>
    <x v="45"/>
    <x v="61"/>
    <s v="00170000014NhzIAAS"/>
    <x v="6890"/>
    <s v="Advertise"/>
    <s v="Advertise on QC1"/>
    <x v="2"/>
    <x v="43"/>
    <x v="49"/>
    <x v="641"/>
    <n v="8004"/>
    <x v="3"/>
    <x v="21"/>
  </r>
  <r>
    <x v="2"/>
    <x v="12"/>
    <x v="34"/>
    <x v="104"/>
    <x v="169"/>
    <s v="0010g00001csRbBAAU"/>
    <x v="6891"/>
    <s v="Advertise"/>
    <s v="Advertise on QC1"/>
    <x v="2"/>
    <x v="73"/>
    <x v="78"/>
    <x v="641"/>
    <n v="5232"/>
    <x v="3"/>
    <x v="21"/>
  </r>
  <r>
    <x v="0"/>
    <x v="0"/>
    <x v="0"/>
    <x v="58"/>
    <x v="2360"/>
    <s v="NA"/>
    <x v="0"/>
    <s v="Platform"/>
    <s v="Platform"/>
    <x v="0"/>
    <x v="0"/>
    <x v="0"/>
    <x v="642"/>
    <n v="940"/>
    <x v="4"/>
    <x v="21"/>
  </r>
  <r>
    <x v="0"/>
    <x v="0"/>
    <x v="10"/>
    <x v="19"/>
    <x v="342"/>
    <s v="00170000012qySaAAI"/>
    <x v="6892"/>
    <s v="Advertise"/>
    <s v="Advertise on QC1"/>
    <x v="2"/>
    <x v="10"/>
    <x v="26"/>
    <x v="642"/>
    <n v="3874"/>
    <x v="4"/>
    <x v="21"/>
  </r>
  <r>
    <x v="1"/>
    <x v="1"/>
    <x v="1"/>
    <x v="107"/>
    <x v="428"/>
    <s v="0017000001L2nU7AAJ"/>
    <x v="6893"/>
    <s v="Platform"/>
    <s v="Platform w/Campaign Management"/>
    <x v="1"/>
    <x v="36"/>
    <x v="11"/>
    <x v="642"/>
    <n v="2992"/>
    <x v="4"/>
    <x v="21"/>
  </r>
  <r>
    <x v="2"/>
    <x v="7"/>
    <x v="13"/>
    <x v="93"/>
    <x v="156"/>
    <s v="0017000000zReCaAAK"/>
    <x v="6894"/>
    <s v="Platform"/>
    <s v="Platform"/>
    <x v="4"/>
    <x v="40"/>
    <x v="32"/>
    <x v="642"/>
    <n v="309"/>
    <x v="4"/>
    <x v="21"/>
  </r>
  <r>
    <x v="0"/>
    <x v="13"/>
    <x v="26"/>
    <x v="39"/>
    <x v="52"/>
    <s v="0014u00001vDDI2AAO"/>
    <x v="6895"/>
    <s v="Advertise"/>
    <s v="Advertise on QC1"/>
    <x v="2"/>
    <x v="37"/>
    <x v="42"/>
    <x v="642"/>
    <n v="5317"/>
    <x v="4"/>
    <x v="21"/>
  </r>
  <r>
    <x v="0"/>
    <x v="2"/>
    <x v="2"/>
    <x v="2"/>
    <x v="2"/>
    <s v="0010g00001gOuEfAAK"/>
    <x v="6896"/>
    <s v="Advertise"/>
    <s v="Advertise on QC1"/>
    <x v="1"/>
    <x v="2"/>
    <x v="2"/>
    <x v="642"/>
    <n v="6732"/>
    <x v="4"/>
    <x v="21"/>
  </r>
  <r>
    <x v="0"/>
    <x v="10"/>
    <x v="16"/>
    <x v="1"/>
    <x v="2361"/>
    <s v="0017000001Lx6s8AAB"/>
    <x v="6897"/>
    <s v="Platform"/>
    <s v="Platform"/>
    <x v="6"/>
    <x v="16"/>
    <x v="55"/>
    <x v="642"/>
    <n v="5814"/>
    <x v="4"/>
    <x v="21"/>
  </r>
  <r>
    <x v="2"/>
    <x v="11"/>
    <x v="17"/>
    <x v="15"/>
    <x v="19"/>
    <s v="0017000000SIU2zAAH"/>
    <x v="6898"/>
    <s v="Platform"/>
    <s v="Platform w/Campaign Management"/>
    <x v="2"/>
    <x v="17"/>
    <x v="19"/>
    <x v="642"/>
    <n v="5553"/>
    <x v="4"/>
    <x v="21"/>
  </r>
  <r>
    <x v="2"/>
    <x v="11"/>
    <x v="17"/>
    <x v="77"/>
    <x v="803"/>
    <s v="0017000000l0KFgAAM"/>
    <x v="6899"/>
    <s v="Advertise"/>
    <s v="Advertise on QC2"/>
    <x v="1"/>
    <x v="47"/>
    <x v="31"/>
    <x v="642"/>
    <n v="9584"/>
    <x v="4"/>
    <x v="21"/>
  </r>
  <r>
    <x v="2"/>
    <x v="11"/>
    <x v="18"/>
    <x v="1"/>
    <x v="288"/>
    <s v="0017000000kOfjoAAC"/>
    <x v="6900"/>
    <s v="Advertise"/>
    <s v="Advertise on QC2"/>
    <x v="2"/>
    <x v="18"/>
    <x v="20"/>
    <x v="642"/>
    <n v="1767"/>
    <x v="4"/>
    <x v="21"/>
  </r>
  <r>
    <x v="2"/>
    <x v="11"/>
    <x v="18"/>
    <x v="1"/>
    <x v="817"/>
    <s v="0017000000l1BE0AAM"/>
    <x v="6901"/>
    <s v="Advertise"/>
    <s v="Advertise on QC2"/>
    <x v="2"/>
    <x v="18"/>
    <x v="50"/>
    <x v="642"/>
    <n v="6602"/>
    <x v="4"/>
    <x v="21"/>
  </r>
  <r>
    <x v="2"/>
    <x v="6"/>
    <x v="8"/>
    <x v="43"/>
    <x v="2362"/>
    <s v="0014u000020c3hUAAQ"/>
    <x v="6902"/>
    <s v="Advertise"/>
    <s v="Advertise on QC1"/>
    <x v="5"/>
    <x v="39"/>
    <x v="57"/>
    <x v="642"/>
    <n v="6197"/>
    <x v="4"/>
    <x v="21"/>
  </r>
  <r>
    <x v="2"/>
    <x v="7"/>
    <x v="21"/>
    <x v="1"/>
    <x v="751"/>
    <s v="0010g00001YstI2AAJ"/>
    <x v="6903"/>
    <s v="Advertise"/>
    <s v="Advertise on QC2"/>
    <x v="1"/>
    <x v="26"/>
    <x v="28"/>
    <x v="643"/>
    <n v="2439"/>
    <x v="5"/>
    <x v="21"/>
  </r>
  <r>
    <x v="0"/>
    <x v="13"/>
    <x v="26"/>
    <x v="229"/>
    <x v="508"/>
    <s v="00170000018rC1uAAE"/>
    <x v="6904"/>
    <s v="Advertise"/>
    <s v="Advertise on QC1"/>
    <x v="1"/>
    <x v="89"/>
    <x v="42"/>
    <x v="643"/>
    <n v="7424"/>
    <x v="5"/>
    <x v="21"/>
  </r>
  <r>
    <x v="0"/>
    <x v="10"/>
    <x v="16"/>
    <x v="1"/>
    <x v="991"/>
    <s v="0014u00001xZyQYAA0"/>
    <x v="6905"/>
    <s v="Advertise"/>
    <s v="Advertise on QC2"/>
    <x v="1"/>
    <x v="16"/>
    <x v="17"/>
    <x v="643"/>
    <n v="225"/>
    <x v="5"/>
    <x v="21"/>
  </r>
  <r>
    <x v="0"/>
    <x v="4"/>
    <x v="29"/>
    <x v="1"/>
    <x v="2363"/>
    <s v="0014u00001tAOGFAA4"/>
    <x v="6906"/>
    <s v="Platform"/>
    <s v="Platform"/>
    <x v="6"/>
    <x v="55"/>
    <x v="56"/>
    <x v="643"/>
    <n v="6328"/>
    <x v="5"/>
    <x v="21"/>
  </r>
  <r>
    <x v="0"/>
    <x v="4"/>
    <x v="5"/>
    <x v="1"/>
    <x v="2364"/>
    <s v="0014u00001tBoR9AAK"/>
    <x v="0"/>
    <s v="Platform"/>
    <s v="Platform"/>
    <x v="0"/>
    <x v="49"/>
    <x v="56"/>
    <x v="643"/>
    <n v="2204"/>
    <x v="5"/>
    <x v="21"/>
  </r>
  <r>
    <x v="0"/>
    <x v="4"/>
    <x v="5"/>
    <x v="175"/>
    <x v="335"/>
    <s v="0014u000021TlevAAC"/>
    <x v="6907"/>
    <s v="Advertise"/>
    <s v="Advertise on QC1"/>
    <x v="5"/>
    <x v="5"/>
    <x v="18"/>
    <x v="643"/>
    <n v="1086"/>
    <x v="5"/>
    <x v="21"/>
  </r>
  <r>
    <x v="0"/>
    <x v="4"/>
    <x v="5"/>
    <x v="34"/>
    <x v="792"/>
    <s v="0014u00001yt6GAAAY"/>
    <x v="4225"/>
    <s v="Platform"/>
    <s v="Platform"/>
    <x v="6"/>
    <x v="34"/>
    <x v="39"/>
    <x v="643"/>
    <n v="8482"/>
    <x v="5"/>
    <x v="21"/>
  </r>
  <r>
    <x v="0"/>
    <x v="4"/>
    <x v="6"/>
    <x v="42"/>
    <x v="910"/>
    <s v="0017000000ixRVYAA2"/>
    <x v="6908"/>
    <s v="Advertise"/>
    <s v="Advertise on QC1"/>
    <x v="2"/>
    <x v="6"/>
    <x v="44"/>
    <x v="643"/>
    <n v="7572"/>
    <x v="5"/>
    <x v="21"/>
  </r>
  <r>
    <x v="2"/>
    <x v="12"/>
    <x v="28"/>
    <x v="75"/>
    <x v="119"/>
    <s v="0017000000mHkcAAAS"/>
    <x v="6909"/>
    <s v="Platform"/>
    <s v="Platform w/Campaign Management"/>
    <x v="2"/>
    <x v="43"/>
    <x v="49"/>
    <x v="643"/>
    <n v="7682"/>
    <x v="5"/>
    <x v="21"/>
  </r>
  <r>
    <x v="2"/>
    <x v="11"/>
    <x v="17"/>
    <x v="1"/>
    <x v="19"/>
    <s v="0017000000SIU2zAAH"/>
    <x v="4052"/>
    <s v="Platform"/>
    <s v="Platform w/Campaign Management"/>
    <x v="2"/>
    <x v="17"/>
    <x v="19"/>
    <x v="643"/>
    <n v="9350"/>
    <x v="5"/>
    <x v="21"/>
  </r>
  <r>
    <x v="1"/>
    <x v="1"/>
    <x v="1"/>
    <x v="1"/>
    <x v="145"/>
    <s v="0010g00001jYQcUAAW"/>
    <x v="226"/>
    <s v="Advertise"/>
    <s v="Advertise on QC2"/>
    <x v="1"/>
    <x v="32"/>
    <x v="36"/>
    <x v="644"/>
    <n v="5226"/>
    <x v="6"/>
    <x v="21"/>
  </r>
  <r>
    <x v="1"/>
    <x v="1"/>
    <x v="1"/>
    <x v="264"/>
    <x v="856"/>
    <s v="0017000001TcoUwAAJ"/>
    <x v="6910"/>
    <s v="Advertise"/>
    <s v="Advertise on QC1"/>
    <x v="1"/>
    <x v="36"/>
    <x v="41"/>
    <x v="644"/>
    <n v="6443"/>
    <x v="6"/>
    <x v="21"/>
  </r>
  <r>
    <x v="2"/>
    <x v="7"/>
    <x v="21"/>
    <x v="291"/>
    <x v="674"/>
    <s v="0017000001Sop8UAAR"/>
    <x v="6911"/>
    <s v="Advertise"/>
    <s v="Advertise on QC1"/>
    <x v="1"/>
    <x v="26"/>
    <x v="28"/>
    <x v="644"/>
    <n v="2802"/>
    <x v="6"/>
    <x v="21"/>
  </r>
  <r>
    <x v="0"/>
    <x v="2"/>
    <x v="2"/>
    <x v="192"/>
    <x v="1892"/>
    <s v="0014u00001wRVJnAAO"/>
    <x v="0"/>
    <s v="Platform"/>
    <s v="Platform"/>
    <x v="0"/>
    <x v="46"/>
    <x v="61"/>
    <x v="644"/>
    <n v="2169"/>
    <x v="6"/>
    <x v="21"/>
  </r>
  <r>
    <x v="0"/>
    <x v="4"/>
    <x v="4"/>
    <x v="1"/>
    <x v="1788"/>
    <s v="0010g00001hyneoAAA"/>
    <x v="4678"/>
    <s v="Advertise"/>
    <s v="Advertise on QC2"/>
    <x v="5"/>
    <x v="76"/>
    <x v="4"/>
    <x v="644"/>
    <n v="1383"/>
    <x v="6"/>
    <x v="21"/>
  </r>
  <r>
    <x v="0"/>
    <x v="4"/>
    <x v="5"/>
    <x v="5"/>
    <x v="100"/>
    <s v="0017000001HLVBVAA5"/>
    <x v="6912"/>
    <s v="Advertise"/>
    <s v="Advertise on QC1"/>
    <x v="1"/>
    <x v="5"/>
    <x v="81"/>
    <x v="644"/>
    <n v="8221"/>
    <x v="6"/>
    <x v="21"/>
  </r>
  <r>
    <x v="0"/>
    <x v="4"/>
    <x v="5"/>
    <x v="34"/>
    <x v="814"/>
    <s v="0014u00001yt6ZJAAY"/>
    <x v="6913"/>
    <s v="Platform"/>
    <s v="Platform"/>
    <x v="6"/>
    <x v="34"/>
    <x v="39"/>
    <x v="644"/>
    <n v="3067"/>
    <x v="6"/>
    <x v="21"/>
  </r>
  <r>
    <x v="2"/>
    <x v="11"/>
    <x v="18"/>
    <x v="1"/>
    <x v="2365"/>
    <s v="0017000001TdD2YAAV"/>
    <x v="6914"/>
    <s v="Advertise"/>
    <s v="Advertise on QC2"/>
    <x v="3"/>
    <x v="44"/>
    <x v="50"/>
    <x v="644"/>
    <n v="9538"/>
    <x v="6"/>
    <x v="21"/>
  </r>
  <r>
    <x v="2"/>
    <x v="5"/>
    <x v="7"/>
    <x v="7"/>
    <x v="7"/>
    <s v="0017000000asbAGAAY"/>
    <x v="6915"/>
    <s v="Advertise"/>
    <s v="Advertise on QC1"/>
    <x v="2"/>
    <x v="7"/>
    <x v="7"/>
    <x v="644"/>
    <n v="682"/>
    <x v="6"/>
    <x v="21"/>
  </r>
  <r>
    <x v="2"/>
    <x v="5"/>
    <x v="19"/>
    <x v="1"/>
    <x v="547"/>
    <s v="0017000000lOWTUAA4"/>
    <x v="6916"/>
    <s v="Platform"/>
    <s v="Platform w/Campaign Management"/>
    <x v="2"/>
    <x v="72"/>
    <x v="7"/>
    <x v="644"/>
    <n v="8446"/>
    <x v="6"/>
    <x v="21"/>
  </r>
  <r>
    <x v="2"/>
    <x v="6"/>
    <x v="8"/>
    <x v="494"/>
    <x v="1467"/>
    <s v="0010g00001bclCMAAY"/>
    <x v="6917"/>
    <s v="Advertise"/>
    <s v="Advertise on QC1"/>
    <x v="1"/>
    <x v="27"/>
    <x v="45"/>
    <x v="644"/>
    <n v="160"/>
    <x v="6"/>
    <x v="21"/>
  </r>
  <r>
    <x v="2"/>
    <x v="6"/>
    <x v="24"/>
    <x v="31"/>
    <x v="41"/>
    <s v="0017000000zuMpBAAU"/>
    <x v="6918"/>
    <s v="Advertise"/>
    <s v="Advertise on QC1"/>
    <x v="1"/>
    <x v="31"/>
    <x v="35"/>
    <x v="644"/>
    <n v="8031"/>
    <x v="6"/>
    <x v="21"/>
  </r>
  <r>
    <x v="0"/>
    <x v="0"/>
    <x v="10"/>
    <x v="117"/>
    <x v="251"/>
    <s v="0017000000trxCIAAY"/>
    <x v="6919"/>
    <s v="Advertise"/>
    <s v="Advertise on QC1"/>
    <x v="1"/>
    <x v="25"/>
    <x v="15"/>
    <x v="645"/>
    <n v="6776"/>
    <x v="7"/>
    <x v="21"/>
  </r>
  <r>
    <x v="1"/>
    <x v="1"/>
    <x v="1"/>
    <x v="91"/>
    <x v="650"/>
    <s v="0017000001P0ccbAAB"/>
    <x v="6920"/>
    <s v="Advertise"/>
    <s v="Advertise on QC2"/>
    <x v="2"/>
    <x v="1"/>
    <x v="27"/>
    <x v="645"/>
    <n v="1499"/>
    <x v="7"/>
    <x v="21"/>
  </r>
  <r>
    <x v="1"/>
    <x v="1"/>
    <x v="1"/>
    <x v="32"/>
    <x v="202"/>
    <s v="0017000001D9ClcAAF"/>
    <x v="6921"/>
    <s v="Advertise"/>
    <s v="Advertise on QC1"/>
    <x v="2"/>
    <x v="32"/>
    <x v="36"/>
    <x v="645"/>
    <n v="3699"/>
    <x v="7"/>
    <x v="21"/>
  </r>
  <r>
    <x v="1"/>
    <x v="1"/>
    <x v="11"/>
    <x v="11"/>
    <x v="717"/>
    <s v="0014u00001xY8d0AAC"/>
    <x v="6922"/>
    <s v="Advertise"/>
    <s v="Advertise on QC1"/>
    <x v="2"/>
    <x v="11"/>
    <x v="11"/>
    <x v="645"/>
    <n v="8211"/>
    <x v="7"/>
    <x v="21"/>
  </r>
  <r>
    <x v="1"/>
    <x v="1"/>
    <x v="11"/>
    <x v="166"/>
    <x v="2366"/>
    <s v="0017000001SHnBWAA1"/>
    <x v="0"/>
    <s v="Platform"/>
    <s v="Platform"/>
    <x v="0"/>
    <x v="11"/>
    <x v="59"/>
    <x v="645"/>
    <n v="3619"/>
    <x v="7"/>
    <x v="21"/>
  </r>
  <r>
    <x v="2"/>
    <x v="7"/>
    <x v="13"/>
    <x v="389"/>
    <x v="989"/>
    <s v="0017000000yGMaUAAW"/>
    <x v="6923"/>
    <s v="Advertise"/>
    <s v="Advertise on QC2"/>
    <x v="2"/>
    <x v="13"/>
    <x v="88"/>
    <x v="645"/>
    <n v="7581"/>
    <x v="7"/>
    <x v="21"/>
  </r>
  <r>
    <x v="0"/>
    <x v="13"/>
    <x v="26"/>
    <x v="7"/>
    <x v="2265"/>
    <s v="0014u00001ywRhrAAE"/>
    <x v="6924"/>
    <s v="Advertise"/>
    <s v="Advertise on QC1"/>
    <x v="5"/>
    <x v="37"/>
    <x v="42"/>
    <x v="645"/>
    <n v="8727"/>
    <x v="7"/>
    <x v="21"/>
  </r>
  <r>
    <x v="0"/>
    <x v="8"/>
    <x v="14"/>
    <x v="1"/>
    <x v="633"/>
    <s v="0010g00001bf348AAA"/>
    <x v="6925"/>
    <s v="Advertise"/>
    <s v="Advertise on QC2"/>
    <x v="2"/>
    <x v="14"/>
    <x v="75"/>
    <x v="645"/>
    <n v="3529"/>
    <x v="7"/>
    <x v="21"/>
  </r>
  <r>
    <x v="0"/>
    <x v="2"/>
    <x v="2"/>
    <x v="67"/>
    <x v="515"/>
    <s v="0010g00001mzavXAAQ"/>
    <x v="6926"/>
    <s v="Advertise"/>
    <s v="Advertise on QC2"/>
    <x v="1"/>
    <x v="38"/>
    <x v="43"/>
    <x v="645"/>
    <n v="9898"/>
    <x v="7"/>
    <x v="21"/>
  </r>
  <r>
    <x v="0"/>
    <x v="9"/>
    <x v="15"/>
    <x v="310"/>
    <x v="2367"/>
    <s v="NA"/>
    <x v="0"/>
    <s v="Platform"/>
    <s v="Platform"/>
    <x v="0"/>
    <x v="15"/>
    <x v="76"/>
    <x v="645"/>
    <n v="2523"/>
    <x v="7"/>
    <x v="21"/>
  </r>
  <r>
    <x v="0"/>
    <x v="10"/>
    <x v="16"/>
    <x v="1"/>
    <x v="1565"/>
    <s v="0010g00001gupMDAAY"/>
    <x v="3907"/>
    <s v="Advertise"/>
    <s v="Advertise on QC2"/>
    <x v="5"/>
    <x v="16"/>
    <x v="54"/>
    <x v="645"/>
    <n v="6168"/>
    <x v="7"/>
    <x v="21"/>
  </r>
  <r>
    <x v="2"/>
    <x v="6"/>
    <x v="8"/>
    <x v="9"/>
    <x v="210"/>
    <s v="0014u00001nsYkjAAE"/>
    <x v="6927"/>
    <s v="Advertise"/>
    <s v="Advertise on QC1"/>
    <x v="1"/>
    <x v="27"/>
    <x v="27"/>
    <x v="645"/>
    <n v="7868"/>
    <x v="7"/>
    <x v="21"/>
  </r>
  <r>
    <x v="2"/>
    <x v="6"/>
    <x v="30"/>
    <x v="79"/>
    <x v="2026"/>
    <s v="0014u00001vBLIKAA4"/>
    <x v="6928"/>
    <s v="Advertise"/>
    <s v="Advertise on QC1"/>
    <x v="1"/>
    <x v="61"/>
    <x v="9"/>
    <x v="645"/>
    <n v="6769"/>
    <x v="7"/>
    <x v="21"/>
  </r>
  <r>
    <x v="2"/>
    <x v="6"/>
    <x v="9"/>
    <x v="1"/>
    <x v="418"/>
    <s v="0017000000WrbUTAAZ"/>
    <x v="6929"/>
    <s v="Advertise"/>
    <s v="Advertise on QC2"/>
    <x v="2"/>
    <x v="9"/>
    <x v="9"/>
    <x v="645"/>
    <n v="5392"/>
    <x v="7"/>
    <x v="21"/>
  </r>
  <r>
    <x v="2"/>
    <x v="6"/>
    <x v="9"/>
    <x v="9"/>
    <x v="1696"/>
    <s v="0017000000uBZ9BAAW"/>
    <x v="6930"/>
    <s v="Advertise"/>
    <s v="Advertise on QC1"/>
    <x v="1"/>
    <x v="9"/>
    <x v="138"/>
    <x v="645"/>
    <n v="3927"/>
    <x v="7"/>
    <x v="21"/>
  </r>
  <r>
    <x v="2"/>
    <x v="6"/>
    <x v="20"/>
    <x v="17"/>
    <x v="24"/>
    <s v="0017000001KELhSAAX"/>
    <x v="6931"/>
    <s v="Advertise"/>
    <s v="Advertise on QC1"/>
    <x v="2"/>
    <x v="22"/>
    <x v="24"/>
    <x v="645"/>
    <n v="9099"/>
    <x v="7"/>
    <x v="21"/>
  </r>
  <r>
    <x v="0"/>
    <x v="0"/>
    <x v="10"/>
    <x v="7"/>
    <x v="190"/>
    <s v="0014u00001xXwReAAK"/>
    <x v="6932"/>
    <s v="Advertise"/>
    <s v="Advertise on QC1"/>
    <x v="5"/>
    <x v="52"/>
    <x v="25"/>
    <x v="646"/>
    <n v="9225"/>
    <x v="8"/>
    <x v="21"/>
  </r>
  <r>
    <x v="1"/>
    <x v="1"/>
    <x v="1"/>
    <x v="72"/>
    <x v="1457"/>
    <s v="0014u00001ytDR7AAM"/>
    <x v="6933"/>
    <s v="Advertise"/>
    <s v="Advertise on QC2"/>
    <x v="2"/>
    <x v="111"/>
    <x v="11"/>
    <x v="646"/>
    <n v="6686"/>
    <x v="8"/>
    <x v="21"/>
  </r>
  <r>
    <x v="1"/>
    <x v="1"/>
    <x v="11"/>
    <x v="413"/>
    <x v="1115"/>
    <s v="0017000001Dj4gJAAR"/>
    <x v="6934"/>
    <s v="Advertise"/>
    <s v="Advertise on QC1"/>
    <x v="2"/>
    <x v="11"/>
    <x v="12"/>
    <x v="646"/>
    <n v="9473"/>
    <x v="8"/>
    <x v="21"/>
  </r>
  <r>
    <x v="1"/>
    <x v="1"/>
    <x v="12"/>
    <x v="453"/>
    <x v="1333"/>
    <s v="0017000001L1pQIAAZ"/>
    <x v="6935"/>
    <s v="Advertise"/>
    <s v="Advertise on QC1"/>
    <x v="1"/>
    <x v="12"/>
    <x v="12"/>
    <x v="646"/>
    <n v="8564"/>
    <x v="8"/>
    <x v="21"/>
  </r>
  <r>
    <x v="2"/>
    <x v="7"/>
    <x v="21"/>
    <x v="7"/>
    <x v="32"/>
    <s v="0017000001JRNFFAA5"/>
    <x v="6936"/>
    <s v="Advertise"/>
    <s v="Advertise on QC1"/>
    <x v="1"/>
    <x v="26"/>
    <x v="28"/>
    <x v="646"/>
    <n v="5231"/>
    <x v="8"/>
    <x v="21"/>
  </r>
  <r>
    <x v="1"/>
    <x v="3"/>
    <x v="3"/>
    <x v="54"/>
    <x v="1818"/>
    <s v="0014u000021TVhoAAG"/>
    <x v="6937"/>
    <s v="Advertise"/>
    <s v="Advertise on QC1"/>
    <x v="5"/>
    <x v="33"/>
    <x v="33"/>
    <x v="646"/>
    <n v="2177"/>
    <x v="8"/>
    <x v="21"/>
  </r>
  <r>
    <x v="1"/>
    <x v="3"/>
    <x v="3"/>
    <x v="28"/>
    <x v="2368"/>
    <s v="0010g00001bdZ5OAAU"/>
    <x v="6938"/>
    <s v="Advertise"/>
    <s v="Advertise on QC2"/>
    <x v="2"/>
    <x v="29"/>
    <x v="33"/>
    <x v="646"/>
    <n v="3487"/>
    <x v="8"/>
    <x v="21"/>
  </r>
  <r>
    <x v="0"/>
    <x v="9"/>
    <x v="15"/>
    <x v="23"/>
    <x v="33"/>
    <s v="0014u00001xXdHKAA0"/>
    <x v="6939"/>
    <s v="Advertise"/>
    <s v="Advertise on QC2"/>
    <x v="2"/>
    <x v="15"/>
    <x v="29"/>
    <x v="646"/>
    <n v="5071"/>
    <x v="8"/>
    <x v="21"/>
  </r>
  <r>
    <x v="0"/>
    <x v="9"/>
    <x v="15"/>
    <x v="549"/>
    <x v="2369"/>
    <s v="0014u00001p4rW6AAI"/>
    <x v="6940"/>
    <s v="Platform"/>
    <s v="Platform"/>
    <x v="6"/>
    <x v="71"/>
    <x v="97"/>
    <x v="646"/>
    <n v="928"/>
    <x v="8"/>
    <x v="21"/>
  </r>
  <r>
    <x v="0"/>
    <x v="4"/>
    <x v="4"/>
    <x v="152"/>
    <x v="2017"/>
    <s v="0017000001PwXHJAA3"/>
    <x v="0"/>
    <s v="Platform"/>
    <s v="Platform"/>
    <x v="0"/>
    <x v="76"/>
    <x v="82"/>
    <x v="646"/>
    <n v="5082"/>
    <x v="8"/>
    <x v="21"/>
  </r>
  <r>
    <x v="0"/>
    <x v="4"/>
    <x v="27"/>
    <x v="143"/>
    <x v="2370"/>
    <s v="0014u00001xXwYVAA0"/>
    <x v="6941"/>
    <s v="Advertise"/>
    <s v="Advertise on QC1"/>
    <x v="5"/>
    <x v="42"/>
    <x v="48"/>
    <x v="646"/>
    <n v="6142"/>
    <x v="8"/>
    <x v="21"/>
  </r>
  <r>
    <x v="0"/>
    <x v="4"/>
    <x v="5"/>
    <x v="1"/>
    <x v="336"/>
    <s v="00170000012XkxhAAC"/>
    <x v="2362"/>
    <s v="Advertise"/>
    <s v="Advertise on QC2"/>
    <x v="1"/>
    <x v="34"/>
    <x v="18"/>
    <x v="646"/>
    <n v="7259"/>
    <x v="8"/>
    <x v="21"/>
  </r>
  <r>
    <x v="0"/>
    <x v="4"/>
    <x v="6"/>
    <x v="64"/>
    <x v="102"/>
    <s v="0017000000moJ9FAAU"/>
    <x v="6942"/>
    <s v="Platform"/>
    <s v="Platform w/Campaign Management"/>
    <x v="1"/>
    <x v="56"/>
    <x v="44"/>
    <x v="646"/>
    <n v="2827"/>
    <x v="8"/>
    <x v="21"/>
  </r>
  <r>
    <x v="2"/>
    <x v="11"/>
    <x v="18"/>
    <x v="7"/>
    <x v="2371"/>
    <s v="0017000001VZlwSAAT"/>
    <x v="6943"/>
    <s v="Advertise"/>
    <s v="Advertise on QC1"/>
    <x v="3"/>
    <x v="18"/>
    <x v="20"/>
    <x v="646"/>
    <n v="1624"/>
    <x v="8"/>
    <x v="21"/>
  </r>
  <r>
    <x v="2"/>
    <x v="6"/>
    <x v="9"/>
    <x v="9"/>
    <x v="1007"/>
    <s v="0014u00001xYb9lAAC"/>
    <x v="6944"/>
    <s v="Advertise"/>
    <s v="Advertise on QC1"/>
    <x v="2"/>
    <x v="9"/>
    <x v="57"/>
    <x v="646"/>
    <n v="6767"/>
    <x v="8"/>
    <x v="21"/>
  </r>
  <r>
    <x v="2"/>
    <x v="6"/>
    <x v="24"/>
    <x v="385"/>
    <x v="2372"/>
    <s v="0014u00001xYwE3AAK"/>
    <x v="6945"/>
    <s v="Advertise"/>
    <s v="Advertise on QC1"/>
    <x v="5"/>
    <x v="81"/>
    <x v="116"/>
    <x v="646"/>
    <n v="9682"/>
    <x v="8"/>
    <x v="21"/>
  </r>
  <r>
    <x v="1"/>
    <x v="1"/>
    <x v="1"/>
    <x v="1"/>
    <x v="49"/>
    <s v="0017000001R3ehGAAR"/>
    <x v="6946"/>
    <s v="Advertise"/>
    <s v="Advertise on QC2"/>
    <x v="1"/>
    <x v="1"/>
    <x v="1"/>
    <x v="647"/>
    <n v="4238"/>
    <x v="9"/>
    <x v="21"/>
  </r>
  <r>
    <x v="1"/>
    <x v="1"/>
    <x v="1"/>
    <x v="276"/>
    <x v="203"/>
    <s v="0017000001PvyWdAAJ"/>
    <x v="6947"/>
    <s v="Advertise"/>
    <s v="Advertise on QC1"/>
    <x v="1"/>
    <x v="53"/>
    <x v="134"/>
    <x v="647"/>
    <n v="5297"/>
    <x v="9"/>
    <x v="21"/>
  </r>
  <r>
    <x v="2"/>
    <x v="7"/>
    <x v="13"/>
    <x v="465"/>
    <x v="1313"/>
    <s v="0017000000ztstXAAQ"/>
    <x v="6948"/>
    <s v="Advertise"/>
    <s v="Advertise on QC1"/>
    <x v="1"/>
    <x v="13"/>
    <x v="88"/>
    <x v="647"/>
    <n v="9649"/>
    <x v="9"/>
    <x v="21"/>
  </r>
  <r>
    <x v="0"/>
    <x v="8"/>
    <x v="14"/>
    <x v="7"/>
    <x v="1193"/>
    <s v="0014u00001n0dwVAAQ"/>
    <x v="6949"/>
    <s v="Advertise"/>
    <s v="Advertise on QC1"/>
    <x v="1"/>
    <x v="14"/>
    <x v="14"/>
    <x v="647"/>
    <n v="9097"/>
    <x v="9"/>
    <x v="21"/>
  </r>
  <r>
    <x v="0"/>
    <x v="2"/>
    <x v="2"/>
    <x v="1"/>
    <x v="1434"/>
    <s v="0014u000020aSUtAAM"/>
    <x v="3390"/>
    <s v="Advertise"/>
    <s v="Advertise on QC2"/>
    <x v="5"/>
    <x v="2"/>
    <x v="2"/>
    <x v="647"/>
    <n v="996"/>
    <x v="9"/>
    <x v="21"/>
  </r>
  <r>
    <x v="0"/>
    <x v="9"/>
    <x v="15"/>
    <x v="96"/>
    <x v="158"/>
    <s v="0014u00001nsyGjAAI"/>
    <x v="6950"/>
    <s v="Platform"/>
    <s v="Platform"/>
    <x v="4"/>
    <x v="125"/>
    <x v="76"/>
    <x v="647"/>
    <n v="8449"/>
    <x v="9"/>
    <x v="21"/>
  </r>
  <r>
    <x v="0"/>
    <x v="4"/>
    <x v="27"/>
    <x v="143"/>
    <x v="2373"/>
    <s v="0017000000tXQW2AAO"/>
    <x v="6951"/>
    <s v="Advertise"/>
    <s v="Advertise on QC1"/>
    <x v="5"/>
    <x v="42"/>
    <x v="48"/>
    <x v="647"/>
    <n v="7499"/>
    <x v="9"/>
    <x v="21"/>
  </r>
  <r>
    <x v="0"/>
    <x v="4"/>
    <x v="5"/>
    <x v="113"/>
    <x v="631"/>
    <s v="0014u00001ytC9DAAU"/>
    <x v="6952"/>
    <s v="Platform"/>
    <s v="Platform"/>
    <x v="6"/>
    <x v="34"/>
    <x v="39"/>
    <x v="647"/>
    <n v="5176"/>
    <x v="9"/>
    <x v="21"/>
  </r>
  <r>
    <x v="2"/>
    <x v="11"/>
    <x v="17"/>
    <x v="1"/>
    <x v="2374"/>
    <s v="0017000000WWPGwAAP"/>
    <x v="6953"/>
    <s v="Platform"/>
    <s v="Platform"/>
    <x v="6"/>
    <x v="90"/>
    <x v="95"/>
    <x v="647"/>
    <n v="8235"/>
    <x v="9"/>
    <x v="21"/>
  </r>
  <r>
    <x v="2"/>
    <x v="11"/>
    <x v="18"/>
    <x v="7"/>
    <x v="599"/>
    <s v="0017000000kOfrpAAC"/>
    <x v="6954"/>
    <s v="Advertise"/>
    <s v="Advertise on QC1"/>
    <x v="3"/>
    <x v="18"/>
    <x v="20"/>
    <x v="647"/>
    <n v="9363"/>
    <x v="9"/>
    <x v="21"/>
  </r>
  <r>
    <x v="2"/>
    <x v="14"/>
    <x v="33"/>
    <x v="493"/>
    <x v="1681"/>
    <s v="0017000000kyC3JAAU"/>
    <x v="6955"/>
    <s v="Advertise"/>
    <s v="Advertise on QC1"/>
    <x v="3"/>
    <x v="84"/>
    <x v="50"/>
    <x v="647"/>
    <n v="7522"/>
    <x v="9"/>
    <x v="21"/>
  </r>
  <r>
    <x v="1"/>
    <x v="1"/>
    <x v="1"/>
    <x v="7"/>
    <x v="987"/>
    <s v="0014u00001p755mAAA"/>
    <x v="6956"/>
    <s v="Advertise"/>
    <s v="Advertise on QC1"/>
    <x v="2"/>
    <x v="100"/>
    <x v="1"/>
    <x v="648"/>
    <n v="1585"/>
    <x v="10"/>
    <x v="21"/>
  </r>
  <r>
    <x v="1"/>
    <x v="1"/>
    <x v="11"/>
    <x v="11"/>
    <x v="1530"/>
    <s v="0014u000020aXsrAAE"/>
    <x v="6957"/>
    <s v="Advertise"/>
    <s v="Advertise on QC1"/>
    <x v="5"/>
    <x v="11"/>
    <x v="11"/>
    <x v="648"/>
    <n v="3667"/>
    <x v="10"/>
    <x v="21"/>
  </r>
  <r>
    <x v="1"/>
    <x v="1"/>
    <x v="12"/>
    <x v="1"/>
    <x v="643"/>
    <s v="0010g00001i03xQAAQ"/>
    <x v="0"/>
    <s v="Advertise"/>
    <s v="Advertise on QC2"/>
    <x v="0"/>
    <x v="82"/>
    <x v="59"/>
    <x v="648"/>
    <n v="7348"/>
    <x v="10"/>
    <x v="21"/>
  </r>
  <r>
    <x v="1"/>
    <x v="1"/>
    <x v="12"/>
    <x v="108"/>
    <x v="176"/>
    <s v="0014u00001uRrYcAAK"/>
    <x v="6958"/>
    <s v="Platform"/>
    <s v="Platform w/Campaign Management"/>
    <x v="4"/>
    <x v="12"/>
    <x v="87"/>
    <x v="648"/>
    <n v="7429"/>
    <x v="10"/>
    <x v="21"/>
  </r>
  <r>
    <x v="0"/>
    <x v="13"/>
    <x v="26"/>
    <x v="337"/>
    <x v="811"/>
    <s v="0017000000wJv3cAAC"/>
    <x v="6959"/>
    <s v="Advertise"/>
    <s v="Advertise on QC2"/>
    <x v="1"/>
    <x v="37"/>
    <x v="92"/>
    <x v="648"/>
    <n v="6948"/>
    <x v="10"/>
    <x v="21"/>
  </r>
  <r>
    <x v="0"/>
    <x v="8"/>
    <x v="14"/>
    <x v="1"/>
    <x v="2375"/>
    <s v="0014u00001wOP4oAAG"/>
    <x v="6960"/>
    <s v="Advertise"/>
    <s v="Advertise on QC2"/>
    <x v="5"/>
    <x v="69"/>
    <x v="14"/>
    <x v="648"/>
    <n v="3865"/>
    <x v="10"/>
    <x v="21"/>
  </r>
  <r>
    <x v="0"/>
    <x v="8"/>
    <x v="14"/>
    <x v="625"/>
    <x v="2167"/>
    <s v="0014u00001xZ7fdAAC"/>
    <x v="6961"/>
    <s v="Platform"/>
    <s v="Platform"/>
    <x v="6"/>
    <x v="14"/>
    <x v="114"/>
    <x v="648"/>
    <n v="2903"/>
    <x v="10"/>
    <x v="21"/>
  </r>
  <r>
    <x v="0"/>
    <x v="2"/>
    <x v="2"/>
    <x v="87"/>
    <x v="148"/>
    <s v="0017000001R3LvBAAV"/>
    <x v="6442"/>
    <s v="Advertise"/>
    <s v="Advertise on QC2"/>
    <x v="2"/>
    <x v="38"/>
    <x v="43"/>
    <x v="648"/>
    <n v="3603"/>
    <x v="10"/>
    <x v="21"/>
  </r>
  <r>
    <x v="1"/>
    <x v="3"/>
    <x v="3"/>
    <x v="406"/>
    <x v="1060"/>
    <s v="0010g00001b0dvkAAA"/>
    <x v="6962"/>
    <s v="Advertise"/>
    <s v="Advertise on QC1"/>
    <x v="1"/>
    <x v="29"/>
    <x v="65"/>
    <x v="648"/>
    <n v="5464"/>
    <x v="10"/>
    <x v="21"/>
  </r>
  <r>
    <x v="0"/>
    <x v="4"/>
    <x v="4"/>
    <x v="1"/>
    <x v="1652"/>
    <s v="0017000000stsr9AAA"/>
    <x v="4166"/>
    <s v="Advertise"/>
    <s v="Advertise on QC2"/>
    <x v="5"/>
    <x v="76"/>
    <x v="98"/>
    <x v="648"/>
    <n v="4603"/>
    <x v="10"/>
    <x v="21"/>
  </r>
  <r>
    <x v="0"/>
    <x v="4"/>
    <x v="27"/>
    <x v="74"/>
    <x v="2376"/>
    <s v="0010g00001ZoM18AAF"/>
    <x v="0"/>
    <s v="Platform"/>
    <s v="Platform"/>
    <x v="0"/>
    <x v="41"/>
    <x v="47"/>
    <x v="648"/>
    <n v="388"/>
    <x v="10"/>
    <x v="21"/>
  </r>
  <r>
    <x v="2"/>
    <x v="12"/>
    <x v="34"/>
    <x v="208"/>
    <x v="2377"/>
    <s v="0017000000gZskAAAS"/>
    <x v="6963"/>
    <s v="Platform"/>
    <s v="Platform"/>
    <x v="6"/>
    <x v="73"/>
    <x v="78"/>
    <x v="648"/>
    <n v="555"/>
    <x v="10"/>
    <x v="21"/>
  </r>
  <r>
    <x v="2"/>
    <x v="12"/>
    <x v="23"/>
    <x v="657"/>
    <x v="2378"/>
    <s v="0017000000fwg52AAA"/>
    <x v="6964"/>
    <s v="Advertise"/>
    <s v="Advertise on QC1"/>
    <x v="5"/>
    <x v="59"/>
    <x v="68"/>
    <x v="648"/>
    <n v="3982"/>
    <x v="10"/>
    <x v="21"/>
  </r>
  <r>
    <x v="2"/>
    <x v="11"/>
    <x v="17"/>
    <x v="48"/>
    <x v="1830"/>
    <s v="0017000000rPrEmAAK"/>
    <x v="6965"/>
    <s v="Advertise"/>
    <s v="Advertise on QC1"/>
    <x v="5"/>
    <x v="47"/>
    <x v="50"/>
    <x v="648"/>
    <n v="5536"/>
    <x v="10"/>
    <x v="21"/>
  </r>
  <r>
    <x v="2"/>
    <x v="11"/>
    <x v="17"/>
    <x v="658"/>
    <x v="2379"/>
    <s v="0014u00001xaJ3fAAE"/>
    <x v="6966"/>
    <s v="Advertise"/>
    <s v="Advertise on QC1"/>
    <x v="5"/>
    <x v="47"/>
    <x v="31"/>
    <x v="648"/>
    <n v="3123"/>
    <x v="10"/>
    <x v="21"/>
  </r>
  <r>
    <x v="2"/>
    <x v="11"/>
    <x v="18"/>
    <x v="7"/>
    <x v="625"/>
    <s v="0017000000c2g3DAAQ"/>
    <x v="6967"/>
    <s v="Advertise"/>
    <s v="Advertise on QC1"/>
    <x v="1"/>
    <x v="19"/>
    <x v="21"/>
    <x v="648"/>
    <n v="882"/>
    <x v="10"/>
    <x v="21"/>
  </r>
  <r>
    <x v="2"/>
    <x v="5"/>
    <x v="7"/>
    <x v="7"/>
    <x v="955"/>
    <s v="0017000000akYjkAAE"/>
    <x v="6968"/>
    <s v="Advertise"/>
    <s v="Advertise on QC1"/>
    <x v="1"/>
    <x v="7"/>
    <x v="64"/>
    <x v="648"/>
    <n v="7816"/>
    <x v="10"/>
    <x v="21"/>
  </r>
  <r>
    <x v="2"/>
    <x v="5"/>
    <x v="19"/>
    <x v="7"/>
    <x v="815"/>
    <s v="0014u00001wOWGYAA4"/>
    <x v="6969"/>
    <s v="Advertise"/>
    <s v="Advertise on QC1"/>
    <x v="1"/>
    <x v="63"/>
    <x v="100"/>
    <x v="648"/>
    <n v="7286"/>
    <x v="10"/>
    <x v="21"/>
  </r>
  <r>
    <x v="2"/>
    <x v="6"/>
    <x v="8"/>
    <x v="43"/>
    <x v="2362"/>
    <s v="0014u000020c3hUAAQ"/>
    <x v="6970"/>
    <s v="Advertise"/>
    <s v="Advertise on QC1"/>
    <x v="5"/>
    <x v="39"/>
    <x v="57"/>
    <x v="648"/>
    <n v="6761"/>
    <x v="10"/>
    <x v="21"/>
  </r>
  <r>
    <x v="2"/>
    <x v="6"/>
    <x v="8"/>
    <x v="149"/>
    <x v="281"/>
    <s v="0014u00001uQDqvAAG"/>
    <x v="6971"/>
    <s v="Advertise"/>
    <s v="Advertise on QC1"/>
    <x v="2"/>
    <x v="95"/>
    <x v="45"/>
    <x v="648"/>
    <n v="2108"/>
    <x v="10"/>
    <x v="21"/>
  </r>
  <r>
    <x v="2"/>
    <x v="6"/>
    <x v="9"/>
    <x v="7"/>
    <x v="2380"/>
    <s v="0010g00001Zprj2AAB"/>
    <x v="6972"/>
    <s v="Advertise"/>
    <s v="Advertise on QC1"/>
    <x v="5"/>
    <x v="9"/>
    <x v="45"/>
    <x v="648"/>
    <n v="8217"/>
    <x v="10"/>
    <x v="21"/>
  </r>
  <r>
    <x v="2"/>
    <x v="6"/>
    <x v="24"/>
    <x v="292"/>
    <x v="676"/>
    <s v="0017000001MEhI3AAL"/>
    <x v="6973"/>
    <s v="Advertise"/>
    <s v="Advertise on QC1"/>
    <x v="1"/>
    <x v="81"/>
    <x v="116"/>
    <x v="648"/>
    <n v="7161"/>
    <x v="10"/>
    <x v="21"/>
  </r>
  <r>
    <x v="1"/>
    <x v="3"/>
    <x v="3"/>
    <x v="406"/>
    <x v="1060"/>
    <s v="0010g00001b0dvkAAA"/>
    <x v="6974"/>
    <s v="Advertise"/>
    <s v="Advertise on QC1"/>
    <x v="1"/>
    <x v="29"/>
    <x v="65"/>
    <x v="649"/>
    <n v="7425"/>
    <x v="11"/>
    <x v="21"/>
  </r>
  <r>
    <x v="0"/>
    <x v="9"/>
    <x v="15"/>
    <x v="456"/>
    <x v="1071"/>
    <s v="0014u00001tAQi6AAG"/>
    <x v="0"/>
    <s v="Platform"/>
    <s v="Platform"/>
    <x v="0"/>
    <x v="71"/>
    <x v="97"/>
    <x v="649"/>
    <n v="2510"/>
    <x v="11"/>
    <x v="21"/>
  </r>
  <r>
    <x v="0"/>
    <x v="4"/>
    <x v="29"/>
    <x v="1"/>
    <x v="2170"/>
    <s v="0014u000022PQxzAAG"/>
    <x v="6089"/>
    <s v="Advertise"/>
    <s v="Advertise on QC2"/>
    <x v="5"/>
    <x v="55"/>
    <x v="66"/>
    <x v="649"/>
    <n v="4680"/>
    <x v="11"/>
    <x v="21"/>
  </r>
  <r>
    <x v="0"/>
    <x v="4"/>
    <x v="5"/>
    <x v="5"/>
    <x v="975"/>
    <s v="0010g00001dvQ4mAAE"/>
    <x v="6975"/>
    <s v="Advertise"/>
    <s v="Advertise on QC1"/>
    <x v="1"/>
    <x v="5"/>
    <x v="5"/>
    <x v="649"/>
    <n v="261"/>
    <x v="11"/>
    <x v="21"/>
  </r>
  <r>
    <x v="2"/>
    <x v="11"/>
    <x v="17"/>
    <x v="659"/>
    <x v="2381"/>
    <s v="0017000000d0vG7AAI"/>
    <x v="6976"/>
    <s v="Advertise"/>
    <s v="Advertise on QC1"/>
    <x v="5"/>
    <x v="47"/>
    <x v="31"/>
    <x v="649"/>
    <n v="9826"/>
    <x v="11"/>
    <x v="21"/>
  </r>
  <r>
    <x v="2"/>
    <x v="6"/>
    <x v="9"/>
    <x v="57"/>
    <x v="137"/>
    <s v="0017000000moLcGAAU"/>
    <x v="6977"/>
    <s v="Advertise"/>
    <s v="Advertise on QC1"/>
    <x v="5"/>
    <x v="51"/>
    <x v="9"/>
    <x v="649"/>
    <n v="250"/>
    <x v="11"/>
    <x v="21"/>
  </r>
  <r>
    <x v="2"/>
    <x v="6"/>
    <x v="24"/>
    <x v="292"/>
    <x v="2382"/>
    <s v="0014u00001xXUcEAAW"/>
    <x v="6978"/>
    <s v="Advertise"/>
    <s v="Advertise on QC2"/>
    <x v="5"/>
    <x v="81"/>
    <x v="85"/>
    <x v="649"/>
    <n v="8930"/>
    <x v="11"/>
    <x v="21"/>
  </r>
  <r>
    <x v="0"/>
    <x v="0"/>
    <x v="10"/>
    <x v="7"/>
    <x v="680"/>
    <s v="0010g00001gP18oAAC"/>
    <x v="6979"/>
    <s v="Advertise"/>
    <s v="Advertise on QC1"/>
    <x v="2"/>
    <x v="25"/>
    <x v="25"/>
    <x v="650"/>
    <n v="3246"/>
    <x v="12"/>
    <x v="21"/>
  </r>
  <r>
    <x v="0"/>
    <x v="0"/>
    <x v="10"/>
    <x v="19"/>
    <x v="292"/>
    <s v="0014u00001wRZ4kAAG"/>
    <x v="6980"/>
    <s v="Advertise"/>
    <s v="Advertise on QC1"/>
    <x v="2"/>
    <x v="10"/>
    <x v="26"/>
    <x v="650"/>
    <n v="860"/>
    <x v="12"/>
    <x v="21"/>
  </r>
  <r>
    <x v="1"/>
    <x v="1"/>
    <x v="11"/>
    <x v="11"/>
    <x v="1588"/>
    <s v="0014u00001vE9vgAAC"/>
    <x v="6981"/>
    <s v="Advertise"/>
    <s v="Advertise on QC2"/>
    <x v="1"/>
    <x v="11"/>
    <x v="11"/>
    <x v="650"/>
    <n v="625"/>
    <x v="12"/>
    <x v="21"/>
  </r>
  <r>
    <x v="0"/>
    <x v="2"/>
    <x v="2"/>
    <x v="88"/>
    <x v="149"/>
    <s v="0010g00001dvdPSAAY"/>
    <x v="6982"/>
    <s v="Advertise"/>
    <s v="Advertise on QC1"/>
    <x v="1"/>
    <x v="46"/>
    <x v="53"/>
    <x v="650"/>
    <n v="7875"/>
    <x v="12"/>
    <x v="21"/>
  </r>
  <r>
    <x v="0"/>
    <x v="2"/>
    <x v="2"/>
    <x v="47"/>
    <x v="377"/>
    <s v="0017000001R3RzKAAV"/>
    <x v="6983"/>
    <s v="Advertise"/>
    <s v="Advertise on QC1"/>
    <x v="1"/>
    <x v="46"/>
    <x v="43"/>
    <x v="650"/>
    <n v="1808"/>
    <x v="12"/>
    <x v="21"/>
  </r>
  <r>
    <x v="0"/>
    <x v="4"/>
    <x v="29"/>
    <x v="1"/>
    <x v="678"/>
    <s v="0017000000hIiqDAAS"/>
    <x v="6984"/>
    <s v="Platform"/>
    <s v="Platform"/>
    <x v="8"/>
    <x v="55"/>
    <x v="4"/>
    <x v="650"/>
    <n v="3690"/>
    <x v="12"/>
    <x v="21"/>
  </r>
  <r>
    <x v="0"/>
    <x v="4"/>
    <x v="25"/>
    <x v="7"/>
    <x v="2383"/>
    <s v="0014u00001yvUYIAA2"/>
    <x v="6985"/>
    <s v="Advertise"/>
    <s v="Advertise on QC1"/>
    <x v="5"/>
    <x v="50"/>
    <x v="6"/>
    <x v="650"/>
    <n v="7603"/>
    <x v="12"/>
    <x v="21"/>
  </r>
  <r>
    <x v="2"/>
    <x v="12"/>
    <x v="34"/>
    <x v="501"/>
    <x v="1683"/>
    <s v="0010g00001bevoqAAA"/>
    <x v="6986"/>
    <s v="Advertise"/>
    <s v="Advertise on QC1"/>
    <x v="5"/>
    <x v="73"/>
    <x v="78"/>
    <x v="650"/>
    <n v="968"/>
    <x v="12"/>
    <x v="21"/>
  </r>
  <r>
    <x v="2"/>
    <x v="11"/>
    <x v="17"/>
    <x v="7"/>
    <x v="2384"/>
    <s v="0014u00001xZlJGAA0"/>
    <x v="6987"/>
    <s v="Advertise"/>
    <s v="Advertise on QC1"/>
    <x v="5"/>
    <x v="47"/>
    <x v="31"/>
    <x v="650"/>
    <n v="6944"/>
    <x v="12"/>
    <x v="21"/>
  </r>
  <r>
    <x v="2"/>
    <x v="11"/>
    <x v="18"/>
    <x v="36"/>
    <x v="2205"/>
    <s v="0017000000YZfslAAD"/>
    <x v="0"/>
    <s v="Platform"/>
    <s v="Platform"/>
    <x v="0"/>
    <x v="18"/>
    <x v="40"/>
    <x v="650"/>
    <n v="4176"/>
    <x v="12"/>
    <x v="21"/>
  </r>
  <r>
    <x v="2"/>
    <x v="5"/>
    <x v="19"/>
    <x v="449"/>
    <x v="117"/>
    <s v="0017000000bdkFsAAI"/>
    <x v="6988"/>
    <s v="Advertise"/>
    <s v="Advertise on QC1"/>
    <x v="1"/>
    <x v="20"/>
    <x v="22"/>
    <x v="650"/>
    <n v="9166"/>
    <x v="12"/>
    <x v="21"/>
  </r>
  <r>
    <x v="0"/>
    <x v="0"/>
    <x v="0"/>
    <x v="1"/>
    <x v="338"/>
    <s v="0017000001SoIVTAA3"/>
    <x v="6989"/>
    <s v="Advertise"/>
    <s v="Advertise on QC2"/>
    <x v="1"/>
    <x v="23"/>
    <x v="26"/>
    <x v="651"/>
    <n v="8052"/>
    <x v="13"/>
    <x v="21"/>
  </r>
  <r>
    <x v="1"/>
    <x v="1"/>
    <x v="1"/>
    <x v="7"/>
    <x v="2313"/>
    <s v="0014u00001xXYeMAAW"/>
    <x v="6990"/>
    <s v="Advertise"/>
    <s v="Advertise on QC1"/>
    <x v="5"/>
    <x v="1"/>
    <x v="27"/>
    <x v="651"/>
    <n v="6665"/>
    <x v="13"/>
    <x v="21"/>
  </r>
  <r>
    <x v="1"/>
    <x v="1"/>
    <x v="1"/>
    <x v="7"/>
    <x v="1"/>
    <s v="0017000001HKelvAAD"/>
    <x v="6991"/>
    <s v="Advertise"/>
    <s v="Advertise on QC1"/>
    <x v="1"/>
    <x v="1"/>
    <x v="1"/>
    <x v="651"/>
    <n v="4061"/>
    <x v="13"/>
    <x v="21"/>
  </r>
  <r>
    <x v="0"/>
    <x v="2"/>
    <x v="2"/>
    <x v="130"/>
    <x v="884"/>
    <s v="0010g00001YrLswAAF"/>
    <x v="6992"/>
    <s v="Advertise"/>
    <s v="Advertise on QC1"/>
    <x v="1"/>
    <x v="2"/>
    <x v="2"/>
    <x v="651"/>
    <n v="5067"/>
    <x v="13"/>
    <x v="21"/>
  </r>
  <r>
    <x v="0"/>
    <x v="2"/>
    <x v="2"/>
    <x v="2"/>
    <x v="2"/>
    <s v="0010g00001gOuEfAAK"/>
    <x v="6993"/>
    <s v="Advertise"/>
    <s v="Advertise on QC1"/>
    <x v="1"/>
    <x v="2"/>
    <x v="2"/>
    <x v="651"/>
    <n v="8911"/>
    <x v="13"/>
    <x v="21"/>
  </r>
  <r>
    <x v="0"/>
    <x v="9"/>
    <x v="15"/>
    <x v="178"/>
    <x v="2385"/>
    <s v="NA"/>
    <x v="0"/>
    <s v="Platform"/>
    <s v="Platform"/>
    <x v="0"/>
    <x v="71"/>
    <x v="97"/>
    <x v="651"/>
    <n v="1393"/>
    <x v="13"/>
    <x v="21"/>
  </r>
  <r>
    <x v="0"/>
    <x v="10"/>
    <x v="16"/>
    <x v="55"/>
    <x v="84"/>
    <s v="0017000001LwptZAAR"/>
    <x v="6994"/>
    <s v="Advertise"/>
    <s v="Advertise on QC1"/>
    <x v="1"/>
    <x v="16"/>
    <x v="54"/>
    <x v="651"/>
    <n v="231"/>
    <x v="13"/>
    <x v="21"/>
  </r>
  <r>
    <x v="0"/>
    <x v="4"/>
    <x v="5"/>
    <x v="1"/>
    <x v="2386"/>
    <s v="00170000018tpjBAAQ"/>
    <x v="6995"/>
    <s v="Platform"/>
    <s v="Platform"/>
    <x v="6"/>
    <x v="5"/>
    <x v="39"/>
    <x v="651"/>
    <n v="7978"/>
    <x v="13"/>
    <x v="21"/>
  </r>
  <r>
    <x v="0"/>
    <x v="4"/>
    <x v="5"/>
    <x v="5"/>
    <x v="18"/>
    <s v="0017000001SHnzIAAT"/>
    <x v="6996"/>
    <s v="Advertise"/>
    <s v="Advertise on QC1"/>
    <x v="2"/>
    <x v="5"/>
    <x v="5"/>
    <x v="651"/>
    <n v="8332"/>
    <x v="13"/>
    <x v="21"/>
  </r>
  <r>
    <x v="0"/>
    <x v="4"/>
    <x v="5"/>
    <x v="5"/>
    <x v="1001"/>
    <s v="0017000000uA9zsAAC"/>
    <x v="6997"/>
    <s v="Advertise"/>
    <s v="Advertise on QC1"/>
    <x v="2"/>
    <x v="5"/>
    <x v="62"/>
    <x v="651"/>
    <n v="1405"/>
    <x v="13"/>
    <x v="21"/>
  </r>
  <r>
    <x v="2"/>
    <x v="12"/>
    <x v="23"/>
    <x v="224"/>
    <x v="493"/>
    <s v="0017000000auVnGAAU"/>
    <x v="6998"/>
    <s v="Advertise"/>
    <s v="Advertise on QC2"/>
    <x v="1"/>
    <x v="59"/>
    <x v="68"/>
    <x v="651"/>
    <n v="4516"/>
    <x v="13"/>
    <x v="21"/>
  </r>
  <r>
    <x v="2"/>
    <x v="11"/>
    <x v="17"/>
    <x v="15"/>
    <x v="19"/>
    <s v="0017000000SIU2zAAH"/>
    <x v="6999"/>
    <s v="Platform"/>
    <s v="Platform w/Campaign Management"/>
    <x v="1"/>
    <x v="17"/>
    <x v="19"/>
    <x v="651"/>
    <n v="8830"/>
    <x v="13"/>
    <x v="21"/>
  </r>
  <r>
    <x v="0"/>
    <x v="0"/>
    <x v="10"/>
    <x v="19"/>
    <x v="1235"/>
    <s v="0014u00001p79rBAAQ"/>
    <x v="7000"/>
    <s v="Advertise"/>
    <s v="Advertise on QC1"/>
    <x v="2"/>
    <x v="10"/>
    <x v="26"/>
    <x v="652"/>
    <n v="8122"/>
    <x v="14"/>
    <x v="21"/>
  </r>
  <r>
    <x v="1"/>
    <x v="1"/>
    <x v="31"/>
    <x v="1"/>
    <x v="770"/>
    <s v="0010g00001YsLcZAAV"/>
    <x v="1182"/>
    <s v="Platform"/>
    <s v="Platform"/>
    <x v="4"/>
    <x v="58"/>
    <x v="58"/>
    <x v="652"/>
    <n v="558"/>
    <x v="14"/>
    <x v="21"/>
  </r>
  <r>
    <x v="0"/>
    <x v="2"/>
    <x v="2"/>
    <x v="213"/>
    <x v="1010"/>
    <s v="0017000001VWlGkAAL"/>
    <x v="7001"/>
    <s v="Advertise"/>
    <s v="Advertise on QC1"/>
    <x v="2"/>
    <x v="46"/>
    <x v="53"/>
    <x v="652"/>
    <n v="9609"/>
    <x v="14"/>
    <x v="21"/>
  </r>
  <r>
    <x v="1"/>
    <x v="3"/>
    <x v="3"/>
    <x v="54"/>
    <x v="391"/>
    <s v="0014u00001xXrWPAA0"/>
    <x v="7002"/>
    <s v="Advertise"/>
    <s v="Advertise on QC1"/>
    <x v="5"/>
    <x v="33"/>
    <x v="38"/>
    <x v="652"/>
    <n v="6374"/>
    <x v="14"/>
    <x v="21"/>
  </r>
  <r>
    <x v="0"/>
    <x v="4"/>
    <x v="29"/>
    <x v="1"/>
    <x v="1632"/>
    <s v="0010g00001ly0yGAAQ"/>
    <x v="7003"/>
    <s v="Platform"/>
    <s v="Platform"/>
    <x v="4"/>
    <x v="55"/>
    <x v="66"/>
    <x v="652"/>
    <n v="6481"/>
    <x v="14"/>
    <x v="21"/>
  </r>
  <r>
    <x v="0"/>
    <x v="4"/>
    <x v="4"/>
    <x v="1"/>
    <x v="1160"/>
    <s v="0017000000ruegnAAA"/>
    <x v="4842"/>
    <s v="Platform"/>
    <s v="Platform"/>
    <x v="4"/>
    <x v="76"/>
    <x v="4"/>
    <x v="652"/>
    <n v="5482"/>
    <x v="14"/>
    <x v="21"/>
  </r>
  <r>
    <x v="0"/>
    <x v="4"/>
    <x v="5"/>
    <x v="175"/>
    <x v="1508"/>
    <s v="0014u00001ytssMAAQ"/>
    <x v="7004"/>
    <s v="Advertise"/>
    <s v="Advertise on QC1"/>
    <x v="1"/>
    <x v="5"/>
    <x v="18"/>
    <x v="652"/>
    <n v="3592"/>
    <x v="14"/>
    <x v="21"/>
  </r>
  <r>
    <x v="0"/>
    <x v="4"/>
    <x v="5"/>
    <x v="34"/>
    <x v="1607"/>
    <s v="0014u00001yt6V7AAI"/>
    <x v="7005"/>
    <s v="Platform"/>
    <s v="Platform"/>
    <x v="4"/>
    <x v="34"/>
    <x v="39"/>
    <x v="652"/>
    <n v="7115"/>
    <x v="14"/>
    <x v="21"/>
  </r>
  <r>
    <x v="2"/>
    <x v="11"/>
    <x v="18"/>
    <x v="7"/>
    <x v="469"/>
    <s v="0017000000kOfdDAAS"/>
    <x v="7006"/>
    <s v="Advertise"/>
    <s v="Advertise on QC1"/>
    <x v="2"/>
    <x v="92"/>
    <x v="20"/>
    <x v="652"/>
    <n v="1478"/>
    <x v="14"/>
    <x v="21"/>
  </r>
  <r>
    <x v="2"/>
    <x v="6"/>
    <x v="8"/>
    <x v="7"/>
    <x v="369"/>
    <s v="0017000000l0umUAAQ"/>
    <x v="7007"/>
    <s v="Advertise"/>
    <s v="Advertise on QC1"/>
    <x v="2"/>
    <x v="86"/>
    <x v="45"/>
    <x v="652"/>
    <n v="3633"/>
    <x v="14"/>
    <x v="21"/>
  </r>
  <r>
    <x v="2"/>
    <x v="6"/>
    <x v="8"/>
    <x v="494"/>
    <x v="1467"/>
    <s v="0010g00001bclCMAAY"/>
    <x v="7008"/>
    <s v="Advertise"/>
    <s v="Advertise on QC1"/>
    <x v="1"/>
    <x v="27"/>
    <x v="45"/>
    <x v="652"/>
    <n v="511"/>
    <x v="14"/>
    <x v="21"/>
  </r>
  <r>
    <x v="0"/>
    <x v="0"/>
    <x v="0"/>
    <x v="18"/>
    <x v="25"/>
    <s v="0014u00001p59aYAAQ"/>
    <x v="7009"/>
    <s v="Advertise"/>
    <s v="Advertise on QC1"/>
    <x v="1"/>
    <x v="23"/>
    <x v="26"/>
    <x v="653"/>
    <n v="1861"/>
    <x v="15"/>
    <x v="21"/>
  </r>
  <r>
    <x v="2"/>
    <x v="7"/>
    <x v="13"/>
    <x v="269"/>
    <x v="1059"/>
    <s v="0017000001R46aaAAB"/>
    <x v="7010"/>
    <s v="Advertise"/>
    <s v="Advertise on QC2"/>
    <x v="5"/>
    <x v="13"/>
    <x v="88"/>
    <x v="653"/>
    <n v="9506"/>
    <x v="15"/>
    <x v="21"/>
  </r>
  <r>
    <x v="0"/>
    <x v="9"/>
    <x v="15"/>
    <x v="142"/>
    <x v="246"/>
    <s v="0010g00001ZoCImAAN"/>
    <x v="7011"/>
    <s v="Advertise"/>
    <s v="Advertise on QC1"/>
    <x v="1"/>
    <x v="71"/>
    <x v="94"/>
    <x v="653"/>
    <n v="3370"/>
    <x v="15"/>
    <x v="21"/>
  </r>
  <r>
    <x v="0"/>
    <x v="10"/>
    <x v="16"/>
    <x v="326"/>
    <x v="2387"/>
    <s v="0014u00001ytABPAA2"/>
    <x v="7012"/>
    <s v="Platform"/>
    <s v="Platform"/>
    <x v="6"/>
    <x v="48"/>
    <x v="55"/>
    <x v="653"/>
    <n v="4409"/>
    <x v="15"/>
    <x v="21"/>
  </r>
  <r>
    <x v="0"/>
    <x v="4"/>
    <x v="5"/>
    <x v="41"/>
    <x v="95"/>
    <s v="0017000001WC9ItAAL"/>
    <x v="7013"/>
    <s v="Advertise"/>
    <s v="Advertise on QC1"/>
    <x v="1"/>
    <x v="34"/>
    <x v="63"/>
    <x v="653"/>
    <n v="2821"/>
    <x v="15"/>
    <x v="21"/>
  </r>
  <r>
    <x v="2"/>
    <x v="12"/>
    <x v="28"/>
    <x v="45"/>
    <x v="61"/>
    <s v="00170000014NhzIAAS"/>
    <x v="7014"/>
    <s v="Advertise"/>
    <s v="Advertise on QC1"/>
    <x v="2"/>
    <x v="43"/>
    <x v="49"/>
    <x v="653"/>
    <n v="3564"/>
    <x v="15"/>
    <x v="21"/>
  </r>
  <r>
    <x v="2"/>
    <x v="6"/>
    <x v="9"/>
    <x v="66"/>
    <x v="851"/>
    <s v="0017000000weDxEAAU"/>
    <x v="0"/>
    <s v="Platform"/>
    <s v="Platform"/>
    <x v="0"/>
    <x v="13"/>
    <x v="32"/>
    <x v="653"/>
    <n v="2309"/>
    <x v="15"/>
    <x v="21"/>
  </r>
  <r>
    <x v="2"/>
    <x v="6"/>
    <x v="20"/>
    <x v="7"/>
    <x v="584"/>
    <s v="0010g00001crb1kAAA"/>
    <x v="7015"/>
    <s v="Advertise"/>
    <s v="Advertise on QC1"/>
    <x v="7"/>
    <x v="22"/>
    <x v="78"/>
    <x v="653"/>
    <n v="9629"/>
    <x v="15"/>
    <x v="21"/>
  </r>
  <r>
    <x v="1"/>
    <x v="1"/>
    <x v="1"/>
    <x v="1"/>
    <x v="906"/>
    <s v="0010g00001lySP8AAM"/>
    <x v="7016"/>
    <s v="Advertise"/>
    <s v="Advertise on QC2"/>
    <x v="1"/>
    <x v="1"/>
    <x v="1"/>
    <x v="654"/>
    <n v="6221"/>
    <x v="16"/>
    <x v="21"/>
  </r>
  <r>
    <x v="1"/>
    <x v="1"/>
    <x v="1"/>
    <x v="32"/>
    <x v="2388"/>
    <s v="0017000001R6w8mAAB"/>
    <x v="7017"/>
    <s v="Advertise"/>
    <s v="Advertise on QC2"/>
    <x v="5"/>
    <x v="32"/>
    <x v="36"/>
    <x v="654"/>
    <n v="2406"/>
    <x v="16"/>
    <x v="21"/>
  </r>
  <r>
    <x v="1"/>
    <x v="1"/>
    <x v="1"/>
    <x v="264"/>
    <x v="1308"/>
    <s v="0017000001OzUtGAAV"/>
    <x v="7018"/>
    <s v="Advertise"/>
    <s v="Advertise on QC1"/>
    <x v="1"/>
    <x v="36"/>
    <x v="11"/>
    <x v="654"/>
    <n v="491"/>
    <x v="16"/>
    <x v="21"/>
  </r>
  <r>
    <x v="1"/>
    <x v="3"/>
    <x v="3"/>
    <x v="7"/>
    <x v="1033"/>
    <s v="0010g00001cqHnDAAU"/>
    <x v="7019"/>
    <s v="Advertise"/>
    <s v="Advertise on QC1"/>
    <x v="2"/>
    <x v="29"/>
    <x v="33"/>
    <x v="654"/>
    <n v="4467"/>
    <x v="16"/>
    <x v="21"/>
  </r>
  <r>
    <x v="0"/>
    <x v="9"/>
    <x v="15"/>
    <x v="23"/>
    <x v="33"/>
    <s v="0014u00001xXdHKAA0"/>
    <x v="7020"/>
    <s v="Advertise"/>
    <s v="Advertise on QC2"/>
    <x v="2"/>
    <x v="15"/>
    <x v="16"/>
    <x v="654"/>
    <n v="670"/>
    <x v="16"/>
    <x v="21"/>
  </r>
  <r>
    <x v="0"/>
    <x v="4"/>
    <x v="5"/>
    <x v="34"/>
    <x v="733"/>
    <s v="0017000000WrovQAAR"/>
    <x v="7021"/>
    <s v="Platform"/>
    <s v="Platform"/>
    <x v="4"/>
    <x v="34"/>
    <x v="39"/>
    <x v="654"/>
    <n v="1844"/>
    <x v="16"/>
    <x v="21"/>
  </r>
  <r>
    <x v="2"/>
    <x v="12"/>
    <x v="28"/>
    <x v="7"/>
    <x v="461"/>
    <s v="0017000000dPyDdAAK"/>
    <x v="7022"/>
    <s v="Advertise"/>
    <s v="Advertise on QC1"/>
    <x v="2"/>
    <x v="43"/>
    <x v="49"/>
    <x v="654"/>
    <n v="4579"/>
    <x v="16"/>
    <x v="21"/>
  </r>
  <r>
    <x v="2"/>
    <x v="11"/>
    <x v="18"/>
    <x v="320"/>
    <x v="734"/>
    <s v="0017000000ZYYUlAAP"/>
    <x v="7023"/>
    <s v="Advertise"/>
    <s v="Advertise on QC1"/>
    <x v="1"/>
    <x v="19"/>
    <x v="120"/>
    <x v="654"/>
    <n v="4203"/>
    <x v="16"/>
    <x v="21"/>
  </r>
  <r>
    <x v="2"/>
    <x v="11"/>
    <x v="18"/>
    <x v="46"/>
    <x v="65"/>
    <s v="0017000000cUZF4AAO"/>
    <x v="7024"/>
    <s v="Platform"/>
    <s v="Platform w/Campaign Management"/>
    <x v="1"/>
    <x v="45"/>
    <x v="51"/>
    <x v="654"/>
    <n v="2667"/>
    <x v="16"/>
    <x v="21"/>
  </r>
  <r>
    <x v="2"/>
    <x v="5"/>
    <x v="19"/>
    <x v="1"/>
    <x v="163"/>
    <s v="0017000000WVbN0AAL"/>
    <x v="7025"/>
    <s v="Advertise"/>
    <s v="Advertise on QC2"/>
    <x v="1"/>
    <x v="72"/>
    <x v="70"/>
    <x v="654"/>
    <n v="8999"/>
    <x v="16"/>
    <x v="21"/>
  </r>
  <r>
    <x v="2"/>
    <x v="6"/>
    <x v="30"/>
    <x v="79"/>
    <x v="448"/>
    <s v="0017000001D73wrAAB"/>
    <x v="7026"/>
    <s v="Advertise"/>
    <s v="Advertise on QC1"/>
    <x v="1"/>
    <x v="61"/>
    <x v="35"/>
    <x v="654"/>
    <n v="801"/>
    <x v="16"/>
    <x v="21"/>
  </r>
  <r>
    <x v="2"/>
    <x v="6"/>
    <x v="9"/>
    <x v="351"/>
    <x v="862"/>
    <s v="0017000000nFhWyAAK"/>
    <x v="7027"/>
    <s v="Advertise"/>
    <s v="Advertise on QC1"/>
    <x v="1"/>
    <x v="102"/>
    <x v="9"/>
    <x v="654"/>
    <n v="8231"/>
    <x v="16"/>
    <x v="21"/>
  </r>
  <r>
    <x v="2"/>
    <x v="6"/>
    <x v="20"/>
    <x v="1"/>
    <x v="2389"/>
    <s v="0014u000021T43iAAC"/>
    <x v="7028"/>
    <s v="Advertise"/>
    <s v="Advertise on QC2"/>
    <x v="5"/>
    <x v="22"/>
    <x v="112"/>
    <x v="654"/>
    <n v="8358"/>
    <x v="16"/>
    <x v="21"/>
  </r>
  <r>
    <x v="0"/>
    <x v="0"/>
    <x v="10"/>
    <x v="7"/>
    <x v="864"/>
    <s v="001700000119FZmAAM"/>
    <x v="7029"/>
    <s v="Advertise"/>
    <s v="Advertise on QC1"/>
    <x v="2"/>
    <x v="24"/>
    <x v="25"/>
    <x v="655"/>
    <n v="7075"/>
    <x v="17"/>
    <x v="21"/>
  </r>
  <r>
    <x v="0"/>
    <x v="0"/>
    <x v="10"/>
    <x v="1"/>
    <x v="190"/>
    <s v="0014u00001xXwReAAK"/>
    <x v="7030"/>
    <s v="Advertise"/>
    <s v="Advertise on QC2"/>
    <x v="2"/>
    <x v="52"/>
    <x v="25"/>
    <x v="655"/>
    <n v="2396"/>
    <x v="17"/>
    <x v="21"/>
  </r>
  <r>
    <x v="1"/>
    <x v="1"/>
    <x v="1"/>
    <x v="32"/>
    <x v="42"/>
    <s v="0017000001TdQiRAAV"/>
    <x v="7031"/>
    <s v="Advertise"/>
    <s v="Advertise on QC1"/>
    <x v="1"/>
    <x v="32"/>
    <x v="36"/>
    <x v="655"/>
    <n v="5941"/>
    <x v="17"/>
    <x v="21"/>
  </r>
  <r>
    <x v="2"/>
    <x v="7"/>
    <x v="21"/>
    <x v="191"/>
    <x v="388"/>
    <s v="0014u00001xatNEAAY"/>
    <x v="7032"/>
    <s v="Advertise"/>
    <s v="Advertise on QC1"/>
    <x v="2"/>
    <x v="26"/>
    <x v="28"/>
    <x v="655"/>
    <n v="1361"/>
    <x v="17"/>
    <x v="21"/>
  </r>
  <r>
    <x v="0"/>
    <x v="2"/>
    <x v="2"/>
    <x v="67"/>
    <x v="399"/>
    <s v="0010g00001kPPMSAA4"/>
    <x v="7033"/>
    <s v="Advertise"/>
    <s v="Advertise on QC2"/>
    <x v="1"/>
    <x v="38"/>
    <x v="43"/>
    <x v="655"/>
    <n v="1573"/>
    <x v="17"/>
    <x v="21"/>
  </r>
  <r>
    <x v="0"/>
    <x v="9"/>
    <x v="15"/>
    <x v="354"/>
    <x v="1963"/>
    <s v="NA"/>
    <x v="0"/>
    <s v="Platform"/>
    <s v="Platform"/>
    <x v="0"/>
    <x v="71"/>
    <x v="97"/>
    <x v="655"/>
    <n v="3141"/>
    <x v="17"/>
    <x v="21"/>
  </r>
  <r>
    <x v="0"/>
    <x v="10"/>
    <x v="16"/>
    <x v="89"/>
    <x v="2390"/>
    <s v="0014u000022CClwAAG"/>
    <x v="7034"/>
    <s v="Platform"/>
    <s v="Platform"/>
    <x v="6"/>
    <x v="68"/>
    <x v="55"/>
    <x v="655"/>
    <n v="8124"/>
    <x v="17"/>
    <x v="21"/>
  </r>
  <r>
    <x v="2"/>
    <x v="11"/>
    <x v="17"/>
    <x v="15"/>
    <x v="19"/>
    <s v="0017000000SIU2zAAH"/>
    <x v="7035"/>
    <s v="Platform"/>
    <s v="Platform w/Campaign Management"/>
    <x v="1"/>
    <x v="17"/>
    <x v="19"/>
    <x v="655"/>
    <n v="8074"/>
    <x v="17"/>
    <x v="21"/>
  </r>
  <r>
    <x v="2"/>
    <x v="11"/>
    <x v="17"/>
    <x v="15"/>
    <x v="19"/>
    <s v="0017000000SIU2zAAH"/>
    <x v="7036"/>
    <s v="Platform"/>
    <s v="Platform w/Campaign Management"/>
    <x v="1"/>
    <x v="17"/>
    <x v="19"/>
    <x v="655"/>
    <n v="8733"/>
    <x v="17"/>
    <x v="21"/>
  </r>
  <r>
    <x v="2"/>
    <x v="6"/>
    <x v="24"/>
    <x v="221"/>
    <x v="1956"/>
    <s v="0014u00001yvG7HAAU"/>
    <x v="7037"/>
    <s v="Advertise"/>
    <s v="Advertise on QC1"/>
    <x v="1"/>
    <x v="31"/>
    <x v="35"/>
    <x v="655"/>
    <n v="6014"/>
    <x v="17"/>
    <x v="21"/>
  </r>
  <r>
    <x v="2"/>
    <x v="7"/>
    <x v="21"/>
    <x v="228"/>
    <x v="22"/>
    <s v="0017000000Ws3PdAAJ"/>
    <x v="7038"/>
    <s v="Advertise"/>
    <s v="Advertise on QC1"/>
    <x v="2"/>
    <x v="26"/>
    <x v="28"/>
    <x v="656"/>
    <n v="1957"/>
    <x v="18"/>
    <x v="21"/>
  </r>
  <r>
    <x v="0"/>
    <x v="2"/>
    <x v="2"/>
    <x v="69"/>
    <x v="107"/>
    <s v="0017000001Pvw1zAAB"/>
    <x v="7039"/>
    <s v="Advertise"/>
    <s v="Advertise on QC2"/>
    <x v="2"/>
    <x v="46"/>
    <x v="53"/>
    <x v="656"/>
    <n v="2772"/>
    <x v="18"/>
    <x v="21"/>
  </r>
  <r>
    <x v="0"/>
    <x v="9"/>
    <x v="15"/>
    <x v="23"/>
    <x v="33"/>
    <s v="0014u00001xXdHKAA0"/>
    <x v="7040"/>
    <s v="Advertise"/>
    <s v="Advertise on QC2"/>
    <x v="1"/>
    <x v="15"/>
    <x v="16"/>
    <x v="656"/>
    <n v="816"/>
    <x v="18"/>
    <x v="21"/>
  </r>
  <r>
    <x v="0"/>
    <x v="4"/>
    <x v="4"/>
    <x v="4"/>
    <x v="296"/>
    <s v="0014u00001wOyPDAA0"/>
    <x v="7041"/>
    <s v="Advertise"/>
    <s v="Advertise on QC2"/>
    <x v="1"/>
    <x v="76"/>
    <x v="4"/>
    <x v="656"/>
    <n v="3922"/>
    <x v="18"/>
    <x v="21"/>
  </r>
  <r>
    <x v="0"/>
    <x v="4"/>
    <x v="5"/>
    <x v="34"/>
    <x v="2391"/>
    <s v="0014u00001wRSuhAAG"/>
    <x v="7042"/>
    <s v="Platform"/>
    <s v="Platform"/>
    <x v="6"/>
    <x v="34"/>
    <x v="48"/>
    <x v="656"/>
    <n v="8380"/>
    <x v="18"/>
    <x v="21"/>
  </r>
  <r>
    <x v="0"/>
    <x v="4"/>
    <x v="5"/>
    <x v="301"/>
    <x v="707"/>
    <s v="0017000001MEr6TAAT"/>
    <x v="7043"/>
    <s v="Advertise"/>
    <s v="Advertise on QC2"/>
    <x v="1"/>
    <x v="97"/>
    <x v="48"/>
    <x v="656"/>
    <n v="6790"/>
    <x v="18"/>
    <x v="21"/>
  </r>
  <r>
    <x v="0"/>
    <x v="4"/>
    <x v="5"/>
    <x v="41"/>
    <x v="1358"/>
    <s v="0010g00001azt7MAAQ"/>
    <x v="7044"/>
    <s v="Advertise"/>
    <s v="Advertise on QC1"/>
    <x v="5"/>
    <x v="34"/>
    <x v="63"/>
    <x v="656"/>
    <n v="2955"/>
    <x v="18"/>
    <x v="21"/>
  </r>
  <r>
    <x v="2"/>
    <x v="6"/>
    <x v="9"/>
    <x v="401"/>
    <x v="824"/>
    <s v="0017000000fLsVbAAK"/>
    <x v="7045"/>
    <s v="Advertise"/>
    <s v="Advertise on QC1"/>
    <x v="2"/>
    <x v="9"/>
    <x v="45"/>
    <x v="656"/>
    <n v="359"/>
    <x v="18"/>
    <x v="21"/>
  </r>
  <r>
    <x v="2"/>
    <x v="6"/>
    <x v="24"/>
    <x v="221"/>
    <x v="1413"/>
    <s v="0014u00001t9HHUAA2"/>
    <x v="7046"/>
    <s v="Advertise"/>
    <s v="Advertise on QC1"/>
    <x v="1"/>
    <x v="31"/>
    <x v="35"/>
    <x v="656"/>
    <n v="5643"/>
    <x v="18"/>
    <x v="21"/>
  </r>
  <r>
    <x v="0"/>
    <x v="0"/>
    <x v="10"/>
    <x v="19"/>
    <x v="292"/>
    <s v="0014u00001wRZ4kAAG"/>
    <x v="7047"/>
    <s v="Advertise"/>
    <s v="Advertise on QC1"/>
    <x v="2"/>
    <x v="10"/>
    <x v="26"/>
    <x v="657"/>
    <n v="684"/>
    <x v="19"/>
    <x v="21"/>
  </r>
  <r>
    <x v="2"/>
    <x v="7"/>
    <x v="21"/>
    <x v="1"/>
    <x v="32"/>
    <s v="0017000001JRNFFAA5"/>
    <x v="7048"/>
    <s v="Advertise"/>
    <s v="Advertise on QC2"/>
    <x v="2"/>
    <x v="26"/>
    <x v="28"/>
    <x v="657"/>
    <n v="4140"/>
    <x v="19"/>
    <x v="21"/>
  </r>
  <r>
    <x v="0"/>
    <x v="4"/>
    <x v="5"/>
    <x v="83"/>
    <x v="134"/>
    <s v="0014u00001uRrrAAAS"/>
    <x v="7049"/>
    <s v="Advertise"/>
    <s v="Advertise on QC1"/>
    <x v="1"/>
    <x v="34"/>
    <x v="62"/>
    <x v="657"/>
    <n v="1246"/>
    <x v="19"/>
    <x v="21"/>
  </r>
  <r>
    <x v="0"/>
    <x v="4"/>
    <x v="5"/>
    <x v="74"/>
    <x v="2392"/>
    <s v="NA"/>
    <x v="0"/>
    <s v="Platform"/>
    <s v="Platform"/>
    <x v="0"/>
    <x v="42"/>
    <x v="56"/>
    <x v="657"/>
    <n v="2123"/>
    <x v="19"/>
    <x v="21"/>
  </r>
  <r>
    <x v="0"/>
    <x v="4"/>
    <x v="25"/>
    <x v="6"/>
    <x v="77"/>
    <s v="0017000000tsB2WAAU"/>
    <x v="7050"/>
    <s v="Advertise"/>
    <s v="Advertise on QC1"/>
    <x v="1"/>
    <x v="50"/>
    <x v="6"/>
    <x v="657"/>
    <n v="4763"/>
    <x v="19"/>
    <x v="21"/>
  </r>
  <r>
    <x v="2"/>
    <x v="11"/>
    <x v="17"/>
    <x v="77"/>
    <x v="122"/>
    <s v="0017000000jGZhRAAW"/>
    <x v="7051"/>
    <s v="Advertise"/>
    <s v="Advertise on QC2"/>
    <x v="1"/>
    <x v="47"/>
    <x v="31"/>
    <x v="657"/>
    <n v="2714"/>
    <x v="19"/>
    <x v="21"/>
  </r>
  <r>
    <x v="2"/>
    <x v="6"/>
    <x v="20"/>
    <x v="234"/>
    <x v="520"/>
    <s v="0017000000kLllnAAC"/>
    <x v="7052"/>
    <s v="Advertise"/>
    <s v="Advertise on QC1"/>
    <x v="3"/>
    <x v="84"/>
    <x v="106"/>
    <x v="657"/>
    <n v="724"/>
    <x v="19"/>
    <x v="21"/>
  </r>
  <r>
    <x v="1"/>
    <x v="1"/>
    <x v="12"/>
    <x v="260"/>
    <x v="957"/>
    <s v="0017000001PvuiqAAB"/>
    <x v="1653"/>
    <s v="Advertise"/>
    <s v="Advertise on QC2"/>
    <x v="5"/>
    <x v="82"/>
    <x v="87"/>
    <x v="658"/>
    <n v="7410"/>
    <x v="20"/>
    <x v="21"/>
  </r>
  <r>
    <x v="1"/>
    <x v="1"/>
    <x v="12"/>
    <x v="12"/>
    <x v="2127"/>
    <s v="0014u00001yvaTAAAY"/>
    <x v="7053"/>
    <s v="Platform"/>
    <s v="Platform w/Campaign Management"/>
    <x v="5"/>
    <x v="12"/>
    <x v="12"/>
    <x v="658"/>
    <n v="6003"/>
    <x v="20"/>
    <x v="21"/>
  </r>
  <r>
    <x v="2"/>
    <x v="7"/>
    <x v="13"/>
    <x v="660"/>
    <x v="2393"/>
    <s v="0014u00001xb09OAAQ"/>
    <x v="7054"/>
    <s v="Advertise"/>
    <s v="Advertise on QC1"/>
    <x v="5"/>
    <x v="83"/>
    <x v="88"/>
    <x v="658"/>
    <n v="8739"/>
    <x v="20"/>
    <x v="21"/>
  </r>
  <r>
    <x v="1"/>
    <x v="3"/>
    <x v="3"/>
    <x v="54"/>
    <x v="2394"/>
    <s v="0014u000022Q9tbAAC"/>
    <x v="7055"/>
    <s v="Advertise"/>
    <s v="Advertise on QC1"/>
    <x v="5"/>
    <x v="33"/>
    <x v="33"/>
    <x v="658"/>
    <n v="2545"/>
    <x v="20"/>
    <x v="21"/>
  </r>
  <r>
    <x v="1"/>
    <x v="3"/>
    <x v="3"/>
    <x v="54"/>
    <x v="97"/>
    <s v="0014u00001nut5WAAQ"/>
    <x v="7056"/>
    <s v="Advertise"/>
    <s v="Advertise on QC1"/>
    <x v="2"/>
    <x v="33"/>
    <x v="33"/>
    <x v="658"/>
    <n v="8080"/>
    <x v="20"/>
    <x v="21"/>
  </r>
  <r>
    <x v="0"/>
    <x v="4"/>
    <x v="5"/>
    <x v="163"/>
    <x v="1714"/>
    <s v="0014u00001vCVpvAAG"/>
    <x v="7057"/>
    <s v="Advertise"/>
    <s v="Advertise on QC2"/>
    <x v="2"/>
    <x v="5"/>
    <x v="48"/>
    <x v="658"/>
    <n v="7386"/>
    <x v="20"/>
    <x v="21"/>
  </r>
  <r>
    <x v="2"/>
    <x v="12"/>
    <x v="34"/>
    <x v="208"/>
    <x v="2395"/>
    <s v="0010g00001bcerFAAQ"/>
    <x v="7058"/>
    <s v="Platform"/>
    <s v="Platform"/>
    <x v="6"/>
    <x v="73"/>
    <x v="78"/>
    <x v="658"/>
    <n v="9302"/>
    <x v="20"/>
    <x v="21"/>
  </r>
  <r>
    <x v="2"/>
    <x v="11"/>
    <x v="17"/>
    <x v="1"/>
    <x v="19"/>
    <s v="0017000000SIU2zAAH"/>
    <x v="4298"/>
    <s v="Platform"/>
    <s v="Platform w/Campaign Management"/>
    <x v="2"/>
    <x v="17"/>
    <x v="19"/>
    <x v="658"/>
    <n v="1142"/>
    <x v="20"/>
    <x v="21"/>
  </r>
  <r>
    <x v="2"/>
    <x v="11"/>
    <x v="17"/>
    <x v="15"/>
    <x v="19"/>
    <s v="0017000000SIU2zAAH"/>
    <x v="7059"/>
    <s v="Platform"/>
    <s v="Platform w/Campaign Management"/>
    <x v="1"/>
    <x v="17"/>
    <x v="19"/>
    <x v="658"/>
    <n v="4165"/>
    <x v="20"/>
    <x v="21"/>
  </r>
  <r>
    <x v="2"/>
    <x v="11"/>
    <x v="17"/>
    <x v="15"/>
    <x v="2396"/>
    <s v="0014u00001xZ6W1AAK"/>
    <x v="7060"/>
    <s v="Platform"/>
    <s v="Platform w/Campaign Management"/>
    <x v="5"/>
    <x v="17"/>
    <x v="19"/>
    <x v="658"/>
    <n v="590"/>
    <x v="20"/>
    <x v="21"/>
  </r>
  <r>
    <x v="2"/>
    <x v="11"/>
    <x v="18"/>
    <x v="46"/>
    <x v="65"/>
    <s v="0017000000cUZF4AAO"/>
    <x v="7061"/>
    <s v="Platform"/>
    <s v="Platform w/Campaign Management"/>
    <x v="1"/>
    <x v="45"/>
    <x v="51"/>
    <x v="658"/>
    <n v="127"/>
    <x v="20"/>
    <x v="21"/>
  </r>
  <r>
    <x v="2"/>
    <x v="6"/>
    <x v="30"/>
    <x v="1"/>
    <x v="1900"/>
    <s v="0017000000avLgeAAE"/>
    <x v="5108"/>
    <s v="Advertise"/>
    <s v="Advertise on QC2"/>
    <x v="5"/>
    <x v="57"/>
    <x v="52"/>
    <x v="658"/>
    <n v="3943"/>
    <x v="20"/>
    <x v="21"/>
  </r>
  <r>
    <x v="0"/>
    <x v="0"/>
    <x v="0"/>
    <x v="1"/>
    <x v="2397"/>
    <s v="0014u00001tAMWSAA4"/>
    <x v="7062"/>
    <s v="Platform"/>
    <s v="Platform"/>
    <x v="6"/>
    <x v="0"/>
    <x v="0"/>
    <x v="659"/>
    <n v="2623"/>
    <x v="21"/>
    <x v="21"/>
  </r>
  <r>
    <x v="1"/>
    <x v="1"/>
    <x v="1"/>
    <x v="1"/>
    <x v="210"/>
    <s v="0014u00001nsYkjAAE"/>
    <x v="2676"/>
    <s v="Advertise"/>
    <s v="Advertise on QC2"/>
    <x v="2"/>
    <x v="1"/>
    <x v="27"/>
    <x v="659"/>
    <n v="2154"/>
    <x v="21"/>
    <x v="21"/>
  </r>
  <r>
    <x v="1"/>
    <x v="1"/>
    <x v="1"/>
    <x v="1"/>
    <x v="613"/>
    <s v="0014u000022Q9hxAAC"/>
    <x v="850"/>
    <s v="Advertise"/>
    <s v="Advertise on QC2"/>
    <x v="5"/>
    <x v="1"/>
    <x v="1"/>
    <x v="659"/>
    <n v="7539"/>
    <x v="21"/>
    <x v="21"/>
  </r>
  <r>
    <x v="1"/>
    <x v="1"/>
    <x v="1"/>
    <x v="91"/>
    <x v="154"/>
    <s v="0017000001PvzDDAAZ"/>
    <x v="7063"/>
    <s v="Advertise"/>
    <s v="Advertise on QC2"/>
    <x v="2"/>
    <x v="1"/>
    <x v="27"/>
    <x v="659"/>
    <n v="8022"/>
    <x v="21"/>
    <x v="21"/>
  </r>
  <r>
    <x v="1"/>
    <x v="1"/>
    <x v="12"/>
    <x v="60"/>
    <x v="174"/>
    <s v="0017000001R656TAAR"/>
    <x v="7064"/>
    <s v="Advertise"/>
    <s v="Advertise on QC2"/>
    <x v="1"/>
    <x v="54"/>
    <x v="12"/>
    <x v="659"/>
    <n v="9039"/>
    <x v="21"/>
    <x v="21"/>
  </r>
  <r>
    <x v="0"/>
    <x v="13"/>
    <x v="26"/>
    <x v="315"/>
    <x v="743"/>
    <s v="0010g00001i10hdAAA"/>
    <x v="7065"/>
    <s v="Advertise"/>
    <s v="Advertise on QC1"/>
    <x v="1"/>
    <x v="89"/>
    <x v="92"/>
    <x v="659"/>
    <n v="1457"/>
    <x v="21"/>
    <x v="21"/>
  </r>
  <r>
    <x v="0"/>
    <x v="2"/>
    <x v="2"/>
    <x v="130"/>
    <x v="884"/>
    <s v="0010g00001YrLswAAF"/>
    <x v="7066"/>
    <s v="Advertise"/>
    <s v="Advertise on QC1"/>
    <x v="1"/>
    <x v="2"/>
    <x v="2"/>
    <x v="659"/>
    <n v="781"/>
    <x v="21"/>
    <x v="21"/>
  </r>
  <r>
    <x v="0"/>
    <x v="2"/>
    <x v="2"/>
    <x v="61"/>
    <x v="2398"/>
    <s v="0014u000020aK7pAAE"/>
    <x v="0"/>
    <s v="Platform"/>
    <s v="Platform"/>
    <x v="0"/>
    <x v="38"/>
    <x v="61"/>
    <x v="659"/>
    <n v="4769"/>
    <x v="21"/>
    <x v="21"/>
  </r>
  <r>
    <x v="0"/>
    <x v="2"/>
    <x v="2"/>
    <x v="155"/>
    <x v="278"/>
    <s v="0017000001JOw0HAAT"/>
    <x v="7067"/>
    <s v="Advertise"/>
    <s v="Advertise on QC2"/>
    <x v="1"/>
    <x v="38"/>
    <x v="93"/>
    <x v="659"/>
    <n v="5941"/>
    <x v="21"/>
    <x v="21"/>
  </r>
  <r>
    <x v="1"/>
    <x v="3"/>
    <x v="3"/>
    <x v="661"/>
    <x v="2399"/>
    <s v="0014u00001ywLO6AAM"/>
    <x v="7068"/>
    <s v="Advertise"/>
    <s v="Performance Test IO"/>
    <x v="5"/>
    <x v="67"/>
    <x v="38"/>
    <x v="659"/>
    <n v="1986"/>
    <x v="21"/>
    <x v="21"/>
  </r>
  <r>
    <x v="0"/>
    <x v="4"/>
    <x v="29"/>
    <x v="4"/>
    <x v="152"/>
    <s v="0017000000vppVcAAI"/>
    <x v="4240"/>
    <s v="Platform"/>
    <s v="Platform"/>
    <x v="8"/>
    <x v="55"/>
    <x v="74"/>
    <x v="659"/>
    <n v="990"/>
    <x v="21"/>
    <x v="21"/>
  </r>
  <r>
    <x v="0"/>
    <x v="4"/>
    <x v="4"/>
    <x v="4"/>
    <x v="4"/>
    <s v="0014u00001wOyNqAAK"/>
    <x v="7069"/>
    <s v="Advertise"/>
    <s v="Advertise on QC1"/>
    <x v="2"/>
    <x v="4"/>
    <x v="4"/>
    <x v="659"/>
    <n v="2557"/>
    <x v="21"/>
    <x v="21"/>
  </r>
  <r>
    <x v="0"/>
    <x v="4"/>
    <x v="5"/>
    <x v="556"/>
    <x v="1804"/>
    <s v="0017000000vSfOiAAK"/>
    <x v="7070"/>
    <s v="Advertise"/>
    <s v="Advertise on QC1"/>
    <x v="2"/>
    <x v="5"/>
    <x v="18"/>
    <x v="659"/>
    <n v="1775"/>
    <x v="21"/>
    <x v="21"/>
  </r>
  <r>
    <x v="2"/>
    <x v="12"/>
    <x v="23"/>
    <x v="224"/>
    <x v="493"/>
    <s v="0017000000auVnGAAU"/>
    <x v="7071"/>
    <s v="Advertise"/>
    <s v="Advertise on QC1"/>
    <x v="1"/>
    <x v="59"/>
    <x v="68"/>
    <x v="659"/>
    <n v="7848"/>
    <x v="21"/>
    <x v="21"/>
  </r>
  <r>
    <x v="2"/>
    <x v="5"/>
    <x v="19"/>
    <x v="7"/>
    <x v="163"/>
    <s v="0017000000WVbN0AAL"/>
    <x v="7072"/>
    <s v="Advertise"/>
    <s v="Advertise on QC1"/>
    <x v="1"/>
    <x v="72"/>
    <x v="77"/>
    <x v="659"/>
    <n v="2923"/>
    <x v="21"/>
    <x v="21"/>
  </r>
  <r>
    <x v="2"/>
    <x v="6"/>
    <x v="8"/>
    <x v="43"/>
    <x v="2400"/>
    <s v="0014u000022P3x9AAC"/>
    <x v="7073"/>
    <s v="Advertise"/>
    <s v="Advertise on QC1"/>
    <x v="2"/>
    <x v="39"/>
    <x v="45"/>
    <x v="659"/>
    <n v="5906"/>
    <x v="21"/>
    <x v="21"/>
  </r>
  <r>
    <x v="2"/>
    <x v="6"/>
    <x v="9"/>
    <x v="9"/>
    <x v="2401"/>
    <s v="0010g00001dwo2IAAQ"/>
    <x v="7074"/>
    <s v="Advertise"/>
    <s v="Advertise on QC1"/>
    <x v="1"/>
    <x v="9"/>
    <x v="85"/>
    <x v="659"/>
    <n v="5182"/>
    <x v="21"/>
    <x v="21"/>
  </r>
  <r>
    <x v="1"/>
    <x v="1"/>
    <x v="11"/>
    <x v="11"/>
    <x v="1372"/>
    <s v="0014u00001ytLKVAA2"/>
    <x v="7075"/>
    <s v="Advertise"/>
    <s v="Advertise on QC1"/>
    <x v="2"/>
    <x v="11"/>
    <x v="11"/>
    <x v="660"/>
    <n v="9984"/>
    <x v="22"/>
    <x v="21"/>
  </r>
  <r>
    <x v="1"/>
    <x v="1"/>
    <x v="12"/>
    <x v="662"/>
    <x v="2402"/>
    <s v="0017000001WwndCAAR"/>
    <x v="7076"/>
    <s v="Advertise"/>
    <s v="Advertise on QC1"/>
    <x v="2"/>
    <x v="54"/>
    <x v="12"/>
    <x v="660"/>
    <n v="7105"/>
    <x v="22"/>
    <x v="21"/>
  </r>
  <r>
    <x v="0"/>
    <x v="8"/>
    <x v="14"/>
    <x v="7"/>
    <x v="2403"/>
    <s v="0014u00001xYxJBAA0"/>
    <x v="7077"/>
    <s v="Advertise"/>
    <s v="Advertise on QC1"/>
    <x v="5"/>
    <x v="14"/>
    <x v="14"/>
    <x v="660"/>
    <n v="9048"/>
    <x v="22"/>
    <x v="21"/>
  </r>
  <r>
    <x v="0"/>
    <x v="2"/>
    <x v="2"/>
    <x v="1"/>
    <x v="284"/>
    <s v="0017000001Lvy3IAAR"/>
    <x v="7078"/>
    <s v="Advertise"/>
    <s v="Advertise on QC2"/>
    <x v="1"/>
    <x v="38"/>
    <x v="53"/>
    <x v="660"/>
    <n v="5104"/>
    <x v="22"/>
    <x v="21"/>
  </r>
  <r>
    <x v="0"/>
    <x v="2"/>
    <x v="2"/>
    <x v="50"/>
    <x v="400"/>
    <s v="0014u00001wOxTYAA0"/>
    <x v="7079"/>
    <s v="Advertise"/>
    <s v="Advertise on QC2"/>
    <x v="1"/>
    <x v="38"/>
    <x v="53"/>
    <x v="660"/>
    <n v="806"/>
    <x v="22"/>
    <x v="21"/>
  </r>
  <r>
    <x v="0"/>
    <x v="9"/>
    <x v="15"/>
    <x v="7"/>
    <x v="2404"/>
    <s v="0010g00001dx7H4AAI"/>
    <x v="7080"/>
    <s v="Advertise"/>
    <s v="Advertise on QC1"/>
    <x v="1"/>
    <x v="15"/>
    <x v="94"/>
    <x v="660"/>
    <n v="9552"/>
    <x v="22"/>
    <x v="21"/>
  </r>
  <r>
    <x v="0"/>
    <x v="10"/>
    <x v="16"/>
    <x v="52"/>
    <x v="2405"/>
    <s v="0014u00001wROSEAA4"/>
    <x v="7081"/>
    <s v="Platform"/>
    <s v="Platform"/>
    <x v="6"/>
    <x v="48"/>
    <x v="55"/>
    <x v="660"/>
    <n v="4030"/>
    <x v="22"/>
    <x v="21"/>
  </r>
  <r>
    <x v="0"/>
    <x v="4"/>
    <x v="5"/>
    <x v="34"/>
    <x v="1768"/>
    <s v="0014u000020bpy9AAA"/>
    <x v="7082"/>
    <s v="Platform"/>
    <s v="Platform"/>
    <x v="6"/>
    <x v="34"/>
    <x v="39"/>
    <x v="660"/>
    <n v="3833"/>
    <x v="22"/>
    <x v="21"/>
  </r>
  <r>
    <x v="0"/>
    <x v="4"/>
    <x v="5"/>
    <x v="176"/>
    <x v="336"/>
    <s v="00170000012XkxhAAC"/>
    <x v="7083"/>
    <s v="Advertise"/>
    <s v="Advertise on QC1"/>
    <x v="1"/>
    <x v="34"/>
    <x v="18"/>
    <x v="660"/>
    <n v="5204"/>
    <x v="22"/>
    <x v="21"/>
  </r>
  <r>
    <x v="2"/>
    <x v="12"/>
    <x v="28"/>
    <x v="45"/>
    <x v="368"/>
    <s v="0010g00001cp8QiAAI"/>
    <x v="7084"/>
    <s v="Advertise"/>
    <s v="Advertise on QC1"/>
    <x v="2"/>
    <x v="43"/>
    <x v="49"/>
    <x v="660"/>
    <n v="7433"/>
    <x v="22"/>
    <x v="21"/>
  </r>
  <r>
    <x v="2"/>
    <x v="11"/>
    <x v="17"/>
    <x v="430"/>
    <x v="2396"/>
    <s v="0014u00001xZ6W1AAK"/>
    <x v="7085"/>
    <s v="Platform"/>
    <s v="Platform w/Campaign Management"/>
    <x v="6"/>
    <x v="17"/>
    <x v="19"/>
    <x v="660"/>
    <n v="746"/>
    <x v="22"/>
    <x v="21"/>
  </r>
  <r>
    <x v="2"/>
    <x v="11"/>
    <x v="18"/>
    <x v="7"/>
    <x v="625"/>
    <s v="0017000000c2g3DAAQ"/>
    <x v="7086"/>
    <s v="Advertise"/>
    <s v="Advertise on QC1"/>
    <x v="1"/>
    <x v="19"/>
    <x v="21"/>
    <x v="660"/>
    <n v="5451"/>
    <x v="22"/>
    <x v="21"/>
  </r>
  <r>
    <x v="2"/>
    <x v="6"/>
    <x v="9"/>
    <x v="349"/>
    <x v="853"/>
    <s v="0014u00001p6XszAAE"/>
    <x v="7087"/>
    <s v="Advertise"/>
    <s v="Advertise on QC1"/>
    <x v="1"/>
    <x v="9"/>
    <x v="45"/>
    <x v="660"/>
    <n v="7158"/>
    <x v="22"/>
    <x v="21"/>
  </r>
  <r>
    <x v="2"/>
    <x v="6"/>
    <x v="24"/>
    <x v="189"/>
    <x v="1220"/>
    <s v="0010g00001kPz58AAC"/>
    <x v="7088"/>
    <s v="Advertise"/>
    <s v="Advertise on QC1"/>
    <x v="5"/>
    <x v="81"/>
    <x v="85"/>
    <x v="660"/>
    <n v="139"/>
    <x v="22"/>
    <x v="21"/>
  </r>
  <r>
    <x v="0"/>
    <x v="0"/>
    <x v="0"/>
    <x v="7"/>
    <x v="1271"/>
    <s v="0010g00001cqZrCAAU"/>
    <x v="7089"/>
    <s v="Advertise"/>
    <s v="Advertise on QC1"/>
    <x v="1"/>
    <x v="0"/>
    <x v="73"/>
    <x v="661"/>
    <n v="9975"/>
    <x v="23"/>
    <x v="21"/>
  </r>
  <r>
    <x v="0"/>
    <x v="0"/>
    <x v="10"/>
    <x v="19"/>
    <x v="342"/>
    <s v="00170000012qySaAAI"/>
    <x v="7090"/>
    <s v="Advertise"/>
    <s v="Advertise on QC1"/>
    <x v="2"/>
    <x v="10"/>
    <x v="26"/>
    <x v="661"/>
    <n v="6189"/>
    <x v="23"/>
    <x v="21"/>
  </r>
  <r>
    <x v="1"/>
    <x v="1"/>
    <x v="1"/>
    <x v="256"/>
    <x v="1078"/>
    <s v="0010g00001bennFAAQ"/>
    <x v="7091"/>
    <s v="Advertise"/>
    <s v="Advertise on QC1"/>
    <x v="1"/>
    <x v="36"/>
    <x v="41"/>
    <x v="661"/>
    <n v="7631"/>
    <x v="23"/>
    <x v="21"/>
  </r>
  <r>
    <x v="2"/>
    <x v="7"/>
    <x v="22"/>
    <x v="1"/>
    <x v="891"/>
    <s v="0017000000chIWjAAM"/>
    <x v="7092"/>
    <s v="Advertise"/>
    <s v="Advertise on QC2"/>
    <x v="1"/>
    <x v="28"/>
    <x v="88"/>
    <x v="661"/>
    <n v="794"/>
    <x v="23"/>
    <x v="21"/>
  </r>
  <r>
    <x v="0"/>
    <x v="13"/>
    <x v="26"/>
    <x v="1"/>
    <x v="485"/>
    <s v="0017000001PujTqAAJ"/>
    <x v="7093"/>
    <s v="Advertise"/>
    <s v="Advertise on QC2"/>
    <x v="1"/>
    <x v="37"/>
    <x v="42"/>
    <x v="661"/>
    <n v="4247"/>
    <x v="23"/>
    <x v="21"/>
  </r>
  <r>
    <x v="0"/>
    <x v="8"/>
    <x v="14"/>
    <x v="625"/>
    <x v="2167"/>
    <s v="0014u00001xZ7fdAAC"/>
    <x v="7094"/>
    <s v="Platform"/>
    <s v="Platform w/Campaign Management"/>
    <x v="2"/>
    <x v="14"/>
    <x v="75"/>
    <x v="661"/>
    <n v="451"/>
    <x v="23"/>
    <x v="21"/>
  </r>
  <r>
    <x v="0"/>
    <x v="2"/>
    <x v="2"/>
    <x v="1"/>
    <x v="1941"/>
    <s v="0017000001LuQg0AAF"/>
    <x v="0"/>
    <s v="Advertise"/>
    <s v="Advertise on QC2"/>
    <x v="0"/>
    <x v="46"/>
    <x v="61"/>
    <x v="661"/>
    <n v="4555"/>
    <x v="23"/>
    <x v="21"/>
  </r>
  <r>
    <x v="0"/>
    <x v="2"/>
    <x v="2"/>
    <x v="88"/>
    <x v="149"/>
    <s v="0010g00001dvdPSAAY"/>
    <x v="7095"/>
    <s v="Advertise"/>
    <s v="Advertise on QC1"/>
    <x v="1"/>
    <x v="46"/>
    <x v="53"/>
    <x v="661"/>
    <n v="3490"/>
    <x v="23"/>
    <x v="21"/>
  </r>
  <r>
    <x v="0"/>
    <x v="9"/>
    <x v="15"/>
    <x v="145"/>
    <x v="2406"/>
    <s v="0014u000021UElVAAW"/>
    <x v="0"/>
    <s v="Platform"/>
    <s v="Platform"/>
    <x v="0"/>
    <x v="15"/>
    <x v="76"/>
    <x v="661"/>
    <n v="5584"/>
    <x v="23"/>
    <x v="21"/>
  </r>
  <r>
    <x v="0"/>
    <x v="9"/>
    <x v="15"/>
    <x v="422"/>
    <x v="1127"/>
    <s v="0014u00001p5WKYAA2"/>
    <x v="7096"/>
    <s v="Advertise"/>
    <s v="Advertise on QC1"/>
    <x v="1"/>
    <x v="71"/>
    <x v="94"/>
    <x v="661"/>
    <n v="9233"/>
    <x v="23"/>
    <x v="21"/>
  </r>
  <r>
    <x v="0"/>
    <x v="4"/>
    <x v="6"/>
    <x v="1"/>
    <x v="2407"/>
    <s v="0014u00001p74JrAAI"/>
    <x v="7097"/>
    <s v="Advertise"/>
    <s v="Advertise on QC2"/>
    <x v="5"/>
    <x v="6"/>
    <x v="44"/>
    <x v="661"/>
    <n v="9488"/>
    <x v="23"/>
    <x v="21"/>
  </r>
  <r>
    <x v="0"/>
    <x v="4"/>
    <x v="6"/>
    <x v="42"/>
    <x v="522"/>
    <s v="0017000001WCmcIAAT"/>
    <x v="4521"/>
    <s v="Advertise"/>
    <s v="Advertise on QC2"/>
    <x v="1"/>
    <x v="6"/>
    <x v="44"/>
    <x v="661"/>
    <n v="4218"/>
    <x v="23"/>
    <x v="21"/>
  </r>
  <r>
    <x v="0"/>
    <x v="4"/>
    <x v="25"/>
    <x v="1"/>
    <x v="328"/>
    <s v="0017000000ts6jNAAQ"/>
    <x v="7098"/>
    <s v="Platform"/>
    <s v="Platform"/>
    <x v="6"/>
    <x v="50"/>
    <x v="6"/>
    <x v="661"/>
    <n v="4587"/>
    <x v="23"/>
    <x v="21"/>
  </r>
  <r>
    <x v="2"/>
    <x v="11"/>
    <x v="17"/>
    <x v="1"/>
    <x v="19"/>
    <s v="0017000000SIU2zAAH"/>
    <x v="3198"/>
    <s v="Platform"/>
    <s v="Platform w/Campaign Management"/>
    <x v="2"/>
    <x v="17"/>
    <x v="19"/>
    <x v="661"/>
    <n v="2982"/>
    <x v="23"/>
    <x v="21"/>
  </r>
  <r>
    <x v="2"/>
    <x v="11"/>
    <x v="17"/>
    <x v="547"/>
    <x v="1510"/>
    <s v="0017000000bTzCtAAK"/>
    <x v="7099"/>
    <s v="Advertise"/>
    <s v="Advertise on QC1"/>
    <x v="1"/>
    <x v="47"/>
    <x v="111"/>
    <x v="661"/>
    <n v="4896"/>
    <x v="23"/>
    <x v="21"/>
  </r>
  <r>
    <x v="2"/>
    <x v="11"/>
    <x v="18"/>
    <x v="1"/>
    <x v="1147"/>
    <s v="0017000001B47VKAAZ"/>
    <x v="4131"/>
    <s v="Advertise"/>
    <s v="Advertise on QC2"/>
    <x v="5"/>
    <x v="18"/>
    <x v="83"/>
    <x v="661"/>
    <n v="8620"/>
    <x v="23"/>
    <x v="21"/>
  </r>
  <r>
    <x v="2"/>
    <x v="5"/>
    <x v="7"/>
    <x v="7"/>
    <x v="7"/>
    <s v="0017000000asbAGAAY"/>
    <x v="7100"/>
    <s v="Advertise"/>
    <s v="Advertise on QC1"/>
    <x v="1"/>
    <x v="7"/>
    <x v="81"/>
    <x v="661"/>
    <n v="3021"/>
    <x v="23"/>
    <x v="21"/>
  </r>
  <r>
    <x v="2"/>
    <x v="5"/>
    <x v="7"/>
    <x v="7"/>
    <x v="7"/>
    <s v="0017000000asbAGAAY"/>
    <x v="7101"/>
    <s v="Advertise"/>
    <s v="Advertise on QC1"/>
    <x v="1"/>
    <x v="7"/>
    <x v="7"/>
    <x v="661"/>
    <n v="9614"/>
    <x v="23"/>
    <x v="21"/>
  </r>
  <r>
    <x v="2"/>
    <x v="5"/>
    <x v="7"/>
    <x v="7"/>
    <x v="7"/>
    <s v="0017000000asbAGAAY"/>
    <x v="7102"/>
    <s v="Advertise"/>
    <s v="Advertise on QC1"/>
    <x v="1"/>
    <x v="7"/>
    <x v="7"/>
    <x v="661"/>
    <n v="2437"/>
    <x v="23"/>
    <x v="21"/>
  </r>
  <r>
    <x v="2"/>
    <x v="5"/>
    <x v="19"/>
    <x v="245"/>
    <x v="548"/>
    <s v="0010g00001bd38EAAQ"/>
    <x v="7103"/>
    <s v="Advertise"/>
    <s v="Advertise on QC1"/>
    <x v="1"/>
    <x v="63"/>
    <x v="100"/>
    <x v="661"/>
    <n v="4279"/>
    <x v="23"/>
    <x v="21"/>
  </r>
  <r>
    <x v="2"/>
    <x v="6"/>
    <x v="8"/>
    <x v="7"/>
    <x v="2408"/>
    <s v="0014u00001ywmgPAAQ"/>
    <x v="7104"/>
    <s v="Advertise"/>
    <s v="Advertise on QC1"/>
    <x v="5"/>
    <x v="27"/>
    <x v="45"/>
    <x v="661"/>
    <n v="5302"/>
    <x v="23"/>
    <x v="21"/>
  </r>
  <r>
    <x v="2"/>
    <x v="6"/>
    <x v="8"/>
    <x v="514"/>
    <x v="1556"/>
    <s v="0017000001ETdhvAAD"/>
    <x v="7105"/>
    <s v="Advertise"/>
    <s v="Advertise on QC1"/>
    <x v="5"/>
    <x v="87"/>
    <x v="45"/>
    <x v="661"/>
    <n v="5305"/>
    <x v="23"/>
    <x v="21"/>
  </r>
  <r>
    <x v="2"/>
    <x v="6"/>
    <x v="30"/>
    <x v="7"/>
    <x v="2409"/>
    <s v="0017000000jzmfpAAA"/>
    <x v="7106"/>
    <s v="Advertise"/>
    <s v="Advertise on QC1"/>
    <x v="5"/>
    <x v="57"/>
    <x v="52"/>
    <x v="661"/>
    <n v="1611"/>
    <x v="23"/>
    <x v="21"/>
  </r>
  <r>
    <x v="2"/>
    <x v="6"/>
    <x v="30"/>
    <x v="78"/>
    <x v="123"/>
    <s v="0017000001PwO7qAAF"/>
    <x v="7107"/>
    <s v="Advertise"/>
    <s v="Advertise on QC2"/>
    <x v="2"/>
    <x v="60"/>
    <x v="52"/>
    <x v="661"/>
    <n v="3063"/>
    <x v="23"/>
    <x v="21"/>
  </r>
  <r>
    <x v="2"/>
    <x v="6"/>
    <x v="30"/>
    <x v="79"/>
    <x v="448"/>
    <s v="0017000001D73wrAAB"/>
    <x v="7108"/>
    <s v="Advertise"/>
    <s v="Advertise on QC1"/>
    <x v="1"/>
    <x v="61"/>
    <x v="9"/>
    <x v="661"/>
    <n v="4967"/>
    <x v="23"/>
    <x v="21"/>
  </r>
  <r>
    <x v="1"/>
    <x v="1"/>
    <x v="1"/>
    <x v="72"/>
    <x v="312"/>
    <s v="0014u00001yuAT5AAM"/>
    <x v="7109"/>
    <s v="Advertise"/>
    <s v="Advertise on QC2"/>
    <x v="2"/>
    <x v="1"/>
    <x v="11"/>
    <x v="662"/>
    <n v="6188"/>
    <x v="24"/>
    <x v="21"/>
  </r>
  <r>
    <x v="1"/>
    <x v="1"/>
    <x v="11"/>
    <x v="11"/>
    <x v="526"/>
    <s v="0014u00001wNrRVAA0"/>
    <x v="7110"/>
    <s v="Advertise"/>
    <s v="Advertise on QC1"/>
    <x v="1"/>
    <x v="11"/>
    <x v="11"/>
    <x v="662"/>
    <n v="1869"/>
    <x v="24"/>
    <x v="21"/>
  </r>
  <r>
    <x v="0"/>
    <x v="4"/>
    <x v="4"/>
    <x v="4"/>
    <x v="879"/>
    <s v="00170000012pZoWAAU"/>
    <x v="7111"/>
    <s v="Advertise"/>
    <s v="Advertise on QC1"/>
    <x v="2"/>
    <x v="76"/>
    <x v="4"/>
    <x v="662"/>
    <n v="8255"/>
    <x v="24"/>
    <x v="21"/>
  </r>
  <r>
    <x v="0"/>
    <x v="4"/>
    <x v="25"/>
    <x v="7"/>
    <x v="2410"/>
    <s v="0014u00001nuHdlAAE"/>
    <x v="7112"/>
    <s v="Advertise"/>
    <s v="Advertise on QC1"/>
    <x v="5"/>
    <x v="50"/>
    <x v="6"/>
    <x v="662"/>
    <n v="8862"/>
    <x v="24"/>
    <x v="21"/>
  </r>
  <r>
    <x v="2"/>
    <x v="12"/>
    <x v="23"/>
    <x v="7"/>
    <x v="463"/>
    <s v="0017000001SHgWCAA1"/>
    <x v="7113"/>
    <s v="Advertise"/>
    <s v="Advertise on QC1"/>
    <x v="2"/>
    <x v="59"/>
    <x v="100"/>
    <x v="662"/>
    <n v="8636"/>
    <x v="24"/>
    <x v="21"/>
  </r>
  <r>
    <x v="0"/>
    <x v="0"/>
    <x v="10"/>
    <x v="7"/>
    <x v="26"/>
    <s v="0017000000vodiNAAQ"/>
    <x v="7114"/>
    <s v="Advertise"/>
    <s v="Advertise on QC1"/>
    <x v="1"/>
    <x v="24"/>
    <x v="25"/>
    <x v="663"/>
    <n v="7143"/>
    <x v="25"/>
    <x v="21"/>
  </r>
  <r>
    <x v="1"/>
    <x v="1"/>
    <x v="11"/>
    <x v="92"/>
    <x v="155"/>
    <s v="0017000001TcqgLAAR"/>
    <x v="7115"/>
    <s v="Advertise"/>
    <s v="Advertise on QC1"/>
    <x v="1"/>
    <x v="11"/>
    <x v="11"/>
    <x v="663"/>
    <n v="1035"/>
    <x v="25"/>
    <x v="21"/>
  </r>
  <r>
    <x v="0"/>
    <x v="13"/>
    <x v="26"/>
    <x v="39"/>
    <x v="52"/>
    <s v="0014u00001vDDI2AAO"/>
    <x v="7116"/>
    <s v="Advertise"/>
    <s v="Advertise on QC1"/>
    <x v="2"/>
    <x v="37"/>
    <x v="42"/>
    <x v="663"/>
    <n v="3536"/>
    <x v="25"/>
    <x v="21"/>
  </r>
  <r>
    <x v="0"/>
    <x v="2"/>
    <x v="2"/>
    <x v="192"/>
    <x v="2411"/>
    <s v="0014u00001wRZ3mAAG"/>
    <x v="0"/>
    <s v="Platform"/>
    <s v="Platform"/>
    <x v="0"/>
    <x v="46"/>
    <x v="61"/>
    <x v="663"/>
    <n v="9888"/>
    <x v="25"/>
    <x v="21"/>
  </r>
  <r>
    <x v="1"/>
    <x v="3"/>
    <x v="3"/>
    <x v="252"/>
    <x v="2412"/>
    <s v="NA"/>
    <x v="0"/>
    <s v="Platform"/>
    <s v="Platform"/>
    <x v="0"/>
    <x v="67"/>
    <x v="79"/>
    <x v="663"/>
    <n v="4804"/>
    <x v="25"/>
    <x v="21"/>
  </r>
  <r>
    <x v="0"/>
    <x v="9"/>
    <x v="15"/>
    <x v="97"/>
    <x v="159"/>
    <s v="0010g00001ZoE3lAAF"/>
    <x v="7117"/>
    <s v="Advertise"/>
    <s v="Advertise on QC2"/>
    <x v="2"/>
    <x v="15"/>
    <x v="29"/>
    <x v="663"/>
    <n v="7843"/>
    <x v="25"/>
    <x v="21"/>
  </r>
  <r>
    <x v="0"/>
    <x v="4"/>
    <x v="29"/>
    <x v="1"/>
    <x v="1219"/>
    <s v="0014u00001t9R0SAAU"/>
    <x v="7118"/>
    <s v="Platform"/>
    <s v="Platform"/>
    <x v="6"/>
    <x v="55"/>
    <x v="56"/>
    <x v="663"/>
    <n v="6962"/>
    <x v="25"/>
    <x v="21"/>
  </r>
  <r>
    <x v="0"/>
    <x v="4"/>
    <x v="4"/>
    <x v="1"/>
    <x v="669"/>
    <s v="0010g00001YsNlcAAF"/>
    <x v="3395"/>
    <s v="Platform"/>
    <s v="Platform w/Campaign Management"/>
    <x v="2"/>
    <x v="76"/>
    <x v="98"/>
    <x v="663"/>
    <n v="6791"/>
    <x v="25"/>
    <x v="21"/>
  </r>
  <r>
    <x v="0"/>
    <x v="4"/>
    <x v="27"/>
    <x v="74"/>
    <x v="1323"/>
    <s v="0017000000o9X5YAAU"/>
    <x v="7119"/>
    <s v="Advertise"/>
    <s v="Advertise on QC1"/>
    <x v="1"/>
    <x v="41"/>
    <x v="48"/>
    <x v="663"/>
    <n v="2184"/>
    <x v="25"/>
    <x v="21"/>
  </r>
  <r>
    <x v="2"/>
    <x v="12"/>
    <x v="23"/>
    <x v="177"/>
    <x v="337"/>
    <s v="0017000000WUpuyAAD"/>
    <x v="7120"/>
    <s v="Advertise"/>
    <s v="Advertise on QC1"/>
    <x v="1"/>
    <x v="80"/>
    <x v="96"/>
    <x v="663"/>
    <n v="7150"/>
    <x v="25"/>
    <x v="21"/>
  </r>
  <r>
    <x v="2"/>
    <x v="6"/>
    <x v="8"/>
    <x v="43"/>
    <x v="1021"/>
    <s v="0010g00001gPKrPAAW"/>
    <x v="7121"/>
    <s v="Advertise"/>
    <s v="Advertise on QC1"/>
    <x v="1"/>
    <x v="39"/>
    <x v="45"/>
    <x v="663"/>
    <n v="720"/>
    <x v="25"/>
    <x v="21"/>
  </r>
  <r>
    <x v="2"/>
    <x v="6"/>
    <x v="9"/>
    <x v="9"/>
    <x v="732"/>
    <s v="00170000018Q034AAC"/>
    <x v="7122"/>
    <s v="Advertise"/>
    <s v="Advertise on QC1"/>
    <x v="3"/>
    <x v="9"/>
    <x v="9"/>
    <x v="663"/>
    <n v="2046"/>
    <x v="25"/>
    <x v="21"/>
  </r>
  <r>
    <x v="0"/>
    <x v="0"/>
    <x v="10"/>
    <x v="135"/>
    <x v="321"/>
    <s v="0014u00001tATIfAAO"/>
    <x v="7123"/>
    <s v="Advertise"/>
    <s v="Advertise on QC1"/>
    <x v="1"/>
    <x v="25"/>
    <x v="25"/>
    <x v="664"/>
    <n v="3419"/>
    <x v="26"/>
    <x v="21"/>
  </r>
  <r>
    <x v="1"/>
    <x v="1"/>
    <x v="11"/>
    <x v="11"/>
    <x v="443"/>
    <s v="0014u00001wPnuYAAS"/>
    <x v="7124"/>
    <s v="Advertise"/>
    <s v="Advertise on QC1"/>
    <x v="1"/>
    <x v="11"/>
    <x v="11"/>
    <x v="664"/>
    <n v="5207"/>
    <x v="26"/>
    <x v="21"/>
  </r>
  <r>
    <x v="1"/>
    <x v="1"/>
    <x v="11"/>
    <x v="92"/>
    <x v="214"/>
    <s v="0010g00001i00uxAAA"/>
    <x v="7125"/>
    <s v="Advertise"/>
    <s v="Advertise on QC1"/>
    <x v="1"/>
    <x v="11"/>
    <x v="11"/>
    <x v="664"/>
    <n v="7752"/>
    <x v="26"/>
    <x v="21"/>
  </r>
  <r>
    <x v="0"/>
    <x v="13"/>
    <x v="26"/>
    <x v="295"/>
    <x v="1120"/>
    <s v="001700000127pKQAAY"/>
    <x v="7126"/>
    <s v="Platform"/>
    <s v="Platform"/>
    <x v="4"/>
    <x v="89"/>
    <x v="94"/>
    <x v="664"/>
    <n v="3651"/>
    <x v="26"/>
    <x v="21"/>
  </r>
  <r>
    <x v="0"/>
    <x v="13"/>
    <x v="26"/>
    <x v="457"/>
    <x v="2306"/>
    <s v="0017000000wJuxYAAS"/>
    <x v="7127"/>
    <s v="Platform"/>
    <s v="Platform"/>
    <x v="6"/>
    <x v="37"/>
    <x v="42"/>
    <x v="664"/>
    <n v="1977"/>
    <x v="26"/>
    <x v="21"/>
  </r>
  <r>
    <x v="0"/>
    <x v="2"/>
    <x v="2"/>
    <x v="61"/>
    <x v="2413"/>
    <s v="0014u000020aW9HAAU"/>
    <x v="0"/>
    <s v="Platform"/>
    <s v="Platform"/>
    <x v="0"/>
    <x v="38"/>
    <x v="61"/>
    <x v="664"/>
    <n v="8979"/>
    <x v="26"/>
    <x v="21"/>
  </r>
  <r>
    <x v="0"/>
    <x v="4"/>
    <x v="29"/>
    <x v="1"/>
    <x v="2414"/>
    <s v="0014u000022RF29AAG"/>
    <x v="0"/>
    <s v="Platform"/>
    <s v="Platform"/>
    <x v="0"/>
    <x v="55"/>
    <x v="56"/>
    <x v="664"/>
    <n v="3160"/>
    <x v="26"/>
    <x v="21"/>
  </r>
  <r>
    <x v="2"/>
    <x v="11"/>
    <x v="18"/>
    <x v="7"/>
    <x v="121"/>
    <s v="0017000000kOfiEAAS"/>
    <x v="7128"/>
    <s v="Advertise"/>
    <s v="Advertise on QC1"/>
    <x v="2"/>
    <x v="18"/>
    <x v="20"/>
    <x v="664"/>
    <n v="3215"/>
    <x v="26"/>
    <x v="21"/>
  </r>
  <r>
    <x v="2"/>
    <x v="11"/>
    <x v="18"/>
    <x v="1"/>
    <x v="2415"/>
    <s v="0017000000ofueaAAA"/>
    <x v="7129"/>
    <s v="Advertise"/>
    <s v="Advertise on QC2"/>
    <x v="2"/>
    <x v="18"/>
    <x v="20"/>
    <x v="664"/>
    <n v="909"/>
    <x v="26"/>
    <x v="21"/>
  </r>
  <r>
    <x v="2"/>
    <x v="11"/>
    <x v="18"/>
    <x v="133"/>
    <x v="1495"/>
    <s v="0017000000lNSSDAA4"/>
    <x v="7130"/>
    <s v="Platform"/>
    <s v="Platform"/>
    <x v="6"/>
    <x v="18"/>
    <x v="50"/>
    <x v="664"/>
    <n v="6572"/>
    <x v="26"/>
    <x v="21"/>
  </r>
  <r>
    <x v="2"/>
    <x v="14"/>
    <x v="33"/>
    <x v="270"/>
    <x v="600"/>
    <s v="0010g00001ZpWCQAA3"/>
    <x v="7131"/>
    <s v="Advertise"/>
    <s v="Advertise on QC1"/>
    <x v="1"/>
    <x v="64"/>
    <x v="68"/>
    <x v="664"/>
    <n v="1245"/>
    <x v="26"/>
    <x v="21"/>
  </r>
  <r>
    <x v="0"/>
    <x v="0"/>
    <x v="0"/>
    <x v="85"/>
    <x v="2416"/>
    <s v="NA"/>
    <x v="0"/>
    <s v="Platform"/>
    <s v="Platform"/>
    <x v="0"/>
    <x v="66"/>
    <x v="72"/>
    <x v="665"/>
    <n v="1043"/>
    <x v="27"/>
    <x v="21"/>
  </r>
  <r>
    <x v="2"/>
    <x v="7"/>
    <x v="22"/>
    <x v="62"/>
    <x v="2320"/>
    <s v="0017000000yg7zTAAQ"/>
    <x v="7132"/>
    <s v="Advertise"/>
    <s v="Advertise on QC1"/>
    <x v="1"/>
    <x v="28"/>
    <x v="64"/>
    <x v="665"/>
    <n v="3687"/>
    <x v="27"/>
    <x v="21"/>
  </r>
  <r>
    <x v="0"/>
    <x v="2"/>
    <x v="2"/>
    <x v="218"/>
    <x v="476"/>
    <s v="0017000001TdlPYAAZ"/>
    <x v="7133"/>
    <s v="Advertise"/>
    <s v="Advertise on QC1"/>
    <x v="1"/>
    <x v="46"/>
    <x v="53"/>
    <x v="665"/>
    <n v="248"/>
    <x v="27"/>
    <x v="21"/>
  </r>
  <r>
    <x v="0"/>
    <x v="4"/>
    <x v="5"/>
    <x v="41"/>
    <x v="1301"/>
    <s v="0010g00001gutVJAAY"/>
    <x v="7134"/>
    <s v="Advertise"/>
    <s v="Advertise on QC1"/>
    <x v="5"/>
    <x v="34"/>
    <x v="63"/>
    <x v="665"/>
    <n v="1023"/>
    <x v="27"/>
    <x v="21"/>
  </r>
  <r>
    <x v="2"/>
    <x v="12"/>
    <x v="23"/>
    <x v="7"/>
    <x v="2417"/>
    <s v="0017000001PwCGIAA3"/>
    <x v="7135"/>
    <s v="Advertise"/>
    <s v="Advertise on QC1"/>
    <x v="5"/>
    <x v="91"/>
    <x v="104"/>
    <x v="665"/>
    <n v="8839"/>
    <x v="27"/>
    <x v="21"/>
  </r>
  <r>
    <x v="2"/>
    <x v="5"/>
    <x v="19"/>
    <x v="1"/>
    <x v="163"/>
    <s v="0017000000WVbN0AAL"/>
    <x v="7136"/>
    <s v="Advertise"/>
    <s v="Advertise on QC2"/>
    <x v="2"/>
    <x v="72"/>
    <x v="70"/>
    <x v="665"/>
    <n v="2370"/>
    <x v="27"/>
    <x v="21"/>
  </r>
  <r>
    <x v="2"/>
    <x v="6"/>
    <x v="9"/>
    <x v="106"/>
    <x v="170"/>
    <s v="0017000000ojCwtAAE"/>
    <x v="7137"/>
    <s v="Advertise"/>
    <s v="Advertise on QC1"/>
    <x v="1"/>
    <x v="9"/>
    <x v="45"/>
    <x v="665"/>
    <n v="8906"/>
    <x v="27"/>
    <x v="21"/>
  </r>
  <r>
    <x v="1"/>
    <x v="1"/>
    <x v="1"/>
    <x v="484"/>
    <x v="2418"/>
    <s v="0017000001D8hwvAAB"/>
    <x v="7138"/>
    <s v="Advertise"/>
    <s v="Advertise on QC2"/>
    <x v="3"/>
    <x v="1"/>
    <x v="27"/>
    <x v="666"/>
    <n v="1234"/>
    <x v="28"/>
    <x v="21"/>
  </r>
  <r>
    <x v="1"/>
    <x v="1"/>
    <x v="11"/>
    <x v="11"/>
    <x v="717"/>
    <s v="0014u00001xY8d0AAC"/>
    <x v="7139"/>
    <s v="Advertise"/>
    <s v="Advertise on QC1"/>
    <x v="1"/>
    <x v="11"/>
    <x v="11"/>
    <x v="666"/>
    <n v="5161"/>
    <x v="28"/>
    <x v="21"/>
  </r>
  <r>
    <x v="2"/>
    <x v="7"/>
    <x v="22"/>
    <x v="1"/>
    <x v="147"/>
    <s v="0010g00001YsPAyAAN"/>
    <x v="7140"/>
    <s v="Advertise"/>
    <s v="Advertise on QC2"/>
    <x v="1"/>
    <x v="28"/>
    <x v="37"/>
    <x v="666"/>
    <n v="9869"/>
    <x v="28"/>
    <x v="21"/>
  </r>
  <r>
    <x v="0"/>
    <x v="2"/>
    <x v="2"/>
    <x v="67"/>
    <x v="399"/>
    <s v="0010g00001kPPMSAA4"/>
    <x v="7141"/>
    <s v="Advertise"/>
    <s v="Advertise on QC2"/>
    <x v="1"/>
    <x v="38"/>
    <x v="43"/>
    <x v="666"/>
    <n v="3514"/>
    <x v="28"/>
    <x v="21"/>
  </r>
  <r>
    <x v="1"/>
    <x v="3"/>
    <x v="3"/>
    <x v="425"/>
    <x v="2338"/>
    <s v="0017000001TdrTPAAZ"/>
    <x v="7142"/>
    <s v="Platform"/>
    <s v="Platform"/>
    <x v="6"/>
    <x v="94"/>
    <x v="102"/>
    <x v="666"/>
    <n v="2354"/>
    <x v="28"/>
    <x v="21"/>
  </r>
  <r>
    <x v="0"/>
    <x v="4"/>
    <x v="4"/>
    <x v="152"/>
    <x v="273"/>
    <s v="0017000000nD3RwAAK"/>
    <x v="3789"/>
    <s v="Platform"/>
    <s v="Platform w/Campaign Management"/>
    <x v="1"/>
    <x v="76"/>
    <x v="84"/>
    <x v="666"/>
    <n v="2416"/>
    <x v="28"/>
    <x v="21"/>
  </r>
  <r>
    <x v="0"/>
    <x v="4"/>
    <x v="5"/>
    <x v="1"/>
    <x v="353"/>
    <s v="0014u00001yvX0BAAU"/>
    <x v="5617"/>
    <s v="Platform"/>
    <s v="Platform"/>
    <x v="6"/>
    <x v="34"/>
    <x v="39"/>
    <x v="666"/>
    <n v="6819"/>
    <x v="28"/>
    <x v="21"/>
  </r>
  <r>
    <x v="0"/>
    <x v="4"/>
    <x v="5"/>
    <x v="83"/>
    <x v="134"/>
    <s v="0014u00001uRrrAAAS"/>
    <x v="7143"/>
    <s v="Advertise"/>
    <s v="Advertise on QC1"/>
    <x v="1"/>
    <x v="34"/>
    <x v="62"/>
    <x v="666"/>
    <n v="5686"/>
    <x v="28"/>
    <x v="21"/>
  </r>
  <r>
    <x v="0"/>
    <x v="4"/>
    <x v="5"/>
    <x v="34"/>
    <x v="1161"/>
    <s v="0014u00001yt6S3AAI"/>
    <x v="7144"/>
    <s v="Platform"/>
    <s v="Platform"/>
    <x v="4"/>
    <x v="34"/>
    <x v="39"/>
    <x v="666"/>
    <n v="7421"/>
    <x v="28"/>
    <x v="21"/>
  </r>
  <r>
    <x v="0"/>
    <x v="4"/>
    <x v="6"/>
    <x v="42"/>
    <x v="1545"/>
    <s v="0014u00001wOxQIAA0"/>
    <x v="4334"/>
    <s v="Advertise"/>
    <s v="Advertise on QC2"/>
    <x v="2"/>
    <x v="56"/>
    <x v="44"/>
    <x v="666"/>
    <n v="9406"/>
    <x v="28"/>
    <x v="21"/>
  </r>
  <r>
    <x v="2"/>
    <x v="12"/>
    <x v="23"/>
    <x v="1"/>
    <x v="2201"/>
    <s v="0017000000lMGdmAAG"/>
    <x v="7145"/>
    <s v="Platform"/>
    <s v="Platform"/>
    <x v="6"/>
    <x v="80"/>
    <x v="40"/>
    <x v="666"/>
    <n v="9338"/>
    <x v="28"/>
    <x v="21"/>
  </r>
  <r>
    <x v="2"/>
    <x v="11"/>
    <x v="17"/>
    <x v="244"/>
    <x v="2419"/>
    <s v="0017000001AL2BWAA1"/>
    <x v="7146"/>
    <s v="Advertise"/>
    <s v="Advertise on QC1"/>
    <x v="5"/>
    <x v="93"/>
    <x v="111"/>
    <x v="666"/>
    <n v="3965"/>
    <x v="28"/>
    <x v="21"/>
  </r>
  <r>
    <x v="2"/>
    <x v="6"/>
    <x v="9"/>
    <x v="25"/>
    <x v="1583"/>
    <s v="0014u00001wPHDWAA4"/>
    <x v="7147"/>
    <s v="Advertise"/>
    <s v="Advertise on QC1"/>
    <x v="2"/>
    <x v="9"/>
    <x v="9"/>
    <x v="666"/>
    <n v="9601"/>
    <x v="28"/>
    <x v="21"/>
  </r>
  <r>
    <x v="1"/>
    <x v="1"/>
    <x v="1"/>
    <x v="276"/>
    <x v="464"/>
    <s v="0017000001R5dQEAAZ"/>
    <x v="7148"/>
    <s v="Advertise"/>
    <s v="Advertise on QC1"/>
    <x v="1"/>
    <x v="53"/>
    <x v="1"/>
    <x v="667"/>
    <n v="1108"/>
    <x v="29"/>
    <x v="21"/>
  </r>
  <r>
    <x v="1"/>
    <x v="1"/>
    <x v="1"/>
    <x v="368"/>
    <x v="2420"/>
    <s v="0017000001Td2kjAAB"/>
    <x v="7149"/>
    <s v="Advertise"/>
    <s v="Advertise on QC1"/>
    <x v="3"/>
    <x v="99"/>
    <x v="41"/>
    <x v="667"/>
    <n v="3972"/>
    <x v="29"/>
    <x v="21"/>
  </r>
  <r>
    <x v="1"/>
    <x v="1"/>
    <x v="1"/>
    <x v="32"/>
    <x v="165"/>
    <s v="0010g00001gtXTAAA2"/>
    <x v="4268"/>
    <s v="Advertise"/>
    <s v="Advertise on QC2"/>
    <x v="1"/>
    <x v="32"/>
    <x v="36"/>
    <x v="667"/>
    <n v="5704"/>
    <x v="29"/>
    <x v="21"/>
  </r>
  <r>
    <x v="1"/>
    <x v="1"/>
    <x v="1"/>
    <x v="264"/>
    <x v="1660"/>
    <s v="0010g00001du9CBAAY"/>
    <x v="7150"/>
    <s v="Advertise"/>
    <s v="Advertise on QC1"/>
    <x v="1"/>
    <x v="36"/>
    <x v="41"/>
    <x v="667"/>
    <n v="6208"/>
    <x v="29"/>
    <x v="21"/>
  </r>
  <r>
    <x v="2"/>
    <x v="7"/>
    <x v="13"/>
    <x v="451"/>
    <x v="57"/>
    <s v="0010g00001fOJ73AAG"/>
    <x v="7151"/>
    <s v="Advertise"/>
    <s v="Advertise on QC2"/>
    <x v="1"/>
    <x v="40"/>
    <x v="46"/>
    <x v="667"/>
    <n v="5845"/>
    <x v="29"/>
    <x v="21"/>
  </r>
  <r>
    <x v="2"/>
    <x v="7"/>
    <x v="13"/>
    <x v="93"/>
    <x v="156"/>
    <s v="0017000000zReCaAAK"/>
    <x v="7152"/>
    <s v="Platform"/>
    <s v="Platform"/>
    <x v="4"/>
    <x v="40"/>
    <x v="32"/>
    <x v="667"/>
    <n v="9702"/>
    <x v="29"/>
    <x v="21"/>
  </r>
  <r>
    <x v="2"/>
    <x v="7"/>
    <x v="13"/>
    <x v="356"/>
    <x v="156"/>
    <s v="0017000000zReCaAAK"/>
    <x v="7153"/>
    <s v="Platform"/>
    <s v="Platform"/>
    <x v="4"/>
    <x v="40"/>
    <x v="32"/>
    <x v="667"/>
    <n v="7325"/>
    <x v="29"/>
    <x v="21"/>
  </r>
  <r>
    <x v="2"/>
    <x v="7"/>
    <x v="21"/>
    <x v="7"/>
    <x v="700"/>
    <s v="0017000001JSYJmAAP"/>
    <x v="7154"/>
    <s v="Advertise"/>
    <s v="Advertise on QC1"/>
    <x v="1"/>
    <x v="26"/>
    <x v="28"/>
    <x v="667"/>
    <n v="7310"/>
    <x v="29"/>
    <x v="21"/>
  </r>
  <r>
    <x v="2"/>
    <x v="7"/>
    <x v="22"/>
    <x v="438"/>
    <x v="2421"/>
    <s v="0014u00001yuhdlAAA"/>
    <x v="7155"/>
    <s v="Advertise"/>
    <s v="Performance Test IO"/>
    <x v="2"/>
    <x v="75"/>
    <x v="80"/>
    <x v="667"/>
    <n v="2324"/>
    <x v="29"/>
    <x v="21"/>
  </r>
  <r>
    <x v="0"/>
    <x v="2"/>
    <x v="2"/>
    <x v="230"/>
    <x v="998"/>
    <s v="0014u00001vEC2zAAG"/>
    <x v="7156"/>
    <s v="Advertise"/>
    <s v="Advertise on QC2"/>
    <x v="5"/>
    <x v="38"/>
    <x v="93"/>
    <x v="667"/>
    <n v="1616"/>
    <x v="29"/>
    <x v="21"/>
  </r>
  <r>
    <x v="0"/>
    <x v="4"/>
    <x v="5"/>
    <x v="5"/>
    <x v="611"/>
    <s v="0017000001GYn3TAAT"/>
    <x v="7157"/>
    <s v="Advertise"/>
    <s v="Advertise on QC1"/>
    <x v="1"/>
    <x v="5"/>
    <x v="48"/>
    <x v="667"/>
    <n v="1475"/>
    <x v="29"/>
    <x v="21"/>
  </r>
  <r>
    <x v="0"/>
    <x v="4"/>
    <x v="5"/>
    <x v="163"/>
    <x v="2422"/>
    <s v="0010g00001gUYiCAAW"/>
    <x v="7158"/>
    <s v="Advertise"/>
    <s v="Advertise on QC1"/>
    <x v="1"/>
    <x v="5"/>
    <x v="63"/>
    <x v="667"/>
    <n v="7580"/>
    <x v="29"/>
    <x v="21"/>
  </r>
  <r>
    <x v="2"/>
    <x v="12"/>
    <x v="23"/>
    <x v="203"/>
    <x v="417"/>
    <s v="0017000001PupnpAAB"/>
    <x v="7159"/>
    <s v="Advertise"/>
    <s v="Advertise on QC1"/>
    <x v="2"/>
    <x v="91"/>
    <x v="104"/>
    <x v="667"/>
    <n v="1743"/>
    <x v="29"/>
    <x v="21"/>
  </r>
  <r>
    <x v="2"/>
    <x v="12"/>
    <x v="23"/>
    <x v="663"/>
    <x v="2423"/>
    <s v="0010g00001dv0OMAAY"/>
    <x v="7160"/>
    <s v="Platform"/>
    <s v="Platform"/>
    <x v="6"/>
    <x v="91"/>
    <x v="30"/>
    <x v="667"/>
    <n v="3066"/>
    <x v="29"/>
    <x v="21"/>
  </r>
  <r>
    <x v="2"/>
    <x v="6"/>
    <x v="8"/>
    <x v="7"/>
    <x v="2424"/>
    <s v="0017000001WCbm9AAD"/>
    <x v="7161"/>
    <s v="Advertise"/>
    <s v="Advertise on QC1"/>
    <x v="5"/>
    <x v="39"/>
    <x v="45"/>
    <x v="667"/>
    <n v="5989"/>
    <x v="29"/>
    <x v="21"/>
  </r>
  <r>
    <x v="2"/>
    <x v="6"/>
    <x v="9"/>
    <x v="255"/>
    <x v="2425"/>
    <s v="0014u00001xaMwwAAE"/>
    <x v="7162"/>
    <s v="Advertise"/>
    <s v="Advertise on QC1"/>
    <x v="5"/>
    <x v="9"/>
    <x v="45"/>
    <x v="667"/>
    <n v="9368"/>
    <x v="29"/>
    <x v="21"/>
  </r>
  <r>
    <x v="0"/>
    <x v="0"/>
    <x v="0"/>
    <x v="114"/>
    <x v="189"/>
    <s v="0014u00001p6smsAAA"/>
    <x v="7163"/>
    <s v="Advertise"/>
    <s v="Advertise on QC1"/>
    <x v="1"/>
    <x v="65"/>
    <x v="73"/>
    <x v="668"/>
    <n v="9869"/>
    <x v="30"/>
    <x v="21"/>
  </r>
  <r>
    <x v="1"/>
    <x v="1"/>
    <x v="1"/>
    <x v="107"/>
    <x v="428"/>
    <s v="0017000001L2nU7AAJ"/>
    <x v="7164"/>
    <s v="Platform"/>
    <s v="Platform w/Campaign Management"/>
    <x v="5"/>
    <x v="36"/>
    <x v="11"/>
    <x v="668"/>
    <n v="3194"/>
    <x v="30"/>
    <x v="21"/>
  </r>
  <r>
    <x v="1"/>
    <x v="1"/>
    <x v="1"/>
    <x v="276"/>
    <x v="464"/>
    <s v="0017000001R5dQEAAZ"/>
    <x v="3093"/>
    <s v="Advertise"/>
    <s v="Advertise on QC2"/>
    <x v="2"/>
    <x v="53"/>
    <x v="1"/>
    <x v="668"/>
    <n v="3575"/>
    <x v="30"/>
    <x v="21"/>
  </r>
  <r>
    <x v="1"/>
    <x v="1"/>
    <x v="1"/>
    <x v="190"/>
    <x v="387"/>
    <s v="0017000001D84LlAAJ"/>
    <x v="7165"/>
    <s v="Platform"/>
    <s v="Platform"/>
    <x v="6"/>
    <x v="53"/>
    <x v="69"/>
    <x v="668"/>
    <n v="7828"/>
    <x v="30"/>
    <x v="21"/>
  </r>
  <r>
    <x v="2"/>
    <x v="7"/>
    <x v="13"/>
    <x v="335"/>
    <x v="899"/>
    <s v="0014u00001yuxdTAAQ"/>
    <x v="7166"/>
    <s v="Advertise"/>
    <s v="Advertise on QC1"/>
    <x v="2"/>
    <x v="83"/>
    <x v="88"/>
    <x v="668"/>
    <n v="8975"/>
    <x v="30"/>
    <x v="21"/>
  </r>
  <r>
    <x v="0"/>
    <x v="8"/>
    <x v="14"/>
    <x v="664"/>
    <x v="2426"/>
    <s v="0014u00001uSsPSAA0"/>
    <x v="7167"/>
    <s v="Advertise"/>
    <s v="Advertise on QC1"/>
    <x v="2"/>
    <x v="14"/>
    <x v="75"/>
    <x v="668"/>
    <n v="1226"/>
    <x v="30"/>
    <x v="21"/>
  </r>
  <r>
    <x v="0"/>
    <x v="2"/>
    <x v="2"/>
    <x v="192"/>
    <x v="2427"/>
    <s v="0014u00001ywae7AAA"/>
    <x v="0"/>
    <s v="Platform"/>
    <s v="Platform"/>
    <x v="0"/>
    <x v="46"/>
    <x v="61"/>
    <x v="668"/>
    <n v="179"/>
    <x v="30"/>
    <x v="21"/>
  </r>
  <r>
    <x v="0"/>
    <x v="2"/>
    <x v="2"/>
    <x v="67"/>
    <x v="399"/>
    <s v="0010g00001kPPMSAA4"/>
    <x v="7168"/>
    <s v="Advertise"/>
    <s v="Advertise on QC2"/>
    <x v="1"/>
    <x v="38"/>
    <x v="43"/>
    <x v="668"/>
    <n v="9020"/>
    <x v="30"/>
    <x v="21"/>
  </r>
  <r>
    <x v="0"/>
    <x v="2"/>
    <x v="2"/>
    <x v="69"/>
    <x v="636"/>
    <s v="0014u00001t8cmgAAA"/>
    <x v="7169"/>
    <s v="Advertise"/>
    <s v="Advertise on QC1"/>
    <x v="1"/>
    <x v="46"/>
    <x v="53"/>
    <x v="668"/>
    <n v="2886"/>
    <x v="30"/>
    <x v="21"/>
  </r>
  <r>
    <x v="1"/>
    <x v="3"/>
    <x v="3"/>
    <x v="237"/>
    <x v="98"/>
    <s v="0010g00001hy0qlAAA"/>
    <x v="7170"/>
    <s v="Advertise"/>
    <s v="Advertise on QC1"/>
    <x v="1"/>
    <x v="29"/>
    <x v="65"/>
    <x v="668"/>
    <n v="8930"/>
    <x v="30"/>
    <x v="21"/>
  </r>
  <r>
    <x v="0"/>
    <x v="9"/>
    <x v="15"/>
    <x v="142"/>
    <x v="712"/>
    <s v="0014u00001nsfOBAAY"/>
    <x v="7171"/>
    <s v="Advertise"/>
    <s v="Advertise on QC2"/>
    <x v="3"/>
    <x v="71"/>
    <x v="16"/>
    <x v="668"/>
    <n v="6979"/>
    <x v="30"/>
    <x v="21"/>
  </r>
  <r>
    <x v="0"/>
    <x v="4"/>
    <x v="29"/>
    <x v="7"/>
    <x v="2428"/>
    <s v="0010g00001hyqwAAAQ"/>
    <x v="7172"/>
    <s v="Advertise"/>
    <s v="Advertise on QC1"/>
    <x v="5"/>
    <x v="55"/>
    <x v="81"/>
    <x v="668"/>
    <n v="8179"/>
    <x v="30"/>
    <x v="21"/>
  </r>
  <r>
    <x v="0"/>
    <x v="4"/>
    <x v="5"/>
    <x v="34"/>
    <x v="2429"/>
    <s v="NA"/>
    <x v="0"/>
    <s v="Platform"/>
    <s v="Platform"/>
    <x v="0"/>
    <x v="34"/>
    <x v="39"/>
    <x v="668"/>
    <n v="2365"/>
    <x v="30"/>
    <x v="21"/>
  </r>
  <r>
    <x v="0"/>
    <x v="4"/>
    <x v="5"/>
    <x v="34"/>
    <x v="2430"/>
    <s v="NA"/>
    <x v="0"/>
    <s v="Platform"/>
    <s v="Platform"/>
    <x v="0"/>
    <x v="34"/>
    <x v="39"/>
    <x v="668"/>
    <n v="9250"/>
    <x v="30"/>
    <x v="21"/>
  </r>
  <r>
    <x v="2"/>
    <x v="12"/>
    <x v="23"/>
    <x v="177"/>
    <x v="693"/>
    <s v="0014u00001vC51QAAS"/>
    <x v="7173"/>
    <s v="Advertise"/>
    <s v="Advertise on QC1"/>
    <x v="5"/>
    <x v="80"/>
    <x v="109"/>
    <x v="668"/>
    <n v="351"/>
    <x v="30"/>
    <x v="21"/>
  </r>
  <r>
    <x v="2"/>
    <x v="11"/>
    <x v="17"/>
    <x v="403"/>
    <x v="1450"/>
    <s v="0014u000021SvaHAAS"/>
    <x v="7174"/>
    <s v="Platform"/>
    <s v="Platform"/>
    <x v="6"/>
    <x v="90"/>
    <x v="95"/>
    <x v="668"/>
    <n v="1536"/>
    <x v="30"/>
    <x v="21"/>
  </r>
  <r>
    <x v="2"/>
    <x v="11"/>
    <x v="17"/>
    <x v="15"/>
    <x v="1048"/>
    <s v="0014u00001wPV5LAAW"/>
    <x v="5794"/>
    <s v="Platform"/>
    <s v="Platform w/Campaign Management"/>
    <x v="1"/>
    <x v="17"/>
    <x v="19"/>
    <x v="668"/>
    <n v="5140"/>
    <x v="30"/>
    <x v="21"/>
  </r>
  <r>
    <x v="2"/>
    <x v="14"/>
    <x v="33"/>
    <x v="43"/>
    <x v="139"/>
    <s v="0017000000kLuycAAC"/>
    <x v="7175"/>
    <s v="Advertise"/>
    <s v="Advertise on QC1"/>
    <x v="2"/>
    <x v="64"/>
    <x v="31"/>
    <x v="668"/>
    <n v="5922"/>
    <x v="30"/>
    <x v="21"/>
  </r>
  <r>
    <x v="0"/>
    <x v="0"/>
    <x v="0"/>
    <x v="187"/>
    <x v="2431"/>
    <s v="0014u00001xZ230AAC"/>
    <x v="7176"/>
    <s v="Advertise"/>
    <s v="Advertise on QC1"/>
    <x v="5"/>
    <x v="0"/>
    <x v="73"/>
    <x v="669"/>
    <n v="8376"/>
    <x v="0"/>
    <x v="22"/>
  </r>
  <r>
    <x v="0"/>
    <x v="0"/>
    <x v="0"/>
    <x v="164"/>
    <x v="306"/>
    <s v="0014u00001nsvU9AAI"/>
    <x v="7177"/>
    <s v="Advertise"/>
    <s v="Advertise on QC1"/>
    <x v="2"/>
    <x v="0"/>
    <x v="26"/>
    <x v="669"/>
    <n v="6934"/>
    <x v="0"/>
    <x v="22"/>
  </r>
  <r>
    <x v="0"/>
    <x v="0"/>
    <x v="10"/>
    <x v="7"/>
    <x v="709"/>
    <s v="0014u00001tBX5LAAW"/>
    <x v="7178"/>
    <s v="Advertise"/>
    <s v="Advertise on QC1"/>
    <x v="1"/>
    <x v="25"/>
    <x v="25"/>
    <x v="669"/>
    <n v="3813"/>
    <x v="0"/>
    <x v="22"/>
  </r>
  <r>
    <x v="1"/>
    <x v="1"/>
    <x v="1"/>
    <x v="1"/>
    <x v="786"/>
    <s v="0014u000022Q2N1AAK"/>
    <x v="1214"/>
    <s v="Advertise"/>
    <s v="Advertise on QC2"/>
    <x v="5"/>
    <x v="32"/>
    <x v="36"/>
    <x v="669"/>
    <n v="4951"/>
    <x v="0"/>
    <x v="22"/>
  </r>
  <r>
    <x v="1"/>
    <x v="1"/>
    <x v="1"/>
    <x v="140"/>
    <x v="2432"/>
    <s v="0014u00001ytIDYAA2"/>
    <x v="7179"/>
    <s v="Advertise"/>
    <s v="Advertise on QC1"/>
    <x v="5"/>
    <x v="1"/>
    <x v="1"/>
    <x v="669"/>
    <n v="6686"/>
    <x v="0"/>
    <x v="22"/>
  </r>
  <r>
    <x v="1"/>
    <x v="1"/>
    <x v="1"/>
    <x v="172"/>
    <x v="332"/>
    <s v="0017000001O4BpXAAV"/>
    <x v="7180"/>
    <s v="Advertise"/>
    <s v="Advertise on QC1"/>
    <x v="1"/>
    <x v="32"/>
    <x v="36"/>
    <x v="669"/>
    <n v="8925"/>
    <x v="0"/>
    <x v="22"/>
  </r>
  <r>
    <x v="1"/>
    <x v="1"/>
    <x v="12"/>
    <x v="1"/>
    <x v="1014"/>
    <s v="0010g00001YqvaUAAR"/>
    <x v="1800"/>
    <s v="Advertise"/>
    <s v="Advertise on QC2"/>
    <x v="1"/>
    <x v="82"/>
    <x v="90"/>
    <x v="669"/>
    <n v="4143"/>
    <x v="0"/>
    <x v="22"/>
  </r>
  <r>
    <x v="2"/>
    <x v="7"/>
    <x v="22"/>
    <x v="250"/>
    <x v="2433"/>
    <s v="0017000001PwucdAAB"/>
    <x v="7181"/>
    <s v="Advertise"/>
    <s v="Advertise on QC2"/>
    <x v="1"/>
    <x v="28"/>
    <x v="37"/>
    <x v="669"/>
    <n v="274"/>
    <x v="0"/>
    <x v="22"/>
  </r>
  <r>
    <x v="0"/>
    <x v="8"/>
    <x v="14"/>
    <x v="7"/>
    <x v="302"/>
    <s v="0017000000vTm17AAC"/>
    <x v="7182"/>
    <s v="Advertise"/>
    <s v="Advertise on QC1"/>
    <x v="1"/>
    <x v="14"/>
    <x v="75"/>
    <x v="669"/>
    <n v="7241"/>
    <x v="0"/>
    <x v="22"/>
  </r>
  <r>
    <x v="0"/>
    <x v="8"/>
    <x v="14"/>
    <x v="7"/>
    <x v="1554"/>
    <s v="0014u00001xZDlSAAW"/>
    <x v="7183"/>
    <s v="Advertise"/>
    <s v="Advertise on QC1"/>
    <x v="5"/>
    <x v="14"/>
    <x v="14"/>
    <x v="669"/>
    <n v="7652"/>
    <x v="0"/>
    <x v="22"/>
  </r>
  <r>
    <x v="1"/>
    <x v="3"/>
    <x v="3"/>
    <x v="1"/>
    <x v="1957"/>
    <s v="0017000000lNu0TAAS"/>
    <x v="7184"/>
    <s v="Platform"/>
    <s v="Platform"/>
    <x v="4"/>
    <x v="67"/>
    <x v="33"/>
    <x v="669"/>
    <n v="3004"/>
    <x v="0"/>
    <x v="22"/>
  </r>
  <r>
    <x v="1"/>
    <x v="3"/>
    <x v="3"/>
    <x v="266"/>
    <x v="593"/>
    <s v="0014u00001wRHRKAA4"/>
    <x v="7185"/>
    <s v="Advertise"/>
    <s v="Advertise on QC1"/>
    <x v="1"/>
    <x v="67"/>
    <x v="38"/>
    <x v="669"/>
    <n v="876"/>
    <x v="0"/>
    <x v="22"/>
  </r>
  <r>
    <x v="1"/>
    <x v="3"/>
    <x v="3"/>
    <x v="156"/>
    <x v="279"/>
    <s v="0010g00001gVZdVAAW"/>
    <x v="7186"/>
    <s v="Advertise"/>
    <s v="Advertise on QC1"/>
    <x v="1"/>
    <x v="29"/>
    <x v="65"/>
    <x v="669"/>
    <n v="721"/>
    <x v="0"/>
    <x v="22"/>
  </r>
  <r>
    <x v="0"/>
    <x v="9"/>
    <x v="15"/>
    <x v="456"/>
    <x v="2434"/>
    <s v="NA"/>
    <x v="0"/>
    <s v="Platform"/>
    <s v="Platform"/>
    <x v="0"/>
    <x v="15"/>
    <x v="76"/>
    <x v="669"/>
    <n v="6750"/>
    <x v="0"/>
    <x v="22"/>
  </r>
  <r>
    <x v="0"/>
    <x v="4"/>
    <x v="27"/>
    <x v="44"/>
    <x v="355"/>
    <s v="0010g00001bf7DbAAI"/>
    <x v="7187"/>
    <s v="Advertise"/>
    <s v="Advertise on QC1"/>
    <x v="2"/>
    <x v="41"/>
    <x v="48"/>
    <x v="669"/>
    <n v="8083"/>
    <x v="0"/>
    <x v="22"/>
  </r>
  <r>
    <x v="0"/>
    <x v="4"/>
    <x v="6"/>
    <x v="42"/>
    <x v="195"/>
    <s v="0010g00001kS7yaAAC"/>
    <x v="7188"/>
    <s v="Advertise"/>
    <s v="Advertise on QC1"/>
    <x v="1"/>
    <x v="6"/>
    <x v="44"/>
    <x v="669"/>
    <n v="5510"/>
    <x v="0"/>
    <x v="22"/>
  </r>
  <r>
    <x v="2"/>
    <x v="11"/>
    <x v="18"/>
    <x v="7"/>
    <x v="831"/>
    <s v="0014u00001nsn47AAA"/>
    <x v="7189"/>
    <s v="Advertise"/>
    <s v="Advertise on QC1"/>
    <x v="2"/>
    <x v="19"/>
    <x v="21"/>
    <x v="669"/>
    <n v="6805"/>
    <x v="0"/>
    <x v="22"/>
  </r>
  <r>
    <x v="2"/>
    <x v="5"/>
    <x v="19"/>
    <x v="7"/>
    <x v="163"/>
    <s v="0017000000WVbN0AAL"/>
    <x v="7190"/>
    <s v="Advertise"/>
    <s v="Advertise on QC1"/>
    <x v="1"/>
    <x v="72"/>
    <x v="77"/>
    <x v="669"/>
    <n v="7938"/>
    <x v="0"/>
    <x v="22"/>
  </r>
  <r>
    <x v="2"/>
    <x v="6"/>
    <x v="8"/>
    <x v="7"/>
    <x v="2435"/>
    <s v="0010g00001fLnRzAAK"/>
    <x v="7191"/>
    <s v="Advertise"/>
    <s v="Advertise on QC1"/>
    <x v="5"/>
    <x v="39"/>
    <x v="45"/>
    <x v="669"/>
    <n v="6957"/>
    <x v="0"/>
    <x v="22"/>
  </r>
  <r>
    <x v="2"/>
    <x v="6"/>
    <x v="8"/>
    <x v="43"/>
    <x v="281"/>
    <s v="0014u00001uQDqvAAG"/>
    <x v="7192"/>
    <s v="Advertise"/>
    <s v="Advertise on QC1"/>
    <x v="1"/>
    <x v="39"/>
    <x v="45"/>
    <x v="669"/>
    <n v="414"/>
    <x v="0"/>
    <x v="22"/>
  </r>
  <r>
    <x v="2"/>
    <x v="6"/>
    <x v="24"/>
    <x v="1"/>
    <x v="275"/>
    <s v="0017000000qDgLjAAK"/>
    <x v="7193"/>
    <s v="Advertise"/>
    <s v="Advertise on QC2"/>
    <x v="3"/>
    <x v="81"/>
    <x v="85"/>
    <x v="669"/>
    <n v="107"/>
    <x v="0"/>
    <x v="22"/>
  </r>
  <r>
    <x v="1"/>
    <x v="1"/>
    <x v="1"/>
    <x v="587"/>
    <x v="2436"/>
    <s v="0014u00001uU2EHAA0"/>
    <x v="7194"/>
    <s v="Advertise"/>
    <s v="Advertise on QC1"/>
    <x v="5"/>
    <x v="1"/>
    <x v="1"/>
    <x v="670"/>
    <n v="4242"/>
    <x v="1"/>
    <x v="22"/>
  </r>
  <r>
    <x v="1"/>
    <x v="1"/>
    <x v="11"/>
    <x v="11"/>
    <x v="788"/>
    <s v="0010g00001b3qBmAAI"/>
    <x v="7195"/>
    <s v="Advertise"/>
    <s v="Advertise on QC1"/>
    <x v="1"/>
    <x v="11"/>
    <x v="11"/>
    <x v="670"/>
    <n v="899"/>
    <x v="1"/>
    <x v="22"/>
  </r>
  <r>
    <x v="1"/>
    <x v="1"/>
    <x v="11"/>
    <x v="92"/>
    <x v="1196"/>
    <s v="0014u00001p5fxjAAA"/>
    <x v="2489"/>
    <s v="Advertise"/>
    <s v="Advertise on QC2"/>
    <x v="1"/>
    <x v="11"/>
    <x v="11"/>
    <x v="670"/>
    <n v="4681"/>
    <x v="1"/>
    <x v="22"/>
  </r>
  <r>
    <x v="1"/>
    <x v="1"/>
    <x v="12"/>
    <x v="1"/>
    <x v="2437"/>
    <s v="0014u00001p8E1yAAE"/>
    <x v="7196"/>
    <s v="Platform"/>
    <s v="Platform"/>
    <x v="6"/>
    <x v="12"/>
    <x v="59"/>
    <x v="670"/>
    <n v="2101"/>
    <x v="1"/>
    <x v="22"/>
  </r>
  <r>
    <x v="0"/>
    <x v="13"/>
    <x v="26"/>
    <x v="277"/>
    <x v="628"/>
    <s v="0014u00001uSe6dAAC"/>
    <x v="7197"/>
    <s v="Advertise"/>
    <s v="Advertise on QC1"/>
    <x v="2"/>
    <x v="37"/>
    <x v="42"/>
    <x v="670"/>
    <n v="3290"/>
    <x v="1"/>
    <x v="22"/>
  </r>
  <r>
    <x v="1"/>
    <x v="3"/>
    <x v="3"/>
    <x v="7"/>
    <x v="7"/>
    <s v="0017000000asbAGAAY"/>
    <x v="7198"/>
    <s v="Advertise"/>
    <s v="Advertise on QC1"/>
    <x v="1"/>
    <x v="67"/>
    <x v="38"/>
    <x v="670"/>
    <n v="1624"/>
    <x v="1"/>
    <x v="22"/>
  </r>
  <r>
    <x v="0"/>
    <x v="9"/>
    <x v="15"/>
    <x v="1"/>
    <x v="16"/>
    <s v="0017000001KFOd4AAH"/>
    <x v="7199"/>
    <s v="Advertise"/>
    <s v="Advertise on QC2"/>
    <x v="2"/>
    <x v="15"/>
    <x v="26"/>
    <x v="670"/>
    <n v="2095"/>
    <x v="1"/>
    <x v="22"/>
  </r>
  <r>
    <x v="0"/>
    <x v="9"/>
    <x v="15"/>
    <x v="23"/>
    <x v="33"/>
    <s v="0014u00001xXdHKAA0"/>
    <x v="6939"/>
    <s v="Advertise"/>
    <s v="Advertise on QC2"/>
    <x v="2"/>
    <x v="15"/>
    <x v="29"/>
    <x v="670"/>
    <n v="4764"/>
    <x v="1"/>
    <x v="22"/>
  </r>
  <r>
    <x v="0"/>
    <x v="10"/>
    <x v="16"/>
    <x v="1"/>
    <x v="2438"/>
    <s v="0017000001Wwgx6AAB"/>
    <x v="0"/>
    <s v="Advertise"/>
    <s v="Advertise on QC2"/>
    <x v="0"/>
    <x v="16"/>
    <x v="55"/>
    <x v="670"/>
    <n v="6555"/>
    <x v="1"/>
    <x v="22"/>
  </r>
  <r>
    <x v="0"/>
    <x v="10"/>
    <x v="16"/>
    <x v="52"/>
    <x v="2439"/>
    <s v="NA"/>
    <x v="0"/>
    <s v="Platform"/>
    <s v="Platform"/>
    <x v="0"/>
    <x v="48"/>
    <x v="55"/>
    <x v="670"/>
    <n v="9950"/>
    <x v="1"/>
    <x v="22"/>
  </r>
  <r>
    <x v="0"/>
    <x v="10"/>
    <x v="16"/>
    <x v="614"/>
    <x v="2440"/>
    <s v="NA"/>
    <x v="0"/>
    <s v="Platform"/>
    <s v="Platform"/>
    <x v="0"/>
    <x v="48"/>
    <x v="55"/>
    <x v="670"/>
    <n v="6553"/>
    <x v="1"/>
    <x v="22"/>
  </r>
  <r>
    <x v="0"/>
    <x v="4"/>
    <x v="4"/>
    <x v="152"/>
    <x v="2105"/>
    <s v="0014u00001xYYFuAAO"/>
    <x v="7200"/>
    <s v="Platform"/>
    <s v="Platform w/Campaign Management"/>
    <x v="6"/>
    <x v="76"/>
    <x v="82"/>
    <x v="670"/>
    <n v="9814"/>
    <x v="1"/>
    <x v="22"/>
  </r>
  <r>
    <x v="0"/>
    <x v="4"/>
    <x v="5"/>
    <x v="34"/>
    <x v="1677"/>
    <s v="0014u00001yt6XXAAY"/>
    <x v="7201"/>
    <s v="Platform"/>
    <s v="Platform"/>
    <x v="6"/>
    <x v="34"/>
    <x v="39"/>
    <x v="670"/>
    <n v="4563"/>
    <x v="1"/>
    <x v="22"/>
  </r>
  <r>
    <x v="0"/>
    <x v="4"/>
    <x v="5"/>
    <x v="34"/>
    <x v="207"/>
    <s v="0014u00001vDCNgAAO"/>
    <x v="7202"/>
    <s v="Platform"/>
    <s v="Platform"/>
    <x v="4"/>
    <x v="34"/>
    <x v="39"/>
    <x v="670"/>
    <n v="278"/>
    <x v="1"/>
    <x v="22"/>
  </r>
  <r>
    <x v="0"/>
    <x v="4"/>
    <x v="6"/>
    <x v="42"/>
    <x v="196"/>
    <s v="0014u00001ns8PVAAY"/>
    <x v="4983"/>
    <s v="Platform"/>
    <s v="Platform"/>
    <x v="11"/>
    <x v="6"/>
    <x v="44"/>
    <x v="670"/>
    <n v="7927"/>
    <x v="1"/>
    <x v="22"/>
  </r>
  <r>
    <x v="2"/>
    <x v="11"/>
    <x v="17"/>
    <x v="15"/>
    <x v="378"/>
    <s v="0010g00001kSOb3AAG"/>
    <x v="7203"/>
    <s v="Platform"/>
    <s v="Platform w/Campaign Management"/>
    <x v="2"/>
    <x v="17"/>
    <x v="19"/>
    <x v="670"/>
    <n v="331"/>
    <x v="1"/>
    <x v="22"/>
  </r>
  <r>
    <x v="2"/>
    <x v="6"/>
    <x v="24"/>
    <x v="535"/>
    <x v="2441"/>
    <s v="0010g00001bcAtYAAU"/>
    <x v="7204"/>
    <s v="Advertise"/>
    <s v="Advertise on QC1"/>
    <x v="5"/>
    <x v="81"/>
    <x v="85"/>
    <x v="670"/>
    <n v="5406"/>
    <x v="1"/>
    <x v="22"/>
  </r>
  <r>
    <x v="0"/>
    <x v="0"/>
    <x v="0"/>
    <x v="1"/>
    <x v="833"/>
    <s v="0010g00001kPvspAAC"/>
    <x v="7205"/>
    <s v="Advertise"/>
    <s v="Advertise on QC2"/>
    <x v="2"/>
    <x v="23"/>
    <x v="26"/>
    <x v="671"/>
    <n v="8676"/>
    <x v="2"/>
    <x v="22"/>
  </r>
  <r>
    <x v="0"/>
    <x v="0"/>
    <x v="10"/>
    <x v="19"/>
    <x v="342"/>
    <s v="00170000012qySaAAI"/>
    <x v="7206"/>
    <s v="Advertise"/>
    <s v="Advertise on QC1"/>
    <x v="1"/>
    <x v="10"/>
    <x v="26"/>
    <x v="671"/>
    <n v="3407"/>
    <x v="2"/>
    <x v="22"/>
  </r>
  <r>
    <x v="0"/>
    <x v="8"/>
    <x v="14"/>
    <x v="14"/>
    <x v="467"/>
    <s v="0014u000022QAhMAAW"/>
    <x v="7207"/>
    <s v="Advertise"/>
    <s v="Advertise on QC1"/>
    <x v="5"/>
    <x v="14"/>
    <x v="14"/>
    <x v="671"/>
    <n v="2504"/>
    <x v="2"/>
    <x v="22"/>
  </r>
  <r>
    <x v="0"/>
    <x v="2"/>
    <x v="2"/>
    <x v="7"/>
    <x v="91"/>
    <s v="0017000001L5LGsAAN"/>
    <x v="7208"/>
    <s v="Advertise"/>
    <s v="Advertise on QC1"/>
    <x v="1"/>
    <x v="2"/>
    <x v="2"/>
    <x v="671"/>
    <n v="4794"/>
    <x v="2"/>
    <x v="22"/>
  </r>
  <r>
    <x v="0"/>
    <x v="10"/>
    <x v="16"/>
    <x v="1"/>
    <x v="2442"/>
    <s v="0017000001Av6SgAAJ"/>
    <x v="7209"/>
    <s v="Platform"/>
    <s v="Platform"/>
    <x v="6"/>
    <x v="16"/>
    <x v="55"/>
    <x v="671"/>
    <n v="6398"/>
    <x v="2"/>
    <x v="22"/>
  </r>
  <r>
    <x v="2"/>
    <x v="12"/>
    <x v="23"/>
    <x v="1"/>
    <x v="1424"/>
    <s v="0014u00001t8J3lAAE"/>
    <x v="7210"/>
    <s v="Platform"/>
    <s v="Platform"/>
    <x v="6"/>
    <x v="91"/>
    <x v="34"/>
    <x v="671"/>
    <n v="3895"/>
    <x v="2"/>
    <x v="22"/>
  </r>
  <r>
    <x v="2"/>
    <x v="11"/>
    <x v="17"/>
    <x v="77"/>
    <x v="122"/>
    <s v="0017000000jGZhRAAW"/>
    <x v="7211"/>
    <s v="Advertise"/>
    <s v="Advertise on QC2"/>
    <x v="1"/>
    <x v="47"/>
    <x v="31"/>
    <x v="671"/>
    <n v="2367"/>
    <x v="2"/>
    <x v="22"/>
  </r>
  <r>
    <x v="2"/>
    <x v="11"/>
    <x v="18"/>
    <x v="7"/>
    <x v="469"/>
    <s v="0017000000kOfdDAAS"/>
    <x v="7212"/>
    <s v="Advertise"/>
    <s v="Advertise on QC1"/>
    <x v="2"/>
    <x v="92"/>
    <x v="20"/>
    <x v="671"/>
    <n v="4240"/>
    <x v="2"/>
    <x v="22"/>
  </r>
  <r>
    <x v="2"/>
    <x v="11"/>
    <x v="18"/>
    <x v="473"/>
    <x v="1351"/>
    <s v="0017000000ak7JlAAI"/>
    <x v="7213"/>
    <s v="Advertise"/>
    <s v="Advertise on QC1"/>
    <x v="1"/>
    <x v="45"/>
    <x v="51"/>
    <x v="671"/>
    <n v="5349"/>
    <x v="2"/>
    <x v="22"/>
  </r>
  <r>
    <x v="2"/>
    <x v="14"/>
    <x v="33"/>
    <x v="1"/>
    <x v="2244"/>
    <s v="0014u00001xYZcaAAG"/>
    <x v="7214"/>
    <s v="Advertise"/>
    <s v="Advertise on QC2"/>
    <x v="2"/>
    <x v="64"/>
    <x v="57"/>
    <x v="671"/>
    <n v="5090"/>
    <x v="2"/>
    <x v="22"/>
  </r>
  <r>
    <x v="0"/>
    <x v="0"/>
    <x v="10"/>
    <x v="7"/>
    <x v="26"/>
    <s v="0017000000vodiNAAQ"/>
    <x v="7215"/>
    <s v="Advertise"/>
    <s v="Advertise on QC1"/>
    <x v="1"/>
    <x v="24"/>
    <x v="25"/>
    <x v="672"/>
    <n v="2706"/>
    <x v="3"/>
    <x v="22"/>
  </r>
  <r>
    <x v="1"/>
    <x v="1"/>
    <x v="1"/>
    <x v="53"/>
    <x v="2443"/>
    <s v="0017000001PviuuAAB"/>
    <x v="0"/>
    <s v="Platform"/>
    <s v="Platform"/>
    <x v="0"/>
    <x v="1"/>
    <x v="58"/>
    <x v="672"/>
    <n v="5630"/>
    <x v="3"/>
    <x v="22"/>
  </r>
  <r>
    <x v="1"/>
    <x v="1"/>
    <x v="12"/>
    <x v="453"/>
    <x v="1333"/>
    <s v="0017000001L1pQIAAZ"/>
    <x v="7216"/>
    <s v="Advertise"/>
    <s v="Advertise on QC1"/>
    <x v="1"/>
    <x v="12"/>
    <x v="155"/>
    <x v="672"/>
    <n v="9512"/>
    <x v="3"/>
    <x v="22"/>
  </r>
  <r>
    <x v="2"/>
    <x v="7"/>
    <x v="22"/>
    <x v="7"/>
    <x v="1428"/>
    <s v="0010g00001kRspuAAC"/>
    <x v="7217"/>
    <s v="Advertise"/>
    <s v="Advertise on QC1"/>
    <x v="1"/>
    <x v="28"/>
    <x v="88"/>
    <x v="672"/>
    <n v="1192"/>
    <x v="3"/>
    <x v="22"/>
  </r>
  <r>
    <x v="0"/>
    <x v="13"/>
    <x v="26"/>
    <x v="337"/>
    <x v="1284"/>
    <s v="0014u00001xZ5eQAAS"/>
    <x v="7218"/>
    <s v="Advertise"/>
    <s v="Advertise on QC2"/>
    <x v="2"/>
    <x v="89"/>
    <x v="42"/>
    <x v="672"/>
    <n v="2681"/>
    <x v="3"/>
    <x v="22"/>
  </r>
  <r>
    <x v="1"/>
    <x v="3"/>
    <x v="3"/>
    <x v="54"/>
    <x v="2444"/>
    <s v="0014u000022COC8AAO"/>
    <x v="7219"/>
    <s v="Advertise"/>
    <s v="Advertise on QC1"/>
    <x v="5"/>
    <x v="33"/>
    <x v="33"/>
    <x v="672"/>
    <n v="1254"/>
    <x v="3"/>
    <x v="22"/>
  </r>
  <r>
    <x v="0"/>
    <x v="9"/>
    <x v="15"/>
    <x v="23"/>
    <x v="33"/>
    <s v="0014u00001xXdHKAA0"/>
    <x v="7220"/>
    <s v="Advertise"/>
    <s v="Advertise on QC2"/>
    <x v="2"/>
    <x v="15"/>
    <x v="29"/>
    <x v="672"/>
    <n v="2417"/>
    <x v="3"/>
    <x v="22"/>
  </r>
  <r>
    <x v="0"/>
    <x v="9"/>
    <x v="15"/>
    <x v="145"/>
    <x v="256"/>
    <s v="0010g00001bdE7LAAU"/>
    <x v="7221"/>
    <s v="Advertise"/>
    <s v="Advertise on QC2"/>
    <x v="2"/>
    <x v="15"/>
    <x v="16"/>
    <x v="672"/>
    <n v="547"/>
    <x v="3"/>
    <x v="22"/>
  </r>
  <r>
    <x v="0"/>
    <x v="4"/>
    <x v="5"/>
    <x v="1"/>
    <x v="792"/>
    <s v="0014u00001yt6GAAAY"/>
    <x v="5080"/>
    <s v="Platform"/>
    <s v="Platform"/>
    <x v="6"/>
    <x v="34"/>
    <x v="39"/>
    <x v="672"/>
    <n v="4581"/>
    <x v="3"/>
    <x v="22"/>
  </r>
  <r>
    <x v="0"/>
    <x v="4"/>
    <x v="5"/>
    <x v="44"/>
    <x v="393"/>
    <s v="0017000001PvvrLAAR"/>
    <x v="7222"/>
    <s v="Advertise"/>
    <s v="Advertise on QC1"/>
    <x v="1"/>
    <x v="5"/>
    <x v="48"/>
    <x v="672"/>
    <n v="7524"/>
    <x v="3"/>
    <x v="22"/>
  </r>
  <r>
    <x v="2"/>
    <x v="11"/>
    <x v="17"/>
    <x v="15"/>
    <x v="19"/>
    <s v="0017000000SIU2zAAH"/>
    <x v="7223"/>
    <s v="Platform"/>
    <s v="Platform w/Campaign Management"/>
    <x v="2"/>
    <x v="17"/>
    <x v="19"/>
    <x v="672"/>
    <n v="2975"/>
    <x v="3"/>
    <x v="22"/>
  </r>
  <r>
    <x v="2"/>
    <x v="11"/>
    <x v="17"/>
    <x v="15"/>
    <x v="19"/>
    <s v="0017000000SIU2zAAH"/>
    <x v="7224"/>
    <s v="Platform"/>
    <s v="Platform w/Campaign Management"/>
    <x v="2"/>
    <x v="17"/>
    <x v="19"/>
    <x v="672"/>
    <n v="8243"/>
    <x v="3"/>
    <x v="22"/>
  </r>
  <r>
    <x v="2"/>
    <x v="11"/>
    <x v="18"/>
    <x v="9"/>
    <x v="2445"/>
    <s v="0014u000020bzikAAA"/>
    <x v="7225"/>
    <s v="Advertise"/>
    <s v="Advertise on QC1"/>
    <x v="5"/>
    <x v="44"/>
    <x v="31"/>
    <x v="672"/>
    <n v="9123"/>
    <x v="3"/>
    <x v="22"/>
  </r>
  <r>
    <x v="2"/>
    <x v="6"/>
    <x v="8"/>
    <x v="43"/>
    <x v="305"/>
    <s v="0014u00001vBEHyAAO"/>
    <x v="7226"/>
    <s v="Advertise"/>
    <s v="Advertise on QC1"/>
    <x v="3"/>
    <x v="39"/>
    <x v="57"/>
    <x v="672"/>
    <n v="9792"/>
    <x v="3"/>
    <x v="22"/>
  </r>
  <r>
    <x v="2"/>
    <x v="6"/>
    <x v="30"/>
    <x v="305"/>
    <x v="715"/>
    <s v="0017000000rQCM6AAO"/>
    <x v="7227"/>
    <s v="Advertise"/>
    <s v="Advertise on QC2"/>
    <x v="5"/>
    <x v="57"/>
    <x v="52"/>
    <x v="672"/>
    <n v="6824"/>
    <x v="3"/>
    <x v="22"/>
  </r>
  <r>
    <x v="2"/>
    <x v="6"/>
    <x v="9"/>
    <x v="9"/>
    <x v="1848"/>
    <s v="0017000000YpXqqAAF"/>
    <x v="7228"/>
    <s v="Advertise"/>
    <s v="Advertise on QC1"/>
    <x v="3"/>
    <x v="9"/>
    <x v="138"/>
    <x v="672"/>
    <n v="7562"/>
    <x v="3"/>
    <x v="22"/>
  </r>
  <r>
    <x v="1"/>
    <x v="1"/>
    <x v="1"/>
    <x v="1"/>
    <x v="1"/>
    <s v="0017000001HKelvAAD"/>
    <x v="7229"/>
    <s v="Advertise"/>
    <s v="Advertise on QC2"/>
    <x v="1"/>
    <x v="1"/>
    <x v="1"/>
    <x v="673"/>
    <n v="8776"/>
    <x v="4"/>
    <x v="22"/>
  </r>
  <r>
    <x v="1"/>
    <x v="1"/>
    <x v="11"/>
    <x v="1"/>
    <x v="769"/>
    <s v="0014u00001vDY9dAAG"/>
    <x v="6410"/>
    <s v="Advertise"/>
    <s v="Advertise on QC2"/>
    <x v="1"/>
    <x v="11"/>
    <x v="11"/>
    <x v="673"/>
    <n v="1036"/>
    <x v="4"/>
    <x v="22"/>
  </r>
  <r>
    <x v="1"/>
    <x v="1"/>
    <x v="11"/>
    <x v="92"/>
    <x v="796"/>
    <s v="0010g00001YsHKkAAN"/>
    <x v="7230"/>
    <s v="Advertise"/>
    <s v="Advertise on QC1"/>
    <x v="1"/>
    <x v="11"/>
    <x v="11"/>
    <x v="673"/>
    <n v="7307"/>
    <x v="4"/>
    <x v="22"/>
  </r>
  <r>
    <x v="1"/>
    <x v="1"/>
    <x v="12"/>
    <x v="1"/>
    <x v="2446"/>
    <s v="0017000001TccyzAAB"/>
    <x v="7231"/>
    <s v="Platform"/>
    <s v="Platform"/>
    <x v="6"/>
    <x v="82"/>
    <x v="59"/>
    <x v="673"/>
    <n v="5110"/>
    <x v="4"/>
    <x v="22"/>
  </r>
  <r>
    <x v="0"/>
    <x v="13"/>
    <x v="26"/>
    <x v="154"/>
    <x v="293"/>
    <s v="0010g00001hyquJAAQ"/>
    <x v="7232"/>
    <s v="Advertise"/>
    <s v="Advertise on QC2"/>
    <x v="1"/>
    <x v="37"/>
    <x v="92"/>
    <x v="673"/>
    <n v="8585"/>
    <x v="4"/>
    <x v="22"/>
  </r>
  <r>
    <x v="0"/>
    <x v="2"/>
    <x v="2"/>
    <x v="88"/>
    <x v="149"/>
    <s v="0010g00001dvdPSAAY"/>
    <x v="7233"/>
    <s v="Advertise"/>
    <s v="Advertise on QC2"/>
    <x v="2"/>
    <x v="46"/>
    <x v="53"/>
    <x v="673"/>
    <n v="4096"/>
    <x v="4"/>
    <x v="22"/>
  </r>
  <r>
    <x v="0"/>
    <x v="9"/>
    <x v="15"/>
    <x v="1"/>
    <x v="255"/>
    <s v="0014u00001tAPgHAAW"/>
    <x v="7234"/>
    <s v="Advertise"/>
    <s v="Advertise on QC2"/>
    <x v="1"/>
    <x v="15"/>
    <x v="29"/>
    <x v="673"/>
    <n v="4107"/>
    <x v="4"/>
    <x v="22"/>
  </r>
  <r>
    <x v="0"/>
    <x v="9"/>
    <x v="15"/>
    <x v="145"/>
    <x v="256"/>
    <s v="0010g00001bdE7LAAU"/>
    <x v="3344"/>
    <s v="Advertise"/>
    <s v="Advertise on QC2"/>
    <x v="1"/>
    <x v="15"/>
    <x v="16"/>
    <x v="673"/>
    <n v="7416"/>
    <x v="4"/>
    <x v="22"/>
  </r>
  <r>
    <x v="0"/>
    <x v="4"/>
    <x v="4"/>
    <x v="481"/>
    <x v="1385"/>
    <s v="0017000000trtKKAAY"/>
    <x v="7235"/>
    <s v="Advertise"/>
    <s v="Advertise on QC1"/>
    <x v="2"/>
    <x v="76"/>
    <x v="98"/>
    <x v="673"/>
    <n v="4995"/>
    <x v="4"/>
    <x v="22"/>
  </r>
  <r>
    <x v="0"/>
    <x v="4"/>
    <x v="5"/>
    <x v="113"/>
    <x v="297"/>
    <s v="0017000000ts6UdAAI"/>
    <x v="0"/>
    <s v="Platform"/>
    <s v="Platform"/>
    <x v="0"/>
    <x v="34"/>
    <x v="39"/>
    <x v="673"/>
    <n v="9975"/>
    <x v="4"/>
    <x v="22"/>
  </r>
  <r>
    <x v="0"/>
    <x v="15"/>
    <x v="38"/>
    <x v="1"/>
    <x v="2447"/>
    <s v="0014u00001yw36ZAAQ"/>
    <x v="7236"/>
    <s v="Advertise"/>
    <s v="Performance Test IO"/>
    <x v="5"/>
    <x v="136"/>
    <x v="141"/>
    <x v="673"/>
    <n v="635"/>
    <x v="4"/>
    <x v="22"/>
  </r>
  <r>
    <x v="2"/>
    <x v="6"/>
    <x v="8"/>
    <x v="34"/>
    <x v="2448"/>
    <s v="0014u00001ywaGJAAY"/>
    <x v="7237"/>
    <s v="Platform"/>
    <s v="Platform"/>
    <x v="6"/>
    <x v="39"/>
    <x v="48"/>
    <x v="673"/>
    <n v="3389"/>
    <x v="4"/>
    <x v="22"/>
  </r>
  <r>
    <x v="2"/>
    <x v="14"/>
    <x v="33"/>
    <x v="43"/>
    <x v="1157"/>
    <s v="0010g00001kP2IeAAK"/>
    <x v="7238"/>
    <s v="Advertise"/>
    <s v="Advertise on QC1"/>
    <x v="1"/>
    <x v="64"/>
    <x v="31"/>
    <x v="673"/>
    <n v="4894"/>
    <x v="4"/>
    <x v="22"/>
  </r>
  <r>
    <x v="0"/>
    <x v="0"/>
    <x v="0"/>
    <x v="187"/>
    <x v="827"/>
    <s v="0014u00001yw3mMAAQ"/>
    <x v="7239"/>
    <s v="Advertise"/>
    <s v="Advertise on QC1"/>
    <x v="5"/>
    <x v="0"/>
    <x v="73"/>
    <x v="674"/>
    <n v="5229"/>
    <x v="5"/>
    <x v="22"/>
  </r>
  <r>
    <x v="0"/>
    <x v="0"/>
    <x v="10"/>
    <x v="20"/>
    <x v="28"/>
    <s v="0014u00001yvRzkAAE"/>
    <x v="7240"/>
    <s v="Advertise"/>
    <s v="Advertise on QC1"/>
    <x v="2"/>
    <x v="25"/>
    <x v="25"/>
    <x v="674"/>
    <n v="520"/>
    <x v="5"/>
    <x v="22"/>
  </r>
  <r>
    <x v="1"/>
    <x v="1"/>
    <x v="1"/>
    <x v="32"/>
    <x v="202"/>
    <s v="0017000001D9ClcAAF"/>
    <x v="7241"/>
    <s v="Advertise"/>
    <s v="Advertise on QC1"/>
    <x v="2"/>
    <x v="32"/>
    <x v="36"/>
    <x v="674"/>
    <n v="2155"/>
    <x v="5"/>
    <x v="22"/>
  </r>
  <r>
    <x v="1"/>
    <x v="1"/>
    <x v="11"/>
    <x v="11"/>
    <x v="429"/>
    <s v="0010g00001cq2ApAAI"/>
    <x v="7242"/>
    <s v="Advertise"/>
    <s v="Advertise on QC1"/>
    <x v="1"/>
    <x v="11"/>
    <x v="105"/>
    <x v="674"/>
    <n v="9208"/>
    <x v="5"/>
    <x v="22"/>
  </r>
  <r>
    <x v="1"/>
    <x v="3"/>
    <x v="3"/>
    <x v="665"/>
    <x v="1017"/>
    <s v="0014u000020bBImAAM"/>
    <x v="7243"/>
    <s v="Advertise"/>
    <s v="Advertise on QC1"/>
    <x v="5"/>
    <x v="67"/>
    <x v="3"/>
    <x v="674"/>
    <n v="7065"/>
    <x v="5"/>
    <x v="22"/>
  </r>
  <r>
    <x v="0"/>
    <x v="4"/>
    <x v="5"/>
    <x v="34"/>
    <x v="1490"/>
    <s v="0014u000021UmenAAC"/>
    <x v="6222"/>
    <s v="Platform"/>
    <s v="Platform"/>
    <x v="6"/>
    <x v="34"/>
    <x v="48"/>
    <x v="674"/>
    <n v="7606"/>
    <x v="5"/>
    <x v="22"/>
  </r>
  <r>
    <x v="2"/>
    <x v="11"/>
    <x v="17"/>
    <x v="244"/>
    <x v="2449"/>
    <s v="0014u000021TafNAAS"/>
    <x v="7244"/>
    <s v="Advertise"/>
    <s v="Advertise on QC1"/>
    <x v="5"/>
    <x v="93"/>
    <x v="111"/>
    <x v="674"/>
    <n v="2306"/>
    <x v="5"/>
    <x v="22"/>
  </r>
  <r>
    <x v="2"/>
    <x v="6"/>
    <x v="9"/>
    <x v="9"/>
    <x v="258"/>
    <s v="0010g00001gudz2AAA"/>
    <x v="7245"/>
    <s v="Advertise"/>
    <s v="Advertise on QC1"/>
    <x v="1"/>
    <x v="9"/>
    <x v="85"/>
    <x v="674"/>
    <n v="2012"/>
    <x v="5"/>
    <x v="22"/>
  </r>
  <r>
    <x v="0"/>
    <x v="8"/>
    <x v="14"/>
    <x v="7"/>
    <x v="178"/>
    <s v="00170000013WlFOAA0"/>
    <x v="7246"/>
    <s v="Advertise"/>
    <s v="Advertise on QC1"/>
    <x v="2"/>
    <x v="14"/>
    <x v="14"/>
    <x v="675"/>
    <n v="5376"/>
    <x v="6"/>
    <x v="22"/>
  </r>
  <r>
    <x v="0"/>
    <x v="2"/>
    <x v="2"/>
    <x v="88"/>
    <x v="587"/>
    <s v="0010g00001jXJG9AAO"/>
    <x v="7247"/>
    <s v="Advertise"/>
    <s v="Advertise on QC1"/>
    <x v="1"/>
    <x v="46"/>
    <x v="53"/>
    <x v="675"/>
    <n v="4338"/>
    <x v="6"/>
    <x v="22"/>
  </r>
  <r>
    <x v="0"/>
    <x v="9"/>
    <x v="15"/>
    <x v="7"/>
    <x v="255"/>
    <s v="0014u00001tAPgHAAW"/>
    <x v="7248"/>
    <s v="Advertise"/>
    <s v="Advertise on QC1"/>
    <x v="1"/>
    <x v="15"/>
    <x v="94"/>
    <x v="675"/>
    <n v="671"/>
    <x v="6"/>
    <x v="22"/>
  </r>
  <r>
    <x v="0"/>
    <x v="9"/>
    <x v="15"/>
    <x v="666"/>
    <x v="2450"/>
    <s v="0010g00001ZoCCjAAN"/>
    <x v="7249"/>
    <s v="Advertise"/>
    <s v="Advertise on QC1"/>
    <x v="5"/>
    <x v="71"/>
    <x v="94"/>
    <x v="675"/>
    <n v="4396"/>
    <x v="6"/>
    <x v="22"/>
  </r>
  <r>
    <x v="0"/>
    <x v="10"/>
    <x v="16"/>
    <x v="576"/>
    <x v="1869"/>
    <s v="0010g00001hzKcPAAU"/>
    <x v="7250"/>
    <s v="Advertise"/>
    <s v="Advertise on QC1"/>
    <x v="2"/>
    <x v="48"/>
    <x v="17"/>
    <x v="675"/>
    <n v="4186"/>
    <x v="6"/>
    <x v="22"/>
  </r>
  <r>
    <x v="0"/>
    <x v="4"/>
    <x v="4"/>
    <x v="42"/>
    <x v="1429"/>
    <s v="0014u00001p8PZKAA2"/>
    <x v="0"/>
    <s v="Advertise"/>
    <s v="Advertise on QC2"/>
    <x v="0"/>
    <x v="76"/>
    <x v="82"/>
    <x v="675"/>
    <n v="9079"/>
    <x v="6"/>
    <x v="22"/>
  </r>
  <r>
    <x v="0"/>
    <x v="4"/>
    <x v="4"/>
    <x v="4"/>
    <x v="4"/>
    <s v="0014u00001wOyNqAAK"/>
    <x v="7251"/>
    <s v="Advertise"/>
    <s v="Advertise on QC1"/>
    <x v="2"/>
    <x v="4"/>
    <x v="4"/>
    <x v="675"/>
    <n v="6432"/>
    <x v="6"/>
    <x v="22"/>
  </r>
  <r>
    <x v="0"/>
    <x v="4"/>
    <x v="5"/>
    <x v="5"/>
    <x v="975"/>
    <s v="0010g00001dvQ4mAAE"/>
    <x v="7252"/>
    <s v="Advertise"/>
    <s v="Advertise on QC1"/>
    <x v="1"/>
    <x v="5"/>
    <x v="5"/>
    <x v="675"/>
    <n v="8394"/>
    <x v="6"/>
    <x v="22"/>
  </r>
  <r>
    <x v="0"/>
    <x v="4"/>
    <x v="5"/>
    <x v="667"/>
    <x v="2451"/>
    <s v="0017000000xi37eAAA"/>
    <x v="7253"/>
    <s v="Advertise"/>
    <s v="Advertise on QC1"/>
    <x v="5"/>
    <x v="34"/>
    <x v="18"/>
    <x v="675"/>
    <n v="8313"/>
    <x v="6"/>
    <x v="22"/>
  </r>
  <r>
    <x v="0"/>
    <x v="4"/>
    <x v="25"/>
    <x v="103"/>
    <x v="859"/>
    <s v="0010g00001b0gFiAAI"/>
    <x v="7254"/>
    <s v="Advertise"/>
    <s v="Advertise on QC1"/>
    <x v="1"/>
    <x v="50"/>
    <x v="6"/>
    <x v="675"/>
    <n v="5576"/>
    <x v="6"/>
    <x v="22"/>
  </r>
  <r>
    <x v="2"/>
    <x v="12"/>
    <x v="23"/>
    <x v="30"/>
    <x v="2452"/>
    <s v="0017000000pBT7SAAW"/>
    <x v="7255"/>
    <s v="Platform"/>
    <s v="Platform"/>
    <x v="6"/>
    <x v="80"/>
    <x v="40"/>
    <x v="675"/>
    <n v="4228"/>
    <x v="6"/>
    <x v="22"/>
  </r>
  <r>
    <x v="2"/>
    <x v="11"/>
    <x v="18"/>
    <x v="1"/>
    <x v="121"/>
    <s v="0017000000kOfiEAAS"/>
    <x v="7256"/>
    <s v="Advertise"/>
    <s v="Advertise on QC2"/>
    <x v="2"/>
    <x v="18"/>
    <x v="20"/>
    <x v="675"/>
    <n v="9423"/>
    <x v="6"/>
    <x v="22"/>
  </r>
  <r>
    <x v="2"/>
    <x v="11"/>
    <x v="18"/>
    <x v="1"/>
    <x v="121"/>
    <s v="0017000000kOfiEAAS"/>
    <x v="7257"/>
    <s v="Advertise"/>
    <s v="Advertise on QC2"/>
    <x v="2"/>
    <x v="18"/>
    <x v="20"/>
    <x v="675"/>
    <n v="3617"/>
    <x v="6"/>
    <x v="22"/>
  </r>
  <r>
    <x v="2"/>
    <x v="11"/>
    <x v="18"/>
    <x v="1"/>
    <x v="21"/>
    <s v="0017000000lmBqgAAE"/>
    <x v="7258"/>
    <s v="Advertise"/>
    <s v="Advertise on QC2"/>
    <x v="1"/>
    <x v="19"/>
    <x v="21"/>
    <x v="675"/>
    <n v="5158"/>
    <x v="6"/>
    <x v="22"/>
  </r>
  <r>
    <x v="2"/>
    <x v="6"/>
    <x v="24"/>
    <x v="410"/>
    <x v="1085"/>
    <s v="0017000000kzWmlAAE"/>
    <x v="7259"/>
    <s v="Advertise"/>
    <s v="Advertise on QC1"/>
    <x v="1"/>
    <x v="81"/>
    <x v="85"/>
    <x v="675"/>
    <n v="4413"/>
    <x v="6"/>
    <x v="22"/>
  </r>
  <r>
    <x v="0"/>
    <x v="0"/>
    <x v="0"/>
    <x v="7"/>
    <x v="833"/>
    <s v="0010g00001kPvspAAC"/>
    <x v="7260"/>
    <s v="Advertise"/>
    <s v="Advertise on QC1"/>
    <x v="1"/>
    <x v="23"/>
    <x v="26"/>
    <x v="676"/>
    <n v="9153"/>
    <x v="7"/>
    <x v="22"/>
  </r>
  <r>
    <x v="1"/>
    <x v="1"/>
    <x v="1"/>
    <x v="249"/>
    <x v="452"/>
    <s v="0017000000YyXeoAAF"/>
    <x v="7261"/>
    <s v="Advertise"/>
    <s v="Advertise on QC1"/>
    <x v="2"/>
    <x v="1"/>
    <x v="27"/>
    <x v="676"/>
    <n v="8738"/>
    <x v="7"/>
    <x v="22"/>
  </r>
  <r>
    <x v="1"/>
    <x v="1"/>
    <x v="12"/>
    <x v="182"/>
    <x v="283"/>
    <s v="0014u000020bEMUAA2"/>
    <x v="4464"/>
    <s v="Advertise"/>
    <s v="Advertise on QC2"/>
    <x v="5"/>
    <x v="82"/>
    <x v="90"/>
    <x v="676"/>
    <n v="8355"/>
    <x v="7"/>
    <x v="22"/>
  </r>
  <r>
    <x v="0"/>
    <x v="2"/>
    <x v="2"/>
    <x v="1"/>
    <x v="270"/>
    <s v="0010g00001lzO23AAE"/>
    <x v="7262"/>
    <s v="Advertise"/>
    <s v="Advertise on QC2"/>
    <x v="1"/>
    <x v="38"/>
    <x v="43"/>
    <x v="676"/>
    <n v="2821"/>
    <x v="7"/>
    <x v="22"/>
  </r>
  <r>
    <x v="0"/>
    <x v="4"/>
    <x v="29"/>
    <x v="115"/>
    <x v="1378"/>
    <s v="0017000000qihXIAAY"/>
    <x v="7263"/>
    <s v="Platform"/>
    <s v="Platform"/>
    <x v="6"/>
    <x v="55"/>
    <x v="56"/>
    <x v="676"/>
    <n v="1025"/>
    <x v="7"/>
    <x v="22"/>
  </r>
  <r>
    <x v="0"/>
    <x v="4"/>
    <x v="5"/>
    <x v="1"/>
    <x v="1873"/>
    <s v="0017000000ts6V2AAI"/>
    <x v="7264"/>
    <s v="Platform"/>
    <s v="Platform"/>
    <x v="6"/>
    <x v="34"/>
    <x v="39"/>
    <x v="676"/>
    <n v="8013"/>
    <x v="7"/>
    <x v="22"/>
  </r>
  <r>
    <x v="0"/>
    <x v="4"/>
    <x v="5"/>
    <x v="5"/>
    <x v="1001"/>
    <s v="0017000000uA9zsAAC"/>
    <x v="7265"/>
    <s v="Advertise"/>
    <s v="Advertise on QC1"/>
    <x v="2"/>
    <x v="5"/>
    <x v="62"/>
    <x v="676"/>
    <n v="9623"/>
    <x v="7"/>
    <x v="22"/>
  </r>
  <r>
    <x v="0"/>
    <x v="4"/>
    <x v="5"/>
    <x v="113"/>
    <x v="1342"/>
    <s v="0014u00001yt6DHAAY"/>
    <x v="7266"/>
    <s v="Platform"/>
    <s v="Platform"/>
    <x v="6"/>
    <x v="34"/>
    <x v="39"/>
    <x v="676"/>
    <n v="6415"/>
    <x v="7"/>
    <x v="22"/>
  </r>
  <r>
    <x v="2"/>
    <x v="12"/>
    <x v="23"/>
    <x v="203"/>
    <x v="1769"/>
    <s v="0017000000WtDbvAAF"/>
    <x v="7267"/>
    <s v="Advertise"/>
    <s v="Advertise on QC1"/>
    <x v="2"/>
    <x v="91"/>
    <x v="104"/>
    <x v="676"/>
    <n v="3189"/>
    <x v="7"/>
    <x v="22"/>
  </r>
  <r>
    <x v="2"/>
    <x v="11"/>
    <x v="17"/>
    <x v="636"/>
    <x v="2230"/>
    <s v="0017000000rQ2P2AAK"/>
    <x v="7268"/>
    <s v="Platform"/>
    <s v="Platform"/>
    <x v="6"/>
    <x v="17"/>
    <x v="19"/>
    <x v="676"/>
    <n v="8117"/>
    <x v="7"/>
    <x v="22"/>
  </r>
  <r>
    <x v="2"/>
    <x v="11"/>
    <x v="18"/>
    <x v="7"/>
    <x v="514"/>
    <s v="0017000000kOfilAAC"/>
    <x v="7269"/>
    <s v="Advertise"/>
    <s v="Advertise on QC1"/>
    <x v="2"/>
    <x v="18"/>
    <x v="50"/>
    <x v="676"/>
    <n v="7243"/>
    <x v="7"/>
    <x v="22"/>
  </r>
  <r>
    <x v="2"/>
    <x v="11"/>
    <x v="18"/>
    <x v="7"/>
    <x v="2453"/>
    <s v="0017000000cT44FAAS"/>
    <x v="7270"/>
    <s v="Advertise"/>
    <s v="Advertise on QC1"/>
    <x v="3"/>
    <x v="92"/>
    <x v="20"/>
    <x v="676"/>
    <n v="1204"/>
    <x v="7"/>
    <x v="22"/>
  </r>
  <r>
    <x v="2"/>
    <x v="11"/>
    <x v="18"/>
    <x v="7"/>
    <x v="2454"/>
    <s v="0010g00001lzFlNAAU"/>
    <x v="7271"/>
    <s v="Advertise"/>
    <s v="Advertise on QC1"/>
    <x v="2"/>
    <x v="18"/>
    <x v="20"/>
    <x v="676"/>
    <n v="7879"/>
    <x v="7"/>
    <x v="22"/>
  </r>
  <r>
    <x v="2"/>
    <x v="6"/>
    <x v="9"/>
    <x v="9"/>
    <x v="78"/>
    <s v="0017000000zSReFAAW"/>
    <x v="7272"/>
    <s v="Advertise"/>
    <s v="Advertise on QC1"/>
    <x v="1"/>
    <x v="9"/>
    <x v="9"/>
    <x v="676"/>
    <n v="9474"/>
    <x v="7"/>
    <x v="22"/>
  </r>
  <r>
    <x v="2"/>
    <x v="6"/>
    <x v="24"/>
    <x v="292"/>
    <x v="2455"/>
    <s v="0014u00001xXUV2AAO"/>
    <x v="7273"/>
    <s v="Advertise"/>
    <s v="Advertise on QC1"/>
    <x v="5"/>
    <x v="81"/>
    <x v="116"/>
    <x v="676"/>
    <n v="3601"/>
    <x v="7"/>
    <x v="22"/>
  </r>
  <r>
    <x v="0"/>
    <x v="0"/>
    <x v="10"/>
    <x v="496"/>
    <x v="1470"/>
    <s v="0017000001DmKHCAA3"/>
    <x v="7274"/>
    <s v="Advertise"/>
    <s v="Advertise on QC1"/>
    <x v="2"/>
    <x v="10"/>
    <x v="73"/>
    <x v="677"/>
    <n v="2100"/>
    <x v="8"/>
    <x v="22"/>
  </r>
  <r>
    <x v="1"/>
    <x v="1"/>
    <x v="1"/>
    <x v="7"/>
    <x v="1182"/>
    <s v="0017000001VVzUiAAL"/>
    <x v="7275"/>
    <s v="Advertise"/>
    <s v="Advertise on QC1"/>
    <x v="1"/>
    <x v="100"/>
    <x v="1"/>
    <x v="677"/>
    <n v="5478"/>
    <x v="8"/>
    <x v="22"/>
  </r>
  <r>
    <x v="1"/>
    <x v="1"/>
    <x v="12"/>
    <x v="12"/>
    <x v="12"/>
    <s v="0017000001VXSDEAA5"/>
    <x v="7276"/>
    <s v="Advertise"/>
    <s v="Advertise on QC2"/>
    <x v="1"/>
    <x v="12"/>
    <x v="12"/>
    <x v="677"/>
    <n v="4188"/>
    <x v="8"/>
    <x v="22"/>
  </r>
  <r>
    <x v="0"/>
    <x v="13"/>
    <x v="26"/>
    <x v="362"/>
    <x v="1383"/>
    <s v="0014u00001p6s1yAAA"/>
    <x v="7277"/>
    <s v="Advertise"/>
    <s v="Advertise on QC2"/>
    <x v="1"/>
    <x v="89"/>
    <x v="42"/>
    <x v="677"/>
    <n v="3925"/>
    <x v="8"/>
    <x v="22"/>
  </r>
  <r>
    <x v="0"/>
    <x v="13"/>
    <x v="26"/>
    <x v="315"/>
    <x v="743"/>
    <s v="0010g00001i10hdAAA"/>
    <x v="7278"/>
    <s v="Advertise"/>
    <s v="Advertise on QC1"/>
    <x v="1"/>
    <x v="89"/>
    <x v="92"/>
    <x v="677"/>
    <n v="8918"/>
    <x v="8"/>
    <x v="22"/>
  </r>
  <r>
    <x v="0"/>
    <x v="8"/>
    <x v="14"/>
    <x v="1"/>
    <x v="951"/>
    <s v="00170000018O4TCAA0"/>
    <x v="7279"/>
    <s v="Advertise"/>
    <s v="Advertise on QC2"/>
    <x v="2"/>
    <x v="14"/>
    <x v="75"/>
    <x v="677"/>
    <n v="4307"/>
    <x v="8"/>
    <x v="22"/>
  </r>
  <r>
    <x v="0"/>
    <x v="2"/>
    <x v="2"/>
    <x v="230"/>
    <x v="998"/>
    <s v="0014u00001vEC2zAAG"/>
    <x v="7280"/>
    <s v="Advertise"/>
    <s v="Advertise on QC2"/>
    <x v="1"/>
    <x v="38"/>
    <x v="93"/>
    <x v="677"/>
    <n v="6668"/>
    <x v="8"/>
    <x v="22"/>
  </r>
  <r>
    <x v="0"/>
    <x v="2"/>
    <x v="2"/>
    <x v="40"/>
    <x v="107"/>
    <s v="0017000001Pvw1zAAB"/>
    <x v="7281"/>
    <s v="Advertise"/>
    <s v="Advertise on QC1"/>
    <x v="1"/>
    <x v="38"/>
    <x v="53"/>
    <x v="677"/>
    <n v="4871"/>
    <x v="8"/>
    <x v="22"/>
  </r>
  <r>
    <x v="1"/>
    <x v="3"/>
    <x v="3"/>
    <x v="110"/>
    <x v="686"/>
    <s v="0017000001O4IupAAF"/>
    <x v="7282"/>
    <s v="Platform"/>
    <s v="Platform w/Campaign Management"/>
    <x v="1"/>
    <x v="29"/>
    <x v="65"/>
    <x v="677"/>
    <n v="2097"/>
    <x v="8"/>
    <x v="22"/>
  </r>
  <r>
    <x v="0"/>
    <x v="4"/>
    <x v="5"/>
    <x v="1"/>
    <x v="1714"/>
    <s v="0014u00001vCVpvAAG"/>
    <x v="0"/>
    <s v="Advertise"/>
    <s v="Advertise on QC2"/>
    <x v="0"/>
    <x v="5"/>
    <x v="39"/>
    <x v="677"/>
    <n v="4760"/>
    <x v="8"/>
    <x v="22"/>
  </r>
  <r>
    <x v="0"/>
    <x v="4"/>
    <x v="5"/>
    <x v="34"/>
    <x v="457"/>
    <s v="0014u00001ywaAkAAI"/>
    <x v="7283"/>
    <s v="Platform"/>
    <s v="Platform"/>
    <x v="6"/>
    <x v="34"/>
    <x v="48"/>
    <x v="677"/>
    <n v="8230"/>
    <x v="8"/>
    <x v="22"/>
  </r>
  <r>
    <x v="0"/>
    <x v="4"/>
    <x v="6"/>
    <x v="42"/>
    <x v="196"/>
    <s v="0014u00001ns8PVAAY"/>
    <x v="7284"/>
    <s v="Advertise"/>
    <s v="Advertise on QC2"/>
    <x v="2"/>
    <x v="6"/>
    <x v="44"/>
    <x v="677"/>
    <n v="1399"/>
    <x v="8"/>
    <x v="22"/>
  </r>
  <r>
    <x v="2"/>
    <x v="11"/>
    <x v="17"/>
    <x v="15"/>
    <x v="19"/>
    <s v="0017000000SIU2zAAH"/>
    <x v="7285"/>
    <s v="Platform"/>
    <s v="Platform w/Campaign Management"/>
    <x v="2"/>
    <x v="17"/>
    <x v="19"/>
    <x v="677"/>
    <n v="1768"/>
    <x v="8"/>
    <x v="22"/>
  </r>
  <r>
    <x v="2"/>
    <x v="11"/>
    <x v="18"/>
    <x v="46"/>
    <x v="65"/>
    <s v="0017000000cUZF4AAO"/>
    <x v="7286"/>
    <s v="Platform"/>
    <s v="Platform w/Campaign Management"/>
    <x v="1"/>
    <x v="45"/>
    <x v="51"/>
    <x v="677"/>
    <n v="6686"/>
    <x v="8"/>
    <x v="22"/>
  </r>
  <r>
    <x v="2"/>
    <x v="6"/>
    <x v="9"/>
    <x v="9"/>
    <x v="258"/>
    <s v="0010g00001gudz2AAA"/>
    <x v="7287"/>
    <s v="Advertise"/>
    <s v="Advertise on QC1"/>
    <x v="1"/>
    <x v="9"/>
    <x v="138"/>
    <x v="677"/>
    <n v="194"/>
    <x v="8"/>
    <x v="22"/>
  </r>
  <r>
    <x v="0"/>
    <x v="0"/>
    <x v="10"/>
    <x v="135"/>
    <x v="321"/>
    <s v="0014u00001tATIfAAO"/>
    <x v="7288"/>
    <s v="Advertise"/>
    <s v="Advertise on QC2"/>
    <x v="1"/>
    <x v="25"/>
    <x v="25"/>
    <x v="678"/>
    <n v="4189"/>
    <x v="9"/>
    <x v="22"/>
  </r>
  <r>
    <x v="1"/>
    <x v="1"/>
    <x v="11"/>
    <x v="202"/>
    <x v="769"/>
    <s v="0014u00001vDY9dAAG"/>
    <x v="7289"/>
    <s v="Advertise"/>
    <s v="Advertise on QC1"/>
    <x v="5"/>
    <x v="11"/>
    <x v="11"/>
    <x v="678"/>
    <n v="4510"/>
    <x v="9"/>
    <x v="22"/>
  </r>
  <r>
    <x v="2"/>
    <x v="7"/>
    <x v="13"/>
    <x v="1"/>
    <x v="2456"/>
    <s v="0010g00001cpGM0AAM"/>
    <x v="7290"/>
    <s v="Platform"/>
    <s v="Platform"/>
    <x v="6"/>
    <x v="13"/>
    <x v="32"/>
    <x v="678"/>
    <n v="6261"/>
    <x v="9"/>
    <x v="22"/>
  </r>
  <r>
    <x v="2"/>
    <x v="7"/>
    <x v="22"/>
    <x v="62"/>
    <x v="2320"/>
    <s v="0017000000yg7zTAAQ"/>
    <x v="7291"/>
    <s v="Advertise"/>
    <s v="Advertise on QC1"/>
    <x v="2"/>
    <x v="28"/>
    <x v="64"/>
    <x v="678"/>
    <n v="8777"/>
    <x v="9"/>
    <x v="22"/>
  </r>
  <r>
    <x v="0"/>
    <x v="13"/>
    <x v="26"/>
    <x v="619"/>
    <x v="2118"/>
    <s v="0014u00001wPTVFAA4"/>
    <x v="0"/>
    <s v="Platform"/>
    <s v="Platform"/>
    <x v="0"/>
    <x v="37"/>
    <x v="107"/>
    <x v="678"/>
    <n v="1771"/>
    <x v="9"/>
    <x v="22"/>
  </r>
  <r>
    <x v="0"/>
    <x v="2"/>
    <x v="2"/>
    <x v="130"/>
    <x v="884"/>
    <s v="0010g00001YrLswAAF"/>
    <x v="7292"/>
    <s v="Advertise"/>
    <s v="Advertise on QC1"/>
    <x v="1"/>
    <x v="2"/>
    <x v="2"/>
    <x v="678"/>
    <n v="2088"/>
    <x v="9"/>
    <x v="22"/>
  </r>
  <r>
    <x v="0"/>
    <x v="2"/>
    <x v="2"/>
    <x v="589"/>
    <x v="2457"/>
    <s v="0014u000022CL3PAAW"/>
    <x v="7293"/>
    <s v="Advertise"/>
    <s v="Advertise on QC2"/>
    <x v="5"/>
    <x v="38"/>
    <x v="43"/>
    <x v="678"/>
    <n v="9315"/>
    <x v="9"/>
    <x v="22"/>
  </r>
  <r>
    <x v="1"/>
    <x v="3"/>
    <x v="3"/>
    <x v="347"/>
    <x v="686"/>
    <s v="0017000001O4IupAAF"/>
    <x v="7294"/>
    <s v="Platform"/>
    <s v="Platform w/Campaign Management"/>
    <x v="1"/>
    <x v="29"/>
    <x v="65"/>
    <x v="678"/>
    <n v="2207"/>
    <x v="9"/>
    <x v="22"/>
  </r>
  <r>
    <x v="0"/>
    <x v="10"/>
    <x v="16"/>
    <x v="1"/>
    <x v="2458"/>
    <s v="0017000001JQTDKAA5"/>
    <x v="7295"/>
    <s v="Platform"/>
    <s v="Platform"/>
    <x v="6"/>
    <x v="127"/>
    <x v="55"/>
    <x v="678"/>
    <n v="4298"/>
    <x v="9"/>
    <x v="22"/>
  </r>
  <r>
    <x v="0"/>
    <x v="4"/>
    <x v="4"/>
    <x v="4"/>
    <x v="1794"/>
    <s v="0017000001Td1EQAAZ"/>
    <x v="7296"/>
    <s v="Platform"/>
    <s v="Platform"/>
    <x v="5"/>
    <x v="76"/>
    <x v="4"/>
    <x v="678"/>
    <n v="9012"/>
    <x v="9"/>
    <x v="22"/>
  </r>
  <r>
    <x v="2"/>
    <x v="11"/>
    <x v="17"/>
    <x v="15"/>
    <x v="19"/>
    <s v="0017000000SIU2zAAH"/>
    <x v="7297"/>
    <s v="Platform"/>
    <s v="Platform w/Campaign Management"/>
    <x v="1"/>
    <x v="17"/>
    <x v="19"/>
    <x v="678"/>
    <n v="2689"/>
    <x v="9"/>
    <x v="22"/>
  </r>
  <r>
    <x v="2"/>
    <x v="5"/>
    <x v="7"/>
    <x v="1"/>
    <x v="7"/>
    <s v="0017000000asbAGAAY"/>
    <x v="7298"/>
    <s v="Advertise"/>
    <s v="Advertise on QC2"/>
    <x v="1"/>
    <x v="7"/>
    <x v="7"/>
    <x v="678"/>
    <n v="162"/>
    <x v="9"/>
    <x v="22"/>
  </r>
  <r>
    <x v="2"/>
    <x v="5"/>
    <x v="7"/>
    <x v="70"/>
    <x v="494"/>
    <s v="0017000000r0yTvAAI"/>
    <x v="7299"/>
    <s v="Advertise"/>
    <s v="Advertise on QC1"/>
    <x v="1"/>
    <x v="7"/>
    <x v="64"/>
    <x v="678"/>
    <n v="2437"/>
    <x v="9"/>
    <x v="22"/>
  </r>
  <r>
    <x v="2"/>
    <x v="5"/>
    <x v="19"/>
    <x v="1"/>
    <x v="547"/>
    <s v="0017000000lOWTUAA4"/>
    <x v="7300"/>
    <s v="Platform"/>
    <s v="Platform w/Campaign Management"/>
    <x v="1"/>
    <x v="72"/>
    <x v="7"/>
    <x v="678"/>
    <n v="4335"/>
    <x v="9"/>
    <x v="22"/>
  </r>
  <r>
    <x v="2"/>
    <x v="6"/>
    <x v="8"/>
    <x v="149"/>
    <x v="267"/>
    <s v="0014u00001ytzrtAAA"/>
    <x v="7301"/>
    <s v="Advertise"/>
    <s v="Advertise on QC1"/>
    <x v="5"/>
    <x v="39"/>
    <x v="45"/>
    <x v="678"/>
    <n v="2600"/>
    <x v="9"/>
    <x v="22"/>
  </r>
  <r>
    <x v="2"/>
    <x v="6"/>
    <x v="9"/>
    <x v="9"/>
    <x v="2036"/>
    <s v="0017000001OyPO5AAN"/>
    <x v="7302"/>
    <s v="Advertise"/>
    <s v="Advertise on QC1"/>
    <x v="2"/>
    <x v="9"/>
    <x v="9"/>
    <x v="678"/>
    <n v="2739"/>
    <x v="9"/>
    <x v="22"/>
  </r>
  <r>
    <x v="2"/>
    <x v="6"/>
    <x v="9"/>
    <x v="80"/>
    <x v="125"/>
    <s v="0010g00001YENjDAAX"/>
    <x v="7303"/>
    <s v="Advertise"/>
    <s v="Advertise on QC1"/>
    <x v="2"/>
    <x v="51"/>
    <x v="9"/>
    <x v="678"/>
    <n v="5467"/>
    <x v="9"/>
    <x v="22"/>
  </r>
  <r>
    <x v="2"/>
    <x v="6"/>
    <x v="24"/>
    <x v="7"/>
    <x v="2459"/>
    <s v="0017000000v0uJXAAY"/>
    <x v="7304"/>
    <s v="Advertise"/>
    <s v="Advertise on QC1"/>
    <x v="3"/>
    <x v="31"/>
    <x v="8"/>
    <x v="678"/>
    <n v="9947"/>
    <x v="9"/>
    <x v="22"/>
  </r>
  <r>
    <x v="1"/>
    <x v="1"/>
    <x v="1"/>
    <x v="1"/>
    <x v="202"/>
    <s v="0017000001D9ClcAAF"/>
    <x v="5683"/>
    <s v="Advertise"/>
    <s v="Advertise on QC2"/>
    <x v="1"/>
    <x v="32"/>
    <x v="36"/>
    <x v="679"/>
    <n v="9377"/>
    <x v="10"/>
    <x v="22"/>
  </r>
  <r>
    <x v="1"/>
    <x v="1"/>
    <x v="31"/>
    <x v="321"/>
    <x v="422"/>
    <s v="0017000001LuRnBAAV"/>
    <x v="7305"/>
    <s v="Platform"/>
    <s v="Platform"/>
    <x v="4"/>
    <x v="58"/>
    <x v="58"/>
    <x v="679"/>
    <n v="951"/>
    <x v="10"/>
    <x v="22"/>
  </r>
  <r>
    <x v="0"/>
    <x v="13"/>
    <x v="26"/>
    <x v="1"/>
    <x v="389"/>
    <s v="0017000000uy7i7AAA"/>
    <x v="7306"/>
    <s v="Advertise"/>
    <s v="Advertise on QC2"/>
    <x v="2"/>
    <x v="89"/>
    <x v="42"/>
    <x v="679"/>
    <n v="4400"/>
    <x v="10"/>
    <x v="22"/>
  </r>
  <r>
    <x v="0"/>
    <x v="2"/>
    <x v="2"/>
    <x v="207"/>
    <x v="1190"/>
    <s v="0010g00001jYBBiAAO"/>
    <x v="7307"/>
    <s v="Advertise"/>
    <s v="Advertise on QC1"/>
    <x v="1"/>
    <x v="2"/>
    <x v="2"/>
    <x v="679"/>
    <n v="7058"/>
    <x v="10"/>
    <x v="22"/>
  </r>
  <r>
    <x v="1"/>
    <x v="3"/>
    <x v="3"/>
    <x v="293"/>
    <x v="681"/>
    <s v="0010g00001i1wDIAAY"/>
    <x v="7308"/>
    <s v="Advertise"/>
    <s v="Advertise on QC1"/>
    <x v="1"/>
    <x v="29"/>
    <x v="65"/>
    <x v="679"/>
    <n v="120"/>
    <x v="10"/>
    <x v="22"/>
  </r>
  <r>
    <x v="0"/>
    <x v="4"/>
    <x v="5"/>
    <x v="121"/>
    <x v="208"/>
    <s v="0017000000zuJMkAAM"/>
    <x v="7309"/>
    <s v="Advertise"/>
    <s v="Advertise on QC2"/>
    <x v="1"/>
    <x v="5"/>
    <x v="18"/>
    <x v="679"/>
    <n v="593"/>
    <x v="10"/>
    <x v="22"/>
  </r>
  <r>
    <x v="0"/>
    <x v="4"/>
    <x v="5"/>
    <x v="34"/>
    <x v="904"/>
    <s v="0014u00001tBhpJAAS"/>
    <x v="7310"/>
    <s v="Platform"/>
    <s v="Platform"/>
    <x v="4"/>
    <x v="34"/>
    <x v="39"/>
    <x v="679"/>
    <n v="3244"/>
    <x v="10"/>
    <x v="22"/>
  </r>
  <r>
    <x v="2"/>
    <x v="11"/>
    <x v="18"/>
    <x v="36"/>
    <x v="2460"/>
    <s v="NA"/>
    <x v="0"/>
    <s v="Platform"/>
    <s v="Platform"/>
    <x v="0"/>
    <x v="18"/>
    <x v="40"/>
    <x v="679"/>
    <n v="7237"/>
    <x v="10"/>
    <x v="22"/>
  </r>
  <r>
    <x v="1"/>
    <x v="1"/>
    <x v="1"/>
    <x v="172"/>
    <x v="332"/>
    <s v="0017000001O4BpXAAV"/>
    <x v="7311"/>
    <s v="Advertise"/>
    <s v="Advertise on QC1"/>
    <x v="2"/>
    <x v="32"/>
    <x v="36"/>
    <x v="680"/>
    <n v="7714"/>
    <x v="11"/>
    <x v="22"/>
  </r>
  <r>
    <x v="2"/>
    <x v="7"/>
    <x v="13"/>
    <x v="1"/>
    <x v="104"/>
    <s v="0017000001WDRNGAA5"/>
    <x v="1378"/>
    <s v="Platform"/>
    <s v="Platform"/>
    <x v="5"/>
    <x v="13"/>
    <x v="13"/>
    <x v="680"/>
    <n v="1300"/>
    <x v="11"/>
    <x v="22"/>
  </r>
  <r>
    <x v="2"/>
    <x v="7"/>
    <x v="22"/>
    <x v="250"/>
    <x v="1267"/>
    <s v="0017000001SoS1TAAV"/>
    <x v="7312"/>
    <s v="Advertise"/>
    <s v="Advertise on QC2"/>
    <x v="1"/>
    <x v="28"/>
    <x v="37"/>
    <x v="680"/>
    <n v="8608"/>
    <x v="11"/>
    <x v="22"/>
  </r>
  <r>
    <x v="1"/>
    <x v="3"/>
    <x v="3"/>
    <x v="102"/>
    <x v="2072"/>
    <s v="0014u00001vBv26AAC"/>
    <x v="7313"/>
    <s v="Advertise"/>
    <s v="Advertise on QC2"/>
    <x v="2"/>
    <x v="3"/>
    <x v="3"/>
    <x v="680"/>
    <n v="3433"/>
    <x v="11"/>
    <x v="22"/>
  </r>
  <r>
    <x v="1"/>
    <x v="3"/>
    <x v="3"/>
    <x v="131"/>
    <x v="2329"/>
    <s v="0014u000021UTDaAAO"/>
    <x v="7314"/>
    <s v="Advertise"/>
    <s v="Advertise on QC2"/>
    <x v="5"/>
    <x v="3"/>
    <x v="3"/>
    <x v="680"/>
    <n v="8219"/>
    <x v="11"/>
    <x v="22"/>
  </r>
  <r>
    <x v="0"/>
    <x v="9"/>
    <x v="15"/>
    <x v="23"/>
    <x v="33"/>
    <s v="0014u00001xXdHKAA0"/>
    <x v="7315"/>
    <s v="Advertise"/>
    <s v="Advertise on QC2"/>
    <x v="1"/>
    <x v="15"/>
    <x v="29"/>
    <x v="680"/>
    <n v="4353"/>
    <x v="11"/>
    <x v="22"/>
  </r>
  <r>
    <x v="0"/>
    <x v="9"/>
    <x v="15"/>
    <x v="151"/>
    <x v="272"/>
    <s v="0017000001O2ndtAAB"/>
    <x v="7316"/>
    <s v="Advertise"/>
    <s v="Advertise on QC2"/>
    <x v="1"/>
    <x v="15"/>
    <x v="29"/>
    <x v="680"/>
    <n v="231"/>
    <x v="11"/>
    <x v="22"/>
  </r>
  <r>
    <x v="0"/>
    <x v="4"/>
    <x v="4"/>
    <x v="4"/>
    <x v="1794"/>
    <s v="0017000001Td1EQAAZ"/>
    <x v="7296"/>
    <s v="Advertise"/>
    <s v="Advertise on QC1"/>
    <x v="5"/>
    <x v="76"/>
    <x v="4"/>
    <x v="680"/>
    <n v="5914"/>
    <x v="11"/>
    <x v="22"/>
  </r>
  <r>
    <x v="0"/>
    <x v="4"/>
    <x v="5"/>
    <x v="34"/>
    <x v="1455"/>
    <s v="0014u00001yt65yAAA"/>
    <x v="7317"/>
    <s v="Platform"/>
    <s v="Platform"/>
    <x v="4"/>
    <x v="34"/>
    <x v="39"/>
    <x v="680"/>
    <n v="7456"/>
    <x v="11"/>
    <x v="22"/>
  </r>
  <r>
    <x v="2"/>
    <x v="11"/>
    <x v="18"/>
    <x v="133"/>
    <x v="1232"/>
    <s v="0014u00001xaxbeAAA"/>
    <x v="7318"/>
    <s v="Platform"/>
    <s v="Platform w/Campaign Management"/>
    <x v="5"/>
    <x v="18"/>
    <x v="20"/>
    <x v="680"/>
    <n v="1560"/>
    <x v="11"/>
    <x v="22"/>
  </r>
  <r>
    <x v="1"/>
    <x v="1"/>
    <x v="1"/>
    <x v="471"/>
    <x v="2461"/>
    <s v="0017000001Pve0rAAB"/>
    <x v="7319"/>
    <s v="Advertise"/>
    <s v="Advertise on QC1"/>
    <x v="2"/>
    <x v="36"/>
    <x v="67"/>
    <x v="681"/>
    <n v="9998"/>
    <x v="12"/>
    <x v="22"/>
  </r>
  <r>
    <x v="1"/>
    <x v="1"/>
    <x v="11"/>
    <x v="413"/>
    <x v="1115"/>
    <s v="0017000001Dj4gJAAR"/>
    <x v="7320"/>
    <s v="Advertise"/>
    <s v="Advertise on QC1"/>
    <x v="3"/>
    <x v="11"/>
    <x v="12"/>
    <x v="681"/>
    <n v="5042"/>
    <x v="12"/>
    <x v="22"/>
  </r>
  <r>
    <x v="1"/>
    <x v="1"/>
    <x v="12"/>
    <x v="1"/>
    <x v="307"/>
    <s v="0017000001WE4ecAAD"/>
    <x v="7321"/>
    <s v="Advertise"/>
    <s v="Advertise on QC2"/>
    <x v="2"/>
    <x v="82"/>
    <x v="87"/>
    <x v="681"/>
    <n v="5337"/>
    <x v="12"/>
    <x v="22"/>
  </r>
  <r>
    <x v="2"/>
    <x v="7"/>
    <x v="21"/>
    <x v="112"/>
    <x v="627"/>
    <s v="0014u00001wP9BZAA0"/>
    <x v="7322"/>
    <s v="Advertise"/>
    <s v="Advertise on QC2"/>
    <x v="2"/>
    <x v="26"/>
    <x v="28"/>
    <x v="681"/>
    <n v="2005"/>
    <x v="12"/>
    <x v="22"/>
  </r>
  <r>
    <x v="2"/>
    <x v="7"/>
    <x v="22"/>
    <x v="206"/>
    <x v="431"/>
    <s v="0017000000rPq1zAAC"/>
    <x v="7323"/>
    <s v="Advertise"/>
    <s v="Advertise on QC2"/>
    <x v="2"/>
    <x v="75"/>
    <x v="80"/>
    <x v="681"/>
    <n v="6497"/>
    <x v="12"/>
    <x v="22"/>
  </r>
  <r>
    <x v="0"/>
    <x v="2"/>
    <x v="2"/>
    <x v="207"/>
    <x v="850"/>
    <s v="0010g00001gVPgwAAG"/>
    <x v="7324"/>
    <s v="Advertise"/>
    <s v="Advertise on QC1"/>
    <x v="1"/>
    <x v="38"/>
    <x v="2"/>
    <x v="681"/>
    <n v="6334"/>
    <x v="12"/>
    <x v="22"/>
  </r>
  <r>
    <x v="1"/>
    <x v="3"/>
    <x v="3"/>
    <x v="54"/>
    <x v="468"/>
    <s v="0014u000021UAkaAAG"/>
    <x v="7325"/>
    <s v="Advertise"/>
    <s v="Advertise on QC1"/>
    <x v="2"/>
    <x v="33"/>
    <x v="33"/>
    <x v="681"/>
    <n v="5064"/>
    <x v="12"/>
    <x v="22"/>
  </r>
  <r>
    <x v="1"/>
    <x v="3"/>
    <x v="3"/>
    <x v="54"/>
    <x v="791"/>
    <s v="0014u00001uSvqeAAC"/>
    <x v="7326"/>
    <s v="Advertise"/>
    <s v="Advertise on QC1"/>
    <x v="1"/>
    <x v="33"/>
    <x v="38"/>
    <x v="681"/>
    <n v="2211"/>
    <x v="12"/>
    <x v="22"/>
  </r>
  <r>
    <x v="1"/>
    <x v="3"/>
    <x v="3"/>
    <x v="147"/>
    <x v="264"/>
    <s v="0010g00001guWdDAAU"/>
    <x v="7327"/>
    <s v="Advertise"/>
    <s v="Advertise on QC1"/>
    <x v="1"/>
    <x v="67"/>
    <x v="3"/>
    <x v="681"/>
    <n v="8849"/>
    <x v="12"/>
    <x v="22"/>
  </r>
  <r>
    <x v="1"/>
    <x v="3"/>
    <x v="3"/>
    <x v="63"/>
    <x v="98"/>
    <s v="0010g00001hy0qlAAA"/>
    <x v="7328"/>
    <s v="Advertise"/>
    <s v="Advertise on QC1"/>
    <x v="1"/>
    <x v="29"/>
    <x v="65"/>
    <x v="681"/>
    <n v="1493"/>
    <x v="12"/>
    <x v="22"/>
  </r>
  <r>
    <x v="0"/>
    <x v="9"/>
    <x v="15"/>
    <x v="1"/>
    <x v="16"/>
    <s v="0017000001KFOd4AAH"/>
    <x v="7329"/>
    <s v="Advertise"/>
    <s v="Advertise on QC2"/>
    <x v="1"/>
    <x v="15"/>
    <x v="26"/>
    <x v="681"/>
    <n v="7919"/>
    <x v="12"/>
    <x v="22"/>
  </r>
  <r>
    <x v="0"/>
    <x v="4"/>
    <x v="29"/>
    <x v="7"/>
    <x v="2165"/>
    <s v="0014u00001p7IL8AAM"/>
    <x v="7330"/>
    <s v="Advertise"/>
    <s v="Advertise on QC1"/>
    <x v="1"/>
    <x v="55"/>
    <x v="81"/>
    <x v="681"/>
    <n v="2043"/>
    <x v="12"/>
    <x v="22"/>
  </r>
  <r>
    <x v="0"/>
    <x v="4"/>
    <x v="4"/>
    <x v="4"/>
    <x v="668"/>
    <s v="0017000000iwuKtAAI"/>
    <x v="7331"/>
    <s v="Platform"/>
    <s v="Platform"/>
    <x v="4"/>
    <x v="76"/>
    <x v="74"/>
    <x v="681"/>
    <n v="9915"/>
    <x v="12"/>
    <x v="22"/>
  </r>
  <r>
    <x v="0"/>
    <x v="4"/>
    <x v="27"/>
    <x v="524"/>
    <x v="1596"/>
    <s v="0014u000020blwxAAA"/>
    <x v="7332"/>
    <s v="Advertise"/>
    <s v="Advertise on QC1"/>
    <x v="5"/>
    <x v="42"/>
    <x v="63"/>
    <x v="681"/>
    <n v="3989"/>
    <x v="12"/>
    <x v="22"/>
  </r>
  <r>
    <x v="0"/>
    <x v="4"/>
    <x v="5"/>
    <x v="169"/>
    <x v="2462"/>
    <s v="0010g00001kPiLlAAK"/>
    <x v="7333"/>
    <s v="Platform"/>
    <s v="Platform"/>
    <x v="6"/>
    <x v="34"/>
    <x v="39"/>
    <x v="681"/>
    <n v="7657"/>
    <x v="12"/>
    <x v="22"/>
  </r>
  <r>
    <x v="0"/>
    <x v="4"/>
    <x v="5"/>
    <x v="668"/>
    <x v="2463"/>
    <s v="0014u00001yu2xIAAQ"/>
    <x v="0"/>
    <s v="Platform"/>
    <s v="Platform"/>
    <x v="0"/>
    <x v="34"/>
    <x v="39"/>
    <x v="681"/>
    <n v="3697"/>
    <x v="12"/>
    <x v="22"/>
  </r>
  <r>
    <x v="2"/>
    <x v="11"/>
    <x v="18"/>
    <x v="1"/>
    <x v="469"/>
    <s v="0017000000kOfdDAAS"/>
    <x v="7334"/>
    <s v="Advertise"/>
    <s v="Advertise on QC2"/>
    <x v="2"/>
    <x v="92"/>
    <x v="20"/>
    <x v="681"/>
    <n v="1666"/>
    <x v="12"/>
    <x v="22"/>
  </r>
  <r>
    <x v="2"/>
    <x v="6"/>
    <x v="8"/>
    <x v="9"/>
    <x v="920"/>
    <s v="0017000001SGqobAAD"/>
    <x v="7335"/>
    <s v="Advertise"/>
    <s v="Advertise on QC1"/>
    <x v="1"/>
    <x v="27"/>
    <x v="31"/>
    <x v="681"/>
    <n v="1837"/>
    <x v="12"/>
    <x v="22"/>
  </r>
  <r>
    <x v="2"/>
    <x v="6"/>
    <x v="8"/>
    <x v="149"/>
    <x v="427"/>
    <s v="0017000001HJzyZAAT"/>
    <x v="7336"/>
    <s v="Advertise"/>
    <s v="Advertise on QC1"/>
    <x v="3"/>
    <x v="39"/>
    <x v="45"/>
    <x v="681"/>
    <n v="2571"/>
    <x v="12"/>
    <x v="22"/>
  </r>
  <r>
    <x v="0"/>
    <x v="0"/>
    <x v="0"/>
    <x v="7"/>
    <x v="481"/>
    <s v="0014u00001p4oOVAAY"/>
    <x v="7337"/>
    <s v="Advertise"/>
    <s v="Advertise on QC1"/>
    <x v="5"/>
    <x v="0"/>
    <x v="73"/>
    <x v="682"/>
    <n v="7087"/>
    <x v="13"/>
    <x v="22"/>
  </r>
  <r>
    <x v="1"/>
    <x v="1"/>
    <x v="11"/>
    <x v="92"/>
    <x v="534"/>
    <s v="0010g00001jYVLEAA4"/>
    <x v="7338"/>
    <s v="Advertise"/>
    <s v="Advertise on QC1"/>
    <x v="1"/>
    <x v="11"/>
    <x v="11"/>
    <x v="682"/>
    <n v="746"/>
    <x v="13"/>
    <x v="22"/>
  </r>
  <r>
    <x v="1"/>
    <x v="3"/>
    <x v="3"/>
    <x v="110"/>
    <x v="179"/>
    <s v="0010g00001i0HJlAAM"/>
    <x v="7339"/>
    <s v="Advertise"/>
    <s v="Advertise on QC1"/>
    <x v="1"/>
    <x v="29"/>
    <x v="65"/>
    <x v="682"/>
    <n v="4112"/>
    <x v="13"/>
    <x v="22"/>
  </r>
  <r>
    <x v="0"/>
    <x v="9"/>
    <x v="15"/>
    <x v="97"/>
    <x v="159"/>
    <s v="0010g00001ZoE3lAAF"/>
    <x v="7340"/>
    <s v="Advertise"/>
    <s v="Advertise on QC2"/>
    <x v="2"/>
    <x v="15"/>
    <x v="29"/>
    <x v="682"/>
    <n v="8951"/>
    <x v="13"/>
    <x v="22"/>
  </r>
  <r>
    <x v="0"/>
    <x v="4"/>
    <x v="5"/>
    <x v="34"/>
    <x v="537"/>
    <s v="0014u00001yt5rDAAQ"/>
    <x v="7341"/>
    <s v="Platform"/>
    <s v="Platform"/>
    <x v="4"/>
    <x v="34"/>
    <x v="39"/>
    <x v="682"/>
    <n v="6321"/>
    <x v="13"/>
    <x v="22"/>
  </r>
  <r>
    <x v="0"/>
    <x v="4"/>
    <x v="6"/>
    <x v="42"/>
    <x v="2464"/>
    <s v="0017000000qADQkAAO"/>
    <x v="0"/>
    <s v="Platform"/>
    <s v="Platform"/>
    <x v="0"/>
    <x v="56"/>
    <x v="56"/>
    <x v="682"/>
    <n v="7521"/>
    <x v="13"/>
    <x v="22"/>
  </r>
  <r>
    <x v="0"/>
    <x v="4"/>
    <x v="6"/>
    <x v="363"/>
    <x v="766"/>
    <s v="0017000000lpC9IAAU"/>
    <x v="1795"/>
    <s v="Advertise"/>
    <s v="Advertise on QC2"/>
    <x v="2"/>
    <x v="6"/>
    <x v="44"/>
    <x v="682"/>
    <n v="8018"/>
    <x v="13"/>
    <x v="22"/>
  </r>
  <r>
    <x v="2"/>
    <x v="12"/>
    <x v="28"/>
    <x v="45"/>
    <x v="61"/>
    <s v="00170000014NhzIAAS"/>
    <x v="7342"/>
    <s v="Advertise"/>
    <s v="Advertise on QC1"/>
    <x v="2"/>
    <x v="43"/>
    <x v="49"/>
    <x v="682"/>
    <n v="1687"/>
    <x v="13"/>
    <x v="22"/>
  </r>
  <r>
    <x v="2"/>
    <x v="11"/>
    <x v="18"/>
    <x v="7"/>
    <x v="121"/>
    <s v="0017000000kOfiEAAS"/>
    <x v="7343"/>
    <s v="Advertise"/>
    <s v="Advertise on QC1"/>
    <x v="2"/>
    <x v="18"/>
    <x v="20"/>
    <x v="682"/>
    <n v="141"/>
    <x v="13"/>
    <x v="22"/>
  </r>
  <r>
    <x v="2"/>
    <x v="11"/>
    <x v="18"/>
    <x v="1"/>
    <x v="748"/>
    <s v="0017000000kOfsrAAC"/>
    <x v="7344"/>
    <s v="Advertise"/>
    <s v="Advertise on QC2"/>
    <x v="2"/>
    <x v="18"/>
    <x v="20"/>
    <x v="682"/>
    <n v="2835"/>
    <x v="13"/>
    <x v="22"/>
  </r>
  <r>
    <x v="1"/>
    <x v="1"/>
    <x v="1"/>
    <x v="32"/>
    <x v="172"/>
    <s v="0010g00001beuW7AAI"/>
    <x v="7345"/>
    <s v="Advertise"/>
    <s v="Advertise on QC1"/>
    <x v="1"/>
    <x v="74"/>
    <x v="36"/>
    <x v="683"/>
    <n v="8516"/>
    <x v="14"/>
    <x v="22"/>
  </r>
  <r>
    <x v="1"/>
    <x v="1"/>
    <x v="12"/>
    <x v="1"/>
    <x v="2465"/>
    <s v="0014u00001xZPi2AAG"/>
    <x v="7346"/>
    <s v="Advertise"/>
    <s v="Advertise on QC2"/>
    <x v="5"/>
    <x v="82"/>
    <x v="87"/>
    <x v="683"/>
    <n v="6639"/>
    <x v="14"/>
    <x v="22"/>
  </r>
  <r>
    <x v="0"/>
    <x v="13"/>
    <x v="26"/>
    <x v="619"/>
    <x v="2466"/>
    <s v="0017000000wJuuSAAS"/>
    <x v="0"/>
    <s v="Platform"/>
    <s v="Platform"/>
    <x v="0"/>
    <x v="37"/>
    <x v="107"/>
    <x v="683"/>
    <n v="2295"/>
    <x v="14"/>
    <x v="22"/>
  </r>
  <r>
    <x v="0"/>
    <x v="8"/>
    <x v="14"/>
    <x v="625"/>
    <x v="2167"/>
    <s v="0014u00001xZ7fdAAC"/>
    <x v="7347"/>
    <s v="Platform"/>
    <s v="Platform w/Campaign Management"/>
    <x v="2"/>
    <x v="14"/>
    <x v="75"/>
    <x v="683"/>
    <n v="8199"/>
    <x v="14"/>
    <x v="22"/>
  </r>
  <r>
    <x v="0"/>
    <x v="2"/>
    <x v="2"/>
    <x v="50"/>
    <x v="284"/>
    <s v="0017000001Lvy3IAAR"/>
    <x v="7078"/>
    <s v="Advertise"/>
    <s v="Advertise on QC2"/>
    <x v="1"/>
    <x v="38"/>
    <x v="53"/>
    <x v="683"/>
    <n v="2906"/>
    <x v="14"/>
    <x v="22"/>
  </r>
  <r>
    <x v="1"/>
    <x v="3"/>
    <x v="3"/>
    <x v="212"/>
    <x v="1504"/>
    <s v="0014u00001uTy3mAAC"/>
    <x v="7348"/>
    <s v="Advertise"/>
    <s v="Advertise on QC1"/>
    <x v="2"/>
    <x v="94"/>
    <x v="36"/>
    <x v="683"/>
    <n v="4562"/>
    <x v="14"/>
    <x v="22"/>
  </r>
  <r>
    <x v="0"/>
    <x v="9"/>
    <x v="15"/>
    <x v="1"/>
    <x v="16"/>
    <s v="0017000001KFOd4AAH"/>
    <x v="7349"/>
    <s v="Advertise"/>
    <s v="Advertise on QC2"/>
    <x v="2"/>
    <x v="15"/>
    <x v="29"/>
    <x v="683"/>
    <n v="807"/>
    <x v="14"/>
    <x v="22"/>
  </r>
  <r>
    <x v="0"/>
    <x v="4"/>
    <x v="5"/>
    <x v="34"/>
    <x v="1090"/>
    <s v="0014u000021UmdGAAS"/>
    <x v="4261"/>
    <s v="Platform"/>
    <s v="Platform"/>
    <x v="6"/>
    <x v="34"/>
    <x v="39"/>
    <x v="683"/>
    <n v="6510"/>
    <x v="14"/>
    <x v="22"/>
  </r>
  <r>
    <x v="2"/>
    <x v="11"/>
    <x v="18"/>
    <x v="133"/>
    <x v="2467"/>
    <s v="0017000001WCl7hAAD"/>
    <x v="7350"/>
    <s v="Advertise"/>
    <s v="Advertise on QC2"/>
    <x v="5"/>
    <x v="18"/>
    <x v="20"/>
    <x v="683"/>
    <n v="9999"/>
    <x v="14"/>
    <x v="22"/>
  </r>
  <r>
    <x v="2"/>
    <x v="6"/>
    <x v="8"/>
    <x v="160"/>
    <x v="143"/>
    <s v="0010g00001kQSILAA4"/>
    <x v="7351"/>
    <s v="Advertise"/>
    <s v="Advertise on QC1"/>
    <x v="2"/>
    <x v="86"/>
    <x v="45"/>
    <x v="683"/>
    <n v="1851"/>
    <x v="14"/>
    <x v="22"/>
  </r>
  <r>
    <x v="2"/>
    <x v="6"/>
    <x v="9"/>
    <x v="7"/>
    <x v="558"/>
    <s v="0017000001P0H6gAAF"/>
    <x v="7352"/>
    <s v="Advertise"/>
    <s v="Advertise on QC1"/>
    <x v="1"/>
    <x v="51"/>
    <x v="9"/>
    <x v="683"/>
    <n v="9763"/>
    <x v="14"/>
    <x v="22"/>
  </r>
  <r>
    <x v="0"/>
    <x v="0"/>
    <x v="10"/>
    <x v="19"/>
    <x v="292"/>
    <s v="0014u00001wRZ4kAAG"/>
    <x v="7353"/>
    <s v="Advertise"/>
    <s v="Advertise on QC1"/>
    <x v="2"/>
    <x v="10"/>
    <x v="26"/>
    <x v="684"/>
    <n v="3948"/>
    <x v="15"/>
    <x v="22"/>
  </r>
  <r>
    <x v="1"/>
    <x v="1"/>
    <x v="31"/>
    <x v="1"/>
    <x v="1777"/>
    <s v="0010g00001YFo2QAAT"/>
    <x v="7354"/>
    <s v="Platform"/>
    <s v="Platform"/>
    <x v="9"/>
    <x v="58"/>
    <x v="58"/>
    <x v="684"/>
    <n v="2926"/>
    <x v="15"/>
    <x v="22"/>
  </r>
  <r>
    <x v="1"/>
    <x v="3"/>
    <x v="3"/>
    <x v="54"/>
    <x v="97"/>
    <s v="0014u00001nut5WAAQ"/>
    <x v="7355"/>
    <s v="Advertise"/>
    <s v="Advertise on QC1"/>
    <x v="2"/>
    <x v="33"/>
    <x v="33"/>
    <x v="684"/>
    <n v="6065"/>
    <x v="15"/>
    <x v="22"/>
  </r>
  <r>
    <x v="1"/>
    <x v="3"/>
    <x v="3"/>
    <x v="102"/>
    <x v="2072"/>
    <s v="0014u00001vBv26AAC"/>
    <x v="7356"/>
    <s v="Advertise"/>
    <s v="Advertise on QC2"/>
    <x v="5"/>
    <x v="3"/>
    <x v="3"/>
    <x v="684"/>
    <n v="9033"/>
    <x v="15"/>
    <x v="22"/>
  </r>
  <r>
    <x v="0"/>
    <x v="10"/>
    <x v="16"/>
    <x v="374"/>
    <x v="2468"/>
    <s v="0017000001P0gnWAAR"/>
    <x v="7357"/>
    <s v="Platform"/>
    <s v="Platform"/>
    <x v="6"/>
    <x v="48"/>
    <x v="55"/>
    <x v="684"/>
    <n v="4762"/>
    <x v="15"/>
    <x v="22"/>
  </r>
  <r>
    <x v="0"/>
    <x v="10"/>
    <x v="16"/>
    <x v="89"/>
    <x v="2469"/>
    <s v="0014u000022CCm1AAG"/>
    <x v="7358"/>
    <s v="Platform"/>
    <s v="Platform"/>
    <x v="6"/>
    <x v="68"/>
    <x v="55"/>
    <x v="684"/>
    <n v="3687"/>
    <x v="15"/>
    <x v="22"/>
  </r>
  <r>
    <x v="0"/>
    <x v="4"/>
    <x v="5"/>
    <x v="34"/>
    <x v="1076"/>
    <s v="0014u00001yt6TkAAI"/>
    <x v="7359"/>
    <s v="Platform"/>
    <s v="Platform"/>
    <x v="4"/>
    <x v="34"/>
    <x v="39"/>
    <x v="684"/>
    <n v="319"/>
    <x v="15"/>
    <x v="22"/>
  </r>
  <r>
    <x v="0"/>
    <x v="4"/>
    <x v="5"/>
    <x v="267"/>
    <x v="2470"/>
    <s v="0017000000stsT8AAI"/>
    <x v="7360"/>
    <s v="Platform"/>
    <s v="Platform"/>
    <x v="6"/>
    <x v="5"/>
    <x v="39"/>
    <x v="684"/>
    <n v="9051"/>
    <x v="15"/>
    <x v="22"/>
  </r>
  <r>
    <x v="2"/>
    <x v="11"/>
    <x v="17"/>
    <x v="7"/>
    <x v="1039"/>
    <s v="0017000000jxT0HAAU"/>
    <x v="7361"/>
    <s v="Advertise"/>
    <s v="Advertise on QC1"/>
    <x v="1"/>
    <x v="90"/>
    <x v="111"/>
    <x v="684"/>
    <n v="7580"/>
    <x v="15"/>
    <x v="22"/>
  </r>
  <r>
    <x v="2"/>
    <x v="6"/>
    <x v="8"/>
    <x v="43"/>
    <x v="281"/>
    <s v="0014u00001uQDqvAAG"/>
    <x v="7362"/>
    <s v="Advertise"/>
    <s v="Advertise on QC1"/>
    <x v="2"/>
    <x v="39"/>
    <x v="45"/>
    <x v="684"/>
    <n v="7356"/>
    <x v="15"/>
    <x v="22"/>
  </r>
  <r>
    <x v="0"/>
    <x v="0"/>
    <x v="0"/>
    <x v="7"/>
    <x v="200"/>
    <s v="0014u00001n12uGAAQ"/>
    <x v="7363"/>
    <s v="Advertise"/>
    <s v="Advertise on QC1"/>
    <x v="1"/>
    <x v="23"/>
    <x v="26"/>
    <x v="685"/>
    <n v="6741"/>
    <x v="16"/>
    <x v="22"/>
  </r>
  <r>
    <x v="0"/>
    <x v="0"/>
    <x v="0"/>
    <x v="165"/>
    <x v="945"/>
    <s v="0014u00001vDmdvAAC"/>
    <x v="7364"/>
    <s v="Advertise"/>
    <s v="Advertise on QC1"/>
    <x v="1"/>
    <x v="23"/>
    <x v="25"/>
    <x v="685"/>
    <n v="1651"/>
    <x v="16"/>
    <x v="22"/>
  </r>
  <r>
    <x v="0"/>
    <x v="0"/>
    <x v="10"/>
    <x v="19"/>
    <x v="1926"/>
    <s v="0010g00001hynhEAAQ"/>
    <x v="7365"/>
    <s v="Advertise"/>
    <s v="Advertise on QC1"/>
    <x v="2"/>
    <x v="10"/>
    <x v="26"/>
    <x v="685"/>
    <n v="5449"/>
    <x v="16"/>
    <x v="22"/>
  </r>
  <r>
    <x v="1"/>
    <x v="1"/>
    <x v="1"/>
    <x v="7"/>
    <x v="451"/>
    <s v="0017000001WO7ziAAD"/>
    <x v="7366"/>
    <s v="Advertise"/>
    <s v="Advertise on QC1"/>
    <x v="2"/>
    <x v="1"/>
    <x v="1"/>
    <x v="685"/>
    <n v="3445"/>
    <x v="16"/>
    <x v="22"/>
  </r>
  <r>
    <x v="1"/>
    <x v="1"/>
    <x v="31"/>
    <x v="669"/>
    <x v="2471"/>
    <s v="0010g00001YF6JaAAL"/>
    <x v="7367"/>
    <s v="Platform"/>
    <s v="Platform"/>
    <x v="6"/>
    <x v="58"/>
    <x v="67"/>
    <x v="685"/>
    <n v="296"/>
    <x v="16"/>
    <x v="22"/>
  </r>
  <r>
    <x v="1"/>
    <x v="1"/>
    <x v="12"/>
    <x v="334"/>
    <x v="1158"/>
    <s v="0017000001Pve0DAAR"/>
    <x v="7368"/>
    <s v="Advertise"/>
    <s v="Advertise on QC1"/>
    <x v="5"/>
    <x v="12"/>
    <x v="12"/>
    <x v="685"/>
    <n v="7958"/>
    <x v="16"/>
    <x v="22"/>
  </r>
  <r>
    <x v="2"/>
    <x v="7"/>
    <x v="13"/>
    <x v="1"/>
    <x v="857"/>
    <s v="0010g00001kP1rxAAC"/>
    <x v="7369"/>
    <s v="Advertise"/>
    <s v="Advertise on QC2"/>
    <x v="2"/>
    <x v="40"/>
    <x v="46"/>
    <x v="685"/>
    <n v="5021"/>
    <x v="16"/>
    <x v="22"/>
  </r>
  <r>
    <x v="0"/>
    <x v="2"/>
    <x v="2"/>
    <x v="67"/>
    <x v="634"/>
    <s v="0017000001KG6dEAAT"/>
    <x v="7370"/>
    <s v="Advertise"/>
    <s v="Advertise on QC2"/>
    <x v="1"/>
    <x v="38"/>
    <x v="43"/>
    <x v="685"/>
    <n v="1528"/>
    <x v="16"/>
    <x v="22"/>
  </r>
  <r>
    <x v="1"/>
    <x v="3"/>
    <x v="3"/>
    <x v="110"/>
    <x v="686"/>
    <s v="0017000001O4IupAAF"/>
    <x v="7371"/>
    <s v="Platform"/>
    <s v="Platform w/Campaign Management"/>
    <x v="1"/>
    <x v="29"/>
    <x v="65"/>
    <x v="685"/>
    <n v="4444"/>
    <x v="16"/>
    <x v="22"/>
  </r>
  <r>
    <x v="1"/>
    <x v="3"/>
    <x v="3"/>
    <x v="266"/>
    <x v="593"/>
    <s v="0014u00001wRHRKAA4"/>
    <x v="7372"/>
    <s v="Advertise"/>
    <s v="Advertise on QC1"/>
    <x v="1"/>
    <x v="67"/>
    <x v="38"/>
    <x v="685"/>
    <n v="9968"/>
    <x v="16"/>
    <x v="22"/>
  </r>
  <r>
    <x v="1"/>
    <x v="3"/>
    <x v="3"/>
    <x v="661"/>
    <x v="1738"/>
    <s v="0014u00001xXKR5AAO"/>
    <x v="7373"/>
    <s v="Advertise"/>
    <s v="Performance Test IO"/>
    <x v="5"/>
    <x v="67"/>
    <x v="38"/>
    <x v="685"/>
    <n v="8500"/>
    <x v="16"/>
    <x v="22"/>
  </r>
  <r>
    <x v="0"/>
    <x v="9"/>
    <x v="15"/>
    <x v="7"/>
    <x v="272"/>
    <s v="0017000001O2ndtAAB"/>
    <x v="7374"/>
    <s v="Advertise"/>
    <s v="Advertise on QC1"/>
    <x v="1"/>
    <x v="71"/>
    <x v="94"/>
    <x v="685"/>
    <n v="6260"/>
    <x v="16"/>
    <x v="22"/>
  </r>
  <r>
    <x v="0"/>
    <x v="4"/>
    <x v="5"/>
    <x v="367"/>
    <x v="873"/>
    <s v="0017000000rOUN9AAO"/>
    <x v="7375"/>
    <s v="Advertise"/>
    <s v="Advertise on QC1"/>
    <x v="1"/>
    <x v="5"/>
    <x v="18"/>
    <x v="685"/>
    <n v="1071"/>
    <x v="16"/>
    <x v="22"/>
  </r>
  <r>
    <x v="0"/>
    <x v="4"/>
    <x v="5"/>
    <x v="169"/>
    <x v="885"/>
    <s v="0014u00001ytASpAAM"/>
    <x v="7376"/>
    <s v="Platform"/>
    <s v="Platform"/>
    <x v="4"/>
    <x v="34"/>
    <x v="39"/>
    <x v="685"/>
    <n v="9990"/>
    <x v="16"/>
    <x v="22"/>
  </r>
  <r>
    <x v="0"/>
    <x v="4"/>
    <x v="5"/>
    <x v="41"/>
    <x v="2472"/>
    <s v="NA"/>
    <x v="0"/>
    <s v="Platform"/>
    <s v="Platform"/>
    <x v="0"/>
    <x v="109"/>
    <x v="94"/>
    <x v="685"/>
    <n v="1853"/>
    <x v="16"/>
    <x v="22"/>
  </r>
  <r>
    <x v="2"/>
    <x v="12"/>
    <x v="34"/>
    <x v="104"/>
    <x v="169"/>
    <s v="0010g00001csRbBAAU"/>
    <x v="7377"/>
    <s v="Advertise"/>
    <s v="Advertise on QC2"/>
    <x v="2"/>
    <x v="73"/>
    <x v="78"/>
    <x v="685"/>
    <n v="7580"/>
    <x v="16"/>
    <x v="22"/>
  </r>
  <r>
    <x v="2"/>
    <x v="11"/>
    <x v="18"/>
    <x v="7"/>
    <x v="831"/>
    <s v="0014u00001nsn47AAA"/>
    <x v="7378"/>
    <s v="Advertise"/>
    <s v="Advertise on QC1"/>
    <x v="1"/>
    <x v="19"/>
    <x v="21"/>
    <x v="685"/>
    <n v="4367"/>
    <x v="16"/>
    <x v="22"/>
  </r>
  <r>
    <x v="2"/>
    <x v="11"/>
    <x v="18"/>
    <x v="7"/>
    <x v="64"/>
    <s v="0017000000kOgzFAAS"/>
    <x v="7379"/>
    <s v="Advertise"/>
    <s v="Advertise on QC1"/>
    <x v="2"/>
    <x v="18"/>
    <x v="20"/>
    <x v="685"/>
    <n v="5728"/>
    <x v="16"/>
    <x v="22"/>
  </r>
  <r>
    <x v="2"/>
    <x v="11"/>
    <x v="18"/>
    <x v="56"/>
    <x v="85"/>
    <s v="0017000000nC0KNAA0"/>
    <x v="7380"/>
    <s v="Advertise"/>
    <s v="Advertise on QC2"/>
    <x v="1"/>
    <x v="19"/>
    <x v="21"/>
    <x v="685"/>
    <n v="1684"/>
    <x v="16"/>
    <x v="22"/>
  </r>
  <r>
    <x v="2"/>
    <x v="5"/>
    <x v="19"/>
    <x v="1"/>
    <x v="163"/>
    <s v="0017000000WVbN0AAL"/>
    <x v="7381"/>
    <s v="Advertise"/>
    <s v="Advertise on QC2"/>
    <x v="2"/>
    <x v="72"/>
    <x v="77"/>
    <x v="685"/>
    <n v="9245"/>
    <x v="16"/>
    <x v="22"/>
  </r>
  <r>
    <x v="2"/>
    <x v="6"/>
    <x v="30"/>
    <x v="621"/>
    <x v="1755"/>
    <s v="0010g00001hz8ZnAAI"/>
    <x v="4733"/>
    <s v="Advertise"/>
    <s v="Advertise on QC2"/>
    <x v="5"/>
    <x v="61"/>
    <x v="35"/>
    <x v="685"/>
    <n v="6978"/>
    <x v="16"/>
    <x v="22"/>
  </r>
  <r>
    <x v="0"/>
    <x v="0"/>
    <x v="10"/>
    <x v="19"/>
    <x v="342"/>
    <s v="00170000012qySaAAI"/>
    <x v="7382"/>
    <s v="Advertise"/>
    <s v="Advertise on QC1"/>
    <x v="2"/>
    <x v="10"/>
    <x v="26"/>
    <x v="686"/>
    <n v="4841"/>
    <x v="17"/>
    <x v="22"/>
  </r>
  <r>
    <x v="0"/>
    <x v="0"/>
    <x v="10"/>
    <x v="670"/>
    <x v="2473"/>
    <s v="NA"/>
    <x v="0"/>
    <s v="Platform"/>
    <s v="Platform"/>
    <x v="0"/>
    <x v="10"/>
    <x v="60"/>
    <x v="686"/>
    <n v="6612"/>
    <x v="17"/>
    <x v="22"/>
  </r>
  <r>
    <x v="1"/>
    <x v="1"/>
    <x v="31"/>
    <x v="204"/>
    <x v="422"/>
    <s v="0017000001LuRnBAAV"/>
    <x v="7383"/>
    <s v="Platform"/>
    <s v="Platform"/>
    <x v="4"/>
    <x v="58"/>
    <x v="58"/>
    <x v="686"/>
    <n v="4322"/>
    <x v="17"/>
    <x v="22"/>
  </r>
  <r>
    <x v="0"/>
    <x v="2"/>
    <x v="2"/>
    <x v="179"/>
    <x v="620"/>
    <s v="0017000001OymVCAAZ"/>
    <x v="7384"/>
    <s v="Advertise"/>
    <s v="Advertise on QC1"/>
    <x v="1"/>
    <x v="38"/>
    <x v="53"/>
    <x v="686"/>
    <n v="7559"/>
    <x v="17"/>
    <x v="22"/>
  </r>
  <r>
    <x v="0"/>
    <x v="2"/>
    <x v="2"/>
    <x v="69"/>
    <x v="107"/>
    <s v="0017000001Pvw1zAAB"/>
    <x v="7385"/>
    <s v="Advertise"/>
    <s v="Advertise on QC2"/>
    <x v="1"/>
    <x v="46"/>
    <x v="53"/>
    <x v="686"/>
    <n v="2556"/>
    <x v="17"/>
    <x v="22"/>
  </r>
  <r>
    <x v="1"/>
    <x v="3"/>
    <x v="3"/>
    <x v="7"/>
    <x v="1033"/>
    <s v="0010g00001cqHnDAAU"/>
    <x v="7386"/>
    <s v="Advertise"/>
    <s v="Advertise on QC1"/>
    <x v="1"/>
    <x v="29"/>
    <x v="33"/>
    <x v="686"/>
    <n v="6663"/>
    <x v="17"/>
    <x v="22"/>
  </r>
  <r>
    <x v="0"/>
    <x v="10"/>
    <x v="16"/>
    <x v="7"/>
    <x v="630"/>
    <s v="0010g00001kPdZCAA0"/>
    <x v="7387"/>
    <s v="Advertise"/>
    <s v="Advertise on QC1"/>
    <x v="2"/>
    <x v="48"/>
    <x v="54"/>
    <x v="686"/>
    <n v="2341"/>
    <x v="17"/>
    <x v="22"/>
  </r>
  <r>
    <x v="0"/>
    <x v="4"/>
    <x v="4"/>
    <x v="1"/>
    <x v="1003"/>
    <s v="0017000000tsJWBAA2"/>
    <x v="0"/>
    <s v="Advertise"/>
    <s v="Advertise on QC2"/>
    <x v="0"/>
    <x v="6"/>
    <x v="123"/>
    <x v="686"/>
    <n v="2444"/>
    <x v="17"/>
    <x v="22"/>
  </r>
  <r>
    <x v="2"/>
    <x v="12"/>
    <x v="23"/>
    <x v="203"/>
    <x v="417"/>
    <s v="0017000001PupnpAAB"/>
    <x v="7388"/>
    <s v="Advertise"/>
    <s v="Advertise on QC2"/>
    <x v="1"/>
    <x v="91"/>
    <x v="104"/>
    <x v="686"/>
    <n v="6538"/>
    <x v="17"/>
    <x v="22"/>
  </r>
  <r>
    <x v="2"/>
    <x v="6"/>
    <x v="8"/>
    <x v="43"/>
    <x v="1007"/>
    <s v="0014u00001xYb9lAAC"/>
    <x v="7389"/>
    <s v="Advertise"/>
    <s v="Advertise on QC1"/>
    <x v="2"/>
    <x v="21"/>
    <x v="57"/>
    <x v="686"/>
    <n v="7429"/>
    <x v="17"/>
    <x v="22"/>
  </r>
  <r>
    <x v="2"/>
    <x v="6"/>
    <x v="9"/>
    <x v="9"/>
    <x v="78"/>
    <s v="0017000000zSReFAAW"/>
    <x v="7390"/>
    <s v="Advertise"/>
    <s v="Advertise on QC1"/>
    <x v="3"/>
    <x v="9"/>
    <x v="9"/>
    <x v="686"/>
    <n v="4743"/>
    <x v="17"/>
    <x v="22"/>
  </r>
  <r>
    <x v="1"/>
    <x v="1"/>
    <x v="1"/>
    <x v="264"/>
    <x v="856"/>
    <s v="0017000001TcoUwAAJ"/>
    <x v="6438"/>
    <s v="Advertise"/>
    <s v="Advertise on QC2"/>
    <x v="1"/>
    <x v="36"/>
    <x v="41"/>
    <x v="687"/>
    <n v="4389"/>
    <x v="18"/>
    <x v="22"/>
  </r>
  <r>
    <x v="1"/>
    <x v="1"/>
    <x v="1"/>
    <x v="522"/>
    <x v="2474"/>
    <s v="NA"/>
    <x v="0"/>
    <s v="Platform"/>
    <s v="Platform"/>
    <x v="0"/>
    <x v="1"/>
    <x v="58"/>
    <x v="687"/>
    <n v="6646"/>
    <x v="18"/>
    <x v="22"/>
  </r>
  <r>
    <x v="2"/>
    <x v="7"/>
    <x v="13"/>
    <x v="66"/>
    <x v="1231"/>
    <s v="0017000001Lw0pTAAR"/>
    <x v="7391"/>
    <s v="Platform"/>
    <s v="Platform"/>
    <x v="6"/>
    <x v="13"/>
    <x v="32"/>
    <x v="687"/>
    <n v="8993"/>
    <x v="18"/>
    <x v="22"/>
  </r>
  <r>
    <x v="0"/>
    <x v="13"/>
    <x v="26"/>
    <x v="220"/>
    <x v="485"/>
    <s v="0017000001PujTqAAJ"/>
    <x v="7093"/>
    <s v="Advertise"/>
    <s v="Advertise on QC2"/>
    <x v="1"/>
    <x v="37"/>
    <x v="42"/>
    <x v="687"/>
    <n v="260"/>
    <x v="18"/>
    <x v="22"/>
  </r>
  <r>
    <x v="0"/>
    <x v="2"/>
    <x v="2"/>
    <x v="40"/>
    <x v="270"/>
    <s v="0010g00001lzO23AAE"/>
    <x v="7392"/>
    <s v="Advertise"/>
    <s v="Advertise on QC2"/>
    <x v="1"/>
    <x v="38"/>
    <x v="43"/>
    <x v="687"/>
    <n v="6667"/>
    <x v="18"/>
    <x v="22"/>
  </r>
  <r>
    <x v="1"/>
    <x v="3"/>
    <x v="3"/>
    <x v="54"/>
    <x v="44"/>
    <s v="0010g00001ZonyQAAR"/>
    <x v="7393"/>
    <s v="Advertise"/>
    <s v="Advertise on QC1"/>
    <x v="2"/>
    <x v="33"/>
    <x v="38"/>
    <x v="687"/>
    <n v="9728"/>
    <x v="18"/>
    <x v="22"/>
  </r>
  <r>
    <x v="0"/>
    <x v="4"/>
    <x v="4"/>
    <x v="1"/>
    <x v="2287"/>
    <s v="0014u00001ywlrHAAQ"/>
    <x v="7394"/>
    <s v="Platform"/>
    <s v="Platform"/>
    <x v="6"/>
    <x v="76"/>
    <x v="82"/>
    <x v="687"/>
    <n v="1946"/>
    <x v="18"/>
    <x v="22"/>
  </r>
  <r>
    <x v="0"/>
    <x v="4"/>
    <x v="27"/>
    <x v="74"/>
    <x v="1323"/>
    <s v="0017000000o9X5YAAU"/>
    <x v="0"/>
    <s v="Platform"/>
    <s v="Platform"/>
    <x v="0"/>
    <x v="41"/>
    <x v="47"/>
    <x v="687"/>
    <n v="7916"/>
    <x v="18"/>
    <x v="22"/>
  </r>
  <r>
    <x v="0"/>
    <x v="4"/>
    <x v="5"/>
    <x v="5"/>
    <x v="565"/>
    <s v="0017000001N9jcTAAR"/>
    <x v="7395"/>
    <s v="Advertise"/>
    <s v="Advertise on QC1"/>
    <x v="1"/>
    <x v="5"/>
    <x v="5"/>
    <x v="687"/>
    <n v="831"/>
    <x v="18"/>
    <x v="22"/>
  </r>
  <r>
    <x v="0"/>
    <x v="4"/>
    <x v="5"/>
    <x v="41"/>
    <x v="95"/>
    <s v="0017000001WC9ItAAL"/>
    <x v="0"/>
    <s v="Platform"/>
    <s v="Platform"/>
    <x v="0"/>
    <x v="34"/>
    <x v="39"/>
    <x v="687"/>
    <n v="3354"/>
    <x v="18"/>
    <x v="22"/>
  </r>
  <r>
    <x v="0"/>
    <x v="4"/>
    <x v="6"/>
    <x v="6"/>
    <x v="6"/>
    <s v="0017000000izJeLAAU"/>
    <x v="7396"/>
    <s v="Advertise"/>
    <s v="Advertise on QC1"/>
    <x v="2"/>
    <x v="6"/>
    <x v="6"/>
    <x v="687"/>
    <n v="2302"/>
    <x v="18"/>
    <x v="22"/>
  </r>
  <r>
    <x v="0"/>
    <x v="4"/>
    <x v="25"/>
    <x v="210"/>
    <x v="649"/>
    <s v="0010g00001gUwDaAAK"/>
    <x v="7397"/>
    <s v="Advertise"/>
    <s v="Advertise on QC1"/>
    <x v="1"/>
    <x v="50"/>
    <x v="6"/>
    <x v="687"/>
    <n v="5653"/>
    <x v="18"/>
    <x v="22"/>
  </r>
  <r>
    <x v="2"/>
    <x v="11"/>
    <x v="17"/>
    <x v="1"/>
    <x v="19"/>
    <s v="0017000000SIU2zAAH"/>
    <x v="2307"/>
    <s v="Platform"/>
    <s v="Platform w/Campaign Management"/>
    <x v="2"/>
    <x v="17"/>
    <x v="19"/>
    <x v="687"/>
    <n v="9262"/>
    <x v="18"/>
    <x v="22"/>
  </r>
  <r>
    <x v="2"/>
    <x v="11"/>
    <x v="18"/>
    <x v="1"/>
    <x v="2415"/>
    <s v="0017000000ofueaAAA"/>
    <x v="7398"/>
    <s v="Advertise"/>
    <s v="Advertise on QC2"/>
    <x v="2"/>
    <x v="18"/>
    <x v="20"/>
    <x v="687"/>
    <n v="7672"/>
    <x v="18"/>
    <x v="22"/>
  </r>
  <r>
    <x v="2"/>
    <x v="5"/>
    <x v="7"/>
    <x v="671"/>
    <x v="1547"/>
    <s v="0017000000lPaaqAAC"/>
    <x v="7399"/>
    <s v="Advertise"/>
    <s v="Advertise on QC1"/>
    <x v="2"/>
    <x v="7"/>
    <x v="64"/>
    <x v="687"/>
    <n v="2893"/>
    <x v="18"/>
    <x v="22"/>
  </r>
  <r>
    <x v="2"/>
    <x v="6"/>
    <x v="9"/>
    <x v="672"/>
    <x v="2475"/>
    <s v="0017000000nFYNTAA4"/>
    <x v="7400"/>
    <s v="Advertise"/>
    <s v="Advertise on QC1"/>
    <x v="3"/>
    <x v="9"/>
    <x v="45"/>
    <x v="687"/>
    <n v="242"/>
    <x v="18"/>
    <x v="22"/>
  </r>
  <r>
    <x v="2"/>
    <x v="6"/>
    <x v="24"/>
    <x v="7"/>
    <x v="657"/>
    <s v="00170000010MfiEAAS"/>
    <x v="7401"/>
    <s v="Advertise"/>
    <s v="Advertise on QC1"/>
    <x v="5"/>
    <x v="31"/>
    <x v="35"/>
    <x v="687"/>
    <n v="3757"/>
    <x v="18"/>
    <x v="22"/>
  </r>
  <r>
    <x v="0"/>
    <x v="0"/>
    <x v="10"/>
    <x v="7"/>
    <x v="26"/>
    <s v="0017000000vodiNAAQ"/>
    <x v="7402"/>
    <s v="Advertise"/>
    <s v="Advertise on QC1"/>
    <x v="1"/>
    <x v="24"/>
    <x v="81"/>
    <x v="688"/>
    <n v="1133"/>
    <x v="19"/>
    <x v="22"/>
  </r>
  <r>
    <x v="1"/>
    <x v="1"/>
    <x v="1"/>
    <x v="249"/>
    <x v="452"/>
    <s v="0017000000YyXeoAAF"/>
    <x v="7403"/>
    <s v="Advertise"/>
    <s v="Advertise on QC1"/>
    <x v="1"/>
    <x v="1"/>
    <x v="27"/>
    <x v="688"/>
    <n v="9488"/>
    <x v="19"/>
    <x v="22"/>
  </r>
  <r>
    <x v="1"/>
    <x v="1"/>
    <x v="1"/>
    <x v="264"/>
    <x v="856"/>
    <s v="0017000001TcoUwAAJ"/>
    <x v="7404"/>
    <s v="Advertise"/>
    <s v="Advertise on QC1"/>
    <x v="1"/>
    <x v="36"/>
    <x v="41"/>
    <x v="688"/>
    <n v="8265"/>
    <x v="19"/>
    <x v="22"/>
  </r>
  <r>
    <x v="1"/>
    <x v="1"/>
    <x v="11"/>
    <x v="92"/>
    <x v="155"/>
    <s v="0017000001TcqgLAAR"/>
    <x v="7405"/>
    <s v="Advertise"/>
    <s v="Advertise on QC1"/>
    <x v="3"/>
    <x v="11"/>
    <x v="11"/>
    <x v="688"/>
    <n v="8345"/>
    <x v="19"/>
    <x v="22"/>
  </r>
  <r>
    <x v="1"/>
    <x v="1"/>
    <x v="12"/>
    <x v="631"/>
    <x v="2465"/>
    <s v="0014u00001xZPi2AAG"/>
    <x v="7346"/>
    <s v="Advertise"/>
    <s v="Advertise on QC2"/>
    <x v="5"/>
    <x v="82"/>
    <x v="87"/>
    <x v="688"/>
    <n v="3231"/>
    <x v="19"/>
    <x v="22"/>
  </r>
  <r>
    <x v="1"/>
    <x v="1"/>
    <x v="12"/>
    <x v="108"/>
    <x v="261"/>
    <s v="0017000001VZsBrAAL"/>
    <x v="0"/>
    <s v="Platform"/>
    <s v="Platform"/>
    <x v="0"/>
    <x v="12"/>
    <x v="59"/>
    <x v="688"/>
    <n v="9985"/>
    <x v="19"/>
    <x v="22"/>
  </r>
  <r>
    <x v="1"/>
    <x v="1"/>
    <x v="12"/>
    <x v="282"/>
    <x v="1015"/>
    <s v="0014u000022QehTAAS"/>
    <x v="0"/>
    <s v="Platform"/>
    <s v="Platform"/>
    <x v="0"/>
    <x v="12"/>
    <x v="59"/>
    <x v="688"/>
    <n v="4173"/>
    <x v="19"/>
    <x v="22"/>
  </r>
  <r>
    <x v="2"/>
    <x v="7"/>
    <x v="22"/>
    <x v="109"/>
    <x v="547"/>
    <s v="0017000000lOWTUAA4"/>
    <x v="7406"/>
    <s v="Advertise"/>
    <s v="Advertise on QC1"/>
    <x v="1"/>
    <x v="28"/>
    <x v="80"/>
    <x v="688"/>
    <n v="986"/>
    <x v="19"/>
    <x v="22"/>
  </r>
  <r>
    <x v="0"/>
    <x v="8"/>
    <x v="14"/>
    <x v="641"/>
    <x v="2476"/>
    <s v="0017000000WUpvjAAD"/>
    <x v="7407"/>
    <s v="Platform"/>
    <s v="Platform"/>
    <x v="6"/>
    <x v="69"/>
    <x v="122"/>
    <x v="688"/>
    <n v="6937"/>
    <x v="19"/>
    <x v="22"/>
  </r>
  <r>
    <x v="0"/>
    <x v="2"/>
    <x v="2"/>
    <x v="67"/>
    <x v="399"/>
    <s v="0010g00001kPPMSAA4"/>
    <x v="7408"/>
    <s v="Advertise"/>
    <s v="Advertise on QC2"/>
    <x v="1"/>
    <x v="38"/>
    <x v="43"/>
    <x v="688"/>
    <n v="1377"/>
    <x v="19"/>
    <x v="22"/>
  </r>
  <r>
    <x v="0"/>
    <x v="2"/>
    <x v="2"/>
    <x v="213"/>
    <x v="660"/>
    <s v="0017000001R3HVCAA3"/>
    <x v="0"/>
    <s v="Platform"/>
    <s v="Platform"/>
    <x v="0"/>
    <x v="46"/>
    <x v="61"/>
    <x v="688"/>
    <n v="4024"/>
    <x v="19"/>
    <x v="22"/>
  </r>
  <r>
    <x v="0"/>
    <x v="2"/>
    <x v="2"/>
    <x v="155"/>
    <x v="278"/>
    <s v="0017000001JOw0HAAT"/>
    <x v="7409"/>
    <s v="Advertise"/>
    <s v="Advertise on QC2"/>
    <x v="1"/>
    <x v="38"/>
    <x v="93"/>
    <x v="688"/>
    <n v="6199"/>
    <x v="19"/>
    <x v="22"/>
  </r>
  <r>
    <x v="1"/>
    <x v="3"/>
    <x v="3"/>
    <x v="280"/>
    <x v="39"/>
    <s v="0010g00001dw8tOAAQ"/>
    <x v="7410"/>
    <s v="Advertise"/>
    <s v="Advertise on QC2"/>
    <x v="1"/>
    <x v="3"/>
    <x v="3"/>
    <x v="688"/>
    <n v="3595"/>
    <x v="19"/>
    <x v="22"/>
  </r>
  <r>
    <x v="2"/>
    <x v="11"/>
    <x v="17"/>
    <x v="77"/>
    <x v="803"/>
    <s v="0017000000l0KFgAAM"/>
    <x v="7411"/>
    <s v="Advertise"/>
    <s v="Advertise on QC2"/>
    <x v="1"/>
    <x v="47"/>
    <x v="31"/>
    <x v="688"/>
    <n v="2616"/>
    <x v="19"/>
    <x v="22"/>
  </r>
  <r>
    <x v="2"/>
    <x v="11"/>
    <x v="18"/>
    <x v="327"/>
    <x v="2477"/>
    <s v="0017000001KEuXhAAL"/>
    <x v="7412"/>
    <s v="Advertise"/>
    <s v="Advertise on QC1"/>
    <x v="5"/>
    <x v="19"/>
    <x v="21"/>
    <x v="688"/>
    <n v="8196"/>
    <x v="19"/>
    <x v="22"/>
  </r>
  <r>
    <x v="2"/>
    <x v="6"/>
    <x v="9"/>
    <x v="25"/>
    <x v="763"/>
    <s v="00170000016bWOmAAM"/>
    <x v="7413"/>
    <s v="Advertise"/>
    <s v="Advertise on QC1"/>
    <x v="2"/>
    <x v="9"/>
    <x v="9"/>
    <x v="688"/>
    <n v="8087"/>
    <x v="19"/>
    <x v="22"/>
  </r>
  <r>
    <x v="2"/>
    <x v="14"/>
    <x v="33"/>
    <x v="43"/>
    <x v="2478"/>
    <s v="0014u00001p5HZUAA2"/>
    <x v="7414"/>
    <s v="Advertise"/>
    <s v="Advertise on QC1"/>
    <x v="5"/>
    <x v="64"/>
    <x v="31"/>
    <x v="688"/>
    <n v="5492"/>
    <x v="19"/>
    <x v="22"/>
  </r>
  <r>
    <x v="0"/>
    <x v="0"/>
    <x v="10"/>
    <x v="59"/>
    <x v="2479"/>
    <s v="NA"/>
    <x v="0"/>
    <s v="Platform"/>
    <s v="Platform"/>
    <x v="0"/>
    <x v="52"/>
    <x v="60"/>
    <x v="689"/>
    <n v="4979"/>
    <x v="20"/>
    <x v="22"/>
  </r>
  <r>
    <x v="1"/>
    <x v="1"/>
    <x v="12"/>
    <x v="631"/>
    <x v="2213"/>
    <s v="0014u00001wQfNpAAK"/>
    <x v="7415"/>
    <s v="Advertise"/>
    <s v="Advertise on QC1"/>
    <x v="1"/>
    <x v="82"/>
    <x v="87"/>
    <x v="689"/>
    <n v="8723"/>
    <x v="20"/>
    <x v="22"/>
  </r>
  <r>
    <x v="2"/>
    <x v="7"/>
    <x v="22"/>
    <x v="1"/>
    <x v="1496"/>
    <s v="0017000000xAuvQAAS"/>
    <x v="3671"/>
    <s v="Advertise"/>
    <s v="Advertise on QC2"/>
    <x v="1"/>
    <x v="28"/>
    <x v="37"/>
    <x v="689"/>
    <n v="4689"/>
    <x v="20"/>
    <x v="22"/>
  </r>
  <r>
    <x v="0"/>
    <x v="2"/>
    <x v="2"/>
    <x v="192"/>
    <x v="2275"/>
    <s v="0014u00001wRVGZAA4"/>
    <x v="7416"/>
    <s v="Platform"/>
    <s v="Platform"/>
    <x v="4"/>
    <x v="46"/>
    <x v="53"/>
    <x v="689"/>
    <n v="6341"/>
    <x v="20"/>
    <x v="22"/>
  </r>
  <r>
    <x v="0"/>
    <x v="2"/>
    <x v="2"/>
    <x v="50"/>
    <x v="400"/>
    <s v="0014u00001wOxTYAA0"/>
    <x v="5465"/>
    <s v="Advertise"/>
    <s v="Advertise on QC2"/>
    <x v="1"/>
    <x v="38"/>
    <x v="53"/>
    <x v="689"/>
    <n v="6797"/>
    <x v="20"/>
    <x v="22"/>
  </r>
  <r>
    <x v="1"/>
    <x v="3"/>
    <x v="3"/>
    <x v="54"/>
    <x v="2480"/>
    <s v="0014u00001xZwcZAAS"/>
    <x v="7417"/>
    <s v="Advertise"/>
    <s v="Advertise on QC1"/>
    <x v="5"/>
    <x v="33"/>
    <x v="38"/>
    <x v="689"/>
    <n v="7936"/>
    <x v="20"/>
    <x v="22"/>
  </r>
  <r>
    <x v="1"/>
    <x v="3"/>
    <x v="3"/>
    <x v="507"/>
    <x v="2481"/>
    <s v="0014u000022PQIZAA4"/>
    <x v="7418"/>
    <s v="Platform"/>
    <s v="Platform w/Campaign Management"/>
    <x v="1"/>
    <x v="96"/>
    <x v="65"/>
    <x v="689"/>
    <n v="4505"/>
    <x v="20"/>
    <x v="22"/>
  </r>
  <r>
    <x v="1"/>
    <x v="3"/>
    <x v="3"/>
    <x v="32"/>
    <x v="2482"/>
    <s v="0017000001WNMdAAAX"/>
    <x v="7419"/>
    <s v="Advertise"/>
    <s v="Advertise on QC2"/>
    <x v="3"/>
    <x v="94"/>
    <x v="36"/>
    <x v="689"/>
    <n v="5719"/>
    <x v="20"/>
    <x v="22"/>
  </r>
  <r>
    <x v="1"/>
    <x v="3"/>
    <x v="3"/>
    <x v="406"/>
    <x v="1060"/>
    <s v="0010g00001b0dvkAAA"/>
    <x v="7420"/>
    <s v="Advertise"/>
    <s v="Advertise on QC1"/>
    <x v="2"/>
    <x v="29"/>
    <x v="65"/>
    <x v="689"/>
    <n v="4348"/>
    <x v="20"/>
    <x v="22"/>
  </r>
  <r>
    <x v="1"/>
    <x v="3"/>
    <x v="3"/>
    <x v="242"/>
    <x v="543"/>
    <s v="0010g00001gU96dAAC"/>
    <x v="7421"/>
    <s v="Advertise"/>
    <s v="Advertise on QC1"/>
    <x v="1"/>
    <x v="67"/>
    <x v="3"/>
    <x v="689"/>
    <n v="4663"/>
    <x v="20"/>
    <x v="22"/>
  </r>
  <r>
    <x v="0"/>
    <x v="4"/>
    <x v="4"/>
    <x v="1"/>
    <x v="531"/>
    <s v="0017000000ojwQOAAY"/>
    <x v="7422"/>
    <s v="Platform"/>
    <s v="Platform"/>
    <x v="4"/>
    <x v="76"/>
    <x v="98"/>
    <x v="689"/>
    <n v="2713"/>
    <x v="20"/>
    <x v="22"/>
  </r>
  <r>
    <x v="0"/>
    <x v="4"/>
    <x v="27"/>
    <x v="44"/>
    <x v="59"/>
    <s v="0014u00001tBQ67AAG"/>
    <x v="7423"/>
    <s v="Advertise"/>
    <s v="Advertise on QC1"/>
    <x v="1"/>
    <x v="42"/>
    <x v="63"/>
    <x v="689"/>
    <n v="4322"/>
    <x v="20"/>
    <x v="22"/>
  </r>
  <r>
    <x v="0"/>
    <x v="4"/>
    <x v="5"/>
    <x v="1"/>
    <x v="809"/>
    <s v="0017000000hIjgPAAS"/>
    <x v="6666"/>
    <s v="Platform"/>
    <s v="Platform"/>
    <x v="6"/>
    <x v="5"/>
    <x v="39"/>
    <x v="689"/>
    <n v="847"/>
    <x v="20"/>
    <x v="22"/>
  </r>
  <r>
    <x v="0"/>
    <x v="4"/>
    <x v="5"/>
    <x v="34"/>
    <x v="320"/>
    <s v="0014u00001yt6jSAAQ"/>
    <x v="7424"/>
    <s v="Platform"/>
    <s v="Platform"/>
    <x v="6"/>
    <x v="34"/>
    <x v="39"/>
    <x v="689"/>
    <n v="7367"/>
    <x v="20"/>
    <x v="22"/>
  </r>
  <r>
    <x v="0"/>
    <x v="4"/>
    <x v="5"/>
    <x v="34"/>
    <x v="1028"/>
    <s v="0014u00001yt6JxAAI"/>
    <x v="7425"/>
    <s v="Platform"/>
    <s v="Platform"/>
    <x v="4"/>
    <x v="34"/>
    <x v="39"/>
    <x v="689"/>
    <n v="7992"/>
    <x v="20"/>
    <x v="22"/>
  </r>
  <r>
    <x v="0"/>
    <x v="4"/>
    <x v="5"/>
    <x v="113"/>
    <x v="1716"/>
    <s v="0014u00001ytAHhAAM"/>
    <x v="0"/>
    <s v="Platform"/>
    <s v="Platform"/>
    <x v="0"/>
    <x v="34"/>
    <x v="39"/>
    <x v="689"/>
    <n v="2896"/>
    <x v="20"/>
    <x v="22"/>
  </r>
  <r>
    <x v="2"/>
    <x v="11"/>
    <x v="18"/>
    <x v="116"/>
    <x v="198"/>
    <s v="0017000000x8NSCAA2"/>
    <x v="7426"/>
    <s v="Advertise"/>
    <s v="Advertise on QC1"/>
    <x v="1"/>
    <x v="78"/>
    <x v="83"/>
    <x v="689"/>
    <n v="2040"/>
    <x v="20"/>
    <x v="22"/>
  </r>
  <r>
    <x v="2"/>
    <x v="5"/>
    <x v="19"/>
    <x v="1"/>
    <x v="2308"/>
    <s v="0014u000021UPUoAAO"/>
    <x v="6685"/>
    <s v="Advertise"/>
    <s v="Advertise on QC2"/>
    <x v="5"/>
    <x v="63"/>
    <x v="100"/>
    <x v="689"/>
    <n v="3766"/>
    <x v="20"/>
    <x v="22"/>
  </r>
  <r>
    <x v="2"/>
    <x v="6"/>
    <x v="9"/>
    <x v="57"/>
    <x v="2483"/>
    <s v="0010g00001gw2kwAAA"/>
    <x v="7427"/>
    <s v="Advertise"/>
    <s v="Advertise on QC1"/>
    <x v="1"/>
    <x v="51"/>
    <x v="9"/>
    <x v="689"/>
    <n v="378"/>
    <x v="20"/>
    <x v="22"/>
  </r>
  <r>
    <x v="1"/>
    <x v="1"/>
    <x v="11"/>
    <x v="11"/>
    <x v="373"/>
    <s v="0014u00001xXlDaAAK"/>
    <x v="7428"/>
    <s v="Advertise"/>
    <s v="Advertise on QC1"/>
    <x v="1"/>
    <x v="11"/>
    <x v="11"/>
    <x v="690"/>
    <n v="9992"/>
    <x v="21"/>
    <x v="22"/>
  </r>
  <r>
    <x v="1"/>
    <x v="1"/>
    <x v="12"/>
    <x v="282"/>
    <x v="2484"/>
    <s v="0014u000021Tgm5AAC"/>
    <x v="7429"/>
    <s v="Advertise"/>
    <s v="Advertise on QC1"/>
    <x v="5"/>
    <x v="12"/>
    <x v="12"/>
    <x v="690"/>
    <n v="432"/>
    <x v="21"/>
    <x v="22"/>
  </r>
  <r>
    <x v="2"/>
    <x v="7"/>
    <x v="13"/>
    <x v="355"/>
    <x v="887"/>
    <s v="0010g00001kR4Q6AAK"/>
    <x v="7430"/>
    <s v="Advertise"/>
    <s v="Advertise on QC1"/>
    <x v="1"/>
    <x v="83"/>
    <x v="88"/>
    <x v="690"/>
    <n v="2566"/>
    <x v="21"/>
    <x v="22"/>
  </r>
  <r>
    <x v="2"/>
    <x v="7"/>
    <x v="13"/>
    <x v="93"/>
    <x v="156"/>
    <s v="0017000000zReCaAAK"/>
    <x v="7431"/>
    <s v="Platform"/>
    <s v="Platform"/>
    <x v="4"/>
    <x v="40"/>
    <x v="32"/>
    <x v="690"/>
    <n v="8892"/>
    <x v="21"/>
    <x v="22"/>
  </r>
  <r>
    <x v="0"/>
    <x v="13"/>
    <x v="26"/>
    <x v="1"/>
    <x v="937"/>
    <s v="0014u00001ytMjlAAE"/>
    <x v="1608"/>
    <s v="Advertise"/>
    <s v="Advertise on QC2"/>
    <x v="5"/>
    <x v="89"/>
    <x v="92"/>
    <x v="690"/>
    <n v="6695"/>
    <x v="21"/>
    <x v="22"/>
  </r>
  <r>
    <x v="1"/>
    <x v="3"/>
    <x v="3"/>
    <x v="585"/>
    <x v="163"/>
    <s v="0017000000WVbN0AAL"/>
    <x v="7432"/>
    <s v="Advertise"/>
    <s v="Advertise on QC1"/>
    <x v="2"/>
    <x v="29"/>
    <x v="33"/>
    <x v="690"/>
    <n v="5833"/>
    <x v="21"/>
    <x v="22"/>
  </r>
  <r>
    <x v="0"/>
    <x v="4"/>
    <x v="27"/>
    <x v="1"/>
    <x v="2485"/>
    <s v="0014u000022SvHPAA0"/>
    <x v="7433"/>
    <s v="Advertise"/>
    <s v="Performance Test IO"/>
    <x v="6"/>
    <x v="41"/>
    <x v="47"/>
    <x v="690"/>
    <n v="2341"/>
    <x v="21"/>
    <x v="22"/>
  </r>
  <r>
    <x v="0"/>
    <x v="4"/>
    <x v="5"/>
    <x v="34"/>
    <x v="1121"/>
    <s v="0014u00001yt6mfAAA"/>
    <x v="7434"/>
    <s v="Platform"/>
    <s v="Platform"/>
    <x v="4"/>
    <x v="34"/>
    <x v="39"/>
    <x v="690"/>
    <n v="317"/>
    <x v="21"/>
    <x v="22"/>
  </r>
  <r>
    <x v="0"/>
    <x v="4"/>
    <x v="5"/>
    <x v="567"/>
    <x v="2486"/>
    <s v="0017000001B2S4YAAV"/>
    <x v="7435"/>
    <s v="Advertise"/>
    <s v="Advertise on QC2"/>
    <x v="5"/>
    <x v="5"/>
    <x v="18"/>
    <x v="690"/>
    <n v="8433"/>
    <x v="21"/>
    <x v="22"/>
  </r>
  <r>
    <x v="0"/>
    <x v="4"/>
    <x v="5"/>
    <x v="113"/>
    <x v="1716"/>
    <s v="0014u00001ytAHhAAM"/>
    <x v="7436"/>
    <s v="Platform"/>
    <s v="Platform"/>
    <x v="6"/>
    <x v="34"/>
    <x v="39"/>
    <x v="690"/>
    <n v="771"/>
    <x v="21"/>
    <x v="22"/>
  </r>
  <r>
    <x v="0"/>
    <x v="4"/>
    <x v="6"/>
    <x v="42"/>
    <x v="195"/>
    <s v="0010g00001kS7yaAAC"/>
    <x v="7437"/>
    <s v="Advertise"/>
    <s v="Advertise on QC1"/>
    <x v="1"/>
    <x v="6"/>
    <x v="44"/>
    <x v="690"/>
    <n v="4622"/>
    <x v="21"/>
    <x v="22"/>
  </r>
  <r>
    <x v="2"/>
    <x v="11"/>
    <x v="17"/>
    <x v="7"/>
    <x v="1039"/>
    <s v="0017000000jxT0HAAU"/>
    <x v="7438"/>
    <s v="Advertise"/>
    <s v="Advertise on QC1"/>
    <x v="1"/>
    <x v="90"/>
    <x v="111"/>
    <x v="690"/>
    <n v="4522"/>
    <x v="21"/>
    <x v="22"/>
  </r>
  <r>
    <x v="2"/>
    <x v="5"/>
    <x v="7"/>
    <x v="673"/>
    <x v="2487"/>
    <s v="0014u000022CQZMAA4"/>
    <x v="7439"/>
    <s v="Advertise"/>
    <s v="Advertise on QC2"/>
    <x v="5"/>
    <x v="7"/>
    <x v="88"/>
    <x v="690"/>
    <n v="5740"/>
    <x v="21"/>
    <x v="22"/>
  </r>
  <r>
    <x v="0"/>
    <x v="0"/>
    <x v="0"/>
    <x v="1"/>
    <x v="1456"/>
    <s v="0017000001PwcoEAAR"/>
    <x v="0"/>
    <s v="Advertise"/>
    <s v="Advertise on QC2"/>
    <x v="0"/>
    <x v="0"/>
    <x v="0"/>
    <x v="691"/>
    <n v="7819"/>
    <x v="22"/>
    <x v="22"/>
  </r>
  <r>
    <x v="0"/>
    <x v="0"/>
    <x v="10"/>
    <x v="253"/>
    <x v="564"/>
    <s v="0014u00001ytFgVAAU"/>
    <x v="7440"/>
    <s v="Advertise"/>
    <s v="Advertise on QC1"/>
    <x v="1"/>
    <x v="25"/>
    <x v="25"/>
    <x v="691"/>
    <n v="7431"/>
    <x v="22"/>
    <x v="22"/>
  </r>
  <r>
    <x v="1"/>
    <x v="1"/>
    <x v="1"/>
    <x v="32"/>
    <x v="172"/>
    <s v="0010g00001beuW7AAI"/>
    <x v="7441"/>
    <s v="Advertise"/>
    <s v="Advertise on QC1"/>
    <x v="1"/>
    <x v="74"/>
    <x v="1"/>
    <x v="691"/>
    <n v="8830"/>
    <x v="22"/>
    <x v="22"/>
  </r>
  <r>
    <x v="1"/>
    <x v="1"/>
    <x v="11"/>
    <x v="11"/>
    <x v="173"/>
    <s v="0014u00001yuE6jAAE"/>
    <x v="7442"/>
    <s v="Advertise"/>
    <s v="Advertise on QC1"/>
    <x v="1"/>
    <x v="11"/>
    <x v="11"/>
    <x v="691"/>
    <n v="753"/>
    <x v="22"/>
    <x v="22"/>
  </r>
  <r>
    <x v="0"/>
    <x v="2"/>
    <x v="2"/>
    <x v="192"/>
    <x v="1159"/>
    <s v="0017000001JROFVAA5"/>
    <x v="0"/>
    <s v="Platform"/>
    <s v="Platform"/>
    <x v="0"/>
    <x v="46"/>
    <x v="61"/>
    <x v="691"/>
    <n v="6969"/>
    <x v="22"/>
    <x v="22"/>
  </r>
  <r>
    <x v="0"/>
    <x v="2"/>
    <x v="2"/>
    <x v="383"/>
    <x v="130"/>
    <s v="0017000001SI81SAAT"/>
    <x v="7443"/>
    <s v="Advertise"/>
    <s v="Advertise on QC1"/>
    <x v="1"/>
    <x v="2"/>
    <x v="2"/>
    <x v="691"/>
    <n v="3949"/>
    <x v="22"/>
    <x v="22"/>
  </r>
  <r>
    <x v="0"/>
    <x v="9"/>
    <x v="15"/>
    <x v="7"/>
    <x v="16"/>
    <s v="0017000001KFOd4AAH"/>
    <x v="7444"/>
    <s v="Advertise"/>
    <s v="Advertise on QC1"/>
    <x v="1"/>
    <x v="15"/>
    <x v="16"/>
    <x v="691"/>
    <n v="9749"/>
    <x v="22"/>
    <x v="22"/>
  </r>
  <r>
    <x v="0"/>
    <x v="9"/>
    <x v="15"/>
    <x v="96"/>
    <x v="160"/>
    <s v="0014u00001t9FLcAAM"/>
    <x v="7445"/>
    <s v="Platform"/>
    <s v="Platform"/>
    <x v="4"/>
    <x v="71"/>
    <x v="97"/>
    <x v="691"/>
    <n v="8735"/>
    <x v="22"/>
    <x v="22"/>
  </r>
  <r>
    <x v="2"/>
    <x v="11"/>
    <x v="18"/>
    <x v="7"/>
    <x v="1462"/>
    <s v="0017000000kOgx0AAC"/>
    <x v="7446"/>
    <s v="Advertise"/>
    <s v="Advertise on QC1"/>
    <x v="2"/>
    <x v="18"/>
    <x v="20"/>
    <x v="691"/>
    <n v="4714"/>
    <x v="22"/>
    <x v="22"/>
  </r>
  <r>
    <x v="2"/>
    <x v="6"/>
    <x v="8"/>
    <x v="149"/>
    <x v="2335"/>
    <s v="0014u00001yvdQOAAY"/>
    <x v="7447"/>
    <s v="Advertise"/>
    <s v="Advertise on QC1"/>
    <x v="5"/>
    <x v="95"/>
    <x v="45"/>
    <x v="691"/>
    <n v="7500"/>
    <x v="22"/>
    <x v="22"/>
  </r>
  <r>
    <x v="2"/>
    <x v="6"/>
    <x v="24"/>
    <x v="535"/>
    <x v="1675"/>
    <s v="0017000001DkUwfAAF"/>
    <x v="7448"/>
    <s v="Advertise"/>
    <s v="Advertise on QC1"/>
    <x v="5"/>
    <x v="81"/>
    <x v="85"/>
    <x v="691"/>
    <n v="9528"/>
    <x v="22"/>
    <x v="22"/>
  </r>
  <r>
    <x v="2"/>
    <x v="14"/>
    <x v="33"/>
    <x v="43"/>
    <x v="1063"/>
    <s v="0010g00001jYaZVAA0"/>
    <x v="7449"/>
    <s v="Advertise"/>
    <s v="Advertise on QC1"/>
    <x v="1"/>
    <x v="64"/>
    <x v="31"/>
    <x v="691"/>
    <n v="3340"/>
    <x v="22"/>
    <x v="22"/>
  </r>
  <r>
    <x v="1"/>
    <x v="1"/>
    <x v="12"/>
    <x v="209"/>
    <x v="2488"/>
    <s v="NA"/>
    <x v="0"/>
    <s v="Platform"/>
    <s v="Platform"/>
    <x v="0"/>
    <x v="12"/>
    <x v="59"/>
    <x v="692"/>
    <n v="947"/>
    <x v="23"/>
    <x v="22"/>
  </r>
  <r>
    <x v="2"/>
    <x v="7"/>
    <x v="13"/>
    <x v="419"/>
    <x v="13"/>
    <s v="0017000000zRBi9AAG"/>
    <x v="2389"/>
    <s v="Advertise"/>
    <s v="Advertise on QC2"/>
    <x v="2"/>
    <x v="13"/>
    <x v="13"/>
    <x v="692"/>
    <n v="344"/>
    <x v="23"/>
    <x v="22"/>
  </r>
  <r>
    <x v="0"/>
    <x v="2"/>
    <x v="2"/>
    <x v="1"/>
    <x v="2489"/>
    <s v="0010g00001kSqkWAAS"/>
    <x v="7450"/>
    <s v="Platform"/>
    <s v="Platform"/>
    <x v="6"/>
    <x v="104"/>
    <x v="2"/>
    <x v="692"/>
    <n v="4730"/>
    <x v="23"/>
    <x v="22"/>
  </r>
  <r>
    <x v="1"/>
    <x v="3"/>
    <x v="3"/>
    <x v="435"/>
    <x v="2490"/>
    <s v="0014u00001xZzJVAA0"/>
    <x v="7451"/>
    <s v="Advertise"/>
    <s v="Advertise on QC1"/>
    <x v="5"/>
    <x v="29"/>
    <x v="33"/>
    <x v="692"/>
    <n v="1621"/>
    <x v="23"/>
    <x v="22"/>
  </r>
  <r>
    <x v="0"/>
    <x v="10"/>
    <x v="16"/>
    <x v="52"/>
    <x v="2491"/>
    <s v="NA"/>
    <x v="0"/>
    <s v="Platform"/>
    <s v="Platform"/>
    <x v="0"/>
    <x v="48"/>
    <x v="55"/>
    <x v="692"/>
    <n v="9508"/>
    <x v="23"/>
    <x v="22"/>
  </r>
  <r>
    <x v="0"/>
    <x v="4"/>
    <x v="29"/>
    <x v="1"/>
    <x v="1571"/>
    <s v="0017000000trrrAAAQ"/>
    <x v="7452"/>
    <s v="Platform"/>
    <s v="Platform"/>
    <x v="6"/>
    <x v="55"/>
    <x v="56"/>
    <x v="692"/>
    <n v="7618"/>
    <x v="23"/>
    <x v="22"/>
  </r>
  <r>
    <x v="2"/>
    <x v="12"/>
    <x v="23"/>
    <x v="509"/>
    <x v="2148"/>
    <s v="0017000001VZZrUAAX"/>
    <x v="7453"/>
    <s v="Platform"/>
    <s v="Platform w/Campaign Management"/>
    <x v="5"/>
    <x v="91"/>
    <x v="104"/>
    <x v="692"/>
    <n v="3108"/>
    <x v="23"/>
    <x v="22"/>
  </r>
  <r>
    <x v="2"/>
    <x v="11"/>
    <x v="18"/>
    <x v="509"/>
    <x v="2492"/>
    <s v="0017000000avRTjAAM"/>
    <x v="7454"/>
    <s v="Platform"/>
    <s v="Platform"/>
    <x v="6"/>
    <x v="18"/>
    <x v="40"/>
    <x v="692"/>
    <n v="852"/>
    <x v="23"/>
    <x v="22"/>
  </r>
  <r>
    <x v="2"/>
    <x v="5"/>
    <x v="19"/>
    <x v="24"/>
    <x v="1256"/>
    <s v="0017000001Q6kzVAAR"/>
    <x v="6170"/>
    <s v="Platform"/>
    <s v="Platform"/>
    <x v="6"/>
    <x v="20"/>
    <x v="7"/>
    <x v="692"/>
    <n v="4377"/>
    <x v="23"/>
    <x v="22"/>
  </r>
  <r>
    <x v="2"/>
    <x v="6"/>
    <x v="8"/>
    <x v="1"/>
    <x v="2493"/>
    <s v="0017000001VXZBXAA5"/>
    <x v="7455"/>
    <s v="Advertise"/>
    <s v="Advertise on QC2"/>
    <x v="3"/>
    <x v="27"/>
    <x v="45"/>
    <x v="692"/>
    <n v="5018"/>
    <x v="23"/>
    <x v="22"/>
  </r>
  <r>
    <x v="2"/>
    <x v="6"/>
    <x v="24"/>
    <x v="1"/>
    <x v="524"/>
    <s v="0017000000xgyWIAAY"/>
    <x v="7456"/>
    <s v="Advertise"/>
    <s v="Advertise on QC2"/>
    <x v="1"/>
    <x v="81"/>
    <x v="85"/>
    <x v="692"/>
    <n v="7871"/>
    <x v="23"/>
    <x v="22"/>
  </r>
  <r>
    <x v="2"/>
    <x v="14"/>
    <x v="33"/>
    <x v="43"/>
    <x v="139"/>
    <s v="0017000000kLuycAAC"/>
    <x v="7457"/>
    <s v="Advertise"/>
    <s v="Advertise on QC1"/>
    <x v="2"/>
    <x v="64"/>
    <x v="31"/>
    <x v="692"/>
    <n v="5956"/>
    <x v="23"/>
    <x v="22"/>
  </r>
  <r>
    <x v="0"/>
    <x v="0"/>
    <x v="10"/>
    <x v="7"/>
    <x v="1399"/>
    <s v="0014u00001ywalwAAA"/>
    <x v="7458"/>
    <s v="Advertise"/>
    <s v="Advertise on QC1"/>
    <x v="5"/>
    <x v="10"/>
    <x v="26"/>
    <x v="693"/>
    <n v="6832"/>
    <x v="24"/>
    <x v="22"/>
  </r>
  <r>
    <x v="1"/>
    <x v="1"/>
    <x v="11"/>
    <x v="11"/>
    <x v="443"/>
    <s v="0014u00001wPnuYAAS"/>
    <x v="7459"/>
    <s v="Advertise"/>
    <s v="Advertise on QC1"/>
    <x v="1"/>
    <x v="11"/>
    <x v="11"/>
    <x v="693"/>
    <n v="7248"/>
    <x v="24"/>
    <x v="22"/>
  </r>
  <r>
    <x v="1"/>
    <x v="1"/>
    <x v="11"/>
    <x v="92"/>
    <x v="1196"/>
    <s v="0014u00001p5fxjAAA"/>
    <x v="7460"/>
    <s v="Advertise"/>
    <s v="Advertise on QC1"/>
    <x v="1"/>
    <x v="11"/>
    <x v="11"/>
    <x v="693"/>
    <n v="3772"/>
    <x v="24"/>
    <x v="22"/>
  </r>
  <r>
    <x v="2"/>
    <x v="7"/>
    <x v="22"/>
    <x v="250"/>
    <x v="559"/>
    <s v="0017000000wHAkiAAG"/>
    <x v="7461"/>
    <s v="Advertise"/>
    <s v="Advertise on QC2"/>
    <x v="2"/>
    <x v="28"/>
    <x v="37"/>
    <x v="693"/>
    <n v="369"/>
    <x v="24"/>
    <x v="22"/>
  </r>
  <r>
    <x v="0"/>
    <x v="8"/>
    <x v="14"/>
    <x v="95"/>
    <x v="607"/>
    <s v="0017000001D88szAAB"/>
    <x v="7462"/>
    <s v="Advertise"/>
    <s v="Advertise on QC1"/>
    <x v="1"/>
    <x v="14"/>
    <x v="75"/>
    <x v="693"/>
    <n v="2352"/>
    <x v="24"/>
    <x v="22"/>
  </r>
  <r>
    <x v="0"/>
    <x v="2"/>
    <x v="2"/>
    <x v="1"/>
    <x v="148"/>
    <s v="0017000001R3LvBAAV"/>
    <x v="840"/>
    <s v="Advertise"/>
    <s v="Advertise on QC2"/>
    <x v="1"/>
    <x v="38"/>
    <x v="43"/>
    <x v="693"/>
    <n v="7345"/>
    <x v="24"/>
    <x v="22"/>
  </r>
  <r>
    <x v="0"/>
    <x v="2"/>
    <x v="2"/>
    <x v="383"/>
    <x v="130"/>
    <s v="0017000001SI81SAAT"/>
    <x v="7463"/>
    <s v="Advertise"/>
    <s v="Advertise on QC1"/>
    <x v="1"/>
    <x v="2"/>
    <x v="43"/>
    <x v="693"/>
    <n v="4657"/>
    <x v="24"/>
    <x v="22"/>
  </r>
  <r>
    <x v="1"/>
    <x v="3"/>
    <x v="3"/>
    <x v="1"/>
    <x v="131"/>
    <s v="0010g00001hz0MKAAY"/>
    <x v="7464"/>
    <s v="Platform"/>
    <s v="Platform w/Campaign Management"/>
    <x v="4"/>
    <x v="29"/>
    <x v="33"/>
    <x v="693"/>
    <n v="6440"/>
    <x v="24"/>
    <x v="22"/>
  </r>
  <r>
    <x v="0"/>
    <x v="9"/>
    <x v="15"/>
    <x v="310"/>
    <x v="708"/>
    <s v="NA"/>
    <x v="0"/>
    <s v="Platform"/>
    <s v="Platform"/>
    <x v="0"/>
    <x v="15"/>
    <x v="76"/>
    <x v="693"/>
    <n v="8839"/>
    <x v="24"/>
    <x v="22"/>
  </r>
  <r>
    <x v="0"/>
    <x v="4"/>
    <x v="27"/>
    <x v="143"/>
    <x v="1486"/>
    <s v="0017000000ql6jAAAQ"/>
    <x v="7465"/>
    <s v="Advertise"/>
    <s v="Advertise on QC1"/>
    <x v="1"/>
    <x v="41"/>
    <x v="63"/>
    <x v="693"/>
    <n v="2993"/>
    <x v="24"/>
    <x v="22"/>
  </r>
  <r>
    <x v="0"/>
    <x v="4"/>
    <x v="5"/>
    <x v="34"/>
    <x v="1479"/>
    <s v="0017000001O1awrAAB"/>
    <x v="7466"/>
    <s v="Platform"/>
    <s v="Platform"/>
    <x v="4"/>
    <x v="34"/>
    <x v="39"/>
    <x v="693"/>
    <n v="5814"/>
    <x v="24"/>
    <x v="22"/>
  </r>
  <r>
    <x v="0"/>
    <x v="4"/>
    <x v="6"/>
    <x v="490"/>
    <x v="2494"/>
    <s v="0017000001BzBqjAAF"/>
    <x v="0"/>
    <s v="Platform"/>
    <s v="Platform"/>
    <x v="0"/>
    <x v="56"/>
    <x v="56"/>
    <x v="693"/>
    <n v="9366"/>
    <x v="24"/>
    <x v="22"/>
  </r>
  <r>
    <x v="2"/>
    <x v="12"/>
    <x v="23"/>
    <x v="203"/>
    <x v="417"/>
    <s v="0017000001PupnpAAB"/>
    <x v="7467"/>
    <s v="Advertise"/>
    <s v="Advertise on QC1"/>
    <x v="2"/>
    <x v="91"/>
    <x v="104"/>
    <x v="693"/>
    <n v="2718"/>
    <x v="24"/>
    <x v="22"/>
  </r>
  <r>
    <x v="2"/>
    <x v="12"/>
    <x v="23"/>
    <x v="177"/>
    <x v="337"/>
    <s v="0017000000WUpuyAAD"/>
    <x v="5292"/>
    <s v="Advertise"/>
    <s v="Performance Test IO"/>
    <x v="2"/>
    <x v="80"/>
    <x v="96"/>
    <x v="693"/>
    <n v="5679"/>
    <x v="24"/>
    <x v="22"/>
  </r>
  <r>
    <x v="2"/>
    <x v="11"/>
    <x v="18"/>
    <x v="7"/>
    <x v="64"/>
    <s v="0017000000kOgzFAAS"/>
    <x v="7468"/>
    <s v="Advertise"/>
    <s v="Advertise on QC1"/>
    <x v="2"/>
    <x v="18"/>
    <x v="20"/>
    <x v="693"/>
    <n v="5567"/>
    <x v="24"/>
    <x v="22"/>
  </r>
  <r>
    <x v="2"/>
    <x v="5"/>
    <x v="7"/>
    <x v="70"/>
    <x v="1481"/>
    <s v="0017000000mptyEAAQ"/>
    <x v="7469"/>
    <s v="Advertise"/>
    <s v="Advertise on QC1"/>
    <x v="2"/>
    <x v="7"/>
    <x v="22"/>
    <x v="693"/>
    <n v="5189"/>
    <x v="24"/>
    <x v="22"/>
  </r>
  <r>
    <x v="1"/>
    <x v="1"/>
    <x v="12"/>
    <x v="209"/>
    <x v="883"/>
    <s v="NA"/>
    <x v="0"/>
    <s v="Platform"/>
    <s v="Platform"/>
    <x v="0"/>
    <x v="12"/>
    <x v="59"/>
    <x v="694"/>
    <n v="2783"/>
    <x v="25"/>
    <x v="22"/>
  </r>
  <r>
    <x v="2"/>
    <x v="7"/>
    <x v="13"/>
    <x v="93"/>
    <x v="156"/>
    <s v="0017000000zReCaAAK"/>
    <x v="7470"/>
    <s v="Platform"/>
    <s v="Platform"/>
    <x v="4"/>
    <x v="40"/>
    <x v="32"/>
    <x v="694"/>
    <n v="548"/>
    <x v="25"/>
    <x v="22"/>
  </r>
  <r>
    <x v="0"/>
    <x v="13"/>
    <x v="26"/>
    <x v="1"/>
    <x v="498"/>
    <s v="0017000000vppSQAAY"/>
    <x v="7471"/>
    <s v="Advertise"/>
    <s v="Advertise on QC2"/>
    <x v="1"/>
    <x v="37"/>
    <x v="92"/>
    <x v="694"/>
    <n v="4030"/>
    <x v="25"/>
    <x v="22"/>
  </r>
  <r>
    <x v="0"/>
    <x v="13"/>
    <x v="26"/>
    <x v="1"/>
    <x v="1935"/>
    <s v="0010g00001YFAcWAAX"/>
    <x v="7472"/>
    <s v="Advertise"/>
    <s v="Advertise on QC2"/>
    <x v="1"/>
    <x v="89"/>
    <x v="42"/>
    <x v="694"/>
    <n v="6036"/>
    <x v="25"/>
    <x v="22"/>
  </r>
  <r>
    <x v="0"/>
    <x v="2"/>
    <x v="2"/>
    <x v="40"/>
    <x v="376"/>
    <s v="0017000001XgLD9AAN"/>
    <x v="7473"/>
    <s v="Advertise"/>
    <s v="Advertise on QC2"/>
    <x v="2"/>
    <x v="38"/>
    <x v="43"/>
    <x v="694"/>
    <n v="5421"/>
    <x v="25"/>
    <x v="22"/>
  </r>
  <r>
    <x v="0"/>
    <x v="4"/>
    <x v="25"/>
    <x v="170"/>
    <x v="562"/>
    <s v="0017000000tsMZdAAM"/>
    <x v="7474"/>
    <s v="Platform"/>
    <s v="Platform w/Campaign Management"/>
    <x v="1"/>
    <x v="50"/>
    <x v="6"/>
    <x v="694"/>
    <n v="8061"/>
    <x v="25"/>
    <x v="22"/>
  </r>
  <r>
    <x v="2"/>
    <x v="12"/>
    <x v="34"/>
    <x v="104"/>
    <x v="2495"/>
    <s v="0017000000bCYACAA4"/>
    <x v="7475"/>
    <s v="Advertise"/>
    <s v="Advertise on QC1"/>
    <x v="5"/>
    <x v="73"/>
    <x v="78"/>
    <x v="694"/>
    <n v="8660"/>
    <x v="25"/>
    <x v="22"/>
  </r>
  <r>
    <x v="2"/>
    <x v="6"/>
    <x v="40"/>
    <x v="674"/>
    <x v="2496"/>
    <s v="0017000000WVSJGAA5"/>
    <x v="7476"/>
    <s v="Advertise"/>
    <s v="Advertise on QC1"/>
    <x v="1"/>
    <x v="87"/>
    <x v="50"/>
    <x v="694"/>
    <n v="1199"/>
    <x v="25"/>
    <x v="22"/>
  </r>
  <r>
    <x v="2"/>
    <x v="6"/>
    <x v="9"/>
    <x v="7"/>
    <x v="558"/>
    <s v="0017000001P0H6gAAF"/>
    <x v="7477"/>
    <s v="Advertise"/>
    <s v="Advertise on QC1"/>
    <x v="1"/>
    <x v="51"/>
    <x v="9"/>
    <x v="694"/>
    <n v="2253"/>
    <x v="25"/>
    <x v="22"/>
  </r>
  <r>
    <x v="2"/>
    <x v="6"/>
    <x v="24"/>
    <x v="1"/>
    <x v="1644"/>
    <s v="0014u00001ywewDAAQ"/>
    <x v="6450"/>
    <s v="Advertise"/>
    <s v="Advertise on QC2"/>
    <x v="5"/>
    <x v="81"/>
    <x v="85"/>
    <x v="694"/>
    <n v="9771"/>
    <x v="25"/>
    <x v="22"/>
  </r>
  <r>
    <x v="1"/>
    <x v="1"/>
    <x v="1"/>
    <x v="32"/>
    <x v="358"/>
    <s v="0010g00001jXIprAAG"/>
    <x v="5491"/>
    <s v="Advertise"/>
    <s v="Advertise on QC2"/>
    <x v="1"/>
    <x v="32"/>
    <x v="36"/>
    <x v="695"/>
    <n v="2941"/>
    <x v="26"/>
    <x v="22"/>
  </r>
  <r>
    <x v="1"/>
    <x v="1"/>
    <x v="12"/>
    <x v="108"/>
    <x v="2497"/>
    <s v="NA"/>
    <x v="0"/>
    <s v="Platform"/>
    <s v="Platform"/>
    <x v="0"/>
    <x v="54"/>
    <x v="79"/>
    <x v="695"/>
    <n v="3039"/>
    <x v="26"/>
    <x v="22"/>
  </r>
  <r>
    <x v="0"/>
    <x v="8"/>
    <x v="14"/>
    <x v="675"/>
    <x v="2498"/>
    <s v="0017000001PvqGgAAJ"/>
    <x v="7478"/>
    <s v="Advertise"/>
    <s v="Advertise on QC1"/>
    <x v="5"/>
    <x v="14"/>
    <x v="14"/>
    <x v="695"/>
    <n v="6965"/>
    <x v="26"/>
    <x v="22"/>
  </r>
  <r>
    <x v="1"/>
    <x v="3"/>
    <x v="3"/>
    <x v="266"/>
    <x v="593"/>
    <s v="0014u00001wRHRKAA4"/>
    <x v="7479"/>
    <s v="Advertise"/>
    <s v="Advertise on QC1"/>
    <x v="1"/>
    <x v="67"/>
    <x v="65"/>
    <x v="695"/>
    <n v="615"/>
    <x v="26"/>
    <x v="22"/>
  </r>
  <r>
    <x v="0"/>
    <x v="9"/>
    <x v="15"/>
    <x v="178"/>
    <x v="2499"/>
    <s v="0014u00001t8Vs0AAE"/>
    <x v="7480"/>
    <s v="Platform"/>
    <s v="Platform"/>
    <x v="6"/>
    <x v="71"/>
    <x v="94"/>
    <x v="695"/>
    <n v="6503"/>
    <x v="26"/>
    <x v="22"/>
  </r>
  <r>
    <x v="0"/>
    <x v="9"/>
    <x v="15"/>
    <x v="97"/>
    <x v="159"/>
    <s v="0010g00001ZoE3lAAF"/>
    <x v="7481"/>
    <s v="Advertise"/>
    <s v="Advertise on QC2"/>
    <x v="2"/>
    <x v="15"/>
    <x v="16"/>
    <x v="695"/>
    <n v="4669"/>
    <x v="26"/>
    <x v="22"/>
  </r>
  <r>
    <x v="0"/>
    <x v="9"/>
    <x v="15"/>
    <x v="214"/>
    <x v="456"/>
    <s v="0014u00001n0v0tAAA"/>
    <x v="7482"/>
    <s v="Advertise"/>
    <s v="Advertise on QC2"/>
    <x v="5"/>
    <x v="71"/>
    <x v="131"/>
    <x v="695"/>
    <n v="8195"/>
    <x v="26"/>
    <x v="22"/>
  </r>
  <r>
    <x v="0"/>
    <x v="4"/>
    <x v="5"/>
    <x v="5"/>
    <x v="1047"/>
    <s v="0017000001SoMH0AAN"/>
    <x v="7483"/>
    <s v="Advertise"/>
    <s v="Advertise on QC1"/>
    <x v="1"/>
    <x v="5"/>
    <x v="48"/>
    <x v="695"/>
    <n v="3460"/>
    <x v="26"/>
    <x v="22"/>
  </r>
  <r>
    <x v="0"/>
    <x v="4"/>
    <x v="5"/>
    <x v="567"/>
    <x v="1844"/>
    <s v="0017000000qBgS6AAK"/>
    <x v="7484"/>
    <s v="Platform"/>
    <s v="Platform"/>
    <x v="4"/>
    <x v="5"/>
    <x v="39"/>
    <x v="695"/>
    <n v="7513"/>
    <x v="26"/>
    <x v="22"/>
  </r>
  <r>
    <x v="0"/>
    <x v="4"/>
    <x v="6"/>
    <x v="42"/>
    <x v="195"/>
    <s v="0010g00001kS7yaAAC"/>
    <x v="7485"/>
    <s v="Advertise"/>
    <s v="Advertise on QC1"/>
    <x v="1"/>
    <x v="6"/>
    <x v="44"/>
    <x v="695"/>
    <n v="9752"/>
    <x v="26"/>
    <x v="22"/>
  </r>
  <r>
    <x v="2"/>
    <x v="12"/>
    <x v="28"/>
    <x v="45"/>
    <x v="61"/>
    <s v="00170000014NhzIAAS"/>
    <x v="7486"/>
    <s v="Advertise"/>
    <s v="Advertise on QC1"/>
    <x v="2"/>
    <x v="43"/>
    <x v="49"/>
    <x v="695"/>
    <n v="5177"/>
    <x v="26"/>
    <x v="22"/>
  </r>
  <r>
    <x v="2"/>
    <x v="5"/>
    <x v="7"/>
    <x v="7"/>
    <x v="7"/>
    <s v="0017000000asbAGAAY"/>
    <x v="7487"/>
    <s v="Advertise"/>
    <s v="Advertise on QC1"/>
    <x v="1"/>
    <x v="7"/>
    <x v="7"/>
    <x v="695"/>
    <n v="1106"/>
    <x v="26"/>
    <x v="22"/>
  </r>
  <r>
    <x v="2"/>
    <x v="5"/>
    <x v="19"/>
    <x v="676"/>
    <x v="2500"/>
    <s v="0017000000akuqdAAA"/>
    <x v="7488"/>
    <s v="Platform"/>
    <s v="Platform"/>
    <x v="6"/>
    <x v="63"/>
    <x v="129"/>
    <x v="695"/>
    <n v="3182"/>
    <x v="26"/>
    <x v="22"/>
  </r>
  <r>
    <x v="2"/>
    <x v="6"/>
    <x v="8"/>
    <x v="514"/>
    <x v="1556"/>
    <s v="0017000001ETdhvAAD"/>
    <x v="7489"/>
    <s v="Advertise"/>
    <s v="Advertise on QC1"/>
    <x v="5"/>
    <x v="87"/>
    <x v="45"/>
    <x v="695"/>
    <n v="895"/>
    <x v="26"/>
    <x v="22"/>
  </r>
  <r>
    <x v="2"/>
    <x v="6"/>
    <x v="9"/>
    <x v="57"/>
    <x v="137"/>
    <s v="0017000000moLcGAAU"/>
    <x v="7490"/>
    <s v="Advertise"/>
    <s v="Advertise on QC1"/>
    <x v="5"/>
    <x v="51"/>
    <x v="9"/>
    <x v="695"/>
    <n v="8761"/>
    <x v="26"/>
    <x v="22"/>
  </r>
  <r>
    <x v="2"/>
    <x v="6"/>
    <x v="24"/>
    <x v="677"/>
    <x v="2501"/>
    <s v="0014u00001xZOv6AAG"/>
    <x v="7491"/>
    <s v="Advertise"/>
    <s v="Advertise on QC1"/>
    <x v="5"/>
    <x v="31"/>
    <x v="35"/>
    <x v="695"/>
    <n v="2877"/>
    <x v="26"/>
    <x v="22"/>
  </r>
  <r>
    <x v="2"/>
    <x v="6"/>
    <x v="24"/>
    <x v="472"/>
    <x v="1347"/>
    <s v="0017000000lNzt5AAC"/>
    <x v="7492"/>
    <s v="Advertise"/>
    <s v="Advertise on QC1"/>
    <x v="2"/>
    <x v="31"/>
    <x v="35"/>
    <x v="695"/>
    <n v="4461"/>
    <x v="26"/>
    <x v="22"/>
  </r>
  <r>
    <x v="0"/>
    <x v="0"/>
    <x v="10"/>
    <x v="49"/>
    <x v="70"/>
    <s v="0017000000rQDK0AAO"/>
    <x v="7493"/>
    <s v="Advertise"/>
    <s v="Advertise on QC2"/>
    <x v="2"/>
    <x v="25"/>
    <x v="10"/>
    <x v="696"/>
    <n v="2298"/>
    <x v="27"/>
    <x v="22"/>
  </r>
  <r>
    <x v="1"/>
    <x v="1"/>
    <x v="1"/>
    <x v="91"/>
    <x v="154"/>
    <s v="0017000001PvzDDAAZ"/>
    <x v="7494"/>
    <s v="Advertise"/>
    <s v="Advertise on QC2"/>
    <x v="2"/>
    <x v="1"/>
    <x v="27"/>
    <x v="696"/>
    <n v="3626"/>
    <x v="27"/>
    <x v="22"/>
  </r>
  <r>
    <x v="1"/>
    <x v="1"/>
    <x v="12"/>
    <x v="60"/>
    <x v="308"/>
    <s v="0010g00001lyekKAAQ"/>
    <x v="7495"/>
    <s v="Advertise"/>
    <s v="Advertise on QC2"/>
    <x v="1"/>
    <x v="12"/>
    <x v="12"/>
    <x v="696"/>
    <n v="1945"/>
    <x v="27"/>
    <x v="22"/>
  </r>
  <r>
    <x v="0"/>
    <x v="13"/>
    <x v="26"/>
    <x v="402"/>
    <x v="962"/>
    <s v="0010g00001gVAZvAAO"/>
    <x v="7496"/>
    <s v="Advertise"/>
    <s v="Advertise on QC2"/>
    <x v="5"/>
    <x v="89"/>
    <x v="42"/>
    <x v="696"/>
    <n v="4030"/>
    <x v="27"/>
    <x v="22"/>
  </r>
  <r>
    <x v="0"/>
    <x v="2"/>
    <x v="2"/>
    <x v="67"/>
    <x v="414"/>
    <s v="0017000001KG6VfAAL"/>
    <x v="7497"/>
    <s v="Advertise"/>
    <s v="Advertise on QC2"/>
    <x v="1"/>
    <x v="38"/>
    <x v="43"/>
    <x v="696"/>
    <n v="9638"/>
    <x v="27"/>
    <x v="22"/>
  </r>
  <r>
    <x v="1"/>
    <x v="3"/>
    <x v="3"/>
    <x v="110"/>
    <x v="179"/>
    <s v="0010g00001i0HJlAAM"/>
    <x v="7498"/>
    <s v="Advertise"/>
    <s v="Advertise on QC1"/>
    <x v="1"/>
    <x v="29"/>
    <x v="65"/>
    <x v="696"/>
    <n v="7161"/>
    <x v="27"/>
    <x v="22"/>
  </r>
  <r>
    <x v="2"/>
    <x v="12"/>
    <x v="28"/>
    <x v="45"/>
    <x v="368"/>
    <s v="0010g00001cp8QiAAI"/>
    <x v="7499"/>
    <s v="Advertise"/>
    <s v="Advertise on QC1"/>
    <x v="2"/>
    <x v="43"/>
    <x v="49"/>
    <x v="696"/>
    <n v="3548"/>
    <x v="27"/>
    <x v="22"/>
  </r>
  <r>
    <x v="2"/>
    <x v="11"/>
    <x v="18"/>
    <x v="1"/>
    <x v="1169"/>
    <s v="0017000000kOfsWAAS"/>
    <x v="7500"/>
    <s v="Advertise"/>
    <s v="Advertise on QC2"/>
    <x v="2"/>
    <x v="18"/>
    <x v="20"/>
    <x v="696"/>
    <n v="3232"/>
    <x v="27"/>
    <x v="22"/>
  </r>
  <r>
    <x v="2"/>
    <x v="6"/>
    <x v="20"/>
    <x v="7"/>
    <x v="2502"/>
    <s v="0014u000020aU4FAAU"/>
    <x v="7501"/>
    <s v="Advertise"/>
    <s v="Advertise on QC1"/>
    <x v="5"/>
    <x v="22"/>
    <x v="112"/>
    <x v="696"/>
    <n v="2888"/>
    <x v="27"/>
    <x v="22"/>
  </r>
  <r>
    <x v="0"/>
    <x v="0"/>
    <x v="0"/>
    <x v="183"/>
    <x v="372"/>
    <s v="0014u00001nsq1eAAA"/>
    <x v="7502"/>
    <s v="Advertise"/>
    <s v="Advertise on QC1"/>
    <x v="5"/>
    <x v="23"/>
    <x v="26"/>
    <x v="697"/>
    <n v="7846"/>
    <x v="28"/>
    <x v="22"/>
  </r>
  <r>
    <x v="0"/>
    <x v="0"/>
    <x v="0"/>
    <x v="18"/>
    <x v="25"/>
    <s v="0014u00001p59aYAAQ"/>
    <x v="7503"/>
    <s v="Advertise"/>
    <s v="Advertise on QC1"/>
    <x v="1"/>
    <x v="23"/>
    <x v="26"/>
    <x v="697"/>
    <n v="9946"/>
    <x v="28"/>
    <x v="22"/>
  </r>
  <r>
    <x v="0"/>
    <x v="0"/>
    <x v="10"/>
    <x v="19"/>
    <x v="342"/>
    <s v="00170000012qySaAAI"/>
    <x v="7504"/>
    <s v="Advertise"/>
    <s v="Advertise on QC1"/>
    <x v="2"/>
    <x v="10"/>
    <x v="26"/>
    <x v="697"/>
    <n v="2752"/>
    <x v="28"/>
    <x v="22"/>
  </r>
  <r>
    <x v="0"/>
    <x v="0"/>
    <x v="10"/>
    <x v="21"/>
    <x v="29"/>
    <s v="0010g00001mULeHAAW"/>
    <x v="29"/>
    <s v="Advertise"/>
    <s v="Advertise on QC2"/>
    <x v="1"/>
    <x v="25"/>
    <x v="25"/>
    <x v="697"/>
    <n v="3704"/>
    <x v="28"/>
    <x v="22"/>
  </r>
  <r>
    <x v="1"/>
    <x v="1"/>
    <x v="1"/>
    <x v="1"/>
    <x v="753"/>
    <s v="0017000001B3pGWAAZ"/>
    <x v="7505"/>
    <s v="Advertise"/>
    <s v="Advertise on QC2"/>
    <x v="1"/>
    <x v="1"/>
    <x v="1"/>
    <x v="697"/>
    <n v="865"/>
    <x v="28"/>
    <x v="22"/>
  </r>
  <r>
    <x v="0"/>
    <x v="2"/>
    <x v="2"/>
    <x v="207"/>
    <x v="432"/>
    <s v="0010g00001dvCszAAE"/>
    <x v="7506"/>
    <s v="Advertise"/>
    <s v="Advertise on QC1"/>
    <x v="1"/>
    <x v="2"/>
    <x v="2"/>
    <x v="697"/>
    <n v="7956"/>
    <x v="28"/>
    <x v="22"/>
  </r>
  <r>
    <x v="1"/>
    <x v="3"/>
    <x v="3"/>
    <x v="54"/>
    <x v="834"/>
    <s v="0014u00001yvWSrAAM"/>
    <x v="7507"/>
    <s v="Advertise"/>
    <s v="Advertise on QC1"/>
    <x v="2"/>
    <x v="33"/>
    <x v="33"/>
    <x v="697"/>
    <n v="8752"/>
    <x v="28"/>
    <x v="22"/>
  </r>
  <r>
    <x v="1"/>
    <x v="3"/>
    <x v="3"/>
    <x v="131"/>
    <x v="3"/>
    <s v="0010g00001gvWAlAAM"/>
    <x v="7508"/>
    <s v="Advertise"/>
    <s v="Advertise on QC1"/>
    <x v="2"/>
    <x v="3"/>
    <x v="3"/>
    <x v="697"/>
    <n v="1266"/>
    <x v="28"/>
    <x v="22"/>
  </r>
  <r>
    <x v="0"/>
    <x v="9"/>
    <x v="15"/>
    <x v="391"/>
    <x v="2503"/>
    <s v="0010g00001lyqB0AAI"/>
    <x v="7509"/>
    <s v="Platform"/>
    <s v="Platform"/>
    <x v="6"/>
    <x v="71"/>
    <x v="97"/>
    <x v="697"/>
    <n v="4736"/>
    <x v="28"/>
    <x v="22"/>
  </r>
  <r>
    <x v="0"/>
    <x v="9"/>
    <x v="15"/>
    <x v="23"/>
    <x v="33"/>
    <s v="0014u00001xXdHKAA0"/>
    <x v="7510"/>
    <s v="Advertise"/>
    <s v="Advertise on QC2"/>
    <x v="2"/>
    <x v="15"/>
    <x v="29"/>
    <x v="697"/>
    <n v="7961"/>
    <x v="28"/>
    <x v="22"/>
  </r>
  <r>
    <x v="0"/>
    <x v="9"/>
    <x v="15"/>
    <x v="23"/>
    <x v="33"/>
    <s v="0014u00001xXdHKAA0"/>
    <x v="7511"/>
    <s v="Advertise"/>
    <s v="Advertise on QC2"/>
    <x v="2"/>
    <x v="15"/>
    <x v="101"/>
    <x v="697"/>
    <n v="6579"/>
    <x v="28"/>
    <x v="22"/>
  </r>
  <r>
    <x v="0"/>
    <x v="10"/>
    <x v="16"/>
    <x v="560"/>
    <x v="902"/>
    <s v="0010g00001ZmD3zAAF"/>
    <x v="7512"/>
    <s v="Platform"/>
    <s v="Platform"/>
    <x v="4"/>
    <x v="68"/>
    <x v="55"/>
    <x v="697"/>
    <n v="563"/>
    <x v="28"/>
    <x v="22"/>
  </r>
  <r>
    <x v="0"/>
    <x v="4"/>
    <x v="6"/>
    <x v="42"/>
    <x v="196"/>
    <s v="0014u00001ns8PVAAY"/>
    <x v="7513"/>
    <s v="Advertise"/>
    <s v="Advertise on QC2"/>
    <x v="1"/>
    <x v="6"/>
    <x v="44"/>
    <x v="697"/>
    <n v="6658"/>
    <x v="28"/>
    <x v="22"/>
  </r>
  <r>
    <x v="2"/>
    <x v="11"/>
    <x v="18"/>
    <x v="46"/>
    <x v="65"/>
    <s v="0017000000cUZF4AAO"/>
    <x v="7514"/>
    <s v="Platform"/>
    <s v="Platform w/Campaign Management"/>
    <x v="1"/>
    <x v="45"/>
    <x v="51"/>
    <x v="697"/>
    <n v="2821"/>
    <x v="28"/>
    <x v="22"/>
  </r>
  <r>
    <x v="2"/>
    <x v="5"/>
    <x v="7"/>
    <x v="7"/>
    <x v="7"/>
    <s v="0017000000asbAGAAY"/>
    <x v="7515"/>
    <s v="Advertise"/>
    <s v="Advertise on QC1"/>
    <x v="2"/>
    <x v="7"/>
    <x v="7"/>
    <x v="697"/>
    <n v="3712"/>
    <x v="28"/>
    <x v="22"/>
  </r>
  <r>
    <x v="0"/>
    <x v="0"/>
    <x v="0"/>
    <x v="18"/>
    <x v="25"/>
    <s v="0014u00001p59aYAAQ"/>
    <x v="7516"/>
    <s v="Advertise"/>
    <s v="Advertise on QC1"/>
    <x v="1"/>
    <x v="23"/>
    <x v="15"/>
    <x v="698"/>
    <n v="6927"/>
    <x v="29"/>
    <x v="22"/>
  </r>
  <r>
    <x v="0"/>
    <x v="0"/>
    <x v="10"/>
    <x v="59"/>
    <x v="2504"/>
    <s v="NA"/>
    <x v="0"/>
    <s v="Platform"/>
    <s v="Platform"/>
    <x v="0"/>
    <x v="52"/>
    <x v="60"/>
    <x v="698"/>
    <n v="7686"/>
    <x v="29"/>
    <x v="22"/>
  </r>
  <r>
    <x v="1"/>
    <x v="1"/>
    <x v="12"/>
    <x v="141"/>
    <x v="881"/>
    <s v="0010g00001kSHaAAAW"/>
    <x v="3558"/>
    <s v="Advertise"/>
    <s v="Advertise on QC2"/>
    <x v="2"/>
    <x v="12"/>
    <x v="90"/>
    <x v="698"/>
    <n v="1203"/>
    <x v="29"/>
    <x v="22"/>
  </r>
  <r>
    <x v="2"/>
    <x v="7"/>
    <x v="13"/>
    <x v="191"/>
    <x v="866"/>
    <s v="0010g00001dy7hlAAA"/>
    <x v="7517"/>
    <s v="Advertise"/>
    <s v="Advertise on QC2"/>
    <x v="2"/>
    <x v="13"/>
    <x v="88"/>
    <x v="698"/>
    <n v="1423"/>
    <x v="29"/>
    <x v="22"/>
  </r>
  <r>
    <x v="2"/>
    <x v="7"/>
    <x v="13"/>
    <x v="322"/>
    <x v="2505"/>
    <s v="0014u00001xZ9kmAAC"/>
    <x v="7518"/>
    <s v="Advertise"/>
    <s v="Advertise on QC1"/>
    <x v="5"/>
    <x v="83"/>
    <x v="88"/>
    <x v="698"/>
    <n v="3947"/>
    <x v="29"/>
    <x v="22"/>
  </r>
  <r>
    <x v="0"/>
    <x v="2"/>
    <x v="2"/>
    <x v="87"/>
    <x v="527"/>
    <s v="0017000001PvqSIAAZ"/>
    <x v="7519"/>
    <s v="Advertise"/>
    <s v="Advertise on QC2"/>
    <x v="1"/>
    <x v="38"/>
    <x v="43"/>
    <x v="698"/>
    <n v="8824"/>
    <x v="29"/>
    <x v="22"/>
  </r>
  <r>
    <x v="0"/>
    <x v="2"/>
    <x v="2"/>
    <x v="338"/>
    <x v="2506"/>
    <s v="0014u00001wOP3MAAW"/>
    <x v="7520"/>
    <s v="Platform"/>
    <s v="Platform"/>
    <x v="6"/>
    <x v="2"/>
    <x v="2"/>
    <x v="698"/>
    <n v="7678"/>
    <x v="29"/>
    <x v="22"/>
  </r>
  <r>
    <x v="1"/>
    <x v="3"/>
    <x v="3"/>
    <x v="329"/>
    <x v="2507"/>
    <s v="0014u000022PnzuAAC"/>
    <x v="7521"/>
    <s v="Advertise"/>
    <s v="Advertise on QC2"/>
    <x v="5"/>
    <x v="33"/>
    <x v="33"/>
    <x v="698"/>
    <n v="870"/>
    <x v="29"/>
    <x v="22"/>
  </r>
  <r>
    <x v="0"/>
    <x v="9"/>
    <x v="15"/>
    <x v="354"/>
    <x v="869"/>
    <s v="0010g00001ZoDQjAAN"/>
    <x v="7522"/>
    <s v="Platform"/>
    <s v="Platform"/>
    <x v="6"/>
    <x v="71"/>
    <x v="97"/>
    <x v="698"/>
    <n v="1524"/>
    <x v="29"/>
    <x v="22"/>
  </r>
  <r>
    <x v="0"/>
    <x v="10"/>
    <x v="16"/>
    <x v="1"/>
    <x v="17"/>
    <s v="0017000001JRyMzAAL"/>
    <x v="6328"/>
    <s v="Platform"/>
    <s v="Platform"/>
    <x v="2"/>
    <x v="16"/>
    <x v="17"/>
    <x v="698"/>
    <n v="8190"/>
    <x v="29"/>
    <x v="22"/>
  </r>
  <r>
    <x v="0"/>
    <x v="4"/>
    <x v="4"/>
    <x v="152"/>
    <x v="1003"/>
    <s v="0017000000tsJWBAA2"/>
    <x v="7523"/>
    <s v="Advertise"/>
    <s v="Advertise on QC2"/>
    <x v="1"/>
    <x v="76"/>
    <x v="98"/>
    <x v="698"/>
    <n v="4629"/>
    <x v="29"/>
    <x v="22"/>
  </r>
  <r>
    <x v="0"/>
    <x v="4"/>
    <x v="5"/>
    <x v="367"/>
    <x v="894"/>
    <s v="0010g00001fL37gAAC"/>
    <x v="7524"/>
    <s v="Advertise"/>
    <s v="Advertise on QC1"/>
    <x v="2"/>
    <x v="5"/>
    <x v="18"/>
    <x v="698"/>
    <n v="2454"/>
    <x v="29"/>
    <x v="22"/>
  </r>
  <r>
    <x v="0"/>
    <x v="4"/>
    <x v="25"/>
    <x v="42"/>
    <x v="47"/>
    <s v="0017000000tsL7KAAU"/>
    <x v="7525"/>
    <s v="Advertise"/>
    <s v="Advertise on QC1"/>
    <x v="1"/>
    <x v="50"/>
    <x v="6"/>
    <x v="698"/>
    <n v="160"/>
    <x v="29"/>
    <x v="22"/>
  </r>
  <r>
    <x v="2"/>
    <x v="11"/>
    <x v="17"/>
    <x v="7"/>
    <x v="1039"/>
    <s v="0017000000jxT0HAAU"/>
    <x v="7526"/>
    <s v="Advertise"/>
    <s v="Advertise on QC1"/>
    <x v="1"/>
    <x v="90"/>
    <x v="111"/>
    <x v="698"/>
    <n v="5685"/>
    <x v="29"/>
    <x v="22"/>
  </r>
  <r>
    <x v="2"/>
    <x v="11"/>
    <x v="17"/>
    <x v="1"/>
    <x v="19"/>
    <s v="0017000000SIU2zAAH"/>
    <x v="7527"/>
    <s v="Platform"/>
    <s v="Platform w/Campaign Management"/>
    <x v="2"/>
    <x v="17"/>
    <x v="19"/>
    <x v="698"/>
    <n v="1265"/>
    <x v="29"/>
    <x v="22"/>
  </r>
  <r>
    <x v="2"/>
    <x v="11"/>
    <x v="18"/>
    <x v="320"/>
    <x v="1273"/>
    <s v="0017000000rsK1WAAU"/>
    <x v="7528"/>
    <s v="Advertise"/>
    <s v="Advertise on QC1"/>
    <x v="5"/>
    <x v="19"/>
    <x v="21"/>
    <x v="698"/>
    <n v="4920"/>
    <x v="29"/>
    <x v="22"/>
  </r>
  <r>
    <x v="0"/>
    <x v="15"/>
    <x v="38"/>
    <x v="1"/>
    <x v="1747"/>
    <s v="0014u00001ywqnwAAA"/>
    <x v="7529"/>
    <s v="Advertise"/>
    <s v="Performance Test IO"/>
    <x v="5"/>
    <x v="123"/>
    <x v="141"/>
    <x v="698"/>
    <n v="4189"/>
    <x v="29"/>
    <x v="22"/>
  </r>
  <r>
    <x v="1"/>
    <x v="1"/>
    <x v="1"/>
    <x v="72"/>
    <x v="312"/>
    <s v="0014u00001yuAT5AAM"/>
    <x v="7530"/>
    <s v="Advertise"/>
    <s v="Advertise on QC2"/>
    <x v="1"/>
    <x v="1"/>
    <x v="11"/>
    <x v="699"/>
    <n v="4635"/>
    <x v="0"/>
    <x v="23"/>
  </r>
  <r>
    <x v="1"/>
    <x v="1"/>
    <x v="1"/>
    <x v="259"/>
    <x v="1806"/>
    <s v="0017000001IorW0AAJ"/>
    <x v="7531"/>
    <s v="Platform"/>
    <s v="Platform"/>
    <x v="4"/>
    <x v="36"/>
    <x v="117"/>
    <x v="699"/>
    <n v="6911"/>
    <x v="0"/>
    <x v="23"/>
  </r>
  <r>
    <x v="1"/>
    <x v="1"/>
    <x v="1"/>
    <x v="259"/>
    <x v="1264"/>
    <s v="0014u00001vBCaKAAW"/>
    <x v="0"/>
    <s v="Platform"/>
    <s v="Platform"/>
    <x v="0"/>
    <x v="36"/>
    <x v="69"/>
    <x v="699"/>
    <n v="1436"/>
    <x v="0"/>
    <x v="23"/>
  </r>
  <r>
    <x v="1"/>
    <x v="1"/>
    <x v="11"/>
    <x v="92"/>
    <x v="1695"/>
    <s v="0014u00001p5joIAAQ"/>
    <x v="7532"/>
    <s v="Advertise"/>
    <s v="Advertise on QC1"/>
    <x v="5"/>
    <x v="11"/>
    <x v="11"/>
    <x v="699"/>
    <n v="6825"/>
    <x v="0"/>
    <x v="23"/>
  </r>
  <r>
    <x v="0"/>
    <x v="2"/>
    <x v="2"/>
    <x v="207"/>
    <x v="850"/>
    <s v="0010g00001gVPgwAAG"/>
    <x v="7533"/>
    <s v="Advertise"/>
    <s v="Advertise on QC1"/>
    <x v="1"/>
    <x v="38"/>
    <x v="2"/>
    <x v="699"/>
    <n v="3741"/>
    <x v="0"/>
    <x v="23"/>
  </r>
  <r>
    <x v="0"/>
    <x v="2"/>
    <x v="2"/>
    <x v="192"/>
    <x v="1124"/>
    <s v="0014u00001wRVJ9AAO"/>
    <x v="7534"/>
    <s v="Platform"/>
    <s v="Platform"/>
    <x v="4"/>
    <x v="46"/>
    <x v="53"/>
    <x v="699"/>
    <n v="5918"/>
    <x v="0"/>
    <x v="23"/>
  </r>
  <r>
    <x v="0"/>
    <x v="2"/>
    <x v="2"/>
    <x v="192"/>
    <x v="2411"/>
    <s v="0014u00001wRZ3mAAG"/>
    <x v="7535"/>
    <s v="Platform"/>
    <s v="Platform"/>
    <x v="4"/>
    <x v="46"/>
    <x v="53"/>
    <x v="699"/>
    <n v="4028"/>
    <x v="0"/>
    <x v="23"/>
  </r>
  <r>
    <x v="0"/>
    <x v="2"/>
    <x v="2"/>
    <x v="480"/>
    <x v="2508"/>
    <s v="0014u00001xYRYGAA4"/>
    <x v="7536"/>
    <s v="Advertise"/>
    <s v="Advertise on QC1"/>
    <x v="5"/>
    <x v="46"/>
    <x v="53"/>
    <x v="699"/>
    <n v="2368"/>
    <x v="0"/>
    <x v="23"/>
  </r>
  <r>
    <x v="0"/>
    <x v="10"/>
    <x v="16"/>
    <x v="132"/>
    <x v="2509"/>
    <s v="NA"/>
    <x v="0"/>
    <s v="Platform"/>
    <s v="Platform"/>
    <x v="0"/>
    <x v="16"/>
    <x v="55"/>
    <x v="699"/>
    <n v="6529"/>
    <x v="0"/>
    <x v="23"/>
  </r>
  <r>
    <x v="0"/>
    <x v="4"/>
    <x v="27"/>
    <x v="1"/>
    <x v="355"/>
    <s v="0010g00001bf7DbAAI"/>
    <x v="5939"/>
    <s v="Platform"/>
    <s v="Platform"/>
    <x v="4"/>
    <x v="41"/>
    <x v="48"/>
    <x v="699"/>
    <n v="2131"/>
    <x v="0"/>
    <x v="23"/>
  </r>
  <r>
    <x v="0"/>
    <x v="4"/>
    <x v="6"/>
    <x v="42"/>
    <x v="55"/>
    <s v="0017000000ts6wWAAQ"/>
    <x v="7537"/>
    <s v="Advertise"/>
    <s v="Advertise on QC1"/>
    <x v="1"/>
    <x v="56"/>
    <x v="44"/>
    <x v="699"/>
    <n v="1295"/>
    <x v="0"/>
    <x v="23"/>
  </r>
  <r>
    <x v="2"/>
    <x v="11"/>
    <x v="17"/>
    <x v="15"/>
    <x v="19"/>
    <s v="0017000000SIU2zAAH"/>
    <x v="7538"/>
    <s v="Platform"/>
    <s v="Platform w/Campaign Management"/>
    <x v="2"/>
    <x v="17"/>
    <x v="19"/>
    <x v="699"/>
    <n v="738"/>
    <x v="0"/>
    <x v="23"/>
  </r>
  <r>
    <x v="2"/>
    <x v="11"/>
    <x v="17"/>
    <x v="188"/>
    <x v="383"/>
    <s v="0014u00001vE8hXAAS"/>
    <x v="7539"/>
    <s v="Platform"/>
    <s v="Platform"/>
    <x v="4"/>
    <x v="17"/>
    <x v="19"/>
    <x v="699"/>
    <n v="554"/>
    <x v="0"/>
    <x v="23"/>
  </r>
  <r>
    <x v="2"/>
    <x v="11"/>
    <x v="18"/>
    <x v="261"/>
    <x v="583"/>
    <s v="0014u00001t9IpxAAE"/>
    <x v="7540"/>
    <s v="Advertise"/>
    <s v="Advertise on QC1"/>
    <x v="2"/>
    <x v="18"/>
    <x v="20"/>
    <x v="699"/>
    <n v="5103"/>
    <x v="0"/>
    <x v="23"/>
  </r>
  <r>
    <x v="2"/>
    <x v="5"/>
    <x v="19"/>
    <x v="245"/>
    <x v="1203"/>
    <s v="0010g00001bd389AAA"/>
    <x v="7541"/>
    <s v="Advertise"/>
    <s v="Advertise on QC1"/>
    <x v="1"/>
    <x v="63"/>
    <x v="100"/>
    <x v="699"/>
    <n v="2943"/>
    <x v="0"/>
    <x v="23"/>
  </r>
  <r>
    <x v="2"/>
    <x v="6"/>
    <x v="20"/>
    <x v="7"/>
    <x v="1243"/>
    <s v="0010g00001gPE6NAAW"/>
    <x v="7542"/>
    <s v="Advertise"/>
    <s v="Advertise on QC1"/>
    <x v="1"/>
    <x v="21"/>
    <x v="112"/>
    <x v="699"/>
    <n v="4235"/>
    <x v="0"/>
    <x v="23"/>
  </r>
  <r>
    <x v="0"/>
    <x v="0"/>
    <x v="10"/>
    <x v="19"/>
    <x v="342"/>
    <s v="00170000012qySaAAI"/>
    <x v="7543"/>
    <s v="Advertise"/>
    <s v="Advertise on QC1"/>
    <x v="2"/>
    <x v="10"/>
    <x v="26"/>
    <x v="700"/>
    <n v="6979"/>
    <x v="1"/>
    <x v="23"/>
  </r>
  <r>
    <x v="1"/>
    <x v="1"/>
    <x v="1"/>
    <x v="264"/>
    <x v="2510"/>
    <s v="0014u00001xZ17BAAS"/>
    <x v="7544"/>
    <s v="Advertise"/>
    <s v="Advertise on QC1"/>
    <x v="5"/>
    <x v="36"/>
    <x v="41"/>
    <x v="700"/>
    <n v="4129"/>
    <x v="1"/>
    <x v="23"/>
  </r>
  <r>
    <x v="1"/>
    <x v="1"/>
    <x v="11"/>
    <x v="173"/>
    <x v="2511"/>
    <s v="NA"/>
    <x v="0"/>
    <s v="Platform"/>
    <s v="Platform"/>
    <x v="0"/>
    <x v="11"/>
    <x v="59"/>
    <x v="700"/>
    <n v="1159"/>
    <x v="1"/>
    <x v="23"/>
  </r>
  <r>
    <x v="2"/>
    <x v="7"/>
    <x v="13"/>
    <x v="451"/>
    <x v="57"/>
    <s v="0010g00001fOJ73AAG"/>
    <x v="7545"/>
    <s v="Advertise"/>
    <s v="Advertise on QC2"/>
    <x v="1"/>
    <x v="40"/>
    <x v="46"/>
    <x v="700"/>
    <n v="3956"/>
    <x v="1"/>
    <x v="23"/>
  </r>
  <r>
    <x v="0"/>
    <x v="8"/>
    <x v="14"/>
    <x v="7"/>
    <x v="571"/>
    <s v="0017000001Q6WqDAAV"/>
    <x v="7546"/>
    <s v="Advertise"/>
    <s v="Advertise on QC1"/>
    <x v="1"/>
    <x v="14"/>
    <x v="75"/>
    <x v="700"/>
    <n v="8363"/>
    <x v="1"/>
    <x v="23"/>
  </r>
  <r>
    <x v="0"/>
    <x v="2"/>
    <x v="2"/>
    <x v="67"/>
    <x v="399"/>
    <s v="0010g00001kPPMSAA4"/>
    <x v="7547"/>
    <s v="Advertise"/>
    <s v="Advertise on QC2"/>
    <x v="1"/>
    <x v="38"/>
    <x v="43"/>
    <x v="700"/>
    <n v="4819"/>
    <x v="1"/>
    <x v="23"/>
  </r>
  <r>
    <x v="0"/>
    <x v="2"/>
    <x v="2"/>
    <x v="155"/>
    <x v="278"/>
    <s v="0017000001JOw0HAAT"/>
    <x v="7548"/>
    <s v="Advertise"/>
    <s v="Advertise on QC2"/>
    <x v="1"/>
    <x v="38"/>
    <x v="93"/>
    <x v="700"/>
    <n v="8485"/>
    <x v="1"/>
    <x v="23"/>
  </r>
  <r>
    <x v="1"/>
    <x v="3"/>
    <x v="3"/>
    <x v="110"/>
    <x v="686"/>
    <s v="0017000001O4IupAAF"/>
    <x v="7549"/>
    <s v="Platform"/>
    <s v="Platform w/Campaign Management"/>
    <x v="1"/>
    <x v="29"/>
    <x v="65"/>
    <x v="700"/>
    <n v="3615"/>
    <x v="1"/>
    <x v="23"/>
  </r>
  <r>
    <x v="0"/>
    <x v="9"/>
    <x v="15"/>
    <x v="7"/>
    <x v="2512"/>
    <s v="0014u00001yszFGAAY"/>
    <x v="7550"/>
    <s v="Advertise"/>
    <s v="Advertise on QC1"/>
    <x v="5"/>
    <x v="71"/>
    <x v="94"/>
    <x v="700"/>
    <n v="1980"/>
    <x v="1"/>
    <x v="23"/>
  </r>
  <r>
    <x v="0"/>
    <x v="9"/>
    <x v="15"/>
    <x v="1"/>
    <x v="256"/>
    <s v="0010g00001bdE7LAAU"/>
    <x v="4295"/>
    <s v="Advertise"/>
    <s v="Advertise on QC2"/>
    <x v="2"/>
    <x v="15"/>
    <x v="16"/>
    <x v="700"/>
    <n v="1034"/>
    <x v="1"/>
    <x v="23"/>
  </r>
  <r>
    <x v="0"/>
    <x v="4"/>
    <x v="27"/>
    <x v="1"/>
    <x v="2513"/>
    <s v="0017000000nD5gwAAC"/>
    <x v="7551"/>
    <s v="Platform"/>
    <s v="Platform"/>
    <x v="6"/>
    <x v="42"/>
    <x v="56"/>
    <x v="700"/>
    <n v="2493"/>
    <x v="1"/>
    <x v="23"/>
  </r>
  <r>
    <x v="0"/>
    <x v="4"/>
    <x v="5"/>
    <x v="175"/>
    <x v="335"/>
    <s v="0014u000021TlevAAC"/>
    <x v="7552"/>
    <s v="Advertise"/>
    <s v="Advertise on QC1"/>
    <x v="1"/>
    <x v="5"/>
    <x v="62"/>
    <x v="700"/>
    <n v="4131"/>
    <x v="1"/>
    <x v="23"/>
  </r>
  <r>
    <x v="0"/>
    <x v="4"/>
    <x v="5"/>
    <x v="567"/>
    <x v="1844"/>
    <s v="0017000000qBgS6AAK"/>
    <x v="7553"/>
    <s v="Platform"/>
    <s v="Platform"/>
    <x v="4"/>
    <x v="5"/>
    <x v="39"/>
    <x v="700"/>
    <n v="2922"/>
    <x v="1"/>
    <x v="23"/>
  </r>
  <r>
    <x v="0"/>
    <x v="4"/>
    <x v="5"/>
    <x v="74"/>
    <x v="2514"/>
    <s v="NA"/>
    <x v="0"/>
    <s v="Platform"/>
    <s v="Platform"/>
    <x v="0"/>
    <x v="42"/>
    <x v="56"/>
    <x v="700"/>
    <n v="6334"/>
    <x v="1"/>
    <x v="23"/>
  </r>
  <r>
    <x v="2"/>
    <x v="11"/>
    <x v="17"/>
    <x v="1"/>
    <x v="472"/>
    <s v="0014u00001xY5RtAAK"/>
    <x v="7554"/>
    <s v="Advertise"/>
    <s v="Advertise on QC2"/>
    <x v="2"/>
    <x v="47"/>
    <x v="31"/>
    <x v="700"/>
    <n v="8526"/>
    <x v="1"/>
    <x v="23"/>
  </r>
  <r>
    <x v="2"/>
    <x v="11"/>
    <x v="18"/>
    <x v="7"/>
    <x v="64"/>
    <s v="0017000000kOgzFAAS"/>
    <x v="7555"/>
    <s v="Advertise"/>
    <s v="Advertise on QC1"/>
    <x v="2"/>
    <x v="18"/>
    <x v="20"/>
    <x v="700"/>
    <n v="4759"/>
    <x v="1"/>
    <x v="23"/>
  </r>
  <r>
    <x v="2"/>
    <x v="6"/>
    <x v="30"/>
    <x v="7"/>
    <x v="757"/>
    <s v="0017000000ph98GAAQ"/>
    <x v="7556"/>
    <s v="Advertise"/>
    <s v="Advertise on QC1"/>
    <x v="3"/>
    <x v="57"/>
    <x v="52"/>
    <x v="700"/>
    <n v="7388"/>
    <x v="1"/>
    <x v="23"/>
  </r>
  <r>
    <x v="2"/>
    <x v="6"/>
    <x v="9"/>
    <x v="57"/>
    <x v="137"/>
    <s v="0017000000moLcGAAU"/>
    <x v="7557"/>
    <s v="Advertise"/>
    <s v="Advertise on QC1"/>
    <x v="5"/>
    <x v="51"/>
    <x v="9"/>
    <x v="700"/>
    <n v="6301"/>
    <x v="1"/>
    <x v="23"/>
  </r>
  <r>
    <x v="0"/>
    <x v="0"/>
    <x v="0"/>
    <x v="7"/>
    <x v="1703"/>
    <s v="0014u00001p4c0dAAA"/>
    <x v="7558"/>
    <s v="Advertise"/>
    <s v="Advertise on QC1"/>
    <x v="1"/>
    <x v="23"/>
    <x v="26"/>
    <x v="701"/>
    <n v="9461"/>
    <x v="2"/>
    <x v="23"/>
  </r>
  <r>
    <x v="0"/>
    <x v="0"/>
    <x v="10"/>
    <x v="135"/>
    <x v="238"/>
    <s v="0014u00001xXoBXAA0"/>
    <x v="7559"/>
    <s v="Advertise"/>
    <s v="Advertise on QC1"/>
    <x v="1"/>
    <x v="25"/>
    <x v="25"/>
    <x v="701"/>
    <n v="9038"/>
    <x v="2"/>
    <x v="23"/>
  </r>
  <r>
    <x v="0"/>
    <x v="2"/>
    <x v="2"/>
    <x v="40"/>
    <x v="270"/>
    <s v="0010g00001lzO23AAE"/>
    <x v="2894"/>
    <s v="Advertise"/>
    <s v="Advertise on QC2"/>
    <x v="1"/>
    <x v="38"/>
    <x v="43"/>
    <x v="701"/>
    <n v="3129"/>
    <x v="2"/>
    <x v="23"/>
  </r>
  <r>
    <x v="0"/>
    <x v="9"/>
    <x v="15"/>
    <x v="96"/>
    <x v="1212"/>
    <s v="0010g00001lyK8VAAU"/>
    <x v="7560"/>
    <s v="Platform"/>
    <s v="Platform"/>
    <x v="4"/>
    <x v="15"/>
    <x v="76"/>
    <x v="701"/>
    <n v="4760"/>
    <x v="2"/>
    <x v="23"/>
  </r>
  <r>
    <x v="0"/>
    <x v="4"/>
    <x v="5"/>
    <x v="5"/>
    <x v="2515"/>
    <s v="0014u00001ytssbAAA"/>
    <x v="7561"/>
    <s v="Advertise"/>
    <s v="Advertise on QC1"/>
    <x v="5"/>
    <x v="5"/>
    <x v="18"/>
    <x v="701"/>
    <n v="2878"/>
    <x v="2"/>
    <x v="23"/>
  </r>
  <r>
    <x v="0"/>
    <x v="4"/>
    <x v="5"/>
    <x v="5"/>
    <x v="1047"/>
    <s v="0017000001SoMH0AAN"/>
    <x v="7562"/>
    <s v="Advertise"/>
    <s v="Advertise on QC1"/>
    <x v="1"/>
    <x v="5"/>
    <x v="48"/>
    <x v="701"/>
    <n v="3761"/>
    <x v="2"/>
    <x v="23"/>
  </r>
  <r>
    <x v="0"/>
    <x v="4"/>
    <x v="5"/>
    <x v="34"/>
    <x v="1501"/>
    <s v="0014u00001ywaUMAAY"/>
    <x v="7563"/>
    <s v="Platform"/>
    <s v="Platform"/>
    <x v="4"/>
    <x v="34"/>
    <x v="48"/>
    <x v="701"/>
    <n v="9888"/>
    <x v="2"/>
    <x v="23"/>
  </r>
  <r>
    <x v="2"/>
    <x v="12"/>
    <x v="28"/>
    <x v="45"/>
    <x v="368"/>
    <s v="0010g00001cp8QiAAI"/>
    <x v="7564"/>
    <s v="Advertise"/>
    <s v="Advertise on QC1"/>
    <x v="2"/>
    <x v="43"/>
    <x v="49"/>
    <x v="701"/>
    <n v="4642"/>
    <x v="2"/>
    <x v="23"/>
  </r>
  <r>
    <x v="2"/>
    <x v="11"/>
    <x v="17"/>
    <x v="7"/>
    <x v="1039"/>
    <s v="0017000000jxT0HAAU"/>
    <x v="7565"/>
    <s v="Advertise"/>
    <s v="Advertise on QC1"/>
    <x v="1"/>
    <x v="90"/>
    <x v="111"/>
    <x v="701"/>
    <n v="8736"/>
    <x v="2"/>
    <x v="23"/>
  </r>
  <r>
    <x v="2"/>
    <x v="11"/>
    <x v="18"/>
    <x v="327"/>
    <x v="782"/>
    <s v="0017000000bAFBzAAO"/>
    <x v="7566"/>
    <s v="Advertise"/>
    <s v="Advertise on QC1"/>
    <x v="1"/>
    <x v="19"/>
    <x v="21"/>
    <x v="701"/>
    <n v="6769"/>
    <x v="2"/>
    <x v="23"/>
  </r>
  <r>
    <x v="0"/>
    <x v="0"/>
    <x v="10"/>
    <x v="7"/>
    <x v="26"/>
    <s v="0017000000vodiNAAQ"/>
    <x v="7567"/>
    <s v="Advertise"/>
    <s v="Advertise on QC1"/>
    <x v="1"/>
    <x v="24"/>
    <x v="81"/>
    <x v="702"/>
    <n v="7456"/>
    <x v="3"/>
    <x v="23"/>
  </r>
  <r>
    <x v="1"/>
    <x v="1"/>
    <x v="1"/>
    <x v="37"/>
    <x v="50"/>
    <s v="0014u00001p5TPcAAM"/>
    <x v="7568"/>
    <s v="Advertise"/>
    <s v="Advertise on QC2"/>
    <x v="1"/>
    <x v="36"/>
    <x v="41"/>
    <x v="702"/>
    <n v="694"/>
    <x v="3"/>
    <x v="23"/>
  </r>
  <r>
    <x v="2"/>
    <x v="7"/>
    <x v="22"/>
    <x v="250"/>
    <x v="1266"/>
    <s v="0014u00001t9eOVAAY"/>
    <x v="7569"/>
    <s v="Advertise"/>
    <s v="Advertise on QC2"/>
    <x v="1"/>
    <x v="28"/>
    <x v="37"/>
    <x v="702"/>
    <n v="230"/>
    <x v="3"/>
    <x v="23"/>
  </r>
  <r>
    <x v="0"/>
    <x v="13"/>
    <x v="26"/>
    <x v="619"/>
    <x v="2466"/>
    <s v="0017000000wJuuSAAS"/>
    <x v="7570"/>
    <s v="Platform"/>
    <s v="Platform"/>
    <x v="6"/>
    <x v="37"/>
    <x v="107"/>
    <x v="702"/>
    <n v="5828"/>
    <x v="3"/>
    <x v="23"/>
  </r>
  <r>
    <x v="1"/>
    <x v="3"/>
    <x v="3"/>
    <x v="28"/>
    <x v="953"/>
    <s v="0010g00001gU95BAAS"/>
    <x v="0"/>
    <s v="Platform"/>
    <s v="Platform"/>
    <x v="0"/>
    <x v="67"/>
    <x v="79"/>
    <x v="702"/>
    <n v="9949"/>
    <x v="3"/>
    <x v="23"/>
  </r>
  <r>
    <x v="0"/>
    <x v="9"/>
    <x v="15"/>
    <x v="23"/>
    <x v="33"/>
    <s v="0014u00001xXdHKAA0"/>
    <x v="5671"/>
    <s v="Advertise"/>
    <s v="Advertise on QC2"/>
    <x v="2"/>
    <x v="15"/>
    <x v="29"/>
    <x v="702"/>
    <n v="3097"/>
    <x v="3"/>
    <x v="23"/>
  </r>
  <r>
    <x v="0"/>
    <x v="9"/>
    <x v="15"/>
    <x v="151"/>
    <x v="272"/>
    <s v="0017000001O2ndtAAB"/>
    <x v="7571"/>
    <s v="Advertise"/>
    <s v="Advertise on QC2"/>
    <x v="1"/>
    <x v="15"/>
    <x v="16"/>
    <x v="702"/>
    <n v="8221"/>
    <x v="3"/>
    <x v="23"/>
  </r>
  <r>
    <x v="0"/>
    <x v="4"/>
    <x v="4"/>
    <x v="4"/>
    <x v="4"/>
    <s v="0014u00001wOyNqAAK"/>
    <x v="7572"/>
    <s v="Advertise"/>
    <s v="Advertise on QC1"/>
    <x v="2"/>
    <x v="4"/>
    <x v="4"/>
    <x v="702"/>
    <n v="9835"/>
    <x v="3"/>
    <x v="23"/>
  </r>
  <r>
    <x v="0"/>
    <x v="4"/>
    <x v="5"/>
    <x v="41"/>
    <x v="95"/>
    <s v="0017000001WC9ItAAL"/>
    <x v="3318"/>
    <s v="Advertise"/>
    <s v="Advertise on QC2"/>
    <x v="1"/>
    <x v="34"/>
    <x v="63"/>
    <x v="702"/>
    <n v="9300"/>
    <x v="3"/>
    <x v="23"/>
  </r>
  <r>
    <x v="0"/>
    <x v="4"/>
    <x v="5"/>
    <x v="567"/>
    <x v="1731"/>
    <s v="0014u00001xa0s3AAA"/>
    <x v="7573"/>
    <s v="Platform"/>
    <s v="Platform"/>
    <x v="6"/>
    <x v="5"/>
    <x v="39"/>
    <x v="702"/>
    <n v="4426"/>
    <x v="3"/>
    <x v="23"/>
  </r>
  <r>
    <x v="2"/>
    <x v="12"/>
    <x v="23"/>
    <x v="177"/>
    <x v="693"/>
    <s v="0014u00001vC51QAAS"/>
    <x v="7574"/>
    <s v="Advertise"/>
    <s v="Advertise on QC1"/>
    <x v="1"/>
    <x v="80"/>
    <x v="109"/>
    <x v="702"/>
    <n v="6796"/>
    <x v="3"/>
    <x v="23"/>
  </r>
  <r>
    <x v="2"/>
    <x v="11"/>
    <x v="18"/>
    <x v="7"/>
    <x v="121"/>
    <s v="0017000000kOfiEAAS"/>
    <x v="7575"/>
    <s v="Advertise"/>
    <s v="Advertise on QC1"/>
    <x v="2"/>
    <x v="18"/>
    <x v="20"/>
    <x v="702"/>
    <n v="3264"/>
    <x v="3"/>
    <x v="23"/>
  </r>
  <r>
    <x v="2"/>
    <x v="11"/>
    <x v="18"/>
    <x v="1"/>
    <x v="121"/>
    <s v="0017000000kOfiEAAS"/>
    <x v="7576"/>
    <s v="Advertise"/>
    <s v="Advertise on QC2"/>
    <x v="2"/>
    <x v="18"/>
    <x v="20"/>
    <x v="702"/>
    <n v="5540"/>
    <x v="3"/>
    <x v="23"/>
  </r>
  <r>
    <x v="2"/>
    <x v="5"/>
    <x v="7"/>
    <x v="1"/>
    <x v="7"/>
    <s v="0017000000asbAGAAY"/>
    <x v="7577"/>
    <s v="Advertise"/>
    <s v="Advertise on QC2"/>
    <x v="1"/>
    <x v="7"/>
    <x v="7"/>
    <x v="702"/>
    <n v="2814"/>
    <x v="3"/>
    <x v="23"/>
  </r>
  <r>
    <x v="2"/>
    <x v="5"/>
    <x v="19"/>
    <x v="7"/>
    <x v="2516"/>
    <s v="0017000000nmqY4AAI"/>
    <x v="7578"/>
    <s v="Advertise"/>
    <s v="Advertise on QC1"/>
    <x v="3"/>
    <x v="63"/>
    <x v="22"/>
    <x v="702"/>
    <n v="1022"/>
    <x v="3"/>
    <x v="23"/>
  </r>
  <r>
    <x v="2"/>
    <x v="6"/>
    <x v="8"/>
    <x v="7"/>
    <x v="2517"/>
    <s v="0014u00001wRRvkAAG"/>
    <x v="7579"/>
    <s v="Advertise"/>
    <s v="Advertise on QC1"/>
    <x v="5"/>
    <x v="87"/>
    <x v="45"/>
    <x v="702"/>
    <n v="3601"/>
    <x v="3"/>
    <x v="23"/>
  </r>
  <r>
    <x v="2"/>
    <x v="6"/>
    <x v="20"/>
    <x v="7"/>
    <x v="488"/>
    <s v="0010g00001gUvpgAAC"/>
    <x v="7580"/>
    <s v="Advertise"/>
    <s v="Advertise on QC1"/>
    <x v="1"/>
    <x v="84"/>
    <x v="116"/>
    <x v="702"/>
    <n v="5805"/>
    <x v="3"/>
    <x v="23"/>
  </r>
  <r>
    <x v="0"/>
    <x v="0"/>
    <x v="0"/>
    <x v="7"/>
    <x v="1912"/>
    <s v="0014u00001vDdsdAAC"/>
    <x v="7581"/>
    <s v="Advertise"/>
    <s v="Advertise on QC1"/>
    <x v="1"/>
    <x v="65"/>
    <x v="25"/>
    <x v="703"/>
    <n v="3508"/>
    <x v="4"/>
    <x v="23"/>
  </r>
  <r>
    <x v="1"/>
    <x v="1"/>
    <x v="1"/>
    <x v="7"/>
    <x v="673"/>
    <s v="0010g00001lySPNAA2"/>
    <x v="7582"/>
    <s v="Advertise"/>
    <s v="Advertise on QC1"/>
    <x v="3"/>
    <x v="1"/>
    <x v="1"/>
    <x v="703"/>
    <n v="1264"/>
    <x v="4"/>
    <x v="23"/>
  </r>
  <r>
    <x v="1"/>
    <x v="1"/>
    <x v="1"/>
    <x v="107"/>
    <x v="501"/>
    <s v="0014u00001vEFJ0AAO"/>
    <x v="7583"/>
    <s v="Platform"/>
    <s v="Platform w/Campaign Management"/>
    <x v="2"/>
    <x v="36"/>
    <x v="11"/>
    <x v="703"/>
    <n v="8047"/>
    <x v="4"/>
    <x v="23"/>
  </r>
  <r>
    <x v="1"/>
    <x v="1"/>
    <x v="1"/>
    <x v="259"/>
    <x v="770"/>
    <s v="0010g00001YsLcZAAV"/>
    <x v="0"/>
    <s v="Platform"/>
    <s v="Platform"/>
    <x v="0"/>
    <x v="58"/>
    <x v="58"/>
    <x v="703"/>
    <n v="8705"/>
    <x v="4"/>
    <x v="23"/>
  </r>
  <r>
    <x v="1"/>
    <x v="1"/>
    <x v="12"/>
    <x v="226"/>
    <x v="496"/>
    <s v="0014u00001ytOtGAAU"/>
    <x v="7584"/>
    <s v="Advertise"/>
    <s v="Advertise on QC2"/>
    <x v="2"/>
    <x v="82"/>
    <x v="90"/>
    <x v="703"/>
    <n v="6444"/>
    <x v="4"/>
    <x v="23"/>
  </r>
  <r>
    <x v="2"/>
    <x v="7"/>
    <x v="21"/>
    <x v="1"/>
    <x v="700"/>
    <s v="0017000001JSYJmAAP"/>
    <x v="7585"/>
    <s v="Advertise"/>
    <s v="Advertise on QC2"/>
    <x v="2"/>
    <x v="26"/>
    <x v="28"/>
    <x v="703"/>
    <n v="2755"/>
    <x v="4"/>
    <x v="23"/>
  </r>
  <r>
    <x v="0"/>
    <x v="2"/>
    <x v="2"/>
    <x v="338"/>
    <x v="2518"/>
    <s v="NA"/>
    <x v="0"/>
    <s v="Platform"/>
    <s v="Platform"/>
    <x v="0"/>
    <x v="2"/>
    <x v="97"/>
    <x v="703"/>
    <n v="7645"/>
    <x v="4"/>
    <x v="23"/>
  </r>
  <r>
    <x v="0"/>
    <x v="2"/>
    <x v="2"/>
    <x v="383"/>
    <x v="130"/>
    <s v="0017000001SI81SAAT"/>
    <x v="7586"/>
    <s v="Advertise"/>
    <s v="Advertise on QC1"/>
    <x v="1"/>
    <x v="2"/>
    <x v="2"/>
    <x v="703"/>
    <n v="1108"/>
    <x v="4"/>
    <x v="23"/>
  </r>
  <r>
    <x v="0"/>
    <x v="2"/>
    <x v="2"/>
    <x v="69"/>
    <x v="107"/>
    <s v="0017000001Pvw1zAAB"/>
    <x v="7587"/>
    <s v="Advertise"/>
    <s v="Advertise on QC2"/>
    <x v="1"/>
    <x v="46"/>
    <x v="53"/>
    <x v="703"/>
    <n v="9975"/>
    <x v="4"/>
    <x v="23"/>
  </r>
  <r>
    <x v="1"/>
    <x v="3"/>
    <x v="3"/>
    <x v="7"/>
    <x v="1512"/>
    <s v="0014u00001uT8rgAAC"/>
    <x v="7588"/>
    <s v="Advertise"/>
    <s v="Advertise on QC1"/>
    <x v="2"/>
    <x v="3"/>
    <x v="3"/>
    <x v="703"/>
    <n v="2447"/>
    <x v="4"/>
    <x v="23"/>
  </r>
  <r>
    <x v="1"/>
    <x v="3"/>
    <x v="3"/>
    <x v="54"/>
    <x v="744"/>
    <s v="0014u00001wQQaSAAW"/>
    <x v="7589"/>
    <s v="Advertise"/>
    <s v="Advertise on QC1"/>
    <x v="2"/>
    <x v="33"/>
    <x v="38"/>
    <x v="703"/>
    <n v="4894"/>
    <x v="4"/>
    <x v="23"/>
  </r>
  <r>
    <x v="0"/>
    <x v="10"/>
    <x v="16"/>
    <x v="1"/>
    <x v="2519"/>
    <s v="0014u00001ywnosAAA"/>
    <x v="7590"/>
    <s v="Platform"/>
    <s v="Platform"/>
    <x v="6"/>
    <x v="108"/>
    <x v="40"/>
    <x v="703"/>
    <n v="9056"/>
    <x v="4"/>
    <x v="23"/>
  </r>
  <r>
    <x v="0"/>
    <x v="4"/>
    <x v="29"/>
    <x v="1"/>
    <x v="99"/>
    <s v="0010g00001mzMatAAE"/>
    <x v="7591"/>
    <s v="Platform"/>
    <s v="Platform w/Campaign Management"/>
    <x v="2"/>
    <x v="55"/>
    <x v="66"/>
    <x v="703"/>
    <n v="4403"/>
    <x v="4"/>
    <x v="23"/>
  </r>
  <r>
    <x v="0"/>
    <x v="4"/>
    <x v="5"/>
    <x v="169"/>
    <x v="1438"/>
    <s v="0014u000020aHRxAAM"/>
    <x v="7592"/>
    <s v="Platform"/>
    <s v="Platform"/>
    <x v="6"/>
    <x v="34"/>
    <x v="39"/>
    <x v="703"/>
    <n v="1177"/>
    <x v="4"/>
    <x v="23"/>
  </r>
  <r>
    <x v="2"/>
    <x v="11"/>
    <x v="17"/>
    <x v="1"/>
    <x v="19"/>
    <s v="0017000000SIU2zAAH"/>
    <x v="6873"/>
    <s v="Platform"/>
    <s v="Platform w/Campaign Management"/>
    <x v="2"/>
    <x v="17"/>
    <x v="19"/>
    <x v="703"/>
    <n v="3749"/>
    <x v="4"/>
    <x v="23"/>
  </r>
  <r>
    <x v="2"/>
    <x v="11"/>
    <x v="18"/>
    <x v="7"/>
    <x v="2415"/>
    <s v="0017000000ofueaAAA"/>
    <x v="7593"/>
    <s v="Advertise"/>
    <s v="Advertise on QC1"/>
    <x v="3"/>
    <x v="18"/>
    <x v="20"/>
    <x v="703"/>
    <n v="5923"/>
    <x v="4"/>
    <x v="23"/>
  </r>
  <r>
    <x v="2"/>
    <x v="11"/>
    <x v="18"/>
    <x v="320"/>
    <x v="734"/>
    <s v="0017000000ZYYUlAAP"/>
    <x v="7594"/>
    <s v="Advertise"/>
    <s v="Advertise on QC1"/>
    <x v="7"/>
    <x v="19"/>
    <x v="120"/>
    <x v="703"/>
    <n v="8876"/>
    <x v="4"/>
    <x v="23"/>
  </r>
  <r>
    <x v="2"/>
    <x v="11"/>
    <x v="18"/>
    <x v="1"/>
    <x v="2520"/>
    <s v="0017000000ofuACAAY"/>
    <x v="7595"/>
    <s v="Platform"/>
    <s v="Platform"/>
    <x v="4"/>
    <x v="18"/>
    <x v="40"/>
    <x v="703"/>
    <n v="586"/>
    <x v="4"/>
    <x v="23"/>
  </r>
  <r>
    <x v="2"/>
    <x v="5"/>
    <x v="19"/>
    <x v="537"/>
    <x v="2521"/>
    <s v="0014u000021UQgrAAG"/>
    <x v="7596"/>
    <s v="Advertise"/>
    <s v="Advertise on QC2"/>
    <x v="5"/>
    <x v="20"/>
    <x v="7"/>
    <x v="703"/>
    <n v="9946"/>
    <x v="4"/>
    <x v="23"/>
  </r>
  <r>
    <x v="1"/>
    <x v="1"/>
    <x v="1"/>
    <x v="107"/>
    <x v="428"/>
    <s v="0017000001L2nU7AAJ"/>
    <x v="7597"/>
    <s v="Platform"/>
    <s v="Platform w/Campaign Management"/>
    <x v="5"/>
    <x v="36"/>
    <x v="11"/>
    <x v="704"/>
    <n v="148"/>
    <x v="5"/>
    <x v="23"/>
  </r>
  <r>
    <x v="1"/>
    <x v="1"/>
    <x v="11"/>
    <x v="11"/>
    <x v="183"/>
    <s v="0014u00001wPRa2AAG"/>
    <x v="7598"/>
    <s v="Advertise"/>
    <s v="Advertise on QC1"/>
    <x v="5"/>
    <x v="11"/>
    <x v="11"/>
    <x v="704"/>
    <n v="483"/>
    <x v="5"/>
    <x v="23"/>
  </r>
  <r>
    <x v="1"/>
    <x v="3"/>
    <x v="3"/>
    <x v="29"/>
    <x v="1739"/>
    <s v="0010g00001ZpSCjAAN"/>
    <x v="7599"/>
    <s v="Advertise"/>
    <s v="Advertise on QC1"/>
    <x v="5"/>
    <x v="29"/>
    <x v="65"/>
    <x v="704"/>
    <n v="7064"/>
    <x v="5"/>
    <x v="23"/>
  </r>
  <r>
    <x v="1"/>
    <x v="3"/>
    <x v="3"/>
    <x v="404"/>
    <x v="764"/>
    <s v="0014u00001tBMVZAA4"/>
    <x v="7600"/>
    <s v="Advertise"/>
    <s v="Advertise on QC1"/>
    <x v="3"/>
    <x v="29"/>
    <x v="65"/>
    <x v="704"/>
    <n v="8281"/>
    <x v="5"/>
    <x v="23"/>
  </r>
  <r>
    <x v="0"/>
    <x v="4"/>
    <x v="4"/>
    <x v="152"/>
    <x v="1989"/>
    <s v="0017000000kzvuQAAQ"/>
    <x v="7601"/>
    <s v="Advertise"/>
    <s v="Advertise on QC2"/>
    <x v="5"/>
    <x v="76"/>
    <x v="74"/>
    <x v="704"/>
    <n v="8227"/>
    <x v="5"/>
    <x v="23"/>
  </r>
  <r>
    <x v="0"/>
    <x v="4"/>
    <x v="5"/>
    <x v="5"/>
    <x v="18"/>
    <s v="0017000001SHnzIAAT"/>
    <x v="7602"/>
    <s v="Advertise"/>
    <s v="Advertise on QC1"/>
    <x v="2"/>
    <x v="5"/>
    <x v="5"/>
    <x v="704"/>
    <n v="3487"/>
    <x v="5"/>
    <x v="23"/>
  </r>
  <r>
    <x v="0"/>
    <x v="4"/>
    <x v="25"/>
    <x v="6"/>
    <x v="77"/>
    <s v="0017000000tsB2WAAU"/>
    <x v="7603"/>
    <s v="Advertise"/>
    <s v="Advertise on QC1"/>
    <x v="1"/>
    <x v="50"/>
    <x v="6"/>
    <x v="704"/>
    <n v="2587"/>
    <x v="5"/>
    <x v="23"/>
  </r>
  <r>
    <x v="0"/>
    <x v="4"/>
    <x v="25"/>
    <x v="42"/>
    <x v="402"/>
    <s v="0017000000trweUAAQ"/>
    <x v="0"/>
    <s v="Platform"/>
    <s v="Platform"/>
    <x v="0"/>
    <x v="50"/>
    <x v="47"/>
    <x v="704"/>
    <n v="8866"/>
    <x v="5"/>
    <x v="23"/>
  </r>
  <r>
    <x v="2"/>
    <x v="11"/>
    <x v="17"/>
    <x v="15"/>
    <x v="19"/>
    <s v="0017000000SIU2zAAH"/>
    <x v="7527"/>
    <s v="Platform"/>
    <s v="Platform w/Campaign Management"/>
    <x v="2"/>
    <x v="17"/>
    <x v="19"/>
    <x v="704"/>
    <n v="3398"/>
    <x v="5"/>
    <x v="23"/>
  </r>
  <r>
    <x v="2"/>
    <x v="5"/>
    <x v="7"/>
    <x v="70"/>
    <x v="546"/>
    <s v="0017000000mGM5aAAG"/>
    <x v="7604"/>
    <s v="Advertise"/>
    <s v="Advertise on QC1"/>
    <x v="1"/>
    <x v="7"/>
    <x v="64"/>
    <x v="704"/>
    <n v="6812"/>
    <x v="5"/>
    <x v="23"/>
  </r>
  <r>
    <x v="2"/>
    <x v="6"/>
    <x v="24"/>
    <x v="1"/>
    <x v="1085"/>
    <s v="0017000000kzWmlAAE"/>
    <x v="7605"/>
    <s v="Advertise"/>
    <s v="Advertise on QC2"/>
    <x v="1"/>
    <x v="81"/>
    <x v="85"/>
    <x v="704"/>
    <n v="4834"/>
    <x v="5"/>
    <x v="23"/>
  </r>
  <r>
    <x v="0"/>
    <x v="0"/>
    <x v="10"/>
    <x v="1"/>
    <x v="709"/>
    <s v="0014u00001tBX5LAAW"/>
    <x v="7606"/>
    <s v="Advertise"/>
    <s v="Advertise on QC2"/>
    <x v="2"/>
    <x v="25"/>
    <x v="25"/>
    <x v="705"/>
    <n v="1549"/>
    <x v="6"/>
    <x v="23"/>
  </r>
  <r>
    <x v="1"/>
    <x v="1"/>
    <x v="1"/>
    <x v="215"/>
    <x v="2064"/>
    <s v="0014u00001xZwINAA0"/>
    <x v="7607"/>
    <s v="Advertise"/>
    <s v="Advertise on QC2"/>
    <x v="5"/>
    <x v="1"/>
    <x v="27"/>
    <x v="705"/>
    <n v="6876"/>
    <x v="6"/>
    <x v="23"/>
  </r>
  <r>
    <x v="1"/>
    <x v="1"/>
    <x v="1"/>
    <x v="171"/>
    <x v="2522"/>
    <s v="0014u00001xYwJNAA0"/>
    <x v="7608"/>
    <s v="Platform"/>
    <s v="Platform"/>
    <x v="6"/>
    <x v="1"/>
    <x v="27"/>
    <x v="705"/>
    <n v="2100"/>
    <x v="6"/>
    <x v="23"/>
  </r>
  <r>
    <x v="0"/>
    <x v="13"/>
    <x v="26"/>
    <x v="154"/>
    <x v="2523"/>
    <s v="0014u00001wROpaAAG"/>
    <x v="7609"/>
    <s v="Advertise"/>
    <s v="Advertise on QC1"/>
    <x v="5"/>
    <x v="37"/>
    <x v="92"/>
    <x v="705"/>
    <n v="4523"/>
    <x v="6"/>
    <x v="23"/>
  </r>
  <r>
    <x v="0"/>
    <x v="13"/>
    <x v="26"/>
    <x v="362"/>
    <x v="962"/>
    <s v="0010g00001gVAZvAAO"/>
    <x v="7610"/>
    <s v="Advertise"/>
    <s v="Advertise on QC2"/>
    <x v="1"/>
    <x v="89"/>
    <x v="42"/>
    <x v="705"/>
    <n v="7817"/>
    <x v="6"/>
    <x v="23"/>
  </r>
  <r>
    <x v="0"/>
    <x v="4"/>
    <x v="27"/>
    <x v="44"/>
    <x v="352"/>
    <s v="0014u00001p5UR8AAM"/>
    <x v="7611"/>
    <s v="Advertise"/>
    <s v="Advertise on QC1"/>
    <x v="2"/>
    <x v="42"/>
    <x v="48"/>
    <x v="705"/>
    <n v="2149"/>
    <x v="6"/>
    <x v="23"/>
  </r>
  <r>
    <x v="0"/>
    <x v="4"/>
    <x v="6"/>
    <x v="1"/>
    <x v="55"/>
    <s v="0017000000ts6wWAAQ"/>
    <x v="5107"/>
    <s v="Platform"/>
    <s v="Platform"/>
    <x v="6"/>
    <x v="56"/>
    <x v="44"/>
    <x v="705"/>
    <n v="2467"/>
    <x v="6"/>
    <x v="23"/>
  </r>
  <r>
    <x v="2"/>
    <x v="12"/>
    <x v="23"/>
    <x v="203"/>
    <x v="1769"/>
    <s v="0017000000WtDbvAAF"/>
    <x v="7612"/>
    <s v="Advertise"/>
    <s v="Advertise on QC1"/>
    <x v="1"/>
    <x v="91"/>
    <x v="104"/>
    <x v="705"/>
    <n v="2745"/>
    <x v="6"/>
    <x v="23"/>
  </r>
  <r>
    <x v="2"/>
    <x v="11"/>
    <x v="17"/>
    <x v="7"/>
    <x v="2524"/>
    <s v="0010g00001kRFvNAAW"/>
    <x v="7613"/>
    <s v="Advertise"/>
    <s v="Advertise on QC1"/>
    <x v="5"/>
    <x v="90"/>
    <x v="111"/>
    <x v="705"/>
    <n v="1201"/>
    <x v="6"/>
    <x v="23"/>
  </r>
  <r>
    <x v="2"/>
    <x v="5"/>
    <x v="7"/>
    <x v="7"/>
    <x v="7"/>
    <s v="0017000000asbAGAAY"/>
    <x v="7614"/>
    <s v="Advertise"/>
    <s v="Advertise on QC1"/>
    <x v="1"/>
    <x v="7"/>
    <x v="7"/>
    <x v="705"/>
    <n v="2906"/>
    <x v="6"/>
    <x v="23"/>
  </r>
  <r>
    <x v="2"/>
    <x v="5"/>
    <x v="19"/>
    <x v="1"/>
    <x v="163"/>
    <s v="0017000000WVbN0AAL"/>
    <x v="7615"/>
    <s v="Advertise"/>
    <s v="Advertise on QC2"/>
    <x v="1"/>
    <x v="72"/>
    <x v="70"/>
    <x v="705"/>
    <n v="1977"/>
    <x v="6"/>
    <x v="23"/>
  </r>
  <r>
    <x v="0"/>
    <x v="0"/>
    <x v="10"/>
    <x v="7"/>
    <x v="26"/>
    <s v="0017000000vodiNAAQ"/>
    <x v="7616"/>
    <s v="Advertise"/>
    <s v="Advertise on QC1"/>
    <x v="1"/>
    <x v="24"/>
    <x v="25"/>
    <x v="706"/>
    <n v="212"/>
    <x v="7"/>
    <x v="23"/>
  </r>
  <r>
    <x v="0"/>
    <x v="2"/>
    <x v="2"/>
    <x v="1"/>
    <x v="2525"/>
    <s v="0014u00001xYT1DAAW"/>
    <x v="7617"/>
    <s v="Advertise"/>
    <s v="Performance Test IO"/>
    <x v="5"/>
    <x v="46"/>
    <x v="2"/>
    <x v="706"/>
    <n v="6986"/>
    <x v="7"/>
    <x v="23"/>
  </r>
  <r>
    <x v="0"/>
    <x v="2"/>
    <x v="2"/>
    <x v="251"/>
    <x v="1454"/>
    <s v="0014u00001n0uvyAAA"/>
    <x v="7618"/>
    <s v="Advertise"/>
    <s v="Advertise on QC1"/>
    <x v="1"/>
    <x v="46"/>
    <x v="53"/>
    <x v="706"/>
    <n v="8759"/>
    <x v="7"/>
    <x v="23"/>
  </r>
  <r>
    <x v="0"/>
    <x v="4"/>
    <x v="5"/>
    <x v="83"/>
    <x v="362"/>
    <s v="0017000000nDUPgAAO"/>
    <x v="7619"/>
    <s v="Advertise"/>
    <s v="Advertise on QC1"/>
    <x v="1"/>
    <x v="34"/>
    <x v="18"/>
    <x v="706"/>
    <n v="4064"/>
    <x v="7"/>
    <x v="23"/>
  </r>
  <r>
    <x v="0"/>
    <x v="4"/>
    <x v="6"/>
    <x v="42"/>
    <x v="2407"/>
    <s v="0014u00001p74JrAAI"/>
    <x v="7097"/>
    <s v="Advertise"/>
    <s v="Advertise on QC2"/>
    <x v="5"/>
    <x v="6"/>
    <x v="44"/>
    <x v="706"/>
    <n v="981"/>
    <x v="7"/>
    <x v="23"/>
  </r>
  <r>
    <x v="2"/>
    <x v="5"/>
    <x v="19"/>
    <x v="1"/>
    <x v="1899"/>
    <s v="0014u00001p6zWIAAY"/>
    <x v="7620"/>
    <s v="Advertise"/>
    <s v="Advertise on QC2"/>
    <x v="2"/>
    <x v="63"/>
    <x v="100"/>
    <x v="706"/>
    <n v="3893"/>
    <x v="7"/>
    <x v="23"/>
  </r>
  <r>
    <x v="2"/>
    <x v="6"/>
    <x v="20"/>
    <x v="543"/>
    <x v="2526"/>
    <s v="0014u000021Sw8dAAC"/>
    <x v="7621"/>
    <s v="Advertise"/>
    <s v="Advertise on QC1"/>
    <x v="5"/>
    <x v="22"/>
    <x v="57"/>
    <x v="706"/>
    <n v="5767"/>
    <x v="7"/>
    <x v="23"/>
  </r>
  <r>
    <x v="0"/>
    <x v="0"/>
    <x v="32"/>
    <x v="323"/>
    <x v="986"/>
    <s v="0010g00001gV1snAAC"/>
    <x v="3359"/>
    <s v="Advertise"/>
    <s v="Advertise on QC2"/>
    <x v="1"/>
    <x v="62"/>
    <x v="81"/>
    <x v="707"/>
    <n v="1067"/>
    <x v="8"/>
    <x v="23"/>
  </r>
  <r>
    <x v="1"/>
    <x v="1"/>
    <x v="31"/>
    <x v="582"/>
    <x v="1777"/>
    <s v="0010g00001YFo2QAAT"/>
    <x v="7622"/>
    <s v="Advertise"/>
    <s v="Advertise on QC1"/>
    <x v="1"/>
    <x v="58"/>
    <x v="67"/>
    <x v="707"/>
    <n v="6934"/>
    <x v="8"/>
    <x v="23"/>
  </r>
  <r>
    <x v="1"/>
    <x v="1"/>
    <x v="31"/>
    <x v="678"/>
    <x v="2527"/>
    <s v="0014u00001p4mBrAAI"/>
    <x v="7623"/>
    <s v="Platform"/>
    <s v="Platform"/>
    <x v="6"/>
    <x v="58"/>
    <x v="58"/>
    <x v="707"/>
    <n v="891"/>
    <x v="8"/>
    <x v="23"/>
  </r>
  <r>
    <x v="1"/>
    <x v="1"/>
    <x v="12"/>
    <x v="248"/>
    <x v="839"/>
    <s v="0017000001PvzMFAAZ"/>
    <x v="6565"/>
    <s v="Advertise"/>
    <s v="Advertise on QC2"/>
    <x v="3"/>
    <x v="82"/>
    <x v="87"/>
    <x v="707"/>
    <n v="9358"/>
    <x v="8"/>
    <x v="23"/>
  </r>
  <r>
    <x v="2"/>
    <x v="7"/>
    <x v="13"/>
    <x v="62"/>
    <x v="96"/>
    <s v="0010g00001berXqAAI"/>
    <x v="7624"/>
    <s v="Advertise"/>
    <s v="Advertise on QC2"/>
    <x v="2"/>
    <x v="83"/>
    <x v="37"/>
    <x v="707"/>
    <n v="4496"/>
    <x v="8"/>
    <x v="23"/>
  </r>
  <r>
    <x v="2"/>
    <x v="7"/>
    <x v="13"/>
    <x v="335"/>
    <x v="822"/>
    <s v="0017000000xgR1WAAU"/>
    <x v="7625"/>
    <s v="Advertise"/>
    <s v="Advertise on QC1"/>
    <x v="1"/>
    <x v="83"/>
    <x v="88"/>
    <x v="707"/>
    <n v="9355"/>
    <x v="8"/>
    <x v="23"/>
  </r>
  <r>
    <x v="2"/>
    <x v="7"/>
    <x v="13"/>
    <x v="127"/>
    <x v="227"/>
    <s v="0017000000xgxysAAA"/>
    <x v="7626"/>
    <s v="Advertise"/>
    <s v="Advertise on QC1"/>
    <x v="1"/>
    <x v="83"/>
    <x v="88"/>
    <x v="707"/>
    <n v="6311"/>
    <x v="8"/>
    <x v="23"/>
  </r>
  <r>
    <x v="2"/>
    <x v="7"/>
    <x v="22"/>
    <x v="1"/>
    <x v="559"/>
    <s v="0017000000wHAkiAAG"/>
    <x v="5713"/>
    <s v="Advertise"/>
    <s v="Advertise on QC2"/>
    <x v="2"/>
    <x v="28"/>
    <x v="37"/>
    <x v="707"/>
    <n v="6554"/>
    <x v="8"/>
    <x v="23"/>
  </r>
  <r>
    <x v="2"/>
    <x v="7"/>
    <x v="22"/>
    <x v="127"/>
    <x v="891"/>
    <s v="0017000000chIWjAAM"/>
    <x v="7092"/>
    <s v="Advertise"/>
    <s v="Advertise on QC2"/>
    <x v="1"/>
    <x v="28"/>
    <x v="88"/>
    <x v="707"/>
    <n v="1983"/>
    <x v="8"/>
    <x v="23"/>
  </r>
  <r>
    <x v="0"/>
    <x v="13"/>
    <x v="26"/>
    <x v="246"/>
    <x v="550"/>
    <s v="0017000001R4UfOAAV"/>
    <x v="7627"/>
    <s v="Advertise"/>
    <s v="Advertise on QC1"/>
    <x v="1"/>
    <x v="89"/>
    <x v="92"/>
    <x v="707"/>
    <n v="3734"/>
    <x v="8"/>
    <x v="23"/>
  </r>
  <r>
    <x v="0"/>
    <x v="2"/>
    <x v="2"/>
    <x v="130"/>
    <x v="884"/>
    <s v="0010g00001YrLswAAF"/>
    <x v="7628"/>
    <s v="Advertise"/>
    <s v="Advertise on QC1"/>
    <x v="1"/>
    <x v="2"/>
    <x v="2"/>
    <x v="707"/>
    <n v="8105"/>
    <x v="8"/>
    <x v="23"/>
  </r>
  <r>
    <x v="0"/>
    <x v="2"/>
    <x v="2"/>
    <x v="213"/>
    <x v="2332"/>
    <s v="0014u00001xYmZUAA0"/>
    <x v="7629"/>
    <s v="Advertise"/>
    <s v="Advertise on QC1"/>
    <x v="5"/>
    <x v="46"/>
    <x v="53"/>
    <x v="707"/>
    <n v="6148"/>
    <x v="8"/>
    <x v="23"/>
  </r>
  <r>
    <x v="0"/>
    <x v="10"/>
    <x v="16"/>
    <x v="679"/>
    <x v="2528"/>
    <s v="0014u000021SZQkAAO"/>
    <x v="7630"/>
    <s v="Advertise"/>
    <s v="Advertise on QC2"/>
    <x v="5"/>
    <x v="16"/>
    <x v="54"/>
    <x v="707"/>
    <n v="5452"/>
    <x v="8"/>
    <x v="23"/>
  </r>
  <r>
    <x v="0"/>
    <x v="10"/>
    <x v="16"/>
    <x v="468"/>
    <x v="478"/>
    <s v="0014u00001xaURvAAM"/>
    <x v="7631"/>
    <s v="Platform"/>
    <s v="Platform"/>
    <x v="6"/>
    <x v="16"/>
    <x v="55"/>
    <x v="707"/>
    <n v="577"/>
    <x v="8"/>
    <x v="23"/>
  </r>
  <r>
    <x v="0"/>
    <x v="4"/>
    <x v="5"/>
    <x v="5"/>
    <x v="611"/>
    <s v="0017000001GYn3TAAT"/>
    <x v="7632"/>
    <s v="Advertise"/>
    <s v="Advertise on QC1"/>
    <x v="2"/>
    <x v="5"/>
    <x v="48"/>
    <x v="707"/>
    <n v="3087"/>
    <x v="8"/>
    <x v="23"/>
  </r>
  <r>
    <x v="2"/>
    <x v="12"/>
    <x v="28"/>
    <x v="1"/>
    <x v="461"/>
    <s v="0017000000dPyDdAAK"/>
    <x v="7633"/>
    <s v="Advertise"/>
    <s v="Advertise on QC2"/>
    <x v="2"/>
    <x v="43"/>
    <x v="49"/>
    <x v="707"/>
    <n v="5241"/>
    <x v="8"/>
    <x v="23"/>
  </r>
  <r>
    <x v="2"/>
    <x v="11"/>
    <x v="18"/>
    <x v="426"/>
    <x v="1706"/>
    <s v="0017000001Px5tMAAR"/>
    <x v="7634"/>
    <s v="Advertise"/>
    <s v="Advertise on QC2"/>
    <x v="2"/>
    <x v="18"/>
    <x v="83"/>
    <x v="707"/>
    <n v="9761"/>
    <x v="8"/>
    <x v="23"/>
  </r>
  <r>
    <x v="2"/>
    <x v="11"/>
    <x v="18"/>
    <x v="46"/>
    <x v="65"/>
    <s v="0017000000cUZF4AAO"/>
    <x v="7635"/>
    <s v="Platform"/>
    <s v="Platform w/Campaign Management"/>
    <x v="1"/>
    <x v="45"/>
    <x v="20"/>
    <x v="707"/>
    <n v="5544"/>
    <x v="8"/>
    <x v="23"/>
  </r>
  <r>
    <x v="2"/>
    <x v="11"/>
    <x v="18"/>
    <x v="46"/>
    <x v="65"/>
    <s v="0017000000cUZF4AAO"/>
    <x v="7636"/>
    <s v="Platform"/>
    <s v="Platform w/Campaign Management"/>
    <x v="1"/>
    <x v="45"/>
    <x v="20"/>
    <x v="707"/>
    <n v="978"/>
    <x v="8"/>
    <x v="23"/>
  </r>
  <r>
    <x v="2"/>
    <x v="5"/>
    <x v="7"/>
    <x v="7"/>
    <x v="2529"/>
    <s v="0014u00001xZ71JAAS"/>
    <x v="7637"/>
    <s v="Advertise"/>
    <s v="Advertise on QC1"/>
    <x v="5"/>
    <x v="7"/>
    <x v="120"/>
    <x v="707"/>
    <n v="520"/>
    <x v="8"/>
    <x v="23"/>
  </r>
  <r>
    <x v="1"/>
    <x v="1"/>
    <x v="1"/>
    <x v="32"/>
    <x v="2530"/>
    <s v="0017000001PxdE7AAJ"/>
    <x v="7638"/>
    <s v="Advertise"/>
    <s v="Advertise on QC1"/>
    <x v="1"/>
    <x v="36"/>
    <x v="1"/>
    <x v="708"/>
    <n v="9479"/>
    <x v="9"/>
    <x v="23"/>
  </r>
  <r>
    <x v="1"/>
    <x v="1"/>
    <x v="1"/>
    <x v="172"/>
    <x v="332"/>
    <s v="0017000001O4BpXAAV"/>
    <x v="7639"/>
    <s v="Advertise"/>
    <s v="Advertise on QC1"/>
    <x v="1"/>
    <x v="32"/>
    <x v="36"/>
    <x v="708"/>
    <n v="9942"/>
    <x v="9"/>
    <x v="23"/>
  </r>
  <r>
    <x v="1"/>
    <x v="1"/>
    <x v="1"/>
    <x v="515"/>
    <x v="1168"/>
    <s v="0014u00001yuDgLAAU"/>
    <x v="7640"/>
    <s v="Platform"/>
    <s v="Platform"/>
    <x v="4"/>
    <x v="53"/>
    <x v="69"/>
    <x v="708"/>
    <n v="8573"/>
    <x v="9"/>
    <x v="23"/>
  </r>
  <r>
    <x v="2"/>
    <x v="7"/>
    <x v="22"/>
    <x v="26"/>
    <x v="2531"/>
    <s v="NA"/>
    <x v="0"/>
    <s v="Platform"/>
    <s v="Platform"/>
    <x v="0"/>
    <x v="28"/>
    <x v="32"/>
    <x v="708"/>
    <n v="3626"/>
    <x v="9"/>
    <x v="23"/>
  </r>
  <r>
    <x v="0"/>
    <x v="2"/>
    <x v="2"/>
    <x v="68"/>
    <x v="106"/>
    <s v="0017000001R6JhFAAV"/>
    <x v="7641"/>
    <s v="Advertise"/>
    <s v="Advertise on QC2"/>
    <x v="1"/>
    <x v="38"/>
    <x v="43"/>
    <x v="708"/>
    <n v="6887"/>
    <x v="9"/>
    <x v="23"/>
  </r>
  <r>
    <x v="0"/>
    <x v="2"/>
    <x v="2"/>
    <x v="383"/>
    <x v="130"/>
    <s v="0017000001SI81SAAT"/>
    <x v="7642"/>
    <s v="Advertise"/>
    <s v="Advertise on QC1"/>
    <x v="1"/>
    <x v="2"/>
    <x v="2"/>
    <x v="708"/>
    <n v="8093"/>
    <x v="9"/>
    <x v="23"/>
  </r>
  <r>
    <x v="1"/>
    <x v="3"/>
    <x v="3"/>
    <x v="54"/>
    <x v="44"/>
    <s v="0010g00001ZonyQAAR"/>
    <x v="7643"/>
    <s v="Advertise"/>
    <s v="Advertise on QC1"/>
    <x v="1"/>
    <x v="33"/>
    <x v="33"/>
    <x v="708"/>
    <n v="4900"/>
    <x v="9"/>
    <x v="23"/>
  </r>
  <r>
    <x v="1"/>
    <x v="3"/>
    <x v="3"/>
    <x v="280"/>
    <x v="39"/>
    <s v="0010g00001dw8tOAAQ"/>
    <x v="7644"/>
    <s v="Platform"/>
    <s v="Platform w/Campaign Management"/>
    <x v="2"/>
    <x v="3"/>
    <x v="3"/>
    <x v="708"/>
    <n v="8092"/>
    <x v="9"/>
    <x v="23"/>
  </r>
  <r>
    <x v="1"/>
    <x v="3"/>
    <x v="3"/>
    <x v="331"/>
    <x v="800"/>
    <s v="0014u00001nsfMPAAY"/>
    <x v="7645"/>
    <s v="Advertise"/>
    <s v="Advertise on QC1"/>
    <x v="1"/>
    <x v="3"/>
    <x v="3"/>
    <x v="708"/>
    <n v="329"/>
    <x v="9"/>
    <x v="23"/>
  </r>
  <r>
    <x v="0"/>
    <x v="4"/>
    <x v="4"/>
    <x v="152"/>
    <x v="531"/>
    <s v="0017000000ojwQOAAY"/>
    <x v="7646"/>
    <s v="Platform"/>
    <s v="Platform w/Campaign Management"/>
    <x v="11"/>
    <x v="76"/>
    <x v="98"/>
    <x v="708"/>
    <n v="7520"/>
    <x v="9"/>
    <x v="23"/>
  </r>
  <r>
    <x v="0"/>
    <x v="4"/>
    <x v="5"/>
    <x v="169"/>
    <x v="319"/>
    <s v="0017000001L2RkrAAF"/>
    <x v="7647"/>
    <s v="Platform"/>
    <s v="Platform"/>
    <x v="6"/>
    <x v="34"/>
    <x v="39"/>
    <x v="708"/>
    <n v="9732"/>
    <x v="9"/>
    <x v="23"/>
  </r>
  <r>
    <x v="0"/>
    <x v="4"/>
    <x v="5"/>
    <x v="301"/>
    <x v="707"/>
    <s v="0017000001MEr6TAAT"/>
    <x v="7648"/>
    <s v="Advertise"/>
    <s v="Advertise on QC1"/>
    <x v="1"/>
    <x v="97"/>
    <x v="48"/>
    <x v="708"/>
    <n v="8811"/>
    <x v="9"/>
    <x v="23"/>
  </r>
  <r>
    <x v="0"/>
    <x v="4"/>
    <x v="5"/>
    <x v="41"/>
    <x v="1514"/>
    <s v="0014u00001xZ8ShAAK"/>
    <x v="7649"/>
    <s v="Platform"/>
    <s v="Platform"/>
    <x v="4"/>
    <x v="34"/>
    <x v="39"/>
    <x v="708"/>
    <n v="1840"/>
    <x v="9"/>
    <x v="23"/>
  </r>
  <r>
    <x v="0"/>
    <x v="4"/>
    <x v="5"/>
    <x v="176"/>
    <x v="336"/>
    <s v="00170000012XkxhAAC"/>
    <x v="7650"/>
    <s v="Advertise"/>
    <s v="Advertise on QC1"/>
    <x v="1"/>
    <x v="34"/>
    <x v="18"/>
    <x v="708"/>
    <n v="1830"/>
    <x v="9"/>
    <x v="23"/>
  </r>
  <r>
    <x v="0"/>
    <x v="4"/>
    <x v="25"/>
    <x v="170"/>
    <x v="328"/>
    <s v="0017000000ts6jNAAQ"/>
    <x v="7098"/>
    <s v="Platform"/>
    <s v="Platform"/>
    <x v="6"/>
    <x v="50"/>
    <x v="6"/>
    <x v="708"/>
    <n v="8857"/>
    <x v="9"/>
    <x v="23"/>
  </r>
  <r>
    <x v="2"/>
    <x v="11"/>
    <x v="18"/>
    <x v="1"/>
    <x v="121"/>
    <s v="0017000000kOfiEAAS"/>
    <x v="7651"/>
    <s v="Advertise"/>
    <s v="Advertise on QC2"/>
    <x v="2"/>
    <x v="18"/>
    <x v="20"/>
    <x v="708"/>
    <n v="5438"/>
    <x v="9"/>
    <x v="23"/>
  </r>
  <r>
    <x v="2"/>
    <x v="5"/>
    <x v="19"/>
    <x v="1"/>
    <x v="163"/>
    <s v="0017000000WVbN0AAL"/>
    <x v="7652"/>
    <s v="Advertise"/>
    <s v="Advertise on QC2"/>
    <x v="1"/>
    <x v="72"/>
    <x v="77"/>
    <x v="708"/>
    <n v="1609"/>
    <x v="9"/>
    <x v="23"/>
  </r>
  <r>
    <x v="2"/>
    <x v="6"/>
    <x v="8"/>
    <x v="7"/>
    <x v="2532"/>
    <s v="0017000000cl6vFAAQ"/>
    <x v="7653"/>
    <s v="Advertise"/>
    <s v="Advertise on QC1"/>
    <x v="5"/>
    <x v="39"/>
    <x v="156"/>
    <x v="708"/>
    <n v="292"/>
    <x v="9"/>
    <x v="23"/>
  </r>
  <r>
    <x v="2"/>
    <x v="6"/>
    <x v="8"/>
    <x v="43"/>
    <x v="2400"/>
    <s v="0014u000022P3x9AAC"/>
    <x v="7654"/>
    <s v="Advertise"/>
    <s v="Advertise on QC1"/>
    <x v="5"/>
    <x v="39"/>
    <x v="45"/>
    <x v="708"/>
    <n v="2540"/>
    <x v="9"/>
    <x v="23"/>
  </r>
  <r>
    <x v="2"/>
    <x v="6"/>
    <x v="8"/>
    <x v="149"/>
    <x v="281"/>
    <s v="0014u00001uQDqvAAG"/>
    <x v="7655"/>
    <s v="Advertise"/>
    <s v="Advertise on QC1"/>
    <x v="2"/>
    <x v="95"/>
    <x v="45"/>
    <x v="708"/>
    <n v="5369"/>
    <x v="9"/>
    <x v="23"/>
  </r>
  <r>
    <x v="2"/>
    <x v="6"/>
    <x v="30"/>
    <x v="79"/>
    <x v="124"/>
    <s v="0010g00001kT2TAAA0"/>
    <x v="7656"/>
    <s v="Advertise"/>
    <s v="Advertise on QC1"/>
    <x v="1"/>
    <x v="61"/>
    <x v="9"/>
    <x v="708"/>
    <n v="3684"/>
    <x v="9"/>
    <x v="23"/>
  </r>
  <r>
    <x v="2"/>
    <x v="6"/>
    <x v="24"/>
    <x v="124"/>
    <x v="220"/>
    <s v="0017000000fyEN6AAM"/>
    <x v="7657"/>
    <s v="Advertise"/>
    <s v="Advertise on QC1"/>
    <x v="2"/>
    <x v="81"/>
    <x v="85"/>
    <x v="708"/>
    <n v="4522"/>
    <x v="9"/>
    <x v="23"/>
  </r>
  <r>
    <x v="1"/>
    <x v="1"/>
    <x v="1"/>
    <x v="7"/>
    <x v="49"/>
    <s v="0017000001R3ehGAAR"/>
    <x v="7658"/>
    <s v="Advertise"/>
    <s v="Advertise on QC1"/>
    <x v="1"/>
    <x v="1"/>
    <x v="1"/>
    <x v="709"/>
    <n v="5322"/>
    <x v="10"/>
    <x v="23"/>
  </r>
  <r>
    <x v="1"/>
    <x v="1"/>
    <x v="1"/>
    <x v="7"/>
    <x v="1182"/>
    <s v="0017000001VVzUiAAL"/>
    <x v="7659"/>
    <s v="Advertise"/>
    <s v="Advertise on QC1"/>
    <x v="1"/>
    <x v="100"/>
    <x v="1"/>
    <x v="709"/>
    <n v="1451"/>
    <x v="10"/>
    <x v="23"/>
  </r>
  <r>
    <x v="1"/>
    <x v="1"/>
    <x v="1"/>
    <x v="515"/>
    <x v="1168"/>
    <s v="0014u00001yuDgLAAU"/>
    <x v="7660"/>
    <s v="Platform"/>
    <s v="Platform"/>
    <x v="6"/>
    <x v="53"/>
    <x v="69"/>
    <x v="709"/>
    <n v="7589"/>
    <x v="10"/>
    <x v="23"/>
  </r>
  <r>
    <x v="1"/>
    <x v="1"/>
    <x v="12"/>
    <x v="141"/>
    <x v="881"/>
    <s v="0010g00001kSHaAAAW"/>
    <x v="7661"/>
    <s v="Advertise"/>
    <s v="Advertise on QC2"/>
    <x v="2"/>
    <x v="12"/>
    <x v="90"/>
    <x v="709"/>
    <n v="6164"/>
    <x v="10"/>
    <x v="23"/>
  </r>
  <r>
    <x v="1"/>
    <x v="1"/>
    <x v="12"/>
    <x v="282"/>
    <x v="324"/>
    <s v="0017000001TdvFsAAJ"/>
    <x v="395"/>
    <s v="Platform"/>
    <s v="Platform w/Campaign Management"/>
    <x v="2"/>
    <x v="12"/>
    <x v="12"/>
    <x v="709"/>
    <n v="7882"/>
    <x v="10"/>
    <x v="23"/>
  </r>
  <r>
    <x v="2"/>
    <x v="7"/>
    <x v="22"/>
    <x v="26"/>
    <x v="37"/>
    <s v="0010g00001jYfKmAAK"/>
    <x v="0"/>
    <s v="Advertise"/>
    <s v="Performance Test IO"/>
    <x v="0"/>
    <x v="28"/>
    <x v="32"/>
    <x v="709"/>
    <n v="3059"/>
    <x v="10"/>
    <x v="23"/>
  </r>
  <r>
    <x v="0"/>
    <x v="13"/>
    <x v="26"/>
    <x v="7"/>
    <x v="475"/>
    <s v="0010g00001fOJYVAA4"/>
    <x v="7662"/>
    <s v="Advertise"/>
    <s v="Advertise on QC1"/>
    <x v="2"/>
    <x v="37"/>
    <x v="92"/>
    <x v="709"/>
    <n v="1888"/>
    <x v="10"/>
    <x v="23"/>
  </r>
  <r>
    <x v="0"/>
    <x v="2"/>
    <x v="2"/>
    <x v="230"/>
    <x v="1601"/>
    <s v="0014u00001xZZ7NAAW"/>
    <x v="7663"/>
    <s v="Advertise"/>
    <s v="Advertise on QC2"/>
    <x v="1"/>
    <x v="122"/>
    <x v="93"/>
    <x v="709"/>
    <n v="644"/>
    <x v="10"/>
    <x v="23"/>
  </r>
  <r>
    <x v="0"/>
    <x v="10"/>
    <x v="16"/>
    <x v="7"/>
    <x v="17"/>
    <s v="0017000001JRyMzAAL"/>
    <x v="7664"/>
    <s v="Advertise"/>
    <s v="Advertise on QC1"/>
    <x v="1"/>
    <x v="16"/>
    <x v="17"/>
    <x v="709"/>
    <n v="8363"/>
    <x v="10"/>
    <x v="23"/>
  </r>
  <r>
    <x v="0"/>
    <x v="4"/>
    <x v="5"/>
    <x v="74"/>
    <x v="2266"/>
    <s v="NA"/>
    <x v="0"/>
    <s v="Platform"/>
    <s v="Platform"/>
    <x v="0"/>
    <x v="42"/>
    <x v="56"/>
    <x v="709"/>
    <n v="755"/>
    <x v="10"/>
    <x v="23"/>
  </r>
  <r>
    <x v="2"/>
    <x v="11"/>
    <x v="17"/>
    <x v="15"/>
    <x v="1048"/>
    <s v="0014u00001wPV5LAAW"/>
    <x v="5442"/>
    <s v="Platform"/>
    <s v="Platform w/Campaign Management"/>
    <x v="2"/>
    <x v="17"/>
    <x v="19"/>
    <x v="709"/>
    <n v="8475"/>
    <x v="10"/>
    <x v="23"/>
  </r>
  <r>
    <x v="2"/>
    <x v="6"/>
    <x v="9"/>
    <x v="9"/>
    <x v="1325"/>
    <s v="0010g00001kRQrJAAW"/>
    <x v="7665"/>
    <s v="Advertise"/>
    <s v="Advertise on QC1"/>
    <x v="2"/>
    <x v="9"/>
    <x v="9"/>
    <x v="709"/>
    <n v="3688"/>
    <x v="10"/>
    <x v="23"/>
  </r>
  <r>
    <x v="2"/>
    <x v="14"/>
    <x v="33"/>
    <x v="1"/>
    <x v="1608"/>
    <s v="0010g00001gu37tAAA"/>
    <x v="0"/>
    <s v="Advertise"/>
    <s v="Advertise on QC2"/>
    <x v="0"/>
    <x v="22"/>
    <x v="89"/>
    <x v="709"/>
    <n v="8371"/>
    <x v="10"/>
    <x v="23"/>
  </r>
  <r>
    <x v="0"/>
    <x v="0"/>
    <x v="0"/>
    <x v="7"/>
    <x v="2533"/>
    <s v="0014u00001xasCVAAY"/>
    <x v="7666"/>
    <s v="Advertise"/>
    <s v="Advertise on QC1"/>
    <x v="5"/>
    <x v="0"/>
    <x v="15"/>
    <x v="710"/>
    <n v="8325"/>
    <x v="11"/>
    <x v="23"/>
  </r>
  <r>
    <x v="1"/>
    <x v="1"/>
    <x v="1"/>
    <x v="32"/>
    <x v="420"/>
    <s v="0017000001PvtRFAAZ"/>
    <x v="7667"/>
    <s v="Advertise"/>
    <s v="Advertise on QC2"/>
    <x v="2"/>
    <x v="32"/>
    <x v="36"/>
    <x v="710"/>
    <n v="6624"/>
    <x v="11"/>
    <x v="23"/>
  </r>
  <r>
    <x v="2"/>
    <x v="7"/>
    <x v="22"/>
    <x v="1"/>
    <x v="2534"/>
    <s v="0010g00001dy1CRAAY"/>
    <x v="7668"/>
    <s v="Platform"/>
    <s v="Platform"/>
    <x v="6"/>
    <x v="28"/>
    <x v="88"/>
    <x v="710"/>
    <n v="1200"/>
    <x v="11"/>
    <x v="23"/>
  </r>
  <r>
    <x v="0"/>
    <x v="13"/>
    <x v="26"/>
    <x v="337"/>
    <x v="811"/>
    <s v="0017000000wJv3cAAC"/>
    <x v="7669"/>
    <s v="Advertise"/>
    <s v="Advertise on QC2"/>
    <x v="1"/>
    <x v="89"/>
    <x v="92"/>
    <x v="710"/>
    <n v="8158"/>
    <x v="11"/>
    <x v="23"/>
  </r>
  <r>
    <x v="1"/>
    <x v="3"/>
    <x v="3"/>
    <x v="507"/>
    <x v="2481"/>
    <s v="0014u000022PQIZAA4"/>
    <x v="7670"/>
    <s v="Platform"/>
    <s v="Platform w/Campaign Management"/>
    <x v="5"/>
    <x v="96"/>
    <x v="65"/>
    <x v="710"/>
    <n v="8247"/>
    <x v="11"/>
    <x v="23"/>
  </r>
  <r>
    <x v="0"/>
    <x v="4"/>
    <x v="5"/>
    <x v="5"/>
    <x v="611"/>
    <s v="0017000001GYn3TAAT"/>
    <x v="7671"/>
    <s v="Advertise"/>
    <s v="Advertise on QC1"/>
    <x v="2"/>
    <x v="5"/>
    <x v="48"/>
    <x v="710"/>
    <n v="9306"/>
    <x v="11"/>
    <x v="23"/>
  </r>
  <r>
    <x v="0"/>
    <x v="4"/>
    <x v="25"/>
    <x v="103"/>
    <x v="859"/>
    <s v="0010g00001b0gFiAAI"/>
    <x v="7672"/>
    <s v="Advertise"/>
    <s v="Advertise on QC1"/>
    <x v="1"/>
    <x v="50"/>
    <x v="6"/>
    <x v="710"/>
    <n v="207"/>
    <x v="11"/>
    <x v="23"/>
  </r>
  <r>
    <x v="2"/>
    <x v="11"/>
    <x v="18"/>
    <x v="1"/>
    <x v="741"/>
    <s v="0017000000ofsPQAAY"/>
    <x v="7673"/>
    <s v="Advertise"/>
    <s v="Advertise on QC2"/>
    <x v="2"/>
    <x v="18"/>
    <x v="50"/>
    <x v="710"/>
    <n v="2999"/>
    <x v="11"/>
    <x v="23"/>
  </r>
  <r>
    <x v="2"/>
    <x v="5"/>
    <x v="19"/>
    <x v="1"/>
    <x v="163"/>
    <s v="0017000000WVbN0AAL"/>
    <x v="7674"/>
    <s v="Advertise"/>
    <s v="Advertise on QC2"/>
    <x v="1"/>
    <x v="72"/>
    <x v="77"/>
    <x v="710"/>
    <n v="6340"/>
    <x v="11"/>
    <x v="23"/>
  </r>
  <r>
    <x v="2"/>
    <x v="5"/>
    <x v="19"/>
    <x v="1"/>
    <x v="69"/>
    <s v="0014u00001xYeTnAAK"/>
    <x v="7675"/>
    <s v="Advertise"/>
    <s v="Advertise on QC2"/>
    <x v="2"/>
    <x v="20"/>
    <x v="7"/>
    <x v="710"/>
    <n v="7836"/>
    <x v="11"/>
    <x v="23"/>
  </r>
  <r>
    <x v="2"/>
    <x v="6"/>
    <x v="8"/>
    <x v="8"/>
    <x v="1538"/>
    <s v="0017000001VXmcqAAD"/>
    <x v="7676"/>
    <s v="Advertise"/>
    <s v="Advertise on QC1"/>
    <x v="2"/>
    <x v="8"/>
    <x v="8"/>
    <x v="710"/>
    <n v="4631"/>
    <x v="11"/>
    <x v="23"/>
  </r>
  <r>
    <x v="2"/>
    <x v="6"/>
    <x v="9"/>
    <x v="9"/>
    <x v="1412"/>
    <s v="0017000000piCEWAA2"/>
    <x v="7677"/>
    <s v="Advertise"/>
    <s v="Advertise on QC1"/>
    <x v="3"/>
    <x v="9"/>
    <x v="85"/>
    <x v="710"/>
    <n v="4773"/>
    <x v="11"/>
    <x v="23"/>
  </r>
  <r>
    <x v="2"/>
    <x v="6"/>
    <x v="9"/>
    <x v="80"/>
    <x v="125"/>
    <s v="0010g00001YENjDAAX"/>
    <x v="7678"/>
    <s v="Advertise"/>
    <s v="Advertise on QC2"/>
    <x v="2"/>
    <x v="51"/>
    <x v="9"/>
    <x v="710"/>
    <n v="2270"/>
    <x v="11"/>
    <x v="23"/>
  </r>
  <r>
    <x v="2"/>
    <x v="6"/>
    <x v="24"/>
    <x v="221"/>
    <x v="1413"/>
    <s v="0014u00001t9HHUAA2"/>
    <x v="7679"/>
    <s v="Advertise"/>
    <s v="Advertise on QC1"/>
    <x v="2"/>
    <x v="31"/>
    <x v="35"/>
    <x v="710"/>
    <n v="2283"/>
    <x v="11"/>
    <x v="23"/>
  </r>
  <r>
    <x v="0"/>
    <x v="0"/>
    <x v="0"/>
    <x v="7"/>
    <x v="495"/>
    <s v="0010g00001lxnJ7AAI"/>
    <x v="7680"/>
    <s v="Advertise"/>
    <s v="Advertise on QC1"/>
    <x v="1"/>
    <x v="65"/>
    <x v="73"/>
    <x v="711"/>
    <n v="1185"/>
    <x v="12"/>
    <x v="23"/>
  </r>
  <r>
    <x v="2"/>
    <x v="12"/>
    <x v="23"/>
    <x v="1"/>
    <x v="219"/>
    <s v="0017000000WreKkAAJ"/>
    <x v="0"/>
    <s v="Advertise"/>
    <s v="Advertise on QC2"/>
    <x v="0"/>
    <x v="80"/>
    <x v="40"/>
    <x v="711"/>
    <n v="8456"/>
    <x v="12"/>
    <x v="23"/>
  </r>
  <r>
    <x v="2"/>
    <x v="11"/>
    <x v="17"/>
    <x v="299"/>
    <x v="2535"/>
    <s v="0014u00001yt6tCAAQ"/>
    <x v="7681"/>
    <s v="Platform"/>
    <s v="Platform"/>
    <x v="6"/>
    <x v="17"/>
    <x v="115"/>
    <x v="711"/>
    <n v="713"/>
    <x v="12"/>
    <x v="23"/>
  </r>
  <r>
    <x v="0"/>
    <x v="0"/>
    <x v="10"/>
    <x v="19"/>
    <x v="2536"/>
    <s v="0014u00001t8T7dAAE"/>
    <x v="7682"/>
    <s v="Advertise"/>
    <s v="Advertise on QC1"/>
    <x v="2"/>
    <x v="10"/>
    <x v="26"/>
    <x v="712"/>
    <n v="3527"/>
    <x v="13"/>
    <x v="23"/>
  </r>
  <r>
    <x v="1"/>
    <x v="1"/>
    <x v="1"/>
    <x v="680"/>
    <x v="1092"/>
    <s v="0014u00001p5PHAAA2"/>
    <x v="2049"/>
    <s v="Advertise"/>
    <s v="Advertise on QC2"/>
    <x v="3"/>
    <x v="1"/>
    <x v="1"/>
    <x v="712"/>
    <n v="2749"/>
    <x v="13"/>
    <x v="23"/>
  </r>
  <r>
    <x v="1"/>
    <x v="1"/>
    <x v="12"/>
    <x v="12"/>
    <x v="12"/>
    <s v="0017000001VXSDEAA5"/>
    <x v="7683"/>
    <s v="Advertise"/>
    <s v="Advertise on QC2"/>
    <x v="1"/>
    <x v="12"/>
    <x v="12"/>
    <x v="712"/>
    <n v="5523"/>
    <x v="13"/>
    <x v="23"/>
  </r>
  <r>
    <x v="2"/>
    <x v="7"/>
    <x v="22"/>
    <x v="1"/>
    <x v="2166"/>
    <s v="0014u00001yuXtzAAE"/>
    <x v="6069"/>
    <s v="Advertise"/>
    <s v="Advertise on QC2"/>
    <x v="5"/>
    <x v="75"/>
    <x v="80"/>
    <x v="712"/>
    <n v="1206"/>
    <x v="13"/>
    <x v="23"/>
  </r>
  <r>
    <x v="0"/>
    <x v="8"/>
    <x v="14"/>
    <x v="7"/>
    <x v="535"/>
    <s v="0010g00001kQh2mAAC"/>
    <x v="7684"/>
    <s v="Advertise"/>
    <s v="Advertise on QC1"/>
    <x v="2"/>
    <x v="14"/>
    <x v="14"/>
    <x v="712"/>
    <n v="7878"/>
    <x v="13"/>
    <x v="23"/>
  </r>
  <r>
    <x v="0"/>
    <x v="2"/>
    <x v="2"/>
    <x v="1"/>
    <x v="437"/>
    <s v="0010g00001creh4AAA"/>
    <x v="7685"/>
    <s v="Advertise"/>
    <s v="Advertise on QC2"/>
    <x v="1"/>
    <x v="46"/>
    <x v="2"/>
    <x v="712"/>
    <n v="5278"/>
    <x v="13"/>
    <x v="23"/>
  </r>
  <r>
    <x v="0"/>
    <x v="2"/>
    <x v="2"/>
    <x v="50"/>
    <x v="284"/>
    <s v="0017000001Lvy3IAAR"/>
    <x v="7686"/>
    <s v="Advertise"/>
    <s v="Advertise on QC2"/>
    <x v="1"/>
    <x v="38"/>
    <x v="53"/>
    <x v="712"/>
    <n v="2771"/>
    <x v="13"/>
    <x v="23"/>
  </r>
  <r>
    <x v="0"/>
    <x v="9"/>
    <x v="15"/>
    <x v="23"/>
    <x v="33"/>
    <s v="0014u00001xXdHKAA0"/>
    <x v="7687"/>
    <s v="Advertise"/>
    <s v="Advertise on QC2"/>
    <x v="1"/>
    <x v="15"/>
    <x v="16"/>
    <x v="712"/>
    <n v="6259"/>
    <x v="13"/>
    <x v="23"/>
  </r>
  <r>
    <x v="0"/>
    <x v="4"/>
    <x v="29"/>
    <x v="1"/>
    <x v="1478"/>
    <s v="0010g00001gV02DAAS"/>
    <x v="7688"/>
    <s v="Platform"/>
    <s v="Platform"/>
    <x v="6"/>
    <x v="55"/>
    <x v="4"/>
    <x v="712"/>
    <n v="3122"/>
    <x v="13"/>
    <x v="23"/>
  </r>
  <r>
    <x v="0"/>
    <x v="4"/>
    <x v="5"/>
    <x v="121"/>
    <x v="208"/>
    <s v="0017000000zuJMkAAM"/>
    <x v="7689"/>
    <s v="Advertise"/>
    <s v="Advertise on QC1"/>
    <x v="1"/>
    <x v="5"/>
    <x v="18"/>
    <x v="712"/>
    <n v="7428"/>
    <x v="13"/>
    <x v="23"/>
  </r>
  <r>
    <x v="2"/>
    <x v="12"/>
    <x v="28"/>
    <x v="75"/>
    <x v="119"/>
    <s v="0017000000mHkcAAAS"/>
    <x v="7690"/>
    <s v="Platform"/>
    <s v="Platform w/Campaign Management"/>
    <x v="2"/>
    <x v="43"/>
    <x v="49"/>
    <x v="712"/>
    <n v="2363"/>
    <x v="13"/>
    <x v="23"/>
  </r>
  <r>
    <x v="2"/>
    <x v="12"/>
    <x v="28"/>
    <x v="45"/>
    <x v="61"/>
    <s v="00170000014NhzIAAS"/>
    <x v="7691"/>
    <s v="Advertise"/>
    <s v="Advertise on QC1"/>
    <x v="2"/>
    <x v="43"/>
    <x v="49"/>
    <x v="712"/>
    <n v="6690"/>
    <x v="13"/>
    <x v="23"/>
  </r>
  <r>
    <x v="2"/>
    <x v="12"/>
    <x v="23"/>
    <x v="452"/>
    <x v="1255"/>
    <s v="0017000000vPtq4AAC"/>
    <x v="7692"/>
    <s v="Advertise"/>
    <s v="Advertise on QC1"/>
    <x v="1"/>
    <x v="91"/>
    <x v="109"/>
    <x v="712"/>
    <n v="2053"/>
    <x v="13"/>
    <x v="23"/>
  </r>
  <r>
    <x v="2"/>
    <x v="11"/>
    <x v="18"/>
    <x v="7"/>
    <x v="1927"/>
    <s v="0010g00001jY7NqAAK"/>
    <x v="7693"/>
    <s v="Advertise"/>
    <s v="Advertise on QC1"/>
    <x v="2"/>
    <x v="18"/>
    <x v="20"/>
    <x v="712"/>
    <n v="567"/>
    <x v="13"/>
    <x v="23"/>
  </r>
  <r>
    <x v="2"/>
    <x v="11"/>
    <x v="18"/>
    <x v="7"/>
    <x v="588"/>
    <s v="0017000000lPJBLAA4"/>
    <x v="7694"/>
    <s v="Advertise"/>
    <s v="Advertise on QC1"/>
    <x v="2"/>
    <x v="18"/>
    <x v="50"/>
    <x v="712"/>
    <n v="9065"/>
    <x v="13"/>
    <x v="23"/>
  </r>
  <r>
    <x v="2"/>
    <x v="11"/>
    <x v="18"/>
    <x v="1"/>
    <x v="599"/>
    <s v="0017000000kOfrpAAC"/>
    <x v="7695"/>
    <s v="Advertise"/>
    <s v="Advertise on QC2"/>
    <x v="2"/>
    <x v="18"/>
    <x v="20"/>
    <x v="712"/>
    <n v="8563"/>
    <x v="13"/>
    <x v="23"/>
  </r>
  <r>
    <x v="2"/>
    <x v="5"/>
    <x v="19"/>
    <x v="7"/>
    <x v="199"/>
    <s v="0017000000jx9BDAAY"/>
    <x v="7696"/>
    <s v="Advertise"/>
    <s v="Advertise on QC1"/>
    <x v="1"/>
    <x v="20"/>
    <x v="7"/>
    <x v="712"/>
    <n v="3914"/>
    <x v="13"/>
    <x v="23"/>
  </r>
  <r>
    <x v="2"/>
    <x v="6"/>
    <x v="40"/>
    <x v="7"/>
    <x v="2537"/>
    <s v="0014u00001yuzcTAAQ"/>
    <x v="7697"/>
    <s v="Advertise"/>
    <s v="Advertise on QC1"/>
    <x v="5"/>
    <x v="87"/>
    <x v="8"/>
    <x v="712"/>
    <n v="1415"/>
    <x v="13"/>
    <x v="23"/>
  </r>
  <r>
    <x v="2"/>
    <x v="6"/>
    <x v="9"/>
    <x v="9"/>
    <x v="2401"/>
    <s v="0010g00001dwo2IAAQ"/>
    <x v="7698"/>
    <s v="Advertise"/>
    <s v="Advertise on QC1"/>
    <x v="5"/>
    <x v="9"/>
    <x v="85"/>
    <x v="712"/>
    <n v="9763"/>
    <x v="13"/>
    <x v="23"/>
  </r>
  <r>
    <x v="2"/>
    <x v="6"/>
    <x v="9"/>
    <x v="9"/>
    <x v="258"/>
    <s v="0010g00001gudz2AAA"/>
    <x v="7699"/>
    <s v="Advertise"/>
    <s v="Advertise on QC1"/>
    <x v="2"/>
    <x v="9"/>
    <x v="9"/>
    <x v="712"/>
    <n v="446"/>
    <x v="13"/>
    <x v="23"/>
  </r>
  <r>
    <x v="2"/>
    <x v="6"/>
    <x v="20"/>
    <x v="652"/>
    <x v="2538"/>
    <s v="0010g00001YF3nDAAT"/>
    <x v="7700"/>
    <s v="Advertise"/>
    <s v="Advertise on QC1"/>
    <x v="5"/>
    <x v="84"/>
    <x v="57"/>
    <x v="712"/>
    <n v="7060"/>
    <x v="13"/>
    <x v="23"/>
  </r>
  <r>
    <x v="0"/>
    <x v="0"/>
    <x v="10"/>
    <x v="49"/>
    <x v="70"/>
    <s v="0017000000rQDK0AAO"/>
    <x v="7701"/>
    <s v="Advertise"/>
    <s v="Advertise on QC2"/>
    <x v="1"/>
    <x v="25"/>
    <x v="10"/>
    <x v="713"/>
    <n v="8239"/>
    <x v="14"/>
    <x v="23"/>
  </r>
  <r>
    <x v="1"/>
    <x v="1"/>
    <x v="12"/>
    <x v="12"/>
    <x v="12"/>
    <s v="0017000001VXSDEAA5"/>
    <x v="7702"/>
    <s v="Advertise"/>
    <s v="Advertise on QC2"/>
    <x v="1"/>
    <x v="12"/>
    <x v="12"/>
    <x v="713"/>
    <n v="9868"/>
    <x v="14"/>
    <x v="23"/>
  </r>
  <r>
    <x v="2"/>
    <x v="7"/>
    <x v="22"/>
    <x v="1"/>
    <x v="431"/>
    <s v="0017000000rPq1zAAC"/>
    <x v="0"/>
    <s v="Advertise"/>
    <s v="Advertise on QC2"/>
    <x v="0"/>
    <x v="75"/>
    <x v="32"/>
    <x v="713"/>
    <n v="4658"/>
    <x v="14"/>
    <x v="23"/>
  </r>
  <r>
    <x v="0"/>
    <x v="2"/>
    <x v="2"/>
    <x v="207"/>
    <x v="1190"/>
    <s v="0010g00001jYBBiAAO"/>
    <x v="7703"/>
    <s v="Advertise"/>
    <s v="Advertise on QC1"/>
    <x v="1"/>
    <x v="2"/>
    <x v="2"/>
    <x v="713"/>
    <n v="1481"/>
    <x v="14"/>
    <x v="23"/>
  </r>
  <r>
    <x v="1"/>
    <x v="3"/>
    <x v="3"/>
    <x v="7"/>
    <x v="7"/>
    <s v="0017000000asbAGAAY"/>
    <x v="7704"/>
    <s v="Advertise"/>
    <s v="Advertise on QC1"/>
    <x v="2"/>
    <x v="67"/>
    <x v="38"/>
    <x v="713"/>
    <n v="7956"/>
    <x v="14"/>
    <x v="23"/>
  </r>
  <r>
    <x v="1"/>
    <x v="3"/>
    <x v="3"/>
    <x v="138"/>
    <x v="2134"/>
    <s v="0014u00001vC3mtAAC"/>
    <x v="7705"/>
    <s v="Advertise"/>
    <s v="Advertise on QC1"/>
    <x v="2"/>
    <x v="3"/>
    <x v="157"/>
    <x v="713"/>
    <n v="6342"/>
    <x v="14"/>
    <x v="23"/>
  </r>
  <r>
    <x v="1"/>
    <x v="3"/>
    <x v="3"/>
    <x v="288"/>
    <x v="666"/>
    <s v="0014u00001yul50AAA"/>
    <x v="7706"/>
    <s v="Advertise"/>
    <s v="Advertise on QC1"/>
    <x v="1"/>
    <x v="96"/>
    <x v="65"/>
    <x v="713"/>
    <n v="4845"/>
    <x v="14"/>
    <x v="23"/>
  </r>
  <r>
    <x v="0"/>
    <x v="4"/>
    <x v="5"/>
    <x v="267"/>
    <x v="596"/>
    <s v="0017000000rQL2PAAW"/>
    <x v="7707"/>
    <s v="Advertise"/>
    <s v="Advertise on QC1"/>
    <x v="1"/>
    <x v="5"/>
    <x v="48"/>
    <x v="713"/>
    <n v="9206"/>
    <x v="14"/>
    <x v="23"/>
  </r>
  <r>
    <x v="0"/>
    <x v="4"/>
    <x v="5"/>
    <x v="41"/>
    <x v="416"/>
    <s v="0017000001KFDOvAAP"/>
    <x v="7708"/>
    <s v="Advertise"/>
    <s v="Advertise on QC1"/>
    <x v="2"/>
    <x v="34"/>
    <x v="63"/>
    <x v="713"/>
    <n v="911"/>
    <x v="14"/>
    <x v="23"/>
  </r>
  <r>
    <x v="2"/>
    <x v="6"/>
    <x v="8"/>
    <x v="7"/>
    <x v="2539"/>
    <s v="0017000000c2IHPAA2"/>
    <x v="7709"/>
    <s v="Advertise"/>
    <s v="Advertise on QC1"/>
    <x v="5"/>
    <x v="8"/>
    <x v="8"/>
    <x v="713"/>
    <n v="6741"/>
    <x v="14"/>
    <x v="23"/>
  </r>
  <r>
    <x v="0"/>
    <x v="0"/>
    <x v="10"/>
    <x v="117"/>
    <x v="201"/>
    <s v="0014u00001vBYHgAAO"/>
    <x v="7710"/>
    <s v="Advertise"/>
    <s v="Advertise on QC2"/>
    <x v="1"/>
    <x v="25"/>
    <x v="73"/>
    <x v="714"/>
    <n v="7861"/>
    <x v="15"/>
    <x v="23"/>
  </r>
  <r>
    <x v="0"/>
    <x v="0"/>
    <x v="10"/>
    <x v="49"/>
    <x v="70"/>
    <s v="0017000000rQDK0AAO"/>
    <x v="7711"/>
    <s v="Advertise"/>
    <s v="Advertise on QC1"/>
    <x v="1"/>
    <x v="25"/>
    <x v="73"/>
    <x v="714"/>
    <n v="6174"/>
    <x v="15"/>
    <x v="23"/>
  </r>
  <r>
    <x v="1"/>
    <x v="1"/>
    <x v="1"/>
    <x v="1"/>
    <x v="1"/>
    <s v="0017000001HKelvAAD"/>
    <x v="7712"/>
    <s v="Advertise"/>
    <s v="Advertise on QC2"/>
    <x v="1"/>
    <x v="1"/>
    <x v="1"/>
    <x v="714"/>
    <n v="1758"/>
    <x v="15"/>
    <x v="23"/>
  </r>
  <r>
    <x v="0"/>
    <x v="2"/>
    <x v="2"/>
    <x v="207"/>
    <x v="850"/>
    <s v="0010g00001gVPgwAAG"/>
    <x v="7713"/>
    <s v="Advertise"/>
    <s v="Advertise on QC1"/>
    <x v="1"/>
    <x v="38"/>
    <x v="2"/>
    <x v="714"/>
    <n v="7083"/>
    <x v="15"/>
    <x v="23"/>
  </r>
  <r>
    <x v="0"/>
    <x v="9"/>
    <x v="15"/>
    <x v="23"/>
    <x v="33"/>
    <s v="0014u00001xXdHKAA0"/>
    <x v="7714"/>
    <s v="Advertise"/>
    <s v="Advertise on QC2"/>
    <x v="2"/>
    <x v="15"/>
    <x v="101"/>
    <x v="714"/>
    <n v="3301"/>
    <x v="15"/>
    <x v="23"/>
  </r>
  <r>
    <x v="0"/>
    <x v="10"/>
    <x v="16"/>
    <x v="7"/>
    <x v="17"/>
    <s v="0017000001JRyMzAAL"/>
    <x v="7715"/>
    <s v="Advertise"/>
    <s v="Advertise on QC1"/>
    <x v="1"/>
    <x v="16"/>
    <x v="17"/>
    <x v="714"/>
    <n v="4463"/>
    <x v="15"/>
    <x v="23"/>
  </r>
  <r>
    <x v="0"/>
    <x v="4"/>
    <x v="5"/>
    <x v="681"/>
    <x v="2540"/>
    <s v="0014u000021SzPxAAK"/>
    <x v="7716"/>
    <s v="Advertise"/>
    <s v="Advertise on QC2"/>
    <x v="5"/>
    <x v="5"/>
    <x v="48"/>
    <x v="714"/>
    <n v="4781"/>
    <x v="15"/>
    <x v="23"/>
  </r>
  <r>
    <x v="0"/>
    <x v="4"/>
    <x v="5"/>
    <x v="34"/>
    <x v="1146"/>
    <s v="0014u00001yt634AAA"/>
    <x v="7717"/>
    <s v="Platform"/>
    <s v="Platform"/>
    <x v="4"/>
    <x v="34"/>
    <x v="39"/>
    <x v="714"/>
    <n v="4926"/>
    <x v="15"/>
    <x v="23"/>
  </r>
  <r>
    <x v="0"/>
    <x v="4"/>
    <x v="5"/>
    <x v="34"/>
    <x v="2541"/>
    <s v="NA"/>
    <x v="0"/>
    <s v="Platform"/>
    <s v="Platform"/>
    <x v="0"/>
    <x v="34"/>
    <x v="39"/>
    <x v="714"/>
    <n v="6859"/>
    <x v="15"/>
    <x v="23"/>
  </r>
  <r>
    <x v="0"/>
    <x v="4"/>
    <x v="5"/>
    <x v="113"/>
    <x v="1100"/>
    <s v="0014u00001nst1bAAA"/>
    <x v="0"/>
    <s v="Platform"/>
    <s v="Platform"/>
    <x v="0"/>
    <x v="34"/>
    <x v="39"/>
    <x v="714"/>
    <n v="1691"/>
    <x v="15"/>
    <x v="23"/>
  </r>
  <r>
    <x v="0"/>
    <x v="4"/>
    <x v="25"/>
    <x v="170"/>
    <x v="168"/>
    <s v="0017000001TcdcLAAR"/>
    <x v="0"/>
    <s v="Platform"/>
    <s v="Platform"/>
    <x v="0"/>
    <x v="50"/>
    <x v="47"/>
    <x v="714"/>
    <n v="9717"/>
    <x v="15"/>
    <x v="23"/>
  </r>
  <r>
    <x v="2"/>
    <x v="5"/>
    <x v="7"/>
    <x v="1"/>
    <x v="7"/>
    <s v="0017000000asbAGAAY"/>
    <x v="7718"/>
    <s v="Advertise"/>
    <s v="Advertise on QC2"/>
    <x v="1"/>
    <x v="7"/>
    <x v="7"/>
    <x v="714"/>
    <n v="7894"/>
    <x v="15"/>
    <x v="23"/>
  </r>
  <r>
    <x v="2"/>
    <x v="5"/>
    <x v="7"/>
    <x v="1"/>
    <x v="7"/>
    <s v="0017000000asbAGAAY"/>
    <x v="7719"/>
    <s v="Advertise"/>
    <s v="Advertise on QC2"/>
    <x v="2"/>
    <x v="7"/>
    <x v="7"/>
    <x v="714"/>
    <n v="3372"/>
    <x v="15"/>
    <x v="23"/>
  </r>
  <r>
    <x v="2"/>
    <x v="6"/>
    <x v="8"/>
    <x v="8"/>
    <x v="8"/>
    <s v="0017000001WN859AAD"/>
    <x v="7720"/>
    <s v="Advertise"/>
    <s v="Advertise on QC1"/>
    <x v="1"/>
    <x v="8"/>
    <x v="8"/>
    <x v="714"/>
    <n v="5366"/>
    <x v="15"/>
    <x v="23"/>
  </r>
  <r>
    <x v="2"/>
    <x v="6"/>
    <x v="30"/>
    <x v="79"/>
    <x v="2026"/>
    <s v="0014u00001vBLIKAA4"/>
    <x v="7721"/>
    <s v="Advertise"/>
    <s v="Advertise on QC1"/>
    <x v="1"/>
    <x v="61"/>
    <x v="9"/>
    <x v="714"/>
    <n v="588"/>
    <x v="15"/>
    <x v="23"/>
  </r>
  <r>
    <x v="1"/>
    <x v="1"/>
    <x v="11"/>
    <x v="11"/>
    <x v="526"/>
    <s v="0014u00001wNrRVAA0"/>
    <x v="7722"/>
    <s v="Advertise"/>
    <s v="Advertise on QC1"/>
    <x v="2"/>
    <x v="11"/>
    <x v="11"/>
    <x v="715"/>
    <n v="9587"/>
    <x v="16"/>
    <x v="23"/>
  </r>
  <r>
    <x v="2"/>
    <x v="7"/>
    <x v="13"/>
    <x v="285"/>
    <x v="2542"/>
    <s v="0017000000v0sN0AAI"/>
    <x v="7723"/>
    <s v="Platform"/>
    <s v="Platform"/>
    <x v="6"/>
    <x v="83"/>
    <x v="88"/>
    <x v="715"/>
    <n v="1874"/>
    <x v="16"/>
    <x v="23"/>
  </r>
  <r>
    <x v="1"/>
    <x v="3"/>
    <x v="3"/>
    <x v="266"/>
    <x v="593"/>
    <s v="0014u00001wRHRKAA4"/>
    <x v="7724"/>
    <s v="Advertise"/>
    <s v="Advertise on QC1"/>
    <x v="1"/>
    <x v="67"/>
    <x v="38"/>
    <x v="715"/>
    <n v="6464"/>
    <x v="16"/>
    <x v="23"/>
  </r>
  <r>
    <x v="0"/>
    <x v="9"/>
    <x v="15"/>
    <x v="1"/>
    <x v="712"/>
    <s v="0014u00001nsfOBAAY"/>
    <x v="7171"/>
    <s v="Advertise"/>
    <s v="Advertise on QC2"/>
    <x v="3"/>
    <x v="71"/>
    <x v="16"/>
    <x v="715"/>
    <n v="4549"/>
    <x v="16"/>
    <x v="23"/>
  </r>
  <r>
    <x v="0"/>
    <x v="10"/>
    <x v="16"/>
    <x v="1"/>
    <x v="2543"/>
    <s v="0017000001R3RqSAAV"/>
    <x v="7725"/>
    <s v="Platform"/>
    <s v="Platform"/>
    <x v="6"/>
    <x v="48"/>
    <x v="55"/>
    <x v="715"/>
    <n v="1038"/>
    <x v="16"/>
    <x v="23"/>
  </r>
  <r>
    <x v="0"/>
    <x v="10"/>
    <x v="16"/>
    <x v="614"/>
    <x v="2544"/>
    <s v="0014u00001p6CeJAAU"/>
    <x v="7726"/>
    <s v="Platform"/>
    <s v="Platform"/>
    <x v="6"/>
    <x v="48"/>
    <x v="55"/>
    <x v="715"/>
    <n v="6816"/>
    <x v="16"/>
    <x v="23"/>
  </r>
  <r>
    <x v="0"/>
    <x v="4"/>
    <x v="4"/>
    <x v="152"/>
    <x v="344"/>
    <s v="0010g00001gUShEAAW"/>
    <x v="7727"/>
    <s v="Advertise"/>
    <s v="Advertise on QC1"/>
    <x v="1"/>
    <x v="4"/>
    <x v="98"/>
    <x v="715"/>
    <n v="6215"/>
    <x v="16"/>
    <x v="23"/>
  </r>
  <r>
    <x v="0"/>
    <x v="4"/>
    <x v="5"/>
    <x v="176"/>
    <x v="336"/>
    <s v="00170000012XkxhAAC"/>
    <x v="7728"/>
    <s v="Advertise"/>
    <s v="Advertise on QC1"/>
    <x v="1"/>
    <x v="34"/>
    <x v="18"/>
    <x v="715"/>
    <n v="9870"/>
    <x v="16"/>
    <x v="23"/>
  </r>
  <r>
    <x v="0"/>
    <x v="4"/>
    <x v="6"/>
    <x v="42"/>
    <x v="1642"/>
    <s v="0017000000rNo6UAAS"/>
    <x v="7729"/>
    <s v="Advertise"/>
    <s v="Advertise on QC2"/>
    <x v="1"/>
    <x v="6"/>
    <x v="98"/>
    <x v="715"/>
    <n v="8693"/>
    <x v="16"/>
    <x v="23"/>
  </r>
  <r>
    <x v="2"/>
    <x v="11"/>
    <x v="17"/>
    <x v="682"/>
    <x v="2545"/>
    <s v="0017000000ojDs2AAE"/>
    <x v="7730"/>
    <s v="Advertise"/>
    <s v="Advertise on QC1"/>
    <x v="5"/>
    <x v="47"/>
    <x v="31"/>
    <x v="715"/>
    <n v="3852"/>
    <x v="16"/>
    <x v="23"/>
  </r>
  <r>
    <x v="2"/>
    <x v="11"/>
    <x v="18"/>
    <x v="7"/>
    <x v="2546"/>
    <s v="0017000000LM0qgAAD"/>
    <x v="7731"/>
    <s v="Advertise"/>
    <s v="Advertise on QC1"/>
    <x v="1"/>
    <x v="18"/>
    <x v="20"/>
    <x v="715"/>
    <n v="5726"/>
    <x v="16"/>
    <x v="23"/>
  </r>
  <r>
    <x v="2"/>
    <x v="5"/>
    <x v="7"/>
    <x v="7"/>
    <x v="7"/>
    <s v="0017000000asbAGAAY"/>
    <x v="7732"/>
    <s v="Advertise"/>
    <s v="Advertise on QC1"/>
    <x v="1"/>
    <x v="7"/>
    <x v="81"/>
    <x v="715"/>
    <n v="1680"/>
    <x v="16"/>
    <x v="23"/>
  </r>
  <r>
    <x v="1"/>
    <x v="1"/>
    <x v="11"/>
    <x v="92"/>
    <x v="155"/>
    <s v="0017000001TcqgLAAR"/>
    <x v="7733"/>
    <s v="Advertise"/>
    <s v="Advertise on QC1"/>
    <x v="1"/>
    <x v="11"/>
    <x v="11"/>
    <x v="716"/>
    <n v="7116"/>
    <x v="17"/>
    <x v="23"/>
  </r>
  <r>
    <x v="2"/>
    <x v="7"/>
    <x v="13"/>
    <x v="66"/>
    <x v="104"/>
    <s v="0017000001WDRNGAA5"/>
    <x v="0"/>
    <s v="Platform"/>
    <s v="Platform"/>
    <x v="0"/>
    <x v="13"/>
    <x v="32"/>
    <x v="716"/>
    <n v="8018"/>
    <x v="17"/>
    <x v="23"/>
  </r>
  <r>
    <x v="0"/>
    <x v="10"/>
    <x v="16"/>
    <x v="374"/>
    <x v="2547"/>
    <s v="0014u00001ytPbXAAU"/>
    <x v="7734"/>
    <s v="Platform"/>
    <s v="Platform"/>
    <x v="6"/>
    <x v="48"/>
    <x v="55"/>
    <x v="716"/>
    <n v="1807"/>
    <x v="17"/>
    <x v="23"/>
  </r>
  <r>
    <x v="0"/>
    <x v="4"/>
    <x v="27"/>
    <x v="572"/>
    <x v="2548"/>
    <s v="0014u000022SvMyAAK"/>
    <x v="7735"/>
    <s v="Platform"/>
    <s v="Platform"/>
    <x v="6"/>
    <x v="41"/>
    <x v="47"/>
    <x v="716"/>
    <n v="8348"/>
    <x v="17"/>
    <x v="23"/>
  </r>
  <r>
    <x v="0"/>
    <x v="4"/>
    <x v="5"/>
    <x v="683"/>
    <x v="2549"/>
    <s v="00170000019cIG8AAM"/>
    <x v="7736"/>
    <s v="Advertise"/>
    <s v="Advertise on QC2"/>
    <x v="5"/>
    <x v="5"/>
    <x v="144"/>
    <x v="716"/>
    <n v="2828"/>
    <x v="17"/>
    <x v="23"/>
  </r>
  <r>
    <x v="0"/>
    <x v="4"/>
    <x v="6"/>
    <x v="42"/>
    <x v="1392"/>
    <s v="0017000000xAcb4AAC"/>
    <x v="7737"/>
    <s v="Advertise"/>
    <s v="Advertise on QC2"/>
    <x v="5"/>
    <x v="6"/>
    <x v="98"/>
    <x v="716"/>
    <n v="4434"/>
    <x v="17"/>
    <x v="23"/>
  </r>
  <r>
    <x v="2"/>
    <x v="11"/>
    <x v="18"/>
    <x v="1"/>
    <x v="539"/>
    <s v="0017000000kOgyqAAC"/>
    <x v="7738"/>
    <s v="Advertise"/>
    <s v="Advertise on QC2"/>
    <x v="2"/>
    <x v="18"/>
    <x v="20"/>
    <x v="716"/>
    <n v="9100"/>
    <x v="17"/>
    <x v="23"/>
  </r>
  <r>
    <x v="2"/>
    <x v="6"/>
    <x v="24"/>
    <x v="410"/>
    <x v="1736"/>
    <s v="0017000000kzOkyAAE"/>
    <x v="7739"/>
    <s v="Advertise"/>
    <s v="Advertise on QC2"/>
    <x v="3"/>
    <x v="81"/>
    <x v="85"/>
    <x v="716"/>
    <n v="6201"/>
    <x v="17"/>
    <x v="23"/>
  </r>
  <r>
    <x v="0"/>
    <x v="0"/>
    <x v="10"/>
    <x v="7"/>
    <x v="2550"/>
    <s v="0014u00001vDrqMAAS"/>
    <x v="7740"/>
    <s v="Advertise"/>
    <s v="Advertise on QC1"/>
    <x v="5"/>
    <x v="52"/>
    <x v="15"/>
    <x v="717"/>
    <n v="5456"/>
    <x v="18"/>
    <x v="23"/>
  </r>
  <r>
    <x v="1"/>
    <x v="1"/>
    <x v="1"/>
    <x v="1"/>
    <x v="145"/>
    <s v="0010g00001jYQcUAAW"/>
    <x v="3779"/>
    <s v="Advertise"/>
    <s v="Advertise on QC2"/>
    <x v="1"/>
    <x v="32"/>
    <x v="36"/>
    <x v="717"/>
    <n v="225"/>
    <x v="18"/>
    <x v="23"/>
  </r>
  <r>
    <x v="1"/>
    <x v="1"/>
    <x v="1"/>
    <x v="1"/>
    <x v="906"/>
    <s v="0010g00001lySP8AAM"/>
    <x v="7741"/>
    <s v="Advertise"/>
    <s v="Advertise on QC2"/>
    <x v="1"/>
    <x v="1"/>
    <x v="1"/>
    <x v="717"/>
    <n v="5535"/>
    <x v="18"/>
    <x v="23"/>
  </r>
  <r>
    <x v="1"/>
    <x v="1"/>
    <x v="12"/>
    <x v="248"/>
    <x v="710"/>
    <s v="0017000001WChmoAAD"/>
    <x v="7742"/>
    <s v="Advertise"/>
    <s v="Advertise on QC1"/>
    <x v="2"/>
    <x v="82"/>
    <x v="87"/>
    <x v="717"/>
    <n v="5965"/>
    <x v="18"/>
    <x v="23"/>
  </r>
  <r>
    <x v="0"/>
    <x v="2"/>
    <x v="2"/>
    <x v="50"/>
    <x v="620"/>
    <s v="0017000001OymVCAAZ"/>
    <x v="7743"/>
    <s v="Advertise"/>
    <s v="Advertise on QC1"/>
    <x v="1"/>
    <x v="38"/>
    <x v="53"/>
    <x v="717"/>
    <n v="3498"/>
    <x v="18"/>
    <x v="23"/>
  </r>
  <r>
    <x v="1"/>
    <x v="3"/>
    <x v="3"/>
    <x v="280"/>
    <x v="1318"/>
    <s v="0010g00001dx9Z2AAI"/>
    <x v="6413"/>
    <s v="Platform"/>
    <s v="Platform"/>
    <x v="6"/>
    <x v="3"/>
    <x v="3"/>
    <x v="717"/>
    <n v="3194"/>
    <x v="18"/>
    <x v="23"/>
  </r>
  <r>
    <x v="0"/>
    <x v="10"/>
    <x v="16"/>
    <x v="216"/>
    <x v="471"/>
    <s v="0010g00001mzo4ZAAQ"/>
    <x v="7744"/>
    <s v="Advertise"/>
    <s v="Advertise on QC1"/>
    <x v="1"/>
    <x v="48"/>
    <x v="62"/>
    <x v="717"/>
    <n v="1028"/>
    <x v="18"/>
    <x v="23"/>
  </r>
  <r>
    <x v="0"/>
    <x v="4"/>
    <x v="5"/>
    <x v="34"/>
    <x v="1705"/>
    <s v="0014u000021UmWGAA0"/>
    <x v="7745"/>
    <s v="Platform"/>
    <s v="Platform"/>
    <x v="6"/>
    <x v="34"/>
    <x v="48"/>
    <x v="717"/>
    <n v="8320"/>
    <x v="18"/>
    <x v="23"/>
  </r>
  <r>
    <x v="0"/>
    <x v="4"/>
    <x v="5"/>
    <x v="113"/>
    <x v="1771"/>
    <s v="0014u000020bpt4AAA"/>
    <x v="7746"/>
    <s v="Platform"/>
    <s v="Platform"/>
    <x v="6"/>
    <x v="34"/>
    <x v="39"/>
    <x v="717"/>
    <n v="4243"/>
    <x v="18"/>
    <x v="23"/>
  </r>
  <r>
    <x v="0"/>
    <x v="4"/>
    <x v="25"/>
    <x v="42"/>
    <x v="77"/>
    <s v="0017000000tsB2WAAU"/>
    <x v="7747"/>
    <s v="Advertise"/>
    <s v="Advertise on QC1"/>
    <x v="2"/>
    <x v="50"/>
    <x v="6"/>
    <x v="717"/>
    <n v="108"/>
    <x v="18"/>
    <x v="23"/>
  </r>
  <r>
    <x v="2"/>
    <x v="11"/>
    <x v="17"/>
    <x v="77"/>
    <x v="122"/>
    <s v="0017000000jGZhRAAW"/>
    <x v="7748"/>
    <s v="Advertise"/>
    <s v="Advertise on QC2"/>
    <x v="1"/>
    <x v="47"/>
    <x v="31"/>
    <x v="717"/>
    <n v="648"/>
    <x v="18"/>
    <x v="23"/>
  </r>
  <r>
    <x v="2"/>
    <x v="11"/>
    <x v="18"/>
    <x v="7"/>
    <x v="64"/>
    <s v="0017000000kOgzFAAS"/>
    <x v="7749"/>
    <s v="Advertise"/>
    <s v="Advertise on QC1"/>
    <x v="2"/>
    <x v="18"/>
    <x v="20"/>
    <x v="717"/>
    <n v="3881"/>
    <x v="18"/>
    <x v="23"/>
  </r>
  <r>
    <x v="1"/>
    <x v="1"/>
    <x v="1"/>
    <x v="91"/>
    <x v="154"/>
    <s v="0017000001PvzDDAAZ"/>
    <x v="7750"/>
    <s v="Advertise"/>
    <s v="Advertise on QC2"/>
    <x v="2"/>
    <x v="1"/>
    <x v="27"/>
    <x v="718"/>
    <n v="6330"/>
    <x v="19"/>
    <x v="23"/>
  </r>
  <r>
    <x v="1"/>
    <x v="1"/>
    <x v="11"/>
    <x v="11"/>
    <x v="443"/>
    <s v="0014u00001wPnuYAAS"/>
    <x v="7751"/>
    <s v="Advertise"/>
    <s v="Advertise on QC1"/>
    <x v="1"/>
    <x v="11"/>
    <x v="11"/>
    <x v="718"/>
    <n v="8144"/>
    <x v="19"/>
    <x v="23"/>
  </r>
  <r>
    <x v="1"/>
    <x v="1"/>
    <x v="12"/>
    <x v="60"/>
    <x v="174"/>
    <s v="0017000001R656TAAR"/>
    <x v="7752"/>
    <s v="Advertise"/>
    <s v="Advertise on QC2"/>
    <x v="1"/>
    <x v="54"/>
    <x v="12"/>
    <x v="718"/>
    <n v="2982"/>
    <x v="19"/>
    <x v="23"/>
  </r>
  <r>
    <x v="0"/>
    <x v="2"/>
    <x v="2"/>
    <x v="50"/>
    <x v="216"/>
    <s v="0014u00001n1OR5AAM"/>
    <x v="7753"/>
    <s v="Advertise"/>
    <s v="Advertise on QC1"/>
    <x v="1"/>
    <x v="38"/>
    <x v="53"/>
    <x v="718"/>
    <n v="2827"/>
    <x v="19"/>
    <x v="23"/>
  </r>
  <r>
    <x v="0"/>
    <x v="9"/>
    <x v="15"/>
    <x v="23"/>
    <x v="33"/>
    <s v="0014u00001xXdHKAA0"/>
    <x v="7754"/>
    <s v="Advertise"/>
    <s v="Advertise on QC2"/>
    <x v="2"/>
    <x v="15"/>
    <x v="29"/>
    <x v="718"/>
    <n v="2076"/>
    <x v="19"/>
    <x v="23"/>
  </r>
  <r>
    <x v="0"/>
    <x v="10"/>
    <x v="16"/>
    <x v="51"/>
    <x v="1809"/>
    <s v="0017000001R4e0LAAR"/>
    <x v="7755"/>
    <s v="Advertise"/>
    <s v="Advertise on QC2"/>
    <x v="5"/>
    <x v="16"/>
    <x v="127"/>
    <x v="718"/>
    <n v="7980"/>
    <x v="19"/>
    <x v="23"/>
  </r>
  <r>
    <x v="0"/>
    <x v="10"/>
    <x v="16"/>
    <x v="243"/>
    <x v="2551"/>
    <s v="0014u00001xYE78AAG"/>
    <x v="7756"/>
    <s v="Platform"/>
    <s v="Platform"/>
    <x v="6"/>
    <x v="68"/>
    <x v="55"/>
    <x v="718"/>
    <n v="6855"/>
    <x v="19"/>
    <x v="23"/>
  </r>
  <r>
    <x v="0"/>
    <x v="4"/>
    <x v="29"/>
    <x v="7"/>
    <x v="2165"/>
    <s v="0014u00001p7IL8AAM"/>
    <x v="7757"/>
    <s v="Advertise"/>
    <s v="Advertise on QC1"/>
    <x v="1"/>
    <x v="55"/>
    <x v="81"/>
    <x v="718"/>
    <n v="6233"/>
    <x v="19"/>
    <x v="23"/>
  </r>
  <r>
    <x v="0"/>
    <x v="4"/>
    <x v="5"/>
    <x v="169"/>
    <x v="556"/>
    <s v="0010g00001gVrwkAAC"/>
    <x v="7758"/>
    <s v="Platform"/>
    <s v="Platform"/>
    <x v="6"/>
    <x v="34"/>
    <x v="39"/>
    <x v="718"/>
    <n v="3246"/>
    <x v="19"/>
    <x v="23"/>
  </r>
  <r>
    <x v="0"/>
    <x v="4"/>
    <x v="25"/>
    <x v="170"/>
    <x v="2068"/>
    <s v="00170000014NvsoAAC"/>
    <x v="5703"/>
    <s v="Advertise"/>
    <s v="Advertise on QC2"/>
    <x v="2"/>
    <x v="50"/>
    <x v="6"/>
    <x v="718"/>
    <n v="8787"/>
    <x v="19"/>
    <x v="23"/>
  </r>
  <r>
    <x v="2"/>
    <x v="11"/>
    <x v="17"/>
    <x v="15"/>
    <x v="19"/>
    <s v="0017000000SIU2zAAH"/>
    <x v="3354"/>
    <s v="Platform"/>
    <s v="Platform w/Campaign Management"/>
    <x v="2"/>
    <x v="17"/>
    <x v="19"/>
    <x v="718"/>
    <n v="4341"/>
    <x v="19"/>
    <x v="23"/>
  </r>
  <r>
    <x v="2"/>
    <x v="11"/>
    <x v="18"/>
    <x v="1"/>
    <x v="2520"/>
    <s v="0017000000ofuACAAY"/>
    <x v="0"/>
    <s v="Platform"/>
    <s v="Platform"/>
    <x v="0"/>
    <x v="18"/>
    <x v="40"/>
    <x v="718"/>
    <n v="9853"/>
    <x v="19"/>
    <x v="23"/>
  </r>
  <r>
    <x v="2"/>
    <x v="11"/>
    <x v="18"/>
    <x v="1"/>
    <x v="21"/>
    <s v="0017000000lmBqgAAE"/>
    <x v="7759"/>
    <s v="Advertise"/>
    <s v="Advertise on QC2"/>
    <x v="1"/>
    <x v="19"/>
    <x v="21"/>
    <x v="718"/>
    <n v="8133"/>
    <x v="19"/>
    <x v="23"/>
  </r>
  <r>
    <x v="2"/>
    <x v="6"/>
    <x v="9"/>
    <x v="7"/>
    <x v="2191"/>
    <s v="0017000001P037iAAB"/>
    <x v="7760"/>
    <s v="Advertise"/>
    <s v="Advertise on QC1"/>
    <x v="1"/>
    <x v="9"/>
    <x v="45"/>
    <x v="718"/>
    <n v="5812"/>
    <x v="19"/>
    <x v="23"/>
  </r>
  <r>
    <x v="2"/>
    <x v="14"/>
    <x v="33"/>
    <x v="270"/>
    <x v="600"/>
    <s v="0010g00001ZpWCQAA3"/>
    <x v="7761"/>
    <s v="Advertise"/>
    <s v="Advertise on QC1"/>
    <x v="1"/>
    <x v="64"/>
    <x v="68"/>
    <x v="718"/>
    <n v="9238"/>
    <x v="19"/>
    <x v="23"/>
  </r>
  <r>
    <x v="0"/>
    <x v="0"/>
    <x v="10"/>
    <x v="7"/>
    <x v="2552"/>
    <s v="0010g00001b3uZBAAY"/>
    <x v="7762"/>
    <s v="Advertise"/>
    <s v="Advertise on QC1"/>
    <x v="3"/>
    <x v="10"/>
    <x v="25"/>
    <x v="719"/>
    <n v="4945"/>
    <x v="20"/>
    <x v="23"/>
  </r>
  <r>
    <x v="1"/>
    <x v="1"/>
    <x v="1"/>
    <x v="91"/>
    <x v="897"/>
    <s v="0014u000020aV2VAAU"/>
    <x v="7763"/>
    <s v="Advertise"/>
    <s v="Advertise on QC2"/>
    <x v="1"/>
    <x v="1"/>
    <x v="27"/>
    <x v="719"/>
    <n v="4697"/>
    <x v="20"/>
    <x v="23"/>
  </r>
  <r>
    <x v="1"/>
    <x v="1"/>
    <x v="1"/>
    <x v="368"/>
    <x v="1600"/>
    <s v="0010g00001Zn5XUAAZ"/>
    <x v="5576"/>
    <s v="Advertise"/>
    <s v="Advertise on QC2"/>
    <x v="2"/>
    <x v="99"/>
    <x v="11"/>
    <x v="719"/>
    <n v="8927"/>
    <x v="20"/>
    <x v="23"/>
  </r>
  <r>
    <x v="1"/>
    <x v="1"/>
    <x v="12"/>
    <x v="260"/>
    <x v="307"/>
    <s v="0017000001WE4ecAAD"/>
    <x v="7321"/>
    <s v="Advertise"/>
    <s v="Advertise on QC2"/>
    <x v="2"/>
    <x v="82"/>
    <x v="87"/>
    <x v="719"/>
    <n v="7998"/>
    <x v="20"/>
    <x v="23"/>
  </r>
  <r>
    <x v="2"/>
    <x v="7"/>
    <x v="22"/>
    <x v="379"/>
    <x v="2553"/>
    <s v="0014u00001ytCuuAAE"/>
    <x v="7764"/>
    <s v="Platform"/>
    <s v="Platform"/>
    <x v="4"/>
    <x v="28"/>
    <x v="32"/>
    <x v="719"/>
    <n v="8681"/>
    <x v="20"/>
    <x v="23"/>
  </r>
  <r>
    <x v="0"/>
    <x v="13"/>
    <x v="26"/>
    <x v="1"/>
    <x v="498"/>
    <s v="0017000000vppSQAAY"/>
    <x v="7765"/>
    <s v="Advertise"/>
    <s v="Advertise on QC2"/>
    <x v="1"/>
    <x v="37"/>
    <x v="92"/>
    <x v="719"/>
    <n v="6821"/>
    <x v="20"/>
    <x v="23"/>
  </r>
  <r>
    <x v="1"/>
    <x v="3"/>
    <x v="3"/>
    <x v="467"/>
    <x v="2554"/>
    <s v="0014u00001uTEtqAAG"/>
    <x v="7766"/>
    <s v="Platform"/>
    <s v="Platform"/>
    <x v="6"/>
    <x v="94"/>
    <x v="102"/>
    <x v="719"/>
    <n v="115"/>
    <x v="20"/>
    <x v="23"/>
  </r>
  <r>
    <x v="1"/>
    <x v="3"/>
    <x v="3"/>
    <x v="3"/>
    <x v="1328"/>
    <s v="0010g00001dvyLAAAY"/>
    <x v="7767"/>
    <s v="Advertise"/>
    <s v="Advertise on QC1"/>
    <x v="5"/>
    <x v="3"/>
    <x v="3"/>
    <x v="719"/>
    <n v="416"/>
    <x v="20"/>
    <x v="23"/>
  </r>
  <r>
    <x v="0"/>
    <x v="4"/>
    <x v="5"/>
    <x v="176"/>
    <x v="336"/>
    <s v="00170000012XkxhAAC"/>
    <x v="7768"/>
    <s v="Advertise"/>
    <s v="Advertise on QC1"/>
    <x v="1"/>
    <x v="34"/>
    <x v="18"/>
    <x v="719"/>
    <n v="8875"/>
    <x v="20"/>
    <x v="23"/>
  </r>
  <r>
    <x v="0"/>
    <x v="4"/>
    <x v="6"/>
    <x v="64"/>
    <x v="102"/>
    <s v="0017000000moJ9FAAU"/>
    <x v="7769"/>
    <s v="Platform"/>
    <s v="Platform w/Campaign Management"/>
    <x v="1"/>
    <x v="6"/>
    <x v="44"/>
    <x v="719"/>
    <n v="7868"/>
    <x v="20"/>
    <x v="23"/>
  </r>
  <r>
    <x v="0"/>
    <x v="4"/>
    <x v="25"/>
    <x v="103"/>
    <x v="77"/>
    <s v="0017000000tsB2WAAU"/>
    <x v="7770"/>
    <s v="Advertise"/>
    <s v="Advertise on QC1"/>
    <x v="2"/>
    <x v="50"/>
    <x v="6"/>
    <x v="719"/>
    <n v="2995"/>
    <x v="20"/>
    <x v="23"/>
  </r>
  <r>
    <x v="2"/>
    <x v="11"/>
    <x v="18"/>
    <x v="1"/>
    <x v="21"/>
    <s v="0017000000lmBqgAAE"/>
    <x v="7771"/>
    <s v="Advertise"/>
    <s v="Advertise on QC2"/>
    <x v="1"/>
    <x v="19"/>
    <x v="21"/>
    <x v="719"/>
    <n v="9854"/>
    <x v="20"/>
    <x v="23"/>
  </r>
  <r>
    <x v="2"/>
    <x v="5"/>
    <x v="7"/>
    <x v="7"/>
    <x v="7"/>
    <s v="0017000000asbAGAAY"/>
    <x v="7772"/>
    <s v="Advertise"/>
    <s v="Advertise on QC1"/>
    <x v="2"/>
    <x v="7"/>
    <x v="81"/>
    <x v="719"/>
    <n v="1852"/>
    <x v="20"/>
    <x v="23"/>
  </r>
  <r>
    <x v="2"/>
    <x v="5"/>
    <x v="7"/>
    <x v="70"/>
    <x v="546"/>
    <s v="0017000000mGM5aAAG"/>
    <x v="7773"/>
    <s v="Advertise"/>
    <s v="Advertise on QC1"/>
    <x v="2"/>
    <x v="7"/>
    <x v="22"/>
    <x v="719"/>
    <n v="2017"/>
    <x v="20"/>
    <x v="23"/>
  </r>
  <r>
    <x v="2"/>
    <x v="6"/>
    <x v="8"/>
    <x v="8"/>
    <x v="8"/>
    <s v="0017000001WN859AAD"/>
    <x v="7774"/>
    <s v="Advertise"/>
    <s v="Advertise on QC1"/>
    <x v="1"/>
    <x v="8"/>
    <x v="8"/>
    <x v="719"/>
    <n v="5184"/>
    <x v="20"/>
    <x v="23"/>
  </r>
  <r>
    <x v="2"/>
    <x v="6"/>
    <x v="8"/>
    <x v="8"/>
    <x v="774"/>
    <s v="0014u00001wNuapAAC"/>
    <x v="7775"/>
    <s v="Advertise"/>
    <s v="Advertise on QC1"/>
    <x v="1"/>
    <x v="8"/>
    <x v="50"/>
    <x v="719"/>
    <n v="9291"/>
    <x v="20"/>
    <x v="23"/>
  </r>
  <r>
    <x v="2"/>
    <x v="6"/>
    <x v="20"/>
    <x v="500"/>
    <x v="1477"/>
    <s v="00170000015689aAAA"/>
    <x v="7776"/>
    <s v="Advertise"/>
    <s v="Advertise on QC1"/>
    <x v="1"/>
    <x v="22"/>
    <x v="57"/>
    <x v="719"/>
    <n v="7728"/>
    <x v="20"/>
    <x v="23"/>
  </r>
  <r>
    <x v="0"/>
    <x v="0"/>
    <x v="10"/>
    <x v="7"/>
    <x v="26"/>
    <s v="0017000000vodiNAAQ"/>
    <x v="7777"/>
    <s v="Advertise"/>
    <s v="Advertise on QC1"/>
    <x v="1"/>
    <x v="24"/>
    <x v="25"/>
    <x v="720"/>
    <n v="9227"/>
    <x v="21"/>
    <x v="23"/>
  </r>
  <r>
    <x v="0"/>
    <x v="13"/>
    <x v="26"/>
    <x v="568"/>
    <x v="2555"/>
    <s v="001700000128i6kAAA"/>
    <x v="7778"/>
    <s v="Advertise"/>
    <s v="Advertise on QC1"/>
    <x v="3"/>
    <x v="37"/>
    <x v="92"/>
    <x v="720"/>
    <n v="8792"/>
    <x v="21"/>
    <x v="23"/>
  </r>
  <r>
    <x v="0"/>
    <x v="2"/>
    <x v="2"/>
    <x v="7"/>
    <x v="805"/>
    <s v="0014u00001xafZmAAI"/>
    <x v="7779"/>
    <s v="Advertise"/>
    <s v="Advertise on QC1"/>
    <x v="2"/>
    <x v="46"/>
    <x v="43"/>
    <x v="720"/>
    <n v="814"/>
    <x v="21"/>
    <x v="23"/>
  </r>
  <r>
    <x v="0"/>
    <x v="2"/>
    <x v="2"/>
    <x v="1"/>
    <x v="2556"/>
    <s v="0014u000020aVoMAAU"/>
    <x v="7780"/>
    <s v="Platform"/>
    <s v="Platform"/>
    <x v="4"/>
    <x v="46"/>
    <x v="2"/>
    <x v="720"/>
    <n v="3175"/>
    <x v="21"/>
    <x v="23"/>
  </r>
  <r>
    <x v="0"/>
    <x v="2"/>
    <x v="2"/>
    <x v="207"/>
    <x v="1190"/>
    <s v="0010g00001jYBBiAAO"/>
    <x v="7781"/>
    <s v="Advertise"/>
    <s v="Advertise on QC1"/>
    <x v="1"/>
    <x v="2"/>
    <x v="2"/>
    <x v="720"/>
    <n v="5341"/>
    <x v="21"/>
    <x v="23"/>
  </r>
  <r>
    <x v="0"/>
    <x v="2"/>
    <x v="2"/>
    <x v="130"/>
    <x v="884"/>
    <s v="0010g00001YrLswAAF"/>
    <x v="7782"/>
    <s v="Advertise"/>
    <s v="Advertise on QC1"/>
    <x v="1"/>
    <x v="2"/>
    <x v="2"/>
    <x v="720"/>
    <n v="1036"/>
    <x v="21"/>
    <x v="23"/>
  </r>
  <r>
    <x v="0"/>
    <x v="2"/>
    <x v="2"/>
    <x v="40"/>
    <x v="270"/>
    <s v="0010g00001lzO23AAE"/>
    <x v="7262"/>
    <s v="Advertise"/>
    <s v="Advertise on QC2"/>
    <x v="1"/>
    <x v="38"/>
    <x v="43"/>
    <x v="720"/>
    <n v="5761"/>
    <x v="21"/>
    <x v="23"/>
  </r>
  <r>
    <x v="1"/>
    <x v="3"/>
    <x v="3"/>
    <x v="138"/>
    <x v="878"/>
    <s v="0010g00001dxNorAAE"/>
    <x v="7783"/>
    <s v="Advertise"/>
    <s v="Advertise on QC1"/>
    <x v="2"/>
    <x v="3"/>
    <x v="3"/>
    <x v="720"/>
    <n v="3808"/>
    <x v="21"/>
    <x v="23"/>
  </r>
  <r>
    <x v="0"/>
    <x v="9"/>
    <x v="15"/>
    <x v="1"/>
    <x v="16"/>
    <s v="0017000001KFOd4AAH"/>
    <x v="7784"/>
    <s v="Advertise"/>
    <s v="Advertise on QC2"/>
    <x v="2"/>
    <x v="15"/>
    <x v="29"/>
    <x v="720"/>
    <n v="6855"/>
    <x v="21"/>
    <x v="23"/>
  </r>
  <r>
    <x v="0"/>
    <x v="9"/>
    <x v="15"/>
    <x v="454"/>
    <x v="2557"/>
    <s v="0017000001TfA2fAAF"/>
    <x v="7785"/>
    <s v="Advertise"/>
    <s v="Advertise on QC1"/>
    <x v="3"/>
    <x v="15"/>
    <x v="16"/>
    <x v="720"/>
    <n v="1809"/>
    <x v="21"/>
    <x v="23"/>
  </r>
  <r>
    <x v="0"/>
    <x v="10"/>
    <x v="16"/>
    <x v="1"/>
    <x v="94"/>
    <s v="0010g00001hyIwkAAE"/>
    <x v="7786"/>
    <s v="Advertise"/>
    <s v="Advertise on QC2"/>
    <x v="1"/>
    <x v="16"/>
    <x v="54"/>
    <x v="720"/>
    <n v="4386"/>
    <x v="21"/>
    <x v="23"/>
  </r>
  <r>
    <x v="0"/>
    <x v="10"/>
    <x v="16"/>
    <x v="239"/>
    <x v="2078"/>
    <s v="0017000001Tg1SbAAJ"/>
    <x v="0"/>
    <s v="Platform"/>
    <s v="Platform"/>
    <x v="0"/>
    <x v="16"/>
    <x v="55"/>
    <x v="720"/>
    <n v="3899"/>
    <x v="21"/>
    <x v="23"/>
  </r>
  <r>
    <x v="0"/>
    <x v="4"/>
    <x v="29"/>
    <x v="1"/>
    <x v="2558"/>
    <s v="0017000000fL5SjAAK"/>
    <x v="7787"/>
    <s v="Platform"/>
    <s v="Platform"/>
    <x v="6"/>
    <x v="55"/>
    <x v="56"/>
    <x v="720"/>
    <n v="7909"/>
    <x v="21"/>
    <x v="23"/>
  </r>
  <r>
    <x v="0"/>
    <x v="4"/>
    <x v="4"/>
    <x v="1"/>
    <x v="678"/>
    <s v="0017000000hIiqDAAS"/>
    <x v="7788"/>
    <s v="Platform"/>
    <s v="Platform"/>
    <x v="4"/>
    <x v="76"/>
    <x v="4"/>
    <x v="720"/>
    <n v="3106"/>
    <x v="21"/>
    <x v="23"/>
  </r>
  <r>
    <x v="0"/>
    <x v="4"/>
    <x v="27"/>
    <x v="44"/>
    <x v="59"/>
    <s v="0014u00001tBQ67AAG"/>
    <x v="7789"/>
    <s v="Advertise"/>
    <s v="Advertise on QC1"/>
    <x v="2"/>
    <x v="42"/>
    <x v="48"/>
    <x v="720"/>
    <n v="8592"/>
    <x v="21"/>
    <x v="23"/>
  </r>
  <r>
    <x v="0"/>
    <x v="4"/>
    <x v="5"/>
    <x v="5"/>
    <x v="194"/>
    <s v="0014u00001ytsttAAA"/>
    <x v="7790"/>
    <s v="Advertise"/>
    <s v="Advertise on QC1"/>
    <x v="1"/>
    <x v="5"/>
    <x v="48"/>
    <x v="720"/>
    <n v="2717"/>
    <x v="21"/>
    <x v="23"/>
  </r>
  <r>
    <x v="0"/>
    <x v="4"/>
    <x v="25"/>
    <x v="1"/>
    <x v="242"/>
    <s v="0017000001SIhusAAD"/>
    <x v="4576"/>
    <s v="Platform"/>
    <s v="Platform"/>
    <x v="6"/>
    <x v="124"/>
    <x v="142"/>
    <x v="720"/>
    <n v="1518"/>
    <x v="21"/>
    <x v="23"/>
  </r>
  <r>
    <x v="2"/>
    <x v="12"/>
    <x v="23"/>
    <x v="177"/>
    <x v="1314"/>
    <s v="0017000000o8iFcAAI"/>
    <x v="7791"/>
    <s v="Advertise"/>
    <s v="Advertise on QC1"/>
    <x v="5"/>
    <x v="80"/>
    <x v="109"/>
    <x v="720"/>
    <n v="628"/>
    <x v="21"/>
    <x v="23"/>
  </r>
  <r>
    <x v="2"/>
    <x v="6"/>
    <x v="8"/>
    <x v="1"/>
    <x v="369"/>
    <s v="0017000000l0umUAAQ"/>
    <x v="7792"/>
    <s v="Advertise"/>
    <s v="Advertise on QC2"/>
    <x v="3"/>
    <x v="86"/>
    <x v="45"/>
    <x v="720"/>
    <n v="2451"/>
    <x v="21"/>
    <x v="23"/>
  </r>
  <r>
    <x v="2"/>
    <x v="6"/>
    <x v="20"/>
    <x v="376"/>
    <x v="925"/>
    <s v="0014u00001vDoSbAAK"/>
    <x v="7793"/>
    <s v="Advertise"/>
    <s v="Advertise on QC1"/>
    <x v="5"/>
    <x v="112"/>
    <x v="112"/>
    <x v="720"/>
    <n v="4386"/>
    <x v="21"/>
    <x v="23"/>
  </r>
  <r>
    <x v="2"/>
    <x v="6"/>
    <x v="24"/>
    <x v="1"/>
    <x v="275"/>
    <s v="0017000000qDgLjAAK"/>
    <x v="0"/>
    <s v="Advertise"/>
    <s v="Advertise on QC2"/>
    <x v="0"/>
    <x v="81"/>
    <x v="91"/>
    <x v="720"/>
    <n v="1804"/>
    <x v="21"/>
    <x v="23"/>
  </r>
  <r>
    <x v="2"/>
    <x v="6"/>
    <x v="24"/>
    <x v="1"/>
    <x v="1085"/>
    <s v="0017000000kzWmlAAE"/>
    <x v="7794"/>
    <s v="Advertise"/>
    <s v="Advertise on QC2"/>
    <x v="1"/>
    <x v="81"/>
    <x v="85"/>
    <x v="720"/>
    <n v="2786"/>
    <x v="21"/>
    <x v="23"/>
  </r>
  <r>
    <x v="0"/>
    <x v="0"/>
    <x v="10"/>
    <x v="7"/>
    <x v="2559"/>
    <s v="0014u00001xaoKMAAY"/>
    <x v="7795"/>
    <s v="Advertise"/>
    <s v="Advertise on QC1"/>
    <x v="5"/>
    <x v="52"/>
    <x v="26"/>
    <x v="721"/>
    <n v="4411"/>
    <x v="22"/>
    <x v="23"/>
  </r>
  <r>
    <x v="0"/>
    <x v="0"/>
    <x v="10"/>
    <x v="7"/>
    <x v="967"/>
    <s v="0014u000021SR5WAAW"/>
    <x v="7796"/>
    <s v="Advertise"/>
    <s v="Advertise on QC1"/>
    <x v="5"/>
    <x v="25"/>
    <x v="25"/>
    <x v="721"/>
    <n v="9093"/>
    <x v="22"/>
    <x v="23"/>
  </r>
  <r>
    <x v="1"/>
    <x v="1"/>
    <x v="1"/>
    <x v="91"/>
    <x v="154"/>
    <s v="0017000001PvzDDAAZ"/>
    <x v="7797"/>
    <s v="Advertise"/>
    <s v="Advertise on QC2"/>
    <x v="2"/>
    <x v="1"/>
    <x v="27"/>
    <x v="721"/>
    <n v="9625"/>
    <x v="22"/>
    <x v="23"/>
  </r>
  <r>
    <x v="1"/>
    <x v="1"/>
    <x v="11"/>
    <x v="92"/>
    <x v="1196"/>
    <s v="0014u00001p5fxjAAA"/>
    <x v="7798"/>
    <s v="Advertise"/>
    <s v="Advertise on QC1"/>
    <x v="1"/>
    <x v="11"/>
    <x v="11"/>
    <x v="721"/>
    <n v="5077"/>
    <x v="22"/>
    <x v="23"/>
  </r>
  <r>
    <x v="1"/>
    <x v="1"/>
    <x v="31"/>
    <x v="1"/>
    <x v="1810"/>
    <s v="0010g00001jY1ghAAC"/>
    <x v="7799"/>
    <s v="Platform"/>
    <s v="Platform"/>
    <x v="4"/>
    <x v="58"/>
    <x v="58"/>
    <x v="721"/>
    <n v="552"/>
    <x v="22"/>
    <x v="23"/>
  </r>
  <r>
    <x v="1"/>
    <x v="1"/>
    <x v="12"/>
    <x v="684"/>
    <x v="2560"/>
    <s v="0014u00001vBV4vAAG"/>
    <x v="7800"/>
    <s v="Advertise"/>
    <s v="Advertise on QC1"/>
    <x v="3"/>
    <x v="82"/>
    <x v="87"/>
    <x v="721"/>
    <n v="8839"/>
    <x v="22"/>
    <x v="23"/>
  </r>
  <r>
    <x v="0"/>
    <x v="13"/>
    <x v="26"/>
    <x v="685"/>
    <x v="2561"/>
    <s v="0017000001255juAAA"/>
    <x v="7801"/>
    <s v="Advertise"/>
    <s v="Advertise on QC2"/>
    <x v="3"/>
    <x v="37"/>
    <x v="42"/>
    <x v="721"/>
    <n v="5775"/>
    <x v="22"/>
    <x v="23"/>
  </r>
  <r>
    <x v="0"/>
    <x v="8"/>
    <x v="14"/>
    <x v="95"/>
    <x v="607"/>
    <s v="0017000001D88szAAB"/>
    <x v="7802"/>
    <s v="Advertise"/>
    <s v="Advertise on QC1"/>
    <x v="1"/>
    <x v="14"/>
    <x v="75"/>
    <x v="721"/>
    <n v="8857"/>
    <x v="22"/>
    <x v="23"/>
  </r>
  <r>
    <x v="0"/>
    <x v="2"/>
    <x v="2"/>
    <x v="308"/>
    <x v="1567"/>
    <s v="0014u00001xYEXfAAO"/>
    <x v="0"/>
    <s v="Platform"/>
    <s v="Platform"/>
    <x v="0"/>
    <x v="46"/>
    <x v="61"/>
    <x v="721"/>
    <n v="664"/>
    <x v="22"/>
    <x v="23"/>
  </r>
  <r>
    <x v="0"/>
    <x v="4"/>
    <x v="4"/>
    <x v="152"/>
    <x v="1003"/>
    <s v="0017000000tsJWBAA2"/>
    <x v="7803"/>
    <s v="Platform"/>
    <s v="Platform w/Campaign Management"/>
    <x v="5"/>
    <x v="76"/>
    <x v="98"/>
    <x v="721"/>
    <n v="2840"/>
    <x v="22"/>
    <x v="23"/>
  </r>
  <r>
    <x v="0"/>
    <x v="4"/>
    <x v="5"/>
    <x v="34"/>
    <x v="1677"/>
    <s v="0014u00001yt6XXAAY"/>
    <x v="7804"/>
    <s v="Platform"/>
    <s v="Platform"/>
    <x v="4"/>
    <x v="34"/>
    <x v="39"/>
    <x v="721"/>
    <n v="323"/>
    <x v="22"/>
    <x v="23"/>
  </r>
  <r>
    <x v="0"/>
    <x v="4"/>
    <x v="5"/>
    <x v="163"/>
    <x v="304"/>
    <s v="0010g00001lxuDDAAY"/>
    <x v="7805"/>
    <s v="Advertise"/>
    <s v="Advertise on QC1"/>
    <x v="2"/>
    <x v="5"/>
    <x v="48"/>
    <x v="721"/>
    <n v="2206"/>
    <x v="22"/>
    <x v="23"/>
  </r>
  <r>
    <x v="0"/>
    <x v="4"/>
    <x v="5"/>
    <x v="163"/>
    <x v="713"/>
    <s v="0017000000tVaWRAA0"/>
    <x v="7806"/>
    <s v="Advertise"/>
    <s v="Advertise on QC1"/>
    <x v="2"/>
    <x v="5"/>
    <x v="48"/>
    <x v="721"/>
    <n v="8444"/>
    <x v="22"/>
    <x v="23"/>
  </r>
  <r>
    <x v="2"/>
    <x v="5"/>
    <x v="19"/>
    <x v="1"/>
    <x v="137"/>
    <s v="0017000000moLcGAAU"/>
    <x v="7807"/>
    <s v="Platform"/>
    <s v="Platform"/>
    <x v="6"/>
    <x v="137"/>
    <x v="9"/>
    <x v="721"/>
    <n v="7936"/>
    <x v="22"/>
    <x v="23"/>
  </r>
  <r>
    <x v="2"/>
    <x v="6"/>
    <x v="9"/>
    <x v="25"/>
    <x v="1285"/>
    <s v="0017000000sQDVzAAO"/>
    <x v="7808"/>
    <s v="Advertise"/>
    <s v="Advertise on QC1"/>
    <x v="1"/>
    <x v="9"/>
    <x v="85"/>
    <x v="721"/>
    <n v="5576"/>
    <x v="22"/>
    <x v="23"/>
  </r>
  <r>
    <x v="2"/>
    <x v="6"/>
    <x v="9"/>
    <x v="686"/>
    <x v="2562"/>
    <s v="0014u00001xXIrnAAG"/>
    <x v="7809"/>
    <s v="Advertise"/>
    <s v="Advertise on QC1"/>
    <x v="5"/>
    <x v="102"/>
    <x v="9"/>
    <x v="721"/>
    <n v="1806"/>
    <x v="22"/>
    <x v="23"/>
  </r>
  <r>
    <x v="2"/>
    <x v="6"/>
    <x v="24"/>
    <x v="472"/>
    <x v="2563"/>
    <s v="0017000001PvyY0AAJ"/>
    <x v="7810"/>
    <s v="Advertise"/>
    <s v="Advertise on QC1"/>
    <x v="3"/>
    <x v="31"/>
    <x v="35"/>
    <x v="721"/>
    <n v="906"/>
    <x v="22"/>
    <x v="23"/>
  </r>
  <r>
    <x v="1"/>
    <x v="1"/>
    <x v="11"/>
    <x v="92"/>
    <x v="214"/>
    <s v="0010g00001i00uxAAA"/>
    <x v="7811"/>
    <s v="Advertise"/>
    <s v="Advertise on QC1"/>
    <x v="1"/>
    <x v="11"/>
    <x v="11"/>
    <x v="722"/>
    <n v="8214"/>
    <x v="23"/>
    <x v="23"/>
  </r>
  <r>
    <x v="1"/>
    <x v="1"/>
    <x v="12"/>
    <x v="248"/>
    <x v="710"/>
    <s v="0017000001WChmoAAD"/>
    <x v="7812"/>
    <s v="Platform"/>
    <s v="Platform w/Campaign Management"/>
    <x v="2"/>
    <x v="82"/>
    <x v="87"/>
    <x v="722"/>
    <n v="3814"/>
    <x v="23"/>
    <x v="23"/>
  </r>
  <r>
    <x v="0"/>
    <x v="13"/>
    <x v="26"/>
    <x v="295"/>
    <x v="1120"/>
    <s v="001700000127pKQAAY"/>
    <x v="7813"/>
    <s v="Platform"/>
    <s v="Platform"/>
    <x v="4"/>
    <x v="89"/>
    <x v="94"/>
    <x v="722"/>
    <n v="3637"/>
    <x v="23"/>
    <x v="23"/>
  </r>
  <r>
    <x v="0"/>
    <x v="2"/>
    <x v="2"/>
    <x v="155"/>
    <x v="278"/>
    <s v="0017000001JOw0HAAT"/>
    <x v="7814"/>
    <s v="Advertise"/>
    <s v="Advertise on QC2"/>
    <x v="2"/>
    <x v="38"/>
    <x v="93"/>
    <x v="722"/>
    <n v="1251"/>
    <x v="23"/>
    <x v="23"/>
  </r>
  <r>
    <x v="1"/>
    <x v="3"/>
    <x v="3"/>
    <x v="138"/>
    <x v="382"/>
    <s v="0010g00001gTlK5AAK"/>
    <x v="7815"/>
    <s v="Advertise"/>
    <s v="Advertise on QC1"/>
    <x v="2"/>
    <x v="3"/>
    <x v="3"/>
    <x v="722"/>
    <n v="5218"/>
    <x v="23"/>
    <x v="23"/>
  </r>
  <r>
    <x v="1"/>
    <x v="3"/>
    <x v="3"/>
    <x v="289"/>
    <x v="907"/>
    <s v="0010g00001gU96JAAS"/>
    <x v="7816"/>
    <s v="Advertise"/>
    <s v="Advertise on QC1"/>
    <x v="2"/>
    <x v="67"/>
    <x v="65"/>
    <x v="722"/>
    <n v="7964"/>
    <x v="23"/>
    <x v="23"/>
  </r>
  <r>
    <x v="1"/>
    <x v="3"/>
    <x v="3"/>
    <x v="137"/>
    <x v="2076"/>
    <s v="0010g00001jWzOaAAK"/>
    <x v="0"/>
    <s v="Platform"/>
    <s v="Platform"/>
    <x v="0"/>
    <x v="67"/>
    <x v="79"/>
    <x v="722"/>
    <n v="7352"/>
    <x v="23"/>
    <x v="23"/>
  </r>
  <r>
    <x v="0"/>
    <x v="9"/>
    <x v="15"/>
    <x v="23"/>
    <x v="33"/>
    <s v="0014u00001xXdHKAA0"/>
    <x v="7817"/>
    <s v="Advertise"/>
    <s v="Advertise on QC2"/>
    <x v="2"/>
    <x v="15"/>
    <x v="101"/>
    <x v="722"/>
    <n v="4332"/>
    <x v="23"/>
    <x v="23"/>
  </r>
  <r>
    <x v="0"/>
    <x v="9"/>
    <x v="15"/>
    <x v="456"/>
    <x v="2564"/>
    <s v="0014u00001t8fkAAAQ"/>
    <x v="7818"/>
    <s v="Platform"/>
    <s v="Platform"/>
    <x v="6"/>
    <x v="71"/>
    <x v="97"/>
    <x v="722"/>
    <n v="5558"/>
    <x v="23"/>
    <x v="23"/>
  </r>
  <r>
    <x v="0"/>
    <x v="4"/>
    <x v="5"/>
    <x v="687"/>
    <x v="2269"/>
    <s v="0010g00001hz8FOAAY"/>
    <x v="7819"/>
    <s v="Platform"/>
    <s v="Platform"/>
    <x v="4"/>
    <x v="34"/>
    <x v="39"/>
    <x v="722"/>
    <n v="739"/>
    <x v="23"/>
    <x v="23"/>
  </r>
  <r>
    <x v="0"/>
    <x v="4"/>
    <x v="6"/>
    <x v="42"/>
    <x v="55"/>
    <s v="0017000000ts6wWAAQ"/>
    <x v="925"/>
    <s v="Advertise"/>
    <s v="Advertise on QC2"/>
    <x v="1"/>
    <x v="6"/>
    <x v="44"/>
    <x v="722"/>
    <n v="8295"/>
    <x v="23"/>
    <x v="23"/>
  </r>
  <r>
    <x v="2"/>
    <x v="6"/>
    <x v="8"/>
    <x v="8"/>
    <x v="774"/>
    <s v="0014u00001wNuapAAC"/>
    <x v="7820"/>
    <s v="Advertise"/>
    <s v="Advertise on QC1"/>
    <x v="1"/>
    <x v="8"/>
    <x v="8"/>
    <x v="722"/>
    <n v="6264"/>
    <x v="23"/>
    <x v="23"/>
  </r>
  <r>
    <x v="0"/>
    <x v="0"/>
    <x v="10"/>
    <x v="135"/>
    <x v="2175"/>
    <s v="0014u00001xXoCVAA0"/>
    <x v="7821"/>
    <s v="Advertise"/>
    <s v="Advertise on QC1"/>
    <x v="1"/>
    <x v="25"/>
    <x v="25"/>
    <x v="723"/>
    <n v="3437"/>
    <x v="24"/>
    <x v="23"/>
  </r>
  <r>
    <x v="1"/>
    <x v="1"/>
    <x v="1"/>
    <x v="140"/>
    <x v="1417"/>
    <s v="0014u00001wOtNcAAK"/>
    <x v="5195"/>
    <s v="Advertise"/>
    <s v="Advertise on QC2"/>
    <x v="5"/>
    <x v="1"/>
    <x v="27"/>
    <x v="723"/>
    <n v="3305"/>
    <x v="24"/>
    <x v="23"/>
  </r>
  <r>
    <x v="1"/>
    <x v="1"/>
    <x v="11"/>
    <x v="1"/>
    <x v="2565"/>
    <s v="0010g00001b3XDcAAM"/>
    <x v="7822"/>
    <s v="Platform"/>
    <s v="Platform"/>
    <x v="6"/>
    <x v="11"/>
    <x v="59"/>
    <x v="723"/>
    <n v="9147"/>
    <x v="24"/>
    <x v="23"/>
  </r>
  <r>
    <x v="1"/>
    <x v="1"/>
    <x v="11"/>
    <x v="413"/>
    <x v="1093"/>
    <s v="0017000001WNF4WAAX"/>
    <x v="7823"/>
    <s v="Advertise"/>
    <s v="Advertise on QC2"/>
    <x v="2"/>
    <x v="11"/>
    <x v="11"/>
    <x v="723"/>
    <n v="2573"/>
    <x v="24"/>
    <x v="23"/>
  </r>
  <r>
    <x v="1"/>
    <x v="1"/>
    <x v="31"/>
    <x v="1"/>
    <x v="2471"/>
    <s v="0010g00001YF6JaAAL"/>
    <x v="7367"/>
    <s v="Platform"/>
    <s v="Platform"/>
    <x v="6"/>
    <x v="58"/>
    <x v="67"/>
    <x v="723"/>
    <n v="1722"/>
    <x v="24"/>
    <x v="23"/>
  </r>
  <r>
    <x v="1"/>
    <x v="1"/>
    <x v="31"/>
    <x v="321"/>
    <x v="2566"/>
    <s v="0017000001PvuBDAAZ"/>
    <x v="7824"/>
    <s v="Platform"/>
    <s v="Platform"/>
    <x v="6"/>
    <x v="58"/>
    <x v="67"/>
    <x v="723"/>
    <n v="6156"/>
    <x v="24"/>
    <x v="23"/>
  </r>
  <r>
    <x v="0"/>
    <x v="2"/>
    <x v="2"/>
    <x v="155"/>
    <x v="278"/>
    <s v="0017000001JOw0HAAT"/>
    <x v="7825"/>
    <s v="Advertise"/>
    <s v="Advertise on QC2"/>
    <x v="1"/>
    <x v="38"/>
    <x v="93"/>
    <x v="723"/>
    <n v="1067"/>
    <x v="24"/>
    <x v="23"/>
  </r>
  <r>
    <x v="0"/>
    <x v="9"/>
    <x v="15"/>
    <x v="339"/>
    <x v="2567"/>
    <s v="0014u00001ntzyGAAQ"/>
    <x v="7826"/>
    <s v="Advertise"/>
    <s v="Advertise on QC1"/>
    <x v="5"/>
    <x v="71"/>
    <x v="94"/>
    <x v="723"/>
    <n v="1194"/>
    <x v="24"/>
    <x v="23"/>
  </r>
  <r>
    <x v="0"/>
    <x v="4"/>
    <x v="27"/>
    <x v="138"/>
    <x v="1486"/>
    <s v="NA"/>
    <x v="0"/>
    <s v="Platform"/>
    <s v="Platform"/>
    <x v="0"/>
    <x v="41"/>
    <x v="47"/>
    <x v="723"/>
    <n v="6969"/>
    <x v="24"/>
    <x v="23"/>
  </r>
  <r>
    <x v="0"/>
    <x v="4"/>
    <x v="5"/>
    <x v="121"/>
    <x v="2568"/>
    <s v="0017000000wHnXYAA0"/>
    <x v="7827"/>
    <s v="Advertise"/>
    <s v="Advertise on QC1"/>
    <x v="5"/>
    <x v="5"/>
    <x v="18"/>
    <x v="723"/>
    <n v="1753"/>
    <x v="24"/>
    <x v="23"/>
  </r>
  <r>
    <x v="0"/>
    <x v="4"/>
    <x v="6"/>
    <x v="42"/>
    <x v="793"/>
    <s v="0017000000wGJLrAAO"/>
    <x v="7828"/>
    <s v="Advertise"/>
    <s v="Advertise on QC1"/>
    <x v="2"/>
    <x v="6"/>
    <x v="44"/>
    <x v="723"/>
    <n v="865"/>
    <x v="24"/>
    <x v="23"/>
  </r>
  <r>
    <x v="2"/>
    <x v="12"/>
    <x v="23"/>
    <x v="30"/>
    <x v="1424"/>
    <s v="0014u00001t8J3lAAE"/>
    <x v="7829"/>
    <s v="Advertise"/>
    <s v="Advertise on QC1"/>
    <x v="1"/>
    <x v="91"/>
    <x v="34"/>
    <x v="723"/>
    <n v="9684"/>
    <x v="24"/>
    <x v="23"/>
  </r>
  <r>
    <x v="2"/>
    <x v="11"/>
    <x v="18"/>
    <x v="7"/>
    <x v="2569"/>
    <s v="0017000001TfjTMAAZ"/>
    <x v="7830"/>
    <s v="Advertise"/>
    <s v="Advertise on QC1"/>
    <x v="2"/>
    <x v="18"/>
    <x v="20"/>
    <x v="723"/>
    <n v="5660"/>
    <x v="24"/>
    <x v="23"/>
  </r>
  <r>
    <x v="2"/>
    <x v="6"/>
    <x v="8"/>
    <x v="514"/>
    <x v="1556"/>
    <s v="0017000001ETdhvAAD"/>
    <x v="7831"/>
    <s v="Advertise"/>
    <s v="Advertise on QC1"/>
    <x v="5"/>
    <x v="87"/>
    <x v="45"/>
    <x v="723"/>
    <n v="3240"/>
    <x v="24"/>
    <x v="23"/>
  </r>
  <r>
    <x v="2"/>
    <x v="6"/>
    <x v="30"/>
    <x v="330"/>
    <x v="795"/>
    <s v="0014u00001ywGxMAAU"/>
    <x v="5413"/>
    <s v="Advertise"/>
    <s v="Advertise on QC2"/>
    <x v="5"/>
    <x v="57"/>
    <x v="52"/>
    <x v="723"/>
    <n v="386"/>
    <x v="24"/>
    <x v="23"/>
  </r>
  <r>
    <x v="2"/>
    <x v="6"/>
    <x v="9"/>
    <x v="1"/>
    <x v="2570"/>
    <s v="0014u000021TnSiAAK"/>
    <x v="7832"/>
    <s v="Advertise"/>
    <s v="Advertise on QC2"/>
    <x v="5"/>
    <x v="9"/>
    <x v="9"/>
    <x v="723"/>
    <n v="9831"/>
    <x v="24"/>
    <x v="23"/>
  </r>
  <r>
    <x v="2"/>
    <x v="6"/>
    <x v="9"/>
    <x v="9"/>
    <x v="440"/>
    <s v="0017000000ln80qAAA"/>
    <x v="7833"/>
    <s v="Advertise"/>
    <s v="Advertise on QC1"/>
    <x v="5"/>
    <x v="9"/>
    <x v="9"/>
    <x v="723"/>
    <n v="8296"/>
    <x v="24"/>
    <x v="23"/>
  </r>
  <r>
    <x v="2"/>
    <x v="6"/>
    <x v="9"/>
    <x v="57"/>
    <x v="137"/>
    <s v="0017000000moLcGAAU"/>
    <x v="7834"/>
    <s v="Advertise"/>
    <s v="Advertise on QC2"/>
    <x v="2"/>
    <x v="51"/>
    <x v="9"/>
    <x v="723"/>
    <n v="5326"/>
    <x v="24"/>
    <x v="23"/>
  </r>
  <r>
    <x v="2"/>
    <x v="7"/>
    <x v="22"/>
    <x v="62"/>
    <x v="2328"/>
    <s v="00170000018NgWmAAK"/>
    <x v="6758"/>
    <s v="Advertise"/>
    <s v="Performance Test IO"/>
    <x v="5"/>
    <x v="28"/>
    <x v="64"/>
    <x v="724"/>
    <n v="7310"/>
    <x v="25"/>
    <x v="23"/>
  </r>
  <r>
    <x v="1"/>
    <x v="3"/>
    <x v="3"/>
    <x v="54"/>
    <x v="573"/>
    <s v="0010g00001lySPXAA2"/>
    <x v="7835"/>
    <s v="Advertise"/>
    <s v="Advertise on QC1"/>
    <x v="2"/>
    <x v="33"/>
    <x v="65"/>
    <x v="724"/>
    <n v="5438"/>
    <x v="25"/>
    <x v="23"/>
  </r>
  <r>
    <x v="0"/>
    <x v="10"/>
    <x v="16"/>
    <x v="7"/>
    <x v="630"/>
    <s v="0010g00001kPdZCAA0"/>
    <x v="7836"/>
    <s v="Advertise"/>
    <s v="Advertise on QC1"/>
    <x v="2"/>
    <x v="48"/>
    <x v="54"/>
    <x v="724"/>
    <n v="5227"/>
    <x v="25"/>
    <x v="23"/>
  </r>
  <r>
    <x v="0"/>
    <x v="4"/>
    <x v="6"/>
    <x v="42"/>
    <x v="522"/>
    <s v="0017000001WCmcIAAT"/>
    <x v="7837"/>
    <s v="Advertise"/>
    <s v="Advertise on QC2"/>
    <x v="1"/>
    <x v="6"/>
    <x v="44"/>
    <x v="724"/>
    <n v="7696"/>
    <x v="25"/>
    <x v="23"/>
  </r>
  <r>
    <x v="0"/>
    <x v="4"/>
    <x v="25"/>
    <x v="35"/>
    <x v="47"/>
    <s v="0017000000tsL7KAAU"/>
    <x v="7838"/>
    <s v="Advertise"/>
    <s v="Advertise on QC1"/>
    <x v="1"/>
    <x v="35"/>
    <x v="6"/>
    <x v="724"/>
    <n v="3515"/>
    <x v="25"/>
    <x v="23"/>
  </r>
  <r>
    <x v="2"/>
    <x v="11"/>
    <x v="18"/>
    <x v="1"/>
    <x v="1462"/>
    <s v="0017000000kOgx0AAC"/>
    <x v="7839"/>
    <s v="Advertise"/>
    <s v="Advertise on QC2"/>
    <x v="2"/>
    <x v="18"/>
    <x v="20"/>
    <x v="724"/>
    <n v="9420"/>
    <x v="25"/>
    <x v="23"/>
  </r>
  <r>
    <x v="2"/>
    <x v="6"/>
    <x v="8"/>
    <x v="43"/>
    <x v="1191"/>
    <s v="0014u00001yvSw3AAE"/>
    <x v="7840"/>
    <s v="Advertise"/>
    <s v="Advertise on QC1"/>
    <x v="5"/>
    <x v="39"/>
    <x v="45"/>
    <x v="724"/>
    <n v="4273"/>
    <x v="25"/>
    <x v="23"/>
  </r>
  <r>
    <x v="2"/>
    <x v="6"/>
    <x v="30"/>
    <x v="78"/>
    <x v="123"/>
    <s v="0017000001PwO7qAAF"/>
    <x v="6851"/>
    <s v="Advertise"/>
    <s v="Advertise on QC2"/>
    <x v="2"/>
    <x v="60"/>
    <x v="52"/>
    <x v="724"/>
    <n v="8952"/>
    <x v="25"/>
    <x v="23"/>
  </r>
  <r>
    <x v="2"/>
    <x v="6"/>
    <x v="30"/>
    <x v="79"/>
    <x v="384"/>
    <s v="0014u00001vBRm6AAG"/>
    <x v="7841"/>
    <s v="Advertise"/>
    <s v="Advertise on QC1"/>
    <x v="1"/>
    <x v="61"/>
    <x v="9"/>
    <x v="724"/>
    <n v="5324"/>
    <x v="25"/>
    <x v="23"/>
  </r>
  <r>
    <x v="2"/>
    <x v="6"/>
    <x v="9"/>
    <x v="9"/>
    <x v="732"/>
    <s v="00170000018Q034AAC"/>
    <x v="7842"/>
    <s v="Advertise"/>
    <s v="Advertise on QC1"/>
    <x v="3"/>
    <x v="9"/>
    <x v="9"/>
    <x v="724"/>
    <n v="4073"/>
    <x v="25"/>
    <x v="23"/>
  </r>
  <r>
    <x v="2"/>
    <x v="6"/>
    <x v="9"/>
    <x v="9"/>
    <x v="2571"/>
    <s v="0017000000ztDy8AAE"/>
    <x v="7843"/>
    <s v="Advertise"/>
    <s v="Advertise on QC1"/>
    <x v="5"/>
    <x v="9"/>
    <x v="9"/>
    <x v="724"/>
    <n v="6951"/>
    <x v="25"/>
    <x v="23"/>
  </r>
  <r>
    <x v="0"/>
    <x v="0"/>
    <x v="10"/>
    <x v="194"/>
    <x v="396"/>
    <s v="0017000001HM17CAAT"/>
    <x v="7844"/>
    <s v="Advertise"/>
    <s v="Advertise on QC1"/>
    <x v="1"/>
    <x v="10"/>
    <x v="73"/>
    <x v="725"/>
    <n v="1047"/>
    <x v="26"/>
    <x v="23"/>
  </r>
  <r>
    <x v="0"/>
    <x v="2"/>
    <x v="2"/>
    <x v="130"/>
    <x v="230"/>
    <s v="0017000001WCnUnAAL"/>
    <x v="7845"/>
    <s v="Advertise"/>
    <s v="Advertise on QC1"/>
    <x v="1"/>
    <x v="2"/>
    <x v="2"/>
    <x v="725"/>
    <n v="8201"/>
    <x v="26"/>
    <x v="23"/>
  </r>
  <r>
    <x v="0"/>
    <x v="2"/>
    <x v="2"/>
    <x v="47"/>
    <x v="66"/>
    <s v="0010g00001i0MY7AAM"/>
    <x v="7846"/>
    <s v="Advertise"/>
    <s v="Advertise on QC1"/>
    <x v="1"/>
    <x v="46"/>
    <x v="43"/>
    <x v="725"/>
    <n v="9933"/>
    <x v="26"/>
    <x v="23"/>
  </r>
  <r>
    <x v="0"/>
    <x v="9"/>
    <x v="15"/>
    <x v="151"/>
    <x v="272"/>
    <s v="0017000001O2ndtAAB"/>
    <x v="7847"/>
    <s v="Advertise"/>
    <s v="Advertise on QC2"/>
    <x v="1"/>
    <x v="15"/>
    <x v="29"/>
    <x v="725"/>
    <n v="6639"/>
    <x v="26"/>
    <x v="23"/>
  </r>
  <r>
    <x v="0"/>
    <x v="4"/>
    <x v="5"/>
    <x v="5"/>
    <x v="2515"/>
    <s v="0014u00001ytssbAAA"/>
    <x v="7848"/>
    <s v="Advertise"/>
    <s v="Advertise on QC1"/>
    <x v="5"/>
    <x v="5"/>
    <x v="18"/>
    <x v="725"/>
    <n v="7674"/>
    <x v="26"/>
    <x v="23"/>
  </r>
  <r>
    <x v="0"/>
    <x v="4"/>
    <x v="5"/>
    <x v="121"/>
    <x v="208"/>
    <s v="0017000000zuJMkAAM"/>
    <x v="7849"/>
    <s v="Advertise"/>
    <s v="Advertise on QC1"/>
    <x v="1"/>
    <x v="5"/>
    <x v="18"/>
    <x v="725"/>
    <n v="4420"/>
    <x v="26"/>
    <x v="23"/>
  </r>
  <r>
    <x v="2"/>
    <x v="11"/>
    <x v="17"/>
    <x v="15"/>
    <x v="934"/>
    <s v="0017000000qAL9NAAW"/>
    <x v="7850"/>
    <s v="Platform"/>
    <s v="Platform w/Campaign Management"/>
    <x v="2"/>
    <x v="17"/>
    <x v="19"/>
    <x v="725"/>
    <n v="9417"/>
    <x v="26"/>
    <x v="23"/>
  </r>
  <r>
    <x v="2"/>
    <x v="11"/>
    <x v="17"/>
    <x v="15"/>
    <x v="19"/>
    <s v="0017000000SIU2zAAH"/>
    <x v="7851"/>
    <s v="Platform"/>
    <s v="Platform w/Campaign Management"/>
    <x v="2"/>
    <x v="17"/>
    <x v="19"/>
    <x v="725"/>
    <n v="6222"/>
    <x v="26"/>
    <x v="23"/>
  </r>
  <r>
    <x v="2"/>
    <x v="11"/>
    <x v="18"/>
    <x v="7"/>
    <x v="831"/>
    <s v="0014u00001nsn47AAA"/>
    <x v="7852"/>
    <s v="Advertise"/>
    <s v="Advertise on QC1"/>
    <x v="1"/>
    <x v="19"/>
    <x v="21"/>
    <x v="725"/>
    <n v="1167"/>
    <x v="26"/>
    <x v="23"/>
  </r>
  <r>
    <x v="2"/>
    <x v="11"/>
    <x v="18"/>
    <x v="1"/>
    <x v="234"/>
    <s v="0017000000jzcDXAAY"/>
    <x v="7853"/>
    <s v="Advertise"/>
    <s v="Advertise on QC2"/>
    <x v="1"/>
    <x v="45"/>
    <x v="51"/>
    <x v="725"/>
    <n v="2936"/>
    <x v="26"/>
    <x v="23"/>
  </r>
  <r>
    <x v="2"/>
    <x v="11"/>
    <x v="18"/>
    <x v="1"/>
    <x v="523"/>
    <s v="0017000000kOfsZAAS"/>
    <x v="7854"/>
    <s v="Advertise"/>
    <s v="Advertise on QC2"/>
    <x v="2"/>
    <x v="18"/>
    <x v="20"/>
    <x v="725"/>
    <n v="8287"/>
    <x v="26"/>
    <x v="23"/>
  </r>
  <r>
    <x v="2"/>
    <x v="5"/>
    <x v="7"/>
    <x v="70"/>
    <x v="632"/>
    <s v="0017000000ydppZAAQ"/>
    <x v="7855"/>
    <s v="Advertise"/>
    <s v="Advertise on QC1"/>
    <x v="2"/>
    <x v="7"/>
    <x v="64"/>
    <x v="725"/>
    <n v="7962"/>
    <x v="26"/>
    <x v="23"/>
  </r>
  <r>
    <x v="0"/>
    <x v="0"/>
    <x v="10"/>
    <x v="7"/>
    <x v="259"/>
    <s v="0010g00001bfBzfAAE"/>
    <x v="7856"/>
    <s v="Advertise"/>
    <s v="Advertise on QC1"/>
    <x v="2"/>
    <x v="10"/>
    <x v="25"/>
    <x v="726"/>
    <n v="6467"/>
    <x v="27"/>
    <x v="23"/>
  </r>
  <r>
    <x v="1"/>
    <x v="1"/>
    <x v="1"/>
    <x v="361"/>
    <x v="876"/>
    <s v="0017000001TchG0AAJ"/>
    <x v="7857"/>
    <s v="Advertise"/>
    <s v="Advertise on QC2"/>
    <x v="1"/>
    <x v="32"/>
    <x v="36"/>
    <x v="726"/>
    <n v="2920"/>
    <x v="27"/>
    <x v="23"/>
  </r>
  <r>
    <x v="1"/>
    <x v="3"/>
    <x v="3"/>
    <x v="54"/>
    <x v="2572"/>
    <s v="0014u00001xXPKpAAO"/>
    <x v="7858"/>
    <s v="Advertise"/>
    <s v="Advertise on QC1"/>
    <x v="5"/>
    <x v="33"/>
    <x v="38"/>
    <x v="726"/>
    <n v="9991"/>
    <x v="27"/>
    <x v="23"/>
  </r>
  <r>
    <x v="0"/>
    <x v="9"/>
    <x v="15"/>
    <x v="688"/>
    <x v="510"/>
    <s v="0010g00001YsmBoAAJ"/>
    <x v="7859"/>
    <s v="Advertise"/>
    <s v="Advertise on QC1"/>
    <x v="1"/>
    <x v="71"/>
    <x v="16"/>
    <x v="726"/>
    <n v="5341"/>
    <x v="27"/>
    <x v="23"/>
  </r>
  <r>
    <x v="0"/>
    <x v="9"/>
    <x v="15"/>
    <x v="456"/>
    <x v="2573"/>
    <s v="NA"/>
    <x v="0"/>
    <s v="Platform"/>
    <s v="Platform"/>
    <x v="0"/>
    <x v="15"/>
    <x v="76"/>
    <x v="726"/>
    <n v="5624"/>
    <x v="27"/>
    <x v="23"/>
  </r>
  <r>
    <x v="0"/>
    <x v="10"/>
    <x v="16"/>
    <x v="7"/>
    <x v="17"/>
    <s v="0017000001JRyMzAAL"/>
    <x v="7860"/>
    <s v="Advertise"/>
    <s v="Advertise on QC1"/>
    <x v="1"/>
    <x v="16"/>
    <x v="17"/>
    <x v="726"/>
    <n v="6057"/>
    <x v="27"/>
    <x v="23"/>
  </r>
  <r>
    <x v="0"/>
    <x v="10"/>
    <x v="16"/>
    <x v="1"/>
    <x v="1201"/>
    <s v="0010g00001jWq6QAAS"/>
    <x v="7861"/>
    <s v="Advertise"/>
    <s v="Advertise on QC2"/>
    <x v="1"/>
    <x v="48"/>
    <x v="62"/>
    <x v="726"/>
    <n v="7887"/>
    <x v="27"/>
    <x v="23"/>
  </r>
  <r>
    <x v="0"/>
    <x v="10"/>
    <x v="16"/>
    <x v="52"/>
    <x v="1521"/>
    <s v="0014u00001wRP17AAG"/>
    <x v="7862"/>
    <s v="Platform"/>
    <s v="Platform"/>
    <x v="6"/>
    <x v="48"/>
    <x v="55"/>
    <x v="726"/>
    <n v="4969"/>
    <x v="27"/>
    <x v="23"/>
  </r>
  <r>
    <x v="0"/>
    <x v="4"/>
    <x v="5"/>
    <x v="44"/>
    <x v="355"/>
    <s v="0010g00001bf7DbAAI"/>
    <x v="7863"/>
    <s v="Advertise"/>
    <s v="Advertise on QC1"/>
    <x v="2"/>
    <x v="85"/>
    <x v="48"/>
    <x v="726"/>
    <n v="9993"/>
    <x v="27"/>
    <x v="23"/>
  </r>
  <r>
    <x v="2"/>
    <x v="12"/>
    <x v="23"/>
    <x v="1"/>
    <x v="2047"/>
    <s v="0014u000021Si8TAAS"/>
    <x v="5630"/>
    <s v="Advertise"/>
    <s v="Advertise on QC2"/>
    <x v="5"/>
    <x v="91"/>
    <x v="109"/>
    <x v="726"/>
    <n v="6554"/>
    <x v="27"/>
    <x v="23"/>
  </r>
  <r>
    <x v="2"/>
    <x v="12"/>
    <x v="23"/>
    <x v="177"/>
    <x v="1998"/>
    <s v="0017000001TfKdDAAV"/>
    <x v="7864"/>
    <s v="Advertise"/>
    <s v="Advertise on QC1"/>
    <x v="1"/>
    <x v="80"/>
    <x v="109"/>
    <x v="726"/>
    <n v="9007"/>
    <x v="27"/>
    <x v="23"/>
  </r>
  <r>
    <x v="2"/>
    <x v="11"/>
    <x v="17"/>
    <x v="15"/>
    <x v="19"/>
    <s v="0017000000SIU2zAAH"/>
    <x v="7865"/>
    <s v="Platform"/>
    <s v="Platform w/Campaign Management"/>
    <x v="1"/>
    <x v="17"/>
    <x v="19"/>
    <x v="726"/>
    <n v="3865"/>
    <x v="27"/>
    <x v="23"/>
  </r>
  <r>
    <x v="2"/>
    <x v="11"/>
    <x v="17"/>
    <x v="33"/>
    <x v="2574"/>
    <s v="0017000000kMEy5AAG"/>
    <x v="7866"/>
    <s v="Platform"/>
    <s v="Platform"/>
    <x v="6"/>
    <x v="90"/>
    <x v="95"/>
    <x v="726"/>
    <n v="8999"/>
    <x v="27"/>
    <x v="23"/>
  </r>
  <r>
    <x v="2"/>
    <x v="11"/>
    <x v="18"/>
    <x v="7"/>
    <x v="121"/>
    <s v="0017000000kOfiEAAS"/>
    <x v="7867"/>
    <s v="Advertise"/>
    <s v="Advertise on QC1"/>
    <x v="2"/>
    <x v="18"/>
    <x v="20"/>
    <x v="726"/>
    <n v="6623"/>
    <x v="27"/>
    <x v="23"/>
  </r>
  <r>
    <x v="2"/>
    <x v="5"/>
    <x v="7"/>
    <x v="1"/>
    <x v="7"/>
    <s v="0017000000asbAGAAY"/>
    <x v="7868"/>
    <s v="Advertise"/>
    <s v="Advertise on QC2"/>
    <x v="1"/>
    <x v="7"/>
    <x v="7"/>
    <x v="726"/>
    <n v="3586"/>
    <x v="27"/>
    <x v="23"/>
  </r>
  <r>
    <x v="2"/>
    <x v="6"/>
    <x v="30"/>
    <x v="79"/>
    <x v="384"/>
    <s v="0014u00001vBRm6AAG"/>
    <x v="7869"/>
    <s v="Advertise"/>
    <s v="Advertise on QC1"/>
    <x v="1"/>
    <x v="61"/>
    <x v="35"/>
    <x v="726"/>
    <n v="3092"/>
    <x v="27"/>
    <x v="23"/>
  </r>
  <r>
    <x v="0"/>
    <x v="0"/>
    <x v="0"/>
    <x v="18"/>
    <x v="25"/>
    <s v="0014u00001p59aYAAQ"/>
    <x v="7870"/>
    <s v="Advertise"/>
    <s v="Advertise on QC1"/>
    <x v="1"/>
    <x v="23"/>
    <x v="15"/>
    <x v="727"/>
    <n v="8341"/>
    <x v="28"/>
    <x v="23"/>
  </r>
  <r>
    <x v="0"/>
    <x v="0"/>
    <x v="0"/>
    <x v="225"/>
    <x v="495"/>
    <s v="0010g00001lxnJ7AAI"/>
    <x v="7871"/>
    <s v="Advertise"/>
    <s v="Advertise on QC1"/>
    <x v="1"/>
    <x v="65"/>
    <x v="73"/>
    <x v="727"/>
    <n v="7390"/>
    <x v="28"/>
    <x v="23"/>
  </r>
  <r>
    <x v="0"/>
    <x v="0"/>
    <x v="0"/>
    <x v="58"/>
    <x v="2575"/>
    <s v="NA"/>
    <x v="0"/>
    <s v="Platform"/>
    <s v="Platform"/>
    <x v="0"/>
    <x v="0"/>
    <x v="0"/>
    <x v="727"/>
    <n v="9919"/>
    <x v="28"/>
    <x v="23"/>
  </r>
  <r>
    <x v="1"/>
    <x v="1"/>
    <x v="1"/>
    <x v="1"/>
    <x v="673"/>
    <s v="0010g00001lySPNAA2"/>
    <x v="7872"/>
    <s v="Advertise"/>
    <s v="Advertise on QC2"/>
    <x v="1"/>
    <x v="1"/>
    <x v="1"/>
    <x v="727"/>
    <n v="7655"/>
    <x v="28"/>
    <x v="23"/>
  </r>
  <r>
    <x v="1"/>
    <x v="1"/>
    <x v="11"/>
    <x v="11"/>
    <x v="2297"/>
    <s v="0017000001Tf76QAAR"/>
    <x v="7873"/>
    <s v="Advertise"/>
    <s v="Advertise on QC1"/>
    <x v="5"/>
    <x v="11"/>
    <x v="11"/>
    <x v="727"/>
    <n v="3476"/>
    <x v="28"/>
    <x v="23"/>
  </r>
  <r>
    <x v="1"/>
    <x v="1"/>
    <x v="12"/>
    <x v="12"/>
    <x v="12"/>
    <s v="0017000001VXSDEAA5"/>
    <x v="7874"/>
    <s v="Advertise"/>
    <s v="Advertise on QC2"/>
    <x v="1"/>
    <x v="12"/>
    <x v="12"/>
    <x v="727"/>
    <n v="536"/>
    <x v="28"/>
    <x v="23"/>
  </r>
  <r>
    <x v="0"/>
    <x v="2"/>
    <x v="2"/>
    <x v="689"/>
    <x v="2576"/>
    <s v="0014u00001xa0BdAAI"/>
    <x v="7875"/>
    <s v="Advertise"/>
    <s v="Advertise on QC1"/>
    <x v="5"/>
    <x v="2"/>
    <x v="2"/>
    <x v="727"/>
    <n v="5086"/>
    <x v="28"/>
    <x v="23"/>
  </r>
  <r>
    <x v="0"/>
    <x v="9"/>
    <x v="15"/>
    <x v="145"/>
    <x v="2406"/>
    <s v="0014u000021UElVAAW"/>
    <x v="7876"/>
    <s v="Platform"/>
    <s v="Platform"/>
    <x v="6"/>
    <x v="15"/>
    <x v="76"/>
    <x v="727"/>
    <n v="5145"/>
    <x v="28"/>
    <x v="23"/>
  </r>
  <r>
    <x v="0"/>
    <x v="4"/>
    <x v="29"/>
    <x v="1"/>
    <x v="2558"/>
    <s v="0017000000fL5SjAAK"/>
    <x v="7877"/>
    <s v="Platform"/>
    <s v="Platform"/>
    <x v="4"/>
    <x v="55"/>
    <x v="56"/>
    <x v="727"/>
    <n v="216"/>
    <x v="28"/>
    <x v="23"/>
  </r>
  <r>
    <x v="0"/>
    <x v="4"/>
    <x v="27"/>
    <x v="74"/>
    <x v="2057"/>
    <s v="0010g00001gtZ3kAAE"/>
    <x v="7878"/>
    <s v="Advertise"/>
    <s v="Advertise on QC1"/>
    <x v="1"/>
    <x v="41"/>
    <x v="48"/>
    <x v="727"/>
    <n v="4989"/>
    <x v="28"/>
    <x v="23"/>
  </r>
  <r>
    <x v="0"/>
    <x v="4"/>
    <x v="5"/>
    <x v="5"/>
    <x v="745"/>
    <s v="0017000001O0e37AAB"/>
    <x v="7879"/>
    <s v="Advertise"/>
    <s v="Advertise on QC1"/>
    <x v="1"/>
    <x v="5"/>
    <x v="62"/>
    <x v="727"/>
    <n v="9933"/>
    <x v="28"/>
    <x v="23"/>
  </r>
  <r>
    <x v="0"/>
    <x v="4"/>
    <x v="5"/>
    <x v="5"/>
    <x v="5"/>
    <s v="0017000000x8vPuAAI"/>
    <x v="7880"/>
    <s v="Advertise"/>
    <s v="Advertise on QC1"/>
    <x v="1"/>
    <x v="5"/>
    <x v="18"/>
    <x v="727"/>
    <n v="2118"/>
    <x v="28"/>
    <x v="23"/>
  </r>
  <r>
    <x v="0"/>
    <x v="4"/>
    <x v="6"/>
    <x v="42"/>
    <x v="522"/>
    <s v="0017000001WCmcIAAT"/>
    <x v="7881"/>
    <s v="Advertise"/>
    <s v="Advertise on QC1"/>
    <x v="1"/>
    <x v="6"/>
    <x v="44"/>
    <x v="727"/>
    <n v="5382"/>
    <x v="28"/>
    <x v="23"/>
  </r>
  <r>
    <x v="2"/>
    <x v="12"/>
    <x v="23"/>
    <x v="224"/>
    <x v="493"/>
    <s v="0017000000auVnGAAU"/>
    <x v="7882"/>
    <s v="Advertise"/>
    <s v="Advertise on QC1"/>
    <x v="2"/>
    <x v="59"/>
    <x v="68"/>
    <x v="727"/>
    <n v="8300"/>
    <x v="28"/>
    <x v="23"/>
  </r>
  <r>
    <x v="2"/>
    <x v="11"/>
    <x v="17"/>
    <x v="7"/>
    <x v="1039"/>
    <s v="0017000000jxT0HAAU"/>
    <x v="7883"/>
    <s v="Advertise"/>
    <s v="Advertise on QC1"/>
    <x v="1"/>
    <x v="90"/>
    <x v="111"/>
    <x v="727"/>
    <n v="7038"/>
    <x v="28"/>
    <x v="23"/>
  </r>
  <r>
    <x v="2"/>
    <x v="11"/>
    <x v="17"/>
    <x v="15"/>
    <x v="19"/>
    <s v="0017000000SIU2zAAH"/>
    <x v="7884"/>
    <s v="Platform"/>
    <s v="Platform w/Campaign Management"/>
    <x v="1"/>
    <x v="17"/>
    <x v="19"/>
    <x v="727"/>
    <n v="1137"/>
    <x v="28"/>
    <x v="23"/>
  </r>
  <r>
    <x v="2"/>
    <x v="6"/>
    <x v="8"/>
    <x v="9"/>
    <x v="210"/>
    <s v="0014u00001nsYkjAAE"/>
    <x v="7885"/>
    <s v="Advertise"/>
    <s v="Advertise on QC1"/>
    <x v="1"/>
    <x v="27"/>
    <x v="27"/>
    <x v="727"/>
    <n v="900"/>
    <x v="28"/>
    <x v="23"/>
  </r>
  <r>
    <x v="2"/>
    <x v="6"/>
    <x v="9"/>
    <x v="25"/>
    <x v="763"/>
    <s v="00170000016bWOmAAM"/>
    <x v="7886"/>
    <s v="Advertise"/>
    <s v="Advertise on QC1"/>
    <x v="2"/>
    <x v="9"/>
    <x v="9"/>
    <x v="727"/>
    <n v="6186"/>
    <x v="28"/>
    <x v="23"/>
  </r>
  <r>
    <x v="2"/>
    <x v="6"/>
    <x v="20"/>
    <x v="690"/>
    <x v="2577"/>
    <s v="0014u000022PaWfAAK"/>
    <x v="7887"/>
    <s v="Advertise"/>
    <s v="Advertise on QC1"/>
    <x v="5"/>
    <x v="21"/>
    <x v="57"/>
    <x v="727"/>
    <n v="8556"/>
    <x v="28"/>
    <x v="23"/>
  </r>
  <r>
    <x v="0"/>
    <x v="8"/>
    <x v="14"/>
    <x v="7"/>
    <x v="1123"/>
    <s v="0017000001O3kMwAAJ"/>
    <x v="7888"/>
    <s v="Advertise"/>
    <s v="Advertise on QC1"/>
    <x v="1"/>
    <x v="69"/>
    <x v="75"/>
    <x v="728"/>
    <n v="2779"/>
    <x v="29"/>
    <x v="23"/>
  </r>
  <r>
    <x v="0"/>
    <x v="2"/>
    <x v="2"/>
    <x v="130"/>
    <x v="230"/>
    <s v="0017000001WCnUnAAL"/>
    <x v="7889"/>
    <s v="Advertise"/>
    <s v="Advertise on QC1"/>
    <x v="1"/>
    <x v="2"/>
    <x v="2"/>
    <x v="728"/>
    <n v="5754"/>
    <x v="29"/>
    <x v="23"/>
  </r>
  <r>
    <x v="1"/>
    <x v="3"/>
    <x v="3"/>
    <x v="54"/>
    <x v="97"/>
    <s v="0014u00001nut5WAAQ"/>
    <x v="7890"/>
    <s v="Advertise"/>
    <s v="Advertise on QC1"/>
    <x v="2"/>
    <x v="33"/>
    <x v="38"/>
    <x v="728"/>
    <n v="3454"/>
    <x v="29"/>
    <x v="23"/>
  </r>
  <r>
    <x v="0"/>
    <x v="9"/>
    <x v="15"/>
    <x v="23"/>
    <x v="33"/>
    <s v="0014u00001xXdHKAA0"/>
    <x v="7891"/>
    <s v="Advertise"/>
    <s v="Advertise on QC2"/>
    <x v="1"/>
    <x v="15"/>
    <x v="16"/>
    <x v="728"/>
    <n v="4848"/>
    <x v="29"/>
    <x v="23"/>
  </r>
  <r>
    <x v="0"/>
    <x v="4"/>
    <x v="29"/>
    <x v="1"/>
    <x v="2248"/>
    <s v="0017000001WCmR9AAL"/>
    <x v="7892"/>
    <s v="Platform"/>
    <s v="Platform"/>
    <x v="4"/>
    <x v="55"/>
    <x v="56"/>
    <x v="728"/>
    <n v="5489"/>
    <x v="29"/>
    <x v="23"/>
  </r>
  <r>
    <x v="0"/>
    <x v="4"/>
    <x v="5"/>
    <x v="175"/>
    <x v="335"/>
    <s v="0014u000021TlevAAC"/>
    <x v="7893"/>
    <s v="Advertise"/>
    <s v="Advertise on QC1"/>
    <x v="2"/>
    <x v="5"/>
    <x v="62"/>
    <x v="728"/>
    <n v="5583"/>
    <x v="29"/>
    <x v="23"/>
  </r>
  <r>
    <x v="0"/>
    <x v="4"/>
    <x v="5"/>
    <x v="34"/>
    <x v="1656"/>
    <s v="0014u00001ywXRKAA2"/>
    <x v="7894"/>
    <s v="Platform"/>
    <s v="Platform"/>
    <x v="6"/>
    <x v="34"/>
    <x v="39"/>
    <x v="728"/>
    <n v="6886"/>
    <x v="29"/>
    <x v="23"/>
  </r>
  <r>
    <x v="0"/>
    <x v="4"/>
    <x v="25"/>
    <x v="210"/>
    <x v="2578"/>
    <s v="0014u00001ytJaYAAU"/>
    <x v="7895"/>
    <s v="Advertise"/>
    <s v="Advertise on QC1"/>
    <x v="2"/>
    <x v="50"/>
    <x v="6"/>
    <x v="728"/>
    <n v="7753"/>
    <x v="29"/>
    <x v="23"/>
  </r>
  <r>
    <x v="0"/>
    <x v="4"/>
    <x v="25"/>
    <x v="42"/>
    <x v="77"/>
    <s v="0017000000tsB2WAAU"/>
    <x v="7896"/>
    <s v="Advertise"/>
    <s v="Advertise on QC1"/>
    <x v="1"/>
    <x v="50"/>
    <x v="6"/>
    <x v="728"/>
    <n v="9304"/>
    <x v="29"/>
    <x v="23"/>
  </r>
  <r>
    <x v="2"/>
    <x v="12"/>
    <x v="28"/>
    <x v="45"/>
    <x v="368"/>
    <s v="0010g00001cp8QiAAI"/>
    <x v="7897"/>
    <s v="Advertise"/>
    <s v="Advertise on QC1"/>
    <x v="1"/>
    <x v="43"/>
    <x v="49"/>
    <x v="728"/>
    <n v="8975"/>
    <x v="29"/>
    <x v="23"/>
  </r>
  <r>
    <x v="2"/>
    <x v="12"/>
    <x v="23"/>
    <x v="307"/>
    <x v="1082"/>
    <s v="0017000000xhK0pAAE"/>
    <x v="7898"/>
    <s v="Advertise"/>
    <s v="Advertise on QC1"/>
    <x v="3"/>
    <x v="59"/>
    <x v="45"/>
    <x v="728"/>
    <n v="8303"/>
    <x v="29"/>
    <x v="23"/>
  </r>
  <r>
    <x v="2"/>
    <x v="11"/>
    <x v="17"/>
    <x v="7"/>
    <x v="472"/>
    <s v="0014u00001xY5RtAAK"/>
    <x v="7899"/>
    <s v="Advertise"/>
    <s v="Advertise on QC1"/>
    <x v="1"/>
    <x v="47"/>
    <x v="31"/>
    <x v="728"/>
    <n v="2690"/>
    <x v="29"/>
    <x v="23"/>
  </r>
  <r>
    <x v="2"/>
    <x v="11"/>
    <x v="17"/>
    <x v="7"/>
    <x v="2036"/>
    <s v="0014u00001ysx2gAAA"/>
    <x v="7900"/>
    <s v="Advertise"/>
    <s v="Advertise on QC1"/>
    <x v="5"/>
    <x v="47"/>
    <x v="31"/>
    <x v="728"/>
    <n v="3008"/>
    <x v="29"/>
    <x v="23"/>
  </r>
  <r>
    <x v="2"/>
    <x v="11"/>
    <x v="18"/>
    <x v="7"/>
    <x v="2579"/>
    <s v="0010g00001dxh0jAAA"/>
    <x v="7901"/>
    <s v="Advertise"/>
    <s v="Advertise on QC1"/>
    <x v="3"/>
    <x v="18"/>
    <x v="20"/>
    <x v="728"/>
    <n v="6503"/>
    <x v="29"/>
    <x v="23"/>
  </r>
  <r>
    <x v="2"/>
    <x v="11"/>
    <x v="18"/>
    <x v="1"/>
    <x v="539"/>
    <s v="0017000000kOgyqAAC"/>
    <x v="7902"/>
    <s v="Advertise"/>
    <s v="Advertise on QC2"/>
    <x v="2"/>
    <x v="18"/>
    <x v="20"/>
    <x v="728"/>
    <n v="2800"/>
    <x v="29"/>
    <x v="23"/>
  </r>
  <r>
    <x v="2"/>
    <x v="6"/>
    <x v="20"/>
    <x v="7"/>
    <x v="2580"/>
    <s v="00170000011BmNNAA0"/>
    <x v="7903"/>
    <s v="Advertise"/>
    <s v="Advertise on QC1"/>
    <x v="5"/>
    <x v="21"/>
    <x v="57"/>
    <x v="728"/>
    <n v="7441"/>
    <x v="29"/>
    <x v="23"/>
  </r>
  <r>
    <x v="0"/>
    <x v="0"/>
    <x v="0"/>
    <x v="7"/>
    <x v="2581"/>
    <s v="0014u00001yvtzVAAQ"/>
    <x v="7904"/>
    <s v="Advertise"/>
    <s v="Advertise on QC1"/>
    <x v="5"/>
    <x v="0"/>
    <x v="15"/>
    <x v="729"/>
    <n v="6453"/>
    <x v="30"/>
    <x v="23"/>
  </r>
  <r>
    <x v="0"/>
    <x v="0"/>
    <x v="10"/>
    <x v="7"/>
    <x v="2582"/>
    <s v="0014u000022PA5jAAG"/>
    <x v="7905"/>
    <s v="Advertise"/>
    <s v="Advertise on QC1"/>
    <x v="5"/>
    <x v="52"/>
    <x v="26"/>
    <x v="729"/>
    <n v="8186"/>
    <x v="30"/>
    <x v="23"/>
  </r>
  <r>
    <x v="0"/>
    <x v="0"/>
    <x v="10"/>
    <x v="135"/>
    <x v="238"/>
    <s v="0014u00001xXoBXAA0"/>
    <x v="7906"/>
    <s v="Advertise"/>
    <s v="Advertise on QC1"/>
    <x v="1"/>
    <x v="25"/>
    <x v="25"/>
    <x v="729"/>
    <n v="8272"/>
    <x v="30"/>
    <x v="23"/>
  </r>
  <r>
    <x v="1"/>
    <x v="1"/>
    <x v="1"/>
    <x v="7"/>
    <x v="571"/>
    <s v="0017000001Q6WqDAAV"/>
    <x v="7907"/>
    <s v="Advertise"/>
    <s v="Advertise on QC1"/>
    <x v="1"/>
    <x v="1"/>
    <x v="75"/>
    <x v="729"/>
    <n v="4885"/>
    <x v="30"/>
    <x v="23"/>
  </r>
  <r>
    <x v="1"/>
    <x v="1"/>
    <x v="1"/>
    <x v="227"/>
    <x v="2583"/>
    <s v="0017000001PxTETAA3"/>
    <x v="0"/>
    <s v="Platform"/>
    <s v="Platform"/>
    <x v="0"/>
    <x v="36"/>
    <x v="69"/>
    <x v="729"/>
    <n v="5719"/>
    <x v="30"/>
    <x v="23"/>
  </r>
  <r>
    <x v="1"/>
    <x v="1"/>
    <x v="12"/>
    <x v="60"/>
    <x v="308"/>
    <s v="0010g00001lyekKAAQ"/>
    <x v="7908"/>
    <s v="Advertise"/>
    <s v="Advertise on QC1"/>
    <x v="1"/>
    <x v="12"/>
    <x v="12"/>
    <x v="729"/>
    <n v="8945"/>
    <x v="30"/>
    <x v="23"/>
  </r>
  <r>
    <x v="1"/>
    <x v="1"/>
    <x v="12"/>
    <x v="60"/>
    <x v="797"/>
    <s v="0010g00001bbbyFAAQ"/>
    <x v="1242"/>
    <s v="Advertise"/>
    <s v="Advertise on QC2"/>
    <x v="5"/>
    <x v="54"/>
    <x v="12"/>
    <x v="729"/>
    <n v="8210"/>
    <x v="30"/>
    <x v="23"/>
  </r>
  <r>
    <x v="0"/>
    <x v="8"/>
    <x v="14"/>
    <x v="691"/>
    <x v="2167"/>
    <s v="0014u00001xZ7fdAAC"/>
    <x v="7909"/>
    <s v="Advertise"/>
    <s v="Advertise on QC2"/>
    <x v="5"/>
    <x v="115"/>
    <x v="75"/>
    <x v="729"/>
    <n v="3216"/>
    <x v="30"/>
    <x v="23"/>
  </r>
  <r>
    <x v="0"/>
    <x v="2"/>
    <x v="2"/>
    <x v="67"/>
    <x v="399"/>
    <s v="0010g00001kPPMSAA4"/>
    <x v="7910"/>
    <s v="Advertise"/>
    <s v="Advertise on QC2"/>
    <x v="1"/>
    <x v="38"/>
    <x v="43"/>
    <x v="729"/>
    <n v="8233"/>
    <x v="30"/>
    <x v="23"/>
  </r>
  <r>
    <x v="0"/>
    <x v="9"/>
    <x v="15"/>
    <x v="142"/>
    <x v="246"/>
    <s v="0010g00001ZoCImAAN"/>
    <x v="7911"/>
    <s v="Advertise"/>
    <s v="Advertise on QC1"/>
    <x v="1"/>
    <x v="71"/>
    <x v="16"/>
    <x v="729"/>
    <n v="1423"/>
    <x v="30"/>
    <x v="23"/>
  </r>
  <r>
    <x v="0"/>
    <x v="9"/>
    <x v="15"/>
    <x v="178"/>
    <x v="2584"/>
    <s v="NA"/>
    <x v="0"/>
    <s v="Platform"/>
    <s v="Platform"/>
    <x v="0"/>
    <x v="71"/>
    <x v="97"/>
    <x v="729"/>
    <n v="8157"/>
    <x v="30"/>
    <x v="23"/>
  </r>
  <r>
    <x v="0"/>
    <x v="4"/>
    <x v="6"/>
    <x v="223"/>
    <x v="2129"/>
    <s v="0017000000suGavAAE"/>
    <x v="0"/>
    <s v="Platform"/>
    <s v="Platform"/>
    <x v="0"/>
    <x v="6"/>
    <x v="123"/>
    <x v="729"/>
    <n v="8545"/>
    <x v="30"/>
    <x v="23"/>
  </r>
  <r>
    <x v="2"/>
    <x v="12"/>
    <x v="34"/>
    <x v="501"/>
    <x v="2023"/>
    <s v="0017000001KFbs9AAD"/>
    <x v="5532"/>
    <s v="Advertise"/>
    <s v="Advertise on QC2"/>
    <x v="5"/>
    <x v="87"/>
    <x v="78"/>
    <x v="729"/>
    <n v="9184"/>
    <x v="30"/>
    <x v="23"/>
  </r>
  <r>
    <x v="2"/>
    <x v="12"/>
    <x v="23"/>
    <x v="1"/>
    <x v="337"/>
    <s v="0017000000WUpuyAAD"/>
    <x v="0"/>
    <s v="Advertise"/>
    <s v="Advertise on QC2"/>
    <x v="0"/>
    <x v="80"/>
    <x v="40"/>
    <x v="729"/>
    <n v="3335"/>
    <x v="30"/>
    <x v="23"/>
  </r>
  <r>
    <x v="2"/>
    <x v="11"/>
    <x v="17"/>
    <x v="7"/>
    <x v="2585"/>
    <s v="0014u00001uThw0AAC"/>
    <x v="7912"/>
    <s v="Advertise"/>
    <s v="Advertise on QC1"/>
    <x v="5"/>
    <x v="17"/>
    <x v="100"/>
    <x v="729"/>
    <n v="5885"/>
    <x v="30"/>
    <x v="23"/>
  </r>
  <r>
    <x v="2"/>
    <x v="11"/>
    <x v="18"/>
    <x v="1"/>
    <x v="2586"/>
    <s v="0014u00001xatSUAAY"/>
    <x v="7913"/>
    <s v="Platform"/>
    <s v="Platform"/>
    <x v="6"/>
    <x v="45"/>
    <x v="95"/>
    <x v="729"/>
    <n v="806"/>
    <x v="30"/>
    <x v="23"/>
  </r>
  <r>
    <x v="2"/>
    <x v="11"/>
    <x v="18"/>
    <x v="8"/>
    <x v="563"/>
    <s v="0017000001WN9xLAAT"/>
    <x v="7914"/>
    <s v="Advertise"/>
    <s v="Advertise on QC1"/>
    <x v="1"/>
    <x v="44"/>
    <x v="50"/>
    <x v="729"/>
    <n v="9545"/>
    <x v="30"/>
    <x v="23"/>
  </r>
  <r>
    <x v="2"/>
    <x v="6"/>
    <x v="9"/>
    <x v="57"/>
    <x v="2587"/>
    <s v="0010g00001Yt8x5AAB"/>
    <x v="7915"/>
    <s v="Advertise"/>
    <s v="Advertise on QC1"/>
    <x v="1"/>
    <x v="51"/>
    <x v="50"/>
    <x v="729"/>
    <n v="2689"/>
    <x v="30"/>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D57CD2-84FE-4C9B-A3D3-F3803FD8C9A9}" name="Region"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ay" colHeaderCaption="Year">
  <location ref="AO6:AP9" firstHeaderRow="1" firstDataRow="1" firstDataCol="1" rowPageCount="1" colPageCount="1"/>
  <pivotFields count="19">
    <pivotField axis="axisRow" showAll="0">
      <items count="4">
        <item x="1"/>
        <item x="0"/>
        <item x="2"/>
        <item t="default"/>
      </items>
    </pivotField>
    <pivotField showAll="0">
      <items count="17">
        <item x="0"/>
        <item x="1"/>
        <item x="7"/>
        <item x="13"/>
        <item x="8"/>
        <item x="2"/>
        <item x="3"/>
        <item x="9"/>
        <item x="10"/>
        <item x="4"/>
        <item x="12"/>
        <item x="11"/>
        <item x="5"/>
        <item x="15"/>
        <item x="6"/>
        <item x="14"/>
        <item t="default"/>
      </items>
    </pivotField>
    <pivotField showAll="0">
      <items count="42">
        <item x="1"/>
        <item x="11"/>
        <item x="31"/>
        <item x="12"/>
        <item x="13"/>
        <item x="21"/>
        <item x="22"/>
        <item x="14"/>
        <item x="26"/>
        <item x="32"/>
        <item x="0"/>
        <item x="15"/>
        <item x="10"/>
        <item x="2"/>
        <item x="36"/>
        <item x="16"/>
        <item x="3"/>
        <item x="29"/>
        <item x="4"/>
        <item x="27"/>
        <item x="5"/>
        <item x="6"/>
        <item x="25"/>
        <item x="38"/>
        <item x="8"/>
        <item x="40"/>
        <item x="30"/>
        <item x="9"/>
        <item x="20"/>
        <item x="39"/>
        <item x="24"/>
        <item x="33"/>
        <item x="28"/>
        <item x="34"/>
        <item x="17"/>
        <item x="18"/>
        <item x="35"/>
        <item x="37"/>
        <item x="7"/>
        <item x="19"/>
        <item x="23"/>
        <item t="default"/>
      </items>
    </pivotField>
    <pivotField showAll="0">
      <items count="693">
        <item x="1"/>
        <item x="582"/>
        <item x="164"/>
        <item x="644"/>
        <item x="600"/>
        <item x="53"/>
        <item x="190"/>
        <item x="140"/>
        <item x="680"/>
        <item x="171"/>
        <item x="297"/>
        <item x="557"/>
        <item x="172"/>
        <item x="85"/>
        <item x="428"/>
        <item x="539"/>
        <item x="522"/>
        <item x="515"/>
        <item x="599"/>
        <item x="158"/>
        <item x="298"/>
        <item x="603"/>
        <item x="173"/>
        <item x="482"/>
        <item x="183"/>
        <item x="11"/>
        <item x="532"/>
        <item x="38"/>
        <item x="92"/>
        <item x="201"/>
        <item x="617"/>
        <item x="217"/>
        <item x="413"/>
        <item x="202"/>
        <item x="101"/>
        <item x="187"/>
        <item x="552"/>
        <item x="166"/>
        <item x="678"/>
        <item x="321"/>
        <item x="325"/>
        <item x="395"/>
        <item x="260"/>
        <item x="453"/>
        <item x="272"/>
        <item x="441"/>
        <item x="341"/>
        <item x="12"/>
        <item x="226"/>
        <item x="662"/>
        <item x="446"/>
        <item x="630"/>
        <item x="141"/>
        <item x="684"/>
        <item x="622"/>
        <item x="400"/>
        <item x="182"/>
        <item x="165"/>
        <item x="209"/>
        <item x="525"/>
        <item x="627"/>
        <item x="581"/>
        <item x="60"/>
        <item x="631"/>
        <item x="125"/>
        <item x="108"/>
        <item x="633"/>
        <item x="418"/>
        <item x="324"/>
        <item x="553"/>
        <item x="492"/>
        <item x="282"/>
        <item x="248"/>
        <item x="344"/>
        <item x="575"/>
        <item x="451"/>
        <item x="624"/>
        <item x="355"/>
        <item x="660"/>
        <item x="0"/>
        <item x="62"/>
        <item x="389"/>
        <item x="191"/>
        <item x="294"/>
        <item x="322"/>
        <item x="335"/>
        <item x="269"/>
        <item x="465"/>
        <item x="443"/>
        <item x="66"/>
        <item x="491"/>
        <item x="419"/>
        <item x="93"/>
        <item x="447"/>
        <item x="13"/>
        <item x="356"/>
        <item x="126"/>
        <item x="127"/>
        <item x="285"/>
        <item x="488"/>
        <item x="421"/>
        <item x="225"/>
        <item x="565"/>
        <item x="460"/>
        <item x="414"/>
        <item x="291"/>
        <item x="112"/>
        <item x="235"/>
        <item x="570"/>
        <item x="302"/>
        <item x="432"/>
        <item x="502"/>
        <item x="193"/>
        <item x="317"/>
        <item x="477"/>
        <item x="387"/>
        <item x="167"/>
        <item x="128"/>
        <item x="228"/>
        <item x="378"/>
        <item x="379"/>
        <item x="257"/>
        <item x="461"/>
        <item x="440"/>
        <item x="531"/>
        <item x="459"/>
        <item x="174"/>
        <item x="206"/>
        <item x="438"/>
        <item x="352"/>
        <item x="250"/>
        <item x="506"/>
        <item x="109"/>
        <item x="26"/>
        <item x="606"/>
        <item x="136"/>
        <item x="685"/>
        <item x="220"/>
        <item x="303"/>
        <item x="458"/>
        <item x="337"/>
        <item x="295"/>
        <item x="277"/>
        <item x="39"/>
        <item x="437"/>
        <item x="643"/>
        <item x="619"/>
        <item x="402"/>
        <item x="527"/>
        <item x="612"/>
        <item x="380"/>
        <item x="568"/>
        <item x="450"/>
        <item x="229"/>
        <item x="309"/>
        <item x="129"/>
        <item x="497"/>
        <item x="154"/>
        <item x="362"/>
        <item x="246"/>
        <item x="315"/>
        <item x="409"/>
        <item x="457"/>
        <item x="357"/>
        <item x="369"/>
        <item x="283"/>
        <item x="411"/>
        <item x="314"/>
        <item x="664"/>
        <item x="365"/>
        <item x="469"/>
        <item x="388"/>
        <item x="691"/>
        <item x="625"/>
        <item x="94"/>
        <item x="464"/>
        <item x="358"/>
        <item x="373"/>
        <item x="58"/>
        <item x="353"/>
        <item x="95"/>
        <item x="487"/>
        <item x="14"/>
        <item x="444"/>
        <item x="390"/>
        <item x="641"/>
        <item x="675"/>
        <item x="350"/>
        <item x="207"/>
        <item x="333"/>
        <item x="306"/>
        <item x="642"/>
        <item x="192"/>
        <item x="130"/>
        <item x="498"/>
        <item x="67"/>
        <item x="87"/>
        <item x="68"/>
        <item x="50"/>
        <item x="179"/>
        <item x="300"/>
        <item x="338"/>
        <item x="589"/>
        <item x="383"/>
        <item x="232"/>
        <item x="184"/>
        <item x="185"/>
        <item x="159"/>
        <item x="495"/>
        <item x="284"/>
        <item x="230"/>
        <item x="114"/>
        <item x="88"/>
        <item x="439"/>
        <item x="73"/>
        <item x="218"/>
        <item x="213"/>
        <item x="480"/>
        <item x="251"/>
        <item x="540"/>
        <item x="278"/>
        <item x="689"/>
        <item x="669"/>
        <item x="90"/>
        <item x="308"/>
        <item x="533"/>
        <item x="483"/>
        <item x="416"/>
        <item x="61"/>
        <item x="2"/>
        <item x="40"/>
        <item x="346"/>
        <item x="47"/>
        <item x="155"/>
        <item x="238"/>
        <item x="588"/>
        <item x="69"/>
        <item x="475"/>
        <item x="144"/>
        <item x="366"/>
        <item x="54"/>
        <item x="563"/>
        <item x="647"/>
        <item x="27"/>
        <item x="347"/>
        <item x="602"/>
        <item x="435"/>
        <item x="424"/>
        <item x="628"/>
        <item x="147"/>
        <item x="28"/>
        <item x="384"/>
        <item x="396"/>
        <item x="29"/>
        <item x="265"/>
        <item x="404"/>
        <item x="161"/>
        <item x="82"/>
        <item x="119"/>
        <item x="63"/>
        <item x="585"/>
        <item x="507"/>
        <item x="252"/>
        <item x="280"/>
        <item x="381"/>
        <item x="273"/>
        <item x="597"/>
        <item x="436"/>
        <item x="331"/>
        <item x="102"/>
        <item x="138"/>
        <item x="3"/>
        <item x="131"/>
        <item x="574"/>
        <item x="528"/>
        <item x="571"/>
        <item x="499"/>
        <item x="271"/>
        <item x="211"/>
        <item x="561"/>
        <item x="110"/>
        <item x="406"/>
        <item x="665"/>
        <item x="168"/>
        <item x="195"/>
        <item x="405"/>
        <item x="645"/>
        <item x="611"/>
        <item x="638"/>
        <item x="496"/>
        <item x="288"/>
        <item x="650"/>
        <item x="236"/>
        <item x="512"/>
        <item x="508"/>
        <item x="266"/>
        <item x="382"/>
        <item x="592"/>
        <item x="274"/>
        <item x="156"/>
        <item x="296"/>
        <item x="332"/>
        <item x="289"/>
        <item x="578"/>
        <item x="137"/>
        <item x="605"/>
        <item x="33"/>
        <item x="661"/>
        <item x="242"/>
        <item x="237"/>
        <item x="293"/>
        <item x="19"/>
        <item x="329"/>
        <item x="310"/>
        <item x="391"/>
        <item x="407"/>
        <item x="23"/>
        <item x="688"/>
        <item x="142"/>
        <item x="583"/>
        <item x="178"/>
        <item x="573"/>
        <item x="20"/>
        <item x="456"/>
        <item x="145"/>
        <item x="596"/>
        <item x="151"/>
        <item x="422"/>
        <item x="474"/>
        <item x="231"/>
        <item x="566"/>
        <item x="656"/>
        <item x="666"/>
        <item x="21"/>
        <item x="354"/>
        <item x="549"/>
        <item x="96"/>
        <item x="521"/>
        <item x="558"/>
        <item x="530"/>
        <item x="339"/>
        <item x="180"/>
        <item x="654"/>
        <item x="97"/>
        <item x="59"/>
        <item x="579"/>
        <item x="214"/>
        <item x="454"/>
        <item x="181"/>
        <item x="222"/>
        <item x="98"/>
        <item x="374"/>
        <item x="99"/>
        <item x="233"/>
        <item x="51"/>
        <item x="670"/>
        <item x="42"/>
        <item x="517"/>
        <item x="132"/>
        <item x="679"/>
        <item x="326"/>
        <item x="52"/>
        <item x="216"/>
        <item x="629"/>
        <item x="468"/>
        <item x="646"/>
        <item x="427"/>
        <item x="554"/>
        <item x="243"/>
        <item x="148"/>
        <item x="649"/>
        <item x="89"/>
        <item x="576"/>
        <item x="591"/>
        <item x="55"/>
        <item x="239"/>
        <item x="560"/>
        <item x="518"/>
        <item x="442"/>
        <item x="614"/>
        <item x="115"/>
        <item x="626"/>
        <item x="4"/>
        <item x="301"/>
        <item x="510"/>
        <item x="162"/>
        <item x="120"/>
        <item x="481"/>
        <item x="117"/>
        <item x="371"/>
        <item x="615"/>
        <item x="152"/>
        <item x="170"/>
        <item x="44"/>
        <item x="143"/>
        <item x="551"/>
        <item x="572"/>
        <item x="286"/>
        <item x="607"/>
        <item x="194"/>
        <item x="74"/>
        <item x="445"/>
        <item x="524"/>
        <item x="367"/>
        <item x="5"/>
        <item x="83"/>
        <item x="169"/>
        <item x="687"/>
        <item x="555"/>
        <item x="550"/>
        <item x="281"/>
        <item x="359"/>
        <item x="618"/>
        <item x="667"/>
        <item x="336"/>
        <item x="175"/>
        <item x="655"/>
        <item x="681"/>
        <item x="121"/>
        <item x="489"/>
        <item x="34"/>
        <item x="49"/>
        <item x="318"/>
        <item x="556"/>
        <item x="519"/>
        <item x="267"/>
        <item x="668"/>
        <item x="683"/>
        <item x="41"/>
        <item x="567"/>
        <item x="610"/>
        <item x="176"/>
        <item x="10"/>
        <item x="113"/>
        <item x="163"/>
        <item x="526"/>
        <item x="139"/>
        <item x="6"/>
        <item x="64"/>
        <item x="490"/>
        <item x="577"/>
        <item x="223"/>
        <item x="363"/>
        <item x="253"/>
        <item x="210"/>
        <item x="35"/>
        <item x="103"/>
        <item x="398"/>
        <item x="319"/>
        <item x="479"/>
        <item x="586"/>
        <item x="254"/>
        <item x="316"/>
        <item x="75"/>
        <item x="328"/>
        <item x="205"/>
        <item x="45"/>
        <item x="208"/>
        <item x="501"/>
        <item x="504"/>
        <item x="104"/>
        <item x="116"/>
        <item x="639"/>
        <item x="30"/>
        <item x="9"/>
        <item x="135"/>
        <item x="544"/>
        <item x="203"/>
        <item x="584"/>
        <item x="598"/>
        <item x="620"/>
        <item x="640"/>
        <item x="564"/>
        <item x="455"/>
        <item x="123"/>
        <item x="509"/>
        <item x="146"/>
        <item x="275"/>
        <item x="153"/>
        <item x="24"/>
        <item x="76"/>
        <item x="224"/>
        <item x="637"/>
        <item x="663"/>
        <item x="177"/>
        <item x="307"/>
        <item x="240"/>
        <item x="86"/>
        <item x="657"/>
        <item x="452"/>
        <item x="48"/>
        <item x="430"/>
        <item x="403"/>
        <item x="15"/>
        <item x="659"/>
        <item x="636"/>
        <item x="100"/>
        <item x="511"/>
        <item x="71"/>
        <item x="343"/>
        <item x="77"/>
        <item x="476"/>
        <item x="46"/>
        <item x="548"/>
        <item x="299"/>
        <item x="188"/>
        <item x="393"/>
        <item x="244"/>
        <item x="593"/>
        <item x="546"/>
        <item x="658"/>
        <item x="682"/>
        <item x="523"/>
        <item x="547"/>
        <item x="320"/>
        <item x="394"/>
        <item x="486"/>
        <item x="613"/>
        <item x="448"/>
        <item x="105"/>
        <item x="478"/>
        <item x="36"/>
        <item x="426"/>
        <item x="609"/>
        <item x="653"/>
        <item x="569"/>
        <item x="327"/>
        <item x="370"/>
        <item x="261"/>
        <item x="304"/>
        <item x="241"/>
        <item x="72"/>
        <item x="133"/>
        <item x="364"/>
        <item x="8"/>
        <item x="342"/>
        <item x="56"/>
        <item x="536"/>
        <item x="590"/>
        <item x="219"/>
        <item x="473"/>
        <item x="493"/>
        <item x="91"/>
        <item x="196"/>
        <item x="186"/>
        <item x="673"/>
        <item x="311"/>
        <item x="671"/>
        <item x="70"/>
        <item x="462"/>
        <item x="412"/>
        <item x="198"/>
        <item x="84"/>
        <item x="587"/>
        <item x="513"/>
        <item x="157"/>
        <item x="199"/>
        <item x="375"/>
        <item x="449"/>
        <item x="16"/>
        <item x="648"/>
        <item x="676"/>
        <item x="537"/>
        <item x="245"/>
        <item x="256"/>
        <item x="616"/>
        <item x="651"/>
        <item x="111"/>
        <item x="43"/>
        <item x="594"/>
        <item x="494"/>
        <item x="149"/>
        <item x="514"/>
        <item x="160"/>
        <item x="290"/>
        <item x="249"/>
        <item x="634"/>
        <item x="503"/>
        <item x="674"/>
        <item x="330"/>
        <item x="65"/>
        <item x="305"/>
        <item x="621"/>
        <item x="399"/>
        <item x="505"/>
        <item x="420"/>
        <item x="25"/>
        <item x="78"/>
        <item x="541"/>
        <item x="345"/>
        <item x="79"/>
        <item x="529"/>
        <item x="470"/>
        <item x="672"/>
        <item x="349"/>
        <item x="623"/>
        <item x="255"/>
        <item x="107"/>
        <item x="80"/>
        <item x="287"/>
        <item x="262"/>
        <item x="351"/>
        <item x="360"/>
        <item x="686"/>
        <item x="580"/>
        <item x="392"/>
        <item x="57"/>
        <item x="106"/>
        <item x="227"/>
        <item x="340"/>
        <item x="559"/>
        <item x="401"/>
        <item x="500"/>
        <item x="263"/>
        <item x="17"/>
        <item x="433"/>
        <item x="134"/>
        <item x="376"/>
        <item x="562"/>
        <item x="276"/>
        <item x="542"/>
        <item x="545"/>
        <item x="543"/>
        <item x="690"/>
        <item x="534"/>
        <item x="652"/>
        <item x="200"/>
        <item x="431"/>
        <item x="234"/>
        <item x="247"/>
        <item x="215"/>
        <item x="632"/>
        <item x="608"/>
        <item x="258"/>
        <item x="385"/>
        <item x="312"/>
        <item x="410"/>
        <item x="221"/>
        <item x="189"/>
        <item x="520"/>
        <item x="377"/>
        <item x="604"/>
        <item x="197"/>
        <item x="397"/>
        <item x="516"/>
        <item x="124"/>
        <item x="417"/>
        <item x="535"/>
        <item x="292"/>
        <item x="677"/>
        <item x="472"/>
        <item x="31"/>
        <item x="467"/>
        <item x="601"/>
        <item x="635"/>
        <item x="434"/>
        <item x="423"/>
        <item x="270"/>
        <item x="18"/>
        <item x="484"/>
        <item x="408"/>
        <item x="429"/>
        <item x="595"/>
        <item x="372"/>
        <item x="463"/>
        <item x="334"/>
        <item x="268"/>
        <item x="313"/>
        <item x="368"/>
        <item x="415"/>
        <item x="22"/>
        <item x="425"/>
        <item x="81"/>
        <item x="32"/>
        <item x="204"/>
        <item x="279"/>
        <item x="264"/>
        <item x="212"/>
        <item x="485"/>
        <item x="259"/>
        <item x="323"/>
        <item x="118"/>
        <item x="361"/>
        <item x="150"/>
        <item x="348"/>
        <item x="471"/>
        <item x="466"/>
        <item x="37"/>
        <item x="538"/>
        <item x="386"/>
        <item x="122"/>
        <item x="7"/>
        <item t="default"/>
      </items>
    </pivotField>
    <pivotField showAll="0">
      <items count="2589">
        <item x="1960"/>
        <item x="1380"/>
        <item x="1200"/>
        <item x="476"/>
        <item x="1010"/>
        <item x="2332"/>
        <item x="455"/>
        <item x="1814"/>
        <item x="1174"/>
        <item x="660"/>
        <item x="730"/>
        <item x="1384"/>
        <item x="1257"/>
        <item x="2508"/>
        <item x="1439"/>
        <item x="1454"/>
        <item x="560"/>
        <item x="1689"/>
        <item x="629"/>
        <item x="1344"/>
        <item x="755"/>
        <item x="2576"/>
        <item x="1567"/>
        <item x="810"/>
        <item x="1269"/>
        <item x="725"/>
        <item x="1665"/>
        <item x="2103"/>
        <item x="1796"/>
        <item x="1758"/>
        <item x="845"/>
        <item x="1046"/>
        <item x="947"/>
        <item x="1522"/>
        <item x="742"/>
        <item x="424"/>
        <item x="2398"/>
        <item x="2413"/>
        <item x="92"/>
        <item x="1056"/>
        <item x="635"/>
        <item x="1247"/>
        <item x="1436"/>
        <item x="2075"/>
        <item x="1310"/>
        <item x="2344"/>
        <item x="406"/>
        <item x="1396"/>
        <item x="2"/>
        <item x="1541"/>
        <item x="1737"/>
        <item x="1826"/>
        <item x="53"/>
        <item x="1498"/>
        <item x="66"/>
        <item x="609"/>
        <item x="2007"/>
        <item x="377"/>
        <item x="309"/>
        <item x="278"/>
        <item x="1187"/>
        <item x="1908"/>
        <item x="108"/>
        <item x="636"/>
        <item x="1032"/>
        <item x="499"/>
        <item x="1724"/>
        <item x="1077"/>
        <item x="1720"/>
        <item x="1362"/>
        <item x="1748"/>
        <item x="799"/>
        <item x="2045"/>
        <item x="7"/>
        <item x="322"/>
        <item x="2256"/>
        <item x="2177"/>
        <item x="1512"/>
        <item x="2360"/>
        <item x="150"/>
        <item x="593"/>
        <item x="1262"/>
        <item x="907"/>
        <item x="1253"/>
        <item x="1461"/>
        <item x="1437"/>
        <item x="543"/>
        <item x="739"/>
        <item x="1500"/>
        <item x="2575"/>
        <item x="264"/>
        <item x="1033"/>
        <item x="1278"/>
        <item x="572"/>
        <item x="789"/>
        <item x="790"/>
        <item x="667"/>
        <item x="1017"/>
        <item x="1957"/>
        <item x="517"/>
        <item x="87"/>
        <item x="1738"/>
        <item x="800"/>
        <item x="882"/>
        <item x="610"/>
        <item x="952"/>
        <item x="1293"/>
        <item x="1655"/>
        <item x="1492"/>
        <item x="185"/>
        <item x="1294"/>
        <item x="473"/>
        <item x="1504"/>
        <item x="204"/>
        <item x="931"/>
        <item x="1318"/>
        <item x="686"/>
        <item x="131"/>
        <item x="2329"/>
        <item x="1625"/>
        <item x="1298"/>
        <item x="1484"/>
        <item x="1540"/>
        <item x="254"/>
        <item x="893"/>
        <item x="83"/>
        <item x="2394"/>
        <item x="1776"/>
        <item x="1770"/>
        <item x="477"/>
        <item x="44"/>
        <item x="1407"/>
        <item x="303"/>
        <item x="1030"/>
        <item x="468"/>
        <item x="1117"/>
        <item x="1339"/>
        <item x="97"/>
        <item x="791"/>
        <item x="2012"/>
        <item x="1070"/>
        <item x="720"/>
        <item x="573"/>
        <item x="2572"/>
        <item x="1198"/>
        <item x="2337"/>
        <item x="1365"/>
        <item x="1860"/>
        <item x="744"/>
        <item x="2444"/>
        <item x="930"/>
        <item x="1818"/>
        <item x="2272"/>
        <item x="2013"/>
        <item x="1211"/>
        <item x="1983"/>
        <item x="361"/>
        <item x="2174"/>
        <item x="1138"/>
        <item x="391"/>
        <item x="834"/>
        <item x="2480"/>
        <item x="191"/>
        <item x="637"/>
        <item x="2554"/>
        <item x="38"/>
        <item x="306"/>
        <item x="2081"/>
        <item x="2490"/>
        <item x="39"/>
        <item x="618"/>
        <item x="98"/>
        <item x="1929"/>
        <item x="1996"/>
        <item x="806"/>
        <item x="1274"/>
        <item x="1350"/>
        <item x="804"/>
        <item x="2303"/>
        <item x="2215"/>
        <item x="953"/>
        <item x="1250"/>
        <item x="2368"/>
        <item x="1739"/>
        <item x="1018"/>
        <item x="1953"/>
        <item x="132"/>
        <item x="764"/>
        <item x="1503"/>
        <item x="491"/>
        <item x="1135"/>
        <item x="927"/>
        <item x="205"/>
        <item x="163"/>
        <item x="1902"/>
        <item x="2481"/>
        <item x="1730"/>
        <item x="1167"/>
        <item x="1966"/>
        <item x="704"/>
        <item x="561"/>
        <item x="1050"/>
        <item x="2412"/>
        <item x="1639"/>
        <item x="1144"/>
        <item x="2338"/>
        <item x="1618"/>
        <item x="901"/>
        <item x="1649"/>
        <item x="1690"/>
        <item x="821"/>
        <item x="638"/>
        <item x="1838"/>
        <item x="1357"/>
        <item x="942"/>
        <item x="2482"/>
        <item x="1979"/>
        <item x="2262"/>
        <item x="1328"/>
        <item x="1331"/>
        <item x="1619"/>
        <item x="1330"/>
        <item x="167"/>
        <item x="2072"/>
        <item x="1749"/>
        <item x="772"/>
        <item x="1065"/>
        <item x="382"/>
        <item x="542"/>
        <item x="3"/>
        <item x="2134"/>
        <item x="878"/>
        <item x="2292"/>
        <item x="1868"/>
        <item x="2139"/>
        <item x="2353"/>
        <item x="231"/>
        <item x="1861"/>
        <item x="1620"/>
        <item x="2018"/>
        <item x="1474"/>
        <item x="1841"/>
        <item x="1819"/>
        <item x="723"/>
        <item x="179"/>
        <item x="1060"/>
        <item x="1815"/>
        <item x="1520"/>
        <item x="317"/>
        <item x="401"/>
        <item x="2333"/>
        <item x="1787"/>
        <item x="2290"/>
        <item x="2082"/>
        <item x="189"/>
        <item x="666"/>
        <item x="2322"/>
        <item x="528"/>
        <item x="1550"/>
        <item x="1524"/>
        <item x="2076"/>
        <item x="1276"/>
        <item x="948"/>
        <item x="1942"/>
        <item x="1961"/>
        <item x="276"/>
        <item x="1792"/>
        <item x="279"/>
        <item x="801"/>
        <item x="1270"/>
        <item x="1872"/>
        <item x="240"/>
        <item x="1922"/>
        <item x="1879"/>
        <item x="425"/>
        <item x="2020"/>
        <item x="356"/>
        <item x="2399"/>
        <item x="681"/>
        <item x="1586"/>
        <item x="2507"/>
        <item x="1307"/>
        <item x="1595"/>
        <item x="1322"/>
        <item x="932"/>
        <item x="255"/>
        <item x="2056"/>
        <item x="1113"/>
        <item x="2404"/>
        <item x="16"/>
        <item x="2512"/>
        <item x="272"/>
        <item x="963"/>
        <item x="2109"/>
        <item x="869"/>
        <item x="160"/>
        <item x="1066"/>
        <item x="1893"/>
        <item x="1786"/>
        <item x="1876"/>
        <item x="1071"/>
        <item x="1853"/>
        <item x="456"/>
        <item x="1974"/>
        <item x="350"/>
        <item x="256"/>
        <item x="1704"/>
        <item x="2239"/>
        <item x="712"/>
        <item x="153"/>
        <item x="159"/>
        <item x="1997"/>
        <item x="1011"/>
        <item x="1212"/>
        <item x="1962"/>
        <item x="2367"/>
        <item x="747"/>
        <item x="1590"/>
        <item x="727"/>
        <item x="708"/>
        <item x="1977"/>
        <item x="2258"/>
        <item x="1419"/>
        <item x="1008"/>
        <item x="2503"/>
        <item x="246"/>
        <item x="510"/>
        <item x="2351"/>
        <item x="33"/>
        <item x="639"/>
        <item x="2300"/>
        <item x="329"/>
        <item x="1399"/>
        <item x="366"/>
        <item x="2385"/>
        <item x="616"/>
        <item x="339"/>
        <item x="1505"/>
        <item x="1984"/>
        <item x="2499"/>
        <item x="2073"/>
        <item x="2584"/>
        <item x="2009"/>
        <item x="1553"/>
        <item x="1858"/>
        <item x="1827"/>
        <item x="2434"/>
        <item x="1268"/>
        <item x="2573"/>
        <item x="2564"/>
        <item x="1877"/>
        <item x="2228"/>
        <item x="2406"/>
        <item x="1127"/>
        <item x="826"/>
        <item x="511"/>
        <item x="1842"/>
        <item x="2098"/>
        <item x="2359"/>
        <item x="2450"/>
        <item x="1667"/>
        <item x="1963"/>
        <item x="2089"/>
        <item x="2369"/>
        <item x="2280"/>
        <item x="2552"/>
        <item x="1764"/>
        <item x="2216"/>
        <item x="1745"/>
        <item x="2281"/>
        <item x="1476"/>
        <item x="623"/>
        <item x="158"/>
        <item x="1579"/>
        <item x="1808"/>
        <item x="1640"/>
        <item x="709"/>
        <item x="813"/>
        <item x="2567"/>
        <item x="2156"/>
        <item x="2354"/>
        <item x="1993"/>
        <item x="1859"/>
        <item x="1088"/>
        <item x="1911"/>
        <item x="2557"/>
        <item x="1259"/>
        <item x="259"/>
        <item x="351"/>
        <item x="1404"/>
        <item x="842"/>
        <item x="492"/>
        <item x="1650"/>
        <item x="2151"/>
        <item x="1958"/>
        <item x="1641"/>
        <item x="2307"/>
        <item x="1591"/>
        <item x="533"/>
        <item x="828"/>
        <item x="630"/>
        <item x="1626"/>
        <item x="1081"/>
        <item x="133"/>
        <item x="1201"/>
        <item x="780"/>
        <item x="675"/>
        <item x="93"/>
        <item x="17"/>
        <item x="2111"/>
        <item x="94"/>
        <item x="870"/>
        <item x="2182"/>
        <item x="529"/>
        <item x="2251"/>
        <item x="2442"/>
        <item x="2519"/>
        <item x="2458"/>
        <item x="2077"/>
        <item x="2131"/>
        <item x="2355"/>
        <item x="2356"/>
        <item x="1780"/>
        <item x="1537"/>
        <item x="1542"/>
        <item x="518"/>
        <item x="2252"/>
        <item x="2340"/>
        <item x="1743"/>
        <item x="1651"/>
        <item x="1565"/>
        <item x="680"/>
        <item x="1131"/>
        <item x="1809"/>
        <item x="1854"/>
        <item x="2021"/>
        <item x="914"/>
        <item x="594"/>
        <item x="991"/>
        <item x="2203"/>
        <item x="2543"/>
        <item x="2361"/>
        <item x="986"/>
        <item x="2559"/>
        <item x="2438"/>
        <item x="478"/>
        <item x="1856"/>
        <item x="1657"/>
        <item x="180"/>
        <item x="2094"/>
        <item x="1133"/>
        <item x="1987"/>
        <item x="923"/>
        <item x="1668"/>
        <item x="726"/>
        <item x="2005"/>
        <item x="2254"/>
        <item x="1621"/>
        <item x="2223"/>
        <item x="2547"/>
        <item x="919"/>
        <item x="1988"/>
        <item x="2468"/>
        <item x="161"/>
        <item x="471"/>
        <item x="190"/>
        <item x="1532"/>
        <item x="519"/>
        <item x="1183"/>
        <item x="73"/>
        <item x="1451"/>
        <item x="2217"/>
        <item x="1570"/>
        <item x="1699"/>
        <item x="1391"/>
        <item x="2509"/>
        <item x="386"/>
        <item x="2157"/>
        <item x="232"/>
        <item x="2158"/>
        <item x="1533"/>
        <item x="2083"/>
        <item x="1832"/>
        <item x="2528"/>
        <item x="2022"/>
        <item x="2387"/>
        <item x="2259"/>
        <item x="363"/>
        <item x="1811"/>
        <item x="1682"/>
        <item x="781"/>
        <item x="2491"/>
        <item x="2241"/>
        <item x="1658"/>
        <item x="1759"/>
        <item x="74"/>
        <item x="2250"/>
        <item x="2439"/>
        <item x="2582"/>
        <item x="1072"/>
        <item x="1898"/>
        <item x="2120"/>
        <item x="1756"/>
        <item x="2121"/>
        <item x="2263"/>
        <item x="2099"/>
        <item x="1377"/>
        <item x="2405"/>
        <item x="829"/>
        <item x="1213"/>
        <item x="655"/>
        <item x="1373"/>
        <item x="2206"/>
        <item x="1034"/>
        <item x="2211"/>
        <item x="2317"/>
        <item x="756"/>
        <item x="1637"/>
        <item x="1521"/>
        <item x="2193"/>
        <item x="1757"/>
        <item x="2190"/>
        <item x="2204"/>
        <item x="1781"/>
        <item x="2124"/>
        <item x="1329"/>
        <item x="1797"/>
        <item x="2147"/>
        <item x="544"/>
        <item x="2218"/>
        <item x="2551"/>
        <item x="268"/>
        <item x="1580"/>
        <item x="1605"/>
        <item x="2164"/>
        <item x="265"/>
        <item x="151"/>
        <item x="2469"/>
        <item x="2390"/>
        <item x="1869"/>
        <item x="1939"/>
        <item x="1943"/>
        <item x="967"/>
        <item x="1936"/>
        <item x="84"/>
        <item x="1106"/>
        <item x="2078"/>
        <item x="2015"/>
        <item x="2219"/>
        <item x="2144"/>
        <item x="740"/>
        <item x="1631"/>
        <item x="902"/>
        <item x="126"/>
        <item x="1633"/>
        <item x="1319"/>
        <item x="1555"/>
        <item x="536"/>
        <item x="1673"/>
        <item x="2301"/>
        <item x="2104"/>
        <item x="2440"/>
        <item x="2544"/>
        <item x="181"/>
        <item x="2090"/>
        <item x="1202"/>
        <item x="2428"/>
        <item x="602"/>
        <item x="2165"/>
        <item x="1219"/>
        <item x="2414"/>
        <item x="2248"/>
        <item x="486"/>
        <item x="2558"/>
        <item x="1571"/>
        <item x="367"/>
        <item x="2316"/>
        <item x="1493"/>
        <item x="576"/>
        <item x="530"/>
        <item x="954"/>
        <item x="1143"/>
        <item x="1422"/>
        <item x="2231"/>
        <item x="1632"/>
        <item x="99"/>
        <item x="2200"/>
        <item x="2550"/>
        <item x="2132"/>
        <item x="1917"/>
        <item x="152"/>
        <item x="1378"/>
        <item x="1913"/>
        <item x="2140"/>
        <item x="1513"/>
        <item x="2170"/>
        <item x="1478"/>
        <item x="1097"/>
        <item x="26"/>
        <item x="678"/>
        <item x="1930"/>
        <item x="192"/>
        <item x="2363"/>
        <item x="1725"/>
        <item x="2185"/>
        <item x="1676"/>
        <item x="266"/>
        <item x="1506"/>
        <item x="4"/>
        <item x="290"/>
        <item x="433"/>
        <item x="1160"/>
        <item x="879"/>
        <item x="273"/>
        <item x="1652"/>
        <item x="1765"/>
        <item x="728"/>
        <item x="1669"/>
        <item x="531"/>
        <item x="1750"/>
        <item x="864"/>
        <item x="668"/>
        <item x="669"/>
        <item x="2287"/>
        <item x="1005"/>
        <item x="1003"/>
        <item x="1788"/>
        <item x="1429"/>
        <item x="295"/>
        <item x="193"/>
        <item x="1223"/>
        <item x="1414"/>
        <item x="1195"/>
        <item x="1525"/>
        <item x="2102"/>
        <item x="217"/>
        <item x="1128"/>
        <item x="2016"/>
        <item x="247"/>
        <item x="1740"/>
        <item x="296"/>
        <item x="392"/>
        <item x="251"/>
        <item x="1794"/>
        <item x="206"/>
        <item x="1485"/>
        <item x="1385"/>
        <item x="905"/>
        <item x="2105"/>
        <item x="1989"/>
        <item x="344"/>
        <item x="2017"/>
        <item x="2138"/>
        <item x="291"/>
        <item x="2122"/>
        <item x="1175"/>
        <item x="248"/>
        <item x="2485"/>
        <item x="75"/>
        <item x="1132"/>
        <item x="186"/>
        <item x="2266"/>
        <item x="661"/>
        <item x="58"/>
        <item x="25"/>
        <item x="411"/>
        <item x="978"/>
        <item x="1486"/>
        <item x="355"/>
        <item x="2513"/>
        <item x="974"/>
        <item x="2039"/>
        <item x="562"/>
        <item x="241"/>
        <item x="1416"/>
        <item x="352"/>
        <item x="490"/>
        <item x="446"/>
        <item x="1089"/>
        <item x="1664"/>
        <item x="59"/>
        <item x="2370"/>
        <item x="2267"/>
        <item x="2373"/>
        <item x="2309"/>
        <item x="1043"/>
        <item x="1606"/>
        <item x="1733"/>
        <item x="2019"/>
        <item x="2339"/>
        <item x="1985"/>
        <item x="2548"/>
        <item x="662"/>
        <item x="1323"/>
        <item x="2376"/>
        <item x="117"/>
        <item x="1587"/>
        <item x="2299"/>
        <item x="995"/>
        <item x="2057"/>
        <item x="1596"/>
        <item x="2033"/>
        <item x="1358"/>
        <item x="1581"/>
        <item x="596"/>
        <item x="45"/>
        <item x="1873"/>
        <item x="1101"/>
        <item x="1146"/>
        <item x="452"/>
        <item x="873"/>
        <item x="1734"/>
        <item x="2364"/>
        <item x="1731"/>
        <item x="1305"/>
        <item x="512"/>
        <item x="353"/>
        <item x="207"/>
        <item x="208"/>
        <item x="46"/>
        <item x="1185"/>
        <item x="1714"/>
        <item x="1622"/>
        <item x="1090"/>
        <item x="1490"/>
        <item x="713"/>
        <item x="1559"/>
        <item x="792"/>
        <item x="612"/>
        <item x="1052"/>
        <item x="336"/>
        <item x="449"/>
        <item x="1602"/>
        <item x="809"/>
        <item x="1883"/>
        <item x="2386"/>
        <item x="624"/>
        <item x="894"/>
        <item x="1551"/>
        <item x="194"/>
        <item x="1691"/>
        <item x="975"/>
        <item x="785"/>
        <item x="1214"/>
        <item x="1118"/>
        <item x="354"/>
        <item x="565"/>
        <item x="318"/>
        <item x="1279"/>
        <item x="1820"/>
        <item x="745"/>
        <item x="1287"/>
        <item x="2515"/>
        <item x="916"/>
        <item x="2084"/>
        <item x="1870"/>
        <item x="5"/>
        <item x="1445"/>
        <item x="773"/>
        <item x="1442"/>
        <item x="393"/>
        <item x="18"/>
        <item x="1572"/>
        <item x="577"/>
        <item x="1470"/>
        <item x="1001"/>
        <item x="218"/>
        <item x="2041"/>
        <item x="1431"/>
        <item x="1700"/>
        <item x="611"/>
        <item x="415"/>
        <item x="60"/>
        <item x="100"/>
        <item x="1047"/>
        <item x="1103"/>
        <item x="2052"/>
        <item x="1507"/>
        <item x="286"/>
        <item x="362"/>
        <item x="1784"/>
        <item x="134"/>
        <item x="426"/>
        <item x="1889"/>
        <item x="1438"/>
        <item x="319"/>
        <item x="2462"/>
        <item x="688"/>
        <item x="1019"/>
        <item x="513"/>
        <item x="1355"/>
        <item x="595"/>
        <item x="721"/>
        <item x="1712"/>
        <item x="885"/>
        <item x="1793"/>
        <item x="556"/>
        <item x="2269"/>
        <item x="292"/>
        <item x="1871"/>
        <item x="1272"/>
        <item x="1038"/>
        <item x="326"/>
        <item x="706"/>
        <item x="1798"/>
        <item x="1954"/>
        <item x="2060"/>
        <item x="1760"/>
        <item x="2451"/>
        <item x="1230"/>
        <item x="335"/>
        <item x="1508"/>
        <item x="2358"/>
        <item x="2540"/>
        <item x="257"/>
        <item x="1944"/>
        <item x="1443"/>
        <item x="2568"/>
        <item x="1432"/>
        <item x="733"/>
        <item x="736"/>
        <item x="2050"/>
        <item x="1121"/>
        <item x="1509"/>
        <item x="1479"/>
        <item x="1677"/>
        <item x="1527"/>
        <item x="2046"/>
        <item x="874"/>
        <item x="765"/>
        <item x="1610"/>
        <item x="27"/>
        <item x="1653"/>
        <item x="2051"/>
        <item x="2079"/>
        <item x="1341"/>
        <item x="2541"/>
        <item x="566"/>
        <item x="1843"/>
        <item x="1597"/>
        <item x="101"/>
        <item x="2391"/>
        <item x="2037"/>
        <item x="187"/>
        <item x="76"/>
        <item x="1076"/>
        <item x="287"/>
        <item x="1057"/>
        <item x="1501"/>
        <item x="814"/>
        <item x="1656"/>
        <item x="1607"/>
        <item x="904"/>
        <item x="549"/>
        <item x="969"/>
        <item x="2067"/>
        <item x="320"/>
        <item x="1455"/>
        <item x="2214"/>
        <item x="1833"/>
        <item x="1161"/>
        <item x="457"/>
        <item x="1139"/>
        <item x="807"/>
        <item x="1235"/>
        <item x="1611"/>
        <item x="2429"/>
        <item x="1051"/>
        <item x="992"/>
        <item x="1816"/>
        <item x="1674"/>
        <item x="2171"/>
        <item x="2430"/>
        <item x="1295"/>
        <item x="1768"/>
        <item x="342"/>
        <item x="1766"/>
        <item x="2253"/>
        <item x="537"/>
        <item x="1980"/>
        <item x="1612"/>
        <item x="2304"/>
        <item x="1207"/>
        <item x="656"/>
        <item x="1561"/>
        <item x="1705"/>
        <item x="1360"/>
        <item x="357"/>
        <item x="1701"/>
        <item x="2065"/>
        <item x="1102"/>
        <item x="532"/>
        <item x="1638"/>
        <item x="648"/>
        <item x="1028"/>
        <item x="761"/>
        <item x="1804"/>
        <item x="1576"/>
        <item x="2536"/>
        <item x="2470"/>
        <item x="2463"/>
        <item x="2549"/>
        <item x="707"/>
        <item x="416"/>
        <item x="458"/>
        <item x="1613"/>
        <item x="617"/>
        <item x="438"/>
        <item x="979"/>
        <item x="1535"/>
        <item x="1918"/>
        <item x="1035"/>
        <item x="1746"/>
        <item x="118"/>
        <item x="933"/>
        <item x="1663"/>
        <item x="1301"/>
        <item x="54"/>
        <item x="1514"/>
        <item x="327"/>
        <item x="301"/>
        <item x="2472"/>
        <item x="95"/>
        <item x="1577"/>
        <item x="459"/>
        <item x="2187"/>
        <item x="1903"/>
        <item x="1844"/>
        <item x="2486"/>
        <item x="1134"/>
        <item x="2080"/>
        <item x="1098"/>
        <item x="938"/>
        <item x="1716"/>
        <item x="503"/>
        <item x="297"/>
        <item x="188"/>
        <item x="1398"/>
        <item x="1771"/>
        <item x="1342"/>
        <item x="2030"/>
        <item x="631"/>
        <item x="1926"/>
        <item x="2229"/>
        <item x="209"/>
        <item x="1100"/>
        <item x="1821"/>
        <item x="691"/>
        <item x="2029"/>
        <item x="2422"/>
        <item x="304"/>
        <item x="2323"/>
        <item x="2042"/>
        <item x="28"/>
        <item x="2260"/>
        <item x="1408"/>
        <item x="2514"/>
        <item x="298"/>
        <item x="2392"/>
        <item x="487"/>
        <item x="460"/>
        <item x="328"/>
        <item x="195"/>
        <item x="522"/>
        <item x="29"/>
        <item x="102"/>
        <item x="1392"/>
        <item x="2407"/>
        <item x="1409"/>
        <item x="1545"/>
        <item x="55"/>
        <item x="196"/>
        <item x="910"/>
        <item x="6"/>
        <item x="402"/>
        <item x="890"/>
        <item x="77"/>
        <item x="2494"/>
        <item x="1449"/>
        <item x="1627"/>
        <item x="1303"/>
        <item x="1515"/>
        <item x="2129"/>
        <item x="1528"/>
        <item x="1642"/>
        <item x="909"/>
        <item x="2296"/>
        <item x="1782"/>
        <item x="943"/>
        <item x="1592"/>
        <item x="2464"/>
        <item x="1517"/>
        <item x="766"/>
        <item x="2116"/>
        <item x="793"/>
        <item x="1937"/>
        <item x="1634"/>
        <item x="775"/>
        <item x="2479"/>
        <item x="2410"/>
        <item x="2383"/>
        <item x="1795"/>
        <item x="981"/>
        <item x="2137"/>
        <item x="2106"/>
        <item x="242"/>
        <item x="895"/>
        <item x="2068"/>
        <item x="2136"/>
        <item x="450"/>
        <item x="447"/>
        <item x="964"/>
        <item x="2578"/>
        <item x="649"/>
        <item x="1311"/>
        <item x="2091"/>
        <item x="168"/>
        <item x="1849"/>
        <item x="859"/>
        <item x="752"/>
        <item x="837"/>
        <item x="1446"/>
        <item x="47"/>
        <item x="2169"/>
        <item x="2291"/>
        <item x="1799"/>
        <item x="1140"/>
        <item x="2061"/>
        <item x="1254"/>
        <item x="1067"/>
        <item x="944"/>
        <item x="2240"/>
        <item x="802"/>
        <item x="762"/>
        <item x="1086"/>
        <item x="2294"/>
        <item x="2207"/>
        <item x="2006"/>
        <item x="67"/>
        <item x="1904"/>
        <item x="567"/>
        <item x="911"/>
        <item x="658"/>
        <item x="119"/>
        <item x="368"/>
        <item x="61"/>
        <item x="1785"/>
        <item x="1890"/>
        <item x="2023"/>
        <item x="1397"/>
        <item x="434"/>
        <item x="2235"/>
        <item x="1975"/>
        <item x="1002"/>
        <item x="2395"/>
        <item x="1824"/>
        <item x="2377"/>
        <item x="1683"/>
        <item x="1487"/>
        <item x="1494"/>
        <item x="2495"/>
        <item x="169"/>
        <item x="85"/>
        <item x="1073"/>
        <item x="2283"/>
        <item x="2000"/>
        <item x="1435"/>
        <item x="1568"/>
        <item x="1905"/>
        <item x="2417"/>
        <item x="462"/>
        <item x="463"/>
        <item x="1299"/>
        <item x="1020"/>
        <item x="1424"/>
        <item x="88"/>
        <item x="40"/>
        <item x="2452"/>
        <item x="1061"/>
        <item x="2047"/>
        <item x="337"/>
        <item x="1425"/>
        <item x="551"/>
        <item x="1314"/>
        <item x="340"/>
        <item x="2201"/>
        <item x="1433"/>
        <item x="219"/>
        <item x="2310"/>
        <item x="538"/>
        <item x="1177"/>
        <item x="2153"/>
        <item x="2183"/>
        <item x="1717"/>
        <item x="1769"/>
        <item x="417"/>
        <item x="1896"/>
        <item x="1614"/>
        <item x="1986"/>
        <item x="2119"/>
        <item x="2242"/>
        <item x="1288"/>
        <item x="1839"/>
        <item x="1260"/>
        <item x="1578"/>
        <item x="2148"/>
        <item x="1850"/>
        <item x="1526"/>
        <item x="819"/>
        <item x="2249"/>
        <item x="619"/>
        <item x="274"/>
        <item x="835"/>
        <item x="120"/>
        <item x="493"/>
        <item x="2236"/>
        <item x="1692"/>
        <item x="2024"/>
        <item x="2246"/>
        <item x="1516"/>
        <item x="142"/>
        <item x="1122"/>
        <item x="784"/>
        <item x="1964"/>
        <item x="1359"/>
        <item x="2423"/>
        <item x="1036"/>
        <item x="693"/>
        <item x="1945"/>
        <item x="1998"/>
        <item x="1082"/>
        <item x="2504"/>
        <item x="2378"/>
        <item x="1255"/>
        <item x="2168"/>
        <item x="2524"/>
        <item x="1039"/>
        <item x="472"/>
        <item x="2384"/>
        <item x="823"/>
        <item x="1628"/>
        <item x="2585"/>
        <item x="1239"/>
        <item x="394"/>
        <item x="2036"/>
        <item x="1510"/>
        <item x="2374"/>
        <item x="1981"/>
        <item x="19"/>
        <item x="1048"/>
        <item x="378"/>
        <item x="1155"/>
        <item x="2232"/>
        <item x="441"/>
        <item x="68"/>
        <item x="1976"/>
        <item x="2145"/>
        <item x="1830"/>
        <item x="2315"/>
        <item x="2243"/>
        <item x="993"/>
        <item x="2396"/>
        <item x="794"/>
        <item x="1044"/>
        <item x="2114"/>
        <item x="1450"/>
        <item x="934"/>
        <item x="2381"/>
        <item x="2230"/>
        <item x="162"/>
        <item x="2264"/>
        <item x="1994"/>
        <item x="1543"/>
        <item x="830"/>
        <item x="2305"/>
        <item x="381"/>
        <item x="860"/>
        <item x="803"/>
        <item x="250"/>
        <item x="122"/>
        <item x="1006"/>
        <item x="1805"/>
        <item x="2197"/>
        <item x="1741"/>
        <item x="2535"/>
        <item x="702"/>
        <item x="1013"/>
        <item x="670"/>
        <item x="383"/>
        <item x="1390"/>
        <item x="1721"/>
        <item x="1573"/>
        <item x="1845"/>
        <item x="2419"/>
        <item x="545"/>
        <item x="2449"/>
        <item x="1946"/>
        <item x="2473"/>
        <item x="2379"/>
        <item x="2574"/>
        <item x="2545"/>
        <item x="1593"/>
        <item x="1324"/>
        <item x="288"/>
        <item x="469"/>
        <item x="514"/>
        <item x="2324"/>
        <item x="2453"/>
        <item x="1150"/>
        <item x="2415"/>
        <item x="1370"/>
        <item x="831"/>
        <item x="62"/>
        <item x="1388"/>
        <item x="523"/>
        <item x="63"/>
        <item x="2025"/>
        <item x="846"/>
        <item x="1169"/>
        <item x="495"/>
        <item x="1575"/>
        <item x="2125"/>
        <item x="1163"/>
        <item x="1345"/>
        <item x="1800"/>
        <item x="1109"/>
        <item x="1068"/>
        <item x="1897"/>
        <item x="1194"/>
        <item x="2371"/>
        <item x="889"/>
        <item x="1864"/>
        <item x="2048"/>
        <item x="1919"/>
        <item x="20"/>
        <item x="2237"/>
        <item x="1371"/>
        <item x="1421"/>
        <item x="1789"/>
        <item x="233"/>
        <item x="621"/>
        <item x="2233"/>
        <item x="201"/>
        <item x="1693"/>
        <item x="1480"/>
        <item x="1208"/>
        <item x="1119"/>
        <item x="1855"/>
        <item x="2569"/>
        <item x="1598"/>
        <item x="2261"/>
        <item x="2579"/>
        <item x="1927"/>
        <item x="396"/>
        <item x="2454"/>
        <item x="836"/>
        <item x="1410"/>
        <item x="1928"/>
        <item x="121"/>
        <item x="1894"/>
        <item x="2546"/>
        <item x="197"/>
        <item x="588"/>
        <item x="748"/>
        <item x="1909"/>
        <item x="599"/>
        <item x="539"/>
        <item x="1722"/>
        <item x="817"/>
        <item x="1074"/>
        <item x="847"/>
        <item x="741"/>
        <item x="1723"/>
        <item x="1462"/>
        <item x="64"/>
        <item x="1742"/>
        <item x="687"/>
        <item x="1232"/>
        <item x="557"/>
        <item x="625"/>
        <item x="21"/>
        <item x="1273"/>
        <item x="734"/>
        <item x="1009"/>
        <item x="1147"/>
        <item x="1718"/>
        <item x="640"/>
        <item x="234"/>
        <item x="1495"/>
        <item x="2365"/>
        <item x="235"/>
        <item x="714"/>
        <item x="1706"/>
        <item x="407"/>
        <item x="1188"/>
        <item x="2345"/>
        <item x="1546"/>
        <item x="70"/>
        <item x="2586"/>
        <item x="2002"/>
        <item x="843"/>
        <item x="479"/>
        <item x="2520"/>
        <item x="299"/>
        <item x="1069"/>
        <item x="2184"/>
        <item x="2445"/>
        <item x="2194"/>
        <item x="10"/>
        <item x="1411"/>
        <item x="1751"/>
        <item x="2096"/>
        <item x="1242"/>
        <item x="48"/>
        <item x="2460"/>
        <item x="1678"/>
        <item x="2069"/>
        <item x="1666"/>
        <item x="2205"/>
        <item x="1895"/>
        <item x="1840"/>
        <item x="2062"/>
        <item x="2346"/>
        <item x="1846"/>
        <item x="2492"/>
        <item x="782"/>
        <item x="2477"/>
        <item x="949"/>
        <item x="903"/>
        <item x="1165"/>
        <item x="1822"/>
        <item x="564"/>
        <item x="65"/>
        <item x="1735"/>
        <item x="583"/>
        <item x="540"/>
        <item x="965"/>
        <item x="1180"/>
        <item x="2467"/>
        <item x="198"/>
        <item x="563"/>
        <item x="824"/>
        <item x="2095"/>
        <item x="1679"/>
        <item x="1923"/>
        <item x="888"/>
        <item x="1351"/>
        <item x="1459"/>
        <item x="403"/>
        <item x="379"/>
        <item x="955"/>
        <item x="848"/>
        <item x="1685"/>
        <item x="321"/>
        <item x="2066"/>
        <item x="1062"/>
        <item x="880"/>
        <item x="2529"/>
        <item x="1156"/>
        <item x="2487"/>
        <item x="1547"/>
        <item x="1361"/>
        <item x="1481"/>
        <item x="546"/>
        <item x="1829"/>
        <item x="494"/>
        <item x="109"/>
        <item x="632"/>
        <item x="1353"/>
        <item x="1302"/>
        <item x="1523"/>
        <item x="2282"/>
        <item x="1511"/>
        <item x="815"/>
        <item x="1899"/>
        <item x="1166"/>
        <item x="480"/>
        <item x="2255"/>
        <item x="199"/>
        <item x="679"/>
        <item x="703"/>
        <item x="994"/>
        <item x="1463"/>
        <item x="548"/>
        <item x="2186"/>
        <item x="1136"/>
        <item x="238"/>
        <item x="2516"/>
        <item x="1091"/>
        <item x="1366"/>
        <item x="137"/>
        <item x="1752"/>
        <item x="408"/>
        <item x="1112"/>
        <item x="2308"/>
        <item x="1924"/>
        <item x="69"/>
        <item x="2175"/>
        <item x="1256"/>
        <item x="1680"/>
        <item x="1847"/>
        <item x="1920"/>
        <item x="1582"/>
        <item x="1012"/>
        <item x="1772"/>
        <item x="135"/>
        <item x="1552"/>
        <item x="1518"/>
        <item x="260"/>
        <item x="280"/>
        <item x="409"/>
        <item x="924"/>
        <item x="34"/>
        <item x="2049"/>
        <item x="1955"/>
        <item x="2500"/>
        <item x="2521"/>
        <item x="1203"/>
        <item x="2107"/>
        <item x="1326"/>
        <item x="2334"/>
        <item x="2447"/>
        <item x="1967"/>
        <item x="1747"/>
        <item x="2003"/>
        <item x="2188"/>
        <item x="731"/>
        <item x="2435"/>
        <item x="2341"/>
        <item x="2312"/>
        <item x="143"/>
        <item x="1356"/>
        <item x="1659"/>
        <item x="2532"/>
        <item x="2034"/>
        <item x="2198"/>
        <item x="427"/>
        <item x="1835"/>
        <item x="1467"/>
        <item x="939"/>
        <item x="1863"/>
        <item x="1179"/>
        <item x="111"/>
        <item x="369"/>
        <item x="2424"/>
        <item x="1024"/>
        <item x="2162"/>
        <item x="2517"/>
        <item x="1599"/>
        <item x="79"/>
        <item x="2539"/>
        <item x="2408"/>
        <item x="2493"/>
        <item x="49"/>
        <item x="182"/>
        <item x="1464"/>
        <item x="1007"/>
        <item x="2347"/>
        <item x="1574"/>
        <item x="1191"/>
        <item x="1363"/>
        <item x="1021"/>
        <item x="504"/>
        <item x="2400"/>
        <item x="987"/>
        <item x="281"/>
        <item x="1189"/>
        <item x="2362"/>
        <item x="305"/>
        <item x="574"/>
        <item x="1931"/>
        <item x="1053"/>
        <item x="56"/>
        <item x="920"/>
        <item x="439"/>
        <item x="451"/>
        <item x="35"/>
        <item x="1947"/>
        <item x="1884"/>
        <item x="267"/>
        <item x="2335"/>
        <item x="2448"/>
        <item x="1556"/>
        <item x="289"/>
        <item x="935"/>
        <item x="722"/>
        <item x="2313"/>
        <item x="671"/>
        <item x="8"/>
        <item x="774"/>
        <item x="1075"/>
        <item x="1538"/>
        <item x="2224"/>
        <item x="1491"/>
        <item x="2537"/>
        <item x="2496"/>
        <item x="1812"/>
        <item x="127"/>
        <item x="136"/>
        <item x="2031"/>
        <item x="1925"/>
        <item x="1670"/>
        <item x="2409"/>
        <item x="1312"/>
        <item x="694"/>
        <item x="1184"/>
        <item x="757"/>
        <item x="1755"/>
        <item x="626"/>
        <item x="795"/>
        <item x="1125"/>
        <item x="1900"/>
        <item x="103"/>
        <item x="1379"/>
        <item x="715"/>
        <item x="123"/>
        <item x="1707"/>
        <item x="844"/>
        <item x="1753"/>
        <item x="1635"/>
        <item x="2085"/>
        <item x="124"/>
        <item x="767"/>
        <item x="384"/>
        <item x="345"/>
        <item x="982"/>
        <item x="2123"/>
        <item x="448"/>
        <item x="2130"/>
        <item x="1671"/>
        <item x="906"/>
        <item x="1959"/>
        <item x="2026"/>
        <item x="1629"/>
        <item x="1181"/>
        <item x="912"/>
        <item x="825"/>
        <item x="2191"/>
        <item x="1732"/>
        <item x="1534"/>
        <item x="2318"/>
        <item x="1182"/>
        <item x="558"/>
        <item x="2380"/>
        <item x="2035"/>
        <item x="1465"/>
        <item x="418"/>
        <item x="1773"/>
        <item x="2570"/>
        <item x="1836"/>
        <item x="886"/>
        <item x="9"/>
        <item x="695"/>
        <item x="673"/>
        <item x="589"/>
        <item x="2401"/>
        <item x="258"/>
        <item x="1412"/>
        <item x="1686"/>
        <item x="732"/>
        <item x="861"/>
        <item x="2571"/>
        <item x="346"/>
        <item x="1968"/>
        <item x="1145"/>
        <item x="236"/>
        <item x="211"/>
        <item x="440"/>
        <item x="2126"/>
        <item x="1696"/>
        <item x="1948"/>
        <item x="1729"/>
        <item x="78"/>
        <item x="1950"/>
        <item x="1848"/>
        <item x="664"/>
        <item x="1325"/>
        <item x="763"/>
        <item x="1285"/>
        <item x="716"/>
        <item x="1702"/>
        <item x="1583"/>
        <item x="1646"/>
        <item x="783"/>
        <item x="1643"/>
        <item x="1234"/>
        <item x="571"/>
        <item x="1335"/>
        <item x="2475"/>
        <item x="853"/>
        <item x="2154"/>
        <item x="2425"/>
        <item x="2325"/>
        <item x="568"/>
        <item x="1296"/>
        <item x="1697"/>
        <item x="125"/>
        <item x="753"/>
        <item x="1087"/>
        <item x="1292"/>
        <item x="663"/>
        <item x="585"/>
        <item x="1148"/>
        <item x="862"/>
        <item x="875"/>
        <item x="2562"/>
        <item x="1880"/>
        <item x="170"/>
        <item x="144"/>
        <item x="2483"/>
        <item x="1891"/>
        <item x="86"/>
        <item x="729"/>
        <item x="2587"/>
        <item x="2149"/>
        <item x="999"/>
        <item x="818"/>
        <item x="1813"/>
        <item x="2326"/>
        <item x="1054"/>
        <item x="488"/>
        <item x="1420"/>
        <item x="138"/>
        <item x="1178"/>
        <item x="1243"/>
        <item x="1280"/>
        <item x="2502"/>
        <item x="1386"/>
        <item x="1837"/>
        <item x="950"/>
        <item x="2112"/>
        <item x="2580"/>
        <item x="584"/>
        <item x="1694"/>
        <item x="23"/>
        <item x="1831"/>
        <item x="1726"/>
        <item x="2389"/>
        <item x="243"/>
        <item x="2348"/>
        <item x="1477"/>
        <item x="1"/>
        <item x="590"/>
        <item x="435"/>
        <item x="24"/>
        <item x="579"/>
        <item x="2192"/>
        <item x="2004"/>
        <item x="925"/>
        <item x="1834"/>
        <item x="1708"/>
        <item x="2319"/>
        <item x="330"/>
        <item x="1539"/>
        <item x="1608"/>
        <item x="1719"/>
        <item x="1921"/>
        <item x="1709"/>
        <item x="2526"/>
        <item x="2226"/>
        <item x="2577"/>
        <item x="1672"/>
        <item x="2538"/>
        <item x="338"/>
        <item x="1381"/>
        <item x="2342"/>
        <item x="2195"/>
        <item x="410"/>
        <item x="985"/>
        <item x="2070"/>
        <item x="520"/>
        <item x="552"/>
        <item x="2349"/>
        <item x="1025"/>
        <item x="2459"/>
        <item x="1878"/>
        <item x="657"/>
        <item x="524"/>
        <item x="2086"/>
        <item x="212"/>
        <item x="1687"/>
        <item x="1374"/>
        <item x="110"/>
        <item x="2202"/>
        <item x="220"/>
        <item x="1644"/>
        <item x="483"/>
        <item x="1569"/>
        <item x="385"/>
        <item x="1502"/>
        <item x="275"/>
        <item x="1085"/>
        <item x="370"/>
        <item x="2234"/>
        <item x="2220"/>
        <item x="2053"/>
        <item x="578"/>
        <item x="210"/>
        <item x="2372"/>
        <item x="958"/>
        <item x="1594"/>
        <item x="735"/>
        <item x="1736"/>
        <item x="1956"/>
        <item x="1413"/>
        <item x="489"/>
        <item x="1220"/>
        <item x="1647"/>
        <item x="1636"/>
        <item x="1990"/>
        <item x="928"/>
        <item x="2146"/>
        <item x="1862"/>
        <item x="404"/>
        <item x="2097"/>
        <item x="1828"/>
        <item x="1022"/>
        <item x="2276"/>
        <item x="1563"/>
        <item x="1281"/>
        <item x="692"/>
        <item x="2277"/>
        <item x="1346"/>
        <item x="2160"/>
        <item x="1107"/>
        <item x="1982"/>
        <item x="1915"/>
        <item x="1675"/>
        <item x="2441"/>
        <item x="676"/>
        <item x="856"/>
        <item x="2455"/>
        <item x="2382"/>
        <item x="2501"/>
        <item x="1347"/>
        <item x="2563"/>
        <item x="41"/>
        <item x="2074"/>
        <item x="2244"/>
        <item x="1790"/>
        <item x="1999"/>
        <item x="1417"/>
        <item x="1933"/>
        <item x="249"/>
        <item x="1440"/>
        <item x="863"/>
        <item x="1991"/>
        <item x="1063"/>
        <item x="2295"/>
        <item x="139"/>
        <item x="1157"/>
        <item x="966"/>
        <item x="1623"/>
        <item x="2163"/>
        <item x="371"/>
        <item x="2478"/>
        <item x="915"/>
        <item x="1698"/>
        <item x="2032"/>
        <item x="237"/>
        <item x="2302"/>
        <item x="1282"/>
        <item x="2227"/>
        <item x="484"/>
        <item x="896"/>
        <item x="921"/>
        <item x="2155"/>
        <item x="1881"/>
        <item x="1129"/>
        <item x="600"/>
        <item x="1681"/>
        <item x="323"/>
        <item x="1600"/>
        <item x="613"/>
        <item x="737"/>
        <item x="1761"/>
        <item x="165"/>
        <item x="172"/>
        <item x="2141"/>
        <item x="1970"/>
        <item x="1227"/>
        <item x="897"/>
        <item x="1912"/>
        <item x="970"/>
        <item x="2038"/>
        <item x="154"/>
        <item x="650"/>
        <item x="364"/>
        <item x="420"/>
        <item x="202"/>
        <item x="145"/>
        <item x="786"/>
        <item x="442"/>
        <item x="300"/>
        <item x="1228"/>
        <item x="1092"/>
        <item x="1762"/>
        <item x="1168"/>
        <item x="749"/>
        <item x="419"/>
        <item x="738"/>
        <item x="908"/>
        <item x="387"/>
        <item x="1427"/>
        <item x="1040"/>
        <item x="750"/>
        <item x="311"/>
        <item x="252"/>
        <item x="453"/>
        <item x="1099"/>
        <item x="89"/>
        <item x="464"/>
        <item x="1400"/>
        <item x="1170"/>
        <item x="42"/>
        <item x="481"/>
        <item x="1340"/>
        <item x="164"/>
        <item x="898"/>
        <item x="1710"/>
        <item x="922"/>
        <item x="1418"/>
        <item x="203"/>
        <item x="312"/>
        <item x="112"/>
        <item x="1457"/>
        <item x="140"/>
        <item x="1215"/>
        <item x="705"/>
        <item x="1906"/>
        <item x="2436"/>
        <item x="569"/>
        <item x="1078"/>
        <item x="52"/>
        <item x="171"/>
        <item x="603"/>
        <item x="1529"/>
        <item x="1426"/>
        <item x="501"/>
        <item x="597"/>
        <item x="724"/>
        <item x="428"/>
        <item x="2311"/>
        <item x="1806"/>
        <item x="689"/>
        <item x="2583"/>
        <item x="461"/>
        <item x="980"/>
        <item x="1238"/>
        <item x="2064"/>
        <item x="465"/>
        <item x="2010"/>
        <item x="1327"/>
        <item x="1401"/>
        <item x="2418"/>
        <item x="269"/>
        <item x="1969"/>
        <item x="971"/>
        <item x="917"/>
        <item x="2343"/>
        <item x="1141"/>
        <item x="1216"/>
        <item x="1306"/>
        <item x="2420"/>
        <item x="1263"/>
        <item x="2279"/>
        <item x="1389"/>
        <item x="30"/>
        <item x="1791"/>
        <item x="1233"/>
        <item x="1271"/>
        <item x="838"/>
        <item x="128"/>
        <item x="641"/>
        <item x="1951"/>
        <item x="2142"/>
        <item x="2352"/>
        <item x="358"/>
        <item x="2388"/>
        <item x="2530"/>
        <item x="422"/>
        <item x="200"/>
        <item x="591"/>
        <item x="1308"/>
        <item x="1660"/>
        <item x="2510"/>
        <item x="876"/>
        <item x="770"/>
        <item x="1264"/>
        <item x="1176"/>
        <item x="2461"/>
        <item x="1336"/>
        <item x="1703"/>
        <item x="2273"/>
        <item x="50"/>
        <item x="1452"/>
        <item x="1684"/>
        <item x="1415"/>
        <item x="213"/>
        <item x="1995"/>
        <item x="1197"/>
        <item x="81"/>
        <item x="1049"/>
        <item x="221"/>
        <item x="2225"/>
        <item x="604"/>
        <item x="1289"/>
        <item x="2443"/>
        <item x="1971"/>
        <item x="605"/>
        <item x="1251"/>
        <item x="244"/>
        <item x="1557"/>
        <item x="2432"/>
        <item x="1589"/>
        <item x="2522"/>
        <item x="787"/>
        <item x="331"/>
        <item x="697"/>
        <item x="1199"/>
        <item x="332"/>
        <item x="2172"/>
        <item x="1688"/>
        <item x="2474"/>
        <item x="1825"/>
        <item x="1810"/>
        <item x="696"/>
        <item x="1315"/>
        <item x="1992"/>
        <item x="777"/>
        <item x="642"/>
        <item x="31"/>
        <item x="2565"/>
        <item x="413"/>
        <item x="421"/>
        <item x="1624"/>
        <item x="1196"/>
        <item x="500"/>
        <item x="1405"/>
        <item x="651"/>
        <item x="769"/>
        <item x="855"/>
        <item x="214"/>
        <item x="1584"/>
        <item x="1093"/>
        <item x="166"/>
        <item x="282"/>
        <item x="2178"/>
        <item x="1154"/>
        <item x="698"/>
        <item x="1661"/>
        <item x="2008"/>
        <item x="2511"/>
        <item x="333"/>
        <item x="1387"/>
        <item x="173"/>
        <item x="1338"/>
        <item x="436"/>
        <item x="988"/>
        <item x="2533"/>
        <item x="343"/>
        <item x="1588"/>
        <item x="754"/>
        <item x="2110"/>
        <item x="1321"/>
        <item x="936"/>
        <item x="1715"/>
        <item x="1241"/>
        <item x="1367"/>
        <item x="113"/>
        <item x="956"/>
        <item x="652"/>
        <item x="665"/>
        <item x="373"/>
        <item x="2297"/>
        <item x="1372"/>
        <item x="1290"/>
        <item x="526"/>
        <item x="429"/>
        <item x="1530"/>
        <item x="443"/>
        <item x="1965"/>
        <item x="788"/>
        <item x="183"/>
        <item x="222"/>
        <item x="1265"/>
        <item x="1949"/>
        <item x="717"/>
        <item x="11"/>
        <item x="758"/>
        <item x="1662"/>
        <item x="51"/>
        <item x="80"/>
        <item x="1695"/>
        <item x="155"/>
        <item x="796"/>
        <item x="534"/>
        <item x="1244"/>
        <item x="412"/>
        <item x="1566"/>
        <item x="2108"/>
        <item x="474"/>
        <item x="570"/>
        <item x="672"/>
        <item x="1406"/>
        <item x="976"/>
        <item x="1164"/>
        <item x="1115"/>
        <item x="2011"/>
        <item x="1801"/>
        <item x="1337"/>
        <item x="1275"/>
        <item x="1774"/>
        <item x="313"/>
        <item x="36"/>
        <item x="2271"/>
        <item x="2366"/>
        <item x="454"/>
        <item x="1114"/>
        <item x="114"/>
        <item x="223"/>
        <item x="129"/>
        <item x="1901"/>
        <item x="1224"/>
        <item x="541"/>
        <item x="833"/>
        <item x="1304"/>
        <item x="1027"/>
        <item x="601"/>
        <item x="1348"/>
        <item x="397"/>
        <item x="2471"/>
        <item x="677"/>
        <item x="1932"/>
        <item x="1885"/>
        <item x="2527"/>
        <item x="2581"/>
        <item x="2566"/>
        <item x="2336"/>
        <item x="926"/>
        <item x="778"/>
        <item x="1064"/>
        <item x="1914"/>
        <item x="1615"/>
        <item x="1807"/>
        <item x="1453"/>
        <item x="1475"/>
        <item x="2222"/>
        <item x="2179"/>
        <item x="2293"/>
        <item x="1004"/>
        <item x="2288"/>
        <item x="1616"/>
        <item x="1258"/>
        <item x="1648"/>
        <item x="1778"/>
        <item x="1014"/>
        <item x="1158"/>
        <item x="1316"/>
        <item x="1349"/>
        <item x="430"/>
        <item x="881"/>
        <item x="324"/>
        <item x="797"/>
        <item x="972"/>
        <item x="90"/>
        <item x="865"/>
        <item x="1560"/>
        <item x="839"/>
        <item x="2196"/>
        <item x="957"/>
        <item x="283"/>
        <item x="307"/>
        <item x="643"/>
        <item x="1368"/>
        <item x="582"/>
        <item x="2100"/>
        <item x="2437"/>
        <item x="146"/>
        <item x="314"/>
        <item x="1727"/>
        <item x="2180"/>
        <item x="2209"/>
        <item x="1468"/>
        <item x="883"/>
        <item x="496"/>
        <item x="82"/>
        <item x="2446"/>
        <item x="1317"/>
        <item x="746"/>
        <item x="592"/>
        <item x="1482"/>
        <item x="1041"/>
        <item x="398"/>
        <item x="710"/>
        <item x="1402"/>
        <item x="1460"/>
        <item x="1645"/>
        <item x="2465"/>
        <item x="253"/>
        <item x="1952"/>
        <item x="1779"/>
        <item x="1564"/>
        <item x="1333"/>
        <item x="1763"/>
        <item x="614"/>
        <item x="2014"/>
        <item x="1221"/>
        <item x="2274"/>
        <item x="973"/>
        <item x="2289"/>
        <item x="1395"/>
        <item x="606"/>
        <item x="832"/>
        <item x="2127"/>
        <item x="12"/>
        <item x="1058"/>
        <item x="2402"/>
        <item x="580"/>
        <item x="2212"/>
        <item x="506"/>
        <item x="245"/>
        <item x="315"/>
        <item x="2128"/>
        <item x="768"/>
        <item x="1222"/>
        <item x="325"/>
        <item x="929"/>
        <item x="2560"/>
        <item x="2143"/>
        <item x="1466"/>
        <item x="1031"/>
        <item x="1217"/>
        <item x="507"/>
        <item x="1375"/>
        <item x="525"/>
        <item x="2087"/>
        <item x="1369"/>
        <item x="2298"/>
        <item x="1934"/>
        <item x="444"/>
        <item x="2331"/>
        <item x="2488"/>
        <item x="1249"/>
        <item x="1604"/>
        <item x="2181"/>
        <item x="1777"/>
        <item x="854"/>
        <item x="1882"/>
        <item x="308"/>
        <item x="1055"/>
        <item x="502"/>
        <item x="2101"/>
        <item x="1544"/>
        <item x="1531"/>
        <item x="174"/>
        <item x="2213"/>
        <item x="224"/>
        <item x="2397"/>
        <item x="1654"/>
        <item x="225"/>
        <item x="2176"/>
        <item x="2497"/>
        <item x="347"/>
        <item x="175"/>
        <item x="261"/>
        <item x="176"/>
        <item x="2221"/>
        <item x="959"/>
        <item x="1456"/>
        <item x="1458"/>
        <item x="1110"/>
        <item x="2484"/>
        <item x="644"/>
        <item x="1015"/>
        <item x="553"/>
        <item x="840"/>
        <item x="1851"/>
        <item x="1428"/>
        <item x="1802"/>
        <item x="945"/>
        <item x="1865"/>
        <item x="1059"/>
        <item x="1775"/>
        <item x="2456"/>
        <item x="497"/>
        <item x="57"/>
        <item x="104"/>
        <item x="1231"/>
        <item x="857"/>
        <item x="1205"/>
        <item x="2416"/>
        <item x="2159"/>
        <item x="871"/>
        <item x="887"/>
        <item x="1108"/>
        <item x="2393"/>
        <item x="96"/>
        <item x="989"/>
        <item x="466"/>
        <item x="1382"/>
        <item x="866"/>
        <item x="1320"/>
        <item x="683"/>
        <item x="849"/>
        <item x="983"/>
        <item x="2505"/>
        <item x="1907"/>
        <item x="1817"/>
        <item x="808"/>
        <item x="899"/>
        <item x="1151"/>
        <item x="1403"/>
        <item x="2063"/>
        <item x="822"/>
        <item x="598"/>
        <item x="1803"/>
        <item x="1313"/>
        <item x="1229"/>
        <item x="851"/>
        <item x="699"/>
        <item x="13"/>
        <item x="156"/>
        <item x="1277"/>
        <item x="141"/>
        <item x="1240"/>
        <item x="759"/>
        <item x="226"/>
        <item x="227"/>
        <item x="262"/>
        <item x="891"/>
        <item x="2542"/>
        <item x="1430"/>
        <item x="1126"/>
        <item x="1291"/>
        <item x="586"/>
        <item x="1972"/>
        <item x="1886"/>
        <item x="32"/>
        <item x="700"/>
        <item x="751"/>
        <item x="1094"/>
        <item x="1083"/>
        <item x="1783"/>
        <item x="1334"/>
        <item x="2257"/>
        <item x="1204"/>
        <item x="2247"/>
        <item x="1192"/>
        <item x="1823"/>
        <item x="674"/>
        <item x="1173"/>
        <item x="184"/>
        <item x="627"/>
        <item x="1095"/>
        <item x="1116"/>
        <item x="521"/>
        <item x="682"/>
        <item x="977"/>
        <item x="388"/>
        <item x="711"/>
        <item x="760"/>
        <item x="1171"/>
        <item x="1488"/>
        <item x="228"/>
        <item x="1376"/>
        <item x="968"/>
        <item x="913"/>
        <item x="505"/>
        <item x="316"/>
        <item x="1447"/>
        <item x="22"/>
        <item x="1496"/>
        <item x="2054"/>
        <item x="147"/>
        <item x="1016"/>
        <item x="334"/>
        <item x="445"/>
        <item x="868"/>
        <item x="1149"/>
        <item x="43"/>
        <item x="960"/>
        <item x="37"/>
        <item x="431"/>
        <item x="115"/>
        <item x="263"/>
        <item x="2328"/>
        <item x="559"/>
        <item x="1266"/>
        <item x="2166"/>
        <item x="482"/>
        <item x="1104"/>
        <item x="2534"/>
        <item x="1172"/>
        <item x="2350"/>
        <item x="359"/>
        <item x="940"/>
        <item x="2553"/>
        <item x="2320"/>
        <item x="1297"/>
        <item x="771"/>
        <item x="1603"/>
        <item x="1343"/>
        <item x="177"/>
        <item x="1489"/>
        <item x="2173"/>
        <item x="2421"/>
        <item x="2189"/>
        <item x="961"/>
        <item x="2433"/>
        <item x="1045"/>
        <item x="615"/>
        <item x="2327"/>
        <item x="1267"/>
        <item x="547"/>
        <item x="1519"/>
        <item x="2270"/>
        <item x="690"/>
        <item x="2531"/>
        <item x="1152"/>
        <item x="852"/>
        <item x="2161"/>
        <item x="1711"/>
        <item x="372"/>
        <item x="1037"/>
        <item x="659"/>
        <item x="1252"/>
        <item x="2071"/>
        <item x="2265"/>
        <item x="475"/>
        <item x="498"/>
        <item x="554"/>
        <item x="470"/>
        <item x="1497"/>
        <item x="2431"/>
        <item x="389"/>
        <item x="2043"/>
        <item x="1079"/>
        <item x="937"/>
        <item x="1186"/>
        <item x="485"/>
        <item x="962"/>
        <item x="1935"/>
        <item x="239"/>
        <item x="1562"/>
        <item x="827"/>
        <item x="1111"/>
        <item x="1444"/>
        <item x="2561"/>
        <item x="1973"/>
        <item x="1728"/>
        <item x="2284"/>
        <item x="1630"/>
        <item x="1283"/>
        <item x="811"/>
        <item x="1284"/>
        <item x="2117"/>
        <item x="841"/>
        <item x="1120"/>
        <item x="1744"/>
        <item x="1206"/>
        <item x="684"/>
        <item x="2314"/>
        <item x="628"/>
        <item x="2118"/>
        <item x="2466"/>
        <item x="1042"/>
        <item x="1938"/>
        <item x="1026"/>
        <item x="1617"/>
        <item x="2088"/>
        <item x="2152"/>
        <item x="941"/>
        <item x="1354"/>
        <item x="2555"/>
        <item x="1448"/>
        <item x="1767"/>
        <item x="1609"/>
        <item x="1245"/>
        <item x="2238"/>
        <item x="508"/>
        <item x="229"/>
        <item x="1874"/>
        <item x="779"/>
        <item x="2058"/>
        <item x="2523"/>
        <item x="277"/>
        <item x="293"/>
        <item x="1866"/>
        <item x="1383"/>
        <item x="380"/>
        <item x="550"/>
        <item x="743"/>
        <item x="1084"/>
        <item x="2306"/>
        <item x="900"/>
        <item x="178"/>
        <item x="360"/>
        <item x="951"/>
        <item x="2403"/>
        <item x="1193"/>
        <item x="820"/>
        <item x="302"/>
        <item x="1123"/>
        <item x="1554"/>
        <item x="1548"/>
        <item x="71"/>
        <item x="633"/>
        <item x="555"/>
        <item x="14"/>
        <item x="535"/>
        <item x="872"/>
        <item x="2208"/>
        <item x="2092"/>
        <item x="215"/>
        <item x="1536"/>
        <item x="1888"/>
        <item x="2375"/>
        <item x="1483"/>
        <item x="645"/>
        <item x="892"/>
        <item x="1261"/>
        <item x="719"/>
        <item x="2330"/>
        <item x="1130"/>
        <item x="2044"/>
        <item x="1364"/>
        <item x="646"/>
        <item x="2426"/>
        <item x="2093"/>
        <item x="1332"/>
        <item x="984"/>
        <item x="2167"/>
        <item x="1309"/>
        <item x="310"/>
        <item x="918"/>
        <item x="607"/>
        <item x="157"/>
        <item x="1887"/>
        <item x="2135"/>
        <item x="467"/>
        <item x="15"/>
        <item x="1236"/>
        <item x="1000"/>
        <item x="2285"/>
        <item x="776"/>
        <item x="2476"/>
        <item x="2498"/>
        <item x="858"/>
        <item x="130"/>
        <item x="91"/>
        <item x="1558"/>
        <item x="1286"/>
        <item x="437"/>
        <item x="805"/>
        <item x="1713"/>
        <item x="0"/>
        <item x="653"/>
        <item x="798"/>
        <item x="2113"/>
        <item x="2210"/>
        <item x="1394"/>
        <item x="72"/>
        <item x="1352"/>
        <item x="1941"/>
        <item x="581"/>
        <item x="1434"/>
        <item x="341"/>
        <item x="1916"/>
        <item x="106"/>
        <item x="647"/>
        <item x="1585"/>
        <item x="877"/>
        <item x="400"/>
        <item x="2040"/>
        <item x="654"/>
        <item x="575"/>
        <item x="1153"/>
        <item x="1137"/>
        <item x="376"/>
        <item x="1300"/>
        <item x="2525"/>
        <item x="116"/>
        <item x="2286"/>
        <item x="2489"/>
        <item x="148"/>
        <item x="1423"/>
        <item x="349"/>
        <item x="1867"/>
        <item x="395"/>
        <item x="149"/>
        <item x="271"/>
        <item x="1105"/>
        <item x="284"/>
        <item x="515"/>
        <item x="527"/>
        <item x="990"/>
        <item x="2150"/>
        <item x="2556"/>
        <item x="270"/>
        <item x="2278"/>
        <item x="1190"/>
        <item x="432"/>
        <item x="1852"/>
        <item x="816"/>
        <item x="850"/>
        <item x="2055"/>
        <item x="718"/>
        <item x="2245"/>
        <item x="1225"/>
        <item x="1978"/>
        <item x="1209"/>
        <item x="2275"/>
        <item x="2357"/>
        <item x="1124"/>
        <item x="1892"/>
        <item x="390"/>
        <item x="1237"/>
        <item x="1096"/>
        <item x="1159"/>
        <item x="405"/>
        <item x="1226"/>
        <item x="1940"/>
        <item x="2427"/>
        <item x="1471"/>
        <item x="2411"/>
        <item x="867"/>
        <item x="884"/>
        <item x="230"/>
        <item x="1473"/>
        <item x="105"/>
        <item x="1023"/>
        <item x="996"/>
        <item x="2027"/>
        <item x="348"/>
        <item x="1499"/>
        <item x="2321"/>
        <item x="634"/>
        <item x="414"/>
        <item x="399"/>
        <item x="1441"/>
        <item x="1142"/>
        <item x="1080"/>
        <item x="1246"/>
        <item x="2268"/>
        <item x="216"/>
        <item x="701"/>
        <item x="622"/>
        <item x="997"/>
        <item x="620"/>
        <item x="365"/>
        <item x="1393"/>
        <item x="1549"/>
        <item x="2059"/>
        <item x="2506"/>
        <item x="1472"/>
        <item x="1248"/>
        <item x="1210"/>
        <item x="812"/>
        <item x="1857"/>
        <item x="1162"/>
        <item x="1218"/>
        <item x="2028"/>
        <item x="2518"/>
        <item x="2457"/>
        <item x="1910"/>
        <item x="1029"/>
        <item x="516"/>
        <item x="374"/>
        <item x="1754"/>
        <item x="1875"/>
        <item x="2001"/>
        <item x="375"/>
        <item x="423"/>
        <item x="685"/>
        <item x="107"/>
        <item x="946"/>
        <item x="2133"/>
        <item x="285"/>
        <item x="2199"/>
        <item x="1469"/>
        <item x="509"/>
        <item x="608"/>
        <item x="998"/>
        <item x="1601"/>
        <item x="587"/>
        <item x="294"/>
        <item x="2115"/>
        <item t="default"/>
      </items>
    </pivotField>
    <pivotField showAll="0"/>
    <pivotField showAll="0"/>
    <pivotField showAll="0"/>
    <pivotField showAll="0"/>
    <pivotField showAll="0">
      <items count="13">
        <item x="8"/>
        <item x="1"/>
        <item x="2"/>
        <item x="3"/>
        <item x="7"/>
        <item x="0"/>
        <item x="6"/>
        <item x="5"/>
        <item x="10"/>
        <item x="9"/>
        <item x="4"/>
        <item x="11"/>
        <item t="default"/>
      </items>
    </pivotField>
    <pivotField showAll="0">
      <items count="139">
        <item x="79"/>
        <item x="58"/>
        <item x="118"/>
        <item x="92"/>
        <item x="44"/>
        <item x="130"/>
        <item x="45"/>
        <item x="78"/>
        <item x="88"/>
        <item x="7"/>
        <item x="72"/>
        <item x="20"/>
        <item x="63"/>
        <item x="10"/>
        <item x="98"/>
        <item x="137"/>
        <item x="136"/>
        <item x="128"/>
        <item x="123"/>
        <item x="39"/>
        <item x="27"/>
        <item x="8"/>
        <item x="86"/>
        <item x="21"/>
        <item x="52"/>
        <item x="95"/>
        <item x="113"/>
        <item x="126"/>
        <item x="60"/>
        <item x="57"/>
        <item x="61"/>
        <item x="51"/>
        <item x="9"/>
        <item x="102"/>
        <item x="119"/>
        <item x="25"/>
        <item x="84"/>
        <item x="22"/>
        <item x="64"/>
        <item x="112"/>
        <item x="135"/>
        <item x="81"/>
        <item x="31"/>
        <item x="134"/>
        <item x="24"/>
        <item x="114"/>
        <item x="129"/>
        <item x="1"/>
        <item x="100"/>
        <item x="111"/>
        <item x="107"/>
        <item x="36"/>
        <item x="99"/>
        <item x="32"/>
        <item x="74"/>
        <item x="53"/>
        <item x="133"/>
        <item x="11"/>
        <item x="120"/>
        <item x="54"/>
        <item x="12"/>
        <item x="62"/>
        <item x="82"/>
        <item x="105"/>
        <item x="83"/>
        <item x="13"/>
        <item x="103"/>
        <item x="40"/>
        <item x="26"/>
        <item x="117"/>
        <item x="28"/>
        <item x="75"/>
        <item x="65"/>
        <item x="89"/>
        <item x="37"/>
        <item x="101"/>
        <item x="14"/>
        <item x="69"/>
        <item x="115"/>
        <item x="2"/>
        <item x="46"/>
        <item x="38"/>
        <item x="104"/>
        <item x="23"/>
        <item x="122"/>
        <item x="67"/>
        <item x="94"/>
        <item x="33"/>
        <item x="3"/>
        <item x="29"/>
        <item x="96"/>
        <item x="71"/>
        <item x="15"/>
        <item x="125"/>
        <item x="66"/>
        <item x="70"/>
        <item x="68"/>
        <item x="48"/>
        <item x="16"/>
        <item x="108"/>
        <item x="127"/>
        <item x="55"/>
        <item x="76"/>
        <item x="4"/>
        <item x="6"/>
        <item x="0"/>
        <item x="41"/>
        <item x="116"/>
        <item x="42"/>
        <item x="49"/>
        <item x="34"/>
        <item x="5"/>
        <item x="106"/>
        <item x="87"/>
        <item x="85"/>
        <item x="97"/>
        <item x="132"/>
        <item x="109"/>
        <item x="77"/>
        <item x="56"/>
        <item x="131"/>
        <item x="50"/>
        <item x="124"/>
        <item x="35"/>
        <item x="43"/>
        <item x="73"/>
        <item x="19"/>
        <item x="121"/>
        <item x="110"/>
        <item x="91"/>
        <item x="59"/>
        <item x="80"/>
        <item x="30"/>
        <item x="90"/>
        <item x="47"/>
        <item x="93"/>
        <item x="17"/>
        <item x="18"/>
        <item t="default"/>
      </items>
    </pivotField>
    <pivotField showAll="0">
      <items count="159">
        <item x="86"/>
        <item x="23"/>
        <item x="142"/>
        <item x="125"/>
        <item x="44"/>
        <item x="144"/>
        <item x="18"/>
        <item x="39"/>
        <item x="5"/>
        <item x="48"/>
        <item x="47"/>
        <item x="152"/>
        <item x="63"/>
        <item x="132"/>
        <item x="123"/>
        <item x="98"/>
        <item x="82"/>
        <item x="4"/>
        <item x="74"/>
        <item x="56"/>
        <item x="127"/>
        <item x="55"/>
        <item x="25"/>
        <item x="62"/>
        <item x="54"/>
        <item x="17"/>
        <item x="76"/>
        <item x="131"/>
        <item x="29"/>
        <item x="16"/>
        <item x="101"/>
        <item x="139"/>
        <item x="157"/>
        <item x="118"/>
        <item x="102"/>
        <item x="33"/>
        <item x="65"/>
        <item x="38"/>
        <item x="7"/>
        <item x="3"/>
        <item x="93"/>
        <item x="97"/>
        <item x="108"/>
        <item x="61"/>
        <item x="73"/>
        <item x="43"/>
        <item x="53"/>
        <item x="2"/>
        <item x="114"/>
        <item x="14"/>
        <item x="148"/>
        <item x="94"/>
        <item x="107"/>
        <item x="92"/>
        <item x="42"/>
        <item x="15"/>
        <item x="64"/>
        <item x="28"/>
        <item x="135"/>
        <item x="80"/>
        <item x="37"/>
        <item x="13"/>
        <item x="46"/>
        <item x="32"/>
        <item x="40"/>
        <item x="88"/>
        <item x="81"/>
        <item x="151"/>
        <item x="155"/>
        <item x="79"/>
        <item x="90"/>
        <item x="87"/>
        <item x="119"/>
        <item x="12"/>
        <item x="105"/>
        <item x="59"/>
        <item x="113"/>
        <item x="26"/>
        <item x="117"/>
        <item x="134"/>
        <item x="36"/>
        <item x="11"/>
        <item x="69"/>
        <item x="121"/>
        <item x="41"/>
        <item x="75"/>
        <item x="67"/>
        <item x="136"/>
        <item x="84"/>
        <item x="1"/>
        <item x="6"/>
        <item x="27"/>
        <item x="60"/>
        <item x="124"/>
        <item x="91"/>
        <item x="150"/>
        <item x="153"/>
        <item x="89"/>
        <item x="106"/>
        <item x="140"/>
        <item x="99"/>
        <item x="66"/>
        <item x="138"/>
        <item x="143"/>
        <item x="112"/>
        <item x="130"/>
        <item x="57"/>
        <item x="8"/>
        <item x="156"/>
        <item x="147"/>
        <item x="141"/>
        <item x="103"/>
        <item x="10"/>
        <item x="129"/>
        <item x="9"/>
        <item x="35"/>
        <item x="77"/>
        <item x="70"/>
        <item x="22"/>
        <item x="71"/>
        <item x="133"/>
        <item x="145"/>
        <item x="51"/>
        <item x="72"/>
        <item x="120"/>
        <item x="110"/>
        <item x="149"/>
        <item x="21"/>
        <item x="20"/>
        <item x="126"/>
        <item x="19"/>
        <item x="115"/>
        <item x="83"/>
        <item x="111"/>
        <item x="122"/>
        <item x="45"/>
        <item x="96"/>
        <item x="116"/>
        <item x="128"/>
        <item x="154"/>
        <item x="85"/>
        <item x="31"/>
        <item x="109"/>
        <item x="34"/>
        <item x="100"/>
        <item x="137"/>
        <item x="104"/>
        <item x="146"/>
        <item x="24"/>
        <item x="50"/>
        <item x="95"/>
        <item x="78"/>
        <item x="30"/>
        <item x="68"/>
        <item x="52"/>
        <item x="49"/>
        <item x="0"/>
        <item x="58"/>
        <item t="default"/>
      </items>
    </pivotField>
    <pivotField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dataField="1" numFmtId="164"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x="2"/>
        <item sd="0" x="3"/>
        <item sd="0" x="4"/>
        <item t="default"/>
      </items>
    </pivotField>
  </pivotFields>
  <rowFields count="1">
    <field x="0"/>
  </rowFields>
  <rowItems count="3">
    <i>
      <x/>
    </i>
    <i>
      <x v="1"/>
    </i>
    <i>
      <x v="2"/>
    </i>
  </rowItems>
  <colItems count="1">
    <i/>
  </colItems>
  <pageFields count="1">
    <pageField fld="14" hier="-1"/>
  </pageFields>
  <dataFields count="1">
    <dataField name="Sum of Billings" fld="13" baseField="0" baseItem="0"/>
  </dataFields>
  <formats count="17">
    <format dxfId="41">
      <pivotArea type="all" dataOnly="0" outline="0" fieldPosition="0"/>
    </format>
    <format dxfId="42">
      <pivotArea outline="0" collapsedLevelsAreSubtotals="1" fieldPosition="0"/>
    </format>
    <format dxfId="43">
      <pivotArea outline="0" collapsedLevelsAreSubtotals="1" fieldPosition="0"/>
    </format>
    <format dxfId="44">
      <pivotArea type="all" dataOnly="0" outline="0" fieldPosition="0"/>
    </format>
    <format dxfId="45">
      <pivotArea outline="0" collapsedLevelsAreSubtotals="1" fieldPosition="0"/>
    </format>
    <format dxfId="46">
      <pivotArea field="15" type="button" dataOnly="0" labelOnly="1" outline="0"/>
    </format>
    <format dxfId="47">
      <pivotArea field="14" type="button" dataOnly="0" labelOnly="1" outline="0" axis="axisPage" fieldPosition="0"/>
    </format>
    <format dxfId="48">
      <pivotArea dataOnly="0" labelOnly="1" fieldPosition="0">
        <references count="1">
          <reference field="14" count="0"/>
        </references>
      </pivotArea>
    </format>
    <format dxfId="49">
      <pivotArea outline="0" collapsedLevelsAreSubtotals="1" fieldPosition="0"/>
    </format>
    <format dxfId="50">
      <pivotArea type="all" dataOnly="0" outline="0" fieldPosition="0"/>
    </format>
    <format dxfId="51">
      <pivotArea outline="0" collapsedLevelsAreSubtotals="1" fieldPosition="0"/>
    </format>
    <format dxfId="52">
      <pivotArea field="0" type="button" dataOnly="0" labelOnly="1" outline="0" axis="axisRow" fieldPosition="0"/>
    </format>
    <format dxfId="53">
      <pivotArea outline="0" collapsedLevelsAreSubtotals="1" fieldPosition="0"/>
    </format>
    <format dxfId="54">
      <pivotArea type="all" dataOnly="0" outline="0" fieldPosition="0"/>
    </format>
    <format dxfId="55">
      <pivotArea outline="0" collapsedLevelsAreSubtotals="1" fieldPosition="0"/>
    </format>
    <format dxfId="56">
      <pivotArea field="3" type="button" dataOnly="0" labelOnly="1" outline="0"/>
    </format>
    <format dxfId="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7AEE05-4932-4BA9-AB1C-F6C526AC1B07}" name="Agency"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ay" colHeaderCaption="Year">
  <location ref="AJ6:AK16" firstHeaderRow="1" firstDataRow="1" firstDataCol="1" rowPageCount="1" colPageCount="1"/>
  <pivotFields count="19">
    <pivotField showAll="0">
      <items count="4">
        <item x="1"/>
        <item x="0"/>
        <item x="2"/>
        <item t="default"/>
      </items>
    </pivotField>
    <pivotField showAll="0">
      <items count="17">
        <item x="0"/>
        <item x="1"/>
        <item x="7"/>
        <item x="13"/>
        <item x="8"/>
        <item x="2"/>
        <item x="3"/>
        <item x="9"/>
        <item x="10"/>
        <item x="4"/>
        <item x="12"/>
        <item x="11"/>
        <item x="5"/>
        <item x="15"/>
        <item x="6"/>
        <item x="14"/>
        <item t="default"/>
      </items>
    </pivotField>
    <pivotField dataField="1" showAll="0">
      <items count="42">
        <item x="1"/>
        <item x="11"/>
        <item x="31"/>
        <item x="12"/>
        <item x="13"/>
        <item x="21"/>
        <item x="22"/>
        <item x="14"/>
        <item x="26"/>
        <item x="32"/>
        <item x="0"/>
        <item x="15"/>
        <item x="10"/>
        <item x="2"/>
        <item x="36"/>
        <item x="16"/>
        <item x="3"/>
        <item x="29"/>
        <item x="4"/>
        <item x="27"/>
        <item x="5"/>
        <item x="6"/>
        <item x="25"/>
        <item x="38"/>
        <item x="8"/>
        <item x="40"/>
        <item x="30"/>
        <item x="9"/>
        <item x="20"/>
        <item x="39"/>
        <item x="24"/>
        <item x="33"/>
        <item x="28"/>
        <item x="34"/>
        <item x="17"/>
        <item x="18"/>
        <item x="35"/>
        <item x="37"/>
        <item x="7"/>
        <item x="19"/>
        <item x="23"/>
        <item t="default"/>
      </items>
    </pivotField>
    <pivotField axis="axisRow" showAll="0" measureFilter="1">
      <items count="693">
        <item x="1"/>
        <item x="582"/>
        <item x="164"/>
        <item x="644"/>
        <item x="600"/>
        <item x="53"/>
        <item x="190"/>
        <item x="140"/>
        <item x="680"/>
        <item x="171"/>
        <item x="297"/>
        <item x="557"/>
        <item x="172"/>
        <item x="85"/>
        <item x="428"/>
        <item x="539"/>
        <item x="522"/>
        <item x="515"/>
        <item x="599"/>
        <item x="158"/>
        <item x="298"/>
        <item x="603"/>
        <item x="173"/>
        <item x="482"/>
        <item x="183"/>
        <item x="11"/>
        <item x="532"/>
        <item x="38"/>
        <item x="92"/>
        <item x="201"/>
        <item x="617"/>
        <item x="217"/>
        <item x="413"/>
        <item x="202"/>
        <item x="101"/>
        <item x="187"/>
        <item x="552"/>
        <item x="166"/>
        <item x="678"/>
        <item x="321"/>
        <item x="325"/>
        <item x="395"/>
        <item x="260"/>
        <item x="453"/>
        <item x="272"/>
        <item x="441"/>
        <item x="341"/>
        <item x="12"/>
        <item x="226"/>
        <item x="662"/>
        <item x="446"/>
        <item x="630"/>
        <item x="141"/>
        <item x="684"/>
        <item x="622"/>
        <item x="400"/>
        <item x="182"/>
        <item x="165"/>
        <item x="209"/>
        <item x="525"/>
        <item x="627"/>
        <item x="581"/>
        <item x="60"/>
        <item x="631"/>
        <item x="125"/>
        <item x="108"/>
        <item x="633"/>
        <item x="418"/>
        <item x="324"/>
        <item x="553"/>
        <item x="492"/>
        <item x="282"/>
        <item x="248"/>
        <item x="344"/>
        <item x="575"/>
        <item x="451"/>
        <item x="624"/>
        <item x="355"/>
        <item x="660"/>
        <item x="0"/>
        <item x="62"/>
        <item x="389"/>
        <item x="191"/>
        <item x="294"/>
        <item x="322"/>
        <item x="335"/>
        <item x="269"/>
        <item x="465"/>
        <item x="443"/>
        <item x="66"/>
        <item x="491"/>
        <item x="419"/>
        <item x="93"/>
        <item x="447"/>
        <item x="13"/>
        <item x="356"/>
        <item x="126"/>
        <item x="127"/>
        <item x="285"/>
        <item x="488"/>
        <item x="421"/>
        <item x="225"/>
        <item x="565"/>
        <item x="460"/>
        <item x="414"/>
        <item x="291"/>
        <item x="112"/>
        <item x="235"/>
        <item x="570"/>
        <item x="302"/>
        <item x="432"/>
        <item x="502"/>
        <item x="193"/>
        <item x="317"/>
        <item x="477"/>
        <item x="387"/>
        <item x="167"/>
        <item x="128"/>
        <item x="228"/>
        <item x="378"/>
        <item x="379"/>
        <item x="257"/>
        <item x="461"/>
        <item x="440"/>
        <item x="531"/>
        <item x="459"/>
        <item x="174"/>
        <item x="206"/>
        <item x="438"/>
        <item x="352"/>
        <item x="250"/>
        <item x="506"/>
        <item x="109"/>
        <item x="26"/>
        <item x="606"/>
        <item x="136"/>
        <item x="685"/>
        <item x="220"/>
        <item x="303"/>
        <item x="458"/>
        <item x="337"/>
        <item x="295"/>
        <item x="277"/>
        <item x="39"/>
        <item x="437"/>
        <item x="643"/>
        <item x="619"/>
        <item x="402"/>
        <item x="527"/>
        <item x="612"/>
        <item x="380"/>
        <item x="568"/>
        <item x="450"/>
        <item x="229"/>
        <item x="309"/>
        <item x="129"/>
        <item x="497"/>
        <item x="154"/>
        <item x="362"/>
        <item x="246"/>
        <item x="315"/>
        <item x="409"/>
        <item x="457"/>
        <item x="357"/>
        <item x="369"/>
        <item x="283"/>
        <item x="411"/>
        <item x="314"/>
        <item x="664"/>
        <item x="365"/>
        <item x="469"/>
        <item x="388"/>
        <item x="691"/>
        <item x="625"/>
        <item x="94"/>
        <item x="464"/>
        <item x="358"/>
        <item x="373"/>
        <item x="58"/>
        <item x="353"/>
        <item x="95"/>
        <item x="487"/>
        <item x="14"/>
        <item x="444"/>
        <item x="390"/>
        <item x="641"/>
        <item x="675"/>
        <item x="350"/>
        <item x="207"/>
        <item x="333"/>
        <item x="306"/>
        <item x="642"/>
        <item x="192"/>
        <item x="130"/>
        <item x="498"/>
        <item x="67"/>
        <item x="87"/>
        <item x="68"/>
        <item x="50"/>
        <item x="179"/>
        <item x="300"/>
        <item x="338"/>
        <item x="589"/>
        <item x="383"/>
        <item x="232"/>
        <item x="184"/>
        <item x="185"/>
        <item x="159"/>
        <item x="495"/>
        <item x="284"/>
        <item x="230"/>
        <item x="114"/>
        <item x="88"/>
        <item x="439"/>
        <item x="73"/>
        <item x="218"/>
        <item x="213"/>
        <item x="480"/>
        <item x="251"/>
        <item x="540"/>
        <item x="278"/>
        <item x="689"/>
        <item x="669"/>
        <item x="90"/>
        <item x="308"/>
        <item x="533"/>
        <item x="483"/>
        <item x="416"/>
        <item x="61"/>
        <item x="2"/>
        <item x="40"/>
        <item x="346"/>
        <item x="47"/>
        <item x="155"/>
        <item x="238"/>
        <item x="588"/>
        <item x="69"/>
        <item x="475"/>
        <item x="144"/>
        <item x="366"/>
        <item x="54"/>
        <item x="563"/>
        <item x="647"/>
        <item x="27"/>
        <item x="347"/>
        <item x="602"/>
        <item x="435"/>
        <item x="424"/>
        <item x="628"/>
        <item x="147"/>
        <item x="28"/>
        <item x="384"/>
        <item x="396"/>
        <item x="29"/>
        <item x="265"/>
        <item x="404"/>
        <item x="161"/>
        <item x="82"/>
        <item x="119"/>
        <item x="63"/>
        <item x="585"/>
        <item x="507"/>
        <item x="252"/>
        <item x="280"/>
        <item x="381"/>
        <item x="273"/>
        <item x="597"/>
        <item x="436"/>
        <item x="331"/>
        <item x="102"/>
        <item x="138"/>
        <item x="3"/>
        <item x="131"/>
        <item x="574"/>
        <item x="528"/>
        <item x="571"/>
        <item x="499"/>
        <item x="271"/>
        <item x="211"/>
        <item x="561"/>
        <item x="110"/>
        <item x="406"/>
        <item x="665"/>
        <item x="168"/>
        <item x="195"/>
        <item x="405"/>
        <item x="645"/>
        <item x="611"/>
        <item x="638"/>
        <item x="496"/>
        <item x="288"/>
        <item x="650"/>
        <item x="236"/>
        <item x="512"/>
        <item x="508"/>
        <item x="266"/>
        <item x="382"/>
        <item x="592"/>
        <item x="274"/>
        <item x="156"/>
        <item x="296"/>
        <item x="332"/>
        <item x="289"/>
        <item x="578"/>
        <item x="137"/>
        <item x="605"/>
        <item x="33"/>
        <item x="661"/>
        <item x="242"/>
        <item x="237"/>
        <item x="293"/>
        <item x="19"/>
        <item x="329"/>
        <item x="310"/>
        <item x="391"/>
        <item x="407"/>
        <item x="23"/>
        <item x="688"/>
        <item x="142"/>
        <item x="583"/>
        <item x="178"/>
        <item x="573"/>
        <item x="20"/>
        <item x="456"/>
        <item x="145"/>
        <item x="596"/>
        <item x="151"/>
        <item x="422"/>
        <item x="474"/>
        <item x="231"/>
        <item x="566"/>
        <item x="656"/>
        <item x="666"/>
        <item x="21"/>
        <item x="354"/>
        <item x="549"/>
        <item x="96"/>
        <item x="521"/>
        <item x="558"/>
        <item x="530"/>
        <item x="339"/>
        <item x="180"/>
        <item x="654"/>
        <item x="97"/>
        <item x="59"/>
        <item x="579"/>
        <item x="214"/>
        <item x="454"/>
        <item x="181"/>
        <item x="222"/>
        <item x="98"/>
        <item x="374"/>
        <item x="99"/>
        <item x="233"/>
        <item x="51"/>
        <item x="670"/>
        <item x="42"/>
        <item x="517"/>
        <item x="132"/>
        <item x="679"/>
        <item x="326"/>
        <item x="52"/>
        <item x="216"/>
        <item x="629"/>
        <item x="468"/>
        <item x="646"/>
        <item x="427"/>
        <item x="554"/>
        <item x="243"/>
        <item x="148"/>
        <item x="649"/>
        <item x="89"/>
        <item x="576"/>
        <item x="591"/>
        <item x="55"/>
        <item x="239"/>
        <item x="560"/>
        <item x="518"/>
        <item x="442"/>
        <item x="614"/>
        <item x="115"/>
        <item x="626"/>
        <item x="4"/>
        <item x="301"/>
        <item x="510"/>
        <item x="162"/>
        <item x="120"/>
        <item x="481"/>
        <item x="117"/>
        <item x="371"/>
        <item x="615"/>
        <item x="152"/>
        <item x="170"/>
        <item x="44"/>
        <item x="143"/>
        <item x="551"/>
        <item x="572"/>
        <item x="286"/>
        <item x="607"/>
        <item x="194"/>
        <item x="74"/>
        <item x="445"/>
        <item x="524"/>
        <item x="367"/>
        <item x="5"/>
        <item x="83"/>
        <item x="169"/>
        <item x="687"/>
        <item x="555"/>
        <item x="550"/>
        <item x="281"/>
        <item x="359"/>
        <item x="618"/>
        <item x="667"/>
        <item x="336"/>
        <item x="175"/>
        <item x="655"/>
        <item x="681"/>
        <item x="121"/>
        <item x="489"/>
        <item x="34"/>
        <item x="49"/>
        <item x="318"/>
        <item x="556"/>
        <item x="519"/>
        <item x="267"/>
        <item x="668"/>
        <item x="683"/>
        <item x="41"/>
        <item x="567"/>
        <item x="610"/>
        <item x="176"/>
        <item x="10"/>
        <item x="113"/>
        <item x="163"/>
        <item x="526"/>
        <item x="139"/>
        <item x="6"/>
        <item x="64"/>
        <item x="490"/>
        <item x="577"/>
        <item x="223"/>
        <item x="363"/>
        <item x="253"/>
        <item x="210"/>
        <item x="35"/>
        <item x="103"/>
        <item x="398"/>
        <item x="319"/>
        <item x="479"/>
        <item x="586"/>
        <item x="254"/>
        <item x="316"/>
        <item x="75"/>
        <item x="328"/>
        <item x="205"/>
        <item x="45"/>
        <item x="208"/>
        <item x="501"/>
        <item x="504"/>
        <item x="104"/>
        <item x="116"/>
        <item x="639"/>
        <item x="30"/>
        <item x="9"/>
        <item x="135"/>
        <item x="544"/>
        <item x="203"/>
        <item x="584"/>
        <item x="598"/>
        <item x="620"/>
        <item x="640"/>
        <item x="564"/>
        <item x="455"/>
        <item x="123"/>
        <item x="509"/>
        <item x="146"/>
        <item x="275"/>
        <item x="153"/>
        <item x="24"/>
        <item x="76"/>
        <item x="224"/>
        <item x="637"/>
        <item x="663"/>
        <item x="177"/>
        <item x="307"/>
        <item x="240"/>
        <item x="86"/>
        <item x="657"/>
        <item x="452"/>
        <item x="48"/>
        <item x="430"/>
        <item x="403"/>
        <item x="15"/>
        <item x="659"/>
        <item x="636"/>
        <item x="100"/>
        <item x="511"/>
        <item x="71"/>
        <item x="343"/>
        <item x="77"/>
        <item x="476"/>
        <item x="46"/>
        <item x="548"/>
        <item x="299"/>
        <item x="188"/>
        <item x="393"/>
        <item x="244"/>
        <item x="593"/>
        <item x="546"/>
        <item x="658"/>
        <item x="682"/>
        <item x="523"/>
        <item x="547"/>
        <item x="320"/>
        <item x="394"/>
        <item x="486"/>
        <item x="613"/>
        <item x="448"/>
        <item x="105"/>
        <item x="478"/>
        <item x="36"/>
        <item x="426"/>
        <item x="609"/>
        <item x="653"/>
        <item x="569"/>
        <item x="327"/>
        <item x="370"/>
        <item x="261"/>
        <item x="304"/>
        <item x="241"/>
        <item x="72"/>
        <item x="133"/>
        <item x="364"/>
        <item x="8"/>
        <item x="342"/>
        <item x="56"/>
        <item x="536"/>
        <item x="590"/>
        <item x="219"/>
        <item x="473"/>
        <item x="493"/>
        <item x="91"/>
        <item x="196"/>
        <item x="186"/>
        <item x="673"/>
        <item x="311"/>
        <item x="671"/>
        <item x="70"/>
        <item x="462"/>
        <item x="412"/>
        <item x="198"/>
        <item x="84"/>
        <item x="587"/>
        <item x="513"/>
        <item x="157"/>
        <item x="199"/>
        <item x="375"/>
        <item x="449"/>
        <item x="16"/>
        <item x="648"/>
        <item x="676"/>
        <item x="537"/>
        <item x="245"/>
        <item x="256"/>
        <item x="616"/>
        <item x="651"/>
        <item x="111"/>
        <item x="43"/>
        <item x="594"/>
        <item x="494"/>
        <item x="149"/>
        <item x="514"/>
        <item x="160"/>
        <item x="290"/>
        <item x="249"/>
        <item x="634"/>
        <item x="503"/>
        <item x="674"/>
        <item x="330"/>
        <item x="65"/>
        <item x="305"/>
        <item x="621"/>
        <item x="399"/>
        <item x="505"/>
        <item x="420"/>
        <item x="25"/>
        <item x="78"/>
        <item x="541"/>
        <item x="345"/>
        <item x="79"/>
        <item x="529"/>
        <item x="470"/>
        <item x="672"/>
        <item x="349"/>
        <item x="623"/>
        <item x="255"/>
        <item x="107"/>
        <item x="80"/>
        <item x="287"/>
        <item x="262"/>
        <item x="351"/>
        <item x="360"/>
        <item x="686"/>
        <item x="580"/>
        <item x="392"/>
        <item x="57"/>
        <item x="106"/>
        <item x="227"/>
        <item x="340"/>
        <item x="559"/>
        <item x="401"/>
        <item x="500"/>
        <item x="263"/>
        <item x="17"/>
        <item x="433"/>
        <item x="134"/>
        <item x="376"/>
        <item x="562"/>
        <item x="276"/>
        <item x="542"/>
        <item x="545"/>
        <item x="543"/>
        <item x="690"/>
        <item x="534"/>
        <item x="652"/>
        <item x="200"/>
        <item x="431"/>
        <item x="234"/>
        <item x="247"/>
        <item x="215"/>
        <item x="632"/>
        <item x="608"/>
        <item x="258"/>
        <item x="385"/>
        <item x="312"/>
        <item x="410"/>
        <item x="221"/>
        <item x="189"/>
        <item x="520"/>
        <item x="377"/>
        <item x="604"/>
        <item x="197"/>
        <item x="397"/>
        <item x="516"/>
        <item x="124"/>
        <item x="417"/>
        <item x="535"/>
        <item x="292"/>
        <item x="677"/>
        <item x="472"/>
        <item x="31"/>
        <item x="467"/>
        <item x="601"/>
        <item x="635"/>
        <item x="434"/>
        <item x="423"/>
        <item x="270"/>
        <item x="18"/>
        <item x="484"/>
        <item x="408"/>
        <item x="429"/>
        <item x="595"/>
        <item x="372"/>
        <item x="463"/>
        <item x="334"/>
        <item x="268"/>
        <item x="313"/>
        <item x="368"/>
        <item x="415"/>
        <item x="22"/>
        <item x="425"/>
        <item x="81"/>
        <item x="32"/>
        <item x="204"/>
        <item x="279"/>
        <item x="264"/>
        <item x="212"/>
        <item x="485"/>
        <item x="259"/>
        <item x="323"/>
        <item x="118"/>
        <item x="361"/>
        <item x="150"/>
        <item x="348"/>
        <item x="471"/>
        <item x="466"/>
        <item x="37"/>
        <item x="538"/>
        <item x="386"/>
        <item x="122"/>
        <item x="7"/>
        <item t="default"/>
      </items>
    </pivotField>
    <pivotField showAll="0">
      <items count="2589">
        <item x="1960"/>
        <item x="1380"/>
        <item x="1200"/>
        <item x="476"/>
        <item x="1010"/>
        <item x="2332"/>
        <item x="455"/>
        <item x="1814"/>
        <item x="1174"/>
        <item x="660"/>
        <item x="730"/>
        <item x="1384"/>
        <item x="1257"/>
        <item x="2508"/>
        <item x="1439"/>
        <item x="1454"/>
        <item x="560"/>
        <item x="1689"/>
        <item x="629"/>
        <item x="1344"/>
        <item x="755"/>
        <item x="2576"/>
        <item x="1567"/>
        <item x="810"/>
        <item x="1269"/>
        <item x="725"/>
        <item x="1665"/>
        <item x="2103"/>
        <item x="1796"/>
        <item x="1758"/>
        <item x="845"/>
        <item x="1046"/>
        <item x="947"/>
        <item x="1522"/>
        <item x="742"/>
        <item x="424"/>
        <item x="2398"/>
        <item x="2413"/>
        <item x="92"/>
        <item x="1056"/>
        <item x="635"/>
        <item x="1247"/>
        <item x="1436"/>
        <item x="2075"/>
        <item x="1310"/>
        <item x="2344"/>
        <item x="406"/>
        <item x="1396"/>
        <item x="2"/>
        <item x="1541"/>
        <item x="1737"/>
        <item x="1826"/>
        <item x="53"/>
        <item x="1498"/>
        <item x="66"/>
        <item x="609"/>
        <item x="2007"/>
        <item x="377"/>
        <item x="309"/>
        <item x="278"/>
        <item x="1187"/>
        <item x="1908"/>
        <item x="108"/>
        <item x="636"/>
        <item x="1032"/>
        <item x="499"/>
        <item x="1724"/>
        <item x="1077"/>
        <item x="1720"/>
        <item x="1362"/>
        <item x="1748"/>
        <item x="799"/>
        <item x="2045"/>
        <item x="7"/>
        <item x="322"/>
        <item x="2256"/>
        <item x="2177"/>
        <item x="1512"/>
        <item x="2360"/>
        <item x="150"/>
        <item x="593"/>
        <item x="1262"/>
        <item x="907"/>
        <item x="1253"/>
        <item x="1461"/>
        <item x="1437"/>
        <item x="543"/>
        <item x="739"/>
        <item x="1500"/>
        <item x="2575"/>
        <item x="264"/>
        <item x="1033"/>
        <item x="1278"/>
        <item x="572"/>
        <item x="789"/>
        <item x="790"/>
        <item x="667"/>
        <item x="1017"/>
        <item x="1957"/>
        <item x="517"/>
        <item x="87"/>
        <item x="1738"/>
        <item x="800"/>
        <item x="882"/>
        <item x="610"/>
        <item x="952"/>
        <item x="1293"/>
        <item x="1655"/>
        <item x="1492"/>
        <item x="185"/>
        <item x="1294"/>
        <item x="473"/>
        <item x="1504"/>
        <item x="204"/>
        <item x="931"/>
        <item x="1318"/>
        <item x="686"/>
        <item x="131"/>
        <item x="2329"/>
        <item x="1625"/>
        <item x="1298"/>
        <item x="1484"/>
        <item x="1540"/>
        <item x="254"/>
        <item x="893"/>
        <item x="83"/>
        <item x="2394"/>
        <item x="1776"/>
        <item x="1770"/>
        <item x="477"/>
        <item x="44"/>
        <item x="1407"/>
        <item x="303"/>
        <item x="1030"/>
        <item x="468"/>
        <item x="1117"/>
        <item x="1339"/>
        <item x="97"/>
        <item x="791"/>
        <item x="2012"/>
        <item x="1070"/>
        <item x="720"/>
        <item x="573"/>
        <item x="2572"/>
        <item x="1198"/>
        <item x="2337"/>
        <item x="1365"/>
        <item x="1860"/>
        <item x="744"/>
        <item x="2444"/>
        <item x="930"/>
        <item x="1818"/>
        <item x="2272"/>
        <item x="2013"/>
        <item x="1211"/>
        <item x="1983"/>
        <item x="361"/>
        <item x="2174"/>
        <item x="1138"/>
        <item x="391"/>
        <item x="834"/>
        <item x="2480"/>
        <item x="191"/>
        <item x="637"/>
        <item x="2554"/>
        <item x="38"/>
        <item x="306"/>
        <item x="2081"/>
        <item x="2490"/>
        <item x="39"/>
        <item x="618"/>
        <item x="98"/>
        <item x="1929"/>
        <item x="1996"/>
        <item x="806"/>
        <item x="1274"/>
        <item x="1350"/>
        <item x="804"/>
        <item x="2303"/>
        <item x="2215"/>
        <item x="953"/>
        <item x="1250"/>
        <item x="2368"/>
        <item x="1739"/>
        <item x="1018"/>
        <item x="1953"/>
        <item x="132"/>
        <item x="764"/>
        <item x="1503"/>
        <item x="491"/>
        <item x="1135"/>
        <item x="927"/>
        <item x="205"/>
        <item x="163"/>
        <item x="1902"/>
        <item x="2481"/>
        <item x="1730"/>
        <item x="1167"/>
        <item x="1966"/>
        <item x="704"/>
        <item x="561"/>
        <item x="1050"/>
        <item x="2412"/>
        <item x="1639"/>
        <item x="1144"/>
        <item x="2338"/>
        <item x="1618"/>
        <item x="901"/>
        <item x="1649"/>
        <item x="1690"/>
        <item x="821"/>
        <item x="638"/>
        <item x="1838"/>
        <item x="1357"/>
        <item x="942"/>
        <item x="2482"/>
        <item x="1979"/>
        <item x="2262"/>
        <item x="1328"/>
        <item x="1331"/>
        <item x="1619"/>
        <item x="1330"/>
        <item x="167"/>
        <item x="2072"/>
        <item x="1749"/>
        <item x="772"/>
        <item x="1065"/>
        <item x="382"/>
        <item x="542"/>
        <item x="3"/>
        <item x="2134"/>
        <item x="878"/>
        <item x="2292"/>
        <item x="1868"/>
        <item x="2139"/>
        <item x="2353"/>
        <item x="231"/>
        <item x="1861"/>
        <item x="1620"/>
        <item x="2018"/>
        <item x="1474"/>
        <item x="1841"/>
        <item x="1819"/>
        <item x="723"/>
        <item x="179"/>
        <item x="1060"/>
        <item x="1815"/>
        <item x="1520"/>
        <item x="317"/>
        <item x="401"/>
        <item x="2333"/>
        <item x="1787"/>
        <item x="2290"/>
        <item x="2082"/>
        <item x="189"/>
        <item x="666"/>
        <item x="2322"/>
        <item x="528"/>
        <item x="1550"/>
        <item x="1524"/>
        <item x="2076"/>
        <item x="1276"/>
        <item x="948"/>
        <item x="1942"/>
        <item x="1961"/>
        <item x="276"/>
        <item x="1792"/>
        <item x="279"/>
        <item x="801"/>
        <item x="1270"/>
        <item x="1872"/>
        <item x="240"/>
        <item x="1922"/>
        <item x="1879"/>
        <item x="425"/>
        <item x="2020"/>
        <item x="356"/>
        <item x="2399"/>
        <item x="681"/>
        <item x="1586"/>
        <item x="2507"/>
        <item x="1307"/>
        <item x="1595"/>
        <item x="1322"/>
        <item x="932"/>
        <item x="255"/>
        <item x="2056"/>
        <item x="1113"/>
        <item x="2404"/>
        <item x="16"/>
        <item x="2512"/>
        <item x="272"/>
        <item x="963"/>
        <item x="2109"/>
        <item x="869"/>
        <item x="160"/>
        <item x="1066"/>
        <item x="1893"/>
        <item x="1786"/>
        <item x="1876"/>
        <item x="1071"/>
        <item x="1853"/>
        <item x="456"/>
        <item x="1974"/>
        <item x="350"/>
        <item x="256"/>
        <item x="1704"/>
        <item x="2239"/>
        <item x="712"/>
        <item x="153"/>
        <item x="159"/>
        <item x="1997"/>
        <item x="1011"/>
        <item x="1212"/>
        <item x="1962"/>
        <item x="2367"/>
        <item x="747"/>
        <item x="1590"/>
        <item x="727"/>
        <item x="708"/>
        <item x="1977"/>
        <item x="2258"/>
        <item x="1419"/>
        <item x="1008"/>
        <item x="2503"/>
        <item x="246"/>
        <item x="510"/>
        <item x="2351"/>
        <item x="33"/>
        <item x="639"/>
        <item x="2300"/>
        <item x="329"/>
        <item x="1399"/>
        <item x="366"/>
        <item x="2385"/>
        <item x="616"/>
        <item x="339"/>
        <item x="1505"/>
        <item x="1984"/>
        <item x="2499"/>
        <item x="2073"/>
        <item x="2584"/>
        <item x="2009"/>
        <item x="1553"/>
        <item x="1858"/>
        <item x="1827"/>
        <item x="2434"/>
        <item x="1268"/>
        <item x="2573"/>
        <item x="2564"/>
        <item x="1877"/>
        <item x="2228"/>
        <item x="2406"/>
        <item x="1127"/>
        <item x="826"/>
        <item x="511"/>
        <item x="1842"/>
        <item x="2098"/>
        <item x="2359"/>
        <item x="2450"/>
        <item x="1667"/>
        <item x="1963"/>
        <item x="2089"/>
        <item x="2369"/>
        <item x="2280"/>
        <item x="2552"/>
        <item x="1764"/>
        <item x="2216"/>
        <item x="1745"/>
        <item x="2281"/>
        <item x="1476"/>
        <item x="623"/>
        <item x="158"/>
        <item x="1579"/>
        <item x="1808"/>
        <item x="1640"/>
        <item x="709"/>
        <item x="813"/>
        <item x="2567"/>
        <item x="2156"/>
        <item x="2354"/>
        <item x="1993"/>
        <item x="1859"/>
        <item x="1088"/>
        <item x="1911"/>
        <item x="2557"/>
        <item x="1259"/>
        <item x="259"/>
        <item x="351"/>
        <item x="1404"/>
        <item x="842"/>
        <item x="492"/>
        <item x="1650"/>
        <item x="2151"/>
        <item x="1958"/>
        <item x="1641"/>
        <item x="2307"/>
        <item x="1591"/>
        <item x="533"/>
        <item x="828"/>
        <item x="630"/>
        <item x="1626"/>
        <item x="1081"/>
        <item x="133"/>
        <item x="1201"/>
        <item x="780"/>
        <item x="675"/>
        <item x="93"/>
        <item x="17"/>
        <item x="2111"/>
        <item x="94"/>
        <item x="870"/>
        <item x="2182"/>
        <item x="529"/>
        <item x="2251"/>
        <item x="2442"/>
        <item x="2519"/>
        <item x="2458"/>
        <item x="2077"/>
        <item x="2131"/>
        <item x="2355"/>
        <item x="2356"/>
        <item x="1780"/>
        <item x="1537"/>
        <item x="1542"/>
        <item x="518"/>
        <item x="2252"/>
        <item x="2340"/>
        <item x="1743"/>
        <item x="1651"/>
        <item x="1565"/>
        <item x="680"/>
        <item x="1131"/>
        <item x="1809"/>
        <item x="1854"/>
        <item x="2021"/>
        <item x="914"/>
        <item x="594"/>
        <item x="991"/>
        <item x="2203"/>
        <item x="2543"/>
        <item x="2361"/>
        <item x="986"/>
        <item x="2559"/>
        <item x="2438"/>
        <item x="478"/>
        <item x="1856"/>
        <item x="1657"/>
        <item x="180"/>
        <item x="2094"/>
        <item x="1133"/>
        <item x="1987"/>
        <item x="923"/>
        <item x="1668"/>
        <item x="726"/>
        <item x="2005"/>
        <item x="2254"/>
        <item x="1621"/>
        <item x="2223"/>
        <item x="2547"/>
        <item x="919"/>
        <item x="1988"/>
        <item x="2468"/>
        <item x="161"/>
        <item x="471"/>
        <item x="190"/>
        <item x="1532"/>
        <item x="519"/>
        <item x="1183"/>
        <item x="73"/>
        <item x="1451"/>
        <item x="2217"/>
        <item x="1570"/>
        <item x="1699"/>
        <item x="1391"/>
        <item x="2509"/>
        <item x="386"/>
        <item x="2157"/>
        <item x="232"/>
        <item x="2158"/>
        <item x="1533"/>
        <item x="2083"/>
        <item x="1832"/>
        <item x="2528"/>
        <item x="2022"/>
        <item x="2387"/>
        <item x="2259"/>
        <item x="363"/>
        <item x="1811"/>
        <item x="1682"/>
        <item x="781"/>
        <item x="2491"/>
        <item x="2241"/>
        <item x="1658"/>
        <item x="1759"/>
        <item x="74"/>
        <item x="2250"/>
        <item x="2439"/>
        <item x="2582"/>
        <item x="1072"/>
        <item x="1898"/>
        <item x="2120"/>
        <item x="1756"/>
        <item x="2121"/>
        <item x="2263"/>
        <item x="2099"/>
        <item x="1377"/>
        <item x="2405"/>
        <item x="829"/>
        <item x="1213"/>
        <item x="655"/>
        <item x="1373"/>
        <item x="2206"/>
        <item x="1034"/>
        <item x="2211"/>
        <item x="2317"/>
        <item x="756"/>
        <item x="1637"/>
        <item x="1521"/>
        <item x="2193"/>
        <item x="1757"/>
        <item x="2190"/>
        <item x="2204"/>
        <item x="1781"/>
        <item x="2124"/>
        <item x="1329"/>
        <item x="1797"/>
        <item x="2147"/>
        <item x="544"/>
        <item x="2218"/>
        <item x="2551"/>
        <item x="268"/>
        <item x="1580"/>
        <item x="1605"/>
        <item x="2164"/>
        <item x="265"/>
        <item x="151"/>
        <item x="2469"/>
        <item x="2390"/>
        <item x="1869"/>
        <item x="1939"/>
        <item x="1943"/>
        <item x="967"/>
        <item x="1936"/>
        <item x="84"/>
        <item x="1106"/>
        <item x="2078"/>
        <item x="2015"/>
        <item x="2219"/>
        <item x="2144"/>
        <item x="740"/>
        <item x="1631"/>
        <item x="902"/>
        <item x="126"/>
        <item x="1633"/>
        <item x="1319"/>
        <item x="1555"/>
        <item x="536"/>
        <item x="1673"/>
        <item x="2301"/>
        <item x="2104"/>
        <item x="2440"/>
        <item x="2544"/>
        <item x="181"/>
        <item x="2090"/>
        <item x="1202"/>
        <item x="2428"/>
        <item x="602"/>
        <item x="2165"/>
        <item x="1219"/>
        <item x="2414"/>
        <item x="2248"/>
        <item x="486"/>
        <item x="2558"/>
        <item x="1571"/>
        <item x="367"/>
        <item x="2316"/>
        <item x="1493"/>
        <item x="576"/>
        <item x="530"/>
        <item x="954"/>
        <item x="1143"/>
        <item x="1422"/>
        <item x="2231"/>
        <item x="1632"/>
        <item x="99"/>
        <item x="2200"/>
        <item x="2550"/>
        <item x="2132"/>
        <item x="1917"/>
        <item x="152"/>
        <item x="1378"/>
        <item x="1913"/>
        <item x="2140"/>
        <item x="1513"/>
        <item x="2170"/>
        <item x="1478"/>
        <item x="1097"/>
        <item x="26"/>
        <item x="678"/>
        <item x="1930"/>
        <item x="192"/>
        <item x="2363"/>
        <item x="1725"/>
        <item x="2185"/>
        <item x="1676"/>
        <item x="266"/>
        <item x="1506"/>
        <item x="4"/>
        <item x="290"/>
        <item x="433"/>
        <item x="1160"/>
        <item x="879"/>
        <item x="273"/>
        <item x="1652"/>
        <item x="1765"/>
        <item x="728"/>
        <item x="1669"/>
        <item x="531"/>
        <item x="1750"/>
        <item x="864"/>
        <item x="668"/>
        <item x="669"/>
        <item x="2287"/>
        <item x="1005"/>
        <item x="1003"/>
        <item x="1788"/>
        <item x="1429"/>
        <item x="295"/>
        <item x="193"/>
        <item x="1223"/>
        <item x="1414"/>
        <item x="1195"/>
        <item x="1525"/>
        <item x="2102"/>
        <item x="217"/>
        <item x="1128"/>
        <item x="2016"/>
        <item x="247"/>
        <item x="1740"/>
        <item x="296"/>
        <item x="392"/>
        <item x="251"/>
        <item x="1794"/>
        <item x="206"/>
        <item x="1485"/>
        <item x="1385"/>
        <item x="905"/>
        <item x="2105"/>
        <item x="1989"/>
        <item x="344"/>
        <item x="2017"/>
        <item x="2138"/>
        <item x="291"/>
        <item x="2122"/>
        <item x="1175"/>
        <item x="248"/>
        <item x="2485"/>
        <item x="75"/>
        <item x="1132"/>
        <item x="186"/>
        <item x="2266"/>
        <item x="661"/>
        <item x="58"/>
        <item x="25"/>
        <item x="411"/>
        <item x="978"/>
        <item x="1486"/>
        <item x="355"/>
        <item x="2513"/>
        <item x="974"/>
        <item x="2039"/>
        <item x="562"/>
        <item x="241"/>
        <item x="1416"/>
        <item x="352"/>
        <item x="490"/>
        <item x="446"/>
        <item x="1089"/>
        <item x="1664"/>
        <item x="59"/>
        <item x="2370"/>
        <item x="2267"/>
        <item x="2373"/>
        <item x="2309"/>
        <item x="1043"/>
        <item x="1606"/>
        <item x="1733"/>
        <item x="2019"/>
        <item x="2339"/>
        <item x="1985"/>
        <item x="2548"/>
        <item x="662"/>
        <item x="1323"/>
        <item x="2376"/>
        <item x="117"/>
        <item x="1587"/>
        <item x="2299"/>
        <item x="995"/>
        <item x="2057"/>
        <item x="1596"/>
        <item x="2033"/>
        <item x="1358"/>
        <item x="1581"/>
        <item x="596"/>
        <item x="45"/>
        <item x="1873"/>
        <item x="1101"/>
        <item x="1146"/>
        <item x="452"/>
        <item x="873"/>
        <item x="1734"/>
        <item x="2364"/>
        <item x="1731"/>
        <item x="1305"/>
        <item x="512"/>
        <item x="353"/>
        <item x="207"/>
        <item x="208"/>
        <item x="46"/>
        <item x="1185"/>
        <item x="1714"/>
        <item x="1622"/>
        <item x="1090"/>
        <item x="1490"/>
        <item x="713"/>
        <item x="1559"/>
        <item x="792"/>
        <item x="612"/>
        <item x="1052"/>
        <item x="336"/>
        <item x="449"/>
        <item x="1602"/>
        <item x="809"/>
        <item x="1883"/>
        <item x="2386"/>
        <item x="624"/>
        <item x="894"/>
        <item x="1551"/>
        <item x="194"/>
        <item x="1691"/>
        <item x="975"/>
        <item x="785"/>
        <item x="1214"/>
        <item x="1118"/>
        <item x="354"/>
        <item x="565"/>
        <item x="318"/>
        <item x="1279"/>
        <item x="1820"/>
        <item x="745"/>
        <item x="1287"/>
        <item x="2515"/>
        <item x="916"/>
        <item x="2084"/>
        <item x="1870"/>
        <item x="5"/>
        <item x="1445"/>
        <item x="773"/>
        <item x="1442"/>
        <item x="393"/>
        <item x="18"/>
        <item x="1572"/>
        <item x="577"/>
        <item x="1470"/>
        <item x="1001"/>
        <item x="218"/>
        <item x="2041"/>
        <item x="1431"/>
        <item x="1700"/>
        <item x="611"/>
        <item x="415"/>
        <item x="60"/>
        <item x="100"/>
        <item x="1047"/>
        <item x="1103"/>
        <item x="2052"/>
        <item x="1507"/>
        <item x="286"/>
        <item x="362"/>
        <item x="1784"/>
        <item x="134"/>
        <item x="426"/>
        <item x="1889"/>
        <item x="1438"/>
        <item x="319"/>
        <item x="2462"/>
        <item x="688"/>
        <item x="1019"/>
        <item x="513"/>
        <item x="1355"/>
        <item x="595"/>
        <item x="721"/>
        <item x="1712"/>
        <item x="885"/>
        <item x="1793"/>
        <item x="556"/>
        <item x="2269"/>
        <item x="292"/>
        <item x="1871"/>
        <item x="1272"/>
        <item x="1038"/>
        <item x="326"/>
        <item x="706"/>
        <item x="1798"/>
        <item x="1954"/>
        <item x="2060"/>
        <item x="1760"/>
        <item x="2451"/>
        <item x="1230"/>
        <item x="335"/>
        <item x="1508"/>
        <item x="2358"/>
        <item x="2540"/>
        <item x="257"/>
        <item x="1944"/>
        <item x="1443"/>
        <item x="2568"/>
        <item x="1432"/>
        <item x="733"/>
        <item x="736"/>
        <item x="2050"/>
        <item x="1121"/>
        <item x="1509"/>
        <item x="1479"/>
        <item x="1677"/>
        <item x="1527"/>
        <item x="2046"/>
        <item x="874"/>
        <item x="765"/>
        <item x="1610"/>
        <item x="27"/>
        <item x="1653"/>
        <item x="2051"/>
        <item x="2079"/>
        <item x="1341"/>
        <item x="2541"/>
        <item x="566"/>
        <item x="1843"/>
        <item x="1597"/>
        <item x="101"/>
        <item x="2391"/>
        <item x="2037"/>
        <item x="187"/>
        <item x="76"/>
        <item x="1076"/>
        <item x="287"/>
        <item x="1057"/>
        <item x="1501"/>
        <item x="814"/>
        <item x="1656"/>
        <item x="1607"/>
        <item x="904"/>
        <item x="549"/>
        <item x="969"/>
        <item x="2067"/>
        <item x="320"/>
        <item x="1455"/>
        <item x="2214"/>
        <item x="1833"/>
        <item x="1161"/>
        <item x="457"/>
        <item x="1139"/>
        <item x="807"/>
        <item x="1235"/>
        <item x="1611"/>
        <item x="2429"/>
        <item x="1051"/>
        <item x="992"/>
        <item x="1816"/>
        <item x="1674"/>
        <item x="2171"/>
        <item x="2430"/>
        <item x="1295"/>
        <item x="1768"/>
        <item x="342"/>
        <item x="1766"/>
        <item x="2253"/>
        <item x="537"/>
        <item x="1980"/>
        <item x="1612"/>
        <item x="2304"/>
        <item x="1207"/>
        <item x="656"/>
        <item x="1561"/>
        <item x="1705"/>
        <item x="1360"/>
        <item x="357"/>
        <item x="1701"/>
        <item x="2065"/>
        <item x="1102"/>
        <item x="532"/>
        <item x="1638"/>
        <item x="648"/>
        <item x="1028"/>
        <item x="761"/>
        <item x="1804"/>
        <item x="1576"/>
        <item x="2536"/>
        <item x="2470"/>
        <item x="2463"/>
        <item x="2549"/>
        <item x="707"/>
        <item x="416"/>
        <item x="458"/>
        <item x="1613"/>
        <item x="617"/>
        <item x="438"/>
        <item x="979"/>
        <item x="1535"/>
        <item x="1918"/>
        <item x="1035"/>
        <item x="1746"/>
        <item x="118"/>
        <item x="933"/>
        <item x="1663"/>
        <item x="1301"/>
        <item x="54"/>
        <item x="1514"/>
        <item x="327"/>
        <item x="301"/>
        <item x="2472"/>
        <item x="95"/>
        <item x="1577"/>
        <item x="459"/>
        <item x="2187"/>
        <item x="1903"/>
        <item x="1844"/>
        <item x="2486"/>
        <item x="1134"/>
        <item x="2080"/>
        <item x="1098"/>
        <item x="938"/>
        <item x="1716"/>
        <item x="503"/>
        <item x="297"/>
        <item x="188"/>
        <item x="1398"/>
        <item x="1771"/>
        <item x="1342"/>
        <item x="2030"/>
        <item x="631"/>
        <item x="1926"/>
        <item x="2229"/>
        <item x="209"/>
        <item x="1100"/>
        <item x="1821"/>
        <item x="691"/>
        <item x="2029"/>
        <item x="2422"/>
        <item x="304"/>
        <item x="2323"/>
        <item x="2042"/>
        <item x="28"/>
        <item x="2260"/>
        <item x="1408"/>
        <item x="2514"/>
        <item x="298"/>
        <item x="2392"/>
        <item x="487"/>
        <item x="460"/>
        <item x="328"/>
        <item x="195"/>
        <item x="522"/>
        <item x="29"/>
        <item x="102"/>
        <item x="1392"/>
        <item x="2407"/>
        <item x="1409"/>
        <item x="1545"/>
        <item x="55"/>
        <item x="196"/>
        <item x="910"/>
        <item x="6"/>
        <item x="402"/>
        <item x="890"/>
        <item x="77"/>
        <item x="2494"/>
        <item x="1449"/>
        <item x="1627"/>
        <item x="1303"/>
        <item x="1515"/>
        <item x="2129"/>
        <item x="1528"/>
        <item x="1642"/>
        <item x="909"/>
        <item x="2296"/>
        <item x="1782"/>
        <item x="943"/>
        <item x="1592"/>
        <item x="2464"/>
        <item x="1517"/>
        <item x="766"/>
        <item x="2116"/>
        <item x="793"/>
        <item x="1937"/>
        <item x="1634"/>
        <item x="775"/>
        <item x="2479"/>
        <item x="2410"/>
        <item x="2383"/>
        <item x="1795"/>
        <item x="981"/>
        <item x="2137"/>
        <item x="2106"/>
        <item x="242"/>
        <item x="895"/>
        <item x="2068"/>
        <item x="2136"/>
        <item x="450"/>
        <item x="447"/>
        <item x="964"/>
        <item x="2578"/>
        <item x="649"/>
        <item x="1311"/>
        <item x="2091"/>
        <item x="168"/>
        <item x="1849"/>
        <item x="859"/>
        <item x="752"/>
        <item x="837"/>
        <item x="1446"/>
        <item x="47"/>
        <item x="2169"/>
        <item x="2291"/>
        <item x="1799"/>
        <item x="1140"/>
        <item x="2061"/>
        <item x="1254"/>
        <item x="1067"/>
        <item x="944"/>
        <item x="2240"/>
        <item x="802"/>
        <item x="762"/>
        <item x="1086"/>
        <item x="2294"/>
        <item x="2207"/>
        <item x="2006"/>
        <item x="67"/>
        <item x="1904"/>
        <item x="567"/>
        <item x="911"/>
        <item x="658"/>
        <item x="119"/>
        <item x="368"/>
        <item x="61"/>
        <item x="1785"/>
        <item x="1890"/>
        <item x="2023"/>
        <item x="1397"/>
        <item x="434"/>
        <item x="2235"/>
        <item x="1975"/>
        <item x="1002"/>
        <item x="2395"/>
        <item x="1824"/>
        <item x="2377"/>
        <item x="1683"/>
        <item x="1487"/>
        <item x="1494"/>
        <item x="2495"/>
        <item x="169"/>
        <item x="85"/>
        <item x="1073"/>
        <item x="2283"/>
        <item x="2000"/>
        <item x="1435"/>
        <item x="1568"/>
        <item x="1905"/>
        <item x="2417"/>
        <item x="462"/>
        <item x="463"/>
        <item x="1299"/>
        <item x="1020"/>
        <item x="1424"/>
        <item x="88"/>
        <item x="40"/>
        <item x="2452"/>
        <item x="1061"/>
        <item x="2047"/>
        <item x="337"/>
        <item x="1425"/>
        <item x="551"/>
        <item x="1314"/>
        <item x="340"/>
        <item x="2201"/>
        <item x="1433"/>
        <item x="219"/>
        <item x="2310"/>
        <item x="538"/>
        <item x="1177"/>
        <item x="2153"/>
        <item x="2183"/>
        <item x="1717"/>
        <item x="1769"/>
        <item x="417"/>
        <item x="1896"/>
        <item x="1614"/>
        <item x="1986"/>
        <item x="2119"/>
        <item x="2242"/>
        <item x="1288"/>
        <item x="1839"/>
        <item x="1260"/>
        <item x="1578"/>
        <item x="2148"/>
        <item x="1850"/>
        <item x="1526"/>
        <item x="819"/>
        <item x="2249"/>
        <item x="619"/>
        <item x="274"/>
        <item x="835"/>
        <item x="120"/>
        <item x="493"/>
        <item x="2236"/>
        <item x="1692"/>
        <item x="2024"/>
        <item x="2246"/>
        <item x="1516"/>
        <item x="142"/>
        <item x="1122"/>
        <item x="784"/>
        <item x="1964"/>
        <item x="1359"/>
        <item x="2423"/>
        <item x="1036"/>
        <item x="693"/>
        <item x="1945"/>
        <item x="1998"/>
        <item x="1082"/>
        <item x="2504"/>
        <item x="2378"/>
        <item x="1255"/>
        <item x="2168"/>
        <item x="2524"/>
        <item x="1039"/>
        <item x="472"/>
        <item x="2384"/>
        <item x="823"/>
        <item x="1628"/>
        <item x="2585"/>
        <item x="1239"/>
        <item x="394"/>
        <item x="2036"/>
        <item x="1510"/>
        <item x="2374"/>
        <item x="1981"/>
        <item x="19"/>
        <item x="1048"/>
        <item x="378"/>
        <item x="1155"/>
        <item x="2232"/>
        <item x="441"/>
        <item x="68"/>
        <item x="1976"/>
        <item x="2145"/>
        <item x="1830"/>
        <item x="2315"/>
        <item x="2243"/>
        <item x="993"/>
        <item x="2396"/>
        <item x="794"/>
        <item x="1044"/>
        <item x="2114"/>
        <item x="1450"/>
        <item x="934"/>
        <item x="2381"/>
        <item x="2230"/>
        <item x="162"/>
        <item x="2264"/>
        <item x="1994"/>
        <item x="1543"/>
        <item x="830"/>
        <item x="2305"/>
        <item x="381"/>
        <item x="860"/>
        <item x="803"/>
        <item x="250"/>
        <item x="122"/>
        <item x="1006"/>
        <item x="1805"/>
        <item x="2197"/>
        <item x="1741"/>
        <item x="2535"/>
        <item x="702"/>
        <item x="1013"/>
        <item x="670"/>
        <item x="383"/>
        <item x="1390"/>
        <item x="1721"/>
        <item x="1573"/>
        <item x="1845"/>
        <item x="2419"/>
        <item x="545"/>
        <item x="2449"/>
        <item x="1946"/>
        <item x="2473"/>
        <item x="2379"/>
        <item x="2574"/>
        <item x="2545"/>
        <item x="1593"/>
        <item x="1324"/>
        <item x="288"/>
        <item x="469"/>
        <item x="514"/>
        <item x="2324"/>
        <item x="2453"/>
        <item x="1150"/>
        <item x="2415"/>
        <item x="1370"/>
        <item x="831"/>
        <item x="62"/>
        <item x="1388"/>
        <item x="523"/>
        <item x="63"/>
        <item x="2025"/>
        <item x="846"/>
        <item x="1169"/>
        <item x="495"/>
        <item x="1575"/>
        <item x="2125"/>
        <item x="1163"/>
        <item x="1345"/>
        <item x="1800"/>
        <item x="1109"/>
        <item x="1068"/>
        <item x="1897"/>
        <item x="1194"/>
        <item x="2371"/>
        <item x="889"/>
        <item x="1864"/>
        <item x="2048"/>
        <item x="1919"/>
        <item x="20"/>
        <item x="2237"/>
        <item x="1371"/>
        <item x="1421"/>
        <item x="1789"/>
        <item x="233"/>
        <item x="621"/>
        <item x="2233"/>
        <item x="201"/>
        <item x="1693"/>
        <item x="1480"/>
        <item x="1208"/>
        <item x="1119"/>
        <item x="1855"/>
        <item x="2569"/>
        <item x="1598"/>
        <item x="2261"/>
        <item x="2579"/>
        <item x="1927"/>
        <item x="396"/>
        <item x="2454"/>
        <item x="836"/>
        <item x="1410"/>
        <item x="1928"/>
        <item x="121"/>
        <item x="1894"/>
        <item x="2546"/>
        <item x="197"/>
        <item x="588"/>
        <item x="748"/>
        <item x="1909"/>
        <item x="599"/>
        <item x="539"/>
        <item x="1722"/>
        <item x="817"/>
        <item x="1074"/>
        <item x="847"/>
        <item x="741"/>
        <item x="1723"/>
        <item x="1462"/>
        <item x="64"/>
        <item x="1742"/>
        <item x="687"/>
        <item x="1232"/>
        <item x="557"/>
        <item x="625"/>
        <item x="21"/>
        <item x="1273"/>
        <item x="734"/>
        <item x="1009"/>
        <item x="1147"/>
        <item x="1718"/>
        <item x="640"/>
        <item x="234"/>
        <item x="1495"/>
        <item x="2365"/>
        <item x="235"/>
        <item x="714"/>
        <item x="1706"/>
        <item x="407"/>
        <item x="1188"/>
        <item x="2345"/>
        <item x="1546"/>
        <item x="70"/>
        <item x="2586"/>
        <item x="2002"/>
        <item x="843"/>
        <item x="479"/>
        <item x="2520"/>
        <item x="299"/>
        <item x="1069"/>
        <item x="2184"/>
        <item x="2445"/>
        <item x="2194"/>
        <item x="10"/>
        <item x="1411"/>
        <item x="1751"/>
        <item x="2096"/>
        <item x="1242"/>
        <item x="48"/>
        <item x="2460"/>
        <item x="1678"/>
        <item x="2069"/>
        <item x="1666"/>
        <item x="2205"/>
        <item x="1895"/>
        <item x="1840"/>
        <item x="2062"/>
        <item x="2346"/>
        <item x="1846"/>
        <item x="2492"/>
        <item x="782"/>
        <item x="2477"/>
        <item x="949"/>
        <item x="903"/>
        <item x="1165"/>
        <item x="1822"/>
        <item x="564"/>
        <item x="65"/>
        <item x="1735"/>
        <item x="583"/>
        <item x="540"/>
        <item x="965"/>
        <item x="1180"/>
        <item x="2467"/>
        <item x="198"/>
        <item x="563"/>
        <item x="824"/>
        <item x="2095"/>
        <item x="1679"/>
        <item x="1923"/>
        <item x="888"/>
        <item x="1351"/>
        <item x="1459"/>
        <item x="403"/>
        <item x="379"/>
        <item x="955"/>
        <item x="848"/>
        <item x="1685"/>
        <item x="321"/>
        <item x="2066"/>
        <item x="1062"/>
        <item x="880"/>
        <item x="2529"/>
        <item x="1156"/>
        <item x="2487"/>
        <item x="1547"/>
        <item x="1361"/>
        <item x="1481"/>
        <item x="546"/>
        <item x="1829"/>
        <item x="494"/>
        <item x="109"/>
        <item x="632"/>
        <item x="1353"/>
        <item x="1302"/>
        <item x="1523"/>
        <item x="2282"/>
        <item x="1511"/>
        <item x="815"/>
        <item x="1899"/>
        <item x="1166"/>
        <item x="480"/>
        <item x="2255"/>
        <item x="199"/>
        <item x="679"/>
        <item x="703"/>
        <item x="994"/>
        <item x="1463"/>
        <item x="548"/>
        <item x="2186"/>
        <item x="1136"/>
        <item x="238"/>
        <item x="2516"/>
        <item x="1091"/>
        <item x="1366"/>
        <item x="137"/>
        <item x="1752"/>
        <item x="408"/>
        <item x="1112"/>
        <item x="2308"/>
        <item x="1924"/>
        <item x="69"/>
        <item x="2175"/>
        <item x="1256"/>
        <item x="1680"/>
        <item x="1847"/>
        <item x="1920"/>
        <item x="1582"/>
        <item x="1012"/>
        <item x="1772"/>
        <item x="135"/>
        <item x="1552"/>
        <item x="1518"/>
        <item x="260"/>
        <item x="280"/>
        <item x="409"/>
        <item x="924"/>
        <item x="34"/>
        <item x="2049"/>
        <item x="1955"/>
        <item x="2500"/>
        <item x="2521"/>
        <item x="1203"/>
        <item x="2107"/>
        <item x="1326"/>
        <item x="2334"/>
        <item x="2447"/>
        <item x="1967"/>
        <item x="1747"/>
        <item x="2003"/>
        <item x="2188"/>
        <item x="731"/>
        <item x="2435"/>
        <item x="2341"/>
        <item x="2312"/>
        <item x="143"/>
        <item x="1356"/>
        <item x="1659"/>
        <item x="2532"/>
        <item x="2034"/>
        <item x="2198"/>
        <item x="427"/>
        <item x="1835"/>
        <item x="1467"/>
        <item x="939"/>
        <item x="1863"/>
        <item x="1179"/>
        <item x="111"/>
        <item x="369"/>
        <item x="2424"/>
        <item x="1024"/>
        <item x="2162"/>
        <item x="2517"/>
        <item x="1599"/>
        <item x="79"/>
        <item x="2539"/>
        <item x="2408"/>
        <item x="2493"/>
        <item x="49"/>
        <item x="182"/>
        <item x="1464"/>
        <item x="1007"/>
        <item x="2347"/>
        <item x="1574"/>
        <item x="1191"/>
        <item x="1363"/>
        <item x="1021"/>
        <item x="504"/>
        <item x="2400"/>
        <item x="987"/>
        <item x="281"/>
        <item x="1189"/>
        <item x="2362"/>
        <item x="305"/>
        <item x="574"/>
        <item x="1931"/>
        <item x="1053"/>
        <item x="56"/>
        <item x="920"/>
        <item x="439"/>
        <item x="451"/>
        <item x="35"/>
        <item x="1947"/>
        <item x="1884"/>
        <item x="267"/>
        <item x="2335"/>
        <item x="2448"/>
        <item x="1556"/>
        <item x="289"/>
        <item x="935"/>
        <item x="722"/>
        <item x="2313"/>
        <item x="671"/>
        <item x="8"/>
        <item x="774"/>
        <item x="1075"/>
        <item x="1538"/>
        <item x="2224"/>
        <item x="1491"/>
        <item x="2537"/>
        <item x="2496"/>
        <item x="1812"/>
        <item x="127"/>
        <item x="136"/>
        <item x="2031"/>
        <item x="1925"/>
        <item x="1670"/>
        <item x="2409"/>
        <item x="1312"/>
        <item x="694"/>
        <item x="1184"/>
        <item x="757"/>
        <item x="1755"/>
        <item x="626"/>
        <item x="795"/>
        <item x="1125"/>
        <item x="1900"/>
        <item x="103"/>
        <item x="1379"/>
        <item x="715"/>
        <item x="123"/>
        <item x="1707"/>
        <item x="844"/>
        <item x="1753"/>
        <item x="1635"/>
        <item x="2085"/>
        <item x="124"/>
        <item x="767"/>
        <item x="384"/>
        <item x="345"/>
        <item x="982"/>
        <item x="2123"/>
        <item x="448"/>
        <item x="2130"/>
        <item x="1671"/>
        <item x="906"/>
        <item x="1959"/>
        <item x="2026"/>
        <item x="1629"/>
        <item x="1181"/>
        <item x="912"/>
        <item x="825"/>
        <item x="2191"/>
        <item x="1732"/>
        <item x="1534"/>
        <item x="2318"/>
        <item x="1182"/>
        <item x="558"/>
        <item x="2380"/>
        <item x="2035"/>
        <item x="1465"/>
        <item x="418"/>
        <item x="1773"/>
        <item x="2570"/>
        <item x="1836"/>
        <item x="886"/>
        <item x="9"/>
        <item x="695"/>
        <item x="673"/>
        <item x="589"/>
        <item x="2401"/>
        <item x="258"/>
        <item x="1412"/>
        <item x="1686"/>
        <item x="732"/>
        <item x="861"/>
        <item x="2571"/>
        <item x="346"/>
        <item x="1968"/>
        <item x="1145"/>
        <item x="236"/>
        <item x="211"/>
        <item x="440"/>
        <item x="2126"/>
        <item x="1696"/>
        <item x="1948"/>
        <item x="1729"/>
        <item x="78"/>
        <item x="1950"/>
        <item x="1848"/>
        <item x="664"/>
        <item x="1325"/>
        <item x="763"/>
        <item x="1285"/>
        <item x="716"/>
        <item x="1702"/>
        <item x="1583"/>
        <item x="1646"/>
        <item x="783"/>
        <item x="1643"/>
        <item x="1234"/>
        <item x="571"/>
        <item x="1335"/>
        <item x="2475"/>
        <item x="853"/>
        <item x="2154"/>
        <item x="2425"/>
        <item x="2325"/>
        <item x="568"/>
        <item x="1296"/>
        <item x="1697"/>
        <item x="125"/>
        <item x="753"/>
        <item x="1087"/>
        <item x="1292"/>
        <item x="663"/>
        <item x="585"/>
        <item x="1148"/>
        <item x="862"/>
        <item x="875"/>
        <item x="2562"/>
        <item x="1880"/>
        <item x="170"/>
        <item x="144"/>
        <item x="2483"/>
        <item x="1891"/>
        <item x="86"/>
        <item x="729"/>
        <item x="2587"/>
        <item x="2149"/>
        <item x="999"/>
        <item x="818"/>
        <item x="1813"/>
        <item x="2326"/>
        <item x="1054"/>
        <item x="488"/>
        <item x="1420"/>
        <item x="138"/>
        <item x="1178"/>
        <item x="1243"/>
        <item x="1280"/>
        <item x="2502"/>
        <item x="1386"/>
        <item x="1837"/>
        <item x="950"/>
        <item x="2112"/>
        <item x="2580"/>
        <item x="584"/>
        <item x="1694"/>
        <item x="23"/>
        <item x="1831"/>
        <item x="1726"/>
        <item x="2389"/>
        <item x="243"/>
        <item x="2348"/>
        <item x="1477"/>
        <item x="1"/>
        <item x="590"/>
        <item x="435"/>
        <item x="24"/>
        <item x="579"/>
        <item x="2192"/>
        <item x="2004"/>
        <item x="925"/>
        <item x="1834"/>
        <item x="1708"/>
        <item x="2319"/>
        <item x="330"/>
        <item x="1539"/>
        <item x="1608"/>
        <item x="1719"/>
        <item x="1921"/>
        <item x="1709"/>
        <item x="2526"/>
        <item x="2226"/>
        <item x="2577"/>
        <item x="1672"/>
        <item x="2538"/>
        <item x="338"/>
        <item x="1381"/>
        <item x="2342"/>
        <item x="2195"/>
        <item x="410"/>
        <item x="985"/>
        <item x="2070"/>
        <item x="520"/>
        <item x="552"/>
        <item x="2349"/>
        <item x="1025"/>
        <item x="2459"/>
        <item x="1878"/>
        <item x="657"/>
        <item x="524"/>
        <item x="2086"/>
        <item x="212"/>
        <item x="1687"/>
        <item x="1374"/>
        <item x="110"/>
        <item x="2202"/>
        <item x="220"/>
        <item x="1644"/>
        <item x="483"/>
        <item x="1569"/>
        <item x="385"/>
        <item x="1502"/>
        <item x="275"/>
        <item x="1085"/>
        <item x="370"/>
        <item x="2234"/>
        <item x="2220"/>
        <item x="2053"/>
        <item x="578"/>
        <item x="210"/>
        <item x="2372"/>
        <item x="958"/>
        <item x="1594"/>
        <item x="735"/>
        <item x="1736"/>
        <item x="1956"/>
        <item x="1413"/>
        <item x="489"/>
        <item x="1220"/>
        <item x="1647"/>
        <item x="1636"/>
        <item x="1990"/>
        <item x="928"/>
        <item x="2146"/>
        <item x="1862"/>
        <item x="404"/>
        <item x="2097"/>
        <item x="1828"/>
        <item x="1022"/>
        <item x="2276"/>
        <item x="1563"/>
        <item x="1281"/>
        <item x="692"/>
        <item x="2277"/>
        <item x="1346"/>
        <item x="2160"/>
        <item x="1107"/>
        <item x="1982"/>
        <item x="1915"/>
        <item x="1675"/>
        <item x="2441"/>
        <item x="676"/>
        <item x="856"/>
        <item x="2455"/>
        <item x="2382"/>
        <item x="2501"/>
        <item x="1347"/>
        <item x="2563"/>
        <item x="41"/>
        <item x="2074"/>
        <item x="2244"/>
        <item x="1790"/>
        <item x="1999"/>
        <item x="1417"/>
        <item x="1933"/>
        <item x="249"/>
        <item x="1440"/>
        <item x="863"/>
        <item x="1991"/>
        <item x="1063"/>
        <item x="2295"/>
        <item x="139"/>
        <item x="1157"/>
        <item x="966"/>
        <item x="1623"/>
        <item x="2163"/>
        <item x="371"/>
        <item x="2478"/>
        <item x="915"/>
        <item x="1698"/>
        <item x="2032"/>
        <item x="237"/>
        <item x="2302"/>
        <item x="1282"/>
        <item x="2227"/>
        <item x="484"/>
        <item x="896"/>
        <item x="921"/>
        <item x="2155"/>
        <item x="1881"/>
        <item x="1129"/>
        <item x="600"/>
        <item x="1681"/>
        <item x="323"/>
        <item x="1600"/>
        <item x="613"/>
        <item x="737"/>
        <item x="1761"/>
        <item x="165"/>
        <item x="172"/>
        <item x="2141"/>
        <item x="1970"/>
        <item x="1227"/>
        <item x="897"/>
        <item x="1912"/>
        <item x="970"/>
        <item x="2038"/>
        <item x="154"/>
        <item x="650"/>
        <item x="364"/>
        <item x="420"/>
        <item x="202"/>
        <item x="145"/>
        <item x="786"/>
        <item x="442"/>
        <item x="300"/>
        <item x="1228"/>
        <item x="1092"/>
        <item x="1762"/>
        <item x="1168"/>
        <item x="749"/>
        <item x="419"/>
        <item x="738"/>
        <item x="908"/>
        <item x="387"/>
        <item x="1427"/>
        <item x="1040"/>
        <item x="750"/>
        <item x="311"/>
        <item x="252"/>
        <item x="453"/>
        <item x="1099"/>
        <item x="89"/>
        <item x="464"/>
        <item x="1400"/>
        <item x="1170"/>
        <item x="42"/>
        <item x="481"/>
        <item x="1340"/>
        <item x="164"/>
        <item x="898"/>
        <item x="1710"/>
        <item x="922"/>
        <item x="1418"/>
        <item x="203"/>
        <item x="312"/>
        <item x="112"/>
        <item x="1457"/>
        <item x="140"/>
        <item x="1215"/>
        <item x="705"/>
        <item x="1906"/>
        <item x="2436"/>
        <item x="569"/>
        <item x="1078"/>
        <item x="52"/>
        <item x="171"/>
        <item x="603"/>
        <item x="1529"/>
        <item x="1426"/>
        <item x="501"/>
        <item x="597"/>
        <item x="724"/>
        <item x="428"/>
        <item x="2311"/>
        <item x="1806"/>
        <item x="689"/>
        <item x="2583"/>
        <item x="461"/>
        <item x="980"/>
        <item x="1238"/>
        <item x="2064"/>
        <item x="465"/>
        <item x="2010"/>
        <item x="1327"/>
        <item x="1401"/>
        <item x="2418"/>
        <item x="269"/>
        <item x="1969"/>
        <item x="971"/>
        <item x="917"/>
        <item x="2343"/>
        <item x="1141"/>
        <item x="1216"/>
        <item x="1306"/>
        <item x="2420"/>
        <item x="1263"/>
        <item x="2279"/>
        <item x="1389"/>
        <item x="30"/>
        <item x="1791"/>
        <item x="1233"/>
        <item x="1271"/>
        <item x="838"/>
        <item x="128"/>
        <item x="641"/>
        <item x="1951"/>
        <item x="2142"/>
        <item x="2352"/>
        <item x="358"/>
        <item x="2388"/>
        <item x="2530"/>
        <item x="422"/>
        <item x="200"/>
        <item x="591"/>
        <item x="1308"/>
        <item x="1660"/>
        <item x="2510"/>
        <item x="876"/>
        <item x="770"/>
        <item x="1264"/>
        <item x="1176"/>
        <item x="2461"/>
        <item x="1336"/>
        <item x="1703"/>
        <item x="2273"/>
        <item x="50"/>
        <item x="1452"/>
        <item x="1684"/>
        <item x="1415"/>
        <item x="213"/>
        <item x="1995"/>
        <item x="1197"/>
        <item x="81"/>
        <item x="1049"/>
        <item x="221"/>
        <item x="2225"/>
        <item x="604"/>
        <item x="1289"/>
        <item x="2443"/>
        <item x="1971"/>
        <item x="605"/>
        <item x="1251"/>
        <item x="244"/>
        <item x="1557"/>
        <item x="2432"/>
        <item x="1589"/>
        <item x="2522"/>
        <item x="787"/>
        <item x="331"/>
        <item x="697"/>
        <item x="1199"/>
        <item x="332"/>
        <item x="2172"/>
        <item x="1688"/>
        <item x="2474"/>
        <item x="1825"/>
        <item x="1810"/>
        <item x="696"/>
        <item x="1315"/>
        <item x="1992"/>
        <item x="777"/>
        <item x="642"/>
        <item x="31"/>
        <item x="2565"/>
        <item x="413"/>
        <item x="421"/>
        <item x="1624"/>
        <item x="1196"/>
        <item x="500"/>
        <item x="1405"/>
        <item x="651"/>
        <item x="769"/>
        <item x="855"/>
        <item x="214"/>
        <item x="1584"/>
        <item x="1093"/>
        <item x="166"/>
        <item x="282"/>
        <item x="2178"/>
        <item x="1154"/>
        <item x="698"/>
        <item x="1661"/>
        <item x="2008"/>
        <item x="2511"/>
        <item x="333"/>
        <item x="1387"/>
        <item x="173"/>
        <item x="1338"/>
        <item x="436"/>
        <item x="988"/>
        <item x="2533"/>
        <item x="343"/>
        <item x="1588"/>
        <item x="754"/>
        <item x="2110"/>
        <item x="1321"/>
        <item x="936"/>
        <item x="1715"/>
        <item x="1241"/>
        <item x="1367"/>
        <item x="113"/>
        <item x="956"/>
        <item x="652"/>
        <item x="665"/>
        <item x="373"/>
        <item x="2297"/>
        <item x="1372"/>
        <item x="1290"/>
        <item x="526"/>
        <item x="429"/>
        <item x="1530"/>
        <item x="443"/>
        <item x="1965"/>
        <item x="788"/>
        <item x="183"/>
        <item x="222"/>
        <item x="1265"/>
        <item x="1949"/>
        <item x="717"/>
        <item x="11"/>
        <item x="758"/>
        <item x="1662"/>
        <item x="51"/>
        <item x="80"/>
        <item x="1695"/>
        <item x="155"/>
        <item x="796"/>
        <item x="534"/>
        <item x="1244"/>
        <item x="412"/>
        <item x="1566"/>
        <item x="2108"/>
        <item x="474"/>
        <item x="570"/>
        <item x="672"/>
        <item x="1406"/>
        <item x="976"/>
        <item x="1164"/>
        <item x="1115"/>
        <item x="2011"/>
        <item x="1801"/>
        <item x="1337"/>
        <item x="1275"/>
        <item x="1774"/>
        <item x="313"/>
        <item x="36"/>
        <item x="2271"/>
        <item x="2366"/>
        <item x="454"/>
        <item x="1114"/>
        <item x="114"/>
        <item x="223"/>
        <item x="129"/>
        <item x="1901"/>
        <item x="1224"/>
        <item x="541"/>
        <item x="833"/>
        <item x="1304"/>
        <item x="1027"/>
        <item x="601"/>
        <item x="1348"/>
        <item x="397"/>
        <item x="2471"/>
        <item x="677"/>
        <item x="1932"/>
        <item x="1885"/>
        <item x="2527"/>
        <item x="2581"/>
        <item x="2566"/>
        <item x="2336"/>
        <item x="926"/>
        <item x="778"/>
        <item x="1064"/>
        <item x="1914"/>
        <item x="1615"/>
        <item x="1807"/>
        <item x="1453"/>
        <item x="1475"/>
        <item x="2222"/>
        <item x="2179"/>
        <item x="2293"/>
        <item x="1004"/>
        <item x="2288"/>
        <item x="1616"/>
        <item x="1258"/>
        <item x="1648"/>
        <item x="1778"/>
        <item x="1014"/>
        <item x="1158"/>
        <item x="1316"/>
        <item x="1349"/>
        <item x="430"/>
        <item x="881"/>
        <item x="324"/>
        <item x="797"/>
        <item x="972"/>
        <item x="90"/>
        <item x="865"/>
        <item x="1560"/>
        <item x="839"/>
        <item x="2196"/>
        <item x="957"/>
        <item x="283"/>
        <item x="307"/>
        <item x="643"/>
        <item x="1368"/>
        <item x="582"/>
        <item x="2100"/>
        <item x="2437"/>
        <item x="146"/>
        <item x="314"/>
        <item x="1727"/>
        <item x="2180"/>
        <item x="2209"/>
        <item x="1468"/>
        <item x="883"/>
        <item x="496"/>
        <item x="82"/>
        <item x="2446"/>
        <item x="1317"/>
        <item x="746"/>
        <item x="592"/>
        <item x="1482"/>
        <item x="1041"/>
        <item x="398"/>
        <item x="710"/>
        <item x="1402"/>
        <item x="1460"/>
        <item x="1645"/>
        <item x="2465"/>
        <item x="253"/>
        <item x="1952"/>
        <item x="1779"/>
        <item x="1564"/>
        <item x="1333"/>
        <item x="1763"/>
        <item x="614"/>
        <item x="2014"/>
        <item x="1221"/>
        <item x="2274"/>
        <item x="973"/>
        <item x="2289"/>
        <item x="1395"/>
        <item x="606"/>
        <item x="832"/>
        <item x="2127"/>
        <item x="12"/>
        <item x="1058"/>
        <item x="2402"/>
        <item x="580"/>
        <item x="2212"/>
        <item x="506"/>
        <item x="245"/>
        <item x="315"/>
        <item x="2128"/>
        <item x="768"/>
        <item x="1222"/>
        <item x="325"/>
        <item x="929"/>
        <item x="2560"/>
        <item x="2143"/>
        <item x="1466"/>
        <item x="1031"/>
        <item x="1217"/>
        <item x="507"/>
        <item x="1375"/>
        <item x="525"/>
        <item x="2087"/>
        <item x="1369"/>
        <item x="2298"/>
        <item x="1934"/>
        <item x="444"/>
        <item x="2331"/>
        <item x="2488"/>
        <item x="1249"/>
        <item x="1604"/>
        <item x="2181"/>
        <item x="1777"/>
        <item x="854"/>
        <item x="1882"/>
        <item x="308"/>
        <item x="1055"/>
        <item x="502"/>
        <item x="2101"/>
        <item x="1544"/>
        <item x="1531"/>
        <item x="174"/>
        <item x="2213"/>
        <item x="224"/>
        <item x="2397"/>
        <item x="1654"/>
        <item x="225"/>
        <item x="2176"/>
        <item x="2497"/>
        <item x="347"/>
        <item x="175"/>
        <item x="261"/>
        <item x="176"/>
        <item x="2221"/>
        <item x="959"/>
        <item x="1456"/>
        <item x="1458"/>
        <item x="1110"/>
        <item x="2484"/>
        <item x="644"/>
        <item x="1015"/>
        <item x="553"/>
        <item x="840"/>
        <item x="1851"/>
        <item x="1428"/>
        <item x="1802"/>
        <item x="945"/>
        <item x="1865"/>
        <item x="1059"/>
        <item x="1775"/>
        <item x="2456"/>
        <item x="497"/>
        <item x="57"/>
        <item x="104"/>
        <item x="1231"/>
        <item x="857"/>
        <item x="1205"/>
        <item x="2416"/>
        <item x="2159"/>
        <item x="871"/>
        <item x="887"/>
        <item x="1108"/>
        <item x="2393"/>
        <item x="96"/>
        <item x="989"/>
        <item x="466"/>
        <item x="1382"/>
        <item x="866"/>
        <item x="1320"/>
        <item x="683"/>
        <item x="849"/>
        <item x="983"/>
        <item x="2505"/>
        <item x="1907"/>
        <item x="1817"/>
        <item x="808"/>
        <item x="899"/>
        <item x="1151"/>
        <item x="1403"/>
        <item x="2063"/>
        <item x="822"/>
        <item x="598"/>
        <item x="1803"/>
        <item x="1313"/>
        <item x="1229"/>
        <item x="851"/>
        <item x="699"/>
        <item x="13"/>
        <item x="156"/>
        <item x="1277"/>
        <item x="141"/>
        <item x="1240"/>
        <item x="759"/>
        <item x="226"/>
        <item x="227"/>
        <item x="262"/>
        <item x="891"/>
        <item x="2542"/>
        <item x="1430"/>
        <item x="1126"/>
        <item x="1291"/>
        <item x="586"/>
        <item x="1972"/>
        <item x="1886"/>
        <item x="32"/>
        <item x="700"/>
        <item x="751"/>
        <item x="1094"/>
        <item x="1083"/>
        <item x="1783"/>
        <item x="1334"/>
        <item x="2257"/>
        <item x="1204"/>
        <item x="2247"/>
        <item x="1192"/>
        <item x="1823"/>
        <item x="674"/>
        <item x="1173"/>
        <item x="184"/>
        <item x="627"/>
        <item x="1095"/>
        <item x="1116"/>
        <item x="521"/>
        <item x="682"/>
        <item x="977"/>
        <item x="388"/>
        <item x="711"/>
        <item x="760"/>
        <item x="1171"/>
        <item x="1488"/>
        <item x="228"/>
        <item x="1376"/>
        <item x="968"/>
        <item x="913"/>
        <item x="505"/>
        <item x="316"/>
        <item x="1447"/>
        <item x="22"/>
        <item x="1496"/>
        <item x="2054"/>
        <item x="147"/>
        <item x="1016"/>
        <item x="334"/>
        <item x="445"/>
        <item x="868"/>
        <item x="1149"/>
        <item x="43"/>
        <item x="960"/>
        <item x="37"/>
        <item x="431"/>
        <item x="115"/>
        <item x="263"/>
        <item x="2328"/>
        <item x="559"/>
        <item x="1266"/>
        <item x="2166"/>
        <item x="482"/>
        <item x="1104"/>
        <item x="2534"/>
        <item x="1172"/>
        <item x="2350"/>
        <item x="359"/>
        <item x="940"/>
        <item x="2553"/>
        <item x="2320"/>
        <item x="1297"/>
        <item x="771"/>
        <item x="1603"/>
        <item x="1343"/>
        <item x="177"/>
        <item x="1489"/>
        <item x="2173"/>
        <item x="2421"/>
        <item x="2189"/>
        <item x="961"/>
        <item x="2433"/>
        <item x="1045"/>
        <item x="615"/>
        <item x="2327"/>
        <item x="1267"/>
        <item x="547"/>
        <item x="1519"/>
        <item x="2270"/>
        <item x="690"/>
        <item x="2531"/>
        <item x="1152"/>
        <item x="852"/>
        <item x="2161"/>
        <item x="1711"/>
        <item x="372"/>
        <item x="1037"/>
        <item x="659"/>
        <item x="1252"/>
        <item x="2071"/>
        <item x="2265"/>
        <item x="475"/>
        <item x="498"/>
        <item x="554"/>
        <item x="470"/>
        <item x="1497"/>
        <item x="2431"/>
        <item x="389"/>
        <item x="2043"/>
        <item x="1079"/>
        <item x="937"/>
        <item x="1186"/>
        <item x="485"/>
        <item x="962"/>
        <item x="1935"/>
        <item x="239"/>
        <item x="1562"/>
        <item x="827"/>
        <item x="1111"/>
        <item x="1444"/>
        <item x="2561"/>
        <item x="1973"/>
        <item x="1728"/>
        <item x="2284"/>
        <item x="1630"/>
        <item x="1283"/>
        <item x="811"/>
        <item x="1284"/>
        <item x="2117"/>
        <item x="841"/>
        <item x="1120"/>
        <item x="1744"/>
        <item x="1206"/>
        <item x="684"/>
        <item x="2314"/>
        <item x="628"/>
        <item x="2118"/>
        <item x="2466"/>
        <item x="1042"/>
        <item x="1938"/>
        <item x="1026"/>
        <item x="1617"/>
        <item x="2088"/>
        <item x="2152"/>
        <item x="941"/>
        <item x="1354"/>
        <item x="2555"/>
        <item x="1448"/>
        <item x="1767"/>
        <item x="1609"/>
        <item x="1245"/>
        <item x="2238"/>
        <item x="508"/>
        <item x="229"/>
        <item x="1874"/>
        <item x="779"/>
        <item x="2058"/>
        <item x="2523"/>
        <item x="277"/>
        <item x="293"/>
        <item x="1866"/>
        <item x="1383"/>
        <item x="380"/>
        <item x="550"/>
        <item x="743"/>
        <item x="1084"/>
        <item x="2306"/>
        <item x="900"/>
        <item x="178"/>
        <item x="360"/>
        <item x="951"/>
        <item x="2403"/>
        <item x="1193"/>
        <item x="820"/>
        <item x="302"/>
        <item x="1123"/>
        <item x="1554"/>
        <item x="1548"/>
        <item x="71"/>
        <item x="633"/>
        <item x="555"/>
        <item x="14"/>
        <item x="535"/>
        <item x="872"/>
        <item x="2208"/>
        <item x="2092"/>
        <item x="215"/>
        <item x="1536"/>
        <item x="1888"/>
        <item x="2375"/>
        <item x="1483"/>
        <item x="645"/>
        <item x="892"/>
        <item x="1261"/>
        <item x="719"/>
        <item x="2330"/>
        <item x="1130"/>
        <item x="2044"/>
        <item x="1364"/>
        <item x="646"/>
        <item x="2426"/>
        <item x="2093"/>
        <item x="1332"/>
        <item x="984"/>
        <item x="2167"/>
        <item x="1309"/>
        <item x="310"/>
        <item x="918"/>
        <item x="607"/>
        <item x="157"/>
        <item x="1887"/>
        <item x="2135"/>
        <item x="467"/>
        <item x="15"/>
        <item x="1236"/>
        <item x="1000"/>
        <item x="2285"/>
        <item x="776"/>
        <item x="2476"/>
        <item x="2498"/>
        <item x="858"/>
        <item x="130"/>
        <item x="91"/>
        <item x="1558"/>
        <item x="1286"/>
        <item x="437"/>
        <item x="805"/>
        <item x="1713"/>
        <item x="0"/>
        <item x="653"/>
        <item x="798"/>
        <item x="2113"/>
        <item x="2210"/>
        <item x="1394"/>
        <item x="72"/>
        <item x="1352"/>
        <item x="1941"/>
        <item x="581"/>
        <item x="1434"/>
        <item x="341"/>
        <item x="1916"/>
        <item x="106"/>
        <item x="647"/>
        <item x="1585"/>
        <item x="877"/>
        <item x="400"/>
        <item x="2040"/>
        <item x="654"/>
        <item x="575"/>
        <item x="1153"/>
        <item x="1137"/>
        <item x="376"/>
        <item x="1300"/>
        <item x="2525"/>
        <item x="116"/>
        <item x="2286"/>
        <item x="2489"/>
        <item x="148"/>
        <item x="1423"/>
        <item x="349"/>
        <item x="1867"/>
        <item x="395"/>
        <item x="149"/>
        <item x="271"/>
        <item x="1105"/>
        <item x="284"/>
        <item x="515"/>
        <item x="527"/>
        <item x="990"/>
        <item x="2150"/>
        <item x="2556"/>
        <item x="270"/>
        <item x="2278"/>
        <item x="1190"/>
        <item x="432"/>
        <item x="1852"/>
        <item x="816"/>
        <item x="850"/>
        <item x="2055"/>
        <item x="718"/>
        <item x="2245"/>
        <item x="1225"/>
        <item x="1978"/>
        <item x="1209"/>
        <item x="2275"/>
        <item x="2357"/>
        <item x="1124"/>
        <item x="1892"/>
        <item x="390"/>
        <item x="1237"/>
        <item x="1096"/>
        <item x="1159"/>
        <item x="405"/>
        <item x="1226"/>
        <item x="1940"/>
        <item x="2427"/>
        <item x="1471"/>
        <item x="2411"/>
        <item x="867"/>
        <item x="884"/>
        <item x="230"/>
        <item x="1473"/>
        <item x="105"/>
        <item x="1023"/>
        <item x="996"/>
        <item x="2027"/>
        <item x="348"/>
        <item x="1499"/>
        <item x="2321"/>
        <item x="634"/>
        <item x="414"/>
        <item x="399"/>
        <item x="1441"/>
        <item x="1142"/>
        <item x="1080"/>
        <item x="1246"/>
        <item x="2268"/>
        <item x="216"/>
        <item x="701"/>
        <item x="622"/>
        <item x="997"/>
        <item x="620"/>
        <item x="365"/>
        <item x="1393"/>
        <item x="1549"/>
        <item x="2059"/>
        <item x="2506"/>
        <item x="1472"/>
        <item x="1248"/>
        <item x="1210"/>
        <item x="812"/>
        <item x="1857"/>
        <item x="1162"/>
        <item x="1218"/>
        <item x="2028"/>
        <item x="2518"/>
        <item x="2457"/>
        <item x="1910"/>
        <item x="1029"/>
        <item x="516"/>
        <item x="374"/>
        <item x="1754"/>
        <item x="1875"/>
        <item x="2001"/>
        <item x="375"/>
        <item x="423"/>
        <item x="685"/>
        <item x="107"/>
        <item x="946"/>
        <item x="2133"/>
        <item x="285"/>
        <item x="2199"/>
        <item x="1469"/>
        <item x="509"/>
        <item x="608"/>
        <item x="998"/>
        <item x="1601"/>
        <item x="587"/>
        <item x="294"/>
        <item x="2115"/>
        <item t="default"/>
      </items>
    </pivotField>
    <pivotField showAll="0"/>
    <pivotField showAll="0"/>
    <pivotField showAll="0"/>
    <pivotField showAll="0"/>
    <pivotField showAll="0">
      <items count="13">
        <item x="8"/>
        <item x="1"/>
        <item x="2"/>
        <item x="3"/>
        <item x="7"/>
        <item x="0"/>
        <item x="6"/>
        <item x="5"/>
        <item x="10"/>
        <item x="9"/>
        <item x="4"/>
        <item x="11"/>
        <item t="default"/>
      </items>
    </pivotField>
    <pivotField showAll="0">
      <items count="139">
        <item x="79"/>
        <item x="58"/>
        <item x="118"/>
        <item x="92"/>
        <item x="44"/>
        <item x="130"/>
        <item x="45"/>
        <item x="78"/>
        <item x="88"/>
        <item x="7"/>
        <item x="72"/>
        <item x="20"/>
        <item x="63"/>
        <item x="10"/>
        <item x="98"/>
        <item x="137"/>
        <item x="136"/>
        <item x="128"/>
        <item x="123"/>
        <item x="39"/>
        <item x="27"/>
        <item x="8"/>
        <item x="86"/>
        <item x="21"/>
        <item x="52"/>
        <item x="95"/>
        <item x="113"/>
        <item x="126"/>
        <item x="60"/>
        <item x="57"/>
        <item x="61"/>
        <item x="51"/>
        <item x="9"/>
        <item x="102"/>
        <item x="119"/>
        <item x="25"/>
        <item x="84"/>
        <item x="22"/>
        <item x="64"/>
        <item x="112"/>
        <item x="135"/>
        <item x="81"/>
        <item x="31"/>
        <item x="134"/>
        <item x="24"/>
        <item x="114"/>
        <item x="129"/>
        <item x="1"/>
        <item x="100"/>
        <item x="111"/>
        <item x="107"/>
        <item x="36"/>
        <item x="99"/>
        <item x="32"/>
        <item x="74"/>
        <item x="53"/>
        <item x="133"/>
        <item x="11"/>
        <item x="120"/>
        <item x="54"/>
        <item x="12"/>
        <item x="62"/>
        <item x="82"/>
        <item x="105"/>
        <item x="83"/>
        <item x="13"/>
        <item x="103"/>
        <item x="40"/>
        <item x="26"/>
        <item x="117"/>
        <item x="28"/>
        <item x="75"/>
        <item x="65"/>
        <item x="89"/>
        <item x="37"/>
        <item x="101"/>
        <item x="14"/>
        <item x="69"/>
        <item x="115"/>
        <item x="2"/>
        <item x="46"/>
        <item x="38"/>
        <item x="104"/>
        <item x="23"/>
        <item x="122"/>
        <item x="67"/>
        <item x="94"/>
        <item x="33"/>
        <item x="3"/>
        <item x="29"/>
        <item x="96"/>
        <item x="71"/>
        <item x="15"/>
        <item x="125"/>
        <item x="66"/>
        <item x="70"/>
        <item x="68"/>
        <item x="48"/>
        <item x="16"/>
        <item x="108"/>
        <item x="127"/>
        <item x="55"/>
        <item x="76"/>
        <item x="4"/>
        <item x="6"/>
        <item x="0"/>
        <item x="41"/>
        <item x="116"/>
        <item x="42"/>
        <item x="49"/>
        <item x="34"/>
        <item x="5"/>
        <item x="106"/>
        <item x="87"/>
        <item x="85"/>
        <item x="97"/>
        <item x="132"/>
        <item x="109"/>
        <item x="77"/>
        <item x="56"/>
        <item x="131"/>
        <item x="50"/>
        <item x="124"/>
        <item x="35"/>
        <item x="43"/>
        <item x="73"/>
        <item x="19"/>
        <item x="121"/>
        <item x="110"/>
        <item x="91"/>
        <item x="59"/>
        <item x="80"/>
        <item x="30"/>
        <item x="90"/>
        <item x="47"/>
        <item x="93"/>
        <item x="17"/>
        <item x="18"/>
        <item t="default"/>
      </items>
    </pivotField>
    <pivotField showAll="0">
      <items count="159">
        <item x="86"/>
        <item x="23"/>
        <item x="142"/>
        <item x="125"/>
        <item x="44"/>
        <item x="144"/>
        <item x="18"/>
        <item x="39"/>
        <item x="5"/>
        <item x="48"/>
        <item x="47"/>
        <item x="152"/>
        <item x="63"/>
        <item x="132"/>
        <item x="123"/>
        <item x="98"/>
        <item x="82"/>
        <item x="4"/>
        <item x="74"/>
        <item x="56"/>
        <item x="127"/>
        <item x="55"/>
        <item x="25"/>
        <item x="62"/>
        <item x="54"/>
        <item x="17"/>
        <item x="76"/>
        <item x="131"/>
        <item x="29"/>
        <item x="16"/>
        <item x="101"/>
        <item x="139"/>
        <item x="157"/>
        <item x="118"/>
        <item x="102"/>
        <item x="33"/>
        <item x="65"/>
        <item x="38"/>
        <item x="7"/>
        <item x="3"/>
        <item x="93"/>
        <item x="97"/>
        <item x="108"/>
        <item x="61"/>
        <item x="73"/>
        <item x="43"/>
        <item x="53"/>
        <item x="2"/>
        <item x="114"/>
        <item x="14"/>
        <item x="148"/>
        <item x="94"/>
        <item x="107"/>
        <item x="92"/>
        <item x="42"/>
        <item x="15"/>
        <item x="64"/>
        <item x="28"/>
        <item x="135"/>
        <item x="80"/>
        <item x="37"/>
        <item x="13"/>
        <item x="46"/>
        <item x="32"/>
        <item x="40"/>
        <item x="88"/>
        <item x="81"/>
        <item x="151"/>
        <item x="155"/>
        <item x="79"/>
        <item x="90"/>
        <item x="87"/>
        <item x="119"/>
        <item x="12"/>
        <item x="105"/>
        <item x="59"/>
        <item x="113"/>
        <item x="26"/>
        <item x="117"/>
        <item x="134"/>
        <item x="36"/>
        <item x="11"/>
        <item x="69"/>
        <item x="121"/>
        <item x="41"/>
        <item x="75"/>
        <item x="67"/>
        <item x="136"/>
        <item x="84"/>
        <item x="1"/>
        <item x="6"/>
        <item x="27"/>
        <item x="60"/>
        <item x="124"/>
        <item x="91"/>
        <item x="150"/>
        <item x="153"/>
        <item x="89"/>
        <item x="106"/>
        <item x="140"/>
        <item x="99"/>
        <item x="66"/>
        <item x="138"/>
        <item x="143"/>
        <item x="112"/>
        <item x="130"/>
        <item x="57"/>
        <item x="8"/>
        <item x="156"/>
        <item x="147"/>
        <item x="141"/>
        <item x="103"/>
        <item x="10"/>
        <item x="129"/>
        <item x="9"/>
        <item x="35"/>
        <item x="77"/>
        <item x="70"/>
        <item x="22"/>
        <item x="71"/>
        <item x="133"/>
        <item x="145"/>
        <item x="51"/>
        <item x="72"/>
        <item x="120"/>
        <item x="110"/>
        <item x="149"/>
        <item x="21"/>
        <item x="20"/>
        <item x="126"/>
        <item x="19"/>
        <item x="115"/>
        <item x="83"/>
        <item x="111"/>
        <item x="122"/>
        <item x="45"/>
        <item x="96"/>
        <item x="116"/>
        <item x="128"/>
        <item x="154"/>
        <item x="85"/>
        <item x="31"/>
        <item x="109"/>
        <item x="34"/>
        <item x="100"/>
        <item x="137"/>
        <item x="104"/>
        <item x="146"/>
        <item x="24"/>
        <item x="50"/>
        <item x="95"/>
        <item x="78"/>
        <item x="30"/>
        <item x="68"/>
        <item x="52"/>
        <item x="49"/>
        <item x="0"/>
        <item x="58"/>
        <item t="default"/>
      </items>
    </pivotField>
    <pivotField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numFmtId="164"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x="2"/>
        <item sd="0" x="3"/>
        <item sd="0" x="4"/>
        <item t="default"/>
      </items>
    </pivotField>
  </pivotFields>
  <rowFields count="1">
    <field x="3"/>
  </rowFields>
  <rowItems count="10">
    <i>
      <x/>
    </i>
    <i>
      <x v="25"/>
    </i>
    <i>
      <x v="240"/>
    </i>
    <i>
      <x v="316"/>
    </i>
    <i>
      <x v="356"/>
    </i>
    <i>
      <x v="404"/>
    </i>
    <i>
      <x v="420"/>
    </i>
    <i>
      <x v="464"/>
    </i>
    <i>
      <x v="493"/>
    </i>
    <i>
      <x v="691"/>
    </i>
  </rowItems>
  <colItems count="1">
    <i/>
  </colItems>
  <pageFields count="1">
    <pageField fld="14" hier="-1"/>
  </pageFields>
  <dataFields count="1">
    <dataField name="Count of Customer Team" fld="2" subtotal="count" baseField="3" baseItem="0"/>
  </dataFields>
  <formats count="18">
    <format dxfId="116">
      <pivotArea type="all" dataOnly="0" outline="0" fieldPosition="0"/>
    </format>
    <format dxfId="117">
      <pivotArea outline="0" collapsedLevelsAreSubtotals="1" fieldPosition="0"/>
    </format>
    <format dxfId="118">
      <pivotArea outline="0" collapsedLevelsAreSubtotals="1" fieldPosition="0"/>
    </format>
    <format dxfId="119">
      <pivotArea type="all" dataOnly="0" outline="0" fieldPosition="0"/>
    </format>
    <format dxfId="120">
      <pivotArea outline="0" collapsedLevelsAreSubtotals="1" fieldPosition="0"/>
    </format>
    <format dxfId="121">
      <pivotArea field="15" type="button" dataOnly="0" labelOnly="1" outline="0"/>
    </format>
    <format dxfId="122">
      <pivotArea field="14" type="button" dataOnly="0" labelOnly="1" outline="0" axis="axisPage" fieldPosition="0"/>
    </format>
    <format dxfId="123">
      <pivotArea dataOnly="0" labelOnly="1" fieldPosition="0">
        <references count="1">
          <reference field="14" count="0"/>
        </references>
      </pivotArea>
    </format>
    <format dxfId="124">
      <pivotArea outline="0" collapsedLevelsAreSubtotals="1" fieldPosition="0"/>
    </format>
    <format dxfId="125">
      <pivotArea type="all" dataOnly="0" outline="0" fieldPosition="0"/>
    </format>
    <format dxfId="126">
      <pivotArea outline="0" collapsedLevelsAreSubtotals="1" fieldPosition="0"/>
    </format>
    <format dxfId="127">
      <pivotArea field="0" type="button" dataOnly="0" labelOnly="1" outline="0"/>
    </format>
    <format dxfId="128">
      <pivotArea outline="0" collapsedLevelsAreSubtotals="1" fieldPosition="0"/>
    </format>
    <format dxfId="129">
      <pivotArea type="all" dataOnly="0" outline="0" fieldPosition="0"/>
    </format>
    <format dxfId="130">
      <pivotArea outline="0" collapsedLevelsAreSubtotals="1" fieldPosition="0"/>
    </format>
    <format dxfId="131">
      <pivotArea field="3" type="button" dataOnly="0" labelOnly="1" outline="0" axis="axisRow" fieldPosition="0"/>
    </format>
    <format dxfId="132">
      <pivotArea dataOnly="0" labelOnly="1" fieldPosition="0">
        <references count="1">
          <reference field="3" count="10">
            <x v="0"/>
            <x v="25"/>
            <x v="240"/>
            <x v="316"/>
            <x v="356"/>
            <x v="404"/>
            <x v="420"/>
            <x v="464"/>
            <x v="493"/>
            <x v="691"/>
          </reference>
        </references>
      </pivotArea>
    </format>
    <format dxfId="133">
      <pivotArea dataOnly="0" labelOnly="1" outline="0" axis="axisValues" fieldPosition="0"/>
    </format>
  </formats>
  <pivotTableStyleInfo name="PivotStyleLight16" showRowHeaders="1" showColHeaders="1" showRowStripes="0" showColStripes="0" showLastColumn="1"/>
  <filters count="1">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374083-40C7-4C0D-873F-5B49E5026C37}" name="TOTAL SALES"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Day" colHeaderCaption="Year">
  <location ref="E3:E4" firstHeaderRow="1" firstDataRow="1" firstDataCol="0"/>
  <pivotFields count="19">
    <pivotField showAll="0">
      <items count="4">
        <item x="1"/>
        <item x="0"/>
        <item x="2"/>
        <item t="default"/>
      </items>
    </pivotField>
    <pivotField showAll="0"/>
    <pivotField showAll="0"/>
    <pivotField showAll="0"/>
    <pivotField showAll="0"/>
    <pivotField showAll="0"/>
    <pivotField showAll="0"/>
    <pivotField showAll="0"/>
    <pivotField showAll="0"/>
    <pivotField showAll="0">
      <items count="13">
        <item x="8"/>
        <item x="1"/>
        <item x="2"/>
        <item x="3"/>
        <item x="7"/>
        <item x="0"/>
        <item x="6"/>
        <item x="5"/>
        <item x="10"/>
        <item x="9"/>
        <item x="4"/>
        <item x="11"/>
        <item t="default"/>
      </items>
    </pivotField>
    <pivotField showAll="0"/>
    <pivotField showAll="0"/>
    <pivotField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dataField="1" numFmtId="16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sd="0" x="2"/>
        <item sd="0" x="3"/>
        <item sd="0" x="4"/>
        <item t="default"/>
      </items>
    </pivotField>
  </pivotFields>
  <rowItems count="1">
    <i/>
  </rowItems>
  <colItems count="1">
    <i/>
  </colItems>
  <dataFields count="1">
    <dataField name="Sum of Billings" fld="13" baseField="0" baseItem="0" numFmtId="6"/>
  </dataFields>
  <formats count="6">
    <format dxfId="0">
      <pivotArea type="all" dataOnly="0" outline="0" fieldPosition="0"/>
    </format>
    <format dxfId="1">
      <pivotArea outline="0" collapsedLevelsAreSubtotals="1" fieldPosition="0"/>
    </format>
    <format dxfId="2">
      <pivotArea outline="0" collapsedLevelsAreSubtotals="1" fieldPosition="0"/>
    </format>
    <format dxfId="3">
      <pivotArea type="all" dataOnly="0" outline="0" fieldPosition="0"/>
    </format>
    <format dxfId="4">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E56B6C-4EE6-4395-B209-91AF3095BB1E}" name="SALES GROWTH"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ay" colHeaderCaption="Year">
  <location ref="X5:Y29" firstHeaderRow="1" firstDataRow="1" firstDataCol="1" rowPageCount="1" colPageCount="1"/>
  <pivotFields count="19">
    <pivotField showAll="0">
      <items count="4">
        <item x="1"/>
        <item x="0"/>
        <item x="2"/>
        <item t="default"/>
      </items>
    </pivotField>
    <pivotField showAll="0">
      <items count="17">
        <item x="0"/>
        <item x="1"/>
        <item x="7"/>
        <item x="13"/>
        <item x="8"/>
        <item x="2"/>
        <item x="3"/>
        <item x="9"/>
        <item x="10"/>
        <item x="4"/>
        <item x="12"/>
        <item x="11"/>
        <item x="5"/>
        <item x="15"/>
        <item x="6"/>
        <item x="14"/>
        <item t="default"/>
      </items>
    </pivotField>
    <pivotField showAll="0">
      <items count="42">
        <item x="1"/>
        <item x="11"/>
        <item x="31"/>
        <item x="12"/>
        <item x="13"/>
        <item x="21"/>
        <item x="22"/>
        <item x="14"/>
        <item x="26"/>
        <item x="32"/>
        <item x="0"/>
        <item x="15"/>
        <item x="10"/>
        <item x="2"/>
        <item x="36"/>
        <item x="16"/>
        <item x="3"/>
        <item x="29"/>
        <item x="4"/>
        <item x="27"/>
        <item x="5"/>
        <item x="6"/>
        <item x="25"/>
        <item x="38"/>
        <item x="8"/>
        <item x="40"/>
        <item x="30"/>
        <item x="9"/>
        <item x="20"/>
        <item x="39"/>
        <item x="24"/>
        <item x="33"/>
        <item x="28"/>
        <item x="34"/>
        <item x="17"/>
        <item x="18"/>
        <item x="35"/>
        <item x="37"/>
        <item x="7"/>
        <item x="19"/>
        <item x="23"/>
        <item t="default"/>
      </items>
    </pivotField>
    <pivotField showAll="0"/>
    <pivotField showAll="0">
      <items count="2589">
        <item x="1960"/>
        <item x="1380"/>
        <item x="1200"/>
        <item x="476"/>
        <item x="1010"/>
        <item x="2332"/>
        <item x="455"/>
        <item x="1814"/>
        <item x="1174"/>
        <item x="660"/>
        <item x="730"/>
        <item x="1384"/>
        <item x="1257"/>
        <item x="2508"/>
        <item x="1439"/>
        <item x="1454"/>
        <item x="560"/>
        <item x="1689"/>
        <item x="629"/>
        <item x="1344"/>
        <item x="755"/>
        <item x="2576"/>
        <item x="1567"/>
        <item x="810"/>
        <item x="1269"/>
        <item x="725"/>
        <item x="1665"/>
        <item x="2103"/>
        <item x="1796"/>
        <item x="1758"/>
        <item x="845"/>
        <item x="1046"/>
        <item x="947"/>
        <item x="1522"/>
        <item x="742"/>
        <item x="424"/>
        <item x="2398"/>
        <item x="2413"/>
        <item x="92"/>
        <item x="1056"/>
        <item x="635"/>
        <item x="1247"/>
        <item x="1436"/>
        <item x="2075"/>
        <item x="1310"/>
        <item x="2344"/>
        <item x="406"/>
        <item x="1396"/>
        <item x="2"/>
        <item x="1541"/>
        <item x="1737"/>
        <item x="1826"/>
        <item x="53"/>
        <item x="1498"/>
        <item x="66"/>
        <item x="609"/>
        <item x="2007"/>
        <item x="377"/>
        <item x="309"/>
        <item x="278"/>
        <item x="1187"/>
        <item x="1908"/>
        <item x="108"/>
        <item x="636"/>
        <item x="1032"/>
        <item x="499"/>
        <item x="1724"/>
        <item x="1077"/>
        <item x="1720"/>
        <item x="1362"/>
        <item x="1748"/>
        <item x="799"/>
        <item x="2045"/>
        <item x="7"/>
        <item x="322"/>
        <item x="2256"/>
        <item x="2177"/>
        <item x="1512"/>
        <item x="2360"/>
        <item x="150"/>
        <item x="593"/>
        <item x="1262"/>
        <item x="907"/>
        <item x="1253"/>
        <item x="1461"/>
        <item x="1437"/>
        <item x="543"/>
        <item x="739"/>
        <item x="1500"/>
        <item x="2575"/>
        <item x="264"/>
        <item x="1033"/>
        <item x="1278"/>
        <item x="572"/>
        <item x="789"/>
        <item x="790"/>
        <item x="667"/>
        <item x="1017"/>
        <item x="1957"/>
        <item x="517"/>
        <item x="87"/>
        <item x="1738"/>
        <item x="800"/>
        <item x="882"/>
        <item x="610"/>
        <item x="952"/>
        <item x="1293"/>
        <item x="1655"/>
        <item x="1492"/>
        <item x="185"/>
        <item x="1294"/>
        <item x="473"/>
        <item x="1504"/>
        <item x="204"/>
        <item x="931"/>
        <item x="1318"/>
        <item x="686"/>
        <item x="131"/>
        <item x="2329"/>
        <item x="1625"/>
        <item x="1298"/>
        <item x="1484"/>
        <item x="1540"/>
        <item x="254"/>
        <item x="893"/>
        <item x="83"/>
        <item x="2394"/>
        <item x="1776"/>
        <item x="1770"/>
        <item x="477"/>
        <item x="44"/>
        <item x="1407"/>
        <item x="303"/>
        <item x="1030"/>
        <item x="468"/>
        <item x="1117"/>
        <item x="1339"/>
        <item x="97"/>
        <item x="791"/>
        <item x="2012"/>
        <item x="1070"/>
        <item x="720"/>
        <item x="573"/>
        <item x="2572"/>
        <item x="1198"/>
        <item x="2337"/>
        <item x="1365"/>
        <item x="1860"/>
        <item x="744"/>
        <item x="2444"/>
        <item x="930"/>
        <item x="1818"/>
        <item x="2272"/>
        <item x="2013"/>
        <item x="1211"/>
        <item x="1983"/>
        <item x="361"/>
        <item x="2174"/>
        <item x="1138"/>
        <item x="391"/>
        <item x="834"/>
        <item x="2480"/>
        <item x="191"/>
        <item x="637"/>
        <item x="2554"/>
        <item x="38"/>
        <item x="306"/>
        <item x="2081"/>
        <item x="2490"/>
        <item x="39"/>
        <item x="618"/>
        <item x="98"/>
        <item x="1929"/>
        <item x="1996"/>
        <item x="806"/>
        <item x="1274"/>
        <item x="1350"/>
        <item x="804"/>
        <item x="2303"/>
        <item x="2215"/>
        <item x="953"/>
        <item x="1250"/>
        <item x="2368"/>
        <item x="1739"/>
        <item x="1018"/>
        <item x="1953"/>
        <item x="132"/>
        <item x="764"/>
        <item x="1503"/>
        <item x="491"/>
        <item x="1135"/>
        <item x="927"/>
        <item x="205"/>
        <item x="163"/>
        <item x="1902"/>
        <item x="2481"/>
        <item x="1730"/>
        <item x="1167"/>
        <item x="1966"/>
        <item x="704"/>
        <item x="561"/>
        <item x="1050"/>
        <item x="2412"/>
        <item x="1639"/>
        <item x="1144"/>
        <item x="2338"/>
        <item x="1618"/>
        <item x="901"/>
        <item x="1649"/>
        <item x="1690"/>
        <item x="821"/>
        <item x="638"/>
        <item x="1838"/>
        <item x="1357"/>
        <item x="942"/>
        <item x="2482"/>
        <item x="1979"/>
        <item x="2262"/>
        <item x="1328"/>
        <item x="1331"/>
        <item x="1619"/>
        <item x="1330"/>
        <item x="167"/>
        <item x="2072"/>
        <item x="1749"/>
        <item x="772"/>
        <item x="1065"/>
        <item x="382"/>
        <item x="542"/>
        <item x="3"/>
        <item x="2134"/>
        <item x="878"/>
        <item x="2292"/>
        <item x="1868"/>
        <item x="2139"/>
        <item x="2353"/>
        <item x="231"/>
        <item x="1861"/>
        <item x="1620"/>
        <item x="2018"/>
        <item x="1474"/>
        <item x="1841"/>
        <item x="1819"/>
        <item x="723"/>
        <item x="179"/>
        <item x="1060"/>
        <item x="1815"/>
        <item x="1520"/>
        <item x="317"/>
        <item x="401"/>
        <item x="2333"/>
        <item x="1787"/>
        <item x="2290"/>
        <item x="2082"/>
        <item x="189"/>
        <item x="666"/>
        <item x="2322"/>
        <item x="528"/>
        <item x="1550"/>
        <item x="1524"/>
        <item x="2076"/>
        <item x="1276"/>
        <item x="948"/>
        <item x="1942"/>
        <item x="1961"/>
        <item x="276"/>
        <item x="1792"/>
        <item x="279"/>
        <item x="801"/>
        <item x="1270"/>
        <item x="1872"/>
        <item x="240"/>
        <item x="1922"/>
        <item x="1879"/>
        <item x="425"/>
        <item x="2020"/>
        <item x="356"/>
        <item x="2399"/>
        <item x="681"/>
        <item x="1586"/>
        <item x="2507"/>
        <item x="1307"/>
        <item x="1595"/>
        <item x="1322"/>
        <item x="932"/>
        <item x="255"/>
        <item x="2056"/>
        <item x="1113"/>
        <item x="2404"/>
        <item x="16"/>
        <item x="2512"/>
        <item x="272"/>
        <item x="963"/>
        <item x="2109"/>
        <item x="869"/>
        <item x="160"/>
        <item x="1066"/>
        <item x="1893"/>
        <item x="1786"/>
        <item x="1876"/>
        <item x="1071"/>
        <item x="1853"/>
        <item x="456"/>
        <item x="1974"/>
        <item x="350"/>
        <item x="256"/>
        <item x="1704"/>
        <item x="2239"/>
        <item x="712"/>
        <item x="153"/>
        <item x="159"/>
        <item x="1997"/>
        <item x="1011"/>
        <item x="1212"/>
        <item x="1962"/>
        <item x="2367"/>
        <item x="747"/>
        <item x="1590"/>
        <item x="727"/>
        <item x="708"/>
        <item x="1977"/>
        <item x="2258"/>
        <item x="1419"/>
        <item x="1008"/>
        <item x="2503"/>
        <item x="246"/>
        <item x="510"/>
        <item x="2351"/>
        <item x="33"/>
        <item x="639"/>
        <item x="2300"/>
        <item x="329"/>
        <item x="1399"/>
        <item x="366"/>
        <item x="2385"/>
        <item x="616"/>
        <item x="339"/>
        <item x="1505"/>
        <item x="1984"/>
        <item x="2499"/>
        <item x="2073"/>
        <item x="2584"/>
        <item x="2009"/>
        <item x="1553"/>
        <item x="1858"/>
        <item x="1827"/>
        <item x="2434"/>
        <item x="1268"/>
        <item x="2573"/>
        <item x="2564"/>
        <item x="1877"/>
        <item x="2228"/>
        <item x="2406"/>
        <item x="1127"/>
        <item x="826"/>
        <item x="511"/>
        <item x="1842"/>
        <item x="2098"/>
        <item x="2359"/>
        <item x="2450"/>
        <item x="1667"/>
        <item x="1963"/>
        <item x="2089"/>
        <item x="2369"/>
        <item x="2280"/>
        <item x="2552"/>
        <item x="1764"/>
        <item x="2216"/>
        <item x="1745"/>
        <item x="2281"/>
        <item x="1476"/>
        <item x="623"/>
        <item x="158"/>
        <item x="1579"/>
        <item x="1808"/>
        <item x="1640"/>
        <item x="709"/>
        <item x="813"/>
        <item x="2567"/>
        <item x="2156"/>
        <item x="2354"/>
        <item x="1993"/>
        <item x="1859"/>
        <item x="1088"/>
        <item x="1911"/>
        <item x="2557"/>
        <item x="1259"/>
        <item x="259"/>
        <item x="351"/>
        <item x="1404"/>
        <item x="842"/>
        <item x="492"/>
        <item x="1650"/>
        <item x="2151"/>
        <item x="1958"/>
        <item x="1641"/>
        <item x="2307"/>
        <item x="1591"/>
        <item x="533"/>
        <item x="828"/>
        <item x="630"/>
        <item x="1626"/>
        <item x="1081"/>
        <item x="133"/>
        <item x="1201"/>
        <item x="780"/>
        <item x="675"/>
        <item x="93"/>
        <item x="17"/>
        <item x="2111"/>
        <item x="94"/>
        <item x="870"/>
        <item x="2182"/>
        <item x="529"/>
        <item x="2251"/>
        <item x="2442"/>
        <item x="2519"/>
        <item x="2458"/>
        <item x="2077"/>
        <item x="2131"/>
        <item x="2355"/>
        <item x="2356"/>
        <item x="1780"/>
        <item x="1537"/>
        <item x="1542"/>
        <item x="518"/>
        <item x="2252"/>
        <item x="2340"/>
        <item x="1743"/>
        <item x="1651"/>
        <item x="1565"/>
        <item x="680"/>
        <item x="1131"/>
        <item x="1809"/>
        <item x="1854"/>
        <item x="2021"/>
        <item x="914"/>
        <item x="594"/>
        <item x="991"/>
        <item x="2203"/>
        <item x="2543"/>
        <item x="2361"/>
        <item x="986"/>
        <item x="2559"/>
        <item x="2438"/>
        <item x="478"/>
        <item x="1856"/>
        <item x="1657"/>
        <item x="180"/>
        <item x="2094"/>
        <item x="1133"/>
        <item x="1987"/>
        <item x="923"/>
        <item x="1668"/>
        <item x="726"/>
        <item x="2005"/>
        <item x="2254"/>
        <item x="1621"/>
        <item x="2223"/>
        <item x="2547"/>
        <item x="919"/>
        <item x="1988"/>
        <item x="2468"/>
        <item x="161"/>
        <item x="471"/>
        <item x="190"/>
        <item x="1532"/>
        <item x="519"/>
        <item x="1183"/>
        <item x="73"/>
        <item x="1451"/>
        <item x="2217"/>
        <item x="1570"/>
        <item x="1699"/>
        <item x="1391"/>
        <item x="2509"/>
        <item x="386"/>
        <item x="2157"/>
        <item x="232"/>
        <item x="2158"/>
        <item x="1533"/>
        <item x="2083"/>
        <item x="1832"/>
        <item x="2528"/>
        <item x="2022"/>
        <item x="2387"/>
        <item x="2259"/>
        <item x="363"/>
        <item x="1811"/>
        <item x="1682"/>
        <item x="781"/>
        <item x="2491"/>
        <item x="2241"/>
        <item x="1658"/>
        <item x="1759"/>
        <item x="74"/>
        <item x="2250"/>
        <item x="2439"/>
        <item x="2582"/>
        <item x="1072"/>
        <item x="1898"/>
        <item x="2120"/>
        <item x="1756"/>
        <item x="2121"/>
        <item x="2263"/>
        <item x="2099"/>
        <item x="1377"/>
        <item x="2405"/>
        <item x="829"/>
        <item x="1213"/>
        <item x="655"/>
        <item x="1373"/>
        <item x="2206"/>
        <item x="1034"/>
        <item x="2211"/>
        <item x="2317"/>
        <item x="756"/>
        <item x="1637"/>
        <item x="1521"/>
        <item x="2193"/>
        <item x="1757"/>
        <item x="2190"/>
        <item x="2204"/>
        <item x="1781"/>
        <item x="2124"/>
        <item x="1329"/>
        <item x="1797"/>
        <item x="2147"/>
        <item x="544"/>
        <item x="2218"/>
        <item x="2551"/>
        <item x="268"/>
        <item x="1580"/>
        <item x="1605"/>
        <item x="2164"/>
        <item x="265"/>
        <item x="151"/>
        <item x="2469"/>
        <item x="2390"/>
        <item x="1869"/>
        <item x="1939"/>
        <item x="1943"/>
        <item x="967"/>
        <item x="1936"/>
        <item x="84"/>
        <item x="1106"/>
        <item x="2078"/>
        <item x="2015"/>
        <item x="2219"/>
        <item x="2144"/>
        <item x="740"/>
        <item x="1631"/>
        <item x="902"/>
        <item x="126"/>
        <item x="1633"/>
        <item x="1319"/>
        <item x="1555"/>
        <item x="536"/>
        <item x="1673"/>
        <item x="2301"/>
        <item x="2104"/>
        <item x="2440"/>
        <item x="2544"/>
        <item x="181"/>
        <item x="2090"/>
        <item x="1202"/>
        <item x="2428"/>
        <item x="602"/>
        <item x="2165"/>
        <item x="1219"/>
        <item x="2414"/>
        <item x="2248"/>
        <item x="486"/>
        <item x="2558"/>
        <item x="1571"/>
        <item x="367"/>
        <item x="2316"/>
        <item x="1493"/>
        <item x="576"/>
        <item x="530"/>
        <item x="954"/>
        <item x="1143"/>
        <item x="1422"/>
        <item x="2231"/>
        <item x="1632"/>
        <item x="99"/>
        <item x="2200"/>
        <item x="2550"/>
        <item x="2132"/>
        <item x="1917"/>
        <item x="152"/>
        <item x="1378"/>
        <item x="1913"/>
        <item x="2140"/>
        <item x="1513"/>
        <item x="2170"/>
        <item x="1478"/>
        <item x="1097"/>
        <item x="26"/>
        <item x="678"/>
        <item x="1930"/>
        <item x="192"/>
        <item x="2363"/>
        <item x="1725"/>
        <item x="2185"/>
        <item x="1676"/>
        <item x="266"/>
        <item x="1506"/>
        <item x="4"/>
        <item x="290"/>
        <item x="433"/>
        <item x="1160"/>
        <item x="879"/>
        <item x="273"/>
        <item x="1652"/>
        <item x="1765"/>
        <item x="728"/>
        <item x="1669"/>
        <item x="531"/>
        <item x="1750"/>
        <item x="864"/>
        <item x="668"/>
        <item x="669"/>
        <item x="2287"/>
        <item x="1005"/>
        <item x="1003"/>
        <item x="1788"/>
        <item x="1429"/>
        <item x="295"/>
        <item x="193"/>
        <item x="1223"/>
        <item x="1414"/>
        <item x="1195"/>
        <item x="1525"/>
        <item x="2102"/>
        <item x="217"/>
        <item x="1128"/>
        <item x="2016"/>
        <item x="247"/>
        <item x="1740"/>
        <item x="296"/>
        <item x="392"/>
        <item x="251"/>
        <item x="1794"/>
        <item x="206"/>
        <item x="1485"/>
        <item x="1385"/>
        <item x="905"/>
        <item x="2105"/>
        <item x="1989"/>
        <item x="344"/>
        <item x="2017"/>
        <item x="2138"/>
        <item x="291"/>
        <item x="2122"/>
        <item x="1175"/>
        <item x="248"/>
        <item x="2485"/>
        <item x="75"/>
        <item x="1132"/>
        <item x="186"/>
        <item x="2266"/>
        <item x="661"/>
        <item x="58"/>
        <item x="25"/>
        <item x="411"/>
        <item x="978"/>
        <item x="1486"/>
        <item x="355"/>
        <item x="2513"/>
        <item x="974"/>
        <item x="2039"/>
        <item x="562"/>
        <item x="241"/>
        <item x="1416"/>
        <item x="352"/>
        <item x="490"/>
        <item x="446"/>
        <item x="1089"/>
        <item x="1664"/>
        <item x="59"/>
        <item x="2370"/>
        <item x="2267"/>
        <item x="2373"/>
        <item x="2309"/>
        <item x="1043"/>
        <item x="1606"/>
        <item x="1733"/>
        <item x="2019"/>
        <item x="2339"/>
        <item x="1985"/>
        <item x="2548"/>
        <item x="662"/>
        <item x="1323"/>
        <item x="2376"/>
        <item x="117"/>
        <item x="1587"/>
        <item x="2299"/>
        <item x="995"/>
        <item x="2057"/>
        <item x="1596"/>
        <item x="2033"/>
        <item x="1358"/>
        <item x="1581"/>
        <item x="596"/>
        <item x="45"/>
        <item x="1873"/>
        <item x="1101"/>
        <item x="1146"/>
        <item x="452"/>
        <item x="873"/>
        <item x="1734"/>
        <item x="2364"/>
        <item x="1731"/>
        <item x="1305"/>
        <item x="512"/>
        <item x="353"/>
        <item x="207"/>
        <item x="208"/>
        <item x="46"/>
        <item x="1185"/>
        <item x="1714"/>
        <item x="1622"/>
        <item x="1090"/>
        <item x="1490"/>
        <item x="713"/>
        <item x="1559"/>
        <item x="792"/>
        <item x="612"/>
        <item x="1052"/>
        <item x="336"/>
        <item x="449"/>
        <item x="1602"/>
        <item x="809"/>
        <item x="1883"/>
        <item x="2386"/>
        <item x="624"/>
        <item x="894"/>
        <item x="1551"/>
        <item x="194"/>
        <item x="1691"/>
        <item x="975"/>
        <item x="785"/>
        <item x="1214"/>
        <item x="1118"/>
        <item x="354"/>
        <item x="565"/>
        <item x="318"/>
        <item x="1279"/>
        <item x="1820"/>
        <item x="745"/>
        <item x="1287"/>
        <item x="2515"/>
        <item x="916"/>
        <item x="2084"/>
        <item x="1870"/>
        <item x="5"/>
        <item x="1445"/>
        <item x="773"/>
        <item x="1442"/>
        <item x="393"/>
        <item x="18"/>
        <item x="1572"/>
        <item x="577"/>
        <item x="1470"/>
        <item x="1001"/>
        <item x="218"/>
        <item x="2041"/>
        <item x="1431"/>
        <item x="1700"/>
        <item x="611"/>
        <item x="415"/>
        <item x="60"/>
        <item x="100"/>
        <item x="1047"/>
        <item x="1103"/>
        <item x="2052"/>
        <item x="1507"/>
        <item x="286"/>
        <item x="362"/>
        <item x="1784"/>
        <item x="134"/>
        <item x="426"/>
        <item x="1889"/>
        <item x="1438"/>
        <item x="319"/>
        <item x="2462"/>
        <item x="688"/>
        <item x="1019"/>
        <item x="513"/>
        <item x="1355"/>
        <item x="595"/>
        <item x="721"/>
        <item x="1712"/>
        <item x="885"/>
        <item x="1793"/>
        <item x="556"/>
        <item x="2269"/>
        <item x="292"/>
        <item x="1871"/>
        <item x="1272"/>
        <item x="1038"/>
        <item x="326"/>
        <item x="706"/>
        <item x="1798"/>
        <item x="1954"/>
        <item x="2060"/>
        <item x="1760"/>
        <item x="2451"/>
        <item x="1230"/>
        <item x="335"/>
        <item x="1508"/>
        <item x="2358"/>
        <item x="2540"/>
        <item x="257"/>
        <item x="1944"/>
        <item x="1443"/>
        <item x="2568"/>
        <item x="1432"/>
        <item x="733"/>
        <item x="736"/>
        <item x="2050"/>
        <item x="1121"/>
        <item x="1509"/>
        <item x="1479"/>
        <item x="1677"/>
        <item x="1527"/>
        <item x="2046"/>
        <item x="874"/>
        <item x="765"/>
        <item x="1610"/>
        <item x="27"/>
        <item x="1653"/>
        <item x="2051"/>
        <item x="2079"/>
        <item x="1341"/>
        <item x="2541"/>
        <item x="566"/>
        <item x="1843"/>
        <item x="1597"/>
        <item x="101"/>
        <item x="2391"/>
        <item x="2037"/>
        <item x="187"/>
        <item x="76"/>
        <item x="1076"/>
        <item x="287"/>
        <item x="1057"/>
        <item x="1501"/>
        <item x="814"/>
        <item x="1656"/>
        <item x="1607"/>
        <item x="904"/>
        <item x="549"/>
        <item x="969"/>
        <item x="2067"/>
        <item x="320"/>
        <item x="1455"/>
        <item x="2214"/>
        <item x="1833"/>
        <item x="1161"/>
        <item x="457"/>
        <item x="1139"/>
        <item x="807"/>
        <item x="1235"/>
        <item x="1611"/>
        <item x="2429"/>
        <item x="1051"/>
        <item x="992"/>
        <item x="1816"/>
        <item x="1674"/>
        <item x="2171"/>
        <item x="2430"/>
        <item x="1295"/>
        <item x="1768"/>
        <item x="342"/>
        <item x="1766"/>
        <item x="2253"/>
        <item x="537"/>
        <item x="1980"/>
        <item x="1612"/>
        <item x="2304"/>
        <item x="1207"/>
        <item x="656"/>
        <item x="1561"/>
        <item x="1705"/>
        <item x="1360"/>
        <item x="357"/>
        <item x="1701"/>
        <item x="2065"/>
        <item x="1102"/>
        <item x="532"/>
        <item x="1638"/>
        <item x="648"/>
        <item x="1028"/>
        <item x="761"/>
        <item x="1804"/>
        <item x="1576"/>
        <item x="2536"/>
        <item x="2470"/>
        <item x="2463"/>
        <item x="2549"/>
        <item x="707"/>
        <item x="416"/>
        <item x="458"/>
        <item x="1613"/>
        <item x="617"/>
        <item x="438"/>
        <item x="979"/>
        <item x="1535"/>
        <item x="1918"/>
        <item x="1035"/>
        <item x="1746"/>
        <item x="118"/>
        <item x="933"/>
        <item x="1663"/>
        <item x="1301"/>
        <item x="54"/>
        <item x="1514"/>
        <item x="327"/>
        <item x="301"/>
        <item x="2472"/>
        <item x="95"/>
        <item x="1577"/>
        <item x="459"/>
        <item x="2187"/>
        <item x="1903"/>
        <item x="1844"/>
        <item x="2486"/>
        <item x="1134"/>
        <item x="2080"/>
        <item x="1098"/>
        <item x="938"/>
        <item x="1716"/>
        <item x="503"/>
        <item x="297"/>
        <item x="188"/>
        <item x="1398"/>
        <item x="1771"/>
        <item x="1342"/>
        <item x="2030"/>
        <item x="631"/>
        <item x="1926"/>
        <item x="2229"/>
        <item x="209"/>
        <item x="1100"/>
        <item x="1821"/>
        <item x="691"/>
        <item x="2029"/>
        <item x="2422"/>
        <item x="304"/>
        <item x="2323"/>
        <item x="2042"/>
        <item x="28"/>
        <item x="2260"/>
        <item x="1408"/>
        <item x="2514"/>
        <item x="298"/>
        <item x="2392"/>
        <item x="487"/>
        <item x="460"/>
        <item x="328"/>
        <item x="195"/>
        <item x="522"/>
        <item x="29"/>
        <item x="102"/>
        <item x="1392"/>
        <item x="2407"/>
        <item x="1409"/>
        <item x="1545"/>
        <item x="55"/>
        <item x="196"/>
        <item x="910"/>
        <item x="6"/>
        <item x="402"/>
        <item x="890"/>
        <item x="77"/>
        <item x="2494"/>
        <item x="1449"/>
        <item x="1627"/>
        <item x="1303"/>
        <item x="1515"/>
        <item x="2129"/>
        <item x="1528"/>
        <item x="1642"/>
        <item x="909"/>
        <item x="2296"/>
        <item x="1782"/>
        <item x="943"/>
        <item x="1592"/>
        <item x="2464"/>
        <item x="1517"/>
        <item x="766"/>
        <item x="2116"/>
        <item x="793"/>
        <item x="1937"/>
        <item x="1634"/>
        <item x="775"/>
        <item x="2479"/>
        <item x="2410"/>
        <item x="2383"/>
        <item x="1795"/>
        <item x="981"/>
        <item x="2137"/>
        <item x="2106"/>
        <item x="242"/>
        <item x="895"/>
        <item x="2068"/>
        <item x="2136"/>
        <item x="450"/>
        <item x="447"/>
        <item x="964"/>
        <item x="2578"/>
        <item x="649"/>
        <item x="1311"/>
        <item x="2091"/>
        <item x="168"/>
        <item x="1849"/>
        <item x="859"/>
        <item x="752"/>
        <item x="837"/>
        <item x="1446"/>
        <item x="47"/>
        <item x="2169"/>
        <item x="2291"/>
        <item x="1799"/>
        <item x="1140"/>
        <item x="2061"/>
        <item x="1254"/>
        <item x="1067"/>
        <item x="944"/>
        <item x="2240"/>
        <item x="802"/>
        <item x="762"/>
        <item x="1086"/>
        <item x="2294"/>
        <item x="2207"/>
        <item x="2006"/>
        <item x="67"/>
        <item x="1904"/>
        <item x="567"/>
        <item x="911"/>
        <item x="658"/>
        <item x="119"/>
        <item x="368"/>
        <item x="61"/>
        <item x="1785"/>
        <item x="1890"/>
        <item x="2023"/>
        <item x="1397"/>
        <item x="434"/>
        <item x="2235"/>
        <item x="1975"/>
        <item x="1002"/>
        <item x="2395"/>
        <item x="1824"/>
        <item x="2377"/>
        <item x="1683"/>
        <item x="1487"/>
        <item x="1494"/>
        <item x="2495"/>
        <item x="169"/>
        <item x="85"/>
        <item x="1073"/>
        <item x="2283"/>
        <item x="2000"/>
        <item x="1435"/>
        <item x="1568"/>
        <item x="1905"/>
        <item x="2417"/>
        <item x="462"/>
        <item x="463"/>
        <item x="1299"/>
        <item x="1020"/>
        <item x="1424"/>
        <item x="88"/>
        <item x="40"/>
        <item x="2452"/>
        <item x="1061"/>
        <item x="2047"/>
        <item x="337"/>
        <item x="1425"/>
        <item x="551"/>
        <item x="1314"/>
        <item x="340"/>
        <item x="2201"/>
        <item x="1433"/>
        <item x="219"/>
        <item x="2310"/>
        <item x="538"/>
        <item x="1177"/>
        <item x="2153"/>
        <item x="2183"/>
        <item x="1717"/>
        <item x="1769"/>
        <item x="417"/>
        <item x="1896"/>
        <item x="1614"/>
        <item x="1986"/>
        <item x="2119"/>
        <item x="2242"/>
        <item x="1288"/>
        <item x="1839"/>
        <item x="1260"/>
        <item x="1578"/>
        <item x="2148"/>
        <item x="1850"/>
        <item x="1526"/>
        <item x="819"/>
        <item x="2249"/>
        <item x="619"/>
        <item x="274"/>
        <item x="835"/>
        <item x="120"/>
        <item x="493"/>
        <item x="2236"/>
        <item x="1692"/>
        <item x="2024"/>
        <item x="2246"/>
        <item x="1516"/>
        <item x="142"/>
        <item x="1122"/>
        <item x="784"/>
        <item x="1964"/>
        <item x="1359"/>
        <item x="2423"/>
        <item x="1036"/>
        <item x="693"/>
        <item x="1945"/>
        <item x="1998"/>
        <item x="1082"/>
        <item x="2504"/>
        <item x="2378"/>
        <item x="1255"/>
        <item x="2168"/>
        <item x="2524"/>
        <item x="1039"/>
        <item x="472"/>
        <item x="2384"/>
        <item x="823"/>
        <item x="1628"/>
        <item x="2585"/>
        <item x="1239"/>
        <item x="394"/>
        <item x="2036"/>
        <item x="1510"/>
        <item x="2374"/>
        <item x="1981"/>
        <item x="19"/>
        <item x="1048"/>
        <item x="378"/>
        <item x="1155"/>
        <item x="2232"/>
        <item x="441"/>
        <item x="68"/>
        <item x="1976"/>
        <item x="2145"/>
        <item x="1830"/>
        <item x="2315"/>
        <item x="2243"/>
        <item x="993"/>
        <item x="2396"/>
        <item x="794"/>
        <item x="1044"/>
        <item x="2114"/>
        <item x="1450"/>
        <item x="934"/>
        <item x="2381"/>
        <item x="2230"/>
        <item x="162"/>
        <item x="2264"/>
        <item x="1994"/>
        <item x="1543"/>
        <item x="830"/>
        <item x="2305"/>
        <item x="381"/>
        <item x="860"/>
        <item x="803"/>
        <item x="250"/>
        <item x="122"/>
        <item x="1006"/>
        <item x="1805"/>
        <item x="2197"/>
        <item x="1741"/>
        <item x="2535"/>
        <item x="702"/>
        <item x="1013"/>
        <item x="670"/>
        <item x="383"/>
        <item x="1390"/>
        <item x="1721"/>
        <item x="1573"/>
        <item x="1845"/>
        <item x="2419"/>
        <item x="545"/>
        <item x="2449"/>
        <item x="1946"/>
        <item x="2473"/>
        <item x="2379"/>
        <item x="2574"/>
        <item x="2545"/>
        <item x="1593"/>
        <item x="1324"/>
        <item x="288"/>
        <item x="469"/>
        <item x="514"/>
        <item x="2324"/>
        <item x="2453"/>
        <item x="1150"/>
        <item x="2415"/>
        <item x="1370"/>
        <item x="831"/>
        <item x="62"/>
        <item x="1388"/>
        <item x="523"/>
        <item x="63"/>
        <item x="2025"/>
        <item x="846"/>
        <item x="1169"/>
        <item x="495"/>
        <item x="1575"/>
        <item x="2125"/>
        <item x="1163"/>
        <item x="1345"/>
        <item x="1800"/>
        <item x="1109"/>
        <item x="1068"/>
        <item x="1897"/>
        <item x="1194"/>
        <item x="2371"/>
        <item x="889"/>
        <item x="1864"/>
        <item x="2048"/>
        <item x="1919"/>
        <item x="20"/>
        <item x="2237"/>
        <item x="1371"/>
        <item x="1421"/>
        <item x="1789"/>
        <item x="233"/>
        <item x="621"/>
        <item x="2233"/>
        <item x="201"/>
        <item x="1693"/>
        <item x="1480"/>
        <item x="1208"/>
        <item x="1119"/>
        <item x="1855"/>
        <item x="2569"/>
        <item x="1598"/>
        <item x="2261"/>
        <item x="2579"/>
        <item x="1927"/>
        <item x="396"/>
        <item x="2454"/>
        <item x="836"/>
        <item x="1410"/>
        <item x="1928"/>
        <item x="121"/>
        <item x="1894"/>
        <item x="2546"/>
        <item x="197"/>
        <item x="588"/>
        <item x="748"/>
        <item x="1909"/>
        <item x="599"/>
        <item x="539"/>
        <item x="1722"/>
        <item x="817"/>
        <item x="1074"/>
        <item x="847"/>
        <item x="741"/>
        <item x="1723"/>
        <item x="1462"/>
        <item x="64"/>
        <item x="1742"/>
        <item x="687"/>
        <item x="1232"/>
        <item x="557"/>
        <item x="625"/>
        <item x="21"/>
        <item x="1273"/>
        <item x="734"/>
        <item x="1009"/>
        <item x="1147"/>
        <item x="1718"/>
        <item x="640"/>
        <item x="234"/>
        <item x="1495"/>
        <item x="2365"/>
        <item x="235"/>
        <item x="714"/>
        <item x="1706"/>
        <item x="407"/>
        <item x="1188"/>
        <item x="2345"/>
        <item x="1546"/>
        <item x="70"/>
        <item x="2586"/>
        <item x="2002"/>
        <item x="843"/>
        <item x="479"/>
        <item x="2520"/>
        <item x="299"/>
        <item x="1069"/>
        <item x="2184"/>
        <item x="2445"/>
        <item x="2194"/>
        <item x="10"/>
        <item x="1411"/>
        <item x="1751"/>
        <item x="2096"/>
        <item x="1242"/>
        <item x="48"/>
        <item x="2460"/>
        <item x="1678"/>
        <item x="2069"/>
        <item x="1666"/>
        <item x="2205"/>
        <item x="1895"/>
        <item x="1840"/>
        <item x="2062"/>
        <item x="2346"/>
        <item x="1846"/>
        <item x="2492"/>
        <item x="782"/>
        <item x="2477"/>
        <item x="949"/>
        <item x="903"/>
        <item x="1165"/>
        <item x="1822"/>
        <item x="564"/>
        <item x="65"/>
        <item x="1735"/>
        <item x="583"/>
        <item x="540"/>
        <item x="965"/>
        <item x="1180"/>
        <item x="2467"/>
        <item x="198"/>
        <item x="563"/>
        <item x="824"/>
        <item x="2095"/>
        <item x="1679"/>
        <item x="1923"/>
        <item x="888"/>
        <item x="1351"/>
        <item x="1459"/>
        <item x="403"/>
        <item x="379"/>
        <item x="955"/>
        <item x="848"/>
        <item x="1685"/>
        <item x="321"/>
        <item x="2066"/>
        <item x="1062"/>
        <item x="880"/>
        <item x="2529"/>
        <item x="1156"/>
        <item x="2487"/>
        <item x="1547"/>
        <item x="1361"/>
        <item x="1481"/>
        <item x="546"/>
        <item x="1829"/>
        <item x="494"/>
        <item x="109"/>
        <item x="632"/>
        <item x="1353"/>
        <item x="1302"/>
        <item x="1523"/>
        <item x="2282"/>
        <item x="1511"/>
        <item x="815"/>
        <item x="1899"/>
        <item x="1166"/>
        <item x="480"/>
        <item x="2255"/>
        <item x="199"/>
        <item x="679"/>
        <item x="703"/>
        <item x="994"/>
        <item x="1463"/>
        <item x="548"/>
        <item x="2186"/>
        <item x="1136"/>
        <item x="238"/>
        <item x="2516"/>
        <item x="1091"/>
        <item x="1366"/>
        <item x="137"/>
        <item x="1752"/>
        <item x="408"/>
        <item x="1112"/>
        <item x="2308"/>
        <item x="1924"/>
        <item x="69"/>
        <item x="2175"/>
        <item x="1256"/>
        <item x="1680"/>
        <item x="1847"/>
        <item x="1920"/>
        <item x="1582"/>
        <item x="1012"/>
        <item x="1772"/>
        <item x="135"/>
        <item x="1552"/>
        <item x="1518"/>
        <item x="260"/>
        <item x="280"/>
        <item x="409"/>
        <item x="924"/>
        <item x="34"/>
        <item x="2049"/>
        <item x="1955"/>
        <item x="2500"/>
        <item x="2521"/>
        <item x="1203"/>
        <item x="2107"/>
        <item x="1326"/>
        <item x="2334"/>
        <item x="2447"/>
        <item x="1967"/>
        <item x="1747"/>
        <item x="2003"/>
        <item x="2188"/>
        <item x="731"/>
        <item x="2435"/>
        <item x="2341"/>
        <item x="2312"/>
        <item x="143"/>
        <item x="1356"/>
        <item x="1659"/>
        <item x="2532"/>
        <item x="2034"/>
        <item x="2198"/>
        <item x="427"/>
        <item x="1835"/>
        <item x="1467"/>
        <item x="939"/>
        <item x="1863"/>
        <item x="1179"/>
        <item x="111"/>
        <item x="369"/>
        <item x="2424"/>
        <item x="1024"/>
        <item x="2162"/>
        <item x="2517"/>
        <item x="1599"/>
        <item x="79"/>
        <item x="2539"/>
        <item x="2408"/>
        <item x="2493"/>
        <item x="49"/>
        <item x="182"/>
        <item x="1464"/>
        <item x="1007"/>
        <item x="2347"/>
        <item x="1574"/>
        <item x="1191"/>
        <item x="1363"/>
        <item x="1021"/>
        <item x="504"/>
        <item x="2400"/>
        <item x="987"/>
        <item x="281"/>
        <item x="1189"/>
        <item x="2362"/>
        <item x="305"/>
        <item x="574"/>
        <item x="1931"/>
        <item x="1053"/>
        <item x="56"/>
        <item x="920"/>
        <item x="439"/>
        <item x="451"/>
        <item x="35"/>
        <item x="1947"/>
        <item x="1884"/>
        <item x="267"/>
        <item x="2335"/>
        <item x="2448"/>
        <item x="1556"/>
        <item x="289"/>
        <item x="935"/>
        <item x="722"/>
        <item x="2313"/>
        <item x="671"/>
        <item x="8"/>
        <item x="774"/>
        <item x="1075"/>
        <item x="1538"/>
        <item x="2224"/>
        <item x="1491"/>
        <item x="2537"/>
        <item x="2496"/>
        <item x="1812"/>
        <item x="127"/>
        <item x="136"/>
        <item x="2031"/>
        <item x="1925"/>
        <item x="1670"/>
        <item x="2409"/>
        <item x="1312"/>
        <item x="694"/>
        <item x="1184"/>
        <item x="757"/>
        <item x="1755"/>
        <item x="626"/>
        <item x="795"/>
        <item x="1125"/>
        <item x="1900"/>
        <item x="103"/>
        <item x="1379"/>
        <item x="715"/>
        <item x="123"/>
        <item x="1707"/>
        <item x="844"/>
        <item x="1753"/>
        <item x="1635"/>
        <item x="2085"/>
        <item x="124"/>
        <item x="767"/>
        <item x="384"/>
        <item x="345"/>
        <item x="982"/>
        <item x="2123"/>
        <item x="448"/>
        <item x="2130"/>
        <item x="1671"/>
        <item x="906"/>
        <item x="1959"/>
        <item x="2026"/>
        <item x="1629"/>
        <item x="1181"/>
        <item x="912"/>
        <item x="825"/>
        <item x="2191"/>
        <item x="1732"/>
        <item x="1534"/>
        <item x="2318"/>
        <item x="1182"/>
        <item x="558"/>
        <item x="2380"/>
        <item x="2035"/>
        <item x="1465"/>
        <item x="418"/>
        <item x="1773"/>
        <item x="2570"/>
        <item x="1836"/>
        <item x="886"/>
        <item x="9"/>
        <item x="695"/>
        <item x="673"/>
        <item x="589"/>
        <item x="2401"/>
        <item x="258"/>
        <item x="1412"/>
        <item x="1686"/>
        <item x="732"/>
        <item x="861"/>
        <item x="2571"/>
        <item x="346"/>
        <item x="1968"/>
        <item x="1145"/>
        <item x="236"/>
        <item x="211"/>
        <item x="440"/>
        <item x="2126"/>
        <item x="1696"/>
        <item x="1948"/>
        <item x="1729"/>
        <item x="78"/>
        <item x="1950"/>
        <item x="1848"/>
        <item x="664"/>
        <item x="1325"/>
        <item x="763"/>
        <item x="1285"/>
        <item x="716"/>
        <item x="1702"/>
        <item x="1583"/>
        <item x="1646"/>
        <item x="783"/>
        <item x="1643"/>
        <item x="1234"/>
        <item x="571"/>
        <item x="1335"/>
        <item x="2475"/>
        <item x="853"/>
        <item x="2154"/>
        <item x="2425"/>
        <item x="2325"/>
        <item x="568"/>
        <item x="1296"/>
        <item x="1697"/>
        <item x="125"/>
        <item x="753"/>
        <item x="1087"/>
        <item x="1292"/>
        <item x="663"/>
        <item x="585"/>
        <item x="1148"/>
        <item x="862"/>
        <item x="875"/>
        <item x="2562"/>
        <item x="1880"/>
        <item x="170"/>
        <item x="144"/>
        <item x="2483"/>
        <item x="1891"/>
        <item x="86"/>
        <item x="729"/>
        <item x="2587"/>
        <item x="2149"/>
        <item x="999"/>
        <item x="818"/>
        <item x="1813"/>
        <item x="2326"/>
        <item x="1054"/>
        <item x="488"/>
        <item x="1420"/>
        <item x="138"/>
        <item x="1178"/>
        <item x="1243"/>
        <item x="1280"/>
        <item x="2502"/>
        <item x="1386"/>
        <item x="1837"/>
        <item x="950"/>
        <item x="2112"/>
        <item x="2580"/>
        <item x="584"/>
        <item x="1694"/>
        <item x="23"/>
        <item x="1831"/>
        <item x="1726"/>
        <item x="2389"/>
        <item x="243"/>
        <item x="2348"/>
        <item x="1477"/>
        <item x="1"/>
        <item x="590"/>
        <item x="435"/>
        <item x="24"/>
        <item x="579"/>
        <item x="2192"/>
        <item x="2004"/>
        <item x="925"/>
        <item x="1834"/>
        <item x="1708"/>
        <item x="2319"/>
        <item x="330"/>
        <item x="1539"/>
        <item x="1608"/>
        <item x="1719"/>
        <item x="1921"/>
        <item x="1709"/>
        <item x="2526"/>
        <item x="2226"/>
        <item x="2577"/>
        <item x="1672"/>
        <item x="2538"/>
        <item x="338"/>
        <item x="1381"/>
        <item x="2342"/>
        <item x="2195"/>
        <item x="410"/>
        <item x="985"/>
        <item x="2070"/>
        <item x="520"/>
        <item x="552"/>
        <item x="2349"/>
        <item x="1025"/>
        <item x="2459"/>
        <item x="1878"/>
        <item x="657"/>
        <item x="524"/>
        <item x="2086"/>
        <item x="212"/>
        <item x="1687"/>
        <item x="1374"/>
        <item x="110"/>
        <item x="2202"/>
        <item x="220"/>
        <item x="1644"/>
        <item x="483"/>
        <item x="1569"/>
        <item x="385"/>
        <item x="1502"/>
        <item x="275"/>
        <item x="1085"/>
        <item x="370"/>
        <item x="2234"/>
        <item x="2220"/>
        <item x="2053"/>
        <item x="578"/>
        <item x="210"/>
        <item x="2372"/>
        <item x="958"/>
        <item x="1594"/>
        <item x="735"/>
        <item x="1736"/>
        <item x="1956"/>
        <item x="1413"/>
        <item x="489"/>
        <item x="1220"/>
        <item x="1647"/>
        <item x="1636"/>
        <item x="1990"/>
        <item x="928"/>
        <item x="2146"/>
        <item x="1862"/>
        <item x="404"/>
        <item x="2097"/>
        <item x="1828"/>
        <item x="1022"/>
        <item x="2276"/>
        <item x="1563"/>
        <item x="1281"/>
        <item x="692"/>
        <item x="2277"/>
        <item x="1346"/>
        <item x="2160"/>
        <item x="1107"/>
        <item x="1982"/>
        <item x="1915"/>
        <item x="1675"/>
        <item x="2441"/>
        <item x="676"/>
        <item x="856"/>
        <item x="2455"/>
        <item x="2382"/>
        <item x="2501"/>
        <item x="1347"/>
        <item x="2563"/>
        <item x="41"/>
        <item x="2074"/>
        <item x="2244"/>
        <item x="1790"/>
        <item x="1999"/>
        <item x="1417"/>
        <item x="1933"/>
        <item x="249"/>
        <item x="1440"/>
        <item x="863"/>
        <item x="1991"/>
        <item x="1063"/>
        <item x="2295"/>
        <item x="139"/>
        <item x="1157"/>
        <item x="966"/>
        <item x="1623"/>
        <item x="2163"/>
        <item x="371"/>
        <item x="2478"/>
        <item x="915"/>
        <item x="1698"/>
        <item x="2032"/>
        <item x="237"/>
        <item x="2302"/>
        <item x="1282"/>
        <item x="2227"/>
        <item x="484"/>
        <item x="896"/>
        <item x="921"/>
        <item x="2155"/>
        <item x="1881"/>
        <item x="1129"/>
        <item x="600"/>
        <item x="1681"/>
        <item x="323"/>
        <item x="1600"/>
        <item x="613"/>
        <item x="737"/>
        <item x="1761"/>
        <item x="165"/>
        <item x="172"/>
        <item x="2141"/>
        <item x="1970"/>
        <item x="1227"/>
        <item x="897"/>
        <item x="1912"/>
        <item x="970"/>
        <item x="2038"/>
        <item x="154"/>
        <item x="650"/>
        <item x="364"/>
        <item x="420"/>
        <item x="202"/>
        <item x="145"/>
        <item x="786"/>
        <item x="442"/>
        <item x="300"/>
        <item x="1228"/>
        <item x="1092"/>
        <item x="1762"/>
        <item x="1168"/>
        <item x="749"/>
        <item x="419"/>
        <item x="738"/>
        <item x="908"/>
        <item x="387"/>
        <item x="1427"/>
        <item x="1040"/>
        <item x="750"/>
        <item x="311"/>
        <item x="252"/>
        <item x="453"/>
        <item x="1099"/>
        <item x="89"/>
        <item x="464"/>
        <item x="1400"/>
        <item x="1170"/>
        <item x="42"/>
        <item x="481"/>
        <item x="1340"/>
        <item x="164"/>
        <item x="898"/>
        <item x="1710"/>
        <item x="922"/>
        <item x="1418"/>
        <item x="203"/>
        <item x="312"/>
        <item x="112"/>
        <item x="1457"/>
        <item x="140"/>
        <item x="1215"/>
        <item x="705"/>
        <item x="1906"/>
        <item x="2436"/>
        <item x="569"/>
        <item x="1078"/>
        <item x="52"/>
        <item x="171"/>
        <item x="603"/>
        <item x="1529"/>
        <item x="1426"/>
        <item x="501"/>
        <item x="597"/>
        <item x="724"/>
        <item x="428"/>
        <item x="2311"/>
        <item x="1806"/>
        <item x="689"/>
        <item x="2583"/>
        <item x="461"/>
        <item x="980"/>
        <item x="1238"/>
        <item x="2064"/>
        <item x="465"/>
        <item x="2010"/>
        <item x="1327"/>
        <item x="1401"/>
        <item x="2418"/>
        <item x="269"/>
        <item x="1969"/>
        <item x="971"/>
        <item x="917"/>
        <item x="2343"/>
        <item x="1141"/>
        <item x="1216"/>
        <item x="1306"/>
        <item x="2420"/>
        <item x="1263"/>
        <item x="2279"/>
        <item x="1389"/>
        <item x="30"/>
        <item x="1791"/>
        <item x="1233"/>
        <item x="1271"/>
        <item x="838"/>
        <item x="128"/>
        <item x="641"/>
        <item x="1951"/>
        <item x="2142"/>
        <item x="2352"/>
        <item x="358"/>
        <item x="2388"/>
        <item x="2530"/>
        <item x="422"/>
        <item x="200"/>
        <item x="591"/>
        <item x="1308"/>
        <item x="1660"/>
        <item x="2510"/>
        <item x="876"/>
        <item x="770"/>
        <item x="1264"/>
        <item x="1176"/>
        <item x="2461"/>
        <item x="1336"/>
        <item x="1703"/>
        <item x="2273"/>
        <item x="50"/>
        <item x="1452"/>
        <item x="1684"/>
        <item x="1415"/>
        <item x="213"/>
        <item x="1995"/>
        <item x="1197"/>
        <item x="81"/>
        <item x="1049"/>
        <item x="221"/>
        <item x="2225"/>
        <item x="604"/>
        <item x="1289"/>
        <item x="2443"/>
        <item x="1971"/>
        <item x="605"/>
        <item x="1251"/>
        <item x="244"/>
        <item x="1557"/>
        <item x="2432"/>
        <item x="1589"/>
        <item x="2522"/>
        <item x="787"/>
        <item x="331"/>
        <item x="697"/>
        <item x="1199"/>
        <item x="332"/>
        <item x="2172"/>
        <item x="1688"/>
        <item x="2474"/>
        <item x="1825"/>
        <item x="1810"/>
        <item x="696"/>
        <item x="1315"/>
        <item x="1992"/>
        <item x="777"/>
        <item x="642"/>
        <item x="31"/>
        <item x="2565"/>
        <item x="413"/>
        <item x="421"/>
        <item x="1624"/>
        <item x="1196"/>
        <item x="500"/>
        <item x="1405"/>
        <item x="651"/>
        <item x="769"/>
        <item x="855"/>
        <item x="214"/>
        <item x="1584"/>
        <item x="1093"/>
        <item x="166"/>
        <item x="282"/>
        <item x="2178"/>
        <item x="1154"/>
        <item x="698"/>
        <item x="1661"/>
        <item x="2008"/>
        <item x="2511"/>
        <item x="333"/>
        <item x="1387"/>
        <item x="173"/>
        <item x="1338"/>
        <item x="436"/>
        <item x="988"/>
        <item x="2533"/>
        <item x="343"/>
        <item x="1588"/>
        <item x="754"/>
        <item x="2110"/>
        <item x="1321"/>
        <item x="936"/>
        <item x="1715"/>
        <item x="1241"/>
        <item x="1367"/>
        <item x="113"/>
        <item x="956"/>
        <item x="652"/>
        <item x="665"/>
        <item x="373"/>
        <item x="2297"/>
        <item x="1372"/>
        <item x="1290"/>
        <item x="526"/>
        <item x="429"/>
        <item x="1530"/>
        <item x="443"/>
        <item x="1965"/>
        <item x="788"/>
        <item x="183"/>
        <item x="222"/>
        <item x="1265"/>
        <item x="1949"/>
        <item x="717"/>
        <item x="11"/>
        <item x="758"/>
        <item x="1662"/>
        <item x="51"/>
        <item x="80"/>
        <item x="1695"/>
        <item x="155"/>
        <item x="796"/>
        <item x="534"/>
        <item x="1244"/>
        <item x="412"/>
        <item x="1566"/>
        <item x="2108"/>
        <item x="474"/>
        <item x="570"/>
        <item x="672"/>
        <item x="1406"/>
        <item x="976"/>
        <item x="1164"/>
        <item x="1115"/>
        <item x="2011"/>
        <item x="1801"/>
        <item x="1337"/>
        <item x="1275"/>
        <item x="1774"/>
        <item x="313"/>
        <item x="36"/>
        <item x="2271"/>
        <item x="2366"/>
        <item x="454"/>
        <item x="1114"/>
        <item x="114"/>
        <item x="223"/>
        <item x="129"/>
        <item x="1901"/>
        <item x="1224"/>
        <item x="541"/>
        <item x="833"/>
        <item x="1304"/>
        <item x="1027"/>
        <item x="601"/>
        <item x="1348"/>
        <item x="397"/>
        <item x="2471"/>
        <item x="677"/>
        <item x="1932"/>
        <item x="1885"/>
        <item x="2527"/>
        <item x="2581"/>
        <item x="2566"/>
        <item x="2336"/>
        <item x="926"/>
        <item x="778"/>
        <item x="1064"/>
        <item x="1914"/>
        <item x="1615"/>
        <item x="1807"/>
        <item x="1453"/>
        <item x="1475"/>
        <item x="2222"/>
        <item x="2179"/>
        <item x="2293"/>
        <item x="1004"/>
        <item x="2288"/>
        <item x="1616"/>
        <item x="1258"/>
        <item x="1648"/>
        <item x="1778"/>
        <item x="1014"/>
        <item x="1158"/>
        <item x="1316"/>
        <item x="1349"/>
        <item x="430"/>
        <item x="881"/>
        <item x="324"/>
        <item x="797"/>
        <item x="972"/>
        <item x="90"/>
        <item x="865"/>
        <item x="1560"/>
        <item x="839"/>
        <item x="2196"/>
        <item x="957"/>
        <item x="283"/>
        <item x="307"/>
        <item x="643"/>
        <item x="1368"/>
        <item x="582"/>
        <item x="2100"/>
        <item x="2437"/>
        <item x="146"/>
        <item x="314"/>
        <item x="1727"/>
        <item x="2180"/>
        <item x="2209"/>
        <item x="1468"/>
        <item x="883"/>
        <item x="496"/>
        <item x="82"/>
        <item x="2446"/>
        <item x="1317"/>
        <item x="746"/>
        <item x="592"/>
        <item x="1482"/>
        <item x="1041"/>
        <item x="398"/>
        <item x="710"/>
        <item x="1402"/>
        <item x="1460"/>
        <item x="1645"/>
        <item x="2465"/>
        <item x="253"/>
        <item x="1952"/>
        <item x="1779"/>
        <item x="1564"/>
        <item x="1333"/>
        <item x="1763"/>
        <item x="614"/>
        <item x="2014"/>
        <item x="1221"/>
        <item x="2274"/>
        <item x="973"/>
        <item x="2289"/>
        <item x="1395"/>
        <item x="606"/>
        <item x="832"/>
        <item x="2127"/>
        <item x="12"/>
        <item x="1058"/>
        <item x="2402"/>
        <item x="580"/>
        <item x="2212"/>
        <item x="506"/>
        <item x="245"/>
        <item x="315"/>
        <item x="2128"/>
        <item x="768"/>
        <item x="1222"/>
        <item x="325"/>
        <item x="929"/>
        <item x="2560"/>
        <item x="2143"/>
        <item x="1466"/>
        <item x="1031"/>
        <item x="1217"/>
        <item x="507"/>
        <item x="1375"/>
        <item x="525"/>
        <item x="2087"/>
        <item x="1369"/>
        <item x="2298"/>
        <item x="1934"/>
        <item x="444"/>
        <item x="2331"/>
        <item x="2488"/>
        <item x="1249"/>
        <item x="1604"/>
        <item x="2181"/>
        <item x="1777"/>
        <item x="854"/>
        <item x="1882"/>
        <item x="308"/>
        <item x="1055"/>
        <item x="502"/>
        <item x="2101"/>
        <item x="1544"/>
        <item x="1531"/>
        <item x="174"/>
        <item x="2213"/>
        <item x="224"/>
        <item x="2397"/>
        <item x="1654"/>
        <item x="225"/>
        <item x="2176"/>
        <item x="2497"/>
        <item x="347"/>
        <item x="175"/>
        <item x="261"/>
        <item x="176"/>
        <item x="2221"/>
        <item x="959"/>
        <item x="1456"/>
        <item x="1458"/>
        <item x="1110"/>
        <item x="2484"/>
        <item x="644"/>
        <item x="1015"/>
        <item x="553"/>
        <item x="840"/>
        <item x="1851"/>
        <item x="1428"/>
        <item x="1802"/>
        <item x="945"/>
        <item x="1865"/>
        <item x="1059"/>
        <item x="1775"/>
        <item x="2456"/>
        <item x="497"/>
        <item x="57"/>
        <item x="104"/>
        <item x="1231"/>
        <item x="857"/>
        <item x="1205"/>
        <item x="2416"/>
        <item x="2159"/>
        <item x="871"/>
        <item x="887"/>
        <item x="1108"/>
        <item x="2393"/>
        <item x="96"/>
        <item x="989"/>
        <item x="466"/>
        <item x="1382"/>
        <item x="866"/>
        <item x="1320"/>
        <item x="683"/>
        <item x="849"/>
        <item x="983"/>
        <item x="2505"/>
        <item x="1907"/>
        <item x="1817"/>
        <item x="808"/>
        <item x="899"/>
        <item x="1151"/>
        <item x="1403"/>
        <item x="2063"/>
        <item x="822"/>
        <item x="598"/>
        <item x="1803"/>
        <item x="1313"/>
        <item x="1229"/>
        <item x="851"/>
        <item x="699"/>
        <item x="13"/>
        <item x="156"/>
        <item x="1277"/>
        <item x="141"/>
        <item x="1240"/>
        <item x="759"/>
        <item x="226"/>
        <item x="227"/>
        <item x="262"/>
        <item x="891"/>
        <item x="2542"/>
        <item x="1430"/>
        <item x="1126"/>
        <item x="1291"/>
        <item x="586"/>
        <item x="1972"/>
        <item x="1886"/>
        <item x="32"/>
        <item x="700"/>
        <item x="751"/>
        <item x="1094"/>
        <item x="1083"/>
        <item x="1783"/>
        <item x="1334"/>
        <item x="2257"/>
        <item x="1204"/>
        <item x="2247"/>
        <item x="1192"/>
        <item x="1823"/>
        <item x="674"/>
        <item x="1173"/>
        <item x="184"/>
        <item x="627"/>
        <item x="1095"/>
        <item x="1116"/>
        <item x="521"/>
        <item x="682"/>
        <item x="977"/>
        <item x="388"/>
        <item x="711"/>
        <item x="760"/>
        <item x="1171"/>
        <item x="1488"/>
        <item x="228"/>
        <item x="1376"/>
        <item x="968"/>
        <item x="913"/>
        <item x="505"/>
        <item x="316"/>
        <item x="1447"/>
        <item x="22"/>
        <item x="1496"/>
        <item x="2054"/>
        <item x="147"/>
        <item x="1016"/>
        <item x="334"/>
        <item x="445"/>
        <item x="868"/>
        <item x="1149"/>
        <item x="43"/>
        <item x="960"/>
        <item x="37"/>
        <item x="431"/>
        <item x="115"/>
        <item x="263"/>
        <item x="2328"/>
        <item x="559"/>
        <item x="1266"/>
        <item x="2166"/>
        <item x="482"/>
        <item x="1104"/>
        <item x="2534"/>
        <item x="1172"/>
        <item x="2350"/>
        <item x="359"/>
        <item x="940"/>
        <item x="2553"/>
        <item x="2320"/>
        <item x="1297"/>
        <item x="771"/>
        <item x="1603"/>
        <item x="1343"/>
        <item x="177"/>
        <item x="1489"/>
        <item x="2173"/>
        <item x="2421"/>
        <item x="2189"/>
        <item x="961"/>
        <item x="2433"/>
        <item x="1045"/>
        <item x="615"/>
        <item x="2327"/>
        <item x="1267"/>
        <item x="547"/>
        <item x="1519"/>
        <item x="2270"/>
        <item x="690"/>
        <item x="2531"/>
        <item x="1152"/>
        <item x="852"/>
        <item x="2161"/>
        <item x="1711"/>
        <item x="372"/>
        <item x="1037"/>
        <item x="659"/>
        <item x="1252"/>
        <item x="2071"/>
        <item x="2265"/>
        <item x="475"/>
        <item x="498"/>
        <item x="554"/>
        <item x="470"/>
        <item x="1497"/>
        <item x="2431"/>
        <item x="389"/>
        <item x="2043"/>
        <item x="1079"/>
        <item x="937"/>
        <item x="1186"/>
        <item x="485"/>
        <item x="962"/>
        <item x="1935"/>
        <item x="239"/>
        <item x="1562"/>
        <item x="827"/>
        <item x="1111"/>
        <item x="1444"/>
        <item x="2561"/>
        <item x="1973"/>
        <item x="1728"/>
        <item x="2284"/>
        <item x="1630"/>
        <item x="1283"/>
        <item x="811"/>
        <item x="1284"/>
        <item x="2117"/>
        <item x="841"/>
        <item x="1120"/>
        <item x="1744"/>
        <item x="1206"/>
        <item x="684"/>
        <item x="2314"/>
        <item x="628"/>
        <item x="2118"/>
        <item x="2466"/>
        <item x="1042"/>
        <item x="1938"/>
        <item x="1026"/>
        <item x="1617"/>
        <item x="2088"/>
        <item x="2152"/>
        <item x="941"/>
        <item x="1354"/>
        <item x="2555"/>
        <item x="1448"/>
        <item x="1767"/>
        <item x="1609"/>
        <item x="1245"/>
        <item x="2238"/>
        <item x="508"/>
        <item x="229"/>
        <item x="1874"/>
        <item x="779"/>
        <item x="2058"/>
        <item x="2523"/>
        <item x="277"/>
        <item x="293"/>
        <item x="1866"/>
        <item x="1383"/>
        <item x="380"/>
        <item x="550"/>
        <item x="743"/>
        <item x="1084"/>
        <item x="2306"/>
        <item x="900"/>
        <item x="178"/>
        <item x="360"/>
        <item x="951"/>
        <item x="2403"/>
        <item x="1193"/>
        <item x="820"/>
        <item x="302"/>
        <item x="1123"/>
        <item x="1554"/>
        <item x="1548"/>
        <item x="71"/>
        <item x="633"/>
        <item x="555"/>
        <item x="14"/>
        <item x="535"/>
        <item x="872"/>
        <item x="2208"/>
        <item x="2092"/>
        <item x="215"/>
        <item x="1536"/>
        <item x="1888"/>
        <item x="2375"/>
        <item x="1483"/>
        <item x="645"/>
        <item x="892"/>
        <item x="1261"/>
        <item x="719"/>
        <item x="2330"/>
        <item x="1130"/>
        <item x="2044"/>
        <item x="1364"/>
        <item x="646"/>
        <item x="2426"/>
        <item x="2093"/>
        <item x="1332"/>
        <item x="984"/>
        <item x="2167"/>
        <item x="1309"/>
        <item x="310"/>
        <item x="918"/>
        <item x="607"/>
        <item x="157"/>
        <item x="1887"/>
        <item x="2135"/>
        <item x="467"/>
        <item x="15"/>
        <item x="1236"/>
        <item x="1000"/>
        <item x="2285"/>
        <item x="776"/>
        <item x="2476"/>
        <item x="2498"/>
        <item x="858"/>
        <item x="130"/>
        <item x="91"/>
        <item x="1558"/>
        <item x="1286"/>
        <item x="437"/>
        <item x="805"/>
        <item x="1713"/>
        <item x="0"/>
        <item x="653"/>
        <item x="798"/>
        <item x="2113"/>
        <item x="2210"/>
        <item x="1394"/>
        <item x="72"/>
        <item x="1352"/>
        <item x="1941"/>
        <item x="581"/>
        <item x="1434"/>
        <item x="341"/>
        <item x="1916"/>
        <item x="106"/>
        <item x="647"/>
        <item x="1585"/>
        <item x="877"/>
        <item x="400"/>
        <item x="2040"/>
        <item x="654"/>
        <item x="575"/>
        <item x="1153"/>
        <item x="1137"/>
        <item x="376"/>
        <item x="1300"/>
        <item x="2525"/>
        <item x="116"/>
        <item x="2286"/>
        <item x="2489"/>
        <item x="148"/>
        <item x="1423"/>
        <item x="349"/>
        <item x="1867"/>
        <item x="395"/>
        <item x="149"/>
        <item x="271"/>
        <item x="1105"/>
        <item x="284"/>
        <item x="515"/>
        <item x="527"/>
        <item x="990"/>
        <item x="2150"/>
        <item x="2556"/>
        <item x="270"/>
        <item x="2278"/>
        <item x="1190"/>
        <item x="432"/>
        <item x="1852"/>
        <item x="816"/>
        <item x="850"/>
        <item x="2055"/>
        <item x="718"/>
        <item x="2245"/>
        <item x="1225"/>
        <item x="1978"/>
        <item x="1209"/>
        <item x="2275"/>
        <item x="2357"/>
        <item x="1124"/>
        <item x="1892"/>
        <item x="390"/>
        <item x="1237"/>
        <item x="1096"/>
        <item x="1159"/>
        <item x="405"/>
        <item x="1226"/>
        <item x="1940"/>
        <item x="2427"/>
        <item x="1471"/>
        <item x="2411"/>
        <item x="867"/>
        <item x="884"/>
        <item x="230"/>
        <item x="1473"/>
        <item x="105"/>
        <item x="1023"/>
        <item x="996"/>
        <item x="2027"/>
        <item x="348"/>
        <item x="1499"/>
        <item x="2321"/>
        <item x="634"/>
        <item x="414"/>
        <item x="399"/>
        <item x="1441"/>
        <item x="1142"/>
        <item x="1080"/>
        <item x="1246"/>
        <item x="2268"/>
        <item x="216"/>
        <item x="701"/>
        <item x="622"/>
        <item x="997"/>
        <item x="620"/>
        <item x="365"/>
        <item x="1393"/>
        <item x="1549"/>
        <item x="2059"/>
        <item x="2506"/>
        <item x="1472"/>
        <item x="1248"/>
        <item x="1210"/>
        <item x="812"/>
        <item x="1857"/>
        <item x="1162"/>
        <item x="1218"/>
        <item x="2028"/>
        <item x="2518"/>
        <item x="2457"/>
        <item x="1910"/>
        <item x="1029"/>
        <item x="516"/>
        <item x="374"/>
        <item x="1754"/>
        <item x="1875"/>
        <item x="2001"/>
        <item x="375"/>
        <item x="423"/>
        <item x="685"/>
        <item x="107"/>
        <item x="946"/>
        <item x="2133"/>
        <item x="285"/>
        <item x="2199"/>
        <item x="1469"/>
        <item x="509"/>
        <item x="608"/>
        <item x="998"/>
        <item x="1601"/>
        <item x="587"/>
        <item x="294"/>
        <item x="2115"/>
        <item t="default"/>
      </items>
    </pivotField>
    <pivotField showAll="0"/>
    <pivotField dataField="1" showAll="0">
      <items count="7917">
        <item x="6807"/>
        <item x="5838"/>
        <item x="6815"/>
        <item x="7787"/>
        <item x="372"/>
        <item x="1040"/>
        <item x="6746"/>
        <item x="5983"/>
        <item x="1970"/>
        <item x="4118"/>
        <item x="6835"/>
        <item x="2797"/>
        <item x="6984"/>
        <item x="7613"/>
        <item x="4240"/>
        <item x="6644"/>
        <item x="5797"/>
        <item x="2026"/>
        <item x="6259"/>
        <item x="2316"/>
        <item x="7416"/>
        <item x="3536"/>
        <item x="5791"/>
        <item x="6244"/>
        <item x="5952"/>
        <item x="6428"/>
        <item x="6636"/>
        <item x="6212"/>
        <item x="7145"/>
        <item x="2528"/>
        <item x="3496"/>
        <item x="3018"/>
        <item x="2411"/>
        <item x="4046"/>
        <item x="6297"/>
        <item x="4631"/>
        <item x="5455"/>
        <item x="7725"/>
        <item x="6607"/>
        <item x="5063"/>
        <item x="4793"/>
        <item x="6507"/>
        <item x="7892"/>
        <item x="1017"/>
        <item x="7556"/>
        <item x="1033"/>
        <item x="7098"/>
        <item x="6492"/>
        <item x="5144"/>
        <item x="495"/>
        <item x="5606"/>
        <item x="5741"/>
        <item x="7824"/>
        <item x="6788"/>
        <item x="7623"/>
        <item x="6281"/>
        <item x="3141"/>
        <item x="3402"/>
        <item x="4691"/>
        <item x="2075"/>
        <item x="7394"/>
        <item x="673"/>
        <item x="179"/>
        <item x="7822"/>
        <item x="781"/>
        <item x="4877"/>
        <item x="2580"/>
        <item x="6051"/>
        <item x="6299"/>
        <item x="7726"/>
        <item x="7357"/>
        <item x="3340"/>
        <item x="4239"/>
        <item x="6035"/>
        <item x="4513"/>
        <item x="6165"/>
        <item x="1367"/>
        <item x="6340"/>
        <item x="4576"/>
        <item x="5107"/>
        <item x="1733"/>
        <item x="2785"/>
        <item x="7290"/>
        <item x="6296"/>
        <item x="526"/>
        <item x="1043"/>
        <item x="7080"/>
        <item x="6973"/>
        <item x="7319"/>
        <item x="4593"/>
        <item x="5092"/>
        <item x="5316"/>
        <item x="7058"/>
        <item x="4560"/>
        <item x="4855"/>
        <item x="3119"/>
        <item x="5766"/>
        <item x="6657"/>
        <item x="540"/>
        <item x="583"/>
        <item x="1101"/>
        <item x="6040"/>
        <item x="7450"/>
        <item x="6218"/>
        <item x="4070"/>
        <item x="1819"/>
        <item x="7198"/>
        <item x="5475"/>
        <item x="367"/>
        <item x="3131"/>
        <item x="7732"/>
        <item x="3132"/>
        <item x="4758"/>
        <item x="7100"/>
        <item x="6510"/>
        <item x="4747"/>
        <item x="3348"/>
        <item x="2309"/>
        <item x="4006"/>
        <item x="7209"/>
        <item x="759"/>
        <item x="5145"/>
        <item x="6778"/>
        <item x="4406"/>
        <item x="5018"/>
        <item x="2378"/>
        <item x="7522"/>
        <item x="4215"/>
        <item x="2526"/>
        <item x="1745"/>
        <item x="1588"/>
        <item x="5024"/>
        <item x="5148"/>
        <item x="5035"/>
        <item x="5230"/>
        <item x="4389"/>
        <item x="3760"/>
        <item x="7231"/>
        <item x="4685"/>
        <item x="3875"/>
        <item x="3647"/>
        <item x="7295"/>
        <item x="2845"/>
        <item x="95"/>
        <item x="2903"/>
        <item x="597"/>
        <item x="3138"/>
        <item x="7614"/>
        <item x="2772"/>
        <item x="7210"/>
        <item x="7818"/>
        <item x="7668"/>
        <item x="7877"/>
        <item x="7255"/>
        <item x="4686"/>
        <item x="30"/>
        <item x="6588"/>
        <item x="3525"/>
        <item x="6462"/>
        <item x="3274"/>
        <item x="3974"/>
        <item x="2893"/>
        <item x="7696"/>
        <item x="4097"/>
        <item x="7509"/>
        <item x="6834"/>
        <item x="1270"/>
        <item x="183"/>
        <item x="7118"/>
        <item x="6349"/>
        <item x="6096"/>
        <item x="4741"/>
        <item x="4611"/>
        <item x="6436"/>
        <item x="2047"/>
        <item x="4703"/>
        <item x="6988"/>
        <item x="1754"/>
        <item x="7723"/>
        <item x="2548"/>
        <item x="4566"/>
        <item x="6940"/>
        <item x="1844"/>
        <item x="2061"/>
        <item x="1854"/>
        <item x="1090"/>
        <item x="5799"/>
        <item x="3053"/>
        <item x="1005"/>
        <item x="4453"/>
        <item x="4973"/>
        <item x="4796"/>
        <item x="527"/>
        <item x="5448"/>
        <item x="5821"/>
        <item x="1429"/>
        <item x="3129"/>
        <item x="6884"/>
        <item x="5008"/>
        <item x="1600"/>
        <item x="1015"/>
        <item x="5987"/>
        <item x="7480"/>
        <item x="29"/>
        <item x="38"/>
        <item x="2911"/>
        <item x="2521"/>
        <item x="7367"/>
        <item x="6906"/>
        <item x="6824"/>
        <item x="7106"/>
        <item x="7263"/>
        <item x="6668"/>
        <item x="3858"/>
        <item x="2465"/>
        <item x="7196"/>
        <item x="3217"/>
        <item x="6289"/>
        <item x="7452"/>
        <item x="2952"/>
        <item x="1827"/>
        <item x="7101"/>
        <item x="2784"/>
        <item x="5218"/>
        <item x="5479"/>
        <item x="3787"/>
        <item x="5238"/>
        <item x="6210"/>
        <item x="3095"/>
        <item x="1243"/>
        <item x="3625"/>
        <item x="2822"/>
        <item x="6826"/>
        <item x="6449"/>
        <item x="7489"/>
        <item x="4302"/>
        <item x="4488"/>
        <item x="3923"/>
        <item x="4144"/>
        <item x="5910"/>
        <item x="4693"/>
        <item x="7105"/>
        <item x="7831"/>
        <item x="5820"/>
        <item x="7062"/>
        <item x="621"/>
        <item x="3828"/>
        <item x="4917"/>
        <item x="7814"/>
        <item x="7337"/>
        <item x="1672"/>
        <item x="6650"/>
        <item x="5167"/>
        <item x="2405"/>
        <item x="5886"/>
        <item x="2403"/>
        <item x="3564"/>
        <item x="7476"/>
        <item x="2647"/>
        <item x="6935"/>
        <item x="4628"/>
        <item x="4055"/>
        <item x="3501"/>
        <item x="3285"/>
        <item x="1126"/>
        <item x="152"/>
        <item x="7622"/>
        <item x="4715"/>
        <item x="6127"/>
        <item x="5930"/>
        <item x="6338"/>
        <item x="3921"/>
        <item x="7604"/>
        <item x="5902"/>
        <item x="3818"/>
        <item x="5785"/>
        <item x="278"/>
        <item x="2562"/>
        <item x="2368"/>
        <item x="1875"/>
        <item x="3874"/>
        <item x="7076"/>
        <item x="4082"/>
        <item x="6839"/>
        <item x="6615"/>
        <item x="5315"/>
        <item x="7180"/>
        <item x="5225"/>
        <item x="2755"/>
        <item x="5033"/>
        <item x="7149"/>
        <item x="2342"/>
        <item x="4041"/>
        <item x="1136"/>
        <item x="767"/>
        <item x="6413"/>
        <item x="1470"/>
        <item x="6570"/>
        <item x="5078"/>
        <item x="2530"/>
        <item x="7512"/>
        <item x="2472"/>
        <item x="2745"/>
        <item x="993"/>
        <item x="6464"/>
        <item x="2831"/>
        <item x="1308"/>
        <item x="7401"/>
        <item x="6002"/>
        <item x="6772"/>
        <item x="2099"/>
        <item x="7835"/>
        <item x="5368"/>
        <item x="7490"/>
        <item x="965"/>
        <item x="3901"/>
        <item x="907"/>
        <item x="4632"/>
        <item x="7557"/>
        <item x="6977"/>
        <item x="175"/>
        <item x="377"/>
        <item x="5048"/>
        <item x="4472"/>
        <item x="342"/>
        <item x="7612"/>
        <item x="5190"/>
        <item x="5406"/>
        <item x="4945"/>
        <item x="3225"/>
        <item x="2637"/>
        <item x="3794"/>
        <item x="4201"/>
        <item x="1894"/>
        <item x="4172"/>
        <item x="4843"/>
        <item x="4417"/>
        <item x="6429"/>
        <item x="1128"/>
        <item x="7003"/>
        <item x="7194"/>
        <item x="3914"/>
        <item x="4561"/>
        <item x="1451"/>
        <item x="4173"/>
        <item x="5411"/>
        <item x="2108"/>
        <item x="6735"/>
        <item x="3299"/>
        <item x="3118"/>
        <item x="5291"/>
        <item x="783"/>
        <item x="172"/>
        <item x="6284"/>
        <item x="5752"/>
        <item x="5723"/>
        <item x="188"/>
        <item x="838"/>
        <item x="5781"/>
        <item x="587"/>
        <item x="6598"/>
        <item x="1236"/>
        <item x="3082"/>
        <item x="5705"/>
        <item x="5458"/>
        <item x="3690"/>
        <item x="5395"/>
        <item x="1972"/>
        <item x="3713"/>
        <item x="5377"/>
        <item x="6352"/>
        <item x="5795"/>
        <item x="2717"/>
        <item x="410"/>
        <item x="1538"/>
        <item x="3796"/>
        <item x="3401"/>
        <item x="914"/>
        <item x="166"/>
        <item x="2976"/>
        <item x="700"/>
        <item x="711"/>
        <item x="3374"/>
        <item x="4313"/>
        <item x="1590"/>
        <item x="2251"/>
        <item x="5382"/>
        <item x="5060"/>
        <item x="5535"/>
        <item x="2677"/>
        <item x="7414"/>
        <item x="3281"/>
        <item x="528"/>
        <item x="994"/>
        <item x="2158"/>
        <item x="6579"/>
        <item x="707"/>
        <item x="318"/>
        <item x="7698"/>
        <item x="1073"/>
        <item x="1259"/>
        <item x="7300"/>
        <item x="7143"/>
        <item x="2320"/>
        <item x="2499"/>
        <item x="5807"/>
        <item x="5083"/>
        <item x="2864"/>
        <item x="2038"/>
        <item x="1138"/>
        <item x="7448"/>
        <item x="3910"/>
        <item x="7898"/>
        <item x="6229"/>
        <item x="4705"/>
        <item x="6411"/>
        <item x="3364"/>
        <item x="898"/>
        <item x="5654"/>
        <item x="3087"/>
        <item x="6252"/>
        <item x="7173"/>
        <item x="6333"/>
        <item x="4345"/>
        <item x="966"/>
        <item x="3970"/>
        <item x="3457"/>
        <item x="3133"/>
        <item x="529"/>
        <item x="2410"/>
        <item x="3006"/>
        <item x="5767"/>
        <item x="6597"/>
        <item x="1215"/>
        <item x="2835"/>
        <item x="1836"/>
        <item x="4857"/>
        <item x="1261"/>
        <item x="112"/>
        <item x="6408"/>
        <item x="3913"/>
        <item x="4915"/>
        <item x="4326"/>
        <item x="865"/>
        <item x="1805"/>
        <item x="4651"/>
        <item x="2970"/>
        <item x="2839"/>
        <item x="5439"/>
        <item x="2657"/>
        <item x="7024"/>
        <item x="5520"/>
        <item x="1351"/>
        <item x="6592"/>
        <item x="920"/>
        <item x="7793"/>
        <item x="4527"/>
        <item x="4572"/>
        <item x="1386"/>
        <item x="6687"/>
        <item x="7460"/>
        <item x="916"/>
        <item x="7289"/>
        <item x="7478"/>
        <item x="3662"/>
        <item x="4639"/>
        <item x="6836"/>
        <item x="2916"/>
        <item x="3135"/>
        <item x="3503"/>
        <item x="4795"/>
        <item x="5147"/>
        <item x="5881"/>
        <item x="5323"/>
        <item x="4551"/>
        <item x="4367"/>
        <item x="1055"/>
        <item x="3590"/>
        <item x="456"/>
        <item x="2643"/>
        <item x="5737"/>
        <item x="3456"/>
        <item x="7431"/>
        <item x="6894"/>
        <item x="6440"/>
        <item x="5958"/>
        <item x="3421"/>
        <item x="6808"/>
        <item x="638"/>
        <item x="4872"/>
        <item x="4325"/>
        <item x="6182"/>
        <item x="1812"/>
        <item x="5203"/>
        <item x="5492"/>
        <item x="5308"/>
        <item x="4984"/>
        <item x="4008"/>
        <item x="3569"/>
        <item x="2352"/>
        <item x="4321"/>
        <item x="4769"/>
        <item x="4854"/>
        <item x="3507"/>
        <item x="1530"/>
        <item x="2616"/>
        <item x="3205"/>
        <item x="6048"/>
        <item x="79"/>
        <item x="5260"/>
        <item x="876"/>
        <item x="1604"/>
        <item x="4012"/>
        <item x="7467"/>
        <item x="7159"/>
        <item x="2885"/>
        <item x="1573"/>
        <item x="4432"/>
        <item x="7331"/>
        <item x="1714"/>
        <item x="6886"/>
        <item x="5011"/>
        <item x="3200"/>
        <item x="5494"/>
        <item x="2315"/>
        <item x="3019"/>
        <item x="132"/>
        <item x="66"/>
        <item x="539"/>
        <item x="6426"/>
        <item x="303"/>
        <item x="5022"/>
        <item x="5353"/>
        <item x="657"/>
        <item x="3219"/>
        <item x="4267"/>
        <item x="7390"/>
        <item x="2754"/>
        <item x="961"/>
        <item x="5524"/>
        <item x="5541"/>
        <item x="2698"/>
        <item x="787"/>
        <item x="3776"/>
        <item x="3673"/>
        <item x="7520"/>
        <item x="106"/>
        <item x="1280"/>
        <item x="2545"/>
        <item x="2295"/>
        <item x="2332"/>
        <item x="5668"/>
        <item x="4227"/>
        <item x="4682"/>
        <item x="3644"/>
        <item x="606"/>
        <item x="738"/>
        <item x="1016"/>
        <item x="881"/>
        <item x="960"/>
        <item x="6006"/>
        <item x="7543"/>
        <item x="1402"/>
        <item x="7250"/>
        <item x="4644"/>
        <item x="396"/>
        <item x="4523"/>
        <item x="1539"/>
        <item x="6706"/>
        <item x="5888"/>
        <item x="6531"/>
        <item x="3069"/>
        <item x="2023"/>
        <item x="3256"/>
        <item x="6059"/>
        <item x="255"/>
        <item x="1618"/>
        <item x="7107"/>
        <item x="3187"/>
        <item x="2043"/>
        <item x="2904"/>
        <item x="6365"/>
        <item x="3267"/>
        <item x="4804"/>
        <item x="5559"/>
        <item x="2280"/>
        <item x="1722"/>
        <item x="4211"/>
        <item x="2486"/>
        <item x="2706"/>
        <item x="4819"/>
        <item x="81"/>
        <item x="6331"/>
        <item x="1734"/>
        <item x="3602"/>
        <item x="1440"/>
        <item x="6714"/>
        <item x="6188"/>
        <item x="5554"/>
        <item x="6846"/>
        <item x="5228"/>
        <item x="4633"/>
        <item x="4001"/>
        <item x="5363"/>
        <item x="4356"/>
        <item x="5477"/>
        <item x="1878"/>
        <item x="4925"/>
        <item x="236"/>
        <item x="2501"/>
        <item x="5375"/>
        <item x="5460"/>
        <item x="4675"/>
        <item x="2097"/>
        <item x="2818"/>
        <item x="2208"/>
        <item x="4960"/>
        <item x="1108"/>
        <item x="3853"/>
        <item x="7197"/>
        <item x="890"/>
        <item x="325"/>
        <item x="2699"/>
        <item x="5651"/>
        <item x="5558"/>
        <item x="1512"/>
        <item x="4366"/>
        <item x="1046"/>
        <item x="2357"/>
        <item x="7391"/>
        <item x="6637"/>
        <item x="3988"/>
        <item x="1650"/>
        <item x="7912"/>
        <item x="3314"/>
        <item x="6067"/>
        <item x="2464"/>
        <item x="4792"/>
        <item x="489"/>
        <item x="4773"/>
        <item x="1137"/>
        <item x="7833"/>
        <item x="3232"/>
        <item x="1430"/>
        <item x="7069"/>
        <item x="4726"/>
        <item x="2685"/>
        <item x="7572"/>
        <item x="4499"/>
        <item x="352"/>
        <item x="147"/>
        <item x="7228"/>
        <item x="5043"/>
        <item x="598"/>
        <item x="7470"/>
        <item x="4068"/>
        <item x="879"/>
        <item x="5892"/>
        <item x="5636"/>
        <item x="6752"/>
        <item x="3003"/>
        <item x="4820"/>
        <item x="6897"/>
        <item x="5721"/>
        <item x="4361"/>
        <item x="6519"/>
        <item x="7235"/>
        <item x="4510"/>
        <item x="2713"/>
        <item x="1691"/>
        <item x="4896"/>
        <item x="2178"/>
        <item x="5845"/>
        <item x="2234"/>
        <item x="2258"/>
        <item x="1273"/>
        <item x="725"/>
        <item x="3797"/>
        <item x="4785"/>
        <item x="7457"/>
        <item x="7175"/>
        <item x="265"/>
        <item x="6801"/>
        <item x="2670"/>
        <item x="7598"/>
        <item x="5656"/>
        <item x="2192"/>
        <item x="4558"/>
        <item x="6585"/>
        <item x="7091"/>
        <item x="5414"/>
        <item x="917"/>
        <item x="5007"/>
        <item x="5938"/>
        <item x="6867"/>
        <item x="5431"/>
        <item x="7274"/>
        <item x="6463"/>
        <item x="2215"/>
        <item x="7407"/>
        <item x="1698"/>
        <item x="3706"/>
        <item x="3583"/>
        <item x="769"/>
        <item x="2404"/>
        <item x="6577"/>
        <item x="4784"/>
        <item x="3623"/>
        <item x="157"/>
        <item x="6616"/>
        <item x="2920"/>
        <item x="6847"/>
        <item x="4084"/>
        <item x="4550"/>
        <item x="5236"/>
        <item x="531"/>
        <item x="7245"/>
        <item x="1295"/>
        <item x="501"/>
        <item x="5065"/>
        <item x="5281"/>
        <item x="6019"/>
        <item x="7437"/>
        <item x="1461"/>
        <item x="1009"/>
        <item x="6889"/>
        <item x="1966"/>
        <item x="7072"/>
        <item x="5510"/>
        <item x="3221"/>
        <item x="3013"/>
        <item x="6369"/>
        <item x="3149"/>
        <item x="7158"/>
        <item x="5173"/>
        <item x="3453"/>
        <item x="5652"/>
        <item x="1134"/>
        <item x="2974"/>
        <item x="5897"/>
        <item x="5775"/>
        <item x="7615"/>
        <item x="7025"/>
        <item x="2002"/>
        <item x="2556"/>
        <item x="4885"/>
        <item x="1496"/>
        <item x="3654"/>
        <item x="4352"/>
        <item x="5259"/>
        <item x="3711"/>
        <item x="5916"/>
        <item x="5522"/>
        <item x="1856"/>
        <item x="7769"/>
        <item x="2730"/>
        <item x="4500"/>
        <item x="2692"/>
        <item x="5454"/>
        <item x="1624"/>
        <item x="5209"/>
        <item x="2336"/>
        <item x="2937"/>
        <item x="5116"/>
        <item x="1715"/>
        <item x="4723"/>
        <item x="2419"/>
        <item x="7427"/>
        <item x="3730"/>
        <item x="4983"/>
        <item x="6421"/>
        <item x="1237"/>
        <item x="5859"/>
        <item x="1992"/>
        <item x="2473"/>
        <item x="7454"/>
        <item x="3761"/>
        <item x="6238"/>
        <item x="3628"/>
        <item x="1816"/>
        <item x="4109"/>
        <item x="2216"/>
        <item x="3286"/>
        <item x="4972"/>
        <item x="4667"/>
        <item x="4943"/>
        <item x="6667"/>
        <item x="3823"/>
        <item x="2106"/>
        <item x="4914"/>
        <item x="5402"/>
        <item x="5936"/>
        <item x="217"/>
        <item x="4745"/>
        <item x="1086"/>
        <item x="502"/>
        <item x="6495"/>
        <item x="285"/>
        <item x="6475"/>
        <item x="4299"/>
        <item x="4430"/>
        <item x="6805"/>
        <item x="2424"/>
        <item x="4178"/>
        <item x="7297"/>
        <item x="1021"/>
        <item x="6199"/>
        <item x="4891"/>
        <item x="7462"/>
        <item x="3904"/>
        <item x="1193"/>
        <item x="5389"/>
        <item x="6221"/>
        <item x="6142"/>
        <item x="5161"/>
        <item x="3254"/>
        <item x="4736"/>
        <item x="1042"/>
        <item x="847"/>
        <item x="3651"/>
        <item x="7036"/>
        <item x="7865"/>
        <item x="5419"/>
        <item x="2723"/>
        <item x="6090"/>
        <item x="5967"/>
        <item x="5194"/>
        <item x="756"/>
        <item x="1639"/>
        <item x="6358"/>
        <item x="2827"/>
        <item x="148"/>
        <item x="1081"/>
        <item x="2469"/>
        <item x="2466"/>
        <item x="3745"/>
        <item x="2953"/>
        <item x="7"/>
        <item x="111"/>
        <item x="6968"/>
        <item x="4286"/>
        <item x="4421"/>
        <item x="1463"/>
        <item x="2310"/>
        <item x="1898"/>
        <item x="6173"/>
        <item x="5678"/>
        <item x="1176"/>
        <item x="7023"/>
        <item x="3397"/>
        <item x="1131"/>
        <item x="450"/>
        <item x="7776"/>
        <item x="1412"/>
        <item x="6116"/>
        <item x="3258"/>
        <item x="1765"/>
        <item x="5333"/>
        <item x="1630"/>
        <item x="3248"/>
        <item x="160"/>
        <item x="5555"/>
        <item x="1593"/>
        <item x="5186"/>
        <item x="4992"/>
        <item x="7083"/>
        <item x="2945"/>
        <item x="4454"/>
        <item x="5226"/>
        <item x="7089"/>
        <item x="1609"/>
        <item x="3059"/>
        <item x="5052"/>
        <item x="6658"/>
        <item x="6348"/>
        <item x="4061"/>
        <item x="1287"/>
        <item x="1711"/>
        <item x="5603"/>
        <item x="3378"/>
        <item x="442"/>
        <item x="2013"/>
        <item x="1103"/>
        <item x="950"/>
        <item x="882"/>
        <item x="2932"/>
        <item x="2022"/>
        <item x="6368"/>
        <item x="221"/>
        <item x="4442"/>
        <item x="1022"/>
        <item x="3936"/>
        <item x="5610"/>
        <item x="1780"/>
        <item x="2454"/>
        <item x="27"/>
        <item x="7885"/>
        <item x="4235"/>
        <item x="2456"/>
        <item x="2913"/>
        <item x="7882"/>
        <item x="6168"/>
        <item x="2062"/>
        <item x="6911"/>
        <item x="2101"/>
        <item x="6200"/>
        <item x="2016"/>
        <item x="6459"/>
        <item x="6501"/>
        <item x="1592"/>
        <item x="7639"/>
        <item x="6118"/>
        <item x="5921"/>
        <item x="6910"/>
        <item x="2664"/>
        <item x="1563"/>
        <item x="7567"/>
        <item x="2908"/>
        <item x="7402"/>
        <item x="3111"/>
        <item x="6382"/>
        <item x="1423"/>
        <item x="267"/>
        <item x="6064"/>
        <item x="832"/>
        <item x="5602"/>
        <item x="1228"/>
        <item x="239"/>
        <item x="4251"/>
        <item x="921"/>
        <item x="674"/>
        <item x="1683"/>
        <item x="3185"/>
        <item x="692"/>
        <item x="6468"/>
        <item x="3447"/>
        <item x="614"/>
        <item x="6562"/>
        <item x="1104"/>
        <item x="6661"/>
        <item x="4069"/>
        <item x="7828"/>
        <item x="5214"/>
        <item x="3080"/>
        <item x="2327"/>
        <item x="1927"/>
        <item x="6819"/>
        <item x="5903"/>
        <item x="6395"/>
        <item x="6903"/>
        <item x="5917"/>
        <item x="5321"/>
        <item x="5354"/>
        <item x="7798"/>
        <item x="52"/>
        <item x="3699"/>
        <item x="5880"/>
        <item x="229"/>
        <item x="5736"/>
        <item x="1888"/>
        <item x="2102"/>
        <item x="5713"/>
        <item x="901"/>
        <item x="6321"/>
        <item x="803"/>
        <item x="4024"/>
        <item x="735"/>
        <item x="4697"/>
        <item x="534"/>
        <item x="1084"/>
        <item x="4209"/>
        <item x="1153"/>
        <item x="2985"/>
        <item x="938"/>
        <item x="7168"/>
        <item x="4982"/>
        <item x="4017"/>
        <item x="6451"/>
        <item x="5028"/>
        <item x="347"/>
        <item x="4763"/>
        <item x="5698"/>
        <item x="7370"/>
        <item x="7546"/>
        <item x="4248"/>
        <item x="7534"/>
        <item x="2636"/>
        <item x="6609"/>
        <item x="5832"/>
        <item x="789"/>
        <item x="2433"/>
        <item x="1767"/>
        <item x="7602"/>
        <item x="6396"/>
        <item x="5077"/>
        <item x="3202"/>
        <item x="4582"/>
        <item x="3674"/>
        <item x="7881"/>
        <item x="3552"/>
        <item x="4249"/>
        <item x="108"/>
        <item x="6482"/>
        <item x="469"/>
        <item x="6483"/>
        <item x="169"/>
        <item x="2705"/>
        <item x="1050"/>
        <item x="3229"/>
        <item x="6759"/>
        <item x="2333"/>
        <item x="5348"/>
        <item x="2895"/>
        <item x="6926"/>
        <item x="2096"/>
        <item x="3422"/>
        <item x="1777"/>
        <item x="671"/>
        <item x="3897"/>
        <item x="1391"/>
        <item x="3879"/>
        <item x="6803"/>
        <item x="3756"/>
        <item x="136"/>
        <item x="1465"/>
        <item x="7443"/>
        <item x="1641"/>
        <item x="7475"/>
        <item x="5050"/>
        <item x="3081"/>
        <item x="3494"/>
        <item x="2869"/>
        <item x="6512"/>
        <item x="476"/>
        <item x="4282"/>
        <item x="815"/>
        <item x="1489"/>
        <item x="3653"/>
        <item x="1235"/>
        <item x="5154"/>
        <item x="7187"/>
        <item x="5303"/>
        <item x="6689"/>
        <item x="2344"/>
        <item x="3333"/>
        <item x="6951"/>
        <item x="3167"/>
        <item x="7306"/>
        <item x="5996"/>
        <item x="1312"/>
        <item x="7503"/>
        <item x="6074"/>
        <item x="5724"/>
        <item x="5103"/>
        <item x="4808"/>
        <item x="2250"/>
        <item x="63"/>
        <item x="42"/>
        <item x="6290"/>
        <item x="3578"/>
        <item x="1824"/>
        <item x="3826"/>
        <item x="5380"/>
        <item x="3642"/>
        <item x="6363"/>
        <item x="431"/>
        <item x="6237"/>
        <item x="1197"/>
        <item x="5428"/>
        <item x="5139"/>
        <item x="7722"/>
        <item x="4292"/>
        <item x="1979"/>
        <item x="4916"/>
        <item x="4360"/>
        <item x="4543"/>
        <item x="4153"/>
        <item x="4653"/>
        <item x="4958"/>
        <item x="1880"/>
        <item x="2281"/>
        <item x="1467"/>
        <item x="3702"/>
        <item x="7291"/>
        <item x="4395"/>
        <item x="1027"/>
        <item x="3566"/>
        <item x="4757"/>
        <item x="7547"/>
        <item x="4841"/>
        <item x="2801"/>
        <item x="2163"/>
        <item x="1766"/>
        <item x="995"/>
        <item x="2605"/>
        <item x="4970"/>
        <item x="6306"/>
        <item x="5949"/>
        <item x="49"/>
        <item x="6744"/>
        <item x="2924"/>
        <item x="1773"/>
        <item x="2175"/>
        <item x="4382"/>
        <item x="7558"/>
        <item x="5276"/>
        <item x="3127"/>
        <item x="953"/>
        <item x="2369"/>
        <item x="109"/>
        <item x="7281"/>
        <item x="5257"/>
        <item x="4592"/>
        <item x="6214"/>
        <item x="4349"/>
        <item x="3371"/>
        <item x="656"/>
        <item x="7541"/>
        <item x="1669"/>
        <item x="7217"/>
        <item x="7692"/>
        <item x="6524"/>
        <item x="5442"/>
        <item x="6320"/>
        <item x="1987"/>
        <item x="7406"/>
        <item x="5178"/>
        <item x="1102"/>
        <item x="5188"/>
        <item x="3750"/>
        <item x="2992"/>
        <item x="4761"/>
        <item x="5250"/>
        <item x="6713"/>
        <item x="2529"/>
        <item x="1553"/>
        <item x="176"/>
        <item x="127"/>
        <item x="2711"/>
        <item x="6606"/>
        <item x="2330"/>
        <item x="7259"/>
        <item x="1942"/>
        <item x="483"/>
        <item x="1990"/>
        <item x="364"/>
        <item x="6927"/>
        <item x="7645"/>
        <item x="7330"/>
        <item x="6293"/>
        <item x="5006"/>
        <item x="292"/>
        <item x="2321"/>
        <item x="67"/>
        <item x="543"/>
        <item x="142"/>
        <item x="1307"/>
        <item x="2792"/>
        <item x="1686"/>
        <item x="4537"/>
        <item x="6725"/>
        <item x="1993"/>
        <item x="1223"/>
        <item x="4766"/>
        <item x="4933"/>
        <item x="1682"/>
        <item x="3968"/>
        <item x="1543"/>
        <item x="1820"/>
        <item x="5488"/>
        <item x="1078"/>
        <item x="2517"/>
        <item x="7322"/>
        <item x="3028"/>
        <item x="3418"/>
        <item x="1789"/>
        <item x="5189"/>
        <item x="1372"/>
        <item x="4062"/>
        <item x="50"/>
        <item x="3925"/>
        <item x="1340"/>
        <item x="5069"/>
        <item x="6796"/>
        <item x="4986"/>
        <item x="6899"/>
        <item x="2341"/>
        <item x="715"/>
        <item x="389"/>
        <item x="5249"/>
        <item x="6947"/>
        <item x="774"/>
        <item x="7123"/>
        <item x="7111"/>
        <item x="2021"/>
        <item x="4890"/>
        <item x="1325"/>
        <item x="6879"/>
        <item x="2027"/>
        <item x="602"/>
        <item x="2406"/>
        <item x="5298"/>
        <item x="6354"/>
        <item x="6876"/>
        <item x="4121"/>
        <item x="1668"/>
        <item x="7131"/>
        <item x="7727"/>
        <item x="5525"/>
        <item x="864"/>
        <item x="2092"/>
        <item x="5485"/>
        <item x="4397"/>
        <item x="4931"/>
        <item x="5420"/>
        <item x="14"/>
        <item x="5261"/>
        <item x="2019"/>
        <item x="2152"/>
        <item x="5418"/>
        <item x="6521"/>
        <item x="3527"/>
        <item x="5840"/>
        <item x="4398"/>
        <item x="1981"/>
        <item x="6757"/>
        <item x="911"/>
        <item x="4115"/>
        <item x="277"/>
        <item x="4696"/>
        <item x="1006"/>
        <item x="200"/>
        <item x="5090"/>
        <item x="2482"/>
        <item x="5054"/>
        <item x="7708"/>
        <item x="2683"/>
        <item x="4870"/>
        <item x="5098"/>
        <item x="2308"/>
        <item x="2871"/>
        <item x="7720"/>
        <item x="4831"/>
        <item x="7774"/>
        <item x="1276"/>
        <item x="4351"/>
        <item x="3151"/>
        <item x="4315"/>
        <item x="1879"/>
        <item x="6781"/>
        <item x="5762"/>
        <item x="6477"/>
        <item x="7103"/>
        <item x="4252"/>
        <item x="6004"/>
        <item x="4676"/>
        <item x="123"/>
        <item x="6525"/>
        <item x="6691"/>
        <item x="5751"/>
        <item x="2767"/>
        <item x="4612"/>
        <item x="763"/>
        <item x="5076"/>
        <item x="2447"/>
        <item x="7170"/>
        <item x="4279"/>
        <item x="4833"/>
        <item x="3677"/>
        <item x="632"/>
        <item x="2233"/>
        <item x="4818"/>
        <item x="5993"/>
        <item x="1229"/>
        <item x="1163"/>
        <item x="3487"/>
        <item x="7345"/>
        <item x="820"/>
        <item x="181"/>
        <item x="397"/>
        <item x="398"/>
        <item x="1028"/>
        <item x="107"/>
        <item x="3249"/>
        <item x="6799"/>
        <item x="360"/>
        <item x="1501"/>
        <item x="3868"/>
        <item x="2288"/>
        <item x="741"/>
        <item x="2063"/>
        <item x="3471"/>
        <item x="3128"/>
        <item x="1296"/>
        <item x="7890"/>
        <item x="1082"/>
        <item x="2810"/>
        <item x="6105"/>
        <item x="5140"/>
        <item x="2857"/>
        <item x="718"/>
        <item x="1408"/>
        <item x="2681"/>
        <item x="6122"/>
        <item x="5970"/>
        <item x="2948"/>
        <item x="7579"/>
        <item x="6205"/>
        <item x="6732"/>
        <item x="2298"/>
        <item x="2146"/>
        <item x="3432"/>
        <item x="4790"/>
        <item x="2493"/>
        <item x="3431"/>
        <item x="4598"/>
        <item x="2449"/>
        <item x="4860"/>
        <item x="5039"/>
        <item x="4164"/>
        <item x="6145"/>
        <item x="7409"/>
        <item x="3562"/>
        <item x="1469"/>
        <item x="6775"/>
        <item x="6640"/>
        <item x="2572"/>
        <item x="2082"/>
        <item x="859"/>
        <item x="4180"/>
        <item x="4000"/>
        <item x="7208"/>
        <item x="3213"/>
        <item x="2144"/>
        <item x="5600"/>
        <item x="561"/>
        <item x="3783"/>
        <item x="4149"/>
        <item x="6881"/>
        <item x="1475"/>
        <item x="7685"/>
        <item x="3103"/>
        <item x="969"/>
        <item x="5436"/>
        <item x="4893"/>
        <item x="304"/>
        <item x="3916"/>
        <item x="4011"/>
        <item x="5699"/>
        <item x="5248"/>
        <item x="3145"/>
        <item x="3883"/>
        <item x="6394"/>
        <item x="5547"/>
        <item x="4856"/>
        <item x="2426"/>
        <item x="6317"/>
        <item x="2613"/>
        <item x="5232"/>
        <item x="3617"/>
        <item x="7638"/>
        <item x="4740"/>
        <item x="2222"/>
        <item x="1943"/>
        <item x="688"/>
        <item x="5942"/>
        <item x="6250"/>
        <item x="7282"/>
        <item x="6254"/>
        <item x="691"/>
        <item x="4767"/>
        <item x="6870"/>
        <item x="5408"/>
        <item x="2603"/>
        <item x="1504"/>
        <item x="3599"/>
        <item x="2170"/>
        <item x="1655"/>
        <item x="5730"/>
        <item x="5165"/>
        <item x="4152"/>
        <item x="4556"/>
        <item x="7287"/>
        <item x="477"/>
        <item x="1205"/>
        <item x="3717"/>
        <item x="5696"/>
        <item x="6095"/>
        <item x="3781"/>
        <item x="6522"/>
        <item x="2490"/>
        <item x="6052"/>
        <item x="3112"/>
        <item x="2230"/>
        <item x="5589"/>
        <item x="7150"/>
        <item x="3477"/>
        <item x="2789"/>
        <item x="6120"/>
        <item x="4320"/>
        <item x="1502"/>
        <item x="749"/>
        <item x="3888"/>
        <item x="1389"/>
        <item x="3535"/>
        <item x="7432"/>
        <item x="667"/>
        <item x="6353"/>
        <item x="5253"/>
        <item x="4423"/>
        <item x="5883"/>
        <item x="4980"/>
        <item x="6263"/>
        <item x="6039"/>
        <item x="4897"/>
        <item x="2881"/>
        <item x="3747"/>
        <item x="6859"/>
        <item x="1098"/>
        <item x="7393"/>
        <item x="7081"/>
        <item x="6232"/>
        <item x="5099"/>
        <item x="415"/>
        <item x="3557"/>
        <item x="4652"/>
        <item x="2957"/>
        <item x="2815"/>
        <item x="2971"/>
        <item x="1160"/>
        <item x="5939"/>
        <item x="119"/>
        <item x="2635"/>
        <item x="5128"/>
        <item x="7551"/>
        <item x="3024"/>
        <item x="77"/>
        <item x="4568"/>
        <item x="2727"/>
        <item x="1759"/>
        <item x="4447"/>
        <item x="7261"/>
        <item x="383"/>
        <item x="3509"/>
        <item x="4303"/>
        <item x="4989"/>
        <item x="7751"/>
        <item x="5110"/>
        <item x="3887"/>
        <item x="2125"/>
        <item x="3270"/>
        <item x="116"/>
        <item x="4875"/>
        <item x="7305"/>
        <item x="7132"/>
        <item x="7373"/>
        <item x="5999"/>
        <item x="3851"/>
        <item x="1693"/>
        <item x="5164"/>
        <item x="1997"/>
        <item x="6793"/>
        <item x="5700"/>
        <item x="4296"/>
        <item x="228"/>
        <item x="2956"/>
        <item x="3461"/>
        <item x="4562"/>
        <item x="790"/>
        <item x="5534"/>
        <item x="7321"/>
        <item x="7812"/>
        <item x="2040"/>
        <item x="7742"/>
        <item x="1348"/>
        <item x="579"/>
        <item x="6305"/>
        <item x="7800"/>
        <item x="254"/>
        <item x="6282"/>
        <item x="4127"/>
        <item x="196"/>
        <item x="508"/>
        <item x="4133"/>
        <item x="7120"/>
        <item x="6963"/>
        <item x="3010"/>
        <item x="3416"/>
        <item x="4216"/>
        <item x="4089"/>
        <item x="1634"/>
        <item x="7189"/>
        <item x="3319"/>
        <item x="4926"/>
        <item x="2830"/>
        <item x="1562"/>
        <item x="3086"/>
        <item x="519"/>
        <item x="3324"/>
        <item x="2626"/>
        <item x="1416"/>
        <item x="1815"/>
        <item x="3189"/>
        <item x="2576"/>
        <item x="7404"/>
        <item x="3643"/>
        <item x="5064"/>
        <item x="6883"/>
        <item x="2873"/>
        <item x="2429"/>
        <item x="1410"/>
        <item x="7858"/>
        <item x="3731"/>
        <item x="567"/>
        <item x="3834"/>
        <item x="5843"/>
        <item x="1700"/>
        <item x="2177"/>
        <item x="5763"/>
        <item x="5990"/>
        <item x="1441"/>
        <item x="401"/>
        <item x="13"/>
        <item x="4604"/>
        <item x="2033"/>
        <item x="6593"/>
        <item x="5118"/>
        <item x="6204"/>
        <item x="2180"/>
        <item x="5404"/>
        <item x="2542"/>
        <item x="134"/>
        <item x="3143"/>
        <item x="6129"/>
        <item x="6568"/>
        <item x="4743"/>
        <item x="5750"/>
        <item x="5836"/>
        <item x="3124"/>
        <item x="3345"/>
        <item x="355"/>
        <item x="6641"/>
        <item x="1964"/>
        <item x="2214"/>
        <item x="3243"/>
        <item x="6465"/>
        <item x="3194"/>
        <item x="5835"/>
        <item x="3220"/>
        <item x="4991"/>
        <item x="2451"/>
        <item x="7595"/>
        <item x="4812"/>
        <item x="6081"/>
        <item x="4953"/>
        <item x="7273"/>
        <item x="6837"/>
        <item x="7791"/>
        <item x="1832"/>
        <item x="1513"/>
        <item x="3919"/>
        <item x="5265"/>
        <item x="5490"/>
        <item x="5868"/>
        <item x="687"/>
        <item x="6130"/>
        <item x="1834"/>
        <item x="7441"/>
        <item x="3466"/>
        <item x="6119"/>
        <item x="4605"/>
        <item x="7648"/>
        <item x="3791"/>
        <item x="2582"/>
        <item x="205"/>
        <item x="4316"/>
        <item x="7222"/>
        <item x="5632"/>
        <item x="5467"/>
        <item x="5884"/>
        <item x="3210"/>
        <item x="7213"/>
        <item x="819"/>
        <item x="6195"/>
        <item x="2800"/>
        <item x="3533"/>
        <item x="649"/>
        <item x="7074"/>
        <item x="7883"/>
        <item x="726"/>
        <item x="6697"/>
        <item x="5246"/>
        <item x="7532"/>
        <item x="5598"/>
        <item x="1107"/>
        <item x="203"/>
        <item x="5563"/>
        <item x="4079"/>
        <item x="6086"/>
        <item x="2282"/>
        <item x="2386"/>
        <item x="5882"/>
        <item x="7755"/>
        <item x="5416"/>
        <item x="7251"/>
        <item x="6581"/>
        <item x="760"/>
        <item x="7772"/>
        <item x="2604"/>
        <item x="6489"/>
        <item x="1275"/>
        <item x="336"/>
        <item x="775"/>
        <item x="2064"/>
        <item x="1397"/>
        <item x="717"/>
        <item x="566"/>
        <item x="2569"/>
        <item x="1057"/>
        <item x="6916"/>
        <item x="4244"/>
        <item x="5871"/>
        <item x="2587"/>
        <item x="7113"/>
        <item x="1301"/>
        <item x="1471"/>
        <item x="3804"/>
        <item x="2927"/>
        <item x="3172"/>
        <item x="7809"/>
        <item x="2377"/>
        <item x="6797"/>
        <item x="2783"/>
        <item x="5612"/>
        <item x="1500"/>
        <item x="5314"/>
        <item x="2423"/>
        <item x="4032"/>
        <item x="1581"/>
        <item x="2006"/>
        <item x="3094"/>
        <item x="6921"/>
        <item x="7241"/>
        <item x="1637"/>
        <item x="7138"/>
        <item x="4412"/>
        <item x="7002"/>
        <item x="3767"/>
        <item x="3325"/>
        <item x="2796"/>
        <item x="1244"/>
        <item x="1835"/>
        <item x="198"/>
        <item x="4280"/>
        <item x="1596"/>
        <item x="3159"/>
        <item x="5955"/>
        <item x="5130"/>
        <item x="4197"/>
        <item x="2408"/>
        <item x="1039"/>
        <item x="3430"/>
        <item x="5742"/>
        <item x="634"/>
        <item x="664"/>
        <item x="7096"/>
        <item x="5400"/>
        <item x="68"/>
        <item x="7117"/>
        <item x="1283"/>
        <item x="3168"/>
        <item x="2929"/>
        <item x="6855"/>
        <item x="5138"/>
        <item x="3434"/>
        <item x="2169"/>
        <item x="5625"/>
        <item x="4205"/>
        <item x="6948"/>
        <item x="4717"/>
        <item x="6380"/>
        <item x="5089"/>
        <item x="6669"/>
        <item x="5658"/>
        <item x="6437"/>
        <item x="294"/>
        <item x="4838"/>
        <item x="3891"/>
        <item x="4497"/>
        <item x="6037"/>
        <item x="4963"/>
        <item x="5530"/>
        <item x="5998"/>
        <item x="1499"/>
        <item x="1315"/>
        <item x="3831"/>
        <item x="4607"/>
        <item x="4776"/>
        <item x="2104"/>
        <item x="548"/>
        <item x="1159"/>
        <item x="7724"/>
        <item x="962"/>
        <item x="6574"/>
        <item x="6167"/>
        <item x="4242"/>
        <item x="2441"/>
        <item x="3451"/>
        <item x="7172"/>
        <item x="5754"/>
        <item x="3414"/>
        <item x="283"/>
        <item x="3856"/>
        <item x="1384"/>
        <item x="6632"/>
        <item x="6930"/>
        <item x="1661"/>
        <item x="1725"/>
        <item x="6126"/>
        <item x="1490"/>
        <item x="3409"/>
        <item x="3321"/>
        <item x="5398"/>
        <item x="2365"/>
        <item x="4713"/>
        <item x="3918"/>
        <item x="3757"/>
        <item x="3497"/>
        <item x="6727"/>
        <item x="3444"/>
        <item x="1723"/>
        <item x="3239"/>
        <item x="1578"/>
        <item x="4525"/>
        <item x="6932"/>
        <item x="7421"/>
        <item x="1125"/>
        <item x="7067"/>
        <item x="1059"/>
        <item x="5817"/>
        <item x="64"/>
        <item x="6850"/>
        <item x="1853"/>
        <item x="1171"/>
        <item x="3726"/>
        <item x="4381"/>
        <item x="1736"/>
        <item x="2271"/>
        <item x="4199"/>
        <item x="2009"/>
        <item x="7278"/>
        <item x="3938"/>
        <item x="5634"/>
        <item x="2133"/>
        <item x="4865"/>
        <item x="3927"/>
        <item x="5813"/>
        <item x="1001"/>
        <item x="6503"/>
        <item x="6111"/>
        <item x="1651"/>
        <item x="6319"/>
        <item x="3869"/>
        <item x="2834"/>
        <item x="2397"/>
        <item x="4746"/>
        <item x="288"/>
        <item x="7672"/>
        <item x="1673"/>
        <item x="6972"/>
        <item x="4617"/>
        <item x="586"/>
        <item x="4448"/>
        <item x="513"/>
        <item x="2731"/>
        <item x="1344"/>
        <item x="3935"/>
        <item x="3394"/>
        <item x="970"/>
        <item x="2862"/>
        <item x="7160"/>
        <item x="3930"/>
        <item x="7052"/>
        <item x="5707"/>
        <item x="1004"/>
        <item x="503"/>
        <item x="2508"/>
        <item x="22"/>
        <item x="1757"/>
        <item x="4526"/>
        <item x="3260"/>
        <item x="4874"/>
        <item x="332"/>
        <item x="4322"/>
        <item x="4910"/>
        <item x="1302"/>
        <item x="3226"/>
        <item x="1772"/>
        <item x="1083"/>
        <item x="4083"/>
        <item x="4512"/>
        <item x="3448"/>
        <item x="1278"/>
        <item x="5441"/>
        <item x="6136"/>
        <item x="4166"/>
        <item x="6407"/>
        <item x="639"/>
        <item x="7789"/>
        <item x="84"/>
        <item x="7721"/>
        <item x="4462"/>
        <item x="3180"/>
        <item x="2719"/>
        <item x="3259"/>
        <item x="7014"/>
        <item x="3554"/>
        <item x="3873"/>
        <item x="1659"/>
        <item x="2628"/>
        <item x="7719"/>
        <item x="6831"/>
        <item x="2734"/>
        <item x="5272"/>
        <item x="4161"/>
        <item x="3893"/>
        <item x="754"/>
        <item x="4195"/>
        <item x="185"/>
        <item x="6785"/>
        <item x="2428"/>
        <item x="1436"/>
        <item x="4093"/>
        <item x="550"/>
        <item x="5005"/>
        <item x="2189"/>
        <item x="4128"/>
        <item x="3669"/>
        <item x="4431"/>
        <item x="7009"/>
        <item x="3110"/>
        <item x="4085"/>
        <item x="1497"/>
        <item x="1901"/>
        <item x="315"/>
        <item x="6653"/>
        <item x="2630"/>
        <item x="7566"/>
        <item x="3388"/>
        <item x="6982"/>
        <item x="2392"/>
        <item x="3848"/>
        <item x="7088"/>
        <item x="5586"/>
        <item x="6760"/>
        <item x="6766"/>
        <item x="975"/>
        <item x="438"/>
        <item x="1675"/>
        <item x="3310"/>
        <item x="2763"/>
        <item x="2254"/>
        <item x="7487"/>
        <item x="5667"/>
        <item x="215"/>
        <item x="6765"/>
        <item x="3051"/>
        <item x="2262"/>
        <item x="4810"/>
        <item x="4308"/>
        <item x="3849"/>
        <item x="808"/>
        <item x="3675"/>
        <item x="460"/>
        <item x="358"/>
        <item x="4388"/>
        <item x="7650"/>
        <item x="860"/>
        <item x="3486"/>
        <item x="4727"/>
        <item x="2311"/>
        <item x="3754"/>
        <item x="2348"/>
        <item x="3648"/>
        <item x="1605"/>
        <item x="3902"/>
        <item x="454"/>
        <item x="912"/>
        <item x="20"/>
        <item x="1345"/>
        <item x="2141"/>
        <item x="7830"/>
        <item x="4902"/>
        <item x="4861"/>
        <item x="5093"/>
        <item x="4191"/>
        <item x="4300"/>
        <item x="4709"/>
        <item x="356"/>
        <item x="4641"/>
        <item x="1629"/>
        <item x="515"/>
        <item x="3436"/>
        <item x="757"/>
        <item x="6777"/>
        <item x="2032"/>
        <item x="7161"/>
        <item x="7102"/>
        <item x="2803"/>
        <item x="5445"/>
        <item x="2264"/>
        <item x="2287"/>
        <item x="6497"/>
        <item x="7010"/>
        <item x="3088"/>
        <item x="6003"/>
        <item x="1335"/>
        <item x="3600"/>
        <item x="6943"/>
        <item x="4025"/>
        <item x="6378"/>
        <item x="3356"/>
        <item x="4480"/>
        <item x="2554"/>
        <item x="3257"/>
        <item x="6184"/>
        <item x="1353"/>
        <item x="3435"/>
        <item x="3359"/>
        <item x="3237"/>
        <item x="6322"/>
        <item x="3581"/>
        <item x="261"/>
        <item x="2140"/>
        <item x="3295"/>
        <item x="5588"/>
        <item x="5175"/>
        <item x="4722"/>
        <item x="1157"/>
        <item x="3636"/>
        <item x="3166"/>
        <item x="3813"/>
        <item x="1144"/>
        <item x="1277"/>
        <item x="4802"/>
        <item x="186"/>
        <item x="3478"/>
        <item x="3307"/>
        <item x="4595"/>
        <item x="4493"/>
        <item x="7272"/>
        <item x="616"/>
        <item x="5115"/>
        <item x="1858"/>
        <item x="4898"/>
        <item x="1076"/>
        <item x="368"/>
        <item x="36"/>
        <item x="5887"/>
        <item x="1476"/>
        <item x="2238"/>
        <item x="1333"/>
        <item x="2196"/>
        <item x="7303"/>
        <item x="6758"/>
        <item x="4946"/>
        <item x="5224"/>
        <item x="765"/>
        <item x="6110"/>
        <item x="6818"/>
        <item x="5137"/>
        <item x="5283"/>
        <item x="5374"/>
        <item x="6619"/>
        <item x="3429"/>
        <item x="532"/>
        <item x="5511"/>
        <item x="5583"/>
        <item x="2270"/>
        <item x="2608"/>
        <item x="23"/>
        <item x="1288"/>
        <item x="6820"/>
        <item x="5097"/>
        <item x="2758"/>
        <item x="5565"/>
        <item x="7498"/>
        <item x="5152"/>
        <item x="3950"/>
        <item x="2892"/>
        <item x="4029"/>
        <item x="7371"/>
        <item x="6941"/>
        <item x="3032"/>
        <item x="7549"/>
        <item x="2510"/>
        <item x="3334"/>
        <item x="2993"/>
        <item x="1327"/>
        <item x="1921"/>
        <item x="3931"/>
        <item x="4106"/>
        <item x="1762"/>
        <item x="453"/>
        <item x="6016"/>
        <item x="6253"/>
        <item x="4881"/>
        <item x="3964"/>
        <item x="4401"/>
        <item x="7756"/>
        <item x="6108"/>
        <item x="2116"/>
        <item x="443"/>
        <item x="988"/>
        <item x="1855"/>
        <item x="862"/>
        <item x="15"/>
        <item x="3948"/>
        <item x="5995"/>
        <item x="5"/>
        <item x="2557"/>
        <item x="2297"/>
        <item x="5207"/>
        <item x="1967"/>
        <item x="4507"/>
        <item x="72"/>
        <item x="1523"/>
        <item x="3884"/>
        <item x="5082"/>
        <item x="7515"/>
        <item x="5862"/>
        <item x="6853"/>
        <item x="2373"/>
        <item x="675"/>
        <item x="2933"/>
        <item x="3244"/>
        <item x="5370"/>
        <item x="6945"/>
        <item x="2820"/>
        <item x="7193"/>
        <item x="5394"/>
        <item x="5780"/>
        <item x="5243"/>
        <item x="4840"/>
        <item x="5748"/>
        <item x="7537"/>
        <item x="3712"/>
        <item x="5965"/>
        <item x="5075"/>
        <item x="7611"/>
        <item x="439"/>
        <item x="3288"/>
        <item x="5482"/>
        <item x="2816"/>
        <item x="482"/>
        <item x="959"/>
        <item x="6029"/>
        <item x="5531"/>
        <item x="5629"/>
        <item x="85"/>
        <item x="6287"/>
        <item x="4742"/>
        <item x="4340"/>
        <item x="3656"/>
        <item x="6467"/>
        <item x="238"/>
        <item x="1058"/>
        <item x="2069"/>
        <item x="2609"/>
        <item x="6591"/>
        <item x="4394"/>
        <item x="5666"/>
        <item x="498"/>
        <item x="4112"/>
        <item x="6062"/>
        <item x="5053"/>
        <item x="3392"/>
        <item x="5685"/>
        <item x="2811"/>
        <item x="714"/>
        <item x="4336"/>
        <item x="4679"/>
        <item x="2520"/>
        <item x="1865"/>
        <item x="4788"/>
        <item x="202"/>
        <item x="2858"/>
        <item x="6584"/>
        <item x="3192"/>
        <item x="2504"/>
        <item x="1712"/>
        <item x="4411"/>
        <item x="7491"/>
        <item x="5108"/>
        <item x="4994"/>
        <item x="5972"/>
        <item x="2005"/>
        <item x="6276"/>
        <item x="3449"/>
        <item x="3408"/>
        <item x="5079"/>
        <item x="3801"/>
        <item x="1779"/>
        <item x="7766"/>
        <item x="3816"/>
        <item x="3515"/>
        <item x="1431"/>
        <item x="5450"/>
        <item x="3630"/>
        <item x="1096"/>
        <item x="5396"/>
        <item x="7629"/>
        <item x="5310"/>
        <item x="5855"/>
        <item x="5776"/>
        <item x="891"/>
        <item x="2111"/>
        <item x="7299"/>
        <item x="5191"/>
        <item x="1774"/>
        <item x="4671"/>
        <item x="5675"/>
        <item x="5379"/>
        <item x="5849"/>
        <item x="7077"/>
        <item x="784"/>
        <item x="3522"/>
        <item x="2568"/>
        <item x="3835"/>
        <item x="6115"/>
        <item x="4716"/>
        <item x="264"/>
        <item x="2286"/>
        <item x="1694"/>
        <item x="3329"/>
        <item x="1062"/>
        <item x="7901"/>
        <item x="5631"/>
        <item x="2476"/>
        <item x="6737"/>
        <item x="1625"/>
        <item x="6356"/>
        <item x="7909"/>
        <item x="4306"/>
        <item x="7740"/>
        <item x="5237"/>
        <item x="4952"/>
        <item x="2653"/>
        <item x="4786"/>
        <item x="672"/>
        <item x="1359"/>
        <item x="1931"/>
        <item x="868"/>
        <item x="3584"/>
        <item x="805"/>
        <item x="4135"/>
        <item x="6024"/>
        <item x="7085"/>
        <item x="2649"/>
        <item x="6551"/>
        <item x="2302"/>
        <item x="919"/>
        <item x="4938"/>
        <item x="6936"/>
        <item x="4494"/>
        <item x="2053"/>
        <item x="669"/>
        <item x="204"/>
        <item x="6097"/>
        <item x="3005"/>
        <item x="7518"/>
        <item x="3541"/>
        <item x="6849"/>
        <item x="6028"/>
        <item x="6425"/>
        <item x="3268"/>
        <item x="2725"/>
        <item x="7147"/>
        <item x="5084"/>
        <item x="4909"/>
        <item x="3266"/>
        <item x="4072"/>
        <item x="3724"/>
        <item x="5657"/>
        <item x="7176"/>
        <item x="5538"/>
        <item x="1938"/>
        <item x="7260"/>
        <item x="5017"/>
        <item x="7316"/>
        <item x="4204"/>
        <item x="878"/>
        <item x="5624"/>
        <item x="1387"/>
        <item x="6315"/>
        <item x="5183"/>
        <item x="2781"/>
        <item x="2210"/>
        <item x="7110"/>
        <item x="3328"/>
        <item x="5740"/>
        <item x="6193"/>
        <item x="1271"/>
        <item x="245"/>
        <item x="316"/>
        <item x="2274"/>
        <item x="1859"/>
        <item x="971"/>
        <item x="2743"/>
        <item x="4004"/>
        <item x="2107"/>
        <item x="827"/>
        <item x="2525"/>
        <item x="873"/>
        <item x="4030"/>
        <item x="1377"/>
        <item x="7156"/>
        <item x="370"/>
        <item x="4114"/>
        <item x="4091"/>
        <item x="7438"/>
        <item x="4944"/>
        <item x="5391"/>
        <item x="2644"/>
        <item x="4674"/>
        <item x="2552"/>
        <item x="5824"/>
        <item x="2988"/>
        <item x="1753"/>
        <item x="6764"/>
        <item x="1796"/>
        <item x="419"/>
        <item x="7059"/>
        <item x="2345"/>
        <item x="7884"/>
        <item x="4729"/>
        <item x="455"/>
        <item x="2666"/>
        <item x="5570"/>
        <item x="2808"/>
        <item x="6999"/>
        <item x="388"/>
        <item x="2191"/>
        <item x="2475"/>
        <item x="3068"/>
        <item x="253"/>
        <item x="135"/>
        <item x="3544"/>
        <item x="2640"/>
        <item x="484"/>
        <item x="6255"/>
        <item x="2174"/>
        <item x="2907"/>
        <item x="2401"/>
        <item x="7035"/>
        <item x="5798"/>
        <item x="4816"/>
        <item x="3704"/>
        <item x="939"/>
        <item x="652"/>
        <item x="2836"/>
        <item x="252"/>
        <item x="6991"/>
        <item x="4304"/>
        <item x="1458"/>
        <item x="1449"/>
        <item x="1360"/>
        <item x="3234"/>
        <item x="7415"/>
        <item x="494"/>
        <item x="6565"/>
        <item x="4627"/>
        <item x="3153"/>
        <item x="1349"/>
        <item x="6143"/>
        <item x="5274"/>
        <item x="5642"/>
        <item x="2182"/>
        <item x="4247"/>
        <item x="7336"/>
        <item x="948"/>
        <item x="6412"/>
        <item x="6420"/>
        <item x="4680"/>
        <item x="2507"/>
        <item x="2951"/>
        <item x="7050"/>
        <item x="677"/>
        <item x="1192"/>
        <item x="6318"/>
        <item x="2131"/>
        <item x="5498"/>
        <item x="4797"/>
        <item x="7815"/>
        <item x="3755"/>
        <item x="2409"/>
        <item x="518"/>
        <item x="7863"/>
        <item x="4587"/>
        <item x="2751"/>
        <item x="5566"/>
        <item x="5556"/>
        <item x="5567"/>
        <item x="3650"/>
        <item x="3155"/>
        <item x="4441"/>
        <item x="4660"/>
        <item x="3154"/>
        <item x="2427"/>
        <item x="1643"/>
        <item x="2716"/>
        <item x="6261"/>
        <item x="6704"/>
        <item x="4045"/>
        <item x="4130"/>
        <item x="2363"/>
        <item x="4863"/>
        <item x="141"/>
        <item x="7252"/>
        <item x="6063"/>
        <item x="4088"/>
        <item x="4764"/>
        <item x="1018"/>
        <item x="3269"/>
        <item x="1110"/>
        <item x="3455"/>
        <item x="2338"/>
        <item x="710"/>
        <item x="4372"/>
        <item x="7516"/>
        <item x="3169"/>
        <item x="7060"/>
        <item x="2391"/>
        <item x="5905"/>
        <item x="4354"/>
        <item x="359"/>
        <item x="25"/>
        <item x="3608"/>
        <item x="60"/>
        <item x="4156"/>
        <item x="6215"/>
        <item x="3075"/>
        <item x="1955"/>
        <item x="7271"/>
        <item x="3173"/>
        <item x="5412"/>
        <item x="798"/>
        <item x="7022"/>
        <item x="596"/>
        <item x="7449"/>
        <item x="5330"/>
        <item x="5495"/>
        <item x="1222"/>
        <item x="653"/>
        <item x="1537"/>
        <item x="1536"/>
        <item x="4530"/>
        <item x="899"/>
        <item x="1996"/>
        <item x="1778"/>
        <item x="193"/>
        <item x="3748"/>
        <item x="3291"/>
        <item x="6962"/>
        <item x="4495"/>
        <item x="2299"/>
        <item x="3008"/>
        <item x="6444"/>
        <item x="4951"/>
        <item x="7294"/>
        <item x="5659"/>
        <item x="4545"/>
        <item x="6939"/>
        <item x="6241"/>
        <item x="5671"/>
        <item x="6994"/>
        <item x="40"/>
        <item x="5245"/>
        <item x="2656"/>
        <item x="3438"/>
        <item x="6219"/>
        <item x="2301"/>
        <item x="6230"/>
        <item x="5124"/>
        <item x="5644"/>
        <item x="816"/>
        <item x="4721"/>
        <item x="3574"/>
        <item x="2246"/>
        <item x="4811"/>
        <item x="3519"/>
        <item x="3056"/>
        <item x="772"/>
        <item x="4226"/>
        <item x="1561"/>
        <item x="4559"/>
        <item x="4636"/>
        <item x="1814"/>
        <item x="5664"/>
        <item x="7689"/>
        <item x="6696"/>
        <item x="7871"/>
        <item x="5174"/>
        <item x="4444"/>
        <item x="2255"/>
        <item x="3245"/>
        <item x="6622"/>
        <item x="3427"/>
        <item x="4659"/>
        <item x="3037"/>
        <item x="1727"/>
        <item x="6891"/>
        <item x="190"/>
        <item x="5604"/>
        <item x="3571"/>
        <item x="1945"/>
        <item x="472"/>
        <item x="1671"/>
        <item x="487"/>
        <item x="5619"/>
        <item x="4806"/>
        <item x="6257"/>
        <item x="492"/>
        <item x="7165"/>
        <item x="5196"/>
        <item x="4924"/>
        <item x="2602"/>
        <item x="3411"/>
        <item x="737"/>
        <item x="2060"/>
        <item x="599"/>
        <item x="1726"/>
        <item x="7366"/>
        <item x="7142"/>
        <item x="6792"/>
        <item x="1036"/>
        <item x="1978"/>
        <item x="1870"/>
        <item x="2928"/>
        <item x="3700"/>
        <item x="4648"/>
        <item x="324"/>
        <item x="5462"/>
        <item x="5136"/>
        <item x="2737"/>
        <item x="2778"/>
        <item x="3467"/>
        <item x="5931"/>
        <item x="6742"/>
        <item x="3031"/>
        <item x="174"/>
        <item x="2579"/>
        <item x="223"/>
        <item x="6540"/>
        <item x="5749"/>
        <item x="404"/>
        <item x="7608"/>
        <item x="2229"/>
        <item x="2543"/>
        <item x="5784"/>
        <item x="4975"/>
        <item x="6033"/>
        <item x="7847"/>
        <item x="5911"/>
        <item x="1370"/>
        <item x="7846"/>
        <item x="1794"/>
        <item x="2807"/>
        <item x="1998"/>
        <item x="5854"/>
        <item x="3009"/>
        <item x="2987"/>
        <item x="5649"/>
        <item x="1703"/>
        <item x="6361"/>
        <item x="4435"/>
        <item x="6357"/>
        <item x="3262"/>
        <item x="796"/>
        <item x="2660"/>
        <item x="1455"/>
        <item x="6523"/>
        <item x="4594"/>
        <item x="4735"/>
        <item x="7348"/>
        <item x="5290"/>
        <item x="3942"/>
        <item x="5706"/>
        <item x="2446"/>
        <item x="6928"/>
        <item x="6383"/>
        <item x="7311"/>
        <item x="1825"/>
        <item x="2457"/>
        <item x="2176"/>
        <item x="2867"/>
        <item x="2513"/>
        <item x="2693"/>
        <item x="5550"/>
        <item x="2036"/>
        <item x="6703"/>
        <item x="98"/>
        <item x="155"/>
        <item x="7664"/>
        <item x="5672"/>
        <item x="5301"/>
        <item x="3034"/>
        <item x="3598"/>
        <item x="6556"/>
        <item x="7671"/>
        <item x="536"/>
        <item x="4481"/>
        <item x="1186"/>
        <item x="2771"/>
        <item x="740"/>
        <item x="5422"/>
        <item x="1721"/>
        <item x="5714"/>
        <item x="2690"/>
        <item x="834"/>
        <item x="6388"/>
        <item x="2418"/>
        <item x="4377"/>
        <item x="6917"/>
        <item x="2015"/>
        <item x="2385"/>
        <item x="6780"/>
        <item x="5847"/>
        <item x="7578"/>
        <item x="4335"/>
        <item x="3276"/>
        <item x="5010"/>
        <item x="5536"/>
        <item x="6964"/>
        <item x="7451"/>
        <item x="6555"/>
        <item x="2434"/>
        <item x="2162"/>
        <item x="1557"/>
        <item x="5732"/>
        <item x="1030"/>
        <item x="1696"/>
        <item x="5318"/>
        <item x="2335"/>
        <item x="7195"/>
        <item x="2652"/>
        <item x="328"/>
        <item x="3452"/>
        <item x="478"/>
        <item x="7007"/>
        <item x="5745"/>
        <item x="6308"/>
        <item x="5447"/>
        <item x="3099"/>
        <item x="1521"/>
        <item x="7875"/>
        <item x="2606"/>
        <item x="4501"/>
        <item x="635"/>
        <item x="3011"/>
        <item x="7044"/>
        <item x="7220"/>
        <item x="2355"/>
        <item x="628"/>
        <item x="6966"/>
        <item x="2671"/>
        <item x="4265"/>
        <item x="465"/>
        <item x="287"/>
        <item x="4461"/>
        <item x="422"/>
        <item x="4255"/>
        <item x="6005"/>
        <item x="573"/>
        <item x="7335"/>
        <item x="6303"/>
        <item x="1916"/>
        <item x="122"/>
        <item x="3297"/>
        <item x="1742"/>
        <item x="4014"/>
        <item x="2738"/>
        <item x="565"/>
        <item x="6370"/>
        <item x="4051"/>
        <item x="276"/>
        <item x="2462"/>
        <item x="7544"/>
        <item x="3216"/>
        <item x="7861"/>
        <item x="570"/>
        <item x="7146"/>
        <item x="5773"/>
        <item x="1201"/>
        <item x="6406"/>
        <item x="4509"/>
        <item x="5623"/>
        <item x="1241"/>
        <item x="934"/>
        <item x="3548"/>
        <item x="721"/>
        <item x="4410"/>
        <item x="6170"/>
        <item x="5013"/>
        <item x="7162"/>
        <item x="5898"/>
        <item x="1544"/>
        <item x="6813"/>
        <item x="589"/>
        <item x="3734"/>
        <item x="3996"/>
        <item x="1164"/>
        <item x="5853"/>
        <item x="2828"/>
        <item x="853"/>
        <item x="6614"/>
        <item x="4491"/>
        <item x="6546"/>
        <item x="1488"/>
        <item x="2374"/>
        <item x="5280"/>
        <item x="3163"/>
        <item x="7430"/>
        <item x="3261"/>
        <item x="5979"/>
        <item x="2044"/>
        <item x="1920"/>
        <item x="3369"/>
        <item x="4445"/>
        <item x="6371"/>
        <item x="5119"/>
        <item x="5170"/>
        <item x="4405"/>
        <item x="4978"/>
        <item x="4376"/>
        <item x="5573"/>
        <item x="3547"/>
        <item x="6990"/>
        <item x="6738"/>
        <item x="6335"/>
        <item x="4213"/>
        <item x="4519"/>
        <item x="6548"/>
        <item x="4392"/>
        <item x="5546"/>
        <item x="5655"/>
        <item x="7472"/>
        <item x="7232"/>
        <item x="3960"/>
        <item x="4940"/>
        <item x="7093"/>
        <item x="5846"/>
        <item x="2432"/>
        <item x="2617"/>
        <item x="662"/>
        <item x="1115"/>
        <item x="7627"/>
        <item x="6753"/>
        <item x="5037"/>
        <item x="1620"/>
        <item x="3634"/>
        <item x="3637"/>
        <item x="2468"/>
        <item x="6461"/>
        <item x="6070"/>
        <item x="641"/>
        <item x="1946"/>
        <item x="7471"/>
        <item x="7570"/>
        <item x="4110"/>
        <item x="2497"/>
        <item x="2832"/>
        <item x="5869"/>
        <item x="3615"/>
        <item x="2235"/>
        <item x="2266"/>
        <item x="4600"/>
        <item x="3955"/>
        <item x="900"/>
        <item x="6635"/>
        <item x="7775"/>
        <item x="1190"/>
        <item x="1091"/>
        <item x="2553"/>
        <item x="4357"/>
        <item x="2395"/>
        <item x="7675"/>
        <item x="927"/>
        <item x="5761"/>
        <item x="128"/>
        <item x="7320"/>
        <item x="6469"/>
        <item x="2039"/>
        <item x="1892"/>
        <item x="4451"/>
        <item x="7013"/>
        <item x="6572"/>
        <item x="6821"/>
        <item x="2919"/>
        <item x="2627"/>
        <item x="694"/>
        <item x="5615"/>
        <item x="300"/>
        <item x="4707"/>
        <item x="6435"/>
        <item x="5991"/>
        <item x="7375"/>
        <item x="3462"/>
        <item x="4689"/>
        <item x="1823"/>
        <item x="4228"/>
        <item x="3664"/>
        <item x="2313"/>
        <item x="4936"/>
        <item x="5104"/>
        <item x="2081"/>
        <item x="5120"/>
        <item x="739"/>
        <item x="7690"/>
        <item x="822"/>
        <item x="1807"/>
        <item x="4906"/>
        <item x="6750"/>
        <item x="3240"/>
        <item x="5384"/>
        <item x="5149"/>
        <item x="1075"/>
        <item x="731"/>
        <item x="3505"/>
        <item x="3769"/>
        <item x="2890"/>
        <item x="3739"/>
        <item x="7234"/>
        <item x="3736"/>
        <item x="644"/>
        <item x="6471"/>
        <item x="6953"/>
        <item x="4548"/>
        <item x="7866"/>
        <item x="5908"/>
        <item x="3346"/>
        <item x="7218"/>
        <item x="7496"/>
        <item x="7469"/>
        <item x="2673"/>
        <item x="5690"/>
        <item x="2452"/>
        <item x="5778"/>
        <item x="1985"/>
        <item x="5449"/>
        <item x="3246"/>
        <item x="3937"/>
        <item x="709"/>
        <item x="7417"/>
        <item x="800"/>
        <item x="6000"/>
        <item x="512"/>
        <item x="6958"/>
        <item x="302"/>
        <item x="1915"/>
        <item x="3079"/>
        <item x="4888"/>
        <item x="1376"/>
        <item x="5434"/>
        <item x="4257"/>
        <item x="5716"/>
        <item x="2260"/>
        <item x="1787"/>
        <item x="2217"/>
        <item x="633"/>
        <item x="6013"/>
        <item x="2347"/>
        <item x="4549"/>
        <item x="2239"/>
        <item x="4571"/>
        <item x="3140"/>
        <item x="3161"/>
        <item x="1113"/>
        <item x="7238"/>
        <item x="3046"/>
        <item x="130"/>
        <item x="2700"/>
        <item x="1111"/>
        <item x="7851"/>
        <item x="6083"/>
        <item x="7538"/>
        <item x="6104"/>
        <item x="942"/>
        <item x="7346"/>
        <item x="7086"/>
        <item x="7087"/>
        <item x="1579"/>
        <item x="4634"/>
        <item x="4416"/>
        <item x="2024"/>
        <item x="7459"/>
        <item x="1586"/>
        <item x="1909"/>
        <item x="3312"/>
        <item x="2267"/>
        <item x="4119"/>
        <item x="5833"/>
        <item x="3934"/>
        <item x="4455"/>
        <item x="7347"/>
        <item x="5359"/>
        <item x="1784"/>
        <item x="3829"/>
        <item x="3932"/>
        <item x="6060"/>
        <item x="4384"/>
        <item x="2565"/>
        <item x="6134"/>
        <item x="6553"/>
        <item x="7185"/>
        <item x="5818"/>
        <item x="1254"/>
        <item x="4899"/>
        <item x="6976"/>
        <item x="5215"/>
        <item x="1415"/>
        <item x="101"/>
        <item x="4124"/>
        <item x="6171"/>
        <item x="1940"/>
        <item x="4981"/>
        <item x="2135"/>
        <item x="3201"/>
        <item x="6209"/>
        <item x="3567"/>
        <item x="5860"/>
        <item x="2879"/>
        <item x="3565"/>
        <item x="7545"/>
        <item x="6872"/>
        <item x="7151"/>
        <item x="6841"/>
        <item x="4977"/>
        <item x="384"/>
        <item x="1707"/>
        <item x="4273"/>
        <item x="3838"/>
        <item x="1330"/>
        <item x="1274"/>
        <item x="595"/>
        <item x="5258"/>
        <item x="1420"/>
        <item x="1031"/>
        <item x="6969"/>
        <item x="7270"/>
        <item x="4254"/>
        <item x="7396"/>
        <item x="5156"/>
        <item x="7852"/>
        <item x="6768"/>
        <item x="3190"/>
        <item x="1428"/>
        <item x="6351"/>
        <item x="3758"/>
        <item x="4033"/>
        <item x="3343"/>
        <item x="4092"/>
        <item x="5518"/>
        <item x="5831"/>
        <item x="4426"/>
        <item x="2841"/>
        <item x="4650"/>
        <item x="1437"/>
        <item x="433"/>
        <item x="6387"/>
        <item x="2461"/>
        <item x="1547"/>
        <item x="3437"/>
        <item x="6905"/>
        <item x="918"/>
        <item x="6121"/>
        <item x="1708"/>
        <item x="1740"/>
        <item x="4517"/>
        <item x="4966"/>
        <item x="5909"/>
        <item x="6355"/>
        <item x="7094"/>
        <item x="1141"/>
        <item x="3317"/>
        <item x="167"/>
        <item x="7744"/>
        <item x="5653"/>
        <item x="2765"/>
        <item x="7510"/>
        <item x="6715"/>
        <item x="5440"/>
        <item x="4618"/>
        <item x="6960"/>
        <item x="1684"/>
        <item x="2436"/>
        <item x="1542"/>
        <item x="2415"/>
        <item x="998"/>
        <item x="4003"/>
        <item x="6680"/>
        <item x="7573"/>
        <item x="7205"/>
        <item x="424"/>
        <item x="3900"/>
        <item x="6749"/>
        <item x="4258"/>
        <item x="2962"/>
        <item x="7900"/>
        <item x="4602"/>
        <item x="5421"/>
        <item x="2941"/>
        <item x="3842"/>
        <item x="7593"/>
        <item x="2498"/>
        <item x="7829"/>
        <item x="233"/>
        <item x="3120"/>
        <item x="5992"/>
        <item x="6651"/>
        <item x="2329"/>
        <item x="6915"/>
        <item x="6160"/>
        <item x="6863"/>
        <item x="4078"/>
        <item x="4297"/>
        <item x="4065"/>
        <item x="6678"/>
        <item x="1216"/>
        <item x="5198"/>
        <item x="4450"/>
        <item x="3830"/>
        <item x="1341"/>
        <item x="4452"/>
        <item x="3683"/>
        <item x="3252"/>
        <item x="6414"/>
        <item x="4813"/>
        <item x="6974"/>
        <item x="2261"/>
        <item x="2989"/>
        <item x="6647"/>
        <item x="6535"/>
        <item x="139"/>
        <item x="327"/>
        <item x="1719"/>
        <item x="4579"/>
        <item x="5182"/>
        <item x="4331"/>
        <item x="6153"/>
        <item x="2854"/>
        <item x="6919"/>
        <item x="7680"/>
        <item x="5285"/>
        <item x="7275"/>
        <item x="209"/>
        <item x="2494"/>
        <item x="6010"/>
        <item x="6374"/>
        <item x="212"/>
        <item x="6654"/>
        <item x="6504"/>
        <item x="1936"/>
        <item x="281"/>
        <item x="4663"/>
        <item x="7860"/>
        <item x="3786"/>
        <item x="1092"/>
        <item x="2396"/>
        <item x="6971"/>
        <item x="4"/>
        <item x="7655"/>
        <item x="2382"/>
        <item x="6708"/>
        <item x="4330"/>
        <item x="3104"/>
        <item x="5895"/>
        <item x="3810"/>
        <item x="6590"/>
        <item x="270"/>
        <item x="5153"/>
        <item x="7825"/>
        <item x="2496"/>
        <item x="7182"/>
        <item x="1585"/>
        <item x="4037"/>
        <item x="1396"/>
        <item x="2972"/>
        <item x="6100"/>
        <item x="7761"/>
        <item x="3508"/>
        <item x="2709"/>
        <item x="1783"/>
        <item x="7395"/>
        <item x="2744"/>
        <item x="6311"/>
        <item x="2584"/>
        <item x="6709"/>
        <item x="1899"/>
        <item x="6509"/>
        <item x="4337"/>
        <item x="4732"/>
        <item x="1067"/>
        <item x="3294"/>
        <item x="6809"/>
        <item x="4654"/>
        <item x="1303"/>
        <item x="7338"/>
        <item x="1068"/>
        <item x="7318"/>
        <item x="5564"/>
        <item x="2600"/>
        <item x="275"/>
        <item x="1704"/>
        <item x="2559"/>
        <item x="6177"/>
        <item x="2851"/>
        <item x="7658"/>
        <item x="955"/>
        <item x="4869"/>
        <item x="3976"/>
        <item x="1300"/>
        <item x="3789"/>
        <item x="7308"/>
        <item x="1191"/>
        <item x="2995"/>
        <item x="4588"/>
        <item x="5366"/>
        <item x="1432"/>
        <item x="2623"/>
        <item x="4193"/>
        <item x="6529"/>
        <item x="3778"/>
        <item x="402"/>
        <item x="2300"/>
        <item x="2296"/>
        <item x="7497"/>
        <item x="393"/>
        <item x="6646"/>
        <item x="593"/>
        <item x="3331"/>
        <item x="3472"/>
        <item x="1446"/>
        <item x="2339"/>
        <item x="3681"/>
        <item x="1260"/>
        <item x="1199"/>
        <item x="6599"/>
        <item x="1064"/>
        <item x="3385"/>
        <item x="7133"/>
        <item x="4920"/>
        <item x="6375"/>
        <item x="7408"/>
        <item x="6251"/>
        <item x="6481"/>
        <item x="3415"/>
        <item x="2788"/>
        <item x="1728"/>
        <item x="7849"/>
        <item x="343"/>
        <item x="4015"/>
        <item x="1453"/>
        <item x="5251"/>
        <item x="5591"/>
        <item x="5503"/>
        <item x="6085"/>
        <item x="3223"/>
        <item x="5787"/>
        <item x="1924"/>
        <item x="6268"/>
        <item x="6645"/>
        <item x="3839"/>
        <item x="807"/>
        <item x="2994"/>
        <item x="2925"/>
        <item x="6337"/>
        <item x="6050"/>
        <item x="7913"/>
        <item x="4954"/>
        <item x="1448"/>
        <item x="5515"/>
        <item x="2070"/>
        <item x="7782"/>
        <item x="2849"/>
        <item x="297"/>
        <item x="2240"/>
        <item x="3351"/>
        <item x="4478"/>
        <item x="906"/>
        <item x="1414"/>
        <item x="7642"/>
        <item x="1161"/>
        <item x="4150"/>
        <item x="4622"/>
        <item x="6197"/>
        <item x="5235"/>
        <item x="6404"/>
        <item x="884"/>
        <item x="3170"/>
        <item x="3529"/>
        <item x="242"/>
        <item x="2353"/>
        <item x="168"/>
        <item x="4553"/>
        <item x="1366"/>
        <item x="5805"/>
        <item x="4913"/>
        <item x="5049"/>
        <item x="4420"/>
        <item x="2722"/>
        <item x="2184"/>
        <item x="4908"/>
        <item x="7713"/>
        <item x="1729"/>
        <item x="892"/>
        <item x="156"/>
        <item x="3863"/>
        <item x="3660"/>
        <item x="4803"/>
        <item x="1893"/>
        <item x="1749"/>
        <item x="5177"/>
        <item x="1061"/>
        <item x="2977"/>
        <item x="197"/>
        <item x="70"/>
        <item x="7212"/>
        <item x="4923"/>
        <item x="5208"/>
        <item x="3399"/>
        <item x="3949"/>
        <item x="5187"/>
        <item x="6304"/>
        <item x="4057"/>
        <item x="3531"/>
        <item x="7731"/>
        <item x="6955"/>
        <item x="7405"/>
        <item x="7637"/>
        <item x="5220"/>
        <item x="5691"/>
        <item x="1988"/>
        <item x="3284"/>
        <item x="4028"/>
        <item x="1169"/>
        <item x="7528"/>
        <item x="3765"/>
        <item x="4071"/>
        <item x="1150"/>
        <item x="2193"/>
        <item x="3635"/>
        <item x="2245"/>
        <item x="1217"/>
        <item x="4768"/>
        <item x="3015"/>
        <item x="2134"/>
        <item x="5870"/>
        <item x="5497"/>
        <item x="6280"/>
        <item x="4520"/>
        <item x="7801"/>
        <item x="6334"/>
        <item x="7803"/>
        <item x="2779"/>
        <item x="6364"/>
        <item x="3639"/>
        <item x="7126"/>
        <item x="6402"/>
        <item x="3395"/>
        <item x="468"/>
        <item x="7758"/>
        <item x="7333"/>
        <item x="5514"/>
        <item x="7908"/>
        <item x="5437"/>
        <item x="6747"/>
        <item x="1256"/>
        <item x="7647"/>
        <item x="3995"/>
        <item x="2256"/>
        <item x="2958"/>
        <item x="4755"/>
        <item x="1474"/>
        <item x="2759"/>
        <item x="5433"/>
        <item x="6041"/>
        <item x="3306"/>
        <item x="3697"/>
        <item x="5814"/>
        <item x="997"/>
        <item x="6362"/>
        <item x="7341"/>
        <item x="5240"/>
        <item x="5894"/>
        <item x="6505"/>
        <item x="1054"/>
        <item x="7631"/>
        <item x="2172"/>
        <item x="4601"/>
        <item x="5185"/>
        <item x="1403"/>
        <item x="5122"/>
        <item x="4847"/>
        <item x="5569"/>
        <item x="1139"/>
        <item x="1529"/>
        <item x="3854"/>
        <item x="5320"/>
        <item x="1506"/>
        <item x="3966"/>
        <item x="4829"/>
        <item x="6346"/>
        <item x="1860"/>
        <item x="665"/>
        <item x="1445"/>
        <item x="5756"/>
        <item x="3482"/>
        <item x="2275"/>
        <item x="5319"/>
        <item x="3298"/>
        <item x="7717"/>
        <item x="6655"/>
        <item x="7200"/>
        <item x="2042"/>
        <item x="5628"/>
        <item x="4932"/>
        <item x="1480"/>
        <item x="1631"/>
        <item x="2597"/>
        <item x="7317"/>
        <item x="4996"/>
        <item x="3685"/>
        <item x="6603"/>
        <item x="1268"/>
        <item x="3638"/>
        <item x="5648"/>
        <item x="3376"/>
        <item x="6975"/>
        <item x="7266"/>
        <item x="4141"/>
        <item x="4059"/>
        <item x="1989"/>
        <item x="5080"/>
        <item x="4225"/>
        <item x="4385"/>
        <item x="4129"/>
        <item x="2740"/>
        <item x="6151"/>
        <item x="6762"/>
        <item x="1846"/>
        <item x="5289"/>
        <item x="923"/>
        <item x="5390"/>
        <item x="5132"/>
        <item x="3174"/>
        <item x="1472"/>
        <item x="6102"/>
        <item x="5608"/>
        <item x="4058"/>
        <item x="3206"/>
        <item x="3751"/>
        <item x="1982"/>
        <item x="5702"/>
        <item x="7359"/>
        <item x="4049"/>
        <item x="7424"/>
        <item x="4076"/>
        <item x="6149"/>
        <item x="4301"/>
        <item x="2226"/>
        <item x="5168"/>
        <item x="4770"/>
        <item x="613"/>
        <item x="6856"/>
        <item x="4262"/>
        <item x="2149"/>
        <item x="7434"/>
        <item x="4665"/>
        <item x="1289"/>
        <item x="6602"/>
        <item x="1493"/>
        <item x="3771"/>
        <item x="2863"/>
        <item x="6235"/>
        <item x="6913"/>
        <item x="3209"/>
        <item x="3278"/>
        <item x="2381"/>
        <item x="5415"/>
        <item x="4436"/>
        <item x="90"/>
        <item x="5205"/>
        <item x="5747"/>
        <item x="1932"/>
        <item x="2825"/>
        <item x="4694"/>
        <item x="3605"/>
        <item x="1123"/>
        <item x="6800"/>
        <item x="1713"/>
        <item x="5047"/>
        <item x="5878"/>
        <item x="6172"/>
        <item x="26"/>
        <item x="4224"/>
        <item x="7616"/>
        <item x="7215"/>
        <item x="47"/>
        <item x="1120"/>
        <item x="7054"/>
        <item x="7794"/>
        <item x="3363"/>
        <item x="7114"/>
        <item x="1548"/>
        <item x="941"/>
        <item x="1724"/>
        <item x="6734"/>
        <item x="7808"/>
        <item x="6344"/>
        <item x="7248"/>
        <item x="5349"/>
        <item x="6639"/>
        <item x="4751"/>
        <item x="7784"/>
        <item x="3944"/>
        <item x="394"/>
        <item x="4779"/>
        <item x="7012"/>
        <item x="1610"/>
        <item x="1255"/>
        <item x="1148"/>
        <item x="3898"/>
        <item x="4387"/>
        <item x="1847"/>
        <item x="2761"/>
        <item x="3530"/>
        <item x="3743"/>
        <item x="3023"/>
        <item x="5545"/>
        <item x="7376"/>
        <item x="1479"/>
        <item x="4780"/>
        <item x="5364"/>
        <item x="4822"/>
        <item x="6663"/>
        <item x="6666"/>
        <item x="6275"/>
        <item x="4439"/>
        <item x="4207"/>
        <item x="7253"/>
        <item x="4035"/>
        <item x="1434"/>
        <item x="5327"/>
        <item x="1019"/>
        <item x="5507"/>
        <item x="5973"/>
        <item x="2041"/>
        <item x="6952"/>
        <item x="1613"/>
        <item x="1632"/>
        <item x="4060"/>
        <item x="7764"/>
        <item x="5581"/>
        <item x="206"/>
        <item x="1622"/>
        <item x="2855"/>
        <item x="3894"/>
        <item x="2570"/>
        <item x="547"/>
        <item x="511"/>
        <item x="828"/>
        <item x="976"/>
        <item x="6979"/>
        <item x="4020"/>
        <item x="4809"/>
        <item x="5539"/>
        <item x="7284"/>
        <item x="413"/>
        <item x="405"/>
        <item x="5851"/>
        <item x="6071"/>
        <item x="144"/>
        <item x="385"/>
        <item x="3727"/>
        <item x="5537"/>
        <item x="755"/>
        <item x="1459"/>
        <item x="3652"/>
        <item x="637"/>
        <item x="4775"/>
        <item x="1000"/>
        <item x="1210"/>
        <item x="1044"/>
        <item x="1679"/>
        <item x="2126"/>
        <item x="7179"/>
        <item x="2983"/>
        <item x="4752"/>
        <item x="7550"/>
        <item x="1038"/>
        <item x="747"/>
        <item x="1792"/>
        <item x="6721"/>
        <item x="7315"/>
        <item x="3705"/>
        <item x="5231"/>
        <item x="1457"/>
        <item x="4711"/>
        <item x="2114"/>
        <item x="3742"/>
        <item x="3183"/>
        <item x="999"/>
        <item x="1583"/>
        <item x="7897"/>
        <item x="2965"/>
        <item x="5692"/>
        <item x="4730"/>
        <item x="5918"/>
        <item x="406"/>
        <item x="4683"/>
        <item x="1183"/>
        <item x="4073"/>
        <item x="1003"/>
        <item x="6596"/>
        <item x="3165"/>
        <item x="2093"/>
        <item x="6996"/>
        <item x="7386"/>
        <item x="6854"/>
        <item x="926"/>
        <item x="2511"/>
        <item x="3723"/>
        <item x="2601"/>
        <item x="6595"/>
        <item x="1739"/>
        <item x="1948"/>
        <item x="6273"/>
        <item x="3957"/>
        <item x="6164"/>
        <item x="2269"/>
        <item x="3255"/>
        <item x="2912"/>
        <item x="6561"/>
        <item x="4237"/>
        <item x="6341"/>
        <item x="4139"/>
        <item x="7108"/>
        <item x="989"/>
        <item x="3963"/>
        <item x="1952"/>
        <item x="5055"/>
        <item x="2715"/>
        <item x="3880"/>
        <item x="2814"/>
        <item x="6046"/>
        <item x="1299"/>
        <item x="1087"/>
        <item x="4759"/>
        <item x="4407"/>
        <item x="379"/>
        <item x="2659"/>
        <item x="3526"/>
        <item x="5923"/>
        <item x="703"/>
        <item x="5792"/>
        <item x="5731"/>
        <item x="4821"/>
        <item x="3965"/>
        <item x="4098"/>
        <item x="4498"/>
        <item x="5126"/>
        <item x="3622"/>
        <item x="3469"/>
        <item x="5057"/>
        <item x="1213"/>
        <item x="1439"/>
        <item x="5947"/>
        <item x="5674"/>
        <item x="693"/>
        <item x="5040"/>
        <item x="4518"/>
        <item x="7753"/>
        <item x="4754"/>
        <item x="3073"/>
        <item x="2539"/>
        <item x="244"/>
        <item x="520"/>
        <item x="6474"/>
        <item x="5753"/>
        <item x="791"/>
        <item x="1154"/>
        <item x="3698"/>
        <item x="5777"/>
        <item x="943"/>
        <item x="1032"/>
        <item x="7227"/>
        <item x="1568"/>
        <item x="762"/>
        <item x="6508"/>
        <item x="1026"/>
        <item x="3695"/>
        <item x="6530"/>
        <item x="768"/>
        <item x="6326"/>
        <item x="46"/>
        <item x="5430"/>
        <item x="2167"/>
        <item x="7862"/>
        <item x="3740"/>
        <item x="861"/>
        <item x="4630"/>
        <item x="682"/>
        <item x="6502"/>
        <item x="6956"/>
        <item x="5362"/>
        <item x="7588"/>
        <item x="7659"/>
        <item x="5032"/>
        <item x="6385"/>
        <item x="1706"/>
        <item x="1710"/>
        <item x="7183"/>
        <item x="913"/>
        <item x="2967"/>
        <item x="4056"/>
        <item x="2791"/>
        <item x="7078"/>
        <item x="2982"/>
        <item x="5790"/>
        <item x="5856"/>
        <item x="5317"/>
        <item x="1962"/>
        <item x="7817"/>
        <item x="2132"/>
        <item x="6961"/>
        <item x="3381"/>
        <item x="1608"/>
        <item x="4087"/>
        <item x="5339"/>
        <item x="1378"/>
        <item x="1328"/>
        <item x="88"/>
        <item x="3146"/>
        <item x="6756"/>
        <item x="7112"/>
        <item x="7514"/>
        <item x="2978"/>
        <item x="6011"/>
        <item x="2460"/>
        <item x="5542"/>
        <item x="3668"/>
        <item x="2555"/>
        <item x="6227"/>
        <item x="7343"/>
        <item x="7754"/>
        <item x="4287"/>
        <item x="558"/>
        <item x="86"/>
        <item x="4007"/>
        <item x="3513"/>
        <item x="7691"/>
        <item x="1616"/>
        <item x="6392"/>
        <item x="5865"/>
        <item x="681"/>
        <item x="2874"/>
        <item x="5693"/>
        <item x="1535"/>
        <item x="4904"/>
        <item x="2524"/>
        <item x="6445"/>
        <item x="33"/>
        <item x="3534"/>
        <item x="2445"/>
        <item x="7484"/>
        <item x="5616"/>
        <item x="6942"/>
        <item x="4516"/>
        <item x="4815"/>
        <item x="5810"/>
        <item x="530"/>
        <item x="2480"/>
        <item x="4589"/>
        <item x="705"/>
        <item x="87"/>
        <item x="7380"/>
        <item x="1957"/>
        <item x="463"/>
        <item x="5020"/>
        <item x="7008"/>
        <item x="4157"/>
        <item x="1298"/>
        <item x="3027"/>
        <item x="7565"/>
        <item x="222"/>
        <item x="1094"/>
        <item x="1248"/>
        <item x="1008"/>
        <item x="949"/>
        <item x="5800"/>
        <item x="11"/>
        <item x="2479"/>
        <item x="6032"/>
        <item x="2777"/>
        <item x="6112"/>
        <item x="3896"/>
        <item x="3017"/>
        <item x="1188"/>
        <item x="1337"/>
        <item x="3182"/>
        <item x="4941"/>
        <item x="7666"/>
        <item x="3085"/>
        <item x="733"/>
        <item x="4771"/>
        <item x="533"/>
        <item x="7412"/>
        <item x="7657"/>
        <item x="5472"/>
        <item x="7378"/>
        <item x="161"/>
        <item x="2091"/>
        <item x="1676"/>
        <item x="5548"/>
        <item x="143"/>
        <item x="6954"/>
        <item x="1304"/>
        <item x="1876"/>
        <item x="5192"/>
        <item x="7046"/>
        <item x="4471"/>
        <item x="6496"/>
        <item x="3336"/>
        <item x="1775"/>
        <item x="4971"/>
        <item x="361"/>
        <item x="480"/>
        <item x="1919"/>
        <item x="5393"/>
        <item x="1317"/>
        <item x="2861"/>
        <item x="3512"/>
        <item x="6684"/>
        <item x="7124"/>
        <item x="357"/>
        <item x="7524"/>
        <item x="2272"/>
        <item x="7778"/>
        <item x="2247"/>
        <item x="5369"/>
        <item x="4160"/>
        <item x="2421"/>
        <item x="4165"/>
        <item x="6500"/>
        <item x="7423"/>
        <item x="1813"/>
        <item x="2236"/>
        <item x="904"/>
        <item x="3424"/>
        <item x="2918"/>
        <item x="6476"/>
        <item x="2219"/>
        <item x="4347"/>
        <item x="5834"/>
        <item x="1118"/>
        <item x="1628"/>
        <item x="103"/>
        <item x="6552"/>
        <item x="5267"/>
        <item x="1196"/>
        <item x="7704"/>
        <item x="7662"/>
        <item x="3156"/>
        <item x="5772"/>
        <item x="7061"/>
        <item x="4731"/>
        <item x="1848"/>
        <item x="3890"/>
        <item x="7301"/>
        <item x="4218"/>
        <item x="4309"/>
        <item x="6537"/>
        <item x="3545"/>
        <item x="3160"/>
        <item x="600"/>
        <item x="4673"/>
        <item x="2629"/>
        <item x="4637"/>
        <item x="6265"/>
        <item x="7899"/>
        <item x="5345"/>
        <item x="1900"/>
        <item x="5695"/>
        <item x="3621"/>
        <item x="1014"/>
        <item x="4021"/>
        <item x="2198"/>
        <item x="7587"/>
        <item x="7539"/>
        <item x="4260"/>
        <item x="3352"/>
        <item x="5015"/>
        <item x="3493"/>
        <item x="7254"/>
        <item x="3066"/>
        <item x="100"/>
        <item x="6925"/>
        <item x="2943"/>
        <item x="1906"/>
        <item x="2483"/>
        <item x="5708"/>
        <item x="5443"/>
        <item x="1939"/>
        <item x="5206"/>
        <item x="1179"/>
        <item x="3959"/>
        <item x="4578"/>
        <item x="4314"/>
        <item x="1421"/>
        <item x="5553"/>
        <item x="3489"/>
        <item x="3721"/>
        <item x="2138"/>
        <item x="6699"/>
        <item x="6563"/>
        <item x="612"/>
        <item x="2847"/>
        <item x="432"/>
        <item x="1790"/>
        <item x="5459"/>
        <item x="1689"/>
        <item x="7600"/>
        <item x="1066"/>
        <item x="158"/>
        <item x="5971"/>
        <item x="4399"/>
        <item x="7813"/>
        <item x="4929"/>
        <item x="4907"/>
        <item x="3877"/>
        <item x="7268"/>
        <item x="4868"/>
        <item x="1406"/>
        <item x="2100"/>
        <item x="1954"/>
        <item x="2805"/>
        <item x="522"/>
        <item x="4801"/>
        <item x="194"/>
        <item x="6717"/>
        <item x="5726"/>
        <item x="1484"/>
        <item x="3764"/>
        <item x="2632"/>
        <item x="3113"/>
        <item x="5899"/>
        <item x="7115"/>
        <item x="7328"/>
        <item x="4409"/>
        <item x="3719"/>
        <item x="5113"/>
        <item x="5890"/>
        <item x="6621"/>
        <item x="7879"/>
        <item x="3204"/>
        <item x="843"/>
        <item x="3588"/>
        <item x="7870"/>
        <item x="5978"/>
        <item x="1119"/>
        <item x="1356"/>
        <item x="5371"/>
        <item x="3125"/>
        <item x="1735"/>
        <item x="7711"/>
        <item x="3480"/>
        <item x="4787"/>
        <item x="3899"/>
        <item x="3847"/>
        <item x="1511"/>
        <item x="3701"/>
        <item x="6403"/>
        <item x="96"/>
        <item x="7843"/>
        <item x="2852"/>
        <item x="2398"/>
        <item x="6987"/>
        <item x="1645"/>
        <item x="6888"/>
        <item x="2057"/>
        <item x="2115"/>
        <item x="3029"/>
        <item x="712"/>
        <item x="6798"/>
        <item x="569"/>
        <item x="7349"/>
        <item x="6139"/>
        <item x="4404"/>
        <item x="2645"/>
        <item x="5861"/>
        <item x="761"/>
        <item x="7121"/>
        <item x="7006"/>
        <item x="6560"/>
        <item x="5142"/>
        <item x="1231"/>
        <item x="7339"/>
        <item x="5614"/>
        <item x="268"/>
        <item x="5783"/>
        <item x="7148"/>
        <item x="3459"/>
        <item x="5337"/>
        <item x="5312"/>
        <item x="745"/>
        <item x="1486"/>
        <item x="3393"/>
        <item x="3147"/>
        <item x="5876"/>
        <item x="4889"/>
        <item x="744"/>
        <item x="1390"/>
        <item x="5163"/>
        <item x="3405"/>
        <item x="3105"/>
        <item x="390"/>
        <item x="7440"/>
        <item x="3752"/>
        <item x="2123"/>
        <item x="4375"/>
        <item x="2790"/>
        <item x="4800"/>
        <item x="1052"/>
        <item x="3987"/>
        <item x="3332"/>
        <item x="2383"/>
        <item x="5738"/>
        <item x="5358"/>
        <item x="2537"/>
        <item x="3718"/>
        <item x="6830"/>
        <item x="6189"/>
        <item x="7137"/>
        <item x="3107"/>
        <item x="2095"/>
        <item x="5302"/>
        <item x="845"/>
        <item x="7748"/>
        <item x="5609"/>
        <item x="2477"/>
        <item x="627"/>
        <item x="840"/>
        <item x="5552"/>
        <item x="7625"/>
        <item x="4312"/>
        <item x="4194"/>
        <item x="2860"/>
        <item x="3091"/>
        <item x="5722"/>
        <item x="2453"/>
        <item x="7694"/>
        <item x="5332"/>
        <item x="1929"/>
        <item x="2990"/>
        <item x="766"/>
        <item x="334"/>
        <item x="7715"/>
        <item x="4196"/>
        <item x="17"/>
        <item x="4162"/>
        <item x="1883"/>
        <item x="3383"/>
        <item x="4293"/>
        <item x="1763"/>
        <item x="6113"/>
        <item x="2252"/>
        <item x="7783"/>
        <item x="7560"/>
        <item x="552"/>
        <item x="5981"/>
        <item x="1464"/>
        <item x="4702"/>
        <item x="5618"/>
        <item x="6674"/>
        <item x="2887"/>
        <item x="2889"/>
        <item x="5733"/>
        <item x="5365"/>
        <item x="4066"/>
        <item x="298"/>
        <item x="7660"/>
        <item x="6787"/>
        <item x="2544"/>
        <item x="6547"/>
        <item x="1145"/>
        <item x="887"/>
        <item x="6410"/>
        <item x="1185"/>
        <item x="121"/>
        <item x="6345"/>
        <item x="1485"/>
        <item x="6430"/>
        <item x="5041"/>
        <item x="4107"/>
        <item x="5038"/>
        <item x="723"/>
        <item x="3560"/>
        <item x="1498"/>
        <item x="1129"/>
        <item x="5823"/>
        <item x="2619"/>
        <item x="7400"/>
        <item x="3998"/>
        <item x="7483"/>
        <item x="979"/>
        <item x="618"/>
        <item x="3012"/>
        <item x="935"/>
        <item x="133"/>
        <item x="1690"/>
        <item x="4606"/>
        <item x="4189"/>
        <item x="3612"/>
        <item x="7770"/>
        <item x="1810"/>
        <item x="365"/>
        <item x="1140"/>
        <item x="5815"/>
        <item x="3741"/>
        <item x="6038"/>
        <item x="6620"/>
        <item x="4892"/>
        <item x="5388"/>
        <item x="2566"/>
        <item x="3303"/>
        <item x="3958"/>
        <item x="572"/>
        <item x="4919"/>
        <item x="3825"/>
        <item x="5599"/>
        <item x="7130"/>
        <item x="7075"/>
        <item x="2578"/>
        <item x="4040"/>
        <item x="7582"/>
        <item x="6934"/>
        <item x="1195"/>
        <item x="4203"/>
        <item x="35"/>
        <item x="556"/>
        <item x="6381"/>
        <item x="4883"/>
        <item x="2439"/>
        <item x="607"/>
        <item x="6679"/>
        <item x="3301"/>
        <item x="213"/>
        <item x="4849"/>
        <item x="3084"/>
        <item x="5977"/>
        <item x="7914"/>
        <item x="3680"/>
        <item x="3800"/>
        <item x="2812"/>
        <item x="685"/>
        <item x="6266"/>
        <item x="5568"/>
        <item x="5560"/>
        <item x="2066"/>
        <item x="4232"/>
        <item x="2206"/>
        <item x="2413"/>
        <item x="2877"/>
        <item x="6213"/>
        <item x="2674"/>
        <item x="3735"/>
        <item x="6610"/>
        <item x="2293"/>
        <item x="6877"/>
        <item x="575"/>
        <item x="6739"/>
        <item x="58"/>
        <item x="6589"/>
        <item x="5529"/>
        <item x="6950"/>
        <item x="5496"/>
        <item x="729"/>
        <item x="5946"/>
        <item x="1184"/>
        <item x="1851"/>
        <item x="7632"/>
        <item x="3939"/>
        <item x="568"/>
        <item x="4555"/>
        <item x="6312"/>
        <item x="1612"/>
        <item x="2823"/>
        <item x="4905"/>
        <item x="210"/>
        <item x="7155"/>
        <item x="7580"/>
        <item x="6795"/>
        <item x="1518"/>
        <item x="2143"/>
        <item x="7030"/>
        <item x="7773"/>
        <item x="6623"/>
        <item x="7153"/>
        <item x="2968"/>
        <item x="6810"/>
        <item x="7413"/>
        <item x="7045"/>
        <item x="5044"/>
        <item x="5444"/>
        <item x="7915"/>
        <item x="2973"/>
        <item x="5031"/>
        <item x="734"/>
        <item x="6769"/>
        <item x="1517"/>
        <item x="1491"/>
        <item x="5827"/>
        <item x="3768"/>
        <item x="481"/>
        <item x="562"/>
        <item x="4772"/>
        <item x="7500"/>
        <item x="1652"/>
        <item x="2689"/>
        <item x="6901"/>
        <item x="1211"/>
        <item x="2118"/>
        <item x="1973"/>
        <item x="6852"/>
        <item x="189"/>
        <item x="2259"/>
        <item x="1246"/>
        <item x="6904"/>
        <item x="3300"/>
        <item x="7609"/>
        <item x="3050"/>
        <item x="1660"/>
        <item x="3000"/>
        <item x="5665"/>
        <item x="5383"/>
        <item x="7453"/>
        <item x="842"/>
        <item x="164"/>
        <item x="1653"/>
        <item x="1405"/>
        <item x="3417"/>
        <item x="4599"/>
        <item x="2651"/>
        <item x="930"/>
        <item x="5067"/>
        <item x="1891"/>
        <item x="6248"/>
        <item x="4506"/>
        <item x="4976"/>
        <item x="3070"/>
        <item x="2661"/>
        <item x="3766"/>
        <item x="1435"/>
        <item x="5134"/>
        <item x="4955"/>
        <item x="7806"/>
        <item x="6453"/>
        <item x="2949"/>
        <item x="6664"/>
        <item x="6455"/>
        <item x="1601"/>
        <item x="3633"/>
        <item x="3809"/>
        <item x="952"/>
        <item x="6264"/>
        <item x="320"/>
        <item x="3840"/>
        <item x="5306"/>
        <item x="7229"/>
        <item x="6514"/>
        <item x="7442"/>
        <item x="4608"/>
        <item x="418"/>
        <item x="5811"/>
        <item x="1837"/>
        <item x="837"/>
        <item x="499"/>
        <item x="874"/>
        <item x="6751"/>
        <item x="2117"/>
        <item x="7249"/>
        <item x="3837"/>
        <item x="4750"/>
        <item x="7904"/>
        <item x="3595"/>
        <item x="2173"/>
        <item x="782"/>
        <item x="5004"/>
        <item x="7000"/>
        <item x="399"/>
        <item x="3280"/>
        <item x="1121"/>
        <item x="1487"/>
        <item x="3619"/>
        <item x="5924"/>
        <item x="5102"/>
        <item x="2930"/>
        <item x="2710"/>
        <item x="6931"/>
        <item x="219"/>
        <item x="3572"/>
        <item x="2532"/>
        <item x="6093"/>
        <item x="7693"/>
        <item x="5689"/>
        <item x="2654"/>
        <item x="5607"/>
        <item x="5504"/>
        <item x="488"/>
        <item x="6571"/>
        <item x="1051"/>
        <item x="6564"/>
        <item x="2868"/>
        <item x="4181"/>
        <item x="7844"/>
        <item x="7206"/>
        <item x="2564"/>
        <item x="910"/>
        <item x="1132"/>
        <item x="5710"/>
        <item x="3044"/>
        <item x="6745"/>
        <item x="2503"/>
        <item x="2088"/>
        <item x="5626"/>
        <item x="2703"/>
        <item x="5505"/>
        <item x="7762"/>
        <item x="7665"/>
        <item x="3864"/>
        <item x="5704"/>
        <item x="1291"/>
        <item x="610"/>
        <item x="3591"/>
        <item x="7760"/>
        <item x="3089"/>
        <item x="6366"/>
        <item x="3277"/>
        <item x="981"/>
        <item x="6566"/>
        <item x="3144"/>
        <item x="2842"/>
        <item x="2500"/>
        <item x="5594"/>
        <item x="5295"/>
        <item x="7679"/>
        <item x="6707"/>
        <item x="259"/>
        <item x="3610"/>
        <item x="199"/>
        <item x="2615"/>
        <item x="7838"/>
        <item x="3253"/>
        <item x="1947"/>
        <item x="7643"/>
        <item x="1492"/>
        <item x="4125"/>
        <item x="2596"/>
        <item x="3770"/>
        <item x="3117"/>
        <item x="6767"/>
        <item x="3195"/>
        <item x="4095"/>
        <item x="3603"/>
        <item x="7157"/>
        <item x="5114"/>
        <item x="7340"/>
        <item x="3463"/>
        <item x="491"/>
        <item x="6575"/>
        <item x="7188"/>
        <item x="7826"/>
        <item x="2010"/>
        <item x="5646"/>
        <item x="1798"/>
        <item x="6754"/>
        <item x="6359"/>
        <item x="560"/>
        <item x="1382"/>
        <item x="2359"/>
        <item x="6152"/>
        <item x="3100"/>
        <item x="1598"/>
        <item x="1533"/>
        <item x="821"/>
        <item x="7895"/>
        <item x="5755"/>
        <item x="6231"/>
        <item x="3807"/>
        <item x="1245"/>
        <item x="2113"/>
        <item x="5334"/>
        <item x="4695"/>
        <item x="5244"/>
        <item x="7663"/>
        <item x="5453"/>
        <item x="5286"/>
        <item x="2546"/>
        <item x="6424"/>
        <item x="4610"/>
        <item x="7033"/>
        <item x="1063"/>
        <item x="353"/>
        <item x="306"/>
        <item x="187"/>
        <item x="2001"/>
        <item x="1011"/>
        <item x="3585"/>
        <item x="2467"/>
        <item x="1831"/>
        <item x="7474"/>
        <item x="6169"/>
        <item x="3001"/>
        <item x="2773"/>
        <item x="178"/>
        <item x="1167"/>
        <item x="940"/>
        <item x="6057"/>
        <item x="3911"/>
        <item x="2902"/>
        <item x="1252"/>
        <item x="7607"/>
        <item x="1811"/>
        <item x="3821"/>
        <item x="2124"/>
        <item x="6225"/>
        <item x="5788"/>
        <item x="1569"/>
        <item x="7840"/>
        <item x="3862"/>
        <item x="582"/>
        <item x="5645"/>
        <item x="3420"/>
        <item x="4927"/>
        <item x="6079"/>
        <item x="391"/>
        <item x="6328"/>
        <item x="4151"/>
        <item x="4425"/>
        <item x="7734"/>
        <item x="3994"/>
        <item x="1149"/>
        <item x="6662"/>
        <item x="6373"/>
        <item x="314"/>
        <item x="2533"/>
        <item x="2011"/>
        <item x="5647"/>
        <item x="3686"/>
        <item x="4050"/>
        <item x="1404"/>
        <item x="1828"/>
        <item x="4482"/>
        <item x="1720"/>
        <item x="1621"/>
        <item x="7136"/>
        <item x="3601"/>
        <item x="3026"/>
        <item x="2003"/>
        <item x="1764"/>
        <item x="237"/>
        <item x="3109"/>
        <item x="1204"/>
        <item x="3922"/>
        <item x="1551"/>
        <item x="1355"/>
        <item x="2278"/>
        <item x="1531"/>
        <item x="4681"/>
        <item x="7697"/>
        <item x="4339"/>
        <item x="5521"/>
        <item x="624"/>
        <item x="7031"/>
        <item x="1002"/>
        <item x="2430"/>
        <item x="7864"/>
        <item x="7392"/>
        <item x="1570"/>
        <item x="5469"/>
        <item x="3214"/>
        <item x="4043"/>
        <item x="1332"/>
        <item x="6605"/>
        <item x="2668"/>
        <item x="4845"/>
        <item x="5523"/>
        <item x="3860"/>
        <item x="5264"/>
        <item x="4708"/>
        <item x="4145"/>
        <item x="2931"/>
        <item x="4187"/>
        <item x="4844"/>
        <item x="6944"/>
        <item x="2334"/>
        <item x="7446"/>
        <item x="4327"/>
        <item x="4835"/>
        <item x="5461"/>
        <item x="7242"/>
        <item x="4737"/>
        <item x="7267"/>
        <item x="4146"/>
        <item x="3885"/>
        <item x="6409"/>
        <item x="7326"/>
        <item x="6386"/>
        <item x="3106"/>
        <item x="7511"/>
        <item x="701"/>
        <item x="7049"/>
        <item x="5489"/>
        <item x="4687"/>
        <item x="1607"/>
        <item x="2387"/>
        <item x="2489"/>
        <item x="915"/>
        <item x="5712"/>
        <item x="291"/>
        <item x="250"/>
        <item x="4536"/>
        <item x="1339"/>
        <item x="1838"/>
        <item x="28"/>
        <item x="5180"/>
        <item x="97"/>
        <item x="6611"/>
        <item x="1974"/>
        <item x="4373"/>
        <item x="256"/>
        <item x="1889"/>
        <item x="6088"/>
        <item x="7626"/>
        <item x="6892"/>
        <item x="3523"/>
        <item x="1089"/>
        <item x="5424"/>
        <item x="7128"/>
        <item x="269"/>
        <item x="4490"/>
        <item x="4503"/>
        <item x="7403"/>
        <item x="5681"/>
        <item x="985"/>
        <item x="3271"/>
        <item x="1401"/>
        <item x="4504"/>
        <item x="932"/>
        <item x="2590"/>
        <item x="1582"/>
        <item x="1545"/>
        <item x="2458"/>
        <item x="2367"/>
        <item x="457"/>
        <item x="4449"/>
        <item x="2181"/>
        <item x="5184"/>
        <item x="4362"/>
        <item x="5872"/>
        <item x="1527"/>
        <item x="3604"/>
        <item x="6491"/>
        <item x="3779"/>
        <item x="5683"/>
        <item x="4541"/>
        <item x="226"/>
        <item x="2166"/>
        <item x="3341"/>
        <item x="2866"/>
        <item x="3990"/>
        <item x="1413"/>
        <item x="3609"/>
        <item x="6207"/>
        <item x="640"/>
        <item x="7053"/>
        <item x="5825"/>
        <item x="3563"/>
        <item x="3139"/>
        <item x="7504"/>
        <item x="5688"/>
        <item x="1644"/>
        <item x="2150"/>
        <item x="1047"/>
        <item x="247"/>
        <item x="5577"/>
        <item x="5830"/>
        <item x="1080"/>
        <item x="3720"/>
        <item x="6718"/>
        <item x="6015"/>
        <item x="991"/>
        <item x="2633"/>
        <item x="642"/>
        <item x="5922"/>
        <item x="6159"/>
        <item x="4100"/>
        <item x="1826"/>
        <item x="7839"/>
        <item x="32"/>
        <item x="5532"/>
        <item x="4871"/>
        <item x="1897"/>
        <item x="4222"/>
        <item x="3353"/>
        <item x="184"/>
        <item x="2073"/>
        <item x="1266"/>
        <item x="1326"/>
        <item x="651"/>
        <item x="5326"/>
        <item x="1093"/>
        <item x="7703"/>
        <item x="6992"/>
        <item x="3737"/>
        <item x="4319"/>
        <item x="2087"/>
        <item x="1961"/>
        <item x="5593"/>
        <item x="2470"/>
        <item x="1069"/>
        <item x="3967"/>
        <item x="7411"/>
        <item x="3283"/>
        <item x="4413"/>
        <item x="1516"/>
        <item x="5920"/>
        <item x="6138"/>
        <item x="2065"/>
        <item x="875"/>
        <item x="6367"/>
        <item x="7527"/>
        <item x="4484"/>
        <item x="218"/>
        <item x="7488"/>
        <item x="4535"/>
        <item x="3198"/>
        <item x="2307"/>
        <item x="1297"/>
        <item x="2372"/>
        <item x="4656"/>
        <item x="421"/>
        <item x="3196"/>
        <item x="3354"/>
        <item x="2939"/>
        <item x="4298"/>
        <item x="2000"/>
        <item x="273"/>
        <item x="872"/>
        <item x="1509"/>
        <item x="7447"/>
        <item x="2153"/>
        <item x="1868"/>
        <item x="339"/>
        <item x="909"/>
        <item x="4052"/>
        <item x="1850"/>
        <item x="2946"/>
        <item x="2770"/>
        <item x="5484"/>
        <item x="1849"/>
        <item x="1056"/>
        <item x="6873"/>
        <item x="274"/>
        <item x="4570"/>
        <item x="1166"/>
        <item x="5893"/>
        <item x="2119"/>
        <item x="1399"/>
        <item x="6722"/>
        <item x="4332"/>
        <item x="5081"/>
        <item x="4081"/>
        <item x="3857"/>
        <item x="7482"/>
        <item x="5410"/>
        <item x="902"/>
        <item x="1902"/>
        <item x="3814"/>
        <item x="3953"/>
        <item x="6710"/>
        <item x="5663"/>
        <item x="7178"/>
        <item x="5296"/>
        <item x="1663"/>
        <item x="6324"/>
        <item x="826"/>
        <item x="5413"/>
        <item x="1143"/>
        <item x="7517"/>
        <item x="2838"/>
        <item x="1571"/>
        <item x="4783"/>
        <item x="3542"/>
        <item x="5957"/>
        <item x="5928"/>
        <item x="6659"/>
        <item x="5199"/>
        <item x="647"/>
        <item x="1334"/>
        <item x="823"/>
        <item x="346"/>
        <item x="4289"/>
        <item x="3540"/>
        <item x="3504"/>
        <item x="4616"/>
        <item x="5262"/>
        <item x="7880"/>
        <item x="7477"/>
        <item x="1310"/>
        <item x="4670"/>
        <item x="4805"/>
        <item x="7605"/>
        <item x="6288"/>
        <item x="1362"/>
        <item x="6770"/>
        <item x="2701"/>
        <item x="1910"/>
        <item x="2667"/>
        <item x="3057"/>
        <item x="3613"/>
        <item x="7714"/>
        <item x="5202"/>
        <item x="3375"/>
        <item x="564"/>
        <item x="1234"/>
        <item x="4415"/>
        <item x="1422"/>
        <item x="7807"/>
        <item x="4789"/>
        <item x="2621"/>
        <item x="7068"/>
        <item x="4778"/>
        <item x="5409"/>
        <item x="5361"/>
        <item x="305"/>
        <item x="3871"/>
        <item x="1319"/>
        <item x="7239"/>
        <item x="4853"/>
        <item x="2253"/>
        <item x="2130"/>
        <item x="2519"/>
        <item x="2984"/>
        <item x="5641"/>
        <item x="3263"/>
        <item x="7125"/>
        <item x="3367"/>
        <item x="811"/>
        <item x="7382"/>
        <item x="5325"/>
        <item x="1209"/>
        <item x="7040"/>
        <item x="1882"/>
        <item x="7364"/>
        <item x="611"/>
        <item x="5405"/>
        <item x="2054"/>
        <item x="3670"/>
        <item x="690"/>
        <item x="3802"/>
        <item x="3071"/>
        <item x="3790"/>
        <item x="376"/>
        <item x="6262"/>
        <item x="1937"/>
        <item x="7619"/>
        <item x="1614"/>
        <item x="4310"/>
        <item x="7805"/>
        <item x="3184"/>
        <item x="5288"/>
        <item x="1975"/>
        <item x="7820"/>
        <item x="4706"/>
        <item x="3038"/>
        <item x="5481"/>
        <item x="5062"/>
        <item x="1398"/>
        <item x="7312"/>
        <item x="1482"/>
        <item x="6498"/>
        <item x="6450"/>
        <item x="5473"/>
        <item x="3148"/>
        <item x="3511"/>
        <item x="1649"/>
        <item x="1208"/>
        <item x="3859"/>
        <item x="7104"/>
        <item x="3981"/>
        <item x="9"/>
        <item x="5487"/>
        <item x="1417"/>
        <item x="661"/>
        <item x="1995"/>
        <item x="2020"/>
        <item x="7020"/>
        <item x="5125"/>
        <item x="4440"/>
        <item x="1357"/>
        <item x="6458"/>
        <item x="1808"/>
        <item x="2682"/>
        <item x="4475"/>
        <item x="3114"/>
        <item x="1642"/>
        <item x="1890"/>
        <item x="5399"/>
        <item x="416"/>
        <item x="1785"/>
        <item x="3043"/>
        <item x="5802"/>
        <item x="5159"/>
        <item x="5808"/>
        <item x="7581"/>
        <item x="6634"/>
        <item x="6700"/>
        <item x="3539"/>
        <item x="5597"/>
        <item x="1503"/>
        <item x="1127"/>
        <item x="4317"/>
        <item x="908"/>
        <item x="1565"/>
        <item x="5193"/>
        <item x="6054"/>
        <item x="4414"/>
        <item x="1665"/>
        <item x="3302"/>
        <item x="4075"/>
        <item x="4878"/>
        <item x="5578"/>
        <item x="5812"/>
        <item x="3611"/>
        <item x="7134"/>
        <item x="3041"/>
        <item x="5926"/>
        <item x="6720"/>
        <item x="6007"/>
        <item x="4698"/>
        <item x="7436"/>
        <item x="1923"/>
        <item x="5466"/>
        <item x="354"/>
        <item x="2085"/>
        <item x="5471"/>
        <item x="3275"/>
        <item x="6864"/>
        <item x="5793"/>
        <item x="6924"/>
        <item x="1189"/>
        <item x="1168"/>
        <item x="289"/>
        <item x="2585"/>
        <item x="594"/>
        <item x="743"/>
        <item x="609"/>
        <item x="5914"/>
        <item x="3597"/>
        <item x="2263"/>
        <item x="643"/>
        <item x="871"/>
        <item x="806"/>
        <item x="5582"/>
        <item x="581"/>
        <item x="3022"/>
        <item x="5201"/>
        <item x="4086"/>
        <item x="4116"/>
        <item x="5935"/>
        <item x="3596"/>
        <item x="7548"/>
        <item x="4348"/>
        <item x="1346"/>
        <item x="2960"/>
        <item x="6433"/>
        <item x="6072"/>
        <item x="4270"/>
        <item x="1329"/>
        <item x="866"/>
        <item x="683"/>
        <item x="1418"/>
        <item x="5984"/>
        <item x="263"/>
        <item x="6726"/>
        <item x="6389"/>
        <item x="411"/>
        <item x="6538"/>
        <item x="7874"/>
        <item x="12"/>
        <item x="3559"/>
        <item x="4368"/>
        <item x="5463"/>
        <item x="7302"/>
        <item x="6922"/>
        <item x="7419"/>
        <item x="2183"/>
        <item x="2160"/>
        <item x="6776"/>
        <item x="4781"/>
        <item x="392"/>
        <item x="76"/>
        <item x="3805"/>
        <item x="6811"/>
        <item x="4531"/>
        <item x="1342"/>
        <item x="895"/>
        <item x="5026"/>
        <item x="5464"/>
        <item x="1065"/>
        <item x="2936"/>
        <item x="6840"/>
        <item x="2195"/>
        <item x="7042"/>
        <item x="5506"/>
        <item x="3315"/>
        <item x="1904"/>
        <item x="6887"/>
        <item x="4692"/>
        <item x="3366"/>
        <item x="5950"/>
        <item x="6236"/>
        <item x="5456"/>
        <item x="3956"/>
        <item x="4629"/>
        <item x="3398"/>
        <item x="4177"/>
        <item x="3055"/>
        <item x="2575"/>
        <item x="2591"/>
        <item x="3933"/>
        <item x="655"/>
        <item x="4590"/>
        <item x="5309"/>
        <item x="1466"/>
        <item x="5268"/>
        <item x="3772"/>
        <item x="2197"/>
        <item x="537"/>
        <item x="1347"/>
        <item x="1599"/>
        <item x="2915"/>
        <item x="2883"/>
        <item x="810"/>
        <item x="1383"/>
        <item x="7529"/>
        <item x="6686"/>
        <item x="3606"/>
        <item x="4174"/>
        <item x="4363"/>
        <item x="5986"/>
        <item x="4900"/>
        <item x="3982"/>
        <item x="7071"/>
        <item x="24"/>
        <item x="7203"/>
        <item x="1053"/>
        <item x="2760"/>
        <item x="6156"/>
        <item x="4329"/>
        <item x="1433"/>
        <item x="2105"/>
        <item x="4508"/>
        <item x="4947"/>
        <item x="7079"/>
        <item x="1751"/>
        <item x="6949"/>
        <item x="3908"/>
        <item x="1755"/>
        <item x="4720"/>
        <item x="6460"/>
        <item x="3632"/>
        <item x="3624"/>
        <item x="4346"/>
        <item x="4756"/>
        <item x="4263"/>
        <item x="7384"/>
        <item x="3323"/>
        <item x="1505"/>
        <item x="5720"/>
        <item x="6416"/>
        <item x="990"/>
        <item x="5045"/>
        <item x="1577"/>
        <item x="6049"/>
        <item x="6148"/>
        <item x="3090"/>
        <item x="2516"/>
        <item x="6187"/>
        <item x="4167"/>
        <item x="5757"/>
        <item x="3443"/>
        <item x="5158"/>
        <item x="7455"/>
        <item x="6277"/>
        <item x="2776"/>
        <item x="1595"/>
        <item x="4378"/>
        <item x="2139"/>
        <item x="333"/>
        <item x="373"/>
        <item x="5758"/>
        <item x="809"/>
        <item x="3484"/>
        <item x="7237"/>
        <item x="676"/>
        <item x="5584"/>
        <item x="1473"/>
        <item x="3142"/>
        <item x="7236"/>
        <item x="3441"/>
        <item x="863"/>
        <item x="1224"/>
        <item x="813"/>
        <item x="3460"/>
        <item x="1576"/>
        <item x="3729"/>
        <item x="1"/>
        <item x="3039"/>
        <item x="5858"/>
        <item x="1182"/>
        <item x="7283"/>
        <item x="6285"/>
        <item x="6101"/>
        <item x="5968"/>
        <item x="6224"/>
        <item x="855"/>
        <item x="5719"/>
        <item x="7230"/>
        <item x="282"/>
        <item x="1627"/>
        <item x="6347"/>
        <item x="7553"/>
        <item x="517"/>
        <item x="3671"/>
        <item x="839"/>
        <item x="3473"/>
        <item x="7029"/>
        <item x="663"/>
        <item x="2721"/>
        <item x="6763"/>
        <item x="4642"/>
        <item x="770"/>
        <item x="3476"/>
        <item x="7385"/>
        <item x="2487"/>
        <item x="7603"/>
        <item x="5842"/>
        <item x="445"/>
        <item x="4956"/>
        <item x="345"/>
        <item x="4934"/>
        <item x="2450"/>
        <item x="553"/>
        <item x="3882"/>
        <item x="719"/>
        <item x="7564"/>
        <item x="6896"/>
        <item x="1212"/>
        <item x="5579"/>
        <item x="3962"/>
        <item x="2872"/>
        <item x="5944"/>
        <item x="2944"/>
        <item x="6161"/>
        <item x="2955"/>
        <item x="6959"/>
        <item x="5601"/>
        <item x="3666"/>
        <item x="5141"/>
        <item x="5590"/>
        <item x="4137"/>
        <item x="6270"/>
        <item x="3555"/>
        <item x="1885"/>
        <item x="1012"/>
        <item x="5951"/>
        <item x="3122"/>
        <item x="5117"/>
        <item x="4928"/>
        <item x="3620"/>
        <item x="2012"/>
        <item x="6541"/>
        <item x="6981"/>
        <item x="7027"/>
        <item x="7682"/>
        <item x="1146"/>
        <item x="5034"/>
        <item x="3827"/>
        <item x="1060"/>
        <item x="2940"/>
        <item x="1877"/>
        <item x="4358"/>
        <item x="2156"/>
        <item x="7216"/>
        <item x="2712"/>
        <item x="3479"/>
        <item x="6612"/>
        <item x="2312"/>
        <item x="82"/>
        <item x="2612"/>
        <item x="804"/>
        <item x="211"/>
        <item x="7372"/>
        <item x="3784"/>
        <item x="3191"/>
        <item x="3819"/>
        <item x="2769"/>
        <item x="1173"/>
        <item x="2422"/>
        <item x="4355"/>
        <item x="4585"/>
        <item x="7507"/>
        <item x="7445"/>
        <item x="5964"/>
        <item x="3130"/>
        <item x="4930"/>
        <item x="4428"/>
        <item x="3575"/>
        <item x="2531"/>
        <item x="3881"/>
        <item x="3836"/>
        <item x="6871"/>
        <item x="3115"/>
        <item x="7011"/>
        <item x="2595"/>
        <item x="351"/>
        <item x="505"/>
        <item x="2188"/>
        <item x="6858"/>
        <item x="2394"/>
        <item x="7374"/>
        <item x="1695"/>
        <item x="1369"/>
        <item x="7757"/>
        <item x="3403"/>
        <item x="1285"/>
        <item x="5725"/>
        <item x="6174"/>
        <item x="5794"/>
        <item x="4901"/>
        <item x="7191"/>
        <item x="4350"/>
        <item x="4186"/>
        <item x="3311"/>
        <item x="2375"/>
        <item x="6578"/>
        <item x="1361"/>
        <item x="4208"/>
        <item x="4132"/>
        <item x="4613"/>
        <item x="6851"/>
        <item x="5627"/>
        <item x="7327"/>
        <item x="4210"/>
        <item x="4220"/>
        <item x="3327"/>
        <item x="4103"/>
        <item x="3738"/>
        <item x="5299"/>
        <item x="4318"/>
        <item x="5112"/>
        <item x="7590"/>
        <item x="7599"/>
        <item x="7277"/>
        <item x="5385"/>
        <item x="6933"/>
        <item x="120"/>
        <item x="4807"/>
        <item x="257"/>
        <item x="1697"/>
        <item x="6026"/>
        <item x="6441"/>
        <item x="7765"/>
        <item x="748"/>
        <item x="6457"/>
        <item x="4418"/>
        <item x="2400"/>
        <item x="722"/>
        <item x="4424"/>
        <item x="2859"/>
        <item x="5945"/>
        <item x="2696"/>
        <item x="4724"/>
        <item x="4515"/>
        <item x="3649"/>
        <item x="4880"/>
        <item x="996"/>
        <item x="3951"/>
        <item x="4862"/>
        <item x="6543"/>
        <item x="5322"/>
        <item x="7360"/>
        <item x="6731"/>
        <item x="4864"/>
        <item x="5106"/>
        <item x="1477"/>
        <item x="3983"/>
        <item x="2273"/>
        <item x="16"/>
        <item x="2897"/>
        <item x="3387"/>
        <item x="6316"/>
        <item x="1314"/>
        <item x="535"/>
        <item x="4999"/>
        <item x="3502"/>
        <item x="6267"/>
        <item x="6470"/>
        <item x="6880"/>
        <item x="6128"/>
        <item x="3722"/>
        <item x="4148"/>
        <item x="1025"/>
        <item x="7583"/>
        <item x="2843"/>
        <item x="4323"/>
        <item x="5501"/>
        <item x="163"/>
        <item x="1070"/>
        <item x="2491"/>
        <item x="5519"/>
        <item x="5058"/>
        <item x="5709"/>
        <item x="2084"/>
        <item x="883"/>
        <item x="2766"/>
        <item x="113"/>
        <item x="4364"/>
        <item x="4080"/>
        <item x="7646"/>
        <item x="2324"/>
        <item x="6534"/>
        <item x="7888"/>
        <item x="1968"/>
        <item x="1385"/>
        <item x="1861"/>
        <item x="4483"/>
        <item x="3997"/>
        <item x="2227"/>
        <item x="1041"/>
        <item x="4403"/>
        <item x="1035"/>
        <item x="1272"/>
        <item x="5470"/>
        <item x="2112"/>
        <item x="695"/>
        <item x="697"/>
        <item x="6240"/>
        <item x="1559"/>
        <item x="1394"/>
        <item x="4753"/>
        <item x="4457"/>
        <item x="654"/>
        <item x="430"/>
        <item x="6918"/>
        <item x="5889"/>
        <item x="37"/>
        <item x="8"/>
        <item x="4374"/>
        <item x="1323"/>
        <item x="4231"/>
        <item x="620"/>
        <item x="2279"/>
        <item x="3357"/>
        <item x="2934"/>
        <item x="3746"/>
        <item x="6782"/>
        <item x="6946"/>
        <item x="329"/>
        <item x="2207"/>
        <item x="7597"/>
        <item x="7164"/>
        <item x="974"/>
        <item x="588"/>
        <item x="2431"/>
        <item x="1450"/>
        <item x="6983"/>
        <item x="4638"/>
        <item x="4580"/>
        <item x="1976"/>
        <item x="978"/>
        <item x="5386"/>
        <item x="4879"/>
        <item x="7116"/>
        <item x="3941"/>
        <item x="1619"/>
        <item x="1793"/>
        <item x="6327"/>
        <item x="7586"/>
        <item x="2538"/>
        <item x="1638"/>
        <item x="7592"/>
        <item x="5407"/>
        <item x="4281"/>
        <item x="4912"/>
        <item x="110"/>
        <item x="5476"/>
        <item x="6313"/>
        <item x="7790"/>
        <item x="6234"/>
        <item x="149"/>
        <item x="549"/>
        <item x="2225"/>
        <item x="3785"/>
        <item x="6638"/>
        <item x="3264"/>
        <item x="7867"/>
        <item x="3500"/>
        <item x="5508"/>
        <item x="1292"/>
        <item x="1155"/>
        <item x="2459"/>
        <item x="645"/>
        <item x="1567"/>
        <item x="3580"/>
        <item x="5197"/>
        <item x="6995"/>
        <item x="4212"/>
        <item x="5711"/>
        <item x="3728"/>
        <item x="3492"/>
        <item x="5866"/>
        <item x="3212"/>
        <item x="7610"/>
        <item x="5961"/>
        <item x="7084"/>
        <item x="7090"/>
        <item x="6166"/>
        <item x="1258"/>
        <item x="5513"/>
        <item x="3400"/>
        <item x="4950"/>
        <item x="74"/>
        <item x="4271"/>
        <item x="6559"/>
        <item x="6150"/>
        <item x="4131"/>
        <item x="5367"/>
        <item x="272"/>
        <item x="5650"/>
        <item x="3912"/>
        <item x="7204"/>
        <item x="4873"/>
        <item x="5378"/>
        <item x="1782"/>
        <item x="447"/>
        <item x="6076"/>
        <item x="3178"/>
        <item x="4147"/>
        <item x="5101"/>
        <item x="622"/>
        <item x="6401"/>
        <item x="7166"/>
        <item x="5819"/>
        <item x="1368"/>
        <item x="4230"/>
        <item x="6"/>
        <item x="5307"/>
        <item x="4063"/>
        <item x="7485"/>
        <item x="6065"/>
        <item x="1142"/>
        <item x="1944"/>
        <item x="1230"/>
        <item x="7354"/>
        <item x="5234"/>
        <item x="7017"/>
        <item x="5891"/>
        <item x="3116"/>
        <item x="262"/>
        <item x="577"/>
        <item x="3389"/>
        <item x="2414"/>
        <item x="1373"/>
        <item x="5072"/>
        <item x="7688"/>
        <item x="3980"/>
        <item x="4832"/>
        <item x="4456"/>
        <item x="4839"/>
        <item x="6486"/>
        <item x="6675"/>
        <item x="1106"/>
        <item x="5046"/>
        <item x="4463"/>
        <item x="2083"/>
        <item x="7461"/>
        <item x="3640"/>
        <item x="1116"/>
        <item x="818"/>
        <item x="1589"/>
        <item x="516"/>
        <item x="2764"/>
        <item x="799"/>
        <item x="3347"/>
        <item x="5779"/>
        <item x="6183"/>
        <item x="7749"/>
        <item x="6986"/>
        <item x="5980"/>
        <item x="1615"/>
        <item x="5423"/>
        <item x="3845"/>
        <item x="5195"/>
        <item x="835"/>
        <item x="5025"/>
        <item x="2614"/>
        <item x="6180"/>
        <item x="6191"/>
        <item x="1603"/>
        <item x="1264"/>
        <item x="5826"/>
        <item x="2145"/>
        <item x="2098"/>
        <item x="2618"/>
        <item x="4569"/>
        <item x="1760"/>
        <item x="626"/>
        <item x="2354"/>
        <item x="1546"/>
        <item x="6582"/>
        <item x="6350"/>
        <item x="857"/>
        <item x="4655"/>
        <item x="7575"/>
        <item x="5340"/>
        <item x="3372"/>
        <item x="6405"/>
        <item x="2389"/>
        <item x="1267"/>
        <item x="6957"/>
        <item x="1843"/>
        <item x="2522"/>
        <item x="1393"/>
        <item x="5344"/>
        <item x="1692"/>
        <item x="479"/>
        <item x="6198"/>
        <item x="3093"/>
        <item x="2833"/>
        <item x="1358"/>
        <item x="2688"/>
        <item x="3940"/>
        <item x="4942"/>
        <item x="6724"/>
        <item x="2488"/>
        <item x="6080"/>
        <item x="3413"/>
        <item x="689"/>
        <item x="7140"/>
        <item x="2417"/>
        <item x="7365"/>
        <item x="2935"/>
        <item x="4264"/>
        <item x="1617"/>
        <item x="7554"/>
        <item x="2728"/>
        <item x="1130"/>
        <item x="1447"/>
        <item x="5760"/>
        <item x="4734"/>
        <item x="2067"/>
        <item x="7651"/>
        <item x="1925"/>
        <item x="7718"/>
        <item x="5172"/>
        <item x="2007"/>
        <item x="1365"/>
        <item x="2687"/>
        <item x="786"/>
        <item x="5900"/>
        <item x="1800"/>
        <item x="1425"/>
        <item x="1648"/>
        <item x="371"/>
        <item x="7286"/>
        <item x="2045"/>
        <item x="4163"/>
        <item x="2046"/>
        <item x="4666"/>
        <item x="7486"/>
        <item x="1165"/>
        <item x="793"/>
        <item x="131"/>
        <item x="5071"/>
        <item x="4646"/>
        <item x="7678"/>
        <item x="4288"/>
        <item x="4473"/>
        <item x="1181"/>
        <item x="6719"/>
        <item x="7479"/>
        <item x="4379"/>
        <item x="1306"/>
        <item x="7911"/>
        <item x="2094"/>
        <item x="451"/>
        <item x="5789"/>
        <item x="5528"/>
        <item x="2017"/>
        <item x="7562"/>
        <item x="4643"/>
        <item x="5943"/>
        <item x="6723"/>
        <item x="5143"/>
        <item x="4765"/>
        <item x="3289"/>
        <item x="1611"/>
        <item x="4583"/>
        <item x="3979"/>
        <item x="1905"/>
        <item x="6014"/>
        <item x="1077"/>
        <item x="2870"/>
        <item x="2876"/>
        <item x="2558"/>
        <item x="7799"/>
        <item x="3384"/>
        <item x="3481"/>
        <item x="7710"/>
        <item x="6176"/>
        <item x="5446"/>
        <item x="2220"/>
        <item x="7636"/>
        <item x="4459"/>
        <item x="5907"/>
        <item x="3228"/>
        <item x="6391"/>
        <item x="5684"/>
        <item x="5313"/>
        <item x="6617"/>
        <item x="7644"/>
        <item x="7816"/>
        <item x="580"/>
        <item x="4126"/>
        <item x="6527"/>
        <item x="2159"/>
        <item x="2276"/>
        <item x="6307"/>
        <item x="1833"/>
        <item x="6967"/>
        <item x="1438"/>
        <item x="1842"/>
        <item x="6201"/>
        <item x="449"/>
        <item x="2599"/>
        <item x="2747"/>
        <item x="5297"/>
        <item x="1483"/>
        <item x="1177"/>
        <item x="983"/>
        <item x="3714"/>
        <item x="6397"/>
        <item x="2592"/>
        <item x="764"/>
        <item x="6712"/>
        <item x="3077"/>
        <item x="6478"/>
        <item x="1316"/>
        <item x="2179"/>
        <item x="7795"/>
        <item x="1336"/>
        <item x="1756"/>
        <item x="3293"/>
        <item x="2078"/>
        <item x="490"/>
        <item x="7334"/>
        <item x="3592"/>
        <item x="3386"/>
        <item x="7095"/>
        <item x="7768"/>
        <item x="5270"/>
        <item x="4064"/>
        <item x="7653"/>
        <item x="409"/>
        <item x="7606"/>
        <item x="5150"/>
        <item x="7728"/>
        <item x="5770"/>
        <item x="7304"/>
        <item x="1147"/>
        <item x="1658"/>
        <item x="1494"/>
        <item x="7171"/>
        <item x="5223"/>
        <item x="4489"/>
        <item x="4851"/>
        <item x="6154"/>
        <item x="2586"/>
        <item x="514"/>
        <item x="3362"/>
        <item x="3586"/>
        <item x="4371"/>
        <item x="4443"/>
        <item x="825"/>
        <item x="7635"/>
        <item x="848"/>
        <item x="286"/>
        <item x="7243"/>
        <item x="6711"/>
        <item x="162"/>
        <item x="7298"/>
        <item x="7555"/>
        <item x="65"/>
        <item x="7379"/>
        <item x="4311"/>
        <item x="4285"/>
        <item x="5595"/>
        <item x="7733"/>
        <item x="2326"/>
        <item x="2168"/>
        <item x="1594"/>
        <item x="5346"/>
        <item x="2662"/>
        <item x="5502"/>
        <item x="2551"/>
        <item x="889"/>
        <item x="6323"/>
        <item x="2714"/>
        <item x="7669"/>
        <item x="4429"/>
        <item x="3614"/>
        <item x="4542"/>
        <item x="869"/>
        <item x="7777"/>
        <item x="2741"/>
        <item x="441"/>
        <item x="7686"/>
        <item x="459"/>
        <item x="374"/>
        <item x="4540"/>
        <item x="2349"/>
        <item x="2675"/>
        <item x="5023"/>
        <item x="658"/>
        <item x="4234"/>
        <item x="243"/>
        <item x="5940"/>
        <item x="4690"/>
        <item x="5769"/>
        <item x="5863"/>
        <item x="1331"/>
        <item x="2672"/>
        <item x="3618"/>
        <item x="2231"/>
        <item x="2762"/>
        <item x="3946"/>
        <item x="2048"/>
        <item x="5679"/>
        <item x="5969"/>
        <item x="2008"/>
        <item x="1840"/>
        <item x="5673"/>
        <item x="5786"/>
        <item x="4272"/>
        <item x="4067"/>
        <item x="1817"/>
        <item x="4791"/>
        <item x="5701"/>
        <item x="4918"/>
        <item x="5338"/>
        <item x="3759"/>
        <item x="362"/>
        <item x="7730"/>
        <item x="1732"/>
        <item x="3358"/>
        <item x="7201"/>
        <item x="3589"/>
        <item x="5544"/>
        <item x="3350"/>
        <item x="1935"/>
        <item x="5486"/>
        <item x="1869"/>
        <item x="7759"/>
        <item x="6216"/>
        <item x="6047"/>
        <item x="4294"/>
        <item x="6092"/>
        <item x="1029"/>
        <item x="5680"/>
        <item x="1100"/>
        <item x="4852"/>
        <item x="6302"/>
        <item x="5639"/>
        <item x="3305"/>
        <item x="2853"/>
        <item x="7466"/>
        <item x="338"/>
        <item x="3631"/>
        <item x="2031"/>
        <item x="4168"/>
        <item x="7894"/>
        <item x="5239"/>
        <item x="2540"/>
        <item x="6022"/>
        <item x="6372"/>
        <item x="6247"/>
        <item x="7144"/>
        <item x="5091"/>
        <item x="230"/>
        <item x="2440"/>
        <item x="3889"/>
        <item x="1257"/>
        <item x="1874"/>
        <item x="214"/>
        <item x="706"/>
        <item x="1822"/>
        <item x="5676"/>
        <item x="3242"/>
        <item x="4034"/>
        <item x="4467"/>
        <item x="5617"/>
        <item x="7811"/>
        <item x="3292"/>
        <item x="2724"/>
        <item x="4574"/>
        <item x="1162"/>
        <item x="1572"/>
        <item x="5341"/>
        <item x="6882"/>
        <item x="5839"/>
        <item x="928"/>
        <item x="699"/>
        <item x="2025"/>
        <item x="1037"/>
        <item x="3852"/>
        <item x="5562"/>
        <item x="1873"/>
        <item x="2574"/>
        <item x="3199"/>
        <item x="510"/>
        <item x="6001"/>
        <item x="6989"/>
        <item x="4175"/>
        <item x="4988"/>
        <item x="2074"/>
        <item x="2622"/>
        <item x="4094"/>
        <item x="4949"/>
        <item x="6415"/>
        <item x="3181"/>
        <item x="6036"/>
        <item x="6993"/>
        <item x="4979"/>
        <item x="679"/>
        <item x="3867"/>
        <item x="5605"/>
        <item x="5166"/>
        <item x="5697"/>
        <item x="4532"/>
        <item x="7506"/>
        <item x="2495"/>
        <item x="2795"/>
        <item x="1830"/>
        <item x="897"/>
        <item x="7369"/>
        <item x="736"/>
        <item x="3313"/>
        <item x="5263"/>
        <item x="6256"/>
        <item x="713"/>
        <item x="5111"/>
        <item x="5803"/>
        <item x="851"/>
        <item x="6786"/>
        <item x="3048"/>
        <item x="458"/>
        <item x="2157"/>
        <item x="7410"/>
        <item x="3078"/>
        <item x="5300"/>
        <item x="2523"/>
        <item x="2186"/>
        <item x="2055"/>
        <item x="6511"/>
        <item x="7781"/>
        <item x="2563"/>
        <item x="5976"/>
        <item x="5975"/>
        <item x="7177"/>
        <item x="3391"/>
        <item x="3222"/>
        <item x="201"/>
        <item x="2669"/>
        <item x="933"/>
        <item x="3390"/>
        <item x="924"/>
        <item x="2642"/>
        <item x="4597"/>
        <item x="6513"/>
        <item x="4817"/>
        <item x="3703"/>
        <item x="4762"/>
        <item x="7661"/>
        <item x="6743"/>
        <item x="5613"/>
        <item x="7709"/>
        <item x="3179"/>
        <item x="6730"/>
        <item x="3878"/>
        <item x="6202"/>
        <item x="2142"/>
        <item x="2891"/>
        <item x="3627"/>
        <item x="5934"/>
        <item x="1963"/>
        <item x="6695"/>
        <item x="5133"/>
        <item x="7695"/>
        <item x="5937"/>
        <item x="3992"/>
        <item x="7039"/>
        <item x="6517"/>
        <item x="2746"/>
        <item x="5925"/>
        <item x="3576"/>
        <item x="3954"/>
        <item x="6600"/>
        <item x="2437"/>
        <item x="4866"/>
        <item x="4664"/>
        <item x="1741"/>
        <item x="563"/>
        <item x="1656"/>
        <item x="617"/>
        <item x="4567"/>
        <item x="3692"/>
        <item x="2161"/>
        <item x="7422"/>
        <item x="977"/>
        <item x="2202"/>
        <item x="1309"/>
        <item x="1911"/>
        <item x="6185"/>
        <item x="1202"/>
        <item x="5094"/>
        <item x="6226"/>
        <item x="5585"/>
        <item x="5247"/>
        <item x="2658"/>
        <item x="1135"/>
        <item x="2560"/>
        <item x="6208"/>
        <item x="7738"/>
        <item x="608"/>
        <item x="3846"/>
        <item x="3645"/>
        <item x="2665"/>
        <item x="5275"/>
        <item x="1442"/>
        <item x="1687"/>
        <item x="4198"/>
        <item x="4047"/>
        <item x="7878"/>
        <item x="7119"/>
        <item x="5660"/>
        <item x="7465"/>
        <item x="473"/>
        <item x="956"/>
        <item x="5822"/>
        <item x="2802"/>
        <item x="3593"/>
        <item x="4867"/>
        <item x="6211"/>
        <item x="7264"/>
        <item x="5816"/>
        <item x="1718"/>
        <item x="5169"/>
        <item x="5703"/>
        <item x="7342"/>
        <item x="3775"/>
        <item x="6652"/>
        <item x="836"/>
        <item x="2611"/>
        <item x="1293"/>
        <item x="6008"/>
        <item x="337"/>
        <item x="375"/>
        <item x="1852"/>
        <item x="452"/>
        <item x="173"/>
        <item x="4460"/>
        <item x="3780"/>
        <item x="4591"/>
        <item x="4324"/>
        <item x="7082"/>
        <item x="6516"/>
        <item x="7684"/>
        <item x="1407"/>
        <item x="636"/>
        <item x="2346"/>
        <item x="1282"/>
        <item x="1926"/>
        <item x="4794"/>
        <item x="7468"/>
        <item x="4486"/>
        <item x="4120"/>
        <item x="1984"/>
        <item x="4393"/>
        <item x="340"/>
        <item x="525"/>
        <item x="1541"/>
        <item x="3101"/>
        <item x="1097"/>
        <item x="227"/>
        <item x="3961"/>
        <item x="3137"/>
        <item x="1426"/>
        <item x="1427"/>
        <item x="4858"/>
        <item x="1158"/>
        <item x="2804"/>
        <item x="6427"/>
        <item x="4886"/>
        <item x="6131"/>
        <item x="154"/>
        <item x="6895"/>
        <item x="2966"/>
        <item x="5179"/>
        <item x="18"/>
        <item x="7225"/>
        <item x="6823"/>
        <item x="4961"/>
        <item x="7344"/>
        <item x="605"/>
        <item x="1688"/>
        <item x="576"/>
        <item x="7481"/>
        <item x="3782"/>
        <item x="4719"/>
        <item x="1626"/>
        <item x="2650"/>
        <item x="6705"/>
        <item x="5347"/>
        <item x="4023"/>
        <item x="4846"/>
        <item x="2030"/>
        <item x="6902"/>
        <item x="2718"/>
        <item x="126"/>
        <item x="6448"/>
        <item x="2154"/>
        <item x="7190"/>
        <item x="6784"/>
        <item x="867"/>
        <item x="7439"/>
        <item x="3641"/>
        <item x="7063"/>
        <item x="7876"/>
        <item x="4967"/>
        <item x="7630"/>
        <item x="5279"/>
        <item x="2756"/>
        <item x="1803"/>
        <item x="3978"/>
        <item x="6698"/>
        <item x="3207"/>
        <item x="7043"/>
        <item x="7634"/>
        <item x="6783"/>
        <item x="2277"/>
        <item x="104"/>
        <item x="6828"/>
        <item x="2319"/>
        <item x="2155"/>
        <item x="1797"/>
        <item x="4748"/>
        <item x="2165"/>
        <item x="4328"/>
        <item x="2442"/>
        <item x="5217"/>
        <item x="1528"/>
        <item x="2110"/>
        <item x="2620"/>
        <item x="195"/>
        <item x="2921"/>
        <item x="5873"/>
        <item x="1454"/>
        <item x="5256"/>
        <item x="251"/>
        <item x="4969"/>
        <item x="6791"/>
        <item x="6774"/>
        <item x="7135"/>
        <item x="5066"/>
        <item x="5241"/>
        <item x="2137"/>
        <item x="4053"/>
        <item x="317"/>
        <item x="7855"/>
        <item x="2752"/>
        <item x="720"/>
        <item x="1554"/>
        <item x="3866"/>
        <item x="812"/>
        <item x="6857"/>
        <item x="931"/>
        <item x="7292"/>
        <item x="5932"/>
        <item x="5051"/>
        <item x="5874"/>
        <item x="7853"/>
        <item x="4514"/>
        <item x="3296"/>
        <item x="4859"/>
        <item x="5304"/>
        <item x="4995"/>
        <item x="5021"/>
        <item x="7617"/>
        <item x="2593"/>
        <item x="4202"/>
        <item x="4343"/>
        <item x="1124"/>
        <item x="150"/>
        <item x="115"/>
        <item x="5677"/>
        <item x="170"/>
        <item x="4557"/>
        <item x="1233"/>
        <item x="6069"/>
        <item x="4422"/>
        <item x="7399"/>
        <item x="7654"/>
        <item x="6740"/>
        <item x="7633"/>
        <item x="5109"/>
        <item x="6132"/>
        <item x="6294"/>
        <item x="5670"/>
        <item x="7219"/>
        <item x="5850"/>
        <item x="4295"/>
        <item x="1674"/>
        <item x="7397"/>
        <item x="3832"/>
        <item x="5059"/>
        <item x="590"/>
        <item x="6526"/>
        <item x="3241"/>
        <item x="1748"/>
        <item x="5743"/>
        <item x="2534"/>
        <item x="6748"/>
        <item x="5266"/>
        <item x="7199"/>
        <item x="3984"/>
        <item x="1247"/>
        <item x="1841"/>
        <item x="1395"/>
        <item x="666"/>
        <item x="3045"/>
        <item x="7361"/>
        <item x="2856"/>
        <item x="2809"/>
        <item x="2641"/>
        <item x="6875"/>
        <item x="2509"/>
        <item x="7834"/>
        <item x="2775"/>
        <item x="6068"/>
        <item x="1971"/>
        <item x="7571"/>
        <item x="3485"/>
        <item x="7873"/>
        <item x="2680"/>
        <item x="4974"/>
        <item x="3042"/>
        <item x="2720"/>
        <item x="7889"/>
        <item x="686"/>
        <item x="7001"/>
        <item x="6055"/>
        <item x="5009"/>
        <item x="1903"/>
        <item x="7186"/>
        <item x="4937"/>
        <item x="6298"/>
        <item x="7034"/>
        <item x="7358"/>
        <item x="3929"/>
        <item x="507"/>
        <item x="2997"/>
        <item x="4814"/>
        <item x="5906"/>
        <item x="344"/>
        <item x="1379"/>
        <item x="3370"/>
        <item x="7771"/>
        <item x="5806"/>
        <item x="6557"/>
        <item x="3920"/>
        <item x="7577"/>
        <item x="3290"/>
        <item x="2679"/>
        <item x="2407"/>
        <item x="7501"/>
        <item x="5620"/>
        <item x="7350"/>
        <item x="3458"/>
        <item x="2204"/>
        <item x="3233"/>
        <item x="3844"/>
        <item x="7797"/>
        <item x="7905"/>
        <item x="312"/>
        <item x="3906"/>
        <item x="5016"/>
        <item x="4546"/>
        <item x="3326"/>
        <item x="698"/>
        <item x="2506"/>
        <item x="3777"/>
        <item x="1343"/>
        <item x="6379"/>
        <item x="2376"/>
        <item x="1354"/>
        <item x="4099"/>
        <item x="3382"/>
        <item x="5210"/>
        <item x="7802"/>
        <item x="6838"/>
        <item x="7767"/>
        <item x="2243"/>
        <item x="3907"/>
        <item x="56"/>
        <item x="6206"/>
        <item x="1746"/>
        <item x="3556"/>
        <item x="4635"/>
        <item x="4338"/>
        <item x="3687"/>
        <item x="6084"/>
        <item x="182"/>
        <item x="2340"/>
        <item x="524"/>
        <item x="62"/>
        <item x="6874"/>
        <item x="2708"/>
        <item x="7499"/>
        <item x="7868"/>
        <item x="1580"/>
        <item x="4134"/>
        <item x="4369"/>
        <item x="2806"/>
        <item x="660"/>
        <item x="4434"/>
        <item x="3514"/>
        <item x="4433"/>
        <item x="2624"/>
        <item x="1959"/>
        <item x="6056"/>
        <item x="6330"/>
        <item x="138"/>
        <item x="4922"/>
        <item x="929"/>
        <item x="5151"/>
        <item x="3030"/>
        <item x="5465"/>
        <item x="2028"/>
        <item x="1178"/>
        <item x="2014"/>
        <item x="2478"/>
        <item x="972"/>
        <item x="6124"/>
        <item x="1781"/>
        <item x="1122"/>
        <item x="4170"/>
        <item x="1818"/>
        <item x="4468"/>
        <item x="4823"/>
        <item x="3707"/>
        <item x="785"/>
        <item x="4564"/>
        <item x="7903"/>
        <item x="6220"/>
        <item x="3773"/>
        <item x="886"/>
        <item x="4609"/>
        <item x="5417"/>
        <item x="6053"/>
        <item x="2707"/>
        <item x="6432"/>
        <item x="4305"/>
        <item x="2221"/>
        <item x="6490"/>
        <item x="7389"/>
        <item x="5219"/>
        <item x="6488"/>
        <item x="2799"/>
        <item x="5014"/>
        <item x="4390"/>
        <item x="3841"/>
        <item x="3176"/>
        <item x="89"/>
        <item x="3820"/>
        <item x="3136"/>
        <item x="241"/>
        <item x="3004"/>
        <item x="5533"/>
        <item x="4895"/>
        <item x="2127"/>
        <item x="1198"/>
        <item x="6544"/>
        <item x="6099"/>
        <item x="7736"/>
        <item x="3410"/>
        <item x="5516"/>
        <item x="903"/>
        <item x="5284"/>
        <item x="3798"/>
        <item x="1514"/>
        <item x="5002"/>
        <item x="3688"/>
        <item x="1206"/>
        <item x="3439"/>
        <item x="7618"/>
        <item x="3193"/>
        <item x="4044"/>
        <item x="6339"/>
        <item x="829"/>
        <item x="7906"/>
        <item x="4619"/>
        <item x="295"/>
        <item x="3097"/>
        <item x="220"/>
        <item x="311"/>
        <item x="2343"/>
        <item x="3646"/>
        <item x="4477"/>
        <item x="7810"/>
        <item x="4102"/>
        <item x="5212"/>
        <item x="1716"/>
        <item x="5351"/>
        <item x="4774"/>
        <item x="3162"/>
        <item x="3419"/>
        <item x="7026"/>
        <item x="4701"/>
        <item x="4214"/>
        <item x="3732"/>
        <item x="1591"/>
        <item x="3817"/>
        <item x="7508"/>
        <item x="7857"/>
        <item x="3265"/>
        <item x="6018"/>
        <item x="3551"/>
        <item x="2697"/>
        <item x="504"/>
        <item x="5727"/>
        <item x="4534"/>
        <item x="4022"/>
        <item x="4386"/>
        <item x="91"/>
        <item x="3407"/>
        <item x="2199"/>
        <item x="2607"/>
        <item x="5269"/>
        <item x="6163"/>
        <item x="2190"/>
        <item x="3063"/>
        <item x="5994"/>
        <item x="5575"/>
        <item x="2362"/>
        <item x="3663"/>
        <item x="6075"/>
        <item x="2573"/>
        <item x="3655"/>
        <item x="3396"/>
        <item x="4275"/>
        <item x="3474"/>
        <item x="541"/>
        <item x="2910"/>
        <item x="7568"/>
        <item x="4640"/>
        <item x="41"/>
        <item x="2471"/>
        <item x="5669"/>
        <item x="4266"/>
        <item x="3282"/>
        <item x="7092"/>
        <item x="6431"/>
        <item x="1771"/>
        <item x="2147"/>
        <item x="3870"/>
        <item x="3211"/>
        <item x="4200"/>
        <item x="2200"/>
        <item x="5966"/>
        <item x="7041"/>
        <item x="3016"/>
        <item x="1400"/>
        <item x="231"/>
        <item x="296"/>
        <item x="2121"/>
        <item x="7456"/>
        <item x="5512"/>
        <item x="4538"/>
        <item x="462"/>
        <item x="5549"/>
        <item x="6625"/>
        <item x="3247"/>
        <item x="208"/>
        <item x="331"/>
        <item x="7887"/>
        <item x="5342"/>
        <item x="7763"/>
        <item x="3865"/>
        <item x="6310"/>
        <item x="2237"/>
        <item x="2059"/>
        <item x="5200"/>
        <item x="1520"/>
        <item x="5000"/>
        <item x="4233"/>
        <item x="3543"/>
        <item x="6558"/>
        <item x="7152"/>
        <item x="4688"/>
        <item x="3049"/>
        <item x="5912"/>
        <item x="493"/>
        <item x="5904"/>
        <item x="6660"/>
        <item x="5324"/>
        <item x="7064"/>
        <item x="7752"/>
        <item x="2224"/>
        <item x="408"/>
        <item x="6418"/>
        <item x="1795"/>
        <item x="7313"/>
        <item x="3002"/>
        <item x="5717"/>
        <item x="6179"/>
        <item x="61"/>
        <item x="2844"/>
        <item x="1320"/>
        <item x="615"/>
        <item x="1249"/>
        <item x="856"/>
        <item x="1647"/>
        <item x="2981"/>
        <item x="5204"/>
        <item x="3659"/>
        <item x="3287"/>
        <item x="165"/>
        <item x="1802"/>
        <item x="2285"/>
        <item x="1918"/>
        <item x="2322"/>
        <item x="2337"/>
        <item x="5796"/>
        <item x="4603"/>
        <item x="5765"/>
        <item x="670"/>
        <item x="3989"/>
        <item x="1290"/>
        <item x="7896"/>
        <item x="2265"/>
        <item x="7127"/>
        <item x="795"/>
        <item x="6862"/>
        <item x="2794"/>
        <item x="1770"/>
        <item x="3342"/>
        <item x="3972"/>
        <item x="2798"/>
        <item x="6058"/>
        <item x="3506"/>
        <item x="2284"/>
        <item x="3679"/>
        <item x="53"/>
        <item x="3488"/>
        <item x="3491"/>
        <item x="1737"/>
        <item x="2201"/>
        <item x="5273"/>
        <item x="4179"/>
        <item x="307"/>
        <item x="5867"/>
        <item x="2735"/>
        <item x="3520"/>
        <item x="3076"/>
        <item x="4830"/>
        <item x="7492"/>
        <item x="2888"/>
        <item x="105"/>
        <item x="7174"/>
        <item x="5074"/>
        <item x="3924"/>
        <item x="6332"/>
        <item x="7621"/>
        <item x="4344"/>
        <item x="4245"/>
        <item x="3577"/>
        <item x="1279"/>
        <item x="4884"/>
        <item x="3763"/>
        <item x="4192"/>
        <item x="5621"/>
        <item x="6613"/>
        <item x="2634"/>
        <item x="7269"/>
        <item x="2283"/>
        <item x="2244"/>
        <item x="6377"/>
        <item x="6908"/>
        <item x="2581"/>
        <item x="4142"/>
        <item x="3582"/>
        <item x="6528"/>
        <item x="6701"/>
        <item x="831"/>
        <item x="3952"/>
        <item x="6399"/>
        <item x="1606"/>
        <item x="7872"/>
        <item x="7016"/>
        <item x="6292"/>
        <item x="888"/>
        <item x="1525"/>
        <item x="2292"/>
        <item x="467"/>
        <item x="280"/>
        <item x="7332"/>
        <item x="668"/>
        <item x="224"/>
        <item x="4236"/>
        <item x="5401"/>
        <item x="2323"/>
        <item x="5517"/>
        <item x="3377"/>
        <item x="3892"/>
        <item x="308"/>
        <item x="2648"/>
        <item x="3788"/>
        <item x="117"/>
        <item x="1508"/>
        <item x="6631"/>
        <item x="6194"/>
        <item x="5735"/>
        <item x="4096"/>
        <item x="7363"/>
        <item x="2518"/>
        <item x="1633"/>
        <item x="1462"/>
        <item x="7837"/>
        <item x="7716"/>
        <item x="7513"/>
        <item x="7473"/>
        <item x="6181"/>
        <item x="752"/>
        <item x="6061"/>
        <item x="6158"/>
        <item x="7352"/>
        <item x="6806"/>
        <item x="5030"/>
        <item x="7015"/>
        <item x="5527"/>
        <item x="5509"/>
        <item x="3546"/>
        <item x="6217"/>
        <item x="5029"/>
        <item x="1560"/>
        <item x="3716"/>
        <item x="3380"/>
        <item x="7018"/>
        <item x="1133"/>
        <item x="4370"/>
        <item x="5478"/>
        <item x="234"/>
        <item x="6779"/>
        <item x="1419"/>
        <item x="2364"/>
        <item x="2416"/>
        <item x="2961"/>
        <item x="3349"/>
        <item x="3036"/>
        <item x="982"/>
        <item x="3454"/>
        <item x="6278"/>
        <item x="1242"/>
        <item x="5694"/>
        <item x="992"/>
        <item x="6594"/>
        <item x="3917"/>
        <item x="4662"/>
        <item x="5282"/>
        <item x="5331"/>
        <item x="5474"/>
        <item x="6628"/>
        <item x="945"/>
        <item x="3550"/>
        <item x="1680"/>
        <item x="5739"/>
        <item x="4964"/>
        <item x="7141"/>
        <item x="3406"/>
        <item x="7591"/>
        <item x="3710"/>
        <item x="5227"/>
        <item x="1768"/>
        <item x="1109"/>
        <item x="5635"/>
        <item x="2589"/>
        <item x="1117"/>
        <item x="99"/>
        <item x="7743"/>
        <item x="5844"/>
        <item x="1507"/>
        <item x="3524"/>
        <item x="3947"/>
        <item x="461"/>
        <item x="309"/>
        <item x="6094"/>
        <item x="6157"/>
        <item x="6233"/>
        <item x="5095"/>
        <item x="3795"/>
        <item x="5638"/>
        <item x="1956"/>
        <item x="6269"/>
        <item x="3126"/>
        <item x="2205"/>
        <item x="1640"/>
        <item x="4528"/>
        <item x="2739"/>
        <item x="5929"/>
        <item x="2733"/>
        <item x="4217"/>
        <item x="3445"/>
        <item x="4122"/>
        <item x="59"/>
        <item x="7211"/>
        <item x="2068"/>
        <item x="4268"/>
        <item x="446"/>
        <item x="7139"/>
        <item x="3330"/>
        <item x="6586"/>
        <item x="6728"/>
        <item x="2684"/>
        <item x="2527"/>
        <item x="5457"/>
        <item x="4826"/>
        <item x="1253"/>
        <item x="5985"/>
        <item x="3062"/>
        <item x="1519"/>
        <item x="4502"/>
        <item x="69"/>
        <item x="6243"/>
        <item x="436"/>
        <item x="7324"/>
        <item x="4138"/>
        <item x="1953"/>
        <item x="1791"/>
        <item x="5543"/>
        <item x="1284"/>
        <item x="1761"/>
        <item x="7262"/>
        <item x="2638"/>
        <item x="936"/>
        <item x="6141"/>
        <item x="1352"/>
        <item x="322"/>
        <item x="4948"/>
        <item x="5255"/>
        <item x="870"/>
        <item x="2360"/>
        <item x="1730"/>
        <item x="1550"/>
        <item x="5216"/>
        <item x="1678"/>
        <item x="2034"/>
        <item x="7426"/>
        <item x="2289"/>
        <item x="2846"/>
        <item x="1510"/>
        <item x="801"/>
        <item x="4658"/>
        <item x="3224"/>
        <item x="1305"/>
        <item x="5171"/>
        <item x="1986"/>
        <item x="4935"/>
        <item x="6147"/>
        <item x="2317"/>
        <item x="1281"/>
        <item x="3152"/>
        <item x="5493"/>
        <item x="954"/>
        <item x="2379"/>
        <item x="6532"/>
        <item x="6376"/>
        <item x="7574"/>
        <item x="1584"/>
        <item x="788"/>
        <item x="5988"/>
        <item x="1701"/>
        <item x="2695"/>
        <item x="802"/>
        <item x="3928"/>
        <item x="1558"/>
        <item x="2515"/>
        <item x="1364"/>
        <item x="7785"/>
        <item x="423"/>
        <item x="4799"/>
        <item x="7288"/>
        <item x="6422"/>
        <item x="2136"/>
        <item x="7707"/>
        <item x="6329"/>
        <item x="6042"/>
        <item x="124"/>
        <item x="4469"/>
        <item x="3157"/>
        <item x="4824"/>
        <item x="1045"/>
        <item x="6900"/>
        <item x="5782"/>
        <item x="630"/>
        <item x="2676"/>
        <item x="4876"/>
        <item x="6885"/>
        <item x="4104"/>
        <item x="5123"/>
        <item x="3549"/>
        <item x="1664"/>
        <item x="987"/>
        <item x="2492"/>
        <item x="6649"/>
        <item x="2435"/>
        <item x="5718"/>
        <item x="2996"/>
        <item x="6970"/>
        <item x="5211"/>
        <item x="6137"/>
        <item x="6012"/>
        <item x="1443"/>
        <item x="5088"/>
        <item x="773"/>
        <item x="5561"/>
        <item x="4241"/>
        <item x="5305"/>
        <item x="5222"/>
        <item x="678"/>
        <item x="7542"/>
        <item x="3573"/>
        <item x="1207"/>
        <item x="4031"/>
        <item x="6360"/>
        <item x="6473"/>
        <item x="6844"/>
        <item x="4359"/>
        <item x="5372"/>
        <item x="470"/>
        <item x="3251"/>
        <item x="4446"/>
        <item x="3658"/>
        <item x="6761"/>
        <item x="4782"/>
        <item x="2331"/>
        <item x="6832"/>
        <item x="1895"/>
        <item x="6829"/>
        <item x="5176"/>
        <item x="2793"/>
        <item x="7167"/>
        <item x="6454"/>
        <item x="4185"/>
        <item x="6890"/>
        <item x="6825"/>
        <item x="7841"/>
        <item x="7037"/>
        <item x="5061"/>
        <item x="631"/>
        <item x="4158"/>
        <item x="3320"/>
        <item x="7886"/>
        <item x="6017"/>
        <item x="3806"/>
        <item x="2901"/>
        <item x="5131"/>
        <item x="3272"/>
        <item x="7355"/>
        <item x="6702"/>
        <item x="4223"/>
        <item x="2438"/>
        <item x="2211"/>
        <item x="2128"/>
        <item x="1324"/>
        <item x="797"/>
        <item x="2318"/>
        <item x="7257"/>
        <item x="7181"/>
        <item x="6693"/>
        <item x="4939"/>
        <item x="7624"/>
        <item x="2702"/>
        <item x="6567"/>
        <item x="7122"/>
        <item x="3498"/>
        <item x="5630"/>
        <item x="2351"/>
        <item x="3558"/>
        <item x="1928"/>
        <item x="3060"/>
        <item x="1220"/>
        <item x="1845"/>
        <item x="1318"/>
        <item x="6286"/>
        <item x="3553"/>
        <item x="6466"/>
        <item x="6985"/>
        <item x="4837"/>
        <item x="3208"/>
        <item x="3158"/>
        <item x="2786"/>
        <item x="7244"/>
        <item x="6447"/>
        <item x="2388"/>
        <item x="4573"/>
        <item x="5452"/>
        <item x="2076"/>
        <item x="5729"/>
        <item x="5451"/>
        <item x="3943"/>
        <item x="1681"/>
        <item x="3749"/>
        <item x="4470"/>
        <item x="585"/>
        <item x="5287"/>
        <item x="6802"/>
        <item x="4714"/>
        <item x="7028"/>
        <item x="3065"/>
        <item x="4825"/>
        <item x="2090"/>
        <item x="4027"/>
        <item x="629"/>
        <item x="4113"/>
        <item x="140"/>
        <item x="1481"/>
        <item x="7576"/>
        <item x="6648"/>
        <item x="4408"/>
        <item x="5328"/>
        <item x="57"/>
        <item x="7362"/>
        <item x="6822"/>
        <item x="6771"/>
        <item x="2694"/>
        <item x="4277"/>
        <item x="7429"/>
        <item x="1574"/>
        <item x="3308"/>
        <item x="7256"/>
        <item x="4624"/>
        <item x="1409"/>
        <item x="6480"/>
        <item x="7368"/>
        <item x="2561"/>
        <item x="3799"/>
        <item x="4042"/>
        <item x="6550"/>
        <item x="6439"/>
        <item x="4505"/>
        <item x="5901"/>
        <item x="2257"/>
        <item x="4614"/>
        <item x="4563"/>
        <item x="7737"/>
        <item x="3450"/>
        <item x="4620"/>
        <item x="7848"/>
        <item x="83"/>
        <item x="7561"/>
        <item x="4383"/>
        <item x="146"/>
        <item x="1549"/>
        <item x="6755"/>
        <item x="3025"/>
        <item x="1495"/>
        <item x="5352"/>
        <item x="3744"/>
        <item x="708"/>
        <item x="5622"/>
        <item x="4054"/>
        <item x="6114"/>
        <item x="3171"/>
        <item x="2325"/>
        <item x="6279"/>
        <item x="5963"/>
        <item x="7531"/>
        <item x="6627"/>
        <item x="3753"/>
        <item x="6907"/>
        <item x="2942"/>
        <item x="4718"/>
        <item x="3092"/>
        <item x="5355"/>
        <item x="4140"/>
        <item x="1034"/>
        <item x="817"/>
        <item x="6245"/>
        <item x="43"/>
        <item x="3338"/>
        <item x="716"/>
        <item x="6031"/>
        <item x="3626"/>
        <item x="7827"/>
        <item x="7057"/>
        <item x="31"/>
        <item x="1456"/>
        <item x="3495"/>
        <item x="1444"/>
        <item x="5100"/>
        <item x="400"/>
        <item x="1709"/>
        <item x="6817"/>
        <item x="2072"/>
        <item x="5336"/>
        <item x="6937"/>
        <item x="428"/>
        <item x="7246"/>
        <item x="6604"/>
        <item x="2051"/>
        <item x="5764"/>
        <item x="2748"/>
        <item x="4290"/>
        <item x="1864"/>
        <item x="7019"/>
        <item x="427"/>
        <item x="5329"/>
        <item x="3762"/>
        <item x="5959"/>
        <item x="2185"/>
        <item x="2399"/>
        <item x="2817"/>
        <item x="6135"/>
        <item x="3470"/>
        <item x="4738"/>
        <item x="6545"/>
        <item x="946"/>
        <item x="4182"/>
        <item x="4048"/>
        <item x="5927"/>
        <item x="3616"/>
        <item x="6618"/>
        <item x="6690"/>
        <item x="6848"/>
        <item x="387"/>
        <item x="341"/>
        <item x="5294"/>
        <item x="7559"/>
        <item x="5879"/>
        <item x="5877"/>
        <item x="2875"/>
        <item x="2829"/>
        <item x="5155"/>
        <item x="792"/>
        <item x="3872"/>
        <item x="485"/>
        <item x="6692"/>
        <item x="6898"/>
        <item x="7377"/>
        <item x="3067"/>
        <item x="366"/>
        <item x="3985"/>
        <item x="724"/>
        <item x="2037"/>
        <item x="125"/>
        <item x="646"/>
        <item x="6608"/>
        <item x="248"/>
        <item x="896"/>
        <item x="420"/>
        <item x="3355"/>
        <item x="19"/>
        <item x="2625"/>
        <item x="6423"/>
        <item x="7832"/>
        <item x="7223"/>
        <item x="3774"/>
        <item x="6155"/>
        <item x="1786"/>
        <item x="2567"/>
        <item x="6390"/>
        <item x="7285"/>
        <item x="3197"/>
        <item x="5526"/>
        <item x="7224"/>
        <item x="5403"/>
        <item x="5392"/>
        <item x="7705"/>
        <item x="2749"/>
        <item x="260"/>
        <item x="6861"/>
        <item x="1951"/>
        <item x="830"/>
        <item x="4962"/>
        <item x="7458"/>
        <item x="3279"/>
        <item x="4623"/>
        <item x="3061"/>
        <item x="1829"/>
        <item x="2598"/>
        <item x="3096"/>
        <item x="4554"/>
        <item x="6694"/>
        <item x="2729"/>
        <item x="6912"/>
        <item x="1007"/>
        <item x="3236"/>
        <item x="6736"/>
        <item x="1321"/>
        <item x="3672"/>
        <item x="2412"/>
        <item x="7536"/>
        <item x="728"/>
        <item x="2536"/>
        <item x="3793"/>
        <item x="5491"/>
        <item x="2402"/>
        <item x="4728"/>
        <item x="4492"/>
        <item x="6587"/>
        <item x="7779"/>
        <item x="6175"/>
        <item x="2780"/>
        <item x="7276"/>
        <item x="3678"/>
        <item x="984"/>
        <item x="4533"/>
        <item x="299"/>
        <item x="6283"/>
        <item x="2194"/>
        <item x="7702"/>
        <item x="2209"/>
        <item x="6343"/>
        <item x="3083"/>
        <item x="854"/>
        <item x="3822"/>
        <item x="6741"/>
        <item x="5036"/>
        <item x="414"/>
        <item x="4998"/>
        <item x="841"/>
        <item x="1371"/>
        <item x="4522"/>
        <item x="6998"/>
        <item x="2969"/>
        <item x="7676"/>
        <item x="4850"/>
        <item x="1654"/>
        <item x="2938"/>
        <item x="6192"/>
        <item x="3594"/>
        <item x="5121"/>
        <item x="4836"/>
        <item x="2120"/>
        <item x="3412"/>
        <item x="2991"/>
        <item x="5864"/>
        <item x="7523"/>
        <item x="1232"/>
        <item x="3007"/>
        <item x="2366"/>
        <item x="5633"/>
        <item x="1363"/>
        <item x="4678"/>
        <item x="3250"/>
        <item x="1532"/>
        <item x="5896"/>
        <item x="5953"/>
        <item x="4577"/>
        <item x="538"/>
        <item x="6487"/>
        <item x="3665"/>
        <item x="6860"/>
        <item x="5242"/>
        <item x="7388"/>
        <item x="1375"/>
        <item x="3186"/>
        <item x="5809"/>
        <item x="4661"/>
        <item x="880"/>
        <item x="1294"/>
        <item x="1170"/>
        <item x="2390"/>
        <item x="4615"/>
        <item x="3971"/>
        <item x="7048"/>
        <item x="6087"/>
        <item x="6533"/>
        <item x="5160"/>
        <item x="2018"/>
        <item x="7032"/>
        <item x="3568"/>
        <item x="6499"/>
        <item x="3150"/>
        <item x="3510"/>
        <item x="2485"/>
        <item x="6034"/>
        <item x="4626"/>
        <item x="4760"/>
        <item x="5427"/>
        <item x="7383"/>
        <item x="7428"/>
        <item x="2035"/>
        <item x="279"/>
        <item x="5962"/>
        <item x="4957"/>
        <item x="6144"/>
        <item x="5771"/>
        <item x="1666"/>
        <item x="2314"/>
        <item x="3316"/>
        <item x="1930"/>
        <item x="2291"/>
        <item x="3304"/>
        <item x="5637"/>
        <item x="2268"/>
        <item x="1152"/>
        <item x="6009"/>
        <item x="4342"/>
        <item x="6021"/>
        <item x="5801"/>
        <item x="4458"/>
        <item x="6023"/>
        <item x="980"/>
        <item x="1743"/>
        <item x="2"/>
        <item x="2384"/>
        <item x="4684"/>
        <item x="559"/>
        <item x="3661"/>
        <item x="2898"/>
        <item x="1172"/>
        <item x="7309"/>
        <item x="6665"/>
        <item x="429"/>
        <item x="102"/>
        <item x="207"/>
        <item x="4479"/>
        <item x="5875"/>
        <item x="4419"/>
        <item x="5687"/>
        <item x="1922"/>
        <item x="7563"/>
        <item x="6733"/>
        <item x="3684"/>
        <item x="1286"/>
        <item x="2878"/>
        <item x="6672"/>
        <item x="7836"/>
        <item x="7310"/>
        <item x="6045"/>
        <item x="7005"/>
        <item x="1677"/>
        <item x="4596"/>
        <item x="1821"/>
        <item x="7202"/>
        <item x="2954"/>
        <item x="386"/>
        <item x="3483"/>
        <item x="1020"/>
        <item x="2328"/>
        <item x="592"/>
        <item x="3218"/>
        <item x="3696"/>
        <item x="4575"/>
        <item x="6520"/>
        <item x="5587"/>
        <item x="704"/>
        <item x="7425"/>
        <item x="3570"/>
        <item x="4183"/>
        <item x="1225"/>
        <item x="5661"/>
        <item x="5277"/>
        <item x="2484"/>
        <item x="1731"/>
        <item x="6536"/>
        <item x="7819"/>
        <item x="730"/>
        <item x="814"/>
        <item x="1071"/>
        <item x="1099"/>
        <item x="4466"/>
        <item x="2148"/>
        <item x="2089"/>
        <item x="3694"/>
        <item x="1994"/>
        <item x="6223"/>
        <item x="1884"/>
        <item x="48"/>
        <item x="7804"/>
        <item x="6301"/>
        <item x="7021"/>
        <item x="696"/>
        <item x="6965"/>
        <item x="944"/>
        <item x="5686"/>
        <item x="5913"/>
        <item x="5056"/>
        <item x="5252"/>
        <item x="844"/>
        <item x="1194"/>
        <item x="1806"/>
        <item x="1960"/>
        <item x="3020"/>
        <item x="4276"/>
        <item x="551"/>
        <item x="2750"/>
        <item x="6027"/>
        <item x="3425"/>
        <item x="1636"/>
        <item x="2655"/>
        <item x="2882"/>
        <item x="2726"/>
        <item x="4464"/>
        <item x="6845"/>
        <item x="986"/>
        <item x="6162"/>
        <item x="3215"/>
        <item x="5804"/>
        <item x="2303"/>
        <item x="4712"/>
        <item x="7464"/>
        <item x="1219"/>
        <item x="6842"/>
        <item x="5213"/>
        <item x="7233"/>
        <item x="5356"/>
        <item x="4990"/>
        <item x="603"/>
        <item x="2639"/>
        <item x="4402"/>
        <item x="6773"/>
        <item x="3102"/>
        <item x="2361"/>
        <item x="5435"/>
        <item x="554"/>
        <item x="45"/>
        <item x="4221"/>
        <item x="2371"/>
        <item x="3121"/>
        <item x="947"/>
        <item x="4710"/>
        <item x="7279"/>
        <item x="1886"/>
        <item x="4581"/>
        <item x="2481"/>
        <item x="6077"/>
        <item x="6309"/>
        <item x="3188"/>
        <item x="6443"/>
        <item x="5848"/>
        <item x="3895"/>
        <item x="925"/>
        <item x="7258"/>
        <item x="6685"/>
        <item x="4005"/>
        <item x="2218"/>
        <item x="7533"/>
        <item x="4253"/>
        <item x="6203"/>
        <item x="905"/>
        <item x="4009"/>
        <item x="93"/>
        <item x="4529"/>
        <item x="3915"/>
        <item x="2577"/>
        <item x="5127"/>
        <item x="2894"/>
        <item x="6878"/>
        <item x="4476"/>
        <item x="1250"/>
        <item x="6580"/>
        <item x="7221"/>
        <item x="7687"/>
        <item x="1238"/>
        <item x="650"/>
        <item x="2821"/>
        <item x="80"/>
        <item x="7796"/>
        <item x="3667"/>
        <item x="2164"/>
        <item x="751"/>
        <item x="2782"/>
        <item x="71"/>
        <item x="4657"/>
        <item x="4700"/>
        <item x="7850"/>
        <item x="3440"/>
        <item x="1602"/>
        <item x="2975"/>
        <item x="1867"/>
        <item x="7505"/>
        <item x="3322"/>
        <item x="833"/>
        <item x="7494"/>
        <item x="2505"/>
        <item x="1776"/>
        <item x="3035"/>
        <item x="2305"/>
        <item x="4256"/>
        <item x="2306"/>
        <item x="2420"/>
        <item x="2959"/>
        <item x="937"/>
        <item x="6073"/>
        <item x="4074"/>
        <item x="7700"/>
        <item x="6814"/>
        <item x="3975"/>
        <item x="7786"/>
        <item x="2813"/>
        <item x="5734"/>
        <item x="1240"/>
        <item x="7381"/>
        <item x="7891"/>
        <item x="3446"/>
        <item x="2502"/>
        <item x="4184"/>
        <item x="2393"/>
        <item x="777"/>
        <item x="5229"/>
        <item x="1804"/>
        <item x="151"/>
        <item x="680"/>
        <item x="849"/>
        <item x="877"/>
        <item x="7869"/>
        <item x="1203"/>
        <item x="4485"/>
        <item x="3903"/>
        <item x="545"/>
        <item x="7667"/>
        <item x="21"/>
        <item x="1866"/>
        <item x="1999"/>
        <item x="4739"/>
        <item x="7265"/>
        <item x="7856"/>
        <item x="6997"/>
        <item x="6583"/>
        <item x="6117"/>
        <item x="1540"/>
        <item x="4547"/>
        <item x="2425"/>
        <item x="114"/>
        <item x="7109"/>
        <item x="1526"/>
        <item x="7495"/>
        <item x="6291"/>
        <item x="6978"/>
        <item x="2704"/>
        <item x="2899"/>
        <item x="6107"/>
        <item x="6542"/>
        <item x="3725"/>
        <item x="4380"/>
        <item x="4438"/>
        <item x="1251"/>
        <item x="437"/>
        <item x="5070"/>
        <item x="6419"/>
        <item x="5837"/>
        <item x="137"/>
        <item x="5857"/>
        <item x="2213"/>
        <item x="350"/>
        <item x="3175"/>
        <item x="3318"/>
        <item x="6812"/>
        <item x="1200"/>
        <item x="2950"/>
        <item x="1074"/>
        <item x="2212"/>
        <item x="3499"/>
        <item x="2610"/>
        <item x="5774"/>
        <item x="4400"/>
        <item x="7280"/>
        <item x="7746"/>
        <item x="3709"/>
        <item x="440"/>
        <item x="232"/>
        <item x="3676"/>
        <item x="4169"/>
        <item x="4036"/>
        <item x="7519"/>
        <item x="2535"/>
        <item x="1566"/>
        <item x="6025"/>
        <item x="6446"/>
        <item x="1556"/>
        <item x="55"/>
        <item x="604"/>
        <item x="3708"/>
        <item x="5221"/>
        <item x="7649"/>
        <item x="5915"/>
        <item x="1685"/>
        <item x="5954"/>
        <item x="6314"/>
        <item x="6633"/>
        <item x="4219"/>
        <item x="2691"/>
        <item x="4987"/>
        <item x="7154"/>
        <item x="771"/>
        <item x="7585"/>
        <item x="2080"/>
        <item x="684"/>
        <item x="4243"/>
        <item x="1977"/>
        <item x="435"/>
        <item x="2455"/>
        <item x="1769"/>
        <item x="3098"/>
        <item x="6573"/>
        <item x="4333"/>
        <item x="2736"/>
        <item x="5571"/>
        <item x="758"/>
        <item x="434"/>
        <item x="3537"/>
        <item x="591"/>
        <item x="557"/>
        <item x="6626"/>
        <item x="1534"/>
        <item x="4959"/>
        <item x="6186"/>
        <item x="1662"/>
        <item x="5885"/>
        <item x="546"/>
        <item x="7601"/>
        <item x="249"/>
        <item x="4136"/>
        <item x="5087"/>
        <item x="1980"/>
        <item x="6920"/>
        <item x="1555"/>
        <item x="1262"/>
        <item x="964"/>
        <item x="957"/>
        <item x="5426"/>
        <item x="4105"/>
        <item x="3040"/>
        <item x="3309"/>
        <item x="5574"/>
        <item x="3464"/>
        <item x="5500"/>
        <item x="475"/>
        <item x="2824"/>
        <item x="5841"/>
        <item x="6472"/>
        <item x="348"/>
        <item x="742"/>
        <item x="2753"/>
        <item x="7594"/>
        <item x="7792"/>
        <item x="5425"/>
        <item x="1949"/>
        <item x="7589"/>
        <item x="4511"/>
        <item x="3516"/>
        <item x="1667"/>
        <item x="5948"/>
        <item x="7747"/>
        <item x="3014"/>
        <item x="3986"/>
        <item x="6683"/>
        <item x="2980"/>
        <item x="542"/>
        <item x="6642"/>
        <item x="7351"/>
        <item x="2886"/>
        <item x="326"/>
        <item x="4997"/>
        <item x="4016"/>
        <item x="7706"/>
        <item x="1738"/>
        <item x="2896"/>
        <item x="1322"/>
        <item x="7226"/>
        <item x="7569"/>
        <item x="7314"/>
        <item x="5576"/>
        <item x="7526"/>
        <item x="6398"/>
        <item x="4887"/>
        <item x="1522"/>
        <item x="1747"/>
        <item x="6393"/>
        <item x="753"/>
        <item x="2742"/>
        <item x="6417"/>
        <item x="4842"/>
        <item x="4111"/>
        <item x="3855"/>
        <item x="4039"/>
        <item x="7788"/>
        <item x="1085"/>
        <item x="5254"/>
        <item x="417"/>
        <item x="3521"/>
        <item x="7097"/>
        <item x="2171"/>
        <item x="584"/>
        <item x="4882"/>
        <item x="6515"/>
        <item x="6601"/>
        <item x="5974"/>
        <item x="1218"/>
        <item x="1468"/>
        <item x="5829"/>
        <item x="5073"/>
        <item x="7323"/>
        <item x="6682"/>
        <item x="5397"/>
        <item x="2594"/>
        <item x="1174"/>
        <item x="1013"/>
        <item x="4621"/>
        <item x="3803"/>
        <item x="1024"/>
        <item x="4090"/>
        <item x="1175"/>
        <item x="129"/>
        <item x="1156"/>
        <item x="2350"/>
        <item x="6843"/>
        <item x="3926"/>
        <item x="4586"/>
        <item x="7004"/>
        <item x="3733"/>
        <item x="4013"/>
        <item x="5146"/>
        <item x="4334"/>
        <item x="1105"/>
        <item x="412"/>
        <item x="6239"/>
        <item x="5960"/>
        <item x="2242"/>
        <item x="7065"/>
        <item x="7356"/>
        <item x="1079"/>
        <item x="7641"/>
        <item x="4396"/>
        <item x="6043"/>
        <item x="6249"/>
        <item x="7859"/>
        <item x="4827"/>
        <item x="6258"/>
        <item x="1788"/>
        <item x="2757"/>
        <item x="6869"/>
        <item x="4725"/>
        <item x="4645"/>
        <item x="5086"/>
        <item x="5233"/>
        <item x="5596"/>
        <item x="2663"/>
        <item x="3808"/>
        <item x="2294"/>
        <item x="732"/>
        <item x="5438"/>
        <item x="6271"/>
        <item x="34"/>
        <item x="2905"/>
        <item x="6494"/>
        <item x="4427"/>
        <item x="2228"/>
        <item x="1744"/>
        <item x="486"/>
        <item x="2686"/>
        <item x="4018"/>
        <item x="5592"/>
        <item x="824"/>
        <item x="5096"/>
        <item x="3657"/>
        <item x="7099"/>
        <item x="1187"/>
        <item x="2541"/>
        <item x="7307"/>
        <item x="4259"/>
        <item x="7051"/>
        <item x="3792"/>
        <item x="5157"/>
        <item x="4474"/>
        <item x="1646"/>
        <item x="3691"/>
        <item x="7620"/>
        <item x="2998"/>
        <item x="235"/>
        <item x="5572"/>
        <item x="3815"/>
        <item x="6456"/>
        <item x="6681"/>
        <item x="958"/>
        <item x="7596"/>
        <item x="1088"/>
        <item x="4077"/>
        <item x="4269"/>
        <item x="6865"/>
        <item x="4283"/>
        <item x="6438"/>
        <item x="2865"/>
        <item x="3993"/>
        <item x="448"/>
        <item x="2203"/>
        <item x="2884"/>
        <item x="7584"/>
        <item x="727"/>
        <item x="2079"/>
        <item x="7184"/>
        <item x="5682"/>
        <item x="3490"/>
        <item x="4625"/>
        <item x="6479"/>
        <item x="967"/>
        <item x="310"/>
        <item x="5611"/>
        <item x="246"/>
        <item x="1313"/>
        <item x="858"/>
        <item x="1958"/>
        <item x="6539"/>
        <item x="2444"/>
        <item x="192"/>
        <item x="7435"/>
        <item x="7745"/>
        <item x="6103"/>
        <item x="4261"/>
        <item x="6222"/>
        <item x="506"/>
        <item x="4677"/>
        <item x="2077"/>
        <item x="1705"/>
        <item x="7540"/>
        <item x="5640"/>
        <item x="7842"/>
        <item x="3177"/>
        <item x="3361"/>
        <item x="4834"/>
        <item x="3861"/>
        <item x="1908"/>
        <item x="7907"/>
        <item x="2963"/>
        <item x="5085"/>
        <item x="3052"/>
        <item x="1914"/>
        <item x="3368"/>
        <item x="403"/>
        <item x="5135"/>
        <item x="1048"/>
        <item x="3886"/>
        <item x="6384"/>
        <item x="5480"/>
        <item x="5129"/>
        <item x="5468"/>
        <item x="3977"/>
        <item x="7854"/>
        <item x="7681"/>
        <item x="4733"/>
        <item x="6656"/>
        <item x="3465"/>
        <item x="1023"/>
        <item x="2678"/>
        <item x="1965"/>
        <item x="5746"/>
        <item x="6716"/>
        <item x="7823"/>
        <item x="4985"/>
        <item x="6677"/>
        <item x="378"/>
        <item x="1799"/>
        <item x="6260"/>
        <item x="3528"/>
        <item x="3833"/>
        <item x="2588"/>
        <item x="4552"/>
        <item x="3164"/>
        <item x="750"/>
        <item x="1862"/>
        <item x="1670"/>
        <item x="2380"/>
        <item x="5432"/>
        <item x="6688"/>
        <item x="7521"/>
        <item x="4246"/>
        <item x="4828"/>
        <item x="2071"/>
        <item x="5852"/>
        <item x="5181"/>
        <item x="3134"/>
        <item x="7192"/>
        <item x="7420"/>
        <item x="3517"/>
        <item x="5042"/>
        <item x="2837"/>
        <item x="2549"/>
        <item x="1758"/>
        <item x="191"/>
        <item x="4108"/>
        <item x="1752"/>
        <item x="1221"/>
        <item x="349"/>
        <item x="293"/>
        <item x="319"/>
        <item x="4278"/>
        <item x="2463"/>
        <item x="7750"/>
        <item x="7038"/>
        <item x="5540"/>
        <item x="6091"/>
        <item x="6938"/>
        <item x="54"/>
        <item x="2056"/>
        <item x="159"/>
        <item x="4848"/>
        <item x="7525"/>
        <item x="4649"/>
        <item x="4117"/>
        <item x="4250"/>
        <item x="497"/>
        <item x="466"/>
        <item x="7129"/>
        <item x="2850"/>
        <item x="6485"/>
        <item x="4002"/>
        <item x="2443"/>
        <item x="4777"/>
        <item x="6106"/>
        <item x="3231"/>
        <item x="2187"/>
        <item x="78"/>
        <item x="2732"/>
        <item x="4668"/>
        <item x="3579"/>
        <item x="2223"/>
        <item x="7398"/>
        <item x="6729"/>
        <item x="2774"/>
        <item x="1239"/>
        <item x="6342"/>
        <item x="2290"/>
        <item x="2979"/>
        <item x="3811"/>
        <item x="3532"/>
        <item x="1227"/>
        <item x="1552"/>
        <item x="4155"/>
        <item x="4749"/>
        <item x="1933"/>
        <item x="284"/>
        <item x="5828"/>
        <item x="39"/>
        <item x="1587"/>
        <item x="4307"/>
        <item x="2304"/>
        <item x="893"/>
        <item x="3072"/>
        <item x="3108"/>
        <item x="3607"/>
        <item x="3689"/>
        <item x="776"/>
        <item x="5728"/>
        <item x="3365"/>
        <item x="5357"/>
        <item x="6868"/>
        <item x="3428"/>
        <item x="6325"/>
        <item x="523"/>
        <item x="2571"/>
        <item x="7535"/>
        <item x="5003"/>
        <item x="5643"/>
        <item x="4565"/>
        <item x="6020"/>
        <item x="7780"/>
        <item x="4465"/>
        <item x="5580"/>
        <item x="425"/>
        <item x="381"/>
        <item x="6242"/>
        <item x="496"/>
        <item x="5027"/>
        <item x="3404"/>
        <item x="1381"/>
        <item x="7444"/>
        <item x="5744"/>
        <item x="1839"/>
        <item x="4669"/>
        <item x="335"/>
        <item x="7070"/>
        <item x="2058"/>
        <item x="6923"/>
        <item x="555"/>
        <item x="6929"/>
        <item x="4487"/>
        <item x="395"/>
        <item x="6576"/>
        <item x="3969"/>
        <item x="1907"/>
        <item x="301"/>
        <item x="6670"/>
        <item x="4176"/>
        <item x="3945"/>
        <item x="2900"/>
        <item x="464"/>
        <item x="7247"/>
        <item x="6190"/>
        <item x="3074"/>
        <item x="3033"/>
        <item x="6030"/>
        <item x="1411"/>
        <item x="6295"/>
        <item x="3991"/>
        <item x="2049"/>
        <item x="1950"/>
        <item x="6554"/>
        <item x="846"/>
        <item x="4238"/>
        <item x="4894"/>
        <item x="4496"/>
        <item x="3373"/>
        <item x="7893"/>
        <item x="6098"/>
        <item x="3812"/>
        <item x="6044"/>
        <item x="1597"/>
        <item x="4159"/>
        <item x="3442"/>
        <item x="2052"/>
        <item x="382"/>
        <item x="426"/>
        <item x="7670"/>
        <item x="1338"/>
        <item x="471"/>
        <item x="1226"/>
        <item x="2583"/>
        <item x="571"/>
        <item x="1265"/>
        <item x="1380"/>
        <item x="1809"/>
        <item x="6484"/>
        <item x="5919"/>
        <item x="2923"/>
        <item x="313"/>
        <item x="4744"/>
        <item x="2241"/>
        <item x="6909"/>
        <item x="7293"/>
        <item x="1263"/>
        <item x="118"/>
        <item x="7296"/>
        <item x="619"/>
        <item x="330"/>
        <item x="3238"/>
        <item x="3379"/>
        <item x="6914"/>
        <item x="5551"/>
        <item x="7683"/>
        <item x="625"/>
        <item x="6643"/>
        <item x="7739"/>
        <item x="2474"/>
        <item x="5982"/>
        <item x="363"/>
        <item x="3335"/>
        <item x="73"/>
        <item x="1917"/>
        <item x="7502"/>
        <item x="3693"/>
        <item x="7699"/>
        <item x="1896"/>
        <item x="6140"/>
        <item x="1374"/>
        <item x="1392"/>
        <item x="44"/>
        <item x="7493"/>
        <item x="2922"/>
        <item x="4026"/>
        <item x="2448"/>
        <item x="4437"/>
        <item x="852"/>
        <item x="3344"/>
        <item x="2917"/>
        <item x="4798"/>
        <item x="2819"/>
        <item x="4143"/>
        <item x="885"/>
        <item x="6549"/>
        <item x="1887"/>
        <item x="1863"/>
        <item x="240"/>
        <item x="850"/>
        <item x="4229"/>
        <item x="6866"/>
        <item x="2050"/>
        <item x="2840"/>
        <item x="2122"/>
        <item x="7677"/>
        <item x="6671"/>
        <item x="7240"/>
        <item x="3518"/>
        <item x="1072"/>
        <item x="2986"/>
        <item x="6434"/>
        <item x="5292"/>
        <item x="2103"/>
        <item x="1214"/>
        <item x="5012"/>
        <item x="6078"/>
        <item x="7055"/>
        <item x="3203"/>
        <item x="3682"/>
        <item x="7207"/>
        <item x="6833"/>
        <item x="6624"/>
        <item x="216"/>
        <item x="1524"/>
        <item x="1871"/>
        <item x="4190"/>
        <item x="4171"/>
        <item x="5350"/>
        <item x="7701"/>
        <item x="6804"/>
        <item x="6816"/>
        <item x="7552"/>
        <item x="2358"/>
        <item x="4010"/>
        <item x="6082"/>
        <item x="3876"/>
        <item x="2787"/>
        <item x="1702"/>
        <item x="2768"/>
        <item x="1934"/>
        <item x="444"/>
        <item x="3824"/>
        <item x="3850"/>
        <item x="2004"/>
        <item x="5941"/>
        <item x="7729"/>
        <item x="290"/>
        <item x="7656"/>
        <item x="2248"/>
        <item x="6125"/>
        <item x="1269"/>
        <item x="1969"/>
        <item x="1151"/>
        <item x="6790"/>
        <item x="6569"/>
        <item x="7056"/>
        <item x="1515"/>
        <item x="1801"/>
        <item x="7163"/>
        <item x="6274"/>
        <item x="2848"/>
        <item x="5715"/>
        <item x="2646"/>
        <item x="3587"/>
        <item x="2547"/>
        <item x="2631"/>
        <item x="2512"/>
        <item x="6893"/>
        <item x="601"/>
        <item x="1049"/>
        <item x="1635"/>
        <item x="6123"/>
        <item x="780"/>
        <item x="7047"/>
        <item x="5311"/>
        <item x="1460"/>
        <item x="7353"/>
        <item x="1699"/>
        <item x="574"/>
        <item x="623"/>
        <item x="7902"/>
        <item x="4391"/>
        <item x="5019"/>
        <item x="951"/>
        <item x="2947"/>
        <item x="4019"/>
        <item x="746"/>
        <item x="4544"/>
        <item x="2826"/>
        <item x="4965"/>
        <item x="3561"/>
        <item x="5989"/>
        <item x="6089"/>
        <item x="3360"/>
        <item x="1388"/>
        <item x="6442"/>
        <item x="5499"/>
        <item x="5997"/>
        <item x="963"/>
        <item x="7741"/>
        <item x="1095"/>
        <item x="5068"/>
        <item x="407"/>
        <item x="2964"/>
        <item x="380"/>
        <item x="7674"/>
        <item x="5956"/>
        <item x="521"/>
        <item x="7530"/>
        <item x="5271"/>
        <item x="2249"/>
        <item x="7652"/>
        <item x="3475"/>
        <item x="1010"/>
        <item x="894"/>
        <item x="6196"/>
        <item x="4365"/>
        <item x="3999"/>
        <item x="7673"/>
        <item x="4521"/>
        <item x="5105"/>
        <item x="7463"/>
        <item x="5768"/>
        <item x="4188"/>
        <item x="1575"/>
        <item x="3273"/>
        <item x="702"/>
        <item x="1564"/>
        <item x="1881"/>
        <item x="266"/>
        <item x="4341"/>
        <item x="648"/>
        <item x="323"/>
        <item x="5360"/>
        <item x="6109"/>
        <item x="6336"/>
        <item x="5759"/>
        <item x="6178"/>
        <item x="7845"/>
        <item x="1114"/>
        <item x="968"/>
        <item x="4647"/>
        <item x="778"/>
        <item x="6146"/>
        <item x="1180"/>
        <item x="4154"/>
        <item x="7325"/>
        <item x="5373"/>
        <item x="4291"/>
        <item x="5343"/>
        <item x="578"/>
        <item x="1941"/>
        <item x="5001"/>
        <item x="6827"/>
        <item x="6789"/>
        <item x="321"/>
        <item x="4539"/>
        <item x="3123"/>
        <item x="145"/>
        <item x="7418"/>
        <item x="5483"/>
        <item x="3468"/>
        <item x="2151"/>
        <item x="6400"/>
        <item x="6272"/>
        <item x="7329"/>
        <item x="75"/>
        <item x="3423"/>
        <item x="2909"/>
        <item x="4101"/>
        <item x="2926"/>
        <item x="5429"/>
        <item x="1424"/>
        <item x="6629"/>
        <item x="2232"/>
        <item x="509"/>
        <item x="6980"/>
        <item x="5162"/>
        <item x="1478"/>
        <item x="4584"/>
        <item x="6676"/>
        <item x="6630"/>
        <item x="7821"/>
        <item x="7910"/>
        <item x="5387"/>
        <item x="1983"/>
        <item x="1913"/>
        <item x="10"/>
        <item x="3426"/>
        <item x="369"/>
        <item x="6506"/>
        <item x="1717"/>
        <item x="6452"/>
        <item x="1750"/>
        <item x="94"/>
        <item x="2550"/>
        <item x="6066"/>
        <item x="4206"/>
        <item x="3235"/>
        <item x="3538"/>
        <item x="3021"/>
        <item x="2029"/>
        <item x="1857"/>
        <item x="779"/>
        <item x="5278"/>
        <item x="1991"/>
        <item x="171"/>
        <item x="7214"/>
        <item x="180"/>
        <item x="51"/>
        <item x="3629"/>
        <item x="2880"/>
        <item x="2514"/>
        <item x="1657"/>
        <item x="6300"/>
        <item x="3047"/>
        <item x="4284"/>
        <item x="4353"/>
        <item x="3058"/>
        <item x="2356"/>
        <item x="1311"/>
        <item x="4123"/>
        <item x="474"/>
        <item x="177"/>
        <item x="2370"/>
        <item x="2129"/>
        <item x="4274"/>
        <item x="153"/>
        <item x="1112"/>
        <item x="4672"/>
        <item x="2906"/>
        <item x="5335"/>
        <item x="3843"/>
        <item x="5293"/>
        <item x="3227"/>
        <item x="7640"/>
        <item x="6228"/>
        <item x="3337"/>
        <item x="1350"/>
        <item x="3715"/>
        <item x="3433"/>
        <item x="973"/>
        <item x="4524"/>
        <item x="2086"/>
        <item x="4903"/>
        <item x="2109"/>
        <item x="3339"/>
        <item x="544"/>
        <item x="659"/>
        <item x="7712"/>
        <item x="1872"/>
        <item x="7387"/>
        <item x="3230"/>
        <item x="6493"/>
        <item x="7169"/>
        <item x="3"/>
        <item x="1623"/>
        <item x="3909"/>
        <item x="4921"/>
        <item x="4699"/>
        <item x="2999"/>
        <item x="3905"/>
        <item x="4704"/>
        <item x="5557"/>
        <item x="7066"/>
        <item x="258"/>
        <item x="6673"/>
        <item x="1912"/>
        <item x="7628"/>
        <item x="3054"/>
        <item x="7073"/>
        <item x="794"/>
        <item x="5381"/>
        <item x="2914"/>
        <item x="225"/>
        <item x="5662"/>
        <item x="500"/>
        <item x="4993"/>
        <item x="4968"/>
        <item x="7433"/>
        <item x="6246"/>
        <item x="5376"/>
        <item x="6518"/>
        <item x="7735"/>
        <item x="6794"/>
        <item x="4911"/>
        <item x="271"/>
        <item x="4038"/>
        <item x="5933"/>
        <item x="3064"/>
        <item x="1452"/>
        <item x="922"/>
        <item x="3973"/>
        <item x="6133"/>
        <item x="92"/>
        <item x="0"/>
        <item t="default"/>
      </items>
    </pivotField>
    <pivotField showAll="0"/>
    <pivotField showAll="0"/>
    <pivotField showAll="0">
      <items count="13">
        <item x="8"/>
        <item x="1"/>
        <item x="2"/>
        <item x="3"/>
        <item x="7"/>
        <item x="0"/>
        <item x="6"/>
        <item x="5"/>
        <item x="10"/>
        <item x="9"/>
        <item x="4"/>
        <item x="11"/>
        <item t="default"/>
      </items>
    </pivotField>
    <pivotField showAll="0">
      <items count="139">
        <item x="79"/>
        <item x="58"/>
        <item x="118"/>
        <item x="92"/>
        <item x="44"/>
        <item x="130"/>
        <item x="45"/>
        <item x="78"/>
        <item x="88"/>
        <item x="7"/>
        <item x="72"/>
        <item x="20"/>
        <item x="63"/>
        <item x="10"/>
        <item x="98"/>
        <item x="137"/>
        <item x="136"/>
        <item x="128"/>
        <item x="123"/>
        <item x="39"/>
        <item x="27"/>
        <item x="8"/>
        <item x="86"/>
        <item x="21"/>
        <item x="52"/>
        <item x="95"/>
        <item x="113"/>
        <item x="126"/>
        <item x="60"/>
        <item x="57"/>
        <item x="61"/>
        <item x="51"/>
        <item x="9"/>
        <item x="102"/>
        <item x="119"/>
        <item x="25"/>
        <item x="84"/>
        <item x="22"/>
        <item x="64"/>
        <item x="112"/>
        <item x="135"/>
        <item x="81"/>
        <item x="31"/>
        <item x="134"/>
        <item x="24"/>
        <item x="114"/>
        <item x="129"/>
        <item x="1"/>
        <item x="100"/>
        <item x="111"/>
        <item x="107"/>
        <item x="36"/>
        <item x="99"/>
        <item x="32"/>
        <item x="74"/>
        <item x="53"/>
        <item x="133"/>
        <item x="11"/>
        <item x="120"/>
        <item x="54"/>
        <item x="12"/>
        <item x="62"/>
        <item x="82"/>
        <item x="105"/>
        <item x="83"/>
        <item x="13"/>
        <item x="103"/>
        <item x="40"/>
        <item x="26"/>
        <item x="117"/>
        <item x="28"/>
        <item x="75"/>
        <item x="65"/>
        <item x="89"/>
        <item x="37"/>
        <item x="101"/>
        <item x="14"/>
        <item x="69"/>
        <item x="115"/>
        <item x="2"/>
        <item x="46"/>
        <item x="38"/>
        <item x="104"/>
        <item x="23"/>
        <item x="122"/>
        <item x="67"/>
        <item x="94"/>
        <item x="33"/>
        <item x="3"/>
        <item x="29"/>
        <item x="96"/>
        <item x="71"/>
        <item x="15"/>
        <item x="125"/>
        <item x="66"/>
        <item x="70"/>
        <item x="68"/>
        <item x="48"/>
        <item x="16"/>
        <item x="108"/>
        <item x="127"/>
        <item x="55"/>
        <item x="76"/>
        <item x="4"/>
        <item x="6"/>
        <item x="0"/>
        <item x="41"/>
        <item x="116"/>
        <item x="42"/>
        <item x="49"/>
        <item x="34"/>
        <item x="5"/>
        <item x="106"/>
        <item x="87"/>
        <item x="85"/>
        <item x="97"/>
        <item x="132"/>
        <item x="109"/>
        <item x="77"/>
        <item x="56"/>
        <item x="131"/>
        <item x="50"/>
        <item x="124"/>
        <item x="35"/>
        <item x="43"/>
        <item x="73"/>
        <item x="19"/>
        <item x="121"/>
        <item x="110"/>
        <item x="91"/>
        <item x="59"/>
        <item x="80"/>
        <item x="30"/>
        <item x="90"/>
        <item x="47"/>
        <item x="93"/>
        <item x="17"/>
        <item x="18"/>
        <item t="default"/>
      </items>
    </pivotField>
    <pivotField showAll="0">
      <items count="159">
        <item x="58"/>
        <item x="0"/>
        <item x="49"/>
        <item x="52"/>
        <item x="68"/>
        <item x="30"/>
        <item x="78"/>
        <item x="95"/>
        <item x="50"/>
        <item x="24"/>
        <item x="146"/>
        <item x="104"/>
        <item x="137"/>
        <item x="100"/>
        <item x="34"/>
        <item x="109"/>
        <item x="31"/>
        <item x="85"/>
        <item x="154"/>
        <item x="128"/>
        <item x="116"/>
        <item x="96"/>
        <item x="45"/>
        <item x="122"/>
        <item x="111"/>
        <item x="83"/>
        <item x="115"/>
        <item x="19"/>
        <item x="126"/>
        <item x="20"/>
        <item x="21"/>
        <item x="149"/>
        <item x="110"/>
        <item x="120"/>
        <item x="72"/>
        <item x="51"/>
        <item x="145"/>
        <item x="133"/>
        <item x="71"/>
        <item x="22"/>
        <item x="70"/>
        <item x="77"/>
        <item x="35"/>
        <item x="9"/>
        <item x="129"/>
        <item x="10"/>
        <item x="103"/>
        <item x="141"/>
        <item x="147"/>
        <item x="156"/>
        <item x="8"/>
        <item x="57"/>
        <item x="130"/>
        <item x="112"/>
        <item x="143"/>
        <item x="138"/>
        <item x="66"/>
        <item x="99"/>
        <item x="140"/>
        <item x="106"/>
        <item x="89"/>
        <item x="153"/>
        <item x="150"/>
        <item x="91"/>
        <item x="124"/>
        <item x="60"/>
        <item x="27"/>
        <item x="6"/>
        <item x="1"/>
        <item x="84"/>
        <item x="136"/>
        <item x="67"/>
        <item x="75"/>
        <item x="41"/>
        <item x="121"/>
        <item x="69"/>
        <item x="11"/>
        <item x="36"/>
        <item x="134"/>
        <item x="117"/>
        <item x="26"/>
        <item x="113"/>
        <item x="59"/>
        <item x="105"/>
        <item x="12"/>
        <item x="119"/>
        <item x="87"/>
        <item x="90"/>
        <item x="79"/>
        <item x="155"/>
        <item x="151"/>
        <item x="81"/>
        <item x="88"/>
        <item x="40"/>
        <item x="32"/>
        <item x="46"/>
        <item x="13"/>
        <item x="37"/>
        <item x="80"/>
        <item x="135"/>
        <item x="28"/>
        <item x="64"/>
        <item x="15"/>
        <item x="42"/>
        <item x="92"/>
        <item x="107"/>
        <item x="94"/>
        <item x="148"/>
        <item x="14"/>
        <item x="114"/>
        <item x="2"/>
        <item x="53"/>
        <item x="43"/>
        <item x="73"/>
        <item x="61"/>
        <item x="108"/>
        <item x="97"/>
        <item x="93"/>
        <item x="3"/>
        <item x="7"/>
        <item x="38"/>
        <item x="65"/>
        <item x="33"/>
        <item x="102"/>
        <item x="118"/>
        <item x="157"/>
        <item x="139"/>
        <item x="101"/>
        <item x="16"/>
        <item x="29"/>
        <item x="131"/>
        <item x="76"/>
        <item x="17"/>
        <item x="54"/>
        <item x="62"/>
        <item x="25"/>
        <item x="55"/>
        <item x="127"/>
        <item x="56"/>
        <item x="74"/>
        <item x="4"/>
        <item x="82"/>
        <item x="98"/>
        <item x="123"/>
        <item x="132"/>
        <item x="63"/>
        <item x="152"/>
        <item x="47"/>
        <item x="48"/>
        <item x="5"/>
        <item x="39"/>
        <item x="18"/>
        <item x="144"/>
        <item x="44"/>
        <item x="125"/>
        <item x="142"/>
        <item x="23"/>
        <item x="86"/>
        <item t="default"/>
      </items>
    </pivotField>
    <pivotField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numFmtId="164"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x="2"/>
        <item sd="0" x="3"/>
        <item sd="0" x="4"/>
        <item t="default"/>
      </items>
    </pivotField>
  </pivotFields>
  <rowFields count="1">
    <field x="15"/>
  </rowFields>
  <rowItems count="24">
    <i>
      <x/>
    </i>
    <i>
      <x v="1"/>
    </i>
    <i>
      <x v="2"/>
    </i>
    <i>
      <x v="3"/>
    </i>
    <i>
      <x v="4"/>
    </i>
    <i>
      <x v="5"/>
    </i>
    <i>
      <x v="6"/>
    </i>
    <i>
      <x v="7"/>
    </i>
    <i>
      <x v="8"/>
    </i>
    <i>
      <x v="9"/>
    </i>
    <i>
      <x v="10"/>
    </i>
    <i>
      <x v="11"/>
    </i>
    <i>
      <x v="12"/>
    </i>
    <i>
      <x v="13"/>
    </i>
    <i>
      <x v="14"/>
    </i>
    <i>
      <x v="15"/>
    </i>
    <i>
      <x v="16"/>
    </i>
    <i>
      <x v="17"/>
    </i>
    <i>
      <x v="18"/>
    </i>
    <i>
      <x v="19"/>
    </i>
    <i>
      <x v="20"/>
    </i>
    <i>
      <x v="21"/>
    </i>
    <i>
      <x v="22"/>
    </i>
    <i>
      <x v="23"/>
    </i>
  </rowItems>
  <colItems count="1">
    <i/>
  </colItems>
  <pageFields count="1">
    <pageField fld="14" hier="-1"/>
  </pageFields>
  <dataFields count="1">
    <dataField name="Count of Opportunity ID" fld="6" subtotal="count" baseField="0" baseItem="0"/>
  </dataFields>
  <formats count="17">
    <format dxfId="24">
      <pivotArea type="all" dataOnly="0" outline="0" fieldPosition="0"/>
    </format>
    <format dxfId="25">
      <pivotArea outline="0" collapsedLevelsAreSubtotals="1" fieldPosition="0"/>
    </format>
    <format dxfId="26">
      <pivotArea outline="0" collapsedLevelsAreSubtotals="1" fieldPosition="0"/>
    </format>
    <format dxfId="27">
      <pivotArea type="all" dataOnly="0" outline="0" fieldPosition="0"/>
    </format>
    <format dxfId="28">
      <pivotArea outline="0" collapsedLevelsAreSubtotals="1" fieldPosition="0"/>
    </format>
    <format dxfId="29">
      <pivotArea field="14" type="button" dataOnly="0" labelOnly="1" outline="0" axis="axisPage" fieldPosition="0"/>
    </format>
    <format dxfId="30">
      <pivotArea dataOnly="0" labelOnly="1" fieldPosition="0">
        <references count="1">
          <reference field="14" count="0"/>
        </references>
      </pivotArea>
    </format>
    <format dxfId="31">
      <pivotArea outline="0" collapsedLevelsAreSubtotals="1" fieldPosition="0"/>
    </format>
    <format dxfId="32">
      <pivotArea type="all" dataOnly="0" outline="0" fieldPosition="0"/>
    </format>
    <format dxfId="33">
      <pivotArea outline="0" collapsedLevelsAreSubtotals="1" fieldPosition="0"/>
    </format>
    <format dxfId="34">
      <pivotArea field="0" type="button" dataOnly="0" labelOnly="1" outline="0"/>
    </format>
    <format dxfId="35">
      <pivotArea outline="0" collapsedLevelsAreSubtotals="1" fieldPosition="0"/>
    </format>
    <format dxfId="36">
      <pivotArea type="all" dataOnly="0" outline="0" fieldPosition="0"/>
    </format>
    <format dxfId="37">
      <pivotArea outline="0" collapsedLevelsAreSubtotals="1" fieldPosition="0"/>
    </format>
    <format dxfId="38">
      <pivotArea field="15" type="button" dataOnly="0" labelOnly="1" outline="0" axis="axisRow" fieldPosition="0"/>
    </format>
    <format dxfId="39">
      <pivotArea dataOnly="0" labelOnly="1" fieldPosition="0">
        <references count="1">
          <reference field="15" count="0"/>
        </references>
      </pivotArea>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67C21D-5865-479E-84BE-A08438D9BC92}" name="COUNTRY"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Day" colHeaderCaption="Year">
  <location ref="K5:L21" firstHeaderRow="1" firstDataRow="1" firstDataCol="1" rowPageCount="1" colPageCount="1"/>
  <pivotFields count="19">
    <pivotField showAll="0">
      <items count="4">
        <item x="1"/>
        <item x="0"/>
        <item x="2"/>
        <item t="default"/>
      </items>
    </pivotField>
    <pivotField axis="axisRow" showAll="0">
      <items count="17">
        <item x="0"/>
        <item x="1"/>
        <item x="7"/>
        <item x="13"/>
        <item x="8"/>
        <item x="2"/>
        <item x="3"/>
        <item x="9"/>
        <item x="10"/>
        <item x="4"/>
        <item x="12"/>
        <item x="11"/>
        <item x="5"/>
        <item x="15"/>
        <item x="6"/>
        <item x="14"/>
        <item t="default"/>
      </items>
    </pivotField>
    <pivotField showAll="0"/>
    <pivotField showAll="0"/>
    <pivotField showAll="0"/>
    <pivotField showAll="0"/>
    <pivotField showAll="0"/>
    <pivotField showAll="0"/>
    <pivotField showAll="0"/>
    <pivotField showAll="0">
      <items count="13">
        <item x="8"/>
        <item x="1"/>
        <item x="2"/>
        <item x="3"/>
        <item x="7"/>
        <item x="0"/>
        <item x="6"/>
        <item x="5"/>
        <item x="10"/>
        <item x="9"/>
        <item x="4"/>
        <item x="11"/>
        <item t="default"/>
      </items>
    </pivotField>
    <pivotField showAll="0"/>
    <pivotField showAll="0"/>
    <pivotField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dataField="1" numFmtId="164"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x="2"/>
        <item sd="0" x="3"/>
        <item sd="0" x="4"/>
        <item t="default"/>
      </items>
    </pivotField>
  </pivotFields>
  <rowFields count="1">
    <field x="1"/>
  </rowFields>
  <rowItems count="16">
    <i>
      <x/>
    </i>
    <i>
      <x v="1"/>
    </i>
    <i>
      <x v="2"/>
    </i>
    <i>
      <x v="3"/>
    </i>
    <i>
      <x v="4"/>
    </i>
    <i>
      <x v="5"/>
    </i>
    <i>
      <x v="6"/>
    </i>
    <i>
      <x v="7"/>
    </i>
    <i>
      <x v="8"/>
    </i>
    <i>
      <x v="9"/>
    </i>
    <i>
      <x v="10"/>
    </i>
    <i>
      <x v="11"/>
    </i>
    <i>
      <x v="12"/>
    </i>
    <i>
      <x v="13"/>
    </i>
    <i>
      <x v="14"/>
    </i>
    <i>
      <x v="15"/>
    </i>
  </rowItems>
  <colItems count="1">
    <i/>
  </colItems>
  <pageFields count="1">
    <pageField fld="14" hier="-1"/>
  </pageFields>
  <dataFields count="1">
    <dataField name="Sum of Billings" fld="13" baseField="0" baseItem="0" numFmtId="6"/>
  </dataFields>
  <formats count="18">
    <format dxfId="80">
      <pivotArea type="all" dataOnly="0" outline="0" fieldPosition="0"/>
    </format>
    <format dxfId="81">
      <pivotArea outline="0" collapsedLevelsAreSubtotals="1" fieldPosition="0"/>
    </format>
    <format dxfId="82">
      <pivotArea outline="0" collapsedLevelsAreSubtotals="1" fieldPosition="0"/>
    </format>
    <format dxfId="83">
      <pivotArea type="all" dataOnly="0" outline="0" fieldPosition="0"/>
    </format>
    <format dxfId="84">
      <pivotArea outline="0" collapsedLevelsAreSubtotals="1" fieldPosition="0"/>
    </format>
    <format dxfId="85">
      <pivotArea field="15" type="button" dataOnly="0" labelOnly="1" outline="0"/>
    </format>
    <format dxfId="86">
      <pivotArea field="14" type="button" dataOnly="0" labelOnly="1" outline="0" axis="axisPage" fieldPosition="0"/>
    </format>
    <format dxfId="87">
      <pivotArea dataOnly="0" labelOnly="1" fieldPosition="0">
        <references count="1">
          <reference field="14" count="0"/>
        </references>
      </pivotArea>
    </format>
    <format dxfId="88">
      <pivotArea outline="0" collapsedLevelsAreSubtotals="1" fieldPosition="0"/>
    </format>
    <format dxfId="89">
      <pivotArea type="all" dataOnly="0" outline="0" fieldPosition="0"/>
    </format>
    <format dxfId="90">
      <pivotArea outline="0" collapsedLevelsAreSubtotals="1" fieldPosition="0"/>
    </format>
    <format dxfId="91">
      <pivotArea field="0" type="button" dataOnly="0" labelOnly="1" outline="0"/>
    </format>
    <format dxfId="92">
      <pivotArea outline="0" collapsedLevelsAreSubtotals="1" fieldPosition="0"/>
    </format>
    <format dxfId="93">
      <pivotArea type="all" dataOnly="0" outline="0" fieldPosition="0"/>
    </format>
    <format dxfId="94">
      <pivotArea outline="0" collapsedLevelsAreSubtotals="1" fieldPosition="0"/>
    </format>
    <format dxfId="95">
      <pivotArea field="1" type="button" dataOnly="0" labelOnly="1" outline="0" axis="axisRow" fieldPosition="0"/>
    </format>
    <format dxfId="96">
      <pivotArea dataOnly="0" labelOnly="1" fieldPosition="0">
        <references count="1">
          <reference field="1" count="0"/>
        </references>
      </pivotArea>
    </format>
    <format dxfId="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9B4A0F-CF70-4E3F-B4A7-2F0F2DBF51C6}" name="MONTHLY"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Day" colHeaderCaption="Year">
  <location ref="H5:I29" firstHeaderRow="1" firstDataRow="1" firstDataCol="1" rowPageCount="1" colPageCount="1"/>
  <pivotFields count="19">
    <pivotField showAll="0">
      <items count="4">
        <item x="1"/>
        <item x="0"/>
        <item x="2"/>
        <item t="default"/>
      </items>
    </pivotField>
    <pivotField showAll="0"/>
    <pivotField showAll="0"/>
    <pivotField showAll="0">
      <items count="693">
        <item x="1"/>
        <item x="582"/>
        <item x="164"/>
        <item x="644"/>
        <item x="600"/>
        <item x="53"/>
        <item x="190"/>
        <item x="140"/>
        <item x="680"/>
        <item x="171"/>
        <item x="297"/>
        <item x="557"/>
        <item x="172"/>
        <item x="85"/>
        <item x="428"/>
        <item x="539"/>
        <item x="522"/>
        <item x="515"/>
        <item x="599"/>
        <item x="158"/>
        <item x="298"/>
        <item x="603"/>
        <item x="173"/>
        <item x="482"/>
        <item x="183"/>
        <item x="11"/>
        <item x="532"/>
        <item x="38"/>
        <item x="92"/>
        <item x="201"/>
        <item x="617"/>
        <item x="217"/>
        <item x="413"/>
        <item x="202"/>
        <item x="101"/>
        <item x="187"/>
        <item x="552"/>
        <item x="166"/>
        <item x="678"/>
        <item x="321"/>
        <item x="325"/>
        <item x="395"/>
        <item x="260"/>
        <item x="453"/>
        <item x="272"/>
        <item x="441"/>
        <item x="341"/>
        <item x="12"/>
        <item x="226"/>
        <item x="662"/>
        <item x="446"/>
        <item x="630"/>
        <item x="141"/>
        <item x="684"/>
        <item x="622"/>
        <item x="400"/>
        <item x="182"/>
        <item x="165"/>
        <item x="209"/>
        <item x="525"/>
        <item x="627"/>
        <item x="581"/>
        <item x="60"/>
        <item x="631"/>
        <item x="125"/>
        <item x="108"/>
        <item x="633"/>
        <item x="418"/>
        <item x="324"/>
        <item x="553"/>
        <item x="492"/>
        <item x="282"/>
        <item x="248"/>
        <item x="344"/>
        <item x="575"/>
        <item x="451"/>
        <item x="624"/>
        <item x="355"/>
        <item x="660"/>
        <item x="0"/>
        <item x="62"/>
        <item x="389"/>
        <item x="191"/>
        <item x="294"/>
        <item x="322"/>
        <item x="335"/>
        <item x="269"/>
        <item x="465"/>
        <item x="443"/>
        <item x="66"/>
        <item x="491"/>
        <item x="419"/>
        <item x="93"/>
        <item x="447"/>
        <item x="13"/>
        <item x="356"/>
        <item x="126"/>
        <item x="127"/>
        <item x="285"/>
        <item x="488"/>
        <item x="421"/>
        <item x="225"/>
        <item x="565"/>
        <item x="460"/>
        <item x="414"/>
        <item x="291"/>
        <item x="112"/>
        <item x="235"/>
        <item x="570"/>
        <item x="302"/>
        <item x="432"/>
        <item x="502"/>
        <item x="193"/>
        <item x="317"/>
        <item x="477"/>
        <item x="387"/>
        <item x="167"/>
        <item x="128"/>
        <item x="228"/>
        <item x="378"/>
        <item x="379"/>
        <item x="257"/>
        <item x="461"/>
        <item x="440"/>
        <item x="531"/>
        <item x="459"/>
        <item x="174"/>
        <item x="206"/>
        <item x="438"/>
        <item x="352"/>
        <item x="250"/>
        <item x="506"/>
        <item x="109"/>
        <item x="26"/>
        <item x="606"/>
        <item x="136"/>
        <item x="685"/>
        <item x="220"/>
        <item x="303"/>
        <item x="458"/>
        <item x="337"/>
        <item x="295"/>
        <item x="277"/>
        <item x="39"/>
        <item x="437"/>
        <item x="643"/>
        <item x="619"/>
        <item x="402"/>
        <item x="527"/>
        <item x="612"/>
        <item x="380"/>
        <item x="568"/>
        <item x="450"/>
        <item x="229"/>
        <item x="309"/>
        <item x="129"/>
        <item x="497"/>
        <item x="154"/>
        <item x="362"/>
        <item x="246"/>
        <item x="315"/>
        <item x="409"/>
        <item x="457"/>
        <item x="357"/>
        <item x="369"/>
        <item x="283"/>
        <item x="411"/>
        <item x="314"/>
        <item x="664"/>
        <item x="365"/>
        <item x="469"/>
        <item x="388"/>
        <item x="691"/>
        <item x="625"/>
        <item x="94"/>
        <item x="464"/>
        <item x="358"/>
        <item x="373"/>
        <item x="58"/>
        <item x="353"/>
        <item x="95"/>
        <item x="487"/>
        <item x="14"/>
        <item x="444"/>
        <item x="390"/>
        <item x="641"/>
        <item x="675"/>
        <item x="350"/>
        <item x="207"/>
        <item x="333"/>
        <item x="306"/>
        <item x="642"/>
        <item x="192"/>
        <item x="130"/>
        <item x="498"/>
        <item x="67"/>
        <item x="87"/>
        <item x="68"/>
        <item x="50"/>
        <item x="179"/>
        <item x="300"/>
        <item x="338"/>
        <item x="589"/>
        <item x="383"/>
        <item x="232"/>
        <item x="184"/>
        <item x="185"/>
        <item x="159"/>
        <item x="495"/>
        <item x="284"/>
        <item x="230"/>
        <item x="114"/>
        <item x="88"/>
        <item x="439"/>
        <item x="73"/>
        <item x="218"/>
        <item x="213"/>
        <item x="480"/>
        <item x="251"/>
        <item x="540"/>
        <item x="278"/>
        <item x="689"/>
        <item x="669"/>
        <item x="90"/>
        <item x="308"/>
        <item x="533"/>
        <item x="483"/>
        <item x="416"/>
        <item x="61"/>
        <item x="2"/>
        <item x="40"/>
        <item x="346"/>
        <item x="47"/>
        <item x="155"/>
        <item x="238"/>
        <item x="588"/>
        <item x="69"/>
        <item x="475"/>
        <item x="144"/>
        <item x="366"/>
        <item x="54"/>
        <item x="563"/>
        <item x="647"/>
        <item x="27"/>
        <item x="347"/>
        <item x="602"/>
        <item x="435"/>
        <item x="424"/>
        <item x="628"/>
        <item x="147"/>
        <item x="28"/>
        <item x="384"/>
        <item x="396"/>
        <item x="29"/>
        <item x="265"/>
        <item x="404"/>
        <item x="161"/>
        <item x="82"/>
        <item x="119"/>
        <item x="63"/>
        <item x="585"/>
        <item x="507"/>
        <item x="252"/>
        <item x="280"/>
        <item x="381"/>
        <item x="273"/>
        <item x="597"/>
        <item x="436"/>
        <item x="331"/>
        <item x="102"/>
        <item x="138"/>
        <item x="3"/>
        <item x="131"/>
        <item x="574"/>
        <item x="528"/>
        <item x="571"/>
        <item x="499"/>
        <item x="271"/>
        <item x="211"/>
        <item x="561"/>
        <item x="110"/>
        <item x="406"/>
        <item x="665"/>
        <item x="168"/>
        <item x="195"/>
        <item x="405"/>
        <item x="645"/>
        <item x="611"/>
        <item x="638"/>
        <item x="496"/>
        <item x="288"/>
        <item x="650"/>
        <item x="236"/>
        <item x="512"/>
        <item x="508"/>
        <item x="266"/>
        <item x="382"/>
        <item x="592"/>
        <item x="274"/>
        <item x="156"/>
        <item x="296"/>
        <item x="332"/>
        <item x="289"/>
        <item x="578"/>
        <item x="137"/>
        <item x="605"/>
        <item x="33"/>
        <item x="661"/>
        <item x="242"/>
        <item x="237"/>
        <item x="293"/>
        <item x="19"/>
        <item x="329"/>
        <item x="310"/>
        <item x="391"/>
        <item x="407"/>
        <item x="23"/>
        <item x="688"/>
        <item x="142"/>
        <item x="583"/>
        <item x="178"/>
        <item x="573"/>
        <item x="20"/>
        <item x="456"/>
        <item x="145"/>
        <item x="596"/>
        <item x="151"/>
        <item x="422"/>
        <item x="474"/>
        <item x="231"/>
        <item x="566"/>
        <item x="656"/>
        <item x="666"/>
        <item x="21"/>
        <item x="354"/>
        <item x="549"/>
        <item x="96"/>
        <item x="521"/>
        <item x="558"/>
        <item x="530"/>
        <item x="339"/>
        <item x="180"/>
        <item x="654"/>
        <item x="97"/>
        <item x="59"/>
        <item x="579"/>
        <item x="214"/>
        <item x="454"/>
        <item x="181"/>
        <item x="222"/>
        <item x="98"/>
        <item x="374"/>
        <item x="99"/>
        <item x="233"/>
        <item x="51"/>
        <item x="670"/>
        <item x="42"/>
        <item x="517"/>
        <item x="132"/>
        <item x="679"/>
        <item x="326"/>
        <item x="52"/>
        <item x="216"/>
        <item x="629"/>
        <item x="468"/>
        <item x="646"/>
        <item x="427"/>
        <item x="554"/>
        <item x="243"/>
        <item x="148"/>
        <item x="649"/>
        <item x="89"/>
        <item x="576"/>
        <item x="591"/>
        <item x="55"/>
        <item x="239"/>
        <item x="560"/>
        <item x="518"/>
        <item x="442"/>
        <item x="614"/>
        <item x="115"/>
        <item x="626"/>
        <item x="4"/>
        <item x="301"/>
        <item x="510"/>
        <item x="162"/>
        <item x="120"/>
        <item x="481"/>
        <item x="117"/>
        <item x="371"/>
        <item x="615"/>
        <item x="152"/>
        <item x="170"/>
        <item x="44"/>
        <item x="143"/>
        <item x="551"/>
        <item x="572"/>
        <item x="286"/>
        <item x="607"/>
        <item x="194"/>
        <item x="74"/>
        <item x="445"/>
        <item x="524"/>
        <item x="367"/>
        <item x="5"/>
        <item x="83"/>
        <item x="169"/>
        <item x="687"/>
        <item x="555"/>
        <item x="550"/>
        <item x="281"/>
        <item x="359"/>
        <item x="618"/>
        <item x="667"/>
        <item x="336"/>
        <item x="175"/>
        <item x="655"/>
        <item x="681"/>
        <item x="121"/>
        <item x="489"/>
        <item x="34"/>
        <item x="49"/>
        <item x="318"/>
        <item x="556"/>
        <item x="519"/>
        <item x="267"/>
        <item x="668"/>
        <item x="683"/>
        <item x="41"/>
        <item x="567"/>
        <item x="610"/>
        <item x="176"/>
        <item x="10"/>
        <item x="113"/>
        <item x="163"/>
        <item x="526"/>
        <item x="139"/>
        <item x="6"/>
        <item x="64"/>
        <item x="490"/>
        <item x="577"/>
        <item x="223"/>
        <item x="363"/>
        <item x="253"/>
        <item x="210"/>
        <item x="35"/>
        <item x="103"/>
        <item x="398"/>
        <item x="319"/>
        <item x="479"/>
        <item x="586"/>
        <item x="254"/>
        <item x="316"/>
        <item x="75"/>
        <item x="328"/>
        <item x="205"/>
        <item x="45"/>
        <item x="208"/>
        <item x="501"/>
        <item x="504"/>
        <item x="104"/>
        <item x="116"/>
        <item x="639"/>
        <item x="30"/>
        <item x="9"/>
        <item x="135"/>
        <item x="544"/>
        <item x="203"/>
        <item x="584"/>
        <item x="598"/>
        <item x="620"/>
        <item x="640"/>
        <item x="564"/>
        <item x="455"/>
        <item x="123"/>
        <item x="509"/>
        <item x="146"/>
        <item x="275"/>
        <item x="153"/>
        <item x="24"/>
        <item x="76"/>
        <item x="224"/>
        <item x="637"/>
        <item x="663"/>
        <item x="177"/>
        <item x="307"/>
        <item x="240"/>
        <item x="86"/>
        <item x="657"/>
        <item x="452"/>
        <item x="48"/>
        <item x="430"/>
        <item x="403"/>
        <item x="15"/>
        <item x="659"/>
        <item x="636"/>
        <item x="100"/>
        <item x="511"/>
        <item x="71"/>
        <item x="343"/>
        <item x="77"/>
        <item x="476"/>
        <item x="46"/>
        <item x="548"/>
        <item x="299"/>
        <item x="188"/>
        <item x="393"/>
        <item x="244"/>
        <item x="593"/>
        <item x="546"/>
        <item x="658"/>
        <item x="682"/>
        <item x="523"/>
        <item x="547"/>
        <item x="320"/>
        <item x="394"/>
        <item x="486"/>
        <item x="613"/>
        <item x="448"/>
        <item x="105"/>
        <item x="478"/>
        <item x="36"/>
        <item x="426"/>
        <item x="609"/>
        <item x="653"/>
        <item x="569"/>
        <item x="327"/>
        <item x="370"/>
        <item x="261"/>
        <item x="304"/>
        <item x="241"/>
        <item x="72"/>
        <item x="133"/>
        <item x="364"/>
        <item x="8"/>
        <item x="342"/>
        <item x="56"/>
        <item x="536"/>
        <item x="590"/>
        <item x="219"/>
        <item x="473"/>
        <item x="493"/>
        <item x="91"/>
        <item x="196"/>
        <item x="186"/>
        <item x="673"/>
        <item x="311"/>
        <item x="671"/>
        <item x="70"/>
        <item x="462"/>
        <item x="412"/>
        <item x="198"/>
        <item x="84"/>
        <item x="587"/>
        <item x="513"/>
        <item x="157"/>
        <item x="199"/>
        <item x="375"/>
        <item x="449"/>
        <item x="16"/>
        <item x="648"/>
        <item x="676"/>
        <item x="537"/>
        <item x="245"/>
        <item x="256"/>
        <item x="616"/>
        <item x="651"/>
        <item x="111"/>
        <item x="43"/>
        <item x="594"/>
        <item x="494"/>
        <item x="149"/>
        <item x="514"/>
        <item x="160"/>
        <item x="290"/>
        <item x="249"/>
        <item x="634"/>
        <item x="503"/>
        <item x="674"/>
        <item x="330"/>
        <item x="65"/>
        <item x="305"/>
        <item x="621"/>
        <item x="399"/>
        <item x="505"/>
        <item x="420"/>
        <item x="25"/>
        <item x="78"/>
        <item x="541"/>
        <item x="345"/>
        <item x="79"/>
        <item x="529"/>
        <item x="470"/>
        <item x="672"/>
        <item x="349"/>
        <item x="623"/>
        <item x="255"/>
        <item x="107"/>
        <item x="80"/>
        <item x="287"/>
        <item x="262"/>
        <item x="351"/>
        <item x="360"/>
        <item x="686"/>
        <item x="580"/>
        <item x="392"/>
        <item x="57"/>
        <item x="106"/>
        <item x="227"/>
        <item x="340"/>
        <item x="559"/>
        <item x="401"/>
        <item x="500"/>
        <item x="263"/>
        <item x="17"/>
        <item x="433"/>
        <item x="134"/>
        <item x="376"/>
        <item x="562"/>
        <item x="276"/>
        <item x="542"/>
        <item x="545"/>
        <item x="543"/>
        <item x="690"/>
        <item x="534"/>
        <item x="652"/>
        <item x="200"/>
        <item x="431"/>
        <item x="234"/>
        <item x="247"/>
        <item x="215"/>
        <item x="632"/>
        <item x="608"/>
        <item x="258"/>
        <item x="385"/>
        <item x="312"/>
        <item x="410"/>
        <item x="221"/>
        <item x="189"/>
        <item x="520"/>
        <item x="377"/>
        <item x="604"/>
        <item x="197"/>
        <item x="397"/>
        <item x="516"/>
        <item x="124"/>
        <item x="417"/>
        <item x="535"/>
        <item x="292"/>
        <item x="677"/>
        <item x="472"/>
        <item x="31"/>
        <item x="467"/>
        <item x="601"/>
        <item x="635"/>
        <item x="434"/>
        <item x="423"/>
        <item x="270"/>
        <item x="18"/>
        <item x="484"/>
        <item x="408"/>
        <item x="429"/>
        <item x="595"/>
        <item x="372"/>
        <item x="463"/>
        <item x="334"/>
        <item x="268"/>
        <item x="313"/>
        <item x="368"/>
        <item x="415"/>
        <item x="22"/>
        <item x="425"/>
        <item x="81"/>
        <item x="32"/>
        <item x="204"/>
        <item x="279"/>
        <item x="264"/>
        <item x="212"/>
        <item x="485"/>
        <item x="259"/>
        <item x="323"/>
        <item x="118"/>
        <item x="361"/>
        <item x="150"/>
        <item x="348"/>
        <item x="471"/>
        <item x="466"/>
        <item x="37"/>
        <item x="538"/>
        <item x="386"/>
        <item x="122"/>
        <item x="7"/>
        <item t="default"/>
      </items>
    </pivotField>
    <pivotField showAll="0"/>
    <pivotField showAll="0"/>
    <pivotField showAll="0"/>
    <pivotField showAll="0"/>
    <pivotField showAll="0"/>
    <pivotField showAll="0">
      <items count="13">
        <item x="8"/>
        <item x="1"/>
        <item x="2"/>
        <item x="3"/>
        <item x="7"/>
        <item x="0"/>
        <item x="6"/>
        <item x="5"/>
        <item x="10"/>
        <item x="9"/>
        <item x="4"/>
        <item x="11"/>
        <item t="default"/>
      </items>
    </pivotField>
    <pivotField showAll="0"/>
    <pivotField showAll="0"/>
    <pivotField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dataField="1" numFmtId="164"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sd="0" x="2"/>
        <item sd="0" x="3"/>
        <item sd="0" x="4"/>
        <item t="default"/>
      </items>
    </pivotField>
  </pivotFields>
  <rowFields count="1">
    <field x="15"/>
  </rowFields>
  <rowItems count="24">
    <i>
      <x/>
    </i>
    <i>
      <x v="1"/>
    </i>
    <i>
      <x v="2"/>
    </i>
    <i>
      <x v="3"/>
    </i>
    <i>
      <x v="4"/>
    </i>
    <i>
      <x v="5"/>
    </i>
    <i>
      <x v="6"/>
    </i>
    <i>
      <x v="7"/>
    </i>
    <i>
      <x v="8"/>
    </i>
    <i>
      <x v="9"/>
    </i>
    <i>
      <x v="10"/>
    </i>
    <i>
      <x v="11"/>
    </i>
    <i>
      <x v="12"/>
    </i>
    <i>
      <x v="13"/>
    </i>
    <i>
      <x v="14"/>
    </i>
    <i>
      <x v="15"/>
    </i>
    <i>
      <x v="16"/>
    </i>
    <i>
      <x v="17"/>
    </i>
    <i>
      <x v="18"/>
    </i>
    <i>
      <x v="19"/>
    </i>
    <i>
      <x v="20"/>
    </i>
    <i>
      <x v="21"/>
    </i>
    <i>
      <x v="22"/>
    </i>
    <i>
      <x v="23"/>
    </i>
  </rowItems>
  <colItems count="1">
    <i/>
  </colItems>
  <pageFields count="1">
    <pageField fld="14" hier="-1"/>
  </pageFields>
  <dataFields count="1">
    <dataField name="Sum of Billings" fld="13" baseField="0" baseItem="0" numFmtId="6"/>
  </dataFields>
  <formats count="12">
    <format dxfId="134">
      <pivotArea type="all" dataOnly="0" outline="0" fieldPosition="0"/>
    </format>
    <format dxfId="135">
      <pivotArea outline="0" collapsedLevelsAreSubtotals="1" fieldPosition="0"/>
    </format>
    <format dxfId="136">
      <pivotArea outline="0" collapsedLevelsAreSubtotals="1" fieldPosition="0"/>
    </format>
    <format dxfId="137">
      <pivotArea type="all" dataOnly="0" outline="0" fieldPosition="0"/>
    </format>
    <format dxfId="138">
      <pivotArea outline="0" collapsedLevelsAreSubtotals="1" fieldPosition="0"/>
    </format>
    <format dxfId="139">
      <pivotArea field="18" type="button" dataOnly="0" labelOnly="1" outline="0"/>
    </format>
    <format dxfId="140">
      <pivotArea outline="0" collapsedLevelsAreSubtotals="1" fieldPosition="0"/>
    </format>
    <format dxfId="141">
      <pivotArea type="all" dataOnly="0" outline="0" fieldPosition="0"/>
    </format>
    <format dxfId="142">
      <pivotArea outline="0" collapsedLevelsAreSubtotals="1" fieldPosition="0"/>
    </format>
    <format dxfId="143">
      <pivotArea field="15" type="button" dataOnly="0" labelOnly="1" outline="0" axis="axisRow" fieldPosition="0"/>
    </format>
    <format dxfId="144">
      <pivotArea dataOnly="0" labelOnly="1" fieldPosition="0">
        <references count="1">
          <reference field="15" count="0"/>
        </references>
      </pivotArea>
    </format>
    <format dxfId="1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890177-A7CE-4832-AAE6-095CBD607F62}" name="SALESPERSON"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ay" colHeaderCaption="Year">
  <location ref="T5:U8" firstHeaderRow="1" firstDataRow="1" firstDataCol="1" rowPageCount="1" colPageCount="1"/>
  <pivotFields count="19">
    <pivotField showAll="0">
      <items count="4">
        <item x="1"/>
        <item x="0"/>
        <item x="2"/>
        <item t="default"/>
      </items>
    </pivotField>
    <pivotField showAll="0">
      <items count="17">
        <item x="0"/>
        <item x="1"/>
        <item x="7"/>
        <item x="13"/>
        <item x="8"/>
        <item x="2"/>
        <item x="3"/>
        <item x="9"/>
        <item x="10"/>
        <item x="4"/>
        <item x="12"/>
        <item x="11"/>
        <item x="5"/>
        <item x="15"/>
        <item x="6"/>
        <item x="14"/>
        <item t="default"/>
      </items>
    </pivotField>
    <pivotField showAll="0">
      <items count="42">
        <item x="1"/>
        <item x="11"/>
        <item x="31"/>
        <item x="12"/>
        <item x="13"/>
        <item x="21"/>
        <item x="22"/>
        <item x="14"/>
        <item x="26"/>
        <item x="32"/>
        <item x="0"/>
        <item x="15"/>
        <item x="10"/>
        <item x="2"/>
        <item x="36"/>
        <item x="16"/>
        <item x="3"/>
        <item x="29"/>
        <item x="4"/>
        <item x="27"/>
        <item x="5"/>
        <item x="6"/>
        <item x="25"/>
        <item x="38"/>
        <item x="8"/>
        <item x="40"/>
        <item x="30"/>
        <item x="9"/>
        <item x="20"/>
        <item x="39"/>
        <item x="24"/>
        <item x="33"/>
        <item x="28"/>
        <item x="34"/>
        <item x="17"/>
        <item x="18"/>
        <item x="35"/>
        <item x="37"/>
        <item x="7"/>
        <item x="19"/>
        <item x="23"/>
        <item t="default"/>
      </items>
    </pivotField>
    <pivotField showAll="0"/>
    <pivotField showAll="0">
      <items count="2589">
        <item x="1960"/>
        <item x="1380"/>
        <item x="1200"/>
        <item x="476"/>
        <item x="1010"/>
        <item x="2332"/>
        <item x="455"/>
        <item x="1814"/>
        <item x="1174"/>
        <item x="660"/>
        <item x="730"/>
        <item x="1384"/>
        <item x="1257"/>
        <item x="2508"/>
        <item x="1439"/>
        <item x="1454"/>
        <item x="560"/>
        <item x="1689"/>
        <item x="629"/>
        <item x="1344"/>
        <item x="755"/>
        <item x="2576"/>
        <item x="1567"/>
        <item x="810"/>
        <item x="1269"/>
        <item x="725"/>
        <item x="1665"/>
        <item x="2103"/>
        <item x="1796"/>
        <item x="1758"/>
        <item x="845"/>
        <item x="1046"/>
        <item x="947"/>
        <item x="1522"/>
        <item x="742"/>
        <item x="424"/>
        <item x="2398"/>
        <item x="2413"/>
        <item x="92"/>
        <item x="1056"/>
        <item x="635"/>
        <item x="1247"/>
        <item x="1436"/>
        <item x="2075"/>
        <item x="1310"/>
        <item x="2344"/>
        <item x="406"/>
        <item x="1396"/>
        <item x="2"/>
        <item x="1541"/>
        <item x="1737"/>
        <item x="1826"/>
        <item x="53"/>
        <item x="1498"/>
        <item x="66"/>
        <item x="609"/>
        <item x="2007"/>
        <item x="377"/>
        <item x="309"/>
        <item x="278"/>
        <item x="1187"/>
        <item x="1908"/>
        <item x="108"/>
        <item x="636"/>
        <item x="1032"/>
        <item x="499"/>
        <item x="1724"/>
        <item x="1077"/>
        <item x="1720"/>
        <item x="1362"/>
        <item x="1748"/>
        <item x="799"/>
        <item x="2045"/>
        <item x="7"/>
        <item x="322"/>
        <item x="2256"/>
        <item x="2177"/>
        <item x="1512"/>
        <item x="2360"/>
        <item x="150"/>
        <item x="593"/>
        <item x="1262"/>
        <item x="907"/>
        <item x="1253"/>
        <item x="1461"/>
        <item x="1437"/>
        <item x="543"/>
        <item x="739"/>
        <item x="1500"/>
        <item x="2575"/>
        <item x="264"/>
        <item x="1033"/>
        <item x="1278"/>
        <item x="572"/>
        <item x="789"/>
        <item x="790"/>
        <item x="667"/>
        <item x="1017"/>
        <item x="1957"/>
        <item x="517"/>
        <item x="87"/>
        <item x="1738"/>
        <item x="800"/>
        <item x="882"/>
        <item x="610"/>
        <item x="952"/>
        <item x="1293"/>
        <item x="1655"/>
        <item x="1492"/>
        <item x="185"/>
        <item x="1294"/>
        <item x="473"/>
        <item x="1504"/>
        <item x="204"/>
        <item x="931"/>
        <item x="1318"/>
        <item x="686"/>
        <item x="131"/>
        <item x="2329"/>
        <item x="1625"/>
        <item x="1298"/>
        <item x="1484"/>
        <item x="1540"/>
        <item x="254"/>
        <item x="893"/>
        <item x="83"/>
        <item x="2394"/>
        <item x="1776"/>
        <item x="1770"/>
        <item x="477"/>
        <item x="44"/>
        <item x="1407"/>
        <item x="303"/>
        <item x="1030"/>
        <item x="468"/>
        <item x="1117"/>
        <item x="1339"/>
        <item x="97"/>
        <item x="791"/>
        <item x="2012"/>
        <item x="1070"/>
        <item x="720"/>
        <item x="573"/>
        <item x="2572"/>
        <item x="1198"/>
        <item x="2337"/>
        <item x="1365"/>
        <item x="1860"/>
        <item x="744"/>
        <item x="2444"/>
        <item x="930"/>
        <item x="1818"/>
        <item x="2272"/>
        <item x="2013"/>
        <item x="1211"/>
        <item x="1983"/>
        <item x="361"/>
        <item x="2174"/>
        <item x="1138"/>
        <item x="391"/>
        <item x="834"/>
        <item x="2480"/>
        <item x="191"/>
        <item x="637"/>
        <item x="2554"/>
        <item x="38"/>
        <item x="306"/>
        <item x="2081"/>
        <item x="2490"/>
        <item x="39"/>
        <item x="618"/>
        <item x="98"/>
        <item x="1929"/>
        <item x="1996"/>
        <item x="806"/>
        <item x="1274"/>
        <item x="1350"/>
        <item x="804"/>
        <item x="2303"/>
        <item x="2215"/>
        <item x="953"/>
        <item x="1250"/>
        <item x="2368"/>
        <item x="1739"/>
        <item x="1018"/>
        <item x="1953"/>
        <item x="132"/>
        <item x="764"/>
        <item x="1503"/>
        <item x="491"/>
        <item x="1135"/>
        <item x="927"/>
        <item x="205"/>
        <item x="163"/>
        <item x="1902"/>
        <item x="2481"/>
        <item x="1730"/>
        <item x="1167"/>
        <item x="1966"/>
        <item x="704"/>
        <item x="561"/>
        <item x="1050"/>
        <item x="2412"/>
        <item x="1639"/>
        <item x="1144"/>
        <item x="2338"/>
        <item x="1618"/>
        <item x="901"/>
        <item x="1649"/>
        <item x="1690"/>
        <item x="821"/>
        <item x="638"/>
        <item x="1838"/>
        <item x="1357"/>
        <item x="942"/>
        <item x="2482"/>
        <item x="1979"/>
        <item x="2262"/>
        <item x="1328"/>
        <item x="1331"/>
        <item x="1619"/>
        <item x="1330"/>
        <item x="167"/>
        <item x="2072"/>
        <item x="1749"/>
        <item x="772"/>
        <item x="1065"/>
        <item x="382"/>
        <item x="542"/>
        <item x="3"/>
        <item x="2134"/>
        <item x="878"/>
        <item x="2292"/>
        <item x="1868"/>
        <item x="2139"/>
        <item x="2353"/>
        <item x="231"/>
        <item x="1861"/>
        <item x="1620"/>
        <item x="2018"/>
        <item x="1474"/>
        <item x="1841"/>
        <item x="1819"/>
        <item x="723"/>
        <item x="179"/>
        <item x="1060"/>
        <item x="1815"/>
        <item x="1520"/>
        <item x="317"/>
        <item x="401"/>
        <item x="2333"/>
        <item x="1787"/>
        <item x="2290"/>
        <item x="2082"/>
        <item x="189"/>
        <item x="666"/>
        <item x="2322"/>
        <item x="528"/>
        <item x="1550"/>
        <item x="1524"/>
        <item x="2076"/>
        <item x="1276"/>
        <item x="948"/>
        <item x="1942"/>
        <item x="1961"/>
        <item x="276"/>
        <item x="1792"/>
        <item x="279"/>
        <item x="801"/>
        <item x="1270"/>
        <item x="1872"/>
        <item x="240"/>
        <item x="1922"/>
        <item x="1879"/>
        <item x="425"/>
        <item x="2020"/>
        <item x="356"/>
        <item x="2399"/>
        <item x="681"/>
        <item x="1586"/>
        <item x="2507"/>
        <item x="1307"/>
        <item x="1595"/>
        <item x="1322"/>
        <item x="932"/>
        <item x="255"/>
        <item x="2056"/>
        <item x="1113"/>
        <item x="2404"/>
        <item x="16"/>
        <item x="2512"/>
        <item x="272"/>
        <item x="963"/>
        <item x="2109"/>
        <item x="869"/>
        <item x="160"/>
        <item x="1066"/>
        <item x="1893"/>
        <item x="1786"/>
        <item x="1876"/>
        <item x="1071"/>
        <item x="1853"/>
        <item x="456"/>
        <item x="1974"/>
        <item x="350"/>
        <item x="256"/>
        <item x="1704"/>
        <item x="2239"/>
        <item x="712"/>
        <item x="153"/>
        <item x="159"/>
        <item x="1997"/>
        <item x="1011"/>
        <item x="1212"/>
        <item x="1962"/>
        <item x="2367"/>
        <item x="747"/>
        <item x="1590"/>
        <item x="727"/>
        <item x="708"/>
        <item x="1977"/>
        <item x="2258"/>
        <item x="1419"/>
        <item x="1008"/>
        <item x="2503"/>
        <item x="246"/>
        <item x="510"/>
        <item x="2351"/>
        <item x="33"/>
        <item x="639"/>
        <item x="2300"/>
        <item x="329"/>
        <item x="1399"/>
        <item x="366"/>
        <item x="2385"/>
        <item x="616"/>
        <item x="339"/>
        <item x="1505"/>
        <item x="1984"/>
        <item x="2499"/>
        <item x="2073"/>
        <item x="2584"/>
        <item x="2009"/>
        <item x="1553"/>
        <item x="1858"/>
        <item x="1827"/>
        <item x="2434"/>
        <item x="1268"/>
        <item x="2573"/>
        <item x="2564"/>
        <item x="1877"/>
        <item x="2228"/>
        <item x="2406"/>
        <item x="1127"/>
        <item x="826"/>
        <item x="511"/>
        <item x="1842"/>
        <item x="2098"/>
        <item x="2359"/>
        <item x="2450"/>
        <item x="1667"/>
        <item x="1963"/>
        <item x="2089"/>
        <item x="2369"/>
        <item x="2280"/>
        <item x="2552"/>
        <item x="1764"/>
        <item x="2216"/>
        <item x="1745"/>
        <item x="2281"/>
        <item x="1476"/>
        <item x="623"/>
        <item x="158"/>
        <item x="1579"/>
        <item x="1808"/>
        <item x="1640"/>
        <item x="709"/>
        <item x="813"/>
        <item x="2567"/>
        <item x="2156"/>
        <item x="2354"/>
        <item x="1993"/>
        <item x="1859"/>
        <item x="1088"/>
        <item x="1911"/>
        <item x="2557"/>
        <item x="1259"/>
        <item x="259"/>
        <item x="351"/>
        <item x="1404"/>
        <item x="842"/>
        <item x="492"/>
        <item x="1650"/>
        <item x="2151"/>
        <item x="1958"/>
        <item x="1641"/>
        <item x="2307"/>
        <item x="1591"/>
        <item x="533"/>
        <item x="828"/>
        <item x="630"/>
        <item x="1626"/>
        <item x="1081"/>
        <item x="133"/>
        <item x="1201"/>
        <item x="780"/>
        <item x="675"/>
        <item x="93"/>
        <item x="17"/>
        <item x="2111"/>
        <item x="94"/>
        <item x="870"/>
        <item x="2182"/>
        <item x="529"/>
        <item x="2251"/>
        <item x="2442"/>
        <item x="2519"/>
        <item x="2458"/>
        <item x="2077"/>
        <item x="2131"/>
        <item x="2355"/>
        <item x="2356"/>
        <item x="1780"/>
        <item x="1537"/>
        <item x="1542"/>
        <item x="518"/>
        <item x="2252"/>
        <item x="2340"/>
        <item x="1743"/>
        <item x="1651"/>
        <item x="1565"/>
        <item x="680"/>
        <item x="1131"/>
        <item x="1809"/>
        <item x="1854"/>
        <item x="2021"/>
        <item x="914"/>
        <item x="594"/>
        <item x="991"/>
        <item x="2203"/>
        <item x="2543"/>
        <item x="2361"/>
        <item x="986"/>
        <item x="2559"/>
        <item x="2438"/>
        <item x="478"/>
        <item x="1856"/>
        <item x="1657"/>
        <item x="180"/>
        <item x="2094"/>
        <item x="1133"/>
        <item x="1987"/>
        <item x="923"/>
        <item x="1668"/>
        <item x="726"/>
        <item x="2005"/>
        <item x="2254"/>
        <item x="1621"/>
        <item x="2223"/>
        <item x="2547"/>
        <item x="919"/>
        <item x="1988"/>
        <item x="2468"/>
        <item x="161"/>
        <item x="471"/>
        <item x="190"/>
        <item x="1532"/>
        <item x="519"/>
        <item x="1183"/>
        <item x="73"/>
        <item x="1451"/>
        <item x="2217"/>
        <item x="1570"/>
        <item x="1699"/>
        <item x="1391"/>
        <item x="2509"/>
        <item x="386"/>
        <item x="2157"/>
        <item x="232"/>
        <item x="2158"/>
        <item x="1533"/>
        <item x="2083"/>
        <item x="1832"/>
        <item x="2528"/>
        <item x="2022"/>
        <item x="2387"/>
        <item x="2259"/>
        <item x="363"/>
        <item x="1811"/>
        <item x="1682"/>
        <item x="781"/>
        <item x="2491"/>
        <item x="2241"/>
        <item x="1658"/>
        <item x="1759"/>
        <item x="74"/>
        <item x="2250"/>
        <item x="2439"/>
        <item x="2582"/>
        <item x="1072"/>
        <item x="1898"/>
        <item x="2120"/>
        <item x="1756"/>
        <item x="2121"/>
        <item x="2263"/>
        <item x="2099"/>
        <item x="1377"/>
        <item x="2405"/>
        <item x="829"/>
        <item x="1213"/>
        <item x="655"/>
        <item x="1373"/>
        <item x="2206"/>
        <item x="1034"/>
        <item x="2211"/>
        <item x="2317"/>
        <item x="756"/>
        <item x="1637"/>
        <item x="1521"/>
        <item x="2193"/>
        <item x="1757"/>
        <item x="2190"/>
        <item x="2204"/>
        <item x="1781"/>
        <item x="2124"/>
        <item x="1329"/>
        <item x="1797"/>
        <item x="2147"/>
        <item x="544"/>
        <item x="2218"/>
        <item x="2551"/>
        <item x="268"/>
        <item x="1580"/>
        <item x="1605"/>
        <item x="2164"/>
        <item x="265"/>
        <item x="151"/>
        <item x="2469"/>
        <item x="2390"/>
        <item x="1869"/>
        <item x="1939"/>
        <item x="1943"/>
        <item x="967"/>
        <item x="1936"/>
        <item x="84"/>
        <item x="1106"/>
        <item x="2078"/>
        <item x="2015"/>
        <item x="2219"/>
        <item x="2144"/>
        <item x="740"/>
        <item x="1631"/>
        <item x="902"/>
        <item x="126"/>
        <item x="1633"/>
        <item x="1319"/>
        <item x="1555"/>
        <item x="536"/>
        <item x="1673"/>
        <item x="2301"/>
        <item x="2104"/>
        <item x="2440"/>
        <item x="2544"/>
        <item x="181"/>
        <item x="2090"/>
        <item x="1202"/>
        <item x="2428"/>
        <item x="602"/>
        <item x="2165"/>
        <item x="1219"/>
        <item x="2414"/>
        <item x="2248"/>
        <item x="486"/>
        <item x="2558"/>
        <item x="1571"/>
        <item x="367"/>
        <item x="2316"/>
        <item x="1493"/>
        <item x="576"/>
        <item x="530"/>
        <item x="954"/>
        <item x="1143"/>
        <item x="1422"/>
        <item x="2231"/>
        <item x="1632"/>
        <item x="99"/>
        <item x="2200"/>
        <item x="2550"/>
        <item x="2132"/>
        <item x="1917"/>
        <item x="152"/>
        <item x="1378"/>
        <item x="1913"/>
        <item x="2140"/>
        <item x="1513"/>
        <item x="2170"/>
        <item x="1478"/>
        <item x="1097"/>
        <item x="26"/>
        <item x="678"/>
        <item x="1930"/>
        <item x="192"/>
        <item x="2363"/>
        <item x="1725"/>
        <item x="2185"/>
        <item x="1676"/>
        <item x="266"/>
        <item x="1506"/>
        <item x="4"/>
        <item x="290"/>
        <item x="433"/>
        <item x="1160"/>
        <item x="879"/>
        <item x="273"/>
        <item x="1652"/>
        <item x="1765"/>
        <item x="728"/>
        <item x="1669"/>
        <item x="531"/>
        <item x="1750"/>
        <item x="864"/>
        <item x="668"/>
        <item x="669"/>
        <item x="2287"/>
        <item x="1005"/>
        <item x="1003"/>
        <item x="1788"/>
        <item x="1429"/>
        <item x="295"/>
        <item x="193"/>
        <item x="1223"/>
        <item x="1414"/>
        <item x="1195"/>
        <item x="1525"/>
        <item x="2102"/>
        <item x="217"/>
        <item x="1128"/>
        <item x="2016"/>
        <item x="247"/>
        <item x="1740"/>
        <item x="296"/>
        <item x="392"/>
        <item x="251"/>
        <item x="1794"/>
        <item x="206"/>
        <item x="1485"/>
        <item x="1385"/>
        <item x="905"/>
        <item x="2105"/>
        <item x="1989"/>
        <item x="344"/>
        <item x="2017"/>
        <item x="2138"/>
        <item x="291"/>
        <item x="2122"/>
        <item x="1175"/>
        <item x="248"/>
        <item x="2485"/>
        <item x="75"/>
        <item x="1132"/>
        <item x="186"/>
        <item x="2266"/>
        <item x="661"/>
        <item x="58"/>
        <item x="25"/>
        <item x="411"/>
        <item x="978"/>
        <item x="1486"/>
        <item x="355"/>
        <item x="2513"/>
        <item x="974"/>
        <item x="2039"/>
        <item x="562"/>
        <item x="241"/>
        <item x="1416"/>
        <item x="352"/>
        <item x="490"/>
        <item x="446"/>
        <item x="1089"/>
        <item x="1664"/>
        <item x="59"/>
        <item x="2370"/>
        <item x="2267"/>
        <item x="2373"/>
        <item x="2309"/>
        <item x="1043"/>
        <item x="1606"/>
        <item x="1733"/>
        <item x="2019"/>
        <item x="2339"/>
        <item x="1985"/>
        <item x="2548"/>
        <item x="662"/>
        <item x="1323"/>
        <item x="2376"/>
        <item x="117"/>
        <item x="1587"/>
        <item x="2299"/>
        <item x="995"/>
        <item x="2057"/>
        <item x="1596"/>
        <item x="2033"/>
        <item x="1358"/>
        <item x="1581"/>
        <item x="596"/>
        <item x="45"/>
        <item x="1873"/>
        <item x="1101"/>
        <item x="1146"/>
        <item x="452"/>
        <item x="873"/>
        <item x="1734"/>
        <item x="2364"/>
        <item x="1731"/>
        <item x="1305"/>
        <item x="512"/>
        <item x="353"/>
        <item x="207"/>
        <item x="208"/>
        <item x="46"/>
        <item x="1185"/>
        <item x="1714"/>
        <item x="1622"/>
        <item x="1090"/>
        <item x="1490"/>
        <item x="713"/>
        <item x="1559"/>
        <item x="792"/>
        <item x="612"/>
        <item x="1052"/>
        <item x="336"/>
        <item x="449"/>
        <item x="1602"/>
        <item x="809"/>
        <item x="1883"/>
        <item x="2386"/>
        <item x="624"/>
        <item x="894"/>
        <item x="1551"/>
        <item x="194"/>
        <item x="1691"/>
        <item x="975"/>
        <item x="785"/>
        <item x="1214"/>
        <item x="1118"/>
        <item x="354"/>
        <item x="565"/>
        <item x="318"/>
        <item x="1279"/>
        <item x="1820"/>
        <item x="745"/>
        <item x="1287"/>
        <item x="2515"/>
        <item x="916"/>
        <item x="2084"/>
        <item x="1870"/>
        <item x="5"/>
        <item x="1445"/>
        <item x="773"/>
        <item x="1442"/>
        <item x="393"/>
        <item x="18"/>
        <item x="1572"/>
        <item x="577"/>
        <item x="1470"/>
        <item x="1001"/>
        <item x="218"/>
        <item x="2041"/>
        <item x="1431"/>
        <item x="1700"/>
        <item x="611"/>
        <item x="415"/>
        <item x="60"/>
        <item x="100"/>
        <item x="1047"/>
        <item x="1103"/>
        <item x="2052"/>
        <item x="1507"/>
        <item x="286"/>
        <item x="362"/>
        <item x="1784"/>
        <item x="134"/>
        <item x="426"/>
        <item x="1889"/>
        <item x="1438"/>
        <item x="319"/>
        <item x="2462"/>
        <item x="688"/>
        <item x="1019"/>
        <item x="513"/>
        <item x="1355"/>
        <item x="595"/>
        <item x="721"/>
        <item x="1712"/>
        <item x="885"/>
        <item x="1793"/>
        <item x="556"/>
        <item x="2269"/>
        <item x="292"/>
        <item x="1871"/>
        <item x="1272"/>
        <item x="1038"/>
        <item x="326"/>
        <item x="706"/>
        <item x="1798"/>
        <item x="1954"/>
        <item x="2060"/>
        <item x="1760"/>
        <item x="2451"/>
        <item x="1230"/>
        <item x="335"/>
        <item x="1508"/>
        <item x="2358"/>
        <item x="2540"/>
        <item x="257"/>
        <item x="1944"/>
        <item x="1443"/>
        <item x="2568"/>
        <item x="1432"/>
        <item x="733"/>
        <item x="736"/>
        <item x="2050"/>
        <item x="1121"/>
        <item x="1509"/>
        <item x="1479"/>
        <item x="1677"/>
        <item x="1527"/>
        <item x="2046"/>
        <item x="874"/>
        <item x="765"/>
        <item x="1610"/>
        <item x="27"/>
        <item x="1653"/>
        <item x="2051"/>
        <item x="2079"/>
        <item x="1341"/>
        <item x="2541"/>
        <item x="566"/>
        <item x="1843"/>
        <item x="1597"/>
        <item x="101"/>
        <item x="2391"/>
        <item x="2037"/>
        <item x="187"/>
        <item x="76"/>
        <item x="1076"/>
        <item x="287"/>
        <item x="1057"/>
        <item x="1501"/>
        <item x="814"/>
        <item x="1656"/>
        <item x="1607"/>
        <item x="904"/>
        <item x="549"/>
        <item x="969"/>
        <item x="2067"/>
        <item x="320"/>
        <item x="1455"/>
        <item x="2214"/>
        <item x="1833"/>
        <item x="1161"/>
        <item x="457"/>
        <item x="1139"/>
        <item x="807"/>
        <item x="1235"/>
        <item x="1611"/>
        <item x="2429"/>
        <item x="1051"/>
        <item x="992"/>
        <item x="1816"/>
        <item x="1674"/>
        <item x="2171"/>
        <item x="2430"/>
        <item x="1295"/>
        <item x="1768"/>
        <item x="342"/>
        <item x="1766"/>
        <item x="2253"/>
        <item x="537"/>
        <item x="1980"/>
        <item x="1612"/>
        <item x="2304"/>
        <item x="1207"/>
        <item x="656"/>
        <item x="1561"/>
        <item x="1705"/>
        <item x="1360"/>
        <item x="357"/>
        <item x="1701"/>
        <item x="2065"/>
        <item x="1102"/>
        <item x="532"/>
        <item x="1638"/>
        <item x="648"/>
        <item x="1028"/>
        <item x="761"/>
        <item x="1804"/>
        <item x="1576"/>
        <item x="2536"/>
        <item x="2470"/>
        <item x="2463"/>
        <item x="2549"/>
        <item x="707"/>
        <item x="416"/>
        <item x="458"/>
        <item x="1613"/>
        <item x="617"/>
        <item x="438"/>
        <item x="979"/>
        <item x="1535"/>
        <item x="1918"/>
        <item x="1035"/>
        <item x="1746"/>
        <item x="118"/>
        <item x="933"/>
        <item x="1663"/>
        <item x="1301"/>
        <item x="54"/>
        <item x="1514"/>
        <item x="327"/>
        <item x="301"/>
        <item x="2472"/>
        <item x="95"/>
        <item x="1577"/>
        <item x="459"/>
        <item x="2187"/>
        <item x="1903"/>
        <item x="1844"/>
        <item x="2486"/>
        <item x="1134"/>
        <item x="2080"/>
        <item x="1098"/>
        <item x="938"/>
        <item x="1716"/>
        <item x="503"/>
        <item x="297"/>
        <item x="188"/>
        <item x="1398"/>
        <item x="1771"/>
        <item x="1342"/>
        <item x="2030"/>
        <item x="631"/>
        <item x="1926"/>
        <item x="2229"/>
        <item x="209"/>
        <item x="1100"/>
        <item x="1821"/>
        <item x="691"/>
        <item x="2029"/>
        <item x="2422"/>
        <item x="304"/>
        <item x="2323"/>
        <item x="2042"/>
        <item x="28"/>
        <item x="2260"/>
        <item x="1408"/>
        <item x="2514"/>
        <item x="298"/>
        <item x="2392"/>
        <item x="487"/>
        <item x="460"/>
        <item x="328"/>
        <item x="195"/>
        <item x="522"/>
        <item x="29"/>
        <item x="102"/>
        <item x="1392"/>
        <item x="2407"/>
        <item x="1409"/>
        <item x="1545"/>
        <item x="55"/>
        <item x="196"/>
        <item x="910"/>
        <item x="6"/>
        <item x="402"/>
        <item x="890"/>
        <item x="77"/>
        <item x="2494"/>
        <item x="1449"/>
        <item x="1627"/>
        <item x="1303"/>
        <item x="1515"/>
        <item x="2129"/>
        <item x="1528"/>
        <item x="1642"/>
        <item x="909"/>
        <item x="2296"/>
        <item x="1782"/>
        <item x="943"/>
        <item x="1592"/>
        <item x="2464"/>
        <item x="1517"/>
        <item x="766"/>
        <item x="2116"/>
        <item x="793"/>
        <item x="1937"/>
        <item x="1634"/>
        <item x="775"/>
        <item x="2479"/>
        <item x="2410"/>
        <item x="2383"/>
        <item x="1795"/>
        <item x="981"/>
        <item x="2137"/>
        <item x="2106"/>
        <item x="242"/>
        <item x="895"/>
        <item x="2068"/>
        <item x="2136"/>
        <item x="450"/>
        <item x="447"/>
        <item x="964"/>
        <item x="2578"/>
        <item x="649"/>
        <item x="1311"/>
        <item x="2091"/>
        <item x="168"/>
        <item x="1849"/>
        <item x="859"/>
        <item x="752"/>
        <item x="837"/>
        <item x="1446"/>
        <item x="47"/>
        <item x="2169"/>
        <item x="2291"/>
        <item x="1799"/>
        <item x="1140"/>
        <item x="2061"/>
        <item x="1254"/>
        <item x="1067"/>
        <item x="944"/>
        <item x="2240"/>
        <item x="802"/>
        <item x="762"/>
        <item x="1086"/>
        <item x="2294"/>
        <item x="2207"/>
        <item x="2006"/>
        <item x="67"/>
        <item x="1904"/>
        <item x="567"/>
        <item x="911"/>
        <item x="658"/>
        <item x="119"/>
        <item x="368"/>
        <item x="61"/>
        <item x="1785"/>
        <item x="1890"/>
        <item x="2023"/>
        <item x="1397"/>
        <item x="434"/>
        <item x="2235"/>
        <item x="1975"/>
        <item x="1002"/>
        <item x="2395"/>
        <item x="1824"/>
        <item x="2377"/>
        <item x="1683"/>
        <item x="1487"/>
        <item x="1494"/>
        <item x="2495"/>
        <item x="169"/>
        <item x="85"/>
        <item x="1073"/>
        <item x="2283"/>
        <item x="2000"/>
        <item x="1435"/>
        <item x="1568"/>
        <item x="1905"/>
        <item x="2417"/>
        <item x="462"/>
        <item x="463"/>
        <item x="1299"/>
        <item x="1020"/>
        <item x="1424"/>
        <item x="88"/>
        <item x="40"/>
        <item x="2452"/>
        <item x="1061"/>
        <item x="2047"/>
        <item x="337"/>
        <item x="1425"/>
        <item x="551"/>
        <item x="1314"/>
        <item x="340"/>
        <item x="2201"/>
        <item x="1433"/>
        <item x="219"/>
        <item x="2310"/>
        <item x="538"/>
        <item x="1177"/>
        <item x="2153"/>
        <item x="2183"/>
        <item x="1717"/>
        <item x="1769"/>
        <item x="417"/>
        <item x="1896"/>
        <item x="1614"/>
        <item x="1986"/>
        <item x="2119"/>
        <item x="2242"/>
        <item x="1288"/>
        <item x="1839"/>
        <item x="1260"/>
        <item x="1578"/>
        <item x="2148"/>
        <item x="1850"/>
        <item x="1526"/>
        <item x="819"/>
        <item x="2249"/>
        <item x="619"/>
        <item x="274"/>
        <item x="835"/>
        <item x="120"/>
        <item x="493"/>
        <item x="2236"/>
        <item x="1692"/>
        <item x="2024"/>
        <item x="2246"/>
        <item x="1516"/>
        <item x="142"/>
        <item x="1122"/>
        <item x="784"/>
        <item x="1964"/>
        <item x="1359"/>
        <item x="2423"/>
        <item x="1036"/>
        <item x="693"/>
        <item x="1945"/>
        <item x="1998"/>
        <item x="1082"/>
        <item x="2504"/>
        <item x="2378"/>
        <item x="1255"/>
        <item x="2168"/>
        <item x="2524"/>
        <item x="1039"/>
        <item x="472"/>
        <item x="2384"/>
        <item x="823"/>
        <item x="1628"/>
        <item x="2585"/>
        <item x="1239"/>
        <item x="394"/>
        <item x="2036"/>
        <item x="1510"/>
        <item x="2374"/>
        <item x="1981"/>
        <item x="19"/>
        <item x="1048"/>
        <item x="378"/>
        <item x="1155"/>
        <item x="2232"/>
        <item x="441"/>
        <item x="68"/>
        <item x="1976"/>
        <item x="2145"/>
        <item x="1830"/>
        <item x="2315"/>
        <item x="2243"/>
        <item x="993"/>
        <item x="2396"/>
        <item x="794"/>
        <item x="1044"/>
        <item x="2114"/>
        <item x="1450"/>
        <item x="934"/>
        <item x="2381"/>
        <item x="2230"/>
        <item x="162"/>
        <item x="2264"/>
        <item x="1994"/>
        <item x="1543"/>
        <item x="830"/>
        <item x="2305"/>
        <item x="381"/>
        <item x="860"/>
        <item x="803"/>
        <item x="250"/>
        <item x="122"/>
        <item x="1006"/>
        <item x="1805"/>
        <item x="2197"/>
        <item x="1741"/>
        <item x="2535"/>
        <item x="702"/>
        <item x="1013"/>
        <item x="670"/>
        <item x="383"/>
        <item x="1390"/>
        <item x="1721"/>
        <item x="1573"/>
        <item x="1845"/>
        <item x="2419"/>
        <item x="545"/>
        <item x="2449"/>
        <item x="1946"/>
        <item x="2473"/>
        <item x="2379"/>
        <item x="2574"/>
        <item x="2545"/>
        <item x="1593"/>
        <item x="1324"/>
        <item x="288"/>
        <item x="469"/>
        <item x="514"/>
        <item x="2324"/>
        <item x="2453"/>
        <item x="1150"/>
        <item x="2415"/>
        <item x="1370"/>
        <item x="831"/>
        <item x="62"/>
        <item x="1388"/>
        <item x="523"/>
        <item x="63"/>
        <item x="2025"/>
        <item x="846"/>
        <item x="1169"/>
        <item x="495"/>
        <item x="1575"/>
        <item x="2125"/>
        <item x="1163"/>
        <item x="1345"/>
        <item x="1800"/>
        <item x="1109"/>
        <item x="1068"/>
        <item x="1897"/>
        <item x="1194"/>
        <item x="2371"/>
        <item x="889"/>
        <item x="1864"/>
        <item x="2048"/>
        <item x="1919"/>
        <item x="20"/>
        <item x="2237"/>
        <item x="1371"/>
        <item x="1421"/>
        <item x="1789"/>
        <item x="233"/>
        <item x="621"/>
        <item x="2233"/>
        <item x="201"/>
        <item x="1693"/>
        <item x="1480"/>
        <item x="1208"/>
        <item x="1119"/>
        <item x="1855"/>
        <item x="2569"/>
        <item x="1598"/>
        <item x="2261"/>
        <item x="2579"/>
        <item x="1927"/>
        <item x="396"/>
        <item x="2454"/>
        <item x="836"/>
        <item x="1410"/>
        <item x="1928"/>
        <item x="121"/>
        <item x="1894"/>
        <item x="2546"/>
        <item x="197"/>
        <item x="588"/>
        <item x="748"/>
        <item x="1909"/>
        <item x="599"/>
        <item x="539"/>
        <item x="1722"/>
        <item x="817"/>
        <item x="1074"/>
        <item x="847"/>
        <item x="741"/>
        <item x="1723"/>
        <item x="1462"/>
        <item x="64"/>
        <item x="1742"/>
        <item x="687"/>
        <item x="1232"/>
        <item x="557"/>
        <item x="625"/>
        <item x="21"/>
        <item x="1273"/>
        <item x="734"/>
        <item x="1009"/>
        <item x="1147"/>
        <item x="1718"/>
        <item x="640"/>
        <item x="234"/>
        <item x="1495"/>
        <item x="2365"/>
        <item x="235"/>
        <item x="714"/>
        <item x="1706"/>
        <item x="407"/>
        <item x="1188"/>
        <item x="2345"/>
        <item x="1546"/>
        <item x="70"/>
        <item x="2586"/>
        <item x="2002"/>
        <item x="843"/>
        <item x="479"/>
        <item x="2520"/>
        <item x="299"/>
        <item x="1069"/>
        <item x="2184"/>
        <item x="2445"/>
        <item x="2194"/>
        <item x="10"/>
        <item x="1411"/>
        <item x="1751"/>
        <item x="2096"/>
        <item x="1242"/>
        <item x="48"/>
        <item x="2460"/>
        <item x="1678"/>
        <item x="2069"/>
        <item x="1666"/>
        <item x="2205"/>
        <item x="1895"/>
        <item x="1840"/>
        <item x="2062"/>
        <item x="2346"/>
        <item x="1846"/>
        <item x="2492"/>
        <item x="782"/>
        <item x="2477"/>
        <item x="949"/>
        <item x="903"/>
        <item x="1165"/>
        <item x="1822"/>
        <item x="564"/>
        <item x="65"/>
        <item x="1735"/>
        <item x="583"/>
        <item x="540"/>
        <item x="965"/>
        <item x="1180"/>
        <item x="2467"/>
        <item x="198"/>
        <item x="563"/>
        <item x="824"/>
        <item x="2095"/>
        <item x="1679"/>
        <item x="1923"/>
        <item x="888"/>
        <item x="1351"/>
        <item x="1459"/>
        <item x="403"/>
        <item x="379"/>
        <item x="955"/>
        <item x="848"/>
        <item x="1685"/>
        <item x="321"/>
        <item x="2066"/>
        <item x="1062"/>
        <item x="880"/>
        <item x="2529"/>
        <item x="1156"/>
        <item x="2487"/>
        <item x="1547"/>
        <item x="1361"/>
        <item x="1481"/>
        <item x="546"/>
        <item x="1829"/>
        <item x="494"/>
        <item x="109"/>
        <item x="632"/>
        <item x="1353"/>
        <item x="1302"/>
        <item x="1523"/>
        <item x="2282"/>
        <item x="1511"/>
        <item x="815"/>
        <item x="1899"/>
        <item x="1166"/>
        <item x="480"/>
        <item x="2255"/>
        <item x="199"/>
        <item x="679"/>
        <item x="703"/>
        <item x="994"/>
        <item x="1463"/>
        <item x="548"/>
        <item x="2186"/>
        <item x="1136"/>
        <item x="238"/>
        <item x="2516"/>
        <item x="1091"/>
        <item x="1366"/>
        <item x="137"/>
        <item x="1752"/>
        <item x="408"/>
        <item x="1112"/>
        <item x="2308"/>
        <item x="1924"/>
        <item x="69"/>
        <item x="2175"/>
        <item x="1256"/>
        <item x="1680"/>
        <item x="1847"/>
        <item x="1920"/>
        <item x="1582"/>
        <item x="1012"/>
        <item x="1772"/>
        <item x="135"/>
        <item x="1552"/>
        <item x="1518"/>
        <item x="260"/>
        <item x="280"/>
        <item x="409"/>
        <item x="924"/>
        <item x="34"/>
        <item x="2049"/>
        <item x="1955"/>
        <item x="2500"/>
        <item x="2521"/>
        <item x="1203"/>
        <item x="2107"/>
        <item x="1326"/>
        <item x="2334"/>
        <item x="2447"/>
        <item x="1967"/>
        <item x="1747"/>
        <item x="2003"/>
        <item x="2188"/>
        <item x="731"/>
        <item x="2435"/>
        <item x="2341"/>
        <item x="2312"/>
        <item x="143"/>
        <item x="1356"/>
        <item x="1659"/>
        <item x="2532"/>
        <item x="2034"/>
        <item x="2198"/>
        <item x="427"/>
        <item x="1835"/>
        <item x="1467"/>
        <item x="939"/>
        <item x="1863"/>
        <item x="1179"/>
        <item x="111"/>
        <item x="369"/>
        <item x="2424"/>
        <item x="1024"/>
        <item x="2162"/>
        <item x="2517"/>
        <item x="1599"/>
        <item x="79"/>
        <item x="2539"/>
        <item x="2408"/>
        <item x="2493"/>
        <item x="49"/>
        <item x="182"/>
        <item x="1464"/>
        <item x="1007"/>
        <item x="2347"/>
        <item x="1574"/>
        <item x="1191"/>
        <item x="1363"/>
        <item x="1021"/>
        <item x="504"/>
        <item x="2400"/>
        <item x="987"/>
        <item x="281"/>
        <item x="1189"/>
        <item x="2362"/>
        <item x="305"/>
        <item x="574"/>
        <item x="1931"/>
        <item x="1053"/>
        <item x="56"/>
        <item x="920"/>
        <item x="439"/>
        <item x="451"/>
        <item x="35"/>
        <item x="1947"/>
        <item x="1884"/>
        <item x="267"/>
        <item x="2335"/>
        <item x="2448"/>
        <item x="1556"/>
        <item x="289"/>
        <item x="935"/>
        <item x="722"/>
        <item x="2313"/>
        <item x="671"/>
        <item x="8"/>
        <item x="774"/>
        <item x="1075"/>
        <item x="1538"/>
        <item x="2224"/>
        <item x="1491"/>
        <item x="2537"/>
        <item x="2496"/>
        <item x="1812"/>
        <item x="127"/>
        <item x="136"/>
        <item x="2031"/>
        <item x="1925"/>
        <item x="1670"/>
        <item x="2409"/>
        <item x="1312"/>
        <item x="694"/>
        <item x="1184"/>
        <item x="757"/>
        <item x="1755"/>
        <item x="626"/>
        <item x="795"/>
        <item x="1125"/>
        <item x="1900"/>
        <item x="103"/>
        <item x="1379"/>
        <item x="715"/>
        <item x="123"/>
        <item x="1707"/>
        <item x="844"/>
        <item x="1753"/>
        <item x="1635"/>
        <item x="2085"/>
        <item x="124"/>
        <item x="767"/>
        <item x="384"/>
        <item x="345"/>
        <item x="982"/>
        <item x="2123"/>
        <item x="448"/>
        <item x="2130"/>
        <item x="1671"/>
        <item x="906"/>
        <item x="1959"/>
        <item x="2026"/>
        <item x="1629"/>
        <item x="1181"/>
        <item x="912"/>
        <item x="825"/>
        <item x="2191"/>
        <item x="1732"/>
        <item x="1534"/>
        <item x="2318"/>
        <item x="1182"/>
        <item x="558"/>
        <item x="2380"/>
        <item x="2035"/>
        <item x="1465"/>
        <item x="418"/>
        <item x="1773"/>
        <item x="2570"/>
        <item x="1836"/>
        <item x="886"/>
        <item x="9"/>
        <item x="695"/>
        <item x="673"/>
        <item x="589"/>
        <item x="2401"/>
        <item x="258"/>
        <item x="1412"/>
        <item x="1686"/>
        <item x="732"/>
        <item x="861"/>
        <item x="2571"/>
        <item x="346"/>
        <item x="1968"/>
        <item x="1145"/>
        <item x="236"/>
        <item x="211"/>
        <item x="440"/>
        <item x="2126"/>
        <item x="1696"/>
        <item x="1948"/>
        <item x="1729"/>
        <item x="78"/>
        <item x="1950"/>
        <item x="1848"/>
        <item x="664"/>
        <item x="1325"/>
        <item x="763"/>
        <item x="1285"/>
        <item x="716"/>
        <item x="1702"/>
        <item x="1583"/>
        <item x="1646"/>
        <item x="783"/>
        <item x="1643"/>
        <item x="1234"/>
        <item x="571"/>
        <item x="1335"/>
        <item x="2475"/>
        <item x="853"/>
        <item x="2154"/>
        <item x="2425"/>
        <item x="2325"/>
        <item x="568"/>
        <item x="1296"/>
        <item x="1697"/>
        <item x="125"/>
        <item x="753"/>
        <item x="1087"/>
        <item x="1292"/>
        <item x="663"/>
        <item x="585"/>
        <item x="1148"/>
        <item x="862"/>
        <item x="875"/>
        <item x="2562"/>
        <item x="1880"/>
        <item x="170"/>
        <item x="144"/>
        <item x="2483"/>
        <item x="1891"/>
        <item x="86"/>
        <item x="729"/>
        <item x="2587"/>
        <item x="2149"/>
        <item x="999"/>
        <item x="818"/>
        <item x="1813"/>
        <item x="2326"/>
        <item x="1054"/>
        <item x="488"/>
        <item x="1420"/>
        <item x="138"/>
        <item x="1178"/>
        <item x="1243"/>
        <item x="1280"/>
        <item x="2502"/>
        <item x="1386"/>
        <item x="1837"/>
        <item x="950"/>
        <item x="2112"/>
        <item x="2580"/>
        <item x="584"/>
        <item x="1694"/>
        <item x="23"/>
        <item x="1831"/>
        <item x="1726"/>
        <item x="2389"/>
        <item x="243"/>
        <item x="2348"/>
        <item x="1477"/>
        <item x="1"/>
        <item x="590"/>
        <item x="435"/>
        <item x="24"/>
        <item x="579"/>
        <item x="2192"/>
        <item x="2004"/>
        <item x="925"/>
        <item x="1834"/>
        <item x="1708"/>
        <item x="2319"/>
        <item x="330"/>
        <item x="1539"/>
        <item x="1608"/>
        <item x="1719"/>
        <item x="1921"/>
        <item x="1709"/>
        <item x="2526"/>
        <item x="2226"/>
        <item x="2577"/>
        <item x="1672"/>
        <item x="2538"/>
        <item x="338"/>
        <item x="1381"/>
        <item x="2342"/>
        <item x="2195"/>
        <item x="410"/>
        <item x="985"/>
        <item x="2070"/>
        <item x="520"/>
        <item x="552"/>
        <item x="2349"/>
        <item x="1025"/>
        <item x="2459"/>
        <item x="1878"/>
        <item x="657"/>
        <item x="524"/>
        <item x="2086"/>
        <item x="212"/>
        <item x="1687"/>
        <item x="1374"/>
        <item x="110"/>
        <item x="2202"/>
        <item x="220"/>
        <item x="1644"/>
        <item x="483"/>
        <item x="1569"/>
        <item x="385"/>
        <item x="1502"/>
        <item x="275"/>
        <item x="1085"/>
        <item x="370"/>
        <item x="2234"/>
        <item x="2220"/>
        <item x="2053"/>
        <item x="578"/>
        <item x="210"/>
        <item x="2372"/>
        <item x="958"/>
        <item x="1594"/>
        <item x="735"/>
        <item x="1736"/>
        <item x="1956"/>
        <item x="1413"/>
        <item x="489"/>
        <item x="1220"/>
        <item x="1647"/>
        <item x="1636"/>
        <item x="1990"/>
        <item x="928"/>
        <item x="2146"/>
        <item x="1862"/>
        <item x="404"/>
        <item x="2097"/>
        <item x="1828"/>
        <item x="1022"/>
        <item x="2276"/>
        <item x="1563"/>
        <item x="1281"/>
        <item x="692"/>
        <item x="2277"/>
        <item x="1346"/>
        <item x="2160"/>
        <item x="1107"/>
        <item x="1982"/>
        <item x="1915"/>
        <item x="1675"/>
        <item x="2441"/>
        <item x="676"/>
        <item x="856"/>
        <item x="2455"/>
        <item x="2382"/>
        <item x="2501"/>
        <item x="1347"/>
        <item x="2563"/>
        <item x="41"/>
        <item x="2074"/>
        <item x="2244"/>
        <item x="1790"/>
        <item x="1999"/>
        <item x="1417"/>
        <item x="1933"/>
        <item x="249"/>
        <item x="1440"/>
        <item x="863"/>
        <item x="1991"/>
        <item x="1063"/>
        <item x="2295"/>
        <item x="139"/>
        <item x="1157"/>
        <item x="966"/>
        <item x="1623"/>
        <item x="2163"/>
        <item x="371"/>
        <item x="2478"/>
        <item x="915"/>
        <item x="1698"/>
        <item x="2032"/>
        <item x="237"/>
        <item x="2302"/>
        <item x="1282"/>
        <item x="2227"/>
        <item x="484"/>
        <item x="896"/>
        <item x="921"/>
        <item x="2155"/>
        <item x="1881"/>
        <item x="1129"/>
        <item x="600"/>
        <item x="1681"/>
        <item x="323"/>
        <item x="1600"/>
        <item x="613"/>
        <item x="737"/>
        <item x="1761"/>
        <item x="165"/>
        <item x="172"/>
        <item x="2141"/>
        <item x="1970"/>
        <item x="1227"/>
        <item x="897"/>
        <item x="1912"/>
        <item x="970"/>
        <item x="2038"/>
        <item x="154"/>
        <item x="650"/>
        <item x="364"/>
        <item x="420"/>
        <item x="202"/>
        <item x="145"/>
        <item x="786"/>
        <item x="442"/>
        <item x="300"/>
        <item x="1228"/>
        <item x="1092"/>
        <item x="1762"/>
        <item x="1168"/>
        <item x="749"/>
        <item x="419"/>
        <item x="738"/>
        <item x="908"/>
        <item x="387"/>
        <item x="1427"/>
        <item x="1040"/>
        <item x="750"/>
        <item x="311"/>
        <item x="252"/>
        <item x="453"/>
        <item x="1099"/>
        <item x="89"/>
        <item x="464"/>
        <item x="1400"/>
        <item x="1170"/>
        <item x="42"/>
        <item x="481"/>
        <item x="1340"/>
        <item x="164"/>
        <item x="898"/>
        <item x="1710"/>
        <item x="922"/>
        <item x="1418"/>
        <item x="203"/>
        <item x="312"/>
        <item x="112"/>
        <item x="1457"/>
        <item x="140"/>
        <item x="1215"/>
        <item x="705"/>
        <item x="1906"/>
        <item x="2436"/>
        <item x="569"/>
        <item x="1078"/>
        <item x="52"/>
        <item x="171"/>
        <item x="603"/>
        <item x="1529"/>
        <item x="1426"/>
        <item x="501"/>
        <item x="597"/>
        <item x="724"/>
        <item x="428"/>
        <item x="2311"/>
        <item x="1806"/>
        <item x="689"/>
        <item x="2583"/>
        <item x="461"/>
        <item x="980"/>
        <item x="1238"/>
        <item x="2064"/>
        <item x="465"/>
        <item x="2010"/>
        <item x="1327"/>
        <item x="1401"/>
        <item x="2418"/>
        <item x="269"/>
        <item x="1969"/>
        <item x="971"/>
        <item x="917"/>
        <item x="2343"/>
        <item x="1141"/>
        <item x="1216"/>
        <item x="1306"/>
        <item x="2420"/>
        <item x="1263"/>
        <item x="2279"/>
        <item x="1389"/>
        <item x="30"/>
        <item x="1791"/>
        <item x="1233"/>
        <item x="1271"/>
        <item x="838"/>
        <item x="128"/>
        <item x="641"/>
        <item x="1951"/>
        <item x="2142"/>
        <item x="2352"/>
        <item x="358"/>
        <item x="2388"/>
        <item x="2530"/>
        <item x="422"/>
        <item x="200"/>
        <item x="591"/>
        <item x="1308"/>
        <item x="1660"/>
        <item x="2510"/>
        <item x="876"/>
        <item x="770"/>
        <item x="1264"/>
        <item x="1176"/>
        <item x="2461"/>
        <item x="1336"/>
        <item x="1703"/>
        <item x="2273"/>
        <item x="50"/>
        <item x="1452"/>
        <item x="1684"/>
        <item x="1415"/>
        <item x="213"/>
        <item x="1995"/>
        <item x="1197"/>
        <item x="81"/>
        <item x="1049"/>
        <item x="221"/>
        <item x="2225"/>
        <item x="604"/>
        <item x="1289"/>
        <item x="2443"/>
        <item x="1971"/>
        <item x="605"/>
        <item x="1251"/>
        <item x="244"/>
        <item x="1557"/>
        <item x="2432"/>
        <item x="1589"/>
        <item x="2522"/>
        <item x="787"/>
        <item x="331"/>
        <item x="697"/>
        <item x="1199"/>
        <item x="332"/>
        <item x="2172"/>
        <item x="1688"/>
        <item x="2474"/>
        <item x="1825"/>
        <item x="1810"/>
        <item x="696"/>
        <item x="1315"/>
        <item x="1992"/>
        <item x="777"/>
        <item x="642"/>
        <item x="31"/>
        <item x="2565"/>
        <item x="413"/>
        <item x="421"/>
        <item x="1624"/>
        <item x="1196"/>
        <item x="500"/>
        <item x="1405"/>
        <item x="651"/>
        <item x="769"/>
        <item x="855"/>
        <item x="214"/>
        <item x="1584"/>
        <item x="1093"/>
        <item x="166"/>
        <item x="282"/>
        <item x="2178"/>
        <item x="1154"/>
        <item x="698"/>
        <item x="1661"/>
        <item x="2008"/>
        <item x="2511"/>
        <item x="333"/>
        <item x="1387"/>
        <item x="173"/>
        <item x="1338"/>
        <item x="436"/>
        <item x="988"/>
        <item x="2533"/>
        <item x="343"/>
        <item x="1588"/>
        <item x="754"/>
        <item x="2110"/>
        <item x="1321"/>
        <item x="936"/>
        <item x="1715"/>
        <item x="1241"/>
        <item x="1367"/>
        <item x="113"/>
        <item x="956"/>
        <item x="652"/>
        <item x="665"/>
        <item x="373"/>
        <item x="2297"/>
        <item x="1372"/>
        <item x="1290"/>
        <item x="526"/>
        <item x="429"/>
        <item x="1530"/>
        <item x="443"/>
        <item x="1965"/>
        <item x="788"/>
        <item x="183"/>
        <item x="222"/>
        <item x="1265"/>
        <item x="1949"/>
        <item x="717"/>
        <item x="11"/>
        <item x="758"/>
        <item x="1662"/>
        <item x="51"/>
        <item x="80"/>
        <item x="1695"/>
        <item x="155"/>
        <item x="796"/>
        <item x="534"/>
        <item x="1244"/>
        <item x="412"/>
        <item x="1566"/>
        <item x="2108"/>
        <item x="474"/>
        <item x="570"/>
        <item x="672"/>
        <item x="1406"/>
        <item x="976"/>
        <item x="1164"/>
        <item x="1115"/>
        <item x="2011"/>
        <item x="1801"/>
        <item x="1337"/>
        <item x="1275"/>
        <item x="1774"/>
        <item x="313"/>
        <item x="36"/>
        <item x="2271"/>
        <item x="2366"/>
        <item x="454"/>
        <item x="1114"/>
        <item x="114"/>
        <item x="223"/>
        <item x="129"/>
        <item x="1901"/>
        <item x="1224"/>
        <item x="541"/>
        <item x="833"/>
        <item x="1304"/>
        <item x="1027"/>
        <item x="601"/>
        <item x="1348"/>
        <item x="397"/>
        <item x="2471"/>
        <item x="677"/>
        <item x="1932"/>
        <item x="1885"/>
        <item x="2527"/>
        <item x="2581"/>
        <item x="2566"/>
        <item x="2336"/>
        <item x="926"/>
        <item x="778"/>
        <item x="1064"/>
        <item x="1914"/>
        <item x="1615"/>
        <item x="1807"/>
        <item x="1453"/>
        <item x="1475"/>
        <item x="2222"/>
        <item x="2179"/>
        <item x="2293"/>
        <item x="1004"/>
        <item x="2288"/>
        <item x="1616"/>
        <item x="1258"/>
        <item x="1648"/>
        <item x="1778"/>
        <item x="1014"/>
        <item x="1158"/>
        <item x="1316"/>
        <item x="1349"/>
        <item x="430"/>
        <item x="881"/>
        <item x="324"/>
        <item x="797"/>
        <item x="972"/>
        <item x="90"/>
        <item x="865"/>
        <item x="1560"/>
        <item x="839"/>
        <item x="2196"/>
        <item x="957"/>
        <item x="283"/>
        <item x="307"/>
        <item x="643"/>
        <item x="1368"/>
        <item x="582"/>
        <item x="2100"/>
        <item x="2437"/>
        <item x="146"/>
        <item x="314"/>
        <item x="1727"/>
        <item x="2180"/>
        <item x="2209"/>
        <item x="1468"/>
        <item x="883"/>
        <item x="496"/>
        <item x="82"/>
        <item x="2446"/>
        <item x="1317"/>
        <item x="746"/>
        <item x="592"/>
        <item x="1482"/>
        <item x="1041"/>
        <item x="398"/>
        <item x="710"/>
        <item x="1402"/>
        <item x="1460"/>
        <item x="1645"/>
        <item x="2465"/>
        <item x="253"/>
        <item x="1952"/>
        <item x="1779"/>
        <item x="1564"/>
        <item x="1333"/>
        <item x="1763"/>
        <item x="614"/>
        <item x="2014"/>
        <item x="1221"/>
        <item x="2274"/>
        <item x="973"/>
        <item x="2289"/>
        <item x="1395"/>
        <item x="606"/>
        <item x="832"/>
        <item x="2127"/>
        <item x="12"/>
        <item x="1058"/>
        <item x="2402"/>
        <item x="580"/>
        <item x="2212"/>
        <item x="506"/>
        <item x="245"/>
        <item x="315"/>
        <item x="2128"/>
        <item x="768"/>
        <item x="1222"/>
        <item x="325"/>
        <item x="929"/>
        <item x="2560"/>
        <item x="2143"/>
        <item x="1466"/>
        <item x="1031"/>
        <item x="1217"/>
        <item x="507"/>
        <item x="1375"/>
        <item x="525"/>
        <item x="2087"/>
        <item x="1369"/>
        <item x="2298"/>
        <item x="1934"/>
        <item x="444"/>
        <item x="2331"/>
        <item x="2488"/>
        <item x="1249"/>
        <item x="1604"/>
        <item x="2181"/>
        <item x="1777"/>
        <item x="854"/>
        <item x="1882"/>
        <item x="308"/>
        <item x="1055"/>
        <item x="502"/>
        <item x="2101"/>
        <item x="1544"/>
        <item x="1531"/>
        <item x="174"/>
        <item x="2213"/>
        <item x="224"/>
        <item x="2397"/>
        <item x="1654"/>
        <item x="225"/>
        <item x="2176"/>
        <item x="2497"/>
        <item x="347"/>
        <item x="175"/>
        <item x="261"/>
        <item x="176"/>
        <item x="2221"/>
        <item x="959"/>
        <item x="1456"/>
        <item x="1458"/>
        <item x="1110"/>
        <item x="2484"/>
        <item x="644"/>
        <item x="1015"/>
        <item x="553"/>
        <item x="840"/>
        <item x="1851"/>
        <item x="1428"/>
        <item x="1802"/>
        <item x="945"/>
        <item x="1865"/>
        <item x="1059"/>
        <item x="1775"/>
        <item x="2456"/>
        <item x="497"/>
        <item x="57"/>
        <item x="104"/>
        <item x="1231"/>
        <item x="857"/>
        <item x="1205"/>
        <item x="2416"/>
        <item x="2159"/>
        <item x="871"/>
        <item x="887"/>
        <item x="1108"/>
        <item x="2393"/>
        <item x="96"/>
        <item x="989"/>
        <item x="466"/>
        <item x="1382"/>
        <item x="866"/>
        <item x="1320"/>
        <item x="683"/>
        <item x="849"/>
        <item x="983"/>
        <item x="2505"/>
        <item x="1907"/>
        <item x="1817"/>
        <item x="808"/>
        <item x="899"/>
        <item x="1151"/>
        <item x="1403"/>
        <item x="2063"/>
        <item x="822"/>
        <item x="598"/>
        <item x="1803"/>
        <item x="1313"/>
        <item x="1229"/>
        <item x="851"/>
        <item x="699"/>
        <item x="13"/>
        <item x="156"/>
        <item x="1277"/>
        <item x="141"/>
        <item x="1240"/>
        <item x="759"/>
        <item x="226"/>
        <item x="227"/>
        <item x="262"/>
        <item x="891"/>
        <item x="2542"/>
        <item x="1430"/>
        <item x="1126"/>
        <item x="1291"/>
        <item x="586"/>
        <item x="1972"/>
        <item x="1886"/>
        <item x="32"/>
        <item x="700"/>
        <item x="751"/>
        <item x="1094"/>
        <item x="1083"/>
        <item x="1783"/>
        <item x="1334"/>
        <item x="2257"/>
        <item x="1204"/>
        <item x="2247"/>
        <item x="1192"/>
        <item x="1823"/>
        <item x="674"/>
        <item x="1173"/>
        <item x="184"/>
        <item x="627"/>
        <item x="1095"/>
        <item x="1116"/>
        <item x="521"/>
        <item x="682"/>
        <item x="977"/>
        <item x="388"/>
        <item x="711"/>
        <item x="760"/>
        <item x="1171"/>
        <item x="1488"/>
        <item x="228"/>
        <item x="1376"/>
        <item x="968"/>
        <item x="913"/>
        <item x="505"/>
        <item x="316"/>
        <item x="1447"/>
        <item x="22"/>
        <item x="1496"/>
        <item x="2054"/>
        <item x="147"/>
        <item x="1016"/>
        <item x="334"/>
        <item x="445"/>
        <item x="868"/>
        <item x="1149"/>
        <item x="43"/>
        <item x="960"/>
        <item x="37"/>
        <item x="431"/>
        <item x="115"/>
        <item x="263"/>
        <item x="2328"/>
        <item x="559"/>
        <item x="1266"/>
        <item x="2166"/>
        <item x="482"/>
        <item x="1104"/>
        <item x="2534"/>
        <item x="1172"/>
        <item x="2350"/>
        <item x="359"/>
        <item x="940"/>
        <item x="2553"/>
        <item x="2320"/>
        <item x="1297"/>
        <item x="771"/>
        <item x="1603"/>
        <item x="1343"/>
        <item x="177"/>
        <item x="1489"/>
        <item x="2173"/>
        <item x="2421"/>
        <item x="2189"/>
        <item x="961"/>
        <item x="2433"/>
        <item x="1045"/>
        <item x="615"/>
        <item x="2327"/>
        <item x="1267"/>
        <item x="547"/>
        <item x="1519"/>
        <item x="2270"/>
        <item x="690"/>
        <item x="2531"/>
        <item x="1152"/>
        <item x="852"/>
        <item x="2161"/>
        <item x="1711"/>
        <item x="372"/>
        <item x="1037"/>
        <item x="659"/>
        <item x="1252"/>
        <item x="2071"/>
        <item x="2265"/>
        <item x="475"/>
        <item x="498"/>
        <item x="554"/>
        <item x="470"/>
        <item x="1497"/>
        <item x="2431"/>
        <item x="389"/>
        <item x="2043"/>
        <item x="1079"/>
        <item x="937"/>
        <item x="1186"/>
        <item x="485"/>
        <item x="962"/>
        <item x="1935"/>
        <item x="239"/>
        <item x="1562"/>
        <item x="827"/>
        <item x="1111"/>
        <item x="1444"/>
        <item x="2561"/>
        <item x="1973"/>
        <item x="1728"/>
        <item x="2284"/>
        <item x="1630"/>
        <item x="1283"/>
        <item x="811"/>
        <item x="1284"/>
        <item x="2117"/>
        <item x="841"/>
        <item x="1120"/>
        <item x="1744"/>
        <item x="1206"/>
        <item x="684"/>
        <item x="2314"/>
        <item x="628"/>
        <item x="2118"/>
        <item x="2466"/>
        <item x="1042"/>
        <item x="1938"/>
        <item x="1026"/>
        <item x="1617"/>
        <item x="2088"/>
        <item x="2152"/>
        <item x="941"/>
        <item x="1354"/>
        <item x="2555"/>
        <item x="1448"/>
        <item x="1767"/>
        <item x="1609"/>
        <item x="1245"/>
        <item x="2238"/>
        <item x="508"/>
        <item x="229"/>
        <item x="1874"/>
        <item x="779"/>
        <item x="2058"/>
        <item x="2523"/>
        <item x="277"/>
        <item x="293"/>
        <item x="1866"/>
        <item x="1383"/>
        <item x="380"/>
        <item x="550"/>
        <item x="743"/>
        <item x="1084"/>
        <item x="2306"/>
        <item x="900"/>
        <item x="178"/>
        <item x="360"/>
        <item x="951"/>
        <item x="2403"/>
        <item x="1193"/>
        <item x="820"/>
        <item x="302"/>
        <item x="1123"/>
        <item x="1554"/>
        <item x="1548"/>
        <item x="71"/>
        <item x="633"/>
        <item x="555"/>
        <item x="14"/>
        <item x="535"/>
        <item x="872"/>
        <item x="2208"/>
        <item x="2092"/>
        <item x="215"/>
        <item x="1536"/>
        <item x="1888"/>
        <item x="2375"/>
        <item x="1483"/>
        <item x="645"/>
        <item x="892"/>
        <item x="1261"/>
        <item x="719"/>
        <item x="2330"/>
        <item x="1130"/>
        <item x="2044"/>
        <item x="1364"/>
        <item x="646"/>
        <item x="2426"/>
        <item x="2093"/>
        <item x="1332"/>
        <item x="984"/>
        <item x="2167"/>
        <item x="1309"/>
        <item x="310"/>
        <item x="918"/>
        <item x="607"/>
        <item x="157"/>
        <item x="1887"/>
        <item x="2135"/>
        <item x="467"/>
        <item x="15"/>
        <item x="1236"/>
        <item x="1000"/>
        <item x="2285"/>
        <item x="776"/>
        <item x="2476"/>
        <item x="2498"/>
        <item x="858"/>
        <item x="130"/>
        <item x="91"/>
        <item x="1558"/>
        <item x="1286"/>
        <item x="437"/>
        <item x="805"/>
        <item x="1713"/>
        <item x="0"/>
        <item x="653"/>
        <item x="798"/>
        <item x="2113"/>
        <item x="2210"/>
        <item x="1394"/>
        <item x="72"/>
        <item x="1352"/>
        <item x="1941"/>
        <item x="581"/>
        <item x="1434"/>
        <item x="341"/>
        <item x="1916"/>
        <item x="106"/>
        <item x="647"/>
        <item x="1585"/>
        <item x="877"/>
        <item x="400"/>
        <item x="2040"/>
        <item x="654"/>
        <item x="575"/>
        <item x="1153"/>
        <item x="1137"/>
        <item x="376"/>
        <item x="1300"/>
        <item x="2525"/>
        <item x="116"/>
        <item x="2286"/>
        <item x="2489"/>
        <item x="148"/>
        <item x="1423"/>
        <item x="349"/>
        <item x="1867"/>
        <item x="395"/>
        <item x="149"/>
        <item x="271"/>
        <item x="1105"/>
        <item x="284"/>
        <item x="515"/>
        <item x="527"/>
        <item x="990"/>
        <item x="2150"/>
        <item x="2556"/>
        <item x="270"/>
        <item x="2278"/>
        <item x="1190"/>
        <item x="432"/>
        <item x="1852"/>
        <item x="816"/>
        <item x="850"/>
        <item x="2055"/>
        <item x="718"/>
        <item x="2245"/>
        <item x="1225"/>
        <item x="1978"/>
        <item x="1209"/>
        <item x="2275"/>
        <item x="2357"/>
        <item x="1124"/>
        <item x="1892"/>
        <item x="390"/>
        <item x="1237"/>
        <item x="1096"/>
        <item x="1159"/>
        <item x="405"/>
        <item x="1226"/>
        <item x="1940"/>
        <item x="2427"/>
        <item x="1471"/>
        <item x="2411"/>
        <item x="867"/>
        <item x="884"/>
        <item x="230"/>
        <item x="1473"/>
        <item x="105"/>
        <item x="1023"/>
        <item x="996"/>
        <item x="2027"/>
        <item x="348"/>
        <item x="1499"/>
        <item x="2321"/>
        <item x="634"/>
        <item x="414"/>
        <item x="399"/>
        <item x="1441"/>
        <item x="1142"/>
        <item x="1080"/>
        <item x="1246"/>
        <item x="2268"/>
        <item x="216"/>
        <item x="701"/>
        <item x="622"/>
        <item x="997"/>
        <item x="620"/>
        <item x="365"/>
        <item x="1393"/>
        <item x="1549"/>
        <item x="2059"/>
        <item x="2506"/>
        <item x="1472"/>
        <item x="1248"/>
        <item x="1210"/>
        <item x="812"/>
        <item x="1857"/>
        <item x="1162"/>
        <item x="1218"/>
        <item x="2028"/>
        <item x="2518"/>
        <item x="2457"/>
        <item x="1910"/>
        <item x="1029"/>
        <item x="516"/>
        <item x="374"/>
        <item x="1754"/>
        <item x="1875"/>
        <item x="2001"/>
        <item x="375"/>
        <item x="423"/>
        <item x="685"/>
        <item x="107"/>
        <item x="946"/>
        <item x="2133"/>
        <item x="285"/>
        <item x="2199"/>
        <item x="1469"/>
        <item x="509"/>
        <item x="608"/>
        <item x="998"/>
        <item x="1601"/>
        <item x="587"/>
        <item x="294"/>
        <item x="2115"/>
        <item t="default"/>
      </items>
    </pivotField>
    <pivotField showAll="0"/>
    <pivotField showAll="0"/>
    <pivotField showAll="0"/>
    <pivotField showAll="0"/>
    <pivotField showAll="0">
      <items count="13">
        <item x="8"/>
        <item x="1"/>
        <item x="2"/>
        <item x="3"/>
        <item x="7"/>
        <item x="0"/>
        <item x="6"/>
        <item x="5"/>
        <item x="10"/>
        <item x="9"/>
        <item x="4"/>
        <item x="11"/>
        <item t="default"/>
      </items>
    </pivotField>
    <pivotField axis="axisRow" showAll="0" measureFilter="1">
      <items count="139">
        <item x="79"/>
        <item x="58"/>
        <item x="118"/>
        <item x="92"/>
        <item x="44"/>
        <item x="130"/>
        <item x="45"/>
        <item x="78"/>
        <item x="88"/>
        <item x="7"/>
        <item x="72"/>
        <item x="20"/>
        <item x="63"/>
        <item x="10"/>
        <item x="98"/>
        <item x="137"/>
        <item x="136"/>
        <item x="128"/>
        <item x="123"/>
        <item x="39"/>
        <item x="27"/>
        <item x="8"/>
        <item x="86"/>
        <item x="21"/>
        <item x="52"/>
        <item x="95"/>
        <item x="113"/>
        <item x="126"/>
        <item x="60"/>
        <item x="57"/>
        <item x="61"/>
        <item x="51"/>
        <item x="9"/>
        <item x="102"/>
        <item x="119"/>
        <item x="25"/>
        <item x="84"/>
        <item x="22"/>
        <item x="64"/>
        <item x="112"/>
        <item x="135"/>
        <item x="81"/>
        <item x="31"/>
        <item x="134"/>
        <item x="24"/>
        <item x="114"/>
        <item x="129"/>
        <item x="1"/>
        <item x="100"/>
        <item x="111"/>
        <item x="107"/>
        <item x="36"/>
        <item x="99"/>
        <item x="32"/>
        <item x="74"/>
        <item x="53"/>
        <item x="133"/>
        <item x="11"/>
        <item x="120"/>
        <item x="54"/>
        <item x="12"/>
        <item x="62"/>
        <item x="82"/>
        <item x="105"/>
        <item x="83"/>
        <item x="13"/>
        <item x="103"/>
        <item x="40"/>
        <item x="26"/>
        <item x="117"/>
        <item x="28"/>
        <item x="75"/>
        <item x="65"/>
        <item x="89"/>
        <item x="37"/>
        <item x="101"/>
        <item x="14"/>
        <item x="69"/>
        <item x="115"/>
        <item x="2"/>
        <item x="46"/>
        <item x="38"/>
        <item x="104"/>
        <item x="23"/>
        <item x="122"/>
        <item x="67"/>
        <item x="94"/>
        <item x="33"/>
        <item x="3"/>
        <item x="29"/>
        <item x="96"/>
        <item x="71"/>
        <item x="15"/>
        <item x="125"/>
        <item x="66"/>
        <item x="70"/>
        <item x="68"/>
        <item x="48"/>
        <item x="16"/>
        <item x="108"/>
        <item x="127"/>
        <item x="55"/>
        <item x="76"/>
        <item x="4"/>
        <item x="6"/>
        <item x="0"/>
        <item x="41"/>
        <item x="116"/>
        <item x="42"/>
        <item x="49"/>
        <item x="34"/>
        <item x="5"/>
        <item x="106"/>
        <item x="87"/>
        <item x="85"/>
        <item x="97"/>
        <item x="132"/>
        <item x="109"/>
        <item x="77"/>
        <item x="56"/>
        <item x="131"/>
        <item x="50"/>
        <item x="124"/>
        <item x="35"/>
        <item x="43"/>
        <item x="73"/>
        <item x="19"/>
        <item x="121"/>
        <item x="110"/>
        <item x="91"/>
        <item x="59"/>
        <item x="80"/>
        <item x="30"/>
        <item x="90"/>
        <item x="47"/>
        <item x="93"/>
        <item x="17"/>
        <item x="18"/>
        <item t="default"/>
      </items>
    </pivotField>
    <pivotField showAll="0"/>
    <pivotField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dataField="1" numFmtId="164"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x="2"/>
        <item sd="0" x="3"/>
        <item sd="0" x="4"/>
        <item t="default"/>
      </items>
    </pivotField>
  </pivotFields>
  <rowFields count="1">
    <field x="10"/>
  </rowFields>
  <rowItems count="3">
    <i>
      <x v="81"/>
    </i>
    <i>
      <x v="110"/>
    </i>
    <i>
      <x v="137"/>
    </i>
  </rowItems>
  <colItems count="1">
    <i/>
  </colItems>
  <pageFields count="1">
    <pageField fld="14" hier="-1"/>
  </pageFields>
  <dataFields count="1">
    <dataField name="Sum of Billings" fld="13" baseField="0" baseItem="0" numFmtId="6"/>
  </dataFields>
  <formats count="18">
    <format dxfId="6">
      <pivotArea type="all" dataOnly="0" outline="0" fieldPosition="0"/>
    </format>
    <format dxfId="7">
      <pivotArea outline="0" collapsedLevelsAreSubtotals="1" fieldPosition="0"/>
    </format>
    <format dxfId="8">
      <pivotArea outline="0" collapsedLevelsAreSubtotals="1" fieldPosition="0"/>
    </format>
    <format dxfId="9">
      <pivotArea type="all" dataOnly="0" outline="0" fieldPosition="0"/>
    </format>
    <format dxfId="10">
      <pivotArea outline="0" collapsedLevelsAreSubtotals="1" fieldPosition="0"/>
    </format>
    <format dxfId="11">
      <pivotArea field="15" type="button" dataOnly="0" labelOnly="1" outline="0"/>
    </format>
    <format dxfId="12">
      <pivotArea field="14" type="button" dataOnly="0" labelOnly="1" outline="0" axis="axisPage" fieldPosition="0"/>
    </format>
    <format dxfId="13">
      <pivotArea dataOnly="0" labelOnly="1" fieldPosition="0">
        <references count="1">
          <reference field="14" count="0"/>
        </references>
      </pivotArea>
    </format>
    <format dxfId="14">
      <pivotArea outline="0" collapsedLevelsAreSubtotals="1" fieldPosition="0"/>
    </format>
    <format dxfId="15">
      <pivotArea type="all" dataOnly="0" outline="0" fieldPosition="0"/>
    </format>
    <format dxfId="16">
      <pivotArea outline="0" collapsedLevelsAreSubtotals="1" fieldPosition="0"/>
    </format>
    <format dxfId="17">
      <pivotArea field="0" type="button" dataOnly="0" labelOnly="1" outline="0"/>
    </format>
    <format dxfId="18">
      <pivotArea outline="0" collapsedLevelsAreSubtotals="1" fieldPosition="0"/>
    </format>
    <format dxfId="19">
      <pivotArea type="all" dataOnly="0" outline="0" fieldPosition="0"/>
    </format>
    <format dxfId="20">
      <pivotArea outline="0" collapsedLevelsAreSubtotals="1" fieldPosition="0"/>
    </format>
    <format dxfId="21">
      <pivotArea field="10" type="button" dataOnly="0" labelOnly="1" outline="0" axis="axisRow" fieldPosition="0"/>
    </format>
    <format dxfId="22">
      <pivotArea dataOnly="0" labelOnly="1" fieldPosition="0">
        <references count="1">
          <reference field="10" count="3">
            <x v="81"/>
            <x v="110"/>
            <x v="137"/>
          </reference>
        </references>
      </pivotArea>
    </format>
    <format dxfId="23">
      <pivotArea dataOnly="0" labelOnly="1" outline="0" axis="axisValues" fieldPosition="0"/>
    </format>
  </format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494FD8-A5FB-442B-9364-BB5B1F70634F}" name="DAILY SALES"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Day" colHeaderCaption="Year">
  <location ref="B2:C732" firstHeaderRow="1" firstDataRow="1" firstDataCol="1"/>
  <pivotFields count="19">
    <pivotField showAll="0">
      <items count="4">
        <item x="1"/>
        <item x="0"/>
        <item x="2"/>
        <item t="default"/>
      </items>
    </pivotField>
    <pivotField showAll="0"/>
    <pivotField showAll="0"/>
    <pivotField showAll="0"/>
    <pivotField showAll="0"/>
    <pivotField showAll="0"/>
    <pivotField showAll="0"/>
    <pivotField showAll="0"/>
    <pivotField showAll="0"/>
    <pivotField showAll="0">
      <items count="13">
        <item x="8"/>
        <item x="1"/>
        <item x="2"/>
        <item x="3"/>
        <item x="7"/>
        <item x="0"/>
        <item x="6"/>
        <item x="5"/>
        <item x="10"/>
        <item x="9"/>
        <item x="4"/>
        <item x="11"/>
        <item t="default"/>
      </items>
    </pivotField>
    <pivotField showAll="0"/>
    <pivotField showAll="0"/>
    <pivotField axis="axisRow"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dataField="1" numFmtId="16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sd="0" x="2"/>
        <item sd="0" x="3"/>
        <item sd="0" x="4"/>
        <item t="default"/>
      </items>
    </pivotField>
  </pivotFields>
  <rowFields count="1">
    <field x="12"/>
  </rowFields>
  <rowItems count="7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rowItems>
  <colItems count="1">
    <i/>
  </colItems>
  <dataFields count="1">
    <dataField name="Sum of Billings" fld="13" baseField="0" baseItem="0" numFmtId="6"/>
  </dataFields>
  <formats count="22">
    <format dxfId="58">
      <pivotArea type="all" dataOnly="0" outline="0" fieldPosition="0"/>
    </format>
    <format dxfId="59">
      <pivotArea outline="0" collapsedLevelsAreSubtotals="1" fieldPosition="0"/>
    </format>
    <format dxfId="60">
      <pivotArea outline="0" collapsedLevelsAreSubtotals="1" fieldPosition="0"/>
    </format>
    <format dxfId="61">
      <pivotArea type="all" dataOnly="0" outline="0" fieldPosition="0"/>
    </format>
    <format dxfId="62">
      <pivotArea outline="0" collapsedLevelsAreSubtotals="1" fieldPosition="0"/>
    </format>
    <format dxfId="63">
      <pivotArea field="12" type="button" dataOnly="0" labelOnly="1" outline="0" axis="axisRow" fieldPosition="0"/>
    </format>
    <format dxfId="64">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5">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6">
      <pivotArea dataOnly="0" labelOnly="1" fieldPosition="0">
        <references count="1">
          <reference field="1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7">
      <pivotArea dataOnly="0" labelOnly="1" fieldPosition="0">
        <references count="1">
          <reference field="1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8">
      <pivotArea dataOnly="0" labelOnly="1" fieldPosition="0">
        <references count="1">
          <reference field="12"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9">
      <pivotArea dataOnly="0" labelOnly="1" fieldPosition="0">
        <references count="1">
          <reference field="12"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0">
      <pivotArea dataOnly="0" labelOnly="1" fieldPosition="0">
        <references count="1">
          <reference field="12"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71">
      <pivotArea dataOnly="0" labelOnly="1" fieldPosition="0">
        <references count="1">
          <reference field="12"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72">
      <pivotArea dataOnly="0" labelOnly="1" fieldPosition="0">
        <references count="1">
          <reference field="12"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73">
      <pivotArea dataOnly="0" labelOnly="1" fieldPosition="0">
        <references count="1">
          <reference field="12"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4">
      <pivotArea dataOnly="0" labelOnly="1" fieldPosition="0">
        <references count="1">
          <reference field="12"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75">
      <pivotArea dataOnly="0" labelOnly="1" fieldPosition="0">
        <references count="1">
          <reference field="12"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76">
      <pivotArea dataOnly="0" labelOnly="1" fieldPosition="0">
        <references count="1">
          <reference field="12"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77">
      <pivotArea dataOnly="0" labelOnly="1" fieldPosition="0">
        <references count="1">
          <reference field="12"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78">
      <pivotArea dataOnly="0" labelOnly="1" fieldPosition="0">
        <references count="1">
          <reference field="12" count="30">
            <x v="700"/>
            <x v="701"/>
            <x v="702"/>
            <x v="703"/>
            <x v="704"/>
            <x v="705"/>
            <x v="706"/>
            <x v="707"/>
            <x v="708"/>
            <x v="709"/>
            <x v="710"/>
            <x v="711"/>
            <x v="712"/>
            <x v="713"/>
            <x v="714"/>
            <x v="715"/>
            <x v="716"/>
            <x v="717"/>
            <x v="718"/>
            <x v="719"/>
            <x v="720"/>
            <x v="721"/>
            <x v="722"/>
            <x v="723"/>
            <x v="724"/>
            <x v="725"/>
            <x v="726"/>
            <x v="727"/>
            <x v="728"/>
            <x v="729"/>
          </reference>
        </references>
      </pivotArea>
    </format>
    <format dxfId="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C8609A-E97F-44DA-A4E3-A333742534BC}" name="CHANNELS"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Day" colHeaderCaption="Year">
  <location ref="Q5:R15" firstHeaderRow="1" firstDataRow="1" firstDataCol="1" rowPageCount="1" colPageCount="1"/>
  <pivotFields count="19">
    <pivotField showAll="0">
      <items count="4">
        <item x="1"/>
        <item x="0"/>
        <item x="2"/>
        <item t="default"/>
      </items>
    </pivotField>
    <pivotField showAll="0">
      <items count="17">
        <item x="0"/>
        <item x="1"/>
        <item x="7"/>
        <item x="13"/>
        <item x="8"/>
        <item x="2"/>
        <item x="3"/>
        <item x="9"/>
        <item x="10"/>
        <item x="4"/>
        <item x="12"/>
        <item x="11"/>
        <item x="5"/>
        <item x="15"/>
        <item x="6"/>
        <item x="14"/>
        <item t="default"/>
      </items>
    </pivotField>
    <pivotField axis="axisRow" showAll="0" measureFilter="1">
      <items count="42">
        <item x="1"/>
        <item x="11"/>
        <item x="31"/>
        <item x="12"/>
        <item x="13"/>
        <item x="21"/>
        <item x="22"/>
        <item x="14"/>
        <item x="26"/>
        <item x="32"/>
        <item x="0"/>
        <item x="15"/>
        <item x="10"/>
        <item x="2"/>
        <item x="36"/>
        <item x="16"/>
        <item x="3"/>
        <item x="29"/>
        <item x="4"/>
        <item x="27"/>
        <item x="5"/>
        <item x="6"/>
        <item x="25"/>
        <item x="38"/>
        <item x="8"/>
        <item x="40"/>
        <item x="30"/>
        <item x="9"/>
        <item x="20"/>
        <item x="39"/>
        <item x="24"/>
        <item x="33"/>
        <item x="28"/>
        <item x="34"/>
        <item x="17"/>
        <item x="18"/>
        <item x="35"/>
        <item x="37"/>
        <item x="7"/>
        <item x="19"/>
        <item x="23"/>
        <item t="default"/>
      </items>
    </pivotField>
    <pivotField showAll="0"/>
    <pivotField showAll="0"/>
    <pivotField showAll="0"/>
    <pivotField showAll="0"/>
    <pivotField showAll="0"/>
    <pivotField showAll="0"/>
    <pivotField showAll="0">
      <items count="13">
        <item x="8"/>
        <item x="1"/>
        <item x="2"/>
        <item x="3"/>
        <item x="7"/>
        <item x="0"/>
        <item x="6"/>
        <item x="5"/>
        <item x="10"/>
        <item x="9"/>
        <item x="4"/>
        <item x="11"/>
        <item t="default"/>
      </items>
    </pivotField>
    <pivotField showAll="0"/>
    <pivotField showAll="0"/>
    <pivotField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dataField="1" numFmtId="164"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x="2"/>
        <item sd="0" x="3"/>
        <item sd="0" x="4"/>
        <item t="default"/>
      </items>
    </pivotField>
  </pivotFields>
  <rowFields count="1">
    <field x="2"/>
  </rowFields>
  <rowItems count="10">
    <i>
      <x/>
    </i>
    <i>
      <x v="3"/>
    </i>
    <i>
      <x v="11"/>
    </i>
    <i>
      <x v="12"/>
    </i>
    <i>
      <x v="13"/>
    </i>
    <i>
      <x v="15"/>
    </i>
    <i>
      <x v="16"/>
    </i>
    <i>
      <x v="20"/>
    </i>
    <i>
      <x v="34"/>
    </i>
    <i>
      <x v="35"/>
    </i>
  </rowItems>
  <colItems count="1">
    <i/>
  </colItems>
  <pageFields count="1">
    <pageField fld="14" hier="-1"/>
  </pageFields>
  <dataFields count="1">
    <dataField name="Sum of Billings" fld="13" baseField="0" baseItem="0" numFmtId="6"/>
  </dataFields>
  <formats count="18">
    <format dxfId="98">
      <pivotArea type="all" dataOnly="0" outline="0" fieldPosition="0"/>
    </format>
    <format dxfId="99">
      <pivotArea outline="0" collapsedLevelsAreSubtotals="1" fieldPosition="0"/>
    </format>
    <format dxfId="100">
      <pivotArea outline="0" collapsedLevelsAreSubtotals="1" fieldPosition="0"/>
    </format>
    <format dxfId="101">
      <pivotArea type="all" dataOnly="0" outline="0" fieldPosition="0"/>
    </format>
    <format dxfId="102">
      <pivotArea outline="0" collapsedLevelsAreSubtotals="1" fieldPosition="0"/>
    </format>
    <format dxfId="103">
      <pivotArea field="15" type="button" dataOnly="0" labelOnly="1" outline="0"/>
    </format>
    <format dxfId="104">
      <pivotArea field="14" type="button" dataOnly="0" labelOnly="1" outline="0" axis="axisPage" fieldPosition="0"/>
    </format>
    <format dxfId="105">
      <pivotArea dataOnly="0" labelOnly="1" fieldPosition="0">
        <references count="1">
          <reference field="14" count="0"/>
        </references>
      </pivotArea>
    </format>
    <format dxfId="106">
      <pivotArea outline="0" collapsedLevelsAreSubtotals="1" fieldPosition="0"/>
    </format>
    <format dxfId="107">
      <pivotArea type="all" dataOnly="0" outline="0" fieldPosition="0"/>
    </format>
    <format dxfId="108">
      <pivotArea outline="0" collapsedLevelsAreSubtotals="1" fieldPosition="0"/>
    </format>
    <format dxfId="109">
      <pivotArea field="0" type="button" dataOnly="0" labelOnly="1" outline="0"/>
    </format>
    <format dxfId="110">
      <pivotArea outline="0" collapsedLevelsAreSubtotals="1" fieldPosition="0"/>
    </format>
    <format dxfId="111">
      <pivotArea type="all" dataOnly="0" outline="0" fieldPosition="0"/>
    </format>
    <format dxfId="112">
      <pivotArea outline="0" collapsedLevelsAreSubtotals="1" fieldPosition="0"/>
    </format>
    <format dxfId="113">
      <pivotArea field="2" type="button" dataOnly="0" labelOnly="1" outline="0" axis="axisRow" fieldPosition="0"/>
    </format>
    <format dxfId="114">
      <pivotArea dataOnly="0" labelOnly="1" fieldPosition="0">
        <references count="1">
          <reference field="2" count="10">
            <x v="0"/>
            <x v="3"/>
            <x v="11"/>
            <x v="12"/>
            <x v="13"/>
            <x v="15"/>
            <x v="16"/>
            <x v="20"/>
            <x v="34"/>
            <x v="35"/>
          </reference>
        </references>
      </pivotArea>
    </format>
    <format dxfId="115">
      <pivotArea dataOnly="0" labelOnly="1" outline="0" axis="axisValues"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Type1" xr10:uid="{2097C4EC-97F2-4361-A45A-7152F4395FA5}" sourceName="Deal Type">
  <pivotTables>
    <pivotTable tabId="4" name="MONTHLY"/>
    <pivotTable tabId="4" name="Agency"/>
    <pivotTable tabId="4" name="CHANNELS"/>
    <pivotTable tabId="4" name="COUNTRY"/>
    <pivotTable tabId="4" name="DAILY SALES"/>
    <pivotTable tabId="4" name="Region"/>
    <pivotTable tabId="4" name="SALES GROWTH"/>
    <pivotTable tabId="4" name="SALESPERSON"/>
    <pivotTable tabId="4" name="TOTAL SALES"/>
  </pivotTables>
  <data>
    <tabular pivotCacheId="1818049750">
      <items count="12">
        <i x="8" s="1"/>
        <i x="1" s="1"/>
        <i x="2" s="1"/>
        <i x="3" s="1"/>
        <i x="7" s="1"/>
        <i x="0" s="1"/>
        <i x="6" s="1"/>
        <i x="5" s="1"/>
        <i x="10" s="1"/>
        <i x="9" s="1"/>
        <i x="4"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525D8BB9-A83B-40EB-A546-BBB295CE9C6B}" sourceName="Months (Date)">
  <pivotTables>
    <pivotTable tabId="4" name="MONTHLY"/>
    <pivotTable tabId="4" name="Agency"/>
    <pivotTable tabId="4" name="CHANNELS"/>
    <pivotTable tabId="4" name="COUNTRY"/>
    <pivotTable tabId="4" name="DAILY SALES"/>
    <pivotTable tabId="4" name="Region"/>
    <pivotTable tabId="4" name="SALES GROWTH"/>
    <pivotTable tabId="4" name="SALESPERSON"/>
    <pivotTable tabId="4" name="TOTAL SALES"/>
  </pivotTables>
  <data>
    <tabular pivotCacheId="1818049750">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94A3D7F1-2EDD-4B04-8656-6DFE406BA3F7}" sourceName="Years (Date)">
  <pivotTables>
    <pivotTable tabId="4" name="Agency"/>
    <pivotTable tabId="4" name="CHANNELS"/>
    <pivotTable tabId="4" name="COUNTRY"/>
    <pivotTable tabId="4" name="DAILY SALES"/>
    <pivotTable tabId="4" name="MONTHLY"/>
    <pivotTable tabId="4" name="Region"/>
    <pivotTable tabId="4" name="SALES GROWTH"/>
    <pivotTable tabId="4" name="SALESPERSON"/>
    <pivotTable tabId="4" name="TOTAL SALES"/>
  </pivotTables>
  <data>
    <tabular pivotCacheId="1818049750">
      <items count="5">
        <i x="1" s="1"/>
        <i x="2" s="1"/>
        <i x="0"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al Type" xr10:uid="{F80E7BB0-202C-43BF-9D36-B3FB92D532DA}" cache="Slicer_Deal_Type1" caption="Deal Type" style="Slicer Style 1" rowHeight="257175"/>
  <slicer name="Months (Date)" xr10:uid="{2175F348-3BD5-49D6-8402-F046BD837DDB}" cache="Slicer_Months__Date" caption="Months (Date)" style="Slicer Style 1" rowHeight="257175"/>
  <slicer name="Years (Date)" xr10:uid="{84CC1D78-1A05-4072-B496-733C47368A9C}" cache="Slicer_Years__Date" caption="Years (Date)"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97F4CE-C990-4EEF-A0A5-8177FD7E364A}" name="Table1" displayName="Table1" ref="A1:E116" totalsRowShown="0">
  <autoFilter ref="A1:E116" xr:uid="{B997F4CE-C990-4EEF-A0A5-8177FD7E364A}"/>
  <tableColumns count="5">
    <tableColumn id="1" xr3:uid="{BFED1E57-B5AC-4876-A4AE-A4069F108D23}" name="Timeline" dataDxfId="2488"/>
    <tableColumn id="2" xr3:uid="{B3AAA6A4-A9A5-4D71-9DE2-5A27003199A1}" name="Values"/>
    <tableColumn id="3" xr3:uid="{25EA7FE5-F5C7-46C7-8E91-9F8C78DA11FA}" name="Forecast" dataDxfId="2487">
      <calculatedColumnFormula>_xlfn.FORECAST.ETS(A2,$B$2:$B$93,$A$2:$A$93,1,0)</calculatedColumnFormula>
    </tableColumn>
    <tableColumn id="4" xr3:uid="{4E697790-A24A-4A25-8C1C-0586CE28C824}" name="Lower Confidence Bound" dataDxfId="2486">
      <calculatedColumnFormula>C2-_xlfn.FORECAST.ETS.CONFINT(A2,$B$2:$B$93,$A$2:$A$93,0.92,1,0)</calculatedColumnFormula>
    </tableColumn>
    <tableColumn id="5" xr3:uid="{E9C40B8B-CBA3-4B91-A420-34414E410C67}" name="Upper Confidence Bound" dataDxfId="2485">
      <calculatedColumnFormula>C2+_xlfn.FORECAST.ETS.CONFINT(A2,$B$2:$B$93,$A$2:$A$93,0.92,1,0)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5B813C-20F8-49FC-A106-85FBC0470DB7}" name="Table2" displayName="Table2" ref="G1:H8" totalsRowShown="0">
  <autoFilter ref="G1:H8" xr:uid="{105B813C-20F8-49FC-A106-85FBC0470DB7}"/>
  <tableColumns count="2">
    <tableColumn id="1" xr3:uid="{ACE438CF-911D-4E28-8170-511E8B128DF6}" name="Statistic"/>
    <tableColumn id="2" xr3:uid="{B08896E0-8BF6-4572-9B9D-BB6885C43A59}" name="Value" dataDxfId="2484"/>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0"/>
  <sheetViews>
    <sheetView showGridLines="0" workbookViewId="0">
      <selection activeCell="A3" sqref="A3"/>
    </sheetView>
  </sheetViews>
  <sheetFormatPr defaultColWidth="11.25" defaultRowHeight="15" customHeight="1" x14ac:dyDescent="0.25"/>
  <cols>
    <col min="1" max="1" width="120.75" customWidth="1"/>
    <col min="2" max="6" width="11.25" customWidth="1"/>
  </cols>
  <sheetData>
    <row r="1" spans="1:1" ht="105.75" customHeight="1" x14ac:dyDescent="0.25">
      <c r="A1" s="1" t="s">
        <v>13935</v>
      </c>
    </row>
    <row r="2" spans="1:1" ht="15.75" x14ac:dyDescent="0.25"/>
    <row r="3" spans="1:1" ht="54.75" customHeight="1" x14ac:dyDescent="0.25">
      <c r="A3" s="2" t="s">
        <v>13934</v>
      </c>
    </row>
    <row r="4" spans="1:1" ht="15.75" x14ac:dyDescent="0.25"/>
    <row r="5" spans="1:1" ht="15.75" x14ac:dyDescent="0.25"/>
    <row r="6" spans="1:1" ht="15.75" x14ac:dyDescent="0.25"/>
    <row r="7" spans="1:1" ht="15.75" x14ac:dyDescent="0.25"/>
    <row r="8" spans="1:1" ht="15.75" x14ac:dyDescent="0.25"/>
    <row r="9" spans="1:1" ht="15.75" x14ac:dyDescent="0.25"/>
    <row r="10" spans="1:1" ht="15.75" x14ac:dyDescent="0.25"/>
    <row r="11" spans="1:1" ht="15.75" x14ac:dyDescent="0.25"/>
    <row r="12" spans="1:1" ht="15.75" x14ac:dyDescent="0.25"/>
    <row r="13" spans="1:1" ht="15.75" x14ac:dyDescent="0.25"/>
    <row r="14" spans="1:1" ht="15.75" x14ac:dyDescent="0.25"/>
    <row r="15" spans="1:1" ht="15.75" x14ac:dyDescent="0.25"/>
    <row r="16" spans="1:1" ht="15.75" x14ac:dyDescent="0.25"/>
    <row r="17" ht="15.75" x14ac:dyDescent="0.25"/>
    <row r="18" ht="15.75" x14ac:dyDescent="0.25"/>
    <row r="19" ht="15.75" x14ac:dyDescent="0.25"/>
    <row r="20" ht="15.75" x14ac:dyDescent="0.2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023"/>
  <sheetViews>
    <sheetView workbookViewId="0">
      <selection activeCell="C4" sqref="C4"/>
    </sheetView>
  </sheetViews>
  <sheetFormatPr defaultColWidth="11.25" defaultRowHeight="15" customHeight="1" x14ac:dyDescent="0.2"/>
  <cols>
    <col min="1" max="1" width="7.5" style="4" bestFit="1" customWidth="1"/>
    <col min="2" max="2" width="16" style="4" bestFit="1" customWidth="1"/>
    <col min="3" max="3" width="13.5" style="4" bestFit="1" customWidth="1"/>
    <col min="4" max="4" width="10.875" style="4" bestFit="1" customWidth="1"/>
    <col min="5" max="5" width="14.125" style="4" bestFit="1" customWidth="1"/>
    <col min="6" max="6" width="18.625" style="4" bestFit="1" customWidth="1"/>
    <col min="7" max="7" width="18.875" style="4" bestFit="1" customWidth="1"/>
    <col min="8" max="8" width="10.875" style="4" bestFit="1" customWidth="1"/>
    <col min="9" max="9" width="25.625" style="4" bestFit="1" customWidth="1"/>
    <col min="10" max="10" width="24.75" style="4" bestFit="1" customWidth="1"/>
    <col min="11" max="11" width="12.25" style="4" bestFit="1" customWidth="1"/>
    <col min="12" max="12" width="16" style="4" bestFit="1" customWidth="1"/>
    <col min="13" max="13" width="8.875" style="4" bestFit="1" customWidth="1"/>
    <col min="14" max="14" width="9.625" style="4" bestFit="1" customWidth="1"/>
    <col min="15" max="15" width="3.5" style="4" bestFit="1" customWidth="1"/>
    <col min="16" max="16" width="6.625" style="4" bestFit="1" customWidth="1"/>
    <col min="17" max="16384" width="11.25" style="4"/>
  </cols>
  <sheetData>
    <row r="1" spans="1:17" ht="12.75"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13937</v>
      </c>
      <c r="P1" s="3" t="s">
        <v>13938</v>
      </c>
      <c r="Q1" s="5"/>
    </row>
    <row r="2" spans="1:17" ht="12.75" x14ac:dyDescent="0.2">
      <c r="A2" s="4" t="s">
        <v>14</v>
      </c>
      <c r="B2" s="4" t="s">
        <v>15</v>
      </c>
      <c r="C2" s="4" t="s">
        <v>68</v>
      </c>
      <c r="D2" s="4" t="s">
        <v>351</v>
      </c>
      <c r="E2" s="4" t="s">
        <v>352</v>
      </c>
      <c r="F2" s="4" t="s">
        <v>3048</v>
      </c>
      <c r="G2" s="4" t="s">
        <v>3048</v>
      </c>
      <c r="H2" s="4" t="s">
        <v>210</v>
      </c>
      <c r="I2" s="4" t="s">
        <v>210</v>
      </c>
      <c r="J2" s="4" t="s">
        <v>3048</v>
      </c>
      <c r="K2" s="4" t="s">
        <v>109</v>
      </c>
      <c r="L2" s="4" t="s">
        <v>211</v>
      </c>
      <c r="M2" s="5">
        <v>44197</v>
      </c>
      <c r="N2" s="6">
        <v>6222</v>
      </c>
      <c r="O2" s="4">
        <f t="shared" ref="O2:O65" si="0">DAY(M2)</f>
        <v>1</v>
      </c>
      <c r="P2" s="4" t="str">
        <f t="shared" ref="P2:P65" si="1">TEXT(M2,"YYYY-MM")</f>
        <v>2021-01</v>
      </c>
    </row>
    <row r="3" spans="1:17" ht="12.75" x14ac:dyDescent="0.2">
      <c r="A3" s="4" t="s">
        <v>1050</v>
      </c>
      <c r="B3" s="4" t="s">
        <v>1051</v>
      </c>
      <c r="C3" s="4" t="s">
        <v>1052</v>
      </c>
      <c r="D3" s="4" t="s">
        <v>25</v>
      </c>
      <c r="E3" s="4" t="s">
        <v>1133</v>
      </c>
      <c r="F3" s="4" t="s">
        <v>1134</v>
      </c>
      <c r="G3" s="4" t="s">
        <v>1400</v>
      </c>
      <c r="H3" s="4" t="s">
        <v>20</v>
      </c>
      <c r="I3" s="4" t="s">
        <v>29</v>
      </c>
      <c r="J3" s="4" t="s">
        <v>22</v>
      </c>
      <c r="K3" s="4" t="s">
        <v>1056</v>
      </c>
      <c r="L3" s="4" t="s">
        <v>1057</v>
      </c>
      <c r="M3" s="5">
        <v>44197</v>
      </c>
      <c r="N3" s="6">
        <v>8605</v>
      </c>
      <c r="O3" s="4">
        <f t="shared" si="0"/>
        <v>1</v>
      </c>
      <c r="P3" s="4" t="str">
        <f t="shared" si="1"/>
        <v>2021-01</v>
      </c>
    </row>
    <row r="4" spans="1:17" ht="12.75" x14ac:dyDescent="0.2">
      <c r="A4" s="4" t="s">
        <v>14</v>
      </c>
      <c r="B4" s="4" t="s">
        <v>4342</v>
      </c>
      <c r="C4" s="4" t="s">
        <v>4343</v>
      </c>
      <c r="D4" s="4" t="s">
        <v>5235</v>
      </c>
      <c r="E4" s="4" t="s">
        <v>5236</v>
      </c>
      <c r="F4" s="4" t="s">
        <v>5237</v>
      </c>
      <c r="G4" s="4" t="s">
        <v>5245</v>
      </c>
      <c r="H4" s="4" t="s">
        <v>20</v>
      </c>
      <c r="I4" s="4" t="s">
        <v>21</v>
      </c>
      <c r="J4" s="4" t="s">
        <v>22</v>
      </c>
      <c r="K4" s="4" t="s">
        <v>4347</v>
      </c>
      <c r="L4" s="4" t="s">
        <v>4348</v>
      </c>
      <c r="M4" s="5">
        <v>44197</v>
      </c>
      <c r="N4" s="6">
        <v>9425</v>
      </c>
      <c r="O4" s="4">
        <f t="shared" si="0"/>
        <v>1</v>
      </c>
      <c r="P4" s="4" t="str">
        <f t="shared" si="1"/>
        <v>2021-01</v>
      </c>
    </row>
    <row r="5" spans="1:17" ht="12.75" x14ac:dyDescent="0.2">
      <c r="A5" s="4" t="s">
        <v>1050</v>
      </c>
      <c r="B5" s="4" t="s">
        <v>5461</v>
      </c>
      <c r="C5" s="4" t="s">
        <v>5462</v>
      </c>
      <c r="D5" s="4" t="s">
        <v>6220</v>
      </c>
      <c r="E5" s="4" t="s">
        <v>6201</v>
      </c>
      <c r="F5" s="4" t="s">
        <v>6202</v>
      </c>
      <c r="G5" s="4" t="s">
        <v>6228</v>
      </c>
      <c r="H5" s="4" t="s">
        <v>20</v>
      </c>
      <c r="I5" s="4" t="s">
        <v>21</v>
      </c>
      <c r="J5" s="4" t="s">
        <v>22</v>
      </c>
      <c r="K5" s="4" t="s">
        <v>5499</v>
      </c>
      <c r="L5" s="4" t="s">
        <v>5467</v>
      </c>
      <c r="M5" s="5">
        <v>44197</v>
      </c>
      <c r="N5" s="6">
        <v>3225</v>
      </c>
      <c r="O5" s="4">
        <f t="shared" si="0"/>
        <v>1</v>
      </c>
      <c r="P5" s="4" t="str">
        <f t="shared" si="1"/>
        <v>2021-01</v>
      </c>
    </row>
    <row r="6" spans="1:17" ht="12.75" x14ac:dyDescent="0.2">
      <c r="A6" s="4" t="s">
        <v>14</v>
      </c>
      <c r="B6" s="4" t="s">
        <v>7654</v>
      </c>
      <c r="C6" s="4" t="s">
        <v>7825</v>
      </c>
      <c r="D6" s="4" t="s">
        <v>7814</v>
      </c>
      <c r="E6" s="4" t="s">
        <v>7834</v>
      </c>
      <c r="F6" s="4" t="s">
        <v>7835</v>
      </c>
      <c r="G6" s="4" t="s">
        <v>7955</v>
      </c>
      <c r="H6" s="4" t="s">
        <v>20</v>
      </c>
      <c r="I6" s="4" t="s">
        <v>21</v>
      </c>
      <c r="J6" s="4" t="s">
        <v>36</v>
      </c>
      <c r="K6" s="4" t="s">
        <v>7890</v>
      </c>
      <c r="L6" s="4" t="s">
        <v>7785</v>
      </c>
      <c r="M6" s="5">
        <v>44197</v>
      </c>
      <c r="N6" s="6">
        <v>2771</v>
      </c>
      <c r="O6" s="4">
        <f t="shared" si="0"/>
        <v>1</v>
      </c>
      <c r="P6" s="4" t="str">
        <f t="shared" si="1"/>
        <v>2021-01</v>
      </c>
    </row>
    <row r="7" spans="1:17" ht="12.75" x14ac:dyDescent="0.2">
      <c r="A7" s="4" t="s">
        <v>14</v>
      </c>
      <c r="B7" s="4" t="s">
        <v>7654</v>
      </c>
      <c r="C7" s="4" t="s">
        <v>8288</v>
      </c>
      <c r="D7" s="4" t="s">
        <v>8423</v>
      </c>
      <c r="E7" s="4" t="s">
        <v>8521</v>
      </c>
      <c r="F7" s="4" t="s">
        <v>8522</v>
      </c>
      <c r="G7" s="4" t="s">
        <v>8524</v>
      </c>
      <c r="H7" s="4" t="s">
        <v>20</v>
      </c>
      <c r="I7" s="4" t="s">
        <v>21</v>
      </c>
      <c r="J7" s="4" t="s">
        <v>22</v>
      </c>
      <c r="K7" s="4" t="s">
        <v>8306</v>
      </c>
      <c r="L7" s="4" t="s">
        <v>8293</v>
      </c>
      <c r="M7" s="5">
        <v>44197</v>
      </c>
      <c r="N7" s="6">
        <v>4994</v>
      </c>
      <c r="O7" s="4">
        <f t="shared" si="0"/>
        <v>1</v>
      </c>
      <c r="P7" s="4" t="str">
        <f t="shared" si="1"/>
        <v>2021-01</v>
      </c>
    </row>
    <row r="8" spans="1:17" ht="12.75" x14ac:dyDescent="0.2">
      <c r="A8" s="4" t="s">
        <v>14</v>
      </c>
      <c r="B8" s="4" t="s">
        <v>7654</v>
      </c>
      <c r="C8" s="4" t="s">
        <v>9450</v>
      </c>
      <c r="D8" s="4" t="s">
        <v>9497</v>
      </c>
      <c r="E8" s="4" t="s">
        <v>9498</v>
      </c>
      <c r="F8" s="4" t="s">
        <v>9499</v>
      </c>
      <c r="G8" s="4" t="s">
        <v>9501</v>
      </c>
      <c r="H8" s="4" t="s">
        <v>20</v>
      </c>
      <c r="I8" s="4" t="s">
        <v>21</v>
      </c>
      <c r="J8" s="4" t="s">
        <v>22</v>
      </c>
      <c r="K8" s="4" t="s">
        <v>7893</v>
      </c>
      <c r="L8" s="4" t="s">
        <v>721</v>
      </c>
      <c r="M8" s="5">
        <v>44197</v>
      </c>
      <c r="N8" s="6">
        <v>4571</v>
      </c>
      <c r="O8" s="4">
        <f t="shared" si="0"/>
        <v>1</v>
      </c>
      <c r="P8" s="4" t="str">
        <f t="shared" si="1"/>
        <v>2021-01</v>
      </c>
    </row>
    <row r="9" spans="1:17" ht="12.75" x14ac:dyDescent="0.2">
      <c r="A9" s="4" t="s">
        <v>3048</v>
      </c>
      <c r="B9" s="4" t="s">
        <v>11712</v>
      </c>
      <c r="C9" s="4" t="s">
        <v>11719</v>
      </c>
      <c r="D9" s="4" t="s">
        <v>13936</v>
      </c>
      <c r="E9" s="4" t="s">
        <v>5478</v>
      </c>
      <c r="F9" s="4" t="s">
        <v>5479</v>
      </c>
      <c r="G9" s="4" t="s">
        <v>11730</v>
      </c>
      <c r="H9" s="4" t="s">
        <v>20</v>
      </c>
      <c r="I9" s="4" t="s">
        <v>21</v>
      </c>
      <c r="J9" s="4" t="s">
        <v>22</v>
      </c>
      <c r="K9" s="4" t="s">
        <v>11723</v>
      </c>
      <c r="L9" s="4" t="s">
        <v>5477</v>
      </c>
      <c r="M9" s="5">
        <v>44197</v>
      </c>
      <c r="N9" s="6">
        <v>4404</v>
      </c>
      <c r="O9" s="4">
        <f t="shared" si="0"/>
        <v>1</v>
      </c>
      <c r="P9" s="4" t="str">
        <f t="shared" si="1"/>
        <v>2021-01</v>
      </c>
    </row>
    <row r="10" spans="1:17" ht="12.75" x14ac:dyDescent="0.2">
      <c r="A10" s="4" t="s">
        <v>3048</v>
      </c>
      <c r="B10" s="4" t="s">
        <v>12289</v>
      </c>
      <c r="C10" s="4" t="s">
        <v>12291</v>
      </c>
      <c r="D10" s="4" t="s">
        <v>11658</v>
      </c>
      <c r="E10" s="4" t="s">
        <v>12588</v>
      </c>
      <c r="F10" s="4" t="s">
        <v>12589</v>
      </c>
      <c r="G10" s="4" t="s">
        <v>12592</v>
      </c>
      <c r="H10" s="4" t="s">
        <v>20</v>
      </c>
      <c r="I10" s="4" t="s">
        <v>21</v>
      </c>
      <c r="J10" s="4" t="s">
        <v>22</v>
      </c>
      <c r="K10" s="4" t="s">
        <v>12319</v>
      </c>
      <c r="L10" s="4" t="s">
        <v>12320</v>
      </c>
      <c r="M10" s="5">
        <v>44197</v>
      </c>
      <c r="N10" s="6">
        <v>7790</v>
      </c>
      <c r="O10" s="4">
        <f t="shared" si="0"/>
        <v>1</v>
      </c>
      <c r="P10" s="4" t="str">
        <f t="shared" si="1"/>
        <v>2021-01</v>
      </c>
    </row>
    <row r="11" spans="1:17" ht="12.75" x14ac:dyDescent="0.2">
      <c r="A11" s="4" t="s">
        <v>3048</v>
      </c>
      <c r="B11" s="4" t="s">
        <v>12289</v>
      </c>
      <c r="C11" s="4" t="s">
        <v>12841</v>
      </c>
      <c r="D11" s="4" t="s">
        <v>10273</v>
      </c>
      <c r="E11" s="4" t="s">
        <v>12925</v>
      </c>
      <c r="F11" s="4" t="s">
        <v>12926</v>
      </c>
      <c r="G11" s="4" t="s">
        <v>12927</v>
      </c>
      <c r="H11" s="4" t="s">
        <v>20</v>
      </c>
      <c r="I11" s="4" t="s">
        <v>21</v>
      </c>
      <c r="J11" s="4" t="s">
        <v>36</v>
      </c>
      <c r="K11" s="4" t="s">
        <v>12850</v>
      </c>
      <c r="L11" s="4" t="s">
        <v>12121</v>
      </c>
      <c r="M11" s="5">
        <v>44197</v>
      </c>
      <c r="N11" s="6">
        <v>2901</v>
      </c>
      <c r="O11" s="4">
        <f t="shared" si="0"/>
        <v>1</v>
      </c>
      <c r="P11" s="4" t="str">
        <f t="shared" si="1"/>
        <v>2021-01</v>
      </c>
    </row>
    <row r="12" spans="1:17" ht="12.75" x14ac:dyDescent="0.2">
      <c r="A12" s="4" t="s">
        <v>14</v>
      </c>
      <c r="B12" s="4" t="s">
        <v>15</v>
      </c>
      <c r="C12" s="4" t="s">
        <v>504</v>
      </c>
      <c r="D12" s="4" t="s">
        <v>967</v>
      </c>
      <c r="E12" s="4" t="s">
        <v>968</v>
      </c>
      <c r="F12" s="4" t="s">
        <v>969</v>
      </c>
      <c r="G12" s="4" t="s">
        <v>978</v>
      </c>
      <c r="H12" s="4" t="s">
        <v>20</v>
      </c>
      <c r="I12" s="4" t="s">
        <v>21</v>
      </c>
      <c r="J12" s="4" t="s">
        <v>22</v>
      </c>
      <c r="K12" s="4" t="s">
        <v>508</v>
      </c>
      <c r="L12" s="4" t="s">
        <v>309</v>
      </c>
      <c r="M12" s="5">
        <v>44198</v>
      </c>
      <c r="N12" s="6">
        <v>8193</v>
      </c>
      <c r="O12" s="4">
        <f t="shared" si="0"/>
        <v>2</v>
      </c>
      <c r="P12" s="4" t="str">
        <f t="shared" si="1"/>
        <v>2021-01</v>
      </c>
    </row>
    <row r="13" spans="1:17" ht="12.75" x14ac:dyDescent="0.2">
      <c r="A13" s="4" t="s">
        <v>1050</v>
      </c>
      <c r="B13" s="4" t="s">
        <v>1051</v>
      </c>
      <c r="C13" s="4" t="s">
        <v>1999</v>
      </c>
      <c r="D13" s="4" t="s">
        <v>2078</v>
      </c>
      <c r="E13" s="4" t="s">
        <v>2260</v>
      </c>
      <c r="F13" s="4" t="s">
        <v>2261</v>
      </c>
      <c r="G13" s="4" t="s">
        <v>2262</v>
      </c>
      <c r="H13" s="4" t="s">
        <v>20</v>
      </c>
      <c r="I13" s="4" t="s">
        <v>21</v>
      </c>
      <c r="J13" s="4" t="s">
        <v>22</v>
      </c>
      <c r="K13" s="4" t="s">
        <v>2003</v>
      </c>
      <c r="L13" s="4" t="s">
        <v>1195</v>
      </c>
      <c r="M13" s="5">
        <v>44198</v>
      </c>
      <c r="N13" s="6">
        <v>6168</v>
      </c>
      <c r="O13" s="4">
        <f t="shared" si="0"/>
        <v>2</v>
      </c>
      <c r="P13" s="4" t="str">
        <f t="shared" si="1"/>
        <v>2021-01</v>
      </c>
    </row>
    <row r="14" spans="1:17" ht="12.75" x14ac:dyDescent="0.2">
      <c r="A14" s="4" t="s">
        <v>1050</v>
      </c>
      <c r="B14" s="4" t="s">
        <v>1051</v>
      </c>
      <c r="C14" s="4" t="s">
        <v>2556</v>
      </c>
      <c r="D14" s="4" t="s">
        <v>2755</v>
      </c>
      <c r="E14" s="4" t="s">
        <v>2777</v>
      </c>
      <c r="F14" s="4" t="s">
        <v>2778</v>
      </c>
      <c r="G14" s="4" t="s">
        <v>2782</v>
      </c>
      <c r="H14" s="4" t="s">
        <v>210</v>
      </c>
      <c r="I14" s="4" t="s">
        <v>343</v>
      </c>
      <c r="J14" s="4" t="s">
        <v>22</v>
      </c>
      <c r="K14" s="4" t="s">
        <v>2565</v>
      </c>
      <c r="L14" s="4" t="s">
        <v>2373</v>
      </c>
      <c r="M14" s="5">
        <v>44198</v>
      </c>
      <c r="N14" s="6">
        <v>6265</v>
      </c>
      <c r="O14" s="4">
        <f t="shared" si="0"/>
        <v>2</v>
      </c>
      <c r="P14" s="4" t="str">
        <f t="shared" si="1"/>
        <v>2021-01</v>
      </c>
    </row>
    <row r="15" spans="1:17" ht="12.75" x14ac:dyDescent="0.2">
      <c r="A15" s="4" t="s">
        <v>3048</v>
      </c>
      <c r="B15" s="4" t="s">
        <v>3049</v>
      </c>
      <c r="C15" s="4" t="s">
        <v>3050</v>
      </c>
      <c r="D15" s="4" t="s">
        <v>3281</v>
      </c>
      <c r="E15" s="4" t="s">
        <v>3238</v>
      </c>
      <c r="F15" s="4" t="s">
        <v>3239</v>
      </c>
      <c r="G15" s="4" t="s">
        <v>3288</v>
      </c>
      <c r="H15" s="4" t="s">
        <v>20</v>
      </c>
      <c r="I15" s="4" t="s">
        <v>29</v>
      </c>
      <c r="J15" s="4" t="s">
        <v>162</v>
      </c>
      <c r="K15" s="4" t="s">
        <v>3070</v>
      </c>
      <c r="L15" s="4" t="s">
        <v>3094</v>
      </c>
      <c r="M15" s="5">
        <v>44198</v>
      </c>
      <c r="N15" s="6">
        <v>4808</v>
      </c>
      <c r="O15" s="4">
        <f t="shared" si="0"/>
        <v>2</v>
      </c>
      <c r="P15" s="4" t="str">
        <f t="shared" si="1"/>
        <v>2021-01</v>
      </c>
    </row>
    <row r="16" spans="1:17" ht="12.75" x14ac:dyDescent="0.2">
      <c r="A16" s="4" t="s">
        <v>14</v>
      </c>
      <c r="B16" s="4" t="s">
        <v>4086</v>
      </c>
      <c r="C16" s="4" t="s">
        <v>4087</v>
      </c>
      <c r="D16" s="4" t="s">
        <v>13936</v>
      </c>
      <c r="E16" s="4" t="s">
        <v>4147</v>
      </c>
      <c r="F16" s="4" t="s">
        <v>4148</v>
      </c>
      <c r="G16" s="4" t="s">
        <v>4150</v>
      </c>
      <c r="H16" s="4" t="s">
        <v>20</v>
      </c>
      <c r="I16" s="4" t="s">
        <v>21</v>
      </c>
      <c r="J16" s="4" t="s">
        <v>22</v>
      </c>
      <c r="K16" s="4" t="s">
        <v>4091</v>
      </c>
      <c r="L16" s="4" t="s">
        <v>4092</v>
      </c>
      <c r="M16" s="5">
        <v>44198</v>
      </c>
      <c r="N16" s="6">
        <v>6937</v>
      </c>
      <c r="O16" s="4">
        <f t="shared" si="0"/>
        <v>2</v>
      </c>
      <c r="P16" s="4" t="str">
        <f t="shared" si="1"/>
        <v>2021-01</v>
      </c>
    </row>
    <row r="17" spans="1:16" ht="12.75" x14ac:dyDescent="0.2">
      <c r="A17" s="4" t="s">
        <v>14</v>
      </c>
      <c r="B17" s="4" t="s">
        <v>4086</v>
      </c>
      <c r="C17" s="4" t="s">
        <v>4087</v>
      </c>
      <c r="D17" s="4" t="s">
        <v>4302</v>
      </c>
      <c r="E17" s="4" t="s">
        <v>4314</v>
      </c>
      <c r="F17" s="4" t="s">
        <v>4315</v>
      </c>
      <c r="G17" s="4" t="s">
        <v>4319</v>
      </c>
      <c r="H17" s="4" t="s">
        <v>20</v>
      </c>
      <c r="I17" s="4" t="s">
        <v>21</v>
      </c>
      <c r="J17" s="4" t="s">
        <v>36</v>
      </c>
      <c r="K17" s="4" t="s">
        <v>4091</v>
      </c>
      <c r="L17" s="4" t="s">
        <v>47</v>
      </c>
      <c r="M17" s="5">
        <v>44198</v>
      </c>
      <c r="N17" s="6">
        <v>9443</v>
      </c>
      <c r="O17" s="4">
        <f t="shared" si="0"/>
        <v>2</v>
      </c>
      <c r="P17" s="4" t="str">
        <f t="shared" si="1"/>
        <v>2021-01</v>
      </c>
    </row>
    <row r="18" spans="1:16" ht="12.75" x14ac:dyDescent="0.2">
      <c r="A18" s="4" t="s">
        <v>14</v>
      </c>
      <c r="B18" s="4" t="s">
        <v>6544</v>
      </c>
      <c r="C18" s="4" t="s">
        <v>6545</v>
      </c>
      <c r="D18" s="4" t="s">
        <v>25</v>
      </c>
      <c r="E18" s="4" t="s">
        <v>6571</v>
      </c>
      <c r="F18" s="4" t="s">
        <v>6572</v>
      </c>
      <c r="G18" s="4" t="s">
        <v>6646</v>
      </c>
      <c r="H18" s="4" t="s">
        <v>20</v>
      </c>
      <c r="I18" s="4" t="s">
        <v>29</v>
      </c>
      <c r="J18" s="4" t="s">
        <v>22</v>
      </c>
      <c r="K18" s="4" t="s">
        <v>6553</v>
      </c>
      <c r="L18" s="4" t="s">
        <v>6576</v>
      </c>
      <c r="M18" s="5">
        <v>44198</v>
      </c>
      <c r="N18" s="6">
        <v>2021</v>
      </c>
      <c r="O18" s="4">
        <f t="shared" si="0"/>
        <v>2</v>
      </c>
      <c r="P18" s="4" t="str">
        <f t="shared" si="1"/>
        <v>2021-01</v>
      </c>
    </row>
    <row r="19" spans="1:16" ht="12.75" x14ac:dyDescent="0.2">
      <c r="A19" s="4" t="s">
        <v>14</v>
      </c>
      <c r="B19" s="4" t="s">
        <v>7127</v>
      </c>
      <c r="C19" s="4" t="s">
        <v>7128</v>
      </c>
      <c r="D19" s="4" t="s">
        <v>13936</v>
      </c>
      <c r="E19" s="4" t="s">
        <v>7170</v>
      </c>
      <c r="F19" s="4" t="s">
        <v>7171</v>
      </c>
      <c r="G19" s="4" t="s">
        <v>7176</v>
      </c>
      <c r="H19" s="4" t="s">
        <v>20</v>
      </c>
      <c r="I19" s="4" t="s">
        <v>21</v>
      </c>
      <c r="J19" s="4" t="s">
        <v>22</v>
      </c>
      <c r="K19" s="4" t="s">
        <v>7144</v>
      </c>
      <c r="L19" s="4" t="s">
        <v>7133</v>
      </c>
      <c r="M19" s="5">
        <v>44198</v>
      </c>
      <c r="N19" s="6">
        <v>7879</v>
      </c>
      <c r="O19" s="4">
        <f t="shared" si="0"/>
        <v>2</v>
      </c>
      <c r="P19" s="4" t="str">
        <f t="shared" si="1"/>
        <v>2021-01</v>
      </c>
    </row>
    <row r="20" spans="1:16" ht="12.75" x14ac:dyDescent="0.2">
      <c r="A20" s="4" t="s">
        <v>14</v>
      </c>
      <c r="B20" s="4" t="s">
        <v>7654</v>
      </c>
      <c r="C20" s="4" t="s">
        <v>8288</v>
      </c>
      <c r="D20" s="4" t="s">
        <v>8423</v>
      </c>
      <c r="E20" s="4" t="s">
        <v>8557</v>
      </c>
      <c r="F20" s="4" t="s">
        <v>8558</v>
      </c>
      <c r="G20" s="4" t="s">
        <v>8561</v>
      </c>
      <c r="H20" s="4" t="s">
        <v>20</v>
      </c>
      <c r="I20" s="4" t="s">
        <v>21</v>
      </c>
      <c r="J20" s="4" t="s">
        <v>22</v>
      </c>
      <c r="K20" s="4" t="s">
        <v>8306</v>
      </c>
      <c r="L20" s="4" t="s">
        <v>8349</v>
      </c>
      <c r="M20" s="5">
        <v>44198</v>
      </c>
      <c r="N20" s="6">
        <v>442</v>
      </c>
      <c r="O20" s="4">
        <f t="shared" si="0"/>
        <v>2</v>
      </c>
      <c r="P20" s="4" t="str">
        <f t="shared" si="1"/>
        <v>2021-01</v>
      </c>
    </row>
    <row r="21" spans="1:16" ht="12.75" x14ac:dyDescent="0.2">
      <c r="A21" s="4" t="s">
        <v>3048</v>
      </c>
      <c r="B21" s="4" t="s">
        <v>10496</v>
      </c>
      <c r="C21" s="4" t="s">
        <v>10497</v>
      </c>
      <c r="D21" s="4" t="s">
        <v>10665</v>
      </c>
      <c r="E21" s="4" t="s">
        <v>10571</v>
      </c>
      <c r="F21" s="4" t="s">
        <v>10572</v>
      </c>
      <c r="G21" s="4" t="s">
        <v>10682</v>
      </c>
      <c r="H21" s="4" t="s">
        <v>210</v>
      </c>
      <c r="I21" s="4" t="s">
        <v>343</v>
      </c>
      <c r="J21" s="4" t="s">
        <v>36</v>
      </c>
      <c r="K21" s="4" t="s">
        <v>10549</v>
      </c>
      <c r="L21" s="4" t="s">
        <v>10574</v>
      </c>
      <c r="M21" s="5">
        <v>44198</v>
      </c>
      <c r="N21" s="6">
        <v>2145</v>
      </c>
      <c r="O21" s="4">
        <f t="shared" si="0"/>
        <v>2</v>
      </c>
      <c r="P21" s="4" t="str">
        <f t="shared" si="1"/>
        <v>2021-01</v>
      </c>
    </row>
    <row r="22" spans="1:16" ht="12.75" x14ac:dyDescent="0.2">
      <c r="A22" s="4" t="s">
        <v>3048</v>
      </c>
      <c r="B22" s="4" t="s">
        <v>10496</v>
      </c>
      <c r="C22" s="4" t="s">
        <v>10930</v>
      </c>
      <c r="D22" s="4" t="s">
        <v>13936</v>
      </c>
      <c r="E22" s="4" t="s">
        <v>11061</v>
      </c>
      <c r="F22" s="4" t="s">
        <v>11062</v>
      </c>
      <c r="G22" s="4" t="s">
        <v>11063</v>
      </c>
      <c r="H22" s="4" t="s">
        <v>20</v>
      </c>
      <c r="I22" s="4" t="s">
        <v>21</v>
      </c>
      <c r="J22" s="4" t="s">
        <v>162</v>
      </c>
      <c r="K22" s="4" t="s">
        <v>10934</v>
      </c>
      <c r="L22" s="4" t="s">
        <v>10935</v>
      </c>
      <c r="M22" s="5">
        <v>44198</v>
      </c>
      <c r="N22" s="6">
        <v>4389</v>
      </c>
      <c r="O22" s="4">
        <f t="shared" si="0"/>
        <v>2</v>
      </c>
      <c r="P22" s="4" t="str">
        <f t="shared" si="1"/>
        <v>2021-01</v>
      </c>
    </row>
    <row r="23" spans="1:16" ht="12.75" x14ac:dyDescent="0.2">
      <c r="A23" s="4" t="s">
        <v>3048</v>
      </c>
      <c r="B23" s="4" t="s">
        <v>10496</v>
      </c>
      <c r="C23" s="4" t="s">
        <v>10930</v>
      </c>
      <c r="D23" s="4" t="s">
        <v>25</v>
      </c>
      <c r="E23" s="4" t="s">
        <v>11260</v>
      </c>
      <c r="F23" s="4" t="s">
        <v>11261</v>
      </c>
      <c r="G23" s="4" t="s">
        <v>11455</v>
      </c>
      <c r="H23" s="4" t="s">
        <v>20</v>
      </c>
      <c r="I23" s="4" t="s">
        <v>29</v>
      </c>
      <c r="J23" s="4" t="s">
        <v>22</v>
      </c>
      <c r="K23" s="4" t="s">
        <v>10136</v>
      </c>
      <c r="L23" s="4" t="s">
        <v>10977</v>
      </c>
      <c r="M23" s="5">
        <v>44198</v>
      </c>
      <c r="N23" s="6">
        <v>4279</v>
      </c>
      <c r="O23" s="4">
        <f t="shared" si="0"/>
        <v>2</v>
      </c>
      <c r="P23" s="4" t="str">
        <f t="shared" si="1"/>
        <v>2021-01</v>
      </c>
    </row>
    <row r="24" spans="1:16" ht="12.75" x14ac:dyDescent="0.2">
      <c r="A24" s="4" t="s">
        <v>3048</v>
      </c>
      <c r="B24" s="4" t="s">
        <v>11712</v>
      </c>
      <c r="C24" s="4" t="s">
        <v>11934</v>
      </c>
      <c r="D24" s="4" t="s">
        <v>12220</v>
      </c>
      <c r="E24" s="4" t="s">
        <v>3517</v>
      </c>
      <c r="F24" s="4" t="s">
        <v>3518</v>
      </c>
      <c r="G24" s="4" t="s">
        <v>12221</v>
      </c>
      <c r="H24" s="4" t="s">
        <v>210</v>
      </c>
      <c r="I24" s="4" t="s">
        <v>210</v>
      </c>
      <c r="J24" s="4" t="s">
        <v>877</v>
      </c>
      <c r="K24" s="4" t="s">
        <v>11960</v>
      </c>
      <c r="L24" s="4" t="s">
        <v>11888</v>
      </c>
      <c r="M24" s="5">
        <v>44198</v>
      </c>
      <c r="N24" s="6">
        <v>3030</v>
      </c>
      <c r="O24" s="4">
        <f t="shared" si="0"/>
        <v>2</v>
      </c>
      <c r="P24" s="4" t="str">
        <f t="shared" si="1"/>
        <v>2021-01</v>
      </c>
    </row>
    <row r="25" spans="1:16" ht="12.75" x14ac:dyDescent="0.2">
      <c r="A25" s="4" t="s">
        <v>3048</v>
      </c>
      <c r="B25" s="4" t="s">
        <v>12289</v>
      </c>
      <c r="C25" s="4" t="s">
        <v>13302</v>
      </c>
      <c r="D25" s="4" t="s">
        <v>13936</v>
      </c>
      <c r="E25" s="4" t="s">
        <v>13363</v>
      </c>
      <c r="F25" s="4" t="s">
        <v>13364</v>
      </c>
      <c r="G25" s="4" t="s">
        <v>13365</v>
      </c>
      <c r="H25" s="4" t="s">
        <v>20</v>
      </c>
      <c r="I25" s="4" t="s">
        <v>21</v>
      </c>
      <c r="J25" s="4" t="s">
        <v>162</v>
      </c>
      <c r="K25" s="4" t="s">
        <v>12408</v>
      </c>
      <c r="L25" s="4" t="s">
        <v>9908</v>
      </c>
      <c r="M25" s="5">
        <v>44198</v>
      </c>
      <c r="N25" s="6">
        <v>2134</v>
      </c>
      <c r="O25" s="4">
        <f t="shared" si="0"/>
        <v>2</v>
      </c>
      <c r="P25" s="4" t="str">
        <f t="shared" si="1"/>
        <v>2021-01</v>
      </c>
    </row>
    <row r="26" spans="1:16" ht="12.75" x14ac:dyDescent="0.2">
      <c r="A26" s="4" t="s">
        <v>3048</v>
      </c>
      <c r="B26" s="4" t="s">
        <v>12289</v>
      </c>
      <c r="C26" s="4" t="s">
        <v>13302</v>
      </c>
      <c r="D26" s="4" t="s">
        <v>13403</v>
      </c>
      <c r="E26" s="4" t="s">
        <v>13408</v>
      </c>
      <c r="F26" s="4" t="s">
        <v>13409</v>
      </c>
      <c r="G26" s="4" t="s">
        <v>13412</v>
      </c>
      <c r="H26" s="4" t="s">
        <v>20</v>
      </c>
      <c r="I26" s="4" t="s">
        <v>21</v>
      </c>
      <c r="J26" s="4" t="s">
        <v>162</v>
      </c>
      <c r="K26" s="4" t="s">
        <v>13316</v>
      </c>
      <c r="L26" s="4" t="s">
        <v>10152</v>
      </c>
      <c r="M26" s="5">
        <v>44198</v>
      </c>
      <c r="N26" s="6">
        <v>530</v>
      </c>
      <c r="O26" s="4">
        <f t="shared" si="0"/>
        <v>2</v>
      </c>
      <c r="P26" s="4" t="str">
        <f t="shared" si="1"/>
        <v>2021-01</v>
      </c>
    </row>
    <row r="27" spans="1:16" ht="12.75" x14ac:dyDescent="0.2">
      <c r="A27" s="4" t="s">
        <v>14</v>
      </c>
      <c r="B27" s="4" t="s">
        <v>15</v>
      </c>
      <c r="C27" s="4" t="s">
        <v>68</v>
      </c>
      <c r="D27" s="4" t="s">
        <v>32</v>
      </c>
      <c r="E27" s="4" t="s">
        <v>40</v>
      </c>
      <c r="F27" s="4" t="s">
        <v>41</v>
      </c>
      <c r="G27" s="4" t="s">
        <v>361</v>
      </c>
      <c r="H27" s="4" t="s">
        <v>20</v>
      </c>
      <c r="I27" s="4" t="s">
        <v>21</v>
      </c>
      <c r="J27" s="4" t="s">
        <v>22</v>
      </c>
      <c r="K27" s="4" t="s">
        <v>77</v>
      </c>
      <c r="L27" s="4" t="s">
        <v>47</v>
      </c>
      <c r="M27" s="5">
        <v>44199</v>
      </c>
      <c r="N27" s="6">
        <v>1951</v>
      </c>
      <c r="O27" s="4">
        <f t="shared" si="0"/>
        <v>3</v>
      </c>
      <c r="P27" s="4" t="str">
        <f t="shared" si="1"/>
        <v>2021-01</v>
      </c>
    </row>
    <row r="28" spans="1:16" ht="12.75" x14ac:dyDescent="0.2">
      <c r="A28" s="4" t="s">
        <v>14</v>
      </c>
      <c r="B28" s="4" t="s">
        <v>15</v>
      </c>
      <c r="C28" s="4" t="s">
        <v>504</v>
      </c>
      <c r="D28" s="4" t="s">
        <v>13936</v>
      </c>
      <c r="E28" s="4" t="s">
        <v>613</v>
      </c>
      <c r="F28" s="4" t="s">
        <v>614</v>
      </c>
      <c r="G28" s="4" t="s">
        <v>616</v>
      </c>
      <c r="H28" s="4" t="s">
        <v>20</v>
      </c>
      <c r="I28" s="4" t="s">
        <v>21</v>
      </c>
      <c r="J28" s="4" t="s">
        <v>22</v>
      </c>
      <c r="K28" s="4" t="s">
        <v>576</v>
      </c>
      <c r="L28" s="4" t="s">
        <v>100</v>
      </c>
      <c r="M28" s="5">
        <v>44199</v>
      </c>
      <c r="N28" s="6">
        <v>7611</v>
      </c>
      <c r="O28" s="4">
        <f t="shared" si="0"/>
        <v>3</v>
      </c>
      <c r="P28" s="4" t="str">
        <f t="shared" si="1"/>
        <v>2021-01</v>
      </c>
    </row>
    <row r="29" spans="1:16" ht="12.75" x14ac:dyDescent="0.2">
      <c r="A29" s="4" t="s">
        <v>14</v>
      </c>
      <c r="B29" s="4" t="s">
        <v>15</v>
      </c>
      <c r="C29" s="4" t="s">
        <v>504</v>
      </c>
      <c r="D29" s="4" t="s">
        <v>735</v>
      </c>
      <c r="E29" s="4" t="s">
        <v>760</v>
      </c>
      <c r="F29" s="4" t="s">
        <v>761</v>
      </c>
      <c r="G29" s="4" t="s">
        <v>763</v>
      </c>
      <c r="H29" s="4" t="s">
        <v>20</v>
      </c>
      <c r="I29" s="4" t="s">
        <v>21</v>
      </c>
      <c r="J29" s="4" t="s">
        <v>36</v>
      </c>
      <c r="K29" s="4" t="s">
        <v>508</v>
      </c>
      <c r="L29" s="4" t="s">
        <v>24</v>
      </c>
      <c r="M29" s="5">
        <v>44199</v>
      </c>
      <c r="N29" s="6">
        <v>3128</v>
      </c>
      <c r="O29" s="4">
        <f t="shared" si="0"/>
        <v>3</v>
      </c>
      <c r="P29" s="4" t="str">
        <f t="shared" si="1"/>
        <v>2021-01</v>
      </c>
    </row>
    <row r="30" spans="1:16" ht="12.75" x14ac:dyDescent="0.2">
      <c r="A30" s="4" t="s">
        <v>14</v>
      </c>
      <c r="B30" s="4" t="s">
        <v>15</v>
      </c>
      <c r="C30" s="4" t="s">
        <v>504</v>
      </c>
      <c r="D30" s="4" t="s">
        <v>848</v>
      </c>
      <c r="E30" s="4" t="s">
        <v>849</v>
      </c>
      <c r="F30" s="4" t="s">
        <v>850</v>
      </c>
      <c r="G30" s="4" t="s">
        <v>852</v>
      </c>
      <c r="H30" s="4" t="s">
        <v>20</v>
      </c>
      <c r="I30" s="4" t="s">
        <v>21</v>
      </c>
      <c r="J30" s="4" t="s">
        <v>39</v>
      </c>
      <c r="K30" s="4" t="s">
        <v>517</v>
      </c>
      <c r="L30" s="4" t="s">
        <v>100</v>
      </c>
      <c r="M30" s="5">
        <v>44199</v>
      </c>
      <c r="N30" s="6">
        <v>3788</v>
      </c>
      <c r="O30" s="4">
        <f t="shared" si="0"/>
        <v>3</v>
      </c>
      <c r="P30" s="4" t="str">
        <f t="shared" si="1"/>
        <v>2021-01</v>
      </c>
    </row>
    <row r="31" spans="1:16" ht="12.75" x14ac:dyDescent="0.2">
      <c r="A31" s="4" t="s">
        <v>14</v>
      </c>
      <c r="B31" s="4" t="s">
        <v>15</v>
      </c>
      <c r="C31" s="4" t="s">
        <v>504</v>
      </c>
      <c r="D31" s="4" t="s">
        <v>855</v>
      </c>
      <c r="E31" s="4" t="s">
        <v>856</v>
      </c>
      <c r="F31" s="4" t="s">
        <v>857</v>
      </c>
      <c r="G31" s="4" t="s">
        <v>858</v>
      </c>
      <c r="H31" s="4" t="s">
        <v>20</v>
      </c>
      <c r="I31" s="4" t="s">
        <v>29</v>
      </c>
      <c r="J31" s="4" t="s">
        <v>22</v>
      </c>
      <c r="K31" s="4" t="s">
        <v>517</v>
      </c>
      <c r="L31" s="4" t="s">
        <v>100</v>
      </c>
      <c r="M31" s="5">
        <v>44199</v>
      </c>
      <c r="N31" s="6">
        <v>2823</v>
      </c>
      <c r="O31" s="4">
        <f t="shared" si="0"/>
        <v>3</v>
      </c>
      <c r="P31" s="4" t="str">
        <f t="shared" si="1"/>
        <v>2021-01</v>
      </c>
    </row>
    <row r="32" spans="1:16" ht="12.75" x14ac:dyDescent="0.2">
      <c r="A32" s="4" t="s">
        <v>1050</v>
      </c>
      <c r="B32" s="4" t="s">
        <v>1051</v>
      </c>
      <c r="C32" s="4" t="s">
        <v>1052</v>
      </c>
      <c r="D32" s="4" t="s">
        <v>1649</v>
      </c>
      <c r="E32" s="4" t="s">
        <v>1657</v>
      </c>
      <c r="F32" s="4" t="s">
        <v>1658</v>
      </c>
      <c r="G32" s="4" t="s">
        <v>1659</v>
      </c>
      <c r="H32" s="4" t="s">
        <v>210</v>
      </c>
      <c r="I32" s="4" t="s">
        <v>210</v>
      </c>
      <c r="J32" s="4" t="s">
        <v>226</v>
      </c>
      <c r="K32" s="4" t="s">
        <v>1056</v>
      </c>
      <c r="L32" s="4" t="s">
        <v>689</v>
      </c>
      <c r="M32" s="5">
        <v>44199</v>
      </c>
      <c r="N32" s="6">
        <v>2013</v>
      </c>
      <c r="O32" s="4">
        <f t="shared" si="0"/>
        <v>3</v>
      </c>
      <c r="P32" s="4" t="str">
        <f t="shared" si="1"/>
        <v>2021-01</v>
      </c>
    </row>
    <row r="33" spans="1:16" ht="12.75" x14ac:dyDescent="0.2">
      <c r="A33" s="4" t="s">
        <v>1050</v>
      </c>
      <c r="B33" s="4" t="s">
        <v>1051</v>
      </c>
      <c r="C33" s="4" t="s">
        <v>1999</v>
      </c>
      <c r="D33" s="4" t="s">
        <v>2078</v>
      </c>
      <c r="E33" s="4" t="s">
        <v>2015</v>
      </c>
      <c r="F33" s="4" t="s">
        <v>2016</v>
      </c>
      <c r="G33" s="4" t="s">
        <v>2111</v>
      </c>
      <c r="H33" s="4" t="s">
        <v>20</v>
      </c>
      <c r="I33" s="4" t="s">
        <v>21</v>
      </c>
      <c r="J33" s="4" t="s">
        <v>22</v>
      </c>
      <c r="K33" s="4" t="s">
        <v>2003</v>
      </c>
      <c r="L33" s="4" t="s">
        <v>1195</v>
      </c>
      <c r="M33" s="5">
        <v>44199</v>
      </c>
      <c r="N33" s="6">
        <v>3448</v>
      </c>
      <c r="O33" s="4">
        <f t="shared" si="0"/>
        <v>3</v>
      </c>
      <c r="P33" s="4" t="str">
        <f t="shared" si="1"/>
        <v>2021-01</v>
      </c>
    </row>
    <row r="34" spans="1:16" ht="12.75" x14ac:dyDescent="0.2">
      <c r="A34" s="4" t="s">
        <v>3048</v>
      </c>
      <c r="B34" s="4" t="s">
        <v>3049</v>
      </c>
      <c r="C34" s="4" t="s">
        <v>3339</v>
      </c>
      <c r="D34" s="4" t="s">
        <v>13936</v>
      </c>
      <c r="E34" s="4" t="s">
        <v>3345</v>
      </c>
      <c r="F34" s="4" t="s">
        <v>3346</v>
      </c>
      <c r="G34" s="4" t="s">
        <v>3357</v>
      </c>
      <c r="H34" s="4" t="s">
        <v>20</v>
      </c>
      <c r="I34" s="4" t="s">
        <v>21</v>
      </c>
      <c r="J34" s="4" t="s">
        <v>36</v>
      </c>
      <c r="K34" s="4" t="s">
        <v>3343</v>
      </c>
      <c r="L34" s="4" t="s">
        <v>3344</v>
      </c>
      <c r="M34" s="5">
        <v>44199</v>
      </c>
      <c r="N34" s="6">
        <v>1941</v>
      </c>
      <c r="O34" s="4">
        <f t="shared" si="0"/>
        <v>3</v>
      </c>
      <c r="P34" s="4" t="str">
        <f t="shared" si="1"/>
        <v>2021-01</v>
      </c>
    </row>
    <row r="35" spans="1:16" ht="12.75" x14ac:dyDescent="0.2">
      <c r="A35" s="4" t="s">
        <v>14</v>
      </c>
      <c r="B35" s="4" t="s">
        <v>6544</v>
      </c>
      <c r="C35" s="4" t="s">
        <v>6545</v>
      </c>
      <c r="D35" s="4" t="s">
        <v>6712</v>
      </c>
      <c r="E35" s="4" t="s">
        <v>6713</v>
      </c>
      <c r="F35" s="4" t="s">
        <v>6714</v>
      </c>
      <c r="G35" s="4" t="s">
        <v>6743</v>
      </c>
      <c r="H35" s="4" t="s">
        <v>20</v>
      </c>
      <c r="I35" s="4" t="s">
        <v>29</v>
      </c>
      <c r="J35" s="4" t="s">
        <v>22</v>
      </c>
      <c r="K35" s="4" t="s">
        <v>6553</v>
      </c>
      <c r="L35" s="4" t="s">
        <v>6596</v>
      </c>
      <c r="M35" s="5">
        <v>44199</v>
      </c>
      <c r="N35" s="6">
        <v>8830</v>
      </c>
      <c r="O35" s="4">
        <f t="shared" si="0"/>
        <v>3</v>
      </c>
      <c r="P35" s="4" t="str">
        <f t="shared" si="1"/>
        <v>2021-01</v>
      </c>
    </row>
    <row r="36" spans="1:16" ht="12.75" x14ac:dyDescent="0.2">
      <c r="A36" s="4" t="s">
        <v>14</v>
      </c>
      <c r="B36" s="4" t="s">
        <v>6544</v>
      </c>
      <c r="C36" s="4" t="s">
        <v>6545</v>
      </c>
      <c r="D36" s="4" t="s">
        <v>6712</v>
      </c>
      <c r="E36" s="4" t="s">
        <v>6713</v>
      </c>
      <c r="F36" s="4" t="s">
        <v>6714</v>
      </c>
      <c r="G36" s="4" t="s">
        <v>6829</v>
      </c>
      <c r="H36" s="4" t="s">
        <v>20</v>
      </c>
      <c r="I36" s="4" t="s">
        <v>29</v>
      </c>
      <c r="J36" s="4" t="s">
        <v>22</v>
      </c>
      <c r="K36" s="4" t="s">
        <v>6553</v>
      </c>
      <c r="L36" s="4" t="s">
        <v>6576</v>
      </c>
      <c r="M36" s="5">
        <v>44199</v>
      </c>
      <c r="N36" s="6">
        <v>4114</v>
      </c>
      <c r="O36" s="4">
        <f t="shared" si="0"/>
        <v>3</v>
      </c>
      <c r="P36" s="4" t="str">
        <f t="shared" si="1"/>
        <v>2021-01</v>
      </c>
    </row>
    <row r="37" spans="1:16" ht="12.75" x14ac:dyDescent="0.2">
      <c r="A37" s="4" t="s">
        <v>14</v>
      </c>
      <c r="B37" s="4" t="s">
        <v>7654</v>
      </c>
      <c r="C37" s="4" t="s">
        <v>8288</v>
      </c>
      <c r="D37" s="4" t="s">
        <v>8423</v>
      </c>
      <c r="E37" s="4" t="s">
        <v>8557</v>
      </c>
      <c r="F37" s="4" t="s">
        <v>8558</v>
      </c>
      <c r="G37" s="4" t="s">
        <v>8565</v>
      </c>
      <c r="H37" s="4" t="s">
        <v>20</v>
      </c>
      <c r="I37" s="4" t="s">
        <v>21</v>
      </c>
      <c r="J37" s="4" t="s">
        <v>36</v>
      </c>
      <c r="K37" s="4" t="s">
        <v>8306</v>
      </c>
      <c r="L37" s="4" t="s">
        <v>8293</v>
      </c>
      <c r="M37" s="5">
        <v>44199</v>
      </c>
      <c r="N37" s="6">
        <v>7864</v>
      </c>
      <c r="O37" s="4">
        <f t="shared" si="0"/>
        <v>3</v>
      </c>
      <c r="P37" s="4" t="str">
        <f t="shared" si="1"/>
        <v>2021-01</v>
      </c>
    </row>
    <row r="38" spans="1:16" ht="12.75" x14ac:dyDescent="0.2">
      <c r="A38" s="4" t="s">
        <v>3048</v>
      </c>
      <c r="B38" s="4" t="s">
        <v>11712</v>
      </c>
      <c r="C38" s="4" t="s">
        <v>11719</v>
      </c>
      <c r="D38" s="4" t="s">
        <v>13936</v>
      </c>
      <c r="E38" s="4" t="s">
        <v>5478</v>
      </c>
      <c r="F38" s="4" t="s">
        <v>5479</v>
      </c>
      <c r="G38" s="4" t="s">
        <v>11739</v>
      </c>
      <c r="H38" s="4" t="s">
        <v>20</v>
      </c>
      <c r="I38" s="4" t="s">
        <v>21</v>
      </c>
      <c r="J38" s="4" t="s">
        <v>36</v>
      </c>
      <c r="K38" s="4" t="s">
        <v>11723</v>
      </c>
      <c r="L38" s="4" t="s">
        <v>5477</v>
      </c>
      <c r="M38" s="5">
        <v>44199</v>
      </c>
      <c r="N38" s="6">
        <v>3915</v>
      </c>
      <c r="O38" s="4">
        <f t="shared" si="0"/>
        <v>3</v>
      </c>
      <c r="P38" s="4" t="str">
        <f t="shared" si="1"/>
        <v>2021-01</v>
      </c>
    </row>
    <row r="39" spans="1:16" ht="12.75" x14ac:dyDescent="0.2">
      <c r="A39" s="4" t="s">
        <v>3048</v>
      </c>
      <c r="B39" s="4" t="s">
        <v>11712</v>
      </c>
      <c r="C39" s="4" t="s">
        <v>11934</v>
      </c>
      <c r="D39" s="4" t="s">
        <v>10377</v>
      </c>
      <c r="E39" s="4" t="s">
        <v>12223</v>
      </c>
      <c r="F39" s="4" t="s">
        <v>12224</v>
      </c>
      <c r="G39" s="4" t="s">
        <v>3048</v>
      </c>
      <c r="H39" s="4" t="s">
        <v>210</v>
      </c>
      <c r="I39" s="4" t="s">
        <v>210</v>
      </c>
      <c r="J39" s="4" t="s">
        <v>3048</v>
      </c>
      <c r="K39" s="4" t="s">
        <v>11960</v>
      </c>
      <c r="L39" s="4" t="s">
        <v>9980</v>
      </c>
      <c r="M39" s="5">
        <v>44199</v>
      </c>
      <c r="N39" s="6">
        <v>8071</v>
      </c>
      <c r="O39" s="4">
        <f t="shared" si="0"/>
        <v>3</v>
      </c>
      <c r="P39" s="4" t="str">
        <f t="shared" si="1"/>
        <v>2021-01</v>
      </c>
    </row>
    <row r="40" spans="1:16" ht="12.75" x14ac:dyDescent="0.2">
      <c r="A40" s="4" t="s">
        <v>3048</v>
      </c>
      <c r="B40" s="4" t="s">
        <v>12289</v>
      </c>
      <c r="C40" s="4" t="s">
        <v>12291</v>
      </c>
      <c r="D40" s="4" t="s">
        <v>1496</v>
      </c>
      <c r="E40" s="4" t="s">
        <v>12514</v>
      </c>
      <c r="F40" s="4" t="s">
        <v>12515</v>
      </c>
      <c r="G40" s="4" t="s">
        <v>12518</v>
      </c>
      <c r="H40" s="4" t="s">
        <v>20</v>
      </c>
      <c r="I40" s="4" t="s">
        <v>21</v>
      </c>
      <c r="J40" s="4" t="s">
        <v>22</v>
      </c>
      <c r="K40" s="4" t="s">
        <v>12299</v>
      </c>
      <c r="L40" s="4" t="s">
        <v>10277</v>
      </c>
      <c r="M40" s="5">
        <v>44199</v>
      </c>
      <c r="N40" s="6">
        <v>4171</v>
      </c>
      <c r="O40" s="4">
        <f t="shared" si="0"/>
        <v>3</v>
      </c>
      <c r="P40" s="4" t="str">
        <f t="shared" si="1"/>
        <v>2021-01</v>
      </c>
    </row>
    <row r="41" spans="1:16" ht="12.75" x14ac:dyDescent="0.2">
      <c r="A41" s="4" t="s">
        <v>14</v>
      </c>
      <c r="B41" s="4" t="s">
        <v>15</v>
      </c>
      <c r="C41" s="4" t="s">
        <v>68</v>
      </c>
      <c r="D41" s="4" t="s">
        <v>13936</v>
      </c>
      <c r="E41" s="4" t="s">
        <v>188</v>
      </c>
      <c r="F41" s="4" t="s">
        <v>189</v>
      </c>
      <c r="G41" s="4" t="s">
        <v>190</v>
      </c>
      <c r="H41" s="4" t="s">
        <v>20</v>
      </c>
      <c r="I41" s="4" t="s">
        <v>21</v>
      </c>
      <c r="J41" s="4" t="s">
        <v>162</v>
      </c>
      <c r="K41" s="4" t="s">
        <v>77</v>
      </c>
      <c r="L41" s="4" t="s">
        <v>24</v>
      </c>
      <c r="M41" s="5">
        <v>44200</v>
      </c>
      <c r="N41" s="6">
        <v>394</v>
      </c>
      <c r="O41" s="4">
        <f t="shared" si="0"/>
        <v>4</v>
      </c>
      <c r="P41" s="4" t="str">
        <f t="shared" si="1"/>
        <v>2021-01</v>
      </c>
    </row>
    <row r="42" spans="1:16" ht="12.75" x14ac:dyDescent="0.2">
      <c r="A42" s="4" t="s">
        <v>3048</v>
      </c>
      <c r="B42" s="4" t="s">
        <v>3049</v>
      </c>
      <c r="C42" s="4" t="s">
        <v>3522</v>
      </c>
      <c r="D42" s="4" t="s">
        <v>3738</v>
      </c>
      <c r="E42" s="4" t="s">
        <v>3574</v>
      </c>
      <c r="F42" s="4" t="s">
        <v>3575</v>
      </c>
      <c r="G42" s="4" t="s">
        <v>3048</v>
      </c>
      <c r="H42" s="4" t="s">
        <v>210</v>
      </c>
      <c r="I42" s="4" t="s">
        <v>210</v>
      </c>
      <c r="J42" s="4" t="s">
        <v>3048</v>
      </c>
      <c r="K42" s="4" t="s">
        <v>3524</v>
      </c>
      <c r="L42" s="4" t="s">
        <v>3078</v>
      </c>
      <c r="M42" s="5">
        <v>44200</v>
      </c>
      <c r="N42" s="6">
        <v>2497</v>
      </c>
      <c r="O42" s="4">
        <f t="shared" si="0"/>
        <v>4</v>
      </c>
      <c r="P42" s="4" t="str">
        <f t="shared" si="1"/>
        <v>2021-01</v>
      </c>
    </row>
    <row r="43" spans="1:16" ht="12.75" x14ac:dyDescent="0.2">
      <c r="A43" s="4" t="s">
        <v>1050</v>
      </c>
      <c r="B43" s="4" t="s">
        <v>5461</v>
      </c>
      <c r="C43" s="4" t="s">
        <v>5462</v>
      </c>
      <c r="D43" s="4" t="s">
        <v>5859</v>
      </c>
      <c r="E43" s="4" t="s">
        <v>5860</v>
      </c>
      <c r="F43" s="4" t="s">
        <v>5861</v>
      </c>
      <c r="G43" s="4" t="s">
        <v>5862</v>
      </c>
      <c r="H43" s="4" t="s">
        <v>20</v>
      </c>
      <c r="I43" s="4" t="s">
        <v>29</v>
      </c>
      <c r="J43" s="4" t="s">
        <v>36</v>
      </c>
      <c r="K43" s="4" t="s">
        <v>5515</v>
      </c>
      <c r="L43" s="4" t="s">
        <v>5525</v>
      </c>
      <c r="M43" s="5">
        <v>44200</v>
      </c>
      <c r="N43" s="6">
        <v>6799</v>
      </c>
      <c r="O43" s="4">
        <f t="shared" si="0"/>
        <v>4</v>
      </c>
      <c r="P43" s="4" t="str">
        <f t="shared" si="1"/>
        <v>2021-01</v>
      </c>
    </row>
    <row r="44" spans="1:16" ht="12.75" x14ac:dyDescent="0.2">
      <c r="A44" s="4" t="s">
        <v>1050</v>
      </c>
      <c r="B44" s="4" t="s">
        <v>5461</v>
      </c>
      <c r="C44" s="4" t="s">
        <v>5462</v>
      </c>
      <c r="D44" s="4" t="s">
        <v>5931</v>
      </c>
      <c r="E44" s="4" t="s">
        <v>5886</v>
      </c>
      <c r="F44" s="4" t="s">
        <v>5887</v>
      </c>
      <c r="G44" s="4" t="s">
        <v>5974</v>
      </c>
      <c r="H44" s="4" t="s">
        <v>210</v>
      </c>
      <c r="I44" s="4" t="s">
        <v>343</v>
      </c>
      <c r="J44" s="4" t="s">
        <v>22</v>
      </c>
      <c r="K44" s="4" t="s">
        <v>5499</v>
      </c>
      <c r="L44" s="4" t="s">
        <v>5467</v>
      </c>
      <c r="M44" s="5">
        <v>44200</v>
      </c>
      <c r="N44" s="6">
        <v>6289</v>
      </c>
      <c r="O44" s="4">
        <f t="shared" si="0"/>
        <v>4</v>
      </c>
      <c r="P44" s="4" t="str">
        <f t="shared" si="1"/>
        <v>2021-01</v>
      </c>
    </row>
    <row r="45" spans="1:16" ht="12.75" x14ac:dyDescent="0.2">
      <c r="A45" s="4" t="s">
        <v>1050</v>
      </c>
      <c r="B45" s="4" t="s">
        <v>5461</v>
      </c>
      <c r="C45" s="4" t="s">
        <v>5462</v>
      </c>
      <c r="D45" s="4" t="s">
        <v>5993</v>
      </c>
      <c r="E45" s="4" t="s">
        <v>5860</v>
      </c>
      <c r="F45" s="4" t="s">
        <v>5861</v>
      </c>
      <c r="G45" s="4" t="s">
        <v>6014</v>
      </c>
      <c r="H45" s="4" t="s">
        <v>20</v>
      </c>
      <c r="I45" s="4" t="s">
        <v>21</v>
      </c>
      <c r="J45" s="4" t="s">
        <v>36</v>
      </c>
      <c r="K45" s="4" t="s">
        <v>5515</v>
      </c>
      <c r="L45" s="4" t="s">
        <v>5525</v>
      </c>
      <c r="M45" s="5">
        <v>44200</v>
      </c>
      <c r="N45" s="6">
        <v>4325</v>
      </c>
      <c r="O45" s="4">
        <f t="shared" si="0"/>
        <v>4</v>
      </c>
      <c r="P45" s="4" t="str">
        <f t="shared" si="1"/>
        <v>2021-01</v>
      </c>
    </row>
    <row r="46" spans="1:16" ht="12.75" x14ac:dyDescent="0.2">
      <c r="A46" s="4" t="s">
        <v>3048</v>
      </c>
      <c r="B46" s="4" t="s">
        <v>9902</v>
      </c>
      <c r="C46" s="4" t="s">
        <v>10147</v>
      </c>
      <c r="D46" s="4" t="s">
        <v>10186</v>
      </c>
      <c r="E46" s="4" t="s">
        <v>10201</v>
      </c>
      <c r="F46" s="4" t="s">
        <v>10202</v>
      </c>
      <c r="G46" s="4" t="s">
        <v>10203</v>
      </c>
      <c r="H46" s="4" t="s">
        <v>210</v>
      </c>
      <c r="I46" s="4" t="s">
        <v>343</v>
      </c>
      <c r="J46" s="4" t="s">
        <v>36</v>
      </c>
      <c r="K46" s="4" t="s">
        <v>10190</v>
      </c>
      <c r="L46" s="4" t="s">
        <v>10185</v>
      </c>
      <c r="M46" s="5">
        <v>44200</v>
      </c>
      <c r="N46" s="6">
        <v>5207</v>
      </c>
      <c r="O46" s="4">
        <f t="shared" si="0"/>
        <v>4</v>
      </c>
      <c r="P46" s="4" t="str">
        <f t="shared" si="1"/>
        <v>2021-01</v>
      </c>
    </row>
    <row r="47" spans="1:16" ht="12.75" x14ac:dyDescent="0.2">
      <c r="A47" s="4" t="s">
        <v>3048</v>
      </c>
      <c r="B47" s="4" t="s">
        <v>12289</v>
      </c>
      <c r="C47" s="4" t="s">
        <v>13519</v>
      </c>
      <c r="D47" s="4" t="s">
        <v>13778</v>
      </c>
      <c r="E47" s="4" t="s">
        <v>13779</v>
      </c>
      <c r="F47" s="4" t="s">
        <v>13780</v>
      </c>
      <c r="G47" s="4" t="s">
        <v>13783</v>
      </c>
      <c r="H47" s="4" t="s">
        <v>20</v>
      </c>
      <c r="I47" s="4" t="s">
        <v>21</v>
      </c>
      <c r="J47" s="4" t="s">
        <v>22</v>
      </c>
      <c r="K47" s="4" t="s">
        <v>13527</v>
      </c>
      <c r="L47" s="4" t="s">
        <v>12012</v>
      </c>
      <c r="M47" s="5">
        <v>44200</v>
      </c>
      <c r="N47" s="6">
        <v>5042</v>
      </c>
      <c r="O47" s="4">
        <f t="shared" si="0"/>
        <v>4</v>
      </c>
      <c r="P47" s="4" t="str">
        <f t="shared" si="1"/>
        <v>2021-01</v>
      </c>
    </row>
    <row r="48" spans="1:16" ht="12.75" x14ac:dyDescent="0.2">
      <c r="A48" s="4" t="s">
        <v>1050</v>
      </c>
      <c r="B48" s="4" t="s">
        <v>1051</v>
      </c>
      <c r="C48" s="4" t="s">
        <v>1052</v>
      </c>
      <c r="D48" s="4" t="s">
        <v>1681</v>
      </c>
      <c r="E48" s="4" t="s">
        <v>1351</v>
      </c>
      <c r="F48" s="4" t="s">
        <v>1352</v>
      </c>
      <c r="G48" s="4" t="s">
        <v>1754</v>
      </c>
      <c r="H48" s="4" t="s">
        <v>20</v>
      </c>
      <c r="I48" s="4" t="s">
        <v>29</v>
      </c>
      <c r="J48" s="4" t="s">
        <v>36</v>
      </c>
      <c r="K48" s="4" t="s">
        <v>1208</v>
      </c>
      <c r="L48" s="4" t="s">
        <v>1209</v>
      </c>
      <c r="M48" s="5">
        <v>44201</v>
      </c>
      <c r="N48" s="6">
        <v>2741</v>
      </c>
      <c r="O48" s="4">
        <f t="shared" si="0"/>
        <v>5</v>
      </c>
      <c r="P48" s="4" t="str">
        <f t="shared" si="1"/>
        <v>2021-01</v>
      </c>
    </row>
    <row r="49" spans="1:16" ht="12.75" x14ac:dyDescent="0.2">
      <c r="A49" s="4" t="s">
        <v>3048</v>
      </c>
      <c r="B49" s="4" t="s">
        <v>3049</v>
      </c>
      <c r="C49" s="4" t="s">
        <v>3522</v>
      </c>
      <c r="D49" s="4" t="s">
        <v>25</v>
      </c>
      <c r="E49" s="4" t="s">
        <v>3559</v>
      </c>
      <c r="F49" s="4" t="s">
        <v>3560</v>
      </c>
      <c r="G49" s="4" t="s">
        <v>3563</v>
      </c>
      <c r="H49" s="4" t="s">
        <v>20</v>
      </c>
      <c r="I49" s="4" t="s">
        <v>29</v>
      </c>
      <c r="J49" s="4" t="s">
        <v>36</v>
      </c>
      <c r="K49" s="4" t="s">
        <v>3524</v>
      </c>
      <c r="L49" s="4" t="s">
        <v>3136</v>
      </c>
      <c r="M49" s="5">
        <v>44201</v>
      </c>
      <c r="N49" s="6">
        <v>4723</v>
      </c>
      <c r="O49" s="4">
        <f t="shared" si="0"/>
        <v>5</v>
      </c>
      <c r="P49" s="4" t="str">
        <f t="shared" si="1"/>
        <v>2021-01</v>
      </c>
    </row>
    <row r="50" spans="1:16" ht="12.75" x14ac:dyDescent="0.2">
      <c r="A50" s="4" t="s">
        <v>1050</v>
      </c>
      <c r="B50" s="4" t="s">
        <v>5461</v>
      </c>
      <c r="C50" s="4" t="s">
        <v>5462</v>
      </c>
      <c r="D50" s="4" t="s">
        <v>6507</v>
      </c>
      <c r="E50" s="4" t="s">
        <v>5690</v>
      </c>
      <c r="F50" s="4" t="s">
        <v>5691</v>
      </c>
      <c r="G50" s="4" t="s">
        <v>6508</v>
      </c>
      <c r="H50" s="4" t="s">
        <v>20</v>
      </c>
      <c r="I50" s="4" t="s">
        <v>21</v>
      </c>
      <c r="J50" s="4" t="s">
        <v>36</v>
      </c>
      <c r="K50" s="4" t="s">
        <v>5495</v>
      </c>
      <c r="L50" s="4" t="s">
        <v>5481</v>
      </c>
      <c r="M50" s="5">
        <v>44201</v>
      </c>
      <c r="N50" s="6">
        <v>6141</v>
      </c>
      <c r="O50" s="4">
        <f t="shared" si="0"/>
        <v>5</v>
      </c>
      <c r="P50" s="4" t="str">
        <f t="shared" si="1"/>
        <v>2021-01</v>
      </c>
    </row>
    <row r="51" spans="1:16" ht="12.75" x14ac:dyDescent="0.2">
      <c r="A51" s="4" t="s">
        <v>14</v>
      </c>
      <c r="B51" s="4" t="s">
        <v>6544</v>
      </c>
      <c r="C51" s="4" t="s">
        <v>6545</v>
      </c>
      <c r="D51" s="4" t="s">
        <v>6712</v>
      </c>
      <c r="E51" s="4" t="s">
        <v>6713</v>
      </c>
      <c r="F51" s="4" t="s">
        <v>6714</v>
      </c>
      <c r="G51" s="4" t="s">
        <v>6734</v>
      </c>
      <c r="H51" s="4" t="s">
        <v>20</v>
      </c>
      <c r="I51" s="4" t="s">
        <v>29</v>
      </c>
      <c r="J51" s="4" t="s">
        <v>36</v>
      </c>
      <c r="K51" s="4" t="s">
        <v>6553</v>
      </c>
      <c r="L51" s="4" t="s">
        <v>6576</v>
      </c>
      <c r="M51" s="5">
        <v>44201</v>
      </c>
      <c r="N51" s="6">
        <v>600</v>
      </c>
      <c r="O51" s="4">
        <f t="shared" si="0"/>
        <v>5</v>
      </c>
      <c r="P51" s="4" t="str">
        <f t="shared" si="1"/>
        <v>2021-01</v>
      </c>
    </row>
    <row r="52" spans="1:16" ht="12.75" x14ac:dyDescent="0.2">
      <c r="A52" s="4" t="s">
        <v>14</v>
      </c>
      <c r="B52" s="4" t="s">
        <v>7654</v>
      </c>
      <c r="C52" s="4" t="s">
        <v>8288</v>
      </c>
      <c r="D52" s="4" t="s">
        <v>25</v>
      </c>
      <c r="E52" s="4" t="s">
        <v>8307</v>
      </c>
      <c r="F52" s="4" t="s">
        <v>8308</v>
      </c>
      <c r="G52" s="4" t="s">
        <v>8310</v>
      </c>
      <c r="H52" s="4" t="s">
        <v>210</v>
      </c>
      <c r="I52" s="4" t="s">
        <v>210</v>
      </c>
      <c r="J52" s="4" t="s">
        <v>877</v>
      </c>
      <c r="K52" s="4" t="s">
        <v>8297</v>
      </c>
      <c r="L52" s="4" t="s">
        <v>8301</v>
      </c>
      <c r="M52" s="5">
        <v>44201</v>
      </c>
      <c r="N52" s="6">
        <v>2614</v>
      </c>
      <c r="O52" s="4">
        <f t="shared" si="0"/>
        <v>5</v>
      </c>
      <c r="P52" s="4" t="str">
        <f t="shared" si="1"/>
        <v>2021-01</v>
      </c>
    </row>
    <row r="53" spans="1:16" ht="12.75" x14ac:dyDescent="0.2">
      <c r="A53" s="4" t="s">
        <v>14</v>
      </c>
      <c r="B53" s="4" t="s">
        <v>7654</v>
      </c>
      <c r="C53" s="4" t="s">
        <v>8288</v>
      </c>
      <c r="D53" s="4" t="s">
        <v>8877</v>
      </c>
      <c r="E53" s="4" t="s">
        <v>8350</v>
      </c>
      <c r="F53" s="4" t="s">
        <v>8351</v>
      </c>
      <c r="G53" s="4" t="s">
        <v>3048</v>
      </c>
      <c r="H53" s="4" t="s">
        <v>210</v>
      </c>
      <c r="I53" s="4" t="s">
        <v>210</v>
      </c>
      <c r="J53" s="4" t="s">
        <v>3048</v>
      </c>
      <c r="K53" s="4" t="s">
        <v>8297</v>
      </c>
      <c r="L53" s="4" t="s">
        <v>8301</v>
      </c>
      <c r="M53" s="5">
        <v>44201</v>
      </c>
      <c r="N53" s="6">
        <v>8773</v>
      </c>
      <c r="O53" s="4">
        <f t="shared" si="0"/>
        <v>5</v>
      </c>
      <c r="P53" s="4" t="str">
        <f t="shared" si="1"/>
        <v>2021-01</v>
      </c>
    </row>
    <row r="54" spans="1:16" ht="12.75" x14ac:dyDescent="0.2">
      <c r="A54" s="4" t="s">
        <v>14</v>
      </c>
      <c r="B54" s="4" t="s">
        <v>7654</v>
      </c>
      <c r="C54" s="4" t="s">
        <v>9693</v>
      </c>
      <c r="D54" s="4" t="s">
        <v>9799</v>
      </c>
      <c r="E54" s="4" t="s">
        <v>9800</v>
      </c>
      <c r="F54" s="4" t="s">
        <v>9801</v>
      </c>
      <c r="G54" s="4" t="s">
        <v>9806</v>
      </c>
      <c r="H54" s="4" t="s">
        <v>20</v>
      </c>
      <c r="I54" s="4" t="s">
        <v>21</v>
      </c>
      <c r="J54" s="4" t="s">
        <v>22</v>
      </c>
      <c r="K54" s="4" t="s">
        <v>9764</v>
      </c>
      <c r="L54" s="4" t="s">
        <v>721</v>
      </c>
      <c r="M54" s="5">
        <v>44201</v>
      </c>
      <c r="N54" s="6">
        <v>9268</v>
      </c>
      <c r="O54" s="4">
        <f t="shared" si="0"/>
        <v>5</v>
      </c>
      <c r="P54" s="4" t="str">
        <f t="shared" si="1"/>
        <v>2021-01</v>
      </c>
    </row>
    <row r="55" spans="1:16" ht="12.75" x14ac:dyDescent="0.2">
      <c r="A55" s="4" t="s">
        <v>3048</v>
      </c>
      <c r="B55" s="4" t="s">
        <v>10496</v>
      </c>
      <c r="C55" s="4" t="s">
        <v>10930</v>
      </c>
      <c r="D55" s="4" t="s">
        <v>11496</v>
      </c>
      <c r="E55" s="4" t="s">
        <v>11497</v>
      </c>
      <c r="F55" s="4" t="s">
        <v>11498</v>
      </c>
      <c r="G55" s="4" t="s">
        <v>3048</v>
      </c>
      <c r="H55" s="4" t="s">
        <v>210</v>
      </c>
      <c r="I55" s="4" t="s">
        <v>210</v>
      </c>
      <c r="J55" s="4" t="s">
        <v>3048</v>
      </c>
      <c r="K55" s="4" t="s">
        <v>10934</v>
      </c>
      <c r="L55" s="4" t="s">
        <v>3074</v>
      </c>
      <c r="M55" s="5">
        <v>44201</v>
      </c>
      <c r="N55" s="6">
        <v>8991</v>
      </c>
      <c r="O55" s="4">
        <f t="shared" si="0"/>
        <v>5</v>
      </c>
      <c r="P55" s="4" t="str">
        <f t="shared" si="1"/>
        <v>2021-01</v>
      </c>
    </row>
    <row r="56" spans="1:16" ht="12.75" x14ac:dyDescent="0.2">
      <c r="A56" s="4" t="s">
        <v>1050</v>
      </c>
      <c r="B56" s="4" t="s">
        <v>1051</v>
      </c>
      <c r="C56" s="4" t="s">
        <v>1052</v>
      </c>
      <c r="D56" s="4" t="s">
        <v>13936</v>
      </c>
      <c r="E56" s="4" t="s">
        <v>1053</v>
      </c>
      <c r="F56" s="4" t="s">
        <v>1054</v>
      </c>
      <c r="G56" s="4" t="s">
        <v>1059</v>
      </c>
      <c r="H56" s="4" t="s">
        <v>20</v>
      </c>
      <c r="I56" s="4" t="s">
        <v>21</v>
      </c>
      <c r="J56" s="4" t="s">
        <v>22</v>
      </c>
      <c r="K56" s="4" t="s">
        <v>1056</v>
      </c>
      <c r="L56" s="4" t="s">
        <v>1057</v>
      </c>
      <c r="M56" s="5">
        <v>44202</v>
      </c>
      <c r="N56" s="6">
        <v>5186</v>
      </c>
      <c r="O56" s="4">
        <f t="shared" si="0"/>
        <v>6</v>
      </c>
      <c r="P56" s="4" t="str">
        <f t="shared" si="1"/>
        <v>2021-01</v>
      </c>
    </row>
    <row r="57" spans="1:16" ht="12.75" x14ac:dyDescent="0.2">
      <c r="A57" s="4" t="s">
        <v>1050</v>
      </c>
      <c r="B57" s="4" t="s">
        <v>1051</v>
      </c>
      <c r="C57" s="4" t="s">
        <v>1052</v>
      </c>
      <c r="D57" s="4" t="s">
        <v>1863</v>
      </c>
      <c r="E57" s="4" t="s">
        <v>1864</v>
      </c>
      <c r="F57" s="4" t="s">
        <v>1865</v>
      </c>
      <c r="G57" s="4" t="s">
        <v>1869</v>
      </c>
      <c r="H57" s="4" t="s">
        <v>20</v>
      </c>
      <c r="I57" s="4" t="s">
        <v>29</v>
      </c>
      <c r="J57" s="4" t="s">
        <v>22</v>
      </c>
      <c r="K57" s="4" t="s">
        <v>1132</v>
      </c>
      <c r="L57" s="4" t="s">
        <v>1175</v>
      </c>
      <c r="M57" s="5">
        <v>44202</v>
      </c>
      <c r="N57" s="6">
        <v>4971</v>
      </c>
      <c r="O57" s="4">
        <f t="shared" si="0"/>
        <v>6</v>
      </c>
      <c r="P57" s="4" t="str">
        <f t="shared" si="1"/>
        <v>2021-01</v>
      </c>
    </row>
    <row r="58" spans="1:16" ht="12.75" x14ac:dyDescent="0.2">
      <c r="A58" s="4" t="s">
        <v>1050</v>
      </c>
      <c r="B58" s="4" t="s">
        <v>1051</v>
      </c>
      <c r="C58" s="4" t="s">
        <v>1999</v>
      </c>
      <c r="D58" s="4" t="s">
        <v>2289</v>
      </c>
      <c r="E58" s="4" t="s">
        <v>2290</v>
      </c>
      <c r="F58" s="4" t="s">
        <v>2291</v>
      </c>
      <c r="G58" s="4" t="s">
        <v>2292</v>
      </c>
      <c r="H58" s="4" t="s">
        <v>20</v>
      </c>
      <c r="I58" s="4" t="s">
        <v>21</v>
      </c>
      <c r="J58" s="4" t="s">
        <v>22</v>
      </c>
      <c r="K58" s="4" t="s">
        <v>2003</v>
      </c>
      <c r="L58" s="4" t="s">
        <v>1195</v>
      </c>
      <c r="M58" s="5">
        <v>44202</v>
      </c>
      <c r="N58" s="6">
        <v>8202</v>
      </c>
      <c r="O58" s="4">
        <f t="shared" si="0"/>
        <v>6</v>
      </c>
      <c r="P58" s="4" t="str">
        <f t="shared" si="1"/>
        <v>2021-01</v>
      </c>
    </row>
    <row r="59" spans="1:16" ht="12.75" x14ac:dyDescent="0.2">
      <c r="A59" s="4" t="s">
        <v>14</v>
      </c>
      <c r="B59" s="4" t="s">
        <v>3761</v>
      </c>
      <c r="C59" s="4" t="s">
        <v>3762</v>
      </c>
      <c r="D59" s="4" t="s">
        <v>3930</v>
      </c>
      <c r="E59" s="4" t="s">
        <v>1498</v>
      </c>
      <c r="F59" s="4" t="s">
        <v>3853</v>
      </c>
      <c r="G59" s="4" t="s">
        <v>3935</v>
      </c>
      <c r="H59" s="4" t="s">
        <v>20</v>
      </c>
      <c r="I59" s="4" t="s">
        <v>21</v>
      </c>
      <c r="J59" s="4" t="s">
        <v>22</v>
      </c>
      <c r="K59" s="4" t="s">
        <v>3771</v>
      </c>
      <c r="L59" s="4" t="s">
        <v>3767</v>
      </c>
      <c r="M59" s="5">
        <v>44202</v>
      </c>
      <c r="N59" s="6">
        <v>4723</v>
      </c>
      <c r="O59" s="4">
        <f t="shared" si="0"/>
        <v>6</v>
      </c>
      <c r="P59" s="4" t="str">
        <f t="shared" si="1"/>
        <v>2021-01</v>
      </c>
    </row>
    <row r="60" spans="1:16" ht="12.75" x14ac:dyDescent="0.2">
      <c r="A60" s="4" t="s">
        <v>14</v>
      </c>
      <c r="B60" s="4" t="s">
        <v>4342</v>
      </c>
      <c r="C60" s="4" t="s">
        <v>4343</v>
      </c>
      <c r="D60" s="4" t="s">
        <v>5252</v>
      </c>
      <c r="E60" s="4" t="s">
        <v>5290</v>
      </c>
      <c r="F60" s="4" t="s">
        <v>5291</v>
      </c>
      <c r="G60" s="4" t="s">
        <v>5292</v>
      </c>
      <c r="H60" s="4" t="s">
        <v>20</v>
      </c>
      <c r="I60" s="4" t="s">
        <v>21</v>
      </c>
      <c r="J60" s="4" t="s">
        <v>162</v>
      </c>
      <c r="K60" s="4" t="s">
        <v>4396</v>
      </c>
      <c r="L60" s="4" t="s">
        <v>4374</v>
      </c>
      <c r="M60" s="5">
        <v>44202</v>
      </c>
      <c r="N60" s="6">
        <v>7278</v>
      </c>
      <c r="O60" s="4">
        <f t="shared" si="0"/>
        <v>6</v>
      </c>
      <c r="P60" s="4" t="str">
        <f t="shared" si="1"/>
        <v>2021-01</v>
      </c>
    </row>
    <row r="61" spans="1:16" ht="12.75" x14ac:dyDescent="0.2">
      <c r="A61" s="4" t="s">
        <v>14</v>
      </c>
      <c r="B61" s="4" t="s">
        <v>7654</v>
      </c>
      <c r="C61" s="4" t="s">
        <v>8288</v>
      </c>
      <c r="D61" s="4" t="s">
        <v>9184</v>
      </c>
      <c r="E61" s="4" t="s">
        <v>9251</v>
      </c>
      <c r="F61" s="4" t="s">
        <v>9252</v>
      </c>
      <c r="G61" s="4" t="s">
        <v>9254</v>
      </c>
      <c r="H61" s="4" t="s">
        <v>210</v>
      </c>
      <c r="I61" s="4" t="s">
        <v>210</v>
      </c>
      <c r="J61" s="4" t="s">
        <v>877</v>
      </c>
      <c r="K61" s="4" t="s">
        <v>8297</v>
      </c>
      <c r="L61" s="4" t="s">
        <v>8301</v>
      </c>
      <c r="M61" s="5">
        <v>44202</v>
      </c>
      <c r="N61" s="6">
        <v>4176</v>
      </c>
      <c r="O61" s="4">
        <f t="shared" si="0"/>
        <v>6</v>
      </c>
      <c r="P61" s="4" t="str">
        <f t="shared" si="1"/>
        <v>2021-01</v>
      </c>
    </row>
    <row r="62" spans="1:16" ht="12.75" x14ac:dyDescent="0.2">
      <c r="A62" s="4" t="s">
        <v>14</v>
      </c>
      <c r="B62" s="4" t="s">
        <v>7654</v>
      </c>
      <c r="C62" s="4" t="s">
        <v>9450</v>
      </c>
      <c r="D62" s="4" t="s">
        <v>7419</v>
      </c>
      <c r="E62" s="4" t="s">
        <v>9481</v>
      </c>
      <c r="F62" s="4" t="s">
        <v>9482</v>
      </c>
      <c r="G62" s="4" t="s">
        <v>9628</v>
      </c>
      <c r="H62" s="4" t="s">
        <v>20</v>
      </c>
      <c r="I62" s="4" t="s">
        <v>29</v>
      </c>
      <c r="J62" s="4" t="s">
        <v>22</v>
      </c>
      <c r="K62" s="4" t="s">
        <v>7893</v>
      </c>
      <c r="L62" s="4" t="s">
        <v>9145</v>
      </c>
      <c r="M62" s="5">
        <v>44202</v>
      </c>
      <c r="N62" s="6">
        <v>8277</v>
      </c>
      <c r="O62" s="4">
        <f t="shared" si="0"/>
        <v>6</v>
      </c>
      <c r="P62" s="4" t="str">
        <f t="shared" si="1"/>
        <v>2021-01</v>
      </c>
    </row>
    <row r="63" spans="1:16" ht="12.75" x14ac:dyDescent="0.2">
      <c r="A63" s="4" t="s">
        <v>3048</v>
      </c>
      <c r="B63" s="4" t="s">
        <v>12289</v>
      </c>
      <c r="C63" s="4" t="s">
        <v>12291</v>
      </c>
      <c r="D63" s="4" t="s">
        <v>12401</v>
      </c>
      <c r="E63" s="4" t="s">
        <v>12477</v>
      </c>
      <c r="F63" s="4" t="s">
        <v>12478</v>
      </c>
      <c r="G63" s="4" t="s">
        <v>12486</v>
      </c>
      <c r="H63" s="4" t="s">
        <v>20</v>
      </c>
      <c r="I63" s="4" t="s">
        <v>21</v>
      </c>
      <c r="J63" s="4" t="s">
        <v>36</v>
      </c>
      <c r="K63" s="4" t="s">
        <v>12295</v>
      </c>
      <c r="L63" s="4" t="s">
        <v>10478</v>
      </c>
      <c r="M63" s="5">
        <v>44202</v>
      </c>
      <c r="N63" s="6">
        <v>5241</v>
      </c>
      <c r="O63" s="4">
        <f t="shared" si="0"/>
        <v>6</v>
      </c>
      <c r="P63" s="4" t="str">
        <f t="shared" si="1"/>
        <v>2021-01</v>
      </c>
    </row>
    <row r="64" spans="1:16" ht="12.75" x14ac:dyDescent="0.2">
      <c r="A64" s="4" t="s">
        <v>3048</v>
      </c>
      <c r="B64" s="4" t="s">
        <v>12289</v>
      </c>
      <c r="C64" s="4" t="s">
        <v>12841</v>
      </c>
      <c r="D64" s="4" t="s">
        <v>10273</v>
      </c>
      <c r="E64" s="4" t="s">
        <v>12925</v>
      </c>
      <c r="F64" s="4" t="s">
        <v>12926</v>
      </c>
      <c r="G64" s="4" t="s">
        <v>12928</v>
      </c>
      <c r="H64" s="4" t="s">
        <v>20</v>
      </c>
      <c r="I64" s="4" t="s">
        <v>21</v>
      </c>
      <c r="J64" s="4" t="s">
        <v>22</v>
      </c>
      <c r="K64" s="4" t="s">
        <v>12850</v>
      </c>
      <c r="L64" s="4" t="s">
        <v>12121</v>
      </c>
      <c r="M64" s="5">
        <v>44202</v>
      </c>
      <c r="N64" s="6">
        <v>399</v>
      </c>
      <c r="O64" s="4">
        <f t="shared" si="0"/>
        <v>6</v>
      </c>
      <c r="P64" s="4" t="str">
        <f t="shared" si="1"/>
        <v>2021-01</v>
      </c>
    </row>
    <row r="65" spans="1:16" ht="12.75" x14ac:dyDescent="0.2">
      <c r="A65" s="4" t="s">
        <v>3048</v>
      </c>
      <c r="B65" s="4" t="s">
        <v>3049</v>
      </c>
      <c r="C65" s="4" t="s">
        <v>3050</v>
      </c>
      <c r="D65" s="4" t="s">
        <v>25</v>
      </c>
      <c r="E65" s="4" t="s">
        <v>3081</v>
      </c>
      <c r="F65" s="4" t="s">
        <v>3082</v>
      </c>
      <c r="G65" s="4" t="s">
        <v>3088</v>
      </c>
      <c r="H65" s="4" t="s">
        <v>20</v>
      </c>
      <c r="I65" s="4" t="s">
        <v>29</v>
      </c>
      <c r="J65" s="4" t="s">
        <v>22</v>
      </c>
      <c r="K65" s="4" t="s">
        <v>3089</v>
      </c>
      <c r="L65" s="4" t="s">
        <v>3085</v>
      </c>
      <c r="M65" s="5">
        <v>44203</v>
      </c>
      <c r="N65" s="6">
        <v>770</v>
      </c>
      <c r="O65" s="4">
        <f t="shared" si="0"/>
        <v>7</v>
      </c>
      <c r="P65" s="4" t="str">
        <f t="shared" si="1"/>
        <v>2021-01</v>
      </c>
    </row>
    <row r="66" spans="1:16" ht="12.75" x14ac:dyDescent="0.2">
      <c r="A66" s="4" t="s">
        <v>14</v>
      </c>
      <c r="B66" s="4" t="s">
        <v>7654</v>
      </c>
      <c r="C66" s="4" t="s">
        <v>8095</v>
      </c>
      <c r="D66" s="4" t="s">
        <v>25</v>
      </c>
      <c r="E66" s="4" t="s">
        <v>8122</v>
      </c>
      <c r="F66" s="4" t="s">
        <v>8123</v>
      </c>
      <c r="G66" s="4" t="s">
        <v>3048</v>
      </c>
      <c r="H66" s="4" t="s">
        <v>20</v>
      </c>
      <c r="I66" s="4" t="s">
        <v>29</v>
      </c>
      <c r="J66" s="4" t="s">
        <v>3048</v>
      </c>
      <c r="K66" s="4" t="s">
        <v>8099</v>
      </c>
      <c r="L66" s="4" t="s">
        <v>8104</v>
      </c>
      <c r="M66" s="5">
        <v>44203</v>
      </c>
      <c r="N66" s="6">
        <v>7006</v>
      </c>
      <c r="O66" s="4">
        <f t="shared" ref="O66:O129" si="2">DAY(M66)</f>
        <v>7</v>
      </c>
      <c r="P66" s="4" t="str">
        <f t="shared" ref="P66:P129" si="3">TEXT(M66,"YYYY-MM")</f>
        <v>2021-01</v>
      </c>
    </row>
    <row r="67" spans="1:16" ht="12.75" x14ac:dyDescent="0.2">
      <c r="A67" s="4" t="s">
        <v>14</v>
      </c>
      <c r="B67" s="4" t="s">
        <v>7654</v>
      </c>
      <c r="C67" s="4" t="s">
        <v>8095</v>
      </c>
      <c r="D67" s="4" t="s">
        <v>8148</v>
      </c>
      <c r="E67" s="4" t="s">
        <v>8187</v>
      </c>
      <c r="F67" s="4" t="s">
        <v>8188</v>
      </c>
      <c r="G67" s="4" t="s">
        <v>8192</v>
      </c>
      <c r="H67" s="4" t="s">
        <v>20</v>
      </c>
      <c r="I67" s="4" t="s">
        <v>21</v>
      </c>
      <c r="J67" s="4" t="s">
        <v>22</v>
      </c>
      <c r="K67" s="4" t="s">
        <v>8136</v>
      </c>
      <c r="L67" s="4" t="s">
        <v>8112</v>
      </c>
      <c r="M67" s="5">
        <v>44203</v>
      </c>
      <c r="N67" s="6">
        <v>1006</v>
      </c>
      <c r="O67" s="4">
        <f t="shared" si="2"/>
        <v>7</v>
      </c>
      <c r="P67" s="4" t="str">
        <f t="shared" si="3"/>
        <v>2021-01</v>
      </c>
    </row>
    <row r="68" spans="1:16" ht="12.75" x14ac:dyDescent="0.2">
      <c r="A68" s="4" t="s">
        <v>14</v>
      </c>
      <c r="B68" s="4" t="s">
        <v>7654</v>
      </c>
      <c r="C68" s="4" t="s">
        <v>8288</v>
      </c>
      <c r="D68" s="4" t="s">
        <v>8423</v>
      </c>
      <c r="E68" s="4" t="s">
        <v>8638</v>
      </c>
      <c r="F68" s="4" t="s">
        <v>8639</v>
      </c>
      <c r="G68" s="4" t="s">
        <v>8643</v>
      </c>
      <c r="H68" s="4" t="s">
        <v>20</v>
      </c>
      <c r="I68" s="4" t="s">
        <v>21</v>
      </c>
      <c r="J68" s="4" t="s">
        <v>22</v>
      </c>
      <c r="K68" s="4" t="s">
        <v>8306</v>
      </c>
      <c r="L68" s="4" t="s">
        <v>8112</v>
      </c>
      <c r="M68" s="5">
        <v>44203</v>
      </c>
      <c r="N68" s="6">
        <v>2565</v>
      </c>
      <c r="O68" s="4">
        <f t="shared" si="2"/>
        <v>7</v>
      </c>
      <c r="P68" s="4" t="str">
        <f t="shared" si="3"/>
        <v>2021-01</v>
      </c>
    </row>
    <row r="69" spans="1:16" ht="12.75" x14ac:dyDescent="0.2">
      <c r="A69" s="4" t="s">
        <v>3048</v>
      </c>
      <c r="B69" s="4" t="s">
        <v>9902</v>
      </c>
      <c r="C69" s="4" t="s">
        <v>9903</v>
      </c>
      <c r="D69" s="4" t="s">
        <v>9981</v>
      </c>
      <c r="E69" s="4" t="s">
        <v>10007</v>
      </c>
      <c r="F69" s="4" t="s">
        <v>10008</v>
      </c>
      <c r="G69" s="4" t="s">
        <v>10037</v>
      </c>
      <c r="H69" s="4" t="s">
        <v>20</v>
      </c>
      <c r="I69" s="4" t="s">
        <v>21</v>
      </c>
      <c r="J69" s="4" t="s">
        <v>36</v>
      </c>
      <c r="K69" s="4" t="s">
        <v>9907</v>
      </c>
      <c r="L69" s="4" t="s">
        <v>9911</v>
      </c>
      <c r="M69" s="5">
        <v>44203</v>
      </c>
      <c r="N69" s="6">
        <v>1323</v>
      </c>
      <c r="O69" s="4">
        <f t="shared" si="2"/>
        <v>7</v>
      </c>
      <c r="P69" s="4" t="str">
        <f t="shared" si="3"/>
        <v>2021-01</v>
      </c>
    </row>
    <row r="70" spans="1:16" ht="12.75" x14ac:dyDescent="0.2">
      <c r="A70" s="4" t="s">
        <v>3048</v>
      </c>
      <c r="B70" s="4" t="s">
        <v>10496</v>
      </c>
      <c r="C70" s="4" t="s">
        <v>10930</v>
      </c>
      <c r="D70" s="4" t="s">
        <v>13936</v>
      </c>
      <c r="E70" s="4" t="s">
        <v>10988</v>
      </c>
      <c r="F70" s="4" t="s">
        <v>10989</v>
      </c>
      <c r="G70" s="4" t="s">
        <v>10991</v>
      </c>
      <c r="H70" s="4" t="s">
        <v>20</v>
      </c>
      <c r="I70" s="4" t="s">
        <v>21</v>
      </c>
      <c r="J70" s="4" t="s">
        <v>36</v>
      </c>
      <c r="K70" s="4" t="s">
        <v>10934</v>
      </c>
      <c r="L70" s="4" t="s">
        <v>10143</v>
      </c>
      <c r="M70" s="5">
        <v>44203</v>
      </c>
      <c r="N70" s="6">
        <v>8499</v>
      </c>
      <c r="O70" s="4">
        <f t="shared" si="2"/>
        <v>7</v>
      </c>
      <c r="P70" s="4" t="str">
        <f t="shared" si="3"/>
        <v>2021-01</v>
      </c>
    </row>
    <row r="71" spans="1:16" ht="12.75" x14ac:dyDescent="0.2">
      <c r="A71" s="4" t="s">
        <v>3048</v>
      </c>
      <c r="B71" s="4" t="s">
        <v>10496</v>
      </c>
      <c r="C71" s="4" t="s">
        <v>10930</v>
      </c>
      <c r="D71" s="4" t="s">
        <v>13936</v>
      </c>
      <c r="E71" s="4" t="s">
        <v>11007</v>
      </c>
      <c r="F71" s="4" t="s">
        <v>11008</v>
      </c>
      <c r="G71" s="4" t="s">
        <v>11010</v>
      </c>
      <c r="H71" s="4" t="s">
        <v>20</v>
      </c>
      <c r="I71" s="4" t="s">
        <v>21</v>
      </c>
      <c r="J71" s="4" t="s">
        <v>22</v>
      </c>
      <c r="K71" s="4" t="s">
        <v>10997</v>
      </c>
      <c r="L71" s="4" t="s">
        <v>10143</v>
      </c>
      <c r="M71" s="5">
        <v>44203</v>
      </c>
      <c r="N71" s="6">
        <v>5162</v>
      </c>
      <c r="O71" s="4">
        <f t="shared" si="2"/>
        <v>7</v>
      </c>
      <c r="P71" s="4" t="str">
        <f t="shared" si="3"/>
        <v>2021-01</v>
      </c>
    </row>
    <row r="72" spans="1:16" ht="12.75" x14ac:dyDescent="0.2">
      <c r="A72" s="4" t="s">
        <v>3048</v>
      </c>
      <c r="B72" s="4" t="s">
        <v>10496</v>
      </c>
      <c r="C72" s="4" t="s">
        <v>10930</v>
      </c>
      <c r="D72" s="4" t="s">
        <v>13936</v>
      </c>
      <c r="E72" s="4" t="s">
        <v>11212</v>
      </c>
      <c r="F72" s="4" t="s">
        <v>11213</v>
      </c>
      <c r="G72" s="4" t="s">
        <v>11231</v>
      </c>
      <c r="H72" s="4" t="s">
        <v>20</v>
      </c>
      <c r="I72" s="4" t="s">
        <v>21</v>
      </c>
      <c r="J72" s="4" t="s">
        <v>36</v>
      </c>
      <c r="K72" s="4" t="s">
        <v>10934</v>
      </c>
      <c r="L72" s="4" t="s">
        <v>10935</v>
      </c>
      <c r="M72" s="5">
        <v>44203</v>
      </c>
      <c r="N72" s="6">
        <v>7655</v>
      </c>
      <c r="O72" s="4">
        <f t="shared" si="2"/>
        <v>7</v>
      </c>
      <c r="P72" s="4" t="str">
        <f t="shared" si="3"/>
        <v>2021-01</v>
      </c>
    </row>
    <row r="73" spans="1:16" ht="12.75" x14ac:dyDescent="0.2">
      <c r="A73" s="4" t="s">
        <v>3048</v>
      </c>
      <c r="B73" s="4" t="s">
        <v>10496</v>
      </c>
      <c r="C73" s="4" t="s">
        <v>10930</v>
      </c>
      <c r="D73" s="4" t="s">
        <v>10844</v>
      </c>
      <c r="E73" s="4" t="s">
        <v>11562</v>
      </c>
      <c r="F73" s="4" t="s">
        <v>11563</v>
      </c>
      <c r="G73" s="4" t="s">
        <v>11583</v>
      </c>
      <c r="H73" s="4" t="s">
        <v>210</v>
      </c>
      <c r="I73" s="4" t="s">
        <v>343</v>
      </c>
      <c r="J73" s="4" t="s">
        <v>36</v>
      </c>
      <c r="K73" s="4" t="s">
        <v>11320</v>
      </c>
      <c r="L73" s="4" t="s">
        <v>11321</v>
      </c>
      <c r="M73" s="5">
        <v>44203</v>
      </c>
      <c r="N73" s="6">
        <v>4061</v>
      </c>
      <c r="O73" s="4">
        <f t="shared" si="2"/>
        <v>7</v>
      </c>
      <c r="P73" s="4" t="str">
        <f t="shared" si="3"/>
        <v>2021-01</v>
      </c>
    </row>
    <row r="74" spans="1:16" ht="12.75" x14ac:dyDescent="0.2">
      <c r="A74" s="4" t="s">
        <v>14</v>
      </c>
      <c r="B74" s="4" t="s">
        <v>4342</v>
      </c>
      <c r="C74" s="4" t="s">
        <v>4343</v>
      </c>
      <c r="D74" s="4" t="s">
        <v>5298</v>
      </c>
      <c r="E74" s="4" t="s">
        <v>5299</v>
      </c>
      <c r="F74" s="4" t="s">
        <v>5300</v>
      </c>
      <c r="G74" s="4" t="s">
        <v>5303</v>
      </c>
      <c r="H74" s="4" t="s">
        <v>20</v>
      </c>
      <c r="I74" s="4" t="s">
        <v>21</v>
      </c>
      <c r="J74" s="4" t="s">
        <v>22</v>
      </c>
      <c r="K74" s="4" t="s">
        <v>4362</v>
      </c>
      <c r="L74" s="4" t="s">
        <v>4374</v>
      </c>
      <c r="M74" s="5">
        <v>44204</v>
      </c>
      <c r="N74" s="6">
        <v>6874</v>
      </c>
      <c r="O74" s="4">
        <f t="shared" si="2"/>
        <v>8</v>
      </c>
      <c r="P74" s="4" t="str">
        <f t="shared" si="3"/>
        <v>2021-01</v>
      </c>
    </row>
    <row r="75" spans="1:16" ht="12.75" x14ac:dyDescent="0.2">
      <c r="A75" s="4" t="s">
        <v>14</v>
      </c>
      <c r="B75" s="4" t="s">
        <v>6544</v>
      </c>
      <c r="C75" s="4" t="s">
        <v>6545</v>
      </c>
      <c r="D75" s="4" t="s">
        <v>6712</v>
      </c>
      <c r="E75" s="4" t="s">
        <v>6713</v>
      </c>
      <c r="F75" s="4" t="s">
        <v>6714</v>
      </c>
      <c r="G75" s="4" t="s">
        <v>6773</v>
      </c>
      <c r="H75" s="4" t="s">
        <v>20</v>
      </c>
      <c r="I75" s="4" t="s">
        <v>29</v>
      </c>
      <c r="J75" s="4" t="s">
        <v>22</v>
      </c>
      <c r="K75" s="4" t="s">
        <v>6553</v>
      </c>
      <c r="L75" s="4" t="s">
        <v>6596</v>
      </c>
      <c r="M75" s="5">
        <v>44204</v>
      </c>
      <c r="N75" s="6">
        <v>6272</v>
      </c>
      <c r="O75" s="4">
        <f t="shared" si="2"/>
        <v>8</v>
      </c>
      <c r="P75" s="4" t="str">
        <f t="shared" si="3"/>
        <v>2021-01</v>
      </c>
    </row>
    <row r="76" spans="1:16" ht="12.75" x14ac:dyDescent="0.2">
      <c r="A76" s="4" t="s">
        <v>14</v>
      </c>
      <c r="B76" s="4" t="s">
        <v>6544</v>
      </c>
      <c r="C76" s="4" t="s">
        <v>6545</v>
      </c>
      <c r="D76" s="4" t="s">
        <v>6712</v>
      </c>
      <c r="E76" s="4" t="s">
        <v>6713</v>
      </c>
      <c r="F76" s="4" t="s">
        <v>6714</v>
      </c>
      <c r="G76" s="4" t="s">
        <v>6792</v>
      </c>
      <c r="H76" s="4" t="s">
        <v>20</v>
      </c>
      <c r="I76" s="4" t="s">
        <v>29</v>
      </c>
      <c r="J76" s="4" t="s">
        <v>22</v>
      </c>
      <c r="K76" s="4" t="s">
        <v>6553</v>
      </c>
      <c r="L76" s="4" t="s">
        <v>6576</v>
      </c>
      <c r="M76" s="5">
        <v>44204</v>
      </c>
      <c r="N76" s="6">
        <v>8202</v>
      </c>
      <c r="O76" s="4">
        <f t="shared" si="2"/>
        <v>8</v>
      </c>
      <c r="P76" s="4" t="str">
        <f t="shared" si="3"/>
        <v>2021-01</v>
      </c>
    </row>
    <row r="77" spans="1:16" ht="12.75" x14ac:dyDescent="0.2">
      <c r="A77" s="4" t="s">
        <v>3048</v>
      </c>
      <c r="B77" s="4" t="s">
        <v>9902</v>
      </c>
      <c r="C77" s="4" t="s">
        <v>9903</v>
      </c>
      <c r="D77" s="4" t="s">
        <v>13936</v>
      </c>
      <c r="E77" s="4" t="s">
        <v>9904</v>
      </c>
      <c r="F77" s="4" t="s">
        <v>9905</v>
      </c>
      <c r="G77" s="4" t="s">
        <v>9915</v>
      </c>
      <c r="H77" s="4" t="s">
        <v>20</v>
      </c>
      <c r="I77" s="4" t="s">
        <v>21</v>
      </c>
      <c r="J77" s="4" t="s">
        <v>36</v>
      </c>
      <c r="K77" s="4" t="s">
        <v>9907</v>
      </c>
      <c r="L77" s="4" t="s">
        <v>9914</v>
      </c>
      <c r="M77" s="5">
        <v>44204</v>
      </c>
      <c r="N77" s="6">
        <v>3555</v>
      </c>
      <c r="O77" s="4">
        <f t="shared" si="2"/>
        <v>8</v>
      </c>
      <c r="P77" s="4" t="str">
        <f t="shared" si="3"/>
        <v>2021-01</v>
      </c>
    </row>
    <row r="78" spans="1:16" ht="12.75" x14ac:dyDescent="0.2">
      <c r="A78" s="4" t="s">
        <v>3048</v>
      </c>
      <c r="B78" s="4" t="s">
        <v>10496</v>
      </c>
      <c r="C78" s="4" t="s">
        <v>10497</v>
      </c>
      <c r="D78" s="4" t="s">
        <v>10621</v>
      </c>
      <c r="E78" s="4" t="s">
        <v>10622</v>
      </c>
      <c r="F78" s="4" t="s">
        <v>10623</v>
      </c>
      <c r="G78" s="4" t="s">
        <v>10625</v>
      </c>
      <c r="H78" s="4" t="s">
        <v>20</v>
      </c>
      <c r="I78" s="4" t="s">
        <v>29</v>
      </c>
      <c r="J78" s="4" t="s">
        <v>22</v>
      </c>
      <c r="K78" s="4" t="s">
        <v>10521</v>
      </c>
      <c r="L78" s="4" t="s">
        <v>10143</v>
      </c>
      <c r="M78" s="5">
        <v>44204</v>
      </c>
      <c r="N78" s="6">
        <v>3913</v>
      </c>
      <c r="O78" s="4">
        <f t="shared" si="2"/>
        <v>8</v>
      </c>
      <c r="P78" s="4" t="str">
        <f t="shared" si="3"/>
        <v>2021-01</v>
      </c>
    </row>
    <row r="79" spans="1:16" ht="12.75" x14ac:dyDescent="0.2">
      <c r="A79" s="4" t="s">
        <v>3048</v>
      </c>
      <c r="B79" s="4" t="s">
        <v>11712</v>
      </c>
      <c r="C79" s="4" t="s">
        <v>11934</v>
      </c>
      <c r="D79" s="4" t="s">
        <v>25</v>
      </c>
      <c r="E79" s="4" t="s">
        <v>12151</v>
      </c>
      <c r="F79" s="4" t="s">
        <v>12152</v>
      </c>
      <c r="G79" s="4" t="s">
        <v>12159</v>
      </c>
      <c r="H79" s="4" t="s">
        <v>20</v>
      </c>
      <c r="I79" s="4" t="s">
        <v>29</v>
      </c>
      <c r="J79" s="4" t="s">
        <v>36</v>
      </c>
      <c r="K79" s="4" t="s">
        <v>11960</v>
      </c>
      <c r="L79" s="4" t="s">
        <v>5477</v>
      </c>
      <c r="M79" s="5">
        <v>44204</v>
      </c>
      <c r="N79" s="6">
        <v>8113</v>
      </c>
      <c r="O79" s="4">
        <f t="shared" si="2"/>
        <v>8</v>
      </c>
      <c r="P79" s="4" t="str">
        <f t="shared" si="3"/>
        <v>2021-01</v>
      </c>
    </row>
    <row r="80" spans="1:16" ht="12.75" x14ac:dyDescent="0.2">
      <c r="A80" s="4" t="s">
        <v>14</v>
      </c>
      <c r="B80" s="4" t="s">
        <v>15</v>
      </c>
      <c r="C80" s="4" t="s">
        <v>504</v>
      </c>
      <c r="D80" s="4" t="s">
        <v>944</v>
      </c>
      <c r="E80" s="4" t="s">
        <v>945</v>
      </c>
      <c r="F80" s="4" t="s">
        <v>946</v>
      </c>
      <c r="G80" s="4" t="s">
        <v>947</v>
      </c>
      <c r="H80" s="4" t="s">
        <v>20</v>
      </c>
      <c r="I80" s="4" t="s">
        <v>29</v>
      </c>
      <c r="J80" s="4" t="s">
        <v>36</v>
      </c>
      <c r="K80" s="4" t="s">
        <v>517</v>
      </c>
      <c r="L80" s="4" t="s">
        <v>309</v>
      </c>
      <c r="M80" s="5">
        <v>44205</v>
      </c>
      <c r="N80" s="6">
        <v>5634</v>
      </c>
      <c r="O80" s="4">
        <f t="shared" si="2"/>
        <v>9</v>
      </c>
      <c r="P80" s="4" t="str">
        <f t="shared" si="3"/>
        <v>2021-01</v>
      </c>
    </row>
    <row r="81" spans="1:16" ht="12.75" x14ac:dyDescent="0.2">
      <c r="A81" s="4" t="s">
        <v>14</v>
      </c>
      <c r="B81" s="4" t="s">
        <v>4086</v>
      </c>
      <c r="C81" s="4" t="s">
        <v>4087</v>
      </c>
      <c r="D81" s="4" t="s">
        <v>25</v>
      </c>
      <c r="E81" s="4" t="s">
        <v>4133</v>
      </c>
      <c r="F81" s="4" t="s">
        <v>4134</v>
      </c>
      <c r="G81" s="4" t="s">
        <v>4218</v>
      </c>
      <c r="H81" s="4" t="s">
        <v>20</v>
      </c>
      <c r="I81" s="4" t="s">
        <v>29</v>
      </c>
      <c r="J81" s="4" t="s">
        <v>22</v>
      </c>
      <c r="K81" s="4" t="s">
        <v>4091</v>
      </c>
      <c r="L81" s="4" t="s">
        <v>4092</v>
      </c>
      <c r="M81" s="5">
        <v>44205</v>
      </c>
      <c r="N81" s="6">
        <v>5053</v>
      </c>
      <c r="O81" s="4">
        <f t="shared" si="2"/>
        <v>9</v>
      </c>
      <c r="P81" s="4" t="str">
        <f t="shared" si="3"/>
        <v>2021-01</v>
      </c>
    </row>
    <row r="82" spans="1:16" ht="12.75" x14ac:dyDescent="0.2">
      <c r="A82" s="4" t="s">
        <v>14</v>
      </c>
      <c r="B82" s="4" t="s">
        <v>4342</v>
      </c>
      <c r="C82" s="4" t="s">
        <v>4343</v>
      </c>
      <c r="D82" s="4" t="s">
        <v>4825</v>
      </c>
      <c r="E82" s="4" t="s">
        <v>4400</v>
      </c>
      <c r="F82" s="4" t="s">
        <v>4401</v>
      </c>
      <c r="G82" s="4" t="s">
        <v>4831</v>
      </c>
      <c r="H82" s="4" t="s">
        <v>20</v>
      </c>
      <c r="I82" s="4" t="s">
        <v>29</v>
      </c>
      <c r="J82" s="4" t="s">
        <v>22</v>
      </c>
      <c r="K82" s="4" t="s">
        <v>4396</v>
      </c>
      <c r="L82" s="4" t="s">
        <v>4363</v>
      </c>
      <c r="M82" s="5">
        <v>44205</v>
      </c>
      <c r="N82" s="6">
        <v>4927</v>
      </c>
      <c r="O82" s="4">
        <f t="shared" si="2"/>
        <v>9</v>
      </c>
      <c r="P82" s="4" t="str">
        <f t="shared" si="3"/>
        <v>2021-01</v>
      </c>
    </row>
    <row r="83" spans="1:16" ht="12.75" x14ac:dyDescent="0.2">
      <c r="A83" s="4" t="s">
        <v>14</v>
      </c>
      <c r="B83" s="4" t="s">
        <v>7127</v>
      </c>
      <c r="C83" s="4" t="s">
        <v>7128</v>
      </c>
      <c r="D83" s="4" t="s">
        <v>7401</v>
      </c>
      <c r="E83" s="4" t="s">
        <v>7404</v>
      </c>
      <c r="F83" s="4" t="s">
        <v>7405</v>
      </c>
      <c r="G83" s="4" t="s">
        <v>7411</v>
      </c>
      <c r="H83" s="4" t="s">
        <v>20</v>
      </c>
      <c r="I83" s="4" t="s">
        <v>29</v>
      </c>
      <c r="J83" s="4" t="s">
        <v>36</v>
      </c>
      <c r="K83" s="4" t="s">
        <v>7144</v>
      </c>
      <c r="L83" s="4" t="s">
        <v>7137</v>
      </c>
      <c r="M83" s="5">
        <v>44205</v>
      </c>
      <c r="N83" s="6">
        <v>8952</v>
      </c>
      <c r="O83" s="4">
        <f t="shared" si="2"/>
        <v>9</v>
      </c>
      <c r="P83" s="4" t="str">
        <f t="shared" si="3"/>
        <v>2021-01</v>
      </c>
    </row>
    <row r="84" spans="1:16" ht="12.75" x14ac:dyDescent="0.2">
      <c r="A84" s="4" t="s">
        <v>14</v>
      </c>
      <c r="B84" s="4" t="s">
        <v>7127</v>
      </c>
      <c r="C84" s="4" t="s">
        <v>7128</v>
      </c>
      <c r="D84" s="4" t="s">
        <v>7461</v>
      </c>
      <c r="E84" s="4" t="s">
        <v>7470</v>
      </c>
      <c r="F84" s="4" t="s">
        <v>3048</v>
      </c>
      <c r="G84" s="4" t="s">
        <v>3048</v>
      </c>
      <c r="H84" s="4" t="s">
        <v>210</v>
      </c>
      <c r="I84" s="4" t="s">
        <v>210</v>
      </c>
      <c r="J84" s="4" t="s">
        <v>3048</v>
      </c>
      <c r="K84" s="4" t="s">
        <v>7135</v>
      </c>
      <c r="L84" s="4" t="s">
        <v>7203</v>
      </c>
      <c r="M84" s="5">
        <v>44205</v>
      </c>
      <c r="N84" s="6">
        <v>3746</v>
      </c>
      <c r="O84" s="4">
        <f t="shared" si="2"/>
        <v>9</v>
      </c>
      <c r="P84" s="4" t="str">
        <f t="shared" si="3"/>
        <v>2021-01</v>
      </c>
    </row>
    <row r="85" spans="1:16" ht="12.75" x14ac:dyDescent="0.2">
      <c r="A85" s="4" t="s">
        <v>14</v>
      </c>
      <c r="B85" s="4" t="s">
        <v>7654</v>
      </c>
      <c r="C85" s="4" t="s">
        <v>8095</v>
      </c>
      <c r="D85" s="4" t="s">
        <v>25</v>
      </c>
      <c r="E85" s="4" t="s">
        <v>8105</v>
      </c>
      <c r="F85" s="4" t="s">
        <v>8106</v>
      </c>
      <c r="G85" s="4" t="s">
        <v>8107</v>
      </c>
      <c r="H85" s="4" t="s">
        <v>210</v>
      </c>
      <c r="I85" s="4" t="s">
        <v>210</v>
      </c>
      <c r="J85" s="4" t="s">
        <v>877</v>
      </c>
      <c r="K85" s="4" t="s">
        <v>8099</v>
      </c>
      <c r="L85" s="4" t="s">
        <v>8104</v>
      </c>
      <c r="M85" s="5">
        <v>44205</v>
      </c>
      <c r="N85" s="6">
        <v>9509</v>
      </c>
      <c r="O85" s="4">
        <f t="shared" si="2"/>
        <v>9</v>
      </c>
      <c r="P85" s="4" t="str">
        <f t="shared" si="3"/>
        <v>2021-01</v>
      </c>
    </row>
    <row r="86" spans="1:16" ht="12.75" x14ac:dyDescent="0.2">
      <c r="A86" s="4" t="s">
        <v>14</v>
      </c>
      <c r="B86" s="4" t="s">
        <v>7654</v>
      </c>
      <c r="C86" s="4" t="s">
        <v>8288</v>
      </c>
      <c r="D86" s="4" t="s">
        <v>8877</v>
      </c>
      <c r="E86" s="4" t="s">
        <v>8950</v>
      </c>
      <c r="F86" s="4" t="s">
        <v>8951</v>
      </c>
      <c r="G86" s="4" t="s">
        <v>3048</v>
      </c>
      <c r="H86" s="4" t="s">
        <v>210</v>
      </c>
      <c r="I86" s="4" t="s">
        <v>210</v>
      </c>
      <c r="J86" s="4" t="s">
        <v>3048</v>
      </c>
      <c r="K86" s="4" t="s">
        <v>8292</v>
      </c>
      <c r="L86" s="4" t="s">
        <v>7689</v>
      </c>
      <c r="M86" s="5">
        <v>44205</v>
      </c>
      <c r="N86" s="6">
        <v>279</v>
      </c>
      <c r="O86" s="4">
        <f t="shared" si="2"/>
        <v>9</v>
      </c>
      <c r="P86" s="4" t="str">
        <f t="shared" si="3"/>
        <v>2021-01</v>
      </c>
    </row>
    <row r="87" spans="1:16" ht="12.75" x14ac:dyDescent="0.2">
      <c r="A87" s="4" t="s">
        <v>14</v>
      </c>
      <c r="B87" s="4" t="s">
        <v>7654</v>
      </c>
      <c r="C87" s="4" t="s">
        <v>9693</v>
      </c>
      <c r="D87" s="4" t="s">
        <v>7419</v>
      </c>
      <c r="E87" s="4" t="s">
        <v>9509</v>
      </c>
      <c r="F87" s="4" t="s">
        <v>9510</v>
      </c>
      <c r="G87" s="4" t="s">
        <v>9849</v>
      </c>
      <c r="H87" s="4" t="s">
        <v>20</v>
      </c>
      <c r="I87" s="4" t="s">
        <v>21</v>
      </c>
      <c r="J87" s="4" t="s">
        <v>22</v>
      </c>
      <c r="K87" s="4" t="s">
        <v>9697</v>
      </c>
      <c r="L87" s="4" t="s">
        <v>721</v>
      </c>
      <c r="M87" s="5">
        <v>44205</v>
      </c>
      <c r="N87" s="6">
        <v>5875</v>
      </c>
      <c r="O87" s="4">
        <f t="shared" si="2"/>
        <v>9</v>
      </c>
      <c r="P87" s="4" t="str">
        <f t="shared" si="3"/>
        <v>2021-01</v>
      </c>
    </row>
    <row r="88" spans="1:16" ht="12.75" x14ac:dyDescent="0.2">
      <c r="A88" s="4" t="s">
        <v>3048</v>
      </c>
      <c r="B88" s="4" t="s">
        <v>12289</v>
      </c>
      <c r="C88" s="4" t="s">
        <v>12841</v>
      </c>
      <c r="D88" s="4" t="s">
        <v>10273</v>
      </c>
      <c r="E88" s="4" t="s">
        <v>13041</v>
      </c>
      <c r="F88" s="4" t="s">
        <v>13042</v>
      </c>
      <c r="G88" s="4" t="s">
        <v>13045</v>
      </c>
      <c r="H88" s="4" t="s">
        <v>20</v>
      </c>
      <c r="I88" s="4" t="s">
        <v>21</v>
      </c>
      <c r="J88" s="4" t="s">
        <v>162</v>
      </c>
      <c r="K88" s="4" t="s">
        <v>12850</v>
      </c>
      <c r="L88" s="4" t="s">
        <v>12121</v>
      </c>
      <c r="M88" s="5">
        <v>44205</v>
      </c>
      <c r="N88" s="6">
        <v>4943</v>
      </c>
      <c r="O88" s="4">
        <f t="shared" si="2"/>
        <v>9</v>
      </c>
      <c r="P88" s="4" t="str">
        <f t="shared" si="3"/>
        <v>2021-01</v>
      </c>
    </row>
    <row r="89" spans="1:16" ht="12.75" x14ac:dyDescent="0.2">
      <c r="A89" s="4" t="s">
        <v>3048</v>
      </c>
      <c r="B89" s="4" t="s">
        <v>12289</v>
      </c>
      <c r="C89" s="4" t="s">
        <v>13302</v>
      </c>
      <c r="D89" s="4" t="s">
        <v>12401</v>
      </c>
      <c r="E89" s="4" t="s">
        <v>12367</v>
      </c>
      <c r="F89" s="4" t="s">
        <v>12368</v>
      </c>
      <c r="G89" s="4" t="s">
        <v>13387</v>
      </c>
      <c r="H89" s="4" t="s">
        <v>20</v>
      </c>
      <c r="I89" s="4" t="s">
        <v>21</v>
      </c>
      <c r="J89" s="4" t="s">
        <v>1491</v>
      </c>
      <c r="K89" s="4" t="s">
        <v>12408</v>
      </c>
      <c r="L89" s="4" t="s">
        <v>12370</v>
      </c>
      <c r="M89" s="5">
        <v>44205</v>
      </c>
      <c r="N89" s="6">
        <v>5132</v>
      </c>
      <c r="O89" s="4">
        <f t="shared" si="2"/>
        <v>9</v>
      </c>
      <c r="P89" s="4" t="str">
        <f t="shared" si="3"/>
        <v>2021-01</v>
      </c>
    </row>
    <row r="90" spans="1:16" ht="12.75" x14ac:dyDescent="0.2">
      <c r="A90" s="4" t="s">
        <v>14</v>
      </c>
      <c r="B90" s="4" t="s">
        <v>15</v>
      </c>
      <c r="C90" s="4" t="s">
        <v>68</v>
      </c>
      <c r="D90" s="4" t="s">
        <v>13936</v>
      </c>
      <c r="E90" s="4" t="s">
        <v>176</v>
      </c>
      <c r="F90" s="4" t="s">
        <v>177</v>
      </c>
      <c r="G90" s="4" t="s">
        <v>179</v>
      </c>
      <c r="H90" s="4" t="s">
        <v>20</v>
      </c>
      <c r="I90" s="4" t="s">
        <v>21</v>
      </c>
      <c r="J90" s="4" t="s">
        <v>22</v>
      </c>
      <c r="K90" s="4" t="s">
        <v>77</v>
      </c>
      <c r="L90" s="4" t="s">
        <v>24</v>
      </c>
      <c r="M90" s="5">
        <v>44206</v>
      </c>
      <c r="N90" s="6">
        <v>2994</v>
      </c>
      <c r="O90" s="4">
        <f t="shared" si="2"/>
        <v>10</v>
      </c>
      <c r="P90" s="4" t="str">
        <f t="shared" si="3"/>
        <v>2021-01</v>
      </c>
    </row>
    <row r="91" spans="1:16" ht="12.75" x14ac:dyDescent="0.2">
      <c r="A91" s="4" t="s">
        <v>1050</v>
      </c>
      <c r="B91" s="4" t="s">
        <v>1051</v>
      </c>
      <c r="C91" s="4" t="s">
        <v>1052</v>
      </c>
      <c r="D91" s="4" t="s">
        <v>1894</v>
      </c>
      <c r="E91" s="4" t="s">
        <v>1896</v>
      </c>
      <c r="F91" s="4" t="s">
        <v>1897</v>
      </c>
      <c r="G91" s="4" t="s">
        <v>3048</v>
      </c>
      <c r="H91" s="4" t="s">
        <v>210</v>
      </c>
      <c r="I91" s="4" t="s">
        <v>210</v>
      </c>
      <c r="J91" s="4" t="s">
        <v>3048</v>
      </c>
      <c r="K91" s="4" t="s">
        <v>1056</v>
      </c>
      <c r="L91" s="4" t="s">
        <v>1171</v>
      </c>
      <c r="M91" s="5">
        <v>44206</v>
      </c>
      <c r="N91" s="6">
        <v>3409</v>
      </c>
      <c r="O91" s="4">
        <f t="shared" si="2"/>
        <v>10</v>
      </c>
      <c r="P91" s="4" t="str">
        <f t="shared" si="3"/>
        <v>2021-01</v>
      </c>
    </row>
    <row r="92" spans="1:16" ht="12.75" x14ac:dyDescent="0.2">
      <c r="A92" s="4" t="s">
        <v>1050</v>
      </c>
      <c r="B92" s="4" t="s">
        <v>1051</v>
      </c>
      <c r="C92" s="4" t="s">
        <v>2556</v>
      </c>
      <c r="D92" s="4" t="s">
        <v>25</v>
      </c>
      <c r="E92" s="4" t="s">
        <v>2675</v>
      </c>
      <c r="F92" s="4" t="s">
        <v>2676</v>
      </c>
      <c r="G92" s="4" t="s">
        <v>2677</v>
      </c>
      <c r="H92" s="4" t="s">
        <v>210</v>
      </c>
      <c r="I92" s="4" t="s">
        <v>210</v>
      </c>
      <c r="J92" s="4" t="s">
        <v>226</v>
      </c>
      <c r="K92" s="4" t="s">
        <v>2565</v>
      </c>
      <c r="L92" s="4" t="s">
        <v>2014</v>
      </c>
      <c r="M92" s="5">
        <v>44206</v>
      </c>
      <c r="N92" s="6">
        <v>5479</v>
      </c>
      <c r="O92" s="4">
        <f t="shared" si="2"/>
        <v>10</v>
      </c>
      <c r="P92" s="4" t="str">
        <f t="shared" si="3"/>
        <v>2021-01</v>
      </c>
    </row>
    <row r="93" spans="1:16" ht="12.75" x14ac:dyDescent="0.2">
      <c r="A93" s="4" t="s">
        <v>1050</v>
      </c>
      <c r="B93" s="4" t="s">
        <v>5461</v>
      </c>
      <c r="C93" s="4" t="s">
        <v>5462</v>
      </c>
      <c r="D93" s="4" t="s">
        <v>5659</v>
      </c>
      <c r="E93" s="4" t="s">
        <v>5660</v>
      </c>
      <c r="F93" s="4" t="s">
        <v>5661</v>
      </c>
      <c r="G93" s="4" t="s">
        <v>5662</v>
      </c>
      <c r="H93" s="4" t="s">
        <v>20</v>
      </c>
      <c r="I93" s="4" t="s">
        <v>21</v>
      </c>
      <c r="J93" s="4" t="s">
        <v>39</v>
      </c>
      <c r="K93" s="4" t="s">
        <v>5495</v>
      </c>
      <c r="L93" s="4" t="s">
        <v>5525</v>
      </c>
      <c r="M93" s="5">
        <v>44206</v>
      </c>
      <c r="N93" s="6">
        <v>275</v>
      </c>
      <c r="O93" s="4">
        <f t="shared" si="2"/>
        <v>10</v>
      </c>
      <c r="P93" s="4" t="str">
        <f t="shared" si="3"/>
        <v>2021-01</v>
      </c>
    </row>
    <row r="94" spans="1:16" ht="12.75" x14ac:dyDescent="0.2">
      <c r="A94" s="4" t="s">
        <v>14</v>
      </c>
      <c r="B94" s="4" t="s">
        <v>7127</v>
      </c>
      <c r="C94" s="4" t="s">
        <v>7128</v>
      </c>
      <c r="D94" s="4" t="s">
        <v>7589</v>
      </c>
      <c r="E94" s="4" t="s">
        <v>7590</v>
      </c>
      <c r="F94" s="4" t="s">
        <v>7591</v>
      </c>
      <c r="G94" s="4" t="s">
        <v>7594</v>
      </c>
      <c r="H94" s="4" t="s">
        <v>20</v>
      </c>
      <c r="I94" s="4" t="s">
        <v>21</v>
      </c>
      <c r="J94" s="4" t="s">
        <v>22</v>
      </c>
      <c r="K94" s="4" t="s">
        <v>7144</v>
      </c>
      <c r="L94" s="4" t="s">
        <v>7137</v>
      </c>
      <c r="M94" s="5">
        <v>44206</v>
      </c>
      <c r="N94" s="6">
        <v>7591</v>
      </c>
      <c r="O94" s="4">
        <f t="shared" si="2"/>
        <v>10</v>
      </c>
      <c r="P94" s="4" t="str">
        <f t="shared" si="3"/>
        <v>2021-01</v>
      </c>
    </row>
    <row r="95" spans="1:16" ht="12.75" x14ac:dyDescent="0.2">
      <c r="A95" s="4" t="s">
        <v>14</v>
      </c>
      <c r="B95" s="4" t="s">
        <v>7654</v>
      </c>
      <c r="C95" s="4" t="s">
        <v>7825</v>
      </c>
      <c r="D95" s="4" t="s">
        <v>7814</v>
      </c>
      <c r="E95" s="4" t="s">
        <v>7834</v>
      </c>
      <c r="F95" s="4" t="s">
        <v>7835</v>
      </c>
      <c r="G95" s="4" t="s">
        <v>7976</v>
      </c>
      <c r="H95" s="4" t="s">
        <v>20</v>
      </c>
      <c r="I95" s="4" t="s">
        <v>21</v>
      </c>
      <c r="J95" s="4" t="s">
        <v>22</v>
      </c>
      <c r="K95" s="4" t="s">
        <v>7890</v>
      </c>
      <c r="L95" s="4" t="s">
        <v>7785</v>
      </c>
      <c r="M95" s="5">
        <v>44206</v>
      </c>
      <c r="N95" s="6">
        <v>1420</v>
      </c>
      <c r="O95" s="4">
        <f t="shared" si="2"/>
        <v>10</v>
      </c>
      <c r="P95" s="4" t="str">
        <f t="shared" si="3"/>
        <v>2021-01</v>
      </c>
    </row>
    <row r="96" spans="1:16" ht="12.75" x14ac:dyDescent="0.2">
      <c r="A96" s="4" t="s">
        <v>3048</v>
      </c>
      <c r="B96" s="4" t="s">
        <v>9902</v>
      </c>
      <c r="C96" s="4" t="s">
        <v>9903</v>
      </c>
      <c r="D96" s="4" t="s">
        <v>9981</v>
      </c>
      <c r="E96" s="4" t="s">
        <v>10007</v>
      </c>
      <c r="F96" s="4" t="s">
        <v>10008</v>
      </c>
      <c r="G96" s="4" t="s">
        <v>10027</v>
      </c>
      <c r="H96" s="4" t="s">
        <v>20</v>
      </c>
      <c r="I96" s="4" t="s">
        <v>21</v>
      </c>
      <c r="J96" s="4" t="s">
        <v>36</v>
      </c>
      <c r="K96" s="4" t="s">
        <v>9907</v>
      </c>
      <c r="L96" s="4" t="s">
        <v>9911</v>
      </c>
      <c r="M96" s="5">
        <v>44206</v>
      </c>
      <c r="N96" s="6">
        <v>7870</v>
      </c>
      <c r="O96" s="4">
        <f t="shared" si="2"/>
        <v>10</v>
      </c>
      <c r="P96" s="4" t="str">
        <f t="shared" si="3"/>
        <v>2021-01</v>
      </c>
    </row>
    <row r="97" spans="1:16" ht="12.75" x14ac:dyDescent="0.2">
      <c r="A97" s="4" t="s">
        <v>3048</v>
      </c>
      <c r="B97" s="4" t="s">
        <v>10496</v>
      </c>
      <c r="C97" s="4" t="s">
        <v>10930</v>
      </c>
      <c r="D97" s="4" t="s">
        <v>11670</v>
      </c>
      <c r="E97" s="4" t="s">
        <v>10134</v>
      </c>
      <c r="F97" s="4" t="s">
        <v>10135</v>
      </c>
      <c r="G97" s="4" t="s">
        <v>11680</v>
      </c>
      <c r="H97" s="4" t="s">
        <v>20</v>
      </c>
      <c r="I97" s="4" t="s">
        <v>29</v>
      </c>
      <c r="J97" s="4" t="s">
        <v>22</v>
      </c>
      <c r="K97" s="4" t="s">
        <v>10136</v>
      </c>
      <c r="L97" s="4" t="s">
        <v>10977</v>
      </c>
      <c r="M97" s="5">
        <v>44206</v>
      </c>
      <c r="N97" s="6">
        <v>4016</v>
      </c>
      <c r="O97" s="4">
        <f t="shared" si="2"/>
        <v>10</v>
      </c>
      <c r="P97" s="4" t="str">
        <f t="shared" si="3"/>
        <v>2021-01</v>
      </c>
    </row>
    <row r="98" spans="1:16" ht="12.75" x14ac:dyDescent="0.2">
      <c r="A98" s="4" t="s">
        <v>3048</v>
      </c>
      <c r="B98" s="4" t="s">
        <v>12289</v>
      </c>
      <c r="C98" s="4" t="s">
        <v>12841</v>
      </c>
      <c r="D98" s="4" t="s">
        <v>13222</v>
      </c>
      <c r="E98" s="4" t="s">
        <v>13258</v>
      </c>
      <c r="F98" s="4" t="s">
        <v>13259</v>
      </c>
      <c r="G98" s="4" t="s">
        <v>13261</v>
      </c>
      <c r="H98" s="4" t="s">
        <v>20</v>
      </c>
      <c r="I98" s="4" t="s">
        <v>21</v>
      </c>
      <c r="J98" s="4" t="s">
        <v>22</v>
      </c>
      <c r="K98" s="4" t="s">
        <v>12845</v>
      </c>
      <c r="L98" s="4" t="s">
        <v>12121</v>
      </c>
      <c r="M98" s="5">
        <v>44206</v>
      </c>
      <c r="N98" s="6">
        <v>5359</v>
      </c>
      <c r="O98" s="4">
        <f t="shared" si="2"/>
        <v>10</v>
      </c>
      <c r="P98" s="4" t="str">
        <f t="shared" si="3"/>
        <v>2021-01</v>
      </c>
    </row>
    <row r="99" spans="1:16" ht="12.75" x14ac:dyDescent="0.2">
      <c r="A99" s="4" t="s">
        <v>14</v>
      </c>
      <c r="B99" s="4" t="s">
        <v>15</v>
      </c>
      <c r="C99" s="4" t="s">
        <v>68</v>
      </c>
      <c r="D99" s="4" t="s">
        <v>417</v>
      </c>
      <c r="E99" s="4" t="s">
        <v>420</v>
      </c>
      <c r="F99" s="4" t="s">
        <v>3048</v>
      </c>
      <c r="G99" s="4" t="s">
        <v>3048</v>
      </c>
      <c r="H99" s="4" t="s">
        <v>210</v>
      </c>
      <c r="I99" s="4" t="s">
        <v>210</v>
      </c>
      <c r="J99" s="4" t="s">
        <v>3048</v>
      </c>
      <c r="K99" s="4" t="s">
        <v>109</v>
      </c>
      <c r="L99" s="4" t="s">
        <v>211</v>
      </c>
      <c r="M99" s="5">
        <v>44207</v>
      </c>
      <c r="N99" s="6">
        <v>509</v>
      </c>
      <c r="O99" s="4">
        <f t="shared" si="2"/>
        <v>11</v>
      </c>
      <c r="P99" s="4" t="str">
        <f t="shared" si="3"/>
        <v>2021-01</v>
      </c>
    </row>
    <row r="100" spans="1:16" ht="12.75" x14ac:dyDescent="0.2">
      <c r="A100" s="4" t="s">
        <v>14</v>
      </c>
      <c r="B100" s="4" t="s">
        <v>15</v>
      </c>
      <c r="C100" s="4" t="s">
        <v>504</v>
      </c>
      <c r="D100" s="4" t="s">
        <v>859</v>
      </c>
      <c r="E100" s="4" t="s">
        <v>878</v>
      </c>
      <c r="F100" s="4" t="s">
        <v>3048</v>
      </c>
      <c r="G100" s="4" t="s">
        <v>3048</v>
      </c>
      <c r="H100" s="4" t="s">
        <v>210</v>
      </c>
      <c r="I100" s="4" t="s">
        <v>210</v>
      </c>
      <c r="J100" s="4" t="s">
        <v>3048</v>
      </c>
      <c r="K100" s="4" t="s">
        <v>513</v>
      </c>
      <c r="L100" s="4" t="s">
        <v>648</v>
      </c>
      <c r="M100" s="5">
        <v>44207</v>
      </c>
      <c r="N100" s="6">
        <v>9357</v>
      </c>
      <c r="O100" s="4">
        <f t="shared" si="2"/>
        <v>11</v>
      </c>
      <c r="P100" s="4" t="str">
        <f t="shared" si="3"/>
        <v>2021-01</v>
      </c>
    </row>
    <row r="101" spans="1:16" ht="12.75" x14ac:dyDescent="0.2">
      <c r="A101" s="4" t="s">
        <v>1050</v>
      </c>
      <c r="B101" s="4" t="s">
        <v>1051</v>
      </c>
      <c r="C101" s="4" t="s">
        <v>1052</v>
      </c>
      <c r="D101" s="4" t="s">
        <v>25</v>
      </c>
      <c r="E101" s="4" t="s">
        <v>1334</v>
      </c>
      <c r="F101" s="4" t="s">
        <v>1335</v>
      </c>
      <c r="G101" s="4" t="s">
        <v>1336</v>
      </c>
      <c r="H101" s="4" t="s">
        <v>20</v>
      </c>
      <c r="I101" s="4" t="s">
        <v>29</v>
      </c>
      <c r="J101" s="4" t="s">
        <v>39</v>
      </c>
      <c r="K101" s="4" t="s">
        <v>1272</v>
      </c>
      <c r="L101" s="4" t="s">
        <v>1195</v>
      </c>
      <c r="M101" s="5">
        <v>44207</v>
      </c>
      <c r="N101" s="6">
        <v>6588</v>
      </c>
      <c r="O101" s="4">
        <f t="shared" si="2"/>
        <v>11</v>
      </c>
      <c r="P101" s="4" t="str">
        <f t="shared" si="3"/>
        <v>2021-01</v>
      </c>
    </row>
    <row r="102" spans="1:16" ht="12.75" x14ac:dyDescent="0.2">
      <c r="A102" s="4" t="s">
        <v>1050</v>
      </c>
      <c r="B102" s="4" t="s">
        <v>1051</v>
      </c>
      <c r="C102" s="4" t="s">
        <v>2556</v>
      </c>
      <c r="D102" s="4" t="s">
        <v>2922</v>
      </c>
      <c r="E102" s="4" t="s">
        <v>2611</v>
      </c>
      <c r="F102" s="4" t="s">
        <v>2612</v>
      </c>
      <c r="G102" s="4" t="s">
        <v>2941</v>
      </c>
      <c r="H102" s="4" t="s">
        <v>20</v>
      </c>
      <c r="I102" s="4" t="s">
        <v>21</v>
      </c>
      <c r="J102" s="4" t="s">
        <v>36</v>
      </c>
      <c r="K102" s="4" t="s">
        <v>2560</v>
      </c>
      <c r="L102" s="4" t="s">
        <v>2373</v>
      </c>
      <c r="M102" s="5">
        <v>44207</v>
      </c>
      <c r="N102" s="6">
        <v>5057</v>
      </c>
      <c r="O102" s="4">
        <f t="shared" si="2"/>
        <v>11</v>
      </c>
      <c r="P102" s="4" t="str">
        <f t="shared" si="3"/>
        <v>2021-01</v>
      </c>
    </row>
    <row r="103" spans="1:16" ht="12.75" x14ac:dyDescent="0.2">
      <c r="A103" s="4" t="s">
        <v>14</v>
      </c>
      <c r="B103" s="4" t="s">
        <v>4342</v>
      </c>
      <c r="C103" s="4" t="s">
        <v>4343</v>
      </c>
      <c r="D103" s="4" t="s">
        <v>25</v>
      </c>
      <c r="E103" s="4" t="s">
        <v>4349</v>
      </c>
      <c r="F103" s="4" t="s">
        <v>4350</v>
      </c>
      <c r="G103" s="4" t="s">
        <v>4413</v>
      </c>
      <c r="H103" s="4" t="s">
        <v>20</v>
      </c>
      <c r="I103" s="4" t="s">
        <v>29</v>
      </c>
      <c r="J103" s="4" t="s">
        <v>22</v>
      </c>
      <c r="K103" s="4" t="s">
        <v>4347</v>
      </c>
      <c r="L103" s="4" t="s">
        <v>4348</v>
      </c>
      <c r="M103" s="5">
        <v>44207</v>
      </c>
      <c r="N103" s="6">
        <v>5268</v>
      </c>
      <c r="O103" s="4">
        <f t="shared" si="2"/>
        <v>11</v>
      </c>
      <c r="P103" s="4" t="str">
        <f t="shared" si="3"/>
        <v>2021-01</v>
      </c>
    </row>
    <row r="104" spans="1:16" ht="12.75" x14ac:dyDescent="0.2">
      <c r="A104" s="4" t="s">
        <v>14</v>
      </c>
      <c r="B104" s="4" t="s">
        <v>4342</v>
      </c>
      <c r="C104" s="4" t="s">
        <v>4343</v>
      </c>
      <c r="D104" s="4" t="s">
        <v>5198</v>
      </c>
      <c r="E104" s="4" t="s">
        <v>5211</v>
      </c>
      <c r="F104" s="4" t="s">
        <v>5212</v>
      </c>
      <c r="G104" s="4" t="s">
        <v>3048</v>
      </c>
      <c r="H104" s="4" t="s">
        <v>210</v>
      </c>
      <c r="I104" s="4" t="s">
        <v>210</v>
      </c>
      <c r="J104" s="4" t="s">
        <v>3048</v>
      </c>
      <c r="K104" s="4" t="s">
        <v>4396</v>
      </c>
      <c r="L104" s="4" t="s">
        <v>4408</v>
      </c>
      <c r="M104" s="5">
        <v>44207</v>
      </c>
      <c r="N104" s="6">
        <v>5799</v>
      </c>
      <c r="O104" s="4">
        <f t="shared" si="2"/>
        <v>11</v>
      </c>
      <c r="P104" s="4" t="str">
        <f t="shared" si="3"/>
        <v>2021-01</v>
      </c>
    </row>
    <row r="105" spans="1:16" ht="12.75" x14ac:dyDescent="0.2">
      <c r="A105" s="4" t="s">
        <v>14</v>
      </c>
      <c r="B105" s="4" t="s">
        <v>7127</v>
      </c>
      <c r="C105" s="4" t="s">
        <v>7128</v>
      </c>
      <c r="D105" s="4" t="s">
        <v>13936</v>
      </c>
      <c r="E105" s="4" t="s">
        <v>7167</v>
      </c>
      <c r="F105" s="4" t="s">
        <v>7168</v>
      </c>
      <c r="G105" s="4" t="s">
        <v>7169</v>
      </c>
      <c r="H105" s="4" t="s">
        <v>20</v>
      </c>
      <c r="I105" s="4" t="s">
        <v>21</v>
      </c>
      <c r="J105" s="4" t="s">
        <v>36</v>
      </c>
      <c r="K105" s="4" t="s">
        <v>7135</v>
      </c>
      <c r="L105" s="4" t="s">
        <v>7151</v>
      </c>
      <c r="M105" s="5">
        <v>44207</v>
      </c>
      <c r="N105" s="6">
        <v>7316</v>
      </c>
      <c r="O105" s="4">
        <f t="shared" si="2"/>
        <v>11</v>
      </c>
      <c r="P105" s="4" t="str">
        <f t="shared" si="3"/>
        <v>2021-01</v>
      </c>
    </row>
    <row r="106" spans="1:16" ht="12.75" x14ac:dyDescent="0.2">
      <c r="A106" s="4" t="s">
        <v>14</v>
      </c>
      <c r="B106" s="4" t="s">
        <v>7127</v>
      </c>
      <c r="C106" s="4" t="s">
        <v>7128</v>
      </c>
      <c r="D106" s="4" t="s">
        <v>25</v>
      </c>
      <c r="E106" s="4" t="s">
        <v>7178</v>
      </c>
      <c r="F106" s="4" t="s">
        <v>7179</v>
      </c>
      <c r="G106" s="4" t="s">
        <v>7323</v>
      </c>
      <c r="H106" s="4" t="s">
        <v>20</v>
      </c>
      <c r="I106" s="4" t="s">
        <v>29</v>
      </c>
      <c r="J106" s="4" t="s">
        <v>36</v>
      </c>
      <c r="K106" s="4" t="s">
        <v>7144</v>
      </c>
      <c r="L106" s="4" t="s">
        <v>7137</v>
      </c>
      <c r="M106" s="5">
        <v>44207</v>
      </c>
      <c r="N106" s="6">
        <v>4364</v>
      </c>
      <c r="O106" s="4">
        <f t="shared" si="2"/>
        <v>11</v>
      </c>
      <c r="P106" s="4" t="str">
        <f t="shared" si="3"/>
        <v>2021-01</v>
      </c>
    </row>
    <row r="107" spans="1:16" ht="12.75" x14ac:dyDescent="0.2">
      <c r="A107" s="4" t="s">
        <v>14</v>
      </c>
      <c r="B107" s="4" t="s">
        <v>7654</v>
      </c>
      <c r="C107" s="4" t="s">
        <v>8288</v>
      </c>
      <c r="D107" s="4" t="s">
        <v>9184</v>
      </c>
      <c r="E107" s="4" t="s">
        <v>9266</v>
      </c>
      <c r="F107" s="4" t="s">
        <v>9267</v>
      </c>
      <c r="G107" s="4" t="s">
        <v>9272</v>
      </c>
      <c r="H107" s="4" t="s">
        <v>20</v>
      </c>
      <c r="I107" s="4" t="s">
        <v>29</v>
      </c>
      <c r="J107" s="4" t="s">
        <v>22</v>
      </c>
      <c r="K107" s="4" t="s">
        <v>8297</v>
      </c>
      <c r="L107" s="4" t="s">
        <v>8100</v>
      </c>
      <c r="M107" s="5">
        <v>44207</v>
      </c>
      <c r="N107" s="6">
        <v>5693</v>
      </c>
      <c r="O107" s="4">
        <f t="shared" si="2"/>
        <v>11</v>
      </c>
      <c r="P107" s="4" t="str">
        <f t="shared" si="3"/>
        <v>2021-01</v>
      </c>
    </row>
    <row r="108" spans="1:16" ht="12.75" x14ac:dyDescent="0.2">
      <c r="A108" s="4" t="s">
        <v>3048</v>
      </c>
      <c r="B108" s="4" t="s">
        <v>11712</v>
      </c>
      <c r="C108" s="4" t="s">
        <v>11719</v>
      </c>
      <c r="D108" s="4" t="s">
        <v>13936</v>
      </c>
      <c r="E108" s="4" t="s">
        <v>5478</v>
      </c>
      <c r="F108" s="4" t="s">
        <v>5479</v>
      </c>
      <c r="G108" s="4" t="s">
        <v>11783</v>
      </c>
      <c r="H108" s="4" t="s">
        <v>20</v>
      </c>
      <c r="I108" s="4" t="s">
        <v>21</v>
      </c>
      <c r="J108" s="4" t="s">
        <v>22</v>
      </c>
      <c r="K108" s="4" t="s">
        <v>11723</v>
      </c>
      <c r="L108" s="4" t="s">
        <v>5477</v>
      </c>
      <c r="M108" s="5">
        <v>44207</v>
      </c>
      <c r="N108" s="6">
        <v>8578</v>
      </c>
      <c r="O108" s="4">
        <f t="shared" si="2"/>
        <v>11</v>
      </c>
      <c r="P108" s="4" t="str">
        <f t="shared" si="3"/>
        <v>2021-01</v>
      </c>
    </row>
    <row r="109" spans="1:16" ht="12.75" x14ac:dyDescent="0.2">
      <c r="A109" s="4" t="s">
        <v>3048</v>
      </c>
      <c r="B109" s="4" t="s">
        <v>3049</v>
      </c>
      <c r="C109" s="4" t="s">
        <v>3522</v>
      </c>
      <c r="D109" s="4" t="s">
        <v>3132</v>
      </c>
      <c r="E109" s="4" t="s">
        <v>3133</v>
      </c>
      <c r="F109" s="4" t="s">
        <v>3134</v>
      </c>
      <c r="G109" s="4" t="s">
        <v>3639</v>
      </c>
      <c r="H109" s="4" t="s">
        <v>210</v>
      </c>
      <c r="I109" s="4" t="s">
        <v>343</v>
      </c>
      <c r="J109" s="4" t="s">
        <v>36</v>
      </c>
      <c r="K109" s="4" t="s">
        <v>3524</v>
      </c>
      <c r="L109" s="4" t="s">
        <v>3549</v>
      </c>
      <c r="M109" s="5">
        <v>44208</v>
      </c>
      <c r="N109" s="6">
        <v>2256</v>
      </c>
      <c r="O109" s="4">
        <f t="shared" si="2"/>
        <v>12</v>
      </c>
      <c r="P109" s="4" t="str">
        <f t="shared" si="3"/>
        <v>2021-01</v>
      </c>
    </row>
    <row r="110" spans="1:16" ht="12.75" x14ac:dyDescent="0.2">
      <c r="A110" s="4" t="s">
        <v>1050</v>
      </c>
      <c r="B110" s="4" t="s">
        <v>5461</v>
      </c>
      <c r="C110" s="4" t="s">
        <v>5462</v>
      </c>
      <c r="D110" s="4" t="s">
        <v>5659</v>
      </c>
      <c r="E110" s="4" t="s">
        <v>5723</v>
      </c>
      <c r="F110" s="4" t="s">
        <v>5724</v>
      </c>
      <c r="G110" s="4" t="s">
        <v>5725</v>
      </c>
      <c r="H110" s="4" t="s">
        <v>20</v>
      </c>
      <c r="I110" s="4" t="s">
        <v>21</v>
      </c>
      <c r="J110" s="4" t="s">
        <v>36</v>
      </c>
      <c r="K110" s="4" t="s">
        <v>5495</v>
      </c>
      <c r="L110" s="4" t="s">
        <v>5481</v>
      </c>
      <c r="M110" s="5">
        <v>44208</v>
      </c>
      <c r="N110" s="6">
        <v>5273</v>
      </c>
      <c r="O110" s="4">
        <f t="shared" si="2"/>
        <v>12</v>
      </c>
      <c r="P110" s="4" t="str">
        <f t="shared" si="3"/>
        <v>2021-01</v>
      </c>
    </row>
    <row r="111" spans="1:16" ht="12.75" x14ac:dyDescent="0.2">
      <c r="A111" s="4" t="s">
        <v>1050</v>
      </c>
      <c r="B111" s="4" t="s">
        <v>5461</v>
      </c>
      <c r="C111" s="4" t="s">
        <v>5462</v>
      </c>
      <c r="D111" s="4" t="s">
        <v>6059</v>
      </c>
      <c r="E111" s="4" t="s">
        <v>5893</v>
      </c>
      <c r="F111" s="4" t="s">
        <v>5894</v>
      </c>
      <c r="G111" s="4" t="s">
        <v>6065</v>
      </c>
      <c r="H111" s="4" t="s">
        <v>20</v>
      </c>
      <c r="I111" s="4" t="s">
        <v>21</v>
      </c>
      <c r="J111" s="4" t="s">
        <v>22</v>
      </c>
      <c r="K111" s="4" t="s">
        <v>5515</v>
      </c>
      <c r="L111" s="4" t="s">
        <v>5516</v>
      </c>
      <c r="M111" s="5">
        <v>44208</v>
      </c>
      <c r="N111" s="6">
        <v>9088</v>
      </c>
      <c r="O111" s="4">
        <f t="shared" si="2"/>
        <v>12</v>
      </c>
      <c r="P111" s="4" t="str">
        <f t="shared" si="3"/>
        <v>2021-01</v>
      </c>
    </row>
    <row r="112" spans="1:16" ht="12.75" x14ac:dyDescent="0.2">
      <c r="A112" s="4" t="s">
        <v>14</v>
      </c>
      <c r="B112" s="4" t="s">
        <v>7654</v>
      </c>
      <c r="C112" s="4" t="s">
        <v>7655</v>
      </c>
      <c r="D112" s="4" t="s">
        <v>25</v>
      </c>
      <c r="E112" s="4" t="s">
        <v>7739</v>
      </c>
      <c r="F112" s="4" t="s">
        <v>7740</v>
      </c>
      <c r="G112" s="4" t="s">
        <v>7743</v>
      </c>
      <c r="H112" s="4" t="s">
        <v>210</v>
      </c>
      <c r="I112" s="4" t="s">
        <v>343</v>
      </c>
      <c r="J112" s="4" t="s">
        <v>36</v>
      </c>
      <c r="K112" s="4" t="s">
        <v>7659</v>
      </c>
      <c r="L112" s="4" t="s">
        <v>538</v>
      </c>
      <c r="M112" s="5">
        <v>44208</v>
      </c>
      <c r="N112" s="6">
        <v>7566</v>
      </c>
      <c r="O112" s="4">
        <f t="shared" si="2"/>
        <v>12</v>
      </c>
      <c r="P112" s="4" t="str">
        <f t="shared" si="3"/>
        <v>2021-01</v>
      </c>
    </row>
    <row r="113" spans="1:16" ht="12.75" x14ac:dyDescent="0.2">
      <c r="A113" s="4" t="s">
        <v>14</v>
      </c>
      <c r="B113" s="4" t="s">
        <v>7654</v>
      </c>
      <c r="C113" s="4" t="s">
        <v>8288</v>
      </c>
      <c r="D113" s="4" t="s">
        <v>8423</v>
      </c>
      <c r="E113" s="4" t="s">
        <v>8557</v>
      </c>
      <c r="F113" s="4" t="s">
        <v>8558</v>
      </c>
      <c r="G113" s="4" t="s">
        <v>8572</v>
      </c>
      <c r="H113" s="4" t="s">
        <v>20</v>
      </c>
      <c r="I113" s="4" t="s">
        <v>21</v>
      </c>
      <c r="J113" s="4" t="s">
        <v>36</v>
      </c>
      <c r="K113" s="4" t="s">
        <v>8306</v>
      </c>
      <c r="L113" s="4" t="s">
        <v>8293</v>
      </c>
      <c r="M113" s="5">
        <v>44208</v>
      </c>
      <c r="N113" s="6">
        <v>673</v>
      </c>
      <c r="O113" s="4">
        <f t="shared" si="2"/>
        <v>12</v>
      </c>
      <c r="P113" s="4" t="str">
        <f t="shared" si="3"/>
        <v>2021-01</v>
      </c>
    </row>
    <row r="114" spans="1:16" ht="12.75" x14ac:dyDescent="0.2">
      <c r="A114" s="4" t="s">
        <v>14</v>
      </c>
      <c r="B114" s="4" t="s">
        <v>7654</v>
      </c>
      <c r="C114" s="4" t="s">
        <v>8288</v>
      </c>
      <c r="D114" s="4" t="s">
        <v>8423</v>
      </c>
      <c r="E114" s="4" t="s">
        <v>8645</v>
      </c>
      <c r="F114" s="4" t="s">
        <v>8646</v>
      </c>
      <c r="G114" s="4" t="s">
        <v>8650</v>
      </c>
      <c r="H114" s="4" t="s">
        <v>20</v>
      </c>
      <c r="I114" s="4" t="s">
        <v>21</v>
      </c>
      <c r="J114" s="4" t="s">
        <v>36</v>
      </c>
      <c r="K114" s="4" t="s">
        <v>8306</v>
      </c>
      <c r="L114" s="4" t="s">
        <v>8293</v>
      </c>
      <c r="M114" s="5">
        <v>44208</v>
      </c>
      <c r="N114" s="6">
        <v>2087</v>
      </c>
      <c r="O114" s="4">
        <f t="shared" si="2"/>
        <v>12</v>
      </c>
      <c r="P114" s="4" t="str">
        <f t="shared" si="3"/>
        <v>2021-01</v>
      </c>
    </row>
    <row r="115" spans="1:16" ht="12.75" x14ac:dyDescent="0.2">
      <c r="A115" s="4" t="s">
        <v>14</v>
      </c>
      <c r="B115" s="4" t="s">
        <v>7654</v>
      </c>
      <c r="C115" s="4" t="s">
        <v>8288</v>
      </c>
      <c r="D115" s="4" t="s">
        <v>8877</v>
      </c>
      <c r="E115" s="4" t="s">
        <v>8937</v>
      </c>
      <c r="F115" s="4" t="s">
        <v>8938</v>
      </c>
      <c r="G115" s="4" t="s">
        <v>8941</v>
      </c>
      <c r="H115" s="4" t="s">
        <v>210</v>
      </c>
      <c r="I115" s="4" t="s">
        <v>210</v>
      </c>
      <c r="J115" s="4" t="s">
        <v>877</v>
      </c>
      <c r="K115" s="4" t="s">
        <v>8297</v>
      </c>
      <c r="L115" s="4" t="s">
        <v>8301</v>
      </c>
      <c r="M115" s="5">
        <v>44208</v>
      </c>
      <c r="N115" s="6">
        <v>8746</v>
      </c>
      <c r="O115" s="4">
        <f t="shared" si="2"/>
        <v>12</v>
      </c>
      <c r="P115" s="4" t="str">
        <f t="shared" si="3"/>
        <v>2021-01</v>
      </c>
    </row>
    <row r="116" spans="1:16" ht="12.75" x14ac:dyDescent="0.2">
      <c r="A116" s="4" t="s">
        <v>14</v>
      </c>
      <c r="B116" s="4" t="s">
        <v>7654</v>
      </c>
      <c r="C116" s="4" t="s">
        <v>9450</v>
      </c>
      <c r="D116" s="4" t="s">
        <v>9512</v>
      </c>
      <c r="E116" s="4" t="s">
        <v>9464</v>
      </c>
      <c r="F116" s="4" t="s">
        <v>9465</v>
      </c>
      <c r="G116" s="4" t="s">
        <v>9520</v>
      </c>
      <c r="H116" s="4" t="s">
        <v>210</v>
      </c>
      <c r="I116" s="4" t="s">
        <v>343</v>
      </c>
      <c r="J116" s="4" t="s">
        <v>36</v>
      </c>
      <c r="K116" s="4" t="s">
        <v>9476</v>
      </c>
      <c r="L116" s="4" t="s">
        <v>9145</v>
      </c>
      <c r="M116" s="5">
        <v>44208</v>
      </c>
      <c r="N116" s="6">
        <v>6670</v>
      </c>
      <c r="O116" s="4">
        <f t="shared" si="2"/>
        <v>12</v>
      </c>
      <c r="P116" s="4" t="str">
        <f t="shared" si="3"/>
        <v>2021-01</v>
      </c>
    </row>
    <row r="117" spans="1:16" ht="12.75" x14ac:dyDescent="0.2">
      <c r="A117" s="4" t="s">
        <v>3048</v>
      </c>
      <c r="B117" s="4" t="s">
        <v>12289</v>
      </c>
      <c r="C117" s="4" t="s">
        <v>12643</v>
      </c>
      <c r="D117" s="4" t="s">
        <v>12715</v>
      </c>
      <c r="E117" s="4" t="s">
        <v>12705</v>
      </c>
      <c r="F117" s="4" t="s">
        <v>12706</v>
      </c>
      <c r="G117" s="4" t="s">
        <v>12716</v>
      </c>
      <c r="H117" s="4" t="s">
        <v>20</v>
      </c>
      <c r="I117" s="4" t="s">
        <v>29</v>
      </c>
      <c r="J117" s="4" t="s">
        <v>36</v>
      </c>
      <c r="K117" s="4" t="s">
        <v>12664</v>
      </c>
      <c r="L117" s="4" t="s">
        <v>9914</v>
      </c>
      <c r="M117" s="5">
        <v>44208</v>
      </c>
      <c r="N117" s="6">
        <v>7784</v>
      </c>
      <c r="O117" s="4">
        <f t="shared" si="2"/>
        <v>12</v>
      </c>
      <c r="P117" s="4" t="str">
        <f t="shared" si="3"/>
        <v>2021-01</v>
      </c>
    </row>
    <row r="118" spans="1:16" ht="12.75" x14ac:dyDescent="0.2">
      <c r="A118" s="4" t="s">
        <v>3048</v>
      </c>
      <c r="B118" s="4" t="s">
        <v>3049</v>
      </c>
      <c r="C118" s="4" t="s">
        <v>3050</v>
      </c>
      <c r="D118" s="4" t="s">
        <v>3227</v>
      </c>
      <c r="E118" s="4" t="s">
        <v>3091</v>
      </c>
      <c r="F118" s="4" t="s">
        <v>3092</v>
      </c>
      <c r="G118" s="4" t="s">
        <v>3232</v>
      </c>
      <c r="H118" s="4" t="s">
        <v>210</v>
      </c>
      <c r="I118" s="4" t="s">
        <v>343</v>
      </c>
      <c r="J118" s="4" t="s">
        <v>36</v>
      </c>
      <c r="K118" s="4" t="s">
        <v>3070</v>
      </c>
      <c r="L118" s="4" t="s">
        <v>3094</v>
      </c>
      <c r="M118" s="5">
        <v>44209</v>
      </c>
      <c r="N118" s="6">
        <v>3741</v>
      </c>
      <c r="O118" s="4">
        <f t="shared" si="2"/>
        <v>13</v>
      </c>
      <c r="P118" s="4" t="str">
        <f t="shared" si="3"/>
        <v>2021-01</v>
      </c>
    </row>
    <row r="119" spans="1:16" ht="12.75" x14ac:dyDescent="0.2">
      <c r="A119" s="4" t="s">
        <v>14</v>
      </c>
      <c r="B119" s="4" t="s">
        <v>4342</v>
      </c>
      <c r="C119" s="4" t="s">
        <v>4343</v>
      </c>
      <c r="D119" s="4" t="s">
        <v>4708</v>
      </c>
      <c r="E119" s="4" t="s">
        <v>4709</v>
      </c>
      <c r="F119" s="4" t="s">
        <v>4710</v>
      </c>
      <c r="G119" s="4" t="s">
        <v>4748</v>
      </c>
      <c r="H119" s="4" t="s">
        <v>210</v>
      </c>
      <c r="I119" s="4" t="s">
        <v>210</v>
      </c>
      <c r="J119" s="4" t="s">
        <v>226</v>
      </c>
      <c r="K119" s="4" t="s">
        <v>4396</v>
      </c>
      <c r="L119" s="4" t="s">
        <v>4374</v>
      </c>
      <c r="M119" s="5">
        <v>44209</v>
      </c>
      <c r="N119" s="6">
        <v>8511</v>
      </c>
      <c r="O119" s="4">
        <f t="shared" si="2"/>
        <v>13</v>
      </c>
      <c r="P119" s="4" t="str">
        <f t="shared" si="3"/>
        <v>2021-01</v>
      </c>
    </row>
    <row r="120" spans="1:16" ht="12.75" x14ac:dyDescent="0.2">
      <c r="A120" s="4" t="s">
        <v>14</v>
      </c>
      <c r="B120" s="4" t="s">
        <v>4342</v>
      </c>
      <c r="C120" s="4" t="s">
        <v>4343</v>
      </c>
      <c r="D120" s="4" t="s">
        <v>4819</v>
      </c>
      <c r="E120" s="4" t="s">
        <v>4422</v>
      </c>
      <c r="F120" s="4" t="s">
        <v>4423</v>
      </c>
      <c r="G120" s="4" t="s">
        <v>4824</v>
      </c>
      <c r="H120" s="4" t="s">
        <v>20</v>
      </c>
      <c r="I120" s="4" t="s">
        <v>29</v>
      </c>
      <c r="J120" s="4" t="s">
        <v>22</v>
      </c>
      <c r="K120" s="4" t="s">
        <v>4396</v>
      </c>
      <c r="L120" s="4" t="s">
        <v>4374</v>
      </c>
      <c r="M120" s="5">
        <v>44209</v>
      </c>
      <c r="N120" s="6">
        <v>414</v>
      </c>
      <c r="O120" s="4">
        <f t="shared" si="2"/>
        <v>13</v>
      </c>
      <c r="P120" s="4" t="str">
        <f t="shared" si="3"/>
        <v>2021-01</v>
      </c>
    </row>
    <row r="121" spans="1:16" ht="12.75" x14ac:dyDescent="0.2">
      <c r="A121" s="4" t="s">
        <v>14</v>
      </c>
      <c r="B121" s="4" t="s">
        <v>4342</v>
      </c>
      <c r="C121" s="4" t="s">
        <v>4343</v>
      </c>
      <c r="D121" s="4" t="s">
        <v>5252</v>
      </c>
      <c r="E121" s="4" t="s">
        <v>4998</v>
      </c>
      <c r="F121" s="4" t="s">
        <v>4999</v>
      </c>
      <c r="G121" s="4" t="s">
        <v>5266</v>
      </c>
      <c r="H121" s="4" t="s">
        <v>20</v>
      </c>
      <c r="I121" s="4" t="s">
        <v>29</v>
      </c>
      <c r="J121" s="4" t="s">
        <v>22</v>
      </c>
      <c r="K121" s="4" t="s">
        <v>4396</v>
      </c>
      <c r="L121" s="4" t="s">
        <v>4363</v>
      </c>
      <c r="M121" s="5">
        <v>44209</v>
      </c>
      <c r="N121" s="6">
        <v>2365</v>
      </c>
      <c r="O121" s="4">
        <f t="shared" si="2"/>
        <v>13</v>
      </c>
      <c r="P121" s="4" t="str">
        <f t="shared" si="3"/>
        <v>2021-01</v>
      </c>
    </row>
    <row r="122" spans="1:16" ht="12.75" x14ac:dyDescent="0.2">
      <c r="A122" s="4" t="s">
        <v>14</v>
      </c>
      <c r="B122" s="4" t="s">
        <v>4342</v>
      </c>
      <c r="C122" s="4" t="s">
        <v>4343</v>
      </c>
      <c r="D122" s="4" t="s">
        <v>5390</v>
      </c>
      <c r="E122" s="4" t="s">
        <v>5391</v>
      </c>
      <c r="F122" s="4" t="s">
        <v>5392</v>
      </c>
      <c r="G122" s="4" t="s">
        <v>5400</v>
      </c>
      <c r="H122" s="4" t="s">
        <v>20</v>
      </c>
      <c r="I122" s="4" t="s">
        <v>21</v>
      </c>
      <c r="J122" s="4" t="s">
        <v>22</v>
      </c>
      <c r="K122" s="4" t="s">
        <v>4362</v>
      </c>
      <c r="L122" s="4" t="s">
        <v>4363</v>
      </c>
      <c r="M122" s="5">
        <v>44209</v>
      </c>
      <c r="N122" s="6">
        <v>7894</v>
      </c>
      <c r="O122" s="4">
        <f t="shared" si="2"/>
        <v>13</v>
      </c>
      <c r="P122" s="4" t="str">
        <f t="shared" si="3"/>
        <v>2021-01</v>
      </c>
    </row>
    <row r="123" spans="1:16" ht="12.75" x14ac:dyDescent="0.2">
      <c r="A123" s="4" t="s">
        <v>14</v>
      </c>
      <c r="B123" s="4" t="s">
        <v>7654</v>
      </c>
      <c r="C123" s="4" t="s">
        <v>8288</v>
      </c>
      <c r="D123" s="4" t="s">
        <v>8423</v>
      </c>
      <c r="E123" s="4" t="s">
        <v>8557</v>
      </c>
      <c r="F123" s="4" t="s">
        <v>8558</v>
      </c>
      <c r="G123" s="4" t="s">
        <v>8581</v>
      </c>
      <c r="H123" s="4" t="s">
        <v>20</v>
      </c>
      <c r="I123" s="4" t="s">
        <v>21</v>
      </c>
      <c r="J123" s="4" t="s">
        <v>36</v>
      </c>
      <c r="K123" s="4" t="s">
        <v>8306</v>
      </c>
      <c r="L123" s="4" t="s">
        <v>8293</v>
      </c>
      <c r="M123" s="5">
        <v>44209</v>
      </c>
      <c r="N123" s="6">
        <v>6657</v>
      </c>
      <c r="O123" s="4">
        <f t="shared" si="2"/>
        <v>13</v>
      </c>
      <c r="P123" s="4" t="str">
        <f t="shared" si="3"/>
        <v>2021-01</v>
      </c>
    </row>
    <row r="124" spans="1:16" ht="12.75" x14ac:dyDescent="0.2">
      <c r="A124" s="4" t="s">
        <v>3048</v>
      </c>
      <c r="B124" s="4" t="s">
        <v>11712</v>
      </c>
      <c r="C124" s="4" t="s">
        <v>11719</v>
      </c>
      <c r="D124" s="4" t="s">
        <v>11882</v>
      </c>
      <c r="E124" s="4" t="s">
        <v>11909</v>
      </c>
      <c r="F124" s="4" t="s">
        <v>11910</v>
      </c>
      <c r="G124" s="4" t="s">
        <v>11911</v>
      </c>
      <c r="H124" s="4" t="s">
        <v>20</v>
      </c>
      <c r="I124" s="4" t="s">
        <v>21</v>
      </c>
      <c r="J124" s="4" t="s">
        <v>36</v>
      </c>
      <c r="K124" s="4" t="s">
        <v>11723</v>
      </c>
      <c r="L124" s="4" t="s">
        <v>3549</v>
      </c>
      <c r="M124" s="5">
        <v>44209</v>
      </c>
      <c r="N124" s="6">
        <v>2515</v>
      </c>
      <c r="O124" s="4">
        <f t="shared" si="2"/>
        <v>13</v>
      </c>
      <c r="P124" s="4" t="str">
        <f t="shared" si="3"/>
        <v>2021-01</v>
      </c>
    </row>
    <row r="125" spans="1:16" ht="12.75" x14ac:dyDescent="0.2">
      <c r="A125" s="4" t="s">
        <v>3048</v>
      </c>
      <c r="B125" s="4" t="s">
        <v>12289</v>
      </c>
      <c r="C125" s="4" t="s">
        <v>13519</v>
      </c>
      <c r="D125" s="4" t="s">
        <v>13936</v>
      </c>
      <c r="E125" s="4" t="s">
        <v>13553</v>
      </c>
      <c r="F125" s="4" t="s">
        <v>13554</v>
      </c>
      <c r="G125" s="4" t="s">
        <v>13555</v>
      </c>
      <c r="H125" s="4" t="s">
        <v>20</v>
      </c>
      <c r="I125" s="4" t="s">
        <v>21</v>
      </c>
      <c r="J125" s="4" t="s">
        <v>22</v>
      </c>
      <c r="K125" s="4" t="s">
        <v>13527</v>
      </c>
      <c r="L125" s="4" t="s">
        <v>12012</v>
      </c>
      <c r="M125" s="5">
        <v>44209</v>
      </c>
      <c r="N125" s="6">
        <v>7299</v>
      </c>
      <c r="O125" s="4">
        <f t="shared" si="2"/>
        <v>13</v>
      </c>
      <c r="P125" s="4" t="str">
        <f t="shared" si="3"/>
        <v>2021-01</v>
      </c>
    </row>
    <row r="126" spans="1:16" ht="12.75" x14ac:dyDescent="0.2">
      <c r="A126" s="4" t="s">
        <v>14</v>
      </c>
      <c r="B126" s="4" t="s">
        <v>15</v>
      </c>
      <c r="C126" s="4" t="s">
        <v>504</v>
      </c>
      <c r="D126" s="4" t="s">
        <v>1043</v>
      </c>
      <c r="E126" s="4" t="s">
        <v>1044</v>
      </c>
      <c r="F126" s="4" t="s">
        <v>1045</v>
      </c>
      <c r="G126" s="4" t="s">
        <v>1048</v>
      </c>
      <c r="H126" s="4" t="s">
        <v>20</v>
      </c>
      <c r="I126" s="4" t="s">
        <v>21</v>
      </c>
      <c r="J126" s="4" t="s">
        <v>22</v>
      </c>
      <c r="K126" s="4" t="s">
        <v>513</v>
      </c>
      <c r="L126" s="4" t="s">
        <v>100</v>
      </c>
      <c r="M126" s="5">
        <v>44210</v>
      </c>
      <c r="N126" s="6">
        <v>7247</v>
      </c>
      <c r="O126" s="4">
        <f t="shared" si="2"/>
        <v>14</v>
      </c>
      <c r="P126" s="4" t="str">
        <f t="shared" si="3"/>
        <v>2021-01</v>
      </c>
    </row>
    <row r="127" spans="1:16" ht="12.75" x14ac:dyDescent="0.2">
      <c r="A127" s="4" t="s">
        <v>1050</v>
      </c>
      <c r="B127" s="4" t="s">
        <v>1051</v>
      </c>
      <c r="C127" s="4" t="s">
        <v>1052</v>
      </c>
      <c r="D127" s="4" t="s">
        <v>1401</v>
      </c>
      <c r="E127" s="4" t="s">
        <v>1425</v>
      </c>
      <c r="F127" s="4" t="s">
        <v>1426</v>
      </c>
      <c r="G127" s="4" t="s">
        <v>1431</v>
      </c>
      <c r="H127" s="4" t="s">
        <v>20</v>
      </c>
      <c r="I127" s="4" t="s">
        <v>29</v>
      </c>
      <c r="J127" s="4" t="s">
        <v>22</v>
      </c>
      <c r="K127" s="4" t="s">
        <v>1056</v>
      </c>
      <c r="L127" s="4" t="s">
        <v>1195</v>
      </c>
      <c r="M127" s="5">
        <v>44210</v>
      </c>
      <c r="N127" s="6">
        <v>1417</v>
      </c>
      <c r="O127" s="4">
        <f t="shared" si="2"/>
        <v>14</v>
      </c>
      <c r="P127" s="4" t="str">
        <f t="shared" si="3"/>
        <v>2021-01</v>
      </c>
    </row>
    <row r="128" spans="1:16" ht="12.75" x14ac:dyDescent="0.2">
      <c r="A128" s="4" t="s">
        <v>1050</v>
      </c>
      <c r="B128" s="4" t="s">
        <v>1051</v>
      </c>
      <c r="C128" s="4" t="s">
        <v>1999</v>
      </c>
      <c r="D128" s="4" t="s">
        <v>2078</v>
      </c>
      <c r="E128" s="4" t="s">
        <v>2143</v>
      </c>
      <c r="F128" s="4" t="s">
        <v>2144</v>
      </c>
      <c r="G128" s="4" t="s">
        <v>2147</v>
      </c>
      <c r="H128" s="4" t="s">
        <v>20</v>
      </c>
      <c r="I128" s="4" t="s">
        <v>21</v>
      </c>
      <c r="J128" s="4" t="s">
        <v>22</v>
      </c>
      <c r="K128" s="4" t="s">
        <v>2003</v>
      </c>
      <c r="L128" s="4" t="s">
        <v>1195</v>
      </c>
      <c r="M128" s="5">
        <v>44210</v>
      </c>
      <c r="N128" s="6">
        <v>8983</v>
      </c>
      <c r="O128" s="4">
        <f t="shared" si="2"/>
        <v>14</v>
      </c>
      <c r="P128" s="4" t="str">
        <f t="shared" si="3"/>
        <v>2021-01</v>
      </c>
    </row>
    <row r="129" spans="1:16" ht="12.75" x14ac:dyDescent="0.2">
      <c r="A129" s="4" t="s">
        <v>1050</v>
      </c>
      <c r="B129" s="4" t="s">
        <v>1051</v>
      </c>
      <c r="C129" s="4" t="s">
        <v>2425</v>
      </c>
      <c r="D129" s="4" t="s">
        <v>13936</v>
      </c>
      <c r="E129" s="4" t="s">
        <v>2430</v>
      </c>
      <c r="F129" s="4" t="s">
        <v>2431</v>
      </c>
      <c r="G129" s="4" t="s">
        <v>2432</v>
      </c>
      <c r="H129" s="4" t="s">
        <v>20</v>
      </c>
      <c r="I129" s="4" t="s">
        <v>21</v>
      </c>
      <c r="J129" s="4" t="s">
        <v>39</v>
      </c>
      <c r="K129" s="4" t="s">
        <v>1668</v>
      </c>
      <c r="L129" s="4" t="s">
        <v>1110</v>
      </c>
      <c r="M129" s="5">
        <v>44210</v>
      </c>
      <c r="N129" s="6">
        <v>1572</v>
      </c>
      <c r="O129" s="4">
        <f t="shared" si="2"/>
        <v>14</v>
      </c>
      <c r="P129" s="4" t="str">
        <f t="shared" si="3"/>
        <v>2021-01</v>
      </c>
    </row>
    <row r="130" spans="1:16" ht="12.75" x14ac:dyDescent="0.2">
      <c r="A130" s="4" t="s">
        <v>3048</v>
      </c>
      <c r="B130" s="4" t="s">
        <v>3049</v>
      </c>
      <c r="C130" s="4" t="s">
        <v>3522</v>
      </c>
      <c r="D130" s="4" t="s">
        <v>25</v>
      </c>
      <c r="E130" s="4" t="s">
        <v>3578</v>
      </c>
      <c r="F130" s="4" t="s">
        <v>3579</v>
      </c>
      <c r="G130" s="4" t="s">
        <v>3048</v>
      </c>
      <c r="H130" s="4" t="s">
        <v>210</v>
      </c>
      <c r="I130" s="4" t="s">
        <v>210</v>
      </c>
      <c r="J130" s="4" t="s">
        <v>3048</v>
      </c>
      <c r="K130" s="4" t="s">
        <v>3524</v>
      </c>
      <c r="L130" s="4" t="s">
        <v>3078</v>
      </c>
      <c r="M130" s="5">
        <v>44210</v>
      </c>
      <c r="N130" s="6">
        <v>5838</v>
      </c>
      <c r="O130" s="4">
        <f t="shared" ref="O130:O193" si="4">DAY(M130)</f>
        <v>14</v>
      </c>
      <c r="P130" s="4" t="str">
        <f t="shared" ref="P130:P193" si="5">TEXT(M130,"YYYY-MM")</f>
        <v>2021-01</v>
      </c>
    </row>
    <row r="131" spans="1:16" ht="12.75" x14ac:dyDescent="0.2">
      <c r="A131" s="4" t="s">
        <v>14</v>
      </c>
      <c r="B131" s="4" t="s">
        <v>4342</v>
      </c>
      <c r="C131" s="4" t="s">
        <v>4343</v>
      </c>
      <c r="D131" s="4" t="s">
        <v>5077</v>
      </c>
      <c r="E131" s="4" t="s">
        <v>4467</v>
      </c>
      <c r="F131" s="4" t="s">
        <v>4468</v>
      </c>
      <c r="G131" s="4" t="s">
        <v>5079</v>
      </c>
      <c r="H131" s="4" t="s">
        <v>20</v>
      </c>
      <c r="I131" s="4" t="s">
        <v>21</v>
      </c>
      <c r="J131" s="4" t="s">
        <v>36</v>
      </c>
      <c r="K131" s="4" t="s">
        <v>4362</v>
      </c>
      <c r="L131" s="4" t="s">
        <v>4363</v>
      </c>
      <c r="M131" s="5">
        <v>44210</v>
      </c>
      <c r="N131" s="6">
        <v>1078</v>
      </c>
      <c r="O131" s="4">
        <f t="shared" si="4"/>
        <v>14</v>
      </c>
      <c r="P131" s="4" t="str">
        <f t="shared" si="5"/>
        <v>2021-01</v>
      </c>
    </row>
    <row r="132" spans="1:16" ht="12.75" x14ac:dyDescent="0.2">
      <c r="A132" s="4" t="s">
        <v>14</v>
      </c>
      <c r="B132" s="4" t="s">
        <v>6544</v>
      </c>
      <c r="C132" s="4" t="s">
        <v>6545</v>
      </c>
      <c r="D132" s="4" t="s">
        <v>6712</v>
      </c>
      <c r="E132" s="4" t="s">
        <v>6713</v>
      </c>
      <c r="F132" s="4" t="s">
        <v>6714</v>
      </c>
      <c r="G132" s="4" t="s">
        <v>6718</v>
      </c>
      <c r="H132" s="4" t="s">
        <v>20</v>
      </c>
      <c r="I132" s="4" t="s">
        <v>29</v>
      </c>
      <c r="J132" s="4" t="s">
        <v>36</v>
      </c>
      <c r="K132" s="4" t="s">
        <v>6553</v>
      </c>
      <c r="L132" s="4" t="s">
        <v>6576</v>
      </c>
      <c r="M132" s="5">
        <v>44210</v>
      </c>
      <c r="N132" s="6">
        <v>2706</v>
      </c>
      <c r="O132" s="4">
        <f t="shared" si="4"/>
        <v>14</v>
      </c>
      <c r="P132" s="4" t="str">
        <f t="shared" si="5"/>
        <v>2021-01</v>
      </c>
    </row>
    <row r="133" spans="1:16" ht="12.75" x14ac:dyDescent="0.2">
      <c r="A133" s="4" t="s">
        <v>14</v>
      </c>
      <c r="B133" s="4" t="s">
        <v>7654</v>
      </c>
      <c r="C133" s="4" t="s">
        <v>8095</v>
      </c>
      <c r="D133" s="4" t="s">
        <v>8251</v>
      </c>
      <c r="E133" s="4" t="s">
        <v>8265</v>
      </c>
      <c r="F133" s="4" t="s">
        <v>8266</v>
      </c>
      <c r="G133" s="4" t="s">
        <v>8268</v>
      </c>
      <c r="H133" s="4" t="s">
        <v>210</v>
      </c>
      <c r="I133" s="4" t="s">
        <v>210</v>
      </c>
      <c r="J133" s="4" t="s">
        <v>877</v>
      </c>
      <c r="K133" s="4" t="s">
        <v>8099</v>
      </c>
      <c r="L133" s="4" t="s">
        <v>8112</v>
      </c>
      <c r="M133" s="5">
        <v>44210</v>
      </c>
      <c r="N133" s="6">
        <v>4381</v>
      </c>
      <c r="O133" s="4">
        <f t="shared" si="4"/>
        <v>14</v>
      </c>
      <c r="P133" s="4" t="str">
        <f t="shared" si="5"/>
        <v>2021-01</v>
      </c>
    </row>
    <row r="134" spans="1:16" ht="12.75" x14ac:dyDescent="0.2">
      <c r="A134" s="4" t="s">
        <v>14</v>
      </c>
      <c r="B134" s="4" t="s">
        <v>7654</v>
      </c>
      <c r="C134" s="4" t="s">
        <v>8288</v>
      </c>
      <c r="D134" s="4" t="s">
        <v>8423</v>
      </c>
      <c r="E134" s="4" t="s">
        <v>8638</v>
      </c>
      <c r="F134" s="4" t="s">
        <v>8639</v>
      </c>
      <c r="G134" s="4" t="s">
        <v>8644</v>
      </c>
      <c r="H134" s="4" t="s">
        <v>20</v>
      </c>
      <c r="I134" s="4" t="s">
        <v>21</v>
      </c>
      <c r="J134" s="4" t="s">
        <v>22</v>
      </c>
      <c r="K134" s="4" t="s">
        <v>8306</v>
      </c>
      <c r="L134" s="4" t="s">
        <v>8112</v>
      </c>
      <c r="M134" s="5">
        <v>44210</v>
      </c>
      <c r="N134" s="6">
        <v>9442</v>
      </c>
      <c r="O134" s="4">
        <f t="shared" si="4"/>
        <v>14</v>
      </c>
      <c r="P134" s="4" t="str">
        <f t="shared" si="5"/>
        <v>2021-01</v>
      </c>
    </row>
    <row r="135" spans="1:16" ht="12.75" x14ac:dyDescent="0.2">
      <c r="A135" s="4" t="s">
        <v>14</v>
      </c>
      <c r="B135" s="4" t="s">
        <v>7654</v>
      </c>
      <c r="C135" s="4" t="s">
        <v>8288</v>
      </c>
      <c r="D135" s="4" t="s">
        <v>9184</v>
      </c>
      <c r="E135" s="4" t="s">
        <v>9229</v>
      </c>
      <c r="F135" s="4" t="s">
        <v>9230</v>
      </c>
      <c r="G135" s="4" t="s">
        <v>9241</v>
      </c>
      <c r="H135" s="4" t="s">
        <v>20</v>
      </c>
      <c r="I135" s="4" t="s">
        <v>21</v>
      </c>
      <c r="J135" s="4" t="s">
        <v>22</v>
      </c>
      <c r="K135" s="4" t="s">
        <v>8297</v>
      </c>
      <c r="L135" s="4" t="s">
        <v>8100</v>
      </c>
      <c r="M135" s="5">
        <v>44210</v>
      </c>
      <c r="N135" s="6">
        <v>2596</v>
      </c>
      <c r="O135" s="4">
        <f t="shared" si="4"/>
        <v>14</v>
      </c>
      <c r="P135" s="4" t="str">
        <f t="shared" si="5"/>
        <v>2021-01</v>
      </c>
    </row>
    <row r="136" spans="1:16" ht="12.75" x14ac:dyDescent="0.2">
      <c r="A136" s="4" t="s">
        <v>3048</v>
      </c>
      <c r="B136" s="4" t="s">
        <v>9902</v>
      </c>
      <c r="C136" s="4" t="s">
        <v>9903</v>
      </c>
      <c r="D136" s="4" t="s">
        <v>9949</v>
      </c>
      <c r="E136" s="4" t="s">
        <v>9950</v>
      </c>
      <c r="F136" s="4" t="s">
        <v>9951</v>
      </c>
      <c r="G136" s="4" t="s">
        <v>9970</v>
      </c>
      <c r="H136" s="4" t="s">
        <v>210</v>
      </c>
      <c r="I136" s="4" t="s">
        <v>343</v>
      </c>
      <c r="J136" s="4" t="s">
        <v>36</v>
      </c>
      <c r="K136" s="4" t="s">
        <v>9907</v>
      </c>
      <c r="L136" s="4" t="s">
        <v>9911</v>
      </c>
      <c r="M136" s="5">
        <v>44210</v>
      </c>
      <c r="N136" s="6">
        <v>5639</v>
      </c>
      <c r="O136" s="4">
        <f t="shared" si="4"/>
        <v>14</v>
      </c>
      <c r="P136" s="4" t="str">
        <f t="shared" si="5"/>
        <v>2021-01</v>
      </c>
    </row>
    <row r="137" spans="1:16" ht="12.75" x14ac:dyDescent="0.2">
      <c r="A137" s="4" t="s">
        <v>3048</v>
      </c>
      <c r="B137" s="4" t="s">
        <v>9902</v>
      </c>
      <c r="C137" s="4" t="s">
        <v>9903</v>
      </c>
      <c r="D137" s="4" t="s">
        <v>9981</v>
      </c>
      <c r="E137" s="4" t="s">
        <v>10007</v>
      </c>
      <c r="F137" s="4" t="s">
        <v>10008</v>
      </c>
      <c r="G137" s="4" t="s">
        <v>10046</v>
      </c>
      <c r="H137" s="4" t="s">
        <v>20</v>
      </c>
      <c r="I137" s="4" t="s">
        <v>21</v>
      </c>
      <c r="J137" s="4" t="s">
        <v>36</v>
      </c>
      <c r="K137" s="4" t="s">
        <v>9907</v>
      </c>
      <c r="L137" s="4" t="s">
        <v>9911</v>
      </c>
      <c r="M137" s="5">
        <v>44210</v>
      </c>
      <c r="N137" s="6">
        <v>1320</v>
      </c>
      <c r="O137" s="4">
        <f t="shared" si="4"/>
        <v>14</v>
      </c>
      <c r="P137" s="4" t="str">
        <f t="shared" si="5"/>
        <v>2021-01</v>
      </c>
    </row>
    <row r="138" spans="1:16" ht="12.75" x14ac:dyDescent="0.2">
      <c r="A138" s="4" t="s">
        <v>3048</v>
      </c>
      <c r="B138" s="4" t="s">
        <v>9902</v>
      </c>
      <c r="C138" s="4" t="s">
        <v>10147</v>
      </c>
      <c r="D138" s="4" t="s">
        <v>10380</v>
      </c>
      <c r="E138" s="4" t="s">
        <v>10381</v>
      </c>
      <c r="F138" s="4" t="s">
        <v>10382</v>
      </c>
      <c r="G138" s="4" t="s">
        <v>10385</v>
      </c>
      <c r="H138" s="4" t="s">
        <v>20</v>
      </c>
      <c r="I138" s="4" t="s">
        <v>29</v>
      </c>
      <c r="J138" s="4" t="s">
        <v>22</v>
      </c>
      <c r="K138" s="4" t="s">
        <v>10156</v>
      </c>
      <c r="L138" s="4" t="s">
        <v>9931</v>
      </c>
      <c r="M138" s="5">
        <v>44210</v>
      </c>
      <c r="N138" s="6">
        <v>1194</v>
      </c>
      <c r="O138" s="4">
        <f t="shared" si="4"/>
        <v>14</v>
      </c>
      <c r="P138" s="4" t="str">
        <f t="shared" si="5"/>
        <v>2021-01</v>
      </c>
    </row>
    <row r="139" spans="1:16" ht="12.75" x14ac:dyDescent="0.2">
      <c r="A139" s="4" t="s">
        <v>3048</v>
      </c>
      <c r="B139" s="4" t="s">
        <v>10496</v>
      </c>
      <c r="C139" s="4" t="s">
        <v>10497</v>
      </c>
      <c r="D139" s="4" t="s">
        <v>10665</v>
      </c>
      <c r="E139" s="4" t="s">
        <v>10571</v>
      </c>
      <c r="F139" s="4" t="s">
        <v>10572</v>
      </c>
      <c r="G139" s="4" t="s">
        <v>10749</v>
      </c>
      <c r="H139" s="4" t="s">
        <v>210</v>
      </c>
      <c r="I139" s="4" t="s">
        <v>343</v>
      </c>
      <c r="J139" s="4" t="s">
        <v>36</v>
      </c>
      <c r="K139" s="4" t="s">
        <v>10549</v>
      </c>
      <c r="L139" s="4" t="s">
        <v>10574</v>
      </c>
      <c r="M139" s="5">
        <v>44210</v>
      </c>
      <c r="N139" s="6">
        <v>8839</v>
      </c>
      <c r="O139" s="4">
        <f t="shared" si="4"/>
        <v>14</v>
      </c>
      <c r="P139" s="4" t="str">
        <f t="shared" si="5"/>
        <v>2021-01</v>
      </c>
    </row>
    <row r="140" spans="1:16" ht="12.75" x14ac:dyDescent="0.2">
      <c r="A140" s="4" t="s">
        <v>3048</v>
      </c>
      <c r="B140" s="4" t="s">
        <v>10496</v>
      </c>
      <c r="C140" s="4" t="s">
        <v>10930</v>
      </c>
      <c r="D140" s="4" t="s">
        <v>25</v>
      </c>
      <c r="E140" s="4" t="s">
        <v>11130</v>
      </c>
      <c r="F140" s="4" t="s">
        <v>11131</v>
      </c>
      <c r="G140" s="4" t="s">
        <v>11357</v>
      </c>
      <c r="H140" s="4" t="s">
        <v>20</v>
      </c>
      <c r="I140" s="4" t="s">
        <v>29</v>
      </c>
      <c r="J140" s="4" t="s">
        <v>36</v>
      </c>
      <c r="K140" s="4" t="s">
        <v>10934</v>
      </c>
      <c r="L140" s="4" t="s">
        <v>10935</v>
      </c>
      <c r="M140" s="5">
        <v>44210</v>
      </c>
      <c r="N140" s="6">
        <v>7602</v>
      </c>
      <c r="O140" s="4">
        <f t="shared" si="4"/>
        <v>14</v>
      </c>
      <c r="P140" s="4" t="str">
        <f t="shared" si="5"/>
        <v>2021-01</v>
      </c>
    </row>
    <row r="141" spans="1:16" ht="12.75" x14ac:dyDescent="0.2">
      <c r="A141" s="4" t="s">
        <v>3048</v>
      </c>
      <c r="B141" s="4" t="s">
        <v>10496</v>
      </c>
      <c r="C141" s="4" t="s">
        <v>10930</v>
      </c>
      <c r="D141" s="4" t="s">
        <v>10803</v>
      </c>
      <c r="E141" s="4" t="s">
        <v>10827</v>
      </c>
      <c r="F141" s="4" t="s">
        <v>10828</v>
      </c>
      <c r="G141" s="4" t="s">
        <v>11527</v>
      </c>
      <c r="H141" s="4" t="s">
        <v>20</v>
      </c>
      <c r="I141" s="4" t="s">
        <v>29</v>
      </c>
      <c r="J141" s="4" t="s">
        <v>22</v>
      </c>
      <c r="K141" s="4" t="s">
        <v>10934</v>
      </c>
      <c r="L141" s="4" t="s">
        <v>10277</v>
      </c>
      <c r="M141" s="5">
        <v>44210</v>
      </c>
      <c r="N141" s="6">
        <v>4481</v>
      </c>
      <c r="O141" s="4">
        <f t="shared" si="4"/>
        <v>14</v>
      </c>
      <c r="P141" s="4" t="str">
        <f t="shared" si="5"/>
        <v>2021-01</v>
      </c>
    </row>
    <row r="142" spans="1:16" ht="12.75" x14ac:dyDescent="0.2">
      <c r="A142" s="4" t="s">
        <v>3048</v>
      </c>
      <c r="B142" s="4" t="s">
        <v>11712</v>
      </c>
      <c r="C142" s="4" t="s">
        <v>11934</v>
      </c>
      <c r="D142" s="4" t="s">
        <v>25</v>
      </c>
      <c r="E142" s="4" t="s">
        <v>12151</v>
      </c>
      <c r="F142" s="4" t="s">
        <v>12152</v>
      </c>
      <c r="G142" s="4" t="s">
        <v>12153</v>
      </c>
      <c r="H142" s="4" t="s">
        <v>20</v>
      </c>
      <c r="I142" s="4" t="s">
        <v>29</v>
      </c>
      <c r="J142" s="4" t="s">
        <v>36</v>
      </c>
      <c r="K142" s="4" t="s">
        <v>11960</v>
      </c>
      <c r="L142" s="4" t="s">
        <v>5477</v>
      </c>
      <c r="M142" s="5">
        <v>44210</v>
      </c>
      <c r="N142" s="6">
        <v>9143</v>
      </c>
      <c r="O142" s="4">
        <f t="shared" si="4"/>
        <v>14</v>
      </c>
      <c r="P142" s="4" t="str">
        <f t="shared" si="5"/>
        <v>2021-01</v>
      </c>
    </row>
    <row r="143" spans="1:16" ht="12.75" x14ac:dyDescent="0.2">
      <c r="A143" s="4" t="s">
        <v>3048</v>
      </c>
      <c r="B143" s="4" t="s">
        <v>12289</v>
      </c>
      <c r="C143" s="4" t="s">
        <v>12643</v>
      </c>
      <c r="D143" s="4" t="s">
        <v>12733</v>
      </c>
      <c r="E143" s="4" t="s">
        <v>12734</v>
      </c>
      <c r="F143" s="4" t="s">
        <v>12735</v>
      </c>
      <c r="G143" s="4" t="s">
        <v>12739</v>
      </c>
      <c r="H143" s="4" t="s">
        <v>20</v>
      </c>
      <c r="I143" s="4" t="s">
        <v>29</v>
      </c>
      <c r="J143" s="4" t="s">
        <v>36</v>
      </c>
      <c r="K143" s="4" t="s">
        <v>12653</v>
      </c>
      <c r="L143" s="4" t="s">
        <v>9914</v>
      </c>
      <c r="M143" s="5">
        <v>44210</v>
      </c>
      <c r="N143" s="6">
        <v>6988</v>
      </c>
      <c r="O143" s="4">
        <f t="shared" si="4"/>
        <v>14</v>
      </c>
      <c r="P143" s="4" t="str">
        <f t="shared" si="5"/>
        <v>2021-01</v>
      </c>
    </row>
    <row r="144" spans="1:16" ht="12.75" x14ac:dyDescent="0.2">
      <c r="A144" s="4" t="s">
        <v>3048</v>
      </c>
      <c r="B144" s="4" t="s">
        <v>12289</v>
      </c>
      <c r="C144" s="4" t="s">
        <v>12643</v>
      </c>
      <c r="D144" s="4" t="s">
        <v>12751</v>
      </c>
      <c r="E144" s="4" t="s">
        <v>12755</v>
      </c>
      <c r="F144" s="4" t="s">
        <v>12756</v>
      </c>
      <c r="G144" s="4" t="s">
        <v>12757</v>
      </c>
      <c r="H144" s="4" t="s">
        <v>20</v>
      </c>
      <c r="I144" s="4" t="s">
        <v>21</v>
      </c>
      <c r="J144" s="4" t="s">
        <v>22</v>
      </c>
      <c r="K144" s="4" t="s">
        <v>12668</v>
      </c>
      <c r="L144" s="4" t="s">
        <v>12121</v>
      </c>
      <c r="M144" s="5">
        <v>44210</v>
      </c>
      <c r="N144" s="6">
        <v>4992</v>
      </c>
      <c r="O144" s="4">
        <f t="shared" si="4"/>
        <v>14</v>
      </c>
      <c r="P144" s="4" t="str">
        <f t="shared" si="5"/>
        <v>2021-01</v>
      </c>
    </row>
    <row r="145" spans="1:16" ht="12.75" x14ac:dyDescent="0.2">
      <c r="A145" s="4" t="s">
        <v>3048</v>
      </c>
      <c r="B145" s="4" t="s">
        <v>12289</v>
      </c>
      <c r="C145" s="4" t="s">
        <v>12841</v>
      </c>
      <c r="D145" s="4" t="s">
        <v>13159</v>
      </c>
      <c r="E145" s="4" t="s">
        <v>13160</v>
      </c>
      <c r="F145" s="4" t="s">
        <v>13161</v>
      </c>
      <c r="G145" s="4" t="s">
        <v>13167</v>
      </c>
      <c r="H145" s="4" t="s">
        <v>20</v>
      </c>
      <c r="I145" s="4" t="s">
        <v>29</v>
      </c>
      <c r="J145" s="4" t="s">
        <v>36</v>
      </c>
      <c r="K145" s="4" t="s">
        <v>12845</v>
      </c>
      <c r="L145" s="4" t="s">
        <v>12121</v>
      </c>
      <c r="M145" s="5">
        <v>44210</v>
      </c>
      <c r="N145" s="6">
        <v>4095</v>
      </c>
      <c r="O145" s="4">
        <f t="shared" si="4"/>
        <v>14</v>
      </c>
      <c r="P145" s="4" t="str">
        <f t="shared" si="5"/>
        <v>2021-01</v>
      </c>
    </row>
    <row r="146" spans="1:16" ht="12.75" x14ac:dyDescent="0.2">
      <c r="A146" s="4" t="s">
        <v>14</v>
      </c>
      <c r="B146" s="4" t="s">
        <v>15</v>
      </c>
      <c r="C146" s="4" t="s">
        <v>16</v>
      </c>
      <c r="D146" s="4" t="s">
        <v>32</v>
      </c>
      <c r="E146" s="4" t="s">
        <v>33</v>
      </c>
      <c r="F146" s="4" t="s">
        <v>34</v>
      </c>
      <c r="G146" s="4" t="s">
        <v>35</v>
      </c>
      <c r="H146" s="4" t="s">
        <v>20</v>
      </c>
      <c r="I146" s="4" t="s">
        <v>29</v>
      </c>
      <c r="J146" s="4" t="s">
        <v>36</v>
      </c>
      <c r="K146" s="4" t="s">
        <v>23</v>
      </c>
      <c r="L146" s="4" t="s">
        <v>24</v>
      </c>
      <c r="M146" s="5">
        <v>44211</v>
      </c>
      <c r="N146" s="6">
        <v>1312</v>
      </c>
      <c r="O146" s="4">
        <f t="shared" si="4"/>
        <v>15</v>
      </c>
      <c r="P146" s="4" t="str">
        <f t="shared" si="5"/>
        <v>2021-01</v>
      </c>
    </row>
    <row r="147" spans="1:16" ht="12.75" x14ac:dyDescent="0.2">
      <c r="A147" s="4" t="s">
        <v>1050</v>
      </c>
      <c r="B147" s="4" t="s">
        <v>1051</v>
      </c>
      <c r="C147" s="4" t="s">
        <v>1052</v>
      </c>
      <c r="D147" s="4" t="s">
        <v>25</v>
      </c>
      <c r="E147" s="4" t="s">
        <v>1073</v>
      </c>
      <c r="F147" s="4" t="s">
        <v>1074</v>
      </c>
      <c r="G147" s="4" t="s">
        <v>1281</v>
      </c>
      <c r="H147" s="4" t="s">
        <v>20</v>
      </c>
      <c r="I147" s="4" t="s">
        <v>29</v>
      </c>
      <c r="J147" s="4" t="s">
        <v>162</v>
      </c>
      <c r="K147" s="4" t="s">
        <v>1056</v>
      </c>
      <c r="L147" s="4" t="s">
        <v>1057</v>
      </c>
      <c r="M147" s="5">
        <v>44211</v>
      </c>
      <c r="N147" s="6">
        <v>5685</v>
      </c>
      <c r="O147" s="4">
        <f t="shared" si="4"/>
        <v>15</v>
      </c>
      <c r="P147" s="4" t="str">
        <f t="shared" si="5"/>
        <v>2021-01</v>
      </c>
    </row>
    <row r="148" spans="1:16" ht="12.75" x14ac:dyDescent="0.2">
      <c r="A148" s="4" t="s">
        <v>1050</v>
      </c>
      <c r="B148" s="4" t="s">
        <v>1051</v>
      </c>
      <c r="C148" s="4" t="s">
        <v>1052</v>
      </c>
      <c r="D148" s="4" t="s">
        <v>1669</v>
      </c>
      <c r="E148" s="4" t="s">
        <v>1672</v>
      </c>
      <c r="F148" s="4" t="s">
        <v>1673</v>
      </c>
      <c r="G148" s="4" t="s">
        <v>1680</v>
      </c>
      <c r="H148" s="4" t="s">
        <v>210</v>
      </c>
      <c r="I148" s="4" t="s">
        <v>210</v>
      </c>
      <c r="J148" s="4" t="s">
        <v>877</v>
      </c>
      <c r="K148" s="4" t="s">
        <v>1272</v>
      </c>
      <c r="L148" s="4" t="s">
        <v>1190</v>
      </c>
      <c r="M148" s="5">
        <v>44211</v>
      </c>
      <c r="N148" s="6">
        <v>3214</v>
      </c>
      <c r="O148" s="4">
        <f t="shared" si="4"/>
        <v>15</v>
      </c>
      <c r="P148" s="4" t="str">
        <f t="shared" si="5"/>
        <v>2021-01</v>
      </c>
    </row>
    <row r="149" spans="1:16" ht="12.75" x14ac:dyDescent="0.2">
      <c r="A149" s="4" t="s">
        <v>1050</v>
      </c>
      <c r="B149" s="4" t="s">
        <v>1051</v>
      </c>
      <c r="C149" s="4" t="s">
        <v>2425</v>
      </c>
      <c r="D149" s="4" t="s">
        <v>13936</v>
      </c>
      <c r="E149" s="4" t="s">
        <v>2437</v>
      </c>
      <c r="F149" s="4" t="s">
        <v>2438</v>
      </c>
      <c r="G149" s="4" t="s">
        <v>2440</v>
      </c>
      <c r="H149" s="4" t="s">
        <v>20</v>
      </c>
      <c r="I149" s="4" t="s">
        <v>21</v>
      </c>
      <c r="J149" s="4" t="s">
        <v>22</v>
      </c>
      <c r="K149" s="4" t="s">
        <v>1668</v>
      </c>
      <c r="L149" s="4" t="s">
        <v>1110</v>
      </c>
      <c r="M149" s="5">
        <v>44211</v>
      </c>
      <c r="N149" s="6">
        <v>5648</v>
      </c>
      <c r="O149" s="4">
        <f t="shared" si="4"/>
        <v>15</v>
      </c>
      <c r="P149" s="4" t="str">
        <f t="shared" si="5"/>
        <v>2021-01</v>
      </c>
    </row>
    <row r="150" spans="1:16" ht="12.75" x14ac:dyDescent="0.2">
      <c r="A150" s="4" t="s">
        <v>14</v>
      </c>
      <c r="B150" s="4" t="s">
        <v>4342</v>
      </c>
      <c r="C150" s="4" t="s">
        <v>4343</v>
      </c>
      <c r="D150" s="4" t="s">
        <v>13936</v>
      </c>
      <c r="E150" s="4" t="s">
        <v>4344</v>
      </c>
      <c r="F150" s="4" t="s">
        <v>4345</v>
      </c>
      <c r="G150" s="4" t="s">
        <v>4346</v>
      </c>
      <c r="H150" s="4" t="s">
        <v>20</v>
      </c>
      <c r="I150" s="4" t="s">
        <v>21</v>
      </c>
      <c r="J150" s="4" t="s">
        <v>22</v>
      </c>
      <c r="K150" s="4" t="s">
        <v>4347</v>
      </c>
      <c r="L150" s="4" t="s">
        <v>4348</v>
      </c>
      <c r="M150" s="5">
        <v>44211</v>
      </c>
      <c r="N150" s="6">
        <v>8002</v>
      </c>
      <c r="O150" s="4">
        <f t="shared" si="4"/>
        <v>15</v>
      </c>
      <c r="P150" s="4" t="str">
        <f t="shared" si="5"/>
        <v>2021-01</v>
      </c>
    </row>
    <row r="151" spans="1:16" ht="12.75" x14ac:dyDescent="0.2">
      <c r="A151" s="4" t="s">
        <v>1050</v>
      </c>
      <c r="B151" s="4" t="s">
        <v>5461</v>
      </c>
      <c r="C151" s="4" t="s">
        <v>5462</v>
      </c>
      <c r="D151" s="4" t="s">
        <v>5931</v>
      </c>
      <c r="E151" s="4" t="s">
        <v>5632</v>
      </c>
      <c r="F151" s="4" t="s">
        <v>5633</v>
      </c>
      <c r="G151" s="4" t="s">
        <v>5953</v>
      </c>
      <c r="H151" s="4" t="s">
        <v>210</v>
      </c>
      <c r="I151" s="4" t="s">
        <v>343</v>
      </c>
      <c r="J151" s="4" t="s">
        <v>22</v>
      </c>
      <c r="K151" s="4" t="s">
        <v>5515</v>
      </c>
      <c r="L151" s="4" t="s">
        <v>5525</v>
      </c>
      <c r="M151" s="5">
        <v>44211</v>
      </c>
      <c r="N151" s="6">
        <v>3818</v>
      </c>
      <c r="O151" s="4">
        <f t="shared" si="4"/>
        <v>15</v>
      </c>
      <c r="P151" s="4" t="str">
        <f t="shared" si="5"/>
        <v>2021-01</v>
      </c>
    </row>
    <row r="152" spans="1:16" ht="12.75" x14ac:dyDescent="0.2">
      <c r="A152" s="4" t="s">
        <v>1050</v>
      </c>
      <c r="B152" s="4" t="s">
        <v>5461</v>
      </c>
      <c r="C152" s="4" t="s">
        <v>5462</v>
      </c>
      <c r="D152" s="4" t="s">
        <v>5993</v>
      </c>
      <c r="E152" s="4" t="s">
        <v>5860</v>
      </c>
      <c r="F152" s="4" t="s">
        <v>5861</v>
      </c>
      <c r="G152" s="4" t="s">
        <v>6010</v>
      </c>
      <c r="H152" s="4" t="s">
        <v>20</v>
      </c>
      <c r="I152" s="4" t="s">
        <v>21</v>
      </c>
      <c r="J152" s="4" t="s">
        <v>36</v>
      </c>
      <c r="K152" s="4" t="s">
        <v>5515</v>
      </c>
      <c r="L152" s="4" t="s">
        <v>5525</v>
      </c>
      <c r="M152" s="5">
        <v>44211</v>
      </c>
      <c r="N152" s="6">
        <v>2050</v>
      </c>
      <c r="O152" s="4">
        <f t="shared" si="4"/>
        <v>15</v>
      </c>
      <c r="P152" s="4" t="str">
        <f t="shared" si="5"/>
        <v>2021-01</v>
      </c>
    </row>
    <row r="153" spans="1:16" ht="12.75" x14ac:dyDescent="0.2">
      <c r="A153" s="4" t="s">
        <v>1050</v>
      </c>
      <c r="B153" s="4" t="s">
        <v>5461</v>
      </c>
      <c r="C153" s="4" t="s">
        <v>5462</v>
      </c>
      <c r="D153" s="4" t="s">
        <v>6030</v>
      </c>
      <c r="E153" s="4" t="s">
        <v>6018</v>
      </c>
      <c r="F153" s="4" t="s">
        <v>6019</v>
      </c>
      <c r="G153" s="4" t="s">
        <v>6032</v>
      </c>
      <c r="H153" s="4" t="s">
        <v>20</v>
      </c>
      <c r="I153" s="4" t="s">
        <v>21</v>
      </c>
      <c r="J153" s="4" t="s">
        <v>22</v>
      </c>
      <c r="K153" s="4" t="s">
        <v>5515</v>
      </c>
      <c r="L153" s="4" t="s">
        <v>5516</v>
      </c>
      <c r="M153" s="5">
        <v>44211</v>
      </c>
      <c r="N153" s="6">
        <v>3983</v>
      </c>
      <c r="O153" s="4">
        <f t="shared" si="4"/>
        <v>15</v>
      </c>
      <c r="P153" s="4" t="str">
        <f t="shared" si="5"/>
        <v>2021-01</v>
      </c>
    </row>
    <row r="154" spans="1:16" ht="12.75" x14ac:dyDescent="0.2">
      <c r="A154" s="4" t="s">
        <v>14</v>
      </c>
      <c r="B154" s="4" t="s">
        <v>6544</v>
      </c>
      <c r="C154" s="4" t="s">
        <v>6545</v>
      </c>
      <c r="D154" s="4" t="s">
        <v>6712</v>
      </c>
      <c r="E154" s="4" t="s">
        <v>6713</v>
      </c>
      <c r="F154" s="4" t="s">
        <v>6714</v>
      </c>
      <c r="G154" s="4" t="s">
        <v>6759</v>
      </c>
      <c r="H154" s="4" t="s">
        <v>20</v>
      </c>
      <c r="I154" s="4" t="s">
        <v>29</v>
      </c>
      <c r="J154" s="4" t="s">
        <v>36</v>
      </c>
      <c r="K154" s="4" t="s">
        <v>6553</v>
      </c>
      <c r="L154" s="4" t="s">
        <v>6576</v>
      </c>
      <c r="M154" s="5">
        <v>44211</v>
      </c>
      <c r="N154" s="6">
        <v>5707</v>
      </c>
      <c r="O154" s="4">
        <f t="shared" si="4"/>
        <v>15</v>
      </c>
      <c r="P154" s="4" t="str">
        <f t="shared" si="5"/>
        <v>2021-01</v>
      </c>
    </row>
    <row r="155" spans="1:16" ht="12.75" x14ac:dyDescent="0.2">
      <c r="A155" s="4" t="s">
        <v>14</v>
      </c>
      <c r="B155" s="4" t="s">
        <v>7127</v>
      </c>
      <c r="C155" s="4" t="s">
        <v>7128</v>
      </c>
      <c r="D155" s="4" t="s">
        <v>25</v>
      </c>
      <c r="E155" s="4" t="s">
        <v>7153</v>
      </c>
      <c r="F155" s="4" t="s">
        <v>7154</v>
      </c>
      <c r="G155" s="4" t="s">
        <v>7238</v>
      </c>
      <c r="H155" s="4" t="s">
        <v>20</v>
      </c>
      <c r="I155" s="4" t="s">
        <v>29</v>
      </c>
      <c r="J155" s="4" t="s">
        <v>22</v>
      </c>
      <c r="K155" s="4" t="s">
        <v>7135</v>
      </c>
      <c r="L155" s="4" t="s">
        <v>7151</v>
      </c>
      <c r="M155" s="5">
        <v>44211</v>
      </c>
      <c r="N155" s="6">
        <v>3486</v>
      </c>
      <c r="O155" s="4">
        <f t="shared" si="4"/>
        <v>15</v>
      </c>
      <c r="P155" s="4" t="str">
        <f t="shared" si="5"/>
        <v>2021-01</v>
      </c>
    </row>
    <row r="156" spans="1:16" ht="12.75" x14ac:dyDescent="0.2">
      <c r="A156" s="4" t="s">
        <v>14</v>
      </c>
      <c r="B156" s="4" t="s">
        <v>7654</v>
      </c>
      <c r="C156" s="4" t="s">
        <v>8288</v>
      </c>
      <c r="D156" s="4" t="s">
        <v>8661</v>
      </c>
      <c r="E156" s="4" t="s">
        <v>8682</v>
      </c>
      <c r="F156" s="4" t="s">
        <v>8683</v>
      </c>
      <c r="G156" s="4" t="s">
        <v>8687</v>
      </c>
      <c r="H156" s="4" t="s">
        <v>20</v>
      </c>
      <c r="I156" s="4" t="s">
        <v>21</v>
      </c>
      <c r="J156" s="4" t="s">
        <v>22</v>
      </c>
      <c r="K156" s="4" t="s">
        <v>8297</v>
      </c>
      <c r="L156" s="4" t="s">
        <v>7151</v>
      </c>
      <c r="M156" s="5">
        <v>44211</v>
      </c>
      <c r="N156" s="6">
        <v>5972</v>
      </c>
      <c r="O156" s="4">
        <f t="shared" si="4"/>
        <v>15</v>
      </c>
      <c r="P156" s="4" t="str">
        <f t="shared" si="5"/>
        <v>2021-01</v>
      </c>
    </row>
    <row r="157" spans="1:16" ht="12.75" x14ac:dyDescent="0.2">
      <c r="A157" s="4" t="s">
        <v>3048</v>
      </c>
      <c r="B157" s="4" t="s">
        <v>11712</v>
      </c>
      <c r="C157" s="4" t="s">
        <v>11934</v>
      </c>
      <c r="D157" s="4" t="s">
        <v>12182</v>
      </c>
      <c r="E157" s="4" t="s">
        <v>12183</v>
      </c>
      <c r="F157" s="4" t="s">
        <v>12184</v>
      </c>
      <c r="G157" s="4" t="s">
        <v>12186</v>
      </c>
      <c r="H157" s="4" t="s">
        <v>20</v>
      </c>
      <c r="I157" s="4" t="s">
        <v>21</v>
      </c>
      <c r="J157" s="4" t="s">
        <v>36</v>
      </c>
      <c r="K157" s="4" t="s">
        <v>11964</v>
      </c>
      <c r="L157" s="4" t="s">
        <v>11937</v>
      </c>
      <c r="M157" s="5">
        <v>44211</v>
      </c>
      <c r="N157" s="6">
        <v>9858</v>
      </c>
      <c r="O157" s="4">
        <f t="shared" si="4"/>
        <v>15</v>
      </c>
      <c r="P157" s="4" t="str">
        <f t="shared" si="5"/>
        <v>2021-01</v>
      </c>
    </row>
    <row r="158" spans="1:16" ht="12.75" x14ac:dyDescent="0.2">
      <c r="A158" s="4" t="s">
        <v>3048</v>
      </c>
      <c r="B158" s="4" t="s">
        <v>12289</v>
      </c>
      <c r="C158" s="4" t="s">
        <v>12643</v>
      </c>
      <c r="D158" s="4" t="s">
        <v>13936</v>
      </c>
      <c r="E158" s="4" t="s">
        <v>12650</v>
      </c>
      <c r="F158" s="4" t="s">
        <v>12651</v>
      </c>
      <c r="G158" s="4" t="s">
        <v>12652</v>
      </c>
      <c r="H158" s="4" t="s">
        <v>20</v>
      </c>
      <c r="I158" s="4" t="s">
        <v>21</v>
      </c>
      <c r="J158" s="4" t="s">
        <v>22</v>
      </c>
      <c r="K158" s="4" t="s">
        <v>12653</v>
      </c>
      <c r="L158" s="4" t="s">
        <v>9914</v>
      </c>
      <c r="M158" s="5">
        <v>44211</v>
      </c>
      <c r="N158" s="6">
        <v>5889</v>
      </c>
      <c r="O158" s="4">
        <f t="shared" si="4"/>
        <v>15</v>
      </c>
      <c r="P158" s="4" t="str">
        <f t="shared" si="5"/>
        <v>2021-01</v>
      </c>
    </row>
    <row r="159" spans="1:16" ht="12.75" x14ac:dyDescent="0.2">
      <c r="A159" s="4" t="s">
        <v>3048</v>
      </c>
      <c r="B159" s="4" t="s">
        <v>12289</v>
      </c>
      <c r="C159" s="4" t="s">
        <v>12841</v>
      </c>
      <c r="D159" s="4" t="s">
        <v>13222</v>
      </c>
      <c r="E159" s="4" t="s">
        <v>12117</v>
      </c>
      <c r="F159" s="4" t="s">
        <v>12118</v>
      </c>
      <c r="G159" s="4" t="s">
        <v>13238</v>
      </c>
      <c r="H159" s="4" t="s">
        <v>20</v>
      </c>
      <c r="I159" s="4" t="s">
        <v>29</v>
      </c>
      <c r="J159" s="4" t="s">
        <v>36</v>
      </c>
      <c r="K159" s="4" t="s">
        <v>12845</v>
      </c>
      <c r="L159" s="4" t="s">
        <v>12121</v>
      </c>
      <c r="M159" s="5">
        <v>44211</v>
      </c>
      <c r="N159" s="6">
        <v>5080</v>
      </c>
      <c r="O159" s="4">
        <f t="shared" si="4"/>
        <v>15</v>
      </c>
      <c r="P159" s="4" t="str">
        <f t="shared" si="5"/>
        <v>2021-01</v>
      </c>
    </row>
    <row r="160" spans="1:16" ht="12.75" x14ac:dyDescent="0.2">
      <c r="A160" s="4" t="s">
        <v>3048</v>
      </c>
      <c r="B160" s="4" t="s">
        <v>12289</v>
      </c>
      <c r="C160" s="4" t="s">
        <v>13302</v>
      </c>
      <c r="D160" s="4" t="s">
        <v>13936</v>
      </c>
      <c r="E160" s="4" t="s">
        <v>13322</v>
      </c>
      <c r="F160" s="4" t="s">
        <v>13323</v>
      </c>
      <c r="G160" s="4" t="s">
        <v>13324</v>
      </c>
      <c r="H160" s="4" t="s">
        <v>20</v>
      </c>
      <c r="I160" s="4" t="s">
        <v>21</v>
      </c>
      <c r="J160" s="4" t="s">
        <v>162</v>
      </c>
      <c r="K160" s="4" t="s">
        <v>12408</v>
      </c>
      <c r="L160" s="4" t="s">
        <v>11820</v>
      </c>
      <c r="M160" s="5">
        <v>44211</v>
      </c>
      <c r="N160" s="6">
        <v>9148</v>
      </c>
      <c r="O160" s="4">
        <f t="shared" si="4"/>
        <v>15</v>
      </c>
      <c r="P160" s="4" t="str">
        <f t="shared" si="5"/>
        <v>2021-01</v>
      </c>
    </row>
    <row r="161" spans="1:16" ht="12.75" x14ac:dyDescent="0.2">
      <c r="A161" s="4" t="s">
        <v>3048</v>
      </c>
      <c r="B161" s="4" t="s">
        <v>13786</v>
      </c>
      <c r="C161" s="4" t="s">
        <v>13787</v>
      </c>
      <c r="D161" s="4" t="s">
        <v>12401</v>
      </c>
      <c r="E161" s="4" t="s">
        <v>13837</v>
      </c>
      <c r="F161" s="4" t="s">
        <v>13838</v>
      </c>
      <c r="G161" s="4" t="s">
        <v>13845</v>
      </c>
      <c r="H161" s="4" t="s">
        <v>20</v>
      </c>
      <c r="I161" s="4" t="s">
        <v>21</v>
      </c>
      <c r="J161" s="4" t="s">
        <v>36</v>
      </c>
      <c r="K161" s="4" t="s">
        <v>13382</v>
      </c>
      <c r="L161" s="4" t="s">
        <v>10277</v>
      </c>
      <c r="M161" s="5">
        <v>44211</v>
      </c>
      <c r="N161" s="6">
        <v>7334</v>
      </c>
      <c r="O161" s="4">
        <f t="shared" si="4"/>
        <v>15</v>
      </c>
      <c r="P161" s="4" t="str">
        <f t="shared" si="5"/>
        <v>2021-01</v>
      </c>
    </row>
    <row r="162" spans="1:16" ht="12.75" x14ac:dyDescent="0.2">
      <c r="A162" s="4" t="s">
        <v>14</v>
      </c>
      <c r="B162" s="4" t="s">
        <v>15</v>
      </c>
      <c r="C162" s="4" t="s">
        <v>68</v>
      </c>
      <c r="D162" s="4" t="s">
        <v>13936</v>
      </c>
      <c r="E162" s="4" t="s">
        <v>116</v>
      </c>
      <c r="F162" s="4" t="s">
        <v>117</v>
      </c>
      <c r="G162" s="4" t="s">
        <v>118</v>
      </c>
      <c r="H162" s="4" t="s">
        <v>20</v>
      </c>
      <c r="I162" s="4" t="s">
        <v>21</v>
      </c>
      <c r="J162" s="4" t="s">
        <v>22</v>
      </c>
      <c r="K162" s="4" t="s">
        <v>72</v>
      </c>
      <c r="L162" s="4" t="s">
        <v>47</v>
      </c>
      <c r="M162" s="5">
        <v>44212</v>
      </c>
      <c r="N162" s="6">
        <v>5300</v>
      </c>
      <c r="O162" s="4">
        <f t="shared" si="4"/>
        <v>16</v>
      </c>
      <c r="P162" s="4" t="str">
        <f t="shared" si="5"/>
        <v>2021-01</v>
      </c>
    </row>
    <row r="163" spans="1:16" ht="12.75" x14ac:dyDescent="0.2">
      <c r="A163" s="4" t="s">
        <v>14</v>
      </c>
      <c r="B163" s="4" t="s">
        <v>15</v>
      </c>
      <c r="C163" s="4" t="s">
        <v>68</v>
      </c>
      <c r="D163" s="4" t="s">
        <v>260</v>
      </c>
      <c r="E163" s="4" t="s">
        <v>265</v>
      </c>
      <c r="F163" s="4" t="s">
        <v>3048</v>
      </c>
      <c r="G163" s="4" t="s">
        <v>3048</v>
      </c>
      <c r="H163" s="4" t="s">
        <v>210</v>
      </c>
      <c r="I163" s="4" t="s">
        <v>210</v>
      </c>
      <c r="J163" s="4" t="s">
        <v>3048</v>
      </c>
      <c r="K163" s="4" t="s">
        <v>82</v>
      </c>
      <c r="L163" s="4" t="s">
        <v>262</v>
      </c>
      <c r="M163" s="5">
        <v>44212</v>
      </c>
      <c r="N163" s="6">
        <v>2732</v>
      </c>
      <c r="O163" s="4">
        <f t="shared" si="4"/>
        <v>16</v>
      </c>
      <c r="P163" s="4" t="str">
        <f t="shared" si="5"/>
        <v>2021-01</v>
      </c>
    </row>
    <row r="164" spans="1:16" ht="12.75" x14ac:dyDescent="0.2">
      <c r="A164" s="4" t="s">
        <v>14</v>
      </c>
      <c r="B164" s="4" t="s">
        <v>15</v>
      </c>
      <c r="C164" s="4" t="s">
        <v>504</v>
      </c>
      <c r="D164" s="4" t="s">
        <v>859</v>
      </c>
      <c r="E164" s="4" t="s">
        <v>882</v>
      </c>
      <c r="F164" s="4" t="s">
        <v>3048</v>
      </c>
      <c r="G164" s="4" t="s">
        <v>3048</v>
      </c>
      <c r="H164" s="4" t="s">
        <v>210</v>
      </c>
      <c r="I164" s="4" t="s">
        <v>210</v>
      </c>
      <c r="J164" s="4" t="s">
        <v>3048</v>
      </c>
      <c r="K164" s="4" t="s">
        <v>513</v>
      </c>
      <c r="L164" s="4" t="s">
        <v>648</v>
      </c>
      <c r="M164" s="5">
        <v>44212</v>
      </c>
      <c r="N164" s="6">
        <v>9546</v>
      </c>
      <c r="O164" s="4">
        <f t="shared" si="4"/>
        <v>16</v>
      </c>
      <c r="P164" s="4" t="str">
        <f t="shared" si="5"/>
        <v>2021-01</v>
      </c>
    </row>
    <row r="165" spans="1:16" ht="12.75" x14ac:dyDescent="0.2">
      <c r="A165" s="4" t="s">
        <v>14</v>
      </c>
      <c r="B165" s="4" t="s">
        <v>15</v>
      </c>
      <c r="C165" s="4" t="s">
        <v>504</v>
      </c>
      <c r="D165" s="4" t="s">
        <v>1038</v>
      </c>
      <c r="E165" s="4" t="s">
        <v>1039</v>
      </c>
      <c r="F165" s="4" t="s">
        <v>1040</v>
      </c>
      <c r="G165" s="4" t="s">
        <v>1042</v>
      </c>
      <c r="H165" s="4" t="s">
        <v>20</v>
      </c>
      <c r="I165" s="4" t="s">
        <v>21</v>
      </c>
      <c r="J165" s="4" t="s">
        <v>22</v>
      </c>
      <c r="K165" s="4" t="s">
        <v>513</v>
      </c>
      <c r="L165" s="4" t="s">
        <v>73</v>
      </c>
      <c r="M165" s="5">
        <v>44212</v>
      </c>
      <c r="N165" s="6">
        <v>4030</v>
      </c>
      <c r="O165" s="4">
        <f t="shared" si="4"/>
        <v>16</v>
      </c>
      <c r="P165" s="4" t="str">
        <f t="shared" si="5"/>
        <v>2021-01</v>
      </c>
    </row>
    <row r="166" spans="1:16" ht="12.75" x14ac:dyDescent="0.2">
      <c r="A166" s="4" t="s">
        <v>1050</v>
      </c>
      <c r="B166" s="4" t="s">
        <v>1051</v>
      </c>
      <c r="C166" s="4" t="s">
        <v>1052</v>
      </c>
      <c r="D166" s="4" t="s">
        <v>25</v>
      </c>
      <c r="E166" s="4" t="s">
        <v>1122</v>
      </c>
      <c r="F166" s="4" t="s">
        <v>1123</v>
      </c>
      <c r="G166" s="4" t="s">
        <v>1370</v>
      </c>
      <c r="H166" s="4" t="s">
        <v>20</v>
      </c>
      <c r="I166" s="4" t="s">
        <v>29</v>
      </c>
      <c r="J166" s="4" t="s">
        <v>36</v>
      </c>
      <c r="K166" s="4" t="s">
        <v>1056</v>
      </c>
      <c r="L166" s="4" t="s">
        <v>1057</v>
      </c>
      <c r="M166" s="5">
        <v>44212</v>
      </c>
      <c r="N166" s="6">
        <v>9621</v>
      </c>
      <c r="O166" s="4">
        <f t="shared" si="4"/>
        <v>16</v>
      </c>
      <c r="P166" s="4" t="str">
        <f t="shared" si="5"/>
        <v>2021-01</v>
      </c>
    </row>
    <row r="167" spans="1:16" ht="12.75" x14ac:dyDescent="0.2">
      <c r="A167" s="4" t="s">
        <v>1050</v>
      </c>
      <c r="B167" s="4" t="s">
        <v>1051</v>
      </c>
      <c r="C167" s="4" t="s">
        <v>1052</v>
      </c>
      <c r="D167" s="4" t="s">
        <v>1681</v>
      </c>
      <c r="E167" s="4" t="s">
        <v>1257</v>
      </c>
      <c r="F167" s="4" t="s">
        <v>1258</v>
      </c>
      <c r="G167" s="4" t="s">
        <v>1745</v>
      </c>
      <c r="H167" s="4" t="s">
        <v>20</v>
      </c>
      <c r="I167" s="4" t="s">
        <v>29</v>
      </c>
      <c r="J167" s="4" t="s">
        <v>22</v>
      </c>
      <c r="K167" s="4" t="s">
        <v>1208</v>
      </c>
      <c r="L167" s="4" t="s">
        <v>1209</v>
      </c>
      <c r="M167" s="5">
        <v>44212</v>
      </c>
      <c r="N167" s="6">
        <v>5807</v>
      </c>
      <c r="O167" s="4">
        <f t="shared" si="4"/>
        <v>16</v>
      </c>
      <c r="P167" s="4" t="str">
        <f t="shared" si="5"/>
        <v>2021-01</v>
      </c>
    </row>
    <row r="168" spans="1:16" ht="12.75" x14ac:dyDescent="0.2">
      <c r="A168" s="4" t="s">
        <v>1050</v>
      </c>
      <c r="B168" s="4" t="s">
        <v>1051</v>
      </c>
      <c r="C168" s="4" t="s">
        <v>2556</v>
      </c>
      <c r="D168" s="4" t="s">
        <v>25</v>
      </c>
      <c r="E168" s="4" t="s">
        <v>2649</v>
      </c>
      <c r="F168" s="4" t="s">
        <v>2650</v>
      </c>
      <c r="G168" s="4" t="s">
        <v>2651</v>
      </c>
      <c r="H168" s="4" t="s">
        <v>210</v>
      </c>
      <c r="I168" s="4" t="s">
        <v>210</v>
      </c>
      <c r="J168" s="4" t="s">
        <v>226</v>
      </c>
      <c r="K168" s="4" t="s">
        <v>2565</v>
      </c>
      <c r="L168" s="4" t="s">
        <v>2014</v>
      </c>
      <c r="M168" s="5">
        <v>44212</v>
      </c>
      <c r="N168" s="6">
        <v>1944</v>
      </c>
      <c r="O168" s="4">
        <f t="shared" si="4"/>
        <v>16</v>
      </c>
      <c r="P168" s="4" t="str">
        <f t="shared" si="5"/>
        <v>2021-01</v>
      </c>
    </row>
    <row r="169" spans="1:16" ht="12.75" x14ac:dyDescent="0.2">
      <c r="A169" s="4" t="s">
        <v>3048</v>
      </c>
      <c r="B169" s="4" t="s">
        <v>3049</v>
      </c>
      <c r="C169" s="4" t="s">
        <v>3522</v>
      </c>
      <c r="D169" s="4" t="s">
        <v>25</v>
      </c>
      <c r="E169" s="4" t="s">
        <v>3533</v>
      </c>
      <c r="F169" s="4" t="s">
        <v>3534</v>
      </c>
      <c r="G169" s="4" t="s">
        <v>3536</v>
      </c>
      <c r="H169" s="4" t="s">
        <v>20</v>
      </c>
      <c r="I169" s="4" t="s">
        <v>29</v>
      </c>
      <c r="J169" s="4" t="s">
        <v>22</v>
      </c>
      <c r="K169" s="4" t="s">
        <v>3524</v>
      </c>
      <c r="L169" s="4" t="s">
        <v>3136</v>
      </c>
      <c r="M169" s="5">
        <v>44212</v>
      </c>
      <c r="N169" s="6">
        <v>9695</v>
      </c>
      <c r="O169" s="4">
        <f t="shared" si="4"/>
        <v>16</v>
      </c>
      <c r="P169" s="4" t="str">
        <f t="shared" si="5"/>
        <v>2021-01</v>
      </c>
    </row>
    <row r="170" spans="1:16" ht="12.75" x14ac:dyDescent="0.2">
      <c r="A170" s="4" t="s">
        <v>14</v>
      </c>
      <c r="B170" s="4" t="s">
        <v>3761</v>
      </c>
      <c r="C170" s="4" t="s">
        <v>3762</v>
      </c>
      <c r="D170" s="4" t="s">
        <v>3930</v>
      </c>
      <c r="E170" s="4" t="s">
        <v>1498</v>
      </c>
      <c r="F170" s="4" t="s">
        <v>3853</v>
      </c>
      <c r="G170" s="4" t="s">
        <v>3944</v>
      </c>
      <c r="H170" s="4" t="s">
        <v>20</v>
      </c>
      <c r="I170" s="4" t="s">
        <v>21</v>
      </c>
      <c r="J170" s="4" t="s">
        <v>36</v>
      </c>
      <c r="K170" s="4" t="s">
        <v>3771</v>
      </c>
      <c r="L170" s="4" t="s">
        <v>3767</v>
      </c>
      <c r="M170" s="5">
        <v>44212</v>
      </c>
      <c r="N170" s="6">
        <v>1842</v>
      </c>
      <c r="O170" s="4">
        <f t="shared" si="4"/>
        <v>16</v>
      </c>
      <c r="P170" s="4" t="str">
        <f t="shared" si="5"/>
        <v>2021-01</v>
      </c>
    </row>
    <row r="171" spans="1:16" ht="12.75" x14ac:dyDescent="0.2">
      <c r="A171" s="4" t="s">
        <v>14</v>
      </c>
      <c r="B171" s="4" t="s">
        <v>4342</v>
      </c>
      <c r="C171" s="4" t="s">
        <v>4343</v>
      </c>
      <c r="D171" s="4" t="s">
        <v>4802</v>
      </c>
      <c r="E171" s="4" t="s">
        <v>4477</v>
      </c>
      <c r="F171" s="4" t="s">
        <v>4478</v>
      </c>
      <c r="G171" s="4" t="s">
        <v>4480</v>
      </c>
      <c r="H171" s="4" t="s">
        <v>20</v>
      </c>
      <c r="I171" s="4" t="s">
        <v>29</v>
      </c>
      <c r="J171" s="4" t="s">
        <v>39</v>
      </c>
      <c r="K171" s="4" t="s">
        <v>4396</v>
      </c>
      <c r="L171" s="4" t="s">
        <v>4374</v>
      </c>
      <c r="M171" s="5">
        <v>44212</v>
      </c>
      <c r="N171" s="6">
        <v>3479</v>
      </c>
      <c r="O171" s="4">
        <f t="shared" si="4"/>
        <v>16</v>
      </c>
      <c r="P171" s="4" t="str">
        <f t="shared" si="5"/>
        <v>2021-01</v>
      </c>
    </row>
    <row r="172" spans="1:16" ht="12.75" x14ac:dyDescent="0.2">
      <c r="A172" s="4" t="s">
        <v>14</v>
      </c>
      <c r="B172" s="4" t="s">
        <v>4342</v>
      </c>
      <c r="C172" s="4" t="s">
        <v>4343</v>
      </c>
      <c r="D172" s="4" t="s">
        <v>5041</v>
      </c>
      <c r="E172" s="4" t="s">
        <v>4495</v>
      </c>
      <c r="F172" s="4" t="s">
        <v>4496</v>
      </c>
      <c r="G172" s="4" t="s">
        <v>5066</v>
      </c>
      <c r="H172" s="4" t="s">
        <v>20</v>
      </c>
      <c r="I172" s="4" t="s">
        <v>21</v>
      </c>
      <c r="J172" s="4" t="s">
        <v>22</v>
      </c>
      <c r="K172" s="4" t="s">
        <v>4362</v>
      </c>
      <c r="L172" s="4" t="s">
        <v>4363</v>
      </c>
      <c r="M172" s="5">
        <v>44212</v>
      </c>
      <c r="N172" s="6">
        <v>8322</v>
      </c>
      <c r="O172" s="4">
        <f t="shared" si="4"/>
        <v>16</v>
      </c>
      <c r="P172" s="4" t="str">
        <f t="shared" si="5"/>
        <v>2021-01</v>
      </c>
    </row>
    <row r="173" spans="1:16" ht="12.75" x14ac:dyDescent="0.2">
      <c r="A173" s="4" t="s">
        <v>1050</v>
      </c>
      <c r="B173" s="4" t="s">
        <v>5461</v>
      </c>
      <c r="C173" s="4" t="s">
        <v>5462</v>
      </c>
      <c r="D173" s="4" t="s">
        <v>13936</v>
      </c>
      <c r="E173" s="4" t="s">
        <v>5506</v>
      </c>
      <c r="F173" s="4" t="s">
        <v>5507</v>
      </c>
      <c r="G173" s="4" t="s">
        <v>5508</v>
      </c>
      <c r="H173" s="4" t="s">
        <v>20</v>
      </c>
      <c r="I173" s="4" t="s">
        <v>21</v>
      </c>
      <c r="J173" s="4" t="s">
        <v>39</v>
      </c>
      <c r="K173" s="4" t="s">
        <v>5466</v>
      </c>
      <c r="L173" s="4" t="s">
        <v>5467</v>
      </c>
      <c r="M173" s="5">
        <v>44212</v>
      </c>
      <c r="N173" s="6">
        <v>8719</v>
      </c>
      <c r="O173" s="4">
        <f t="shared" si="4"/>
        <v>16</v>
      </c>
      <c r="P173" s="4" t="str">
        <f t="shared" si="5"/>
        <v>2021-01</v>
      </c>
    </row>
    <row r="174" spans="1:16" ht="12.75" x14ac:dyDescent="0.2">
      <c r="A174" s="4" t="s">
        <v>14</v>
      </c>
      <c r="B174" s="4" t="s">
        <v>7127</v>
      </c>
      <c r="C174" s="4" t="s">
        <v>7128</v>
      </c>
      <c r="D174" s="4" t="s">
        <v>7566</v>
      </c>
      <c r="E174" s="4" t="s">
        <v>7567</v>
      </c>
      <c r="F174" s="4" t="s">
        <v>3048</v>
      </c>
      <c r="G174" s="4" t="s">
        <v>3048</v>
      </c>
      <c r="H174" s="4" t="s">
        <v>210</v>
      </c>
      <c r="I174" s="4" t="s">
        <v>210</v>
      </c>
      <c r="J174" s="4" t="s">
        <v>3048</v>
      </c>
      <c r="K174" s="4" t="s">
        <v>7132</v>
      </c>
      <c r="L174" s="4" t="s">
        <v>7203</v>
      </c>
      <c r="M174" s="5">
        <v>44212</v>
      </c>
      <c r="N174" s="6">
        <v>9323</v>
      </c>
      <c r="O174" s="4">
        <f t="shared" si="4"/>
        <v>16</v>
      </c>
      <c r="P174" s="4" t="str">
        <f t="shared" si="5"/>
        <v>2021-01</v>
      </c>
    </row>
    <row r="175" spans="1:16" ht="12.75" x14ac:dyDescent="0.2">
      <c r="A175" s="4" t="s">
        <v>14</v>
      </c>
      <c r="B175" s="4" t="s">
        <v>7127</v>
      </c>
      <c r="C175" s="4" t="s">
        <v>7128</v>
      </c>
      <c r="D175" s="4" t="s">
        <v>7589</v>
      </c>
      <c r="E175" s="4" t="s">
        <v>7590</v>
      </c>
      <c r="F175" s="4" t="s">
        <v>7591</v>
      </c>
      <c r="G175" s="4" t="s">
        <v>7602</v>
      </c>
      <c r="H175" s="4" t="s">
        <v>20</v>
      </c>
      <c r="I175" s="4" t="s">
        <v>21</v>
      </c>
      <c r="J175" s="4" t="s">
        <v>22</v>
      </c>
      <c r="K175" s="4" t="s">
        <v>7144</v>
      </c>
      <c r="L175" s="4" t="s">
        <v>7137</v>
      </c>
      <c r="M175" s="5">
        <v>44212</v>
      </c>
      <c r="N175" s="6">
        <v>3695</v>
      </c>
      <c r="O175" s="4">
        <f t="shared" si="4"/>
        <v>16</v>
      </c>
      <c r="P175" s="4" t="str">
        <f t="shared" si="5"/>
        <v>2021-01</v>
      </c>
    </row>
    <row r="176" spans="1:16" ht="12.75" x14ac:dyDescent="0.2">
      <c r="A176" s="4" t="s">
        <v>14</v>
      </c>
      <c r="B176" s="4" t="s">
        <v>7654</v>
      </c>
      <c r="C176" s="4" t="s">
        <v>7655</v>
      </c>
      <c r="D176" s="4" t="s">
        <v>7814</v>
      </c>
      <c r="E176" s="4" t="s">
        <v>7760</v>
      </c>
      <c r="F176" s="4" t="s">
        <v>7761</v>
      </c>
      <c r="G176" s="4" t="s">
        <v>7817</v>
      </c>
      <c r="H176" s="4" t="s">
        <v>20</v>
      </c>
      <c r="I176" s="4" t="s">
        <v>29</v>
      </c>
      <c r="J176" s="4" t="s">
        <v>36</v>
      </c>
      <c r="K176" s="4" t="s">
        <v>7659</v>
      </c>
      <c r="L176" s="4" t="s">
        <v>7763</v>
      </c>
      <c r="M176" s="5">
        <v>44212</v>
      </c>
      <c r="N176" s="6">
        <v>8370</v>
      </c>
      <c r="O176" s="4">
        <f t="shared" si="4"/>
        <v>16</v>
      </c>
      <c r="P176" s="4" t="str">
        <f t="shared" si="5"/>
        <v>2021-01</v>
      </c>
    </row>
    <row r="177" spans="1:16" ht="12.75" x14ac:dyDescent="0.2">
      <c r="A177" s="4" t="s">
        <v>3048</v>
      </c>
      <c r="B177" s="4" t="s">
        <v>9902</v>
      </c>
      <c r="C177" s="4" t="s">
        <v>9903</v>
      </c>
      <c r="D177" s="4" t="s">
        <v>13936</v>
      </c>
      <c r="E177" s="4" t="s">
        <v>9904</v>
      </c>
      <c r="F177" s="4" t="s">
        <v>9905</v>
      </c>
      <c r="G177" s="4" t="s">
        <v>9909</v>
      </c>
      <c r="H177" s="4" t="s">
        <v>20</v>
      </c>
      <c r="I177" s="4" t="s">
        <v>21</v>
      </c>
      <c r="J177" s="4" t="s">
        <v>36</v>
      </c>
      <c r="K177" s="4" t="s">
        <v>9907</v>
      </c>
      <c r="L177" s="4" t="s">
        <v>9908</v>
      </c>
      <c r="M177" s="5">
        <v>44212</v>
      </c>
      <c r="N177" s="6">
        <v>2523</v>
      </c>
      <c r="O177" s="4">
        <f t="shared" si="4"/>
        <v>16</v>
      </c>
      <c r="P177" s="4" t="str">
        <f t="shared" si="5"/>
        <v>2021-01</v>
      </c>
    </row>
    <row r="178" spans="1:16" ht="12.75" x14ac:dyDescent="0.2">
      <c r="A178" s="4" t="s">
        <v>14</v>
      </c>
      <c r="B178" s="4" t="s">
        <v>15</v>
      </c>
      <c r="C178" s="4" t="s">
        <v>68</v>
      </c>
      <c r="D178" s="4" t="s">
        <v>496</v>
      </c>
      <c r="E178" s="4" t="s">
        <v>497</v>
      </c>
      <c r="F178" s="4" t="s">
        <v>498</v>
      </c>
      <c r="G178" s="4" t="s">
        <v>500</v>
      </c>
      <c r="H178" s="4" t="s">
        <v>210</v>
      </c>
      <c r="I178" s="4" t="s">
        <v>210</v>
      </c>
      <c r="J178" s="4" t="s">
        <v>226</v>
      </c>
      <c r="K178" s="4" t="s">
        <v>77</v>
      </c>
      <c r="L178" s="4" t="s">
        <v>211</v>
      </c>
      <c r="M178" s="5">
        <v>44213</v>
      </c>
      <c r="N178" s="6">
        <v>6933</v>
      </c>
      <c r="O178" s="4">
        <f t="shared" si="4"/>
        <v>17</v>
      </c>
      <c r="P178" s="4" t="str">
        <f t="shared" si="5"/>
        <v>2021-01</v>
      </c>
    </row>
    <row r="179" spans="1:16" ht="12.75" x14ac:dyDescent="0.2">
      <c r="A179" s="4" t="s">
        <v>1050</v>
      </c>
      <c r="B179" s="4" t="s">
        <v>1051</v>
      </c>
      <c r="C179" s="4" t="s">
        <v>1052</v>
      </c>
      <c r="D179" s="4" t="s">
        <v>1437</v>
      </c>
      <c r="E179" s="4" t="s">
        <v>1240</v>
      </c>
      <c r="F179" s="4" t="s">
        <v>1241</v>
      </c>
      <c r="G179" s="4" t="s">
        <v>1242</v>
      </c>
      <c r="H179" s="4" t="s">
        <v>20</v>
      </c>
      <c r="I179" s="4" t="s">
        <v>29</v>
      </c>
      <c r="J179" s="4" t="s">
        <v>39</v>
      </c>
      <c r="K179" s="4" t="s">
        <v>1056</v>
      </c>
      <c r="L179" s="4" t="s">
        <v>689</v>
      </c>
      <c r="M179" s="5">
        <v>44213</v>
      </c>
      <c r="N179" s="6">
        <v>1713</v>
      </c>
      <c r="O179" s="4">
        <f t="shared" si="4"/>
        <v>17</v>
      </c>
      <c r="P179" s="4" t="str">
        <f t="shared" si="5"/>
        <v>2021-01</v>
      </c>
    </row>
    <row r="180" spans="1:16" ht="12.75" x14ac:dyDescent="0.2">
      <c r="A180" s="4" t="s">
        <v>1050</v>
      </c>
      <c r="B180" s="4" t="s">
        <v>1051</v>
      </c>
      <c r="C180" s="4" t="s">
        <v>1999</v>
      </c>
      <c r="D180" s="4" t="s">
        <v>2294</v>
      </c>
      <c r="E180" s="4" t="s">
        <v>2299</v>
      </c>
      <c r="F180" s="4" t="s">
        <v>2300</v>
      </c>
      <c r="G180" s="4" t="s">
        <v>2303</v>
      </c>
      <c r="H180" s="4" t="s">
        <v>20</v>
      </c>
      <c r="I180" s="4" t="s">
        <v>21</v>
      </c>
      <c r="J180" s="4" t="s">
        <v>22</v>
      </c>
      <c r="K180" s="4" t="s">
        <v>2003</v>
      </c>
      <c r="L180" s="4" t="s">
        <v>1195</v>
      </c>
      <c r="M180" s="5">
        <v>44213</v>
      </c>
      <c r="N180" s="6">
        <v>9669</v>
      </c>
      <c r="O180" s="4">
        <f t="shared" si="4"/>
        <v>17</v>
      </c>
      <c r="P180" s="4" t="str">
        <f t="shared" si="5"/>
        <v>2021-01</v>
      </c>
    </row>
    <row r="181" spans="1:16" ht="12.75" x14ac:dyDescent="0.2">
      <c r="A181" s="4" t="s">
        <v>1050</v>
      </c>
      <c r="B181" s="4" t="s">
        <v>1051</v>
      </c>
      <c r="C181" s="4" t="s">
        <v>1999</v>
      </c>
      <c r="D181" s="4" t="s">
        <v>2294</v>
      </c>
      <c r="E181" s="4" t="s">
        <v>2299</v>
      </c>
      <c r="F181" s="4" t="s">
        <v>2300</v>
      </c>
      <c r="G181" s="4" t="s">
        <v>2304</v>
      </c>
      <c r="H181" s="4" t="s">
        <v>20</v>
      </c>
      <c r="I181" s="4" t="s">
        <v>21</v>
      </c>
      <c r="J181" s="4" t="s">
        <v>22</v>
      </c>
      <c r="K181" s="4" t="s">
        <v>2003</v>
      </c>
      <c r="L181" s="4" t="s">
        <v>1195</v>
      </c>
      <c r="M181" s="5">
        <v>44213</v>
      </c>
      <c r="N181" s="6">
        <v>8082</v>
      </c>
      <c r="O181" s="4">
        <f t="shared" si="4"/>
        <v>17</v>
      </c>
      <c r="P181" s="4" t="str">
        <f t="shared" si="5"/>
        <v>2021-01</v>
      </c>
    </row>
    <row r="182" spans="1:16" ht="12.75" x14ac:dyDescent="0.2">
      <c r="A182" s="4" t="s">
        <v>3048</v>
      </c>
      <c r="B182" s="4" t="s">
        <v>3049</v>
      </c>
      <c r="C182" s="4" t="s">
        <v>3050</v>
      </c>
      <c r="D182" s="4" t="s">
        <v>3243</v>
      </c>
      <c r="E182" s="4" t="s">
        <v>3244</v>
      </c>
      <c r="F182" s="4" t="s">
        <v>3245</v>
      </c>
      <c r="G182" s="4" t="s">
        <v>3265</v>
      </c>
      <c r="H182" s="4" t="s">
        <v>210</v>
      </c>
      <c r="I182" s="4" t="s">
        <v>210</v>
      </c>
      <c r="J182" s="4" t="s">
        <v>877</v>
      </c>
      <c r="K182" s="4" t="s">
        <v>3089</v>
      </c>
      <c r="L182" s="4" t="s">
        <v>3078</v>
      </c>
      <c r="M182" s="5">
        <v>44213</v>
      </c>
      <c r="N182" s="6">
        <v>7524</v>
      </c>
      <c r="O182" s="4">
        <f t="shared" si="4"/>
        <v>17</v>
      </c>
      <c r="P182" s="4" t="str">
        <f t="shared" si="5"/>
        <v>2021-01</v>
      </c>
    </row>
    <row r="183" spans="1:16" ht="12.75" x14ac:dyDescent="0.2">
      <c r="A183" s="4" t="s">
        <v>14</v>
      </c>
      <c r="B183" s="4" t="s">
        <v>4086</v>
      </c>
      <c r="C183" s="4" t="s">
        <v>4087</v>
      </c>
      <c r="D183" s="4" t="s">
        <v>4270</v>
      </c>
      <c r="E183" s="4" t="s">
        <v>4133</v>
      </c>
      <c r="F183" s="4" t="s">
        <v>4134</v>
      </c>
      <c r="G183" s="4" t="s">
        <v>4271</v>
      </c>
      <c r="H183" s="4" t="s">
        <v>20</v>
      </c>
      <c r="I183" s="4" t="s">
        <v>21</v>
      </c>
      <c r="J183" s="4" t="s">
        <v>36</v>
      </c>
      <c r="K183" s="4" t="s">
        <v>4091</v>
      </c>
      <c r="L183" s="4" t="s">
        <v>4092</v>
      </c>
      <c r="M183" s="5">
        <v>44213</v>
      </c>
      <c r="N183" s="6">
        <v>5506</v>
      </c>
      <c r="O183" s="4">
        <f t="shared" si="4"/>
        <v>17</v>
      </c>
      <c r="P183" s="4" t="str">
        <f t="shared" si="5"/>
        <v>2021-01</v>
      </c>
    </row>
    <row r="184" spans="1:16" ht="12.75" x14ac:dyDescent="0.2">
      <c r="A184" s="4" t="s">
        <v>14</v>
      </c>
      <c r="B184" s="4" t="s">
        <v>4086</v>
      </c>
      <c r="C184" s="4" t="s">
        <v>4087</v>
      </c>
      <c r="D184" s="4" t="s">
        <v>4286</v>
      </c>
      <c r="E184" s="4" t="s">
        <v>4295</v>
      </c>
      <c r="F184" s="4" t="s">
        <v>4296</v>
      </c>
      <c r="G184" s="4" t="s">
        <v>4297</v>
      </c>
      <c r="H184" s="4" t="s">
        <v>20</v>
      </c>
      <c r="I184" s="4" t="s">
        <v>21</v>
      </c>
      <c r="J184" s="4" t="s">
        <v>22</v>
      </c>
      <c r="K184" s="4" t="s">
        <v>4124</v>
      </c>
      <c r="L184" s="4" t="s">
        <v>1114</v>
      </c>
      <c r="M184" s="5">
        <v>44213</v>
      </c>
      <c r="N184" s="6">
        <v>1956</v>
      </c>
      <c r="O184" s="4">
        <f t="shared" si="4"/>
        <v>17</v>
      </c>
      <c r="P184" s="4" t="str">
        <f t="shared" si="5"/>
        <v>2021-01</v>
      </c>
    </row>
    <row r="185" spans="1:16" ht="12.75" x14ac:dyDescent="0.2">
      <c r="A185" s="4" t="s">
        <v>14</v>
      </c>
      <c r="B185" s="4" t="s">
        <v>4342</v>
      </c>
      <c r="C185" s="4" t="s">
        <v>4343</v>
      </c>
      <c r="D185" s="4" t="s">
        <v>13936</v>
      </c>
      <c r="E185" s="4" t="s">
        <v>4349</v>
      </c>
      <c r="F185" s="4" t="s">
        <v>4350</v>
      </c>
      <c r="G185" s="4" t="s">
        <v>4355</v>
      </c>
      <c r="H185" s="4" t="s">
        <v>20</v>
      </c>
      <c r="I185" s="4" t="s">
        <v>21</v>
      </c>
      <c r="J185" s="4" t="s">
        <v>22</v>
      </c>
      <c r="K185" s="4" t="s">
        <v>4347</v>
      </c>
      <c r="L185" s="4" t="s">
        <v>4348</v>
      </c>
      <c r="M185" s="5">
        <v>44213</v>
      </c>
      <c r="N185" s="6">
        <v>4839</v>
      </c>
      <c r="O185" s="4">
        <f t="shared" si="4"/>
        <v>17</v>
      </c>
      <c r="P185" s="4" t="str">
        <f t="shared" si="5"/>
        <v>2021-01</v>
      </c>
    </row>
    <row r="186" spans="1:16" ht="12.75" x14ac:dyDescent="0.2">
      <c r="A186" s="4" t="s">
        <v>14</v>
      </c>
      <c r="B186" s="4" t="s">
        <v>4342</v>
      </c>
      <c r="C186" s="4" t="s">
        <v>4343</v>
      </c>
      <c r="D186" s="4" t="s">
        <v>5252</v>
      </c>
      <c r="E186" s="4" t="s">
        <v>4998</v>
      </c>
      <c r="F186" s="4" t="s">
        <v>4999</v>
      </c>
      <c r="G186" s="4" t="s">
        <v>5268</v>
      </c>
      <c r="H186" s="4" t="s">
        <v>20</v>
      </c>
      <c r="I186" s="4" t="s">
        <v>29</v>
      </c>
      <c r="J186" s="4" t="s">
        <v>22</v>
      </c>
      <c r="K186" s="4" t="s">
        <v>4396</v>
      </c>
      <c r="L186" s="4" t="s">
        <v>4363</v>
      </c>
      <c r="M186" s="5">
        <v>44213</v>
      </c>
      <c r="N186" s="6">
        <v>9048</v>
      </c>
      <c r="O186" s="4">
        <f t="shared" si="4"/>
        <v>17</v>
      </c>
      <c r="P186" s="4" t="str">
        <f t="shared" si="5"/>
        <v>2021-01</v>
      </c>
    </row>
    <row r="187" spans="1:16" ht="12.75" x14ac:dyDescent="0.2">
      <c r="A187" s="4" t="s">
        <v>1050</v>
      </c>
      <c r="B187" s="4" t="s">
        <v>5461</v>
      </c>
      <c r="C187" s="4" t="s">
        <v>5462</v>
      </c>
      <c r="D187" s="4" t="s">
        <v>5659</v>
      </c>
      <c r="E187" s="4" t="s">
        <v>5723</v>
      </c>
      <c r="F187" s="4" t="s">
        <v>5724</v>
      </c>
      <c r="G187" s="4" t="s">
        <v>5735</v>
      </c>
      <c r="H187" s="4" t="s">
        <v>20</v>
      </c>
      <c r="I187" s="4" t="s">
        <v>21</v>
      </c>
      <c r="J187" s="4" t="s">
        <v>36</v>
      </c>
      <c r="K187" s="4" t="s">
        <v>5495</v>
      </c>
      <c r="L187" s="4" t="s">
        <v>5525</v>
      </c>
      <c r="M187" s="5">
        <v>44213</v>
      </c>
      <c r="N187" s="6">
        <v>3607</v>
      </c>
      <c r="O187" s="4">
        <f t="shared" si="4"/>
        <v>17</v>
      </c>
      <c r="P187" s="4" t="str">
        <f t="shared" si="5"/>
        <v>2021-01</v>
      </c>
    </row>
    <row r="188" spans="1:16" ht="12.75" x14ac:dyDescent="0.2">
      <c r="A188" s="4" t="s">
        <v>1050</v>
      </c>
      <c r="B188" s="4" t="s">
        <v>5461</v>
      </c>
      <c r="C188" s="4" t="s">
        <v>5462</v>
      </c>
      <c r="D188" s="4" t="s">
        <v>5993</v>
      </c>
      <c r="E188" s="4" t="s">
        <v>5860</v>
      </c>
      <c r="F188" s="4" t="s">
        <v>5861</v>
      </c>
      <c r="G188" s="4" t="s">
        <v>6000</v>
      </c>
      <c r="H188" s="4" t="s">
        <v>20</v>
      </c>
      <c r="I188" s="4" t="s">
        <v>29</v>
      </c>
      <c r="J188" s="4" t="s">
        <v>22</v>
      </c>
      <c r="K188" s="4" t="s">
        <v>5515</v>
      </c>
      <c r="L188" s="4" t="s">
        <v>5525</v>
      </c>
      <c r="M188" s="5">
        <v>44213</v>
      </c>
      <c r="N188" s="6">
        <v>5076</v>
      </c>
      <c r="O188" s="4">
        <f t="shared" si="4"/>
        <v>17</v>
      </c>
      <c r="P188" s="4" t="str">
        <f t="shared" si="5"/>
        <v>2021-01</v>
      </c>
    </row>
    <row r="189" spans="1:16" ht="12.75" x14ac:dyDescent="0.2">
      <c r="A189" s="4" t="s">
        <v>14</v>
      </c>
      <c r="B189" s="4" t="s">
        <v>6544</v>
      </c>
      <c r="C189" s="4" t="s">
        <v>6545</v>
      </c>
      <c r="D189" s="4" t="s">
        <v>6988</v>
      </c>
      <c r="E189" s="4" t="s">
        <v>7007</v>
      </c>
      <c r="F189" s="4" t="s">
        <v>7008</v>
      </c>
      <c r="G189" s="4" t="s">
        <v>7010</v>
      </c>
      <c r="H189" s="4" t="s">
        <v>210</v>
      </c>
      <c r="I189" s="4" t="s">
        <v>210</v>
      </c>
      <c r="J189" s="4" t="s">
        <v>1235</v>
      </c>
      <c r="K189" s="4" t="s">
        <v>6934</v>
      </c>
      <c r="L189" s="4" t="s">
        <v>6672</v>
      </c>
      <c r="M189" s="5">
        <v>44213</v>
      </c>
      <c r="N189" s="6">
        <v>8612</v>
      </c>
      <c r="O189" s="4">
        <f t="shared" si="4"/>
        <v>17</v>
      </c>
      <c r="P189" s="4" t="str">
        <f t="shared" si="5"/>
        <v>2021-01</v>
      </c>
    </row>
    <row r="190" spans="1:16" ht="12.75" x14ac:dyDescent="0.2">
      <c r="A190" s="4" t="s">
        <v>14</v>
      </c>
      <c r="B190" s="4" t="s">
        <v>6544</v>
      </c>
      <c r="C190" s="4" t="s">
        <v>6545</v>
      </c>
      <c r="D190" s="4" t="s">
        <v>7047</v>
      </c>
      <c r="E190" s="4" t="s">
        <v>6670</v>
      </c>
      <c r="F190" s="4" t="s">
        <v>6671</v>
      </c>
      <c r="G190" s="4" t="s">
        <v>7061</v>
      </c>
      <c r="H190" s="4" t="s">
        <v>20</v>
      </c>
      <c r="I190" s="4" t="s">
        <v>29</v>
      </c>
      <c r="J190" s="4" t="s">
        <v>36</v>
      </c>
      <c r="K190" s="4" t="s">
        <v>6553</v>
      </c>
      <c r="L190" s="4" t="s">
        <v>6576</v>
      </c>
      <c r="M190" s="5">
        <v>44213</v>
      </c>
      <c r="N190" s="6">
        <v>2455</v>
      </c>
      <c r="O190" s="4">
        <f t="shared" si="4"/>
        <v>17</v>
      </c>
      <c r="P190" s="4" t="str">
        <f t="shared" si="5"/>
        <v>2021-01</v>
      </c>
    </row>
    <row r="191" spans="1:16" ht="12.75" x14ac:dyDescent="0.2">
      <c r="A191" s="4" t="s">
        <v>14</v>
      </c>
      <c r="B191" s="4" t="s">
        <v>6544</v>
      </c>
      <c r="C191" s="4" t="s">
        <v>6545</v>
      </c>
      <c r="D191" s="4" t="s">
        <v>7112</v>
      </c>
      <c r="E191" s="4" t="s">
        <v>6593</v>
      </c>
      <c r="F191" s="4" t="s">
        <v>6594</v>
      </c>
      <c r="G191" s="4" t="s">
        <v>6595</v>
      </c>
      <c r="H191" s="4" t="s">
        <v>20</v>
      </c>
      <c r="I191" s="4" t="s">
        <v>29</v>
      </c>
      <c r="J191" s="4" t="s">
        <v>22</v>
      </c>
      <c r="K191" s="4" t="s">
        <v>6549</v>
      </c>
      <c r="L191" s="4" t="s">
        <v>6596</v>
      </c>
      <c r="M191" s="5">
        <v>44213</v>
      </c>
      <c r="N191" s="6">
        <v>8345</v>
      </c>
      <c r="O191" s="4">
        <f t="shared" si="4"/>
        <v>17</v>
      </c>
      <c r="P191" s="4" t="str">
        <f t="shared" si="5"/>
        <v>2021-01</v>
      </c>
    </row>
    <row r="192" spans="1:16" ht="12.75" x14ac:dyDescent="0.2">
      <c r="A192" s="4" t="s">
        <v>14</v>
      </c>
      <c r="B192" s="4" t="s">
        <v>7127</v>
      </c>
      <c r="C192" s="4" t="s">
        <v>7128</v>
      </c>
      <c r="D192" s="4" t="s">
        <v>7374</v>
      </c>
      <c r="E192" s="4" t="s">
        <v>7378</v>
      </c>
      <c r="F192" s="4" t="s">
        <v>7379</v>
      </c>
      <c r="G192" s="4" t="s">
        <v>7380</v>
      </c>
      <c r="H192" s="4" t="s">
        <v>210</v>
      </c>
      <c r="I192" s="4" t="s">
        <v>210</v>
      </c>
      <c r="J192" s="4" t="s">
        <v>1235</v>
      </c>
      <c r="K192" s="4" t="s">
        <v>7135</v>
      </c>
      <c r="L192" s="4" t="s">
        <v>7151</v>
      </c>
      <c r="M192" s="5">
        <v>44213</v>
      </c>
      <c r="N192" s="6">
        <v>2611</v>
      </c>
      <c r="O192" s="4">
        <f t="shared" si="4"/>
        <v>17</v>
      </c>
      <c r="P192" s="4" t="str">
        <f t="shared" si="5"/>
        <v>2021-01</v>
      </c>
    </row>
    <row r="193" spans="1:16" ht="12.75" x14ac:dyDescent="0.2">
      <c r="A193" s="4" t="s">
        <v>3048</v>
      </c>
      <c r="B193" s="4" t="s">
        <v>10496</v>
      </c>
      <c r="C193" s="4" t="s">
        <v>10497</v>
      </c>
      <c r="D193" s="4" t="s">
        <v>10785</v>
      </c>
      <c r="E193" s="4" t="s">
        <v>10786</v>
      </c>
      <c r="F193" s="4" t="s">
        <v>10787</v>
      </c>
      <c r="G193" s="4" t="s">
        <v>10788</v>
      </c>
      <c r="H193" s="4" t="s">
        <v>20</v>
      </c>
      <c r="I193" s="4" t="s">
        <v>21</v>
      </c>
      <c r="J193" s="4" t="s">
        <v>22</v>
      </c>
      <c r="K193" s="4" t="s">
        <v>10521</v>
      </c>
      <c r="L193" s="4" t="s">
        <v>10277</v>
      </c>
      <c r="M193" s="5">
        <v>44213</v>
      </c>
      <c r="N193" s="6">
        <v>1687</v>
      </c>
      <c r="O193" s="4">
        <f t="shared" si="4"/>
        <v>17</v>
      </c>
      <c r="P193" s="4" t="str">
        <f t="shared" si="5"/>
        <v>2021-01</v>
      </c>
    </row>
    <row r="194" spans="1:16" ht="12.75" x14ac:dyDescent="0.2">
      <c r="A194" s="4" t="s">
        <v>3048</v>
      </c>
      <c r="B194" s="4" t="s">
        <v>11712</v>
      </c>
      <c r="C194" s="4" t="s">
        <v>11934</v>
      </c>
      <c r="D194" s="4" t="s">
        <v>25</v>
      </c>
      <c r="E194" s="4" t="s">
        <v>6068</v>
      </c>
      <c r="F194" s="4" t="s">
        <v>6069</v>
      </c>
      <c r="G194" s="4" t="s">
        <v>12048</v>
      </c>
      <c r="H194" s="4" t="s">
        <v>20</v>
      </c>
      <c r="I194" s="4" t="s">
        <v>29</v>
      </c>
      <c r="J194" s="4" t="s">
        <v>36</v>
      </c>
      <c r="K194" s="4" t="s">
        <v>11936</v>
      </c>
      <c r="L194" s="4" t="s">
        <v>11939</v>
      </c>
      <c r="M194" s="5">
        <v>44213</v>
      </c>
      <c r="N194" s="6">
        <v>2642</v>
      </c>
      <c r="O194" s="4">
        <f t="shared" ref="O194:O257" si="6">DAY(M194)</f>
        <v>17</v>
      </c>
      <c r="P194" s="4" t="str">
        <f t="shared" ref="P194:P257" si="7">TEXT(M194,"YYYY-MM")</f>
        <v>2021-01</v>
      </c>
    </row>
    <row r="195" spans="1:16" ht="12.75" x14ac:dyDescent="0.2">
      <c r="A195" s="4" t="s">
        <v>3048</v>
      </c>
      <c r="B195" s="4" t="s">
        <v>11712</v>
      </c>
      <c r="C195" s="4" t="s">
        <v>11934</v>
      </c>
      <c r="D195" s="4" t="s">
        <v>25</v>
      </c>
      <c r="E195" s="4" t="s">
        <v>6068</v>
      </c>
      <c r="F195" s="4" t="s">
        <v>6069</v>
      </c>
      <c r="G195" s="4" t="s">
        <v>12096</v>
      </c>
      <c r="H195" s="4" t="s">
        <v>20</v>
      </c>
      <c r="I195" s="4" t="s">
        <v>29</v>
      </c>
      <c r="J195" s="4" t="s">
        <v>22</v>
      </c>
      <c r="K195" s="4" t="s">
        <v>11936</v>
      </c>
      <c r="L195" s="4" t="s">
        <v>11937</v>
      </c>
      <c r="M195" s="5">
        <v>44213</v>
      </c>
      <c r="N195" s="6">
        <v>5550</v>
      </c>
      <c r="O195" s="4">
        <f t="shared" si="6"/>
        <v>17</v>
      </c>
      <c r="P195" s="4" t="str">
        <f t="shared" si="7"/>
        <v>2021-01</v>
      </c>
    </row>
    <row r="196" spans="1:16" ht="12.75" x14ac:dyDescent="0.2">
      <c r="A196" s="4" t="s">
        <v>1050</v>
      </c>
      <c r="B196" s="4" t="s">
        <v>1051</v>
      </c>
      <c r="C196" s="4" t="s">
        <v>1052</v>
      </c>
      <c r="D196" s="4" t="s">
        <v>25</v>
      </c>
      <c r="E196" s="4" t="s">
        <v>1359</v>
      </c>
      <c r="F196" s="4" t="s">
        <v>1360</v>
      </c>
      <c r="G196" s="4" t="s">
        <v>1361</v>
      </c>
      <c r="H196" s="4" t="s">
        <v>210</v>
      </c>
      <c r="I196" s="4" t="s">
        <v>210</v>
      </c>
      <c r="J196" s="4" t="s">
        <v>226</v>
      </c>
      <c r="K196" s="4" t="s">
        <v>1056</v>
      </c>
      <c r="L196" s="4" t="s">
        <v>1171</v>
      </c>
      <c r="M196" s="5">
        <v>44214</v>
      </c>
      <c r="N196" s="6">
        <v>5027</v>
      </c>
      <c r="O196" s="4">
        <f t="shared" si="6"/>
        <v>18</v>
      </c>
      <c r="P196" s="4" t="str">
        <f t="shared" si="7"/>
        <v>2021-01</v>
      </c>
    </row>
    <row r="197" spans="1:16" ht="12.75" x14ac:dyDescent="0.2">
      <c r="A197" s="4" t="s">
        <v>1050</v>
      </c>
      <c r="B197" s="4" t="s">
        <v>1051</v>
      </c>
      <c r="C197" s="4" t="s">
        <v>1052</v>
      </c>
      <c r="D197" s="4" t="s">
        <v>1401</v>
      </c>
      <c r="E197" s="4" t="s">
        <v>1425</v>
      </c>
      <c r="F197" s="4" t="s">
        <v>1426</v>
      </c>
      <c r="G197" s="4" t="s">
        <v>1427</v>
      </c>
      <c r="H197" s="4" t="s">
        <v>20</v>
      </c>
      <c r="I197" s="4" t="s">
        <v>29</v>
      </c>
      <c r="J197" s="4" t="s">
        <v>22</v>
      </c>
      <c r="K197" s="4" t="s">
        <v>1056</v>
      </c>
      <c r="L197" s="4" t="s">
        <v>1195</v>
      </c>
      <c r="M197" s="5">
        <v>44214</v>
      </c>
      <c r="N197" s="6">
        <v>3666</v>
      </c>
      <c r="O197" s="4">
        <f t="shared" si="6"/>
        <v>18</v>
      </c>
      <c r="P197" s="4" t="str">
        <f t="shared" si="7"/>
        <v>2021-01</v>
      </c>
    </row>
    <row r="198" spans="1:16" ht="12.75" x14ac:dyDescent="0.2">
      <c r="A198" s="4" t="s">
        <v>1050</v>
      </c>
      <c r="B198" s="4" t="s">
        <v>1051</v>
      </c>
      <c r="C198" s="4" t="s">
        <v>1052</v>
      </c>
      <c r="D198" s="4" t="s">
        <v>1681</v>
      </c>
      <c r="E198" s="4" t="s">
        <v>1205</v>
      </c>
      <c r="F198" s="4" t="s">
        <v>1206</v>
      </c>
      <c r="G198" s="4" t="s">
        <v>1688</v>
      </c>
      <c r="H198" s="4" t="s">
        <v>20</v>
      </c>
      <c r="I198" s="4" t="s">
        <v>21</v>
      </c>
      <c r="J198" s="4" t="s">
        <v>22</v>
      </c>
      <c r="K198" s="4" t="s">
        <v>1208</v>
      </c>
      <c r="L198" s="4" t="s">
        <v>1209</v>
      </c>
      <c r="M198" s="5">
        <v>44214</v>
      </c>
      <c r="N198" s="6">
        <v>5644</v>
      </c>
      <c r="O198" s="4">
        <f t="shared" si="6"/>
        <v>18</v>
      </c>
      <c r="P198" s="4" t="str">
        <f t="shared" si="7"/>
        <v>2021-01</v>
      </c>
    </row>
    <row r="199" spans="1:16" ht="12.75" x14ac:dyDescent="0.2">
      <c r="A199" s="4" t="s">
        <v>1050</v>
      </c>
      <c r="B199" s="4" t="s">
        <v>1051</v>
      </c>
      <c r="C199" s="4" t="s">
        <v>1999</v>
      </c>
      <c r="D199" s="4" t="s">
        <v>2405</v>
      </c>
      <c r="E199" s="4" t="s">
        <v>2053</v>
      </c>
      <c r="F199" s="4" t="s">
        <v>2054</v>
      </c>
      <c r="G199" s="4" t="s">
        <v>2055</v>
      </c>
      <c r="H199" s="4" t="s">
        <v>20</v>
      </c>
      <c r="I199" s="4" t="s">
        <v>29</v>
      </c>
      <c r="J199" s="4" t="s">
        <v>39</v>
      </c>
      <c r="K199" s="4" t="s">
        <v>2003</v>
      </c>
      <c r="L199" s="4" t="s">
        <v>1195</v>
      </c>
      <c r="M199" s="5">
        <v>44214</v>
      </c>
      <c r="N199" s="6">
        <v>8898</v>
      </c>
      <c r="O199" s="4">
        <f t="shared" si="6"/>
        <v>18</v>
      </c>
      <c r="P199" s="4" t="str">
        <f t="shared" si="7"/>
        <v>2021-01</v>
      </c>
    </row>
    <row r="200" spans="1:16" ht="12.75" x14ac:dyDescent="0.2">
      <c r="A200" s="4" t="s">
        <v>1050</v>
      </c>
      <c r="B200" s="4" t="s">
        <v>5461</v>
      </c>
      <c r="C200" s="4" t="s">
        <v>5462</v>
      </c>
      <c r="D200" s="4" t="s">
        <v>13936</v>
      </c>
      <c r="E200" s="4" t="s">
        <v>5478</v>
      </c>
      <c r="F200" s="4" t="s">
        <v>5479</v>
      </c>
      <c r="G200" s="4" t="s">
        <v>5484</v>
      </c>
      <c r="H200" s="4" t="s">
        <v>20</v>
      </c>
      <c r="I200" s="4" t="s">
        <v>21</v>
      </c>
      <c r="J200" s="4" t="s">
        <v>22</v>
      </c>
      <c r="K200" s="4" t="s">
        <v>5466</v>
      </c>
      <c r="L200" s="4" t="s">
        <v>5481</v>
      </c>
      <c r="M200" s="5">
        <v>44214</v>
      </c>
      <c r="N200" s="6">
        <v>4875</v>
      </c>
      <c r="O200" s="4">
        <f t="shared" si="6"/>
        <v>18</v>
      </c>
      <c r="P200" s="4" t="str">
        <f t="shared" si="7"/>
        <v>2021-01</v>
      </c>
    </row>
    <row r="201" spans="1:16" ht="12.75" x14ac:dyDescent="0.2">
      <c r="A201" s="4" t="s">
        <v>1050</v>
      </c>
      <c r="B201" s="4" t="s">
        <v>5461</v>
      </c>
      <c r="C201" s="4" t="s">
        <v>5462</v>
      </c>
      <c r="D201" s="4" t="s">
        <v>6152</v>
      </c>
      <c r="E201" s="4" t="s">
        <v>6153</v>
      </c>
      <c r="F201" s="4" t="s">
        <v>6154</v>
      </c>
      <c r="G201" s="4" t="s">
        <v>6155</v>
      </c>
      <c r="H201" s="4" t="s">
        <v>20</v>
      </c>
      <c r="I201" s="4" t="s">
        <v>29</v>
      </c>
      <c r="J201" s="4" t="s">
        <v>22</v>
      </c>
      <c r="K201" s="4" t="s">
        <v>5499</v>
      </c>
      <c r="L201" s="4" t="s">
        <v>5467</v>
      </c>
      <c r="M201" s="5">
        <v>44214</v>
      </c>
      <c r="N201" s="6">
        <v>211</v>
      </c>
      <c r="O201" s="4">
        <f t="shared" si="6"/>
        <v>18</v>
      </c>
      <c r="P201" s="4" t="str">
        <f t="shared" si="7"/>
        <v>2021-01</v>
      </c>
    </row>
    <row r="202" spans="1:16" ht="12.75" x14ac:dyDescent="0.2">
      <c r="A202" s="4" t="s">
        <v>14</v>
      </c>
      <c r="B202" s="4" t="s">
        <v>7654</v>
      </c>
      <c r="C202" s="4" t="s">
        <v>9693</v>
      </c>
      <c r="D202" s="4" t="s">
        <v>9497</v>
      </c>
      <c r="E202" s="4" t="s">
        <v>9509</v>
      </c>
      <c r="F202" s="4" t="s">
        <v>9510</v>
      </c>
      <c r="G202" s="4" t="s">
        <v>9780</v>
      </c>
      <c r="H202" s="4" t="s">
        <v>20</v>
      </c>
      <c r="I202" s="4" t="s">
        <v>21</v>
      </c>
      <c r="J202" s="4" t="s">
        <v>36</v>
      </c>
      <c r="K202" s="4" t="s">
        <v>9697</v>
      </c>
      <c r="L202" s="4" t="s">
        <v>721</v>
      </c>
      <c r="M202" s="5">
        <v>44214</v>
      </c>
      <c r="N202" s="6">
        <v>476</v>
      </c>
      <c r="O202" s="4">
        <f t="shared" si="6"/>
        <v>18</v>
      </c>
      <c r="P202" s="4" t="str">
        <f t="shared" si="7"/>
        <v>2021-01</v>
      </c>
    </row>
    <row r="203" spans="1:16" ht="12.75" x14ac:dyDescent="0.2">
      <c r="A203" s="4" t="s">
        <v>14</v>
      </c>
      <c r="B203" s="4" t="s">
        <v>7654</v>
      </c>
      <c r="C203" s="4" t="s">
        <v>9693</v>
      </c>
      <c r="D203" s="4" t="s">
        <v>9810</v>
      </c>
      <c r="E203" s="4" t="s">
        <v>9757</v>
      </c>
      <c r="F203" s="4" t="s">
        <v>9758</v>
      </c>
      <c r="G203" s="4" t="s">
        <v>9818</v>
      </c>
      <c r="H203" s="4" t="s">
        <v>20</v>
      </c>
      <c r="I203" s="4" t="s">
        <v>21</v>
      </c>
      <c r="J203" s="4" t="s">
        <v>22</v>
      </c>
      <c r="K203" s="4" t="s">
        <v>9697</v>
      </c>
      <c r="L203" s="4" t="s">
        <v>721</v>
      </c>
      <c r="M203" s="5">
        <v>44214</v>
      </c>
      <c r="N203" s="6">
        <v>3829</v>
      </c>
      <c r="O203" s="4">
        <f t="shared" si="6"/>
        <v>18</v>
      </c>
      <c r="P203" s="4" t="str">
        <f t="shared" si="7"/>
        <v>2021-01</v>
      </c>
    </row>
    <row r="204" spans="1:16" ht="12.75" x14ac:dyDescent="0.2">
      <c r="A204" s="4" t="s">
        <v>3048</v>
      </c>
      <c r="B204" s="4" t="s">
        <v>9902</v>
      </c>
      <c r="C204" s="4" t="s">
        <v>10061</v>
      </c>
      <c r="D204" s="4" t="s">
        <v>10104</v>
      </c>
      <c r="E204" s="4" t="s">
        <v>10108</v>
      </c>
      <c r="F204" s="4" t="s">
        <v>10109</v>
      </c>
      <c r="G204" s="4" t="s">
        <v>10128</v>
      </c>
      <c r="H204" s="4" t="s">
        <v>20</v>
      </c>
      <c r="I204" s="4" t="s">
        <v>21</v>
      </c>
      <c r="J204" s="4" t="s">
        <v>36</v>
      </c>
      <c r="K204" s="4" t="s">
        <v>10065</v>
      </c>
      <c r="L204" s="4" t="s">
        <v>10069</v>
      </c>
      <c r="M204" s="5">
        <v>44214</v>
      </c>
      <c r="N204" s="6">
        <v>7287</v>
      </c>
      <c r="O204" s="4">
        <f t="shared" si="6"/>
        <v>18</v>
      </c>
      <c r="P204" s="4" t="str">
        <f t="shared" si="7"/>
        <v>2021-01</v>
      </c>
    </row>
    <row r="205" spans="1:16" ht="12.75" x14ac:dyDescent="0.2">
      <c r="A205" s="4" t="s">
        <v>3048</v>
      </c>
      <c r="B205" s="4" t="s">
        <v>10496</v>
      </c>
      <c r="C205" s="4" t="s">
        <v>10930</v>
      </c>
      <c r="D205" s="4" t="s">
        <v>11493</v>
      </c>
      <c r="E205" s="4" t="s">
        <v>10134</v>
      </c>
      <c r="F205" s="4" t="s">
        <v>10135</v>
      </c>
      <c r="G205" s="4" t="s">
        <v>11494</v>
      </c>
      <c r="H205" s="4" t="s">
        <v>210</v>
      </c>
      <c r="I205" s="4" t="s">
        <v>210</v>
      </c>
      <c r="J205" s="4" t="s">
        <v>1235</v>
      </c>
      <c r="K205" s="4" t="s">
        <v>10136</v>
      </c>
      <c r="L205" s="4" t="s">
        <v>10977</v>
      </c>
      <c r="M205" s="5">
        <v>44214</v>
      </c>
      <c r="N205" s="6">
        <v>8399</v>
      </c>
      <c r="O205" s="4">
        <f t="shared" si="6"/>
        <v>18</v>
      </c>
      <c r="P205" s="4" t="str">
        <f t="shared" si="7"/>
        <v>2021-01</v>
      </c>
    </row>
    <row r="206" spans="1:16" ht="12.75" x14ac:dyDescent="0.2">
      <c r="A206" s="4" t="s">
        <v>3048</v>
      </c>
      <c r="B206" s="4" t="s">
        <v>12289</v>
      </c>
      <c r="C206" s="4" t="s">
        <v>12291</v>
      </c>
      <c r="D206" s="4" t="s">
        <v>12401</v>
      </c>
      <c r="E206" s="4" t="s">
        <v>12477</v>
      </c>
      <c r="F206" s="4" t="s">
        <v>12478</v>
      </c>
      <c r="G206" s="4" t="s">
        <v>12482</v>
      </c>
      <c r="H206" s="4" t="s">
        <v>20</v>
      </c>
      <c r="I206" s="4" t="s">
        <v>21</v>
      </c>
      <c r="J206" s="4" t="s">
        <v>22</v>
      </c>
      <c r="K206" s="4" t="s">
        <v>12295</v>
      </c>
      <c r="L206" s="4" t="s">
        <v>10277</v>
      </c>
      <c r="M206" s="5">
        <v>44214</v>
      </c>
      <c r="N206" s="6">
        <v>2592</v>
      </c>
      <c r="O206" s="4">
        <f t="shared" si="6"/>
        <v>18</v>
      </c>
      <c r="P206" s="4" t="str">
        <f t="shared" si="7"/>
        <v>2021-01</v>
      </c>
    </row>
    <row r="207" spans="1:16" ht="12.75" x14ac:dyDescent="0.2">
      <c r="A207" s="4" t="s">
        <v>3048</v>
      </c>
      <c r="B207" s="4" t="s">
        <v>12289</v>
      </c>
      <c r="C207" s="4" t="s">
        <v>12841</v>
      </c>
      <c r="D207" s="4" t="s">
        <v>13278</v>
      </c>
      <c r="E207" s="4" t="s">
        <v>13218</v>
      </c>
      <c r="F207" s="4" t="s">
        <v>13219</v>
      </c>
      <c r="G207" s="4" t="s">
        <v>13282</v>
      </c>
      <c r="H207" s="4" t="s">
        <v>20</v>
      </c>
      <c r="I207" s="4" t="s">
        <v>21</v>
      </c>
      <c r="J207" s="4" t="s">
        <v>22</v>
      </c>
      <c r="K207" s="4" t="s">
        <v>12850</v>
      </c>
      <c r="L207" s="4" t="s">
        <v>10478</v>
      </c>
      <c r="M207" s="5">
        <v>44214</v>
      </c>
      <c r="N207" s="6">
        <v>3964</v>
      </c>
      <c r="O207" s="4">
        <f t="shared" si="6"/>
        <v>18</v>
      </c>
      <c r="P207" s="4" t="str">
        <f t="shared" si="7"/>
        <v>2021-01</v>
      </c>
    </row>
    <row r="208" spans="1:16" ht="12.75" x14ac:dyDescent="0.2">
      <c r="A208" s="4" t="s">
        <v>14</v>
      </c>
      <c r="B208" s="4" t="s">
        <v>15</v>
      </c>
      <c r="C208" s="4" t="s">
        <v>504</v>
      </c>
      <c r="D208" s="4" t="s">
        <v>967</v>
      </c>
      <c r="E208" s="4" t="s">
        <v>968</v>
      </c>
      <c r="F208" s="4" t="s">
        <v>969</v>
      </c>
      <c r="G208" s="4" t="s">
        <v>970</v>
      </c>
      <c r="H208" s="4" t="s">
        <v>20</v>
      </c>
      <c r="I208" s="4" t="s">
        <v>21</v>
      </c>
      <c r="J208" s="4" t="s">
        <v>22</v>
      </c>
      <c r="K208" s="4" t="s">
        <v>508</v>
      </c>
      <c r="L208" s="4" t="s">
        <v>309</v>
      </c>
      <c r="M208" s="5">
        <v>44215</v>
      </c>
      <c r="N208" s="6">
        <v>1080</v>
      </c>
      <c r="O208" s="4">
        <f t="shared" si="6"/>
        <v>19</v>
      </c>
      <c r="P208" s="4" t="str">
        <f t="shared" si="7"/>
        <v>2021-01</v>
      </c>
    </row>
    <row r="209" spans="1:16" ht="12.75" x14ac:dyDescent="0.2">
      <c r="A209" s="4" t="s">
        <v>1050</v>
      </c>
      <c r="B209" s="4" t="s">
        <v>1051</v>
      </c>
      <c r="C209" s="4" t="s">
        <v>1052</v>
      </c>
      <c r="D209" s="4" t="s">
        <v>1497</v>
      </c>
      <c r="E209" s="4" t="s">
        <v>1504</v>
      </c>
      <c r="F209" s="4" t="s">
        <v>1505</v>
      </c>
      <c r="G209" s="4" t="s">
        <v>1506</v>
      </c>
      <c r="H209" s="4" t="s">
        <v>210</v>
      </c>
      <c r="I209" s="4" t="s">
        <v>210</v>
      </c>
      <c r="J209" s="4" t="s">
        <v>226</v>
      </c>
      <c r="K209" s="4" t="s">
        <v>1132</v>
      </c>
      <c r="L209" s="4" t="s">
        <v>1190</v>
      </c>
      <c r="M209" s="5">
        <v>44215</v>
      </c>
      <c r="N209" s="6">
        <v>3801</v>
      </c>
      <c r="O209" s="4">
        <f t="shared" si="6"/>
        <v>19</v>
      </c>
      <c r="P209" s="4" t="str">
        <f t="shared" si="7"/>
        <v>2021-01</v>
      </c>
    </row>
    <row r="210" spans="1:16" ht="12.75" x14ac:dyDescent="0.2">
      <c r="A210" s="4" t="s">
        <v>1050</v>
      </c>
      <c r="B210" s="4" t="s">
        <v>1051</v>
      </c>
      <c r="C210" s="4" t="s">
        <v>1052</v>
      </c>
      <c r="D210" s="4" t="s">
        <v>1681</v>
      </c>
      <c r="E210" s="4" t="s">
        <v>1210</v>
      </c>
      <c r="F210" s="4" t="s">
        <v>1211</v>
      </c>
      <c r="G210" s="4" t="s">
        <v>1695</v>
      </c>
      <c r="H210" s="4" t="s">
        <v>20</v>
      </c>
      <c r="I210" s="4" t="s">
        <v>21</v>
      </c>
      <c r="J210" s="4" t="s">
        <v>22</v>
      </c>
      <c r="K210" s="4" t="s">
        <v>1213</v>
      </c>
      <c r="L210" s="4" t="s">
        <v>1057</v>
      </c>
      <c r="M210" s="5">
        <v>44215</v>
      </c>
      <c r="N210" s="6">
        <v>2727</v>
      </c>
      <c r="O210" s="4">
        <f t="shared" si="6"/>
        <v>19</v>
      </c>
      <c r="P210" s="4" t="str">
        <f t="shared" si="7"/>
        <v>2021-01</v>
      </c>
    </row>
    <row r="211" spans="1:16" ht="12.75" x14ac:dyDescent="0.2">
      <c r="A211" s="4" t="s">
        <v>1050</v>
      </c>
      <c r="B211" s="4" t="s">
        <v>1051</v>
      </c>
      <c r="C211" s="4" t="s">
        <v>1999</v>
      </c>
      <c r="D211" s="4" t="s">
        <v>2078</v>
      </c>
      <c r="E211" s="4" t="s">
        <v>2079</v>
      </c>
      <c r="F211" s="4" t="s">
        <v>2080</v>
      </c>
      <c r="G211" s="4" t="s">
        <v>2081</v>
      </c>
      <c r="H211" s="4" t="s">
        <v>20</v>
      </c>
      <c r="I211" s="4" t="s">
        <v>21</v>
      </c>
      <c r="J211" s="4" t="s">
        <v>39</v>
      </c>
      <c r="K211" s="4" t="s">
        <v>2003</v>
      </c>
      <c r="L211" s="4" t="s">
        <v>1195</v>
      </c>
      <c r="M211" s="5">
        <v>44215</v>
      </c>
      <c r="N211" s="6">
        <v>3250</v>
      </c>
      <c r="O211" s="4">
        <f t="shared" si="6"/>
        <v>19</v>
      </c>
      <c r="P211" s="4" t="str">
        <f t="shared" si="7"/>
        <v>2021-01</v>
      </c>
    </row>
    <row r="212" spans="1:16" ht="12.75" x14ac:dyDescent="0.2">
      <c r="A212" s="4" t="s">
        <v>1050</v>
      </c>
      <c r="B212" s="4" t="s">
        <v>1051</v>
      </c>
      <c r="C212" s="4" t="s">
        <v>2556</v>
      </c>
      <c r="D212" s="4" t="s">
        <v>2922</v>
      </c>
      <c r="E212" s="4" t="s">
        <v>2962</v>
      </c>
      <c r="F212" s="4" t="s">
        <v>2963</v>
      </c>
      <c r="G212" s="4" t="s">
        <v>2972</v>
      </c>
      <c r="H212" s="4" t="s">
        <v>20</v>
      </c>
      <c r="I212" s="4" t="s">
        <v>29</v>
      </c>
      <c r="J212" s="4" t="s">
        <v>36</v>
      </c>
      <c r="K212" s="4" t="s">
        <v>2560</v>
      </c>
      <c r="L212" s="4" t="s">
        <v>2373</v>
      </c>
      <c r="M212" s="5">
        <v>44215</v>
      </c>
      <c r="N212" s="6">
        <v>6184</v>
      </c>
      <c r="O212" s="4">
        <f t="shared" si="6"/>
        <v>19</v>
      </c>
      <c r="P212" s="4" t="str">
        <f t="shared" si="7"/>
        <v>2021-01</v>
      </c>
    </row>
    <row r="213" spans="1:16" ht="12.75" x14ac:dyDescent="0.2">
      <c r="A213" s="4" t="s">
        <v>1050</v>
      </c>
      <c r="B213" s="4" t="s">
        <v>1051</v>
      </c>
      <c r="C213" s="4" t="s">
        <v>2556</v>
      </c>
      <c r="D213" s="4" t="s">
        <v>2985</v>
      </c>
      <c r="E213" s="4" t="s">
        <v>2993</v>
      </c>
      <c r="F213" s="4" t="s">
        <v>2994</v>
      </c>
      <c r="G213" s="4" t="s">
        <v>2995</v>
      </c>
      <c r="H213" s="4" t="s">
        <v>210</v>
      </c>
      <c r="I213" s="4" t="s">
        <v>210</v>
      </c>
      <c r="J213" s="4" t="s">
        <v>226</v>
      </c>
      <c r="K213" s="4" t="s">
        <v>2560</v>
      </c>
      <c r="L213" s="4" t="s">
        <v>2698</v>
      </c>
      <c r="M213" s="5">
        <v>44215</v>
      </c>
      <c r="N213" s="6">
        <v>5339</v>
      </c>
      <c r="O213" s="4">
        <f t="shared" si="6"/>
        <v>19</v>
      </c>
      <c r="P213" s="4" t="str">
        <f t="shared" si="7"/>
        <v>2021-01</v>
      </c>
    </row>
    <row r="214" spans="1:16" ht="12.75" x14ac:dyDescent="0.2">
      <c r="A214" s="4" t="s">
        <v>1050</v>
      </c>
      <c r="B214" s="4" t="s">
        <v>1051</v>
      </c>
      <c r="C214" s="4" t="s">
        <v>2556</v>
      </c>
      <c r="D214" s="4" t="s">
        <v>2985</v>
      </c>
      <c r="E214" s="4" t="s">
        <v>3002</v>
      </c>
      <c r="F214" s="4" t="s">
        <v>3003</v>
      </c>
      <c r="G214" s="4" t="s">
        <v>3048</v>
      </c>
      <c r="H214" s="4" t="s">
        <v>210</v>
      </c>
      <c r="I214" s="4" t="s">
        <v>210</v>
      </c>
      <c r="J214" s="4" t="s">
        <v>3048</v>
      </c>
      <c r="K214" s="4" t="s">
        <v>2565</v>
      </c>
      <c r="L214" s="4" t="s">
        <v>2014</v>
      </c>
      <c r="M214" s="5">
        <v>44215</v>
      </c>
      <c r="N214" s="6">
        <v>1607</v>
      </c>
      <c r="O214" s="4">
        <f t="shared" si="6"/>
        <v>19</v>
      </c>
      <c r="P214" s="4" t="str">
        <f t="shared" si="7"/>
        <v>2021-01</v>
      </c>
    </row>
    <row r="215" spans="1:16" ht="12.75" x14ac:dyDescent="0.2">
      <c r="A215" s="4" t="s">
        <v>3048</v>
      </c>
      <c r="B215" s="4" t="s">
        <v>3049</v>
      </c>
      <c r="C215" s="4" t="s">
        <v>3522</v>
      </c>
      <c r="D215" s="4" t="s">
        <v>3731</v>
      </c>
      <c r="E215" s="4" t="s">
        <v>3666</v>
      </c>
      <c r="F215" s="4" t="s">
        <v>3667</v>
      </c>
      <c r="G215" s="4" t="s">
        <v>3733</v>
      </c>
      <c r="H215" s="4" t="s">
        <v>20</v>
      </c>
      <c r="I215" s="4" t="s">
        <v>21</v>
      </c>
      <c r="J215" s="4" t="s">
        <v>22</v>
      </c>
      <c r="K215" s="4" t="s">
        <v>3554</v>
      </c>
      <c r="L215" s="4" t="s">
        <v>3152</v>
      </c>
      <c r="M215" s="5">
        <v>44215</v>
      </c>
      <c r="N215" s="6">
        <v>8495</v>
      </c>
      <c r="O215" s="4">
        <f t="shared" si="6"/>
        <v>19</v>
      </c>
      <c r="P215" s="4" t="str">
        <f t="shared" si="7"/>
        <v>2021-01</v>
      </c>
    </row>
    <row r="216" spans="1:16" ht="12.75" x14ac:dyDescent="0.2">
      <c r="A216" s="4" t="s">
        <v>14</v>
      </c>
      <c r="B216" s="4" t="s">
        <v>4086</v>
      </c>
      <c r="C216" s="4" t="s">
        <v>4087</v>
      </c>
      <c r="D216" s="4" t="s">
        <v>13936</v>
      </c>
      <c r="E216" s="4" t="s">
        <v>4088</v>
      </c>
      <c r="F216" s="4" t="s">
        <v>4089</v>
      </c>
      <c r="G216" s="4" t="s">
        <v>4093</v>
      </c>
      <c r="H216" s="4" t="s">
        <v>20</v>
      </c>
      <c r="I216" s="4" t="s">
        <v>21</v>
      </c>
      <c r="J216" s="4" t="s">
        <v>162</v>
      </c>
      <c r="K216" s="4" t="s">
        <v>4091</v>
      </c>
      <c r="L216" s="4" t="s">
        <v>4092</v>
      </c>
      <c r="M216" s="5">
        <v>44215</v>
      </c>
      <c r="N216" s="6">
        <v>9070</v>
      </c>
      <c r="O216" s="4">
        <f t="shared" si="6"/>
        <v>19</v>
      </c>
      <c r="P216" s="4" t="str">
        <f t="shared" si="7"/>
        <v>2021-01</v>
      </c>
    </row>
    <row r="217" spans="1:16" ht="12.75" x14ac:dyDescent="0.2">
      <c r="A217" s="4" t="s">
        <v>1050</v>
      </c>
      <c r="B217" s="4" t="s">
        <v>5461</v>
      </c>
      <c r="C217" s="4" t="s">
        <v>5462</v>
      </c>
      <c r="D217" s="4" t="s">
        <v>6291</v>
      </c>
      <c r="E217" s="4" t="s">
        <v>6295</v>
      </c>
      <c r="F217" s="4" t="s">
        <v>6296</v>
      </c>
      <c r="G217" s="4" t="s">
        <v>6316</v>
      </c>
      <c r="H217" s="4" t="s">
        <v>20</v>
      </c>
      <c r="I217" s="4" t="s">
        <v>21</v>
      </c>
      <c r="J217" s="4" t="s">
        <v>22</v>
      </c>
      <c r="K217" s="4" t="s">
        <v>5515</v>
      </c>
      <c r="L217" s="4" t="s">
        <v>5516</v>
      </c>
      <c r="M217" s="5">
        <v>44215</v>
      </c>
      <c r="N217" s="6">
        <v>3498</v>
      </c>
      <c r="O217" s="4">
        <f t="shared" si="6"/>
        <v>19</v>
      </c>
      <c r="P217" s="4" t="str">
        <f t="shared" si="7"/>
        <v>2021-01</v>
      </c>
    </row>
    <row r="218" spans="1:16" ht="12.75" x14ac:dyDescent="0.2">
      <c r="A218" s="4" t="s">
        <v>14</v>
      </c>
      <c r="B218" s="4" t="s">
        <v>7127</v>
      </c>
      <c r="C218" s="4" t="s">
        <v>7128</v>
      </c>
      <c r="D218" s="4" t="s">
        <v>7374</v>
      </c>
      <c r="E218" s="4" t="s">
        <v>7309</v>
      </c>
      <c r="F218" s="4" t="s">
        <v>7310</v>
      </c>
      <c r="G218" s="4" t="s">
        <v>3048</v>
      </c>
      <c r="H218" s="4" t="s">
        <v>210</v>
      </c>
      <c r="I218" s="4" t="s">
        <v>210</v>
      </c>
      <c r="J218" s="4" t="s">
        <v>3048</v>
      </c>
      <c r="K218" s="4" t="s">
        <v>7135</v>
      </c>
      <c r="L218" s="4" t="s">
        <v>7203</v>
      </c>
      <c r="M218" s="5">
        <v>44215</v>
      </c>
      <c r="N218" s="6">
        <v>8768</v>
      </c>
      <c r="O218" s="4">
        <f t="shared" si="6"/>
        <v>19</v>
      </c>
      <c r="P218" s="4" t="str">
        <f t="shared" si="7"/>
        <v>2021-01</v>
      </c>
    </row>
    <row r="219" spans="1:16" ht="12.75" x14ac:dyDescent="0.2">
      <c r="A219" s="4" t="s">
        <v>14</v>
      </c>
      <c r="B219" s="4" t="s">
        <v>7654</v>
      </c>
      <c r="C219" s="4" t="s">
        <v>7655</v>
      </c>
      <c r="D219" s="4" t="s">
        <v>13936</v>
      </c>
      <c r="E219" s="4" t="s">
        <v>7656</v>
      </c>
      <c r="F219" s="4" t="s">
        <v>7657</v>
      </c>
      <c r="G219" s="4" t="s">
        <v>7668</v>
      </c>
      <c r="H219" s="4" t="s">
        <v>20</v>
      </c>
      <c r="I219" s="4" t="s">
        <v>21</v>
      </c>
      <c r="J219" s="4" t="s">
        <v>22</v>
      </c>
      <c r="K219" s="4" t="s">
        <v>7659</v>
      </c>
      <c r="L219" s="4" t="s">
        <v>30</v>
      </c>
      <c r="M219" s="5">
        <v>44215</v>
      </c>
      <c r="N219" s="6">
        <v>8617</v>
      </c>
      <c r="O219" s="4">
        <f t="shared" si="6"/>
        <v>19</v>
      </c>
      <c r="P219" s="4" t="str">
        <f t="shared" si="7"/>
        <v>2021-01</v>
      </c>
    </row>
    <row r="220" spans="1:16" ht="12.75" x14ac:dyDescent="0.2">
      <c r="A220" s="4" t="s">
        <v>3048</v>
      </c>
      <c r="B220" s="4" t="s">
        <v>12289</v>
      </c>
      <c r="C220" s="4" t="s">
        <v>12291</v>
      </c>
      <c r="D220" s="4" t="s">
        <v>12386</v>
      </c>
      <c r="E220" s="4" t="s">
        <v>12387</v>
      </c>
      <c r="F220" s="4" t="s">
        <v>12388</v>
      </c>
      <c r="G220" s="4" t="s">
        <v>12391</v>
      </c>
      <c r="H220" s="4" t="s">
        <v>20</v>
      </c>
      <c r="I220" s="4" t="s">
        <v>21</v>
      </c>
      <c r="J220" s="4" t="s">
        <v>22</v>
      </c>
      <c r="K220" s="4" t="s">
        <v>12299</v>
      </c>
      <c r="L220" s="4" t="s">
        <v>10478</v>
      </c>
      <c r="M220" s="5">
        <v>44215</v>
      </c>
      <c r="N220" s="6">
        <v>6840</v>
      </c>
      <c r="O220" s="4">
        <f t="shared" si="6"/>
        <v>19</v>
      </c>
      <c r="P220" s="4" t="str">
        <f t="shared" si="7"/>
        <v>2021-01</v>
      </c>
    </row>
    <row r="221" spans="1:16" ht="12.75" x14ac:dyDescent="0.2">
      <c r="A221" s="4" t="s">
        <v>14</v>
      </c>
      <c r="B221" s="4" t="s">
        <v>15</v>
      </c>
      <c r="C221" s="4" t="s">
        <v>504</v>
      </c>
      <c r="D221" s="4" t="s">
        <v>1043</v>
      </c>
      <c r="E221" s="4" t="s">
        <v>1044</v>
      </c>
      <c r="F221" s="4" t="s">
        <v>1045</v>
      </c>
      <c r="G221" s="4" t="s">
        <v>1047</v>
      </c>
      <c r="H221" s="4" t="s">
        <v>20</v>
      </c>
      <c r="I221" s="4" t="s">
        <v>21</v>
      </c>
      <c r="J221" s="4" t="s">
        <v>36</v>
      </c>
      <c r="K221" s="4" t="s">
        <v>513</v>
      </c>
      <c r="L221" s="4" t="s">
        <v>100</v>
      </c>
      <c r="M221" s="5">
        <v>44216</v>
      </c>
      <c r="N221" s="6">
        <v>1631</v>
      </c>
      <c r="O221" s="4">
        <f t="shared" si="6"/>
        <v>20</v>
      </c>
      <c r="P221" s="4" t="str">
        <f t="shared" si="7"/>
        <v>2021-01</v>
      </c>
    </row>
    <row r="222" spans="1:16" ht="12.75" x14ac:dyDescent="0.2">
      <c r="A222" s="4" t="s">
        <v>1050</v>
      </c>
      <c r="B222" s="4" t="s">
        <v>1051</v>
      </c>
      <c r="C222" s="4" t="s">
        <v>1999</v>
      </c>
      <c r="D222" s="4" t="s">
        <v>2078</v>
      </c>
      <c r="E222" s="4" t="s">
        <v>2229</v>
      </c>
      <c r="F222" s="4" t="s">
        <v>2230</v>
      </c>
      <c r="G222" s="4" t="s">
        <v>2233</v>
      </c>
      <c r="H222" s="4" t="s">
        <v>20</v>
      </c>
      <c r="I222" s="4" t="s">
        <v>21</v>
      </c>
      <c r="J222" s="4" t="s">
        <v>22</v>
      </c>
      <c r="K222" s="4" t="s">
        <v>2003</v>
      </c>
      <c r="L222" s="4" t="s">
        <v>1195</v>
      </c>
      <c r="M222" s="5">
        <v>44216</v>
      </c>
      <c r="N222" s="6">
        <v>4574</v>
      </c>
      <c r="O222" s="4">
        <f t="shared" si="6"/>
        <v>20</v>
      </c>
      <c r="P222" s="4" t="str">
        <f t="shared" si="7"/>
        <v>2021-01</v>
      </c>
    </row>
    <row r="223" spans="1:16" ht="12.75" x14ac:dyDescent="0.2">
      <c r="A223" s="4" t="s">
        <v>3048</v>
      </c>
      <c r="B223" s="4" t="s">
        <v>3049</v>
      </c>
      <c r="C223" s="4" t="s">
        <v>3339</v>
      </c>
      <c r="D223" s="4" t="s">
        <v>13936</v>
      </c>
      <c r="E223" s="4" t="s">
        <v>3345</v>
      </c>
      <c r="F223" s="4" t="s">
        <v>3346</v>
      </c>
      <c r="G223" s="4" t="s">
        <v>3364</v>
      </c>
      <c r="H223" s="4" t="s">
        <v>20</v>
      </c>
      <c r="I223" s="4" t="s">
        <v>21</v>
      </c>
      <c r="J223" s="4" t="s">
        <v>22</v>
      </c>
      <c r="K223" s="4" t="s">
        <v>3343</v>
      </c>
      <c r="L223" s="4" t="s">
        <v>3344</v>
      </c>
      <c r="M223" s="5">
        <v>44216</v>
      </c>
      <c r="N223" s="6">
        <v>6047</v>
      </c>
      <c r="O223" s="4">
        <f t="shared" si="6"/>
        <v>20</v>
      </c>
      <c r="P223" s="4" t="str">
        <f t="shared" si="7"/>
        <v>2021-01</v>
      </c>
    </row>
    <row r="224" spans="1:16" ht="12.75" x14ac:dyDescent="0.2">
      <c r="A224" s="4" t="s">
        <v>3048</v>
      </c>
      <c r="B224" s="4" t="s">
        <v>3049</v>
      </c>
      <c r="C224" s="4" t="s">
        <v>3339</v>
      </c>
      <c r="D224" s="4" t="s">
        <v>3428</v>
      </c>
      <c r="E224" s="4" t="s">
        <v>3433</v>
      </c>
      <c r="F224" s="4" t="s">
        <v>3434</v>
      </c>
      <c r="G224" s="4" t="s">
        <v>3435</v>
      </c>
      <c r="H224" s="4" t="s">
        <v>210</v>
      </c>
      <c r="I224" s="4" t="s">
        <v>343</v>
      </c>
      <c r="J224" s="4" t="s">
        <v>39</v>
      </c>
      <c r="K224" s="4" t="s">
        <v>3343</v>
      </c>
      <c r="L224" s="4" t="s">
        <v>3344</v>
      </c>
      <c r="M224" s="5">
        <v>44216</v>
      </c>
      <c r="N224" s="6">
        <v>4133</v>
      </c>
      <c r="O224" s="4">
        <f t="shared" si="6"/>
        <v>20</v>
      </c>
      <c r="P224" s="4" t="str">
        <f t="shared" si="7"/>
        <v>2021-01</v>
      </c>
    </row>
    <row r="225" spans="1:16" ht="12.75" x14ac:dyDescent="0.2">
      <c r="A225" s="4" t="s">
        <v>1050</v>
      </c>
      <c r="B225" s="4" t="s">
        <v>5461</v>
      </c>
      <c r="C225" s="4" t="s">
        <v>5462</v>
      </c>
      <c r="D225" s="4" t="s">
        <v>25</v>
      </c>
      <c r="E225" s="4" t="s">
        <v>5605</v>
      </c>
      <c r="F225" s="4" t="s">
        <v>5606</v>
      </c>
      <c r="G225" s="4" t="s">
        <v>5607</v>
      </c>
      <c r="H225" s="4" t="s">
        <v>210</v>
      </c>
      <c r="I225" s="4" t="s">
        <v>210</v>
      </c>
      <c r="J225" s="4" t="s">
        <v>877</v>
      </c>
      <c r="K225" s="4" t="s">
        <v>5466</v>
      </c>
      <c r="L225" s="4" t="s">
        <v>2698</v>
      </c>
      <c r="M225" s="5">
        <v>44216</v>
      </c>
      <c r="N225" s="6">
        <v>3228</v>
      </c>
      <c r="O225" s="4">
        <f t="shared" si="6"/>
        <v>20</v>
      </c>
      <c r="P225" s="4" t="str">
        <f t="shared" si="7"/>
        <v>2021-01</v>
      </c>
    </row>
    <row r="226" spans="1:16" ht="12.75" x14ac:dyDescent="0.2">
      <c r="A226" s="4" t="s">
        <v>14</v>
      </c>
      <c r="B226" s="4" t="s">
        <v>7654</v>
      </c>
      <c r="C226" s="4" t="s">
        <v>8095</v>
      </c>
      <c r="D226" s="4" t="s">
        <v>8251</v>
      </c>
      <c r="E226" s="4" t="s">
        <v>8113</v>
      </c>
      <c r="F226" s="4" t="s">
        <v>8114</v>
      </c>
      <c r="G226" s="4" t="s">
        <v>3048</v>
      </c>
      <c r="H226" s="4" t="s">
        <v>210</v>
      </c>
      <c r="I226" s="4" t="s">
        <v>210</v>
      </c>
      <c r="J226" s="4" t="s">
        <v>3048</v>
      </c>
      <c r="K226" s="4" t="s">
        <v>8099</v>
      </c>
      <c r="L226" s="4" t="s">
        <v>8104</v>
      </c>
      <c r="M226" s="5">
        <v>44216</v>
      </c>
      <c r="N226" s="6">
        <v>8995</v>
      </c>
      <c r="O226" s="4">
        <f t="shared" si="6"/>
        <v>20</v>
      </c>
      <c r="P226" s="4" t="str">
        <f t="shared" si="7"/>
        <v>2021-01</v>
      </c>
    </row>
    <row r="227" spans="1:16" ht="12.75" x14ac:dyDescent="0.2">
      <c r="A227" s="4" t="s">
        <v>14</v>
      </c>
      <c r="B227" s="4" t="s">
        <v>7654</v>
      </c>
      <c r="C227" s="4" t="s">
        <v>8288</v>
      </c>
      <c r="D227" s="4" t="s">
        <v>8877</v>
      </c>
      <c r="E227" s="4" t="s">
        <v>8946</v>
      </c>
      <c r="F227" s="4" t="s">
        <v>8947</v>
      </c>
      <c r="G227" s="4" t="s">
        <v>8949</v>
      </c>
      <c r="H227" s="4" t="s">
        <v>210</v>
      </c>
      <c r="I227" s="4" t="s">
        <v>210</v>
      </c>
      <c r="J227" s="4" t="s">
        <v>877</v>
      </c>
      <c r="K227" s="4" t="s">
        <v>8297</v>
      </c>
      <c r="L227" s="4" t="s">
        <v>8100</v>
      </c>
      <c r="M227" s="5">
        <v>44216</v>
      </c>
      <c r="N227" s="6">
        <v>6000</v>
      </c>
      <c r="O227" s="4">
        <f t="shared" si="6"/>
        <v>20</v>
      </c>
      <c r="P227" s="4" t="str">
        <f t="shared" si="7"/>
        <v>2021-01</v>
      </c>
    </row>
    <row r="228" spans="1:16" ht="12.75" x14ac:dyDescent="0.2">
      <c r="A228" s="4" t="s">
        <v>14</v>
      </c>
      <c r="B228" s="4" t="s">
        <v>7654</v>
      </c>
      <c r="C228" s="4" t="s">
        <v>8288</v>
      </c>
      <c r="D228" s="4" t="s">
        <v>9337</v>
      </c>
      <c r="E228" s="4" t="s">
        <v>9362</v>
      </c>
      <c r="F228" s="4" t="s">
        <v>3048</v>
      </c>
      <c r="G228" s="4" t="s">
        <v>3048</v>
      </c>
      <c r="H228" s="4" t="s">
        <v>210</v>
      </c>
      <c r="I228" s="4" t="s">
        <v>210</v>
      </c>
      <c r="J228" s="4" t="s">
        <v>3048</v>
      </c>
      <c r="K228" s="4" t="s">
        <v>8297</v>
      </c>
      <c r="L228" s="4" t="s">
        <v>8301</v>
      </c>
      <c r="M228" s="5">
        <v>44216</v>
      </c>
      <c r="N228" s="6">
        <v>9078</v>
      </c>
      <c r="O228" s="4">
        <f t="shared" si="6"/>
        <v>20</v>
      </c>
      <c r="P228" s="4" t="str">
        <f t="shared" si="7"/>
        <v>2021-01</v>
      </c>
    </row>
    <row r="229" spans="1:16" ht="12.75" x14ac:dyDescent="0.2">
      <c r="A229" s="4" t="s">
        <v>3048</v>
      </c>
      <c r="B229" s="4" t="s">
        <v>12289</v>
      </c>
      <c r="C229" s="4" t="s">
        <v>12841</v>
      </c>
      <c r="D229" s="4" t="s">
        <v>13222</v>
      </c>
      <c r="E229" s="4" t="s">
        <v>12117</v>
      </c>
      <c r="F229" s="4" t="s">
        <v>12118</v>
      </c>
      <c r="G229" s="4" t="s">
        <v>13239</v>
      </c>
      <c r="H229" s="4" t="s">
        <v>20</v>
      </c>
      <c r="I229" s="4" t="s">
        <v>29</v>
      </c>
      <c r="J229" s="4" t="s">
        <v>36</v>
      </c>
      <c r="K229" s="4" t="s">
        <v>12845</v>
      </c>
      <c r="L229" s="4" t="s">
        <v>12121</v>
      </c>
      <c r="M229" s="5">
        <v>44216</v>
      </c>
      <c r="N229" s="6">
        <v>3001</v>
      </c>
      <c r="O229" s="4">
        <f t="shared" si="6"/>
        <v>20</v>
      </c>
      <c r="P229" s="4" t="str">
        <f t="shared" si="7"/>
        <v>2021-01</v>
      </c>
    </row>
    <row r="230" spans="1:16" ht="12.75" x14ac:dyDescent="0.2">
      <c r="A230" s="4" t="s">
        <v>14</v>
      </c>
      <c r="B230" s="4" t="s">
        <v>15</v>
      </c>
      <c r="C230" s="4" t="s">
        <v>68</v>
      </c>
      <c r="D230" s="4" t="s">
        <v>454</v>
      </c>
      <c r="E230" s="4" t="s">
        <v>460</v>
      </c>
      <c r="F230" s="4" t="s">
        <v>461</v>
      </c>
      <c r="G230" s="4" t="s">
        <v>465</v>
      </c>
      <c r="H230" s="4" t="s">
        <v>20</v>
      </c>
      <c r="I230" s="4" t="s">
        <v>21</v>
      </c>
      <c r="J230" s="4" t="s">
        <v>22</v>
      </c>
      <c r="K230" s="4" t="s">
        <v>72</v>
      </c>
      <c r="L230" s="4" t="s">
        <v>73</v>
      </c>
      <c r="M230" s="5">
        <v>44217</v>
      </c>
      <c r="N230" s="6">
        <v>6409</v>
      </c>
      <c r="O230" s="4">
        <f t="shared" si="6"/>
        <v>21</v>
      </c>
      <c r="P230" s="4" t="str">
        <f t="shared" si="7"/>
        <v>2021-01</v>
      </c>
    </row>
    <row r="231" spans="1:16" ht="12.75" x14ac:dyDescent="0.2">
      <c r="A231" s="4" t="s">
        <v>14</v>
      </c>
      <c r="B231" s="4" t="s">
        <v>15</v>
      </c>
      <c r="C231" s="4" t="s">
        <v>504</v>
      </c>
      <c r="D231" s="4" t="s">
        <v>25</v>
      </c>
      <c r="E231" s="4" t="s">
        <v>555</v>
      </c>
      <c r="F231" s="4" t="s">
        <v>556</v>
      </c>
      <c r="G231" s="4" t="s">
        <v>664</v>
      </c>
      <c r="H231" s="4" t="s">
        <v>20</v>
      </c>
      <c r="I231" s="4" t="s">
        <v>29</v>
      </c>
      <c r="J231" s="4" t="s">
        <v>36</v>
      </c>
      <c r="K231" s="4" t="s">
        <v>513</v>
      </c>
      <c r="L231" s="4" t="s">
        <v>100</v>
      </c>
      <c r="M231" s="5">
        <v>44217</v>
      </c>
      <c r="N231" s="6">
        <v>5560</v>
      </c>
      <c r="O231" s="4">
        <f t="shared" si="6"/>
        <v>21</v>
      </c>
      <c r="P231" s="4" t="str">
        <f t="shared" si="7"/>
        <v>2021-01</v>
      </c>
    </row>
    <row r="232" spans="1:16" ht="12.75" x14ac:dyDescent="0.2">
      <c r="A232" s="4" t="s">
        <v>1050</v>
      </c>
      <c r="B232" s="4" t="s">
        <v>5461</v>
      </c>
      <c r="C232" s="4" t="s">
        <v>5462</v>
      </c>
      <c r="D232" s="4" t="s">
        <v>5659</v>
      </c>
      <c r="E232" s="4" t="s">
        <v>5839</v>
      </c>
      <c r="F232" s="4" t="s">
        <v>5840</v>
      </c>
      <c r="G232" s="4" t="s">
        <v>5844</v>
      </c>
      <c r="H232" s="4" t="s">
        <v>20</v>
      </c>
      <c r="I232" s="4" t="s">
        <v>21</v>
      </c>
      <c r="J232" s="4" t="s">
        <v>36</v>
      </c>
      <c r="K232" s="4" t="s">
        <v>5495</v>
      </c>
      <c r="L232" s="4" t="s">
        <v>5481</v>
      </c>
      <c r="M232" s="5">
        <v>44217</v>
      </c>
      <c r="N232" s="6">
        <v>1086</v>
      </c>
      <c r="O232" s="4">
        <f t="shared" si="6"/>
        <v>21</v>
      </c>
      <c r="P232" s="4" t="str">
        <f t="shared" si="7"/>
        <v>2021-01</v>
      </c>
    </row>
    <row r="233" spans="1:16" ht="12.75" x14ac:dyDescent="0.2">
      <c r="A233" s="4" t="s">
        <v>14</v>
      </c>
      <c r="B233" s="4" t="s">
        <v>7127</v>
      </c>
      <c r="C233" s="4" t="s">
        <v>7128</v>
      </c>
      <c r="D233" s="4" t="s">
        <v>13936</v>
      </c>
      <c r="E233" s="4" t="s">
        <v>7170</v>
      </c>
      <c r="F233" s="4" t="s">
        <v>7171</v>
      </c>
      <c r="G233" s="4" t="s">
        <v>7174</v>
      </c>
      <c r="H233" s="4" t="s">
        <v>20</v>
      </c>
      <c r="I233" s="4" t="s">
        <v>21</v>
      </c>
      <c r="J233" s="4" t="s">
        <v>22</v>
      </c>
      <c r="K233" s="4" t="s">
        <v>7144</v>
      </c>
      <c r="L233" s="4" t="s">
        <v>7133</v>
      </c>
      <c r="M233" s="5">
        <v>44217</v>
      </c>
      <c r="N233" s="6">
        <v>3238</v>
      </c>
      <c r="O233" s="4">
        <f t="shared" si="6"/>
        <v>21</v>
      </c>
      <c r="P233" s="4" t="str">
        <f t="shared" si="7"/>
        <v>2021-01</v>
      </c>
    </row>
    <row r="234" spans="1:16" ht="12.75" x14ac:dyDescent="0.2">
      <c r="A234" s="4" t="s">
        <v>14</v>
      </c>
      <c r="B234" s="4" t="s">
        <v>7654</v>
      </c>
      <c r="C234" s="4" t="s">
        <v>7655</v>
      </c>
      <c r="D234" s="4" t="s">
        <v>25</v>
      </c>
      <c r="E234" s="4" t="s">
        <v>7796</v>
      </c>
      <c r="F234" s="4" t="s">
        <v>7797</v>
      </c>
      <c r="G234" s="4" t="s">
        <v>7799</v>
      </c>
      <c r="H234" s="4" t="s">
        <v>210</v>
      </c>
      <c r="I234" s="4" t="s">
        <v>343</v>
      </c>
      <c r="J234" s="4" t="s">
        <v>36</v>
      </c>
      <c r="K234" s="4" t="s">
        <v>7659</v>
      </c>
      <c r="L234" s="4" t="s">
        <v>538</v>
      </c>
      <c r="M234" s="5">
        <v>44217</v>
      </c>
      <c r="N234" s="6">
        <v>9517</v>
      </c>
      <c r="O234" s="4">
        <f t="shared" si="6"/>
        <v>21</v>
      </c>
      <c r="P234" s="4" t="str">
        <f t="shared" si="7"/>
        <v>2021-01</v>
      </c>
    </row>
    <row r="235" spans="1:16" ht="12.75" x14ac:dyDescent="0.2">
      <c r="A235" s="4" t="s">
        <v>14</v>
      </c>
      <c r="B235" s="4" t="s">
        <v>7654</v>
      </c>
      <c r="C235" s="4" t="s">
        <v>7825</v>
      </c>
      <c r="D235" s="4" t="s">
        <v>7811</v>
      </c>
      <c r="E235" s="4" t="s">
        <v>7904</v>
      </c>
      <c r="F235" s="4" t="s">
        <v>7905</v>
      </c>
      <c r="G235" s="4" t="s">
        <v>3048</v>
      </c>
      <c r="H235" s="4" t="s">
        <v>210</v>
      </c>
      <c r="I235" s="4" t="s">
        <v>210</v>
      </c>
      <c r="J235" s="4" t="s">
        <v>3048</v>
      </c>
      <c r="K235" s="4" t="s">
        <v>7829</v>
      </c>
      <c r="L235" s="4" t="s">
        <v>7833</v>
      </c>
      <c r="M235" s="5">
        <v>44217</v>
      </c>
      <c r="N235" s="6">
        <v>5792</v>
      </c>
      <c r="O235" s="4">
        <f t="shared" si="6"/>
        <v>21</v>
      </c>
      <c r="P235" s="4" t="str">
        <f t="shared" si="7"/>
        <v>2021-01</v>
      </c>
    </row>
    <row r="236" spans="1:16" ht="12.75" x14ac:dyDescent="0.2">
      <c r="A236" s="4" t="s">
        <v>14</v>
      </c>
      <c r="B236" s="4" t="s">
        <v>7654</v>
      </c>
      <c r="C236" s="4" t="s">
        <v>8288</v>
      </c>
      <c r="D236" s="4" t="s">
        <v>8423</v>
      </c>
      <c r="E236" s="4" t="s">
        <v>8424</v>
      </c>
      <c r="F236" s="4" t="s">
        <v>8425</v>
      </c>
      <c r="G236" s="4" t="s">
        <v>8431</v>
      </c>
      <c r="H236" s="4" t="s">
        <v>20</v>
      </c>
      <c r="I236" s="4" t="s">
        <v>21</v>
      </c>
      <c r="J236" s="4" t="s">
        <v>22</v>
      </c>
      <c r="K236" s="4" t="s">
        <v>8306</v>
      </c>
      <c r="L236" s="4" t="s">
        <v>8112</v>
      </c>
      <c r="M236" s="5">
        <v>44217</v>
      </c>
      <c r="N236" s="6">
        <v>1161</v>
      </c>
      <c r="O236" s="4">
        <f t="shared" si="6"/>
        <v>21</v>
      </c>
      <c r="P236" s="4" t="str">
        <f t="shared" si="7"/>
        <v>2021-01</v>
      </c>
    </row>
    <row r="237" spans="1:16" ht="12.75" x14ac:dyDescent="0.2">
      <c r="A237" s="4" t="s">
        <v>14</v>
      </c>
      <c r="B237" s="4" t="s">
        <v>7654</v>
      </c>
      <c r="C237" s="4" t="s">
        <v>9450</v>
      </c>
      <c r="D237" s="4" t="s">
        <v>7419</v>
      </c>
      <c r="E237" s="4" t="s">
        <v>9457</v>
      </c>
      <c r="F237" s="4" t="s">
        <v>9458</v>
      </c>
      <c r="G237" s="4" t="s">
        <v>9567</v>
      </c>
      <c r="H237" s="4" t="s">
        <v>20</v>
      </c>
      <c r="I237" s="4" t="s">
        <v>21</v>
      </c>
      <c r="J237" s="4" t="s">
        <v>22</v>
      </c>
      <c r="K237" s="4" t="s">
        <v>7893</v>
      </c>
      <c r="L237" s="4" t="s">
        <v>9145</v>
      </c>
      <c r="M237" s="5">
        <v>44217</v>
      </c>
      <c r="N237" s="6">
        <v>8985</v>
      </c>
      <c r="O237" s="4">
        <f t="shared" si="6"/>
        <v>21</v>
      </c>
      <c r="P237" s="4" t="str">
        <f t="shared" si="7"/>
        <v>2021-01</v>
      </c>
    </row>
    <row r="238" spans="1:16" ht="12.75" x14ac:dyDescent="0.2">
      <c r="A238" s="4" t="s">
        <v>14</v>
      </c>
      <c r="B238" s="4" t="s">
        <v>7654</v>
      </c>
      <c r="C238" s="4" t="s">
        <v>9450</v>
      </c>
      <c r="D238" s="4" t="s">
        <v>7419</v>
      </c>
      <c r="E238" s="4" t="s">
        <v>9486</v>
      </c>
      <c r="F238" s="4" t="s">
        <v>9487</v>
      </c>
      <c r="G238" s="4" t="s">
        <v>9651</v>
      </c>
      <c r="H238" s="4" t="s">
        <v>20</v>
      </c>
      <c r="I238" s="4" t="s">
        <v>29</v>
      </c>
      <c r="J238" s="4" t="s">
        <v>36</v>
      </c>
      <c r="K238" s="4" t="s">
        <v>9468</v>
      </c>
      <c r="L238" s="4" t="s">
        <v>9145</v>
      </c>
      <c r="M238" s="5">
        <v>44217</v>
      </c>
      <c r="N238" s="6">
        <v>5409</v>
      </c>
      <c r="O238" s="4">
        <f t="shared" si="6"/>
        <v>21</v>
      </c>
      <c r="P238" s="4" t="str">
        <f t="shared" si="7"/>
        <v>2021-01</v>
      </c>
    </row>
    <row r="239" spans="1:16" ht="12.75" x14ac:dyDescent="0.2">
      <c r="A239" s="4" t="s">
        <v>3048</v>
      </c>
      <c r="B239" s="4" t="s">
        <v>10496</v>
      </c>
      <c r="C239" s="4" t="s">
        <v>10497</v>
      </c>
      <c r="D239" s="4" t="s">
        <v>10665</v>
      </c>
      <c r="E239" s="4" t="s">
        <v>10571</v>
      </c>
      <c r="F239" s="4" t="s">
        <v>10572</v>
      </c>
      <c r="G239" s="4" t="s">
        <v>10699</v>
      </c>
      <c r="H239" s="4" t="s">
        <v>210</v>
      </c>
      <c r="I239" s="4" t="s">
        <v>343</v>
      </c>
      <c r="J239" s="4" t="s">
        <v>22</v>
      </c>
      <c r="K239" s="4" t="s">
        <v>10549</v>
      </c>
      <c r="L239" s="4" t="s">
        <v>10574</v>
      </c>
      <c r="M239" s="5">
        <v>44217</v>
      </c>
      <c r="N239" s="6">
        <v>4779</v>
      </c>
      <c r="O239" s="4">
        <f t="shared" si="6"/>
        <v>21</v>
      </c>
      <c r="P239" s="4" t="str">
        <f t="shared" si="7"/>
        <v>2021-01</v>
      </c>
    </row>
    <row r="240" spans="1:16" ht="12.75" x14ac:dyDescent="0.2">
      <c r="A240" s="4" t="s">
        <v>3048</v>
      </c>
      <c r="B240" s="4" t="s">
        <v>10496</v>
      </c>
      <c r="C240" s="4" t="s">
        <v>10497</v>
      </c>
      <c r="D240" s="4" t="s">
        <v>10665</v>
      </c>
      <c r="E240" s="4" t="s">
        <v>10571</v>
      </c>
      <c r="F240" s="4" t="s">
        <v>10572</v>
      </c>
      <c r="G240" s="4" t="s">
        <v>10602</v>
      </c>
      <c r="H240" s="4" t="s">
        <v>210</v>
      </c>
      <c r="I240" s="4" t="s">
        <v>343</v>
      </c>
      <c r="J240" s="4" t="s">
        <v>36</v>
      </c>
      <c r="K240" s="4" t="s">
        <v>10549</v>
      </c>
      <c r="L240" s="4" t="s">
        <v>10574</v>
      </c>
      <c r="M240" s="5">
        <v>44217</v>
      </c>
      <c r="N240" s="6">
        <v>2938</v>
      </c>
      <c r="O240" s="4">
        <f t="shared" si="6"/>
        <v>21</v>
      </c>
      <c r="P240" s="4" t="str">
        <f t="shared" si="7"/>
        <v>2021-01</v>
      </c>
    </row>
    <row r="241" spans="1:16" ht="12.75" x14ac:dyDescent="0.2">
      <c r="A241" s="4" t="s">
        <v>3048</v>
      </c>
      <c r="B241" s="4" t="s">
        <v>10496</v>
      </c>
      <c r="C241" s="4" t="s">
        <v>10930</v>
      </c>
      <c r="D241" s="4" t="s">
        <v>13936</v>
      </c>
      <c r="E241" s="4" t="s">
        <v>11130</v>
      </c>
      <c r="F241" s="4" t="s">
        <v>11131</v>
      </c>
      <c r="G241" s="4" t="s">
        <v>11150</v>
      </c>
      <c r="H241" s="4" t="s">
        <v>20</v>
      </c>
      <c r="I241" s="4" t="s">
        <v>21</v>
      </c>
      <c r="J241" s="4" t="s">
        <v>36</v>
      </c>
      <c r="K241" s="4" t="s">
        <v>10934</v>
      </c>
      <c r="L241" s="4" t="s">
        <v>10935</v>
      </c>
      <c r="M241" s="5">
        <v>44217</v>
      </c>
      <c r="N241" s="6">
        <v>3455</v>
      </c>
      <c r="O241" s="4">
        <f t="shared" si="6"/>
        <v>21</v>
      </c>
      <c r="P241" s="4" t="str">
        <f t="shared" si="7"/>
        <v>2021-01</v>
      </c>
    </row>
    <row r="242" spans="1:16" ht="12.75" x14ac:dyDescent="0.2">
      <c r="A242" s="4" t="s">
        <v>3048</v>
      </c>
      <c r="B242" s="4" t="s">
        <v>10496</v>
      </c>
      <c r="C242" s="4" t="s">
        <v>10930</v>
      </c>
      <c r="D242" s="4" t="s">
        <v>13936</v>
      </c>
      <c r="E242" s="4" t="s">
        <v>11163</v>
      </c>
      <c r="F242" s="4" t="s">
        <v>11164</v>
      </c>
      <c r="G242" s="4" t="s">
        <v>11165</v>
      </c>
      <c r="H242" s="4" t="s">
        <v>20</v>
      </c>
      <c r="I242" s="4" t="s">
        <v>21</v>
      </c>
      <c r="J242" s="4" t="s">
        <v>1491</v>
      </c>
      <c r="K242" s="4" t="s">
        <v>10934</v>
      </c>
      <c r="L242" s="4" t="s">
        <v>10935</v>
      </c>
      <c r="M242" s="5">
        <v>44217</v>
      </c>
      <c r="N242" s="6">
        <v>5768</v>
      </c>
      <c r="O242" s="4">
        <f t="shared" si="6"/>
        <v>21</v>
      </c>
      <c r="P242" s="4" t="str">
        <f t="shared" si="7"/>
        <v>2021-01</v>
      </c>
    </row>
    <row r="243" spans="1:16" ht="12.75" x14ac:dyDescent="0.2">
      <c r="A243" s="4" t="s">
        <v>3048</v>
      </c>
      <c r="B243" s="4" t="s">
        <v>10496</v>
      </c>
      <c r="C243" s="4" t="s">
        <v>10930</v>
      </c>
      <c r="D243" s="4" t="s">
        <v>10138</v>
      </c>
      <c r="E243" s="4" t="s">
        <v>11650</v>
      </c>
      <c r="F243" s="4" t="s">
        <v>11651</v>
      </c>
      <c r="G243" s="4" t="s">
        <v>11652</v>
      </c>
      <c r="H243" s="4" t="s">
        <v>20</v>
      </c>
      <c r="I243" s="4" t="s">
        <v>21</v>
      </c>
      <c r="J243" s="4" t="s">
        <v>22</v>
      </c>
      <c r="K243" s="4" t="s">
        <v>11335</v>
      </c>
      <c r="L243" s="4" t="s">
        <v>10545</v>
      </c>
      <c r="M243" s="5">
        <v>44217</v>
      </c>
      <c r="N243" s="6">
        <v>2044</v>
      </c>
      <c r="O243" s="4">
        <f t="shared" si="6"/>
        <v>21</v>
      </c>
      <c r="P243" s="4" t="str">
        <f t="shared" si="7"/>
        <v>2021-01</v>
      </c>
    </row>
    <row r="244" spans="1:16" ht="12.75" x14ac:dyDescent="0.2">
      <c r="A244" s="4" t="s">
        <v>3048</v>
      </c>
      <c r="B244" s="4" t="s">
        <v>11712</v>
      </c>
      <c r="C244" s="4" t="s">
        <v>11934</v>
      </c>
      <c r="D244" s="4" t="s">
        <v>13936</v>
      </c>
      <c r="E244" s="4" t="s">
        <v>11976</v>
      </c>
      <c r="F244" s="4" t="s">
        <v>11977</v>
      </c>
      <c r="G244" s="4" t="s">
        <v>11979</v>
      </c>
      <c r="H244" s="4" t="s">
        <v>20</v>
      </c>
      <c r="I244" s="4" t="s">
        <v>21</v>
      </c>
      <c r="J244" s="4" t="s">
        <v>22</v>
      </c>
      <c r="K244" s="4" t="s">
        <v>11960</v>
      </c>
      <c r="L244" s="4" t="s">
        <v>5477</v>
      </c>
      <c r="M244" s="5">
        <v>44217</v>
      </c>
      <c r="N244" s="6">
        <v>8469</v>
      </c>
      <c r="O244" s="4">
        <f t="shared" si="6"/>
        <v>21</v>
      </c>
      <c r="P244" s="4" t="str">
        <f t="shared" si="7"/>
        <v>2021-01</v>
      </c>
    </row>
    <row r="245" spans="1:16" ht="12.75" x14ac:dyDescent="0.2">
      <c r="A245" s="4" t="s">
        <v>14</v>
      </c>
      <c r="B245" s="4" t="s">
        <v>15</v>
      </c>
      <c r="C245" s="4" t="s">
        <v>68</v>
      </c>
      <c r="D245" s="4" t="s">
        <v>13936</v>
      </c>
      <c r="E245" s="4" t="s">
        <v>138</v>
      </c>
      <c r="F245" s="4" t="s">
        <v>139</v>
      </c>
      <c r="G245" s="4" t="s">
        <v>144</v>
      </c>
      <c r="H245" s="4" t="s">
        <v>20</v>
      </c>
      <c r="I245" s="4" t="s">
        <v>21</v>
      </c>
      <c r="J245" s="4" t="s">
        <v>22</v>
      </c>
      <c r="K245" s="4" t="s">
        <v>77</v>
      </c>
      <c r="L245" s="4" t="s">
        <v>24</v>
      </c>
      <c r="M245" s="5">
        <v>44218</v>
      </c>
      <c r="N245" s="6">
        <v>8936</v>
      </c>
      <c r="O245" s="4">
        <f t="shared" si="6"/>
        <v>22</v>
      </c>
      <c r="P245" s="4" t="str">
        <f t="shared" si="7"/>
        <v>2021-01</v>
      </c>
    </row>
    <row r="246" spans="1:16" ht="12.75" x14ac:dyDescent="0.2">
      <c r="A246" s="4" t="s">
        <v>14</v>
      </c>
      <c r="B246" s="4" t="s">
        <v>15</v>
      </c>
      <c r="C246" s="4" t="s">
        <v>504</v>
      </c>
      <c r="D246" s="4" t="s">
        <v>899</v>
      </c>
      <c r="E246" s="4" t="s">
        <v>912</v>
      </c>
      <c r="F246" s="4" t="s">
        <v>913</v>
      </c>
      <c r="G246" s="4" t="s">
        <v>921</v>
      </c>
      <c r="H246" s="4" t="s">
        <v>20</v>
      </c>
      <c r="I246" s="4" t="s">
        <v>29</v>
      </c>
      <c r="J246" s="4" t="s">
        <v>22</v>
      </c>
      <c r="K246" s="4" t="s">
        <v>517</v>
      </c>
      <c r="L246" s="4" t="s">
        <v>73</v>
      </c>
      <c r="M246" s="5">
        <v>44218</v>
      </c>
      <c r="N246" s="6">
        <v>116</v>
      </c>
      <c r="O246" s="4">
        <f t="shared" si="6"/>
        <v>22</v>
      </c>
      <c r="P246" s="4" t="str">
        <f t="shared" si="7"/>
        <v>2021-01</v>
      </c>
    </row>
    <row r="247" spans="1:16" ht="12.75" x14ac:dyDescent="0.2">
      <c r="A247" s="4" t="s">
        <v>1050</v>
      </c>
      <c r="B247" s="4" t="s">
        <v>1051</v>
      </c>
      <c r="C247" s="4" t="s">
        <v>1052</v>
      </c>
      <c r="D247" s="4" t="s">
        <v>1681</v>
      </c>
      <c r="E247" s="4" t="s">
        <v>1253</v>
      </c>
      <c r="F247" s="4" t="s">
        <v>1254</v>
      </c>
      <c r="G247" s="4" t="s">
        <v>1723</v>
      </c>
      <c r="H247" s="4" t="s">
        <v>20</v>
      </c>
      <c r="I247" s="4" t="s">
        <v>29</v>
      </c>
      <c r="J247" s="4" t="s">
        <v>36</v>
      </c>
      <c r="K247" s="4" t="s">
        <v>1208</v>
      </c>
      <c r="L247" s="4" t="s">
        <v>1209</v>
      </c>
      <c r="M247" s="5">
        <v>44218</v>
      </c>
      <c r="N247" s="6">
        <v>6059</v>
      </c>
      <c r="O247" s="4">
        <f t="shared" si="6"/>
        <v>22</v>
      </c>
      <c r="P247" s="4" t="str">
        <f t="shared" si="7"/>
        <v>2021-01</v>
      </c>
    </row>
    <row r="248" spans="1:16" ht="12.75" x14ac:dyDescent="0.2">
      <c r="A248" s="4" t="s">
        <v>1050</v>
      </c>
      <c r="B248" s="4" t="s">
        <v>1051</v>
      </c>
      <c r="C248" s="4" t="s">
        <v>1052</v>
      </c>
      <c r="D248" s="4" t="s">
        <v>1681</v>
      </c>
      <c r="E248" s="4" t="s">
        <v>1257</v>
      </c>
      <c r="F248" s="4" t="s">
        <v>1258</v>
      </c>
      <c r="G248" s="4" t="s">
        <v>1260</v>
      </c>
      <c r="H248" s="4" t="s">
        <v>20</v>
      </c>
      <c r="I248" s="4" t="s">
        <v>29</v>
      </c>
      <c r="J248" s="4" t="s">
        <v>22</v>
      </c>
      <c r="K248" s="4" t="s">
        <v>1208</v>
      </c>
      <c r="L248" s="4" t="s">
        <v>1209</v>
      </c>
      <c r="M248" s="5">
        <v>44218</v>
      </c>
      <c r="N248" s="6">
        <v>3191</v>
      </c>
      <c r="O248" s="4">
        <f t="shared" si="6"/>
        <v>22</v>
      </c>
      <c r="P248" s="4" t="str">
        <f t="shared" si="7"/>
        <v>2021-01</v>
      </c>
    </row>
    <row r="249" spans="1:16" ht="12.75" x14ac:dyDescent="0.2">
      <c r="A249" s="4" t="s">
        <v>1050</v>
      </c>
      <c r="B249" s="4" t="s">
        <v>1051</v>
      </c>
      <c r="C249" s="4" t="s">
        <v>1052</v>
      </c>
      <c r="D249" s="4" t="s">
        <v>1826</v>
      </c>
      <c r="E249" s="4" t="s">
        <v>1385</v>
      </c>
      <c r="F249" s="4" t="s">
        <v>1386</v>
      </c>
      <c r="G249" s="4" t="s">
        <v>1569</v>
      </c>
      <c r="H249" s="4" t="s">
        <v>20</v>
      </c>
      <c r="I249" s="4" t="s">
        <v>29</v>
      </c>
      <c r="J249" s="4" t="s">
        <v>22</v>
      </c>
      <c r="K249" s="4" t="s">
        <v>1272</v>
      </c>
      <c r="L249" s="4" t="s">
        <v>1057</v>
      </c>
      <c r="M249" s="5">
        <v>44218</v>
      </c>
      <c r="N249" s="6">
        <v>5883</v>
      </c>
      <c r="O249" s="4">
        <f t="shared" si="6"/>
        <v>22</v>
      </c>
      <c r="P249" s="4" t="str">
        <f t="shared" si="7"/>
        <v>2021-01</v>
      </c>
    </row>
    <row r="250" spans="1:16" ht="12.75" x14ac:dyDescent="0.2">
      <c r="A250" s="4" t="s">
        <v>1050</v>
      </c>
      <c r="B250" s="4" t="s">
        <v>5461</v>
      </c>
      <c r="C250" s="4" t="s">
        <v>5462</v>
      </c>
      <c r="D250" s="4" t="s">
        <v>25</v>
      </c>
      <c r="E250" s="4" t="s">
        <v>5618</v>
      </c>
      <c r="F250" s="4" t="s">
        <v>5619</v>
      </c>
      <c r="G250" s="4" t="s">
        <v>5620</v>
      </c>
      <c r="H250" s="4" t="s">
        <v>210</v>
      </c>
      <c r="I250" s="4" t="s">
        <v>210</v>
      </c>
      <c r="J250" s="4" t="s">
        <v>226</v>
      </c>
      <c r="K250" s="4" t="s">
        <v>5499</v>
      </c>
      <c r="L250" s="4" t="s">
        <v>2698</v>
      </c>
      <c r="M250" s="5">
        <v>44218</v>
      </c>
      <c r="N250" s="6">
        <v>7100</v>
      </c>
      <c r="O250" s="4">
        <f t="shared" si="6"/>
        <v>22</v>
      </c>
      <c r="P250" s="4" t="str">
        <f t="shared" si="7"/>
        <v>2021-01</v>
      </c>
    </row>
    <row r="251" spans="1:16" ht="12.75" x14ac:dyDescent="0.2">
      <c r="A251" s="4" t="s">
        <v>1050</v>
      </c>
      <c r="B251" s="4" t="s">
        <v>5461</v>
      </c>
      <c r="C251" s="4" t="s">
        <v>5462</v>
      </c>
      <c r="D251" s="4" t="s">
        <v>6048</v>
      </c>
      <c r="E251" s="4" t="s">
        <v>6056</v>
      </c>
      <c r="F251" s="4" t="s">
        <v>6057</v>
      </c>
      <c r="G251" s="4" t="s">
        <v>3048</v>
      </c>
      <c r="H251" s="4" t="s">
        <v>210</v>
      </c>
      <c r="I251" s="4" t="s">
        <v>210</v>
      </c>
      <c r="J251" s="4" t="s">
        <v>3048</v>
      </c>
      <c r="K251" s="4" t="s">
        <v>5495</v>
      </c>
      <c r="L251" s="4" t="s">
        <v>2698</v>
      </c>
      <c r="M251" s="5">
        <v>44218</v>
      </c>
      <c r="N251" s="6">
        <v>4767</v>
      </c>
      <c r="O251" s="4">
        <f t="shared" si="6"/>
        <v>22</v>
      </c>
      <c r="P251" s="4" t="str">
        <f t="shared" si="7"/>
        <v>2021-01</v>
      </c>
    </row>
    <row r="252" spans="1:16" ht="12.75" x14ac:dyDescent="0.2">
      <c r="A252" s="4" t="s">
        <v>14</v>
      </c>
      <c r="B252" s="4" t="s">
        <v>7654</v>
      </c>
      <c r="C252" s="4" t="s">
        <v>7825</v>
      </c>
      <c r="D252" s="4" t="s">
        <v>8015</v>
      </c>
      <c r="E252" s="4" t="s">
        <v>8016</v>
      </c>
      <c r="F252" s="4" t="s">
        <v>8017</v>
      </c>
      <c r="G252" s="4" t="s">
        <v>8018</v>
      </c>
      <c r="H252" s="4" t="s">
        <v>20</v>
      </c>
      <c r="I252" s="4" t="s">
        <v>21</v>
      </c>
      <c r="J252" s="4" t="s">
        <v>36</v>
      </c>
      <c r="K252" s="4" t="s">
        <v>7829</v>
      </c>
      <c r="L252" s="4" t="s">
        <v>7849</v>
      </c>
      <c r="M252" s="5">
        <v>44218</v>
      </c>
      <c r="N252" s="6">
        <v>3628</v>
      </c>
      <c r="O252" s="4">
        <f t="shared" si="6"/>
        <v>22</v>
      </c>
      <c r="P252" s="4" t="str">
        <f t="shared" si="7"/>
        <v>2021-01</v>
      </c>
    </row>
    <row r="253" spans="1:16" ht="12.75" x14ac:dyDescent="0.2">
      <c r="A253" s="4" t="s">
        <v>14</v>
      </c>
      <c r="B253" s="4" t="s">
        <v>7654</v>
      </c>
      <c r="C253" s="4" t="s">
        <v>8288</v>
      </c>
      <c r="D253" s="4" t="s">
        <v>25</v>
      </c>
      <c r="E253" s="4" t="s">
        <v>8342</v>
      </c>
      <c r="F253" s="4" t="s">
        <v>8343</v>
      </c>
      <c r="G253" s="4" t="s">
        <v>8345</v>
      </c>
      <c r="H253" s="4" t="s">
        <v>210</v>
      </c>
      <c r="I253" s="4" t="s">
        <v>210</v>
      </c>
      <c r="J253" s="4" t="s">
        <v>877</v>
      </c>
      <c r="K253" s="4" t="s">
        <v>8297</v>
      </c>
      <c r="L253" s="4" t="s">
        <v>8301</v>
      </c>
      <c r="M253" s="5">
        <v>44218</v>
      </c>
      <c r="N253" s="6">
        <v>2213</v>
      </c>
      <c r="O253" s="4">
        <f t="shared" si="6"/>
        <v>22</v>
      </c>
      <c r="P253" s="4" t="str">
        <f t="shared" si="7"/>
        <v>2021-01</v>
      </c>
    </row>
    <row r="254" spans="1:16" ht="12.75" x14ac:dyDescent="0.2">
      <c r="A254" s="4" t="s">
        <v>14</v>
      </c>
      <c r="B254" s="4" t="s">
        <v>7654</v>
      </c>
      <c r="C254" s="4" t="s">
        <v>8288</v>
      </c>
      <c r="D254" s="4" t="s">
        <v>8836</v>
      </c>
      <c r="E254" s="4" t="s">
        <v>8346</v>
      </c>
      <c r="F254" s="4" t="s">
        <v>8347</v>
      </c>
      <c r="G254" s="4" t="s">
        <v>8348</v>
      </c>
      <c r="H254" s="4" t="s">
        <v>20</v>
      </c>
      <c r="I254" s="4" t="s">
        <v>29</v>
      </c>
      <c r="J254" s="4" t="s">
        <v>22</v>
      </c>
      <c r="K254" s="4" t="s">
        <v>8306</v>
      </c>
      <c r="L254" s="4" t="s">
        <v>8349</v>
      </c>
      <c r="M254" s="5">
        <v>44218</v>
      </c>
      <c r="N254" s="6">
        <v>4382</v>
      </c>
      <c r="O254" s="4">
        <f t="shared" si="6"/>
        <v>22</v>
      </c>
      <c r="P254" s="4" t="str">
        <f t="shared" si="7"/>
        <v>2021-01</v>
      </c>
    </row>
    <row r="255" spans="1:16" ht="12.75" x14ac:dyDescent="0.2">
      <c r="A255" s="4" t="s">
        <v>14</v>
      </c>
      <c r="B255" s="4" t="s">
        <v>7654</v>
      </c>
      <c r="C255" s="4" t="s">
        <v>8288</v>
      </c>
      <c r="D255" s="4" t="s">
        <v>9337</v>
      </c>
      <c r="E255" s="4" t="s">
        <v>9385</v>
      </c>
      <c r="F255" s="4" t="s">
        <v>9386</v>
      </c>
      <c r="G255" s="4" t="s">
        <v>9390</v>
      </c>
      <c r="H255" s="4" t="s">
        <v>210</v>
      </c>
      <c r="I255" s="4" t="s">
        <v>210</v>
      </c>
      <c r="J255" s="4" t="s">
        <v>877</v>
      </c>
      <c r="K255" s="4" t="s">
        <v>8297</v>
      </c>
      <c r="L255" s="4" t="s">
        <v>8301</v>
      </c>
      <c r="M255" s="5">
        <v>44218</v>
      </c>
      <c r="N255" s="6">
        <v>532</v>
      </c>
      <c r="O255" s="4">
        <f t="shared" si="6"/>
        <v>22</v>
      </c>
      <c r="P255" s="4" t="str">
        <f t="shared" si="7"/>
        <v>2021-01</v>
      </c>
    </row>
    <row r="256" spans="1:16" ht="12.75" x14ac:dyDescent="0.2">
      <c r="A256" s="4" t="s">
        <v>3048</v>
      </c>
      <c r="B256" s="4" t="s">
        <v>11712</v>
      </c>
      <c r="C256" s="4" t="s">
        <v>11719</v>
      </c>
      <c r="D256" s="4" t="s">
        <v>13936</v>
      </c>
      <c r="E256" s="4" t="s">
        <v>5478</v>
      </c>
      <c r="F256" s="4" t="s">
        <v>5479</v>
      </c>
      <c r="G256" s="4" t="s">
        <v>11729</v>
      </c>
      <c r="H256" s="4" t="s">
        <v>20</v>
      </c>
      <c r="I256" s="4" t="s">
        <v>21</v>
      </c>
      <c r="J256" s="4" t="s">
        <v>36</v>
      </c>
      <c r="K256" s="4" t="s">
        <v>11723</v>
      </c>
      <c r="L256" s="4" t="s">
        <v>5477</v>
      </c>
      <c r="M256" s="5">
        <v>44218</v>
      </c>
      <c r="N256" s="6">
        <v>5818</v>
      </c>
      <c r="O256" s="4">
        <f t="shared" si="6"/>
        <v>22</v>
      </c>
      <c r="P256" s="4" t="str">
        <f t="shared" si="7"/>
        <v>2021-01</v>
      </c>
    </row>
    <row r="257" spans="1:16" ht="12.75" x14ac:dyDescent="0.2">
      <c r="A257" s="4" t="s">
        <v>3048</v>
      </c>
      <c r="B257" s="4" t="s">
        <v>11712</v>
      </c>
      <c r="C257" s="4" t="s">
        <v>11934</v>
      </c>
      <c r="D257" s="4" t="s">
        <v>25</v>
      </c>
      <c r="E257" s="4" t="s">
        <v>6068</v>
      </c>
      <c r="F257" s="4" t="s">
        <v>6069</v>
      </c>
      <c r="G257" s="4" t="s">
        <v>12050</v>
      </c>
      <c r="H257" s="4" t="s">
        <v>20</v>
      </c>
      <c r="I257" s="4" t="s">
        <v>29</v>
      </c>
      <c r="J257" s="4" t="s">
        <v>22</v>
      </c>
      <c r="K257" s="4" t="s">
        <v>11936</v>
      </c>
      <c r="L257" s="4" t="s">
        <v>11937</v>
      </c>
      <c r="M257" s="5">
        <v>44218</v>
      </c>
      <c r="N257" s="6">
        <v>348</v>
      </c>
      <c r="O257" s="4">
        <f t="shared" si="6"/>
        <v>22</v>
      </c>
      <c r="P257" s="4" t="str">
        <f t="shared" si="7"/>
        <v>2021-01</v>
      </c>
    </row>
    <row r="258" spans="1:16" ht="12.75" x14ac:dyDescent="0.2">
      <c r="A258" s="4" t="s">
        <v>3048</v>
      </c>
      <c r="B258" s="4" t="s">
        <v>12289</v>
      </c>
      <c r="C258" s="4" t="s">
        <v>12291</v>
      </c>
      <c r="D258" s="4" t="s">
        <v>10273</v>
      </c>
      <c r="E258" s="4" t="s">
        <v>1162</v>
      </c>
      <c r="F258" s="4" t="s">
        <v>1163</v>
      </c>
      <c r="G258" s="4" t="s">
        <v>12499</v>
      </c>
      <c r="H258" s="4" t="s">
        <v>20</v>
      </c>
      <c r="I258" s="4" t="s">
        <v>21</v>
      </c>
      <c r="J258" s="4" t="s">
        <v>22</v>
      </c>
      <c r="K258" s="4" t="s">
        <v>12299</v>
      </c>
      <c r="L258" s="4" t="s">
        <v>689</v>
      </c>
      <c r="M258" s="5">
        <v>44218</v>
      </c>
      <c r="N258" s="6">
        <v>6772</v>
      </c>
      <c r="O258" s="4">
        <f t="shared" ref="O258:O321" si="8">DAY(M258)</f>
        <v>22</v>
      </c>
      <c r="P258" s="4" t="str">
        <f t="shared" ref="P258:P321" si="9">TEXT(M258,"YYYY-MM")</f>
        <v>2021-01</v>
      </c>
    </row>
    <row r="259" spans="1:16" ht="12.75" x14ac:dyDescent="0.2">
      <c r="A259" s="4" t="s">
        <v>3048</v>
      </c>
      <c r="B259" s="4" t="s">
        <v>12289</v>
      </c>
      <c r="C259" s="4" t="s">
        <v>12841</v>
      </c>
      <c r="D259" s="4" t="s">
        <v>10273</v>
      </c>
      <c r="E259" s="4" t="s">
        <v>12925</v>
      </c>
      <c r="F259" s="4" t="s">
        <v>12926</v>
      </c>
      <c r="G259" s="4" t="s">
        <v>12935</v>
      </c>
      <c r="H259" s="4" t="s">
        <v>20</v>
      </c>
      <c r="I259" s="4" t="s">
        <v>21</v>
      </c>
      <c r="J259" s="4" t="s">
        <v>22</v>
      </c>
      <c r="K259" s="4" t="s">
        <v>12850</v>
      </c>
      <c r="L259" s="4" t="s">
        <v>10345</v>
      </c>
      <c r="M259" s="5">
        <v>44218</v>
      </c>
      <c r="N259" s="6">
        <v>3809</v>
      </c>
      <c r="O259" s="4">
        <f t="shared" si="8"/>
        <v>22</v>
      </c>
      <c r="P259" s="4" t="str">
        <f t="shared" si="9"/>
        <v>2021-01</v>
      </c>
    </row>
    <row r="260" spans="1:16" ht="12.75" x14ac:dyDescent="0.2">
      <c r="A260" s="4" t="s">
        <v>3048</v>
      </c>
      <c r="B260" s="4" t="s">
        <v>12289</v>
      </c>
      <c r="C260" s="4" t="s">
        <v>12841</v>
      </c>
      <c r="D260" s="4" t="s">
        <v>10273</v>
      </c>
      <c r="E260" s="4" t="s">
        <v>13011</v>
      </c>
      <c r="F260" s="4" t="s">
        <v>13012</v>
      </c>
      <c r="G260" s="4" t="s">
        <v>13014</v>
      </c>
      <c r="H260" s="4" t="s">
        <v>20</v>
      </c>
      <c r="I260" s="4" t="s">
        <v>21</v>
      </c>
      <c r="J260" s="4" t="s">
        <v>36</v>
      </c>
      <c r="K260" s="4" t="s">
        <v>12850</v>
      </c>
      <c r="L260" s="4" t="s">
        <v>12121</v>
      </c>
      <c r="M260" s="5">
        <v>44218</v>
      </c>
      <c r="N260" s="6">
        <v>6034</v>
      </c>
      <c r="O260" s="4">
        <f t="shared" si="8"/>
        <v>22</v>
      </c>
      <c r="P260" s="4" t="str">
        <f t="shared" si="9"/>
        <v>2021-01</v>
      </c>
    </row>
    <row r="261" spans="1:16" ht="12.75" x14ac:dyDescent="0.2">
      <c r="A261" s="4" t="s">
        <v>3048</v>
      </c>
      <c r="B261" s="4" t="s">
        <v>12289</v>
      </c>
      <c r="C261" s="4" t="s">
        <v>13519</v>
      </c>
      <c r="D261" s="4" t="s">
        <v>13936</v>
      </c>
      <c r="E261" s="4" t="s">
        <v>13542</v>
      </c>
      <c r="F261" s="4" t="s">
        <v>13543</v>
      </c>
      <c r="G261" s="4" t="s">
        <v>13545</v>
      </c>
      <c r="H261" s="4" t="s">
        <v>20</v>
      </c>
      <c r="I261" s="4" t="s">
        <v>21</v>
      </c>
      <c r="J261" s="4" t="s">
        <v>22</v>
      </c>
      <c r="K261" s="4" t="s">
        <v>13527</v>
      </c>
      <c r="L261" s="4" t="s">
        <v>12012</v>
      </c>
      <c r="M261" s="5">
        <v>44218</v>
      </c>
      <c r="N261" s="6">
        <v>840</v>
      </c>
      <c r="O261" s="4">
        <f t="shared" si="8"/>
        <v>22</v>
      </c>
      <c r="P261" s="4" t="str">
        <f t="shared" si="9"/>
        <v>2021-01</v>
      </c>
    </row>
    <row r="262" spans="1:16" ht="12.75" x14ac:dyDescent="0.2">
      <c r="A262" s="4" t="s">
        <v>1050</v>
      </c>
      <c r="B262" s="4" t="s">
        <v>1051</v>
      </c>
      <c r="C262" s="4" t="s">
        <v>1052</v>
      </c>
      <c r="D262" s="4" t="s">
        <v>1681</v>
      </c>
      <c r="E262" s="4" t="s">
        <v>1253</v>
      </c>
      <c r="F262" s="4" t="s">
        <v>1254</v>
      </c>
      <c r="G262" s="4" t="s">
        <v>1727</v>
      </c>
      <c r="H262" s="4" t="s">
        <v>20</v>
      </c>
      <c r="I262" s="4" t="s">
        <v>21</v>
      </c>
      <c r="J262" s="4" t="s">
        <v>22</v>
      </c>
      <c r="K262" s="4" t="s">
        <v>1208</v>
      </c>
      <c r="L262" s="4" t="s">
        <v>1209</v>
      </c>
      <c r="M262" s="5">
        <v>44219</v>
      </c>
      <c r="N262" s="6">
        <v>7666</v>
      </c>
      <c r="O262" s="4">
        <f t="shared" si="8"/>
        <v>23</v>
      </c>
      <c r="P262" s="4" t="str">
        <f t="shared" si="9"/>
        <v>2021-01</v>
      </c>
    </row>
    <row r="263" spans="1:16" ht="12.75" x14ac:dyDescent="0.2">
      <c r="A263" s="4" t="s">
        <v>1050</v>
      </c>
      <c r="B263" s="4" t="s">
        <v>1051</v>
      </c>
      <c r="C263" s="4" t="s">
        <v>1052</v>
      </c>
      <c r="D263" s="4" t="s">
        <v>1885</v>
      </c>
      <c r="E263" s="4" t="s">
        <v>1886</v>
      </c>
      <c r="F263" s="4" t="s">
        <v>1887</v>
      </c>
      <c r="G263" s="4" t="s">
        <v>1888</v>
      </c>
      <c r="H263" s="4" t="s">
        <v>20</v>
      </c>
      <c r="I263" s="4" t="s">
        <v>29</v>
      </c>
      <c r="J263" s="4" t="s">
        <v>39</v>
      </c>
      <c r="K263" s="4" t="s">
        <v>1056</v>
      </c>
      <c r="L263" s="4" t="s">
        <v>1057</v>
      </c>
      <c r="M263" s="5">
        <v>44219</v>
      </c>
      <c r="N263" s="6">
        <v>3445</v>
      </c>
      <c r="O263" s="4">
        <f t="shared" si="8"/>
        <v>23</v>
      </c>
      <c r="P263" s="4" t="str">
        <f t="shared" si="9"/>
        <v>2021-01</v>
      </c>
    </row>
    <row r="264" spans="1:16" ht="12.75" x14ac:dyDescent="0.2">
      <c r="A264" s="4" t="s">
        <v>1050</v>
      </c>
      <c r="B264" s="4" t="s">
        <v>1051</v>
      </c>
      <c r="C264" s="4" t="s">
        <v>1999</v>
      </c>
      <c r="D264" s="4" t="s">
        <v>2294</v>
      </c>
      <c r="E264" s="4" t="s">
        <v>2045</v>
      </c>
      <c r="F264" s="4" t="s">
        <v>2046</v>
      </c>
      <c r="G264" s="4" t="s">
        <v>2339</v>
      </c>
      <c r="H264" s="4" t="s">
        <v>20</v>
      </c>
      <c r="I264" s="4" t="s">
        <v>29</v>
      </c>
      <c r="J264" s="4" t="s">
        <v>22</v>
      </c>
      <c r="K264" s="4" t="s">
        <v>2003</v>
      </c>
      <c r="L264" s="4" t="s">
        <v>1195</v>
      </c>
      <c r="M264" s="5">
        <v>44219</v>
      </c>
      <c r="N264" s="6">
        <v>3960</v>
      </c>
      <c r="O264" s="4">
        <f t="shared" si="8"/>
        <v>23</v>
      </c>
      <c r="P264" s="4" t="str">
        <f t="shared" si="9"/>
        <v>2021-01</v>
      </c>
    </row>
    <row r="265" spans="1:16" ht="12.75" x14ac:dyDescent="0.2">
      <c r="A265" s="4" t="s">
        <v>14</v>
      </c>
      <c r="B265" s="4" t="s">
        <v>4086</v>
      </c>
      <c r="C265" s="4" t="s">
        <v>4087</v>
      </c>
      <c r="D265" s="4" t="s">
        <v>25</v>
      </c>
      <c r="E265" s="4" t="s">
        <v>4188</v>
      </c>
      <c r="F265" s="4" t="s">
        <v>3048</v>
      </c>
      <c r="G265" s="4" t="s">
        <v>3048</v>
      </c>
      <c r="H265" s="4" t="s">
        <v>210</v>
      </c>
      <c r="I265" s="4" t="s">
        <v>210</v>
      </c>
      <c r="J265" s="4" t="s">
        <v>3048</v>
      </c>
      <c r="K265" s="4" t="s">
        <v>3048</v>
      </c>
      <c r="L265" s="4" t="s">
        <v>3048</v>
      </c>
      <c r="M265" s="5">
        <v>44219</v>
      </c>
      <c r="N265" s="6">
        <v>3763</v>
      </c>
      <c r="O265" s="4">
        <f t="shared" si="8"/>
        <v>23</v>
      </c>
      <c r="P265" s="4" t="str">
        <f t="shared" si="9"/>
        <v>2021-01</v>
      </c>
    </row>
    <row r="266" spans="1:16" ht="12.75" x14ac:dyDescent="0.2">
      <c r="A266" s="4" t="s">
        <v>14</v>
      </c>
      <c r="B266" s="4" t="s">
        <v>4342</v>
      </c>
      <c r="C266" s="4" t="s">
        <v>4343</v>
      </c>
      <c r="D266" s="4" t="s">
        <v>13936</v>
      </c>
      <c r="E266" s="4" t="s">
        <v>4349</v>
      </c>
      <c r="F266" s="4" t="s">
        <v>4350</v>
      </c>
      <c r="G266" s="4" t="s">
        <v>4352</v>
      </c>
      <c r="H266" s="4" t="s">
        <v>20</v>
      </c>
      <c r="I266" s="4" t="s">
        <v>21</v>
      </c>
      <c r="J266" s="4" t="s">
        <v>22</v>
      </c>
      <c r="K266" s="4" t="s">
        <v>4347</v>
      </c>
      <c r="L266" s="4" t="s">
        <v>4348</v>
      </c>
      <c r="M266" s="5">
        <v>44219</v>
      </c>
      <c r="N266" s="6">
        <v>5194</v>
      </c>
      <c r="O266" s="4">
        <f t="shared" si="8"/>
        <v>23</v>
      </c>
      <c r="P266" s="4" t="str">
        <f t="shared" si="9"/>
        <v>2021-01</v>
      </c>
    </row>
    <row r="267" spans="1:16" ht="12.75" x14ac:dyDescent="0.2">
      <c r="A267" s="4" t="s">
        <v>14</v>
      </c>
      <c r="B267" s="4" t="s">
        <v>4342</v>
      </c>
      <c r="C267" s="4" t="s">
        <v>4343</v>
      </c>
      <c r="D267" s="4" t="s">
        <v>4825</v>
      </c>
      <c r="E267" s="4" t="s">
        <v>4841</v>
      </c>
      <c r="F267" s="4" t="s">
        <v>4842</v>
      </c>
      <c r="G267" s="4" t="s">
        <v>4844</v>
      </c>
      <c r="H267" s="4" t="s">
        <v>20</v>
      </c>
      <c r="I267" s="4" t="s">
        <v>21</v>
      </c>
      <c r="J267" s="4" t="s">
        <v>22</v>
      </c>
      <c r="K267" s="4" t="s">
        <v>4396</v>
      </c>
      <c r="L267" s="4" t="s">
        <v>4363</v>
      </c>
      <c r="M267" s="5">
        <v>44219</v>
      </c>
      <c r="N267" s="6">
        <v>9030</v>
      </c>
      <c r="O267" s="4">
        <f t="shared" si="8"/>
        <v>23</v>
      </c>
      <c r="P267" s="4" t="str">
        <f t="shared" si="9"/>
        <v>2021-01</v>
      </c>
    </row>
    <row r="268" spans="1:16" ht="12.75" x14ac:dyDescent="0.2">
      <c r="A268" s="4" t="s">
        <v>14</v>
      </c>
      <c r="B268" s="4" t="s">
        <v>4342</v>
      </c>
      <c r="C268" s="4" t="s">
        <v>4343</v>
      </c>
      <c r="D268" s="4" t="s">
        <v>5252</v>
      </c>
      <c r="E268" s="4" t="s">
        <v>4998</v>
      </c>
      <c r="F268" s="4" t="s">
        <v>4999</v>
      </c>
      <c r="G268" s="4" t="s">
        <v>5265</v>
      </c>
      <c r="H268" s="4" t="s">
        <v>20</v>
      </c>
      <c r="I268" s="4" t="s">
        <v>29</v>
      </c>
      <c r="J268" s="4" t="s">
        <v>22</v>
      </c>
      <c r="K268" s="4" t="s">
        <v>4396</v>
      </c>
      <c r="L268" s="4" t="s">
        <v>4363</v>
      </c>
      <c r="M268" s="5">
        <v>44219</v>
      </c>
      <c r="N268" s="6">
        <v>459</v>
      </c>
      <c r="O268" s="4">
        <f t="shared" si="8"/>
        <v>23</v>
      </c>
      <c r="P268" s="4" t="str">
        <f t="shared" si="9"/>
        <v>2021-01</v>
      </c>
    </row>
    <row r="269" spans="1:16" ht="12.75" x14ac:dyDescent="0.2">
      <c r="A269" s="4" t="s">
        <v>14</v>
      </c>
      <c r="B269" s="4" t="s">
        <v>7654</v>
      </c>
      <c r="C269" s="4" t="s">
        <v>7825</v>
      </c>
      <c r="D269" s="4" t="s">
        <v>7811</v>
      </c>
      <c r="E269" s="4" t="s">
        <v>7921</v>
      </c>
      <c r="F269" s="4" t="s">
        <v>7922</v>
      </c>
      <c r="G269" s="4" t="s">
        <v>3048</v>
      </c>
      <c r="H269" s="4" t="s">
        <v>210</v>
      </c>
      <c r="I269" s="4" t="s">
        <v>210</v>
      </c>
      <c r="J269" s="4" t="s">
        <v>3048</v>
      </c>
      <c r="K269" s="4" t="s">
        <v>7829</v>
      </c>
      <c r="L269" s="4" t="s">
        <v>7833</v>
      </c>
      <c r="M269" s="5">
        <v>44219</v>
      </c>
      <c r="N269" s="6">
        <v>7444</v>
      </c>
      <c r="O269" s="4">
        <f t="shared" si="8"/>
        <v>23</v>
      </c>
      <c r="P269" s="4" t="str">
        <f t="shared" si="9"/>
        <v>2021-01</v>
      </c>
    </row>
    <row r="270" spans="1:16" ht="12.75" x14ac:dyDescent="0.2">
      <c r="A270" s="4" t="s">
        <v>14</v>
      </c>
      <c r="B270" s="4" t="s">
        <v>7654</v>
      </c>
      <c r="C270" s="4" t="s">
        <v>8288</v>
      </c>
      <c r="D270" s="4" t="s">
        <v>8423</v>
      </c>
      <c r="E270" s="4" t="s">
        <v>8605</v>
      </c>
      <c r="F270" s="4" t="s">
        <v>8606</v>
      </c>
      <c r="G270" s="4" t="s">
        <v>8607</v>
      </c>
      <c r="H270" s="4" t="s">
        <v>20</v>
      </c>
      <c r="I270" s="4" t="s">
        <v>21</v>
      </c>
      <c r="J270" s="4" t="s">
        <v>36</v>
      </c>
      <c r="K270" s="4" t="s">
        <v>8306</v>
      </c>
      <c r="L270" s="4" t="s">
        <v>8293</v>
      </c>
      <c r="M270" s="5">
        <v>44219</v>
      </c>
      <c r="N270" s="6">
        <v>4187</v>
      </c>
      <c r="O270" s="4">
        <f t="shared" si="8"/>
        <v>23</v>
      </c>
      <c r="P270" s="4" t="str">
        <f t="shared" si="9"/>
        <v>2021-01</v>
      </c>
    </row>
    <row r="271" spans="1:16" ht="12.75" x14ac:dyDescent="0.2">
      <c r="A271" s="4" t="s">
        <v>14</v>
      </c>
      <c r="B271" s="4" t="s">
        <v>7654</v>
      </c>
      <c r="C271" s="4" t="s">
        <v>9450</v>
      </c>
      <c r="D271" s="4" t="s">
        <v>9512</v>
      </c>
      <c r="E271" s="4" t="s">
        <v>9464</v>
      </c>
      <c r="F271" s="4" t="s">
        <v>9465</v>
      </c>
      <c r="G271" s="4" t="s">
        <v>9540</v>
      </c>
      <c r="H271" s="4" t="s">
        <v>210</v>
      </c>
      <c r="I271" s="4" t="s">
        <v>343</v>
      </c>
      <c r="J271" s="4" t="s">
        <v>22</v>
      </c>
      <c r="K271" s="4" t="s">
        <v>7893</v>
      </c>
      <c r="L271" s="4" t="s">
        <v>9145</v>
      </c>
      <c r="M271" s="5">
        <v>44219</v>
      </c>
      <c r="N271" s="6">
        <v>1685</v>
      </c>
      <c r="O271" s="4">
        <f t="shared" si="8"/>
        <v>23</v>
      </c>
      <c r="P271" s="4" t="str">
        <f t="shared" si="9"/>
        <v>2021-01</v>
      </c>
    </row>
    <row r="272" spans="1:16" ht="12.75" x14ac:dyDescent="0.2">
      <c r="A272" s="4" t="s">
        <v>3048</v>
      </c>
      <c r="B272" s="4" t="s">
        <v>9902</v>
      </c>
      <c r="C272" s="4" t="s">
        <v>10147</v>
      </c>
      <c r="D272" s="4" t="s">
        <v>10341</v>
      </c>
      <c r="E272" s="4" t="s">
        <v>10258</v>
      </c>
      <c r="F272" s="4" t="s">
        <v>10259</v>
      </c>
      <c r="G272" s="4" t="s">
        <v>10352</v>
      </c>
      <c r="H272" s="4" t="s">
        <v>20</v>
      </c>
      <c r="I272" s="4" t="s">
        <v>21</v>
      </c>
      <c r="J272" s="4" t="s">
        <v>22</v>
      </c>
      <c r="K272" s="4" t="s">
        <v>10165</v>
      </c>
      <c r="L272" s="4" t="s">
        <v>10185</v>
      </c>
      <c r="M272" s="5">
        <v>44219</v>
      </c>
      <c r="N272" s="6">
        <v>2509</v>
      </c>
      <c r="O272" s="4">
        <f t="shared" si="8"/>
        <v>23</v>
      </c>
      <c r="P272" s="4" t="str">
        <f t="shared" si="9"/>
        <v>2021-01</v>
      </c>
    </row>
    <row r="273" spans="1:16" ht="12.75" x14ac:dyDescent="0.2">
      <c r="A273" s="4" t="s">
        <v>3048</v>
      </c>
      <c r="B273" s="4" t="s">
        <v>10496</v>
      </c>
      <c r="C273" s="4" t="s">
        <v>10497</v>
      </c>
      <c r="D273" s="4" t="s">
        <v>10665</v>
      </c>
      <c r="E273" s="4" t="s">
        <v>10571</v>
      </c>
      <c r="F273" s="4" t="s">
        <v>10572</v>
      </c>
      <c r="G273" s="4" t="s">
        <v>10673</v>
      </c>
      <c r="H273" s="4" t="s">
        <v>210</v>
      </c>
      <c r="I273" s="4" t="s">
        <v>343</v>
      </c>
      <c r="J273" s="4" t="s">
        <v>36</v>
      </c>
      <c r="K273" s="4" t="s">
        <v>10549</v>
      </c>
      <c r="L273" s="4" t="s">
        <v>10574</v>
      </c>
      <c r="M273" s="5">
        <v>44219</v>
      </c>
      <c r="N273" s="6">
        <v>3652</v>
      </c>
      <c r="O273" s="4">
        <f t="shared" si="8"/>
        <v>23</v>
      </c>
      <c r="P273" s="4" t="str">
        <f t="shared" si="9"/>
        <v>2021-01</v>
      </c>
    </row>
    <row r="274" spans="1:16" ht="12.75" x14ac:dyDescent="0.2">
      <c r="A274" s="4" t="s">
        <v>3048</v>
      </c>
      <c r="B274" s="4" t="s">
        <v>12289</v>
      </c>
      <c r="C274" s="4" t="s">
        <v>12643</v>
      </c>
      <c r="D274" s="4" t="s">
        <v>12751</v>
      </c>
      <c r="E274" s="4" t="s">
        <v>12755</v>
      </c>
      <c r="F274" s="4" t="s">
        <v>12756</v>
      </c>
      <c r="G274" s="4" t="s">
        <v>12764</v>
      </c>
      <c r="H274" s="4" t="s">
        <v>20</v>
      </c>
      <c r="I274" s="4" t="s">
        <v>21</v>
      </c>
      <c r="J274" s="4" t="s">
        <v>22</v>
      </c>
      <c r="K274" s="4" t="s">
        <v>12668</v>
      </c>
      <c r="L274" s="4" t="s">
        <v>12121</v>
      </c>
      <c r="M274" s="5">
        <v>44219</v>
      </c>
      <c r="N274" s="6">
        <v>3115</v>
      </c>
      <c r="O274" s="4">
        <f t="shared" si="8"/>
        <v>23</v>
      </c>
      <c r="P274" s="4" t="str">
        <f t="shared" si="9"/>
        <v>2021-01</v>
      </c>
    </row>
    <row r="275" spans="1:16" ht="12.75" x14ac:dyDescent="0.2">
      <c r="A275" s="4" t="s">
        <v>3048</v>
      </c>
      <c r="B275" s="4" t="s">
        <v>12289</v>
      </c>
      <c r="C275" s="4" t="s">
        <v>13519</v>
      </c>
      <c r="D275" s="4" t="s">
        <v>13721</v>
      </c>
      <c r="E275" s="4" t="s">
        <v>13569</v>
      </c>
      <c r="F275" s="4" t="s">
        <v>13570</v>
      </c>
      <c r="G275" s="4" t="s">
        <v>13725</v>
      </c>
      <c r="H275" s="4" t="s">
        <v>20</v>
      </c>
      <c r="I275" s="4" t="s">
        <v>29</v>
      </c>
      <c r="J275" s="4" t="s">
        <v>22</v>
      </c>
      <c r="K275" s="4" t="s">
        <v>13523</v>
      </c>
      <c r="L275" s="4" t="s">
        <v>10345</v>
      </c>
      <c r="M275" s="5">
        <v>44219</v>
      </c>
      <c r="N275" s="6">
        <v>5866</v>
      </c>
      <c r="O275" s="4">
        <f t="shared" si="8"/>
        <v>23</v>
      </c>
      <c r="P275" s="4" t="str">
        <f t="shared" si="9"/>
        <v>2021-01</v>
      </c>
    </row>
    <row r="276" spans="1:16" ht="12.75" x14ac:dyDescent="0.2">
      <c r="A276" s="4" t="s">
        <v>14</v>
      </c>
      <c r="B276" s="4" t="s">
        <v>15</v>
      </c>
      <c r="C276" s="4" t="s">
        <v>68</v>
      </c>
      <c r="D276" s="4" t="s">
        <v>13936</v>
      </c>
      <c r="E276" s="4" t="s">
        <v>149</v>
      </c>
      <c r="F276" s="4" t="s">
        <v>150</v>
      </c>
      <c r="G276" s="4" t="s">
        <v>151</v>
      </c>
      <c r="H276" s="4" t="s">
        <v>20</v>
      </c>
      <c r="I276" s="4" t="s">
        <v>21</v>
      </c>
      <c r="J276" s="4" t="s">
        <v>39</v>
      </c>
      <c r="K276" s="4" t="s">
        <v>109</v>
      </c>
      <c r="L276" s="4" t="s">
        <v>100</v>
      </c>
      <c r="M276" s="5">
        <v>44220</v>
      </c>
      <c r="N276" s="6">
        <v>8711</v>
      </c>
      <c r="O276" s="4">
        <f t="shared" si="8"/>
        <v>24</v>
      </c>
      <c r="P276" s="4" t="str">
        <f t="shared" si="9"/>
        <v>2021-01</v>
      </c>
    </row>
    <row r="277" spans="1:16" ht="12.75" x14ac:dyDescent="0.2">
      <c r="A277" s="4" t="s">
        <v>1050</v>
      </c>
      <c r="B277" s="4" t="s">
        <v>1051</v>
      </c>
      <c r="C277" s="4" t="s">
        <v>1999</v>
      </c>
      <c r="D277" s="4" t="s">
        <v>2078</v>
      </c>
      <c r="E277" s="4" t="s">
        <v>2236</v>
      </c>
      <c r="F277" s="4" t="s">
        <v>2237</v>
      </c>
      <c r="G277" s="4" t="s">
        <v>2240</v>
      </c>
      <c r="H277" s="4" t="s">
        <v>20</v>
      </c>
      <c r="I277" s="4" t="s">
        <v>21</v>
      </c>
      <c r="J277" s="4" t="s">
        <v>22</v>
      </c>
      <c r="K277" s="4" t="s">
        <v>2003</v>
      </c>
      <c r="L277" s="4" t="s">
        <v>1195</v>
      </c>
      <c r="M277" s="5">
        <v>44220</v>
      </c>
      <c r="N277" s="6">
        <v>5475</v>
      </c>
      <c r="O277" s="4">
        <f t="shared" si="8"/>
        <v>24</v>
      </c>
      <c r="P277" s="4" t="str">
        <f t="shared" si="9"/>
        <v>2021-01</v>
      </c>
    </row>
    <row r="278" spans="1:16" ht="12.75" x14ac:dyDescent="0.2">
      <c r="A278" s="4" t="s">
        <v>1050</v>
      </c>
      <c r="B278" s="4" t="s">
        <v>1051</v>
      </c>
      <c r="C278" s="4" t="s">
        <v>2425</v>
      </c>
      <c r="D278" s="4" t="s">
        <v>13936</v>
      </c>
      <c r="E278" s="4" t="s">
        <v>2433</v>
      </c>
      <c r="F278" s="4" t="s">
        <v>2434</v>
      </c>
      <c r="G278" s="4" t="s">
        <v>2436</v>
      </c>
      <c r="H278" s="4" t="s">
        <v>20</v>
      </c>
      <c r="I278" s="4" t="s">
        <v>21</v>
      </c>
      <c r="J278" s="4" t="s">
        <v>22</v>
      </c>
      <c r="K278" s="4" t="s">
        <v>1668</v>
      </c>
      <c r="L278" s="4" t="s">
        <v>1110</v>
      </c>
      <c r="M278" s="5">
        <v>44220</v>
      </c>
      <c r="N278" s="6">
        <v>1203</v>
      </c>
      <c r="O278" s="4">
        <f t="shared" si="8"/>
        <v>24</v>
      </c>
      <c r="P278" s="4" t="str">
        <f t="shared" si="9"/>
        <v>2021-01</v>
      </c>
    </row>
    <row r="279" spans="1:16" ht="12.75" x14ac:dyDescent="0.2">
      <c r="A279" s="4" t="s">
        <v>1050</v>
      </c>
      <c r="B279" s="4" t="s">
        <v>1051</v>
      </c>
      <c r="C279" s="4" t="s">
        <v>2556</v>
      </c>
      <c r="D279" s="4" t="s">
        <v>2978</v>
      </c>
      <c r="E279" s="4" t="s">
        <v>2979</v>
      </c>
      <c r="F279" s="4" t="s">
        <v>2980</v>
      </c>
      <c r="G279" s="4" t="s">
        <v>2981</v>
      </c>
      <c r="H279" s="4" t="s">
        <v>20</v>
      </c>
      <c r="I279" s="4" t="s">
        <v>21</v>
      </c>
      <c r="J279" s="4" t="s">
        <v>36</v>
      </c>
      <c r="K279" s="4" t="s">
        <v>2576</v>
      </c>
      <c r="L279" s="4" t="s">
        <v>2561</v>
      </c>
      <c r="M279" s="5">
        <v>44220</v>
      </c>
      <c r="N279" s="6">
        <v>2190</v>
      </c>
      <c r="O279" s="4">
        <f t="shared" si="8"/>
        <v>24</v>
      </c>
      <c r="P279" s="4" t="str">
        <f t="shared" si="9"/>
        <v>2021-01</v>
      </c>
    </row>
    <row r="280" spans="1:16" ht="12.75" x14ac:dyDescent="0.2">
      <c r="A280" s="4" t="s">
        <v>1050</v>
      </c>
      <c r="B280" s="4" t="s">
        <v>1051</v>
      </c>
      <c r="C280" s="4" t="s">
        <v>2556</v>
      </c>
      <c r="D280" s="4" t="s">
        <v>2985</v>
      </c>
      <c r="E280" s="4" t="s">
        <v>2986</v>
      </c>
      <c r="F280" s="4" t="s">
        <v>2987</v>
      </c>
      <c r="G280" s="4" t="s">
        <v>3048</v>
      </c>
      <c r="H280" s="4" t="s">
        <v>210</v>
      </c>
      <c r="I280" s="4" t="s">
        <v>210</v>
      </c>
      <c r="J280" s="4" t="s">
        <v>3048</v>
      </c>
      <c r="K280" s="4" t="s">
        <v>2565</v>
      </c>
      <c r="L280" s="4" t="s">
        <v>2014</v>
      </c>
      <c r="M280" s="5">
        <v>44220</v>
      </c>
      <c r="N280" s="6">
        <v>5773</v>
      </c>
      <c r="O280" s="4">
        <f t="shared" si="8"/>
        <v>24</v>
      </c>
      <c r="P280" s="4" t="str">
        <f t="shared" si="9"/>
        <v>2021-01</v>
      </c>
    </row>
    <row r="281" spans="1:16" ht="12.75" x14ac:dyDescent="0.2">
      <c r="A281" s="4" t="s">
        <v>3048</v>
      </c>
      <c r="B281" s="4" t="s">
        <v>3049</v>
      </c>
      <c r="C281" s="4" t="s">
        <v>3050</v>
      </c>
      <c r="D281" s="4" t="s">
        <v>3297</v>
      </c>
      <c r="E281" s="4" t="s">
        <v>3298</v>
      </c>
      <c r="F281" s="4" t="s">
        <v>3299</v>
      </c>
      <c r="G281" s="4" t="s">
        <v>3300</v>
      </c>
      <c r="H281" s="4" t="s">
        <v>20</v>
      </c>
      <c r="I281" s="4" t="s">
        <v>21</v>
      </c>
      <c r="J281" s="4" t="s">
        <v>22</v>
      </c>
      <c r="K281" s="4" t="s">
        <v>3054</v>
      </c>
      <c r="L281" s="4" t="s">
        <v>3055</v>
      </c>
      <c r="M281" s="5">
        <v>44220</v>
      </c>
      <c r="N281" s="6">
        <v>3469</v>
      </c>
      <c r="O281" s="4">
        <f t="shared" si="8"/>
        <v>24</v>
      </c>
      <c r="P281" s="4" t="str">
        <f t="shared" si="9"/>
        <v>2021-01</v>
      </c>
    </row>
    <row r="282" spans="1:16" ht="12.75" x14ac:dyDescent="0.2">
      <c r="A282" s="4" t="s">
        <v>3048</v>
      </c>
      <c r="B282" s="4" t="s">
        <v>3049</v>
      </c>
      <c r="C282" s="4" t="s">
        <v>3050</v>
      </c>
      <c r="D282" s="4" t="s">
        <v>3301</v>
      </c>
      <c r="E282" s="4" t="s">
        <v>3302</v>
      </c>
      <c r="F282" s="4" t="s">
        <v>3303</v>
      </c>
      <c r="G282" s="4" t="s">
        <v>3305</v>
      </c>
      <c r="H282" s="4" t="s">
        <v>20</v>
      </c>
      <c r="I282" s="4" t="s">
        <v>21</v>
      </c>
      <c r="J282" s="4" t="s">
        <v>22</v>
      </c>
      <c r="K282" s="4" t="s">
        <v>3054</v>
      </c>
      <c r="L282" s="4" t="s">
        <v>3055</v>
      </c>
      <c r="M282" s="5">
        <v>44220</v>
      </c>
      <c r="N282" s="6">
        <v>8117</v>
      </c>
      <c r="O282" s="4">
        <f t="shared" si="8"/>
        <v>24</v>
      </c>
      <c r="P282" s="4" t="str">
        <f t="shared" si="9"/>
        <v>2021-01</v>
      </c>
    </row>
    <row r="283" spans="1:16" ht="12.75" x14ac:dyDescent="0.2">
      <c r="A283" s="4" t="s">
        <v>3048</v>
      </c>
      <c r="B283" s="4" t="s">
        <v>3049</v>
      </c>
      <c r="C283" s="4" t="s">
        <v>3522</v>
      </c>
      <c r="D283" s="4" t="s">
        <v>3512</v>
      </c>
      <c r="E283" s="4" t="s">
        <v>3483</v>
      </c>
      <c r="F283" s="4" t="s">
        <v>3484</v>
      </c>
      <c r="G283" s="4" t="s">
        <v>3048</v>
      </c>
      <c r="H283" s="4" t="s">
        <v>210</v>
      </c>
      <c r="I283" s="4" t="s">
        <v>210</v>
      </c>
      <c r="J283" s="4" t="s">
        <v>3048</v>
      </c>
      <c r="K283" s="4" t="s">
        <v>3554</v>
      </c>
      <c r="L283" s="4" t="s">
        <v>3078</v>
      </c>
      <c r="M283" s="5">
        <v>44220</v>
      </c>
      <c r="N283" s="6">
        <v>6261</v>
      </c>
      <c r="O283" s="4">
        <f t="shared" si="8"/>
        <v>24</v>
      </c>
      <c r="P283" s="4" t="str">
        <f t="shared" si="9"/>
        <v>2021-01</v>
      </c>
    </row>
    <row r="284" spans="1:16" ht="12.75" x14ac:dyDescent="0.2">
      <c r="A284" s="4" t="s">
        <v>14</v>
      </c>
      <c r="B284" s="4" t="s">
        <v>3761</v>
      </c>
      <c r="C284" s="4" t="s">
        <v>3762</v>
      </c>
      <c r="D284" s="4" t="s">
        <v>3996</v>
      </c>
      <c r="E284" s="4" t="s">
        <v>3997</v>
      </c>
      <c r="F284" s="4" t="s">
        <v>3998</v>
      </c>
      <c r="G284" s="4" t="s">
        <v>3999</v>
      </c>
      <c r="H284" s="4" t="s">
        <v>20</v>
      </c>
      <c r="I284" s="4" t="s">
        <v>21</v>
      </c>
      <c r="J284" s="4" t="s">
        <v>39</v>
      </c>
      <c r="K284" s="4" t="s">
        <v>3771</v>
      </c>
      <c r="L284" s="4" t="s">
        <v>3767</v>
      </c>
      <c r="M284" s="5">
        <v>44220</v>
      </c>
      <c r="N284" s="6">
        <v>9235</v>
      </c>
      <c r="O284" s="4">
        <f t="shared" si="8"/>
        <v>24</v>
      </c>
      <c r="P284" s="4" t="str">
        <f t="shared" si="9"/>
        <v>2021-01</v>
      </c>
    </row>
    <row r="285" spans="1:16" ht="12.75" x14ac:dyDescent="0.2">
      <c r="A285" s="4" t="s">
        <v>14</v>
      </c>
      <c r="B285" s="4" t="s">
        <v>4342</v>
      </c>
      <c r="C285" s="4" t="s">
        <v>4343</v>
      </c>
      <c r="D285" s="4" t="s">
        <v>4657</v>
      </c>
      <c r="E285" s="4" t="s">
        <v>4682</v>
      </c>
      <c r="F285" s="4" t="s">
        <v>4683</v>
      </c>
      <c r="G285" s="4" t="s">
        <v>4695</v>
      </c>
      <c r="H285" s="4" t="s">
        <v>20</v>
      </c>
      <c r="I285" s="4" t="s">
        <v>21</v>
      </c>
      <c r="J285" s="4" t="s">
        <v>22</v>
      </c>
      <c r="K285" s="4" t="s">
        <v>4347</v>
      </c>
      <c r="L285" s="4" t="s">
        <v>4348</v>
      </c>
      <c r="M285" s="5">
        <v>44220</v>
      </c>
      <c r="N285" s="6">
        <v>435</v>
      </c>
      <c r="O285" s="4">
        <f t="shared" si="8"/>
        <v>24</v>
      </c>
      <c r="P285" s="4" t="str">
        <f t="shared" si="9"/>
        <v>2021-01</v>
      </c>
    </row>
    <row r="286" spans="1:16" ht="12.75" x14ac:dyDescent="0.2">
      <c r="A286" s="4" t="s">
        <v>1050</v>
      </c>
      <c r="B286" s="4" t="s">
        <v>5461</v>
      </c>
      <c r="C286" s="4" t="s">
        <v>5462</v>
      </c>
      <c r="D286" s="4" t="s">
        <v>6059</v>
      </c>
      <c r="E286" s="4" t="s">
        <v>5893</v>
      </c>
      <c r="F286" s="4" t="s">
        <v>5894</v>
      </c>
      <c r="G286" s="4" t="s">
        <v>6064</v>
      </c>
      <c r="H286" s="4" t="s">
        <v>20</v>
      </c>
      <c r="I286" s="4" t="s">
        <v>21</v>
      </c>
      <c r="J286" s="4" t="s">
        <v>22</v>
      </c>
      <c r="K286" s="4" t="s">
        <v>5515</v>
      </c>
      <c r="L286" s="4" t="s">
        <v>5516</v>
      </c>
      <c r="M286" s="5">
        <v>44220</v>
      </c>
      <c r="N286" s="6">
        <v>6459</v>
      </c>
      <c r="O286" s="4">
        <f t="shared" si="8"/>
        <v>24</v>
      </c>
      <c r="P286" s="4" t="str">
        <f t="shared" si="9"/>
        <v>2021-01</v>
      </c>
    </row>
    <row r="287" spans="1:16" ht="12.75" x14ac:dyDescent="0.2">
      <c r="A287" s="4" t="s">
        <v>1050</v>
      </c>
      <c r="B287" s="4" t="s">
        <v>5461</v>
      </c>
      <c r="C287" s="4" t="s">
        <v>5462</v>
      </c>
      <c r="D287" s="4" t="s">
        <v>6234</v>
      </c>
      <c r="E287" s="4" t="s">
        <v>6239</v>
      </c>
      <c r="F287" s="4" t="s">
        <v>6240</v>
      </c>
      <c r="G287" s="4" t="s">
        <v>6249</v>
      </c>
      <c r="H287" s="4" t="s">
        <v>20</v>
      </c>
      <c r="I287" s="4" t="s">
        <v>21</v>
      </c>
      <c r="J287" s="4" t="s">
        <v>162</v>
      </c>
      <c r="K287" s="4" t="s">
        <v>5499</v>
      </c>
      <c r="L287" s="4" t="s">
        <v>5467</v>
      </c>
      <c r="M287" s="5">
        <v>44220</v>
      </c>
      <c r="N287" s="6">
        <v>896</v>
      </c>
      <c r="O287" s="4">
        <f t="shared" si="8"/>
        <v>24</v>
      </c>
      <c r="P287" s="4" t="str">
        <f t="shared" si="9"/>
        <v>2021-01</v>
      </c>
    </row>
    <row r="288" spans="1:16" ht="12.75" x14ac:dyDescent="0.2">
      <c r="A288" s="4" t="s">
        <v>14</v>
      </c>
      <c r="B288" s="4" t="s">
        <v>7127</v>
      </c>
      <c r="C288" s="4" t="s">
        <v>7128</v>
      </c>
      <c r="D288" s="4" t="s">
        <v>7430</v>
      </c>
      <c r="E288" s="4" t="s">
        <v>7436</v>
      </c>
      <c r="F288" s="4" t="s">
        <v>3048</v>
      </c>
      <c r="G288" s="4" t="s">
        <v>3048</v>
      </c>
      <c r="H288" s="4" t="s">
        <v>210</v>
      </c>
      <c r="I288" s="4" t="s">
        <v>210</v>
      </c>
      <c r="J288" s="4" t="s">
        <v>3048</v>
      </c>
      <c r="K288" s="4" t="s">
        <v>7144</v>
      </c>
      <c r="L288" s="4" t="s">
        <v>7203</v>
      </c>
      <c r="M288" s="5">
        <v>44220</v>
      </c>
      <c r="N288" s="6">
        <v>7065</v>
      </c>
      <c r="O288" s="4">
        <f t="shared" si="8"/>
        <v>24</v>
      </c>
      <c r="P288" s="4" t="str">
        <f t="shared" si="9"/>
        <v>2021-01</v>
      </c>
    </row>
    <row r="289" spans="1:16" ht="12.75" x14ac:dyDescent="0.2">
      <c r="A289" s="4" t="s">
        <v>3048</v>
      </c>
      <c r="B289" s="4" t="s">
        <v>10496</v>
      </c>
      <c r="C289" s="4" t="s">
        <v>10930</v>
      </c>
      <c r="D289" s="4" t="s">
        <v>13936</v>
      </c>
      <c r="E289" s="4" t="s">
        <v>11076</v>
      </c>
      <c r="F289" s="4" t="s">
        <v>11077</v>
      </c>
      <c r="G289" s="4" t="s">
        <v>11078</v>
      </c>
      <c r="H289" s="4" t="s">
        <v>20</v>
      </c>
      <c r="I289" s="4" t="s">
        <v>21</v>
      </c>
      <c r="J289" s="4" t="s">
        <v>36</v>
      </c>
      <c r="K289" s="4" t="s">
        <v>10934</v>
      </c>
      <c r="L289" s="4" t="s">
        <v>10935</v>
      </c>
      <c r="M289" s="5">
        <v>44220</v>
      </c>
      <c r="N289" s="6">
        <v>4720</v>
      </c>
      <c r="O289" s="4">
        <f t="shared" si="8"/>
        <v>24</v>
      </c>
      <c r="P289" s="4" t="str">
        <f t="shared" si="9"/>
        <v>2021-01</v>
      </c>
    </row>
    <row r="290" spans="1:16" ht="12.75" x14ac:dyDescent="0.2">
      <c r="A290" s="4" t="s">
        <v>3048</v>
      </c>
      <c r="B290" s="4" t="s">
        <v>10496</v>
      </c>
      <c r="C290" s="4" t="s">
        <v>10930</v>
      </c>
      <c r="D290" s="4" t="s">
        <v>25</v>
      </c>
      <c r="E290" s="4" t="s">
        <v>11317</v>
      </c>
      <c r="F290" s="4" t="s">
        <v>11318</v>
      </c>
      <c r="G290" s="4" t="s">
        <v>11319</v>
      </c>
      <c r="H290" s="4" t="s">
        <v>20</v>
      </c>
      <c r="I290" s="4" t="s">
        <v>29</v>
      </c>
      <c r="J290" s="4" t="s">
        <v>36</v>
      </c>
      <c r="K290" s="4" t="s">
        <v>11320</v>
      </c>
      <c r="L290" s="4" t="s">
        <v>11321</v>
      </c>
      <c r="M290" s="5">
        <v>44220</v>
      </c>
      <c r="N290" s="6">
        <v>739</v>
      </c>
      <c r="O290" s="4">
        <f t="shared" si="8"/>
        <v>24</v>
      </c>
      <c r="P290" s="4" t="str">
        <f t="shared" si="9"/>
        <v>2021-01</v>
      </c>
    </row>
    <row r="291" spans="1:16" ht="12.75" x14ac:dyDescent="0.2">
      <c r="A291" s="4" t="s">
        <v>3048</v>
      </c>
      <c r="B291" s="4" t="s">
        <v>10496</v>
      </c>
      <c r="C291" s="4" t="s">
        <v>10930</v>
      </c>
      <c r="D291" s="4" t="s">
        <v>11632</v>
      </c>
      <c r="E291" s="4" t="s">
        <v>11330</v>
      </c>
      <c r="F291" s="4" t="s">
        <v>11331</v>
      </c>
      <c r="G291" s="4" t="s">
        <v>11332</v>
      </c>
      <c r="H291" s="4" t="s">
        <v>210</v>
      </c>
      <c r="I291" s="4" t="s">
        <v>343</v>
      </c>
      <c r="J291" s="4" t="s">
        <v>36</v>
      </c>
      <c r="K291" s="4" t="s">
        <v>10934</v>
      </c>
      <c r="L291" s="4" t="s">
        <v>10143</v>
      </c>
      <c r="M291" s="5">
        <v>44220</v>
      </c>
      <c r="N291" s="6">
        <v>3170</v>
      </c>
      <c r="O291" s="4">
        <f t="shared" si="8"/>
        <v>24</v>
      </c>
      <c r="P291" s="4" t="str">
        <f t="shared" si="9"/>
        <v>2021-01</v>
      </c>
    </row>
    <row r="292" spans="1:16" ht="12.75" x14ac:dyDescent="0.2">
      <c r="A292" s="4" t="s">
        <v>3048</v>
      </c>
      <c r="B292" s="4" t="s">
        <v>12289</v>
      </c>
      <c r="C292" s="4" t="s">
        <v>12841</v>
      </c>
      <c r="D292" s="4" t="s">
        <v>10273</v>
      </c>
      <c r="E292" s="4" t="s">
        <v>13002</v>
      </c>
      <c r="F292" s="4" t="s">
        <v>13003</v>
      </c>
      <c r="G292" s="4" t="s">
        <v>13008</v>
      </c>
      <c r="H292" s="4" t="s">
        <v>20</v>
      </c>
      <c r="I292" s="4" t="s">
        <v>21</v>
      </c>
      <c r="J292" s="4" t="s">
        <v>22</v>
      </c>
      <c r="K292" s="4" t="s">
        <v>12850</v>
      </c>
      <c r="L292" s="4" t="s">
        <v>10143</v>
      </c>
      <c r="M292" s="5">
        <v>44220</v>
      </c>
      <c r="N292" s="6">
        <v>4298</v>
      </c>
      <c r="O292" s="4">
        <f t="shared" si="8"/>
        <v>24</v>
      </c>
      <c r="P292" s="4" t="str">
        <f t="shared" si="9"/>
        <v>2021-01</v>
      </c>
    </row>
    <row r="293" spans="1:16" ht="12.75" x14ac:dyDescent="0.2">
      <c r="A293" s="4" t="s">
        <v>3048</v>
      </c>
      <c r="B293" s="4" t="s">
        <v>13786</v>
      </c>
      <c r="C293" s="4" t="s">
        <v>13787</v>
      </c>
      <c r="D293" s="4" t="s">
        <v>12401</v>
      </c>
      <c r="E293" s="4" t="s">
        <v>13837</v>
      </c>
      <c r="F293" s="4" t="s">
        <v>13838</v>
      </c>
      <c r="G293" s="4" t="s">
        <v>13840</v>
      </c>
      <c r="H293" s="4" t="s">
        <v>20</v>
      </c>
      <c r="I293" s="4" t="s">
        <v>21</v>
      </c>
      <c r="J293" s="4" t="s">
        <v>36</v>
      </c>
      <c r="K293" s="4" t="s">
        <v>13382</v>
      </c>
      <c r="L293" s="4" t="s">
        <v>10277</v>
      </c>
      <c r="M293" s="5">
        <v>44220</v>
      </c>
      <c r="N293" s="6">
        <v>8260</v>
      </c>
      <c r="O293" s="4">
        <f t="shared" si="8"/>
        <v>24</v>
      </c>
      <c r="P293" s="4" t="str">
        <f t="shared" si="9"/>
        <v>2021-01</v>
      </c>
    </row>
    <row r="294" spans="1:16" ht="12.75" x14ac:dyDescent="0.2">
      <c r="A294" s="4" t="s">
        <v>3048</v>
      </c>
      <c r="B294" s="4" t="s">
        <v>13786</v>
      </c>
      <c r="C294" s="4" t="s">
        <v>13787</v>
      </c>
      <c r="D294" s="4" t="s">
        <v>13425</v>
      </c>
      <c r="E294" s="4" t="s">
        <v>13881</v>
      </c>
      <c r="F294" s="4" t="s">
        <v>13882</v>
      </c>
      <c r="G294" s="4" t="s">
        <v>3048</v>
      </c>
      <c r="H294" s="4" t="s">
        <v>210</v>
      </c>
      <c r="I294" s="4" t="s">
        <v>210</v>
      </c>
      <c r="J294" s="4" t="s">
        <v>3048</v>
      </c>
      <c r="K294" s="4" t="s">
        <v>13309</v>
      </c>
      <c r="L294" s="4" t="s">
        <v>13427</v>
      </c>
      <c r="M294" s="5">
        <v>44220</v>
      </c>
      <c r="N294" s="6">
        <v>7765</v>
      </c>
      <c r="O294" s="4">
        <f t="shared" si="8"/>
        <v>24</v>
      </c>
      <c r="P294" s="4" t="str">
        <f t="shared" si="9"/>
        <v>2021-01</v>
      </c>
    </row>
    <row r="295" spans="1:16" ht="12.75" x14ac:dyDescent="0.2">
      <c r="A295" s="4" t="s">
        <v>14</v>
      </c>
      <c r="B295" s="4" t="s">
        <v>15</v>
      </c>
      <c r="C295" s="4" t="s">
        <v>504</v>
      </c>
      <c r="D295" s="4" t="s">
        <v>996</v>
      </c>
      <c r="E295" s="4" t="s">
        <v>1019</v>
      </c>
      <c r="F295" s="4" t="s">
        <v>1020</v>
      </c>
      <c r="G295" s="4" t="s">
        <v>1025</v>
      </c>
      <c r="H295" s="4" t="s">
        <v>20</v>
      </c>
      <c r="I295" s="4" t="s">
        <v>21</v>
      </c>
      <c r="J295" s="4" t="s">
        <v>22</v>
      </c>
      <c r="K295" s="4" t="s">
        <v>517</v>
      </c>
      <c r="L295" s="4" t="s">
        <v>100</v>
      </c>
      <c r="M295" s="5">
        <v>44221</v>
      </c>
      <c r="N295" s="6">
        <v>9702</v>
      </c>
      <c r="O295" s="4">
        <f t="shared" si="8"/>
        <v>25</v>
      </c>
      <c r="P295" s="4" t="str">
        <f t="shared" si="9"/>
        <v>2021-01</v>
      </c>
    </row>
    <row r="296" spans="1:16" ht="12.75" x14ac:dyDescent="0.2">
      <c r="A296" s="4" t="s">
        <v>14</v>
      </c>
      <c r="B296" s="4" t="s">
        <v>3761</v>
      </c>
      <c r="C296" s="4" t="s">
        <v>3762</v>
      </c>
      <c r="D296" s="4" t="s">
        <v>3852</v>
      </c>
      <c r="E296" s="4" t="s">
        <v>3858</v>
      </c>
      <c r="F296" s="4" t="s">
        <v>3859</v>
      </c>
      <c r="G296" s="4" t="s">
        <v>3860</v>
      </c>
      <c r="H296" s="4" t="s">
        <v>20</v>
      </c>
      <c r="I296" s="4" t="s">
        <v>21</v>
      </c>
      <c r="J296" s="4" t="s">
        <v>39</v>
      </c>
      <c r="K296" s="4" t="s">
        <v>3771</v>
      </c>
      <c r="L296" s="4" t="s">
        <v>3767</v>
      </c>
      <c r="M296" s="5">
        <v>44221</v>
      </c>
      <c r="N296" s="6">
        <v>1225</v>
      </c>
      <c r="O296" s="4">
        <f t="shared" si="8"/>
        <v>25</v>
      </c>
      <c r="P296" s="4" t="str">
        <f t="shared" si="9"/>
        <v>2021-01</v>
      </c>
    </row>
    <row r="297" spans="1:16" ht="12.75" x14ac:dyDescent="0.2">
      <c r="A297" s="4" t="s">
        <v>1050</v>
      </c>
      <c r="B297" s="4" t="s">
        <v>5461</v>
      </c>
      <c r="C297" s="4" t="s">
        <v>5462</v>
      </c>
      <c r="D297" s="4" t="s">
        <v>6291</v>
      </c>
      <c r="E297" s="4" t="s">
        <v>6295</v>
      </c>
      <c r="F297" s="4" t="s">
        <v>6296</v>
      </c>
      <c r="G297" s="4" t="s">
        <v>6318</v>
      </c>
      <c r="H297" s="4" t="s">
        <v>20</v>
      </c>
      <c r="I297" s="4" t="s">
        <v>21</v>
      </c>
      <c r="J297" s="4" t="s">
        <v>22</v>
      </c>
      <c r="K297" s="4" t="s">
        <v>5515</v>
      </c>
      <c r="L297" s="4" t="s">
        <v>5516</v>
      </c>
      <c r="M297" s="5">
        <v>44221</v>
      </c>
      <c r="N297" s="6">
        <v>4879</v>
      </c>
      <c r="O297" s="4">
        <f t="shared" si="8"/>
        <v>25</v>
      </c>
      <c r="P297" s="4" t="str">
        <f t="shared" si="9"/>
        <v>2021-01</v>
      </c>
    </row>
    <row r="298" spans="1:16" ht="12.75" x14ac:dyDescent="0.2">
      <c r="A298" s="4" t="s">
        <v>1050</v>
      </c>
      <c r="B298" s="4" t="s">
        <v>5461</v>
      </c>
      <c r="C298" s="4" t="s">
        <v>5462</v>
      </c>
      <c r="D298" s="4" t="s">
        <v>6495</v>
      </c>
      <c r="E298" s="4" t="s">
        <v>6496</v>
      </c>
      <c r="F298" s="4" t="s">
        <v>3048</v>
      </c>
      <c r="G298" s="4" t="s">
        <v>3048</v>
      </c>
      <c r="H298" s="4" t="s">
        <v>210</v>
      </c>
      <c r="I298" s="4" t="s">
        <v>210</v>
      </c>
      <c r="J298" s="4" t="s">
        <v>3048</v>
      </c>
      <c r="K298" s="4" t="s">
        <v>5466</v>
      </c>
      <c r="L298" s="4" t="s">
        <v>2698</v>
      </c>
      <c r="M298" s="5">
        <v>44221</v>
      </c>
      <c r="N298" s="6">
        <v>9138</v>
      </c>
      <c r="O298" s="4">
        <f t="shared" si="8"/>
        <v>25</v>
      </c>
      <c r="P298" s="4" t="str">
        <f t="shared" si="9"/>
        <v>2021-01</v>
      </c>
    </row>
    <row r="299" spans="1:16" ht="12.75" x14ac:dyDescent="0.2">
      <c r="A299" s="4" t="s">
        <v>14</v>
      </c>
      <c r="B299" s="4" t="s">
        <v>6544</v>
      </c>
      <c r="C299" s="4" t="s">
        <v>6545</v>
      </c>
      <c r="D299" s="4" t="s">
        <v>7047</v>
      </c>
      <c r="E299" s="4" t="s">
        <v>6670</v>
      </c>
      <c r="F299" s="4" t="s">
        <v>6671</v>
      </c>
      <c r="G299" s="4" t="s">
        <v>7073</v>
      </c>
      <c r="H299" s="4" t="s">
        <v>20</v>
      </c>
      <c r="I299" s="4" t="s">
        <v>21</v>
      </c>
      <c r="J299" s="4" t="s">
        <v>36</v>
      </c>
      <c r="K299" s="4" t="s">
        <v>6553</v>
      </c>
      <c r="L299" s="4" t="s">
        <v>6576</v>
      </c>
      <c r="M299" s="5">
        <v>44221</v>
      </c>
      <c r="N299" s="6">
        <v>6344</v>
      </c>
      <c r="O299" s="4">
        <f t="shared" si="8"/>
        <v>25</v>
      </c>
      <c r="P299" s="4" t="str">
        <f t="shared" si="9"/>
        <v>2021-01</v>
      </c>
    </row>
    <row r="300" spans="1:16" ht="12.75" x14ac:dyDescent="0.2">
      <c r="A300" s="4" t="s">
        <v>14</v>
      </c>
      <c r="B300" s="4" t="s">
        <v>7654</v>
      </c>
      <c r="C300" s="4" t="s">
        <v>7655</v>
      </c>
      <c r="D300" s="4" t="s">
        <v>13936</v>
      </c>
      <c r="E300" s="4" t="s">
        <v>7656</v>
      </c>
      <c r="F300" s="4" t="s">
        <v>7657</v>
      </c>
      <c r="G300" s="4" t="s">
        <v>7667</v>
      </c>
      <c r="H300" s="4" t="s">
        <v>20</v>
      </c>
      <c r="I300" s="4" t="s">
        <v>21</v>
      </c>
      <c r="J300" s="4" t="s">
        <v>22</v>
      </c>
      <c r="K300" s="4" t="s">
        <v>7659</v>
      </c>
      <c r="L300" s="4" t="s">
        <v>30</v>
      </c>
      <c r="M300" s="5">
        <v>44221</v>
      </c>
      <c r="N300" s="6">
        <v>2017</v>
      </c>
      <c r="O300" s="4">
        <f t="shared" si="8"/>
        <v>25</v>
      </c>
      <c r="P300" s="4" t="str">
        <f t="shared" si="9"/>
        <v>2021-01</v>
      </c>
    </row>
    <row r="301" spans="1:16" ht="12.75" x14ac:dyDescent="0.2">
      <c r="A301" s="4" t="s">
        <v>14</v>
      </c>
      <c r="B301" s="4" t="s">
        <v>7654</v>
      </c>
      <c r="C301" s="4" t="s">
        <v>8288</v>
      </c>
      <c r="D301" s="4" t="s">
        <v>6183</v>
      </c>
      <c r="E301" s="4" t="s">
        <v>8149</v>
      </c>
      <c r="F301" s="4" t="s">
        <v>8150</v>
      </c>
      <c r="G301" s="4" t="s">
        <v>8831</v>
      </c>
      <c r="H301" s="4" t="s">
        <v>210</v>
      </c>
      <c r="I301" s="4" t="s">
        <v>210</v>
      </c>
      <c r="J301" s="4" t="s">
        <v>877</v>
      </c>
      <c r="K301" s="4" t="s">
        <v>8826</v>
      </c>
      <c r="L301" s="4" t="s">
        <v>8112</v>
      </c>
      <c r="M301" s="5">
        <v>44221</v>
      </c>
      <c r="N301" s="6">
        <v>1456</v>
      </c>
      <c r="O301" s="4">
        <f t="shared" si="8"/>
        <v>25</v>
      </c>
      <c r="P301" s="4" t="str">
        <f t="shared" si="9"/>
        <v>2021-01</v>
      </c>
    </row>
    <row r="302" spans="1:16" ht="12.75" x14ac:dyDescent="0.2">
      <c r="A302" s="4" t="s">
        <v>14</v>
      </c>
      <c r="B302" s="4" t="s">
        <v>7654</v>
      </c>
      <c r="C302" s="4" t="s">
        <v>9693</v>
      </c>
      <c r="D302" s="4" t="s">
        <v>9494</v>
      </c>
      <c r="E302" s="4" t="s">
        <v>9713</v>
      </c>
      <c r="F302" s="4" t="s">
        <v>9714</v>
      </c>
      <c r="G302" s="4" t="s">
        <v>9728</v>
      </c>
      <c r="H302" s="4" t="s">
        <v>20</v>
      </c>
      <c r="I302" s="4" t="s">
        <v>21</v>
      </c>
      <c r="J302" s="4" t="s">
        <v>36</v>
      </c>
      <c r="K302" s="4" t="s">
        <v>9697</v>
      </c>
      <c r="L302" s="4" t="s">
        <v>721</v>
      </c>
      <c r="M302" s="5">
        <v>44221</v>
      </c>
      <c r="N302" s="6">
        <v>4709</v>
      </c>
      <c r="O302" s="4">
        <f t="shared" si="8"/>
        <v>25</v>
      </c>
      <c r="P302" s="4" t="str">
        <f t="shared" si="9"/>
        <v>2021-01</v>
      </c>
    </row>
    <row r="303" spans="1:16" ht="12.75" x14ac:dyDescent="0.2">
      <c r="A303" s="4" t="s">
        <v>3048</v>
      </c>
      <c r="B303" s="4" t="s">
        <v>10496</v>
      </c>
      <c r="C303" s="4" t="s">
        <v>10497</v>
      </c>
      <c r="D303" s="4" t="s">
        <v>10665</v>
      </c>
      <c r="E303" s="4" t="s">
        <v>10571</v>
      </c>
      <c r="F303" s="4" t="s">
        <v>10572</v>
      </c>
      <c r="G303" s="4" t="s">
        <v>10588</v>
      </c>
      <c r="H303" s="4" t="s">
        <v>210</v>
      </c>
      <c r="I303" s="4" t="s">
        <v>343</v>
      </c>
      <c r="J303" s="4" t="s">
        <v>36</v>
      </c>
      <c r="K303" s="4" t="s">
        <v>10549</v>
      </c>
      <c r="L303" s="4" t="s">
        <v>10574</v>
      </c>
      <c r="M303" s="5">
        <v>44221</v>
      </c>
      <c r="N303" s="6">
        <v>1003</v>
      </c>
      <c r="O303" s="4">
        <f t="shared" si="8"/>
        <v>25</v>
      </c>
      <c r="P303" s="4" t="str">
        <f t="shared" si="9"/>
        <v>2021-01</v>
      </c>
    </row>
    <row r="304" spans="1:16" ht="12.75" x14ac:dyDescent="0.2">
      <c r="A304" s="4" t="s">
        <v>3048</v>
      </c>
      <c r="B304" s="4" t="s">
        <v>10496</v>
      </c>
      <c r="C304" s="4" t="s">
        <v>10497</v>
      </c>
      <c r="D304" s="4" t="s">
        <v>10665</v>
      </c>
      <c r="E304" s="4" t="s">
        <v>10571</v>
      </c>
      <c r="F304" s="4" t="s">
        <v>10572</v>
      </c>
      <c r="G304" s="4" t="s">
        <v>10600</v>
      </c>
      <c r="H304" s="4" t="s">
        <v>210</v>
      </c>
      <c r="I304" s="4" t="s">
        <v>343</v>
      </c>
      <c r="J304" s="4" t="s">
        <v>36</v>
      </c>
      <c r="K304" s="4" t="s">
        <v>10549</v>
      </c>
      <c r="L304" s="4" t="s">
        <v>10574</v>
      </c>
      <c r="M304" s="5">
        <v>44221</v>
      </c>
      <c r="N304" s="6">
        <v>5118</v>
      </c>
      <c r="O304" s="4">
        <f t="shared" si="8"/>
        <v>25</v>
      </c>
      <c r="P304" s="4" t="str">
        <f t="shared" si="9"/>
        <v>2021-01</v>
      </c>
    </row>
    <row r="305" spans="1:16" ht="12.75" x14ac:dyDescent="0.2">
      <c r="A305" s="4" t="s">
        <v>3048</v>
      </c>
      <c r="B305" s="4" t="s">
        <v>11712</v>
      </c>
      <c r="C305" s="4" t="s">
        <v>11719</v>
      </c>
      <c r="D305" s="4" t="s">
        <v>13936</v>
      </c>
      <c r="E305" s="4" t="s">
        <v>5478</v>
      </c>
      <c r="F305" s="4" t="s">
        <v>5479</v>
      </c>
      <c r="G305" s="4" t="s">
        <v>11789</v>
      </c>
      <c r="H305" s="4" t="s">
        <v>20</v>
      </c>
      <c r="I305" s="4" t="s">
        <v>21</v>
      </c>
      <c r="J305" s="4" t="s">
        <v>36</v>
      </c>
      <c r="K305" s="4" t="s">
        <v>11723</v>
      </c>
      <c r="L305" s="4" t="s">
        <v>5477</v>
      </c>
      <c r="M305" s="5">
        <v>44221</v>
      </c>
      <c r="N305" s="6">
        <v>3303</v>
      </c>
      <c r="O305" s="4">
        <f t="shared" si="8"/>
        <v>25</v>
      </c>
      <c r="P305" s="4" t="str">
        <f t="shared" si="9"/>
        <v>2021-01</v>
      </c>
    </row>
    <row r="306" spans="1:16" ht="12.75" x14ac:dyDescent="0.2">
      <c r="A306" s="4" t="s">
        <v>3048</v>
      </c>
      <c r="B306" s="4" t="s">
        <v>12289</v>
      </c>
      <c r="C306" s="4" t="s">
        <v>13302</v>
      </c>
      <c r="D306" s="4" t="s">
        <v>25</v>
      </c>
      <c r="E306" s="4" t="s">
        <v>13376</v>
      </c>
      <c r="F306" s="4" t="s">
        <v>13377</v>
      </c>
      <c r="G306" s="4" t="s">
        <v>13379</v>
      </c>
      <c r="H306" s="4" t="s">
        <v>20</v>
      </c>
      <c r="I306" s="4" t="s">
        <v>29</v>
      </c>
      <c r="J306" s="4" t="s">
        <v>22</v>
      </c>
      <c r="K306" s="4" t="s">
        <v>12408</v>
      </c>
      <c r="L306" s="4" t="s">
        <v>12012</v>
      </c>
      <c r="M306" s="5">
        <v>44221</v>
      </c>
      <c r="N306" s="6">
        <v>7163</v>
      </c>
      <c r="O306" s="4">
        <f t="shared" si="8"/>
        <v>25</v>
      </c>
      <c r="P306" s="4" t="str">
        <f t="shared" si="9"/>
        <v>2021-01</v>
      </c>
    </row>
    <row r="307" spans="1:16" ht="12.75" x14ac:dyDescent="0.2">
      <c r="A307" s="4" t="s">
        <v>1050</v>
      </c>
      <c r="B307" s="4" t="s">
        <v>1051</v>
      </c>
      <c r="C307" s="4" t="s">
        <v>1052</v>
      </c>
      <c r="D307" s="4" t="s">
        <v>1918</v>
      </c>
      <c r="E307" s="4" t="s">
        <v>1923</v>
      </c>
      <c r="F307" s="4" t="s">
        <v>1924</v>
      </c>
      <c r="G307" s="4" t="s">
        <v>1925</v>
      </c>
      <c r="H307" s="4" t="s">
        <v>20</v>
      </c>
      <c r="I307" s="4" t="s">
        <v>21</v>
      </c>
      <c r="J307" s="4" t="s">
        <v>36</v>
      </c>
      <c r="K307" s="4" t="s">
        <v>1056</v>
      </c>
      <c r="L307" s="4" t="s">
        <v>1057</v>
      </c>
      <c r="M307" s="5">
        <v>44222</v>
      </c>
      <c r="N307" s="6">
        <v>1837</v>
      </c>
      <c r="O307" s="4">
        <f t="shared" si="8"/>
        <v>26</v>
      </c>
      <c r="P307" s="4" t="str">
        <f t="shared" si="9"/>
        <v>2021-01</v>
      </c>
    </row>
    <row r="308" spans="1:16" ht="12.75" x14ac:dyDescent="0.2">
      <c r="A308" s="4" t="s">
        <v>1050</v>
      </c>
      <c r="B308" s="4" t="s">
        <v>1051</v>
      </c>
      <c r="C308" s="4" t="s">
        <v>2556</v>
      </c>
      <c r="D308" s="4" t="s">
        <v>2829</v>
      </c>
      <c r="E308" s="4" t="s">
        <v>2840</v>
      </c>
      <c r="F308" s="4" t="s">
        <v>2841</v>
      </c>
      <c r="G308" s="4" t="s">
        <v>2844</v>
      </c>
      <c r="H308" s="4" t="s">
        <v>20</v>
      </c>
      <c r="I308" s="4" t="s">
        <v>21</v>
      </c>
      <c r="J308" s="4" t="s">
        <v>22</v>
      </c>
      <c r="K308" s="4" t="s">
        <v>2565</v>
      </c>
      <c r="L308" s="4" t="s">
        <v>2373</v>
      </c>
      <c r="M308" s="5">
        <v>44222</v>
      </c>
      <c r="N308" s="6">
        <v>5671</v>
      </c>
      <c r="O308" s="4">
        <f t="shared" si="8"/>
        <v>26</v>
      </c>
      <c r="P308" s="4" t="str">
        <f t="shared" si="9"/>
        <v>2021-01</v>
      </c>
    </row>
    <row r="309" spans="1:16" ht="12.75" x14ac:dyDescent="0.2">
      <c r="A309" s="4" t="s">
        <v>1050</v>
      </c>
      <c r="B309" s="4" t="s">
        <v>5461</v>
      </c>
      <c r="C309" s="4" t="s">
        <v>5462</v>
      </c>
      <c r="D309" s="4" t="s">
        <v>6234</v>
      </c>
      <c r="E309" s="4" t="s">
        <v>6201</v>
      </c>
      <c r="F309" s="4" t="s">
        <v>6202</v>
      </c>
      <c r="G309" s="4" t="s">
        <v>6253</v>
      </c>
      <c r="H309" s="4" t="s">
        <v>20</v>
      </c>
      <c r="I309" s="4" t="s">
        <v>21</v>
      </c>
      <c r="J309" s="4" t="s">
        <v>36</v>
      </c>
      <c r="K309" s="4" t="s">
        <v>5499</v>
      </c>
      <c r="L309" s="4" t="s">
        <v>5467</v>
      </c>
      <c r="M309" s="5">
        <v>44222</v>
      </c>
      <c r="N309" s="6">
        <v>6558</v>
      </c>
      <c r="O309" s="4">
        <f t="shared" si="8"/>
        <v>26</v>
      </c>
      <c r="P309" s="4" t="str">
        <f t="shared" si="9"/>
        <v>2021-01</v>
      </c>
    </row>
    <row r="310" spans="1:16" ht="12.75" x14ac:dyDescent="0.2">
      <c r="A310" s="4" t="s">
        <v>14</v>
      </c>
      <c r="B310" s="4" t="s">
        <v>6544</v>
      </c>
      <c r="C310" s="4" t="s">
        <v>6545</v>
      </c>
      <c r="D310" s="4" t="s">
        <v>6839</v>
      </c>
      <c r="E310" s="4" t="s">
        <v>6703</v>
      </c>
      <c r="F310" s="4" t="s">
        <v>6704</v>
      </c>
      <c r="G310" s="4" t="s">
        <v>6846</v>
      </c>
      <c r="H310" s="4" t="s">
        <v>20</v>
      </c>
      <c r="I310" s="4" t="s">
        <v>21</v>
      </c>
      <c r="J310" s="4" t="s">
        <v>22</v>
      </c>
      <c r="K310" s="4" t="s">
        <v>6549</v>
      </c>
      <c r="L310" s="4" t="s">
        <v>6576</v>
      </c>
      <c r="M310" s="5">
        <v>44222</v>
      </c>
      <c r="N310" s="6">
        <v>547</v>
      </c>
      <c r="O310" s="4">
        <f t="shared" si="8"/>
        <v>26</v>
      </c>
      <c r="P310" s="4" t="str">
        <f t="shared" si="9"/>
        <v>2021-01</v>
      </c>
    </row>
    <row r="311" spans="1:16" ht="12.75" x14ac:dyDescent="0.2">
      <c r="A311" s="4" t="s">
        <v>14</v>
      </c>
      <c r="B311" s="4" t="s">
        <v>7654</v>
      </c>
      <c r="C311" s="4" t="s">
        <v>7825</v>
      </c>
      <c r="D311" s="4" t="s">
        <v>7814</v>
      </c>
      <c r="E311" s="4" t="s">
        <v>7944</v>
      </c>
      <c r="F311" s="4" t="s">
        <v>7945</v>
      </c>
      <c r="G311" s="4" t="s">
        <v>3048</v>
      </c>
      <c r="H311" s="4" t="s">
        <v>210</v>
      </c>
      <c r="I311" s="4" t="s">
        <v>210</v>
      </c>
      <c r="J311" s="4" t="s">
        <v>3048</v>
      </c>
      <c r="K311" s="4" t="s">
        <v>7829</v>
      </c>
      <c r="L311" s="4" t="s">
        <v>7833</v>
      </c>
      <c r="M311" s="5">
        <v>44222</v>
      </c>
      <c r="N311" s="6">
        <v>2643</v>
      </c>
      <c r="O311" s="4">
        <f t="shared" si="8"/>
        <v>26</v>
      </c>
      <c r="P311" s="4" t="str">
        <f t="shared" si="9"/>
        <v>2021-01</v>
      </c>
    </row>
    <row r="312" spans="1:16" ht="12.75" x14ac:dyDescent="0.2">
      <c r="A312" s="4" t="s">
        <v>14</v>
      </c>
      <c r="B312" s="4" t="s">
        <v>7654</v>
      </c>
      <c r="C312" s="4" t="s">
        <v>8095</v>
      </c>
      <c r="D312" s="4" t="s">
        <v>8198</v>
      </c>
      <c r="E312" s="4" t="s">
        <v>8096</v>
      </c>
      <c r="F312" s="4" t="s">
        <v>8097</v>
      </c>
      <c r="G312" s="4" t="s">
        <v>8207</v>
      </c>
      <c r="H312" s="4" t="s">
        <v>20</v>
      </c>
      <c r="I312" s="4" t="s">
        <v>21</v>
      </c>
      <c r="J312" s="4" t="s">
        <v>36</v>
      </c>
      <c r="K312" s="4" t="s">
        <v>8099</v>
      </c>
      <c r="L312" s="4" t="s">
        <v>8100</v>
      </c>
      <c r="M312" s="5">
        <v>44222</v>
      </c>
      <c r="N312" s="6">
        <v>4202</v>
      </c>
      <c r="O312" s="4">
        <f t="shared" si="8"/>
        <v>26</v>
      </c>
      <c r="P312" s="4" t="str">
        <f t="shared" si="9"/>
        <v>2021-01</v>
      </c>
    </row>
    <row r="313" spans="1:16" ht="12.75" x14ac:dyDescent="0.2">
      <c r="A313" s="4" t="s">
        <v>14</v>
      </c>
      <c r="B313" s="4" t="s">
        <v>7654</v>
      </c>
      <c r="C313" s="4" t="s">
        <v>8288</v>
      </c>
      <c r="D313" s="4" t="s">
        <v>9184</v>
      </c>
      <c r="E313" s="4" t="s">
        <v>9266</v>
      </c>
      <c r="F313" s="4" t="s">
        <v>9267</v>
      </c>
      <c r="G313" s="4" t="s">
        <v>9273</v>
      </c>
      <c r="H313" s="4" t="s">
        <v>20</v>
      </c>
      <c r="I313" s="4" t="s">
        <v>21</v>
      </c>
      <c r="J313" s="4" t="s">
        <v>22</v>
      </c>
      <c r="K313" s="4" t="s">
        <v>8297</v>
      </c>
      <c r="L313" s="4" t="s">
        <v>8100</v>
      </c>
      <c r="M313" s="5">
        <v>44222</v>
      </c>
      <c r="N313" s="6">
        <v>7978</v>
      </c>
      <c r="O313" s="4">
        <f t="shared" si="8"/>
        <v>26</v>
      </c>
      <c r="P313" s="4" t="str">
        <f t="shared" si="9"/>
        <v>2021-01</v>
      </c>
    </row>
    <row r="314" spans="1:16" ht="12.75" x14ac:dyDescent="0.2">
      <c r="A314" s="4" t="s">
        <v>14</v>
      </c>
      <c r="B314" s="4" t="s">
        <v>7654</v>
      </c>
      <c r="C314" s="4" t="s">
        <v>9450</v>
      </c>
      <c r="D314" s="4" t="s">
        <v>9497</v>
      </c>
      <c r="E314" s="4" t="s">
        <v>9509</v>
      </c>
      <c r="F314" s="4" t="s">
        <v>9510</v>
      </c>
      <c r="G314" s="4" t="s">
        <v>9511</v>
      </c>
      <c r="H314" s="4" t="s">
        <v>20</v>
      </c>
      <c r="I314" s="4" t="s">
        <v>21</v>
      </c>
      <c r="J314" s="4" t="s">
        <v>36</v>
      </c>
      <c r="K314" s="4" t="s">
        <v>7893</v>
      </c>
      <c r="L314" s="4" t="s">
        <v>721</v>
      </c>
      <c r="M314" s="5">
        <v>44222</v>
      </c>
      <c r="N314" s="6">
        <v>9100</v>
      </c>
      <c r="O314" s="4">
        <f t="shared" si="8"/>
        <v>26</v>
      </c>
      <c r="P314" s="4" t="str">
        <f t="shared" si="9"/>
        <v>2021-01</v>
      </c>
    </row>
    <row r="315" spans="1:16" ht="12.75" x14ac:dyDescent="0.2">
      <c r="A315" s="4" t="s">
        <v>3048</v>
      </c>
      <c r="B315" s="4" t="s">
        <v>9902</v>
      </c>
      <c r="C315" s="4" t="s">
        <v>9903</v>
      </c>
      <c r="D315" s="4" t="s">
        <v>9949</v>
      </c>
      <c r="E315" s="4" t="s">
        <v>9950</v>
      </c>
      <c r="F315" s="4" t="s">
        <v>9951</v>
      </c>
      <c r="G315" s="4" t="s">
        <v>9967</v>
      </c>
      <c r="H315" s="4" t="s">
        <v>210</v>
      </c>
      <c r="I315" s="4" t="s">
        <v>343</v>
      </c>
      <c r="J315" s="4" t="s">
        <v>36</v>
      </c>
      <c r="K315" s="4" t="s">
        <v>9907</v>
      </c>
      <c r="L315" s="4" t="s">
        <v>9911</v>
      </c>
      <c r="M315" s="5">
        <v>44222</v>
      </c>
      <c r="N315" s="6">
        <v>5448</v>
      </c>
      <c r="O315" s="4">
        <f t="shared" si="8"/>
        <v>26</v>
      </c>
      <c r="P315" s="4" t="str">
        <f t="shared" si="9"/>
        <v>2021-01</v>
      </c>
    </row>
    <row r="316" spans="1:16" ht="12.75" x14ac:dyDescent="0.2">
      <c r="A316" s="4" t="s">
        <v>3048</v>
      </c>
      <c r="B316" s="4" t="s">
        <v>10496</v>
      </c>
      <c r="C316" s="4" t="s">
        <v>10497</v>
      </c>
      <c r="D316" s="4" t="s">
        <v>10665</v>
      </c>
      <c r="E316" s="4" t="s">
        <v>10571</v>
      </c>
      <c r="F316" s="4" t="s">
        <v>10572</v>
      </c>
      <c r="G316" s="4" t="s">
        <v>10716</v>
      </c>
      <c r="H316" s="4" t="s">
        <v>210</v>
      </c>
      <c r="I316" s="4" t="s">
        <v>343</v>
      </c>
      <c r="J316" s="4" t="s">
        <v>22</v>
      </c>
      <c r="K316" s="4" t="s">
        <v>10549</v>
      </c>
      <c r="L316" s="4" t="s">
        <v>10574</v>
      </c>
      <c r="M316" s="5">
        <v>44222</v>
      </c>
      <c r="N316" s="6">
        <v>2043</v>
      </c>
      <c r="O316" s="4">
        <f t="shared" si="8"/>
        <v>26</v>
      </c>
      <c r="P316" s="4" t="str">
        <f t="shared" si="9"/>
        <v>2021-01</v>
      </c>
    </row>
    <row r="317" spans="1:16" ht="12.75" x14ac:dyDescent="0.2">
      <c r="A317" s="4" t="s">
        <v>3048</v>
      </c>
      <c r="B317" s="4" t="s">
        <v>10496</v>
      </c>
      <c r="C317" s="4" t="s">
        <v>10930</v>
      </c>
      <c r="D317" s="4" t="s">
        <v>25</v>
      </c>
      <c r="E317" s="4" t="s">
        <v>11130</v>
      </c>
      <c r="F317" s="4" t="s">
        <v>11131</v>
      </c>
      <c r="G317" s="4" t="s">
        <v>11363</v>
      </c>
      <c r="H317" s="4" t="s">
        <v>20</v>
      </c>
      <c r="I317" s="4" t="s">
        <v>29</v>
      </c>
      <c r="J317" s="4" t="s">
        <v>36</v>
      </c>
      <c r="K317" s="4" t="s">
        <v>10934</v>
      </c>
      <c r="L317" s="4" t="s">
        <v>10935</v>
      </c>
      <c r="M317" s="5">
        <v>44222</v>
      </c>
      <c r="N317" s="6">
        <v>6493</v>
      </c>
      <c r="O317" s="4">
        <f t="shared" si="8"/>
        <v>26</v>
      </c>
      <c r="P317" s="4" t="str">
        <f t="shared" si="9"/>
        <v>2021-01</v>
      </c>
    </row>
    <row r="318" spans="1:16" ht="12.75" x14ac:dyDescent="0.2">
      <c r="A318" s="4" t="s">
        <v>3048</v>
      </c>
      <c r="B318" s="4" t="s">
        <v>13786</v>
      </c>
      <c r="C318" s="4" t="s">
        <v>13787</v>
      </c>
      <c r="D318" s="4" t="s">
        <v>12401</v>
      </c>
      <c r="E318" s="4" t="s">
        <v>13810</v>
      </c>
      <c r="F318" s="4" t="s">
        <v>13811</v>
      </c>
      <c r="G318" s="4" t="s">
        <v>13813</v>
      </c>
      <c r="H318" s="4" t="s">
        <v>20</v>
      </c>
      <c r="I318" s="4" t="s">
        <v>21</v>
      </c>
      <c r="J318" s="4" t="s">
        <v>36</v>
      </c>
      <c r="K318" s="4" t="s">
        <v>13382</v>
      </c>
      <c r="L318" s="4" t="s">
        <v>10277</v>
      </c>
      <c r="M318" s="5">
        <v>44222</v>
      </c>
      <c r="N318" s="6">
        <v>2920</v>
      </c>
      <c r="O318" s="4">
        <f t="shared" si="8"/>
        <v>26</v>
      </c>
      <c r="P318" s="4" t="str">
        <f t="shared" si="9"/>
        <v>2021-01</v>
      </c>
    </row>
    <row r="319" spans="1:16" ht="12.75" x14ac:dyDescent="0.2">
      <c r="A319" s="4" t="s">
        <v>3048</v>
      </c>
      <c r="B319" s="4" t="s">
        <v>13786</v>
      </c>
      <c r="C319" s="4" t="s">
        <v>13787</v>
      </c>
      <c r="D319" s="4" t="s">
        <v>10803</v>
      </c>
      <c r="E319" s="4" t="s">
        <v>10824</v>
      </c>
      <c r="F319" s="4" t="s">
        <v>10825</v>
      </c>
      <c r="G319" s="4" t="s">
        <v>13892</v>
      </c>
      <c r="H319" s="4" t="s">
        <v>20</v>
      </c>
      <c r="I319" s="4" t="s">
        <v>21</v>
      </c>
      <c r="J319" s="4" t="s">
        <v>22</v>
      </c>
      <c r="K319" s="4" t="s">
        <v>13382</v>
      </c>
      <c r="L319" s="4" t="s">
        <v>10277</v>
      </c>
      <c r="M319" s="5">
        <v>44222</v>
      </c>
      <c r="N319" s="6">
        <v>2549</v>
      </c>
      <c r="O319" s="4">
        <f t="shared" si="8"/>
        <v>26</v>
      </c>
      <c r="P319" s="4" t="str">
        <f t="shared" si="9"/>
        <v>2021-01</v>
      </c>
    </row>
    <row r="320" spans="1:16" ht="12.75" x14ac:dyDescent="0.2">
      <c r="A320" s="4" t="s">
        <v>14</v>
      </c>
      <c r="B320" s="4" t="s">
        <v>15</v>
      </c>
      <c r="C320" s="4" t="s">
        <v>504</v>
      </c>
      <c r="D320" s="4" t="s">
        <v>899</v>
      </c>
      <c r="E320" s="4" t="s">
        <v>645</v>
      </c>
      <c r="F320" s="4" t="s">
        <v>646</v>
      </c>
      <c r="G320" s="4" t="s">
        <v>905</v>
      </c>
      <c r="H320" s="4" t="s">
        <v>20</v>
      </c>
      <c r="I320" s="4" t="s">
        <v>21</v>
      </c>
      <c r="J320" s="4" t="s">
        <v>22</v>
      </c>
      <c r="K320" s="4" t="s">
        <v>517</v>
      </c>
      <c r="L320" s="4" t="s">
        <v>73</v>
      </c>
      <c r="M320" s="5">
        <v>44223</v>
      </c>
      <c r="N320" s="6">
        <v>9625</v>
      </c>
      <c r="O320" s="4">
        <f t="shared" si="8"/>
        <v>27</v>
      </c>
      <c r="P320" s="4" t="str">
        <f t="shared" si="9"/>
        <v>2021-01</v>
      </c>
    </row>
    <row r="321" spans="1:16" ht="12.75" x14ac:dyDescent="0.2">
      <c r="A321" s="4" t="s">
        <v>1050</v>
      </c>
      <c r="B321" s="4" t="s">
        <v>1051</v>
      </c>
      <c r="C321" s="4" t="s">
        <v>1052</v>
      </c>
      <c r="D321" s="4" t="s">
        <v>25</v>
      </c>
      <c r="E321" s="4" t="s">
        <v>1324</v>
      </c>
      <c r="F321" s="4" t="s">
        <v>1325</v>
      </c>
      <c r="G321" s="4" t="s">
        <v>1327</v>
      </c>
      <c r="H321" s="4" t="s">
        <v>20</v>
      </c>
      <c r="I321" s="4" t="s">
        <v>29</v>
      </c>
      <c r="J321" s="4" t="s">
        <v>39</v>
      </c>
      <c r="K321" s="4" t="s">
        <v>1056</v>
      </c>
      <c r="L321" s="4" t="s">
        <v>1057</v>
      </c>
      <c r="M321" s="5">
        <v>44223</v>
      </c>
      <c r="N321" s="6">
        <v>8188</v>
      </c>
      <c r="O321" s="4">
        <f t="shared" si="8"/>
        <v>27</v>
      </c>
      <c r="P321" s="4" t="str">
        <f t="shared" si="9"/>
        <v>2021-01</v>
      </c>
    </row>
    <row r="322" spans="1:16" ht="12.75" x14ac:dyDescent="0.2">
      <c r="A322" s="4" t="s">
        <v>1050</v>
      </c>
      <c r="B322" s="4" t="s">
        <v>1051</v>
      </c>
      <c r="C322" s="4" t="s">
        <v>2556</v>
      </c>
      <c r="D322" s="4" t="s">
        <v>2829</v>
      </c>
      <c r="E322" s="4" t="s">
        <v>2714</v>
      </c>
      <c r="F322" s="4" t="s">
        <v>2715</v>
      </c>
      <c r="G322" s="4" t="s">
        <v>2870</v>
      </c>
      <c r="H322" s="4" t="s">
        <v>20</v>
      </c>
      <c r="I322" s="4" t="s">
        <v>21</v>
      </c>
      <c r="J322" s="4" t="s">
        <v>36</v>
      </c>
      <c r="K322" s="4" t="s">
        <v>2565</v>
      </c>
      <c r="L322" s="4" t="s">
        <v>2584</v>
      </c>
      <c r="M322" s="5">
        <v>44223</v>
      </c>
      <c r="N322" s="6">
        <v>8554</v>
      </c>
      <c r="O322" s="4">
        <f t="shared" ref="O322:O385" si="10">DAY(M322)</f>
        <v>27</v>
      </c>
      <c r="P322" s="4" t="str">
        <f t="shared" ref="P322:P385" si="11">TEXT(M322,"YYYY-MM")</f>
        <v>2021-01</v>
      </c>
    </row>
    <row r="323" spans="1:16" ht="12.75" x14ac:dyDescent="0.2">
      <c r="A323" s="4" t="s">
        <v>1050</v>
      </c>
      <c r="B323" s="4" t="s">
        <v>5461</v>
      </c>
      <c r="C323" s="4" t="s">
        <v>5462</v>
      </c>
      <c r="D323" s="4" t="s">
        <v>5648</v>
      </c>
      <c r="E323" s="4" t="s">
        <v>5649</v>
      </c>
      <c r="F323" s="4" t="s">
        <v>5650</v>
      </c>
      <c r="G323" s="4" t="s">
        <v>5653</v>
      </c>
      <c r="H323" s="4" t="s">
        <v>20</v>
      </c>
      <c r="I323" s="4" t="s">
        <v>21</v>
      </c>
      <c r="J323" s="4" t="s">
        <v>22</v>
      </c>
      <c r="K323" s="4" t="s">
        <v>5466</v>
      </c>
      <c r="L323" s="4" t="s">
        <v>5467</v>
      </c>
      <c r="M323" s="5">
        <v>44223</v>
      </c>
      <c r="N323" s="6">
        <v>9471</v>
      </c>
      <c r="O323" s="4">
        <f t="shared" si="10"/>
        <v>27</v>
      </c>
      <c r="P323" s="4" t="str">
        <f t="shared" si="11"/>
        <v>2021-01</v>
      </c>
    </row>
    <row r="324" spans="1:16" ht="12.75" x14ac:dyDescent="0.2">
      <c r="A324" s="4" t="s">
        <v>14</v>
      </c>
      <c r="B324" s="4" t="s">
        <v>6544</v>
      </c>
      <c r="C324" s="4" t="s">
        <v>6545</v>
      </c>
      <c r="D324" s="4" t="s">
        <v>25</v>
      </c>
      <c r="E324" s="4" t="s">
        <v>6561</v>
      </c>
      <c r="F324" s="4" t="s">
        <v>6562</v>
      </c>
      <c r="G324" s="4" t="s">
        <v>6612</v>
      </c>
      <c r="H324" s="4" t="s">
        <v>20</v>
      </c>
      <c r="I324" s="4" t="s">
        <v>29</v>
      </c>
      <c r="J324" s="4" t="s">
        <v>22</v>
      </c>
      <c r="K324" s="4" t="s">
        <v>6553</v>
      </c>
      <c r="L324" s="4" t="s">
        <v>6576</v>
      </c>
      <c r="M324" s="5">
        <v>44223</v>
      </c>
      <c r="N324" s="6">
        <v>2164</v>
      </c>
      <c r="O324" s="4">
        <f t="shared" si="10"/>
        <v>27</v>
      </c>
      <c r="P324" s="4" t="str">
        <f t="shared" si="11"/>
        <v>2021-01</v>
      </c>
    </row>
    <row r="325" spans="1:16" ht="12.75" x14ac:dyDescent="0.2">
      <c r="A325" s="4" t="s">
        <v>14</v>
      </c>
      <c r="B325" s="4" t="s">
        <v>6544</v>
      </c>
      <c r="C325" s="4" t="s">
        <v>6545</v>
      </c>
      <c r="D325" s="4" t="s">
        <v>6892</v>
      </c>
      <c r="E325" s="4" t="s">
        <v>6633</v>
      </c>
      <c r="F325" s="4" t="s">
        <v>6634</v>
      </c>
      <c r="G325" s="4" t="s">
        <v>6635</v>
      </c>
      <c r="H325" s="4" t="s">
        <v>20</v>
      </c>
      <c r="I325" s="4" t="s">
        <v>29</v>
      </c>
      <c r="J325" s="4" t="s">
        <v>36</v>
      </c>
      <c r="K325" s="4" t="s">
        <v>6553</v>
      </c>
      <c r="L325" s="4" t="s">
        <v>6596</v>
      </c>
      <c r="M325" s="5">
        <v>44223</v>
      </c>
      <c r="N325" s="6">
        <v>765</v>
      </c>
      <c r="O325" s="4">
        <f t="shared" si="10"/>
        <v>27</v>
      </c>
      <c r="P325" s="4" t="str">
        <f t="shared" si="11"/>
        <v>2021-01</v>
      </c>
    </row>
    <row r="326" spans="1:16" ht="12.75" x14ac:dyDescent="0.2">
      <c r="A326" s="4" t="s">
        <v>14</v>
      </c>
      <c r="B326" s="4" t="s">
        <v>7127</v>
      </c>
      <c r="C326" s="4" t="s">
        <v>7128</v>
      </c>
      <c r="D326" s="4" t="s">
        <v>7589</v>
      </c>
      <c r="E326" s="4" t="s">
        <v>7590</v>
      </c>
      <c r="F326" s="4" t="s">
        <v>7591</v>
      </c>
      <c r="G326" s="4" t="s">
        <v>7598</v>
      </c>
      <c r="H326" s="4" t="s">
        <v>20</v>
      </c>
      <c r="I326" s="4" t="s">
        <v>21</v>
      </c>
      <c r="J326" s="4" t="s">
        <v>22</v>
      </c>
      <c r="K326" s="4" t="s">
        <v>7144</v>
      </c>
      <c r="L326" s="4" t="s">
        <v>7137</v>
      </c>
      <c r="M326" s="5">
        <v>44223</v>
      </c>
      <c r="N326" s="6">
        <v>144</v>
      </c>
      <c r="O326" s="4">
        <f t="shared" si="10"/>
        <v>27</v>
      </c>
      <c r="P326" s="4" t="str">
        <f t="shared" si="11"/>
        <v>2021-01</v>
      </c>
    </row>
    <row r="327" spans="1:16" ht="12.75" x14ac:dyDescent="0.2">
      <c r="A327" s="4" t="s">
        <v>14</v>
      </c>
      <c r="B327" s="4" t="s">
        <v>7654</v>
      </c>
      <c r="C327" s="4" t="s">
        <v>8288</v>
      </c>
      <c r="D327" s="4" t="s">
        <v>8836</v>
      </c>
      <c r="E327" s="4" t="s">
        <v>8837</v>
      </c>
      <c r="F327" s="4" t="s">
        <v>8838</v>
      </c>
      <c r="G327" s="4" t="s">
        <v>8840</v>
      </c>
      <c r="H327" s="4" t="s">
        <v>20</v>
      </c>
      <c r="I327" s="4" t="s">
        <v>21</v>
      </c>
      <c r="J327" s="4" t="s">
        <v>22</v>
      </c>
      <c r="K327" s="4" t="s">
        <v>8306</v>
      </c>
      <c r="L327" s="4" t="s">
        <v>8112</v>
      </c>
      <c r="M327" s="5">
        <v>44223</v>
      </c>
      <c r="N327" s="6">
        <v>6836</v>
      </c>
      <c r="O327" s="4">
        <f t="shared" si="10"/>
        <v>27</v>
      </c>
      <c r="P327" s="4" t="str">
        <f t="shared" si="11"/>
        <v>2021-01</v>
      </c>
    </row>
    <row r="328" spans="1:16" ht="12.75" x14ac:dyDescent="0.2">
      <c r="A328" s="4" t="s">
        <v>14</v>
      </c>
      <c r="B328" s="4" t="s">
        <v>7654</v>
      </c>
      <c r="C328" s="4" t="s">
        <v>9450</v>
      </c>
      <c r="D328" s="4" t="s">
        <v>7419</v>
      </c>
      <c r="E328" s="4" t="s">
        <v>9481</v>
      </c>
      <c r="F328" s="4" t="s">
        <v>9482</v>
      </c>
      <c r="G328" s="4" t="s">
        <v>9623</v>
      </c>
      <c r="H328" s="4" t="s">
        <v>20</v>
      </c>
      <c r="I328" s="4" t="s">
        <v>21</v>
      </c>
      <c r="J328" s="4" t="s">
        <v>22</v>
      </c>
      <c r="K328" s="4" t="s">
        <v>7893</v>
      </c>
      <c r="L328" s="4" t="s">
        <v>9145</v>
      </c>
      <c r="M328" s="5">
        <v>44223</v>
      </c>
      <c r="N328" s="6">
        <v>3265</v>
      </c>
      <c r="O328" s="4">
        <f t="shared" si="10"/>
        <v>27</v>
      </c>
      <c r="P328" s="4" t="str">
        <f t="shared" si="11"/>
        <v>2021-01</v>
      </c>
    </row>
    <row r="329" spans="1:16" ht="12.75" x14ac:dyDescent="0.2">
      <c r="A329" s="4" t="s">
        <v>3048</v>
      </c>
      <c r="B329" s="4" t="s">
        <v>10496</v>
      </c>
      <c r="C329" s="4" t="s">
        <v>10930</v>
      </c>
      <c r="D329" s="4" t="s">
        <v>13936</v>
      </c>
      <c r="E329" s="4" t="s">
        <v>11130</v>
      </c>
      <c r="F329" s="4" t="s">
        <v>11131</v>
      </c>
      <c r="G329" s="4" t="s">
        <v>11156</v>
      </c>
      <c r="H329" s="4" t="s">
        <v>20</v>
      </c>
      <c r="I329" s="4" t="s">
        <v>21</v>
      </c>
      <c r="J329" s="4" t="s">
        <v>36</v>
      </c>
      <c r="K329" s="4" t="s">
        <v>10934</v>
      </c>
      <c r="L329" s="4" t="s">
        <v>10935</v>
      </c>
      <c r="M329" s="5">
        <v>44223</v>
      </c>
      <c r="N329" s="6">
        <v>5484</v>
      </c>
      <c r="O329" s="4">
        <f t="shared" si="10"/>
        <v>27</v>
      </c>
      <c r="P329" s="4" t="str">
        <f t="shared" si="11"/>
        <v>2021-01</v>
      </c>
    </row>
    <row r="330" spans="1:16" ht="12.75" x14ac:dyDescent="0.2">
      <c r="A330" s="4" t="s">
        <v>3048</v>
      </c>
      <c r="B330" s="4" t="s">
        <v>12289</v>
      </c>
      <c r="C330" s="4" t="s">
        <v>12841</v>
      </c>
      <c r="D330" s="4" t="s">
        <v>10273</v>
      </c>
      <c r="E330" s="4" t="s">
        <v>12947</v>
      </c>
      <c r="F330" s="4" t="s">
        <v>12948</v>
      </c>
      <c r="G330" s="4" t="s">
        <v>12962</v>
      </c>
      <c r="H330" s="4" t="s">
        <v>20</v>
      </c>
      <c r="I330" s="4" t="s">
        <v>21</v>
      </c>
      <c r="J330" s="4" t="s">
        <v>36</v>
      </c>
      <c r="K330" s="4" t="s">
        <v>12850</v>
      </c>
      <c r="L330" s="4" t="s">
        <v>12121</v>
      </c>
      <c r="M330" s="5">
        <v>44223</v>
      </c>
      <c r="N330" s="6">
        <v>6750</v>
      </c>
      <c r="O330" s="4">
        <f t="shared" si="10"/>
        <v>27</v>
      </c>
      <c r="P330" s="4" t="str">
        <f t="shared" si="11"/>
        <v>2021-01</v>
      </c>
    </row>
    <row r="331" spans="1:16" ht="12.75" x14ac:dyDescent="0.2">
      <c r="A331" s="4" t="s">
        <v>14</v>
      </c>
      <c r="B331" s="4" t="s">
        <v>15</v>
      </c>
      <c r="C331" s="4" t="s">
        <v>504</v>
      </c>
      <c r="D331" s="4" t="s">
        <v>13936</v>
      </c>
      <c r="E331" s="4" t="s">
        <v>527</v>
      </c>
      <c r="F331" s="4" t="s">
        <v>528</v>
      </c>
      <c r="G331" s="4" t="s">
        <v>530</v>
      </c>
      <c r="H331" s="4" t="s">
        <v>20</v>
      </c>
      <c r="I331" s="4" t="s">
        <v>21</v>
      </c>
      <c r="J331" s="4" t="s">
        <v>36</v>
      </c>
      <c r="K331" s="4" t="s">
        <v>508</v>
      </c>
      <c r="L331" s="4" t="s">
        <v>47</v>
      </c>
      <c r="M331" s="5">
        <v>44224</v>
      </c>
      <c r="N331" s="6">
        <v>4565</v>
      </c>
      <c r="O331" s="4">
        <f t="shared" si="10"/>
        <v>28</v>
      </c>
      <c r="P331" s="4" t="str">
        <f t="shared" si="11"/>
        <v>2021-01</v>
      </c>
    </row>
    <row r="332" spans="1:16" ht="12.75" x14ac:dyDescent="0.2">
      <c r="A332" s="4" t="s">
        <v>14</v>
      </c>
      <c r="B332" s="4" t="s">
        <v>15</v>
      </c>
      <c r="C332" s="4" t="s">
        <v>504</v>
      </c>
      <c r="D332" s="4" t="s">
        <v>1031</v>
      </c>
      <c r="E332" s="4" t="s">
        <v>1032</v>
      </c>
      <c r="F332" s="4" t="s">
        <v>1033</v>
      </c>
      <c r="G332" s="4" t="s">
        <v>1034</v>
      </c>
      <c r="H332" s="4" t="s">
        <v>20</v>
      </c>
      <c r="I332" s="4" t="s">
        <v>21</v>
      </c>
      <c r="J332" s="4" t="s">
        <v>39</v>
      </c>
      <c r="K332" s="4" t="s">
        <v>576</v>
      </c>
      <c r="L332" s="4" t="s">
        <v>100</v>
      </c>
      <c r="M332" s="5">
        <v>44224</v>
      </c>
      <c r="N332" s="6">
        <v>5734</v>
      </c>
      <c r="O332" s="4">
        <f t="shared" si="10"/>
        <v>28</v>
      </c>
      <c r="P332" s="4" t="str">
        <f t="shared" si="11"/>
        <v>2021-01</v>
      </c>
    </row>
    <row r="333" spans="1:16" ht="12.75" x14ac:dyDescent="0.2">
      <c r="A333" s="4" t="s">
        <v>1050</v>
      </c>
      <c r="B333" s="4" t="s">
        <v>1051</v>
      </c>
      <c r="C333" s="4" t="s">
        <v>2556</v>
      </c>
      <c r="D333" s="4" t="s">
        <v>2985</v>
      </c>
      <c r="E333" s="4" t="s">
        <v>2996</v>
      </c>
      <c r="F333" s="4" t="s">
        <v>2997</v>
      </c>
      <c r="G333" s="4" t="s">
        <v>3000</v>
      </c>
      <c r="H333" s="4" t="s">
        <v>210</v>
      </c>
      <c r="I333" s="4" t="s">
        <v>210</v>
      </c>
      <c r="J333" s="4" t="s">
        <v>877</v>
      </c>
      <c r="K333" s="4" t="s">
        <v>2565</v>
      </c>
      <c r="L333" s="4" t="s">
        <v>2373</v>
      </c>
      <c r="M333" s="5">
        <v>44224</v>
      </c>
      <c r="N333" s="6">
        <v>5784</v>
      </c>
      <c r="O333" s="4">
        <f t="shared" si="10"/>
        <v>28</v>
      </c>
      <c r="P333" s="4" t="str">
        <f t="shared" si="11"/>
        <v>2021-01</v>
      </c>
    </row>
    <row r="334" spans="1:16" ht="12.75" x14ac:dyDescent="0.2">
      <c r="A334" s="4" t="s">
        <v>3048</v>
      </c>
      <c r="B334" s="4" t="s">
        <v>3049</v>
      </c>
      <c r="C334" s="4" t="s">
        <v>3050</v>
      </c>
      <c r="D334" s="4" t="s">
        <v>3301</v>
      </c>
      <c r="E334" s="4" t="s">
        <v>3311</v>
      </c>
      <c r="F334" s="4" t="s">
        <v>3312</v>
      </c>
      <c r="G334" s="4" t="s">
        <v>3313</v>
      </c>
      <c r="H334" s="4" t="s">
        <v>20</v>
      </c>
      <c r="I334" s="4" t="s">
        <v>21</v>
      </c>
      <c r="J334" s="4" t="s">
        <v>22</v>
      </c>
      <c r="K334" s="4" t="s">
        <v>3054</v>
      </c>
      <c r="L334" s="4" t="s">
        <v>3055</v>
      </c>
      <c r="M334" s="5">
        <v>44224</v>
      </c>
      <c r="N334" s="6">
        <v>8889</v>
      </c>
      <c r="O334" s="4">
        <f t="shared" si="10"/>
        <v>28</v>
      </c>
      <c r="P334" s="4" t="str">
        <f t="shared" si="11"/>
        <v>2021-01</v>
      </c>
    </row>
    <row r="335" spans="1:16" ht="12.75" x14ac:dyDescent="0.2">
      <c r="A335" s="4" t="s">
        <v>3048</v>
      </c>
      <c r="B335" s="4" t="s">
        <v>3049</v>
      </c>
      <c r="C335" s="4" t="s">
        <v>3522</v>
      </c>
      <c r="D335" s="4" t="s">
        <v>25</v>
      </c>
      <c r="E335" s="4" t="s">
        <v>3580</v>
      </c>
      <c r="F335" s="4" t="s">
        <v>3581</v>
      </c>
      <c r="G335" s="4" t="s">
        <v>3048</v>
      </c>
      <c r="H335" s="4" t="s">
        <v>20</v>
      </c>
      <c r="I335" s="4" t="s">
        <v>29</v>
      </c>
      <c r="J335" s="4" t="s">
        <v>3048</v>
      </c>
      <c r="K335" s="4" t="s">
        <v>3524</v>
      </c>
      <c r="L335" s="4" t="s">
        <v>3078</v>
      </c>
      <c r="M335" s="5">
        <v>44224</v>
      </c>
      <c r="N335" s="6">
        <v>527</v>
      </c>
      <c r="O335" s="4">
        <f t="shared" si="10"/>
        <v>28</v>
      </c>
      <c r="P335" s="4" t="str">
        <f t="shared" si="11"/>
        <v>2021-01</v>
      </c>
    </row>
    <row r="336" spans="1:16" ht="12.75" x14ac:dyDescent="0.2">
      <c r="A336" s="4" t="s">
        <v>1050</v>
      </c>
      <c r="B336" s="4" t="s">
        <v>5461</v>
      </c>
      <c r="C336" s="4" t="s">
        <v>5462</v>
      </c>
      <c r="D336" s="4" t="s">
        <v>5896</v>
      </c>
      <c r="E336" s="4" t="s">
        <v>5546</v>
      </c>
      <c r="F336" s="4" t="s">
        <v>5547</v>
      </c>
      <c r="G336" s="4" t="s">
        <v>5919</v>
      </c>
      <c r="H336" s="4" t="s">
        <v>20</v>
      </c>
      <c r="I336" s="4" t="s">
        <v>21</v>
      </c>
      <c r="J336" s="4" t="s">
        <v>22</v>
      </c>
      <c r="K336" s="4" t="s">
        <v>5466</v>
      </c>
      <c r="L336" s="4" t="s">
        <v>5467</v>
      </c>
      <c r="M336" s="5">
        <v>44224</v>
      </c>
      <c r="N336" s="6">
        <v>7787</v>
      </c>
      <c r="O336" s="4">
        <f t="shared" si="10"/>
        <v>28</v>
      </c>
      <c r="P336" s="4" t="str">
        <f t="shared" si="11"/>
        <v>2021-01</v>
      </c>
    </row>
    <row r="337" spans="1:16" ht="12.75" x14ac:dyDescent="0.2">
      <c r="A337" s="4" t="s">
        <v>14</v>
      </c>
      <c r="B337" s="4" t="s">
        <v>7127</v>
      </c>
      <c r="C337" s="4" t="s">
        <v>7128</v>
      </c>
      <c r="D337" s="4" t="s">
        <v>7559</v>
      </c>
      <c r="E337" s="4" t="s">
        <v>7564</v>
      </c>
      <c r="F337" s="4" t="s">
        <v>3048</v>
      </c>
      <c r="G337" s="4" t="s">
        <v>3048</v>
      </c>
      <c r="H337" s="4" t="s">
        <v>210</v>
      </c>
      <c r="I337" s="4" t="s">
        <v>210</v>
      </c>
      <c r="J337" s="4" t="s">
        <v>3048</v>
      </c>
      <c r="K337" s="4" t="s">
        <v>7135</v>
      </c>
      <c r="L337" s="4" t="s">
        <v>7203</v>
      </c>
      <c r="M337" s="5">
        <v>44224</v>
      </c>
      <c r="N337" s="6">
        <v>6694</v>
      </c>
      <c r="O337" s="4">
        <f t="shared" si="10"/>
        <v>28</v>
      </c>
      <c r="P337" s="4" t="str">
        <f t="shared" si="11"/>
        <v>2021-01</v>
      </c>
    </row>
    <row r="338" spans="1:16" ht="12.75" x14ac:dyDescent="0.2">
      <c r="A338" s="4" t="s">
        <v>14</v>
      </c>
      <c r="B338" s="4" t="s">
        <v>7654</v>
      </c>
      <c r="C338" s="4" t="s">
        <v>7825</v>
      </c>
      <c r="D338" s="4" t="s">
        <v>7814</v>
      </c>
      <c r="E338" s="4" t="s">
        <v>7826</v>
      </c>
      <c r="F338" s="4" t="s">
        <v>7827</v>
      </c>
      <c r="G338" s="4" t="s">
        <v>7937</v>
      </c>
      <c r="H338" s="4" t="s">
        <v>20</v>
      </c>
      <c r="I338" s="4" t="s">
        <v>21</v>
      </c>
      <c r="J338" s="4" t="s">
        <v>22</v>
      </c>
      <c r="K338" s="4" t="s">
        <v>7890</v>
      </c>
      <c r="L338" s="4" t="s">
        <v>7763</v>
      </c>
      <c r="M338" s="5">
        <v>44224</v>
      </c>
      <c r="N338" s="6">
        <v>9349</v>
      </c>
      <c r="O338" s="4">
        <f t="shared" si="10"/>
        <v>28</v>
      </c>
      <c r="P338" s="4" t="str">
        <f t="shared" si="11"/>
        <v>2021-01</v>
      </c>
    </row>
    <row r="339" spans="1:16" ht="12.75" x14ac:dyDescent="0.2">
      <c r="A339" s="4" t="s">
        <v>3048</v>
      </c>
      <c r="B339" s="4" t="s">
        <v>9902</v>
      </c>
      <c r="C339" s="4" t="s">
        <v>10061</v>
      </c>
      <c r="D339" s="4" t="s">
        <v>10104</v>
      </c>
      <c r="E339" s="4" t="s">
        <v>10108</v>
      </c>
      <c r="F339" s="4" t="s">
        <v>10109</v>
      </c>
      <c r="G339" s="4" t="s">
        <v>10129</v>
      </c>
      <c r="H339" s="4" t="s">
        <v>20</v>
      </c>
      <c r="I339" s="4" t="s">
        <v>21</v>
      </c>
      <c r="J339" s="4" t="s">
        <v>36</v>
      </c>
      <c r="K339" s="4" t="s">
        <v>10065</v>
      </c>
      <c r="L339" s="4" t="s">
        <v>10069</v>
      </c>
      <c r="M339" s="5">
        <v>44224</v>
      </c>
      <c r="N339" s="6">
        <v>1529</v>
      </c>
      <c r="O339" s="4">
        <f t="shared" si="10"/>
        <v>28</v>
      </c>
      <c r="P339" s="4" t="str">
        <f t="shared" si="11"/>
        <v>2021-01</v>
      </c>
    </row>
    <row r="340" spans="1:16" ht="12.75" x14ac:dyDescent="0.2">
      <c r="A340" s="4" t="s">
        <v>3048</v>
      </c>
      <c r="B340" s="4" t="s">
        <v>10496</v>
      </c>
      <c r="C340" s="4" t="s">
        <v>10930</v>
      </c>
      <c r="D340" s="4" t="s">
        <v>13936</v>
      </c>
      <c r="E340" s="4" t="s">
        <v>11212</v>
      </c>
      <c r="F340" s="4" t="s">
        <v>11213</v>
      </c>
      <c r="G340" s="4" t="s">
        <v>11228</v>
      </c>
      <c r="H340" s="4" t="s">
        <v>20</v>
      </c>
      <c r="I340" s="4" t="s">
        <v>21</v>
      </c>
      <c r="J340" s="4" t="s">
        <v>36</v>
      </c>
      <c r="K340" s="4" t="s">
        <v>10934</v>
      </c>
      <c r="L340" s="4" t="s">
        <v>10935</v>
      </c>
      <c r="M340" s="5">
        <v>44224</v>
      </c>
      <c r="N340" s="6">
        <v>8742</v>
      </c>
      <c r="O340" s="4">
        <f t="shared" si="10"/>
        <v>28</v>
      </c>
      <c r="P340" s="4" t="str">
        <f t="shared" si="11"/>
        <v>2021-01</v>
      </c>
    </row>
    <row r="341" spans="1:16" ht="12.75" x14ac:dyDescent="0.2">
      <c r="A341" s="4" t="s">
        <v>3048</v>
      </c>
      <c r="B341" s="4" t="s">
        <v>12289</v>
      </c>
      <c r="C341" s="4" t="s">
        <v>12291</v>
      </c>
      <c r="D341" s="4" t="s">
        <v>12532</v>
      </c>
      <c r="E341" s="4" t="s">
        <v>12533</v>
      </c>
      <c r="F341" s="4" t="s">
        <v>12534</v>
      </c>
      <c r="G341" s="4" t="s">
        <v>12537</v>
      </c>
      <c r="H341" s="4" t="s">
        <v>20</v>
      </c>
      <c r="I341" s="4" t="s">
        <v>21</v>
      </c>
      <c r="J341" s="4" t="s">
        <v>36</v>
      </c>
      <c r="K341" s="4" t="s">
        <v>12295</v>
      </c>
      <c r="L341" s="4" t="s">
        <v>10478</v>
      </c>
      <c r="M341" s="5">
        <v>44224</v>
      </c>
      <c r="N341" s="6">
        <v>1290</v>
      </c>
      <c r="O341" s="4">
        <f t="shared" si="10"/>
        <v>28</v>
      </c>
      <c r="P341" s="4" t="str">
        <f t="shared" si="11"/>
        <v>2021-01</v>
      </c>
    </row>
    <row r="342" spans="1:16" ht="12.75" x14ac:dyDescent="0.2">
      <c r="A342" s="4" t="s">
        <v>14</v>
      </c>
      <c r="B342" s="4" t="s">
        <v>15</v>
      </c>
      <c r="C342" s="4" t="s">
        <v>504</v>
      </c>
      <c r="D342" s="4" t="s">
        <v>13936</v>
      </c>
      <c r="E342" s="4" t="s">
        <v>580</v>
      </c>
      <c r="F342" s="4" t="s">
        <v>581</v>
      </c>
      <c r="G342" s="4" t="s">
        <v>586</v>
      </c>
      <c r="H342" s="4" t="s">
        <v>20</v>
      </c>
      <c r="I342" s="4" t="s">
        <v>21</v>
      </c>
      <c r="J342" s="4" t="s">
        <v>36</v>
      </c>
      <c r="K342" s="4" t="s">
        <v>508</v>
      </c>
      <c r="L342" s="4" t="s">
        <v>30</v>
      </c>
      <c r="M342" s="5">
        <v>44225</v>
      </c>
      <c r="N342" s="6">
        <v>9973</v>
      </c>
      <c r="O342" s="4">
        <f t="shared" si="10"/>
        <v>29</v>
      </c>
      <c r="P342" s="4" t="str">
        <f t="shared" si="11"/>
        <v>2021-01</v>
      </c>
    </row>
    <row r="343" spans="1:16" ht="12.75" x14ac:dyDescent="0.2">
      <c r="A343" s="4" t="s">
        <v>1050</v>
      </c>
      <c r="B343" s="4" t="s">
        <v>1051</v>
      </c>
      <c r="C343" s="4" t="s">
        <v>1052</v>
      </c>
      <c r="D343" s="4" t="s">
        <v>1840</v>
      </c>
      <c r="E343" s="4" t="s">
        <v>1604</v>
      </c>
      <c r="F343" s="4" t="s">
        <v>1605</v>
      </c>
      <c r="G343" s="4" t="s">
        <v>1845</v>
      </c>
      <c r="H343" s="4" t="s">
        <v>210</v>
      </c>
      <c r="I343" s="4" t="s">
        <v>210</v>
      </c>
      <c r="J343" s="4" t="s">
        <v>877</v>
      </c>
      <c r="K343" s="4" t="s">
        <v>1132</v>
      </c>
      <c r="L343" s="4" t="s">
        <v>1190</v>
      </c>
      <c r="M343" s="5">
        <v>44225</v>
      </c>
      <c r="N343" s="6">
        <v>1850</v>
      </c>
      <c r="O343" s="4">
        <f t="shared" si="10"/>
        <v>29</v>
      </c>
      <c r="P343" s="4" t="str">
        <f t="shared" si="11"/>
        <v>2021-01</v>
      </c>
    </row>
    <row r="344" spans="1:16" ht="12.75" x14ac:dyDescent="0.2">
      <c r="A344" s="4" t="s">
        <v>14</v>
      </c>
      <c r="B344" s="4" t="s">
        <v>4342</v>
      </c>
      <c r="C344" s="4" t="s">
        <v>4343</v>
      </c>
      <c r="D344" s="4" t="s">
        <v>25</v>
      </c>
      <c r="E344" s="4" t="s">
        <v>4526</v>
      </c>
      <c r="F344" s="4" t="s">
        <v>4527</v>
      </c>
      <c r="G344" s="4" t="s">
        <v>4530</v>
      </c>
      <c r="H344" s="4" t="s">
        <v>20</v>
      </c>
      <c r="I344" s="4" t="s">
        <v>29</v>
      </c>
      <c r="J344" s="4" t="s">
        <v>22</v>
      </c>
      <c r="K344" s="4" t="s">
        <v>4396</v>
      </c>
      <c r="L344" s="4" t="s">
        <v>4374</v>
      </c>
      <c r="M344" s="5">
        <v>44225</v>
      </c>
      <c r="N344" s="6">
        <v>9178</v>
      </c>
      <c r="O344" s="4">
        <f t="shared" si="10"/>
        <v>29</v>
      </c>
      <c r="P344" s="4" t="str">
        <f t="shared" si="11"/>
        <v>2021-01</v>
      </c>
    </row>
    <row r="345" spans="1:16" ht="12.75" x14ac:dyDescent="0.2">
      <c r="A345" s="4" t="s">
        <v>14</v>
      </c>
      <c r="B345" s="4" t="s">
        <v>4342</v>
      </c>
      <c r="C345" s="4" t="s">
        <v>4343</v>
      </c>
      <c r="D345" s="4" t="s">
        <v>4825</v>
      </c>
      <c r="E345" s="4" t="s">
        <v>4498</v>
      </c>
      <c r="F345" s="4" t="s">
        <v>4499</v>
      </c>
      <c r="G345" s="4" t="s">
        <v>4500</v>
      </c>
      <c r="H345" s="4" t="s">
        <v>20</v>
      </c>
      <c r="I345" s="4" t="s">
        <v>29</v>
      </c>
      <c r="J345" s="4" t="s">
        <v>36</v>
      </c>
      <c r="K345" s="4" t="s">
        <v>4396</v>
      </c>
      <c r="L345" s="4" t="s">
        <v>4363</v>
      </c>
      <c r="M345" s="5">
        <v>44225</v>
      </c>
      <c r="N345" s="6">
        <v>3243</v>
      </c>
      <c r="O345" s="4">
        <f t="shared" si="10"/>
        <v>29</v>
      </c>
      <c r="P345" s="4" t="str">
        <f t="shared" si="11"/>
        <v>2021-01</v>
      </c>
    </row>
    <row r="346" spans="1:16" ht="12.75" x14ac:dyDescent="0.2">
      <c r="A346" s="4" t="s">
        <v>14</v>
      </c>
      <c r="B346" s="4" t="s">
        <v>6544</v>
      </c>
      <c r="C346" s="4" t="s">
        <v>6545</v>
      </c>
      <c r="D346" s="4" t="s">
        <v>6905</v>
      </c>
      <c r="E346" s="4" t="s">
        <v>6581</v>
      </c>
      <c r="F346" s="4" t="s">
        <v>6582</v>
      </c>
      <c r="G346" s="4" t="s">
        <v>6920</v>
      </c>
      <c r="H346" s="4" t="s">
        <v>20</v>
      </c>
      <c r="I346" s="4" t="s">
        <v>29</v>
      </c>
      <c r="J346" s="4" t="s">
        <v>22</v>
      </c>
      <c r="K346" s="4" t="s">
        <v>6553</v>
      </c>
      <c r="L346" s="4" t="s">
        <v>6576</v>
      </c>
      <c r="M346" s="5">
        <v>44225</v>
      </c>
      <c r="N346" s="6">
        <v>8036</v>
      </c>
      <c r="O346" s="4">
        <f t="shared" si="10"/>
        <v>29</v>
      </c>
      <c r="P346" s="4" t="str">
        <f t="shared" si="11"/>
        <v>2021-01</v>
      </c>
    </row>
    <row r="347" spans="1:16" ht="12.75" x14ac:dyDescent="0.2">
      <c r="A347" s="4" t="s">
        <v>14</v>
      </c>
      <c r="B347" s="4" t="s">
        <v>7127</v>
      </c>
      <c r="C347" s="4" t="s">
        <v>7128</v>
      </c>
      <c r="D347" s="4" t="s">
        <v>7589</v>
      </c>
      <c r="E347" s="4" t="s">
        <v>7590</v>
      </c>
      <c r="F347" s="4" t="s">
        <v>7591</v>
      </c>
      <c r="G347" s="4" t="s">
        <v>7600</v>
      </c>
      <c r="H347" s="4" t="s">
        <v>20</v>
      </c>
      <c r="I347" s="4" t="s">
        <v>21</v>
      </c>
      <c r="J347" s="4" t="s">
        <v>22</v>
      </c>
      <c r="K347" s="4" t="s">
        <v>7144</v>
      </c>
      <c r="L347" s="4" t="s">
        <v>7137</v>
      </c>
      <c r="M347" s="5">
        <v>44225</v>
      </c>
      <c r="N347" s="6">
        <v>7920</v>
      </c>
      <c r="O347" s="4">
        <f t="shared" si="10"/>
        <v>29</v>
      </c>
      <c r="P347" s="4" t="str">
        <f t="shared" si="11"/>
        <v>2021-01</v>
      </c>
    </row>
    <row r="348" spans="1:16" ht="12.75" x14ac:dyDescent="0.2">
      <c r="A348" s="4" t="s">
        <v>14</v>
      </c>
      <c r="B348" s="4" t="s">
        <v>7654</v>
      </c>
      <c r="C348" s="4" t="s">
        <v>7655</v>
      </c>
      <c r="D348" s="4" t="s">
        <v>13936</v>
      </c>
      <c r="E348" s="4" t="s">
        <v>7656</v>
      </c>
      <c r="F348" s="4" t="s">
        <v>7657</v>
      </c>
      <c r="G348" s="4" t="s">
        <v>7658</v>
      </c>
      <c r="H348" s="4" t="s">
        <v>20</v>
      </c>
      <c r="I348" s="4" t="s">
        <v>21</v>
      </c>
      <c r="J348" s="4" t="s">
        <v>22</v>
      </c>
      <c r="K348" s="4" t="s">
        <v>7659</v>
      </c>
      <c r="L348" s="4" t="s">
        <v>30</v>
      </c>
      <c r="M348" s="5">
        <v>44225</v>
      </c>
      <c r="N348" s="6">
        <v>2366</v>
      </c>
      <c r="O348" s="4">
        <f t="shared" si="10"/>
        <v>29</v>
      </c>
      <c r="P348" s="4" t="str">
        <f t="shared" si="11"/>
        <v>2021-01</v>
      </c>
    </row>
    <row r="349" spans="1:16" ht="12.75" x14ac:dyDescent="0.2">
      <c r="A349" s="4" t="s">
        <v>14</v>
      </c>
      <c r="B349" s="4" t="s">
        <v>7654</v>
      </c>
      <c r="C349" s="4" t="s">
        <v>7825</v>
      </c>
      <c r="D349" s="4" t="s">
        <v>8042</v>
      </c>
      <c r="E349" s="4" t="s">
        <v>7846</v>
      </c>
      <c r="F349" s="4" t="s">
        <v>7847</v>
      </c>
      <c r="G349" s="4" t="s">
        <v>8068</v>
      </c>
      <c r="H349" s="4" t="s">
        <v>210</v>
      </c>
      <c r="I349" s="4" t="s">
        <v>343</v>
      </c>
      <c r="J349" s="4" t="s">
        <v>22</v>
      </c>
      <c r="K349" s="4" t="s">
        <v>7829</v>
      </c>
      <c r="L349" s="4" t="s">
        <v>7849</v>
      </c>
      <c r="M349" s="5">
        <v>44225</v>
      </c>
      <c r="N349" s="6">
        <v>1710</v>
      </c>
      <c r="O349" s="4">
        <f t="shared" si="10"/>
        <v>29</v>
      </c>
      <c r="P349" s="4" t="str">
        <f t="shared" si="11"/>
        <v>2021-01</v>
      </c>
    </row>
    <row r="350" spans="1:16" ht="12.75" x14ac:dyDescent="0.2">
      <c r="A350" s="4" t="s">
        <v>14</v>
      </c>
      <c r="B350" s="4" t="s">
        <v>7654</v>
      </c>
      <c r="C350" s="4" t="s">
        <v>9693</v>
      </c>
      <c r="D350" s="4" t="s">
        <v>7419</v>
      </c>
      <c r="E350" s="4" t="s">
        <v>9509</v>
      </c>
      <c r="F350" s="4" t="s">
        <v>9510</v>
      </c>
      <c r="G350" s="4" t="s">
        <v>9861</v>
      </c>
      <c r="H350" s="4" t="s">
        <v>20</v>
      </c>
      <c r="I350" s="4" t="s">
        <v>21</v>
      </c>
      <c r="J350" s="4" t="s">
        <v>36</v>
      </c>
      <c r="K350" s="4" t="s">
        <v>9697</v>
      </c>
      <c r="L350" s="4" t="s">
        <v>721</v>
      </c>
      <c r="M350" s="5">
        <v>44225</v>
      </c>
      <c r="N350" s="6">
        <v>4645</v>
      </c>
      <c r="O350" s="4">
        <f t="shared" si="10"/>
        <v>29</v>
      </c>
      <c r="P350" s="4" t="str">
        <f t="shared" si="11"/>
        <v>2021-01</v>
      </c>
    </row>
    <row r="351" spans="1:16" ht="12.75" x14ac:dyDescent="0.2">
      <c r="A351" s="4" t="s">
        <v>3048</v>
      </c>
      <c r="B351" s="4" t="s">
        <v>9902</v>
      </c>
      <c r="C351" s="4" t="s">
        <v>10147</v>
      </c>
      <c r="D351" s="4" t="s">
        <v>10373</v>
      </c>
      <c r="E351" s="4" t="s">
        <v>10374</v>
      </c>
      <c r="F351" s="4" t="s">
        <v>10375</v>
      </c>
      <c r="G351" s="4" t="s">
        <v>10376</v>
      </c>
      <c r="H351" s="4" t="s">
        <v>210</v>
      </c>
      <c r="I351" s="4" t="s">
        <v>210</v>
      </c>
      <c r="J351" s="4" t="s">
        <v>2454</v>
      </c>
      <c r="K351" s="4" t="s">
        <v>10165</v>
      </c>
      <c r="L351" s="4" t="s">
        <v>3074</v>
      </c>
      <c r="M351" s="5">
        <v>44225</v>
      </c>
      <c r="N351" s="6">
        <v>1526</v>
      </c>
      <c r="O351" s="4">
        <f t="shared" si="10"/>
        <v>29</v>
      </c>
      <c r="P351" s="4" t="str">
        <f t="shared" si="11"/>
        <v>2021-01</v>
      </c>
    </row>
    <row r="352" spans="1:16" ht="12.75" x14ac:dyDescent="0.2">
      <c r="A352" s="4" t="s">
        <v>3048</v>
      </c>
      <c r="B352" s="4" t="s">
        <v>10496</v>
      </c>
      <c r="C352" s="4" t="s">
        <v>10930</v>
      </c>
      <c r="D352" s="4" t="s">
        <v>25</v>
      </c>
      <c r="E352" s="4" t="s">
        <v>10988</v>
      </c>
      <c r="F352" s="4" t="s">
        <v>10989</v>
      </c>
      <c r="G352" s="4" t="s">
        <v>11316</v>
      </c>
      <c r="H352" s="4" t="s">
        <v>20</v>
      </c>
      <c r="I352" s="4" t="s">
        <v>29</v>
      </c>
      <c r="J352" s="4" t="s">
        <v>36</v>
      </c>
      <c r="K352" s="4" t="s">
        <v>10934</v>
      </c>
      <c r="L352" s="4" t="s">
        <v>10935</v>
      </c>
      <c r="M352" s="5">
        <v>44225</v>
      </c>
      <c r="N352" s="6">
        <v>8723</v>
      </c>
      <c r="O352" s="4">
        <f t="shared" si="10"/>
        <v>29</v>
      </c>
      <c r="P352" s="4" t="str">
        <f t="shared" si="11"/>
        <v>2021-01</v>
      </c>
    </row>
    <row r="353" spans="1:16" ht="12.75" x14ac:dyDescent="0.2">
      <c r="A353" s="4" t="s">
        <v>3048</v>
      </c>
      <c r="B353" s="4" t="s">
        <v>11712</v>
      </c>
      <c r="C353" s="4" t="s">
        <v>11719</v>
      </c>
      <c r="D353" s="4" t="s">
        <v>13936</v>
      </c>
      <c r="E353" s="4" t="s">
        <v>5478</v>
      </c>
      <c r="F353" s="4" t="s">
        <v>5479</v>
      </c>
      <c r="G353" s="4" t="s">
        <v>11793</v>
      </c>
      <c r="H353" s="4" t="s">
        <v>20</v>
      </c>
      <c r="I353" s="4" t="s">
        <v>21</v>
      </c>
      <c r="J353" s="4" t="s">
        <v>36</v>
      </c>
      <c r="K353" s="4" t="s">
        <v>11723</v>
      </c>
      <c r="L353" s="4" t="s">
        <v>5477</v>
      </c>
      <c r="M353" s="5">
        <v>44225</v>
      </c>
      <c r="N353" s="6">
        <v>6642</v>
      </c>
      <c r="O353" s="4">
        <f t="shared" si="10"/>
        <v>29</v>
      </c>
      <c r="P353" s="4" t="str">
        <f t="shared" si="11"/>
        <v>2021-01</v>
      </c>
    </row>
    <row r="354" spans="1:16" ht="12.75" x14ac:dyDescent="0.2">
      <c r="A354" s="4" t="s">
        <v>3048</v>
      </c>
      <c r="B354" s="4" t="s">
        <v>12289</v>
      </c>
      <c r="C354" s="4" t="s">
        <v>12841</v>
      </c>
      <c r="D354" s="4" t="s">
        <v>13222</v>
      </c>
      <c r="E354" s="4" t="s">
        <v>12117</v>
      </c>
      <c r="F354" s="4" t="s">
        <v>12118</v>
      </c>
      <c r="G354" s="4" t="s">
        <v>13247</v>
      </c>
      <c r="H354" s="4" t="s">
        <v>20</v>
      </c>
      <c r="I354" s="4" t="s">
        <v>29</v>
      </c>
      <c r="J354" s="4" t="s">
        <v>36</v>
      </c>
      <c r="K354" s="4" t="s">
        <v>12845</v>
      </c>
      <c r="L354" s="4" t="s">
        <v>12121</v>
      </c>
      <c r="M354" s="5">
        <v>44225</v>
      </c>
      <c r="N354" s="6">
        <v>2959</v>
      </c>
      <c r="O354" s="4">
        <f t="shared" si="10"/>
        <v>29</v>
      </c>
      <c r="P354" s="4" t="str">
        <f t="shared" si="11"/>
        <v>2021-01</v>
      </c>
    </row>
    <row r="355" spans="1:16" ht="12.75" x14ac:dyDescent="0.2">
      <c r="A355" s="4" t="s">
        <v>3048</v>
      </c>
      <c r="B355" s="4" t="s">
        <v>12289</v>
      </c>
      <c r="C355" s="4" t="s">
        <v>13519</v>
      </c>
      <c r="D355" s="4" t="s">
        <v>25</v>
      </c>
      <c r="E355" s="4" t="s">
        <v>13590</v>
      </c>
      <c r="F355" s="4" t="s">
        <v>13591</v>
      </c>
      <c r="G355" s="4" t="s">
        <v>3048</v>
      </c>
      <c r="H355" s="4" t="s">
        <v>210</v>
      </c>
      <c r="I355" s="4" t="s">
        <v>210</v>
      </c>
      <c r="J355" s="4" t="s">
        <v>3048</v>
      </c>
      <c r="K355" s="4" t="s">
        <v>13523</v>
      </c>
      <c r="L355" s="4" t="s">
        <v>13571</v>
      </c>
      <c r="M355" s="5">
        <v>44225</v>
      </c>
      <c r="N355" s="6">
        <v>5209</v>
      </c>
      <c r="O355" s="4">
        <f t="shared" si="10"/>
        <v>29</v>
      </c>
      <c r="P355" s="4" t="str">
        <f t="shared" si="11"/>
        <v>2021-01</v>
      </c>
    </row>
    <row r="356" spans="1:16" ht="12.75" x14ac:dyDescent="0.2">
      <c r="A356" s="4" t="s">
        <v>14</v>
      </c>
      <c r="B356" s="4" t="s">
        <v>15</v>
      </c>
      <c r="C356" s="4" t="s">
        <v>68</v>
      </c>
      <c r="D356" s="4" t="s">
        <v>454</v>
      </c>
      <c r="E356" s="4" t="s">
        <v>473</v>
      </c>
      <c r="F356" s="4" t="s">
        <v>474</v>
      </c>
      <c r="G356" s="4" t="s">
        <v>486</v>
      </c>
      <c r="H356" s="4" t="s">
        <v>20</v>
      </c>
      <c r="I356" s="4" t="s">
        <v>21</v>
      </c>
      <c r="J356" s="4" t="s">
        <v>22</v>
      </c>
      <c r="K356" s="4" t="s">
        <v>72</v>
      </c>
      <c r="L356" s="4" t="s">
        <v>73</v>
      </c>
      <c r="M356" s="5">
        <v>44226</v>
      </c>
      <c r="N356" s="6">
        <v>5946</v>
      </c>
      <c r="O356" s="4">
        <f t="shared" si="10"/>
        <v>30</v>
      </c>
      <c r="P356" s="4" t="str">
        <f t="shared" si="11"/>
        <v>2021-01</v>
      </c>
    </row>
    <row r="357" spans="1:16" ht="12.75" x14ac:dyDescent="0.2">
      <c r="A357" s="4" t="s">
        <v>1050</v>
      </c>
      <c r="B357" s="4" t="s">
        <v>1051</v>
      </c>
      <c r="C357" s="4" t="s">
        <v>1052</v>
      </c>
      <c r="D357" s="4" t="s">
        <v>1437</v>
      </c>
      <c r="E357" s="4" t="s">
        <v>1240</v>
      </c>
      <c r="F357" s="4" t="s">
        <v>1241</v>
      </c>
      <c r="G357" s="4" t="s">
        <v>1243</v>
      </c>
      <c r="H357" s="4" t="s">
        <v>20</v>
      </c>
      <c r="I357" s="4" t="s">
        <v>29</v>
      </c>
      <c r="J357" s="4" t="s">
        <v>36</v>
      </c>
      <c r="K357" s="4" t="s">
        <v>1056</v>
      </c>
      <c r="L357" s="4" t="s">
        <v>689</v>
      </c>
      <c r="M357" s="5">
        <v>44226</v>
      </c>
      <c r="N357" s="6">
        <v>5756</v>
      </c>
      <c r="O357" s="4">
        <f t="shared" si="10"/>
        <v>30</v>
      </c>
      <c r="P357" s="4" t="str">
        <f t="shared" si="11"/>
        <v>2021-01</v>
      </c>
    </row>
    <row r="358" spans="1:16" ht="12.75" x14ac:dyDescent="0.2">
      <c r="A358" s="4" t="s">
        <v>1050</v>
      </c>
      <c r="B358" s="4" t="s">
        <v>1051</v>
      </c>
      <c r="C358" s="4" t="s">
        <v>1052</v>
      </c>
      <c r="D358" s="4" t="s">
        <v>1840</v>
      </c>
      <c r="E358" s="4" t="s">
        <v>1604</v>
      </c>
      <c r="F358" s="4" t="s">
        <v>1605</v>
      </c>
      <c r="G358" s="4" t="s">
        <v>1841</v>
      </c>
      <c r="H358" s="4" t="s">
        <v>210</v>
      </c>
      <c r="I358" s="4" t="s">
        <v>210</v>
      </c>
      <c r="J358" s="4" t="s">
        <v>877</v>
      </c>
      <c r="K358" s="4" t="s">
        <v>1132</v>
      </c>
      <c r="L358" s="4" t="s">
        <v>1190</v>
      </c>
      <c r="M358" s="5">
        <v>44226</v>
      </c>
      <c r="N358" s="6">
        <v>5149</v>
      </c>
      <c r="O358" s="4">
        <f t="shared" si="10"/>
        <v>30</v>
      </c>
      <c r="P358" s="4" t="str">
        <f t="shared" si="11"/>
        <v>2021-01</v>
      </c>
    </row>
    <row r="359" spans="1:16" ht="12.75" x14ac:dyDescent="0.2">
      <c r="A359" s="4" t="s">
        <v>14</v>
      </c>
      <c r="B359" s="4" t="s">
        <v>3761</v>
      </c>
      <c r="C359" s="4" t="s">
        <v>3762</v>
      </c>
      <c r="D359" s="4" t="s">
        <v>4000</v>
      </c>
      <c r="E359" s="4" t="s">
        <v>4013</v>
      </c>
      <c r="F359" s="4" t="s">
        <v>4014</v>
      </c>
      <c r="G359" s="4" t="s">
        <v>4015</v>
      </c>
      <c r="H359" s="4" t="s">
        <v>20</v>
      </c>
      <c r="I359" s="4" t="s">
        <v>21</v>
      </c>
      <c r="J359" s="4" t="s">
        <v>39</v>
      </c>
      <c r="K359" s="4" t="s">
        <v>3771</v>
      </c>
      <c r="L359" s="4" t="s">
        <v>3772</v>
      </c>
      <c r="M359" s="5">
        <v>44226</v>
      </c>
      <c r="N359" s="6">
        <v>9496</v>
      </c>
      <c r="O359" s="4">
        <f t="shared" si="10"/>
        <v>30</v>
      </c>
      <c r="P359" s="4" t="str">
        <f t="shared" si="11"/>
        <v>2021-01</v>
      </c>
    </row>
    <row r="360" spans="1:16" ht="12.75" x14ac:dyDescent="0.2">
      <c r="A360" s="4" t="s">
        <v>14</v>
      </c>
      <c r="B360" s="4" t="s">
        <v>4342</v>
      </c>
      <c r="C360" s="4" t="s">
        <v>4343</v>
      </c>
      <c r="D360" s="4" t="s">
        <v>5322</v>
      </c>
      <c r="E360" s="4" t="s">
        <v>5323</v>
      </c>
      <c r="F360" s="4" t="s">
        <v>5324</v>
      </c>
      <c r="G360" s="4" t="s">
        <v>5327</v>
      </c>
      <c r="H360" s="4" t="s">
        <v>20</v>
      </c>
      <c r="I360" s="4" t="s">
        <v>29</v>
      </c>
      <c r="J360" s="4" t="s">
        <v>22</v>
      </c>
      <c r="K360" s="4" t="s">
        <v>4396</v>
      </c>
      <c r="L360" s="4" t="s">
        <v>5013</v>
      </c>
      <c r="M360" s="5">
        <v>44226</v>
      </c>
      <c r="N360" s="6">
        <v>1891</v>
      </c>
      <c r="O360" s="4">
        <f t="shared" si="10"/>
        <v>30</v>
      </c>
      <c r="P360" s="4" t="str">
        <f t="shared" si="11"/>
        <v>2021-01</v>
      </c>
    </row>
    <row r="361" spans="1:16" ht="12.75" x14ac:dyDescent="0.2">
      <c r="A361" s="4" t="s">
        <v>1050</v>
      </c>
      <c r="B361" s="4" t="s">
        <v>5461</v>
      </c>
      <c r="C361" s="4" t="s">
        <v>5462</v>
      </c>
      <c r="D361" s="4" t="s">
        <v>6446</v>
      </c>
      <c r="E361" s="4" t="s">
        <v>6447</v>
      </c>
      <c r="F361" s="4" t="s">
        <v>6448</v>
      </c>
      <c r="G361" s="4" t="s">
        <v>6449</v>
      </c>
      <c r="H361" s="4" t="s">
        <v>20</v>
      </c>
      <c r="I361" s="4" t="s">
        <v>21</v>
      </c>
      <c r="J361" s="4" t="s">
        <v>22</v>
      </c>
      <c r="K361" s="4" t="s">
        <v>5515</v>
      </c>
      <c r="L361" s="4" t="s">
        <v>5516</v>
      </c>
      <c r="M361" s="5">
        <v>44226</v>
      </c>
      <c r="N361" s="6">
        <v>6146</v>
      </c>
      <c r="O361" s="4">
        <f t="shared" si="10"/>
        <v>30</v>
      </c>
      <c r="P361" s="4" t="str">
        <f t="shared" si="11"/>
        <v>2021-01</v>
      </c>
    </row>
    <row r="362" spans="1:16" ht="12.75" x14ac:dyDescent="0.2">
      <c r="A362" s="4" t="s">
        <v>3048</v>
      </c>
      <c r="B362" s="4" t="s">
        <v>11712</v>
      </c>
      <c r="C362" s="4" t="s">
        <v>11719</v>
      </c>
      <c r="D362" s="4" t="s">
        <v>13936</v>
      </c>
      <c r="E362" s="4" t="s">
        <v>5478</v>
      </c>
      <c r="F362" s="4" t="s">
        <v>5479</v>
      </c>
      <c r="G362" s="4" t="s">
        <v>11745</v>
      </c>
      <c r="H362" s="4" t="s">
        <v>20</v>
      </c>
      <c r="I362" s="4" t="s">
        <v>21</v>
      </c>
      <c r="J362" s="4" t="s">
        <v>1491</v>
      </c>
      <c r="K362" s="4" t="s">
        <v>11723</v>
      </c>
      <c r="L362" s="4" t="s">
        <v>5481</v>
      </c>
      <c r="M362" s="5">
        <v>44226</v>
      </c>
      <c r="N362" s="6">
        <v>8984</v>
      </c>
      <c r="O362" s="4">
        <f t="shared" si="10"/>
        <v>30</v>
      </c>
      <c r="P362" s="4" t="str">
        <f t="shared" si="11"/>
        <v>2021-01</v>
      </c>
    </row>
    <row r="363" spans="1:16" ht="12.75" x14ac:dyDescent="0.2">
      <c r="A363" s="4" t="s">
        <v>3048</v>
      </c>
      <c r="B363" s="4" t="s">
        <v>11712</v>
      </c>
      <c r="C363" s="4" t="s">
        <v>11934</v>
      </c>
      <c r="D363" s="4" t="s">
        <v>12195</v>
      </c>
      <c r="E363" s="4" t="s">
        <v>12200</v>
      </c>
      <c r="F363" s="4" t="s">
        <v>12201</v>
      </c>
      <c r="G363" s="4" t="s">
        <v>12202</v>
      </c>
      <c r="H363" s="4" t="s">
        <v>20</v>
      </c>
      <c r="I363" s="4" t="s">
        <v>29</v>
      </c>
      <c r="J363" s="4" t="s">
        <v>36</v>
      </c>
      <c r="K363" s="4" t="s">
        <v>11964</v>
      </c>
      <c r="L363" s="4" t="s">
        <v>11888</v>
      </c>
      <c r="M363" s="5">
        <v>44226</v>
      </c>
      <c r="N363" s="6">
        <v>7502</v>
      </c>
      <c r="O363" s="4">
        <f t="shared" si="10"/>
        <v>30</v>
      </c>
      <c r="P363" s="4" t="str">
        <f t="shared" si="11"/>
        <v>2021-01</v>
      </c>
    </row>
    <row r="364" spans="1:16" ht="12.75" x14ac:dyDescent="0.2">
      <c r="A364" s="4" t="s">
        <v>3048</v>
      </c>
      <c r="B364" s="4" t="s">
        <v>12289</v>
      </c>
      <c r="C364" s="4" t="s">
        <v>12291</v>
      </c>
      <c r="D364" s="4" t="s">
        <v>12401</v>
      </c>
      <c r="E364" s="4" t="s">
        <v>12445</v>
      </c>
      <c r="F364" s="4" t="s">
        <v>12446</v>
      </c>
      <c r="G364" s="4" t="s">
        <v>12448</v>
      </c>
      <c r="H364" s="4" t="s">
        <v>20</v>
      </c>
      <c r="I364" s="4" t="s">
        <v>29</v>
      </c>
      <c r="J364" s="4" t="s">
        <v>36</v>
      </c>
      <c r="K364" s="4" t="s">
        <v>12295</v>
      </c>
      <c r="L364" s="4" t="s">
        <v>10478</v>
      </c>
      <c r="M364" s="5">
        <v>44226</v>
      </c>
      <c r="N364" s="6">
        <v>1743</v>
      </c>
      <c r="O364" s="4">
        <f t="shared" si="10"/>
        <v>30</v>
      </c>
      <c r="P364" s="4" t="str">
        <f t="shared" si="11"/>
        <v>2021-01</v>
      </c>
    </row>
    <row r="365" spans="1:16" ht="12.75" x14ac:dyDescent="0.2">
      <c r="A365" s="4" t="s">
        <v>3048</v>
      </c>
      <c r="B365" s="4" t="s">
        <v>12289</v>
      </c>
      <c r="C365" s="4" t="s">
        <v>12841</v>
      </c>
      <c r="D365" s="4" t="s">
        <v>13222</v>
      </c>
      <c r="E365" s="4" t="s">
        <v>12117</v>
      </c>
      <c r="F365" s="4" t="s">
        <v>12118</v>
      </c>
      <c r="G365" s="4" t="s">
        <v>13253</v>
      </c>
      <c r="H365" s="4" t="s">
        <v>20</v>
      </c>
      <c r="I365" s="4" t="s">
        <v>29</v>
      </c>
      <c r="J365" s="4" t="s">
        <v>36</v>
      </c>
      <c r="K365" s="4" t="s">
        <v>12845</v>
      </c>
      <c r="L365" s="4" t="s">
        <v>12121</v>
      </c>
      <c r="M365" s="5">
        <v>44226</v>
      </c>
      <c r="N365" s="6">
        <v>7689</v>
      </c>
      <c r="O365" s="4">
        <f t="shared" si="10"/>
        <v>30</v>
      </c>
      <c r="P365" s="4" t="str">
        <f t="shared" si="11"/>
        <v>2021-01</v>
      </c>
    </row>
    <row r="366" spans="1:16" ht="12.75" x14ac:dyDescent="0.2">
      <c r="A366" s="4" t="s">
        <v>1050</v>
      </c>
      <c r="B366" s="4" t="s">
        <v>1051</v>
      </c>
      <c r="C366" s="4" t="s">
        <v>1999</v>
      </c>
      <c r="D366" s="4" t="s">
        <v>2056</v>
      </c>
      <c r="E366" s="4" t="s">
        <v>2057</v>
      </c>
      <c r="F366" s="4" t="s">
        <v>2058</v>
      </c>
      <c r="G366" s="4" t="s">
        <v>2059</v>
      </c>
      <c r="H366" s="4" t="s">
        <v>20</v>
      </c>
      <c r="I366" s="4" t="s">
        <v>21</v>
      </c>
      <c r="J366" s="4" t="s">
        <v>22</v>
      </c>
      <c r="K366" s="4" t="s">
        <v>2003</v>
      </c>
      <c r="L366" s="4" t="s">
        <v>1195</v>
      </c>
      <c r="M366" s="5">
        <v>44227</v>
      </c>
      <c r="N366" s="6">
        <v>9964</v>
      </c>
      <c r="O366" s="4">
        <f t="shared" si="10"/>
        <v>31</v>
      </c>
      <c r="P366" s="4" t="str">
        <f t="shared" si="11"/>
        <v>2021-01</v>
      </c>
    </row>
    <row r="367" spans="1:16" ht="12.75" x14ac:dyDescent="0.2">
      <c r="A367" s="4" t="s">
        <v>1050</v>
      </c>
      <c r="B367" s="4" t="s">
        <v>1051</v>
      </c>
      <c r="C367" s="4" t="s">
        <v>2556</v>
      </c>
      <c r="D367" s="4" t="s">
        <v>25</v>
      </c>
      <c r="E367" s="4" t="s">
        <v>2611</v>
      </c>
      <c r="F367" s="4" t="s">
        <v>2612</v>
      </c>
      <c r="G367" s="4" t="s">
        <v>2613</v>
      </c>
      <c r="H367" s="4" t="s">
        <v>20</v>
      </c>
      <c r="I367" s="4" t="s">
        <v>29</v>
      </c>
      <c r="J367" s="4" t="s">
        <v>22</v>
      </c>
      <c r="K367" s="4" t="s">
        <v>2560</v>
      </c>
      <c r="L367" s="4" t="s">
        <v>2373</v>
      </c>
      <c r="M367" s="5">
        <v>44227</v>
      </c>
      <c r="N367" s="6">
        <v>6672</v>
      </c>
      <c r="O367" s="4">
        <f t="shared" si="10"/>
        <v>31</v>
      </c>
      <c r="P367" s="4" t="str">
        <f t="shared" si="11"/>
        <v>2021-01</v>
      </c>
    </row>
    <row r="368" spans="1:16" ht="12.75" x14ac:dyDescent="0.2">
      <c r="A368" s="4" t="s">
        <v>1050</v>
      </c>
      <c r="B368" s="4" t="s">
        <v>1051</v>
      </c>
      <c r="C368" s="4" t="s">
        <v>2556</v>
      </c>
      <c r="D368" s="4" t="s">
        <v>25</v>
      </c>
      <c r="E368" s="4" t="s">
        <v>2627</v>
      </c>
      <c r="F368" s="4" t="s">
        <v>2628</v>
      </c>
      <c r="G368" s="4" t="s">
        <v>3048</v>
      </c>
      <c r="H368" s="4" t="s">
        <v>20</v>
      </c>
      <c r="I368" s="4" t="s">
        <v>29</v>
      </c>
      <c r="J368" s="4" t="s">
        <v>3048</v>
      </c>
      <c r="K368" s="4" t="s">
        <v>2576</v>
      </c>
      <c r="L368" s="4" t="s">
        <v>2014</v>
      </c>
      <c r="M368" s="5">
        <v>44227</v>
      </c>
      <c r="N368" s="6">
        <v>3328</v>
      </c>
      <c r="O368" s="4">
        <f t="shared" si="10"/>
        <v>31</v>
      </c>
      <c r="P368" s="4" t="str">
        <f t="shared" si="11"/>
        <v>2021-01</v>
      </c>
    </row>
    <row r="369" spans="1:16" ht="12.75" x14ac:dyDescent="0.2">
      <c r="A369" s="4" t="s">
        <v>14</v>
      </c>
      <c r="B369" s="4" t="s">
        <v>4342</v>
      </c>
      <c r="C369" s="4" t="s">
        <v>4343</v>
      </c>
      <c r="D369" s="4" t="s">
        <v>4825</v>
      </c>
      <c r="E369" s="4" t="s">
        <v>4505</v>
      </c>
      <c r="F369" s="4" t="s">
        <v>4506</v>
      </c>
      <c r="G369" s="4" t="s">
        <v>4911</v>
      </c>
      <c r="H369" s="4" t="s">
        <v>20</v>
      </c>
      <c r="I369" s="4" t="s">
        <v>29</v>
      </c>
      <c r="J369" s="4" t="s">
        <v>22</v>
      </c>
      <c r="K369" s="4" t="s">
        <v>4396</v>
      </c>
      <c r="L369" s="4" t="s">
        <v>4363</v>
      </c>
      <c r="M369" s="5">
        <v>44227</v>
      </c>
      <c r="N369" s="6">
        <v>9425</v>
      </c>
      <c r="O369" s="4">
        <f t="shared" si="10"/>
        <v>31</v>
      </c>
      <c r="P369" s="4" t="str">
        <f t="shared" si="11"/>
        <v>2021-01</v>
      </c>
    </row>
    <row r="370" spans="1:16" ht="12.75" x14ac:dyDescent="0.2">
      <c r="A370" s="4" t="s">
        <v>14</v>
      </c>
      <c r="B370" s="4" t="s">
        <v>4342</v>
      </c>
      <c r="C370" s="4" t="s">
        <v>4343</v>
      </c>
      <c r="D370" s="4" t="s">
        <v>5004</v>
      </c>
      <c r="E370" s="4" t="s">
        <v>5005</v>
      </c>
      <c r="F370" s="4" t="s">
        <v>5006</v>
      </c>
      <c r="G370" s="4" t="s">
        <v>5008</v>
      </c>
      <c r="H370" s="4" t="s">
        <v>20</v>
      </c>
      <c r="I370" s="4" t="s">
        <v>29</v>
      </c>
      <c r="J370" s="4" t="s">
        <v>39</v>
      </c>
      <c r="K370" s="4" t="s">
        <v>4362</v>
      </c>
      <c r="L370" s="4" t="s">
        <v>4363</v>
      </c>
      <c r="M370" s="5">
        <v>44227</v>
      </c>
      <c r="N370" s="6">
        <v>6946</v>
      </c>
      <c r="O370" s="4">
        <f t="shared" si="10"/>
        <v>31</v>
      </c>
      <c r="P370" s="4" t="str">
        <f t="shared" si="11"/>
        <v>2021-01</v>
      </c>
    </row>
    <row r="371" spans="1:16" ht="12.75" x14ac:dyDescent="0.2">
      <c r="A371" s="4" t="s">
        <v>14</v>
      </c>
      <c r="B371" s="4" t="s">
        <v>6544</v>
      </c>
      <c r="C371" s="4" t="s">
        <v>6545</v>
      </c>
      <c r="D371" s="4" t="s">
        <v>25</v>
      </c>
      <c r="E371" s="4" t="s">
        <v>6561</v>
      </c>
      <c r="F371" s="4" t="s">
        <v>6562</v>
      </c>
      <c r="G371" s="4" t="s">
        <v>6614</v>
      </c>
      <c r="H371" s="4" t="s">
        <v>20</v>
      </c>
      <c r="I371" s="4" t="s">
        <v>29</v>
      </c>
      <c r="J371" s="4" t="s">
        <v>36</v>
      </c>
      <c r="K371" s="4" t="s">
        <v>6553</v>
      </c>
      <c r="L371" s="4" t="s">
        <v>6596</v>
      </c>
      <c r="M371" s="5">
        <v>44227</v>
      </c>
      <c r="N371" s="6">
        <v>1141</v>
      </c>
      <c r="O371" s="4">
        <f t="shared" si="10"/>
        <v>31</v>
      </c>
      <c r="P371" s="4" t="str">
        <f t="shared" si="11"/>
        <v>2021-01</v>
      </c>
    </row>
    <row r="372" spans="1:16" ht="12.75" x14ac:dyDescent="0.2">
      <c r="A372" s="4" t="s">
        <v>14</v>
      </c>
      <c r="B372" s="4" t="s">
        <v>7654</v>
      </c>
      <c r="C372" s="4" t="s">
        <v>8288</v>
      </c>
      <c r="D372" s="4" t="s">
        <v>8661</v>
      </c>
      <c r="E372" s="4" t="s">
        <v>8662</v>
      </c>
      <c r="F372" s="4" t="s">
        <v>8663</v>
      </c>
      <c r="G372" s="4" t="s">
        <v>8664</v>
      </c>
      <c r="H372" s="4" t="s">
        <v>20</v>
      </c>
      <c r="I372" s="4" t="s">
        <v>21</v>
      </c>
      <c r="J372" s="4" t="s">
        <v>36</v>
      </c>
      <c r="K372" s="4" t="s">
        <v>8297</v>
      </c>
      <c r="L372" s="4" t="s">
        <v>8349</v>
      </c>
      <c r="M372" s="5">
        <v>44227</v>
      </c>
      <c r="N372" s="6">
        <v>9412</v>
      </c>
      <c r="O372" s="4">
        <f t="shared" si="10"/>
        <v>31</v>
      </c>
      <c r="P372" s="4" t="str">
        <f t="shared" si="11"/>
        <v>2021-01</v>
      </c>
    </row>
    <row r="373" spans="1:16" ht="12.75" x14ac:dyDescent="0.2">
      <c r="A373" s="4" t="s">
        <v>14</v>
      </c>
      <c r="B373" s="4" t="s">
        <v>7654</v>
      </c>
      <c r="C373" s="4" t="s">
        <v>8288</v>
      </c>
      <c r="D373" s="4" t="s">
        <v>8877</v>
      </c>
      <c r="E373" s="4" t="s">
        <v>8960</v>
      </c>
      <c r="F373" s="4" t="s">
        <v>8961</v>
      </c>
      <c r="G373" s="4" t="s">
        <v>8964</v>
      </c>
      <c r="H373" s="4" t="s">
        <v>210</v>
      </c>
      <c r="I373" s="4" t="s">
        <v>210</v>
      </c>
      <c r="J373" s="4" t="s">
        <v>877</v>
      </c>
      <c r="K373" s="4" t="s">
        <v>8297</v>
      </c>
      <c r="L373" s="4" t="s">
        <v>8301</v>
      </c>
      <c r="M373" s="5">
        <v>44227</v>
      </c>
      <c r="N373" s="6">
        <v>8733</v>
      </c>
      <c r="O373" s="4">
        <f t="shared" si="10"/>
        <v>31</v>
      </c>
      <c r="P373" s="4" t="str">
        <f t="shared" si="11"/>
        <v>2021-01</v>
      </c>
    </row>
    <row r="374" spans="1:16" ht="12.75" x14ac:dyDescent="0.2">
      <c r="A374" s="4" t="s">
        <v>3048</v>
      </c>
      <c r="B374" s="4" t="s">
        <v>10496</v>
      </c>
      <c r="C374" s="4" t="s">
        <v>10497</v>
      </c>
      <c r="D374" s="4" t="s">
        <v>10665</v>
      </c>
      <c r="E374" s="4" t="s">
        <v>10571</v>
      </c>
      <c r="F374" s="4" t="s">
        <v>10572</v>
      </c>
      <c r="G374" s="4" t="s">
        <v>10606</v>
      </c>
      <c r="H374" s="4" t="s">
        <v>210</v>
      </c>
      <c r="I374" s="4" t="s">
        <v>343</v>
      </c>
      <c r="J374" s="4" t="s">
        <v>36</v>
      </c>
      <c r="K374" s="4" t="s">
        <v>10549</v>
      </c>
      <c r="L374" s="4" t="s">
        <v>10574</v>
      </c>
      <c r="M374" s="5">
        <v>44227</v>
      </c>
      <c r="N374" s="6">
        <v>5530</v>
      </c>
      <c r="O374" s="4">
        <f t="shared" si="10"/>
        <v>31</v>
      </c>
      <c r="P374" s="4" t="str">
        <f t="shared" si="11"/>
        <v>2021-01</v>
      </c>
    </row>
    <row r="375" spans="1:16" ht="12.75" x14ac:dyDescent="0.2">
      <c r="A375" s="4" t="s">
        <v>3048</v>
      </c>
      <c r="B375" s="4" t="s">
        <v>10496</v>
      </c>
      <c r="C375" s="4" t="s">
        <v>10930</v>
      </c>
      <c r="D375" s="4" t="s">
        <v>25</v>
      </c>
      <c r="E375" s="4" t="s">
        <v>10937</v>
      </c>
      <c r="F375" s="4" t="s">
        <v>10938</v>
      </c>
      <c r="G375" s="4" t="s">
        <v>11293</v>
      </c>
      <c r="H375" s="4" t="s">
        <v>20</v>
      </c>
      <c r="I375" s="4" t="s">
        <v>29</v>
      </c>
      <c r="J375" s="4" t="s">
        <v>36</v>
      </c>
      <c r="K375" s="4" t="s">
        <v>10934</v>
      </c>
      <c r="L375" s="4" t="s">
        <v>10935</v>
      </c>
      <c r="M375" s="5">
        <v>44227</v>
      </c>
      <c r="N375" s="6">
        <v>2494</v>
      </c>
      <c r="O375" s="4">
        <f t="shared" si="10"/>
        <v>31</v>
      </c>
      <c r="P375" s="4" t="str">
        <f t="shared" si="11"/>
        <v>2021-01</v>
      </c>
    </row>
    <row r="376" spans="1:16" ht="12.75" x14ac:dyDescent="0.2">
      <c r="A376" s="4" t="s">
        <v>3048</v>
      </c>
      <c r="B376" s="4" t="s">
        <v>11712</v>
      </c>
      <c r="C376" s="4" t="s">
        <v>11934</v>
      </c>
      <c r="D376" s="4" t="s">
        <v>10377</v>
      </c>
      <c r="E376" s="4" t="s">
        <v>12223</v>
      </c>
      <c r="F376" s="4" t="s">
        <v>12224</v>
      </c>
      <c r="G376" s="4" t="s">
        <v>12225</v>
      </c>
      <c r="H376" s="4" t="s">
        <v>210</v>
      </c>
      <c r="I376" s="4" t="s">
        <v>210</v>
      </c>
      <c r="J376" s="4" t="s">
        <v>877</v>
      </c>
      <c r="K376" s="4" t="s">
        <v>11960</v>
      </c>
      <c r="L376" s="4" t="s">
        <v>5477</v>
      </c>
      <c r="M376" s="5">
        <v>44227</v>
      </c>
      <c r="N376" s="6">
        <v>1236</v>
      </c>
      <c r="O376" s="4">
        <f t="shared" si="10"/>
        <v>31</v>
      </c>
      <c r="P376" s="4" t="str">
        <f t="shared" si="11"/>
        <v>2021-01</v>
      </c>
    </row>
    <row r="377" spans="1:16" ht="12.75" x14ac:dyDescent="0.2">
      <c r="A377" s="4" t="s">
        <v>3048</v>
      </c>
      <c r="B377" s="4" t="s">
        <v>12289</v>
      </c>
      <c r="C377" s="4" t="s">
        <v>12291</v>
      </c>
      <c r="D377" s="4" t="s">
        <v>12570</v>
      </c>
      <c r="E377" s="4" t="s">
        <v>12573</v>
      </c>
      <c r="F377" s="4" t="s">
        <v>12574</v>
      </c>
      <c r="G377" s="4" t="s">
        <v>12575</v>
      </c>
      <c r="H377" s="4" t="s">
        <v>20</v>
      </c>
      <c r="I377" s="4" t="s">
        <v>21</v>
      </c>
      <c r="J377" s="4" t="s">
        <v>22</v>
      </c>
      <c r="K377" s="4" t="s">
        <v>12340</v>
      </c>
      <c r="L377" s="4" t="s">
        <v>3549</v>
      </c>
      <c r="M377" s="5">
        <v>44227</v>
      </c>
      <c r="N377" s="6">
        <v>2518</v>
      </c>
      <c r="O377" s="4">
        <f t="shared" si="10"/>
        <v>31</v>
      </c>
      <c r="P377" s="4" t="str">
        <f t="shared" si="11"/>
        <v>2021-01</v>
      </c>
    </row>
    <row r="378" spans="1:16" ht="12.75" x14ac:dyDescent="0.2">
      <c r="A378" s="4" t="s">
        <v>14</v>
      </c>
      <c r="B378" s="4" t="s">
        <v>15</v>
      </c>
      <c r="C378" s="4" t="s">
        <v>504</v>
      </c>
      <c r="D378" s="4" t="s">
        <v>13936</v>
      </c>
      <c r="E378" s="4" t="s">
        <v>627</v>
      </c>
      <c r="F378" s="4" t="s">
        <v>628</v>
      </c>
      <c r="G378" s="4" t="s">
        <v>629</v>
      </c>
      <c r="H378" s="4" t="s">
        <v>20</v>
      </c>
      <c r="I378" s="4" t="s">
        <v>21</v>
      </c>
      <c r="J378" s="4" t="s">
        <v>39</v>
      </c>
      <c r="K378" s="4" t="s">
        <v>513</v>
      </c>
      <c r="L378" s="4" t="s">
        <v>73</v>
      </c>
      <c r="M378" s="5">
        <v>44228</v>
      </c>
      <c r="N378" s="6">
        <v>9934</v>
      </c>
      <c r="O378" s="4">
        <f t="shared" si="10"/>
        <v>1</v>
      </c>
      <c r="P378" s="4" t="str">
        <f t="shared" si="11"/>
        <v>2021-02</v>
      </c>
    </row>
    <row r="379" spans="1:16" ht="12.75" x14ac:dyDescent="0.2">
      <c r="A379" s="4" t="s">
        <v>14</v>
      </c>
      <c r="B379" s="4" t="s">
        <v>15</v>
      </c>
      <c r="C379" s="4" t="s">
        <v>504</v>
      </c>
      <c r="D379" s="4" t="s">
        <v>690</v>
      </c>
      <c r="E379" s="4" t="s">
        <v>654</v>
      </c>
      <c r="F379" s="4" t="s">
        <v>655</v>
      </c>
      <c r="G379" s="4" t="s">
        <v>656</v>
      </c>
      <c r="H379" s="4" t="s">
        <v>20</v>
      </c>
      <c r="I379" s="4" t="s">
        <v>29</v>
      </c>
      <c r="J379" s="4" t="s">
        <v>39</v>
      </c>
      <c r="K379" s="4" t="s">
        <v>513</v>
      </c>
      <c r="L379" s="4" t="s">
        <v>100</v>
      </c>
      <c r="M379" s="5">
        <v>44228</v>
      </c>
      <c r="N379" s="6">
        <v>7541</v>
      </c>
      <c r="O379" s="4">
        <f t="shared" si="10"/>
        <v>1</v>
      </c>
      <c r="P379" s="4" t="str">
        <f t="shared" si="11"/>
        <v>2021-02</v>
      </c>
    </row>
    <row r="380" spans="1:16" ht="12.75" x14ac:dyDescent="0.2">
      <c r="A380" s="4" t="s">
        <v>14</v>
      </c>
      <c r="B380" s="4" t="s">
        <v>15</v>
      </c>
      <c r="C380" s="4" t="s">
        <v>504</v>
      </c>
      <c r="D380" s="4" t="s">
        <v>735</v>
      </c>
      <c r="E380" s="4" t="s">
        <v>736</v>
      </c>
      <c r="F380" s="4" t="s">
        <v>737</v>
      </c>
      <c r="G380" s="4" t="s">
        <v>740</v>
      </c>
      <c r="H380" s="4" t="s">
        <v>20</v>
      </c>
      <c r="I380" s="4" t="s">
        <v>21</v>
      </c>
      <c r="J380" s="4" t="s">
        <v>36</v>
      </c>
      <c r="K380" s="4" t="s">
        <v>508</v>
      </c>
      <c r="L380" s="4" t="s">
        <v>24</v>
      </c>
      <c r="M380" s="5">
        <v>44228</v>
      </c>
      <c r="N380" s="6">
        <v>6756</v>
      </c>
      <c r="O380" s="4">
        <f t="shared" si="10"/>
        <v>1</v>
      </c>
      <c r="P380" s="4" t="str">
        <f t="shared" si="11"/>
        <v>2021-02</v>
      </c>
    </row>
    <row r="381" spans="1:16" ht="12.75" x14ac:dyDescent="0.2">
      <c r="A381" s="4" t="s">
        <v>14</v>
      </c>
      <c r="B381" s="4" t="s">
        <v>3761</v>
      </c>
      <c r="C381" s="4" t="s">
        <v>3762</v>
      </c>
      <c r="D381" s="4" t="s">
        <v>4000</v>
      </c>
      <c r="E381" s="4" t="s">
        <v>4016</v>
      </c>
      <c r="F381" s="4" t="s">
        <v>4017</v>
      </c>
      <c r="G381" s="4" t="s">
        <v>4020</v>
      </c>
      <c r="H381" s="4" t="s">
        <v>20</v>
      </c>
      <c r="I381" s="4" t="s">
        <v>29</v>
      </c>
      <c r="J381" s="4" t="s">
        <v>22</v>
      </c>
      <c r="K381" s="4" t="s">
        <v>3771</v>
      </c>
      <c r="L381" s="4" t="s">
        <v>3772</v>
      </c>
      <c r="M381" s="5">
        <v>44228</v>
      </c>
      <c r="N381" s="6">
        <v>9224</v>
      </c>
      <c r="O381" s="4">
        <f t="shared" si="10"/>
        <v>1</v>
      </c>
      <c r="P381" s="4" t="str">
        <f t="shared" si="11"/>
        <v>2021-02</v>
      </c>
    </row>
    <row r="382" spans="1:16" ht="12.75" x14ac:dyDescent="0.2">
      <c r="A382" s="4" t="s">
        <v>14</v>
      </c>
      <c r="B382" s="4" t="s">
        <v>4342</v>
      </c>
      <c r="C382" s="4" t="s">
        <v>4343</v>
      </c>
      <c r="D382" s="4" t="s">
        <v>4825</v>
      </c>
      <c r="E382" s="4" t="s">
        <v>4498</v>
      </c>
      <c r="F382" s="4" t="s">
        <v>4499</v>
      </c>
      <c r="G382" s="4" t="s">
        <v>4904</v>
      </c>
      <c r="H382" s="4" t="s">
        <v>20</v>
      </c>
      <c r="I382" s="4" t="s">
        <v>21</v>
      </c>
      <c r="J382" s="4" t="s">
        <v>22</v>
      </c>
      <c r="K382" s="4" t="s">
        <v>4396</v>
      </c>
      <c r="L382" s="4" t="s">
        <v>4363</v>
      </c>
      <c r="M382" s="5">
        <v>44228</v>
      </c>
      <c r="N382" s="6">
        <v>7424</v>
      </c>
      <c r="O382" s="4">
        <f t="shared" si="10"/>
        <v>1</v>
      </c>
      <c r="P382" s="4" t="str">
        <f t="shared" si="11"/>
        <v>2021-02</v>
      </c>
    </row>
    <row r="383" spans="1:16" ht="12.75" x14ac:dyDescent="0.2">
      <c r="A383" s="4" t="s">
        <v>14</v>
      </c>
      <c r="B383" s="4" t="s">
        <v>4342</v>
      </c>
      <c r="C383" s="4" t="s">
        <v>4343</v>
      </c>
      <c r="D383" s="4" t="s">
        <v>5041</v>
      </c>
      <c r="E383" s="4" t="s">
        <v>5057</v>
      </c>
      <c r="F383" s="4" t="s">
        <v>5058</v>
      </c>
      <c r="G383" s="4" t="s">
        <v>5059</v>
      </c>
      <c r="H383" s="4" t="s">
        <v>20</v>
      </c>
      <c r="I383" s="4" t="s">
        <v>21</v>
      </c>
      <c r="J383" s="4" t="s">
        <v>39</v>
      </c>
      <c r="K383" s="4" t="s">
        <v>4362</v>
      </c>
      <c r="L383" s="4" t="s">
        <v>4363</v>
      </c>
      <c r="M383" s="5">
        <v>44228</v>
      </c>
      <c r="N383" s="6">
        <v>6593</v>
      </c>
      <c r="O383" s="4">
        <f t="shared" si="10"/>
        <v>1</v>
      </c>
      <c r="P383" s="4" t="str">
        <f t="shared" si="11"/>
        <v>2021-02</v>
      </c>
    </row>
    <row r="384" spans="1:16" ht="12.75" x14ac:dyDescent="0.2">
      <c r="A384" s="4" t="s">
        <v>14</v>
      </c>
      <c r="B384" s="4" t="s">
        <v>4342</v>
      </c>
      <c r="C384" s="4" t="s">
        <v>4343</v>
      </c>
      <c r="D384" s="4" t="s">
        <v>5390</v>
      </c>
      <c r="E384" s="4" t="s">
        <v>5391</v>
      </c>
      <c r="F384" s="4" t="s">
        <v>5392</v>
      </c>
      <c r="G384" s="4" t="s">
        <v>5405</v>
      </c>
      <c r="H384" s="4" t="s">
        <v>20</v>
      </c>
      <c r="I384" s="4" t="s">
        <v>29</v>
      </c>
      <c r="J384" s="4" t="s">
        <v>22</v>
      </c>
      <c r="K384" s="4" t="s">
        <v>4362</v>
      </c>
      <c r="L384" s="4" t="s">
        <v>4363</v>
      </c>
      <c r="M384" s="5">
        <v>44228</v>
      </c>
      <c r="N384" s="6">
        <v>3411</v>
      </c>
      <c r="O384" s="4">
        <f t="shared" si="10"/>
        <v>1</v>
      </c>
      <c r="P384" s="4" t="str">
        <f t="shared" si="11"/>
        <v>2021-02</v>
      </c>
    </row>
    <row r="385" spans="1:16" ht="12.75" x14ac:dyDescent="0.2">
      <c r="A385" s="4" t="s">
        <v>14</v>
      </c>
      <c r="B385" s="4" t="s">
        <v>6544</v>
      </c>
      <c r="C385" s="4" t="s">
        <v>6545</v>
      </c>
      <c r="D385" s="4" t="s">
        <v>25</v>
      </c>
      <c r="E385" s="4" t="s">
        <v>6571</v>
      </c>
      <c r="F385" s="4" t="s">
        <v>6572</v>
      </c>
      <c r="G385" s="4" t="s">
        <v>6642</v>
      </c>
      <c r="H385" s="4" t="s">
        <v>20</v>
      </c>
      <c r="I385" s="4" t="s">
        <v>29</v>
      </c>
      <c r="J385" s="4" t="s">
        <v>22</v>
      </c>
      <c r="K385" s="4" t="s">
        <v>6553</v>
      </c>
      <c r="L385" s="4" t="s">
        <v>6576</v>
      </c>
      <c r="M385" s="5">
        <v>44228</v>
      </c>
      <c r="N385" s="6">
        <v>9259</v>
      </c>
      <c r="O385" s="4">
        <f t="shared" si="10"/>
        <v>1</v>
      </c>
      <c r="P385" s="4" t="str">
        <f t="shared" si="11"/>
        <v>2021-02</v>
      </c>
    </row>
    <row r="386" spans="1:16" ht="12.75" x14ac:dyDescent="0.2">
      <c r="A386" s="4" t="s">
        <v>14</v>
      </c>
      <c r="B386" s="4" t="s">
        <v>6544</v>
      </c>
      <c r="C386" s="4" t="s">
        <v>6545</v>
      </c>
      <c r="D386" s="4" t="s">
        <v>6905</v>
      </c>
      <c r="E386" s="4" t="s">
        <v>6581</v>
      </c>
      <c r="F386" s="4" t="s">
        <v>6582</v>
      </c>
      <c r="G386" s="4" t="s">
        <v>6924</v>
      </c>
      <c r="H386" s="4" t="s">
        <v>20</v>
      </c>
      <c r="I386" s="4" t="s">
        <v>21</v>
      </c>
      <c r="J386" s="4" t="s">
        <v>22</v>
      </c>
      <c r="K386" s="4" t="s">
        <v>6549</v>
      </c>
      <c r="L386" s="4" t="s">
        <v>3908</v>
      </c>
      <c r="M386" s="5">
        <v>44228</v>
      </c>
      <c r="N386" s="6">
        <v>3363</v>
      </c>
      <c r="O386" s="4">
        <f t="shared" ref="O386:O449" si="12">DAY(M386)</f>
        <v>1</v>
      </c>
      <c r="P386" s="4" t="str">
        <f t="shared" ref="P386:P449" si="13">TEXT(M386,"YYYY-MM")</f>
        <v>2021-02</v>
      </c>
    </row>
    <row r="387" spans="1:16" ht="12.75" x14ac:dyDescent="0.2">
      <c r="A387" s="4" t="s">
        <v>14</v>
      </c>
      <c r="B387" s="4" t="s">
        <v>7654</v>
      </c>
      <c r="C387" s="4" t="s">
        <v>7825</v>
      </c>
      <c r="D387" s="4" t="s">
        <v>7901</v>
      </c>
      <c r="E387" s="4" t="s">
        <v>7902</v>
      </c>
      <c r="F387" s="4" t="s">
        <v>7903</v>
      </c>
      <c r="G387" s="4" t="s">
        <v>3048</v>
      </c>
      <c r="H387" s="4" t="s">
        <v>210</v>
      </c>
      <c r="I387" s="4" t="s">
        <v>210</v>
      </c>
      <c r="J387" s="4" t="s">
        <v>3048</v>
      </c>
      <c r="K387" s="4" t="s">
        <v>7829</v>
      </c>
      <c r="L387" s="4" t="s">
        <v>7833</v>
      </c>
      <c r="M387" s="5">
        <v>44228</v>
      </c>
      <c r="N387" s="6">
        <v>2560</v>
      </c>
      <c r="O387" s="4">
        <f t="shared" si="12"/>
        <v>1</v>
      </c>
      <c r="P387" s="4" t="str">
        <f t="shared" si="13"/>
        <v>2021-02</v>
      </c>
    </row>
    <row r="388" spans="1:16" ht="12.75" x14ac:dyDescent="0.2">
      <c r="A388" s="4" t="s">
        <v>14</v>
      </c>
      <c r="B388" s="4" t="s">
        <v>7654</v>
      </c>
      <c r="C388" s="4" t="s">
        <v>7825</v>
      </c>
      <c r="D388" s="4" t="s">
        <v>7814</v>
      </c>
      <c r="E388" s="4" t="s">
        <v>7989</v>
      </c>
      <c r="F388" s="4" t="s">
        <v>7990</v>
      </c>
      <c r="G388" s="4" t="s">
        <v>7993</v>
      </c>
      <c r="H388" s="4" t="s">
        <v>20</v>
      </c>
      <c r="I388" s="4" t="s">
        <v>21</v>
      </c>
      <c r="J388" s="4" t="s">
        <v>36</v>
      </c>
      <c r="K388" s="4" t="s">
        <v>7829</v>
      </c>
      <c r="L388" s="4" t="s">
        <v>7785</v>
      </c>
      <c r="M388" s="5">
        <v>44228</v>
      </c>
      <c r="N388" s="6">
        <v>701</v>
      </c>
      <c r="O388" s="4">
        <f t="shared" si="12"/>
        <v>1</v>
      </c>
      <c r="P388" s="4" t="str">
        <f t="shared" si="13"/>
        <v>2021-02</v>
      </c>
    </row>
    <row r="389" spans="1:16" ht="12.75" x14ac:dyDescent="0.2">
      <c r="A389" s="4" t="s">
        <v>14</v>
      </c>
      <c r="B389" s="4" t="s">
        <v>7654</v>
      </c>
      <c r="C389" s="4" t="s">
        <v>8288</v>
      </c>
      <c r="D389" s="4" t="s">
        <v>8836</v>
      </c>
      <c r="E389" s="4" t="s">
        <v>8346</v>
      </c>
      <c r="F389" s="4" t="s">
        <v>8347</v>
      </c>
      <c r="G389" s="4" t="s">
        <v>8858</v>
      </c>
      <c r="H389" s="4" t="s">
        <v>20</v>
      </c>
      <c r="I389" s="4" t="s">
        <v>21</v>
      </c>
      <c r="J389" s="4" t="s">
        <v>22</v>
      </c>
      <c r="K389" s="4" t="s">
        <v>8306</v>
      </c>
      <c r="L389" s="4" t="s">
        <v>8349</v>
      </c>
      <c r="M389" s="5">
        <v>44228</v>
      </c>
      <c r="N389" s="6">
        <v>1908</v>
      </c>
      <c r="O389" s="4">
        <f t="shared" si="12"/>
        <v>1</v>
      </c>
      <c r="P389" s="4" t="str">
        <f t="shared" si="13"/>
        <v>2021-02</v>
      </c>
    </row>
    <row r="390" spans="1:16" ht="12.75" x14ac:dyDescent="0.2">
      <c r="A390" s="4" t="s">
        <v>14</v>
      </c>
      <c r="B390" s="4" t="s">
        <v>7654</v>
      </c>
      <c r="C390" s="4" t="s">
        <v>8288</v>
      </c>
      <c r="D390" s="4" t="s">
        <v>9337</v>
      </c>
      <c r="E390" s="4" t="s">
        <v>9356</v>
      </c>
      <c r="F390" s="4" t="s">
        <v>9357</v>
      </c>
      <c r="G390" s="4" t="s">
        <v>9360</v>
      </c>
      <c r="H390" s="4" t="s">
        <v>210</v>
      </c>
      <c r="I390" s="4" t="s">
        <v>210</v>
      </c>
      <c r="J390" s="4" t="s">
        <v>877</v>
      </c>
      <c r="K390" s="4" t="s">
        <v>8297</v>
      </c>
      <c r="L390" s="4" t="s">
        <v>8301</v>
      </c>
      <c r="M390" s="5">
        <v>44228</v>
      </c>
      <c r="N390" s="6">
        <v>6688</v>
      </c>
      <c r="O390" s="4">
        <f t="shared" si="12"/>
        <v>1</v>
      </c>
      <c r="P390" s="4" t="str">
        <f t="shared" si="13"/>
        <v>2021-02</v>
      </c>
    </row>
    <row r="391" spans="1:16" ht="12.75" x14ac:dyDescent="0.2">
      <c r="A391" s="4" t="s">
        <v>14</v>
      </c>
      <c r="B391" s="4" t="s">
        <v>7654</v>
      </c>
      <c r="C391" s="4" t="s">
        <v>8288</v>
      </c>
      <c r="D391" s="4" t="s">
        <v>8251</v>
      </c>
      <c r="E391" s="4" t="s">
        <v>9445</v>
      </c>
      <c r="F391" s="4" t="s">
        <v>3048</v>
      </c>
      <c r="G391" s="4" t="s">
        <v>3048</v>
      </c>
      <c r="H391" s="4" t="s">
        <v>210</v>
      </c>
      <c r="I391" s="4" t="s">
        <v>210</v>
      </c>
      <c r="J391" s="4" t="s">
        <v>3048</v>
      </c>
      <c r="K391" s="4" t="s">
        <v>8136</v>
      </c>
      <c r="L391" s="4" t="s">
        <v>7689</v>
      </c>
      <c r="M391" s="5">
        <v>44228</v>
      </c>
      <c r="N391" s="6">
        <v>6444</v>
      </c>
      <c r="O391" s="4">
        <f t="shared" si="12"/>
        <v>1</v>
      </c>
      <c r="P391" s="4" t="str">
        <f t="shared" si="13"/>
        <v>2021-02</v>
      </c>
    </row>
    <row r="392" spans="1:16" ht="12.75" x14ac:dyDescent="0.2">
      <c r="A392" s="4" t="s">
        <v>14</v>
      </c>
      <c r="B392" s="4" t="s">
        <v>7654</v>
      </c>
      <c r="C392" s="4" t="s">
        <v>9450</v>
      </c>
      <c r="D392" s="4" t="s">
        <v>7419</v>
      </c>
      <c r="E392" s="4" t="s">
        <v>9486</v>
      </c>
      <c r="F392" s="4" t="s">
        <v>9487</v>
      </c>
      <c r="G392" s="4" t="s">
        <v>9660</v>
      </c>
      <c r="H392" s="4" t="s">
        <v>20</v>
      </c>
      <c r="I392" s="4" t="s">
        <v>21</v>
      </c>
      <c r="J392" s="4" t="s">
        <v>36</v>
      </c>
      <c r="K392" s="4" t="s">
        <v>7893</v>
      </c>
      <c r="L392" s="4" t="s">
        <v>9145</v>
      </c>
      <c r="M392" s="5">
        <v>44228</v>
      </c>
      <c r="N392" s="6">
        <v>6032</v>
      </c>
      <c r="O392" s="4">
        <f t="shared" si="12"/>
        <v>1</v>
      </c>
      <c r="P392" s="4" t="str">
        <f t="shared" si="13"/>
        <v>2021-02</v>
      </c>
    </row>
    <row r="393" spans="1:16" ht="12.75" x14ac:dyDescent="0.2">
      <c r="A393" s="4" t="s">
        <v>3048</v>
      </c>
      <c r="B393" s="4" t="s">
        <v>10496</v>
      </c>
      <c r="C393" s="4" t="s">
        <v>10930</v>
      </c>
      <c r="D393" s="4" t="s">
        <v>25</v>
      </c>
      <c r="E393" s="4" t="s">
        <v>11451</v>
      </c>
      <c r="F393" s="4" t="s">
        <v>11452</v>
      </c>
      <c r="G393" s="4" t="s">
        <v>3048</v>
      </c>
      <c r="H393" s="4" t="s">
        <v>20</v>
      </c>
      <c r="I393" s="4" t="s">
        <v>29</v>
      </c>
      <c r="J393" s="4" t="s">
        <v>3048</v>
      </c>
      <c r="K393" s="4" t="s">
        <v>11320</v>
      </c>
      <c r="L393" s="4" t="s">
        <v>10137</v>
      </c>
      <c r="M393" s="5">
        <v>44228</v>
      </c>
      <c r="N393" s="6">
        <v>604</v>
      </c>
      <c r="O393" s="4">
        <f t="shared" si="12"/>
        <v>1</v>
      </c>
      <c r="P393" s="4" t="str">
        <f t="shared" si="13"/>
        <v>2021-02</v>
      </c>
    </row>
    <row r="394" spans="1:16" ht="12.75" x14ac:dyDescent="0.2">
      <c r="A394" s="4" t="s">
        <v>14</v>
      </c>
      <c r="B394" s="4" t="s">
        <v>15</v>
      </c>
      <c r="C394" s="4" t="s">
        <v>68</v>
      </c>
      <c r="D394" s="4" t="s">
        <v>13936</v>
      </c>
      <c r="E394" s="4" t="s">
        <v>103</v>
      </c>
      <c r="F394" s="4" t="s">
        <v>104</v>
      </c>
      <c r="G394" s="4" t="s">
        <v>105</v>
      </c>
      <c r="H394" s="4" t="s">
        <v>20</v>
      </c>
      <c r="I394" s="4" t="s">
        <v>21</v>
      </c>
      <c r="J394" s="4" t="s">
        <v>22</v>
      </c>
      <c r="K394" s="4" t="s">
        <v>82</v>
      </c>
      <c r="L394" s="4" t="s">
        <v>73</v>
      </c>
      <c r="M394" s="5">
        <v>44229</v>
      </c>
      <c r="N394" s="6">
        <v>8610</v>
      </c>
      <c r="O394" s="4">
        <f t="shared" si="12"/>
        <v>2</v>
      </c>
      <c r="P394" s="4" t="str">
        <f t="shared" si="13"/>
        <v>2021-02</v>
      </c>
    </row>
    <row r="395" spans="1:16" ht="12.75" x14ac:dyDescent="0.2">
      <c r="A395" s="4" t="s">
        <v>14</v>
      </c>
      <c r="B395" s="4" t="s">
        <v>15</v>
      </c>
      <c r="C395" s="4" t="s">
        <v>68</v>
      </c>
      <c r="D395" s="4" t="s">
        <v>13936</v>
      </c>
      <c r="E395" s="4" t="s">
        <v>138</v>
      </c>
      <c r="F395" s="4" t="s">
        <v>139</v>
      </c>
      <c r="G395" s="4" t="s">
        <v>143</v>
      </c>
      <c r="H395" s="4" t="s">
        <v>20</v>
      </c>
      <c r="I395" s="4" t="s">
        <v>21</v>
      </c>
      <c r="J395" s="4" t="s">
        <v>22</v>
      </c>
      <c r="K395" s="4" t="s">
        <v>77</v>
      </c>
      <c r="L395" s="4" t="s">
        <v>24</v>
      </c>
      <c r="M395" s="5">
        <v>44229</v>
      </c>
      <c r="N395" s="6">
        <v>7151</v>
      </c>
      <c r="O395" s="4">
        <f t="shared" si="12"/>
        <v>2</v>
      </c>
      <c r="P395" s="4" t="str">
        <f t="shared" si="13"/>
        <v>2021-02</v>
      </c>
    </row>
    <row r="396" spans="1:16" ht="12.75" x14ac:dyDescent="0.2">
      <c r="A396" s="4" t="s">
        <v>14</v>
      </c>
      <c r="B396" s="4" t="s">
        <v>15</v>
      </c>
      <c r="C396" s="4" t="s">
        <v>504</v>
      </c>
      <c r="D396" s="4" t="s">
        <v>735</v>
      </c>
      <c r="E396" s="4" t="s">
        <v>828</v>
      </c>
      <c r="F396" s="4" t="s">
        <v>829</v>
      </c>
      <c r="G396" s="4" t="s">
        <v>837</v>
      </c>
      <c r="H396" s="4" t="s">
        <v>20</v>
      </c>
      <c r="I396" s="4" t="s">
        <v>21</v>
      </c>
      <c r="J396" s="4" t="s">
        <v>36</v>
      </c>
      <c r="K396" s="4" t="s">
        <v>508</v>
      </c>
      <c r="L396" s="4" t="s">
        <v>24</v>
      </c>
      <c r="M396" s="5">
        <v>44229</v>
      </c>
      <c r="N396" s="6">
        <v>2245</v>
      </c>
      <c r="O396" s="4">
        <f t="shared" si="12"/>
        <v>2</v>
      </c>
      <c r="P396" s="4" t="str">
        <f t="shared" si="13"/>
        <v>2021-02</v>
      </c>
    </row>
    <row r="397" spans="1:16" ht="12.75" x14ac:dyDescent="0.2">
      <c r="A397" s="4" t="s">
        <v>14</v>
      </c>
      <c r="B397" s="4" t="s">
        <v>4086</v>
      </c>
      <c r="C397" s="4" t="s">
        <v>4087</v>
      </c>
      <c r="D397" s="4" t="s">
        <v>13936</v>
      </c>
      <c r="E397" s="4" t="s">
        <v>4113</v>
      </c>
      <c r="F397" s="4" t="s">
        <v>4114</v>
      </c>
      <c r="G397" s="4" t="s">
        <v>4115</v>
      </c>
      <c r="H397" s="4" t="s">
        <v>20</v>
      </c>
      <c r="I397" s="4" t="s">
        <v>21</v>
      </c>
      <c r="J397" s="4" t="s">
        <v>22</v>
      </c>
      <c r="K397" s="4" t="s">
        <v>4091</v>
      </c>
      <c r="L397" s="4" t="s">
        <v>1114</v>
      </c>
      <c r="M397" s="5">
        <v>44229</v>
      </c>
      <c r="N397" s="6">
        <v>1172</v>
      </c>
      <c r="O397" s="4">
        <f t="shared" si="12"/>
        <v>2</v>
      </c>
      <c r="P397" s="4" t="str">
        <f t="shared" si="13"/>
        <v>2021-02</v>
      </c>
    </row>
    <row r="398" spans="1:16" ht="12.75" x14ac:dyDescent="0.2">
      <c r="A398" s="4" t="s">
        <v>14</v>
      </c>
      <c r="B398" s="4" t="s">
        <v>4342</v>
      </c>
      <c r="C398" s="4" t="s">
        <v>4343</v>
      </c>
      <c r="D398" s="4" t="s">
        <v>4825</v>
      </c>
      <c r="E398" s="4" t="s">
        <v>4505</v>
      </c>
      <c r="F398" s="4" t="s">
        <v>4506</v>
      </c>
      <c r="G398" s="4" t="s">
        <v>4906</v>
      </c>
      <c r="H398" s="4" t="s">
        <v>20</v>
      </c>
      <c r="I398" s="4" t="s">
        <v>21</v>
      </c>
      <c r="J398" s="4" t="s">
        <v>22</v>
      </c>
      <c r="K398" s="4" t="s">
        <v>4396</v>
      </c>
      <c r="L398" s="4" t="s">
        <v>4363</v>
      </c>
      <c r="M398" s="5">
        <v>44229</v>
      </c>
      <c r="N398" s="6">
        <v>8452</v>
      </c>
      <c r="O398" s="4">
        <f t="shared" si="12"/>
        <v>2</v>
      </c>
      <c r="P398" s="4" t="str">
        <f t="shared" si="13"/>
        <v>2021-02</v>
      </c>
    </row>
    <row r="399" spans="1:16" ht="12.75" x14ac:dyDescent="0.2">
      <c r="A399" s="4" t="s">
        <v>1050</v>
      </c>
      <c r="B399" s="4" t="s">
        <v>5461</v>
      </c>
      <c r="C399" s="4" t="s">
        <v>5462</v>
      </c>
      <c r="D399" s="4" t="s">
        <v>5659</v>
      </c>
      <c r="E399" s="4" t="s">
        <v>5701</v>
      </c>
      <c r="F399" s="4" t="s">
        <v>5702</v>
      </c>
      <c r="G399" s="4" t="s">
        <v>5703</v>
      </c>
      <c r="H399" s="4" t="s">
        <v>20</v>
      </c>
      <c r="I399" s="4" t="s">
        <v>21</v>
      </c>
      <c r="J399" s="4" t="s">
        <v>36</v>
      </c>
      <c r="K399" s="4" t="s">
        <v>5495</v>
      </c>
      <c r="L399" s="4" t="s">
        <v>5481</v>
      </c>
      <c r="M399" s="5">
        <v>44229</v>
      </c>
      <c r="N399" s="6">
        <v>6963</v>
      </c>
      <c r="O399" s="4">
        <f t="shared" si="12"/>
        <v>2</v>
      </c>
      <c r="P399" s="4" t="str">
        <f t="shared" si="13"/>
        <v>2021-02</v>
      </c>
    </row>
    <row r="400" spans="1:16" ht="12.75" x14ac:dyDescent="0.2">
      <c r="A400" s="4" t="s">
        <v>14</v>
      </c>
      <c r="B400" s="4" t="s">
        <v>7654</v>
      </c>
      <c r="C400" s="4" t="s">
        <v>8288</v>
      </c>
      <c r="D400" s="4" t="s">
        <v>8836</v>
      </c>
      <c r="E400" s="4" t="s">
        <v>8346</v>
      </c>
      <c r="F400" s="4" t="s">
        <v>8347</v>
      </c>
      <c r="G400" s="4" t="s">
        <v>8860</v>
      </c>
      <c r="H400" s="4" t="s">
        <v>20</v>
      </c>
      <c r="I400" s="4" t="s">
        <v>21</v>
      </c>
      <c r="J400" s="4" t="s">
        <v>22</v>
      </c>
      <c r="K400" s="4" t="s">
        <v>8306</v>
      </c>
      <c r="L400" s="4" t="s">
        <v>8349</v>
      </c>
      <c r="M400" s="5">
        <v>44229</v>
      </c>
      <c r="N400" s="6">
        <v>2252</v>
      </c>
      <c r="O400" s="4">
        <f t="shared" si="12"/>
        <v>2</v>
      </c>
      <c r="P400" s="4" t="str">
        <f t="shared" si="13"/>
        <v>2021-02</v>
      </c>
    </row>
    <row r="401" spans="1:16" ht="12.75" x14ac:dyDescent="0.2">
      <c r="A401" s="4" t="s">
        <v>14</v>
      </c>
      <c r="B401" s="4" t="s">
        <v>7654</v>
      </c>
      <c r="C401" s="4" t="s">
        <v>8288</v>
      </c>
      <c r="D401" s="4" t="s">
        <v>9403</v>
      </c>
      <c r="E401" s="4" t="s">
        <v>9416</v>
      </c>
      <c r="F401" s="4" t="s">
        <v>9417</v>
      </c>
      <c r="G401" s="4" t="s">
        <v>9421</v>
      </c>
      <c r="H401" s="4" t="s">
        <v>20</v>
      </c>
      <c r="I401" s="4" t="s">
        <v>21</v>
      </c>
      <c r="J401" s="4" t="s">
        <v>36</v>
      </c>
      <c r="K401" s="4" t="s">
        <v>8306</v>
      </c>
      <c r="L401" s="4" t="s">
        <v>8112</v>
      </c>
      <c r="M401" s="5">
        <v>44229</v>
      </c>
      <c r="N401" s="6">
        <v>5941</v>
      </c>
      <c r="O401" s="4">
        <f t="shared" si="12"/>
        <v>2</v>
      </c>
      <c r="P401" s="4" t="str">
        <f t="shared" si="13"/>
        <v>2021-02</v>
      </c>
    </row>
    <row r="402" spans="1:16" ht="12.75" x14ac:dyDescent="0.2">
      <c r="A402" s="4" t="s">
        <v>14</v>
      </c>
      <c r="B402" s="4" t="s">
        <v>7654</v>
      </c>
      <c r="C402" s="4" t="s">
        <v>9693</v>
      </c>
      <c r="D402" s="4" t="s">
        <v>9497</v>
      </c>
      <c r="E402" s="4" t="s">
        <v>9509</v>
      </c>
      <c r="F402" s="4" t="s">
        <v>9510</v>
      </c>
      <c r="G402" s="4" t="s">
        <v>9788</v>
      </c>
      <c r="H402" s="4" t="s">
        <v>20</v>
      </c>
      <c r="I402" s="4" t="s">
        <v>21</v>
      </c>
      <c r="J402" s="4" t="s">
        <v>22</v>
      </c>
      <c r="K402" s="4" t="s">
        <v>9697</v>
      </c>
      <c r="L402" s="4" t="s">
        <v>721</v>
      </c>
      <c r="M402" s="5">
        <v>44229</v>
      </c>
      <c r="N402" s="6">
        <v>2847</v>
      </c>
      <c r="O402" s="4">
        <f t="shared" si="12"/>
        <v>2</v>
      </c>
      <c r="P402" s="4" t="str">
        <f t="shared" si="13"/>
        <v>2021-02</v>
      </c>
    </row>
    <row r="403" spans="1:16" ht="12.75" x14ac:dyDescent="0.2">
      <c r="A403" s="4" t="s">
        <v>14</v>
      </c>
      <c r="B403" s="4" t="s">
        <v>7654</v>
      </c>
      <c r="C403" s="4" t="s">
        <v>9693</v>
      </c>
      <c r="D403" s="4" t="s">
        <v>9810</v>
      </c>
      <c r="E403" s="4" t="s">
        <v>9509</v>
      </c>
      <c r="F403" s="4" t="s">
        <v>9510</v>
      </c>
      <c r="G403" s="4" t="s">
        <v>9828</v>
      </c>
      <c r="H403" s="4" t="s">
        <v>20</v>
      </c>
      <c r="I403" s="4" t="s">
        <v>21</v>
      </c>
      <c r="J403" s="4" t="s">
        <v>36</v>
      </c>
      <c r="K403" s="4" t="s">
        <v>9697</v>
      </c>
      <c r="L403" s="4" t="s">
        <v>721</v>
      </c>
      <c r="M403" s="5">
        <v>44229</v>
      </c>
      <c r="N403" s="6">
        <v>9339</v>
      </c>
      <c r="O403" s="4">
        <f t="shared" si="12"/>
        <v>2</v>
      </c>
      <c r="P403" s="4" t="str">
        <f t="shared" si="13"/>
        <v>2021-02</v>
      </c>
    </row>
    <row r="404" spans="1:16" ht="12.75" x14ac:dyDescent="0.2">
      <c r="A404" s="4" t="s">
        <v>3048</v>
      </c>
      <c r="B404" s="4" t="s">
        <v>10496</v>
      </c>
      <c r="C404" s="4" t="s">
        <v>10497</v>
      </c>
      <c r="D404" s="4" t="s">
        <v>10665</v>
      </c>
      <c r="E404" s="4" t="s">
        <v>10571</v>
      </c>
      <c r="F404" s="4" t="s">
        <v>10572</v>
      </c>
      <c r="G404" s="4" t="s">
        <v>10743</v>
      </c>
      <c r="H404" s="4" t="s">
        <v>210</v>
      </c>
      <c r="I404" s="4" t="s">
        <v>343</v>
      </c>
      <c r="J404" s="4" t="s">
        <v>36</v>
      </c>
      <c r="K404" s="4" t="s">
        <v>10549</v>
      </c>
      <c r="L404" s="4" t="s">
        <v>10574</v>
      </c>
      <c r="M404" s="5">
        <v>44229</v>
      </c>
      <c r="N404" s="6">
        <v>7551</v>
      </c>
      <c r="O404" s="4">
        <f t="shared" si="12"/>
        <v>2</v>
      </c>
      <c r="P404" s="4" t="str">
        <f t="shared" si="13"/>
        <v>2021-02</v>
      </c>
    </row>
    <row r="405" spans="1:16" ht="12.75" x14ac:dyDescent="0.2">
      <c r="A405" s="4" t="s">
        <v>3048</v>
      </c>
      <c r="B405" s="4" t="s">
        <v>11712</v>
      </c>
      <c r="C405" s="4" t="s">
        <v>11719</v>
      </c>
      <c r="D405" s="4" t="s">
        <v>13936</v>
      </c>
      <c r="E405" s="4" t="s">
        <v>5478</v>
      </c>
      <c r="F405" s="4" t="s">
        <v>5479</v>
      </c>
      <c r="G405" s="4" t="s">
        <v>11727</v>
      </c>
      <c r="H405" s="4" t="s">
        <v>20</v>
      </c>
      <c r="I405" s="4" t="s">
        <v>21</v>
      </c>
      <c r="J405" s="4" t="s">
        <v>22</v>
      </c>
      <c r="K405" s="4" t="s">
        <v>11723</v>
      </c>
      <c r="L405" s="4" t="s">
        <v>5477</v>
      </c>
      <c r="M405" s="5">
        <v>44229</v>
      </c>
      <c r="N405" s="6">
        <v>6448</v>
      </c>
      <c r="O405" s="4">
        <f t="shared" si="12"/>
        <v>2</v>
      </c>
      <c r="P405" s="4" t="str">
        <f t="shared" si="13"/>
        <v>2021-02</v>
      </c>
    </row>
    <row r="406" spans="1:16" ht="12.75" x14ac:dyDescent="0.2">
      <c r="A406" s="4" t="s">
        <v>3048</v>
      </c>
      <c r="B406" s="4" t="s">
        <v>11712</v>
      </c>
      <c r="C406" s="4" t="s">
        <v>11719</v>
      </c>
      <c r="D406" s="4" t="s">
        <v>13936</v>
      </c>
      <c r="E406" s="4" t="s">
        <v>5478</v>
      </c>
      <c r="F406" s="4" t="s">
        <v>5479</v>
      </c>
      <c r="G406" s="4" t="s">
        <v>11741</v>
      </c>
      <c r="H406" s="4" t="s">
        <v>20</v>
      </c>
      <c r="I406" s="4" t="s">
        <v>21</v>
      </c>
      <c r="J406" s="4" t="s">
        <v>36</v>
      </c>
      <c r="K406" s="4" t="s">
        <v>11723</v>
      </c>
      <c r="L406" s="4" t="s">
        <v>5477</v>
      </c>
      <c r="M406" s="5">
        <v>44229</v>
      </c>
      <c r="N406" s="6">
        <v>5521</v>
      </c>
      <c r="O406" s="4">
        <f t="shared" si="12"/>
        <v>2</v>
      </c>
      <c r="P406" s="4" t="str">
        <f t="shared" si="13"/>
        <v>2021-02</v>
      </c>
    </row>
    <row r="407" spans="1:16" ht="12.75" x14ac:dyDescent="0.2">
      <c r="A407" s="4" t="s">
        <v>3048</v>
      </c>
      <c r="B407" s="4" t="s">
        <v>11712</v>
      </c>
      <c r="C407" s="4" t="s">
        <v>11934</v>
      </c>
      <c r="D407" s="4" t="s">
        <v>25</v>
      </c>
      <c r="E407" s="4" t="s">
        <v>6068</v>
      </c>
      <c r="F407" s="4" t="s">
        <v>6069</v>
      </c>
      <c r="G407" s="4" t="s">
        <v>12049</v>
      </c>
      <c r="H407" s="4" t="s">
        <v>20</v>
      </c>
      <c r="I407" s="4" t="s">
        <v>29</v>
      </c>
      <c r="J407" s="4" t="s">
        <v>22</v>
      </c>
      <c r="K407" s="4" t="s">
        <v>11936</v>
      </c>
      <c r="L407" s="4" t="s">
        <v>11939</v>
      </c>
      <c r="M407" s="5">
        <v>44229</v>
      </c>
      <c r="N407" s="6">
        <v>392</v>
      </c>
      <c r="O407" s="4">
        <f t="shared" si="12"/>
        <v>2</v>
      </c>
      <c r="P407" s="4" t="str">
        <f t="shared" si="13"/>
        <v>2021-02</v>
      </c>
    </row>
    <row r="408" spans="1:16" ht="12.75" x14ac:dyDescent="0.2">
      <c r="A408" s="4" t="s">
        <v>3048</v>
      </c>
      <c r="B408" s="4" t="s">
        <v>13786</v>
      </c>
      <c r="C408" s="4" t="s">
        <v>13787</v>
      </c>
      <c r="D408" s="4" t="s">
        <v>12401</v>
      </c>
      <c r="E408" s="4" t="s">
        <v>12461</v>
      </c>
      <c r="F408" s="4" t="s">
        <v>12462</v>
      </c>
      <c r="G408" s="4" t="s">
        <v>13848</v>
      </c>
      <c r="H408" s="4" t="s">
        <v>20</v>
      </c>
      <c r="I408" s="4" t="s">
        <v>21</v>
      </c>
      <c r="J408" s="4" t="s">
        <v>36</v>
      </c>
      <c r="K408" s="4" t="s">
        <v>13382</v>
      </c>
      <c r="L408" s="4" t="s">
        <v>10277</v>
      </c>
      <c r="M408" s="5">
        <v>44229</v>
      </c>
      <c r="N408" s="6">
        <v>328</v>
      </c>
      <c r="O408" s="4">
        <f t="shared" si="12"/>
        <v>2</v>
      </c>
      <c r="P408" s="4" t="str">
        <f t="shared" si="13"/>
        <v>2021-02</v>
      </c>
    </row>
    <row r="409" spans="1:16" ht="12.75" x14ac:dyDescent="0.2">
      <c r="A409" s="4" t="s">
        <v>14</v>
      </c>
      <c r="B409" s="4" t="s">
        <v>15</v>
      </c>
      <c r="C409" s="4" t="s">
        <v>68</v>
      </c>
      <c r="D409" s="4" t="s">
        <v>64</v>
      </c>
      <c r="E409" s="4" t="s">
        <v>426</v>
      </c>
      <c r="F409" s="4" t="s">
        <v>427</v>
      </c>
      <c r="G409" s="4" t="s">
        <v>431</v>
      </c>
      <c r="H409" s="4" t="s">
        <v>20</v>
      </c>
      <c r="I409" s="4" t="s">
        <v>21</v>
      </c>
      <c r="J409" s="4" t="s">
        <v>22</v>
      </c>
      <c r="K409" s="4" t="s">
        <v>109</v>
      </c>
      <c r="L409" s="4" t="s">
        <v>24</v>
      </c>
      <c r="M409" s="5">
        <v>44230</v>
      </c>
      <c r="N409" s="6">
        <v>5657</v>
      </c>
      <c r="O409" s="4">
        <f t="shared" si="12"/>
        <v>3</v>
      </c>
      <c r="P409" s="4" t="str">
        <f t="shared" si="13"/>
        <v>2021-02</v>
      </c>
    </row>
    <row r="410" spans="1:16" ht="12.75" x14ac:dyDescent="0.2">
      <c r="A410" s="4" t="s">
        <v>1050</v>
      </c>
      <c r="B410" s="4" t="s">
        <v>1051</v>
      </c>
      <c r="C410" s="4" t="s">
        <v>2556</v>
      </c>
      <c r="D410" s="4" t="s">
        <v>25</v>
      </c>
      <c r="E410" s="4" t="s">
        <v>2630</v>
      </c>
      <c r="F410" s="4" t="s">
        <v>2631</v>
      </c>
      <c r="G410" s="4" t="s">
        <v>2634</v>
      </c>
      <c r="H410" s="4" t="s">
        <v>20</v>
      </c>
      <c r="I410" s="4" t="s">
        <v>29</v>
      </c>
      <c r="J410" s="4" t="s">
        <v>36</v>
      </c>
      <c r="K410" s="4" t="s">
        <v>2576</v>
      </c>
      <c r="L410" s="4" t="s">
        <v>2561</v>
      </c>
      <c r="M410" s="5">
        <v>44230</v>
      </c>
      <c r="N410" s="6">
        <v>4274</v>
      </c>
      <c r="O410" s="4">
        <f t="shared" si="12"/>
        <v>3</v>
      </c>
      <c r="P410" s="4" t="str">
        <f t="shared" si="13"/>
        <v>2021-02</v>
      </c>
    </row>
    <row r="411" spans="1:16" ht="12.75" x14ac:dyDescent="0.2">
      <c r="A411" s="4" t="s">
        <v>1050</v>
      </c>
      <c r="B411" s="4" t="s">
        <v>1051</v>
      </c>
      <c r="C411" s="4" t="s">
        <v>2556</v>
      </c>
      <c r="D411" s="4" t="s">
        <v>2922</v>
      </c>
      <c r="E411" s="4" t="s">
        <v>2924</v>
      </c>
      <c r="F411" s="4" t="s">
        <v>2925</v>
      </c>
      <c r="G411" s="4" t="s">
        <v>2928</v>
      </c>
      <c r="H411" s="4" t="s">
        <v>20</v>
      </c>
      <c r="I411" s="4" t="s">
        <v>29</v>
      </c>
      <c r="J411" s="4" t="s">
        <v>22</v>
      </c>
      <c r="K411" s="4" t="s">
        <v>2565</v>
      </c>
      <c r="L411" s="4" t="s">
        <v>2373</v>
      </c>
      <c r="M411" s="5">
        <v>44230</v>
      </c>
      <c r="N411" s="6">
        <v>3194</v>
      </c>
      <c r="O411" s="4">
        <f t="shared" si="12"/>
        <v>3</v>
      </c>
      <c r="P411" s="4" t="str">
        <f t="shared" si="13"/>
        <v>2021-02</v>
      </c>
    </row>
    <row r="412" spans="1:16" ht="12.75" x14ac:dyDescent="0.2">
      <c r="A412" s="4" t="s">
        <v>14</v>
      </c>
      <c r="B412" s="4" t="s">
        <v>4086</v>
      </c>
      <c r="C412" s="4" t="s">
        <v>4087</v>
      </c>
      <c r="D412" s="4" t="s">
        <v>13936</v>
      </c>
      <c r="E412" s="4" t="s">
        <v>4147</v>
      </c>
      <c r="F412" s="4" t="s">
        <v>4148</v>
      </c>
      <c r="G412" s="4" t="s">
        <v>4153</v>
      </c>
      <c r="H412" s="4" t="s">
        <v>20</v>
      </c>
      <c r="I412" s="4" t="s">
        <v>21</v>
      </c>
      <c r="J412" s="4" t="s">
        <v>22</v>
      </c>
      <c r="K412" s="4" t="s">
        <v>4091</v>
      </c>
      <c r="L412" s="4" t="s">
        <v>4092</v>
      </c>
      <c r="M412" s="5">
        <v>44230</v>
      </c>
      <c r="N412" s="6">
        <v>8664</v>
      </c>
      <c r="O412" s="4">
        <f t="shared" si="12"/>
        <v>3</v>
      </c>
      <c r="P412" s="4" t="str">
        <f t="shared" si="13"/>
        <v>2021-02</v>
      </c>
    </row>
    <row r="413" spans="1:16" ht="12.75" x14ac:dyDescent="0.2">
      <c r="A413" s="4" t="s">
        <v>14</v>
      </c>
      <c r="B413" s="4" t="s">
        <v>4086</v>
      </c>
      <c r="C413" s="4" t="s">
        <v>4087</v>
      </c>
      <c r="D413" s="4" t="s">
        <v>25</v>
      </c>
      <c r="E413" s="4" t="s">
        <v>4133</v>
      </c>
      <c r="F413" s="4" t="s">
        <v>4134</v>
      </c>
      <c r="G413" s="4" t="s">
        <v>4214</v>
      </c>
      <c r="H413" s="4" t="s">
        <v>20</v>
      </c>
      <c r="I413" s="4" t="s">
        <v>29</v>
      </c>
      <c r="J413" s="4" t="s">
        <v>36</v>
      </c>
      <c r="K413" s="4" t="s">
        <v>4091</v>
      </c>
      <c r="L413" s="4" t="s">
        <v>4092</v>
      </c>
      <c r="M413" s="5">
        <v>44230</v>
      </c>
      <c r="N413" s="6">
        <v>982</v>
      </c>
      <c r="O413" s="4">
        <f t="shared" si="12"/>
        <v>3</v>
      </c>
      <c r="P413" s="4" t="str">
        <f t="shared" si="13"/>
        <v>2021-02</v>
      </c>
    </row>
    <row r="414" spans="1:16" ht="12.75" x14ac:dyDescent="0.2">
      <c r="A414" s="4" t="s">
        <v>14</v>
      </c>
      <c r="B414" s="4" t="s">
        <v>4342</v>
      </c>
      <c r="C414" s="4" t="s">
        <v>4343</v>
      </c>
      <c r="D414" s="4" t="s">
        <v>5298</v>
      </c>
      <c r="E414" s="4" t="s">
        <v>5318</v>
      </c>
      <c r="F414" s="4" t="s">
        <v>5319</v>
      </c>
      <c r="G414" s="4" t="s">
        <v>5321</v>
      </c>
      <c r="H414" s="4" t="s">
        <v>20</v>
      </c>
      <c r="I414" s="4" t="s">
        <v>21</v>
      </c>
      <c r="J414" s="4" t="s">
        <v>22</v>
      </c>
      <c r="K414" s="4" t="s">
        <v>4362</v>
      </c>
      <c r="L414" s="4" t="s">
        <v>4374</v>
      </c>
      <c r="M414" s="5">
        <v>44230</v>
      </c>
      <c r="N414" s="6">
        <v>2085</v>
      </c>
      <c r="O414" s="4">
        <f t="shared" si="12"/>
        <v>3</v>
      </c>
      <c r="P414" s="4" t="str">
        <f t="shared" si="13"/>
        <v>2021-02</v>
      </c>
    </row>
    <row r="415" spans="1:16" ht="12.75" x14ac:dyDescent="0.2">
      <c r="A415" s="4" t="s">
        <v>14</v>
      </c>
      <c r="B415" s="4" t="s">
        <v>15</v>
      </c>
      <c r="C415" s="4" t="s">
        <v>68</v>
      </c>
      <c r="D415" s="4" t="s">
        <v>333</v>
      </c>
      <c r="E415" s="4" t="s">
        <v>337</v>
      </c>
      <c r="F415" s="4" t="s">
        <v>338</v>
      </c>
      <c r="G415" s="4" t="s">
        <v>339</v>
      </c>
      <c r="H415" s="4" t="s">
        <v>210</v>
      </c>
      <c r="I415" s="4" t="s">
        <v>210</v>
      </c>
      <c r="J415" s="4" t="s">
        <v>226</v>
      </c>
      <c r="K415" s="4" t="s">
        <v>77</v>
      </c>
      <c r="L415" s="4" t="s">
        <v>211</v>
      </c>
      <c r="M415" s="5">
        <v>44231</v>
      </c>
      <c r="N415" s="6">
        <v>359</v>
      </c>
      <c r="O415" s="4">
        <f t="shared" si="12"/>
        <v>4</v>
      </c>
      <c r="P415" s="4" t="str">
        <f t="shared" si="13"/>
        <v>2021-02</v>
      </c>
    </row>
    <row r="416" spans="1:16" ht="12.75" x14ac:dyDescent="0.2">
      <c r="A416" s="4" t="s">
        <v>1050</v>
      </c>
      <c r="B416" s="4" t="s">
        <v>1051</v>
      </c>
      <c r="C416" s="4" t="s">
        <v>1052</v>
      </c>
      <c r="D416" s="4" t="s">
        <v>25</v>
      </c>
      <c r="E416" s="4" t="s">
        <v>1320</v>
      </c>
      <c r="F416" s="4" t="s">
        <v>1321</v>
      </c>
      <c r="G416" s="4" t="s">
        <v>1322</v>
      </c>
      <c r="H416" s="4" t="s">
        <v>20</v>
      </c>
      <c r="I416" s="4" t="s">
        <v>29</v>
      </c>
      <c r="J416" s="4" t="s">
        <v>39</v>
      </c>
      <c r="K416" s="4" t="s">
        <v>1056</v>
      </c>
      <c r="L416" s="4" t="s">
        <v>1057</v>
      </c>
      <c r="M416" s="5">
        <v>44231</v>
      </c>
      <c r="N416" s="6">
        <v>4159</v>
      </c>
      <c r="O416" s="4">
        <f t="shared" si="12"/>
        <v>4</v>
      </c>
      <c r="P416" s="4" t="str">
        <f t="shared" si="13"/>
        <v>2021-02</v>
      </c>
    </row>
    <row r="417" spans="1:16" ht="12.75" x14ac:dyDescent="0.2">
      <c r="A417" s="4" t="s">
        <v>1050</v>
      </c>
      <c r="B417" s="4" t="s">
        <v>1051</v>
      </c>
      <c r="C417" s="4" t="s">
        <v>1052</v>
      </c>
      <c r="D417" s="4" t="s">
        <v>25</v>
      </c>
      <c r="E417" s="4" t="s">
        <v>1133</v>
      </c>
      <c r="F417" s="4" t="s">
        <v>1134</v>
      </c>
      <c r="G417" s="4" t="s">
        <v>1398</v>
      </c>
      <c r="H417" s="4" t="s">
        <v>20</v>
      </c>
      <c r="I417" s="4" t="s">
        <v>29</v>
      </c>
      <c r="J417" s="4" t="s">
        <v>22</v>
      </c>
      <c r="K417" s="4" t="s">
        <v>1056</v>
      </c>
      <c r="L417" s="4" t="s">
        <v>1057</v>
      </c>
      <c r="M417" s="5">
        <v>44231</v>
      </c>
      <c r="N417" s="6">
        <v>277</v>
      </c>
      <c r="O417" s="4">
        <f t="shared" si="12"/>
        <v>4</v>
      </c>
      <c r="P417" s="4" t="str">
        <f t="shared" si="13"/>
        <v>2021-02</v>
      </c>
    </row>
    <row r="418" spans="1:16" ht="12.75" x14ac:dyDescent="0.2">
      <c r="A418" s="4" t="s">
        <v>1050</v>
      </c>
      <c r="B418" s="4" t="s">
        <v>1051</v>
      </c>
      <c r="C418" s="4" t="s">
        <v>1052</v>
      </c>
      <c r="D418" s="4" t="s">
        <v>1401</v>
      </c>
      <c r="E418" s="4" t="s">
        <v>1402</v>
      </c>
      <c r="F418" s="4" t="s">
        <v>1403</v>
      </c>
      <c r="G418" s="4" t="s">
        <v>1413</v>
      </c>
      <c r="H418" s="4" t="s">
        <v>20</v>
      </c>
      <c r="I418" s="4" t="s">
        <v>29</v>
      </c>
      <c r="J418" s="4" t="s">
        <v>22</v>
      </c>
      <c r="K418" s="4" t="s">
        <v>1056</v>
      </c>
      <c r="L418" s="4" t="s">
        <v>1195</v>
      </c>
      <c r="M418" s="5">
        <v>44231</v>
      </c>
      <c r="N418" s="6">
        <v>7061</v>
      </c>
      <c r="O418" s="4">
        <f t="shared" si="12"/>
        <v>4</v>
      </c>
      <c r="P418" s="4" t="str">
        <f t="shared" si="13"/>
        <v>2021-02</v>
      </c>
    </row>
    <row r="419" spans="1:16" ht="12.75" x14ac:dyDescent="0.2">
      <c r="A419" s="4" t="s">
        <v>1050</v>
      </c>
      <c r="B419" s="4" t="s">
        <v>1051</v>
      </c>
      <c r="C419" s="4" t="s">
        <v>1999</v>
      </c>
      <c r="D419" s="4" t="s">
        <v>2415</v>
      </c>
      <c r="E419" s="4" t="s">
        <v>2416</v>
      </c>
      <c r="F419" s="4" t="s">
        <v>2417</v>
      </c>
      <c r="G419" s="4" t="s">
        <v>3048</v>
      </c>
      <c r="H419" s="4" t="s">
        <v>210</v>
      </c>
      <c r="I419" s="4" t="s">
        <v>210</v>
      </c>
      <c r="J419" s="4" t="s">
        <v>3048</v>
      </c>
      <c r="K419" s="4" t="s">
        <v>2003</v>
      </c>
      <c r="L419" s="4" t="s">
        <v>2014</v>
      </c>
      <c r="M419" s="5">
        <v>44231</v>
      </c>
      <c r="N419" s="6">
        <v>3544</v>
      </c>
      <c r="O419" s="4">
        <f t="shared" si="12"/>
        <v>4</v>
      </c>
      <c r="P419" s="4" t="str">
        <f t="shared" si="13"/>
        <v>2021-02</v>
      </c>
    </row>
    <row r="420" spans="1:16" ht="12.75" x14ac:dyDescent="0.2">
      <c r="A420" s="4" t="s">
        <v>1050</v>
      </c>
      <c r="B420" s="4" t="s">
        <v>1051</v>
      </c>
      <c r="C420" s="4" t="s">
        <v>2556</v>
      </c>
      <c r="D420" s="4" t="s">
        <v>25</v>
      </c>
      <c r="E420" s="4" t="s">
        <v>2652</v>
      </c>
      <c r="F420" s="4" t="s">
        <v>2653</v>
      </c>
      <c r="G420" s="4" t="s">
        <v>2654</v>
      </c>
      <c r="H420" s="4" t="s">
        <v>210</v>
      </c>
      <c r="I420" s="4" t="s">
        <v>210</v>
      </c>
      <c r="J420" s="4" t="s">
        <v>877</v>
      </c>
      <c r="K420" s="4" t="s">
        <v>2576</v>
      </c>
      <c r="L420" s="4" t="s">
        <v>2561</v>
      </c>
      <c r="M420" s="5">
        <v>44231</v>
      </c>
      <c r="N420" s="6">
        <v>1342</v>
      </c>
      <c r="O420" s="4">
        <f t="shared" si="12"/>
        <v>4</v>
      </c>
      <c r="P420" s="4" t="str">
        <f t="shared" si="13"/>
        <v>2021-02</v>
      </c>
    </row>
    <row r="421" spans="1:16" ht="12.75" x14ac:dyDescent="0.2">
      <c r="A421" s="4" t="s">
        <v>1050</v>
      </c>
      <c r="B421" s="4" t="s">
        <v>1051</v>
      </c>
      <c r="C421" s="4" t="s">
        <v>2556</v>
      </c>
      <c r="D421" s="4" t="s">
        <v>2829</v>
      </c>
      <c r="E421" s="4" t="s">
        <v>2845</v>
      </c>
      <c r="F421" s="4" t="s">
        <v>2846</v>
      </c>
      <c r="G421" s="4" t="s">
        <v>2847</v>
      </c>
      <c r="H421" s="4" t="s">
        <v>20</v>
      </c>
      <c r="I421" s="4" t="s">
        <v>29</v>
      </c>
      <c r="J421" s="4" t="s">
        <v>39</v>
      </c>
      <c r="K421" s="4" t="s">
        <v>2565</v>
      </c>
      <c r="L421" s="4" t="s">
        <v>2584</v>
      </c>
      <c r="M421" s="5">
        <v>44231</v>
      </c>
      <c r="N421" s="6">
        <v>384</v>
      </c>
      <c r="O421" s="4">
        <f t="shared" si="12"/>
        <v>4</v>
      </c>
      <c r="P421" s="4" t="str">
        <f t="shared" si="13"/>
        <v>2021-02</v>
      </c>
    </row>
    <row r="422" spans="1:16" ht="12.75" x14ac:dyDescent="0.2">
      <c r="A422" s="4" t="s">
        <v>3048</v>
      </c>
      <c r="B422" s="4" t="s">
        <v>3049</v>
      </c>
      <c r="C422" s="4" t="s">
        <v>3339</v>
      </c>
      <c r="D422" s="4" t="s">
        <v>3502</v>
      </c>
      <c r="E422" s="4" t="s">
        <v>3507</v>
      </c>
      <c r="F422" s="4" t="s">
        <v>3508</v>
      </c>
      <c r="G422" s="4" t="s">
        <v>3509</v>
      </c>
      <c r="H422" s="4" t="s">
        <v>20</v>
      </c>
      <c r="I422" s="4" t="s">
        <v>21</v>
      </c>
      <c r="J422" s="4" t="s">
        <v>162</v>
      </c>
      <c r="K422" s="4" t="s">
        <v>3343</v>
      </c>
      <c r="L422" s="4" t="s">
        <v>3344</v>
      </c>
      <c r="M422" s="5">
        <v>44231</v>
      </c>
      <c r="N422" s="6">
        <v>4789</v>
      </c>
      <c r="O422" s="4">
        <f t="shared" si="12"/>
        <v>4</v>
      </c>
      <c r="P422" s="4" t="str">
        <f t="shared" si="13"/>
        <v>2021-02</v>
      </c>
    </row>
    <row r="423" spans="1:16" ht="12.75" x14ac:dyDescent="0.2">
      <c r="A423" s="4" t="s">
        <v>14</v>
      </c>
      <c r="B423" s="4" t="s">
        <v>4342</v>
      </c>
      <c r="C423" s="4" t="s">
        <v>4343</v>
      </c>
      <c r="D423" s="4" t="s">
        <v>4657</v>
      </c>
      <c r="E423" s="4" t="s">
        <v>4682</v>
      </c>
      <c r="F423" s="4" t="s">
        <v>4683</v>
      </c>
      <c r="G423" s="4" t="s">
        <v>4696</v>
      </c>
      <c r="H423" s="4" t="s">
        <v>20</v>
      </c>
      <c r="I423" s="4" t="s">
        <v>21</v>
      </c>
      <c r="J423" s="4" t="s">
        <v>36</v>
      </c>
      <c r="K423" s="4" t="s">
        <v>4347</v>
      </c>
      <c r="L423" s="4" t="s">
        <v>4348</v>
      </c>
      <c r="M423" s="5">
        <v>44231</v>
      </c>
      <c r="N423" s="6">
        <v>378</v>
      </c>
      <c r="O423" s="4">
        <f t="shared" si="12"/>
        <v>4</v>
      </c>
      <c r="P423" s="4" t="str">
        <f t="shared" si="13"/>
        <v>2021-02</v>
      </c>
    </row>
    <row r="424" spans="1:16" ht="12.75" x14ac:dyDescent="0.2">
      <c r="A424" s="4" t="s">
        <v>1050</v>
      </c>
      <c r="B424" s="4" t="s">
        <v>5461</v>
      </c>
      <c r="C424" s="4" t="s">
        <v>5462</v>
      </c>
      <c r="D424" s="4" t="s">
        <v>6356</v>
      </c>
      <c r="E424" s="4" t="s">
        <v>6358</v>
      </c>
      <c r="F424" s="4" t="s">
        <v>3048</v>
      </c>
      <c r="G424" s="4" t="s">
        <v>3048</v>
      </c>
      <c r="H424" s="4" t="s">
        <v>210</v>
      </c>
      <c r="I424" s="4" t="s">
        <v>210</v>
      </c>
      <c r="J424" s="4" t="s">
        <v>3048</v>
      </c>
      <c r="K424" s="4" t="s">
        <v>5466</v>
      </c>
      <c r="L424" s="4" t="s">
        <v>2698</v>
      </c>
      <c r="M424" s="5">
        <v>44231</v>
      </c>
      <c r="N424" s="6">
        <v>4998</v>
      </c>
      <c r="O424" s="4">
        <f t="shared" si="12"/>
        <v>4</v>
      </c>
      <c r="P424" s="4" t="str">
        <f t="shared" si="13"/>
        <v>2021-02</v>
      </c>
    </row>
    <row r="425" spans="1:16" ht="12.75" x14ac:dyDescent="0.2">
      <c r="A425" s="4" t="s">
        <v>14</v>
      </c>
      <c r="B425" s="4" t="s">
        <v>7654</v>
      </c>
      <c r="C425" s="4" t="s">
        <v>8288</v>
      </c>
      <c r="D425" s="4" t="s">
        <v>8423</v>
      </c>
      <c r="E425" s="4" t="s">
        <v>8478</v>
      </c>
      <c r="F425" s="4" t="s">
        <v>8479</v>
      </c>
      <c r="G425" s="4" t="s">
        <v>8488</v>
      </c>
      <c r="H425" s="4" t="s">
        <v>20</v>
      </c>
      <c r="I425" s="4" t="s">
        <v>21</v>
      </c>
      <c r="J425" s="4" t="s">
        <v>22</v>
      </c>
      <c r="K425" s="4" t="s">
        <v>8306</v>
      </c>
      <c r="L425" s="4" t="s">
        <v>8293</v>
      </c>
      <c r="M425" s="5">
        <v>44231</v>
      </c>
      <c r="N425" s="6">
        <v>9362</v>
      </c>
      <c r="O425" s="4">
        <f t="shared" si="12"/>
        <v>4</v>
      </c>
      <c r="P425" s="4" t="str">
        <f t="shared" si="13"/>
        <v>2021-02</v>
      </c>
    </row>
    <row r="426" spans="1:16" ht="12.75" x14ac:dyDescent="0.2">
      <c r="A426" s="4" t="s">
        <v>14</v>
      </c>
      <c r="B426" s="4" t="s">
        <v>7654</v>
      </c>
      <c r="C426" s="4" t="s">
        <v>8288</v>
      </c>
      <c r="D426" s="4" t="s">
        <v>8700</v>
      </c>
      <c r="E426" s="4" t="s">
        <v>8708</v>
      </c>
      <c r="F426" s="4" t="s">
        <v>8709</v>
      </c>
      <c r="G426" s="4" t="s">
        <v>3048</v>
      </c>
      <c r="H426" s="4" t="s">
        <v>210</v>
      </c>
      <c r="I426" s="4" t="s">
        <v>210</v>
      </c>
      <c r="J426" s="4" t="s">
        <v>3048</v>
      </c>
      <c r="K426" s="4" t="s">
        <v>8297</v>
      </c>
      <c r="L426" s="4" t="s">
        <v>8301</v>
      </c>
      <c r="M426" s="5">
        <v>44231</v>
      </c>
      <c r="N426" s="6">
        <v>141</v>
      </c>
      <c r="O426" s="4">
        <f t="shared" si="12"/>
        <v>4</v>
      </c>
      <c r="P426" s="4" t="str">
        <f t="shared" si="13"/>
        <v>2021-02</v>
      </c>
    </row>
    <row r="427" spans="1:16" ht="12.75" x14ac:dyDescent="0.2">
      <c r="A427" s="4" t="s">
        <v>14</v>
      </c>
      <c r="B427" s="4" t="s">
        <v>7654</v>
      </c>
      <c r="C427" s="4" t="s">
        <v>8288</v>
      </c>
      <c r="D427" s="4" t="s">
        <v>8877</v>
      </c>
      <c r="E427" s="4" t="s">
        <v>9008</v>
      </c>
      <c r="F427" s="4" t="s">
        <v>9009</v>
      </c>
      <c r="G427" s="4" t="s">
        <v>9012</v>
      </c>
      <c r="H427" s="4" t="s">
        <v>210</v>
      </c>
      <c r="I427" s="4" t="s">
        <v>210</v>
      </c>
      <c r="J427" s="4" t="s">
        <v>877</v>
      </c>
      <c r="K427" s="4" t="s">
        <v>8297</v>
      </c>
      <c r="L427" s="4" t="s">
        <v>8301</v>
      </c>
      <c r="M427" s="5">
        <v>44231</v>
      </c>
      <c r="N427" s="6">
        <v>1866</v>
      </c>
      <c r="O427" s="4">
        <f t="shared" si="12"/>
        <v>4</v>
      </c>
      <c r="P427" s="4" t="str">
        <f t="shared" si="13"/>
        <v>2021-02</v>
      </c>
    </row>
    <row r="428" spans="1:16" ht="12.75" x14ac:dyDescent="0.2">
      <c r="A428" s="4" t="s">
        <v>14</v>
      </c>
      <c r="B428" s="4" t="s">
        <v>7654</v>
      </c>
      <c r="C428" s="4" t="s">
        <v>9693</v>
      </c>
      <c r="D428" s="4" t="s">
        <v>7419</v>
      </c>
      <c r="E428" s="4" t="s">
        <v>9509</v>
      </c>
      <c r="F428" s="4" t="s">
        <v>9510</v>
      </c>
      <c r="G428" s="4" t="s">
        <v>9864</v>
      </c>
      <c r="H428" s="4" t="s">
        <v>20</v>
      </c>
      <c r="I428" s="4" t="s">
        <v>21</v>
      </c>
      <c r="J428" s="4" t="s">
        <v>22</v>
      </c>
      <c r="K428" s="4" t="s">
        <v>9697</v>
      </c>
      <c r="L428" s="4" t="s">
        <v>721</v>
      </c>
      <c r="M428" s="5">
        <v>44231</v>
      </c>
      <c r="N428" s="6">
        <v>6882</v>
      </c>
      <c r="O428" s="4">
        <f t="shared" si="12"/>
        <v>4</v>
      </c>
      <c r="P428" s="4" t="str">
        <f t="shared" si="13"/>
        <v>2021-02</v>
      </c>
    </row>
    <row r="429" spans="1:16" ht="12.75" x14ac:dyDescent="0.2">
      <c r="A429" s="4" t="s">
        <v>3048</v>
      </c>
      <c r="B429" s="4" t="s">
        <v>10496</v>
      </c>
      <c r="C429" s="4" t="s">
        <v>10497</v>
      </c>
      <c r="D429" s="4" t="s">
        <v>10665</v>
      </c>
      <c r="E429" s="4" t="s">
        <v>10571</v>
      </c>
      <c r="F429" s="4" t="s">
        <v>10572</v>
      </c>
      <c r="G429" s="4" t="s">
        <v>10708</v>
      </c>
      <c r="H429" s="4" t="s">
        <v>210</v>
      </c>
      <c r="I429" s="4" t="s">
        <v>343</v>
      </c>
      <c r="J429" s="4" t="s">
        <v>22</v>
      </c>
      <c r="K429" s="4" t="s">
        <v>10549</v>
      </c>
      <c r="L429" s="4" t="s">
        <v>10574</v>
      </c>
      <c r="M429" s="5">
        <v>44231</v>
      </c>
      <c r="N429" s="6">
        <v>2711</v>
      </c>
      <c r="O429" s="4">
        <f t="shared" si="12"/>
        <v>4</v>
      </c>
      <c r="P429" s="4" t="str">
        <f t="shared" si="13"/>
        <v>2021-02</v>
      </c>
    </row>
    <row r="430" spans="1:16" ht="12.75" x14ac:dyDescent="0.2">
      <c r="A430" s="4" t="s">
        <v>3048</v>
      </c>
      <c r="B430" s="4" t="s">
        <v>13786</v>
      </c>
      <c r="C430" s="4" t="s">
        <v>13787</v>
      </c>
      <c r="D430" s="4" t="s">
        <v>10803</v>
      </c>
      <c r="E430" s="4" t="s">
        <v>10824</v>
      </c>
      <c r="F430" s="4" t="s">
        <v>10825</v>
      </c>
      <c r="G430" s="4" t="s">
        <v>13891</v>
      </c>
      <c r="H430" s="4" t="s">
        <v>20</v>
      </c>
      <c r="I430" s="4" t="s">
        <v>21</v>
      </c>
      <c r="J430" s="4" t="s">
        <v>22</v>
      </c>
      <c r="K430" s="4" t="s">
        <v>13382</v>
      </c>
      <c r="L430" s="4" t="s">
        <v>10277</v>
      </c>
      <c r="M430" s="5">
        <v>44231</v>
      </c>
      <c r="N430" s="6">
        <v>7383</v>
      </c>
      <c r="O430" s="4">
        <f t="shared" si="12"/>
        <v>4</v>
      </c>
      <c r="P430" s="4" t="str">
        <f t="shared" si="13"/>
        <v>2021-02</v>
      </c>
    </row>
    <row r="431" spans="1:16" ht="12.75" x14ac:dyDescent="0.2">
      <c r="A431" s="4" t="s">
        <v>14</v>
      </c>
      <c r="B431" s="4" t="s">
        <v>15</v>
      </c>
      <c r="C431" s="4" t="s">
        <v>504</v>
      </c>
      <c r="D431" s="4" t="s">
        <v>996</v>
      </c>
      <c r="E431" s="4" t="s">
        <v>997</v>
      </c>
      <c r="F431" s="4" t="s">
        <v>998</v>
      </c>
      <c r="G431" s="4" t="s">
        <v>1005</v>
      </c>
      <c r="H431" s="4" t="s">
        <v>20</v>
      </c>
      <c r="I431" s="4" t="s">
        <v>21</v>
      </c>
      <c r="J431" s="4" t="s">
        <v>22</v>
      </c>
      <c r="K431" s="4" t="s">
        <v>517</v>
      </c>
      <c r="L431" s="4" t="s">
        <v>100</v>
      </c>
      <c r="M431" s="5">
        <v>44232</v>
      </c>
      <c r="N431" s="6">
        <v>1673</v>
      </c>
      <c r="O431" s="4">
        <f t="shared" si="12"/>
        <v>5</v>
      </c>
      <c r="P431" s="4" t="str">
        <f t="shared" si="13"/>
        <v>2021-02</v>
      </c>
    </row>
    <row r="432" spans="1:16" ht="12.75" x14ac:dyDescent="0.2">
      <c r="A432" s="4" t="s">
        <v>1050</v>
      </c>
      <c r="B432" s="4" t="s">
        <v>5461</v>
      </c>
      <c r="C432" s="4" t="s">
        <v>5462</v>
      </c>
      <c r="D432" s="4" t="s">
        <v>5659</v>
      </c>
      <c r="E432" s="4" t="s">
        <v>5492</v>
      </c>
      <c r="F432" s="4" t="s">
        <v>5493</v>
      </c>
      <c r="G432" s="4" t="s">
        <v>5688</v>
      </c>
      <c r="H432" s="4" t="s">
        <v>20</v>
      </c>
      <c r="I432" s="4" t="s">
        <v>21</v>
      </c>
      <c r="J432" s="4" t="s">
        <v>22</v>
      </c>
      <c r="K432" s="4" t="s">
        <v>5495</v>
      </c>
      <c r="L432" s="4" t="s">
        <v>5525</v>
      </c>
      <c r="M432" s="5">
        <v>44232</v>
      </c>
      <c r="N432" s="6">
        <v>8930</v>
      </c>
      <c r="O432" s="4">
        <f t="shared" si="12"/>
        <v>5</v>
      </c>
      <c r="P432" s="4" t="str">
        <f t="shared" si="13"/>
        <v>2021-02</v>
      </c>
    </row>
    <row r="433" spans="1:16" ht="12.75" x14ac:dyDescent="0.2">
      <c r="A433" s="4" t="s">
        <v>14</v>
      </c>
      <c r="B433" s="4" t="s">
        <v>7127</v>
      </c>
      <c r="C433" s="4" t="s">
        <v>7128</v>
      </c>
      <c r="D433" s="4" t="s">
        <v>7401</v>
      </c>
      <c r="E433" s="4" t="s">
        <v>7404</v>
      </c>
      <c r="F433" s="4" t="s">
        <v>7405</v>
      </c>
      <c r="G433" s="4" t="s">
        <v>7408</v>
      </c>
      <c r="H433" s="4" t="s">
        <v>20</v>
      </c>
      <c r="I433" s="4" t="s">
        <v>29</v>
      </c>
      <c r="J433" s="4" t="s">
        <v>36</v>
      </c>
      <c r="K433" s="4" t="s">
        <v>7144</v>
      </c>
      <c r="L433" s="4" t="s">
        <v>7137</v>
      </c>
      <c r="M433" s="5">
        <v>44232</v>
      </c>
      <c r="N433" s="6">
        <v>5220</v>
      </c>
      <c r="O433" s="4">
        <f t="shared" si="12"/>
        <v>5</v>
      </c>
      <c r="P433" s="4" t="str">
        <f t="shared" si="13"/>
        <v>2021-02</v>
      </c>
    </row>
    <row r="434" spans="1:16" ht="12.75" x14ac:dyDescent="0.2">
      <c r="A434" s="4" t="s">
        <v>14</v>
      </c>
      <c r="B434" s="4" t="s">
        <v>15</v>
      </c>
      <c r="C434" s="4" t="s">
        <v>68</v>
      </c>
      <c r="D434" s="4" t="s">
        <v>13936</v>
      </c>
      <c r="E434" s="4" t="s">
        <v>92</v>
      </c>
      <c r="F434" s="4" t="s">
        <v>93</v>
      </c>
      <c r="G434" s="4" t="s">
        <v>94</v>
      </c>
      <c r="H434" s="4" t="s">
        <v>20</v>
      </c>
      <c r="I434" s="4" t="s">
        <v>21</v>
      </c>
      <c r="J434" s="4" t="s">
        <v>22</v>
      </c>
      <c r="K434" s="4" t="s">
        <v>77</v>
      </c>
      <c r="L434" s="4" t="s">
        <v>24</v>
      </c>
      <c r="M434" s="5">
        <v>44233</v>
      </c>
      <c r="N434" s="6">
        <v>9034</v>
      </c>
      <c r="O434" s="4">
        <f t="shared" si="12"/>
        <v>6</v>
      </c>
      <c r="P434" s="4" t="str">
        <f t="shared" si="13"/>
        <v>2021-02</v>
      </c>
    </row>
    <row r="435" spans="1:16" ht="12.75" x14ac:dyDescent="0.2">
      <c r="A435" s="4" t="s">
        <v>14</v>
      </c>
      <c r="B435" s="4" t="s">
        <v>15</v>
      </c>
      <c r="C435" s="4" t="s">
        <v>504</v>
      </c>
      <c r="D435" s="4" t="s">
        <v>944</v>
      </c>
      <c r="E435" s="4" t="s">
        <v>945</v>
      </c>
      <c r="F435" s="4" t="s">
        <v>946</v>
      </c>
      <c r="G435" s="4" t="s">
        <v>963</v>
      </c>
      <c r="H435" s="4" t="s">
        <v>20</v>
      </c>
      <c r="I435" s="4" t="s">
        <v>21</v>
      </c>
      <c r="J435" s="4" t="s">
        <v>22</v>
      </c>
      <c r="K435" s="4" t="s">
        <v>517</v>
      </c>
      <c r="L435" s="4" t="s">
        <v>73</v>
      </c>
      <c r="M435" s="5">
        <v>44233</v>
      </c>
      <c r="N435" s="6">
        <v>9748</v>
      </c>
      <c r="O435" s="4">
        <f t="shared" si="12"/>
        <v>6</v>
      </c>
      <c r="P435" s="4" t="str">
        <f t="shared" si="13"/>
        <v>2021-02</v>
      </c>
    </row>
    <row r="436" spans="1:16" ht="12.75" x14ac:dyDescent="0.2">
      <c r="A436" s="4" t="s">
        <v>1050</v>
      </c>
      <c r="B436" s="4" t="s">
        <v>1051</v>
      </c>
      <c r="C436" s="4" t="s">
        <v>2556</v>
      </c>
      <c r="D436" s="4" t="s">
        <v>25</v>
      </c>
      <c r="E436" s="4" t="s">
        <v>2600</v>
      </c>
      <c r="F436" s="4" t="s">
        <v>2601</v>
      </c>
      <c r="G436" s="4" t="s">
        <v>2603</v>
      </c>
      <c r="H436" s="4" t="s">
        <v>210</v>
      </c>
      <c r="I436" s="4" t="s">
        <v>343</v>
      </c>
      <c r="J436" s="4" t="s">
        <v>36</v>
      </c>
      <c r="K436" s="4" t="s">
        <v>2565</v>
      </c>
      <c r="L436" s="4" t="s">
        <v>2373</v>
      </c>
      <c r="M436" s="5">
        <v>44233</v>
      </c>
      <c r="N436" s="6">
        <v>7472</v>
      </c>
      <c r="O436" s="4">
        <f t="shared" si="12"/>
        <v>6</v>
      </c>
      <c r="P436" s="4" t="str">
        <f t="shared" si="13"/>
        <v>2021-02</v>
      </c>
    </row>
    <row r="437" spans="1:16" ht="12.75" x14ac:dyDescent="0.2">
      <c r="A437" s="4" t="s">
        <v>1050</v>
      </c>
      <c r="B437" s="4" t="s">
        <v>1051</v>
      </c>
      <c r="C437" s="4" t="s">
        <v>2556</v>
      </c>
      <c r="D437" s="4" t="s">
        <v>2829</v>
      </c>
      <c r="E437" s="4" t="s">
        <v>2860</v>
      </c>
      <c r="F437" s="4" t="s">
        <v>2861</v>
      </c>
      <c r="G437" s="4" t="s">
        <v>2864</v>
      </c>
      <c r="H437" s="4" t="s">
        <v>20</v>
      </c>
      <c r="I437" s="4" t="s">
        <v>21</v>
      </c>
      <c r="J437" s="4" t="s">
        <v>39</v>
      </c>
      <c r="K437" s="4" t="s">
        <v>2565</v>
      </c>
      <c r="L437" s="4" t="s">
        <v>2373</v>
      </c>
      <c r="M437" s="5">
        <v>44233</v>
      </c>
      <c r="N437" s="6">
        <v>4833</v>
      </c>
      <c r="O437" s="4">
        <f t="shared" si="12"/>
        <v>6</v>
      </c>
      <c r="P437" s="4" t="str">
        <f t="shared" si="13"/>
        <v>2021-02</v>
      </c>
    </row>
    <row r="438" spans="1:16" ht="12.75" x14ac:dyDescent="0.2">
      <c r="A438" s="4" t="s">
        <v>14</v>
      </c>
      <c r="B438" s="4" t="s">
        <v>7654</v>
      </c>
      <c r="C438" s="4" t="s">
        <v>7825</v>
      </c>
      <c r="D438" s="4" t="s">
        <v>8042</v>
      </c>
      <c r="E438" s="4" t="s">
        <v>7846</v>
      </c>
      <c r="F438" s="4" t="s">
        <v>7847</v>
      </c>
      <c r="G438" s="4" t="s">
        <v>8062</v>
      </c>
      <c r="H438" s="4" t="s">
        <v>210</v>
      </c>
      <c r="I438" s="4" t="s">
        <v>343</v>
      </c>
      <c r="J438" s="4" t="s">
        <v>22</v>
      </c>
      <c r="K438" s="4" t="s">
        <v>7829</v>
      </c>
      <c r="L438" s="4" t="s">
        <v>7849</v>
      </c>
      <c r="M438" s="5">
        <v>44233</v>
      </c>
      <c r="N438" s="6">
        <v>496</v>
      </c>
      <c r="O438" s="4">
        <f t="shared" si="12"/>
        <v>6</v>
      </c>
      <c r="P438" s="4" t="str">
        <f t="shared" si="13"/>
        <v>2021-02</v>
      </c>
    </row>
    <row r="439" spans="1:16" ht="12.75" x14ac:dyDescent="0.2">
      <c r="A439" s="4" t="s">
        <v>14</v>
      </c>
      <c r="B439" s="4" t="s">
        <v>7654</v>
      </c>
      <c r="C439" s="4" t="s">
        <v>7825</v>
      </c>
      <c r="D439" s="4" t="s">
        <v>8042</v>
      </c>
      <c r="E439" s="4" t="s">
        <v>7846</v>
      </c>
      <c r="F439" s="4" t="s">
        <v>7847</v>
      </c>
      <c r="G439" s="4" t="s">
        <v>8067</v>
      </c>
      <c r="H439" s="4" t="s">
        <v>210</v>
      </c>
      <c r="I439" s="4" t="s">
        <v>343</v>
      </c>
      <c r="J439" s="4" t="s">
        <v>22</v>
      </c>
      <c r="K439" s="4" t="s">
        <v>7829</v>
      </c>
      <c r="L439" s="4" t="s">
        <v>7849</v>
      </c>
      <c r="M439" s="5">
        <v>44233</v>
      </c>
      <c r="N439" s="6">
        <v>5582</v>
      </c>
      <c r="O439" s="4">
        <f t="shared" si="12"/>
        <v>6</v>
      </c>
      <c r="P439" s="4" t="str">
        <f t="shared" si="13"/>
        <v>2021-02</v>
      </c>
    </row>
    <row r="440" spans="1:16" ht="12.75" x14ac:dyDescent="0.2">
      <c r="A440" s="4" t="s">
        <v>14</v>
      </c>
      <c r="B440" s="4" t="s">
        <v>7654</v>
      </c>
      <c r="C440" s="4" t="s">
        <v>8288</v>
      </c>
      <c r="D440" s="4" t="s">
        <v>8423</v>
      </c>
      <c r="E440" s="4" t="s">
        <v>8424</v>
      </c>
      <c r="F440" s="4" t="s">
        <v>8425</v>
      </c>
      <c r="G440" s="4" t="s">
        <v>8429</v>
      </c>
      <c r="H440" s="4" t="s">
        <v>20</v>
      </c>
      <c r="I440" s="4" t="s">
        <v>21</v>
      </c>
      <c r="J440" s="4" t="s">
        <v>22</v>
      </c>
      <c r="K440" s="4" t="s">
        <v>8306</v>
      </c>
      <c r="L440" s="4" t="s">
        <v>8112</v>
      </c>
      <c r="M440" s="5">
        <v>44233</v>
      </c>
      <c r="N440" s="6">
        <v>7004</v>
      </c>
      <c r="O440" s="4">
        <f t="shared" si="12"/>
        <v>6</v>
      </c>
      <c r="P440" s="4" t="str">
        <f t="shared" si="13"/>
        <v>2021-02</v>
      </c>
    </row>
    <row r="441" spans="1:16" ht="12.75" x14ac:dyDescent="0.2">
      <c r="A441" s="4" t="s">
        <v>14</v>
      </c>
      <c r="B441" s="4" t="s">
        <v>7654</v>
      </c>
      <c r="C441" s="4" t="s">
        <v>8288</v>
      </c>
      <c r="D441" s="4" t="s">
        <v>8661</v>
      </c>
      <c r="E441" s="4" t="s">
        <v>8682</v>
      </c>
      <c r="F441" s="4" t="s">
        <v>8683</v>
      </c>
      <c r="G441" s="4" t="s">
        <v>8688</v>
      </c>
      <c r="H441" s="4" t="s">
        <v>20</v>
      </c>
      <c r="I441" s="4" t="s">
        <v>21</v>
      </c>
      <c r="J441" s="4" t="s">
        <v>22</v>
      </c>
      <c r="K441" s="4" t="s">
        <v>8297</v>
      </c>
      <c r="L441" s="4" t="s">
        <v>7151</v>
      </c>
      <c r="M441" s="5">
        <v>44233</v>
      </c>
      <c r="N441" s="6">
        <v>6305</v>
      </c>
      <c r="O441" s="4">
        <f t="shared" si="12"/>
        <v>6</v>
      </c>
      <c r="P441" s="4" t="str">
        <f t="shared" si="13"/>
        <v>2021-02</v>
      </c>
    </row>
    <row r="442" spans="1:16" ht="12.75" x14ac:dyDescent="0.2">
      <c r="A442" s="4" t="s">
        <v>14</v>
      </c>
      <c r="B442" s="4" t="s">
        <v>7654</v>
      </c>
      <c r="C442" s="4" t="s">
        <v>8288</v>
      </c>
      <c r="D442" s="4" t="s">
        <v>8700</v>
      </c>
      <c r="E442" s="4" t="s">
        <v>8765</v>
      </c>
      <c r="F442" s="4" t="s">
        <v>8766</v>
      </c>
      <c r="G442" s="4" t="s">
        <v>3048</v>
      </c>
      <c r="H442" s="4" t="s">
        <v>210</v>
      </c>
      <c r="I442" s="4" t="s">
        <v>210</v>
      </c>
      <c r="J442" s="4" t="s">
        <v>3048</v>
      </c>
      <c r="K442" s="4" t="s">
        <v>8727</v>
      </c>
      <c r="L442" s="4" t="s">
        <v>3048</v>
      </c>
      <c r="M442" s="5">
        <v>44233</v>
      </c>
      <c r="N442" s="6">
        <v>8719</v>
      </c>
      <c r="O442" s="4">
        <f t="shared" si="12"/>
        <v>6</v>
      </c>
      <c r="P442" s="4" t="str">
        <f t="shared" si="13"/>
        <v>2021-02</v>
      </c>
    </row>
    <row r="443" spans="1:16" ht="12.75" x14ac:dyDescent="0.2">
      <c r="A443" s="4" t="s">
        <v>14</v>
      </c>
      <c r="B443" s="4" t="s">
        <v>7654</v>
      </c>
      <c r="C443" s="4" t="s">
        <v>8288</v>
      </c>
      <c r="D443" s="4" t="s">
        <v>9184</v>
      </c>
      <c r="E443" s="4" t="s">
        <v>9261</v>
      </c>
      <c r="F443" s="4" t="s">
        <v>9262</v>
      </c>
      <c r="G443" s="4" t="s">
        <v>9264</v>
      </c>
      <c r="H443" s="4" t="s">
        <v>20</v>
      </c>
      <c r="I443" s="4" t="s">
        <v>21</v>
      </c>
      <c r="J443" s="4" t="s">
        <v>36</v>
      </c>
      <c r="K443" s="4" t="s">
        <v>8297</v>
      </c>
      <c r="L443" s="4" t="s">
        <v>8100</v>
      </c>
      <c r="M443" s="5">
        <v>44233</v>
      </c>
      <c r="N443" s="6">
        <v>3190</v>
      </c>
      <c r="O443" s="4">
        <f t="shared" si="12"/>
        <v>6</v>
      </c>
      <c r="P443" s="4" t="str">
        <f t="shared" si="13"/>
        <v>2021-02</v>
      </c>
    </row>
    <row r="444" spans="1:16" ht="12.75" x14ac:dyDescent="0.2">
      <c r="A444" s="4" t="s">
        <v>14</v>
      </c>
      <c r="B444" s="4" t="s">
        <v>7654</v>
      </c>
      <c r="C444" s="4" t="s">
        <v>9693</v>
      </c>
      <c r="D444" s="4" t="s">
        <v>8144</v>
      </c>
      <c r="E444" s="4" t="s">
        <v>9454</v>
      </c>
      <c r="F444" s="4" t="s">
        <v>9455</v>
      </c>
      <c r="G444" s="4" t="s">
        <v>3048</v>
      </c>
      <c r="H444" s="4" t="s">
        <v>210</v>
      </c>
      <c r="I444" s="4" t="s">
        <v>210</v>
      </c>
      <c r="J444" s="4" t="s">
        <v>3048</v>
      </c>
      <c r="K444" s="4" t="s">
        <v>9697</v>
      </c>
      <c r="L444" s="4" t="s">
        <v>8104</v>
      </c>
      <c r="M444" s="5">
        <v>44233</v>
      </c>
      <c r="N444" s="6">
        <v>277</v>
      </c>
      <c r="O444" s="4">
        <f t="shared" si="12"/>
        <v>6</v>
      </c>
      <c r="P444" s="4" t="str">
        <f t="shared" si="13"/>
        <v>2021-02</v>
      </c>
    </row>
    <row r="445" spans="1:16" ht="12.75" x14ac:dyDescent="0.2">
      <c r="A445" s="4" t="s">
        <v>3048</v>
      </c>
      <c r="B445" s="4" t="s">
        <v>9902</v>
      </c>
      <c r="C445" s="4" t="s">
        <v>10147</v>
      </c>
      <c r="D445" s="4" t="s">
        <v>10186</v>
      </c>
      <c r="E445" s="4" t="s">
        <v>10201</v>
      </c>
      <c r="F445" s="4" t="s">
        <v>3048</v>
      </c>
      <c r="G445" s="4" t="s">
        <v>3048</v>
      </c>
      <c r="H445" s="4" t="s">
        <v>210</v>
      </c>
      <c r="I445" s="4" t="s">
        <v>210</v>
      </c>
      <c r="J445" s="4" t="s">
        <v>3048</v>
      </c>
      <c r="K445" s="4" t="s">
        <v>10156</v>
      </c>
      <c r="L445" s="4" t="s">
        <v>10137</v>
      </c>
      <c r="M445" s="5">
        <v>44233</v>
      </c>
      <c r="N445" s="6">
        <v>8736</v>
      </c>
      <c r="O445" s="4">
        <f t="shared" si="12"/>
        <v>6</v>
      </c>
      <c r="P445" s="4" t="str">
        <f t="shared" si="13"/>
        <v>2021-02</v>
      </c>
    </row>
    <row r="446" spans="1:16" ht="12.75" x14ac:dyDescent="0.2">
      <c r="A446" s="4" t="s">
        <v>14</v>
      </c>
      <c r="B446" s="4" t="s">
        <v>15</v>
      </c>
      <c r="C446" s="4" t="s">
        <v>16</v>
      </c>
      <c r="D446" s="4" t="s">
        <v>64</v>
      </c>
      <c r="E446" s="4" t="s">
        <v>17</v>
      </c>
      <c r="F446" s="4" t="s">
        <v>18</v>
      </c>
      <c r="G446" s="4" t="s">
        <v>65</v>
      </c>
      <c r="H446" s="4" t="s">
        <v>20</v>
      </c>
      <c r="I446" s="4" t="s">
        <v>21</v>
      </c>
      <c r="J446" s="4" t="s">
        <v>22</v>
      </c>
      <c r="K446" s="4" t="s">
        <v>23</v>
      </c>
      <c r="L446" s="4" t="s">
        <v>47</v>
      </c>
      <c r="M446" s="5">
        <v>44234</v>
      </c>
      <c r="N446" s="6">
        <v>2502</v>
      </c>
      <c r="O446" s="4">
        <f t="shared" si="12"/>
        <v>7</v>
      </c>
      <c r="P446" s="4" t="str">
        <f t="shared" si="13"/>
        <v>2021-02</v>
      </c>
    </row>
    <row r="447" spans="1:16" ht="12.75" x14ac:dyDescent="0.2">
      <c r="A447" s="4" t="s">
        <v>1050</v>
      </c>
      <c r="B447" s="4" t="s">
        <v>1051</v>
      </c>
      <c r="C447" s="4" t="s">
        <v>1052</v>
      </c>
      <c r="D447" s="4" t="s">
        <v>25</v>
      </c>
      <c r="E447" s="4" t="s">
        <v>1143</v>
      </c>
      <c r="F447" s="4" t="s">
        <v>1144</v>
      </c>
      <c r="G447" s="4" t="s">
        <v>1145</v>
      </c>
      <c r="H447" s="4" t="s">
        <v>20</v>
      </c>
      <c r="I447" s="4" t="s">
        <v>29</v>
      </c>
      <c r="J447" s="4" t="s">
        <v>22</v>
      </c>
      <c r="K447" s="4" t="s">
        <v>1056</v>
      </c>
      <c r="L447" s="4" t="s">
        <v>689</v>
      </c>
      <c r="M447" s="5">
        <v>44234</v>
      </c>
      <c r="N447" s="6">
        <v>2305</v>
      </c>
      <c r="O447" s="4">
        <f t="shared" si="12"/>
        <v>7</v>
      </c>
      <c r="P447" s="4" t="str">
        <f t="shared" si="13"/>
        <v>2021-02</v>
      </c>
    </row>
    <row r="448" spans="1:16" ht="12.75" x14ac:dyDescent="0.2">
      <c r="A448" s="4" t="s">
        <v>1050</v>
      </c>
      <c r="B448" s="4" t="s">
        <v>1051</v>
      </c>
      <c r="C448" s="4" t="s">
        <v>1052</v>
      </c>
      <c r="D448" s="4" t="s">
        <v>1934</v>
      </c>
      <c r="E448" s="4" t="s">
        <v>1946</v>
      </c>
      <c r="F448" s="4" t="s">
        <v>1947</v>
      </c>
      <c r="G448" s="4" t="s">
        <v>1948</v>
      </c>
      <c r="H448" s="4" t="s">
        <v>210</v>
      </c>
      <c r="I448" s="4" t="s">
        <v>210</v>
      </c>
      <c r="J448" s="4" t="s">
        <v>226</v>
      </c>
      <c r="K448" s="4" t="s">
        <v>1056</v>
      </c>
      <c r="L448" s="4" t="s">
        <v>1171</v>
      </c>
      <c r="M448" s="5">
        <v>44234</v>
      </c>
      <c r="N448" s="6">
        <v>6371</v>
      </c>
      <c r="O448" s="4">
        <f t="shared" si="12"/>
        <v>7</v>
      </c>
      <c r="P448" s="4" t="str">
        <f t="shared" si="13"/>
        <v>2021-02</v>
      </c>
    </row>
    <row r="449" spans="1:16" ht="12.75" x14ac:dyDescent="0.2">
      <c r="A449" s="4" t="s">
        <v>1050</v>
      </c>
      <c r="B449" s="4" t="s">
        <v>1051</v>
      </c>
      <c r="C449" s="4" t="s">
        <v>1052</v>
      </c>
      <c r="D449" s="4" t="s">
        <v>1960</v>
      </c>
      <c r="E449" s="4" t="s">
        <v>1961</v>
      </c>
      <c r="F449" s="4" t="s">
        <v>1962</v>
      </c>
      <c r="G449" s="4" t="s">
        <v>1966</v>
      </c>
      <c r="H449" s="4" t="s">
        <v>20</v>
      </c>
      <c r="I449" s="4" t="s">
        <v>21</v>
      </c>
      <c r="J449" s="4" t="s">
        <v>22</v>
      </c>
      <c r="K449" s="4" t="s">
        <v>1208</v>
      </c>
      <c r="L449" s="4" t="s">
        <v>1209</v>
      </c>
      <c r="M449" s="5">
        <v>44234</v>
      </c>
      <c r="N449" s="6">
        <v>9916</v>
      </c>
      <c r="O449" s="4">
        <f t="shared" si="12"/>
        <v>7</v>
      </c>
      <c r="P449" s="4" t="str">
        <f t="shared" si="13"/>
        <v>2021-02</v>
      </c>
    </row>
    <row r="450" spans="1:16" ht="12.75" x14ac:dyDescent="0.2">
      <c r="A450" s="4" t="s">
        <v>1050</v>
      </c>
      <c r="B450" s="4" t="s">
        <v>1051</v>
      </c>
      <c r="C450" s="4" t="s">
        <v>1999</v>
      </c>
      <c r="D450" s="4" t="s">
        <v>2072</v>
      </c>
      <c r="E450" s="4" t="s">
        <v>2074</v>
      </c>
      <c r="F450" s="4" t="s">
        <v>3048</v>
      </c>
      <c r="G450" s="4" t="s">
        <v>3048</v>
      </c>
      <c r="H450" s="4" t="s">
        <v>210</v>
      </c>
      <c r="I450" s="4" t="s">
        <v>210</v>
      </c>
      <c r="J450" s="4" t="s">
        <v>3048</v>
      </c>
      <c r="K450" s="4" t="s">
        <v>2003</v>
      </c>
      <c r="L450" s="4" t="s">
        <v>2014</v>
      </c>
      <c r="M450" s="5">
        <v>44234</v>
      </c>
      <c r="N450" s="6">
        <v>5566</v>
      </c>
      <c r="O450" s="4">
        <f t="shared" ref="O450:O513" si="14">DAY(M450)</f>
        <v>7</v>
      </c>
      <c r="P450" s="4" t="str">
        <f t="shared" ref="P450:P513" si="15">TEXT(M450,"YYYY-MM")</f>
        <v>2021-02</v>
      </c>
    </row>
    <row r="451" spans="1:16" ht="12.75" x14ac:dyDescent="0.2">
      <c r="A451" s="4" t="s">
        <v>3048</v>
      </c>
      <c r="B451" s="4" t="s">
        <v>3049</v>
      </c>
      <c r="C451" s="4" t="s">
        <v>3522</v>
      </c>
      <c r="D451" s="4" t="s">
        <v>3682</v>
      </c>
      <c r="E451" s="4" t="s">
        <v>3546</v>
      </c>
      <c r="F451" s="4" t="s">
        <v>3547</v>
      </c>
      <c r="G451" s="4" t="s">
        <v>3548</v>
      </c>
      <c r="H451" s="4" t="s">
        <v>20</v>
      </c>
      <c r="I451" s="4" t="s">
        <v>216</v>
      </c>
      <c r="J451" s="4" t="s">
        <v>39</v>
      </c>
      <c r="K451" s="4" t="s">
        <v>3524</v>
      </c>
      <c r="L451" s="4" t="s">
        <v>3549</v>
      </c>
      <c r="M451" s="5">
        <v>44234</v>
      </c>
      <c r="N451" s="6">
        <v>2677</v>
      </c>
      <c r="O451" s="4">
        <f t="shared" si="14"/>
        <v>7</v>
      </c>
      <c r="P451" s="4" t="str">
        <f t="shared" si="15"/>
        <v>2021-02</v>
      </c>
    </row>
    <row r="452" spans="1:16" ht="12.75" x14ac:dyDescent="0.2">
      <c r="A452" s="4" t="s">
        <v>1050</v>
      </c>
      <c r="B452" s="4" t="s">
        <v>5461</v>
      </c>
      <c r="C452" s="4" t="s">
        <v>5462</v>
      </c>
      <c r="D452" s="4" t="s">
        <v>5993</v>
      </c>
      <c r="E452" s="4" t="s">
        <v>5860</v>
      </c>
      <c r="F452" s="4" t="s">
        <v>5861</v>
      </c>
      <c r="G452" s="4" t="s">
        <v>6013</v>
      </c>
      <c r="H452" s="4" t="s">
        <v>20</v>
      </c>
      <c r="I452" s="4" t="s">
        <v>29</v>
      </c>
      <c r="J452" s="4" t="s">
        <v>22</v>
      </c>
      <c r="K452" s="4" t="s">
        <v>5515</v>
      </c>
      <c r="L452" s="4" t="s">
        <v>5525</v>
      </c>
      <c r="M452" s="5">
        <v>44234</v>
      </c>
      <c r="N452" s="6">
        <v>4984</v>
      </c>
      <c r="O452" s="4">
        <f t="shared" si="14"/>
        <v>7</v>
      </c>
      <c r="P452" s="4" t="str">
        <f t="shared" si="15"/>
        <v>2021-02</v>
      </c>
    </row>
    <row r="453" spans="1:16" ht="12.75" x14ac:dyDescent="0.2">
      <c r="A453" s="4" t="s">
        <v>14</v>
      </c>
      <c r="B453" s="4" t="s">
        <v>7654</v>
      </c>
      <c r="C453" s="4" t="s">
        <v>8288</v>
      </c>
      <c r="D453" s="4" t="s">
        <v>8806</v>
      </c>
      <c r="E453" s="4" t="s">
        <v>8807</v>
      </c>
      <c r="F453" s="4" t="s">
        <v>8808</v>
      </c>
      <c r="G453" s="4" t="s">
        <v>8812</v>
      </c>
      <c r="H453" s="4" t="s">
        <v>20</v>
      </c>
      <c r="I453" s="4" t="s">
        <v>21</v>
      </c>
      <c r="J453" s="4" t="s">
        <v>22</v>
      </c>
      <c r="K453" s="4" t="s">
        <v>8306</v>
      </c>
      <c r="L453" s="4" t="s">
        <v>7151</v>
      </c>
      <c r="M453" s="5">
        <v>44234</v>
      </c>
      <c r="N453" s="6">
        <v>2139</v>
      </c>
      <c r="O453" s="4">
        <f t="shared" si="14"/>
        <v>7</v>
      </c>
      <c r="P453" s="4" t="str">
        <f t="shared" si="15"/>
        <v>2021-02</v>
      </c>
    </row>
    <row r="454" spans="1:16" ht="12.75" x14ac:dyDescent="0.2">
      <c r="A454" s="4" t="s">
        <v>14</v>
      </c>
      <c r="B454" s="4" t="s">
        <v>7654</v>
      </c>
      <c r="C454" s="4" t="s">
        <v>8288</v>
      </c>
      <c r="D454" s="4" t="s">
        <v>9306</v>
      </c>
      <c r="E454" s="4" t="s">
        <v>8388</v>
      </c>
      <c r="F454" s="4" t="s">
        <v>8389</v>
      </c>
      <c r="G454" s="4" t="s">
        <v>9330</v>
      </c>
      <c r="H454" s="4" t="s">
        <v>20</v>
      </c>
      <c r="I454" s="4" t="s">
        <v>21</v>
      </c>
      <c r="J454" s="4" t="s">
        <v>22</v>
      </c>
      <c r="K454" s="4" t="s">
        <v>8297</v>
      </c>
      <c r="L454" s="4" t="s">
        <v>8349</v>
      </c>
      <c r="M454" s="5">
        <v>44234</v>
      </c>
      <c r="N454" s="6">
        <v>7515</v>
      </c>
      <c r="O454" s="4">
        <f t="shared" si="14"/>
        <v>7</v>
      </c>
      <c r="P454" s="4" t="str">
        <f t="shared" si="15"/>
        <v>2021-02</v>
      </c>
    </row>
    <row r="455" spans="1:16" ht="12.75" x14ac:dyDescent="0.2">
      <c r="A455" s="4" t="s">
        <v>3048</v>
      </c>
      <c r="B455" s="4" t="s">
        <v>9902</v>
      </c>
      <c r="C455" s="4" t="s">
        <v>10147</v>
      </c>
      <c r="D455" s="4" t="s">
        <v>10441</v>
      </c>
      <c r="E455" s="4" t="s">
        <v>10219</v>
      </c>
      <c r="F455" s="4" t="s">
        <v>10220</v>
      </c>
      <c r="G455" s="4" t="s">
        <v>10453</v>
      </c>
      <c r="H455" s="4" t="s">
        <v>20</v>
      </c>
      <c r="I455" s="4" t="s">
        <v>21</v>
      </c>
      <c r="J455" s="4" t="s">
        <v>22</v>
      </c>
      <c r="K455" s="4" t="s">
        <v>10165</v>
      </c>
      <c r="L455" s="4" t="s">
        <v>10448</v>
      </c>
      <c r="M455" s="5">
        <v>44234</v>
      </c>
      <c r="N455" s="6">
        <v>1133</v>
      </c>
      <c r="O455" s="4">
        <f t="shared" si="14"/>
        <v>7</v>
      </c>
      <c r="P455" s="4" t="str">
        <f t="shared" si="15"/>
        <v>2021-02</v>
      </c>
    </row>
    <row r="456" spans="1:16" ht="12.75" x14ac:dyDescent="0.2">
      <c r="A456" s="4" t="s">
        <v>3048</v>
      </c>
      <c r="B456" s="4" t="s">
        <v>10496</v>
      </c>
      <c r="C456" s="4" t="s">
        <v>10930</v>
      </c>
      <c r="D456" s="4" t="s">
        <v>11632</v>
      </c>
      <c r="E456" s="4" t="s">
        <v>11330</v>
      </c>
      <c r="F456" s="4" t="s">
        <v>11331</v>
      </c>
      <c r="G456" s="4" t="s">
        <v>11640</v>
      </c>
      <c r="H456" s="4" t="s">
        <v>20</v>
      </c>
      <c r="I456" s="4" t="s">
        <v>29</v>
      </c>
      <c r="J456" s="4" t="s">
        <v>36</v>
      </c>
      <c r="K456" s="4" t="s">
        <v>10934</v>
      </c>
      <c r="L456" s="4" t="s">
        <v>10143</v>
      </c>
      <c r="M456" s="5">
        <v>44234</v>
      </c>
      <c r="N456" s="6">
        <v>9237</v>
      </c>
      <c r="O456" s="4">
        <f t="shared" si="14"/>
        <v>7</v>
      </c>
      <c r="P456" s="4" t="str">
        <f t="shared" si="15"/>
        <v>2021-02</v>
      </c>
    </row>
    <row r="457" spans="1:16" ht="12.75" x14ac:dyDescent="0.2">
      <c r="A457" s="4" t="s">
        <v>14</v>
      </c>
      <c r="B457" s="4" t="s">
        <v>15</v>
      </c>
      <c r="C457" s="4" t="s">
        <v>68</v>
      </c>
      <c r="D457" s="4" t="s">
        <v>64</v>
      </c>
      <c r="E457" s="4" t="s">
        <v>426</v>
      </c>
      <c r="F457" s="4" t="s">
        <v>427</v>
      </c>
      <c r="G457" s="4" t="s">
        <v>439</v>
      </c>
      <c r="H457" s="4" t="s">
        <v>20</v>
      </c>
      <c r="I457" s="4" t="s">
        <v>29</v>
      </c>
      <c r="J457" s="4" t="s">
        <v>22</v>
      </c>
      <c r="K457" s="4" t="s">
        <v>109</v>
      </c>
      <c r="L457" s="4" t="s">
        <v>24</v>
      </c>
      <c r="M457" s="5">
        <v>44235</v>
      </c>
      <c r="N457" s="6">
        <v>7297</v>
      </c>
      <c r="O457" s="4">
        <f t="shared" si="14"/>
        <v>8</v>
      </c>
      <c r="P457" s="4" t="str">
        <f t="shared" si="15"/>
        <v>2021-02</v>
      </c>
    </row>
    <row r="458" spans="1:16" ht="12.75" x14ac:dyDescent="0.2">
      <c r="A458" s="4" t="s">
        <v>1050</v>
      </c>
      <c r="B458" s="4" t="s">
        <v>1051</v>
      </c>
      <c r="C458" s="4" t="s">
        <v>1052</v>
      </c>
      <c r="D458" s="4" t="s">
        <v>1960</v>
      </c>
      <c r="E458" s="4" t="s">
        <v>1961</v>
      </c>
      <c r="F458" s="4" t="s">
        <v>1962</v>
      </c>
      <c r="G458" s="4" t="s">
        <v>1964</v>
      </c>
      <c r="H458" s="4" t="s">
        <v>20</v>
      </c>
      <c r="I458" s="4" t="s">
        <v>21</v>
      </c>
      <c r="J458" s="4" t="s">
        <v>36</v>
      </c>
      <c r="K458" s="4" t="s">
        <v>1208</v>
      </c>
      <c r="L458" s="4" t="s">
        <v>1209</v>
      </c>
      <c r="M458" s="5">
        <v>44235</v>
      </c>
      <c r="N458" s="6">
        <v>1510</v>
      </c>
      <c r="O458" s="4">
        <f t="shared" si="14"/>
        <v>8</v>
      </c>
      <c r="P458" s="4" t="str">
        <f t="shared" si="15"/>
        <v>2021-02</v>
      </c>
    </row>
    <row r="459" spans="1:16" ht="12.75" x14ac:dyDescent="0.2">
      <c r="A459" s="4" t="s">
        <v>14</v>
      </c>
      <c r="B459" s="4" t="s">
        <v>4342</v>
      </c>
      <c r="C459" s="4" t="s">
        <v>4343</v>
      </c>
      <c r="D459" s="4" t="s">
        <v>5390</v>
      </c>
      <c r="E459" s="4" t="s">
        <v>4998</v>
      </c>
      <c r="F459" s="4" t="s">
        <v>4999</v>
      </c>
      <c r="G459" s="4" t="s">
        <v>5447</v>
      </c>
      <c r="H459" s="4" t="s">
        <v>20</v>
      </c>
      <c r="I459" s="4" t="s">
        <v>29</v>
      </c>
      <c r="J459" s="4" t="s">
        <v>36</v>
      </c>
      <c r="K459" s="4" t="s">
        <v>4362</v>
      </c>
      <c r="L459" s="4" t="s">
        <v>4363</v>
      </c>
      <c r="M459" s="5">
        <v>44235</v>
      </c>
      <c r="N459" s="6">
        <v>1645</v>
      </c>
      <c r="O459" s="4">
        <f t="shared" si="14"/>
        <v>8</v>
      </c>
      <c r="P459" s="4" t="str">
        <f t="shared" si="15"/>
        <v>2021-02</v>
      </c>
    </row>
    <row r="460" spans="1:16" ht="12.75" x14ac:dyDescent="0.2">
      <c r="A460" s="4" t="s">
        <v>14</v>
      </c>
      <c r="B460" s="4" t="s">
        <v>15</v>
      </c>
      <c r="C460" s="4" t="s">
        <v>68</v>
      </c>
      <c r="D460" s="4" t="s">
        <v>13936</v>
      </c>
      <c r="E460" s="4" t="s">
        <v>88</v>
      </c>
      <c r="F460" s="4" t="s">
        <v>89</v>
      </c>
      <c r="G460" s="4" t="s">
        <v>91</v>
      </c>
      <c r="H460" s="4" t="s">
        <v>20</v>
      </c>
      <c r="I460" s="4" t="s">
        <v>21</v>
      </c>
      <c r="J460" s="4" t="s">
        <v>22</v>
      </c>
      <c r="K460" s="4" t="s">
        <v>77</v>
      </c>
      <c r="L460" s="4" t="s">
        <v>24</v>
      </c>
      <c r="M460" s="5">
        <v>44236</v>
      </c>
      <c r="N460" s="6">
        <v>5250</v>
      </c>
      <c r="O460" s="4">
        <f t="shared" si="14"/>
        <v>9</v>
      </c>
      <c r="P460" s="4" t="str">
        <f t="shared" si="15"/>
        <v>2021-02</v>
      </c>
    </row>
    <row r="461" spans="1:16" ht="12.75" x14ac:dyDescent="0.2">
      <c r="A461" s="4" t="s">
        <v>3048</v>
      </c>
      <c r="B461" s="4" t="s">
        <v>3049</v>
      </c>
      <c r="C461" s="4" t="s">
        <v>3050</v>
      </c>
      <c r="D461" s="4" t="s">
        <v>3301</v>
      </c>
      <c r="E461" s="4" t="s">
        <v>3302</v>
      </c>
      <c r="F461" s="4" t="s">
        <v>3303</v>
      </c>
      <c r="G461" s="4" t="s">
        <v>3304</v>
      </c>
      <c r="H461" s="4" t="s">
        <v>20</v>
      </c>
      <c r="I461" s="4" t="s">
        <v>21</v>
      </c>
      <c r="J461" s="4" t="s">
        <v>36</v>
      </c>
      <c r="K461" s="4" t="s">
        <v>3054</v>
      </c>
      <c r="L461" s="4" t="s">
        <v>3055</v>
      </c>
      <c r="M461" s="5">
        <v>44236</v>
      </c>
      <c r="N461" s="6">
        <v>4787</v>
      </c>
      <c r="O461" s="4">
        <f t="shared" si="14"/>
        <v>9</v>
      </c>
      <c r="P461" s="4" t="str">
        <f t="shared" si="15"/>
        <v>2021-02</v>
      </c>
    </row>
    <row r="462" spans="1:16" ht="12.75" x14ac:dyDescent="0.2">
      <c r="A462" s="4" t="s">
        <v>14</v>
      </c>
      <c r="B462" s="4" t="s">
        <v>6544</v>
      </c>
      <c r="C462" s="4" t="s">
        <v>6545</v>
      </c>
      <c r="D462" s="4" t="s">
        <v>6862</v>
      </c>
      <c r="E462" s="4" t="s">
        <v>6867</v>
      </c>
      <c r="F462" s="4" t="s">
        <v>3048</v>
      </c>
      <c r="G462" s="4" t="s">
        <v>3048</v>
      </c>
      <c r="H462" s="4" t="s">
        <v>210</v>
      </c>
      <c r="I462" s="4" t="s">
        <v>210</v>
      </c>
      <c r="J462" s="4" t="s">
        <v>3048</v>
      </c>
      <c r="K462" s="4" t="s">
        <v>6549</v>
      </c>
      <c r="L462" s="4" t="s">
        <v>4951</v>
      </c>
      <c r="M462" s="5">
        <v>44236</v>
      </c>
      <c r="N462" s="6">
        <v>7275</v>
      </c>
      <c r="O462" s="4">
        <f t="shared" si="14"/>
        <v>9</v>
      </c>
      <c r="P462" s="4" t="str">
        <f t="shared" si="15"/>
        <v>2021-02</v>
      </c>
    </row>
    <row r="463" spans="1:16" ht="12.75" x14ac:dyDescent="0.2">
      <c r="A463" s="4" t="s">
        <v>14</v>
      </c>
      <c r="B463" s="4" t="s">
        <v>7654</v>
      </c>
      <c r="C463" s="4" t="s">
        <v>7825</v>
      </c>
      <c r="D463" s="4" t="s">
        <v>7814</v>
      </c>
      <c r="E463" s="4" t="s">
        <v>7944</v>
      </c>
      <c r="F463" s="4" t="s">
        <v>7945</v>
      </c>
      <c r="G463" s="4" t="s">
        <v>7950</v>
      </c>
      <c r="H463" s="4" t="s">
        <v>210</v>
      </c>
      <c r="I463" s="4" t="s">
        <v>210</v>
      </c>
      <c r="J463" s="4" t="s">
        <v>877</v>
      </c>
      <c r="K463" s="4" t="s">
        <v>7829</v>
      </c>
      <c r="L463" s="4" t="s">
        <v>7785</v>
      </c>
      <c r="M463" s="5">
        <v>44236</v>
      </c>
      <c r="N463" s="6">
        <v>1684</v>
      </c>
      <c r="O463" s="4">
        <f t="shared" si="14"/>
        <v>9</v>
      </c>
      <c r="P463" s="4" t="str">
        <f t="shared" si="15"/>
        <v>2021-02</v>
      </c>
    </row>
    <row r="464" spans="1:16" ht="12.75" x14ac:dyDescent="0.2">
      <c r="A464" s="4" t="s">
        <v>3048</v>
      </c>
      <c r="B464" s="4" t="s">
        <v>9902</v>
      </c>
      <c r="C464" s="4" t="s">
        <v>10147</v>
      </c>
      <c r="D464" s="4" t="s">
        <v>25</v>
      </c>
      <c r="E464" s="4" t="s">
        <v>10230</v>
      </c>
      <c r="F464" s="4" t="s">
        <v>10231</v>
      </c>
      <c r="G464" s="4" t="s">
        <v>10238</v>
      </c>
      <c r="H464" s="4" t="s">
        <v>210</v>
      </c>
      <c r="I464" s="4" t="s">
        <v>343</v>
      </c>
      <c r="J464" s="4" t="s">
        <v>22</v>
      </c>
      <c r="K464" s="4" t="s">
        <v>10165</v>
      </c>
      <c r="L464" s="4" t="s">
        <v>10185</v>
      </c>
      <c r="M464" s="5">
        <v>44236</v>
      </c>
      <c r="N464" s="6">
        <v>1558</v>
      </c>
      <c r="O464" s="4">
        <f t="shared" si="14"/>
        <v>9</v>
      </c>
      <c r="P464" s="4" t="str">
        <f t="shared" si="15"/>
        <v>2021-02</v>
      </c>
    </row>
    <row r="465" spans="1:16" ht="12.75" x14ac:dyDescent="0.2">
      <c r="A465" s="4" t="s">
        <v>3048</v>
      </c>
      <c r="B465" s="4" t="s">
        <v>10496</v>
      </c>
      <c r="C465" s="4" t="s">
        <v>10497</v>
      </c>
      <c r="D465" s="4" t="s">
        <v>10665</v>
      </c>
      <c r="E465" s="4" t="s">
        <v>10571</v>
      </c>
      <c r="F465" s="4" t="s">
        <v>10572</v>
      </c>
      <c r="G465" s="4" t="s">
        <v>10675</v>
      </c>
      <c r="H465" s="4" t="s">
        <v>210</v>
      </c>
      <c r="I465" s="4" t="s">
        <v>343</v>
      </c>
      <c r="J465" s="4" t="s">
        <v>22</v>
      </c>
      <c r="K465" s="4" t="s">
        <v>10549</v>
      </c>
      <c r="L465" s="4" t="s">
        <v>10574</v>
      </c>
      <c r="M465" s="5">
        <v>44236</v>
      </c>
      <c r="N465" s="6">
        <v>7490</v>
      </c>
      <c r="O465" s="4">
        <f t="shared" si="14"/>
        <v>9</v>
      </c>
      <c r="P465" s="4" t="str">
        <f t="shared" si="15"/>
        <v>2021-02</v>
      </c>
    </row>
    <row r="466" spans="1:16" ht="12.75" x14ac:dyDescent="0.2">
      <c r="A466" s="4" t="s">
        <v>3048</v>
      </c>
      <c r="B466" s="4" t="s">
        <v>10496</v>
      </c>
      <c r="C466" s="4" t="s">
        <v>10497</v>
      </c>
      <c r="D466" s="4" t="s">
        <v>10665</v>
      </c>
      <c r="E466" s="4" t="s">
        <v>10571</v>
      </c>
      <c r="F466" s="4" t="s">
        <v>10572</v>
      </c>
      <c r="G466" s="4" t="s">
        <v>10718</v>
      </c>
      <c r="H466" s="4" t="s">
        <v>210</v>
      </c>
      <c r="I466" s="4" t="s">
        <v>343</v>
      </c>
      <c r="J466" s="4" t="s">
        <v>36</v>
      </c>
      <c r="K466" s="4" t="s">
        <v>10549</v>
      </c>
      <c r="L466" s="4" t="s">
        <v>10574</v>
      </c>
      <c r="M466" s="5">
        <v>44236</v>
      </c>
      <c r="N466" s="6">
        <v>4784</v>
      </c>
      <c r="O466" s="4">
        <f t="shared" si="14"/>
        <v>9</v>
      </c>
      <c r="P466" s="4" t="str">
        <f t="shared" si="15"/>
        <v>2021-02</v>
      </c>
    </row>
    <row r="467" spans="1:16" ht="12.75" x14ac:dyDescent="0.2">
      <c r="A467" s="4" t="s">
        <v>3048</v>
      </c>
      <c r="B467" s="4" t="s">
        <v>10496</v>
      </c>
      <c r="C467" s="4" t="s">
        <v>10497</v>
      </c>
      <c r="D467" s="4" t="s">
        <v>10665</v>
      </c>
      <c r="E467" s="4" t="s">
        <v>10571</v>
      </c>
      <c r="F467" s="4" t="s">
        <v>10572</v>
      </c>
      <c r="G467" s="4" t="s">
        <v>10591</v>
      </c>
      <c r="H467" s="4" t="s">
        <v>210</v>
      </c>
      <c r="I467" s="4" t="s">
        <v>343</v>
      </c>
      <c r="J467" s="4" t="s">
        <v>36</v>
      </c>
      <c r="K467" s="4" t="s">
        <v>10549</v>
      </c>
      <c r="L467" s="4" t="s">
        <v>10574</v>
      </c>
      <c r="M467" s="5">
        <v>44236</v>
      </c>
      <c r="N467" s="6">
        <v>7342</v>
      </c>
      <c r="O467" s="4">
        <f t="shared" si="14"/>
        <v>9</v>
      </c>
      <c r="P467" s="4" t="str">
        <f t="shared" si="15"/>
        <v>2021-02</v>
      </c>
    </row>
    <row r="468" spans="1:16" ht="12.75" x14ac:dyDescent="0.2">
      <c r="A468" s="4" t="s">
        <v>3048</v>
      </c>
      <c r="B468" s="4" t="s">
        <v>12289</v>
      </c>
      <c r="C468" s="4" t="s">
        <v>12291</v>
      </c>
      <c r="D468" s="4" t="s">
        <v>10273</v>
      </c>
      <c r="E468" s="4" t="s">
        <v>1162</v>
      </c>
      <c r="F468" s="4" t="s">
        <v>1163</v>
      </c>
      <c r="G468" s="4" t="s">
        <v>12492</v>
      </c>
      <c r="H468" s="4" t="s">
        <v>20</v>
      </c>
      <c r="I468" s="4" t="s">
        <v>21</v>
      </c>
      <c r="J468" s="4" t="s">
        <v>22</v>
      </c>
      <c r="K468" s="4" t="s">
        <v>12299</v>
      </c>
      <c r="L468" s="4" t="s">
        <v>689</v>
      </c>
      <c r="M468" s="5">
        <v>44236</v>
      </c>
      <c r="N468" s="6">
        <v>647</v>
      </c>
      <c r="O468" s="4">
        <f t="shared" si="14"/>
        <v>9</v>
      </c>
      <c r="P468" s="4" t="str">
        <f t="shared" si="15"/>
        <v>2021-02</v>
      </c>
    </row>
    <row r="469" spans="1:16" ht="12.75" x14ac:dyDescent="0.2">
      <c r="A469" s="4" t="s">
        <v>14</v>
      </c>
      <c r="B469" s="4" t="s">
        <v>15</v>
      </c>
      <c r="C469" s="4" t="s">
        <v>68</v>
      </c>
      <c r="D469" s="4" t="s">
        <v>32</v>
      </c>
      <c r="E469" s="4" t="s">
        <v>353</v>
      </c>
      <c r="F469" s="4" t="s">
        <v>354</v>
      </c>
      <c r="G469" s="4" t="s">
        <v>355</v>
      </c>
      <c r="H469" s="4" t="s">
        <v>20</v>
      </c>
      <c r="I469" s="4" t="s">
        <v>21</v>
      </c>
      <c r="J469" s="4" t="s">
        <v>39</v>
      </c>
      <c r="K469" s="4" t="s">
        <v>77</v>
      </c>
      <c r="L469" s="4" t="s">
        <v>24</v>
      </c>
      <c r="M469" s="5">
        <v>44237</v>
      </c>
      <c r="N469" s="6">
        <v>4926</v>
      </c>
      <c r="O469" s="4">
        <f t="shared" si="14"/>
        <v>10</v>
      </c>
      <c r="P469" s="4" t="str">
        <f t="shared" si="15"/>
        <v>2021-02</v>
      </c>
    </row>
    <row r="470" spans="1:16" ht="12.75" x14ac:dyDescent="0.2">
      <c r="A470" s="4" t="s">
        <v>14</v>
      </c>
      <c r="B470" s="4" t="s">
        <v>15</v>
      </c>
      <c r="C470" s="4" t="s">
        <v>504</v>
      </c>
      <c r="D470" s="4" t="s">
        <v>735</v>
      </c>
      <c r="E470" s="4" t="s">
        <v>782</v>
      </c>
      <c r="F470" s="4" t="s">
        <v>783</v>
      </c>
      <c r="G470" s="4" t="s">
        <v>786</v>
      </c>
      <c r="H470" s="4" t="s">
        <v>20</v>
      </c>
      <c r="I470" s="4" t="s">
        <v>21</v>
      </c>
      <c r="J470" s="4" t="s">
        <v>36</v>
      </c>
      <c r="K470" s="4" t="s">
        <v>508</v>
      </c>
      <c r="L470" s="4" t="s">
        <v>24</v>
      </c>
      <c r="M470" s="5">
        <v>44237</v>
      </c>
      <c r="N470" s="6">
        <v>2375</v>
      </c>
      <c r="O470" s="4">
        <f t="shared" si="14"/>
        <v>10</v>
      </c>
      <c r="P470" s="4" t="str">
        <f t="shared" si="15"/>
        <v>2021-02</v>
      </c>
    </row>
    <row r="471" spans="1:16" ht="12.75" x14ac:dyDescent="0.2">
      <c r="A471" s="4" t="s">
        <v>1050</v>
      </c>
      <c r="B471" s="4" t="s">
        <v>1051</v>
      </c>
      <c r="C471" s="4" t="s">
        <v>1999</v>
      </c>
      <c r="D471" s="4" t="s">
        <v>2078</v>
      </c>
      <c r="E471" s="4" t="s">
        <v>2097</v>
      </c>
      <c r="F471" s="4" t="s">
        <v>2098</v>
      </c>
      <c r="G471" s="4" t="s">
        <v>2100</v>
      </c>
      <c r="H471" s="4" t="s">
        <v>20</v>
      </c>
      <c r="I471" s="4" t="s">
        <v>21</v>
      </c>
      <c r="J471" s="4" t="s">
        <v>22</v>
      </c>
      <c r="K471" s="4" t="s">
        <v>2003</v>
      </c>
      <c r="L471" s="4" t="s">
        <v>1195</v>
      </c>
      <c r="M471" s="5">
        <v>44237</v>
      </c>
      <c r="N471" s="6">
        <v>5858</v>
      </c>
      <c r="O471" s="4">
        <f t="shared" si="14"/>
        <v>10</v>
      </c>
      <c r="P471" s="4" t="str">
        <f t="shared" si="15"/>
        <v>2021-02</v>
      </c>
    </row>
    <row r="472" spans="1:16" ht="12.75" x14ac:dyDescent="0.2">
      <c r="A472" s="4" t="s">
        <v>1050</v>
      </c>
      <c r="B472" s="4" t="s">
        <v>1051</v>
      </c>
      <c r="C472" s="4" t="s">
        <v>2556</v>
      </c>
      <c r="D472" s="4" t="s">
        <v>2829</v>
      </c>
      <c r="E472" s="4" t="s">
        <v>2714</v>
      </c>
      <c r="F472" s="4" t="s">
        <v>2715</v>
      </c>
      <c r="G472" s="4" t="s">
        <v>2719</v>
      </c>
      <c r="H472" s="4" t="s">
        <v>20</v>
      </c>
      <c r="I472" s="4" t="s">
        <v>29</v>
      </c>
      <c r="J472" s="4" t="s">
        <v>162</v>
      </c>
      <c r="K472" s="4" t="s">
        <v>2565</v>
      </c>
      <c r="L472" s="4" t="s">
        <v>2584</v>
      </c>
      <c r="M472" s="5">
        <v>44237</v>
      </c>
      <c r="N472" s="6">
        <v>8942</v>
      </c>
      <c r="O472" s="4">
        <f t="shared" si="14"/>
        <v>10</v>
      </c>
      <c r="P472" s="4" t="str">
        <f t="shared" si="15"/>
        <v>2021-02</v>
      </c>
    </row>
    <row r="473" spans="1:16" ht="12.75" x14ac:dyDescent="0.2">
      <c r="A473" s="4" t="s">
        <v>1050</v>
      </c>
      <c r="B473" s="4" t="s">
        <v>5461</v>
      </c>
      <c r="C473" s="4" t="s">
        <v>5462</v>
      </c>
      <c r="D473" s="4" t="s">
        <v>5896</v>
      </c>
      <c r="E473" s="4" t="s">
        <v>5546</v>
      </c>
      <c r="F473" s="4" t="s">
        <v>5547</v>
      </c>
      <c r="G473" s="4" t="s">
        <v>5916</v>
      </c>
      <c r="H473" s="4" t="s">
        <v>20</v>
      </c>
      <c r="I473" s="4" t="s">
        <v>21</v>
      </c>
      <c r="J473" s="4" t="s">
        <v>22</v>
      </c>
      <c r="K473" s="4" t="s">
        <v>5466</v>
      </c>
      <c r="L473" s="4" t="s">
        <v>5467</v>
      </c>
      <c r="M473" s="5">
        <v>44237</v>
      </c>
      <c r="N473" s="6">
        <v>806</v>
      </c>
      <c r="O473" s="4">
        <f t="shared" si="14"/>
        <v>10</v>
      </c>
      <c r="P473" s="4" t="str">
        <f t="shared" si="15"/>
        <v>2021-02</v>
      </c>
    </row>
    <row r="474" spans="1:16" ht="12.75" x14ac:dyDescent="0.2">
      <c r="A474" s="4" t="s">
        <v>14</v>
      </c>
      <c r="B474" s="4" t="s">
        <v>7654</v>
      </c>
      <c r="C474" s="4" t="s">
        <v>7825</v>
      </c>
      <c r="D474" s="4" t="s">
        <v>8042</v>
      </c>
      <c r="E474" s="4" t="s">
        <v>8047</v>
      </c>
      <c r="F474" s="4" t="s">
        <v>8048</v>
      </c>
      <c r="G474" s="4" t="s">
        <v>8053</v>
      </c>
      <c r="H474" s="4" t="s">
        <v>20</v>
      </c>
      <c r="I474" s="4" t="s">
        <v>21</v>
      </c>
      <c r="J474" s="4" t="s">
        <v>36</v>
      </c>
      <c r="K474" s="4" t="s">
        <v>7829</v>
      </c>
      <c r="L474" s="4" t="s">
        <v>7854</v>
      </c>
      <c r="M474" s="5">
        <v>44237</v>
      </c>
      <c r="N474" s="6">
        <v>3130</v>
      </c>
      <c r="O474" s="4">
        <f t="shared" si="14"/>
        <v>10</v>
      </c>
      <c r="P474" s="4" t="str">
        <f t="shared" si="15"/>
        <v>2021-02</v>
      </c>
    </row>
    <row r="475" spans="1:16" ht="12.75" x14ac:dyDescent="0.2">
      <c r="A475" s="4" t="s">
        <v>14</v>
      </c>
      <c r="B475" s="4" t="s">
        <v>7654</v>
      </c>
      <c r="C475" s="4" t="s">
        <v>8288</v>
      </c>
      <c r="D475" s="4" t="s">
        <v>8877</v>
      </c>
      <c r="E475" s="4" t="s">
        <v>8937</v>
      </c>
      <c r="F475" s="4" t="s">
        <v>8938</v>
      </c>
      <c r="G475" s="4" t="s">
        <v>8940</v>
      </c>
      <c r="H475" s="4" t="s">
        <v>210</v>
      </c>
      <c r="I475" s="4" t="s">
        <v>210</v>
      </c>
      <c r="J475" s="4" t="s">
        <v>877</v>
      </c>
      <c r="K475" s="4" t="s">
        <v>8297</v>
      </c>
      <c r="L475" s="4" t="s">
        <v>8301</v>
      </c>
      <c r="M475" s="5">
        <v>44237</v>
      </c>
      <c r="N475" s="6">
        <v>3897</v>
      </c>
      <c r="O475" s="4">
        <f t="shared" si="14"/>
        <v>10</v>
      </c>
      <c r="P475" s="4" t="str">
        <f t="shared" si="15"/>
        <v>2021-02</v>
      </c>
    </row>
    <row r="476" spans="1:16" ht="12.75" x14ac:dyDescent="0.2">
      <c r="A476" s="4" t="s">
        <v>14</v>
      </c>
      <c r="B476" s="4" t="s">
        <v>7654</v>
      </c>
      <c r="C476" s="4" t="s">
        <v>9693</v>
      </c>
      <c r="D476" s="4" t="s">
        <v>9799</v>
      </c>
      <c r="E476" s="4" t="s">
        <v>9800</v>
      </c>
      <c r="F476" s="4" t="s">
        <v>9801</v>
      </c>
      <c r="G476" s="4" t="s">
        <v>9808</v>
      </c>
      <c r="H476" s="4" t="s">
        <v>20</v>
      </c>
      <c r="I476" s="4" t="s">
        <v>21</v>
      </c>
      <c r="J476" s="4" t="s">
        <v>22</v>
      </c>
      <c r="K476" s="4" t="s">
        <v>9764</v>
      </c>
      <c r="L476" s="4" t="s">
        <v>721</v>
      </c>
      <c r="M476" s="5">
        <v>44237</v>
      </c>
      <c r="N476" s="6">
        <v>6709</v>
      </c>
      <c r="O476" s="4">
        <f t="shared" si="14"/>
        <v>10</v>
      </c>
      <c r="P476" s="4" t="str">
        <f t="shared" si="15"/>
        <v>2021-02</v>
      </c>
    </row>
    <row r="477" spans="1:16" ht="12.75" x14ac:dyDescent="0.2">
      <c r="A477" s="4" t="s">
        <v>3048</v>
      </c>
      <c r="B477" s="4" t="s">
        <v>12289</v>
      </c>
      <c r="C477" s="4" t="s">
        <v>12643</v>
      </c>
      <c r="D477" s="4" t="s">
        <v>12751</v>
      </c>
      <c r="E477" s="4" t="s">
        <v>12788</v>
      </c>
      <c r="F477" s="4" t="s">
        <v>12789</v>
      </c>
      <c r="G477" s="4" t="s">
        <v>12791</v>
      </c>
      <c r="H477" s="4" t="s">
        <v>20</v>
      </c>
      <c r="I477" s="4" t="s">
        <v>21</v>
      </c>
      <c r="J477" s="4" t="s">
        <v>22</v>
      </c>
      <c r="K477" s="4" t="s">
        <v>12668</v>
      </c>
      <c r="L477" s="4" t="s">
        <v>12121</v>
      </c>
      <c r="M477" s="5">
        <v>44237</v>
      </c>
      <c r="N477" s="6">
        <v>3254</v>
      </c>
      <c r="O477" s="4">
        <f t="shared" si="14"/>
        <v>10</v>
      </c>
      <c r="P477" s="4" t="str">
        <f t="shared" si="15"/>
        <v>2021-02</v>
      </c>
    </row>
    <row r="478" spans="1:16" ht="12.75" x14ac:dyDescent="0.2">
      <c r="A478" s="4" t="s">
        <v>3048</v>
      </c>
      <c r="B478" s="4" t="s">
        <v>12289</v>
      </c>
      <c r="C478" s="4" t="s">
        <v>12841</v>
      </c>
      <c r="D478" s="4" t="s">
        <v>10273</v>
      </c>
      <c r="E478" s="4" t="s">
        <v>12994</v>
      </c>
      <c r="F478" s="4" t="s">
        <v>12995</v>
      </c>
      <c r="G478" s="4" t="s">
        <v>12996</v>
      </c>
      <c r="H478" s="4" t="s">
        <v>20</v>
      </c>
      <c r="I478" s="4" t="s">
        <v>21</v>
      </c>
      <c r="J478" s="4" t="s">
        <v>162</v>
      </c>
      <c r="K478" s="4" t="s">
        <v>12850</v>
      </c>
      <c r="L478" s="4" t="s">
        <v>12997</v>
      </c>
      <c r="M478" s="5">
        <v>44237</v>
      </c>
      <c r="N478" s="6">
        <v>8627</v>
      </c>
      <c r="O478" s="4">
        <f t="shared" si="14"/>
        <v>10</v>
      </c>
      <c r="P478" s="4" t="str">
        <f t="shared" si="15"/>
        <v>2021-02</v>
      </c>
    </row>
    <row r="479" spans="1:16" ht="12.75" x14ac:dyDescent="0.2">
      <c r="A479" s="4" t="s">
        <v>14</v>
      </c>
      <c r="B479" s="4" t="s">
        <v>15</v>
      </c>
      <c r="C479" s="4" t="s">
        <v>504</v>
      </c>
      <c r="D479" s="4" t="s">
        <v>996</v>
      </c>
      <c r="E479" s="4" t="s">
        <v>997</v>
      </c>
      <c r="F479" s="4" t="s">
        <v>998</v>
      </c>
      <c r="G479" s="4" t="s">
        <v>1004</v>
      </c>
      <c r="H479" s="4" t="s">
        <v>20</v>
      </c>
      <c r="I479" s="4" t="s">
        <v>21</v>
      </c>
      <c r="J479" s="4" t="s">
        <v>22</v>
      </c>
      <c r="K479" s="4" t="s">
        <v>517</v>
      </c>
      <c r="L479" s="4" t="s">
        <v>100</v>
      </c>
      <c r="M479" s="5">
        <v>44238</v>
      </c>
      <c r="N479" s="6">
        <v>6791</v>
      </c>
      <c r="O479" s="4">
        <f t="shared" si="14"/>
        <v>11</v>
      </c>
      <c r="P479" s="4" t="str">
        <f t="shared" si="15"/>
        <v>2021-02</v>
      </c>
    </row>
    <row r="480" spans="1:16" ht="12.75" x14ac:dyDescent="0.2">
      <c r="A480" s="4" t="s">
        <v>1050</v>
      </c>
      <c r="B480" s="4" t="s">
        <v>1051</v>
      </c>
      <c r="C480" s="4" t="s">
        <v>2556</v>
      </c>
      <c r="D480" s="4" t="s">
        <v>2985</v>
      </c>
      <c r="E480" s="4" t="s">
        <v>2992</v>
      </c>
      <c r="F480" s="4" t="s">
        <v>3048</v>
      </c>
      <c r="G480" s="4" t="s">
        <v>3048</v>
      </c>
      <c r="H480" s="4" t="s">
        <v>210</v>
      </c>
      <c r="I480" s="4" t="s">
        <v>210</v>
      </c>
      <c r="J480" s="4" t="s">
        <v>3048</v>
      </c>
      <c r="K480" s="4" t="s">
        <v>2560</v>
      </c>
      <c r="L480" s="4" t="s">
        <v>2698</v>
      </c>
      <c r="M480" s="5">
        <v>44238</v>
      </c>
      <c r="N480" s="6">
        <v>6947</v>
      </c>
      <c r="O480" s="4">
        <f t="shared" si="14"/>
        <v>11</v>
      </c>
      <c r="P480" s="4" t="str">
        <f t="shared" si="15"/>
        <v>2021-02</v>
      </c>
    </row>
    <row r="481" spans="1:16" ht="12.75" x14ac:dyDescent="0.2">
      <c r="A481" s="4" t="s">
        <v>14</v>
      </c>
      <c r="B481" s="4" t="s">
        <v>4342</v>
      </c>
      <c r="C481" s="4" t="s">
        <v>4343</v>
      </c>
      <c r="D481" s="4" t="s">
        <v>4708</v>
      </c>
      <c r="E481" s="4" t="s">
        <v>4717</v>
      </c>
      <c r="F481" s="4" t="s">
        <v>4718</v>
      </c>
      <c r="G481" s="4" t="s">
        <v>4773</v>
      </c>
      <c r="H481" s="4" t="s">
        <v>20</v>
      </c>
      <c r="I481" s="4" t="s">
        <v>21</v>
      </c>
      <c r="J481" s="4" t="s">
        <v>22</v>
      </c>
      <c r="K481" s="4" t="s">
        <v>4396</v>
      </c>
      <c r="L481" s="4" t="s">
        <v>4374</v>
      </c>
      <c r="M481" s="5">
        <v>44238</v>
      </c>
      <c r="N481" s="6">
        <v>7772</v>
      </c>
      <c r="O481" s="4">
        <f t="shared" si="14"/>
        <v>11</v>
      </c>
      <c r="P481" s="4" t="str">
        <f t="shared" si="15"/>
        <v>2021-02</v>
      </c>
    </row>
    <row r="482" spans="1:16" ht="12.75" x14ac:dyDescent="0.2">
      <c r="A482" s="4" t="s">
        <v>14</v>
      </c>
      <c r="B482" s="4" t="s">
        <v>4342</v>
      </c>
      <c r="C482" s="4" t="s">
        <v>4343</v>
      </c>
      <c r="D482" s="4" t="s">
        <v>4917</v>
      </c>
      <c r="E482" s="4" t="s">
        <v>4486</v>
      </c>
      <c r="F482" s="4" t="s">
        <v>4487</v>
      </c>
      <c r="G482" s="4" t="s">
        <v>4490</v>
      </c>
      <c r="H482" s="4" t="s">
        <v>20</v>
      </c>
      <c r="I482" s="4" t="s">
        <v>29</v>
      </c>
      <c r="J482" s="4" t="s">
        <v>22</v>
      </c>
      <c r="K482" s="4" t="s">
        <v>4396</v>
      </c>
      <c r="L482" s="4" t="s">
        <v>4363</v>
      </c>
      <c r="M482" s="5">
        <v>44238</v>
      </c>
      <c r="N482" s="6">
        <v>3882</v>
      </c>
      <c r="O482" s="4">
        <f t="shared" si="14"/>
        <v>11</v>
      </c>
      <c r="P482" s="4" t="str">
        <f t="shared" si="15"/>
        <v>2021-02</v>
      </c>
    </row>
    <row r="483" spans="1:16" ht="12.75" x14ac:dyDescent="0.2">
      <c r="A483" s="4" t="s">
        <v>14</v>
      </c>
      <c r="B483" s="4" t="s">
        <v>6544</v>
      </c>
      <c r="C483" s="4" t="s">
        <v>6545</v>
      </c>
      <c r="D483" s="4" t="s">
        <v>6712</v>
      </c>
      <c r="E483" s="4" t="s">
        <v>6713</v>
      </c>
      <c r="F483" s="4" t="s">
        <v>6714</v>
      </c>
      <c r="G483" s="4" t="s">
        <v>6786</v>
      </c>
      <c r="H483" s="4" t="s">
        <v>20</v>
      </c>
      <c r="I483" s="4" t="s">
        <v>29</v>
      </c>
      <c r="J483" s="4" t="s">
        <v>22</v>
      </c>
      <c r="K483" s="4" t="s">
        <v>6553</v>
      </c>
      <c r="L483" s="4" t="s">
        <v>6576</v>
      </c>
      <c r="M483" s="5">
        <v>44238</v>
      </c>
      <c r="N483" s="6">
        <v>2301</v>
      </c>
      <c r="O483" s="4">
        <f t="shared" si="14"/>
        <v>11</v>
      </c>
      <c r="P483" s="4" t="str">
        <f t="shared" si="15"/>
        <v>2021-02</v>
      </c>
    </row>
    <row r="484" spans="1:16" ht="12.75" x14ac:dyDescent="0.2">
      <c r="A484" s="4" t="s">
        <v>14</v>
      </c>
      <c r="B484" s="4" t="s">
        <v>6544</v>
      </c>
      <c r="C484" s="4" t="s">
        <v>6545</v>
      </c>
      <c r="D484" s="4" t="s">
        <v>7038</v>
      </c>
      <c r="E484" s="4" t="s">
        <v>6630</v>
      </c>
      <c r="F484" s="4" t="s">
        <v>6631</v>
      </c>
      <c r="G484" s="4" t="s">
        <v>6632</v>
      </c>
      <c r="H484" s="4" t="s">
        <v>20</v>
      </c>
      <c r="I484" s="4" t="s">
        <v>29</v>
      </c>
      <c r="J484" s="4" t="s">
        <v>22</v>
      </c>
      <c r="K484" s="4" t="s">
        <v>6553</v>
      </c>
      <c r="L484" s="4" t="s">
        <v>6576</v>
      </c>
      <c r="M484" s="5">
        <v>44238</v>
      </c>
      <c r="N484" s="6">
        <v>432</v>
      </c>
      <c r="O484" s="4">
        <f t="shared" si="14"/>
        <v>11</v>
      </c>
      <c r="P484" s="4" t="str">
        <f t="shared" si="15"/>
        <v>2021-02</v>
      </c>
    </row>
    <row r="485" spans="1:16" ht="12.75" x14ac:dyDescent="0.2">
      <c r="A485" s="4" t="s">
        <v>14</v>
      </c>
      <c r="B485" s="4" t="s">
        <v>6544</v>
      </c>
      <c r="C485" s="4" t="s">
        <v>6545</v>
      </c>
      <c r="D485" s="4" t="s">
        <v>7097</v>
      </c>
      <c r="E485" s="4" t="s">
        <v>7098</v>
      </c>
      <c r="F485" s="4" t="s">
        <v>7099</v>
      </c>
      <c r="G485" s="4" t="s">
        <v>7100</v>
      </c>
      <c r="H485" s="4" t="s">
        <v>20</v>
      </c>
      <c r="I485" s="4" t="s">
        <v>21</v>
      </c>
      <c r="J485" s="4" t="s">
        <v>36</v>
      </c>
      <c r="K485" s="4" t="s">
        <v>6553</v>
      </c>
      <c r="L485" s="4" t="s">
        <v>6596</v>
      </c>
      <c r="M485" s="5">
        <v>44238</v>
      </c>
      <c r="N485" s="6">
        <v>5801</v>
      </c>
      <c r="O485" s="4">
        <f t="shared" si="14"/>
        <v>11</v>
      </c>
      <c r="P485" s="4" t="str">
        <f t="shared" si="15"/>
        <v>2021-02</v>
      </c>
    </row>
    <row r="486" spans="1:16" ht="12.75" x14ac:dyDescent="0.2">
      <c r="A486" s="4" t="s">
        <v>14</v>
      </c>
      <c r="B486" s="4" t="s">
        <v>7654</v>
      </c>
      <c r="C486" s="4" t="s">
        <v>8095</v>
      </c>
      <c r="D486" s="4" t="s">
        <v>8148</v>
      </c>
      <c r="E486" s="4" t="s">
        <v>8157</v>
      </c>
      <c r="F486" s="4" t="s">
        <v>8158</v>
      </c>
      <c r="G486" s="4" t="s">
        <v>8163</v>
      </c>
      <c r="H486" s="4" t="s">
        <v>20</v>
      </c>
      <c r="I486" s="4" t="s">
        <v>21</v>
      </c>
      <c r="J486" s="4" t="s">
        <v>36</v>
      </c>
      <c r="K486" s="4" t="s">
        <v>8136</v>
      </c>
      <c r="L486" s="4" t="s">
        <v>8112</v>
      </c>
      <c r="M486" s="5">
        <v>44238</v>
      </c>
      <c r="N486" s="6">
        <v>6261</v>
      </c>
      <c r="O486" s="4">
        <f t="shared" si="14"/>
        <v>11</v>
      </c>
      <c r="P486" s="4" t="str">
        <f t="shared" si="15"/>
        <v>2021-02</v>
      </c>
    </row>
    <row r="487" spans="1:16" ht="12.75" x14ac:dyDescent="0.2">
      <c r="A487" s="4" t="s">
        <v>14</v>
      </c>
      <c r="B487" s="4" t="s">
        <v>7654</v>
      </c>
      <c r="C487" s="4" t="s">
        <v>8288</v>
      </c>
      <c r="D487" s="4" t="s">
        <v>25</v>
      </c>
      <c r="E487" s="4" t="s">
        <v>8338</v>
      </c>
      <c r="F487" s="4" t="s">
        <v>8339</v>
      </c>
      <c r="G487" s="4" t="s">
        <v>8341</v>
      </c>
      <c r="H487" s="4" t="s">
        <v>210</v>
      </c>
      <c r="I487" s="4" t="s">
        <v>210</v>
      </c>
      <c r="J487" s="4" t="s">
        <v>877</v>
      </c>
      <c r="K487" s="4" t="s">
        <v>8297</v>
      </c>
      <c r="L487" s="4" t="s">
        <v>8301</v>
      </c>
      <c r="M487" s="5">
        <v>44238</v>
      </c>
      <c r="N487" s="6">
        <v>1736</v>
      </c>
      <c r="O487" s="4">
        <f t="shared" si="14"/>
        <v>11</v>
      </c>
      <c r="P487" s="4" t="str">
        <f t="shared" si="15"/>
        <v>2021-02</v>
      </c>
    </row>
    <row r="488" spans="1:16" ht="12.75" x14ac:dyDescent="0.2">
      <c r="A488" s="4" t="s">
        <v>14</v>
      </c>
      <c r="B488" s="4" t="s">
        <v>7654</v>
      </c>
      <c r="C488" s="4" t="s">
        <v>8288</v>
      </c>
      <c r="D488" s="4" t="s">
        <v>8423</v>
      </c>
      <c r="E488" s="4" t="s">
        <v>8451</v>
      </c>
      <c r="F488" s="4" t="s">
        <v>8452</v>
      </c>
      <c r="G488" s="4" t="s">
        <v>8455</v>
      </c>
      <c r="H488" s="4" t="s">
        <v>20</v>
      </c>
      <c r="I488" s="4" t="s">
        <v>21</v>
      </c>
      <c r="J488" s="4" t="s">
        <v>36</v>
      </c>
      <c r="K488" s="4" t="s">
        <v>8306</v>
      </c>
      <c r="L488" s="4" t="s">
        <v>8112</v>
      </c>
      <c r="M488" s="5">
        <v>44238</v>
      </c>
      <c r="N488" s="6">
        <v>4016</v>
      </c>
      <c r="O488" s="4">
        <f t="shared" si="14"/>
        <v>11</v>
      </c>
      <c r="P488" s="4" t="str">
        <f t="shared" si="15"/>
        <v>2021-02</v>
      </c>
    </row>
    <row r="489" spans="1:16" ht="12.75" x14ac:dyDescent="0.2">
      <c r="A489" s="4" t="s">
        <v>14</v>
      </c>
      <c r="B489" s="4" t="s">
        <v>7654</v>
      </c>
      <c r="C489" s="4" t="s">
        <v>8288</v>
      </c>
      <c r="D489" s="4" t="s">
        <v>8148</v>
      </c>
      <c r="E489" s="4" t="s">
        <v>8130</v>
      </c>
      <c r="F489" s="4" t="s">
        <v>8131</v>
      </c>
      <c r="G489" s="4" t="s">
        <v>8829</v>
      </c>
      <c r="H489" s="4" t="s">
        <v>20</v>
      </c>
      <c r="I489" s="4" t="s">
        <v>21</v>
      </c>
      <c r="J489" s="4" t="s">
        <v>36</v>
      </c>
      <c r="K489" s="4" t="s">
        <v>8826</v>
      </c>
      <c r="L489" s="4" t="s">
        <v>8112</v>
      </c>
      <c r="M489" s="5">
        <v>44238</v>
      </c>
      <c r="N489" s="6">
        <v>7278</v>
      </c>
      <c r="O489" s="4">
        <f t="shared" si="14"/>
        <v>11</v>
      </c>
      <c r="P489" s="4" t="str">
        <f t="shared" si="15"/>
        <v>2021-02</v>
      </c>
    </row>
    <row r="490" spans="1:16" ht="12.75" x14ac:dyDescent="0.2">
      <c r="A490" s="4" t="s">
        <v>14</v>
      </c>
      <c r="B490" s="4" t="s">
        <v>7654</v>
      </c>
      <c r="C490" s="4" t="s">
        <v>9693</v>
      </c>
      <c r="D490" s="4" t="s">
        <v>9497</v>
      </c>
      <c r="E490" s="4" t="s">
        <v>9509</v>
      </c>
      <c r="F490" s="4" t="s">
        <v>9510</v>
      </c>
      <c r="G490" s="4" t="s">
        <v>9782</v>
      </c>
      <c r="H490" s="4" t="s">
        <v>20</v>
      </c>
      <c r="I490" s="4" t="s">
        <v>21</v>
      </c>
      <c r="J490" s="4" t="s">
        <v>22</v>
      </c>
      <c r="K490" s="4" t="s">
        <v>9697</v>
      </c>
      <c r="L490" s="4" t="s">
        <v>721</v>
      </c>
      <c r="M490" s="5">
        <v>44238</v>
      </c>
      <c r="N490" s="6">
        <v>9185</v>
      </c>
      <c r="O490" s="4">
        <f t="shared" si="14"/>
        <v>11</v>
      </c>
      <c r="P490" s="4" t="str">
        <f t="shared" si="15"/>
        <v>2021-02</v>
      </c>
    </row>
    <row r="491" spans="1:16" ht="12.75" x14ac:dyDescent="0.2">
      <c r="A491" s="4" t="s">
        <v>14</v>
      </c>
      <c r="B491" s="4" t="s">
        <v>15</v>
      </c>
      <c r="C491" s="4" t="s">
        <v>68</v>
      </c>
      <c r="D491" s="4" t="s">
        <v>454</v>
      </c>
      <c r="E491" s="4" t="s">
        <v>487</v>
      </c>
      <c r="F491" s="4" t="s">
        <v>488</v>
      </c>
      <c r="G491" s="4" t="s">
        <v>489</v>
      </c>
      <c r="H491" s="4" t="s">
        <v>20</v>
      </c>
      <c r="I491" s="4" t="s">
        <v>21</v>
      </c>
      <c r="J491" s="4" t="s">
        <v>39</v>
      </c>
      <c r="K491" s="4" t="s">
        <v>72</v>
      </c>
      <c r="L491" s="4" t="s">
        <v>100</v>
      </c>
      <c r="M491" s="5">
        <v>44239</v>
      </c>
      <c r="N491" s="6">
        <v>4186</v>
      </c>
      <c r="O491" s="4">
        <f t="shared" si="14"/>
        <v>12</v>
      </c>
      <c r="P491" s="4" t="str">
        <f t="shared" si="15"/>
        <v>2021-02</v>
      </c>
    </row>
    <row r="492" spans="1:16" ht="12.75" x14ac:dyDescent="0.2">
      <c r="A492" s="4" t="s">
        <v>14</v>
      </c>
      <c r="B492" s="4" t="s">
        <v>15</v>
      </c>
      <c r="C492" s="4" t="s">
        <v>504</v>
      </c>
      <c r="D492" s="4" t="s">
        <v>735</v>
      </c>
      <c r="E492" s="4" t="s">
        <v>818</v>
      </c>
      <c r="F492" s="4" t="s">
        <v>819</v>
      </c>
      <c r="G492" s="4" t="s">
        <v>820</v>
      </c>
      <c r="H492" s="4" t="s">
        <v>20</v>
      </c>
      <c r="I492" s="4" t="s">
        <v>21</v>
      </c>
      <c r="J492" s="4" t="s">
        <v>39</v>
      </c>
      <c r="K492" s="4" t="s">
        <v>508</v>
      </c>
      <c r="L492" s="4" t="s">
        <v>24</v>
      </c>
      <c r="M492" s="5">
        <v>44239</v>
      </c>
      <c r="N492" s="6">
        <v>4107</v>
      </c>
      <c r="O492" s="4">
        <f t="shared" si="14"/>
        <v>12</v>
      </c>
      <c r="P492" s="4" t="str">
        <f t="shared" si="15"/>
        <v>2021-02</v>
      </c>
    </row>
    <row r="493" spans="1:16" ht="12.75" x14ac:dyDescent="0.2">
      <c r="A493" s="4" t="s">
        <v>1050</v>
      </c>
      <c r="B493" s="4" t="s">
        <v>1051</v>
      </c>
      <c r="C493" s="4" t="s">
        <v>1052</v>
      </c>
      <c r="D493" s="4" t="s">
        <v>1437</v>
      </c>
      <c r="E493" s="4" t="s">
        <v>1240</v>
      </c>
      <c r="F493" s="4" t="s">
        <v>1241</v>
      </c>
      <c r="G493" s="4" t="s">
        <v>1450</v>
      </c>
      <c r="H493" s="4" t="s">
        <v>20</v>
      </c>
      <c r="I493" s="4" t="s">
        <v>29</v>
      </c>
      <c r="J493" s="4" t="s">
        <v>36</v>
      </c>
      <c r="K493" s="4" t="s">
        <v>1056</v>
      </c>
      <c r="L493" s="4" t="s">
        <v>689</v>
      </c>
      <c r="M493" s="5">
        <v>44239</v>
      </c>
      <c r="N493" s="6">
        <v>4468</v>
      </c>
      <c r="O493" s="4">
        <f t="shared" si="14"/>
        <v>12</v>
      </c>
      <c r="P493" s="4" t="str">
        <f t="shared" si="15"/>
        <v>2021-02</v>
      </c>
    </row>
    <row r="494" spans="1:16" ht="12.75" x14ac:dyDescent="0.2">
      <c r="A494" s="4" t="s">
        <v>1050</v>
      </c>
      <c r="B494" s="4" t="s">
        <v>1051</v>
      </c>
      <c r="C494" s="4" t="s">
        <v>1052</v>
      </c>
      <c r="D494" s="4" t="s">
        <v>1681</v>
      </c>
      <c r="E494" s="4" t="s">
        <v>1733</v>
      </c>
      <c r="F494" s="4" t="s">
        <v>1734</v>
      </c>
      <c r="G494" s="4" t="s">
        <v>1743</v>
      </c>
      <c r="H494" s="4" t="s">
        <v>20</v>
      </c>
      <c r="I494" s="4" t="s">
        <v>29</v>
      </c>
      <c r="J494" s="4" t="s">
        <v>22</v>
      </c>
      <c r="K494" s="4" t="s">
        <v>1208</v>
      </c>
      <c r="L494" s="4" t="s">
        <v>1209</v>
      </c>
      <c r="M494" s="5">
        <v>44239</v>
      </c>
      <c r="N494" s="6">
        <v>8989</v>
      </c>
      <c r="O494" s="4">
        <f t="shared" si="14"/>
        <v>12</v>
      </c>
      <c r="P494" s="4" t="str">
        <f t="shared" si="15"/>
        <v>2021-02</v>
      </c>
    </row>
    <row r="495" spans="1:16" ht="12.75" x14ac:dyDescent="0.2">
      <c r="A495" s="4" t="s">
        <v>1050</v>
      </c>
      <c r="B495" s="4" t="s">
        <v>1051</v>
      </c>
      <c r="C495" s="4" t="s">
        <v>2556</v>
      </c>
      <c r="D495" s="4" t="s">
        <v>2888</v>
      </c>
      <c r="E495" s="4" t="s">
        <v>2630</v>
      </c>
      <c r="F495" s="4" t="s">
        <v>2631</v>
      </c>
      <c r="G495" s="4" t="s">
        <v>2891</v>
      </c>
      <c r="H495" s="4" t="s">
        <v>20</v>
      </c>
      <c r="I495" s="4" t="s">
        <v>29</v>
      </c>
      <c r="J495" s="4" t="s">
        <v>22</v>
      </c>
      <c r="K495" s="4" t="s">
        <v>2576</v>
      </c>
      <c r="L495" s="4" t="s">
        <v>2561</v>
      </c>
      <c r="M495" s="5">
        <v>44239</v>
      </c>
      <c r="N495" s="6">
        <v>3505</v>
      </c>
      <c r="O495" s="4">
        <f t="shared" si="14"/>
        <v>12</v>
      </c>
      <c r="P495" s="4" t="str">
        <f t="shared" si="15"/>
        <v>2021-02</v>
      </c>
    </row>
    <row r="496" spans="1:16" ht="12.75" x14ac:dyDescent="0.2">
      <c r="A496" s="4" t="s">
        <v>3048</v>
      </c>
      <c r="B496" s="4" t="s">
        <v>3049</v>
      </c>
      <c r="C496" s="4" t="s">
        <v>3522</v>
      </c>
      <c r="D496" s="4" t="s">
        <v>3132</v>
      </c>
      <c r="E496" s="4" t="s">
        <v>3614</v>
      </c>
      <c r="F496" s="4" t="s">
        <v>3615</v>
      </c>
      <c r="G496" s="4" t="s">
        <v>3634</v>
      </c>
      <c r="H496" s="4" t="s">
        <v>20</v>
      </c>
      <c r="I496" s="4" t="s">
        <v>21</v>
      </c>
      <c r="J496" s="4" t="s">
        <v>22</v>
      </c>
      <c r="K496" s="4" t="s">
        <v>3524</v>
      </c>
      <c r="L496" s="4" t="s">
        <v>3549</v>
      </c>
      <c r="M496" s="5">
        <v>44239</v>
      </c>
      <c r="N496" s="6">
        <v>2030</v>
      </c>
      <c r="O496" s="4">
        <f t="shared" si="14"/>
        <v>12</v>
      </c>
      <c r="P496" s="4" t="str">
        <f t="shared" si="15"/>
        <v>2021-02</v>
      </c>
    </row>
    <row r="497" spans="1:16" ht="12.75" x14ac:dyDescent="0.2">
      <c r="A497" s="4" t="s">
        <v>14</v>
      </c>
      <c r="B497" s="4" t="s">
        <v>4086</v>
      </c>
      <c r="C497" s="4" t="s">
        <v>4087</v>
      </c>
      <c r="D497" s="4" t="s">
        <v>13936</v>
      </c>
      <c r="E497" s="4" t="s">
        <v>4096</v>
      </c>
      <c r="F497" s="4" t="s">
        <v>4097</v>
      </c>
      <c r="G497" s="4" t="s">
        <v>4099</v>
      </c>
      <c r="H497" s="4" t="s">
        <v>20</v>
      </c>
      <c r="I497" s="4" t="s">
        <v>21</v>
      </c>
      <c r="J497" s="4" t="s">
        <v>22</v>
      </c>
      <c r="K497" s="4" t="s">
        <v>4091</v>
      </c>
      <c r="L497" s="4" t="s">
        <v>1114</v>
      </c>
      <c r="M497" s="5">
        <v>44239</v>
      </c>
      <c r="N497" s="6">
        <v>6266</v>
      </c>
      <c r="O497" s="4">
        <f t="shared" si="14"/>
        <v>12</v>
      </c>
      <c r="P497" s="4" t="str">
        <f t="shared" si="15"/>
        <v>2021-02</v>
      </c>
    </row>
    <row r="498" spans="1:16" ht="12.75" x14ac:dyDescent="0.2">
      <c r="A498" s="4" t="s">
        <v>14</v>
      </c>
      <c r="B498" s="4" t="s">
        <v>4342</v>
      </c>
      <c r="C498" s="4" t="s">
        <v>4343</v>
      </c>
      <c r="D498" s="4" t="s">
        <v>5322</v>
      </c>
      <c r="E498" s="4" t="s">
        <v>5323</v>
      </c>
      <c r="F498" s="4" t="s">
        <v>5324</v>
      </c>
      <c r="G498" s="4" t="s">
        <v>5349</v>
      </c>
      <c r="H498" s="4" t="s">
        <v>20</v>
      </c>
      <c r="I498" s="4" t="s">
        <v>29</v>
      </c>
      <c r="J498" s="4" t="s">
        <v>36</v>
      </c>
      <c r="K498" s="4" t="s">
        <v>4396</v>
      </c>
      <c r="L498" s="4" t="s">
        <v>5013</v>
      </c>
      <c r="M498" s="5">
        <v>44239</v>
      </c>
      <c r="N498" s="6">
        <v>4945</v>
      </c>
      <c r="O498" s="4">
        <f t="shared" si="14"/>
        <v>12</v>
      </c>
      <c r="P498" s="4" t="str">
        <f t="shared" si="15"/>
        <v>2021-02</v>
      </c>
    </row>
    <row r="499" spans="1:16" ht="12.75" x14ac:dyDescent="0.2">
      <c r="A499" s="4" t="s">
        <v>1050</v>
      </c>
      <c r="B499" s="4" t="s">
        <v>5461</v>
      </c>
      <c r="C499" s="4" t="s">
        <v>5462</v>
      </c>
      <c r="D499" s="4" t="s">
        <v>5659</v>
      </c>
      <c r="E499" s="4" t="s">
        <v>5814</v>
      </c>
      <c r="F499" s="4" t="s">
        <v>5815</v>
      </c>
      <c r="G499" s="4" t="s">
        <v>5816</v>
      </c>
      <c r="H499" s="4" t="s">
        <v>20</v>
      </c>
      <c r="I499" s="4" t="s">
        <v>21</v>
      </c>
      <c r="J499" s="4" t="s">
        <v>36</v>
      </c>
      <c r="K499" s="4" t="s">
        <v>5495</v>
      </c>
      <c r="L499" s="4" t="s">
        <v>5525</v>
      </c>
      <c r="M499" s="5">
        <v>44239</v>
      </c>
      <c r="N499" s="6">
        <v>6498</v>
      </c>
      <c r="O499" s="4">
        <f t="shared" si="14"/>
        <v>12</v>
      </c>
      <c r="P499" s="4" t="str">
        <f t="shared" si="15"/>
        <v>2021-02</v>
      </c>
    </row>
    <row r="500" spans="1:16" ht="12.75" x14ac:dyDescent="0.2">
      <c r="A500" s="4" t="s">
        <v>14</v>
      </c>
      <c r="B500" s="4" t="s">
        <v>7654</v>
      </c>
      <c r="C500" s="4" t="s">
        <v>8288</v>
      </c>
      <c r="D500" s="4" t="s">
        <v>8661</v>
      </c>
      <c r="E500" s="4" t="s">
        <v>8665</v>
      </c>
      <c r="F500" s="4" t="s">
        <v>8666</v>
      </c>
      <c r="G500" s="4" t="s">
        <v>8676</v>
      </c>
      <c r="H500" s="4" t="s">
        <v>20</v>
      </c>
      <c r="I500" s="4" t="s">
        <v>21</v>
      </c>
      <c r="J500" s="4" t="s">
        <v>22</v>
      </c>
      <c r="K500" s="4" t="s">
        <v>8297</v>
      </c>
      <c r="L500" s="4" t="s">
        <v>8349</v>
      </c>
      <c r="M500" s="5">
        <v>44239</v>
      </c>
      <c r="N500" s="6">
        <v>8788</v>
      </c>
      <c r="O500" s="4">
        <f t="shared" si="14"/>
        <v>12</v>
      </c>
      <c r="P500" s="4" t="str">
        <f t="shared" si="15"/>
        <v>2021-02</v>
      </c>
    </row>
    <row r="501" spans="1:16" ht="12.75" x14ac:dyDescent="0.2">
      <c r="A501" s="4" t="s">
        <v>14</v>
      </c>
      <c r="B501" s="4" t="s">
        <v>7654</v>
      </c>
      <c r="C501" s="4" t="s">
        <v>8288</v>
      </c>
      <c r="D501" s="4" t="s">
        <v>9306</v>
      </c>
      <c r="E501" s="4" t="s">
        <v>8388</v>
      </c>
      <c r="F501" s="4" t="s">
        <v>8389</v>
      </c>
      <c r="G501" s="4" t="s">
        <v>9311</v>
      </c>
      <c r="H501" s="4" t="s">
        <v>20</v>
      </c>
      <c r="I501" s="4" t="s">
        <v>21</v>
      </c>
      <c r="J501" s="4" t="s">
        <v>22</v>
      </c>
      <c r="K501" s="4" t="s">
        <v>8297</v>
      </c>
      <c r="L501" s="4" t="s">
        <v>8349</v>
      </c>
      <c r="M501" s="5">
        <v>44239</v>
      </c>
      <c r="N501" s="6">
        <v>4074</v>
      </c>
      <c r="O501" s="4">
        <f t="shared" si="14"/>
        <v>12</v>
      </c>
      <c r="P501" s="4" t="str">
        <f t="shared" si="15"/>
        <v>2021-02</v>
      </c>
    </row>
    <row r="502" spans="1:16" ht="12.75" x14ac:dyDescent="0.2">
      <c r="A502" s="4" t="s">
        <v>3048</v>
      </c>
      <c r="B502" s="4" t="s">
        <v>10496</v>
      </c>
      <c r="C502" s="4" t="s">
        <v>10497</v>
      </c>
      <c r="D502" s="4" t="s">
        <v>10665</v>
      </c>
      <c r="E502" s="4" t="s">
        <v>10571</v>
      </c>
      <c r="F502" s="4" t="s">
        <v>10572</v>
      </c>
      <c r="G502" s="4" t="s">
        <v>10753</v>
      </c>
      <c r="H502" s="4" t="s">
        <v>210</v>
      </c>
      <c r="I502" s="4" t="s">
        <v>343</v>
      </c>
      <c r="J502" s="4" t="s">
        <v>22</v>
      </c>
      <c r="K502" s="4" t="s">
        <v>10549</v>
      </c>
      <c r="L502" s="4" t="s">
        <v>10574</v>
      </c>
      <c r="M502" s="5">
        <v>44239</v>
      </c>
      <c r="N502" s="6">
        <v>6809</v>
      </c>
      <c r="O502" s="4">
        <f t="shared" si="14"/>
        <v>12</v>
      </c>
      <c r="P502" s="4" t="str">
        <f t="shared" si="15"/>
        <v>2021-02</v>
      </c>
    </row>
    <row r="503" spans="1:16" ht="12.75" x14ac:dyDescent="0.2">
      <c r="A503" s="4" t="s">
        <v>14</v>
      </c>
      <c r="B503" s="4" t="s">
        <v>15</v>
      </c>
      <c r="C503" s="4" t="s">
        <v>504</v>
      </c>
      <c r="D503" s="4" t="s">
        <v>13936</v>
      </c>
      <c r="E503" s="4" t="s">
        <v>566</v>
      </c>
      <c r="F503" s="4" t="s">
        <v>567</v>
      </c>
      <c r="G503" s="4" t="s">
        <v>568</v>
      </c>
      <c r="H503" s="4" t="s">
        <v>20</v>
      </c>
      <c r="I503" s="4" t="s">
        <v>21</v>
      </c>
      <c r="J503" s="4" t="s">
        <v>39</v>
      </c>
      <c r="K503" s="4" t="s">
        <v>513</v>
      </c>
      <c r="L503" s="4" t="s">
        <v>100</v>
      </c>
      <c r="M503" s="5">
        <v>44240</v>
      </c>
      <c r="N503" s="6">
        <v>1002</v>
      </c>
      <c r="O503" s="4">
        <f t="shared" si="14"/>
        <v>13</v>
      </c>
      <c r="P503" s="4" t="str">
        <f t="shared" si="15"/>
        <v>2021-02</v>
      </c>
    </row>
    <row r="504" spans="1:16" ht="12.75" x14ac:dyDescent="0.2">
      <c r="A504" s="4" t="s">
        <v>1050</v>
      </c>
      <c r="B504" s="4" t="s">
        <v>1051</v>
      </c>
      <c r="C504" s="4" t="s">
        <v>1052</v>
      </c>
      <c r="D504" s="4" t="s">
        <v>1669</v>
      </c>
      <c r="E504" s="4" t="s">
        <v>1672</v>
      </c>
      <c r="F504" s="4" t="s">
        <v>1673</v>
      </c>
      <c r="G504" s="4" t="s">
        <v>1678</v>
      </c>
      <c r="H504" s="4" t="s">
        <v>210</v>
      </c>
      <c r="I504" s="4" t="s">
        <v>210</v>
      </c>
      <c r="J504" s="4" t="s">
        <v>877</v>
      </c>
      <c r="K504" s="4" t="s">
        <v>1272</v>
      </c>
      <c r="L504" s="4" t="s">
        <v>1190</v>
      </c>
      <c r="M504" s="5">
        <v>44240</v>
      </c>
      <c r="N504" s="6">
        <v>5140</v>
      </c>
      <c r="O504" s="4">
        <f t="shared" si="14"/>
        <v>13</v>
      </c>
      <c r="P504" s="4" t="str">
        <f t="shared" si="15"/>
        <v>2021-02</v>
      </c>
    </row>
    <row r="505" spans="1:16" ht="12.75" x14ac:dyDescent="0.2">
      <c r="A505" s="4" t="s">
        <v>1050</v>
      </c>
      <c r="B505" s="4" t="s">
        <v>1051</v>
      </c>
      <c r="C505" s="4" t="s">
        <v>1052</v>
      </c>
      <c r="D505" s="4" t="s">
        <v>1681</v>
      </c>
      <c r="E505" s="4" t="s">
        <v>1247</v>
      </c>
      <c r="F505" s="4" t="s">
        <v>1248</v>
      </c>
      <c r="G505" s="4" t="s">
        <v>1250</v>
      </c>
      <c r="H505" s="4" t="s">
        <v>20</v>
      </c>
      <c r="I505" s="4" t="s">
        <v>29</v>
      </c>
      <c r="J505" s="4" t="s">
        <v>36</v>
      </c>
      <c r="K505" s="4" t="s">
        <v>1208</v>
      </c>
      <c r="L505" s="4" t="s">
        <v>1209</v>
      </c>
      <c r="M505" s="5">
        <v>44240</v>
      </c>
      <c r="N505" s="6">
        <v>1759</v>
      </c>
      <c r="O505" s="4">
        <f t="shared" si="14"/>
        <v>13</v>
      </c>
      <c r="P505" s="4" t="str">
        <f t="shared" si="15"/>
        <v>2021-02</v>
      </c>
    </row>
    <row r="506" spans="1:16" ht="12.75" x14ac:dyDescent="0.2">
      <c r="A506" s="4" t="s">
        <v>14</v>
      </c>
      <c r="B506" s="4" t="s">
        <v>4342</v>
      </c>
      <c r="C506" s="4" t="s">
        <v>4343</v>
      </c>
      <c r="D506" s="4" t="s">
        <v>4825</v>
      </c>
      <c r="E506" s="4" t="s">
        <v>4887</v>
      </c>
      <c r="F506" s="4" t="s">
        <v>4888</v>
      </c>
      <c r="G506" s="4" t="s">
        <v>4891</v>
      </c>
      <c r="H506" s="4" t="s">
        <v>20</v>
      </c>
      <c r="I506" s="4" t="s">
        <v>21</v>
      </c>
      <c r="J506" s="4" t="s">
        <v>36</v>
      </c>
      <c r="K506" s="4" t="s">
        <v>4396</v>
      </c>
      <c r="L506" s="4" t="s">
        <v>4363</v>
      </c>
      <c r="M506" s="5">
        <v>44240</v>
      </c>
      <c r="N506" s="6">
        <v>7617</v>
      </c>
      <c r="O506" s="4">
        <f t="shared" si="14"/>
        <v>13</v>
      </c>
      <c r="P506" s="4" t="str">
        <f t="shared" si="15"/>
        <v>2021-02</v>
      </c>
    </row>
    <row r="507" spans="1:16" ht="12.75" x14ac:dyDescent="0.2">
      <c r="A507" s="4" t="s">
        <v>1050</v>
      </c>
      <c r="B507" s="4" t="s">
        <v>5461</v>
      </c>
      <c r="C507" s="4" t="s">
        <v>5462</v>
      </c>
      <c r="D507" s="4" t="s">
        <v>13936</v>
      </c>
      <c r="E507" s="4" t="s">
        <v>5478</v>
      </c>
      <c r="F507" s="4" t="s">
        <v>5479</v>
      </c>
      <c r="G507" s="4" t="s">
        <v>5491</v>
      </c>
      <c r="H507" s="4" t="s">
        <v>20</v>
      </c>
      <c r="I507" s="4" t="s">
        <v>21</v>
      </c>
      <c r="J507" s="4" t="s">
        <v>22</v>
      </c>
      <c r="K507" s="4" t="s">
        <v>5466</v>
      </c>
      <c r="L507" s="4" t="s">
        <v>5481</v>
      </c>
      <c r="M507" s="5">
        <v>44240</v>
      </c>
      <c r="N507" s="6">
        <v>9544</v>
      </c>
      <c r="O507" s="4">
        <f t="shared" si="14"/>
        <v>13</v>
      </c>
      <c r="P507" s="4" t="str">
        <f t="shared" si="15"/>
        <v>2021-02</v>
      </c>
    </row>
    <row r="508" spans="1:16" ht="12.75" x14ac:dyDescent="0.2">
      <c r="A508" s="4" t="s">
        <v>14</v>
      </c>
      <c r="B508" s="4" t="s">
        <v>6544</v>
      </c>
      <c r="C508" s="4" t="s">
        <v>6545</v>
      </c>
      <c r="D508" s="4" t="s">
        <v>6862</v>
      </c>
      <c r="E508" s="4" t="s">
        <v>6864</v>
      </c>
      <c r="F508" s="4" t="s">
        <v>3048</v>
      </c>
      <c r="G508" s="4" t="s">
        <v>3048</v>
      </c>
      <c r="H508" s="4" t="s">
        <v>210</v>
      </c>
      <c r="I508" s="4" t="s">
        <v>210</v>
      </c>
      <c r="J508" s="4" t="s">
        <v>3048</v>
      </c>
      <c r="K508" s="4" t="s">
        <v>6549</v>
      </c>
      <c r="L508" s="4" t="s">
        <v>4951</v>
      </c>
      <c r="M508" s="5">
        <v>44240</v>
      </c>
      <c r="N508" s="6">
        <v>2813</v>
      </c>
      <c r="O508" s="4">
        <f t="shared" si="14"/>
        <v>13</v>
      </c>
      <c r="P508" s="4" t="str">
        <f t="shared" si="15"/>
        <v>2021-02</v>
      </c>
    </row>
    <row r="509" spans="1:16" ht="12.75" x14ac:dyDescent="0.2">
      <c r="A509" s="4" t="s">
        <v>14</v>
      </c>
      <c r="B509" s="4" t="s">
        <v>7654</v>
      </c>
      <c r="C509" s="4" t="s">
        <v>7655</v>
      </c>
      <c r="D509" s="4" t="s">
        <v>25</v>
      </c>
      <c r="E509" s="4" t="s">
        <v>7708</v>
      </c>
      <c r="F509" s="4" t="s">
        <v>7709</v>
      </c>
      <c r="G509" s="4" t="s">
        <v>3048</v>
      </c>
      <c r="H509" s="4" t="s">
        <v>210</v>
      </c>
      <c r="I509" s="4" t="s">
        <v>210</v>
      </c>
      <c r="J509" s="4" t="s">
        <v>3048</v>
      </c>
      <c r="K509" s="4" t="s">
        <v>7659</v>
      </c>
      <c r="L509" s="4" t="s">
        <v>7689</v>
      </c>
      <c r="M509" s="5">
        <v>44240</v>
      </c>
      <c r="N509" s="6">
        <v>4786</v>
      </c>
      <c r="O509" s="4">
        <f t="shared" si="14"/>
        <v>13</v>
      </c>
      <c r="P509" s="4" t="str">
        <f t="shared" si="15"/>
        <v>2021-02</v>
      </c>
    </row>
    <row r="510" spans="1:16" ht="12.75" x14ac:dyDescent="0.2">
      <c r="A510" s="4" t="s">
        <v>14</v>
      </c>
      <c r="B510" s="4" t="s">
        <v>7654</v>
      </c>
      <c r="C510" s="4" t="s">
        <v>8288</v>
      </c>
      <c r="D510" s="4" t="s">
        <v>8661</v>
      </c>
      <c r="E510" s="4" t="s">
        <v>8665</v>
      </c>
      <c r="F510" s="4" t="s">
        <v>8666</v>
      </c>
      <c r="G510" s="4" t="s">
        <v>8671</v>
      </c>
      <c r="H510" s="4" t="s">
        <v>20</v>
      </c>
      <c r="I510" s="4" t="s">
        <v>21</v>
      </c>
      <c r="J510" s="4" t="s">
        <v>22</v>
      </c>
      <c r="K510" s="4" t="s">
        <v>8297</v>
      </c>
      <c r="L510" s="4" t="s">
        <v>8349</v>
      </c>
      <c r="M510" s="5">
        <v>44240</v>
      </c>
      <c r="N510" s="6">
        <v>3399</v>
      </c>
      <c r="O510" s="4">
        <f t="shared" si="14"/>
        <v>13</v>
      </c>
      <c r="P510" s="4" t="str">
        <f t="shared" si="15"/>
        <v>2021-02</v>
      </c>
    </row>
    <row r="511" spans="1:16" ht="12.75" x14ac:dyDescent="0.2">
      <c r="A511" s="4" t="s">
        <v>3048</v>
      </c>
      <c r="B511" s="4" t="s">
        <v>9902</v>
      </c>
      <c r="C511" s="4" t="s">
        <v>9903</v>
      </c>
      <c r="D511" s="4" t="s">
        <v>9981</v>
      </c>
      <c r="E511" s="4" t="s">
        <v>9982</v>
      </c>
      <c r="F511" s="4" t="s">
        <v>9983</v>
      </c>
      <c r="G511" s="4" t="s">
        <v>10003</v>
      </c>
      <c r="H511" s="4" t="s">
        <v>20</v>
      </c>
      <c r="I511" s="4" t="s">
        <v>21</v>
      </c>
      <c r="J511" s="4" t="s">
        <v>36</v>
      </c>
      <c r="K511" s="4" t="s">
        <v>9907</v>
      </c>
      <c r="L511" s="4" t="s">
        <v>9911</v>
      </c>
      <c r="M511" s="5">
        <v>44240</v>
      </c>
      <c r="N511" s="6">
        <v>8153</v>
      </c>
      <c r="O511" s="4">
        <f t="shared" si="14"/>
        <v>13</v>
      </c>
      <c r="P511" s="4" t="str">
        <f t="shared" si="15"/>
        <v>2021-02</v>
      </c>
    </row>
    <row r="512" spans="1:16" ht="12.75" x14ac:dyDescent="0.2">
      <c r="A512" s="4" t="s">
        <v>3048</v>
      </c>
      <c r="B512" s="4" t="s">
        <v>10496</v>
      </c>
      <c r="C512" s="4" t="s">
        <v>10930</v>
      </c>
      <c r="D512" s="4" t="s">
        <v>11670</v>
      </c>
      <c r="E512" s="4" t="s">
        <v>10134</v>
      </c>
      <c r="F512" s="4" t="s">
        <v>10135</v>
      </c>
      <c r="G512" s="4" t="s">
        <v>11679</v>
      </c>
      <c r="H512" s="4" t="s">
        <v>20</v>
      </c>
      <c r="I512" s="4" t="s">
        <v>29</v>
      </c>
      <c r="J512" s="4" t="s">
        <v>22</v>
      </c>
      <c r="K512" s="4" t="s">
        <v>10136</v>
      </c>
      <c r="L512" s="4" t="s">
        <v>10977</v>
      </c>
      <c r="M512" s="5">
        <v>44240</v>
      </c>
      <c r="N512" s="6">
        <v>2274</v>
      </c>
      <c r="O512" s="4">
        <f t="shared" si="14"/>
        <v>13</v>
      </c>
      <c r="P512" s="4" t="str">
        <f t="shared" si="15"/>
        <v>2021-02</v>
      </c>
    </row>
    <row r="513" spans="1:16" ht="12.75" x14ac:dyDescent="0.2">
      <c r="A513" s="4" t="s">
        <v>3048</v>
      </c>
      <c r="B513" s="4" t="s">
        <v>12289</v>
      </c>
      <c r="C513" s="4" t="s">
        <v>12291</v>
      </c>
      <c r="D513" s="4" t="s">
        <v>13936</v>
      </c>
      <c r="E513" s="4" t="s">
        <v>12337</v>
      </c>
      <c r="F513" s="4" t="s">
        <v>12338</v>
      </c>
      <c r="G513" s="4" t="s">
        <v>12341</v>
      </c>
      <c r="H513" s="4" t="s">
        <v>20</v>
      </c>
      <c r="I513" s="4" t="s">
        <v>21</v>
      </c>
      <c r="J513" s="4" t="s">
        <v>36</v>
      </c>
      <c r="K513" s="4" t="s">
        <v>12340</v>
      </c>
      <c r="L513" s="4" t="s">
        <v>10478</v>
      </c>
      <c r="M513" s="5">
        <v>44240</v>
      </c>
      <c r="N513" s="6">
        <v>6716</v>
      </c>
      <c r="O513" s="4">
        <f t="shared" si="14"/>
        <v>13</v>
      </c>
      <c r="P513" s="4" t="str">
        <f t="shared" si="15"/>
        <v>2021-02</v>
      </c>
    </row>
    <row r="514" spans="1:16" ht="12.75" x14ac:dyDescent="0.2">
      <c r="A514" s="4" t="s">
        <v>3048</v>
      </c>
      <c r="B514" s="4" t="s">
        <v>12289</v>
      </c>
      <c r="C514" s="4" t="s">
        <v>13519</v>
      </c>
      <c r="D514" s="4" t="s">
        <v>25</v>
      </c>
      <c r="E514" s="4" t="s">
        <v>13599</v>
      </c>
      <c r="F514" s="4" t="s">
        <v>13600</v>
      </c>
      <c r="G514" s="4" t="s">
        <v>3048</v>
      </c>
      <c r="H514" s="4" t="s">
        <v>20</v>
      </c>
      <c r="I514" s="4" t="s">
        <v>29</v>
      </c>
      <c r="J514" s="4" t="s">
        <v>3048</v>
      </c>
      <c r="K514" s="4" t="s">
        <v>13523</v>
      </c>
      <c r="L514" s="4" t="s">
        <v>13571</v>
      </c>
      <c r="M514" s="5">
        <v>44240</v>
      </c>
      <c r="N514" s="6">
        <v>4393</v>
      </c>
      <c r="O514" s="4">
        <f t="shared" ref="O514:O577" si="16">DAY(M514)</f>
        <v>13</v>
      </c>
      <c r="P514" s="4" t="str">
        <f t="shared" ref="P514:P577" si="17">TEXT(M514,"YYYY-MM")</f>
        <v>2021-02</v>
      </c>
    </row>
    <row r="515" spans="1:16" ht="12.75" x14ac:dyDescent="0.2">
      <c r="A515" s="4" t="s">
        <v>3048</v>
      </c>
      <c r="B515" s="4" t="s">
        <v>13786</v>
      </c>
      <c r="C515" s="4" t="s">
        <v>13787</v>
      </c>
      <c r="D515" s="4" t="s">
        <v>12401</v>
      </c>
      <c r="E515" s="4" t="s">
        <v>13863</v>
      </c>
      <c r="F515" s="4" t="s">
        <v>13864</v>
      </c>
      <c r="G515" s="4" t="s">
        <v>13866</v>
      </c>
      <c r="H515" s="4" t="s">
        <v>20</v>
      </c>
      <c r="I515" s="4" t="s">
        <v>21</v>
      </c>
      <c r="J515" s="4" t="s">
        <v>162</v>
      </c>
      <c r="K515" s="4" t="s">
        <v>13382</v>
      </c>
      <c r="L515" s="4" t="s">
        <v>10277</v>
      </c>
      <c r="M515" s="5">
        <v>44240</v>
      </c>
      <c r="N515" s="6">
        <v>5371</v>
      </c>
      <c r="O515" s="4">
        <f t="shared" si="16"/>
        <v>13</v>
      </c>
      <c r="P515" s="4" t="str">
        <f t="shared" si="17"/>
        <v>2021-02</v>
      </c>
    </row>
    <row r="516" spans="1:16" ht="12.75" x14ac:dyDescent="0.2">
      <c r="A516" s="4" t="s">
        <v>14</v>
      </c>
      <c r="B516" s="4" t="s">
        <v>15</v>
      </c>
      <c r="C516" s="4" t="s">
        <v>68</v>
      </c>
      <c r="D516" s="4" t="s">
        <v>287</v>
      </c>
      <c r="E516" s="4" t="s">
        <v>291</v>
      </c>
      <c r="F516" s="4" t="s">
        <v>292</v>
      </c>
      <c r="G516" s="4" t="s">
        <v>294</v>
      </c>
      <c r="H516" s="4" t="s">
        <v>20</v>
      </c>
      <c r="I516" s="4" t="s">
        <v>29</v>
      </c>
      <c r="J516" s="4" t="s">
        <v>36</v>
      </c>
      <c r="K516" s="4" t="s">
        <v>77</v>
      </c>
      <c r="L516" s="4" t="s">
        <v>24</v>
      </c>
      <c r="M516" s="5">
        <v>44241</v>
      </c>
      <c r="N516" s="6">
        <v>6627</v>
      </c>
      <c r="O516" s="4">
        <f t="shared" si="16"/>
        <v>14</v>
      </c>
      <c r="P516" s="4" t="str">
        <f t="shared" si="17"/>
        <v>2021-02</v>
      </c>
    </row>
    <row r="517" spans="1:16" ht="12.75" x14ac:dyDescent="0.2">
      <c r="A517" s="4" t="s">
        <v>1050</v>
      </c>
      <c r="B517" s="4" t="s">
        <v>1051</v>
      </c>
      <c r="C517" s="4" t="s">
        <v>1999</v>
      </c>
      <c r="D517" s="4" t="s">
        <v>2078</v>
      </c>
      <c r="E517" s="4" t="s">
        <v>2155</v>
      </c>
      <c r="F517" s="4" t="s">
        <v>2156</v>
      </c>
      <c r="G517" s="4" t="s">
        <v>2158</v>
      </c>
      <c r="H517" s="4" t="s">
        <v>20</v>
      </c>
      <c r="I517" s="4" t="s">
        <v>21</v>
      </c>
      <c r="J517" s="4" t="s">
        <v>36</v>
      </c>
      <c r="K517" s="4" t="s">
        <v>2003</v>
      </c>
      <c r="L517" s="4" t="s">
        <v>1195</v>
      </c>
      <c r="M517" s="5">
        <v>44241</v>
      </c>
      <c r="N517" s="6">
        <v>7564</v>
      </c>
      <c r="O517" s="4">
        <f t="shared" si="16"/>
        <v>14</v>
      </c>
      <c r="P517" s="4" t="str">
        <f t="shared" si="17"/>
        <v>2021-02</v>
      </c>
    </row>
    <row r="518" spans="1:16" ht="12.75" x14ac:dyDescent="0.2">
      <c r="A518" s="4" t="s">
        <v>14</v>
      </c>
      <c r="B518" s="4" t="s">
        <v>4342</v>
      </c>
      <c r="C518" s="4" t="s">
        <v>4343</v>
      </c>
      <c r="D518" s="4" t="s">
        <v>4708</v>
      </c>
      <c r="E518" s="4" t="s">
        <v>4717</v>
      </c>
      <c r="F518" s="4" t="s">
        <v>4718</v>
      </c>
      <c r="G518" s="4" t="s">
        <v>4770</v>
      </c>
      <c r="H518" s="4" t="s">
        <v>20</v>
      </c>
      <c r="I518" s="4" t="s">
        <v>21</v>
      </c>
      <c r="J518" s="4" t="s">
        <v>22</v>
      </c>
      <c r="K518" s="4" t="s">
        <v>4396</v>
      </c>
      <c r="L518" s="4" t="s">
        <v>4374</v>
      </c>
      <c r="M518" s="5">
        <v>44241</v>
      </c>
      <c r="N518" s="6">
        <v>3116</v>
      </c>
      <c r="O518" s="4">
        <f t="shared" si="16"/>
        <v>14</v>
      </c>
      <c r="P518" s="4" t="str">
        <f t="shared" si="17"/>
        <v>2021-02</v>
      </c>
    </row>
    <row r="519" spans="1:16" ht="12.75" x14ac:dyDescent="0.2">
      <c r="A519" s="4" t="s">
        <v>14</v>
      </c>
      <c r="B519" s="4" t="s">
        <v>4342</v>
      </c>
      <c r="C519" s="4" t="s">
        <v>4343</v>
      </c>
      <c r="D519" s="4" t="s">
        <v>4976</v>
      </c>
      <c r="E519" s="4" t="s">
        <v>4977</v>
      </c>
      <c r="F519" s="4" t="s">
        <v>4978</v>
      </c>
      <c r="G519" s="4" t="s">
        <v>4979</v>
      </c>
      <c r="H519" s="4" t="s">
        <v>210</v>
      </c>
      <c r="I519" s="4" t="s">
        <v>210</v>
      </c>
      <c r="J519" s="4" t="s">
        <v>877</v>
      </c>
      <c r="K519" s="4" t="s">
        <v>4362</v>
      </c>
      <c r="L519" s="4" t="s">
        <v>4363</v>
      </c>
      <c r="M519" s="5">
        <v>44241</v>
      </c>
      <c r="N519" s="6">
        <v>4657</v>
      </c>
      <c r="O519" s="4">
        <f t="shared" si="16"/>
        <v>14</v>
      </c>
      <c r="P519" s="4" t="str">
        <f t="shared" si="17"/>
        <v>2021-02</v>
      </c>
    </row>
    <row r="520" spans="1:16" ht="12.75" x14ac:dyDescent="0.2">
      <c r="A520" s="4" t="s">
        <v>14</v>
      </c>
      <c r="B520" s="4" t="s">
        <v>4342</v>
      </c>
      <c r="C520" s="4" t="s">
        <v>4343</v>
      </c>
      <c r="D520" s="4" t="s">
        <v>4980</v>
      </c>
      <c r="E520" s="4" t="s">
        <v>4990</v>
      </c>
      <c r="F520" s="4" t="s">
        <v>4991</v>
      </c>
      <c r="G520" s="4" t="s">
        <v>3048</v>
      </c>
      <c r="H520" s="4" t="s">
        <v>210</v>
      </c>
      <c r="I520" s="4" t="s">
        <v>210</v>
      </c>
      <c r="J520" s="4" t="s">
        <v>3048</v>
      </c>
      <c r="K520" s="4" t="s">
        <v>4362</v>
      </c>
      <c r="L520" s="4" t="s">
        <v>4408</v>
      </c>
      <c r="M520" s="5">
        <v>44241</v>
      </c>
      <c r="N520" s="6">
        <v>3422</v>
      </c>
      <c r="O520" s="4">
        <f t="shared" si="16"/>
        <v>14</v>
      </c>
      <c r="P520" s="4" t="str">
        <f t="shared" si="17"/>
        <v>2021-02</v>
      </c>
    </row>
    <row r="521" spans="1:16" ht="12.75" x14ac:dyDescent="0.2">
      <c r="A521" s="4" t="s">
        <v>14</v>
      </c>
      <c r="B521" s="4" t="s">
        <v>4342</v>
      </c>
      <c r="C521" s="4" t="s">
        <v>4343</v>
      </c>
      <c r="D521" s="4" t="s">
        <v>5252</v>
      </c>
      <c r="E521" s="4" t="s">
        <v>4458</v>
      </c>
      <c r="F521" s="4" t="s">
        <v>4459</v>
      </c>
      <c r="G521" s="4" t="s">
        <v>5257</v>
      </c>
      <c r="H521" s="4" t="s">
        <v>20</v>
      </c>
      <c r="I521" s="4" t="s">
        <v>29</v>
      </c>
      <c r="J521" s="4" t="s">
        <v>36</v>
      </c>
      <c r="K521" s="4" t="s">
        <v>4396</v>
      </c>
      <c r="L521" s="4" t="s">
        <v>4374</v>
      </c>
      <c r="M521" s="5">
        <v>44241</v>
      </c>
      <c r="N521" s="6">
        <v>7696</v>
      </c>
      <c r="O521" s="4">
        <f t="shared" si="16"/>
        <v>14</v>
      </c>
      <c r="P521" s="4" t="str">
        <f t="shared" si="17"/>
        <v>2021-02</v>
      </c>
    </row>
    <row r="522" spans="1:16" ht="12.75" x14ac:dyDescent="0.2">
      <c r="A522" s="4" t="s">
        <v>14</v>
      </c>
      <c r="B522" s="4" t="s">
        <v>4342</v>
      </c>
      <c r="C522" s="4" t="s">
        <v>4343</v>
      </c>
      <c r="D522" s="4" t="s">
        <v>5298</v>
      </c>
      <c r="E522" s="4" t="s">
        <v>5313</v>
      </c>
      <c r="F522" s="4" t="s">
        <v>5314</v>
      </c>
      <c r="G522" s="4" t="s">
        <v>5316</v>
      </c>
      <c r="H522" s="4" t="s">
        <v>20</v>
      </c>
      <c r="I522" s="4" t="s">
        <v>21</v>
      </c>
      <c r="J522" s="4" t="s">
        <v>22</v>
      </c>
      <c r="K522" s="4" t="s">
        <v>4362</v>
      </c>
      <c r="L522" s="4" t="s">
        <v>4374</v>
      </c>
      <c r="M522" s="5">
        <v>44241</v>
      </c>
      <c r="N522" s="6">
        <v>9094</v>
      </c>
      <c r="O522" s="4">
        <f t="shared" si="16"/>
        <v>14</v>
      </c>
      <c r="P522" s="4" t="str">
        <f t="shared" si="17"/>
        <v>2021-02</v>
      </c>
    </row>
    <row r="523" spans="1:16" ht="12.75" x14ac:dyDescent="0.2">
      <c r="A523" s="4" t="s">
        <v>1050</v>
      </c>
      <c r="B523" s="4" t="s">
        <v>5461</v>
      </c>
      <c r="C523" s="4" t="s">
        <v>5462</v>
      </c>
      <c r="D523" s="4" t="s">
        <v>6234</v>
      </c>
      <c r="E523" s="4" t="s">
        <v>6239</v>
      </c>
      <c r="F523" s="4" t="s">
        <v>6240</v>
      </c>
      <c r="G523" s="4" t="s">
        <v>6242</v>
      </c>
      <c r="H523" s="4" t="s">
        <v>20</v>
      </c>
      <c r="I523" s="4" t="s">
        <v>21</v>
      </c>
      <c r="J523" s="4" t="s">
        <v>22</v>
      </c>
      <c r="K523" s="4" t="s">
        <v>5499</v>
      </c>
      <c r="L523" s="4" t="s">
        <v>5467</v>
      </c>
      <c r="M523" s="5">
        <v>44241</v>
      </c>
      <c r="N523" s="6">
        <v>2812</v>
      </c>
      <c r="O523" s="4">
        <f t="shared" si="16"/>
        <v>14</v>
      </c>
      <c r="P523" s="4" t="str">
        <f t="shared" si="17"/>
        <v>2021-02</v>
      </c>
    </row>
    <row r="524" spans="1:16" ht="12.75" x14ac:dyDescent="0.2">
      <c r="A524" s="4" t="s">
        <v>14</v>
      </c>
      <c r="B524" s="4" t="s">
        <v>7654</v>
      </c>
      <c r="C524" s="4" t="s">
        <v>8095</v>
      </c>
      <c r="D524" s="4" t="s">
        <v>8148</v>
      </c>
      <c r="E524" s="4" t="s">
        <v>8130</v>
      </c>
      <c r="F524" s="4" t="s">
        <v>8131</v>
      </c>
      <c r="G524" s="4" t="s">
        <v>8185</v>
      </c>
      <c r="H524" s="4" t="s">
        <v>20</v>
      </c>
      <c r="I524" s="4" t="s">
        <v>21</v>
      </c>
      <c r="J524" s="4" t="s">
        <v>22</v>
      </c>
      <c r="K524" s="4" t="s">
        <v>8099</v>
      </c>
      <c r="L524" s="4" t="s">
        <v>8112</v>
      </c>
      <c r="M524" s="5">
        <v>44241</v>
      </c>
      <c r="N524" s="6">
        <v>5271</v>
      </c>
      <c r="O524" s="4">
        <f t="shared" si="16"/>
        <v>14</v>
      </c>
      <c r="P524" s="4" t="str">
        <f t="shared" si="17"/>
        <v>2021-02</v>
      </c>
    </row>
    <row r="525" spans="1:16" ht="12.75" x14ac:dyDescent="0.2">
      <c r="A525" s="4" t="s">
        <v>3048</v>
      </c>
      <c r="B525" s="4" t="s">
        <v>9902</v>
      </c>
      <c r="C525" s="4" t="s">
        <v>9903</v>
      </c>
      <c r="D525" s="4" t="s">
        <v>9981</v>
      </c>
      <c r="E525" s="4" t="s">
        <v>10007</v>
      </c>
      <c r="F525" s="4" t="s">
        <v>10008</v>
      </c>
      <c r="G525" s="4" t="s">
        <v>10050</v>
      </c>
      <c r="H525" s="4" t="s">
        <v>20</v>
      </c>
      <c r="I525" s="4" t="s">
        <v>21</v>
      </c>
      <c r="J525" s="4" t="s">
        <v>36</v>
      </c>
      <c r="K525" s="4" t="s">
        <v>9907</v>
      </c>
      <c r="L525" s="4" t="s">
        <v>9911</v>
      </c>
      <c r="M525" s="5">
        <v>44241</v>
      </c>
      <c r="N525" s="6">
        <v>7976</v>
      </c>
      <c r="O525" s="4">
        <f t="shared" si="16"/>
        <v>14</v>
      </c>
      <c r="P525" s="4" t="str">
        <f t="shared" si="17"/>
        <v>2021-02</v>
      </c>
    </row>
    <row r="526" spans="1:16" ht="12.75" x14ac:dyDescent="0.2">
      <c r="A526" s="4" t="s">
        <v>3048</v>
      </c>
      <c r="B526" s="4" t="s">
        <v>9902</v>
      </c>
      <c r="C526" s="4" t="s">
        <v>10147</v>
      </c>
      <c r="D526" s="4" t="s">
        <v>10341</v>
      </c>
      <c r="E526" s="4" t="s">
        <v>10258</v>
      </c>
      <c r="F526" s="4" t="s">
        <v>10259</v>
      </c>
      <c r="G526" s="4" t="s">
        <v>10349</v>
      </c>
      <c r="H526" s="4" t="s">
        <v>20</v>
      </c>
      <c r="I526" s="4" t="s">
        <v>29</v>
      </c>
      <c r="J526" s="4" t="s">
        <v>22</v>
      </c>
      <c r="K526" s="4" t="s">
        <v>10165</v>
      </c>
      <c r="L526" s="4" t="s">
        <v>10185</v>
      </c>
      <c r="M526" s="5">
        <v>44241</v>
      </c>
      <c r="N526" s="6">
        <v>7206</v>
      </c>
      <c r="O526" s="4">
        <f t="shared" si="16"/>
        <v>14</v>
      </c>
      <c r="P526" s="4" t="str">
        <f t="shared" si="17"/>
        <v>2021-02</v>
      </c>
    </row>
    <row r="527" spans="1:16" ht="12.75" x14ac:dyDescent="0.2">
      <c r="A527" s="4" t="s">
        <v>3048</v>
      </c>
      <c r="B527" s="4" t="s">
        <v>10496</v>
      </c>
      <c r="C527" s="4" t="s">
        <v>10497</v>
      </c>
      <c r="D527" s="4" t="s">
        <v>10665</v>
      </c>
      <c r="E527" s="4" t="s">
        <v>10613</v>
      </c>
      <c r="F527" s="4" t="s">
        <v>10614</v>
      </c>
      <c r="G527" s="4" t="s">
        <v>10771</v>
      </c>
      <c r="H527" s="4" t="s">
        <v>210</v>
      </c>
      <c r="I527" s="4" t="s">
        <v>343</v>
      </c>
      <c r="J527" s="4" t="s">
        <v>36</v>
      </c>
      <c r="K527" s="4" t="s">
        <v>10549</v>
      </c>
      <c r="L527" s="4" t="s">
        <v>10574</v>
      </c>
      <c r="M527" s="5">
        <v>44241</v>
      </c>
      <c r="N527" s="6">
        <v>305</v>
      </c>
      <c r="O527" s="4">
        <f t="shared" si="16"/>
        <v>14</v>
      </c>
      <c r="P527" s="4" t="str">
        <f t="shared" si="17"/>
        <v>2021-02</v>
      </c>
    </row>
    <row r="528" spans="1:16" ht="12.75" x14ac:dyDescent="0.2">
      <c r="A528" s="4" t="s">
        <v>3048</v>
      </c>
      <c r="B528" s="4" t="s">
        <v>11712</v>
      </c>
      <c r="C528" s="4" t="s">
        <v>11713</v>
      </c>
      <c r="D528" s="4" t="s">
        <v>11714</v>
      </c>
      <c r="E528" s="4" t="s">
        <v>11715</v>
      </c>
      <c r="F528" s="4" t="s">
        <v>11716</v>
      </c>
      <c r="G528" s="4" t="s">
        <v>11717</v>
      </c>
      <c r="H528" s="4" t="s">
        <v>20</v>
      </c>
      <c r="I528" s="4" t="s">
        <v>21</v>
      </c>
      <c r="J528" s="4" t="s">
        <v>22</v>
      </c>
      <c r="K528" s="4" t="s">
        <v>11718</v>
      </c>
      <c r="L528" s="4" t="s">
        <v>10177</v>
      </c>
      <c r="M528" s="5">
        <v>44241</v>
      </c>
      <c r="N528" s="6">
        <v>4715</v>
      </c>
      <c r="O528" s="4">
        <f t="shared" si="16"/>
        <v>14</v>
      </c>
      <c r="P528" s="4" t="str">
        <f t="shared" si="17"/>
        <v>2021-02</v>
      </c>
    </row>
    <row r="529" spans="1:16" ht="12.75" x14ac:dyDescent="0.2">
      <c r="A529" s="4" t="s">
        <v>3048</v>
      </c>
      <c r="B529" s="4" t="s">
        <v>11712</v>
      </c>
      <c r="C529" s="4" t="s">
        <v>11719</v>
      </c>
      <c r="D529" s="4" t="s">
        <v>13936</v>
      </c>
      <c r="E529" s="4" t="s">
        <v>5478</v>
      </c>
      <c r="F529" s="4" t="s">
        <v>5479</v>
      </c>
      <c r="G529" s="4" t="s">
        <v>11803</v>
      </c>
      <c r="H529" s="4" t="s">
        <v>20</v>
      </c>
      <c r="I529" s="4" t="s">
        <v>21</v>
      </c>
      <c r="J529" s="4" t="s">
        <v>1491</v>
      </c>
      <c r="K529" s="4" t="s">
        <v>11723</v>
      </c>
      <c r="L529" s="4" t="s">
        <v>5481</v>
      </c>
      <c r="M529" s="5">
        <v>44241</v>
      </c>
      <c r="N529" s="6">
        <v>2136</v>
      </c>
      <c r="O529" s="4">
        <f t="shared" si="16"/>
        <v>14</v>
      </c>
      <c r="P529" s="4" t="str">
        <f t="shared" si="17"/>
        <v>2021-02</v>
      </c>
    </row>
    <row r="530" spans="1:16" ht="12.75" x14ac:dyDescent="0.2">
      <c r="A530" s="4" t="s">
        <v>14</v>
      </c>
      <c r="B530" s="4" t="s">
        <v>15</v>
      </c>
      <c r="C530" s="4" t="s">
        <v>68</v>
      </c>
      <c r="D530" s="4" t="s">
        <v>295</v>
      </c>
      <c r="E530" s="4" t="s">
        <v>313</v>
      </c>
      <c r="F530" s="4" t="s">
        <v>314</v>
      </c>
      <c r="G530" s="4" t="s">
        <v>315</v>
      </c>
      <c r="H530" s="4" t="s">
        <v>20</v>
      </c>
      <c r="I530" s="4" t="s">
        <v>21</v>
      </c>
      <c r="J530" s="4" t="s">
        <v>22</v>
      </c>
      <c r="K530" s="4" t="s">
        <v>109</v>
      </c>
      <c r="L530" s="4" t="s">
        <v>73</v>
      </c>
      <c r="M530" s="5">
        <v>44242</v>
      </c>
      <c r="N530" s="6">
        <v>2880</v>
      </c>
      <c r="O530" s="4">
        <f t="shared" si="16"/>
        <v>15</v>
      </c>
      <c r="P530" s="4" t="str">
        <f t="shared" si="17"/>
        <v>2021-02</v>
      </c>
    </row>
    <row r="531" spans="1:16" ht="12.75" x14ac:dyDescent="0.2">
      <c r="A531" s="4" t="s">
        <v>14</v>
      </c>
      <c r="B531" s="4" t="s">
        <v>15</v>
      </c>
      <c r="C531" s="4" t="s">
        <v>504</v>
      </c>
      <c r="D531" s="4" t="s">
        <v>859</v>
      </c>
      <c r="E531" s="4" t="s">
        <v>887</v>
      </c>
      <c r="F531" s="4" t="s">
        <v>3048</v>
      </c>
      <c r="G531" s="4" t="s">
        <v>3048</v>
      </c>
      <c r="H531" s="4" t="s">
        <v>210</v>
      </c>
      <c r="I531" s="4" t="s">
        <v>210</v>
      </c>
      <c r="J531" s="4" t="s">
        <v>3048</v>
      </c>
      <c r="K531" s="4" t="s">
        <v>513</v>
      </c>
      <c r="L531" s="4" t="s">
        <v>648</v>
      </c>
      <c r="M531" s="5">
        <v>44242</v>
      </c>
      <c r="N531" s="6">
        <v>8535</v>
      </c>
      <c r="O531" s="4">
        <f t="shared" si="16"/>
        <v>15</v>
      </c>
      <c r="P531" s="4" t="str">
        <f t="shared" si="17"/>
        <v>2021-02</v>
      </c>
    </row>
    <row r="532" spans="1:16" ht="12.75" x14ac:dyDescent="0.2">
      <c r="A532" s="4" t="s">
        <v>1050</v>
      </c>
      <c r="B532" s="4" t="s">
        <v>5461</v>
      </c>
      <c r="C532" s="4" t="s">
        <v>5462</v>
      </c>
      <c r="D532" s="4" t="s">
        <v>6183</v>
      </c>
      <c r="E532" s="4" t="s">
        <v>6189</v>
      </c>
      <c r="F532" s="4" t="s">
        <v>6190</v>
      </c>
      <c r="G532" s="4" t="s">
        <v>6193</v>
      </c>
      <c r="H532" s="4" t="s">
        <v>20</v>
      </c>
      <c r="I532" s="4" t="s">
        <v>21</v>
      </c>
      <c r="J532" s="4" t="s">
        <v>36</v>
      </c>
      <c r="K532" s="4" t="s">
        <v>5499</v>
      </c>
      <c r="L532" s="4" t="s">
        <v>5467</v>
      </c>
      <c r="M532" s="5">
        <v>44242</v>
      </c>
      <c r="N532" s="6">
        <v>3927</v>
      </c>
      <c r="O532" s="4">
        <f t="shared" si="16"/>
        <v>15</v>
      </c>
      <c r="P532" s="4" t="str">
        <f t="shared" si="17"/>
        <v>2021-02</v>
      </c>
    </row>
    <row r="533" spans="1:16" ht="12.75" x14ac:dyDescent="0.2">
      <c r="A533" s="4" t="s">
        <v>14</v>
      </c>
      <c r="B533" s="4" t="s">
        <v>6544</v>
      </c>
      <c r="C533" s="4" t="s">
        <v>6545</v>
      </c>
      <c r="D533" s="4" t="s">
        <v>6712</v>
      </c>
      <c r="E533" s="4" t="s">
        <v>6713</v>
      </c>
      <c r="F533" s="4" t="s">
        <v>6714</v>
      </c>
      <c r="G533" s="4" t="s">
        <v>6758</v>
      </c>
      <c r="H533" s="4" t="s">
        <v>20</v>
      </c>
      <c r="I533" s="4" t="s">
        <v>29</v>
      </c>
      <c r="J533" s="4" t="s">
        <v>36</v>
      </c>
      <c r="K533" s="4" t="s">
        <v>6553</v>
      </c>
      <c r="L533" s="4" t="s">
        <v>6574</v>
      </c>
      <c r="M533" s="5">
        <v>44242</v>
      </c>
      <c r="N533" s="6">
        <v>3254</v>
      </c>
      <c r="O533" s="4">
        <f t="shared" si="16"/>
        <v>15</v>
      </c>
      <c r="P533" s="4" t="str">
        <f t="shared" si="17"/>
        <v>2021-02</v>
      </c>
    </row>
    <row r="534" spans="1:16" ht="12.75" x14ac:dyDescent="0.2">
      <c r="A534" s="4" t="s">
        <v>14</v>
      </c>
      <c r="B534" s="4" t="s">
        <v>7654</v>
      </c>
      <c r="C534" s="4" t="s">
        <v>8095</v>
      </c>
      <c r="D534" s="4" t="s">
        <v>8148</v>
      </c>
      <c r="E534" s="4" t="s">
        <v>8157</v>
      </c>
      <c r="F534" s="4" t="s">
        <v>8158</v>
      </c>
      <c r="G534" s="4" t="s">
        <v>8162</v>
      </c>
      <c r="H534" s="4" t="s">
        <v>20</v>
      </c>
      <c r="I534" s="4" t="s">
        <v>21</v>
      </c>
      <c r="J534" s="4" t="s">
        <v>36</v>
      </c>
      <c r="K534" s="4" t="s">
        <v>8136</v>
      </c>
      <c r="L534" s="4" t="s">
        <v>8112</v>
      </c>
      <c r="M534" s="5">
        <v>44242</v>
      </c>
      <c r="N534" s="6">
        <v>9685</v>
      </c>
      <c r="O534" s="4">
        <f t="shared" si="16"/>
        <v>15</v>
      </c>
      <c r="P534" s="4" t="str">
        <f t="shared" si="17"/>
        <v>2021-02</v>
      </c>
    </row>
    <row r="535" spans="1:16" ht="12.75" x14ac:dyDescent="0.2">
      <c r="A535" s="4" t="s">
        <v>14</v>
      </c>
      <c r="B535" s="4" t="s">
        <v>7654</v>
      </c>
      <c r="C535" s="4" t="s">
        <v>9693</v>
      </c>
      <c r="D535" s="4" t="s">
        <v>9497</v>
      </c>
      <c r="E535" s="4" t="s">
        <v>9509</v>
      </c>
      <c r="F535" s="4" t="s">
        <v>9510</v>
      </c>
      <c r="G535" s="4" t="s">
        <v>9781</v>
      </c>
      <c r="H535" s="4" t="s">
        <v>20</v>
      </c>
      <c r="I535" s="4" t="s">
        <v>21</v>
      </c>
      <c r="J535" s="4" t="s">
        <v>22</v>
      </c>
      <c r="K535" s="4" t="s">
        <v>9697</v>
      </c>
      <c r="L535" s="4" t="s">
        <v>721</v>
      </c>
      <c r="M535" s="5">
        <v>44242</v>
      </c>
      <c r="N535" s="6">
        <v>1468</v>
      </c>
      <c r="O535" s="4">
        <f t="shared" si="16"/>
        <v>15</v>
      </c>
      <c r="P535" s="4" t="str">
        <f t="shared" si="17"/>
        <v>2021-02</v>
      </c>
    </row>
    <row r="536" spans="1:16" ht="12.75" x14ac:dyDescent="0.2">
      <c r="A536" s="4" t="s">
        <v>3048</v>
      </c>
      <c r="B536" s="4" t="s">
        <v>10496</v>
      </c>
      <c r="C536" s="4" t="s">
        <v>10497</v>
      </c>
      <c r="D536" s="4" t="s">
        <v>10665</v>
      </c>
      <c r="E536" s="4" t="s">
        <v>10571</v>
      </c>
      <c r="F536" s="4" t="s">
        <v>10572</v>
      </c>
      <c r="G536" s="4" t="s">
        <v>10684</v>
      </c>
      <c r="H536" s="4" t="s">
        <v>210</v>
      </c>
      <c r="I536" s="4" t="s">
        <v>343</v>
      </c>
      <c r="J536" s="4" t="s">
        <v>22</v>
      </c>
      <c r="K536" s="4" t="s">
        <v>10549</v>
      </c>
      <c r="L536" s="4" t="s">
        <v>10574</v>
      </c>
      <c r="M536" s="5">
        <v>44242</v>
      </c>
      <c r="N536" s="6">
        <v>896</v>
      </c>
      <c r="O536" s="4">
        <f t="shared" si="16"/>
        <v>15</v>
      </c>
      <c r="P536" s="4" t="str">
        <f t="shared" si="17"/>
        <v>2021-02</v>
      </c>
    </row>
    <row r="537" spans="1:16" ht="12.75" x14ac:dyDescent="0.2">
      <c r="A537" s="4" t="s">
        <v>3048</v>
      </c>
      <c r="B537" s="4" t="s">
        <v>10496</v>
      </c>
      <c r="C537" s="4" t="s">
        <v>10497</v>
      </c>
      <c r="D537" s="4" t="s">
        <v>10665</v>
      </c>
      <c r="E537" s="4" t="s">
        <v>10571</v>
      </c>
      <c r="F537" s="4" t="s">
        <v>10572</v>
      </c>
      <c r="G537" s="4" t="s">
        <v>10703</v>
      </c>
      <c r="H537" s="4" t="s">
        <v>210</v>
      </c>
      <c r="I537" s="4" t="s">
        <v>343</v>
      </c>
      <c r="J537" s="4" t="s">
        <v>36</v>
      </c>
      <c r="K537" s="4" t="s">
        <v>10549</v>
      </c>
      <c r="L537" s="4" t="s">
        <v>10574</v>
      </c>
      <c r="M537" s="5">
        <v>44242</v>
      </c>
      <c r="N537" s="6">
        <v>7952</v>
      </c>
      <c r="O537" s="4">
        <f t="shared" si="16"/>
        <v>15</v>
      </c>
      <c r="P537" s="4" t="str">
        <f t="shared" si="17"/>
        <v>2021-02</v>
      </c>
    </row>
    <row r="538" spans="1:16" ht="12.75" x14ac:dyDescent="0.2">
      <c r="A538" s="4" t="s">
        <v>3048</v>
      </c>
      <c r="B538" s="4" t="s">
        <v>10496</v>
      </c>
      <c r="C538" s="4" t="s">
        <v>10497</v>
      </c>
      <c r="D538" s="4" t="s">
        <v>10803</v>
      </c>
      <c r="E538" s="4" t="s">
        <v>10827</v>
      </c>
      <c r="F538" s="4" t="s">
        <v>10828</v>
      </c>
      <c r="G538" s="4" t="s">
        <v>10831</v>
      </c>
      <c r="H538" s="4" t="s">
        <v>20</v>
      </c>
      <c r="I538" s="4" t="s">
        <v>29</v>
      </c>
      <c r="J538" s="4" t="s">
        <v>22</v>
      </c>
      <c r="K538" s="4" t="s">
        <v>10521</v>
      </c>
      <c r="L538" s="4" t="s">
        <v>10277</v>
      </c>
      <c r="M538" s="5">
        <v>44242</v>
      </c>
      <c r="N538" s="6">
        <v>9963</v>
      </c>
      <c r="O538" s="4">
        <f t="shared" si="16"/>
        <v>15</v>
      </c>
      <c r="P538" s="4" t="str">
        <f t="shared" si="17"/>
        <v>2021-02</v>
      </c>
    </row>
    <row r="539" spans="1:16" ht="12.75" x14ac:dyDescent="0.2">
      <c r="A539" s="4" t="s">
        <v>3048</v>
      </c>
      <c r="B539" s="4" t="s">
        <v>10496</v>
      </c>
      <c r="C539" s="4" t="s">
        <v>10497</v>
      </c>
      <c r="D539" s="4" t="s">
        <v>10863</v>
      </c>
      <c r="E539" s="4" t="s">
        <v>10870</v>
      </c>
      <c r="F539" s="4" t="s">
        <v>10871</v>
      </c>
      <c r="G539" s="4" t="s">
        <v>10874</v>
      </c>
      <c r="H539" s="4" t="s">
        <v>210</v>
      </c>
      <c r="I539" s="4" t="s">
        <v>343</v>
      </c>
      <c r="J539" s="4" t="s">
        <v>22</v>
      </c>
      <c r="K539" s="4" t="s">
        <v>10549</v>
      </c>
      <c r="L539" s="4" t="s">
        <v>10574</v>
      </c>
      <c r="M539" s="5">
        <v>44242</v>
      </c>
      <c r="N539" s="6">
        <v>4745</v>
      </c>
      <c r="O539" s="4">
        <f t="shared" si="16"/>
        <v>15</v>
      </c>
      <c r="P539" s="4" t="str">
        <f t="shared" si="17"/>
        <v>2021-02</v>
      </c>
    </row>
    <row r="540" spans="1:16" ht="12.75" x14ac:dyDescent="0.2">
      <c r="A540" s="4" t="s">
        <v>3048</v>
      </c>
      <c r="B540" s="4" t="s">
        <v>12289</v>
      </c>
      <c r="C540" s="4" t="s">
        <v>12643</v>
      </c>
      <c r="D540" s="4" t="s">
        <v>12751</v>
      </c>
      <c r="E540" s="4" t="s">
        <v>12772</v>
      </c>
      <c r="F540" s="4" t="s">
        <v>12773</v>
      </c>
      <c r="G540" s="4" t="s">
        <v>12785</v>
      </c>
      <c r="H540" s="4" t="s">
        <v>20</v>
      </c>
      <c r="I540" s="4" t="s">
        <v>21</v>
      </c>
      <c r="J540" s="4" t="s">
        <v>22</v>
      </c>
      <c r="K540" s="4" t="s">
        <v>12668</v>
      </c>
      <c r="L540" s="4" t="s">
        <v>12121</v>
      </c>
      <c r="M540" s="5">
        <v>44242</v>
      </c>
      <c r="N540" s="6">
        <v>2303</v>
      </c>
      <c r="O540" s="4">
        <f t="shared" si="16"/>
        <v>15</v>
      </c>
      <c r="P540" s="4" t="str">
        <f t="shared" si="17"/>
        <v>2021-02</v>
      </c>
    </row>
    <row r="541" spans="1:16" ht="12.75" x14ac:dyDescent="0.2">
      <c r="A541" s="4" t="s">
        <v>3048</v>
      </c>
      <c r="B541" s="4" t="s">
        <v>12289</v>
      </c>
      <c r="C541" s="4" t="s">
        <v>13519</v>
      </c>
      <c r="D541" s="4" t="s">
        <v>13661</v>
      </c>
      <c r="E541" s="4" t="s">
        <v>13585</v>
      </c>
      <c r="F541" s="4" t="s">
        <v>13586</v>
      </c>
      <c r="G541" s="4" t="s">
        <v>13664</v>
      </c>
      <c r="H541" s="4" t="s">
        <v>20</v>
      </c>
      <c r="I541" s="4" t="s">
        <v>21</v>
      </c>
      <c r="J541" s="4" t="s">
        <v>36</v>
      </c>
      <c r="K541" s="4" t="s">
        <v>13523</v>
      </c>
      <c r="L541" s="4" t="s">
        <v>10345</v>
      </c>
      <c r="M541" s="5">
        <v>44242</v>
      </c>
      <c r="N541" s="6">
        <v>1234</v>
      </c>
      <c r="O541" s="4">
        <f t="shared" si="16"/>
        <v>15</v>
      </c>
      <c r="P541" s="4" t="str">
        <f t="shared" si="17"/>
        <v>2021-02</v>
      </c>
    </row>
    <row r="542" spans="1:16" ht="12.75" x14ac:dyDescent="0.2">
      <c r="A542" s="4" t="s">
        <v>14</v>
      </c>
      <c r="B542" s="4" t="s">
        <v>15</v>
      </c>
      <c r="C542" s="4" t="s">
        <v>504</v>
      </c>
      <c r="D542" s="4" t="s">
        <v>13936</v>
      </c>
      <c r="E542" s="4" t="s">
        <v>560</v>
      </c>
      <c r="F542" s="4" t="s">
        <v>561</v>
      </c>
      <c r="G542" s="4" t="s">
        <v>563</v>
      </c>
      <c r="H542" s="4" t="s">
        <v>20</v>
      </c>
      <c r="I542" s="4" t="s">
        <v>21</v>
      </c>
      <c r="J542" s="4" t="s">
        <v>22</v>
      </c>
      <c r="K542" s="4" t="s">
        <v>513</v>
      </c>
      <c r="L542" s="4" t="s">
        <v>24</v>
      </c>
      <c r="M542" s="5">
        <v>44243</v>
      </c>
      <c r="N542" s="6">
        <v>1234</v>
      </c>
      <c r="O542" s="4">
        <f t="shared" si="16"/>
        <v>16</v>
      </c>
      <c r="P542" s="4" t="str">
        <f t="shared" si="17"/>
        <v>2021-02</v>
      </c>
    </row>
    <row r="543" spans="1:16" ht="12.75" x14ac:dyDescent="0.2">
      <c r="A543" s="4" t="s">
        <v>14</v>
      </c>
      <c r="B543" s="4" t="s">
        <v>15</v>
      </c>
      <c r="C543" s="4" t="s">
        <v>504</v>
      </c>
      <c r="D543" s="4" t="s">
        <v>944</v>
      </c>
      <c r="E543" s="4" t="s">
        <v>945</v>
      </c>
      <c r="F543" s="4" t="s">
        <v>946</v>
      </c>
      <c r="G543" s="4" t="s">
        <v>965</v>
      </c>
      <c r="H543" s="4" t="s">
        <v>20</v>
      </c>
      <c r="I543" s="4" t="s">
        <v>21</v>
      </c>
      <c r="J543" s="4" t="s">
        <v>22</v>
      </c>
      <c r="K543" s="4" t="s">
        <v>517</v>
      </c>
      <c r="L543" s="4" t="s">
        <v>73</v>
      </c>
      <c r="M543" s="5">
        <v>44243</v>
      </c>
      <c r="N543" s="6">
        <v>4134</v>
      </c>
      <c r="O543" s="4">
        <f t="shared" si="16"/>
        <v>16</v>
      </c>
      <c r="P543" s="4" t="str">
        <f t="shared" si="17"/>
        <v>2021-02</v>
      </c>
    </row>
    <row r="544" spans="1:16" ht="12.75" x14ac:dyDescent="0.2">
      <c r="A544" s="4" t="s">
        <v>1050</v>
      </c>
      <c r="B544" s="4" t="s">
        <v>1051</v>
      </c>
      <c r="C544" s="4" t="s">
        <v>1052</v>
      </c>
      <c r="D544" s="4" t="s">
        <v>1910</v>
      </c>
      <c r="E544" s="4" t="s">
        <v>1310</v>
      </c>
      <c r="F544" s="4" t="s">
        <v>1311</v>
      </c>
      <c r="G544" s="4" t="s">
        <v>1915</v>
      </c>
      <c r="H544" s="4" t="s">
        <v>210</v>
      </c>
      <c r="I544" s="4" t="s">
        <v>210</v>
      </c>
      <c r="J544" s="4" t="s">
        <v>226</v>
      </c>
      <c r="K544" s="4" t="s">
        <v>1272</v>
      </c>
      <c r="L544" s="4" t="s">
        <v>1190</v>
      </c>
      <c r="M544" s="5">
        <v>44243</v>
      </c>
      <c r="N544" s="6">
        <v>8100</v>
      </c>
      <c r="O544" s="4">
        <f t="shared" si="16"/>
        <v>16</v>
      </c>
      <c r="P544" s="4" t="str">
        <f t="shared" si="17"/>
        <v>2021-02</v>
      </c>
    </row>
    <row r="545" spans="1:16" ht="12.75" x14ac:dyDescent="0.2">
      <c r="A545" s="4" t="s">
        <v>3048</v>
      </c>
      <c r="B545" s="4" t="s">
        <v>3049</v>
      </c>
      <c r="C545" s="4" t="s">
        <v>3339</v>
      </c>
      <c r="D545" s="4" t="s">
        <v>3148</v>
      </c>
      <c r="E545" s="4" t="s">
        <v>3459</v>
      </c>
      <c r="F545" s="4" t="s">
        <v>3460</v>
      </c>
      <c r="G545" s="4" t="s">
        <v>3461</v>
      </c>
      <c r="H545" s="4" t="s">
        <v>20</v>
      </c>
      <c r="I545" s="4" t="s">
        <v>21</v>
      </c>
      <c r="J545" s="4" t="s">
        <v>36</v>
      </c>
      <c r="K545" s="4" t="s">
        <v>3343</v>
      </c>
      <c r="L545" s="4" t="s">
        <v>3344</v>
      </c>
      <c r="M545" s="5">
        <v>44243</v>
      </c>
      <c r="N545" s="6">
        <v>8021</v>
      </c>
      <c r="O545" s="4">
        <f t="shared" si="16"/>
        <v>16</v>
      </c>
      <c r="P545" s="4" t="str">
        <f t="shared" si="17"/>
        <v>2021-02</v>
      </c>
    </row>
    <row r="546" spans="1:16" ht="12.75" x14ac:dyDescent="0.2">
      <c r="A546" s="4" t="s">
        <v>14</v>
      </c>
      <c r="B546" s="4" t="s">
        <v>3761</v>
      </c>
      <c r="C546" s="4" t="s">
        <v>3762</v>
      </c>
      <c r="D546" s="4" t="s">
        <v>25</v>
      </c>
      <c r="E546" s="4" t="s">
        <v>3807</v>
      </c>
      <c r="F546" s="4" t="s">
        <v>3808</v>
      </c>
      <c r="G546" s="4" t="s">
        <v>3816</v>
      </c>
      <c r="H546" s="4" t="s">
        <v>20</v>
      </c>
      <c r="I546" s="4" t="s">
        <v>29</v>
      </c>
      <c r="J546" s="4" t="s">
        <v>22</v>
      </c>
      <c r="K546" s="4" t="s">
        <v>3766</v>
      </c>
      <c r="L546" s="4" t="s">
        <v>3767</v>
      </c>
      <c r="M546" s="5">
        <v>44243</v>
      </c>
      <c r="N546" s="6">
        <v>1855</v>
      </c>
      <c r="O546" s="4">
        <f t="shared" si="16"/>
        <v>16</v>
      </c>
      <c r="P546" s="4" t="str">
        <f t="shared" si="17"/>
        <v>2021-02</v>
      </c>
    </row>
    <row r="547" spans="1:16" ht="12.75" x14ac:dyDescent="0.2">
      <c r="A547" s="4" t="s">
        <v>14</v>
      </c>
      <c r="B547" s="4" t="s">
        <v>4342</v>
      </c>
      <c r="C547" s="4" t="s">
        <v>4343</v>
      </c>
      <c r="D547" s="4" t="s">
        <v>4609</v>
      </c>
      <c r="E547" s="4" t="s">
        <v>4628</v>
      </c>
      <c r="F547" s="4" t="s">
        <v>4629</v>
      </c>
      <c r="G547" s="4" t="s">
        <v>4630</v>
      </c>
      <c r="H547" s="4" t="s">
        <v>210</v>
      </c>
      <c r="I547" s="4" t="s">
        <v>210</v>
      </c>
      <c r="J547" s="4" t="s">
        <v>877</v>
      </c>
      <c r="K547" s="4" t="s">
        <v>4362</v>
      </c>
      <c r="L547" s="4" t="s">
        <v>4363</v>
      </c>
      <c r="M547" s="5">
        <v>44243</v>
      </c>
      <c r="N547" s="6">
        <v>3735</v>
      </c>
      <c r="O547" s="4">
        <f t="shared" si="16"/>
        <v>16</v>
      </c>
      <c r="P547" s="4" t="str">
        <f t="shared" si="17"/>
        <v>2021-02</v>
      </c>
    </row>
    <row r="548" spans="1:16" ht="12.75" x14ac:dyDescent="0.2">
      <c r="A548" s="4" t="s">
        <v>14</v>
      </c>
      <c r="B548" s="4" t="s">
        <v>4342</v>
      </c>
      <c r="C548" s="4" t="s">
        <v>4343</v>
      </c>
      <c r="D548" s="4" t="s">
        <v>5252</v>
      </c>
      <c r="E548" s="4" t="s">
        <v>4458</v>
      </c>
      <c r="F548" s="4" t="s">
        <v>4459</v>
      </c>
      <c r="G548" s="4" t="s">
        <v>5258</v>
      </c>
      <c r="H548" s="4" t="s">
        <v>20</v>
      </c>
      <c r="I548" s="4" t="s">
        <v>29</v>
      </c>
      <c r="J548" s="4" t="s">
        <v>22</v>
      </c>
      <c r="K548" s="4" t="s">
        <v>4396</v>
      </c>
      <c r="L548" s="4" t="s">
        <v>4374</v>
      </c>
      <c r="M548" s="5">
        <v>44243</v>
      </c>
      <c r="N548" s="6">
        <v>5766</v>
      </c>
      <c r="O548" s="4">
        <f t="shared" si="16"/>
        <v>16</v>
      </c>
      <c r="P548" s="4" t="str">
        <f t="shared" si="17"/>
        <v>2021-02</v>
      </c>
    </row>
    <row r="549" spans="1:16" ht="12.75" x14ac:dyDescent="0.2">
      <c r="A549" s="4" t="s">
        <v>14</v>
      </c>
      <c r="B549" s="4" t="s">
        <v>4342</v>
      </c>
      <c r="C549" s="4" t="s">
        <v>4343</v>
      </c>
      <c r="D549" s="4" t="s">
        <v>5322</v>
      </c>
      <c r="E549" s="4" t="s">
        <v>5323</v>
      </c>
      <c r="F549" s="4" t="s">
        <v>5324</v>
      </c>
      <c r="G549" s="4" t="s">
        <v>5380</v>
      </c>
      <c r="H549" s="4" t="s">
        <v>20</v>
      </c>
      <c r="I549" s="4" t="s">
        <v>29</v>
      </c>
      <c r="J549" s="4" t="s">
        <v>22</v>
      </c>
      <c r="K549" s="4" t="s">
        <v>4396</v>
      </c>
      <c r="L549" s="4" t="s">
        <v>5013</v>
      </c>
      <c r="M549" s="5">
        <v>44243</v>
      </c>
      <c r="N549" s="6">
        <v>9228</v>
      </c>
      <c r="O549" s="4">
        <f t="shared" si="16"/>
        <v>16</v>
      </c>
      <c r="P549" s="4" t="str">
        <f t="shared" si="17"/>
        <v>2021-02</v>
      </c>
    </row>
    <row r="550" spans="1:16" ht="12.75" x14ac:dyDescent="0.2">
      <c r="A550" s="4" t="s">
        <v>1050</v>
      </c>
      <c r="B550" s="4" t="s">
        <v>5461</v>
      </c>
      <c r="C550" s="4" t="s">
        <v>5462</v>
      </c>
      <c r="D550" s="4" t="s">
        <v>5659</v>
      </c>
      <c r="E550" s="4" t="s">
        <v>5824</v>
      </c>
      <c r="F550" s="4" t="s">
        <v>5825</v>
      </c>
      <c r="G550" s="4" t="s">
        <v>5828</v>
      </c>
      <c r="H550" s="4" t="s">
        <v>20</v>
      </c>
      <c r="I550" s="4" t="s">
        <v>21</v>
      </c>
      <c r="J550" s="4" t="s">
        <v>22</v>
      </c>
      <c r="K550" s="4" t="s">
        <v>5495</v>
      </c>
      <c r="L550" s="4" t="s">
        <v>5481</v>
      </c>
      <c r="M550" s="5">
        <v>44243</v>
      </c>
      <c r="N550" s="6">
        <v>1190</v>
      </c>
      <c r="O550" s="4">
        <f t="shared" si="16"/>
        <v>16</v>
      </c>
      <c r="P550" s="4" t="str">
        <f t="shared" si="17"/>
        <v>2021-02</v>
      </c>
    </row>
    <row r="551" spans="1:16" ht="12.75" x14ac:dyDescent="0.2">
      <c r="A551" s="4" t="s">
        <v>14</v>
      </c>
      <c r="B551" s="4" t="s">
        <v>7654</v>
      </c>
      <c r="C551" s="4" t="s">
        <v>7825</v>
      </c>
      <c r="D551" s="4" t="s">
        <v>7814</v>
      </c>
      <c r="E551" s="4" t="s">
        <v>7997</v>
      </c>
      <c r="F551" s="4" t="s">
        <v>7998</v>
      </c>
      <c r="G551" s="4" t="s">
        <v>8001</v>
      </c>
      <c r="H551" s="4" t="s">
        <v>20</v>
      </c>
      <c r="I551" s="4" t="s">
        <v>21</v>
      </c>
      <c r="J551" s="4" t="s">
        <v>36</v>
      </c>
      <c r="K551" s="4" t="s">
        <v>7829</v>
      </c>
      <c r="L551" s="4" t="s">
        <v>7854</v>
      </c>
      <c r="M551" s="5">
        <v>44243</v>
      </c>
      <c r="N551" s="6">
        <v>1540</v>
      </c>
      <c r="O551" s="4">
        <f t="shared" si="16"/>
        <v>16</v>
      </c>
      <c r="P551" s="4" t="str">
        <f t="shared" si="17"/>
        <v>2021-02</v>
      </c>
    </row>
    <row r="552" spans="1:16" ht="12.75" x14ac:dyDescent="0.2">
      <c r="A552" s="4" t="s">
        <v>14</v>
      </c>
      <c r="B552" s="4" t="s">
        <v>7654</v>
      </c>
      <c r="C552" s="4" t="s">
        <v>8288</v>
      </c>
      <c r="D552" s="4" t="s">
        <v>8148</v>
      </c>
      <c r="E552" s="4" t="s">
        <v>8130</v>
      </c>
      <c r="F552" s="4" t="s">
        <v>8131</v>
      </c>
      <c r="G552" s="4" t="s">
        <v>8825</v>
      </c>
      <c r="H552" s="4" t="s">
        <v>210</v>
      </c>
      <c r="I552" s="4" t="s">
        <v>210</v>
      </c>
      <c r="J552" s="4" t="s">
        <v>877</v>
      </c>
      <c r="K552" s="4" t="s">
        <v>8826</v>
      </c>
      <c r="L552" s="4" t="s">
        <v>8112</v>
      </c>
      <c r="M552" s="5">
        <v>44243</v>
      </c>
      <c r="N552" s="6">
        <v>5600</v>
      </c>
      <c r="O552" s="4">
        <f t="shared" si="16"/>
        <v>16</v>
      </c>
      <c r="P552" s="4" t="str">
        <f t="shared" si="17"/>
        <v>2021-02</v>
      </c>
    </row>
    <row r="553" spans="1:16" ht="12.75" x14ac:dyDescent="0.2">
      <c r="A553" s="4" t="s">
        <v>3048</v>
      </c>
      <c r="B553" s="4" t="s">
        <v>9902</v>
      </c>
      <c r="C553" s="4" t="s">
        <v>10061</v>
      </c>
      <c r="D553" s="4" t="s">
        <v>10104</v>
      </c>
      <c r="E553" s="4" t="s">
        <v>10108</v>
      </c>
      <c r="F553" s="4" t="s">
        <v>10109</v>
      </c>
      <c r="G553" s="4" t="s">
        <v>10115</v>
      </c>
      <c r="H553" s="4" t="s">
        <v>20</v>
      </c>
      <c r="I553" s="4" t="s">
        <v>21</v>
      </c>
      <c r="J553" s="4" t="s">
        <v>36</v>
      </c>
      <c r="K553" s="4" t="s">
        <v>10065</v>
      </c>
      <c r="L553" s="4" t="s">
        <v>10069</v>
      </c>
      <c r="M553" s="5">
        <v>44243</v>
      </c>
      <c r="N553" s="6">
        <v>154</v>
      </c>
      <c r="O553" s="4">
        <f t="shared" si="16"/>
        <v>16</v>
      </c>
      <c r="P553" s="4" t="str">
        <f t="shared" si="17"/>
        <v>2021-02</v>
      </c>
    </row>
    <row r="554" spans="1:16" ht="12.75" x14ac:dyDescent="0.2">
      <c r="A554" s="4" t="s">
        <v>3048</v>
      </c>
      <c r="B554" s="4" t="s">
        <v>10496</v>
      </c>
      <c r="C554" s="4" t="s">
        <v>10497</v>
      </c>
      <c r="D554" s="4" t="s">
        <v>10665</v>
      </c>
      <c r="E554" s="4" t="s">
        <v>10571</v>
      </c>
      <c r="F554" s="4" t="s">
        <v>10572</v>
      </c>
      <c r="G554" s="4" t="s">
        <v>10689</v>
      </c>
      <c r="H554" s="4" t="s">
        <v>210</v>
      </c>
      <c r="I554" s="4" t="s">
        <v>343</v>
      </c>
      <c r="J554" s="4" t="s">
        <v>22</v>
      </c>
      <c r="K554" s="4" t="s">
        <v>10549</v>
      </c>
      <c r="L554" s="4" t="s">
        <v>10574</v>
      </c>
      <c r="M554" s="5">
        <v>44243</v>
      </c>
      <c r="N554" s="6">
        <v>5737</v>
      </c>
      <c r="O554" s="4">
        <f t="shared" si="16"/>
        <v>16</v>
      </c>
      <c r="P554" s="4" t="str">
        <f t="shared" si="17"/>
        <v>2021-02</v>
      </c>
    </row>
    <row r="555" spans="1:16" ht="12.75" x14ac:dyDescent="0.2">
      <c r="A555" s="4" t="s">
        <v>14</v>
      </c>
      <c r="B555" s="4" t="s">
        <v>15</v>
      </c>
      <c r="C555" s="4" t="s">
        <v>16</v>
      </c>
      <c r="D555" s="4" t="s">
        <v>32</v>
      </c>
      <c r="E555" s="4" t="s">
        <v>33</v>
      </c>
      <c r="F555" s="4" t="s">
        <v>34</v>
      </c>
      <c r="G555" s="4" t="s">
        <v>37</v>
      </c>
      <c r="H555" s="4" t="s">
        <v>20</v>
      </c>
      <c r="I555" s="4" t="s">
        <v>21</v>
      </c>
      <c r="J555" s="4" t="s">
        <v>36</v>
      </c>
      <c r="K555" s="4" t="s">
        <v>23</v>
      </c>
      <c r="L555" s="4" t="s">
        <v>24</v>
      </c>
      <c r="M555" s="5">
        <v>44244</v>
      </c>
      <c r="N555" s="6">
        <v>2527</v>
      </c>
      <c r="O555" s="4">
        <f t="shared" si="16"/>
        <v>17</v>
      </c>
      <c r="P555" s="4" t="str">
        <f t="shared" si="17"/>
        <v>2021-02</v>
      </c>
    </row>
    <row r="556" spans="1:16" ht="12.75" x14ac:dyDescent="0.2">
      <c r="A556" s="4" t="s">
        <v>14</v>
      </c>
      <c r="B556" s="4" t="s">
        <v>4342</v>
      </c>
      <c r="C556" s="4" t="s">
        <v>4343</v>
      </c>
      <c r="D556" s="4" t="s">
        <v>4825</v>
      </c>
      <c r="E556" s="4" t="s">
        <v>4505</v>
      </c>
      <c r="F556" s="4" t="s">
        <v>4506</v>
      </c>
      <c r="G556" s="4" t="s">
        <v>4914</v>
      </c>
      <c r="H556" s="4" t="s">
        <v>20</v>
      </c>
      <c r="I556" s="4" t="s">
        <v>29</v>
      </c>
      <c r="J556" s="4" t="s">
        <v>22</v>
      </c>
      <c r="K556" s="4" t="s">
        <v>4396</v>
      </c>
      <c r="L556" s="4" t="s">
        <v>4363</v>
      </c>
      <c r="M556" s="5">
        <v>44244</v>
      </c>
      <c r="N556" s="6">
        <v>1256</v>
      </c>
      <c r="O556" s="4">
        <f t="shared" si="16"/>
        <v>17</v>
      </c>
      <c r="P556" s="4" t="str">
        <f t="shared" si="17"/>
        <v>2021-02</v>
      </c>
    </row>
    <row r="557" spans="1:16" ht="12.75" x14ac:dyDescent="0.2">
      <c r="A557" s="4" t="s">
        <v>14</v>
      </c>
      <c r="B557" s="4" t="s">
        <v>6544</v>
      </c>
      <c r="C557" s="4" t="s">
        <v>6545</v>
      </c>
      <c r="D557" s="4" t="s">
        <v>6905</v>
      </c>
      <c r="E557" s="4" t="s">
        <v>6581</v>
      </c>
      <c r="F557" s="4" t="s">
        <v>6582</v>
      </c>
      <c r="G557" s="4" t="s">
        <v>6923</v>
      </c>
      <c r="H557" s="4" t="s">
        <v>20</v>
      </c>
      <c r="I557" s="4" t="s">
        <v>21</v>
      </c>
      <c r="J557" s="4" t="s">
        <v>22</v>
      </c>
      <c r="K557" s="4" t="s">
        <v>6549</v>
      </c>
      <c r="L557" s="4" t="s">
        <v>3908</v>
      </c>
      <c r="M557" s="5">
        <v>44244</v>
      </c>
      <c r="N557" s="6">
        <v>5581</v>
      </c>
      <c r="O557" s="4">
        <f t="shared" si="16"/>
        <v>17</v>
      </c>
      <c r="P557" s="4" t="str">
        <f t="shared" si="17"/>
        <v>2021-02</v>
      </c>
    </row>
    <row r="558" spans="1:16" ht="12.75" x14ac:dyDescent="0.2">
      <c r="A558" s="4" t="s">
        <v>14</v>
      </c>
      <c r="B558" s="4" t="s">
        <v>7654</v>
      </c>
      <c r="C558" s="4" t="s">
        <v>8288</v>
      </c>
      <c r="D558" s="4" t="s">
        <v>25</v>
      </c>
      <c r="E558" s="4" t="s">
        <v>8350</v>
      </c>
      <c r="F558" s="4" t="s">
        <v>8351</v>
      </c>
      <c r="G558" s="4" t="s">
        <v>8352</v>
      </c>
      <c r="H558" s="4" t="s">
        <v>210</v>
      </c>
      <c r="I558" s="4" t="s">
        <v>210</v>
      </c>
      <c r="J558" s="4" t="s">
        <v>877</v>
      </c>
      <c r="K558" s="4" t="s">
        <v>8297</v>
      </c>
      <c r="L558" s="4" t="s">
        <v>8112</v>
      </c>
      <c r="M558" s="5">
        <v>44244</v>
      </c>
      <c r="N558" s="6">
        <v>6417</v>
      </c>
      <c r="O558" s="4">
        <f t="shared" si="16"/>
        <v>17</v>
      </c>
      <c r="P558" s="4" t="str">
        <f t="shared" si="17"/>
        <v>2021-02</v>
      </c>
    </row>
    <row r="559" spans="1:16" ht="12.75" x14ac:dyDescent="0.2">
      <c r="A559" s="4" t="s">
        <v>14</v>
      </c>
      <c r="B559" s="4" t="s">
        <v>7654</v>
      </c>
      <c r="C559" s="4" t="s">
        <v>8288</v>
      </c>
      <c r="D559" s="4" t="s">
        <v>8423</v>
      </c>
      <c r="E559" s="4" t="s">
        <v>8540</v>
      </c>
      <c r="F559" s="4" t="s">
        <v>8541</v>
      </c>
      <c r="G559" s="4" t="s">
        <v>8549</v>
      </c>
      <c r="H559" s="4" t="s">
        <v>20</v>
      </c>
      <c r="I559" s="4" t="s">
        <v>21</v>
      </c>
      <c r="J559" s="4" t="s">
        <v>22</v>
      </c>
      <c r="K559" s="4" t="s">
        <v>8306</v>
      </c>
      <c r="L559" s="4" t="s">
        <v>8112</v>
      </c>
      <c r="M559" s="5">
        <v>44244</v>
      </c>
      <c r="N559" s="6">
        <v>5099</v>
      </c>
      <c r="O559" s="4">
        <f t="shared" si="16"/>
        <v>17</v>
      </c>
      <c r="P559" s="4" t="str">
        <f t="shared" si="17"/>
        <v>2021-02</v>
      </c>
    </row>
    <row r="560" spans="1:16" ht="12.75" x14ac:dyDescent="0.2">
      <c r="A560" s="4" t="s">
        <v>3048</v>
      </c>
      <c r="B560" s="4" t="s">
        <v>10496</v>
      </c>
      <c r="C560" s="4" t="s">
        <v>10497</v>
      </c>
      <c r="D560" s="4" t="s">
        <v>13936</v>
      </c>
      <c r="E560" s="4" t="s">
        <v>10550</v>
      </c>
      <c r="F560" s="4" t="s">
        <v>10551</v>
      </c>
      <c r="G560" s="4" t="s">
        <v>10552</v>
      </c>
      <c r="H560" s="4" t="s">
        <v>20</v>
      </c>
      <c r="I560" s="4" t="s">
        <v>21</v>
      </c>
      <c r="J560" s="4" t="s">
        <v>22</v>
      </c>
      <c r="K560" s="4" t="s">
        <v>10501</v>
      </c>
      <c r="L560" s="4" t="s">
        <v>10545</v>
      </c>
      <c r="M560" s="5">
        <v>44244</v>
      </c>
      <c r="N560" s="6">
        <v>1531</v>
      </c>
      <c r="O560" s="4">
        <f t="shared" si="16"/>
        <v>17</v>
      </c>
      <c r="P560" s="4" t="str">
        <f t="shared" si="17"/>
        <v>2021-02</v>
      </c>
    </row>
    <row r="561" spans="1:16" ht="12.75" x14ac:dyDescent="0.2">
      <c r="A561" s="4" t="s">
        <v>14</v>
      </c>
      <c r="B561" s="4" t="s">
        <v>15</v>
      </c>
      <c r="C561" s="4" t="s">
        <v>68</v>
      </c>
      <c r="D561" s="4" t="s">
        <v>381</v>
      </c>
      <c r="E561" s="4" t="s">
        <v>382</v>
      </c>
      <c r="F561" s="4" t="s">
        <v>3048</v>
      </c>
      <c r="G561" s="4" t="s">
        <v>3048</v>
      </c>
      <c r="H561" s="4" t="s">
        <v>210</v>
      </c>
      <c r="I561" s="4" t="s">
        <v>210</v>
      </c>
      <c r="J561" s="4" t="s">
        <v>3048</v>
      </c>
      <c r="K561" s="4" t="s">
        <v>109</v>
      </c>
      <c r="L561" s="4" t="s">
        <v>211</v>
      </c>
      <c r="M561" s="5">
        <v>44245</v>
      </c>
      <c r="N561" s="6">
        <v>4764</v>
      </c>
      <c r="O561" s="4">
        <f t="shared" si="16"/>
        <v>18</v>
      </c>
      <c r="P561" s="4" t="str">
        <f t="shared" si="17"/>
        <v>2021-02</v>
      </c>
    </row>
    <row r="562" spans="1:16" ht="12.75" x14ac:dyDescent="0.2">
      <c r="A562" s="4" t="s">
        <v>14</v>
      </c>
      <c r="B562" s="4" t="s">
        <v>15</v>
      </c>
      <c r="C562" s="4" t="s">
        <v>504</v>
      </c>
      <c r="D562" s="4" t="s">
        <v>735</v>
      </c>
      <c r="E562" s="4" t="s">
        <v>736</v>
      </c>
      <c r="F562" s="4" t="s">
        <v>737</v>
      </c>
      <c r="G562" s="4" t="s">
        <v>749</v>
      </c>
      <c r="H562" s="4" t="s">
        <v>20</v>
      </c>
      <c r="I562" s="4" t="s">
        <v>21</v>
      </c>
      <c r="J562" s="4" t="s">
        <v>36</v>
      </c>
      <c r="K562" s="4" t="s">
        <v>508</v>
      </c>
      <c r="L562" s="4" t="s">
        <v>24</v>
      </c>
      <c r="M562" s="5">
        <v>44245</v>
      </c>
      <c r="N562" s="6">
        <v>3982</v>
      </c>
      <c r="O562" s="4">
        <f t="shared" si="16"/>
        <v>18</v>
      </c>
      <c r="P562" s="4" t="str">
        <f t="shared" si="17"/>
        <v>2021-02</v>
      </c>
    </row>
    <row r="563" spans="1:16" ht="12.75" x14ac:dyDescent="0.2">
      <c r="A563" s="4" t="s">
        <v>14</v>
      </c>
      <c r="B563" s="4" t="s">
        <v>15</v>
      </c>
      <c r="C563" s="4" t="s">
        <v>504</v>
      </c>
      <c r="D563" s="4" t="s">
        <v>922</v>
      </c>
      <c r="E563" s="4" t="s">
        <v>923</v>
      </c>
      <c r="F563" s="4" t="s">
        <v>924</v>
      </c>
      <c r="G563" s="4" t="s">
        <v>932</v>
      </c>
      <c r="H563" s="4" t="s">
        <v>20</v>
      </c>
      <c r="I563" s="4" t="s">
        <v>29</v>
      </c>
      <c r="J563" s="4" t="s">
        <v>22</v>
      </c>
      <c r="K563" s="4" t="s">
        <v>508</v>
      </c>
      <c r="L563" s="4" t="s">
        <v>73</v>
      </c>
      <c r="M563" s="5">
        <v>44245</v>
      </c>
      <c r="N563" s="6">
        <v>7303</v>
      </c>
      <c r="O563" s="4">
        <f t="shared" si="16"/>
        <v>18</v>
      </c>
      <c r="P563" s="4" t="str">
        <f t="shared" si="17"/>
        <v>2021-02</v>
      </c>
    </row>
    <row r="564" spans="1:16" ht="12.75" x14ac:dyDescent="0.2">
      <c r="A564" s="4" t="s">
        <v>1050</v>
      </c>
      <c r="B564" s="4" t="s">
        <v>1051</v>
      </c>
      <c r="C564" s="4" t="s">
        <v>2425</v>
      </c>
      <c r="D564" s="4" t="s">
        <v>25</v>
      </c>
      <c r="E564" s="4" t="s">
        <v>2473</v>
      </c>
      <c r="F564" s="4" t="s">
        <v>2474</v>
      </c>
      <c r="G564" s="4" t="s">
        <v>2475</v>
      </c>
      <c r="H564" s="4" t="s">
        <v>210</v>
      </c>
      <c r="I564" s="4" t="s">
        <v>210</v>
      </c>
      <c r="J564" s="4" t="s">
        <v>877</v>
      </c>
      <c r="K564" s="4" t="s">
        <v>1668</v>
      </c>
      <c r="L564" s="4" t="s">
        <v>1171</v>
      </c>
      <c r="M564" s="5">
        <v>44245</v>
      </c>
      <c r="N564" s="6">
        <v>3644</v>
      </c>
      <c r="O564" s="4">
        <f t="shared" si="16"/>
        <v>18</v>
      </c>
      <c r="P564" s="4" t="str">
        <f t="shared" si="17"/>
        <v>2021-02</v>
      </c>
    </row>
    <row r="565" spans="1:16" ht="12.75" x14ac:dyDescent="0.2">
      <c r="A565" s="4" t="s">
        <v>1050</v>
      </c>
      <c r="B565" s="4" t="s">
        <v>1051</v>
      </c>
      <c r="C565" s="4" t="s">
        <v>2556</v>
      </c>
      <c r="D565" s="4" t="s">
        <v>25</v>
      </c>
      <c r="E565" s="4" t="s">
        <v>2695</v>
      </c>
      <c r="F565" s="4" t="s">
        <v>2696</v>
      </c>
      <c r="G565" s="4" t="s">
        <v>2697</v>
      </c>
      <c r="H565" s="4" t="s">
        <v>210</v>
      </c>
      <c r="I565" s="4" t="s">
        <v>210</v>
      </c>
      <c r="J565" s="4" t="s">
        <v>226</v>
      </c>
      <c r="K565" s="4" t="s">
        <v>2560</v>
      </c>
      <c r="L565" s="4" t="s">
        <v>2698</v>
      </c>
      <c r="M565" s="5">
        <v>44245</v>
      </c>
      <c r="N565" s="6">
        <v>6459</v>
      </c>
      <c r="O565" s="4">
        <f t="shared" si="16"/>
        <v>18</v>
      </c>
      <c r="P565" s="4" t="str">
        <f t="shared" si="17"/>
        <v>2021-02</v>
      </c>
    </row>
    <row r="566" spans="1:16" ht="12.75" x14ac:dyDescent="0.2">
      <c r="A566" s="4" t="s">
        <v>14</v>
      </c>
      <c r="B566" s="4" t="s">
        <v>4342</v>
      </c>
      <c r="C566" s="4" t="s">
        <v>4343</v>
      </c>
      <c r="D566" s="4" t="s">
        <v>4708</v>
      </c>
      <c r="E566" s="4" t="s">
        <v>4750</v>
      </c>
      <c r="F566" s="4" t="s">
        <v>4751</v>
      </c>
      <c r="G566" s="4" t="s">
        <v>4762</v>
      </c>
      <c r="H566" s="4" t="s">
        <v>20</v>
      </c>
      <c r="I566" s="4" t="s">
        <v>29</v>
      </c>
      <c r="J566" s="4" t="s">
        <v>22</v>
      </c>
      <c r="K566" s="4" t="s">
        <v>4396</v>
      </c>
      <c r="L566" s="4" t="s">
        <v>4374</v>
      </c>
      <c r="M566" s="5">
        <v>44245</v>
      </c>
      <c r="N566" s="6">
        <v>8800</v>
      </c>
      <c r="O566" s="4">
        <f t="shared" si="16"/>
        <v>18</v>
      </c>
      <c r="P566" s="4" t="str">
        <f t="shared" si="17"/>
        <v>2021-02</v>
      </c>
    </row>
    <row r="567" spans="1:16" ht="12.75" x14ac:dyDescent="0.2">
      <c r="A567" s="4" t="s">
        <v>14</v>
      </c>
      <c r="B567" s="4" t="s">
        <v>4342</v>
      </c>
      <c r="C567" s="4" t="s">
        <v>4343</v>
      </c>
      <c r="D567" s="4" t="s">
        <v>4825</v>
      </c>
      <c r="E567" s="4" t="s">
        <v>4434</v>
      </c>
      <c r="F567" s="4" t="s">
        <v>4435</v>
      </c>
      <c r="G567" s="4" t="s">
        <v>4864</v>
      </c>
      <c r="H567" s="4" t="s">
        <v>20</v>
      </c>
      <c r="I567" s="4" t="s">
        <v>29</v>
      </c>
      <c r="J567" s="4" t="s">
        <v>22</v>
      </c>
      <c r="K567" s="4" t="s">
        <v>4396</v>
      </c>
      <c r="L567" s="4" t="s">
        <v>4363</v>
      </c>
      <c r="M567" s="5">
        <v>44245</v>
      </c>
      <c r="N567" s="6">
        <v>2631</v>
      </c>
      <c r="O567" s="4">
        <f t="shared" si="16"/>
        <v>18</v>
      </c>
      <c r="P567" s="4" t="str">
        <f t="shared" si="17"/>
        <v>2021-02</v>
      </c>
    </row>
    <row r="568" spans="1:16" ht="12.75" x14ac:dyDescent="0.2">
      <c r="A568" s="4" t="s">
        <v>1050</v>
      </c>
      <c r="B568" s="4" t="s">
        <v>5461</v>
      </c>
      <c r="C568" s="4" t="s">
        <v>5462</v>
      </c>
      <c r="D568" s="4" t="s">
        <v>5931</v>
      </c>
      <c r="E568" s="4" t="s">
        <v>5886</v>
      </c>
      <c r="F568" s="4" t="s">
        <v>5887</v>
      </c>
      <c r="G568" s="4" t="s">
        <v>5971</v>
      </c>
      <c r="H568" s="4" t="s">
        <v>20</v>
      </c>
      <c r="I568" s="4" t="s">
        <v>21</v>
      </c>
      <c r="J568" s="4" t="s">
        <v>36</v>
      </c>
      <c r="K568" s="4" t="s">
        <v>5499</v>
      </c>
      <c r="L568" s="4" t="s">
        <v>5467</v>
      </c>
      <c r="M568" s="5">
        <v>44245</v>
      </c>
      <c r="N568" s="6">
        <v>2487</v>
      </c>
      <c r="O568" s="4">
        <f t="shared" si="16"/>
        <v>18</v>
      </c>
      <c r="P568" s="4" t="str">
        <f t="shared" si="17"/>
        <v>2021-02</v>
      </c>
    </row>
    <row r="569" spans="1:16" ht="12.75" x14ac:dyDescent="0.2">
      <c r="A569" s="4" t="s">
        <v>1050</v>
      </c>
      <c r="B569" s="4" t="s">
        <v>5461</v>
      </c>
      <c r="C569" s="4" t="s">
        <v>5462</v>
      </c>
      <c r="D569" s="4" t="s">
        <v>6359</v>
      </c>
      <c r="E569" s="4" t="s">
        <v>6362</v>
      </c>
      <c r="F569" s="4" t="s">
        <v>6363</v>
      </c>
      <c r="G569" s="4" t="s">
        <v>3048</v>
      </c>
      <c r="H569" s="4" t="s">
        <v>210</v>
      </c>
      <c r="I569" s="4" t="s">
        <v>210</v>
      </c>
      <c r="J569" s="4" t="s">
        <v>3048</v>
      </c>
      <c r="K569" s="4" t="s">
        <v>5515</v>
      </c>
      <c r="L569" s="4" t="s">
        <v>5580</v>
      </c>
      <c r="M569" s="5">
        <v>44245</v>
      </c>
      <c r="N569" s="6">
        <v>6836</v>
      </c>
      <c r="O569" s="4">
        <f t="shared" si="16"/>
        <v>18</v>
      </c>
      <c r="P569" s="4" t="str">
        <f t="shared" si="17"/>
        <v>2021-02</v>
      </c>
    </row>
    <row r="570" spans="1:16" ht="12.75" x14ac:dyDescent="0.2">
      <c r="A570" s="4" t="s">
        <v>14</v>
      </c>
      <c r="B570" s="4" t="s">
        <v>7654</v>
      </c>
      <c r="C570" s="4" t="s">
        <v>9450</v>
      </c>
      <c r="D570" s="4" t="s">
        <v>9497</v>
      </c>
      <c r="E570" s="4" t="s">
        <v>9503</v>
      </c>
      <c r="F570" s="4" t="s">
        <v>9504</v>
      </c>
      <c r="G570" s="4" t="s">
        <v>9507</v>
      </c>
      <c r="H570" s="4" t="s">
        <v>20</v>
      </c>
      <c r="I570" s="4" t="s">
        <v>29</v>
      </c>
      <c r="J570" s="4" t="s">
        <v>22</v>
      </c>
      <c r="K570" s="4" t="s">
        <v>7893</v>
      </c>
      <c r="L570" s="4" t="s">
        <v>721</v>
      </c>
      <c r="M570" s="5">
        <v>44245</v>
      </c>
      <c r="N570" s="6">
        <v>2819</v>
      </c>
      <c r="O570" s="4">
        <f t="shared" si="16"/>
        <v>18</v>
      </c>
      <c r="P570" s="4" t="str">
        <f t="shared" si="17"/>
        <v>2021-02</v>
      </c>
    </row>
    <row r="571" spans="1:16" ht="12.75" x14ac:dyDescent="0.2">
      <c r="A571" s="4" t="s">
        <v>14</v>
      </c>
      <c r="B571" s="4" t="s">
        <v>7654</v>
      </c>
      <c r="C571" s="4" t="s">
        <v>9693</v>
      </c>
      <c r="D571" s="4" t="s">
        <v>9497</v>
      </c>
      <c r="E571" s="4" t="s">
        <v>9509</v>
      </c>
      <c r="F571" s="4" t="s">
        <v>9510</v>
      </c>
      <c r="G571" s="4" t="s">
        <v>9787</v>
      </c>
      <c r="H571" s="4" t="s">
        <v>20</v>
      </c>
      <c r="I571" s="4" t="s">
        <v>21</v>
      </c>
      <c r="J571" s="4" t="s">
        <v>22</v>
      </c>
      <c r="K571" s="4" t="s">
        <v>9697</v>
      </c>
      <c r="L571" s="4" t="s">
        <v>721</v>
      </c>
      <c r="M571" s="5">
        <v>44245</v>
      </c>
      <c r="N571" s="6">
        <v>3426</v>
      </c>
      <c r="O571" s="4">
        <f t="shared" si="16"/>
        <v>18</v>
      </c>
      <c r="P571" s="4" t="str">
        <f t="shared" si="17"/>
        <v>2021-02</v>
      </c>
    </row>
    <row r="572" spans="1:16" ht="12.75" x14ac:dyDescent="0.2">
      <c r="A572" s="4" t="s">
        <v>3048</v>
      </c>
      <c r="B572" s="4" t="s">
        <v>9902</v>
      </c>
      <c r="C572" s="4" t="s">
        <v>9903</v>
      </c>
      <c r="D572" s="4" t="s">
        <v>9981</v>
      </c>
      <c r="E572" s="4" t="s">
        <v>10007</v>
      </c>
      <c r="F572" s="4" t="s">
        <v>10008</v>
      </c>
      <c r="G572" s="4" t="s">
        <v>10025</v>
      </c>
      <c r="H572" s="4" t="s">
        <v>20</v>
      </c>
      <c r="I572" s="4" t="s">
        <v>21</v>
      </c>
      <c r="J572" s="4" t="s">
        <v>36</v>
      </c>
      <c r="K572" s="4" t="s">
        <v>9907</v>
      </c>
      <c r="L572" s="4" t="s">
        <v>9911</v>
      </c>
      <c r="M572" s="5">
        <v>44245</v>
      </c>
      <c r="N572" s="6">
        <v>2118</v>
      </c>
      <c r="O572" s="4">
        <f t="shared" si="16"/>
        <v>18</v>
      </c>
      <c r="P572" s="4" t="str">
        <f t="shared" si="17"/>
        <v>2021-02</v>
      </c>
    </row>
    <row r="573" spans="1:16" ht="12.75" x14ac:dyDescent="0.2">
      <c r="A573" s="4" t="s">
        <v>3048</v>
      </c>
      <c r="B573" s="4" t="s">
        <v>10496</v>
      </c>
      <c r="C573" s="4" t="s">
        <v>10497</v>
      </c>
      <c r="D573" s="4" t="s">
        <v>10803</v>
      </c>
      <c r="E573" s="4" t="s">
        <v>10824</v>
      </c>
      <c r="F573" s="4" t="s">
        <v>10825</v>
      </c>
      <c r="G573" s="4" t="s">
        <v>10826</v>
      </c>
      <c r="H573" s="4" t="s">
        <v>20</v>
      </c>
      <c r="I573" s="4" t="s">
        <v>21</v>
      </c>
      <c r="J573" s="4" t="s">
        <v>22</v>
      </c>
      <c r="K573" s="4" t="s">
        <v>10521</v>
      </c>
      <c r="L573" s="4" t="s">
        <v>10277</v>
      </c>
      <c r="M573" s="5">
        <v>44245</v>
      </c>
      <c r="N573" s="6">
        <v>7354</v>
      </c>
      <c r="O573" s="4">
        <f t="shared" si="16"/>
        <v>18</v>
      </c>
      <c r="P573" s="4" t="str">
        <f t="shared" si="17"/>
        <v>2021-02</v>
      </c>
    </row>
    <row r="574" spans="1:16" ht="12.75" x14ac:dyDescent="0.2">
      <c r="A574" s="4" t="s">
        <v>3048</v>
      </c>
      <c r="B574" s="4" t="s">
        <v>10496</v>
      </c>
      <c r="C574" s="4" t="s">
        <v>10930</v>
      </c>
      <c r="D574" s="4" t="s">
        <v>11707</v>
      </c>
      <c r="E574" s="4" t="s">
        <v>11708</v>
      </c>
      <c r="F574" s="4" t="s">
        <v>11709</v>
      </c>
      <c r="G574" s="4" t="s">
        <v>11711</v>
      </c>
      <c r="H574" s="4" t="s">
        <v>20</v>
      </c>
      <c r="I574" s="4" t="s">
        <v>21</v>
      </c>
      <c r="J574" s="4" t="s">
        <v>22</v>
      </c>
      <c r="K574" s="4" t="s">
        <v>10934</v>
      </c>
      <c r="L574" s="4" t="s">
        <v>10177</v>
      </c>
      <c r="M574" s="5">
        <v>44245</v>
      </c>
      <c r="N574" s="6">
        <v>6994</v>
      </c>
      <c r="O574" s="4">
        <f t="shared" si="16"/>
        <v>18</v>
      </c>
      <c r="P574" s="4" t="str">
        <f t="shared" si="17"/>
        <v>2021-02</v>
      </c>
    </row>
    <row r="575" spans="1:16" ht="12.75" x14ac:dyDescent="0.2">
      <c r="A575" s="4" t="s">
        <v>3048</v>
      </c>
      <c r="B575" s="4" t="s">
        <v>11712</v>
      </c>
      <c r="C575" s="4" t="s">
        <v>11934</v>
      </c>
      <c r="D575" s="4" t="s">
        <v>25</v>
      </c>
      <c r="E575" s="4" t="s">
        <v>6068</v>
      </c>
      <c r="F575" s="4" t="s">
        <v>6069</v>
      </c>
      <c r="G575" s="4" t="s">
        <v>12055</v>
      </c>
      <c r="H575" s="4" t="s">
        <v>20</v>
      </c>
      <c r="I575" s="4" t="s">
        <v>29</v>
      </c>
      <c r="J575" s="4" t="s">
        <v>22</v>
      </c>
      <c r="K575" s="4" t="s">
        <v>11936</v>
      </c>
      <c r="L575" s="4" t="s">
        <v>11939</v>
      </c>
      <c r="M575" s="5">
        <v>44245</v>
      </c>
      <c r="N575" s="6">
        <v>3214</v>
      </c>
      <c r="O575" s="4">
        <f t="shared" si="16"/>
        <v>18</v>
      </c>
      <c r="P575" s="4" t="str">
        <f t="shared" si="17"/>
        <v>2021-02</v>
      </c>
    </row>
    <row r="576" spans="1:16" ht="12.75" x14ac:dyDescent="0.2">
      <c r="A576" s="4" t="s">
        <v>3048</v>
      </c>
      <c r="B576" s="4" t="s">
        <v>12289</v>
      </c>
      <c r="C576" s="4" t="s">
        <v>13519</v>
      </c>
      <c r="D576" s="4" t="s">
        <v>13688</v>
      </c>
      <c r="E576" s="4" t="s">
        <v>13696</v>
      </c>
      <c r="F576" s="4" t="s">
        <v>13697</v>
      </c>
      <c r="G576" s="4" t="s">
        <v>13699</v>
      </c>
      <c r="H576" s="4" t="s">
        <v>20</v>
      </c>
      <c r="I576" s="4" t="s">
        <v>21</v>
      </c>
      <c r="J576" s="4" t="s">
        <v>36</v>
      </c>
      <c r="K576" s="4" t="s">
        <v>13523</v>
      </c>
      <c r="L576" s="4" t="s">
        <v>10345</v>
      </c>
      <c r="M576" s="5">
        <v>44245</v>
      </c>
      <c r="N576" s="6">
        <v>6004</v>
      </c>
      <c r="O576" s="4">
        <f t="shared" si="16"/>
        <v>18</v>
      </c>
      <c r="P576" s="4" t="str">
        <f t="shared" si="17"/>
        <v>2021-02</v>
      </c>
    </row>
    <row r="577" spans="1:16" ht="12.75" x14ac:dyDescent="0.2">
      <c r="A577" s="4" t="s">
        <v>14</v>
      </c>
      <c r="B577" s="4" t="s">
        <v>4342</v>
      </c>
      <c r="C577" s="4" t="s">
        <v>4343</v>
      </c>
      <c r="D577" s="4" t="s">
        <v>4609</v>
      </c>
      <c r="E577" s="4" t="s">
        <v>4640</v>
      </c>
      <c r="F577" s="4" t="s">
        <v>4641</v>
      </c>
      <c r="G577" s="4" t="s">
        <v>4642</v>
      </c>
      <c r="H577" s="4" t="s">
        <v>210</v>
      </c>
      <c r="I577" s="4" t="s">
        <v>210</v>
      </c>
      <c r="J577" s="4" t="s">
        <v>877</v>
      </c>
      <c r="K577" s="4" t="s">
        <v>4362</v>
      </c>
      <c r="L577" s="4" t="s">
        <v>4363</v>
      </c>
      <c r="M577" s="5">
        <v>44246</v>
      </c>
      <c r="N577" s="6">
        <v>3019</v>
      </c>
      <c r="O577" s="4">
        <f t="shared" si="16"/>
        <v>19</v>
      </c>
      <c r="P577" s="4" t="str">
        <f t="shared" si="17"/>
        <v>2021-02</v>
      </c>
    </row>
    <row r="578" spans="1:16" ht="12.75" x14ac:dyDescent="0.2">
      <c r="A578" s="4" t="s">
        <v>14</v>
      </c>
      <c r="B578" s="4" t="s">
        <v>4342</v>
      </c>
      <c r="C578" s="4" t="s">
        <v>4343</v>
      </c>
      <c r="D578" s="4" t="s">
        <v>5198</v>
      </c>
      <c r="E578" s="4" t="s">
        <v>5229</v>
      </c>
      <c r="F578" s="4" t="s">
        <v>5230</v>
      </c>
      <c r="G578" s="4" t="s">
        <v>3048</v>
      </c>
      <c r="H578" s="4" t="s">
        <v>210</v>
      </c>
      <c r="I578" s="4" t="s">
        <v>210</v>
      </c>
      <c r="J578" s="4" t="s">
        <v>3048</v>
      </c>
      <c r="K578" s="4" t="s">
        <v>4396</v>
      </c>
      <c r="L578" s="4" t="s">
        <v>4408</v>
      </c>
      <c r="M578" s="5">
        <v>44246</v>
      </c>
      <c r="N578" s="6">
        <v>5709</v>
      </c>
      <c r="O578" s="4">
        <f t="shared" ref="O578:O641" si="18">DAY(M578)</f>
        <v>19</v>
      </c>
      <c r="P578" s="4" t="str">
        <f t="shared" ref="P578:P641" si="19">TEXT(M578,"YYYY-MM")</f>
        <v>2021-02</v>
      </c>
    </row>
    <row r="579" spans="1:16" ht="12.75" x14ac:dyDescent="0.2">
      <c r="A579" s="4" t="s">
        <v>3048</v>
      </c>
      <c r="B579" s="4" t="s">
        <v>9902</v>
      </c>
      <c r="C579" s="4" t="s">
        <v>9903</v>
      </c>
      <c r="D579" s="4" t="s">
        <v>9981</v>
      </c>
      <c r="E579" s="4" t="s">
        <v>10007</v>
      </c>
      <c r="F579" s="4" t="s">
        <v>10008</v>
      </c>
      <c r="G579" s="4" t="s">
        <v>10057</v>
      </c>
      <c r="H579" s="4" t="s">
        <v>20</v>
      </c>
      <c r="I579" s="4" t="s">
        <v>21</v>
      </c>
      <c r="J579" s="4" t="s">
        <v>36</v>
      </c>
      <c r="K579" s="4" t="s">
        <v>9907</v>
      </c>
      <c r="L579" s="4" t="s">
        <v>9911</v>
      </c>
      <c r="M579" s="5">
        <v>44246</v>
      </c>
      <c r="N579" s="6">
        <v>3866</v>
      </c>
      <c r="O579" s="4">
        <f t="shared" si="18"/>
        <v>19</v>
      </c>
      <c r="P579" s="4" t="str">
        <f t="shared" si="19"/>
        <v>2021-02</v>
      </c>
    </row>
    <row r="580" spans="1:16" ht="12.75" x14ac:dyDescent="0.2">
      <c r="A580" s="4" t="s">
        <v>3048</v>
      </c>
      <c r="B580" s="4" t="s">
        <v>10496</v>
      </c>
      <c r="C580" s="4" t="s">
        <v>10930</v>
      </c>
      <c r="D580" s="4" t="s">
        <v>25</v>
      </c>
      <c r="E580" s="4" t="s">
        <v>10937</v>
      </c>
      <c r="F580" s="4" t="s">
        <v>10938</v>
      </c>
      <c r="G580" s="4" t="s">
        <v>11297</v>
      </c>
      <c r="H580" s="4" t="s">
        <v>20</v>
      </c>
      <c r="I580" s="4" t="s">
        <v>29</v>
      </c>
      <c r="J580" s="4" t="s">
        <v>36</v>
      </c>
      <c r="K580" s="4" t="s">
        <v>10934</v>
      </c>
      <c r="L580" s="4" t="s">
        <v>10935</v>
      </c>
      <c r="M580" s="5">
        <v>44246</v>
      </c>
      <c r="N580" s="6">
        <v>1447</v>
      </c>
      <c r="O580" s="4">
        <f t="shared" si="18"/>
        <v>19</v>
      </c>
      <c r="P580" s="4" t="str">
        <f t="shared" si="19"/>
        <v>2021-02</v>
      </c>
    </row>
    <row r="581" spans="1:16" ht="12.75" x14ac:dyDescent="0.2">
      <c r="A581" s="4" t="s">
        <v>3048</v>
      </c>
      <c r="B581" s="4" t="s">
        <v>10496</v>
      </c>
      <c r="C581" s="4" t="s">
        <v>10930</v>
      </c>
      <c r="D581" s="4" t="s">
        <v>25</v>
      </c>
      <c r="E581" s="4" t="s">
        <v>11384</v>
      </c>
      <c r="F581" s="4" t="s">
        <v>11385</v>
      </c>
      <c r="G581" s="4" t="s">
        <v>11386</v>
      </c>
      <c r="H581" s="4" t="s">
        <v>20</v>
      </c>
      <c r="I581" s="4" t="s">
        <v>29</v>
      </c>
      <c r="J581" s="4" t="s">
        <v>22</v>
      </c>
      <c r="K581" s="4" t="s">
        <v>11320</v>
      </c>
      <c r="L581" s="4" t="s">
        <v>11321</v>
      </c>
      <c r="M581" s="5">
        <v>44246</v>
      </c>
      <c r="N581" s="6">
        <v>9905</v>
      </c>
      <c r="O581" s="4">
        <f t="shared" si="18"/>
        <v>19</v>
      </c>
      <c r="P581" s="4" t="str">
        <f t="shared" si="19"/>
        <v>2021-02</v>
      </c>
    </row>
    <row r="582" spans="1:16" ht="12.75" x14ac:dyDescent="0.2">
      <c r="A582" s="4" t="s">
        <v>3048</v>
      </c>
      <c r="B582" s="4" t="s">
        <v>11712</v>
      </c>
      <c r="C582" s="4" t="s">
        <v>11934</v>
      </c>
      <c r="D582" s="4" t="s">
        <v>12170</v>
      </c>
      <c r="E582" s="4" t="s">
        <v>12137</v>
      </c>
      <c r="F582" s="4" t="s">
        <v>12138</v>
      </c>
      <c r="G582" s="4" t="s">
        <v>12176</v>
      </c>
      <c r="H582" s="4" t="s">
        <v>210</v>
      </c>
      <c r="I582" s="4" t="s">
        <v>210</v>
      </c>
      <c r="J582" s="4" t="s">
        <v>877</v>
      </c>
      <c r="K582" s="4" t="s">
        <v>11964</v>
      </c>
      <c r="L582" s="4" t="s">
        <v>10177</v>
      </c>
      <c r="M582" s="5">
        <v>44246</v>
      </c>
      <c r="N582" s="6">
        <v>7592</v>
      </c>
      <c r="O582" s="4">
        <f t="shared" si="18"/>
        <v>19</v>
      </c>
      <c r="P582" s="4" t="str">
        <f t="shared" si="19"/>
        <v>2021-02</v>
      </c>
    </row>
    <row r="583" spans="1:16" ht="12.75" x14ac:dyDescent="0.2">
      <c r="A583" s="4" t="s">
        <v>3048</v>
      </c>
      <c r="B583" s="4" t="s">
        <v>11712</v>
      </c>
      <c r="C583" s="4" t="s">
        <v>11934</v>
      </c>
      <c r="D583" s="4" t="s">
        <v>12205</v>
      </c>
      <c r="E583" s="4" t="s">
        <v>12206</v>
      </c>
      <c r="F583" s="4" t="s">
        <v>12207</v>
      </c>
      <c r="G583" s="4" t="s">
        <v>12208</v>
      </c>
      <c r="H583" s="4" t="s">
        <v>20</v>
      </c>
      <c r="I583" s="4" t="s">
        <v>21</v>
      </c>
      <c r="J583" s="4" t="s">
        <v>22</v>
      </c>
      <c r="K583" s="4" t="s">
        <v>8727</v>
      </c>
      <c r="L583" s="4" t="s">
        <v>12209</v>
      </c>
      <c r="M583" s="5">
        <v>44246</v>
      </c>
      <c r="N583" s="6">
        <v>7844</v>
      </c>
      <c r="O583" s="4">
        <f t="shared" si="18"/>
        <v>19</v>
      </c>
      <c r="P583" s="4" t="str">
        <f t="shared" si="19"/>
        <v>2021-02</v>
      </c>
    </row>
    <row r="584" spans="1:16" ht="12.75" x14ac:dyDescent="0.2">
      <c r="A584" s="4" t="s">
        <v>3048</v>
      </c>
      <c r="B584" s="4" t="s">
        <v>12289</v>
      </c>
      <c r="C584" s="4" t="s">
        <v>13302</v>
      </c>
      <c r="D584" s="4" t="s">
        <v>13484</v>
      </c>
      <c r="E584" s="4" t="s">
        <v>13488</v>
      </c>
      <c r="F584" s="4" t="s">
        <v>13489</v>
      </c>
      <c r="G584" s="4" t="s">
        <v>13491</v>
      </c>
      <c r="H584" s="4" t="s">
        <v>20</v>
      </c>
      <c r="I584" s="4" t="s">
        <v>29</v>
      </c>
      <c r="J584" s="4" t="s">
        <v>22</v>
      </c>
      <c r="K584" s="4" t="s">
        <v>13309</v>
      </c>
      <c r="L584" s="4" t="s">
        <v>12012</v>
      </c>
      <c r="M584" s="5">
        <v>44246</v>
      </c>
      <c r="N584" s="6">
        <v>4727</v>
      </c>
      <c r="O584" s="4">
        <f t="shared" si="18"/>
        <v>19</v>
      </c>
      <c r="P584" s="4" t="str">
        <f t="shared" si="19"/>
        <v>2021-02</v>
      </c>
    </row>
    <row r="585" spans="1:16" ht="12.75" x14ac:dyDescent="0.2">
      <c r="A585" s="4" t="s">
        <v>14</v>
      </c>
      <c r="B585" s="4" t="s">
        <v>15</v>
      </c>
      <c r="C585" s="4" t="s">
        <v>504</v>
      </c>
      <c r="D585" s="4" t="s">
        <v>735</v>
      </c>
      <c r="E585" s="4" t="s">
        <v>665</v>
      </c>
      <c r="F585" s="4" t="s">
        <v>666</v>
      </c>
      <c r="G585" s="4" t="s">
        <v>766</v>
      </c>
      <c r="H585" s="4" t="s">
        <v>20</v>
      </c>
      <c r="I585" s="4" t="s">
        <v>21</v>
      </c>
      <c r="J585" s="4" t="s">
        <v>39</v>
      </c>
      <c r="K585" s="4" t="s">
        <v>508</v>
      </c>
      <c r="L585" s="4" t="s">
        <v>24</v>
      </c>
      <c r="M585" s="5">
        <v>44247</v>
      </c>
      <c r="N585" s="6">
        <v>2444</v>
      </c>
      <c r="O585" s="4">
        <f t="shared" si="18"/>
        <v>20</v>
      </c>
      <c r="P585" s="4" t="str">
        <f t="shared" si="19"/>
        <v>2021-02</v>
      </c>
    </row>
    <row r="586" spans="1:16" ht="12.75" x14ac:dyDescent="0.2">
      <c r="A586" s="4" t="s">
        <v>1050</v>
      </c>
      <c r="B586" s="4" t="s">
        <v>1051</v>
      </c>
      <c r="C586" s="4" t="s">
        <v>1999</v>
      </c>
      <c r="D586" s="4" t="s">
        <v>2342</v>
      </c>
      <c r="E586" s="4" t="s">
        <v>2347</v>
      </c>
      <c r="F586" s="4" t="s">
        <v>2348</v>
      </c>
      <c r="G586" s="4" t="s">
        <v>2349</v>
      </c>
      <c r="H586" s="4" t="s">
        <v>20</v>
      </c>
      <c r="I586" s="4" t="s">
        <v>21</v>
      </c>
      <c r="J586" s="4" t="s">
        <v>22</v>
      </c>
      <c r="K586" s="4" t="s">
        <v>2003</v>
      </c>
      <c r="L586" s="4" t="s">
        <v>1195</v>
      </c>
      <c r="M586" s="5">
        <v>44247</v>
      </c>
      <c r="N586" s="6">
        <v>3424</v>
      </c>
      <c r="O586" s="4">
        <f t="shared" si="18"/>
        <v>20</v>
      </c>
      <c r="P586" s="4" t="str">
        <f t="shared" si="19"/>
        <v>2021-02</v>
      </c>
    </row>
    <row r="587" spans="1:16" ht="12.75" x14ac:dyDescent="0.2">
      <c r="A587" s="4" t="s">
        <v>1050</v>
      </c>
      <c r="B587" s="4" t="s">
        <v>1051</v>
      </c>
      <c r="C587" s="4" t="s">
        <v>1999</v>
      </c>
      <c r="D587" s="4" t="s">
        <v>2381</v>
      </c>
      <c r="E587" s="4" t="s">
        <v>2021</v>
      </c>
      <c r="F587" s="4" t="s">
        <v>2022</v>
      </c>
      <c r="G587" s="4" t="s">
        <v>2390</v>
      </c>
      <c r="H587" s="4" t="s">
        <v>20</v>
      </c>
      <c r="I587" s="4" t="s">
        <v>21</v>
      </c>
      <c r="J587" s="4" t="s">
        <v>22</v>
      </c>
      <c r="K587" s="4" t="s">
        <v>2003</v>
      </c>
      <c r="L587" s="4" t="s">
        <v>1195</v>
      </c>
      <c r="M587" s="5">
        <v>44247</v>
      </c>
      <c r="N587" s="6">
        <v>8396</v>
      </c>
      <c r="O587" s="4">
        <f t="shared" si="18"/>
        <v>20</v>
      </c>
      <c r="P587" s="4" t="str">
        <f t="shared" si="19"/>
        <v>2021-02</v>
      </c>
    </row>
    <row r="588" spans="1:16" ht="12.75" x14ac:dyDescent="0.2">
      <c r="A588" s="4" t="s">
        <v>3048</v>
      </c>
      <c r="B588" s="4" t="s">
        <v>3049</v>
      </c>
      <c r="C588" s="4" t="s">
        <v>3050</v>
      </c>
      <c r="D588" s="4" t="s">
        <v>3281</v>
      </c>
      <c r="E588" s="4" t="s">
        <v>3238</v>
      </c>
      <c r="F588" s="4" t="s">
        <v>3239</v>
      </c>
      <c r="G588" s="4" t="s">
        <v>3287</v>
      </c>
      <c r="H588" s="4" t="s">
        <v>20</v>
      </c>
      <c r="I588" s="4" t="s">
        <v>29</v>
      </c>
      <c r="J588" s="4" t="s">
        <v>36</v>
      </c>
      <c r="K588" s="4" t="s">
        <v>3070</v>
      </c>
      <c r="L588" s="4" t="s">
        <v>3152</v>
      </c>
      <c r="M588" s="5">
        <v>44247</v>
      </c>
      <c r="N588" s="6">
        <v>541</v>
      </c>
      <c r="O588" s="4">
        <f t="shared" si="18"/>
        <v>20</v>
      </c>
      <c r="P588" s="4" t="str">
        <f t="shared" si="19"/>
        <v>2021-02</v>
      </c>
    </row>
    <row r="589" spans="1:16" ht="12.75" x14ac:dyDescent="0.2">
      <c r="A589" s="4" t="s">
        <v>14</v>
      </c>
      <c r="B589" s="4" t="s">
        <v>4342</v>
      </c>
      <c r="C589" s="4" t="s">
        <v>4343</v>
      </c>
      <c r="D589" s="4" t="s">
        <v>4708</v>
      </c>
      <c r="E589" s="4" t="s">
        <v>4740</v>
      </c>
      <c r="F589" s="4" t="s">
        <v>4741</v>
      </c>
      <c r="G589" s="4" t="s">
        <v>4744</v>
      </c>
      <c r="H589" s="4" t="s">
        <v>20</v>
      </c>
      <c r="I589" s="4" t="s">
        <v>29</v>
      </c>
      <c r="J589" s="4" t="s">
        <v>22</v>
      </c>
      <c r="K589" s="4" t="s">
        <v>4396</v>
      </c>
      <c r="L589" s="4" t="s">
        <v>4374</v>
      </c>
      <c r="M589" s="5">
        <v>44247</v>
      </c>
      <c r="N589" s="6">
        <v>8782</v>
      </c>
      <c r="O589" s="4">
        <f t="shared" si="18"/>
        <v>20</v>
      </c>
      <c r="P589" s="4" t="str">
        <f t="shared" si="19"/>
        <v>2021-02</v>
      </c>
    </row>
    <row r="590" spans="1:16" ht="12.75" x14ac:dyDescent="0.2">
      <c r="A590" s="4" t="s">
        <v>1050</v>
      </c>
      <c r="B590" s="4" t="s">
        <v>5461</v>
      </c>
      <c r="C590" s="4" t="s">
        <v>5462</v>
      </c>
      <c r="D590" s="4" t="s">
        <v>5931</v>
      </c>
      <c r="E590" s="4" t="s">
        <v>5632</v>
      </c>
      <c r="F590" s="4" t="s">
        <v>5633</v>
      </c>
      <c r="G590" s="4" t="s">
        <v>5960</v>
      </c>
      <c r="H590" s="4" t="s">
        <v>210</v>
      </c>
      <c r="I590" s="4" t="s">
        <v>343</v>
      </c>
      <c r="J590" s="4" t="s">
        <v>22</v>
      </c>
      <c r="K590" s="4" t="s">
        <v>5515</v>
      </c>
      <c r="L590" s="4" t="s">
        <v>5525</v>
      </c>
      <c r="M590" s="5">
        <v>44247</v>
      </c>
      <c r="N590" s="6">
        <v>1481</v>
      </c>
      <c r="O590" s="4">
        <f t="shared" si="18"/>
        <v>20</v>
      </c>
      <c r="P590" s="4" t="str">
        <f t="shared" si="19"/>
        <v>2021-02</v>
      </c>
    </row>
    <row r="591" spans="1:16" ht="12.75" x14ac:dyDescent="0.2">
      <c r="A591" s="4" t="s">
        <v>14</v>
      </c>
      <c r="B591" s="4" t="s">
        <v>7654</v>
      </c>
      <c r="C591" s="4" t="s">
        <v>8288</v>
      </c>
      <c r="D591" s="4" t="s">
        <v>8423</v>
      </c>
      <c r="E591" s="4" t="s">
        <v>8635</v>
      </c>
      <c r="F591" s="4" t="s">
        <v>8636</v>
      </c>
      <c r="G591" s="4" t="s">
        <v>8637</v>
      </c>
      <c r="H591" s="4" t="s">
        <v>20</v>
      </c>
      <c r="I591" s="4" t="s">
        <v>21</v>
      </c>
      <c r="J591" s="4" t="s">
        <v>36</v>
      </c>
      <c r="K591" s="4" t="s">
        <v>8306</v>
      </c>
      <c r="L591" s="4" t="s">
        <v>8293</v>
      </c>
      <c r="M591" s="5">
        <v>44247</v>
      </c>
      <c r="N591" s="6">
        <v>2414</v>
      </c>
      <c r="O591" s="4">
        <f t="shared" si="18"/>
        <v>20</v>
      </c>
      <c r="P591" s="4" t="str">
        <f t="shared" si="19"/>
        <v>2021-02</v>
      </c>
    </row>
    <row r="592" spans="1:16" ht="12.75" x14ac:dyDescent="0.2">
      <c r="A592" s="4" t="s">
        <v>14</v>
      </c>
      <c r="B592" s="4" t="s">
        <v>7654</v>
      </c>
      <c r="C592" s="4" t="s">
        <v>8288</v>
      </c>
      <c r="D592" s="4" t="s">
        <v>9184</v>
      </c>
      <c r="E592" s="4" t="s">
        <v>9185</v>
      </c>
      <c r="F592" s="4" t="s">
        <v>9186</v>
      </c>
      <c r="G592" s="4" t="s">
        <v>9188</v>
      </c>
      <c r="H592" s="4" t="s">
        <v>210</v>
      </c>
      <c r="I592" s="4" t="s">
        <v>210</v>
      </c>
      <c r="J592" s="4" t="s">
        <v>877</v>
      </c>
      <c r="K592" s="4" t="s">
        <v>8297</v>
      </c>
      <c r="L592" s="4" t="s">
        <v>8100</v>
      </c>
      <c r="M592" s="5">
        <v>44247</v>
      </c>
      <c r="N592" s="6">
        <v>9346</v>
      </c>
      <c r="O592" s="4">
        <f t="shared" si="18"/>
        <v>20</v>
      </c>
      <c r="P592" s="4" t="str">
        <f t="shared" si="19"/>
        <v>2021-02</v>
      </c>
    </row>
    <row r="593" spans="1:16" ht="12.75" x14ac:dyDescent="0.2">
      <c r="A593" s="4" t="s">
        <v>3048</v>
      </c>
      <c r="B593" s="4" t="s">
        <v>9902</v>
      </c>
      <c r="C593" s="4" t="s">
        <v>10147</v>
      </c>
      <c r="D593" s="4" t="s">
        <v>10283</v>
      </c>
      <c r="E593" s="4" t="s">
        <v>10294</v>
      </c>
      <c r="F593" s="4" t="s">
        <v>10295</v>
      </c>
      <c r="G593" s="4" t="s">
        <v>10297</v>
      </c>
      <c r="H593" s="4" t="s">
        <v>20</v>
      </c>
      <c r="I593" s="4" t="s">
        <v>29</v>
      </c>
      <c r="J593" s="4" t="s">
        <v>22</v>
      </c>
      <c r="K593" s="4" t="s">
        <v>10151</v>
      </c>
      <c r="L593" s="4" t="s">
        <v>10169</v>
      </c>
      <c r="M593" s="5">
        <v>44247</v>
      </c>
      <c r="N593" s="6">
        <v>239</v>
      </c>
      <c r="O593" s="4">
        <f t="shared" si="18"/>
        <v>20</v>
      </c>
      <c r="P593" s="4" t="str">
        <f t="shared" si="19"/>
        <v>2021-02</v>
      </c>
    </row>
    <row r="594" spans="1:16" ht="12.75" x14ac:dyDescent="0.2">
      <c r="A594" s="4" t="s">
        <v>3048</v>
      </c>
      <c r="B594" s="4" t="s">
        <v>10496</v>
      </c>
      <c r="C594" s="4" t="s">
        <v>10930</v>
      </c>
      <c r="D594" s="4" t="s">
        <v>10844</v>
      </c>
      <c r="E594" s="4" t="s">
        <v>11562</v>
      </c>
      <c r="F594" s="4" t="s">
        <v>11563</v>
      </c>
      <c r="G594" s="4" t="s">
        <v>11582</v>
      </c>
      <c r="H594" s="4" t="s">
        <v>210</v>
      </c>
      <c r="I594" s="4" t="s">
        <v>343</v>
      </c>
      <c r="J594" s="4" t="s">
        <v>36</v>
      </c>
      <c r="K594" s="4" t="s">
        <v>11320</v>
      </c>
      <c r="L594" s="4" t="s">
        <v>11321</v>
      </c>
      <c r="M594" s="5">
        <v>44247</v>
      </c>
      <c r="N594" s="6">
        <v>3020</v>
      </c>
      <c r="O594" s="4">
        <f t="shared" si="18"/>
        <v>20</v>
      </c>
      <c r="P594" s="4" t="str">
        <f t="shared" si="19"/>
        <v>2021-02</v>
      </c>
    </row>
    <row r="595" spans="1:16" ht="12.75" x14ac:dyDescent="0.2">
      <c r="A595" s="4" t="s">
        <v>3048</v>
      </c>
      <c r="B595" s="4" t="s">
        <v>11712</v>
      </c>
      <c r="C595" s="4" t="s">
        <v>11719</v>
      </c>
      <c r="D595" s="4" t="s">
        <v>13936</v>
      </c>
      <c r="E595" s="4" t="s">
        <v>5478</v>
      </c>
      <c r="F595" s="4" t="s">
        <v>5479</v>
      </c>
      <c r="G595" s="4" t="s">
        <v>11773</v>
      </c>
      <c r="H595" s="4" t="s">
        <v>20</v>
      </c>
      <c r="I595" s="4" t="s">
        <v>21</v>
      </c>
      <c r="J595" s="4" t="s">
        <v>22</v>
      </c>
      <c r="K595" s="4" t="s">
        <v>11723</v>
      </c>
      <c r="L595" s="4" t="s">
        <v>30</v>
      </c>
      <c r="M595" s="5">
        <v>44247</v>
      </c>
      <c r="N595" s="6">
        <v>826</v>
      </c>
      <c r="O595" s="4">
        <f t="shared" si="18"/>
        <v>20</v>
      </c>
      <c r="P595" s="4" t="str">
        <f t="shared" si="19"/>
        <v>2021-02</v>
      </c>
    </row>
    <row r="596" spans="1:16" ht="12.75" x14ac:dyDescent="0.2">
      <c r="A596" s="4" t="s">
        <v>3048</v>
      </c>
      <c r="B596" s="4" t="s">
        <v>11712</v>
      </c>
      <c r="C596" s="4" t="s">
        <v>11719</v>
      </c>
      <c r="D596" s="4" t="s">
        <v>25</v>
      </c>
      <c r="E596" s="4" t="s">
        <v>5478</v>
      </c>
      <c r="F596" s="4" t="s">
        <v>5479</v>
      </c>
      <c r="G596" s="4" t="s">
        <v>11841</v>
      </c>
      <c r="H596" s="4" t="s">
        <v>20</v>
      </c>
      <c r="I596" s="4" t="s">
        <v>29</v>
      </c>
      <c r="J596" s="4" t="s">
        <v>22</v>
      </c>
      <c r="K596" s="4" t="s">
        <v>11723</v>
      </c>
      <c r="L596" s="4" t="s">
        <v>5477</v>
      </c>
      <c r="M596" s="5">
        <v>44247</v>
      </c>
      <c r="N596" s="6">
        <v>4516</v>
      </c>
      <c r="O596" s="4">
        <f t="shared" si="18"/>
        <v>20</v>
      </c>
      <c r="P596" s="4" t="str">
        <f t="shared" si="19"/>
        <v>2021-02</v>
      </c>
    </row>
    <row r="597" spans="1:16" ht="12.75" x14ac:dyDescent="0.2">
      <c r="A597" s="4" t="s">
        <v>3048</v>
      </c>
      <c r="B597" s="4" t="s">
        <v>12289</v>
      </c>
      <c r="C597" s="4" t="s">
        <v>12841</v>
      </c>
      <c r="D597" s="4" t="s">
        <v>25</v>
      </c>
      <c r="E597" s="4" t="s">
        <v>12898</v>
      </c>
      <c r="F597" s="4" t="s">
        <v>12899</v>
      </c>
      <c r="G597" s="4" t="s">
        <v>12901</v>
      </c>
      <c r="H597" s="4" t="s">
        <v>20</v>
      </c>
      <c r="I597" s="4" t="s">
        <v>29</v>
      </c>
      <c r="J597" s="4" t="s">
        <v>36</v>
      </c>
      <c r="K597" s="4" t="s">
        <v>12850</v>
      </c>
      <c r="L597" s="4" t="s">
        <v>12121</v>
      </c>
      <c r="M597" s="5">
        <v>44247</v>
      </c>
      <c r="N597" s="6">
        <v>1378</v>
      </c>
      <c r="O597" s="4">
        <f t="shared" si="18"/>
        <v>20</v>
      </c>
      <c r="P597" s="4" t="str">
        <f t="shared" si="19"/>
        <v>2021-02</v>
      </c>
    </row>
    <row r="598" spans="1:16" ht="12.75" x14ac:dyDescent="0.2">
      <c r="A598" s="4" t="s">
        <v>14</v>
      </c>
      <c r="B598" s="4" t="s">
        <v>15</v>
      </c>
      <c r="C598" s="4" t="s">
        <v>68</v>
      </c>
      <c r="D598" s="4" t="s">
        <v>454</v>
      </c>
      <c r="E598" s="4" t="s">
        <v>473</v>
      </c>
      <c r="F598" s="4" t="s">
        <v>474</v>
      </c>
      <c r="G598" s="4" t="s">
        <v>475</v>
      </c>
      <c r="H598" s="4" t="s">
        <v>20</v>
      </c>
      <c r="I598" s="4" t="s">
        <v>21</v>
      </c>
      <c r="J598" s="4" t="s">
        <v>22</v>
      </c>
      <c r="K598" s="4" t="s">
        <v>72</v>
      </c>
      <c r="L598" s="4" t="s">
        <v>73</v>
      </c>
      <c r="M598" s="5">
        <v>44248</v>
      </c>
      <c r="N598" s="6">
        <v>2534</v>
      </c>
      <c r="O598" s="4">
        <f t="shared" si="18"/>
        <v>21</v>
      </c>
      <c r="P598" s="4" t="str">
        <f t="shared" si="19"/>
        <v>2021-02</v>
      </c>
    </row>
    <row r="599" spans="1:16" ht="12.75" x14ac:dyDescent="0.2">
      <c r="A599" s="4" t="s">
        <v>1050</v>
      </c>
      <c r="B599" s="4" t="s">
        <v>1051</v>
      </c>
      <c r="C599" s="4" t="s">
        <v>1052</v>
      </c>
      <c r="D599" s="4" t="s">
        <v>25</v>
      </c>
      <c r="E599" s="4" t="s">
        <v>1301</v>
      </c>
      <c r="F599" s="4" t="s">
        <v>1302</v>
      </c>
      <c r="G599" s="4" t="s">
        <v>1303</v>
      </c>
      <c r="H599" s="4" t="s">
        <v>20</v>
      </c>
      <c r="I599" s="4" t="s">
        <v>29</v>
      </c>
      <c r="J599" s="4" t="s">
        <v>39</v>
      </c>
      <c r="K599" s="4" t="s">
        <v>1056</v>
      </c>
      <c r="L599" s="4" t="s">
        <v>689</v>
      </c>
      <c r="M599" s="5">
        <v>44248</v>
      </c>
      <c r="N599" s="6">
        <v>877</v>
      </c>
      <c r="O599" s="4">
        <f t="shared" si="18"/>
        <v>21</v>
      </c>
      <c r="P599" s="4" t="str">
        <f t="shared" si="19"/>
        <v>2021-02</v>
      </c>
    </row>
    <row r="600" spans="1:16" ht="12.75" x14ac:dyDescent="0.2">
      <c r="A600" s="4" t="s">
        <v>1050</v>
      </c>
      <c r="B600" s="4" t="s">
        <v>1051</v>
      </c>
      <c r="C600" s="4" t="s">
        <v>1052</v>
      </c>
      <c r="D600" s="4" t="s">
        <v>1681</v>
      </c>
      <c r="E600" s="4" t="s">
        <v>1251</v>
      </c>
      <c r="F600" s="4" t="s">
        <v>1252</v>
      </c>
      <c r="G600" s="4" t="s">
        <v>1715</v>
      </c>
      <c r="H600" s="4" t="s">
        <v>20</v>
      </c>
      <c r="I600" s="4" t="s">
        <v>29</v>
      </c>
      <c r="J600" s="4" t="s">
        <v>36</v>
      </c>
      <c r="K600" s="4" t="s">
        <v>1208</v>
      </c>
      <c r="L600" s="4" t="s">
        <v>1209</v>
      </c>
      <c r="M600" s="5">
        <v>44248</v>
      </c>
      <c r="N600" s="6">
        <v>354</v>
      </c>
      <c r="O600" s="4">
        <f t="shared" si="18"/>
        <v>21</v>
      </c>
      <c r="P600" s="4" t="str">
        <f t="shared" si="19"/>
        <v>2021-02</v>
      </c>
    </row>
    <row r="601" spans="1:16" ht="12.75" x14ac:dyDescent="0.2">
      <c r="A601" s="4" t="s">
        <v>1050</v>
      </c>
      <c r="B601" s="4" t="s">
        <v>1051</v>
      </c>
      <c r="C601" s="4" t="s">
        <v>1999</v>
      </c>
      <c r="D601" s="4" t="s">
        <v>2381</v>
      </c>
      <c r="E601" s="4" t="s">
        <v>2025</v>
      </c>
      <c r="F601" s="4" t="s">
        <v>2026</v>
      </c>
      <c r="G601" s="4" t="s">
        <v>2027</v>
      </c>
      <c r="H601" s="4" t="s">
        <v>20</v>
      </c>
      <c r="I601" s="4" t="s">
        <v>29</v>
      </c>
      <c r="J601" s="4" t="s">
        <v>39</v>
      </c>
      <c r="K601" s="4" t="s">
        <v>2003</v>
      </c>
      <c r="L601" s="4" t="s">
        <v>1195</v>
      </c>
      <c r="M601" s="5">
        <v>44248</v>
      </c>
      <c r="N601" s="6">
        <v>2299</v>
      </c>
      <c r="O601" s="4">
        <f t="shared" si="18"/>
        <v>21</v>
      </c>
      <c r="P601" s="4" t="str">
        <f t="shared" si="19"/>
        <v>2021-02</v>
      </c>
    </row>
    <row r="602" spans="1:16" ht="12.75" x14ac:dyDescent="0.2">
      <c r="A602" s="4" t="s">
        <v>1050</v>
      </c>
      <c r="B602" s="4" t="s">
        <v>1051</v>
      </c>
      <c r="C602" s="4" t="s">
        <v>2425</v>
      </c>
      <c r="D602" s="4" t="s">
        <v>1758</v>
      </c>
      <c r="E602" s="4" t="s">
        <v>1759</v>
      </c>
      <c r="F602" s="4" t="s">
        <v>1760</v>
      </c>
      <c r="G602" s="4" t="s">
        <v>2518</v>
      </c>
      <c r="H602" s="4" t="s">
        <v>210</v>
      </c>
      <c r="I602" s="4" t="s">
        <v>210</v>
      </c>
      <c r="J602" s="4" t="s">
        <v>877</v>
      </c>
      <c r="K602" s="4" t="s">
        <v>1668</v>
      </c>
      <c r="L602" s="4" t="s">
        <v>1171</v>
      </c>
      <c r="M602" s="5">
        <v>44248</v>
      </c>
      <c r="N602" s="6">
        <v>5190</v>
      </c>
      <c r="O602" s="4">
        <f t="shared" si="18"/>
        <v>21</v>
      </c>
      <c r="P602" s="4" t="str">
        <f t="shared" si="19"/>
        <v>2021-02</v>
      </c>
    </row>
    <row r="603" spans="1:16" ht="12.75" x14ac:dyDescent="0.2">
      <c r="A603" s="4" t="s">
        <v>3048</v>
      </c>
      <c r="B603" s="4" t="s">
        <v>3049</v>
      </c>
      <c r="C603" s="4" t="s">
        <v>3522</v>
      </c>
      <c r="D603" s="4" t="s">
        <v>3512</v>
      </c>
      <c r="E603" s="4" t="s">
        <v>3483</v>
      </c>
      <c r="F603" s="4" t="s">
        <v>3484</v>
      </c>
      <c r="G603" s="4" t="s">
        <v>3681</v>
      </c>
      <c r="H603" s="4" t="s">
        <v>210</v>
      </c>
      <c r="I603" s="4" t="s">
        <v>210</v>
      </c>
      <c r="J603" s="4" t="s">
        <v>877</v>
      </c>
      <c r="K603" s="4" t="s">
        <v>3554</v>
      </c>
      <c r="L603" s="4" t="s">
        <v>3152</v>
      </c>
      <c r="M603" s="5">
        <v>44248</v>
      </c>
      <c r="N603" s="6">
        <v>5978</v>
      </c>
      <c r="O603" s="4">
        <f t="shared" si="18"/>
        <v>21</v>
      </c>
      <c r="P603" s="4" t="str">
        <f t="shared" si="19"/>
        <v>2021-02</v>
      </c>
    </row>
    <row r="604" spans="1:16" ht="12.75" x14ac:dyDescent="0.2">
      <c r="A604" s="4" t="s">
        <v>14</v>
      </c>
      <c r="B604" s="4" t="s">
        <v>4342</v>
      </c>
      <c r="C604" s="4" t="s">
        <v>4343</v>
      </c>
      <c r="D604" s="4" t="s">
        <v>4980</v>
      </c>
      <c r="E604" s="4" t="s">
        <v>4992</v>
      </c>
      <c r="F604" s="4" t="s">
        <v>4993</v>
      </c>
      <c r="G604" s="4" t="s">
        <v>3048</v>
      </c>
      <c r="H604" s="4" t="s">
        <v>210</v>
      </c>
      <c r="I604" s="4" t="s">
        <v>210</v>
      </c>
      <c r="J604" s="4" t="s">
        <v>3048</v>
      </c>
      <c r="K604" s="4" t="s">
        <v>4362</v>
      </c>
      <c r="L604" s="4" t="s">
        <v>4408</v>
      </c>
      <c r="M604" s="5">
        <v>44248</v>
      </c>
      <c r="N604" s="6">
        <v>5824</v>
      </c>
      <c r="O604" s="4">
        <f t="shared" si="18"/>
        <v>21</v>
      </c>
      <c r="P604" s="4" t="str">
        <f t="shared" si="19"/>
        <v>2021-02</v>
      </c>
    </row>
    <row r="605" spans="1:16" ht="12.75" x14ac:dyDescent="0.2">
      <c r="A605" s="4" t="s">
        <v>14</v>
      </c>
      <c r="B605" s="4" t="s">
        <v>4342</v>
      </c>
      <c r="C605" s="4" t="s">
        <v>4343</v>
      </c>
      <c r="D605" s="4" t="s">
        <v>5198</v>
      </c>
      <c r="E605" s="4" t="s">
        <v>5204</v>
      </c>
      <c r="F605" s="4" t="s">
        <v>5205</v>
      </c>
      <c r="G605" s="4" t="s">
        <v>5206</v>
      </c>
      <c r="H605" s="4" t="s">
        <v>210</v>
      </c>
      <c r="I605" s="4" t="s">
        <v>210</v>
      </c>
      <c r="J605" s="4" t="s">
        <v>226</v>
      </c>
      <c r="K605" s="4" t="s">
        <v>4396</v>
      </c>
      <c r="L605" s="4" t="s">
        <v>4374</v>
      </c>
      <c r="M605" s="5">
        <v>44248</v>
      </c>
      <c r="N605" s="6">
        <v>2644</v>
      </c>
      <c r="O605" s="4">
        <f t="shared" si="18"/>
        <v>21</v>
      </c>
      <c r="P605" s="4" t="str">
        <f t="shared" si="19"/>
        <v>2021-02</v>
      </c>
    </row>
    <row r="606" spans="1:16" ht="12.75" x14ac:dyDescent="0.2">
      <c r="A606" s="4" t="s">
        <v>1050</v>
      </c>
      <c r="B606" s="4" t="s">
        <v>5461</v>
      </c>
      <c r="C606" s="4" t="s">
        <v>5462</v>
      </c>
      <c r="D606" s="4" t="s">
        <v>13936</v>
      </c>
      <c r="E606" s="4" t="s">
        <v>5478</v>
      </c>
      <c r="F606" s="4" t="s">
        <v>5479</v>
      </c>
      <c r="G606" s="4" t="s">
        <v>5489</v>
      </c>
      <c r="H606" s="4" t="s">
        <v>20</v>
      </c>
      <c r="I606" s="4" t="s">
        <v>21</v>
      </c>
      <c r="J606" s="4" t="s">
        <v>22</v>
      </c>
      <c r="K606" s="4" t="s">
        <v>5466</v>
      </c>
      <c r="L606" s="4" t="s">
        <v>5481</v>
      </c>
      <c r="M606" s="5">
        <v>44248</v>
      </c>
      <c r="N606" s="6">
        <v>8491</v>
      </c>
      <c r="O606" s="4">
        <f t="shared" si="18"/>
        <v>21</v>
      </c>
      <c r="P606" s="4" t="str">
        <f t="shared" si="19"/>
        <v>2021-02</v>
      </c>
    </row>
    <row r="607" spans="1:16" ht="12.75" x14ac:dyDescent="0.2">
      <c r="A607" s="4" t="s">
        <v>1050</v>
      </c>
      <c r="B607" s="4" t="s">
        <v>5461</v>
      </c>
      <c r="C607" s="4" t="s">
        <v>5462</v>
      </c>
      <c r="D607" s="4" t="s">
        <v>6495</v>
      </c>
      <c r="E607" s="4" t="s">
        <v>6500</v>
      </c>
      <c r="F607" s="4" t="s">
        <v>6501</v>
      </c>
      <c r="G607" s="4" t="s">
        <v>6502</v>
      </c>
      <c r="H607" s="4" t="s">
        <v>210</v>
      </c>
      <c r="I607" s="4" t="s">
        <v>210</v>
      </c>
      <c r="J607" s="4" t="s">
        <v>877</v>
      </c>
      <c r="K607" s="4" t="s">
        <v>5466</v>
      </c>
      <c r="L607" s="4" t="s">
        <v>2698</v>
      </c>
      <c r="M607" s="5">
        <v>44248</v>
      </c>
      <c r="N607" s="6">
        <v>7132</v>
      </c>
      <c r="O607" s="4">
        <f t="shared" si="18"/>
        <v>21</v>
      </c>
      <c r="P607" s="4" t="str">
        <f t="shared" si="19"/>
        <v>2021-02</v>
      </c>
    </row>
    <row r="608" spans="1:16" ht="12.75" x14ac:dyDescent="0.2">
      <c r="A608" s="4" t="s">
        <v>14</v>
      </c>
      <c r="B608" s="4" t="s">
        <v>7654</v>
      </c>
      <c r="C608" s="4" t="s">
        <v>8095</v>
      </c>
      <c r="D608" s="4" t="s">
        <v>8251</v>
      </c>
      <c r="E608" s="4" t="s">
        <v>8105</v>
      </c>
      <c r="F608" s="4" t="s">
        <v>8106</v>
      </c>
      <c r="G608" s="4" t="s">
        <v>3048</v>
      </c>
      <c r="H608" s="4" t="s">
        <v>210</v>
      </c>
      <c r="I608" s="4" t="s">
        <v>210</v>
      </c>
      <c r="J608" s="4" t="s">
        <v>3048</v>
      </c>
      <c r="K608" s="4" t="s">
        <v>8099</v>
      </c>
      <c r="L608" s="4" t="s">
        <v>8104</v>
      </c>
      <c r="M608" s="5">
        <v>44248</v>
      </c>
      <c r="N608" s="6">
        <v>7596</v>
      </c>
      <c r="O608" s="4">
        <f t="shared" si="18"/>
        <v>21</v>
      </c>
      <c r="P608" s="4" t="str">
        <f t="shared" si="19"/>
        <v>2021-02</v>
      </c>
    </row>
    <row r="609" spans="1:16" ht="12.75" x14ac:dyDescent="0.2">
      <c r="A609" s="4" t="s">
        <v>14</v>
      </c>
      <c r="B609" s="4" t="s">
        <v>7654</v>
      </c>
      <c r="C609" s="4" t="s">
        <v>8288</v>
      </c>
      <c r="D609" s="4" t="s">
        <v>8661</v>
      </c>
      <c r="E609" s="4" t="s">
        <v>8696</v>
      </c>
      <c r="F609" s="4" t="s">
        <v>8697</v>
      </c>
      <c r="G609" s="4" t="s">
        <v>8698</v>
      </c>
      <c r="H609" s="4" t="s">
        <v>20</v>
      </c>
      <c r="I609" s="4" t="s">
        <v>21</v>
      </c>
      <c r="J609" s="4" t="s">
        <v>36</v>
      </c>
      <c r="K609" s="4" t="s">
        <v>8297</v>
      </c>
      <c r="L609" s="4" t="s">
        <v>8349</v>
      </c>
      <c r="M609" s="5">
        <v>44248</v>
      </c>
      <c r="N609" s="6">
        <v>6351</v>
      </c>
      <c r="O609" s="4">
        <f t="shared" si="18"/>
        <v>21</v>
      </c>
      <c r="P609" s="4" t="str">
        <f t="shared" si="19"/>
        <v>2021-02</v>
      </c>
    </row>
    <row r="610" spans="1:16" ht="12.75" x14ac:dyDescent="0.2">
      <c r="A610" s="4" t="s">
        <v>3048</v>
      </c>
      <c r="B610" s="4" t="s">
        <v>9902</v>
      </c>
      <c r="C610" s="4" t="s">
        <v>9903</v>
      </c>
      <c r="D610" s="4" t="s">
        <v>9979</v>
      </c>
      <c r="E610" s="4" t="s">
        <v>9950</v>
      </c>
      <c r="F610" s="4" t="s">
        <v>9951</v>
      </c>
      <c r="G610" s="4" t="s">
        <v>3048</v>
      </c>
      <c r="H610" s="4" t="s">
        <v>210</v>
      </c>
      <c r="I610" s="4" t="s">
        <v>210</v>
      </c>
      <c r="J610" s="4" t="s">
        <v>3048</v>
      </c>
      <c r="K610" s="4" t="s">
        <v>9907</v>
      </c>
      <c r="L610" s="4" t="s">
        <v>9980</v>
      </c>
      <c r="M610" s="5">
        <v>44248</v>
      </c>
      <c r="N610" s="6">
        <v>2045</v>
      </c>
      <c r="O610" s="4">
        <f t="shared" si="18"/>
        <v>21</v>
      </c>
      <c r="P610" s="4" t="str">
        <f t="shared" si="19"/>
        <v>2021-02</v>
      </c>
    </row>
    <row r="611" spans="1:16" ht="12.75" x14ac:dyDescent="0.2">
      <c r="A611" s="4" t="s">
        <v>3048</v>
      </c>
      <c r="B611" s="4" t="s">
        <v>9902</v>
      </c>
      <c r="C611" s="4" t="s">
        <v>9903</v>
      </c>
      <c r="D611" s="4" t="s">
        <v>9981</v>
      </c>
      <c r="E611" s="4" t="s">
        <v>10007</v>
      </c>
      <c r="F611" s="4" t="s">
        <v>10008</v>
      </c>
      <c r="G611" s="4" t="s">
        <v>10048</v>
      </c>
      <c r="H611" s="4" t="s">
        <v>20</v>
      </c>
      <c r="I611" s="4" t="s">
        <v>21</v>
      </c>
      <c r="J611" s="4" t="s">
        <v>22</v>
      </c>
      <c r="K611" s="4" t="s">
        <v>9907</v>
      </c>
      <c r="L611" s="4" t="s">
        <v>9911</v>
      </c>
      <c r="M611" s="5">
        <v>44248</v>
      </c>
      <c r="N611" s="6">
        <v>3019</v>
      </c>
      <c r="O611" s="4">
        <f t="shared" si="18"/>
        <v>21</v>
      </c>
      <c r="P611" s="4" t="str">
        <f t="shared" si="19"/>
        <v>2021-02</v>
      </c>
    </row>
    <row r="612" spans="1:16" ht="12.75" x14ac:dyDescent="0.2">
      <c r="A612" s="4" t="s">
        <v>3048</v>
      </c>
      <c r="B612" s="4" t="s">
        <v>10496</v>
      </c>
      <c r="C612" s="4" t="s">
        <v>10930</v>
      </c>
      <c r="D612" s="4" t="s">
        <v>11670</v>
      </c>
      <c r="E612" s="4" t="s">
        <v>10134</v>
      </c>
      <c r="F612" s="4" t="s">
        <v>10135</v>
      </c>
      <c r="G612" s="4" t="s">
        <v>11674</v>
      </c>
      <c r="H612" s="4" t="s">
        <v>20</v>
      </c>
      <c r="I612" s="4" t="s">
        <v>29</v>
      </c>
      <c r="J612" s="4" t="s">
        <v>22</v>
      </c>
      <c r="K612" s="4" t="s">
        <v>10136</v>
      </c>
      <c r="L612" s="4" t="s">
        <v>10977</v>
      </c>
      <c r="M612" s="5">
        <v>44248</v>
      </c>
      <c r="N612" s="6">
        <v>6736</v>
      </c>
      <c r="O612" s="4">
        <f t="shared" si="18"/>
        <v>21</v>
      </c>
      <c r="P612" s="4" t="str">
        <f t="shared" si="19"/>
        <v>2021-02</v>
      </c>
    </row>
    <row r="613" spans="1:16" ht="12.75" x14ac:dyDescent="0.2">
      <c r="A613" s="4" t="s">
        <v>3048</v>
      </c>
      <c r="B613" s="4" t="s">
        <v>12289</v>
      </c>
      <c r="C613" s="4" t="s">
        <v>12291</v>
      </c>
      <c r="D613" s="4" t="s">
        <v>12401</v>
      </c>
      <c r="E613" s="4" t="s">
        <v>12321</v>
      </c>
      <c r="F613" s="4" t="s">
        <v>12322</v>
      </c>
      <c r="G613" s="4" t="s">
        <v>12432</v>
      </c>
      <c r="H613" s="4" t="s">
        <v>20</v>
      </c>
      <c r="I613" s="4" t="s">
        <v>21</v>
      </c>
      <c r="J613" s="4" t="s">
        <v>162</v>
      </c>
      <c r="K613" s="4" t="s">
        <v>12295</v>
      </c>
      <c r="L613" s="4" t="s">
        <v>10478</v>
      </c>
      <c r="M613" s="5">
        <v>44248</v>
      </c>
      <c r="N613" s="6">
        <v>7718</v>
      </c>
      <c r="O613" s="4">
        <f t="shared" si="18"/>
        <v>21</v>
      </c>
      <c r="P613" s="4" t="str">
        <f t="shared" si="19"/>
        <v>2021-02</v>
      </c>
    </row>
    <row r="614" spans="1:16" ht="12.75" x14ac:dyDescent="0.2">
      <c r="A614" s="4" t="s">
        <v>14</v>
      </c>
      <c r="B614" s="4" t="s">
        <v>15</v>
      </c>
      <c r="C614" s="4" t="s">
        <v>68</v>
      </c>
      <c r="D614" s="4" t="s">
        <v>295</v>
      </c>
      <c r="E614" s="4" t="s">
        <v>313</v>
      </c>
      <c r="F614" s="4" t="s">
        <v>314</v>
      </c>
      <c r="G614" s="4" t="s">
        <v>317</v>
      </c>
      <c r="H614" s="4" t="s">
        <v>20</v>
      </c>
      <c r="I614" s="4" t="s">
        <v>21</v>
      </c>
      <c r="J614" s="4" t="s">
        <v>39</v>
      </c>
      <c r="K614" s="4" t="s">
        <v>109</v>
      </c>
      <c r="L614" s="4" t="s">
        <v>73</v>
      </c>
      <c r="M614" s="5">
        <v>44249</v>
      </c>
      <c r="N614" s="6">
        <v>658</v>
      </c>
      <c r="O614" s="4">
        <f t="shared" si="18"/>
        <v>22</v>
      </c>
      <c r="P614" s="4" t="str">
        <f t="shared" si="19"/>
        <v>2021-02</v>
      </c>
    </row>
    <row r="615" spans="1:16" ht="12.75" x14ac:dyDescent="0.2">
      <c r="A615" s="4" t="s">
        <v>1050</v>
      </c>
      <c r="B615" s="4" t="s">
        <v>1051</v>
      </c>
      <c r="C615" s="4" t="s">
        <v>1052</v>
      </c>
      <c r="D615" s="4" t="s">
        <v>1497</v>
      </c>
      <c r="E615" s="4" t="s">
        <v>1532</v>
      </c>
      <c r="F615" s="4" t="s">
        <v>1533</v>
      </c>
      <c r="G615" s="4" t="s">
        <v>1544</v>
      </c>
      <c r="H615" s="4" t="s">
        <v>210</v>
      </c>
      <c r="I615" s="4" t="s">
        <v>343</v>
      </c>
      <c r="J615" s="4" t="s">
        <v>22</v>
      </c>
      <c r="K615" s="4" t="s">
        <v>1132</v>
      </c>
      <c r="L615" s="4" t="s">
        <v>1195</v>
      </c>
      <c r="M615" s="5">
        <v>44249</v>
      </c>
      <c r="N615" s="6">
        <v>5867</v>
      </c>
      <c r="O615" s="4">
        <f t="shared" si="18"/>
        <v>22</v>
      </c>
      <c r="P615" s="4" t="str">
        <f t="shared" si="19"/>
        <v>2021-02</v>
      </c>
    </row>
    <row r="616" spans="1:16" ht="12.75" x14ac:dyDescent="0.2">
      <c r="A616" s="4" t="s">
        <v>1050</v>
      </c>
      <c r="B616" s="4" t="s">
        <v>1051</v>
      </c>
      <c r="C616" s="4" t="s">
        <v>1999</v>
      </c>
      <c r="D616" s="4" t="s">
        <v>2078</v>
      </c>
      <c r="E616" s="4" t="s">
        <v>2185</v>
      </c>
      <c r="F616" s="4" t="s">
        <v>2186</v>
      </c>
      <c r="G616" s="4" t="s">
        <v>2192</v>
      </c>
      <c r="H616" s="4" t="s">
        <v>20</v>
      </c>
      <c r="I616" s="4" t="s">
        <v>21</v>
      </c>
      <c r="J616" s="4" t="s">
        <v>36</v>
      </c>
      <c r="K616" s="4" t="s">
        <v>2003</v>
      </c>
      <c r="L616" s="4" t="s">
        <v>2188</v>
      </c>
      <c r="M616" s="5">
        <v>44249</v>
      </c>
      <c r="N616" s="6">
        <v>1700</v>
      </c>
      <c r="O616" s="4">
        <f t="shared" si="18"/>
        <v>22</v>
      </c>
      <c r="P616" s="4" t="str">
        <f t="shared" si="19"/>
        <v>2021-02</v>
      </c>
    </row>
    <row r="617" spans="1:16" ht="12.75" x14ac:dyDescent="0.2">
      <c r="A617" s="4" t="s">
        <v>1050</v>
      </c>
      <c r="B617" s="4" t="s">
        <v>1051</v>
      </c>
      <c r="C617" s="4" t="s">
        <v>2556</v>
      </c>
      <c r="D617" s="4" t="s">
        <v>2922</v>
      </c>
      <c r="E617" s="4" t="s">
        <v>2593</v>
      </c>
      <c r="F617" s="4" t="s">
        <v>2594</v>
      </c>
      <c r="G617" s="4" t="s">
        <v>2595</v>
      </c>
      <c r="H617" s="4" t="s">
        <v>20</v>
      </c>
      <c r="I617" s="4" t="s">
        <v>29</v>
      </c>
      <c r="J617" s="4" t="s">
        <v>22</v>
      </c>
      <c r="K617" s="4" t="s">
        <v>2565</v>
      </c>
      <c r="L617" s="4" t="s">
        <v>2373</v>
      </c>
      <c r="M617" s="5">
        <v>44249</v>
      </c>
      <c r="N617" s="6">
        <v>2647</v>
      </c>
      <c r="O617" s="4">
        <f t="shared" si="18"/>
        <v>22</v>
      </c>
      <c r="P617" s="4" t="str">
        <f t="shared" si="19"/>
        <v>2021-02</v>
      </c>
    </row>
    <row r="618" spans="1:16" ht="12.75" x14ac:dyDescent="0.2">
      <c r="A618" s="4" t="s">
        <v>3048</v>
      </c>
      <c r="B618" s="4" t="s">
        <v>3049</v>
      </c>
      <c r="C618" s="4" t="s">
        <v>3522</v>
      </c>
      <c r="D618" s="4" t="s">
        <v>3683</v>
      </c>
      <c r="E618" s="4" t="s">
        <v>3576</v>
      </c>
      <c r="F618" s="4" t="s">
        <v>3577</v>
      </c>
      <c r="G618" s="4" t="s">
        <v>3686</v>
      </c>
      <c r="H618" s="4" t="s">
        <v>20</v>
      </c>
      <c r="I618" s="4" t="s">
        <v>29</v>
      </c>
      <c r="J618" s="4" t="s">
        <v>36</v>
      </c>
      <c r="K618" s="4" t="s">
        <v>3554</v>
      </c>
      <c r="L618" s="4" t="s">
        <v>3152</v>
      </c>
      <c r="M618" s="5">
        <v>44249</v>
      </c>
      <c r="N618" s="6">
        <v>2061</v>
      </c>
      <c r="O618" s="4">
        <f t="shared" si="18"/>
        <v>22</v>
      </c>
      <c r="P618" s="4" t="str">
        <f t="shared" si="19"/>
        <v>2021-02</v>
      </c>
    </row>
    <row r="619" spans="1:16" ht="12.75" x14ac:dyDescent="0.2">
      <c r="A619" s="4" t="s">
        <v>14</v>
      </c>
      <c r="B619" s="4" t="s">
        <v>4342</v>
      </c>
      <c r="C619" s="4" t="s">
        <v>4343</v>
      </c>
      <c r="D619" s="4" t="s">
        <v>4532</v>
      </c>
      <c r="E619" s="4" t="s">
        <v>4543</v>
      </c>
      <c r="F619" s="4" t="s">
        <v>4544</v>
      </c>
      <c r="G619" s="4" t="s">
        <v>4550</v>
      </c>
      <c r="H619" s="4" t="s">
        <v>20</v>
      </c>
      <c r="I619" s="4" t="s">
        <v>21</v>
      </c>
      <c r="J619" s="4" t="s">
        <v>22</v>
      </c>
      <c r="K619" s="4" t="s">
        <v>4347</v>
      </c>
      <c r="L619" s="4" t="s">
        <v>4348</v>
      </c>
      <c r="M619" s="5">
        <v>44249</v>
      </c>
      <c r="N619" s="6">
        <v>6900</v>
      </c>
      <c r="O619" s="4">
        <f t="shared" si="18"/>
        <v>22</v>
      </c>
      <c r="P619" s="4" t="str">
        <f t="shared" si="19"/>
        <v>2021-02</v>
      </c>
    </row>
    <row r="620" spans="1:16" ht="12.75" x14ac:dyDescent="0.2">
      <c r="A620" s="4" t="s">
        <v>14</v>
      </c>
      <c r="B620" s="4" t="s">
        <v>6544</v>
      </c>
      <c r="C620" s="4" t="s">
        <v>6545</v>
      </c>
      <c r="D620" s="4" t="s">
        <v>6712</v>
      </c>
      <c r="E620" s="4" t="s">
        <v>6713</v>
      </c>
      <c r="F620" s="4" t="s">
        <v>6714</v>
      </c>
      <c r="G620" s="4" t="s">
        <v>6783</v>
      </c>
      <c r="H620" s="4" t="s">
        <v>20</v>
      </c>
      <c r="I620" s="4" t="s">
        <v>29</v>
      </c>
      <c r="J620" s="4" t="s">
        <v>36</v>
      </c>
      <c r="K620" s="4" t="s">
        <v>6553</v>
      </c>
      <c r="L620" s="4" t="s">
        <v>6574</v>
      </c>
      <c r="M620" s="5">
        <v>44249</v>
      </c>
      <c r="N620" s="6">
        <v>8599</v>
      </c>
      <c r="O620" s="4">
        <f t="shared" si="18"/>
        <v>22</v>
      </c>
      <c r="P620" s="4" t="str">
        <f t="shared" si="19"/>
        <v>2021-02</v>
      </c>
    </row>
    <row r="621" spans="1:16" ht="12.75" x14ac:dyDescent="0.2">
      <c r="A621" s="4" t="s">
        <v>14</v>
      </c>
      <c r="B621" s="4" t="s">
        <v>7654</v>
      </c>
      <c r="C621" s="4" t="s">
        <v>7825</v>
      </c>
      <c r="D621" s="4" t="s">
        <v>25</v>
      </c>
      <c r="E621" s="4" t="s">
        <v>7837</v>
      </c>
      <c r="F621" s="4" t="s">
        <v>7838</v>
      </c>
      <c r="G621" s="4" t="s">
        <v>7839</v>
      </c>
      <c r="H621" s="4" t="s">
        <v>20</v>
      </c>
      <c r="I621" s="4" t="s">
        <v>29</v>
      </c>
      <c r="J621" s="4" t="s">
        <v>22</v>
      </c>
      <c r="K621" s="4" t="s">
        <v>7829</v>
      </c>
      <c r="L621" s="4" t="s">
        <v>7785</v>
      </c>
      <c r="M621" s="5">
        <v>44249</v>
      </c>
      <c r="N621" s="6">
        <v>479</v>
      </c>
      <c r="O621" s="4">
        <f t="shared" si="18"/>
        <v>22</v>
      </c>
      <c r="P621" s="4" t="str">
        <f t="shared" si="19"/>
        <v>2021-02</v>
      </c>
    </row>
    <row r="622" spans="1:16" ht="12.75" x14ac:dyDescent="0.2">
      <c r="A622" s="4" t="s">
        <v>14</v>
      </c>
      <c r="B622" s="4" t="s">
        <v>7654</v>
      </c>
      <c r="C622" s="4" t="s">
        <v>7825</v>
      </c>
      <c r="D622" s="4" t="s">
        <v>7814</v>
      </c>
      <c r="E622" s="4" t="s">
        <v>7826</v>
      </c>
      <c r="F622" s="4" t="s">
        <v>7827</v>
      </c>
      <c r="G622" s="4" t="s">
        <v>7934</v>
      </c>
      <c r="H622" s="4" t="s">
        <v>20</v>
      </c>
      <c r="I622" s="4" t="s">
        <v>21</v>
      </c>
      <c r="J622" s="4" t="s">
        <v>36</v>
      </c>
      <c r="K622" s="4" t="s">
        <v>7890</v>
      </c>
      <c r="L622" s="4" t="s">
        <v>7763</v>
      </c>
      <c r="M622" s="5">
        <v>44249</v>
      </c>
      <c r="N622" s="6">
        <v>6087</v>
      </c>
      <c r="O622" s="4">
        <f t="shared" si="18"/>
        <v>22</v>
      </c>
      <c r="P622" s="4" t="str">
        <f t="shared" si="19"/>
        <v>2021-02</v>
      </c>
    </row>
    <row r="623" spans="1:16" ht="12.75" x14ac:dyDescent="0.2">
      <c r="A623" s="4" t="s">
        <v>3048</v>
      </c>
      <c r="B623" s="4" t="s">
        <v>9902</v>
      </c>
      <c r="C623" s="4" t="s">
        <v>10061</v>
      </c>
      <c r="D623" s="4" t="s">
        <v>10070</v>
      </c>
      <c r="E623" s="4" t="s">
        <v>10074</v>
      </c>
      <c r="F623" s="4" t="s">
        <v>10075</v>
      </c>
      <c r="G623" s="4" t="s">
        <v>3048</v>
      </c>
      <c r="H623" s="4" t="s">
        <v>210</v>
      </c>
      <c r="I623" s="4" t="s">
        <v>210</v>
      </c>
      <c r="J623" s="4" t="s">
        <v>3048</v>
      </c>
      <c r="K623" s="4" t="s">
        <v>10065</v>
      </c>
      <c r="L623" s="4" t="s">
        <v>9980</v>
      </c>
      <c r="M623" s="5">
        <v>44249</v>
      </c>
      <c r="N623" s="6">
        <v>3228</v>
      </c>
      <c r="O623" s="4">
        <f t="shared" si="18"/>
        <v>22</v>
      </c>
      <c r="P623" s="4" t="str">
        <f t="shared" si="19"/>
        <v>2021-02</v>
      </c>
    </row>
    <row r="624" spans="1:16" ht="12.75" x14ac:dyDescent="0.2">
      <c r="A624" s="4" t="s">
        <v>3048</v>
      </c>
      <c r="B624" s="4" t="s">
        <v>12289</v>
      </c>
      <c r="C624" s="4" t="s">
        <v>13302</v>
      </c>
      <c r="D624" s="4" t="s">
        <v>13403</v>
      </c>
      <c r="E624" s="4" t="s">
        <v>13404</v>
      </c>
      <c r="F624" s="4" t="s">
        <v>13405</v>
      </c>
      <c r="G624" s="4" t="s">
        <v>13406</v>
      </c>
      <c r="H624" s="4" t="s">
        <v>20</v>
      </c>
      <c r="I624" s="4" t="s">
        <v>21</v>
      </c>
      <c r="J624" s="4" t="s">
        <v>162</v>
      </c>
      <c r="K624" s="4" t="s">
        <v>13316</v>
      </c>
      <c r="L624" s="4" t="s">
        <v>13407</v>
      </c>
      <c r="M624" s="5">
        <v>44249</v>
      </c>
      <c r="N624" s="6">
        <v>8789</v>
      </c>
      <c r="O624" s="4">
        <f t="shared" si="18"/>
        <v>22</v>
      </c>
      <c r="P624" s="4" t="str">
        <f t="shared" si="19"/>
        <v>2021-02</v>
      </c>
    </row>
    <row r="625" spans="1:16" ht="12.75" x14ac:dyDescent="0.2">
      <c r="A625" s="4" t="s">
        <v>1050</v>
      </c>
      <c r="B625" s="4" t="s">
        <v>1051</v>
      </c>
      <c r="C625" s="4" t="s">
        <v>1999</v>
      </c>
      <c r="D625" s="4" t="s">
        <v>2078</v>
      </c>
      <c r="E625" s="4" t="s">
        <v>2087</v>
      </c>
      <c r="F625" s="4" t="s">
        <v>2088</v>
      </c>
      <c r="G625" s="4" t="s">
        <v>2091</v>
      </c>
      <c r="H625" s="4" t="s">
        <v>20</v>
      </c>
      <c r="I625" s="4" t="s">
        <v>21</v>
      </c>
      <c r="J625" s="4" t="s">
        <v>39</v>
      </c>
      <c r="K625" s="4" t="s">
        <v>2003</v>
      </c>
      <c r="L625" s="4" t="s">
        <v>1195</v>
      </c>
      <c r="M625" s="5">
        <v>44250</v>
      </c>
      <c r="N625" s="6">
        <v>5482</v>
      </c>
      <c r="O625" s="4">
        <f t="shared" si="18"/>
        <v>23</v>
      </c>
      <c r="P625" s="4" t="str">
        <f t="shared" si="19"/>
        <v>2021-02</v>
      </c>
    </row>
    <row r="626" spans="1:16" ht="12.75" x14ac:dyDescent="0.2">
      <c r="A626" s="4" t="s">
        <v>1050</v>
      </c>
      <c r="B626" s="4" t="s">
        <v>1051</v>
      </c>
      <c r="C626" s="4" t="s">
        <v>2556</v>
      </c>
      <c r="D626" s="4" t="s">
        <v>2755</v>
      </c>
      <c r="E626" s="4" t="s">
        <v>2777</v>
      </c>
      <c r="F626" s="4" t="s">
        <v>2778</v>
      </c>
      <c r="G626" s="4" t="s">
        <v>2800</v>
      </c>
      <c r="H626" s="4" t="s">
        <v>20</v>
      </c>
      <c r="I626" s="4" t="s">
        <v>21</v>
      </c>
      <c r="J626" s="4" t="s">
        <v>36</v>
      </c>
      <c r="K626" s="4" t="s">
        <v>2565</v>
      </c>
      <c r="L626" s="4" t="s">
        <v>2373</v>
      </c>
      <c r="M626" s="5">
        <v>44250</v>
      </c>
      <c r="N626" s="6">
        <v>5412</v>
      </c>
      <c r="O626" s="4">
        <f t="shared" si="18"/>
        <v>23</v>
      </c>
      <c r="P626" s="4" t="str">
        <f t="shared" si="19"/>
        <v>2021-02</v>
      </c>
    </row>
    <row r="627" spans="1:16" ht="12.75" x14ac:dyDescent="0.2">
      <c r="A627" s="4" t="s">
        <v>14</v>
      </c>
      <c r="B627" s="4" t="s">
        <v>4342</v>
      </c>
      <c r="C627" s="4" t="s">
        <v>4343</v>
      </c>
      <c r="D627" s="4" t="s">
        <v>25</v>
      </c>
      <c r="E627" s="4" t="s">
        <v>4367</v>
      </c>
      <c r="F627" s="4" t="s">
        <v>4368</v>
      </c>
      <c r="G627" s="4" t="s">
        <v>3048</v>
      </c>
      <c r="H627" s="4" t="s">
        <v>20</v>
      </c>
      <c r="I627" s="4" t="s">
        <v>29</v>
      </c>
      <c r="J627" s="4" t="s">
        <v>3048</v>
      </c>
      <c r="K627" s="4" t="s">
        <v>4362</v>
      </c>
      <c r="L627" s="4" t="s">
        <v>4408</v>
      </c>
      <c r="M627" s="5">
        <v>44250</v>
      </c>
      <c r="N627" s="6">
        <v>3921</v>
      </c>
      <c r="O627" s="4">
        <f t="shared" si="18"/>
        <v>23</v>
      </c>
      <c r="P627" s="4" t="str">
        <f t="shared" si="19"/>
        <v>2021-02</v>
      </c>
    </row>
    <row r="628" spans="1:16" ht="12.75" x14ac:dyDescent="0.2">
      <c r="A628" s="4" t="s">
        <v>14</v>
      </c>
      <c r="B628" s="4" t="s">
        <v>7654</v>
      </c>
      <c r="C628" s="4" t="s">
        <v>7655</v>
      </c>
      <c r="D628" s="4" t="s">
        <v>25</v>
      </c>
      <c r="E628" s="4" t="s">
        <v>7796</v>
      </c>
      <c r="F628" s="4" t="s">
        <v>7797</v>
      </c>
      <c r="G628" s="4" t="s">
        <v>7800</v>
      </c>
      <c r="H628" s="4" t="s">
        <v>210</v>
      </c>
      <c r="I628" s="4" t="s">
        <v>343</v>
      </c>
      <c r="J628" s="4" t="s">
        <v>36</v>
      </c>
      <c r="K628" s="4" t="s">
        <v>7659</v>
      </c>
      <c r="L628" s="4" t="s">
        <v>538</v>
      </c>
      <c r="M628" s="5">
        <v>44250</v>
      </c>
      <c r="N628" s="6">
        <v>9221</v>
      </c>
      <c r="O628" s="4">
        <f t="shared" si="18"/>
        <v>23</v>
      </c>
      <c r="P628" s="4" t="str">
        <f t="shared" si="19"/>
        <v>2021-02</v>
      </c>
    </row>
    <row r="629" spans="1:16" ht="12.75" x14ac:dyDescent="0.2">
      <c r="A629" s="4" t="s">
        <v>14</v>
      </c>
      <c r="B629" s="4" t="s">
        <v>7654</v>
      </c>
      <c r="C629" s="4" t="s">
        <v>8288</v>
      </c>
      <c r="D629" s="4" t="s">
        <v>9184</v>
      </c>
      <c r="E629" s="4" t="s">
        <v>9214</v>
      </c>
      <c r="F629" s="4" t="s">
        <v>9215</v>
      </c>
      <c r="G629" s="4" t="s">
        <v>9219</v>
      </c>
      <c r="H629" s="4" t="s">
        <v>20</v>
      </c>
      <c r="I629" s="4" t="s">
        <v>21</v>
      </c>
      <c r="J629" s="4" t="s">
        <v>22</v>
      </c>
      <c r="K629" s="4" t="s">
        <v>8297</v>
      </c>
      <c r="L629" s="4" t="s">
        <v>8100</v>
      </c>
      <c r="M629" s="5">
        <v>44250</v>
      </c>
      <c r="N629" s="6">
        <v>1881</v>
      </c>
      <c r="O629" s="4">
        <f t="shared" si="18"/>
        <v>23</v>
      </c>
      <c r="P629" s="4" t="str">
        <f t="shared" si="19"/>
        <v>2021-02</v>
      </c>
    </row>
    <row r="630" spans="1:16" ht="12.75" x14ac:dyDescent="0.2">
      <c r="A630" s="4" t="s">
        <v>14</v>
      </c>
      <c r="B630" s="4" t="s">
        <v>7654</v>
      </c>
      <c r="C630" s="4" t="s">
        <v>9450</v>
      </c>
      <c r="D630" s="4" t="s">
        <v>9512</v>
      </c>
      <c r="E630" s="4" t="s">
        <v>9464</v>
      </c>
      <c r="F630" s="4" t="s">
        <v>9465</v>
      </c>
      <c r="G630" s="4" t="s">
        <v>9530</v>
      </c>
      <c r="H630" s="4" t="s">
        <v>210</v>
      </c>
      <c r="I630" s="4" t="s">
        <v>343</v>
      </c>
      <c r="J630" s="4" t="s">
        <v>22</v>
      </c>
      <c r="K630" s="4" t="s">
        <v>7893</v>
      </c>
      <c r="L630" s="4" t="s">
        <v>9145</v>
      </c>
      <c r="M630" s="5">
        <v>44250</v>
      </c>
      <c r="N630" s="6">
        <v>4800</v>
      </c>
      <c r="O630" s="4">
        <f t="shared" si="18"/>
        <v>23</v>
      </c>
      <c r="P630" s="4" t="str">
        <f t="shared" si="19"/>
        <v>2021-02</v>
      </c>
    </row>
    <row r="631" spans="1:16" ht="12.75" x14ac:dyDescent="0.2">
      <c r="A631" s="4" t="s">
        <v>14</v>
      </c>
      <c r="B631" s="4" t="s">
        <v>7654</v>
      </c>
      <c r="C631" s="4" t="s">
        <v>9693</v>
      </c>
      <c r="D631" s="4" t="s">
        <v>7419</v>
      </c>
      <c r="E631" s="4" t="s">
        <v>9509</v>
      </c>
      <c r="F631" s="4" t="s">
        <v>9510</v>
      </c>
      <c r="G631" s="4" t="s">
        <v>9854</v>
      </c>
      <c r="H631" s="4" t="s">
        <v>20</v>
      </c>
      <c r="I631" s="4" t="s">
        <v>21</v>
      </c>
      <c r="J631" s="4" t="s">
        <v>36</v>
      </c>
      <c r="K631" s="4" t="s">
        <v>9697</v>
      </c>
      <c r="L631" s="4" t="s">
        <v>721</v>
      </c>
      <c r="M631" s="5">
        <v>44250</v>
      </c>
      <c r="N631" s="6">
        <v>8918</v>
      </c>
      <c r="O631" s="4">
        <f t="shared" si="18"/>
        <v>23</v>
      </c>
      <c r="P631" s="4" t="str">
        <f t="shared" si="19"/>
        <v>2021-02</v>
      </c>
    </row>
    <row r="632" spans="1:16" ht="12.75" x14ac:dyDescent="0.2">
      <c r="A632" s="4" t="s">
        <v>3048</v>
      </c>
      <c r="B632" s="4" t="s">
        <v>10496</v>
      </c>
      <c r="C632" s="4" t="s">
        <v>10930</v>
      </c>
      <c r="D632" s="4" t="s">
        <v>13936</v>
      </c>
      <c r="E632" s="4" t="s">
        <v>10937</v>
      </c>
      <c r="F632" s="4" t="s">
        <v>10938</v>
      </c>
      <c r="G632" s="4" t="s">
        <v>10939</v>
      </c>
      <c r="H632" s="4" t="s">
        <v>20</v>
      </c>
      <c r="I632" s="4" t="s">
        <v>21</v>
      </c>
      <c r="J632" s="4" t="s">
        <v>36</v>
      </c>
      <c r="K632" s="4" t="s">
        <v>10934</v>
      </c>
      <c r="L632" s="4" t="s">
        <v>10935</v>
      </c>
      <c r="M632" s="5">
        <v>44250</v>
      </c>
      <c r="N632" s="6">
        <v>4790</v>
      </c>
      <c r="O632" s="4">
        <f t="shared" si="18"/>
        <v>23</v>
      </c>
      <c r="P632" s="4" t="str">
        <f t="shared" si="19"/>
        <v>2021-02</v>
      </c>
    </row>
    <row r="633" spans="1:16" ht="12.75" x14ac:dyDescent="0.2">
      <c r="A633" s="4" t="s">
        <v>3048</v>
      </c>
      <c r="B633" s="4" t="s">
        <v>12289</v>
      </c>
      <c r="C633" s="4" t="s">
        <v>12291</v>
      </c>
      <c r="D633" s="4" t="s">
        <v>10273</v>
      </c>
      <c r="E633" s="4" t="s">
        <v>12506</v>
      </c>
      <c r="F633" s="4" t="s">
        <v>12507</v>
      </c>
      <c r="G633" s="4" t="s">
        <v>12509</v>
      </c>
      <c r="H633" s="4" t="s">
        <v>20</v>
      </c>
      <c r="I633" s="4" t="s">
        <v>21</v>
      </c>
      <c r="J633" s="4" t="s">
        <v>22</v>
      </c>
      <c r="K633" s="4" t="s">
        <v>12299</v>
      </c>
      <c r="L633" s="4" t="s">
        <v>10277</v>
      </c>
      <c r="M633" s="5">
        <v>44250</v>
      </c>
      <c r="N633" s="6">
        <v>2181</v>
      </c>
      <c r="O633" s="4">
        <f t="shared" si="18"/>
        <v>23</v>
      </c>
      <c r="P633" s="4" t="str">
        <f t="shared" si="19"/>
        <v>2021-02</v>
      </c>
    </row>
    <row r="634" spans="1:16" ht="12.75" x14ac:dyDescent="0.2">
      <c r="A634" s="4" t="s">
        <v>3048</v>
      </c>
      <c r="B634" s="4" t="s">
        <v>12289</v>
      </c>
      <c r="C634" s="4" t="s">
        <v>12841</v>
      </c>
      <c r="D634" s="4" t="s">
        <v>10273</v>
      </c>
      <c r="E634" s="4" t="s">
        <v>13017</v>
      </c>
      <c r="F634" s="4" t="s">
        <v>13018</v>
      </c>
      <c r="G634" s="4" t="s">
        <v>13019</v>
      </c>
      <c r="H634" s="4" t="s">
        <v>20</v>
      </c>
      <c r="I634" s="4" t="s">
        <v>21</v>
      </c>
      <c r="J634" s="4" t="s">
        <v>22</v>
      </c>
      <c r="K634" s="4" t="s">
        <v>12850</v>
      </c>
      <c r="L634" s="4" t="s">
        <v>12121</v>
      </c>
      <c r="M634" s="5">
        <v>44250</v>
      </c>
      <c r="N634" s="6">
        <v>9572</v>
      </c>
      <c r="O634" s="4">
        <f t="shared" si="18"/>
        <v>23</v>
      </c>
      <c r="P634" s="4" t="str">
        <f t="shared" si="19"/>
        <v>2021-02</v>
      </c>
    </row>
    <row r="635" spans="1:16" ht="12.75" x14ac:dyDescent="0.2">
      <c r="A635" s="4" t="s">
        <v>14</v>
      </c>
      <c r="B635" s="4" t="s">
        <v>15</v>
      </c>
      <c r="C635" s="4" t="s">
        <v>504</v>
      </c>
      <c r="D635" s="4" t="s">
        <v>859</v>
      </c>
      <c r="E635" s="4" t="s">
        <v>885</v>
      </c>
      <c r="F635" s="4" t="s">
        <v>3048</v>
      </c>
      <c r="G635" s="4" t="s">
        <v>3048</v>
      </c>
      <c r="H635" s="4" t="s">
        <v>210</v>
      </c>
      <c r="I635" s="4" t="s">
        <v>210</v>
      </c>
      <c r="J635" s="4" t="s">
        <v>3048</v>
      </c>
      <c r="K635" s="4" t="s">
        <v>513</v>
      </c>
      <c r="L635" s="4" t="s">
        <v>648</v>
      </c>
      <c r="M635" s="5">
        <v>44251</v>
      </c>
      <c r="N635" s="6">
        <v>5146</v>
      </c>
      <c r="O635" s="4">
        <f t="shared" si="18"/>
        <v>24</v>
      </c>
      <c r="P635" s="4" t="str">
        <f t="shared" si="19"/>
        <v>2021-02</v>
      </c>
    </row>
    <row r="636" spans="1:16" ht="12.75" x14ac:dyDescent="0.2">
      <c r="A636" s="4" t="s">
        <v>1050</v>
      </c>
      <c r="B636" s="4" t="s">
        <v>1051</v>
      </c>
      <c r="C636" s="4" t="s">
        <v>1052</v>
      </c>
      <c r="D636" s="4" t="s">
        <v>25</v>
      </c>
      <c r="E636" s="4" t="s">
        <v>1264</v>
      </c>
      <c r="F636" s="4" t="s">
        <v>1265</v>
      </c>
      <c r="G636" s="4" t="s">
        <v>1269</v>
      </c>
      <c r="H636" s="4" t="s">
        <v>20</v>
      </c>
      <c r="I636" s="4" t="s">
        <v>29</v>
      </c>
      <c r="J636" s="4" t="s">
        <v>39</v>
      </c>
      <c r="K636" s="4" t="s">
        <v>1056</v>
      </c>
      <c r="L636" s="4" t="s">
        <v>1057</v>
      </c>
      <c r="M636" s="5">
        <v>44251</v>
      </c>
      <c r="N636" s="6">
        <v>8615</v>
      </c>
      <c r="O636" s="4">
        <f t="shared" si="18"/>
        <v>24</v>
      </c>
      <c r="P636" s="4" t="str">
        <f t="shared" si="19"/>
        <v>2021-02</v>
      </c>
    </row>
    <row r="637" spans="1:16" ht="12.75" x14ac:dyDescent="0.2">
      <c r="A637" s="4" t="s">
        <v>1050</v>
      </c>
      <c r="B637" s="4" t="s">
        <v>1051</v>
      </c>
      <c r="C637" s="4" t="s">
        <v>1999</v>
      </c>
      <c r="D637" s="4" t="s">
        <v>2078</v>
      </c>
      <c r="E637" s="4" t="s">
        <v>2202</v>
      </c>
      <c r="F637" s="4" t="s">
        <v>2203</v>
      </c>
      <c r="G637" s="4" t="s">
        <v>2209</v>
      </c>
      <c r="H637" s="4" t="s">
        <v>20</v>
      </c>
      <c r="I637" s="4" t="s">
        <v>21</v>
      </c>
      <c r="J637" s="4" t="s">
        <v>22</v>
      </c>
      <c r="K637" s="4" t="s">
        <v>2003</v>
      </c>
      <c r="L637" s="4" t="s">
        <v>1195</v>
      </c>
      <c r="M637" s="5">
        <v>44251</v>
      </c>
      <c r="N637" s="6">
        <v>8804</v>
      </c>
      <c r="O637" s="4">
        <f t="shared" si="18"/>
        <v>24</v>
      </c>
      <c r="P637" s="4" t="str">
        <f t="shared" si="19"/>
        <v>2021-02</v>
      </c>
    </row>
    <row r="638" spans="1:16" ht="12.75" x14ac:dyDescent="0.2">
      <c r="A638" s="4" t="s">
        <v>1050</v>
      </c>
      <c r="B638" s="4" t="s">
        <v>1051</v>
      </c>
      <c r="C638" s="4" t="s">
        <v>2556</v>
      </c>
      <c r="D638" s="4" t="s">
        <v>2892</v>
      </c>
      <c r="E638" s="4" t="s">
        <v>2900</v>
      </c>
      <c r="F638" s="4" t="s">
        <v>3048</v>
      </c>
      <c r="G638" s="4" t="s">
        <v>3048</v>
      </c>
      <c r="H638" s="4" t="s">
        <v>210</v>
      </c>
      <c r="I638" s="4" t="s">
        <v>210</v>
      </c>
      <c r="J638" s="4" t="s">
        <v>3048</v>
      </c>
      <c r="K638" s="4" t="s">
        <v>2565</v>
      </c>
      <c r="L638" s="4" t="s">
        <v>2014</v>
      </c>
      <c r="M638" s="5">
        <v>44251</v>
      </c>
      <c r="N638" s="6">
        <v>2299</v>
      </c>
      <c r="O638" s="4">
        <f t="shared" si="18"/>
        <v>24</v>
      </c>
      <c r="P638" s="4" t="str">
        <f t="shared" si="19"/>
        <v>2021-02</v>
      </c>
    </row>
    <row r="639" spans="1:16" ht="12.75" x14ac:dyDescent="0.2">
      <c r="A639" s="4" t="s">
        <v>3048</v>
      </c>
      <c r="B639" s="4" t="s">
        <v>3049</v>
      </c>
      <c r="C639" s="4" t="s">
        <v>3522</v>
      </c>
      <c r="D639" s="4" t="s">
        <v>25</v>
      </c>
      <c r="E639" s="4" t="s">
        <v>3550</v>
      </c>
      <c r="F639" s="4" t="s">
        <v>3551</v>
      </c>
      <c r="G639" s="4" t="s">
        <v>3552</v>
      </c>
      <c r="H639" s="4" t="s">
        <v>210</v>
      </c>
      <c r="I639" s="4" t="s">
        <v>210</v>
      </c>
      <c r="J639" s="4" t="s">
        <v>3553</v>
      </c>
      <c r="K639" s="4" t="s">
        <v>3554</v>
      </c>
      <c r="L639" s="4" t="s">
        <v>3152</v>
      </c>
      <c r="M639" s="5">
        <v>44251</v>
      </c>
      <c r="N639" s="6">
        <v>8183</v>
      </c>
      <c r="O639" s="4">
        <f t="shared" si="18"/>
        <v>24</v>
      </c>
      <c r="P639" s="4" t="str">
        <f t="shared" si="19"/>
        <v>2021-02</v>
      </c>
    </row>
    <row r="640" spans="1:16" ht="12.75" x14ac:dyDescent="0.2">
      <c r="A640" s="4" t="s">
        <v>1050</v>
      </c>
      <c r="B640" s="4" t="s">
        <v>5461</v>
      </c>
      <c r="C640" s="4" t="s">
        <v>5462</v>
      </c>
      <c r="D640" s="4" t="s">
        <v>5659</v>
      </c>
      <c r="E640" s="4" t="s">
        <v>5690</v>
      </c>
      <c r="F640" s="4" t="s">
        <v>5691</v>
      </c>
      <c r="G640" s="4" t="s">
        <v>5696</v>
      </c>
      <c r="H640" s="4" t="s">
        <v>20</v>
      </c>
      <c r="I640" s="4" t="s">
        <v>29</v>
      </c>
      <c r="J640" s="4" t="s">
        <v>22</v>
      </c>
      <c r="K640" s="4" t="s">
        <v>5495</v>
      </c>
      <c r="L640" s="4" t="s">
        <v>5525</v>
      </c>
      <c r="M640" s="5">
        <v>44251</v>
      </c>
      <c r="N640" s="6">
        <v>1182</v>
      </c>
      <c r="O640" s="4">
        <f t="shared" si="18"/>
        <v>24</v>
      </c>
      <c r="P640" s="4" t="str">
        <f t="shared" si="19"/>
        <v>2021-02</v>
      </c>
    </row>
    <row r="641" spans="1:16" ht="12.75" x14ac:dyDescent="0.2">
      <c r="A641" s="4" t="s">
        <v>1050</v>
      </c>
      <c r="B641" s="4" t="s">
        <v>5461</v>
      </c>
      <c r="C641" s="4" t="s">
        <v>5462</v>
      </c>
      <c r="D641" s="4" t="s">
        <v>5931</v>
      </c>
      <c r="E641" s="4" t="s">
        <v>5632</v>
      </c>
      <c r="F641" s="4" t="s">
        <v>5633</v>
      </c>
      <c r="G641" s="4" t="s">
        <v>5958</v>
      </c>
      <c r="H641" s="4" t="s">
        <v>210</v>
      </c>
      <c r="I641" s="4" t="s">
        <v>343</v>
      </c>
      <c r="J641" s="4" t="s">
        <v>22</v>
      </c>
      <c r="K641" s="4" t="s">
        <v>5515</v>
      </c>
      <c r="L641" s="4" t="s">
        <v>5525</v>
      </c>
      <c r="M641" s="5">
        <v>44251</v>
      </c>
      <c r="N641" s="6">
        <v>208</v>
      </c>
      <c r="O641" s="4">
        <f t="shared" si="18"/>
        <v>24</v>
      </c>
      <c r="P641" s="4" t="str">
        <f t="shared" si="19"/>
        <v>2021-02</v>
      </c>
    </row>
    <row r="642" spans="1:16" ht="12.75" x14ac:dyDescent="0.2">
      <c r="A642" s="4" t="s">
        <v>14</v>
      </c>
      <c r="B642" s="4" t="s">
        <v>7654</v>
      </c>
      <c r="C642" s="4" t="s">
        <v>8095</v>
      </c>
      <c r="D642" s="4" t="s">
        <v>8148</v>
      </c>
      <c r="E642" s="4" t="s">
        <v>8164</v>
      </c>
      <c r="F642" s="4" t="s">
        <v>8165</v>
      </c>
      <c r="G642" s="4" t="s">
        <v>8174</v>
      </c>
      <c r="H642" s="4" t="s">
        <v>20</v>
      </c>
      <c r="I642" s="4" t="s">
        <v>21</v>
      </c>
      <c r="J642" s="4" t="s">
        <v>36</v>
      </c>
      <c r="K642" s="4" t="s">
        <v>8099</v>
      </c>
      <c r="L642" s="4" t="s">
        <v>8100</v>
      </c>
      <c r="M642" s="5">
        <v>44251</v>
      </c>
      <c r="N642" s="6">
        <v>6649</v>
      </c>
      <c r="O642" s="4">
        <f t="shared" ref="O642:O705" si="20">DAY(M642)</f>
        <v>24</v>
      </c>
      <c r="P642" s="4" t="str">
        <f t="shared" ref="P642:P705" si="21">TEXT(M642,"YYYY-MM")</f>
        <v>2021-02</v>
      </c>
    </row>
    <row r="643" spans="1:16" ht="12.75" x14ac:dyDescent="0.2">
      <c r="A643" s="4" t="s">
        <v>14</v>
      </c>
      <c r="B643" s="4" t="s">
        <v>7654</v>
      </c>
      <c r="C643" s="4" t="s">
        <v>8288</v>
      </c>
      <c r="D643" s="4" t="s">
        <v>8700</v>
      </c>
      <c r="E643" s="4" t="s">
        <v>8708</v>
      </c>
      <c r="F643" s="4" t="s">
        <v>8709</v>
      </c>
      <c r="G643" s="4" t="s">
        <v>8712</v>
      </c>
      <c r="H643" s="4" t="s">
        <v>210</v>
      </c>
      <c r="I643" s="4" t="s">
        <v>210</v>
      </c>
      <c r="J643" s="4" t="s">
        <v>877</v>
      </c>
      <c r="K643" s="4" t="s">
        <v>8297</v>
      </c>
      <c r="L643" s="4" t="s">
        <v>8301</v>
      </c>
      <c r="M643" s="5">
        <v>44251</v>
      </c>
      <c r="N643" s="6">
        <v>936</v>
      </c>
      <c r="O643" s="4">
        <f t="shared" si="20"/>
        <v>24</v>
      </c>
      <c r="P643" s="4" t="str">
        <f t="shared" si="21"/>
        <v>2021-02</v>
      </c>
    </row>
    <row r="644" spans="1:16" ht="12.75" x14ac:dyDescent="0.2">
      <c r="A644" s="4" t="s">
        <v>14</v>
      </c>
      <c r="B644" s="4" t="s">
        <v>7654</v>
      </c>
      <c r="C644" s="4" t="s">
        <v>9693</v>
      </c>
      <c r="D644" s="4" t="s">
        <v>9732</v>
      </c>
      <c r="E644" s="4" t="s">
        <v>9733</v>
      </c>
      <c r="F644" s="4" t="s">
        <v>9734</v>
      </c>
      <c r="G644" s="4" t="s">
        <v>9737</v>
      </c>
      <c r="H644" s="4" t="s">
        <v>20</v>
      </c>
      <c r="I644" s="4" t="s">
        <v>21</v>
      </c>
      <c r="J644" s="4" t="s">
        <v>36</v>
      </c>
      <c r="K644" s="4" t="s">
        <v>9697</v>
      </c>
      <c r="L644" s="4" t="s">
        <v>721</v>
      </c>
      <c r="M644" s="5">
        <v>44251</v>
      </c>
      <c r="N644" s="6">
        <v>5349</v>
      </c>
      <c r="O644" s="4">
        <f t="shared" si="20"/>
        <v>24</v>
      </c>
      <c r="P644" s="4" t="str">
        <f t="shared" si="21"/>
        <v>2021-02</v>
      </c>
    </row>
    <row r="645" spans="1:16" ht="12.75" x14ac:dyDescent="0.2">
      <c r="A645" s="4" t="s">
        <v>3048</v>
      </c>
      <c r="B645" s="4" t="s">
        <v>11712</v>
      </c>
      <c r="C645" s="4" t="s">
        <v>11719</v>
      </c>
      <c r="D645" s="4" t="s">
        <v>13936</v>
      </c>
      <c r="E645" s="4" t="s">
        <v>5478</v>
      </c>
      <c r="F645" s="4" t="s">
        <v>5479</v>
      </c>
      <c r="G645" s="4" t="s">
        <v>11779</v>
      </c>
      <c r="H645" s="4" t="s">
        <v>20</v>
      </c>
      <c r="I645" s="4" t="s">
        <v>21</v>
      </c>
      <c r="J645" s="4" t="s">
        <v>22</v>
      </c>
      <c r="K645" s="4" t="s">
        <v>11723</v>
      </c>
      <c r="L645" s="4" t="s">
        <v>30</v>
      </c>
      <c r="M645" s="5">
        <v>44251</v>
      </c>
      <c r="N645" s="6">
        <v>1326</v>
      </c>
      <c r="O645" s="4">
        <f t="shared" si="20"/>
        <v>24</v>
      </c>
      <c r="P645" s="4" t="str">
        <f t="shared" si="21"/>
        <v>2021-02</v>
      </c>
    </row>
    <row r="646" spans="1:16" ht="12.75" x14ac:dyDescent="0.2">
      <c r="A646" s="4" t="s">
        <v>3048</v>
      </c>
      <c r="B646" s="4" t="s">
        <v>12289</v>
      </c>
      <c r="C646" s="4" t="s">
        <v>12643</v>
      </c>
      <c r="D646" s="4" t="s">
        <v>12751</v>
      </c>
      <c r="E646" s="4" t="s">
        <v>12799</v>
      </c>
      <c r="F646" s="4" t="s">
        <v>12800</v>
      </c>
      <c r="G646" s="4" t="s">
        <v>12809</v>
      </c>
      <c r="H646" s="4" t="s">
        <v>20</v>
      </c>
      <c r="I646" s="4" t="s">
        <v>21</v>
      </c>
      <c r="J646" s="4" t="s">
        <v>22</v>
      </c>
      <c r="K646" s="4" t="s">
        <v>12668</v>
      </c>
      <c r="L646" s="4" t="s">
        <v>12012</v>
      </c>
      <c r="M646" s="5">
        <v>44251</v>
      </c>
      <c r="N646" s="6">
        <v>2509</v>
      </c>
      <c r="O646" s="4">
        <f t="shared" si="20"/>
        <v>24</v>
      </c>
      <c r="P646" s="4" t="str">
        <f t="shared" si="21"/>
        <v>2021-02</v>
      </c>
    </row>
    <row r="647" spans="1:16" ht="12.75" x14ac:dyDescent="0.2">
      <c r="A647" s="4" t="s">
        <v>14</v>
      </c>
      <c r="B647" s="4" t="s">
        <v>15</v>
      </c>
      <c r="C647" s="4" t="s">
        <v>504</v>
      </c>
      <c r="D647" s="4" t="s">
        <v>695</v>
      </c>
      <c r="E647" s="4" t="s">
        <v>696</v>
      </c>
      <c r="F647" s="4" t="s">
        <v>697</v>
      </c>
      <c r="G647" s="4" t="s">
        <v>701</v>
      </c>
      <c r="H647" s="4" t="s">
        <v>20</v>
      </c>
      <c r="I647" s="4" t="s">
        <v>21</v>
      </c>
      <c r="J647" s="4" t="s">
        <v>22</v>
      </c>
      <c r="K647" s="4" t="s">
        <v>517</v>
      </c>
      <c r="L647" s="4" t="s">
        <v>100</v>
      </c>
      <c r="M647" s="5">
        <v>44252</v>
      </c>
      <c r="N647" s="6">
        <v>8948</v>
      </c>
      <c r="O647" s="4">
        <f t="shared" si="20"/>
        <v>25</v>
      </c>
      <c r="P647" s="4" t="str">
        <f t="shared" si="21"/>
        <v>2021-02</v>
      </c>
    </row>
    <row r="648" spans="1:16" ht="12.75" x14ac:dyDescent="0.2">
      <c r="A648" s="4" t="s">
        <v>14</v>
      </c>
      <c r="B648" s="4" t="s">
        <v>15</v>
      </c>
      <c r="C648" s="4" t="s">
        <v>504</v>
      </c>
      <c r="D648" s="4" t="s">
        <v>859</v>
      </c>
      <c r="E648" s="4" t="s">
        <v>868</v>
      </c>
      <c r="F648" s="4" t="s">
        <v>869</v>
      </c>
      <c r="G648" s="4" t="s">
        <v>3048</v>
      </c>
      <c r="H648" s="4" t="s">
        <v>210</v>
      </c>
      <c r="I648" s="4" t="s">
        <v>210</v>
      </c>
      <c r="J648" s="4" t="s">
        <v>3048</v>
      </c>
      <c r="K648" s="4" t="s">
        <v>513</v>
      </c>
      <c r="L648" s="4" t="s">
        <v>648</v>
      </c>
      <c r="M648" s="5">
        <v>44252</v>
      </c>
      <c r="N648" s="6">
        <v>3072</v>
      </c>
      <c r="O648" s="4">
        <f t="shared" si="20"/>
        <v>25</v>
      </c>
      <c r="P648" s="4" t="str">
        <f t="shared" si="21"/>
        <v>2021-02</v>
      </c>
    </row>
    <row r="649" spans="1:16" ht="12.75" x14ac:dyDescent="0.2">
      <c r="A649" s="4" t="s">
        <v>14</v>
      </c>
      <c r="B649" s="4" t="s">
        <v>15</v>
      </c>
      <c r="C649" s="4" t="s">
        <v>504</v>
      </c>
      <c r="D649" s="4" t="s">
        <v>944</v>
      </c>
      <c r="E649" s="4" t="s">
        <v>945</v>
      </c>
      <c r="F649" s="4" t="s">
        <v>946</v>
      </c>
      <c r="G649" s="4" t="s">
        <v>954</v>
      </c>
      <c r="H649" s="4" t="s">
        <v>20</v>
      </c>
      <c r="I649" s="4" t="s">
        <v>21</v>
      </c>
      <c r="J649" s="4" t="s">
        <v>22</v>
      </c>
      <c r="K649" s="4" t="s">
        <v>517</v>
      </c>
      <c r="L649" s="4" t="s">
        <v>73</v>
      </c>
      <c r="M649" s="5">
        <v>44252</v>
      </c>
      <c r="N649" s="6">
        <v>6489</v>
      </c>
      <c r="O649" s="4">
        <f t="shared" si="20"/>
        <v>25</v>
      </c>
      <c r="P649" s="4" t="str">
        <f t="shared" si="21"/>
        <v>2021-02</v>
      </c>
    </row>
    <row r="650" spans="1:16" ht="12.75" x14ac:dyDescent="0.2">
      <c r="A650" s="4" t="s">
        <v>1050</v>
      </c>
      <c r="B650" s="4" t="s">
        <v>1051</v>
      </c>
      <c r="C650" s="4" t="s">
        <v>1052</v>
      </c>
      <c r="D650" s="4" t="s">
        <v>13936</v>
      </c>
      <c r="E650" s="4" t="s">
        <v>1065</v>
      </c>
      <c r="F650" s="4" t="s">
        <v>1066</v>
      </c>
      <c r="G650" s="4" t="s">
        <v>1067</v>
      </c>
      <c r="H650" s="4" t="s">
        <v>20</v>
      </c>
      <c r="I650" s="4" t="s">
        <v>21</v>
      </c>
      <c r="J650" s="4" t="s">
        <v>36</v>
      </c>
      <c r="K650" s="4" t="s">
        <v>1056</v>
      </c>
      <c r="L650" s="4" t="s">
        <v>1057</v>
      </c>
      <c r="M650" s="5">
        <v>44252</v>
      </c>
      <c r="N650" s="6">
        <v>3752</v>
      </c>
      <c r="O650" s="4">
        <f t="shared" si="20"/>
        <v>25</v>
      </c>
      <c r="P650" s="4" t="str">
        <f t="shared" si="21"/>
        <v>2021-02</v>
      </c>
    </row>
    <row r="651" spans="1:16" ht="12.75" x14ac:dyDescent="0.2">
      <c r="A651" s="4" t="s">
        <v>1050</v>
      </c>
      <c r="B651" s="4" t="s">
        <v>1051</v>
      </c>
      <c r="C651" s="4" t="s">
        <v>1052</v>
      </c>
      <c r="D651" s="4" t="s">
        <v>1496</v>
      </c>
      <c r="E651" s="4" t="s">
        <v>685</v>
      </c>
      <c r="F651" s="4" t="s">
        <v>686</v>
      </c>
      <c r="G651" s="4" t="s">
        <v>1493</v>
      </c>
      <c r="H651" s="4" t="s">
        <v>20</v>
      </c>
      <c r="I651" s="4" t="s">
        <v>29</v>
      </c>
      <c r="J651" s="4" t="s">
        <v>22</v>
      </c>
      <c r="K651" s="4" t="s">
        <v>1056</v>
      </c>
      <c r="L651" s="4" t="s">
        <v>689</v>
      </c>
      <c r="M651" s="5">
        <v>44252</v>
      </c>
      <c r="N651" s="6">
        <v>409</v>
      </c>
      <c r="O651" s="4">
        <f t="shared" si="20"/>
        <v>25</v>
      </c>
      <c r="P651" s="4" t="str">
        <f t="shared" si="21"/>
        <v>2021-02</v>
      </c>
    </row>
    <row r="652" spans="1:16" ht="12.75" x14ac:dyDescent="0.2">
      <c r="A652" s="4" t="s">
        <v>1050</v>
      </c>
      <c r="B652" s="4" t="s">
        <v>1051</v>
      </c>
      <c r="C652" s="4" t="s">
        <v>1052</v>
      </c>
      <c r="D652" s="4" t="s">
        <v>1811</v>
      </c>
      <c r="E652" s="4" t="s">
        <v>1328</v>
      </c>
      <c r="F652" s="4" t="s">
        <v>1329</v>
      </c>
      <c r="G652" s="4" t="s">
        <v>1812</v>
      </c>
      <c r="H652" s="4" t="s">
        <v>20</v>
      </c>
      <c r="I652" s="4" t="s">
        <v>29</v>
      </c>
      <c r="J652" s="4" t="s">
        <v>39</v>
      </c>
      <c r="K652" s="4" t="s">
        <v>1208</v>
      </c>
      <c r="L652" s="4" t="s">
        <v>1209</v>
      </c>
      <c r="M652" s="5">
        <v>44252</v>
      </c>
      <c r="N652" s="6">
        <v>5264</v>
      </c>
      <c r="O652" s="4">
        <f t="shared" si="20"/>
        <v>25</v>
      </c>
      <c r="P652" s="4" t="str">
        <f t="shared" si="21"/>
        <v>2021-02</v>
      </c>
    </row>
    <row r="653" spans="1:16" ht="12.75" x14ac:dyDescent="0.2">
      <c r="A653" s="4" t="s">
        <v>1050</v>
      </c>
      <c r="B653" s="4" t="s">
        <v>1051</v>
      </c>
      <c r="C653" s="4" t="s">
        <v>1999</v>
      </c>
      <c r="D653" s="4" t="s">
        <v>2415</v>
      </c>
      <c r="E653" s="4" t="s">
        <v>2422</v>
      </c>
      <c r="F653" s="4" t="s">
        <v>3048</v>
      </c>
      <c r="G653" s="4" t="s">
        <v>3048</v>
      </c>
      <c r="H653" s="4" t="s">
        <v>210</v>
      </c>
      <c r="I653" s="4" t="s">
        <v>210</v>
      </c>
      <c r="J653" s="4" t="s">
        <v>3048</v>
      </c>
      <c r="K653" s="4" t="s">
        <v>2003</v>
      </c>
      <c r="L653" s="4" t="s">
        <v>2014</v>
      </c>
      <c r="M653" s="5">
        <v>44252</v>
      </c>
      <c r="N653" s="6">
        <v>4846</v>
      </c>
      <c r="O653" s="4">
        <f t="shared" si="20"/>
        <v>25</v>
      </c>
      <c r="P653" s="4" t="str">
        <f t="shared" si="21"/>
        <v>2021-02</v>
      </c>
    </row>
    <row r="654" spans="1:16" ht="12.75" x14ac:dyDescent="0.2">
      <c r="A654" s="4" t="s">
        <v>14</v>
      </c>
      <c r="B654" s="4" t="s">
        <v>4342</v>
      </c>
      <c r="C654" s="4" t="s">
        <v>4343</v>
      </c>
      <c r="D654" s="4" t="s">
        <v>5096</v>
      </c>
      <c r="E654" s="4" t="s">
        <v>5109</v>
      </c>
      <c r="F654" s="4" t="s">
        <v>5110</v>
      </c>
      <c r="G654" s="4" t="s">
        <v>5112</v>
      </c>
      <c r="H654" s="4" t="s">
        <v>20</v>
      </c>
      <c r="I654" s="4" t="s">
        <v>21</v>
      </c>
      <c r="J654" s="4" t="s">
        <v>22</v>
      </c>
      <c r="K654" s="4" t="s">
        <v>4362</v>
      </c>
      <c r="L654" s="4" t="s">
        <v>4363</v>
      </c>
      <c r="M654" s="5">
        <v>44252</v>
      </c>
      <c r="N654" s="6">
        <v>964</v>
      </c>
      <c r="O654" s="4">
        <f t="shared" si="20"/>
        <v>25</v>
      </c>
      <c r="P654" s="4" t="str">
        <f t="shared" si="21"/>
        <v>2021-02</v>
      </c>
    </row>
    <row r="655" spans="1:16" ht="12.75" x14ac:dyDescent="0.2">
      <c r="A655" s="4" t="s">
        <v>14</v>
      </c>
      <c r="B655" s="4" t="s">
        <v>6544</v>
      </c>
      <c r="C655" s="4" t="s">
        <v>6545</v>
      </c>
      <c r="D655" s="4" t="s">
        <v>7087</v>
      </c>
      <c r="E655" s="4" t="s">
        <v>6624</v>
      </c>
      <c r="F655" s="4" t="s">
        <v>6625</v>
      </c>
      <c r="G655" s="4" t="s">
        <v>7088</v>
      </c>
      <c r="H655" s="4" t="s">
        <v>20</v>
      </c>
      <c r="I655" s="4" t="s">
        <v>21</v>
      </c>
      <c r="J655" s="4" t="s">
        <v>36</v>
      </c>
      <c r="K655" s="4" t="s">
        <v>6549</v>
      </c>
      <c r="L655" s="4" t="s">
        <v>6576</v>
      </c>
      <c r="M655" s="5">
        <v>44252</v>
      </c>
      <c r="N655" s="6">
        <v>5994</v>
      </c>
      <c r="O655" s="4">
        <f t="shared" si="20"/>
        <v>25</v>
      </c>
      <c r="P655" s="4" t="str">
        <f t="shared" si="21"/>
        <v>2021-02</v>
      </c>
    </row>
    <row r="656" spans="1:16" ht="12.75" x14ac:dyDescent="0.2">
      <c r="A656" s="4" t="s">
        <v>14</v>
      </c>
      <c r="B656" s="4" t="s">
        <v>7654</v>
      </c>
      <c r="C656" s="4" t="s">
        <v>8288</v>
      </c>
      <c r="D656" s="4" t="s">
        <v>8877</v>
      </c>
      <c r="E656" s="4" t="s">
        <v>9035</v>
      </c>
      <c r="F656" s="4" t="s">
        <v>9036</v>
      </c>
      <c r="G656" s="4" t="s">
        <v>9039</v>
      </c>
      <c r="H656" s="4" t="s">
        <v>210</v>
      </c>
      <c r="I656" s="4" t="s">
        <v>210</v>
      </c>
      <c r="J656" s="4" t="s">
        <v>877</v>
      </c>
      <c r="K656" s="4" t="s">
        <v>8297</v>
      </c>
      <c r="L656" s="4" t="s">
        <v>8112</v>
      </c>
      <c r="M656" s="5">
        <v>44252</v>
      </c>
      <c r="N656" s="6">
        <v>305</v>
      </c>
      <c r="O656" s="4">
        <f t="shared" si="20"/>
        <v>25</v>
      </c>
      <c r="P656" s="4" t="str">
        <f t="shared" si="21"/>
        <v>2021-02</v>
      </c>
    </row>
    <row r="657" spans="1:16" ht="12.75" x14ac:dyDescent="0.2">
      <c r="A657" s="4" t="s">
        <v>14</v>
      </c>
      <c r="B657" s="4" t="s">
        <v>7654</v>
      </c>
      <c r="C657" s="4" t="s">
        <v>8288</v>
      </c>
      <c r="D657" s="4" t="s">
        <v>9184</v>
      </c>
      <c r="E657" s="4" t="s">
        <v>9194</v>
      </c>
      <c r="F657" s="4" t="s">
        <v>9195</v>
      </c>
      <c r="G657" s="4" t="s">
        <v>9200</v>
      </c>
      <c r="H657" s="4" t="s">
        <v>20</v>
      </c>
      <c r="I657" s="4" t="s">
        <v>21</v>
      </c>
      <c r="J657" s="4" t="s">
        <v>22</v>
      </c>
      <c r="K657" s="4" t="s">
        <v>8297</v>
      </c>
      <c r="L657" s="4" t="s">
        <v>8100</v>
      </c>
      <c r="M657" s="5">
        <v>44252</v>
      </c>
      <c r="N657" s="6">
        <v>7433</v>
      </c>
      <c r="O657" s="4">
        <f t="shared" si="20"/>
        <v>25</v>
      </c>
      <c r="P657" s="4" t="str">
        <f t="shared" si="21"/>
        <v>2021-02</v>
      </c>
    </row>
    <row r="658" spans="1:16" ht="12.75" x14ac:dyDescent="0.2">
      <c r="A658" s="4" t="s">
        <v>14</v>
      </c>
      <c r="B658" s="4" t="s">
        <v>7654</v>
      </c>
      <c r="C658" s="4" t="s">
        <v>8288</v>
      </c>
      <c r="D658" s="4" t="s">
        <v>9184</v>
      </c>
      <c r="E658" s="4" t="s">
        <v>9276</v>
      </c>
      <c r="F658" s="4" t="s">
        <v>9277</v>
      </c>
      <c r="G658" s="4" t="s">
        <v>9278</v>
      </c>
      <c r="H658" s="4" t="s">
        <v>210</v>
      </c>
      <c r="I658" s="4" t="s">
        <v>210</v>
      </c>
      <c r="J658" s="4" t="s">
        <v>877</v>
      </c>
      <c r="K658" s="4" t="s">
        <v>8297</v>
      </c>
      <c r="L658" s="4" t="s">
        <v>8301</v>
      </c>
      <c r="M658" s="5">
        <v>44252</v>
      </c>
      <c r="N658" s="6">
        <v>9516</v>
      </c>
      <c r="O658" s="4">
        <f t="shared" si="20"/>
        <v>25</v>
      </c>
      <c r="P658" s="4" t="str">
        <f t="shared" si="21"/>
        <v>2021-02</v>
      </c>
    </row>
    <row r="659" spans="1:16" ht="12.75" x14ac:dyDescent="0.2">
      <c r="A659" s="4" t="s">
        <v>14</v>
      </c>
      <c r="B659" s="4" t="s">
        <v>7654</v>
      </c>
      <c r="C659" s="4" t="s">
        <v>9450</v>
      </c>
      <c r="D659" s="4" t="s">
        <v>13936</v>
      </c>
      <c r="E659" s="4" t="s">
        <v>9451</v>
      </c>
      <c r="F659" s="4" t="s">
        <v>9452</v>
      </c>
      <c r="G659" s="4" t="s">
        <v>9453</v>
      </c>
      <c r="H659" s="4" t="s">
        <v>20</v>
      </c>
      <c r="I659" s="4" t="s">
        <v>21</v>
      </c>
      <c r="J659" s="4" t="s">
        <v>36</v>
      </c>
      <c r="K659" s="4" t="s">
        <v>7893</v>
      </c>
      <c r="L659" s="4" t="s">
        <v>721</v>
      </c>
      <c r="M659" s="5">
        <v>44252</v>
      </c>
      <c r="N659" s="6">
        <v>7631</v>
      </c>
      <c r="O659" s="4">
        <f t="shared" si="20"/>
        <v>25</v>
      </c>
      <c r="P659" s="4" t="str">
        <f t="shared" si="21"/>
        <v>2021-02</v>
      </c>
    </row>
    <row r="660" spans="1:16" ht="12.75" x14ac:dyDescent="0.2">
      <c r="A660" s="4" t="s">
        <v>3048</v>
      </c>
      <c r="B660" s="4" t="s">
        <v>9902</v>
      </c>
      <c r="C660" s="4" t="s">
        <v>9903</v>
      </c>
      <c r="D660" s="4" t="s">
        <v>13936</v>
      </c>
      <c r="E660" s="4" t="s">
        <v>1558</v>
      </c>
      <c r="F660" s="4" t="s">
        <v>9919</v>
      </c>
      <c r="G660" s="4" t="s">
        <v>9921</v>
      </c>
      <c r="H660" s="4" t="s">
        <v>20</v>
      </c>
      <c r="I660" s="4" t="s">
        <v>21</v>
      </c>
      <c r="J660" s="4" t="s">
        <v>36</v>
      </c>
      <c r="K660" s="4" t="s">
        <v>9907</v>
      </c>
      <c r="L660" s="4" t="s">
        <v>9911</v>
      </c>
      <c r="M660" s="5">
        <v>44252</v>
      </c>
      <c r="N660" s="6">
        <v>1991</v>
      </c>
      <c r="O660" s="4">
        <f t="shared" si="20"/>
        <v>25</v>
      </c>
      <c r="P660" s="4" t="str">
        <f t="shared" si="21"/>
        <v>2021-02</v>
      </c>
    </row>
    <row r="661" spans="1:16" ht="12.75" x14ac:dyDescent="0.2">
      <c r="A661" s="4" t="s">
        <v>3048</v>
      </c>
      <c r="B661" s="4" t="s">
        <v>9902</v>
      </c>
      <c r="C661" s="4" t="s">
        <v>10147</v>
      </c>
      <c r="D661" s="4" t="s">
        <v>13936</v>
      </c>
      <c r="E661" s="4" t="s">
        <v>10170</v>
      </c>
      <c r="F661" s="4" t="s">
        <v>10171</v>
      </c>
      <c r="G661" s="4" t="s">
        <v>10173</v>
      </c>
      <c r="H661" s="4" t="s">
        <v>20</v>
      </c>
      <c r="I661" s="4" t="s">
        <v>21</v>
      </c>
      <c r="J661" s="4" t="s">
        <v>22</v>
      </c>
      <c r="K661" s="4" t="s">
        <v>10151</v>
      </c>
      <c r="L661" s="4" t="s">
        <v>10169</v>
      </c>
      <c r="M661" s="5">
        <v>44252</v>
      </c>
      <c r="N661" s="6">
        <v>1717</v>
      </c>
      <c r="O661" s="4">
        <f t="shared" si="20"/>
        <v>25</v>
      </c>
      <c r="P661" s="4" t="str">
        <f t="shared" si="21"/>
        <v>2021-02</v>
      </c>
    </row>
    <row r="662" spans="1:16" ht="12.75" x14ac:dyDescent="0.2">
      <c r="A662" s="4" t="s">
        <v>3048</v>
      </c>
      <c r="B662" s="4" t="s">
        <v>9902</v>
      </c>
      <c r="C662" s="4" t="s">
        <v>10147</v>
      </c>
      <c r="D662" s="4" t="s">
        <v>13936</v>
      </c>
      <c r="E662" s="4" t="s">
        <v>10174</v>
      </c>
      <c r="F662" s="4" t="s">
        <v>10175</v>
      </c>
      <c r="G662" s="4" t="s">
        <v>10179</v>
      </c>
      <c r="H662" s="4" t="s">
        <v>20</v>
      </c>
      <c r="I662" s="4" t="s">
        <v>21</v>
      </c>
      <c r="J662" s="4" t="s">
        <v>36</v>
      </c>
      <c r="K662" s="4" t="s">
        <v>10156</v>
      </c>
      <c r="L662" s="4" t="s">
        <v>10177</v>
      </c>
      <c r="M662" s="5">
        <v>44252</v>
      </c>
      <c r="N662" s="6">
        <v>6077</v>
      </c>
      <c r="O662" s="4">
        <f t="shared" si="20"/>
        <v>25</v>
      </c>
      <c r="P662" s="4" t="str">
        <f t="shared" si="21"/>
        <v>2021-02</v>
      </c>
    </row>
    <row r="663" spans="1:16" ht="12.75" x14ac:dyDescent="0.2">
      <c r="A663" s="4" t="s">
        <v>1050</v>
      </c>
      <c r="B663" s="4" t="s">
        <v>1051</v>
      </c>
      <c r="C663" s="4" t="s">
        <v>1052</v>
      </c>
      <c r="D663" s="4" t="s">
        <v>25</v>
      </c>
      <c r="E663" s="4" t="s">
        <v>1341</v>
      </c>
      <c r="F663" s="4" t="s">
        <v>1342</v>
      </c>
      <c r="G663" s="4" t="s">
        <v>3048</v>
      </c>
      <c r="H663" s="4" t="s">
        <v>20</v>
      </c>
      <c r="I663" s="4" t="s">
        <v>29</v>
      </c>
      <c r="J663" s="4" t="s">
        <v>3048</v>
      </c>
      <c r="K663" s="4" t="s">
        <v>1272</v>
      </c>
      <c r="L663" s="4" t="s">
        <v>1190</v>
      </c>
      <c r="M663" s="5">
        <v>44253</v>
      </c>
      <c r="N663" s="6">
        <v>3504</v>
      </c>
      <c r="O663" s="4">
        <f t="shared" si="20"/>
        <v>26</v>
      </c>
      <c r="P663" s="4" t="str">
        <f t="shared" si="21"/>
        <v>2021-02</v>
      </c>
    </row>
    <row r="664" spans="1:16" ht="12.75" x14ac:dyDescent="0.2">
      <c r="A664" s="4" t="s">
        <v>1050</v>
      </c>
      <c r="B664" s="4" t="s">
        <v>1051</v>
      </c>
      <c r="C664" s="4" t="s">
        <v>1052</v>
      </c>
      <c r="D664" s="4" t="s">
        <v>1575</v>
      </c>
      <c r="E664" s="4" t="s">
        <v>1580</v>
      </c>
      <c r="F664" s="4" t="s">
        <v>1581</v>
      </c>
      <c r="G664" s="4" t="s">
        <v>1583</v>
      </c>
      <c r="H664" s="4" t="s">
        <v>20</v>
      </c>
      <c r="I664" s="4" t="s">
        <v>21</v>
      </c>
      <c r="J664" s="4" t="s">
        <v>39</v>
      </c>
      <c r="K664" s="4" t="s">
        <v>1056</v>
      </c>
      <c r="L664" s="4" t="s">
        <v>1175</v>
      </c>
      <c r="M664" s="5">
        <v>44253</v>
      </c>
      <c r="N664" s="6">
        <v>3313</v>
      </c>
      <c r="O664" s="4">
        <f t="shared" si="20"/>
        <v>26</v>
      </c>
      <c r="P664" s="4" t="str">
        <f t="shared" si="21"/>
        <v>2021-02</v>
      </c>
    </row>
    <row r="665" spans="1:16" ht="12.75" x14ac:dyDescent="0.2">
      <c r="A665" s="4" t="s">
        <v>3048</v>
      </c>
      <c r="B665" s="4" t="s">
        <v>3049</v>
      </c>
      <c r="C665" s="4" t="s">
        <v>3050</v>
      </c>
      <c r="D665" s="4" t="s">
        <v>3148</v>
      </c>
      <c r="E665" s="4" t="s">
        <v>3149</v>
      </c>
      <c r="F665" s="4" t="s">
        <v>3150</v>
      </c>
      <c r="G665" s="4" t="s">
        <v>3151</v>
      </c>
      <c r="H665" s="4" t="s">
        <v>20</v>
      </c>
      <c r="I665" s="4" t="s">
        <v>21</v>
      </c>
      <c r="J665" s="4" t="s">
        <v>39</v>
      </c>
      <c r="K665" s="4" t="s">
        <v>3070</v>
      </c>
      <c r="L665" s="4" t="s">
        <v>3152</v>
      </c>
      <c r="M665" s="5">
        <v>44253</v>
      </c>
      <c r="N665" s="6">
        <v>3522</v>
      </c>
      <c r="O665" s="4">
        <f t="shared" si="20"/>
        <v>26</v>
      </c>
      <c r="P665" s="4" t="str">
        <f t="shared" si="21"/>
        <v>2021-02</v>
      </c>
    </row>
    <row r="666" spans="1:16" ht="12.75" x14ac:dyDescent="0.2">
      <c r="A666" s="4" t="s">
        <v>14</v>
      </c>
      <c r="B666" s="4" t="s">
        <v>4086</v>
      </c>
      <c r="C666" s="4" t="s">
        <v>4087</v>
      </c>
      <c r="D666" s="4" t="s">
        <v>4302</v>
      </c>
      <c r="E666" s="4" t="s">
        <v>4309</v>
      </c>
      <c r="F666" s="4" t="s">
        <v>4310</v>
      </c>
      <c r="G666" s="4" t="s">
        <v>4312</v>
      </c>
      <c r="H666" s="4" t="s">
        <v>20</v>
      </c>
      <c r="I666" s="4" t="s">
        <v>21</v>
      </c>
      <c r="J666" s="4" t="s">
        <v>39</v>
      </c>
      <c r="K666" s="4" t="s">
        <v>4091</v>
      </c>
      <c r="L666" s="4" t="s">
        <v>4092</v>
      </c>
      <c r="M666" s="5">
        <v>44253</v>
      </c>
      <c r="N666" s="6">
        <v>3633</v>
      </c>
      <c r="O666" s="4">
        <f t="shared" si="20"/>
        <v>26</v>
      </c>
      <c r="P666" s="4" t="str">
        <f t="shared" si="21"/>
        <v>2021-02</v>
      </c>
    </row>
    <row r="667" spans="1:16" ht="12.75" x14ac:dyDescent="0.2">
      <c r="A667" s="4" t="s">
        <v>14</v>
      </c>
      <c r="B667" s="4" t="s">
        <v>4342</v>
      </c>
      <c r="C667" s="4" t="s">
        <v>4343</v>
      </c>
      <c r="D667" s="4" t="s">
        <v>5252</v>
      </c>
      <c r="E667" s="4" t="s">
        <v>4998</v>
      </c>
      <c r="F667" s="4" t="s">
        <v>4999</v>
      </c>
      <c r="G667" s="4" t="s">
        <v>5270</v>
      </c>
      <c r="H667" s="4" t="s">
        <v>20</v>
      </c>
      <c r="I667" s="4" t="s">
        <v>29</v>
      </c>
      <c r="J667" s="4" t="s">
        <v>22</v>
      </c>
      <c r="K667" s="4" t="s">
        <v>4396</v>
      </c>
      <c r="L667" s="4" t="s">
        <v>4363</v>
      </c>
      <c r="M667" s="5">
        <v>44253</v>
      </c>
      <c r="N667" s="6">
        <v>1633</v>
      </c>
      <c r="O667" s="4">
        <f t="shared" si="20"/>
        <v>26</v>
      </c>
      <c r="P667" s="4" t="str">
        <f t="shared" si="21"/>
        <v>2021-02</v>
      </c>
    </row>
    <row r="668" spans="1:16" ht="12.75" x14ac:dyDescent="0.2">
      <c r="A668" s="4" t="s">
        <v>1050</v>
      </c>
      <c r="B668" s="4" t="s">
        <v>5461</v>
      </c>
      <c r="C668" s="4" t="s">
        <v>5462</v>
      </c>
      <c r="D668" s="4" t="s">
        <v>5659</v>
      </c>
      <c r="E668" s="4" t="s">
        <v>5704</v>
      </c>
      <c r="F668" s="4" t="s">
        <v>5705</v>
      </c>
      <c r="G668" s="4" t="s">
        <v>5706</v>
      </c>
      <c r="H668" s="4" t="s">
        <v>20</v>
      </c>
      <c r="I668" s="4" t="s">
        <v>21</v>
      </c>
      <c r="J668" s="4" t="s">
        <v>39</v>
      </c>
      <c r="K668" s="4" t="s">
        <v>5495</v>
      </c>
      <c r="L668" s="4" t="s">
        <v>5525</v>
      </c>
      <c r="M668" s="5">
        <v>44253</v>
      </c>
      <c r="N668" s="6">
        <v>1500</v>
      </c>
      <c r="O668" s="4">
        <f t="shared" si="20"/>
        <v>26</v>
      </c>
      <c r="P668" s="4" t="str">
        <f t="shared" si="21"/>
        <v>2021-02</v>
      </c>
    </row>
    <row r="669" spans="1:16" ht="12.75" x14ac:dyDescent="0.2">
      <c r="A669" s="4" t="s">
        <v>14</v>
      </c>
      <c r="B669" s="4" t="s">
        <v>7654</v>
      </c>
      <c r="C669" s="4" t="s">
        <v>8288</v>
      </c>
      <c r="D669" s="4" t="s">
        <v>9184</v>
      </c>
      <c r="E669" s="4" t="s">
        <v>9251</v>
      </c>
      <c r="F669" s="4" t="s">
        <v>9252</v>
      </c>
      <c r="G669" s="4" t="s">
        <v>9253</v>
      </c>
      <c r="H669" s="4" t="s">
        <v>210</v>
      </c>
      <c r="I669" s="4" t="s">
        <v>210</v>
      </c>
      <c r="J669" s="4" t="s">
        <v>877</v>
      </c>
      <c r="K669" s="4" t="s">
        <v>8297</v>
      </c>
      <c r="L669" s="4" t="s">
        <v>8301</v>
      </c>
      <c r="M669" s="5">
        <v>44253</v>
      </c>
      <c r="N669" s="6">
        <v>9307</v>
      </c>
      <c r="O669" s="4">
        <f t="shared" si="20"/>
        <v>26</v>
      </c>
      <c r="P669" s="4" t="str">
        <f t="shared" si="21"/>
        <v>2021-02</v>
      </c>
    </row>
    <row r="670" spans="1:16" ht="12.75" x14ac:dyDescent="0.2">
      <c r="A670" s="4" t="s">
        <v>3048</v>
      </c>
      <c r="B670" s="4" t="s">
        <v>10496</v>
      </c>
      <c r="C670" s="4" t="s">
        <v>10930</v>
      </c>
      <c r="D670" s="4" t="s">
        <v>13936</v>
      </c>
      <c r="E670" s="4" t="s">
        <v>10946</v>
      </c>
      <c r="F670" s="4" t="s">
        <v>10947</v>
      </c>
      <c r="G670" s="4" t="s">
        <v>10950</v>
      </c>
      <c r="H670" s="4" t="s">
        <v>20</v>
      </c>
      <c r="I670" s="4" t="s">
        <v>21</v>
      </c>
      <c r="J670" s="4" t="s">
        <v>36</v>
      </c>
      <c r="K670" s="4" t="s">
        <v>10949</v>
      </c>
      <c r="L670" s="4" t="s">
        <v>10935</v>
      </c>
      <c r="M670" s="5">
        <v>44253</v>
      </c>
      <c r="N670" s="6">
        <v>3152</v>
      </c>
      <c r="O670" s="4">
        <f t="shared" si="20"/>
        <v>26</v>
      </c>
      <c r="P670" s="4" t="str">
        <f t="shared" si="21"/>
        <v>2021-02</v>
      </c>
    </row>
    <row r="671" spans="1:16" ht="12.75" x14ac:dyDescent="0.2">
      <c r="A671" s="4" t="s">
        <v>1050</v>
      </c>
      <c r="B671" s="4" t="s">
        <v>1051</v>
      </c>
      <c r="C671" s="4" t="s">
        <v>1052</v>
      </c>
      <c r="D671" s="4" t="s">
        <v>13936</v>
      </c>
      <c r="E671" s="4" t="s">
        <v>1122</v>
      </c>
      <c r="F671" s="4" t="s">
        <v>1123</v>
      </c>
      <c r="G671" s="4" t="s">
        <v>1124</v>
      </c>
      <c r="H671" s="4" t="s">
        <v>20</v>
      </c>
      <c r="I671" s="4" t="s">
        <v>21</v>
      </c>
      <c r="J671" s="4" t="s">
        <v>36</v>
      </c>
      <c r="K671" s="4" t="s">
        <v>1056</v>
      </c>
      <c r="L671" s="4" t="s">
        <v>1057</v>
      </c>
      <c r="M671" s="5">
        <v>44254</v>
      </c>
      <c r="N671" s="6">
        <v>9163</v>
      </c>
      <c r="O671" s="4">
        <f t="shared" si="20"/>
        <v>27</v>
      </c>
      <c r="P671" s="4" t="str">
        <f t="shared" si="21"/>
        <v>2021-02</v>
      </c>
    </row>
    <row r="672" spans="1:16" ht="12.75" x14ac:dyDescent="0.2">
      <c r="A672" s="4" t="s">
        <v>14</v>
      </c>
      <c r="B672" s="4" t="s">
        <v>3761</v>
      </c>
      <c r="C672" s="4" t="s">
        <v>3762</v>
      </c>
      <c r="D672" s="4" t="s">
        <v>25</v>
      </c>
      <c r="E672" s="4" t="s">
        <v>3799</v>
      </c>
      <c r="F672" s="4" t="s">
        <v>3800</v>
      </c>
      <c r="G672" s="4" t="s">
        <v>3803</v>
      </c>
      <c r="H672" s="4" t="s">
        <v>210</v>
      </c>
      <c r="I672" s="4" t="s">
        <v>210</v>
      </c>
      <c r="J672" s="4" t="s">
        <v>877</v>
      </c>
      <c r="K672" s="4" t="s">
        <v>3771</v>
      </c>
      <c r="L672" s="4" t="s">
        <v>3802</v>
      </c>
      <c r="M672" s="5">
        <v>44254</v>
      </c>
      <c r="N672" s="6">
        <v>1613</v>
      </c>
      <c r="O672" s="4">
        <f t="shared" si="20"/>
        <v>27</v>
      </c>
      <c r="P672" s="4" t="str">
        <f t="shared" si="21"/>
        <v>2021-02</v>
      </c>
    </row>
    <row r="673" spans="1:16" ht="12.75" x14ac:dyDescent="0.2">
      <c r="A673" s="4" t="s">
        <v>1050</v>
      </c>
      <c r="B673" s="4" t="s">
        <v>5461</v>
      </c>
      <c r="C673" s="4" t="s">
        <v>5462</v>
      </c>
      <c r="D673" s="4" t="s">
        <v>5659</v>
      </c>
      <c r="E673" s="4" t="s">
        <v>5723</v>
      </c>
      <c r="F673" s="4" t="s">
        <v>5724</v>
      </c>
      <c r="G673" s="4" t="s">
        <v>5734</v>
      </c>
      <c r="H673" s="4" t="s">
        <v>20</v>
      </c>
      <c r="I673" s="4" t="s">
        <v>21</v>
      </c>
      <c r="J673" s="4" t="s">
        <v>36</v>
      </c>
      <c r="K673" s="4" t="s">
        <v>5495</v>
      </c>
      <c r="L673" s="4" t="s">
        <v>5525</v>
      </c>
      <c r="M673" s="5">
        <v>44254</v>
      </c>
      <c r="N673" s="6">
        <v>9176</v>
      </c>
      <c r="O673" s="4">
        <f t="shared" si="20"/>
        <v>27</v>
      </c>
      <c r="P673" s="4" t="str">
        <f t="shared" si="21"/>
        <v>2021-02</v>
      </c>
    </row>
    <row r="674" spans="1:16" ht="12.75" x14ac:dyDescent="0.2">
      <c r="A674" s="4" t="s">
        <v>14</v>
      </c>
      <c r="B674" s="4" t="s">
        <v>7127</v>
      </c>
      <c r="C674" s="4" t="s">
        <v>7128</v>
      </c>
      <c r="D674" s="4" t="s">
        <v>7513</v>
      </c>
      <c r="E674" s="4" t="s">
        <v>7381</v>
      </c>
      <c r="F674" s="4" t="s">
        <v>7382</v>
      </c>
      <c r="G674" s="4" t="s">
        <v>7523</v>
      </c>
      <c r="H674" s="4" t="s">
        <v>20</v>
      </c>
      <c r="I674" s="4" t="s">
        <v>21</v>
      </c>
      <c r="J674" s="4" t="s">
        <v>22</v>
      </c>
      <c r="K674" s="4" t="s">
        <v>7135</v>
      </c>
      <c r="L674" s="4" t="s">
        <v>7151</v>
      </c>
      <c r="M674" s="5">
        <v>44254</v>
      </c>
      <c r="N674" s="6">
        <v>9703</v>
      </c>
      <c r="O674" s="4">
        <f t="shared" si="20"/>
        <v>27</v>
      </c>
      <c r="P674" s="4" t="str">
        <f t="shared" si="21"/>
        <v>2021-02</v>
      </c>
    </row>
    <row r="675" spans="1:16" ht="12.75" x14ac:dyDescent="0.2">
      <c r="A675" s="4" t="s">
        <v>3048</v>
      </c>
      <c r="B675" s="4" t="s">
        <v>10496</v>
      </c>
      <c r="C675" s="4" t="s">
        <v>10497</v>
      </c>
      <c r="D675" s="4" t="s">
        <v>13936</v>
      </c>
      <c r="E675" s="4" t="s">
        <v>10518</v>
      </c>
      <c r="F675" s="4" t="s">
        <v>10519</v>
      </c>
      <c r="G675" s="4" t="s">
        <v>10523</v>
      </c>
      <c r="H675" s="4" t="s">
        <v>20</v>
      </c>
      <c r="I675" s="4" t="s">
        <v>21</v>
      </c>
      <c r="J675" s="4" t="s">
        <v>22</v>
      </c>
      <c r="K675" s="4" t="s">
        <v>10521</v>
      </c>
      <c r="L675" s="4" t="s">
        <v>10277</v>
      </c>
      <c r="M675" s="5">
        <v>44254</v>
      </c>
      <c r="N675" s="6">
        <v>8186</v>
      </c>
      <c r="O675" s="4">
        <f t="shared" si="20"/>
        <v>27</v>
      </c>
      <c r="P675" s="4" t="str">
        <f t="shared" si="21"/>
        <v>2021-02</v>
      </c>
    </row>
    <row r="676" spans="1:16" ht="12.75" x14ac:dyDescent="0.2">
      <c r="A676" s="4" t="s">
        <v>14</v>
      </c>
      <c r="B676" s="4" t="s">
        <v>15</v>
      </c>
      <c r="C676" s="4" t="s">
        <v>68</v>
      </c>
      <c r="D676" s="4" t="s">
        <v>417</v>
      </c>
      <c r="E676" s="4" t="s">
        <v>421</v>
      </c>
      <c r="F676" s="4" t="s">
        <v>3048</v>
      </c>
      <c r="G676" s="4" t="s">
        <v>3048</v>
      </c>
      <c r="H676" s="4" t="s">
        <v>210</v>
      </c>
      <c r="I676" s="4" t="s">
        <v>210</v>
      </c>
      <c r="J676" s="4" t="s">
        <v>3048</v>
      </c>
      <c r="K676" s="4" t="s">
        <v>109</v>
      </c>
      <c r="L676" s="4" t="s">
        <v>211</v>
      </c>
      <c r="M676" s="5">
        <v>44255</v>
      </c>
      <c r="N676" s="6">
        <v>1517</v>
      </c>
      <c r="O676" s="4">
        <f t="shared" si="20"/>
        <v>28</v>
      </c>
      <c r="P676" s="4" t="str">
        <f t="shared" si="21"/>
        <v>2021-02</v>
      </c>
    </row>
    <row r="677" spans="1:16" ht="12.75" x14ac:dyDescent="0.2">
      <c r="A677" s="4" t="s">
        <v>14</v>
      </c>
      <c r="B677" s="4" t="s">
        <v>15</v>
      </c>
      <c r="C677" s="4" t="s">
        <v>504</v>
      </c>
      <c r="D677" s="4" t="s">
        <v>735</v>
      </c>
      <c r="E677" s="4" t="s">
        <v>782</v>
      </c>
      <c r="F677" s="4" t="s">
        <v>783</v>
      </c>
      <c r="G677" s="4" t="s">
        <v>797</v>
      </c>
      <c r="H677" s="4" t="s">
        <v>20</v>
      </c>
      <c r="I677" s="4" t="s">
        <v>21</v>
      </c>
      <c r="J677" s="4" t="s">
        <v>36</v>
      </c>
      <c r="K677" s="4" t="s">
        <v>508</v>
      </c>
      <c r="L677" s="4" t="s">
        <v>24</v>
      </c>
      <c r="M677" s="5">
        <v>44255</v>
      </c>
      <c r="N677" s="6">
        <v>3541</v>
      </c>
      <c r="O677" s="4">
        <f t="shared" si="20"/>
        <v>28</v>
      </c>
      <c r="P677" s="4" t="str">
        <f t="shared" si="21"/>
        <v>2021-02</v>
      </c>
    </row>
    <row r="678" spans="1:16" ht="12.75" x14ac:dyDescent="0.2">
      <c r="A678" s="4" t="s">
        <v>1050</v>
      </c>
      <c r="B678" s="4" t="s">
        <v>1051</v>
      </c>
      <c r="C678" s="4" t="s">
        <v>1052</v>
      </c>
      <c r="D678" s="4" t="s">
        <v>1401</v>
      </c>
      <c r="E678" s="4" t="s">
        <v>1402</v>
      </c>
      <c r="F678" s="4" t="s">
        <v>1403</v>
      </c>
      <c r="G678" s="4" t="s">
        <v>1416</v>
      </c>
      <c r="H678" s="4" t="s">
        <v>20</v>
      </c>
      <c r="I678" s="4" t="s">
        <v>29</v>
      </c>
      <c r="J678" s="4" t="s">
        <v>39</v>
      </c>
      <c r="K678" s="4" t="s">
        <v>1056</v>
      </c>
      <c r="L678" s="4" t="s">
        <v>1195</v>
      </c>
      <c r="M678" s="5">
        <v>44255</v>
      </c>
      <c r="N678" s="6">
        <v>2942</v>
      </c>
      <c r="O678" s="4">
        <f t="shared" si="20"/>
        <v>28</v>
      </c>
      <c r="P678" s="4" t="str">
        <f t="shared" si="21"/>
        <v>2021-02</v>
      </c>
    </row>
    <row r="679" spans="1:16" ht="12.75" x14ac:dyDescent="0.2">
      <c r="A679" s="4" t="s">
        <v>1050</v>
      </c>
      <c r="B679" s="4" t="s">
        <v>1051</v>
      </c>
      <c r="C679" s="4" t="s">
        <v>1999</v>
      </c>
      <c r="D679" s="4" t="s">
        <v>2359</v>
      </c>
      <c r="E679" s="4" t="s">
        <v>2360</v>
      </c>
      <c r="F679" s="4" t="s">
        <v>2361</v>
      </c>
      <c r="G679" s="4" t="s">
        <v>3048</v>
      </c>
      <c r="H679" s="4" t="s">
        <v>210</v>
      </c>
      <c r="I679" s="4" t="s">
        <v>210</v>
      </c>
      <c r="J679" s="4" t="s">
        <v>3048</v>
      </c>
      <c r="K679" s="4" t="s">
        <v>2003</v>
      </c>
      <c r="L679" s="4" t="s">
        <v>2014</v>
      </c>
      <c r="M679" s="5">
        <v>44255</v>
      </c>
      <c r="N679" s="6">
        <v>2214</v>
      </c>
      <c r="O679" s="4">
        <f t="shared" si="20"/>
        <v>28</v>
      </c>
      <c r="P679" s="4" t="str">
        <f t="shared" si="21"/>
        <v>2021-02</v>
      </c>
    </row>
    <row r="680" spans="1:16" ht="12.75" x14ac:dyDescent="0.2">
      <c r="A680" s="4" t="s">
        <v>3048</v>
      </c>
      <c r="B680" s="4" t="s">
        <v>3049</v>
      </c>
      <c r="C680" s="4" t="s">
        <v>3522</v>
      </c>
      <c r="D680" s="4" t="s">
        <v>3132</v>
      </c>
      <c r="E680" s="4" t="s">
        <v>3578</v>
      </c>
      <c r="F680" s="4" t="s">
        <v>3579</v>
      </c>
      <c r="G680" s="4" t="s">
        <v>3633</v>
      </c>
      <c r="H680" s="4" t="s">
        <v>20</v>
      </c>
      <c r="I680" s="4" t="s">
        <v>29</v>
      </c>
      <c r="J680" s="4" t="s">
        <v>39</v>
      </c>
      <c r="K680" s="4" t="s">
        <v>3524</v>
      </c>
      <c r="L680" s="4" t="s">
        <v>3549</v>
      </c>
      <c r="M680" s="5">
        <v>44255</v>
      </c>
      <c r="N680" s="6">
        <v>4084</v>
      </c>
      <c r="O680" s="4">
        <f t="shared" si="20"/>
        <v>28</v>
      </c>
      <c r="P680" s="4" t="str">
        <f t="shared" si="21"/>
        <v>2021-02</v>
      </c>
    </row>
    <row r="681" spans="1:16" ht="12.75" x14ac:dyDescent="0.2">
      <c r="A681" s="4" t="s">
        <v>14</v>
      </c>
      <c r="B681" s="4" t="s">
        <v>3761</v>
      </c>
      <c r="C681" s="4" t="s">
        <v>3762</v>
      </c>
      <c r="D681" s="4" t="s">
        <v>13936</v>
      </c>
      <c r="E681" s="4" t="s">
        <v>3779</v>
      </c>
      <c r="F681" s="4" t="s">
        <v>3780</v>
      </c>
      <c r="G681" s="4" t="s">
        <v>3781</v>
      </c>
      <c r="H681" s="4" t="s">
        <v>20</v>
      </c>
      <c r="I681" s="4" t="s">
        <v>21</v>
      </c>
      <c r="J681" s="4" t="s">
        <v>36</v>
      </c>
      <c r="K681" s="4" t="s">
        <v>3771</v>
      </c>
      <c r="L681" s="4" t="s">
        <v>3767</v>
      </c>
      <c r="M681" s="5">
        <v>44255</v>
      </c>
      <c r="N681" s="6">
        <v>3599</v>
      </c>
      <c r="O681" s="4">
        <f t="shared" si="20"/>
        <v>28</v>
      </c>
      <c r="P681" s="4" t="str">
        <f t="shared" si="21"/>
        <v>2021-02</v>
      </c>
    </row>
    <row r="682" spans="1:16" ht="12.75" x14ac:dyDescent="0.2">
      <c r="A682" s="4" t="s">
        <v>14</v>
      </c>
      <c r="B682" s="4" t="s">
        <v>4342</v>
      </c>
      <c r="C682" s="4" t="s">
        <v>4343</v>
      </c>
      <c r="D682" s="4" t="s">
        <v>5081</v>
      </c>
      <c r="E682" s="4" t="s">
        <v>5082</v>
      </c>
      <c r="F682" s="4" t="s">
        <v>5083</v>
      </c>
      <c r="G682" s="4" t="s">
        <v>5088</v>
      </c>
      <c r="H682" s="4" t="s">
        <v>20</v>
      </c>
      <c r="I682" s="4" t="s">
        <v>21</v>
      </c>
      <c r="J682" s="4" t="s">
        <v>22</v>
      </c>
      <c r="K682" s="4" t="s">
        <v>4362</v>
      </c>
      <c r="L682" s="4" t="s">
        <v>4363</v>
      </c>
      <c r="M682" s="5">
        <v>44255</v>
      </c>
      <c r="N682" s="6">
        <v>849</v>
      </c>
      <c r="O682" s="4">
        <f t="shared" si="20"/>
        <v>28</v>
      </c>
      <c r="P682" s="4" t="str">
        <f t="shared" si="21"/>
        <v>2021-02</v>
      </c>
    </row>
    <row r="683" spans="1:16" ht="12.75" x14ac:dyDescent="0.2">
      <c r="A683" s="4" t="s">
        <v>1050</v>
      </c>
      <c r="B683" s="4" t="s">
        <v>5461</v>
      </c>
      <c r="C683" s="4" t="s">
        <v>5462</v>
      </c>
      <c r="D683" s="4" t="s">
        <v>5659</v>
      </c>
      <c r="E683" s="4" t="s">
        <v>5672</v>
      </c>
      <c r="F683" s="4" t="s">
        <v>5673</v>
      </c>
      <c r="G683" s="4" t="s">
        <v>5674</v>
      </c>
      <c r="H683" s="4" t="s">
        <v>20</v>
      </c>
      <c r="I683" s="4" t="s">
        <v>21</v>
      </c>
      <c r="J683" s="4" t="s">
        <v>39</v>
      </c>
      <c r="K683" s="4" t="s">
        <v>5495</v>
      </c>
      <c r="L683" s="4" t="s">
        <v>5525</v>
      </c>
      <c r="M683" s="5">
        <v>44255</v>
      </c>
      <c r="N683" s="6">
        <v>670</v>
      </c>
      <c r="O683" s="4">
        <f t="shared" si="20"/>
        <v>28</v>
      </c>
      <c r="P683" s="4" t="str">
        <f t="shared" si="21"/>
        <v>2021-02</v>
      </c>
    </row>
    <row r="684" spans="1:16" ht="12.75" x14ac:dyDescent="0.2">
      <c r="A684" s="4" t="s">
        <v>14</v>
      </c>
      <c r="B684" s="4" t="s">
        <v>7127</v>
      </c>
      <c r="C684" s="4" t="s">
        <v>7128</v>
      </c>
      <c r="D684" s="4" t="s">
        <v>25</v>
      </c>
      <c r="E684" s="4" t="s">
        <v>7300</v>
      </c>
      <c r="F684" s="4" t="s">
        <v>7301</v>
      </c>
      <c r="G684" s="4" t="s">
        <v>7302</v>
      </c>
      <c r="H684" s="4" t="s">
        <v>210</v>
      </c>
      <c r="I684" s="4" t="s">
        <v>210</v>
      </c>
      <c r="J684" s="4" t="s">
        <v>877</v>
      </c>
      <c r="K684" s="4" t="s">
        <v>7144</v>
      </c>
      <c r="L684" s="4" t="s">
        <v>7203</v>
      </c>
      <c r="M684" s="5">
        <v>44255</v>
      </c>
      <c r="N684" s="6">
        <v>6801</v>
      </c>
      <c r="O684" s="4">
        <f t="shared" si="20"/>
        <v>28</v>
      </c>
      <c r="P684" s="4" t="str">
        <f t="shared" si="21"/>
        <v>2021-02</v>
      </c>
    </row>
    <row r="685" spans="1:16" ht="12.75" x14ac:dyDescent="0.2">
      <c r="A685" s="4" t="s">
        <v>3048</v>
      </c>
      <c r="B685" s="4" t="s">
        <v>9902</v>
      </c>
      <c r="C685" s="4" t="s">
        <v>9903</v>
      </c>
      <c r="D685" s="4" t="s">
        <v>9981</v>
      </c>
      <c r="E685" s="4" t="s">
        <v>10007</v>
      </c>
      <c r="F685" s="4" t="s">
        <v>10008</v>
      </c>
      <c r="G685" s="4" t="s">
        <v>10028</v>
      </c>
      <c r="H685" s="4" t="s">
        <v>20</v>
      </c>
      <c r="I685" s="4" t="s">
        <v>21</v>
      </c>
      <c r="J685" s="4" t="s">
        <v>22</v>
      </c>
      <c r="K685" s="4" t="s">
        <v>9907</v>
      </c>
      <c r="L685" s="4" t="s">
        <v>9911</v>
      </c>
      <c r="M685" s="5">
        <v>44255</v>
      </c>
      <c r="N685" s="6">
        <v>9276</v>
      </c>
      <c r="O685" s="4">
        <f t="shared" si="20"/>
        <v>28</v>
      </c>
      <c r="P685" s="4" t="str">
        <f t="shared" si="21"/>
        <v>2021-02</v>
      </c>
    </row>
    <row r="686" spans="1:16" ht="12.75" x14ac:dyDescent="0.2">
      <c r="A686" s="4" t="s">
        <v>3048</v>
      </c>
      <c r="B686" s="4" t="s">
        <v>10496</v>
      </c>
      <c r="C686" s="4" t="s">
        <v>10930</v>
      </c>
      <c r="D686" s="4" t="s">
        <v>11690</v>
      </c>
      <c r="E686" s="4" t="s">
        <v>11438</v>
      </c>
      <c r="F686" s="4" t="s">
        <v>11439</v>
      </c>
      <c r="G686" s="4" t="s">
        <v>11696</v>
      </c>
      <c r="H686" s="4" t="s">
        <v>20</v>
      </c>
      <c r="I686" s="4" t="s">
        <v>29</v>
      </c>
      <c r="J686" s="4" t="s">
        <v>162</v>
      </c>
      <c r="K686" s="4" t="s">
        <v>10997</v>
      </c>
      <c r="L686" s="4" t="s">
        <v>10977</v>
      </c>
      <c r="M686" s="5">
        <v>44255</v>
      </c>
      <c r="N686" s="6">
        <v>2384</v>
      </c>
      <c r="O686" s="4">
        <f t="shared" si="20"/>
        <v>28</v>
      </c>
      <c r="P686" s="4" t="str">
        <f t="shared" si="21"/>
        <v>2021-02</v>
      </c>
    </row>
    <row r="687" spans="1:16" ht="12.75" x14ac:dyDescent="0.2">
      <c r="A687" s="4" t="s">
        <v>3048</v>
      </c>
      <c r="B687" s="4" t="s">
        <v>11712</v>
      </c>
      <c r="C687" s="4" t="s">
        <v>11934</v>
      </c>
      <c r="D687" s="4" t="s">
        <v>25</v>
      </c>
      <c r="E687" s="4" t="s">
        <v>11970</v>
      </c>
      <c r="F687" s="4" t="s">
        <v>11971</v>
      </c>
      <c r="G687" s="4" t="s">
        <v>12109</v>
      </c>
      <c r="H687" s="4" t="s">
        <v>20</v>
      </c>
      <c r="I687" s="4" t="s">
        <v>29</v>
      </c>
      <c r="J687" s="4" t="s">
        <v>22</v>
      </c>
      <c r="K687" s="4" t="s">
        <v>11960</v>
      </c>
      <c r="L687" s="4" t="s">
        <v>5477</v>
      </c>
      <c r="M687" s="5">
        <v>44255</v>
      </c>
      <c r="N687" s="6">
        <v>380</v>
      </c>
      <c r="O687" s="4">
        <f t="shared" si="20"/>
        <v>28</v>
      </c>
      <c r="P687" s="4" t="str">
        <f t="shared" si="21"/>
        <v>2021-02</v>
      </c>
    </row>
    <row r="688" spans="1:16" ht="12.75" x14ac:dyDescent="0.2">
      <c r="A688" s="4" t="s">
        <v>14</v>
      </c>
      <c r="B688" s="4" t="s">
        <v>15</v>
      </c>
      <c r="C688" s="4" t="s">
        <v>68</v>
      </c>
      <c r="D688" s="4" t="s">
        <v>13936</v>
      </c>
      <c r="E688" s="4" t="s">
        <v>112</v>
      </c>
      <c r="F688" s="4" t="s">
        <v>113</v>
      </c>
      <c r="G688" s="4" t="s">
        <v>114</v>
      </c>
      <c r="H688" s="4" t="s">
        <v>20</v>
      </c>
      <c r="I688" s="4" t="s">
        <v>21</v>
      </c>
      <c r="J688" s="4" t="s">
        <v>39</v>
      </c>
      <c r="K688" s="4" t="s">
        <v>109</v>
      </c>
      <c r="L688" s="4" t="s">
        <v>73</v>
      </c>
      <c r="M688" s="5">
        <v>44256</v>
      </c>
      <c r="N688" s="6">
        <v>4700</v>
      </c>
      <c r="O688" s="4">
        <f t="shared" si="20"/>
        <v>1</v>
      </c>
      <c r="P688" s="4" t="str">
        <f t="shared" si="21"/>
        <v>2021-03</v>
      </c>
    </row>
    <row r="689" spans="1:16" ht="12.75" x14ac:dyDescent="0.2">
      <c r="A689" s="4" t="s">
        <v>14</v>
      </c>
      <c r="B689" s="4" t="s">
        <v>15</v>
      </c>
      <c r="C689" s="4" t="s">
        <v>68</v>
      </c>
      <c r="D689" s="4" t="s">
        <v>260</v>
      </c>
      <c r="E689" s="4" t="s">
        <v>280</v>
      </c>
      <c r="F689" s="4" t="s">
        <v>281</v>
      </c>
      <c r="G689" s="4" t="s">
        <v>282</v>
      </c>
      <c r="H689" s="4" t="s">
        <v>20</v>
      </c>
      <c r="I689" s="4" t="s">
        <v>21</v>
      </c>
      <c r="J689" s="4" t="s">
        <v>39</v>
      </c>
      <c r="K689" s="4" t="s">
        <v>82</v>
      </c>
      <c r="L689" s="4" t="s">
        <v>100</v>
      </c>
      <c r="M689" s="5">
        <v>44256</v>
      </c>
      <c r="N689" s="6">
        <v>2588</v>
      </c>
      <c r="O689" s="4">
        <f t="shared" si="20"/>
        <v>1</v>
      </c>
      <c r="P689" s="4" t="str">
        <f t="shared" si="21"/>
        <v>2021-03</v>
      </c>
    </row>
    <row r="690" spans="1:16" ht="12.75" x14ac:dyDescent="0.2">
      <c r="A690" s="4" t="s">
        <v>1050</v>
      </c>
      <c r="B690" s="4" t="s">
        <v>1051</v>
      </c>
      <c r="C690" s="4" t="s">
        <v>1052</v>
      </c>
      <c r="D690" s="4" t="s">
        <v>25</v>
      </c>
      <c r="E690" s="4" t="s">
        <v>1158</v>
      </c>
      <c r="F690" s="4" t="s">
        <v>1159</v>
      </c>
      <c r="G690" s="4" t="s">
        <v>1161</v>
      </c>
      <c r="H690" s="4" t="s">
        <v>20</v>
      </c>
      <c r="I690" s="4" t="s">
        <v>29</v>
      </c>
      <c r="J690" s="4" t="s">
        <v>36</v>
      </c>
      <c r="K690" s="4" t="s">
        <v>1056</v>
      </c>
      <c r="L690" s="4" t="s">
        <v>689</v>
      </c>
      <c r="M690" s="5">
        <v>44256</v>
      </c>
      <c r="N690" s="6">
        <v>4517</v>
      </c>
      <c r="O690" s="4">
        <f t="shared" si="20"/>
        <v>1</v>
      </c>
      <c r="P690" s="4" t="str">
        <f t="shared" si="21"/>
        <v>2021-03</v>
      </c>
    </row>
    <row r="691" spans="1:16" ht="12.75" x14ac:dyDescent="0.2">
      <c r="A691" s="4" t="s">
        <v>1050</v>
      </c>
      <c r="B691" s="4" t="s">
        <v>1051</v>
      </c>
      <c r="C691" s="4" t="s">
        <v>1052</v>
      </c>
      <c r="D691" s="4" t="s">
        <v>1497</v>
      </c>
      <c r="E691" s="4" t="s">
        <v>1187</v>
      </c>
      <c r="F691" s="4" t="s">
        <v>1188</v>
      </c>
      <c r="G691" s="4" t="s">
        <v>1516</v>
      </c>
      <c r="H691" s="4" t="s">
        <v>210</v>
      </c>
      <c r="I691" s="4" t="s">
        <v>343</v>
      </c>
      <c r="J691" s="4" t="s">
        <v>39</v>
      </c>
      <c r="K691" s="4" t="s">
        <v>1132</v>
      </c>
      <c r="L691" s="4" t="s">
        <v>1175</v>
      </c>
      <c r="M691" s="5">
        <v>44256</v>
      </c>
      <c r="N691" s="6">
        <v>333</v>
      </c>
      <c r="O691" s="4">
        <f t="shared" si="20"/>
        <v>1</v>
      </c>
      <c r="P691" s="4" t="str">
        <f t="shared" si="21"/>
        <v>2021-03</v>
      </c>
    </row>
    <row r="692" spans="1:16" ht="12.75" x14ac:dyDescent="0.2">
      <c r="A692" s="4" t="s">
        <v>1050</v>
      </c>
      <c r="B692" s="4" t="s">
        <v>1051</v>
      </c>
      <c r="C692" s="4" t="s">
        <v>2556</v>
      </c>
      <c r="D692" s="4" t="s">
        <v>2755</v>
      </c>
      <c r="E692" s="4" t="s">
        <v>2777</v>
      </c>
      <c r="F692" s="4" t="s">
        <v>2778</v>
      </c>
      <c r="G692" s="4" t="s">
        <v>2796</v>
      </c>
      <c r="H692" s="4" t="s">
        <v>20</v>
      </c>
      <c r="I692" s="4" t="s">
        <v>29</v>
      </c>
      <c r="J692" s="4" t="s">
        <v>22</v>
      </c>
      <c r="K692" s="4" t="s">
        <v>2565</v>
      </c>
      <c r="L692" s="4" t="s">
        <v>2373</v>
      </c>
      <c r="M692" s="5">
        <v>44256</v>
      </c>
      <c r="N692" s="6">
        <v>1802</v>
      </c>
      <c r="O692" s="4">
        <f t="shared" si="20"/>
        <v>1</v>
      </c>
      <c r="P692" s="4" t="str">
        <f t="shared" si="21"/>
        <v>2021-03</v>
      </c>
    </row>
    <row r="693" spans="1:16" ht="12.75" x14ac:dyDescent="0.2">
      <c r="A693" s="4" t="s">
        <v>14</v>
      </c>
      <c r="B693" s="4" t="s">
        <v>3761</v>
      </c>
      <c r="C693" s="4" t="s">
        <v>3762</v>
      </c>
      <c r="D693" s="4" t="s">
        <v>3874</v>
      </c>
      <c r="E693" s="4" t="s">
        <v>3838</v>
      </c>
      <c r="F693" s="4" t="s">
        <v>3839</v>
      </c>
      <c r="G693" s="4" t="s">
        <v>3877</v>
      </c>
      <c r="H693" s="4" t="s">
        <v>20</v>
      </c>
      <c r="I693" s="4" t="s">
        <v>29</v>
      </c>
      <c r="J693" s="4" t="s">
        <v>22</v>
      </c>
      <c r="K693" s="4" t="s">
        <v>3771</v>
      </c>
      <c r="L693" s="4" t="s">
        <v>3767</v>
      </c>
      <c r="M693" s="5">
        <v>44256</v>
      </c>
      <c r="N693" s="6">
        <v>5246</v>
      </c>
      <c r="O693" s="4">
        <f t="shared" si="20"/>
        <v>1</v>
      </c>
      <c r="P693" s="4" t="str">
        <f t="shared" si="21"/>
        <v>2021-03</v>
      </c>
    </row>
    <row r="694" spans="1:16" ht="12.75" x14ac:dyDescent="0.2">
      <c r="A694" s="4" t="s">
        <v>14</v>
      </c>
      <c r="B694" s="4" t="s">
        <v>4342</v>
      </c>
      <c r="C694" s="4" t="s">
        <v>4343</v>
      </c>
      <c r="D694" s="4" t="s">
        <v>4708</v>
      </c>
      <c r="E694" s="4" t="s">
        <v>4717</v>
      </c>
      <c r="F694" s="4" t="s">
        <v>4718</v>
      </c>
      <c r="G694" s="4" t="s">
        <v>4771</v>
      </c>
      <c r="H694" s="4" t="s">
        <v>20</v>
      </c>
      <c r="I694" s="4" t="s">
        <v>21</v>
      </c>
      <c r="J694" s="4" t="s">
        <v>22</v>
      </c>
      <c r="K694" s="4" t="s">
        <v>4396</v>
      </c>
      <c r="L694" s="4" t="s">
        <v>4374</v>
      </c>
      <c r="M694" s="5">
        <v>44256</v>
      </c>
      <c r="N694" s="6">
        <v>1643</v>
      </c>
      <c r="O694" s="4">
        <f t="shared" si="20"/>
        <v>1</v>
      </c>
      <c r="P694" s="4" t="str">
        <f t="shared" si="21"/>
        <v>2021-03</v>
      </c>
    </row>
    <row r="695" spans="1:16" ht="12.75" x14ac:dyDescent="0.2">
      <c r="A695" s="4" t="s">
        <v>14</v>
      </c>
      <c r="B695" s="4" t="s">
        <v>7654</v>
      </c>
      <c r="C695" s="4" t="s">
        <v>7655</v>
      </c>
      <c r="D695" s="4" t="s">
        <v>25</v>
      </c>
      <c r="E695" s="4" t="s">
        <v>7697</v>
      </c>
      <c r="F695" s="4" t="s">
        <v>7698</v>
      </c>
      <c r="G695" s="4" t="s">
        <v>7699</v>
      </c>
      <c r="H695" s="4" t="s">
        <v>210</v>
      </c>
      <c r="I695" s="4" t="s">
        <v>210</v>
      </c>
      <c r="J695" s="4" t="s">
        <v>877</v>
      </c>
      <c r="K695" s="4" t="s">
        <v>7659</v>
      </c>
      <c r="L695" s="4" t="s">
        <v>538</v>
      </c>
      <c r="M695" s="5">
        <v>44256</v>
      </c>
      <c r="N695" s="6">
        <v>387</v>
      </c>
      <c r="O695" s="4">
        <f t="shared" si="20"/>
        <v>1</v>
      </c>
      <c r="P695" s="4" t="str">
        <f t="shared" si="21"/>
        <v>2021-03</v>
      </c>
    </row>
    <row r="696" spans="1:16" ht="12.75" x14ac:dyDescent="0.2">
      <c r="A696" s="4" t="s">
        <v>14</v>
      </c>
      <c r="B696" s="4" t="s">
        <v>7654</v>
      </c>
      <c r="C696" s="4" t="s">
        <v>8288</v>
      </c>
      <c r="D696" s="4" t="s">
        <v>8251</v>
      </c>
      <c r="E696" s="4" t="s">
        <v>9447</v>
      </c>
      <c r="F696" s="4" t="s">
        <v>3048</v>
      </c>
      <c r="G696" s="4" t="s">
        <v>3048</v>
      </c>
      <c r="H696" s="4" t="s">
        <v>210</v>
      </c>
      <c r="I696" s="4" t="s">
        <v>210</v>
      </c>
      <c r="J696" s="4" t="s">
        <v>3048</v>
      </c>
      <c r="K696" s="4" t="s">
        <v>8136</v>
      </c>
      <c r="L696" s="4" t="s">
        <v>7689</v>
      </c>
      <c r="M696" s="5">
        <v>44256</v>
      </c>
      <c r="N696" s="6">
        <v>1317</v>
      </c>
      <c r="O696" s="4">
        <f t="shared" si="20"/>
        <v>1</v>
      </c>
      <c r="P696" s="4" t="str">
        <f t="shared" si="21"/>
        <v>2021-03</v>
      </c>
    </row>
    <row r="697" spans="1:16" ht="12.75" x14ac:dyDescent="0.2">
      <c r="A697" s="4" t="s">
        <v>14</v>
      </c>
      <c r="B697" s="4" t="s">
        <v>7654</v>
      </c>
      <c r="C697" s="4" t="s">
        <v>9693</v>
      </c>
      <c r="D697" s="4" t="s">
        <v>7419</v>
      </c>
      <c r="E697" s="4" t="s">
        <v>9498</v>
      </c>
      <c r="F697" s="4" t="s">
        <v>9499</v>
      </c>
      <c r="G697" s="4" t="s">
        <v>9844</v>
      </c>
      <c r="H697" s="4" t="s">
        <v>20</v>
      </c>
      <c r="I697" s="4" t="s">
        <v>21</v>
      </c>
      <c r="J697" s="4" t="s">
        <v>36</v>
      </c>
      <c r="K697" s="4" t="s">
        <v>9697</v>
      </c>
      <c r="L697" s="4" t="s">
        <v>721</v>
      </c>
      <c r="M697" s="5">
        <v>44256</v>
      </c>
      <c r="N697" s="6">
        <v>322</v>
      </c>
      <c r="O697" s="4">
        <f t="shared" si="20"/>
        <v>1</v>
      </c>
      <c r="P697" s="4" t="str">
        <f t="shared" si="21"/>
        <v>2021-03</v>
      </c>
    </row>
    <row r="698" spans="1:16" ht="12.75" x14ac:dyDescent="0.2">
      <c r="A698" s="4" t="s">
        <v>3048</v>
      </c>
      <c r="B698" s="4" t="s">
        <v>12289</v>
      </c>
      <c r="C698" s="4" t="s">
        <v>13302</v>
      </c>
      <c r="D698" s="4" t="s">
        <v>13936</v>
      </c>
      <c r="E698" s="4" t="s">
        <v>13306</v>
      </c>
      <c r="F698" s="4" t="s">
        <v>13307</v>
      </c>
      <c r="G698" s="4" t="s">
        <v>13313</v>
      </c>
      <c r="H698" s="4" t="s">
        <v>20</v>
      </c>
      <c r="I698" s="4" t="s">
        <v>21</v>
      </c>
      <c r="J698" s="4" t="s">
        <v>22</v>
      </c>
      <c r="K698" s="4" t="s">
        <v>13309</v>
      </c>
      <c r="L698" s="4" t="s">
        <v>12320</v>
      </c>
      <c r="M698" s="5">
        <v>44256</v>
      </c>
      <c r="N698" s="6">
        <v>413</v>
      </c>
      <c r="O698" s="4">
        <f t="shared" si="20"/>
        <v>1</v>
      </c>
      <c r="P698" s="4" t="str">
        <f t="shared" si="21"/>
        <v>2021-03</v>
      </c>
    </row>
    <row r="699" spans="1:16" ht="12.75" x14ac:dyDescent="0.2">
      <c r="A699" s="4" t="s">
        <v>3048</v>
      </c>
      <c r="B699" s="4" t="s">
        <v>12289</v>
      </c>
      <c r="C699" s="4" t="s">
        <v>13519</v>
      </c>
      <c r="D699" s="4" t="s">
        <v>13641</v>
      </c>
      <c r="E699" s="4" t="s">
        <v>13655</v>
      </c>
      <c r="F699" s="4" t="s">
        <v>13656</v>
      </c>
      <c r="G699" s="4" t="s">
        <v>13657</v>
      </c>
      <c r="H699" s="4" t="s">
        <v>20</v>
      </c>
      <c r="I699" s="4" t="s">
        <v>21</v>
      </c>
      <c r="J699" s="4" t="s">
        <v>22</v>
      </c>
      <c r="K699" s="4" t="s">
        <v>13527</v>
      </c>
      <c r="L699" s="4" t="s">
        <v>12012</v>
      </c>
      <c r="M699" s="5">
        <v>44256</v>
      </c>
      <c r="N699" s="6">
        <v>647</v>
      </c>
      <c r="O699" s="4">
        <f t="shared" si="20"/>
        <v>1</v>
      </c>
      <c r="P699" s="4" t="str">
        <f t="shared" si="21"/>
        <v>2021-03</v>
      </c>
    </row>
    <row r="700" spans="1:16" ht="12.75" x14ac:dyDescent="0.2">
      <c r="A700" s="4" t="s">
        <v>14</v>
      </c>
      <c r="B700" s="4" t="s">
        <v>15</v>
      </c>
      <c r="C700" s="4" t="s">
        <v>504</v>
      </c>
      <c r="D700" s="4" t="s">
        <v>25</v>
      </c>
      <c r="E700" s="4" t="s">
        <v>668</v>
      </c>
      <c r="F700" s="4" t="s">
        <v>669</v>
      </c>
      <c r="G700" s="4" t="s">
        <v>3048</v>
      </c>
      <c r="H700" s="4" t="s">
        <v>20</v>
      </c>
      <c r="I700" s="4" t="s">
        <v>29</v>
      </c>
      <c r="J700" s="4" t="s">
        <v>3048</v>
      </c>
      <c r="K700" s="4" t="s">
        <v>517</v>
      </c>
      <c r="L700" s="4" t="s">
        <v>648</v>
      </c>
      <c r="M700" s="5">
        <v>44257</v>
      </c>
      <c r="N700" s="6">
        <v>3879</v>
      </c>
      <c r="O700" s="4">
        <f t="shared" si="20"/>
        <v>2</v>
      </c>
      <c r="P700" s="4" t="str">
        <f t="shared" si="21"/>
        <v>2021-03</v>
      </c>
    </row>
    <row r="701" spans="1:16" ht="12.75" x14ac:dyDescent="0.2">
      <c r="A701" s="4" t="s">
        <v>1050</v>
      </c>
      <c r="B701" s="4" t="s">
        <v>5461</v>
      </c>
      <c r="C701" s="4" t="s">
        <v>5462</v>
      </c>
      <c r="D701" s="4" t="s">
        <v>6030</v>
      </c>
      <c r="E701" s="4" t="s">
        <v>6044</v>
      </c>
      <c r="F701" s="4" t="s">
        <v>6045</v>
      </c>
      <c r="G701" s="4" t="s">
        <v>6046</v>
      </c>
      <c r="H701" s="4" t="s">
        <v>20</v>
      </c>
      <c r="I701" s="4" t="s">
        <v>21</v>
      </c>
      <c r="J701" s="4" t="s">
        <v>22</v>
      </c>
      <c r="K701" s="4" t="s">
        <v>5515</v>
      </c>
      <c r="L701" s="4" t="s">
        <v>5516</v>
      </c>
      <c r="M701" s="5">
        <v>44257</v>
      </c>
      <c r="N701" s="6">
        <v>9777</v>
      </c>
      <c r="O701" s="4">
        <f t="shared" si="20"/>
        <v>2</v>
      </c>
      <c r="P701" s="4" t="str">
        <f t="shared" si="21"/>
        <v>2021-03</v>
      </c>
    </row>
    <row r="702" spans="1:16" ht="12.75" x14ac:dyDescent="0.2">
      <c r="A702" s="4" t="s">
        <v>14</v>
      </c>
      <c r="B702" s="4" t="s">
        <v>6544</v>
      </c>
      <c r="C702" s="4" t="s">
        <v>6545</v>
      </c>
      <c r="D702" s="4" t="s">
        <v>7101</v>
      </c>
      <c r="E702" s="4" t="s">
        <v>7104</v>
      </c>
      <c r="F702" s="4" t="s">
        <v>7105</v>
      </c>
      <c r="G702" s="4" t="s">
        <v>7106</v>
      </c>
      <c r="H702" s="4" t="s">
        <v>20</v>
      </c>
      <c r="I702" s="4" t="s">
        <v>21</v>
      </c>
      <c r="J702" s="4" t="s">
        <v>22</v>
      </c>
      <c r="K702" s="4" t="s">
        <v>6549</v>
      </c>
      <c r="L702" s="4" t="s">
        <v>6596</v>
      </c>
      <c r="M702" s="5">
        <v>44257</v>
      </c>
      <c r="N702" s="6">
        <v>3624</v>
      </c>
      <c r="O702" s="4">
        <f t="shared" si="20"/>
        <v>2</v>
      </c>
      <c r="P702" s="4" t="str">
        <f t="shared" si="21"/>
        <v>2021-03</v>
      </c>
    </row>
    <row r="703" spans="1:16" ht="12.75" x14ac:dyDescent="0.2">
      <c r="A703" s="4" t="s">
        <v>14</v>
      </c>
      <c r="B703" s="4" t="s">
        <v>6544</v>
      </c>
      <c r="C703" s="4" t="s">
        <v>6545</v>
      </c>
      <c r="D703" s="4" t="s">
        <v>7112</v>
      </c>
      <c r="E703" s="4" t="s">
        <v>6593</v>
      </c>
      <c r="F703" s="4" t="s">
        <v>6594</v>
      </c>
      <c r="G703" s="4" t="s">
        <v>7113</v>
      </c>
      <c r="H703" s="4" t="s">
        <v>20</v>
      </c>
      <c r="I703" s="4" t="s">
        <v>21</v>
      </c>
      <c r="J703" s="4" t="s">
        <v>22</v>
      </c>
      <c r="K703" s="4" t="s">
        <v>6549</v>
      </c>
      <c r="L703" s="4" t="s">
        <v>3908</v>
      </c>
      <c r="M703" s="5">
        <v>44257</v>
      </c>
      <c r="N703" s="6">
        <v>2872</v>
      </c>
      <c r="O703" s="4">
        <f t="shared" si="20"/>
        <v>2</v>
      </c>
      <c r="P703" s="4" t="str">
        <f t="shared" si="21"/>
        <v>2021-03</v>
      </c>
    </row>
    <row r="704" spans="1:16" ht="12.75" x14ac:dyDescent="0.2">
      <c r="A704" s="4" t="s">
        <v>14</v>
      </c>
      <c r="B704" s="4" t="s">
        <v>7654</v>
      </c>
      <c r="C704" s="4" t="s">
        <v>9450</v>
      </c>
      <c r="D704" s="4" t="s">
        <v>9691</v>
      </c>
      <c r="E704" s="4" t="s">
        <v>9464</v>
      </c>
      <c r="F704" s="4" t="s">
        <v>9465</v>
      </c>
      <c r="G704" s="4" t="s">
        <v>3048</v>
      </c>
      <c r="H704" s="4" t="s">
        <v>210</v>
      </c>
      <c r="I704" s="4" t="s">
        <v>210</v>
      </c>
      <c r="J704" s="4" t="s">
        <v>3048</v>
      </c>
      <c r="K704" s="4" t="s">
        <v>9476</v>
      </c>
      <c r="L704" s="4" t="s">
        <v>7689</v>
      </c>
      <c r="M704" s="5">
        <v>44257</v>
      </c>
      <c r="N704" s="6">
        <v>8964</v>
      </c>
      <c r="O704" s="4">
        <f t="shared" si="20"/>
        <v>2</v>
      </c>
      <c r="P704" s="4" t="str">
        <f t="shared" si="21"/>
        <v>2021-03</v>
      </c>
    </row>
    <row r="705" spans="1:16" ht="12.75" x14ac:dyDescent="0.2">
      <c r="A705" s="4" t="s">
        <v>3048</v>
      </c>
      <c r="B705" s="4" t="s">
        <v>9902</v>
      </c>
      <c r="C705" s="4" t="s">
        <v>10147</v>
      </c>
      <c r="D705" s="4" t="s">
        <v>10392</v>
      </c>
      <c r="E705" s="4" t="s">
        <v>10393</v>
      </c>
      <c r="F705" s="4" t="s">
        <v>10394</v>
      </c>
      <c r="G705" s="4" t="s">
        <v>10400</v>
      </c>
      <c r="H705" s="4" t="s">
        <v>20</v>
      </c>
      <c r="I705" s="4" t="s">
        <v>21</v>
      </c>
      <c r="J705" s="4" t="s">
        <v>22</v>
      </c>
      <c r="K705" s="4" t="s">
        <v>10156</v>
      </c>
      <c r="L705" s="4" t="s">
        <v>9931</v>
      </c>
      <c r="M705" s="5">
        <v>44257</v>
      </c>
      <c r="N705" s="6">
        <v>985</v>
      </c>
      <c r="O705" s="4">
        <f t="shared" si="20"/>
        <v>2</v>
      </c>
      <c r="P705" s="4" t="str">
        <f t="shared" si="21"/>
        <v>2021-03</v>
      </c>
    </row>
    <row r="706" spans="1:16" ht="12.75" x14ac:dyDescent="0.2">
      <c r="A706" s="4" t="s">
        <v>3048</v>
      </c>
      <c r="B706" s="4" t="s">
        <v>10496</v>
      </c>
      <c r="C706" s="4" t="s">
        <v>10930</v>
      </c>
      <c r="D706" s="4" t="s">
        <v>25</v>
      </c>
      <c r="E706" s="4" t="s">
        <v>11130</v>
      </c>
      <c r="F706" s="4" t="s">
        <v>11131</v>
      </c>
      <c r="G706" s="4" t="s">
        <v>11360</v>
      </c>
      <c r="H706" s="4" t="s">
        <v>20</v>
      </c>
      <c r="I706" s="4" t="s">
        <v>29</v>
      </c>
      <c r="J706" s="4" t="s">
        <v>36</v>
      </c>
      <c r="K706" s="4" t="s">
        <v>10934</v>
      </c>
      <c r="L706" s="4" t="s">
        <v>10935</v>
      </c>
      <c r="M706" s="5">
        <v>44257</v>
      </c>
      <c r="N706" s="6">
        <v>183</v>
      </c>
      <c r="O706" s="4">
        <f t="shared" ref="O706:O769" si="22">DAY(M706)</f>
        <v>2</v>
      </c>
      <c r="P706" s="4" t="str">
        <f t="shared" ref="P706:P769" si="23">TEXT(M706,"YYYY-MM")</f>
        <v>2021-03</v>
      </c>
    </row>
    <row r="707" spans="1:16" ht="12.75" x14ac:dyDescent="0.2">
      <c r="A707" s="4" t="s">
        <v>3048</v>
      </c>
      <c r="B707" s="4" t="s">
        <v>11712</v>
      </c>
      <c r="C707" s="4" t="s">
        <v>11719</v>
      </c>
      <c r="D707" s="4" t="s">
        <v>11882</v>
      </c>
      <c r="E707" s="4" t="s">
        <v>11901</v>
      </c>
      <c r="F707" s="4" t="s">
        <v>11902</v>
      </c>
      <c r="G707" s="4" t="s">
        <v>11907</v>
      </c>
      <c r="H707" s="4" t="s">
        <v>20</v>
      </c>
      <c r="I707" s="4" t="s">
        <v>21</v>
      </c>
      <c r="J707" s="4" t="s">
        <v>36</v>
      </c>
      <c r="K707" s="4" t="s">
        <v>11723</v>
      </c>
      <c r="L707" s="4" t="s">
        <v>3549</v>
      </c>
      <c r="M707" s="5">
        <v>44257</v>
      </c>
      <c r="N707" s="6">
        <v>6720</v>
      </c>
      <c r="O707" s="4">
        <f t="shared" si="22"/>
        <v>2</v>
      </c>
      <c r="P707" s="4" t="str">
        <f t="shared" si="23"/>
        <v>2021-03</v>
      </c>
    </row>
    <row r="708" spans="1:16" ht="12.75" x14ac:dyDescent="0.2">
      <c r="A708" s="4" t="s">
        <v>3048</v>
      </c>
      <c r="B708" s="4" t="s">
        <v>12289</v>
      </c>
      <c r="C708" s="4" t="s">
        <v>12841</v>
      </c>
      <c r="D708" s="4" t="s">
        <v>10273</v>
      </c>
      <c r="E708" s="4" t="s">
        <v>13011</v>
      </c>
      <c r="F708" s="4" t="s">
        <v>13012</v>
      </c>
      <c r="G708" s="4" t="s">
        <v>13015</v>
      </c>
      <c r="H708" s="4" t="s">
        <v>20</v>
      </c>
      <c r="I708" s="4" t="s">
        <v>21</v>
      </c>
      <c r="J708" s="4" t="s">
        <v>162</v>
      </c>
      <c r="K708" s="4" t="s">
        <v>12850</v>
      </c>
      <c r="L708" s="4" t="s">
        <v>12121</v>
      </c>
      <c r="M708" s="5">
        <v>44257</v>
      </c>
      <c r="N708" s="6">
        <v>918</v>
      </c>
      <c r="O708" s="4">
        <f t="shared" si="22"/>
        <v>2</v>
      </c>
      <c r="P708" s="4" t="str">
        <f t="shared" si="23"/>
        <v>2021-03</v>
      </c>
    </row>
    <row r="709" spans="1:16" ht="12.75" x14ac:dyDescent="0.2">
      <c r="A709" s="4" t="s">
        <v>14</v>
      </c>
      <c r="B709" s="4" t="s">
        <v>15</v>
      </c>
      <c r="C709" s="4" t="s">
        <v>68</v>
      </c>
      <c r="D709" s="4" t="s">
        <v>372</v>
      </c>
      <c r="E709" s="4" t="s">
        <v>69</v>
      </c>
      <c r="F709" s="4" t="s">
        <v>70</v>
      </c>
      <c r="G709" s="4" t="s">
        <v>375</v>
      </c>
      <c r="H709" s="4" t="s">
        <v>20</v>
      </c>
      <c r="I709" s="4" t="s">
        <v>21</v>
      </c>
      <c r="J709" s="4" t="s">
        <v>22</v>
      </c>
      <c r="K709" s="4" t="s">
        <v>72</v>
      </c>
      <c r="L709" s="4" t="s">
        <v>73</v>
      </c>
      <c r="M709" s="5">
        <v>44258</v>
      </c>
      <c r="N709" s="6">
        <v>2574</v>
      </c>
      <c r="O709" s="4">
        <f t="shared" si="22"/>
        <v>3</v>
      </c>
      <c r="P709" s="4" t="str">
        <f t="shared" si="23"/>
        <v>2021-03</v>
      </c>
    </row>
    <row r="710" spans="1:16" ht="12.75" x14ac:dyDescent="0.2">
      <c r="A710" s="4" t="s">
        <v>1050</v>
      </c>
      <c r="B710" s="4" t="s">
        <v>1051</v>
      </c>
      <c r="C710" s="4" t="s">
        <v>2556</v>
      </c>
      <c r="D710" s="4" t="s">
        <v>2811</v>
      </c>
      <c r="E710" s="4" t="s">
        <v>2672</v>
      </c>
      <c r="F710" s="4" t="s">
        <v>2673</v>
      </c>
      <c r="G710" s="4" t="s">
        <v>2812</v>
      </c>
      <c r="H710" s="4" t="s">
        <v>20</v>
      </c>
      <c r="I710" s="4" t="s">
        <v>29</v>
      </c>
      <c r="J710" s="4" t="s">
        <v>39</v>
      </c>
      <c r="K710" s="4" t="s">
        <v>2576</v>
      </c>
      <c r="L710" s="4" t="s">
        <v>2561</v>
      </c>
      <c r="M710" s="5">
        <v>44258</v>
      </c>
      <c r="N710" s="6">
        <v>6098</v>
      </c>
      <c r="O710" s="4">
        <f t="shared" si="22"/>
        <v>3</v>
      </c>
      <c r="P710" s="4" t="str">
        <f t="shared" si="23"/>
        <v>2021-03</v>
      </c>
    </row>
    <row r="711" spans="1:16" ht="12.75" x14ac:dyDescent="0.2">
      <c r="A711" s="4" t="s">
        <v>3048</v>
      </c>
      <c r="B711" s="4" t="s">
        <v>3049</v>
      </c>
      <c r="C711" s="4" t="s">
        <v>3050</v>
      </c>
      <c r="D711" s="4" t="s">
        <v>25</v>
      </c>
      <c r="E711" s="4" t="s">
        <v>3079</v>
      </c>
      <c r="F711" s="4" t="s">
        <v>3080</v>
      </c>
      <c r="G711" s="4" t="s">
        <v>3048</v>
      </c>
      <c r="H711" s="4" t="s">
        <v>20</v>
      </c>
      <c r="I711" s="4" t="s">
        <v>29</v>
      </c>
      <c r="J711" s="4" t="s">
        <v>3048</v>
      </c>
      <c r="K711" s="4" t="s">
        <v>3070</v>
      </c>
      <c r="L711" s="4" t="s">
        <v>3078</v>
      </c>
      <c r="M711" s="5">
        <v>44258</v>
      </c>
      <c r="N711" s="6">
        <v>6237</v>
      </c>
      <c r="O711" s="4">
        <f t="shared" si="22"/>
        <v>3</v>
      </c>
      <c r="P711" s="4" t="str">
        <f t="shared" si="23"/>
        <v>2021-03</v>
      </c>
    </row>
    <row r="712" spans="1:16" ht="12.75" x14ac:dyDescent="0.2">
      <c r="A712" s="4" t="s">
        <v>14</v>
      </c>
      <c r="B712" s="4" t="s">
        <v>3761</v>
      </c>
      <c r="C712" s="4" t="s">
        <v>3762</v>
      </c>
      <c r="D712" s="4" t="s">
        <v>25</v>
      </c>
      <c r="E712" s="4" t="s">
        <v>3783</v>
      </c>
      <c r="F712" s="4" t="s">
        <v>3784</v>
      </c>
      <c r="G712" s="4" t="s">
        <v>3785</v>
      </c>
      <c r="H712" s="4" t="s">
        <v>20</v>
      </c>
      <c r="I712" s="4" t="s">
        <v>29</v>
      </c>
      <c r="J712" s="4" t="s">
        <v>22</v>
      </c>
      <c r="K712" s="4" t="s">
        <v>3771</v>
      </c>
      <c r="L712" s="4" t="s">
        <v>3772</v>
      </c>
      <c r="M712" s="5">
        <v>44258</v>
      </c>
      <c r="N712" s="6">
        <v>1233</v>
      </c>
      <c r="O712" s="4">
        <f t="shared" si="22"/>
        <v>3</v>
      </c>
      <c r="P712" s="4" t="str">
        <f t="shared" si="23"/>
        <v>2021-03</v>
      </c>
    </row>
    <row r="713" spans="1:16" ht="12.75" x14ac:dyDescent="0.2">
      <c r="A713" s="4" t="s">
        <v>14</v>
      </c>
      <c r="B713" s="4" t="s">
        <v>4342</v>
      </c>
      <c r="C713" s="4" t="s">
        <v>4343</v>
      </c>
      <c r="D713" s="4" t="s">
        <v>5390</v>
      </c>
      <c r="E713" s="4" t="s">
        <v>5433</v>
      </c>
      <c r="F713" s="4" t="s">
        <v>5434</v>
      </c>
      <c r="G713" s="4" t="s">
        <v>5435</v>
      </c>
      <c r="H713" s="4" t="s">
        <v>20</v>
      </c>
      <c r="I713" s="4" t="s">
        <v>21</v>
      </c>
      <c r="J713" s="4" t="s">
        <v>36</v>
      </c>
      <c r="K713" s="4" t="s">
        <v>4362</v>
      </c>
      <c r="L713" s="4" t="s">
        <v>4363</v>
      </c>
      <c r="M713" s="5">
        <v>44258</v>
      </c>
      <c r="N713" s="6">
        <v>9398</v>
      </c>
      <c r="O713" s="4">
        <f t="shared" si="22"/>
        <v>3</v>
      </c>
      <c r="P713" s="4" t="str">
        <f t="shared" si="23"/>
        <v>2021-03</v>
      </c>
    </row>
    <row r="714" spans="1:16" ht="12.75" x14ac:dyDescent="0.2">
      <c r="A714" s="4" t="s">
        <v>14</v>
      </c>
      <c r="B714" s="4" t="s">
        <v>6544</v>
      </c>
      <c r="C714" s="4" t="s">
        <v>6545</v>
      </c>
      <c r="D714" s="4" t="s">
        <v>13936</v>
      </c>
      <c r="E714" s="4" t="s">
        <v>6571</v>
      </c>
      <c r="F714" s="4" t="s">
        <v>6572</v>
      </c>
      <c r="G714" s="4" t="s">
        <v>6573</v>
      </c>
      <c r="H714" s="4" t="s">
        <v>20</v>
      </c>
      <c r="I714" s="4" t="s">
        <v>21</v>
      </c>
      <c r="J714" s="4" t="s">
        <v>36</v>
      </c>
      <c r="K714" s="4" t="s">
        <v>6553</v>
      </c>
      <c r="L714" s="4" t="s">
        <v>6574</v>
      </c>
      <c r="M714" s="5">
        <v>44258</v>
      </c>
      <c r="N714" s="6">
        <v>8056</v>
      </c>
      <c r="O714" s="4">
        <f t="shared" si="22"/>
        <v>3</v>
      </c>
      <c r="P714" s="4" t="str">
        <f t="shared" si="23"/>
        <v>2021-03</v>
      </c>
    </row>
    <row r="715" spans="1:16" ht="12.75" x14ac:dyDescent="0.2">
      <c r="A715" s="4" t="s">
        <v>14</v>
      </c>
      <c r="B715" s="4" t="s">
        <v>6544</v>
      </c>
      <c r="C715" s="4" t="s">
        <v>6545</v>
      </c>
      <c r="D715" s="4" t="s">
        <v>6712</v>
      </c>
      <c r="E715" s="4" t="s">
        <v>6713</v>
      </c>
      <c r="F715" s="4" t="s">
        <v>6714</v>
      </c>
      <c r="G715" s="4" t="s">
        <v>6722</v>
      </c>
      <c r="H715" s="4" t="s">
        <v>20</v>
      </c>
      <c r="I715" s="4" t="s">
        <v>29</v>
      </c>
      <c r="J715" s="4" t="s">
        <v>36</v>
      </c>
      <c r="K715" s="4" t="s">
        <v>6553</v>
      </c>
      <c r="L715" s="4" t="s">
        <v>6596</v>
      </c>
      <c r="M715" s="5">
        <v>44258</v>
      </c>
      <c r="N715" s="6">
        <v>8218</v>
      </c>
      <c r="O715" s="4">
        <f t="shared" si="22"/>
        <v>3</v>
      </c>
      <c r="P715" s="4" t="str">
        <f t="shared" si="23"/>
        <v>2021-03</v>
      </c>
    </row>
    <row r="716" spans="1:16" ht="12.75" x14ac:dyDescent="0.2">
      <c r="A716" s="4" t="s">
        <v>3048</v>
      </c>
      <c r="B716" s="4" t="s">
        <v>9902</v>
      </c>
      <c r="C716" s="4" t="s">
        <v>10147</v>
      </c>
      <c r="D716" s="4" t="s">
        <v>25</v>
      </c>
      <c r="E716" s="4" t="s">
        <v>10170</v>
      </c>
      <c r="F716" s="4" t="s">
        <v>10171</v>
      </c>
      <c r="G716" s="4" t="s">
        <v>10250</v>
      </c>
      <c r="H716" s="4" t="s">
        <v>20</v>
      </c>
      <c r="I716" s="4" t="s">
        <v>29</v>
      </c>
      <c r="J716" s="4" t="s">
        <v>36</v>
      </c>
      <c r="K716" s="4" t="s">
        <v>10151</v>
      </c>
      <c r="L716" s="4" t="s">
        <v>10169</v>
      </c>
      <c r="M716" s="5">
        <v>44258</v>
      </c>
      <c r="N716" s="6">
        <v>3111</v>
      </c>
      <c r="O716" s="4">
        <f t="shared" si="22"/>
        <v>3</v>
      </c>
      <c r="P716" s="4" t="str">
        <f t="shared" si="23"/>
        <v>2021-03</v>
      </c>
    </row>
    <row r="717" spans="1:16" ht="12.75" x14ac:dyDescent="0.2">
      <c r="A717" s="4" t="s">
        <v>14</v>
      </c>
      <c r="B717" s="4" t="s">
        <v>15</v>
      </c>
      <c r="C717" s="4" t="s">
        <v>68</v>
      </c>
      <c r="D717" s="4" t="s">
        <v>13936</v>
      </c>
      <c r="E717" s="4" t="s">
        <v>158</v>
      </c>
      <c r="F717" s="4" t="s">
        <v>159</v>
      </c>
      <c r="G717" s="4" t="s">
        <v>161</v>
      </c>
      <c r="H717" s="4" t="s">
        <v>20</v>
      </c>
      <c r="I717" s="4" t="s">
        <v>21</v>
      </c>
      <c r="J717" s="4" t="s">
        <v>162</v>
      </c>
      <c r="K717" s="4" t="s">
        <v>77</v>
      </c>
      <c r="L717" s="4" t="s">
        <v>24</v>
      </c>
      <c r="M717" s="5">
        <v>44259</v>
      </c>
      <c r="N717" s="6">
        <v>9689</v>
      </c>
      <c r="O717" s="4">
        <f t="shared" si="22"/>
        <v>4</v>
      </c>
      <c r="P717" s="4" t="str">
        <f t="shared" si="23"/>
        <v>2021-03</v>
      </c>
    </row>
    <row r="718" spans="1:16" ht="12.75" x14ac:dyDescent="0.2">
      <c r="A718" s="4" t="s">
        <v>1050</v>
      </c>
      <c r="B718" s="4" t="s">
        <v>1051</v>
      </c>
      <c r="C718" s="4" t="s">
        <v>1052</v>
      </c>
      <c r="D718" s="4" t="s">
        <v>1550</v>
      </c>
      <c r="E718" s="4" t="s">
        <v>1518</v>
      </c>
      <c r="F718" s="4" t="s">
        <v>1519</v>
      </c>
      <c r="G718" s="4" t="s">
        <v>3048</v>
      </c>
      <c r="H718" s="4" t="s">
        <v>210</v>
      </c>
      <c r="I718" s="4" t="s">
        <v>210</v>
      </c>
      <c r="J718" s="4" t="s">
        <v>3048</v>
      </c>
      <c r="K718" s="4" t="s">
        <v>1132</v>
      </c>
      <c r="L718" s="4" t="s">
        <v>1190</v>
      </c>
      <c r="M718" s="5">
        <v>44259</v>
      </c>
      <c r="N718" s="6">
        <v>9942</v>
      </c>
      <c r="O718" s="4">
        <f t="shared" si="22"/>
        <v>4</v>
      </c>
      <c r="P718" s="4" t="str">
        <f t="shared" si="23"/>
        <v>2021-03</v>
      </c>
    </row>
    <row r="719" spans="1:16" ht="12.75" x14ac:dyDescent="0.2">
      <c r="A719" s="4" t="s">
        <v>1050</v>
      </c>
      <c r="B719" s="4" t="s">
        <v>1051</v>
      </c>
      <c r="C719" s="4" t="s">
        <v>1999</v>
      </c>
      <c r="D719" s="4" t="s">
        <v>2078</v>
      </c>
      <c r="E719" s="4" t="s">
        <v>2202</v>
      </c>
      <c r="F719" s="4" t="s">
        <v>2203</v>
      </c>
      <c r="G719" s="4" t="s">
        <v>2212</v>
      </c>
      <c r="H719" s="4" t="s">
        <v>20</v>
      </c>
      <c r="I719" s="4" t="s">
        <v>21</v>
      </c>
      <c r="J719" s="4" t="s">
        <v>22</v>
      </c>
      <c r="K719" s="4" t="s">
        <v>2003</v>
      </c>
      <c r="L719" s="4" t="s">
        <v>1195</v>
      </c>
      <c r="M719" s="5">
        <v>44259</v>
      </c>
      <c r="N719" s="6">
        <v>6338</v>
      </c>
      <c r="O719" s="4">
        <f t="shared" si="22"/>
        <v>4</v>
      </c>
      <c r="P719" s="4" t="str">
        <f t="shared" si="23"/>
        <v>2021-03</v>
      </c>
    </row>
    <row r="720" spans="1:16" ht="12.75" x14ac:dyDescent="0.2">
      <c r="A720" s="4" t="s">
        <v>1050</v>
      </c>
      <c r="B720" s="4" t="s">
        <v>1051</v>
      </c>
      <c r="C720" s="4" t="s">
        <v>2556</v>
      </c>
      <c r="D720" s="4" t="s">
        <v>2922</v>
      </c>
      <c r="E720" s="4" t="s">
        <v>2946</v>
      </c>
      <c r="F720" s="4" t="s">
        <v>2947</v>
      </c>
      <c r="G720" s="4" t="s">
        <v>2948</v>
      </c>
      <c r="H720" s="4" t="s">
        <v>20</v>
      </c>
      <c r="I720" s="4" t="s">
        <v>29</v>
      </c>
      <c r="J720" s="4" t="s">
        <v>36</v>
      </c>
      <c r="K720" s="4" t="s">
        <v>2565</v>
      </c>
      <c r="L720" s="4" t="s">
        <v>2373</v>
      </c>
      <c r="M720" s="5">
        <v>44259</v>
      </c>
      <c r="N720" s="6">
        <v>4741</v>
      </c>
      <c r="O720" s="4">
        <f t="shared" si="22"/>
        <v>4</v>
      </c>
      <c r="P720" s="4" t="str">
        <f t="shared" si="23"/>
        <v>2021-03</v>
      </c>
    </row>
    <row r="721" spans="1:16" ht="12.75" x14ac:dyDescent="0.2">
      <c r="A721" s="4" t="s">
        <v>3048</v>
      </c>
      <c r="B721" s="4" t="s">
        <v>3049</v>
      </c>
      <c r="C721" s="4" t="s">
        <v>3339</v>
      </c>
      <c r="D721" s="4" t="s">
        <v>3516</v>
      </c>
      <c r="E721" s="4" t="s">
        <v>3517</v>
      </c>
      <c r="F721" s="4" t="s">
        <v>3518</v>
      </c>
      <c r="G721" s="4" t="s">
        <v>3520</v>
      </c>
      <c r="H721" s="4" t="s">
        <v>20</v>
      </c>
      <c r="I721" s="4" t="s">
        <v>21</v>
      </c>
      <c r="J721" s="4" t="s">
        <v>36</v>
      </c>
      <c r="K721" s="4" t="s">
        <v>3343</v>
      </c>
      <c r="L721" s="4" t="s">
        <v>3344</v>
      </c>
      <c r="M721" s="5">
        <v>44259</v>
      </c>
      <c r="N721" s="6">
        <v>6586</v>
      </c>
      <c r="O721" s="4">
        <f t="shared" si="22"/>
        <v>4</v>
      </c>
      <c r="P721" s="4" t="str">
        <f t="shared" si="23"/>
        <v>2021-03</v>
      </c>
    </row>
    <row r="722" spans="1:16" ht="12.75" x14ac:dyDescent="0.2">
      <c r="A722" s="4" t="s">
        <v>14</v>
      </c>
      <c r="B722" s="4" t="s">
        <v>4342</v>
      </c>
      <c r="C722" s="4" t="s">
        <v>4343</v>
      </c>
      <c r="D722" s="4" t="s">
        <v>13936</v>
      </c>
      <c r="E722" s="4" t="s">
        <v>4367</v>
      </c>
      <c r="F722" s="4" t="s">
        <v>4368</v>
      </c>
      <c r="G722" s="4" t="s">
        <v>4370</v>
      </c>
      <c r="H722" s="4" t="s">
        <v>20</v>
      </c>
      <c r="I722" s="4" t="s">
        <v>21</v>
      </c>
      <c r="J722" s="4" t="s">
        <v>36</v>
      </c>
      <c r="K722" s="4" t="s">
        <v>4362</v>
      </c>
      <c r="L722" s="4" t="s">
        <v>4348</v>
      </c>
      <c r="M722" s="5">
        <v>44259</v>
      </c>
      <c r="N722" s="6">
        <v>7771</v>
      </c>
      <c r="O722" s="4">
        <f t="shared" si="22"/>
        <v>4</v>
      </c>
      <c r="P722" s="4" t="str">
        <f t="shared" si="23"/>
        <v>2021-03</v>
      </c>
    </row>
    <row r="723" spans="1:16" ht="12.75" x14ac:dyDescent="0.2">
      <c r="A723" s="4" t="s">
        <v>1050</v>
      </c>
      <c r="B723" s="4" t="s">
        <v>5461</v>
      </c>
      <c r="C723" s="4" t="s">
        <v>5462</v>
      </c>
      <c r="D723" s="4" t="s">
        <v>5659</v>
      </c>
      <c r="E723" s="4" t="s">
        <v>5839</v>
      </c>
      <c r="F723" s="4" t="s">
        <v>5840</v>
      </c>
      <c r="G723" s="4" t="s">
        <v>5845</v>
      </c>
      <c r="H723" s="4" t="s">
        <v>20</v>
      </c>
      <c r="I723" s="4" t="s">
        <v>21</v>
      </c>
      <c r="J723" s="4" t="s">
        <v>22</v>
      </c>
      <c r="K723" s="4" t="s">
        <v>5495</v>
      </c>
      <c r="L723" s="4" t="s">
        <v>5481</v>
      </c>
      <c r="M723" s="5">
        <v>44259</v>
      </c>
      <c r="N723" s="6">
        <v>7870</v>
      </c>
      <c r="O723" s="4">
        <f t="shared" si="22"/>
        <v>4</v>
      </c>
      <c r="P723" s="4" t="str">
        <f t="shared" si="23"/>
        <v>2021-03</v>
      </c>
    </row>
    <row r="724" spans="1:16" ht="12.75" x14ac:dyDescent="0.2">
      <c r="A724" s="4" t="s">
        <v>1050</v>
      </c>
      <c r="B724" s="4" t="s">
        <v>5461</v>
      </c>
      <c r="C724" s="4" t="s">
        <v>5462</v>
      </c>
      <c r="D724" s="4" t="s">
        <v>5931</v>
      </c>
      <c r="E724" s="4" t="s">
        <v>5886</v>
      </c>
      <c r="F724" s="4" t="s">
        <v>5887</v>
      </c>
      <c r="G724" s="4" t="s">
        <v>5969</v>
      </c>
      <c r="H724" s="4" t="s">
        <v>210</v>
      </c>
      <c r="I724" s="4" t="s">
        <v>343</v>
      </c>
      <c r="J724" s="4" t="s">
        <v>36</v>
      </c>
      <c r="K724" s="4" t="s">
        <v>5499</v>
      </c>
      <c r="L724" s="4" t="s">
        <v>5467</v>
      </c>
      <c r="M724" s="5">
        <v>44259</v>
      </c>
      <c r="N724" s="6">
        <v>1654</v>
      </c>
      <c r="O724" s="4">
        <f t="shared" si="22"/>
        <v>4</v>
      </c>
      <c r="P724" s="4" t="str">
        <f t="shared" si="23"/>
        <v>2021-03</v>
      </c>
    </row>
    <row r="725" spans="1:16" ht="12.75" x14ac:dyDescent="0.2">
      <c r="A725" s="4" t="s">
        <v>1050</v>
      </c>
      <c r="B725" s="4" t="s">
        <v>5461</v>
      </c>
      <c r="C725" s="4" t="s">
        <v>5462</v>
      </c>
      <c r="D725" s="4" t="s">
        <v>6291</v>
      </c>
      <c r="E725" s="4" t="s">
        <v>6295</v>
      </c>
      <c r="F725" s="4" t="s">
        <v>6296</v>
      </c>
      <c r="G725" s="4" t="s">
        <v>6302</v>
      </c>
      <c r="H725" s="4" t="s">
        <v>20</v>
      </c>
      <c r="I725" s="4" t="s">
        <v>21</v>
      </c>
      <c r="J725" s="4" t="s">
        <v>22</v>
      </c>
      <c r="K725" s="4" t="s">
        <v>5515</v>
      </c>
      <c r="L725" s="4" t="s">
        <v>5516</v>
      </c>
      <c r="M725" s="5">
        <v>44259</v>
      </c>
      <c r="N725" s="6">
        <v>6500</v>
      </c>
      <c r="O725" s="4">
        <f t="shared" si="22"/>
        <v>4</v>
      </c>
      <c r="P725" s="4" t="str">
        <f t="shared" si="23"/>
        <v>2021-03</v>
      </c>
    </row>
    <row r="726" spans="1:16" ht="12.75" x14ac:dyDescent="0.2">
      <c r="A726" s="4" t="s">
        <v>14</v>
      </c>
      <c r="B726" s="4" t="s">
        <v>7654</v>
      </c>
      <c r="C726" s="4" t="s">
        <v>7825</v>
      </c>
      <c r="D726" s="4" t="s">
        <v>7811</v>
      </c>
      <c r="E726" s="4" t="s">
        <v>7904</v>
      </c>
      <c r="F726" s="4" t="s">
        <v>7905</v>
      </c>
      <c r="G726" s="4" t="s">
        <v>7907</v>
      </c>
      <c r="H726" s="4" t="s">
        <v>210</v>
      </c>
      <c r="I726" s="4" t="s">
        <v>210</v>
      </c>
      <c r="J726" s="4" t="s">
        <v>877</v>
      </c>
      <c r="K726" s="4" t="s">
        <v>7829</v>
      </c>
      <c r="L726" s="4" t="s">
        <v>7785</v>
      </c>
      <c r="M726" s="5">
        <v>44259</v>
      </c>
      <c r="N726" s="6">
        <v>5461</v>
      </c>
      <c r="O726" s="4">
        <f t="shared" si="22"/>
        <v>4</v>
      </c>
      <c r="P726" s="4" t="str">
        <f t="shared" si="23"/>
        <v>2021-03</v>
      </c>
    </row>
    <row r="727" spans="1:16" ht="12.75" x14ac:dyDescent="0.2">
      <c r="A727" s="4" t="s">
        <v>14</v>
      </c>
      <c r="B727" s="4" t="s">
        <v>7654</v>
      </c>
      <c r="C727" s="4" t="s">
        <v>8288</v>
      </c>
      <c r="D727" s="4" t="s">
        <v>9337</v>
      </c>
      <c r="E727" s="4" t="s">
        <v>9350</v>
      </c>
      <c r="F727" s="4" t="s">
        <v>9351</v>
      </c>
      <c r="G727" s="4" t="s">
        <v>9353</v>
      </c>
      <c r="H727" s="4" t="s">
        <v>210</v>
      </c>
      <c r="I727" s="4" t="s">
        <v>210</v>
      </c>
      <c r="J727" s="4" t="s">
        <v>877</v>
      </c>
      <c r="K727" s="4" t="s">
        <v>8297</v>
      </c>
      <c r="L727" s="4" t="s">
        <v>8301</v>
      </c>
      <c r="M727" s="5">
        <v>44259</v>
      </c>
      <c r="N727" s="6">
        <v>4337</v>
      </c>
      <c r="O727" s="4">
        <f t="shared" si="22"/>
        <v>4</v>
      </c>
      <c r="P727" s="4" t="str">
        <f t="shared" si="23"/>
        <v>2021-03</v>
      </c>
    </row>
    <row r="728" spans="1:16" ht="12.75" x14ac:dyDescent="0.2">
      <c r="A728" s="4" t="s">
        <v>3048</v>
      </c>
      <c r="B728" s="4" t="s">
        <v>12289</v>
      </c>
      <c r="C728" s="4" t="s">
        <v>12291</v>
      </c>
      <c r="D728" s="4" t="s">
        <v>12401</v>
      </c>
      <c r="E728" s="4" t="s">
        <v>12433</v>
      </c>
      <c r="F728" s="4" t="s">
        <v>12434</v>
      </c>
      <c r="G728" s="4" t="s">
        <v>12440</v>
      </c>
      <c r="H728" s="4" t="s">
        <v>20</v>
      </c>
      <c r="I728" s="4" t="s">
        <v>21</v>
      </c>
      <c r="J728" s="4" t="s">
        <v>22</v>
      </c>
      <c r="K728" s="4" t="s">
        <v>12295</v>
      </c>
      <c r="L728" s="4" t="s">
        <v>10478</v>
      </c>
      <c r="M728" s="5">
        <v>44259</v>
      </c>
      <c r="N728" s="6">
        <v>1480</v>
      </c>
      <c r="O728" s="4">
        <f t="shared" si="22"/>
        <v>4</v>
      </c>
      <c r="P728" s="4" t="str">
        <f t="shared" si="23"/>
        <v>2021-03</v>
      </c>
    </row>
    <row r="729" spans="1:16" ht="12.75" x14ac:dyDescent="0.2">
      <c r="A729" s="4" t="s">
        <v>14</v>
      </c>
      <c r="B729" s="4" t="s">
        <v>15</v>
      </c>
      <c r="C729" s="4" t="s">
        <v>68</v>
      </c>
      <c r="D729" s="4" t="s">
        <v>260</v>
      </c>
      <c r="E729" s="4" t="s">
        <v>273</v>
      </c>
      <c r="F729" s="4" t="s">
        <v>274</v>
      </c>
      <c r="G729" s="4" t="s">
        <v>275</v>
      </c>
      <c r="H729" s="4" t="s">
        <v>210</v>
      </c>
      <c r="I729" s="4" t="s">
        <v>210</v>
      </c>
      <c r="J729" s="4" t="s">
        <v>226</v>
      </c>
      <c r="K729" s="4" t="s">
        <v>82</v>
      </c>
      <c r="L729" s="4" t="s">
        <v>262</v>
      </c>
      <c r="M729" s="5">
        <v>44260</v>
      </c>
      <c r="N729" s="6">
        <v>2045</v>
      </c>
      <c r="O729" s="4">
        <f t="shared" si="22"/>
        <v>5</v>
      </c>
      <c r="P729" s="4" t="str">
        <f t="shared" si="23"/>
        <v>2021-03</v>
      </c>
    </row>
    <row r="730" spans="1:16" ht="12.75" x14ac:dyDescent="0.2">
      <c r="A730" s="4" t="s">
        <v>14</v>
      </c>
      <c r="B730" s="4" t="s">
        <v>15</v>
      </c>
      <c r="C730" s="4" t="s">
        <v>504</v>
      </c>
      <c r="D730" s="4" t="s">
        <v>13936</v>
      </c>
      <c r="E730" s="4" t="s">
        <v>613</v>
      </c>
      <c r="F730" s="4" t="s">
        <v>614</v>
      </c>
      <c r="G730" s="4" t="s">
        <v>621</v>
      </c>
      <c r="H730" s="4" t="s">
        <v>20</v>
      </c>
      <c r="I730" s="4" t="s">
        <v>21</v>
      </c>
      <c r="J730" s="4" t="s">
        <v>22</v>
      </c>
      <c r="K730" s="4" t="s">
        <v>576</v>
      </c>
      <c r="L730" s="4" t="s">
        <v>100</v>
      </c>
      <c r="M730" s="5">
        <v>44260</v>
      </c>
      <c r="N730" s="6">
        <v>5688</v>
      </c>
      <c r="O730" s="4">
        <f t="shared" si="22"/>
        <v>5</v>
      </c>
      <c r="P730" s="4" t="str">
        <f t="shared" si="23"/>
        <v>2021-03</v>
      </c>
    </row>
    <row r="731" spans="1:16" ht="12.75" x14ac:dyDescent="0.2">
      <c r="A731" s="4" t="s">
        <v>1050</v>
      </c>
      <c r="B731" s="4" t="s">
        <v>1051</v>
      </c>
      <c r="C731" s="4" t="s">
        <v>1052</v>
      </c>
      <c r="D731" s="4" t="s">
        <v>25</v>
      </c>
      <c r="E731" s="4" t="s">
        <v>1133</v>
      </c>
      <c r="F731" s="4" t="s">
        <v>1134</v>
      </c>
      <c r="G731" s="4" t="s">
        <v>1391</v>
      </c>
      <c r="H731" s="4" t="s">
        <v>20</v>
      </c>
      <c r="I731" s="4" t="s">
        <v>29</v>
      </c>
      <c r="J731" s="4" t="s">
        <v>22</v>
      </c>
      <c r="K731" s="4" t="s">
        <v>1056</v>
      </c>
      <c r="L731" s="4" t="s">
        <v>1057</v>
      </c>
      <c r="M731" s="5">
        <v>44260</v>
      </c>
      <c r="N731" s="6">
        <v>1380</v>
      </c>
      <c r="O731" s="4">
        <f t="shared" si="22"/>
        <v>5</v>
      </c>
      <c r="P731" s="4" t="str">
        <f t="shared" si="23"/>
        <v>2021-03</v>
      </c>
    </row>
    <row r="732" spans="1:16" ht="12.75" x14ac:dyDescent="0.2">
      <c r="A732" s="4" t="s">
        <v>1050</v>
      </c>
      <c r="B732" s="4" t="s">
        <v>1051</v>
      </c>
      <c r="C732" s="4" t="s">
        <v>1052</v>
      </c>
      <c r="D732" s="4" t="s">
        <v>25</v>
      </c>
      <c r="E732" s="4" t="s">
        <v>1133</v>
      </c>
      <c r="F732" s="4" t="s">
        <v>1134</v>
      </c>
      <c r="G732" s="4" t="s">
        <v>1392</v>
      </c>
      <c r="H732" s="4" t="s">
        <v>20</v>
      </c>
      <c r="I732" s="4" t="s">
        <v>29</v>
      </c>
      <c r="J732" s="4" t="s">
        <v>22</v>
      </c>
      <c r="K732" s="4" t="s">
        <v>1056</v>
      </c>
      <c r="L732" s="4" t="s">
        <v>1057</v>
      </c>
      <c r="M732" s="5">
        <v>44260</v>
      </c>
      <c r="N732" s="6">
        <v>2338</v>
      </c>
      <c r="O732" s="4">
        <f t="shared" si="22"/>
        <v>5</v>
      </c>
      <c r="P732" s="4" t="str">
        <f t="shared" si="23"/>
        <v>2021-03</v>
      </c>
    </row>
    <row r="733" spans="1:16" ht="12.75" x14ac:dyDescent="0.2">
      <c r="A733" s="4" t="s">
        <v>1050</v>
      </c>
      <c r="B733" s="4" t="s">
        <v>1051</v>
      </c>
      <c r="C733" s="4" t="s">
        <v>2556</v>
      </c>
      <c r="D733" s="4" t="s">
        <v>2829</v>
      </c>
      <c r="E733" s="4" t="s">
        <v>2830</v>
      </c>
      <c r="F733" s="4" t="s">
        <v>2831</v>
      </c>
      <c r="G733" s="4" t="s">
        <v>2832</v>
      </c>
      <c r="H733" s="4" t="s">
        <v>20</v>
      </c>
      <c r="I733" s="4" t="s">
        <v>21</v>
      </c>
      <c r="J733" s="4" t="s">
        <v>36</v>
      </c>
      <c r="K733" s="4" t="s">
        <v>2565</v>
      </c>
      <c r="L733" s="4" t="s">
        <v>2584</v>
      </c>
      <c r="M733" s="5">
        <v>44260</v>
      </c>
      <c r="N733" s="6">
        <v>6012</v>
      </c>
      <c r="O733" s="4">
        <f t="shared" si="22"/>
        <v>5</v>
      </c>
      <c r="P733" s="4" t="str">
        <f t="shared" si="23"/>
        <v>2021-03</v>
      </c>
    </row>
    <row r="734" spans="1:16" ht="12.75" x14ac:dyDescent="0.2">
      <c r="A734" s="4" t="s">
        <v>1050</v>
      </c>
      <c r="B734" s="4" t="s">
        <v>1051</v>
      </c>
      <c r="C734" s="4" t="s">
        <v>2556</v>
      </c>
      <c r="D734" s="4" t="s">
        <v>2892</v>
      </c>
      <c r="E734" s="4" t="s">
        <v>2894</v>
      </c>
      <c r="F734" s="4" t="s">
        <v>3048</v>
      </c>
      <c r="G734" s="4" t="s">
        <v>3048</v>
      </c>
      <c r="H734" s="4" t="s">
        <v>210</v>
      </c>
      <c r="I734" s="4" t="s">
        <v>210</v>
      </c>
      <c r="J734" s="4" t="s">
        <v>3048</v>
      </c>
      <c r="K734" s="4" t="s">
        <v>2565</v>
      </c>
      <c r="L734" s="4" t="s">
        <v>2014</v>
      </c>
      <c r="M734" s="5">
        <v>44260</v>
      </c>
      <c r="N734" s="6">
        <v>4877</v>
      </c>
      <c r="O734" s="4">
        <f t="shared" si="22"/>
        <v>5</v>
      </c>
      <c r="P734" s="4" t="str">
        <f t="shared" si="23"/>
        <v>2021-03</v>
      </c>
    </row>
    <row r="735" spans="1:16" ht="12.75" x14ac:dyDescent="0.2">
      <c r="A735" s="4" t="s">
        <v>14</v>
      </c>
      <c r="B735" s="4" t="s">
        <v>3761</v>
      </c>
      <c r="C735" s="4" t="s">
        <v>3762</v>
      </c>
      <c r="D735" s="4" t="s">
        <v>3988</v>
      </c>
      <c r="E735" s="4" t="s">
        <v>3989</v>
      </c>
      <c r="F735" s="4" t="s">
        <v>3990</v>
      </c>
      <c r="G735" s="4" t="s">
        <v>3993</v>
      </c>
      <c r="H735" s="4" t="s">
        <v>20</v>
      </c>
      <c r="I735" s="4" t="s">
        <v>21</v>
      </c>
      <c r="J735" s="4" t="s">
        <v>22</v>
      </c>
      <c r="K735" s="4" t="s">
        <v>3766</v>
      </c>
      <c r="L735" s="4" t="s">
        <v>3767</v>
      </c>
      <c r="M735" s="5">
        <v>44260</v>
      </c>
      <c r="N735" s="6">
        <v>5028</v>
      </c>
      <c r="O735" s="4">
        <f t="shared" si="22"/>
        <v>5</v>
      </c>
      <c r="P735" s="4" t="str">
        <f t="shared" si="23"/>
        <v>2021-03</v>
      </c>
    </row>
    <row r="736" spans="1:16" ht="12.75" x14ac:dyDescent="0.2">
      <c r="A736" s="4" t="s">
        <v>14</v>
      </c>
      <c r="B736" s="4" t="s">
        <v>4342</v>
      </c>
      <c r="C736" s="4" t="s">
        <v>4343</v>
      </c>
      <c r="D736" s="4" t="s">
        <v>5019</v>
      </c>
      <c r="E736" s="4" t="s">
        <v>5020</v>
      </c>
      <c r="F736" s="4" t="s">
        <v>5021</v>
      </c>
      <c r="G736" s="4" t="s">
        <v>3048</v>
      </c>
      <c r="H736" s="4" t="s">
        <v>210</v>
      </c>
      <c r="I736" s="4" t="s">
        <v>210</v>
      </c>
      <c r="J736" s="4" t="s">
        <v>3048</v>
      </c>
      <c r="K736" s="4" t="s">
        <v>4396</v>
      </c>
      <c r="L736" s="4" t="s">
        <v>4408</v>
      </c>
      <c r="M736" s="5">
        <v>44260</v>
      </c>
      <c r="N736" s="6">
        <v>8138</v>
      </c>
      <c r="O736" s="4">
        <f t="shared" si="22"/>
        <v>5</v>
      </c>
      <c r="P736" s="4" t="str">
        <f t="shared" si="23"/>
        <v>2021-03</v>
      </c>
    </row>
    <row r="737" spans="1:16" ht="12.75" x14ac:dyDescent="0.2">
      <c r="A737" s="4" t="s">
        <v>14</v>
      </c>
      <c r="B737" s="4" t="s">
        <v>6544</v>
      </c>
      <c r="C737" s="4" t="s">
        <v>6545</v>
      </c>
      <c r="D737" s="4" t="s">
        <v>6839</v>
      </c>
      <c r="E737" s="4" t="s">
        <v>6705</v>
      </c>
      <c r="F737" s="4" t="s">
        <v>6706</v>
      </c>
      <c r="G737" s="4" t="s">
        <v>6852</v>
      </c>
      <c r="H737" s="4" t="s">
        <v>20</v>
      </c>
      <c r="I737" s="4" t="s">
        <v>21</v>
      </c>
      <c r="J737" s="4" t="s">
        <v>22</v>
      </c>
      <c r="K737" s="4" t="s">
        <v>6549</v>
      </c>
      <c r="L737" s="4" t="s">
        <v>6596</v>
      </c>
      <c r="M737" s="5">
        <v>44260</v>
      </c>
      <c r="N737" s="6">
        <v>7692</v>
      </c>
      <c r="O737" s="4">
        <f t="shared" si="22"/>
        <v>5</v>
      </c>
      <c r="P737" s="4" t="str">
        <f t="shared" si="23"/>
        <v>2021-03</v>
      </c>
    </row>
    <row r="738" spans="1:16" ht="12.75" x14ac:dyDescent="0.2">
      <c r="A738" s="4" t="s">
        <v>14</v>
      </c>
      <c r="B738" s="4" t="s">
        <v>6544</v>
      </c>
      <c r="C738" s="4" t="s">
        <v>6545</v>
      </c>
      <c r="D738" s="4" t="s">
        <v>6940</v>
      </c>
      <c r="E738" s="4" t="s">
        <v>6941</v>
      </c>
      <c r="F738" s="4" t="s">
        <v>6942</v>
      </c>
      <c r="G738" s="4" t="s">
        <v>6943</v>
      </c>
      <c r="H738" s="4" t="s">
        <v>20</v>
      </c>
      <c r="I738" s="4" t="s">
        <v>21</v>
      </c>
      <c r="J738" s="4" t="s">
        <v>22</v>
      </c>
      <c r="K738" s="4" t="s">
        <v>6549</v>
      </c>
      <c r="L738" s="4" t="s">
        <v>3908</v>
      </c>
      <c r="M738" s="5">
        <v>44260</v>
      </c>
      <c r="N738" s="6">
        <v>1524</v>
      </c>
      <c r="O738" s="4">
        <f t="shared" si="22"/>
        <v>5</v>
      </c>
      <c r="P738" s="4" t="str">
        <f t="shared" si="23"/>
        <v>2021-03</v>
      </c>
    </row>
    <row r="739" spans="1:16" ht="12.75" x14ac:dyDescent="0.2">
      <c r="A739" s="4" t="s">
        <v>14</v>
      </c>
      <c r="B739" s="4" t="s">
        <v>7654</v>
      </c>
      <c r="C739" s="4" t="s">
        <v>8288</v>
      </c>
      <c r="D739" s="4" t="s">
        <v>25</v>
      </c>
      <c r="E739" s="4" t="s">
        <v>8335</v>
      </c>
      <c r="F739" s="4" t="s">
        <v>8336</v>
      </c>
      <c r="G739" s="4" t="s">
        <v>8337</v>
      </c>
      <c r="H739" s="4" t="s">
        <v>210</v>
      </c>
      <c r="I739" s="4" t="s">
        <v>210</v>
      </c>
      <c r="J739" s="4" t="s">
        <v>877</v>
      </c>
      <c r="K739" s="4" t="s">
        <v>8297</v>
      </c>
      <c r="L739" s="4" t="s">
        <v>8301</v>
      </c>
      <c r="M739" s="5">
        <v>44260</v>
      </c>
      <c r="N739" s="6">
        <v>2844</v>
      </c>
      <c r="O739" s="4">
        <f t="shared" si="22"/>
        <v>5</v>
      </c>
      <c r="P739" s="4" t="str">
        <f t="shared" si="23"/>
        <v>2021-03</v>
      </c>
    </row>
    <row r="740" spans="1:16" ht="12.75" x14ac:dyDescent="0.2">
      <c r="A740" s="4" t="s">
        <v>14</v>
      </c>
      <c r="B740" s="4" t="s">
        <v>7654</v>
      </c>
      <c r="C740" s="4" t="s">
        <v>8288</v>
      </c>
      <c r="D740" s="4" t="s">
        <v>8700</v>
      </c>
      <c r="E740" s="4" t="s">
        <v>8721</v>
      </c>
      <c r="F740" s="4" t="s">
        <v>8722</v>
      </c>
      <c r="G740" s="4" t="s">
        <v>3048</v>
      </c>
      <c r="H740" s="4" t="s">
        <v>210</v>
      </c>
      <c r="I740" s="4" t="s">
        <v>210</v>
      </c>
      <c r="J740" s="4" t="s">
        <v>3048</v>
      </c>
      <c r="K740" s="4" t="s">
        <v>8297</v>
      </c>
      <c r="L740" s="4" t="s">
        <v>8301</v>
      </c>
      <c r="M740" s="5">
        <v>44260</v>
      </c>
      <c r="N740" s="6">
        <v>2492</v>
      </c>
      <c r="O740" s="4">
        <f t="shared" si="22"/>
        <v>5</v>
      </c>
      <c r="P740" s="4" t="str">
        <f t="shared" si="23"/>
        <v>2021-03</v>
      </c>
    </row>
    <row r="741" spans="1:16" ht="12.75" x14ac:dyDescent="0.2">
      <c r="A741" s="4" t="s">
        <v>3048</v>
      </c>
      <c r="B741" s="4" t="s">
        <v>10496</v>
      </c>
      <c r="C741" s="4" t="s">
        <v>10930</v>
      </c>
      <c r="D741" s="4" t="s">
        <v>13936</v>
      </c>
      <c r="E741" s="4" t="s">
        <v>10956</v>
      </c>
      <c r="F741" s="4" t="s">
        <v>10957</v>
      </c>
      <c r="G741" s="4" t="s">
        <v>10958</v>
      </c>
      <c r="H741" s="4" t="s">
        <v>20</v>
      </c>
      <c r="I741" s="4" t="s">
        <v>21</v>
      </c>
      <c r="J741" s="4" t="s">
        <v>36</v>
      </c>
      <c r="K741" s="4" t="s">
        <v>10934</v>
      </c>
      <c r="L741" s="4" t="s">
        <v>10143</v>
      </c>
      <c r="M741" s="5">
        <v>44260</v>
      </c>
      <c r="N741" s="6">
        <v>7585</v>
      </c>
      <c r="O741" s="4">
        <f t="shared" si="22"/>
        <v>5</v>
      </c>
      <c r="P741" s="4" t="str">
        <f t="shared" si="23"/>
        <v>2021-03</v>
      </c>
    </row>
    <row r="742" spans="1:16" ht="12.75" x14ac:dyDescent="0.2">
      <c r="A742" s="4" t="s">
        <v>3048</v>
      </c>
      <c r="B742" s="4" t="s">
        <v>11712</v>
      </c>
      <c r="C742" s="4" t="s">
        <v>11719</v>
      </c>
      <c r="D742" s="4" t="s">
        <v>13936</v>
      </c>
      <c r="E742" s="4" t="s">
        <v>5478</v>
      </c>
      <c r="F742" s="4" t="s">
        <v>5479</v>
      </c>
      <c r="G742" s="4" t="s">
        <v>11768</v>
      </c>
      <c r="H742" s="4" t="s">
        <v>20</v>
      </c>
      <c r="I742" s="4" t="s">
        <v>21</v>
      </c>
      <c r="J742" s="4" t="s">
        <v>36</v>
      </c>
      <c r="K742" s="4" t="s">
        <v>11723</v>
      </c>
      <c r="L742" s="4" t="s">
        <v>30</v>
      </c>
      <c r="M742" s="5">
        <v>44260</v>
      </c>
      <c r="N742" s="6">
        <v>6728</v>
      </c>
      <c r="O742" s="4">
        <f t="shared" si="22"/>
        <v>5</v>
      </c>
      <c r="P742" s="4" t="str">
        <f t="shared" si="23"/>
        <v>2021-03</v>
      </c>
    </row>
    <row r="743" spans="1:16" ht="12.75" x14ac:dyDescent="0.2">
      <c r="A743" s="4" t="s">
        <v>14</v>
      </c>
      <c r="B743" s="4" t="s">
        <v>15</v>
      </c>
      <c r="C743" s="4" t="s">
        <v>504</v>
      </c>
      <c r="D743" s="4" t="s">
        <v>967</v>
      </c>
      <c r="E743" s="4" t="s">
        <v>968</v>
      </c>
      <c r="F743" s="4" t="s">
        <v>969</v>
      </c>
      <c r="G743" s="4" t="s">
        <v>983</v>
      </c>
      <c r="H743" s="4" t="s">
        <v>20</v>
      </c>
      <c r="I743" s="4" t="s">
        <v>21</v>
      </c>
      <c r="J743" s="4" t="s">
        <v>22</v>
      </c>
      <c r="K743" s="4" t="s">
        <v>508</v>
      </c>
      <c r="L743" s="4" t="s">
        <v>309</v>
      </c>
      <c r="M743" s="5">
        <v>44261</v>
      </c>
      <c r="N743" s="6">
        <v>8603</v>
      </c>
      <c r="O743" s="4">
        <f t="shared" si="22"/>
        <v>6</v>
      </c>
      <c r="P743" s="4" t="str">
        <f t="shared" si="23"/>
        <v>2021-03</v>
      </c>
    </row>
    <row r="744" spans="1:16" ht="12.75" x14ac:dyDescent="0.2">
      <c r="A744" s="4" t="s">
        <v>3048</v>
      </c>
      <c r="B744" s="4" t="s">
        <v>3049</v>
      </c>
      <c r="C744" s="4" t="s">
        <v>3339</v>
      </c>
      <c r="D744" s="4" t="s">
        <v>13936</v>
      </c>
      <c r="E744" s="4" t="s">
        <v>3345</v>
      </c>
      <c r="F744" s="4" t="s">
        <v>3346</v>
      </c>
      <c r="G744" s="4" t="s">
        <v>3363</v>
      </c>
      <c r="H744" s="4" t="s">
        <v>20</v>
      </c>
      <c r="I744" s="4" t="s">
        <v>21</v>
      </c>
      <c r="J744" s="4" t="s">
        <v>22</v>
      </c>
      <c r="K744" s="4" t="s">
        <v>3343</v>
      </c>
      <c r="L744" s="4" t="s">
        <v>3344</v>
      </c>
      <c r="M744" s="5">
        <v>44261</v>
      </c>
      <c r="N744" s="6">
        <v>507</v>
      </c>
      <c r="O744" s="4">
        <f t="shared" si="22"/>
        <v>6</v>
      </c>
      <c r="P744" s="4" t="str">
        <f t="shared" si="23"/>
        <v>2021-03</v>
      </c>
    </row>
    <row r="745" spans="1:16" ht="12.75" x14ac:dyDescent="0.2">
      <c r="A745" s="4" t="s">
        <v>3048</v>
      </c>
      <c r="B745" s="4" t="s">
        <v>3049</v>
      </c>
      <c r="C745" s="4" t="s">
        <v>3522</v>
      </c>
      <c r="D745" s="4" t="s">
        <v>25</v>
      </c>
      <c r="E745" s="4" t="s">
        <v>3533</v>
      </c>
      <c r="F745" s="4" t="s">
        <v>3534</v>
      </c>
      <c r="G745" s="4" t="s">
        <v>3542</v>
      </c>
      <c r="H745" s="4" t="s">
        <v>20</v>
      </c>
      <c r="I745" s="4" t="s">
        <v>29</v>
      </c>
      <c r="J745" s="4" t="s">
        <v>22</v>
      </c>
      <c r="K745" s="4" t="s">
        <v>3524</v>
      </c>
      <c r="L745" s="4" t="s">
        <v>3136</v>
      </c>
      <c r="M745" s="5">
        <v>44261</v>
      </c>
      <c r="N745" s="6">
        <v>7609</v>
      </c>
      <c r="O745" s="4">
        <f t="shared" si="22"/>
        <v>6</v>
      </c>
      <c r="P745" s="4" t="str">
        <f t="shared" si="23"/>
        <v>2021-03</v>
      </c>
    </row>
    <row r="746" spans="1:16" ht="12.75" x14ac:dyDescent="0.2">
      <c r="A746" s="4" t="s">
        <v>14</v>
      </c>
      <c r="B746" s="4" t="s">
        <v>4342</v>
      </c>
      <c r="C746" s="4" t="s">
        <v>4343</v>
      </c>
      <c r="D746" s="4" t="s">
        <v>4708</v>
      </c>
      <c r="E746" s="4" t="s">
        <v>4509</v>
      </c>
      <c r="F746" s="4" t="s">
        <v>4510</v>
      </c>
      <c r="G746" s="4" t="s">
        <v>4801</v>
      </c>
      <c r="H746" s="4" t="s">
        <v>20</v>
      </c>
      <c r="I746" s="4" t="s">
        <v>29</v>
      </c>
      <c r="J746" s="4" t="s">
        <v>22</v>
      </c>
      <c r="K746" s="4" t="s">
        <v>4396</v>
      </c>
      <c r="L746" s="4" t="s">
        <v>4374</v>
      </c>
      <c r="M746" s="5">
        <v>44261</v>
      </c>
      <c r="N746" s="6">
        <v>5564</v>
      </c>
      <c r="O746" s="4">
        <f t="shared" si="22"/>
        <v>6</v>
      </c>
      <c r="P746" s="4" t="str">
        <f t="shared" si="23"/>
        <v>2021-03</v>
      </c>
    </row>
    <row r="747" spans="1:16" ht="12.75" x14ac:dyDescent="0.2">
      <c r="A747" s="4" t="s">
        <v>14</v>
      </c>
      <c r="B747" s="4" t="s">
        <v>4342</v>
      </c>
      <c r="C747" s="4" t="s">
        <v>4343</v>
      </c>
      <c r="D747" s="4" t="s">
        <v>4972</v>
      </c>
      <c r="E747" s="4" t="s">
        <v>4973</v>
      </c>
      <c r="F747" s="4" t="s">
        <v>4974</v>
      </c>
      <c r="G747" s="4" t="s">
        <v>4975</v>
      </c>
      <c r="H747" s="4" t="s">
        <v>20</v>
      </c>
      <c r="I747" s="4" t="s">
        <v>21</v>
      </c>
      <c r="J747" s="4" t="s">
        <v>22</v>
      </c>
      <c r="K747" s="4" t="s">
        <v>4347</v>
      </c>
      <c r="L747" s="4" t="s">
        <v>4348</v>
      </c>
      <c r="M747" s="5">
        <v>44261</v>
      </c>
      <c r="N747" s="6">
        <v>7020</v>
      </c>
      <c r="O747" s="4">
        <f t="shared" si="22"/>
        <v>6</v>
      </c>
      <c r="P747" s="4" t="str">
        <f t="shared" si="23"/>
        <v>2021-03</v>
      </c>
    </row>
    <row r="748" spans="1:16" ht="12.75" x14ac:dyDescent="0.2">
      <c r="A748" s="4" t="s">
        <v>1050</v>
      </c>
      <c r="B748" s="4" t="s">
        <v>5461</v>
      </c>
      <c r="C748" s="4" t="s">
        <v>5462</v>
      </c>
      <c r="D748" s="4" t="s">
        <v>25</v>
      </c>
      <c r="E748" s="4" t="s">
        <v>5577</v>
      </c>
      <c r="F748" s="4" t="s">
        <v>5578</v>
      </c>
      <c r="G748" s="4" t="s">
        <v>5579</v>
      </c>
      <c r="H748" s="4" t="s">
        <v>210</v>
      </c>
      <c r="I748" s="4" t="s">
        <v>210</v>
      </c>
      <c r="J748" s="4" t="s">
        <v>1235</v>
      </c>
      <c r="K748" s="4" t="s">
        <v>5466</v>
      </c>
      <c r="L748" s="4" t="s">
        <v>2698</v>
      </c>
      <c r="M748" s="5">
        <v>44261</v>
      </c>
      <c r="N748" s="6">
        <v>2265</v>
      </c>
      <c r="O748" s="4">
        <f t="shared" si="22"/>
        <v>6</v>
      </c>
      <c r="P748" s="4" t="str">
        <f t="shared" si="23"/>
        <v>2021-03</v>
      </c>
    </row>
    <row r="749" spans="1:16" ht="12.75" x14ac:dyDescent="0.2">
      <c r="A749" s="4" t="s">
        <v>14</v>
      </c>
      <c r="B749" s="4" t="s">
        <v>7127</v>
      </c>
      <c r="C749" s="4" t="s">
        <v>7128</v>
      </c>
      <c r="D749" s="4" t="s">
        <v>25</v>
      </c>
      <c r="E749" s="4" t="s">
        <v>7230</v>
      </c>
      <c r="F749" s="4" t="s">
        <v>7231</v>
      </c>
      <c r="G749" s="4" t="s">
        <v>7232</v>
      </c>
      <c r="H749" s="4" t="s">
        <v>20</v>
      </c>
      <c r="I749" s="4" t="s">
        <v>29</v>
      </c>
      <c r="J749" s="4" t="s">
        <v>36</v>
      </c>
      <c r="K749" s="4" t="s">
        <v>7135</v>
      </c>
      <c r="L749" s="4" t="s">
        <v>7133</v>
      </c>
      <c r="M749" s="5">
        <v>44261</v>
      </c>
      <c r="N749" s="6">
        <v>4666</v>
      </c>
      <c r="O749" s="4">
        <f t="shared" si="22"/>
        <v>6</v>
      </c>
      <c r="P749" s="4" t="str">
        <f t="shared" si="23"/>
        <v>2021-03</v>
      </c>
    </row>
    <row r="750" spans="1:16" ht="12.75" x14ac:dyDescent="0.2">
      <c r="A750" s="4" t="s">
        <v>14</v>
      </c>
      <c r="B750" s="4" t="s">
        <v>7127</v>
      </c>
      <c r="C750" s="4" t="s">
        <v>7128</v>
      </c>
      <c r="D750" s="4" t="s">
        <v>7389</v>
      </c>
      <c r="E750" s="4" t="s">
        <v>7391</v>
      </c>
      <c r="F750" s="4" t="s">
        <v>3048</v>
      </c>
      <c r="G750" s="4" t="s">
        <v>3048</v>
      </c>
      <c r="H750" s="4" t="s">
        <v>210</v>
      </c>
      <c r="I750" s="4" t="s">
        <v>210</v>
      </c>
      <c r="J750" s="4" t="s">
        <v>3048</v>
      </c>
      <c r="K750" s="4" t="s">
        <v>7144</v>
      </c>
      <c r="L750" s="4" t="s">
        <v>7203</v>
      </c>
      <c r="M750" s="5">
        <v>44261</v>
      </c>
      <c r="N750" s="6">
        <v>7760</v>
      </c>
      <c r="O750" s="4">
        <f t="shared" si="22"/>
        <v>6</v>
      </c>
      <c r="P750" s="4" t="str">
        <f t="shared" si="23"/>
        <v>2021-03</v>
      </c>
    </row>
    <row r="751" spans="1:16" ht="12.75" x14ac:dyDescent="0.2">
      <c r="A751" s="4" t="s">
        <v>3048</v>
      </c>
      <c r="B751" s="4" t="s">
        <v>11712</v>
      </c>
      <c r="C751" s="4" t="s">
        <v>11719</v>
      </c>
      <c r="D751" s="4" t="s">
        <v>13936</v>
      </c>
      <c r="E751" s="4" t="s">
        <v>5478</v>
      </c>
      <c r="F751" s="4" t="s">
        <v>5479</v>
      </c>
      <c r="G751" s="4" t="s">
        <v>11755</v>
      </c>
      <c r="H751" s="4" t="s">
        <v>20</v>
      </c>
      <c r="I751" s="4" t="s">
        <v>21</v>
      </c>
      <c r="J751" s="4" t="s">
        <v>36</v>
      </c>
      <c r="K751" s="4" t="s">
        <v>11723</v>
      </c>
      <c r="L751" s="4" t="s">
        <v>5477</v>
      </c>
      <c r="M751" s="5">
        <v>44261</v>
      </c>
      <c r="N751" s="6">
        <v>4519</v>
      </c>
      <c r="O751" s="4">
        <f t="shared" si="22"/>
        <v>6</v>
      </c>
      <c r="P751" s="4" t="str">
        <f t="shared" si="23"/>
        <v>2021-03</v>
      </c>
    </row>
    <row r="752" spans="1:16" ht="12.75" x14ac:dyDescent="0.2">
      <c r="A752" s="4" t="s">
        <v>3048</v>
      </c>
      <c r="B752" s="4" t="s">
        <v>12289</v>
      </c>
      <c r="C752" s="4" t="s">
        <v>12643</v>
      </c>
      <c r="D752" s="4" t="s">
        <v>12751</v>
      </c>
      <c r="E752" s="4" t="s">
        <v>12799</v>
      </c>
      <c r="F752" s="4" t="s">
        <v>12800</v>
      </c>
      <c r="G752" s="4" t="s">
        <v>12805</v>
      </c>
      <c r="H752" s="4" t="s">
        <v>20</v>
      </c>
      <c r="I752" s="4" t="s">
        <v>21</v>
      </c>
      <c r="J752" s="4" t="s">
        <v>22</v>
      </c>
      <c r="K752" s="4" t="s">
        <v>12668</v>
      </c>
      <c r="L752" s="4" t="s">
        <v>12121</v>
      </c>
      <c r="M752" s="5">
        <v>44261</v>
      </c>
      <c r="N752" s="6">
        <v>852</v>
      </c>
      <c r="O752" s="4">
        <f t="shared" si="22"/>
        <v>6</v>
      </c>
      <c r="P752" s="4" t="str">
        <f t="shared" si="23"/>
        <v>2021-03</v>
      </c>
    </row>
    <row r="753" spans="1:16" ht="12.75" x14ac:dyDescent="0.2">
      <c r="A753" s="4" t="s">
        <v>3048</v>
      </c>
      <c r="B753" s="4" t="s">
        <v>12289</v>
      </c>
      <c r="C753" s="4" t="s">
        <v>13302</v>
      </c>
      <c r="D753" s="4" t="s">
        <v>13496</v>
      </c>
      <c r="E753" s="4" t="s">
        <v>13506</v>
      </c>
      <c r="F753" s="4" t="s">
        <v>13507</v>
      </c>
      <c r="G753" s="4" t="s">
        <v>13508</v>
      </c>
      <c r="H753" s="4" t="s">
        <v>20</v>
      </c>
      <c r="I753" s="4" t="s">
        <v>29</v>
      </c>
      <c r="J753" s="4" t="s">
        <v>36</v>
      </c>
      <c r="K753" s="4" t="s">
        <v>13309</v>
      </c>
      <c r="L753" s="4" t="s">
        <v>13407</v>
      </c>
      <c r="M753" s="5">
        <v>44261</v>
      </c>
      <c r="N753" s="6">
        <v>9636</v>
      </c>
      <c r="O753" s="4">
        <f t="shared" si="22"/>
        <v>6</v>
      </c>
      <c r="P753" s="4" t="str">
        <f t="shared" si="23"/>
        <v>2021-03</v>
      </c>
    </row>
    <row r="754" spans="1:16" ht="12.75" x14ac:dyDescent="0.2">
      <c r="A754" s="4" t="s">
        <v>14</v>
      </c>
      <c r="B754" s="4" t="s">
        <v>15</v>
      </c>
      <c r="C754" s="4" t="s">
        <v>68</v>
      </c>
      <c r="D754" s="4" t="s">
        <v>454</v>
      </c>
      <c r="E754" s="4" t="s">
        <v>460</v>
      </c>
      <c r="F754" s="4" t="s">
        <v>461</v>
      </c>
      <c r="G754" s="4" t="s">
        <v>470</v>
      </c>
      <c r="H754" s="4" t="s">
        <v>20</v>
      </c>
      <c r="I754" s="4" t="s">
        <v>21</v>
      </c>
      <c r="J754" s="4" t="s">
        <v>22</v>
      </c>
      <c r="K754" s="4" t="s">
        <v>72</v>
      </c>
      <c r="L754" s="4" t="s">
        <v>73</v>
      </c>
      <c r="M754" s="5">
        <v>44262</v>
      </c>
      <c r="N754" s="6">
        <v>7306</v>
      </c>
      <c r="O754" s="4">
        <f t="shared" si="22"/>
        <v>7</v>
      </c>
      <c r="P754" s="4" t="str">
        <f t="shared" si="23"/>
        <v>2021-03</v>
      </c>
    </row>
    <row r="755" spans="1:16" ht="12.75" x14ac:dyDescent="0.2">
      <c r="A755" s="4" t="s">
        <v>14</v>
      </c>
      <c r="B755" s="4" t="s">
        <v>15</v>
      </c>
      <c r="C755" s="4" t="s">
        <v>504</v>
      </c>
      <c r="D755" s="4" t="s">
        <v>996</v>
      </c>
      <c r="E755" s="4" t="s">
        <v>997</v>
      </c>
      <c r="F755" s="4" t="s">
        <v>998</v>
      </c>
      <c r="G755" s="4" t="s">
        <v>1006</v>
      </c>
      <c r="H755" s="4" t="s">
        <v>20</v>
      </c>
      <c r="I755" s="4" t="s">
        <v>21</v>
      </c>
      <c r="J755" s="4" t="s">
        <v>22</v>
      </c>
      <c r="K755" s="4" t="s">
        <v>517</v>
      </c>
      <c r="L755" s="4" t="s">
        <v>100</v>
      </c>
      <c r="M755" s="5">
        <v>44262</v>
      </c>
      <c r="N755" s="6">
        <v>2782</v>
      </c>
      <c r="O755" s="4">
        <f t="shared" si="22"/>
        <v>7</v>
      </c>
      <c r="P755" s="4" t="str">
        <f t="shared" si="23"/>
        <v>2021-03</v>
      </c>
    </row>
    <row r="756" spans="1:16" ht="12.75" x14ac:dyDescent="0.2">
      <c r="A756" s="4" t="s">
        <v>1050</v>
      </c>
      <c r="B756" s="4" t="s">
        <v>1051</v>
      </c>
      <c r="C756" s="4" t="s">
        <v>1052</v>
      </c>
      <c r="D756" s="4" t="s">
        <v>25</v>
      </c>
      <c r="E756" s="4" t="s">
        <v>1247</v>
      </c>
      <c r="F756" s="4" t="s">
        <v>1248</v>
      </c>
      <c r="G756" s="4" t="s">
        <v>1249</v>
      </c>
      <c r="H756" s="4" t="s">
        <v>20</v>
      </c>
      <c r="I756" s="4" t="s">
        <v>29</v>
      </c>
      <c r="J756" s="4" t="s">
        <v>22</v>
      </c>
      <c r="K756" s="4" t="s">
        <v>1208</v>
      </c>
      <c r="L756" s="4" t="s">
        <v>1209</v>
      </c>
      <c r="M756" s="5">
        <v>44262</v>
      </c>
      <c r="N756" s="6">
        <v>270</v>
      </c>
      <c r="O756" s="4">
        <f t="shared" si="22"/>
        <v>7</v>
      </c>
      <c r="P756" s="4" t="str">
        <f t="shared" si="23"/>
        <v>2021-03</v>
      </c>
    </row>
    <row r="757" spans="1:16" ht="12.75" x14ac:dyDescent="0.2">
      <c r="A757" s="4" t="s">
        <v>3048</v>
      </c>
      <c r="B757" s="4" t="s">
        <v>3049</v>
      </c>
      <c r="C757" s="4" t="s">
        <v>3339</v>
      </c>
      <c r="D757" s="4" t="s">
        <v>3447</v>
      </c>
      <c r="E757" s="4" t="s">
        <v>3451</v>
      </c>
      <c r="F757" s="4" t="s">
        <v>3452</v>
      </c>
      <c r="G757" s="4" t="s">
        <v>3453</v>
      </c>
      <c r="H757" s="4" t="s">
        <v>20</v>
      </c>
      <c r="I757" s="4" t="s">
        <v>21</v>
      </c>
      <c r="J757" s="4" t="s">
        <v>36</v>
      </c>
      <c r="K757" s="4" t="s">
        <v>3343</v>
      </c>
      <c r="L757" s="4" t="s">
        <v>3344</v>
      </c>
      <c r="M757" s="5">
        <v>44262</v>
      </c>
      <c r="N757" s="6">
        <v>546</v>
      </c>
      <c r="O757" s="4">
        <f t="shared" si="22"/>
        <v>7</v>
      </c>
      <c r="P757" s="4" t="str">
        <f t="shared" si="23"/>
        <v>2021-03</v>
      </c>
    </row>
    <row r="758" spans="1:16" ht="12.75" x14ac:dyDescent="0.2">
      <c r="A758" s="4" t="s">
        <v>1050</v>
      </c>
      <c r="B758" s="4" t="s">
        <v>5461</v>
      </c>
      <c r="C758" s="4" t="s">
        <v>5462</v>
      </c>
      <c r="D758" s="4" t="s">
        <v>6234</v>
      </c>
      <c r="E758" s="4" t="s">
        <v>6239</v>
      </c>
      <c r="F758" s="4" t="s">
        <v>6240</v>
      </c>
      <c r="G758" s="4" t="s">
        <v>6244</v>
      </c>
      <c r="H758" s="4" t="s">
        <v>20</v>
      </c>
      <c r="I758" s="4" t="s">
        <v>21</v>
      </c>
      <c r="J758" s="4" t="s">
        <v>22</v>
      </c>
      <c r="K758" s="4" t="s">
        <v>5499</v>
      </c>
      <c r="L758" s="4" t="s">
        <v>5467</v>
      </c>
      <c r="M758" s="5">
        <v>44262</v>
      </c>
      <c r="N758" s="6">
        <v>6554</v>
      </c>
      <c r="O758" s="4">
        <f t="shared" si="22"/>
        <v>7</v>
      </c>
      <c r="P758" s="4" t="str">
        <f t="shared" si="23"/>
        <v>2021-03</v>
      </c>
    </row>
    <row r="759" spans="1:16" ht="12.75" x14ac:dyDescent="0.2">
      <c r="A759" s="4" t="s">
        <v>14</v>
      </c>
      <c r="B759" s="4" t="s">
        <v>7654</v>
      </c>
      <c r="C759" s="4" t="s">
        <v>9450</v>
      </c>
      <c r="D759" s="4" t="s">
        <v>7419</v>
      </c>
      <c r="E759" s="4" t="s">
        <v>9460</v>
      </c>
      <c r="F759" s="4" t="s">
        <v>9461</v>
      </c>
      <c r="G759" s="4" t="s">
        <v>9577</v>
      </c>
      <c r="H759" s="4" t="s">
        <v>20</v>
      </c>
      <c r="I759" s="4" t="s">
        <v>29</v>
      </c>
      <c r="J759" s="4" t="s">
        <v>22</v>
      </c>
      <c r="K759" s="4" t="s">
        <v>7893</v>
      </c>
      <c r="L759" s="4" t="s">
        <v>9145</v>
      </c>
      <c r="M759" s="5">
        <v>44262</v>
      </c>
      <c r="N759" s="6">
        <v>2640</v>
      </c>
      <c r="O759" s="4">
        <f t="shared" si="22"/>
        <v>7</v>
      </c>
      <c r="P759" s="4" t="str">
        <f t="shared" si="23"/>
        <v>2021-03</v>
      </c>
    </row>
    <row r="760" spans="1:16" ht="12.75" x14ac:dyDescent="0.2">
      <c r="A760" s="4" t="s">
        <v>3048</v>
      </c>
      <c r="B760" s="4" t="s">
        <v>10496</v>
      </c>
      <c r="C760" s="4" t="s">
        <v>10930</v>
      </c>
      <c r="D760" s="4" t="s">
        <v>25</v>
      </c>
      <c r="E760" s="4" t="s">
        <v>11002</v>
      </c>
      <c r="F760" s="4" t="s">
        <v>11003</v>
      </c>
      <c r="G760" s="4" t="s">
        <v>11337</v>
      </c>
      <c r="H760" s="4" t="s">
        <v>20</v>
      </c>
      <c r="I760" s="4" t="s">
        <v>29</v>
      </c>
      <c r="J760" s="4" t="s">
        <v>36</v>
      </c>
      <c r="K760" s="4" t="s">
        <v>10934</v>
      </c>
      <c r="L760" s="4" t="s">
        <v>10935</v>
      </c>
      <c r="M760" s="5">
        <v>44262</v>
      </c>
      <c r="N760" s="6">
        <v>4449</v>
      </c>
      <c r="O760" s="4">
        <f t="shared" si="22"/>
        <v>7</v>
      </c>
      <c r="P760" s="4" t="str">
        <f t="shared" si="23"/>
        <v>2021-03</v>
      </c>
    </row>
    <row r="761" spans="1:16" ht="12.75" x14ac:dyDescent="0.2">
      <c r="A761" s="4" t="s">
        <v>3048</v>
      </c>
      <c r="B761" s="4" t="s">
        <v>12289</v>
      </c>
      <c r="C761" s="4" t="s">
        <v>13519</v>
      </c>
      <c r="D761" s="4" t="s">
        <v>13936</v>
      </c>
      <c r="E761" s="4" t="s">
        <v>13533</v>
      </c>
      <c r="F761" s="4" t="s">
        <v>13534</v>
      </c>
      <c r="G761" s="4" t="s">
        <v>13536</v>
      </c>
      <c r="H761" s="4" t="s">
        <v>20</v>
      </c>
      <c r="I761" s="4" t="s">
        <v>21</v>
      </c>
      <c r="J761" s="4" t="s">
        <v>36</v>
      </c>
      <c r="K761" s="4" t="s">
        <v>13523</v>
      </c>
      <c r="L761" s="4" t="s">
        <v>10345</v>
      </c>
      <c r="M761" s="5">
        <v>44262</v>
      </c>
      <c r="N761" s="6">
        <v>1679</v>
      </c>
      <c r="O761" s="4">
        <f t="shared" si="22"/>
        <v>7</v>
      </c>
      <c r="P761" s="4" t="str">
        <f t="shared" si="23"/>
        <v>2021-03</v>
      </c>
    </row>
    <row r="762" spans="1:16" ht="12.75" x14ac:dyDescent="0.2">
      <c r="A762" s="4" t="s">
        <v>14</v>
      </c>
      <c r="B762" s="4" t="s">
        <v>15</v>
      </c>
      <c r="C762" s="4" t="s">
        <v>68</v>
      </c>
      <c r="D762" s="4" t="s">
        <v>25</v>
      </c>
      <c r="E762" s="4" t="s">
        <v>236</v>
      </c>
      <c r="F762" s="4" t="s">
        <v>237</v>
      </c>
      <c r="G762" s="4" t="s">
        <v>238</v>
      </c>
      <c r="H762" s="4" t="s">
        <v>20</v>
      </c>
      <c r="I762" s="4" t="s">
        <v>29</v>
      </c>
      <c r="J762" s="4" t="s">
        <v>39</v>
      </c>
      <c r="K762" s="4" t="s">
        <v>77</v>
      </c>
      <c r="L762" s="4" t="s">
        <v>24</v>
      </c>
      <c r="M762" s="5">
        <v>44263</v>
      </c>
      <c r="N762" s="6">
        <v>6687</v>
      </c>
      <c r="O762" s="4">
        <f t="shared" si="22"/>
        <v>8</v>
      </c>
      <c r="P762" s="4" t="str">
        <f t="shared" si="23"/>
        <v>2021-03</v>
      </c>
    </row>
    <row r="763" spans="1:16" ht="12.75" x14ac:dyDescent="0.2">
      <c r="A763" s="4" t="s">
        <v>1050</v>
      </c>
      <c r="B763" s="4" t="s">
        <v>1051</v>
      </c>
      <c r="C763" s="4" t="s">
        <v>1052</v>
      </c>
      <c r="D763" s="4" t="s">
        <v>1681</v>
      </c>
      <c r="E763" s="4" t="s">
        <v>1351</v>
      </c>
      <c r="F763" s="4" t="s">
        <v>1352</v>
      </c>
      <c r="G763" s="4" t="s">
        <v>1756</v>
      </c>
      <c r="H763" s="4" t="s">
        <v>20</v>
      </c>
      <c r="I763" s="4" t="s">
        <v>21</v>
      </c>
      <c r="J763" s="4" t="s">
        <v>36</v>
      </c>
      <c r="K763" s="4" t="s">
        <v>1208</v>
      </c>
      <c r="L763" s="4" t="s">
        <v>1057</v>
      </c>
      <c r="M763" s="5">
        <v>44263</v>
      </c>
      <c r="N763" s="6">
        <v>6630</v>
      </c>
      <c r="O763" s="4">
        <f t="shared" si="22"/>
        <v>8</v>
      </c>
      <c r="P763" s="4" t="str">
        <f t="shared" si="23"/>
        <v>2021-03</v>
      </c>
    </row>
    <row r="764" spans="1:16" ht="12.75" x14ac:dyDescent="0.2">
      <c r="A764" s="4" t="s">
        <v>1050</v>
      </c>
      <c r="B764" s="4" t="s">
        <v>1051</v>
      </c>
      <c r="C764" s="4" t="s">
        <v>1999</v>
      </c>
      <c r="D764" s="4" t="s">
        <v>2078</v>
      </c>
      <c r="E764" s="4" t="s">
        <v>2172</v>
      </c>
      <c r="F764" s="4" t="s">
        <v>2173</v>
      </c>
      <c r="G764" s="4" t="s">
        <v>2183</v>
      </c>
      <c r="H764" s="4" t="s">
        <v>20</v>
      </c>
      <c r="I764" s="4" t="s">
        <v>21</v>
      </c>
      <c r="J764" s="4" t="s">
        <v>22</v>
      </c>
      <c r="K764" s="4" t="s">
        <v>2003</v>
      </c>
      <c r="L764" s="4" t="s">
        <v>1195</v>
      </c>
      <c r="M764" s="5">
        <v>44263</v>
      </c>
      <c r="N764" s="6">
        <v>8969</v>
      </c>
      <c r="O764" s="4">
        <f t="shared" si="22"/>
        <v>8</v>
      </c>
      <c r="P764" s="4" t="str">
        <f t="shared" si="23"/>
        <v>2021-03</v>
      </c>
    </row>
    <row r="765" spans="1:16" ht="12.75" x14ac:dyDescent="0.2">
      <c r="A765" s="4" t="s">
        <v>3048</v>
      </c>
      <c r="B765" s="4" t="s">
        <v>3049</v>
      </c>
      <c r="C765" s="4" t="s">
        <v>3522</v>
      </c>
      <c r="D765" s="4" t="s">
        <v>25</v>
      </c>
      <c r="E765" s="4" t="s">
        <v>3559</v>
      </c>
      <c r="F765" s="4" t="s">
        <v>3560</v>
      </c>
      <c r="G765" s="4" t="s">
        <v>3561</v>
      </c>
      <c r="H765" s="4" t="s">
        <v>20</v>
      </c>
      <c r="I765" s="4" t="s">
        <v>29</v>
      </c>
      <c r="J765" s="4" t="s">
        <v>22</v>
      </c>
      <c r="K765" s="4" t="s">
        <v>3524</v>
      </c>
      <c r="L765" s="4" t="s">
        <v>3136</v>
      </c>
      <c r="M765" s="5">
        <v>44263</v>
      </c>
      <c r="N765" s="6">
        <v>6578</v>
      </c>
      <c r="O765" s="4">
        <f t="shared" si="22"/>
        <v>8</v>
      </c>
      <c r="P765" s="4" t="str">
        <f t="shared" si="23"/>
        <v>2021-03</v>
      </c>
    </row>
    <row r="766" spans="1:16" ht="12.75" x14ac:dyDescent="0.2">
      <c r="A766" s="4" t="s">
        <v>14</v>
      </c>
      <c r="B766" s="4" t="s">
        <v>4342</v>
      </c>
      <c r="C766" s="4" t="s">
        <v>4343</v>
      </c>
      <c r="D766" s="4" t="s">
        <v>4802</v>
      </c>
      <c r="E766" s="4" t="s">
        <v>4511</v>
      </c>
      <c r="F766" s="4" t="s">
        <v>4512</v>
      </c>
      <c r="G766" s="4" t="s">
        <v>4817</v>
      </c>
      <c r="H766" s="4" t="s">
        <v>20</v>
      </c>
      <c r="I766" s="4" t="s">
        <v>29</v>
      </c>
      <c r="J766" s="4" t="s">
        <v>22</v>
      </c>
      <c r="K766" s="4" t="s">
        <v>4396</v>
      </c>
      <c r="L766" s="4" t="s">
        <v>4504</v>
      </c>
      <c r="M766" s="5">
        <v>44263</v>
      </c>
      <c r="N766" s="6">
        <v>2834</v>
      </c>
      <c r="O766" s="4">
        <f t="shared" si="22"/>
        <v>8</v>
      </c>
      <c r="P766" s="4" t="str">
        <f t="shared" si="23"/>
        <v>2021-03</v>
      </c>
    </row>
    <row r="767" spans="1:16" ht="12.75" x14ac:dyDescent="0.2">
      <c r="A767" s="4" t="s">
        <v>1050</v>
      </c>
      <c r="B767" s="4" t="s">
        <v>5461</v>
      </c>
      <c r="C767" s="4" t="s">
        <v>5462</v>
      </c>
      <c r="D767" s="4" t="s">
        <v>5931</v>
      </c>
      <c r="E767" s="4" t="s">
        <v>5632</v>
      </c>
      <c r="F767" s="4" t="s">
        <v>5633</v>
      </c>
      <c r="G767" s="4" t="s">
        <v>5957</v>
      </c>
      <c r="H767" s="4" t="s">
        <v>210</v>
      </c>
      <c r="I767" s="4" t="s">
        <v>343</v>
      </c>
      <c r="J767" s="4" t="s">
        <v>22</v>
      </c>
      <c r="K767" s="4" t="s">
        <v>5515</v>
      </c>
      <c r="L767" s="4" t="s">
        <v>5525</v>
      </c>
      <c r="M767" s="5">
        <v>44263</v>
      </c>
      <c r="N767" s="6">
        <v>6922</v>
      </c>
      <c r="O767" s="4">
        <f t="shared" si="22"/>
        <v>8</v>
      </c>
      <c r="P767" s="4" t="str">
        <f t="shared" si="23"/>
        <v>2021-03</v>
      </c>
    </row>
    <row r="768" spans="1:16" ht="12.75" x14ac:dyDescent="0.2">
      <c r="A768" s="4" t="s">
        <v>1050</v>
      </c>
      <c r="B768" s="4" t="s">
        <v>5461</v>
      </c>
      <c r="C768" s="4" t="s">
        <v>5462</v>
      </c>
      <c r="D768" s="4" t="s">
        <v>6388</v>
      </c>
      <c r="E768" s="4" t="s">
        <v>6389</v>
      </c>
      <c r="F768" s="4" t="s">
        <v>3048</v>
      </c>
      <c r="G768" s="4" t="s">
        <v>3048</v>
      </c>
      <c r="H768" s="4" t="s">
        <v>210</v>
      </c>
      <c r="I768" s="4" t="s">
        <v>210</v>
      </c>
      <c r="J768" s="4" t="s">
        <v>3048</v>
      </c>
      <c r="K768" s="4" t="s">
        <v>5499</v>
      </c>
      <c r="L768" s="4" t="s">
        <v>2698</v>
      </c>
      <c r="M768" s="5">
        <v>44263</v>
      </c>
      <c r="N768" s="6">
        <v>6743</v>
      </c>
      <c r="O768" s="4">
        <f t="shared" si="22"/>
        <v>8</v>
      </c>
      <c r="P768" s="4" t="str">
        <f t="shared" si="23"/>
        <v>2021-03</v>
      </c>
    </row>
    <row r="769" spans="1:16" ht="12.75" x14ac:dyDescent="0.2">
      <c r="A769" s="4" t="s">
        <v>1050</v>
      </c>
      <c r="B769" s="4" t="s">
        <v>5461</v>
      </c>
      <c r="C769" s="4" t="s">
        <v>5462</v>
      </c>
      <c r="D769" s="4" t="s">
        <v>6521</v>
      </c>
      <c r="E769" s="4" t="s">
        <v>5893</v>
      </c>
      <c r="F769" s="4" t="s">
        <v>5894</v>
      </c>
      <c r="G769" s="4" t="s">
        <v>6522</v>
      </c>
      <c r="H769" s="4" t="s">
        <v>20</v>
      </c>
      <c r="I769" s="4" t="s">
        <v>21</v>
      </c>
      <c r="J769" s="4" t="s">
        <v>22</v>
      </c>
      <c r="K769" s="4" t="s">
        <v>5515</v>
      </c>
      <c r="L769" s="4" t="s">
        <v>5516</v>
      </c>
      <c r="M769" s="5">
        <v>44263</v>
      </c>
      <c r="N769" s="6">
        <v>8558</v>
      </c>
      <c r="O769" s="4">
        <f t="shared" si="22"/>
        <v>8</v>
      </c>
      <c r="P769" s="4" t="str">
        <f t="shared" si="23"/>
        <v>2021-03</v>
      </c>
    </row>
    <row r="770" spans="1:16" ht="12.75" x14ac:dyDescent="0.2">
      <c r="A770" s="4" t="s">
        <v>14</v>
      </c>
      <c r="B770" s="4" t="s">
        <v>7127</v>
      </c>
      <c r="C770" s="4" t="s">
        <v>7128</v>
      </c>
      <c r="D770" s="4" t="s">
        <v>25</v>
      </c>
      <c r="E770" s="4" t="s">
        <v>7192</v>
      </c>
      <c r="F770" s="4" t="s">
        <v>7193</v>
      </c>
      <c r="G770" s="4" t="s">
        <v>7355</v>
      </c>
      <c r="H770" s="4" t="s">
        <v>20</v>
      </c>
      <c r="I770" s="4" t="s">
        <v>29</v>
      </c>
      <c r="J770" s="4" t="s">
        <v>36</v>
      </c>
      <c r="K770" s="4" t="s">
        <v>7144</v>
      </c>
      <c r="L770" s="4" t="s">
        <v>7137</v>
      </c>
      <c r="M770" s="5">
        <v>44263</v>
      </c>
      <c r="N770" s="6">
        <v>7163</v>
      </c>
      <c r="O770" s="4">
        <f t="shared" ref="O770:O833" si="24">DAY(M770)</f>
        <v>8</v>
      </c>
      <c r="P770" s="4" t="str">
        <f t="shared" ref="P770:P833" si="25">TEXT(M770,"YYYY-MM")</f>
        <v>2021-03</v>
      </c>
    </row>
    <row r="771" spans="1:16" ht="12.75" x14ac:dyDescent="0.2">
      <c r="A771" s="4" t="s">
        <v>14</v>
      </c>
      <c r="B771" s="4" t="s">
        <v>7654</v>
      </c>
      <c r="C771" s="4" t="s">
        <v>7655</v>
      </c>
      <c r="D771" s="4" t="s">
        <v>25</v>
      </c>
      <c r="E771" s="4" t="s">
        <v>7718</v>
      </c>
      <c r="F771" s="4" t="s">
        <v>7719</v>
      </c>
      <c r="G771" s="4" t="s">
        <v>7720</v>
      </c>
      <c r="H771" s="4" t="s">
        <v>20</v>
      </c>
      <c r="I771" s="4" t="s">
        <v>29</v>
      </c>
      <c r="J771" s="4" t="s">
        <v>22</v>
      </c>
      <c r="K771" s="4" t="s">
        <v>7659</v>
      </c>
      <c r="L771" s="4" t="s">
        <v>30</v>
      </c>
      <c r="M771" s="5">
        <v>44263</v>
      </c>
      <c r="N771" s="6">
        <v>6540</v>
      </c>
      <c r="O771" s="4">
        <f t="shared" si="24"/>
        <v>8</v>
      </c>
      <c r="P771" s="4" t="str">
        <f t="shared" si="25"/>
        <v>2021-03</v>
      </c>
    </row>
    <row r="772" spans="1:16" ht="12.75" x14ac:dyDescent="0.2">
      <c r="A772" s="4" t="s">
        <v>14</v>
      </c>
      <c r="B772" s="4" t="s">
        <v>7654</v>
      </c>
      <c r="C772" s="4" t="s">
        <v>7825</v>
      </c>
      <c r="D772" s="4" t="s">
        <v>25</v>
      </c>
      <c r="E772" s="4" t="s">
        <v>7863</v>
      </c>
      <c r="F772" s="4" t="s">
        <v>7864</v>
      </c>
      <c r="G772" s="4" t="s">
        <v>7865</v>
      </c>
      <c r="H772" s="4" t="s">
        <v>210</v>
      </c>
      <c r="I772" s="4" t="s">
        <v>343</v>
      </c>
      <c r="J772" s="4" t="s">
        <v>36</v>
      </c>
      <c r="K772" s="4" t="s">
        <v>7829</v>
      </c>
      <c r="L772" s="4" t="s">
        <v>7854</v>
      </c>
      <c r="M772" s="5">
        <v>44263</v>
      </c>
      <c r="N772" s="6">
        <v>2085</v>
      </c>
      <c r="O772" s="4">
        <f t="shared" si="24"/>
        <v>8</v>
      </c>
      <c r="P772" s="4" t="str">
        <f t="shared" si="25"/>
        <v>2021-03</v>
      </c>
    </row>
    <row r="773" spans="1:16" ht="12.75" x14ac:dyDescent="0.2">
      <c r="A773" s="4" t="s">
        <v>14</v>
      </c>
      <c r="B773" s="4" t="s">
        <v>7654</v>
      </c>
      <c r="C773" s="4" t="s">
        <v>8288</v>
      </c>
      <c r="D773" s="4" t="s">
        <v>8877</v>
      </c>
      <c r="E773" s="4" t="s">
        <v>9101</v>
      </c>
      <c r="F773" s="4" t="s">
        <v>9102</v>
      </c>
      <c r="G773" s="4" t="s">
        <v>9106</v>
      </c>
      <c r="H773" s="4" t="s">
        <v>210</v>
      </c>
      <c r="I773" s="4" t="s">
        <v>210</v>
      </c>
      <c r="J773" s="4" t="s">
        <v>877</v>
      </c>
      <c r="K773" s="4" t="s">
        <v>8297</v>
      </c>
      <c r="L773" s="4" t="s">
        <v>8301</v>
      </c>
      <c r="M773" s="5">
        <v>44263</v>
      </c>
      <c r="N773" s="6">
        <v>5771</v>
      </c>
      <c r="O773" s="4">
        <f t="shared" si="24"/>
        <v>8</v>
      </c>
      <c r="P773" s="4" t="str">
        <f t="shared" si="25"/>
        <v>2021-03</v>
      </c>
    </row>
    <row r="774" spans="1:16" ht="12.75" x14ac:dyDescent="0.2">
      <c r="A774" s="4" t="s">
        <v>14</v>
      </c>
      <c r="B774" s="4" t="s">
        <v>7654</v>
      </c>
      <c r="C774" s="4" t="s">
        <v>8288</v>
      </c>
      <c r="D774" s="4" t="s">
        <v>9306</v>
      </c>
      <c r="E774" s="4" t="s">
        <v>8388</v>
      </c>
      <c r="F774" s="4" t="s">
        <v>8389</v>
      </c>
      <c r="G774" s="4" t="s">
        <v>9328</v>
      </c>
      <c r="H774" s="4" t="s">
        <v>20</v>
      </c>
      <c r="I774" s="4" t="s">
        <v>21</v>
      </c>
      <c r="J774" s="4" t="s">
        <v>22</v>
      </c>
      <c r="K774" s="4" t="s">
        <v>8297</v>
      </c>
      <c r="L774" s="4" t="s">
        <v>8349</v>
      </c>
      <c r="M774" s="5">
        <v>44263</v>
      </c>
      <c r="N774" s="6">
        <v>2461</v>
      </c>
      <c r="O774" s="4">
        <f t="shared" si="24"/>
        <v>8</v>
      </c>
      <c r="P774" s="4" t="str">
        <f t="shared" si="25"/>
        <v>2021-03</v>
      </c>
    </row>
    <row r="775" spans="1:16" ht="12.75" x14ac:dyDescent="0.2">
      <c r="A775" s="4" t="s">
        <v>14</v>
      </c>
      <c r="B775" s="4" t="s">
        <v>15</v>
      </c>
      <c r="C775" s="4" t="s">
        <v>504</v>
      </c>
      <c r="D775" s="4" t="s">
        <v>640</v>
      </c>
      <c r="E775" s="4" t="s">
        <v>534</v>
      </c>
      <c r="F775" s="4" t="s">
        <v>535</v>
      </c>
      <c r="G775" s="4" t="s">
        <v>641</v>
      </c>
      <c r="H775" s="4" t="s">
        <v>20</v>
      </c>
      <c r="I775" s="4" t="s">
        <v>21</v>
      </c>
      <c r="J775" s="4" t="s">
        <v>36</v>
      </c>
      <c r="K775" s="4" t="s">
        <v>508</v>
      </c>
      <c r="L775" s="4" t="s">
        <v>100</v>
      </c>
      <c r="M775" s="5">
        <v>44264</v>
      </c>
      <c r="N775" s="6">
        <v>6846</v>
      </c>
      <c r="O775" s="4">
        <f t="shared" si="24"/>
        <v>9</v>
      </c>
      <c r="P775" s="4" t="str">
        <f t="shared" si="25"/>
        <v>2021-03</v>
      </c>
    </row>
    <row r="776" spans="1:16" ht="12.75" x14ac:dyDescent="0.2">
      <c r="A776" s="4" t="s">
        <v>1050</v>
      </c>
      <c r="B776" s="4" t="s">
        <v>1051</v>
      </c>
      <c r="C776" s="4" t="s">
        <v>1999</v>
      </c>
      <c r="D776" s="4" t="s">
        <v>2294</v>
      </c>
      <c r="E776" s="4" t="s">
        <v>2313</v>
      </c>
      <c r="F776" s="4" t="s">
        <v>2314</v>
      </c>
      <c r="G776" s="4" t="s">
        <v>2315</v>
      </c>
      <c r="H776" s="4" t="s">
        <v>20</v>
      </c>
      <c r="I776" s="4" t="s">
        <v>21</v>
      </c>
      <c r="J776" s="4" t="s">
        <v>22</v>
      </c>
      <c r="K776" s="4" t="s">
        <v>2003</v>
      </c>
      <c r="L776" s="4" t="s">
        <v>1195</v>
      </c>
      <c r="M776" s="5">
        <v>44264</v>
      </c>
      <c r="N776" s="6">
        <v>6597</v>
      </c>
      <c r="O776" s="4">
        <f t="shared" si="24"/>
        <v>9</v>
      </c>
      <c r="P776" s="4" t="str">
        <f t="shared" si="25"/>
        <v>2021-03</v>
      </c>
    </row>
    <row r="777" spans="1:16" ht="12.75" x14ac:dyDescent="0.2">
      <c r="A777" s="4" t="s">
        <v>14</v>
      </c>
      <c r="B777" s="4" t="s">
        <v>4086</v>
      </c>
      <c r="C777" s="4" t="s">
        <v>4087</v>
      </c>
      <c r="D777" s="4" t="s">
        <v>13936</v>
      </c>
      <c r="E777" s="4" t="s">
        <v>4173</v>
      </c>
      <c r="F777" s="4" t="s">
        <v>4174</v>
      </c>
      <c r="G777" s="4" t="s">
        <v>4175</v>
      </c>
      <c r="H777" s="4" t="s">
        <v>20</v>
      </c>
      <c r="I777" s="4" t="s">
        <v>21</v>
      </c>
      <c r="J777" s="4" t="s">
        <v>22</v>
      </c>
      <c r="K777" s="4" t="s">
        <v>4091</v>
      </c>
      <c r="L777" s="4" t="s">
        <v>4092</v>
      </c>
      <c r="M777" s="5">
        <v>44264</v>
      </c>
      <c r="N777" s="6">
        <v>1305</v>
      </c>
      <c r="O777" s="4">
        <f t="shared" si="24"/>
        <v>9</v>
      </c>
      <c r="P777" s="4" t="str">
        <f t="shared" si="25"/>
        <v>2021-03</v>
      </c>
    </row>
    <row r="778" spans="1:16" ht="12.75" x14ac:dyDescent="0.2">
      <c r="A778" s="4" t="s">
        <v>14</v>
      </c>
      <c r="B778" s="4" t="s">
        <v>6544</v>
      </c>
      <c r="C778" s="4" t="s">
        <v>6545</v>
      </c>
      <c r="D778" s="4" t="s">
        <v>6712</v>
      </c>
      <c r="E778" s="4" t="s">
        <v>6713</v>
      </c>
      <c r="F778" s="4" t="s">
        <v>6714</v>
      </c>
      <c r="G778" s="4" t="s">
        <v>6765</v>
      </c>
      <c r="H778" s="4" t="s">
        <v>20</v>
      </c>
      <c r="I778" s="4" t="s">
        <v>29</v>
      </c>
      <c r="J778" s="4" t="s">
        <v>36</v>
      </c>
      <c r="K778" s="4" t="s">
        <v>6553</v>
      </c>
      <c r="L778" s="4" t="s">
        <v>6574</v>
      </c>
      <c r="M778" s="5">
        <v>44264</v>
      </c>
      <c r="N778" s="6">
        <v>2431</v>
      </c>
      <c r="O778" s="4">
        <f t="shared" si="24"/>
        <v>9</v>
      </c>
      <c r="P778" s="4" t="str">
        <f t="shared" si="25"/>
        <v>2021-03</v>
      </c>
    </row>
    <row r="779" spans="1:16" ht="12.75" x14ac:dyDescent="0.2">
      <c r="A779" s="4" t="s">
        <v>14</v>
      </c>
      <c r="B779" s="4" t="s">
        <v>6544</v>
      </c>
      <c r="C779" s="4" t="s">
        <v>6545</v>
      </c>
      <c r="D779" s="4" t="s">
        <v>6712</v>
      </c>
      <c r="E779" s="4" t="s">
        <v>6713</v>
      </c>
      <c r="F779" s="4" t="s">
        <v>6714</v>
      </c>
      <c r="G779" s="4" t="s">
        <v>6816</v>
      </c>
      <c r="H779" s="4" t="s">
        <v>20</v>
      </c>
      <c r="I779" s="4" t="s">
        <v>29</v>
      </c>
      <c r="J779" s="4" t="s">
        <v>36</v>
      </c>
      <c r="K779" s="4" t="s">
        <v>6553</v>
      </c>
      <c r="L779" s="4" t="s">
        <v>6576</v>
      </c>
      <c r="M779" s="5">
        <v>44264</v>
      </c>
      <c r="N779" s="6">
        <v>6640</v>
      </c>
      <c r="O779" s="4">
        <f t="shared" si="24"/>
        <v>9</v>
      </c>
      <c r="P779" s="4" t="str">
        <f t="shared" si="25"/>
        <v>2021-03</v>
      </c>
    </row>
    <row r="780" spans="1:16" ht="12.75" x14ac:dyDescent="0.2">
      <c r="A780" s="4" t="s">
        <v>14</v>
      </c>
      <c r="B780" s="4" t="s">
        <v>7127</v>
      </c>
      <c r="C780" s="4" t="s">
        <v>7128</v>
      </c>
      <c r="D780" s="4" t="s">
        <v>7603</v>
      </c>
      <c r="E780" s="4" t="s">
        <v>7632</v>
      </c>
      <c r="F780" s="4" t="s">
        <v>7633</v>
      </c>
      <c r="G780" s="4" t="s">
        <v>7636</v>
      </c>
      <c r="H780" s="4" t="s">
        <v>210</v>
      </c>
      <c r="I780" s="4" t="s">
        <v>210</v>
      </c>
      <c r="J780" s="4" t="s">
        <v>877</v>
      </c>
      <c r="K780" s="4" t="s">
        <v>7144</v>
      </c>
      <c r="L780" s="4" t="s">
        <v>7203</v>
      </c>
      <c r="M780" s="5">
        <v>44264</v>
      </c>
      <c r="N780" s="6">
        <v>1173</v>
      </c>
      <c r="O780" s="4">
        <f t="shared" si="24"/>
        <v>9</v>
      </c>
      <c r="P780" s="4" t="str">
        <f t="shared" si="25"/>
        <v>2021-03</v>
      </c>
    </row>
    <row r="781" spans="1:16" ht="12.75" x14ac:dyDescent="0.2">
      <c r="A781" s="4" t="s">
        <v>14</v>
      </c>
      <c r="B781" s="4" t="s">
        <v>7654</v>
      </c>
      <c r="C781" s="4" t="s">
        <v>8288</v>
      </c>
      <c r="D781" s="4" t="s">
        <v>8877</v>
      </c>
      <c r="E781" s="4" t="s">
        <v>9075</v>
      </c>
      <c r="F781" s="4" t="s">
        <v>9076</v>
      </c>
      <c r="G781" s="4" t="s">
        <v>9080</v>
      </c>
      <c r="H781" s="4" t="s">
        <v>210</v>
      </c>
      <c r="I781" s="4" t="s">
        <v>210</v>
      </c>
      <c r="J781" s="4" t="s">
        <v>877</v>
      </c>
      <c r="K781" s="4" t="s">
        <v>8297</v>
      </c>
      <c r="L781" s="4" t="s">
        <v>8301</v>
      </c>
      <c r="M781" s="5">
        <v>44264</v>
      </c>
      <c r="N781" s="6">
        <v>9458</v>
      </c>
      <c r="O781" s="4">
        <f t="shared" si="24"/>
        <v>9</v>
      </c>
      <c r="P781" s="4" t="str">
        <f t="shared" si="25"/>
        <v>2021-03</v>
      </c>
    </row>
    <row r="782" spans="1:16" ht="12.75" x14ac:dyDescent="0.2">
      <c r="A782" s="4" t="s">
        <v>3048</v>
      </c>
      <c r="B782" s="4" t="s">
        <v>9902</v>
      </c>
      <c r="C782" s="4" t="s">
        <v>10147</v>
      </c>
      <c r="D782" s="4" t="s">
        <v>10479</v>
      </c>
      <c r="E782" s="4" t="s">
        <v>10263</v>
      </c>
      <c r="F782" s="4" t="s">
        <v>10264</v>
      </c>
      <c r="G782" s="4" t="s">
        <v>10481</v>
      </c>
      <c r="H782" s="4" t="s">
        <v>20</v>
      </c>
      <c r="I782" s="4" t="s">
        <v>21</v>
      </c>
      <c r="J782" s="4" t="s">
        <v>1491</v>
      </c>
      <c r="K782" s="4" t="s">
        <v>10151</v>
      </c>
      <c r="L782" s="4" t="s">
        <v>10191</v>
      </c>
      <c r="M782" s="5">
        <v>44264</v>
      </c>
      <c r="N782" s="6">
        <v>2035</v>
      </c>
      <c r="O782" s="4">
        <f t="shared" si="24"/>
        <v>9</v>
      </c>
      <c r="P782" s="4" t="str">
        <f t="shared" si="25"/>
        <v>2021-03</v>
      </c>
    </row>
    <row r="783" spans="1:16" ht="12.75" x14ac:dyDescent="0.2">
      <c r="A783" s="4" t="s">
        <v>3048</v>
      </c>
      <c r="B783" s="4" t="s">
        <v>10496</v>
      </c>
      <c r="C783" s="4" t="s">
        <v>10930</v>
      </c>
      <c r="D783" s="4" t="s">
        <v>25</v>
      </c>
      <c r="E783" s="4" t="s">
        <v>11182</v>
      </c>
      <c r="F783" s="4" t="s">
        <v>11183</v>
      </c>
      <c r="G783" s="4" t="s">
        <v>11414</v>
      </c>
      <c r="H783" s="4" t="s">
        <v>20</v>
      </c>
      <c r="I783" s="4" t="s">
        <v>29</v>
      </c>
      <c r="J783" s="4" t="s">
        <v>36</v>
      </c>
      <c r="K783" s="4" t="s">
        <v>10934</v>
      </c>
      <c r="L783" s="4" t="s">
        <v>10935</v>
      </c>
      <c r="M783" s="5">
        <v>44264</v>
      </c>
      <c r="N783" s="6">
        <v>3233</v>
      </c>
      <c r="O783" s="4">
        <f t="shared" si="24"/>
        <v>9</v>
      </c>
      <c r="P783" s="4" t="str">
        <f t="shared" si="25"/>
        <v>2021-03</v>
      </c>
    </row>
    <row r="784" spans="1:16" ht="12.75" x14ac:dyDescent="0.2">
      <c r="A784" s="4" t="s">
        <v>3048</v>
      </c>
      <c r="B784" s="4" t="s">
        <v>10496</v>
      </c>
      <c r="C784" s="4" t="s">
        <v>10930</v>
      </c>
      <c r="D784" s="4" t="s">
        <v>11623</v>
      </c>
      <c r="E784" s="4" t="s">
        <v>11624</v>
      </c>
      <c r="F784" s="4" t="s">
        <v>11625</v>
      </c>
      <c r="G784" s="4" t="s">
        <v>11626</v>
      </c>
      <c r="H784" s="4" t="s">
        <v>20</v>
      </c>
      <c r="I784" s="4" t="s">
        <v>29</v>
      </c>
      <c r="J784" s="4" t="s">
        <v>22</v>
      </c>
      <c r="K784" s="4" t="s">
        <v>11320</v>
      </c>
      <c r="L784" s="4" t="s">
        <v>11189</v>
      </c>
      <c r="M784" s="5">
        <v>44264</v>
      </c>
      <c r="N784" s="6">
        <v>1653</v>
      </c>
      <c r="O784" s="4">
        <f t="shared" si="24"/>
        <v>9</v>
      </c>
      <c r="P784" s="4" t="str">
        <f t="shared" si="25"/>
        <v>2021-03</v>
      </c>
    </row>
    <row r="785" spans="1:16" ht="12.75" x14ac:dyDescent="0.2">
      <c r="A785" s="4" t="s">
        <v>3048</v>
      </c>
      <c r="B785" s="4" t="s">
        <v>12289</v>
      </c>
      <c r="C785" s="4" t="s">
        <v>12291</v>
      </c>
      <c r="D785" s="4" t="s">
        <v>12401</v>
      </c>
      <c r="E785" s="4" t="s">
        <v>12445</v>
      </c>
      <c r="F785" s="4" t="s">
        <v>12446</v>
      </c>
      <c r="G785" s="4" t="s">
        <v>12452</v>
      </c>
      <c r="H785" s="4" t="s">
        <v>20</v>
      </c>
      <c r="I785" s="4" t="s">
        <v>21</v>
      </c>
      <c r="J785" s="4" t="s">
        <v>162</v>
      </c>
      <c r="K785" s="4" t="s">
        <v>12295</v>
      </c>
      <c r="L785" s="4" t="s">
        <v>10478</v>
      </c>
      <c r="M785" s="5">
        <v>44264</v>
      </c>
      <c r="N785" s="6">
        <v>9089</v>
      </c>
      <c r="O785" s="4">
        <f t="shared" si="24"/>
        <v>9</v>
      </c>
      <c r="P785" s="4" t="str">
        <f t="shared" si="25"/>
        <v>2021-03</v>
      </c>
    </row>
    <row r="786" spans="1:16" ht="12.75" x14ac:dyDescent="0.2">
      <c r="A786" s="4" t="s">
        <v>3048</v>
      </c>
      <c r="B786" s="4" t="s">
        <v>12289</v>
      </c>
      <c r="C786" s="4" t="s">
        <v>12291</v>
      </c>
      <c r="D786" s="4" t="s">
        <v>12401</v>
      </c>
      <c r="E786" s="4" t="s">
        <v>12477</v>
      </c>
      <c r="F786" s="4" t="s">
        <v>12478</v>
      </c>
      <c r="G786" s="4" t="s">
        <v>12479</v>
      </c>
      <c r="H786" s="4" t="s">
        <v>20</v>
      </c>
      <c r="I786" s="4" t="s">
        <v>21</v>
      </c>
      <c r="J786" s="4" t="s">
        <v>36</v>
      </c>
      <c r="K786" s="4" t="s">
        <v>12295</v>
      </c>
      <c r="L786" s="4" t="s">
        <v>10277</v>
      </c>
      <c r="M786" s="5">
        <v>44264</v>
      </c>
      <c r="N786" s="6">
        <v>990</v>
      </c>
      <c r="O786" s="4">
        <f t="shared" si="24"/>
        <v>9</v>
      </c>
      <c r="P786" s="4" t="str">
        <f t="shared" si="25"/>
        <v>2021-03</v>
      </c>
    </row>
    <row r="787" spans="1:16" ht="12.75" x14ac:dyDescent="0.2">
      <c r="A787" s="4" t="s">
        <v>3048</v>
      </c>
      <c r="B787" s="4" t="s">
        <v>12289</v>
      </c>
      <c r="C787" s="4" t="s">
        <v>12841</v>
      </c>
      <c r="D787" s="4" t="s">
        <v>13159</v>
      </c>
      <c r="E787" s="4" t="s">
        <v>13160</v>
      </c>
      <c r="F787" s="4" t="s">
        <v>13161</v>
      </c>
      <c r="G787" s="4" t="s">
        <v>13163</v>
      </c>
      <c r="H787" s="4" t="s">
        <v>20</v>
      </c>
      <c r="I787" s="4" t="s">
        <v>21</v>
      </c>
      <c r="J787" s="4" t="s">
        <v>36</v>
      </c>
      <c r="K787" s="4" t="s">
        <v>12845</v>
      </c>
      <c r="L787" s="4" t="s">
        <v>12121</v>
      </c>
      <c r="M787" s="5">
        <v>44264</v>
      </c>
      <c r="N787" s="6">
        <v>5318</v>
      </c>
      <c r="O787" s="4">
        <f t="shared" si="24"/>
        <v>9</v>
      </c>
      <c r="P787" s="4" t="str">
        <f t="shared" si="25"/>
        <v>2021-03</v>
      </c>
    </row>
    <row r="788" spans="1:16" ht="12.75" x14ac:dyDescent="0.2">
      <c r="A788" s="4" t="s">
        <v>1050</v>
      </c>
      <c r="B788" s="4" t="s">
        <v>1051</v>
      </c>
      <c r="C788" s="4" t="s">
        <v>2425</v>
      </c>
      <c r="D788" s="4" t="s">
        <v>25</v>
      </c>
      <c r="E788" s="4" t="s">
        <v>2451</v>
      </c>
      <c r="F788" s="4" t="s">
        <v>2452</v>
      </c>
      <c r="G788" s="4" t="s">
        <v>2453</v>
      </c>
      <c r="H788" s="4" t="s">
        <v>210</v>
      </c>
      <c r="I788" s="4" t="s">
        <v>210</v>
      </c>
      <c r="J788" s="4" t="s">
        <v>2454</v>
      </c>
      <c r="K788" s="4" t="s">
        <v>1668</v>
      </c>
      <c r="L788" s="4" t="s">
        <v>1171</v>
      </c>
      <c r="M788" s="5">
        <v>44265</v>
      </c>
      <c r="N788" s="6">
        <v>9695</v>
      </c>
      <c r="O788" s="4">
        <f t="shared" si="24"/>
        <v>10</v>
      </c>
      <c r="P788" s="4" t="str">
        <f t="shared" si="25"/>
        <v>2021-03</v>
      </c>
    </row>
    <row r="789" spans="1:16" ht="12.75" x14ac:dyDescent="0.2">
      <c r="A789" s="4" t="s">
        <v>1050</v>
      </c>
      <c r="B789" s="4" t="s">
        <v>5461</v>
      </c>
      <c r="C789" s="4" t="s">
        <v>5462</v>
      </c>
      <c r="D789" s="4" t="s">
        <v>6183</v>
      </c>
      <c r="E789" s="4" t="s">
        <v>6194</v>
      </c>
      <c r="F789" s="4" t="s">
        <v>6195</v>
      </c>
      <c r="G789" s="4" t="s">
        <v>6200</v>
      </c>
      <c r="H789" s="4" t="s">
        <v>20</v>
      </c>
      <c r="I789" s="4" t="s">
        <v>21</v>
      </c>
      <c r="J789" s="4" t="s">
        <v>22</v>
      </c>
      <c r="K789" s="4" t="s">
        <v>5499</v>
      </c>
      <c r="L789" s="4" t="s">
        <v>5467</v>
      </c>
      <c r="M789" s="5">
        <v>44265</v>
      </c>
      <c r="N789" s="6">
        <v>672</v>
      </c>
      <c r="O789" s="4">
        <f t="shared" si="24"/>
        <v>10</v>
      </c>
      <c r="P789" s="4" t="str">
        <f t="shared" si="25"/>
        <v>2021-03</v>
      </c>
    </row>
    <row r="790" spans="1:16" ht="12.75" x14ac:dyDescent="0.2">
      <c r="A790" s="4" t="s">
        <v>1050</v>
      </c>
      <c r="B790" s="4" t="s">
        <v>5461</v>
      </c>
      <c r="C790" s="4" t="s">
        <v>5462</v>
      </c>
      <c r="D790" s="4" t="s">
        <v>6515</v>
      </c>
      <c r="E790" s="4" t="s">
        <v>5533</v>
      </c>
      <c r="F790" s="4" t="s">
        <v>5534</v>
      </c>
      <c r="G790" s="4" t="s">
        <v>6516</v>
      </c>
      <c r="H790" s="4" t="s">
        <v>20</v>
      </c>
      <c r="I790" s="4" t="s">
        <v>21</v>
      </c>
      <c r="J790" s="4" t="s">
        <v>36</v>
      </c>
      <c r="K790" s="4" t="s">
        <v>5466</v>
      </c>
      <c r="L790" s="4" t="s">
        <v>5467</v>
      </c>
      <c r="M790" s="5">
        <v>44265</v>
      </c>
      <c r="N790" s="6">
        <v>524</v>
      </c>
      <c r="O790" s="4">
        <f t="shared" si="24"/>
        <v>10</v>
      </c>
      <c r="P790" s="4" t="str">
        <f t="shared" si="25"/>
        <v>2021-03</v>
      </c>
    </row>
    <row r="791" spans="1:16" ht="12.75" x14ac:dyDescent="0.2">
      <c r="A791" s="4" t="s">
        <v>14</v>
      </c>
      <c r="B791" s="4" t="s">
        <v>7127</v>
      </c>
      <c r="C791" s="4" t="s">
        <v>7128</v>
      </c>
      <c r="D791" s="4" t="s">
        <v>7547</v>
      </c>
      <c r="E791" s="4" t="s">
        <v>7549</v>
      </c>
      <c r="F791" s="4" t="s">
        <v>3048</v>
      </c>
      <c r="G791" s="4" t="s">
        <v>3048</v>
      </c>
      <c r="H791" s="4" t="s">
        <v>210</v>
      </c>
      <c r="I791" s="4" t="s">
        <v>210</v>
      </c>
      <c r="J791" s="4" t="s">
        <v>3048</v>
      </c>
      <c r="K791" s="4" t="s">
        <v>7132</v>
      </c>
      <c r="L791" s="4" t="s">
        <v>7203</v>
      </c>
      <c r="M791" s="5">
        <v>44265</v>
      </c>
      <c r="N791" s="6">
        <v>4670</v>
      </c>
      <c r="O791" s="4">
        <f t="shared" si="24"/>
        <v>10</v>
      </c>
      <c r="P791" s="4" t="str">
        <f t="shared" si="25"/>
        <v>2021-03</v>
      </c>
    </row>
    <row r="792" spans="1:16" ht="12.75" x14ac:dyDescent="0.2">
      <c r="A792" s="4" t="s">
        <v>3048</v>
      </c>
      <c r="B792" s="4" t="s">
        <v>9902</v>
      </c>
      <c r="C792" s="4" t="s">
        <v>9903</v>
      </c>
      <c r="D792" s="4" t="s">
        <v>9981</v>
      </c>
      <c r="E792" s="4" t="s">
        <v>9982</v>
      </c>
      <c r="F792" s="4" t="s">
        <v>9983</v>
      </c>
      <c r="G792" s="4" t="s">
        <v>10004</v>
      </c>
      <c r="H792" s="4" t="s">
        <v>20</v>
      </c>
      <c r="I792" s="4" t="s">
        <v>21</v>
      </c>
      <c r="J792" s="4" t="s">
        <v>36</v>
      </c>
      <c r="K792" s="4" t="s">
        <v>9907</v>
      </c>
      <c r="L792" s="4" t="s">
        <v>9911</v>
      </c>
      <c r="M792" s="5">
        <v>44265</v>
      </c>
      <c r="N792" s="6">
        <v>789</v>
      </c>
      <c r="O792" s="4">
        <f t="shared" si="24"/>
        <v>10</v>
      </c>
      <c r="P792" s="4" t="str">
        <f t="shared" si="25"/>
        <v>2021-03</v>
      </c>
    </row>
    <row r="793" spans="1:16" ht="12.75" x14ac:dyDescent="0.2">
      <c r="A793" s="4" t="s">
        <v>3048</v>
      </c>
      <c r="B793" s="4" t="s">
        <v>10496</v>
      </c>
      <c r="C793" s="4" t="s">
        <v>10497</v>
      </c>
      <c r="D793" s="4" t="s">
        <v>10891</v>
      </c>
      <c r="E793" s="4" t="s">
        <v>10895</v>
      </c>
      <c r="F793" s="4" t="s">
        <v>10896</v>
      </c>
      <c r="G793" s="4" t="s">
        <v>10897</v>
      </c>
      <c r="H793" s="4" t="s">
        <v>20</v>
      </c>
      <c r="I793" s="4" t="s">
        <v>21</v>
      </c>
      <c r="J793" s="4" t="s">
        <v>22</v>
      </c>
      <c r="K793" s="4" t="s">
        <v>10539</v>
      </c>
      <c r="L793" s="4" t="s">
        <v>10502</v>
      </c>
      <c r="M793" s="5">
        <v>44265</v>
      </c>
      <c r="N793" s="6">
        <v>8459</v>
      </c>
      <c r="O793" s="4">
        <f t="shared" si="24"/>
        <v>10</v>
      </c>
      <c r="P793" s="4" t="str">
        <f t="shared" si="25"/>
        <v>2021-03</v>
      </c>
    </row>
    <row r="794" spans="1:16" ht="12.75" x14ac:dyDescent="0.2">
      <c r="A794" s="4" t="s">
        <v>3048</v>
      </c>
      <c r="B794" s="4" t="s">
        <v>11712</v>
      </c>
      <c r="C794" s="4" t="s">
        <v>11719</v>
      </c>
      <c r="D794" s="4" t="s">
        <v>11882</v>
      </c>
      <c r="E794" s="4" t="s">
        <v>11896</v>
      </c>
      <c r="F794" s="4" t="s">
        <v>11897</v>
      </c>
      <c r="G794" s="4" t="s">
        <v>11899</v>
      </c>
      <c r="H794" s="4" t="s">
        <v>20</v>
      </c>
      <c r="I794" s="4" t="s">
        <v>21</v>
      </c>
      <c r="J794" s="4" t="s">
        <v>36</v>
      </c>
      <c r="K794" s="4" t="s">
        <v>11723</v>
      </c>
      <c r="L794" s="4" t="s">
        <v>3549</v>
      </c>
      <c r="M794" s="5">
        <v>44265</v>
      </c>
      <c r="N794" s="6">
        <v>9667</v>
      </c>
      <c r="O794" s="4">
        <f t="shared" si="24"/>
        <v>10</v>
      </c>
      <c r="P794" s="4" t="str">
        <f t="shared" si="25"/>
        <v>2021-03</v>
      </c>
    </row>
    <row r="795" spans="1:16" ht="12.75" x14ac:dyDescent="0.2">
      <c r="A795" s="4" t="s">
        <v>3048</v>
      </c>
      <c r="B795" s="4" t="s">
        <v>11712</v>
      </c>
      <c r="C795" s="4" t="s">
        <v>11934</v>
      </c>
      <c r="D795" s="4" t="s">
        <v>25</v>
      </c>
      <c r="E795" s="4" t="s">
        <v>3734</v>
      </c>
      <c r="F795" s="4" t="s">
        <v>3735</v>
      </c>
      <c r="G795" s="4" t="s">
        <v>12123</v>
      </c>
      <c r="H795" s="4" t="s">
        <v>210</v>
      </c>
      <c r="I795" s="4" t="s">
        <v>210</v>
      </c>
      <c r="J795" s="4" t="s">
        <v>7816</v>
      </c>
      <c r="K795" s="4" t="s">
        <v>11936</v>
      </c>
      <c r="L795" s="4" t="s">
        <v>11939</v>
      </c>
      <c r="M795" s="5">
        <v>44265</v>
      </c>
      <c r="N795" s="6">
        <v>6672</v>
      </c>
      <c r="O795" s="4">
        <f t="shared" si="24"/>
        <v>10</v>
      </c>
      <c r="P795" s="4" t="str">
        <f t="shared" si="25"/>
        <v>2021-03</v>
      </c>
    </row>
    <row r="796" spans="1:16" ht="12.75" x14ac:dyDescent="0.2">
      <c r="A796" s="4" t="s">
        <v>3048</v>
      </c>
      <c r="B796" s="4" t="s">
        <v>11712</v>
      </c>
      <c r="C796" s="4" t="s">
        <v>11934</v>
      </c>
      <c r="D796" s="4" t="s">
        <v>12245</v>
      </c>
      <c r="E796" s="4" t="s">
        <v>12003</v>
      </c>
      <c r="F796" s="4" t="s">
        <v>12004</v>
      </c>
      <c r="G796" s="4" t="s">
        <v>12255</v>
      </c>
      <c r="H796" s="4" t="s">
        <v>20</v>
      </c>
      <c r="I796" s="4" t="s">
        <v>21</v>
      </c>
      <c r="J796" s="4" t="s">
        <v>22</v>
      </c>
      <c r="K796" s="4" t="s">
        <v>11964</v>
      </c>
      <c r="L796" s="4" t="s">
        <v>10177</v>
      </c>
      <c r="M796" s="5">
        <v>44265</v>
      </c>
      <c r="N796" s="6">
        <v>3454</v>
      </c>
      <c r="O796" s="4">
        <f t="shared" si="24"/>
        <v>10</v>
      </c>
      <c r="P796" s="4" t="str">
        <f t="shared" si="25"/>
        <v>2021-03</v>
      </c>
    </row>
    <row r="797" spans="1:16" ht="12.75" x14ac:dyDescent="0.2">
      <c r="A797" s="4" t="s">
        <v>14</v>
      </c>
      <c r="B797" s="4" t="s">
        <v>15</v>
      </c>
      <c r="C797" s="4" t="s">
        <v>504</v>
      </c>
      <c r="D797" s="4" t="s">
        <v>735</v>
      </c>
      <c r="E797" s="4" t="s">
        <v>771</v>
      </c>
      <c r="F797" s="4" t="s">
        <v>772</v>
      </c>
      <c r="G797" s="4" t="s">
        <v>773</v>
      </c>
      <c r="H797" s="4" t="s">
        <v>20</v>
      </c>
      <c r="I797" s="4" t="s">
        <v>21</v>
      </c>
      <c r="J797" s="4" t="s">
        <v>36</v>
      </c>
      <c r="K797" s="4" t="s">
        <v>508</v>
      </c>
      <c r="L797" s="4" t="s">
        <v>24</v>
      </c>
      <c r="M797" s="5">
        <v>44266</v>
      </c>
      <c r="N797" s="6">
        <v>6346</v>
      </c>
      <c r="O797" s="4">
        <f t="shared" si="24"/>
        <v>11</v>
      </c>
      <c r="P797" s="4" t="str">
        <f t="shared" si="25"/>
        <v>2021-03</v>
      </c>
    </row>
    <row r="798" spans="1:16" ht="12.75" x14ac:dyDescent="0.2">
      <c r="A798" s="4" t="s">
        <v>1050</v>
      </c>
      <c r="B798" s="4" t="s">
        <v>1051</v>
      </c>
      <c r="C798" s="4" t="s">
        <v>1052</v>
      </c>
      <c r="D798" s="4" t="s">
        <v>1401</v>
      </c>
      <c r="E798" s="4" t="s">
        <v>1402</v>
      </c>
      <c r="F798" s="4" t="s">
        <v>1403</v>
      </c>
      <c r="G798" s="4" t="s">
        <v>1411</v>
      </c>
      <c r="H798" s="4" t="s">
        <v>20</v>
      </c>
      <c r="I798" s="4" t="s">
        <v>29</v>
      </c>
      <c r="J798" s="4" t="s">
        <v>22</v>
      </c>
      <c r="K798" s="4" t="s">
        <v>1056</v>
      </c>
      <c r="L798" s="4" t="s">
        <v>1195</v>
      </c>
      <c r="M798" s="5">
        <v>44266</v>
      </c>
      <c r="N798" s="6">
        <v>5962</v>
      </c>
      <c r="O798" s="4">
        <f t="shared" si="24"/>
        <v>11</v>
      </c>
      <c r="P798" s="4" t="str">
        <f t="shared" si="25"/>
        <v>2021-03</v>
      </c>
    </row>
    <row r="799" spans="1:16" ht="12.75" x14ac:dyDescent="0.2">
      <c r="A799" s="4" t="s">
        <v>1050</v>
      </c>
      <c r="B799" s="4" t="s">
        <v>1051</v>
      </c>
      <c r="C799" s="4" t="s">
        <v>1999</v>
      </c>
      <c r="D799" s="4" t="s">
        <v>2294</v>
      </c>
      <c r="E799" s="4" t="s">
        <v>2045</v>
      </c>
      <c r="F799" s="4" t="s">
        <v>2046</v>
      </c>
      <c r="G799" s="4" t="s">
        <v>2337</v>
      </c>
      <c r="H799" s="4" t="s">
        <v>20</v>
      </c>
      <c r="I799" s="4" t="s">
        <v>21</v>
      </c>
      <c r="J799" s="4" t="s">
        <v>22</v>
      </c>
      <c r="K799" s="4" t="s">
        <v>2003</v>
      </c>
      <c r="L799" s="4" t="s">
        <v>1195</v>
      </c>
      <c r="M799" s="5">
        <v>44266</v>
      </c>
      <c r="N799" s="6">
        <v>908</v>
      </c>
      <c r="O799" s="4">
        <f t="shared" si="24"/>
        <v>11</v>
      </c>
      <c r="P799" s="4" t="str">
        <f t="shared" si="25"/>
        <v>2021-03</v>
      </c>
    </row>
    <row r="800" spans="1:16" ht="12.75" x14ac:dyDescent="0.2">
      <c r="A800" s="4" t="s">
        <v>14</v>
      </c>
      <c r="B800" s="4" t="s">
        <v>3761</v>
      </c>
      <c r="C800" s="4" t="s">
        <v>3762</v>
      </c>
      <c r="D800" s="4" t="s">
        <v>4050</v>
      </c>
      <c r="E800" s="4" t="s">
        <v>4051</v>
      </c>
      <c r="F800" s="4" t="s">
        <v>4052</v>
      </c>
      <c r="G800" s="4" t="s">
        <v>4053</v>
      </c>
      <c r="H800" s="4" t="s">
        <v>20</v>
      </c>
      <c r="I800" s="4" t="s">
        <v>21</v>
      </c>
      <c r="J800" s="4" t="s">
        <v>22</v>
      </c>
      <c r="K800" s="4" t="s">
        <v>3766</v>
      </c>
      <c r="L800" s="4" t="s">
        <v>3772</v>
      </c>
      <c r="M800" s="5">
        <v>44266</v>
      </c>
      <c r="N800" s="6">
        <v>1059</v>
      </c>
      <c r="O800" s="4">
        <f t="shared" si="24"/>
        <v>11</v>
      </c>
      <c r="P800" s="4" t="str">
        <f t="shared" si="25"/>
        <v>2021-03</v>
      </c>
    </row>
    <row r="801" spans="1:16" ht="12.75" x14ac:dyDescent="0.2">
      <c r="A801" s="4" t="s">
        <v>3048</v>
      </c>
      <c r="B801" s="4" t="s">
        <v>9902</v>
      </c>
      <c r="C801" s="4" t="s">
        <v>9903</v>
      </c>
      <c r="D801" s="4" t="s">
        <v>9981</v>
      </c>
      <c r="E801" s="4" t="s">
        <v>9982</v>
      </c>
      <c r="F801" s="4" t="s">
        <v>9983</v>
      </c>
      <c r="G801" s="4" t="s">
        <v>10002</v>
      </c>
      <c r="H801" s="4" t="s">
        <v>20</v>
      </c>
      <c r="I801" s="4" t="s">
        <v>21</v>
      </c>
      <c r="J801" s="4" t="s">
        <v>36</v>
      </c>
      <c r="K801" s="4" t="s">
        <v>9907</v>
      </c>
      <c r="L801" s="4" t="s">
        <v>9911</v>
      </c>
      <c r="M801" s="5">
        <v>44266</v>
      </c>
      <c r="N801" s="6">
        <v>7840</v>
      </c>
      <c r="O801" s="4">
        <f t="shared" si="24"/>
        <v>11</v>
      </c>
      <c r="P801" s="4" t="str">
        <f t="shared" si="25"/>
        <v>2021-03</v>
      </c>
    </row>
    <row r="802" spans="1:16" ht="12.75" x14ac:dyDescent="0.2">
      <c r="A802" s="4" t="s">
        <v>3048</v>
      </c>
      <c r="B802" s="4" t="s">
        <v>9902</v>
      </c>
      <c r="C802" s="4" t="s">
        <v>10147</v>
      </c>
      <c r="D802" s="4" t="s">
        <v>25</v>
      </c>
      <c r="E802" s="4" t="s">
        <v>10225</v>
      </c>
      <c r="F802" s="4" t="s">
        <v>10226</v>
      </c>
      <c r="G802" s="4" t="s">
        <v>3048</v>
      </c>
      <c r="H802" s="4" t="s">
        <v>210</v>
      </c>
      <c r="I802" s="4" t="s">
        <v>210</v>
      </c>
      <c r="J802" s="4" t="s">
        <v>3048</v>
      </c>
      <c r="K802" s="4" t="s">
        <v>10165</v>
      </c>
      <c r="L802" s="4" t="s">
        <v>3074</v>
      </c>
      <c r="M802" s="5">
        <v>44266</v>
      </c>
      <c r="N802" s="6">
        <v>9424</v>
      </c>
      <c r="O802" s="4">
        <f t="shared" si="24"/>
        <v>11</v>
      </c>
      <c r="P802" s="4" t="str">
        <f t="shared" si="25"/>
        <v>2021-03</v>
      </c>
    </row>
    <row r="803" spans="1:16" ht="12.75" x14ac:dyDescent="0.2">
      <c r="A803" s="4" t="s">
        <v>3048</v>
      </c>
      <c r="B803" s="4" t="s">
        <v>10496</v>
      </c>
      <c r="C803" s="4" t="s">
        <v>10497</v>
      </c>
      <c r="D803" s="4" t="s">
        <v>10665</v>
      </c>
      <c r="E803" s="4" t="s">
        <v>10571</v>
      </c>
      <c r="F803" s="4" t="s">
        <v>10572</v>
      </c>
      <c r="G803" s="4" t="s">
        <v>10750</v>
      </c>
      <c r="H803" s="4" t="s">
        <v>210</v>
      </c>
      <c r="I803" s="4" t="s">
        <v>343</v>
      </c>
      <c r="J803" s="4" t="s">
        <v>36</v>
      </c>
      <c r="K803" s="4" t="s">
        <v>10549</v>
      </c>
      <c r="L803" s="4" t="s">
        <v>10574</v>
      </c>
      <c r="M803" s="5">
        <v>44266</v>
      </c>
      <c r="N803" s="6">
        <v>1249</v>
      </c>
      <c r="O803" s="4">
        <f t="shared" si="24"/>
        <v>11</v>
      </c>
      <c r="P803" s="4" t="str">
        <f t="shared" si="25"/>
        <v>2021-03</v>
      </c>
    </row>
    <row r="804" spans="1:16" ht="12.75" x14ac:dyDescent="0.2">
      <c r="A804" s="4" t="s">
        <v>3048</v>
      </c>
      <c r="B804" s="4" t="s">
        <v>12289</v>
      </c>
      <c r="C804" s="4" t="s">
        <v>12841</v>
      </c>
      <c r="D804" s="4" t="s">
        <v>10273</v>
      </c>
      <c r="E804" s="4" t="s">
        <v>12947</v>
      </c>
      <c r="F804" s="4" t="s">
        <v>12948</v>
      </c>
      <c r="G804" s="4" t="s">
        <v>12954</v>
      </c>
      <c r="H804" s="4" t="s">
        <v>20</v>
      </c>
      <c r="I804" s="4" t="s">
        <v>21</v>
      </c>
      <c r="J804" s="4" t="s">
        <v>22</v>
      </c>
      <c r="K804" s="4" t="s">
        <v>12850</v>
      </c>
      <c r="L804" s="4" t="s">
        <v>10345</v>
      </c>
      <c r="M804" s="5">
        <v>44266</v>
      </c>
      <c r="N804" s="6">
        <v>2873</v>
      </c>
      <c r="O804" s="4">
        <f t="shared" si="24"/>
        <v>11</v>
      </c>
      <c r="P804" s="4" t="str">
        <f t="shared" si="25"/>
        <v>2021-03</v>
      </c>
    </row>
    <row r="805" spans="1:16" ht="12.75" x14ac:dyDescent="0.2">
      <c r="A805" s="4" t="s">
        <v>3048</v>
      </c>
      <c r="B805" s="4" t="s">
        <v>12289</v>
      </c>
      <c r="C805" s="4" t="s">
        <v>13302</v>
      </c>
      <c r="D805" s="4" t="s">
        <v>13510</v>
      </c>
      <c r="E805" s="4" t="s">
        <v>13511</v>
      </c>
      <c r="F805" s="4" t="s">
        <v>13512</v>
      </c>
      <c r="G805" s="4" t="s">
        <v>13513</v>
      </c>
      <c r="H805" s="4" t="s">
        <v>20</v>
      </c>
      <c r="I805" s="4" t="s">
        <v>21</v>
      </c>
      <c r="J805" s="4" t="s">
        <v>22</v>
      </c>
      <c r="K805" s="4" t="s">
        <v>13316</v>
      </c>
      <c r="L805" s="4" t="s">
        <v>3549</v>
      </c>
      <c r="M805" s="5">
        <v>44266</v>
      </c>
      <c r="N805" s="6">
        <v>5670</v>
      </c>
      <c r="O805" s="4">
        <f t="shared" si="24"/>
        <v>11</v>
      </c>
      <c r="P805" s="4" t="str">
        <f t="shared" si="25"/>
        <v>2021-03</v>
      </c>
    </row>
    <row r="806" spans="1:16" ht="12.75" x14ac:dyDescent="0.2">
      <c r="A806" s="4" t="s">
        <v>1050</v>
      </c>
      <c r="B806" s="4" t="s">
        <v>1051</v>
      </c>
      <c r="C806" s="4" t="s">
        <v>2556</v>
      </c>
      <c r="D806" s="4" t="s">
        <v>3033</v>
      </c>
      <c r="E806" s="4" t="s">
        <v>3036</v>
      </c>
      <c r="F806" s="4" t="s">
        <v>3037</v>
      </c>
      <c r="G806" s="4" t="s">
        <v>3038</v>
      </c>
      <c r="H806" s="4" t="s">
        <v>20</v>
      </c>
      <c r="I806" s="4" t="s">
        <v>29</v>
      </c>
      <c r="J806" s="4" t="s">
        <v>39</v>
      </c>
      <c r="K806" s="4" t="s">
        <v>2576</v>
      </c>
      <c r="L806" s="4" t="s">
        <v>2584</v>
      </c>
      <c r="M806" s="5">
        <v>44267</v>
      </c>
      <c r="N806" s="6">
        <v>7713</v>
      </c>
      <c r="O806" s="4">
        <f t="shared" si="24"/>
        <v>12</v>
      </c>
      <c r="P806" s="4" t="str">
        <f t="shared" si="25"/>
        <v>2021-03</v>
      </c>
    </row>
    <row r="807" spans="1:16" ht="12.75" x14ac:dyDescent="0.2">
      <c r="A807" s="4" t="s">
        <v>14</v>
      </c>
      <c r="B807" s="4" t="s">
        <v>3761</v>
      </c>
      <c r="C807" s="4" t="s">
        <v>3762</v>
      </c>
      <c r="D807" s="4" t="s">
        <v>25</v>
      </c>
      <c r="E807" s="4" t="s">
        <v>3796</v>
      </c>
      <c r="F807" s="4" t="s">
        <v>3797</v>
      </c>
      <c r="G807" s="4" t="s">
        <v>3798</v>
      </c>
      <c r="H807" s="4" t="s">
        <v>20</v>
      </c>
      <c r="I807" s="4" t="s">
        <v>29</v>
      </c>
      <c r="J807" s="4" t="s">
        <v>39</v>
      </c>
      <c r="K807" s="4" t="s">
        <v>3766</v>
      </c>
      <c r="L807" s="4" t="s">
        <v>3767</v>
      </c>
      <c r="M807" s="5">
        <v>44267</v>
      </c>
      <c r="N807" s="6">
        <v>3190</v>
      </c>
      <c r="O807" s="4">
        <f t="shared" si="24"/>
        <v>12</v>
      </c>
      <c r="P807" s="4" t="str">
        <f t="shared" si="25"/>
        <v>2021-03</v>
      </c>
    </row>
    <row r="808" spans="1:16" ht="12.75" x14ac:dyDescent="0.2">
      <c r="A808" s="4" t="s">
        <v>14</v>
      </c>
      <c r="B808" s="4" t="s">
        <v>4086</v>
      </c>
      <c r="C808" s="4" t="s">
        <v>4087</v>
      </c>
      <c r="D808" s="4" t="s">
        <v>25</v>
      </c>
      <c r="E808" s="4" t="s">
        <v>4143</v>
      </c>
      <c r="F808" s="4" t="s">
        <v>4144</v>
      </c>
      <c r="G808" s="4" t="s">
        <v>4224</v>
      </c>
      <c r="H808" s="4" t="s">
        <v>20</v>
      </c>
      <c r="I808" s="4" t="s">
        <v>29</v>
      </c>
      <c r="J808" s="4" t="s">
        <v>36</v>
      </c>
      <c r="K808" s="4" t="s">
        <v>4091</v>
      </c>
      <c r="L808" s="4" t="s">
        <v>4092</v>
      </c>
      <c r="M808" s="5">
        <v>44267</v>
      </c>
      <c r="N808" s="6">
        <v>1397</v>
      </c>
      <c r="O808" s="4">
        <f t="shared" si="24"/>
        <v>12</v>
      </c>
      <c r="P808" s="4" t="str">
        <f t="shared" si="25"/>
        <v>2021-03</v>
      </c>
    </row>
    <row r="809" spans="1:16" ht="12.75" x14ac:dyDescent="0.2">
      <c r="A809" s="4" t="s">
        <v>14</v>
      </c>
      <c r="B809" s="4" t="s">
        <v>7654</v>
      </c>
      <c r="C809" s="4" t="s">
        <v>8288</v>
      </c>
      <c r="D809" s="4" t="s">
        <v>8700</v>
      </c>
      <c r="E809" s="4" t="s">
        <v>8744</v>
      </c>
      <c r="F809" s="4" t="s">
        <v>8745</v>
      </c>
      <c r="G809" s="4" t="s">
        <v>8749</v>
      </c>
      <c r="H809" s="4" t="s">
        <v>210</v>
      </c>
      <c r="I809" s="4" t="s">
        <v>210</v>
      </c>
      <c r="J809" s="4" t="s">
        <v>877</v>
      </c>
      <c r="K809" s="4" t="s">
        <v>8297</v>
      </c>
      <c r="L809" s="4" t="s">
        <v>8301</v>
      </c>
      <c r="M809" s="5">
        <v>44267</v>
      </c>
      <c r="N809" s="6">
        <v>8886</v>
      </c>
      <c r="O809" s="4">
        <f t="shared" si="24"/>
        <v>12</v>
      </c>
      <c r="P809" s="4" t="str">
        <f t="shared" si="25"/>
        <v>2021-03</v>
      </c>
    </row>
    <row r="810" spans="1:16" ht="12.75" x14ac:dyDescent="0.2">
      <c r="A810" s="4" t="s">
        <v>14</v>
      </c>
      <c r="B810" s="4" t="s">
        <v>7654</v>
      </c>
      <c r="C810" s="4" t="s">
        <v>8288</v>
      </c>
      <c r="D810" s="4" t="s">
        <v>9306</v>
      </c>
      <c r="E810" s="4" t="s">
        <v>8388</v>
      </c>
      <c r="F810" s="4" t="s">
        <v>8389</v>
      </c>
      <c r="G810" s="4" t="s">
        <v>9335</v>
      </c>
      <c r="H810" s="4" t="s">
        <v>20</v>
      </c>
      <c r="I810" s="4" t="s">
        <v>21</v>
      </c>
      <c r="J810" s="4" t="s">
        <v>22</v>
      </c>
      <c r="K810" s="4" t="s">
        <v>8297</v>
      </c>
      <c r="L810" s="4" t="s">
        <v>8349</v>
      </c>
      <c r="M810" s="5">
        <v>44267</v>
      </c>
      <c r="N810" s="6">
        <v>6253</v>
      </c>
      <c r="O810" s="4">
        <f t="shared" si="24"/>
        <v>12</v>
      </c>
      <c r="P810" s="4" t="str">
        <f t="shared" si="25"/>
        <v>2021-03</v>
      </c>
    </row>
    <row r="811" spans="1:16" ht="12.75" x14ac:dyDescent="0.2">
      <c r="A811" s="4" t="s">
        <v>14</v>
      </c>
      <c r="B811" s="4" t="s">
        <v>7654</v>
      </c>
      <c r="C811" s="4" t="s">
        <v>9450</v>
      </c>
      <c r="D811" s="4" t="s">
        <v>7419</v>
      </c>
      <c r="E811" s="4" t="s">
        <v>9460</v>
      </c>
      <c r="F811" s="4" t="s">
        <v>9461</v>
      </c>
      <c r="G811" s="4" t="s">
        <v>9579</v>
      </c>
      <c r="H811" s="4" t="s">
        <v>20</v>
      </c>
      <c r="I811" s="4" t="s">
        <v>29</v>
      </c>
      <c r="J811" s="4" t="s">
        <v>36</v>
      </c>
      <c r="K811" s="4" t="s">
        <v>7893</v>
      </c>
      <c r="L811" s="4" t="s">
        <v>9145</v>
      </c>
      <c r="M811" s="5">
        <v>44267</v>
      </c>
      <c r="N811" s="6">
        <v>791</v>
      </c>
      <c r="O811" s="4">
        <f t="shared" si="24"/>
        <v>12</v>
      </c>
      <c r="P811" s="4" t="str">
        <f t="shared" si="25"/>
        <v>2021-03</v>
      </c>
    </row>
    <row r="812" spans="1:16" ht="12.75" x14ac:dyDescent="0.2">
      <c r="A812" s="4" t="s">
        <v>14</v>
      </c>
      <c r="B812" s="4" t="s">
        <v>7654</v>
      </c>
      <c r="C812" s="4" t="s">
        <v>9693</v>
      </c>
      <c r="D812" s="4" t="s">
        <v>9497</v>
      </c>
      <c r="E812" s="4" t="s">
        <v>9509</v>
      </c>
      <c r="F812" s="4" t="s">
        <v>9510</v>
      </c>
      <c r="G812" s="4" t="s">
        <v>9795</v>
      </c>
      <c r="H812" s="4" t="s">
        <v>20</v>
      </c>
      <c r="I812" s="4" t="s">
        <v>21</v>
      </c>
      <c r="J812" s="4" t="s">
        <v>36</v>
      </c>
      <c r="K812" s="4" t="s">
        <v>9697</v>
      </c>
      <c r="L812" s="4" t="s">
        <v>721</v>
      </c>
      <c r="M812" s="5">
        <v>44267</v>
      </c>
      <c r="N812" s="6">
        <v>5999</v>
      </c>
      <c r="O812" s="4">
        <f t="shared" si="24"/>
        <v>12</v>
      </c>
      <c r="P812" s="4" t="str">
        <f t="shared" si="25"/>
        <v>2021-03</v>
      </c>
    </row>
    <row r="813" spans="1:16" ht="12.75" x14ac:dyDescent="0.2">
      <c r="A813" s="4" t="s">
        <v>3048</v>
      </c>
      <c r="B813" s="4" t="s">
        <v>10496</v>
      </c>
      <c r="C813" s="4" t="s">
        <v>10930</v>
      </c>
      <c r="D813" s="4" t="s">
        <v>25</v>
      </c>
      <c r="E813" s="4" t="s">
        <v>11240</v>
      </c>
      <c r="F813" s="4" t="s">
        <v>11241</v>
      </c>
      <c r="G813" s="4" t="s">
        <v>11450</v>
      </c>
      <c r="H813" s="4" t="s">
        <v>20</v>
      </c>
      <c r="I813" s="4" t="s">
        <v>29</v>
      </c>
      <c r="J813" s="4" t="s">
        <v>36</v>
      </c>
      <c r="K813" s="4" t="s">
        <v>10934</v>
      </c>
      <c r="L813" s="4" t="s">
        <v>10935</v>
      </c>
      <c r="M813" s="5">
        <v>44267</v>
      </c>
      <c r="N813" s="6">
        <v>2325</v>
      </c>
      <c r="O813" s="4">
        <f t="shared" si="24"/>
        <v>12</v>
      </c>
      <c r="P813" s="4" t="str">
        <f t="shared" si="25"/>
        <v>2021-03</v>
      </c>
    </row>
    <row r="814" spans="1:16" ht="12.75" x14ac:dyDescent="0.2">
      <c r="A814" s="4" t="s">
        <v>3048</v>
      </c>
      <c r="B814" s="4" t="s">
        <v>12289</v>
      </c>
      <c r="C814" s="4" t="s">
        <v>12643</v>
      </c>
      <c r="D814" s="4" t="s">
        <v>12751</v>
      </c>
      <c r="E814" s="4" t="s">
        <v>12772</v>
      </c>
      <c r="F814" s="4" t="s">
        <v>12773</v>
      </c>
      <c r="G814" s="4" t="s">
        <v>12774</v>
      </c>
      <c r="H814" s="4" t="s">
        <v>20</v>
      </c>
      <c r="I814" s="4" t="s">
        <v>21</v>
      </c>
      <c r="J814" s="4" t="s">
        <v>22</v>
      </c>
      <c r="K814" s="4" t="s">
        <v>12668</v>
      </c>
      <c r="L814" s="4" t="s">
        <v>12121</v>
      </c>
      <c r="M814" s="5">
        <v>44267</v>
      </c>
      <c r="N814" s="6">
        <v>8439</v>
      </c>
      <c r="O814" s="4">
        <f t="shared" si="24"/>
        <v>12</v>
      </c>
      <c r="P814" s="4" t="str">
        <f t="shared" si="25"/>
        <v>2021-03</v>
      </c>
    </row>
    <row r="815" spans="1:16" ht="12.75" x14ac:dyDescent="0.2">
      <c r="A815" s="4" t="s">
        <v>3048</v>
      </c>
      <c r="B815" s="4" t="s">
        <v>12289</v>
      </c>
      <c r="C815" s="4" t="s">
        <v>12841</v>
      </c>
      <c r="D815" s="4" t="s">
        <v>13936</v>
      </c>
      <c r="E815" s="4" t="s">
        <v>12880</v>
      </c>
      <c r="F815" s="4" t="s">
        <v>12881</v>
      </c>
      <c r="G815" s="4" t="s">
        <v>12885</v>
      </c>
      <c r="H815" s="4" t="s">
        <v>20</v>
      </c>
      <c r="I815" s="4" t="s">
        <v>21</v>
      </c>
      <c r="J815" s="4" t="s">
        <v>22</v>
      </c>
      <c r="K815" s="4" t="s">
        <v>12845</v>
      </c>
      <c r="L815" s="4" t="s">
        <v>12121</v>
      </c>
      <c r="M815" s="5">
        <v>44267</v>
      </c>
      <c r="N815" s="6">
        <v>7678</v>
      </c>
      <c r="O815" s="4">
        <f t="shared" si="24"/>
        <v>12</v>
      </c>
      <c r="P815" s="4" t="str">
        <f t="shared" si="25"/>
        <v>2021-03</v>
      </c>
    </row>
    <row r="816" spans="1:16" ht="12.75" x14ac:dyDescent="0.2">
      <c r="A816" s="4" t="s">
        <v>1050</v>
      </c>
      <c r="B816" s="4" t="s">
        <v>1051</v>
      </c>
      <c r="C816" s="4" t="s">
        <v>1052</v>
      </c>
      <c r="D816" s="4" t="s">
        <v>1486</v>
      </c>
      <c r="E816" s="4" t="s">
        <v>1162</v>
      </c>
      <c r="F816" s="4" t="s">
        <v>1163</v>
      </c>
      <c r="G816" s="4" t="s">
        <v>1495</v>
      </c>
      <c r="H816" s="4" t="s">
        <v>20</v>
      </c>
      <c r="I816" s="4" t="s">
        <v>21</v>
      </c>
      <c r="J816" s="4" t="s">
        <v>36</v>
      </c>
      <c r="K816" s="4" t="s">
        <v>1056</v>
      </c>
      <c r="L816" s="4" t="s">
        <v>689</v>
      </c>
      <c r="M816" s="5">
        <v>44268</v>
      </c>
      <c r="N816" s="6">
        <v>1373</v>
      </c>
      <c r="O816" s="4">
        <f t="shared" si="24"/>
        <v>13</v>
      </c>
      <c r="P816" s="4" t="str">
        <f t="shared" si="25"/>
        <v>2021-03</v>
      </c>
    </row>
    <row r="817" spans="1:16" ht="12.75" x14ac:dyDescent="0.2">
      <c r="A817" s="4" t="s">
        <v>1050</v>
      </c>
      <c r="B817" s="4" t="s">
        <v>1051</v>
      </c>
      <c r="C817" s="4" t="s">
        <v>2425</v>
      </c>
      <c r="D817" s="4" t="s">
        <v>1758</v>
      </c>
      <c r="E817" s="4" t="s">
        <v>2473</v>
      </c>
      <c r="F817" s="4" t="s">
        <v>2474</v>
      </c>
      <c r="G817" s="4" t="s">
        <v>2476</v>
      </c>
      <c r="H817" s="4" t="s">
        <v>210</v>
      </c>
      <c r="I817" s="4" t="s">
        <v>210</v>
      </c>
      <c r="J817" s="4" t="s">
        <v>877</v>
      </c>
      <c r="K817" s="4" t="s">
        <v>1668</v>
      </c>
      <c r="L817" s="4" t="s">
        <v>1171</v>
      </c>
      <c r="M817" s="5">
        <v>44268</v>
      </c>
      <c r="N817" s="6">
        <v>7677</v>
      </c>
      <c r="O817" s="4">
        <f t="shared" si="24"/>
        <v>13</v>
      </c>
      <c r="P817" s="4" t="str">
        <f t="shared" si="25"/>
        <v>2021-03</v>
      </c>
    </row>
    <row r="818" spans="1:16" ht="12.75" x14ac:dyDescent="0.2">
      <c r="A818" s="4" t="s">
        <v>3048</v>
      </c>
      <c r="B818" s="4" t="s">
        <v>3049</v>
      </c>
      <c r="C818" s="4" t="s">
        <v>3522</v>
      </c>
      <c r="D818" s="4" t="s">
        <v>3696</v>
      </c>
      <c r="E818" s="4" t="s">
        <v>3586</v>
      </c>
      <c r="F818" s="4" t="s">
        <v>3587</v>
      </c>
      <c r="G818" s="4" t="s">
        <v>3711</v>
      </c>
      <c r="H818" s="4" t="s">
        <v>210</v>
      </c>
      <c r="I818" s="4" t="s">
        <v>343</v>
      </c>
      <c r="J818" s="4" t="s">
        <v>22</v>
      </c>
      <c r="K818" s="4" t="s">
        <v>3524</v>
      </c>
      <c r="L818" s="4" t="s">
        <v>3136</v>
      </c>
      <c r="M818" s="5">
        <v>44268</v>
      </c>
      <c r="N818" s="6">
        <v>9795</v>
      </c>
      <c r="O818" s="4">
        <f t="shared" si="24"/>
        <v>13</v>
      </c>
      <c r="P818" s="4" t="str">
        <f t="shared" si="25"/>
        <v>2021-03</v>
      </c>
    </row>
    <row r="819" spans="1:16" ht="12.75" x14ac:dyDescent="0.2">
      <c r="A819" s="4" t="s">
        <v>14</v>
      </c>
      <c r="B819" s="4" t="s">
        <v>4342</v>
      </c>
      <c r="C819" s="4" t="s">
        <v>4343</v>
      </c>
      <c r="D819" s="4" t="s">
        <v>5135</v>
      </c>
      <c r="E819" s="4" t="s">
        <v>5141</v>
      </c>
      <c r="F819" s="4" t="s">
        <v>5142</v>
      </c>
      <c r="G819" s="4" t="s">
        <v>5143</v>
      </c>
      <c r="H819" s="4" t="s">
        <v>20</v>
      </c>
      <c r="I819" s="4" t="s">
        <v>21</v>
      </c>
      <c r="J819" s="4" t="s">
        <v>39</v>
      </c>
      <c r="K819" s="4" t="s">
        <v>4362</v>
      </c>
      <c r="L819" s="4" t="s">
        <v>4363</v>
      </c>
      <c r="M819" s="5">
        <v>44268</v>
      </c>
      <c r="N819" s="6">
        <v>4936</v>
      </c>
      <c r="O819" s="4">
        <f t="shared" si="24"/>
        <v>13</v>
      </c>
      <c r="P819" s="4" t="str">
        <f t="shared" si="25"/>
        <v>2021-03</v>
      </c>
    </row>
    <row r="820" spans="1:16" ht="12.75" x14ac:dyDescent="0.2">
      <c r="A820" s="4" t="s">
        <v>14</v>
      </c>
      <c r="B820" s="4" t="s">
        <v>4342</v>
      </c>
      <c r="C820" s="4" t="s">
        <v>4343</v>
      </c>
      <c r="D820" s="4" t="s">
        <v>5322</v>
      </c>
      <c r="E820" s="4" t="s">
        <v>5323</v>
      </c>
      <c r="F820" s="4" t="s">
        <v>5324</v>
      </c>
      <c r="G820" s="4" t="s">
        <v>5330</v>
      </c>
      <c r="H820" s="4" t="s">
        <v>20</v>
      </c>
      <c r="I820" s="4" t="s">
        <v>29</v>
      </c>
      <c r="J820" s="4" t="s">
        <v>22</v>
      </c>
      <c r="K820" s="4" t="s">
        <v>4396</v>
      </c>
      <c r="L820" s="4" t="s">
        <v>5013</v>
      </c>
      <c r="M820" s="5">
        <v>44268</v>
      </c>
      <c r="N820" s="6">
        <v>8689</v>
      </c>
      <c r="O820" s="4">
        <f t="shared" si="24"/>
        <v>13</v>
      </c>
      <c r="P820" s="4" t="str">
        <f t="shared" si="25"/>
        <v>2021-03</v>
      </c>
    </row>
    <row r="821" spans="1:16" ht="12.75" x14ac:dyDescent="0.2">
      <c r="A821" s="4" t="s">
        <v>14</v>
      </c>
      <c r="B821" s="4" t="s">
        <v>4342</v>
      </c>
      <c r="C821" s="4" t="s">
        <v>4343</v>
      </c>
      <c r="D821" s="4" t="s">
        <v>5390</v>
      </c>
      <c r="E821" s="4" t="s">
        <v>4998</v>
      </c>
      <c r="F821" s="4" t="s">
        <v>4999</v>
      </c>
      <c r="G821" s="4" t="s">
        <v>5443</v>
      </c>
      <c r="H821" s="4" t="s">
        <v>20</v>
      </c>
      <c r="I821" s="4" t="s">
        <v>29</v>
      </c>
      <c r="J821" s="4" t="s">
        <v>22</v>
      </c>
      <c r="K821" s="4" t="s">
        <v>4362</v>
      </c>
      <c r="L821" s="4" t="s">
        <v>4363</v>
      </c>
      <c r="M821" s="5">
        <v>44268</v>
      </c>
      <c r="N821" s="6">
        <v>1360</v>
      </c>
      <c r="O821" s="4">
        <f t="shared" si="24"/>
        <v>13</v>
      </c>
      <c r="P821" s="4" t="str">
        <f t="shared" si="25"/>
        <v>2021-03</v>
      </c>
    </row>
    <row r="822" spans="1:16" ht="12.75" x14ac:dyDescent="0.2">
      <c r="A822" s="4" t="s">
        <v>1050</v>
      </c>
      <c r="B822" s="4" t="s">
        <v>5461</v>
      </c>
      <c r="C822" s="4" t="s">
        <v>5462</v>
      </c>
      <c r="D822" s="4" t="s">
        <v>6080</v>
      </c>
      <c r="E822" s="4" t="s">
        <v>6084</v>
      </c>
      <c r="F822" s="4" t="s">
        <v>3048</v>
      </c>
      <c r="G822" s="4" t="s">
        <v>3048</v>
      </c>
      <c r="H822" s="4" t="s">
        <v>210</v>
      </c>
      <c r="I822" s="4" t="s">
        <v>210</v>
      </c>
      <c r="J822" s="4" t="s">
        <v>3048</v>
      </c>
      <c r="K822" s="4" t="s">
        <v>5466</v>
      </c>
      <c r="L822" s="4" t="s">
        <v>2698</v>
      </c>
      <c r="M822" s="5">
        <v>44268</v>
      </c>
      <c r="N822" s="6">
        <v>3353</v>
      </c>
      <c r="O822" s="4">
        <f t="shared" si="24"/>
        <v>13</v>
      </c>
      <c r="P822" s="4" t="str">
        <f t="shared" si="25"/>
        <v>2021-03</v>
      </c>
    </row>
    <row r="823" spans="1:16" ht="12.75" x14ac:dyDescent="0.2">
      <c r="A823" s="4" t="s">
        <v>14</v>
      </c>
      <c r="B823" s="4" t="s">
        <v>6544</v>
      </c>
      <c r="C823" s="4" t="s">
        <v>6545</v>
      </c>
      <c r="D823" s="4" t="s">
        <v>7047</v>
      </c>
      <c r="E823" s="4" t="s">
        <v>6670</v>
      </c>
      <c r="F823" s="4" t="s">
        <v>6671</v>
      </c>
      <c r="G823" s="4" t="s">
        <v>6674</v>
      </c>
      <c r="H823" s="4" t="s">
        <v>20</v>
      </c>
      <c r="I823" s="4" t="s">
        <v>29</v>
      </c>
      <c r="J823" s="4" t="s">
        <v>36</v>
      </c>
      <c r="K823" s="4" t="s">
        <v>6553</v>
      </c>
      <c r="L823" s="4" t="s">
        <v>6596</v>
      </c>
      <c r="M823" s="5">
        <v>44268</v>
      </c>
      <c r="N823" s="6">
        <v>1550</v>
      </c>
      <c r="O823" s="4">
        <f t="shared" si="24"/>
        <v>13</v>
      </c>
      <c r="P823" s="4" t="str">
        <f t="shared" si="25"/>
        <v>2021-03</v>
      </c>
    </row>
    <row r="824" spans="1:16" ht="12.75" x14ac:dyDescent="0.2">
      <c r="A824" s="4" t="s">
        <v>14</v>
      </c>
      <c r="B824" s="4" t="s">
        <v>7654</v>
      </c>
      <c r="C824" s="4" t="s">
        <v>9693</v>
      </c>
      <c r="D824" s="4" t="s">
        <v>8144</v>
      </c>
      <c r="E824" s="4" t="s">
        <v>8145</v>
      </c>
      <c r="F824" s="4" t="s">
        <v>8146</v>
      </c>
      <c r="G824" s="4" t="s">
        <v>9769</v>
      </c>
      <c r="H824" s="4" t="s">
        <v>210</v>
      </c>
      <c r="I824" s="4" t="s">
        <v>343</v>
      </c>
      <c r="J824" s="4" t="s">
        <v>22</v>
      </c>
      <c r="K824" s="4" t="s">
        <v>9697</v>
      </c>
      <c r="L824" s="4" t="s">
        <v>721</v>
      </c>
      <c r="M824" s="5">
        <v>44268</v>
      </c>
      <c r="N824" s="6">
        <v>2915</v>
      </c>
      <c r="O824" s="4">
        <f t="shared" si="24"/>
        <v>13</v>
      </c>
      <c r="P824" s="4" t="str">
        <f t="shared" si="25"/>
        <v>2021-03</v>
      </c>
    </row>
    <row r="825" spans="1:16" ht="12.75" x14ac:dyDescent="0.2">
      <c r="A825" s="4" t="s">
        <v>14</v>
      </c>
      <c r="B825" s="4" t="s">
        <v>7654</v>
      </c>
      <c r="C825" s="4" t="s">
        <v>9693</v>
      </c>
      <c r="D825" s="4" t="s">
        <v>8144</v>
      </c>
      <c r="E825" s="4" t="s">
        <v>8145</v>
      </c>
      <c r="F825" s="4" t="s">
        <v>8146</v>
      </c>
      <c r="G825" s="4" t="s">
        <v>9773</v>
      </c>
      <c r="H825" s="4" t="s">
        <v>210</v>
      </c>
      <c r="I825" s="4" t="s">
        <v>343</v>
      </c>
      <c r="J825" s="4" t="s">
        <v>22</v>
      </c>
      <c r="K825" s="4" t="s">
        <v>9697</v>
      </c>
      <c r="L825" s="4" t="s">
        <v>721</v>
      </c>
      <c r="M825" s="5">
        <v>44268</v>
      </c>
      <c r="N825" s="6">
        <v>2639</v>
      </c>
      <c r="O825" s="4">
        <f t="shared" si="24"/>
        <v>13</v>
      </c>
      <c r="P825" s="4" t="str">
        <f t="shared" si="25"/>
        <v>2021-03</v>
      </c>
    </row>
    <row r="826" spans="1:16" ht="12.75" x14ac:dyDescent="0.2">
      <c r="A826" s="4" t="s">
        <v>3048</v>
      </c>
      <c r="B826" s="4" t="s">
        <v>12289</v>
      </c>
      <c r="C826" s="4" t="s">
        <v>12291</v>
      </c>
      <c r="D826" s="4" t="s">
        <v>11658</v>
      </c>
      <c r="E826" s="4" t="s">
        <v>11659</v>
      </c>
      <c r="F826" s="4" t="s">
        <v>11660</v>
      </c>
      <c r="G826" s="4" t="s">
        <v>12623</v>
      </c>
      <c r="H826" s="4" t="s">
        <v>20</v>
      </c>
      <c r="I826" s="4" t="s">
        <v>29</v>
      </c>
      <c r="J826" s="4" t="s">
        <v>22</v>
      </c>
      <c r="K826" s="4" t="s">
        <v>12319</v>
      </c>
      <c r="L826" s="4" t="s">
        <v>12320</v>
      </c>
      <c r="M826" s="5">
        <v>44268</v>
      </c>
      <c r="N826" s="6">
        <v>8235</v>
      </c>
      <c r="O826" s="4">
        <f t="shared" si="24"/>
        <v>13</v>
      </c>
      <c r="P826" s="4" t="str">
        <f t="shared" si="25"/>
        <v>2021-03</v>
      </c>
    </row>
    <row r="827" spans="1:16" ht="12.75" x14ac:dyDescent="0.2">
      <c r="A827" s="4" t="s">
        <v>14</v>
      </c>
      <c r="B827" s="4" t="s">
        <v>15</v>
      </c>
      <c r="C827" s="4" t="s">
        <v>504</v>
      </c>
      <c r="D827" s="4" t="s">
        <v>987</v>
      </c>
      <c r="E827" s="4" t="s">
        <v>988</v>
      </c>
      <c r="F827" s="4" t="s">
        <v>989</v>
      </c>
      <c r="G827" s="4" t="s">
        <v>990</v>
      </c>
      <c r="H827" s="4" t="s">
        <v>20</v>
      </c>
      <c r="I827" s="4" t="s">
        <v>21</v>
      </c>
      <c r="J827" s="4" t="s">
        <v>39</v>
      </c>
      <c r="K827" s="4" t="s">
        <v>517</v>
      </c>
      <c r="L827" s="4" t="s">
        <v>100</v>
      </c>
      <c r="M827" s="5">
        <v>44269</v>
      </c>
      <c r="N827" s="6">
        <v>5592</v>
      </c>
      <c r="O827" s="4">
        <f t="shared" si="24"/>
        <v>14</v>
      </c>
      <c r="P827" s="4" t="str">
        <f t="shared" si="25"/>
        <v>2021-03</v>
      </c>
    </row>
    <row r="828" spans="1:16" ht="12.75" x14ac:dyDescent="0.2">
      <c r="A828" s="4" t="s">
        <v>14</v>
      </c>
      <c r="B828" s="4" t="s">
        <v>15</v>
      </c>
      <c r="C828" s="4" t="s">
        <v>504</v>
      </c>
      <c r="D828" s="4" t="s">
        <v>996</v>
      </c>
      <c r="E828" s="4" t="s">
        <v>997</v>
      </c>
      <c r="F828" s="4" t="s">
        <v>998</v>
      </c>
      <c r="G828" s="4" t="s">
        <v>1009</v>
      </c>
      <c r="H828" s="4" t="s">
        <v>20</v>
      </c>
      <c r="I828" s="4" t="s">
        <v>29</v>
      </c>
      <c r="J828" s="4" t="s">
        <v>22</v>
      </c>
      <c r="K828" s="4" t="s">
        <v>517</v>
      </c>
      <c r="L828" s="4" t="s">
        <v>100</v>
      </c>
      <c r="M828" s="5">
        <v>44269</v>
      </c>
      <c r="N828" s="6">
        <v>7180</v>
      </c>
      <c r="O828" s="4">
        <f t="shared" si="24"/>
        <v>14</v>
      </c>
      <c r="P828" s="4" t="str">
        <f t="shared" si="25"/>
        <v>2021-03</v>
      </c>
    </row>
    <row r="829" spans="1:16" ht="12.75" x14ac:dyDescent="0.2">
      <c r="A829" s="4" t="s">
        <v>14</v>
      </c>
      <c r="B829" s="4" t="s">
        <v>3761</v>
      </c>
      <c r="C829" s="4" t="s">
        <v>3762</v>
      </c>
      <c r="D829" s="4" t="s">
        <v>25</v>
      </c>
      <c r="E829" s="4" t="s">
        <v>3807</v>
      </c>
      <c r="F829" s="4" t="s">
        <v>3808</v>
      </c>
      <c r="G829" s="4" t="s">
        <v>3819</v>
      </c>
      <c r="H829" s="4" t="s">
        <v>20</v>
      </c>
      <c r="I829" s="4" t="s">
        <v>29</v>
      </c>
      <c r="J829" s="4" t="s">
        <v>22</v>
      </c>
      <c r="K829" s="4" t="s">
        <v>3766</v>
      </c>
      <c r="L829" s="4" t="s">
        <v>3767</v>
      </c>
      <c r="M829" s="5">
        <v>44269</v>
      </c>
      <c r="N829" s="6">
        <v>797</v>
      </c>
      <c r="O829" s="4">
        <f t="shared" si="24"/>
        <v>14</v>
      </c>
      <c r="P829" s="4" t="str">
        <f t="shared" si="25"/>
        <v>2021-03</v>
      </c>
    </row>
    <row r="830" spans="1:16" ht="12.75" x14ac:dyDescent="0.2">
      <c r="A830" s="4" t="s">
        <v>14</v>
      </c>
      <c r="B830" s="4" t="s">
        <v>4086</v>
      </c>
      <c r="C830" s="4" t="s">
        <v>4087</v>
      </c>
      <c r="D830" s="4" t="s">
        <v>25</v>
      </c>
      <c r="E830" s="4" t="s">
        <v>4133</v>
      </c>
      <c r="F830" s="4" t="s">
        <v>4134</v>
      </c>
      <c r="G830" s="4" t="s">
        <v>4219</v>
      </c>
      <c r="H830" s="4" t="s">
        <v>20</v>
      </c>
      <c r="I830" s="4" t="s">
        <v>29</v>
      </c>
      <c r="J830" s="4" t="s">
        <v>36</v>
      </c>
      <c r="K830" s="4" t="s">
        <v>4091</v>
      </c>
      <c r="L830" s="4" t="s">
        <v>4092</v>
      </c>
      <c r="M830" s="5">
        <v>44269</v>
      </c>
      <c r="N830" s="6">
        <v>5957</v>
      </c>
      <c r="O830" s="4">
        <f t="shared" si="24"/>
        <v>14</v>
      </c>
      <c r="P830" s="4" t="str">
        <f t="shared" si="25"/>
        <v>2021-03</v>
      </c>
    </row>
    <row r="831" spans="1:16" ht="12.75" x14ac:dyDescent="0.2">
      <c r="A831" s="4" t="s">
        <v>14</v>
      </c>
      <c r="B831" s="4" t="s">
        <v>4342</v>
      </c>
      <c r="C831" s="4" t="s">
        <v>4343</v>
      </c>
      <c r="D831" s="4" t="s">
        <v>4532</v>
      </c>
      <c r="E831" s="4" t="s">
        <v>4543</v>
      </c>
      <c r="F831" s="4" t="s">
        <v>4544</v>
      </c>
      <c r="G831" s="4" t="s">
        <v>4561</v>
      </c>
      <c r="H831" s="4" t="s">
        <v>20</v>
      </c>
      <c r="I831" s="4" t="s">
        <v>29</v>
      </c>
      <c r="J831" s="4" t="s">
        <v>22</v>
      </c>
      <c r="K831" s="4" t="s">
        <v>4347</v>
      </c>
      <c r="L831" s="4" t="s">
        <v>4348</v>
      </c>
      <c r="M831" s="5">
        <v>44269</v>
      </c>
      <c r="N831" s="6">
        <v>8691</v>
      </c>
      <c r="O831" s="4">
        <f t="shared" si="24"/>
        <v>14</v>
      </c>
      <c r="P831" s="4" t="str">
        <f t="shared" si="25"/>
        <v>2021-03</v>
      </c>
    </row>
    <row r="832" spans="1:16" ht="12.75" x14ac:dyDescent="0.2">
      <c r="A832" s="4" t="s">
        <v>14</v>
      </c>
      <c r="B832" s="4" t="s">
        <v>4342</v>
      </c>
      <c r="C832" s="4" t="s">
        <v>4343</v>
      </c>
      <c r="D832" s="4" t="s">
        <v>4825</v>
      </c>
      <c r="E832" s="4" t="s">
        <v>4841</v>
      </c>
      <c r="F832" s="4" t="s">
        <v>4842</v>
      </c>
      <c r="G832" s="4" t="s">
        <v>4848</v>
      </c>
      <c r="H832" s="4" t="s">
        <v>20</v>
      </c>
      <c r="I832" s="4" t="s">
        <v>21</v>
      </c>
      <c r="J832" s="4" t="s">
        <v>22</v>
      </c>
      <c r="K832" s="4" t="s">
        <v>4396</v>
      </c>
      <c r="L832" s="4" t="s">
        <v>4363</v>
      </c>
      <c r="M832" s="5">
        <v>44269</v>
      </c>
      <c r="N832" s="6">
        <v>4732</v>
      </c>
      <c r="O832" s="4">
        <f t="shared" si="24"/>
        <v>14</v>
      </c>
      <c r="P832" s="4" t="str">
        <f t="shared" si="25"/>
        <v>2021-03</v>
      </c>
    </row>
    <row r="833" spans="1:16" ht="12.75" x14ac:dyDescent="0.2">
      <c r="A833" s="4" t="s">
        <v>14</v>
      </c>
      <c r="B833" s="4" t="s">
        <v>4342</v>
      </c>
      <c r="C833" s="4" t="s">
        <v>4343</v>
      </c>
      <c r="D833" s="4" t="s">
        <v>5390</v>
      </c>
      <c r="E833" s="4" t="s">
        <v>5391</v>
      </c>
      <c r="F833" s="4" t="s">
        <v>5392</v>
      </c>
      <c r="G833" s="4" t="s">
        <v>5407</v>
      </c>
      <c r="H833" s="4" t="s">
        <v>20</v>
      </c>
      <c r="I833" s="4" t="s">
        <v>21</v>
      </c>
      <c r="J833" s="4" t="s">
        <v>22</v>
      </c>
      <c r="K833" s="4" t="s">
        <v>4362</v>
      </c>
      <c r="L833" s="4" t="s">
        <v>4363</v>
      </c>
      <c r="M833" s="5">
        <v>44269</v>
      </c>
      <c r="N833" s="6">
        <v>6407</v>
      </c>
      <c r="O833" s="4">
        <f t="shared" si="24"/>
        <v>14</v>
      </c>
      <c r="P833" s="4" t="str">
        <f t="shared" si="25"/>
        <v>2021-03</v>
      </c>
    </row>
    <row r="834" spans="1:16" ht="12.75" x14ac:dyDescent="0.2">
      <c r="A834" s="4" t="s">
        <v>14</v>
      </c>
      <c r="B834" s="4" t="s">
        <v>6544</v>
      </c>
      <c r="C834" s="4" t="s">
        <v>6545</v>
      </c>
      <c r="D834" s="4" t="s">
        <v>25</v>
      </c>
      <c r="E834" s="4" t="s">
        <v>6561</v>
      </c>
      <c r="F834" s="4" t="s">
        <v>6562</v>
      </c>
      <c r="G834" s="4" t="s">
        <v>6613</v>
      </c>
      <c r="H834" s="4" t="s">
        <v>20</v>
      </c>
      <c r="I834" s="4" t="s">
        <v>29</v>
      </c>
      <c r="J834" s="4" t="s">
        <v>22</v>
      </c>
      <c r="K834" s="4" t="s">
        <v>6553</v>
      </c>
      <c r="L834" s="4" t="s">
        <v>6596</v>
      </c>
      <c r="M834" s="5">
        <v>44269</v>
      </c>
      <c r="N834" s="6">
        <v>6889</v>
      </c>
      <c r="O834" s="4">
        <f t="shared" ref="O834:O897" si="26">DAY(M834)</f>
        <v>14</v>
      </c>
      <c r="P834" s="4" t="str">
        <f t="shared" ref="P834:P897" si="27">TEXT(M834,"YYYY-MM")</f>
        <v>2021-03</v>
      </c>
    </row>
    <row r="835" spans="1:16" ht="12.75" x14ac:dyDescent="0.2">
      <c r="A835" s="4" t="s">
        <v>14</v>
      </c>
      <c r="B835" s="4" t="s">
        <v>7654</v>
      </c>
      <c r="C835" s="4" t="s">
        <v>7825</v>
      </c>
      <c r="D835" s="4" t="s">
        <v>7814</v>
      </c>
      <c r="E835" s="4" t="s">
        <v>7997</v>
      </c>
      <c r="F835" s="4" t="s">
        <v>7998</v>
      </c>
      <c r="G835" s="4" t="s">
        <v>8004</v>
      </c>
      <c r="H835" s="4" t="s">
        <v>20</v>
      </c>
      <c r="I835" s="4" t="s">
        <v>21</v>
      </c>
      <c r="J835" s="4" t="s">
        <v>22</v>
      </c>
      <c r="K835" s="4" t="s">
        <v>7829</v>
      </c>
      <c r="L835" s="4" t="s">
        <v>7854</v>
      </c>
      <c r="M835" s="5">
        <v>44269</v>
      </c>
      <c r="N835" s="6">
        <v>9187</v>
      </c>
      <c r="O835" s="4">
        <f t="shared" si="26"/>
        <v>14</v>
      </c>
      <c r="P835" s="4" t="str">
        <f t="shared" si="27"/>
        <v>2021-03</v>
      </c>
    </row>
    <row r="836" spans="1:16" ht="12.75" x14ac:dyDescent="0.2">
      <c r="A836" s="4" t="s">
        <v>14</v>
      </c>
      <c r="B836" s="4" t="s">
        <v>7654</v>
      </c>
      <c r="C836" s="4" t="s">
        <v>8288</v>
      </c>
      <c r="D836" s="4" t="s">
        <v>8423</v>
      </c>
      <c r="E836" s="4" t="s">
        <v>8471</v>
      </c>
      <c r="F836" s="4" t="s">
        <v>8472</v>
      </c>
      <c r="G836" s="4" t="s">
        <v>8476</v>
      </c>
      <c r="H836" s="4" t="s">
        <v>20</v>
      </c>
      <c r="I836" s="4" t="s">
        <v>21</v>
      </c>
      <c r="J836" s="4" t="s">
        <v>22</v>
      </c>
      <c r="K836" s="4" t="s">
        <v>8306</v>
      </c>
      <c r="L836" s="4" t="s">
        <v>8293</v>
      </c>
      <c r="M836" s="5">
        <v>44269</v>
      </c>
      <c r="N836" s="6">
        <v>9543</v>
      </c>
      <c r="O836" s="4">
        <f t="shared" si="26"/>
        <v>14</v>
      </c>
      <c r="P836" s="4" t="str">
        <f t="shared" si="27"/>
        <v>2021-03</v>
      </c>
    </row>
    <row r="837" spans="1:16" ht="12.75" x14ac:dyDescent="0.2">
      <c r="A837" s="4" t="s">
        <v>14</v>
      </c>
      <c r="B837" s="4" t="s">
        <v>7654</v>
      </c>
      <c r="C837" s="4" t="s">
        <v>8288</v>
      </c>
      <c r="D837" s="4" t="s">
        <v>8877</v>
      </c>
      <c r="E837" s="4" t="s">
        <v>8934</v>
      </c>
      <c r="F837" s="4" t="s">
        <v>3048</v>
      </c>
      <c r="G837" s="4" t="s">
        <v>3048</v>
      </c>
      <c r="H837" s="4" t="s">
        <v>210</v>
      </c>
      <c r="I837" s="4" t="s">
        <v>210</v>
      </c>
      <c r="J837" s="4" t="s">
        <v>3048</v>
      </c>
      <c r="K837" s="4" t="s">
        <v>8297</v>
      </c>
      <c r="L837" s="4" t="s">
        <v>8301</v>
      </c>
      <c r="M837" s="5">
        <v>44269</v>
      </c>
      <c r="N837" s="6">
        <v>3587</v>
      </c>
      <c r="O837" s="4">
        <f t="shared" si="26"/>
        <v>14</v>
      </c>
      <c r="P837" s="4" t="str">
        <f t="shared" si="27"/>
        <v>2021-03</v>
      </c>
    </row>
    <row r="838" spans="1:16" ht="12.75" x14ac:dyDescent="0.2">
      <c r="A838" s="4" t="s">
        <v>14</v>
      </c>
      <c r="B838" s="4" t="s">
        <v>7654</v>
      </c>
      <c r="C838" s="4" t="s">
        <v>9450</v>
      </c>
      <c r="D838" s="4" t="s">
        <v>7419</v>
      </c>
      <c r="E838" s="4" t="s">
        <v>9457</v>
      </c>
      <c r="F838" s="4" t="s">
        <v>9458</v>
      </c>
      <c r="G838" s="4" t="s">
        <v>9568</v>
      </c>
      <c r="H838" s="4" t="s">
        <v>20</v>
      </c>
      <c r="I838" s="4" t="s">
        <v>21</v>
      </c>
      <c r="J838" s="4" t="s">
        <v>36</v>
      </c>
      <c r="K838" s="4" t="s">
        <v>7893</v>
      </c>
      <c r="L838" s="4" t="s">
        <v>9145</v>
      </c>
      <c r="M838" s="5">
        <v>44269</v>
      </c>
      <c r="N838" s="6">
        <v>9946</v>
      </c>
      <c r="O838" s="4">
        <f t="shared" si="26"/>
        <v>14</v>
      </c>
      <c r="P838" s="4" t="str">
        <f t="shared" si="27"/>
        <v>2021-03</v>
      </c>
    </row>
    <row r="839" spans="1:16" ht="12.75" x14ac:dyDescent="0.2">
      <c r="A839" s="4" t="s">
        <v>3048</v>
      </c>
      <c r="B839" s="4" t="s">
        <v>9902</v>
      </c>
      <c r="C839" s="4" t="s">
        <v>9903</v>
      </c>
      <c r="D839" s="4" t="s">
        <v>9934</v>
      </c>
      <c r="E839" s="4" t="s">
        <v>9935</v>
      </c>
      <c r="F839" s="4" t="s">
        <v>9936</v>
      </c>
      <c r="G839" s="4" t="s">
        <v>9939</v>
      </c>
      <c r="H839" s="4" t="s">
        <v>20</v>
      </c>
      <c r="I839" s="4" t="s">
        <v>21</v>
      </c>
      <c r="J839" s="4" t="s">
        <v>36</v>
      </c>
      <c r="K839" s="4" t="s">
        <v>9907</v>
      </c>
      <c r="L839" s="4" t="s">
        <v>9911</v>
      </c>
      <c r="M839" s="5">
        <v>44269</v>
      </c>
      <c r="N839" s="6">
        <v>8889</v>
      </c>
      <c r="O839" s="4">
        <f t="shared" si="26"/>
        <v>14</v>
      </c>
      <c r="P839" s="4" t="str">
        <f t="shared" si="27"/>
        <v>2021-03</v>
      </c>
    </row>
    <row r="840" spans="1:16" ht="12.75" x14ac:dyDescent="0.2">
      <c r="A840" s="4" t="s">
        <v>3048</v>
      </c>
      <c r="B840" s="4" t="s">
        <v>11712</v>
      </c>
      <c r="C840" s="4" t="s">
        <v>11719</v>
      </c>
      <c r="D840" s="4" t="s">
        <v>13936</v>
      </c>
      <c r="E840" s="4" t="s">
        <v>5478</v>
      </c>
      <c r="F840" s="4" t="s">
        <v>5479</v>
      </c>
      <c r="G840" s="4" t="s">
        <v>11733</v>
      </c>
      <c r="H840" s="4" t="s">
        <v>20</v>
      </c>
      <c r="I840" s="4" t="s">
        <v>21</v>
      </c>
      <c r="J840" s="4" t="s">
        <v>22</v>
      </c>
      <c r="K840" s="4" t="s">
        <v>11723</v>
      </c>
      <c r="L840" s="4" t="s">
        <v>5477</v>
      </c>
      <c r="M840" s="5">
        <v>44269</v>
      </c>
      <c r="N840" s="6">
        <v>3584</v>
      </c>
      <c r="O840" s="4">
        <f t="shared" si="26"/>
        <v>14</v>
      </c>
      <c r="P840" s="4" t="str">
        <f t="shared" si="27"/>
        <v>2021-03</v>
      </c>
    </row>
    <row r="841" spans="1:16" ht="12.75" x14ac:dyDescent="0.2">
      <c r="A841" s="4" t="s">
        <v>3048</v>
      </c>
      <c r="B841" s="4" t="s">
        <v>11712</v>
      </c>
      <c r="C841" s="4" t="s">
        <v>11719</v>
      </c>
      <c r="D841" s="4" t="s">
        <v>13936</v>
      </c>
      <c r="E841" s="4" t="s">
        <v>5478</v>
      </c>
      <c r="F841" s="4" t="s">
        <v>5479</v>
      </c>
      <c r="G841" s="4" t="s">
        <v>11798</v>
      </c>
      <c r="H841" s="4" t="s">
        <v>20</v>
      </c>
      <c r="I841" s="4" t="s">
        <v>21</v>
      </c>
      <c r="J841" s="4" t="s">
        <v>36</v>
      </c>
      <c r="K841" s="4" t="s">
        <v>11723</v>
      </c>
      <c r="L841" s="4" t="s">
        <v>30</v>
      </c>
      <c r="M841" s="5">
        <v>44269</v>
      </c>
      <c r="N841" s="6">
        <v>1845</v>
      </c>
      <c r="O841" s="4">
        <f t="shared" si="26"/>
        <v>14</v>
      </c>
      <c r="P841" s="4" t="str">
        <f t="shared" si="27"/>
        <v>2021-03</v>
      </c>
    </row>
    <row r="842" spans="1:16" ht="12.75" x14ac:dyDescent="0.2">
      <c r="A842" s="4" t="s">
        <v>3048</v>
      </c>
      <c r="B842" s="4" t="s">
        <v>12289</v>
      </c>
      <c r="C842" s="4" t="s">
        <v>12291</v>
      </c>
      <c r="D842" s="4" t="s">
        <v>12386</v>
      </c>
      <c r="E842" s="4" t="s">
        <v>12387</v>
      </c>
      <c r="F842" s="4" t="s">
        <v>12388</v>
      </c>
      <c r="G842" s="4" t="s">
        <v>12397</v>
      </c>
      <c r="H842" s="4" t="s">
        <v>20</v>
      </c>
      <c r="I842" s="4" t="s">
        <v>21</v>
      </c>
      <c r="J842" s="4" t="s">
        <v>22</v>
      </c>
      <c r="K842" s="4" t="s">
        <v>12299</v>
      </c>
      <c r="L842" s="4" t="s">
        <v>10478</v>
      </c>
      <c r="M842" s="5">
        <v>44269</v>
      </c>
      <c r="N842" s="6">
        <v>9294</v>
      </c>
      <c r="O842" s="4">
        <f t="shared" si="26"/>
        <v>14</v>
      </c>
      <c r="P842" s="4" t="str">
        <f t="shared" si="27"/>
        <v>2021-03</v>
      </c>
    </row>
    <row r="843" spans="1:16" ht="12.75" x14ac:dyDescent="0.2">
      <c r="A843" s="4" t="s">
        <v>3048</v>
      </c>
      <c r="B843" s="4" t="s">
        <v>12289</v>
      </c>
      <c r="C843" s="4" t="s">
        <v>12841</v>
      </c>
      <c r="D843" s="4" t="s">
        <v>13140</v>
      </c>
      <c r="E843" s="4" t="s">
        <v>13147</v>
      </c>
      <c r="F843" s="4" t="s">
        <v>13148</v>
      </c>
      <c r="G843" s="4" t="s">
        <v>13149</v>
      </c>
      <c r="H843" s="4" t="s">
        <v>20</v>
      </c>
      <c r="I843" s="4" t="s">
        <v>21</v>
      </c>
      <c r="J843" s="4" t="s">
        <v>22</v>
      </c>
      <c r="K843" s="4" t="s">
        <v>12850</v>
      </c>
      <c r="L843" s="4" t="s">
        <v>10478</v>
      </c>
      <c r="M843" s="5">
        <v>44269</v>
      </c>
      <c r="N843" s="6">
        <v>6336</v>
      </c>
      <c r="O843" s="4">
        <f t="shared" si="26"/>
        <v>14</v>
      </c>
      <c r="P843" s="4" t="str">
        <f t="shared" si="27"/>
        <v>2021-03</v>
      </c>
    </row>
    <row r="844" spans="1:16" ht="12.75" x14ac:dyDescent="0.2">
      <c r="A844" s="4" t="s">
        <v>1050</v>
      </c>
      <c r="B844" s="4" t="s">
        <v>1051</v>
      </c>
      <c r="C844" s="4" t="s">
        <v>1052</v>
      </c>
      <c r="D844" s="4" t="s">
        <v>1477</v>
      </c>
      <c r="E844" s="4" t="s">
        <v>1478</v>
      </c>
      <c r="F844" s="4" t="s">
        <v>1479</v>
      </c>
      <c r="G844" s="4" t="s">
        <v>1481</v>
      </c>
      <c r="H844" s="4" t="s">
        <v>20</v>
      </c>
      <c r="I844" s="4" t="s">
        <v>21</v>
      </c>
      <c r="J844" s="4" t="s">
        <v>22</v>
      </c>
      <c r="K844" s="4" t="s">
        <v>1132</v>
      </c>
      <c r="L844" s="4" t="s">
        <v>1175</v>
      </c>
      <c r="M844" s="5">
        <v>44270</v>
      </c>
      <c r="N844" s="6">
        <v>4621</v>
      </c>
      <c r="O844" s="4">
        <f t="shared" si="26"/>
        <v>15</v>
      </c>
      <c r="P844" s="4" t="str">
        <f t="shared" si="27"/>
        <v>2021-03</v>
      </c>
    </row>
    <row r="845" spans="1:16" ht="12.75" x14ac:dyDescent="0.2">
      <c r="A845" s="4" t="s">
        <v>1050</v>
      </c>
      <c r="B845" s="4" t="s">
        <v>1051</v>
      </c>
      <c r="C845" s="4" t="s">
        <v>1999</v>
      </c>
      <c r="D845" s="4" t="s">
        <v>2359</v>
      </c>
      <c r="E845" s="4" t="s">
        <v>2362</v>
      </c>
      <c r="F845" s="4" t="s">
        <v>3048</v>
      </c>
      <c r="G845" s="4" t="s">
        <v>3048</v>
      </c>
      <c r="H845" s="4" t="s">
        <v>210</v>
      </c>
      <c r="I845" s="4" t="s">
        <v>210</v>
      </c>
      <c r="J845" s="4" t="s">
        <v>3048</v>
      </c>
      <c r="K845" s="4" t="s">
        <v>2003</v>
      </c>
      <c r="L845" s="4" t="s">
        <v>2014</v>
      </c>
      <c r="M845" s="5">
        <v>44270</v>
      </c>
      <c r="N845" s="6">
        <v>9877</v>
      </c>
      <c r="O845" s="4">
        <f t="shared" si="26"/>
        <v>15</v>
      </c>
      <c r="P845" s="4" t="str">
        <f t="shared" si="27"/>
        <v>2021-03</v>
      </c>
    </row>
    <row r="846" spans="1:16" ht="12.75" x14ac:dyDescent="0.2">
      <c r="A846" s="4" t="s">
        <v>1050</v>
      </c>
      <c r="B846" s="4" t="s">
        <v>1051</v>
      </c>
      <c r="C846" s="4" t="s">
        <v>2556</v>
      </c>
      <c r="D846" s="4" t="s">
        <v>2922</v>
      </c>
      <c r="E846" s="4" t="s">
        <v>2946</v>
      </c>
      <c r="F846" s="4" t="s">
        <v>2947</v>
      </c>
      <c r="G846" s="4" t="s">
        <v>2949</v>
      </c>
      <c r="H846" s="4" t="s">
        <v>20</v>
      </c>
      <c r="I846" s="4" t="s">
        <v>29</v>
      </c>
      <c r="J846" s="4" t="s">
        <v>39</v>
      </c>
      <c r="K846" s="4" t="s">
        <v>2565</v>
      </c>
      <c r="L846" s="4" t="s">
        <v>2373</v>
      </c>
      <c r="M846" s="5">
        <v>44270</v>
      </c>
      <c r="N846" s="6">
        <v>5303</v>
      </c>
      <c r="O846" s="4">
        <f t="shared" si="26"/>
        <v>15</v>
      </c>
      <c r="P846" s="4" t="str">
        <f t="shared" si="27"/>
        <v>2021-03</v>
      </c>
    </row>
    <row r="847" spans="1:16" ht="12.75" x14ac:dyDescent="0.2">
      <c r="A847" s="4" t="s">
        <v>14</v>
      </c>
      <c r="B847" s="4" t="s">
        <v>4086</v>
      </c>
      <c r="C847" s="4" t="s">
        <v>4087</v>
      </c>
      <c r="D847" s="4" t="s">
        <v>13936</v>
      </c>
      <c r="E847" s="4" t="s">
        <v>1111</v>
      </c>
      <c r="F847" s="4" t="s">
        <v>1112</v>
      </c>
      <c r="G847" s="4" t="s">
        <v>4160</v>
      </c>
      <c r="H847" s="4" t="s">
        <v>20</v>
      </c>
      <c r="I847" s="4" t="s">
        <v>21</v>
      </c>
      <c r="J847" s="4" t="s">
        <v>36</v>
      </c>
      <c r="K847" s="4" t="s">
        <v>4091</v>
      </c>
      <c r="L847" s="4" t="s">
        <v>1114</v>
      </c>
      <c r="M847" s="5">
        <v>44270</v>
      </c>
      <c r="N847" s="6">
        <v>7920</v>
      </c>
      <c r="O847" s="4">
        <f t="shared" si="26"/>
        <v>15</v>
      </c>
      <c r="P847" s="4" t="str">
        <f t="shared" si="27"/>
        <v>2021-03</v>
      </c>
    </row>
    <row r="848" spans="1:16" ht="12.75" x14ac:dyDescent="0.2">
      <c r="A848" s="4" t="s">
        <v>14</v>
      </c>
      <c r="B848" s="4" t="s">
        <v>4342</v>
      </c>
      <c r="C848" s="4" t="s">
        <v>4343</v>
      </c>
      <c r="D848" s="4" t="s">
        <v>4657</v>
      </c>
      <c r="E848" s="4" t="s">
        <v>4682</v>
      </c>
      <c r="F848" s="4" t="s">
        <v>4683</v>
      </c>
      <c r="G848" s="4" t="s">
        <v>4693</v>
      </c>
      <c r="H848" s="4" t="s">
        <v>20</v>
      </c>
      <c r="I848" s="4" t="s">
        <v>21</v>
      </c>
      <c r="J848" s="4" t="s">
        <v>22</v>
      </c>
      <c r="K848" s="4" t="s">
        <v>4347</v>
      </c>
      <c r="L848" s="4" t="s">
        <v>4348</v>
      </c>
      <c r="M848" s="5">
        <v>44270</v>
      </c>
      <c r="N848" s="6">
        <v>9588</v>
      </c>
      <c r="O848" s="4">
        <f t="shared" si="26"/>
        <v>15</v>
      </c>
      <c r="P848" s="4" t="str">
        <f t="shared" si="27"/>
        <v>2021-03</v>
      </c>
    </row>
    <row r="849" spans="1:16" ht="12.75" x14ac:dyDescent="0.2">
      <c r="A849" s="4" t="s">
        <v>1050</v>
      </c>
      <c r="B849" s="4" t="s">
        <v>5461</v>
      </c>
      <c r="C849" s="4" t="s">
        <v>5462</v>
      </c>
      <c r="D849" s="4" t="s">
        <v>13936</v>
      </c>
      <c r="E849" s="4" t="s">
        <v>5556</v>
      </c>
      <c r="F849" s="4" t="s">
        <v>5557</v>
      </c>
      <c r="G849" s="4" t="s">
        <v>5558</v>
      </c>
      <c r="H849" s="4" t="s">
        <v>20</v>
      </c>
      <c r="I849" s="4" t="s">
        <v>21</v>
      </c>
      <c r="J849" s="4" t="s">
        <v>162</v>
      </c>
      <c r="K849" s="4" t="s">
        <v>5466</v>
      </c>
      <c r="L849" s="4" t="s">
        <v>5467</v>
      </c>
      <c r="M849" s="5">
        <v>44270</v>
      </c>
      <c r="N849" s="6">
        <v>1854</v>
      </c>
      <c r="O849" s="4">
        <f t="shared" si="26"/>
        <v>15</v>
      </c>
      <c r="P849" s="4" t="str">
        <f t="shared" si="27"/>
        <v>2021-03</v>
      </c>
    </row>
    <row r="850" spans="1:16" ht="12.75" x14ac:dyDescent="0.2">
      <c r="A850" s="4" t="s">
        <v>1050</v>
      </c>
      <c r="B850" s="4" t="s">
        <v>5461</v>
      </c>
      <c r="C850" s="4" t="s">
        <v>5462</v>
      </c>
      <c r="D850" s="4" t="s">
        <v>5659</v>
      </c>
      <c r="E850" s="4" t="s">
        <v>5757</v>
      </c>
      <c r="F850" s="4" t="s">
        <v>5758</v>
      </c>
      <c r="G850" s="4" t="s">
        <v>5761</v>
      </c>
      <c r="H850" s="4" t="s">
        <v>20</v>
      </c>
      <c r="I850" s="4" t="s">
        <v>21</v>
      </c>
      <c r="J850" s="4" t="s">
        <v>36</v>
      </c>
      <c r="K850" s="4" t="s">
        <v>5495</v>
      </c>
      <c r="L850" s="4" t="s">
        <v>5516</v>
      </c>
      <c r="M850" s="5">
        <v>44270</v>
      </c>
      <c r="N850" s="6">
        <v>7448</v>
      </c>
      <c r="O850" s="4">
        <f t="shared" si="26"/>
        <v>15</v>
      </c>
      <c r="P850" s="4" t="str">
        <f t="shared" si="27"/>
        <v>2021-03</v>
      </c>
    </row>
    <row r="851" spans="1:16" ht="12.75" x14ac:dyDescent="0.2">
      <c r="A851" s="4" t="s">
        <v>14</v>
      </c>
      <c r="B851" s="4" t="s">
        <v>7127</v>
      </c>
      <c r="C851" s="4" t="s">
        <v>7128</v>
      </c>
      <c r="D851" s="4" t="s">
        <v>25</v>
      </c>
      <c r="E851" s="4" t="s">
        <v>7153</v>
      </c>
      <c r="F851" s="4" t="s">
        <v>7154</v>
      </c>
      <c r="G851" s="4" t="s">
        <v>7241</v>
      </c>
      <c r="H851" s="4" t="s">
        <v>20</v>
      </c>
      <c r="I851" s="4" t="s">
        <v>29</v>
      </c>
      <c r="J851" s="4" t="s">
        <v>22</v>
      </c>
      <c r="K851" s="4" t="s">
        <v>7135</v>
      </c>
      <c r="L851" s="4" t="s">
        <v>7151</v>
      </c>
      <c r="M851" s="5">
        <v>44270</v>
      </c>
      <c r="N851" s="6">
        <v>3307</v>
      </c>
      <c r="O851" s="4">
        <f t="shared" si="26"/>
        <v>15</v>
      </c>
      <c r="P851" s="4" t="str">
        <f t="shared" si="27"/>
        <v>2021-03</v>
      </c>
    </row>
    <row r="852" spans="1:16" ht="12.75" x14ac:dyDescent="0.2">
      <c r="A852" s="4" t="s">
        <v>14</v>
      </c>
      <c r="B852" s="4" t="s">
        <v>7654</v>
      </c>
      <c r="C852" s="4" t="s">
        <v>8288</v>
      </c>
      <c r="D852" s="4" t="s">
        <v>8423</v>
      </c>
      <c r="E852" s="4" t="s">
        <v>8478</v>
      </c>
      <c r="F852" s="4" t="s">
        <v>8479</v>
      </c>
      <c r="G852" s="4" t="s">
        <v>8482</v>
      </c>
      <c r="H852" s="4" t="s">
        <v>20</v>
      </c>
      <c r="I852" s="4" t="s">
        <v>21</v>
      </c>
      <c r="J852" s="4" t="s">
        <v>22</v>
      </c>
      <c r="K852" s="4" t="s">
        <v>8306</v>
      </c>
      <c r="L852" s="4" t="s">
        <v>8349</v>
      </c>
      <c r="M852" s="5">
        <v>44270</v>
      </c>
      <c r="N852" s="6">
        <v>3110</v>
      </c>
      <c r="O852" s="4">
        <f t="shared" si="26"/>
        <v>15</v>
      </c>
      <c r="P852" s="4" t="str">
        <f t="shared" si="27"/>
        <v>2021-03</v>
      </c>
    </row>
    <row r="853" spans="1:16" ht="12.75" x14ac:dyDescent="0.2">
      <c r="A853" s="4" t="s">
        <v>3048</v>
      </c>
      <c r="B853" s="4" t="s">
        <v>9902</v>
      </c>
      <c r="C853" s="4" t="s">
        <v>9903</v>
      </c>
      <c r="D853" s="4" t="s">
        <v>9981</v>
      </c>
      <c r="E853" s="4" t="s">
        <v>10007</v>
      </c>
      <c r="F853" s="4" t="s">
        <v>10008</v>
      </c>
      <c r="G853" s="4" t="s">
        <v>10051</v>
      </c>
      <c r="H853" s="4" t="s">
        <v>20</v>
      </c>
      <c r="I853" s="4" t="s">
        <v>21</v>
      </c>
      <c r="J853" s="4" t="s">
        <v>36</v>
      </c>
      <c r="K853" s="4" t="s">
        <v>9907</v>
      </c>
      <c r="L853" s="4" t="s">
        <v>9911</v>
      </c>
      <c r="M853" s="5">
        <v>44270</v>
      </c>
      <c r="N853" s="6">
        <v>792</v>
      </c>
      <c r="O853" s="4">
        <f t="shared" si="26"/>
        <v>15</v>
      </c>
      <c r="P853" s="4" t="str">
        <f t="shared" si="27"/>
        <v>2021-03</v>
      </c>
    </row>
    <row r="854" spans="1:16" ht="12.75" x14ac:dyDescent="0.2">
      <c r="A854" s="4" t="s">
        <v>3048</v>
      </c>
      <c r="B854" s="4" t="s">
        <v>11712</v>
      </c>
      <c r="C854" s="4" t="s">
        <v>11934</v>
      </c>
      <c r="D854" s="4" t="s">
        <v>25</v>
      </c>
      <c r="E854" s="4" t="s">
        <v>6068</v>
      </c>
      <c r="F854" s="4" t="s">
        <v>6069</v>
      </c>
      <c r="G854" s="4" t="s">
        <v>12072</v>
      </c>
      <c r="H854" s="4" t="s">
        <v>20</v>
      </c>
      <c r="I854" s="4" t="s">
        <v>29</v>
      </c>
      <c r="J854" s="4" t="s">
        <v>22</v>
      </c>
      <c r="K854" s="4" t="s">
        <v>11936</v>
      </c>
      <c r="L854" s="4" t="s">
        <v>11937</v>
      </c>
      <c r="M854" s="5">
        <v>44270</v>
      </c>
      <c r="N854" s="6">
        <v>8169</v>
      </c>
      <c r="O854" s="4">
        <f t="shared" si="26"/>
        <v>15</v>
      </c>
      <c r="P854" s="4" t="str">
        <f t="shared" si="27"/>
        <v>2021-03</v>
      </c>
    </row>
    <row r="855" spans="1:16" ht="12.75" x14ac:dyDescent="0.2">
      <c r="A855" s="4" t="s">
        <v>3048</v>
      </c>
      <c r="B855" s="4" t="s">
        <v>12289</v>
      </c>
      <c r="C855" s="4" t="s">
        <v>12291</v>
      </c>
      <c r="D855" s="4" t="s">
        <v>12401</v>
      </c>
      <c r="E855" s="4" t="s">
        <v>12464</v>
      </c>
      <c r="F855" s="4" t="s">
        <v>12465</v>
      </c>
      <c r="G855" s="4" t="s">
        <v>12467</v>
      </c>
      <c r="H855" s="4" t="s">
        <v>20</v>
      </c>
      <c r="I855" s="4" t="s">
        <v>21</v>
      </c>
      <c r="J855" s="4" t="s">
        <v>22</v>
      </c>
      <c r="K855" s="4" t="s">
        <v>12295</v>
      </c>
      <c r="L855" s="4" t="s">
        <v>12370</v>
      </c>
      <c r="M855" s="5">
        <v>44270</v>
      </c>
      <c r="N855" s="6">
        <v>5284</v>
      </c>
      <c r="O855" s="4">
        <f t="shared" si="26"/>
        <v>15</v>
      </c>
      <c r="P855" s="4" t="str">
        <f t="shared" si="27"/>
        <v>2021-03</v>
      </c>
    </row>
    <row r="856" spans="1:16" ht="12.75" x14ac:dyDescent="0.2">
      <c r="A856" s="4" t="s">
        <v>14</v>
      </c>
      <c r="B856" s="4" t="s">
        <v>15</v>
      </c>
      <c r="C856" s="4" t="s">
        <v>16</v>
      </c>
      <c r="D856" s="4" t="s">
        <v>13936</v>
      </c>
      <c r="E856" s="4" t="s">
        <v>17</v>
      </c>
      <c r="F856" s="4" t="s">
        <v>18</v>
      </c>
      <c r="G856" s="4" t="s">
        <v>19</v>
      </c>
      <c r="H856" s="4" t="s">
        <v>20</v>
      </c>
      <c r="I856" s="4" t="s">
        <v>21</v>
      </c>
      <c r="J856" s="4" t="s">
        <v>22</v>
      </c>
      <c r="K856" s="4" t="s">
        <v>23</v>
      </c>
      <c r="L856" s="4" t="s">
        <v>24</v>
      </c>
      <c r="M856" s="5">
        <v>44271</v>
      </c>
      <c r="N856" s="6">
        <v>9727</v>
      </c>
      <c r="O856" s="4">
        <f t="shared" si="26"/>
        <v>16</v>
      </c>
      <c r="P856" s="4" t="str">
        <f t="shared" si="27"/>
        <v>2021-03</v>
      </c>
    </row>
    <row r="857" spans="1:16" ht="12.75" x14ac:dyDescent="0.2">
      <c r="A857" s="4" t="s">
        <v>3048</v>
      </c>
      <c r="B857" s="4" t="s">
        <v>3049</v>
      </c>
      <c r="C857" s="4" t="s">
        <v>3522</v>
      </c>
      <c r="D857" s="4" t="s">
        <v>3623</v>
      </c>
      <c r="E857" s="4" t="s">
        <v>3578</v>
      </c>
      <c r="F857" s="4" t="s">
        <v>3579</v>
      </c>
      <c r="G857" s="4" t="s">
        <v>3624</v>
      </c>
      <c r="H857" s="4" t="s">
        <v>210</v>
      </c>
      <c r="I857" s="4" t="s">
        <v>343</v>
      </c>
      <c r="J857" s="4" t="s">
        <v>39</v>
      </c>
      <c r="K857" s="4" t="s">
        <v>3524</v>
      </c>
      <c r="L857" s="4" t="s">
        <v>3549</v>
      </c>
      <c r="M857" s="5">
        <v>44271</v>
      </c>
      <c r="N857" s="6">
        <v>574</v>
      </c>
      <c r="O857" s="4">
        <f t="shared" si="26"/>
        <v>16</v>
      </c>
      <c r="P857" s="4" t="str">
        <f t="shared" si="27"/>
        <v>2021-03</v>
      </c>
    </row>
    <row r="858" spans="1:16" ht="12.75" x14ac:dyDescent="0.2">
      <c r="A858" s="4" t="s">
        <v>14</v>
      </c>
      <c r="B858" s="4" t="s">
        <v>4342</v>
      </c>
      <c r="C858" s="4" t="s">
        <v>4343</v>
      </c>
      <c r="D858" s="4" t="s">
        <v>25</v>
      </c>
      <c r="E858" s="4" t="s">
        <v>4451</v>
      </c>
      <c r="F858" s="4" t="s">
        <v>4452</v>
      </c>
      <c r="G858" s="4" t="s">
        <v>4453</v>
      </c>
      <c r="H858" s="4" t="s">
        <v>210</v>
      </c>
      <c r="I858" s="4" t="s">
        <v>210</v>
      </c>
      <c r="J858" s="4" t="s">
        <v>877</v>
      </c>
      <c r="K858" s="4" t="s">
        <v>4362</v>
      </c>
      <c r="L858" s="4" t="s">
        <v>4363</v>
      </c>
      <c r="M858" s="5">
        <v>44271</v>
      </c>
      <c r="N858" s="6">
        <v>3336</v>
      </c>
      <c r="O858" s="4">
        <f t="shared" si="26"/>
        <v>16</v>
      </c>
      <c r="P858" s="4" t="str">
        <f t="shared" si="27"/>
        <v>2021-03</v>
      </c>
    </row>
    <row r="859" spans="1:16" ht="12.75" x14ac:dyDescent="0.2">
      <c r="A859" s="4" t="s">
        <v>14</v>
      </c>
      <c r="B859" s="4" t="s">
        <v>4342</v>
      </c>
      <c r="C859" s="4" t="s">
        <v>4343</v>
      </c>
      <c r="D859" s="4" t="s">
        <v>5081</v>
      </c>
      <c r="E859" s="4" t="s">
        <v>5082</v>
      </c>
      <c r="F859" s="4" t="s">
        <v>5083</v>
      </c>
      <c r="G859" s="4" t="s">
        <v>5089</v>
      </c>
      <c r="H859" s="4" t="s">
        <v>20</v>
      </c>
      <c r="I859" s="4" t="s">
        <v>21</v>
      </c>
      <c r="J859" s="4" t="s">
        <v>22</v>
      </c>
      <c r="K859" s="4" t="s">
        <v>4362</v>
      </c>
      <c r="L859" s="4" t="s">
        <v>4363</v>
      </c>
      <c r="M859" s="5">
        <v>44271</v>
      </c>
      <c r="N859" s="6">
        <v>1375</v>
      </c>
      <c r="O859" s="4">
        <f t="shared" si="26"/>
        <v>16</v>
      </c>
      <c r="P859" s="4" t="str">
        <f t="shared" si="27"/>
        <v>2021-03</v>
      </c>
    </row>
    <row r="860" spans="1:16" ht="12.75" x14ac:dyDescent="0.2">
      <c r="A860" s="4" t="s">
        <v>14</v>
      </c>
      <c r="B860" s="4" t="s">
        <v>4342</v>
      </c>
      <c r="C860" s="4" t="s">
        <v>4343</v>
      </c>
      <c r="D860" s="4" t="s">
        <v>5322</v>
      </c>
      <c r="E860" s="4" t="s">
        <v>5323</v>
      </c>
      <c r="F860" s="4" t="s">
        <v>5324</v>
      </c>
      <c r="G860" s="4" t="s">
        <v>5353</v>
      </c>
      <c r="H860" s="4" t="s">
        <v>20</v>
      </c>
      <c r="I860" s="4" t="s">
        <v>29</v>
      </c>
      <c r="J860" s="4" t="s">
        <v>22</v>
      </c>
      <c r="K860" s="4" t="s">
        <v>4396</v>
      </c>
      <c r="L860" s="4" t="s">
        <v>5013</v>
      </c>
      <c r="M860" s="5">
        <v>44271</v>
      </c>
      <c r="N860" s="6">
        <v>6164</v>
      </c>
      <c r="O860" s="4">
        <f t="shared" si="26"/>
        <v>16</v>
      </c>
      <c r="P860" s="4" t="str">
        <f t="shared" si="27"/>
        <v>2021-03</v>
      </c>
    </row>
    <row r="861" spans="1:16" ht="12.75" x14ac:dyDescent="0.2">
      <c r="A861" s="4" t="s">
        <v>1050</v>
      </c>
      <c r="B861" s="4" t="s">
        <v>5461</v>
      </c>
      <c r="C861" s="4" t="s">
        <v>5462</v>
      </c>
      <c r="D861" s="4" t="s">
        <v>5993</v>
      </c>
      <c r="E861" s="4" t="s">
        <v>5860</v>
      </c>
      <c r="F861" s="4" t="s">
        <v>5861</v>
      </c>
      <c r="G861" s="4" t="s">
        <v>6007</v>
      </c>
      <c r="H861" s="4" t="s">
        <v>20</v>
      </c>
      <c r="I861" s="4" t="s">
        <v>29</v>
      </c>
      <c r="J861" s="4" t="s">
        <v>22</v>
      </c>
      <c r="K861" s="4" t="s">
        <v>5515</v>
      </c>
      <c r="L861" s="4" t="s">
        <v>5525</v>
      </c>
      <c r="M861" s="5">
        <v>44271</v>
      </c>
      <c r="N861" s="6">
        <v>8351</v>
      </c>
      <c r="O861" s="4">
        <f t="shared" si="26"/>
        <v>16</v>
      </c>
      <c r="P861" s="4" t="str">
        <f t="shared" si="27"/>
        <v>2021-03</v>
      </c>
    </row>
    <row r="862" spans="1:16" ht="12.75" x14ac:dyDescent="0.2">
      <c r="A862" s="4" t="s">
        <v>14</v>
      </c>
      <c r="B862" s="4" t="s">
        <v>6544</v>
      </c>
      <c r="C862" s="4" t="s">
        <v>6545</v>
      </c>
      <c r="D862" s="4" t="s">
        <v>6712</v>
      </c>
      <c r="E862" s="4" t="s">
        <v>6713</v>
      </c>
      <c r="F862" s="4" t="s">
        <v>6714</v>
      </c>
      <c r="G862" s="4" t="s">
        <v>6815</v>
      </c>
      <c r="H862" s="4" t="s">
        <v>20</v>
      </c>
      <c r="I862" s="4" t="s">
        <v>29</v>
      </c>
      <c r="J862" s="4" t="s">
        <v>36</v>
      </c>
      <c r="K862" s="4" t="s">
        <v>6553</v>
      </c>
      <c r="L862" s="4" t="s">
        <v>6576</v>
      </c>
      <c r="M862" s="5">
        <v>44271</v>
      </c>
      <c r="N862" s="6">
        <v>2206</v>
      </c>
      <c r="O862" s="4">
        <f t="shared" si="26"/>
        <v>16</v>
      </c>
      <c r="P862" s="4" t="str">
        <f t="shared" si="27"/>
        <v>2021-03</v>
      </c>
    </row>
    <row r="863" spans="1:16" ht="12.75" x14ac:dyDescent="0.2">
      <c r="A863" s="4" t="s">
        <v>14</v>
      </c>
      <c r="B863" s="4" t="s">
        <v>7654</v>
      </c>
      <c r="C863" s="4" t="s">
        <v>7655</v>
      </c>
      <c r="D863" s="4" t="s">
        <v>25</v>
      </c>
      <c r="E863" s="4" t="s">
        <v>7715</v>
      </c>
      <c r="F863" s="4" t="s">
        <v>7716</v>
      </c>
      <c r="G863" s="4" t="s">
        <v>7717</v>
      </c>
      <c r="H863" s="4" t="s">
        <v>210</v>
      </c>
      <c r="I863" s="4" t="s">
        <v>210</v>
      </c>
      <c r="J863" s="4" t="s">
        <v>877</v>
      </c>
      <c r="K863" s="4" t="s">
        <v>7659</v>
      </c>
      <c r="L863" s="4" t="s">
        <v>7689</v>
      </c>
      <c r="M863" s="5">
        <v>44271</v>
      </c>
      <c r="N863" s="6">
        <v>6168</v>
      </c>
      <c r="O863" s="4">
        <f t="shared" si="26"/>
        <v>16</v>
      </c>
      <c r="P863" s="4" t="str">
        <f t="shared" si="27"/>
        <v>2021-03</v>
      </c>
    </row>
    <row r="864" spans="1:16" ht="12.75" x14ac:dyDescent="0.2">
      <c r="A864" s="4" t="s">
        <v>14</v>
      </c>
      <c r="B864" s="4" t="s">
        <v>7654</v>
      </c>
      <c r="C864" s="4" t="s">
        <v>8288</v>
      </c>
      <c r="D864" s="4" t="s">
        <v>8423</v>
      </c>
      <c r="E864" s="4" t="s">
        <v>8592</v>
      </c>
      <c r="F864" s="4" t="s">
        <v>8593</v>
      </c>
      <c r="G864" s="4" t="s">
        <v>8595</v>
      </c>
      <c r="H864" s="4" t="s">
        <v>20</v>
      </c>
      <c r="I864" s="4" t="s">
        <v>21</v>
      </c>
      <c r="J864" s="4" t="s">
        <v>36</v>
      </c>
      <c r="K864" s="4" t="s">
        <v>8306</v>
      </c>
      <c r="L864" s="4" t="s">
        <v>8112</v>
      </c>
      <c r="M864" s="5">
        <v>44271</v>
      </c>
      <c r="N864" s="6">
        <v>1710</v>
      </c>
      <c r="O864" s="4">
        <f t="shared" si="26"/>
        <v>16</v>
      </c>
      <c r="P864" s="4" t="str">
        <f t="shared" si="27"/>
        <v>2021-03</v>
      </c>
    </row>
    <row r="865" spans="1:16" ht="12.75" x14ac:dyDescent="0.2">
      <c r="A865" s="4" t="s">
        <v>3048</v>
      </c>
      <c r="B865" s="4" t="s">
        <v>9902</v>
      </c>
      <c r="C865" s="4" t="s">
        <v>10147</v>
      </c>
      <c r="D865" s="4" t="s">
        <v>10186</v>
      </c>
      <c r="E865" s="4" t="s">
        <v>10201</v>
      </c>
      <c r="F865" s="4" t="s">
        <v>10202</v>
      </c>
      <c r="G865" s="4" t="s">
        <v>10205</v>
      </c>
      <c r="H865" s="4" t="s">
        <v>20</v>
      </c>
      <c r="I865" s="4" t="s">
        <v>21</v>
      </c>
      <c r="J865" s="4" t="s">
        <v>22</v>
      </c>
      <c r="K865" s="4" t="s">
        <v>10156</v>
      </c>
      <c r="L865" s="4" t="s">
        <v>10185</v>
      </c>
      <c r="M865" s="5">
        <v>44271</v>
      </c>
      <c r="N865" s="6">
        <v>874</v>
      </c>
      <c r="O865" s="4">
        <f t="shared" si="26"/>
        <v>16</v>
      </c>
      <c r="P865" s="4" t="str">
        <f t="shared" si="27"/>
        <v>2021-03</v>
      </c>
    </row>
    <row r="866" spans="1:16" ht="12.75" x14ac:dyDescent="0.2">
      <c r="A866" s="4" t="s">
        <v>3048</v>
      </c>
      <c r="B866" s="4" t="s">
        <v>9902</v>
      </c>
      <c r="C866" s="4" t="s">
        <v>10147</v>
      </c>
      <c r="D866" s="4" t="s">
        <v>25</v>
      </c>
      <c r="E866" s="4" t="s">
        <v>10230</v>
      </c>
      <c r="F866" s="4" t="s">
        <v>10231</v>
      </c>
      <c r="G866" s="4" t="s">
        <v>10235</v>
      </c>
      <c r="H866" s="4" t="s">
        <v>210</v>
      </c>
      <c r="I866" s="4" t="s">
        <v>343</v>
      </c>
      <c r="J866" s="4" t="s">
        <v>22</v>
      </c>
      <c r="K866" s="4" t="s">
        <v>10165</v>
      </c>
      <c r="L866" s="4" t="s">
        <v>10185</v>
      </c>
      <c r="M866" s="5">
        <v>44271</v>
      </c>
      <c r="N866" s="6">
        <v>4711</v>
      </c>
      <c r="O866" s="4">
        <f t="shared" si="26"/>
        <v>16</v>
      </c>
      <c r="P866" s="4" t="str">
        <f t="shared" si="27"/>
        <v>2021-03</v>
      </c>
    </row>
    <row r="867" spans="1:16" ht="12.75" x14ac:dyDescent="0.2">
      <c r="A867" s="4" t="s">
        <v>3048</v>
      </c>
      <c r="B867" s="4" t="s">
        <v>12289</v>
      </c>
      <c r="C867" s="4" t="s">
        <v>12841</v>
      </c>
      <c r="D867" s="4" t="s">
        <v>10273</v>
      </c>
      <c r="E867" s="4" t="s">
        <v>12925</v>
      </c>
      <c r="F867" s="4" t="s">
        <v>12926</v>
      </c>
      <c r="G867" s="4" t="s">
        <v>12933</v>
      </c>
      <c r="H867" s="4" t="s">
        <v>20</v>
      </c>
      <c r="I867" s="4" t="s">
        <v>21</v>
      </c>
      <c r="J867" s="4" t="s">
        <v>36</v>
      </c>
      <c r="K867" s="4" t="s">
        <v>12850</v>
      </c>
      <c r="L867" s="4" t="s">
        <v>12121</v>
      </c>
      <c r="M867" s="5">
        <v>44271</v>
      </c>
      <c r="N867" s="6">
        <v>6423</v>
      </c>
      <c r="O867" s="4">
        <f t="shared" si="26"/>
        <v>16</v>
      </c>
      <c r="P867" s="4" t="str">
        <f t="shared" si="27"/>
        <v>2021-03</v>
      </c>
    </row>
    <row r="868" spans="1:16" ht="12.75" x14ac:dyDescent="0.2">
      <c r="A868" s="4" t="s">
        <v>3048</v>
      </c>
      <c r="B868" s="4" t="s">
        <v>12289</v>
      </c>
      <c r="C868" s="4" t="s">
        <v>13519</v>
      </c>
      <c r="D868" s="4" t="s">
        <v>13613</v>
      </c>
      <c r="E868" s="4" t="s">
        <v>13614</v>
      </c>
      <c r="F868" s="4" t="s">
        <v>13615</v>
      </c>
      <c r="G868" s="4" t="s">
        <v>13617</v>
      </c>
      <c r="H868" s="4" t="s">
        <v>20</v>
      </c>
      <c r="I868" s="4" t="s">
        <v>21</v>
      </c>
      <c r="J868" s="4" t="s">
        <v>36</v>
      </c>
      <c r="K868" s="4" t="s">
        <v>13523</v>
      </c>
      <c r="L868" s="4" t="s">
        <v>10345</v>
      </c>
      <c r="M868" s="5">
        <v>44271</v>
      </c>
      <c r="N868" s="6">
        <v>7457</v>
      </c>
      <c r="O868" s="4">
        <f t="shared" si="26"/>
        <v>16</v>
      </c>
      <c r="P868" s="4" t="str">
        <f t="shared" si="27"/>
        <v>2021-03</v>
      </c>
    </row>
    <row r="869" spans="1:16" ht="12.75" x14ac:dyDescent="0.2">
      <c r="A869" s="4" t="s">
        <v>3048</v>
      </c>
      <c r="B869" s="4" t="s">
        <v>13786</v>
      </c>
      <c r="C869" s="4" t="s">
        <v>13787</v>
      </c>
      <c r="D869" s="4" t="s">
        <v>13403</v>
      </c>
      <c r="E869" s="4" t="s">
        <v>13413</v>
      </c>
      <c r="F869" s="4" t="s">
        <v>13414</v>
      </c>
      <c r="G869" s="4" t="s">
        <v>13880</v>
      </c>
      <c r="H869" s="4" t="s">
        <v>20</v>
      </c>
      <c r="I869" s="4" t="s">
        <v>21</v>
      </c>
      <c r="J869" s="4" t="s">
        <v>36</v>
      </c>
      <c r="K869" s="4" t="s">
        <v>13382</v>
      </c>
      <c r="L869" s="4" t="s">
        <v>10152</v>
      </c>
      <c r="M869" s="5">
        <v>44271</v>
      </c>
      <c r="N869" s="6">
        <v>7711</v>
      </c>
      <c r="O869" s="4">
        <f t="shared" si="26"/>
        <v>16</v>
      </c>
      <c r="P869" s="4" t="str">
        <f t="shared" si="27"/>
        <v>2021-03</v>
      </c>
    </row>
    <row r="870" spans="1:16" ht="12.75" x14ac:dyDescent="0.2">
      <c r="A870" s="4" t="s">
        <v>14</v>
      </c>
      <c r="B870" s="4" t="s">
        <v>15</v>
      </c>
      <c r="C870" s="4" t="s">
        <v>504</v>
      </c>
      <c r="D870" s="4" t="s">
        <v>695</v>
      </c>
      <c r="E870" s="4" t="s">
        <v>668</v>
      </c>
      <c r="F870" s="4" t="s">
        <v>669</v>
      </c>
      <c r="G870" s="4" t="s">
        <v>703</v>
      </c>
      <c r="H870" s="4" t="s">
        <v>20</v>
      </c>
      <c r="I870" s="4" t="s">
        <v>29</v>
      </c>
      <c r="J870" s="4" t="s">
        <v>36</v>
      </c>
      <c r="K870" s="4" t="s">
        <v>517</v>
      </c>
      <c r="L870" s="4" t="s">
        <v>100</v>
      </c>
      <c r="M870" s="5">
        <v>44272</v>
      </c>
      <c r="N870" s="6">
        <v>1851</v>
      </c>
      <c r="O870" s="4">
        <f t="shared" si="26"/>
        <v>17</v>
      </c>
      <c r="P870" s="4" t="str">
        <f t="shared" si="27"/>
        <v>2021-03</v>
      </c>
    </row>
    <row r="871" spans="1:16" ht="12.75" x14ac:dyDescent="0.2">
      <c r="A871" s="4" t="s">
        <v>1050</v>
      </c>
      <c r="B871" s="4" t="s">
        <v>1051</v>
      </c>
      <c r="C871" s="4" t="s">
        <v>2556</v>
      </c>
      <c r="D871" s="4" t="s">
        <v>1816</v>
      </c>
      <c r="E871" s="4" t="s">
        <v>2822</v>
      </c>
      <c r="F871" s="4" t="s">
        <v>2823</v>
      </c>
      <c r="G871" s="4" t="s">
        <v>3048</v>
      </c>
      <c r="H871" s="4" t="s">
        <v>210</v>
      </c>
      <c r="I871" s="4" t="s">
        <v>210</v>
      </c>
      <c r="J871" s="4" t="s">
        <v>3048</v>
      </c>
      <c r="K871" s="4" t="s">
        <v>2565</v>
      </c>
      <c r="L871" s="4" t="s">
        <v>2014</v>
      </c>
      <c r="M871" s="5">
        <v>44272</v>
      </c>
      <c r="N871" s="6">
        <v>6532</v>
      </c>
      <c r="O871" s="4">
        <f t="shared" si="26"/>
        <v>17</v>
      </c>
      <c r="P871" s="4" t="str">
        <f t="shared" si="27"/>
        <v>2021-03</v>
      </c>
    </row>
    <row r="872" spans="1:16" ht="12.75" x14ac:dyDescent="0.2">
      <c r="A872" s="4" t="s">
        <v>14</v>
      </c>
      <c r="B872" s="4" t="s">
        <v>4342</v>
      </c>
      <c r="C872" s="4" t="s">
        <v>4343</v>
      </c>
      <c r="D872" s="4" t="s">
        <v>4980</v>
      </c>
      <c r="E872" s="4" t="s">
        <v>4409</v>
      </c>
      <c r="F872" s="4" t="s">
        <v>4410</v>
      </c>
      <c r="G872" s="4" t="s">
        <v>4982</v>
      </c>
      <c r="H872" s="4" t="s">
        <v>20</v>
      </c>
      <c r="I872" s="4" t="s">
        <v>21</v>
      </c>
      <c r="J872" s="4" t="s">
        <v>22</v>
      </c>
      <c r="K872" s="4" t="s">
        <v>4347</v>
      </c>
      <c r="L872" s="4" t="s">
        <v>4348</v>
      </c>
      <c r="M872" s="5">
        <v>44272</v>
      </c>
      <c r="N872" s="6">
        <v>6785</v>
      </c>
      <c r="O872" s="4">
        <f t="shared" si="26"/>
        <v>17</v>
      </c>
      <c r="P872" s="4" t="str">
        <f t="shared" si="27"/>
        <v>2021-03</v>
      </c>
    </row>
    <row r="873" spans="1:16" ht="12.75" x14ac:dyDescent="0.2">
      <c r="A873" s="4" t="s">
        <v>1050</v>
      </c>
      <c r="B873" s="4" t="s">
        <v>5461</v>
      </c>
      <c r="C873" s="4" t="s">
        <v>5462</v>
      </c>
      <c r="D873" s="4" t="s">
        <v>2720</v>
      </c>
      <c r="E873" s="4" t="s">
        <v>2640</v>
      </c>
      <c r="F873" s="4" t="s">
        <v>2641</v>
      </c>
      <c r="G873" s="4" t="s">
        <v>5647</v>
      </c>
      <c r="H873" s="4" t="s">
        <v>20</v>
      </c>
      <c r="I873" s="4" t="s">
        <v>21</v>
      </c>
      <c r="J873" s="4" t="s">
        <v>36</v>
      </c>
      <c r="K873" s="4" t="s">
        <v>5471</v>
      </c>
      <c r="L873" s="4" t="s">
        <v>2561</v>
      </c>
      <c r="M873" s="5">
        <v>44272</v>
      </c>
      <c r="N873" s="6">
        <v>8265</v>
      </c>
      <c r="O873" s="4">
        <f t="shared" si="26"/>
        <v>17</v>
      </c>
      <c r="P873" s="4" t="str">
        <f t="shared" si="27"/>
        <v>2021-03</v>
      </c>
    </row>
    <row r="874" spans="1:16" ht="12.75" x14ac:dyDescent="0.2">
      <c r="A874" s="4" t="s">
        <v>14</v>
      </c>
      <c r="B874" s="4" t="s">
        <v>7127</v>
      </c>
      <c r="C874" s="4" t="s">
        <v>7128</v>
      </c>
      <c r="D874" s="4" t="s">
        <v>7374</v>
      </c>
      <c r="E874" s="4" t="s">
        <v>7309</v>
      </c>
      <c r="F874" s="4" t="s">
        <v>7310</v>
      </c>
      <c r="G874" s="4" t="s">
        <v>7387</v>
      </c>
      <c r="H874" s="4" t="s">
        <v>210</v>
      </c>
      <c r="I874" s="4" t="s">
        <v>210</v>
      </c>
      <c r="J874" s="4" t="s">
        <v>877</v>
      </c>
      <c r="K874" s="4" t="s">
        <v>7135</v>
      </c>
      <c r="L874" s="4" t="s">
        <v>7203</v>
      </c>
      <c r="M874" s="5">
        <v>44272</v>
      </c>
      <c r="N874" s="6">
        <v>617</v>
      </c>
      <c r="O874" s="4">
        <f t="shared" si="26"/>
        <v>17</v>
      </c>
      <c r="P874" s="4" t="str">
        <f t="shared" si="27"/>
        <v>2021-03</v>
      </c>
    </row>
    <row r="875" spans="1:16" ht="12.75" x14ac:dyDescent="0.2">
      <c r="A875" s="4" t="s">
        <v>3048</v>
      </c>
      <c r="B875" s="4" t="s">
        <v>9902</v>
      </c>
      <c r="C875" s="4" t="s">
        <v>10061</v>
      </c>
      <c r="D875" s="4" t="s">
        <v>10104</v>
      </c>
      <c r="E875" s="4" t="s">
        <v>10108</v>
      </c>
      <c r="F875" s="4" t="s">
        <v>10109</v>
      </c>
      <c r="G875" s="4" t="s">
        <v>10111</v>
      </c>
      <c r="H875" s="4" t="s">
        <v>20</v>
      </c>
      <c r="I875" s="4" t="s">
        <v>21</v>
      </c>
      <c r="J875" s="4" t="s">
        <v>36</v>
      </c>
      <c r="K875" s="4" t="s">
        <v>10065</v>
      </c>
      <c r="L875" s="4" t="s">
        <v>10069</v>
      </c>
      <c r="M875" s="5">
        <v>44272</v>
      </c>
      <c r="N875" s="6">
        <v>9716</v>
      </c>
      <c r="O875" s="4">
        <f t="shared" si="26"/>
        <v>17</v>
      </c>
      <c r="P875" s="4" t="str">
        <f t="shared" si="27"/>
        <v>2021-03</v>
      </c>
    </row>
    <row r="876" spans="1:16" ht="12.75" x14ac:dyDescent="0.2">
      <c r="A876" s="4" t="s">
        <v>3048</v>
      </c>
      <c r="B876" s="4" t="s">
        <v>10496</v>
      </c>
      <c r="C876" s="4" t="s">
        <v>10930</v>
      </c>
      <c r="D876" s="4" t="s">
        <v>11609</v>
      </c>
      <c r="E876" s="4" t="s">
        <v>11610</v>
      </c>
      <c r="F876" s="4" t="s">
        <v>11611</v>
      </c>
      <c r="G876" s="4" t="s">
        <v>11618</v>
      </c>
      <c r="H876" s="4" t="s">
        <v>20</v>
      </c>
      <c r="I876" s="4" t="s">
        <v>21</v>
      </c>
      <c r="J876" s="4" t="s">
        <v>36</v>
      </c>
      <c r="K876" s="4" t="s">
        <v>10934</v>
      </c>
      <c r="L876" s="4" t="s">
        <v>10935</v>
      </c>
      <c r="M876" s="5">
        <v>44272</v>
      </c>
      <c r="N876" s="6">
        <v>6020</v>
      </c>
      <c r="O876" s="4">
        <f t="shared" si="26"/>
        <v>17</v>
      </c>
      <c r="P876" s="4" t="str">
        <f t="shared" si="27"/>
        <v>2021-03</v>
      </c>
    </row>
    <row r="877" spans="1:16" ht="12.75" x14ac:dyDescent="0.2">
      <c r="A877" s="4" t="s">
        <v>3048</v>
      </c>
      <c r="B877" s="4" t="s">
        <v>12289</v>
      </c>
      <c r="C877" s="4" t="s">
        <v>13302</v>
      </c>
      <c r="D877" s="4" t="s">
        <v>25</v>
      </c>
      <c r="E877" s="4" t="s">
        <v>13357</v>
      </c>
      <c r="F877" s="4" t="s">
        <v>13358</v>
      </c>
      <c r="G877" s="4" t="s">
        <v>3048</v>
      </c>
      <c r="H877" s="4" t="s">
        <v>20</v>
      </c>
      <c r="I877" s="4" t="s">
        <v>29</v>
      </c>
      <c r="J877" s="4" t="s">
        <v>3048</v>
      </c>
      <c r="K877" s="4" t="s">
        <v>13382</v>
      </c>
      <c r="L877" s="4" t="s">
        <v>10448</v>
      </c>
      <c r="M877" s="5">
        <v>44272</v>
      </c>
      <c r="N877" s="6">
        <v>3883</v>
      </c>
      <c r="O877" s="4">
        <f t="shared" si="26"/>
        <v>17</v>
      </c>
      <c r="P877" s="4" t="str">
        <f t="shared" si="27"/>
        <v>2021-03</v>
      </c>
    </row>
    <row r="878" spans="1:16" ht="12.75" x14ac:dyDescent="0.2">
      <c r="A878" s="4" t="s">
        <v>3048</v>
      </c>
      <c r="B878" s="4" t="s">
        <v>12289</v>
      </c>
      <c r="C878" s="4" t="s">
        <v>13302</v>
      </c>
      <c r="D878" s="4" t="s">
        <v>13189</v>
      </c>
      <c r="E878" s="4" t="s">
        <v>13190</v>
      </c>
      <c r="F878" s="4" t="s">
        <v>13191</v>
      </c>
      <c r="G878" s="4" t="s">
        <v>13447</v>
      </c>
      <c r="H878" s="4" t="s">
        <v>20</v>
      </c>
      <c r="I878" s="4" t="s">
        <v>21</v>
      </c>
      <c r="J878" s="4" t="s">
        <v>22</v>
      </c>
      <c r="K878" s="4" t="s">
        <v>13316</v>
      </c>
      <c r="L878" s="4" t="s">
        <v>12684</v>
      </c>
      <c r="M878" s="5">
        <v>44272</v>
      </c>
      <c r="N878" s="6">
        <v>5732</v>
      </c>
      <c r="O878" s="4">
        <f t="shared" si="26"/>
        <v>17</v>
      </c>
      <c r="P878" s="4" t="str">
        <f t="shared" si="27"/>
        <v>2021-03</v>
      </c>
    </row>
    <row r="879" spans="1:16" ht="12.75" x14ac:dyDescent="0.2">
      <c r="A879" s="4" t="s">
        <v>14</v>
      </c>
      <c r="B879" s="4" t="s">
        <v>15</v>
      </c>
      <c r="C879" s="4" t="s">
        <v>68</v>
      </c>
      <c r="D879" s="4" t="s">
        <v>260</v>
      </c>
      <c r="E879" s="4" t="s">
        <v>266</v>
      </c>
      <c r="F879" s="4" t="s">
        <v>267</v>
      </c>
      <c r="G879" s="4" t="s">
        <v>269</v>
      </c>
      <c r="H879" s="4" t="s">
        <v>20</v>
      </c>
      <c r="I879" s="4" t="s">
        <v>21</v>
      </c>
      <c r="J879" s="4" t="s">
        <v>162</v>
      </c>
      <c r="K879" s="4" t="s">
        <v>77</v>
      </c>
      <c r="L879" s="4" t="s">
        <v>100</v>
      </c>
      <c r="M879" s="5">
        <v>44273</v>
      </c>
      <c r="N879" s="6">
        <v>1060</v>
      </c>
      <c r="O879" s="4">
        <f t="shared" si="26"/>
        <v>18</v>
      </c>
      <c r="P879" s="4" t="str">
        <f t="shared" si="27"/>
        <v>2021-03</v>
      </c>
    </row>
    <row r="880" spans="1:16" ht="12.75" x14ac:dyDescent="0.2">
      <c r="A880" s="4" t="s">
        <v>1050</v>
      </c>
      <c r="B880" s="4" t="s">
        <v>1051</v>
      </c>
      <c r="C880" s="4" t="s">
        <v>1052</v>
      </c>
      <c r="D880" s="4" t="s">
        <v>1681</v>
      </c>
      <c r="E880" s="4" t="s">
        <v>1733</v>
      </c>
      <c r="F880" s="4" t="s">
        <v>1734</v>
      </c>
      <c r="G880" s="4" t="s">
        <v>1740</v>
      </c>
      <c r="H880" s="4" t="s">
        <v>20</v>
      </c>
      <c r="I880" s="4" t="s">
        <v>21</v>
      </c>
      <c r="J880" s="4" t="s">
        <v>22</v>
      </c>
      <c r="K880" s="4" t="s">
        <v>1208</v>
      </c>
      <c r="L880" s="4" t="s">
        <v>1209</v>
      </c>
      <c r="M880" s="5">
        <v>44273</v>
      </c>
      <c r="N880" s="6">
        <v>4682</v>
      </c>
      <c r="O880" s="4">
        <f t="shared" si="26"/>
        <v>18</v>
      </c>
      <c r="P880" s="4" t="str">
        <f t="shared" si="27"/>
        <v>2021-03</v>
      </c>
    </row>
    <row r="881" spans="1:16" ht="12.75" x14ac:dyDescent="0.2">
      <c r="A881" s="4" t="s">
        <v>14</v>
      </c>
      <c r="B881" s="4" t="s">
        <v>4342</v>
      </c>
      <c r="C881" s="4" t="s">
        <v>4343</v>
      </c>
      <c r="D881" s="4" t="s">
        <v>5041</v>
      </c>
      <c r="E881" s="4" t="s">
        <v>5042</v>
      </c>
      <c r="F881" s="4" t="s">
        <v>5043</v>
      </c>
      <c r="G881" s="4" t="s">
        <v>5053</v>
      </c>
      <c r="H881" s="4" t="s">
        <v>20</v>
      </c>
      <c r="I881" s="4" t="s">
        <v>21</v>
      </c>
      <c r="J881" s="4" t="s">
        <v>22</v>
      </c>
      <c r="K881" s="4" t="s">
        <v>4362</v>
      </c>
      <c r="L881" s="4" t="s">
        <v>4363</v>
      </c>
      <c r="M881" s="5">
        <v>44273</v>
      </c>
      <c r="N881" s="6">
        <v>2725</v>
      </c>
      <c r="O881" s="4">
        <f t="shared" si="26"/>
        <v>18</v>
      </c>
      <c r="P881" s="4" t="str">
        <f t="shared" si="27"/>
        <v>2021-03</v>
      </c>
    </row>
    <row r="882" spans="1:16" ht="12.75" x14ac:dyDescent="0.2">
      <c r="A882" s="4" t="s">
        <v>3048</v>
      </c>
      <c r="B882" s="4" t="s">
        <v>10496</v>
      </c>
      <c r="C882" s="4" t="s">
        <v>10930</v>
      </c>
      <c r="D882" s="4" t="s">
        <v>13936</v>
      </c>
      <c r="E882" s="4" t="s">
        <v>11166</v>
      </c>
      <c r="F882" s="4" t="s">
        <v>11167</v>
      </c>
      <c r="G882" s="4" t="s">
        <v>11170</v>
      </c>
      <c r="H882" s="4" t="s">
        <v>20</v>
      </c>
      <c r="I882" s="4" t="s">
        <v>21</v>
      </c>
      <c r="J882" s="4" t="s">
        <v>36</v>
      </c>
      <c r="K882" s="4" t="s">
        <v>10934</v>
      </c>
      <c r="L882" s="4" t="s">
        <v>10143</v>
      </c>
      <c r="M882" s="5">
        <v>44273</v>
      </c>
      <c r="N882" s="6">
        <v>3865</v>
      </c>
      <c r="O882" s="4">
        <f t="shared" si="26"/>
        <v>18</v>
      </c>
      <c r="P882" s="4" t="str">
        <f t="shared" si="27"/>
        <v>2021-03</v>
      </c>
    </row>
    <row r="883" spans="1:16" ht="12.75" x14ac:dyDescent="0.2">
      <c r="A883" s="4" t="s">
        <v>3048</v>
      </c>
      <c r="B883" s="4" t="s">
        <v>10496</v>
      </c>
      <c r="C883" s="4" t="s">
        <v>10930</v>
      </c>
      <c r="D883" s="4" t="s">
        <v>13936</v>
      </c>
      <c r="E883" s="4" t="s">
        <v>11212</v>
      </c>
      <c r="F883" s="4" t="s">
        <v>11213</v>
      </c>
      <c r="G883" s="4" t="s">
        <v>11226</v>
      </c>
      <c r="H883" s="4" t="s">
        <v>20</v>
      </c>
      <c r="I883" s="4" t="s">
        <v>21</v>
      </c>
      <c r="J883" s="4" t="s">
        <v>36</v>
      </c>
      <c r="K883" s="4" t="s">
        <v>10934</v>
      </c>
      <c r="L883" s="4" t="s">
        <v>10935</v>
      </c>
      <c r="M883" s="5">
        <v>44273</v>
      </c>
      <c r="N883" s="6">
        <v>9190</v>
      </c>
      <c r="O883" s="4">
        <f t="shared" si="26"/>
        <v>18</v>
      </c>
      <c r="P883" s="4" t="str">
        <f t="shared" si="27"/>
        <v>2021-03</v>
      </c>
    </row>
    <row r="884" spans="1:16" ht="12.75" x14ac:dyDescent="0.2">
      <c r="A884" s="4" t="s">
        <v>3048</v>
      </c>
      <c r="B884" s="4" t="s">
        <v>11712</v>
      </c>
      <c r="C884" s="4" t="s">
        <v>11719</v>
      </c>
      <c r="D884" s="4" t="s">
        <v>13936</v>
      </c>
      <c r="E884" s="4" t="s">
        <v>5478</v>
      </c>
      <c r="F884" s="4" t="s">
        <v>5479</v>
      </c>
      <c r="G884" s="4" t="s">
        <v>11771</v>
      </c>
      <c r="H884" s="4" t="s">
        <v>20</v>
      </c>
      <c r="I884" s="4" t="s">
        <v>21</v>
      </c>
      <c r="J884" s="4" t="s">
        <v>36</v>
      </c>
      <c r="K884" s="4" t="s">
        <v>11723</v>
      </c>
      <c r="L884" s="4" t="s">
        <v>5477</v>
      </c>
      <c r="M884" s="5">
        <v>44273</v>
      </c>
      <c r="N884" s="6">
        <v>1174</v>
      </c>
      <c r="O884" s="4">
        <f t="shared" si="26"/>
        <v>18</v>
      </c>
      <c r="P884" s="4" t="str">
        <f t="shared" si="27"/>
        <v>2021-03</v>
      </c>
    </row>
    <row r="885" spans="1:16" ht="12.75" x14ac:dyDescent="0.2">
      <c r="A885" s="4" t="s">
        <v>3048</v>
      </c>
      <c r="B885" s="4" t="s">
        <v>12289</v>
      </c>
      <c r="C885" s="4" t="s">
        <v>12841</v>
      </c>
      <c r="D885" s="4" t="s">
        <v>10273</v>
      </c>
      <c r="E885" s="4" t="s">
        <v>12938</v>
      </c>
      <c r="F885" s="4" t="s">
        <v>12939</v>
      </c>
      <c r="G885" s="4" t="s">
        <v>12941</v>
      </c>
      <c r="H885" s="4" t="s">
        <v>20</v>
      </c>
      <c r="I885" s="4" t="s">
        <v>21</v>
      </c>
      <c r="J885" s="4" t="s">
        <v>36</v>
      </c>
      <c r="K885" s="4" t="s">
        <v>12850</v>
      </c>
      <c r="L885" s="4" t="s">
        <v>10345</v>
      </c>
      <c r="M885" s="5">
        <v>44273</v>
      </c>
      <c r="N885" s="6">
        <v>3930</v>
      </c>
      <c r="O885" s="4">
        <f t="shared" si="26"/>
        <v>18</v>
      </c>
      <c r="P885" s="4" t="str">
        <f t="shared" si="27"/>
        <v>2021-03</v>
      </c>
    </row>
    <row r="886" spans="1:16" ht="12.75" x14ac:dyDescent="0.2">
      <c r="A886" s="4" t="s">
        <v>3048</v>
      </c>
      <c r="B886" s="4" t="s">
        <v>12289</v>
      </c>
      <c r="C886" s="4" t="s">
        <v>13302</v>
      </c>
      <c r="D886" s="4" t="s">
        <v>13393</v>
      </c>
      <c r="E886" s="4" t="s">
        <v>13394</v>
      </c>
      <c r="F886" s="4" t="s">
        <v>13395</v>
      </c>
      <c r="G886" s="4" t="s">
        <v>13397</v>
      </c>
      <c r="H886" s="4" t="s">
        <v>20</v>
      </c>
      <c r="I886" s="4" t="s">
        <v>21</v>
      </c>
      <c r="J886" s="4" t="s">
        <v>22</v>
      </c>
      <c r="K886" s="4" t="s">
        <v>13309</v>
      </c>
      <c r="L886" s="4" t="s">
        <v>12684</v>
      </c>
      <c r="M886" s="5">
        <v>44273</v>
      </c>
      <c r="N886" s="6">
        <v>6387</v>
      </c>
      <c r="O886" s="4">
        <f t="shared" si="26"/>
        <v>18</v>
      </c>
      <c r="P886" s="4" t="str">
        <f t="shared" si="27"/>
        <v>2021-03</v>
      </c>
    </row>
    <row r="887" spans="1:16" ht="12.75" x14ac:dyDescent="0.2">
      <c r="A887" s="4" t="s">
        <v>1050</v>
      </c>
      <c r="B887" s="4" t="s">
        <v>1051</v>
      </c>
      <c r="C887" s="4" t="s">
        <v>1052</v>
      </c>
      <c r="D887" s="4" t="s">
        <v>1784</v>
      </c>
      <c r="E887" s="4" t="s">
        <v>1796</v>
      </c>
      <c r="F887" s="4" t="s">
        <v>1797</v>
      </c>
      <c r="G887" s="4" t="s">
        <v>1798</v>
      </c>
      <c r="H887" s="4" t="s">
        <v>20</v>
      </c>
      <c r="I887" s="4" t="s">
        <v>21</v>
      </c>
      <c r="J887" s="4" t="s">
        <v>22</v>
      </c>
      <c r="K887" s="4" t="s">
        <v>1132</v>
      </c>
      <c r="L887" s="4" t="s">
        <v>1175</v>
      </c>
      <c r="M887" s="5">
        <v>44274</v>
      </c>
      <c r="N887" s="6">
        <v>291</v>
      </c>
      <c r="O887" s="4">
        <f t="shared" si="26"/>
        <v>19</v>
      </c>
      <c r="P887" s="4" t="str">
        <f t="shared" si="27"/>
        <v>2021-03</v>
      </c>
    </row>
    <row r="888" spans="1:16" ht="12.75" x14ac:dyDescent="0.2">
      <c r="A888" s="4" t="s">
        <v>1050</v>
      </c>
      <c r="B888" s="4" t="s">
        <v>1051</v>
      </c>
      <c r="C888" s="4" t="s">
        <v>2556</v>
      </c>
      <c r="D888" s="4" t="s">
        <v>25</v>
      </c>
      <c r="E888" s="4" t="s">
        <v>2689</v>
      </c>
      <c r="F888" s="4" t="s">
        <v>2690</v>
      </c>
      <c r="G888" s="4" t="s">
        <v>2691</v>
      </c>
      <c r="H888" s="4" t="s">
        <v>210</v>
      </c>
      <c r="I888" s="4" t="s">
        <v>210</v>
      </c>
      <c r="J888" s="4" t="s">
        <v>226</v>
      </c>
      <c r="K888" s="4" t="s">
        <v>2565</v>
      </c>
      <c r="L888" s="4" t="s">
        <v>2014</v>
      </c>
      <c r="M888" s="5">
        <v>44274</v>
      </c>
      <c r="N888" s="6">
        <v>3408</v>
      </c>
      <c r="O888" s="4">
        <f t="shared" si="26"/>
        <v>19</v>
      </c>
      <c r="P888" s="4" t="str">
        <f t="shared" si="27"/>
        <v>2021-03</v>
      </c>
    </row>
    <row r="889" spans="1:16" ht="12.75" x14ac:dyDescent="0.2">
      <c r="A889" s="4" t="s">
        <v>3048</v>
      </c>
      <c r="B889" s="4" t="s">
        <v>3049</v>
      </c>
      <c r="C889" s="4" t="s">
        <v>3339</v>
      </c>
      <c r="D889" s="4" t="s">
        <v>13936</v>
      </c>
      <c r="E889" s="4" t="s">
        <v>3345</v>
      </c>
      <c r="F889" s="4" t="s">
        <v>3346</v>
      </c>
      <c r="G889" s="4" t="s">
        <v>3349</v>
      </c>
      <c r="H889" s="4" t="s">
        <v>20</v>
      </c>
      <c r="I889" s="4" t="s">
        <v>21</v>
      </c>
      <c r="J889" s="4" t="s">
        <v>22</v>
      </c>
      <c r="K889" s="4" t="s">
        <v>3343</v>
      </c>
      <c r="L889" s="4" t="s">
        <v>3344</v>
      </c>
      <c r="M889" s="5">
        <v>44274</v>
      </c>
      <c r="N889" s="6">
        <v>8357</v>
      </c>
      <c r="O889" s="4">
        <f t="shared" si="26"/>
        <v>19</v>
      </c>
      <c r="P889" s="4" t="str">
        <f t="shared" si="27"/>
        <v>2021-03</v>
      </c>
    </row>
    <row r="890" spans="1:16" ht="12.75" x14ac:dyDescent="0.2">
      <c r="A890" s="4" t="s">
        <v>14</v>
      </c>
      <c r="B890" s="4" t="s">
        <v>3761</v>
      </c>
      <c r="C890" s="4" t="s">
        <v>3762</v>
      </c>
      <c r="D890" s="4" t="s">
        <v>25</v>
      </c>
      <c r="E890" s="4" t="s">
        <v>3807</v>
      </c>
      <c r="F890" s="4" t="s">
        <v>3808</v>
      </c>
      <c r="G890" s="4" t="s">
        <v>3812</v>
      </c>
      <c r="H890" s="4" t="s">
        <v>20</v>
      </c>
      <c r="I890" s="4" t="s">
        <v>29</v>
      </c>
      <c r="J890" s="4" t="s">
        <v>22</v>
      </c>
      <c r="K890" s="4" t="s">
        <v>3766</v>
      </c>
      <c r="L890" s="4" t="s">
        <v>3767</v>
      </c>
      <c r="M890" s="5">
        <v>44274</v>
      </c>
      <c r="N890" s="6">
        <v>2478</v>
      </c>
      <c r="O890" s="4">
        <f t="shared" si="26"/>
        <v>19</v>
      </c>
      <c r="P890" s="4" t="str">
        <f t="shared" si="27"/>
        <v>2021-03</v>
      </c>
    </row>
    <row r="891" spans="1:16" ht="12.75" x14ac:dyDescent="0.2">
      <c r="A891" s="4" t="s">
        <v>14</v>
      </c>
      <c r="B891" s="4" t="s">
        <v>4342</v>
      </c>
      <c r="C891" s="4" t="s">
        <v>4343</v>
      </c>
      <c r="D891" s="4" t="s">
        <v>5390</v>
      </c>
      <c r="E891" s="4" t="s">
        <v>5391</v>
      </c>
      <c r="F891" s="4" t="s">
        <v>5392</v>
      </c>
      <c r="G891" s="4" t="s">
        <v>5399</v>
      </c>
      <c r="H891" s="4" t="s">
        <v>20</v>
      </c>
      <c r="I891" s="4" t="s">
        <v>21</v>
      </c>
      <c r="J891" s="4" t="s">
        <v>22</v>
      </c>
      <c r="K891" s="4" t="s">
        <v>4362</v>
      </c>
      <c r="L891" s="4" t="s">
        <v>4363</v>
      </c>
      <c r="M891" s="5">
        <v>44274</v>
      </c>
      <c r="N891" s="6">
        <v>5641</v>
      </c>
      <c r="O891" s="4">
        <f t="shared" si="26"/>
        <v>19</v>
      </c>
      <c r="P891" s="4" t="str">
        <f t="shared" si="27"/>
        <v>2021-03</v>
      </c>
    </row>
    <row r="892" spans="1:16" ht="12.75" x14ac:dyDescent="0.2">
      <c r="A892" s="4" t="s">
        <v>1050</v>
      </c>
      <c r="B892" s="4" t="s">
        <v>5461</v>
      </c>
      <c r="C892" s="4" t="s">
        <v>5462</v>
      </c>
      <c r="D892" s="4" t="s">
        <v>5648</v>
      </c>
      <c r="E892" s="4" t="s">
        <v>5649</v>
      </c>
      <c r="F892" s="4" t="s">
        <v>5650</v>
      </c>
      <c r="G892" s="4" t="s">
        <v>5652</v>
      </c>
      <c r="H892" s="4" t="s">
        <v>20</v>
      </c>
      <c r="I892" s="4" t="s">
        <v>21</v>
      </c>
      <c r="J892" s="4" t="s">
        <v>22</v>
      </c>
      <c r="K892" s="4" t="s">
        <v>5466</v>
      </c>
      <c r="L892" s="4" t="s">
        <v>5467</v>
      </c>
      <c r="M892" s="5">
        <v>44274</v>
      </c>
      <c r="N892" s="6">
        <v>6788</v>
      </c>
      <c r="O892" s="4">
        <f t="shared" si="26"/>
        <v>19</v>
      </c>
      <c r="P892" s="4" t="str">
        <f t="shared" si="27"/>
        <v>2021-03</v>
      </c>
    </row>
    <row r="893" spans="1:16" ht="12.75" x14ac:dyDescent="0.2">
      <c r="A893" s="4" t="s">
        <v>1050</v>
      </c>
      <c r="B893" s="4" t="s">
        <v>5461</v>
      </c>
      <c r="C893" s="4" t="s">
        <v>5462</v>
      </c>
      <c r="D893" s="4" t="s">
        <v>6017</v>
      </c>
      <c r="E893" s="4" t="s">
        <v>6018</v>
      </c>
      <c r="F893" s="4" t="s">
        <v>6019</v>
      </c>
      <c r="G893" s="4" t="s">
        <v>6021</v>
      </c>
      <c r="H893" s="4" t="s">
        <v>20</v>
      </c>
      <c r="I893" s="4" t="s">
        <v>21</v>
      </c>
      <c r="J893" s="4" t="s">
        <v>36</v>
      </c>
      <c r="K893" s="4" t="s">
        <v>5515</v>
      </c>
      <c r="L893" s="4" t="s">
        <v>5516</v>
      </c>
      <c r="M893" s="5">
        <v>44274</v>
      </c>
      <c r="N893" s="6">
        <v>4233</v>
      </c>
      <c r="O893" s="4">
        <f t="shared" si="26"/>
        <v>19</v>
      </c>
      <c r="P893" s="4" t="str">
        <f t="shared" si="27"/>
        <v>2021-03</v>
      </c>
    </row>
    <row r="894" spans="1:16" ht="12.75" x14ac:dyDescent="0.2">
      <c r="A894" s="4" t="s">
        <v>1050</v>
      </c>
      <c r="B894" s="4" t="s">
        <v>5461</v>
      </c>
      <c r="C894" s="4" t="s">
        <v>5462</v>
      </c>
      <c r="D894" s="4" t="s">
        <v>6291</v>
      </c>
      <c r="E894" s="4" t="s">
        <v>6295</v>
      </c>
      <c r="F894" s="4" t="s">
        <v>6296</v>
      </c>
      <c r="G894" s="4" t="s">
        <v>6298</v>
      </c>
      <c r="H894" s="4" t="s">
        <v>210</v>
      </c>
      <c r="I894" s="4" t="s">
        <v>343</v>
      </c>
      <c r="J894" s="4" t="s">
        <v>22</v>
      </c>
      <c r="K894" s="4" t="s">
        <v>5515</v>
      </c>
      <c r="L894" s="4" t="s">
        <v>5516</v>
      </c>
      <c r="M894" s="5">
        <v>44274</v>
      </c>
      <c r="N894" s="6">
        <v>575</v>
      </c>
      <c r="O894" s="4">
        <f t="shared" si="26"/>
        <v>19</v>
      </c>
      <c r="P894" s="4" t="str">
        <f t="shared" si="27"/>
        <v>2021-03</v>
      </c>
    </row>
    <row r="895" spans="1:16" ht="12.75" x14ac:dyDescent="0.2">
      <c r="A895" s="4" t="s">
        <v>1050</v>
      </c>
      <c r="B895" s="4" t="s">
        <v>5461</v>
      </c>
      <c r="C895" s="4" t="s">
        <v>5462</v>
      </c>
      <c r="D895" s="4" t="s">
        <v>6398</v>
      </c>
      <c r="E895" s="4" t="s">
        <v>5509</v>
      </c>
      <c r="F895" s="4" t="s">
        <v>5510</v>
      </c>
      <c r="G895" s="4" t="s">
        <v>6411</v>
      </c>
      <c r="H895" s="4" t="s">
        <v>20</v>
      </c>
      <c r="I895" s="4" t="s">
        <v>21</v>
      </c>
      <c r="J895" s="4" t="s">
        <v>22</v>
      </c>
      <c r="K895" s="4" t="s">
        <v>5466</v>
      </c>
      <c r="L895" s="4" t="s">
        <v>5481</v>
      </c>
      <c r="M895" s="5">
        <v>44274</v>
      </c>
      <c r="N895" s="6">
        <v>6102</v>
      </c>
      <c r="O895" s="4">
        <f t="shared" si="26"/>
        <v>19</v>
      </c>
      <c r="P895" s="4" t="str">
        <f t="shared" si="27"/>
        <v>2021-03</v>
      </c>
    </row>
    <row r="896" spans="1:16" ht="12.75" x14ac:dyDescent="0.2">
      <c r="A896" s="4" t="s">
        <v>14</v>
      </c>
      <c r="B896" s="4" t="s">
        <v>7127</v>
      </c>
      <c r="C896" s="4" t="s">
        <v>7128</v>
      </c>
      <c r="D896" s="4" t="s">
        <v>25</v>
      </c>
      <c r="E896" s="4" t="s">
        <v>7278</v>
      </c>
      <c r="F896" s="4" t="s">
        <v>7279</v>
      </c>
      <c r="G896" s="4" t="s">
        <v>7280</v>
      </c>
      <c r="H896" s="4" t="s">
        <v>20</v>
      </c>
      <c r="I896" s="4" t="s">
        <v>29</v>
      </c>
      <c r="J896" s="4" t="s">
        <v>36</v>
      </c>
      <c r="K896" s="4" t="s">
        <v>7144</v>
      </c>
      <c r="L896" s="4" t="s">
        <v>7137</v>
      </c>
      <c r="M896" s="5">
        <v>44274</v>
      </c>
      <c r="N896" s="6">
        <v>2779</v>
      </c>
      <c r="O896" s="4">
        <f t="shared" si="26"/>
        <v>19</v>
      </c>
      <c r="P896" s="4" t="str">
        <f t="shared" si="27"/>
        <v>2021-03</v>
      </c>
    </row>
    <row r="897" spans="1:16" ht="12.75" x14ac:dyDescent="0.2">
      <c r="A897" s="4" t="s">
        <v>14</v>
      </c>
      <c r="B897" s="4" t="s">
        <v>7127</v>
      </c>
      <c r="C897" s="4" t="s">
        <v>7128</v>
      </c>
      <c r="D897" s="4" t="s">
        <v>25</v>
      </c>
      <c r="E897" s="4" t="s">
        <v>7178</v>
      </c>
      <c r="F897" s="4" t="s">
        <v>7179</v>
      </c>
      <c r="G897" s="4" t="s">
        <v>7314</v>
      </c>
      <c r="H897" s="4" t="s">
        <v>20</v>
      </c>
      <c r="I897" s="4" t="s">
        <v>29</v>
      </c>
      <c r="J897" s="4" t="s">
        <v>22</v>
      </c>
      <c r="K897" s="4" t="s">
        <v>7144</v>
      </c>
      <c r="L897" s="4" t="s">
        <v>7137</v>
      </c>
      <c r="M897" s="5">
        <v>44274</v>
      </c>
      <c r="N897" s="6">
        <v>6583</v>
      </c>
      <c r="O897" s="4">
        <f t="shared" si="26"/>
        <v>19</v>
      </c>
      <c r="P897" s="4" t="str">
        <f t="shared" si="27"/>
        <v>2021-03</v>
      </c>
    </row>
    <row r="898" spans="1:16" ht="12.75" x14ac:dyDescent="0.2">
      <c r="A898" s="4" t="s">
        <v>14</v>
      </c>
      <c r="B898" s="4" t="s">
        <v>7654</v>
      </c>
      <c r="C898" s="4" t="s">
        <v>8288</v>
      </c>
      <c r="D898" s="4" t="s">
        <v>8700</v>
      </c>
      <c r="E898" s="4" t="s">
        <v>8728</v>
      </c>
      <c r="F898" s="4" t="s">
        <v>8729</v>
      </c>
      <c r="G898" s="4" t="s">
        <v>8731</v>
      </c>
      <c r="H898" s="4" t="s">
        <v>210</v>
      </c>
      <c r="I898" s="4" t="s">
        <v>210</v>
      </c>
      <c r="J898" s="4" t="s">
        <v>877</v>
      </c>
      <c r="K898" s="4" t="s">
        <v>8297</v>
      </c>
      <c r="L898" s="4" t="s">
        <v>8301</v>
      </c>
      <c r="M898" s="5">
        <v>44274</v>
      </c>
      <c r="N898" s="6">
        <v>4469</v>
      </c>
      <c r="O898" s="4">
        <f t="shared" ref="O898:O961" si="28">DAY(M898)</f>
        <v>19</v>
      </c>
      <c r="P898" s="4" t="str">
        <f t="shared" ref="P898:P961" si="29">TEXT(M898,"YYYY-MM")</f>
        <v>2021-03</v>
      </c>
    </row>
    <row r="899" spans="1:16" ht="12.75" x14ac:dyDescent="0.2">
      <c r="A899" s="4" t="s">
        <v>14</v>
      </c>
      <c r="B899" s="4" t="s">
        <v>7654</v>
      </c>
      <c r="C899" s="4" t="s">
        <v>8288</v>
      </c>
      <c r="D899" s="4" t="s">
        <v>8148</v>
      </c>
      <c r="E899" s="4" t="s">
        <v>8149</v>
      </c>
      <c r="F899" s="4" t="s">
        <v>8150</v>
      </c>
      <c r="G899" s="4" t="s">
        <v>8823</v>
      </c>
      <c r="H899" s="4" t="s">
        <v>20</v>
      </c>
      <c r="I899" s="4" t="s">
        <v>21</v>
      </c>
      <c r="J899" s="4" t="s">
        <v>36</v>
      </c>
      <c r="K899" s="4" t="s">
        <v>8136</v>
      </c>
      <c r="L899" s="4" t="s">
        <v>8112</v>
      </c>
      <c r="M899" s="5">
        <v>44274</v>
      </c>
      <c r="N899" s="6">
        <v>3652</v>
      </c>
      <c r="O899" s="4">
        <f t="shared" si="28"/>
        <v>19</v>
      </c>
      <c r="P899" s="4" t="str">
        <f t="shared" si="29"/>
        <v>2021-03</v>
      </c>
    </row>
    <row r="900" spans="1:16" ht="12.75" x14ac:dyDescent="0.2">
      <c r="A900" s="4" t="s">
        <v>14</v>
      </c>
      <c r="B900" s="4" t="s">
        <v>7654</v>
      </c>
      <c r="C900" s="4" t="s">
        <v>8288</v>
      </c>
      <c r="D900" s="4" t="s">
        <v>9140</v>
      </c>
      <c r="E900" s="4" t="s">
        <v>8303</v>
      </c>
      <c r="F900" s="4" t="s">
        <v>8304</v>
      </c>
      <c r="G900" s="4" t="s">
        <v>9143</v>
      </c>
      <c r="H900" s="4" t="s">
        <v>20</v>
      </c>
      <c r="I900" s="4" t="s">
        <v>21</v>
      </c>
      <c r="J900" s="4" t="s">
        <v>22</v>
      </c>
      <c r="K900" s="4" t="s">
        <v>8306</v>
      </c>
      <c r="L900" s="4" t="s">
        <v>8100</v>
      </c>
      <c r="M900" s="5">
        <v>44274</v>
      </c>
      <c r="N900" s="6">
        <v>6339</v>
      </c>
      <c r="O900" s="4">
        <f t="shared" si="28"/>
        <v>19</v>
      </c>
      <c r="P900" s="4" t="str">
        <f t="shared" si="29"/>
        <v>2021-03</v>
      </c>
    </row>
    <row r="901" spans="1:16" ht="12.75" x14ac:dyDescent="0.2">
      <c r="A901" s="4" t="s">
        <v>3048</v>
      </c>
      <c r="B901" s="4" t="s">
        <v>9902</v>
      </c>
      <c r="C901" s="4" t="s">
        <v>10147</v>
      </c>
      <c r="D901" s="4" t="s">
        <v>10341</v>
      </c>
      <c r="E901" s="4" t="s">
        <v>10258</v>
      </c>
      <c r="F901" s="4" t="s">
        <v>10259</v>
      </c>
      <c r="G901" s="4" t="s">
        <v>10348</v>
      </c>
      <c r="H901" s="4" t="s">
        <v>20</v>
      </c>
      <c r="I901" s="4" t="s">
        <v>29</v>
      </c>
      <c r="J901" s="4" t="s">
        <v>22</v>
      </c>
      <c r="K901" s="4" t="s">
        <v>10165</v>
      </c>
      <c r="L901" s="4" t="s">
        <v>10185</v>
      </c>
      <c r="M901" s="5">
        <v>44274</v>
      </c>
      <c r="N901" s="6">
        <v>1353</v>
      </c>
      <c r="O901" s="4">
        <f t="shared" si="28"/>
        <v>19</v>
      </c>
      <c r="P901" s="4" t="str">
        <f t="shared" si="29"/>
        <v>2021-03</v>
      </c>
    </row>
    <row r="902" spans="1:16" ht="12.75" x14ac:dyDescent="0.2">
      <c r="A902" s="4" t="s">
        <v>3048</v>
      </c>
      <c r="B902" s="4" t="s">
        <v>10496</v>
      </c>
      <c r="C902" s="4" t="s">
        <v>10930</v>
      </c>
      <c r="D902" s="4" t="s">
        <v>11609</v>
      </c>
      <c r="E902" s="4" t="s">
        <v>11610</v>
      </c>
      <c r="F902" s="4" t="s">
        <v>11611</v>
      </c>
      <c r="G902" s="4" t="s">
        <v>11615</v>
      </c>
      <c r="H902" s="4" t="s">
        <v>20</v>
      </c>
      <c r="I902" s="4" t="s">
        <v>21</v>
      </c>
      <c r="J902" s="4" t="s">
        <v>36</v>
      </c>
      <c r="K902" s="4" t="s">
        <v>10934</v>
      </c>
      <c r="L902" s="4" t="s">
        <v>10935</v>
      </c>
      <c r="M902" s="5">
        <v>44274</v>
      </c>
      <c r="N902" s="6">
        <v>3890</v>
      </c>
      <c r="O902" s="4">
        <f t="shared" si="28"/>
        <v>19</v>
      </c>
      <c r="P902" s="4" t="str">
        <f t="shared" si="29"/>
        <v>2021-03</v>
      </c>
    </row>
    <row r="903" spans="1:16" ht="12.75" x14ac:dyDescent="0.2">
      <c r="A903" s="4" t="s">
        <v>3048</v>
      </c>
      <c r="B903" s="4" t="s">
        <v>10496</v>
      </c>
      <c r="C903" s="4" t="s">
        <v>10930</v>
      </c>
      <c r="D903" s="4" t="s">
        <v>11609</v>
      </c>
      <c r="E903" s="4" t="s">
        <v>11610</v>
      </c>
      <c r="F903" s="4" t="s">
        <v>11611</v>
      </c>
      <c r="G903" s="4" t="s">
        <v>11616</v>
      </c>
      <c r="H903" s="4" t="s">
        <v>20</v>
      </c>
      <c r="I903" s="4" t="s">
        <v>21</v>
      </c>
      <c r="J903" s="4" t="s">
        <v>22</v>
      </c>
      <c r="K903" s="4" t="s">
        <v>10934</v>
      </c>
      <c r="L903" s="4" t="s">
        <v>10143</v>
      </c>
      <c r="M903" s="5">
        <v>44274</v>
      </c>
      <c r="N903" s="6">
        <v>4094</v>
      </c>
      <c r="O903" s="4">
        <f t="shared" si="28"/>
        <v>19</v>
      </c>
      <c r="P903" s="4" t="str">
        <f t="shared" si="29"/>
        <v>2021-03</v>
      </c>
    </row>
    <row r="904" spans="1:16" ht="12.75" x14ac:dyDescent="0.2">
      <c r="A904" s="4" t="s">
        <v>1050</v>
      </c>
      <c r="B904" s="4" t="s">
        <v>1051</v>
      </c>
      <c r="C904" s="4" t="s">
        <v>1052</v>
      </c>
      <c r="D904" s="4" t="s">
        <v>1630</v>
      </c>
      <c r="E904" s="4" t="s">
        <v>1523</v>
      </c>
      <c r="F904" s="4" t="s">
        <v>1524</v>
      </c>
      <c r="G904" s="4" t="s">
        <v>1636</v>
      </c>
      <c r="H904" s="4" t="s">
        <v>210</v>
      </c>
      <c r="I904" s="4" t="s">
        <v>343</v>
      </c>
      <c r="J904" s="4" t="s">
        <v>39</v>
      </c>
      <c r="K904" s="4" t="s">
        <v>1132</v>
      </c>
      <c r="L904" s="4" t="s">
        <v>1175</v>
      </c>
      <c r="M904" s="5">
        <v>44275</v>
      </c>
      <c r="N904" s="6">
        <v>1060</v>
      </c>
      <c r="O904" s="4">
        <f t="shared" si="28"/>
        <v>20</v>
      </c>
      <c r="P904" s="4" t="str">
        <f t="shared" si="29"/>
        <v>2021-03</v>
      </c>
    </row>
    <row r="905" spans="1:16" ht="12.75" x14ac:dyDescent="0.2">
      <c r="A905" s="4" t="s">
        <v>1050</v>
      </c>
      <c r="B905" s="4" t="s">
        <v>1051</v>
      </c>
      <c r="C905" s="4" t="s">
        <v>1052</v>
      </c>
      <c r="D905" s="4" t="s">
        <v>1681</v>
      </c>
      <c r="E905" s="4" t="s">
        <v>1247</v>
      </c>
      <c r="F905" s="4" t="s">
        <v>1248</v>
      </c>
      <c r="G905" s="4" t="s">
        <v>1705</v>
      </c>
      <c r="H905" s="4" t="s">
        <v>20</v>
      </c>
      <c r="I905" s="4" t="s">
        <v>21</v>
      </c>
      <c r="J905" s="4" t="s">
        <v>36</v>
      </c>
      <c r="K905" s="4" t="s">
        <v>1208</v>
      </c>
      <c r="L905" s="4" t="s">
        <v>1209</v>
      </c>
      <c r="M905" s="5">
        <v>44275</v>
      </c>
      <c r="N905" s="6">
        <v>3672</v>
      </c>
      <c r="O905" s="4">
        <f t="shared" si="28"/>
        <v>20</v>
      </c>
      <c r="P905" s="4" t="str">
        <f t="shared" si="29"/>
        <v>2021-03</v>
      </c>
    </row>
    <row r="906" spans="1:16" ht="12.75" x14ac:dyDescent="0.2">
      <c r="A906" s="4" t="s">
        <v>3048</v>
      </c>
      <c r="B906" s="4" t="s">
        <v>3049</v>
      </c>
      <c r="C906" s="4" t="s">
        <v>3050</v>
      </c>
      <c r="D906" s="4" t="s">
        <v>3208</v>
      </c>
      <c r="E906" s="4" t="s">
        <v>3210</v>
      </c>
      <c r="F906" s="4" t="s">
        <v>3211</v>
      </c>
      <c r="G906" s="4" t="s">
        <v>3212</v>
      </c>
      <c r="H906" s="4" t="s">
        <v>210</v>
      </c>
      <c r="I906" s="4" t="s">
        <v>210</v>
      </c>
      <c r="J906" s="4" t="s">
        <v>877</v>
      </c>
      <c r="K906" s="4" t="s">
        <v>3054</v>
      </c>
      <c r="L906" s="4" t="s">
        <v>3074</v>
      </c>
      <c r="M906" s="5">
        <v>44275</v>
      </c>
      <c r="N906" s="6">
        <v>5805</v>
      </c>
      <c r="O906" s="4">
        <f t="shared" si="28"/>
        <v>20</v>
      </c>
      <c r="P906" s="4" t="str">
        <f t="shared" si="29"/>
        <v>2021-03</v>
      </c>
    </row>
    <row r="907" spans="1:16" ht="12.75" x14ac:dyDescent="0.2">
      <c r="A907" s="4" t="s">
        <v>14</v>
      </c>
      <c r="B907" s="4" t="s">
        <v>3761</v>
      </c>
      <c r="C907" s="4" t="s">
        <v>3762</v>
      </c>
      <c r="D907" s="4" t="s">
        <v>25</v>
      </c>
      <c r="E907" s="4" t="s">
        <v>3783</v>
      </c>
      <c r="F907" s="4" t="s">
        <v>3784</v>
      </c>
      <c r="G907" s="4" t="s">
        <v>3789</v>
      </c>
      <c r="H907" s="4" t="s">
        <v>20</v>
      </c>
      <c r="I907" s="4" t="s">
        <v>29</v>
      </c>
      <c r="J907" s="4" t="s">
        <v>22</v>
      </c>
      <c r="K907" s="4" t="s">
        <v>3771</v>
      </c>
      <c r="L907" s="4" t="s">
        <v>3772</v>
      </c>
      <c r="M907" s="5">
        <v>44275</v>
      </c>
      <c r="N907" s="6">
        <v>1661</v>
      </c>
      <c r="O907" s="4">
        <f t="shared" si="28"/>
        <v>20</v>
      </c>
      <c r="P907" s="4" t="str">
        <f t="shared" si="29"/>
        <v>2021-03</v>
      </c>
    </row>
    <row r="908" spans="1:16" ht="12.75" x14ac:dyDescent="0.2">
      <c r="A908" s="4" t="s">
        <v>1050</v>
      </c>
      <c r="B908" s="4" t="s">
        <v>5461</v>
      </c>
      <c r="C908" s="4" t="s">
        <v>5462</v>
      </c>
      <c r="D908" s="4" t="s">
        <v>25</v>
      </c>
      <c r="E908" s="4" t="s">
        <v>1210</v>
      </c>
      <c r="F908" s="4" t="s">
        <v>1211</v>
      </c>
      <c r="G908" s="4" t="s">
        <v>3048</v>
      </c>
      <c r="H908" s="4" t="s">
        <v>20</v>
      </c>
      <c r="I908" s="4" t="s">
        <v>29</v>
      </c>
      <c r="J908" s="4" t="s">
        <v>3048</v>
      </c>
      <c r="K908" s="4" t="s">
        <v>5471</v>
      </c>
      <c r="L908" s="4" t="s">
        <v>5580</v>
      </c>
      <c r="M908" s="5">
        <v>44275</v>
      </c>
      <c r="N908" s="6">
        <v>9353</v>
      </c>
      <c r="O908" s="4">
        <f t="shared" si="28"/>
        <v>20</v>
      </c>
      <c r="P908" s="4" t="str">
        <f t="shared" si="29"/>
        <v>2021-03</v>
      </c>
    </row>
    <row r="909" spans="1:16" ht="12.75" x14ac:dyDescent="0.2">
      <c r="A909" s="4" t="s">
        <v>14</v>
      </c>
      <c r="B909" s="4" t="s">
        <v>7654</v>
      </c>
      <c r="C909" s="4" t="s">
        <v>8288</v>
      </c>
      <c r="D909" s="4" t="s">
        <v>8423</v>
      </c>
      <c r="E909" s="4" t="s">
        <v>8557</v>
      </c>
      <c r="F909" s="4" t="s">
        <v>8558</v>
      </c>
      <c r="G909" s="4" t="s">
        <v>8577</v>
      </c>
      <c r="H909" s="4" t="s">
        <v>20</v>
      </c>
      <c r="I909" s="4" t="s">
        <v>21</v>
      </c>
      <c r="J909" s="4" t="s">
        <v>36</v>
      </c>
      <c r="K909" s="4" t="s">
        <v>8306</v>
      </c>
      <c r="L909" s="4" t="s">
        <v>8349</v>
      </c>
      <c r="M909" s="5">
        <v>44275</v>
      </c>
      <c r="N909" s="6">
        <v>8426</v>
      </c>
      <c r="O909" s="4">
        <f t="shared" si="28"/>
        <v>20</v>
      </c>
      <c r="P909" s="4" t="str">
        <f t="shared" si="29"/>
        <v>2021-03</v>
      </c>
    </row>
    <row r="910" spans="1:16" ht="12.75" x14ac:dyDescent="0.2">
      <c r="A910" s="4" t="s">
        <v>3048</v>
      </c>
      <c r="B910" s="4" t="s">
        <v>10496</v>
      </c>
      <c r="C910" s="4" t="s">
        <v>10930</v>
      </c>
      <c r="D910" s="4" t="s">
        <v>25</v>
      </c>
      <c r="E910" s="4" t="s">
        <v>11130</v>
      </c>
      <c r="F910" s="4" t="s">
        <v>11131</v>
      </c>
      <c r="G910" s="4" t="s">
        <v>11364</v>
      </c>
      <c r="H910" s="4" t="s">
        <v>20</v>
      </c>
      <c r="I910" s="4" t="s">
        <v>29</v>
      </c>
      <c r="J910" s="4" t="s">
        <v>36</v>
      </c>
      <c r="K910" s="4" t="s">
        <v>10934</v>
      </c>
      <c r="L910" s="4" t="s">
        <v>10935</v>
      </c>
      <c r="M910" s="5">
        <v>44275</v>
      </c>
      <c r="N910" s="6">
        <v>5601</v>
      </c>
      <c r="O910" s="4">
        <f t="shared" si="28"/>
        <v>20</v>
      </c>
      <c r="P910" s="4" t="str">
        <f t="shared" si="29"/>
        <v>2021-03</v>
      </c>
    </row>
    <row r="911" spans="1:16" ht="12.75" x14ac:dyDescent="0.2">
      <c r="A911" s="4" t="s">
        <v>3048</v>
      </c>
      <c r="B911" s="4" t="s">
        <v>10496</v>
      </c>
      <c r="C911" s="4" t="s">
        <v>10930</v>
      </c>
      <c r="D911" s="4" t="s">
        <v>25</v>
      </c>
      <c r="E911" s="4" t="s">
        <v>11179</v>
      </c>
      <c r="F911" s="4" t="s">
        <v>11180</v>
      </c>
      <c r="G911" s="4" t="s">
        <v>11412</v>
      </c>
      <c r="H911" s="4" t="s">
        <v>20</v>
      </c>
      <c r="I911" s="4" t="s">
        <v>29</v>
      </c>
      <c r="J911" s="4" t="s">
        <v>36</v>
      </c>
      <c r="K911" s="4" t="s">
        <v>10934</v>
      </c>
      <c r="L911" s="4" t="s">
        <v>10935</v>
      </c>
      <c r="M911" s="5">
        <v>44275</v>
      </c>
      <c r="N911" s="6">
        <v>8983</v>
      </c>
      <c r="O911" s="4">
        <f t="shared" si="28"/>
        <v>20</v>
      </c>
      <c r="P911" s="4" t="str">
        <f t="shared" si="29"/>
        <v>2021-03</v>
      </c>
    </row>
    <row r="912" spans="1:16" ht="12.75" x14ac:dyDescent="0.2">
      <c r="A912" s="4" t="s">
        <v>3048</v>
      </c>
      <c r="B912" s="4" t="s">
        <v>13786</v>
      </c>
      <c r="C912" s="4" t="s">
        <v>13787</v>
      </c>
      <c r="D912" s="4" t="s">
        <v>13920</v>
      </c>
      <c r="E912" s="4" t="s">
        <v>13921</v>
      </c>
      <c r="F912" s="4" t="s">
        <v>13922</v>
      </c>
      <c r="G912" s="4" t="s">
        <v>13923</v>
      </c>
      <c r="H912" s="4" t="s">
        <v>20</v>
      </c>
      <c r="I912" s="4" t="s">
        <v>21</v>
      </c>
      <c r="J912" s="4" t="s">
        <v>36</v>
      </c>
      <c r="K912" s="4" t="s">
        <v>13382</v>
      </c>
      <c r="L912" s="4" t="s">
        <v>9931</v>
      </c>
      <c r="M912" s="5">
        <v>44275</v>
      </c>
      <c r="N912" s="6">
        <v>770</v>
      </c>
      <c r="O912" s="4">
        <f t="shared" si="28"/>
        <v>20</v>
      </c>
      <c r="P912" s="4" t="str">
        <f t="shared" si="29"/>
        <v>2021-03</v>
      </c>
    </row>
    <row r="913" spans="1:16" ht="12.75" x14ac:dyDescent="0.2">
      <c r="A913" s="4" t="s">
        <v>1050</v>
      </c>
      <c r="B913" s="4" t="s">
        <v>1051</v>
      </c>
      <c r="C913" s="4" t="s">
        <v>2425</v>
      </c>
      <c r="D913" s="4" t="s">
        <v>25</v>
      </c>
      <c r="E913" s="4" t="s">
        <v>2466</v>
      </c>
      <c r="F913" s="4" t="s">
        <v>2467</v>
      </c>
      <c r="G913" s="4" t="s">
        <v>2469</v>
      </c>
      <c r="H913" s="4" t="s">
        <v>210</v>
      </c>
      <c r="I913" s="4" t="s">
        <v>210</v>
      </c>
      <c r="J913" s="4" t="s">
        <v>877</v>
      </c>
      <c r="K913" s="4" t="s">
        <v>1668</v>
      </c>
      <c r="L913" s="4" t="s">
        <v>1171</v>
      </c>
      <c r="M913" s="5">
        <v>44276</v>
      </c>
      <c r="N913" s="6">
        <v>3651</v>
      </c>
      <c r="O913" s="4">
        <f t="shared" si="28"/>
        <v>21</v>
      </c>
      <c r="P913" s="4" t="str">
        <f t="shared" si="29"/>
        <v>2021-03</v>
      </c>
    </row>
    <row r="914" spans="1:16" ht="12.75" x14ac:dyDescent="0.2">
      <c r="A914" s="4" t="s">
        <v>14</v>
      </c>
      <c r="B914" s="4" t="s">
        <v>4342</v>
      </c>
      <c r="C914" s="4" t="s">
        <v>4343</v>
      </c>
      <c r="D914" s="4" t="s">
        <v>4532</v>
      </c>
      <c r="E914" s="4" t="s">
        <v>4543</v>
      </c>
      <c r="F914" s="4" t="s">
        <v>4544</v>
      </c>
      <c r="G914" s="4" t="s">
        <v>4546</v>
      </c>
      <c r="H914" s="4" t="s">
        <v>20</v>
      </c>
      <c r="I914" s="4" t="s">
        <v>29</v>
      </c>
      <c r="J914" s="4" t="s">
        <v>22</v>
      </c>
      <c r="K914" s="4" t="s">
        <v>4347</v>
      </c>
      <c r="L914" s="4" t="s">
        <v>4348</v>
      </c>
      <c r="M914" s="5">
        <v>44276</v>
      </c>
      <c r="N914" s="6">
        <v>1637</v>
      </c>
      <c r="O914" s="4">
        <f t="shared" si="28"/>
        <v>21</v>
      </c>
      <c r="P914" s="4" t="str">
        <f t="shared" si="29"/>
        <v>2021-03</v>
      </c>
    </row>
    <row r="915" spans="1:16" ht="12.75" x14ac:dyDescent="0.2">
      <c r="A915" s="4" t="s">
        <v>1050</v>
      </c>
      <c r="B915" s="4" t="s">
        <v>5461</v>
      </c>
      <c r="C915" s="4" t="s">
        <v>5462</v>
      </c>
      <c r="D915" s="4" t="s">
        <v>5896</v>
      </c>
      <c r="E915" s="4" t="s">
        <v>5556</v>
      </c>
      <c r="F915" s="4" t="s">
        <v>5557</v>
      </c>
      <c r="G915" s="4" t="s">
        <v>5927</v>
      </c>
      <c r="H915" s="4" t="s">
        <v>20</v>
      </c>
      <c r="I915" s="4" t="s">
        <v>29</v>
      </c>
      <c r="J915" s="4" t="s">
        <v>36</v>
      </c>
      <c r="K915" s="4" t="s">
        <v>5466</v>
      </c>
      <c r="L915" s="4" t="s">
        <v>5467</v>
      </c>
      <c r="M915" s="5">
        <v>44276</v>
      </c>
      <c r="N915" s="6">
        <v>425</v>
      </c>
      <c r="O915" s="4">
        <f t="shared" si="28"/>
        <v>21</v>
      </c>
      <c r="P915" s="4" t="str">
        <f t="shared" si="29"/>
        <v>2021-03</v>
      </c>
    </row>
    <row r="916" spans="1:16" ht="12.75" x14ac:dyDescent="0.2">
      <c r="A916" s="4" t="s">
        <v>14</v>
      </c>
      <c r="B916" s="4" t="s">
        <v>6544</v>
      </c>
      <c r="C916" s="4" t="s">
        <v>6545</v>
      </c>
      <c r="D916" s="4" t="s">
        <v>6712</v>
      </c>
      <c r="E916" s="4" t="s">
        <v>6713</v>
      </c>
      <c r="F916" s="4" t="s">
        <v>6714</v>
      </c>
      <c r="G916" s="4" t="s">
        <v>6822</v>
      </c>
      <c r="H916" s="4" t="s">
        <v>20</v>
      </c>
      <c r="I916" s="4" t="s">
        <v>29</v>
      </c>
      <c r="J916" s="4" t="s">
        <v>22</v>
      </c>
      <c r="K916" s="4" t="s">
        <v>6553</v>
      </c>
      <c r="L916" s="4" t="s">
        <v>6576</v>
      </c>
      <c r="M916" s="5">
        <v>44276</v>
      </c>
      <c r="N916" s="6">
        <v>9961</v>
      </c>
      <c r="O916" s="4">
        <f t="shared" si="28"/>
        <v>21</v>
      </c>
      <c r="P916" s="4" t="str">
        <f t="shared" si="29"/>
        <v>2021-03</v>
      </c>
    </row>
    <row r="917" spans="1:16" ht="12.75" x14ac:dyDescent="0.2">
      <c r="A917" s="4" t="s">
        <v>14</v>
      </c>
      <c r="B917" s="4" t="s">
        <v>7654</v>
      </c>
      <c r="C917" s="4" t="s">
        <v>7655</v>
      </c>
      <c r="D917" s="4" t="s">
        <v>13936</v>
      </c>
      <c r="E917" s="4" t="s">
        <v>7678</v>
      </c>
      <c r="F917" s="4" t="s">
        <v>7679</v>
      </c>
      <c r="G917" s="4" t="s">
        <v>7680</v>
      </c>
      <c r="H917" s="4" t="s">
        <v>20</v>
      </c>
      <c r="I917" s="4" t="s">
        <v>21</v>
      </c>
      <c r="J917" s="4" t="s">
        <v>36</v>
      </c>
      <c r="K917" s="4" t="s">
        <v>7659</v>
      </c>
      <c r="L917" s="4" t="s">
        <v>30</v>
      </c>
      <c r="M917" s="5">
        <v>44276</v>
      </c>
      <c r="N917" s="6">
        <v>9604</v>
      </c>
      <c r="O917" s="4">
        <f t="shared" si="28"/>
        <v>21</v>
      </c>
      <c r="P917" s="4" t="str">
        <f t="shared" si="29"/>
        <v>2021-03</v>
      </c>
    </row>
    <row r="918" spans="1:16" ht="12.75" x14ac:dyDescent="0.2">
      <c r="A918" s="4" t="s">
        <v>14</v>
      </c>
      <c r="B918" s="4" t="s">
        <v>7654</v>
      </c>
      <c r="C918" s="4" t="s">
        <v>9450</v>
      </c>
      <c r="D918" s="4" t="s">
        <v>7419</v>
      </c>
      <c r="E918" s="4" t="s">
        <v>9457</v>
      </c>
      <c r="F918" s="4" t="s">
        <v>9458</v>
      </c>
      <c r="G918" s="4" t="s">
        <v>9459</v>
      </c>
      <c r="H918" s="4" t="s">
        <v>20</v>
      </c>
      <c r="I918" s="4" t="s">
        <v>29</v>
      </c>
      <c r="J918" s="4" t="s">
        <v>22</v>
      </c>
      <c r="K918" s="4" t="s">
        <v>7893</v>
      </c>
      <c r="L918" s="4" t="s">
        <v>9145</v>
      </c>
      <c r="M918" s="5">
        <v>44276</v>
      </c>
      <c r="N918" s="6">
        <v>6117</v>
      </c>
      <c r="O918" s="4">
        <f t="shared" si="28"/>
        <v>21</v>
      </c>
      <c r="P918" s="4" t="str">
        <f t="shared" si="29"/>
        <v>2021-03</v>
      </c>
    </row>
    <row r="919" spans="1:16" ht="12.75" x14ac:dyDescent="0.2">
      <c r="A919" s="4" t="s">
        <v>14</v>
      </c>
      <c r="B919" s="4" t="s">
        <v>7654</v>
      </c>
      <c r="C919" s="4" t="s">
        <v>9693</v>
      </c>
      <c r="D919" s="4" t="s">
        <v>9732</v>
      </c>
      <c r="E919" s="4" t="s">
        <v>9733</v>
      </c>
      <c r="F919" s="4" t="s">
        <v>9734</v>
      </c>
      <c r="G919" s="4" t="s">
        <v>9738</v>
      </c>
      <c r="H919" s="4" t="s">
        <v>20</v>
      </c>
      <c r="I919" s="4" t="s">
        <v>21</v>
      </c>
      <c r="J919" s="4" t="s">
        <v>22</v>
      </c>
      <c r="K919" s="4" t="s">
        <v>9697</v>
      </c>
      <c r="L919" s="4" t="s">
        <v>721</v>
      </c>
      <c r="M919" s="5">
        <v>44276</v>
      </c>
      <c r="N919" s="6">
        <v>5887</v>
      </c>
      <c r="O919" s="4">
        <f t="shared" si="28"/>
        <v>21</v>
      </c>
      <c r="P919" s="4" t="str">
        <f t="shared" si="29"/>
        <v>2021-03</v>
      </c>
    </row>
    <row r="920" spans="1:16" ht="12.75" x14ac:dyDescent="0.2">
      <c r="A920" s="4" t="s">
        <v>1050</v>
      </c>
      <c r="B920" s="4" t="s">
        <v>1051</v>
      </c>
      <c r="C920" s="4" t="s">
        <v>1052</v>
      </c>
      <c r="D920" s="4" t="s">
        <v>1497</v>
      </c>
      <c r="E920" s="4" t="s">
        <v>1507</v>
      </c>
      <c r="F920" s="4" t="s">
        <v>1508</v>
      </c>
      <c r="G920" s="4" t="s">
        <v>1509</v>
      </c>
      <c r="H920" s="4" t="s">
        <v>210</v>
      </c>
      <c r="I920" s="4" t="s">
        <v>343</v>
      </c>
      <c r="J920" s="4" t="s">
        <v>162</v>
      </c>
      <c r="K920" s="4" t="s">
        <v>1132</v>
      </c>
      <c r="L920" s="4" t="s">
        <v>1195</v>
      </c>
      <c r="M920" s="5">
        <v>44277</v>
      </c>
      <c r="N920" s="6">
        <v>1050</v>
      </c>
      <c r="O920" s="4">
        <f t="shared" si="28"/>
        <v>22</v>
      </c>
      <c r="P920" s="4" t="str">
        <f t="shared" si="29"/>
        <v>2021-03</v>
      </c>
    </row>
    <row r="921" spans="1:16" ht="12.75" x14ac:dyDescent="0.2">
      <c r="A921" s="4" t="s">
        <v>1050</v>
      </c>
      <c r="B921" s="4" t="s">
        <v>1051</v>
      </c>
      <c r="C921" s="4" t="s">
        <v>1052</v>
      </c>
      <c r="D921" s="4" t="s">
        <v>1894</v>
      </c>
      <c r="E921" s="4" t="s">
        <v>1901</v>
      </c>
      <c r="F921" s="4" t="s">
        <v>1902</v>
      </c>
      <c r="G921" s="4" t="s">
        <v>3048</v>
      </c>
      <c r="H921" s="4" t="s">
        <v>210</v>
      </c>
      <c r="I921" s="4" t="s">
        <v>210</v>
      </c>
      <c r="J921" s="4" t="s">
        <v>3048</v>
      </c>
      <c r="K921" s="4" t="s">
        <v>1056</v>
      </c>
      <c r="L921" s="4" t="s">
        <v>1171</v>
      </c>
      <c r="M921" s="5">
        <v>44277</v>
      </c>
      <c r="N921" s="6">
        <v>1756</v>
      </c>
      <c r="O921" s="4">
        <f t="shared" si="28"/>
        <v>22</v>
      </c>
      <c r="P921" s="4" t="str">
        <f t="shared" si="29"/>
        <v>2021-03</v>
      </c>
    </row>
    <row r="922" spans="1:16" ht="12.75" x14ac:dyDescent="0.2">
      <c r="A922" s="4" t="s">
        <v>1050</v>
      </c>
      <c r="B922" s="4" t="s">
        <v>1051</v>
      </c>
      <c r="C922" s="4" t="s">
        <v>1052</v>
      </c>
      <c r="D922" s="4" t="s">
        <v>1910</v>
      </c>
      <c r="E922" s="4" t="s">
        <v>1911</v>
      </c>
      <c r="F922" s="4" t="s">
        <v>1912</v>
      </c>
      <c r="G922" s="4" t="s">
        <v>1913</v>
      </c>
      <c r="H922" s="4" t="s">
        <v>20</v>
      </c>
      <c r="I922" s="4" t="s">
        <v>29</v>
      </c>
      <c r="J922" s="4" t="s">
        <v>162</v>
      </c>
      <c r="K922" s="4" t="s">
        <v>1272</v>
      </c>
      <c r="L922" s="4" t="s">
        <v>1914</v>
      </c>
      <c r="M922" s="5">
        <v>44277</v>
      </c>
      <c r="N922" s="6">
        <v>8048</v>
      </c>
      <c r="O922" s="4">
        <f t="shared" si="28"/>
        <v>22</v>
      </c>
      <c r="P922" s="4" t="str">
        <f t="shared" si="29"/>
        <v>2021-03</v>
      </c>
    </row>
    <row r="923" spans="1:16" ht="12.75" x14ac:dyDescent="0.2">
      <c r="A923" s="4" t="s">
        <v>1050</v>
      </c>
      <c r="B923" s="4" t="s">
        <v>1051</v>
      </c>
      <c r="C923" s="4" t="s">
        <v>2556</v>
      </c>
      <c r="D923" s="4" t="s">
        <v>2755</v>
      </c>
      <c r="E923" s="4" t="s">
        <v>2770</v>
      </c>
      <c r="F923" s="4" t="s">
        <v>2771</v>
      </c>
      <c r="G923" s="4" t="s">
        <v>2772</v>
      </c>
      <c r="H923" s="4" t="s">
        <v>20</v>
      </c>
      <c r="I923" s="4" t="s">
        <v>21</v>
      </c>
      <c r="J923" s="4" t="s">
        <v>39</v>
      </c>
      <c r="K923" s="4" t="s">
        <v>2560</v>
      </c>
      <c r="L923" s="4" t="s">
        <v>2373</v>
      </c>
      <c r="M923" s="5">
        <v>44277</v>
      </c>
      <c r="N923" s="6">
        <v>9951</v>
      </c>
      <c r="O923" s="4">
        <f t="shared" si="28"/>
        <v>22</v>
      </c>
      <c r="P923" s="4" t="str">
        <f t="shared" si="29"/>
        <v>2021-03</v>
      </c>
    </row>
    <row r="924" spans="1:16" ht="12.75" x14ac:dyDescent="0.2">
      <c r="A924" s="4" t="s">
        <v>3048</v>
      </c>
      <c r="B924" s="4" t="s">
        <v>3049</v>
      </c>
      <c r="C924" s="4" t="s">
        <v>3050</v>
      </c>
      <c r="D924" s="4" t="s">
        <v>3301</v>
      </c>
      <c r="E924" s="4" t="s">
        <v>3302</v>
      </c>
      <c r="F924" s="4" t="s">
        <v>3303</v>
      </c>
      <c r="G924" s="4" t="s">
        <v>3307</v>
      </c>
      <c r="H924" s="4" t="s">
        <v>20</v>
      </c>
      <c r="I924" s="4" t="s">
        <v>21</v>
      </c>
      <c r="J924" s="4" t="s">
        <v>22</v>
      </c>
      <c r="K924" s="4" t="s">
        <v>3054</v>
      </c>
      <c r="L924" s="4" t="s">
        <v>3055</v>
      </c>
      <c r="M924" s="5">
        <v>44277</v>
      </c>
      <c r="N924" s="6">
        <v>4059</v>
      </c>
      <c r="O924" s="4">
        <f t="shared" si="28"/>
        <v>22</v>
      </c>
      <c r="P924" s="4" t="str">
        <f t="shared" si="29"/>
        <v>2021-03</v>
      </c>
    </row>
    <row r="925" spans="1:16" ht="12.75" x14ac:dyDescent="0.2">
      <c r="A925" s="4" t="s">
        <v>14</v>
      </c>
      <c r="B925" s="4" t="s">
        <v>4086</v>
      </c>
      <c r="C925" s="4" t="s">
        <v>4087</v>
      </c>
      <c r="D925" s="4" t="s">
        <v>4286</v>
      </c>
      <c r="E925" s="4" t="s">
        <v>4287</v>
      </c>
      <c r="F925" s="4" t="s">
        <v>4288</v>
      </c>
      <c r="G925" s="4" t="s">
        <v>4294</v>
      </c>
      <c r="H925" s="4" t="s">
        <v>20</v>
      </c>
      <c r="I925" s="4" t="s">
        <v>21</v>
      </c>
      <c r="J925" s="4" t="s">
        <v>22</v>
      </c>
      <c r="K925" s="4" t="s">
        <v>4091</v>
      </c>
      <c r="L925" s="4" t="s">
        <v>1114</v>
      </c>
      <c r="M925" s="5">
        <v>44277</v>
      </c>
      <c r="N925" s="6">
        <v>4935</v>
      </c>
      <c r="O925" s="4">
        <f t="shared" si="28"/>
        <v>22</v>
      </c>
      <c r="P925" s="4" t="str">
        <f t="shared" si="29"/>
        <v>2021-03</v>
      </c>
    </row>
    <row r="926" spans="1:16" ht="12.75" x14ac:dyDescent="0.2">
      <c r="A926" s="4" t="s">
        <v>14</v>
      </c>
      <c r="B926" s="4" t="s">
        <v>4342</v>
      </c>
      <c r="C926" s="4" t="s">
        <v>4343</v>
      </c>
      <c r="D926" s="4" t="s">
        <v>4802</v>
      </c>
      <c r="E926" s="4" t="s">
        <v>4477</v>
      </c>
      <c r="F926" s="4" t="s">
        <v>4478</v>
      </c>
      <c r="G926" s="4" t="s">
        <v>4482</v>
      </c>
      <c r="H926" s="4" t="s">
        <v>20</v>
      </c>
      <c r="I926" s="4" t="s">
        <v>29</v>
      </c>
      <c r="J926" s="4" t="s">
        <v>22</v>
      </c>
      <c r="K926" s="4" t="s">
        <v>4396</v>
      </c>
      <c r="L926" s="4" t="s">
        <v>4374</v>
      </c>
      <c r="M926" s="5">
        <v>44277</v>
      </c>
      <c r="N926" s="6">
        <v>4460</v>
      </c>
      <c r="O926" s="4">
        <f t="shared" si="28"/>
        <v>22</v>
      </c>
      <c r="P926" s="4" t="str">
        <f t="shared" si="29"/>
        <v>2021-03</v>
      </c>
    </row>
    <row r="927" spans="1:16" ht="12.75" x14ac:dyDescent="0.2">
      <c r="A927" s="4" t="s">
        <v>14</v>
      </c>
      <c r="B927" s="4" t="s">
        <v>4342</v>
      </c>
      <c r="C927" s="4" t="s">
        <v>4343</v>
      </c>
      <c r="D927" s="4" t="s">
        <v>5019</v>
      </c>
      <c r="E927" s="4" t="s">
        <v>5023</v>
      </c>
      <c r="F927" s="4" t="s">
        <v>3048</v>
      </c>
      <c r="G927" s="4" t="s">
        <v>3048</v>
      </c>
      <c r="H927" s="4" t="s">
        <v>210</v>
      </c>
      <c r="I927" s="4" t="s">
        <v>210</v>
      </c>
      <c r="J927" s="4" t="s">
        <v>3048</v>
      </c>
      <c r="K927" s="4" t="s">
        <v>4362</v>
      </c>
      <c r="L927" s="4" t="s">
        <v>4408</v>
      </c>
      <c r="M927" s="5">
        <v>44277</v>
      </c>
      <c r="N927" s="6">
        <v>3122</v>
      </c>
      <c r="O927" s="4">
        <f t="shared" si="28"/>
        <v>22</v>
      </c>
      <c r="P927" s="4" t="str">
        <f t="shared" si="29"/>
        <v>2021-03</v>
      </c>
    </row>
    <row r="928" spans="1:16" ht="12.75" x14ac:dyDescent="0.2">
      <c r="A928" s="4" t="s">
        <v>14</v>
      </c>
      <c r="B928" s="4" t="s">
        <v>4342</v>
      </c>
      <c r="C928" s="4" t="s">
        <v>4343</v>
      </c>
      <c r="D928" s="4" t="s">
        <v>5298</v>
      </c>
      <c r="E928" s="4" t="s">
        <v>5305</v>
      </c>
      <c r="F928" s="4" t="s">
        <v>5306</v>
      </c>
      <c r="G928" s="4" t="s">
        <v>5309</v>
      </c>
      <c r="H928" s="4" t="s">
        <v>20</v>
      </c>
      <c r="I928" s="4" t="s">
        <v>21</v>
      </c>
      <c r="J928" s="4" t="s">
        <v>22</v>
      </c>
      <c r="K928" s="4" t="s">
        <v>4362</v>
      </c>
      <c r="L928" s="4" t="s">
        <v>4374</v>
      </c>
      <c r="M928" s="5">
        <v>44277</v>
      </c>
      <c r="N928" s="6">
        <v>7929</v>
      </c>
      <c r="O928" s="4">
        <f t="shared" si="28"/>
        <v>22</v>
      </c>
      <c r="P928" s="4" t="str">
        <f t="shared" si="29"/>
        <v>2021-03</v>
      </c>
    </row>
    <row r="929" spans="1:16" ht="12.75" x14ac:dyDescent="0.2">
      <c r="A929" s="4" t="s">
        <v>1050</v>
      </c>
      <c r="B929" s="4" t="s">
        <v>5461</v>
      </c>
      <c r="C929" s="4" t="s">
        <v>5462</v>
      </c>
      <c r="D929" s="4" t="s">
        <v>6278</v>
      </c>
      <c r="E929" s="4" t="s">
        <v>5589</v>
      </c>
      <c r="F929" s="4" t="s">
        <v>5590</v>
      </c>
      <c r="G929" s="4" t="s">
        <v>6282</v>
      </c>
      <c r="H929" s="4" t="s">
        <v>20</v>
      </c>
      <c r="I929" s="4" t="s">
        <v>21</v>
      </c>
      <c r="J929" s="4" t="s">
        <v>36</v>
      </c>
      <c r="K929" s="4" t="s">
        <v>5515</v>
      </c>
      <c r="L929" s="4" t="s">
        <v>5516</v>
      </c>
      <c r="M929" s="5">
        <v>44277</v>
      </c>
      <c r="N929" s="6">
        <v>107</v>
      </c>
      <c r="O929" s="4">
        <f t="shared" si="28"/>
        <v>22</v>
      </c>
      <c r="P929" s="4" t="str">
        <f t="shared" si="29"/>
        <v>2021-03</v>
      </c>
    </row>
    <row r="930" spans="1:16" ht="12.75" x14ac:dyDescent="0.2">
      <c r="A930" s="4" t="s">
        <v>14</v>
      </c>
      <c r="B930" s="4" t="s">
        <v>6544</v>
      </c>
      <c r="C930" s="4" t="s">
        <v>6545</v>
      </c>
      <c r="D930" s="4" t="s">
        <v>6712</v>
      </c>
      <c r="E930" s="4" t="s">
        <v>6713</v>
      </c>
      <c r="F930" s="4" t="s">
        <v>6714</v>
      </c>
      <c r="G930" s="4" t="s">
        <v>6818</v>
      </c>
      <c r="H930" s="4" t="s">
        <v>20</v>
      </c>
      <c r="I930" s="4" t="s">
        <v>29</v>
      </c>
      <c r="J930" s="4" t="s">
        <v>22</v>
      </c>
      <c r="K930" s="4" t="s">
        <v>6553</v>
      </c>
      <c r="L930" s="4" t="s">
        <v>6574</v>
      </c>
      <c r="M930" s="5">
        <v>44277</v>
      </c>
      <c r="N930" s="6">
        <v>2966</v>
      </c>
      <c r="O930" s="4">
        <f t="shared" si="28"/>
        <v>22</v>
      </c>
      <c r="P930" s="4" t="str">
        <f t="shared" si="29"/>
        <v>2021-03</v>
      </c>
    </row>
    <row r="931" spans="1:16" ht="12.75" x14ac:dyDescent="0.2">
      <c r="A931" s="4" t="s">
        <v>14</v>
      </c>
      <c r="B931" s="4" t="s">
        <v>6544</v>
      </c>
      <c r="C931" s="4" t="s">
        <v>6545</v>
      </c>
      <c r="D931" s="4" t="s">
        <v>7047</v>
      </c>
      <c r="E931" s="4" t="s">
        <v>6670</v>
      </c>
      <c r="F931" s="4" t="s">
        <v>6671</v>
      </c>
      <c r="G931" s="4" t="s">
        <v>7076</v>
      </c>
      <c r="H931" s="4" t="s">
        <v>20</v>
      </c>
      <c r="I931" s="4" t="s">
        <v>29</v>
      </c>
      <c r="J931" s="4" t="s">
        <v>36</v>
      </c>
      <c r="K931" s="4" t="s">
        <v>6553</v>
      </c>
      <c r="L931" s="4" t="s">
        <v>6576</v>
      </c>
      <c r="M931" s="5">
        <v>44277</v>
      </c>
      <c r="N931" s="6">
        <v>1664</v>
      </c>
      <c r="O931" s="4">
        <f t="shared" si="28"/>
        <v>22</v>
      </c>
      <c r="P931" s="4" t="str">
        <f t="shared" si="29"/>
        <v>2021-03</v>
      </c>
    </row>
    <row r="932" spans="1:16" ht="12.75" x14ac:dyDescent="0.2">
      <c r="A932" s="4" t="s">
        <v>14</v>
      </c>
      <c r="B932" s="4" t="s">
        <v>7654</v>
      </c>
      <c r="C932" s="4" t="s">
        <v>7825</v>
      </c>
      <c r="D932" s="4" t="s">
        <v>7814</v>
      </c>
      <c r="E932" s="4" t="s">
        <v>7834</v>
      </c>
      <c r="F932" s="4" t="s">
        <v>7835</v>
      </c>
      <c r="G932" s="4" t="s">
        <v>7960</v>
      </c>
      <c r="H932" s="4" t="s">
        <v>20</v>
      </c>
      <c r="I932" s="4" t="s">
        <v>21</v>
      </c>
      <c r="J932" s="4" t="s">
        <v>22</v>
      </c>
      <c r="K932" s="4" t="s">
        <v>7890</v>
      </c>
      <c r="L932" s="4" t="s">
        <v>7785</v>
      </c>
      <c r="M932" s="5">
        <v>44277</v>
      </c>
      <c r="N932" s="6">
        <v>2339</v>
      </c>
      <c r="O932" s="4">
        <f t="shared" si="28"/>
        <v>22</v>
      </c>
      <c r="P932" s="4" t="str">
        <f t="shared" si="29"/>
        <v>2021-03</v>
      </c>
    </row>
    <row r="933" spans="1:16" ht="12.75" x14ac:dyDescent="0.2">
      <c r="A933" s="4" t="s">
        <v>14</v>
      </c>
      <c r="B933" s="4" t="s">
        <v>7654</v>
      </c>
      <c r="C933" s="4" t="s">
        <v>8288</v>
      </c>
      <c r="D933" s="4" t="s">
        <v>8423</v>
      </c>
      <c r="E933" s="4" t="s">
        <v>8618</v>
      </c>
      <c r="F933" s="4" t="s">
        <v>8619</v>
      </c>
      <c r="G933" s="4" t="s">
        <v>8634</v>
      </c>
      <c r="H933" s="4" t="s">
        <v>20</v>
      </c>
      <c r="I933" s="4" t="s">
        <v>21</v>
      </c>
      <c r="J933" s="4" t="s">
        <v>22</v>
      </c>
      <c r="K933" s="4" t="s">
        <v>8306</v>
      </c>
      <c r="L933" s="4" t="s">
        <v>8112</v>
      </c>
      <c r="M933" s="5">
        <v>44277</v>
      </c>
      <c r="N933" s="6">
        <v>619</v>
      </c>
      <c r="O933" s="4">
        <f t="shared" si="28"/>
        <v>22</v>
      </c>
      <c r="P933" s="4" t="str">
        <f t="shared" si="29"/>
        <v>2021-03</v>
      </c>
    </row>
    <row r="934" spans="1:16" ht="12.75" x14ac:dyDescent="0.2">
      <c r="A934" s="4" t="s">
        <v>14</v>
      </c>
      <c r="B934" s="4" t="s">
        <v>7654</v>
      </c>
      <c r="C934" s="4" t="s">
        <v>8288</v>
      </c>
      <c r="D934" s="4" t="s">
        <v>9403</v>
      </c>
      <c r="E934" s="4" t="s">
        <v>8380</v>
      </c>
      <c r="F934" s="4" t="s">
        <v>8381</v>
      </c>
      <c r="G934" s="4" t="s">
        <v>9437</v>
      </c>
      <c r="H934" s="4" t="s">
        <v>20</v>
      </c>
      <c r="I934" s="4" t="s">
        <v>21</v>
      </c>
      <c r="J934" s="4" t="s">
        <v>36</v>
      </c>
      <c r="K934" s="4" t="s">
        <v>8306</v>
      </c>
      <c r="L934" s="4" t="s">
        <v>8100</v>
      </c>
      <c r="M934" s="5">
        <v>44277</v>
      </c>
      <c r="N934" s="6">
        <v>9703</v>
      </c>
      <c r="O934" s="4">
        <f t="shared" si="28"/>
        <v>22</v>
      </c>
      <c r="P934" s="4" t="str">
        <f t="shared" si="29"/>
        <v>2021-03</v>
      </c>
    </row>
    <row r="935" spans="1:16" ht="12.75" x14ac:dyDescent="0.2">
      <c r="A935" s="4" t="s">
        <v>3048</v>
      </c>
      <c r="B935" s="4" t="s">
        <v>11712</v>
      </c>
      <c r="C935" s="4" t="s">
        <v>11719</v>
      </c>
      <c r="D935" s="4" t="s">
        <v>25</v>
      </c>
      <c r="E935" s="4" t="s">
        <v>5478</v>
      </c>
      <c r="F935" s="4" t="s">
        <v>5479</v>
      </c>
      <c r="G935" s="4" t="s">
        <v>11855</v>
      </c>
      <c r="H935" s="4" t="s">
        <v>20</v>
      </c>
      <c r="I935" s="4" t="s">
        <v>29</v>
      </c>
      <c r="J935" s="4" t="s">
        <v>22</v>
      </c>
      <c r="K935" s="4" t="s">
        <v>11723</v>
      </c>
      <c r="L935" s="4" t="s">
        <v>5477</v>
      </c>
      <c r="M935" s="5">
        <v>44277</v>
      </c>
      <c r="N935" s="6">
        <v>3110</v>
      </c>
      <c r="O935" s="4">
        <f t="shared" si="28"/>
        <v>22</v>
      </c>
      <c r="P935" s="4" t="str">
        <f t="shared" si="29"/>
        <v>2021-03</v>
      </c>
    </row>
    <row r="936" spans="1:16" ht="12.75" x14ac:dyDescent="0.2">
      <c r="A936" s="4" t="s">
        <v>3048</v>
      </c>
      <c r="B936" s="4" t="s">
        <v>12289</v>
      </c>
      <c r="C936" s="4" t="s">
        <v>12841</v>
      </c>
      <c r="D936" s="4" t="s">
        <v>10273</v>
      </c>
      <c r="E936" s="4" t="s">
        <v>12938</v>
      </c>
      <c r="F936" s="4" t="s">
        <v>12939</v>
      </c>
      <c r="G936" s="4" t="s">
        <v>12940</v>
      </c>
      <c r="H936" s="4" t="s">
        <v>20</v>
      </c>
      <c r="I936" s="4" t="s">
        <v>21</v>
      </c>
      <c r="J936" s="4" t="s">
        <v>36</v>
      </c>
      <c r="K936" s="4" t="s">
        <v>12850</v>
      </c>
      <c r="L936" s="4" t="s">
        <v>10345</v>
      </c>
      <c r="M936" s="5">
        <v>44277</v>
      </c>
      <c r="N936" s="6">
        <v>8830</v>
      </c>
      <c r="O936" s="4">
        <f t="shared" si="28"/>
        <v>22</v>
      </c>
      <c r="P936" s="4" t="str">
        <f t="shared" si="29"/>
        <v>2021-03</v>
      </c>
    </row>
    <row r="937" spans="1:16" ht="12.75" x14ac:dyDescent="0.2">
      <c r="A937" s="4" t="s">
        <v>1050</v>
      </c>
      <c r="B937" s="4" t="s">
        <v>1051</v>
      </c>
      <c r="C937" s="4" t="s">
        <v>1052</v>
      </c>
      <c r="D937" s="4" t="s">
        <v>1885</v>
      </c>
      <c r="E937" s="4" t="s">
        <v>1196</v>
      </c>
      <c r="F937" s="4" t="s">
        <v>1197</v>
      </c>
      <c r="G937" s="4" t="s">
        <v>1198</v>
      </c>
      <c r="H937" s="4" t="s">
        <v>20</v>
      </c>
      <c r="I937" s="4" t="s">
        <v>29</v>
      </c>
      <c r="J937" s="4" t="s">
        <v>39</v>
      </c>
      <c r="K937" s="4" t="s">
        <v>1056</v>
      </c>
      <c r="L937" s="4" t="s">
        <v>1057</v>
      </c>
      <c r="M937" s="5">
        <v>44278</v>
      </c>
      <c r="N937" s="6">
        <v>3643</v>
      </c>
      <c r="O937" s="4">
        <f t="shared" si="28"/>
        <v>23</v>
      </c>
      <c r="P937" s="4" t="str">
        <f t="shared" si="29"/>
        <v>2021-03</v>
      </c>
    </row>
    <row r="938" spans="1:16" ht="12.75" x14ac:dyDescent="0.2">
      <c r="A938" s="4" t="s">
        <v>1050</v>
      </c>
      <c r="B938" s="4" t="s">
        <v>1051</v>
      </c>
      <c r="C938" s="4" t="s">
        <v>2556</v>
      </c>
      <c r="D938" s="4" t="s">
        <v>2741</v>
      </c>
      <c r="E938" s="4" t="s">
        <v>2745</v>
      </c>
      <c r="F938" s="4" t="s">
        <v>2746</v>
      </c>
      <c r="G938" s="4" t="s">
        <v>2747</v>
      </c>
      <c r="H938" s="4" t="s">
        <v>20</v>
      </c>
      <c r="I938" s="4" t="s">
        <v>21</v>
      </c>
      <c r="J938" s="4" t="s">
        <v>39</v>
      </c>
      <c r="K938" s="4" t="s">
        <v>2565</v>
      </c>
      <c r="L938" s="4" t="s">
        <v>2373</v>
      </c>
      <c r="M938" s="5">
        <v>44278</v>
      </c>
      <c r="N938" s="6">
        <v>8747</v>
      </c>
      <c r="O938" s="4">
        <f t="shared" si="28"/>
        <v>23</v>
      </c>
      <c r="P938" s="4" t="str">
        <f t="shared" si="29"/>
        <v>2021-03</v>
      </c>
    </row>
    <row r="939" spans="1:16" ht="12.75" x14ac:dyDescent="0.2">
      <c r="A939" s="4" t="s">
        <v>3048</v>
      </c>
      <c r="B939" s="4" t="s">
        <v>3049</v>
      </c>
      <c r="C939" s="4" t="s">
        <v>3522</v>
      </c>
      <c r="D939" s="4" t="s">
        <v>3696</v>
      </c>
      <c r="E939" s="4" t="s">
        <v>3718</v>
      </c>
      <c r="F939" s="4" t="s">
        <v>3719</v>
      </c>
      <c r="G939" s="4" t="s">
        <v>3720</v>
      </c>
      <c r="H939" s="4" t="s">
        <v>20</v>
      </c>
      <c r="I939" s="4" t="s">
        <v>29</v>
      </c>
      <c r="J939" s="4" t="s">
        <v>39</v>
      </c>
      <c r="K939" s="4" t="s">
        <v>3524</v>
      </c>
      <c r="L939" s="4" t="s">
        <v>3136</v>
      </c>
      <c r="M939" s="5">
        <v>44278</v>
      </c>
      <c r="N939" s="6">
        <v>4545</v>
      </c>
      <c r="O939" s="4">
        <f t="shared" si="28"/>
        <v>23</v>
      </c>
      <c r="P939" s="4" t="str">
        <f t="shared" si="29"/>
        <v>2021-03</v>
      </c>
    </row>
    <row r="940" spans="1:16" ht="12.75" x14ac:dyDescent="0.2">
      <c r="A940" s="4" t="s">
        <v>14</v>
      </c>
      <c r="B940" s="4" t="s">
        <v>4342</v>
      </c>
      <c r="C940" s="4" t="s">
        <v>4343</v>
      </c>
      <c r="D940" s="4" t="s">
        <v>5252</v>
      </c>
      <c r="E940" s="4" t="s">
        <v>4458</v>
      </c>
      <c r="F940" s="4" t="s">
        <v>4459</v>
      </c>
      <c r="G940" s="4" t="s">
        <v>5260</v>
      </c>
      <c r="H940" s="4" t="s">
        <v>20</v>
      </c>
      <c r="I940" s="4" t="s">
        <v>21</v>
      </c>
      <c r="J940" s="4" t="s">
        <v>36</v>
      </c>
      <c r="K940" s="4" t="s">
        <v>4396</v>
      </c>
      <c r="L940" s="4" t="s">
        <v>4374</v>
      </c>
      <c r="M940" s="5">
        <v>44278</v>
      </c>
      <c r="N940" s="6">
        <v>4200</v>
      </c>
      <c r="O940" s="4">
        <f t="shared" si="28"/>
        <v>23</v>
      </c>
      <c r="P940" s="4" t="str">
        <f t="shared" si="29"/>
        <v>2021-03</v>
      </c>
    </row>
    <row r="941" spans="1:16" ht="12.75" x14ac:dyDescent="0.2">
      <c r="A941" s="4" t="s">
        <v>1050</v>
      </c>
      <c r="B941" s="4" t="s">
        <v>5461</v>
      </c>
      <c r="C941" s="4" t="s">
        <v>5462</v>
      </c>
      <c r="D941" s="4" t="s">
        <v>6115</v>
      </c>
      <c r="E941" s="4" t="s">
        <v>5672</v>
      </c>
      <c r="F941" s="4" t="s">
        <v>5673</v>
      </c>
      <c r="G941" s="4" t="s">
        <v>6116</v>
      </c>
      <c r="H941" s="4" t="s">
        <v>20</v>
      </c>
      <c r="I941" s="4" t="s">
        <v>21</v>
      </c>
      <c r="J941" s="4" t="s">
        <v>22</v>
      </c>
      <c r="K941" s="4" t="s">
        <v>5515</v>
      </c>
      <c r="L941" s="4" t="s">
        <v>5525</v>
      </c>
      <c r="M941" s="5">
        <v>44278</v>
      </c>
      <c r="N941" s="6">
        <v>1457</v>
      </c>
      <c r="O941" s="4">
        <f t="shared" si="28"/>
        <v>23</v>
      </c>
      <c r="P941" s="4" t="str">
        <f t="shared" si="29"/>
        <v>2021-03</v>
      </c>
    </row>
    <row r="942" spans="1:16" ht="12.75" x14ac:dyDescent="0.2">
      <c r="A942" s="4" t="s">
        <v>14</v>
      </c>
      <c r="B942" s="4" t="s">
        <v>6544</v>
      </c>
      <c r="C942" s="4" t="s">
        <v>6545</v>
      </c>
      <c r="D942" s="4" t="s">
        <v>6862</v>
      </c>
      <c r="E942" s="4" t="s">
        <v>6866</v>
      </c>
      <c r="F942" s="4" t="s">
        <v>3048</v>
      </c>
      <c r="G942" s="4" t="s">
        <v>3048</v>
      </c>
      <c r="H942" s="4" t="s">
        <v>210</v>
      </c>
      <c r="I942" s="4" t="s">
        <v>210</v>
      </c>
      <c r="J942" s="4" t="s">
        <v>3048</v>
      </c>
      <c r="K942" s="4" t="s">
        <v>6549</v>
      </c>
      <c r="L942" s="4" t="s">
        <v>4951</v>
      </c>
      <c r="M942" s="5">
        <v>44278</v>
      </c>
      <c r="N942" s="6">
        <v>852</v>
      </c>
      <c r="O942" s="4">
        <f t="shared" si="28"/>
        <v>23</v>
      </c>
      <c r="P942" s="4" t="str">
        <f t="shared" si="29"/>
        <v>2021-03</v>
      </c>
    </row>
    <row r="943" spans="1:16" ht="12.75" x14ac:dyDescent="0.2">
      <c r="A943" s="4" t="s">
        <v>14</v>
      </c>
      <c r="B943" s="4" t="s">
        <v>7654</v>
      </c>
      <c r="C943" s="4" t="s">
        <v>8288</v>
      </c>
      <c r="D943" s="4" t="s">
        <v>9184</v>
      </c>
      <c r="E943" s="4" t="s">
        <v>9208</v>
      </c>
      <c r="F943" s="4" t="s">
        <v>9209</v>
      </c>
      <c r="G943" s="4" t="s">
        <v>9212</v>
      </c>
      <c r="H943" s="4" t="s">
        <v>210</v>
      </c>
      <c r="I943" s="4" t="s">
        <v>210</v>
      </c>
      <c r="J943" s="4" t="s">
        <v>877</v>
      </c>
      <c r="K943" s="4" t="s">
        <v>8297</v>
      </c>
      <c r="L943" s="4" t="s">
        <v>8100</v>
      </c>
      <c r="M943" s="5">
        <v>44278</v>
      </c>
      <c r="N943" s="6">
        <v>7414</v>
      </c>
      <c r="O943" s="4">
        <f t="shared" si="28"/>
        <v>23</v>
      </c>
      <c r="P943" s="4" t="str">
        <f t="shared" si="29"/>
        <v>2021-03</v>
      </c>
    </row>
    <row r="944" spans="1:16" ht="12.75" x14ac:dyDescent="0.2">
      <c r="A944" s="4" t="s">
        <v>14</v>
      </c>
      <c r="B944" s="4" t="s">
        <v>7654</v>
      </c>
      <c r="C944" s="4" t="s">
        <v>8288</v>
      </c>
      <c r="D944" s="4" t="s">
        <v>9306</v>
      </c>
      <c r="E944" s="4" t="s">
        <v>8388</v>
      </c>
      <c r="F944" s="4" t="s">
        <v>8389</v>
      </c>
      <c r="G944" s="4" t="s">
        <v>9319</v>
      </c>
      <c r="H944" s="4" t="s">
        <v>20</v>
      </c>
      <c r="I944" s="4" t="s">
        <v>29</v>
      </c>
      <c r="J944" s="4" t="s">
        <v>22</v>
      </c>
      <c r="K944" s="4" t="s">
        <v>8297</v>
      </c>
      <c r="L944" s="4" t="s">
        <v>8349</v>
      </c>
      <c r="M944" s="5">
        <v>44278</v>
      </c>
      <c r="N944" s="6">
        <v>1326</v>
      </c>
      <c r="O944" s="4">
        <f t="shared" si="28"/>
        <v>23</v>
      </c>
      <c r="P944" s="4" t="str">
        <f t="shared" si="29"/>
        <v>2021-03</v>
      </c>
    </row>
    <row r="945" spans="1:16" ht="12.75" x14ac:dyDescent="0.2">
      <c r="A945" s="4" t="s">
        <v>3048</v>
      </c>
      <c r="B945" s="4" t="s">
        <v>9902</v>
      </c>
      <c r="C945" s="4" t="s">
        <v>9903</v>
      </c>
      <c r="D945" s="4" t="s">
        <v>9981</v>
      </c>
      <c r="E945" s="4" t="s">
        <v>10007</v>
      </c>
      <c r="F945" s="4" t="s">
        <v>10008</v>
      </c>
      <c r="G945" s="4" t="s">
        <v>10020</v>
      </c>
      <c r="H945" s="4" t="s">
        <v>20</v>
      </c>
      <c r="I945" s="4" t="s">
        <v>21</v>
      </c>
      <c r="J945" s="4" t="s">
        <v>36</v>
      </c>
      <c r="K945" s="4" t="s">
        <v>9907</v>
      </c>
      <c r="L945" s="4" t="s">
        <v>9911</v>
      </c>
      <c r="M945" s="5">
        <v>44278</v>
      </c>
      <c r="N945" s="6">
        <v>3331</v>
      </c>
      <c r="O945" s="4">
        <f t="shared" si="28"/>
        <v>23</v>
      </c>
      <c r="P945" s="4" t="str">
        <f t="shared" si="29"/>
        <v>2021-03</v>
      </c>
    </row>
    <row r="946" spans="1:16" ht="12.75" x14ac:dyDescent="0.2">
      <c r="A946" s="4" t="s">
        <v>1050</v>
      </c>
      <c r="B946" s="4" t="s">
        <v>1051</v>
      </c>
      <c r="C946" s="4" t="s">
        <v>1052</v>
      </c>
      <c r="D946" s="4" t="s">
        <v>1497</v>
      </c>
      <c r="E946" s="4" t="s">
        <v>1187</v>
      </c>
      <c r="F946" s="4" t="s">
        <v>1188</v>
      </c>
      <c r="G946" s="4" t="s">
        <v>1514</v>
      </c>
      <c r="H946" s="4" t="s">
        <v>210</v>
      </c>
      <c r="I946" s="4" t="s">
        <v>210</v>
      </c>
      <c r="J946" s="4" t="s">
        <v>877</v>
      </c>
      <c r="K946" s="4" t="s">
        <v>1132</v>
      </c>
      <c r="L946" s="4" t="s">
        <v>1190</v>
      </c>
      <c r="M946" s="5">
        <v>44279</v>
      </c>
      <c r="N946" s="6">
        <v>7356</v>
      </c>
      <c r="O946" s="4">
        <f t="shared" si="28"/>
        <v>24</v>
      </c>
      <c r="P946" s="4" t="str">
        <f t="shared" si="29"/>
        <v>2021-03</v>
      </c>
    </row>
    <row r="947" spans="1:16" ht="12.75" x14ac:dyDescent="0.2">
      <c r="A947" s="4" t="s">
        <v>14</v>
      </c>
      <c r="B947" s="4" t="s">
        <v>4342</v>
      </c>
      <c r="C947" s="4" t="s">
        <v>4343</v>
      </c>
      <c r="D947" s="4" t="s">
        <v>5322</v>
      </c>
      <c r="E947" s="4" t="s">
        <v>5323</v>
      </c>
      <c r="F947" s="4" t="s">
        <v>5324</v>
      </c>
      <c r="G947" s="4" t="s">
        <v>5381</v>
      </c>
      <c r="H947" s="4" t="s">
        <v>20</v>
      </c>
      <c r="I947" s="4" t="s">
        <v>29</v>
      </c>
      <c r="J947" s="4" t="s">
        <v>22</v>
      </c>
      <c r="K947" s="4" t="s">
        <v>4396</v>
      </c>
      <c r="L947" s="4" t="s">
        <v>5013</v>
      </c>
      <c r="M947" s="5">
        <v>44279</v>
      </c>
      <c r="N947" s="6">
        <v>5263</v>
      </c>
      <c r="O947" s="4">
        <f t="shared" si="28"/>
        <v>24</v>
      </c>
      <c r="P947" s="4" t="str">
        <f t="shared" si="29"/>
        <v>2021-03</v>
      </c>
    </row>
    <row r="948" spans="1:16" ht="12.75" x14ac:dyDescent="0.2">
      <c r="A948" s="4" t="s">
        <v>1050</v>
      </c>
      <c r="B948" s="4" t="s">
        <v>5461</v>
      </c>
      <c r="C948" s="4" t="s">
        <v>5462</v>
      </c>
      <c r="D948" s="4" t="s">
        <v>5659</v>
      </c>
      <c r="E948" s="4" t="s">
        <v>5492</v>
      </c>
      <c r="F948" s="4" t="s">
        <v>5493</v>
      </c>
      <c r="G948" s="4" t="s">
        <v>5680</v>
      </c>
      <c r="H948" s="4" t="s">
        <v>20</v>
      </c>
      <c r="I948" s="4" t="s">
        <v>21</v>
      </c>
      <c r="J948" s="4" t="s">
        <v>22</v>
      </c>
      <c r="K948" s="4" t="s">
        <v>5495</v>
      </c>
      <c r="L948" s="4" t="s">
        <v>5481</v>
      </c>
      <c r="M948" s="5">
        <v>44279</v>
      </c>
      <c r="N948" s="6">
        <v>2331</v>
      </c>
      <c r="O948" s="4">
        <f t="shared" si="28"/>
        <v>24</v>
      </c>
      <c r="P948" s="4" t="str">
        <f t="shared" si="29"/>
        <v>2021-03</v>
      </c>
    </row>
    <row r="949" spans="1:16" ht="12.75" x14ac:dyDescent="0.2">
      <c r="A949" s="4" t="s">
        <v>1050</v>
      </c>
      <c r="B949" s="4" t="s">
        <v>5461</v>
      </c>
      <c r="C949" s="4" t="s">
        <v>5462</v>
      </c>
      <c r="D949" s="4" t="s">
        <v>6437</v>
      </c>
      <c r="E949" s="4" t="s">
        <v>5890</v>
      </c>
      <c r="F949" s="4" t="s">
        <v>5891</v>
      </c>
      <c r="G949" s="4" t="s">
        <v>6438</v>
      </c>
      <c r="H949" s="4" t="s">
        <v>210</v>
      </c>
      <c r="I949" s="4" t="s">
        <v>343</v>
      </c>
      <c r="J949" s="4" t="s">
        <v>162</v>
      </c>
      <c r="K949" s="4" t="s">
        <v>5495</v>
      </c>
      <c r="L949" s="4" t="s">
        <v>5516</v>
      </c>
      <c r="M949" s="5">
        <v>44279</v>
      </c>
      <c r="N949" s="6">
        <v>8995</v>
      </c>
      <c r="O949" s="4">
        <f t="shared" si="28"/>
        <v>24</v>
      </c>
      <c r="P949" s="4" t="str">
        <f t="shared" si="29"/>
        <v>2021-03</v>
      </c>
    </row>
    <row r="950" spans="1:16" ht="12.75" x14ac:dyDescent="0.2">
      <c r="A950" s="4" t="s">
        <v>14</v>
      </c>
      <c r="B950" s="4" t="s">
        <v>7127</v>
      </c>
      <c r="C950" s="4" t="s">
        <v>7128</v>
      </c>
      <c r="D950" s="4" t="s">
        <v>25</v>
      </c>
      <c r="E950" s="4" t="s">
        <v>7153</v>
      </c>
      <c r="F950" s="4" t="s">
        <v>7154</v>
      </c>
      <c r="G950" s="4" t="s">
        <v>7237</v>
      </c>
      <c r="H950" s="4" t="s">
        <v>20</v>
      </c>
      <c r="I950" s="4" t="s">
        <v>29</v>
      </c>
      <c r="J950" s="4" t="s">
        <v>22</v>
      </c>
      <c r="K950" s="4" t="s">
        <v>7135</v>
      </c>
      <c r="L950" s="4" t="s">
        <v>7151</v>
      </c>
      <c r="M950" s="5">
        <v>44279</v>
      </c>
      <c r="N950" s="6">
        <v>5045</v>
      </c>
      <c r="O950" s="4">
        <f t="shared" si="28"/>
        <v>24</v>
      </c>
      <c r="P950" s="4" t="str">
        <f t="shared" si="29"/>
        <v>2021-03</v>
      </c>
    </row>
    <row r="951" spans="1:16" ht="12.75" x14ac:dyDescent="0.2">
      <c r="A951" s="4" t="s">
        <v>14</v>
      </c>
      <c r="B951" s="4" t="s">
        <v>7127</v>
      </c>
      <c r="C951" s="4" t="s">
        <v>7128</v>
      </c>
      <c r="D951" s="4" t="s">
        <v>25</v>
      </c>
      <c r="E951" s="4" t="s">
        <v>7178</v>
      </c>
      <c r="F951" s="4" t="s">
        <v>7179</v>
      </c>
      <c r="G951" s="4" t="s">
        <v>7320</v>
      </c>
      <c r="H951" s="4" t="s">
        <v>20</v>
      </c>
      <c r="I951" s="4" t="s">
        <v>29</v>
      </c>
      <c r="J951" s="4" t="s">
        <v>22</v>
      </c>
      <c r="K951" s="4" t="s">
        <v>7144</v>
      </c>
      <c r="L951" s="4" t="s">
        <v>7137</v>
      </c>
      <c r="M951" s="5">
        <v>44279</v>
      </c>
      <c r="N951" s="6">
        <v>3514</v>
      </c>
      <c r="O951" s="4">
        <f t="shared" si="28"/>
        <v>24</v>
      </c>
      <c r="P951" s="4" t="str">
        <f t="shared" si="29"/>
        <v>2021-03</v>
      </c>
    </row>
    <row r="952" spans="1:16" ht="12.75" x14ac:dyDescent="0.2">
      <c r="A952" s="4" t="s">
        <v>3048</v>
      </c>
      <c r="B952" s="4" t="s">
        <v>9902</v>
      </c>
      <c r="C952" s="4" t="s">
        <v>10061</v>
      </c>
      <c r="D952" s="4" t="s">
        <v>10104</v>
      </c>
      <c r="E952" s="4" t="s">
        <v>10108</v>
      </c>
      <c r="F952" s="4" t="s">
        <v>10109</v>
      </c>
      <c r="G952" s="4" t="s">
        <v>10123</v>
      </c>
      <c r="H952" s="4" t="s">
        <v>20</v>
      </c>
      <c r="I952" s="4" t="s">
        <v>21</v>
      </c>
      <c r="J952" s="4" t="s">
        <v>162</v>
      </c>
      <c r="K952" s="4" t="s">
        <v>10065</v>
      </c>
      <c r="L952" s="4" t="s">
        <v>10069</v>
      </c>
      <c r="M952" s="5">
        <v>44279</v>
      </c>
      <c r="N952" s="6">
        <v>5558</v>
      </c>
      <c r="O952" s="4">
        <f t="shared" si="28"/>
        <v>24</v>
      </c>
      <c r="P952" s="4" t="str">
        <f t="shared" si="29"/>
        <v>2021-03</v>
      </c>
    </row>
    <row r="953" spans="1:16" ht="12.75" x14ac:dyDescent="0.2">
      <c r="A953" s="4" t="s">
        <v>3048</v>
      </c>
      <c r="B953" s="4" t="s">
        <v>9902</v>
      </c>
      <c r="C953" s="4" t="s">
        <v>10147</v>
      </c>
      <c r="D953" s="4" t="s">
        <v>10364</v>
      </c>
      <c r="E953" s="4" t="s">
        <v>10365</v>
      </c>
      <c r="F953" s="4" t="s">
        <v>10366</v>
      </c>
      <c r="G953" s="4" t="s">
        <v>10367</v>
      </c>
      <c r="H953" s="4" t="s">
        <v>20</v>
      </c>
      <c r="I953" s="4" t="s">
        <v>21</v>
      </c>
      <c r="J953" s="4" t="s">
        <v>22</v>
      </c>
      <c r="K953" s="4" t="s">
        <v>10165</v>
      </c>
      <c r="L953" s="4" t="s">
        <v>10069</v>
      </c>
      <c r="M953" s="5">
        <v>44279</v>
      </c>
      <c r="N953" s="6">
        <v>9394</v>
      </c>
      <c r="O953" s="4">
        <f t="shared" si="28"/>
        <v>24</v>
      </c>
      <c r="P953" s="4" t="str">
        <f t="shared" si="29"/>
        <v>2021-03</v>
      </c>
    </row>
    <row r="954" spans="1:16" ht="12.75" x14ac:dyDescent="0.2">
      <c r="A954" s="4" t="s">
        <v>3048</v>
      </c>
      <c r="B954" s="4" t="s">
        <v>10496</v>
      </c>
      <c r="C954" s="4" t="s">
        <v>10930</v>
      </c>
      <c r="D954" s="4" t="s">
        <v>25</v>
      </c>
      <c r="E954" s="4" t="s">
        <v>10937</v>
      </c>
      <c r="F954" s="4" t="s">
        <v>10938</v>
      </c>
      <c r="G954" s="4" t="s">
        <v>11299</v>
      </c>
      <c r="H954" s="4" t="s">
        <v>20</v>
      </c>
      <c r="I954" s="4" t="s">
        <v>29</v>
      </c>
      <c r="J954" s="4" t="s">
        <v>36</v>
      </c>
      <c r="K954" s="4" t="s">
        <v>10934</v>
      </c>
      <c r="L954" s="4" t="s">
        <v>10935</v>
      </c>
      <c r="M954" s="5">
        <v>44279</v>
      </c>
      <c r="N954" s="6">
        <v>3627</v>
      </c>
      <c r="O954" s="4">
        <f t="shared" si="28"/>
        <v>24</v>
      </c>
      <c r="P954" s="4" t="str">
        <f t="shared" si="29"/>
        <v>2021-03</v>
      </c>
    </row>
    <row r="955" spans="1:16" ht="12.75" x14ac:dyDescent="0.2">
      <c r="A955" s="4" t="s">
        <v>1050</v>
      </c>
      <c r="B955" s="4" t="s">
        <v>1051</v>
      </c>
      <c r="C955" s="4" t="s">
        <v>1052</v>
      </c>
      <c r="D955" s="4" t="s">
        <v>1559</v>
      </c>
      <c r="E955" s="4" t="s">
        <v>1385</v>
      </c>
      <c r="F955" s="4" t="s">
        <v>1386</v>
      </c>
      <c r="G955" s="4" t="s">
        <v>1569</v>
      </c>
      <c r="H955" s="4" t="s">
        <v>20</v>
      </c>
      <c r="I955" s="4" t="s">
        <v>29</v>
      </c>
      <c r="J955" s="4" t="s">
        <v>22</v>
      </c>
      <c r="K955" s="4" t="s">
        <v>1272</v>
      </c>
      <c r="L955" s="4" t="s">
        <v>1057</v>
      </c>
      <c r="M955" s="5">
        <v>44280</v>
      </c>
      <c r="N955" s="6">
        <v>3254</v>
      </c>
      <c r="O955" s="4">
        <f t="shared" si="28"/>
        <v>25</v>
      </c>
      <c r="P955" s="4" t="str">
        <f t="shared" si="29"/>
        <v>2021-03</v>
      </c>
    </row>
    <row r="956" spans="1:16" ht="12.75" x14ac:dyDescent="0.2">
      <c r="A956" s="4" t="s">
        <v>1050</v>
      </c>
      <c r="B956" s="4" t="s">
        <v>1051</v>
      </c>
      <c r="C956" s="4" t="s">
        <v>1999</v>
      </c>
      <c r="D956" s="4" t="s">
        <v>2078</v>
      </c>
      <c r="E956" s="4" t="s">
        <v>2172</v>
      </c>
      <c r="F956" s="4" t="s">
        <v>2173</v>
      </c>
      <c r="G956" s="4" t="s">
        <v>2181</v>
      </c>
      <c r="H956" s="4" t="s">
        <v>20</v>
      </c>
      <c r="I956" s="4" t="s">
        <v>21</v>
      </c>
      <c r="J956" s="4" t="s">
        <v>36</v>
      </c>
      <c r="K956" s="4" t="s">
        <v>2003</v>
      </c>
      <c r="L956" s="4" t="s">
        <v>1195</v>
      </c>
      <c r="M956" s="5">
        <v>44280</v>
      </c>
      <c r="N956" s="6">
        <v>8881</v>
      </c>
      <c r="O956" s="4">
        <f t="shared" si="28"/>
        <v>25</v>
      </c>
      <c r="P956" s="4" t="str">
        <f t="shared" si="29"/>
        <v>2021-03</v>
      </c>
    </row>
    <row r="957" spans="1:16" ht="12.75" x14ac:dyDescent="0.2">
      <c r="A957" s="4" t="s">
        <v>3048</v>
      </c>
      <c r="B957" s="4" t="s">
        <v>3049</v>
      </c>
      <c r="C957" s="4" t="s">
        <v>3339</v>
      </c>
      <c r="D957" s="4" t="s">
        <v>13936</v>
      </c>
      <c r="E957" s="4" t="s">
        <v>3345</v>
      </c>
      <c r="F957" s="4" t="s">
        <v>3346</v>
      </c>
      <c r="G957" s="4" t="s">
        <v>3347</v>
      </c>
      <c r="H957" s="4" t="s">
        <v>20</v>
      </c>
      <c r="I957" s="4" t="s">
        <v>21</v>
      </c>
      <c r="J957" s="4" t="s">
        <v>22</v>
      </c>
      <c r="K957" s="4" t="s">
        <v>3343</v>
      </c>
      <c r="L957" s="4" t="s">
        <v>3344</v>
      </c>
      <c r="M957" s="5">
        <v>44280</v>
      </c>
      <c r="N957" s="6">
        <v>8890</v>
      </c>
      <c r="O957" s="4">
        <f t="shared" si="28"/>
        <v>25</v>
      </c>
      <c r="P957" s="4" t="str">
        <f t="shared" si="29"/>
        <v>2021-03</v>
      </c>
    </row>
    <row r="958" spans="1:16" ht="12.75" x14ac:dyDescent="0.2">
      <c r="A958" s="4" t="s">
        <v>14</v>
      </c>
      <c r="B958" s="4" t="s">
        <v>4342</v>
      </c>
      <c r="C958" s="4" t="s">
        <v>4343</v>
      </c>
      <c r="D958" s="4" t="s">
        <v>4825</v>
      </c>
      <c r="E958" s="4" t="s">
        <v>4879</v>
      </c>
      <c r="F958" s="4" t="s">
        <v>4880</v>
      </c>
      <c r="G958" s="4" t="s">
        <v>4884</v>
      </c>
      <c r="H958" s="4" t="s">
        <v>20</v>
      </c>
      <c r="I958" s="4" t="s">
        <v>21</v>
      </c>
      <c r="J958" s="4" t="s">
        <v>22</v>
      </c>
      <c r="K958" s="4" t="s">
        <v>4396</v>
      </c>
      <c r="L958" s="4" t="s">
        <v>4363</v>
      </c>
      <c r="M958" s="5">
        <v>44280</v>
      </c>
      <c r="N958" s="6">
        <v>3258</v>
      </c>
      <c r="O958" s="4">
        <f t="shared" si="28"/>
        <v>25</v>
      </c>
      <c r="P958" s="4" t="str">
        <f t="shared" si="29"/>
        <v>2021-03</v>
      </c>
    </row>
    <row r="959" spans="1:16" ht="12.75" x14ac:dyDescent="0.2">
      <c r="A959" s="4" t="s">
        <v>14</v>
      </c>
      <c r="B959" s="4" t="s">
        <v>6544</v>
      </c>
      <c r="C959" s="4" t="s">
        <v>6545</v>
      </c>
      <c r="D959" s="4" t="s">
        <v>6839</v>
      </c>
      <c r="E959" s="4" t="s">
        <v>6705</v>
      </c>
      <c r="F959" s="4" t="s">
        <v>6706</v>
      </c>
      <c r="G959" s="4" t="s">
        <v>6855</v>
      </c>
      <c r="H959" s="4" t="s">
        <v>20</v>
      </c>
      <c r="I959" s="4" t="s">
        <v>21</v>
      </c>
      <c r="J959" s="4" t="s">
        <v>22</v>
      </c>
      <c r="K959" s="4" t="s">
        <v>6549</v>
      </c>
      <c r="L959" s="4" t="s">
        <v>6576</v>
      </c>
      <c r="M959" s="5">
        <v>44280</v>
      </c>
      <c r="N959" s="6">
        <v>4984</v>
      </c>
      <c r="O959" s="4">
        <f t="shared" si="28"/>
        <v>25</v>
      </c>
      <c r="P959" s="4" t="str">
        <f t="shared" si="29"/>
        <v>2021-03</v>
      </c>
    </row>
    <row r="960" spans="1:16" ht="12.75" x14ac:dyDescent="0.2">
      <c r="A960" s="4" t="s">
        <v>3048</v>
      </c>
      <c r="B960" s="4" t="s">
        <v>10496</v>
      </c>
      <c r="C960" s="4" t="s">
        <v>10497</v>
      </c>
      <c r="D960" s="4" t="s">
        <v>13936</v>
      </c>
      <c r="E960" s="4" t="s">
        <v>10518</v>
      </c>
      <c r="F960" s="4" t="s">
        <v>10519</v>
      </c>
      <c r="G960" s="4" t="s">
        <v>10531</v>
      </c>
      <c r="H960" s="4" t="s">
        <v>20</v>
      </c>
      <c r="I960" s="4" t="s">
        <v>21</v>
      </c>
      <c r="J960" s="4" t="s">
        <v>22</v>
      </c>
      <c r="K960" s="4" t="s">
        <v>10521</v>
      </c>
      <c r="L960" s="4" t="s">
        <v>10277</v>
      </c>
      <c r="M960" s="5">
        <v>44280</v>
      </c>
      <c r="N960" s="6">
        <v>3267</v>
      </c>
      <c r="O960" s="4">
        <f t="shared" si="28"/>
        <v>25</v>
      </c>
      <c r="P960" s="4" t="str">
        <f t="shared" si="29"/>
        <v>2021-03</v>
      </c>
    </row>
    <row r="961" spans="1:16" ht="12.75" x14ac:dyDescent="0.2">
      <c r="A961" s="4" t="s">
        <v>3048</v>
      </c>
      <c r="B961" s="4" t="s">
        <v>10496</v>
      </c>
      <c r="C961" s="4" t="s">
        <v>10497</v>
      </c>
      <c r="D961" s="4" t="s">
        <v>25</v>
      </c>
      <c r="E961" s="4" t="s">
        <v>10571</v>
      </c>
      <c r="F961" s="4" t="s">
        <v>10572</v>
      </c>
      <c r="G961" s="4" t="s">
        <v>10586</v>
      </c>
      <c r="H961" s="4" t="s">
        <v>210</v>
      </c>
      <c r="I961" s="4" t="s">
        <v>343</v>
      </c>
      <c r="J961" s="4" t="s">
        <v>36</v>
      </c>
      <c r="K961" s="4" t="s">
        <v>10549</v>
      </c>
      <c r="L961" s="4" t="s">
        <v>10574</v>
      </c>
      <c r="M961" s="5">
        <v>44280</v>
      </c>
      <c r="N961" s="6">
        <v>8755</v>
      </c>
      <c r="O961" s="4">
        <f t="shared" si="28"/>
        <v>25</v>
      </c>
      <c r="P961" s="4" t="str">
        <f t="shared" si="29"/>
        <v>2021-03</v>
      </c>
    </row>
    <row r="962" spans="1:16" ht="12.75" x14ac:dyDescent="0.2">
      <c r="A962" s="4" t="s">
        <v>3048</v>
      </c>
      <c r="B962" s="4" t="s">
        <v>10496</v>
      </c>
      <c r="C962" s="4" t="s">
        <v>10930</v>
      </c>
      <c r="D962" s="4" t="s">
        <v>13936</v>
      </c>
      <c r="E962" s="4" t="s">
        <v>11079</v>
      </c>
      <c r="F962" s="4" t="s">
        <v>11080</v>
      </c>
      <c r="G962" s="4" t="s">
        <v>11081</v>
      </c>
      <c r="H962" s="4" t="s">
        <v>20</v>
      </c>
      <c r="I962" s="4" t="s">
        <v>21</v>
      </c>
      <c r="J962" s="4" t="s">
        <v>162</v>
      </c>
      <c r="K962" s="4" t="s">
        <v>10934</v>
      </c>
      <c r="L962" s="4" t="s">
        <v>10935</v>
      </c>
      <c r="M962" s="5">
        <v>44280</v>
      </c>
      <c r="N962" s="6">
        <v>7810</v>
      </c>
      <c r="O962" s="4">
        <f t="shared" ref="O962:O1025" si="30">DAY(M962)</f>
        <v>25</v>
      </c>
      <c r="P962" s="4" t="str">
        <f t="shared" ref="P962:P1025" si="31">TEXT(M962,"YYYY-MM")</f>
        <v>2021-03</v>
      </c>
    </row>
    <row r="963" spans="1:16" ht="12.75" x14ac:dyDescent="0.2">
      <c r="A963" s="4" t="s">
        <v>14</v>
      </c>
      <c r="B963" s="4" t="s">
        <v>15</v>
      </c>
      <c r="C963" s="4" t="s">
        <v>504</v>
      </c>
      <c r="D963" s="4" t="s">
        <v>735</v>
      </c>
      <c r="E963" s="4" t="s">
        <v>782</v>
      </c>
      <c r="F963" s="4" t="s">
        <v>783</v>
      </c>
      <c r="G963" s="4" t="s">
        <v>787</v>
      </c>
      <c r="H963" s="4" t="s">
        <v>20</v>
      </c>
      <c r="I963" s="4" t="s">
        <v>21</v>
      </c>
      <c r="J963" s="4" t="s">
        <v>36</v>
      </c>
      <c r="K963" s="4" t="s">
        <v>508</v>
      </c>
      <c r="L963" s="4" t="s">
        <v>24</v>
      </c>
      <c r="M963" s="5">
        <v>44281</v>
      </c>
      <c r="N963" s="6">
        <v>5963</v>
      </c>
      <c r="O963" s="4">
        <f t="shared" si="30"/>
        <v>26</v>
      </c>
      <c r="P963" s="4" t="str">
        <f t="shared" si="31"/>
        <v>2021-03</v>
      </c>
    </row>
    <row r="964" spans="1:16" ht="12.75" x14ac:dyDescent="0.2">
      <c r="A964" s="4" t="s">
        <v>14</v>
      </c>
      <c r="B964" s="4" t="s">
        <v>15</v>
      </c>
      <c r="C964" s="4" t="s">
        <v>504</v>
      </c>
      <c r="D964" s="4" t="s">
        <v>735</v>
      </c>
      <c r="E964" s="4" t="s">
        <v>828</v>
      </c>
      <c r="F964" s="4" t="s">
        <v>829</v>
      </c>
      <c r="G964" s="4" t="s">
        <v>833</v>
      </c>
      <c r="H964" s="4" t="s">
        <v>20</v>
      </c>
      <c r="I964" s="4" t="s">
        <v>21</v>
      </c>
      <c r="J964" s="4" t="s">
        <v>36</v>
      </c>
      <c r="K964" s="4" t="s">
        <v>508</v>
      </c>
      <c r="L964" s="4" t="s">
        <v>24</v>
      </c>
      <c r="M964" s="5">
        <v>44281</v>
      </c>
      <c r="N964" s="6">
        <v>5937</v>
      </c>
      <c r="O964" s="4">
        <f t="shared" si="30"/>
        <v>26</v>
      </c>
      <c r="P964" s="4" t="str">
        <f t="shared" si="31"/>
        <v>2021-03</v>
      </c>
    </row>
    <row r="965" spans="1:16" ht="12.75" x14ac:dyDescent="0.2">
      <c r="A965" s="4" t="s">
        <v>14</v>
      </c>
      <c r="B965" s="4" t="s">
        <v>15</v>
      </c>
      <c r="C965" s="4" t="s">
        <v>504</v>
      </c>
      <c r="D965" s="4" t="s">
        <v>944</v>
      </c>
      <c r="E965" s="4" t="s">
        <v>945</v>
      </c>
      <c r="F965" s="4" t="s">
        <v>946</v>
      </c>
      <c r="G965" s="4" t="s">
        <v>953</v>
      </c>
      <c r="H965" s="4" t="s">
        <v>20</v>
      </c>
      <c r="I965" s="4" t="s">
        <v>21</v>
      </c>
      <c r="J965" s="4" t="s">
        <v>36</v>
      </c>
      <c r="K965" s="4" t="s">
        <v>517</v>
      </c>
      <c r="L965" s="4" t="s">
        <v>73</v>
      </c>
      <c r="M965" s="5">
        <v>44281</v>
      </c>
      <c r="N965" s="6">
        <v>4375</v>
      </c>
      <c r="O965" s="4">
        <f t="shared" si="30"/>
        <v>26</v>
      </c>
      <c r="P965" s="4" t="str">
        <f t="shared" si="31"/>
        <v>2021-03</v>
      </c>
    </row>
    <row r="966" spans="1:16" ht="12.75" x14ac:dyDescent="0.2">
      <c r="A966" s="4" t="s">
        <v>1050</v>
      </c>
      <c r="B966" s="4" t="s">
        <v>1051</v>
      </c>
      <c r="C966" s="4" t="s">
        <v>1052</v>
      </c>
      <c r="D966" s="4" t="s">
        <v>1681</v>
      </c>
      <c r="E966" s="4" t="s">
        <v>1733</v>
      </c>
      <c r="F966" s="4" t="s">
        <v>1734</v>
      </c>
      <c r="G966" s="4" t="s">
        <v>1739</v>
      </c>
      <c r="H966" s="4" t="s">
        <v>20</v>
      </c>
      <c r="I966" s="4" t="s">
        <v>29</v>
      </c>
      <c r="J966" s="4" t="s">
        <v>22</v>
      </c>
      <c r="K966" s="4" t="s">
        <v>1208</v>
      </c>
      <c r="L966" s="4" t="s">
        <v>1209</v>
      </c>
      <c r="M966" s="5">
        <v>44281</v>
      </c>
      <c r="N966" s="6">
        <v>7472</v>
      </c>
      <c r="O966" s="4">
        <f t="shared" si="30"/>
        <v>26</v>
      </c>
      <c r="P966" s="4" t="str">
        <f t="shared" si="31"/>
        <v>2021-03</v>
      </c>
    </row>
    <row r="967" spans="1:16" ht="12.75" x14ac:dyDescent="0.2">
      <c r="A967" s="4" t="s">
        <v>1050</v>
      </c>
      <c r="B967" s="4" t="s">
        <v>1051</v>
      </c>
      <c r="C967" s="4" t="s">
        <v>2556</v>
      </c>
      <c r="D967" s="4" t="s">
        <v>2755</v>
      </c>
      <c r="E967" s="4" t="s">
        <v>2777</v>
      </c>
      <c r="F967" s="4" t="s">
        <v>2778</v>
      </c>
      <c r="G967" s="4" t="s">
        <v>2781</v>
      </c>
      <c r="H967" s="4" t="s">
        <v>20</v>
      </c>
      <c r="I967" s="4" t="s">
        <v>21</v>
      </c>
      <c r="J967" s="4" t="s">
        <v>22</v>
      </c>
      <c r="K967" s="4" t="s">
        <v>2565</v>
      </c>
      <c r="L967" s="4" t="s">
        <v>2373</v>
      </c>
      <c r="M967" s="5">
        <v>44281</v>
      </c>
      <c r="N967" s="6">
        <v>7442</v>
      </c>
      <c r="O967" s="4">
        <f t="shared" si="30"/>
        <v>26</v>
      </c>
      <c r="P967" s="4" t="str">
        <f t="shared" si="31"/>
        <v>2021-03</v>
      </c>
    </row>
    <row r="968" spans="1:16" ht="12.75" x14ac:dyDescent="0.2">
      <c r="A968" s="4" t="s">
        <v>3048</v>
      </c>
      <c r="B968" s="4" t="s">
        <v>3049</v>
      </c>
      <c r="C968" s="4" t="s">
        <v>3050</v>
      </c>
      <c r="D968" s="4" t="s">
        <v>3243</v>
      </c>
      <c r="E968" s="4" t="s">
        <v>3244</v>
      </c>
      <c r="F968" s="4" t="s">
        <v>3245</v>
      </c>
      <c r="G968" s="4" t="s">
        <v>3251</v>
      </c>
      <c r="H968" s="4" t="s">
        <v>210</v>
      </c>
      <c r="I968" s="4" t="s">
        <v>210</v>
      </c>
      <c r="J968" s="4" t="s">
        <v>877</v>
      </c>
      <c r="K968" s="4" t="s">
        <v>3089</v>
      </c>
      <c r="L968" s="4" t="s">
        <v>3078</v>
      </c>
      <c r="M968" s="5">
        <v>44281</v>
      </c>
      <c r="N968" s="6">
        <v>3800</v>
      </c>
      <c r="O968" s="4">
        <f t="shared" si="30"/>
        <v>26</v>
      </c>
      <c r="P968" s="4" t="str">
        <f t="shared" si="31"/>
        <v>2021-03</v>
      </c>
    </row>
    <row r="969" spans="1:16" ht="12.75" x14ac:dyDescent="0.2">
      <c r="A969" s="4" t="s">
        <v>3048</v>
      </c>
      <c r="B969" s="4" t="s">
        <v>3049</v>
      </c>
      <c r="C969" s="4" t="s">
        <v>3339</v>
      </c>
      <c r="D969" s="4" t="s">
        <v>25</v>
      </c>
      <c r="E969" s="4" t="s">
        <v>3345</v>
      </c>
      <c r="F969" s="4" t="s">
        <v>3346</v>
      </c>
      <c r="G969" s="4" t="s">
        <v>3389</v>
      </c>
      <c r="H969" s="4" t="s">
        <v>20</v>
      </c>
      <c r="I969" s="4" t="s">
        <v>29</v>
      </c>
      <c r="J969" s="4" t="s">
        <v>36</v>
      </c>
      <c r="K969" s="4" t="s">
        <v>3343</v>
      </c>
      <c r="L969" s="4" t="s">
        <v>3344</v>
      </c>
      <c r="M969" s="5">
        <v>44281</v>
      </c>
      <c r="N969" s="6">
        <v>7618</v>
      </c>
      <c r="O969" s="4">
        <f t="shared" si="30"/>
        <v>26</v>
      </c>
      <c r="P969" s="4" t="str">
        <f t="shared" si="31"/>
        <v>2021-03</v>
      </c>
    </row>
    <row r="970" spans="1:16" ht="12.75" x14ac:dyDescent="0.2">
      <c r="A970" s="4" t="s">
        <v>14</v>
      </c>
      <c r="B970" s="4" t="s">
        <v>4342</v>
      </c>
      <c r="C970" s="4" t="s">
        <v>4343</v>
      </c>
      <c r="D970" s="4" t="s">
        <v>4825</v>
      </c>
      <c r="E970" s="4" t="s">
        <v>4858</v>
      </c>
      <c r="F970" s="4" t="s">
        <v>4859</v>
      </c>
      <c r="G970" s="4" t="s">
        <v>4862</v>
      </c>
      <c r="H970" s="4" t="s">
        <v>20</v>
      </c>
      <c r="I970" s="4" t="s">
        <v>21</v>
      </c>
      <c r="J970" s="4" t="s">
        <v>39</v>
      </c>
      <c r="K970" s="4" t="s">
        <v>4396</v>
      </c>
      <c r="L970" s="4" t="s">
        <v>4504</v>
      </c>
      <c r="M970" s="5">
        <v>44281</v>
      </c>
      <c r="N970" s="6">
        <v>3172</v>
      </c>
      <c r="O970" s="4">
        <f t="shared" si="30"/>
        <v>26</v>
      </c>
      <c r="P970" s="4" t="str">
        <f t="shared" si="31"/>
        <v>2021-03</v>
      </c>
    </row>
    <row r="971" spans="1:16" ht="12.75" x14ac:dyDescent="0.2">
      <c r="A971" s="4" t="s">
        <v>14</v>
      </c>
      <c r="B971" s="4" t="s">
        <v>4342</v>
      </c>
      <c r="C971" s="4" t="s">
        <v>4343</v>
      </c>
      <c r="D971" s="4" t="s">
        <v>5322</v>
      </c>
      <c r="E971" s="4" t="s">
        <v>5323</v>
      </c>
      <c r="F971" s="4" t="s">
        <v>5324</v>
      </c>
      <c r="G971" s="4" t="s">
        <v>5369</v>
      </c>
      <c r="H971" s="4" t="s">
        <v>20</v>
      </c>
      <c r="I971" s="4" t="s">
        <v>29</v>
      </c>
      <c r="J971" s="4" t="s">
        <v>22</v>
      </c>
      <c r="K971" s="4" t="s">
        <v>4396</v>
      </c>
      <c r="L971" s="4" t="s">
        <v>5013</v>
      </c>
      <c r="M971" s="5">
        <v>44281</v>
      </c>
      <c r="N971" s="6">
        <v>3178</v>
      </c>
      <c r="O971" s="4">
        <f t="shared" si="30"/>
        <v>26</v>
      </c>
      <c r="P971" s="4" t="str">
        <f t="shared" si="31"/>
        <v>2021-03</v>
      </c>
    </row>
    <row r="972" spans="1:16" ht="12.75" x14ac:dyDescent="0.2">
      <c r="A972" s="4" t="s">
        <v>1050</v>
      </c>
      <c r="B972" s="4" t="s">
        <v>5461</v>
      </c>
      <c r="C972" s="4" t="s">
        <v>5462</v>
      </c>
      <c r="D972" s="4" t="s">
        <v>6183</v>
      </c>
      <c r="E972" s="4" t="s">
        <v>6194</v>
      </c>
      <c r="F972" s="4" t="s">
        <v>6195</v>
      </c>
      <c r="G972" s="4" t="s">
        <v>6196</v>
      </c>
      <c r="H972" s="4" t="s">
        <v>20</v>
      </c>
      <c r="I972" s="4" t="s">
        <v>21</v>
      </c>
      <c r="J972" s="4" t="s">
        <v>22</v>
      </c>
      <c r="K972" s="4" t="s">
        <v>5499</v>
      </c>
      <c r="L972" s="4" t="s">
        <v>5467</v>
      </c>
      <c r="M972" s="5">
        <v>44281</v>
      </c>
      <c r="N972" s="6">
        <v>3812</v>
      </c>
      <c r="O972" s="4">
        <f t="shared" si="30"/>
        <v>26</v>
      </c>
      <c r="P972" s="4" t="str">
        <f t="shared" si="31"/>
        <v>2021-03</v>
      </c>
    </row>
    <row r="973" spans="1:16" ht="12.75" x14ac:dyDescent="0.2">
      <c r="A973" s="4" t="s">
        <v>14</v>
      </c>
      <c r="B973" s="4" t="s">
        <v>6544</v>
      </c>
      <c r="C973" s="4" t="s">
        <v>6545</v>
      </c>
      <c r="D973" s="4" t="s">
        <v>6712</v>
      </c>
      <c r="E973" s="4" t="s">
        <v>6713</v>
      </c>
      <c r="F973" s="4" t="s">
        <v>6714</v>
      </c>
      <c r="G973" s="4" t="s">
        <v>6723</v>
      </c>
      <c r="H973" s="4" t="s">
        <v>20</v>
      </c>
      <c r="I973" s="4" t="s">
        <v>29</v>
      </c>
      <c r="J973" s="4" t="s">
        <v>22</v>
      </c>
      <c r="K973" s="4" t="s">
        <v>6553</v>
      </c>
      <c r="L973" s="4" t="s">
        <v>6596</v>
      </c>
      <c r="M973" s="5">
        <v>44281</v>
      </c>
      <c r="N973" s="6">
        <v>3086</v>
      </c>
      <c r="O973" s="4">
        <f t="shared" si="30"/>
        <v>26</v>
      </c>
      <c r="P973" s="4" t="str">
        <f t="shared" si="31"/>
        <v>2021-03</v>
      </c>
    </row>
    <row r="974" spans="1:16" ht="12.75" x14ac:dyDescent="0.2">
      <c r="A974" s="4" t="s">
        <v>14</v>
      </c>
      <c r="B974" s="4" t="s">
        <v>6544</v>
      </c>
      <c r="C974" s="4" t="s">
        <v>6545</v>
      </c>
      <c r="D974" s="4" t="s">
        <v>6988</v>
      </c>
      <c r="E974" s="4" t="s">
        <v>7002</v>
      </c>
      <c r="F974" s="4" t="s">
        <v>3048</v>
      </c>
      <c r="G974" s="4" t="s">
        <v>3048</v>
      </c>
      <c r="H974" s="4" t="s">
        <v>210</v>
      </c>
      <c r="I974" s="4" t="s">
        <v>210</v>
      </c>
      <c r="J974" s="4" t="s">
        <v>3048</v>
      </c>
      <c r="K974" s="4" t="s">
        <v>6549</v>
      </c>
      <c r="L974" s="4" t="s">
        <v>4951</v>
      </c>
      <c r="M974" s="5">
        <v>44281</v>
      </c>
      <c r="N974" s="6">
        <v>2958</v>
      </c>
      <c r="O974" s="4">
        <f t="shared" si="30"/>
        <v>26</v>
      </c>
      <c r="P974" s="4" t="str">
        <f t="shared" si="31"/>
        <v>2021-03</v>
      </c>
    </row>
    <row r="975" spans="1:16" ht="12.75" x14ac:dyDescent="0.2">
      <c r="A975" s="4" t="s">
        <v>14</v>
      </c>
      <c r="B975" s="4" t="s">
        <v>7654</v>
      </c>
      <c r="C975" s="4" t="s">
        <v>8288</v>
      </c>
      <c r="D975" s="4" t="s">
        <v>25</v>
      </c>
      <c r="E975" s="4" t="s">
        <v>8408</v>
      </c>
      <c r="F975" s="4" t="s">
        <v>8409</v>
      </c>
      <c r="G975" s="4" t="s">
        <v>3048</v>
      </c>
      <c r="H975" s="4" t="s">
        <v>20</v>
      </c>
      <c r="I975" s="4" t="s">
        <v>216</v>
      </c>
      <c r="J975" s="4" t="s">
        <v>3048</v>
      </c>
      <c r="K975" s="4" t="s">
        <v>8306</v>
      </c>
      <c r="L975" s="4" t="s">
        <v>8301</v>
      </c>
      <c r="M975" s="5">
        <v>44281</v>
      </c>
      <c r="N975" s="6">
        <v>2376</v>
      </c>
      <c r="O975" s="4">
        <f t="shared" si="30"/>
        <v>26</v>
      </c>
      <c r="P975" s="4" t="str">
        <f t="shared" si="31"/>
        <v>2021-03</v>
      </c>
    </row>
    <row r="976" spans="1:16" ht="12.75" x14ac:dyDescent="0.2">
      <c r="A976" s="4" t="s">
        <v>3048</v>
      </c>
      <c r="B976" s="4" t="s">
        <v>10496</v>
      </c>
      <c r="C976" s="4" t="s">
        <v>10930</v>
      </c>
      <c r="D976" s="4" t="s">
        <v>25</v>
      </c>
      <c r="E976" s="4" t="s">
        <v>11251</v>
      </c>
      <c r="F976" s="4" t="s">
        <v>11252</v>
      </c>
      <c r="G976" s="4" t="s">
        <v>11453</v>
      </c>
      <c r="H976" s="4" t="s">
        <v>20</v>
      </c>
      <c r="I976" s="4" t="s">
        <v>29</v>
      </c>
      <c r="J976" s="4" t="s">
        <v>22</v>
      </c>
      <c r="K976" s="4" t="s">
        <v>10136</v>
      </c>
      <c r="L976" s="4" t="s">
        <v>10977</v>
      </c>
      <c r="M976" s="5">
        <v>44281</v>
      </c>
      <c r="N976" s="6">
        <v>3796</v>
      </c>
      <c r="O976" s="4">
        <f t="shared" si="30"/>
        <v>26</v>
      </c>
      <c r="P976" s="4" t="str">
        <f t="shared" si="31"/>
        <v>2021-03</v>
      </c>
    </row>
    <row r="977" spans="1:16" ht="12.75" x14ac:dyDescent="0.2">
      <c r="A977" s="4" t="s">
        <v>3048</v>
      </c>
      <c r="B977" s="4" t="s">
        <v>12289</v>
      </c>
      <c r="C977" s="4" t="s">
        <v>12841</v>
      </c>
      <c r="D977" s="4" t="s">
        <v>13222</v>
      </c>
      <c r="E977" s="4" t="s">
        <v>12117</v>
      </c>
      <c r="F977" s="4" t="s">
        <v>12118</v>
      </c>
      <c r="G977" s="4" t="s">
        <v>13237</v>
      </c>
      <c r="H977" s="4" t="s">
        <v>20</v>
      </c>
      <c r="I977" s="4" t="s">
        <v>29</v>
      </c>
      <c r="J977" s="4" t="s">
        <v>36</v>
      </c>
      <c r="K977" s="4" t="s">
        <v>12845</v>
      </c>
      <c r="L977" s="4" t="s">
        <v>12121</v>
      </c>
      <c r="M977" s="5">
        <v>44281</v>
      </c>
      <c r="N977" s="6">
        <v>9559</v>
      </c>
      <c r="O977" s="4">
        <f t="shared" si="30"/>
        <v>26</v>
      </c>
      <c r="P977" s="4" t="str">
        <f t="shared" si="31"/>
        <v>2021-03</v>
      </c>
    </row>
    <row r="978" spans="1:16" ht="12.75" x14ac:dyDescent="0.2">
      <c r="A978" s="4" t="s">
        <v>1050</v>
      </c>
      <c r="B978" s="4" t="s">
        <v>1051</v>
      </c>
      <c r="C978" s="4" t="s">
        <v>1052</v>
      </c>
      <c r="D978" s="4" t="s">
        <v>13936</v>
      </c>
      <c r="E978" s="4" t="s">
        <v>1073</v>
      </c>
      <c r="F978" s="4" t="s">
        <v>1074</v>
      </c>
      <c r="G978" s="4" t="s">
        <v>1075</v>
      </c>
      <c r="H978" s="4" t="s">
        <v>20</v>
      </c>
      <c r="I978" s="4" t="s">
        <v>21</v>
      </c>
      <c r="J978" s="4" t="s">
        <v>162</v>
      </c>
      <c r="K978" s="4" t="s">
        <v>1056</v>
      </c>
      <c r="L978" s="4" t="s">
        <v>1057</v>
      </c>
      <c r="M978" s="5">
        <v>44282</v>
      </c>
      <c r="N978" s="6">
        <v>2589</v>
      </c>
      <c r="O978" s="4">
        <f t="shared" si="30"/>
        <v>27</v>
      </c>
      <c r="P978" s="4" t="str">
        <f t="shared" si="31"/>
        <v>2021-03</v>
      </c>
    </row>
    <row r="979" spans="1:16" ht="12.75" x14ac:dyDescent="0.2">
      <c r="A979" s="4" t="s">
        <v>1050</v>
      </c>
      <c r="B979" s="4" t="s">
        <v>1051</v>
      </c>
      <c r="C979" s="4" t="s">
        <v>1052</v>
      </c>
      <c r="D979" s="4" t="s">
        <v>25</v>
      </c>
      <c r="E979" s="4" t="s">
        <v>1076</v>
      </c>
      <c r="F979" s="4" t="s">
        <v>1077</v>
      </c>
      <c r="G979" s="4" t="s">
        <v>1288</v>
      </c>
      <c r="H979" s="4" t="s">
        <v>20</v>
      </c>
      <c r="I979" s="4" t="s">
        <v>29</v>
      </c>
      <c r="J979" s="4" t="s">
        <v>22</v>
      </c>
      <c r="K979" s="4" t="s">
        <v>1056</v>
      </c>
      <c r="L979" s="4" t="s">
        <v>689</v>
      </c>
      <c r="M979" s="5">
        <v>44282</v>
      </c>
      <c r="N979" s="6">
        <v>9668</v>
      </c>
      <c r="O979" s="4">
        <f t="shared" si="30"/>
        <v>27</v>
      </c>
      <c r="P979" s="4" t="str">
        <f t="shared" si="31"/>
        <v>2021-03</v>
      </c>
    </row>
    <row r="980" spans="1:16" ht="12.75" x14ac:dyDescent="0.2">
      <c r="A980" s="4" t="s">
        <v>1050</v>
      </c>
      <c r="B980" s="4" t="s">
        <v>1051</v>
      </c>
      <c r="C980" s="4" t="s">
        <v>1052</v>
      </c>
      <c r="D980" s="4" t="s">
        <v>1863</v>
      </c>
      <c r="E980" s="4" t="s">
        <v>1864</v>
      </c>
      <c r="F980" s="4" t="s">
        <v>1865</v>
      </c>
      <c r="G980" s="4" t="s">
        <v>1866</v>
      </c>
      <c r="H980" s="4" t="s">
        <v>20</v>
      </c>
      <c r="I980" s="4" t="s">
        <v>21</v>
      </c>
      <c r="J980" s="4" t="s">
        <v>22</v>
      </c>
      <c r="K980" s="4" t="s">
        <v>1132</v>
      </c>
      <c r="L980" s="4" t="s">
        <v>1175</v>
      </c>
      <c r="M980" s="5">
        <v>44282</v>
      </c>
      <c r="N980" s="6">
        <v>559</v>
      </c>
      <c r="O980" s="4">
        <f t="shared" si="30"/>
        <v>27</v>
      </c>
      <c r="P980" s="4" t="str">
        <f t="shared" si="31"/>
        <v>2021-03</v>
      </c>
    </row>
    <row r="981" spans="1:16" ht="12.75" x14ac:dyDescent="0.2">
      <c r="A981" s="4" t="s">
        <v>3048</v>
      </c>
      <c r="B981" s="4" t="s">
        <v>3049</v>
      </c>
      <c r="C981" s="4" t="s">
        <v>3339</v>
      </c>
      <c r="D981" s="4" t="s">
        <v>3447</v>
      </c>
      <c r="E981" s="4" t="s">
        <v>3437</v>
      </c>
      <c r="F981" s="4" t="s">
        <v>3438</v>
      </c>
      <c r="G981" s="4" t="s">
        <v>3449</v>
      </c>
      <c r="H981" s="4" t="s">
        <v>20</v>
      </c>
      <c r="I981" s="4" t="s">
        <v>21</v>
      </c>
      <c r="J981" s="4" t="s">
        <v>39</v>
      </c>
      <c r="K981" s="4" t="s">
        <v>3343</v>
      </c>
      <c r="L981" s="4" t="s">
        <v>3344</v>
      </c>
      <c r="M981" s="5">
        <v>44282</v>
      </c>
      <c r="N981" s="6">
        <v>8222</v>
      </c>
      <c r="O981" s="4">
        <f t="shared" si="30"/>
        <v>27</v>
      </c>
      <c r="P981" s="4" t="str">
        <f t="shared" si="31"/>
        <v>2021-03</v>
      </c>
    </row>
    <row r="982" spans="1:16" ht="12.75" x14ac:dyDescent="0.2">
      <c r="A982" s="4" t="s">
        <v>14</v>
      </c>
      <c r="B982" s="4" t="s">
        <v>3761</v>
      </c>
      <c r="C982" s="4" t="s">
        <v>3762</v>
      </c>
      <c r="D982" s="4" t="s">
        <v>3922</v>
      </c>
      <c r="E982" s="4" t="s">
        <v>3926</v>
      </c>
      <c r="F982" s="4" t="s">
        <v>3927</v>
      </c>
      <c r="G982" s="4" t="s">
        <v>3928</v>
      </c>
      <c r="H982" s="4" t="s">
        <v>20</v>
      </c>
      <c r="I982" s="4" t="s">
        <v>21</v>
      </c>
      <c r="J982" s="4" t="s">
        <v>36</v>
      </c>
      <c r="K982" s="4" t="s">
        <v>3771</v>
      </c>
      <c r="L982" s="4" t="s">
        <v>3767</v>
      </c>
      <c r="M982" s="5">
        <v>44282</v>
      </c>
      <c r="N982" s="6">
        <v>8421</v>
      </c>
      <c r="O982" s="4">
        <f t="shared" si="30"/>
        <v>27</v>
      </c>
      <c r="P982" s="4" t="str">
        <f t="shared" si="31"/>
        <v>2021-03</v>
      </c>
    </row>
    <row r="983" spans="1:16" ht="12.75" x14ac:dyDescent="0.2">
      <c r="A983" s="4" t="s">
        <v>14</v>
      </c>
      <c r="B983" s="4" t="s">
        <v>4342</v>
      </c>
      <c r="C983" s="4" t="s">
        <v>4343</v>
      </c>
      <c r="D983" s="4" t="s">
        <v>5041</v>
      </c>
      <c r="E983" s="4" t="s">
        <v>4495</v>
      </c>
      <c r="F983" s="4" t="s">
        <v>4496</v>
      </c>
      <c r="G983" s="4" t="s">
        <v>5067</v>
      </c>
      <c r="H983" s="4" t="s">
        <v>20</v>
      </c>
      <c r="I983" s="4" t="s">
        <v>21</v>
      </c>
      <c r="J983" s="4" t="s">
        <v>22</v>
      </c>
      <c r="K983" s="4" t="s">
        <v>4362</v>
      </c>
      <c r="L983" s="4" t="s">
        <v>4363</v>
      </c>
      <c r="M983" s="5">
        <v>44282</v>
      </c>
      <c r="N983" s="6">
        <v>9811</v>
      </c>
      <c r="O983" s="4">
        <f t="shared" si="30"/>
        <v>27</v>
      </c>
      <c r="P983" s="4" t="str">
        <f t="shared" si="31"/>
        <v>2021-03</v>
      </c>
    </row>
    <row r="984" spans="1:16" ht="12.75" x14ac:dyDescent="0.2">
      <c r="A984" s="4" t="s">
        <v>14</v>
      </c>
      <c r="B984" s="4" t="s">
        <v>4342</v>
      </c>
      <c r="C984" s="4" t="s">
        <v>4343</v>
      </c>
      <c r="D984" s="4" t="s">
        <v>5149</v>
      </c>
      <c r="E984" s="4" t="s">
        <v>5150</v>
      </c>
      <c r="F984" s="4" t="s">
        <v>5151</v>
      </c>
      <c r="G984" s="4" t="s">
        <v>5152</v>
      </c>
      <c r="H984" s="4" t="s">
        <v>210</v>
      </c>
      <c r="I984" s="4" t="s">
        <v>210</v>
      </c>
      <c r="J984" s="4" t="s">
        <v>226</v>
      </c>
      <c r="K984" s="4" t="s">
        <v>4396</v>
      </c>
      <c r="L984" s="4" t="s">
        <v>5013</v>
      </c>
      <c r="M984" s="5">
        <v>44282</v>
      </c>
      <c r="N984" s="6">
        <v>7222</v>
      </c>
      <c r="O984" s="4">
        <f t="shared" si="30"/>
        <v>27</v>
      </c>
      <c r="P984" s="4" t="str">
        <f t="shared" si="31"/>
        <v>2021-03</v>
      </c>
    </row>
    <row r="985" spans="1:16" ht="12.75" x14ac:dyDescent="0.2">
      <c r="A985" s="4" t="s">
        <v>14</v>
      </c>
      <c r="B985" s="4" t="s">
        <v>7127</v>
      </c>
      <c r="C985" s="4" t="s">
        <v>7128</v>
      </c>
      <c r="D985" s="4" t="s">
        <v>13936</v>
      </c>
      <c r="E985" s="4" t="s">
        <v>7129</v>
      </c>
      <c r="F985" s="4" t="s">
        <v>7130</v>
      </c>
      <c r="G985" s="4" t="s">
        <v>7140</v>
      </c>
      <c r="H985" s="4" t="s">
        <v>20</v>
      </c>
      <c r="I985" s="4" t="s">
        <v>21</v>
      </c>
      <c r="J985" s="4" t="s">
        <v>36</v>
      </c>
      <c r="K985" s="4" t="s">
        <v>7135</v>
      </c>
      <c r="L985" s="4" t="s">
        <v>7137</v>
      </c>
      <c r="M985" s="5">
        <v>44282</v>
      </c>
      <c r="N985" s="6">
        <v>354</v>
      </c>
      <c r="O985" s="4">
        <f t="shared" si="30"/>
        <v>27</v>
      </c>
      <c r="P985" s="4" t="str">
        <f t="shared" si="31"/>
        <v>2021-03</v>
      </c>
    </row>
    <row r="986" spans="1:16" ht="12.75" x14ac:dyDescent="0.2">
      <c r="A986" s="4" t="s">
        <v>14</v>
      </c>
      <c r="B986" s="4" t="s">
        <v>7127</v>
      </c>
      <c r="C986" s="4" t="s">
        <v>7128</v>
      </c>
      <c r="D986" s="4" t="s">
        <v>7401</v>
      </c>
      <c r="E986" s="4" t="s">
        <v>7404</v>
      </c>
      <c r="F986" s="4" t="s">
        <v>7405</v>
      </c>
      <c r="G986" s="4" t="s">
        <v>7412</v>
      </c>
      <c r="H986" s="4" t="s">
        <v>20</v>
      </c>
      <c r="I986" s="4" t="s">
        <v>29</v>
      </c>
      <c r="J986" s="4" t="s">
        <v>36</v>
      </c>
      <c r="K986" s="4" t="s">
        <v>7144</v>
      </c>
      <c r="L986" s="4" t="s">
        <v>7137</v>
      </c>
      <c r="M986" s="5">
        <v>44282</v>
      </c>
      <c r="N986" s="6">
        <v>5372</v>
      </c>
      <c r="O986" s="4">
        <f t="shared" si="30"/>
        <v>27</v>
      </c>
      <c r="P986" s="4" t="str">
        <f t="shared" si="31"/>
        <v>2021-03</v>
      </c>
    </row>
    <row r="987" spans="1:16" ht="12.75" x14ac:dyDescent="0.2">
      <c r="A987" s="4" t="s">
        <v>14</v>
      </c>
      <c r="B987" s="4" t="s">
        <v>7654</v>
      </c>
      <c r="C987" s="4" t="s">
        <v>8288</v>
      </c>
      <c r="D987" s="4" t="s">
        <v>9337</v>
      </c>
      <c r="E987" s="4" t="s">
        <v>9378</v>
      </c>
      <c r="F987" s="4" t="s">
        <v>9379</v>
      </c>
      <c r="G987" s="4" t="s">
        <v>3048</v>
      </c>
      <c r="H987" s="4" t="s">
        <v>210</v>
      </c>
      <c r="I987" s="4" t="s">
        <v>210</v>
      </c>
      <c r="J987" s="4" t="s">
        <v>3048</v>
      </c>
      <c r="K987" s="4" t="s">
        <v>8297</v>
      </c>
      <c r="L987" s="4" t="s">
        <v>8301</v>
      </c>
      <c r="M987" s="5">
        <v>44282</v>
      </c>
      <c r="N987" s="6">
        <v>5393</v>
      </c>
      <c r="O987" s="4">
        <f t="shared" si="30"/>
        <v>27</v>
      </c>
      <c r="P987" s="4" t="str">
        <f t="shared" si="31"/>
        <v>2021-03</v>
      </c>
    </row>
    <row r="988" spans="1:16" ht="12.75" x14ac:dyDescent="0.2">
      <c r="A988" s="4" t="s">
        <v>3048</v>
      </c>
      <c r="B988" s="4" t="s">
        <v>10496</v>
      </c>
      <c r="C988" s="4" t="s">
        <v>10497</v>
      </c>
      <c r="D988" s="4" t="s">
        <v>10665</v>
      </c>
      <c r="E988" s="4" t="s">
        <v>10571</v>
      </c>
      <c r="F988" s="4" t="s">
        <v>10572</v>
      </c>
      <c r="G988" s="4" t="s">
        <v>10706</v>
      </c>
      <c r="H988" s="4" t="s">
        <v>210</v>
      </c>
      <c r="I988" s="4" t="s">
        <v>343</v>
      </c>
      <c r="J988" s="4" t="s">
        <v>36</v>
      </c>
      <c r="K988" s="4" t="s">
        <v>10549</v>
      </c>
      <c r="L988" s="4" t="s">
        <v>10574</v>
      </c>
      <c r="M988" s="5">
        <v>44282</v>
      </c>
      <c r="N988" s="6">
        <v>1441</v>
      </c>
      <c r="O988" s="4">
        <f t="shared" si="30"/>
        <v>27</v>
      </c>
      <c r="P988" s="4" t="str">
        <f t="shared" si="31"/>
        <v>2021-03</v>
      </c>
    </row>
    <row r="989" spans="1:16" ht="12.75" x14ac:dyDescent="0.2">
      <c r="A989" s="4" t="s">
        <v>3048</v>
      </c>
      <c r="B989" s="4" t="s">
        <v>10496</v>
      </c>
      <c r="C989" s="4" t="s">
        <v>10497</v>
      </c>
      <c r="D989" s="4" t="s">
        <v>10803</v>
      </c>
      <c r="E989" s="4" t="s">
        <v>10827</v>
      </c>
      <c r="F989" s="4" t="s">
        <v>10828</v>
      </c>
      <c r="G989" s="4" t="s">
        <v>10829</v>
      </c>
      <c r="H989" s="4" t="s">
        <v>20</v>
      </c>
      <c r="I989" s="4" t="s">
        <v>29</v>
      </c>
      <c r="J989" s="4" t="s">
        <v>22</v>
      </c>
      <c r="K989" s="4" t="s">
        <v>10521</v>
      </c>
      <c r="L989" s="4" t="s">
        <v>10277</v>
      </c>
      <c r="M989" s="5">
        <v>44282</v>
      </c>
      <c r="N989" s="6">
        <v>4943</v>
      </c>
      <c r="O989" s="4">
        <f t="shared" si="30"/>
        <v>27</v>
      </c>
      <c r="P989" s="4" t="str">
        <f t="shared" si="31"/>
        <v>2021-03</v>
      </c>
    </row>
    <row r="990" spans="1:16" ht="12.75" x14ac:dyDescent="0.2">
      <c r="A990" s="4" t="s">
        <v>3048</v>
      </c>
      <c r="B990" s="4" t="s">
        <v>11712</v>
      </c>
      <c r="C990" s="4" t="s">
        <v>11719</v>
      </c>
      <c r="D990" s="4" t="s">
        <v>11882</v>
      </c>
      <c r="E990" s="4" t="s">
        <v>11913</v>
      </c>
      <c r="F990" s="4" t="s">
        <v>11914</v>
      </c>
      <c r="G990" s="4" t="s">
        <v>11917</v>
      </c>
      <c r="H990" s="4" t="s">
        <v>20</v>
      </c>
      <c r="I990" s="4" t="s">
        <v>21</v>
      </c>
      <c r="J990" s="4" t="s">
        <v>36</v>
      </c>
      <c r="K990" s="4" t="s">
        <v>11723</v>
      </c>
      <c r="L990" s="4" t="s">
        <v>3549</v>
      </c>
      <c r="M990" s="5">
        <v>44282</v>
      </c>
      <c r="N990" s="6">
        <v>2522</v>
      </c>
      <c r="O990" s="4">
        <f t="shared" si="30"/>
        <v>27</v>
      </c>
      <c r="P990" s="4" t="str">
        <f t="shared" si="31"/>
        <v>2021-03</v>
      </c>
    </row>
    <row r="991" spans="1:16" ht="12.75" x14ac:dyDescent="0.2">
      <c r="A991" s="4" t="s">
        <v>1050</v>
      </c>
      <c r="B991" s="4" t="s">
        <v>1051</v>
      </c>
      <c r="C991" s="4" t="s">
        <v>1052</v>
      </c>
      <c r="D991" s="4" t="s">
        <v>1761</v>
      </c>
      <c r="E991" s="4" t="s">
        <v>1478</v>
      </c>
      <c r="F991" s="4" t="s">
        <v>1479</v>
      </c>
      <c r="G991" s="4" t="s">
        <v>1767</v>
      </c>
      <c r="H991" s="4" t="s">
        <v>20</v>
      </c>
      <c r="I991" s="4" t="s">
        <v>21</v>
      </c>
      <c r="J991" s="4" t="s">
        <v>22</v>
      </c>
      <c r="K991" s="4" t="s">
        <v>1132</v>
      </c>
      <c r="L991" s="4" t="s">
        <v>1175</v>
      </c>
      <c r="M991" s="5">
        <v>44283</v>
      </c>
      <c r="N991" s="6">
        <v>5884</v>
      </c>
      <c r="O991" s="4">
        <f t="shared" si="30"/>
        <v>28</v>
      </c>
      <c r="P991" s="4" t="str">
        <f t="shared" si="31"/>
        <v>2021-03</v>
      </c>
    </row>
    <row r="992" spans="1:16" ht="12.75" x14ac:dyDescent="0.2">
      <c r="A992" s="4" t="s">
        <v>3048</v>
      </c>
      <c r="B992" s="4" t="s">
        <v>3049</v>
      </c>
      <c r="C992" s="4" t="s">
        <v>3339</v>
      </c>
      <c r="D992" s="4" t="s">
        <v>3447</v>
      </c>
      <c r="E992" s="4" t="s">
        <v>3437</v>
      </c>
      <c r="F992" s="4" t="s">
        <v>3438</v>
      </c>
      <c r="G992" s="4" t="s">
        <v>3448</v>
      </c>
      <c r="H992" s="4" t="s">
        <v>20</v>
      </c>
      <c r="I992" s="4" t="s">
        <v>21</v>
      </c>
      <c r="J992" s="4" t="s">
        <v>36</v>
      </c>
      <c r="K992" s="4" t="s">
        <v>3343</v>
      </c>
      <c r="L992" s="4" t="s">
        <v>3344</v>
      </c>
      <c r="M992" s="5">
        <v>44283</v>
      </c>
      <c r="N992" s="6">
        <v>1624</v>
      </c>
      <c r="O992" s="4">
        <f t="shared" si="30"/>
        <v>28</v>
      </c>
      <c r="P992" s="4" t="str">
        <f t="shared" si="31"/>
        <v>2021-03</v>
      </c>
    </row>
    <row r="993" spans="1:16" ht="12.75" x14ac:dyDescent="0.2">
      <c r="A993" s="4" t="s">
        <v>14</v>
      </c>
      <c r="B993" s="4" t="s">
        <v>4086</v>
      </c>
      <c r="C993" s="4" t="s">
        <v>4087</v>
      </c>
      <c r="D993" s="4" t="s">
        <v>13936</v>
      </c>
      <c r="E993" s="4" t="s">
        <v>4140</v>
      </c>
      <c r="F993" s="4" t="s">
        <v>4141</v>
      </c>
      <c r="G993" s="4" t="s">
        <v>4142</v>
      </c>
      <c r="H993" s="4" t="s">
        <v>20</v>
      </c>
      <c r="I993" s="4" t="s">
        <v>21</v>
      </c>
      <c r="J993" s="4" t="s">
        <v>22</v>
      </c>
      <c r="K993" s="4" t="s">
        <v>4091</v>
      </c>
      <c r="L993" s="4" t="s">
        <v>1114</v>
      </c>
      <c r="M993" s="5">
        <v>44283</v>
      </c>
      <c r="N993" s="6">
        <v>3401</v>
      </c>
      <c r="O993" s="4">
        <f t="shared" si="30"/>
        <v>28</v>
      </c>
      <c r="P993" s="4" t="str">
        <f t="shared" si="31"/>
        <v>2021-03</v>
      </c>
    </row>
    <row r="994" spans="1:16" ht="12.75" x14ac:dyDescent="0.2">
      <c r="A994" s="4" t="s">
        <v>14</v>
      </c>
      <c r="B994" s="4" t="s">
        <v>4086</v>
      </c>
      <c r="C994" s="4" t="s">
        <v>4087</v>
      </c>
      <c r="D994" s="4" t="s">
        <v>13936</v>
      </c>
      <c r="E994" s="4" t="s">
        <v>1111</v>
      </c>
      <c r="F994" s="4" t="s">
        <v>1112</v>
      </c>
      <c r="G994" s="4" t="s">
        <v>4169</v>
      </c>
      <c r="H994" s="4" t="s">
        <v>20</v>
      </c>
      <c r="I994" s="4" t="s">
        <v>21</v>
      </c>
      <c r="J994" s="4" t="s">
        <v>22</v>
      </c>
      <c r="K994" s="4" t="s">
        <v>4091</v>
      </c>
      <c r="L994" s="4" t="s">
        <v>1114</v>
      </c>
      <c r="M994" s="5">
        <v>44283</v>
      </c>
      <c r="N994" s="6">
        <v>442</v>
      </c>
      <c r="O994" s="4">
        <f t="shared" si="30"/>
        <v>28</v>
      </c>
      <c r="P994" s="4" t="str">
        <f t="shared" si="31"/>
        <v>2021-03</v>
      </c>
    </row>
    <row r="995" spans="1:16" ht="12.75" x14ac:dyDescent="0.2">
      <c r="A995" s="4" t="s">
        <v>14</v>
      </c>
      <c r="B995" s="4" t="s">
        <v>4342</v>
      </c>
      <c r="C995" s="4" t="s">
        <v>4343</v>
      </c>
      <c r="D995" s="4" t="s">
        <v>4708</v>
      </c>
      <c r="E995" s="4" t="s">
        <v>4726</v>
      </c>
      <c r="F995" s="4" t="s">
        <v>4727</v>
      </c>
      <c r="G995" s="4" t="s">
        <v>4737</v>
      </c>
      <c r="H995" s="4" t="s">
        <v>20</v>
      </c>
      <c r="I995" s="4" t="s">
        <v>29</v>
      </c>
      <c r="J995" s="4" t="s">
        <v>22</v>
      </c>
      <c r="K995" s="4" t="s">
        <v>4396</v>
      </c>
      <c r="L995" s="4" t="s">
        <v>4374</v>
      </c>
      <c r="M995" s="5">
        <v>44283</v>
      </c>
      <c r="N995" s="6">
        <v>8999</v>
      </c>
      <c r="O995" s="4">
        <f t="shared" si="30"/>
        <v>28</v>
      </c>
      <c r="P995" s="4" t="str">
        <f t="shared" si="31"/>
        <v>2021-03</v>
      </c>
    </row>
    <row r="996" spans="1:16" ht="12.75" x14ac:dyDescent="0.2">
      <c r="A996" s="4" t="s">
        <v>14</v>
      </c>
      <c r="B996" s="4" t="s">
        <v>4342</v>
      </c>
      <c r="C996" s="4" t="s">
        <v>4343</v>
      </c>
      <c r="D996" s="4" t="s">
        <v>5198</v>
      </c>
      <c r="E996" s="4" t="s">
        <v>5215</v>
      </c>
      <c r="F996" s="4" t="s">
        <v>5216</v>
      </c>
      <c r="G996" s="4" t="s">
        <v>5217</v>
      </c>
      <c r="H996" s="4" t="s">
        <v>210</v>
      </c>
      <c r="I996" s="4" t="s">
        <v>210</v>
      </c>
      <c r="J996" s="4" t="s">
        <v>226</v>
      </c>
      <c r="K996" s="4" t="s">
        <v>4396</v>
      </c>
      <c r="L996" s="4" t="s">
        <v>4374</v>
      </c>
      <c r="M996" s="5">
        <v>44283</v>
      </c>
      <c r="N996" s="6">
        <v>6279</v>
      </c>
      <c r="O996" s="4">
        <f t="shared" si="30"/>
        <v>28</v>
      </c>
      <c r="P996" s="4" t="str">
        <f t="shared" si="31"/>
        <v>2021-03</v>
      </c>
    </row>
    <row r="997" spans="1:16" ht="12.75" x14ac:dyDescent="0.2">
      <c r="A997" s="4" t="s">
        <v>14</v>
      </c>
      <c r="B997" s="4" t="s">
        <v>4342</v>
      </c>
      <c r="C997" s="4" t="s">
        <v>4343</v>
      </c>
      <c r="D997" s="4" t="s">
        <v>5298</v>
      </c>
      <c r="E997" s="4" t="s">
        <v>5305</v>
      </c>
      <c r="F997" s="4" t="s">
        <v>5306</v>
      </c>
      <c r="G997" s="4" t="s">
        <v>5311</v>
      </c>
      <c r="H997" s="4" t="s">
        <v>20</v>
      </c>
      <c r="I997" s="4" t="s">
        <v>21</v>
      </c>
      <c r="J997" s="4" t="s">
        <v>22</v>
      </c>
      <c r="K997" s="4" t="s">
        <v>4362</v>
      </c>
      <c r="L997" s="4" t="s">
        <v>4374</v>
      </c>
      <c r="M997" s="5">
        <v>44283</v>
      </c>
      <c r="N997" s="6">
        <v>7579</v>
      </c>
      <c r="O997" s="4">
        <f t="shared" si="30"/>
        <v>28</v>
      </c>
      <c r="P997" s="4" t="str">
        <f t="shared" si="31"/>
        <v>2021-03</v>
      </c>
    </row>
    <row r="998" spans="1:16" ht="12.75" x14ac:dyDescent="0.2">
      <c r="A998" s="4" t="s">
        <v>14</v>
      </c>
      <c r="B998" s="4" t="s">
        <v>4342</v>
      </c>
      <c r="C998" s="4" t="s">
        <v>4343</v>
      </c>
      <c r="D998" s="4" t="s">
        <v>5390</v>
      </c>
      <c r="E998" s="4" t="s">
        <v>5414</v>
      </c>
      <c r="F998" s="4" t="s">
        <v>5415</v>
      </c>
      <c r="G998" s="4" t="s">
        <v>5421</v>
      </c>
      <c r="H998" s="4" t="s">
        <v>20</v>
      </c>
      <c r="I998" s="4" t="s">
        <v>21</v>
      </c>
      <c r="J998" s="4" t="s">
        <v>22</v>
      </c>
      <c r="K998" s="4" t="s">
        <v>4362</v>
      </c>
      <c r="L998" s="4" t="s">
        <v>4363</v>
      </c>
      <c r="M998" s="5">
        <v>44283</v>
      </c>
      <c r="N998" s="6">
        <v>4993</v>
      </c>
      <c r="O998" s="4">
        <f t="shared" si="30"/>
        <v>28</v>
      </c>
      <c r="P998" s="4" t="str">
        <f t="shared" si="31"/>
        <v>2021-03</v>
      </c>
    </row>
    <row r="999" spans="1:16" ht="12.75" x14ac:dyDescent="0.2">
      <c r="A999" s="4" t="s">
        <v>1050</v>
      </c>
      <c r="B999" s="4" t="s">
        <v>5461</v>
      </c>
      <c r="C999" s="4" t="s">
        <v>5462</v>
      </c>
      <c r="D999" s="4" t="s">
        <v>5659</v>
      </c>
      <c r="E999" s="4" t="s">
        <v>5846</v>
      </c>
      <c r="F999" s="4" t="s">
        <v>5847</v>
      </c>
      <c r="G999" s="4" t="s">
        <v>5850</v>
      </c>
      <c r="H999" s="4" t="s">
        <v>20</v>
      </c>
      <c r="I999" s="4" t="s">
        <v>29</v>
      </c>
      <c r="J999" s="4" t="s">
        <v>22</v>
      </c>
      <c r="K999" s="4" t="s">
        <v>5495</v>
      </c>
      <c r="L999" s="4" t="s">
        <v>5481</v>
      </c>
      <c r="M999" s="5">
        <v>44283</v>
      </c>
      <c r="N999" s="6">
        <v>8556</v>
      </c>
      <c r="O999" s="4">
        <f t="shared" si="30"/>
        <v>28</v>
      </c>
      <c r="P999" s="4" t="str">
        <f t="shared" si="31"/>
        <v>2021-03</v>
      </c>
    </row>
    <row r="1000" spans="1:16" ht="12.75" x14ac:dyDescent="0.2">
      <c r="A1000" s="4" t="s">
        <v>1050</v>
      </c>
      <c r="B1000" s="4" t="s">
        <v>5461</v>
      </c>
      <c r="C1000" s="4" t="s">
        <v>5462</v>
      </c>
      <c r="D1000" s="4" t="s">
        <v>6093</v>
      </c>
      <c r="E1000" s="4" t="s">
        <v>6100</v>
      </c>
      <c r="F1000" s="4" t="s">
        <v>6101</v>
      </c>
      <c r="G1000" s="4" t="s">
        <v>3048</v>
      </c>
      <c r="H1000" s="4" t="s">
        <v>210</v>
      </c>
      <c r="I1000" s="4" t="s">
        <v>210</v>
      </c>
      <c r="J1000" s="4" t="s">
        <v>3048</v>
      </c>
      <c r="K1000" s="4" t="s">
        <v>5499</v>
      </c>
      <c r="L1000" s="4" t="s">
        <v>2698</v>
      </c>
      <c r="M1000" s="5">
        <v>44283</v>
      </c>
      <c r="N1000" s="6">
        <v>1282</v>
      </c>
      <c r="O1000" s="4">
        <f t="shared" si="30"/>
        <v>28</v>
      </c>
      <c r="P1000" s="4" t="str">
        <f t="shared" si="31"/>
        <v>2021-03</v>
      </c>
    </row>
    <row r="1001" spans="1:16" ht="12.75" x14ac:dyDescent="0.2">
      <c r="A1001" s="4" t="s">
        <v>14</v>
      </c>
      <c r="B1001" s="4" t="s">
        <v>6544</v>
      </c>
      <c r="C1001" s="4" t="s">
        <v>6545</v>
      </c>
      <c r="D1001" s="4" t="s">
        <v>4708</v>
      </c>
      <c r="E1001" s="4" t="s">
        <v>6859</v>
      </c>
      <c r="F1001" s="4" t="s">
        <v>6860</v>
      </c>
      <c r="G1001" s="4" t="s">
        <v>3048</v>
      </c>
      <c r="H1001" s="4" t="s">
        <v>210</v>
      </c>
      <c r="I1001" s="4" t="s">
        <v>210</v>
      </c>
      <c r="J1001" s="4" t="s">
        <v>3048</v>
      </c>
      <c r="K1001" s="4" t="s">
        <v>6553</v>
      </c>
      <c r="L1001" s="4" t="s">
        <v>6672</v>
      </c>
      <c r="M1001" s="5">
        <v>44283</v>
      </c>
      <c r="N1001" s="6">
        <v>2716</v>
      </c>
      <c r="O1001" s="4">
        <f t="shared" si="30"/>
        <v>28</v>
      </c>
      <c r="P1001" s="4" t="str">
        <f t="shared" si="31"/>
        <v>2021-03</v>
      </c>
    </row>
    <row r="1002" spans="1:16" ht="12.75" x14ac:dyDescent="0.2">
      <c r="A1002" s="4" t="s">
        <v>14</v>
      </c>
      <c r="B1002" s="4" t="s">
        <v>7654</v>
      </c>
      <c r="C1002" s="4" t="s">
        <v>8288</v>
      </c>
      <c r="D1002" s="4" t="s">
        <v>8423</v>
      </c>
      <c r="E1002" s="4" t="s">
        <v>8540</v>
      </c>
      <c r="F1002" s="4" t="s">
        <v>8541</v>
      </c>
      <c r="G1002" s="4" t="s">
        <v>8545</v>
      </c>
      <c r="H1002" s="4" t="s">
        <v>20</v>
      </c>
      <c r="I1002" s="4" t="s">
        <v>21</v>
      </c>
      <c r="J1002" s="4" t="s">
        <v>36</v>
      </c>
      <c r="K1002" s="4" t="s">
        <v>8306</v>
      </c>
      <c r="L1002" s="4" t="s">
        <v>8349</v>
      </c>
      <c r="M1002" s="5">
        <v>44283</v>
      </c>
      <c r="N1002" s="6">
        <v>7927</v>
      </c>
      <c r="O1002" s="4">
        <f t="shared" si="30"/>
        <v>28</v>
      </c>
      <c r="P1002" s="4" t="str">
        <f t="shared" si="31"/>
        <v>2021-03</v>
      </c>
    </row>
    <row r="1003" spans="1:16" ht="12.75" x14ac:dyDescent="0.2">
      <c r="A1003" s="4" t="s">
        <v>3048</v>
      </c>
      <c r="B1003" s="4" t="s">
        <v>10496</v>
      </c>
      <c r="C1003" s="4" t="s">
        <v>10497</v>
      </c>
      <c r="D1003" s="4" t="s">
        <v>25</v>
      </c>
      <c r="E1003" s="4" t="s">
        <v>10571</v>
      </c>
      <c r="F1003" s="4" t="s">
        <v>10572</v>
      </c>
      <c r="G1003" s="4" t="s">
        <v>10577</v>
      </c>
      <c r="H1003" s="4" t="s">
        <v>210</v>
      </c>
      <c r="I1003" s="4" t="s">
        <v>343</v>
      </c>
      <c r="J1003" s="4" t="s">
        <v>36</v>
      </c>
      <c r="K1003" s="4" t="s">
        <v>10549</v>
      </c>
      <c r="L1003" s="4" t="s">
        <v>10574</v>
      </c>
      <c r="M1003" s="5">
        <v>44283</v>
      </c>
      <c r="N1003" s="6">
        <v>4840</v>
      </c>
      <c r="O1003" s="4">
        <f t="shared" si="30"/>
        <v>28</v>
      </c>
      <c r="P1003" s="4" t="str">
        <f t="shared" si="31"/>
        <v>2021-03</v>
      </c>
    </row>
    <row r="1004" spans="1:16" ht="12.75" x14ac:dyDescent="0.2">
      <c r="A1004" s="4" t="s">
        <v>3048</v>
      </c>
      <c r="B1004" s="4" t="s">
        <v>10496</v>
      </c>
      <c r="C1004" s="4" t="s">
        <v>10497</v>
      </c>
      <c r="D1004" s="4" t="s">
        <v>10665</v>
      </c>
      <c r="E1004" s="4" t="s">
        <v>10571</v>
      </c>
      <c r="F1004" s="4" t="s">
        <v>10572</v>
      </c>
      <c r="G1004" s="4" t="s">
        <v>10586</v>
      </c>
      <c r="H1004" s="4" t="s">
        <v>210</v>
      </c>
      <c r="I1004" s="4" t="s">
        <v>343</v>
      </c>
      <c r="J1004" s="4" t="s">
        <v>36</v>
      </c>
      <c r="K1004" s="4" t="s">
        <v>10549</v>
      </c>
      <c r="L1004" s="4" t="s">
        <v>10574</v>
      </c>
      <c r="M1004" s="5">
        <v>44283</v>
      </c>
      <c r="N1004" s="6">
        <v>6891</v>
      </c>
      <c r="O1004" s="4">
        <f t="shared" si="30"/>
        <v>28</v>
      </c>
      <c r="P1004" s="4" t="str">
        <f t="shared" si="31"/>
        <v>2021-03</v>
      </c>
    </row>
    <row r="1005" spans="1:16" ht="12.75" x14ac:dyDescent="0.2">
      <c r="A1005" s="4" t="s">
        <v>14</v>
      </c>
      <c r="B1005" s="4" t="s">
        <v>15</v>
      </c>
      <c r="C1005" s="4" t="s">
        <v>504</v>
      </c>
      <c r="D1005" s="4" t="s">
        <v>25</v>
      </c>
      <c r="E1005" s="4" t="s">
        <v>555</v>
      </c>
      <c r="F1005" s="4" t="s">
        <v>556</v>
      </c>
      <c r="G1005" s="4" t="s">
        <v>663</v>
      </c>
      <c r="H1005" s="4" t="s">
        <v>20</v>
      </c>
      <c r="I1005" s="4" t="s">
        <v>29</v>
      </c>
      <c r="J1005" s="4" t="s">
        <v>22</v>
      </c>
      <c r="K1005" s="4" t="s">
        <v>513</v>
      </c>
      <c r="L1005" s="4" t="s">
        <v>100</v>
      </c>
      <c r="M1005" s="5">
        <v>44284</v>
      </c>
      <c r="N1005" s="6">
        <v>7704</v>
      </c>
      <c r="O1005" s="4">
        <f t="shared" si="30"/>
        <v>29</v>
      </c>
      <c r="P1005" s="4" t="str">
        <f t="shared" si="31"/>
        <v>2021-03</v>
      </c>
    </row>
    <row r="1006" spans="1:16" ht="12.75" x14ac:dyDescent="0.2">
      <c r="A1006" s="4" t="s">
        <v>14</v>
      </c>
      <c r="B1006" s="4" t="s">
        <v>15</v>
      </c>
      <c r="C1006" s="4" t="s">
        <v>504</v>
      </c>
      <c r="D1006" s="4" t="s">
        <v>940</v>
      </c>
      <c r="E1006" s="4" t="s">
        <v>941</v>
      </c>
      <c r="F1006" s="4" t="s">
        <v>942</v>
      </c>
      <c r="G1006" s="4" t="s">
        <v>943</v>
      </c>
      <c r="H1006" s="4" t="s">
        <v>20</v>
      </c>
      <c r="I1006" s="4" t="s">
        <v>21</v>
      </c>
      <c r="J1006" s="4" t="s">
        <v>22</v>
      </c>
      <c r="K1006" s="4" t="s">
        <v>508</v>
      </c>
      <c r="L1006" s="4" t="s">
        <v>100</v>
      </c>
      <c r="M1006" s="5">
        <v>44284</v>
      </c>
      <c r="N1006" s="6">
        <v>7224</v>
      </c>
      <c r="O1006" s="4">
        <f t="shared" si="30"/>
        <v>29</v>
      </c>
      <c r="P1006" s="4" t="str">
        <f t="shared" si="31"/>
        <v>2021-03</v>
      </c>
    </row>
    <row r="1007" spans="1:16" ht="12.75" x14ac:dyDescent="0.2">
      <c r="A1007" s="4" t="s">
        <v>14</v>
      </c>
      <c r="B1007" s="4" t="s">
        <v>15</v>
      </c>
      <c r="C1007" s="4" t="s">
        <v>504</v>
      </c>
      <c r="D1007" s="4" t="s">
        <v>1038</v>
      </c>
      <c r="E1007" s="4" t="s">
        <v>1039</v>
      </c>
      <c r="F1007" s="4" t="s">
        <v>1040</v>
      </c>
      <c r="G1007" s="4" t="s">
        <v>1041</v>
      </c>
      <c r="H1007" s="4" t="s">
        <v>20</v>
      </c>
      <c r="I1007" s="4" t="s">
        <v>21</v>
      </c>
      <c r="J1007" s="4" t="s">
        <v>36</v>
      </c>
      <c r="K1007" s="4" t="s">
        <v>513</v>
      </c>
      <c r="L1007" s="4" t="s">
        <v>73</v>
      </c>
      <c r="M1007" s="5">
        <v>44284</v>
      </c>
      <c r="N1007" s="6">
        <v>645</v>
      </c>
      <c r="O1007" s="4">
        <f t="shared" si="30"/>
        <v>29</v>
      </c>
      <c r="P1007" s="4" t="str">
        <f t="shared" si="31"/>
        <v>2021-03</v>
      </c>
    </row>
    <row r="1008" spans="1:16" ht="12.75" x14ac:dyDescent="0.2">
      <c r="A1008" s="4" t="s">
        <v>1050</v>
      </c>
      <c r="B1008" s="4" t="s">
        <v>1051</v>
      </c>
      <c r="C1008" s="4" t="s">
        <v>1052</v>
      </c>
      <c r="D1008" s="4" t="s">
        <v>1497</v>
      </c>
      <c r="E1008" s="4" t="s">
        <v>1523</v>
      </c>
      <c r="F1008" s="4" t="s">
        <v>1524</v>
      </c>
      <c r="G1008" s="4" t="s">
        <v>1526</v>
      </c>
      <c r="H1008" s="4" t="s">
        <v>210</v>
      </c>
      <c r="I1008" s="4" t="s">
        <v>343</v>
      </c>
      <c r="J1008" s="4" t="s">
        <v>36</v>
      </c>
      <c r="K1008" s="4" t="s">
        <v>1132</v>
      </c>
      <c r="L1008" s="4" t="s">
        <v>1175</v>
      </c>
      <c r="M1008" s="5">
        <v>44284</v>
      </c>
      <c r="N1008" s="6">
        <v>1608</v>
      </c>
      <c r="O1008" s="4">
        <f t="shared" si="30"/>
        <v>29</v>
      </c>
      <c r="P1008" s="4" t="str">
        <f t="shared" si="31"/>
        <v>2021-03</v>
      </c>
    </row>
    <row r="1009" spans="1:16" ht="12.75" x14ac:dyDescent="0.2">
      <c r="A1009" s="4" t="s">
        <v>1050</v>
      </c>
      <c r="B1009" s="4" t="s">
        <v>1051</v>
      </c>
      <c r="C1009" s="4" t="s">
        <v>1052</v>
      </c>
      <c r="D1009" s="4" t="s">
        <v>1681</v>
      </c>
      <c r="E1009" s="4" t="s">
        <v>1699</v>
      </c>
      <c r="F1009" s="4" t="s">
        <v>1700</v>
      </c>
      <c r="G1009" s="4" t="s">
        <v>1701</v>
      </c>
      <c r="H1009" s="4" t="s">
        <v>20</v>
      </c>
      <c r="I1009" s="4" t="s">
        <v>21</v>
      </c>
      <c r="J1009" s="4" t="s">
        <v>39</v>
      </c>
      <c r="K1009" s="4" t="s">
        <v>1208</v>
      </c>
      <c r="L1009" s="4" t="s">
        <v>1209</v>
      </c>
      <c r="M1009" s="5">
        <v>44284</v>
      </c>
      <c r="N1009" s="6">
        <v>1407</v>
      </c>
      <c r="O1009" s="4">
        <f t="shared" si="30"/>
        <v>29</v>
      </c>
      <c r="P1009" s="4" t="str">
        <f t="shared" si="31"/>
        <v>2021-03</v>
      </c>
    </row>
    <row r="1010" spans="1:16" ht="12.75" x14ac:dyDescent="0.2">
      <c r="A1010" s="4" t="s">
        <v>1050</v>
      </c>
      <c r="B1010" s="4" t="s">
        <v>1051</v>
      </c>
      <c r="C1010" s="4" t="s">
        <v>1999</v>
      </c>
      <c r="D1010" s="4" t="s">
        <v>2294</v>
      </c>
      <c r="E1010" s="4" t="s">
        <v>2045</v>
      </c>
      <c r="F1010" s="4" t="s">
        <v>2046</v>
      </c>
      <c r="G1010" s="4" t="s">
        <v>2341</v>
      </c>
      <c r="H1010" s="4" t="s">
        <v>20</v>
      </c>
      <c r="I1010" s="4" t="s">
        <v>29</v>
      </c>
      <c r="J1010" s="4" t="s">
        <v>22</v>
      </c>
      <c r="K1010" s="4" t="s">
        <v>2003</v>
      </c>
      <c r="L1010" s="4" t="s">
        <v>1195</v>
      </c>
      <c r="M1010" s="5">
        <v>44284</v>
      </c>
      <c r="N1010" s="6">
        <v>5655</v>
      </c>
      <c r="O1010" s="4">
        <f t="shared" si="30"/>
        <v>29</v>
      </c>
      <c r="P1010" s="4" t="str">
        <f t="shared" si="31"/>
        <v>2021-03</v>
      </c>
    </row>
    <row r="1011" spans="1:16" ht="12.75" x14ac:dyDescent="0.2">
      <c r="A1011" s="4" t="s">
        <v>1050</v>
      </c>
      <c r="B1011" s="4" t="s">
        <v>1051</v>
      </c>
      <c r="C1011" s="4" t="s">
        <v>1999</v>
      </c>
      <c r="D1011" s="4" t="s">
        <v>2342</v>
      </c>
      <c r="E1011" s="4" t="s">
        <v>2011</v>
      </c>
      <c r="F1011" s="4" t="s">
        <v>2012</v>
      </c>
      <c r="G1011" s="4" t="s">
        <v>2343</v>
      </c>
      <c r="H1011" s="4" t="s">
        <v>20</v>
      </c>
      <c r="I1011" s="4" t="s">
        <v>21</v>
      </c>
      <c r="J1011" s="4" t="s">
        <v>36</v>
      </c>
      <c r="K1011" s="4" t="s">
        <v>2003</v>
      </c>
      <c r="L1011" s="4" t="s">
        <v>1195</v>
      </c>
      <c r="M1011" s="5">
        <v>44284</v>
      </c>
      <c r="N1011" s="6">
        <v>492</v>
      </c>
      <c r="O1011" s="4">
        <f t="shared" si="30"/>
        <v>29</v>
      </c>
      <c r="P1011" s="4" t="str">
        <f t="shared" si="31"/>
        <v>2021-03</v>
      </c>
    </row>
    <row r="1012" spans="1:16" ht="12.75" x14ac:dyDescent="0.2">
      <c r="A1012" s="4" t="s">
        <v>1050</v>
      </c>
      <c r="B1012" s="4" t="s">
        <v>1051</v>
      </c>
      <c r="C1012" s="4" t="s">
        <v>2556</v>
      </c>
      <c r="D1012" s="4" t="s">
        <v>1681</v>
      </c>
      <c r="E1012" s="4" t="s">
        <v>2635</v>
      </c>
      <c r="F1012" s="4" t="s">
        <v>2636</v>
      </c>
      <c r="G1012" s="4" t="s">
        <v>2886</v>
      </c>
      <c r="H1012" s="4" t="s">
        <v>20</v>
      </c>
      <c r="I1012" s="4" t="s">
        <v>21</v>
      </c>
      <c r="J1012" s="4" t="s">
        <v>36</v>
      </c>
      <c r="K1012" s="4" t="s">
        <v>2576</v>
      </c>
      <c r="L1012" s="4" t="s">
        <v>2561</v>
      </c>
      <c r="M1012" s="5">
        <v>44284</v>
      </c>
      <c r="N1012" s="6">
        <v>7934</v>
      </c>
      <c r="O1012" s="4">
        <f t="shared" si="30"/>
        <v>29</v>
      </c>
      <c r="P1012" s="4" t="str">
        <f t="shared" si="31"/>
        <v>2021-03</v>
      </c>
    </row>
    <row r="1013" spans="1:16" ht="12.75" x14ac:dyDescent="0.2">
      <c r="A1013" s="4" t="s">
        <v>1050</v>
      </c>
      <c r="B1013" s="4" t="s">
        <v>1051</v>
      </c>
      <c r="C1013" s="4" t="s">
        <v>2556</v>
      </c>
      <c r="D1013" s="4" t="s">
        <v>3022</v>
      </c>
      <c r="E1013" s="4" t="s">
        <v>3027</v>
      </c>
      <c r="F1013" s="4" t="s">
        <v>3028</v>
      </c>
      <c r="G1013" s="4" t="s">
        <v>3029</v>
      </c>
      <c r="H1013" s="4" t="s">
        <v>20</v>
      </c>
      <c r="I1013" s="4" t="s">
        <v>21</v>
      </c>
      <c r="J1013" s="4" t="s">
        <v>39</v>
      </c>
      <c r="K1013" s="4" t="s">
        <v>2565</v>
      </c>
      <c r="L1013" s="4" t="s">
        <v>2373</v>
      </c>
      <c r="M1013" s="5">
        <v>44284</v>
      </c>
      <c r="N1013" s="6">
        <v>2934</v>
      </c>
      <c r="O1013" s="4">
        <f t="shared" si="30"/>
        <v>29</v>
      </c>
      <c r="P1013" s="4" t="str">
        <f t="shared" si="31"/>
        <v>2021-03</v>
      </c>
    </row>
    <row r="1014" spans="1:16" ht="12.75" x14ac:dyDescent="0.2">
      <c r="A1014" s="4" t="s">
        <v>3048</v>
      </c>
      <c r="B1014" s="4" t="s">
        <v>3049</v>
      </c>
      <c r="C1014" s="4" t="s">
        <v>3339</v>
      </c>
      <c r="D1014" s="4" t="s">
        <v>13936</v>
      </c>
      <c r="E1014" s="4" t="s">
        <v>3345</v>
      </c>
      <c r="F1014" s="4" t="s">
        <v>3346</v>
      </c>
      <c r="G1014" s="4" t="s">
        <v>3358</v>
      </c>
      <c r="H1014" s="4" t="s">
        <v>20</v>
      </c>
      <c r="I1014" s="4" t="s">
        <v>21</v>
      </c>
      <c r="J1014" s="4" t="s">
        <v>22</v>
      </c>
      <c r="K1014" s="4" t="s">
        <v>3343</v>
      </c>
      <c r="L1014" s="4" t="s">
        <v>3344</v>
      </c>
      <c r="M1014" s="5">
        <v>44284</v>
      </c>
      <c r="N1014" s="6">
        <v>4886</v>
      </c>
      <c r="O1014" s="4">
        <f t="shared" si="30"/>
        <v>29</v>
      </c>
      <c r="P1014" s="4" t="str">
        <f t="shared" si="31"/>
        <v>2021-03</v>
      </c>
    </row>
    <row r="1015" spans="1:16" ht="12.75" x14ac:dyDescent="0.2">
      <c r="A1015" s="4" t="s">
        <v>14</v>
      </c>
      <c r="B1015" s="4" t="s">
        <v>4086</v>
      </c>
      <c r="C1015" s="4" t="s">
        <v>4087</v>
      </c>
      <c r="D1015" s="4" t="s">
        <v>25</v>
      </c>
      <c r="E1015" s="4" t="s">
        <v>4204</v>
      </c>
      <c r="F1015" s="4" t="s">
        <v>4205</v>
      </c>
      <c r="G1015" s="4" t="s">
        <v>4206</v>
      </c>
      <c r="H1015" s="4" t="s">
        <v>210</v>
      </c>
      <c r="I1015" s="4" t="s">
        <v>210</v>
      </c>
      <c r="J1015" s="4" t="s">
        <v>226</v>
      </c>
      <c r="K1015" s="4" t="s">
        <v>4091</v>
      </c>
      <c r="L1015" s="4" t="s">
        <v>4207</v>
      </c>
      <c r="M1015" s="5">
        <v>44284</v>
      </c>
      <c r="N1015" s="6">
        <v>3230</v>
      </c>
      <c r="O1015" s="4">
        <f t="shared" si="30"/>
        <v>29</v>
      </c>
      <c r="P1015" s="4" t="str">
        <f t="shared" si="31"/>
        <v>2021-03</v>
      </c>
    </row>
    <row r="1016" spans="1:16" ht="12.75" x14ac:dyDescent="0.2">
      <c r="A1016" s="4" t="s">
        <v>14</v>
      </c>
      <c r="B1016" s="4" t="s">
        <v>4086</v>
      </c>
      <c r="C1016" s="4" t="s">
        <v>4087</v>
      </c>
      <c r="D1016" s="4" t="s">
        <v>4233</v>
      </c>
      <c r="E1016" s="4" t="s">
        <v>4240</v>
      </c>
      <c r="F1016" s="4" t="s">
        <v>4241</v>
      </c>
      <c r="G1016" s="4" t="s">
        <v>4242</v>
      </c>
      <c r="H1016" s="4" t="s">
        <v>210</v>
      </c>
      <c r="I1016" s="4" t="s">
        <v>210</v>
      </c>
      <c r="J1016" s="4" t="s">
        <v>226</v>
      </c>
      <c r="K1016" s="4" t="s">
        <v>4091</v>
      </c>
      <c r="L1016" s="4" t="s">
        <v>4207</v>
      </c>
      <c r="M1016" s="5">
        <v>44284</v>
      </c>
      <c r="N1016" s="6">
        <v>8197</v>
      </c>
      <c r="O1016" s="4">
        <f t="shared" si="30"/>
        <v>29</v>
      </c>
      <c r="P1016" s="4" t="str">
        <f t="shared" si="31"/>
        <v>2021-03</v>
      </c>
    </row>
    <row r="1017" spans="1:16" ht="12.75" x14ac:dyDescent="0.2">
      <c r="A1017" s="4" t="s">
        <v>14</v>
      </c>
      <c r="B1017" s="4" t="s">
        <v>4342</v>
      </c>
      <c r="C1017" s="4" t="s">
        <v>4343</v>
      </c>
      <c r="D1017" s="4" t="s">
        <v>4609</v>
      </c>
      <c r="E1017" s="4" t="s">
        <v>4425</v>
      </c>
      <c r="F1017" s="4" t="s">
        <v>4426</v>
      </c>
      <c r="G1017" s="4" t="s">
        <v>4427</v>
      </c>
      <c r="H1017" s="4" t="s">
        <v>210</v>
      </c>
      <c r="I1017" s="4" t="s">
        <v>210</v>
      </c>
      <c r="J1017" s="4" t="s">
        <v>877</v>
      </c>
      <c r="K1017" s="4" t="s">
        <v>4362</v>
      </c>
      <c r="L1017" s="4" t="s">
        <v>4363</v>
      </c>
      <c r="M1017" s="5">
        <v>44284</v>
      </c>
      <c r="N1017" s="6">
        <v>6565</v>
      </c>
      <c r="O1017" s="4">
        <f t="shared" si="30"/>
        <v>29</v>
      </c>
      <c r="P1017" s="4" t="str">
        <f t="shared" si="31"/>
        <v>2021-03</v>
      </c>
    </row>
    <row r="1018" spans="1:16" ht="12.75" x14ac:dyDescent="0.2">
      <c r="A1018" s="4" t="s">
        <v>14</v>
      </c>
      <c r="B1018" s="4" t="s">
        <v>7654</v>
      </c>
      <c r="C1018" s="4" t="s">
        <v>8288</v>
      </c>
      <c r="D1018" s="4" t="s">
        <v>8877</v>
      </c>
      <c r="E1018" s="4" t="s">
        <v>9113</v>
      </c>
      <c r="F1018" s="4" t="s">
        <v>9114</v>
      </c>
      <c r="G1018" s="4" t="s">
        <v>9115</v>
      </c>
      <c r="H1018" s="4" t="s">
        <v>210</v>
      </c>
      <c r="I1018" s="4" t="s">
        <v>210</v>
      </c>
      <c r="J1018" s="4" t="s">
        <v>877</v>
      </c>
      <c r="K1018" s="4" t="s">
        <v>8297</v>
      </c>
      <c r="L1018" s="4" t="s">
        <v>8301</v>
      </c>
      <c r="M1018" s="5">
        <v>44284</v>
      </c>
      <c r="N1018" s="6">
        <v>3544</v>
      </c>
      <c r="O1018" s="4">
        <f t="shared" si="30"/>
        <v>29</v>
      </c>
      <c r="P1018" s="4" t="str">
        <f t="shared" si="31"/>
        <v>2021-03</v>
      </c>
    </row>
    <row r="1019" spans="1:16" ht="12.75" x14ac:dyDescent="0.2">
      <c r="A1019" s="4" t="s">
        <v>14</v>
      </c>
      <c r="B1019" s="4" t="s">
        <v>7654</v>
      </c>
      <c r="C1019" s="4" t="s">
        <v>8288</v>
      </c>
      <c r="D1019" s="4" t="s">
        <v>9184</v>
      </c>
      <c r="E1019" s="4" t="s">
        <v>9229</v>
      </c>
      <c r="F1019" s="4" t="s">
        <v>9230</v>
      </c>
      <c r="G1019" s="4" t="s">
        <v>9238</v>
      </c>
      <c r="H1019" s="4" t="s">
        <v>20</v>
      </c>
      <c r="I1019" s="4" t="s">
        <v>21</v>
      </c>
      <c r="J1019" s="4" t="s">
        <v>22</v>
      </c>
      <c r="K1019" s="4" t="s">
        <v>8297</v>
      </c>
      <c r="L1019" s="4" t="s">
        <v>8100</v>
      </c>
      <c r="M1019" s="5">
        <v>44284</v>
      </c>
      <c r="N1019" s="6">
        <v>2893</v>
      </c>
      <c r="O1019" s="4">
        <f t="shared" si="30"/>
        <v>29</v>
      </c>
      <c r="P1019" s="4" t="str">
        <f t="shared" si="31"/>
        <v>2021-03</v>
      </c>
    </row>
    <row r="1020" spans="1:16" ht="12.75" x14ac:dyDescent="0.2">
      <c r="A1020" s="4" t="s">
        <v>14</v>
      </c>
      <c r="B1020" s="4" t="s">
        <v>7654</v>
      </c>
      <c r="C1020" s="4" t="s">
        <v>9450</v>
      </c>
      <c r="D1020" s="4" t="s">
        <v>7419</v>
      </c>
      <c r="E1020" s="4" t="s">
        <v>9481</v>
      </c>
      <c r="F1020" s="4" t="s">
        <v>9482</v>
      </c>
      <c r="G1020" s="4" t="s">
        <v>9617</v>
      </c>
      <c r="H1020" s="4" t="s">
        <v>20</v>
      </c>
      <c r="I1020" s="4" t="s">
        <v>29</v>
      </c>
      <c r="J1020" s="4" t="s">
        <v>22</v>
      </c>
      <c r="K1020" s="4" t="s">
        <v>7893</v>
      </c>
      <c r="L1020" s="4" t="s">
        <v>9145</v>
      </c>
      <c r="M1020" s="5">
        <v>44284</v>
      </c>
      <c r="N1020" s="6">
        <v>349</v>
      </c>
      <c r="O1020" s="4">
        <f t="shared" si="30"/>
        <v>29</v>
      </c>
      <c r="P1020" s="4" t="str">
        <f t="shared" si="31"/>
        <v>2021-03</v>
      </c>
    </row>
    <row r="1021" spans="1:16" ht="12.75" x14ac:dyDescent="0.2">
      <c r="A1021" s="4" t="s">
        <v>14</v>
      </c>
      <c r="B1021" s="4" t="s">
        <v>7654</v>
      </c>
      <c r="C1021" s="4" t="s">
        <v>9693</v>
      </c>
      <c r="D1021" s="4" t="s">
        <v>9732</v>
      </c>
      <c r="E1021" s="4" t="s">
        <v>9747</v>
      </c>
      <c r="F1021" s="4" t="s">
        <v>9748</v>
      </c>
      <c r="G1021" s="4" t="s">
        <v>9749</v>
      </c>
      <c r="H1021" s="4" t="s">
        <v>20</v>
      </c>
      <c r="I1021" s="4" t="s">
        <v>21</v>
      </c>
      <c r="J1021" s="4" t="s">
        <v>36</v>
      </c>
      <c r="K1021" s="4" t="s">
        <v>9697</v>
      </c>
      <c r="L1021" s="4" t="s">
        <v>721</v>
      </c>
      <c r="M1021" s="5">
        <v>44284</v>
      </c>
      <c r="N1021" s="6">
        <v>3514</v>
      </c>
      <c r="O1021" s="4">
        <f t="shared" si="30"/>
        <v>29</v>
      </c>
      <c r="P1021" s="4" t="str">
        <f t="shared" si="31"/>
        <v>2021-03</v>
      </c>
    </row>
    <row r="1022" spans="1:16" ht="12.75" x14ac:dyDescent="0.2">
      <c r="A1022" s="4" t="s">
        <v>3048</v>
      </c>
      <c r="B1022" s="4" t="s">
        <v>11712</v>
      </c>
      <c r="C1022" s="4" t="s">
        <v>11934</v>
      </c>
      <c r="D1022" s="4" t="s">
        <v>25</v>
      </c>
      <c r="E1022" s="4" t="s">
        <v>12151</v>
      </c>
      <c r="F1022" s="4" t="s">
        <v>12152</v>
      </c>
      <c r="G1022" s="4" t="s">
        <v>12156</v>
      </c>
      <c r="H1022" s="4" t="s">
        <v>20</v>
      </c>
      <c r="I1022" s="4" t="s">
        <v>29</v>
      </c>
      <c r="J1022" s="4" t="s">
        <v>36</v>
      </c>
      <c r="K1022" s="4" t="s">
        <v>11960</v>
      </c>
      <c r="L1022" s="4" t="s">
        <v>5477</v>
      </c>
      <c r="M1022" s="5">
        <v>44284</v>
      </c>
      <c r="N1022" s="6">
        <v>5814</v>
      </c>
      <c r="O1022" s="4">
        <f t="shared" si="30"/>
        <v>29</v>
      </c>
      <c r="P1022" s="4" t="str">
        <f t="shared" si="31"/>
        <v>2021-03</v>
      </c>
    </row>
    <row r="1023" spans="1:16" ht="12.75" x14ac:dyDescent="0.2">
      <c r="A1023" s="4" t="s">
        <v>3048</v>
      </c>
      <c r="B1023" s="4" t="s">
        <v>12289</v>
      </c>
      <c r="C1023" s="4" t="s">
        <v>12643</v>
      </c>
      <c r="D1023" s="4" t="s">
        <v>12751</v>
      </c>
      <c r="E1023" s="4" t="s">
        <v>12755</v>
      </c>
      <c r="F1023" s="4" t="s">
        <v>12756</v>
      </c>
      <c r="G1023" s="4" t="s">
        <v>12762</v>
      </c>
      <c r="H1023" s="4" t="s">
        <v>20</v>
      </c>
      <c r="I1023" s="4" t="s">
        <v>21</v>
      </c>
      <c r="J1023" s="4" t="s">
        <v>22</v>
      </c>
      <c r="K1023" s="4" t="s">
        <v>12668</v>
      </c>
      <c r="L1023" s="4" t="s">
        <v>12121</v>
      </c>
      <c r="M1023" s="5">
        <v>44284</v>
      </c>
      <c r="N1023" s="6">
        <v>7505</v>
      </c>
      <c r="O1023" s="4">
        <f t="shared" si="30"/>
        <v>29</v>
      </c>
      <c r="P1023" s="4" t="str">
        <f t="shared" si="31"/>
        <v>2021-03</v>
      </c>
    </row>
    <row r="1024" spans="1:16" ht="12.75" x14ac:dyDescent="0.2">
      <c r="A1024" s="4" t="s">
        <v>14</v>
      </c>
      <c r="B1024" s="4" t="s">
        <v>15</v>
      </c>
      <c r="C1024" s="4" t="s">
        <v>504</v>
      </c>
      <c r="D1024" s="4" t="s">
        <v>735</v>
      </c>
      <c r="E1024" s="4" t="s">
        <v>782</v>
      </c>
      <c r="F1024" s="4" t="s">
        <v>783</v>
      </c>
      <c r="G1024" s="4" t="s">
        <v>817</v>
      </c>
      <c r="H1024" s="4" t="s">
        <v>20</v>
      </c>
      <c r="I1024" s="4" t="s">
        <v>21</v>
      </c>
      <c r="J1024" s="4" t="s">
        <v>36</v>
      </c>
      <c r="K1024" s="4" t="s">
        <v>508</v>
      </c>
      <c r="L1024" s="4" t="s">
        <v>24</v>
      </c>
      <c r="M1024" s="5">
        <v>44285</v>
      </c>
      <c r="N1024" s="6">
        <v>3995</v>
      </c>
      <c r="O1024" s="4">
        <f t="shared" si="30"/>
        <v>30</v>
      </c>
      <c r="P1024" s="4" t="str">
        <f t="shared" si="31"/>
        <v>2021-03</v>
      </c>
    </row>
    <row r="1025" spans="1:16" ht="12.75" x14ac:dyDescent="0.2">
      <c r="A1025" s="4" t="s">
        <v>14</v>
      </c>
      <c r="B1025" s="4" t="s">
        <v>15</v>
      </c>
      <c r="C1025" s="4" t="s">
        <v>504</v>
      </c>
      <c r="D1025" s="4" t="s">
        <v>967</v>
      </c>
      <c r="E1025" s="4" t="s">
        <v>968</v>
      </c>
      <c r="F1025" s="4" t="s">
        <v>969</v>
      </c>
      <c r="G1025" s="4" t="s">
        <v>982</v>
      </c>
      <c r="H1025" s="4" t="s">
        <v>20</v>
      </c>
      <c r="I1025" s="4" t="s">
        <v>21</v>
      </c>
      <c r="J1025" s="4" t="s">
        <v>22</v>
      </c>
      <c r="K1025" s="4" t="s">
        <v>508</v>
      </c>
      <c r="L1025" s="4" t="s">
        <v>47</v>
      </c>
      <c r="M1025" s="5">
        <v>44285</v>
      </c>
      <c r="N1025" s="6">
        <v>7478</v>
      </c>
      <c r="O1025" s="4">
        <f t="shared" si="30"/>
        <v>30</v>
      </c>
      <c r="P1025" s="4" t="str">
        <f t="shared" si="31"/>
        <v>2021-03</v>
      </c>
    </row>
    <row r="1026" spans="1:16" ht="12.75" x14ac:dyDescent="0.2">
      <c r="A1026" s="4" t="s">
        <v>1050</v>
      </c>
      <c r="B1026" s="4" t="s">
        <v>1051</v>
      </c>
      <c r="C1026" s="4" t="s">
        <v>1052</v>
      </c>
      <c r="D1026" s="4" t="s">
        <v>1401</v>
      </c>
      <c r="E1026" s="4" t="s">
        <v>1402</v>
      </c>
      <c r="F1026" s="4" t="s">
        <v>1403</v>
      </c>
      <c r="G1026" s="4" t="s">
        <v>1423</v>
      </c>
      <c r="H1026" s="4" t="s">
        <v>20</v>
      </c>
      <c r="I1026" s="4" t="s">
        <v>29</v>
      </c>
      <c r="J1026" s="4" t="s">
        <v>36</v>
      </c>
      <c r="K1026" s="4" t="s">
        <v>1056</v>
      </c>
      <c r="L1026" s="4" t="s">
        <v>1195</v>
      </c>
      <c r="M1026" s="5">
        <v>44285</v>
      </c>
      <c r="N1026" s="6">
        <v>9070</v>
      </c>
      <c r="O1026" s="4">
        <f t="shared" ref="O1026:O1089" si="32">DAY(M1026)</f>
        <v>30</v>
      </c>
      <c r="P1026" s="4" t="str">
        <f t="shared" ref="P1026:P1089" si="33">TEXT(M1026,"YYYY-MM")</f>
        <v>2021-03</v>
      </c>
    </row>
    <row r="1027" spans="1:16" ht="12.75" x14ac:dyDescent="0.2">
      <c r="A1027" s="4" t="s">
        <v>1050</v>
      </c>
      <c r="B1027" s="4" t="s">
        <v>1051</v>
      </c>
      <c r="C1027" s="4" t="s">
        <v>1052</v>
      </c>
      <c r="D1027" s="4" t="s">
        <v>1437</v>
      </c>
      <c r="E1027" s="4" t="s">
        <v>1244</v>
      </c>
      <c r="F1027" s="4" t="s">
        <v>1245</v>
      </c>
      <c r="G1027" s="4" t="s">
        <v>1246</v>
      </c>
      <c r="H1027" s="4" t="s">
        <v>20</v>
      </c>
      <c r="I1027" s="4" t="s">
        <v>29</v>
      </c>
      <c r="J1027" s="4" t="s">
        <v>36</v>
      </c>
      <c r="K1027" s="4" t="s">
        <v>1056</v>
      </c>
      <c r="L1027" s="4" t="s">
        <v>689</v>
      </c>
      <c r="M1027" s="5">
        <v>44285</v>
      </c>
      <c r="N1027" s="6">
        <v>7975</v>
      </c>
      <c r="O1027" s="4">
        <f t="shared" si="32"/>
        <v>30</v>
      </c>
      <c r="P1027" s="4" t="str">
        <f t="shared" si="33"/>
        <v>2021-03</v>
      </c>
    </row>
    <row r="1028" spans="1:16" ht="12.75" x14ac:dyDescent="0.2">
      <c r="A1028" s="4" t="s">
        <v>1050</v>
      </c>
      <c r="B1028" s="4" t="s">
        <v>1051</v>
      </c>
      <c r="C1028" s="4" t="s">
        <v>1999</v>
      </c>
      <c r="D1028" s="4" t="s">
        <v>25</v>
      </c>
      <c r="E1028" s="4" t="s">
        <v>2037</v>
      </c>
      <c r="F1028" s="4" t="s">
        <v>2038</v>
      </c>
      <c r="G1028" s="4" t="s">
        <v>2039</v>
      </c>
      <c r="H1028" s="4" t="s">
        <v>210</v>
      </c>
      <c r="I1028" s="4" t="s">
        <v>210</v>
      </c>
      <c r="J1028" s="4" t="s">
        <v>226</v>
      </c>
      <c r="K1028" s="4" t="s">
        <v>2003</v>
      </c>
      <c r="L1028" s="4" t="s">
        <v>2014</v>
      </c>
      <c r="M1028" s="5">
        <v>44285</v>
      </c>
      <c r="N1028" s="6">
        <v>5833</v>
      </c>
      <c r="O1028" s="4">
        <f t="shared" si="32"/>
        <v>30</v>
      </c>
      <c r="P1028" s="4" t="str">
        <f t="shared" si="33"/>
        <v>2021-03</v>
      </c>
    </row>
    <row r="1029" spans="1:16" ht="12.75" x14ac:dyDescent="0.2">
      <c r="A1029" s="4" t="s">
        <v>1050</v>
      </c>
      <c r="B1029" s="4" t="s">
        <v>1051</v>
      </c>
      <c r="C1029" s="4" t="s">
        <v>1999</v>
      </c>
      <c r="D1029" s="4" t="s">
        <v>2078</v>
      </c>
      <c r="E1029" s="4" t="s">
        <v>2148</v>
      </c>
      <c r="F1029" s="4" t="s">
        <v>2149</v>
      </c>
      <c r="G1029" s="4" t="s">
        <v>2151</v>
      </c>
      <c r="H1029" s="4" t="s">
        <v>20</v>
      </c>
      <c r="I1029" s="4" t="s">
        <v>21</v>
      </c>
      <c r="J1029" s="4" t="s">
        <v>39</v>
      </c>
      <c r="K1029" s="4" t="s">
        <v>2003</v>
      </c>
      <c r="L1029" s="4" t="s">
        <v>1195</v>
      </c>
      <c r="M1029" s="5">
        <v>44285</v>
      </c>
      <c r="N1029" s="6">
        <v>6145</v>
      </c>
      <c r="O1029" s="4">
        <f t="shared" si="32"/>
        <v>30</v>
      </c>
      <c r="P1029" s="4" t="str">
        <f t="shared" si="33"/>
        <v>2021-03</v>
      </c>
    </row>
    <row r="1030" spans="1:16" ht="12.75" x14ac:dyDescent="0.2">
      <c r="A1030" s="4" t="s">
        <v>1050</v>
      </c>
      <c r="B1030" s="4" t="s">
        <v>1051</v>
      </c>
      <c r="C1030" s="4" t="s">
        <v>2556</v>
      </c>
      <c r="D1030" s="4" t="s">
        <v>2985</v>
      </c>
      <c r="E1030" s="4" t="s">
        <v>2996</v>
      </c>
      <c r="F1030" s="4" t="s">
        <v>2997</v>
      </c>
      <c r="G1030" s="4" t="s">
        <v>3001</v>
      </c>
      <c r="H1030" s="4" t="s">
        <v>210</v>
      </c>
      <c r="I1030" s="4" t="s">
        <v>343</v>
      </c>
      <c r="J1030" s="4" t="s">
        <v>36</v>
      </c>
      <c r="K1030" s="4" t="s">
        <v>2565</v>
      </c>
      <c r="L1030" s="4" t="s">
        <v>2561</v>
      </c>
      <c r="M1030" s="5">
        <v>44285</v>
      </c>
      <c r="N1030" s="6">
        <v>8251</v>
      </c>
      <c r="O1030" s="4">
        <f t="shared" si="32"/>
        <v>30</v>
      </c>
      <c r="P1030" s="4" t="str">
        <f t="shared" si="33"/>
        <v>2021-03</v>
      </c>
    </row>
    <row r="1031" spans="1:16" ht="12.75" x14ac:dyDescent="0.2">
      <c r="A1031" s="4" t="s">
        <v>14</v>
      </c>
      <c r="B1031" s="4" t="s">
        <v>4086</v>
      </c>
      <c r="C1031" s="4" t="s">
        <v>4087</v>
      </c>
      <c r="D1031" s="4" t="s">
        <v>13936</v>
      </c>
      <c r="E1031" s="4" t="s">
        <v>4147</v>
      </c>
      <c r="F1031" s="4" t="s">
        <v>4148</v>
      </c>
      <c r="G1031" s="4" t="s">
        <v>4158</v>
      </c>
      <c r="H1031" s="4" t="s">
        <v>20</v>
      </c>
      <c r="I1031" s="4" t="s">
        <v>21</v>
      </c>
      <c r="J1031" s="4" t="s">
        <v>36</v>
      </c>
      <c r="K1031" s="4" t="s">
        <v>4091</v>
      </c>
      <c r="L1031" s="4" t="s">
        <v>4092</v>
      </c>
      <c r="M1031" s="5">
        <v>44285</v>
      </c>
      <c r="N1031" s="6">
        <v>3940</v>
      </c>
      <c r="O1031" s="4">
        <f t="shared" si="32"/>
        <v>30</v>
      </c>
      <c r="P1031" s="4" t="str">
        <f t="shared" si="33"/>
        <v>2021-03</v>
      </c>
    </row>
    <row r="1032" spans="1:16" ht="12.75" x14ac:dyDescent="0.2">
      <c r="A1032" s="4" t="s">
        <v>14</v>
      </c>
      <c r="B1032" s="4" t="s">
        <v>4342</v>
      </c>
      <c r="C1032" s="4" t="s">
        <v>4343</v>
      </c>
      <c r="D1032" s="4" t="s">
        <v>13936</v>
      </c>
      <c r="E1032" s="4" t="s">
        <v>4381</v>
      </c>
      <c r="F1032" s="4" t="s">
        <v>4382</v>
      </c>
      <c r="G1032" s="4" t="s">
        <v>4384</v>
      </c>
      <c r="H1032" s="4" t="s">
        <v>20</v>
      </c>
      <c r="I1032" s="4" t="s">
        <v>21</v>
      </c>
      <c r="J1032" s="4" t="s">
        <v>22</v>
      </c>
      <c r="K1032" s="4" t="s">
        <v>4362</v>
      </c>
      <c r="L1032" s="4" t="s">
        <v>4348</v>
      </c>
      <c r="M1032" s="5">
        <v>44285</v>
      </c>
      <c r="N1032" s="6">
        <v>4548</v>
      </c>
      <c r="O1032" s="4">
        <f t="shared" si="32"/>
        <v>30</v>
      </c>
      <c r="P1032" s="4" t="str">
        <f t="shared" si="33"/>
        <v>2021-03</v>
      </c>
    </row>
    <row r="1033" spans="1:16" ht="12.75" x14ac:dyDescent="0.2">
      <c r="A1033" s="4" t="s">
        <v>14</v>
      </c>
      <c r="B1033" s="4" t="s">
        <v>4342</v>
      </c>
      <c r="C1033" s="4" t="s">
        <v>4343</v>
      </c>
      <c r="D1033" s="4" t="s">
        <v>5017</v>
      </c>
      <c r="E1033" s="4" t="s">
        <v>4448</v>
      </c>
      <c r="F1033" s="4" t="s">
        <v>4449</v>
      </c>
      <c r="G1033" s="4" t="s">
        <v>5018</v>
      </c>
      <c r="H1033" s="4" t="s">
        <v>20</v>
      </c>
      <c r="I1033" s="4" t="s">
        <v>21</v>
      </c>
      <c r="J1033" s="4" t="s">
        <v>22</v>
      </c>
      <c r="K1033" s="4" t="s">
        <v>4362</v>
      </c>
      <c r="L1033" s="4" t="s">
        <v>4374</v>
      </c>
      <c r="M1033" s="5">
        <v>44285</v>
      </c>
      <c r="N1033" s="6">
        <v>1354</v>
      </c>
      <c r="O1033" s="4">
        <f t="shared" si="32"/>
        <v>30</v>
      </c>
      <c r="P1033" s="4" t="str">
        <f t="shared" si="33"/>
        <v>2021-03</v>
      </c>
    </row>
    <row r="1034" spans="1:16" ht="12.75" x14ac:dyDescent="0.2">
      <c r="A1034" s="4" t="s">
        <v>14</v>
      </c>
      <c r="B1034" s="4" t="s">
        <v>6544</v>
      </c>
      <c r="C1034" s="4" t="s">
        <v>6545</v>
      </c>
      <c r="D1034" s="4" t="s">
        <v>6712</v>
      </c>
      <c r="E1034" s="4" t="s">
        <v>6713</v>
      </c>
      <c r="F1034" s="4" t="s">
        <v>6714</v>
      </c>
      <c r="G1034" s="4" t="s">
        <v>6728</v>
      </c>
      <c r="H1034" s="4" t="s">
        <v>20</v>
      </c>
      <c r="I1034" s="4" t="s">
        <v>29</v>
      </c>
      <c r="J1034" s="4" t="s">
        <v>36</v>
      </c>
      <c r="K1034" s="4" t="s">
        <v>6553</v>
      </c>
      <c r="L1034" s="4" t="s">
        <v>6596</v>
      </c>
      <c r="M1034" s="5">
        <v>44285</v>
      </c>
      <c r="N1034" s="6">
        <v>435</v>
      </c>
      <c r="O1034" s="4">
        <f t="shared" si="32"/>
        <v>30</v>
      </c>
      <c r="P1034" s="4" t="str">
        <f t="shared" si="33"/>
        <v>2021-03</v>
      </c>
    </row>
    <row r="1035" spans="1:16" ht="12.75" x14ac:dyDescent="0.2">
      <c r="A1035" s="4" t="s">
        <v>14</v>
      </c>
      <c r="B1035" s="4" t="s">
        <v>7127</v>
      </c>
      <c r="C1035" s="4" t="s">
        <v>7128</v>
      </c>
      <c r="D1035" s="4" t="s">
        <v>7461</v>
      </c>
      <c r="E1035" s="4" t="s">
        <v>7491</v>
      </c>
      <c r="F1035" s="4" t="s">
        <v>3048</v>
      </c>
      <c r="G1035" s="4" t="s">
        <v>3048</v>
      </c>
      <c r="H1035" s="4" t="s">
        <v>210</v>
      </c>
      <c r="I1035" s="4" t="s">
        <v>210</v>
      </c>
      <c r="J1035" s="4" t="s">
        <v>3048</v>
      </c>
      <c r="K1035" s="4" t="s">
        <v>7135</v>
      </c>
      <c r="L1035" s="4" t="s">
        <v>7203</v>
      </c>
      <c r="M1035" s="5">
        <v>44285</v>
      </c>
      <c r="N1035" s="6">
        <v>5412</v>
      </c>
      <c r="O1035" s="4">
        <f t="shared" si="32"/>
        <v>30</v>
      </c>
      <c r="P1035" s="4" t="str">
        <f t="shared" si="33"/>
        <v>2021-03</v>
      </c>
    </row>
    <row r="1036" spans="1:16" ht="12.75" x14ac:dyDescent="0.2">
      <c r="A1036" s="4" t="s">
        <v>14</v>
      </c>
      <c r="B1036" s="4" t="s">
        <v>7654</v>
      </c>
      <c r="C1036" s="4" t="s">
        <v>8288</v>
      </c>
      <c r="D1036" s="4" t="s">
        <v>8877</v>
      </c>
      <c r="E1036" s="4" t="s">
        <v>9087</v>
      </c>
      <c r="F1036" s="4" t="s">
        <v>3048</v>
      </c>
      <c r="G1036" s="4" t="s">
        <v>3048</v>
      </c>
      <c r="H1036" s="4" t="s">
        <v>210</v>
      </c>
      <c r="I1036" s="4" t="s">
        <v>210</v>
      </c>
      <c r="J1036" s="4" t="s">
        <v>3048</v>
      </c>
      <c r="K1036" s="4" t="s">
        <v>8297</v>
      </c>
      <c r="L1036" s="4" t="s">
        <v>8301</v>
      </c>
      <c r="M1036" s="5">
        <v>44285</v>
      </c>
      <c r="N1036" s="6">
        <v>5661</v>
      </c>
      <c r="O1036" s="4">
        <f t="shared" si="32"/>
        <v>30</v>
      </c>
      <c r="P1036" s="4" t="str">
        <f t="shared" si="33"/>
        <v>2021-03</v>
      </c>
    </row>
    <row r="1037" spans="1:16" ht="12.75" x14ac:dyDescent="0.2">
      <c r="A1037" s="4" t="s">
        <v>3048</v>
      </c>
      <c r="B1037" s="4" t="s">
        <v>11712</v>
      </c>
      <c r="C1037" s="4" t="s">
        <v>11934</v>
      </c>
      <c r="D1037" s="4" t="s">
        <v>13936</v>
      </c>
      <c r="E1037" s="4" t="s">
        <v>6068</v>
      </c>
      <c r="F1037" s="4" t="s">
        <v>6069</v>
      </c>
      <c r="G1037" s="4" t="s">
        <v>11955</v>
      </c>
      <c r="H1037" s="4" t="s">
        <v>20</v>
      </c>
      <c r="I1037" s="4" t="s">
        <v>21</v>
      </c>
      <c r="J1037" s="4" t="s">
        <v>22</v>
      </c>
      <c r="K1037" s="4" t="s">
        <v>11936</v>
      </c>
      <c r="L1037" s="4" t="s">
        <v>11937</v>
      </c>
      <c r="M1037" s="5">
        <v>44285</v>
      </c>
      <c r="N1037" s="6">
        <v>1442</v>
      </c>
      <c r="O1037" s="4">
        <f t="shared" si="32"/>
        <v>30</v>
      </c>
      <c r="P1037" s="4" t="str">
        <f t="shared" si="33"/>
        <v>2021-03</v>
      </c>
    </row>
    <row r="1038" spans="1:16" ht="12.75" x14ac:dyDescent="0.2">
      <c r="A1038" s="4" t="s">
        <v>3048</v>
      </c>
      <c r="B1038" s="4" t="s">
        <v>12289</v>
      </c>
      <c r="C1038" s="4" t="s">
        <v>12291</v>
      </c>
      <c r="D1038" s="4" t="s">
        <v>12532</v>
      </c>
      <c r="E1038" s="4" t="s">
        <v>12445</v>
      </c>
      <c r="F1038" s="4" t="s">
        <v>12446</v>
      </c>
      <c r="G1038" s="4" t="s">
        <v>12539</v>
      </c>
      <c r="H1038" s="4" t="s">
        <v>20</v>
      </c>
      <c r="I1038" s="4" t="s">
        <v>21</v>
      </c>
      <c r="J1038" s="4" t="s">
        <v>36</v>
      </c>
      <c r="K1038" s="4" t="s">
        <v>12540</v>
      </c>
      <c r="L1038" s="4" t="s">
        <v>10478</v>
      </c>
      <c r="M1038" s="5">
        <v>44285</v>
      </c>
      <c r="N1038" s="6">
        <v>1933</v>
      </c>
      <c r="O1038" s="4">
        <f t="shared" si="32"/>
        <v>30</v>
      </c>
      <c r="P1038" s="4" t="str">
        <f t="shared" si="33"/>
        <v>2021-03</v>
      </c>
    </row>
    <row r="1039" spans="1:16" ht="12.75" x14ac:dyDescent="0.2">
      <c r="A1039" s="4" t="s">
        <v>3048</v>
      </c>
      <c r="B1039" s="4" t="s">
        <v>12289</v>
      </c>
      <c r="C1039" s="4" t="s">
        <v>13519</v>
      </c>
      <c r="D1039" s="4" t="s">
        <v>25</v>
      </c>
      <c r="E1039" s="4" t="s">
        <v>13528</v>
      </c>
      <c r="F1039" s="4" t="s">
        <v>13529</v>
      </c>
      <c r="G1039" s="4" t="s">
        <v>13568</v>
      </c>
      <c r="H1039" s="4" t="s">
        <v>20</v>
      </c>
      <c r="I1039" s="4" t="s">
        <v>29</v>
      </c>
      <c r="J1039" s="4" t="s">
        <v>36</v>
      </c>
      <c r="K1039" s="4" t="s">
        <v>13527</v>
      </c>
      <c r="L1039" s="4" t="s">
        <v>12012</v>
      </c>
      <c r="M1039" s="5">
        <v>44285</v>
      </c>
      <c r="N1039" s="6">
        <v>5937</v>
      </c>
      <c r="O1039" s="4">
        <f t="shared" si="32"/>
        <v>30</v>
      </c>
      <c r="P1039" s="4" t="str">
        <f t="shared" si="33"/>
        <v>2021-03</v>
      </c>
    </row>
    <row r="1040" spans="1:16" ht="12.75" x14ac:dyDescent="0.2">
      <c r="A1040" s="4" t="s">
        <v>14</v>
      </c>
      <c r="B1040" s="4" t="s">
        <v>15</v>
      </c>
      <c r="C1040" s="4" t="s">
        <v>504</v>
      </c>
      <c r="D1040" s="4" t="s">
        <v>859</v>
      </c>
      <c r="E1040" s="4" t="s">
        <v>872</v>
      </c>
      <c r="F1040" s="4" t="s">
        <v>3048</v>
      </c>
      <c r="G1040" s="4" t="s">
        <v>3048</v>
      </c>
      <c r="H1040" s="4" t="s">
        <v>210</v>
      </c>
      <c r="I1040" s="4" t="s">
        <v>210</v>
      </c>
      <c r="J1040" s="4" t="s">
        <v>3048</v>
      </c>
      <c r="K1040" s="4" t="s">
        <v>513</v>
      </c>
      <c r="L1040" s="4" t="s">
        <v>648</v>
      </c>
      <c r="M1040" s="5">
        <v>44286</v>
      </c>
      <c r="N1040" s="6">
        <v>2900</v>
      </c>
      <c r="O1040" s="4">
        <f t="shared" si="32"/>
        <v>31</v>
      </c>
      <c r="P1040" s="4" t="str">
        <f t="shared" si="33"/>
        <v>2021-03</v>
      </c>
    </row>
    <row r="1041" spans="1:16" ht="12.75" x14ac:dyDescent="0.2">
      <c r="A1041" s="4" t="s">
        <v>3048</v>
      </c>
      <c r="B1041" s="4" t="s">
        <v>3049</v>
      </c>
      <c r="C1041" s="4" t="s">
        <v>3522</v>
      </c>
      <c r="D1041" s="4" t="s">
        <v>3318</v>
      </c>
      <c r="E1041" s="4" t="s">
        <v>3755</v>
      </c>
      <c r="F1041" s="4" t="s">
        <v>3756</v>
      </c>
      <c r="G1041" s="4" t="s">
        <v>3757</v>
      </c>
      <c r="H1041" s="4" t="s">
        <v>210</v>
      </c>
      <c r="I1041" s="4" t="s">
        <v>210</v>
      </c>
      <c r="J1041" s="4" t="s">
        <v>226</v>
      </c>
      <c r="K1041" s="4" t="s">
        <v>3554</v>
      </c>
      <c r="L1041" s="4" t="s">
        <v>3152</v>
      </c>
      <c r="M1041" s="5">
        <v>44286</v>
      </c>
      <c r="N1041" s="6">
        <v>5858</v>
      </c>
      <c r="O1041" s="4">
        <f t="shared" si="32"/>
        <v>31</v>
      </c>
      <c r="P1041" s="4" t="str">
        <f t="shared" si="33"/>
        <v>2021-03</v>
      </c>
    </row>
    <row r="1042" spans="1:16" ht="12.75" x14ac:dyDescent="0.2">
      <c r="A1042" s="4" t="s">
        <v>14</v>
      </c>
      <c r="B1042" s="4" t="s">
        <v>4342</v>
      </c>
      <c r="C1042" s="4" t="s">
        <v>4343</v>
      </c>
      <c r="D1042" s="4" t="s">
        <v>5390</v>
      </c>
      <c r="E1042" s="4" t="s">
        <v>5120</v>
      </c>
      <c r="F1042" s="4" t="s">
        <v>5121</v>
      </c>
      <c r="G1042" s="4" t="s">
        <v>3048</v>
      </c>
      <c r="H1042" s="4" t="s">
        <v>210</v>
      </c>
      <c r="I1042" s="4" t="s">
        <v>210</v>
      </c>
      <c r="J1042" s="4" t="s">
        <v>3048</v>
      </c>
      <c r="K1042" s="4" t="s">
        <v>4362</v>
      </c>
      <c r="L1042" s="4" t="s">
        <v>4408</v>
      </c>
      <c r="M1042" s="5">
        <v>44286</v>
      </c>
      <c r="N1042" s="6">
        <v>6108</v>
      </c>
      <c r="O1042" s="4">
        <f t="shared" si="32"/>
        <v>31</v>
      </c>
      <c r="P1042" s="4" t="str">
        <f t="shared" si="33"/>
        <v>2021-03</v>
      </c>
    </row>
    <row r="1043" spans="1:16" ht="12.75" x14ac:dyDescent="0.2">
      <c r="A1043" s="4" t="s">
        <v>14</v>
      </c>
      <c r="B1043" s="4" t="s">
        <v>6544</v>
      </c>
      <c r="C1043" s="4" t="s">
        <v>6545</v>
      </c>
      <c r="D1043" s="4" t="s">
        <v>7038</v>
      </c>
      <c r="E1043" s="4" t="s">
        <v>6630</v>
      </c>
      <c r="F1043" s="4" t="s">
        <v>6631</v>
      </c>
      <c r="G1043" s="4" t="s">
        <v>7039</v>
      </c>
      <c r="H1043" s="4" t="s">
        <v>20</v>
      </c>
      <c r="I1043" s="4" t="s">
        <v>21</v>
      </c>
      <c r="J1043" s="4" t="s">
        <v>22</v>
      </c>
      <c r="K1043" s="4" t="s">
        <v>6553</v>
      </c>
      <c r="L1043" s="4" t="s">
        <v>6576</v>
      </c>
      <c r="M1043" s="5">
        <v>44286</v>
      </c>
      <c r="N1043" s="6">
        <v>9062</v>
      </c>
      <c r="O1043" s="4">
        <f t="shared" si="32"/>
        <v>31</v>
      </c>
      <c r="P1043" s="4" t="str">
        <f t="shared" si="33"/>
        <v>2021-03</v>
      </c>
    </row>
    <row r="1044" spans="1:16" ht="12.75" x14ac:dyDescent="0.2">
      <c r="A1044" s="4" t="s">
        <v>14</v>
      </c>
      <c r="B1044" s="4" t="s">
        <v>7654</v>
      </c>
      <c r="C1044" s="4" t="s">
        <v>8095</v>
      </c>
      <c r="D1044" s="4" t="s">
        <v>25</v>
      </c>
      <c r="E1044" s="4" t="s">
        <v>8119</v>
      </c>
      <c r="F1044" s="4" t="s">
        <v>8120</v>
      </c>
      <c r="G1044" s="4" t="s">
        <v>8121</v>
      </c>
      <c r="H1044" s="4" t="s">
        <v>20</v>
      </c>
      <c r="I1044" s="4" t="s">
        <v>29</v>
      </c>
      <c r="J1044" s="4" t="s">
        <v>36</v>
      </c>
      <c r="K1044" s="4" t="s">
        <v>8099</v>
      </c>
      <c r="L1044" s="4" t="s">
        <v>8112</v>
      </c>
      <c r="M1044" s="5">
        <v>44286</v>
      </c>
      <c r="N1044" s="6">
        <v>6605</v>
      </c>
      <c r="O1044" s="4">
        <f t="shared" si="32"/>
        <v>31</v>
      </c>
      <c r="P1044" s="4" t="str">
        <f t="shared" si="33"/>
        <v>2021-03</v>
      </c>
    </row>
    <row r="1045" spans="1:16" ht="12.75" x14ac:dyDescent="0.2">
      <c r="A1045" s="4" t="s">
        <v>14</v>
      </c>
      <c r="B1045" s="4" t="s">
        <v>7654</v>
      </c>
      <c r="C1045" s="4" t="s">
        <v>8095</v>
      </c>
      <c r="D1045" s="4" t="s">
        <v>8244</v>
      </c>
      <c r="E1045" s="4" t="s">
        <v>8245</v>
      </c>
      <c r="F1045" s="4" t="s">
        <v>8246</v>
      </c>
      <c r="G1045" s="4" t="s">
        <v>8248</v>
      </c>
      <c r="H1045" s="4" t="s">
        <v>20</v>
      </c>
      <c r="I1045" s="4" t="s">
        <v>21</v>
      </c>
      <c r="J1045" s="4" t="s">
        <v>36</v>
      </c>
      <c r="K1045" s="4" t="s">
        <v>8099</v>
      </c>
      <c r="L1045" s="4" t="s">
        <v>8100</v>
      </c>
      <c r="M1045" s="5">
        <v>44286</v>
      </c>
      <c r="N1045" s="6">
        <v>852</v>
      </c>
      <c r="O1045" s="4">
        <f t="shared" si="32"/>
        <v>31</v>
      </c>
      <c r="P1045" s="4" t="str">
        <f t="shared" si="33"/>
        <v>2021-03</v>
      </c>
    </row>
    <row r="1046" spans="1:16" ht="12.75" x14ac:dyDescent="0.2">
      <c r="A1046" s="4" t="s">
        <v>3048</v>
      </c>
      <c r="B1046" s="4" t="s">
        <v>11712</v>
      </c>
      <c r="C1046" s="4" t="s">
        <v>11934</v>
      </c>
      <c r="D1046" s="4" t="s">
        <v>25</v>
      </c>
      <c r="E1046" s="4" t="s">
        <v>11970</v>
      </c>
      <c r="F1046" s="4" t="s">
        <v>11971</v>
      </c>
      <c r="G1046" s="4" t="s">
        <v>12114</v>
      </c>
      <c r="H1046" s="4" t="s">
        <v>20</v>
      </c>
      <c r="I1046" s="4" t="s">
        <v>29</v>
      </c>
      <c r="J1046" s="4" t="s">
        <v>22</v>
      </c>
      <c r="K1046" s="4" t="s">
        <v>11960</v>
      </c>
      <c r="L1046" s="4" t="s">
        <v>5477</v>
      </c>
      <c r="M1046" s="5">
        <v>44286</v>
      </c>
      <c r="N1046" s="6">
        <v>6537</v>
      </c>
      <c r="O1046" s="4">
        <f t="shared" si="32"/>
        <v>31</v>
      </c>
      <c r="P1046" s="4" t="str">
        <f t="shared" si="33"/>
        <v>2021-03</v>
      </c>
    </row>
    <row r="1047" spans="1:16" ht="12.75" x14ac:dyDescent="0.2">
      <c r="A1047" s="4" t="s">
        <v>3048</v>
      </c>
      <c r="B1047" s="4" t="s">
        <v>12289</v>
      </c>
      <c r="C1047" s="4" t="s">
        <v>12291</v>
      </c>
      <c r="D1047" s="4" t="s">
        <v>13936</v>
      </c>
      <c r="E1047" s="4" t="s">
        <v>12321</v>
      </c>
      <c r="F1047" s="4" t="s">
        <v>12322</v>
      </c>
      <c r="G1047" s="4" t="s">
        <v>12323</v>
      </c>
      <c r="H1047" s="4" t="s">
        <v>20</v>
      </c>
      <c r="I1047" s="4" t="s">
        <v>21</v>
      </c>
      <c r="J1047" s="4" t="s">
        <v>162</v>
      </c>
      <c r="K1047" s="4" t="s">
        <v>12295</v>
      </c>
      <c r="L1047" s="4" t="s">
        <v>10478</v>
      </c>
      <c r="M1047" s="5">
        <v>44286</v>
      </c>
      <c r="N1047" s="6">
        <v>1114</v>
      </c>
      <c r="O1047" s="4">
        <f t="shared" si="32"/>
        <v>31</v>
      </c>
      <c r="P1047" s="4" t="str">
        <f t="shared" si="33"/>
        <v>2021-03</v>
      </c>
    </row>
    <row r="1048" spans="1:16" ht="12.75" x14ac:dyDescent="0.2">
      <c r="A1048" s="4" t="s">
        <v>3048</v>
      </c>
      <c r="B1048" s="4" t="s">
        <v>12289</v>
      </c>
      <c r="C1048" s="4" t="s">
        <v>12841</v>
      </c>
      <c r="D1048" s="4" t="s">
        <v>13184</v>
      </c>
      <c r="E1048" s="4" t="s">
        <v>13185</v>
      </c>
      <c r="F1048" s="4" t="s">
        <v>13186</v>
      </c>
      <c r="G1048" s="4" t="s">
        <v>13188</v>
      </c>
      <c r="H1048" s="4" t="s">
        <v>20</v>
      </c>
      <c r="I1048" s="4" t="s">
        <v>21</v>
      </c>
      <c r="J1048" s="4" t="s">
        <v>22</v>
      </c>
      <c r="K1048" s="4" t="s">
        <v>12845</v>
      </c>
      <c r="L1048" s="4" t="s">
        <v>12121</v>
      </c>
      <c r="M1048" s="5">
        <v>44286</v>
      </c>
      <c r="N1048" s="6">
        <v>4965</v>
      </c>
      <c r="O1048" s="4">
        <f t="shared" si="32"/>
        <v>31</v>
      </c>
      <c r="P1048" s="4" t="str">
        <f t="shared" si="33"/>
        <v>2021-03</v>
      </c>
    </row>
    <row r="1049" spans="1:16" ht="12.75" x14ac:dyDescent="0.2">
      <c r="A1049" s="4" t="s">
        <v>14</v>
      </c>
      <c r="B1049" s="4" t="s">
        <v>15</v>
      </c>
      <c r="C1049" s="4" t="s">
        <v>504</v>
      </c>
      <c r="D1049" s="4" t="s">
        <v>967</v>
      </c>
      <c r="E1049" s="4" t="s">
        <v>968</v>
      </c>
      <c r="F1049" s="4" t="s">
        <v>969</v>
      </c>
      <c r="G1049" s="4" t="s">
        <v>980</v>
      </c>
      <c r="H1049" s="4" t="s">
        <v>20</v>
      </c>
      <c r="I1049" s="4" t="s">
        <v>21</v>
      </c>
      <c r="J1049" s="4" t="s">
        <v>22</v>
      </c>
      <c r="K1049" s="4" t="s">
        <v>508</v>
      </c>
      <c r="L1049" s="4" t="s">
        <v>47</v>
      </c>
      <c r="M1049" s="5">
        <v>44287</v>
      </c>
      <c r="N1049" s="6">
        <v>9187</v>
      </c>
      <c r="O1049" s="4">
        <f t="shared" si="32"/>
        <v>1</v>
      </c>
      <c r="P1049" s="4" t="str">
        <f t="shared" si="33"/>
        <v>2021-04</v>
      </c>
    </row>
    <row r="1050" spans="1:16" ht="12.75" x14ac:dyDescent="0.2">
      <c r="A1050" s="4" t="s">
        <v>1050</v>
      </c>
      <c r="B1050" s="4" t="s">
        <v>1051</v>
      </c>
      <c r="C1050" s="4" t="s">
        <v>1052</v>
      </c>
      <c r="D1050" s="4" t="s">
        <v>25</v>
      </c>
      <c r="E1050" s="4" t="s">
        <v>1107</v>
      </c>
      <c r="F1050" s="4" t="s">
        <v>1108</v>
      </c>
      <c r="G1050" s="4" t="s">
        <v>1357</v>
      </c>
      <c r="H1050" s="4" t="s">
        <v>20</v>
      </c>
      <c r="I1050" s="4" t="s">
        <v>29</v>
      </c>
      <c r="J1050" s="4" t="s">
        <v>36</v>
      </c>
      <c r="K1050" s="4" t="s">
        <v>1056</v>
      </c>
      <c r="L1050" s="4" t="s">
        <v>1195</v>
      </c>
      <c r="M1050" s="5">
        <v>44287</v>
      </c>
      <c r="N1050" s="6">
        <v>2318</v>
      </c>
      <c r="O1050" s="4">
        <f t="shared" si="32"/>
        <v>1</v>
      </c>
      <c r="P1050" s="4" t="str">
        <f t="shared" si="33"/>
        <v>2021-04</v>
      </c>
    </row>
    <row r="1051" spans="1:16" ht="12.75" x14ac:dyDescent="0.2">
      <c r="A1051" s="4" t="s">
        <v>1050</v>
      </c>
      <c r="B1051" s="4" t="s">
        <v>1051</v>
      </c>
      <c r="C1051" s="4" t="s">
        <v>1999</v>
      </c>
      <c r="D1051" s="4" t="s">
        <v>2078</v>
      </c>
      <c r="E1051" s="4" t="s">
        <v>2152</v>
      </c>
      <c r="F1051" s="4" t="s">
        <v>2153</v>
      </c>
      <c r="G1051" s="4" t="s">
        <v>2154</v>
      </c>
      <c r="H1051" s="4" t="s">
        <v>20</v>
      </c>
      <c r="I1051" s="4" t="s">
        <v>21</v>
      </c>
      <c r="J1051" s="4" t="s">
        <v>162</v>
      </c>
      <c r="K1051" s="4" t="s">
        <v>2003</v>
      </c>
      <c r="L1051" s="4" t="s">
        <v>1195</v>
      </c>
      <c r="M1051" s="5">
        <v>44287</v>
      </c>
      <c r="N1051" s="6">
        <v>8271</v>
      </c>
      <c r="O1051" s="4">
        <f t="shared" si="32"/>
        <v>1</v>
      </c>
      <c r="P1051" s="4" t="str">
        <f t="shared" si="33"/>
        <v>2021-04</v>
      </c>
    </row>
    <row r="1052" spans="1:16" ht="12.75" x14ac:dyDescent="0.2">
      <c r="A1052" s="4" t="s">
        <v>14</v>
      </c>
      <c r="B1052" s="4" t="s">
        <v>4342</v>
      </c>
      <c r="C1052" s="4" t="s">
        <v>4343</v>
      </c>
      <c r="D1052" s="4" t="s">
        <v>5390</v>
      </c>
      <c r="E1052" s="4" t="s">
        <v>5391</v>
      </c>
      <c r="F1052" s="4" t="s">
        <v>5392</v>
      </c>
      <c r="G1052" s="4" t="s">
        <v>5401</v>
      </c>
      <c r="H1052" s="4" t="s">
        <v>20</v>
      </c>
      <c r="I1052" s="4" t="s">
        <v>21</v>
      </c>
      <c r="J1052" s="4" t="s">
        <v>22</v>
      </c>
      <c r="K1052" s="4" t="s">
        <v>4362</v>
      </c>
      <c r="L1052" s="4" t="s">
        <v>4363</v>
      </c>
      <c r="M1052" s="5">
        <v>44287</v>
      </c>
      <c r="N1052" s="6">
        <v>2087</v>
      </c>
      <c r="O1052" s="4">
        <f t="shared" si="32"/>
        <v>1</v>
      </c>
      <c r="P1052" s="4" t="str">
        <f t="shared" si="33"/>
        <v>2021-04</v>
      </c>
    </row>
    <row r="1053" spans="1:16" ht="12.75" x14ac:dyDescent="0.2">
      <c r="A1053" s="4" t="s">
        <v>1050</v>
      </c>
      <c r="B1053" s="4" t="s">
        <v>5461</v>
      </c>
      <c r="C1053" s="4" t="s">
        <v>5462</v>
      </c>
      <c r="D1053" s="4" t="s">
        <v>6379</v>
      </c>
      <c r="E1053" s="4" t="s">
        <v>6380</v>
      </c>
      <c r="F1053" s="4" t="s">
        <v>6381</v>
      </c>
      <c r="G1053" s="4" t="s">
        <v>6383</v>
      </c>
      <c r="H1053" s="4" t="s">
        <v>20</v>
      </c>
      <c r="I1053" s="4" t="s">
        <v>21</v>
      </c>
      <c r="J1053" s="4" t="s">
        <v>22</v>
      </c>
      <c r="K1053" s="4" t="s">
        <v>5612</v>
      </c>
      <c r="L1053" s="4" t="s">
        <v>5516</v>
      </c>
      <c r="M1053" s="5">
        <v>44287</v>
      </c>
      <c r="N1053" s="6">
        <v>1944</v>
      </c>
      <c r="O1053" s="4">
        <f t="shared" si="32"/>
        <v>1</v>
      </c>
      <c r="P1053" s="4" t="str">
        <f t="shared" si="33"/>
        <v>2021-04</v>
      </c>
    </row>
    <row r="1054" spans="1:16" ht="12.75" x14ac:dyDescent="0.2">
      <c r="A1054" s="4" t="s">
        <v>1050</v>
      </c>
      <c r="B1054" s="4" t="s">
        <v>5461</v>
      </c>
      <c r="C1054" s="4" t="s">
        <v>5462</v>
      </c>
      <c r="D1054" s="4" t="s">
        <v>6475</v>
      </c>
      <c r="E1054" s="4" t="s">
        <v>5567</v>
      </c>
      <c r="F1054" s="4" t="s">
        <v>5568</v>
      </c>
      <c r="G1054" s="4" t="s">
        <v>6490</v>
      </c>
      <c r="H1054" s="4" t="s">
        <v>20</v>
      </c>
      <c r="I1054" s="4" t="s">
        <v>21</v>
      </c>
      <c r="J1054" s="4" t="s">
        <v>22</v>
      </c>
      <c r="K1054" s="4" t="s">
        <v>5466</v>
      </c>
      <c r="L1054" s="4" t="s">
        <v>5481</v>
      </c>
      <c r="M1054" s="5">
        <v>44287</v>
      </c>
      <c r="N1054" s="6">
        <v>8479</v>
      </c>
      <c r="O1054" s="4">
        <f t="shared" si="32"/>
        <v>1</v>
      </c>
      <c r="P1054" s="4" t="str">
        <f t="shared" si="33"/>
        <v>2021-04</v>
      </c>
    </row>
    <row r="1055" spans="1:16" ht="12.75" x14ac:dyDescent="0.2">
      <c r="A1055" s="4" t="s">
        <v>14</v>
      </c>
      <c r="B1055" s="4" t="s">
        <v>7654</v>
      </c>
      <c r="C1055" s="4" t="s">
        <v>7825</v>
      </c>
      <c r="D1055" s="4" t="s">
        <v>25</v>
      </c>
      <c r="E1055" s="4" t="s">
        <v>7870</v>
      </c>
      <c r="F1055" s="4" t="s">
        <v>7871</v>
      </c>
      <c r="G1055" s="4" t="s">
        <v>7872</v>
      </c>
      <c r="H1055" s="4" t="s">
        <v>210</v>
      </c>
      <c r="I1055" s="4" t="s">
        <v>210</v>
      </c>
      <c r="J1055" s="4" t="s">
        <v>877</v>
      </c>
      <c r="K1055" s="4" t="s">
        <v>7829</v>
      </c>
      <c r="L1055" s="4" t="s">
        <v>7763</v>
      </c>
      <c r="M1055" s="5">
        <v>44287</v>
      </c>
      <c r="N1055" s="6">
        <v>8867</v>
      </c>
      <c r="O1055" s="4">
        <f t="shared" si="32"/>
        <v>1</v>
      </c>
      <c r="P1055" s="4" t="str">
        <f t="shared" si="33"/>
        <v>2021-04</v>
      </c>
    </row>
    <row r="1056" spans="1:16" ht="12.75" x14ac:dyDescent="0.2">
      <c r="A1056" s="4" t="s">
        <v>14</v>
      </c>
      <c r="B1056" s="4" t="s">
        <v>7654</v>
      </c>
      <c r="C1056" s="4" t="s">
        <v>7825</v>
      </c>
      <c r="D1056" s="4" t="s">
        <v>8015</v>
      </c>
      <c r="E1056" s="4" t="s">
        <v>7874</v>
      </c>
      <c r="F1056" s="4" t="s">
        <v>7875</v>
      </c>
      <c r="G1056" s="4" t="s">
        <v>7877</v>
      </c>
      <c r="H1056" s="4" t="s">
        <v>20</v>
      </c>
      <c r="I1056" s="4" t="s">
        <v>29</v>
      </c>
      <c r="J1056" s="4" t="s">
        <v>36</v>
      </c>
      <c r="K1056" s="4" t="s">
        <v>7829</v>
      </c>
      <c r="L1056" s="4" t="s">
        <v>7854</v>
      </c>
      <c r="M1056" s="5">
        <v>44287</v>
      </c>
      <c r="N1056" s="6">
        <v>4493</v>
      </c>
      <c r="O1056" s="4">
        <f t="shared" si="32"/>
        <v>1</v>
      </c>
      <c r="P1056" s="4" t="str">
        <f t="shared" si="33"/>
        <v>2021-04</v>
      </c>
    </row>
    <row r="1057" spans="1:16" ht="12.75" x14ac:dyDescent="0.2">
      <c r="A1057" s="4" t="s">
        <v>3048</v>
      </c>
      <c r="B1057" s="4" t="s">
        <v>9902</v>
      </c>
      <c r="C1057" s="4" t="s">
        <v>10147</v>
      </c>
      <c r="D1057" s="4" t="s">
        <v>25</v>
      </c>
      <c r="E1057" s="4" t="s">
        <v>10170</v>
      </c>
      <c r="F1057" s="4" t="s">
        <v>10171</v>
      </c>
      <c r="G1057" s="4" t="s">
        <v>10247</v>
      </c>
      <c r="H1057" s="4" t="s">
        <v>20</v>
      </c>
      <c r="I1057" s="4" t="s">
        <v>29</v>
      </c>
      <c r="J1057" s="4" t="s">
        <v>36</v>
      </c>
      <c r="K1057" s="4" t="s">
        <v>10151</v>
      </c>
      <c r="L1057" s="4" t="s">
        <v>10169</v>
      </c>
      <c r="M1057" s="5">
        <v>44287</v>
      </c>
      <c r="N1057" s="6">
        <v>5355</v>
      </c>
      <c r="O1057" s="4">
        <f t="shared" si="32"/>
        <v>1</v>
      </c>
      <c r="P1057" s="4" t="str">
        <f t="shared" si="33"/>
        <v>2021-04</v>
      </c>
    </row>
    <row r="1058" spans="1:16" ht="12.75" x14ac:dyDescent="0.2">
      <c r="A1058" s="4" t="s">
        <v>3048</v>
      </c>
      <c r="B1058" s="4" t="s">
        <v>10496</v>
      </c>
      <c r="C1058" s="4" t="s">
        <v>10497</v>
      </c>
      <c r="D1058" s="4" t="s">
        <v>10863</v>
      </c>
      <c r="E1058" s="4" t="s">
        <v>10864</v>
      </c>
      <c r="F1058" s="4" t="s">
        <v>10865</v>
      </c>
      <c r="G1058" s="4" t="s">
        <v>3048</v>
      </c>
      <c r="H1058" s="4" t="s">
        <v>210</v>
      </c>
      <c r="I1058" s="4" t="s">
        <v>210</v>
      </c>
      <c r="J1058" s="4" t="s">
        <v>3048</v>
      </c>
      <c r="K1058" s="4" t="s">
        <v>10549</v>
      </c>
      <c r="L1058" s="4" t="s">
        <v>10559</v>
      </c>
      <c r="M1058" s="5">
        <v>44287</v>
      </c>
      <c r="N1058" s="6">
        <v>4992</v>
      </c>
      <c r="O1058" s="4">
        <f t="shared" si="32"/>
        <v>1</v>
      </c>
      <c r="P1058" s="4" t="str">
        <f t="shared" si="33"/>
        <v>2021-04</v>
      </c>
    </row>
    <row r="1059" spans="1:16" ht="12.75" x14ac:dyDescent="0.2">
      <c r="A1059" s="4" t="s">
        <v>3048</v>
      </c>
      <c r="B1059" s="4" t="s">
        <v>12289</v>
      </c>
      <c r="C1059" s="4" t="s">
        <v>12291</v>
      </c>
      <c r="D1059" s="4" t="s">
        <v>12584</v>
      </c>
      <c r="E1059" s="4" t="s">
        <v>12585</v>
      </c>
      <c r="F1059" s="4" t="s">
        <v>12586</v>
      </c>
      <c r="G1059" s="4" t="s">
        <v>12587</v>
      </c>
      <c r="H1059" s="4" t="s">
        <v>20</v>
      </c>
      <c r="I1059" s="4" t="s">
        <v>21</v>
      </c>
      <c r="J1059" s="4" t="s">
        <v>22</v>
      </c>
      <c r="K1059" s="4" t="s">
        <v>12340</v>
      </c>
      <c r="L1059" s="4" t="s">
        <v>10478</v>
      </c>
      <c r="M1059" s="5">
        <v>44287</v>
      </c>
      <c r="N1059" s="6">
        <v>2543</v>
      </c>
      <c r="O1059" s="4">
        <f t="shared" si="32"/>
        <v>1</v>
      </c>
      <c r="P1059" s="4" t="str">
        <f t="shared" si="33"/>
        <v>2021-04</v>
      </c>
    </row>
    <row r="1060" spans="1:16" ht="12.75" x14ac:dyDescent="0.2">
      <c r="A1060" s="4" t="s">
        <v>3048</v>
      </c>
      <c r="B1060" s="4" t="s">
        <v>12289</v>
      </c>
      <c r="C1060" s="4" t="s">
        <v>12841</v>
      </c>
      <c r="D1060" s="4" t="s">
        <v>10273</v>
      </c>
      <c r="E1060" s="4" t="s">
        <v>12947</v>
      </c>
      <c r="F1060" s="4" t="s">
        <v>12948</v>
      </c>
      <c r="G1060" s="4" t="s">
        <v>12956</v>
      </c>
      <c r="H1060" s="4" t="s">
        <v>20</v>
      </c>
      <c r="I1060" s="4" t="s">
        <v>21</v>
      </c>
      <c r="J1060" s="4" t="s">
        <v>22</v>
      </c>
      <c r="K1060" s="4" t="s">
        <v>12850</v>
      </c>
      <c r="L1060" s="4" t="s">
        <v>12121</v>
      </c>
      <c r="M1060" s="5">
        <v>44287</v>
      </c>
      <c r="N1060" s="6">
        <v>4759</v>
      </c>
      <c r="O1060" s="4">
        <f t="shared" si="32"/>
        <v>1</v>
      </c>
      <c r="P1060" s="4" t="str">
        <f t="shared" si="33"/>
        <v>2021-04</v>
      </c>
    </row>
    <row r="1061" spans="1:16" ht="12.75" x14ac:dyDescent="0.2">
      <c r="A1061" s="4" t="s">
        <v>14</v>
      </c>
      <c r="B1061" s="4" t="s">
        <v>15</v>
      </c>
      <c r="C1061" s="4" t="s">
        <v>68</v>
      </c>
      <c r="D1061" s="4" t="s">
        <v>13936</v>
      </c>
      <c r="E1061" s="4" t="s">
        <v>92</v>
      </c>
      <c r="F1061" s="4" t="s">
        <v>93</v>
      </c>
      <c r="G1061" s="4" t="s">
        <v>96</v>
      </c>
      <c r="H1061" s="4" t="s">
        <v>20</v>
      </c>
      <c r="I1061" s="4" t="s">
        <v>21</v>
      </c>
      <c r="J1061" s="4" t="s">
        <v>22</v>
      </c>
      <c r="K1061" s="4" t="s">
        <v>77</v>
      </c>
      <c r="L1061" s="4" t="s">
        <v>24</v>
      </c>
      <c r="M1061" s="5">
        <v>44288</v>
      </c>
      <c r="N1061" s="6">
        <v>5463</v>
      </c>
      <c r="O1061" s="4">
        <f t="shared" si="32"/>
        <v>2</v>
      </c>
      <c r="P1061" s="4" t="str">
        <f t="shared" si="33"/>
        <v>2021-04</v>
      </c>
    </row>
    <row r="1062" spans="1:16" ht="12.75" x14ac:dyDescent="0.2">
      <c r="A1062" s="4" t="s">
        <v>14</v>
      </c>
      <c r="B1062" s="4" t="s">
        <v>15</v>
      </c>
      <c r="C1062" s="4" t="s">
        <v>68</v>
      </c>
      <c r="D1062" s="4" t="s">
        <v>13936</v>
      </c>
      <c r="E1062" s="4" t="s">
        <v>180</v>
      </c>
      <c r="F1062" s="4" t="s">
        <v>181</v>
      </c>
      <c r="G1062" s="4" t="s">
        <v>185</v>
      </c>
      <c r="H1062" s="4" t="s">
        <v>20</v>
      </c>
      <c r="I1062" s="4" t="s">
        <v>21</v>
      </c>
      <c r="J1062" s="4" t="s">
        <v>22</v>
      </c>
      <c r="K1062" s="4" t="s">
        <v>109</v>
      </c>
      <c r="L1062" s="4" t="s">
        <v>73</v>
      </c>
      <c r="M1062" s="5">
        <v>44288</v>
      </c>
      <c r="N1062" s="6">
        <v>8166</v>
      </c>
      <c r="O1062" s="4">
        <f t="shared" si="32"/>
        <v>2</v>
      </c>
      <c r="P1062" s="4" t="str">
        <f t="shared" si="33"/>
        <v>2021-04</v>
      </c>
    </row>
    <row r="1063" spans="1:16" ht="12.75" x14ac:dyDescent="0.2">
      <c r="A1063" s="4" t="s">
        <v>1050</v>
      </c>
      <c r="B1063" s="4" t="s">
        <v>1051</v>
      </c>
      <c r="C1063" s="4" t="s">
        <v>1052</v>
      </c>
      <c r="D1063" s="4" t="s">
        <v>25</v>
      </c>
      <c r="E1063" s="4" t="s">
        <v>1095</v>
      </c>
      <c r="F1063" s="4" t="s">
        <v>1096</v>
      </c>
      <c r="G1063" s="4" t="s">
        <v>1337</v>
      </c>
      <c r="H1063" s="4" t="s">
        <v>20</v>
      </c>
      <c r="I1063" s="4" t="s">
        <v>29</v>
      </c>
      <c r="J1063" s="4" t="s">
        <v>22</v>
      </c>
      <c r="K1063" s="4" t="s">
        <v>1056</v>
      </c>
      <c r="L1063" s="4" t="s">
        <v>1057</v>
      </c>
      <c r="M1063" s="5">
        <v>44288</v>
      </c>
      <c r="N1063" s="6">
        <v>9764</v>
      </c>
      <c r="O1063" s="4">
        <f t="shared" si="32"/>
        <v>2</v>
      </c>
      <c r="P1063" s="4" t="str">
        <f t="shared" si="33"/>
        <v>2021-04</v>
      </c>
    </row>
    <row r="1064" spans="1:16" ht="12.75" x14ac:dyDescent="0.2">
      <c r="A1064" s="4" t="s">
        <v>1050</v>
      </c>
      <c r="B1064" s="4" t="s">
        <v>1051</v>
      </c>
      <c r="C1064" s="4" t="s">
        <v>1999</v>
      </c>
      <c r="D1064" s="4" t="s">
        <v>2294</v>
      </c>
      <c r="E1064" s="4" t="s">
        <v>2045</v>
      </c>
      <c r="F1064" s="4" t="s">
        <v>2046</v>
      </c>
      <c r="G1064" s="4" t="s">
        <v>2340</v>
      </c>
      <c r="H1064" s="4" t="s">
        <v>20</v>
      </c>
      <c r="I1064" s="4" t="s">
        <v>29</v>
      </c>
      <c r="J1064" s="4" t="s">
        <v>22</v>
      </c>
      <c r="K1064" s="4" t="s">
        <v>2003</v>
      </c>
      <c r="L1064" s="4" t="s">
        <v>1195</v>
      </c>
      <c r="M1064" s="5">
        <v>44288</v>
      </c>
      <c r="N1064" s="6">
        <v>2149</v>
      </c>
      <c r="O1064" s="4">
        <f t="shared" si="32"/>
        <v>2</v>
      </c>
      <c r="P1064" s="4" t="str">
        <f t="shared" si="33"/>
        <v>2021-04</v>
      </c>
    </row>
    <row r="1065" spans="1:16" ht="12.75" x14ac:dyDescent="0.2">
      <c r="A1065" s="4" t="s">
        <v>3048</v>
      </c>
      <c r="B1065" s="4" t="s">
        <v>3049</v>
      </c>
      <c r="C1065" s="4" t="s">
        <v>3339</v>
      </c>
      <c r="D1065" s="4" t="s">
        <v>3420</v>
      </c>
      <c r="E1065" s="4" t="s">
        <v>3421</v>
      </c>
      <c r="F1065" s="4" t="s">
        <v>3422</v>
      </c>
      <c r="G1065" s="4" t="s">
        <v>3423</v>
      </c>
      <c r="H1065" s="4" t="s">
        <v>20</v>
      </c>
      <c r="I1065" s="4" t="s">
        <v>21</v>
      </c>
      <c r="J1065" s="4" t="s">
        <v>36</v>
      </c>
      <c r="K1065" s="4" t="s">
        <v>3343</v>
      </c>
      <c r="L1065" s="4" t="s">
        <v>3344</v>
      </c>
      <c r="M1065" s="5">
        <v>44288</v>
      </c>
      <c r="N1065" s="6">
        <v>9690</v>
      </c>
      <c r="O1065" s="4">
        <f t="shared" si="32"/>
        <v>2</v>
      </c>
      <c r="P1065" s="4" t="str">
        <f t="shared" si="33"/>
        <v>2021-04</v>
      </c>
    </row>
    <row r="1066" spans="1:16" ht="12.75" x14ac:dyDescent="0.2">
      <c r="A1066" s="4" t="s">
        <v>3048</v>
      </c>
      <c r="B1066" s="4" t="s">
        <v>3049</v>
      </c>
      <c r="C1066" s="4" t="s">
        <v>3522</v>
      </c>
      <c r="D1066" s="4" t="s">
        <v>25</v>
      </c>
      <c r="E1066" s="4" t="s">
        <v>3559</v>
      </c>
      <c r="F1066" s="4" t="s">
        <v>3560</v>
      </c>
      <c r="G1066" s="4" t="s">
        <v>3564</v>
      </c>
      <c r="H1066" s="4" t="s">
        <v>20</v>
      </c>
      <c r="I1066" s="4" t="s">
        <v>29</v>
      </c>
      <c r="J1066" s="4" t="s">
        <v>162</v>
      </c>
      <c r="K1066" s="4" t="s">
        <v>3524</v>
      </c>
      <c r="L1066" s="4" t="s">
        <v>3136</v>
      </c>
      <c r="M1066" s="5">
        <v>44288</v>
      </c>
      <c r="N1066" s="6">
        <v>2972</v>
      </c>
      <c r="O1066" s="4">
        <f t="shared" si="32"/>
        <v>2</v>
      </c>
      <c r="P1066" s="4" t="str">
        <f t="shared" si="33"/>
        <v>2021-04</v>
      </c>
    </row>
    <row r="1067" spans="1:16" ht="12.75" x14ac:dyDescent="0.2">
      <c r="A1067" s="4" t="s">
        <v>14</v>
      </c>
      <c r="B1067" s="4" t="s">
        <v>3761</v>
      </c>
      <c r="C1067" s="4" t="s">
        <v>3762</v>
      </c>
      <c r="D1067" s="4" t="s">
        <v>25</v>
      </c>
      <c r="E1067" s="4" t="s">
        <v>3807</v>
      </c>
      <c r="F1067" s="4" t="s">
        <v>3808</v>
      </c>
      <c r="G1067" s="4" t="s">
        <v>3817</v>
      </c>
      <c r="H1067" s="4" t="s">
        <v>20</v>
      </c>
      <c r="I1067" s="4" t="s">
        <v>29</v>
      </c>
      <c r="J1067" s="4" t="s">
        <v>22</v>
      </c>
      <c r="K1067" s="4" t="s">
        <v>3766</v>
      </c>
      <c r="L1067" s="4" t="s">
        <v>3767</v>
      </c>
      <c r="M1067" s="5">
        <v>44288</v>
      </c>
      <c r="N1067" s="6">
        <v>6808</v>
      </c>
      <c r="O1067" s="4">
        <f t="shared" si="32"/>
        <v>2</v>
      </c>
      <c r="P1067" s="4" t="str">
        <f t="shared" si="33"/>
        <v>2021-04</v>
      </c>
    </row>
    <row r="1068" spans="1:16" ht="12.75" x14ac:dyDescent="0.2">
      <c r="A1068" s="4" t="s">
        <v>14</v>
      </c>
      <c r="B1068" s="4" t="s">
        <v>4342</v>
      </c>
      <c r="C1068" s="4" t="s">
        <v>4343</v>
      </c>
      <c r="D1068" s="4" t="s">
        <v>25</v>
      </c>
      <c r="E1068" s="4" t="s">
        <v>4486</v>
      </c>
      <c r="F1068" s="4" t="s">
        <v>4487</v>
      </c>
      <c r="G1068" s="4" t="s">
        <v>4489</v>
      </c>
      <c r="H1068" s="4" t="s">
        <v>20</v>
      </c>
      <c r="I1068" s="4" t="s">
        <v>29</v>
      </c>
      <c r="J1068" s="4" t="s">
        <v>22</v>
      </c>
      <c r="K1068" s="4" t="s">
        <v>4396</v>
      </c>
      <c r="L1068" s="4" t="s">
        <v>4363</v>
      </c>
      <c r="M1068" s="5">
        <v>44288</v>
      </c>
      <c r="N1068" s="6">
        <v>7974</v>
      </c>
      <c r="O1068" s="4">
        <f t="shared" si="32"/>
        <v>2</v>
      </c>
      <c r="P1068" s="4" t="str">
        <f t="shared" si="33"/>
        <v>2021-04</v>
      </c>
    </row>
    <row r="1069" spans="1:16" ht="12.75" x14ac:dyDescent="0.2">
      <c r="A1069" s="4" t="s">
        <v>14</v>
      </c>
      <c r="B1069" s="4" t="s">
        <v>4342</v>
      </c>
      <c r="C1069" s="4" t="s">
        <v>4343</v>
      </c>
      <c r="D1069" s="4" t="s">
        <v>5298</v>
      </c>
      <c r="E1069" s="4" t="s">
        <v>5318</v>
      </c>
      <c r="F1069" s="4" t="s">
        <v>5319</v>
      </c>
      <c r="G1069" s="4" t="s">
        <v>5320</v>
      </c>
      <c r="H1069" s="4" t="s">
        <v>20</v>
      </c>
      <c r="I1069" s="4" t="s">
        <v>21</v>
      </c>
      <c r="J1069" s="4" t="s">
        <v>22</v>
      </c>
      <c r="K1069" s="4" t="s">
        <v>4362</v>
      </c>
      <c r="L1069" s="4" t="s">
        <v>4374</v>
      </c>
      <c r="M1069" s="5">
        <v>44288</v>
      </c>
      <c r="N1069" s="6">
        <v>7485</v>
      </c>
      <c r="O1069" s="4">
        <f t="shared" si="32"/>
        <v>2</v>
      </c>
      <c r="P1069" s="4" t="str">
        <f t="shared" si="33"/>
        <v>2021-04</v>
      </c>
    </row>
    <row r="1070" spans="1:16" ht="12.75" x14ac:dyDescent="0.2">
      <c r="A1070" s="4" t="s">
        <v>14</v>
      </c>
      <c r="B1070" s="4" t="s">
        <v>7127</v>
      </c>
      <c r="C1070" s="4" t="s">
        <v>7128</v>
      </c>
      <c r="D1070" s="4" t="s">
        <v>13936</v>
      </c>
      <c r="E1070" s="4" t="s">
        <v>7163</v>
      </c>
      <c r="F1070" s="4" t="s">
        <v>7164</v>
      </c>
      <c r="G1070" s="4" t="s">
        <v>7166</v>
      </c>
      <c r="H1070" s="4" t="s">
        <v>20</v>
      </c>
      <c r="I1070" s="4" t="s">
        <v>21</v>
      </c>
      <c r="J1070" s="4" t="s">
        <v>22</v>
      </c>
      <c r="K1070" s="4" t="s">
        <v>7135</v>
      </c>
      <c r="L1070" s="4" t="s">
        <v>7151</v>
      </c>
      <c r="M1070" s="5">
        <v>44288</v>
      </c>
      <c r="N1070" s="6">
        <v>4595</v>
      </c>
      <c r="O1070" s="4">
        <f t="shared" si="32"/>
        <v>2</v>
      </c>
      <c r="P1070" s="4" t="str">
        <f t="shared" si="33"/>
        <v>2021-04</v>
      </c>
    </row>
    <row r="1071" spans="1:16" ht="12.75" x14ac:dyDescent="0.2">
      <c r="A1071" s="4" t="s">
        <v>14</v>
      </c>
      <c r="B1071" s="4" t="s">
        <v>7654</v>
      </c>
      <c r="C1071" s="4" t="s">
        <v>7825</v>
      </c>
      <c r="D1071" s="4" t="s">
        <v>8042</v>
      </c>
      <c r="E1071" s="4" t="s">
        <v>7846</v>
      </c>
      <c r="F1071" s="4" t="s">
        <v>7847</v>
      </c>
      <c r="G1071" s="4" t="s">
        <v>8058</v>
      </c>
      <c r="H1071" s="4" t="s">
        <v>210</v>
      </c>
      <c r="I1071" s="4" t="s">
        <v>343</v>
      </c>
      <c r="J1071" s="4" t="s">
        <v>22</v>
      </c>
      <c r="K1071" s="4" t="s">
        <v>7829</v>
      </c>
      <c r="L1071" s="4" t="s">
        <v>7849</v>
      </c>
      <c r="M1071" s="5">
        <v>44288</v>
      </c>
      <c r="N1071" s="6">
        <v>7216</v>
      </c>
      <c r="O1071" s="4">
        <f t="shared" si="32"/>
        <v>2</v>
      </c>
      <c r="P1071" s="4" t="str">
        <f t="shared" si="33"/>
        <v>2021-04</v>
      </c>
    </row>
    <row r="1072" spans="1:16" ht="12.75" x14ac:dyDescent="0.2">
      <c r="A1072" s="4" t="s">
        <v>3048</v>
      </c>
      <c r="B1072" s="4" t="s">
        <v>10496</v>
      </c>
      <c r="C1072" s="4" t="s">
        <v>10497</v>
      </c>
      <c r="D1072" s="4" t="s">
        <v>13936</v>
      </c>
      <c r="E1072" s="4" t="s">
        <v>10518</v>
      </c>
      <c r="F1072" s="4" t="s">
        <v>10519</v>
      </c>
      <c r="G1072" s="4" t="s">
        <v>10528</v>
      </c>
      <c r="H1072" s="4" t="s">
        <v>20</v>
      </c>
      <c r="I1072" s="4" t="s">
        <v>21</v>
      </c>
      <c r="J1072" s="4" t="s">
        <v>36</v>
      </c>
      <c r="K1072" s="4" t="s">
        <v>10521</v>
      </c>
      <c r="L1072" s="4" t="s">
        <v>10277</v>
      </c>
      <c r="M1072" s="5">
        <v>44288</v>
      </c>
      <c r="N1072" s="6">
        <v>4724</v>
      </c>
      <c r="O1072" s="4">
        <f t="shared" si="32"/>
        <v>2</v>
      </c>
      <c r="P1072" s="4" t="str">
        <f t="shared" si="33"/>
        <v>2021-04</v>
      </c>
    </row>
    <row r="1073" spans="1:16" ht="12.75" x14ac:dyDescent="0.2">
      <c r="A1073" s="4" t="s">
        <v>3048</v>
      </c>
      <c r="B1073" s="4" t="s">
        <v>11712</v>
      </c>
      <c r="C1073" s="4" t="s">
        <v>11934</v>
      </c>
      <c r="D1073" s="4" t="s">
        <v>25</v>
      </c>
      <c r="E1073" s="4" t="s">
        <v>6068</v>
      </c>
      <c r="F1073" s="4" t="s">
        <v>6069</v>
      </c>
      <c r="G1073" s="4" t="s">
        <v>12031</v>
      </c>
      <c r="H1073" s="4" t="s">
        <v>20</v>
      </c>
      <c r="I1073" s="4" t="s">
        <v>29</v>
      </c>
      <c r="J1073" s="4" t="s">
        <v>22</v>
      </c>
      <c r="K1073" s="4" t="s">
        <v>11936</v>
      </c>
      <c r="L1073" s="4" t="s">
        <v>11939</v>
      </c>
      <c r="M1073" s="5">
        <v>44288</v>
      </c>
      <c r="N1073" s="6">
        <v>6579</v>
      </c>
      <c r="O1073" s="4">
        <f t="shared" si="32"/>
        <v>2</v>
      </c>
      <c r="P1073" s="4" t="str">
        <f t="shared" si="33"/>
        <v>2021-04</v>
      </c>
    </row>
    <row r="1074" spans="1:16" ht="12.75" x14ac:dyDescent="0.2">
      <c r="A1074" s="4" t="s">
        <v>3048</v>
      </c>
      <c r="B1074" s="4" t="s">
        <v>11712</v>
      </c>
      <c r="C1074" s="4" t="s">
        <v>11934</v>
      </c>
      <c r="D1074" s="4" t="s">
        <v>25</v>
      </c>
      <c r="E1074" s="4" t="s">
        <v>3734</v>
      </c>
      <c r="F1074" s="4" t="s">
        <v>3735</v>
      </c>
      <c r="G1074" s="4" t="s">
        <v>12129</v>
      </c>
      <c r="H1074" s="4" t="s">
        <v>210</v>
      </c>
      <c r="I1074" s="4" t="s">
        <v>343</v>
      </c>
      <c r="J1074" s="4" t="s">
        <v>22</v>
      </c>
      <c r="K1074" s="4" t="s">
        <v>11936</v>
      </c>
      <c r="L1074" s="4" t="s">
        <v>5477</v>
      </c>
      <c r="M1074" s="5">
        <v>44288</v>
      </c>
      <c r="N1074" s="6">
        <v>4654</v>
      </c>
      <c r="O1074" s="4">
        <f t="shared" si="32"/>
        <v>2</v>
      </c>
      <c r="P1074" s="4" t="str">
        <f t="shared" si="33"/>
        <v>2021-04</v>
      </c>
    </row>
    <row r="1075" spans="1:16" ht="12.75" x14ac:dyDescent="0.2">
      <c r="A1075" s="4" t="s">
        <v>3048</v>
      </c>
      <c r="B1075" s="4" t="s">
        <v>12289</v>
      </c>
      <c r="C1075" s="4" t="s">
        <v>13519</v>
      </c>
      <c r="D1075" s="4" t="s">
        <v>13752</v>
      </c>
      <c r="E1075" s="4" t="s">
        <v>13753</v>
      </c>
      <c r="F1075" s="4" t="s">
        <v>13754</v>
      </c>
      <c r="G1075" s="4" t="s">
        <v>13756</v>
      </c>
      <c r="H1075" s="4" t="s">
        <v>20</v>
      </c>
      <c r="I1075" s="4" t="s">
        <v>21</v>
      </c>
      <c r="J1075" s="4" t="s">
        <v>22</v>
      </c>
      <c r="K1075" s="4" t="s">
        <v>13523</v>
      </c>
      <c r="L1075" s="4" t="s">
        <v>10387</v>
      </c>
      <c r="M1075" s="5">
        <v>44288</v>
      </c>
      <c r="N1075" s="6">
        <v>4876</v>
      </c>
      <c r="O1075" s="4">
        <f t="shared" si="32"/>
        <v>2</v>
      </c>
      <c r="P1075" s="4" t="str">
        <f t="shared" si="33"/>
        <v>2021-04</v>
      </c>
    </row>
    <row r="1076" spans="1:16" ht="12.75" x14ac:dyDescent="0.2">
      <c r="A1076" s="4" t="s">
        <v>1050</v>
      </c>
      <c r="B1076" s="4" t="s">
        <v>1051</v>
      </c>
      <c r="C1076" s="4" t="s">
        <v>2425</v>
      </c>
      <c r="D1076" s="4" t="s">
        <v>1758</v>
      </c>
      <c r="E1076" s="4" t="s">
        <v>2487</v>
      </c>
      <c r="F1076" s="4" t="s">
        <v>2488</v>
      </c>
      <c r="G1076" s="4" t="s">
        <v>2490</v>
      </c>
      <c r="H1076" s="4" t="s">
        <v>210</v>
      </c>
      <c r="I1076" s="4" t="s">
        <v>210</v>
      </c>
      <c r="J1076" s="4" t="s">
        <v>226</v>
      </c>
      <c r="K1076" s="4" t="s">
        <v>1668</v>
      </c>
      <c r="L1076" s="4" t="s">
        <v>1171</v>
      </c>
      <c r="M1076" s="5">
        <v>44289</v>
      </c>
      <c r="N1076" s="6">
        <v>9404</v>
      </c>
      <c r="O1076" s="4">
        <f t="shared" si="32"/>
        <v>3</v>
      </c>
      <c r="P1076" s="4" t="str">
        <f t="shared" si="33"/>
        <v>2021-04</v>
      </c>
    </row>
    <row r="1077" spans="1:16" ht="12.75" x14ac:dyDescent="0.2">
      <c r="A1077" s="4" t="s">
        <v>14</v>
      </c>
      <c r="B1077" s="4" t="s">
        <v>7654</v>
      </c>
      <c r="C1077" s="4" t="s">
        <v>7825</v>
      </c>
      <c r="D1077" s="4" t="s">
        <v>25</v>
      </c>
      <c r="E1077" s="4" t="s">
        <v>7790</v>
      </c>
      <c r="F1077" s="4" t="s">
        <v>7791</v>
      </c>
      <c r="G1077" s="4" t="s">
        <v>7879</v>
      </c>
      <c r="H1077" s="4" t="s">
        <v>210</v>
      </c>
      <c r="I1077" s="4" t="s">
        <v>210</v>
      </c>
      <c r="J1077" s="4" t="s">
        <v>877</v>
      </c>
      <c r="K1077" s="4" t="s">
        <v>7829</v>
      </c>
      <c r="L1077" s="4" t="s">
        <v>7785</v>
      </c>
      <c r="M1077" s="5">
        <v>44289</v>
      </c>
      <c r="N1077" s="6">
        <v>5137</v>
      </c>
      <c r="O1077" s="4">
        <f t="shared" si="32"/>
        <v>3</v>
      </c>
      <c r="P1077" s="4" t="str">
        <f t="shared" si="33"/>
        <v>2021-04</v>
      </c>
    </row>
    <row r="1078" spans="1:16" ht="12.75" x14ac:dyDescent="0.2">
      <c r="A1078" s="4" t="s">
        <v>14</v>
      </c>
      <c r="B1078" s="4" t="s">
        <v>7654</v>
      </c>
      <c r="C1078" s="4" t="s">
        <v>9450</v>
      </c>
      <c r="D1078" s="4" t="s">
        <v>7419</v>
      </c>
      <c r="E1078" s="4" t="s">
        <v>9486</v>
      </c>
      <c r="F1078" s="4" t="s">
        <v>9487</v>
      </c>
      <c r="G1078" s="4" t="s">
        <v>9645</v>
      </c>
      <c r="H1078" s="4" t="s">
        <v>20</v>
      </c>
      <c r="I1078" s="4" t="s">
        <v>29</v>
      </c>
      <c r="J1078" s="4" t="s">
        <v>22</v>
      </c>
      <c r="K1078" s="4" t="s">
        <v>7893</v>
      </c>
      <c r="L1078" s="4" t="s">
        <v>9145</v>
      </c>
      <c r="M1078" s="5">
        <v>44289</v>
      </c>
      <c r="N1078" s="6">
        <v>4091</v>
      </c>
      <c r="O1078" s="4">
        <f t="shared" si="32"/>
        <v>3</v>
      </c>
      <c r="P1078" s="4" t="str">
        <f t="shared" si="33"/>
        <v>2021-04</v>
      </c>
    </row>
    <row r="1079" spans="1:16" ht="12.75" x14ac:dyDescent="0.2">
      <c r="A1079" s="4" t="s">
        <v>3048</v>
      </c>
      <c r="B1079" s="4" t="s">
        <v>9902</v>
      </c>
      <c r="C1079" s="4" t="s">
        <v>9903</v>
      </c>
      <c r="D1079" s="4" t="s">
        <v>9949</v>
      </c>
      <c r="E1079" s="4" t="s">
        <v>9950</v>
      </c>
      <c r="F1079" s="4" t="s">
        <v>9951</v>
      </c>
      <c r="G1079" s="4" t="s">
        <v>9957</v>
      </c>
      <c r="H1079" s="4" t="s">
        <v>210</v>
      </c>
      <c r="I1079" s="4" t="s">
        <v>343</v>
      </c>
      <c r="J1079" s="4" t="s">
        <v>22</v>
      </c>
      <c r="K1079" s="4" t="s">
        <v>9907</v>
      </c>
      <c r="L1079" s="4" t="s">
        <v>9911</v>
      </c>
      <c r="M1079" s="5">
        <v>44289</v>
      </c>
      <c r="N1079" s="6">
        <v>6410</v>
      </c>
      <c r="O1079" s="4">
        <f t="shared" si="32"/>
        <v>3</v>
      </c>
      <c r="P1079" s="4" t="str">
        <f t="shared" si="33"/>
        <v>2021-04</v>
      </c>
    </row>
    <row r="1080" spans="1:16" ht="12.75" x14ac:dyDescent="0.2">
      <c r="A1080" s="4" t="s">
        <v>3048</v>
      </c>
      <c r="B1080" s="4" t="s">
        <v>9902</v>
      </c>
      <c r="C1080" s="4" t="s">
        <v>10147</v>
      </c>
      <c r="D1080" s="4" t="s">
        <v>25</v>
      </c>
      <c r="E1080" s="4" t="s">
        <v>10230</v>
      </c>
      <c r="F1080" s="4" t="s">
        <v>10231</v>
      </c>
      <c r="G1080" s="4" t="s">
        <v>10243</v>
      </c>
      <c r="H1080" s="4" t="s">
        <v>210</v>
      </c>
      <c r="I1080" s="4" t="s">
        <v>343</v>
      </c>
      <c r="J1080" s="4" t="s">
        <v>22</v>
      </c>
      <c r="K1080" s="4" t="s">
        <v>10165</v>
      </c>
      <c r="L1080" s="4" t="s">
        <v>10185</v>
      </c>
      <c r="M1080" s="5">
        <v>44289</v>
      </c>
      <c r="N1080" s="6">
        <v>4809</v>
      </c>
      <c r="O1080" s="4">
        <f t="shared" si="32"/>
        <v>3</v>
      </c>
      <c r="P1080" s="4" t="str">
        <f t="shared" si="33"/>
        <v>2021-04</v>
      </c>
    </row>
    <row r="1081" spans="1:16" ht="12.75" x14ac:dyDescent="0.2">
      <c r="A1081" s="4" t="s">
        <v>3048</v>
      </c>
      <c r="B1081" s="4" t="s">
        <v>11712</v>
      </c>
      <c r="C1081" s="4" t="s">
        <v>11934</v>
      </c>
      <c r="D1081" s="4" t="s">
        <v>13936</v>
      </c>
      <c r="E1081" s="4" t="s">
        <v>11980</v>
      </c>
      <c r="F1081" s="4" t="s">
        <v>11981</v>
      </c>
      <c r="G1081" s="4" t="s">
        <v>11984</v>
      </c>
      <c r="H1081" s="4" t="s">
        <v>20</v>
      </c>
      <c r="I1081" s="4" t="s">
        <v>21</v>
      </c>
      <c r="J1081" s="4" t="s">
        <v>22</v>
      </c>
      <c r="K1081" s="4" t="s">
        <v>11964</v>
      </c>
      <c r="L1081" s="4" t="s">
        <v>11888</v>
      </c>
      <c r="M1081" s="5">
        <v>44289</v>
      </c>
      <c r="N1081" s="6">
        <v>2268</v>
      </c>
      <c r="O1081" s="4">
        <f t="shared" si="32"/>
        <v>3</v>
      </c>
      <c r="P1081" s="4" t="str">
        <f t="shared" si="33"/>
        <v>2021-04</v>
      </c>
    </row>
    <row r="1082" spans="1:16" ht="12.75" x14ac:dyDescent="0.2">
      <c r="A1082" s="4" t="s">
        <v>3048</v>
      </c>
      <c r="B1082" s="4" t="s">
        <v>11712</v>
      </c>
      <c r="C1082" s="4" t="s">
        <v>11934</v>
      </c>
      <c r="D1082" s="4" t="s">
        <v>25</v>
      </c>
      <c r="E1082" s="4" t="s">
        <v>6068</v>
      </c>
      <c r="F1082" s="4" t="s">
        <v>6069</v>
      </c>
      <c r="G1082" s="4" t="s">
        <v>12062</v>
      </c>
      <c r="H1082" s="4" t="s">
        <v>20</v>
      </c>
      <c r="I1082" s="4" t="s">
        <v>29</v>
      </c>
      <c r="J1082" s="4" t="s">
        <v>22</v>
      </c>
      <c r="K1082" s="4" t="s">
        <v>11936</v>
      </c>
      <c r="L1082" s="4" t="s">
        <v>11937</v>
      </c>
      <c r="M1082" s="5">
        <v>44289</v>
      </c>
      <c r="N1082" s="6">
        <v>2759</v>
      </c>
      <c r="O1082" s="4">
        <f t="shared" si="32"/>
        <v>3</v>
      </c>
      <c r="P1082" s="4" t="str">
        <f t="shared" si="33"/>
        <v>2021-04</v>
      </c>
    </row>
    <row r="1083" spans="1:16" ht="12.75" x14ac:dyDescent="0.2">
      <c r="A1083" s="4" t="s">
        <v>3048</v>
      </c>
      <c r="B1083" s="4" t="s">
        <v>12289</v>
      </c>
      <c r="C1083" s="4" t="s">
        <v>12643</v>
      </c>
      <c r="D1083" s="4" t="s">
        <v>12751</v>
      </c>
      <c r="E1083" s="4" t="s">
        <v>12799</v>
      </c>
      <c r="F1083" s="4" t="s">
        <v>12800</v>
      </c>
      <c r="G1083" s="4" t="s">
        <v>12804</v>
      </c>
      <c r="H1083" s="4" t="s">
        <v>20</v>
      </c>
      <c r="I1083" s="4" t="s">
        <v>21</v>
      </c>
      <c r="J1083" s="4" t="s">
        <v>22</v>
      </c>
      <c r="K1083" s="4" t="s">
        <v>12668</v>
      </c>
      <c r="L1083" s="4" t="s">
        <v>12121</v>
      </c>
      <c r="M1083" s="5">
        <v>44289</v>
      </c>
      <c r="N1083" s="6">
        <v>5946</v>
      </c>
      <c r="O1083" s="4">
        <f t="shared" si="32"/>
        <v>3</v>
      </c>
      <c r="P1083" s="4" t="str">
        <f t="shared" si="33"/>
        <v>2021-04</v>
      </c>
    </row>
    <row r="1084" spans="1:16" ht="12.75" x14ac:dyDescent="0.2">
      <c r="A1084" s="4" t="s">
        <v>14</v>
      </c>
      <c r="B1084" s="4" t="s">
        <v>15</v>
      </c>
      <c r="C1084" s="4" t="s">
        <v>504</v>
      </c>
      <c r="D1084" s="4" t="s">
        <v>13936</v>
      </c>
      <c r="E1084" s="4" t="s">
        <v>545</v>
      </c>
      <c r="F1084" s="4" t="s">
        <v>546</v>
      </c>
      <c r="G1084" s="4" t="s">
        <v>547</v>
      </c>
      <c r="H1084" s="4" t="s">
        <v>20</v>
      </c>
      <c r="I1084" s="4" t="s">
        <v>21</v>
      </c>
      <c r="J1084" s="4" t="s">
        <v>36</v>
      </c>
      <c r="K1084" s="4" t="s">
        <v>517</v>
      </c>
      <c r="L1084" s="4" t="s">
        <v>100</v>
      </c>
      <c r="M1084" s="5">
        <v>44290</v>
      </c>
      <c r="N1084" s="6">
        <v>5190</v>
      </c>
      <c r="O1084" s="4">
        <f t="shared" si="32"/>
        <v>4</v>
      </c>
      <c r="P1084" s="4" t="str">
        <f t="shared" si="33"/>
        <v>2021-04</v>
      </c>
    </row>
    <row r="1085" spans="1:16" ht="12.75" x14ac:dyDescent="0.2">
      <c r="A1085" s="4" t="s">
        <v>1050</v>
      </c>
      <c r="B1085" s="4" t="s">
        <v>1051</v>
      </c>
      <c r="C1085" s="4" t="s">
        <v>1052</v>
      </c>
      <c r="D1085" s="4" t="s">
        <v>25</v>
      </c>
      <c r="E1085" s="4" t="s">
        <v>1076</v>
      </c>
      <c r="F1085" s="4" t="s">
        <v>1077</v>
      </c>
      <c r="G1085" s="4" t="s">
        <v>1289</v>
      </c>
      <c r="H1085" s="4" t="s">
        <v>20</v>
      </c>
      <c r="I1085" s="4" t="s">
        <v>29</v>
      </c>
      <c r="J1085" s="4" t="s">
        <v>39</v>
      </c>
      <c r="K1085" s="4" t="s">
        <v>1056</v>
      </c>
      <c r="L1085" s="4" t="s">
        <v>689</v>
      </c>
      <c r="M1085" s="5">
        <v>44290</v>
      </c>
      <c r="N1085" s="6">
        <v>2914</v>
      </c>
      <c r="O1085" s="4">
        <f t="shared" si="32"/>
        <v>4</v>
      </c>
      <c r="P1085" s="4" t="str">
        <f t="shared" si="33"/>
        <v>2021-04</v>
      </c>
    </row>
    <row r="1086" spans="1:16" ht="12.75" x14ac:dyDescent="0.2">
      <c r="A1086" s="4" t="s">
        <v>14</v>
      </c>
      <c r="B1086" s="4" t="s">
        <v>3761</v>
      </c>
      <c r="C1086" s="4" t="s">
        <v>3762</v>
      </c>
      <c r="D1086" s="4" t="s">
        <v>3930</v>
      </c>
      <c r="E1086" s="4" t="s">
        <v>1498</v>
      </c>
      <c r="F1086" s="4" t="s">
        <v>3853</v>
      </c>
      <c r="G1086" s="4" t="s">
        <v>3931</v>
      </c>
      <c r="H1086" s="4" t="s">
        <v>20</v>
      </c>
      <c r="I1086" s="4" t="s">
        <v>21</v>
      </c>
      <c r="J1086" s="4" t="s">
        <v>22</v>
      </c>
      <c r="K1086" s="4" t="s">
        <v>3771</v>
      </c>
      <c r="L1086" s="4" t="s">
        <v>3767</v>
      </c>
      <c r="M1086" s="5">
        <v>44290</v>
      </c>
      <c r="N1086" s="6">
        <v>9377</v>
      </c>
      <c r="O1086" s="4">
        <f t="shared" si="32"/>
        <v>4</v>
      </c>
      <c r="P1086" s="4" t="str">
        <f t="shared" si="33"/>
        <v>2021-04</v>
      </c>
    </row>
    <row r="1087" spans="1:16" ht="12.75" x14ac:dyDescent="0.2">
      <c r="A1087" s="4" t="s">
        <v>14</v>
      </c>
      <c r="B1087" s="4" t="s">
        <v>4342</v>
      </c>
      <c r="C1087" s="4" t="s">
        <v>4343</v>
      </c>
      <c r="D1087" s="4" t="s">
        <v>4825</v>
      </c>
      <c r="E1087" s="4" t="s">
        <v>4434</v>
      </c>
      <c r="F1087" s="4" t="s">
        <v>4435</v>
      </c>
      <c r="G1087" s="4" t="s">
        <v>4870</v>
      </c>
      <c r="H1087" s="4" t="s">
        <v>20</v>
      </c>
      <c r="I1087" s="4" t="s">
        <v>29</v>
      </c>
      <c r="J1087" s="4" t="s">
        <v>22</v>
      </c>
      <c r="K1087" s="4" t="s">
        <v>4396</v>
      </c>
      <c r="L1087" s="4" t="s">
        <v>4363</v>
      </c>
      <c r="M1087" s="5">
        <v>44290</v>
      </c>
      <c r="N1087" s="6">
        <v>7991</v>
      </c>
      <c r="O1087" s="4">
        <f t="shared" si="32"/>
        <v>4</v>
      </c>
      <c r="P1087" s="4" t="str">
        <f t="shared" si="33"/>
        <v>2021-04</v>
      </c>
    </row>
    <row r="1088" spans="1:16" ht="12.75" x14ac:dyDescent="0.2">
      <c r="A1088" s="4" t="s">
        <v>1050</v>
      </c>
      <c r="B1088" s="4" t="s">
        <v>5461</v>
      </c>
      <c r="C1088" s="4" t="s">
        <v>5462</v>
      </c>
      <c r="D1088" s="4" t="s">
        <v>6524</v>
      </c>
      <c r="E1088" s="4" t="s">
        <v>6530</v>
      </c>
      <c r="F1088" s="4" t="s">
        <v>6531</v>
      </c>
      <c r="G1088" s="4" t="s">
        <v>6533</v>
      </c>
      <c r="H1088" s="4" t="s">
        <v>20</v>
      </c>
      <c r="I1088" s="4" t="s">
        <v>21</v>
      </c>
      <c r="J1088" s="4" t="s">
        <v>22</v>
      </c>
      <c r="K1088" s="4" t="s">
        <v>5515</v>
      </c>
      <c r="L1088" s="4" t="s">
        <v>5516</v>
      </c>
      <c r="M1088" s="5">
        <v>44290</v>
      </c>
      <c r="N1088" s="6">
        <v>367</v>
      </c>
      <c r="O1088" s="4">
        <f t="shared" si="32"/>
        <v>4</v>
      </c>
      <c r="P1088" s="4" t="str">
        <f t="shared" si="33"/>
        <v>2021-04</v>
      </c>
    </row>
    <row r="1089" spans="1:16" ht="12.75" x14ac:dyDescent="0.2">
      <c r="A1089" s="4" t="s">
        <v>3048</v>
      </c>
      <c r="B1089" s="4" t="s">
        <v>10496</v>
      </c>
      <c r="C1089" s="4" t="s">
        <v>10930</v>
      </c>
      <c r="D1089" s="4" t="s">
        <v>13936</v>
      </c>
      <c r="E1089" s="4" t="s">
        <v>11002</v>
      </c>
      <c r="F1089" s="4" t="s">
        <v>11003</v>
      </c>
      <c r="G1089" s="4" t="s">
        <v>11005</v>
      </c>
      <c r="H1089" s="4" t="s">
        <v>20</v>
      </c>
      <c r="I1089" s="4" t="s">
        <v>21</v>
      </c>
      <c r="J1089" s="4" t="s">
        <v>36</v>
      </c>
      <c r="K1089" s="4" t="s">
        <v>10934</v>
      </c>
      <c r="L1089" s="4" t="s">
        <v>10935</v>
      </c>
      <c r="M1089" s="5">
        <v>44290</v>
      </c>
      <c r="N1089" s="6">
        <v>1235</v>
      </c>
      <c r="O1089" s="4">
        <f t="shared" si="32"/>
        <v>4</v>
      </c>
      <c r="P1089" s="4" t="str">
        <f t="shared" si="33"/>
        <v>2021-04</v>
      </c>
    </row>
    <row r="1090" spans="1:16" ht="12.75" x14ac:dyDescent="0.2">
      <c r="A1090" s="4" t="s">
        <v>3048</v>
      </c>
      <c r="B1090" s="4" t="s">
        <v>10496</v>
      </c>
      <c r="C1090" s="4" t="s">
        <v>10930</v>
      </c>
      <c r="D1090" s="4" t="s">
        <v>13936</v>
      </c>
      <c r="E1090" s="4" t="s">
        <v>11130</v>
      </c>
      <c r="F1090" s="4" t="s">
        <v>11131</v>
      </c>
      <c r="G1090" s="4" t="s">
        <v>11139</v>
      </c>
      <c r="H1090" s="4" t="s">
        <v>20</v>
      </c>
      <c r="I1090" s="4" t="s">
        <v>21</v>
      </c>
      <c r="J1090" s="4" t="s">
        <v>36</v>
      </c>
      <c r="K1090" s="4" t="s">
        <v>10934</v>
      </c>
      <c r="L1090" s="4" t="s">
        <v>10935</v>
      </c>
      <c r="M1090" s="5">
        <v>44290</v>
      </c>
      <c r="N1090" s="6">
        <v>7588</v>
      </c>
      <c r="O1090" s="4">
        <f t="shared" ref="O1090:O1153" si="34">DAY(M1090)</f>
        <v>4</v>
      </c>
      <c r="P1090" s="4" t="str">
        <f t="shared" ref="P1090:P1153" si="35">TEXT(M1090,"YYYY-MM")</f>
        <v>2021-04</v>
      </c>
    </row>
    <row r="1091" spans="1:16" ht="12.75" x14ac:dyDescent="0.2">
      <c r="A1091" s="4" t="s">
        <v>3048</v>
      </c>
      <c r="B1091" s="4" t="s">
        <v>10496</v>
      </c>
      <c r="C1091" s="4" t="s">
        <v>10930</v>
      </c>
      <c r="D1091" s="4" t="s">
        <v>13936</v>
      </c>
      <c r="E1091" s="4" t="s">
        <v>11212</v>
      </c>
      <c r="F1091" s="4" t="s">
        <v>11213</v>
      </c>
      <c r="G1091" s="4" t="s">
        <v>11219</v>
      </c>
      <c r="H1091" s="4" t="s">
        <v>20</v>
      </c>
      <c r="I1091" s="4" t="s">
        <v>21</v>
      </c>
      <c r="J1091" s="4" t="s">
        <v>36</v>
      </c>
      <c r="K1091" s="4" t="s">
        <v>10934</v>
      </c>
      <c r="L1091" s="4" t="s">
        <v>10935</v>
      </c>
      <c r="M1091" s="5">
        <v>44290</v>
      </c>
      <c r="N1091" s="6">
        <v>8150</v>
      </c>
      <c r="O1091" s="4">
        <f t="shared" si="34"/>
        <v>4</v>
      </c>
      <c r="P1091" s="4" t="str">
        <f t="shared" si="35"/>
        <v>2021-04</v>
      </c>
    </row>
    <row r="1092" spans="1:16" ht="12.75" x14ac:dyDescent="0.2">
      <c r="A1092" s="4" t="s">
        <v>14</v>
      </c>
      <c r="B1092" s="4" t="s">
        <v>15</v>
      </c>
      <c r="C1092" s="4" t="s">
        <v>68</v>
      </c>
      <c r="D1092" s="4" t="s">
        <v>260</v>
      </c>
      <c r="E1092" s="4" t="s">
        <v>271</v>
      </c>
      <c r="F1092" s="4" t="s">
        <v>272</v>
      </c>
      <c r="G1092" s="4" t="s">
        <v>3048</v>
      </c>
      <c r="H1092" s="4" t="s">
        <v>210</v>
      </c>
      <c r="I1092" s="4" t="s">
        <v>210</v>
      </c>
      <c r="J1092" s="4" t="s">
        <v>3048</v>
      </c>
      <c r="K1092" s="4" t="s">
        <v>82</v>
      </c>
      <c r="L1092" s="4" t="s">
        <v>262</v>
      </c>
      <c r="M1092" s="5">
        <v>44291</v>
      </c>
      <c r="N1092" s="6">
        <v>8591</v>
      </c>
      <c r="O1092" s="4">
        <f t="shared" si="34"/>
        <v>5</v>
      </c>
      <c r="P1092" s="4" t="str">
        <f t="shared" si="35"/>
        <v>2021-04</v>
      </c>
    </row>
    <row r="1093" spans="1:16" ht="12.75" x14ac:dyDescent="0.2">
      <c r="A1093" s="4" t="s">
        <v>1050</v>
      </c>
      <c r="B1093" s="4" t="s">
        <v>1051</v>
      </c>
      <c r="C1093" s="4" t="s">
        <v>1052</v>
      </c>
      <c r="D1093" s="4" t="s">
        <v>1761</v>
      </c>
      <c r="E1093" s="4" t="s">
        <v>1478</v>
      </c>
      <c r="F1093" s="4" t="s">
        <v>1479</v>
      </c>
      <c r="G1093" s="4" t="s">
        <v>1773</v>
      </c>
      <c r="H1093" s="4" t="s">
        <v>20</v>
      </c>
      <c r="I1093" s="4" t="s">
        <v>21</v>
      </c>
      <c r="J1093" s="4" t="s">
        <v>22</v>
      </c>
      <c r="K1093" s="4" t="s">
        <v>1132</v>
      </c>
      <c r="L1093" s="4" t="s">
        <v>1601</v>
      </c>
      <c r="M1093" s="5">
        <v>44291</v>
      </c>
      <c r="N1093" s="6">
        <v>9993</v>
      </c>
      <c r="O1093" s="4">
        <f t="shared" si="34"/>
        <v>5</v>
      </c>
      <c r="P1093" s="4" t="str">
        <f t="shared" si="35"/>
        <v>2021-04</v>
      </c>
    </row>
    <row r="1094" spans="1:16" ht="12.75" x14ac:dyDescent="0.2">
      <c r="A1094" s="4" t="s">
        <v>3048</v>
      </c>
      <c r="B1094" s="4" t="s">
        <v>3049</v>
      </c>
      <c r="C1094" s="4" t="s">
        <v>3050</v>
      </c>
      <c r="D1094" s="4" t="s">
        <v>3164</v>
      </c>
      <c r="E1094" s="4" t="s">
        <v>3165</v>
      </c>
      <c r="F1094" s="4" t="s">
        <v>3166</v>
      </c>
      <c r="G1094" s="4" t="s">
        <v>3170</v>
      </c>
      <c r="H1094" s="4" t="s">
        <v>20</v>
      </c>
      <c r="I1094" s="4" t="s">
        <v>21</v>
      </c>
      <c r="J1094" s="4" t="s">
        <v>36</v>
      </c>
      <c r="K1094" s="4" t="s">
        <v>3054</v>
      </c>
      <c r="L1094" s="4" t="s">
        <v>3055</v>
      </c>
      <c r="M1094" s="5">
        <v>44291</v>
      </c>
      <c r="N1094" s="6">
        <v>1550</v>
      </c>
      <c r="O1094" s="4">
        <f t="shared" si="34"/>
        <v>5</v>
      </c>
      <c r="P1094" s="4" t="str">
        <f t="shared" si="35"/>
        <v>2021-04</v>
      </c>
    </row>
    <row r="1095" spans="1:16" ht="12.75" x14ac:dyDescent="0.2">
      <c r="A1095" s="4" t="s">
        <v>14</v>
      </c>
      <c r="B1095" s="4" t="s">
        <v>3761</v>
      </c>
      <c r="C1095" s="4" t="s">
        <v>3762</v>
      </c>
      <c r="D1095" s="4" t="s">
        <v>3906</v>
      </c>
      <c r="E1095" s="4" t="s">
        <v>3917</v>
      </c>
      <c r="F1095" s="4" t="s">
        <v>3918</v>
      </c>
      <c r="G1095" s="4" t="s">
        <v>3919</v>
      </c>
      <c r="H1095" s="4" t="s">
        <v>20</v>
      </c>
      <c r="I1095" s="4" t="s">
        <v>21</v>
      </c>
      <c r="J1095" s="4" t="s">
        <v>39</v>
      </c>
      <c r="K1095" s="4" t="s">
        <v>3766</v>
      </c>
      <c r="L1095" s="4" t="s">
        <v>3767</v>
      </c>
      <c r="M1095" s="5">
        <v>44291</v>
      </c>
      <c r="N1095" s="6">
        <v>1421</v>
      </c>
      <c r="O1095" s="4">
        <f t="shared" si="34"/>
        <v>5</v>
      </c>
      <c r="P1095" s="4" t="str">
        <f t="shared" si="35"/>
        <v>2021-04</v>
      </c>
    </row>
    <row r="1096" spans="1:16" ht="12.75" x14ac:dyDescent="0.2">
      <c r="A1096" s="4" t="s">
        <v>14</v>
      </c>
      <c r="B1096" s="4" t="s">
        <v>4086</v>
      </c>
      <c r="C1096" s="4" t="s">
        <v>4087</v>
      </c>
      <c r="D1096" s="4" t="s">
        <v>4286</v>
      </c>
      <c r="E1096" s="4" t="s">
        <v>4287</v>
      </c>
      <c r="F1096" s="4" t="s">
        <v>4288</v>
      </c>
      <c r="G1096" s="4" t="s">
        <v>4293</v>
      </c>
      <c r="H1096" s="4" t="s">
        <v>20</v>
      </c>
      <c r="I1096" s="4" t="s">
        <v>21</v>
      </c>
      <c r="J1096" s="4" t="s">
        <v>36</v>
      </c>
      <c r="K1096" s="4" t="s">
        <v>4091</v>
      </c>
      <c r="L1096" s="4" t="s">
        <v>1114</v>
      </c>
      <c r="M1096" s="5">
        <v>44291</v>
      </c>
      <c r="N1096" s="6">
        <v>5656</v>
      </c>
      <c r="O1096" s="4">
        <f t="shared" si="34"/>
        <v>5</v>
      </c>
      <c r="P1096" s="4" t="str">
        <f t="shared" si="35"/>
        <v>2021-04</v>
      </c>
    </row>
    <row r="1097" spans="1:16" ht="12.75" x14ac:dyDescent="0.2">
      <c r="A1097" s="4" t="s">
        <v>14</v>
      </c>
      <c r="B1097" s="4" t="s">
        <v>4342</v>
      </c>
      <c r="C1097" s="4" t="s">
        <v>4343</v>
      </c>
      <c r="D1097" s="4" t="s">
        <v>4980</v>
      </c>
      <c r="E1097" s="4" t="s">
        <v>4995</v>
      </c>
      <c r="F1097" s="4" t="s">
        <v>4996</v>
      </c>
      <c r="G1097" s="4" t="s">
        <v>3048</v>
      </c>
      <c r="H1097" s="4" t="s">
        <v>210</v>
      </c>
      <c r="I1097" s="4" t="s">
        <v>210</v>
      </c>
      <c r="J1097" s="4" t="s">
        <v>3048</v>
      </c>
      <c r="K1097" s="4" t="s">
        <v>4362</v>
      </c>
      <c r="L1097" s="4" t="s">
        <v>4408</v>
      </c>
      <c r="M1097" s="5">
        <v>44291</v>
      </c>
      <c r="N1097" s="6">
        <v>419</v>
      </c>
      <c r="O1097" s="4">
        <f t="shared" si="34"/>
        <v>5</v>
      </c>
      <c r="P1097" s="4" t="str">
        <f t="shared" si="35"/>
        <v>2021-04</v>
      </c>
    </row>
    <row r="1098" spans="1:16" ht="12.75" x14ac:dyDescent="0.2">
      <c r="A1098" s="4" t="s">
        <v>1050</v>
      </c>
      <c r="B1098" s="4" t="s">
        <v>5461</v>
      </c>
      <c r="C1098" s="4" t="s">
        <v>5462</v>
      </c>
      <c r="D1098" s="4" t="s">
        <v>6291</v>
      </c>
      <c r="E1098" s="4" t="s">
        <v>5629</v>
      </c>
      <c r="F1098" s="4" t="s">
        <v>5630</v>
      </c>
      <c r="G1098" s="4" t="s">
        <v>6324</v>
      </c>
      <c r="H1098" s="4" t="s">
        <v>210</v>
      </c>
      <c r="I1098" s="4" t="s">
        <v>210</v>
      </c>
      <c r="J1098" s="4" t="s">
        <v>877</v>
      </c>
      <c r="K1098" s="4" t="s">
        <v>5515</v>
      </c>
      <c r="L1098" s="4" t="s">
        <v>5516</v>
      </c>
      <c r="M1098" s="5">
        <v>44291</v>
      </c>
      <c r="N1098" s="6">
        <v>4549</v>
      </c>
      <c r="O1098" s="4">
        <f t="shared" si="34"/>
        <v>5</v>
      </c>
      <c r="P1098" s="4" t="str">
        <f t="shared" si="35"/>
        <v>2021-04</v>
      </c>
    </row>
    <row r="1099" spans="1:16" ht="12.75" x14ac:dyDescent="0.2">
      <c r="A1099" s="4" t="s">
        <v>14</v>
      </c>
      <c r="B1099" s="4" t="s">
        <v>7654</v>
      </c>
      <c r="C1099" s="4" t="s">
        <v>9450</v>
      </c>
      <c r="D1099" s="4" t="s">
        <v>9512</v>
      </c>
      <c r="E1099" s="4" t="s">
        <v>9464</v>
      </c>
      <c r="F1099" s="4" t="s">
        <v>9465</v>
      </c>
      <c r="G1099" s="4" t="s">
        <v>9523</v>
      </c>
      <c r="H1099" s="4" t="s">
        <v>210</v>
      </c>
      <c r="I1099" s="4" t="s">
        <v>343</v>
      </c>
      <c r="J1099" s="4" t="s">
        <v>36</v>
      </c>
      <c r="K1099" s="4" t="s">
        <v>9476</v>
      </c>
      <c r="L1099" s="4" t="s">
        <v>9145</v>
      </c>
      <c r="M1099" s="5">
        <v>44291</v>
      </c>
      <c r="N1099" s="6">
        <v>9455</v>
      </c>
      <c r="O1099" s="4">
        <f t="shared" si="34"/>
        <v>5</v>
      </c>
      <c r="P1099" s="4" t="str">
        <f t="shared" si="35"/>
        <v>2021-04</v>
      </c>
    </row>
    <row r="1100" spans="1:16" ht="12.75" x14ac:dyDescent="0.2">
      <c r="A1100" s="4" t="s">
        <v>3048</v>
      </c>
      <c r="B1100" s="4" t="s">
        <v>10496</v>
      </c>
      <c r="C1100" s="4" t="s">
        <v>10930</v>
      </c>
      <c r="D1100" s="4" t="s">
        <v>13936</v>
      </c>
      <c r="E1100" s="4" t="s">
        <v>11234</v>
      </c>
      <c r="F1100" s="4" t="s">
        <v>11235</v>
      </c>
      <c r="G1100" s="4" t="s">
        <v>11236</v>
      </c>
      <c r="H1100" s="4" t="s">
        <v>20</v>
      </c>
      <c r="I1100" s="4" t="s">
        <v>21</v>
      </c>
      <c r="J1100" s="4" t="s">
        <v>36</v>
      </c>
      <c r="K1100" s="4" t="s">
        <v>10934</v>
      </c>
      <c r="L1100" s="4" t="s">
        <v>10935</v>
      </c>
      <c r="M1100" s="5">
        <v>44291</v>
      </c>
      <c r="N1100" s="6">
        <v>5495</v>
      </c>
      <c r="O1100" s="4">
        <f t="shared" si="34"/>
        <v>5</v>
      </c>
      <c r="P1100" s="4" t="str">
        <f t="shared" si="35"/>
        <v>2021-04</v>
      </c>
    </row>
    <row r="1101" spans="1:16" ht="12.75" x14ac:dyDescent="0.2">
      <c r="A1101" s="4" t="s">
        <v>3048</v>
      </c>
      <c r="B1101" s="4" t="s">
        <v>10496</v>
      </c>
      <c r="C1101" s="4" t="s">
        <v>10930</v>
      </c>
      <c r="D1101" s="4" t="s">
        <v>11609</v>
      </c>
      <c r="E1101" s="4" t="s">
        <v>11610</v>
      </c>
      <c r="F1101" s="4" t="s">
        <v>11611</v>
      </c>
      <c r="G1101" s="4" t="s">
        <v>11613</v>
      </c>
      <c r="H1101" s="4" t="s">
        <v>20</v>
      </c>
      <c r="I1101" s="4" t="s">
        <v>21</v>
      </c>
      <c r="J1101" s="4" t="s">
        <v>36</v>
      </c>
      <c r="K1101" s="4" t="s">
        <v>10934</v>
      </c>
      <c r="L1101" s="4" t="s">
        <v>10935</v>
      </c>
      <c r="M1101" s="5">
        <v>44291</v>
      </c>
      <c r="N1101" s="6">
        <v>9148</v>
      </c>
      <c r="O1101" s="4">
        <f t="shared" si="34"/>
        <v>5</v>
      </c>
      <c r="P1101" s="4" t="str">
        <f t="shared" si="35"/>
        <v>2021-04</v>
      </c>
    </row>
    <row r="1102" spans="1:16" ht="12.75" x14ac:dyDescent="0.2">
      <c r="A1102" s="4" t="s">
        <v>3048</v>
      </c>
      <c r="B1102" s="4" t="s">
        <v>12289</v>
      </c>
      <c r="C1102" s="4" t="s">
        <v>12841</v>
      </c>
      <c r="D1102" s="4" t="s">
        <v>10273</v>
      </c>
      <c r="E1102" s="4" t="s">
        <v>12947</v>
      </c>
      <c r="F1102" s="4" t="s">
        <v>12948</v>
      </c>
      <c r="G1102" s="4" t="s">
        <v>12963</v>
      </c>
      <c r="H1102" s="4" t="s">
        <v>20</v>
      </c>
      <c r="I1102" s="4" t="s">
        <v>21</v>
      </c>
      <c r="J1102" s="4" t="s">
        <v>22</v>
      </c>
      <c r="K1102" s="4" t="s">
        <v>12850</v>
      </c>
      <c r="L1102" s="4" t="s">
        <v>12121</v>
      </c>
      <c r="M1102" s="5">
        <v>44291</v>
      </c>
      <c r="N1102" s="6">
        <v>5027</v>
      </c>
      <c r="O1102" s="4">
        <f t="shared" si="34"/>
        <v>5</v>
      </c>
      <c r="P1102" s="4" t="str">
        <f t="shared" si="35"/>
        <v>2021-04</v>
      </c>
    </row>
    <row r="1103" spans="1:16" ht="12.75" x14ac:dyDescent="0.2">
      <c r="A1103" s="4" t="s">
        <v>14</v>
      </c>
      <c r="B1103" s="4" t="s">
        <v>15</v>
      </c>
      <c r="C1103" s="4" t="s">
        <v>504</v>
      </c>
      <c r="D1103" s="4" t="s">
        <v>731</v>
      </c>
      <c r="E1103" s="4" t="s">
        <v>732</v>
      </c>
      <c r="F1103" s="4" t="s">
        <v>733</v>
      </c>
      <c r="G1103" s="4" t="s">
        <v>734</v>
      </c>
      <c r="H1103" s="4" t="s">
        <v>20</v>
      </c>
      <c r="I1103" s="4" t="s">
        <v>21</v>
      </c>
      <c r="J1103" s="4" t="s">
        <v>36</v>
      </c>
      <c r="K1103" s="4" t="s">
        <v>517</v>
      </c>
      <c r="L1103" s="4" t="s">
        <v>100</v>
      </c>
      <c r="M1103" s="5">
        <v>44292</v>
      </c>
      <c r="N1103" s="6">
        <v>4144</v>
      </c>
      <c r="O1103" s="4">
        <f t="shared" si="34"/>
        <v>6</v>
      </c>
      <c r="P1103" s="4" t="str">
        <f t="shared" si="35"/>
        <v>2021-04</v>
      </c>
    </row>
    <row r="1104" spans="1:16" ht="12.75" x14ac:dyDescent="0.2">
      <c r="A1104" s="4" t="s">
        <v>1050</v>
      </c>
      <c r="B1104" s="4" t="s">
        <v>1051</v>
      </c>
      <c r="C1104" s="4" t="s">
        <v>1052</v>
      </c>
      <c r="D1104" s="4" t="s">
        <v>1550</v>
      </c>
      <c r="E1104" s="4" t="s">
        <v>1554</v>
      </c>
      <c r="F1104" s="4" t="s">
        <v>1555</v>
      </c>
      <c r="G1104" s="4" t="s">
        <v>3048</v>
      </c>
      <c r="H1104" s="4" t="s">
        <v>210</v>
      </c>
      <c r="I1104" s="4" t="s">
        <v>210</v>
      </c>
      <c r="J1104" s="4" t="s">
        <v>3048</v>
      </c>
      <c r="K1104" s="4" t="s">
        <v>1132</v>
      </c>
      <c r="L1104" s="4" t="s">
        <v>1190</v>
      </c>
      <c r="M1104" s="5">
        <v>44292</v>
      </c>
      <c r="N1104" s="6">
        <v>8007</v>
      </c>
      <c r="O1104" s="4">
        <f t="shared" si="34"/>
        <v>6</v>
      </c>
      <c r="P1104" s="4" t="str">
        <f t="shared" si="35"/>
        <v>2021-04</v>
      </c>
    </row>
    <row r="1105" spans="1:16" ht="12.75" x14ac:dyDescent="0.2">
      <c r="A1105" s="4" t="s">
        <v>1050</v>
      </c>
      <c r="B1105" s="4" t="s">
        <v>1051</v>
      </c>
      <c r="C1105" s="4" t="s">
        <v>1052</v>
      </c>
      <c r="D1105" s="4" t="s">
        <v>1816</v>
      </c>
      <c r="E1105" s="4" t="s">
        <v>1554</v>
      </c>
      <c r="F1105" s="4" t="s">
        <v>1555</v>
      </c>
      <c r="G1105" s="4" t="s">
        <v>1819</v>
      </c>
      <c r="H1105" s="4" t="s">
        <v>210</v>
      </c>
      <c r="I1105" s="4" t="s">
        <v>343</v>
      </c>
      <c r="J1105" s="4" t="s">
        <v>22</v>
      </c>
      <c r="K1105" s="4" t="s">
        <v>1132</v>
      </c>
      <c r="L1105" s="4" t="s">
        <v>1601</v>
      </c>
      <c r="M1105" s="5">
        <v>44292</v>
      </c>
      <c r="N1105" s="6">
        <v>5180</v>
      </c>
      <c r="O1105" s="4">
        <f t="shared" si="34"/>
        <v>6</v>
      </c>
      <c r="P1105" s="4" t="str">
        <f t="shared" si="35"/>
        <v>2021-04</v>
      </c>
    </row>
    <row r="1106" spans="1:16" ht="12.75" x14ac:dyDescent="0.2">
      <c r="A1106" s="4" t="s">
        <v>1050</v>
      </c>
      <c r="B1106" s="4" t="s">
        <v>1051</v>
      </c>
      <c r="C1106" s="4" t="s">
        <v>2556</v>
      </c>
      <c r="D1106" s="4" t="s">
        <v>25</v>
      </c>
      <c r="E1106" s="4" t="s">
        <v>2675</v>
      </c>
      <c r="F1106" s="4" t="s">
        <v>2676</v>
      </c>
      <c r="G1106" s="4" t="s">
        <v>2678</v>
      </c>
      <c r="H1106" s="4" t="s">
        <v>210</v>
      </c>
      <c r="I1106" s="4" t="s">
        <v>210</v>
      </c>
      <c r="J1106" s="4" t="s">
        <v>877</v>
      </c>
      <c r="K1106" s="4" t="s">
        <v>2565</v>
      </c>
      <c r="L1106" s="4" t="s">
        <v>2014</v>
      </c>
      <c r="M1106" s="5">
        <v>44292</v>
      </c>
      <c r="N1106" s="6">
        <v>2456</v>
      </c>
      <c r="O1106" s="4">
        <f t="shared" si="34"/>
        <v>6</v>
      </c>
      <c r="P1106" s="4" t="str">
        <f t="shared" si="35"/>
        <v>2021-04</v>
      </c>
    </row>
    <row r="1107" spans="1:16" ht="12.75" x14ac:dyDescent="0.2">
      <c r="A1107" s="4" t="s">
        <v>3048</v>
      </c>
      <c r="B1107" s="4" t="s">
        <v>3049</v>
      </c>
      <c r="C1107" s="4" t="s">
        <v>3522</v>
      </c>
      <c r="D1107" s="4" t="s">
        <v>3738</v>
      </c>
      <c r="E1107" s="4" t="s">
        <v>3743</v>
      </c>
      <c r="F1107" s="4" t="s">
        <v>3048</v>
      </c>
      <c r="G1107" s="4" t="s">
        <v>3048</v>
      </c>
      <c r="H1107" s="4" t="s">
        <v>210</v>
      </c>
      <c r="I1107" s="4" t="s">
        <v>210</v>
      </c>
      <c r="J1107" s="4" t="s">
        <v>3048</v>
      </c>
      <c r="K1107" s="4" t="s">
        <v>3524</v>
      </c>
      <c r="L1107" s="4" t="s">
        <v>3078</v>
      </c>
      <c r="M1107" s="5">
        <v>44292</v>
      </c>
      <c r="N1107" s="6">
        <v>6221</v>
      </c>
      <c r="O1107" s="4">
        <f t="shared" si="34"/>
        <v>6</v>
      </c>
      <c r="P1107" s="4" t="str">
        <f t="shared" si="35"/>
        <v>2021-04</v>
      </c>
    </row>
    <row r="1108" spans="1:16" ht="12.75" x14ac:dyDescent="0.2">
      <c r="A1108" s="4" t="s">
        <v>14</v>
      </c>
      <c r="B1108" s="4" t="s">
        <v>7127</v>
      </c>
      <c r="C1108" s="4" t="s">
        <v>7128</v>
      </c>
      <c r="D1108" s="4" t="s">
        <v>7374</v>
      </c>
      <c r="E1108" s="4" t="s">
        <v>7309</v>
      </c>
      <c r="F1108" s="4" t="s">
        <v>7310</v>
      </c>
      <c r="G1108" s="4" t="s">
        <v>7388</v>
      </c>
      <c r="H1108" s="4" t="s">
        <v>20</v>
      </c>
      <c r="I1108" s="4" t="s">
        <v>29</v>
      </c>
      <c r="J1108" s="4" t="s">
        <v>22</v>
      </c>
      <c r="K1108" s="4" t="s">
        <v>7135</v>
      </c>
      <c r="L1108" s="4" t="s">
        <v>7151</v>
      </c>
      <c r="M1108" s="5">
        <v>44292</v>
      </c>
      <c r="N1108" s="6">
        <v>914</v>
      </c>
      <c r="O1108" s="4">
        <f t="shared" si="34"/>
        <v>6</v>
      </c>
      <c r="P1108" s="4" t="str">
        <f t="shared" si="35"/>
        <v>2021-04</v>
      </c>
    </row>
    <row r="1109" spans="1:16" ht="12.75" x14ac:dyDescent="0.2">
      <c r="A1109" s="4" t="s">
        <v>14</v>
      </c>
      <c r="B1109" s="4" t="s">
        <v>7654</v>
      </c>
      <c r="C1109" s="4" t="s">
        <v>7655</v>
      </c>
      <c r="D1109" s="4" t="s">
        <v>25</v>
      </c>
      <c r="E1109" s="4" t="s">
        <v>7739</v>
      </c>
      <c r="F1109" s="4" t="s">
        <v>7740</v>
      </c>
      <c r="G1109" s="4" t="s">
        <v>7750</v>
      </c>
      <c r="H1109" s="4" t="s">
        <v>210</v>
      </c>
      <c r="I1109" s="4" t="s">
        <v>210</v>
      </c>
      <c r="J1109" s="4" t="s">
        <v>877</v>
      </c>
      <c r="K1109" s="4" t="s">
        <v>7659</v>
      </c>
      <c r="L1109" s="4" t="s">
        <v>30</v>
      </c>
      <c r="M1109" s="5">
        <v>44292</v>
      </c>
      <c r="N1109" s="6">
        <v>8765</v>
      </c>
      <c r="O1109" s="4">
        <f t="shared" si="34"/>
        <v>6</v>
      </c>
      <c r="P1109" s="4" t="str">
        <f t="shared" si="35"/>
        <v>2021-04</v>
      </c>
    </row>
    <row r="1110" spans="1:16" ht="12.75" x14ac:dyDescent="0.2">
      <c r="A1110" s="4" t="s">
        <v>14</v>
      </c>
      <c r="B1110" s="4" t="s">
        <v>7654</v>
      </c>
      <c r="C1110" s="4" t="s">
        <v>8288</v>
      </c>
      <c r="D1110" s="4" t="s">
        <v>25</v>
      </c>
      <c r="E1110" s="4" t="s">
        <v>7163</v>
      </c>
      <c r="F1110" s="4" t="s">
        <v>7164</v>
      </c>
      <c r="G1110" s="4" t="s">
        <v>3048</v>
      </c>
      <c r="H1110" s="4" t="s">
        <v>20</v>
      </c>
      <c r="I1110" s="4" t="s">
        <v>29</v>
      </c>
      <c r="J1110" s="4" t="s">
        <v>3048</v>
      </c>
      <c r="K1110" s="4" t="s">
        <v>8292</v>
      </c>
      <c r="L1110" s="4" t="s">
        <v>7689</v>
      </c>
      <c r="M1110" s="5">
        <v>44292</v>
      </c>
      <c r="N1110" s="6">
        <v>4460</v>
      </c>
      <c r="O1110" s="4">
        <f t="shared" si="34"/>
        <v>6</v>
      </c>
      <c r="P1110" s="4" t="str">
        <f t="shared" si="35"/>
        <v>2021-04</v>
      </c>
    </row>
    <row r="1111" spans="1:16" ht="12.75" x14ac:dyDescent="0.2">
      <c r="A1111" s="4" t="s">
        <v>14</v>
      </c>
      <c r="B1111" s="4" t="s">
        <v>7654</v>
      </c>
      <c r="C1111" s="4" t="s">
        <v>8288</v>
      </c>
      <c r="D1111" s="4" t="s">
        <v>9403</v>
      </c>
      <c r="E1111" s="4" t="s">
        <v>9404</v>
      </c>
      <c r="F1111" s="4" t="s">
        <v>9405</v>
      </c>
      <c r="G1111" s="4" t="s">
        <v>9408</v>
      </c>
      <c r="H1111" s="4" t="s">
        <v>20</v>
      </c>
      <c r="I1111" s="4" t="s">
        <v>21</v>
      </c>
      <c r="J1111" s="4" t="s">
        <v>36</v>
      </c>
      <c r="K1111" s="4" t="s">
        <v>8306</v>
      </c>
      <c r="L1111" s="4" t="s">
        <v>8100</v>
      </c>
      <c r="M1111" s="5">
        <v>44292</v>
      </c>
      <c r="N1111" s="6">
        <v>7549</v>
      </c>
      <c r="O1111" s="4">
        <f t="shared" si="34"/>
        <v>6</v>
      </c>
      <c r="P1111" s="4" t="str">
        <f t="shared" si="35"/>
        <v>2021-04</v>
      </c>
    </row>
    <row r="1112" spans="1:16" ht="12.75" x14ac:dyDescent="0.2">
      <c r="A1112" s="4" t="s">
        <v>14</v>
      </c>
      <c r="B1112" s="4" t="s">
        <v>7654</v>
      </c>
      <c r="C1112" s="4" t="s">
        <v>9693</v>
      </c>
      <c r="D1112" s="4" t="s">
        <v>9497</v>
      </c>
      <c r="E1112" s="4" t="s">
        <v>9503</v>
      </c>
      <c r="F1112" s="4" t="s">
        <v>9504</v>
      </c>
      <c r="G1112" s="4" t="s">
        <v>9709</v>
      </c>
      <c r="H1112" s="4" t="s">
        <v>20</v>
      </c>
      <c r="I1112" s="4" t="s">
        <v>29</v>
      </c>
      <c r="J1112" s="4" t="s">
        <v>22</v>
      </c>
      <c r="K1112" s="4" t="s">
        <v>9697</v>
      </c>
      <c r="L1112" s="4" t="s">
        <v>721</v>
      </c>
      <c r="M1112" s="5">
        <v>44292</v>
      </c>
      <c r="N1112" s="6">
        <v>217</v>
      </c>
      <c r="O1112" s="4">
        <f t="shared" si="34"/>
        <v>6</v>
      </c>
      <c r="P1112" s="4" t="str">
        <f t="shared" si="35"/>
        <v>2021-04</v>
      </c>
    </row>
    <row r="1113" spans="1:16" ht="12.75" x14ac:dyDescent="0.2">
      <c r="A1113" s="4" t="s">
        <v>3048</v>
      </c>
      <c r="B1113" s="4" t="s">
        <v>10496</v>
      </c>
      <c r="C1113" s="4" t="s">
        <v>10497</v>
      </c>
      <c r="D1113" s="4" t="s">
        <v>13936</v>
      </c>
      <c r="E1113" s="4" t="s">
        <v>10518</v>
      </c>
      <c r="F1113" s="4" t="s">
        <v>10519</v>
      </c>
      <c r="G1113" s="4" t="s">
        <v>10520</v>
      </c>
      <c r="H1113" s="4" t="s">
        <v>20</v>
      </c>
      <c r="I1113" s="4" t="s">
        <v>21</v>
      </c>
      <c r="J1113" s="4" t="s">
        <v>1491</v>
      </c>
      <c r="K1113" s="4" t="s">
        <v>10521</v>
      </c>
      <c r="L1113" s="4" t="s">
        <v>10277</v>
      </c>
      <c r="M1113" s="5">
        <v>44292</v>
      </c>
      <c r="N1113" s="6">
        <v>5200</v>
      </c>
      <c r="O1113" s="4">
        <f t="shared" si="34"/>
        <v>6</v>
      </c>
      <c r="P1113" s="4" t="str">
        <f t="shared" si="35"/>
        <v>2021-04</v>
      </c>
    </row>
    <row r="1114" spans="1:16" ht="12.75" x14ac:dyDescent="0.2">
      <c r="A1114" s="4" t="s">
        <v>3048</v>
      </c>
      <c r="B1114" s="4" t="s">
        <v>12289</v>
      </c>
      <c r="C1114" s="4" t="s">
        <v>13519</v>
      </c>
      <c r="D1114" s="4" t="s">
        <v>13721</v>
      </c>
      <c r="E1114" s="4" t="s">
        <v>13726</v>
      </c>
      <c r="F1114" s="4" t="s">
        <v>13727</v>
      </c>
      <c r="G1114" s="4" t="s">
        <v>13728</v>
      </c>
      <c r="H1114" s="4" t="s">
        <v>20</v>
      </c>
      <c r="I1114" s="4" t="s">
        <v>21</v>
      </c>
      <c r="J1114" s="4" t="s">
        <v>22</v>
      </c>
      <c r="K1114" s="4" t="s">
        <v>13523</v>
      </c>
      <c r="L1114" s="4" t="s">
        <v>10345</v>
      </c>
      <c r="M1114" s="5">
        <v>44292</v>
      </c>
      <c r="N1114" s="6">
        <v>3737</v>
      </c>
      <c r="O1114" s="4">
        <f t="shared" si="34"/>
        <v>6</v>
      </c>
      <c r="P1114" s="4" t="str">
        <f t="shared" si="35"/>
        <v>2021-04</v>
      </c>
    </row>
    <row r="1115" spans="1:16" ht="12.75" x14ac:dyDescent="0.2">
      <c r="A1115" s="4" t="s">
        <v>1050</v>
      </c>
      <c r="B1115" s="4" t="s">
        <v>1051</v>
      </c>
      <c r="C1115" s="4" t="s">
        <v>1052</v>
      </c>
      <c r="D1115" s="4" t="s">
        <v>1401</v>
      </c>
      <c r="E1115" s="4" t="s">
        <v>1402</v>
      </c>
      <c r="F1115" s="4" t="s">
        <v>1403</v>
      </c>
      <c r="G1115" s="4" t="s">
        <v>1419</v>
      </c>
      <c r="H1115" s="4" t="s">
        <v>20</v>
      </c>
      <c r="I1115" s="4" t="s">
        <v>29</v>
      </c>
      <c r="J1115" s="4" t="s">
        <v>36</v>
      </c>
      <c r="K1115" s="4" t="s">
        <v>1056</v>
      </c>
      <c r="L1115" s="4" t="s">
        <v>1195</v>
      </c>
      <c r="M1115" s="5">
        <v>44293</v>
      </c>
      <c r="N1115" s="6">
        <v>9061</v>
      </c>
      <c r="O1115" s="4">
        <f t="shared" si="34"/>
        <v>7</v>
      </c>
      <c r="P1115" s="4" t="str">
        <f t="shared" si="35"/>
        <v>2021-04</v>
      </c>
    </row>
    <row r="1116" spans="1:16" ht="12.75" x14ac:dyDescent="0.2">
      <c r="A1116" s="4" t="s">
        <v>14</v>
      </c>
      <c r="B1116" s="4" t="s">
        <v>7654</v>
      </c>
      <c r="C1116" s="4" t="s">
        <v>8288</v>
      </c>
      <c r="D1116" s="4" t="s">
        <v>8423</v>
      </c>
      <c r="E1116" s="4" t="s">
        <v>8451</v>
      </c>
      <c r="F1116" s="4" t="s">
        <v>8452</v>
      </c>
      <c r="G1116" s="4" t="s">
        <v>8462</v>
      </c>
      <c r="H1116" s="4" t="s">
        <v>20</v>
      </c>
      <c r="I1116" s="4" t="s">
        <v>21</v>
      </c>
      <c r="J1116" s="4" t="s">
        <v>22</v>
      </c>
      <c r="K1116" s="4" t="s">
        <v>8306</v>
      </c>
      <c r="L1116" s="4" t="s">
        <v>8112</v>
      </c>
      <c r="M1116" s="5">
        <v>44293</v>
      </c>
      <c r="N1116" s="6">
        <v>8281</v>
      </c>
      <c r="O1116" s="4">
        <f t="shared" si="34"/>
        <v>7</v>
      </c>
      <c r="P1116" s="4" t="str">
        <f t="shared" si="35"/>
        <v>2021-04</v>
      </c>
    </row>
    <row r="1117" spans="1:16" ht="12.75" x14ac:dyDescent="0.2">
      <c r="A1117" s="4" t="s">
        <v>3048</v>
      </c>
      <c r="B1117" s="4" t="s">
        <v>9902</v>
      </c>
      <c r="C1117" s="4" t="s">
        <v>10147</v>
      </c>
      <c r="D1117" s="4" t="s">
        <v>10441</v>
      </c>
      <c r="E1117" s="4" t="s">
        <v>10458</v>
      </c>
      <c r="F1117" s="4" t="s">
        <v>10459</v>
      </c>
      <c r="G1117" s="4" t="s">
        <v>10460</v>
      </c>
      <c r="H1117" s="4" t="s">
        <v>20</v>
      </c>
      <c r="I1117" s="4" t="s">
        <v>21</v>
      </c>
      <c r="J1117" s="4" t="s">
        <v>22</v>
      </c>
      <c r="K1117" s="4" t="s">
        <v>10165</v>
      </c>
      <c r="L1117" s="4" t="s">
        <v>10191</v>
      </c>
      <c r="M1117" s="5">
        <v>44293</v>
      </c>
      <c r="N1117" s="6">
        <v>7406</v>
      </c>
      <c r="O1117" s="4">
        <f t="shared" si="34"/>
        <v>7</v>
      </c>
      <c r="P1117" s="4" t="str">
        <f t="shared" si="35"/>
        <v>2021-04</v>
      </c>
    </row>
    <row r="1118" spans="1:16" ht="12.75" x14ac:dyDescent="0.2">
      <c r="A1118" s="4" t="s">
        <v>3048</v>
      </c>
      <c r="B1118" s="4" t="s">
        <v>12289</v>
      </c>
      <c r="C1118" s="4" t="s">
        <v>12643</v>
      </c>
      <c r="D1118" s="4" t="s">
        <v>13936</v>
      </c>
      <c r="E1118" s="4" t="s">
        <v>12675</v>
      </c>
      <c r="F1118" s="4" t="s">
        <v>12676</v>
      </c>
      <c r="G1118" s="4" t="s">
        <v>12680</v>
      </c>
      <c r="H1118" s="4" t="s">
        <v>20</v>
      </c>
      <c r="I1118" s="4" t="s">
        <v>21</v>
      </c>
      <c r="J1118" s="4" t="s">
        <v>36</v>
      </c>
      <c r="K1118" s="4" t="s">
        <v>12653</v>
      </c>
      <c r="L1118" s="4" t="s">
        <v>9914</v>
      </c>
      <c r="M1118" s="5">
        <v>44293</v>
      </c>
      <c r="N1118" s="6">
        <v>3241</v>
      </c>
      <c r="O1118" s="4">
        <f t="shared" si="34"/>
        <v>7</v>
      </c>
      <c r="P1118" s="4" t="str">
        <f t="shared" si="35"/>
        <v>2021-04</v>
      </c>
    </row>
    <row r="1119" spans="1:16" ht="12.75" x14ac:dyDescent="0.2">
      <c r="A1119" s="4" t="s">
        <v>14</v>
      </c>
      <c r="B1119" s="4" t="s">
        <v>15</v>
      </c>
      <c r="C1119" s="4" t="s">
        <v>68</v>
      </c>
      <c r="D1119" s="4" t="s">
        <v>13936</v>
      </c>
      <c r="E1119" s="4" t="s">
        <v>84</v>
      </c>
      <c r="F1119" s="4" t="s">
        <v>85</v>
      </c>
      <c r="G1119" s="4" t="s">
        <v>86</v>
      </c>
      <c r="H1119" s="4" t="s">
        <v>20</v>
      </c>
      <c r="I1119" s="4" t="s">
        <v>21</v>
      </c>
      <c r="J1119" s="4" t="s">
        <v>39</v>
      </c>
      <c r="K1119" s="4" t="s">
        <v>72</v>
      </c>
      <c r="L1119" s="4" t="s">
        <v>87</v>
      </c>
      <c r="M1119" s="5">
        <v>44294</v>
      </c>
      <c r="N1119" s="6">
        <v>4134</v>
      </c>
      <c r="O1119" s="4">
        <f t="shared" si="34"/>
        <v>8</v>
      </c>
      <c r="P1119" s="4" t="str">
        <f t="shared" si="35"/>
        <v>2021-04</v>
      </c>
    </row>
    <row r="1120" spans="1:16" ht="12.75" x14ac:dyDescent="0.2">
      <c r="A1120" s="4" t="s">
        <v>14</v>
      </c>
      <c r="B1120" s="4" t="s">
        <v>15</v>
      </c>
      <c r="C1120" s="4" t="s">
        <v>68</v>
      </c>
      <c r="D1120" s="4" t="s">
        <v>13936</v>
      </c>
      <c r="E1120" s="4" t="s">
        <v>155</v>
      </c>
      <c r="F1120" s="4" t="s">
        <v>156</v>
      </c>
      <c r="G1120" s="4" t="s">
        <v>157</v>
      </c>
      <c r="H1120" s="4" t="s">
        <v>20</v>
      </c>
      <c r="I1120" s="4" t="s">
        <v>21</v>
      </c>
      <c r="J1120" s="4" t="s">
        <v>39</v>
      </c>
      <c r="K1120" s="4" t="s">
        <v>77</v>
      </c>
      <c r="L1120" s="4" t="s">
        <v>24</v>
      </c>
      <c r="M1120" s="5">
        <v>44294</v>
      </c>
      <c r="N1120" s="6">
        <v>3960</v>
      </c>
      <c r="O1120" s="4">
        <f t="shared" si="34"/>
        <v>8</v>
      </c>
      <c r="P1120" s="4" t="str">
        <f t="shared" si="35"/>
        <v>2021-04</v>
      </c>
    </row>
    <row r="1121" spans="1:16" ht="12.75" x14ac:dyDescent="0.2">
      <c r="A1121" s="4" t="s">
        <v>1050</v>
      </c>
      <c r="B1121" s="4" t="s">
        <v>1051</v>
      </c>
      <c r="C1121" s="4" t="s">
        <v>1052</v>
      </c>
      <c r="D1121" s="4" t="s">
        <v>25</v>
      </c>
      <c r="E1121" s="4" t="s">
        <v>1244</v>
      </c>
      <c r="F1121" s="4" t="s">
        <v>1245</v>
      </c>
      <c r="G1121" s="4" t="s">
        <v>1246</v>
      </c>
      <c r="H1121" s="4" t="s">
        <v>20</v>
      </c>
      <c r="I1121" s="4" t="s">
        <v>29</v>
      </c>
      <c r="J1121" s="4" t="s">
        <v>36</v>
      </c>
      <c r="K1121" s="4" t="s">
        <v>1056</v>
      </c>
      <c r="L1121" s="4" t="s">
        <v>689</v>
      </c>
      <c r="M1121" s="5">
        <v>44294</v>
      </c>
      <c r="N1121" s="6">
        <v>9288</v>
      </c>
      <c r="O1121" s="4">
        <f t="shared" si="34"/>
        <v>8</v>
      </c>
      <c r="P1121" s="4" t="str">
        <f t="shared" si="35"/>
        <v>2021-04</v>
      </c>
    </row>
    <row r="1122" spans="1:16" ht="12.75" x14ac:dyDescent="0.2">
      <c r="A1122" s="4" t="s">
        <v>1050</v>
      </c>
      <c r="B1122" s="4" t="s">
        <v>1051</v>
      </c>
      <c r="C1122" s="4" t="s">
        <v>1052</v>
      </c>
      <c r="D1122" s="4" t="s">
        <v>1949</v>
      </c>
      <c r="E1122" s="4" t="s">
        <v>1950</v>
      </c>
      <c r="F1122" s="4" t="s">
        <v>1951</v>
      </c>
      <c r="G1122" s="4" t="s">
        <v>1952</v>
      </c>
      <c r="H1122" s="4" t="s">
        <v>20</v>
      </c>
      <c r="I1122" s="4" t="s">
        <v>21</v>
      </c>
      <c r="J1122" s="4" t="s">
        <v>39</v>
      </c>
      <c r="K1122" s="4" t="s">
        <v>1056</v>
      </c>
      <c r="L1122" s="4" t="s">
        <v>1057</v>
      </c>
      <c r="M1122" s="5">
        <v>44294</v>
      </c>
      <c r="N1122" s="6">
        <v>9762</v>
      </c>
      <c r="O1122" s="4">
        <f t="shared" si="34"/>
        <v>8</v>
      </c>
      <c r="P1122" s="4" t="str">
        <f t="shared" si="35"/>
        <v>2021-04</v>
      </c>
    </row>
    <row r="1123" spans="1:16" ht="12.75" x14ac:dyDescent="0.2">
      <c r="A1123" s="4" t="s">
        <v>1050</v>
      </c>
      <c r="B1123" s="4" t="s">
        <v>1051</v>
      </c>
      <c r="C1123" s="4" t="s">
        <v>1999</v>
      </c>
      <c r="D1123" s="4" t="s">
        <v>2060</v>
      </c>
      <c r="E1123" s="4" t="s">
        <v>2062</v>
      </c>
      <c r="F1123" s="4" t="s">
        <v>2063</v>
      </c>
      <c r="G1123" s="4" t="s">
        <v>3048</v>
      </c>
      <c r="H1123" s="4" t="s">
        <v>210</v>
      </c>
      <c r="I1123" s="4" t="s">
        <v>210</v>
      </c>
      <c r="J1123" s="4" t="s">
        <v>3048</v>
      </c>
      <c r="K1123" s="4" t="s">
        <v>2003</v>
      </c>
      <c r="L1123" s="4" t="s">
        <v>2014</v>
      </c>
      <c r="M1123" s="5">
        <v>44294</v>
      </c>
      <c r="N1123" s="6">
        <v>371</v>
      </c>
      <c r="O1123" s="4">
        <f t="shared" si="34"/>
        <v>8</v>
      </c>
      <c r="P1123" s="4" t="str">
        <f t="shared" si="35"/>
        <v>2021-04</v>
      </c>
    </row>
    <row r="1124" spans="1:16" ht="12.75" x14ac:dyDescent="0.2">
      <c r="A1124" s="4" t="s">
        <v>3048</v>
      </c>
      <c r="B1124" s="4" t="s">
        <v>3049</v>
      </c>
      <c r="C1124" s="4" t="s">
        <v>3050</v>
      </c>
      <c r="D1124" s="4" t="s">
        <v>3227</v>
      </c>
      <c r="E1124" s="4" t="s">
        <v>3233</v>
      </c>
      <c r="F1124" s="4" t="s">
        <v>3234</v>
      </c>
      <c r="G1124" s="4" t="s">
        <v>3235</v>
      </c>
      <c r="H1124" s="4" t="s">
        <v>210</v>
      </c>
      <c r="I1124" s="4" t="s">
        <v>343</v>
      </c>
      <c r="J1124" s="4" t="s">
        <v>22</v>
      </c>
      <c r="K1124" s="4" t="s">
        <v>3070</v>
      </c>
      <c r="L1124" s="4" t="s">
        <v>3094</v>
      </c>
      <c r="M1124" s="5">
        <v>44294</v>
      </c>
      <c r="N1124" s="6">
        <v>5308</v>
      </c>
      <c r="O1124" s="4">
        <f t="shared" si="34"/>
        <v>8</v>
      </c>
      <c r="P1124" s="4" t="str">
        <f t="shared" si="35"/>
        <v>2021-04</v>
      </c>
    </row>
    <row r="1125" spans="1:16" ht="12.75" x14ac:dyDescent="0.2">
      <c r="A1125" s="4" t="s">
        <v>3048</v>
      </c>
      <c r="B1125" s="4" t="s">
        <v>3049</v>
      </c>
      <c r="C1125" s="4" t="s">
        <v>3339</v>
      </c>
      <c r="D1125" s="4" t="s">
        <v>25</v>
      </c>
      <c r="E1125" s="4" t="s">
        <v>3367</v>
      </c>
      <c r="F1125" s="4" t="s">
        <v>3368</v>
      </c>
      <c r="G1125" s="4" t="s">
        <v>3048</v>
      </c>
      <c r="H1125" s="4" t="s">
        <v>20</v>
      </c>
      <c r="I1125" s="4" t="s">
        <v>216</v>
      </c>
      <c r="J1125" s="4" t="s">
        <v>3048</v>
      </c>
      <c r="K1125" s="4" t="s">
        <v>3343</v>
      </c>
      <c r="L1125" s="4" t="s">
        <v>3078</v>
      </c>
      <c r="M1125" s="5">
        <v>44294</v>
      </c>
      <c r="N1125" s="6">
        <v>1493</v>
      </c>
      <c r="O1125" s="4">
        <f t="shared" si="34"/>
        <v>8</v>
      </c>
      <c r="P1125" s="4" t="str">
        <f t="shared" si="35"/>
        <v>2021-04</v>
      </c>
    </row>
    <row r="1126" spans="1:16" ht="12.75" x14ac:dyDescent="0.2">
      <c r="A1126" s="4" t="s">
        <v>14</v>
      </c>
      <c r="B1126" s="4" t="s">
        <v>4342</v>
      </c>
      <c r="C1126" s="4" t="s">
        <v>4343</v>
      </c>
      <c r="D1126" s="4" t="s">
        <v>4825</v>
      </c>
      <c r="E1126" s="4" t="s">
        <v>4849</v>
      </c>
      <c r="F1126" s="4" t="s">
        <v>4850</v>
      </c>
      <c r="G1126" s="4" t="s">
        <v>4852</v>
      </c>
      <c r="H1126" s="4" t="s">
        <v>20</v>
      </c>
      <c r="I1126" s="4" t="s">
        <v>21</v>
      </c>
      <c r="J1126" s="4" t="s">
        <v>22</v>
      </c>
      <c r="K1126" s="4" t="s">
        <v>4396</v>
      </c>
      <c r="L1126" s="4" t="s">
        <v>4363</v>
      </c>
      <c r="M1126" s="5">
        <v>44294</v>
      </c>
      <c r="N1126" s="6">
        <v>7098</v>
      </c>
      <c r="O1126" s="4">
        <f t="shared" si="34"/>
        <v>8</v>
      </c>
      <c r="P1126" s="4" t="str">
        <f t="shared" si="35"/>
        <v>2021-04</v>
      </c>
    </row>
    <row r="1127" spans="1:16" ht="12.75" x14ac:dyDescent="0.2">
      <c r="A1127" s="4" t="s">
        <v>14</v>
      </c>
      <c r="B1127" s="4" t="s">
        <v>7654</v>
      </c>
      <c r="C1127" s="4" t="s">
        <v>8288</v>
      </c>
      <c r="D1127" s="4" t="s">
        <v>8661</v>
      </c>
      <c r="E1127" s="4" t="s">
        <v>8682</v>
      </c>
      <c r="F1127" s="4" t="s">
        <v>8683</v>
      </c>
      <c r="G1127" s="4" t="s">
        <v>8691</v>
      </c>
      <c r="H1127" s="4" t="s">
        <v>20</v>
      </c>
      <c r="I1127" s="4" t="s">
        <v>21</v>
      </c>
      <c r="J1127" s="4" t="s">
        <v>22</v>
      </c>
      <c r="K1127" s="4" t="s">
        <v>8297</v>
      </c>
      <c r="L1127" s="4" t="s">
        <v>7151</v>
      </c>
      <c r="M1127" s="5">
        <v>44294</v>
      </c>
      <c r="N1127" s="6">
        <v>5561</v>
      </c>
      <c r="O1127" s="4">
        <f t="shared" si="34"/>
        <v>8</v>
      </c>
      <c r="P1127" s="4" t="str">
        <f t="shared" si="35"/>
        <v>2021-04</v>
      </c>
    </row>
    <row r="1128" spans="1:16" ht="12.75" x14ac:dyDescent="0.2">
      <c r="A1128" s="4" t="s">
        <v>14</v>
      </c>
      <c r="B1128" s="4" t="s">
        <v>7654</v>
      </c>
      <c r="C1128" s="4" t="s">
        <v>8288</v>
      </c>
      <c r="D1128" s="4" t="s">
        <v>8877</v>
      </c>
      <c r="E1128" s="4" t="s">
        <v>8335</v>
      </c>
      <c r="F1128" s="4" t="s">
        <v>8336</v>
      </c>
      <c r="G1128" s="4" t="s">
        <v>9021</v>
      </c>
      <c r="H1128" s="4" t="s">
        <v>210</v>
      </c>
      <c r="I1128" s="4" t="s">
        <v>210</v>
      </c>
      <c r="J1128" s="4" t="s">
        <v>877</v>
      </c>
      <c r="K1128" s="4" t="s">
        <v>8297</v>
      </c>
      <c r="L1128" s="4" t="s">
        <v>8301</v>
      </c>
      <c r="M1128" s="5">
        <v>44294</v>
      </c>
      <c r="N1128" s="6">
        <v>6580</v>
      </c>
      <c r="O1128" s="4">
        <f t="shared" si="34"/>
        <v>8</v>
      </c>
      <c r="P1128" s="4" t="str">
        <f t="shared" si="35"/>
        <v>2021-04</v>
      </c>
    </row>
    <row r="1129" spans="1:16" ht="12.75" x14ac:dyDescent="0.2">
      <c r="A1129" s="4" t="s">
        <v>3048</v>
      </c>
      <c r="B1129" s="4" t="s">
        <v>10496</v>
      </c>
      <c r="C1129" s="4" t="s">
        <v>10497</v>
      </c>
      <c r="D1129" s="4" t="s">
        <v>10665</v>
      </c>
      <c r="E1129" s="4" t="s">
        <v>10571</v>
      </c>
      <c r="F1129" s="4" t="s">
        <v>10572</v>
      </c>
      <c r="G1129" s="4" t="s">
        <v>10744</v>
      </c>
      <c r="H1129" s="4" t="s">
        <v>210</v>
      </c>
      <c r="I1129" s="4" t="s">
        <v>343</v>
      </c>
      <c r="J1129" s="4" t="s">
        <v>22</v>
      </c>
      <c r="K1129" s="4" t="s">
        <v>10549</v>
      </c>
      <c r="L1129" s="4" t="s">
        <v>10574</v>
      </c>
      <c r="M1129" s="5">
        <v>44294</v>
      </c>
      <c r="N1129" s="6">
        <v>6415</v>
      </c>
      <c r="O1129" s="4">
        <f t="shared" si="34"/>
        <v>8</v>
      </c>
      <c r="P1129" s="4" t="str">
        <f t="shared" si="35"/>
        <v>2021-04</v>
      </c>
    </row>
    <row r="1130" spans="1:16" ht="12.75" x14ac:dyDescent="0.2">
      <c r="A1130" s="4" t="s">
        <v>3048</v>
      </c>
      <c r="B1130" s="4" t="s">
        <v>10496</v>
      </c>
      <c r="C1130" s="4" t="s">
        <v>10497</v>
      </c>
      <c r="D1130" s="4" t="s">
        <v>10855</v>
      </c>
      <c r="E1130" s="4" t="s">
        <v>10859</v>
      </c>
      <c r="F1130" s="4" t="s">
        <v>10860</v>
      </c>
      <c r="G1130" s="4" t="s">
        <v>10862</v>
      </c>
      <c r="H1130" s="4" t="s">
        <v>210</v>
      </c>
      <c r="I1130" s="4" t="s">
        <v>210</v>
      </c>
      <c r="J1130" s="4" t="s">
        <v>877</v>
      </c>
      <c r="K1130" s="4" t="s">
        <v>10549</v>
      </c>
      <c r="L1130" s="4" t="s">
        <v>10574</v>
      </c>
      <c r="M1130" s="5">
        <v>44294</v>
      </c>
      <c r="N1130" s="6">
        <v>931</v>
      </c>
      <c r="O1130" s="4">
        <f t="shared" si="34"/>
        <v>8</v>
      </c>
      <c r="P1130" s="4" t="str">
        <f t="shared" si="35"/>
        <v>2021-04</v>
      </c>
    </row>
    <row r="1131" spans="1:16" ht="12.75" x14ac:dyDescent="0.2">
      <c r="A1131" s="4" t="s">
        <v>3048</v>
      </c>
      <c r="B1131" s="4" t="s">
        <v>11712</v>
      </c>
      <c r="C1131" s="4" t="s">
        <v>11934</v>
      </c>
      <c r="D1131" s="4" t="s">
        <v>13936</v>
      </c>
      <c r="E1131" s="4" t="s">
        <v>11985</v>
      </c>
      <c r="F1131" s="4" t="s">
        <v>11986</v>
      </c>
      <c r="G1131" s="4" t="s">
        <v>11987</v>
      </c>
      <c r="H1131" s="4" t="s">
        <v>20</v>
      </c>
      <c r="I1131" s="4" t="s">
        <v>21</v>
      </c>
      <c r="J1131" s="4" t="s">
        <v>22</v>
      </c>
      <c r="K1131" s="4" t="s">
        <v>11964</v>
      </c>
      <c r="L1131" s="4" t="s">
        <v>11888</v>
      </c>
      <c r="M1131" s="5">
        <v>44294</v>
      </c>
      <c r="N1131" s="6">
        <v>4000</v>
      </c>
      <c r="O1131" s="4">
        <f t="shared" si="34"/>
        <v>8</v>
      </c>
      <c r="P1131" s="4" t="str">
        <f t="shared" si="35"/>
        <v>2021-04</v>
      </c>
    </row>
    <row r="1132" spans="1:16" ht="12.75" x14ac:dyDescent="0.2">
      <c r="A1132" s="4" t="s">
        <v>3048</v>
      </c>
      <c r="B1132" s="4" t="s">
        <v>12289</v>
      </c>
      <c r="C1132" s="4" t="s">
        <v>12291</v>
      </c>
      <c r="D1132" s="4" t="s">
        <v>11658</v>
      </c>
      <c r="E1132" s="4" t="s">
        <v>11659</v>
      </c>
      <c r="F1132" s="4" t="s">
        <v>11660</v>
      </c>
      <c r="G1132" s="4" t="s">
        <v>12621</v>
      </c>
      <c r="H1132" s="4" t="s">
        <v>20</v>
      </c>
      <c r="I1132" s="4" t="s">
        <v>29</v>
      </c>
      <c r="J1132" s="4" t="s">
        <v>36</v>
      </c>
      <c r="K1132" s="4" t="s">
        <v>12319</v>
      </c>
      <c r="L1132" s="4" t="s">
        <v>12320</v>
      </c>
      <c r="M1132" s="5">
        <v>44294</v>
      </c>
      <c r="N1132" s="6">
        <v>4826</v>
      </c>
      <c r="O1132" s="4">
        <f t="shared" si="34"/>
        <v>8</v>
      </c>
      <c r="P1132" s="4" t="str">
        <f t="shared" si="35"/>
        <v>2021-04</v>
      </c>
    </row>
    <row r="1133" spans="1:16" ht="12.75" x14ac:dyDescent="0.2">
      <c r="A1133" s="4" t="s">
        <v>14</v>
      </c>
      <c r="B1133" s="4" t="s">
        <v>15</v>
      </c>
      <c r="C1133" s="4" t="s">
        <v>68</v>
      </c>
      <c r="D1133" s="4" t="s">
        <v>447</v>
      </c>
      <c r="E1133" s="4" t="s">
        <v>449</v>
      </c>
      <c r="F1133" s="4" t="s">
        <v>3048</v>
      </c>
      <c r="G1133" s="4" t="s">
        <v>3048</v>
      </c>
      <c r="H1133" s="4" t="s">
        <v>210</v>
      </c>
      <c r="I1133" s="4" t="s">
        <v>210</v>
      </c>
      <c r="J1133" s="4" t="s">
        <v>3048</v>
      </c>
      <c r="K1133" s="4" t="s">
        <v>77</v>
      </c>
      <c r="L1133" s="4" t="s">
        <v>211</v>
      </c>
      <c r="M1133" s="5">
        <v>44295</v>
      </c>
      <c r="N1133" s="6">
        <v>9615</v>
      </c>
      <c r="O1133" s="4">
        <f t="shared" si="34"/>
        <v>9</v>
      </c>
      <c r="P1133" s="4" t="str">
        <f t="shared" si="35"/>
        <v>2021-04</v>
      </c>
    </row>
    <row r="1134" spans="1:16" ht="12.75" x14ac:dyDescent="0.2">
      <c r="A1134" s="4" t="s">
        <v>1050</v>
      </c>
      <c r="B1134" s="4" t="s">
        <v>1051</v>
      </c>
      <c r="C1134" s="4" t="s">
        <v>1052</v>
      </c>
      <c r="D1134" s="4" t="s">
        <v>1437</v>
      </c>
      <c r="E1134" s="4" t="s">
        <v>1461</v>
      </c>
      <c r="F1134" s="4" t="s">
        <v>1462</v>
      </c>
      <c r="G1134" s="4" t="s">
        <v>1468</v>
      </c>
      <c r="H1134" s="4" t="s">
        <v>20</v>
      </c>
      <c r="I1134" s="4" t="s">
        <v>29</v>
      </c>
      <c r="J1134" s="4" t="s">
        <v>22</v>
      </c>
      <c r="K1134" s="4" t="s">
        <v>1056</v>
      </c>
      <c r="L1134" s="4" t="s">
        <v>689</v>
      </c>
      <c r="M1134" s="5">
        <v>44295</v>
      </c>
      <c r="N1134" s="6">
        <v>1990</v>
      </c>
      <c r="O1134" s="4">
        <f t="shared" si="34"/>
        <v>9</v>
      </c>
      <c r="P1134" s="4" t="str">
        <f t="shared" si="35"/>
        <v>2021-04</v>
      </c>
    </row>
    <row r="1135" spans="1:16" ht="12.75" x14ac:dyDescent="0.2">
      <c r="A1135" s="4" t="s">
        <v>1050</v>
      </c>
      <c r="B1135" s="4" t="s">
        <v>1051</v>
      </c>
      <c r="C1135" s="4" t="s">
        <v>2425</v>
      </c>
      <c r="D1135" s="4" t="s">
        <v>25</v>
      </c>
      <c r="E1135" s="4" t="s">
        <v>2437</v>
      </c>
      <c r="F1135" s="4" t="s">
        <v>2438</v>
      </c>
      <c r="G1135" s="4" t="s">
        <v>2458</v>
      </c>
      <c r="H1135" s="4" t="s">
        <v>20</v>
      </c>
      <c r="I1135" s="4" t="s">
        <v>29</v>
      </c>
      <c r="J1135" s="4" t="s">
        <v>36</v>
      </c>
      <c r="K1135" s="4" t="s">
        <v>1668</v>
      </c>
      <c r="L1135" s="4" t="s">
        <v>2459</v>
      </c>
      <c r="M1135" s="5">
        <v>44295</v>
      </c>
      <c r="N1135" s="6">
        <v>4005</v>
      </c>
      <c r="O1135" s="4">
        <f t="shared" si="34"/>
        <v>9</v>
      </c>
      <c r="P1135" s="4" t="str">
        <f t="shared" si="35"/>
        <v>2021-04</v>
      </c>
    </row>
    <row r="1136" spans="1:16" ht="12.75" x14ac:dyDescent="0.2">
      <c r="A1136" s="4" t="s">
        <v>14</v>
      </c>
      <c r="B1136" s="4" t="s">
        <v>4086</v>
      </c>
      <c r="C1136" s="4" t="s">
        <v>4087</v>
      </c>
      <c r="D1136" s="4" t="s">
        <v>4286</v>
      </c>
      <c r="E1136" s="4" t="s">
        <v>4295</v>
      </c>
      <c r="F1136" s="4" t="s">
        <v>4296</v>
      </c>
      <c r="G1136" s="4" t="s">
        <v>4300</v>
      </c>
      <c r="H1136" s="4" t="s">
        <v>20</v>
      </c>
      <c r="I1136" s="4" t="s">
        <v>21</v>
      </c>
      <c r="J1136" s="4" t="s">
        <v>162</v>
      </c>
      <c r="K1136" s="4" t="s">
        <v>4124</v>
      </c>
      <c r="L1136" s="4" t="s">
        <v>1114</v>
      </c>
      <c r="M1136" s="5">
        <v>44295</v>
      </c>
      <c r="N1136" s="6">
        <v>7723</v>
      </c>
      <c r="O1136" s="4">
        <f t="shared" si="34"/>
        <v>9</v>
      </c>
      <c r="P1136" s="4" t="str">
        <f t="shared" si="35"/>
        <v>2021-04</v>
      </c>
    </row>
    <row r="1137" spans="1:16" ht="12.75" x14ac:dyDescent="0.2">
      <c r="A1137" s="4" t="s">
        <v>14</v>
      </c>
      <c r="B1137" s="4" t="s">
        <v>7654</v>
      </c>
      <c r="C1137" s="4" t="s">
        <v>7825</v>
      </c>
      <c r="D1137" s="4" t="s">
        <v>8042</v>
      </c>
      <c r="E1137" s="4" t="s">
        <v>7846</v>
      </c>
      <c r="F1137" s="4" t="s">
        <v>7847</v>
      </c>
      <c r="G1137" s="4" t="s">
        <v>8057</v>
      </c>
      <c r="H1137" s="4" t="s">
        <v>210</v>
      </c>
      <c r="I1137" s="4" t="s">
        <v>343</v>
      </c>
      <c r="J1137" s="4" t="s">
        <v>22</v>
      </c>
      <c r="K1137" s="4" t="s">
        <v>7829</v>
      </c>
      <c r="L1137" s="4" t="s">
        <v>7849</v>
      </c>
      <c r="M1137" s="5">
        <v>44295</v>
      </c>
      <c r="N1137" s="6">
        <v>8665</v>
      </c>
      <c r="O1137" s="4">
        <f t="shared" si="34"/>
        <v>9</v>
      </c>
      <c r="P1137" s="4" t="str">
        <f t="shared" si="35"/>
        <v>2021-04</v>
      </c>
    </row>
    <row r="1138" spans="1:16" ht="12.75" x14ac:dyDescent="0.2">
      <c r="A1138" s="4" t="s">
        <v>14</v>
      </c>
      <c r="B1138" s="4" t="s">
        <v>7654</v>
      </c>
      <c r="C1138" s="4" t="s">
        <v>8288</v>
      </c>
      <c r="D1138" s="4" t="s">
        <v>8700</v>
      </c>
      <c r="E1138" s="4" t="s">
        <v>8767</v>
      </c>
      <c r="F1138" s="4" t="s">
        <v>8768</v>
      </c>
      <c r="G1138" s="4" t="s">
        <v>8771</v>
      </c>
      <c r="H1138" s="4" t="s">
        <v>210</v>
      </c>
      <c r="I1138" s="4" t="s">
        <v>210</v>
      </c>
      <c r="J1138" s="4" t="s">
        <v>877</v>
      </c>
      <c r="K1138" s="4" t="s">
        <v>8297</v>
      </c>
      <c r="L1138" s="4" t="s">
        <v>8301</v>
      </c>
      <c r="M1138" s="5">
        <v>44295</v>
      </c>
      <c r="N1138" s="6">
        <v>891</v>
      </c>
      <c r="O1138" s="4">
        <f t="shared" si="34"/>
        <v>9</v>
      </c>
      <c r="P1138" s="4" t="str">
        <f t="shared" si="35"/>
        <v>2021-04</v>
      </c>
    </row>
    <row r="1139" spans="1:16" ht="12.75" x14ac:dyDescent="0.2">
      <c r="A1139" s="4" t="s">
        <v>14</v>
      </c>
      <c r="B1139" s="4" t="s">
        <v>7654</v>
      </c>
      <c r="C1139" s="4" t="s">
        <v>8288</v>
      </c>
      <c r="D1139" s="4" t="s">
        <v>7820</v>
      </c>
      <c r="E1139" s="4" t="s">
        <v>9169</v>
      </c>
      <c r="F1139" s="4" t="s">
        <v>9170</v>
      </c>
      <c r="G1139" s="4" t="s">
        <v>9177</v>
      </c>
      <c r="H1139" s="4" t="s">
        <v>20</v>
      </c>
      <c r="I1139" s="4" t="s">
        <v>21</v>
      </c>
      <c r="J1139" s="4" t="s">
        <v>22</v>
      </c>
      <c r="K1139" s="4" t="s">
        <v>9172</v>
      </c>
      <c r="L1139" s="4" t="s">
        <v>8112</v>
      </c>
      <c r="M1139" s="5">
        <v>44295</v>
      </c>
      <c r="N1139" s="6">
        <v>8454</v>
      </c>
      <c r="O1139" s="4">
        <f t="shared" si="34"/>
        <v>9</v>
      </c>
      <c r="P1139" s="4" t="str">
        <f t="shared" si="35"/>
        <v>2021-04</v>
      </c>
    </row>
    <row r="1140" spans="1:16" ht="12.75" x14ac:dyDescent="0.2">
      <c r="A1140" s="4" t="s">
        <v>14</v>
      </c>
      <c r="B1140" s="4" t="s">
        <v>7654</v>
      </c>
      <c r="C1140" s="4" t="s">
        <v>9450</v>
      </c>
      <c r="D1140" s="4" t="s">
        <v>7419</v>
      </c>
      <c r="E1140" s="4" t="s">
        <v>6695</v>
      </c>
      <c r="F1140" s="4" t="s">
        <v>9666</v>
      </c>
      <c r="G1140" s="4" t="s">
        <v>9668</v>
      </c>
      <c r="H1140" s="4" t="s">
        <v>20</v>
      </c>
      <c r="I1140" s="4" t="s">
        <v>21</v>
      </c>
      <c r="J1140" s="4" t="s">
        <v>36</v>
      </c>
      <c r="K1140" s="4" t="s">
        <v>7893</v>
      </c>
      <c r="L1140" s="4" t="s">
        <v>7854</v>
      </c>
      <c r="M1140" s="5">
        <v>44295</v>
      </c>
      <c r="N1140" s="6">
        <v>2259</v>
      </c>
      <c r="O1140" s="4">
        <f t="shared" si="34"/>
        <v>9</v>
      </c>
      <c r="P1140" s="4" t="str">
        <f t="shared" si="35"/>
        <v>2021-04</v>
      </c>
    </row>
    <row r="1141" spans="1:16" ht="12.75" x14ac:dyDescent="0.2">
      <c r="A1141" s="4" t="s">
        <v>3048</v>
      </c>
      <c r="B1141" s="4" t="s">
        <v>9902</v>
      </c>
      <c r="C1141" s="4" t="s">
        <v>10147</v>
      </c>
      <c r="D1141" s="4" t="s">
        <v>10380</v>
      </c>
      <c r="E1141" s="4" t="s">
        <v>10381</v>
      </c>
      <c r="F1141" s="4" t="s">
        <v>10382</v>
      </c>
      <c r="G1141" s="4" t="s">
        <v>10386</v>
      </c>
      <c r="H1141" s="4" t="s">
        <v>20</v>
      </c>
      <c r="I1141" s="4" t="s">
        <v>21</v>
      </c>
      <c r="J1141" s="4" t="s">
        <v>22</v>
      </c>
      <c r="K1141" s="4" t="s">
        <v>10156</v>
      </c>
      <c r="L1141" s="4" t="s">
        <v>10387</v>
      </c>
      <c r="M1141" s="5">
        <v>44295</v>
      </c>
      <c r="N1141" s="6">
        <v>7997</v>
      </c>
      <c r="O1141" s="4">
        <f t="shared" si="34"/>
        <v>9</v>
      </c>
      <c r="P1141" s="4" t="str">
        <f t="shared" si="35"/>
        <v>2021-04</v>
      </c>
    </row>
    <row r="1142" spans="1:16" ht="12.75" x14ac:dyDescent="0.2">
      <c r="A1142" s="4" t="s">
        <v>3048</v>
      </c>
      <c r="B1142" s="4" t="s">
        <v>11712</v>
      </c>
      <c r="C1142" s="4" t="s">
        <v>11934</v>
      </c>
      <c r="D1142" s="4" t="s">
        <v>25</v>
      </c>
      <c r="E1142" s="4" t="s">
        <v>6068</v>
      </c>
      <c r="F1142" s="4" t="s">
        <v>6069</v>
      </c>
      <c r="G1142" s="4" t="s">
        <v>12067</v>
      </c>
      <c r="H1142" s="4" t="s">
        <v>20</v>
      </c>
      <c r="I1142" s="4" t="s">
        <v>29</v>
      </c>
      <c r="J1142" s="4" t="s">
        <v>22</v>
      </c>
      <c r="K1142" s="4" t="s">
        <v>11936</v>
      </c>
      <c r="L1142" s="4" t="s">
        <v>11937</v>
      </c>
      <c r="M1142" s="5">
        <v>44295</v>
      </c>
      <c r="N1142" s="6">
        <v>4475</v>
      </c>
      <c r="O1142" s="4">
        <f t="shared" si="34"/>
        <v>9</v>
      </c>
      <c r="P1142" s="4" t="str">
        <f t="shared" si="35"/>
        <v>2021-04</v>
      </c>
    </row>
    <row r="1143" spans="1:16" ht="12.75" x14ac:dyDescent="0.2">
      <c r="A1143" s="4" t="s">
        <v>14</v>
      </c>
      <c r="B1143" s="4" t="s">
        <v>15</v>
      </c>
      <c r="C1143" s="4" t="s">
        <v>504</v>
      </c>
      <c r="D1143" s="4" t="s">
        <v>25</v>
      </c>
      <c r="E1143" s="4" t="s">
        <v>521</v>
      </c>
      <c r="F1143" s="4" t="s">
        <v>522</v>
      </c>
      <c r="G1143" s="4" t="s">
        <v>650</v>
      </c>
      <c r="H1143" s="4" t="s">
        <v>20</v>
      </c>
      <c r="I1143" s="4" t="s">
        <v>29</v>
      </c>
      <c r="J1143" s="4" t="s">
        <v>22</v>
      </c>
      <c r="K1143" s="4" t="s">
        <v>517</v>
      </c>
      <c r="L1143" s="4" t="s">
        <v>100</v>
      </c>
      <c r="M1143" s="5">
        <v>44296</v>
      </c>
      <c r="N1143" s="6">
        <v>5978</v>
      </c>
      <c r="O1143" s="4">
        <f t="shared" si="34"/>
        <v>10</v>
      </c>
      <c r="P1143" s="4" t="str">
        <f t="shared" si="35"/>
        <v>2021-04</v>
      </c>
    </row>
    <row r="1144" spans="1:16" ht="12.75" x14ac:dyDescent="0.2">
      <c r="A1144" s="4" t="s">
        <v>14</v>
      </c>
      <c r="B1144" s="4" t="s">
        <v>15</v>
      </c>
      <c r="C1144" s="4" t="s">
        <v>504</v>
      </c>
      <c r="D1144" s="4" t="s">
        <v>735</v>
      </c>
      <c r="E1144" s="4" t="s">
        <v>782</v>
      </c>
      <c r="F1144" s="4" t="s">
        <v>783</v>
      </c>
      <c r="G1144" s="4" t="s">
        <v>791</v>
      </c>
      <c r="H1144" s="4" t="s">
        <v>20</v>
      </c>
      <c r="I1144" s="4" t="s">
        <v>21</v>
      </c>
      <c r="J1144" s="4" t="s">
        <v>36</v>
      </c>
      <c r="K1144" s="4" t="s">
        <v>508</v>
      </c>
      <c r="L1144" s="4" t="s">
        <v>24</v>
      </c>
      <c r="M1144" s="5">
        <v>44296</v>
      </c>
      <c r="N1144" s="6">
        <v>7764</v>
      </c>
      <c r="O1144" s="4">
        <f t="shared" si="34"/>
        <v>10</v>
      </c>
      <c r="P1144" s="4" t="str">
        <f t="shared" si="35"/>
        <v>2021-04</v>
      </c>
    </row>
    <row r="1145" spans="1:16" ht="12.75" x14ac:dyDescent="0.2">
      <c r="A1145" s="4" t="s">
        <v>1050</v>
      </c>
      <c r="B1145" s="4" t="s">
        <v>1051</v>
      </c>
      <c r="C1145" s="4" t="s">
        <v>1052</v>
      </c>
      <c r="D1145" s="4" t="s">
        <v>25</v>
      </c>
      <c r="E1145" s="4" t="s">
        <v>1122</v>
      </c>
      <c r="F1145" s="4" t="s">
        <v>1123</v>
      </c>
      <c r="G1145" s="4" t="s">
        <v>1372</v>
      </c>
      <c r="H1145" s="4" t="s">
        <v>20</v>
      </c>
      <c r="I1145" s="4" t="s">
        <v>29</v>
      </c>
      <c r="J1145" s="4" t="s">
        <v>36</v>
      </c>
      <c r="K1145" s="4" t="s">
        <v>1056</v>
      </c>
      <c r="L1145" s="4" t="s">
        <v>1057</v>
      </c>
      <c r="M1145" s="5">
        <v>44296</v>
      </c>
      <c r="N1145" s="6">
        <v>3376</v>
      </c>
      <c r="O1145" s="4">
        <f t="shared" si="34"/>
        <v>10</v>
      </c>
      <c r="P1145" s="4" t="str">
        <f t="shared" si="35"/>
        <v>2021-04</v>
      </c>
    </row>
    <row r="1146" spans="1:16" ht="12.75" x14ac:dyDescent="0.2">
      <c r="A1146" s="4" t="s">
        <v>1050</v>
      </c>
      <c r="B1146" s="4" t="s">
        <v>1051</v>
      </c>
      <c r="C1146" s="4" t="s">
        <v>2556</v>
      </c>
      <c r="D1146" s="4" t="s">
        <v>3033</v>
      </c>
      <c r="E1146" s="4" t="s">
        <v>2699</v>
      </c>
      <c r="F1146" s="4" t="s">
        <v>2700</v>
      </c>
      <c r="G1146" s="4" t="s">
        <v>3040</v>
      </c>
      <c r="H1146" s="4" t="s">
        <v>20</v>
      </c>
      <c r="I1146" s="4" t="s">
        <v>21</v>
      </c>
      <c r="J1146" s="4" t="s">
        <v>162</v>
      </c>
      <c r="K1146" s="4" t="s">
        <v>2576</v>
      </c>
      <c r="L1146" s="4" t="s">
        <v>2561</v>
      </c>
      <c r="M1146" s="5">
        <v>44296</v>
      </c>
      <c r="N1146" s="6">
        <v>1945</v>
      </c>
      <c r="O1146" s="4">
        <f t="shared" si="34"/>
        <v>10</v>
      </c>
      <c r="P1146" s="4" t="str">
        <f t="shared" si="35"/>
        <v>2021-04</v>
      </c>
    </row>
    <row r="1147" spans="1:16" ht="12.75" x14ac:dyDescent="0.2">
      <c r="A1147" s="4" t="s">
        <v>3048</v>
      </c>
      <c r="B1147" s="4" t="s">
        <v>3049</v>
      </c>
      <c r="C1147" s="4" t="s">
        <v>3339</v>
      </c>
      <c r="D1147" s="4" t="s">
        <v>3467</v>
      </c>
      <c r="E1147" s="4" t="s">
        <v>3468</v>
      </c>
      <c r="F1147" s="4" t="s">
        <v>3469</v>
      </c>
      <c r="G1147" s="4" t="s">
        <v>3048</v>
      </c>
      <c r="H1147" s="4" t="s">
        <v>210</v>
      </c>
      <c r="I1147" s="4" t="s">
        <v>210</v>
      </c>
      <c r="J1147" s="4" t="s">
        <v>3048</v>
      </c>
      <c r="K1147" s="4" t="s">
        <v>3343</v>
      </c>
      <c r="L1147" s="4" t="s">
        <v>3078</v>
      </c>
      <c r="M1147" s="5">
        <v>44296</v>
      </c>
      <c r="N1147" s="6">
        <v>2939</v>
      </c>
      <c r="O1147" s="4">
        <f t="shared" si="34"/>
        <v>10</v>
      </c>
      <c r="P1147" s="4" t="str">
        <f t="shared" si="35"/>
        <v>2021-04</v>
      </c>
    </row>
    <row r="1148" spans="1:16" ht="12.75" x14ac:dyDescent="0.2">
      <c r="A1148" s="4" t="s">
        <v>14</v>
      </c>
      <c r="B1148" s="4" t="s">
        <v>3761</v>
      </c>
      <c r="C1148" s="4" t="s">
        <v>3762</v>
      </c>
      <c r="D1148" s="4" t="s">
        <v>3878</v>
      </c>
      <c r="E1148" s="4" t="s">
        <v>3799</v>
      </c>
      <c r="F1148" s="4" t="s">
        <v>3800</v>
      </c>
      <c r="G1148" s="4" t="s">
        <v>3879</v>
      </c>
      <c r="H1148" s="4" t="s">
        <v>20</v>
      </c>
      <c r="I1148" s="4" t="s">
        <v>21</v>
      </c>
      <c r="J1148" s="4" t="s">
        <v>39</v>
      </c>
      <c r="K1148" s="4" t="s">
        <v>3771</v>
      </c>
      <c r="L1148" s="4" t="s">
        <v>3767</v>
      </c>
      <c r="M1148" s="5">
        <v>44296</v>
      </c>
      <c r="N1148" s="6">
        <v>4884</v>
      </c>
      <c r="O1148" s="4">
        <f t="shared" si="34"/>
        <v>10</v>
      </c>
      <c r="P1148" s="4" t="str">
        <f t="shared" si="35"/>
        <v>2021-04</v>
      </c>
    </row>
    <row r="1149" spans="1:16" ht="12.75" x14ac:dyDescent="0.2">
      <c r="A1149" s="4" t="s">
        <v>14</v>
      </c>
      <c r="B1149" s="4" t="s">
        <v>6544</v>
      </c>
      <c r="C1149" s="4" t="s">
        <v>6545</v>
      </c>
      <c r="D1149" s="4" t="s">
        <v>7047</v>
      </c>
      <c r="E1149" s="4" t="s">
        <v>6667</v>
      </c>
      <c r="F1149" s="4" t="s">
        <v>6668</v>
      </c>
      <c r="G1149" s="4" t="s">
        <v>7060</v>
      </c>
      <c r="H1149" s="4" t="s">
        <v>20</v>
      </c>
      <c r="I1149" s="4" t="s">
        <v>21</v>
      </c>
      <c r="J1149" s="4" t="s">
        <v>22</v>
      </c>
      <c r="K1149" s="4" t="s">
        <v>6549</v>
      </c>
      <c r="L1149" s="4" t="s">
        <v>3908</v>
      </c>
      <c r="M1149" s="5">
        <v>44296</v>
      </c>
      <c r="N1149" s="6">
        <v>903</v>
      </c>
      <c r="O1149" s="4">
        <f t="shared" si="34"/>
        <v>10</v>
      </c>
      <c r="P1149" s="4" t="str">
        <f t="shared" si="35"/>
        <v>2021-04</v>
      </c>
    </row>
    <row r="1150" spans="1:16" ht="12.75" x14ac:dyDescent="0.2">
      <c r="A1150" s="4" t="s">
        <v>14</v>
      </c>
      <c r="B1150" s="4" t="s">
        <v>7654</v>
      </c>
      <c r="C1150" s="4" t="s">
        <v>7825</v>
      </c>
      <c r="D1150" s="4" t="s">
        <v>7814</v>
      </c>
      <c r="E1150" s="4" t="s">
        <v>7944</v>
      </c>
      <c r="F1150" s="4" t="s">
        <v>7945</v>
      </c>
      <c r="G1150" s="4" t="s">
        <v>7948</v>
      </c>
      <c r="H1150" s="4" t="s">
        <v>210</v>
      </c>
      <c r="I1150" s="4" t="s">
        <v>210</v>
      </c>
      <c r="J1150" s="4" t="s">
        <v>7816</v>
      </c>
      <c r="K1150" s="4" t="s">
        <v>7829</v>
      </c>
      <c r="L1150" s="4" t="s">
        <v>7785</v>
      </c>
      <c r="M1150" s="5">
        <v>44296</v>
      </c>
      <c r="N1150" s="6">
        <v>7966</v>
      </c>
      <c r="O1150" s="4">
        <f t="shared" si="34"/>
        <v>10</v>
      </c>
      <c r="P1150" s="4" t="str">
        <f t="shared" si="35"/>
        <v>2021-04</v>
      </c>
    </row>
    <row r="1151" spans="1:16" ht="12.75" x14ac:dyDescent="0.2">
      <c r="A1151" s="4" t="s">
        <v>14</v>
      </c>
      <c r="B1151" s="4" t="s">
        <v>7654</v>
      </c>
      <c r="C1151" s="4" t="s">
        <v>8288</v>
      </c>
      <c r="D1151" s="4" t="s">
        <v>25</v>
      </c>
      <c r="E1151" s="4" t="s">
        <v>8303</v>
      </c>
      <c r="F1151" s="4" t="s">
        <v>8304</v>
      </c>
      <c r="G1151" s="4" t="s">
        <v>8305</v>
      </c>
      <c r="H1151" s="4" t="s">
        <v>210</v>
      </c>
      <c r="I1151" s="4" t="s">
        <v>210</v>
      </c>
      <c r="J1151" s="4" t="s">
        <v>877</v>
      </c>
      <c r="K1151" s="4" t="s">
        <v>8306</v>
      </c>
      <c r="L1151" s="4" t="s">
        <v>8301</v>
      </c>
      <c r="M1151" s="5">
        <v>44296</v>
      </c>
      <c r="N1151" s="6">
        <v>8093</v>
      </c>
      <c r="O1151" s="4">
        <f t="shared" si="34"/>
        <v>10</v>
      </c>
      <c r="P1151" s="4" t="str">
        <f t="shared" si="35"/>
        <v>2021-04</v>
      </c>
    </row>
    <row r="1152" spans="1:16" ht="12.75" x14ac:dyDescent="0.2">
      <c r="A1152" s="4" t="s">
        <v>14</v>
      </c>
      <c r="B1152" s="4" t="s">
        <v>7654</v>
      </c>
      <c r="C1152" s="4" t="s">
        <v>8288</v>
      </c>
      <c r="D1152" s="4" t="s">
        <v>9403</v>
      </c>
      <c r="E1152" s="4" t="s">
        <v>8366</v>
      </c>
      <c r="F1152" s="4" t="s">
        <v>8367</v>
      </c>
      <c r="G1152" s="4" t="s">
        <v>9435</v>
      </c>
      <c r="H1152" s="4" t="s">
        <v>210</v>
      </c>
      <c r="I1152" s="4" t="s">
        <v>343</v>
      </c>
      <c r="J1152" s="4" t="s">
        <v>36</v>
      </c>
      <c r="K1152" s="4" t="s">
        <v>8306</v>
      </c>
      <c r="L1152" s="4" t="s">
        <v>8112</v>
      </c>
      <c r="M1152" s="5">
        <v>44296</v>
      </c>
      <c r="N1152" s="6">
        <v>763</v>
      </c>
      <c r="O1152" s="4">
        <f t="shared" si="34"/>
        <v>10</v>
      </c>
      <c r="P1152" s="4" t="str">
        <f t="shared" si="35"/>
        <v>2021-04</v>
      </c>
    </row>
    <row r="1153" spans="1:16" ht="12.75" x14ac:dyDescent="0.2">
      <c r="A1153" s="4" t="s">
        <v>3048</v>
      </c>
      <c r="B1153" s="4" t="s">
        <v>9902</v>
      </c>
      <c r="C1153" s="4" t="s">
        <v>10061</v>
      </c>
      <c r="D1153" s="4" t="s">
        <v>10104</v>
      </c>
      <c r="E1153" s="4" t="s">
        <v>10108</v>
      </c>
      <c r="F1153" s="4" t="s">
        <v>10109</v>
      </c>
      <c r="G1153" s="4" t="s">
        <v>10110</v>
      </c>
      <c r="H1153" s="4" t="s">
        <v>20</v>
      </c>
      <c r="I1153" s="4" t="s">
        <v>21</v>
      </c>
      <c r="J1153" s="4" t="s">
        <v>36</v>
      </c>
      <c r="K1153" s="4" t="s">
        <v>10065</v>
      </c>
      <c r="L1153" s="4" t="s">
        <v>10069</v>
      </c>
      <c r="M1153" s="5">
        <v>44296</v>
      </c>
      <c r="N1153" s="6">
        <v>5251</v>
      </c>
      <c r="O1153" s="4">
        <f t="shared" si="34"/>
        <v>10</v>
      </c>
      <c r="P1153" s="4" t="str">
        <f t="shared" si="35"/>
        <v>2021-04</v>
      </c>
    </row>
    <row r="1154" spans="1:16" ht="12.75" x14ac:dyDescent="0.2">
      <c r="A1154" s="4" t="s">
        <v>3048</v>
      </c>
      <c r="B1154" s="4" t="s">
        <v>10496</v>
      </c>
      <c r="C1154" s="4" t="s">
        <v>10930</v>
      </c>
      <c r="D1154" s="4" t="s">
        <v>11619</v>
      </c>
      <c r="E1154" s="4" t="s">
        <v>11333</v>
      </c>
      <c r="F1154" s="4" t="s">
        <v>11334</v>
      </c>
      <c r="G1154" s="4" t="s">
        <v>11622</v>
      </c>
      <c r="H1154" s="4" t="s">
        <v>20</v>
      </c>
      <c r="I1154" s="4" t="s">
        <v>21</v>
      </c>
      <c r="J1154" s="4" t="s">
        <v>36</v>
      </c>
      <c r="K1154" s="4" t="s">
        <v>11335</v>
      </c>
      <c r="L1154" s="4" t="s">
        <v>10545</v>
      </c>
      <c r="M1154" s="5">
        <v>44296</v>
      </c>
      <c r="N1154" s="6">
        <v>7149</v>
      </c>
      <c r="O1154" s="4">
        <f t="shared" ref="O1154:O1217" si="36">DAY(M1154)</f>
        <v>10</v>
      </c>
      <c r="P1154" s="4" t="str">
        <f t="shared" ref="P1154:P1217" si="37">TEXT(M1154,"YYYY-MM")</f>
        <v>2021-04</v>
      </c>
    </row>
    <row r="1155" spans="1:16" ht="12.75" x14ac:dyDescent="0.2">
      <c r="A1155" s="4" t="s">
        <v>3048</v>
      </c>
      <c r="B1155" s="4" t="s">
        <v>12289</v>
      </c>
      <c r="C1155" s="4" t="s">
        <v>12643</v>
      </c>
      <c r="D1155" s="4" t="s">
        <v>12717</v>
      </c>
      <c r="E1155" s="4" t="s">
        <v>12718</v>
      </c>
      <c r="F1155" s="4" t="s">
        <v>12719</v>
      </c>
      <c r="G1155" s="4" t="s">
        <v>12720</v>
      </c>
      <c r="H1155" s="4" t="s">
        <v>20</v>
      </c>
      <c r="I1155" s="4" t="s">
        <v>29</v>
      </c>
      <c r="J1155" s="4" t="s">
        <v>36</v>
      </c>
      <c r="K1155" s="4" t="s">
        <v>12664</v>
      </c>
      <c r="L1155" s="4" t="s">
        <v>9914</v>
      </c>
      <c r="M1155" s="5">
        <v>44296</v>
      </c>
      <c r="N1155" s="6">
        <v>6353</v>
      </c>
      <c r="O1155" s="4">
        <f t="shared" si="36"/>
        <v>10</v>
      </c>
      <c r="P1155" s="4" t="str">
        <f t="shared" si="37"/>
        <v>2021-04</v>
      </c>
    </row>
    <row r="1156" spans="1:16" ht="12.75" x14ac:dyDescent="0.2">
      <c r="A1156" s="4" t="s">
        <v>14</v>
      </c>
      <c r="B1156" s="4" t="s">
        <v>15</v>
      </c>
      <c r="C1156" s="4" t="s">
        <v>504</v>
      </c>
      <c r="D1156" s="4" t="s">
        <v>735</v>
      </c>
      <c r="E1156" s="4" t="s">
        <v>771</v>
      </c>
      <c r="F1156" s="4" t="s">
        <v>772</v>
      </c>
      <c r="G1156" s="4" t="s">
        <v>775</v>
      </c>
      <c r="H1156" s="4" t="s">
        <v>20</v>
      </c>
      <c r="I1156" s="4" t="s">
        <v>21</v>
      </c>
      <c r="J1156" s="4" t="s">
        <v>22</v>
      </c>
      <c r="K1156" s="4" t="s">
        <v>508</v>
      </c>
      <c r="L1156" s="4" t="s">
        <v>24</v>
      </c>
      <c r="M1156" s="5">
        <v>44297</v>
      </c>
      <c r="N1156" s="6">
        <v>6360</v>
      </c>
      <c r="O1156" s="4">
        <f t="shared" si="36"/>
        <v>11</v>
      </c>
      <c r="P1156" s="4" t="str">
        <f t="shared" si="37"/>
        <v>2021-04</v>
      </c>
    </row>
    <row r="1157" spans="1:16" ht="12.75" x14ac:dyDescent="0.2">
      <c r="A1157" s="4" t="s">
        <v>14</v>
      </c>
      <c r="B1157" s="4" t="s">
        <v>15</v>
      </c>
      <c r="C1157" s="4" t="s">
        <v>504</v>
      </c>
      <c r="D1157" s="4" t="s">
        <v>899</v>
      </c>
      <c r="E1157" s="4" t="s">
        <v>912</v>
      </c>
      <c r="F1157" s="4" t="s">
        <v>913</v>
      </c>
      <c r="G1157" s="4" t="s">
        <v>918</v>
      </c>
      <c r="H1157" s="4" t="s">
        <v>20</v>
      </c>
      <c r="I1157" s="4" t="s">
        <v>21</v>
      </c>
      <c r="J1157" s="4" t="s">
        <v>22</v>
      </c>
      <c r="K1157" s="4" t="s">
        <v>517</v>
      </c>
      <c r="L1157" s="4" t="s">
        <v>47</v>
      </c>
      <c r="M1157" s="5">
        <v>44297</v>
      </c>
      <c r="N1157" s="6">
        <v>2200</v>
      </c>
      <c r="O1157" s="4">
        <f t="shared" si="36"/>
        <v>11</v>
      </c>
      <c r="P1157" s="4" t="str">
        <f t="shared" si="37"/>
        <v>2021-04</v>
      </c>
    </row>
    <row r="1158" spans="1:16" ht="12.75" x14ac:dyDescent="0.2">
      <c r="A1158" s="4" t="s">
        <v>1050</v>
      </c>
      <c r="B1158" s="4" t="s">
        <v>1051</v>
      </c>
      <c r="C1158" s="4" t="s">
        <v>1052</v>
      </c>
      <c r="D1158" s="4" t="s">
        <v>1437</v>
      </c>
      <c r="E1158" s="4" t="s">
        <v>1240</v>
      </c>
      <c r="F1158" s="4" t="s">
        <v>1241</v>
      </c>
      <c r="G1158" s="4" t="s">
        <v>1445</v>
      </c>
      <c r="H1158" s="4" t="s">
        <v>20</v>
      </c>
      <c r="I1158" s="4" t="s">
        <v>29</v>
      </c>
      <c r="J1158" s="4" t="s">
        <v>36</v>
      </c>
      <c r="K1158" s="4" t="s">
        <v>1056</v>
      </c>
      <c r="L1158" s="4" t="s">
        <v>689</v>
      </c>
      <c r="M1158" s="5">
        <v>44297</v>
      </c>
      <c r="N1158" s="6">
        <v>9964</v>
      </c>
      <c r="O1158" s="4">
        <f t="shared" si="36"/>
        <v>11</v>
      </c>
      <c r="P1158" s="4" t="str">
        <f t="shared" si="37"/>
        <v>2021-04</v>
      </c>
    </row>
    <row r="1159" spans="1:16" ht="12.75" x14ac:dyDescent="0.2">
      <c r="A1159" s="4" t="s">
        <v>14</v>
      </c>
      <c r="B1159" s="4" t="s">
        <v>4086</v>
      </c>
      <c r="C1159" s="4" t="s">
        <v>4087</v>
      </c>
      <c r="D1159" s="4" t="s">
        <v>4302</v>
      </c>
      <c r="E1159" s="4" t="s">
        <v>4309</v>
      </c>
      <c r="F1159" s="4" t="s">
        <v>4310</v>
      </c>
      <c r="G1159" s="4" t="s">
        <v>4311</v>
      </c>
      <c r="H1159" s="4" t="s">
        <v>20</v>
      </c>
      <c r="I1159" s="4" t="s">
        <v>21</v>
      </c>
      <c r="J1159" s="4" t="s">
        <v>39</v>
      </c>
      <c r="K1159" s="4" t="s">
        <v>4091</v>
      </c>
      <c r="L1159" s="4" t="s">
        <v>4092</v>
      </c>
      <c r="M1159" s="5">
        <v>44297</v>
      </c>
      <c r="N1159" s="6">
        <v>1316</v>
      </c>
      <c r="O1159" s="4">
        <f t="shared" si="36"/>
        <v>11</v>
      </c>
      <c r="P1159" s="4" t="str">
        <f t="shared" si="37"/>
        <v>2021-04</v>
      </c>
    </row>
    <row r="1160" spans="1:16" ht="12.75" x14ac:dyDescent="0.2">
      <c r="A1160" s="4" t="s">
        <v>14</v>
      </c>
      <c r="B1160" s="4" t="s">
        <v>4342</v>
      </c>
      <c r="C1160" s="4" t="s">
        <v>4343</v>
      </c>
      <c r="D1160" s="4" t="s">
        <v>5252</v>
      </c>
      <c r="E1160" s="4" t="s">
        <v>4998</v>
      </c>
      <c r="F1160" s="4" t="s">
        <v>4999</v>
      </c>
      <c r="G1160" s="4" t="s">
        <v>5273</v>
      </c>
      <c r="H1160" s="4" t="s">
        <v>20</v>
      </c>
      <c r="I1160" s="4" t="s">
        <v>29</v>
      </c>
      <c r="J1160" s="4" t="s">
        <v>22</v>
      </c>
      <c r="K1160" s="4" t="s">
        <v>4396</v>
      </c>
      <c r="L1160" s="4" t="s">
        <v>4363</v>
      </c>
      <c r="M1160" s="5">
        <v>44297</v>
      </c>
      <c r="N1160" s="6">
        <v>2587</v>
      </c>
      <c r="O1160" s="4">
        <f t="shared" si="36"/>
        <v>11</v>
      </c>
      <c r="P1160" s="4" t="str">
        <f t="shared" si="37"/>
        <v>2021-04</v>
      </c>
    </row>
    <row r="1161" spans="1:16" ht="12.75" x14ac:dyDescent="0.2">
      <c r="A1161" s="4" t="s">
        <v>1050</v>
      </c>
      <c r="B1161" s="4" t="s">
        <v>5461</v>
      </c>
      <c r="C1161" s="4" t="s">
        <v>5462</v>
      </c>
      <c r="D1161" s="4" t="s">
        <v>6446</v>
      </c>
      <c r="E1161" s="4" t="s">
        <v>6447</v>
      </c>
      <c r="F1161" s="4" t="s">
        <v>6448</v>
      </c>
      <c r="G1161" s="4" t="s">
        <v>6454</v>
      </c>
      <c r="H1161" s="4" t="s">
        <v>20</v>
      </c>
      <c r="I1161" s="4" t="s">
        <v>21</v>
      </c>
      <c r="J1161" s="4" t="s">
        <v>22</v>
      </c>
      <c r="K1161" s="4" t="s">
        <v>5515</v>
      </c>
      <c r="L1161" s="4" t="s">
        <v>5516</v>
      </c>
      <c r="M1161" s="5">
        <v>44297</v>
      </c>
      <c r="N1161" s="6">
        <v>4146</v>
      </c>
      <c r="O1161" s="4">
        <f t="shared" si="36"/>
        <v>11</v>
      </c>
      <c r="P1161" s="4" t="str">
        <f t="shared" si="37"/>
        <v>2021-04</v>
      </c>
    </row>
    <row r="1162" spans="1:16" ht="12.75" x14ac:dyDescent="0.2">
      <c r="A1162" s="4" t="s">
        <v>14</v>
      </c>
      <c r="B1162" s="4" t="s">
        <v>6544</v>
      </c>
      <c r="C1162" s="4" t="s">
        <v>6545</v>
      </c>
      <c r="D1162" s="4" t="s">
        <v>6712</v>
      </c>
      <c r="E1162" s="4" t="s">
        <v>6713</v>
      </c>
      <c r="F1162" s="4" t="s">
        <v>6714</v>
      </c>
      <c r="G1162" s="4" t="s">
        <v>6820</v>
      </c>
      <c r="H1162" s="4" t="s">
        <v>20</v>
      </c>
      <c r="I1162" s="4" t="s">
        <v>29</v>
      </c>
      <c r="J1162" s="4" t="s">
        <v>36</v>
      </c>
      <c r="K1162" s="4" t="s">
        <v>6553</v>
      </c>
      <c r="L1162" s="4" t="s">
        <v>6596</v>
      </c>
      <c r="M1162" s="5">
        <v>44297</v>
      </c>
      <c r="N1162" s="6">
        <v>5982</v>
      </c>
      <c r="O1162" s="4">
        <f t="shared" si="36"/>
        <v>11</v>
      </c>
      <c r="P1162" s="4" t="str">
        <f t="shared" si="37"/>
        <v>2021-04</v>
      </c>
    </row>
    <row r="1163" spans="1:16" ht="12.75" x14ac:dyDescent="0.2">
      <c r="A1163" s="4" t="s">
        <v>14</v>
      </c>
      <c r="B1163" s="4" t="s">
        <v>7654</v>
      </c>
      <c r="C1163" s="4" t="s">
        <v>7825</v>
      </c>
      <c r="D1163" s="4" t="s">
        <v>8042</v>
      </c>
      <c r="E1163" s="4" t="s">
        <v>7846</v>
      </c>
      <c r="F1163" s="4" t="s">
        <v>7847</v>
      </c>
      <c r="G1163" s="4" t="s">
        <v>8066</v>
      </c>
      <c r="H1163" s="4" t="s">
        <v>210</v>
      </c>
      <c r="I1163" s="4" t="s">
        <v>343</v>
      </c>
      <c r="J1163" s="4" t="s">
        <v>22</v>
      </c>
      <c r="K1163" s="4" t="s">
        <v>7829</v>
      </c>
      <c r="L1163" s="4" t="s">
        <v>7849</v>
      </c>
      <c r="M1163" s="5">
        <v>44297</v>
      </c>
      <c r="N1163" s="6">
        <v>5499</v>
      </c>
      <c r="O1163" s="4">
        <f t="shared" si="36"/>
        <v>11</v>
      </c>
      <c r="P1163" s="4" t="str">
        <f t="shared" si="37"/>
        <v>2021-04</v>
      </c>
    </row>
    <row r="1164" spans="1:16" ht="12.75" x14ac:dyDescent="0.2">
      <c r="A1164" s="4" t="s">
        <v>14</v>
      </c>
      <c r="B1164" s="4" t="s">
        <v>7654</v>
      </c>
      <c r="C1164" s="4" t="s">
        <v>8288</v>
      </c>
      <c r="D1164" s="4" t="s">
        <v>8877</v>
      </c>
      <c r="E1164" s="4" t="s">
        <v>8342</v>
      </c>
      <c r="F1164" s="4" t="s">
        <v>8343</v>
      </c>
      <c r="G1164" s="4" t="s">
        <v>8345</v>
      </c>
      <c r="H1164" s="4" t="s">
        <v>210</v>
      </c>
      <c r="I1164" s="4" t="s">
        <v>210</v>
      </c>
      <c r="J1164" s="4" t="s">
        <v>877</v>
      </c>
      <c r="K1164" s="4" t="s">
        <v>8297</v>
      </c>
      <c r="L1164" s="4" t="s">
        <v>8301</v>
      </c>
      <c r="M1164" s="5">
        <v>44297</v>
      </c>
      <c r="N1164" s="6">
        <v>9210</v>
      </c>
      <c r="O1164" s="4">
        <f t="shared" si="36"/>
        <v>11</v>
      </c>
      <c r="P1164" s="4" t="str">
        <f t="shared" si="37"/>
        <v>2021-04</v>
      </c>
    </row>
    <row r="1165" spans="1:16" ht="12.75" x14ac:dyDescent="0.2">
      <c r="A1165" s="4" t="s">
        <v>14</v>
      </c>
      <c r="B1165" s="4" t="s">
        <v>7654</v>
      </c>
      <c r="C1165" s="4" t="s">
        <v>8288</v>
      </c>
      <c r="D1165" s="4" t="s">
        <v>8877</v>
      </c>
      <c r="E1165" s="4" t="s">
        <v>9101</v>
      </c>
      <c r="F1165" s="4" t="s">
        <v>9102</v>
      </c>
      <c r="G1165" s="4" t="s">
        <v>9103</v>
      </c>
      <c r="H1165" s="4" t="s">
        <v>210</v>
      </c>
      <c r="I1165" s="4" t="s">
        <v>210</v>
      </c>
      <c r="J1165" s="4" t="s">
        <v>877</v>
      </c>
      <c r="K1165" s="4" t="s">
        <v>8297</v>
      </c>
      <c r="L1165" s="4" t="s">
        <v>8301</v>
      </c>
      <c r="M1165" s="5">
        <v>44297</v>
      </c>
      <c r="N1165" s="6">
        <v>8163</v>
      </c>
      <c r="O1165" s="4">
        <f t="shared" si="36"/>
        <v>11</v>
      </c>
      <c r="P1165" s="4" t="str">
        <f t="shared" si="37"/>
        <v>2021-04</v>
      </c>
    </row>
    <row r="1166" spans="1:16" ht="12.75" x14ac:dyDescent="0.2">
      <c r="A1166" s="4" t="s">
        <v>3048</v>
      </c>
      <c r="B1166" s="4" t="s">
        <v>9902</v>
      </c>
      <c r="C1166" s="4" t="s">
        <v>10147</v>
      </c>
      <c r="D1166" s="4" t="s">
        <v>10283</v>
      </c>
      <c r="E1166" s="4" t="s">
        <v>10294</v>
      </c>
      <c r="F1166" s="4" t="s">
        <v>10295</v>
      </c>
      <c r="G1166" s="4" t="s">
        <v>10307</v>
      </c>
      <c r="H1166" s="4" t="s">
        <v>20</v>
      </c>
      <c r="I1166" s="4" t="s">
        <v>21</v>
      </c>
      <c r="J1166" s="4" t="s">
        <v>22</v>
      </c>
      <c r="K1166" s="4" t="s">
        <v>10151</v>
      </c>
      <c r="L1166" s="4" t="s">
        <v>10169</v>
      </c>
      <c r="M1166" s="5">
        <v>44297</v>
      </c>
      <c r="N1166" s="6">
        <v>6563</v>
      </c>
      <c r="O1166" s="4">
        <f t="shared" si="36"/>
        <v>11</v>
      </c>
      <c r="P1166" s="4" t="str">
        <f t="shared" si="37"/>
        <v>2021-04</v>
      </c>
    </row>
    <row r="1167" spans="1:16" ht="12.75" x14ac:dyDescent="0.2">
      <c r="A1167" s="4" t="s">
        <v>3048</v>
      </c>
      <c r="B1167" s="4" t="s">
        <v>10496</v>
      </c>
      <c r="C1167" s="4" t="s">
        <v>10497</v>
      </c>
      <c r="D1167" s="4" t="s">
        <v>10665</v>
      </c>
      <c r="E1167" s="4" t="s">
        <v>10571</v>
      </c>
      <c r="F1167" s="4" t="s">
        <v>10572</v>
      </c>
      <c r="G1167" s="4" t="s">
        <v>10601</v>
      </c>
      <c r="H1167" s="4" t="s">
        <v>210</v>
      </c>
      <c r="I1167" s="4" t="s">
        <v>343</v>
      </c>
      <c r="J1167" s="4" t="s">
        <v>36</v>
      </c>
      <c r="K1167" s="4" t="s">
        <v>10549</v>
      </c>
      <c r="L1167" s="4" t="s">
        <v>10574</v>
      </c>
      <c r="M1167" s="5">
        <v>44297</v>
      </c>
      <c r="N1167" s="6">
        <v>7740</v>
      </c>
      <c r="O1167" s="4">
        <f t="shared" si="36"/>
        <v>11</v>
      </c>
      <c r="P1167" s="4" t="str">
        <f t="shared" si="37"/>
        <v>2021-04</v>
      </c>
    </row>
    <row r="1168" spans="1:16" ht="12.75" x14ac:dyDescent="0.2">
      <c r="A1168" s="4" t="s">
        <v>3048</v>
      </c>
      <c r="B1168" s="4" t="s">
        <v>12289</v>
      </c>
      <c r="C1168" s="4" t="s">
        <v>12841</v>
      </c>
      <c r="D1168" s="4" t="s">
        <v>1496</v>
      </c>
      <c r="E1168" s="4" t="s">
        <v>13090</v>
      </c>
      <c r="F1168" s="4" t="s">
        <v>13091</v>
      </c>
      <c r="G1168" s="4" t="s">
        <v>13092</v>
      </c>
      <c r="H1168" s="4" t="s">
        <v>20</v>
      </c>
      <c r="I1168" s="4" t="s">
        <v>21</v>
      </c>
      <c r="J1168" s="4" t="s">
        <v>22</v>
      </c>
      <c r="K1168" s="4" t="s">
        <v>12850</v>
      </c>
      <c r="L1168" s="4" t="s">
        <v>10345</v>
      </c>
      <c r="M1168" s="5">
        <v>44297</v>
      </c>
      <c r="N1168" s="6">
        <v>3250</v>
      </c>
      <c r="O1168" s="4">
        <f t="shared" si="36"/>
        <v>11</v>
      </c>
      <c r="P1168" s="4" t="str">
        <f t="shared" si="37"/>
        <v>2021-04</v>
      </c>
    </row>
    <row r="1169" spans="1:16" ht="12.75" x14ac:dyDescent="0.2">
      <c r="A1169" s="4" t="s">
        <v>1050</v>
      </c>
      <c r="B1169" s="4" t="s">
        <v>1051</v>
      </c>
      <c r="C1169" s="4" t="s">
        <v>1052</v>
      </c>
      <c r="D1169" s="4" t="s">
        <v>1681</v>
      </c>
      <c r="E1169" s="4" t="s">
        <v>1733</v>
      </c>
      <c r="F1169" s="4" t="s">
        <v>1734</v>
      </c>
      <c r="G1169" s="4" t="s">
        <v>1742</v>
      </c>
      <c r="H1169" s="4" t="s">
        <v>20</v>
      </c>
      <c r="I1169" s="4" t="s">
        <v>21</v>
      </c>
      <c r="J1169" s="4" t="s">
        <v>22</v>
      </c>
      <c r="K1169" s="4" t="s">
        <v>1208</v>
      </c>
      <c r="L1169" s="4" t="s">
        <v>1057</v>
      </c>
      <c r="M1169" s="5">
        <v>44298</v>
      </c>
      <c r="N1169" s="6">
        <v>4669</v>
      </c>
      <c r="O1169" s="4">
        <f t="shared" si="36"/>
        <v>12</v>
      </c>
      <c r="P1169" s="4" t="str">
        <f t="shared" si="37"/>
        <v>2021-04</v>
      </c>
    </row>
    <row r="1170" spans="1:16" ht="12.75" x14ac:dyDescent="0.2">
      <c r="A1170" s="4" t="s">
        <v>1050</v>
      </c>
      <c r="B1170" s="4" t="s">
        <v>1051</v>
      </c>
      <c r="C1170" s="4" t="s">
        <v>1999</v>
      </c>
      <c r="D1170" s="4" t="s">
        <v>2078</v>
      </c>
      <c r="E1170" s="4" t="s">
        <v>2247</v>
      </c>
      <c r="F1170" s="4" t="s">
        <v>2248</v>
      </c>
      <c r="G1170" s="4" t="s">
        <v>2251</v>
      </c>
      <c r="H1170" s="4" t="s">
        <v>20</v>
      </c>
      <c r="I1170" s="4" t="s">
        <v>21</v>
      </c>
      <c r="J1170" s="4" t="s">
        <v>39</v>
      </c>
      <c r="K1170" s="4" t="s">
        <v>2003</v>
      </c>
      <c r="L1170" s="4" t="s">
        <v>1195</v>
      </c>
      <c r="M1170" s="5">
        <v>44298</v>
      </c>
      <c r="N1170" s="6">
        <v>9247</v>
      </c>
      <c r="O1170" s="4">
        <f t="shared" si="36"/>
        <v>12</v>
      </c>
      <c r="P1170" s="4" t="str">
        <f t="shared" si="37"/>
        <v>2021-04</v>
      </c>
    </row>
    <row r="1171" spans="1:16" ht="12.75" x14ac:dyDescent="0.2">
      <c r="A1171" s="4" t="s">
        <v>1050</v>
      </c>
      <c r="B1171" s="4" t="s">
        <v>1051</v>
      </c>
      <c r="C1171" s="4" t="s">
        <v>1999</v>
      </c>
      <c r="D1171" s="4" t="s">
        <v>2294</v>
      </c>
      <c r="E1171" s="4" t="s">
        <v>2299</v>
      </c>
      <c r="F1171" s="4" t="s">
        <v>2300</v>
      </c>
      <c r="G1171" s="4" t="s">
        <v>2306</v>
      </c>
      <c r="H1171" s="4" t="s">
        <v>20</v>
      </c>
      <c r="I1171" s="4" t="s">
        <v>21</v>
      </c>
      <c r="J1171" s="4" t="s">
        <v>22</v>
      </c>
      <c r="K1171" s="4" t="s">
        <v>2003</v>
      </c>
      <c r="L1171" s="4" t="s">
        <v>1195</v>
      </c>
      <c r="M1171" s="5">
        <v>44298</v>
      </c>
      <c r="N1171" s="6">
        <v>2416</v>
      </c>
      <c r="O1171" s="4">
        <f t="shared" si="36"/>
        <v>12</v>
      </c>
      <c r="P1171" s="4" t="str">
        <f t="shared" si="37"/>
        <v>2021-04</v>
      </c>
    </row>
    <row r="1172" spans="1:16" ht="12.75" x14ac:dyDescent="0.2">
      <c r="A1172" s="4" t="s">
        <v>3048</v>
      </c>
      <c r="B1172" s="4" t="s">
        <v>3049</v>
      </c>
      <c r="C1172" s="4" t="s">
        <v>3522</v>
      </c>
      <c r="D1172" s="4" t="s">
        <v>3132</v>
      </c>
      <c r="E1172" s="4" t="s">
        <v>3133</v>
      </c>
      <c r="F1172" s="4" t="s">
        <v>3134</v>
      </c>
      <c r="G1172" s="4" t="s">
        <v>3638</v>
      </c>
      <c r="H1172" s="4" t="s">
        <v>210</v>
      </c>
      <c r="I1172" s="4" t="s">
        <v>343</v>
      </c>
      <c r="J1172" s="4" t="s">
        <v>36</v>
      </c>
      <c r="K1172" s="4" t="s">
        <v>3524</v>
      </c>
      <c r="L1172" s="4" t="s">
        <v>3549</v>
      </c>
      <c r="M1172" s="5">
        <v>44298</v>
      </c>
      <c r="N1172" s="6">
        <v>9620</v>
      </c>
      <c r="O1172" s="4">
        <f t="shared" si="36"/>
        <v>12</v>
      </c>
      <c r="P1172" s="4" t="str">
        <f t="shared" si="37"/>
        <v>2021-04</v>
      </c>
    </row>
    <row r="1173" spans="1:16" ht="12.75" x14ac:dyDescent="0.2">
      <c r="A1173" s="4" t="s">
        <v>14</v>
      </c>
      <c r="B1173" s="4" t="s">
        <v>4342</v>
      </c>
      <c r="C1173" s="4" t="s">
        <v>4343</v>
      </c>
      <c r="D1173" s="4" t="s">
        <v>4585</v>
      </c>
      <c r="E1173" s="4" t="s">
        <v>4590</v>
      </c>
      <c r="F1173" s="4" t="s">
        <v>4591</v>
      </c>
      <c r="G1173" s="4" t="s">
        <v>4601</v>
      </c>
      <c r="H1173" s="4" t="s">
        <v>20</v>
      </c>
      <c r="I1173" s="4" t="s">
        <v>29</v>
      </c>
      <c r="J1173" s="4" t="s">
        <v>22</v>
      </c>
      <c r="K1173" s="4" t="s">
        <v>4362</v>
      </c>
      <c r="L1173" s="4" t="s">
        <v>4374</v>
      </c>
      <c r="M1173" s="5">
        <v>44298</v>
      </c>
      <c r="N1173" s="6">
        <v>9853</v>
      </c>
      <c r="O1173" s="4">
        <f t="shared" si="36"/>
        <v>12</v>
      </c>
      <c r="P1173" s="4" t="str">
        <f t="shared" si="37"/>
        <v>2021-04</v>
      </c>
    </row>
    <row r="1174" spans="1:16" ht="12.75" x14ac:dyDescent="0.2">
      <c r="A1174" s="4" t="s">
        <v>14</v>
      </c>
      <c r="B1174" s="4" t="s">
        <v>4342</v>
      </c>
      <c r="C1174" s="4" t="s">
        <v>4343</v>
      </c>
      <c r="D1174" s="4" t="s">
        <v>4802</v>
      </c>
      <c r="E1174" s="4" t="s">
        <v>4511</v>
      </c>
      <c r="F1174" s="4" t="s">
        <v>4512</v>
      </c>
      <c r="G1174" s="4" t="s">
        <v>4818</v>
      </c>
      <c r="H1174" s="4" t="s">
        <v>20</v>
      </c>
      <c r="I1174" s="4" t="s">
        <v>29</v>
      </c>
      <c r="J1174" s="4" t="s">
        <v>22</v>
      </c>
      <c r="K1174" s="4" t="s">
        <v>4396</v>
      </c>
      <c r="L1174" s="4" t="s">
        <v>4504</v>
      </c>
      <c r="M1174" s="5">
        <v>44298</v>
      </c>
      <c r="N1174" s="6">
        <v>5100</v>
      </c>
      <c r="O1174" s="4">
        <f t="shared" si="36"/>
        <v>12</v>
      </c>
      <c r="P1174" s="4" t="str">
        <f t="shared" si="37"/>
        <v>2021-04</v>
      </c>
    </row>
    <row r="1175" spans="1:16" ht="12.75" x14ac:dyDescent="0.2">
      <c r="A1175" s="4" t="s">
        <v>14</v>
      </c>
      <c r="B1175" s="4" t="s">
        <v>4342</v>
      </c>
      <c r="C1175" s="4" t="s">
        <v>4343</v>
      </c>
      <c r="D1175" s="4" t="s">
        <v>5041</v>
      </c>
      <c r="E1175" s="4" t="s">
        <v>5042</v>
      </c>
      <c r="F1175" s="4" t="s">
        <v>5043</v>
      </c>
      <c r="G1175" s="4" t="s">
        <v>5050</v>
      </c>
      <c r="H1175" s="4" t="s">
        <v>20</v>
      </c>
      <c r="I1175" s="4" t="s">
        <v>21</v>
      </c>
      <c r="J1175" s="4" t="s">
        <v>22</v>
      </c>
      <c r="K1175" s="4" t="s">
        <v>4362</v>
      </c>
      <c r="L1175" s="4" t="s">
        <v>4363</v>
      </c>
      <c r="M1175" s="5">
        <v>44298</v>
      </c>
      <c r="N1175" s="6">
        <v>909</v>
      </c>
      <c r="O1175" s="4">
        <f t="shared" si="36"/>
        <v>12</v>
      </c>
      <c r="P1175" s="4" t="str">
        <f t="shared" si="37"/>
        <v>2021-04</v>
      </c>
    </row>
    <row r="1176" spans="1:16" ht="12.75" x14ac:dyDescent="0.2">
      <c r="A1176" s="4" t="s">
        <v>1050</v>
      </c>
      <c r="B1176" s="4" t="s">
        <v>5461</v>
      </c>
      <c r="C1176" s="4" t="s">
        <v>5462</v>
      </c>
      <c r="D1176" s="4" t="s">
        <v>5659</v>
      </c>
      <c r="E1176" s="4" t="s">
        <v>5723</v>
      </c>
      <c r="F1176" s="4" t="s">
        <v>5724</v>
      </c>
      <c r="G1176" s="4" t="s">
        <v>5737</v>
      </c>
      <c r="H1176" s="4" t="s">
        <v>20</v>
      </c>
      <c r="I1176" s="4" t="s">
        <v>21</v>
      </c>
      <c r="J1176" s="4" t="s">
        <v>36</v>
      </c>
      <c r="K1176" s="4" t="s">
        <v>5495</v>
      </c>
      <c r="L1176" s="4" t="s">
        <v>5481</v>
      </c>
      <c r="M1176" s="5">
        <v>44298</v>
      </c>
      <c r="N1176" s="6">
        <v>7243</v>
      </c>
      <c r="O1176" s="4">
        <f t="shared" si="36"/>
        <v>12</v>
      </c>
      <c r="P1176" s="4" t="str">
        <f t="shared" si="37"/>
        <v>2021-04</v>
      </c>
    </row>
    <row r="1177" spans="1:16" ht="12.75" x14ac:dyDescent="0.2">
      <c r="A1177" s="4" t="s">
        <v>14</v>
      </c>
      <c r="B1177" s="4" t="s">
        <v>15</v>
      </c>
      <c r="C1177" s="4" t="s">
        <v>68</v>
      </c>
      <c r="D1177" s="4" t="s">
        <v>25</v>
      </c>
      <c r="E1177" s="4" t="s">
        <v>236</v>
      </c>
      <c r="F1177" s="4" t="s">
        <v>237</v>
      </c>
      <c r="G1177" s="4" t="s">
        <v>3048</v>
      </c>
      <c r="H1177" s="4" t="s">
        <v>20</v>
      </c>
      <c r="I1177" s="4" t="s">
        <v>29</v>
      </c>
      <c r="J1177" s="4" t="s">
        <v>3048</v>
      </c>
      <c r="K1177" s="4" t="s">
        <v>77</v>
      </c>
      <c r="L1177" s="4" t="s">
        <v>211</v>
      </c>
      <c r="M1177" s="5">
        <v>44299</v>
      </c>
      <c r="N1177" s="6">
        <v>1931</v>
      </c>
      <c r="O1177" s="4">
        <f t="shared" si="36"/>
        <v>13</v>
      </c>
      <c r="P1177" s="4" t="str">
        <f t="shared" si="37"/>
        <v>2021-04</v>
      </c>
    </row>
    <row r="1178" spans="1:16" ht="12.75" x14ac:dyDescent="0.2">
      <c r="A1178" s="4" t="s">
        <v>14</v>
      </c>
      <c r="B1178" s="4" t="s">
        <v>15</v>
      </c>
      <c r="C1178" s="4" t="s">
        <v>504</v>
      </c>
      <c r="D1178" s="4" t="s">
        <v>13936</v>
      </c>
      <c r="E1178" s="4" t="s">
        <v>527</v>
      </c>
      <c r="F1178" s="4" t="s">
        <v>528</v>
      </c>
      <c r="G1178" s="4" t="s">
        <v>532</v>
      </c>
      <c r="H1178" s="4" t="s">
        <v>20</v>
      </c>
      <c r="I1178" s="4" t="s">
        <v>21</v>
      </c>
      <c r="J1178" s="4" t="s">
        <v>22</v>
      </c>
      <c r="K1178" s="4" t="s">
        <v>508</v>
      </c>
      <c r="L1178" s="4" t="s">
        <v>47</v>
      </c>
      <c r="M1178" s="5">
        <v>44299</v>
      </c>
      <c r="N1178" s="6">
        <v>9692</v>
      </c>
      <c r="O1178" s="4">
        <f t="shared" si="36"/>
        <v>13</v>
      </c>
      <c r="P1178" s="4" t="str">
        <f t="shared" si="37"/>
        <v>2021-04</v>
      </c>
    </row>
    <row r="1179" spans="1:16" ht="12.75" x14ac:dyDescent="0.2">
      <c r="A1179" s="4" t="s">
        <v>1050</v>
      </c>
      <c r="B1179" s="4" t="s">
        <v>1051</v>
      </c>
      <c r="C1179" s="4" t="s">
        <v>1052</v>
      </c>
      <c r="D1179" s="4" t="s">
        <v>1497</v>
      </c>
      <c r="E1179" s="4" t="s">
        <v>1518</v>
      </c>
      <c r="F1179" s="4" t="s">
        <v>1519</v>
      </c>
      <c r="G1179" s="4" t="s">
        <v>1521</v>
      </c>
      <c r="H1179" s="4" t="s">
        <v>210</v>
      </c>
      <c r="I1179" s="4" t="s">
        <v>343</v>
      </c>
      <c r="J1179" s="4" t="s">
        <v>36</v>
      </c>
      <c r="K1179" s="4" t="s">
        <v>1132</v>
      </c>
      <c r="L1179" s="4" t="s">
        <v>1175</v>
      </c>
      <c r="M1179" s="5">
        <v>44299</v>
      </c>
      <c r="N1179" s="6">
        <v>6317</v>
      </c>
      <c r="O1179" s="4">
        <f t="shared" si="36"/>
        <v>13</v>
      </c>
      <c r="P1179" s="4" t="str">
        <f t="shared" si="37"/>
        <v>2021-04</v>
      </c>
    </row>
    <row r="1180" spans="1:16" ht="12.75" x14ac:dyDescent="0.2">
      <c r="A1180" s="4" t="s">
        <v>1050</v>
      </c>
      <c r="B1180" s="4" t="s">
        <v>1051</v>
      </c>
      <c r="C1180" s="4" t="s">
        <v>1999</v>
      </c>
      <c r="D1180" s="4" t="s">
        <v>2381</v>
      </c>
      <c r="E1180" s="4" t="s">
        <v>2021</v>
      </c>
      <c r="F1180" s="4" t="s">
        <v>2022</v>
      </c>
      <c r="G1180" s="4" t="s">
        <v>2388</v>
      </c>
      <c r="H1180" s="4" t="s">
        <v>20</v>
      </c>
      <c r="I1180" s="4" t="s">
        <v>21</v>
      </c>
      <c r="J1180" s="4" t="s">
        <v>22</v>
      </c>
      <c r="K1180" s="4" t="s">
        <v>2003</v>
      </c>
      <c r="L1180" s="4" t="s">
        <v>1195</v>
      </c>
      <c r="M1180" s="5">
        <v>44299</v>
      </c>
      <c r="N1180" s="6">
        <v>1484</v>
      </c>
      <c r="O1180" s="4">
        <f t="shared" si="36"/>
        <v>13</v>
      </c>
      <c r="P1180" s="4" t="str">
        <f t="shared" si="37"/>
        <v>2021-04</v>
      </c>
    </row>
    <row r="1181" spans="1:16" ht="12.75" x14ac:dyDescent="0.2">
      <c r="A1181" s="4" t="s">
        <v>14</v>
      </c>
      <c r="B1181" s="4" t="s">
        <v>3761</v>
      </c>
      <c r="C1181" s="4" t="s">
        <v>3762</v>
      </c>
      <c r="D1181" s="4" t="s">
        <v>3930</v>
      </c>
      <c r="E1181" s="4" t="s">
        <v>1498</v>
      </c>
      <c r="F1181" s="4" t="s">
        <v>3853</v>
      </c>
      <c r="G1181" s="4" t="s">
        <v>3938</v>
      </c>
      <c r="H1181" s="4" t="s">
        <v>20</v>
      </c>
      <c r="I1181" s="4" t="s">
        <v>21</v>
      </c>
      <c r="J1181" s="4" t="s">
        <v>36</v>
      </c>
      <c r="K1181" s="4" t="s">
        <v>3771</v>
      </c>
      <c r="L1181" s="4" t="s">
        <v>3767</v>
      </c>
      <c r="M1181" s="5">
        <v>44299</v>
      </c>
      <c r="N1181" s="6">
        <v>7463</v>
      </c>
      <c r="O1181" s="4">
        <f t="shared" si="36"/>
        <v>13</v>
      </c>
      <c r="P1181" s="4" t="str">
        <f t="shared" si="37"/>
        <v>2021-04</v>
      </c>
    </row>
    <row r="1182" spans="1:16" ht="12.75" x14ac:dyDescent="0.2">
      <c r="A1182" s="4" t="s">
        <v>14</v>
      </c>
      <c r="B1182" s="4" t="s">
        <v>4086</v>
      </c>
      <c r="C1182" s="4" t="s">
        <v>4087</v>
      </c>
      <c r="D1182" s="4" t="s">
        <v>25</v>
      </c>
      <c r="E1182" s="4" t="s">
        <v>4227</v>
      </c>
      <c r="F1182" s="4" t="s">
        <v>4228</v>
      </c>
      <c r="G1182" s="4" t="s">
        <v>3048</v>
      </c>
      <c r="H1182" s="4" t="s">
        <v>210</v>
      </c>
      <c r="I1182" s="4" t="s">
        <v>210</v>
      </c>
      <c r="J1182" s="4" t="s">
        <v>3048</v>
      </c>
      <c r="K1182" s="4" t="s">
        <v>4091</v>
      </c>
      <c r="L1182" s="4" t="s">
        <v>4207</v>
      </c>
      <c r="M1182" s="5">
        <v>44299</v>
      </c>
      <c r="N1182" s="6">
        <v>9238</v>
      </c>
      <c r="O1182" s="4">
        <f t="shared" si="36"/>
        <v>13</v>
      </c>
      <c r="P1182" s="4" t="str">
        <f t="shared" si="37"/>
        <v>2021-04</v>
      </c>
    </row>
    <row r="1183" spans="1:16" ht="12.75" x14ac:dyDescent="0.2">
      <c r="A1183" s="4" t="s">
        <v>1050</v>
      </c>
      <c r="B1183" s="4" t="s">
        <v>5461</v>
      </c>
      <c r="C1183" s="4" t="s">
        <v>5462</v>
      </c>
      <c r="D1183" s="4" t="s">
        <v>5659</v>
      </c>
      <c r="E1183" s="4" t="s">
        <v>5752</v>
      </c>
      <c r="F1183" s="4" t="s">
        <v>5753</v>
      </c>
      <c r="G1183" s="4" t="s">
        <v>5755</v>
      </c>
      <c r="H1183" s="4" t="s">
        <v>20</v>
      </c>
      <c r="I1183" s="4" t="s">
        <v>21</v>
      </c>
      <c r="J1183" s="4" t="s">
        <v>39</v>
      </c>
      <c r="K1183" s="4" t="s">
        <v>5495</v>
      </c>
      <c r="L1183" s="4" t="s">
        <v>5481</v>
      </c>
      <c r="M1183" s="5">
        <v>44299</v>
      </c>
      <c r="N1183" s="6">
        <v>4668</v>
      </c>
      <c r="O1183" s="4">
        <f t="shared" si="36"/>
        <v>13</v>
      </c>
      <c r="P1183" s="4" t="str">
        <f t="shared" si="37"/>
        <v>2021-04</v>
      </c>
    </row>
    <row r="1184" spans="1:16" ht="12.75" x14ac:dyDescent="0.2">
      <c r="A1184" s="4" t="s">
        <v>14</v>
      </c>
      <c r="B1184" s="4" t="s">
        <v>7654</v>
      </c>
      <c r="C1184" s="4" t="s">
        <v>8288</v>
      </c>
      <c r="D1184" s="4" t="s">
        <v>8700</v>
      </c>
      <c r="E1184" s="4" t="s">
        <v>8732</v>
      </c>
      <c r="F1184" s="4" t="s">
        <v>8733</v>
      </c>
      <c r="G1184" s="4" t="s">
        <v>8734</v>
      </c>
      <c r="H1184" s="4" t="s">
        <v>210</v>
      </c>
      <c r="I1184" s="4" t="s">
        <v>210</v>
      </c>
      <c r="J1184" s="4" t="s">
        <v>877</v>
      </c>
      <c r="K1184" s="4" t="s">
        <v>8297</v>
      </c>
      <c r="L1184" s="4" t="s">
        <v>8301</v>
      </c>
      <c r="M1184" s="5">
        <v>44299</v>
      </c>
      <c r="N1184" s="6">
        <v>2552</v>
      </c>
      <c r="O1184" s="4">
        <f t="shared" si="36"/>
        <v>13</v>
      </c>
      <c r="P1184" s="4" t="str">
        <f t="shared" si="37"/>
        <v>2021-04</v>
      </c>
    </row>
    <row r="1185" spans="1:16" ht="12.75" x14ac:dyDescent="0.2">
      <c r="A1185" s="4" t="s">
        <v>3048</v>
      </c>
      <c r="B1185" s="4" t="s">
        <v>11712</v>
      </c>
      <c r="C1185" s="4" t="s">
        <v>11934</v>
      </c>
      <c r="D1185" s="4" t="s">
        <v>13936</v>
      </c>
      <c r="E1185" s="4" t="s">
        <v>11985</v>
      </c>
      <c r="F1185" s="4" t="s">
        <v>11986</v>
      </c>
      <c r="G1185" s="4" t="s">
        <v>11988</v>
      </c>
      <c r="H1185" s="4" t="s">
        <v>20</v>
      </c>
      <c r="I1185" s="4" t="s">
        <v>21</v>
      </c>
      <c r="J1185" s="4" t="s">
        <v>22</v>
      </c>
      <c r="K1185" s="4" t="s">
        <v>11989</v>
      </c>
      <c r="L1185" s="4" t="s">
        <v>11888</v>
      </c>
      <c r="M1185" s="5">
        <v>44299</v>
      </c>
      <c r="N1185" s="6">
        <v>5603</v>
      </c>
      <c r="O1185" s="4">
        <f t="shared" si="36"/>
        <v>13</v>
      </c>
      <c r="P1185" s="4" t="str">
        <f t="shared" si="37"/>
        <v>2021-04</v>
      </c>
    </row>
    <row r="1186" spans="1:16" ht="12.75" x14ac:dyDescent="0.2">
      <c r="A1186" s="4" t="s">
        <v>3048</v>
      </c>
      <c r="B1186" s="4" t="s">
        <v>12289</v>
      </c>
      <c r="C1186" s="4" t="s">
        <v>12291</v>
      </c>
      <c r="D1186" s="4" t="s">
        <v>10474</v>
      </c>
      <c r="E1186" s="4" t="s">
        <v>12580</v>
      </c>
      <c r="F1186" s="4" t="s">
        <v>12581</v>
      </c>
      <c r="G1186" s="4" t="s">
        <v>12583</v>
      </c>
      <c r="H1186" s="4" t="s">
        <v>20</v>
      </c>
      <c r="I1186" s="4" t="s">
        <v>21</v>
      </c>
      <c r="J1186" s="4" t="s">
        <v>162</v>
      </c>
      <c r="K1186" s="4" t="s">
        <v>12295</v>
      </c>
      <c r="L1186" s="4" t="s">
        <v>9908</v>
      </c>
      <c r="M1186" s="5">
        <v>44299</v>
      </c>
      <c r="N1186" s="6">
        <v>4023</v>
      </c>
      <c r="O1186" s="4">
        <f t="shared" si="36"/>
        <v>13</v>
      </c>
      <c r="P1186" s="4" t="str">
        <f t="shared" si="37"/>
        <v>2021-04</v>
      </c>
    </row>
    <row r="1187" spans="1:16" ht="12.75" x14ac:dyDescent="0.2">
      <c r="A1187" s="4" t="s">
        <v>14</v>
      </c>
      <c r="B1187" s="4" t="s">
        <v>15</v>
      </c>
      <c r="C1187" s="4" t="s">
        <v>68</v>
      </c>
      <c r="D1187" s="4" t="s">
        <v>454</v>
      </c>
      <c r="E1187" s="4" t="s">
        <v>455</v>
      </c>
      <c r="F1187" s="4" t="s">
        <v>456</v>
      </c>
      <c r="G1187" s="4" t="s">
        <v>459</v>
      </c>
      <c r="H1187" s="4" t="s">
        <v>20</v>
      </c>
      <c r="I1187" s="4" t="s">
        <v>21</v>
      </c>
      <c r="J1187" s="4" t="s">
        <v>22</v>
      </c>
      <c r="K1187" s="4" t="s">
        <v>72</v>
      </c>
      <c r="L1187" s="4" t="s">
        <v>73</v>
      </c>
      <c r="M1187" s="5">
        <v>44300</v>
      </c>
      <c r="N1187" s="6">
        <v>5633</v>
      </c>
      <c r="O1187" s="4">
        <f t="shared" si="36"/>
        <v>14</v>
      </c>
      <c r="P1187" s="4" t="str">
        <f t="shared" si="37"/>
        <v>2021-04</v>
      </c>
    </row>
    <row r="1188" spans="1:16" ht="12.75" x14ac:dyDescent="0.2">
      <c r="A1188" s="4" t="s">
        <v>1050</v>
      </c>
      <c r="B1188" s="4" t="s">
        <v>1051</v>
      </c>
      <c r="C1188" s="4" t="s">
        <v>1052</v>
      </c>
      <c r="D1188" s="4" t="s">
        <v>1497</v>
      </c>
      <c r="E1188" s="4" t="s">
        <v>1528</v>
      </c>
      <c r="F1188" s="4" t="s">
        <v>1529</v>
      </c>
      <c r="G1188" s="4" t="s">
        <v>1530</v>
      </c>
      <c r="H1188" s="4" t="s">
        <v>210</v>
      </c>
      <c r="I1188" s="4" t="s">
        <v>343</v>
      </c>
      <c r="J1188" s="4" t="s">
        <v>39</v>
      </c>
      <c r="K1188" s="4" t="s">
        <v>1132</v>
      </c>
      <c r="L1188" s="4" t="s">
        <v>1175</v>
      </c>
      <c r="M1188" s="5">
        <v>44300</v>
      </c>
      <c r="N1188" s="6">
        <v>8647</v>
      </c>
      <c r="O1188" s="4">
        <f t="shared" si="36"/>
        <v>14</v>
      </c>
      <c r="P1188" s="4" t="str">
        <f t="shared" si="37"/>
        <v>2021-04</v>
      </c>
    </row>
    <row r="1189" spans="1:16" ht="12.75" x14ac:dyDescent="0.2">
      <c r="A1189" s="4" t="s">
        <v>14</v>
      </c>
      <c r="B1189" s="4" t="s">
        <v>4342</v>
      </c>
      <c r="C1189" s="4" t="s">
        <v>4343</v>
      </c>
      <c r="D1189" s="4" t="s">
        <v>5162</v>
      </c>
      <c r="E1189" s="4" t="s">
        <v>5169</v>
      </c>
      <c r="F1189" s="4" t="s">
        <v>5170</v>
      </c>
      <c r="G1189" s="4" t="s">
        <v>3048</v>
      </c>
      <c r="H1189" s="4" t="s">
        <v>210</v>
      </c>
      <c r="I1189" s="4" t="s">
        <v>210</v>
      </c>
      <c r="J1189" s="4" t="s">
        <v>3048</v>
      </c>
      <c r="K1189" s="4" t="s">
        <v>4362</v>
      </c>
      <c r="L1189" s="4" t="s">
        <v>4408</v>
      </c>
      <c r="M1189" s="5">
        <v>44300</v>
      </c>
      <c r="N1189" s="6">
        <v>4250</v>
      </c>
      <c r="O1189" s="4">
        <f t="shared" si="36"/>
        <v>14</v>
      </c>
      <c r="P1189" s="4" t="str">
        <f t="shared" si="37"/>
        <v>2021-04</v>
      </c>
    </row>
    <row r="1190" spans="1:16" ht="12.75" x14ac:dyDescent="0.2">
      <c r="A1190" s="4" t="s">
        <v>14</v>
      </c>
      <c r="B1190" s="4" t="s">
        <v>4342</v>
      </c>
      <c r="C1190" s="4" t="s">
        <v>4343</v>
      </c>
      <c r="D1190" s="4" t="s">
        <v>5198</v>
      </c>
      <c r="E1190" s="4" t="s">
        <v>5215</v>
      </c>
      <c r="F1190" s="4" t="s">
        <v>5216</v>
      </c>
      <c r="G1190" s="4" t="s">
        <v>3048</v>
      </c>
      <c r="H1190" s="4" t="s">
        <v>210</v>
      </c>
      <c r="I1190" s="4" t="s">
        <v>210</v>
      </c>
      <c r="J1190" s="4" t="s">
        <v>3048</v>
      </c>
      <c r="K1190" s="4" t="s">
        <v>4396</v>
      </c>
      <c r="L1190" s="4" t="s">
        <v>4408</v>
      </c>
      <c r="M1190" s="5">
        <v>44300</v>
      </c>
      <c r="N1190" s="6">
        <v>4537</v>
      </c>
      <c r="O1190" s="4">
        <f t="shared" si="36"/>
        <v>14</v>
      </c>
      <c r="P1190" s="4" t="str">
        <f t="shared" si="37"/>
        <v>2021-04</v>
      </c>
    </row>
    <row r="1191" spans="1:16" ht="12.75" x14ac:dyDescent="0.2">
      <c r="A1191" s="4" t="s">
        <v>14</v>
      </c>
      <c r="B1191" s="4" t="s">
        <v>7654</v>
      </c>
      <c r="C1191" s="4" t="s">
        <v>8288</v>
      </c>
      <c r="D1191" s="4" t="s">
        <v>8423</v>
      </c>
      <c r="E1191" s="4" t="s">
        <v>8471</v>
      </c>
      <c r="F1191" s="4" t="s">
        <v>8472</v>
      </c>
      <c r="G1191" s="4" t="s">
        <v>8477</v>
      </c>
      <c r="H1191" s="4" t="s">
        <v>20</v>
      </c>
      <c r="I1191" s="4" t="s">
        <v>21</v>
      </c>
      <c r="J1191" s="4" t="s">
        <v>22</v>
      </c>
      <c r="K1191" s="4" t="s">
        <v>8306</v>
      </c>
      <c r="L1191" s="4" t="s">
        <v>8293</v>
      </c>
      <c r="M1191" s="5">
        <v>44300</v>
      </c>
      <c r="N1191" s="6">
        <v>8663</v>
      </c>
      <c r="O1191" s="4">
        <f t="shared" si="36"/>
        <v>14</v>
      </c>
      <c r="P1191" s="4" t="str">
        <f t="shared" si="37"/>
        <v>2021-04</v>
      </c>
    </row>
    <row r="1192" spans="1:16" ht="12.75" x14ac:dyDescent="0.2">
      <c r="A1192" s="4" t="s">
        <v>14</v>
      </c>
      <c r="B1192" s="4" t="s">
        <v>7654</v>
      </c>
      <c r="C1192" s="4" t="s">
        <v>9450</v>
      </c>
      <c r="D1192" s="4" t="s">
        <v>7419</v>
      </c>
      <c r="E1192" s="4" t="s">
        <v>9481</v>
      </c>
      <c r="F1192" s="4" t="s">
        <v>9482</v>
      </c>
      <c r="G1192" s="4" t="s">
        <v>9614</v>
      </c>
      <c r="H1192" s="4" t="s">
        <v>20</v>
      </c>
      <c r="I1192" s="4" t="s">
        <v>29</v>
      </c>
      <c r="J1192" s="4" t="s">
        <v>22</v>
      </c>
      <c r="K1192" s="4" t="s">
        <v>7893</v>
      </c>
      <c r="L1192" s="4" t="s">
        <v>9145</v>
      </c>
      <c r="M1192" s="5">
        <v>44300</v>
      </c>
      <c r="N1192" s="6">
        <v>5773</v>
      </c>
      <c r="O1192" s="4">
        <f t="shared" si="36"/>
        <v>14</v>
      </c>
      <c r="P1192" s="4" t="str">
        <f t="shared" si="37"/>
        <v>2021-04</v>
      </c>
    </row>
    <row r="1193" spans="1:16" ht="12.75" x14ac:dyDescent="0.2">
      <c r="A1193" s="4" t="s">
        <v>3048</v>
      </c>
      <c r="B1193" s="4" t="s">
        <v>10496</v>
      </c>
      <c r="C1193" s="4" t="s">
        <v>10497</v>
      </c>
      <c r="D1193" s="4" t="s">
        <v>10891</v>
      </c>
      <c r="E1193" s="4" t="s">
        <v>10895</v>
      </c>
      <c r="F1193" s="4" t="s">
        <v>10896</v>
      </c>
      <c r="G1193" s="4" t="s">
        <v>10900</v>
      </c>
      <c r="H1193" s="4" t="s">
        <v>20</v>
      </c>
      <c r="I1193" s="4" t="s">
        <v>21</v>
      </c>
      <c r="J1193" s="4" t="s">
        <v>22</v>
      </c>
      <c r="K1193" s="4" t="s">
        <v>10539</v>
      </c>
      <c r="L1193" s="4" t="s">
        <v>10502</v>
      </c>
      <c r="M1193" s="5">
        <v>44300</v>
      </c>
      <c r="N1193" s="6">
        <v>5899</v>
      </c>
      <c r="O1193" s="4">
        <f t="shared" si="36"/>
        <v>14</v>
      </c>
      <c r="P1193" s="4" t="str">
        <f t="shared" si="37"/>
        <v>2021-04</v>
      </c>
    </row>
    <row r="1194" spans="1:16" ht="12.75" x14ac:dyDescent="0.2">
      <c r="A1194" s="4" t="s">
        <v>14</v>
      </c>
      <c r="B1194" s="4" t="s">
        <v>15</v>
      </c>
      <c r="C1194" s="4" t="s">
        <v>504</v>
      </c>
      <c r="D1194" s="4" t="s">
        <v>13936</v>
      </c>
      <c r="E1194" s="4" t="s">
        <v>521</v>
      </c>
      <c r="F1194" s="4" t="s">
        <v>522</v>
      </c>
      <c r="G1194" s="4" t="s">
        <v>525</v>
      </c>
      <c r="H1194" s="4" t="s">
        <v>20</v>
      </c>
      <c r="I1194" s="4" t="s">
        <v>21</v>
      </c>
      <c r="J1194" s="4" t="s">
        <v>22</v>
      </c>
      <c r="K1194" s="4" t="s">
        <v>517</v>
      </c>
      <c r="L1194" s="4" t="s">
        <v>100</v>
      </c>
      <c r="M1194" s="5">
        <v>44301</v>
      </c>
      <c r="N1194" s="6">
        <v>538</v>
      </c>
      <c r="O1194" s="4">
        <f t="shared" si="36"/>
        <v>15</v>
      </c>
      <c r="P1194" s="4" t="str">
        <f t="shared" si="37"/>
        <v>2021-04</v>
      </c>
    </row>
    <row r="1195" spans="1:16" ht="12.75" x14ac:dyDescent="0.2">
      <c r="A1195" s="4" t="s">
        <v>14</v>
      </c>
      <c r="B1195" s="4" t="s">
        <v>15</v>
      </c>
      <c r="C1195" s="4" t="s">
        <v>504</v>
      </c>
      <c r="D1195" s="4" t="s">
        <v>13936</v>
      </c>
      <c r="E1195" s="4" t="s">
        <v>552</v>
      </c>
      <c r="F1195" s="4" t="s">
        <v>553</v>
      </c>
      <c r="G1195" s="4" t="s">
        <v>554</v>
      </c>
      <c r="H1195" s="4" t="s">
        <v>20</v>
      </c>
      <c r="I1195" s="4" t="s">
        <v>21</v>
      </c>
      <c r="J1195" s="4" t="s">
        <v>39</v>
      </c>
      <c r="K1195" s="4" t="s">
        <v>508</v>
      </c>
      <c r="L1195" s="4" t="s">
        <v>100</v>
      </c>
      <c r="M1195" s="5">
        <v>44301</v>
      </c>
      <c r="N1195" s="6">
        <v>1627</v>
      </c>
      <c r="O1195" s="4">
        <f t="shared" si="36"/>
        <v>15</v>
      </c>
      <c r="P1195" s="4" t="str">
        <f t="shared" si="37"/>
        <v>2021-04</v>
      </c>
    </row>
    <row r="1196" spans="1:16" ht="12.75" x14ac:dyDescent="0.2">
      <c r="A1196" s="4" t="s">
        <v>1050</v>
      </c>
      <c r="B1196" s="4" t="s">
        <v>1051</v>
      </c>
      <c r="C1196" s="4" t="s">
        <v>1999</v>
      </c>
      <c r="D1196" s="4" t="s">
        <v>2078</v>
      </c>
      <c r="E1196" s="4" t="s">
        <v>2172</v>
      </c>
      <c r="F1196" s="4" t="s">
        <v>2173</v>
      </c>
      <c r="G1196" s="4" t="s">
        <v>2176</v>
      </c>
      <c r="H1196" s="4" t="s">
        <v>20</v>
      </c>
      <c r="I1196" s="4" t="s">
        <v>21</v>
      </c>
      <c r="J1196" s="4" t="s">
        <v>36</v>
      </c>
      <c r="K1196" s="4" t="s">
        <v>2003</v>
      </c>
      <c r="L1196" s="4" t="s">
        <v>1195</v>
      </c>
      <c r="M1196" s="5">
        <v>44301</v>
      </c>
      <c r="N1196" s="6">
        <v>880</v>
      </c>
      <c r="O1196" s="4">
        <f t="shared" si="36"/>
        <v>15</v>
      </c>
      <c r="P1196" s="4" t="str">
        <f t="shared" si="37"/>
        <v>2021-04</v>
      </c>
    </row>
    <row r="1197" spans="1:16" ht="12.75" x14ac:dyDescent="0.2">
      <c r="A1197" s="4" t="s">
        <v>14</v>
      </c>
      <c r="B1197" s="4" t="s">
        <v>3761</v>
      </c>
      <c r="C1197" s="4" t="s">
        <v>3762</v>
      </c>
      <c r="D1197" s="4" t="s">
        <v>3994</v>
      </c>
      <c r="E1197" s="4" t="s">
        <v>3989</v>
      </c>
      <c r="F1197" s="4" t="s">
        <v>3990</v>
      </c>
      <c r="G1197" s="4" t="s">
        <v>3995</v>
      </c>
      <c r="H1197" s="4" t="s">
        <v>20</v>
      </c>
      <c r="I1197" s="4" t="s">
        <v>21</v>
      </c>
      <c r="J1197" s="4" t="s">
        <v>36</v>
      </c>
      <c r="K1197" s="4" t="s">
        <v>3766</v>
      </c>
      <c r="L1197" s="4" t="s">
        <v>3767</v>
      </c>
      <c r="M1197" s="5">
        <v>44301</v>
      </c>
      <c r="N1197" s="6">
        <v>6483</v>
      </c>
      <c r="O1197" s="4">
        <f t="shared" si="36"/>
        <v>15</v>
      </c>
      <c r="P1197" s="4" t="str">
        <f t="shared" si="37"/>
        <v>2021-04</v>
      </c>
    </row>
    <row r="1198" spans="1:16" ht="12.75" x14ac:dyDescent="0.2">
      <c r="A1198" s="4" t="s">
        <v>14</v>
      </c>
      <c r="B1198" s="4" t="s">
        <v>4342</v>
      </c>
      <c r="C1198" s="4" t="s">
        <v>4343</v>
      </c>
      <c r="D1198" s="4" t="s">
        <v>25</v>
      </c>
      <c r="E1198" s="4" t="s">
        <v>4367</v>
      </c>
      <c r="F1198" s="4" t="s">
        <v>4368</v>
      </c>
      <c r="G1198" s="4" t="s">
        <v>4440</v>
      </c>
      <c r="H1198" s="4" t="s">
        <v>20</v>
      </c>
      <c r="I1198" s="4" t="s">
        <v>29</v>
      </c>
      <c r="J1198" s="4" t="s">
        <v>22</v>
      </c>
      <c r="K1198" s="4" t="s">
        <v>4362</v>
      </c>
      <c r="L1198" s="4" t="s">
        <v>4348</v>
      </c>
      <c r="M1198" s="5">
        <v>44301</v>
      </c>
      <c r="N1198" s="6">
        <v>8184</v>
      </c>
      <c r="O1198" s="4">
        <f t="shared" si="36"/>
        <v>15</v>
      </c>
      <c r="P1198" s="4" t="str">
        <f t="shared" si="37"/>
        <v>2021-04</v>
      </c>
    </row>
    <row r="1199" spans="1:16" ht="12.75" x14ac:dyDescent="0.2">
      <c r="A1199" s="4" t="s">
        <v>14</v>
      </c>
      <c r="B1199" s="4" t="s">
        <v>4342</v>
      </c>
      <c r="C1199" s="4" t="s">
        <v>4343</v>
      </c>
      <c r="D1199" s="4" t="s">
        <v>4708</v>
      </c>
      <c r="E1199" s="4" t="s">
        <v>4740</v>
      </c>
      <c r="F1199" s="4" t="s">
        <v>4741</v>
      </c>
      <c r="G1199" s="4" t="s">
        <v>4743</v>
      </c>
      <c r="H1199" s="4" t="s">
        <v>20</v>
      </c>
      <c r="I1199" s="4" t="s">
        <v>29</v>
      </c>
      <c r="J1199" s="4" t="s">
        <v>22</v>
      </c>
      <c r="K1199" s="4" t="s">
        <v>4396</v>
      </c>
      <c r="L1199" s="4" t="s">
        <v>4374</v>
      </c>
      <c r="M1199" s="5">
        <v>44301</v>
      </c>
      <c r="N1199" s="6">
        <v>3204</v>
      </c>
      <c r="O1199" s="4">
        <f t="shared" si="36"/>
        <v>15</v>
      </c>
      <c r="P1199" s="4" t="str">
        <f t="shared" si="37"/>
        <v>2021-04</v>
      </c>
    </row>
    <row r="1200" spans="1:16" ht="12.75" x14ac:dyDescent="0.2">
      <c r="A1200" s="4" t="s">
        <v>14</v>
      </c>
      <c r="B1200" s="4" t="s">
        <v>6544</v>
      </c>
      <c r="C1200" s="4" t="s">
        <v>6545</v>
      </c>
      <c r="D1200" s="4" t="s">
        <v>6689</v>
      </c>
      <c r="E1200" s="4" t="s">
        <v>6693</v>
      </c>
      <c r="F1200" s="4" t="s">
        <v>6694</v>
      </c>
      <c r="G1200" s="4" t="s">
        <v>3048</v>
      </c>
      <c r="H1200" s="4" t="s">
        <v>210</v>
      </c>
      <c r="I1200" s="4" t="s">
        <v>210</v>
      </c>
      <c r="J1200" s="4" t="s">
        <v>3048</v>
      </c>
      <c r="K1200" s="4" t="s">
        <v>6549</v>
      </c>
      <c r="L1200" s="4" t="s">
        <v>4951</v>
      </c>
      <c r="M1200" s="5">
        <v>44301</v>
      </c>
      <c r="N1200" s="6">
        <v>6277</v>
      </c>
      <c r="O1200" s="4">
        <f t="shared" si="36"/>
        <v>15</v>
      </c>
      <c r="P1200" s="4" t="str">
        <f t="shared" si="37"/>
        <v>2021-04</v>
      </c>
    </row>
    <row r="1201" spans="1:16" ht="12.75" x14ac:dyDescent="0.2">
      <c r="A1201" s="4" t="s">
        <v>14</v>
      </c>
      <c r="B1201" s="4" t="s">
        <v>7654</v>
      </c>
      <c r="C1201" s="4" t="s">
        <v>7825</v>
      </c>
      <c r="D1201" s="4" t="s">
        <v>8042</v>
      </c>
      <c r="E1201" s="4" t="s">
        <v>7858</v>
      </c>
      <c r="F1201" s="4" t="s">
        <v>7859</v>
      </c>
      <c r="G1201" s="4" t="s">
        <v>7860</v>
      </c>
      <c r="H1201" s="4" t="s">
        <v>210</v>
      </c>
      <c r="I1201" s="4" t="s">
        <v>210</v>
      </c>
      <c r="J1201" s="4" t="s">
        <v>877</v>
      </c>
      <c r="K1201" s="4" t="s">
        <v>7829</v>
      </c>
      <c r="L1201" s="4" t="s">
        <v>7854</v>
      </c>
      <c r="M1201" s="5">
        <v>44301</v>
      </c>
      <c r="N1201" s="6">
        <v>4495</v>
      </c>
      <c r="O1201" s="4">
        <f t="shared" si="36"/>
        <v>15</v>
      </c>
      <c r="P1201" s="4" t="str">
        <f t="shared" si="37"/>
        <v>2021-04</v>
      </c>
    </row>
    <row r="1202" spans="1:16" ht="12.75" x14ac:dyDescent="0.2">
      <c r="A1202" s="4" t="s">
        <v>3048</v>
      </c>
      <c r="B1202" s="4" t="s">
        <v>10496</v>
      </c>
      <c r="C1202" s="4" t="s">
        <v>10497</v>
      </c>
      <c r="D1202" s="4" t="s">
        <v>10665</v>
      </c>
      <c r="E1202" s="4" t="s">
        <v>10571</v>
      </c>
      <c r="F1202" s="4" t="s">
        <v>10572</v>
      </c>
      <c r="G1202" s="4" t="s">
        <v>10701</v>
      </c>
      <c r="H1202" s="4" t="s">
        <v>210</v>
      </c>
      <c r="I1202" s="4" t="s">
        <v>343</v>
      </c>
      <c r="J1202" s="4" t="s">
        <v>22</v>
      </c>
      <c r="K1202" s="4" t="s">
        <v>10549</v>
      </c>
      <c r="L1202" s="4" t="s">
        <v>10574</v>
      </c>
      <c r="M1202" s="5">
        <v>44301</v>
      </c>
      <c r="N1202" s="6">
        <v>5754</v>
      </c>
      <c r="O1202" s="4">
        <f t="shared" si="36"/>
        <v>15</v>
      </c>
      <c r="P1202" s="4" t="str">
        <f t="shared" si="37"/>
        <v>2021-04</v>
      </c>
    </row>
    <row r="1203" spans="1:16" ht="12.75" x14ac:dyDescent="0.2">
      <c r="A1203" s="4" t="s">
        <v>3048</v>
      </c>
      <c r="B1203" s="4" t="s">
        <v>11712</v>
      </c>
      <c r="C1203" s="4" t="s">
        <v>11719</v>
      </c>
      <c r="D1203" s="4" t="s">
        <v>13936</v>
      </c>
      <c r="E1203" s="4" t="s">
        <v>5478</v>
      </c>
      <c r="F1203" s="4" t="s">
        <v>5479</v>
      </c>
      <c r="G1203" s="4" t="s">
        <v>11764</v>
      </c>
      <c r="H1203" s="4" t="s">
        <v>20</v>
      </c>
      <c r="I1203" s="4" t="s">
        <v>21</v>
      </c>
      <c r="J1203" s="4" t="s">
        <v>36</v>
      </c>
      <c r="K1203" s="4" t="s">
        <v>11723</v>
      </c>
      <c r="L1203" s="4" t="s">
        <v>5477</v>
      </c>
      <c r="M1203" s="5">
        <v>44301</v>
      </c>
      <c r="N1203" s="6">
        <v>4853</v>
      </c>
      <c r="O1203" s="4">
        <f t="shared" si="36"/>
        <v>15</v>
      </c>
      <c r="P1203" s="4" t="str">
        <f t="shared" si="37"/>
        <v>2021-04</v>
      </c>
    </row>
    <row r="1204" spans="1:16" ht="12.75" x14ac:dyDescent="0.2">
      <c r="A1204" s="4" t="s">
        <v>3048</v>
      </c>
      <c r="B1204" s="4" t="s">
        <v>12289</v>
      </c>
      <c r="C1204" s="4" t="s">
        <v>12841</v>
      </c>
      <c r="D1204" s="4" t="s">
        <v>13936</v>
      </c>
      <c r="E1204" s="4" t="s">
        <v>12880</v>
      </c>
      <c r="F1204" s="4" t="s">
        <v>12881</v>
      </c>
      <c r="G1204" s="4" t="s">
        <v>12887</v>
      </c>
      <c r="H1204" s="4" t="s">
        <v>20</v>
      </c>
      <c r="I1204" s="4" t="s">
        <v>21</v>
      </c>
      <c r="J1204" s="4" t="s">
        <v>22</v>
      </c>
      <c r="K1204" s="4" t="s">
        <v>12845</v>
      </c>
      <c r="L1204" s="4" t="s">
        <v>12121</v>
      </c>
      <c r="M1204" s="5">
        <v>44301</v>
      </c>
      <c r="N1204" s="6">
        <v>2538</v>
      </c>
      <c r="O1204" s="4">
        <f t="shared" si="36"/>
        <v>15</v>
      </c>
      <c r="P1204" s="4" t="str">
        <f t="shared" si="37"/>
        <v>2021-04</v>
      </c>
    </row>
    <row r="1205" spans="1:16" ht="12.75" x14ac:dyDescent="0.2">
      <c r="A1205" s="4" t="s">
        <v>3048</v>
      </c>
      <c r="B1205" s="4" t="s">
        <v>12289</v>
      </c>
      <c r="C1205" s="4" t="s">
        <v>12841</v>
      </c>
      <c r="D1205" s="4" t="s">
        <v>10273</v>
      </c>
      <c r="E1205" s="4" t="s">
        <v>12925</v>
      </c>
      <c r="F1205" s="4" t="s">
        <v>12926</v>
      </c>
      <c r="G1205" s="4" t="s">
        <v>12937</v>
      </c>
      <c r="H1205" s="4" t="s">
        <v>20</v>
      </c>
      <c r="I1205" s="4" t="s">
        <v>21</v>
      </c>
      <c r="J1205" s="4" t="s">
        <v>36</v>
      </c>
      <c r="K1205" s="4" t="s">
        <v>12850</v>
      </c>
      <c r="L1205" s="4" t="s">
        <v>12121</v>
      </c>
      <c r="M1205" s="5">
        <v>44301</v>
      </c>
      <c r="N1205" s="6">
        <v>2469</v>
      </c>
      <c r="O1205" s="4">
        <f t="shared" si="36"/>
        <v>15</v>
      </c>
      <c r="P1205" s="4" t="str">
        <f t="shared" si="37"/>
        <v>2021-04</v>
      </c>
    </row>
    <row r="1206" spans="1:16" ht="12.75" x14ac:dyDescent="0.2">
      <c r="A1206" s="4" t="s">
        <v>3048</v>
      </c>
      <c r="B1206" s="4" t="s">
        <v>12289</v>
      </c>
      <c r="C1206" s="4" t="s">
        <v>12841</v>
      </c>
      <c r="D1206" s="4" t="s">
        <v>13222</v>
      </c>
      <c r="E1206" s="4" t="s">
        <v>13262</v>
      </c>
      <c r="F1206" s="4" t="s">
        <v>13263</v>
      </c>
      <c r="G1206" s="4" t="s">
        <v>13268</v>
      </c>
      <c r="H1206" s="4" t="s">
        <v>20</v>
      </c>
      <c r="I1206" s="4" t="s">
        <v>21</v>
      </c>
      <c r="J1206" s="4" t="s">
        <v>22</v>
      </c>
      <c r="K1206" s="4" t="s">
        <v>12845</v>
      </c>
      <c r="L1206" s="4" t="s">
        <v>12121</v>
      </c>
      <c r="M1206" s="5">
        <v>44301</v>
      </c>
      <c r="N1206" s="6">
        <v>4901</v>
      </c>
      <c r="O1206" s="4">
        <f t="shared" si="36"/>
        <v>15</v>
      </c>
      <c r="P1206" s="4" t="str">
        <f t="shared" si="37"/>
        <v>2021-04</v>
      </c>
    </row>
    <row r="1207" spans="1:16" ht="12.75" x14ac:dyDescent="0.2">
      <c r="A1207" s="4" t="s">
        <v>3048</v>
      </c>
      <c r="B1207" s="4" t="s">
        <v>3049</v>
      </c>
      <c r="C1207" s="4" t="s">
        <v>3339</v>
      </c>
      <c r="D1207" s="4" t="s">
        <v>3447</v>
      </c>
      <c r="E1207" s="4" t="s">
        <v>3437</v>
      </c>
      <c r="F1207" s="4" t="s">
        <v>3438</v>
      </c>
      <c r="G1207" s="4" t="s">
        <v>3450</v>
      </c>
      <c r="H1207" s="4" t="s">
        <v>20</v>
      </c>
      <c r="I1207" s="4" t="s">
        <v>21</v>
      </c>
      <c r="J1207" s="4" t="s">
        <v>36</v>
      </c>
      <c r="K1207" s="4" t="s">
        <v>3343</v>
      </c>
      <c r="L1207" s="4" t="s">
        <v>3344</v>
      </c>
      <c r="M1207" s="5">
        <v>44302</v>
      </c>
      <c r="N1207" s="6">
        <v>9410</v>
      </c>
      <c r="O1207" s="4">
        <f t="shared" si="36"/>
        <v>16</v>
      </c>
      <c r="P1207" s="4" t="str">
        <f t="shared" si="37"/>
        <v>2021-04</v>
      </c>
    </row>
    <row r="1208" spans="1:16" ht="12.75" x14ac:dyDescent="0.2">
      <c r="A1208" s="4" t="s">
        <v>14</v>
      </c>
      <c r="B1208" s="4" t="s">
        <v>4342</v>
      </c>
      <c r="C1208" s="4" t="s">
        <v>4343</v>
      </c>
      <c r="D1208" s="4" t="s">
        <v>5096</v>
      </c>
      <c r="E1208" s="4" t="s">
        <v>5122</v>
      </c>
      <c r="F1208" s="4" t="s">
        <v>5123</v>
      </c>
      <c r="G1208" s="4" t="s">
        <v>5124</v>
      </c>
      <c r="H1208" s="4" t="s">
        <v>20</v>
      </c>
      <c r="I1208" s="4" t="s">
        <v>21</v>
      </c>
      <c r="J1208" s="4" t="s">
        <v>36</v>
      </c>
      <c r="K1208" s="4" t="s">
        <v>4362</v>
      </c>
      <c r="L1208" s="4" t="s">
        <v>4363</v>
      </c>
      <c r="M1208" s="5">
        <v>44302</v>
      </c>
      <c r="N1208" s="6">
        <v>5859</v>
      </c>
      <c r="O1208" s="4">
        <f t="shared" si="36"/>
        <v>16</v>
      </c>
      <c r="P1208" s="4" t="str">
        <f t="shared" si="37"/>
        <v>2021-04</v>
      </c>
    </row>
    <row r="1209" spans="1:16" ht="12.75" x14ac:dyDescent="0.2">
      <c r="A1209" s="4" t="s">
        <v>3048</v>
      </c>
      <c r="B1209" s="4" t="s">
        <v>10496</v>
      </c>
      <c r="C1209" s="4" t="s">
        <v>10930</v>
      </c>
      <c r="D1209" s="4" t="s">
        <v>13936</v>
      </c>
      <c r="E1209" s="4" t="s">
        <v>10946</v>
      </c>
      <c r="F1209" s="4" t="s">
        <v>10947</v>
      </c>
      <c r="G1209" s="4" t="s">
        <v>10948</v>
      </c>
      <c r="H1209" s="4" t="s">
        <v>20</v>
      </c>
      <c r="I1209" s="4" t="s">
        <v>21</v>
      </c>
      <c r="J1209" s="4" t="s">
        <v>36</v>
      </c>
      <c r="K1209" s="4" t="s">
        <v>10949</v>
      </c>
      <c r="L1209" s="4" t="s">
        <v>10935</v>
      </c>
      <c r="M1209" s="5">
        <v>44302</v>
      </c>
      <c r="N1209" s="6">
        <v>9437</v>
      </c>
      <c r="O1209" s="4">
        <f t="shared" si="36"/>
        <v>16</v>
      </c>
      <c r="P1209" s="4" t="str">
        <f t="shared" si="37"/>
        <v>2021-04</v>
      </c>
    </row>
    <row r="1210" spans="1:16" ht="12.75" x14ac:dyDescent="0.2">
      <c r="A1210" s="4" t="s">
        <v>3048</v>
      </c>
      <c r="B1210" s="4" t="s">
        <v>10496</v>
      </c>
      <c r="C1210" s="4" t="s">
        <v>10930</v>
      </c>
      <c r="D1210" s="4" t="s">
        <v>13936</v>
      </c>
      <c r="E1210" s="4" t="s">
        <v>11240</v>
      </c>
      <c r="F1210" s="4" t="s">
        <v>11241</v>
      </c>
      <c r="G1210" s="4" t="s">
        <v>11244</v>
      </c>
      <c r="H1210" s="4" t="s">
        <v>20</v>
      </c>
      <c r="I1210" s="4" t="s">
        <v>21</v>
      </c>
      <c r="J1210" s="4" t="s">
        <v>36</v>
      </c>
      <c r="K1210" s="4" t="s">
        <v>10934</v>
      </c>
      <c r="L1210" s="4" t="s">
        <v>10935</v>
      </c>
      <c r="M1210" s="5">
        <v>44302</v>
      </c>
      <c r="N1210" s="6">
        <v>5947</v>
      </c>
      <c r="O1210" s="4">
        <f t="shared" si="36"/>
        <v>16</v>
      </c>
      <c r="P1210" s="4" t="str">
        <f t="shared" si="37"/>
        <v>2021-04</v>
      </c>
    </row>
    <row r="1211" spans="1:16" ht="12.75" x14ac:dyDescent="0.2">
      <c r="A1211" s="4" t="s">
        <v>3048</v>
      </c>
      <c r="B1211" s="4" t="s">
        <v>10496</v>
      </c>
      <c r="C1211" s="4" t="s">
        <v>10930</v>
      </c>
      <c r="D1211" s="4" t="s">
        <v>25</v>
      </c>
      <c r="E1211" s="4" t="s">
        <v>11166</v>
      </c>
      <c r="F1211" s="4" t="s">
        <v>11167</v>
      </c>
      <c r="G1211" s="4" t="s">
        <v>11387</v>
      </c>
      <c r="H1211" s="4" t="s">
        <v>20</v>
      </c>
      <c r="I1211" s="4" t="s">
        <v>29</v>
      </c>
      <c r="J1211" s="4" t="s">
        <v>36</v>
      </c>
      <c r="K1211" s="4" t="s">
        <v>10934</v>
      </c>
      <c r="L1211" s="4" t="s">
        <v>10143</v>
      </c>
      <c r="M1211" s="5">
        <v>44302</v>
      </c>
      <c r="N1211" s="6">
        <v>7979</v>
      </c>
      <c r="O1211" s="4">
        <f t="shared" si="36"/>
        <v>16</v>
      </c>
      <c r="P1211" s="4" t="str">
        <f t="shared" si="37"/>
        <v>2021-04</v>
      </c>
    </row>
    <row r="1212" spans="1:16" ht="12.75" x14ac:dyDescent="0.2">
      <c r="A1212" s="4" t="s">
        <v>3048</v>
      </c>
      <c r="B1212" s="4" t="s">
        <v>12289</v>
      </c>
      <c r="C1212" s="4" t="s">
        <v>3048</v>
      </c>
      <c r="D1212" s="4" t="s">
        <v>25</v>
      </c>
      <c r="E1212" s="4" t="s">
        <v>12290</v>
      </c>
      <c r="F1212" s="4" t="s">
        <v>3048</v>
      </c>
      <c r="G1212" s="4" t="s">
        <v>3048</v>
      </c>
      <c r="H1212" s="4" t="s">
        <v>20</v>
      </c>
      <c r="I1212" s="4" t="s">
        <v>216</v>
      </c>
      <c r="J1212" s="4" t="s">
        <v>3048</v>
      </c>
      <c r="K1212" s="4" t="s">
        <v>3048</v>
      </c>
      <c r="L1212" s="4" t="s">
        <v>3048</v>
      </c>
      <c r="M1212" s="5">
        <v>44302</v>
      </c>
      <c r="N1212" s="6">
        <v>1612</v>
      </c>
      <c r="O1212" s="4">
        <f t="shared" si="36"/>
        <v>16</v>
      </c>
      <c r="P1212" s="4" t="str">
        <f t="shared" si="37"/>
        <v>2021-04</v>
      </c>
    </row>
    <row r="1213" spans="1:16" ht="12.75" x14ac:dyDescent="0.2">
      <c r="A1213" s="4" t="s">
        <v>3048</v>
      </c>
      <c r="B1213" s="4" t="s">
        <v>12289</v>
      </c>
      <c r="C1213" s="4" t="s">
        <v>12841</v>
      </c>
      <c r="D1213" s="4" t="s">
        <v>10273</v>
      </c>
      <c r="E1213" s="4" t="s">
        <v>12979</v>
      </c>
      <c r="F1213" s="4" t="s">
        <v>12980</v>
      </c>
      <c r="G1213" s="4" t="s">
        <v>12985</v>
      </c>
      <c r="H1213" s="4" t="s">
        <v>20</v>
      </c>
      <c r="I1213" s="4" t="s">
        <v>21</v>
      </c>
      <c r="J1213" s="4" t="s">
        <v>22</v>
      </c>
      <c r="K1213" s="4" t="s">
        <v>12850</v>
      </c>
      <c r="L1213" s="4" t="s">
        <v>10345</v>
      </c>
      <c r="M1213" s="5">
        <v>44302</v>
      </c>
      <c r="N1213" s="6">
        <v>7024</v>
      </c>
      <c r="O1213" s="4">
        <f t="shared" si="36"/>
        <v>16</v>
      </c>
      <c r="P1213" s="4" t="str">
        <f t="shared" si="37"/>
        <v>2021-04</v>
      </c>
    </row>
    <row r="1214" spans="1:16" ht="12.75" x14ac:dyDescent="0.2">
      <c r="A1214" s="4" t="s">
        <v>1050</v>
      </c>
      <c r="B1214" s="4" t="s">
        <v>1051</v>
      </c>
      <c r="C1214" s="4" t="s">
        <v>1052</v>
      </c>
      <c r="D1214" s="4" t="s">
        <v>1559</v>
      </c>
      <c r="E1214" s="4" t="s">
        <v>1385</v>
      </c>
      <c r="F1214" s="4" t="s">
        <v>1386</v>
      </c>
      <c r="G1214" s="4" t="s">
        <v>1573</v>
      </c>
      <c r="H1214" s="4" t="s">
        <v>20</v>
      </c>
      <c r="I1214" s="4" t="s">
        <v>29</v>
      </c>
      <c r="J1214" s="4" t="s">
        <v>22</v>
      </c>
      <c r="K1214" s="4" t="s">
        <v>1272</v>
      </c>
      <c r="L1214" s="4" t="s">
        <v>1057</v>
      </c>
      <c r="M1214" s="5">
        <v>44303</v>
      </c>
      <c r="N1214" s="6">
        <v>9496</v>
      </c>
      <c r="O1214" s="4">
        <f t="shared" si="36"/>
        <v>17</v>
      </c>
      <c r="P1214" s="4" t="str">
        <f t="shared" si="37"/>
        <v>2021-04</v>
      </c>
    </row>
    <row r="1215" spans="1:16" ht="12.75" x14ac:dyDescent="0.2">
      <c r="A1215" s="4" t="s">
        <v>1050</v>
      </c>
      <c r="B1215" s="4" t="s">
        <v>5461</v>
      </c>
      <c r="C1215" s="4" t="s">
        <v>5462</v>
      </c>
      <c r="D1215" s="4" t="s">
        <v>5659</v>
      </c>
      <c r="E1215" s="4" t="s">
        <v>5757</v>
      </c>
      <c r="F1215" s="4" t="s">
        <v>5758</v>
      </c>
      <c r="G1215" s="4" t="s">
        <v>5760</v>
      </c>
      <c r="H1215" s="4" t="s">
        <v>20</v>
      </c>
      <c r="I1215" s="4" t="s">
        <v>21</v>
      </c>
      <c r="J1215" s="4" t="s">
        <v>36</v>
      </c>
      <c r="K1215" s="4" t="s">
        <v>5495</v>
      </c>
      <c r="L1215" s="4" t="s">
        <v>5516</v>
      </c>
      <c r="M1215" s="5">
        <v>44303</v>
      </c>
      <c r="N1215" s="6">
        <v>4949</v>
      </c>
      <c r="O1215" s="4">
        <f t="shared" si="36"/>
        <v>17</v>
      </c>
      <c r="P1215" s="4" t="str">
        <f t="shared" si="37"/>
        <v>2021-04</v>
      </c>
    </row>
    <row r="1216" spans="1:16" ht="12.75" x14ac:dyDescent="0.2">
      <c r="A1216" s="4" t="s">
        <v>14</v>
      </c>
      <c r="B1216" s="4" t="s">
        <v>7654</v>
      </c>
      <c r="C1216" s="4" t="s">
        <v>8095</v>
      </c>
      <c r="D1216" s="4" t="s">
        <v>25</v>
      </c>
      <c r="E1216" s="4" t="s">
        <v>8113</v>
      </c>
      <c r="F1216" s="4" t="s">
        <v>8114</v>
      </c>
      <c r="G1216" s="4" t="s">
        <v>8115</v>
      </c>
      <c r="H1216" s="4" t="s">
        <v>20</v>
      </c>
      <c r="I1216" s="4" t="s">
        <v>29</v>
      </c>
      <c r="J1216" s="4" t="s">
        <v>36</v>
      </c>
      <c r="K1216" s="4" t="s">
        <v>8099</v>
      </c>
      <c r="L1216" s="4" t="s">
        <v>8100</v>
      </c>
      <c r="M1216" s="5">
        <v>44303</v>
      </c>
      <c r="N1216" s="6">
        <v>5467</v>
      </c>
      <c r="O1216" s="4">
        <f t="shared" si="36"/>
        <v>17</v>
      </c>
      <c r="P1216" s="4" t="str">
        <f t="shared" si="37"/>
        <v>2021-04</v>
      </c>
    </row>
    <row r="1217" spans="1:16" ht="12.75" x14ac:dyDescent="0.2">
      <c r="A1217" s="4" t="s">
        <v>14</v>
      </c>
      <c r="B1217" s="4" t="s">
        <v>7654</v>
      </c>
      <c r="C1217" s="4" t="s">
        <v>8288</v>
      </c>
      <c r="D1217" s="4" t="s">
        <v>8877</v>
      </c>
      <c r="E1217" s="4" t="s">
        <v>8878</v>
      </c>
      <c r="F1217" s="4" t="s">
        <v>8879</v>
      </c>
      <c r="G1217" s="4" t="s">
        <v>8882</v>
      </c>
      <c r="H1217" s="4" t="s">
        <v>210</v>
      </c>
      <c r="I1217" s="4" t="s">
        <v>210</v>
      </c>
      <c r="J1217" s="4" t="s">
        <v>877</v>
      </c>
      <c r="K1217" s="4" t="s">
        <v>8297</v>
      </c>
      <c r="L1217" s="4" t="s">
        <v>8301</v>
      </c>
      <c r="M1217" s="5">
        <v>44303</v>
      </c>
      <c r="N1217" s="6">
        <v>5139</v>
      </c>
      <c r="O1217" s="4">
        <f t="shared" si="36"/>
        <v>17</v>
      </c>
      <c r="P1217" s="4" t="str">
        <f t="shared" si="37"/>
        <v>2021-04</v>
      </c>
    </row>
    <row r="1218" spans="1:16" ht="12.75" x14ac:dyDescent="0.2">
      <c r="A1218" s="4" t="s">
        <v>3048</v>
      </c>
      <c r="B1218" s="4" t="s">
        <v>11712</v>
      </c>
      <c r="C1218" s="4" t="s">
        <v>11719</v>
      </c>
      <c r="D1218" s="4" t="s">
        <v>13936</v>
      </c>
      <c r="E1218" s="4" t="s">
        <v>5478</v>
      </c>
      <c r="F1218" s="4" t="s">
        <v>5479</v>
      </c>
      <c r="G1218" s="4" t="s">
        <v>11781</v>
      </c>
      <c r="H1218" s="4" t="s">
        <v>20</v>
      </c>
      <c r="I1218" s="4" t="s">
        <v>21</v>
      </c>
      <c r="J1218" s="4" t="s">
        <v>22</v>
      </c>
      <c r="K1218" s="4" t="s">
        <v>11723</v>
      </c>
      <c r="L1218" s="4" t="s">
        <v>30</v>
      </c>
      <c r="M1218" s="5">
        <v>44303</v>
      </c>
      <c r="N1218" s="6">
        <v>2110</v>
      </c>
      <c r="O1218" s="4">
        <f t="shared" ref="O1218:O1281" si="38">DAY(M1218)</f>
        <v>17</v>
      </c>
      <c r="P1218" s="4" t="str">
        <f t="shared" ref="P1218:P1281" si="39">TEXT(M1218,"YYYY-MM")</f>
        <v>2021-04</v>
      </c>
    </row>
    <row r="1219" spans="1:16" ht="12.75" x14ac:dyDescent="0.2">
      <c r="A1219" s="4" t="s">
        <v>3048</v>
      </c>
      <c r="B1219" s="4" t="s">
        <v>11712</v>
      </c>
      <c r="C1219" s="4" t="s">
        <v>11719</v>
      </c>
      <c r="D1219" s="4" t="s">
        <v>11875</v>
      </c>
      <c r="E1219" s="4" t="s">
        <v>11279</v>
      </c>
      <c r="F1219" s="4" t="s">
        <v>11280</v>
      </c>
      <c r="G1219" s="4" t="s">
        <v>11877</v>
      </c>
      <c r="H1219" s="4" t="s">
        <v>20</v>
      </c>
      <c r="I1219" s="4" t="s">
        <v>21</v>
      </c>
      <c r="J1219" s="4" t="s">
        <v>22</v>
      </c>
      <c r="K1219" s="4" t="s">
        <v>11723</v>
      </c>
      <c r="L1219" s="4" t="s">
        <v>11282</v>
      </c>
      <c r="M1219" s="5">
        <v>44303</v>
      </c>
      <c r="N1219" s="6">
        <v>1933</v>
      </c>
      <c r="O1219" s="4">
        <f t="shared" si="38"/>
        <v>17</v>
      </c>
      <c r="P1219" s="4" t="str">
        <f t="shared" si="39"/>
        <v>2021-04</v>
      </c>
    </row>
    <row r="1220" spans="1:16" ht="12.75" x14ac:dyDescent="0.2">
      <c r="A1220" s="4" t="s">
        <v>3048</v>
      </c>
      <c r="B1220" s="4" t="s">
        <v>12289</v>
      </c>
      <c r="C1220" s="4" t="s">
        <v>13519</v>
      </c>
      <c r="D1220" s="4" t="s">
        <v>13628</v>
      </c>
      <c r="E1220" s="4" t="s">
        <v>13629</v>
      </c>
      <c r="F1220" s="4" t="s">
        <v>13630</v>
      </c>
      <c r="G1220" s="4" t="s">
        <v>13631</v>
      </c>
      <c r="H1220" s="4" t="s">
        <v>20</v>
      </c>
      <c r="I1220" s="4" t="s">
        <v>29</v>
      </c>
      <c r="J1220" s="4" t="s">
        <v>22</v>
      </c>
      <c r="K1220" s="4" t="s">
        <v>13523</v>
      </c>
      <c r="L1220" s="4" t="s">
        <v>10345</v>
      </c>
      <c r="M1220" s="5">
        <v>44303</v>
      </c>
      <c r="N1220" s="6">
        <v>8021</v>
      </c>
      <c r="O1220" s="4">
        <f t="shared" si="38"/>
        <v>17</v>
      </c>
      <c r="P1220" s="4" t="str">
        <f t="shared" si="39"/>
        <v>2021-04</v>
      </c>
    </row>
    <row r="1221" spans="1:16" ht="12.75" x14ac:dyDescent="0.2">
      <c r="A1221" s="4" t="s">
        <v>14</v>
      </c>
      <c r="B1221" s="4" t="s">
        <v>15</v>
      </c>
      <c r="C1221" s="4" t="s">
        <v>504</v>
      </c>
      <c r="D1221" s="4" t="s">
        <v>735</v>
      </c>
      <c r="E1221" s="4" t="s">
        <v>757</v>
      </c>
      <c r="F1221" s="4" t="s">
        <v>758</v>
      </c>
      <c r="G1221" s="4" t="s">
        <v>759</v>
      </c>
      <c r="H1221" s="4" t="s">
        <v>20</v>
      </c>
      <c r="I1221" s="4" t="s">
        <v>21</v>
      </c>
      <c r="J1221" s="4" t="s">
        <v>39</v>
      </c>
      <c r="K1221" s="4" t="s">
        <v>508</v>
      </c>
      <c r="L1221" s="4" t="s">
        <v>24</v>
      </c>
      <c r="M1221" s="5">
        <v>44304</v>
      </c>
      <c r="N1221" s="6">
        <v>4147</v>
      </c>
      <c r="O1221" s="4">
        <f t="shared" si="38"/>
        <v>18</v>
      </c>
      <c r="P1221" s="4" t="str">
        <f t="shared" si="39"/>
        <v>2021-04</v>
      </c>
    </row>
    <row r="1222" spans="1:16" ht="12.75" x14ac:dyDescent="0.2">
      <c r="A1222" s="4" t="s">
        <v>1050</v>
      </c>
      <c r="B1222" s="4" t="s">
        <v>1051</v>
      </c>
      <c r="C1222" s="4" t="s">
        <v>1052</v>
      </c>
      <c r="D1222" s="4" t="s">
        <v>25</v>
      </c>
      <c r="E1222" s="4" t="s">
        <v>1199</v>
      </c>
      <c r="F1222" s="4" t="s">
        <v>1200</v>
      </c>
      <c r="G1222" s="4" t="s">
        <v>1201</v>
      </c>
      <c r="H1222" s="4" t="s">
        <v>20</v>
      </c>
      <c r="I1222" s="4" t="s">
        <v>29</v>
      </c>
      <c r="J1222" s="4" t="s">
        <v>39</v>
      </c>
      <c r="K1222" s="4" t="s">
        <v>1056</v>
      </c>
      <c r="L1222" s="4" t="s">
        <v>1057</v>
      </c>
      <c r="M1222" s="5">
        <v>44304</v>
      </c>
      <c r="N1222" s="6">
        <v>8908</v>
      </c>
      <c r="O1222" s="4">
        <f t="shared" si="38"/>
        <v>18</v>
      </c>
      <c r="P1222" s="4" t="str">
        <f t="shared" si="39"/>
        <v>2021-04</v>
      </c>
    </row>
    <row r="1223" spans="1:16" ht="12.75" x14ac:dyDescent="0.2">
      <c r="A1223" s="4" t="s">
        <v>1050</v>
      </c>
      <c r="B1223" s="4" t="s">
        <v>1051</v>
      </c>
      <c r="C1223" s="4" t="s">
        <v>1052</v>
      </c>
      <c r="D1223" s="4" t="s">
        <v>1637</v>
      </c>
      <c r="E1223" s="4" t="s">
        <v>1304</v>
      </c>
      <c r="F1223" s="4" t="s">
        <v>1305</v>
      </c>
      <c r="G1223" s="4" t="s">
        <v>1306</v>
      </c>
      <c r="H1223" s="4" t="s">
        <v>20</v>
      </c>
      <c r="I1223" s="4" t="s">
        <v>29</v>
      </c>
      <c r="J1223" s="4" t="s">
        <v>22</v>
      </c>
      <c r="K1223" s="4" t="s">
        <v>1194</v>
      </c>
      <c r="L1223" s="4" t="s">
        <v>1195</v>
      </c>
      <c r="M1223" s="5">
        <v>44304</v>
      </c>
      <c r="N1223" s="6">
        <v>2541</v>
      </c>
      <c r="O1223" s="4">
        <f t="shared" si="38"/>
        <v>18</v>
      </c>
      <c r="P1223" s="4" t="str">
        <f t="shared" si="39"/>
        <v>2021-04</v>
      </c>
    </row>
    <row r="1224" spans="1:16" ht="12.75" x14ac:dyDescent="0.2">
      <c r="A1224" s="4" t="s">
        <v>1050</v>
      </c>
      <c r="B1224" s="4" t="s">
        <v>5461</v>
      </c>
      <c r="C1224" s="4" t="s">
        <v>5462</v>
      </c>
      <c r="D1224" s="4" t="s">
        <v>13936</v>
      </c>
      <c r="E1224" s="4" t="s">
        <v>5536</v>
      </c>
      <c r="F1224" s="4" t="s">
        <v>5537</v>
      </c>
      <c r="G1224" s="4" t="s">
        <v>5538</v>
      </c>
      <c r="H1224" s="4" t="s">
        <v>20</v>
      </c>
      <c r="I1224" s="4" t="s">
        <v>21</v>
      </c>
      <c r="J1224" s="4" t="s">
        <v>36</v>
      </c>
      <c r="K1224" s="4" t="s">
        <v>5499</v>
      </c>
      <c r="L1224" s="4" t="s">
        <v>5516</v>
      </c>
      <c r="M1224" s="5">
        <v>44304</v>
      </c>
      <c r="N1224" s="6">
        <v>2914</v>
      </c>
      <c r="O1224" s="4">
        <f t="shared" si="38"/>
        <v>18</v>
      </c>
      <c r="P1224" s="4" t="str">
        <f t="shared" si="39"/>
        <v>2021-04</v>
      </c>
    </row>
    <row r="1225" spans="1:16" ht="12.75" x14ac:dyDescent="0.2">
      <c r="A1225" s="4" t="s">
        <v>1050</v>
      </c>
      <c r="B1225" s="4" t="s">
        <v>5461</v>
      </c>
      <c r="C1225" s="4" t="s">
        <v>5462</v>
      </c>
      <c r="D1225" s="4" t="s">
        <v>5659</v>
      </c>
      <c r="E1225" s="4" t="s">
        <v>5757</v>
      </c>
      <c r="F1225" s="4" t="s">
        <v>5758</v>
      </c>
      <c r="G1225" s="4" t="s">
        <v>5765</v>
      </c>
      <c r="H1225" s="4" t="s">
        <v>20</v>
      </c>
      <c r="I1225" s="4" t="s">
        <v>21</v>
      </c>
      <c r="J1225" s="4" t="s">
        <v>22</v>
      </c>
      <c r="K1225" s="4" t="s">
        <v>5495</v>
      </c>
      <c r="L1225" s="4" t="s">
        <v>5516</v>
      </c>
      <c r="M1225" s="5">
        <v>44304</v>
      </c>
      <c r="N1225" s="6">
        <v>9850</v>
      </c>
      <c r="O1225" s="4">
        <f t="shared" si="38"/>
        <v>18</v>
      </c>
      <c r="P1225" s="4" t="str">
        <f t="shared" si="39"/>
        <v>2021-04</v>
      </c>
    </row>
    <row r="1226" spans="1:16" ht="12.75" x14ac:dyDescent="0.2">
      <c r="A1226" s="4" t="s">
        <v>14</v>
      </c>
      <c r="B1226" s="4" t="s">
        <v>7127</v>
      </c>
      <c r="C1226" s="4" t="s">
        <v>7128</v>
      </c>
      <c r="D1226" s="4" t="s">
        <v>7603</v>
      </c>
      <c r="E1226" s="4" t="s">
        <v>7617</v>
      </c>
      <c r="F1226" s="4" t="s">
        <v>7618</v>
      </c>
      <c r="G1226" s="4" t="s">
        <v>7621</v>
      </c>
      <c r="H1226" s="4" t="s">
        <v>20</v>
      </c>
      <c r="I1226" s="4" t="s">
        <v>29</v>
      </c>
      <c r="J1226" s="4" t="s">
        <v>36</v>
      </c>
      <c r="K1226" s="4" t="s">
        <v>7144</v>
      </c>
      <c r="L1226" s="4" t="s">
        <v>7137</v>
      </c>
      <c r="M1226" s="5">
        <v>44304</v>
      </c>
      <c r="N1226" s="6">
        <v>4872</v>
      </c>
      <c r="O1226" s="4">
        <f t="shared" si="38"/>
        <v>18</v>
      </c>
      <c r="P1226" s="4" t="str">
        <f t="shared" si="39"/>
        <v>2021-04</v>
      </c>
    </row>
    <row r="1227" spans="1:16" ht="12.75" x14ac:dyDescent="0.2">
      <c r="A1227" s="4" t="s">
        <v>14</v>
      </c>
      <c r="B1227" s="4" t="s">
        <v>7654</v>
      </c>
      <c r="C1227" s="4" t="s">
        <v>8288</v>
      </c>
      <c r="D1227" s="4" t="s">
        <v>8423</v>
      </c>
      <c r="E1227" s="4" t="s">
        <v>8540</v>
      </c>
      <c r="F1227" s="4" t="s">
        <v>8541</v>
      </c>
      <c r="G1227" s="4" t="s">
        <v>8548</v>
      </c>
      <c r="H1227" s="4" t="s">
        <v>20</v>
      </c>
      <c r="I1227" s="4" t="s">
        <v>21</v>
      </c>
      <c r="J1227" s="4" t="s">
        <v>36</v>
      </c>
      <c r="K1227" s="4" t="s">
        <v>8306</v>
      </c>
      <c r="L1227" s="4" t="s">
        <v>8293</v>
      </c>
      <c r="M1227" s="5">
        <v>44304</v>
      </c>
      <c r="N1227" s="6">
        <v>5030</v>
      </c>
      <c r="O1227" s="4">
        <f t="shared" si="38"/>
        <v>18</v>
      </c>
      <c r="P1227" s="4" t="str">
        <f t="shared" si="39"/>
        <v>2021-04</v>
      </c>
    </row>
    <row r="1228" spans="1:16" ht="12.75" x14ac:dyDescent="0.2">
      <c r="A1228" s="4" t="s">
        <v>3048</v>
      </c>
      <c r="B1228" s="4" t="s">
        <v>10496</v>
      </c>
      <c r="C1228" s="4" t="s">
        <v>10497</v>
      </c>
      <c r="D1228" s="4" t="s">
        <v>10665</v>
      </c>
      <c r="E1228" s="4" t="s">
        <v>10571</v>
      </c>
      <c r="F1228" s="4" t="s">
        <v>10572</v>
      </c>
      <c r="G1228" s="4" t="s">
        <v>10751</v>
      </c>
      <c r="H1228" s="4" t="s">
        <v>210</v>
      </c>
      <c r="I1228" s="4" t="s">
        <v>343</v>
      </c>
      <c r="J1228" s="4" t="s">
        <v>36</v>
      </c>
      <c r="K1228" s="4" t="s">
        <v>10549</v>
      </c>
      <c r="L1228" s="4" t="s">
        <v>10574</v>
      </c>
      <c r="M1228" s="5">
        <v>44304</v>
      </c>
      <c r="N1228" s="6">
        <v>736</v>
      </c>
      <c r="O1228" s="4">
        <f t="shared" si="38"/>
        <v>18</v>
      </c>
      <c r="P1228" s="4" t="str">
        <f t="shared" si="39"/>
        <v>2021-04</v>
      </c>
    </row>
    <row r="1229" spans="1:16" ht="12.75" x14ac:dyDescent="0.2">
      <c r="A1229" s="4" t="s">
        <v>3048</v>
      </c>
      <c r="B1229" s="4" t="s">
        <v>10496</v>
      </c>
      <c r="C1229" s="4" t="s">
        <v>10930</v>
      </c>
      <c r="D1229" s="4" t="s">
        <v>25</v>
      </c>
      <c r="E1229" s="4" t="s">
        <v>11201</v>
      </c>
      <c r="F1229" s="4" t="s">
        <v>11202</v>
      </c>
      <c r="G1229" s="4" t="s">
        <v>11437</v>
      </c>
      <c r="H1229" s="4" t="s">
        <v>20</v>
      </c>
      <c r="I1229" s="4" t="s">
        <v>29</v>
      </c>
      <c r="J1229" s="4" t="s">
        <v>36</v>
      </c>
      <c r="K1229" s="4" t="s">
        <v>10934</v>
      </c>
      <c r="L1229" s="4" t="s">
        <v>10143</v>
      </c>
      <c r="M1229" s="5">
        <v>44304</v>
      </c>
      <c r="N1229" s="6">
        <v>9851</v>
      </c>
      <c r="O1229" s="4">
        <f t="shared" si="38"/>
        <v>18</v>
      </c>
      <c r="P1229" s="4" t="str">
        <f t="shared" si="39"/>
        <v>2021-04</v>
      </c>
    </row>
    <row r="1230" spans="1:16" ht="12.75" x14ac:dyDescent="0.2">
      <c r="A1230" s="4" t="s">
        <v>3048</v>
      </c>
      <c r="B1230" s="4" t="s">
        <v>12289</v>
      </c>
      <c r="C1230" s="4" t="s">
        <v>12291</v>
      </c>
      <c r="D1230" s="4" t="s">
        <v>12401</v>
      </c>
      <c r="E1230" s="4" t="s">
        <v>12433</v>
      </c>
      <c r="F1230" s="4" t="s">
        <v>12434</v>
      </c>
      <c r="G1230" s="4" t="s">
        <v>12436</v>
      </c>
      <c r="H1230" s="4" t="s">
        <v>20</v>
      </c>
      <c r="I1230" s="4" t="s">
        <v>21</v>
      </c>
      <c r="J1230" s="4" t="s">
        <v>22</v>
      </c>
      <c r="K1230" s="4" t="s">
        <v>12295</v>
      </c>
      <c r="L1230" s="4" t="s">
        <v>10478</v>
      </c>
      <c r="M1230" s="5">
        <v>44304</v>
      </c>
      <c r="N1230" s="6">
        <v>4150</v>
      </c>
      <c r="O1230" s="4">
        <f t="shared" si="38"/>
        <v>18</v>
      </c>
      <c r="P1230" s="4" t="str">
        <f t="shared" si="39"/>
        <v>2021-04</v>
      </c>
    </row>
    <row r="1231" spans="1:16" ht="12.75" x14ac:dyDescent="0.2">
      <c r="A1231" s="4" t="s">
        <v>14</v>
      </c>
      <c r="B1231" s="4" t="s">
        <v>15</v>
      </c>
      <c r="C1231" s="4" t="s">
        <v>68</v>
      </c>
      <c r="D1231" s="4" t="s">
        <v>399</v>
      </c>
      <c r="E1231" s="4" t="s">
        <v>409</v>
      </c>
      <c r="F1231" s="4" t="s">
        <v>410</v>
      </c>
      <c r="G1231" s="4" t="s">
        <v>412</v>
      </c>
      <c r="H1231" s="4" t="s">
        <v>20</v>
      </c>
      <c r="I1231" s="4" t="s">
        <v>21</v>
      </c>
      <c r="J1231" s="4" t="s">
        <v>22</v>
      </c>
      <c r="K1231" s="4" t="s">
        <v>109</v>
      </c>
      <c r="L1231" s="4" t="s">
        <v>100</v>
      </c>
      <c r="M1231" s="5">
        <v>44305</v>
      </c>
      <c r="N1231" s="6">
        <v>4290</v>
      </c>
      <c r="O1231" s="4">
        <f t="shared" si="38"/>
        <v>19</v>
      </c>
      <c r="P1231" s="4" t="str">
        <f t="shared" si="39"/>
        <v>2021-04</v>
      </c>
    </row>
    <row r="1232" spans="1:16" ht="12.75" x14ac:dyDescent="0.2">
      <c r="A1232" s="4" t="s">
        <v>14</v>
      </c>
      <c r="B1232" s="4" t="s">
        <v>3761</v>
      </c>
      <c r="C1232" s="4" t="s">
        <v>3762</v>
      </c>
      <c r="D1232" s="4" t="s">
        <v>4057</v>
      </c>
      <c r="E1232" s="4" t="s">
        <v>4058</v>
      </c>
      <c r="F1232" s="4" t="s">
        <v>4059</v>
      </c>
      <c r="G1232" s="4" t="s">
        <v>4060</v>
      </c>
      <c r="H1232" s="4" t="s">
        <v>20</v>
      </c>
      <c r="I1232" s="4" t="s">
        <v>21</v>
      </c>
      <c r="J1232" s="4" t="s">
        <v>22</v>
      </c>
      <c r="K1232" s="4" t="s">
        <v>3766</v>
      </c>
      <c r="L1232" s="4" t="s">
        <v>3772</v>
      </c>
      <c r="M1232" s="5">
        <v>44305</v>
      </c>
      <c r="N1232" s="6">
        <v>3104</v>
      </c>
      <c r="O1232" s="4">
        <f t="shared" si="38"/>
        <v>19</v>
      </c>
      <c r="P1232" s="4" t="str">
        <f t="shared" si="39"/>
        <v>2021-04</v>
      </c>
    </row>
    <row r="1233" spans="1:16" ht="12.75" x14ac:dyDescent="0.2">
      <c r="A1233" s="4" t="s">
        <v>1050</v>
      </c>
      <c r="B1233" s="4" t="s">
        <v>5461</v>
      </c>
      <c r="C1233" s="4" t="s">
        <v>5462</v>
      </c>
      <c r="D1233" s="4" t="s">
        <v>5659</v>
      </c>
      <c r="E1233" s="4" t="s">
        <v>5782</v>
      </c>
      <c r="F1233" s="4" t="s">
        <v>5783</v>
      </c>
      <c r="G1233" s="4" t="s">
        <v>5785</v>
      </c>
      <c r="H1233" s="4" t="s">
        <v>20</v>
      </c>
      <c r="I1233" s="4" t="s">
        <v>21</v>
      </c>
      <c r="J1233" s="4" t="s">
        <v>36</v>
      </c>
      <c r="K1233" s="4" t="s">
        <v>5495</v>
      </c>
      <c r="L1233" s="4" t="s">
        <v>5525</v>
      </c>
      <c r="M1233" s="5">
        <v>44305</v>
      </c>
      <c r="N1233" s="6">
        <v>5591</v>
      </c>
      <c r="O1233" s="4">
        <f t="shared" si="38"/>
        <v>19</v>
      </c>
      <c r="P1233" s="4" t="str">
        <f t="shared" si="39"/>
        <v>2021-04</v>
      </c>
    </row>
    <row r="1234" spans="1:16" ht="12.75" x14ac:dyDescent="0.2">
      <c r="A1234" s="4" t="s">
        <v>1050</v>
      </c>
      <c r="B1234" s="4" t="s">
        <v>5461</v>
      </c>
      <c r="C1234" s="4" t="s">
        <v>5462</v>
      </c>
      <c r="D1234" s="4" t="s">
        <v>5993</v>
      </c>
      <c r="E1234" s="4" t="s">
        <v>5860</v>
      </c>
      <c r="F1234" s="4" t="s">
        <v>5861</v>
      </c>
      <c r="G1234" s="4" t="s">
        <v>6001</v>
      </c>
      <c r="H1234" s="4" t="s">
        <v>20</v>
      </c>
      <c r="I1234" s="4" t="s">
        <v>21</v>
      </c>
      <c r="J1234" s="4" t="s">
        <v>36</v>
      </c>
      <c r="K1234" s="4" t="s">
        <v>5515</v>
      </c>
      <c r="L1234" s="4" t="s">
        <v>5525</v>
      </c>
      <c r="M1234" s="5">
        <v>44305</v>
      </c>
      <c r="N1234" s="6">
        <v>469</v>
      </c>
      <c r="O1234" s="4">
        <f t="shared" si="38"/>
        <v>19</v>
      </c>
      <c r="P1234" s="4" t="str">
        <f t="shared" si="39"/>
        <v>2021-04</v>
      </c>
    </row>
    <row r="1235" spans="1:16" ht="12.75" x14ac:dyDescent="0.2">
      <c r="A1235" s="4" t="s">
        <v>1050</v>
      </c>
      <c r="B1235" s="4" t="s">
        <v>5461</v>
      </c>
      <c r="C1235" s="4" t="s">
        <v>5462</v>
      </c>
      <c r="D1235" s="4" t="s">
        <v>6507</v>
      </c>
      <c r="E1235" s="4" t="s">
        <v>5839</v>
      </c>
      <c r="F1235" s="4" t="s">
        <v>5840</v>
      </c>
      <c r="G1235" s="4" t="s">
        <v>6509</v>
      </c>
      <c r="H1235" s="4" t="s">
        <v>20</v>
      </c>
      <c r="I1235" s="4" t="s">
        <v>21</v>
      </c>
      <c r="J1235" s="4" t="s">
        <v>162</v>
      </c>
      <c r="K1235" s="4" t="s">
        <v>5495</v>
      </c>
      <c r="L1235" s="4" t="s">
        <v>5481</v>
      </c>
      <c r="M1235" s="5">
        <v>44305</v>
      </c>
      <c r="N1235" s="6">
        <v>7888</v>
      </c>
      <c r="O1235" s="4">
        <f t="shared" si="38"/>
        <v>19</v>
      </c>
      <c r="P1235" s="4" t="str">
        <f t="shared" si="39"/>
        <v>2021-04</v>
      </c>
    </row>
    <row r="1236" spans="1:16" ht="12.75" x14ac:dyDescent="0.2">
      <c r="A1236" s="4" t="s">
        <v>14</v>
      </c>
      <c r="B1236" s="4" t="s">
        <v>7127</v>
      </c>
      <c r="C1236" s="4" t="s">
        <v>7128</v>
      </c>
      <c r="D1236" s="4" t="s">
        <v>7513</v>
      </c>
      <c r="E1236" s="4" t="s">
        <v>7381</v>
      </c>
      <c r="F1236" s="4" t="s">
        <v>7382</v>
      </c>
      <c r="G1236" s="4" t="s">
        <v>7519</v>
      </c>
      <c r="H1236" s="4" t="s">
        <v>20</v>
      </c>
      <c r="I1236" s="4" t="s">
        <v>21</v>
      </c>
      <c r="J1236" s="4" t="s">
        <v>22</v>
      </c>
      <c r="K1236" s="4" t="s">
        <v>7135</v>
      </c>
      <c r="L1236" s="4" t="s">
        <v>7151</v>
      </c>
      <c r="M1236" s="5">
        <v>44305</v>
      </c>
      <c r="N1236" s="6">
        <v>1162</v>
      </c>
      <c r="O1236" s="4">
        <f t="shared" si="38"/>
        <v>19</v>
      </c>
      <c r="P1236" s="4" t="str">
        <f t="shared" si="39"/>
        <v>2021-04</v>
      </c>
    </row>
    <row r="1237" spans="1:16" ht="12.75" x14ac:dyDescent="0.2">
      <c r="A1237" s="4" t="s">
        <v>14</v>
      </c>
      <c r="B1237" s="4" t="s">
        <v>7654</v>
      </c>
      <c r="C1237" s="4" t="s">
        <v>7655</v>
      </c>
      <c r="D1237" s="4" t="s">
        <v>25</v>
      </c>
      <c r="E1237" s="4" t="s">
        <v>7718</v>
      </c>
      <c r="F1237" s="4" t="s">
        <v>7719</v>
      </c>
      <c r="G1237" s="4" t="s">
        <v>7721</v>
      </c>
      <c r="H1237" s="4" t="s">
        <v>210</v>
      </c>
      <c r="I1237" s="4" t="s">
        <v>343</v>
      </c>
      <c r="J1237" s="4" t="s">
        <v>22</v>
      </c>
      <c r="K1237" s="4" t="s">
        <v>7659</v>
      </c>
      <c r="L1237" s="4" t="s">
        <v>30</v>
      </c>
      <c r="M1237" s="5">
        <v>44305</v>
      </c>
      <c r="N1237" s="6">
        <v>2693</v>
      </c>
      <c r="O1237" s="4">
        <f t="shared" si="38"/>
        <v>19</v>
      </c>
      <c r="P1237" s="4" t="str">
        <f t="shared" si="39"/>
        <v>2021-04</v>
      </c>
    </row>
    <row r="1238" spans="1:16" ht="12.75" x14ac:dyDescent="0.2">
      <c r="A1238" s="4" t="s">
        <v>14</v>
      </c>
      <c r="B1238" s="4" t="s">
        <v>7654</v>
      </c>
      <c r="C1238" s="4" t="s">
        <v>8288</v>
      </c>
      <c r="D1238" s="4" t="s">
        <v>8423</v>
      </c>
      <c r="E1238" s="4" t="s">
        <v>8495</v>
      </c>
      <c r="F1238" s="4" t="s">
        <v>8496</v>
      </c>
      <c r="G1238" s="4" t="s">
        <v>8502</v>
      </c>
      <c r="H1238" s="4" t="s">
        <v>20</v>
      </c>
      <c r="I1238" s="4" t="s">
        <v>21</v>
      </c>
      <c r="J1238" s="4" t="s">
        <v>22</v>
      </c>
      <c r="K1238" s="4" t="s">
        <v>8306</v>
      </c>
      <c r="L1238" s="4" t="s">
        <v>7151</v>
      </c>
      <c r="M1238" s="5">
        <v>44305</v>
      </c>
      <c r="N1238" s="6">
        <v>5304</v>
      </c>
      <c r="O1238" s="4">
        <f t="shared" si="38"/>
        <v>19</v>
      </c>
      <c r="P1238" s="4" t="str">
        <f t="shared" si="39"/>
        <v>2021-04</v>
      </c>
    </row>
    <row r="1239" spans="1:16" ht="12.75" x14ac:dyDescent="0.2">
      <c r="A1239" s="4" t="s">
        <v>3048</v>
      </c>
      <c r="B1239" s="4" t="s">
        <v>10496</v>
      </c>
      <c r="C1239" s="4" t="s">
        <v>10497</v>
      </c>
      <c r="D1239" s="4" t="s">
        <v>13936</v>
      </c>
      <c r="E1239" s="4" t="s">
        <v>10518</v>
      </c>
      <c r="F1239" s="4" t="s">
        <v>10519</v>
      </c>
      <c r="G1239" s="4" t="s">
        <v>10529</v>
      </c>
      <c r="H1239" s="4" t="s">
        <v>20</v>
      </c>
      <c r="I1239" s="4" t="s">
        <v>21</v>
      </c>
      <c r="J1239" s="4" t="s">
        <v>36</v>
      </c>
      <c r="K1239" s="4" t="s">
        <v>10521</v>
      </c>
      <c r="L1239" s="4" t="s">
        <v>10277</v>
      </c>
      <c r="M1239" s="5">
        <v>44305</v>
      </c>
      <c r="N1239" s="6">
        <v>754</v>
      </c>
      <c r="O1239" s="4">
        <f t="shared" si="38"/>
        <v>19</v>
      </c>
      <c r="P1239" s="4" t="str">
        <f t="shared" si="39"/>
        <v>2021-04</v>
      </c>
    </row>
    <row r="1240" spans="1:16" ht="12.75" x14ac:dyDescent="0.2">
      <c r="A1240" s="4" t="s">
        <v>3048</v>
      </c>
      <c r="B1240" s="4" t="s">
        <v>11712</v>
      </c>
      <c r="C1240" s="4" t="s">
        <v>11719</v>
      </c>
      <c r="D1240" s="4" t="s">
        <v>13936</v>
      </c>
      <c r="E1240" s="4" t="s">
        <v>5478</v>
      </c>
      <c r="F1240" s="4" t="s">
        <v>5479</v>
      </c>
      <c r="G1240" s="4" t="s">
        <v>11791</v>
      </c>
      <c r="H1240" s="4" t="s">
        <v>20</v>
      </c>
      <c r="I1240" s="4" t="s">
        <v>21</v>
      </c>
      <c r="J1240" s="4" t="s">
        <v>36</v>
      </c>
      <c r="K1240" s="4" t="s">
        <v>11723</v>
      </c>
      <c r="L1240" s="4" t="s">
        <v>5477</v>
      </c>
      <c r="M1240" s="5">
        <v>44305</v>
      </c>
      <c r="N1240" s="6">
        <v>5710</v>
      </c>
      <c r="O1240" s="4">
        <f t="shared" si="38"/>
        <v>19</v>
      </c>
      <c r="P1240" s="4" t="str">
        <f t="shared" si="39"/>
        <v>2021-04</v>
      </c>
    </row>
    <row r="1241" spans="1:16" ht="12.75" x14ac:dyDescent="0.2">
      <c r="A1241" s="4" t="s">
        <v>1050</v>
      </c>
      <c r="B1241" s="4" t="s">
        <v>1051</v>
      </c>
      <c r="C1241" s="4" t="s">
        <v>1052</v>
      </c>
      <c r="D1241" s="4" t="s">
        <v>25</v>
      </c>
      <c r="E1241" s="4" t="s">
        <v>1122</v>
      </c>
      <c r="F1241" s="4" t="s">
        <v>1123</v>
      </c>
      <c r="G1241" s="4" t="s">
        <v>1371</v>
      </c>
      <c r="H1241" s="4" t="s">
        <v>20</v>
      </c>
      <c r="I1241" s="4" t="s">
        <v>29</v>
      </c>
      <c r="J1241" s="4" t="s">
        <v>36</v>
      </c>
      <c r="K1241" s="4" t="s">
        <v>1056</v>
      </c>
      <c r="L1241" s="4" t="s">
        <v>1057</v>
      </c>
      <c r="M1241" s="5">
        <v>44306</v>
      </c>
      <c r="N1241" s="6">
        <v>6726</v>
      </c>
      <c r="O1241" s="4">
        <f t="shared" si="38"/>
        <v>20</v>
      </c>
      <c r="P1241" s="4" t="str">
        <f t="shared" si="39"/>
        <v>2021-04</v>
      </c>
    </row>
    <row r="1242" spans="1:16" ht="12.75" x14ac:dyDescent="0.2">
      <c r="A1242" s="4" t="s">
        <v>1050</v>
      </c>
      <c r="B1242" s="4" t="s">
        <v>1051</v>
      </c>
      <c r="C1242" s="4" t="s">
        <v>1999</v>
      </c>
      <c r="D1242" s="4" t="s">
        <v>2294</v>
      </c>
      <c r="E1242" s="4" t="s">
        <v>2045</v>
      </c>
      <c r="F1242" s="4" t="s">
        <v>2046</v>
      </c>
      <c r="G1242" s="4" t="s">
        <v>2335</v>
      </c>
      <c r="H1242" s="4" t="s">
        <v>20</v>
      </c>
      <c r="I1242" s="4" t="s">
        <v>21</v>
      </c>
      <c r="J1242" s="4" t="s">
        <v>22</v>
      </c>
      <c r="K1242" s="4" t="s">
        <v>2003</v>
      </c>
      <c r="L1242" s="4" t="s">
        <v>1195</v>
      </c>
      <c r="M1242" s="5">
        <v>44306</v>
      </c>
      <c r="N1242" s="6">
        <v>3784</v>
      </c>
      <c r="O1242" s="4">
        <f t="shared" si="38"/>
        <v>20</v>
      </c>
      <c r="P1242" s="4" t="str">
        <f t="shared" si="39"/>
        <v>2021-04</v>
      </c>
    </row>
    <row r="1243" spans="1:16" ht="12.75" x14ac:dyDescent="0.2">
      <c r="A1243" s="4" t="s">
        <v>1050</v>
      </c>
      <c r="B1243" s="4" t="s">
        <v>1051</v>
      </c>
      <c r="C1243" s="4" t="s">
        <v>2556</v>
      </c>
      <c r="D1243" s="4" t="s">
        <v>25</v>
      </c>
      <c r="E1243" s="4" t="s">
        <v>2686</v>
      </c>
      <c r="F1243" s="4" t="s">
        <v>2687</v>
      </c>
      <c r="G1243" s="4" t="s">
        <v>2688</v>
      </c>
      <c r="H1243" s="4" t="s">
        <v>210</v>
      </c>
      <c r="I1243" s="4" t="s">
        <v>210</v>
      </c>
      <c r="J1243" s="4" t="s">
        <v>226</v>
      </c>
      <c r="K1243" s="4" t="s">
        <v>2565</v>
      </c>
      <c r="L1243" s="4" t="s">
        <v>2014</v>
      </c>
      <c r="M1243" s="5">
        <v>44306</v>
      </c>
      <c r="N1243" s="6">
        <v>9220</v>
      </c>
      <c r="O1243" s="4">
        <f t="shared" si="38"/>
        <v>20</v>
      </c>
      <c r="P1243" s="4" t="str">
        <f t="shared" si="39"/>
        <v>2021-04</v>
      </c>
    </row>
    <row r="1244" spans="1:16" ht="12.75" x14ac:dyDescent="0.2">
      <c r="A1244" s="4" t="s">
        <v>14</v>
      </c>
      <c r="B1244" s="4" t="s">
        <v>6544</v>
      </c>
      <c r="C1244" s="4" t="s">
        <v>6545</v>
      </c>
      <c r="D1244" s="4" t="s">
        <v>6689</v>
      </c>
      <c r="E1244" s="4" t="s">
        <v>6691</v>
      </c>
      <c r="F1244" s="4" t="s">
        <v>3048</v>
      </c>
      <c r="G1244" s="4" t="s">
        <v>3048</v>
      </c>
      <c r="H1244" s="4" t="s">
        <v>210</v>
      </c>
      <c r="I1244" s="4" t="s">
        <v>210</v>
      </c>
      <c r="J1244" s="4" t="s">
        <v>3048</v>
      </c>
      <c r="K1244" s="4" t="s">
        <v>6553</v>
      </c>
      <c r="L1244" s="4" t="s">
        <v>6672</v>
      </c>
      <c r="M1244" s="5">
        <v>44306</v>
      </c>
      <c r="N1244" s="6">
        <v>7284</v>
      </c>
      <c r="O1244" s="4">
        <f t="shared" si="38"/>
        <v>20</v>
      </c>
      <c r="P1244" s="4" t="str">
        <f t="shared" si="39"/>
        <v>2021-04</v>
      </c>
    </row>
    <row r="1245" spans="1:16" ht="12.75" x14ac:dyDescent="0.2">
      <c r="A1245" s="4" t="s">
        <v>14</v>
      </c>
      <c r="B1245" s="4" t="s">
        <v>7127</v>
      </c>
      <c r="C1245" s="4" t="s">
        <v>7128</v>
      </c>
      <c r="D1245" s="4" t="s">
        <v>7513</v>
      </c>
      <c r="E1245" s="4" t="s">
        <v>7381</v>
      </c>
      <c r="F1245" s="4" t="s">
        <v>7382</v>
      </c>
      <c r="G1245" s="4" t="s">
        <v>7516</v>
      </c>
      <c r="H1245" s="4" t="s">
        <v>20</v>
      </c>
      <c r="I1245" s="4" t="s">
        <v>21</v>
      </c>
      <c r="J1245" s="4" t="s">
        <v>22</v>
      </c>
      <c r="K1245" s="4" t="s">
        <v>7135</v>
      </c>
      <c r="L1245" s="4" t="s">
        <v>7151</v>
      </c>
      <c r="M1245" s="5">
        <v>44306</v>
      </c>
      <c r="N1245" s="6">
        <v>3061</v>
      </c>
      <c r="O1245" s="4">
        <f t="shared" si="38"/>
        <v>20</v>
      </c>
      <c r="P1245" s="4" t="str">
        <f t="shared" si="39"/>
        <v>2021-04</v>
      </c>
    </row>
    <row r="1246" spans="1:16" ht="12.75" x14ac:dyDescent="0.2">
      <c r="A1246" s="4" t="s">
        <v>14</v>
      </c>
      <c r="B1246" s="4" t="s">
        <v>7654</v>
      </c>
      <c r="C1246" s="4" t="s">
        <v>7655</v>
      </c>
      <c r="D1246" s="4" t="s">
        <v>25</v>
      </c>
      <c r="E1246" s="4" t="s">
        <v>7708</v>
      </c>
      <c r="F1246" s="4" t="s">
        <v>7709</v>
      </c>
      <c r="G1246" s="4" t="s">
        <v>7710</v>
      </c>
      <c r="H1246" s="4" t="s">
        <v>210</v>
      </c>
      <c r="I1246" s="4" t="s">
        <v>210</v>
      </c>
      <c r="J1246" s="4" t="s">
        <v>877</v>
      </c>
      <c r="K1246" s="4" t="s">
        <v>7659</v>
      </c>
      <c r="L1246" s="4" t="s">
        <v>7689</v>
      </c>
      <c r="M1246" s="5">
        <v>44306</v>
      </c>
      <c r="N1246" s="6">
        <v>4810</v>
      </c>
      <c r="O1246" s="4">
        <f t="shared" si="38"/>
        <v>20</v>
      </c>
      <c r="P1246" s="4" t="str">
        <f t="shared" si="39"/>
        <v>2021-04</v>
      </c>
    </row>
    <row r="1247" spans="1:16" ht="12.75" x14ac:dyDescent="0.2">
      <c r="A1247" s="4" t="s">
        <v>14</v>
      </c>
      <c r="B1247" s="4" t="s">
        <v>7654</v>
      </c>
      <c r="C1247" s="4" t="s">
        <v>7825</v>
      </c>
      <c r="D1247" s="4" t="s">
        <v>7814</v>
      </c>
      <c r="E1247" s="4" t="s">
        <v>7837</v>
      </c>
      <c r="F1247" s="4" t="s">
        <v>7838</v>
      </c>
      <c r="G1247" s="4" t="s">
        <v>7985</v>
      </c>
      <c r="H1247" s="4" t="s">
        <v>20</v>
      </c>
      <c r="I1247" s="4" t="s">
        <v>21</v>
      </c>
      <c r="J1247" s="4" t="s">
        <v>22</v>
      </c>
      <c r="K1247" s="4" t="s">
        <v>7829</v>
      </c>
      <c r="L1247" s="4" t="s">
        <v>7785</v>
      </c>
      <c r="M1247" s="5">
        <v>44306</v>
      </c>
      <c r="N1247" s="6">
        <v>1889</v>
      </c>
      <c r="O1247" s="4">
        <f t="shared" si="38"/>
        <v>20</v>
      </c>
      <c r="P1247" s="4" t="str">
        <f t="shared" si="39"/>
        <v>2021-04</v>
      </c>
    </row>
    <row r="1248" spans="1:16" ht="12.75" x14ac:dyDescent="0.2">
      <c r="A1248" s="4" t="s">
        <v>14</v>
      </c>
      <c r="B1248" s="4" t="s">
        <v>7654</v>
      </c>
      <c r="C1248" s="4" t="s">
        <v>8288</v>
      </c>
      <c r="D1248" s="4" t="s">
        <v>9306</v>
      </c>
      <c r="E1248" s="4" t="s">
        <v>8388</v>
      </c>
      <c r="F1248" s="4" t="s">
        <v>8389</v>
      </c>
      <c r="G1248" s="4" t="s">
        <v>9316</v>
      </c>
      <c r="H1248" s="4" t="s">
        <v>20</v>
      </c>
      <c r="I1248" s="4" t="s">
        <v>21</v>
      </c>
      <c r="J1248" s="4" t="s">
        <v>22</v>
      </c>
      <c r="K1248" s="4" t="s">
        <v>8297</v>
      </c>
      <c r="L1248" s="4" t="s">
        <v>8349</v>
      </c>
      <c r="M1248" s="5">
        <v>44306</v>
      </c>
      <c r="N1248" s="6">
        <v>5252</v>
      </c>
      <c r="O1248" s="4">
        <f t="shared" si="38"/>
        <v>20</v>
      </c>
      <c r="P1248" s="4" t="str">
        <f t="shared" si="39"/>
        <v>2021-04</v>
      </c>
    </row>
    <row r="1249" spans="1:16" ht="12.75" x14ac:dyDescent="0.2">
      <c r="A1249" s="4" t="s">
        <v>3048</v>
      </c>
      <c r="B1249" s="4" t="s">
        <v>9902</v>
      </c>
      <c r="C1249" s="4" t="s">
        <v>9903</v>
      </c>
      <c r="D1249" s="4" t="s">
        <v>9944</v>
      </c>
      <c r="E1249" s="4" t="s">
        <v>1558</v>
      </c>
      <c r="F1249" s="4" t="s">
        <v>9919</v>
      </c>
      <c r="G1249" s="4" t="s">
        <v>9945</v>
      </c>
      <c r="H1249" s="4" t="s">
        <v>210</v>
      </c>
      <c r="I1249" s="4" t="s">
        <v>210</v>
      </c>
      <c r="J1249" s="4" t="s">
        <v>877</v>
      </c>
      <c r="K1249" s="4" t="s">
        <v>9907</v>
      </c>
      <c r="L1249" s="4" t="s">
        <v>9911</v>
      </c>
      <c r="M1249" s="5">
        <v>44306</v>
      </c>
      <c r="N1249" s="6">
        <v>3990</v>
      </c>
      <c r="O1249" s="4">
        <f t="shared" si="38"/>
        <v>20</v>
      </c>
      <c r="P1249" s="4" t="str">
        <f t="shared" si="39"/>
        <v>2021-04</v>
      </c>
    </row>
    <row r="1250" spans="1:16" ht="12.75" x14ac:dyDescent="0.2">
      <c r="A1250" s="4" t="s">
        <v>3048</v>
      </c>
      <c r="B1250" s="4" t="s">
        <v>10496</v>
      </c>
      <c r="C1250" s="4" t="s">
        <v>10930</v>
      </c>
      <c r="D1250" s="4" t="s">
        <v>13936</v>
      </c>
      <c r="E1250" s="4" t="s">
        <v>11174</v>
      </c>
      <c r="F1250" s="4" t="s">
        <v>11175</v>
      </c>
      <c r="G1250" s="4" t="s">
        <v>11177</v>
      </c>
      <c r="H1250" s="4" t="s">
        <v>20</v>
      </c>
      <c r="I1250" s="4" t="s">
        <v>21</v>
      </c>
      <c r="J1250" s="4" t="s">
        <v>36</v>
      </c>
      <c r="K1250" s="4" t="s">
        <v>10934</v>
      </c>
      <c r="L1250" s="4" t="s">
        <v>10935</v>
      </c>
      <c r="M1250" s="5">
        <v>44306</v>
      </c>
      <c r="N1250" s="6">
        <v>3620</v>
      </c>
      <c r="O1250" s="4">
        <f t="shared" si="38"/>
        <v>20</v>
      </c>
      <c r="P1250" s="4" t="str">
        <f t="shared" si="39"/>
        <v>2021-04</v>
      </c>
    </row>
    <row r="1251" spans="1:16" ht="12.75" x14ac:dyDescent="0.2">
      <c r="A1251" s="4" t="s">
        <v>3048</v>
      </c>
      <c r="B1251" s="4" t="s">
        <v>11712</v>
      </c>
      <c r="C1251" s="4" t="s">
        <v>11934</v>
      </c>
      <c r="D1251" s="4" t="s">
        <v>25</v>
      </c>
      <c r="E1251" s="4" t="s">
        <v>6068</v>
      </c>
      <c r="F1251" s="4" t="s">
        <v>6069</v>
      </c>
      <c r="G1251" s="4" t="s">
        <v>12040</v>
      </c>
      <c r="H1251" s="4" t="s">
        <v>20</v>
      </c>
      <c r="I1251" s="4" t="s">
        <v>29</v>
      </c>
      <c r="J1251" s="4" t="s">
        <v>22</v>
      </c>
      <c r="K1251" s="4" t="s">
        <v>11936</v>
      </c>
      <c r="L1251" s="4" t="s">
        <v>11937</v>
      </c>
      <c r="M1251" s="5">
        <v>44306</v>
      </c>
      <c r="N1251" s="6">
        <v>5953</v>
      </c>
      <c r="O1251" s="4">
        <f t="shared" si="38"/>
        <v>20</v>
      </c>
      <c r="P1251" s="4" t="str">
        <f t="shared" si="39"/>
        <v>2021-04</v>
      </c>
    </row>
    <row r="1252" spans="1:16" ht="12.75" x14ac:dyDescent="0.2">
      <c r="A1252" s="4" t="s">
        <v>3048</v>
      </c>
      <c r="B1252" s="4" t="s">
        <v>11712</v>
      </c>
      <c r="C1252" s="4" t="s">
        <v>11934</v>
      </c>
      <c r="D1252" s="4" t="s">
        <v>25</v>
      </c>
      <c r="E1252" s="4" t="s">
        <v>6068</v>
      </c>
      <c r="F1252" s="4" t="s">
        <v>6069</v>
      </c>
      <c r="G1252" s="4" t="s">
        <v>12068</v>
      </c>
      <c r="H1252" s="4" t="s">
        <v>20</v>
      </c>
      <c r="I1252" s="4" t="s">
        <v>29</v>
      </c>
      <c r="J1252" s="4" t="s">
        <v>22</v>
      </c>
      <c r="K1252" s="4" t="s">
        <v>11936</v>
      </c>
      <c r="L1252" s="4" t="s">
        <v>11937</v>
      </c>
      <c r="M1252" s="5">
        <v>44306</v>
      </c>
      <c r="N1252" s="6">
        <v>9391</v>
      </c>
      <c r="O1252" s="4">
        <f t="shared" si="38"/>
        <v>20</v>
      </c>
      <c r="P1252" s="4" t="str">
        <f t="shared" si="39"/>
        <v>2021-04</v>
      </c>
    </row>
    <row r="1253" spans="1:16" ht="12.75" x14ac:dyDescent="0.2">
      <c r="A1253" s="4" t="s">
        <v>1050</v>
      </c>
      <c r="B1253" s="4" t="s">
        <v>1051</v>
      </c>
      <c r="C1253" s="4" t="s">
        <v>1052</v>
      </c>
      <c r="D1253" s="4" t="s">
        <v>25</v>
      </c>
      <c r="E1253" s="4" t="s">
        <v>1292</v>
      </c>
      <c r="F1253" s="4" t="s">
        <v>1293</v>
      </c>
      <c r="G1253" s="4" t="s">
        <v>1295</v>
      </c>
      <c r="H1253" s="4" t="s">
        <v>20</v>
      </c>
      <c r="I1253" s="4" t="s">
        <v>29</v>
      </c>
      <c r="J1253" s="4" t="s">
        <v>39</v>
      </c>
      <c r="K1253" s="4" t="s">
        <v>1056</v>
      </c>
      <c r="L1253" s="4" t="s">
        <v>1057</v>
      </c>
      <c r="M1253" s="5">
        <v>44307</v>
      </c>
      <c r="N1253" s="6">
        <v>3676</v>
      </c>
      <c r="O1253" s="4">
        <f t="shared" si="38"/>
        <v>21</v>
      </c>
      <c r="P1253" s="4" t="str">
        <f t="shared" si="39"/>
        <v>2021-04</v>
      </c>
    </row>
    <row r="1254" spans="1:16" ht="12.75" x14ac:dyDescent="0.2">
      <c r="A1254" s="4" t="s">
        <v>1050</v>
      </c>
      <c r="B1254" s="4" t="s">
        <v>1051</v>
      </c>
      <c r="C1254" s="4" t="s">
        <v>1052</v>
      </c>
      <c r="D1254" s="4" t="s">
        <v>25</v>
      </c>
      <c r="E1254" s="4" t="s">
        <v>1316</v>
      </c>
      <c r="F1254" s="4" t="s">
        <v>1317</v>
      </c>
      <c r="G1254" s="4" t="s">
        <v>1318</v>
      </c>
      <c r="H1254" s="4" t="s">
        <v>210</v>
      </c>
      <c r="I1254" s="4" t="s">
        <v>210</v>
      </c>
      <c r="J1254" s="4" t="s">
        <v>877</v>
      </c>
      <c r="K1254" s="4" t="s">
        <v>1064</v>
      </c>
      <c r="L1254" s="4" t="s">
        <v>1183</v>
      </c>
      <c r="M1254" s="5">
        <v>44307</v>
      </c>
      <c r="N1254" s="6">
        <v>8794</v>
      </c>
      <c r="O1254" s="4">
        <f t="shared" si="38"/>
        <v>21</v>
      </c>
      <c r="P1254" s="4" t="str">
        <f t="shared" si="39"/>
        <v>2021-04</v>
      </c>
    </row>
    <row r="1255" spans="1:16" ht="12.75" x14ac:dyDescent="0.2">
      <c r="A1255" s="4" t="s">
        <v>1050</v>
      </c>
      <c r="B1255" s="4" t="s">
        <v>1051</v>
      </c>
      <c r="C1255" s="4" t="s">
        <v>1999</v>
      </c>
      <c r="D1255" s="4" t="s">
        <v>2078</v>
      </c>
      <c r="E1255" s="4" t="s">
        <v>2185</v>
      </c>
      <c r="F1255" s="4" t="s">
        <v>2186</v>
      </c>
      <c r="G1255" s="4" t="s">
        <v>2196</v>
      </c>
      <c r="H1255" s="4" t="s">
        <v>20</v>
      </c>
      <c r="I1255" s="4" t="s">
        <v>21</v>
      </c>
      <c r="J1255" s="4" t="s">
        <v>39</v>
      </c>
      <c r="K1255" s="4" t="s">
        <v>2003</v>
      </c>
      <c r="L1255" s="4" t="s">
        <v>2188</v>
      </c>
      <c r="M1255" s="5">
        <v>44307</v>
      </c>
      <c r="N1255" s="6">
        <v>2805</v>
      </c>
      <c r="O1255" s="4">
        <f t="shared" si="38"/>
        <v>21</v>
      </c>
      <c r="P1255" s="4" t="str">
        <f t="shared" si="39"/>
        <v>2021-04</v>
      </c>
    </row>
    <row r="1256" spans="1:16" ht="12.75" x14ac:dyDescent="0.2">
      <c r="A1256" s="4" t="s">
        <v>3048</v>
      </c>
      <c r="B1256" s="4" t="s">
        <v>3049</v>
      </c>
      <c r="C1256" s="4" t="s">
        <v>3339</v>
      </c>
      <c r="D1256" s="4" t="s">
        <v>25</v>
      </c>
      <c r="E1256" s="4" t="s">
        <v>3374</v>
      </c>
      <c r="F1256" s="4" t="s">
        <v>3375</v>
      </c>
      <c r="G1256" s="4" t="s">
        <v>3377</v>
      </c>
      <c r="H1256" s="4" t="s">
        <v>20</v>
      </c>
      <c r="I1256" s="4" t="s">
        <v>29</v>
      </c>
      <c r="J1256" s="4" t="s">
        <v>22</v>
      </c>
      <c r="K1256" s="4" t="s">
        <v>3343</v>
      </c>
      <c r="L1256" s="4" t="s">
        <v>3344</v>
      </c>
      <c r="M1256" s="5">
        <v>44307</v>
      </c>
      <c r="N1256" s="6">
        <v>8860</v>
      </c>
      <c r="O1256" s="4">
        <f t="shared" si="38"/>
        <v>21</v>
      </c>
      <c r="P1256" s="4" t="str">
        <f t="shared" si="39"/>
        <v>2021-04</v>
      </c>
    </row>
    <row r="1257" spans="1:16" ht="12.75" x14ac:dyDescent="0.2">
      <c r="A1257" s="4" t="s">
        <v>14</v>
      </c>
      <c r="B1257" s="4" t="s">
        <v>7654</v>
      </c>
      <c r="C1257" s="4" t="s">
        <v>8288</v>
      </c>
      <c r="D1257" s="4" t="s">
        <v>8877</v>
      </c>
      <c r="E1257" s="4" t="s">
        <v>8937</v>
      </c>
      <c r="F1257" s="4" t="s">
        <v>8938</v>
      </c>
      <c r="G1257" s="4" t="s">
        <v>8939</v>
      </c>
      <c r="H1257" s="4" t="s">
        <v>210</v>
      </c>
      <c r="I1257" s="4" t="s">
        <v>210</v>
      </c>
      <c r="J1257" s="4" t="s">
        <v>877</v>
      </c>
      <c r="K1257" s="4" t="s">
        <v>8297</v>
      </c>
      <c r="L1257" s="4" t="s">
        <v>8301</v>
      </c>
      <c r="M1257" s="5">
        <v>44307</v>
      </c>
      <c r="N1257" s="6">
        <v>4246</v>
      </c>
      <c r="O1257" s="4">
        <f t="shared" si="38"/>
        <v>21</v>
      </c>
      <c r="P1257" s="4" t="str">
        <f t="shared" si="39"/>
        <v>2021-04</v>
      </c>
    </row>
    <row r="1258" spans="1:16" ht="12.75" x14ac:dyDescent="0.2">
      <c r="A1258" s="4" t="s">
        <v>14</v>
      </c>
      <c r="B1258" s="4" t="s">
        <v>7654</v>
      </c>
      <c r="C1258" s="4" t="s">
        <v>9693</v>
      </c>
      <c r="D1258" s="4" t="s">
        <v>9497</v>
      </c>
      <c r="E1258" s="4" t="s">
        <v>9509</v>
      </c>
      <c r="F1258" s="4" t="s">
        <v>9510</v>
      </c>
      <c r="G1258" s="4" t="s">
        <v>9779</v>
      </c>
      <c r="H1258" s="4" t="s">
        <v>20</v>
      </c>
      <c r="I1258" s="4" t="s">
        <v>21</v>
      </c>
      <c r="J1258" s="4" t="s">
        <v>36</v>
      </c>
      <c r="K1258" s="4" t="s">
        <v>9697</v>
      </c>
      <c r="L1258" s="4" t="s">
        <v>721</v>
      </c>
      <c r="M1258" s="5">
        <v>44307</v>
      </c>
      <c r="N1258" s="6">
        <v>6188</v>
      </c>
      <c r="O1258" s="4">
        <f t="shared" si="38"/>
        <v>21</v>
      </c>
      <c r="P1258" s="4" t="str">
        <f t="shared" si="39"/>
        <v>2021-04</v>
      </c>
    </row>
    <row r="1259" spans="1:16" ht="12.75" x14ac:dyDescent="0.2">
      <c r="A1259" s="4" t="s">
        <v>14</v>
      </c>
      <c r="B1259" s="4" t="s">
        <v>7654</v>
      </c>
      <c r="C1259" s="4" t="s">
        <v>9693</v>
      </c>
      <c r="D1259" s="4" t="s">
        <v>7419</v>
      </c>
      <c r="E1259" s="4" t="s">
        <v>9774</v>
      </c>
      <c r="F1259" s="4" t="s">
        <v>9775</v>
      </c>
      <c r="G1259" s="4" t="s">
        <v>9875</v>
      </c>
      <c r="H1259" s="4" t="s">
        <v>20</v>
      </c>
      <c r="I1259" s="4" t="s">
        <v>21</v>
      </c>
      <c r="J1259" s="4" t="s">
        <v>36</v>
      </c>
      <c r="K1259" s="4" t="s">
        <v>9697</v>
      </c>
      <c r="L1259" s="4" t="s">
        <v>721</v>
      </c>
      <c r="M1259" s="5">
        <v>44307</v>
      </c>
      <c r="N1259" s="6">
        <v>2940</v>
      </c>
      <c r="O1259" s="4">
        <f t="shared" si="38"/>
        <v>21</v>
      </c>
      <c r="P1259" s="4" t="str">
        <f t="shared" si="39"/>
        <v>2021-04</v>
      </c>
    </row>
    <row r="1260" spans="1:16" ht="12.75" x14ac:dyDescent="0.2">
      <c r="A1260" s="4" t="s">
        <v>3048</v>
      </c>
      <c r="B1260" s="4" t="s">
        <v>12289</v>
      </c>
      <c r="C1260" s="4" t="s">
        <v>13519</v>
      </c>
      <c r="D1260" s="4" t="s">
        <v>25</v>
      </c>
      <c r="E1260" s="4" t="s">
        <v>13533</v>
      </c>
      <c r="F1260" s="4" t="s">
        <v>13534</v>
      </c>
      <c r="G1260" s="4" t="s">
        <v>13580</v>
      </c>
      <c r="H1260" s="4" t="s">
        <v>20</v>
      </c>
      <c r="I1260" s="4" t="s">
        <v>29</v>
      </c>
      <c r="J1260" s="4" t="s">
        <v>22</v>
      </c>
      <c r="K1260" s="4" t="s">
        <v>13523</v>
      </c>
      <c r="L1260" s="4" t="s">
        <v>10345</v>
      </c>
      <c r="M1260" s="5">
        <v>44307</v>
      </c>
      <c r="N1260" s="6">
        <v>5843</v>
      </c>
      <c r="O1260" s="4">
        <f t="shared" si="38"/>
        <v>21</v>
      </c>
      <c r="P1260" s="4" t="str">
        <f t="shared" si="39"/>
        <v>2021-04</v>
      </c>
    </row>
    <row r="1261" spans="1:16" ht="12.75" x14ac:dyDescent="0.2">
      <c r="A1261" s="4" t="s">
        <v>14</v>
      </c>
      <c r="B1261" s="4" t="s">
        <v>15</v>
      </c>
      <c r="C1261" s="4" t="s">
        <v>504</v>
      </c>
      <c r="D1261" s="4" t="s">
        <v>735</v>
      </c>
      <c r="E1261" s="4" t="s">
        <v>665</v>
      </c>
      <c r="F1261" s="4" t="s">
        <v>666</v>
      </c>
      <c r="G1261" s="4" t="s">
        <v>667</v>
      </c>
      <c r="H1261" s="4" t="s">
        <v>20</v>
      </c>
      <c r="I1261" s="4" t="s">
        <v>29</v>
      </c>
      <c r="J1261" s="4" t="s">
        <v>36</v>
      </c>
      <c r="K1261" s="4" t="s">
        <v>508</v>
      </c>
      <c r="L1261" s="4" t="s">
        <v>24</v>
      </c>
      <c r="M1261" s="5">
        <v>44308</v>
      </c>
      <c r="N1261" s="6">
        <v>2578</v>
      </c>
      <c r="O1261" s="4">
        <f t="shared" si="38"/>
        <v>22</v>
      </c>
      <c r="P1261" s="4" t="str">
        <f t="shared" si="39"/>
        <v>2021-04</v>
      </c>
    </row>
    <row r="1262" spans="1:16" ht="12.75" x14ac:dyDescent="0.2">
      <c r="A1262" s="4" t="s">
        <v>1050</v>
      </c>
      <c r="B1262" s="4" t="s">
        <v>1051</v>
      </c>
      <c r="C1262" s="4" t="s">
        <v>1052</v>
      </c>
      <c r="D1262" s="4" t="s">
        <v>13936</v>
      </c>
      <c r="E1262" s="4" t="s">
        <v>1117</v>
      </c>
      <c r="F1262" s="4" t="s">
        <v>1118</v>
      </c>
      <c r="G1262" s="4" t="s">
        <v>1119</v>
      </c>
      <c r="H1262" s="4" t="s">
        <v>20</v>
      </c>
      <c r="I1262" s="4" t="s">
        <v>21</v>
      </c>
      <c r="J1262" s="4" t="s">
        <v>22</v>
      </c>
      <c r="K1262" s="4" t="s">
        <v>1056</v>
      </c>
      <c r="L1262" s="4" t="s">
        <v>1057</v>
      </c>
      <c r="M1262" s="5">
        <v>44308</v>
      </c>
      <c r="N1262" s="6">
        <v>8632</v>
      </c>
      <c r="O1262" s="4">
        <f t="shared" si="38"/>
        <v>22</v>
      </c>
      <c r="P1262" s="4" t="str">
        <f t="shared" si="39"/>
        <v>2021-04</v>
      </c>
    </row>
    <row r="1263" spans="1:16" ht="12.75" x14ac:dyDescent="0.2">
      <c r="A1263" s="4" t="s">
        <v>1050</v>
      </c>
      <c r="B1263" s="4" t="s">
        <v>1051</v>
      </c>
      <c r="C1263" s="4" t="s">
        <v>1052</v>
      </c>
      <c r="D1263" s="4" t="s">
        <v>1550</v>
      </c>
      <c r="E1263" s="4" t="s">
        <v>1523</v>
      </c>
      <c r="F1263" s="4" t="s">
        <v>1524</v>
      </c>
      <c r="G1263" s="4" t="s">
        <v>3048</v>
      </c>
      <c r="H1263" s="4" t="s">
        <v>210</v>
      </c>
      <c r="I1263" s="4" t="s">
        <v>210</v>
      </c>
      <c r="J1263" s="4" t="s">
        <v>3048</v>
      </c>
      <c r="K1263" s="4" t="s">
        <v>1132</v>
      </c>
      <c r="L1263" s="4" t="s">
        <v>1190</v>
      </c>
      <c r="M1263" s="5">
        <v>44308</v>
      </c>
      <c r="N1263" s="6">
        <v>5176</v>
      </c>
      <c r="O1263" s="4">
        <f t="shared" si="38"/>
        <v>22</v>
      </c>
      <c r="P1263" s="4" t="str">
        <f t="shared" si="39"/>
        <v>2021-04</v>
      </c>
    </row>
    <row r="1264" spans="1:16" ht="12.75" x14ac:dyDescent="0.2">
      <c r="A1264" s="4" t="s">
        <v>1050</v>
      </c>
      <c r="B1264" s="4" t="s">
        <v>1051</v>
      </c>
      <c r="C1264" s="4" t="s">
        <v>1999</v>
      </c>
      <c r="D1264" s="4" t="s">
        <v>2078</v>
      </c>
      <c r="E1264" s="4" t="s">
        <v>2114</v>
      </c>
      <c r="F1264" s="4" t="s">
        <v>2115</v>
      </c>
      <c r="G1264" s="4" t="s">
        <v>2116</v>
      </c>
      <c r="H1264" s="4" t="s">
        <v>20</v>
      </c>
      <c r="I1264" s="4" t="s">
        <v>21</v>
      </c>
      <c r="J1264" s="4" t="s">
        <v>39</v>
      </c>
      <c r="K1264" s="4" t="s">
        <v>2003</v>
      </c>
      <c r="L1264" s="4" t="s">
        <v>1195</v>
      </c>
      <c r="M1264" s="5">
        <v>44308</v>
      </c>
      <c r="N1264" s="6">
        <v>5680</v>
      </c>
      <c r="O1264" s="4">
        <f t="shared" si="38"/>
        <v>22</v>
      </c>
      <c r="P1264" s="4" t="str">
        <f t="shared" si="39"/>
        <v>2021-04</v>
      </c>
    </row>
    <row r="1265" spans="1:16" ht="12.75" x14ac:dyDescent="0.2">
      <c r="A1265" s="4" t="s">
        <v>3048</v>
      </c>
      <c r="B1265" s="4" t="s">
        <v>3049</v>
      </c>
      <c r="C1265" s="4" t="s">
        <v>3522</v>
      </c>
      <c r="D1265" s="4" t="s">
        <v>3482</v>
      </c>
      <c r="E1265" s="4" t="s">
        <v>3666</v>
      </c>
      <c r="F1265" s="4" t="s">
        <v>3667</v>
      </c>
      <c r="G1265" s="4" t="s">
        <v>3670</v>
      </c>
      <c r="H1265" s="4" t="s">
        <v>210</v>
      </c>
      <c r="I1265" s="4" t="s">
        <v>210</v>
      </c>
      <c r="J1265" s="4" t="s">
        <v>877</v>
      </c>
      <c r="K1265" s="4" t="s">
        <v>3554</v>
      </c>
      <c r="L1265" s="4" t="s">
        <v>3152</v>
      </c>
      <c r="M1265" s="5">
        <v>44308</v>
      </c>
      <c r="N1265" s="6">
        <v>7469</v>
      </c>
      <c r="O1265" s="4">
        <f t="shared" si="38"/>
        <v>22</v>
      </c>
      <c r="P1265" s="4" t="str">
        <f t="shared" si="39"/>
        <v>2021-04</v>
      </c>
    </row>
    <row r="1266" spans="1:16" ht="12.75" x14ac:dyDescent="0.2">
      <c r="A1266" s="4" t="s">
        <v>14</v>
      </c>
      <c r="B1266" s="4" t="s">
        <v>4342</v>
      </c>
      <c r="C1266" s="4" t="s">
        <v>4343</v>
      </c>
      <c r="D1266" s="4" t="s">
        <v>5081</v>
      </c>
      <c r="E1266" s="4" t="s">
        <v>5082</v>
      </c>
      <c r="F1266" s="4" t="s">
        <v>5083</v>
      </c>
      <c r="G1266" s="4" t="s">
        <v>5090</v>
      </c>
      <c r="H1266" s="4" t="s">
        <v>20</v>
      </c>
      <c r="I1266" s="4" t="s">
        <v>21</v>
      </c>
      <c r="J1266" s="4" t="s">
        <v>22</v>
      </c>
      <c r="K1266" s="4" t="s">
        <v>4362</v>
      </c>
      <c r="L1266" s="4" t="s">
        <v>4363</v>
      </c>
      <c r="M1266" s="5">
        <v>44308</v>
      </c>
      <c r="N1266" s="6">
        <v>8665</v>
      </c>
      <c r="O1266" s="4">
        <f t="shared" si="38"/>
        <v>22</v>
      </c>
      <c r="P1266" s="4" t="str">
        <f t="shared" si="39"/>
        <v>2021-04</v>
      </c>
    </row>
    <row r="1267" spans="1:16" ht="12.75" x14ac:dyDescent="0.2">
      <c r="A1267" s="4" t="s">
        <v>14</v>
      </c>
      <c r="B1267" s="4" t="s">
        <v>4342</v>
      </c>
      <c r="C1267" s="4" t="s">
        <v>4343</v>
      </c>
      <c r="D1267" s="4" t="s">
        <v>5149</v>
      </c>
      <c r="E1267" s="4" t="s">
        <v>5156</v>
      </c>
      <c r="F1267" s="4" t="s">
        <v>5157</v>
      </c>
      <c r="G1267" s="4" t="s">
        <v>3048</v>
      </c>
      <c r="H1267" s="4" t="s">
        <v>210</v>
      </c>
      <c r="I1267" s="4" t="s">
        <v>210</v>
      </c>
      <c r="J1267" s="4" t="s">
        <v>3048</v>
      </c>
      <c r="K1267" s="4" t="s">
        <v>4396</v>
      </c>
      <c r="L1267" s="4" t="s">
        <v>4408</v>
      </c>
      <c r="M1267" s="5">
        <v>44308</v>
      </c>
      <c r="N1267" s="6">
        <v>8679</v>
      </c>
      <c r="O1267" s="4">
        <f t="shared" si="38"/>
        <v>22</v>
      </c>
      <c r="P1267" s="4" t="str">
        <f t="shared" si="39"/>
        <v>2021-04</v>
      </c>
    </row>
    <row r="1268" spans="1:16" ht="12.75" x14ac:dyDescent="0.2">
      <c r="A1268" s="4" t="s">
        <v>1050</v>
      </c>
      <c r="B1268" s="4" t="s">
        <v>5461</v>
      </c>
      <c r="C1268" s="4" t="s">
        <v>5462</v>
      </c>
      <c r="D1268" s="4" t="s">
        <v>13936</v>
      </c>
      <c r="E1268" s="4" t="s">
        <v>5546</v>
      </c>
      <c r="F1268" s="4" t="s">
        <v>5547</v>
      </c>
      <c r="G1268" s="4" t="s">
        <v>5548</v>
      </c>
      <c r="H1268" s="4" t="s">
        <v>20</v>
      </c>
      <c r="I1268" s="4" t="s">
        <v>21</v>
      </c>
      <c r="J1268" s="4" t="s">
        <v>22</v>
      </c>
      <c r="K1268" s="4" t="s">
        <v>5466</v>
      </c>
      <c r="L1268" s="4" t="s">
        <v>5467</v>
      </c>
      <c r="M1268" s="5">
        <v>44308</v>
      </c>
      <c r="N1268" s="6">
        <v>367</v>
      </c>
      <c r="O1268" s="4">
        <f t="shared" si="38"/>
        <v>22</v>
      </c>
      <c r="P1268" s="4" t="str">
        <f t="shared" si="39"/>
        <v>2021-04</v>
      </c>
    </row>
    <row r="1269" spans="1:16" ht="12.75" x14ac:dyDescent="0.2">
      <c r="A1269" s="4" t="s">
        <v>1050</v>
      </c>
      <c r="B1269" s="4" t="s">
        <v>5461</v>
      </c>
      <c r="C1269" s="4" t="s">
        <v>5462</v>
      </c>
      <c r="D1269" s="4" t="s">
        <v>5659</v>
      </c>
      <c r="E1269" s="4" t="s">
        <v>5492</v>
      </c>
      <c r="F1269" s="4" t="s">
        <v>5493</v>
      </c>
      <c r="G1269" s="4" t="s">
        <v>5679</v>
      </c>
      <c r="H1269" s="4" t="s">
        <v>20</v>
      </c>
      <c r="I1269" s="4" t="s">
        <v>21</v>
      </c>
      <c r="J1269" s="4" t="s">
        <v>22</v>
      </c>
      <c r="K1269" s="4" t="s">
        <v>5495</v>
      </c>
      <c r="L1269" s="4" t="s">
        <v>5481</v>
      </c>
      <c r="M1269" s="5">
        <v>44308</v>
      </c>
      <c r="N1269" s="6">
        <v>3533</v>
      </c>
      <c r="O1269" s="4">
        <f t="shared" si="38"/>
        <v>22</v>
      </c>
      <c r="P1269" s="4" t="str">
        <f t="shared" si="39"/>
        <v>2021-04</v>
      </c>
    </row>
    <row r="1270" spans="1:16" ht="12.75" x14ac:dyDescent="0.2">
      <c r="A1270" s="4" t="s">
        <v>1050</v>
      </c>
      <c r="B1270" s="4" t="s">
        <v>5461</v>
      </c>
      <c r="C1270" s="4" t="s">
        <v>5462</v>
      </c>
      <c r="D1270" s="4" t="s">
        <v>5896</v>
      </c>
      <c r="E1270" s="4" t="s">
        <v>5546</v>
      </c>
      <c r="F1270" s="4" t="s">
        <v>5547</v>
      </c>
      <c r="G1270" s="4" t="s">
        <v>5924</v>
      </c>
      <c r="H1270" s="4" t="s">
        <v>20</v>
      </c>
      <c r="I1270" s="4" t="s">
        <v>21</v>
      </c>
      <c r="J1270" s="4" t="s">
        <v>22</v>
      </c>
      <c r="K1270" s="4" t="s">
        <v>5466</v>
      </c>
      <c r="L1270" s="4" t="s">
        <v>5467</v>
      </c>
      <c r="M1270" s="5">
        <v>44308</v>
      </c>
      <c r="N1270" s="6">
        <v>7383</v>
      </c>
      <c r="O1270" s="4">
        <f t="shared" si="38"/>
        <v>22</v>
      </c>
      <c r="P1270" s="4" t="str">
        <f t="shared" si="39"/>
        <v>2021-04</v>
      </c>
    </row>
    <row r="1271" spans="1:16" ht="12.75" x14ac:dyDescent="0.2">
      <c r="A1271" s="4" t="s">
        <v>1050</v>
      </c>
      <c r="B1271" s="4" t="s">
        <v>5461</v>
      </c>
      <c r="C1271" s="4" t="s">
        <v>5462</v>
      </c>
      <c r="D1271" s="4" t="s">
        <v>6446</v>
      </c>
      <c r="E1271" s="4" t="s">
        <v>6447</v>
      </c>
      <c r="F1271" s="4" t="s">
        <v>6448</v>
      </c>
      <c r="G1271" s="4" t="s">
        <v>6451</v>
      </c>
      <c r="H1271" s="4" t="s">
        <v>20</v>
      </c>
      <c r="I1271" s="4" t="s">
        <v>21</v>
      </c>
      <c r="J1271" s="4" t="s">
        <v>22</v>
      </c>
      <c r="K1271" s="4" t="s">
        <v>5515</v>
      </c>
      <c r="L1271" s="4" t="s">
        <v>5516</v>
      </c>
      <c r="M1271" s="5">
        <v>44308</v>
      </c>
      <c r="N1271" s="6">
        <v>7983</v>
      </c>
      <c r="O1271" s="4">
        <f t="shared" si="38"/>
        <v>22</v>
      </c>
      <c r="P1271" s="4" t="str">
        <f t="shared" si="39"/>
        <v>2021-04</v>
      </c>
    </row>
    <row r="1272" spans="1:16" ht="12.75" x14ac:dyDescent="0.2">
      <c r="A1272" s="4" t="s">
        <v>14</v>
      </c>
      <c r="B1272" s="4" t="s">
        <v>7127</v>
      </c>
      <c r="C1272" s="4" t="s">
        <v>7128</v>
      </c>
      <c r="D1272" s="4" t="s">
        <v>7461</v>
      </c>
      <c r="E1272" s="4" t="s">
        <v>7501</v>
      </c>
      <c r="F1272" s="4" t="s">
        <v>3048</v>
      </c>
      <c r="G1272" s="4" t="s">
        <v>3048</v>
      </c>
      <c r="H1272" s="4" t="s">
        <v>210</v>
      </c>
      <c r="I1272" s="4" t="s">
        <v>210</v>
      </c>
      <c r="J1272" s="4" t="s">
        <v>3048</v>
      </c>
      <c r="K1272" s="4" t="s">
        <v>7135</v>
      </c>
      <c r="L1272" s="4" t="s">
        <v>7203</v>
      </c>
      <c r="M1272" s="5">
        <v>44308</v>
      </c>
      <c r="N1272" s="6">
        <v>2889</v>
      </c>
      <c r="O1272" s="4">
        <f t="shared" si="38"/>
        <v>22</v>
      </c>
      <c r="P1272" s="4" t="str">
        <f t="shared" si="39"/>
        <v>2021-04</v>
      </c>
    </row>
    <row r="1273" spans="1:16" ht="12.75" x14ac:dyDescent="0.2">
      <c r="A1273" s="4" t="s">
        <v>14</v>
      </c>
      <c r="B1273" s="4" t="s">
        <v>7654</v>
      </c>
      <c r="C1273" s="4" t="s">
        <v>8288</v>
      </c>
      <c r="D1273" s="4" t="s">
        <v>8423</v>
      </c>
      <c r="E1273" s="4" t="s">
        <v>8557</v>
      </c>
      <c r="F1273" s="4" t="s">
        <v>8558</v>
      </c>
      <c r="G1273" s="4" t="s">
        <v>8560</v>
      </c>
      <c r="H1273" s="4" t="s">
        <v>20</v>
      </c>
      <c r="I1273" s="4" t="s">
        <v>21</v>
      </c>
      <c r="J1273" s="4" t="s">
        <v>36</v>
      </c>
      <c r="K1273" s="4" t="s">
        <v>8306</v>
      </c>
      <c r="L1273" s="4" t="s">
        <v>8349</v>
      </c>
      <c r="M1273" s="5">
        <v>44308</v>
      </c>
      <c r="N1273" s="6">
        <v>8908</v>
      </c>
      <c r="O1273" s="4">
        <f t="shared" si="38"/>
        <v>22</v>
      </c>
      <c r="P1273" s="4" t="str">
        <f t="shared" si="39"/>
        <v>2021-04</v>
      </c>
    </row>
    <row r="1274" spans="1:16" ht="12.75" x14ac:dyDescent="0.2">
      <c r="A1274" s="4" t="s">
        <v>14</v>
      </c>
      <c r="B1274" s="4" t="s">
        <v>7654</v>
      </c>
      <c r="C1274" s="4" t="s">
        <v>8288</v>
      </c>
      <c r="D1274" s="4" t="s">
        <v>8423</v>
      </c>
      <c r="E1274" s="4" t="s">
        <v>8557</v>
      </c>
      <c r="F1274" s="4" t="s">
        <v>8558</v>
      </c>
      <c r="G1274" s="4" t="s">
        <v>8570</v>
      </c>
      <c r="H1274" s="4" t="s">
        <v>20</v>
      </c>
      <c r="I1274" s="4" t="s">
        <v>21</v>
      </c>
      <c r="J1274" s="4" t="s">
        <v>36</v>
      </c>
      <c r="K1274" s="4" t="s">
        <v>8306</v>
      </c>
      <c r="L1274" s="4" t="s">
        <v>8293</v>
      </c>
      <c r="M1274" s="5">
        <v>44308</v>
      </c>
      <c r="N1274" s="6">
        <v>7166</v>
      </c>
      <c r="O1274" s="4">
        <f t="shared" si="38"/>
        <v>22</v>
      </c>
      <c r="P1274" s="4" t="str">
        <f t="shared" si="39"/>
        <v>2021-04</v>
      </c>
    </row>
    <row r="1275" spans="1:16" ht="12.75" x14ac:dyDescent="0.2">
      <c r="A1275" s="4" t="s">
        <v>14</v>
      </c>
      <c r="B1275" s="4" t="s">
        <v>7654</v>
      </c>
      <c r="C1275" s="4" t="s">
        <v>8288</v>
      </c>
      <c r="D1275" s="4" t="s">
        <v>9337</v>
      </c>
      <c r="E1275" s="4" t="s">
        <v>9356</v>
      </c>
      <c r="F1275" s="4" t="s">
        <v>9357</v>
      </c>
      <c r="G1275" s="4" t="s">
        <v>9359</v>
      </c>
      <c r="H1275" s="4" t="s">
        <v>210</v>
      </c>
      <c r="I1275" s="4" t="s">
        <v>210</v>
      </c>
      <c r="J1275" s="4" t="s">
        <v>877</v>
      </c>
      <c r="K1275" s="4" t="s">
        <v>8297</v>
      </c>
      <c r="L1275" s="4" t="s">
        <v>8301</v>
      </c>
      <c r="M1275" s="5">
        <v>44308</v>
      </c>
      <c r="N1275" s="6">
        <v>282</v>
      </c>
      <c r="O1275" s="4">
        <f t="shared" si="38"/>
        <v>22</v>
      </c>
      <c r="P1275" s="4" t="str">
        <f t="shared" si="39"/>
        <v>2021-04</v>
      </c>
    </row>
    <row r="1276" spans="1:16" ht="12.75" x14ac:dyDescent="0.2">
      <c r="A1276" s="4" t="s">
        <v>3048</v>
      </c>
      <c r="B1276" s="4" t="s">
        <v>10496</v>
      </c>
      <c r="C1276" s="4" t="s">
        <v>10930</v>
      </c>
      <c r="D1276" s="4" t="s">
        <v>13936</v>
      </c>
      <c r="E1276" s="4" t="s">
        <v>11130</v>
      </c>
      <c r="F1276" s="4" t="s">
        <v>11131</v>
      </c>
      <c r="G1276" s="4" t="s">
        <v>11141</v>
      </c>
      <c r="H1276" s="4" t="s">
        <v>20</v>
      </c>
      <c r="I1276" s="4" t="s">
        <v>21</v>
      </c>
      <c r="J1276" s="4" t="s">
        <v>36</v>
      </c>
      <c r="K1276" s="4" t="s">
        <v>10934</v>
      </c>
      <c r="L1276" s="4" t="s">
        <v>10935</v>
      </c>
      <c r="M1276" s="5">
        <v>44308</v>
      </c>
      <c r="N1276" s="6">
        <v>7687</v>
      </c>
      <c r="O1276" s="4">
        <f t="shared" si="38"/>
        <v>22</v>
      </c>
      <c r="P1276" s="4" t="str">
        <f t="shared" si="39"/>
        <v>2021-04</v>
      </c>
    </row>
    <row r="1277" spans="1:16" ht="12.75" x14ac:dyDescent="0.2">
      <c r="A1277" s="4" t="s">
        <v>3048</v>
      </c>
      <c r="B1277" s="4" t="s">
        <v>12289</v>
      </c>
      <c r="C1277" s="4" t="s">
        <v>12643</v>
      </c>
      <c r="D1277" s="4" t="s">
        <v>13936</v>
      </c>
      <c r="E1277" s="4" t="s">
        <v>12685</v>
      </c>
      <c r="F1277" s="4" t="s">
        <v>12686</v>
      </c>
      <c r="G1277" s="4" t="s">
        <v>12687</v>
      </c>
      <c r="H1277" s="4" t="s">
        <v>20</v>
      </c>
      <c r="I1277" s="4" t="s">
        <v>21</v>
      </c>
      <c r="J1277" s="4" t="s">
        <v>22</v>
      </c>
      <c r="K1277" s="4" t="s">
        <v>12664</v>
      </c>
      <c r="L1277" s="4" t="s">
        <v>9914</v>
      </c>
      <c r="M1277" s="5">
        <v>44308</v>
      </c>
      <c r="N1277" s="6">
        <v>6956</v>
      </c>
      <c r="O1277" s="4">
        <f t="shared" si="38"/>
        <v>22</v>
      </c>
      <c r="P1277" s="4" t="str">
        <f t="shared" si="39"/>
        <v>2021-04</v>
      </c>
    </row>
    <row r="1278" spans="1:16" ht="12.75" x14ac:dyDescent="0.2">
      <c r="A1278" s="4" t="s">
        <v>14</v>
      </c>
      <c r="B1278" s="4" t="s">
        <v>15</v>
      </c>
      <c r="C1278" s="4" t="s">
        <v>68</v>
      </c>
      <c r="D1278" s="4" t="s">
        <v>454</v>
      </c>
      <c r="E1278" s="4" t="s">
        <v>473</v>
      </c>
      <c r="F1278" s="4" t="s">
        <v>474</v>
      </c>
      <c r="G1278" s="4" t="s">
        <v>479</v>
      </c>
      <c r="H1278" s="4" t="s">
        <v>20</v>
      </c>
      <c r="I1278" s="4" t="s">
        <v>21</v>
      </c>
      <c r="J1278" s="4" t="s">
        <v>22</v>
      </c>
      <c r="K1278" s="4" t="s">
        <v>72</v>
      </c>
      <c r="L1278" s="4" t="s">
        <v>73</v>
      </c>
      <c r="M1278" s="5">
        <v>44309</v>
      </c>
      <c r="N1278" s="6">
        <v>3160</v>
      </c>
      <c r="O1278" s="4">
        <f t="shared" si="38"/>
        <v>23</v>
      </c>
      <c r="P1278" s="4" t="str">
        <f t="shared" si="39"/>
        <v>2021-04</v>
      </c>
    </row>
    <row r="1279" spans="1:16" ht="12.75" x14ac:dyDescent="0.2">
      <c r="A1279" s="4" t="s">
        <v>1050</v>
      </c>
      <c r="B1279" s="4" t="s">
        <v>1051</v>
      </c>
      <c r="C1279" s="4" t="s">
        <v>1999</v>
      </c>
      <c r="D1279" s="4" t="s">
        <v>2078</v>
      </c>
      <c r="E1279" s="4" t="s">
        <v>2270</v>
      </c>
      <c r="F1279" s="4" t="s">
        <v>2271</v>
      </c>
      <c r="G1279" s="4" t="s">
        <v>2275</v>
      </c>
      <c r="H1279" s="4" t="s">
        <v>20</v>
      </c>
      <c r="I1279" s="4" t="s">
        <v>21</v>
      </c>
      <c r="J1279" s="4" t="s">
        <v>22</v>
      </c>
      <c r="K1279" s="4" t="s">
        <v>2003</v>
      </c>
      <c r="L1279" s="4" t="s">
        <v>1195</v>
      </c>
      <c r="M1279" s="5">
        <v>44309</v>
      </c>
      <c r="N1279" s="6">
        <v>4566</v>
      </c>
      <c r="O1279" s="4">
        <f t="shared" si="38"/>
        <v>23</v>
      </c>
      <c r="P1279" s="4" t="str">
        <f t="shared" si="39"/>
        <v>2021-04</v>
      </c>
    </row>
    <row r="1280" spans="1:16" ht="12.75" x14ac:dyDescent="0.2">
      <c r="A1280" s="4" t="s">
        <v>3048</v>
      </c>
      <c r="B1280" s="4" t="s">
        <v>3049</v>
      </c>
      <c r="C1280" s="4" t="s">
        <v>3050</v>
      </c>
      <c r="D1280" s="4" t="s">
        <v>3281</v>
      </c>
      <c r="E1280" s="4" t="s">
        <v>3282</v>
      </c>
      <c r="F1280" s="4" t="s">
        <v>3283</v>
      </c>
      <c r="G1280" s="4" t="s">
        <v>3284</v>
      </c>
      <c r="H1280" s="4" t="s">
        <v>20</v>
      </c>
      <c r="I1280" s="4" t="s">
        <v>29</v>
      </c>
      <c r="J1280" s="4" t="s">
        <v>39</v>
      </c>
      <c r="K1280" s="4" t="s">
        <v>3070</v>
      </c>
      <c r="L1280" s="4" t="s">
        <v>3094</v>
      </c>
      <c r="M1280" s="5">
        <v>44309</v>
      </c>
      <c r="N1280" s="6">
        <v>5106</v>
      </c>
      <c r="O1280" s="4">
        <f t="shared" si="38"/>
        <v>23</v>
      </c>
      <c r="P1280" s="4" t="str">
        <f t="shared" si="39"/>
        <v>2021-04</v>
      </c>
    </row>
    <row r="1281" spans="1:16" ht="12.75" x14ac:dyDescent="0.2">
      <c r="A1281" s="4" t="s">
        <v>3048</v>
      </c>
      <c r="B1281" s="4" t="s">
        <v>3049</v>
      </c>
      <c r="C1281" s="4" t="s">
        <v>3339</v>
      </c>
      <c r="D1281" s="4" t="s">
        <v>3467</v>
      </c>
      <c r="E1281" s="4" t="s">
        <v>3471</v>
      </c>
      <c r="F1281" s="4" t="s">
        <v>3048</v>
      </c>
      <c r="G1281" s="4" t="s">
        <v>3048</v>
      </c>
      <c r="H1281" s="4" t="s">
        <v>210</v>
      </c>
      <c r="I1281" s="4" t="s">
        <v>210</v>
      </c>
      <c r="J1281" s="4" t="s">
        <v>3048</v>
      </c>
      <c r="K1281" s="4" t="s">
        <v>3343</v>
      </c>
      <c r="L1281" s="4" t="s">
        <v>3078</v>
      </c>
      <c r="M1281" s="5">
        <v>44309</v>
      </c>
      <c r="N1281" s="6">
        <v>9694</v>
      </c>
      <c r="O1281" s="4">
        <f t="shared" si="38"/>
        <v>23</v>
      </c>
      <c r="P1281" s="4" t="str">
        <f t="shared" si="39"/>
        <v>2021-04</v>
      </c>
    </row>
    <row r="1282" spans="1:16" ht="12.75" x14ac:dyDescent="0.2">
      <c r="A1282" s="4" t="s">
        <v>14</v>
      </c>
      <c r="B1282" s="4" t="s">
        <v>3761</v>
      </c>
      <c r="C1282" s="4" t="s">
        <v>3762</v>
      </c>
      <c r="D1282" s="4" t="s">
        <v>4000</v>
      </c>
      <c r="E1282" s="4" t="s">
        <v>4016</v>
      </c>
      <c r="F1282" s="4" t="s">
        <v>4017</v>
      </c>
      <c r="G1282" s="4" t="s">
        <v>4019</v>
      </c>
      <c r="H1282" s="4" t="s">
        <v>20</v>
      </c>
      <c r="I1282" s="4" t="s">
        <v>29</v>
      </c>
      <c r="J1282" s="4" t="s">
        <v>22</v>
      </c>
      <c r="K1282" s="4" t="s">
        <v>3771</v>
      </c>
      <c r="L1282" s="4" t="s">
        <v>3772</v>
      </c>
      <c r="M1282" s="5">
        <v>44309</v>
      </c>
      <c r="N1282" s="6">
        <v>7728</v>
      </c>
      <c r="O1282" s="4">
        <f t="shared" ref="O1282:O1345" si="40">DAY(M1282)</f>
        <v>23</v>
      </c>
      <c r="P1282" s="4" t="str">
        <f t="shared" ref="P1282:P1345" si="41">TEXT(M1282,"YYYY-MM")</f>
        <v>2021-04</v>
      </c>
    </row>
    <row r="1283" spans="1:16" ht="12.75" x14ac:dyDescent="0.2">
      <c r="A1283" s="4" t="s">
        <v>14</v>
      </c>
      <c r="B1283" s="4" t="s">
        <v>4342</v>
      </c>
      <c r="C1283" s="4" t="s">
        <v>4343</v>
      </c>
      <c r="D1283" s="4" t="s">
        <v>5390</v>
      </c>
      <c r="E1283" s="4" t="s">
        <v>5414</v>
      </c>
      <c r="F1283" s="4" t="s">
        <v>5415</v>
      </c>
      <c r="G1283" s="4" t="s">
        <v>5420</v>
      </c>
      <c r="H1283" s="4" t="s">
        <v>20</v>
      </c>
      <c r="I1283" s="4" t="s">
        <v>21</v>
      </c>
      <c r="J1283" s="4" t="s">
        <v>22</v>
      </c>
      <c r="K1283" s="4" t="s">
        <v>4362</v>
      </c>
      <c r="L1283" s="4" t="s">
        <v>4363</v>
      </c>
      <c r="M1283" s="5">
        <v>44309</v>
      </c>
      <c r="N1283" s="6">
        <v>5190</v>
      </c>
      <c r="O1283" s="4">
        <f t="shared" si="40"/>
        <v>23</v>
      </c>
      <c r="P1283" s="4" t="str">
        <f t="shared" si="41"/>
        <v>2021-04</v>
      </c>
    </row>
    <row r="1284" spans="1:16" ht="12.75" x14ac:dyDescent="0.2">
      <c r="A1284" s="4" t="s">
        <v>14</v>
      </c>
      <c r="B1284" s="4" t="s">
        <v>6544</v>
      </c>
      <c r="C1284" s="4" t="s">
        <v>6545</v>
      </c>
      <c r="D1284" s="4" t="s">
        <v>6712</v>
      </c>
      <c r="E1284" s="4" t="s">
        <v>6713</v>
      </c>
      <c r="F1284" s="4" t="s">
        <v>6714</v>
      </c>
      <c r="G1284" s="4" t="s">
        <v>6794</v>
      </c>
      <c r="H1284" s="4" t="s">
        <v>20</v>
      </c>
      <c r="I1284" s="4" t="s">
        <v>29</v>
      </c>
      <c r="J1284" s="4" t="s">
        <v>22</v>
      </c>
      <c r="K1284" s="4" t="s">
        <v>6553</v>
      </c>
      <c r="L1284" s="4" t="s">
        <v>6576</v>
      </c>
      <c r="M1284" s="5">
        <v>44309</v>
      </c>
      <c r="N1284" s="6">
        <v>3592</v>
      </c>
      <c r="O1284" s="4">
        <f t="shared" si="40"/>
        <v>23</v>
      </c>
      <c r="P1284" s="4" t="str">
        <f t="shared" si="41"/>
        <v>2021-04</v>
      </c>
    </row>
    <row r="1285" spans="1:16" ht="12.75" x14ac:dyDescent="0.2">
      <c r="A1285" s="4" t="s">
        <v>14</v>
      </c>
      <c r="B1285" s="4" t="s">
        <v>7127</v>
      </c>
      <c r="C1285" s="4" t="s">
        <v>7128</v>
      </c>
      <c r="D1285" s="4" t="s">
        <v>7589</v>
      </c>
      <c r="E1285" s="4" t="s">
        <v>7590</v>
      </c>
      <c r="F1285" s="4" t="s">
        <v>7591</v>
      </c>
      <c r="G1285" s="4" t="s">
        <v>7592</v>
      </c>
      <c r="H1285" s="4" t="s">
        <v>20</v>
      </c>
      <c r="I1285" s="4" t="s">
        <v>21</v>
      </c>
      <c r="J1285" s="4" t="s">
        <v>22</v>
      </c>
      <c r="K1285" s="4" t="s">
        <v>7144</v>
      </c>
      <c r="L1285" s="4" t="s">
        <v>7137</v>
      </c>
      <c r="M1285" s="5">
        <v>44309</v>
      </c>
      <c r="N1285" s="6">
        <v>4064</v>
      </c>
      <c r="O1285" s="4">
        <f t="shared" si="40"/>
        <v>23</v>
      </c>
      <c r="P1285" s="4" t="str">
        <f t="shared" si="41"/>
        <v>2021-04</v>
      </c>
    </row>
    <row r="1286" spans="1:16" ht="12.75" x14ac:dyDescent="0.2">
      <c r="A1286" s="4" t="s">
        <v>14</v>
      </c>
      <c r="B1286" s="4" t="s">
        <v>7654</v>
      </c>
      <c r="C1286" s="4" t="s">
        <v>8288</v>
      </c>
      <c r="D1286" s="4" t="s">
        <v>9125</v>
      </c>
      <c r="E1286" s="4" t="s">
        <v>9126</v>
      </c>
      <c r="F1286" s="4" t="s">
        <v>9127</v>
      </c>
      <c r="G1286" s="4" t="s">
        <v>9130</v>
      </c>
      <c r="H1286" s="4" t="s">
        <v>20</v>
      </c>
      <c r="I1286" s="4" t="s">
        <v>21</v>
      </c>
      <c r="J1286" s="4" t="s">
        <v>22</v>
      </c>
      <c r="K1286" s="4" t="s">
        <v>8292</v>
      </c>
      <c r="L1286" s="4" t="s">
        <v>8349</v>
      </c>
      <c r="M1286" s="5">
        <v>44309</v>
      </c>
      <c r="N1286" s="6">
        <v>6041</v>
      </c>
      <c r="O1286" s="4">
        <f t="shared" si="40"/>
        <v>23</v>
      </c>
      <c r="P1286" s="4" t="str">
        <f t="shared" si="41"/>
        <v>2021-04</v>
      </c>
    </row>
    <row r="1287" spans="1:16" ht="12.75" x14ac:dyDescent="0.2">
      <c r="A1287" s="4" t="s">
        <v>14</v>
      </c>
      <c r="B1287" s="4" t="s">
        <v>7654</v>
      </c>
      <c r="C1287" s="4" t="s">
        <v>9693</v>
      </c>
      <c r="D1287" s="4" t="s">
        <v>9880</v>
      </c>
      <c r="E1287" s="4" t="s">
        <v>9886</v>
      </c>
      <c r="F1287" s="4" t="s">
        <v>9887</v>
      </c>
      <c r="G1287" s="4" t="s">
        <v>3048</v>
      </c>
      <c r="H1287" s="4" t="s">
        <v>210</v>
      </c>
      <c r="I1287" s="4" t="s">
        <v>210</v>
      </c>
      <c r="J1287" s="4" t="s">
        <v>3048</v>
      </c>
      <c r="K1287" s="4" t="s">
        <v>9697</v>
      </c>
      <c r="L1287" s="4" t="s">
        <v>8104</v>
      </c>
      <c r="M1287" s="5">
        <v>44309</v>
      </c>
      <c r="N1287" s="6">
        <v>8074</v>
      </c>
      <c r="O1287" s="4">
        <f t="shared" si="40"/>
        <v>23</v>
      </c>
      <c r="P1287" s="4" t="str">
        <f t="shared" si="41"/>
        <v>2021-04</v>
      </c>
    </row>
    <row r="1288" spans="1:16" ht="12.75" x14ac:dyDescent="0.2">
      <c r="A1288" s="4" t="s">
        <v>3048</v>
      </c>
      <c r="B1288" s="4" t="s">
        <v>9902</v>
      </c>
      <c r="C1288" s="4" t="s">
        <v>9903</v>
      </c>
      <c r="D1288" s="4" t="s">
        <v>9981</v>
      </c>
      <c r="E1288" s="4" t="s">
        <v>9982</v>
      </c>
      <c r="F1288" s="4" t="s">
        <v>9983</v>
      </c>
      <c r="G1288" s="4" t="s">
        <v>9998</v>
      </c>
      <c r="H1288" s="4" t="s">
        <v>20</v>
      </c>
      <c r="I1288" s="4" t="s">
        <v>21</v>
      </c>
      <c r="J1288" s="4" t="s">
        <v>36</v>
      </c>
      <c r="K1288" s="4" t="s">
        <v>9907</v>
      </c>
      <c r="L1288" s="4" t="s">
        <v>9911</v>
      </c>
      <c r="M1288" s="5">
        <v>44309</v>
      </c>
      <c r="N1288" s="6">
        <v>8725</v>
      </c>
      <c r="O1288" s="4">
        <f t="shared" si="40"/>
        <v>23</v>
      </c>
      <c r="P1288" s="4" t="str">
        <f t="shared" si="41"/>
        <v>2021-04</v>
      </c>
    </row>
    <row r="1289" spans="1:16" ht="12.75" x14ac:dyDescent="0.2">
      <c r="A1289" s="4" t="s">
        <v>3048</v>
      </c>
      <c r="B1289" s="4" t="s">
        <v>10496</v>
      </c>
      <c r="C1289" s="4" t="s">
        <v>10497</v>
      </c>
      <c r="D1289" s="4" t="s">
        <v>10665</v>
      </c>
      <c r="E1289" s="4" t="s">
        <v>10571</v>
      </c>
      <c r="F1289" s="4" t="s">
        <v>10572</v>
      </c>
      <c r="G1289" s="4" t="s">
        <v>10581</v>
      </c>
      <c r="H1289" s="4" t="s">
        <v>210</v>
      </c>
      <c r="I1289" s="4" t="s">
        <v>343</v>
      </c>
      <c r="J1289" s="4" t="s">
        <v>36</v>
      </c>
      <c r="K1289" s="4" t="s">
        <v>10549</v>
      </c>
      <c r="L1289" s="4" t="s">
        <v>10574</v>
      </c>
      <c r="M1289" s="5">
        <v>44309</v>
      </c>
      <c r="N1289" s="6">
        <v>165</v>
      </c>
      <c r="O1289" s="4">
        <f t="shared" si="40"/>
        <v>23</v>
      </c>
      <c r="P1289" s="4" t="str">
        <f t="shared" si="41"/>
        <v>2021-04</v>
      </c>
    </row>
    <row r="1290" spans="1:16" ht="12.75" x14ac:dyDescent="0.2">
      <c r="A1290" s="4" t="s">
        <v>3048</v>
      </c>
      <c r="B1290" s="4" t="s">
        <v>11712</v>
      </c>
      <c r="C1290" s="4" t="s">
        <v>11934</v>
      </c>
      <c r="D1290" s="4" t="s">
        <v>25</v>
      </c>
      <c r="E1290" s="4" t="s">
        <v>6068</v>
      </c>
      <c r="F1290" s="4" t="s">
        <v>6069</v>
      </c>
      <c r="G1290" s="4" t="s">
        <v>12097</v>
      </c>
      <c r="H1290" s="4" t="s">
        <v>20</v>
      </c>
      <c r="I1290" s="4" t="s">
        <v>29</v>
      </c>
      <c r="J1290" s="4" t="s">
        <v>22</v>
      </c>
      <c r="K1290" s="4" t="s">
        <v>11936</v>
      </c>
      <c r="L1290" s="4" t="s">
        <v>11937</v>
      </c>
      <c r="M1290" s="5">
        <v>44309</v>
      </c>
      <c r="N1290" s="6">
        <v>8615</v>
      </c>
      <c r="O1290" s="4">
        <f t="shared" si="40"/>
        <v>23</v>
      </c>
      <c r="P1290" s="4" t="str">
        <f t="shared" si="41"/>
        <v>2021-04</v>
      </c>
    </row>
    <row r="1291" spans="1:16" ht="12.75" x14ac:dyDescent="0.2">
      <c r="A1291" s="4" t="s">
        <v>3048</v>
      </c>
      <c r="B1291" s="4" t="s">
        <v>12289</v>
      </c>
      <c r="C1291" s="4" t="s">
        <v>12291</v>
      </c>
      <c r="D1291" s="4" t="s">
        <v>12401</v>
      </c>
      <c r="E1291" s="4" t="s">
        <v>12477</v>
      </c>
      <c r="F1291" s="4" t="s">
        <v>12478</v>
      </c>
      <c r="G1291" s="4" t="s">
        <v>12484</v>
      </c>
      <c r="H1291" s="4" t="s">
        <v>20</v>
      </c>
      <c r="I1291" s="4" t="s">
        <v>21</v>
      </c>
      <c r="J1291" s="4" t="s">
        <v>22</v>
      </c>
      <c r="K1291" s="4" t="s">
        <v>12295</v>
      </c>
      <c r="L1291" s="4" t="s">
        <v>10478</v>
      </c>
      <c r="M1291" s="5">
        <v>44309</v>
      </c>
      <c r="N1291" s="6">
        <v>6424</v>
      </c>
      <c r="O1291" s="4">
        <f t="shared" si="40"/>
        <v>23</v>
      </c>
      <c r="P1291" s="4" t="str">
        <f t="shared" si="41"/>
        <v>2021-04</v>
      </c>
    </row>
    <row r="1292" spans="1:16" ht="12.75" x14ac:dyDescent="0.2">
      <c r="A1292" s="4" t="s">
        <v>3048</v>
      </c>
      <c r="B1292" s="4" t="s">
        <v>12289</v>
      </c>
      <c r="C1292" s="4" t="s">
        <v>12841</v>
      </c>
      <c r="D1292" s="4" t="s">
        <v>1496</v>
      </c>
      <c r="E1292" s="4" t="s">
        <v>13074</v>
      </c>
      <c r="F1292" s="4" t="s">
        <v>13075</v>
      </c>
      <c r="G1292" s="4" t="s">
        <v>13079</v>
      </c>
      <c r="H1292" s="4" t="s">
        <v>20</v>
      </c>
      <c r="I1292" s="4" t="s">
        <v>21</v>
      </c>
      <c r="J1292" s="4" t="s">
        <v>36</v>
      </c>
      <c r="K1292" s="4" t="s">
        <v>12850</v>
      </c>
      <c r="L1292" s="4" t="s">
        <v>12121</v>
      </c>
      <c r="M1292" s="5">
        <v>44309</v>
      </c>
      <c r="N1292" s="6">
        <v>1023</v>
      </c>
      <c r="O1292" s="4">
        <f t="shared" si="40"/>
        <v>23</v>
      </c>
      <c r="P1292" s="4" t="str">
        <f t="shared" si="41"/>
        <v>2021-04</v>
      </c>
    </row>
    <row r="1293" spans="1:16" ht="12.75" x14ac:dyDescent="0.2">
      <c r="A1293" s="4" t="s">
        <v>3048</v>
      </c>
      <c r="B1293" s="4" t="s">
        <v>3049</v>
      </c>
      <c r="C1293" s="4" t="s">
        <v>3339</v>
      </c>
      <c r="D1293" s="4" t="s">
        <v>25</v>
      </c>
      <c r="E1293" s="4" t="s">
        <v>3345</v>
      </c>
      <c r="F1293" s="4" t="s">
        <v>3346</v>
      </c>
      <c r="G1293" s="4" t="s">
        <v>3391</v>
      </c>
      <c r="H1293" s="4" t="s">
        <v>20</v>
      </c>
      <c r="I1293" s="4" t="s">
        <v>29</v>
      </c>
      <c r="J1293" s="4" t="s">
        <v>36</v>
      </c>
      <c r="K1293" s="4" t="s">
        <v>3343</v>
      </c>
      <c r="L1293" s="4" t="s">
        <v>3344</v>
      </c>
      <c r="M1293" s="5">
        <v>44310</v>
      </c>
      <c r="N1293" s="6">
        <v>8518</v>
      </c>
      <c r="O1293" s="4">
        <f t="shared" si="40"/>
        <v>24</v>
      </c>
      <c r="P1293" s="4" t="str">
        <f t="shared" si="41"/>
        <v>2021-04</v>
      </c>
    </row>
    <row r="1294" spans="1:16" ht="12.75" x14ac:dyDescent="0.2">
      <c r="A1294" s="4" t="s">
        <v>1050</v>
      </c>
      <c r="B1294" s="4" t="s">
        <v>5461</v>
      </c>
      <c r="C1294" s="4" t="s">
        <v>5462</v>
      </c>
      <c r="D1294" s="4" t="s">
        <v>6152</v>
      </c>
      <c r="E1294" s="4" t="s">
        <v>6153</v>
      </c>
      <c r="F1294" s="4" t="s">
        <v>6154</v>
      </c>
      <c r="G1294" s="4" t="s">
        <v>6161</v>
      </c>
      <c r="H1294" s="4" t="s">
        <v>20</v>
      </c>
      <c r="I1294" s="4" t="s">
        <v>21</v>
      </c>
      <c r="J1294" s="4" t="s">
        <v>22</v>
      </c>
      <c r="K1294" s="4" t="s">
        <v>5499</v>
      </c>
      <c r="L1294" s="4" t="s">
        <v>5467</v>
      </c>
      <c r="M1294" s="5">
        <v>44310</v>
      </c>
      <c r="N1294" s="6">
        <v>947</v>
      </c>
      <c r="O1294" s="4">
        <f t="shared" si="40"/>
        <v>24</v>
      </c>
      <c r="P1294" s="4" t="str">
        <f t="shared" si="41"/>
        <v>2021-04</v>
      </c>
    </row>
    <row r="1295" spans="1:16" ht="12.75" x14ac:dyDescent="0.2">
      <c r="A1295" s="4" t="s">
        <v>1050</v>
      </c>
      <c r="B1295" s="4" t="s">
        <v>5461</v>
      </c>
      <c r="C1295" s="4" t="s">
        <v>5462</v>
      </c>
      <c r="D1295" s="4" t="s">
        <v>6359</v>
      </c>
      <c r="E1295" s="4" t="s">
        <v>6023</v>
      </c>
      <c r="F1295" s="4" t="s">
        <v>6024</v>
      </c>
      <c r="G1295" s="4" t="s">
        <v>3048</v>
      </c>
      <c r="H1295" s="4" t="s">
        <v>210</v>
      </c>
      <c r="I1295" s="4" t="s">
        <v>210</v>
      </c>
      <c r="J1295" s="4" t="s">
        <v>3048</v>
      </c>
      <c r="K1295" s="4" t="s">
        <v>5515</v>
      </c>
      <c r="L1295" s="4" t="s">
        <v>5580</v>
      </c>
      <c r="M1295" s="5">
        <v>44310</v>
      </c>
      <c r="N1295" s="6">
        <v>9159</v>
      </c>
      <c r="O1295" s="4">
        <f t="shared" si="40"/>
        <v>24</v>
      </c>
      <c r="P1295" s="4" t="str">
        <f t="shared" si="41"/>
        <v>2021-04</v>
      </c>
    </row>
    <row r="1296" spans="1:16" ht="12.75" x14ac:dyDescent="0.2">
      <c r="A1296" s="4" t="s">
        <v>14</v>
      </c>
      <c r="B1296" s="4" t="s">
        <v>7654</v>
      </c>
      <c r="C1296" s="4" t="s">
        <v>8288</v>
      </c>
      <c r="D1296" s="4" t="s">
        <v>8877</v>
      </c>
      <c r="E1296" s="4" t="s">
        <v>8919</v>
      </c>
      <c r="F1296" s="4" t="s">
        <v>8920</v>
      </c>
      <c r="G1296" s="4" t="s">
        <v>8923</v>
      </c>
      <c r="H1296" s="4" t="s">
        <v>210</v>
      </c>
      <c r="I1296" s="4" t="s">
        <v>210</v>
      </c>
      <c r="J1296" s="4" t="s">
        <v>877</v>
      </c>
      <c r="K1296" s="4" t="s">
        <v>8297</v>
      </c>
      <c r="L1296" s="4" t="s">
        <v>8112</v>
      </c>
      <c r="M1296" s="5">
        <v>44310</v>
      </c>
      <c r="N1296" s="6">
        <v>1517</v>
      </c>
      <c r="O1296" s="4">
        <f t="shared" si="40"/>
        <v>24</v>
      </c>
      <c r="P1296" s="4" t="str">
        <f t="shared" si="41"/>
        <v>2021-04</v>
      </c>
    </row>
    <row r="1297" spans="1:16" ht="12.75" x14ac:dyDescent="0.2">
      <c r="A1297" s="4" t="s">
        <v>14</v>
      </c>
      <c r="B1297" s="4" t="s">
        <v>7654</v>
      </c>
      <c r="C1297" s="4" t="s">
        <v>9450</v>
      </c>
      <c r="D1297" s="4" t="s">
        <v>9497</v>
      </c>
      <c r="E1297" s="4" t="s">
        <v>9503</v>
      </c>
      <c r="F1297" s="4" t="s">
        <v>9504</v>
      </c>
      <c r="G1297" s="4" t="s">
        <v>9506</v>
      </c>
      <c r="H1297" s="4" t="s">
        <v>20</v>
      </c>
      <c r="I1297" s="4" t="s">
        <v>29</v>
      </c>
      <c r="J1297" s="4" t="s">
        <v>22</v>
      </c>
      <c r="K1297" s="4" t="s">
        <v>7893</v>
      </c>
      <c r="L1297" s="4" t="s">
        <v>721</v>
      </c>
      <c r="M1297" s="5">
        <v>44310</v>
      </c>
      <c r="N1297" s="6">
        <v>7364</v>
      </c>
      <c r="O1297" s="4">
        <f t="shared" si="40"/>
        <v>24</v>
      </c>
      <c r="P1297" s="4" t="str">
        <f t="shared" si="41"/>
        <v>2021-04</v>
      </c>
    </row>
    <row r="1298" spans="1:16" ht="12.75" x14ac:dyDescent="0.2">
      <c r="A1298" s="4" t="s">
        <v>14</v>
      </c>
      <c r="B1298" s="4" t="s">
        <v>7654</v>
      </c>
      <c r="C1298" s="4" t="s">
        <v>9450</v>
      </c>
      <c r="D1298" s="4" t="s">
        <v>7419</v>
      </c>
      <c r="E1298" s="4" t="s">
        <v>9661</v>
      </c>
      <c r="F1298" s="4" t="s">
        <v>9662</v>
      </c>
      <c r="G1298" s="4" t="s">
        <v>9665</v>
      </c>
      <c r="H1298" s="4" t="s">
        <v>20</v>
      </c>
      <c r="I1298" s="4" t="s">
        <v>29</v>
      </c>
      <c r="J1298" s="4" t="s">
        <v>36</v>
      </c>
      <c r="K1298" s="4" t="s">
        <v>7893</v>
      </c>
      <c r="L1298" s="4" t="s">
        <v>9145</v>
      </c>
      <c r="M1298" s="5">
        <v>44310</v>
      </c>
      <c r="N1298" s="6">
        <v>4053</v>
      </c>
      <c r="O1298" s="4">
        <f t="shared" si="40"/>
        <v>24</v>
      </c>
      <c r="P1298" s="4" t="str">
        <f t="shared" si="41"/>
        <v>2021-04</v>
      </c>
    </row>
    <row r="1299" spans="1:16" ht="12.75" x14ac:dyDescent="0.2">
      <c r="A1299" s="4" t="s">
        <v>3048</v>
      </c>
      <c r="B1299" s="4" t="s">
        <v>9902</v>
      </c>
      <c r="C1299" s="4" t="s">
        <v>9903</v>
      </c>
      <c r="D1299" s="4" t="s">
        <v>9981</v>
      </c>
      <c r="E1299" s="4" t="s">
        <v>10007</v>
      </c>
      <c r="F1299" s="4" t="s">
        <v>10008</v>
      </c>
      <c r="G1299" s="4" t="s">
        <v>10041</v>
      </c>
      <c r="H1299" s="4" t="s">
        <v>20</v>
      </c>
      <c r="I1299" s="4" t="s">
        <v>21</v>
      </c>
      <c r="J1299" s="4" t="s">
        <v>36</v>
      </c>
      <c r="K1299" s="4" t="s">
        <v>9907</v>
      </c>
      <c r="L1299" s="4" t="s">
        <v>9911</v>
      </c>
      <c r="M1299" s="5">
        <v>44310</v>
      </c>
      <c r="N1299" s="6">
        <v>7457</v>
      </c>
      <c r="O1299" s="4">
        <f t="shared" si="40"/>
        <v>24</v>
      </c>
      <c r="P1299" s="4" t="str">
        <f t="shared" si="41"/>
        <v>2021-04</v>
      </c>
    </row>
    <row r="1300" spans="1:16" ht="12.75" x14ac:dyDescent="0.2">
      <c r="A1300" s="4" t="s">
        <v>3048</v>
      </c>
      <c r="B1300" s="4" t="s">
        <v>10496</v>
      </c>
      <c r="C1300" s="4" t="s">
        <v>10930</v>
      </c>
      <c r="D1300" s="4" t="s">
        <v>11273</v>
      </c>
      <c r="E1300" s="4" t="s">
        <v>11279</v>
      </c>
      <c r="F1300" s="4" t="s">
        <v>11280</v>
      </c>
      <c r="G1300" s="4" t="s">
        <v>11283</v>
      </c>
      <c r="H1300" s="4" t="s">
        <v>20</v>
      </c>
      <c r="I1300" s="4" t="s">
        <v>21</v>
      </c>
      <c r="J1300" s="4" t="s">
        <v>22</v>
      </c>
      <c r="K1300" s="4" t="s">
        <v>10136</v>
      </c>
      <c r="L1300" s="4" t="s">
        <v>11282</v>
      </c>
      <c r="M1300" s="5">
        <v>44310</v>
      </c>
      <c r="N1300" s="6">
        <v>2780</v>
      </c>
      <c r="O1300" s="4">
        <f t="shared" si="40"/>
        <v>24</v>
      </c>
      <c r="P1300" s="4" t="str">
        <f t="shared" si="41"/>
        <v>2021-04</v>
      </c>
    </row>
    <row r="1301" spans="1:16" ht="12.75" x14ac:dyDescent="0.2">
      <c r="A1301" s="4" t="s">
        <v>3048</v>
      </c>
      <c r="B1301" s="4" t="s">
        <v>12289</v>
      </c>
      <c r="C1301" s="4" t="s">
        <v>12643</v>
      </c>
      <c r="D1301" s="4" t="s">
        <v>12751</v>
      </c>
      <c r="E1301" s="4" t="s">
        <v>12767</v>
      </c>
      <c r="F1301" s="4" t="s">
        <v>12768</v>
      </c>
      <c r="G1301" s="4" t="s">
        <v>12771</v>
      </c>
      <c r="H1301" s="4" t="s">
        <v>20</v>
      </c>
      <c r="I1301" s="4" t="s">
        <v>21</v>
      </c>
      <c r="J1301" s="4" t="s">
        <v>22</v>
      </c>
      <c r="K1301" s="4" t="s">
        <v>12668</v>
      </c>
      <c r="L1301" s="4" t="s">
        <v>12121</v>
      </c>
      <c r="M1301" s="5">
        <v>44310</v>
      </c>
      <c r="N1301" s="6">
        <v>2959</v>
      </c>
      <c r="O1301" s="4">
        <f t="shared" si="40"/>
        <v>24</v>
      </c>
      <c r="P1301" s="4" t="str">
        <f t="shared" si="41"/>
        <v>2021-04</v>
      </c>
    </row>
    <row r="1302" spans="1:16" ht="12.75" x14ac:dyDescent="0.2">
      <c r="A1302" s="4" t="s">
        <v>14</v>
      </c>
      <c r="B1302" s="4" t="s">
        <v>15</v>
      </c>
      <c r="C1302" s="4" t="s">
        <v>68</v>
      </c>
      <c r="D1302" s="4" t="s">
        <v>25</v>
      </c>
      <c r="E1302" s="4" t="s">
        <v>232</v>
      </c>
      <c r="F1302" s="4" t="s">
        <v>233</v>
      </c>
      <c r="G1302" s="4" t="s">
        <v>234</v>
      </c>
      <c r="H1302" s="4" t="s">
        <v>20</v>
      </c>
      <c r="I1302" s="4" t="s">
        <v>29</v>
      </c>
      <c r="J1302" s="4" t="s">
        <v>36</v>
      </c>
      <c r="K1302" s="4" t="s">
        <v>109</v>
      </c>
      <c r="L1302" s="4" t="s">
        <v>100</v>
      </c>
      <c r="M1302" s="5">
        <v>44311</v>
      </c>
      <c r="N1302" s="6">
        <v>3188</v>
      </c>
      <c r="O1302" s="4">
        <f t="shared" si="40"/>
        <v>25</v>
      </c>
      <c r="P1302" s="4" t="str">
        <f t="shared" si="41"/>
        <v>2021-04</v>
      </c>
    </row>
    <row r="1303" spans="1:16" ht="12.75" x14ac:dyDescent="0.2">
      <c r="A1303" s="4" t="s">
        <v>14</v>
      </c>
      <c r="B1303" s="4" t="s">
        <v>15</v>
      </c>
      <c r="C1303" s="4" t="s">
        <v>68</v>
      </c>
      <c r="D1303" s="4" t="s">
        <v>64</v>
      </c>
      <c r="E1303" s="4" t="s">
        <v>426</v>
      </c>
      <c r="F1303" s="4" t="s">
        <v>427</v>
      </c>
      <c r="G1303" s="4" t="s">
        <v>437</v>
      </c>
      <c r="H1303" s="4" t="s">
        <v>20</v>
      </c>
      <c r="I1303" s="4" t="s">
        <v>21</v>
      </c>
      <c r="J1303" s="4" t="s">
        <v>22</v>
      </c>
      <c r="K1303" s="4" t="s">
        <v>109</v>
      </c>
      <c r="L1303" s="4" t="s">
        <v>47</v>
      </c>
      <c r="M1303" s="5">
        <v>44311</v>
      </c>
      <c r="N1303" s="6">
        <v>9944</v>
      </c>
      <c r="O1303" s="4">
        <f t="shared" si="40"/>
        <v>25</v>
      </c>
      <c r="P1303" s="4" t="str">
        <f t="shared" si="41"/>
        <v>2021-04</v>
      </c>
    </row>
    <row r="1304" spans="1:16" ht="12.75" x14ac:dyDescent="0.2">
      <c r="A1304" s="4" t="s">
        <v>1050</v>
      </c>
      <c r="B1304" s="4" t="s">
        <v>1051</v>
      </c>
      <c r="C1304" s="4" t="s">
        <v>1999</v>
      </c>
      <c r="D1304" s="4" t="s">
        <v>2381</v>
      </c>
      <c r="E1304" s="4" t="s">
        <v>2040</v>
      </c>
      <c r="F1304" s="4" t="s">
        <v>2041</v>
      </c>
      <c r="G1304" s="4" t="s">
        <v>2398</v>
      </c>
      <c r="H1304" s="4" t="s">
        <v>20</v>
      </c>
      <c r="I1304" s="4" t="s">
        <v>29</v>
      </c>
      <c r="J1304" s="4" t="s">
        <v>22</v>
      </c>
      <c r="K1304" s="4" t="s">
        <v>2003</v>
      </c>
      <c r="L1304" s="4" t="s">
        <v>1195</v>
      </c>
      <c r="M1304" s="5">
        <v>44311</v>
      </c>
      <c r="N1304" s="6">
        <v>6936</v>
      </c>
      <c r="O1304" s="4">
        <f t="shared" si="40"/>
        <v>25</v>
      </c>
      <c r="P1304" s="4" t="str">
        <f t="shared" si="41"/>
        <v>2021-04</v>
      </c>
    </row>
    <row r="1305" spans="1:16" ht="12.75" x14ac:dyDescent="0.2">
      <c r="A1305" s="4" t="s">
        <v>1050</v>
      </c>
      <c r="B1305" s="4" t="s">
        <v>1051</v>
      </c>
      <c r="C1305" s="4" t="s">
        <v>2425</v>
      </c>
      <c r="D1305" s="4" t="s">
        <v>2508</v>
      </c>
      <c r="E1305" s="4" t="s">
        <v>1759</v>
      </c>
      <c r="F1305" s="4" t="s">
        <v>1760</v>
      </c>
      <c r="G1305" s="4" t="s">
        <v>2512</v>
      </c>
      <c r="H1305" s="4" t="s">
        <v>210</v>
      </c>
      <c r="I1305" s="4" t="s">
        <v>210</v>
      </c>
      <c r="J1305" s="4" t="s">
        <v>226</v>
      </c>
      <c r="K1305" s="4" t="s">
        <v>1668</v>
      </c>
      <c r="L1305" s="4" t="s">
        <v>1171</v>
      </c>
      <c r="M1305" s="5">
        <v>44311</v>
      </c>
      <c r="N1305" s="6">
        <v>4051</v>
      </c>
      <c r="O1305" s="4">
        <f t="shared" si="40"/>
        <v>25</v>
      </c>
      <c r="P1305" s="4" t="str">
        <f t="shared" si="41"/>
        <v>2021-04</v>
      </c>
    </row>
    <row r="1306" spans="1:16" ht="12.75" x14ac:dyDescent="0.2">
      <c r="A1306" s="4" t="s">
        <v>1050</v>
      </c>
      <c r="B1306" s="4" t="s">
        <v>1051</v>
      </c>
      <c r="C1306" s="4" t="s">
        <v>2425</v>
      </c>
      <c r="D1306" s="4" t="s">
        <v>1816</v>
      </c>
      <c r="E1306" s="4" t="s">
        <v>1821</v>
      </c>
      <c r="F1306" s="4" t="s">
        <v>1822</v>
      </c>
      <c r="G1306" s="4" t="s">
        <v>2450</v>
      </c>
      <c r="H1306" s="4" t="s">
        <v>210</v>
      </c>
      <c r="I1306" s="4" t="s">
        <v>210</v>
      </c>
      <c r="J1306" s="4" t="s">
        <v>877</v>
      </c>
      <c r="K1306" s="4" t="s">
        <v>1668</v>
      </c>
      <c r="L1306" s="4" t="s">
        <v>1171</v>
      </c>
      <c r="M1306" s="5">
        <v>44311</v>
      </c>
      <c r="N1306" s="6">
        <v>5541</v>
      </c>
      <c r="O1306" s="4">
        <f t="shared" si="40"/>
        <v>25</v>
      </c>
      <c r="P1306" s="4" t="str">
        <f t="shared" si="41"/>
        <v>2021-04</v>
      </c>
    </row>
    <row r="1307" spans="1:16" ht="12.75" x14ac:dyDescent="0.2">
      <c r="A1307" s="4" t="s">
        <v>3048</v>
      </c>
      <c r="B1307" s="4" t="s">
        <v>3049</v>
      </c>
      <c r="C1307" s="4" t="s">
        <v>3522</v>
      </c>
      <c r="D1307" s="4" t="s">
        <v>3172</v>
      </c>
      <c r="E1307" s="4" t="s">
        <v>3650</v>
      </c>
      <c r="F1307" s="4" t="s">
        <v>3651</v>
      </c>
      <c r="G1307" s="4" t="s">
        <v>3655</v>
      </c>
      <c r="H1307" s="4" t="s">
        <v>20</v>
      </c>
      <c r="I1307" s="4" t="s">
        <v>21</v>
      </c>
      <c r="J1307" s="4" t="s">
        <v>36</v>
      </c>
      <c r="K1307" s="4" t="s">
        <v>3524</v>
      </c>
      <c r="L1307" s="4" t="s">
        <v>3055</v>
      </c>
      <c r="M1307" s="5">
        <v>44311</v>
      </c>
      <c r="N1307" s="6">
        <v>6189</v>
      </c>
      <c r="O1307" s="4">
        <f t="shared" si="40"/>
        <v>25</v>
      </c>
      <c r="P1307" s="4" t="str">
        <f t="shared" si="41"/>
        <v>2021-04</v>
      </c>
    </row>
    <row r="1308" spans="1:16" ht="12.75" x14ac:dyDescent="0.2">
      <c r="A1308" s="4" t="s">
        <v>1050</v>
      </c>
      <c r="B1308" s="4" t="s">
        <v>5461</v>
      </c>
      <c r="C1308" s="4" t="s">
        <v>5462</v>
      </c>
      <c r="D1308" s="4" t="s">
        <v>6152</v>
      </c>
      <c r="E1308" s="4" t="s">
        <v>6177</v>
      </c>
      <c r="F1308" s="4" t="s">
        <v>6178</v>
      </c>
      <c r="G1308" s="4" t="s">
        <v>6179</v>
      </c>
      <c r="H1308" s="4" t="s">
        <v>20</v>
      </c>
      <c r="I1308" s="4" t="s">
        <v>21</v>
      </c>
      <c r="J1308" s="4" t="s">
        <v>22</v>
      </c>
      <c r="K1308" s="4" t="s">
        <v>5499</v>
      </c>
      <c r="L1308" s="4" t="s">
        <v>5467</v>
      </c>
      <c r="M1308" s="5">
        <v>44311</v>
      </c>
      <c r="N1308" s="6">
        <v>5860</v>
      </c>
      <c r="O1308" s="4">
        <f t="shared" si="40"/>
        <v>25</v>
      </c>
      <c r="P1308" s="4" t="str">
        <f t="shared" si="41"/>
        <v>2021-04</v>
      </c>
    </row>
    <row r="1309" spans="1:16" ht="12.75" x14ac:dyDescent="0.2">
      <c r="A1309" s="4" t="s">
        <v>14</v>
      </c>
      <c r="B1309" s="4" t="s">
        <v>7654</v>
      </c>
      <c r="C1309" s="4" t="s">
        <v>7655</v>
      </c>
      <c r="D1309" s="4" t="s">
        <v>25</v>
      </c>
      <c r="E1309" s="4" t="s">
        <v>7739</v>
      </c>
      <c r="F1309" s="4" t="s">
        <v>7740</v>
      </c>
      <c r="G1309" s="4" t="s">
        <v>7747</v>
      </c>
      <c r="H1309" s="4" t="s">
        <v>210</v>
      </c>
      <c r="I1309" s="4" t="s">
        <v>343</v>
      </c>
      <c r="J1309" s="4" t="s">
        <v>22</v>
      </c>
      <c r="K1309" s="4" t="s">
        <v>7659</v>
      </c>
      <c r="L1309" s="4" t="s">
        <v>30</v>
      </c>
      <c r="M1309" s="5">
        <v>44311</v>
      </c>
      <c r="N1309" s="6">
        <v>6011</v>
      </c>
      <c r="O1309" s="4">
        <f t="shared" si="40"/>
        <v>25</v>
      </c>
      <c r="P1309" s="4" t="str">
        <f t="shared" si="41"/>
        <v>2021-04</v>
      </c>
    </row>
    <row r="1310" spans="1:16" ht="12.75" x14ac:dyDescent="0.2">
      <c r="A1310" s="4" t="s">
        <v>14</v>
      </c>
      <c r="B1310" s="4" t="s">
        <v>7654</v>
      </c>
      <c r="C1310" s="4" t="s">
        <v>8288</v>
      </c>
      <c r="D1310" s="4" t="s">
        <v>8423</v>
      </c>
      <c r="E1310" s="4" t="s">
        <v>8478</v>
      </c>
      <c r="F1310" s="4" t="s">
        <v>8479</v>
      </c>
      <c r="G1310" s="4" t="s">
        <v>8486</v>
      </c>
      <c r="H1310" s="4" t="s">
        <v>20</v>
      </c>
      <c r="I1310" s="4" t="s">
        <v>21</v>
      </c>
      <c r="J1310" s="4" t="s">
        <v>22</v>
      </c>
      <c r="K1310" s="4" t="s">
        <v>8306</v>
      </c>
      <c r="L1310" s="4" t="s">
        <v>8293</v>
      </c>
      <c r="M1310" s="5">
        <v>44311</v>
      </c>
      <c r="N1310" s="6">
        <v>8098</v>
      </c>
      <c r="O1310" s="4">
        <f t="shared" si="40"/>
        <v>25</v>
      </c>
      <c r="P1310" s="4" t="str">
        <f t="shared" si="41"/>
        <v>2021-04</v>
      </c>
    </row>
    <row r="1311" spans="1:16" ht="12.75" x14ac:dyDescent="0.2">
      <c r="A1311" s="4" t="s">
        <v>14</v>
      </c>
      <c r="B1311" s="4" t="s">
        <v>7654</v>
      </c>
      <c r="C1311" s="4" t="s">
        <v>8288</v>
      </c>
      <c r="D1311" s="4" t="s">
        <v>8423</v>
      </c>
      <c r="E1311" s="4" t="s">
        <v>8533</v>
      </c>
      <c r="F1311" s="4" t="s">
        <v>8534</v>
      </c>
      <c r="G1311" s="4" t="s">
        <v>8535</v>
      </c>
      <c r="H1311" s="4" t="s">
        <v>20</v>
      </c>
      <c r="I1311" s="4" t="s">
        <v>21</v>
      </c>
      <c r="J1311" s="4" t="s">
        <v>36</v>
      </c>
      <c r="K1311" s="4" t="s">
        <v>8306</v>
      </c>
      <c r="L1311" s="4" t="s">
        <v>8349</v>
      </c>
      <c r="M1311" s="5">
        <v>44311</v>
      </c>
      <c r="N1311" s="6">
        <v>3599</v>
      </c>
      <c r="O1311" s="4">
        <f t="shared" si="40"/>
        <v>25</v>
      </c>
      <c r="P1311" s="4" t="str">
        <f t="shared" si="41"/>
        <v>2021-04</v>
      </c>
    </row>
    <row r="1312" spans="1:16" ht="12.75" x14ac:dyDescent="0.2">
      <c r="A1312" s="4" t="s">
        <v>14</v>
      </c>
      <c r="B1312" s="4" t="s">
        <v>7654</v>
      </c>
      <c r="C1312" s="4" t="s">
        <v>8288</v>
      </c>
      <c r="D1312" s="4" t="s">
        <v>8423</v>
      </c>
      <c r="E1312" s="4" t="s">
        <v>8557</v>
      </c>
      <c r="F1312" s="4" t="s">
        <v>8558</v>
      </c>
      <c r="G1312" s="4" t="s">
        <v>8567</v>
      </c>
      <c r="H1312" s="4" t="s">
        <v>20</v>
      </c>
      <c r="I1312" s="4" t="s">
        <v>21</v>
      </c>
      <c r="J1312" s="4" t="s">
        <v>36</v>
      </c>
      <c r="K1312" s="4" t="s">
        <v>8306</v>
      </c>
      <c r="L1312" s="4" t="s">
        <v>8293</v>
      </c>
      <c r="M1312" s="5">
        <v>44311</v>
      </c>
      <c r="N1312" s="6">
        <v>6215</v>
      </c>
      <c r="O1312" s="4">
        <f t="shared" si="40"/>
        <v>25</v>
      </c>
      <c r="P1312" s="4" t="str">
        <f t="shared" si="41"/>
        <v>2021-04</v>
      </c>
    </row>
    <row r="1313" spans="1:16" ht="12.75" x14ac:dyDescent="0.2">
      <c r="A1313" s="4" t="s">
        <v>14</v>
      </c>
      <c r="B1313" s="4" t="s">
        <v>7654</v>
      </c>
      <c r="C1313" s="4" t="s">
        <v>8288</v>
      </c>
      <c r="D1313" s="4" t="s">
        <v>9184</v>
      </c>
      <c r="E1313" s="4" t="s">
        <v>9208</v>
      </c>
      <c r="F1313" s="4" t="s">
        <v>9209</v>
      </c>
      <c r="G1313" s="4" t="s">
        <v>9213</v>
      </c>
      <c r="H1313" s="4" t="s">
        <v>210</v>
      </c>
      <c r="I1313" s="4" t="s">
        <v>210</v>
      </c>
      <c r="J1313" s="4" t="s">
        <v>877</v>
      </c>
      <c r="K1313" s="4" t="s">
        <v>8297</v>
      </c>
      <c r="L1313" s="4" t="s">
        <v>8100</v>
      </c>
      <c r="M1313" s="5">
        <v>44311</v>
      </c>
      <c r="N1313" s="6">
        <v>2799</v>
      </c>
      <c r="O1313" s="4">
        <f t="shared" si="40"/>
        <v>25</v>
      </c>
      <c r="P1313" s="4" t="str">
        <f t="shared" si="41"/>
        <v>2021-04</v>
      </c>
    </row>
    <row r="1314" spans="1:16" ht="12.75" x14ac:dyDescent="0.2">
      <c r="A1314" s="4" t="s">
        <v>3048</v>
      </c>
      <c r="B1314" s="4" t="s">
        <v>12289</v>
      </c>
      <c r="C1314" s="4" t="s">
        <v>12291</v>
      </c>
      <c r="D1314" s="4" t="s">
        <v>11658</v>
      </c>
      <c r="E1314" s="4" t="s">
        <v>12597</v>
      </c>
      <c r="F1314" s="4" t="s">
        <v>12598</v>
      </c>
      <c r="G1314" s="4" t="s">
        <v>12603</v>
      </c>
      <c r="H1314" s="4" t="s">
        <v>20</v>
      </c>
      <c r="I1314" s="4" t="s">
        <v>21</v>
      </c>
      <c r="J1314" s="4" t="s">
        <v>22</v>
      </c>
      <c r="K1314" s="4" t="s">
        <v>12319</v>
      </c>
      <c r="L1314" s="4" t="s">
        <v>10143</v>
      </c>
      <c r="M1314" s="5">
        <v>44311</v>
      </c>
      <c r="N1314" s="6">
        <v>7700</v>
      </c>
      <c r="O1314" s="4">
        <f t="shared" si="40"/>
        <v>25</v>
      </c>
      <c r="P1314" s="4" t="str">
        <f t="shared" si="41"/>
        <v>2021-04</v>
      </c>
    </row>
    <row r="1315" spans="1:16" ht="12.75" x14ac:dyDescent="0.2">
      <c r="A1315" s="4" t="s">
        <v>14</v>
      </c>
      <c r="B1315" s="4" t="s">
        <v>15</v>
      </c>
      <c r="C1315" s="4" t="s">
        <v>16</v>
      </c>
      <c r="D1315" s="4" t="s">
        <v>49</v>
      </c>
      <c r="E1315" s="4" t="s">
        <v>56</v>
      </c>
      <c r="F1315" s="4" t="s">
        <v>57</v>
      </c>
      <c r="G1315" s="4" t="s">
        <v>58</v>
      </c>
      <c r="H1315" s="4" t="s">
        <v>20</v>
      </c>
      <c r="I1315" s="4" t="s">
        <v>29</v>
      </c>
      <c r="J1315" s="4" t="s">
        <v>36</v>
      </c>
      <c r="K1315" s="4" t="s">
        <v>23</v>
      </c>
      <c r="L1315" s="4" t="s">
        <v>30</v>
      </c>
      <c r="M1315" s="5">
        <v>44312</v>
      </c>
      <c r="N1315" s="6">
        <v>5397</v>
      </c>
      <c r="O1315" s="4">
        <f t="shared" si="40"/>
        <v>26</v>
      </c>
      <c r="P1315" s="4" t="str">
        <f t="shared" si="41"/>
        <v>2021-04</v>
      </c>
    </row>
    <row r="1316" spans="1:16" ht="12.75" x14ac:dyDescent="0.2">
      <c r="A1316" s="4" t="s">
        <v>14</v>
      </c>
      <c r="B1316" s="4" t="s">
        <v>15</v>
      </c>
      <c r="C1316" s="4" t="s">
        <v>68</v>
      </c>
      <c r="D1316" s="4" t="s">
        <v>345</v>
      </c>
      <c r="E1316" s="4" t="s">
        <v>346</v>
      </c>
      <c r="F1316" s="4" t="s">
        <v>347</v>
      </c>
      <c r="G1316" s="4" t="s">
        <v>348</v>
      </c>
      <c r="H1316" s="4" t="s">
        <v>20</v>
      </c>
      <c r="I1316" s="4" t="s">
        <v>21</v>
      </c>
      <c r="J1316" s="4" t="s">
        <v>39</v>
      </c>
      <c r="K1316" s="4" t="s">
        <v>109</v>
      </c>
      <c r="L1316" s="4" t="s">
        <v>100</v>
      </c>
      <c r="M1316" s="5">
        <v>44312</v>
      </c>
      <c r="N1316" s="6">
        <v>6888</v>
      </c>
      <c r="O1316" s="4">
        <f t="shared" si="40"/>
        <v>26</v>
      </c>
      <c r="P1316" s="4" t="str">
        <f t="shared" si="41"/>
        <v>2021-04</v>
      </c>
    </row>
    <row r="1317" spans="1:16" ht="12.75" x14ac:dyDescent="0.2">
      <c r="A1317" s="4" t="s">
        <v>1050</v>
      </c>
      <c r="B1317" s="4" t="s">
        <v>1051</v>
      </c>
      <c r="C1317" s="4" t="s">
        <v>1052</v>
      </c>
      <c r="D1317" s="4" t="s">
        <v>1863</v>
      </c>
      <c r="E1317" s="4" t="s">
        <v>1864</v>
      </c>
      <c r="F1317" s="4" t="s">
        <v>1865</v>
      </c>
      <c r="G1317" s="4" t="s">
        <v>1867</v>
      </c>
      <c r="H1317" s="4" t="s">
        <v>20</v>
      </c>
      <c r="I1317" s="4" t="s">
        <v>21</v>
      </c>
      <c r="J1317" s="4" t="s">
        <v>22</v>
      </c>
      <c r="K1317" s="4" t="s">
        <v>1132</v>
      </c>
      <c r="L1317" s="4" t="s">
        <v>1175</v>
      </c>
      <c r="M1317" s="5">
        <v>44312</v>
      </c>
      <c r="N1317" s="6">
        <v>7927</v>
      </c>
      <c r="O1317" s="4">
        <f t="shared" si="40"/>
        <v>26</v>
      </c>
      <c r="P1317" s="4" t="str">
        <f t="shared" si="41"/>
        <v>2021-04</v>
      </c>
    </row>
    <row r="1318" spans="1:16" ht="12.75" x14ac:dyDescent="0.2">
      <c r="A1318" s="4" t="s">
        <v>1050</v>
      </c>
      <c r="B1318" s="4" t="s">
        <v>1051</v>
      </c>
      <c r="C1318" s="4" t="s">
        <v>1999</v>
      </c>
      <c r="D1318" s="4" t="s">
        <v>25</v>
      </c>
      <c r="E1318" s="4" t="s">
        <v>2008</v>
      </c>
      <c r="F1318" s="4" t="s">
        <v>2009</v>
      </c>
      <c r="G1318" s="4" t="s">
        <v>2010</v>
      </c>
      <c r="H1318" s="4" t="s">
        <v>20</v>
      </c>
      <c r="I1318" s="4" t="s">
        <v>29</v>
      </c>
      <c r="J1318" s="4" t="s">
        <v>36</v>
      </c>
      <c r="K1318" s="4" t="s">
        <v>2003</v>
      </c>
      <c r="L1318" s="4" t="s">
        <v>1195</v>
      </c>
      <c r="M1318" s="5">
        <v>44312</v>
      </c>
      <c r="N1318" s="6">
        <v>2112</v>
      </c>
      <c r="O1318" s="4">
        <f t="shared" si="40"/>
        <v>26</v>
      </c>
      <c r="P1318" s="4" t="str">
        <f t="shared" si="41"/>
        <v>2021-04</v>
      </c>
    </row>
    <row r="1319" spans="1:16" ht="12.75" x14ac:dyDescent="0.2">
      <c r="A1319" s="4" t="s">
        <v>1050</v>
      </c>
      <c r="B1319" s="4" t="s">
        <v>1051</v>
      </c>
      <c r="C1319" s="4" t="s">
        <v>2425</v>
      </c>
      <c r="D1319" s="4" t="s">
        <v>2523</v>
      </c>
      <c r="E1319" s="4" t="s">
        <v>2524</v>
      </c>
      <c r="F1319" s="4" t="s">
        <v>2525</v>
      </c>
      <c r="G1319" s="4" t="s">
        <v>2526</v>
      </c>
      <c r="H1319" s="4" t="s">
        <v>20</v>
      </c>
      <c r="I1319" s="4" t="s">
        <v>21</v>
      </c>
      <c r="J1319" s="4" t="s">
        <v>36</v>
      </c>
      <c r="K1319" s="4" t="s">
        <v>1668</v>
      </c>
      <c r="L1319" s="4" t="s">
        <v>1110</v>
      </c>
      <c r="M1319" s="5">
        <v>44312</v>
      </c>
      <c r="N1319" s="6">
        <v>9670</v>
      </c>
      <c r="O1319" s="4">
        <f t="shared" si="40"/>
        <v>26</v>
      </c>
      <c r="P1319" s="4" t="str">
        <f t="shared" si="41"/>
        <v>2021-04</v>
      </c>
    </row>
    <row r="1320" spans="1:16" ht="12.75" x14ac:dyDescent="0.2">
      <c r="A1320" s="4" t="s">
        <v>14</v>
      </c>
      <c r="B1320" s="4" t="s">
        <v>3761</v>
      </c>
      <c r="C1320" s="4" t="s">
        <v>3762</v>
      </c>
      <c r="D1320" s="4" t="s">
        <v>4000</v>
      </c>
      <c r="E1320" s="4" t="s">
        <v>4004</v>
      </c>
      <c r="F1320" s="4" t="s">
        <v>4005</v>
      </c>
      <c r="G1320" s="4" t="s">
        <v>4006</v>
      </c>
      <c r="H1320" s="4" t="s">
        <v>20</v>
      </c>
      <c r="I1320" s="4" t="s">
        <v>21</v>
      </c>
      <c r="J1320" s="4" t="s">
        <v>39</v>
      </c>
      <c r="K1320" s="4" t="s">
        <v>3771</v>
      </c>
      <c r="L1320" s="4" t="s">
        <v>3772</v>
      </c>
      <c r="M1320" s="5">
        <v>44312</v>
      </c>
      <c r="N1320" s="6">
        <v>9843</v>
      </c>
      <c r="O1320" s="4">
        <f t="shared" si="40"/>
        <v>26</v>
      </c>
      <c r="P1320" s="4" t="str">
        <f t="shared" si="41"/>
        <v>2021-04</v>
      </c>
    </row>
    <row r="1321" spans="1:16" ht="12.75" x14ac:dyDescent="0.2">
      <c r="A1321" s="4" t="s">
        <v>1050</v>
      </c>
      <c r="B1321" s="4" t="s">
        <v>5461</v>
      </c>
      <c r="C1321" s="4" t="s">
        <v>5462</v>
      </c>
      <c r="D1321" s="4" t="s">
        <v>5659</v>
      </c>
      <c r="E1321" s="4" t="s">
        <v>5492</v>
      </c>
      <c r="F1321" s="4" t="s">
        <v>5493</v>
      </c>
      <c r="G1321" s="4" t="s">
        <v>5681</v>
      </c>
      <c r="H1321" s="4" t="s">
        <v>20</v>
      </c>
      <c r="I1321" s="4" t="s">
        <v>21</v>
      </c>
      <c r="J1321" s="4" t="s">
        <v>22</v>
      </c>
      <c r="K1321" s="4" t="s">
        <v>5495</v>
      </c>
      <c r="L1321" s="4" t="s">
        <v>5481</v>
      </c>
      <c r="M1321" s="5">
        <v>44312</v>
      </c>
      <c r="N1321" s="6">
        <v>7824</v>
      </c>
      <c r="O1321" s="4">
        <f t="shared" si="40"/>
        <v>26</v>
      </c>
      <c r="P1321" s="4" t="str">
        <f t="shared" si="41"/>
        <v>2021-04</v>
      </c>
    </row>
    <row r="1322" spans="1:16" ht="12.75" x14ac:dyDescent="0.2">
      <c r="A1322" s="4" t="s">
        <v>1050</v>
      </c>
      <c r="B1322" s="4" t="s">
        <v>5461</v>
      </c>
      <c r="C1322" s="4" t="s">
        <v>5462</v>
      </c>
      <c r="D1322" s="4" t="s">
        <v>5659</v>
      </c>
      <c r="E1322" s="4" t="s">
        <v>5690</v>
      </c>
      <c r="F1322" s="4" t="s">
        <v>5691</v>
      </c>
      <c r="G1322" s="4" t="s">
        <v>5695</v>
      </c>
      <c r="H1322" s="4" t="s">
        <v>20</v>
      </c>
      <c r="I1322" s="4" t="s">
        <v>21</v>
      </c>
      <c r="J1322" s="4" t="s">
        <v>22</v>
      </c>
      <c r="K1322" s="4" t="s">
        <v>5495</v>
      </c>
      <c r="L1322" s="4" t="s">
        <v>5525</v>
      </c>
      <c r="M1322" s="5">
        <v>44312</v>
      </c>
      <c r="N1322" s="6">
        <v>8892</v>
      </c>
      <c r="O1322" s="4">
        <f t="shared" si="40"/>
        <v>26</v>
      </c>
      <c r="P1322" s="4" t="str">
        <f t="shared" si="41"/>
        <v>2021-04</v>
      </c>
    </row>
    <row r="1323" spans="1:16" ht="12.75" x14ac:dyDescent="0.2">
      <c r="A1323" s="4" t="s">
        <v>14</v>
      </c>
      <c r="B1323" s="4" t="s">
        <v>7127</v>
      </c>
      <c r="C1323" s="4" t="s">
        <v>7128</v>
      </c>
      <c r="D1323" s="4" t="s">
        <v>25</v>
      </c>
      <c r="E1323" s="4" t="s">
        <v>7160</v>
      </c>
      <c r="F1323" s="4" t="s">
        <v>7161</v>
      </c>
      <c r="G1323" s="4" t="s">
        <v>7260</v>
      </c>
      <c r="H1323" s="4" t="s">
        <v>20</v>
      </c>
      <c r="I1323" s="4" t="s">
        <v>29</v>
      </c>
      <c r="J1323" s="4" t="s">
        <v>36</v>
      </c>
      <c r="K1323" s="4" t="s">
        <v>7132</v>
      </c>
      <c r="L1323" s="4" t="s">
        <v>7133</v>
      </c>
      <c r="M1323" s="5">
        <v>44312</v>
      </c>
      <c r="N1323" s="6">
        <v>846</v>
      </c>
      <c r="O1323" s="4">
        <f t="shared" si="40"/>
        <v>26</v>
      </c>
      <c r="P1323" s="4" t="str">
        <f t="shared" si="41"/>
        <v>2021-04</v>
      </c>
    </row>
    <row r="1324" spans="1:16" ht="12.75" x14ac:dyDescent="0.2">
      <c r="A1324" s="4" t="s">
        <v>14</v>
      </c>
      <c r="B1324" s="4" t="s">
        <v>7127</v>
      </c>
      <c r="C1324" s="4" t="s">
        <v>7128</v>
      </c>
      <c r="D1324" s="4" t="s">
        <v>7451</v>
      </c>
      <c r="E1324" s="4" t="s">
        <v>7460</v>
      </c>
      <c r="F1324" s="4" t="s">
        <v>3048</v>
      </c>
      <c r="G1324" s="4" t="s">
        <v>3048</v>
      </c>
      <c r="H1324" s="4" t="s">
        <v>210</v>
      </c>
      <c r="I1324" s="4" t="s">
        <v>210</v>
      </c>
      <c r="J1324" s="4" t="s">
        <v>3048</v>
      </c>
      <c r="K1324" s="4" t="s">
        <v>7135</v>
      </c>
      <c r="L1324" s="4" t="s">
        <v>7203</v>
      </c>
      <c r="M1324" s="5">
        <v>44312</v>
      </c>
      <c r="N1324" s="6">
        <v>9715</v>
      </c>
      <c r="O1324" s="4">
        <f t="shared" si="40"/>
        <v>26</v>
      </c>
      <c r="P1324" s="4" t="str">
        <f t="shared" si="41"/>
        <v>2021-04</v>
      </c>
    </row>
    <row r="1325" spans="1:16" ht="12.75" x14ac:dyDescent="0.2">
      <c r="A1325" s="4" t="s">
        <v>14</v>
      </c>
      <c r="B1325" s="4" t="s">
        <v>7654</v>
      </c>
      <c r="C1325" s="4" t="s">
        <v>8288</v>
      </c>
      <c r="D1325" s="4" t="s">
        <v>8700</v>
      </c>
      <c r="E1325" s="4" t="s">
        <v>8708</v>
      </c>
      <c r="F1325" s="4" t="s">
        <v>8709</v>
      </c>
      <c r="G1325" s="4" t="s">
        <v>8713</v>
      </c>
      <c r="H1325" s="4" t="s">
        <v>210</v>
      </c>
      <c r="I1325" s="4" t="s">
        <v>210</v>
      </c>
      <c r="J1325" s="4" t="s">
        <v>877</v>
      </c>
      <c r="K1325" s="4" t="s">
        <v>8297</v>
      </c>
      <c r="L1325" s="4" t="s">
        <v>8301</v>
      </c>
      <c r="M1325" s="5">
        <v>44312</v>
      </c>
      <c r="N1325" s="6">
        <v>3035</v>
      </c>
      <c r="O1325" s="4">
        <f t="shared" si="40"/>
        <v>26</v>
      </c>
      <c r="P1325" s="4" t="str">
        <f t="shared" si="41"/>
        <v>2021-04</v>
      </c>
    </row>
    <row r="1326" spans="1:16" ht="12.75" x14ac:dyDescent="0.2">
      <c r="A1326" s="4" t="s">
        <v>3048</v>
      </c>
      <c r="B1326" s="4" t="s">
        <v>10496</v>
      </c>
      <c r="C1326" s="4" t="s">
        <v>10930</v>
      </c>
      <c r="D1326" s="4" t="s">
        <v>11531</v>
      </c>
      <c r="E1326" s="4" t="s">
        <v>11532</v>
      </c>
      <c r="F1326" s="4" t="s">
        <v>11533</v>
      </c>
      <c r="G1326" s="4" t="s">
        <v>11537</v>
      </c>
      <c r="H1326" s="4" t="s">
        <v>20</v>
      </c>
      <c r="I1326" s="4" t="s">
        <v>21</v>
      </c>
      <c r="J1326" s="4" t="s">
        <v>22</v>
      </c>
      <c r="K1326" s="4" t="s">
        <v>10136</v>
      </c>
      <c r="L1326" s="4" t="s">
        <v>10977</v>
      </c>
      <c r="M1326" s="5">
        <v>44312</v>
      </c>
      <c r="N1326" s="6">
        <v>6635</v>
      </c>
      <c r="O1326" s="4">
        <f t="shared" si="40"/>
        <v>26</v>
      </c>
      <c r="P1326" s="4" t="str">
        <f t="shared" si="41"/>
        <v>2021-04</v>
      </c>
    </row>
    <row r="1327" spans="1:16" ht="12.75" x14ac:dyDescent="0.2">
      <c r="A1327" s="4" t="s">
        <v>3048</v>
      </c>
      <c r="B1327" s="4" t="s">
        <v>10496</v>
      </c>
      <c r="C1327" s="4" t="s">
        <v>10930</v>
      </c>
      <c r="D1327" s="4" t="s">
        <v>10138</v>
      </c>
      <c r="E1327" s="4" t="s">
        <v>11650</v>
      </c>
      <c r="F1327" s="4" t="s">
        <v>11651</v>
      </c>
      <c r="G1327" s="4" t="s">
        <v>11655</v>
      </c>
      <c r="H1327" s="4" t="s">
        <v>20</v>
      </c>
      <c r="I1327" s="4" t="s">
        <v>21</v>
      </c>
      <c r="J1327" s="4" t="s">
        <v>36</v>
      </c>
      <c r="K1327" s="4" t="s">
        <v>11335</v>
      </c>
      <c r="L1327" s="4" t="s">
        <v>10545</v>
      </c>
      <c r="M1327" s="5">
        <v>44312</v>
      </c>
      <c r="N1327" s="6">
        <v>5667</v>
      </c>
      <c r="O1327" s="4">
        <f t="shared" si="40"/>
        <v>26</v>
      </c>
      <c r="P1327" s="4" t="str">
        <f t="shared" si="41"/>
        <v>2021-04</v>
      </c>
    </row>
    <row r="1328" spans="1:16" ht="12.75" x14ac:dyDescent="0.2">
      <c r="A1328" s="4" t="s">
        <v>3048</v>
      </c>
      <c r="B1328" s="4" t="s">
        <v>11712</v>
      </c>
      <c r="C1328" s="4" t="s">
        <v>11934</v>
      </c>
      <c r="D1328" s="4" t="s">
        <v>13936</v>
      </c>
      <c r="E1328" s="4" t="s">
        <v>11985</v>
      </c>
      <c r="F1328" s="4" t="s">
        <v>11986</v>
      </c>
      <c r="G1328" s="4" t="s">
        <v>11991</v>
      </c>
      <c r="H1328" s="4" t="s">
        <v>20</v>
      </c>
      <c r="I1328" s="4" t="s">
        <v>21</v>
      </c>
      <c r="J1328" s="4" t="s">
        <v>22</v>
      </c>
      <c r="K1328" s="4" t="s">
        <v>11989</v>
      </c>
      <c r="L1328" s="4" t="s">
        <v>11888</v>
      </c>
      <c r="M1328" s="5">
        <v>44312</v>
      </c>
      <c r="N1328" s="6">
        <v>576</v>
      </c>
      <c r="O1328" s="4">
        <f t="shared" si="40"/>
        <v>26</v>
      </c>
      <c r="P1328" s="4" t="str">
        <f t="shared" si="41"/>
        <v>2021-04</v>
      </c>
    </row>
    <row r="1329" spans="1:16" ht="12.75" x14ac:dyDescent="0.2">
      <c r="A1329" s="4" t="s">
        <v>3048</v>
      </c>
      <c r="B1329" s="4" t="s">
        <v>11712</v>
      </c>
      <c r="C1329" s="4" t="s">
        <v>11934</v>
      </c>
      <c r="D1329" s="4" t="s">
        <v>25</v>
      </c>
      <c r="E1329" s="4" t="s">
        <v>6068</v>
      </c>
      <c r="F1329" s="4" t="s">
        <v>6069</v>
      </c>
      <c r="G1329" s="4" t="s">
        <v>12084</v>
      </c>
      <c r="H1329" s="4" t="s">
        <v>20</v>
      </c>
      <c r="I1329" s="4" t="s">
        <v>29</v>
      </c>
      <c r="J1329" s="4" t="s">
        <v>36</v>
      </c>
      <c r="K1329" s="4" t="s">
        <v>11936</v>
      </c>
      <c r="L1329" s="4" t="s">
        <v>11937</v>
      </c>
      <c r="M1329" s="5">
        <v>44312</v>
      </c>
      <c r="N1329" s="6">
        <v>7590</v>
      </c>
      <c r="O1329" s="4">
        <f t="shared" si="40"/>
        <v>26</v>
      </c>
      <c r="P1329" s="4" t="str">
        <f t="shared" si="41"/>
        <v>2021-04</v>
      </c>
    </row>
    <row r="1330" spans="1:16" ht="12.75" x14ac:dyDescent="0.2">
      <c r="A1330" s="4" t="s">
        <v>3048</v>
      </c>
      <c r="B1330" s="4" t="s">
        <v>12289</v>
      </c>
      <c r="C1330" s="4" t="s">
        <v>12841</v>
      </c>
      <c r="D1330" s="4" t="s">
        <v>1496</v>
      </c>
      <c r="E1330" s="4" t="s">
        <v>13105</v>
      </c>
      <c r="F1330" s="4" t="s">
        <v>13106</v>
      </c>
      <c r="G1330" s="4" t="s">
        <v>13108</v>
      </c>
      <c r="H1330" s="4" t="s">
        <v>20</v>
      </c>
      <c r="I1330" s="4" t="s">
        <v>21</v>
      </c>
      <c r="J1330" s="4" t="s">
        <v>22</v>
      </c>
      <c r="K1330" s="4" t="s">
        <v>12850</v>
      </c>
      <c r="L1330" s="4" t="s">
        <v>10277</v>
      </c>
      <c r="M1330" s="5">
        <v>44312</v>
      </c>
      <c r="N1330" s="6">
        <v>4622</v>
      </c>
      <c r="O1330" s="4">
        <f t="shared" si="40"/>
        <v>26</v>
      </c>
      <c r="P1330" s="4" t="str">
        <f t="shared" si="41"/>
        <v>2021-04</v>
      </c>
    </row>
    <row r="1331" spans="1:16" ht="12.75" x14ac:dyDescent="0.2">
      <c r="A1331" s="4" t="s">
        <v>14</v>
      </c>
      <c r="B1331" s="4" t="s">
        <v>4342</v>
      </c>
      <c r="C1331" s="4" t="s">
        <v>4343</v>
      </c>
      <c r="D1331" s="4" t="s">
        <v>25</v>
      </c>
      <c r="E1331" s="4" t="s">
        <v>4495</v>
      </c>
      <c r="F1331" s="4" t="s">
        <v>4496</v>
      </c>
      <c r="G1331" s="4" t="s">
        <v>4497</v>
      </c>
      <c r="H1331" s="4" t="s">
        <v>20</v>
      </c>
      <c r="I1331" s="4" t="s">
        <v>29</v>
      </c>
      <c r="J1331" s="4" t="s">
        <v>22</v>
      </c>
      <c r="K1331" s="4" t="s">
        <v>4362</v>
      </c>
      <c r="L1331" s="4" t="s">
        <v>4363</v>
      </c>
      <c r="M1331" s="5">
        <v>44313</v>
      </c>
      <c r="N1331" s="6">
        <v>4580</v>
      </c>
      <c r="O1331" s="4">
        <f t="shared" si="40"/>
        <v>27</v>
      </c>
      <c r="P1331" s="4" t="str">
        <f t="shared" si="41"/>
        <v>2021-04</v>
      </c>
    </row>
    <row r="1332" spans="1:16" ht="12.75" x14ac:dyDescent="0.2">
      <c r="A1332" s="4" t="s">
        <v>14</v>
      </c>
      <c r="B1332" s="4" t="s">
        <v>4342</v>
      </c>
      <c r="C1332" s="4" t="s">
        <v>4343</v>
      </c>
      <c r="D1332" s="4" t="s">
        <v>5077</v>
      </c>
      <c r="E1332" s="4" t="s">
        <v>4467</v>
      </c>
      <c r="F1332" s="4" t="s">
        <v>4468</v>
      </c>
      <c r="G1332" s="4" t="s">
        <v>5080</v>
      </c>
      <c r="H1332" s="4" t="s">
        <v>20</v>
      </c>
      <c r="I1332" s="4" t="s">
        <v>21</v>
      </c>
      <c r="J1332" s="4" t="s">
        <v>36</v>
      </c>
      <c r="K1332" s="4" t="s">
        <v>4362</v>
      </c>
      <c r="L1332" s="4" t="s">
        <v>4363</v>
      </c>
      <c r="M1332" s="5">
        <v>44313</v>
      </c>
      <c r="N1332" s="6">
        <v>3198</v>
      </c>
      <c r="O1332" s="4">
        <f t="shared" si="40"/>
        <v>27</v>
      </c>
      <c r="P1332" s="4" t="str">
        <f t="shared" si="41"/>
        <v>2021-04</v>
      </c>
    </row>
    <row r="1333" spans="1:16" ht="12.75" x14ac:dyDescent="0.2">
      <c r="A1333" s="4" t="s">
        <v>1050</v>
      </c>
      <c r="B1333" s="4" t="s">
        <v>5461</v>
      </c>
      <c r="C1333" s="4" t="s">
        <v>5462</v>
      </c>
      <c r="D1333" s="4" t="s">
        <v>6359</v>
      </c>
      <c r="E1333" s="4" t="s">
        <v>6023</v>
      </c>
      <c r="F1333" s="4" t="s">
        <v>6024</v>
      </c>
      <c r="G1333" s="4" t="s">
        <v>6360</v>
      </c>
      <c r="H1333" s="4" t="s">
        <v>210</v>
      </c>
      <c r="I1333" s="4" t="s">
        <v>343</v>
      </c>
      <c r="J1333" s="4" t="s">
        <v>36</v>
      </c>
      <c r="K1333" s="4" t="s">
        <v>5515</v>
      </c>
      <c r="L1333" s="4" t="s">
        <v>5516</v>
      </c>
      <c r="M1333" s="5">
        <v>44313</v>
      </c>
      <c r="N1333" s="6">
        <v>2914</v>
      </c>
      <c r="O1333" s="4">
        <f t="shared" si="40"/>
        <v>27</v>
      </c>
      <c r="P1333" s="4" t="str">
        <f t="shared" si="41"/>
        <v>2021-04</v>
      </c>
    </row>
    <row r="1334" spans="1:16" ht="12.75" x14ac:dyDescent="0.2">
      <c r="A1334" s="4" t="s">
        <v>14</v>
      </c>
      <c r="B1334" s="4" t="s">
        <v>6544</v>
      </c>
      <c r="C1334" s="4" t="s">
        <v>6545</v>
      </c>
      <c r="D1334" s="4" t="s">
        <v>6712</v>
      </c>
      <c r="E1334" s="4" t="s">
        <v>6713</v>
      </c>
      <c r="F1334" s="4" t="s">
        <v>6714</v>
      </c>
      <c r="G1334" s="4" t="s">
        <v>6803</v>
      </c>
      <c r="H1334" s="4" t="s">
        <v>20</v>
      </c>
      <c r="I1334" s="4" t="s">
        <v>29</v>
      </c>
      <c r="J1334" s="4" t="s">
        <v>22</v>
      </c>
      <c r="K1334" s="4" t="s">
        <v>6553</v>
      </c>
      <c r="L1334" s="4" t="s">
        <v>6576</v>
      </c>
      <c r="M1334" s="5">
        <v>44313</v>
      </c>
      <c r="N1334" s="6">
        <v>491</v>
      </c>
      <c r="O1334" s="4">
        <f t="shared" si="40"/>
        <v>27</v>
      </c>
      <c r="P1334" s="4" t="str">
        <f t="shared" si="41"/>
        <v>2021-04</v>
      </c>
    </row>
    <row r="1335" spans="1:16" ht="12.75" x14ac:dyDescent="0.2">
      <c r="A1335" s="4" t="s">
        <v>3048</v>
      </c>
      <c r="B1335" s="4" t="s">
        <v>9902</v>
      </c>
      <c r="C1335" s="4" t="s">
        <v>9903</v>
      </c>
      <c r="D1335" s="4" t="s">
        <v>9949</v>
      </c>
      <c r="E1335" s="4" t="s">
        <v>9950</v>
      </c>
      <c r="F1335" s="4" t="s">
        <v>9951</v>
      </c>
      <c r="G1335" s="4" t="s">
        <v>9958</v>
      </c>
      <c r="H1335" s="4" t="s">
        <v>210</v>
      </c>
      <c r="I1335" s="4" t="s">
        <v>343</v>
      </c>
      <c r="J1335" s="4" t="s">
        <v>22</v>
      </c>
      <c r="K1335" s="4" t="s">
        <v>9907</v>
      </c>
      <c r="L1335" s="4" t="s">
        <v>9911</v>
      </c>
      <c r="M1335" s="5">
        <v>44313</v>
      </c>
      <c r="N1335" s="6">
        <v>3565</v>
      </c>
      <c r="O1335" s="4">
        <f t="shared" si="40"/>
        <v>27</v>
      </c>
      <c r="P1335" s="4" t="str">
        <f t="shared" si="41"/>
        <v>2021-04</v>
      </c>
    </row>
    <row r="1336" spans="1:16" ht="12.75" x14ac:dyDescent="0.2">
      <c r="A1336" s="4" t="s">
        <v>3048</v>
      </c>
      <c r="B1336" s="4" t="s">
        <v>9902</v>
      </c>
      <c r="C1336" s="4" t="s">
        <v>10147</v>
      </c>
      <c r="D1336" s="4" t="s">
        <v>992</v>
      </c>
      <c r="E1336" s="4" t="s">
        <v>10425</v>
      </c>
      <c r="F1336" s="4" t="s">
        <v>10426</v>
      </c>
      <c r="G1336" s="4" t="s">
        <v>10429</v>
      </c>
      <c r="H1336" s="4" t="s">
        <v>20</v>
      </c>
      <c r="I1336" s="4" t="s">
        <v>21</v>
      </c>
      <c r="J1336" s="4" t="s">
        <v>1491</v>
      </c>
      <c r="K1336" s="4" t="s">
        <v>10151</v>
      </c>
      <c r="L1336" s="4" t="s">
        <v>10191</v>
      </c>
      <c r="M1336" s="5">
        <v>44313</v>
      </c>
      <c r="N1336" s="6">
        <v>6045</v>
      </c>
      <c r="O1336" s="4">
        <f t="shared" si="40"/>
        <v>27</v>
      </c>
      <c r="P1336" s="4" t="str">
        <f t="shared" si="41"/>
        <v>2021-04</v>
      </c>
    </row>
    <row r="1337" spans="1:16" ht="12.75" x14ac:dyDescent="0.2">
      <c r="A1337" s="4" t="s">
        <v>14</v>
      </c>
      <c r="B1337" s="4" t="s">
        <v>15</v>
      </c>
      <c r="C1337" s="4" t="s">
        <v>504</v>
      </c>
      <c r="D1337" s="4" t="s">
        <v>13936</v>
      </c>
      <c r="E1337" s="4" t="s">
        <v>627</v>
      </c>
      <c r="F1337" s="4" t="s">
        <v>628</v>
      </c>
      <c r="G1337" s="4" t="s">
        <v>631</v>
      </c>
      <c r="H1337" s="4" t="s">
        <v>20</v>
      </c>
      <c r="I1337" s="4" t="s">
        <v>21</v>
      </c>
      <c r="J1337" s="4" t="s">
        <v>36</v>
      </c>
      <c r="K1337" s="4" t="s">
        <v>513</v>
      </c>
      <c r="L1337" s="4" t="s">
        <v>73</v>
      </c>
      <c r="M1337" s="5">
        <v>44314</v>
      </c>
      <c r="N1337" s="6">
        <v>1804</v>
      </c>
      <c r="O1337" s="4">
        <f t="shared" si="40"/>
        <v>28</v>
      </c>
      <c r="P1337" s="4" t="str">
        <f t="shared" si="41"/>
        <v>2021-04</v>
      </c>
    </row>
    <row r="1338" spans="1:16" ht="12.75" x14ac:dyDescent="0.2">
      <c r="A1338" s="4" t="s">
        <v>14</v>
      </c>
      <c r="B1338" s="4" t="s">
        <v>15</v>
      </c>
      <c r="C1338" s="4" t="s">
        <v>504</v>
      </c>
      <c r="D1338" s="4" t="s">
        <v>695</v>
      </c>
      <c r="E1338" s="4" t="s">
        <v>704</v>
      </c>
      <c r="F1338" s="4" t="s">
        <v>705</v>
      </c>
      <c r="G1338" s="4" t="s">
        <v>709</v>
      </c>
      <c r="H1338" s="4" t="s">
        <v>20</v>
      </c>
      <c r="I1338" s="4" t="s">
        <v>21</v>
      </c>
      <c r="J1338" s="4" t="s">
        <v>36</v>
      </c>
      <c r="K1338" s="4" t="s">
        <v>517</v>
      </c>
      <c r="L1338" s="4" t="s">
        <v>100</v>
      </c>
      <c r="M1338" s="5">
        <v>44314</v>
      </c>
      <c r="N1338" s="6">
        <v>2121</v>
      </c>
      <c r="O1338" s="4">
        <f t="shared" si="40"/>
        <v>28</v>
      </c>
      <c r="P1338" s="4" t="str">
        <f t="shared" si="41"/>
        <v>2021-04</v>
      </c>
    </row>
    <row r="1339" spans="1:16" ht="12.75" x14ac:dyDescent="0.2">
      <c r="A1339" s="4" t="s">
        <v>1050</v>
      </c>
      <c r="B1339" s="4" t="s">
        <v>1051</v>
      </c>
      <c r="C1339" s="4" t="s">
        <v>1052</v>
      </c>
      <c r="D1339" s="4" t="s">
        <v>1681</v>
      </c>
      <c r="E1339" s="4" t="s">
        <v>1261</v>
      </c>
      <c r="F1339" s="4" t="s">
        <v>1262</v>
      </c>
      <c r="G1339" s="4" t="s">
        <v>1263</v>
      </c>
      <c r="H1339" s="4" t="s">
        <v>20</v>
      </c>
      <c r="I1339" s="4" t="s">
        <v>29</v>
      </c>
      <c r="J1339" s="4" t="s">
        <v>39</v>
      </c>
      <c r="K1339" s="4" t="s">
        <v>1208</v>
      </c>
      <c r="L1339" s="4" t="s">
        <v>1209</v>
      </c>
      <c r="M1339" s="5">
        <v>44314</v>
      </c>
      <c r="N1339" s="6">
        <v>1691</v>
      </c>
      <c r="O1339" s="4">
        <f t="shared" si="40"/>
        <v>28</v>
      </c>
      <c r="P1339" s="4" t="str">
        <f t="shared" si="41"/>
        <v>2021-04</v>
      </c>
    </row>
    <row r="1340" spans="1:16" ht="12.75" x14ac:dyDescent="0.2">
      <c r="A1340" s="4" t="s">
        <v>1050</v>
      </c>
      <c r="B1340" s="4" t="s">
        <v>1051</v>
      </c>
      <c r="C1340" s="4" t="s">
        <v>1052</v>
      </c>
      <c r="D1340" s="4" t="s">
        <v>1934</v>
      </c>
      <c r="E1340" s="4" t="s">
        <v>1941</v>
      </c>
      <c r="F1340" s="4" t="s">
        <v>1942</v>
      </c>
      <c r="G1340" s="4" t="s">
        <v>1945</v>
      </c>
      <c r="H1340" s="4" t="s">
        <v>210</v>
      </c>
      <c r="I1340" s="4" t="s">
        <v>210</v>
      </c>
      <c r="J1340" s="4" t="s">
        <v>877</v>
      </c>
      <c r="K1340" s="4" t="s">
        <v>1056</v>
      </c>
      <c r="L1340" s="4" t="s">
        <v>689</v>
      </c>
      <c r="M1340" s="5">
        <v>44314</v>
      </c>
      <c r="N1340" s="6">
        <v>7363</v>
      </c>
      <c r="O1340" s="4">
        <f t="shared" si="40"/>
        <v>28</v>
      </c>
      <c r="P1340" s="4" t="str">
        <f t="shared" si="41"/>
        <v>2021-04</v>
      </c>
    </row>
    <row r="1341" spans="1:16" ht="12.75" x14ac:dyDescent="0.2">
      <c r="A1341" s="4" t="s">
        <v>1050</v>
      </c>
      <c r="B1341" s="4" t="s">
        <v>1051</v>
      </c>
      <c r="C1341" s="4" t="s">
        <v>1999</v>
      </c>
      <c r="D1341" s="4" t="s">
        <v>2078</v>
      </c>
      <c r="E1341" s="4" t="s">
        <v>2172</v>
      </c>
      <c r="F1341" s="4" t="s">
        <v>2173</v>
      </c>
      <c r="G1341" s="4" t="s">
        <v>2180</v>
      </c>
      <c r="H1341" s="4" t="s">
        <v>20</v>
      </c>
      <c r="I1341" s="4" t="s">
        <v>21</v>
      </c>
      <c r="J1341" s="4" t="s">
        <v>22</v>
      </c>
      <c r="K1341" s="4" t="s">
        <v>2003</v>
      </c>
      <c r="L1341" s="4" t="s">
        <v>1195</v>
      </c>
      <c r="M1341" s="5">
        <v>44314</v>
      </c>
      <c r="N1341" s="6">
        <v>6012</v>
      </c>
      <c r="O1341" s="4">
        <f t="shared" si="40"/>
        <v>28</v>
      </c>
      <c r="P1341" s="4" t="str">
        <f t="shared" si="41"/>
        <v>2021-04</v>
      </c>
    </row>
    <row r="1342" spans="1:16" ht="12.75" x14ac:dyDescent="0.2">
      <c r="A1342" s="4" t="s">
        <v>1050</v>
      </c>
      <c r="B1342" s="4" t="s">
        <v>1051</v>
      </c>
      <c r="C1342" s="4" t="s">
        <v>1999</v>
      </c>
      <c r="D1342" s="4" t="s">
        <v>2078</v>
      </c>
      <c r="E1342" s="4" t="s">
        <v>2222</v>
      </c>
      <c r="F1342" s="4" t="s">
        <v>2223</v>
      </c>
      <c r="G1342" s="4" t="s">
        <v>2226</v>
      </c>
      <c r="H1342" s="4" t="s">
        <v>20</v>
      </c>
      <c r="I1342" s="4" t="s">
        <v>21</v>
      </c>
      <c r="J1342" s="4" t="s">
        <v>36</v>
      </c>
      <c r="K1342" s="4" t="s">
        <v>2003</v>
      </c>
      <c r="L1342" s="4" t="s">
        <v>1195</v>
      </c>
      <c r="M1342" s="5">
        <v>44314</v>
      </c>
      <c r="N1342" s="6">
        <v>7922</v>
      </c>
      <c r="O1342" s="4">
        <f t="shared" si="40"/>
        <v>28</v>
      </c>
      <c r="P1342" s="4" t="str">
        <f t="shared" si="41"/>
        <v>2021-04</v>
      </c>
    </row>
    <row r="1343" spans="1:16" ht="12.75" x14ac:dyDescent="0.2">
      <c r="A1343" s="4" t="s">
        <v>14</v>
      </c>
      <c r="B1343" s="4" t="s">
        <v>3761</v>
      </c>
      <c r="C1343" s="4" t="s">
        <v>3762</v>
      </c>
      <c r="D1343" s="4" t="s">
        <v>4000</v>
      </c>
      <c r="E1343" s="4" t="s">
        <v>4016</v>
      </c>
      <c r="F1343" s="4" t="s">
        <v>4017</v>
      </c>
      <c r="G1343" s="4" t="s">
        <v>4027</v>
      </c>
      <c r="H1343" s="4" t="s">
        <v>20</v>
      </c>
      <c r="I1343" s="4" t="s">
        <v>29</v>
      </c>
      <c r="J1343" s="4" t="s">
        <v>22</v>
      </c>
      <c r="K1343" s="4" t="s">
        <v>3771</v>
      </c>
      <c r="L1343" s="4" t="s">
        <v>3772</v>
      </c>
      <c r="M1343" s="5">
        <v>44314</v>
      </c>
      <c r="N1343" s="6">
        <v>687</v>
      </c>
      <c r="O1343" s="4">
        <f t="shared" si="40"/>
        <v>28</v>
      </c>
      <c r="P1343" s="4" t="str">
        <f t="shared" si="41"/>
        <v>2021-04</v>
      </c>
    </row>
    <row r="1344" spans="1:16" ht="12.75" x14ac:dyDescent="0.2">
      <c r="A1344" s="4" t="s">
        <v>1050</v>
      </c>
      <c r="B1344" s="4" t="s">
        <v>5461</v>
      </c>
      <c r="C1344" s="4" t="s">
        <v>5462</v>
      </c>
      <c r="D1344" s="4" t="s">
        <v>13936</v>
      </c>
      <c r="E1344" s="4" t="s">
        <v>5559</v>
      </c>
      <c r="F1344" s="4" t="s">
        <v>5560</v>
      </c>
      <c r="G1344" s="4" t="s">
        <v>5561</v>
      </c>
      <c r="H1344" s="4" t="s">
        <v>20</v>
      </c>
      <c r="I1344" s="4" t="s">
        <v>21</v>
      </c>
      <c r="J1344" s="4" t="s">
        <v>22</v>
      </c>
      <c r="K1344" s="4" t="s">
        <v>5515</v>
      </c>
      <c r="L1344" s="4" t="s">
        <v>5525</v>
      </c>
      <c r="M1344" s="5">
        <v>44314</v>
      </c>
      <c r="N1344" s="6">
        <v>1855</v>
      </c>
      <c r="O1344" s="4">
        <f t="shared" si="40"/>
        <v>28</v>
      </c>
      <c r="P1344" s="4" t="str">
        <f t="shared" si="41"/>
        <v>2021-04</v>
      </c>
    </row>
    <row r="1345" spans="1:16" ht="12.75" x14ac:dyDescent="0.2">
      <c r="A1345" s="4" t="s">
        <v>1050</v>
      </c>
      <c r="B1345" s="4" t="s">
        <v>5461</v>
      </c>
      <c r="C1345" s="4" t="s">
        <v>5462</v>
      </c>
      <c r="D1345" s="4" t="s">
        <v>13936</v>
      </c>
      <c r="E1345" s="4" t="s">
        <v>5563</v>
      </c>
      <c r="F1345" s="4" t="s">
        <v>5564</v>
      </c>
      <c r="G1345" s="4" t="s">
        <v>5565</v>
      </c>
      <c r="H1345" s="4" t="s">
        <v>20</v>
      </c>
      <c r="I1345" s="4" t="s">
        <v>21</v>
      </c>
      <c r="J1345" s="4" t="s">
        <v>39</v>
      </c>
      <c r="K1345" s="4" t="s">
        <v>5466</v>
      </c>
      <c r="L1345" s="4" t="s">
        <v>5525</v>
      </c>
      <c r="M1345" s="5">
        <v>44314</v>
      </c>
      <c r="N1345" s="6">
        <v>4430</v>
      </c>
      <c r="O1345" s="4">
        <f t="shared" si="40"/>
        <v>28</v>
      </c>
      <c r="P1345" s="4" t="str">
        <f t="shared" si="41"/>
        <v>2021-04</v>
      </c>
    </row>
    <row r="1346" spans="1:16" ht="12.75" x14ac:dyDescent="0.2">
      <c r="A1346" s="4" t="s">
        <v>1050</v>
      </c>
      <c r="B1346" s="4" t="s">
        <v>5461</v>
      </c>
      <c r="C1346" s="4" t="s">
        <v>5462</v>
      </c>
      <c r="D1346" s="4" t="s">
        <v>5931</v>
      </c>
      <c r="E1346" s="4" t="s">
        <v>5632</v>
      </c>
      <c r="F1346" s="4" t="s">
        <v>5633</v>
      </c>
      <c r="G1346" s="4" t="s">
        <v>5948</v>
      </c>
      <c r="H1346" s="4" t="s">
        <v>210</v>
      </c>
      <c r="I1346" s="4" t="s">
        <v>343</v>
      </c>
      <c r="J1346" s="4" t="s">
        <v>36</v>
      </c>
      <c r="K1346" s="4" t="s">
        <v>5515</v>
      </c>
      <c r="L1346" s="4" t="s">
        <v>5525</v>
      </c>
      <c r="M1346" s="5">
        <v>44314</v>
      </c>
      <c r="N1346" s="6">
        <v>123</v>
      </c>
      <c r="O1346" s="4">
        <f t="shared" ref="O1346:O1409" si="42">DAY(M1346)</f>
        <v>28</v>
      </c>
      <c r="P1346" s="4" t="str">
        <f t="shared" ref="P1346:P1409" si="43">TEXT(M1346,"YYYY-MM")</f>
        <v>2021-04</v>
      </c>
    </row>
    <row r="1347" spans="1:16" ht="12.75" x14ac:dyDescent="0.2">
      <c r="A1347" s="4" t="s">
        <v>1050</v>
      </c>
      <c r="B1347" s="4" t="s">
        <v>5461</v>
      </c>
      <c r="C1347" s="4" t="s">
        <v>5462</v>
      </c>
      <c r="D1347" s="4" t="s">
        <v>6291</v>
      </c>
      <c r="E1347" s="4" t="s">
        <v>6295</v>
      </c>
      <c r="F1347" s="4" t="s">
        <v>6296</v>
      </c>
      <c r="G1347" s="4" t="s">
        <v>6317</v>
      </c>
      <c r="H1347" s="4" t="s">
        <v>20</v>
      </c>
      <c r="I1347" s="4" t="s">
        <v>21</v>
      </c>
      <c r="J1347" s="4" t="s">
        <v>22</v>
      </c>
      <c r="K1347" s="4" t="s">
        <v>5515</v>
      </c>
      <c r="L1347" s="4" t="s">
        <v>5516</v>
      </c>
      <c r="M1347" s="5">
        <v>44314</v>
      </c>
      <c r="N1347" s="6">
        <v>4399</v>
      </c>
      <c r="O1347" s="4">
        <f t="shared" si="42"/>
        <v>28</v>
      </c>
      <c r="P1347" s="4" t="str">
        <f t="shared" si="43"/>
        <v>2021-04</v>
      </c>
    </row>
    <row r="1348" spans="1:16" ht="12.75" x14ac:dyDescent="0.2">
      <c r="A1348" s="4" t="s">
        <v>1050</v>
      </c>
      <c r="B1348" s="4" t="s">
        <v>5461</v>
      </c>
      <c r="C1348" s="4" t="s">
        <v>5462</v>
      </c>
      <c r="D1348" s="4" t="s">
        <v>6539</v>
      </c>
      <c r="E1348" s="4" t="s">
        <v>5739</v>
      </c>
      <c r="F1348" s="4" t="s">
        <v>5740</v>
      </c>
      <c r="G1348" s="4" t="s">
        <v>6540</v>
      </c>
      <c r="H1348" s="4" t="s">
        <v>20</v>
      </c>
      <c r="I1348" s="4" t="s">
        <v>21</v>
      </c>
      <c r="J1348" s="4" t="s">
        <v>36</v>
      </c>
      <c r="K1348" s="4" t="s">
        <v>5495</v>
      </c>
      <c r="L1348" s="4" t="s">
        <v>5481</v>
      </c>
      <c r="M1348" s="5">
        <v>44314</v>
      </c>
      <c r="N1348" s="6">
        <v>152</v>
      </c>
      <c r="O1348" s="4">
        <f t="shared" si="42"/>
        <v>28</v>
      </c>
      <c r="P1348" s="4" t="str">
        <f t="shared" si="43"/>
        <v>2021-04</v>
      </c>
    </row>
    <row r="1349" spans="1:16" ht="12.75" x14ac:dyDescent="0.2">
      <c r="A1349" s="4" t="s">
        <v>14</v>
      </c>
      <c r="B1349" s="4" t="s">
        <v>7127</v>
      </c>
      <c r="C1349" s="4" t="s">
        <v>7128</v>
      </c>
      <c r="D1349" s="4" t="s">
        <v>25</v>
      </c>
      <c r="E1349" s="4" t="s">
        <v>7178</v>
      </c>
      <c r="F1349" s="4" t="s">
        <v>7179</v>
      </c>
      <c r="G1349" s="4" t="s">
        <v>7319</v>
      </c>
      <c r="H1349" s="4" t="s">
        <v>20</v>
      </c>
      <c r="I1349" s="4" t="s">
        <v>29</v>
      </c>
      <c r="J1349" s="4" t="s">
        <v>22</v>
      </c>
      <c r="K1349" s="4" t="s">
        <v>7144</v>
      </c>
      <c r="L1349" s="4" t="s">
        <v>7137</v>
      </c>
      <c r="M1349" s="5">
        <v>44314</v>
      </c>
      <c r="N1349" s="6">
        <v>331</v>
      </c>
      <c r="O1349" s="4">
        <f t="shared" si="42"/>
        <v>28</v>
      </c>
      <c r="P1349" s="4" t="str">
        <f t="shared" si="43"/>
        <v>2021-04</v>
      </c>
    </row>
    <row r="1350" spans="1:16" ht="12.75" x14ac:dyDescent="0.2">
      <c r="A1350" s="4" t="s">
        <v>14</v>
      </c>
      <c r="B1350" s="4" t="s">
        <v>7654</v>
      </c>
      <c r="C1350" s="4" t="s">
        <v>8288</v>
      </c>
      <c r="D1350" s="4" t="s">
        <v>8877</v>
      </c>
      <c r="E1350" s="4" t="s">
        <v>8374</v>
      </c>
      <c r="F1350" s="4" t="s">
        <v>8375</v>
      </c>
      <c r="G1350" s="4" t="s">
        <v>9108</v>
      </c>
      <c r="H1350" s="4" t="s">
        <v>210</v>
      </c>
      <c r="I1350" s="4" t="s">
        <v>210</v>
      </c>
      <c r="J1350" s="4" t="s">
        <v>877</v>
      </c>
      <c r="K1350" s="4" t="s">
        <v>8297</v>
      </c>
      <c r="L1350" s="4" t="s">
        <v>8301</v>
      </c>
      <c r="M1350" s="5">
        <v>44314</v>
      </c>
      <c r="N1350" s="6">
        <v>521</v>
      </c>
      <c r="O1350" s="4">
        <f t="shared" si="42"/>
        <v>28</v>
      </c>
      <c r="P1350" s="4" t="str">
        <f t="shared" si="43"/>
        <v>2021-04</v>
      </c>
    </row>
    <row r="1351" spans="1:16" ht="12.75" x14ac:dyDescent="0.2">
      <c r="A1351" s="4" t="s">
        <v>14</v>
      </c>
      <c r="B1351" s="4" t="s">
        <v>7654</v>
      </c>
      <c r="C1351" s="4" t="s">
        <v>9693</v>
      </c>
      <c r="D1351" s="4" t="s">
        <v>7419</v>
      </c>
      <c r="E1351" s="4" t="s">
        <v>9509</v>
      </c>
      <c r="F1351" s="4" t="s">
        <v>9510</v>
      </c>
      <c r="G1351" s="4" t="s">
        <v>9852</v>
      </c>
      <c r="H1351" s="4" t="s">
        <v>20</v>
      </c>
      <c r="I1351" s="4" t="s">
        <v>21</v>
      </c>
      <c r="J1351" s="4" t="s">
        <v>36</v>
      </c>
      <c r="K1351" s="4" t="s">
        <v>9697</v>
      </c>
      <c r="L1351" s="4" t="s">
        <v>721</v>
      </c>
      <c r="M1351" s="5">
        <v>44314</v>
      </c>
      <c r="N1351" s="6">
        <v>6854</v>
      </c>
      <c r="O1351" s="4">
        <f t="shared" si="42"/>
        <v>28</v>
      </c>
      <c r="P1351" s="4" t="str">
        <f t="shared" si="43"/>
        <v>2021-04</v>
      </c>
    </row>
    <row r="1352" spans="1:16" ht="12.75" x14ac:dyDescent="0.2">
      <c r="A1352" s="4" t="s">
        <v>3048</v>
      </c>
      <c r="B1352" s="4" t="s">
        <v>9902</v>
      </c>
      <c r="C1352" s="4" t="s">
        <v>9903</v>
      </c>
      <c r="D1352" s="4" t="s">
        <v>9949</v>
      </c>
      <c r="E1352" s="4" t="s">
        <v>9950</v>
      </c>
      <c r="F1352" s="4" t="s">
        <v>9951</v>
      </c>
      <c r="G1352" s="4" t="s">
        <v>9966</v>
      </c>
      <c r="H1352" s="4" t="s">
        <v>210</v>
      </c>
      <c r="I1352" s="4" t="s">
        <v>343</v>
      </c>
      <c r="J1352" s="4" t="s">
        <v>36</v>
      </c>
      <c r="K1352" s="4" t="s">
        <v>9907</v>
      </c>
      <c r="L1352" s="4" t="s">
        <v>9911</v>
      </c>
      <c r="M1352" s="5">
        <v>44314</v>
      </c>
      <c r="N1352" s="6">
        <v>6144</v>
      </c>
      <c r="O1352" s="4">
        <f t="shared" si="42"/>
        <v>28</v>
      </c>
      <c r="P1352" s="4" t="str">
        <f t="shared" si="43"/>
        <v>2021-04</v>
      </c>
    </row>
    <row r="1353" spans="1:16" ht="12.75" x14ac:dyDescent="0.2">
      <c r="A1353" s="4" t="s">
        <v>14</v>
      </c>
      <c r="B1353" s="4" t="s">
        <v>15</v>
      </c>
      <c r="C1353" s="4" t="s">
        <v>504</v>
      </c>
      <c r="D1353" s="4" t="s">
        <v>735</v>
      </c>
      <c r="E1353" s="4" t="s">
        <v>782</v>
      </c>
      <c r="F1353" s="4" t="s">
        <v>783</v>
      </c>
      <c r="G1353" s="4" t="s">
        <v>803</v>
      </c>
      <c r="H1353" s="4" t="s">
        <v>20</v>
      </c>
      <c r="I1353" s="4" t="s">
        <v>21</v>
      </c>
      <c r="J1353" s="4" t="s">
        <v>36</v>
      </c>
      <c r="K1353" s="4" t="s">
        <v>508</v>
      </c>
      <c r="L1353" s="4" t="s">
        <v>24</v>
      </c>
      <c r="M1353" s="5">
        <v>44315</v>
      </c>
      <c r="N1353" s="6">
        <v>1366</v>
      </c>
      <c r="O1353" s="4">
        <f t="shared" si="42"/>
        <v>29</v>
      </c>
      <c r="P1353" s="4" t="str">
        <f t="shared" si="43"/>
        <v>2021-04</v>
      </c>
    </row>
    <row r="1354" spans="1:16" ht="12.75" x14ac:dyDescent="0.2">
      <c r="A1354" s="4" t="s">
        <v>1050</v>
      </c>
      <c r="B1354" s="4" t="s">
        <v>1051</v>
      </c>
      <c r="C1354" s="4" t="s">
        <v>1052</v>
      </c>
      <c r="D1354" s="4" t="s">
        <v>13936</v>
      </c>
      <c r="E1354" s="4" t="s">
        <v>1133</v>
      </c>
      <c r="F1354" s="4" t="s">
        <v>1134</v>
      </c>
      <c r="G1354" s="4" t="s">
        <v>1140</v>
      </c>
      <c r="H1354" s="4" t="s">
        <v>20</v>
      </c>
      <c r="I1354" s="4" t="s">
        <v>21</v>
      </c>
      <c r="J1354" s="4" t="s">
        <v>22</v>
      </c>
      <c r="K1354" s="4" t="s">
        <v>1056</v>
      </c>
      <c r="L1354" s="4" t="s">
        <v>1057</v>
      </c>
      <c r="M1354" s="5">
        <v>44315</v>
      </c>
      <c r="N1354" s="6">
        <v>8990</v>
      </c>
      <c r="O1354" s="4">
        <f t="shared" si="42"/>
        <v>29</v>
      </c>
      <c r="P1354" s="4" t="str">
        <f t="shared" si="43"/>
        <v>2021-04</v>
      </c>
    </row>
    <row r="1355" spans="1:16" ht="12.75" x14ac:dyDescent="0.2">
      <c r="A1355" s="4" t="s">
        <v>1050</v>
      </c>
      <c r="B1355" s="4" t="s">
        <v>1051</v>
      </c>
      <c r="C1355" s="4" t="s">
        <v>1052</v>
      </c>
      <c r="D1355" s="4" t="s">
        <v>25</v>
      </c>
      <c r="E1355" s="4" t="s">
        <v>1264</v>
      </c>
      <c r="F1355" s="4" t="s">
        <v>1265</v>
      </c>
      <c r="G1355" s="4" t="s">
        <v>1266</v>
      </c>
      <c r="H1355" s="4" t="s">
        <v>20</v>
      </c>
      <c r="I1355" s="4" t="s">
        <v>29</v>
      </c>
      <c r="J1355" s="4" t="s">
        <v>22</v>
      </c>
      <c r="K1355" s="4" t="s">
        <v>1056</v>
      </c>
      <c r="L1355" s="4" t="s">
        <v>1057</v>
      </c>
      <c r="M1355" s="5">
        <v>44315</v>
      </c>
      <c r="N1355" s="6">
        <v>7699</v>
      </c>
      <c r="O1355" s="4">
        <f t="shared" si="42"/>
        <v>29</v>
      </c>
      <c r="P1355" s="4" t="str">
        <f t="shared" si="43"/>
        <v>2021-04</v>
      </c>
    </row>
    <row r="1356" spans="1:16" ht="12.75" x14ac:dyDescent="0.2">
      <c r="A1356" s="4" t="s">
        <v>1050</v>
      </c>
      <c r="B1356" s="4" t="s">
        <v>1051</v>
      </c>
      <c r="C1356" s="4" t="s">
        <v>1999</v>
      </c>
      <c r="D1356" s="4" t="s">
        <v>2381</v>
      </c>
      <c r="E1356" s="4" t="s">
        <v>2021</v>
      </c>
      <c r="F1356" s="4" t="s">
        <v>2022</v>
      </c>
      <c r="G1356" s="4" t="s">
        <v>2395</v>
      </c>
      <c r="H1356" s="4" t="s">
        <v>20</v>
      </c>
      <c r="I1356" s="4" t="s">
        <v>21</v>
      </c>
      <c r="J1356" s="4" t="s">
        <v>22</v>
      </c>
      <c r="K1356" s="4" t="s">
        <v>2003</v>
      </c>
      <c r="L1356" s="4" t="s">
        <v>1195</v>
      </c>
      <c r="M1356" s="5">
        <v>44315</v>
      </c>
      <c r="N1356" s="6">
        <v>5749</v>
      </c>
      <c r="O1356" s="4">
        <f t="shared" si="42"/>
        <v>29</v>
      </c>
      <c r="P1356" s="4" t="str">
        <f t="shared" si="43"/>
        <v>2021-04</v>
      </c>
    </row>
    <row r="1357" spans="1:16" ht="12.75" x14ac:dyDescent="0.2">
      <c r="A1357" s="4" t="s">
        <v>14</v>
      </c>
      <c r="B1357" s="4" t="s">
        <v>4342</v>
      </c>
      <c r="C1357" s="4" t="s">
        <v>4343</v>
      </c>
      <c r="D1357" s="4" t="s">
        <v>4917</v>
      </c>
      <c r="E1357" s="4" t="s">
        <v>4486</v>
      </c>
      <c r="F1357" s="4" t="s">
        <v>4487</v>
      </c>
      <c r="G1357" s="4" t="s">
        <v>4491</v>
      </c>
      <c r="H1357" s="4" t="s">
        <v>20</v>
      </c>
      <c r="I1357" s="4" t="s">
        <v>29</v>
      </c>
      <c r="J1357" s="4" t="s">
        <v>36</v>
      </c>
      <c r="K1357" s="4" t="s">
        <v>4396</v>
      </c>
      <c r="L1357" s="4" t="s">
        <v>4363</v>
      </c>
      <c r="M1357" s="5">
        <v>44315</v>
      </c>
      <c r="N1357" s="6">
        <v>9952</v>
      </c>
      <c r="O1357" s="4">
        <f t="shared" si="42"/>
        <v>29</v>
      </c>
      <c r="P1357" s="4" t="str">
        <f t="shared" si="43"/>
        <v>2021-04</v>
      </c>
    </row>
    <row r="1358" spans="1:16" ht="12.75" x14ac:dyDescent="0.2">
      <c r="A1358" s="4" t="s">
        <v>14</v>
      </c>
      <c r="B1358" s="4" t="s">
        <v>7654</v>
      </c>
      <c r="C1358" s="4" t="s">
        <v>7825</v>
      </c>
      <c r="D1358" s="4" t="s">
        <v>7814</v>
      </c>
      <c r="E1358" s="4" t="s">
        <v>7826</v>
      </c>
      <c r="F1358" s="4" t="s">
        <v>7827</v>
      </c>
      <c r="G1358" s="4" t="s">
        <v>7930</v>
      </c>
      <c r="H1358" s="4" t="s">
        <v>20</v>
      </c>
      <c r="I1358" s="4" t="s">
        <v>29</v>
      </c>
      <c r="J1358" s="4" t="s">
        <v>36</v>
      </c>
      <c r="K1358" s="4" t="s">
        <v>7890</v>
      </c>
      <c r="L1358" s="4" t="s">
        <v>7763</v>
      </c>
      <c r="M1358" s="5">
        <v>44315</v>
      </c>
      <c r="N1358" s="6">
        <v>4819</v>
      </c>
      <c r="O1358" s="4">
        <f t="shared" si="42"/>
        <v>29</v>
      </c>
      <c r="P1358" s="4" t="str">
        <f t="shared" si="43"/>
        <v>2021-04</v>
      </c>
    </row>
    <row r="1359" spans="1:16" ht="12.75" x14ac:dyDescent="0.2">
      <c r="A1359" s="4" t="s">
        <v>14</v>
      </c>
      <c r="B1359" s="4" t="s">
        <v>7654</v>
      </c>
      <c r="C1359" s="4" t="s">
        <v>7825</v>
      </c>
      <c r="D1359" s="4" t="s">
        <v>7814</v>
      </c>
      <c r="E1359" s="4" t="s">
        <v>7826</v>
      </c>
      <c r="F1359" s="4" t="s">
        <v>7827</v>
      </c>
      <c r="G1359" s="4" t="s">
        <v>7938</v>
      </c>
      <c r="H1359" s="4" t="s">
        <v>20</v>
      </c>
      <c r="I1359" s="4" t="s">
        <v>21</v>
      </c>
      <c r="J1359" s="4" t="s">
        <v>36</v>
      </c>
      <c r="K1359" s="4" t="s">
        <v>7890</v>
      </c>
      <c r="L1359" s="4" t="s">
        <v>7763</v>
      </c>
      <c r="M1359" s="5">
        <v>44315</v>
      </c>
      <c r="N1359" s="6">
        <v>708</v>
      </c>
      <c r="O1359" s="4">
        <f t="shared" si="42"/>
        <v>29</v>
      </c>
      <c r="P1359" s="4" t="str">
        <f t="shared" si="43"/>
        <v>2021-04</v>
      </c>
    </row>
    <row r="1360" spans="1:16" ht="12.75" x14ac:dyDescent="0.2">
      <c r="A1360" s="4" t="s">
        <v>14</v>
      </c>
      <c r="B1360" s="4" t="s">
        <v>7654</v>
      </c>
      <c r="C1360" s="4" t="s">
        <v>8095</v>
      </c>
      <c r="D1360" s="4" t="s">
        <v>8148</v>
      </c>
      <c r="E1360" s="4" t="s">
        <v>8164</v>
      </c>
      <c r="F1360" s="4" t="s">
        <v>8165</v>
      </c>
      <c r="G1360" s="4" t="s">
        <v>8171</v>
      </c>
      <c r="H1360" s="4" t="s">
        <v>20</v>
      </c>
      <c r="I1360" s="4" t="s">
        <v>21</v>
      </c>
      <c r="J1360" s="4" t="s">
        <v>36</v>
      </c>
      <c r="K1360" s="4" t="s">
        <v>8099</v>
      </c>
      <c r="L1360" s="4" t="s">
        <v>8112</v>
      </c>
      <c r="M1360" s="5">
        <v>44315</v>
      </c>
      <c r="N1360" s="6">
        <v>8062</v>
      </c>
      <c r="O1360" s="4">
        <f t="shared" si="42"/>
        <v>29</v>
      </c>
      <c r="P1360" s="4" t="str">
        <f t="shared" si="43"/>
        <v>2021-04</v>
      </c>
    </row>
    <row r="1361" spans="1:16" ht="12.75" x14ac:dyDescent="0.2">
      <c r="A1361" s="4" t="s">
        <v>14</v>
      </c>
      <c r="B1361" s="4" t="s">
        <v>7654</v>
      </c>
      <c r="C1361" s="4" t="s">
        <v>9450</v>
      </c>
      <c r="D1361" s="4" t="s">
        <v>7419</v>
      </c>
      <c r="E1361" s="4" t="s">
        <v>9676</v>
      </c>
      <c r="F1361" s="4" t="s">
        <v>9677</v>
      </c>
      <c r="G1361" s="4" t="s">
        <v>9678</v>
      </c>
      <c r="H1361" s="4" t="s">
        <v>20</v>
      </c>
      <c r="I1361" s="4" t="s">
        <v>21</v>
      </c>
      <c r="J1361" s="4" t="s">
        <v>36</v>
      </c>
      <c r="K1361" s="4" t="s">
        <v>9476</v>
      </c>
      <c r="L1361" s="4" t="s">
        <v>9145</v>
      </c>
      <c r="M1361" s="5">
        <v>44315</v>
      </c>
      <c r="N1361" s="6">
        <v>492</v>
      </c>
      <c r="O1361" s="4">
        <f t="shared" si="42"/>
        <v>29</v>
      </c>
      <c r="P1361" s="4" t="str">
        <f t="shared" si="43"/>
        <v>2021-04</v>
      </c>
    </row>
    <row r="1362" spans="1:16" ht="12.75" x14ac:dyDescent="0.2">
      <c r="A1362" s="4" t="s">
        <v>14</v>
      </c>
      <c r="B1362" s="4" t="s">
        <v>7654</v>
      </c>
      <c r="C1362" s="4" t="s">
        <v>9450</v>
      </c>
      <c r="D1362" s="4" t="s">
        <v>9691</v>
      </c>
      <c r="E1362" s="4" t="s">
        <v>9464</v>
      </c>
      <c r="F1362" s="4" t="s">
        <v>9465</v>
      </c>
      <c r="G1362" s="4" t="s">
        <v>9466</v>
      </c>
      <c r="H1362" s="4" t="s">
        <v>210</v>
      </c>
      <c r="I1362" s="4" t="s">
        <v>210</v>
      </c>
      <c r="J1362" s="4" t="s">
        <v>877</v>
      </c>
      <c r="K1362" s="4" t="s">
        <v>7893</v>
      </c>
      <c r="L1362" s="4" t="s">
        <v>9145</v>
      </c>
      <c r="M1362" s="5">
        <v>44315</v>
      </c>
      <c r="N1362" s="6">
        <v>6322</v>
      </c>
      <c r="O1362" s="4">
        <f t="shared" si="42"/>
        <v>29</v>
      </c>
      <c r="P1362" s="4" t="str">
        <f t="shared" si="43"/>
        <v>2021-04</v>
      </c>
    </row>
    <row r="1363" spans="1:16" ht="12.75" x14ac:dyDescent="0.2">
      <c r="A1363" s="4" t="s">
        <v>3048</v>
      </c>
      <c r="B1363" s="4" t="s">
        <v>10496</v>
      </c>
      <c r="C1363" s="4" t="s">
        <v>10497</v>
      </c>
      <c r="D1363" s="4" t="s">
        <v>10665</v>
      </c>
      <c r="E1363" s="4" t="s">
        <v>10651</v>
      </c>
      <c r="F1363" s="4" t="s">
        <v>10652</v>
      </c>
      <c r="G1363" s="4" t="s">
        <v>10768</v>
      </c>
      <c r="H1363" s="4" t="s">
        <v>210</v>
      </c>
      <c r="I1363" s="4" t="s">
        <v>343</v>
      </c>
      <c r="J1363" s="4" t="s">
        <v>22</v>
      </c>
      <c r="K1363" s="4" t="s">
        <v>10549</v>
      </c>
      <c r="L1363" s="4" t="s">
        <v>10574</v>
      </c>
      <c r="M1363" s="5">
        <v>44315</v>
      </c>
      <c r="N1363" s="6">
        <v>2040</v>
      </c>
      <c r="O1363" s="4">
        <f t="shared" si="42"/>
        <v>29</v>
      </c>
      <c r="P1363" s="4" t="str">
        <f t="shared" si="43"/>
        <v>2021-04</v>
      </c>
    </row>
    <row r="1364" spans="1:16" ht="12.75" x14ac:dyDescent="0.2">
      <c r="A1364" s="4" t="s">
        <v>3048</v>
      </c>
      <c r="B1364" s="4" t="s">
        <v>10496</v>
      </c>
      <c r="C1364" s="4" t="s">
        <v>10930</v>
      </c>
      <c r="D1364" s="4" t="s">
        <v>25</v>
      </c>
      <c r="E1364" s="4" t="s">
        <v>11174</v>
      </c>
      <c r="F1364" s="4" t="s">
        <v>11175</v>
      </c>
      <c r="G1364" s="4" t="s">
        <v>11396</v>
      </c>
      <c r="H1364" s="4" t="s">
        <v>20</v>
      </c>
      <c r="I1364" s="4" t="s">
        <v>29</v>
      </c>
      <c r="J1364" s="4" t="s">
        <v>36</v>
      </c>
      <c r="K1364" s="4" t="s">
        <v>10934</v>
      </c>
      <c r="L1364" s="4" t="s">
        <v>10935</v>
      </c>
      <c r="M1364" s="5">
        <v>44315</v>
      </c>
      <c r="N1364" s="6">
        <v>8759</v>
      </c>
      <c r="O1364" s="4">
        <f t="shared" si="42"/>
        <v>29</v>
      </c>
      <c r="P1364" s="4" t="str">
        <f t="shared" si="43"/>
        <v>2021-04</v>
      </c>
    </row>
    <row r="1365" spans="1:16" ht="12.75" x14ac:dyDescent="0.2">
      <c r="A1365" s="4" t="s">
        <v>3048</v>
      </c>
      <c r="B1365" s="4" t="s">
        <v>12289</v>
      </c>
      <c r="C1365" s="4" t="s">
        <v>12643</v>
      </c>
      <c r="D1365" s="4" t="s">
        <v>12713</v>
      </c>
      <c r="E1365" s="4" t="s">
        <v>12696</v>
      </c>
      <c r="F1365" s="4" t="s">
        <v>12697</v>
      </c>
      <c r="G1365" s="4" t="s">
        <v>12714</v>
      </c>
      <c r="H1365" s="4" t="s">
        <v>20</v>
      </c>
      <c r="I1365" s="4" t="s">
        <v>29</v>
      </c>
      <c r="J1365" s="4" t="s">
        <v>22</v>
      </c>
      <c r="K1365" s="4" t="s">
        <v>12664</v>
      </c>
      <c r="L1365" s="4" t="s">
        <v>9914</v>
      </c>
      <c r="M1365" s="5">
        <v>44315</v>
      </c>
      <c r="N1365" s="6">
        <v>4621</v>
      </c>
      <c r="O1365" s="4">
        <f t="shared" si="42"/>
        <v>29</v>
      </c>
      <c r="P1365" s="4" t="str">
        <f t="shared" si="43"/>
        <v>2021-04</v>
      </c>
    </row>
    <row r="1366" spans="1:16" ht="12.75" x14ac:dyDescent="0.2">
      <c r="A1366" s="4" t="s">
        <v>1050</v>
      </c>
      <c r="B1366" s="4" t="s">
        <v>1051</v>
      </c>
      <c r="C1366" s="4" t="s">
        <v>1999</v>
      </c>
      <c r="D1366" s="4" t="s">
        <v>2294</v>
      </c>
      <c r="E1366" s="4" t="s">
        <v>2307</v>
      </c>
      <c r="F1366" s="4" t="s">
        <v>2308</v>
      </c>
      <c r="G1366" s="4" t="s">
        <v>2311</v>
      </c>
      <c r="H1366" s="4" t="s">
        <v>20</v>
      </c>
      <c r="I1366" s="4" t="s">
        <v>21</v>
      </c>
      <c r="J1366" s="4" t="s">
        <v>162</v>
      </c>
      <c r="K1366" s="4" t="s">
        <v>2003</v>
      </c>
      <c r="L1366" s="4" t="s">
        <v>1195</v>
      </c>
      <c r="M1366" s="5">
        <v>44316</v>
      </c>
      <c r="N1366" s="6">
        <v>3214</v>
      </c>
      <c r="O1366" s="4">
        <f t="shared" si="42"/>
        <v>30</v>
      </c>
      <c r="P1366" s="4" t="str">
        <f t="shared" si="43"/>
        <v>2021-04</v>
      </c>
    </row>
    <row r="1367" spans="1:16" ht="12.75" x14ac:dyDescent="0.2">
      <c r="A1367" s="4" t="s">
        <v>1050</v>
      </c>
      <c r="B1367" s="4" t="s">
        <v>1051</v>
      </c>
      <c r="C1367" s="4" t="s">
        <v>2556</v>
      </c>
      <c r="D1367" s="4" t="s">
        <v>25</v>
      </c>
      <c r="E1367" s="4" t="s">
        <v>2605</v>
      </c>
      <c r="F1367" s="4" t="s">
        <v>2606</v>
      </c>
      <c r="G1367" s="4" t="s">
        <v>2607</v>
      </c>
      <c r="H1367" s="4" t="s">
        <v>20</v>
      </c>
      <c r="I1367" s="4" t="s">
        <v>29</v>
      </c>
      <c r="J1367" s="4" t="s">
        <v>39</v>
      </c>
      <c r="K1367" s="4" t="s">
        <v>2560</v>
      </c>
      <c r="L1367" s="4" t="s">
        <v>2373</v>
      </c>
      <c r="M1367" s="5">
        <v>44316</v>
      </c>
      <c r="N1367" s="6">
        <v>6630</v>
      </c>
      <c r="O1367" s="4">
        <f t="shared" si="42"/>
        <v>30</v>
      </c>
      <c r="P1367" s="4" t="str">
        <f t="shared" si="43"/>
        <v>2021-04</v>
      </c>
    </row>
    <row r="1368" spans="1:16" ht="12.75" x14ac:dyDescent="0.2">
      <c r="A1368" s="4" t="s">
        <v>14</v>
      </c>
      <c r="B1368" s="4" t="s">
        <v>3761</v>
      </c>
      <c r="C1368" s="4" t="s">
        <v>3762</v>
      </c>
      <c r="D1368" s="4" t="s">
        <v>3906</v>
      </c>
      <c r="E1368" s="4" t="s">
        <v>3917</v>
      </c>
      <c r="F1368" s="4" t="s">
        <v>3918</v>
      </c>
      <c r="G1368" s="4" t="s">
        <v>3920</v>
      </c>
      <c r="H1368" s="4" t="s">
        <v>20</v>
      </c>
      <c r="I1368" s="4" t="s">
        <v>21</v>
      </c>
      <c r="J1368" s="4" t="s">
        <v>39</v>
      </c>
      <c r="K1368" s="4" t="s">
        <v>3766</v>
      </c>
      <c r="L1368" s="4" t="s">
        <v>3767</v>
      </c>
      <c r="M1368" s="5">
        <v>44316</v>
      </c>
      <c r="N1368" s="6">
        <v>8074</v>
      </c>
      <c r="O1368" s="4">
        <f t="shared" si="42"/>
        <v>30</v>
      </c>
      <c r="P1368" s="4" t="str">
        <f t="shared" si="43"/>
        <v>2021-04</v>
      </c>
    </row>
    <row r="1369" spans="1:16" ht="12.75" x14ac:dyDescent="0.2">
      <c r="A1369" s="4" t="s">
        <v>14</v>
      </c>
      <c r="B1369" s="4" t="s">
        <v>4342</v>
      </c>
      <c r="C1369" s="4" t="s">
        <v>4343</v>
      </c>
      <c r="D1369" s="4" t="s">
        <v>13936</v>
      </c>
      <c r="E1369" s="4" t="s">
        <v>4386</v>
      </c>
      <c r="F1369" s="4" t="s">
        <v>4387</v>
      </c>
      <c r="G1369" s="4" t="s">
        <v>4388</v>
      </c>
      <c r="H1369" s="4" t="s">
        <v>20</v>
      </c>
      <c r="I1369" s="4" t="s">
        <v>21</v>
      </c>
      <c r="J1369" s="4" t="s">
        <v>22</v>
      </c>
      <c r="K1369" s="4" t="s">
        <v>4347</v>
      </c>
      <c r="L1369" s="4" t="s">
        <v>4348</v>
      </c>
      <c r="M1369" s="5">
        <v>44316</v>
      </c>
      <c r="N1369" s="6">
        <v>9331</v>
      </c>
      <c r="O1369" s="4">
        <f t="shared" si="42"/>
        <v>30</v>
      </c>
      <c r="P1369" s="4" t="str">
        <f t="shared" si="43"/>
        <v>2021-04</v>
      </c>
    </row>
    <row r="1370" spans="1:16" ht="12.75" x14ac:dyDescent="0.2">
      <c r="A1370" s="4" t="s">
        <v>14</v>
      </c>
      <c r="B1370" s="4" t="s">
        <v>4342</v>
      </c>
      <c r="C1370" s="4" t="s">
        <v>4343</v>
      </c>
      <c r="D1370" s="4" t="s">
        <v>4708</v>
      </c>
      <c r="E1370" s="4" t="s">
        <v>4726</v>
      </c>
      <c r="F1370" s="4" t="s">
        <v>4727</v>
      </c>
      <c r="G1370" s="4" t="s">
        <v>4734</v>
      </c>
      <c r="H1370" s="4" t="s">
        <v>20</v>
      </c>
      <c r="I1370" s="4" t="s">
        <v>29</v>
      </c>
      <c r="J1370" s="4" t="s">
        <v>22</v>
      </c>
      <c r="K1370" s="4" t="s">
        <v>4396</v>
      </c>
      <c r="L1370" s="4" t="s">
        <v>4374</v>
      </c>
      <c r="M1370" s="5">
        <v>44316</v>
      </c>
      <c r="N1370" s="6">
        <v>2279</v>
      </c>
      <c r="O1370" s="4">
        <f t="shared" si="42"/>
        <v>30</v>
      </c>
      <c r="P1370" s="4" t="str">
        <f t="shared" si="43"/>
        <v>2021-04</v>
      </c>
    </row>
    <row r="1371" spans="1:16" ht="12.75" x14ac:dyDescent="0.2">
      <c r="A1371" s="4" t="s">
        <v>1050</v>
      </c>
      <c r="B1371" s="4" t="s">
        <v>5461</v>
      </c>
      <c r="C1371" s="4" t="s">
        <v>5462</v>
      </c>
      <c r="D1371" s="4" t="s">
        <v>13936</v>
      </c>
      <c r="E1371" s="4" t="s">
        <v>5468</v>
      </c>
      <c r="F1371" s="4" t="s">
        <v>5469</v>
      </c>
      <c r="G1371" s="4" t="s">
        <v>5470</v>
      </c>
      <c r="H1371" s="4" t="s">
        <v>20</v>
      </c>
      <c r="I1371" s="4" t="s">
        <v>21</v>
      </c>
      <c r="J1371" s="4" t="s">
        <v>22</v>
      </c>
      <c r="K1371" s="4" t="s">
        <v>5471</v>
      </c>
      <c r="L1371" s="4" t="s">
        <v>1175</v>
      </c>
      <c r="M1371" s="5">
        <v>44316</v>
      </c>
      <c r="N1371" s="6">
        <v>8085</v>
      </c>
      <c r="O1371" s="4">
        <f t="shared" si="42"/>
        <v>30</v>
      </c>
      <c r="P1371" s="4" t="str">
        <f t="shared" si="43"/>
        <v>2021-04</v>
      </c>
    </row>
    <row r="1372" spans="1:16" ht="12.75" x14ac:dyDescent="0.2">
      <c r="A1372" s="4" t="s">
        <v>14</v>
      </c>
      <c r="B1372" s="4" t="s">
        <v>7654</v>
      </c>
      <c r="C1372" s="4" t="s">
        <v>9450</v>
      </c>
      <c r="D1372" s="4" t="s">
        <v>25</v>
      </c>
      <c r="E1372" s="4" t="s">
        <v>9457</v>
      </c>
      <c r="F1372" s="4" t="s">
        <v>9458</v>
      </c>
      <c r="G1372" s="4" t="s">
        <v>9459</v>
      </c>
      <c r="H1372" s="4" t="s">
        <v>20</v>
      </c>
      <c r="I1372" s="4" t="s">
        <v>29</v>
      </c>
      <c r="J1372" s="4" t="s">
        <v>22</v>
      </c>
      <c r="K1372" s="4" t="s">
        <v>7893</v>
      </c>
      <c r="L1372" s="4" t="s">
        <v>9145</v>
      </c>
      <c r="M1372" s="5">
        <v>44316</v>
      </c>
      <c r="N1372" s="6">
        <v>7307</v>
      </c>
      <c r="O1372" s="4">
        <f t="shared" si="42"/>
        <v>30</v>
      </c>
      <c r="P1372" s="4" t="str">
        <f t="shared" si="43"/>
        <v>2021-04</v>
      </c>
    </row>
    <row r="1373" spans="1:16" ht="12.75" x14ac:dyDescent="0.2">
      <c r="A1373" s="4" t="s">
        <v>3048</v>
      </c>
      <c r="B1373" s="4" t="s">
        <v>10496</v>
      </c>
      <c r="C1373" s="4" t="s">
        <v>10930</v>
      </c>
      <c r="D1373" s="4" t="s">
        <v>13936</v>
      </c>
      <c r="E1373" s="4" t="s">
        <v>10956</v>
      </c>
      <c r="F1373" s="4" t="s">
        <v>10957</v>
      </c>
      <c r="G1373" s="4" t="s">
        <v>10960</v>
      </c>
      <c r="H1373" s="4" t="s">
        <v>20</v>
      </c>
      <c r="I1373" s="4" t="s">
        <v>21</v>
      </c>
      <c r="J1373" s="4" t="s">
        <v>36</v>
      </c>
      <c r="K1373" s="4" t="s">
        <v>10934</v>
      </c>
      <c r="L1373" s="4" t="s">
        <v>10143</v>
      </c>
      <c r="M1373" s="5">
        <v>44316</v>
      </c>
      <c r="N1373" s="6">
        <v>5548</v>
      </c>
      <c r="O1373" s="4">
        <f t="shared" si="42"/>
        <v>30</v>
      </c>
      <c r="P1373" s="4" t="str">
        <f t="shared" si="43"/>
        <v>2021-04</v>
      </c>
    </row>
    <row r="1374" spans="1:16" ht="12.75" x14ac:dyDescent="0.2">
      <c r="A1374" s="4" t="s">
        <v>3048</v>
      </c>
      <c r="B1374" s="4" t="s">
        <v>10496</v>
      </c>
      <c r="C1374" s="4" t="s">
        <v>10930</v>
      </c>
      <c r="D1374" s="4" t="s">
        <v>13936</v>
      </c>
      <c r="E1374" s="4" t="s">
        <v>11240</v>
      </c>
      <c r="F1374" s="4" t="s">
        <v>11241</v>
      </c>
      <c r="G1374" s="4" t="s">
        <v>11247</v>
      </c>
      <c r="H1374" s="4" t="s">
        <v>20</v>
      </c>
      <c r="I1374" s="4" t="s">
        <v>21</v>
      </c>
      <c r="J1374" s="4" t="s">
        <v>36</v>
      </c>
      <c r="K1374" s="4" t="s">
        <v>10934</v>
      </c>
      <c r="L1374" s="4" t="s">
        <v>10935</v>
      </c>
      <c r="M1374" s="5">
        <v>44316</v>
      </c>
      <c r="N1374" s="6">
        <v>4157</v>
      </c>
      <c r="O1374" s="4">
        <f t="shared" si="42"/>
        <v>30</v>
      </c>
      <c r="P1374" s="4" t="str">
        <f t="shared" si="43"/>
        <v>2021-04</v>
      </c>
    </row>
    <row r="1375" spans="1:16" ht="12.75" x14ac:dyDescent="0.2">
      <c r="A1375" s="4" t="s">
        <v>3048</v>
      </c>
      <c r="B1375" s="4" t="s">
        <v>10496</v>
      </c>
      <c r="C1375" s="4" t="s">
        <v>10930</v>
      </c>
      <c r="D1375" s="4" t="s">
        <v>25</v>
      </c>
      <c r="E1375" s="4" t="s">
        <v>11240</v>
      </c>
      <c r="F1375" s="4" t="s">
        <v>11241</v>
      </c>
      <c r="G1375" s="4" t="s">
        <v>11447</v>
      </c>
      <c r="H1375" s="4" t="s">
        <v>20</v>
      </c>
      <c r="I1375" s="4" t="s">
        <v>29</v>
      </c>
      <c r="J1375" s="4" t="s">
        <v>36</v>
      </c>
      <c r="K1375" s="4" t="s">
        <v>10934</v>
      </c>
      <c r="L1375" s="4" t="s">
        <v>10935</v>
      </c>
      <c r="M1375" s="5">
        <v>44316</v>
      </c>
      <c r="N1375" s="6">
        <v>7141</v>
      </c>
      <c r="O1375" s="4">
        <f t="shared" si="42"/>
        <v>30</v>
      </c>
      <c r="P1375" s="4" t="str">
        <f t="shared" si="43"/>
        <v>2021-04</v>
      </c>
    </row>
    <row r="1376" spans="1:16" ht="12.75" x14ac:dyDescent="0.2">
      <c r="A1376" s="4" t="s">
        <v>14</v>
      </c>
      <c r="B1376" s="4" t="s">
        <v>15</v>
      </c>
      <c r="C1376" s="4" t="s">
        <v>68</v>
      </c>
      <c r="D1376" s="4" t="s">
        <v>64</v>
      </c>
      <c r="E1376" s="4" t="s">
        <v>426</v>
      </c>
      <c r="F1376" s="4" t="s">
        <v>427</v>
      </c>
      <c r="G1376" s="4" t="s">
        <v>429</v>
      </c>
      <c r="H1376" s="4" t="s">
        <v>20</v>
      </c>
      <c r="I1376" s="4" t="s">
        <v>29</v>
      </c>
      <c r="J1376" s="4" t="s">
        <v>36</v>
      </c>
      <c r="K1376" s="4" t="s">
        <v>109</v>
      </c>
      <c r="L1376" s="4" t="s">
        <v>24</v>
      </c>
      <c r="M1376" s="5">
        <v>44317</v>
      </c>
      <c r="N1376" s="6">
        <v>4360</v>
      </c>
      <c r="O1376" s="4">
        <f t="shared" si="42"/>
        <v>1</v>
      </c>
      <c r="P1376" s="4" t="str">
        <f t="shared" si="43"/>
        <v>2021-05</v>
      </c>
    </row>
    <row r="1377" spans="1:16" ht="12.75" x14ac:dyDescent="0.2">
      <c r="A1377" s="4" t="s">
        <v>1050</v>
      </c>
      <c r="B1377" s="4" t="s">
        <v>1051</v>
      </c>
      <c r="C1377" s="4" t="s">
        <v>1052</v>
      </c>
      <c r="D1377" s="4" t="s">
        <v>1497</v>
      </c>
      <c r="E1377" s="4" t="s">
        <v>1532</v>
      </c>
      <c r="F1377" s="4" t="s">
        <v>1533</v>
      </c>
      <c r="G1377" s="4" t="s">
        <v>1534</v>
      </c>
      <c r="H1377" s="4" t="s">
        <v>210</v>
      </c>
      <c r="I1377" s="4" t="s">
        <v>343</v>
      </c>
      <c r="J1377" s="4" t="s">
        <v>22</v>
      </c>
      <c r="K1377" s="4" t="s">
        <v>1132</v>
      </c>
      <c r="L1377" s="4" t="s">
        <v>1195</v>
      </c>
      <c r="M1377" s="5">
        <v>44317</v>
      </c>
      <c r="N1377" s="6">
        <v>4733</v>
      </c>
      <c r="O1377" s="4">
        <f t="shared" si="42"/>
        <v>1</v>
      </c>
      <c r="P1377" s="4" t="str">
        <f t="shared" si="43"/>
        <v>2021-05</v>
      </c>
    </row>
    <row r="1378" spans="1:16" ht="12.75" x14ac:dyDescent="0.2">
      <c r="A1378" s="4" t="s">
        <v>1050</v>
      </c>
      <c r="B1378" s="4" t="s">
        <v>1051</v>
      </c>
      <c r="C1378" s="4" t="s">
        <v>1999</v>
      </c>
      <c r="D1378" s="4" t="s">
        <v>2078</v>
      </c>
      <c r="E1378" s="4" t="s">
        <v>2185</v>
      </c>
      <c r="F1378" s="4" t="s">
        <v>2186</v>
      </c>
      <c r="G1378" s="4" t="s">
        <v>2187</v>
      </c>
      <c r="H1378" s="4" t="s">
        <v>20</v>
      </c>
      <c r="I1378" s="4" t="s">
        <v>21</v>
      </c>
      <c r="J1378" s="4" t="s">
        <v>36</v>
      </c>
      <c r="K1378" s="4" t="s">
        <v>2003</v>
      </c>
      <c r="L1378" s="4" t="s">
        <v>2188</v>
      </c>
      <c r="M1378" s="5">
        <v>44317</v>
      </c>
      <c r="N1378" s="6">
        <v>2803</v>
      </c>
      <c r="O1378" s="4">
        <f t="shared" si="42"/>
        <v>1</v>
      </c>
      <c r="P1378" s="4" t="str">
        <f t="shared" si="43"/>
        <v>2021-05</v>
      </c>
    </row>
    <row r="1379" spans="1:16" ht="12.75" x14ac:dyDescent="0.2">
      <c r="A1379" s="4" t="s">
        <v>14</v>
      </c>
      <c r="B1379" s="4" t="s">
        <v>4342</v>
      </c>
      <c r="C1379" s="4" t="s">
        <v>4343</v>
      </c>
      <c r="D1379" s="4" t="s">
        <v>4532</v>
      </c>
      <c r="E1379" s="4" t="s">
        <v>4543</v>
      </c>
      <c r="F1379" s="4" t="s">
        <v>4544</v>
      </c>
      <c r="G1379" s="4" t="s">
        <v>4559</v>
      </c>
      <c r="H1379" s="4" t="s">
        <v>20</v>
      </c>
      <c r="I1379" s="4" t="s">
        <v>21</v>
      </c>
      <c r="J1379" s="4" t="s">
        <v>22</v>
      </c>
      <c r="K1379" s="4" t="s">
        <v>4347</v>
      </c>
      <c r="L1379" s="4" t="s">
        <v>4348</v>
      </c>
      <c r="M1379" s="5">
        <v>44317</v>
      </c>
      <c r="N1379" s="6">
        <v>4406</v>
      </c>
      <c r="O1379" s="4">
        <f t="shared" si="42"/>
        <v>1</v>
      </c>
      <c r="P1379" s="4" t="str">
        <f t="shared" si="43"/>
        <v>2021-05</v>
      </c>
    </row>
    <row r="1380" spans="1:16" ht="12.75" x14ac:dyDescent="0.2">
      <c r="A1380" s="4" t="s">
        <v>1050</v>
      </c>
      <c r="B1380" s="4" t="s">
        <v>5461</v>
      </c>
      <c r="C1380" s="4" t="s">
        <v>5462</v>
      </c>
      <c r="D1380" s="4" t="s">
        <v>6132</v>
      </c>
      <c r="E1380" s="4" t="s">
        <v>5583</v>
      </c>
      <c r="F1380" s="4" t="s">
        <v>5584</v>
      </c>
      <c r="G1380" s="4" t="s">
        <v>6136</v>
      </c>
      <c r="H1380" s="4" t="s">
        <v>20</v>
      </c>
      <c r="I1380" s="4" t="s">
        <v>29</v>
      </c>
      <c r="J1380" s="4" t="s">
        <v>22</v>
      </c>
      <c r="K1380" s="4" t="s">
        <v>5499</v>
      </c>
      <c r="L1380" s="4" t="s">
        <v>5467</v>
      </c>
      <c r="M1380" s="5">
        <v>44317</v>
      </c>
      <c r="N1380" s="6">
        <v>8398</v>
      </c>
      <c r="O1380" s="4">
        <f t="shared" si="42"/>
        <v>1</v>
      </c>
      <c r="P1380" s="4" t="str">
        <f t="shared" si="43"/>
        <v>2021-05</v>
      </c>
    </row>
    <row r="1381" spans="1:16" ht="12.75" x14ac:dyDescent="0.2">
      <c r="A1381" s="4" t="s">
        <v>1050</v>
      </c>
      <c r="B1381" s="4" t="s">
        <v>5461</v>
      </c>
      <c r="C1381" s="4" t="s">
        <v>5462</v>
      </c>
      <c r="D1381" s="4" t="s">
        <v>6467</v>
      </c>
      <c r="E1381" s="4" t="s">
        <v>6468</v>
      </c>
      <c r="F1381" s="4" t="s">
        <v>6469</v>
      </c>
      <c r="G1381" s="4" t="s">
        <v>6474</v>
      </c>
      <c r="H1381" s="4" t="s">
        <v>20</v>
      </c>
      <c r="I1381" s="4" t="s">
        <v>21</v>
      </c>
      <c r="J1381" s="4" t="s">
        <v>36</v>
      </c>
      <c r="K1381" s="4" t="s">
        <v>5466</v>
      </c>
      <c r="L1381" s="4" t="s">
        <v>5467</v>
      </c>
      <c r="M1381" s="5">
        <v>44317</v>
      </c>
      <c r="N1381" s="6">
        <v>4101</v>
      </c>
      <c r="O1381" s="4">
        <f t="shared" si="42"/>
        <v>1</v>
      </c>
      <c r="P1381" s="4" t="str">
        <f t="shared" si="43"/>
        <v>2021-05</v>
      </c>
    </row>
    <row r="1382" spans="1:16" ht="12.75" x14ac:dyDescent="0.2">
      <c r="A1382" s="4" t="s">
        <v>14</v>
      </c>
      <c r="B1382" s="4" t="s">
        <v>7654</v>
      </c>
      <c r="C1382" s="4" t="s">
        <v>8288</v>
      </c>
      <c r="D1382" s="4" t="s">
        <v>8423</v>
      </c>
      <c r="E1382" s="4" t="s">
        <v>8478</v>
      </c>
      <c r="F1382" s="4" t="s">
        <v>8479</v>
      </c>
      <c r="G1382" s="4" t="s">
        <v>8481</v>
      </c>
      <c r="H1382" s="4" t="s">
        <v>20</v>
      </c>
      <c r="I1382" s="4" t="s">
        <v>21</v>
      </c>
      <c r="J1382" s="4" t="s">
        <v>22</v>
      </c>
      <c r="K1382" s="4" t="s">
        <v>8306</v>
      </c>
      <c r="L1382" s="4" t="s">
        <v>8293</v>
      </c>
      <c r="M1382" s="5">
        <v>44317</v>
      </c>
      <c r="N1382" s="6">
        <v>2093</v>
      </c>
      <c r="O1382" s="4">
        <f t="shared" si="42"/>
        <v>1</v>
      </c>
      <c r="P1382" s="4" t="str">
        <f t="shared" si="43"/>
        <v>2021-05</v>
      </c>
    </row>
    <row r="1383" spans="1:16" ht="12.75" x14ac:dyDescent="0.2">
      <c r="A1383" s="4" t="s">
        <v>14</v>
      </c>
      <c r="B1383" s="4" t="s">
        <v>7654</v>
      </c>
      <c r="C1383" s="4" t="s">
        <v>9693</v>
      </c>
      <c r="D1383" s="4" t="s">
        <v>9880</v>
      </c>
      <c r="E1383" s="4" t="s">
        <v>9884</v>
      </c>
      <c r="F1383" s="4" t="s">
        <v>9885</v>
      </c>
      <c r="G1383" s="4" t="s">
        <v>3048</v>
      </c>
      <c r="H1383" s="4" t="s">
        <v>210</v>
      </c>
      <c r="I1383" s="4" t="s">
        <v>210</v>
      </c>
      <c r="J1383" s="4" t="s">
        <v>3048</v>
      </c>
      <c r="K1383" s="4" t="s">
        <v>9697</v>
      </c>
      <c r="L1383" s="4" t="s">
        <v>8104</v>
      </c>
      <c r="M1383" s="5">
        <v>44317</v>
      </c>
      <c r="N1383" s="6">
        <v>6456</v>
      </c>
      <c r="O1383" s="4">
        <f t="shared" si="42"/>
        <v>1</v>
      </c>
      <c r="P1383" s="4" t="str">
        <f t="shared" si="43"/>
        <v>2021-05</v>
      </c>
    </row>
    <row r="1384" spans="1:16" ht="12.75" x14ac:dyDescent="0.2">
      <c r="A1384" s="4" t="s">
        <v>3048</v>
      </c>
      <c r="B1384" s="4" t="s">
        <v>10496</v>
      </c>
      <c r="C1384" s="4" t="s">
        <v>10497</v>
      </c>
      <c r="D1384" s="4" t="s">
        <v>10803</v>
      </c>
      <c r="E1384" s="4" t="s">
        <v>10810</v>
      </c>
      <c r="F1384" s="4" t="s">
        <v>10811</v>
      </c>
      <c r="G1384" s="4" t="s">
        <v>10817</v>
      </c>
      <c r="H1384" s="4" t="s">
        <v>20</v>
      </c>
      <c r="I1384" s="4" t="s">
        <v>29</v>
      </c>
      <c r="J1384" s="4" t="s">
        <v>22</v>
      </c>
      <c r="K1384" s="4" t="s">
        <v>10521</v>
      </c>
      <c r="L1384" s="4" t="s">
        <v>10277</v>
      </c>
      <c r="M1384" s="5">
        <v>44317</v>
      </c>
      <c r="N1384" s="6">
        <v>1224</v>
      </c>
      <c r="O1384" s="4">
        <f t="shared" si="42"/>
        <v>1</v>
      </c>
      <c r="P1384" s="4" t="str">
        <f t="shared" si="43"/>
        <v>2021-05</v>
      </c>
    </row>
    <row r="1385" spans="1:16" ht="12.75" x14ac:dyDescent="0.2">
      <c r="A1385" s="4" t="s">
        <v>3048</v>
      </c>
      <c r="B1385" s="4" t="s">
        <v>12289</v>
      </c>
      <c r="C1385" s="4" t="s">
        <v>12291</v>
      </c>
      <c r="D1385" s="4" t="s">
        <v>12532</v>
      </c>
      <c r="E1385" s="4" t="s">
        <v>12445</v>
      </c>
      <c r="F1385" s="4" t="s">
        <v>12446</v>
      </c>
      <c r="G1385" s="4" t="s">
        <v>12543</v>
      </c>
      <c r="H1385" s="4" t="s">
        <v>20</v>
      </c>
      <c r="I1385" s="4" t="s">
        <v>21</v>
      </c>
      <c r="J1385" s="4" t="s">
        <v>36</v>
      </c>
      <c r="K1385" s="4" t="s">
        <v>12540</v>
      </c>
      <c r="L1385" s="4" t="s">
        <v>10478</v>
      </c>
      <c r="M1385" s="5">
        <v>44317</v>
      </c>
      <c r="N1385" s="6">
        <v>2447</v>
      </c>
      <c r="O1385" s="4">
        <f t="shared" si="42"/>
        <v>1</v>
      </c>
      <c r="P1385" s="4" t="str">
        <f t="shared" si="43"/>
        <v>2021-05</v>
      </c>
    </row>
    <row r="1386" spans="1:16" ht="12.75" x14ac:dyDescent="0.2">
      <c r="A1386" s="4" t="s">
        <v>3048</v>
      </c>
      <c r="B1386" s="4" t="s">
        <v>12289</v>
      </c>
      <c r="C1386" s="4" t="s">
        <v>12291</v>
      </c>
      <c r="D1386" s="4" t="s">
        <v>12532</v>
      </c>
      <c r="E1386" s="4" t="s">
        <v>12445</v>
      </c>
      <c r="F1386" s="4" t="s">
        <v>12446</v>
      </c>
      <c r="G1386" s="4" t="s">
        <v>12544</v>
      </c>
      <c r="H1386" s="4" t="s">
        <v>20</v>
      </c>
      <c r="I1386" s="4" t="s">
        <v>21</v>
      </c>
      <c r="J1386" s="4" t="s">
        <v>162</v>
      </c>
      <c r="K1386" s="4" t="s">
        <v>12540</v>
      </c>
      <c r="L1386" s="4" t="s">
        <v>10478</v>
      </c>
      <c r="M1386" s="5">
        <v>44317</v>
      </c>
      <c r="N1386" s="6">
        <v>4240</v>
      </c>
      <c r="O1386" s="4">
        <f t="shared" si="42"/>
        <v>1</v>
      </c>
      <c r="P1386" s="4" t="str">
        <f t="shared" si="43"/>
        <v>2021-05</v>
      </c>
    </row>
    <row r="1387" spans="1:16" ht="12.75" x14ac:dyDescent="0.2">
      <c r="A1387" s="4" t="s">
        <v>14</v>
      </c>
      <c r="B1387" s="4" t="s">
        <v>15</v>
      </c>
      <c r="C1387" s="4" t="s">
        <v>68</v>
      </c>
      <c r="D1387" s="4" t="s">
        <v>443</v>
      </c>
      <c r="E1387" s="4" t="s">
        <v>444</v>
      </c>
      <c r="F1387" s="4" t="s">
        <v>445</v>
      </c>
      <c r="G1387" s="4" t="s">
        <v>446</v>
      </c>
      <c r="H1387" s="4" t="s">
        <v>20</v>
      </c>
      <c r="I1387" s="4" t="s">
        <v>21</v>
      </c>
      <c r="J1387" s="4" t="s">
        <v>39</v>
      </c>
      <c r="K1387" s="4" t="s">
        <v>77</v>
      </c>
      <c r="L1387" s="4" t="s">
        <v>24</v>
      </c>
      <c r="M1387" s="5">
        <v>44318</v>
      </c>
      <c r="N1387" s="6">
        <v>9846</v>
      </c>
      <c r="O1387" s="4">
        <f t="shared" si="42"/>
        <v>2</v>
      </c>
      <c r="P1387" s="4" t="str">
        <f t="shared" si="43"/>
        <v>2021-05</v>
      </c>
    </row>
    <row r="1388" spans="1:16" ht="12.75" x14ac:dyDescent="0.2">
      <c r="A1388" s="4" t="s">
        <v>14</v>
      </c>
      <c r="B1388" s="4" t="s">
        <v>15</v>
      </c>
      <c r="C1388" s="4" t="s">
        <v>504</v>
      </c>
      <c r="D1388" s="4" t="s">
        <v>735</v>
      </c>
      <c r="E1388" s="4" t="s">
        <v>782</v>
      </c>
      <c r="F1388" s="4" t="s">
        <v>783</v>
      </c>
      <c r="G1388" s="4" t="s">
        <v>804</v>
      </c>
      <c r="H1388" s="4" t="s">
        <v>20</v>
      </c>
      <c r="I1388" s="4" t="s">
        <v>21</v>
      </c>
      <c r="J1388" s="4" t="s">
        <v>36</v>
      </c>
      <c r="K1388" s="4" t="s">
        <v>508</v>
      </c>
      <c r="L1388" s="4" t="s">
        <v>24</v>
      </c>
      <c r="M1388" s="5">
        <v>44318</v>
      </c>
      <c r="N1388" s="6">
        <v>3651</v>
      </c>
      <c r="O1388" s="4">
        <f t="shared" si="42"/>
        <v>2</v>
      </c>
      <c r="P1388" s="4" t="str">
        <f t="shared" si="43"/>
        <v>2021-05</v>
      </c>
    </row>
    <row r="1389" spans="1:16" ht="12.75" x14ac:dyDescent="0.2">
      <c r="A1389" s="4" t="s">
        <v>1050</v>
      </c>
      <c r="B1389" s="4" t="s">
        <v>1051</v>
      </c>
      <c r="C1389" s="4" t="s">
        <v>1052</v>
      </c>
      <c r="D1389" s="4" t="s">
        <v>1437</v>
      </c>
      <c r="E1389" s="4" t="s">
        <v>1461</v>
      </c>
      <c r="F1389" s="4" t="s">
        <v>1462</v>
      </c>
      <c r="G1389" s="4" t="s">
        <v>1466</v>
      </c>
      <c r="H1389" s="4" t="s">
        <v>20</v>
      </c>
      <c r="I1389" s="4" t="s">
        <v>29</v>
      </c>
      <c r="J1389" s="4" t="s">
        <v>36</v>
      </c>
      <c r="K1389" s="4" t="s">
        <v>1056</v>
      </c>
      <c r="L1389" s="4" t="s">
        <v>689</v>
      </c>
      <c r="M1389" s="5">
        <v>44318</v>
      </c>
      <c r="N1389" s="6">
        <v>4514</v>
      </c>
      <c r="O1389" s="4">
        <f t="shared" si="42"/>
        <v>2</v>
      </c>
      <c r="P1389" s="4" t="str">
        <f t="shared" si="43"/>
        <v>2021-05</v>
      </c>
    </row>
    <row r="1390" spans="1:16" ht="12.75" x14ac:dyDescent="0.2">
      <c r="A1390" s="4" t="s">
        <v>14</v>
      </c>
      <c r="B1390" s="4" t="s">
        <v>4342</v>
      </c>
      <c r="C1390" s="4" t="s">
        <v>4343</v>
      </c>
      <c r="D1390" s="4" t="s">
        <v>25</v>
      </c>
      <c r="E1390" s="4" t="s">
        <v>4371</v>
      </c>
      <c r="F1390" s="4" t="s">
        <v>4372</v>
      </c>
      <c r="G1390" s="4" t="s">
        <v>4454</v>
      </c>
      <c r="H1390" s="4" t="s">
        <v>20</v>
      </c>
      <c r="I1390" s="4" t="s">
        <v>29</v>
      </c>
      <c r="J1390" s="4" t="s">
        <v>22</v>
      </c>
      <c r="K1390" s="4" t="s">
        <v>4362</v>
      </c>
      <c r="L1390" s="4" t="s">
        <v>4374</v>
      </c>
      <c r="M1390" s="5">
        <v>44318</v>
      </c>
      <c r="N1390" s="6">
        <v>8915</v>
      </c>
      <c r="O1390" s="4">
        <f t="shared" si="42"/>
        <v>2</v>
      </c>
      <c r="P1390" s="4" t="str">
        <f t="shared" si="43"/>
        <v>2021-05</v>
      </c>
    </row>
    <row r="1391" spans="1:16" ht="12.75" x14ac:dyDescent="0.2">
      <c r="A1391" s="4" t="s">
        <v>14</v>
      </c>
      <c r="B1391" s="4" t="s">
        <v>4342</v>
      </c>
      <c r="C1391" s="4" t="s">
        <v>4343</v>
      </c>
      <c r="D1391" s="4" t="s">
        <v>5322</v>
      </c>
      <c r="E1391" s="4" t="s">
        <v>5323</v>
      </c>
      <c r="F1391" s="4" t="s">
        <v>5324</v>
      </c>
      <c r="G1391" s="4" t="s">
        <v>5345</v>
      </c>
      <c r="H1391" s="4" t="s">
        <v>20</v>
      </c>
      <c r="I1391" s="4" t="s">
        <v>29</v>
      </c>
      <c r="J1391" s="4" t="s">
        <v>22</v>
      </c>
      <c r="K1391" s="4" t="s">
        <v>4396</v>
      </c>
      <c r="L1391" s="4" t="s">
        <v>5013</v>
      </c>
      <c r="M1391" s="5">
        <v>44318</v>
      </c>
      <c r="N1391" s="6">
        <v>2825</v>
      </c>
      <c r="O1391" s="4">
        <f t="shared" si="42"/>
        <v>2</v>
      </c>
      <c r="P1391" s="4" t="str">
        <f t="shared" si="43"/>
        <v>2021-05</v>
      </c>
    </row>
    <row r="1392" spans="1:16" ht="12.75" x14ac:dyDescent="0.2">
      <c r="A1392" s="4" t="s">
        <v>1050</v>
      </c>
      <c r="B1392" s="4" t="s">
        <v>5461</v>
      </c>
      <c r="C1392" s="4" t="s">
        <v>5462</v>
      </c>
      <c r="D1392" s="4" t="s">
        <v>5896</v>
      </c>
      <c r="E1392" s="4" t="s">
        <v>5901</v>
      </c>
      <c r="F1392" s="4" t="s">
        <v>5902</v>
      </c>
      <c r="G1392" s="4" t="s">
        <v>5903</v>
      </c>
      <c r="H1392" s="4" t="s">
        <v>20</v>
      </c>
      <c r="I1392" s="4" t="s">
        <v>21</v>
      </c>
      <c r="J1392" s="4" t="s">
        <v>36</v>
      </c>
      <c r="K1392" s="4" t="s">
        <v>5466</v>
      </c>
      <c r="L1392" s="4" t="s">
        <v>5467</v>
      </c>
      <c r="M1392" s="5">
        <v>44318</v>
      </c>
      <c r="N1392" s="6">
        <v>1668</v>
      </c>
      <c r="O1392" s="4">
        <f t="shared" si="42"/>
        <v>2</v>
      </c>
      <c r="P1392" s="4" t="str">
        <f t="shared" si="43"/>
        <v>2021-05</v>
      </c>
    </row>
    <row r="1393" spans="1:16" ht="12.75" x14ac:dyDescent="0.2">
      <c r="A1393" s="4" t="s">
        <v>1050</v>
      </c>
      <c r="B1393" s="4" t="s">
        <v>5461</v>
      </c>
      <c r="C1393" s="4" t="s">
        <v>5462</v>
      </c>
      <c r="D1393" s="4" t="s">
        <v>6115</v>
      </c>
      <c r="E1393" s="4" t="s">
        <v>5672</v>
      </c>
      <c r="F1393" s="4" t="s">
        <v>5673</v>
      </c>
      <c r="G1393" s="4" t="s">
        <v>6118</v>
      </c>
      <c r="H1393" s="4" t="s">
        <v>20</v>
      </c>
      <c r="I1393" s="4" t="s">
        <v>21</v>
      </c>
      <c r="J1393" s="4" t="s">
        <v>22</v>
      </c>
      <c r="K1393" s="4" t="s">
        <v>5515</v>
      </c>
      <c r="L1393" s="4" t="s">
        <v>5525</v>
      </c>
      <c r="M1393" s="5">
        <v>44318</v>
      </c>
      <c r="N1393" s="6">
        <v>7652</v>
      </c>
      <c r="O1393" s="4">
        <f t="shared" si="42"/>
        <v>2</v>
      </c>
      <c r="P1393" s="4" t="str">
        <f t="shared" si="43"/>
        <v>2021-05</v>
      </c>
    </row>
    <row r="1394" spans="1:16" ht="12.75" x14ac:dyDescent="0.2">
      <c r="A1394" s="4" t="s">
        <v>1050</v>
      </c>
      <c r="B1394" s="4" t="s">
        <v>5461</v>
      </c>
      <c r="C1394" s="4" t="s">
        <v>5462</v>
      </c>
      <c r="D1394" s="4" t="s">
        <v>6437</v>
      </c>
      <c r="E1394" s="4" t="s">
        <v>5890</v>
      </c>
      <c r="F1394" s="4" t="s">
        <v>5891</v>
      </c>
      <c r="G1394" s="4" t="s">
        <v>6439</v>
      </c>
      <c r="H1394" s="4" t="s">
        <v>210</v>
      </c>
      <c r="I1394" s="4" t="s">
        <v>343</v>
      </c>
      <c r="J1394" s="4" t="s">
        <v>22</v>
      </c>
      <c r="K1394" s="4" t="s">
        <v>5495</v>
      </c>
      <c r="L1394" s="4" t="s">
        <v>5516</v>
      </c>
      <c r="M1394" s="5">
        <v>44318</v>
      </c>
      <c r="N1394" s="6">
        <v>7639</v>
      </c>
      <c r="O1394" s="4">
        <f t="shared" si="42"/>
        <v>2</v>
      </c>
      <c r="P1394" s="4" t="str">
        <f t="shared" si="43"/>
        <v>2021-05</v>
      </c>
    </row>
    <row r="1395" spans="1:16" ht="12.75" x14ac:dyDescent="0.2">
      <c r="A1395" s="4" t="s">
        <v>14</v>
      </c>
      <c r="B1395" s="4" t="s">
        <v>7654</v>
      </c>
      <c r="C1395" s="4" t="s">
        <v>8288</v>
      </c>
      <c r="D1395" s="4" t="s">
        <v>8877</v>
      </c>
      <c r="E1395" s="4" t="s">
        <v>9047</v>
      </c>
      <c r="F1395" s="4" t="s">
        <v>9048</v>
      </c>
      <c r="G1395" s="4" t="s">
        <v>9050</v>
      </c>
      <c r="H1395" s="4" t="s">
        <v>210</v>
      </c>
      <c r="I1395" s="4" t="s">
        <v>210</v>
      </c>
      <c r="J1395" s="4" t="s">
        <v>877</v>
      </c>
      <c r="K1395" s="4" t="s">
        <v>8297</v>
      </c>
      <c r="L1395" s="4" t="s">
        <v>8301</v>
      </c>
      <c r="M1395" s="5">
        <v>44318</v>
      </c>
      <c r="N1395" s="6">
        <v>1425</v>
      </c>
      <c r="O1395" s="4">
        <f t="shared" si="42"/>
        <v>2</v>
      </c>
      <c r="P1395" s="4" t="str">
        <f t="shared" si="43"/>
        <v>2021-05</v>
      </c>
    </row>
    <row r="1396" spans="1:16" ht="12.75" x14ac:dyDescent="0.2">
      <c r="A1396" s="4" t="s">
        <v>14</v>
      </c>
      <c r="B1396" s="4" t="s">
        <v>7654</v>
      </c>
      <c r="C1396" s="4" t="s">
        <v>9450</v>
      </c>
      <c r="D1396" s="4" t="s">
        <v>9512</v>
      </c>
      <c r="E1396" s="4" t="s">
        <v>9464</v>
      </c>
      <c r="F1396" s="4" t="s">
        <v>9465</v>
      </c>
      <c r="G1396" s="4" t="s">
        <v>9536</v>
      </c>
      <c r="H1396" s="4" t="s">
        <v>20</v>
      </c>
      <c r="I1396" s="4" t="s">
        <v>29</v>
      </c>
      <c r="J1396" s="4" t="s">
        <v>36</v>
      </c>
      <c r="K1396" s="4" t="s">
        <v>9468</v>
      </c>
      <c r="L1396" s="4" t="s">
        <v>9145</v>
      </c>
      <c r="M1396" s="5">
        <v>44318</v>
      </c>
      <c r="N1396" s="6">
        <v>2208</v>
      </c>
      <c r="O1396" s="4">
        <f t="shared" si="42"/>
        <v>2</v>
      </c>
      <c r="P1396" s="4" t="str">
        <f t="shared" si="43"/>
        <v>2021-05</v>
      </c>
    </row>
    <row r="1397" spans="1:16" ht="12.75" x14ac:dyDescent="0.2">
      <c r="A1397" s="4" t="s">
        <v>1050</v>
      </c>
      <c r="B1397" s="4" t="s">
        <v>1051</v>
      </c>
      <c r="C1397" s="4" t="s">
        <v>2556</v>
      </c>
      <c r="D1397" s="4" t="s">
        <v>1629</v>
      </c>
      <c r="E1397" s="4" t="s">
        <v>2675</v>
      </c>
      <c r="F1397" s="4" t="s">
        <v>2676</v>
      </c>
      <c r="G1397" s="4" t="s">
        <v>2824</v>
      </c>
      <c r="H1397" s="4" t="s">
        <v>210</v>
      </c>
      <c r="I1397" s="4" t="s">
        <v>210</v>
      </c>
      <c r="J1397" s="4" t="s">
        <v>226</v>
      </c>
      <c r="K1397" s="4" t="s">
        <v>2565</v>
      </c>
      <c r="L1397" s="4" t="s">
        <v>2014</v>
      </c>
      <c r="M1397" s="5">
        <v>44319</v>
      </c>
      <c r="N1397" s="6">
        <v>7715</v>
      </c>
      <c r="O1397" s="4">
        <f t="shared" si="42"/>
        <v>3</v>
      </c>
      <c r="P1397" s="4" t="str">
        <f t="shared" si="43"/>
        <v>2021-05</v>
      </c>
    </row>
    <row r="1398" spans="1:16" ht="12.75" x14ac:dyDescent="0.2">
      <c r="A1398" s="4" t="s">
        <v>3048</v>
      </c>
      <c r="B1398" s="4" t="s">
        <v>3049</v>
      </c>
      <c r="C1398" s="4" t="s">
        <v>3050</v>
      </c>
      <c r="D1398" s="4" t="s">
        <v>3185</v>
      </c>
      <c r="E1398" s="4" t="s">
        <v>3189</v>
      </c>
      <c r="F1398" s="4" t="s">
        <v>3190</v>
      </c>
      <c r="G1398" s="4" t="s">
        <v>3191</v>
      </c>
      <c r="H1398" s="4" t="s">
        <v>20</v>
      </c>
      <c r="I1398" s="4" t="s">
        <v>21</v>
      </c>
      <c r="J1398" s="4" t="s">
        <v>39</v>
      </c>
      <c r="K1398" s="4" t="s">
        <v>3054</v>
      </c>
      <c r="L1398" s="4" t="s">
        <v>3055</v>
      </c>
      <c r="M1398" s="5">
        <v>44319</v>
      </c>
      <c r="N1398" s="6">
        <v>8097</v>
      </c>
      <c r="O1398" s="4">
        <f t="shared" si="42"/>
        <v>3</v>
      </c>
      <c r="P1398" s="4" t="str">
        <f t="shared" si="43"/>
        <v>2021-05</v>
      </c>
    </row>
    <row r="1399" spans="1:16" ht="12.75" x14ac:dyDescent="0.2">
      <c r="A1399" s="4" t="s">
        <v>14</v>
      </c>
      <c r="B1399" s="4" t="s">
        <v>7654</v>
      </c>
      <c r="C1399" s="4" t="s">
        <v>7825</v>
      </c>
      <c r="D1399" s="4" t="s">
        <v>7811</v>
      </c>
      <c r="E1399" s="4" t="s">
        <v>7921</v>
      </c>
      <c r="F1399" s="4" t="s">
        <v>7922</v>
      </c>
      <c r="G1399" s="4" t="s">
        <v>7923</v>
      </c>
      <c r="H1399" s="4" t="s">
        <v>210</v>
      </c>
      <c r="I1399" s="4" t="s">
        <v>210</v>
      </c>
      <c r="J1399" s="4" t="s">
        <v>877</v>
      </c>
      <c r="K1399" s="4" t="s">
        <v>7829</v>
      </c>
      <c r="L1399" s="4" t="s">
        <v>7785</v>
      </c>
      <c r="M1399" s="5">
        <v>44319</v>
      </c>
      <c r="N1399" s="6">
        <v>3032</v>
      </c>
      <c r="O1399" s="4">
        <f t="shared" si="42"/>
        <v>3</v>
      </c>
      <c r="P1399" s="4" t="str">
        <f t="shared" si="43"/>
        <v>2021-05</v>
      </c>
    </row>
    <row r="1400" spans="1:16" ht="12.75" x14ac:dyDescent="0.2">
      <c r="A1400" s="4" t="s">
        <v>14</v>
      </c>
      <c r="B1400" s="4" t="s">
        <v>7654</v>
      </c>
      <c r="C1400" s="4" t="s">
        <v>7825</v>
      </c>
      <c r="D1400" s="4" t="s">
        <v>7814</v>
      </c>
      <c r="E1400" s="4" t="s">
        <v>7826</v>
      </c>
      <c r="F1400" s="4" t="s">
        <v>7827</v>
      </c>
      <c r="G1400" s="4" t="s">
        <v>7930</v>
      </c>
      <c r="H1400" s="4" t="s">
        <v>20</v>
      </c>
      <c r="I1400" s="4" t="s">
        <v>29</v>
      </c>
      <c r="J1400" s="4" t="s">
        <v>36</v>
      </c>
      <c r="K1400" s="4" t="s">
        <v>7890</v>
      </c>
      <c r="L1400" s="4" t="s">
        <v>7763</v>
      </c>
      <c r="M1400" s="5">
        <v>44319</v>
      </c>
      <c r="N1400" s="6">
        <v>7710</v>
      </c>
      <c r="O1400" s="4">
        <f t="shared" si="42"/>
        <v>3</v>
      </c>
      <c r="P1400" s="4" t="str">
        <f t="shared" si="43"/>
        <v>2021-05</v>
      </c>
    </row>
    <row r="1401" spans="1:16" ht="12.75" x14ac:dyDescent="0.2">
      <c r="A1401" s="4" t="s">
        <v>14</v>
      </c>
      <c r="B1401" s="4" t="s">
        <v>7654</v>
      </c>
      <c r="C1401" s="4" t="s">
        <v>8288</v>
      </c>
      <c r="D1401" s="4" t="s">
        <v>8803</v>
      </c>
      <c r="E1401" s="4" t="s">
        <v>8398</v>
      </c>
      <c r="F1401" s="4" t="s">
        <v>8399</v>
      </c>
      <c r="G1401" s="4" t="s">
        <v>8804</v>
      </c>
      <c r="H1401" s="4" t="s">
        <v>20</v>
      </c>
      <c r="I1401" s="4" t="s">
        <v>21</v>
      </c>
      <c r="J1401" s="4" t="s">
        <v>36</v>
      </c>
      <c r="K1401" s="4" t="s">
        <v>8306</v>
      </c>
      <c r="L1401" s="4" t="s">
        <v>8100</v>
      </c>
      <c r="M1401" s="5">
        <v>44319</v>
      </c>
      <c r="N1401" s="6">
        <v>1959</v>
      </c>
      <c r="O1401" s="4">
        <f t="shared" si="42"/>
        <v>3</v>
      </c>
      <c r="P1401" s="4" t="str">
        <f t="shared" si="43"/>
        <v>2021-05</v>
      </c>
    </row>
    <row r="1402" spans="1:16" ht="12.75" x14ac:dyDescent="0.2">
      <c r="A1402" s="4" t="s">
        <v>3048</v>
      </c>
      <c r="B1402" s="4" t="s">
        <v>10496</v>
      </c>
      <c r="C1402" s="4" t="s">
        <v>10930</v>
      </c>
      <c r="D1402" s="4" t="s">
        <v>13936</v>
      </c>
      <c r="E1402" s="4" t="s">
        <v>10946</v>
      </c>
      <c r="F1402" s="4" t="s">
        <v>10947</v>
      </c>
      <c r="G1402" s="4" t="s">
        <v>10955</v>
      </c>
      <c r="H1402" s="4" t="s">
        <v>20</v>
      </c>
      <c r="I1402" s="4" t="s">
        <v>21</v>
      </c>
      <c r="J1402" s="4" t="s">
        <v>36</v>
      </c>
      <c r="K1402" s="4" t="s">
        <v>10949</v>
      </c>
      <c r="L1402" s="4" t="s">
        <v>10935</v>
      </c>
      <c r="M1402" s="5">
        <v>44319</v>
      </c>
      <c r="N1402" s="6">
        <v>689</v>
      </c>
      <c r="O1402" s="4">
        <f t="shared" si="42"/>
        <v>3</v>
      </c>
      <c r="P1402" s="4" t="str">
        <f t="shared" si="43"/>
        <v>2021-05</v>
      </c>
    </row>
    <row r="1403" spans="1:16" ht="12.75" x14ac:dyDescent="0.2">
      <c r="A1403" s="4" t="s">
        <v>3048</v>
      </c>
      <c r="B1403" s="4" t="s">
        <v>10496</v>
      </c>
      <c r="C1403" s="4" t="s">
        <v>10930</v>
      </c>
      <c r="D1403" s="4" t="s">
        <v>13936</v>
      </c>
      <c r="E1403" s="4" t="s">
        <v>11260</v>
      </c>
      <c r="F1403" s="4" t="s">
        <v>11261</v>
      </c>
      <c r="G1403" s="4" t="s">
        <v>11262</v>
      </c>
      <c r="H1403" s="4" t="s">
        <v>20</v>
      </c>
      <c r="I1403" s="4" t="s">
        <v>21</v>
      </c>
      <c r="J1403" s="4" t="s">
        <v>36</v>
      </c>
      <c r="K1403" s="4" t="s">
        <v>10136</v>
      </c>
      <c r="L1403" s="4" t="s">
        <v>10977</v>
      </c>
      <c r="M1403" s="5">
        <v>44319</v>
      </c>
      <c r="N1403" s="6">
        <v>1850</v>
      </c>
      <c r="O1403" s="4">
        <f t="shared" si="42"/>
        <v>3</v>
      </c>
      <c r="P1403" s="4" t="str">
        <f t="shared" si="43"/>
        <v>2021-05</v>
      </c>
    </row>
    <row r="1404" spans="1:16" ht="12.75" x14ac:dyDescent="0.2">
      <c r="A1404" s="4" t="s">
        <v>3048</v>
      </c>
      <c r="B1404" s="4" t="s">
        <v>12289</v>
      </c>
      <c r="C1404" s="4" t="s">
        <v>12291</v>
      </c>
      <c r="D1404" s="4" t="s">
        <v>11658</v>
      </c>
      <c r="E1404" s="4" t="s">
        <v>12597</v>
      </c>
      <c r="F1404" s="4" t="s">
        <v>12598</v>
      </c>
      <c r="G1404" s="4" t="s">
        <v>12600</v>
      </c>
      <c r="H1404" s="4" t="s">
        <v>20</v>
      </c>
      <c r="I1404" s="4" t="s">
        <v>21</v>
      </c>
      <c r="J1404" s="4" t="s">
        <v>22</v>
      </c>
      <c r="K1404" s="4" t="s">
        <v>12319</v>
      </c>
      <c r="L1404" s="4" t="s">
        <v>12320</v>
      </c>
      <c r="M1404" s="5">
        <v>44319</v>
      </c>
      <c r="N1404" s="6">
        <v>4133</v>
      </c>
      <c r="O1404" s="4">
        <f t="shared" si="42"/>
        <v>3</v>
      </c>
      <c r="P1404" s="4" t="str">
        <f t="shared" si="43"/>
        <v>2021-05</v>
      </c>
    </row>
    <row r="1405" spans="1:16" ht="12.75" x14ac:dyDescent="0.2">
      <c r="A1405" s="4" t="s">
        <v>14</v>
      </c>
      <c r="B1405" s="4" t="s">
        <v>15</v>
      </c>
      <c r="C1405" s="4" t="s">
        <v>68</v>
      </c>
      <c r="D1405" s="4" t="s">
        <v>399</v>
      </c>
      <c r="E1405" s="4" t="s">
        <v>405</v>
      </c>
      <c r="F1405" s="4" t="s">
        <v>406</v>
      </c>
      <c r="G1405" s="4" t="s">
        <v>3048</v>
      </c>
      <c r="H1405" s="4" t="s">
        <v>210</v>
      </c>
      <c r="I1405" s="4" t="s">
        <v>210</v>
      </c>
      <c r="J1405" s="4" t="s">
        <v>3048</v>
      </c>
      <c r="K1405" s="4" t="s">
        <v>109</v>
      </c>
      <c r="L1405" s="4" t="s">
        <v>211</v>
      </c>
      <c r="M1405" s="5">
        <v>44320</v>
      </c>
      <c r="N1405" s="6">
        <v>5397</v>
      </c>
      <c r="O1405" s="4">
        <f t="shared" si="42"/>
        <v>4</v>
      </c>
      <c r="P1405" s="4" t="str">
        <f t="shared" si="43"/>
        <v>2021-05</v>
      </c>
    </row>
    <row r="1406" spans="1:16" ht="12.75" x14ac:dyDescent="0.2">
      <c r="A1406" s="4" t="s">
        <v>1050</v>
      </c>
      <c r="B1406" s="4" t="s">
        <v>1051</v>
      </c>
      <c r="C1406" s="4" t="s">
        <v>1999</v>
      </c>
      <c r="D1406" s="4" t="s">
        <v>2078</v>
      </c>
      <c r="E1406" s="4" t="s">
        <v>2229</v>
      </c>
      <c r="F1406" s="4" t="s">
        <v>2230</v>
      </c>
      <c r="G1406" s="4" t="s">
        <v>2234</v>
      </c>
      <c r="H1406" s="4" t="s">
        <v>20</v>
      </c>
      <c r="I1406" s="4" t="s">
        <v>21</v>
      </c>
      <c r="J1406" s="4" t="s">
        <v>22</v>
      </c>
      <c r="K1406" s="4" t="s">
        <v>2003</v>
      </c>
      <c r="L1406" s="4" t="s">
        <v>1195</v>
      </c>
      <c r="M1406" s="5">
        <v>44320</v>
      </c>
      <c r="N1406" s="6">
        <v>4084</v>
      </c>
      <c r="O1406" s="4">
        <f t="shared" si="42"/>
        <v>4</v>
      </c>
      <c r="P1406" s="4" t="str">
        <f t="shared" si="43"/>
        <v>2021-05</v>
      </c>
    </row>
    <row r="1407" spans="1:16" ht="12.75" x14ac:dyDescent="0.2">
      <c r="A1407" s="4" t="s">
        <v>14</v>
      </c>
      <c r="B1407" s="4" t="s">
        <v>3761</v>
      </c>
      <c r="C1407" s="4" t="s">
        <v>3762</v>
      </c>
      <c r="D1407" s="4" t="s">
        <v>3888</v>
      </c>
      <c r="E1407" s="4" t="s">
        <v>3889</v>
      </c>
      <c r="F1407" s="4" t="s">
        <v>3890</v>
      </c>
      <c r="G1407" s="4" t="s">
        <v>3899</v>
      </c>
      <c r="H1407" s="4" t="s">
        <v>20</v>
      </c>
      <c r="I1407" s="4" t="s">
        <v>29</v>
      </c>
      <c r="J1407" s="4" t="s">
        <v>22</v>
      </c>
      <c r="K1407" s="4" t="s">
        <v>3900</v>
      </c>
      <c r="L1407" s="4" t="s">
        <v>3772</v>
      </c>
      <c r="M1407" s="5">
        <v>44320</v>
      </c>
      <c r="N1407" s="6">
        <v>8597</v>
      </c>
      <c r="O1407" s="4">
        <f t="shared" si="42"/>
        <v>4</v>
      </c>
      <c r="P1407" s="4" t="str">
        <f t="shared" si="43"/>
        <v>2021-05</v>
      </c>
    </row>
    <row r="1408" spans="1:16" ht="12.75" x14ac:dyDescent="0.2">
      <c r="A1408" s="4" t="s">
        <v>14</v>
      </c>
      <c r="B1408" s="4" t="s">
        <v>3761</v>
      </c>
      <c r="C1408" s="4" t="s">
        <v>3762</v>
      </c>
      <c r="D1408" s="4" t="s">
        <v>3888</v>
      </c>
      <c r="E1408" s="4" t="s">
        <v>3889</v>
      </c>
      <c r="F1408" s="4" t="s">
        <v>3890</v>
      </c>
      <c r="G1408" s="4" t="s">
        <v>3901</v>
      </c>
      <c r="H1408" s="4" t="s">
        <v>20</v>
      </c>
      <c r="I1408" s="4" t="s">
        <v>29</v>
      </c>
      <c r="J1408" s="4" t="s">
        <v>22</v>
      </c>
      <c r="K1408" s="4" t="s">
        <v>3766</v>
      </c>
      <c r="L1408" s="4" t="s">
        <v>3772</v>
      </c>
      <c r="M1408" s="5">
        <v>44320</v>
      </c>
      <c r="N1408" s="6">
        <v>6665</v>
      </c>
      <c r="O1408" s="4">
        <f t="shared" si="42"/>
        <v>4</v>
      </c>
      <c r="P1408" s="4" t="str">
        <f t="shared" si="43"/>
        <v>2021-05</v>
      </c>
    </row>
    <row r="1409" spans="1:16" ht="12.75" x14ac:dyDescent="0.2">
      <c r="A1409" s="4" t="s">
        <v>14</v>
      </c>
      <c r="B1409" s="4" t="s">
        <v>4342</v>
      </c>
      <c r="C1409" s="4" t="s">
        <v>4343</v>
      </c>
      <c r="D1409" s="4" t="s">
        <v>4922</v>
      </c>
      <c r="E1409" s="4" t="s">
        <v>4935</v>
      </c>
      <c r="F1409" s="4" t="s">
        <v>4936</v>
      </c>
      <c r="G1409" s="4" t="s">
        <v>4937</v>
      </c>
      <c r="H1409" s="4" t="s">
        <v>210</v>
      </c>
      <c r="I1409" s="4" t="s">
        <v>210</v>
      </c>
      <c r="J1409" s="4" t="s">
        <v>226</v>
      </c>
      <c r="K1409" s="4" t="s">
        <v>4347</v>
      </c>
      <c r="L1409" s="4" t="s">
        <v>4348</v>
      </c>
      <c r="M1409" s="5">
        <v>44320</v>
      </c>
      <c r="N1409" s="6">
        <v>4660</v>
      </c>
      <c r="O1409" s="4">
        <f t="shared" si="42"/>
        <v>4</v>
      </c>
      <c r="P1409" s="4" t="str">
        <f t="shared" si="43"/>
        <v>2021-05</v>
      </c>
    </row>
    <row r="1410" spans="1:16" ht="12.75" x14ac:dyDescent="0.2">
      <c r="A1410" s="4" t="s">
        <v>1050</v>
      </c>
      <c r="B1410" s="4" t="s">
        <v>5461</v>
      </c>
      <c r="C1410" s="4" t="s">
        <v>5462</v>
      </c>
      <c r="D1410" s="4" t="s">
        <v>5659</v>
      </c>
      <c r="E1410" s="4" t="s">
        <v>5739</v>
      </c>
      <c r="F1410" s="4" t="s">
        <v>5740</v>
      </c>
      <c r="G1410" s="4" t="s">
        <v>5744</v>
      </c>
      <c r="H1410" s="4" t="s">
        <v>20</v>
      </c>
      <c r="I1410" s="4" t="s">
        <v>21</v>
      </c>
      <c r="J1410" s="4" t="s">
        <v>22</v>
      </c>
      <c r="K1410" s="4" t="s">
        <v>5495</v>
      </c>
      <c r="L1410" s="4" t="s">
        <v>5525</v>
      </c>
      <c r="M1410" s="5">
        <v>44320</v>
      </c>
      <c r="N1410" s="6">
        <v>3024</v>
      </c>
      <c r="O1410" s="4">
        <f t="shared" ref="O1410:O1473" si="44">DAY(M1410)</f>
        <v>4</v>
      </c>
      <c r="P1410" s="4" t="str">
        <f t="shared" ref="P1410:P1473" si="45">TEXT(M1410,"YYYY-MM")</f>
        <v>2021-05</v>
      </c>
    </row>
    <row r="1411" spans="1:16" ht="12.75" x14ac:dyDescent="0.2">
      <c r="A1411" s="4" t="s">
        <v>14</v>
      </c>
      <c r="B1411" s="4" t="s">
        <v>6544</v>
      </c>
      <c r="C1411" s="4" t="s">
        <v>6545</v>
      </c>
      <c r="D1411" s="4" t="s">
        <v>25</v>
      </c>
      <c r="E1411" s="4" t="s">
        <v>6571</v>
      </c>
      <c r="F1411" s="4" t="s">
        <v>6572</v>
      </c>
      <c r="G1411" s="4" t="s">
        <v>6654</v>
      </c>
      <c r="H1411" s="4" t="s">
        <v>20</v>
      </c>
      <c r="I1411" s="4" t="s">
        <v>29</v>
      </c>
      <c r="J1411" s="4" t="s">
        <v>22</v>
      </c>
      <c r="K1411" s="4" t="s">
        <v>6553</v>
      </c>
      <c r="L1411" s="4" t="s">
        <v>6576</v>
      </c>
      <c r="M1411" s="5">
        <v>44320</v>
      </c>
      <c r="N1411" s="6">
        <v>7769</v>
      </c>
      <c r="O1411" s="4">
        <f t="shared" si="44"/>
        <v>4</v>
      </c>
      <c r="P1411" s="4" t="str">
        <f t="shared" si="45"/>
        <v>2021-05</v>
      </c>
    </row>
    <row r="1412" spans="1:16" ht="12.75" x14ac:dyDescent="0.2">
      <c r="A1412" s="4" t="s">
        <v>14</v>
      </c>
      <c r="B1412" s="4" t="s">
        <v>6544</v>
      </c>
      <c r="C1412" s="4" t="s">
        <v>6545</v>
      </c>
      <c r="D1412" s="4" t="s">
        <v>7023</v>
      </c>
      <c r="E1412" s="4" t="s">
        <v>7024</v>
      </c>
      <c r="F1412" s="4" t="s">
        <v>7025</v>
      </c>
      <c r="G1412" s="4" t="s">
        <v>7030</v>
      </c>
      <c r="H1412" s="4" t="s">
        <v>20</v>
      </c>
      <c r="I1412" s="4" t="s">
        <v>21</v>
      </c>
      <c r="J1412" s="4" t="s">
        <v>22</v>
      </c>
      <c r="K1412" s="4" t="s">
        <v>6549</v>
      </c>
      <c r="L1412" s="4" t="s">
        <v>3908</v>
      </c>
      <c r="M1412" s="5">
        <v>44320</v>
      </c>
      <c r="N1412" s="6">
        <v>5117</v>
      </c>
      <c r="O1412" s="4">
        <f t="shared" si="44"/>
        <v>4</v>
      </c>
      <c r="P1412" s="4" t="str">
        <f t="shared" si="45"/>
        <v>2021-05</v>
      </c>
    </row>
    <row r="1413" spans="1:16" ht="12.75" x14ac:dyDescent="0.2">
      <c r="A1413" s="4" t="s">
        <v>14</v>
      </c>
      <c r="B1413" s="4" t="s">
        <v>7654</v>
      </c>
      <c r="C1413" s="4" t="s">
        <v>7655</v>
      </c>
      <c r="D1413" s="4" t="s">
        <v>25</v>
      </c>
      <c r="E1413" s="4" t="s">
        <v>7739</v>
      </c>
      <c r="F1413" s="4" t="s">
        <v>7740</v>
      </c>
      <c r="G1413" s="4" t="s">
        <v>7745</v>
      </c>
      <c r="H1413" s="4" t="s">
        <v>210</v>
      </c>
      <c r="I1413" s="4" t="s">
        <v>343</v>
      </c>
      <c r="J1413" s="4" t="s">
        <v>36</v>
      </c>
      <c r="K1413" s="4" t="s">
        <v>7659</v>
      </c>
      <c r="L1413" s="4" t="s">
        <v>538</v>
      </c>
      <c r="M1413" s="5">
        <v>44320</v>
      </c>
      <c r="N1413" s="6">
        <v>5333</v>
      </c>
      <c r="O1413" s="4">
        <f t="shared" si="44"/>
        <v>4</v>
      </c>
      <c r="P1413" s="4" t="str">
        <f t="shared" si="45"/>
        <v>2021-05</v>
      </c>
    </row>
    <row r="1414" spans="1:16" ht="12.75" x14ac:dyDescent="0.2">
      <c r="A1414" s="4" t="s">
        <v>14</v>
      </c>
      <c r="B1414" s="4" t="s">
        <v>7654</v>
      </c>
      <c r="C1414" s="4" t="s">
        <v>8288</v>
      </c>
      <c r="D1414" s="4" t="s">
        <v>8836</v>
      </c>
      <c r="E1414" s="4" t="s">
        <v>8346</v>
      </c>
      <c r="F1414" s="4" t="s">
        <v>8347</v>
      </c>
      <c r="G1414" s="4" t="s">
        <v>8859</v>
      </c>
      <c r="H1414" s="4" t="s">
        <v>20</v>
      </c>
      <c r="I1414" s="4" t="s">
        <v>21</v>
      </c>
      <c r="J1414" s="4" t="s">
        <v>22</v>
      </c>
      <c r="K1414" s="4" t="s">
        <v>8306</v>
      </c>
      <c r="L1414" s="4" t="s">
        <v>8349</v>
      </c>
      <c r="M1414" s="5">
        <v>44320</v>
      </c>
      <c r="N1414" s="6">
        <v>1832</v>
      </c>
      <c r="O1414" s="4">
        <f t="shared" si="44"/>
        <v>4</v>
      </c>
      <c r="P1414" s="4" t="str">
        <f t="shared" si="45"/>
        <v>2021-05</v>
      </c>
    </row>
    <row r="1415" spans="1:16" ht="12.75" x14ac:dyDescent="0.2">
      <c r="A1415" s="4" t="s">
        <v>14</v>
      </c>
      <c r="B1415" s="4" t="s">
        <v>7654</v>
      </c>
      <c r="C1415" s="4" t="s">
        <v>8288</v>
      </c>
      <c r="D1415" s="4" t="s">
        <v>8877</v>
      </c>
      <c r="E1415" s="4" t="s">
        <v>8976</v>
      </c>
      <c r="F1415" s="4" t="s">
        <v>8977</v>
      </c>
      <c r="G1415" s="4" t="s">
        <v>8981</v>
      </c>
      <c r="H1415" s="4" t="s">
        <v>210</v>
      </c>
      <c r="I1415" s="4" t="s">
        <v>210</v>
      </c>
      <c r="J1415" s="4" t="s">
        <v>877</v>
      </c>
      <c r="K1415" s="4" t="s">
        <v>8297</v>
      </c>
      <c r="L1415" s="4" t="s">
        <v>8301</v>
      </c>
      <c r="M1415" s="5">
        <v>44320</v>
      </c>
      <c r="N1415" s="6">
        <v>7152</v>
      </c>
      <c r="O1415" s="4">
        <f t="shared" si="44"/>
        <v>4</v>
      </c>
      <c r="P1415" s="4" t="str">
        <f t="shared" si="45"/>
        <v>2021-05</v>
      </c>
    </row>
    <row r="1416" spans="1:16" ht="12.75" x14ac:dyDescent="0.2">
      <c r="A1416" s="4" t="s">
        <v>3048</v>
      </c>
      <c r="B1416" s="4" t="s">
        <v>10496</v>
      </c>
      <c r="C1416" s="4" t="s">
        <v>10497</v>
      </c>
      <c r="D1416" s="4" t="s">
        <v>10665</v>
      </c>
      <c r="E1416" s="4" t="s">
        <v>10571</v>
      </c>
      <c r="F1416" s="4" t="s">
        <v>10572</v>
      </c>
      <c r="G1416" s="4" t="s">
        <v>10680</v>
      </c>
      <c r="H1416" s="4" t="s">
        <v>210</v>
      </c>
      <c r="I1416" s="4" t="s">
        <v>343</v>
      </c>
      <c r="J1416" s="4" t="s">
        <v>36</v>
      </c>
      <c r="K1416" s="4" t="s">
        <v>10549</v>
      </c>
      <c r="L1416" s="4" t="s">
        <v>10574</v>
      </c>
      <c r="M1416" s="5">
        <v>44320</v>
      </c>
      <c r="N1416" s="6">
        <v>5323</v>
      </c>
      <c r="O1416" s="4">
        <f t="shared" si="44"/>
        <v>4</v>
      </c>
      <c r="P1416" s="4" t="str">
        <f t="shared" si="45"/>
        <v>2021-05</v>
      </c>
    </row>
    <row r="1417" spans="1:16" ht="12.75" x14ac:dyDescent="0.2">
      <c r="A1417" s="4" t="s">
        <v>3048</v>
      </c>
      <c r="B1417" s="4" t="s">
        <v>11712</v>
      </c>
      <c r="C1417" s="4" t="s">
        <v>11934</v>
      </c>
      <c r="D1417" s="4" t="s">
        <v>13936</v>
      </c>
      <c r="E1417" s="4" t="s">
        <v>11961</v>
      </c>
      <c r="F1417" s="4" t="s">
        <v>11962</v>
      </c>
      <c r="G1417" s="4" t="s">
        <v>11963</v>
      </c>
      <c r="H1417" s="4" t="s">
        <v>20</v>
      </c>
      <c r="I1417" s="4" t="s">
        <v>21</v>
      </c>
      <c r="J1417" s="4" t="s">
        <v>22</v>
      </c>
      <c r="K1417" s="4" t="s">
        <v>11964</v>
      </c>
      <c r="L1417" s="4" t="s">
        <v>10177</v>
      </c>
      <c r="M1417" s="5">
        <v>44320</v>
      </c>
      <c r="N1417" s="6">
        <v>8742</v>
      </c>
      <c r="O1417" s="4">
        <f t="shared" si="44"/>
        <v>4</v>
      </c>
      <c r="P1417" s="4" t="str">
        <f t="shared" si="45"/>
        <v>2021-05</v>
      </c>
    </row>
    <row r="1418" spans="1:16" ht="12.75" x14ac:dyDescent="0.2">
      <c r="A1418" s="4" t="s">
        <v>3048</v>
      </c>
      <c r="B1418" s="4" t="s">
        <v>11712</v>
      </c>
      <c r="C1418" s="4" t="s">
        <v>11934</v>
      </c>
      <c r="D1418" s="4" t="s">
        <v>25</v>
      </c>
      <c r="E1418" s="4" t="s">
        <v>11976</v>
      </c>
      <c r="F1418" s="4" t="s">
        <v>11977</v>
      </c>
      <c r="G1418" s="4" t="s">
        <v>12132</v>
      </c>
      <c r="H1418" s="4" t="s">
        <v>20</v>
      </c>
      <c r="I1418" s="4" t="s">
        <v>29</v>
      </c>
      <c r="J1418" s="4" t="s">
        <v>22</v>
      </c>
      <c r="K1418" s="4" t="s">
        <v>11960</v>
      </c>
      <c r="L1418" s="4" t="s">
        <v>5477</v>
      </c>
      <c r="M1418" s="5">
        <v>44320</v>
      </c>
      <c r="N1418" s="6">
        <v>1953</v>
      </c>
      <c r="O1418" s="4">
        <f t="shared" si="44"/>
        <v>4</v>
      </c>
      <c r="P1418" s="4" t="str">
        <f t="shared" si="45"/>
        <v>2021-05</v>
      </c>
    </row>
    <row r="1419" spans="1:16" ht="12.75" x14ac:dyDescent="0.2">
      <c r="A1419" s="4" t="s">
        <v>14</v>
      </c>
      <c r="B1419" s="4" t="s">
        <v>7654</v>
      </c>
      <c r="C1419" s="4" t="s">
        <v>9693</v>
      </c>
      <c r="D1419" s="4" t="s">
        <v>7419</v>
      </c>
      <c r="E1419" s="4" t="s">
        <v>9509</v>
      </c>
      <c r="F1419" s="4" t="s">
        <v>9510</v>
      </c>
      <c r="G1419" s="4" t="s">
        <v>9859</v>
      </c>
      <c r="H1419" s="4" t="s">
        <v>20</v>
      </c>
      <c r="I1419" s="4" t="s">
        <v>21</v>
      </c>
      <c r="J1419" s="4" t="s">
        <v>22</v>
      </c>
      <c r="K1419" s="4" t="s">
        <v>9697</v>
      </c>
      <c r="L1419" s="4" t="s">
        <v>721</v>
      </c>
      <c r="M1419" s="5">
        <v>44321</v>
      </c>
      <c r="N1419" s="6">
        <v>8780</v>
      </c>
      <c r="O1419" s="4">
        <f t="shared" si="44"/>
        <v>5</v>
      </c>
      <c r="P1419" s="4" t="str">
        <f t="shared" si="45"/>
        <v>2021-05</v>
      </c>
    </row>
    <row r="1420" spans="1:16" ht="12.75" x14ac:dyDescent="0.2">
      <c r="A1420" s="4" t="s">
        <v>3048</v>
      </c>
      <c r="B1420" s="4" t="s">
        <v>10496</v>
      </c>
      <c r="C1420" s="4" t="s">
        <v>10497</v>
      </c>
      <c r="D1420" s="4" t="s">
        <v>13936</v>
      </c>
      <c r="E1420" s="4" t="s">
        <v>10518</v>
      </c>
      <c r="F1420" s="4" t="s">
        <v>10519</v>
      </c>
      <c r="G1420" s="4" t="s">
        <v>10526</v>
      </c>
      <c r="H1420" s="4" t="s">
        <v>20</v>
      </c>
      <c r="I1420" s="4" t="s">
        <v>21</v>
      </c>
      <c r="J1420" s="4" t="s">
        <v>22</v>
      </c>
      <c r="K1420" s="4" t="s">
        <v>10521</v>
      </c>
      <c r="L1420" s="4" t="s">
        <v>10277</v>
      </c>
      <c r="M1420" s="5">
        <v>44321</v>
      </c>
      <c r="N1420" s="6">
        <v>4002</v>
      </c>
      <c r="O1420" s="4">
        <f t="shared" si="44"/>
        <v>5</v>
      </c>
      <c r="P1420" s="4" t="str">
        <f t="shared" si="45"/>
        <v>2021-05</v>
      </c>
    </row>
    <row r="1421" spans="1:16" ht="12.75" x14ac:dyDescent="0.2">
      <c r="A1421" s="4" t="s">
        <v>3048</v>
      </c>
      <c r="B1421" s="4" t="s">
        <v>10496</v>
      </c>
      <c r="C1421" s="4" t="s">
        <v>10930</v>
      </c>
      <c r="D1421" s="4" t="s">
        <v>13936</v>
      </c>
      <c r="E1421" s="4" t="s">
        <v>11130</v>
      </c>
      <c r="F1421" s="4" t="s">
        <v>11131</v>
      </c>
      <c r="G1421" s="4" t="s">
        <v>11142</v>
      </c>
      <c r="H1421" s="4" t="s">
        <v>20</v>
      </c>
      <c r="I1421" s="4" t="s">
        <v>21</v>
      </c>
      <c r="J1421" s="4" t="s">
        <v>36</v>
      </c>
      <c r="K1421" s="4" t="s">
        <v>10934</v>
      </c>
      <c r="L1421" s="4" t="s">
        <v>10935</v>
      </c>
      <c r="M1421" s="5">
        <v>44321</v>
      </c>
      <c r="N1421" s="6">
        <v>6346</v>
      </c>
      <c r="O1421" s="4">
        <f t="shared" si="44"/>
        <v>5</v>
      </c>
      <c r="P1421" s="4" t="str">
        <f t="shared" si="45"/>
        <v>2021-05</v>
      </c>
    </row>
    <row r="1422" spans="1:16" ht="12.75" x14ac:dyDescent="0.2">
      <c r="A1422" s="4" t="s">
        <v>3048</v>
      </c>
      <c r="B1422" s="4" t="s">
        <v>10496</v>
      </c>
      <c r="C1422" s="4" t="s">
        <v>10930</v>
      </c>
      <c r="D1422" s="4" t="s">
        <v>25</v>
      </c>
      <c r="E1422" s="4" t="s">
        <v>11174</v>
      </c>
      <c r="F1422" s="4" t="s">
        <v>11175</v>
      </c>
      <c r="G1422" s="4" t="s">
        <v>11394</v>
      </c>
      <c r="H1422" s="4" t="s">
        <v>20</v>
      </c>
      <c r="I1422" s="4" t="s">
        <v>29</v>
      </c>
      <c r="J1422" s="4" t="s">
        <v>36</v>
      </c>
      <c r="K1422" s="4" t="s">
        <v>10934</v>
      </c>
      <c r="L1422" s="4" t="s">
        <v>10935</v>
      </c>
      <c r="M1422" s="5">
        <v>44321</v>
      </c>
      <c r="N1422" s="6">
        <v>6164</v>
      </c>
      <c r="O1422" s="4">
        <f t="shared" si="44"/>
        <v>5</v>
      </c>
      <c r="P1422" s="4" t="str">
        <f t="shared" si="45"/>
        <v>2021-05</v>
      </c>
    </row>
    <row r="1423" spans="1:16" ht="12.75" x14ac:dyDescent="0.2">
      <c r="A1423" s="4" t="s">
        <v>3048</v>
      </c>
      <c r="B1423" s="4" t="s">
        <v>3049</v>
      </c>
      <c r="C1423" s="4" t="s">
        <v>3339</v>
      </c>
      <c r="D1423" s="4" t="s">
        <v>25</v>
      </c>
      <c r="E1423" s="4" t="s">
        <v>3345</v>
      </c>
      <c r="F1423" s="4" t="s">
        <v>3346</v>
      </c>
      <c r="G1423" s="4" t="s">
        <v>3390</v>
      </c>
      <c r="H1423" s="4" t="s">
        <v>20</v>
      </c>
      <c r="I1423" s="4" t="s">
        <v>29</v>
      </c>
      <c r="J1423" s="4" t="s">
        <v>36</v>
      </c>
      <c r="K1423" s="4" t="s">
        <v>3343</v>
      </c>
      <c r="L1423" s="4" t="s">
        <v>3344</v>
      </c>
      <c r="M1423" s="5">
        <v>44322</v>
      </c>
      <c r="N1423" s="6">
        <v>5813</v>
      </c>
      <c r="O1423" s="4">
        <f t="shared" si="44"/>
        <v>6</v>
      </c>
      <c r="P1423" s="4" t="str">
        <f t="shared" si="45"/>
        <v>2021-05</v>
      </c>
    </row>
    <row r="1424" spans="1:16" ht="12.75" x14ac:dyDescent="0.2">
      <c r="A1424" s="4" t="s">
        <v>3048</v>
      </c>
      <c r="B1424" s="4" t="s">
        <v>3049</v>
      </c>
      <c r="C1424" s="4" t="s">
        <v>3339</v>
      </c>
      <c r="D1424" s="4" t="s">
        <v>25</v>
      </c>
      <c r="E1424" s="4" t="s">
        <v>3367</v>
      </c>
      <c r="F1424" s="4" t="s">
        <v>3368</v>
      </c>
      <c r="G1424" s="4" t="s">
        <v>3048</v>
      </c>
      <c r="H1424" s="4" t="s">
        <v>20</v>
      </c>
      <c r="I1424" s="4" t="s">
        <v>29</v>
      </c>
      <c r="J1424" s="4" t="s">
        <v>3048</v>
      </c>
      <c r="K1424" s="4" t="s">
        <v>3343</v>
      </c>
      <c r="L1424" s="4" t="s">
        <v>3078</v>
      </c>
      <c r="M1424" s="5">
        <v>44322</v>
      </c>
      <c r="N1424" s="6">
        <v>4741</v>
      </c>
      <c r="O1424" s="4">
        <f t="shared" si="44"/>
        <v>6</v>
      </c>
      <c r="P1424" s="4" t="str">
        <f t="shared" si="45"/>
        <v>2021-05</v>
      </c>
    </row>
    <row r="1425" spans="1:16" ht="12.75" x14ac:dyDescent="0.2">
      <c r="A1425" s="4" t="s">
        <v>14</v>
      </c>
      <c r="B1425" s="4" t="s">
        <v>4342</v>
      </c>
      <c r="C1425" s="4" t="s">
        <v>4343</v>
      </c>
      <c r="D1425" s="4" t="s">
        <v>4532</v>
      </c>
      <c r="E1425" s="4" t="s">
        <v>4566</v>
      </c>
      <c r="F1425" s="4" t="s">
        <v>4567</v>
      </c>
      <c r="G1425" s="4" t="s">
        <v>4568</v>
      </c>
      <c r="H1425" s="4" t="s">
        <v>20</v>
      </c>
      <c r="I1425" s="4" t="s">
        <v>21</v>
      </c>
      <c r="J1425" s="4" t="s">
        <v>162</v>
      </c>
      <c r="K1425" s="4" t="s">
        <v>4347</v>
      </c>
      <c r="L1425" s="4" t="s">
        <v>4348</v>
      </c>
      <c r="M1425" s="5">
        <v>44322</v>
      </c>
      <c r="N1425" s="6">
        <v>5503</v>
      </c>
      <c r="O1425" s="4">
        <f t="shared" si="44"/>
        <v>6</v>
      </c>
      <c r="P1425" s="4" t="str">
        <f t="shared" si="45"/>
        <v>2021-05</v>
      </c>
    </row>
    <row r="1426" spans="1:16" ht="12.75" x14ac:dyDescent="0.2">
      <c r="A1426" s="4" t="s">
        <v>14</v>
      </c>
      <c r="B1426" s="4" t="s">
        <v>7654</v>
      </c>
      <c r="C1426" s="4" t="s">
        <v>8288</v>
      </c>
      <c r="D1426" s="4" t="s">
        <v>9140</v>
      </c>
      <c r="E1426" s="4" t="s">
        <v>8303</v>
      </c>
      <c r="F1426" s="4" t="s">
        <v>8304</v>
      </c>
      <c r="G1426" s="4" t="s">
        <v>9144</v>
      </c>
      <c r="H1426" s="4" t="s">
        <v>20</v>
      </c>
      <c r="I1426" s="4" t="s">
        <v>21</v>
      </c>
      <c r="J1426" s="4" t="s">
        <v>22</v>
      </c>
      <c r="K1426" s="4" t="s">
        <v>8306</v>
      </c>
      <c r="L1426" s="4" t="s">
        <v>9145</v>
      </c>
      <c r="M1426" s="5">
        <v>44322</v>
      </c>
      <c r="N1426" s="6">
        <v>9857</v>
      </c>
      <c r="O1426" s="4">
        <f t="shared" si="44"/>
        <v>6</v>
      </c>
      <c r="P1426" s="4" t="str">
        <f t="shared" si="45"/>
        <v>2021-05</v>
      </c>
    </row>
    <row r="1427" spans="1:16" ht="12.75" x14ac:dyDescent="0.2">
      <c r="A1427" s="4" t="s">
        <v>3048</v>
      </c>
      <c r="B1427" s="4" t="s">
        <v>10496</v>
      </c>
      <c r="C1427" s="4" t="s">
        <v>10497</v>
      </c>
      <c r="D1427" s="4" t="s">
        <v>25</v>
      </c>
      <c r="E1427" s="4" t="s">
        <v>10571</v>
      </c>
      <c r="F1427" s="4" t="s">
        <v>10572</v>
      </c>
      <c r="G1427" s="4" t="s">
        <v>10585</v>
      </c>
      <c r="H1427" s="4" t="s">
        <v>210</v>
      </c>
      <c r="I1427" s="4" t="s">
        <v>343</v>
      </c>
      <c r="J1427" s="4" t="s">
        <v>36</v>
      </c>
      <c r="K1427" s="4" t="s">
        <v>10549</v>
      </c>
      <c r="L1427" s="4" t="s">
        <v>10574</v>
      </c>
      <c r="M1427" s="5">
        <v>44322</v>
      </c>
      <c r="N1427" s="6">
        <v>3521</v>
      </c>
      <c r="O1427" s="4">
        <f t="shared" si="44"/>
        <v>6</v>
      </c>
      <c r="P1427" s="4" t="str">
        <f t="shared" si="45"/>
        <v>2021-05</v>
      </c>
    </row>
    <row r="1428" spans="1:16" ht="12.75" x14ac:dyDescent="0.2">
      <c r="A1428" s="4" t="s">
        <v>3048</v>
      </c>
      <c r="B1428" s="4" t="s">
        <v>10496</v>
      </c>
      <c r="C1428" s="4" t="s">
        <v>10930</v>
      </c>
      <c r="D1428" s="4" t="s">
        <v>13936</v>
      </c>
      <c r="E1428" s="4" t="s">
        <v>11190</v>
      </c>
      <c r="F1428" s="4" t="s">
        <v>11191</v>
      </c>
      <c r="G1428" s="4" t="s">
        <v>11192</v>
      </c>
      <c r="H1428" s="4" t="s">
        <v>20</v>
      </c>
      <c r="I1428" s="4" t="s">
        <v>21</v>
      </c>
      <c r="J1428" s="4" t="s">
        <v>36</v>
      </c>
      <c r="K1428" s="4" t="s">
        <v>10934</v>
      </c>
      <c r="L1428" s="4" t="s">
        <v>10143</v>
      </c>
      <c r="M1428" s="5">
        <v>44322</v>
      </c>
      <c r="N1428" s="6">
        <v>431</v>
      </c>
      <c r="O1428" s="4">
        <f t="shared" si="44"/>
        <v>6</v>
      </c>
      <c r="P1428" s="4" t="str">
        <f t="shared" si="45"/>
        <v>2021-05</v>
      </c>
    </row>
    <row r="1429" spans="1:16" ht="12.75" x14ac:dyDescent="0.2">
      <c r="A1429" s="4" t="s">
        <v>3048</v>
      </c>
      <c r="B1429" s="4" t="s">
        <v>12289</v>
      </c>
      <c r="C1429" s="4" t="s">
        <v>12841</v>
      </c>
      <c r="D1429" s="4" t="s">
        <v>13287</v>
      </c>
      <c r="E1429" s="4" t="s">
        <v>13288</v>
      </c>
      <c r="F1429" s="4" t="s">
        <v>13289</v>
      </c>
      <c r="G1429" s="4" t="s">
        <v>13290</v>
      </c>
      <c r="H1429" s="4" t="s">
        <v>20</v>
      </c>
      <c r="I1429" s="4" t="s">
        <v>21</v>
      </c>
      <c r="J1429" s="4" t="s">
        <v>36</v>
      </c>
      <c r="K1429" s="4" t="s">
        <v>12857</v>
      </c>
      <c r="L1429" s="4" t="s">
        <v>10345</v>
      </c>
      <c r="M1429" s="5">
        <v>44322</v>
      </c>
      <c r="N1429" s="6">
        <v>6299</v>
      </c>
      <c r="O1429" s="4">
        <f t="shared" si="44"/>
        <v>6</v>
      </c>
      <c r="P1429" s="4" t="str">
        <f t="shared" si="45"/>
        <v>2021-05</v>
      </c>
    </row>
    <row r="1430" spans="1:16" ht="12.75" x14ac:dyDescent="0.2">
      <c r="A1430" s="4" t="s">
        <v>14</v>
      </c>
      <c r="B1430" s="4" t="s">
        <v>15</v>
      </c>
      <c r="C1430" s="4" t="s">
        <v>16</v>
      </c>
      <c r="D1430" s="4" t="s">
        <v>49</v>
      </c>
      <c r="E1430" s="4" t="s">
        <v>60</v>
      </c>
      <c r="F1430" s="4" t="s">
        <v>61</v>
      </c>
      <c r="G1430" s="4" t="s">
        <v>62</v>
      </c>
      <c r="H1430" s="4" t="s">
        <v>20</v>
      </c>
      <c r="I1430" s="4" t="s">
        <v>29</v>
      </c>
      <c r="J1430" s="4" t="s">
        <v>36</v>
      </c>
      <c r="K1430" s="4" t="s">
        <v>23</v>
      </c>
      <c r="L1430" s="4" t="s">
        <v>30</v>
      </c>
      <c r="M1430" s="5">
        <v>44323</v>
      </c>
      <c r="N1430" s="6">
        <v>7755</v>
      </c>
      <c r="O1430" s="4">
        <f t="shared" si="44"/>
        <v>7</v>
      </c>
      <c r="P1430" s="4" t="str">
        <f t="shared" si="45"/>
        <v>2021-05</v>
      </c>
    </row>
    <row r="1431" spans="1:16" ht="12.75" x14ac:dyDescent="0.2">
      <c r="A1431" s="4" t="s">
        <v>14</v>
      </c>
      <c r="B1431" s="4" t="s">
        <v>15</v>
      </c>
      <c r="C1431" s="4" t="s">
        <v>68</v>
      </c>
      <c r="D1431" s="4" t="s">
        <v>318</v>
      </c>
      <c r="E1431" s="4" t="s">
        <v>319</v>
      </c>
      <c r="F1431" s="4" t="s">
        <v>320</v>
      </c>
      <c r="G1431" s="4" t="s">
        <v>321</v>
      </c>
      <c r="H1431" s="4" t="s">
        <v>20</v>
      </c>
      <c r="I1431" s="4" t="s">
        <v>21</v>
      </c>
      <c r="J1431" s="4" t="s">
        <v>22</v>
      </c>
      <c r="K1431" s="4" t="s">
        <v>77</v>
      </c>
      <c r="L1431" s="4" t="s">
        <v>24</v>
      </c>
      <c r="M1431" s="5">
        <v>44323</v>
      </c>
      <c r="N1431" s="6">
        <v>6493</v>
      </c>
      <c r="O1431" s="4">
        <f t="shared" si="44"/>
        <v>7</v>
      </c>
      <c r="P1431" s="4" t="str">
        <f t="shared" si="45"/>
        <v>2021-05</v>
      </c>
    </row>
    <row r="1432" spans="1:16" ht="12.75" x14ac:dyDescent="0.2">
      <c r="A1432" s="4" t="s">
        <v>14</v>
      </c>
      <c r="B1432" s="4" t="s">
        <v>15</v>
      </c>
      <c r="C1432" s="4" t="s">
        <v>68</v>
      </c>
      <c r="D1432" s="4" t="s">
        <v>447</v>
      </c>
      <c r="E1432" s="4" t="s">
        <v>450</v>
      </c>
      <c r="F1432" s="4" t="s">
        <v>3048</v>
      </c>
      <c r="G1432" s="4" t="s">
        <v>3048</v>
      </c>
      <c r="H1432" s="4" t="s">
        <v>210</v>
      </c>
      <c r="I1432" s="4" t="s">
        <v>210</v>
      </c>
      <c r="J1432" s="4" t="s">
        <v>3048</v>
      </c>
      <c r="K1432" s="4" t="s">
        <v>77</v>
      </c>
      <c r="L1432" s="4" t="s">
        <v>211</v>
      </c>
      <c r="M1432" s="5">
        <v>44323</v>
      </c>
      <c r="N1432" s="6">
        <v>4800</v>
      </c>
      <c r="O1432" s="4">
        <f t="shared" si="44"/>
        <v>7</v>
      </c>
      <c r="P1432" s="4" t="str">
        <f t="shared" si="45"/>
        <v>2021-05</v>
      </c>
    </row>
    <row r="1433" spans="1:16" ht="12.75" x14ac:dyDescent="0.2">
      <c r="A1433" s="4" t="s">
        <v>1050</v>
      </c>
      <c r="B1433" s="4" t="s">
        <v>1051</v>
      </c>
      <c r="C1433" s="4" t="s">
        <v>1052</v>
      </c>
      <c r="D1433" s="4" t="s">
        <v>1681</v>
      </c>
      <c r="E1433" s="4" t="s">
        <v>1253</v>
      </c>
      <c r="F1433" s="4" t="s">
        <v>1254</v>
      </c>
      <c r="G1433" s="4" t="s">
        <v>1728</v>
      </c>
      <c r="H1433" s="4" t="s">
        <v>20</v>
      </c>
      <c r="I1433" s="4" t="s">
        <v>21</v>
      </c>
      <c r="J1433" s="4" t="s">
        <v>22</v>
      </c>
      <c r="K1433" s="4" t="s">
        <v>1208</v>
      </c>
      <c r="L1433" s="4" t="s">
        <v>1057</v>
      </c>
      <c r="M1433" s="5">
        <v>44323</v>
      </c>
      <c r="N1433" s="6">
        <v>845</v>
      </c>
      <c r="O1433" s="4">
        <f t="shared" si="44"/>
        <v>7</v>
      </c>
      <c r="P1433" s="4" t="str">
        <f t="shared" si="45"/>
        <v>2021-05</v>
      </c>
    </row>
    <row r="1434" spans="1:16" ht="12.75" x14ac:dyDescent="0.2">
      <c r="A1434" s="4" t="s">
        <v>3048</v>
      </c>
      <c r="B1434" s="4" t="s">
        <v>3049</v>
      </c>
      <c r="C1434" s="4" t="s">
        <v>3522</v>
      </c>
      <c r="D1434" s="4" t="s">
        <v>3185</v>
      </c>
      <c r="E1434" s="4" t="s">
        <v>3202</v>
      </c>
      <c r="F1434" s="4" t="s">
        <v>3203</v>
      </c>
      <c r="G1434" s="4" t="s">
        <v>3659</v>
      </c>
      <c r="H1434" s="4" t="s">
        <v>20</v>
      </c>
      <c r="I1434" s="4" t="s">
        <v>29</v>
      </c>
      <c r="J1434" s="4" t="s">
        <v>36</v>
      </c>
      <c r="K1434" s="4" t="s">
        <v>3524</v>
      </c>
      <c r="L1434" s="4" t="s">
        <v>3055</v>
      </c>
      <c r="M1434" s="5">
        <v>44323</v>
      </c>
      <c r="N1434" s="6">
        <v>3143</v>
      </c>
      <c r="O1434" s="4">
        <f t="shared" si="44"/>
        <v>7</v>
      </c>
      <c r="P1434" s="4" t="str">
        <f t="shared" si="45"/>
        <v>2021-05</v>
      </c>
    </row>
    <row r="1435" spans="1:16" ht="12.75" x14ac:dyDescent="0.2">
      <c r="A1435" s="4" t="s">
        <v>3048</v>
      </c>
      <c r="B1435" s="4" t="s">
        <v>10496</v>
      </c>
      <c r="C1435" s="4" t="s">
        <v>10497</v>
      </c>
      <c r="D1435" s="4" t="s">
        <v>13936</v>
      </c>
      <c r="E1435" s="4" t="s">
        <v>10536</v>
      </c>
      <c r="F1435" s="4" t="s">
        <v>10537</v>
      </c>
      <c r="G1435" s="4" t="s">
        <v>10540</v>
      </c>
      <c r="H1435" s="4" t="s">
        <v>20</v>
      </c>
      <c r="I1435" s="4" t="s">
        <v>21</v>
      </c>
      <c r="J1435" s="4" t="s">
        <v>22</v>
      </c>
      <c r="K1435" s="4" t="s">
        <v>10539</v>
      </c>
      <c r="L1435" s="4" t="s">
        <v>10502</v>
      </c>
      <c r="M1435" s="5">
        <v>44323</v>
      </c>
      <c r="N1435" s="6">
        <v>7777</v>
      </c>
      <c r="O1435" s="4">
        <f t="shared" si="44"/>
        <v>7</v>
      </c>
      <c r="P1435" s="4" t="str">
        <f t="shared" si="45"/>
        <v>2021-05</v>
      </c>
    </row>
    <row r="1436" spans="1:16" ht="12.75" x14ac:dyDescent="0.2">
      <c r="A1436" s="4" t="s">
        <v>3048</v>
      </c>
      <c r="B1436" s="4" t="s">
        <v>10496</v>
      </c>
      <c r="C1436" s="4" t="s">
        <v>10930</v>
      </c>
      <c r="D1436" s="4" t="s">
        <v>25</v>
      </c>
      <c r="E1436" s="4" t="s">
        <v>11130</v>
      </c>
      <c r="F1436" s="4" t="s">
        <v>11131</v>
      </c>
      <c r="G1436" s="4" t="s">
        <v>11375</v>
      </c>
      <c r="H1436" s="4" t="s">
        <v>20</v>
      </c>
      <c r="I1436" s="4" t="s">
        <v>29</v>
      </c>
      <c r="J1436" s="4" t="s">
        <v>36</v>
      </c>
      <c r="K1436" s="4" t="s">
        <v>10934</v>
      </c>
      <c r="L1436" s="4" t="s">
        <v>10935</v>
      </c>
      <c r="M1436" s="5">
        <v>44323</v>
      </c>
      <c r="N1436" s="6">
        <v>9359</v>
      </c>
      <c r="O1436" s="4">
        <f t="shared" si="44"/>
        <v>7</v>
      </c>
      <c r="P1436" s="4" t="str">
        <f t="shared" si="45"/>
        <v>2021-05</v>
      </c>
    </row>
    <row r="1437" spans="1:16" ht="12.75" x14ac:dyDescent="0.2">
      <c r="A1437" s="4" t="s">
        <v>3048</v>
      </c>
      <c r="B1437" s="4" t="s">
        <v>10496</v>
      </c>
      <c r="C1437" s="4" t="s">
        <v>10930</v>
      </c>
      <c r="D1437" s="4" t="s">
        <v>10844</v>
      </c>
      <c r="E1437" s="4" t="s">
        <v>11562</v>
      </c>
      <c r="F1437" s="4" t="s">
        <v>11563</v>
      </c>
      <c r="G1437" s="4" t="s">
        <v>11603</v>
      </c>
      <c r="H1437" s="4" t="s">
        <v>210</v>
      </c>
      <c r="I1437" s="4" t="s">
        <v>343</v>
      </c>
      <c r="J1437" s="4" t="s">
        <v>22</v>
      </c>
      <c r="K1437" s="4" t="s">
        <v>11320</v>
      </c>
      <c r="L1437" s="4" t="s">
        <v>11321</v>
      </c>
      <c r="M1437" s="5">
        <v>44323</v>
      </c>
      <c r="N1437" s="6">
        <v>6139</v>
      </c>
      <c r="O1437" s="4">
        <f t="shared" si="44"/>
        <v>7</v>
      </c>
      <c r="P1437" s="4" t="str">
        <f t="shared" si="45"/>
        <v>2021-05</v>
      </c>
    </row>
    <row r="1438" spans="1:16" ht="12.75" x14ac:dyDescent="0.2">
      <c r="A1438" s="4" t="s">
        <v>3048</v>
      </c>
      <c r="B1438" s="4" t="s">
        <v>11712</v>
      </c>
      <c r="C1438" s="4" t="s">
        <v>11719</v>
      </c>
      <c r="D1438" s="4" t="s">
        <v>11664</v>
      </c>
      <c r="E1438" s="4" t="s">
        <v>11665</v>
      </c>
      <c r="F1438" s="4" t="s">
        <v>11666</v>
      </c>
      <c r="G1438" s="4" t="s">
        <v>11932</v>
      </c>
      <c r="H1438" s="4" t="s">
        <v>20</v>
      </c>
      <c r="I1438" s="4" t="s">
        <v>21</v>
      </c>
      <c r="J1438" s="4" t="s">
        <v>36</v>
      </c>
      <c r="K1438" s="4" t="s">
        <v>11723</v>
      </c>
      <c r="L1438" s="4" t="s">
        <v>3549</v>
      </c>
      <c r="M1438" s="5">
        <v>44323</v>
      </c>
      <c r="N1438" s="6">
        <v>1863</v>
      </c>
      <c r="O1438" s="4">
        <f t="shared" si="44"/>
        <v>7</v>
      </c>
      <c r="P1438" s="4" t="str">
        <f t="shared" si="45"/>
        <v>2021-05</v>
      </c>
    </row>
    <row r="1439" spans="1:16" ht="12.75" x14ac:dyDescent="0.2">
      <c r="A1439" s="4" t="s">
        <v>3048</v>
      </c>
      <c r="B1439" s="4" t="s">
        <v>12289</v>
      </c>
      <c r="C1439" s="4" t="s">
        <v>12841</v>
      </c>
      <c r="D1439" s="4" t="s">
        <v>13936</v>
      </c>
      <c r="E1439" s="4" t="s">
        <v>12854</v>
      </c>
      <c r="F1439" s="4" t="s">
        <v>12855</v>
      </c>
      <c r="G1439" s="4" t="s">
        <v>12856</v>
      </c>
      <c r="H1439" s="4" t="s">
        <v>20</v>
      </c>
      <c r="I1439" s="4" t="s">
        <v>21</v>
      </c>
      <c r="J1439" s="4" t="s">
        <v>36</v>
      </c>
      <c r="K1439" s="4" t="s">
        <v>12857</v>
      </c>
      <c r="L1439" s="4" t="s">
        <v>10345</v>
      </c>
      <c r="M1439" s="5">
        <v>44323</v>
      </c>
      <c r="N1439" s="6">
        <v>4602</v>
      </c>
      <c r="O1439" s="4">
        <f t="shared" si="44"/>
        <v>7</v>
      </c>
      <c r="P1439" s="4" t="str">
        <f t="shared" si="45"/>
        <v>2021-05</v>
      </c>
    </row>
    <row r="1440" spans="1:16" ht="12.75" x14ac:dyDescent="0.2">
      <c r="A1440" s="4" t="s">
        <v>14</v>
      </c>
      <c r="B1440" s="4" t="s">
        <v>15</v>
      </c>
      <c r="C1440" s="4" t="s">
        <v>504</v>
      </c>
      <c r="D1440" s="4" t="s">
        <v>13936</v>
      </c>
      <c r="E1440" s="4" t="s">
        <v>514</v>
      </c>
      <c r="F1440" s="4" t="s">
        <v>515</v>
      </c>
      <c r="G1440" s="4" t="s">
        <v>516</v>
      </c>
      <c r="H1440" s="4" t="s">
        <v>20</v>
      </c>
      <c r="I1440" s="4" t="s">
        <v>21</v>
      </c>
      <c r="J1440" s="4" t="s">
        <v>36</v>
      </c>
      <c r="K1440" s="4" t="s">
        <v>517</v>
      </c>
      <c r="L1440" s="4" t="s">
        <v>100</v>
      </c>
      <c r="M1440" s="5">
        <v>44324</v>
      </c>
      <c r="N1440" s="6">
        <v>5770</v>
      </c>
      <c r="O1440" s="4">
        <f t="shared" si="44"/>
        <v>8</v>
      </c>
      <c r="P1440" s="4" t="str">
        <f t="shared" si="45"/>
        <v>2021-05</v>
      </c>
    </row>
    <row r="1441" spans="1:16" ht="12.75" x14ac:dyDescent="0.2">
      <c r="A1441" s="4" t="s">
        <v>3048</v>
      </c>
      <c r="B1441" s="4" t="s">
        <v>12289</v>
      </c>
      <c r="C1441" s="4" t="s">
        <v>13302</v>
      </c>
      <c r="D1441" s="4" t="s">
        <v>13936</v>
      </c>
      <c r="E1441" s="4" t="s">
        <v>13306</v>
      </c>
      <c r="F1441" s="4" t="s">
        <v>13307</v>
      </c>
      <c r="G1441" s="4" t="s">
        <v>13308</v>
      </c>
      <c r="H1441" s="4" t="s">
        <v>20</v>
      </c>
      <c r="I1441" s="4" t="s">
        <v>21</v>
      </c>
      <c r="J1441" s="4" t="s">
        <v>22</v>
      </c>
      <c r="K1441" s="4" t="s">
        <v>13309</v>
      </c>
      <c r="L1441" s="4" t="s">
        <v>12320</v>
      </c>
      <c r="M1441" s="5">
        <v>44324</v>
      </c>
      <c r="N1441" s="6">
        <v>2626</v>
      </c>
      <c r="O1441" s="4">
        <f t="shared" si="44"/>
        <v>8</v>
      </c>
      <c r="P1441" s="4" t="str">
        <f t="shared" si="45"/>
        <v>2021-05</v>
      </c>
    </row>
    <row r="1442" spans="1:16" ht="12.75" x14ac:dyDescent="0.2">
      <c r="A1442" s="4" t="s">
        <v>14</v>
      </c>
      <c r="B1442" s="4" t="s">
        <v>15</v>
      </c>
      <c r="C1442" s="4" t="s">
        <v>68</v>
      </c>
      <c r="D1442" s="4" t="s">
        <v>295</v>
      </c>
      <c r="E1442" s="4" t="s">
        <v>299</v>
      </c>
      <c r="F1442" s="4" t="s">
        <v>300</v>
      </c>
      <c r="G1442" s="4" t="s">
        <v>302</v>
      </c>
      <c r="H1442" s="4" t="s">
        <v>20</v>
      </c>
      <c r="I1442" s="4" t="s">
        <v>21</v>
      </c>
      <c r="J1442" s="4" t="s">
        <v>22</v>
      </c>
      <c r="K1442" s="4" t="s">
        <v>109</v>
      </c>
      <c r="L1442" s="4" t="s">
        <v>73</v>
      </c>
      <c r="M1442" s="5">
        <v>44325</v>
      </c>
      <c r="N1442" s="6">
        <v>3298</v>
      </c>
      <c r="O1442" s="4">
        <f t="shared" si="44"/>
        <v>9</v>
      </c>
      <c r="P1442" s="4" t="str">
        <f t="shared" si="45"/>
        <v>2021-05</v>
      </c>
    </row>
    <row r="1443" spans="1:16" ht="12.75" x14ac:dyDescent="0.2">
      <c r="A1443" s="4" t="s">
        <v>14</v>
      </c>
      <c r="B1443" s="4" t="s">
        <v>15</v>
      </c>
      <c r="C1443" s="4" t="s">
        <v>504</v>
      </c>
      <c r="D1443" s="4" t="s">
        <v>735</v>
      </c>
      <c r="E1443" s="4" t="s">
        <v>828</v>
      </c>
      <c r="F1443" s="4" t="s">
        <v>829</v>
      </c>
      <c r="G1443" s="4" t="s">
        <v>835</v>
      </c>
      <c r="H1443" s="4" t="s">
        <v>20</v>
      </c>
      <c r="I1443" s="4" t="s">
        <v>21</v>
      </c>
      <c r="J1443" s="4" t="s">
        <v>36</v>
      </c>
      <c r="K1443" s="4" t="s">
        <v>508</v>
      </c>
      <c r="L1443" s="4" t="s">
        <v>24</v>
      </c>
      <c r="M1443" s="5">
        <v>44325</v>
      </c>
      <c r="N1443" s="6">
        <v>288</v>
      </c>
      <c r="O1443" s="4">
        <f t="shared" si="44"/>
        <v>9</v>
      </c>
      <c r="P1443" s="4" t="str">
        <f t="shared" si="45"/>
        <v>2021-05</v>
      </c>
    </row>
    <row r="1444" spans="1:16" ht="12.75" x14ac:dyDescent="0.2">
      <c r="A1444" s="4" t="s">
        <v>1050</v>
      </c>
      <c r="B1444" s="4" t="s">
        <v>1051</v>
      </c>
      <c r="C1444" s="4" t="s">
        <v>1052</v>
      </c>
      <c r="D1444" s="4" t="s">
        <v>1497</v>
      </c>
      <c r="E1444" s="4" t="s">
        <v>1187</v>
      </c>
      <c r="F1444" s="4" t="s">
        <v>1188</v>
      </c>
      <c r="G1444" s="4" t="s">
        <v>1515</v>
      </c>
      <c r="H1444" s="4" t="s">
        <v>210</v>
      </c>
      <c r="I1444" s="4" t="s">
        <v>210</v>
      </c>
      <c r="J1444" s="4" t="s">
        <v>226</v>
      </c>
      <c r="K1444" s="4" t="s">
        <v>1132</v>
      </c>
      <c r="L1444" s="4" t="s">
        <v>1190</v>
      </c>
      <c r="M1444" s="5">
        <v>44325</v>
      </c>
      <c r="N1444" s="6">
        <v>304</v>
      </c>
      <c r="O1444" s="4">
        <f t="shared" si="44"/>
        <v>9</v>
      </c>
      <c r="P1444" s="4" t="str">
        <f t="shared" si="45"/>
        <v>2021-05</v>
      </c>
    </row>
    <row r="1445" spans="1:16" ht="12.75" x14ac:dyDescent="0.2">
      <c r="A1445" s="4" t="s">
        <v>1050</v>
      </c>
      <c r="B1445" s="4" t="s">
        <v>1051</v>
      </c>
      <c r="C1445" s="4" t="s">
        <v>2556</v>
      </c>
      <c r="D1445" s="4" t="s">
        <v>2985</v>
      </c>
      <c r="E1445" s="4" t="s">
        <v>3002</v>
      </c>
      <c r="F1445" s="4" t="s">
        <v>3003</v>
      </c>
      <c r="G1445" s="4" t="s">
        <v>3008</v>
      </c>
      <c r="H1445" s="4" t="s">
        <v>210</v>
      </c>
      <c r="I1445" s="4" t="s">
        <v>210</v>
      </c>
      <c r="J1445" s="4" t="s">
        <v>877</v>
      </c>
      <c r="K1445" s="4" t="s">
        <v>2565</v>
      </c>
      <c r="L1445" s="4" t="s">
        <v>2561</v>
      </c>
      <c r="M1445" s="5">
        <v>44325</v>
      </c>
      <c r="N1445" s="6">
        <v>2163</v>
      </c>
      <c r="O1445" s="4">
        <f t="shared" si="44"/>
        <v>9</v>
      </c>
      <c r="P1445" s="4" t="str">
        <f t="shared" si="45"/>
        <v>2021-05</v>
      </c>
    </row>
    <row r="1446" spans="1:16" ht="12.75" x14ac:dyDescent="0.2">
      <c r="A1446" s="4" t="s">
        <v>3048</v>
      </c>
      <c r="B1446" s="4" t="s">
        <v>3049</v>
      </c>
      <c r="C1446" s="4" t="s">
        <v>3050</v>
      </c>
      <c r="D1446" s="4" t="s">
        <v>25</v>
      </c>
      <c r="E1446" s="4" t="s">
        <v>3081</v>
      </c>
      <c r="F1446" s="4" t="s">
        <v>3082</v>
      </c>
      <c r="G1446" s="4" t="s">
        <v>3083</v>
      </c>
      <c r="H1446" s="4" t="s">
        <v>20</v>
      </c>
      <c r="I1446" s="4" t="s">
        <v>29</v>
      </c>
      <c r="J1446" s="4" t="s">
        <v>22</v>
      </c>
      <c r="K1446" s="4" t="s">
        <v>3084</v>
      </c>
      <c r="L1446" s="4" t="s">
        <v>3085</v>
      </c>
      <c r="M1446" s="5">
        <v>44325</v>
      </c>
      <c r="N1446" s="6">
        <v>6239</v>
      </c>
      <c r="O1446" s="4">
        <f t="shared" si="44"/>
        <v>9</v>
      </c>
      <c r="P1446" s="4" t="str">
        <f t="shared" si="45"/>
        <v>2021-05</v>
      </c>
    </row>
    <row r="1447" spans="1:16" ht="12.75" x14ac:dyDescent="0.2">
      <c r="A1447" s="4" t="s">
        <v>1050</v>
      </c>
      <c r="B1447" s="4" t="s">
        <v>5461</v>
      </c>
      <c r="C1447" s="4" t="s">
        <v>5462</v>
      </c>
      <c r="D1447" s="4" t="s">
        <v>5659</v>
      </c>
      <c r="E1447" s="4" t="s">
        <v>5723</v>
      </c>
      <c r="F1447" s="4" t="s">
        <v>5724</v>
      </c>
      <c r="G1447" s="4" t="s">
        <v>5726</v>
      </c>
      <c r="H1447" s="4" t="s">
        <v>20</v>
      </c>
      <c r="I1447" s="4" t="s">
        <v>21</v>
      </c>
      <c r="J1447" s="4" t="s">
        <v>36</v>
      </c>
      <c r="K1447" s="4" t="s">
        <v>5495</v>
      </c>
      <c r="L1447" s="4" t="s">
        <v>5481</v>
      </c>
      <c r="M1447" s="5">
        <v>44325</v>
      </c>
      <c r="N1447" s="6">
        <v>2405</v>
      </c>
      <c r="O1447" s="4">
        <f t="shared" si="44"/>
        <v>9</v>
      </c>
      <c r="P1447" s="4" t="str">
        <f t="shared" si="45"/>
        <v>2021-05</v>
      </c>
    </row>
    <row r="1448" spans="1:16" ht="12.75" x14ac:dyDescent="0.2">
      <c r="A1448" s="4" t="s">
        <v>14</v>
      </c>
      <c r="B1448" s="4" t="s">
        <v>6544</v>
      </c>
      <c r="C1448" s="4" t="s">
        <v>6545</v>
      </c>
      <c r="D1448" s="4" t="s">
        <v>7112</v>
      </c>
      <c r="E1448" s="4" t="s">
        <v>7124</v>
      </c>
      <c r="F1448" s="4" t="s">
        <v>7125</v>
      </c>
      <c r="G1448" s="4" t="s">
        <v>7126</v>
      </c>
      <c r="H1448" s="4" t="s">
        <v>20</v>
      </c>
      <c r="I1448" s="4" t="s">
        <v>21</v>
      </c>
      <c r="J1448" s="4" t="s">
        <v>36</v>
      </c>
      <c r="K1448" s="4" t="s">
        <v>6549</v>
      </c>
      <c r="L1448" s="4" t="s">
        <v>3908</v>
      </c>
      <c r="M1448" s="5">
        <v>44325</v>
      </c>
      <c r="N1448" s="6">
        <v>9516</v>
      </c>
      <c r="O1448" s="4">
        <f t="shared" si="44"/>
        <v>9</v>
      </c>
      <c r="P1448" s="4" t="str">
        <f t="shared" si="45"/>
        <v>2021-05</v>
      </c>
    </row>
    <row r="1449" spans="1:16" ht="12.75" x14ac:dyDescent="0.2">
      <c r="A1449" s="4" t="s">
        <v>14</v>
      </c>
      <c r="B1449" s="4" t="s">
        <v>7127</v>
      </c>
      <c r="C1449" s="4" t="s">
        <v>7128</v>
      </c>
      <c r="D1449" s="4" t="s">
        <v>7461</v>
      </c>
      <c r="E1449" s="4" t="s">
        <v>7490</v>
      </c>
      <c r="F1449" s="4" t="s">
        <v>3048</v>
      </c>
      <c r="G1449" s="4" t="s">
        <v>3048</v>
      </c>
      <c r="H1449" s="4" t="s">
        <v>210</v>
      </c>
      <c r="I1449" s="4" t="s">
        <v>210</v>
      </c>
      <c r="J1449" s="4" t="s">
        <v>3048</v>
      </c>
      <c r="K1449" s="4" t="s">
        <v>7135</v>
      </c>
      <c r="L1449" s="4" t="s">
        <v>7203</v>
      </c>
      <c r="M1449" s="5">
        <v>44325</v>
      </c>
      <c r="N1449" s="6">
        <v>5728</v>
      </c>
      <c r="O1449" s="4">
        <f t="shared" si="44"/>
        <v>9</v>
      </c>
      <c r="P1449" s="4" t="str">
        <f t="shared" si="45"/>
        <v>2021-05</v>
      </c>
    </row>
    <row r="1450" spans="1:16" ht="12.75" x14ac:dyDescent="0.2">
      <c r="A1450" s="4" t="s">
        <v>14</v>
      </c>
      <c r="B1450" s="4" t="s">
        <v>7654</v>
      </c>
      <c r="C1450" s="4" t="s">
        <v>8288</v>
      </c>
      <c r="D1450" s="4" t="s">
        <v>9403</v>
      </c>
      <c r="E1450" s="4" t="s">
        <v>8366</v>
      </c>
      <c r="F1450" s="4" t="s">
        <v>8367</v>
      </c>
      <c r="G1450" s="4" t="s">
        <v>8369</v>
      </c>
      <c r="H1450" s="4" t="s">
        <v>20</v>
      </c>
      <c r="I1450" s="4" t="s">
        <v>29</v>
      </c>
      <c r="J1450" s="4" t="s">
        <v>36</v>
      </c>
      <c r="K1450" s="4" t="s">
        <v>8306</v>
      </c>
      <c r="L1450" s="4" t="s">
        <v>8112</v>
      </c>
      <c r="M1450" s="5">
        <v>44325</v>
      </c>
      <c r="N1450" s="6">
        <v>8340</v>
      </c>
      <c r="O1450" s="4">
        <f t="shared" si="44"/>
        <v>9</v>
      </c>
      <c r="P1450" s="4" t="str">
        <f t="shared" si="45"/>
        <v>2021-05</v>
      </c>
    </row>
    <row r="1451" spans="1:16" ht="12.75" x14ac:dyDescent="0.2">
      <c r="A1451" s="4" t="s">
        <v>14</v>
      </c>
      <c r="B1451" s="4" t="s">
        <v>7654</v>
      </c>
      <c r="C1451" s="4" t="s">
        <v>9693</v>
      </c>
      <c r="D1451" s="4" t="s">
        <v>7419</v>
      </c>
      <c r="E1451" s="4" t="s">
        <v>9509</v>
      </c>
      <c r="F1451" s="4" t="s">
        <v>9510</v>
      </c>
      <c r="G1451" s="4" t="s">
        <v>9850</v>
      </c>
      <c r="H1451" s="4" t="s">
        <v>20</v>
      </c>
      <c r="I1451" s="4" t="s">
        <v>21</v>
      </c>
      <c r="J1451" s="4" t="s">
        <v>36</v>
      </c>
      <c r="K1451" s="4" t="s">
        <v>9697</v>
      </c>
      <c r="L1451" s="4" t="s">
        <v>721</v>
      </c>
      <c r="M1451" s="5">
        <v>44325</v>
      </c>
      <c r="N1451" s="6">
        <v>9795</v>
      </c>
      <c r="O1451" s="4">
        <f t="shared" si="44"/>
        <v>9</v>
      </c>
      <c r="P1451" s="4" t="str">
        <f t="shared" si="45"/>
        <v>2021-05</v>
      </c>
    </row>
    <row r="1452" spans="1:16" ht="12.75" x14ac:dyDescent="0.2">
      <c r="A1452" s="4" t="s">
        <v>3048</v>
      </c>
      <c r="B1452" s="4" t="s">
        <v>9902</v>
      </c>
      <c r="C1452" s="4" t="s">
        <v>9903</v>
      </c>
      <c r="D1452" s="4" t="s">
        <v>9981</v>
      </c>
      <c r="E1452" s="4" t="s">
        <v>10007</v>
      </c>
      <c r="F1452" s="4" t="s">
        <v>10008</v>
      </c>
      <c r="G1452" s="4" t="s">
        <v>10010</v>
      </c>
      <c r="H1452" s="4" t="s">
        <v>20</v>
      </c>
      <c r="I1452" s="4" t="s">
        <v>21</v>
      </c>
      <c r="J1452" s="4" t="s">
        <v>36</v>
      </c>
      <c r="K1452" s="4" t="s">
        <v>9907</v>
      </c>
      <c r="L1452" s="4" t="s">
        <v>9911</v>
      </c>
      <c r="M1452" s="5">
        <v>44325</v>
      </c>
      <c r="N1452" s="6">
        <v>3624</v>
      </c>
      <c r="O1452" s="4">
        <f t="shared" si="44"/>
        <v>9</v>
      </c>
      <c r="P1452" s="4" t="str">
        <f t="shared" si="45"/>
        <v>2021-05</v>
      </c>
    </row>
    <row r="1453" spans="1:16" ht="12.75" x14ac:dyDescent="0.2">
      <c r="A1453" s="4" t="s">
        <v>3048</v>
      </c>
      <c r="B1453" s="4" t="s">
        <v>9902</v>
      </c>
      <c r="C1453" s="4" t="s">
        <v>10147</v>
      </c>
      <c r="D1453" s="4" t="s">
        <v>25</v>
      </c>
      <c r="E1453" s="4" t="s">
        <v>10170</v>
      </c>
      <c r="F1453" s="4" t="s">
        <v>10171</v>
      </c>
      <c r="G1453" s="4" t="s">
        <v>10249</v>
      </c>
      <c r="H1453" s="4" t="s">
        <v>20</v>
      </c>
      <c r="I1453" s="4" t="s">
        <v>29</v>
      </c>
      <c r="J1453" s="4" t="s">
        <v>22</v>
      </c>
      <c r="K1453" s="4" t="s">
        <v>10151</v>
      </c>
      <c r="L1453" s="4" t="s">
        <v>10169</v>
      </c>
      <c r="M1453" s="5">
        <v>44325</v>
      </c>
      <c r="N1453" s="6">
        <v>5966</v>
      </c>
      <c r="O1453" s="4">
        <f t="shared" si="44"/>
        <v>9</v>
      </c>
      <c r="P1453" s="4" t="str">
        <f t="shared" si="45"/>
        <v>2021-05</v>
      </c>
    </row>
    <row r="1454" spans="1:16" ht="12.75" x14ac:dyDescent="0.2">
      <c r="A1454" s="4" t="s">
        <v>3048</v>
      </c>
      <c r="B1454" s="4" t="s">
        <v>10496</v>
      </c>
      <c r="C1454" s="4" t="s">
        <v>10497</v>
      </c>
      <c r="D1454" s="4" t="s">
        <v>10799</v>
      </c>
      <c r="E1454" s="4" t="s">
        <v>10800</v>
      </c>
      <c r="F1454" s="4" t="s">
        <v>10801</v>
      </c>
      <c r="G1454" s="4" t="s">
        <v>10802</v>
      </c>
      <c r="H1454" s="4" t="s">
        <v>20</v>
      </c>
      <c r="I1454" s="4" t="s">
        <v>29</v>
      </c>
      <c r="J1454" s="4" t="s">
        <v>36</v>
      </c>
      <c r="K1454" s="4" t="s">
        <v>10539</v>
      </c>
      <c r="L1454" s="4" t="s">
        <v>10502</v>
      </c>
      <c r="M1454" s="5">
        <v>44325</v>
      </c>
      <c r="N1454" s="6">
        <v>4097</v>
      </c>
      <c r="O1454" s="4">
        <f t="shared" si="44"/>
        <v>9</v>
      </c>
      <c r="P1454" s="4" t="str">
        <f t="shared" si="45"/>
        <v>2021-05</v>
      </c>
    </row>
    <row r="1455" spans="1:16" ht="12.75" x14ac:dyDescent="0.2">
      <c r="A1455" s="4" t="s">
        <v>3048</v>
      </c>
      <c r="B1455" s="4" t="s">
        <v>12289</v>
      </c>
      <c r="C1455" s="4" t="s">
        <v>12841</v>
      </c>
      <c r="D1455" s="4" t="s">
        <v>10273</v>
      </c>
      <c r="E1455" s="4" t="s">
        <v>12925</v>
      </c>
      <c r="F1455" s="4" t="s">
        <v>12926</v>
      </c>
      <c r="G1455" s="4" t="s">
        <v>12930</v>
      </c>
      <c r="H1455" s="4" t="s">
        <v>20</v>
      </c>
      <c r="I1455" s="4" t="s">
        <v>21</v>
      </c>
      <c r="J1455" s="4" t="s">
        <v>36</v>
      </c>
      <c r="K1455" s="4" t="s">
        <v>12850</v>
      </c>
      <c r="L1455" s="4" t="s">
        <v>12121</v>
      </c>
      <c r="M1455" s="5">
        <v>44325</v>
      </c>
      <c r="N1455" s="6">
        <v>6960</v>
      </c>
      <c r="O1455" s="4">
        <f t="shared" si="44"/>
        <v>9</v>
      </c>
      <c r="P1455" s="4" t="str">
        <f t="shared" si="45"/>
        <v>2021-05</v>
      </c>
    </row>
    <row r="1456" spans="1:16" ht="12.75" x14ac:dyDescent="0.2">
      <c r="A1456" s="4" t="s">
        <v>14</v>
      </c>
      <c r="B1456" s="4" t="s">
        <v>15</v>
      </c>
      <c r="C1456" s="4" t="s">
        <v>504</v>
      </c>
      <c r="D1456" s="4" t="s">
        <v>13936</v>
      </c>
      <c r="E1456" s="4" t="s">
        <v>627</v>
      </c>
      <c r="F1456" s="4" t="s">
        <v>628</v>
      </c>
      <c r="G1456" s="4" t="s">
        <v>633</v>
      </c>
      <c r="H1456" s="4" t="s">
        <v>20</v>
      </c>
      <c r="I1456" s="4" t="s">
        <v>21</v>
      </c>
      <c r="J1456" s="4" t="s">
        <v>22</v>
      </c>
      <c r="K1456" s="4" t="s">
        <v>513</v>
      </c>
      <c r="L1456" s="4" t="s">
        <v>73</v>
      </c>
      <c r="M1456" s="5">
        <v>44326</v>
      </c>
      <c r="N1456" s="6">
        <v>5771</v>
      </c>
      <c r="O1456" s="4">
        <f t="shared" si="44"/>
        <v>10</v>
      </c>
      <c r="P1456" s="4" t="str">
        <f t="shared" si="45"/>
        <v>2021-05</v>
      </c>
    </row>
    <row r="1457" spans="1:16" ht="12.75" x14ac:dyDescent="0.2">
      <c r="A1457" s="4" t="s">
        <v>1050</v>
      </c>
      <c r="B1457" s="4" t="s">
        <v>1051</v>
      </c>
      <c r="C1457" s="4" t="s">
        <v>1052</v>
      </c>
      <c r="D1457" s="4" t="s">
        <v>13936</v>
      </c>
      <c r="E1457" s="4" t="s">
        <v>1133</v>
      </c>
      <c r="F1457" s="4" t="s">
        <v>1134</v>
      </c>
      <c r="G1457" s="4" t="s">
        <v>1141</v>
      </c>
      <c r="H1457" s="4" t="s">
        <v>20</v>
      </c>
      <c r="I1457" s="4" t="s">
        <v>21</v>
      </c>
      <c r="J1457" s="4" t="s">
        <v>36</v>
      </c>
      <c r="K1457" s="4" t="s">
        <v>1056</v>
      </c>
      <c r="L1457" s="4" t="s">
        <v>1057</v>
      </c>
      <c r="M1457" s="5">
        <v>44326</v>
      </c>
      <c r="N1457" s="6">
        <v>2949</v>
      </c>
      <c r="O1457" s="4">
        <f t="shared" si="44"/>
        <v>10</v>
      </c>
      <c r="P1457" s="4" t="str">
        <f t="shared" si="45"/>
        <v>2021-05</v>
      </c>
    </row>
    <row r="1458" spans="1:16" ht="12.75" x14ac:dyDescent="0.2">
      <c r="A1458" s="4" t="s">
        <v>1050</v>
      </c>
      <c r="B1458" s="4" t="s">
        <v>1051</v>
      </c>
      <c r="C1458" s="4" t="s">
        <v>1999</v>
      </c>
      <c r="D1458" s="4" t="s">
        <v>2078</v>
      </c>
      <c r="E1458" s="4" t="s">
        <v>2247</v>
      </c>
      <c r="F1458" s="4" t="s">
        <v>2248</v>
      </c>
      <c r="G1458" s="4" t="s">
        <v>2258</v>
      </c>
      <c r="H1458" s="4" t="s">
        <v>20</v>
      </c>
      <c r="I1458" s="4" t="s">
        <v>21</v>
      </c>
      <c r="J1458" s="4" t="s">
        <v>22</v>
      </c>
      <c r="K1458" s="4" t="s">
        <v>2003</v>
      </c>
      <c r="L1458" s="4" t="s">
        <v>1195</v>
      </c>
      <c r="M1458" s="5">
        <v>44326</v>
      </c>
      <c r="N1458" s="6">
        <v>4564</v>
      </c>
      <c r="O1458" s="4">
        <f t="shared" si="44"/>
        <v>10</v>
      </c>
      <c r="P1458" s="4" t="str">
        <f t="shared" si="45"/>
        <v>2021-05</v>
      </c>
    </row>
    <row r="1459" spans="1:16" ht="12.75" x14ac:dyDescent="0.2">
      <c r="A1459" s="4" t="s">
        <v>14</v>
      </c>
      <c r="B1459" s="4" t="s">
        <v>4342</v>
      </c>
      <c r="C1459" s="4" t="s">
        <v>4343</v>
      </c>
      <c r="D1459" s="4" t="s">
        <v>5322</v>
      </c>
      <c r="E1459" s="4" t="s">
        <v>5323</v>
      </c>
      <c r="F1459" s="4" t="s">
        <v>5324</v>
      </c>
      <c r="G1459" s="4" t="s">
        <v>5368</v>
      </c>
      <c r="H1459" s="4" t="s">
        <v>20</v>
      </c>
      <c r="I1459" s="4" t="s">
        <v>29</v>
      </c>
      <c r="J1459" s="4" t="s">
        <v>22</v>
      </c>
      <c r="K1459" s="4" t="s">
        <v>4396</v>
      </c>
      <c r="L1459" s="4" t="s">
        <v>5013</v>
      </c>
      <c r="M1459" s="5">
        <v>44326</v>
      </c>
      <c r="N1459" s="6">
        <v>2834</v>
      </c>
      <c r="O1459" s="4">
        <f t="shared" si="44"/>
        <v>10</v>
      </c>
      <c r="P1459" s="4" t="str">
        <f t="shared" si="45"/>
        <v>2021-05</v>
      </c>
    </row>
    <row r="1460" spans="1:16" ht="12.75" x14ac:dyDescent="0.2">
      <c r="A1460" s="4" t="s">
        <v>14</v>
      </c>
      <c r="B1460" s="4" t="s">
        <v>6544</v>
      </c>
      <c r="C1460" s="4" t="s">
        <v>6545</v>
      </c>
      <c r="D1460" s="4" t="s">
        <v>6712</v>
      </c>
      <c r="E1460" s="4" t="s">
        <v>6713</v>
      </c>
      <c r="F1460" s="4" t="s">
        <v>6714</v>
      </c>
      <c r="G1460" s="4" t="s">
        <v>6781</v>
      </c>
      <c r="H1460" s="4" t="s">
        <v>20</v>
      </c>
      <c r="I1460" s="4" t="s">
        <v>29</v>
      </c>
      <c r="J1460" s="4" t="s">
        <v>22</v>
      </c>
      <c r="K1460" s="4" t="s">
        <v>6553</v>
      </c>
      <c r="L1460" s="4" t="s">
        <v>6596</v>
      </c>
      <c r="M1460" s="5">
        <v>44326</v>
      </c>
      <c r="N1460" s="6">
        <v>6430</v>
      </c>
      <c r="O1460" s="4">
        <f t="shared" si="44"/>
        <v>10</v>
      </c>
      <c r="P1460" s="4" t="str">
        <f t="shared" si="45"/>
        <v>2021-05</v>
      </c>
    </row>
    <row r="1461" spans="1:16" ht="12.75" x14ac:dyDescent="0.2">
      <c r="A1461" s="4" t="s">
        <v>14</v>
      </c>
      <c r="B1461" s="4" t="s">
        <v>7654</v>
      </c>
      <c r="C1461" s="4" t="s">
        <v>8288</v>
      </c>
      <c r="D1461" s="4" t="s">
        <v>8423</v>
      </c>
      <c r="E1461" s="4" t="s">
        <v>8540</v>
      </c>
      <c r="F1461" s="4" t="s">
        <v>8541</v>
      </c>
      <c r="G1461" s="4" t="s">
        <v>8544</v>
      </c>
      <c r="H1461" s="4" t="s">
        <v>20</v>
      </c>
      <c r="I1461" s="4" t="s">
        <v>21</v>
      </c>
      <c r="J1461" s="4" t="s">
        <v>36</v>
      </c>
      <c r="K1461" s="4" t="s">
        <v>8306</v>
      </c>
      <c r="L1461" s="4" t="s">
        <v>8293</v>
      </c>
      <c r="M1461" s="5">
        <v>44326</v>
      </c>
      <c r="N1461" s="6">
        <v>4240</v>
      </c>
      <c r="O1461" s="4">
        <f t="shared" si="44"/>
        <v>10</v>
      </c>
      <c r="P1461" s="4" t="str">
        <f t="shared" si="45"/>
        <v>2021-05</v>
      </c>
    </row>
    <row r="1462" spans="1:16" ht="12.75" x14ac:dyDescent="0.2">
      <c r="A1462" s="4" t="s">
        <v>14</v>
      </c>
      <c r="B1462" s="4" t="s">
        <v>7654</v>
      </c>
      <c r="C1462" s="4" t="s">
        <v>9450</v>
      </c>
      <c r="D1462" s="4" t="s">
        <v>7419</v>
      </c>
      <c r="E1462" s="4" t="s">
        <v>9481</v>
      </c>
      <c r="F1462" s="4" t="s">
        <v>9482</v>
      </c>
      <c r="G1462" s="4" t="s">
        <v>9626</v>
      </c>
      <c r="H1462" s="4" t="s">
        <v>20</v>
      </c>
      <c r="I1462" s="4" t="s">
        <v>21</v>
      </c>
      <c r="J1462" s="4" t="s">
        <v>22</v>
      </c>
      <c r="K1462" s="4" t="s">
        <v>7893</v>
      </c>
      <c r="L1462" s="4" t="s">
        <v>9145</v>
      </c>
      <c r="M1462" s="5">
        <v>44326</v>
      </c>
      <c r="N1462" s="6">
        <v>6405</v>
      </c>
      <c r="O1462" s="4">
        <f t="shared" si="44"/>
        <v>10</v>
      </c>
      <c r="P1462" s="4" t="str">
        <f t="shared" si="45"/>
        <v>2021-05</v>
      </c>
    </row>
    <row r="1463" spans="1:16" ht="12.75" x14ac:dyDescent="0.2">
      <c r="A1463" s="4" t="s">
        <v>14</v>
      </c>
      <c r="B1463" s="4" t="s">
        <v>7654</v>
      </c>
      <c r="C1463" s="4" t="s">
        <v>9693</v>
      </c>
      <c r="D1463" s="4" t="s">
        <v>9497</v>
      </c>
      <c r="E1463" s="4" t="s">
        <v>9509</v>
      </c>
      <c r="F1463" s="4" t="s">
        <v>9510</v>
      </c>
      <c r="G1463" s="4" t="s">
        <v>9793</v>
      </c>
      <c r="H1463" s="4" t="s">
        <v>20</v>
      </c>
      <c r="I1463" s="4" t="s">
        <v>21</v>
      </c>
      <c r="J1463" s="4" t="s">
        <v>22</v>
      </c>
      <c r="K1463" s="4" t="s">
        <v>9697</v>
      </c>
      <c r="L1463" s="4" t="s">
        <v>721</v>
      </c>
      <c r="M1463" s="5">
        <v>44326</v>
      </c>
      <c r="N1463" s="6">
        <v>7730</v>
      </c>
      <c r="O1463" s="4">
        <f t="shared" si="44"/>
        <v>10</v>
      </c>
      <c r="P1463" s="4" t="str">
        <f t="shared" si="45"/>
        <v>2021-05</v>
      </c>
    </row>
    <row r="1464" spans="1:16" ht="12.75" x14ac:dyDescent="0.2">
      <c r="A1464" s="4" t="s">
        <v>3048</v>
      </c>
      <c r="B1464" s="4" t="s">
        <v>9902</v>
      </c>
      <c r="C1464" s="4" t="s">
        <v>10061</v>
      </c>
      <c r="D1464" s="4" t="s">
        <v>10104</v>
      </c>
      <c r="E1464" s="4" t="s">
        <v>10108</v>
      </c>
      <c r="F1464" s="4" t="s">
        <v>10109</v>
      </c>
      <c r="G1464" s="4" t="s">
        <v>10127</v>
      </c>
      <c r="H1464" s="4" t="s">
        <v>20</v>
      </c>
      <c r="I1464" s="4" t="s">
        <v>21</v>
      </c>
      <c r="J1464" s="4" t="s">
        <v>36</v>
      </c>
      <c r="K1464" s="4" t="s">
        <v>10065</v>
      </c>
      <c r="L1464" s="4" t="s">
        <v>10069</v>
      </c>
      <c r="M1464" s="5">
        <v>44326</v>
      </c>
      <c r="N1464" s="6">
        <v>2085</v>
      </c>
      <c r="O1464" s="4">
        <f t="shared" si="44"/>
        <v>10</v>
      </c>
      <c r="P1464" s="4" t="str">
        <f t="shared" si="45"/>
        <v>2021-05</v>
      </c>
    </row>
    <row r="1465" spans="1:16" ht="12.75" x14ac:dyDescent="0.2">
      <c r="A1465" s="4" t="s">
        <v>3048</v>
      </c>
      <c r="B1465" s="4" t="s">
        <v>10496</v>
      </c>
      <c r="C1465" s="4" t="s">
        <v>10930</v>
      </c>
      <c r="D1465" s="4" t="s">
        <v>13936</v>
      </c>
      <c r="E1465" s="4" t="s">
        <v>10974</v>
      </c>
      <c r="F1465" s="4" t="s">
        <v>10975</v>
      </c>
      <c r="G1465" s="4" t="s">
        <v>10981</v>
      </c>
      <c r="H1465" s="4" t="s">
        <v>20</v>
      </c>
      <c r="I1465" s="4" t="s">
        <v>21</v>
      </c>
      <c r="J1465" s="4" t="s">
        <v>22</v>
      </c>
      <c r="K1465" s="4" t="s">
        <v>10136</v>
      </c>
      <c r="L1465" s="4" t="s">
        <v>10977</v>
      </c>
      <c r="M1465" s="5">
        <v>44326</v>
      </c>
      <c r="N1465" s="6">
        <v>5305</v>
      </c>
      <c r="O1465" s="4">
        <f t="shared" si="44"/>
        <v>10</v>
      </c>
      <c r="P1465" s="4" t="str">
        <f t="shared" si="45"/>
        <v>2021-05</v>
      </c>
    </row>
    <row r="1466" spans="1:16" ht="12.75" x14ac:dyDescent="0.2">
      <c r="A1466" s="4" t="s">
        <v>3048</v>
      </c>
      <c r="B1466" s="4" t="s">
        <v>10496</v>
      </c>
      <c r="C1466" s="4" t="s">
        <v>10930</v>
      </c>
      <c r="D1466" s="4" t="s">
        <v>13936</v>
      </c>
      <c r="E1466" s="4" t="s">
        <v>10988</v>
      </c>
      <c r="F1466" s="4" t="s">
        <v>10989</v>
      </c>
      <c r="G1466" s="4" t="s">
        <v>10990</v>
      </c>
      <c r="H1466" s="4" t="s">
        <v>20</v>
      </c>
      <c r="I1466" s="4" t="s">
        <v>21</v>
      </c>
      <c r="J1466" s="4" t="s">
        <v>36</v>
      </c>
      <c r="K1466" s="4" t="s">
        <v>10934</v>
      </c>
      <c r="L1466" s="4" t="s">
        <v>10935</v>
      </c>
      <c r="M1466" s="5">
        <v>44326</v>
      </c>
      <c r="N1466" s="6">
        <v>2301</v>
      </c>
      <c r="O1466" s="4">
        <f t="shared" si="44"/>
        <v>10</v>
      </c>
      <c r="P1466" s="4" t="str">
        <f t="shared" si="45"/>
        <v>2021-05</v>
      </c>
    </row>
    <row r="1467" spans="1:16" ht="12.75" x14ac:dyDescent="0.2">
      <c r="A1467" s="4" t="s">
        <v>3048</v>
      </c>
      <c r="B1467" s="4" t="s">
        <v>11712</v>
      </c>
      <c r="C1467" s="4" t="s">
        <v>11719</v>
      </c>
      <c r="D1467" s="4" t="s">
        <v>13936</v>
      </c>
      <c r="E1467" s="4" t="s">
        <v>5478</v>
      </c>
      <c r="F1467" s="4" t="s">
        <v>5479</v>
      </c>
      <c r="G1467" s="4" t="s">
        <v>11808</v>
      </c>
      <c r="H1467" s="4" t="s">
        <v>20</v>
      </c>
      <c r="I1467" s="4" t="s">
        <v>21</v>
      </c>
      <c r="J1467" s="4" t="s">
        <v>22</v>
      </c>
      <c r="K1467" s="4" t="s">
        <v>11723</v>
      </c>
      <c r="L1467" s="4" t="s">
        <v>5477</v>
      </c>
      <c r="M1467" s="5">
        <v>44326</v>
      </c>
      <c r="N1467" s="6">
        <v>1466</v>
      </c>
      <c r="O1467" s="4">
        <f t="shared" si="44"/>
        <v>10</v>
      </c>
      <c r="P1467" s="4" t="str">
        <f t="shared" si="45"/>
        <v>2021-05</v>
      </c>
    </row>
    <row r="1468" spans="1:16" ht="12.75" x14ac:dyDescent="0.2">
      <c r="A1468" s="4" t="s">
        <v>14</v>
      </c>
      <c r="B1468" s="4" t="s">
        <v>15</v>
      </c>
      <c r="C1468" s="4" t="s">
        <v>68</v>
      </c>
      <c r="D1468" s="4" t="s">
        <v>25</v>
      </c>
      <c r="E1468" s="4" t="s">
        <v>228</v>
      </c>
      <c r="F1468" s="4" t="s">
        <v>229</v>
      </c>
      <c r="G1468" s="4" t="s">
        <v>3048</v>
      </c>
      <c r="H1468" s="4" t="s">
        <v>20</v>
      </c>
      <c r="I1468" s="4" t="s">
        <v>29</v>
      </c>
      <c r="J1468" s="4" t="s">
        <v>3048</v>
      </c>
      <c r="K1468" s="4" t="s">
        <v>72</v>
      </c>
      <c r="L1468" s="4" t="s">
        <v>230</v>
      </c>
      <c r="M1468" s="5">
        <v>44327</v>
      </c>
      <c r="N1468" s="6">
        <v>7645</v>
      </c>
      <c r="O1468" s="4">
        <f t="shared" si="44"/>
        <v>11</v>
      </c>
      <c r="P1468" s="4" t="str">
        <f t="shared" si="45"/>
        <v>2021-05</v>
      </c>
    </row>
    <row r="1469" spans="1:16" ht="12.75" x14ac:dyDescent="0.2">
      <c r="A1469" s="4" t="s">
        <v>14</v>
      </c>
      <c r="B1469" s="4" t="s">
        <v>15</v>
      </c>
      <c r="C1469" s="4" t="s">
        <v>68</v>
      </c>
      <c r="D1469" s="4" t="s">
        <v>25</v>
      </c>
      <c r="E1469" s="4" t="s">
        <v>193</v>
      </c>
      <c r="F1469" s="4" t="s">
        <v>194</v>
      </c>
      <c r="G1469" s="4" t="s">
        <v>253</v>
      </c>
      <c r="H1469" s="4" t="s">
        <v>20</v>
      </c>
      <c r="I1469" s="4" t="s">
        <v>29</v>
      </c>
      <c r="J1469" s="4" t="s">
        <v>22</v>
      </c>
      <c r="K1469" s="4" t="s">
        <v>77</v>
      </c>
      <c r="L1469" s="4" t="s">
        <v>24</v>
      </c>
      <c r="M1469" s="5">
        <v>44327</v>
      </c>
      <c r="N1469" s="6">
        <v>5058</v>
      </c>
      <c r="O1469" s="4">
        <f t="shared" si="44"/>
        <v>11</v>
      </c>
      <c r="P1469" s="4" t="str">
        <f t="shared" si="45"/>
        <v>2021-05</v>
      </c>
    </row>
    <row r="1470" spans="1:16" ht="12.75" x14ac:dyDescent="0.2">
      <c r="A1470" s="4" t="s">
        <v>1050</v>
      </c>
      <c r="B1470" s="4" t="s">
        <v>1051</v>
      </c>
      <c r="C1470" s="4" t="s">
        <v>1999</v>
      </c>
      <c r="D1470" s="4" t="s">
        <v>2078</v>
      </c>
      <c r="E1470" s="4" t="s">
        <v>2202</v>
      </c>
      <c r="F1470" s="4" t="s">
        <v>2203</v>
      </c>
      <c r="G1470" s="4" t="s">
        <v>2204</v>
      </c>
      <c r="H1470" s="4" t="s">
        <v>20</v>
      </c>
      <c r="I1470" s="4" t="s">
        <v>21</v>
      </c>
      <c r="J1470" s="4" t="s">
        <v>36</v>
      </c>
      <c r="K1470" s="4" t="s">
        <v>2003</v>
      </c>
      <c r="L1470" s="4" t="s">
        <v>1195</v>
      </c>
      <c r="M1470" s="5">
        <v>44327</v>
      </c>
      <c r="N1470" s="6">
        <v>3297</v>
      </c>
      <c r="O1470" s="4">
        <f t="shared" si="44"/>
        <v>11</v>
      </c>
      <c r="P1470" s="4" t="str">
        <f t="shared" si="45"/>
        <v>2021-05</v>
      </c>
    </row>
    <row r="1471" spans="1:16" ht="12.75" x14ac:dyDescent="0.2">
      <c r="A1471" s="4" t="s">
        <v>14</v>
      </c>
      <c r="B1471" s="4" t="s">
        <v>4342</v>
      </c>
      <c r="C1471" s="4" t="s">
        <v>4343</v>
      </c>
      <c r="D1471" s="4" t="s">
        <v>5298</v>
      </c>
      <c r="E1471" s="4" t="s">
        <v>5299</v>
      </c>
      <c r="F1471" s="4" t="s">
        <v>5300</v>
      </c>
      <c r="G1471" s="4" t="s">
        <v>5301</v>
      </c>
      <c r="H1471" s="4" t="s">
        <v>20</v>
      </c>
      <c r="I1471" s="4" t="s">
        <v>21</v>
      </c>
      <c r="J1471" s="4" t="s">
        <v>22</v>
      </c>
      <c r="K1471" s="4" t="s">
        <v>4362</v>
      </c>
      <c r="L1471" s="4" t="s">
        <v>4374</v>
      </c>
      <c r="M1471" s="5">
        <v>44327</v>
      </c>
      <c r="N1471" s="6">
        <v>9487</v>
      </c>
      <c r="O1471" s="4">
        <f t="shared" si="44"/>
        <v>11</v>
      </c>
      <c r="P1471" s="4" t="str">
        <f t="shared" si="45"/>
        <v>2021-05</v>
      </c>
    </row>
    <row r="1472" spans="1:16" ht="12.75" x14ac:dyDescent="0.2">
      <c r="A1472" s="4" t="s">
        <v>1050</v>
      </c>
      <c r="B1472" s="4" t="s">
        <v>5461</v>
      </c>
      <c r="C1472" s="4" t="s">
        <v>5462</v>
      </c>
      <c r="D1472" s="4" t="s">
        <v>5659</v>
      </c>
      <c r="E1472" s="4" t="s">
        <v>5829</v>
      </c>
      <c r="F1472" s="4" t="s">
        <v>5830</v>
      </c>
      <c r="G1472" s="4" t="s">
        <v>5832</v>
      </c>
      <c r="H1472" s="4" t="s">
        <v>20</v>
      </c>
      <c r="I1472" s="4" t="s">
        <v>21</v>
      </c>
      <c r="J1472" s="4" t="s">
        <v>36</v>
      </c>
      <c r="K1472" s="4" t="s">
        <v>5495</v>
      </c>
      <c r="L1472" s="4" t="s">
        <v>5481</v>
      </c>
      <c r="M1472" s="5">
        <v>44327</v>
      </c>
      <c r="N1472" s="6">
        <v>7843</v>
      </c>
      <c r="O1472" s="4">
        <f t="shared" si="44"/>
        <v>11</v>
      </c>
      <c r="P1472" s="4" t="str">
        <f t="shared" si="45"/>
        <v>2021-05</v>
      </c>
    </row>
    <row r="1473" spans="1:16" ht="12.75" x14ac:dyDescent="0.2">
      <c r="A1473" s="4" t="s">
        <v>1050</v>
      </c>
      <c r="B1473" s="4" t="s">
        <v>5461</v>
      </c>
      <c r="C1473" s="4" t="s">
        <v>5462</v>
      </c>
      <c r="D1473" s="4" t="s">
        <v>5931</v>
      </c>
      <c r="E1473" s="4" t="s">
        <v>5886</v>
      </c>
      <c r="F1473" s="4" t="s">
        <v>5887</v>
      </c>
      <c r="G1473" s="4" t="s">
        <v>5976</v>
      </c>
      <c r="H1473" s="4" t="s">
        <v>20</v>
      </c>
      <c r="I1473" s="4" t="s">
        <v>21</v>
      </c>
      <c r="J1473" s="4" t="s">
        <v>22</v>
      </c>
      <c r="K1473" s="4" t="s">
        <v>5499</v>
      </c>
      <c r="L1473" s="4" t="s">
        <v>5467</v>
      </c>
      <c r="M1473" s="5">
        <v>44327</v>
      </c>
      <c r="N1473" s="6">
        <v>6181</v>
      </c>
      <c r="O1473" s="4">
        <f t="shared" si="44"/>
        <v>11</v>
      </c>
      <c r="P1473" s="4" t="str">
        <f t="shared" si="45"/>
        <v>2021-05</v>
      </c>
    </row>
    <row r="1474" spans="1:16" ht="12.75" x14ac:dyDescent="0.2">
      <c r="A1474" s="4" t="s">
        <v>1050</v>
      </c>
      <c r="B1474" s="4" t="s">
        <v>5461</v>
      </c>
      <c r="C1474" s="4" t="s">
        <v>5462</v>
      </c>
      <c r="D1474" s="4" t="s">
        <v>6234</v>
      </c>
      <c r="E1474" s="4" t="s">
        <v>6239</v>
      </c>
      <c r="F1474" s="4" t="s">
        <v>6240</v>
      </c>
      <c r="G1474" s="4" t="s">
        <v>6247</v>
      </c>
      <c r="H1474" s="4" t="s">
        <v>20</v>
      </c>
      <c r="I1474" s="4" t="s">
        <v>21</v>
      </c>
      <c r="J1474" s="4" t="s">
        <v>22</v>
      </c>
      <c r="K1474" s="4" t="s">
        <v>5499</v>
      </c>
      <c r="L1474" s="4" t="s">
        <v>5467</v>
      </c>
      <c r="M1474" s="5">
        <v>44327</v>
      </c>
      <c r="N1474" s="6">
        <v>686</v>
      </c>
      <c r="O1474" s="4">
        <f t="shared" ref="O1474:O1537" si="46">DAY(M1474)</f>
        <v>11</v>
      </c>
      <c r="P1474" s="4" t="str">
        <f t="shared" ref="P1474:P1537" si="47">TEXT(M1474,"YYYY-MM")</f>
        <v>2021-05</v>
      </c>
    </row>
    <row r="1475" spans="1:16" ht="12.75" x14ac:dyDescent="0.2">
      <c r="A1475" s="4" t="s">
        <v>14</v>
      </c>
      <c r="B1475" s="4" t="s">
        <v>7127</v>
      </c>
      <c r="C1475" s="4" t="s">
        <v>7128</v>
      </c>
      <c r="D1475" s="4" t="s">
        <v>7401</v>
      </c>
      <c r="E1475" s="4" t="s">
        <v>7404</v>
      </c>
      <c r="F1475" s="4" t="s">
        <v>7405</v>
      </c>
      <c r="G1475" s="4" t="s">
        <v>7410</v>
      </c>
      <c r="H1475" s="4" t="s">
        <v>20</v>
      </c>
      <c r="I1475" s="4" t="s">
        <v>29</v>
      </c>
      <c r="J1475" s="4" t="s">
        <v>36</v>
      </c>
      <c r="K1475" s="4" t="s">
        <v>7144</v>
      </c>
      <c r="L1475" s="4" t="s">
        <v>7137</v>
      </c>
      <c r="M1475" s="5">
        <v>44327</v>
      </c>
      <c r="N1475" s="6">
        <v>1137</v>
      </c>
      <c r="O1475" s="4">
        <f t="shared" si="46"/>
        <v>11</v>
      </c>
      <c r="P1475" s="4" t="str">
        <f t="shared" si="47"/>
        <v>2021-05</v>
      </c>
    </row>
    <row r="1476" spans="1:16" ht="12.75" x14ac:dyDescent="0.2">
      <c r="A1476" s="4" t="s">
        <v>14</v>
      </c>
      <c r="B1476" s="4" t="s">
        <v>7654</v>
      </c>
      <c r="C1476" s="4" t="s">
        <v>9450</v>
      </c>
      <c r="D1476" s="4" t="s">
        <v>9512</v>
      </c>
      <c r="E1476" s="4" t="s">
        <v>9464</v>
      </c>
      <c r="F1476" s="4" t="s">
        <v>9465</v>
      </c>
      <c r="G1476" s="4" t="s">
        <v>9532</v>
      </c>
      <c r="H1476" s="4" t="s">
        <v>20</v>
      </c>
      <c r="I1476" s="4" t="s">
        <v>29</v>
      </c>
      <c r="J1476" s="4" t="s">
        <v>22</v>
      </c>
      <c r="K1476" s="4" t="s">
        <v>9476</v>
      </c>
      <c r="L1476" s="4" t="s">
        <v>9145</v>
      </c>
      <c r="M1476" s="5">
        <v>44327</v>
      </c>
      <c r="N1476" s="6">
        <v>2217</v>
      </c>
      <c r="O1476" s="4">
        <f t="shared" si="46"/>
        <v>11</v>
      </c>
      <c r="P1476" s="4" t="str">
        <f t="shared" si="47"/>
        <v>2021-05</v>
      </c>
    </row>
    <row r="1477" spans="1:16" ht="12.75" x14ac:dyDescent="0.2">
      <c r="A1477" s="4" t="s">
        <v>3048</v>
      </c>
      <c r="B1477" s="4" t="s">
        <v>9902</v>
      </c>
      <c r="C1477" s="4" t="s">
        <v>10147</v>
      </c>
      <c r="D1477" s="4" t="s">
        <v>10377</v>
      </c>
      <c r="E1477" s="4" t="s">
        <v>10378</v>
      </c>
      <c r="F1477" s="4" t="s">
        <v>10379</v>
      </c>
      <c r="G1477" s="4" t="s">
        <v>3048</v>
      </c>
      <c r="H1477" s="4" t="s">
        <v>210</v>
      </c>
      <c r="I1477" s="4" t="s">
        <v>210</v>
      </c>
      <c r="J1477" s="4" t="s">
        <v>3048</v>
      </c>
      <c r="K1477" s="4" t="s">
        <v>10165</v>
      </c>
      <c r="L1477" s="4" t="s">
        <v>3074</v>
      </c>
      <c r="M1477" s="5">
        <v>44327</v>
      </c>
      <c r="N1477" s="6">
        <v>3055</v>
      </c>
      <c r="O1477" s="4">
        <f t="shared" si="46"/>
        <v>11</v>
      </c>
      <c r="P1477" s="4" t="str">
        <f t="shared" si="47"/>
        <v>2021-05</v>
      </c>
    </row>
    <row r="1478" spans="1:16" ht="12.75" x14ac:dyDescent="0.2">
      <c r="A1478" s="4" t="s">
        <v>3048</v>
      </c>
      <c r="B1478" s="4" t="s">
        <v>10496</v>
      </c>
      <c r="C1478" s="4" t="s">
        <v>10497</v>
      </c>
      <c r="D1478" s="4" t="s">
        <v>10863</v>
      </c>
      <c r="E1478" s="4" t="s">
        <v>10864</v>
      </c>
      <c r="F1478" s="4" t="s">
        <v>10865</v>
      </c>
      <c r="G1478" s="4" t="s">
        <v>10866</v>
      </c>
      <c r="H1478" s="4" t="s">
        <v>210</v>
      </c>
      <c r="I1478" s="4" t="s">
        <v>343</v>
      </c>
      <c r="J1478" s="4" t="s">
        <v>22</v>
      </c>
      <c r="K1478" s="4" t="s">
        <v>10549</v>
      </c>
      <c r="L1478" s="4" t="s">
        <v>10574</v>
      </c>
      <c r="M1478" s="5">
        <v>44327</v>
      </c>
      <c r="N1478" s="6">
        <v>320</v>
      </c>
      <c r="O1478" s="4">
        <f t="shared" si="46"/>
        <v>11</v>
      </c>
      <c r="P1478" s="4" t="str">
        <f t="shared" si="47"/>
        <v>2021-05</v>
      </c>
    </row>
    <row r="1479" spans="1:16" ht="12.75" x14ac:dyDescent="0.2">
      <c r="A1479" s="4" t="s">
        <v>3048</v>
      </c>
      <c r="B1479" s="4" t="s">
        <v>10496</v>
      </c>
      <c r="C1479" s="4" t="s">
        <v>10930</v>
      </c>
      <c r="D1479" s="4" t="s">
        <v>13936</v>
      </c>
      <c r="E1479" s="4" t="s">
        <v>11120</v>
      </c>
      <c r="F1479" s="4" t="s">
        <v>11121</v>
      </c>
      <c r="G1479" s="4" t="s">
        <v>11122</v>
      </c>
      <c r="H1479" s="4" t="s">
        <v>20</v>
      </c>
      <c r="I1479" s="4" t="s">
        <v>21</v>
      </c>
      <c r="J1479" s="4" t="s">
        <v>162</v>
      </c>
      <c r="K1479" s="4" t="s">
        <v>10934</v>
      </c>
      <c r="L1479" s="4" t="s">
        <v>10935</v>
      </c>
      <c r="M1479" s="5">
        <v>44327</v>
      </c>
      <c r="N1479" s="6">
        <v>5556</v>
      </c>
      <c r="O1479" s="4">
        <f t="shared" si="46"/>
        <v>11</v>
      </c>
      <c r="P1479" s="4" t="str">
        <f t="shared" si="47"/>
        <v>2021-05</v>
      </c>
    </row>
    <row r="1480" spans="1:16" ht="12.75" x14ac:dyDescent="0.2">
      <c r="A1480" s="4" t="s">
        <v>3048</v>
      </c>
      <c r="B1480" s="4" t="s">
        <v>12289</v>
      </c>
      <c r="C1480" s="4" t="s">
        <v>13302</v>
      </c>
      <c r="D1480" s="4" t="s">
        <v>13484</v>
      </c>
      <c r="E1480" s="4" t="s">
        <v>13488</v>
      </c>
      <c r="F1480" s="4" t="s">
        <v>13489</v>
      </c>
      <c r="G1480" s="4" t="s">
        <v>13492</v>
      </c>
      <c r="H1480" s="4" t="s">
        <v>20</v>
      </c>
      <c r="I1480" s="4" t="s">
        <v>29</v>
      </c>
      <c r="J1480" s="4" t="s">
        <v>22</v>
      </c>
      <c r="K1480" s="4" t="s">
        <v>13309</v>
      </c>
      <c r="L1480" s="4" t="s">
        <v>12012</v>
      </c>
      <c r="M1480" s="5">
        <v>44327</v>
      </c>
      <c r="N1480" s="6">
        <v>6029</v>
      </c>
      <c r="O1480" s="4">
        <f t="shared" si="46"/>
        <v>11</v>
      </c>
      <c r="P1480" s="4" t="str">
        <f t="shared" si="47"/>
        <v>2021-05</v>
      </c>
    </row>
    <row r="1481" spans="1:16" ht="12.75" x14ac:dyDescent="0.2">
      <c r="A1481" s="4" t="s">
        <v>14</v>
      </c>
      <c r="B1481" s="4" t="s">
        <v>15</v>
      </c>
      <c r="C1481" s="4" t="s">
        <v>504</v>
      </c>
      <c r="D1481" s="4" t="s">
        <v>859</v>
      </c>
      <c r="E1481" s="4" t="s">
        <v>870</v>
      </c>
      <c r="F1481" s="4" t="s">
        <v>3048</v>
      </c>
      <c r="G1481" s="4" t="s">
        <v>3048</v>
      </c>
      <c r="H1481" s="4" t="s">
        <v>210</v>
      </c>
      <c r="I1481" s="4" t="s">
        <v>210</v>
      </c>
      <c r="J1481" s="4" t="s">
        <v>3048</v>
      </c>
      <c r="K1481" s="4" t="s">
        <v>513</v>
      </c>
      <c r="L1481" s="4" t="s">
        <v>648</v>
      </c>
      <c r="M1481" s="5">
        <v>44328</v>
      </c>
      <c r="N1481" s="6">
        <v>9974</v>
      </c>
      <c r="O1481" s="4">
        <f t="shared" si="46"/>
        <v>12</v>
      </c>
      <c r="P1481" s="4" t="str">
        <f t="shared" si="47"/>
        <v>2021-05</v>
      </c>
    </row>
    <row r="1482" spans="1:16" ht="12.75" x14ac:dyDescent="0.2">
      <c r="A1482" s="4" t="s">
        <v>1050</v>
      </c>
      <c r="B1482" s="4" t="s">
        <v>1051</v>
      </c>
      <c r="C1482" s="4" t="s">
        <v>1052</v>
      </c>
      <c r="D1482" s="4" t="s">
        <v>1669</v>
      </c>
      <c r="E1482" s="4" t="s">
        <v>1670</v>
      </c>
      <c r="F1482" s="4" t="s">
        <v>1671</v>
      </c>
      <c r="G1482" s="4" t="s">
        <v>3048</v>
      </c>
      <c r="H1482" s="4" t="s">
        <v>210</v>
      </c>
      <c r="I1482" s="4" t="s">
        <v>210</v>
      </c>
      <c r="J1482" s="4" t="s">
        <v>3048</v>
      </c>
      <c r="K1482" s="4" t="s">
        <v>1272</v>
      </c>
      <c r="L1482" s="4" t="s">
        <v>1190</v>
      </c>
      <c r="M1482" s="5">
        <v>44328</v>
      </c>
      <c r="N1482" s="6">
        <v>5919</v>
      </c>
      <c r="O1482" s="4">
        <f t="shared" si="46"/>
        <v>12</v>
      </c>
      <c r="P1482" s="4" t="str">
        <f t="shared" si="47"/>
        <v>2021-05</v>
      </c>
    </row>
    <row r="1483" spans="1:16" ht="12.75" x14ac:dyDescent="0.2">
      <c r="A1483" s="4" t="s">
        <v>1050</v>
      </c>
      <c r="B1483" s="4" t="s">
        <v>1051</v>
      </c>
      <c r="C1483" s="4" t="s">
        <v>2556</v>
      </c>
      <c r="D1483" s="4" t="s">
        <v>2922</v>
      </c>
      <c r="E1483" s="4" t="s">
        <v>2924</v>
      </c>
      <c r="F1483" s="4" t="s">
        <v>2925</v>
      </c>
      <c r="G1483" s="4" t="s">
        <v>2937</v>
      </c>
      <c r="H1483" s="4" t="s">
        <v>20</v>
      </c>
      <c r="I1483" s="4" t="s">
        <v>29</v>
      </c>
      <c r="J1483" s="4" t="s">
        <v>22</v>
      </c>
      <c r="K1483" s="4" t="s">
        <v>2565</v>
      </c>
      <c r="L1483" s="4" t="s">
        <v>2373</v>
      </c>
      <c r="M1483" s="5">
        <v>44328</v>
      </c>
      <c r="N1483" s="6">
        <v>2460</v>
      </c>
      <c r="O1483" s="4">
        <f t="shared" si="46"/>
        <v>12</v>
      </c>
      <c r="P1483" s="4" t="str">
        <f t="shared" si="47"/>
        <v>2021-05</v>
      </c>
    </row>
    <row r="1484" spans="1:16" ht="12.75" x14ac:dyDescent="0.2">
      <c r="A1484" s="4" t="s">
        <v>1050</v>
      </c>
      <c r="B1484" s="4" t="s">
        <v>1051</v>
      </c>
      <c r="C1484" s="4" t="s">
        <v>2556</v>
      </c>
      <c r="D1484" s="4" t="s">
        <v>3033</v>
      </c>
      <c r="E1484" s="4" t="s">
        <v>2621</v>
      </c>
      <c r="F1484" s="4" t="s">
        <v>2622</v>
      </c>
      <c r="G1484" s="4" t="s">
        <v>3035</v>
      </c>
      <c r="H1484" s="4" t="s">
        <v>20</v>
      </c>
      <c r="I1484" s="4" t="s">
        <v>21</v>
      </c>
      <c r="J1484" s="4" t="s">
        <v>36</v>
      </c>
      <c r="K1484" s="4" t="s">
        <v>2576</v>
      </c>
      <c r="L1484" s="4" t="s">
        <v>2561</v>
      </c>
      <c r="M1484" s="5">
        <v>44328</v>
      </c>
      <c r="N1484" s="6">
        <v>8684</v>
      </c>
      <c r="O1484" s="4">
        <f t="shared" si="46"/>
        <v>12</v>
      </c>
      <c r="P1484" s="4" t="str">
        <f t="shared" si="47"/>
        <v>2021-05</v>
      </c>
    </row>
    <row r="1485" spans="1:16" ht="12.75" x14ac:dyDescent="0.2">
      <c r="A1485" s="4" t="s">
        <v>1050</v>
      </c>
      <c r="B1485" s="4" t="s">
        <v>1051</v>
      </c>
      <c r="C1485" s="4" t="s">
        <v>2556</v>
      </c>
      <c r="D1485" s="4" t="s">
        <v>3044</v>
      </c>
      <c r="E1485" s="4" t="s">
        <v>3045</v>
      </c>
      <c r="F1485" s="4" t="s">
        <v>3046</v>
      </c>
      <c r="G1485" s="4" t="s">
        <v>3047</v>
      </c>
      <c r="H1485" s="4" t="s">
        <v>20</v>
      </c>
      <c r="I1485" s="4" t="s">
        <v>21</v>
      </c>
      <c r="J1485" s="4" t="s">
        <v>39</v>
      </c>
      <c r="K1485" s="4" t="s">
        <v>2576</v>
      </c>
      <c r="L1485" s="4" t="s">
        <v>2561</v>
      </c>
      <c r="M1485" s="5">
        <v>44328</v>
      </c>
      <c r="N1485" s="6">
        <v>2587</v>
      </c>
      <c r="O1485" s="4">
        <f t="shared" si="46"/>
        <v>12</v>
      </c>
      <c r="P1485" s="4" t="str">
        <f t="shared" si="47"/>
        <v>2021-05</v>
      </c>
    </row>
    <row r="1486" spans="1:16" ht="12.75" x14ac:dyDescent="0.2">
      <c r="A1486" s="4" t="s">
        <v>1050</v>
      </c>
      <c r="B1486" s="4" t="s">
        <v>5461</v>
      </c>
      <c r="C1486" s="4" t="s">
        <v>5462</v>
      </c>
      <c r="D1486" s="4" t="s">
        <v>5659</v>
      </c>
      <c r="E1486" s="4" t="s">
        <v>5829</v>
      </c>
      <c r="F1486" s="4" t="s">
        <v>5830</v>
      </c>
      <c r="G1486" s="4" t="s">
        <v>5835</v>
      </c>
      <c r="H1486" s="4" t="s">
        <v>20</v>
      </c>
      <c r="I1486" s="4" t="s">
        <v>21</v>
      </c>
      <c r="J1486" s="4" t="s">
        <v>22</v>
      </c>
      <c r="K1486" s="4" t="s">
        <v>5495</v>
      </c>
      <c r="L1486" s="4" t="s">
        <v>5525</v>
      </c>
      <c r="M1486" s="5">
        <v>44328</v>
      </c>
      <c r="N1486" s="6">
        <v>4643</v>
      </c>
      <c r="O1486" s="4">
        <f t="shared" si="46"/>
        <v>12</v>
      </c>
      <c r="P1486" s="4" t="str">
        <f t="shared" si="47"/>
        <v>2021-05</v>
      </c>
    </row>
    <row r="1487" spans="1:16" ht="12.75" x14ac:dyDescent="0.2">
      <c r="A1487" s="4" t="s">
        <v>1050</v>
      </c>
      <c r="B1487" s="4" t="s">
        <v>5461</v>
      </c>
      <c r="C1487" s="4" t="s">
        <v>5462</v>
      </c>
      <c r="D1487" s="4" t="s">
        <v>5659</v>
      </c>
      <c r="E1487" s="4" t="s">
        <v>5846</v>
      </c>
      <c r="F1487" s="4" t="s">
        <v>5847</v>
      </c>
      <c r="G1487" s="4" t="s">
        <v>5851</v>
      </c>
      <c r="H1487" s="4" t="s">
        <v>20</v>
      </c>
      <c r="I1487" s="4" t="s">
        <v>21</v>
      </c>
      <c r="J1487" s="4" t="s">
        <v>22</v>
      </c>
      <c r="K1487" s="4" t="s">
        <v>5495</v>
      </c>
      <c r="L1487" s="4" t="s">
        <v>5481</v>
      </c>
      <c r="M1487" s="5">
        <v>44328</v>
      </c>
      <c r="N1487" s="6">
        <v>5308</v>
      </c>
      <c r="O1487" s="4">
        <f t="shared" si="46"/>
        <v>12</v>
      </c>
      <c r="P1487" s="4" t="str">
        <f t="shared" si="47"/>
        <v>2021-05</v>
      </c>
    </row>
    <row r="1488" spans="1:16" ht="12.75" x14ac:dyDescent="0.2">
      <c r="A1488" s="4" t="s">
        <v>14</v>
      </c>
      <c r="B1488" s="4" t="s">
        <v>6544</v>
      </c>
      <c r="C1488" s="4" t="s">
        <v>6545</v>
      </c>
      <c r="D1488" s="4" t="s">
        <v>6712</v>
      </c>
      <c r="E1488" s="4" t="s">
        <v>6713</v>
      </c>
      <c r="F1488" s="4" t="s">
        <v>6714</v>
      </c>
      <c r="G1488" s="4" t="s">
        <v>6740</v>
      </c>
      <c r="H1488" s="4" t="s">
        <v>20</v>
      </c>
      <c r="I1488" s="4" t="s">
        <v>29</v>
      </c>
      <c r="J1488" s="4" t="s">
        <v>22</v>
      </c>
      <c r="K1488" s="4" t="s">
        <v>6553</v>
      </c>
      <c r="L1488" s="4" t="s">
        <v>6576</v>
      </c>
      <c r="M1488" s="5">
        <v>44328</v>
      </c>
      <c r="N1488" s="6">
        <v>6513</v>
      </c>
      <c r="O1488" s="4">
        <f t="shared" si="46"/>
        <v>12</v>
      </c>
      <c r="P1488" s="4" t="str">
        <f t="shared" si="47"/>
        <v>2021-05</v>
      </c>
    </row>
    <row r="1489" spans="1:16" ht="12.75" x14ac:dyDescent="0.2">
      <c r="A1489" s="4" t="s">
        <v>14</v>
      </c>
      <c r="B1489" s="4" t="s">
        <v>7654</v>
      </c>
      <c r="C1489" s="4" t="s">
        <v>9450</v>
      </c>
      <c r="D1489" s="4" t="s">
        <v>7419</v>
      </c>
      <c r="E1489" s="4" t="s">
        <v>9457</v>
      </c>
      <c r="F1489" s="4" t="s">
        <v>9458</v>
      </c>
      <c r="G1489" s="4" t="s">
        <v>9563</v>
      </c>
      <c r="H1489" s="4" t="s">
        <v>20</v>
      </c>
      <c r="I1489" s="4" t="s">
        <v>21</v>
      </c>
      <c r="J1489" s="4" t="s">
        <v>36</v>
      </c>
      <c r="K1489" s="4" t="s">
        <v>7893</v>
      </c>
      <c r="L1489" s="4" t="s">
        <v>9145</v>
      </c>
      <c r="M1489" s="5">
        <v>44328</v>
      </c>
      <c r="N1489" s="6">
        <v>8539</v>
      </c>
      <c r="O1489" s="4">
        <f t="shared" si="46"/>
        <v>12</v>
      </c>
      <c r="P1489" s="4" t="str">
        <f t="shared" si="47"/>
        <v>2021-05</v>
      </c>
    </row>
    <row r="1490" spans="1:16" ht="12.75" x14ac:dyDescent="0.2">
      <c r="A1490" s="4" t="s">
        <v>3048</v>
      </c>
      <c r="B1490" s="4" t="s">
        <v>10496</v>
      </c>
      <c r="C1490" s="4" t="s">
        <v>10930</v>
      </c>
      <c r="D1490" s="4" t="s">
        <v>10844</v>
      </c>
      <c r="E1490" s="4" t="s">
        <v>11562</v>
      </c>
      <c r="F1490" s="4" t="s">
        <v>11563</v>
      </c>
      <c r="G1490" s="4" t="s">
        <v>11601</v>
      </c>
      <c r="H1490" s="4" t="s">
        <v>210</v>
      </c>
      <c r="I1490" s="4" t="s">
        <v>343</v>
      </c>
      <c r="J1490" s="4" t="s">
        <v>22</v>
      </c>
      <c r="K1490" s="4" t="s">
        <v>11320</v>
      </c>
      <c r="L1490" s="4" t="s">
        <v>10935</v>
      </c>
      <c r="M1490" s="5">
        <v>44328</v>
      </c>
      <c r="N1490" s="6">
        <v>2465</v>
      </c>
      <c r="O1490" s="4">
        <f t="shared" si="46"/>
        <v>12</v>
      </c>
      <c r="P1490" s="4" t="str">
        <f t="shared" si="47"/>
        <v>2021-05</v>
      </c>
    </row>
    <row r="1491" spans="1:16" ht="12.75" x14ac:dyDescent="0.2">
      <c r="A1491" s="4" t="s">
        <v>3048</v>
      </c>
      <c r="B1491" s="4" t="s">
        <v>11712</v>
      </c>
      <c r="C1491" s="4" t="s">
        <v>11934</v>
      </c>
      <c r="D1491" s="4" t="s">
        <v>25</v>
      </c>
      <c r="E1491" s="4" t="s">
        <v>6068</v>
      </c>
      <c r="F1491" s="4" t="s">
        <v>6069</v>
      </c>
      <c r="G1491" s="4" t="s">
        <v>12090</v>
      </c>
      <c r="H1491" s="4" t="s">
        <v>20</v>
      </c>
      <c r="I1491" s="4" t="s">
        <v>29</v>
      </c>
      <c r="J1491" s="4" t="s">
        <v>36</v>
      </c>
      <c r="K1491" s="4" t="s">
        <v>11936</v>
      </c>
      <c r="L1491" s="4" t="s">
        <v>11937</v>
      </c>
      <c r="M1491" s="5">
        <v>44328</v>
      </c>
      <c r="N1491" s="6">
        <v>6957</v>
      </c>
      <c r="O1491" s="4">
        <f t="shared" si="46"/>
        <v>12</v>
      </c>
      <c r="P1491" s="4" t="str">
        <f t="shared" si="47"/>
        <v>2021-05</v>
      </c>
    </row>
    <row r="1492" spans="1:16" ht="12.75" x14ac:dyDescent="0.2">
      <c r="A1492" s="4" t="s">
        <v>14</v>
      </c>
      <c r="B1492" s="4" t="s">
        <v>15</v>
      </c>
      <c r="C1492" s="4" t="s">
        <v>16</v>
      </c>
      <c r="D1492" s="4" t="s">
        <v>49</v>
      </c>
      <c r="E1492" s="4" t="s">
        <v>60</v>
      </c>
      <c r="F1492" s="4" t="s">
        <v>61</v>
      </c>
      <c r="G1492" s="4" t="s">
        <v>63</v>
      </c>
      <c r="H1492" s="4" t="s">
        <v>20</v>
      </c>
      <c r="I1492" s="4" t="s">
        <v>29</v>
      </c>
      <c r="J1492" s="4" t="s">
        <v>22</v>
      </c>
      <c r="K1492" s="4" t="s">
        <v>23</v>
      </c>
      <c r="L1492" s="4" t="s">
        <v>30</v>
      </c>
      <c r="M1492" s="5">
        <v>44329</v>
      </c>
      <c r="N1492" s="6">
        <v>5713</v>
      </c>
      <c r="O1492" s="4">
        <f t="shared" si="46"/>
        <v>13</v>
      </c>
      <c r="P1492" s="4" t="str">
        <f t="shared" si="47"/>
        <v>2021-05</v>
      </c>
    </row>
    <row r="1493" spans="1:16" ht="12.75" x14ac:dyDescent="0.2">
      <c r="A1493" s="4" t="s">
        <v>1050</v>
      </c>
      <c r="B1493" s="4" t="s">
        <v>1051</v>
      </c>
      <c r="C1493" s="4" t="s">
        <v>1052</v>
      </c>
      <c r="D1493" s="4" t="s">
        <v>1761</v>
      </c>
      <c r="E1493" s="4" t="s">
        <v>1478</v>
      </c>
      <c r="F1493" s="4" t="s">
        <v>1479</v>
      </c>
      <c r="G1493" s="4" t="s">
        <v>1763</v>
      </c>
      <c r="H1493" s="4" t="s">
        <v>20</v>
      </c>
      <c r="I1493" s="4" t="s">
        <v>21</v>
      </c>
      <c r="J1493" s="4" t="s">
        <v>22</v>
      </c>
      <c r="K1493" s="4" t="s">
        <v>1132</v>
      </c>
      <c r="L1493" s="4" t="s">
        <v>1601</v>
      </c>
      <c r="M1493" s="5">
        <v>44329</v>
      </c>
      <c r="N1493" s="6">
        <v>8110</v>
      </c>
      <c r="O1493" s="4">
        <f t="shared" si="46"/>
        <v>13</v>
      </c>
      <c r="P1493" s="4" t="str">
        <f t="shared" si="47"/>
        <v>2021-05</v>
      </c>
    </row>
    <row r="1494" spans="1:16" ht="12.75" x14ac:dyDescent="0.2">
      <c r="A1494" s="4" t="s">
        <v>1050</v>
      </c>
      <c r="B1494" s="4" t="s">
        <v>1051</v>
      </c>
      <c r="C1494" s="4" t="s">
        <v>1052</v>
      </c>
      <c r="D1494" s="4" t="s">
        <v>1826</v>
      </c>
      <c r="E1494" s="4" t="s">
        <v>1385</v>
      </c>
      <c r="F1494" s="4" t="s">
        <v>1386</v>
      </c>
      <c r="G1494" s="4" t="s">
        <v>1568</v>
      </c>
      <c r="H1494" s="4" t="s">
        <v>20</v>
      </c>
      <c r="I1494" s="4" t="s">
        <v>29</v>
      </c>
      <c r="J1494" s="4" t="s">
        <v>36</v>
      </c>
      <c r="K1494" s="4" t="s">
        <v>1272</v>
      </c>
      <c r="L1494" s="4" t="s">
        <v>1057</v>
      </c>
      <c r="M1494" s="5">
        <v>44329</v>
      </c>
      <c r="N1494" s="6">
        <v>7113</v>
      </c>
      <c r="O1494" s="4">
        <f t="shared" si="46"/>
        <v>13</v>
      </c>
      <c r="P1494" s="4" t="str">
        <f t="shared" si="47"/>
        <v>2021-05</v>
      </c>
    </row>
    <row r="1495" spans="1:16" ht="12.75" x14ac:dyDescent="0.2">
      <c r="A1495" s="4" t="s">
        <v>3048</v>
      </c>
      <c r="B1495" s="4" t="s">
        <v>3049</v>
      </c>
      <c r="C1495" s="4" t="s">
        <v>3339</v>
      </c>
      <c r="D1495" s="4" t="s">
        <v>13936</v>
      </c>
      <c r="E1495" s="4" t="s">
        <v>3345</v>
      </c>
      <c r="F1495" s="4" t="s">
        <v>3346</v>
      </c>
      <c r="G1495" s="4" t="s">
        <v>3352</v>
      </c>
      <c r="H1495" s="4" t="s">
        <v>20</v>
      </c>
      <c r="I1495" s="4" t="s">
        <v>21</v>
      </c>
      <c r="J1495" s="4" t="s">
        <v>22</v>
      </c>
      <c r="K1495" s="4" t="s">
        <v>3343</v>
      </c>
      <c r="L1495" s="4" t="s">
        <v>3344</v>
      </c>
      <c r="M1495" s="5">
        <v>44329</v>
      </c>
      <c r="N1495" s="6">
        <v>4137</v>
      </c>
      <c r="O1495" s="4">
        <f t="shared" si="46"/>
        <v>13</v>
      </c>
      <c r="P1495" s="4" t="str">
        <f t="shared" si="47"/>
        <v>2021-05</v>
      </c>
    </row>
    <row r="1496" spans="1:16" ht="12.75" x14ac:dyDescent="0.2">
      <c r="A1496" s="4" t="s">
        <v>14</v>
      </c>
      <c r="B1496" s="4" t="s">
        <v>3761</v>
      </c>
      <c r="C1496" s="4" t="s">
        <v>3762</v>
      </c>
      <c r="D1496" s="4" t="s">
        <v>3906</v>
      </c>
      <c r="E1496" s="4" t="s">
        <v>3907</v>
      </c>
      <c r="F1496" s="4" t="s">
        <v>3048</v>
      </c>
      <c r="G1496" s="4" t="s">
        <v>3048</v>
      </c>
      <c r="H1496" s="4" t="s">
        <v>210</v>
      </c>
      <c r="I1496" s="4" t="s">
        <v>210</v>
      </c>
      <c r="J1496" s="4" t="s">
        <v>3048</v>
      </c>
      <c r="K1496" s="4" t="s">
        <v>3766</v>
      </c>
      <c r="L1496" s="4" t="s">
        <v>3908</v>
      </c>
      <c r="M1496" s="5">
        <v>44329</v>
      </c>
      <c r="N1496" s="6">
        <v>8189</v>
      </c>
      <c r="O1496" s="4">
        <f t="shared" si="46"/>
        <v>13</v>
      </c>
      <c r="P1496" s="4" t="str">
        <f t="shared" si="47"/>
        <v>2021-05</v>
      </c>
    </row>
    <row r="1497" spans="1:16" ht="12.75" x14ac:dyDescent="0.2">
      <c r="A1497" s="4" t="s">
        <v>14</v>
      </c>
      <c r="B1497" s="4" t="s">
        <v>4086</v>
      </c>
      <c r="C1497" s="4" t="s">
        <v>4087</v>
      </c>
      <c r="D1497" s="4" t="s">
        <v>4302</v>
      </c>
      <c r="E1497" s="4" t="s">
        <v>4314</v>
      </c>
      <c r="F1497" s="4" t="s">
        <v>4315</v>
      </c>
      <c r="G1497" s="4" t="s">
        <v>4316</v>
      </c>
      <c r="H1497" s="4" t="s">
        <v>20</v>
      </c>
      <c r="I1497" s="4" t="s">
        <v>21</v>
      </c>
      <c r="J1497" s="4" t="s">
        <v>22</v>
      </c>
      <c r="K1497" s="4" t="s">
        <v>4091</v>
      </c>
      <c r="L1497" s="4" t="s">
        <v>4092</v>
      </c>
      <c r="M1497" s="5">
        <v>44329</v>
      </c>
      <c r="N1497" s="6">
        <v>1198</v>
      </c>
      <c r="O1497" s="4">
        <f t="shared" si="46"/>
        <v>13</v>
      </c>
      <c r="P1497" s="4" t="str">
        <f t="shared" si="47"/>
        <v>2021-05</v>
      </c>
    </row>
    <row r="1498" spans="1:16" ht="12.75" x14ac:dyDescent="0.2">
      <c r="A1498" s="4" t="s">
        <v>14</v>
      </c>
      <c r="B1498" s="4" t="s">
        <v>6544</v>
      </c>
      <c r="C1498" s="4" t="s">
        <v>6545</v>
      </c>
      <c r="D1498" s="4" t="s">
        <v>7101</v>
      </c>
      <c r="E1498" s="4" t="s">
        <v>7103</v>
      </c>
      <c r="F1498" s="4" t="s">
        <v>3048</v>
      </c>
      <c r="G1498" s="4" t="s">
        <v>3048</v>
      </c>
      <c r="H1498" s="4" t="s">
        <v>210</v>
      </c>
      <c r="I1498" s="4" t="s">
        <v>210</v>
      </c>
      <c r="J1498" s="4" t="s">
        <v>3048</v>
      </c>
      <c r="K1498" s="4" t="s">
        <v>6549</v>
      </c>
      <c r="L1498" s="4" t="s">
        <v>4951</v>
      </c>
      <c r="M1498" s="5">
        <v>44329</v>
      </c>
      <c r="N1498" s="6">
        <v>8938</v>
      </c>
      <c r="O1498" s="4">
        <f t="shared" si="46"/>
        <v>13</v>
      </c>
      <c r="P1498" s="4" t="str">
        <f t="shared" si="47"/>
        <v>2021-05</v>
      </c>
    </row>
    <row r="1499" spans="1:16" ht="12.75" x14ac:dyDescent="0.2">
      <c r="A1499" s="4" t="s">
        <v>3048</v>
      </c>
      <c r="B1499" s="4" t="s">
        <v>9902</v>
      </c>
      <c r="C1499" s="4" t="s">
        <v>9903</v>
      </c>
      <c r="D1499" s="4" t="s">
        <v>9949</v>
      </c>
      <c r="E1499" s="4" t="s">
        <v>9950</v>
      </c>
      <c r="F1499" s="4" t="s">
        <v>9951</v>
      </c>
      <c r="G1499" s="4" t="s">
        <v>9976</v>
      </c>
      <c r="H1499" s="4" t="s">
        <v>210</v>
      </c>
      <c r="I1499" s="4" t="s">
        <v>343</v>
      </c>
      <c r="J1499" s="4" t="s">
        <v>36</v>
      </c>
      <c r="K1499" s="4" t="s">
        <v>9907</v>
      </c>
      <c r="L1499" s="4" t="s">
        <v>9911</v>
      </c>
      <c r="M1499" s="5">
        <v>44329</v>
      </c>
      <c r="N1499" s="6">
        <v>1392</v>
      </c>
      <c r="O1499" s="4">
        <f t="shared" si="46"/>
        <v>13</v>
      </c>
      <c r="P1499" s="4" t="str">
        <f t="shared" si="47"/>
        <v>2021-05</v>
      </c>
    </row>
    <row r="1500" spans="1:16" ht="12.75" x14ac:dyDescent="0.2">
      <c r="A1500" s="4" t="s">
        <v>3048</v>
      </c>
      <c r="B1500" s="4" t="s">
        <v>10496</v>
      </c>
      <c r="C1500" s="4" t="s">
        <v>10930</v>
      </c>
      <c r="D1500" s="4" t="s">
        <v>25</v>
      </c>
      <c r="E1500" s="4" t="s">
        <v>11433</v>
      </c>
      <c r="F1500" s="4" t="s">
        <v>11434</v>
      </c>
      <c r="G1500" s="4" t="s">
        <v>3048</v>
      </c>
      <c r="H1500" s="4" t="s">
        <v>210</v>
      </c>
      <c r="I1500" s="4" t="s">
        <v>210</v>
      </c>
      <c r="J1500" s="4" t="s">
        <v>3048</v>
      </c>
      <c r="K1500" s="4" t="s">
        <v>10997</v>
      </c>
      <c r="L1500" s="4" t="s">
        <v>10137</v>
      </c>
      <c r="M1500" s="5">
        <v>44329</v>
      </c>
      <c r="N1500" s="6">
        <v>6943</v>
      </c>
      <c r="O1500" s="4">
        <f t="shared" si="46"/>
        <v>13</v>
      </c>
      <c r="P1500" s="4" t="str">
        <f t="shared" si="47"/>
        <v>2021-05</v>
      </c>
    </row>
    <row r="1501" spans="1:16" ht="12.75" x14ac:dyDescent="0.2">
      <c r="A1501" s="4" t="s">
        <v>3048</v>
      </c>
      <c r="B1501" s="4" t="s">
        <v>12289</v>
      </c>
      <c r="C1501" s="4" t="s">
        <v>12643</v>
      </c>
      <c r="D1501" s="4" t="s">
        <v>12744</v>
      </c>
      <c r="E1501" s="4" t="s">
        <v>12745</v>
      </c>
      <c r="F1501" s="4" t="s">
        <v>12746</v>
      </c>
      <c r="G1501" s="4" t="s">
        <v>12747</v>
      </c>
      <c r="H1501" s="4" t="s">
        <v>20</v>
      </c>
      <c r="I1501" s="4" t="s">
        <v>21</v>
      </c>
      <c r="J1501" s="4" t="s">
        <v>162</v>
      </c>
      <c r="K1501" s="4" t="s">
        <v>12653</v>
      </c>
      <c r="L1501" s="4" t="s">
        <v>9914</v>
      </c>
      <c r="M1501" s="5">
        <v>44329</v>
      </c>
      <c r="N1501" s="6">
        <v>4019</v>
      </c>
      <c r="O1501" s="4">
        <f t="shared" si="46"/>
        <v>13</v>
      </c>
      <c r="P1501" s="4" t="str">
        <f t="shared" si="47"/>
        <v>2021-05</v>
      </c>
    </row>
    <row r="1502" spans="1:16" ht="12.75" x14ac:dyDescent="0.2">
      <c r="A1502" s="4" t="s">
        <v>14</v>
      </c>
      <c r="B1502" s="4" t="s">
        <v>15</v>
      </c>
      <c r="C1502" s="4" t="s">
        <v>68</v>
      </c>
      <c r="D1502" s="4" t="s">
        <v>318</v>
      </c>
      <c r="E1502" s="4" t="s">
        <v>319</v>
      </c>
      <c r="F1502" s="4" t="s">
        <v>320</v>
      </c>
      <c r="G1502" s="4" t="s">
        <v>329</v>
      </c>
      <c r="H1502" s="4" t="s">
        <v>20</v>
      </c>
      <c r="I1502" s="4" t="s">
        <v>21</v>
      </c>
      <c r="J1502" s="4" t="s">
        <v>22</v>
      </c>
      <c r="K1502" s="4" t="s">
        <v>77</v>
      </c>
      <c r="L1502" s="4" t="s">
        <v>24</v>
      </c>
      <c r="M1502" s="5">
        <v>44330</v>
      </c>
      <c r="N1502" s="6">
        <v>5778</v>
      </c>
      <c r="O1502" s="4">
        <f t="shared" si="46"/>
        <v>14</v>
      </c>
      <c r="P1502" s="4" t="str">
        <f t="shared" si="47"/>
        <v>2021-05</v>
      </c>
    </row>
    <row r="1503" spans="1:16" ht="12.75" x14ac:dyDescent="0.2">
      <c r="A1503" s="4" t="s">
        <v>14</v>
      </c>
      <c r="B1503" s="4" t="s">
        <v>15</v>
      </c>
      <c r="C1503" s="4" t="s">
        <v>504</v>
      </c>
      <c r="D1503" s="4" t="s">
        <v>13936</v>
      </c>
      <c r="E1503" s="4" t="s">
        <v>566</v>
      </c>
      <c r="F1503" s="4" t="s">
        <v>567</v>
      </c>
      <c r="G1503" s="4" t="s">
        <v>569</v>
      </c>
      <c r="H1503" s="4" t="s">
        <v>20</v>
      </c>
      <c r="I1503" s="4" t="s">
        <v>21</v>
      </c>
      <c r="J1503" s="4" t="s">
        <v>22</v>
      </c>
      <c r="K1503" s="4" t="s">
        <v>513</v>
      </c>
      <c r="L1503" s="4" t="s">
        <v>100</v>
      </c>
      <c r="M1503" s="5">
        <v>44330</v>
      </c>
      <c r="N1503" s="6">
        <v>611</v>
      </c>
      <c r="O1503" s="4">
        <f t="shared" si="46"/>
        <v>14</v>
      </c>
      <c r="P1503" s="4" t="str">
        <f t="shared" si="47"/>
        <v>2021-05</v>
      </c>
    </row>
    <row r="1504" spans="1:16" ht="12.75" x14ac:dyDescent="0.2">
      <c r="A1504" s="4" t="s">
        <v>1050</v>
      </c>
      <c r="B1504" s="4" t="s">
        <v>1051</v>
      </c>
      <c r="C1504" s="4" t="s">
        <v>1052</v>
      </c>
      <c r="D1504" s="4" t="s">
        <v>1550</v>
      </c>
      <c r="E1504" s="4" t="s">
        <v>1558</v>
      </c>
      <c r="F1504" s="4" t="s">
        <v>3048</v>
      </c>
      <c r="G1504" s="4" t="s">
        <v>3048</v>
      </c>
      <c r="H1504" s="4" t="s">
        <v>210</v>
      </c>
      <c r="I1504" s="4" t="s">
        <v>210</v>
      </c>
      <c r="J1504" s="4" t="s">
        <v>3048</v>
      </c>
      <c r="K1504" s="4" t="s">
        <v>1132</v>
      </c>
      <c r="L1504" s="4" t="s">
        <v>1190</v>
      </c>
      <c r="M1504" s="5">
        <v>44330</v>
      </c>
      <c r="N1504" s="6">
        <v>4476</v>
      </c>
      <c r="O1504" s="4">
        <f t="shared" si="46"/>
        <v>14</v>
      </c>
      <c r="P1504" s="4" t="str">
        <f t="shared" si="47"/>
        <v>2021-05</v>
      </c>
    </row>
    <row r="1505" spans="1:16" ht="12.75" x14ac:dyDescent="0.2">
      <c r="A1505" s="4" t="s">
        <v>1050</v>
      </c>
      <c r="B1505" s="4" t="s">
        <v>1051</v>
      </c>
      <c r="C1505" s="4" t="s">
        <v>1999</v>
      </c>
      <c r="D1505" s="4" t="s">
        <v>2078</v>
      </c>
      <c r="E1505" s="4" t="s">
        <v>2247</v>
      </c>
      <c r="F1505" s="4" t="s">
        <v>2248</v>
      </c>
      <c r="G1505" s="4" t="s">
        <v>2254</v>
      </c>
      <c r="H1505" s="4" t="s">
        <v>20</v>
      </c>
      <c r="I1505" s="4" t="s">
        <v>21</v>
      </c>
      <c r="J1505" s="4" t="s">
        <v>22</v>
      </c>
      <c r="K1505" s="4" t="s">
        <v>2003</v>
      </c>
      <c r="L1505" s="4" t="s">
        <v>1195</v>
      </c>
      <c r="M1505" s="5">
        <v>44330</v>
      </c>
      <c r="N1505" s="6">
        <v>5528</v>
      </c>
      <c r="O1505" s="4">
        <f t="shared" si="46"/>
        <v>14</v>
      </c>
      <c r="P1505" s="4" t="str">
        <f t="shared" si="47"/>
        <v>2021-05</v>
      </c>
    </row>
    <row r="1506" spans="1:16" ht="12.75" x14ac:dyDescent="0.2">
      <c r="A1506" s="4" t="s">
        <v>14</v>
      </c>
      <c r="B1506" s="4" t="s">
        <v>4342</v>
      </c>
      <c r="C1506" s="4" t="s">
        <v>4343</v>
      </c>
      <c r="D1506" s="4" t="s">
        <v>4532</v>
      </c>
      <c r="E1506" s="4" t="s">
        <v>4543</v>
      </c>
      <c r="F1506" s="4" t="s">
        <v>4544</v>
      </c>
      <c r="G1506" s="4" t="s">
        <v>4557</v>
      </c>
      <c r="H1506" s="4" t="s">
        <v>20</v>
      </c>
      <c r="I1506" s="4" t="s">
        <v>21</v>
      </c>
      <c r="J1506" s="4" t="s">
        <v>22</v>
      </c>
      <c r="K1506" s="4" t="s">
        <v>4347</v>
      </c>
      <c r="L1506" s="4" t="s">
        <v>4348</v>
      </c>
      <c r="M1506" s="5">
        <v>44330</v>
      </c>
      <c r="N1506" s="6">
        <v>9730</v>
      </c>
      <c r="O1506" s="4">
        <f t="shared" si="46"/>
        <v>14</v>
      </c>
      <c r="P1506" s="4" t="str">
        <f t="shared" si="47"/>
        <v>2021-05</v>
      </c>
    </row>
    <row r="1507" spans="1:16" ht="12.75" x14ac:dyDescent="0.2">
      <c r="A1507" s="4" t="s">
        <v>14</v>
      </c>
      <c r="B1507" s="4" t="s">
        <v>4342</v>
      </c>
      <c r="C1507" s="4" t="s">
        <v>4343</v>
      </c>
      <c r="D1507" s="4" t="s">
        <v>4609</v>
      </c>
      <c r="E1507" s="4" t="s">
        <v>4640</v>
      </c>
      <c r="F1507" s="4" t="s">
        <v>4641</v>
      </c>
      <c r="G1507" s="4" t="s">
        <v>3048</v>
      </c>
      <c r="H1507" s="4" t="s">
        <v>210</v>
      </c>
      <c r="I1507" s="4" t="s">
        <v>210</v>
      </c>
      <c r="J1507" s="4" t="s">
        <v>3048</v>
      </c>
      <c r="K1507" s="4" t="s">
        <v>4362</v>
      </c>
      <c r="L1507" s="4" t="s">
        <v>4408</v>
      </c>
      <c r="M1507" s="5">
        <v>44330</v>
      </c>
      <c r="N1507" s="6">
        <v>4700</v>
      </c>
      <c r="O1507" s="4">
        <f t="shared" si="46"/>
        <v>14</v>
      </c>
      <c r="P1507" s="4" t="str">
        <f t="shared" si="47"/>
        <v>2021-05</v>
      </c>
    </row>
    <row r="1508" spans="1:16" ht="12.75" x14ac:dyDescent="0.2">
      <c r="A1508" s="4" t="s">
        <v>14</v>
      </c>
      <c r="B1508" s="4" t="s">
        <v>4342</v>
      </c>
      <c r="C1508" s="4" t="s">
        <v>4343</v>
      </c>
      <c r="D1508" s="4" t="s">
        <v>5293</v>
      </c>
      <c r="E1508" s="4" t="s">
        <v>5193</v>
      </c>
      <c r="F1508" s="4" t="s">
        <v>5194</v>
      </c>
      <c r="G1508" s="4" t="s">
        <v>5294</v>
      </c>
      <c r="H1508" s="4" t="s">
        <v>210</v>
      </c>
      <c r="I1508" s="4" t="s">
        <v>210</v>
      </c>
      <c r="J1508" s="4" t="s">
        <v>226</v>
      </c>
      <c r="K1508" s="4" t="s">
        <v>4476</v>
      </c>
      <c r="L1508" s="4" t="s">
        <v>4348</v>
      </c>
      <c r="M1508" s="5">
        <v>44330</v>
      </c>
      <c r="N1508" s="6">
        <v>2130</v>
      </c>
      <c r="O1508" s="4">
        <f t="shared" si="46"/>
        <v>14</v>
      </c>
      <c r="P1508" s="4" t="str">
        <f t="shared" si="47"/>
        <v>2021-05</v>
      </c>
    </row>
    <row r="1509" spans="1:16" ht="12.75" x14ac:dyDescent="0.2">
      <c r="A1509" s="4" t="s">
        <v>1050</v>
      </c>
      <c r="B1509" s="4" t="s">
        <v>5461</v>
      </c>
      <c r="C1509" s="4" t="s">
        <v>5462</v>
      </c>
      <c r="D1509" s="4" t="s">
        <v>5659</v>
      </c>
      <c r="E1509" s="4" t="s">
        <v>5829</v>
      </c>
      <c r="F1509" s="4" t="s">
        <v>5830</v>
      </c>
      <c r="G1509" s="4" t="s">
        <v>5833</v>
      </c>
      <c r="H1509" s="4" t="s">
        <v>20</v>
      </c>
      <c r="I1509" s="4" t="s">
        <v>21</v>
      </c>
      <c r="J1509" s="4" t="s">
        <v>36</v>
      </c>
      <c r="K1509" s="4" t="s">
        <v>5495</v>
      </c>
      <c r="L1509" s="4" t="s">
        <v>5525</v>
      </c>
      <c r="M1509" s="5">
        <v>44330</v>
      </c>
      <c r="N1509" s="6">
        <v>6571</v>
      </c>
      <c r="O1509" s="4">
        <f t="shared" si="46"/>
        <v>14</v>
      </c>
      <c r="P1509" s="4" t="str">
        <f t="shared" si="47"/>
        <v>2021-05</v>
      </c>
    </row>
    <row r="1510" spans="1:16" ht="12.75" x14ac:dyDescent="0.2">
      <c r="A1510" s="4" t="s">
        <v>14</v>
      </c>
      <c r="B1510" s="4" t="s">
        <v>6544</v>
      </c>
      <c r="C1510" s="4" t="s">
        <v>6545</v>
      </c>
      <c r="D1510" s="4" t="s">
        <v>6905</v>
      </c>
      <c r="E1510" s="4" t="s">
        <v>6581</v>
      </c>
      <c r="F1510" s="4" t="s">
        <v>6582</v>
      </c>
      <c r="G1510" s="4" t="s">
        <v>6928</v>
      </c>
      <c r="H1510" s="4" t="s">
        <v>20</v>
      </c>
      <c r="I1510" s="4" t="s">
        <v>21</v>
      </c>
      <c r="J1510" s="4" t="s">
        <v>22</v>
      </c>
      <c r="K1510" s="4" t="s">
        <v>6549</v>
      </c>
      <c r="L1510" s="4" t="s">
        <v>3908</v>
      </c>
      <c r="M1510" s="5">
        <v>44330</v>
      </c>
      <c r="N1510" s="6">
        <v>7725</v>
      </c>
      <c r="O1510" s="4">
        <f t="shared" si="46"/>
        <v>14</v>
      </c>
      <c r="P1510" s="4" t="str">
        <f t="shared" si="47"/>
        <v>2021-05</v>
      </c>
    </row>
    <row r="1511" spans="1:16" ht="12.75" x14ac:dyDescent="0.2">
      <c r="A1511" s="4" t="s">
        <v>14</v>
      </c>
      <c r="B1511" s="4" t="s">
        <v>7654</v>
      </c>
      <c r="C1511" s="4" t="s">
        <v>8288</v>
      </c>
      <c r="D1511" s="4" t="s">
        <v>8836</v>
      </c>
      <c r="E1511" s="4" t="s">
        <v>8346</v>
      </c>
      <c r="F1511" s="4" t="s">
        <v>8347</v>
      </c>
      <c r="G1511" s="4" t="s">
        <v>8857</v>
      </c>
      <c r="H1511" s="4" t="s">
        <v>20</v>
      </c>
      <c r="I1511" s="4" t="s">
        <v>21</v>
      </c>
      <c r="J1511" s="4" t="s">
        <v>22</v>
      </c>
      <c r="K1511" s="4" t="s">
        <v>8306</v>
      </c>
      <c r="L1511" s="4" t="s">
        <v>8349</v>
      </c>
      <c r="M1511" s="5">
        <v>44330</v>
      </c>
      <c r="N1511" s="6">
        <v>9133</v>
      </c>
      <c r="O1511" s="4">
        <f t="shared" si="46"/>
        <v>14</v>
      </c>
      <c r="P1511" s="4" t="str">
        <f t="shared" si="47"/>
        <v>2021-05</v>
      </c>
    </row>
    <row r="1512" spans="1:16" ht="12.75" x14ac:dyDescent="0.2">
      <c r="A1512" s="4" t="s">
        <v>3048</v>
      </c>
      <c r="B1512" s="4" t="s">
        <v>9902</v>
      </c>
      <c r="C1512" s="4" t="s">
        <v>9903</v>
      </c>
      <c r="D1512" s="4" t="s">
        <v>25</v>
      </c>
      <c r="E1512" s="4" t="s">
        <v>1558</v>
      </c>
      <c r="F1512" s="4" t="s">
        <v>9919</v>
      </c>
      <c r="G1512" s="4" t="s">
        <v>9925</v>
      </c>
      <c r="H1512" s="4" t="s">
        <v>20</v>
      </c>
      <c r="I1512" s="4" t="s">
        <v>29</v>
      </c>
      <c r="J1512" s="4" t="s">
        <v>36</v>
      </c>
      <c r="K1512" s="4" t="s">
        <v>9907</v>
      </c>
      <c r="L1512" s="4" t="s">
        <v>9911</v>
      </c>
      <c r="M1512" s="5">
        <v>44330</v>
      </c>
      <c r="N1512" s="6">
        <v>2779</v>
      </c>
      <c r="O1512" s="4">
        <f t="shared" si="46"/>
        <v>14</v>
      </c>
      <c r="P1512" s="4" t="str">
        <f t="shared" si="47"/>
        <v>2021-05</v>
      </c>
    </row>
    <row r="1513" spans="1:16" ht="12.75" x14ac:dyDescent="0.2">
      <c r="A1513" s="4" t="s">
        <v>3048</v>
      </c>
      <c r="B1513" s="4" t="s">
        <v>10496</v>
      </c>
      <c r="C1513" s="4" t="s">
        <v>10497</v>
      </c>
      <c r="D1513" s="4" t="s">
        <v>10863</v>
      </c>
      <c r="E1513" s="4" t="s">
        <v>10864</v>
      </c>
      <c r="F1513" s="4" t="s">
        <v>10865</v>
      </c>
      <c r="G1513" s="4" t="s">
        <v>10867</v>
      </c>
      <c r="H1513" s="4" t="s">
        <v>210</v>
      </c>
      <c r="I1513" s="4" t="s">
        <v>343</v>
      </c>
      <c r="J1513" s="4" t="s">
        <v>22</v>
      </c>
      <c r="K1513" s="4" t="s">
        <v>10549</v>
      </c>
      <c r="L1513" s="4" t="s">
        <v>10574</v>
      </c>
      <c r="M1513" s="5">
        <v>44330</v>
      </c>
      <c r="N1513" s="6">
        <v>4731</v>
      </c>
      <c r="O1513" s="4">
        <f t="shared" si="46"/>
        <v>14</v>
      </c>
      <c r="P1513" s="4" t="str">
        <f t="shared" si="47"/>
        <v>2021-05</v>
      </c>
    </row>
    <row r="1514" spans="1:16" ht="12.75" x14ac:dyDescent="0.2">
      <c r="A1514" s="4" t="s">
        <v>3048</v>
      </c>
      <c r="B1514" s="4" t="s">
        <v>10496</v>
      </c>
      <c r="C1514" s="4" t="s">
        <v>10930</v>
      </c>
      <c r="D1514" s="4" t="s">
        <v>13936</v>
      </c>
      <c r="E1514" s="4" t="s">
        <v>11016</v>
      </c>
      <c r="F1514" s="4" t="s">
        <v>11017</v>
      </c>
      <c r="G1514" s="4" t="s">
        <v>11020</v>
      </c>
      <c r="H1514" s="4" t="s">
        <v>20</v>
      </c>
      <c r="I1514" s="4" t="s">
        <v>21</v>
      </c>
      <c r="J1514" s="4" t="s">
        <v>36</v>
      </c>
      <c r="K1514" s="4" t="s">
        <v>10934</v>
      </c>
      <c r="L1514" s="4" t="s">
        <v>10935</v>
      </c>
      <c r="M1514" s="5">
        <v>44330</v>
      </c>
      <c r="N1514" s="6">
        <v>6036</v>
      </c>
      <c r="O1514" s="4">
        <f t="shared" si="46"/>
        <v>14</v>
      </c>
      <c r="P1514" s="4" t="str">
        <f t="shared" si="47"/>
        <v>2021-05</v>
      </c>
    </row>
    <row r="1515" spans="1:16" ht="12.75" x14ac:dyDescent="0.2">
      <c r="A1515" s="4" t="s">
        <v>3048</v>
      </c>
      <c r="B1515" s="4" t="s">
        <v>10496</v>
      </c>
      <c r="C1515" s="4" t="s">
        <v>10930</v>
      </c>
      <c r="D1515" s="4" t="s">
        <v>25</v>
      </c>
      <c r="E1515" s="4" t="s">
        <v>11198</v>
      </c>
      <c r="F1515" s="4" t="s">
        <v>11199</v>
      </c>
      <c r="G1515" s="4" t="s">
        <v>11431</v>
      </c>
      <c r="H1515" s="4" t="s">
        <v>20</v>
      </c>
      <c r="I1515" s="4" t="s">
        <v>29</v>
      </c>
      <c r="J1515" s="4" t="s">
        <v>36</v>
      </c>
      <c r="K1515" s="4" t="s">
        <v>10934</v>
      </c>
      <c r="L1515" s="4" t="s">
        <v>10935</v>
      </c>
      <c r="M1515" s="5">
        <v>44330</v>
      </c>
      <c r="N1515" s="6">
        <v>3890</v>
      </c>
      <c r="O1515" s="4">
        <f t="shared" si="46"/>
        <v>14</v>
      </c>
      <c r="P1515" s="4" t="str">
        <f t="shared" si="47"/>
        <v>2021-05</v>
      </c>
    </row>
    <row r="1516" spans="1:16" ht="12.75" x14ac:dyDescent="0.2">
      <c r="A1516" s="4" t="s">
        <v>3048</v>
      </c>
      <c r="B1516" s="4" t="s">
        <v>11712</v>
      </c>
      <c r="C1516" s="4" t="s">
        <v>11719</v>
      </c>
      <c r="D1516" s="4" t="s">
        <v>25</v>
      </c>
      <c r="E1516" s="4" t="s">
        <v>11809</v>
      </c>
      <c r="F1516" s="4" t="s">
        <v>11810</v>
      </c>
      <c r="G1516" s="4" t="s">
        <v>11864</v>
      </c>
      <c r="H1516" s="4" t="s">
        <v>20</v>
      </c>
      <c r="I1516" s="4" t="s">
        <v>29</v>
      </c>
      <c r="J1516" s="4" t="s">
        <v>22</v>
      </c>
      <c r="K1516" s="4" t="s">
        <v>11723</v>
      </c>
      <c r="L1516" s="4" t="s">
        <v>11282</v>
      </c>
      <c r="M1516" s="5">
        <v>44330</v>
      </c>
      <c r="N1516" s="6">
        <v>9281</v>
      </c>
      <c r="O1516" s="4">
        <f t="shared" si="46"/>
        <v>14</v>
      </c>
      <c r="P1516" s="4" t="str">
        <f t="shared" si="47"/>
        <v>2021-05</v>
      </c>
    </row>
    <row r="1517" spans="1:16" ht="12.75" x14ac:dyDescent="0.2">
      <c r="A1517" s="4" t="s">
        <v>3048</v>
      </c>
      <c r="B1517" s="4" t="s">
        <v>12289</v>
      </c>
      <c r="C1517" s="4" t="s">
        <v>12841</v>
      </c>
      <c r="D1517" s="4" t="s">
        <v>10273</v>
      </c>
      <c r="E1517" s="4" t="s">
        <v>12925</v>
      </c>
      <c r="F1517" s="4" t="s">
        <v>12926</v>
      </c>
      <c r="G1517" s="4" t="s">
        <v>12934</v>
      </c>
      <c r="H1517" s="4" t="s">
        <v>20</v>
      </c>
      <c r="I1517" s="4" t="s">
        <v>21</v>
      </c>
      <c r="J1517" s="4" t="s">
        <v>36</v>
      </c>
      <c r="K1517" s="4" t="s">
        <v>12850</v>
      </c>
      <c r="L1517" s="4" t="s">
        <v>10345</v>
      </c>
      <c r="M1517" s="5">
        <v>44330</v>
      </c>
      <c r="N1517" s="6">
        <v>8057</v>
      </c>
      <c r="O1517" s="4">
        <f t="shared" si="46"/>
        <v>14</v>
      </c>
      <c r="P1517" s="4" t="str">
        <f t="shared" si="47"/>
        <v>2021-05</v>
      </c>
    </row>
    <row r="1518" spans="1:16" ht="12.75" x14ac:dyDescent="0.2">
      <c r="A1518" s="4" t="s">
        <v>1050</v>
      </c>
      <c r="B1518" s="4" t="s">
        <v>1051</v>
      </c>
      <c r="C1518" s="4" t="s">
        <v>2556</v>
      </c>
      <c r="D1518" s="4" t="s">
        <v>25</v>
      </c>
      <c r="E1518" s="4" t="s">
        <v>2714</v>
      </c>
      <c r="F1518" s="4" t="s">
        <v>2715</v>
      </c>
      <c r="G1518" s="4" t="s">
        <v>2719</v>
      </c>
      <c r="H1518" s="4" t="s">
        <v>20</v>
      </c>
      <c r="I1518" s="4" t="s">
        <v>29</v>
      </c>
      <c r="J1518" s="4" t="s">
        <v>162</v>
      </c>
      <c r="K1518" s="4" t="s">
        <v>2565</v>
      </c>
      <c r="L1518" s="4" t="s">
        <v>2584</v>
      </c>
      <c r="M1518" s="5">
        <v>44331</v>
      </c>
      <c r="N1518" s="6">
        <v>1578</v>
      </c>
      <c r="O1518" s="4">
        <f t="shared" si="46"/>
        <v>15</v>
      </c>
      <c r="P1518" s="4" t="str">
        <f t="shared" si="47"/>
        <v>2021-05</v>
      </c>
    </row>
    <row r="1519" spans="1:16" ht="12.75" x14ac:dyDescent="0.2">
      <c r="A1519" s="4" t="s">
        <v>3048</v>
      </c>
      <c r="B1519" s="4" t="s">
        <v>3049</v>
      </c>
      <c r="C1519" s="4" t="s">
        <v>3050</v>
      </c>
      <c r="D1519" s="4" t="s">
        <v>3185</v>
      </c>
      <c r="E1519" s="4" t="s">
        <v>3202</v>
      </c>
      <c r="F1519" s="4" t="s">
        <v>3203</v>
      </c>
      <c r="G1519" s="4" t="s">
        <v>3205</v>
      </c>
      <c r="H1519" s="4" t="s">
        <v>20</v>
      </c>
      <c r="I1519" s="4" t="s">
        <v>21</v>
      </c>
      <c r="J1519" s="4" t="s">
        <v>36</v>
      </c>
      <c r="K1519" s="4" t="s">
        <v>3054</v>
      </c>
      <c r="L1519" s="4" t="s">
        <v>3055</v>
      </c>
      <c r="M1519" s="5">
        <v>44331</v>
      </c>
      <c r="N1519" s="6">
        <v>6598</v>
      </c>
      <c r="O1519" s="4">
        <f t="shared" si="46"/>
        <v>15</v>
      </c>
      <c r="P1519" s="4" t="str">
        <f t="shared" si="47"/>
        <v>2021-05</v>
      </c>
    </row>
    <row r="1520" spans="1:16" ht="12.75" x14ac:dyDescent="0.2">
      <c r="A1520" s="4" t="s">
        <v>3048</v>
      </c>
      <c r="B1520" s="4" t="s">
        <v>3049</v>
      </c>
      <c r="C1520" s="4" t="s">
        <v>3050</v>
      </c>
      <c r="D1520" s="4" t="s">
        <v>3227</v>
      </c>
      <c r="E1520" s="4" t="s">
        <v>3091</v>
      </c>
      <c r="F1520" s="4" t="s">
        <v>3092</v>
      </c>
      <c r="G1520" s="4" t="s">
        <v>3093</v>
      </c>
      <c r="H1520" s="4" t="s">
        <v>20</v>
      </c>
      <c r="I1520" s="4" t="s">
        <v>21</v>
      </c>
      <c r="J1520" s="4" t="s">
        <v>39</v>
      </c>
      <c r="K1520" s="4" t="s">
        <v>3070</v>
      </c>
      <c r="L1520" s="4" t="s">
        <v>3094</v>
      </c>
      <c r="M1520" s="5">
        <v>44331</v>
      </c>
      <c r="N1520" s="6">
        <v>2402</v>
      </c>
      <c r="O1520" s="4">
        <f t="shared" si="46"/>
        <v>15</v>
      </c>
      <c r="P1520" s="4" t="str">
        <f t="shared" si="47"/>
        <v>2021-05</v>
      </c>
    </row>
    <row r="1521" spans="1:16" ht="12.75" x14ac:dyDescent="0.2">
      <c r="A1521" s="4" t="s">
        <v>3048</v>
      </c>
      <c r="B1521" s="4" t="s">
        <v>3049</v>
      </c>
      <c r="C1521" s="4" t="s">
        <v>3522</v>
      </c>
      <c r="D1521" s="4" t="s">
        <v>3172</v>
      </c>
      <c r="E1521" s="4" t="s">
        <v>3173</v>
      </c>
      <c r="F1521" s="4" t="s">
        <v>3174</v>
      </c>
      <c r="G1521" s="4" t="s">
        <v>3656</v>
      </c>
      <c r="H1521" s="4" t="s">
        <v>20</v>
      </c>
      <c r="I1521" s="4" t="s">
        <v>21</v>
      </c>
      <c r="J1521" s="4" t="s">
        <v>36</v>
      </c>
      <c r="K1521" s="4" t="s">
        <v>3524</v>
      </c>
      <c r="L1521" s="4" t="s">
        <v>3055</v>
      </c>
      <c r="M1521" s="5">
        <v>44331</v>
      </c>
      <c r="N1521" s="6">
        <v>3941</v>
      </c>
      <c r="O1521" s="4">
        <f t="shared" si="46"/>
        <v>15</v>
      </c>
      <c r="P1521" s="4" t="str">
        <f t="shared" si="47"/>
        <v>2021-05</v>
      </c>
    </row>
    <row r="1522" spans="1:16" ht="12.75" x14ac:dyDescent="0.2">
      <c r="A1522" s="4" t="s">
        <v>14</v>
      </c>
      <c r="B1522" s="4" t="s">
        <v>4342</v>
      </c>
      <c r="C1522" s="4" t="s">
        <v>4343</v>
      </c>
      <c r="D1522" s="4" t="s">
        <v>4532</v>
      </c>
      <c r="E1522" s="4" t="s">
        <v>4570</v>
      </c>
      <c r="F1522" s="4" t="s">
        <v>4571</v>
      </c>
      <c r="G1522" s="4" t="s">
        <v>4580</v>
      </c>
      <c r="H1522" s="4" t="s">
        <v>20</v>
      </c>
      <c r="I1522" s="4" t="s">
        <v>21</v>
      </c>
      <c r="J1522" s="4" t="s">
        <v>22</v>
      </c>
      <c r="K1522" s="4" t="s">
        <v>4396</v>
      </c>
      <c r="L1522" s="4" t="s">
        <v>4348</v>
      </c>
      <c r="M1522" s="5">
        <v>44331</v>
      </c>
      <c r="N1522" s="6">
        <v>7582</v>
      </c>
      <c r="O1522" s="4">
        <f t="shared" si="46"/>
        <v>15</v>
      </c>
      <c r="P1522" s="4" t="str">
        <f t="shared" si="47"/>
        <v>2021-05</v>
      </c>
    </row>
    <row r="1523" spans="1:16" ht="12.75" x14ac:dyDescent="0.2">
      <c r="A1523" s="4" t="s">
        <v>14</v>
      </c>
      <c r="B1523" s="4" t="s">
        <v>4342</v>
      </c>
      <c r="C1523" s="4" t="s">
        <v>4343</v>
      </c>
      <c r="D1523" s="4" t="s">
        <v>5252</v>
      </c>
      <c r="E1523" s="4" t="s">
        <v>4458</v>
      </c>
      <c r="F1523" s="4" t="s">
        <v>4459</v>
      </c>
      <c r="G1523" s="4" t="s">
        <v>5256</v>
      </c>
      <c r="H1523" s="4" t="s">
        <v>20</v>
      </c>
      <c r="I1523" s="4" t="s">
        <v>29</v>
      </c>
      <c r="J1523" s="4" t="s">
        <v>22</v>
      </c>
      <c r="K1523" s="4" t="s">
        <v>4396</v>
      </c>
      <c r="L1523" s="4" t="s">
        <v>4374</v>
      </c>
      <c r="M1523" s="5">
        <v>44331</v>
      </c>
      <c r="N1523" s="6">
        <v>6443</v>
      </c>
      <c r="O1523" s="4">
        <f t="shared" si="46"/>
        <v>15</v>
      </c>
      <c r="P1523" s="4" t="str">
        <f t="shared" si="47"/>
        <v>2021-05</v>
      </c>
    </row>
    <row r="1524" spans="1:16" ht="12.75" x14ac:dyDescent="0.2">
      <c r="A1524" s="4" t="s">
        <v>1050</v>
      </c>
      <c r="B1524" s="4" t="s">
        <v>5461</v>
      </c>
      <c r="C1524" s="4" t="s">
        <v>5462</v>
      </c>
      <c r="D1524" s="4" t="s">
        <v>5863</v>
      </c>
      <c r="E1524" s="4" t="s">
        <v>5629</v>
      </c>
      <c r="F1524" s="4" t="s">
        <v>5630</v>
      </c>
      <c r="G1524" s="4" t="s">
        <v>5865</v>
      </c>
      <c r="H1524" s="4" t="s">
        <v>210</v>
      </c>
      <c r="I1524" s="4" t="s">
        <v>343</v>
      </c>
      <c r="J1524" s="4" t="s">
        <v>22</v>
      </c>
      <c r="K1524" s="4" t="s">
        <v>5515</v>
      </c>
      <c r="L1524" s="4" t="s">
        <v>5516</v>
      </c>
      <c r="M1524" s="5">
        <v>44331</v>
      </c>
      <c r="N1524" s="6">
        <v>4959</v>
      </c>
      <c r="O1524" s="4">
        <f t="shared" si="46"/>
        <v>15</v>
      </c>
      <c r="P1524" s="4" t="str">
        <f t="shared" si="47"/>
        <v>2021-05</v>
      </c>
    </row>
    <row r="1525" spans="1:16" ht="12.75" x14ac:dyDescent="0.2">
      <c r="A1525" s="4" t="s">
        <v>1050</v>
      </c>
      <c r="B1525" s="4" t="s">
        <v>5461</v>
      </c>
      <c r="C1525" s="4" t="s">
        <v>5462</v>
      </c>
      <c r="D1525" s="4" t="s">
        <v>6132</v>
      </c>
      <c r="E1525" s="4" t="s">
        <v>5583</v>
      </c>
      <c r="F1525" s="4" t="s">
        <v>5584</v>
      </c>
      <c r="G1525" s="4" t="s">
        <v>6138</v>
      </c>
      <c r="H1525" s="4" t="s">
        <v>20</v>
      </c>
      <c r="I1525" s="4" t="s">
        <v>21</v>
      </c>
      <c r="J1525" s="4" t="s">
        <v>36</v>
      </c>
      <c r="K1525" s="4" t="s">
        <v>5499</v>
      </c>
      <c r="L1525" s="4" t="s">
        <v>5467</v>
      </c>
      <c r="M1525" s="5">
        <v>44331</v>
      </c>
      <c r="N1525" s="6">
        <v>5932</v>
      </c>
      <c r="O1525" s="4">
        <f t="shared" si="46"/>
        <v>15</v>
      </c>
      <c r="P1525" s="4" t="str">
        <f t="shared" si="47"/>
        <v>2021-05</v>
      </c>
    </row>
    <row r="1526" spans="1:16" ht="12.75" x14ac:dyDescent="0.2">
      <c r="A1526" s="4" t="s">
        <v>14</v>
      </c>
      <c r="B1526" s="4" t="s">
        <v>7654</v>
      </c>
      <c r="C1526" s="4" t="s">
        <v>9450</v>
      </c>
      <c r="D1526" s="4" t="s">
        <v>7419</v>
      </c>
      <c r="E1526" s="4" t="s">
        <v>9481</v>
      </c>
      <c r="F1526" s="4" t="s">
        <v>9482</v>
      </c>
      <c r="G1526" s="4" t="s">
        <v>9619</v>
      </c>
      <c r="H1526" s="4" t="s">
        <v>20</v>
      </c>
      <c r="I1526" s="4" t="s">
        <v>21</v>
      </c>
      <c r="J1526" s="4" t="s">
        <v>22</v>
      </c>
      <c r="K1526" s="4" t="s">
        <v>9476</v>
      </c>
      <c r="L1526" s="4" t="s">
        <v>9145</v>
      </c>
      <c r="M1526" s="5">
        <v>44331</v>
      </c>
      <c r="N1526" s="6">
        <v>2094</v>
      </c>
      <c r="O1526" s="4">
        <f t="shared" si="46"/>
        <v>15</v>
      </c>
      <c r="P1526" s="4" t="str">
        <f t="shared" si="47"/>
        <v>2021-05</v>
      </c>
    </row>
    <row r="1527" spans="1:16" ht="12.75" x14ac:dyDescent="0.2">
      <c r="A1527" s="4" t="s">
        <v>3048</v>
      </c>
      <c r="B1527" s="4" t="s">
        <v>10496</v>
      </c>
      <c r="C1527" s="4" t="s">
        <v>10930</v>
      </c>
      <c r="D1527" s="4" t="s">
        <v>13936</v>
      </c>
      <c r="E1527" s="4" t="s">
        <v>10974</v>
      </c>
      <c r="F1527" s="4" t="s">
        <v>10975</v>
      </c>
      <c r="G1527" s="4" t="s">
        <v>10985</v>
      </c>
      <c r="H1527" s="4" t="s">
        <v>20</v>
      </c>
      <c r="I1527" s="4" t="s">
        <v>21</v>
      </c>
      <c r="J1527" s="4" t="s">
        <v>22</v>
      </c>
      <c r="K1527" s="4" t="s">
        <v>10136</v>
      </c>
      <c r="L1527" s="4" t="s">
        <v>10977</v>
      </c>
      <c r="M1527" s="5">
        <v>44331</v>
      </c>
      <c r="N1527" s="6">
        <v>3824</v>
      </c>
      <c r="O1527" s="4">
        <f t="shared" si="46"/>
        <v>15</v>
      </c>
      <c r="P1527" s="4" t="str">
        <f t="shared" si="47"/>
        <v>2021-05</v>
      </c>
    </row>
    <row r="1528" spans="1:16" ht="12.75" x14ac:dyDescent="0.2">
      <c r="A1528" s="4" t="s">
        <v>1050</v>
      </c>
      <c r="B1528" s="4" t="s">
        <v>1051</v>
      </c>
      <c r="C1528" s="4" t="s">
        <v>1052</v>
      </c>
      <c r="D1528" s="4" t="s">
        <v>1846</v>
      </c>
      <c r="E1528" s="4" t="s">
        <v>1359</v>
      </c>
      <c r="F1528" s="4" t="s">
        <v>1360</v>
      </c>
      <c r="G1528" s="4" t="s">
        <v>1847</v>
      </c>
      <c r="H1528" s="4" t="s">
        <v>20</v>
      </c>
      <c r="I1528" s="4" t="s">
        <v>21</v>
      </c>
      <c r="J1528" s="4" t="s">
        <v>22</v>
      </c>
      <c r="K1528" s="4" t="s">
        <v>1056</v>
      </c>
      <c r="L1528" s="4" t="s">
        <v>1057</v>
      </c>
      <c r="M1528" s="5">
        <v>44332</v>
      </c>
      <c r="N1528" s="6">
        <v>407</v>
      </c>
      <c r="O1528" s="4">
        <f t="shared" si="46"/>
        <v>16</v>
      </c>
      <c r="P1528" s="4" t="str">
        <f t="shared" si="47"/>
        <v>2021-05</v>
      </c>
    </row>
    <row r="1529" spans="1:16" ht="12.75" x14ac:dyDescent="0.2">
      <c r="A1529" s="4" t="s">
        <v>1050</v>
      </c>
      <c r="B1529" s="4" t="s">
        <v>1051</v>
      </c>
      <c r="C1529" s="4" t="s">
        <v>1999</v>
      </c>
      <c r="D1529" s="4" t="s">
        <v>2078</v>
      </c>
      <c r="E1529" s="4" t="s">
        <v>2087</v>
      </c>
      <c r="F1529" s="4" t="s">
        <v>2088</v>
      </c>
      <c r="G1529" s="4" t="s">
        <v>2089</v>
      </c>
      <c r="H1529" s="4" t="s">
        <v>20</v>
      </c>
      <c r="I1529" s="4" t="s">
        <v>21</v>
      </c>
      <c r="J1529" s="4" t="s">
        <v>22</v>
      </c>
      <c r="K1529" s="4" t="s">
        <v>2003</v>
      </c>
      <c r="L1529" s="4" t="s">
        <v>1195</v>
      </c>
      <c r="M1529" s="5">
        <v>44332</v>
      </c>
      <c r="N1529" s="6">
        <v>1834</v>
      </c>
      <c r="O1529" s="4">
        <f t="shared" si="46"/>
        <v>16</v>
      </c>
      <c r="P1529" s="4" t="str">
        <f t="shared" si="47"/>
        <v>2021-05</v>
      </c>
    </row>
    <row r="1530" spans="1:16" ht="12.75" x14ac:dyDescent="0.2">
      <c r="A1530" s="4" t="s">
        <v>3048</v>
      </c>
      <c r="B1530" s="4" t="s">
        <v>3049</v>
      </c>
      <c r="C1530" s="4" t="s">
        <v>3050</v>
      </c>
      <c r="D1530" s="4" t="s">
        <v>3227</v>
      </c>
      <c r="E1530" s="4" t="s">
        <v>3229</v>
      </c>
      <c r="F1530" s="4" t="s">
        <v>3230</v>
      </c>
      <c r="G1530" s="4" t="s">
        <v>3231</v>
      </c>
      <c r="H1530" s="4" t="s">
        <v>210</v>
      </c>
      <c r="I1530" s="4" t="s">
        <v>210</v>
      </c>
      <c r="J1530" s="4" t="s">
        <v>226</v>
      </c>
      <c r="K1530" s="4" t="s">
        <v>3070</v>
      </c>
      <c r="L1530" s="4" t="s">
        <v>3094</v>
      </c>
      <c r="M1530" s="5">
        <v>44332</v>
      </c>
      <c r="N1530" s="6">
        <v>3196</v>
      </c>
      <c r="O1530" s="4">
        <f t="shared" si="46"/>
        <v>16</v>
      </c>
      <c r="P1530" s="4" t="str">
        <f t="shared" si="47"/>
        <v>2021-05</v>
      </c>
    </row>
    <row r="1531" spans="1:16" ht="12.75" x14ac:dyDescent="0.2">
      <c r="A1531" s="4" t="s">
        <v>3048</v>
      </c>
      <c r="B1531" s="4" t="s">
        <v>3049</v>
      </c>
      <c r="C1531" s="4" t="s">
        <v>3522</v>
      </c>
      <c r="D1531" s="4" t="s">
        <v>3738</v>
      </c>
      <c r="E1531" s="4" t="s">
        <v>3747</v>
      </c>
      <c r="F1531" s="4" t="s">
        <v>3048</v>
      </c>
      <c r="G1531" s="4" t="s">
        <v>3048</v>
      </c>
      <c r="H1531" s="4" t="s">
        <v>210</v>
      </c>
      <c r="I1531" s="4" t="s">
        <v>210</v>
      </c>
      <c r="J1531" s="4" t="s">
        <v>3048</v>
      </c>
      <c r="K1531" s="4" t="s">
        <v>3524</v>
      </c>
      <c r="L1531" s="4" t="s">
        <v>3078</v>
      </c>
      <c r="M1531" s="5">
        <v>44332</v>
      </c>
      <c r="N1531" s="6">
        <v>5546</v>
      </c>
      <c r="O1531" s="4">
        <f t="shared" si="46"/>
        <v>16</v>
      </c>
      <c r="P1531" s="4" t="str">
        <f t="shared" si="47"/>
        <v>2021-05</v>
      </c>
    </row>
    <row r="1532" spans="1:16" ht="12.75" x14ac:dyDescent="0.2">
      <c r="A1532" s="4" t="s">
        <v>14</v>
      </c>
      <c r="B1532" s="4" t="s">
        <v>3761</v>
      </c>
      <c r="C1532" s="4" t="s">
        <v>3762</v>
      </c>
      <c r="D1532" s="4" t="s">
        <v>25</v>
      </c>
      <c r="E1532" s="4" t="s">
        <v>3783</v>
      </c>
      <c r="F1532" s="4" t="s">
        <v>3784</v>
      </c>
      <c r="G1532" s="4" t="s">
        <v>3793</v>
      </c>
      <c r="H1532" s="4" t="s">
        <v>20</v>
      </c>
      <c r="I1532" s="4" t="s">
        <v>29</v>
      </c>
      <c r="J1532" s="4" t="s">
        <v>22</v>
      </c>
      <c r="K1532" s="4" t="s">
        <v>3771</v>
      </c>
      <c r="L1532" s="4" t="s">
        <v>3772</v>
      </c>
      <c r="M1532" s="5">
        <v>44332</v>
      </c>
      <c r="N1532" s="6">
        <v>8499</v>
      </c>
      <c r="O1532" s="4">
        <f t="shared" si="46"/>
        <v>16</v>
      </c>
      <c r="P1532" s="4" t="str">
        <f t="shared" si="47"/>
        <v>2021-05</v>
      </c>
    </row>
    <row r="1533" spans="1:16" ht="12.75" x14ac:dyDescent="0.2">
      <c r="A1533" s="4" t="s">
        <v>14</v>
      </c>
      <c r="B1533" s="4" t="s">
        <v>4086</v>
      </c>
      <c r="C1533" s="4" t="s">
        <v>4087</v>
      </c>
      <c r="D1533" s="4" t="s">
        <v>4286</v>
      </c>
      <c r="E1533" s="4" t="s">
        <v>4295</v>
      </c>
      <c r="F1533" s="4" t="s">
        <v>4296</v>
      </c>
      <c r="G1533" s="4" t="s">
        <v>4299</v>
      </c>
      <c r="H1533" s="4" t="s">
        <v>20</v>
      </c>
      <c r="I1533" s="4" t="s">
        <v>21</v>
      </c>
      <c r="J1533" s="4" t="s">
        <v>22</v>
      </c>
      <c r="K1533" s="4" t="s">
        <v>4124</v>
      </c>
      <c r="L1533" s="4" t="s">
        <v>1114</v>
      </c>
      <c r="M1533" s="5">
        <v>44332</v>
      </c>
      <c r="N1533" s="6">
        <v>3895</v>
      </c>
      <c r="O1533" s="4">
        <f t="shared" si="46"/>
        <v>16</v>
      </c>
      <c r="P1533" s="4" t="str">
        <f t="shared" si="47"/>
        <v>2021-05</v>
      </c>
    </row>
    <row r="1534" spans="1:16" ht="12.75" x14ac:dyDescent="0.2">
      <c r="A1534" s="4" t="s">
        <v>14</v>
      </c>
      <c r="B1534" s="4" t="s">
        <v>4342</v>
      </c>
      <c r="C1534" s="4" t="s">
        <v>4343</v>
      </c>
      <c r="D1534" s="4" t="s">
        <v>5252</v>
      </c>
      <c r="E1534" s="4" t="s">
        <v>4526</v>
      </c>
      <c r="F1534" s="4" t="s">
        <v>4527</v>
      </c>
      <c r="G1534" s="4" t="s">
        <v>5283</v>
      </c>
      <c r="H1534" s="4" t="s">
        <v>20</v>
      </c>
      <c r="I1534" s="4" t="s">
        <v>21</v>
      </c>
      <c r="J1534" s="4" t="s">
        <v>22</v>
      </c>
      <c r="K1534" s="4" t="s">
        <v>4396</v>
      </c>
      <c r="L1534" s="4" t="s">
        <v>4374</v>
      </c>
      <c r="M1534" s="5">
        <v>44332</v>
      </c>
      <c r="N1534" s="6">
        <v>9693</v>
      </c>
      <c r="O1534" s="4">
        <f t="shared" si="46"/>
        <v>16</v>
      </c>
      <c r="P1534" s="4" t="str">
        <f t="shared" si="47"/>
        <v>2021-05</v>
      </c>
    </row>
    <row r="1535" spans="1:16" ht="12.75" x14ac:dyDescent="0.2">
      <c r="A1535" s="4" t="s">
        <v>1050</v>
      </c>
      <c r="B1535" s="4" t="s">
        <v>5461</v>
      </c>
      <c r="C1535" s="4" t="s">
        <v>5462</v>
      </c>
      <c r="D1535" s="4" t="s">
        <v>6220</v>
      </c>
      <c r="E1535" s="4" t="s">
        <v>6201</v>
      </c>
      <c r="F1535" s="4" t="s">
        <v>6202</v>
      </c>
      <c r="G1535" s="4" t="s">
        <v>6229</v>
      </c>
      <c r="H1535" s="4" t="s">
        <v>20</v>
      </c>
      <c r="I1535" s="4" t="s">
        <v>21</v>
      </c>
      <c r="J1535" s="4" t="s">
        <v>36</v>
      </c>
      <c r="K1535" s="4" t="s">
        <v>5499</v>
      </c>
      <c r="L1535" s="4" t="s">
        <v>5467</v>
      </c>
      <c r="M1535" s="5">
        <v>44332</v>
      </c>
      <c r="N1535" s="6">
        <v>1104</v>
      </c>
      <c r="O1535" s="4">
        <f t="shared" si="46"/>
        <v>16</v>
      </c>
      <c r="P1535" s="4" t="str">
        <f t="shared" si="47"/>
        <v>2021-05</v>
      </c>
    </row>
    <row r="1536" spans="1:16" ht="12.75" x14ac:dyDescent="0.2">
      <c r="A1536" s="4" t="s">
        <v>1050</v>
      </c>
      <c r="B1536" s="4" t="s">
        <v>5461</v>
      </c>
      <c r="C1536" s="4" t="s">
        <v>5462</v>
      </c>
      <c r="D1536" s="4" t="s">
        <v>6446</v>
      </c>
      <c r="E1536" s="4" t="s">
        <v>6447</v>
      </c>
      <c r="F1536" s="4" t="s">
        <v>6448</v>
      </c>
      <c r="G1536" s="4" t="s">
        <v>6466</v>
      </c>
      <c r="H1536" s="4" t="s">
        <v>20</v>
      </c>
      <c r="I1536" s="4" t="s">
        <v>21</v>
      </c>
      <c r="J1536" s="4" t="s">
        <v>36</v>
      </c>
      <c r="K1536" s="4" t="s">
        <v>5515</v>
      </c>
      <c r="L1536" s="4" t="s">
        <v>5516</v>
      </c>
      <c r="M1536" s="5">
        <v>44332</v>
      </c>
      <c r="N1536" s="6">
        <v>6793</v>
      </c>
      <c r="O1536" s="4">
        <f t="shared" si="46"/>
        <v>16</v>
      </c>
      <c r="P1536" s="4" t="str">
        <f t="shared" si="47"/>
        <v>2021-05</v>
      </c>
    </row>
    <row r="1537" spans="1:16" ht="12.75" x14ac:dyDescent="0.2">
      <c r="A1537" s="4" t="s">
        <v>14</v>
      </c>
      <c r="B1537" s="4" t="s">
        <v>7654</v>
      </c>
      <c r="C1537" s="4" t="s">
        <v>7825</v>
      </c>
      <c r="D1537" s="4" t="s">
        <v>7814</v>
      </c>
      <c r="E1537" s="4" t="s">
        <v>7944</v>
      </c>
      <c r="F1537" s="4" t="s">
        <v>7945</v>
      </c>
      <c r="G1537" s="4" t="s">
        <v>7949</v>
      </c>
      <c r="H1537" s="4" t="s">
        <v>210</v>
      </c>
      <c r="I1537" s="4" t="s">
        <v>210</v>
      </c>
      <c r="J1537" s="4" t="s">
        <v>877</v>
      </c>
      <c r="K1537" s="4" t="s">
        <v>7829</v>
      </c>
      <c r="L1537" s="4" t="s">
        <v>7785</v>
      </c>
      <c r="M1537" s="5">
        <v>44332</v>
      </c>
      <c r="N1537" s="6">
        <v>9350</v>
      </c>
      <c r="O1537" s="4">
        <f t="shared" si="46"/>
        <v>16</v>
      </c>
      <c r="P1537" s="4" t="str">
        <f t="shared" si="47"/>
        <v>2021-05</v>
      </c>
    </row>
    <row r="1538" spans="1:16" ht="12.75" x14ac:dyDescent="0.2">
      <c r="A1538" s="4" t="s">
        <v>3048</v>
      </c>
      <c r="B1538" s="4" t="s">
        <v>10496</v>
      </c>
      <c r="C1538" s="4" t="s">
        <v>10497</v>
      </c>
      <c r="D1538" s="4" t="s">
        <v>13936</v>
      </c>
      <c r="E1538" s="4" t="s">
        <v>10536</v>
      </c>
      <c r="F1538" s="4" t="s">
        <v>10537</v>
      </c>
      <c r="G1538" s="4" t="s">
        <v>10538</v>
      </c>
      <c r="H1538" s="4" t="s">
        <v>20</v>
      </c>
      <c r="I1538" s="4" t="s">
        <v>21</v>
      </c>
      <c r="J1538" s="4" t="s">
        <v>22</v>
      </c>
      <c r="K1538" s="4" t="s">
        <v>10539</v>
      </c>
      <c r="L1538" s="4" t="s">
        <v>10502</v>
      </c>
      <c r="M1538" s="5">
        <v>44332</v>
      </c>
      <c r="N1538" s="6">
        <v>3915</v>
      </c>
      <c r="O1538" s="4">
        <f t="shared" ref="O1538:O1601" si="48">DAY(M1538)</f>
        <v>16</v>
      </c>
      <c r="P1538" s="4" t="str">
        <f t="shared" ref="P1538:P1601" si="49">TEXT(M1538,"YYYY-MM")</f>
        <v>2021-05</v>
      </c>
    </row>
    <row r="1539" spans="1:16" ht="12.75" x14ac:dyDescent="0.2">
      <c r="A1539" s="4" t="s">
        <v>3048</v>
      </c>
      <c r="B1539" s="4" t="s">
        <v>12289</v>
      </c>
      <c r="C1539" s="4" t="s">
        <v>12291</v>
      </c>
      <c r="D1539" s="4" t="s">
        <v>12532</v>
      </c>
      <c r="E1539" s="4" t="s">
        <v>12445</v>
      </c>
      <c r="F1539" s="4" t="s">
        <v>12446</v>
      </c>
      <c r="G1539" s="4" t="s">
        <v>12546</v>
      </c>
      <c r="H1539" s="4" t="s">
        <v>20</v>
      </c>
      <c r="I1539" s="4" t="s">
        <v>21</v>
      </c>
      <c r="J1539" s="4" t="s">
        <v>36</v>
      </c>
      <c r="K1539" s="4" t="s">
        <v>12540</v>
      </c>
      <c r="L1539" s="4" t="s">
        <v>10478</v>
      </c>
      <c r="M1539" s="5">
        <v>44332</v>
      </c>
      <c r="N1539" s="6">
        <v>2874</v>
      </c>
      <c r="O1539" s="4">
        <f t="shared" si="48"/>
        <v>16</v>
      </c>
      <c r="P1539" s="4" t="str">
        <f t="shared" si="49"/>
        <v>2021-05</v>
      </c>
    </row>
    <row r="1540" spans="1:16" ht="12.75" x14ac:dyDescent="0.2">
      <c r="A1540" s="4" t="s">
        <v>3048</v>
      </c>
      <c r="B1540" s="4" t="s">
        <v>12289</v>
      </c>
      <c r="C1540" s="4" t="s">
        <v>12841</v>
      </c>
      <c r="D1540" s="4" t="s">
        <v>13126</v>
      </c>
      <c r="E1540" s="4" t="s">
        <v>13127</v>
      </c>
      <c r="F1540" s="4" t="s">
        <v>13128</v>
      </c>
      <c r="G1540" s="4" t="s">
        <v>13133</v>
      </c>
      <c r="H1540" s="4" t="s">
        <v>20</v>
      </c>
      <c r="I1540" s="4" t="s">
        <v>21</v>
      </c>
      <c r="J1540" s="4" t="s">
        <v>22</v>
      </c>
      <c r="K1540" s="4" t="s">
        <v>12850</v>
      </c>
      <c r="L1540" s="4" t="s">
        <v>12012</v>
      </c>
      <c r="M1540" s="5">
        <v>44332</v>
      </c>
      <c r="N1540" s="6">
        <v>2856</v>
      </c>
      <c r="O1540" s="4">
        <f t="shared" si="48"/>
        <v>16</v>
      </c>
      <c r="P1540" s="4" t="str">
        <f t="shared" si="49"/>
        <v>2021-05</v>
      </c>
    </row>
    <row r="1541" spans="1:16" ht="12.75" x14ac:dyDescent="0.2">
      <c r="A1541" s="4" t="s">
        <v>14</v>
      </c>
      <c r="B1541" s="4" t="s">
        <v>15</v>
      </c>
      <c r="C1541" s="4" t="s">
        <v>68</v>
      </c>
      <c r="D1541" s="4" t="s">
        <v>454</v>
      </c>
      <c r="E1541" s="4" t="s">
        <v>473</v>
      </c>
      <c r="F1541" s="4" t="s">
        <v>474</v>
      </c>
      <c r="G1541" s="4" t="s">
        <v>483</v>
      </c>
      <c r="H1541" s="4" t="s">
        <v>20</v>
      </c>
      <c r="I1541" s="4" t="s">
        <v>21</v>
      </c>
      <c r="J1541" s="4" t="s">
        <v>22</v>
      </c>
      <c r="K1541" s="4" t="s">
        <v>72</v>
      </c>
      <c r="L1541" s="4" t="s">
        <v>73</v>
      </c>
      <c r="M1541" s="5">
        <v>44333</v>
      </c>
      <c r="N1541" s="6">
        <v>9401</v>
      </c>
      <c r="O1541" s="4">
        <f t="shared" si="48"/>
        <v>17</v>
      </c>
      <c r="P1541" s="4" t="str">
        <f t="shared" si="49"/>
        <v>2021-05</v>
      </c>
    </row>
    <row r="1542" spans="1:16" ht="12.75" x14ac:dyDescent="0.2">
      <c r="A1542" s="4" t="s">
        <v>14</v>
      </c>
      <c r="B1542" s="4" t="s">
        <v>15</v>
      </c>
      <c r="C1542" s="4" t="s">
        <v>68</v>
      </c>
      <c r="D1542" s="4" t="s">
        <v>454</v>
      </c>
      <c r="E1542" s="4" t="s">
        <v>241</v>
      </c>
      <c r="F1542" s="4" t="s">
        <v>242</v>
      </c>
      <c r="G1542" s="4" t="s">
        <v>243</v>
      </c>
      <c r="H1542" s="4" t="s">
        <v>20</v>
      </c>
      <c r="I1542" s="4" t="s">
        <v>29</v>
      </c>
      <c r="J1542" s="4" t="s">
        <v>39</v>
      </c>
      <c r="K1542" s="4" t="s">
        <v>72</v>
      </c>
      <c r="L1542" s="4" t="s">
        <v>73</v>
      </c>
      <c r="M1542" s="5">
        <v>44333</v>
      </c>
      <c r="N1542" s="6">
        <v>9723</v>
      </c>
      <c r="O1542" s="4">
        <f t="shared" si="48"/>
        <v>17</v>
      </c>
      <c r="P1542" s="4" t="str">
        <f t="shared" si="49"/>
        <v>2021-05</v>
      </c>
    </row>
    <row r="1543" spans="1:16" ht="12.75" x14ac:dyDescent="0.2">
      <c r="A1543" s="4" t="s">
        <v>14</v>
      </c>
      <c r="B1543" s="4" t="s">
        <v>15</v>
      </c>
      <c r="C1543" s="4" t="s">
        <v>504</v>
      </c>
      <c r="D1543" s="4" t="s">
        <v>13936</v>
      </c>
      <c r="E1543" s="4" t="s">
        <v>580</v>
      </c>
      <c r="F1543" s="4" t="s">
        <v>581</v>
      </c>
      <c r="G1543" s="4" t="s">
        <v>582</v>
      </c>
      <c r="H1543" s="4" t="s">
        <v>20</v>
      </c>
      <c r="I1543" s="4" t="s">
        <v>21</v>
      </c>
      <c r="J1543" s="4" t="s">
        <v>22</v>
      </c>
      <c r="K1543" s="4" t="s">
        <v>508</v>
      </c>
      <c r="L1543" s="4" t="s">
        <v>30</v>
      </c>
      <c r="M1543" s="5">
        <v>44333</v>
      </c>
      <c r="N1543" s="6">
        <v>9463</v>
      </c>
      <c r="O1543" s="4">
        <f t="shared" si="48"/>
        <v>17</v>
      </c>
      <c r="P1543" s="4" t="str">
        <f t="shared" si="49"/>
        <v>2021-05</v>
      </c>
    </row>
    <row r="1544" spans="1:16" ht="12.75" x14ac:dyDescent="0.2">
      <c r="A1544" s="4" t="s">
        <v>1050</v>
      </c>
      <c r="B1544" s="4" t="s">
        <v>1051</v>
      </c>
      <c r="C1544" s="4" t="s">
        <v>1052</v>
      </c>
      <c r="D1544" s="4" t="s">
        <v>25</v>
      </c>
      <c r="E1544" s="4" t="s">
        <v>1117</v>
      </c>
      <c r="F1544" s="4" t="s">
        <v>1118</v>
      </c>
      <c r="G1544" s="4" t="s">
        <v>1368</v>
      </c>
      <c r="H1544" s="4" t="s">
        <v>20</v>
      </c>
      <c r="I1544" s="4" t="s">
        <v>29</v>
      </c>
      <c r="J1544" s="4" t="s">
        <v>22</v>
      </c>
      <c r="K1544" s="4" t="s">
        <v>1056</v>
      </c>
      <c r="L1544" s="4" t="s">
        <v>1057</v>
      </c>
      <c r="M1544" s="5">
        <v>44333</v>
      </c>
      <c r="N1544" s="6">
        <v>2321</v>
      </c>
      <c r="O1544" s="4">
        <f t="shared" si="48"/>
        <v>17</v>
      </c>
      <c r="P1544" s="4" t="str">
        <f t="shared" si="49"/>
        <v>2021-05</v>
      </c>
    </row>
    <row r="1545" spans="1:16" ht="12.75" x14ac:dyDescent="0.2">
      <c r="A1545" s="4" t="s">
        <v>1050</v>
      </c>
      <c r="B1545" s="4" t="s">
        <v>1051</v>
      </c>
      <c r="C1545" s="4" t="s">
        <v>1999</v>
      </c>
      <c r="D1545" s="4" t="s">
        <v>25</v>
      </c>
      <c r="E1545" s="4" t="s">
        <v>2043</v>
      </c>
      <c r="F1545" s="4" t="s">
        <v>2044</v>
      </c>
      <c r="G1545" s="4" t="s">
        <v>3048</v>
      </c>
      <c r="H1545" s="4" t="s">
        <v>210</v>
      </c>
      <c r="I1545" s="4" t="s">
        <v>210</v>
      </c>
      <c r="J1545" s="4" t="s">
        <v>3048</v>
      </c>
      <c r="K1545" s="4" t="s">
        <v>2003</v>
      </c>
      <c r="L1545" s="4" t="s">
        <v>2014</v>
      </c>
      <c r="M1545" s="5">
        <v>44333</v>
      </c>
      <c r="N1545" s="6">
        <v>8453</v>
      </c>
      <c r="O1545" s="4">
        <f t="shared" si="48"/>
        <v>17</v>
      </c>
      <c r="P1545" s="4" t="str">
        <f t="shared" si="49"/>
        <v>2021-05</v>
      </c>
    </row>
    <row r="1546" spans="1:16" ht="12.75" x14ac:dyDescent="0.2">
      <c r="A1546" s="4" t="s">
        <v>1050</v>
      </c>
      <c r="B1546" s="4" t="s">
        <v>5461</v>
      </c>
      <c r="C1546" s="4" t="s">
        <v>5462</v>
      </c>
      <c r="D1546" s="4" t="s">
        <v>5931</v>
      </c>
      <c r="E1546" s="4" t="s">
        <v>5632</v>
      </c>
      <c r="F1546" s="4" t="s">
        <v>5633</v>
      </c>
      <c r="G1546" s="4" t="s">
        <v>5962</v>
      </c>
      <c r="H1546" s="4" t="s">
        <v>210</v>
      </c>
      <c r="I1546" s="4" t="s">
        <v>343</v>
      </c>
      <c r="J1546" s="4" t="s">
        <v>36</v>
      </c>
      <c r="K1546" s="4" t="s">
        <v>5515</v>
      </c>
      <c r="L1546" s="4" t="s">
        <v>5525</v>
      </c>
      <c r="M1546" s="5">
        <v>44333</v>
      </c>
      <c r="N1546" s="6">
        <v>8118</v>
      </c>
      <c r="O1546" s="4">
        <f t="shared" si="48"/>
        <v>17</v>
      </c>
      <c r="P1546" s="4" t="str">
        <f t="shared" si="49"/>
        <v>2021-05</v>
      </c>
    </row>
    <row r="1547" spans="1:16" ht="12.75" x14ac:dyDescent="0.2">
      <c r="A1547" s="4" t="s">
        <v>14</v>
      </c>
      <c r="B1547" s="4" t="s">
        <v>7127</v>
      </c>
      <c r="C1547" s="4" t="s">
        <v>7128</v>
      </c>
      <c r="D1547" s="4" t="s">
        <v>25</v>
      </c>
      <c r="E1547" s="4" t="s">
        <v>7192</v>
      </c>
      <c r="F1547" s="4" t="s">
        <v>7193</v>
      </c>
      <c r="G1547" s="4" t="s">
        <v>7357</v>
      </c>
      <c r="H1547" s="4" t="s">
        <v>20</v>
      </c>
      <c r="I1547" s="4" t="s">
        <v>29</v>
      </c>
      <c r="J1547" s="4" t="s">
        <v>36</v>
      </c>
      <c r="K1547" s="4" t="s">
        <v>7144</v>
      </c>
      <c r="L1547" s="4" t="s">
        <v>7137</v>
      </c>
      <c r="M1547" s="5">
        <v>44333</v>
      </c>
      <c r="N1547" s="6">
        <v>5722</v>
      </c>
      <c r="O1547" s="4">
        <f t="shared" si="48"/>
        <v>17</v>
      </c>
      <c r="P1547" s="4" t="str">
        <f t="shared" si="49"/>
        <v>2021-05</v>
      </c>
    </row>
    <row r="1548" spans="1:16" ht="12.75" x14ac:dyDescent="0.2">
      <c r="A1548" s="4" t="s">
        <v>14</v>
      </c>
      <c r="B1548" s="4" t="s">
        <v>7654</v>
      </c>
      <c r="C1548" s="4" t="s">
        <v>8288</v>
      </c>
      <c r="D1548" s="4" t="s">
        <v>8661</v>
      </c>
      <c r="E1548" s="4" t="s">
        <v>8682</v>
      </c>
      <c r="F1548" s="4" t="s">
        <v>8683</v>
      </c>
      <c r="G1548" s="4" t="s">
        <v>8694</v>
      </c>
      <c r="H1548" s="4" t="s">
        <v>20</v>
      </c>
      <c r="I1548" s="4" t="s">
        <v>21</v>
      </c>
      <c r="J1548" s="4" t="s">
        <v>22</v>
      </c>
      <c r="K1548" s="4" t="s">
        <v>8297</v>
      </c>
      <c r="L1548" s="4" t="s">
        <v>7151</v>
      </c>
      <c r="M1548" s="5">
        <v>44333</v>
      </c>
      <c r="N1548" s="6">
        <v>2896</v>
      </c>
      <c r="O1548" s="4">
        <f t="shared" si="48"/>
        <v>17</v>
      </c>
      <c r="P1548" s="4" t="str">
        <f t="shared" si="49"/>
        <v>2021-05</v>
      </c>
    </row>
    <row r="1549" spans="1:16" ht="12.75" x14ac:dyDescent="0.2">
      <c r="A1549" s="4" t="s">
        <v>3048</v>
      </c>
      <c r="B1549" s="4" t="s">
        <v>9902</v>
      </c>
      <c r="C1549" s="4" t="s">
        <v>9903</v>
      </c>
      <c r="D1549" s="4" t="s">
        <v>9949</v>
      </c>
      <c r="E1549" s="4" t="s">
        <v>9950</v>
      </c>
      <c r="F1549" s="4" t="s">
        <v>9951</v>
      </c>
      <c r="G1549" s="4" t="s">
        <v>9972</v>
      </c>
      <c r="H1549" s="4" t="s">
        <v>210</v>
      </c>
      <c r="I1549" s="4" t="s">
        <v>343</v>
      </c>
      <c r="J1549" s="4" t="s">
        <v>36</v>
      </c>
      <c r="K1549" s="4" t="s">
        <v>9907</v>
      </c>
      <c r="L1549" s="4" t="s">
        <v>9911</v>
      </c>
      <c r="M1549" s="5">
        <v>44333</v>
      </c>
      <c r="N1549" s="6">
        <v>684</v>
      </c>
      <c r="O1549" s="4">
        <f t="shared" si="48"/>
        <v>17</v>
      </c>
      <c r="P1549" s="4" t="str">
        <f t="shared" si="49"/>
        <v>2021-05</v>
      </c>
    </row>
    <row r="1550" spans="1:16" ht="12.75" x14ac:dyDescent="0.2">
      <c r="A1550" s="4" t="s">
        <v>3048</v>
      </c>
      <c r="B1550" s="4" t="s">
        <v>10496</v>
      </c>
      <c r="C1550" s="4" t="s">
        <v>10930</v>
      </c>
      <c r="D1550" s="4" t="s">
        <v>13936</v>
      </c>
      <c r="E1550" s="4" t="s">
        <v>11240</v>
      </c>
      <c r="F1550" s="4" t="s">
        <v>11241</v>
      </c>
      <c r="G1550" s="4" t="s">
        <v>11246</v>
      </c>
      <c r="H1550" s="4" t="s">
        <v>20</v>
      </c>
      <c r="I1550" s="4" t="s">
        <v>21</v>
      </c>
      <c r="J1550" s="4" t="s">
        <v>36</v>
      </c>
      <c r="K1550" s="4" t="s">
        <v>10934</v>
      </c>
      <c r="L1550" s="4" t="s">
        <v>10935</v>
      </c>
      <c r="M1550" s="5">
        <v>44333</v>
      </c>
      <c r="N1550" s="6">
        <v>6721</v>
      </c>
      <c r="O1550" s="4">
        <f t="shared" si="48"/>
        <v>17</v>
      </c>
      <c r="P1550" s="4" t="str">
        <f t="shared" si="49"/>
        <v>2021-05</v>
      </c>
    </row>
    <row r="1551" spans="1:16" ht="12.75" x14ac:dyDescent="0.2">
      <c r="A1551" s="4" t="s">
        <v>3048</v>
      </c>
      <c r="B1551" s="4" t="s">
        <v>10496</v>
      </c>
      <c r="C1551" s="4" t="s">
        <v>10930</v>
      </c>
      <c r="D1551" s="4" t="s">
        <v>25</v>
      </c>
      <c r="E1551" s="4" t="s">
        <v>11130</v>
      </c>
      <c r="F1551" s="4" t="s">
        <v>11131</v>
      </c>
      <c r="G1551" s="4" t="s">
        <v>11359</v>
      </c>
      <c r="H1551" s="4" t="s">
        <v>20</v>
      </c>
      <c r="I1551" s="4" t="s">
        <v>29</v>
      </c>
      <c r="J1551" s="4" t="s">
        <v>36</v>
      </c>
      <c r="K1551" s="4" t="s">
        <v>10934</v>
      </c>
      <c r="L1551" s="4" t="s">
        <v>10935</v>
      </c>
      <c r="M1551" s="5">
        <v>44333</v>
      </c>
      <c r="N1551" s="6">
        <v>8642</v>
      </c>
      <c r="O1551" s="4">
        <f t="shared" si="48"/>
        <v>17</v>
      </c>
      <c r="P1551" s="4" t="str">
        <f t="shared" si="49"/>
        <v>2021-05</v>
      </c>
    </row>
    <row r="1552" spans="1:16" ht="12.75" x14ac:dyDescent="0.2">
      <c r="A1552" s="4" t="s">
        <v>3048</v>
      </c>
      <c r="B1552" s="4" t="s">
        <v>12289</v>
      </c>
      <c r="C1552" s="4" t="s">
        <v>12841</v>
      </c>
      <c r="D1552" s="4" t="s">
        <v>13184</v>
      </c>
      <c r="E1552" s="4" t="s">
        <v>13185</v>
      </c>
      <c r="F1552" s="4" t="s">
        <v>13186</v>
      </c>
      <c r="G1552" s="4" t="s">
        <v>13187</v>
      </c>
      <c r="H1552" s="4" t="s">
        <v>20</v>
      </c>
      <c r="I1552" s="4" t="s">
        <v>21</v>
      </c>
      <c r="J1552" s="4" t="s">
        <v>22</v>
      </c>
      <c r="K1552" s="4" t="s">
        <v>12845</v>
      </c>
      <c r="L1552" s="4" t="s">
        <v>12121</v>
      </c>
      <c r="M1552" s="5">
        <v>44333</v>
      </c>
      <c r="N1552" s="6">
        <v>1803</v>
      </c>
      <c r="O1552" s="4">
        <f t="shared" si="48"/>
        <v>17</v>
      </c>
      <c r="P1552" s="4" t="str">
        <f t="shared" si="49"/>
        <v>2021-05</v>
      </c>
    </row>
    <row r="1553" spans="1:16" ht="12.75" x14ac:dyDescent="0.2">
      <c r="A1553" s="4" t="s">
        <v>1050</v>
      </c>
      <c r="B1553" s="4" t="s">
        <v>1051</v>
      </c>
      <c r="C1553" s="4" t="s">
        <v>1052</v>
      </c>
      <c r="D1553" s="4" t="s">
        <v>1437</v>
      </c>
      <c r="E1553" s="4" t="s">
        <v>1461</v>
      </c>
      <c r="F1553" s="4" t="s">
        <v>1462</v>
      </c>
      <c r="G1553" s="4" t="s">
        <v>1464</v>
      </c>
      <c r="H1553" s="4" t="s">
        <v>20</v>
      </c>
      <c r="I1553" s="4" t="s">
        <v>29</v>
      </c>
      <c r="J1553" s="4" t="s">
        <v>36</v>
      </c>
      <c r="K1553" s="4" t="s">
        <v>1056</v>
      </c>
      <c r="L1553" s="4" t="s">
        <v>689</v>
      </c>
      <c r="M1553" s="5">
        <v>44334</v>
      </c>
      <c r="N1553" s="6">
        <v>2728</v>
      </c>
      <c r="O1553" s="4">
        <f t="shared" si="48"/>
        <v>18</v>
      </c>
      <c r="P1553" s="4" t="str">
        <f t="shared" si="49"/>
        <v>2021-05</v>
      </c>
    </row>
    <row r="1554" spans="1:16" ht="12.75" x14ac:dyDescent="0.2">
      <c r="A1554" s="4" t="s">
        <v>1050</v>
      </c>
      <c r="B1554" s="4" t="s">
        <v>1051</v>
      </c>
      <c r="C1554" s="4" t="s">
        <v>1052</v>
      </c>
      <c r="D1554" s="4" t="s">
        <v>1784</v>
      </c>
      <c r="E1554" s="4" t="s">
        <v>1172</v>
      </c>
      <c r="F1554" s="4" t="s">
        <v>1173</v>
      </c>
      <c r="G1554" s="4" t="s">
        <v>1789</v>
      </c>
      <c r="H1554" s="4" t="s">
        <v>20</v>
      </c>
      <c r="I1554" s="4" t="s">
        <v>21</v>
      </c>
      <c r="J1554" s="4" t="s">
        <v>22</v>
      </c>
      <c r="K1554" s="4" t="s">
        <v>1132</v>
      </c>
      <c r="L1554" s="4" t="s">
        <v>1175</v>
      </c>
      <c r="M1554" s="5">
        <v>44334</v>
      </c>
      <c r="N1554" s="6">
        <v>3583</v>
      </c>
      <c r="O1554" s="4">
        <f t="shared" si="48"/>
        <v>18</v>
      </c>
      <c r="P1554" s="4" t="str">
        <f t="shared" si="49"/>
        <v>2021-05</v>
      </c>
    </row>
    <row r="1555" spans="1:16" ht="12.75" x14ac:dyDescent="0.2">
      <c r="A1555" s="4" t="s">
        <v>1050</v>
      </c>
      <c r="B1555" s="4" t="s">
        <v>1051</v>
      </c>
      <c r="C1555" s="4" t="s">
        <v>1999</v>
      </c>
      <c r="D1555" s="4" t="s">
        <v>2078</v>
      </c>
      <c r="E1555" s="4" t="s">
        <v>2270</v>
      </c>
      <c r="F1555" s="4" t="s">
        <v>2271</v>
      </c>
      <c r="G1555" s="4" t="s">
        <v>2274</v>
      </c>
      <c r="H1555" s="4" t="s">
        <v>20</v>
      </c>
      <c r="I1555" s="4" t="s">
        <v>21</v>
      </c>
      <c r="J1555" s="4" t="s">
        <v>22</v>
      </c>
      <c r="K1555" s="4" t="s">
        <v>2003</v>
      </c>
      <c r="L1555" s="4" t="s">
        <v>1195</v>
      </c>
      <c r="M1555" s="5">
        <v>44334</v>
      </c>
      <c r="N1555" s="6">
        <v>6336</v>
      </c>
      <c r="O1555" s="4">
        <f t="shared" si="48"/>
        <v>18</v>
      </c>
      <c r="P1555" s="4" t="str">
        <f t="shared" si="49"/>
        <v>2021-05</v>
      </c>
    </row>
    <row r="1556" spans="1:16" ht="12.75" x14ac:dyDescent="0.2">
      <c r="A1556" s="4" t="s">
        <v>3048</v>
      </c>
      <c r="B1556" s="4" t="s">
        <v>3049</v>
      </c>
      <c r="C1556" s="4" t="s">
        <v>3050</v>
      </c>
      <c r="D1556" s="4" t="s">
        <v>25</v>
      </c>
      <c r="E1556" s="4" t="s">
        <v>3098</v>
      </c>
      <c r="F1556" s="4" t="s">
        <v>3099</v>
      </c>
      <c r="G1556" s="4" t="s">
        <v>3101</v>
      </c>
      <c r="H1556" s="4" t="s">
        <v>20</v>
      </c>
      <c r="I1556" s="4" t="s">
        <v>29</v>
      </c>
      <c r="J1556" s="4" t="s">
        <v>22</v>
      </c>
      <c r="K1556" s="4" t="s">
        <v>3089</v>
      </c>
      <c r="L1556" s="4" t="s">
        <v>3085</v>
      </c>
      <c r="M1556" s="5">
        <v>44334</v>
      </c>
      <c r="N1556" s="6">
        <v>3564</v>
      </c>
      <c r="O1556" s="4">
        <f t="shared" si="48"/>
        <v>18</v>
      </c>
      <c r="P1556" s="4" t="str">
        <f t="shared" si="49"/>
        <v>2021-05</v>
      </c>
    </row>
    <row r="1557" spans="1:16" ht="12.75" x14ac:dyDescent="0.2">
      <c r="A1557" s="4" t="s">
        <v>3048</v>
      </c>
      <c r="B1557" s="4" t="s">
        <v>3049</v>
      </c>
      <c r="C1557" s="4" t="s">
        <v>3522</v>
      </c>
      <c r="D1557" s="4" t="s">
        <v>25</v>
      </c>
      <c r="E1557" s="4" t="s">
        <v>3574</v>
      </c>
      <c r="F1557" s="4" t="s">
        <v>3575</v>
      </c>
      <c r="G1557" s="4" t="s">
        <v>3048</v>
      </c>
      <c r="H1557" s="4" t="s">
        <v>20</v>
      </c>
      <c r="I1557" s="4" t="s">
        <v>216</v>
      </c>
      <c r="J1557" s="4" t="s">
        <v>3048</v>
      </c>
      <c r="K1557" s="4" t="s">
        <v>3524</v>
      </c>
      <c r="L1557" s="4" t="s">
        <v>3078</v>
      </c>
      <c r="M1557" s="5">
        <v>44334</v>
      </c>
      <c r="N1557" s="6">
        <v>7070</v>
      </c>
      <c r="O1557" s="4">
        <f t="shared" si="48"/>
        <v>18</v>
      </c>
      <c r="P1557" s="4" t="str">
        <f t="shared" si="49"/>
        <v>2021-05</v>
      </c>
    </row>
    <row r="1558" spans="1:16" ht="12.75" x14ac:dyDescent="0.2">
      <c r="A1558" s="4" t="s">
        <v>14</v>
      </c>
      <c r="B1558" s="4" t="s">
        <v>4086</v>
      </c>
      <c r="C1558" s="4" t="s">
        <v>4087</v>
      </c>
      <c r="D1558" s="4" t="s">
        <v>4338</v>
      </c>
      <c r="E1558" s="4" t="s">
        <v>4339</v>
      </c>
      <c r="F1558" s="4" t="s">
        <v>4340</v>
      </c>
      <c r="G1558" s="4" t="s">
        <v>4341</v>
      </c>
      <c r="H1558" s="4" t="s">
        <v>210</v>
      </c>
      <c r="I1558" s="4" t="s">
        <v>210</v>
      </c>
      <c r="J1558" s="4" t="s">
        <v>226</v>
      </c>
      <c r="K1558" s="4" t="s">
        <v>4091</v>
      </c>
      <c r="L1558" s="4" t="s">
        <v>4207</v>
      </c>
      <c r="M1558" s="5">
        <v>44334</v>
      </c>
      <c r="N1558" s="6">
        <v>8533</v>
      </c>
      <c r="O1558" s="4">
        <f t="shared" si="48"/>
        <v>18</v>
      </c>
      <c r="P1558" s="4" t="str">
        <f t="shared" si="49"/>
        <v>2021-05</v>
      </c>
    </row>
    <row r="1559" spans="1:16" ht="12.75" x14ac:dyDescent="0.2">
      <c r="A1559" s="4" t="s">
        <v>14</v>
      </c>
      <c r="B1559" s="4" t="s">
        <v>4342</v>
      </c>
      <c r="C1559" s="4" t="s">
        <v>4343</v>
      </c>
      <c r="D1559" s="4" t="s">
        <v>4657</v>
      </c>
      <c r="E1559" s="4" t="s">
        <v>4682</v>
      </c>
      <c r="F1559" s="4" t="s">
        <v>4683</v>
      </c>
      <c r="G1559" s="4" t="s">
        <v>4687</v>
      </c>
      <c r="H1559" s="4" t="s">
        <v>20</v>
      </c>
      <c r="I1559" s="4" t="s">
        <v>21</v>
      </c>
      <c r="J1559" s="4" t="s">
        <v>22</v>
      </c>
      <c r="K1559" s="4" t="s">
        <v>4347</v>
      </c>
      <c r="L1559" s="4" t="s">
        <v>4348</v>
      </c>
      <c r="M1559" s="5">
        <v>44334</v>
      </c>
      <c r="N1559" s="6">
        <v>905</v>
      </c>
      <c r="O1559" s="4">
        <f t="shared" si="48"/>
        <v>18</v>
      </c>
      <c r="P1559" s="4" t="str">
        <f t="shared" si="49"/>
        <v>2021-05</v>
      </c>
    </row>
    <row r="1560" spans="1:16" ht="12.75" x14ac:dyDescent="0.2">
      <c r="A1560" s="4" t="s">
        <v>14</v>
      </c>
      <c r="B1560" s="4" t="s">
        <v>7654</v>
      </c>
      <c r="C1560" s="4" t="s">
        <v>9693</v>
      </c>
      <c r="D1560" s="4" t="s">
        <v>9810</v>
      </c>
      <c r="E1560" s="4" t="s">
        <v>9762</v>
      </c>
      <c r="F1560" s="4" t="s">
        <v>9763</v>
      </c>
      <c r="G1560" s="4" t="s">
        <v>9823</v>
      </c>
      <c r="H1560" s="4" t="s">
        <v>20</v>
      </c>
      <c r="I1560" s="4" t="s">
        <v>21</v>
      </c>
      <c r="J1560" s="4" t="s">
        <v>22</v>
      </c>
      <c r="K1560" s="4" t="s">
        <v>9697</v>
      </c>
      <c r="L1560" s="4" t="s">
        <v>721</v>
      </c>
      <c r="M1560" s="5">
        <v>44334</v>
      </c>
      <c r="N1560" s="6">
        <v>4552</v>
      </c>
      <c r="O1560" s="4">
        <f t="shared" si="48"/>
        <v>18</v>
      </c>
      <c r="P1560" s="4" t="str">
        <f t="shared" si="49"/>
        <v>2021-05</v>
      </c>
    </row>
    <row r="1561" spans="1:16" ht="12.75" x14ac:dyDescent="0.2">
      <c r="A1561" s="4" t="s">
        <v>3048</v>
      </c>
      <c r="B1561" s="4" t="s">
        <v>10496</v>
      </c>
      <c r="C1561" s="4" t="s">
        <v>10497</v>
      </c>
      <c r="D1561" s="4" t="s">
        <v>10803</v>
      </c>
      <c r="E1561" s="4" t="s">
        <v>10807</v>
      </c>
      <c r="F1561" s="4" t="s">
        <v>10808</v>
      </c>
      <c r="G1561" s="4" t="s">
        <v>10809</v>
      </c>
      <c r="H1561" s="4" t="s">
        <v>20</v>
      </c>
      <c r="I1561" s="4" t="s">
        <v>29</v>
      </c>
      <c r="J1561" s="4" t="s">
        <v>22</v>
      </c>
      <c r="K1561" s="4" t="s">
        <v>10521</v>
      </c>
      <c r="L1561" s="4" t="s">
        <v>10277</v>
      </c>
      <c r="M1561" s="5">
        <v>44334</v>
      </c>
      <c r="N1561" s="6">
        <v>6332</v>
      </c>
      <c r="O1561" s="4">
        <f t="shared" si="48"/>
        <v>18</v>
      </c>
      <c r="P1561" s="4" t="str">
        <f t="shared" si="49"/>
        <v>2021-05</v>
      </c>
    </row>
    <row r="1562" spans="1:16" ht="12.75" x14ac:dyDescent="0.2">
      <c r="A1562" s="4" t="s">
        <v>3048</v>
      </c>
      <c r="B1562" s="4" t="s">
        <v>11712</v>
      </c>
      <c r="C1562" s="4" t="s">
        <v>11719</v>
      </c>
      <c r="D1562" s="4" t="s">
        <v>13936</v>
      </c>
      <c r="E1562" s="4" t="s">
        <v>5478</v>
      </c>
      <c r="F1562" s="4" t="s">
        <v>5479</v>
      </c>
      <c r="G1562" s="4" t="s">
        <v>11776</v>
      </c>
      <c r="H1562" s="4" t="s">
        <v>20</v>
      </c>
      <c r="I1562" s="4" t="s">
        <v>21</v>
      </c>
      <c r="J1562" s="4" t="s">
        <v>36</v>
      </c>
      <c r="K1562" s="4" t="s">
        <v>11723</v>
      </c>
      <c r="L1562" s="4" t="s">
        <v>5477</v>
      </c>
      <c r="M1562" s="5">
        <v>44334</v>
      </c>
      <c r="N1562" s="6">
        <v>1830</v>
      </c>
      <c r="O1562" s="4">
        <f t="shared" si="48"/>
        <v>18</v>
      </c>
      <c r="P1562" s="4" t="str">
        <f t="shared" si="49"/>
        <v>2021-05</v>
      </c>
    </row>
    <row r="1563" spans="1:16" ht="12.75" x14ac:dyDescent="0.2">
      <c r="A1563" s="4" t="s">
        <v>3048</v>
      </c>
      <c r="B1563" s="4" t="s">
        <v>11712</v>
      </c>
      <c r="C1563" s="4" t="s">
        <v>11719</v>
      </c>
      <c r="D1563" s="4" t="s">
        <v>11882</v>
      </c>
      <c r="E1563" s="4" t="s">
        <v>11913</v>
      </c>
      <c r="F1563" s="4" t="s">
        <v>11914</v>
      </c>
      <c r="G1563" s="4" t="s">
        <v>11916</v>
      </c>
      <c r="H1563" s="4" t="s">
        <v>20</v>
      </c>
      <c r="I1563" s="4" t="s">
        <v>21</v>
      </c>
      <c r="J1563" s="4" t="s">
        <v>36</v>
      </c>
      <c r="K1563" s="4" t="s">
        <v>11723</v>
      </c>
      <c r="L1563" s="4" t="s">
        <v>11888</v>
      </c>
      <c r="M1563" s="5">
        <v>44334</v>
      </c>
      <c r="N1563" s="6">
        <v>977</v>
      </c>
      <c r="O1563" s="4">
        <f t="shared" si="48"/>
        <v>18</v>
      </c>
      <c r="P1563" s="4" t="str">
        <f t="shared" si="49"/>
        <v>2021-05</v>
      </c>
    </row>
    <row r="1564" spans="1:16" ht="12.75" x14ac:dyDescent="0.2">
      <c r="A1564" s="4" t="s">
        <v>3048</v>
      </c>
      <c r="B1564" s="4" t="s">
        <v>11712</v>
      </c>
      <c r="C1564" s="4" t="s">
        <v>11934</v>
      </c>
      <c r="D1564" s="4" t="s">
        <v>25</v>
      </c>
      <c r="E1564" s="4" t="s">
        <v>6068</v>
      </c>
      <c r="F1564" s="4" t="s">
        <v>6069</v>
      </c>
      <c r="G1564" s="4" t="s">
        <v>12054</v>
      </c>
      <c r="H1564" s="4" t="s">
        <v>20</v>
      </c>
      <c r="I1564" s="4" t="s">
        <v>29</v>
      </c>
      <c r="J1564" s="4" t="s">
        <v>22</v>
      </c>
      <c r="K1564" s="4" t="s">
        <v>11936</v>
      </c>
      <c r="L1564" s="4" t="s">
        <v>11937</v>
      </c>
      <c r="M1564" s="5">
        <v>44334</v>
      </c>
      <c r="N1564" s="6">
        <v>6372</v>
      </c>
      <c r="O1564" s="4">
        <f t="shared" si="48"/>
        <v>18</v>
      </c>
      <c r="P1564" s="4" t="str">
        <f t="shared" si="49"/>
        <v>2021-05</v>
      </c>
    </row>
    <row r="1565" spans="1:16" ht="12.75" x14ac:dyDescent="0.2">
      <c r="A1565" s="4" t="s">
        <v>3048</v>
      </c>
      <c r="B1565" s="4" t="s">
        <v>12289</v>
      </c>
      <c r="C1565" s="4" t="s">
        <v>12841</v>
      </c>
      <c r="D1565" s="4" t="s">
        <v>10273</v>
      </c>
      <c r="E1565" s="4" t="s">
        <v>12987</v>
      </c>
      <c r="F1565" s="4" t="s">
        <v>12988</v>
      </c>
      <c r="G1565" s="4" t="s">
        <v>12990</v>
      </c>
      <c r="H1565" s="4" t="s">
        <v>20</v>
      </c>
      <c r="I1565" s="4" t="s">
        <v>21</v>
      </c>
      <c r="J1565" s="4" t="s">
        <v>22</v>
      </c>
      <c r="K1565" s="4" t="s">
        <v>12850</v>
      </c>
      <c r="L1565" s="4" t="s">
        <v>10345</v>
      </c>
      <c r="M1565" s="5">
        <v>44334</v>
      </c>
      <c r="N1565" s="6">
        <v>1316</v>
      </c>
      <c r="O1565" s="4">
        <f t="shared" si="48"/>
        <v>18</v>
      </c>
      <c r="P1565" s="4" t="str">
        <f t="shared" si="49"/>
        <v>2021-05</v>
      </c>
    </row>
    <row r="1566" spans="1:16" ht="12.75" x14ac:dyDescent="0.2">
      <c r="A1566" s="4" t="s">
        <v>3048</v>
      </c>
      <c r="B1566" s="4" t="s">
        <v>12289</v>
      </c>
      <c r="C1566" s="4" t="s">
        <v>12841</v>
      </c>
      <c r="D1566" s="4" t="s">
        <v>13193</v>
      </c>
      <c r="E1566" s="4" t="s">
        <v>13197</v>
      </c>
      <c r="F1566" s="4" t="s">
        <v>13198</v>
      </c>
      <c r="G1566" s="4" t="s">
        <v>13199</v>
      </c>
      <c r="H1566" s="4" t="s">
        <v>20</v>
      </c>
      <c r="I1566" s="4" t="s">
        <v>21</v>
      </c>
      <c r="J1566" s="4" t="s">
        <v>22</v>
      </c>
      <c r="K1566" s="4" t="s">
        <v>12857</v>
      </c>
      <c r="L1566" s="4" t="s">
        <v>12121</v>
      </c>
      <c r="M1566" s="5">
        <v>44334</v>
      </c>
      <c r="N1566" s="6">
        <v>5589</v>
      </c>
      <c r="O1566" s="4">
        <f t="shared" si="48"/>
        <v>18</v>
      </c>
      <c r="P1566" s="4" t="str">
        <f t="shared" si="49"/>
        <v>2021-05</v>
      </c>
    </row>
    <row r="1567" spans="1:16" ht="12.75" x14ac:dyDescent="0.2">
      <c r="A1567" s="4" t="s">
        <v>3048</v>
      </c>
      <c r="B1567" s="4" t="s">
        <v>13786</v>
      </c>
      <c r="C1567" s="4" t="s">
        <v>13787</v>
      </c>
      <c r="D1567" s="4" t="s">
        <v>12401</v>
      </c>
      <c r="E1567" s="4" t="s">
        <v>13818</v>
      </c>
      <c r="F1567" s="4" t="s">
        <v>13819</v>
      </c>
      <c r="G1567" s="4" t="s">
        <v>13822</v>
      </c>
      <c r="H1567" s="4" t="s">
        <v>20</v>
      </c>
      <c r="I1567" s="4" t="s">
        <v>21</v>
      </c>
      <c r="J1567" s="4" t="s">
        <v>22</v>
      </c>
      <c r="K1567" s="4" t="s">
        <v>13382</v>
      </c>
      <c r="L1567" s="4" t="s">
        <v>10277</v>
      </c>
      <c r="M1567" s="5">
        <v>44334</v>
      </c>
      <c r="N1567" s="6">
        <v>5154</v>
      </c>
      <c r="O1567" s="4">
        <f t="shared" si="48"/>
        <v>18</v>
      </c>
      <c r="P1567" s="4" t="str">
        <f t="shared" si="49"/>
        <v>2021-05</v>
      </c>
    </row>
    <row r="1568" spans="1:16" ht="12.75" x14ac:dyDescent="0.2">
      <c r="A1568" s="4" t="s">
        <v>14</v>
      </c>
      <c r="B1568" s="4" t="s">
        <v>15</v>
      </c>
      <c r="C1568" s="4" t="s">
        <v>504</v>
      </c>
      <c r="D1568" s="4" t="s">
        <v>13936</v>
      </c>
      <c r="E1568" s="4" t="s">
        <v>634</v>
      </c>
      <c r="F1568" s="4" t="s">
        <v>635</v>
      </c>
      <c r="G1568" s="4" t="s">
        <v>637</v>
      </c>
      <c r="H1568" s="4" t="s">
        <v>20</v>
      </c>
      <c r="I1568" s="4" t="s">
        <v>21</v>
      </c>
      <c r="J1568" s="4" t="s">
        <v>22</v>
      </c>
      <c r="K1568" s="4" t="s">
        <v>576</v>
      </c>
      <c r="L1568" s="4" t="s">
        <v>100</v>
      </c>
      <c r="M1568" s="5">
        <v>44335</v>
      </c>
      <c r="N1568" s="6">
        <v>9654</v>
      </c>
      <c r="O1568" s="4">
        <f t="shared" si="48"/>
        <v>19</v>
      </c>
      <c r="P1568" s="4" t="str">
        <f t="shared" si="49"/>
        <v>2021-05</v>
      </c>
    </row>
    <row r="1569" spans="1:16" ht="12.75" x14ac:dyDescent="0.2">
      <c r="A1569" s="4" t="s">
        <v>14</v>
      </c>
      <c r="B1569" s="4" t="s">
        <v>15</v>
      </c>
      <c r="C1569" s="4" t="s">
        <v>504</v>
      </c>
      <c r="D1569" s="4" t="s">
        <v>922</v>
      </c>
      <c r="E1569" s="4" t="s">
        <v>923</v>
      </c>
      <c r="F1569" s="4" t="s">
        <v>924</v>
      </c>
      <c r="G1569" s="4" t="s">
        <v>926</v>
      </c>
      <c r="H1569" s="4" t="s">
        <v>20</v>
      </c>
      <c r="I1569" s="4" t="s">
        <v>29</v>
      </c>
      <c r="J1569" s="4" t="s">
        <v>22</v>
      </c>
      <c r="K1569" s="4" t="s">
        <v>508</v>
      </c>
      <c r="L1569" s="4" t="s">
        <v>24</v>
      </c>
      <c r="M1569" s="5">
        <v>44335</v>
      </c>
      <c r="N1569" s="6">
        <v>2705</v>
      </c>
      <c r="O1569" s="4">
        <f t="shared" si="48"/>
        <v>19</v>
      </c>
      <c r="P1569" s="4" t="str">
        <f t="shared" si="49"/>
        <v>2021-05</v>
      </c>
    </row>
    <row r="1570" spans="1:16" ht="12.75" x14ac:dyDescent="0.2">
      <c r="A1570" s="4" t="s">
        <v>1050</v>
      </c>
      <c r="B1570" s="4" t="s">
        <v>1051</v>
      </c>
      <c r="C1570" s="4" t="s">
        <v>1052</v>
      </c>
      <c r="D1570" s="4" t="s">
        <v>25</v>
      </c>
      <c r="E1570" s="4" t="s">
        <v>1133</v>
      </c>
      <c r="F1570" s="4" t="s">
        <v>1134</v>
      </c>
      <c r="G1570" s="4" t="s">
        <v>1394</v>
      </c>
      <c r="H1570" s="4" t="s">
        <v>20</v>
      </c>
      <c r="I1570" s="4" t="s">
        <v>29</v>
      </c>
      <c r="J1570" s="4" t="s">
        <v>22</v>
      </c>
      <c r="K1570" s="4" t="s">
        <v>1056</v>
      </c>
      <c r="L1570" s="4" t="s">
        <v>1057</v>
      </c>
      <c r="M1570" s="5">
        <v>44335</v>
      </c>
      <c r="N1570" s="6">
        <v>4827</v>
      </c>
      <c r="O1570" s="4">
        <f t="shared" si="48"/>
        <v>19</v>
      </c>
      <c r="P1570" s="4" t="str">
        <f t="shared" si="49"/>
        <v>2021-05</v>
      </c>
    </row>
    <row r="1571" spans="1:16" ht="12.75" x14ac:dyDescent="0.2">
      <c r="A1571" s="4" t="s">
        <v>1050</v>
      </c>
      <c r="B1571" s="4" t="s">
        <v>1051</v>
      </c>
      <c r="C1571" s="4" t="s">
        <v>1999</v>
      </c>
      <c r="D1571" s="4" t="s">
        <v>2078</v>
      </c>
      <c r="E1571" s="4" t="s">
        <v>2247</v>
      </c>
      <c r="F1571" s="4" t="s">
        <v>2248</v>
      </c>
      <c r="G1571" s="4" t="s">
        <v>2256</v>
      </c>
      <c r="H1571" s="4" t="s">
        <v>20</v>
      </c>
      <c r="I1571" s="4" t="s">
        <v>21</v>
      </c>
      <c r="J1571" s="4" t="s">
        <v>22</v>
      </c>
      <c r="K1571" s="4" t="s">
        <v>2003</v>
      </c>
      <c r="L1571" s="4" t="s">
        <v>1195</v>
      </c>
      <c r="M1571" s="5">
        <v>44335</v>
      </c>
      <c r="N1571" s="6">
        <v>6427</v>
      </c>
      <c r="O1571" s="4">
        <f t="shared" si="48"/>
        <v>19</v>
      </c>
      <c r="P1571" s="4" t="str">
        <f t="shared" si="49"/>
        <v>2021-05</v>
      </c>
    </row>
    <row r="1572" spans="1:16" ht="12.75" x14ac:dyDescent="0.2">
      <c r="A1572" s="4" t="s">
        <v>1050</v>
      </c>
      <c r="B1572" s="4" t="s">
        <v>1051</v>
      </c>
      <c r="C1572" s="4" t="s">
        <v>2556</v>
      </c>
      <c r="D1572" s="4" t="s">
        <v>2922</v>
      </c>
      <c r="E1572" s="4" t="s">
        <v>2614</v>
      </c>
      <c r="F1572" s="4" t="s">
        <v>2615</v>
      </c>
      <c r="G1572" s="4" t="s">
        <v>2616</v>
      </c>
      <c r="H1572" s="4" t="s">
        <v>20</v>
      </c>
      <c r="I1572" s="4" t="s">
        <v>29</v>
      </c>
      <c r="J1572" s="4" t="s">
        <v>36</v>
      </c>
      <c r="K1572" s="4" t="s">
        <v>2617</v>
      </c>
      <c r="L1572" s="4" t="s">
        <v>2373</v>
      </c>
      <c r="M1572" s="5">
        <v>44335</v>
      </c>
      <c r="N1572" s="6">
        <v>8433</v>
      </c>
      <c r="O1572" s="4">
        <f t="shared" si="48"/>
        <v>19</v>
      </c>
      <c r="P1572" s="4" t="str">
        <f t="shared" si="49"/>
        <v>2021-05</v>
      </c>
    </row>
    <row r="1573" spans="1:16" ht="12.75" x14ac:dyDescent="0.2">
      <c r="A1573" s="4" t="s">
        <v>3048</v>
      </c>
      <c r="B1573" s="4" t="s">
        <v>3049</v>
      </c>
      <c r="C1573" s="4" t="s">
        <v>3050</v>
      </c>
      <c r="D1573" s="4" t="s">
        <v>3148</v>
      </c>
      <c r="E1573" s="4" t="s">
        <v>3159</v>
      </c>
      <c r="F1573" s="4" t="s">
        <v>3160</v>
      </c>
      <c r="G1573" s="4" t="s">
        <v>3162</v>
      </c>
      <c r="H1573" s="4" t="s">
        <v>20</v>
      </c>
      <c r="I1573" s="4" t="s">
        <v>29</v>
      </c>
      <c r="J1573" s="4" t="s">
        <v>22</v>
      </c>
      <c r="K1573" s="4" t="s">
        <v>3070</v>
      </c>
      <c r="L1573" s="4" t="s">
        <v>3055</v>
      </c>
      <c r="M1573" s="5">
        <v>44335</v>
      </c>
      <c r="N1573" s="6">
        <v>1655</v>
      </c>
      <c r="O1573" s="4">
        <f t="shared" si="48"/>
        <v>19</v>
      </c>
      <c r="P1573" s="4" t="str">
        <f t="shared" si="49"/>
        <v>2021-05</v>
      </c>
    </row>
    <row r="1574" spans="1:16" ht="12.75" x14ac:dyDescent="0.2">
      <c r="A1574" s="4" t="s">
        <v>14</v>
      </c>
      <c r="B1574" s="4" t="s">
        <v>4342</v>
      </c>
      <c r="C1574" s="4" t="s">
        <v>4343</v>
      </c>
      <c r="D1574" s="4" t="s">
        <v>4609</v>
      </c>
      <c r="E1574" s="4" t="s">
        <v>4654</v>
      </c>
      <c r="F1574" s="4" t="s">
        <v>4655</v>
      </c>
      <c r="G1574" s="4" t="s">
        <v>3048</v>
      </c>
      <c r="H1574" s="4" t="s">
        <v>210</v>
      </c>
      <c r="I1574" s="4" t="s">
        <v>210</v>
      </c>
      <c r="J1574" s="4" t="s">
        <v>3048</v>
      </c>
      <c r="K1574" s="4" t="s">
        <v>4362</v>
      </c>
      <c r="L1574" s="4" t="s">
        <v>4408</v>
      </c>
      <c r="M1574" s="5">
        <v>44335</v>
      </c>
      <c r="N1574" s="6">
        <v>5260</v>
      </c>
      <c r="O1574" s="4">
        <f t="shared" si="48"/>
        <v>19</v>
      </c>
      <c r="P1574" s="4" t="str">
        <f t="shared" si="49"/>
        <v>2021-05</v>
      </c>
    </row>
    <row r="1575" spans="1:16" ht="12.75" x14ac:dyDescent="0.2">
      <c r="A1575" s="4" t="s">
        <v>14</v>
      </c>
      <c r="B1575" s="4" t="s">
        <v>6544</v>
      </c>
      <c r="C1575" s="4" t="s">
        <v>6545</v>
      </c>
      <c r="D1575" s="4" t="s">
        <v>7047</v>
      </c>
      <c r="E1575" s="4" t="s">
        <v>6670</v>
      </c>
      <c r="F1575" s="4" t="s">
        <v>6671</v>
      </c>
      <c r="G1575" s="4" t="s">
        <v>7069</v>
      </c>
      <c r="H1575" s="4" t="s">
        <v>20</v>
      </c>
      <c r="I1575" s="4" t="s">
        <v>29</v>
      </c>
      <c r="J1575" s="4" t="s">
        <v>22</v>
      </c>
      <c r="K1575" s="4" t="s">
        <v>6553</v>
      </c>
      <c r="L1575" s="4" t="s">
        <v>6596</v>
      </c>
      <c r="M1575" s="5">
        <v>44335</v>
      </c>
      <c r="N1575" s="6">
        <v>2649</v>
      </c>
      <c r="O1575" s="4">
        <f t="shared" si="48"/>
        <v>19</v>
      </c>
      <c r="P1575" s="4" t="str">
        <f t="shared" si="49"/>
        <v>2021-05</v>
      </c>
    </row>
    <row r="1576" spans="1:16" ht="12.75" x14ac:dyDescent="0.2">
      <c r="A1576" s="4" t="s">
        <v>14</v>
      </c>
      <c r="B1576" s="4" t="s">
        <v>7654</v>
      </c>
      <c r="C1576" s="4" t="s">
        <v>7825</v>
      </c>
      <c r="D1576" s="4" t="s">
        <v>7814</v>
      </c>
      <c r="E1576" s="4" t="s">
        <v>7834</v>
      </c>
      <c r="F1576" s="4" t="s">
        <v>7835</v>
      </c>
      <c r="G1576" s="4" t="s">
        <v>7975</v>
      </c>
      <c r="H1576" s="4" t="s">
        <v>20</v>
      </c>
      <c r="I1576" s="4" t="s">
        <v>21</v>
      </c>
      <c r="J1576" s="4" t="s">
        <v>162</v>
      </c>
      <c r="K1576" s="4" t="s">
        <v>7890</v>
      </c>
      <c r="L1576" s="4" t="s">
        <v>7785</v>
      </c>
      <c r="M1576" s="5">
        <v>44335</v>
      </c>
      <c r="N1576" s="6">
        <v>8951</v>
      </c>
      <c r="O1576" s="4">
        <f t="shared" si="48"/>
        <v>19</v>
      </c>
      <c r="P1576" s="4" t="str">
        <f t="shared" si="49"/>
        <v>2021-05</v>
      </c>
    </row>
    <row r="1577" spans="1:16" ht="12.75" x14ac:dyDescent="0.2">
      <c r="A1577" s="4" t="s">
        <v>14</v>
      </c>
      <c r="B1577" s="4" t="s">
        <v>7654</v>
      </c>
      <c r="C1577" s="4" t="s">
        <v>8095</v>
      </c>
      <c r="D1577" s="4" t="s">
        <v>8148</v>
      </c>
      <c r="E1577" s="4" t="s">
        <v>8164</v>
      </c>
      <c r="F1577" s="4" t="s">
        <v>8165</v>
      </c>
      <c r="G1577" s="4" t="s">
        <v>8167</v>
      </c>
      <c r="H1577" s="4" t="s">
        <v>20</v>
      </c>
      <c r="I1577" s="4" t="s">
        <v>21</v>
      </c>
      <c r="J1577" s="4" t="s">
        <v>36</v>
      </c>
      <c r="K1577" s="4" t="s">
        <v>8099</v>
      </c>
      <c r="L1577" s="4" t="s">
        <v>8112</v>
      </c>
      <c r="M1577" s="5">
        <v>44335</v>
      </c>
      <c r="N1577" s="6">
        <v>5445</v>
      </c>
      <c r="O1577" s="4">
        <f t="shared" si="48"/>
        <v>19</v>
      </c>
      <c r="P1577" s="4" t="str">
        <f t="shared" si="49"/>
        <v>2021-05</v>
      </c>
    </row>
    <row r="1578" spans="1:16" ht="12.75" x14ac:dyDescent="0.2">
      <c r="A1578" s="4" t="s">
        <v>14</v>
      </c>
      <c r="B1578" s="4" t="s">
        <v>7654</v>
      </c>
      <c r="C1578" s="4" t="s">
        <v>8288</v>
      </c>
      <c r="D1578" s="4" t="s">
        <v>9306</v>
      </c>
      <c r="E1578" s="4" t="s">
        <v>8388</v>
      </c>
      <c r="F1578" s="4" t="s">
        <v>8389</v>
      </c>
      <c r="G1578" s="4" t="s">
        <v>9336</v>
      </c>
      <c r="H1578" s="4" t="s">
        <v>20</v>
      </c>
      <c r="I1578" s="4" t="s">
        <v>21</v>
      </c>
      <c r="J1578" s="4" t="s">
        <v>22</v>
      </c>
      <c r="K1578" s="4" t="s">
        <v>8297</v>
      </c>
      <c r="L1578" s="4" t="s">
        <v>8349</v>
      </c>
      <c r="M1578" s="5">
        <v>44335</v>
      </c>
      <c r="N1578" s="6">
        <v>9596</v>
      </c>
      <c r="O1578" s="4">
        <f t="shared" si="48"/>
        <v>19</v>
      </c>
      <c r="P1578" s="4" t="str">
        <f t="shared" si="49"/>
        <v>2021-05</v>
      </c>
    </row>
    <row r="1579" spans="1:16" ht="12.75" x14ac:dyDescent="0.2">
      <c r="A1579" s="4" t="s">
        <v>14</v>
      </c>
      <c r="B1579" s="4" t="s">
        <v>7654</v>
      </c>
      <c r="C1579" s="4" t="s">
        <v>9450</v>
      </c>
      <c r="D1579" s="4" t="s">
        <v>7419</v>
      </c>
      <c r="E1579" s="4" t="s">
        <v>9460</v>
      </c>
      <c r="F1579" s="4" t="s">
        <v>9461</v>
      </c>
      <c r="G1579" s="4" t="s">
        <v>3048</v>
      </c>
      <c r="H1579" s="4" t="s">
        <v>210</v>
      </c>
      <c r="I1579" s="4" t="s">
        <v>210</v>
      </c>
      <c r="J1579" s="4" t="s">
        <v>3048</v>
      </c>
      <c r="K1579" s="4" t="s">
        <v>7893</v>
      </c>
      <c r="L1579" s="4" t="s">
        <v>7894</v>
      </c>
      <c r="M1579" s="5">
        <v>44335</v>
      </c>
      <c r="N1579" s="6">
        <v>8221</v>
      </c>
      <c r="O1579" s="4">
        <f t="shared" si="48"/>
        <v>19</v>
      </c>
      <c r="P1579" s="4" t="str">
        <f t="shared" si="49"/>
        <v>2021-05</v>
      </c>
    </row>
    <row r="1580" spans="1:16" ht="12.75" x14ac:dyDescent="0.2">
      <c r="A1580" s="4" t="s">
        <v>3048</v>
      </c>
      <c r="B1580" s="4" t="s">
        <v>12289</v>
      </c>
      <c r="C1580" s="4" t="s">
        <v>13302</v>
      </c>
      <c r="D1580" s="4" t="s">
        <v>13403</v>
      </c>
      <c r="E1580" s="4" t="s">
        <v>13413</v>
      </c>
      <c r="F1580" s="4" t="s">
        <v>13414</v>
      </c>
      <c r="G1580" s="4" t="s">
        <v>13415</v>
      </c>
      <c r="H1580" s="4" t="s">
        <v>20</v>
      </c>
      <c r="I1580" s="4" t="s">
        <v>21</v>
      </c>
      <c r="J1580" s="4" t="s">
        <v>36</v>
      </c>
      <c r="K1580" s="4" t="s">
        <v>13316</v>
      </c>
      <c r="L1580" s="4" t="s">
        <v>10152</v>
      </c>
      <c r="M1580" s="5">
        <v>44335</v>
      </c>
      <c r="N1580" s="6">
        <v>9992</v>
      </c>
      <c r="O1580" s="4">
        <f t="shared" si="48"/>
        <v>19</v>
      </c>
      <c r="P1580" s="4" t="str">
        <f t="shared" si="49"/>
        <v>2021-05</v>
      </c>
    </row>
    <row r="1581" spans="1:16" ht="12.75" x14ac:dyDescent="0.2">
      <c r="A1581" s="4" t="s">
        <v>3048</v>
      </c>
      <c r="B1581" s="4" t="s">
        <v>3049</v>
      </c>
      <c r="C1581" s="4" t="s">
        <v>3522</v>
      </c>
      <c r="D1581" s="4" t="s">
        <v>3694</v>
      </c>
      <c r="E1581" s="4" t="s">
        <v>3556</v>
      </c>
      <c r="F1581" s="4" t="s">
        <v>3557</v>
      </c>
      <c r="G1581" s="4" t="s">
        <v>3695</v>
      </c>
      <c r="H1581" s="4" t="s">
        <v>210</v>
      </c>
      <c r="I1581" s="4" t="s">
        <v>210</v>
      </c>
      <c r="J1581" s="4" t="s">
        <v>877</v>
      </c>
      <c r="K1581" s="4" t="s">
        <v>3524</v>
      </c>
      <c r="L1581" s="4" t="s">
        <v>3136</v>
      </c>
      <c r="M1581" s="5">
        <v>44336</v>
      </c>
      <c r="N1581" s="6">
        <v>4590</v>
      </c>
      <c r="O1581" s="4">
        <f t="shared" si="48"/>
        <v>20</v>
      </c>
      <c r="P1581" s="4" t="str">
        <f t="shared" si="49"/>
        <v>2021-05</v>
      </c>
    </row>
    <row r="1582" spans="1:16" ht="12.75" x14ac:dyDescent="0.2">
      <c r="A1582" s="4" t="s">
        <v>14</v>
      </c>
      <c r="B1582" s="4" t="s">
        <v>4086</v>
      </c>
      <c r="C1582" s="4" t="s">
        <v>4087</v>
      </c>
      <c r="D1582" s="4" t="s">
        <v>4282</v>
      </c>
      <c r="E1582" s="4" t="s">
        <v>4133</v>
      </c>
      <c r="F1582" s="4" t="s">
        <v>4134</v>
      </c>
      <c r="G1582" s="4" t="s">
        <v>4283</v>
      </c>
      <c r="H1582" s="4" t="s">
        <v>20</v>
      </c>
      <c r="I1582" s="4" t="s">
        <v>21</v>
      </c>
      <c r="J1582" s="4" t="s">
        <v>36</v>
      </c>
      <c r="K1582" s="4" t="s">
        <v>4091</v>
      </c>
      <c r="L1582" s="4" t="s">
        <v>4092</v>
      </c>
      <c r="M1582" s="5">
        <v>44336</v>
      </c>
      <c r="N1582" s="6">
        <v>4270</v>
      </c>
      <c r="O1582" s="4">
        <f t="shared" si="48"/>
        <v>20</v>
      </c>
      <c r="P1582" s="4" t="str">
        <f t="shared" si="49"/>
        <v>2021-05</v>
      </c>
    </row>
    <row r="1583" spans="1:16" ht="12.75" x14ac:dyDescent="0.2">
      <c r="A1583" s="4" t="s">
        <v>1050</v>
      </c>
      <c r="B1583" s="4" t="s">
        <v>5461</v>
      </c>
      <c r="C1583" s="4" t="s">
        <v>5462</v>
      </c>
      <c r="D1583" s="4" t="s">
        <v>5931</v>
      </c>
      <c r="E1583" s="4" t="s">
        <v>5632</v>
      </c>
      <c r="F1583" s="4" t="s">
        <v>5633</v>
      </c>
      <c r="G1583" s="4" t="s">
        <v>5946</v>
      </c>
      <c r="H1583" s="4" t="s">
        <v>210</v>
      </c>
      <c r="I1583" s="4" t="s">
        <v>343</v>
      </c>
      <c r="J1583" s="4" t="s">
        <v>22</v>
      </c>
      <c r="K1583" s="4" t="s">
        <v>5495</v>
      </c>
      <c r="L1583" s="4" t="s">
        <v>5525</v>
      </c>
      <c r="M1583" s="5">
        <v>44336</v>
      </c>
      <c r="N1583" s="6">
        <v>6881</v>
      </c>
      <c r="O1583" s="4">
        <f t="shared" si="48"/>
        <v>20</v>
      </c>
      <c r="P1583" s="4" t="str">
        <f t="shared" si="49"/>
        <v>2021-05</v>
      </c>
    </row>
    <row r="1584" spans="1:16" ht="12.75" x14ac:dyDescent="0.2">
      <c r="A1584" s="4" t="s">
        <v>14</v>
      </c>
      <c r="B1584" s="4" t="s">
        <v>6544</v>
      </c>
      <c r="C1584" s="4" t="s">
        <v>6545</v>
      </c>
      <c r="D1584" s="4" t="s">
        <v>6961</v>
      </c>
      <c r="E1584" s="4" t="s">
        <v>6590</v>
      </c>
      <c r="F1584" s="4" t="s">
        <v>6591</v>
      </c>
      <c r="G1584" s="4" t="s">
        <v>3048</v>
      </c>
      <c r="H1584" s="4" t="s">
        <v>210</v>
      </c>
      <c r="I1584" s="4" t="s">
        <v>210</v>
      </c>
      <c r="J1584" s="4" t="s">
        <v>3048</v>
      </c>
      <c r="K1584" s="4" t="s">
        <v>6549</v>
      </c>
      <c r="L1584" s="4" t="s">
        <v>4951</v>
      </c>
      <c r="M1584" s="5">
        <v>44336</v>
      </c>
      <c r="N1584" s="6">
        <v>4856</v>
      </c>
      <c r="O1584" s="4">
        <f t="shared" si="48"/>
        <v>20</v>
      </c>
      <c r="P1584" s="4" t="str">
        <f t="shared" si="49"/>
        <v>2021-05</v>
      </c>
    </row>
    <row r="1585" spans="1:16" ht="12.75" x14ac:dyDescent="0.2">
      <c r="A1585" s="4" t="s">
        <v>14</v>
      </c>
      <c r="B1585" s="4" t="s">
        <v>7127</v>
      </c>
      <c r="C1585" s="4" t="s">
        <v>7128</v>
      </c>
      <c r="D1585" s="4" t="s">
        <v>13936</v>
      </c>
      <c r="E1585" s="4" t="s">
        <v>7183</v>
      </c>
      <c r="F1585" s="4" t="s">
        <v>7184</v>
      </c>
      <c r="G1585" s="4" t="s">
        <v>7185</v>
      </c>
      <c r="H1585" s="4" t="s">
        <v>20</v>
      </c>
      <c r="I1585" s="4" t="s">
        <v>21</v>
      </c>
      <c r="J1585" s="4" t="s">
        <v>22</v>
      </c>
      <c r="K1585" s="4" t="s">
        <v>7144</v>
      </c>
      <c r="L1585" s="4" t="s">
        <v>7133</v>
      </c>
      <c r="M1585" s="5">
        <v>44336</v>
      </c>
      <c r="N1585" s="6">
        <v>5608</v>
      </c>
      <c r="O1585" s="4">
        <f t="shared" si="48"/>
        <v>20</v>
      </c>
      <c r="P1585" s="4" t="str">
        <f t="shared" si="49"/>
        <v>2021-05</v>
      </c>
    </row>
    <row r="1586" spans="1:16" ht="12.75" x14ac:dyDescent="0.2">
      <c r="A1586" s="4" t="s">
        <v>3048</v>
      </c>
      <c r="B1586" s="4" t="s">
        <v>10496</v>
      </c>
      <c r="C1586" s="4" t="s">
        <v>10930</v>
      </c>
      <c r="D1586" s="4" t="s">
        <v>13936</v>
      </c>
      <c r="E1586" s="4" t="s">
        <v>11251</v>
      </c>
      <c r="F1586" s="4" t="s">
        <v>11252</v>
      </c>
      <c r="G1586" s="4" t="s">
        <v>11258</v>
      </c>
      <c r="H1586" s="4" t="s">
        <v>20</v>
      </c>
      <c r="I1586" s="4" t="s">
        <v>21</v>
      </c>
      <c r="J1586" s="4" t="s">
        <v>22</v>
      </c>
      <c r="K1586" s="4" t="s">
        <v>10136</v>
      </c>
      <c r="L1586" s="4" t="s">
        <v>10977</v>
      </c>
      <c r="M1586" s="5">
        <v>44336</v>
      </c>
      <c r="N1586" s="6">
        <v>492</v>
      </c>
      <c r="O1586" s="4">
        <f t="shared" si="48"/>
        <v>20</v>
      </c>
      <c r="P1586" s="4" t="str">
        <f t="shared" si="49"/>
        <v>2021-05</v>
      </c>
    </row>
    <row r="1587" spans="1:16" ht="12.75" x14ac:dyDescent="0.2">
      <c r="A1587" s="4" t="s">
        <v>3048</v>
      </c>
      <c r="B1587" s="4" t="s">
        <v>3049</v>
      </c>
      <c r="C1587" s="4" t="s">
        <v>3050</v>
      </c>
      <c r="D1587" s="4" t="s">
        <v>3114</v>
      </c>
      <c r="E1587" s="4" t="s">
        <v>3115</v>
      </c>
      <c r="F1587" s="4" t="s">
        <v>3116</v>
      </c>
      <c r="G1587" s="4" t="s">
        <v>3117</v>
      </c>
      <c r="H1587" s="4" t="s">
        <v>20</v>
      </c>
      <c r="I1587" s="4" t="s">
        <v>21</v>
      </c>
      <c r="J1587" s="4" t="s">
        <v>39</v>
      </c>
      <c r="K1587" s="4" t="s">
        <v>3054</v>
      </c>
      <c r="L1587" s="4" t="s">
        <v>3055</v>
      </c>
      <c r="M1587" s="5">
        <v>44337</v>
      </c>
      <c r="N1587" s="6">
        <v>5711</v>
      </c>
      <c r="O1587" s="4">
        <f t="shared" si="48"/>
        <v>21</v>
      </c>
      <c r="P1587" s="4" t="str">
        <f t="shared" si="49"/>
        <v>2021-05</v>
      </c>
    </row>
    <row r="1588" spans="1:16" ht="12.75" x14ac:dyDescent="0.2">
      <c r="A1588" s="4" t="s">
        <v>3048</v>
      </c>
      <c r="B1588" s="4" t="s">
        <v>3049</v>
      </c>
      <c r="C1588" s="4" t="s">
        <v>3050</v>
      </c>
      <c r="D1588" s="4" t="s">
        <v>3293</v>
      </c>
      <c r="E1588" s="4" t="s">
        <v>3244</v>
      </c>
      <c r="F1588" s="4" t="s">
        <v>3245</v>
      </c>
      <c r="G1588" s="4" t="s">
        <v>3296</v>
      </c>
      <c r="H1588" s="4" t="s">
        <v>20</v>
      </c>
      <c r="I1588" s="4" t="s">
        <v>21</v>
      </c>
      <c r="J1588" s="4" t="s">
        <v>22</v>
      </c>
      <c r="K1588" s="4" t="s">
        <v>3089</v>
      </c>
      <c r="L1588" s="4" t="s">
        <v>3085</v>
      </c>
      <c r="M1588" s="5">
        <v>44337</v>
      </c>
      <c r="N1588" s="6">
        <v>3738</v>
      </c>
      <c r="O1588" s="4">
        <f t="shared" si="48"/>
        <v>21</v>
      </c>
      <c r="P1588" s="4" t="str">
        <f t="shared" si="49"/>
        <v>2021-05</v>
      </c>
    </row>
    <row r="1589" spans="1:16" ht="12.75" x14ac:dyDescent="0.2">
      <c r="A1589" s="4" t="s">
        <v>14</v>
      </c>
      <c r="B1589" s="4" t="s">
        <v>3761</v>
      </c>
      <c r="C1589" s="4" t="s">
        <v>3762</v>
      </c>
      <c r="D1589" s="4" t="s">
        <v>4078</v>
      </c>
      <c r="E1589" s="4" t="s">
        <v>3889</v>
      </c>
      <c r="F1589" s="4" t="s">
        <v>3890</v>
      </c>
      <c r="G1589" s="4" t="s">
        <v>4080</v>
      </c>
      <c r="H1589" s="4" t="s">
        <v>20</v>
      </c>
      <c r="I1589" s="4" t="s">
        <v>29</v>
      </c>
      <c r="J1589" s="4" t="s">
        <v>22</v>
      </c>
      <c r="K1589" s="4" t="s">
        <v>3900</v>
      </c>
      <c r="L1589" s="4" t="s">
        <v>3772</v>
      </c>
      <c r="M1589" s="5">
        <v>44337</v>
      </c>
      <c r="N1589" s="6">
        <v>6185</v>
      </c>
      <c r="O1589" s="4">
        <f t="shared" si="48"/>
        <v>21</v>
      </c>
      <c r="P1589" s="4" t="str">
        <f t="shared" si="49"/>
        <v>2021-05</v>
      </c>
    </row>
    <row r="1590" spans="1:16" ht="12.75" x14ac:dyDescent="0.2">
      <c r="A1590" s="4" t="s">
        <v>14</v>
      </c>
      <c r="B1590" s="4" t="s">
        <v>4086</v>
      </c>
      <c r="C1590" s="4" t="s">
        <v>4087</v>
      </c>
      <c r="D1590" s="4" t="s">
        <v>4276</v>
      </c>
      <c r="E1590" s="4" t="s">
        <v>4181</v>
      </c>
      <c r="F1590" s="4" t="s">
        <v>4182</v>
      </c>
      <c r="G1590" s="4" t="s">
        <v>4183</v>
      </c>
      <c r="H1590" s="4" t="s">
        <v>20</v>
      </c>
      <c r="I1590" s="4" t="s">
        <v>29</v>
      </c>
      <c r="J1590" s="4" t="s">
        <v>36</v>
      </c>
      <c r="K1590" s="4" t="s">
        <v>4091</v>
      </c>
      <c r="L1590" s="4" t="s">
        <v>4092</v>
      </c>
      <c r="M1590" s="5">
        <v>44337</v>
      </c>
      <c r="N1590" s="6">
        <v>5691</v>
      </c>
      <c r="O1590" s="4">
        <f t="shared" si="48"/>
        <v>21</v>
      </c>
      <c r="P1590" s="4" t="str">
        <f t="shared" si="49"/>
        <v>2021-05</v>
      </c>
    </row>
    <row r="1591" spans="1:16" ht="12.75" x14ac:dyDescent="0.2">
      <c r="A1591" s="4" t="s">
        <v>14</v>
      </c>
      <c r="B1591" s="4" t="s">
        <v>6544</v>
      </c>
      <c r="C1591" s="4" t="s">
        <v>6545</v>
      </c>
      <c r="D1591" s="4" t="s">
        <v>25</v>
      </c>
      <c r="E1591" s="4" t="s">
        <v>6633</v>
      </c>
      <c r="F1591" s="4" t="s">
        <v>6634</v>
      </c>
      <c r="G1591" s="4" t="s">
        <v>6635</v>
      </c>
      <c r="H1591" s="4" t="s">
        <v>20</v>
      </c>
      <c r="I1591" s="4" t="s">
        <v>29</v>
      </c>
      <c r="J1591" s="4" t="s">
        <v>36</v>
      </c>
      <c r="K1591" s="4" t="s">
        <v>6553</v>
      </c>
      <c r="L1591" s="4" t="s">
        <v>6596</v>
      </c>
      <c r="M1591" s="5">
        <v>44337</v>
      </c>
      <c r="N1591" s="6">
        <v>7066</v>
      </c>
      <c r="O1591" s="4">
        <f t="shared" si="48"/>
        <v>21</v>
      </c>
      <c r="P1591" s="4" t="str">
        <f t="shared" si="49"/>
        <v>2021-05</v>
      </c>
    </row>
    <row r="1592" spans="1:16" ht="12.75" x14ac:dyDescent="0.2">
      <c r="A1592" s="4" t="s">
        <v>14</v>
      </c>
      <c r="B1592" s="4" t="s">
        <v>7654</v>
      </c>
      <c r="C1592" s="4" t="s">
        <v>8288</v>
      </c>
      <c r="D1592" s="4" t="s">
        <v>8423</v>
      </c>
      <c r="E1592" s="4" t="s">
        <v>8540</v>
      </c>
      <c r="F1592" s="4" t="s">
        <v>8541</v>
      </c>
      <c r="G1592" s="4" t="s">
        <v>8552</v>
      </c>
      <c r="H1592" s="4" t="s">
        <v>20</v>
      </c>
      <c r="I1592" s="4" t="s">
        <v>21</v>
      </c>
      <c r="J1592" s="4" t="s">
        <v>22</v>
      </c>
      <c r="K1592" s="4" t="s">
        <v>8306</v>
      </c>
      <c r="L1592" s="4" t="s">
        <v>8349</v>
      </c>
      <c r="M1592" s="5">
        <v>44337</v>
      </c>
      <c r="N1592" s="6">
        <v>996</v>
      </c>
      <c r="O1592" s="4">
        <f t="shared" si="48"/>
        <v>21</v>
      </c>
      <c r="P1592" s="4" t="str">
        <f t="shared" si="49"/>
        <v>2021-05</v>
      </c>
    </row>
    <row r="1593" spans="1:16" ht="12.75" x14ac:dyDescent="0.2">
      <c r="A1593" s="4" t="s">
        <v>14</v>
      </c>
      <c r="B1593" s="4" t="s">
        <v>7654</v>
      </c>
      <c r="C1593" s="4" t="s">
        <v>8288</v>
      </c>
      <c r="D1593" s="4" t="s">
        <v>8790</v>
      </c>
      <c r="E1593" s="4" t="s">
        <v>8322</v>
      </c>
      <c r="F1593" s="4" t="s">
        <v>8323</v>
      </c>
      <c r="G1593" s="4" t="s">
        <v>8794</v>
      </c>
      <c r="H1593" s="4" t="s">
        <v>20</v>
      </c>
      <c r="I1593" s="4" t="s">
        <v>29</v>
      </c>
      <c r="J1593" s="4" t="s">
        <v>22</v>
      </c>
      <c r="K1593" s="4" t="s">
        <v>8379</v>
      </c>
      <c r="L1593" s="4" t="s">
        <v>8349</v>
      </c>
      <c r="M1593" s="5">
        <v>44337</v>
      </c>
      <c r="N1593" s="6">
        <v>7519</v>
      </c>
      <c r="O1593" s="4">
        <f t="shared" si="48"/>
        <v>21</v>
      </c>
      <c r="P1593" s="4" t="str">
        <f t="shared" si="49"/>
        <v>2021-05</v>
      </c>
    </row>
    <row r="1594" spans="1:16" ht="12.75" x14ac:dyDescent="0.2">
      <c r="A1594" s="4" t="s">
        <v>14</v>
      </c>
      <c r="B1594" s="4" t="s">
        <v>7654</v>
      </c>
      <c r="C1594" s="4" t="s">
        <v>8288</v>
      </c>
      <c r="D1594" s="4" t="s">
        <v>8877</v>
      </c>
      <c r="E1594" s="4" t="s">
        <v>8913</v>
      </c>
      <c r="F1594" s="4" t="s">
        <v>8914</v>
      </c>
      <c r="G1594" s="4" t="s">
        <v>8915</v>
      </c>
      <c r="H1594" s="4" t="s">
        <v>210</v>
      </c>
      <c r="I1594" s="4" t="s">
        <v>210</v>
      </c>
      <c r="J1594" s="4" t="s">
        <v>877</v>
      </c>
      <c r="K1594" s="4" t="s">
        <v>8297</v>
      </c>
      <c r="L1594" s="4" t="s">
        <v>8301</v>
      </c>
      <c r="M1594" s="5">
        <v>44337</v>
      </c>
      <c r="N1594" s="6">
        <v>9292</v>
      </c>
      <c r="O1594" s="4">
        <f t="shared" si="48"/>
        <v>21</v>
      </c>
      <c r="P1594" s="4" t="str">
        <f t="shared" si="49"/>
        <v>2021-05</v>
      </c>
    </row>
    <row r="1595" spans="1:16" ht="12.75" x14ac:dyDescent="0.2">
      <c r="A1595" s="4" t="s">
        <v>3048</v>
      </c>
      <c r="B1595" s="4" t="s">
        <v>9902</v>
      </c>
      <c r="C1595" s="4" t="s">
        <v>9903</v>
      </c>
      <c r="D1595" s="4" t="s">
        <v>9949</v>
      </c>
      <c r="E1595" s="4" t="s">
        <v>9950</v>
      </c>
      <c r="F1595" s="4" t="s">
        <v>9951</v>
      </c>
      <c r="G1595" s="4" t="s">
        <v>9956</v>
      </c>
      <c r="H1595" s="4" t="s">
        <v>210</v>
      </c>
      <c r="I1595" s="4" t="s">
        <v>343</v>
      </c>
      <c r="J1595" s="4" t="s">
        <v>22</v>
      </c>
      <c r="K1595" s="4" t="s">
        <v>9907</v>
      </c>
      <c r="L1595" s="4" t="s">
        <v>9911</v>
      </c>
      <c r="M1595" s="5">
        <v>44337</v>
      </c>
      <c r="N1595" s="6">
        <v>8777</v>
      </c>
      <c r="O1595" s="4">
        <f t="shared" si="48"/>
        <v>21</v>
      </c>
      <c r="P1595" s="4" t="str">
        <f t="shared" si="49"/>
        <v>2021-05</v>
      </c>
    </row>
    <row r="1596" spans="1:16" ht="12.75" x14ac:dyDescent="0.2">
      <c r="A1596" s="4" t="s">
        <v>3048</v>
      </c>
      <c r="B1596" s="4" t="s">
        <v>12289</v>
      </c>
      <c r="C1596" s="4" t="s">
        <v>12841</v>
      </c>
      <c r="D1596" s="4" t="s">
        <v>13204</v>
      </c>
      <c r="E1596" s="4" t="s">
        <v>13205</v>
      </c>
      <c r="F1596" s="4" t="s">
        <v>13206</v>
      </c>
      <c r="G1596" s="4" t="s">
        <v>13208</v>
      </c>
      <c r="H1596" s="4" t="s">
        <v>20</v>
      </c>
      <c r="I1596" s="4" t="s">
        <v>21</v>
      </c>
      <c r="J1596" s="4" t="s">
        <v>22</v>
      </c>
      <c r="K1596" s="4" t="s">
        <v>12845</v>
      </c>
      <c r="L1596" s="4" t="s">
        <v>12121</v>
      </c>
      <c r="M1596" s="5">
        <v>44337</v>
      </c>
      <c r="N1596" s="6">
        <v>5779</v>
      </c>
      <c r="O1596" s="4">
        <f t="shared" si="48"/>
        <v>21</v>
      </c>
      <c r="P1596" s="4" t="str">
        <f t="shared" si="49"/>
        <v>2021-05</v>
      </c>
    </row>
    <row r="1597" spans="1:16" ht="12.75" x14ac:dyDescent="0.2">
      <c r="A1597" s="4" t="s">
        <v>3048</v>
      </c>
      <c r="B1597" s="4" t="s">
        <v>12289</v>
      </c>
      <c r="C1597" s="4" t="s">
        <v>13519</v>
      </c>
      <c r="D1597" s="4" t="s">
        <v>13661</v>
      </c>
      <c r="E1597" s="4" t="s">
        <v>13585</v>
      </c>
      <c r="F1597" s="4" t="s">
        <v>13586</v>
      </c>
      <c r="G1597" s="4" t="s">
        <v>13666</v>
      </c>
      <c r="H1597" s="4" t="s">
        <v>20</v>
      </c>
      <c r="I1597" s="4" t="s">
        <v>29</v>
      </c>
      <c r="J1597" s="4" t="s">
        <v>36</v>
      </c>
      <c r="K1597" s="4" t="s">
        <v>13523</v>
      </c>
      <c r="L1597" s="4" t="s">
        <v>10345</v>
      </c>
      <c r="M1597" s="5">
        <v>44337</v>
      </c>
      <c r="N1597" s="6">
        <v>4797</v>
      </c>
      <c r="O1597" s="4">
        <f t="shared" si="48"/>
        <v>21</v>
      </c>
      <c r="P1597" s="4" t="str">
        <f t="shared" si="49"/>
        <v>2021-05</v>
      </c>
    </row>
    <row r="1598" spans="1:16" ht="12.75" x14ac:dyDescent="0.2">
      <c r="A1598" s="4" t="s">
        <v>1050</v>
      </c>
      <c r="B1598" s="4" t="s">
        <v>1051</v>
      </c>
      <c r="C1598" s="4" t="s">
        <v>1052</v>
      </c>
      <c r="D1598" s="4" t="s">
        <v>1832</v>
      </c>
      <c r="E1598" s="4" t="s">
        <v>1814</v>
      </c>
      <c r="F1598" s="4" t="s">
        <v>1815</v>
      </c>
      <c r="G1598" s="4" t="s">
        <v>1836</v>
      </c>
      <c r="H1598" s="4" t="s">
        <v>210</v>
      </c>
      <c r="I1598" s="4" t="s">
        <v>343</v>
      </c>
      <c r="J1598" s="4" t="s">
        <v>36</v>
      </c>
      <c r="K1598" s="4" t="s">
        <v>1208</v>
      </c>
      <c r="L1598" s="4" t="s">
        <v>1175</v>
      </c>
      <c r="M1598" s="5">
        <v>44338</v>
      </c>
      <c r="N1598" s="6">
        <v>8160</v>
      </c>
      <c r="O1598" s="4">
        <f t="shared" si="48"/>
        <v>22</v>
      </c>
      <c r="P1598" s="4" t="str">
        <f t="shared" si="49"/>
        <v>2021-05</v>
      </c>
    </row>
    <row r="1599" spans="1:16" ht="12.75" x14ac:dyDescent="0.2">
      <c r="A1599" s="4" t="s">
        <v>1050</v>
      </c>
      <c r="B1599" s="4" t="s">
        <v>1051</v>
      </c>
      <c r="C1599" s="4" t="s">
        <v>1999</v>
      </c>
      <c r="D1599" s="4" t="s">
        <v>2078</v>
      </c>
      <c r="E1599" s="4" t="s">
        <v>2114</v>
      </c>
      <c r="F1599" s="4" t="s">
        <v>2115</v>
      </c>
      <c r="G1599" s="4" t="s">
        <v>2117</v>
      </c>
      <c r="H1599" s="4" t="s">
        <v>20</v>
      </c>
      <c r="I1599" s="4" t="s">
        <v>21</v>
      </c>
      <c r="J1599" s="4" t="s">
        <v>22</v>
      </c>
      <c r="K1599" s="4" t="s">
        <v>2003</v>
      </c>
      <c r="L1599" s="4" t="s">
        <v>1195</v>
      </c>
      <c r="M1599" s="5">
        <v>44338</v>
      </c>
      <c r="N1599" s="6">
        <v>4716</v>
      </c>
      <c r="O1599" s="4">
        <f t="shared" si="48"/>
        <v>22</v>
      </c>
      <c r="P1599" s="4" t="str">
        <f t="shared" si="49"/>
        <v>2021-05</v>
      </c>
    </row>
    <row r="1600" spans="1:16" ht="12.75" x14ac:dyDescent="0.2">
      <c r="A1600" s="4" t="s">
        <v>3048</v>
      </c>
      <c r="B1600" s="4" t="s">
        <v>3049</v>
      </c>
      <c r="C1600" s="4" t="s">
        <v>3339</v>
      </c>
      <c r="D1600" s="4" t="s">
        <v>25</v>
      </c>
      <c r="E1600" s="4" t="s">
        <v>3367</v>
      </c>
      <c r="F1600" s="4" t="s">
        <v>3368</v>
      </c>
      <c r="G1600" s="4" t="s">
        <v>3407</v>
      </c>
      <c r="H1600" s="4" t="s">
        <v>20</v>
      </c>
      <c r="I1600" s="4" t="s">
        <v>29</v>
      </c>
      <c r="J1600" s="4" t="s">
        <v>36</v>
      </c>
      <c r="K1600" s="4" t="s">
        <v>3343</v>
      </c>
      <c r="L1600" s="4" t="s">
        <v>3344</v>
      </c>
      <c r="M1600" s="5">
        <v>44338</v>
      </c>
      <c r="N1600" s="6">
        <v>3407</v>
      </c>
      <c r="O1600" s="4">
        <f t="shared" si="48"/>
        <v>22</v>
      </c>
      <c r="P1600" s="4" t="str">
        <f t="shared" si="49"/>
        <v>2021-05</v>
      </c>
    </row>
    <row r="1601" spans="1:16" ht="12.75" x14ac:dyDescent="0.2">
      <c r="A1601" s="4" t="s">
        <v>14</v>
      </c>
      <c r="B1601" s="4" t="s">
        <v>3761</v>
      </c>
      <c r="C1601" s="4" t="s">
        <v>3762</v>
      </c>
      <c r="D1601" s="4" t="s">
        <v>4034</v>
      </c>
      <c r="E1601" s="4" t="s">
        <v>3796</v>
      </c>
      <c r="F1601" s="4" t="s">
        <v>3797</v>
      </c>
      <c r="G1601" s="4" t="s">
        <v>3798</v>
      </c>
      <c r="H1601" s="4" t="s">
        <v>20</v>
      </c>
      <c r="I1601" s="4" t="s">
        <v>29</v>
      </c>
      <c r="J1601" s="4" t="s">
        <v>39</v>
      </c>
      <c r="K1601" s="4" t="s">
        <v>3766</v>
      </c>
      <c r="L1601" s="4" t="s">
        <v>3767</v>
      </c>
      <c r="M1601" s="5">
        <v>44338</v>
      </c>
      <c r="N1601" s="6">
        <v>3925</v>
      </c>
      <c r="O1601" s="4">
        <f t="shared" si="48"/>
        <v>22</v>
      </c>
      <c r="P1601" s="4" t="str">
        <f t="shared" si="49"/>
        <v>2021-05</v>
      </c>
    </row>
    <row r="1602" spans="1:16" ht="12.75" x14ac:dyDescent="0.2">
      <c r="A1602" s="4" t="s">
        <v>14</v>
      </c>
      <c r="B1602" s="4" t="s">
        <v>4342</v>
      </c>
      <c r="C1602" s="4" t="s">
        <v>4343</v>
      </c>
      <c r="D1602" s="4" t="s">
        <v>4609</v>
      </c>
      <c r="E1602" s="4" t="s">
        <v>4431</v>
      </c>
      <c r="F1602" s="4" t="s">
        <v>4432</v>
      </c>
      <c r="G1602" s="4" t="s">
        <v>4433</v>
      </c>
      <c r="H1602" s="4" t="s">
        <v>210</v>
      </c>
      <c r="I1602" s="4" t="s">
        <v>210</v>
      </c>
      <c r="J1602" s="4" t="s">
        <v>226</v>
      </c>
      <c r="K1602" s="4" t="s">
        <v>4362</v>
      </c>
      <c r="L1602" s="4" t="s">
        <v>4363</v>
      </c>
      <c r="M1602" s="5">
        <v>44338</v>
      </c>
      <c r="N1602" s="6">
        <v>6506</v>
      </c>
      <c r="O1602" s="4">
        <f t="shared" ref="O1602:O1665" si="50">DAY(M1602)</f>
        <v>22</v>
      </c>
      <c r="P1602" s="4" t="str">
        <f t="shared" ref="P1602:P1665" si="51">TEXT(M1602,"YYYY-MM")</f>
        <v>2021-05</v>
      </c>
    </row>
    <row r="1603" spans="1:16" ht="12.75" x14ac:dyDescent="0.2">
      <c r="A1603" s="4" t="s">
        <v>14</v>
      </c>
      <c r="B1603" s="4" t="s">
        <v>4342</v>
      </c>
      <c r="C1603" s="4" t="s">
        <v>4343</v>
      </c>
      <c r="D1603" s="4" t="s">
        <v>4825</v>
      </c>
      <c r="E1603" s="4" t="s">
        <v>4400</v>
      </c>
      <c r="F1603" s="4" t="s">
        <v>4401</v>
      </c>
      <c r="G1603" s="4" t="s">
        <v>4828</v>
      </c>
      <c r="H1603" s="4" t="s">
        <v>20</v>
      </c>
      <c r="I1603" s="4" t="s">
        <v>29</v>
      </c>
      <c r="J1603" s="4" t="s">
        <v>22</v>
      </c>
      <c r="K1603" s="4" t="s">
        <v>4396</v>
      </c>
      <c r="L1603" s="4" t="s">
        <v>4363</v>
      </c>
      <c r="M1603" s="5">
        <v>44338</v>
      </c>
      <c r="N1603" s="6">
        <v>562</v>
      </c>
      <c r="O1603" s="4">
        <f t="shared" si="50"/>
        <v>22</v>
      </c>
      <c r="P1603" s="4" t="str">
        <f t="shared" si="51"/>
        <v>2021-05</v>
      </c>
    </row>
    <row r="1604" spans="1:16" ht="12.75" x14ac:dyDescent="0.2">
      <c r="A1604" s="4" t="s">
        <v>1050</v>
      </c>
      <c r="B1604" s="4" t="s">
        <v>5461</v>
      </c>
      <c r="C1604" s="4" t="s">
        <v>5462</v>
      </c>
      <c r="D1604" s="4" t="s">
        <v>5659</v>
      </c>
      <c r="E1604" s="4" t="s">
        <v>5492</v>
      </c>
      <c r="F1604" s="4" t="s">
        <v>5493</v>
      </c>
      <c r="G1604" s="4" t="s">
        <v>5675</v>
      </c>
      <c r="H1604" s="4" t="s">
        <v>20</v>
      </c>
      <c r="I1604" s="4" t="s">
        <v>21</v>
      </c>
      <c r="J1604" s="4" t="s">
        <v>36</v>
      </c>
      <c r="K1604" s="4" t="s">
        <v>5495</v>
      </c>
      <c r="L1604" s="4" t="s">
        <v>5525</v>
      </c>
      <c r="M1604" s="5">
        <v>44338</v>
      </c>
      <c r="N1604" s="6">
        <v>8531</v>
      </c>
      <c r="O1604" s="4">
        <f t="shared" si="50"/>
        <v>22</v>
      </c>
      <c r="P1604" s="4" t="str">
        <f t="shared" si="51"/>
        <v>2021-05</v>
      </c>
    </row>
    <row r="1605" spans="1:16" ht="12.75" x14ac:dyDescent="0.2">
      <c r="A1605" s="4" t="s">
        <v>1050</v>
      </c>
      <c r="B1605" s="4" t="s">
        <v>5461</v>
      </c>
      <c r="C1605" s="4" t="s">
        <v>5462</v>
      </c>
      <c r="D1605" s="4" t="s">
        <v>6183</v>
      </c>
      <c r="E1605" s="4" t="s">
        <v>6210</v>
      </c>
      <c r="F1605" s="4" t="s">
        <v>6211</v>
      </c>
      <c r="G1605" s="4" t="s">
        <v>6215</v>
      </c>
      <c r="H1605" s="4" t="s">
        <v>20</v>
      </c>
      <c r="I1605" s="4" t="s">
        <v>21</v>
      </c>
      <c r="J1605" s="4" t="s">
        <v>22</v>
      </c>
      <c r="K1605" s="4" t="s">
        <v>5499</v>
      </c>
      <c r="L1605" s="4" t="s">
        <v>5467</v>
      </c>
      <c r="M1605" s="5">
        <v>44338</v>
      </c>
      <c r="N1605" s="6">
        <v>5356</v>
      </c>
      <c r="O1605" s="4">
        <f t="shared" si="50"/>
        <v>22</v>
      </c>
      <c r="P1605" s="4" t="str">
        <f t="shared" si="51"/>
        <v>2021-05</v>
      </c>
    </row>
    <row r="1606" spans="1:16" ht="12.75" x14ac:dyDescent="0.2">
      <c r="A1606" s="4" t="s">
        <v>14</v>
      </c>
      <c r="B1606" s="4" t="s">
        <v>7654</v>
      </c>
      <c r="C1606" s="4" t="s">
        <v>7825</v>
      </c>
      <c r="D1606" s="4" t="s">
        <v>25</v>
      </c>
      <c r="E1606" s="4" t="s">
        <v>7843</v>
      </c>
      <c r="F1606" s="4" t="s">
        <v>7844</v>
      </c>
      <c r="G1606" s="4" t="s">
        <v>7845</v>
      </c>
      <c r="H1606" s="4" t="s">
        <v>20</v>
      </c>
      <c r="I1606" s="4" t="s">
        <v>29</v>
      </c>
      <c r="J1606" s="4" t="s">
        <v>162</v>
      </c>
      <c r="K1606" s="4" t="s">
        <v>7829</v>
      </c>
      <c r="L1606" s="4" t="s">
        <v>7785</v>
      </c>
      <c r="M1606" s="5">
        <v>44338</v>
      </c>
      <c r="N1606" s="6">
        <v>3199</v>
      </c>
      <c r="O1606" s="4">
        <f t="shared" si="50"/>
        <v>22</v>
      </c>
      <c r="P1606" s="4" t="str">
        <f t="shared" si="51"/>
        <v>2021-05</v>
      </c>
    </row>
    <row r="1607" spans="1:16" ht="12.75" x14ac:dyDescent="0.2">
      <c r="A1607" s="4" t="s">
        <v>14</v>
      </c>
      <c r="B1607" s="4" t="s">
        <v>7654</v>
      </c>
      <c r="C1607" s="4" t="s">
        <v>8095</v>
      </c>
      <c r="D1607" s="4" t="s">
        <v>8148</v>
      </c>
      <c r="E1607" s="4" t="s">
        <v>8164</v>
      </c>
      <c r="F1607" s="4" t="s">
        <v>8165</v>
      </c>
      <c r="G1607" s="4" t="s">
        <v>8170</v>
      </c>
      <c r="H1607" s="4" t="s">
        <v>20</v>
      </c>
      <c r="I1607" s="4" t="s">
        <v>21</v>
      </c>
      <c r="J1607" s="4" t="s">
        <v>36</v>
      </c>
      <c r="K1607" s="4" t="s">
        <v>8099</v>
      </c>
      <c r="L1607" s="4" t="s">
        <v>8100</v>
      </c>
      <c r="M1607" s="5">
        <v>44338</v>
      </c>
      <c r="N1607" s="6">
        <v>6352</v>
      </c>
      <c r="O1607" s="4">
        <f t="shared" si="50"/>
        <v>22</v>
      </c>
      <c r="P1607" s="4" t="str">
        <f t="shared" si="51"/>
        <v>2021-05</v>
      </c>
    </row>
    <row r="1608" spans="1:16" ht="12.75" x14ac:dyDescent="0.2">
      <c r="A1608" s="4" t="s">
        <v>14</v>
      </c>
      <c r="B1608" s="4" t="s">
        <v>7654</v>
      </c>
      <c r="C1608" s="4" t="s">
        <v>8288</v>
      </c>
      <c r="D1608" s="4" t="s">
        <v>8423</v>
      </c>
      <c r="E1608" s="4" t="s">
        <v>8495</v>
      </c>
      <c r="F1608" s="4" t="s">
        <v>8496</v>
      </c>
      <c r="G1608" s="4" t="s">
        <v>8498</v>
      </c>
      <c r="H1608" s="4" t="s">
        <v>20</v>
      </c>
      <c r="I1608" s="4" t="s">
        <v>21</v>
      </c>
      <c r="J1608" s="4" t="s">
        <v>22</v>
      </c>
      <c r="K1608" s="4" t="s">
        <v>8306</v>
      </c>
      <c r="L1608" s="4" t="s">
        <v>7151</v>
      </c>
      <c r="M1608" s="5">
        <v>44338</v>
      </c>
      <c r="N1608" s="6">
        <v>7212</v>
      </c>
      <c r="O1608" s="4">
        <f t="shared" si="50"/>
        <v>22</v>
      </c>
      <c r="P1608" s="4" t="str">
        <f t="shared" si="51"/>
        <v>2021-05</v>
      </c>
    </row>
    <row r="1609" spans="1:16" ht="12.75" x14ac:dyDescent="0.2">
      <c r="A1609" s="4" t="s">
        <v>14</v>
      </c>
      <c r="B1609" s="4" t="s">
        <v>7654</v>
      </c>
      <c r="C1609" s="4" t="s">
        <v>8288</v>
      </c>
      <c r="D1609" s="4" t="s">
        <v>8423</v>
      </c>
      <c r="E1609" s="4" t="s">
        <v>8557</v>
      </c>
      <c r="F1609" s="4" t="s">
        <v>8558</v>
      </c>
      <c r="G1609" s="4" t="s">
        <v>8568</v>
      </c>
      <c r="H1609" s="4" t="s">
        <v>20</v>
      </c>
      <c r="I1609" s="4" t="s">
        <v>21</v>
      </c>
      <c r="J1609" s="4" t="s">
        <v>36</v>
      </c>
      <c r="K1609" s="4" t="s">
        <v>8306</v>
      </c>
      <c r="L1609" s="4" t="s">
        <v>8293</v>
      </c>
      <c r="M1609" s="5">
        <v>44338</v>
      </c>
      <c r="N1609" s="6">
        <v>3446</v>
      </c>
      <c r="O1609" s="4">
        <f t="shared" si="50"/>
        <v>22</v>
      </c>
      <c r="P1609" s="4" t="str">
        <f t="shared" si="51"/>
        <v>2021-05</v>
      </c>
    </row>
    <row r="1610" spans="1:16" ht="12.75" x14ac:dyDescent="0.2">
      <c r="A1610" s="4" t="s">
        <v>3048</v>
      </c>
      <c r="B1610" s="4" t="s">
        <v>9902</v>
      </c>
      <c r="C1610" s="4" t="s">
        <v>9903</v>
      </c>
      <c r="D1610" s="4" t="s">
        <v>9981</v>
      </c>
      <c r="E1610" s="4" t="s">
        <v>10007</v>
      </c>
      <c r="F1610" s="4" t="s">
        <v>10008</v>
      </c>
      <c r="G1610" s="4" t="s">
        <v>10038</v>
      </c>
      <c r="H1610" s="4" t="s">
        <v>20</v>
      </c>
      <c r="I1610" s="4" t="s">
        <v>21</v>
      </c>
      <c r="J1610" s="4" t="s">
        <v>36</v>
      </c>
      <c r="K1610" s="4" t="s">
        <v>9907</v>
      </c>
      <c r="L1610" s="4" t="s">
        <v>9911</v>
      </c>
      <c r="M1610" s="5">
        <v>44338</v>
      </c>
      <c r="N1610" s="6">
        <v>9619</v>
      </c>
      <c r="O1610" s="4">
        <f t="shared" si="50"/>
        <v>22</v>
      </c>
      <c r="P1610" s="4" t="str">
        <f t="shared" si="51"/>
        <v>2021-05</v>
      </c>
    </row>
    <row r="1611" spans="1:16" ht="12.75" x14ac:dyDescent="0.2">
      <c r="A1611" s="4" t="s">
        <v>3048</v>
      </c>
      <c r="B1611" s="4" t="s">
        <v>9902</v>
      </c>
      <c r="C1611" s="4" t="s">
        <v>10147</v>
      </c>
      <c r="D1611" s="4" t="s">
        <v>13936</v>
      </c>
      <c r="E1611" s="4" t="s">
        <v>10170</v>
      </c>
      <c r="F1611" s="4" t="s">
        <v>10171</v>
      </c>
      <c r="G1611" s="4" t="s">
        <v>10172</v>
      </c>
      <c r="H1611" s="4" t="s">
        <v>20</v>
      </c>
      <c r="I1611" s="4" t="s">
        <v>21</v>
      </c>
      <c r="J1611" s="4" t="s">
        <v>22</v>
      </c>
      <c r="K1611" s="4" t="s">
        <v>10151</v>
      </c>
      <c r="L1611" s="4" t="s">
        <v>10169</v>
      </c>
      <c r="M1611" s="5">
        <v>44338</v>
      </c>
      <c r="N1611" s="6">
        <v>1208</v>
      </c>
      <c r="O1611" s="4">
        <f t="shared" si="50"/>
        <v>22</v>
      </c>
      <c r="P1611" s="4" t="str">
        <f t="shared" si="51"/>
        <v>2021-05</v>
      </c>
    </row>
    <row r="1612" spans="1:16" ht="12.75" x14ac:dyDescent="0.2">
      <c r="A1612" s="4" t="s">
        <v>3048</v>
      </c>
      <c r="B1612" s="4" t="s">
        <v>10496</v>
      </c>
      <c r="C1612" s="4" t="s">
        <v>10930</v>
      </c>
      <c r="D1612" s="4" t="s">
        <v>25</v>
      </c>
      <c r="E1612" s="4" t="s">
        <v>11179</v>
      </c>
      <c r="F1612" s="4" t="s">
        <v>11180</v>
      </c>
      <c r="G1612" s="4" t="s">
        <v>11407</v>
      </c>
      <c r="H1612" s="4" t="s">
        <v>20</v>
      </c>
      <c r="I1612" s="4" t="s">
        <v>29</v>
      </c>
      <c r="J1612" s="4" t="s">
        <v>36</v>
      </c>
      <c r="K1612" s="4" t="s">
        <v>10934</v>
      </c>
      <c r="L1612" s="4" t="s">
        <v>10935</v>
      </c>
      <c r="M1612" s="5">
        <v>44338</v>
      </c>
      <c r="N1612" s="6">
        <v>9454</v>
      </c>
      <c r="O1612" s="4">
        <f t="shared" si="50"/>
        <v>22</v>
      </c>
      <c r="P1612" s="4" t="str">
        <f t="shared" si="51"/>
        <v>2021-05</v>
      </c>
    </row>
    <row r="1613" spans="1:16" ht="12.75" x14ac:dyDescent="0.2">
      <c r="A1613" s="4" t="s">
        <v>3048</v>
      </c>
      <c r="B1613" s="4" t="s">
        <v>11712</v>
      </c>
      <c r="C1613" s="4" t="s">
        <v>11719</v>
      </c>
      <c r="D1613" s="4" t="s">
        <v>13936</v>
      </c>
      <c r="E1613" s="4" t="s">
        <v>11824</v>
      </c>
      <c r="F1613" s="4" t="s">
        <v>11825</v>
      </c>
      <c r="G1613" s="4" t="s">
        <v>11826</v>
      </c>
      <c r="H1613" s="4" t="s">
        <v>20</v>
      </c>
      <c r="I1613" s="4" t="s">
        <v>21</v>
      </c>
      <c r="J1613" s="4" t="s">
        <v>22</v>
      </c>
      <c r="K1613" s="4" t="s">
        <v>11723</v>
      </c>
      <c r="L1613" s="4" t="s">
        <v>11282</v>
      </c>
      <c r="M1613" s="5">
        <v>44338</v>
      </c>
      <c r="N1613" s="6">
        <v>8224</v>
      </c>
      <c r="O1613" s="4">
        <f t="shared" si="50"/>
        <v>22</v>
      </c>
      <c r="P1613" s="4" t="str">
        <f t="shared" si="51"/>
        <v>2021-05</v>
      </c>
    </row>
    <row r="1614" spans="1:16" ht="12.75" x14ac:dyDescent="0.2">
      <c r="A1614" s="4" t="s">
        <v>3048</v>
      </c>
      <c r="B1614" s="4" t="s">
        <v>12289</v>
      </c>
      <c r="C1614" s="4" t="s">
        <v>12643</v>
      </c>
      <c r="D1614" s="4" t="s">
        <v>12751</v>
      </c>
      <c r="E1614" s="4" t="s">
        <v>12772</v>
      </c>
      <c r="F1614" s="4" t="s">
        <v>12773</v>
      </c>
      <c r="G1614" s="4" t="s">
        <v>12776</v>
      </c>
      <c r="H1614" s="4" t="s">
        <v>20</v>
      </c>
      <c r="I1614" s="4" t="s">
        <v>21</v>
      </c>
      <c r="J1614" s="4" t="s">
        <v>22</v>
      </c>
      <c r="K1614" s="4" t="s">
        <v>12668</v>
      </c>
      <c r="L1614" s="4" t="s">
        <v>12121</v>
      </c>
      <c r="M1614" s="5">
        <v>44338</v>
      </c>
      <c r="N1614" s="6">
        <v>4437</v>
      </c>
      <c r="O1614" s="4">
        <f t="shared" si="50"/>
        <v>22</v>
      </c>
      <c r="P1614" s="4" t="str">
        <f t="shared" si="51"/>
        <v>2021-05</v>
      </c>
    </row>
    <row r="1615" spans="1:16" ht="12.75" x14ac:dyDescent="0.2">
      <c r="A1615" s="4" t="s">
        <v>3048</v>
      </c>
      <c r="B1615" s="4" t="s">
        <v>12289</v>
      </c>
      <c r="C1615" s="4" t="s">
        <v>13519</v>
      </c>
      <c r="D1615" s="4" t="s">
        <v>13721</v>
      </c>
      <c r="E1615" s="4" t="s">
        <v>13569</v>
      </c>
      <c r="F1615" s="4" t="s">
        <v>13570</v>
      </c>
      <c r="G1615" s="4" t="s">
        <v>13723</v>
      </c>
      <c r="H1615" s="4" t="s">
        <v>20</v>
      </c>
      <c r="I1615" s="4" t="s">
        <v>21</v>
      </c>
      <c r="J1615" s="4" t="s">
        <v>36</v>
      </c>
      <c r="K1615" s="4" t="s">
        <v>13523</v>
      </c>
      <c r="L1615" s="4" t="s">
        <v>10345</v>
      </c>
      <c r="M1615" s="5">
        <v>44338</v>
      </c>
      <c r="N1615" s="6">
        <v>2166</v>
      </c>
      <c r="O1615" s="4">
        <f t="shared" si="50"/>
        <v>22</v>
      </c>
      <c r="P1615" s="4" t="str">
        <f t="shared" si="51"/>
        <v>2021-05</v>
      </c>
    </row>
    <row r="1616" spans="1:16" ht="12.75" x14ac:dyDescent="0.2">
      <c r="A1616" s="4" t="s">
        <v>1050</v>
      </c>
      <c r="B1616" s="4" t="s">
        <v>1051</v>
      </c>
      <c r="C1616" s="4" t="s">
        <v>1052</v>
      </c>
      <c r="D1616" s="4" t="s">
        <v>1832</v>
      </c>
      <c r="E1616" s="4" t="s">
        <v>1814</v>
      </c>
      <c r="F1616" s="4" t="s">
        <v>1815</v>
      </c>
      <c r="G1616" s="4" t="s">
        <v>1833</v>
      </c>
      <c r="H1616" s="4" t="s">
        <v>210</v>
      </c>
      <c r="I1616" s="4" t="s">
        <v>343</v>
      </c>
      <c r="J1616" s="4" t="s">
        <v>22</v>
      </c>
      <c r="K1616" s="4" t="s">
        <v>1208</v>
      </c>
      <c r="L1616" s="4" t="s">
        <v>1209</v>
      </c>
      <c r="M1616" s="5">
        <v>44339</v>
      </c>
      <c r="N1616" s="6">
        <v>4621</v>
      </c>
      <c r="O1616" s="4">
        <f t="shared" si="50"/>
        <v>23</v>
      </c>
      <c r="P1616" s="4" t="str">
        <f t="shared" si="51"/>
        <v>2021-05</v>
      </c>
    </row>
    <row r="1617" spans="1:16" ht="12.75" x14ac:dyDescent="0.2">
      <c r="A1617" s="4" t="s">
        <v>1050</v>
      </c>
      <c r="B1617" s="4" t="s">
        <v>1051</v>
      </c>
      <c r="C1617" s="4" t="s">
        <v>2556</v>
      </c>
      <c r="D1617" s="4" t="s">
        <v>2829</v>
      </c>
      <c r="E1617" s="4" t="s">
        <v>2596</v>
      </c>
      <c r="F1617" s="4" t="s">
        <v>2597</v>
      </c>
      <c r="G1617" s="4" t="s">
        <v>2834</v>
      </c>
      <c r="H1617" s="4" t="s">
        <v>20</v>
      </c>
      <c r="I1617" s="4" t="s">
        <v>21</v>
      </c>
      <c r="J1617" s="4" t="s">
        <v>36</v>
      </c>
      <c r="K1617" s="4" t="s">
        <v>2565</v>
      </c>
      <c r="L1617" s="4" t="s">
        <v>2373</v>
      </c>
      <c r="M1617" s="5">
        <v>44339</v>
      </c>
      <c r="N1617" s="6">
        <v>4928</v>
      </c>
      <c r="O1617" s="4">
        <f t="shared" si="50"/>
        <v>23</v>
      </c>
      <c r="P1617" s="4" t="str">
        <f t="shared" si="51"/>
        <v>2021-05</v>
      </c>
    </row>
    <row r="1618" spans="1:16" ht="12.75" x14ac:dyDescent="0.2">
      <c r="A1618" s="4" t="s">
        <v>14</v>
      </c>
      <c r="B1618" s="4" t="s">
        <v>3761</v>
      </c>
      <c r="C1618" s="4" t="s">
        <v>3762</v>
      </c>
      <c r="D1618" s="4" t="s">
        <v>4000</v>
      </c>
      <c r="E1618" s="4" t="s">
        <v>4016</v>
      </c>
      <c r="F1618" s="4" t="s">
        <v>4017</v>
      </c>
      <c r="G1618" s="4" t="s">
        <v>4026</v>
      </c>
      <c r="H1618" s="4" t="s">
        <v>20</v>
      </c>
      <c r="I1618" s="4" t="s">
        <v>29</v>
      </c>
      <c r="J1618" s="4" t="s">
        <v>22</v>
      </c>
      <c r="K1618" s="4" t="s">
        <v>3771</v>
      </c>
      <c r="L1618" s="4" t="s">
        <v>3772</v>
      </c>
      <c r="M1618" s="5">
        <v>44339</v>
      </c>
      <c r="N1618" s="6">
        <v>777</v>
      </c>
      <c r="O1618" s="4">
        <f t="shared" si="50"/>
        <v>23</v>
      </c>
      <c r="P1618" s="4" t="str">
        <f t="shared" si="51"/>
        <v>2021-05</v>
      </c>
    </row>
    <row r="1619" spans="1:16" ht="12.75" x14ac:dyDescent="0.2">
      <c r="A1619" s="4" t="s">
        <v>14</v>
      </c>
      <c r="B1619" s="4" t="s">
        <v>4342</v>
      </c>
      <c r="C1619" s="4" t="s">
        <v>4343</v>
      </c>
      <c r="D1619" s="4" t="s">
        <v>5322</v>
      </c>
      <c r="E1619" s="4" t="s">
        <v>5323</v>
      </c>
      <c r="F1619" s="4" t="s">
        <v>5324</v>
      </c>
      <c r="G1619" s="4" t="s">
        <v>5367</v>
      </c>
      <c r="H1619" s="4" t="s">
        <v>20</v>
      </c>
      <c r="I1619" s="4" t="s">
        <v>29</v>
      </c>
      <c r="J1619" s="4" t="s">
        <v>22</v>
      </c>
      <c r="K1619" s="4" t="s">
        <v>4396</v>
      </c>
      <c r="L1619" s="4" t="s">
        <v>5013</v>
      </c>
      <c r="M1619" s="5">
        <v>44339</v>
      </c>
      <c r="N1619" s="6">
        <v>9172</v>
      </c>
      <c r="O1619" s="4">
        <f t="shared" si="50"/>
        <v>23</v>
      </c>
      <c r="P1619" s="4" t="str">
        <f t="shared" si="51"/>
        <v>2021-05</v>
      </c>
    </row>
    <row r="1620" spans="1:16" ht="12.75" x14ac:dyDescent="0.2">
      <c r="A1620" s="4" t="s">
        <v>1050</v>
      </c>
      <c r="B1620" s="4" t="s">
        <v>5461</v>
      </c>
      <c r="C1620" s="4" t="s">
        <v>5462</v>
      </c>
      <c r="D1620" s="4" t="s">
        <v>25</v>
      </c>
      <c r="E1620" s="4" t="s">
        <v>5586</v>
      </c>
      <c r="F1620" s="4" t="s">
        <v>5587</v>
      </c>
      <c r="G1620" s="4" t="s">
        <v>5588</v>
      </c>
      <c r="H1620" s="4" t="s">
        <v>210</v>
      </c>
      <c r="I1620" s="4" t="s">
        <v>210</v>
      </c>
      <c r="J1620" s="4" t="s">
        <v>226</v>
      </c>
      <c r="K1620" s="4" t="s">
        <v>5499</v>
      </c>
      <c r="L1620" s="4" t="s">
        <v>2698</v>
      </c>
      <c r="M1620" s="5">
        <v>44339</v>
      </c>
      <c r="N1620" s="6">
        <v>1804</v>
      </c>
      <c r="O1620" s="4">
        <f t="shared" si="50"/>
        <v>23</v>
      </c>
      <c r="P1620" s="4" t="str">
        <f t="shared" si="51"/>
        <v>2021-05</v>
      </c>
    </row>
    <row r="1621" spans="1:16" ht="12.75" x14ac:dyDescent="0.2">
      <c r="A1621" s="4" t="s">
        <v>14</v>
      </c>
      <c r="B1621" s="4" t="s">
        <v>7654</v>
      </c>
      <c r="C1621" s="4" t="s">
        <v>8288</v>
      </c>
      <c r="D1621" s="4" t="s">
        <v>8423</v>
      </c>
      <c r="E1621" s="4" t="s">
        <v>8638</v>
      </c>
      <c r="F1621" s="4" t="s">
        <v>8639</v>
      </c>
      <c r="G1621" s="4" t="s">
        <v>8641</v>
      </c>
      <c r="H1621" s="4" t="s">
        <v>20</v>
      </c>
      <c r="I1621" s="4" t="s">
        <v>21</v>
      </c>
      <c r="J1621" s="4" t="s">
        <v>36</v>
      </c>
      <c r="K1621" s="4" t="s">
        <v>8306</v>
      </c>
      <c r="L1621" s="4" t="s">
        <v>8112</v>
      </c>
      <c r="M1621" s="5">
        <v>44339</v>
      </c>
      <c r="N1621" s="6">
        <v>6780</v>
      </c>
      <c r="O1621" s="4">
        <f t="shared" si="50"/>
        <v>23</v>
      </c>
      <c r="P1621" s="4" t="str">
        <f t="shared" si="51"/>
        <v>2021-05</v>
      </c>
    </row>
    <row r="1622" spans="1:16" ht="12.75" x14ac:dyDescent="0.2">
      <c r="A1622" s="4" t="s">
        <v>3048</v>
      </c>
      <c r="B1622" s="4" t="s">
        <v>12289</v>
      </c>
      <c r="C1622" s="4" t="s">
        <v>12643</v>
      </c>
      <c r="D1622" s="4" t="s">
        <v>12751</v>
      </c>
      <c r="E1622" s="4" t="s">
        <v>12772</v>
      </c>
      <c r="F1622" s="4" t="s">
        <v>12773</v>
      </c>
      <c r="G1622" s="4" t="s">
        <v>12775</v>
      </c>
      <c r="H1622" s="4" t="s">
        <v>20</v>
      </c>
      <c r="I1622" s="4" t="s">
        <v>21</v>
      </c>
      <c r="J1622" s="4" t="s">
        <v>22</v>
      </c>
      <c r="K1622" s="4" t="s">
        <v>12668</v>
      </c>
      <c r="L1622" s="4" t="s">
        <v>12121</v>
      </c>
      <c r="M1622" s="5">
        <v>44339</v>
      </c>
      <c r="N1622" s="6">
        <v>8365</v>
      </c>
      <c r="O1622" s="4">
        <f t="shared" si="50"/>
        <v>23</v>
      </c>
      <c r="P1622" s="4" t="str">
        <f t="shared" si="51"/>
        <v>2021-05</v>
      </c>
    </row>
    <row r="1623" spans="1:16" ht="12.75" x14ac:dyDescent="0.2">
      <c r="A1623" s="4" t="s">
        <v>1050</v>
      </c>
      <c r="B1623" s="4" t="s">
        <v>1051</v>
      </c>
      <c r="C1623" s="4" t="s">
        <v>2556</v>
      </c>
      <c r="D1623" s="4" t="s">
        <v>25</v>
      </c>
      <c r="E1623" s="4" t="s">
        <v>2668</v>
      </c>
      <c r="F1623" s="4" t="s">
        <v>2669</v>
      </c>
      <c r="G1623" s="4" t="s">
        <v>2670</v>
      </c>
      <c r="H1623" s="4" t="s">
        <v>210</v>
      </c>
      <c r="I1623" s="4" t="s">
        <v>210</v>
      </c>
      <c r="J1623" s="4" t="s">
        <v>226</v>
      </c>
      <c r="K1623" s="4" t="s">
        <v>2565</v>
      </c>
      <c r="L1623" s="4" t="s">
        <v>2014</v>
      </c>
      <c r="M1623" s="5">
        <v>44340</v>
      </c>
      <c r="N1623" s="6">
        <v>1354</v>
      </c>
      <c r="O1623" s="4">
        <f t="shared" si="50"/>
        <v>24</v>
      </c>
      <c r="P1623" s="4" t="str">
        <f t="shared" si="51"/>
        <v>2021-05</v>
      </c>
    </row>
    <row r="1624" spans="1:16" ht="12.75" x14ac:dyDescent="0.2">
      <c r="A1624" s="4" t="s">
        <v>14</v>
      </c>
      <c r="B1624" s="4" t="s">
        <v>4342</v>
      </c>
      <c r="C1624" s="4" t="s">
        <v>4343</v>
      </c>
      <c r="D1624" s="4" t="s">
        <v>25</v>
      </c>
      <c r="E1624" s="4" t="s">
        <v>4505</v>
      </c>
      <c r="F1624" s="4" t="s">
        <v>4506</v>
      </c>
      <c r="G1624" s="4" t="s">
        <v>4508</v>
      </c>
      <c r="H1624" s="4" t="s">
        <v>20</v>
      </c>
      <c r="I1624" s="4" t="s">
        <v>29</v>
      </c>
      <c r="J1624" s="4" t="s">
        <v>36</v>
      </c>
      <c r="K1624" s="4" t="s">
        <v>4396</v>
      </c>
      <c r="L1624" s="4" t="s">
        <v>4363</v>
      </c>
      <c r="M1624" s="5">
        <v>44340</v>
      </c>
      <c r="N1624" s="6">
        <v>8959</v>
      </c>
      <c r="O1624" s="4">
        <f t="shared" si="50"/>
        <v>24</v>
      </c>
      <c r="P1624" s="4" t="str">
        <f t="shared" si="51"/>
        <v>2021-05</v>
      </c>
    </row>
    <row r="1625" spans="1:16" ht="12.75" x14ac:dyDescent="0.2">
      <c r="A1625" s="4" t="s">
        <v>14</v>
      </c>
      <c r="B1625" s="4" t="s">
        <v>4342</v>
      </c>
      <c r="C1625" s="4" t="s">
        <v>4343</v>
      </c>
      <c r="D1625" s="4" t="s">
        <v>4657</v>
      </c>
      <c r="E1625" s="4" t="s">
        <v>4658</v>
      </c>
      <c r="F1625" s="4" t="s">
        <v>4659</v>
      </c>
      <c r="G1625" s="4" t="s">
        <v>4660</v>
      </c>
      <c r="H1625" s="4" t="s">
        <v>20</v>
      </c>
      <c r="I1625" s="4" t="s">
        <v>21</v>
      </c>
      <c r="J1625" s="4" t="s">
        <v>22</v>
      </c>
      <c r="K1625" s="4" t="s">
        <v>4347</v>
      </c>
      <c r="L1625" s="4" t="s">
        <v>4348</v>
      </c>
      <c r="M1625" s="5">
        <v>44340</v>
      </c>
      <c r="N1625" s="6">
        <v>710</v>
      </c>
      <c r="O1625" s="4">
        <f t="shared" si="50"/>
        <v>24</v>
      </c>
      <c r="P1625" s="4" t="str">
        <f t="shared" si="51"/>
        <v>2021-05</v>
      </c>
    </row>
    <row r="1626" spans="1:16" ht="12.75" x14ac:dyDescent="0.2">
      <c r="A1626" s="4" t="s">
        <v>14</v>
      </c>
      <c r="B1626" s="4" t="s">
        <v>4342</v>
      </c>
      <c r="C1626" s="4" t="s">
        <v>4343</v>
      </c>
      <c r="D1626" s="4" t="s">
        <v>5390</v>
      </c>
      <c r="E1626" s="4" t="s">
        <v>5414</v>
      </c>
      <c r="F1626" s="4" t="s">
        <v>5415</v>
      </c>
      <c r="G1626" s="4" t="s">
        <v>5423</v>
      </c>
      <c r="H1626" s="4" t="s">
        <v>20</v>
      </c>
      <c r="I1626" s="4" t="s">
        <v>21</v>
      </c>
      <c r="J1626" s="4" t="s">
        <v>22</v>
      </c>
      <c r="K1626" s="4" t="s">
        <v>4362</v>
      </c>
      <c r="L1626" s="4" t="s">
        <v>4363</v>
      </c>
      <c r="M1626" s="5">
        <v>44340</v>
      </c>
      <c r="N1626" s="6">
        <v>5406</v>
      </c>
      <c r="O1626" s="4">
        <f t="shared" si="50"/>
        <v>24</v>
      </c>
      <c r="P1626" s="4" t="str">
        <f t="shared" si="51"/>
        <v>2021-05</v>
      </c>
    </row>
    <row r="1627" spans="1:16" ht="12.75" x14ac:dyDescent="0.2">
      <c r="A1627" s="4" t="s">
        <v>14</v>
      </c>
      <c r="B1627" s="4" t="s">
        <v>6544</v>
      </c>
      <c r="C1627" s="4" t="s">
        <v>6545</v>
      </c>
      <c r="D1627" s="4" t="s">
        <v>25</v>
      </c>
      <c r="E1627" s="4" t="s">
        <v>6633</v>
      </c>
      <c r="F1627" s="4" t="s">
        <v>6634</v>
      </c>
      <c r="G1627" s="4" t="s">
        <v>6636</v>
      </c>
      <c r="H1627" s="4" t="s">
        <v>20</v>
      </c>
      <c r="I1627" s="4" t="s">
        <v>29</v>
      </c>
      <c r="J1627" s="4" t="s">
        <v>36</v>
      </c>
      <c r="K1627" s="4" t="s">
        <v>6553</v>
      </c>
      <c r="L1627" s="4" t="s">
        <v>6576</v>
      </c>
      <c r="M1627" s="5">
        <v>44340</v>
      </c>
      <c r="N1627" s="6">
        <v>6055</v>
      </c>
      <c r="O1627" s="4">
        <f t="shared" si="50"/>
        <v>24</v>
      </c>
      <c r="P1627" s="4" t="str">
        <f t="shared" si="51"/>
        <v>2021-05</v>
      </c>
    </row>
    <row r="1628" spans="1:16" ht="12.75" x14ac:dyDescent="0.2">
      <c r="A1628" s="4" t="s">
        <v>14</v>
      </c>
      <c r="B1628" s="4" t="s">
        <v>7127</v>
      </c>
      <c r="C1628" s="4" t="s">
        <v>7128</v>
      </c>
      <c r="D1628" s="4" t="s">
        <v>7589</v>
      </c>
      <c r="E1628" s="4" t="s">
        <v>7590</v>
      </c>
      <c r="F1628" s="4" t="s">
        <v>7591</v>
      </c>
      <c r="G1628" s="4" t="s">
        <v>7599</v>
      </c>
      <c r="H1628" s="4" t="s">
        <v>20</v>
      </c>
      <c r="I1628" s="4" t="s">
        <v>21</v>
      </c>
      <c r="J1628" s="4" t="s">
        <v>22</v>
      </c>
      <c r="K1628" s="4" t="s">
        <v>7144</v>
      </c>
      <c r="L1628" s="4" t="s">
        <v>7137</v>
      </c>
      <c r="M1628" s="5">
        <v>44340</v>
      </c>
      <c r="N1628" s="6">
        <v>2664</v>
      </c>
      <c r="O1628" s="4">
        <f t="shared" si="50"/>
        <v>24</v>
      </c>
      <c r="P1628" s="4" t="str">
        <f t="shared" si="51"/>
        <v>2021-05</v>
      </c>
    </row>
    <row r="1629" spans="1:16" ht="12.75" x14ac:dyDescent="0.2">
      <c r="A1629" s="4" t="s">
        <v>14</v>
      </c>
      <c r="B1629" s="4" t="s">
        <v>7654</v>
      </c>
      <c r="C1629" s="4" t="s">
        <v>8288</v>
      </c>
      <c r="D1629" s="4" t="s">
        <v>8700</v>
      </c>
      <c r="E1629" s="4" t="s">
        <v>8736</v>
      </c>
      <c r="F1629" s="4" t="s">
        <v>8737</v>
      </c>
      <c r="G1629" s="4" t="s">
        <v>8738</v>
      </c>
      <c r="H1629" s="4" t="s">
        <v>210</v>
      </c>
      <c r="I1629" s="4" t="s">
        <v>210</v>
      </c>
      <c r="J1629" s="4" t="s">
        <v>877</v>
      </c>
      <c r="K1629" s="4" t="s">
        <v>8297</v>
      </c>
      <c r="L1629" s="4" t="s">
        <v>8301</v>
      </c>
      <c r="M1629" s="5">
        <v>44340</v>
      </c>
      <c r="N1629" s="6">
        <v>3097</v>
      </c>
      <c r="O1629" s="4">
        <f t="shared" si="50"/>
        <v>24</v>
      </c>
      <c r="P1629" s="4" t="str">
        <f t="shared" si="51"/>
        <v>2021-05</v>
      </c>
    </row>
    <row r="1630" spans="1:16" ht="12.75" x14ac:dyDescent="0.2">
      <c r="A1630" s="4" t="s">
        <v>14</v>
      </c>
      <c r="B1630" s="4" t="s">
        <v>7654</v>
      </c>
      <c r="C1630" s="4" t="s">
        <v>8288</v>
      </c>
      <c r="D1630" s="4" t="s">
        <v>8877</v>
      </c>
      <c r="E1630" s="4" t="s">
        <v>8960</v>
      </c>
      <c r="F1630" s="4" t="s">
        <v>8961</v>
      </c>
      <c r="G1630" s="4" t="s">
        <v>8962</v>
      </c>
      <c r="H1630" s="4" t="s">
        <v>210</v>
      </c>
      <c r="I1630" s="4" t="s">
        <v>210</v>
      </c>
      <c r="J1630" s="4" t="s">
        <v>877</v>
      </c>
      <c r="K1630" s="4" t="s">
        <v>8297</v>
      </c>
      <c r="L1630" s="4" t="s">
        <v>8301</v>
      </c>
      <c r="M1630" s="5">
        <v>44340</v>
      </c>
      <c r="N1630" s="6">
        <v>4615</v>
      </c>
      <c r="O1630" s="4">
        <f t="shared" si="50"/>
        <v>24</v>
      </c>
      <c r="P1630" s="4" t="str">
        <f t="shared" si="51"/>
        <v>2021-05</v>
      </c>
    </row>
    <row r="1631" spans="1:16" ht="12.75" x14ac:dyDescent="0.2">
      <c r="A1631" s="4" t="s">
        <v>3048</v>
      </c>
      <c r="B1631" s="4" t="s">
        <v>10496</v>
      </c>
      <c r="C1631" s="4" t="s">
        <v>10930</v>
      </c>
      <c r="D1631" s="4" t="s">
        <v>25</v>
      </c>
      <c r="E1631" s="4" t="s">
        <v>11130</v>
      </c>
      <c r="F1631" s="4" t="s">
        <v>11131</v>
      </c>
      <c r="G1631" s="4" t="s">
        <v>11376</v>
      </c>
      <c r="H1631" s="4" t="s">
        <v>20</v>
      </c>
      <c r="I1631" s="4" t="s">
        <v>29</v>
      </c>
      <c r="J1631" s="4" t="s">
        <v>36</v>
      </c>
      <c r="K1631" s="4" t="s">
        <v>10934</v>
      </c>
      <c r="L1631" s="4" t="s">
        <v>10935</v>
      </c>
      <c r="M1631" s="5">
        <v>44340</v>
      </c>
      <c r="N1631" s="6">
        <v>4756</v>
      </c>
      <c r="O1631" s="4">
        <f t="shared" si="50"/>
        <v>24</v>
      </c>
      <c r="P1631" s="4" t="str">
        <f t="shared" si="51"/>
        <v>2021-05</v>
      </c>
    </row>
    <row r="1632" spans="1:16" ht="12.75" x14ac:dyDescent="0.2">
      <c r="A1632" s="4" t="s">
        <v>3048</v>
      </c>
      <c r="B1632" s="4" t="s">
        <v>12289</v>
      </c>
      <c r="C1632" s="4" t="s">
        <v>12841</v>
      </c>
      <c r="D1632" s="4" t="s">
        <v>10273</v>
      </c>
      <c r="E1632" s="4" t="s">
        <v>12920</v>
      </c>
      <c r="F1632" s="4" t="s">
        <v>12921</v>
      </c>
      <c r="G1632" s="4" t="s">
        <v>12924</v>
      </c>
      <c r="H1632" s="4" t="s">
        <v>20</v>
      </c>
      <c r="I1632" s="4" t="s">
        <v>21</v>
      </c>
      <c r="J1632" s="4" t="s">
        <v>22</v>
      </c>
      <c r="K1632" s="4" t="s">
        <v>12850</v>
      </c>
      <c r="L1632" s="4" t="s">
        <v>12121</v>
      </c>
      <c r="M1632" s="5">
        <v>44340</v>
      </c>
      <c r="N1632" s="6">
        <v>8883</v>
      </c>
      <c r="O1632" s="4">
        <f t="shared" si="50"/>
        <v>24</v>
      </c>
      <c r="P1632" s="4" t="str">
        <f t="shared" si="51"/>
        <v>2021-05</v>
      </c>
    </row>
    <row r="1633" spans="1:16" ht="12.75" x14ac:dyDescent="0.2">
      <c r="A1633" s="4" t="s">
        <v>3048</v>
      </c>
      <c r="B1633" s="4" t="s">
        <v>3049</v>
      </c>
      <c r="C1633" s="4" t="s">
        <v>3050</v>
      </c>
      <c r="D1633" s="4" t="s">
        <v>3114</v>
      </c>
      <c r="E1633" s="4" t="s">
        <v>3118</v>
      </c>
      <c r="F1633" s="4" t="s">
        <v>3119</v>
      </c>
      <c r="G1633" s="4" t="s">
        <v>3123</v>
      </c>
      <c r="H1633" s="4" t="s">
        <v>20</v>
      </c>
      <c r="I1633" s="4" t="s">
        <v>21</v>
      </c>
      <c r="J1633" s="4" t="s">
        <v>22</v>
      </c>
      <c r="K1633" s="4" t="s">
        <v>3054</v>
      </c>
      <c r="L1633" s="4" t="s">
        <v>3055</v>
      </c>
      <c r="M1633" s="5">
        <v>44341</v>
      </c>
      <c r="N1633" s="6">
        <v>3159</v>
      </c>
      <c r="O1633" s="4">
        <f t="shared" si="50"/>
        <v>25</v>
      </c>
      <c r="P1633" s="4" t="str">
        <f t="shared" si="51"/>
        <v>2021-05</v>
      </c>
    </row>
    <row r="1634" spans="1:16" ht="12.75" x14ac:dyDescent="0.2">
      <c r="A1634" s="4" t="s">
        <v>1050</v>
      </c>
      <c r="B1634" s="4" t="s">
        <v>5461</v>
      </c>
      <c r="C1634" s="4" t="s">
        <v>5462</v>
      </c>
      <c r="D1634" s="4" t="s">
        <v>6030</v>
      </c>
      <c r="E1634" s="4" t="s">
        <v>6018</v>
      </c>
      <c r="F1634" s="4" t="s">
        <v>6019</v>
      </c>
      <c r="G1634" s="4" t="s">
        <v>6040</v>
      </c>
      <c r="H1634" s="4" t="s">
        <v>20</v>
      </c>
      <c r="I1634" s="4" t="s">
        <v>21</v>
      </c>
      <c r="J1634" s="4" t="s">
        <v>22</v>
      </c>
      <c r="K1634" s="4" t="s">
        <v>5515</v>
      </c>
      <c r="L1634" s="4" t="s">
        <v>5516</v>
      </c>
      <c r="M1634" s="5">
        <v>44341</v>
      </c>
      <c r="N1634" s="6">
        <v>7742</v>
      </c>
      <c r="O1634" s="4">
        <f t="shared" si="50"/>
        <v>25</v>
      </c>
      <c r="P1634" s="4" t="str">
        <f t="shared" si="51"/>
        <v>2021-05</v>
      </c>
    </row>
    <row r="1635" spans="1:16" ht="12.75" x14ac:dyDescent="0.2">
      <c r="A1635" s="4" t="s">
        <v>14</v>
      </c>
      <c r="B1635" s="4" t="s">
        <v>7654</v>
      </c>
      <c r="C1635" s="4" t="s">
        <v>7825</v>
      </c>
      <c r="D1635" s="4" t="s">
        <v>7814</v>
      </c>
      <c r="E1635" s="4" t="s">
        <v>7834</v>
      </c>
      <c r="F1635" s="4" t="s">
        <v>7835</v>
      </c>
      <c r="G1635" s="4" t="s">
        <v>7978</v>
      </c>
      <c r="H1635" s="4" t="s">
        <v>20</v>
      </c>
      <c r="I1635" s="4" t="s">
        <v>21</v>
      </c>
      <c r="J1635" s="4" t="s">
        <v>22</v>
      </c>
      <c r="K1635" s="4" t="s">
        <v>7890</v>
      </c>
      <c r="L1635" s="4" t="s">
        <v>7785</v>
      </c>
      <c r="M1635" s="5">
        <v>44341</v>
      </c>
      <c r="N1635" s="6">
        <v>8400</v>
      </c>
      <c r="O1635" s="4">
        <f t="shared" si="50"/>
        <v>25</v>
      </c>
      <c r="P1635" s="4" t="str">
        <f t="shared" si="51"/>
        <v>2021-05</v>
      </c>
    </row>
    <row r="1636" spans="1:16" ht="12.75" x14ac:dyDescent="0.2">
      <c r="A1636" s="4" t="s">
        <v>14</v>
      </c>
      <c r="B1636" s="4" t="s">
        <v>7654</v>
      </c>
      <c r="C1636" s="4" t="s">
        <v>9450</v>
      </c>
      <c r="D1636" s="4" t="s">
        <v>7419</v>
      </c>
      <c r="E1636" s="4" t="s">
        <v>9486</v>
      </c>
      <c r="F1636" s="4" t="s">
        <v>9487</v>
      </c>
      <c r="G1636" s="4" t="s">
        <v>9646</v>
      </c>
      <c r="H1636" s="4" t="s">
        <v>210</v>
      </c>
      <c r="I1636" s="4" t="s">
        <v>343</v>
      </c>
      <c r="J1636" s="4" t="s">
        <v>22</v>
      </c>
      <c r="K1636" s="4" t="s">
        <v>7893</v>
      </c>
      <c r="L1636" s="4" t="s">
        <v>9145</v>
      </c>
      <c r="M1636" s="5">
        <v>44341</v>
      </c>
      <c r="N1636" s="6">
        <v>1743</v>
      </c>
      <c r="O1636" s="4">
        <f t="shared" si="50"/>
        <v>25</v>
      </c>
      <c r="P1636" s="4" t="str">
        <f t="shared" si="51"/>
        <v>2021-05</v>
      </c>
    </row>
    <row r="1637" spans="1:16" ht="12.75" x14ac:dyDescent="0.2">
      <c r="A1637" s="4" t="s">
        <v>3048</v>
      </c>
      <c r="B1637" s="4" t="s">
        <v>10496</v>
      </c>
      <c r="C1637" s="4" t="s">
        <v>10930</v>
      </c>
      <c r="D1637" s="4" t="s">
        <v>13936</v>
      </c>
      <c r="E1637" s="4" t="s">
        <v>10937</v>
      </c>
      <c r="F1637" s="4" t="s">
        <v>10938</v>
      </c>
      <c r="G1637" s="4" t="s">
        <v>10940</v>
      </c>
      <c r="H1637" s="4" t="s">
        <v>20</v>
      </c>
      <c r="I1637" s="4" t="s">
        <v>21</v>
      </c>
      <c r="J1637" s="4" t="s">
        <v>36</v>
      </c>
      <c r="K1637" s="4" t="s">
        <v>10934</v>
      </c>
      <c r="L1637" s="4" t="s">
        <v>10935</v>
      </c>
      <c r="M1637" s="5">
        <v>44341</v>
      </c>
      <c r="N1637" s="6">
        <v>2528</v>
      </c>
      <c r="O1637" s="4">
        <f t="shared" si="50"/>
        <v>25</v>
      </c>
      <c r="P1637" s="4" t="str">
        <f t="shared" si="51"/>
        <v>2021-05</v>
      </c>
    </row>
    <row r="1638" spans="1:16" ht="12.75" x14ac:dyDescent="0.2">
      <c r="A1638" s="4" t="s">
        <v>3048</v>
      </c>
      <c r="B1638" s="4" t="s">
        <v>10496</v>
      </c>
      <c r="C1638" s="4" t="s">
        <v>10930</v>
      </c>
      <c r="D1638" s="4" t="s">
        <v>13936</v>
      </c>
      <c r="E1638" s="4" t="s">
        <v>11240</v>
      </c>
      <c r="F1638" s="4" t="s">
        <v>11241</v>
      </c>
      <c r="G1638" s="4" t="s">
        <v>11249</v>
      </c>
      <c r="H1638" s="4" t="s">
        <v>20</v>
      </c>
      <c r="I1638" s="4" t="s">
        <v>21</v>
      </c>
      <c r="J1638" s="4" t="s">
        <v>36</v>
      </c>
      <c r="K1638" s="4" t="s">
        <v>10934</v>
      </c>
      <c r="L1638" s="4" t="s">
        <v>10935</v>
      </c>
      <c r="M1638" s="5">
        <v>44341</v>
      </c>
      <c r="N1638" s="6">
        <v>5604</v>
      </c>
      <c r="O1638" s="4">
        <f t="shared" si="50"/>
        <v>25</v>
      </c>
      <c r="P1638" s="4" t="str">
        <f t="shared" si="51"/>
        <v>2021-05</v>
      </c>
    </row>
    <row r="1639" spans="1:16" ht="12.75" x14ac:dyDescent="0.2">
      <c r="A1639" s="4" t="s">
        <v>3048</v>
      </c>
      <c r="B1639" s="4" t="s">
        <v>10496</v>
      </c>
      <c r="C1639" s="4" t="s">
        <v>10930</v>
      </c>
      <c r="D1639" s="4" t="s">
        <v>11690</v>
      </c>
      <c r="E1639" s="4" t="s">
        <v>11691</v>
      </c>
      <c r="F1639" s="4" t="s">
        <v>11692</v>
      </c>
      <c r="G1639" s="4" t="s">
        <v>11694</v>
      </c>
      <c r="H1639" s="4" t="s">
        <v>20</v>
      </c>
      <c r="I1639" s="4" t="s">
        <v>21</v>
      </c>
      <c r="J1639" s="4" t="s">
        <v>22</v>
      </c>
      <c r="K1639" s="4" t="s">
        <v>10997</v>
      </c>
      <c r="L1639" s="4" t="s">
        <v>11321</v>
      </c>
      <c r="M1639" s="5">
        <v>44341</v>
      </c>
      <c r="N1639" s="6">
        <v>6371</v>
      </c>
      <c r="O1639" s="4">
        <f t="shared" si="50"/>
        <v>25</v>
      </c>
      <c r="P1639" s="4" t="str">
        <f t="shared" si="51"/>
        <v>2021-05</v>
      </c>
    </row>
    <row r="1640" spans="1:16" ht="12.75" x14ac:dyDescent="0.2">
      <c r="A1640" s="4" t="s">
        <v>3048</v>
      </c>
      <c r="B1640" s="4" t="s">
        <v>12289</v>
      </c>
      <c r="C1640" s="4" t="s">
        <v>13519</v>
      </c>
      <c r="D1640" s="4" t="s">
        <v>13778</v>
      </c>
      <c r="E1640" s="4" t="s">
        <v>13779</v>
      </c>
      <c r="F1640" s="4" t="s">
        <v>13780</v>
      </c>
      <c r="G1640" s="4" t="s">
        <v>13781</v>
      </c>
      <c r="H1640" s="4" t="s">
        <v>20</v>
      </c>
      <c r="I1640" s="4" t="s">
        <v>21</v>
      </c>
      <c r="J1640" s="4" t="s">
        <v>22</v>
      </c>
      <c r="K1640" s="4" t="s">
        <v>13527</v>
      </c>
      <c r="L1640" s="4" t="s">
        <v>13782</v>
      </c>
      <c r="M1640" s="5">
        <v>44341</v>
      </c>
      <c r="N1640" s="6">
        <v>4929</v>
      </c>
      <c r="O1640" s="4">
        <f t="shared" si="50"/>
        <v>25</v>
      </c>
      <c r="P1640" s="4" t="str">
        <f t="shared" si="51"/>
        <v>2021-05</v>
      </c>
    </row>
    <row r="1641" spans="1:16" ht="12.75" x14ac:dyDescent="0.2">
      <c r="A1641" s="4" t="s">
        <v>14</v>
      </c>
      <c r="B1641" s="4" t="s">
        <v>15</v>
      </c>
      <c r="C1641" s="4" t="s">
        <v>504</v>
      </c>
      <c r="D1641" s="4" t="s">
        <v>695</v>
      </c>
      <c r="E1641" s="4" t="s">
        <v>668</v>
      </c>
      <c r="F1641" s="4" t="s">
        <v>669</v>
      </c>
      <c r="G1641" s="4" t="s">
        <v>703</v>
      </c>
      <c r="H1641" s="4" t="s">
        <v>20</v>
      </c>
      <c r="I1641" s="4" t="s">
        <v>29</v>
      </c>
      <c r="J1641" s="4" t="s">
        <v>36</v>
      </c>
      <c r="K1641" s="4" t="s">
        <v>517</v>
      </c>
      <c r="L1641" s="4" t="s">
        <v>100</v>
      </c>
      <c r="M1641" s="5">
        <v>44342</v>
      </c>
      <c r="N1641" s="6">
        <v>5671</v>
      </c>
      <c r="O1641" s="4">
        <f t="shared" si="50"/>
        <v>26</v>
      </c>
      <c r="P1641" s="4" t="str">
        <f t="shared" si="51"/>
        <v>2021-05</v>
      </c>
    </row>
    <row r="1642" spans="1:16" ht="12.75" x14ac:dyDescent="0.2">
      <c r="A1642" s="4" t="s">
        <v>1050</v>
      </c>
      <c r="B1642" s="4" t="s">
        <v>1051</v>
      </c>
      <c r="C1642" s="4" t="s">
        <v>1052</v>
      </c>
      <c r="D1642" s="4" t="s">
        <v>13936</v>
      </c>
      <c r="E1642" s="4" t="s">
        <v>1095</v>
      </c>
      <c r="F1642" s="4" t="s">
        <v>1096</v>
      </c>
      <c r="G1642" s="4" t="s">
        <v>1100</v>
      </c>
      <c r="H1642" s="4" t="s">
        <v>20</v>
      </c>
      <c r="I1642" s="4" t="s">
        <v>21</v>
      </c>
      <c r="J1642" s="4" t="s">
        <v>162</v>
      </c>
      <c r="K1642" s="4" t="s">
        <v>1056</v>
      </c>
      <c r="L1642" s="4" t="s">
        <v>1057</v>
      </c>
      <c r="M1642" s="5">
        <v>44342</v>
      </c>
      <c r="N1642" s="6">
        <v>7813</v>
      </c>
      <c r="O1642" s="4">
        <f t="shared" si="50"/>
        <v>26</v>
      </c>
      <c r="P1642" s="4" t="str">
        <f t="shared" si="51"/>
        <v>2021-05</v>
      </c>
    </row>
    <row r="1643" spans="1:16" ht="12.75" x14ac:dyDescent="0.2">
      <c r="A1643" s="4" t="s">
        <v>1050</v>
      </c>
      <c r="B1643" s="4" t="s">
        <v>1051</v>
      </c>
      <c r="C1643" s="4" t="s">
        <v>1052</v>
      </c>
      <c r="D1643" s="4" t="s">
        <v>1486</v>
      </c>
      <c r="E1643" s="4" t="s">
        <v>685</v>
      </c>
      <c r="F1643" s="4" t="s">
        <v>686</v>
      </c>
      <c r="G1643" s="4" t="s">
        <v>1487</v>
      </c>
      <c r="H1643" s="4" t="s">
        <v>20</v>
      </c>
      <c r="I1643" s="4" t="s">
        <v>29</v>
      </c>
      <c r="J1643" s="4" t="s">
        <v>36</v>
      </c>
      <c r="K1643" s="4" t="s">
        <v>1056</v>
      </c>
      <c r="L1643" s="4" t="s">
        <v>689</v>
      </c>
      <c r="M1643" s="5">
        <v>44342</v>
      </c>
      <c r="N1643" s="6">
        <v>5240</v>
      </c>
      <c r="O1643" s="4">
        <f t="shared" si="50"/>
        <v>26</v>
      </c>
      <c r="P1643" s="4" t="str">
        <f t="shared" si="51"/>
        <v>2021-05</v>
      </c>
    </row>
    <row r="1644" spans="1:16" ht="12.75" x14ac:dyDescent="0.2">
      <c r="A1644" s="4" t="s">
        <v>14</v>
      </c>
      <c r="B1644" s="4" t="s">
        <v>7654</v>
      </c>
      <c r="C1644" s="4" t="s">
        <v>9450</v>
      </c>
      <c r="D1644" s="4" t="s">
        <v>9692</v>
      </c>
      <c r="E1644" s="4" t="s">
        <v>9661</v>
      </c>
      <c r="F1644" s="4" t="s">
        <v>9662</v>
      </c>
      <c r="G1644" s="4" t="s">
        <v>9665</v>
      </c>
      <c r="H1644" s="4" t="s">
        <v>20</v>
      </c>
      <c r="I1644" s="4" t="s">
        <v>29</v>
      </c>
      <c r="J1644" s="4" t="s">
        <v>36</v>
      </c>
      <c r="K1644" s="4" t="s">
        <v>7893</v>
      </c>
      <c r="L1644" s="4" t="s">
        <v>9145</v>
      </c>
      <c r="M1644" s="5">
        <v>44342</v>
      </c>
      <c r="N1644" s="6">
        <v>4571</v>
      </c>
      <c r="O1644" s="4">
        <f t="shared" si="50"/>
        <v>26</v>
      </c>
      <c r="P1644" s="4" t="str">
        <f t="shared" si="51"/>
        <v>2021-05</v>
      </c>
    </row>
    <row r="1645" spans="1:16" ht="12.75" x14ac:dyDescent="0.2">
      <c r="A1645" s="4" t="s">
        <v>3048</v>
      </c>
      <c r="B1645" s="4" t="s">
        <v>10496</v>
      </c>
      <c r="C1645" s="4" t="s">
        <v>10930</v>
      </c>
      <c r="D1645" s="4" t="s">
        <v>13936</v>
      </c>
      <c r="E1645" s="4" t="s">
        <v>11052</v>
      </c>
      <c r="F1645" s="4" t="s">
        <v>11053</v>
      </c>
      <c r="G1645" s="4" t="s">
        <v>11054</v>
      </c>
      <c r="H1645" s="4" t="s">
        <v>20</v>
      </c>
      <c r="I1645" s="4" t="s">
        <v>21</v>
      </c>
      <c r="J1645" s="4" t="s">
        <v>36</v>
      </c>
      <c r="K1645" s="4" t="s">
        <v>10934</v>
      </c>
      <c r="L1645" s="4" t="s">
        <v>10935</v>
      </c>
      <c r="M1645" s="5">
        <v>44342</v>
      </c>
      <c r="N1645" s="6">
        <v>4784</v>
      </c>
      <c r="O1645" s="4">
        <f t="shared" si="50"/>
        <v>26</v>
      </c>
      <c r="P1645" s="4" t="str">
        <f t="shared" si="51"/>
        <v>2021-05</v>
      </c>
    </row>
    <row r="1646" spans="1:16" ht="12.75" x14ac:dyDescent="0.2">
      <c r="A1646" s="4" t="s">
        <v>3048</v>
      </c>
      <c r="B1646" s="4" t="s">
        <v>10496</v>
      </c>
      <c r="C1646" s="4" t="s">
        <v>10930</v>
      </c>
      <c r="D1646" s="4" t="s">
        <v>25</v>
      </c>
      <c r="E1646" s="4" t="s">
        <v>10937</v>
      </c>
      <c r="F1646" s="4" t="s">
        <v>10938</v>
      </c>
      <c r="G1646" s="4" t="s">
        <v>11295</v>
      </c>
      <c r="H1646" s="4" t="s">
        <v>20</v>
      </c>
      <c r="I1646" s="4" t="s">
        <v>29</v>
      </c>
      <c r="J1646" s="4" t="s">
        <v>36</v>
      </c>
      <c r="K1646" s="4" t="s">
        <v>10934</v>
      </c>
      <c r="L1646" s="4" t="s">
        <v>10935</v>
      </c>
      <c r="M1646" s="5">
        <v>44342</v>
      </c>
      <c r="N1646" s="6">
        <v>347</v>
      </c>
      <c r="O1646" s="4">
        <f t="shared" si="50"/>
        <v>26</v>
      </c>
      <c r="P1646" s="4" t="str">
        <f t="shared" si="51"/>
        <v>2021-05</v>
      </c>
    </row>
    <row r="1647" spans="1:16" ht="12.75" x14ac:dyDescent="0.2">
      <c r="A1647" s="4" t="s">
        <v>3048</v>
      </c>
      <c r="B1647" s="4" t="s">
        <v>10496</v>
      </c>
      <c r="C1647" s="4" t="s">
        <v>10930</v>
      </c>
      <c r="D1647" s="4" t="s">
        <v>11647</v>
      </c>
      <c r="E1647" s="4" t="s">
        <v>11333</v>
      </c>
      <c r="F1647" s="4" t="s">
        <v>11334</v>
      </c>
      <c r="G1647" s="4" t="s">
        <v>11648</v>
      </c>
      <c r="H1647" s="4" t="s">
        <v>20</v>
      </c>
      <c r="I1647" s="4" t="s">
        <v>29</v>
      </c>
      <c r="J1647" s="4" t="s">
        <v>22</v>
      </c>
      <c r="K1647" s="4" t="s">
        <v>11335</v>
      </c>
      <c r="L1647" s="4" t="s">
        <v>10545</v>
      </c>
      <c r="M1647" s="5">
        <v>44342</v>
      </c>
      <c r="N1647" s="6">
        <v>762</v>
      </c>
      <c r="O1647" s="4">
        <f t="shared" si="50"/>
        <v>26</v>
      </c>
      <c r="P1647" s="4" t="str">
        <f t="shared" si="51"/>
        <v>2021-05</v>
      </c>
    </row>
    <row r="1648" spans="1:16" ht="12.75" x14ac:dyDescent="0.2">
      <c r="A1648" s="4" t="s">
        <v>3048</v>
      </c>
      <c r="B1648" s="4" t="s">
        <v>11712</v>
      </c>
      <c r="C1648" s="4" t="s">
        <v>11934</v>
      </c>
      <c r="D1648" s="4" t="s">
        <v>25</v>
      </c>
      <c r="E1648" s="4" t="s">
        <v>6068</v>
      </c>
      <c r="F1648" s="4" t="s">
        <v>6069</v>
      </c>
      <c r="G1648" s="4" t="s">
        <v>12076</v>
      </c>
      <c r="H1648" s="4" t="s">
        <v>20</v>
      </c>
      <c r="I1648" s="4" t="s">
        <v>29</v>
      </c>
      <c r="J1648" s="4" t="s">
        <v>22</v>
      </c>
      <c r="K1648" s="4" t="s">
        <v>11936</v>
      </c>
      <c r="L1648" s="4" t="s">
        <v>11937</v>
      </c>
      <c r="M1648" s="5">
        <v>44342</v>
      </c>
      <c r="N1648" s="6">
        <v>1784</v>
      </c>
      <c r="O1648" s="4">
        <f t="shared" si="50"/>
        <v>26</v>
      </c>
      <c r="P1648" s="4" t="str">
        <f t="shared" si="51"/>
        <v>2021-05</v>
      </c>
    </row>
    <row r="1649" spans="1:16" ht="12.75" x14ac:dyDescent="0.2">
      <c r="A1649" s="4" t="s">
        <v>14</v>
      </c>
      <c r="B1649" s="4" t="s">
        <v>15</v>
      </c>
      <c r="C1649" s="4" t="s">
        <v>68</v>
      </c>
      <c r="D1649" s="4" t="s">
        <v>13936</v>
      </c>
      <c r="E1649" s="4" t="s">
        <v>116</v>
      </c>
      <c r="F1649" s="4" t="s">
        <v>117</v>
      </c>
      <c r="G1649" s="4" t="s">
        <v>119</v>
      </c>
      <c r="H1649" s="4" t="s">
        <v>20</v>
      </c>
      <c r="I1649" s="4" t="s">
        <v>21</v>
      </c>
      <c r="J1649" s="4" t="s">
        <v>22</v>
      </c>
      <c r="K1649" s="4" t="s">
        <v>72</v>
      </c>
      <c r="L1649" s="4" t="s">
        <v>47</v>
      </c>
      <c r="M1649" s="5">
        <v>44343</v>
      </c>
      <c r="N1649" s="6">
        <v>9968</v>
      </c>
      <c r="O1649" s="4">
        <f t="shared" si="50"/>
        <v>27</v>
      </c>
      <c r="P1649" s="4" t="str">
        <f t="shared" si="51"/>
        <v>2021-05</v>
      </c>
    </row>
    <row r="1650" spans="1:16" ht="12.75" x14ac:dyDescent="0.2">
      <c r="A1650" s="4" t="s">
        <v>14</v>
      </c>
      <c r="B1650" s="4" t="s">
        <v>15</v>
      </c>
      <c r="C1650" s="4" t="s">
        <v>504</v>
      </c>
      <c r="D1650" s="4" t="s">
        <v>735</v>
      </c>
      <c r="E1650" s="4" t="s">
        <v>828</v>
      </c>
      <c r="F1650" s="4" t="s">
        <v>829</v>
      </c>
      <c r="G1650" s="4" t="s">
        <v>836</v>
      </c>
      <c r="H1650" s="4" t="s">
        <v>20</v>
      </c>
      <c r="I1650" s="4" t="s">
        <v>21</v>
      </c>
      <c r="J1650" s="4" t="s">
        <v>36</v>
      </c>
      <c r="K1650" s="4" t="s">
        <v>508</v>
      </c>
      <c r="L1650" s="4" t="s">
        <v>24</v>
      </c>
      <c r="M1650" s="5">
        <v>44343</v>
      </c>
      <c r="N1650" s="6">
        <v>6729</v>
      </c>
      <c r="O1650" s="4">
        <f t="shared" si="50"/>
        <v>27</v>
      </c>
      <c r="P1650" s="4" t="str">
        <f t="shared" si="51"/>
        <v>2021-05</v>
      </c>
    </row>
    <row r="1651" spans="1:16" ht="12.75" x14ac:dyDescent="0.2">
      <c r="A1651" s="4" t="s">
        <v>14</v>
      </c>
      <c r="B1651" s="4" t="s">
        <v>15</v>
      </c>
      <c r="C1651" s="4" t="s">
        <v>504</v>
      </c>
      <c r="D1651" s="4" t="s">
        <v>859</v>
      </c>
      <c r="E1651" s="4" t="s">
        <v>860</v>
      </c>
      <c r="F1651" s="4" t="s">
        <v>861</v>
      </c>
      <c r="G1651" s="4" t="s">
        <v>862</v>
      </c>
      <c r="H1651" s="4" t="s">
        <v>20</v>
      </c>
      <c r="I1651" s="4" t="s">
        <v>21</v>
      </c>
      <c r="J1651" s="4" t="s">
        <v>22</v>
      </c>
      <c r="K1651" s="4" t="s">
        <v>513</v>
      </c>
      <c r="L1651" s="4" t="s">
        <v>100</v>
      </c>
      <c r="M1651" s="5">
        <v>44343</v>
      </c>
      <c r="N1651" s="6">
        <v>8064</v>
      </c>
      <c r="O1651" s="4">
        <f t="shared" si="50"/>
        <v>27</v>
      </c>
      <c r="P1651" s="4" t="str">
        <f t="shared" si="51"/>
        <v>2021-05</v>
      </c>
    </row>
    <row r="1652" spans="1:16" ht="12.75" x14ac:dyDescent="0.2">
      <c r="A1652" s="4" t="s">
        <v>3048</v>
      </c>
      <c r="B1652" s="4" t="s">
        <v>3049</v>
      </c>
      <c r="C1652" s="4" t="s">
        <v>3522</v>
      </c>
      <c r="D1652" s="4" t="s">
        <v>3301</v>
      </c>
      <c r="E1652" s="4" t="s">
        <v>3314</v>
      </c>
      <c r="F1652" s="4" t="s">
        <v>3315</v>
      </c>
      <c r="G1652" s="4" t="s">
        <v>3730</v>
      </c>
      <c r="H1652" s="4" t="s">
        <v>20</v>
      </c>
      <c r="I1652" s="4" t="s">
        <v>21</v>
      </c>
      <c r="J1652" s="4" t="s">
        <v>36</v>
      </c>
      <c r="K1652" s="4" t="s">
        <v>3524</v>
      </c>
      <c r="L1652" s="4" t="s">
        <v>3055</v>
      </c>
      <c r="M1652" s="5">
        <v>44343</v>
      </c>
      <c r="N1652" s="6">
        <v>1484</v>
      </c>
      <c r="O1652" s="4">
        <f t="shared" si="50"/>
        <v>27</v>
      </c>
      <c r="P1652" s="4" t="str">
        <f t="shared" si="51"/>
        <v>2021-05</v>
      </c>
    </row>
    <row r="1653" spans="1:16" ht="12.75" x14ac:dyDescent="0.2">
      <c r="A1653" s="4" t="s">
        <v>14</v>
      </c>
      <c r="B1653" s="4" t="s">
        <v>4086</v>
      </c>
      <c r="C1653" s="4" t="s">
        <v>4087</v>
      </c>
      <c r="D1653" s="4" t="s">
        <v>4248</v>
      </c>
      <c r="E1653" s="4" t="s">
        <v>4208</v>
      </c>
      <c r="F1653" s="4" t="s">
        <v>3048</v>
      </c>
      <c r="G1653" s="4" t="s">
        <v>3048</v>
      </c>
      <c r="H1653" s="4" t="s">
        <v>210</v>
      </c>
      <c r="I1653" s="4" t="s">
        <v>210</v>
      </c>
      <c r="J1653" s="4" t="s">
        <v>3048</v>
      </c>
      <c r="K1653" s="4" t="s">
        <v>4091</v>
      </c>
      <c r="L1653" s="4" t="s">
        <v>4207</v>
      </c>
      <c r="M1653" s="5">
        <v>44343</v>
      </c>
      <c r="N1653" s="6">
        <v>8571</v>
      </c>
      <c r="O1653" s="4">
        <f t="shared" si="50"/>
        <v>27</v>
      </c>
      <c r="P1653" s="4" t="str">
        <f t="shared" si="51"/>
        <v>2021-05</v>
      </c>
    </row>
    <row r="1654" spans="1:16" ht="12.75" x14ac:dyDescent="0.2">
      <c r="A1654" s="4" t="s">
        <v>14</v>
      </c>
      <c r="B1654" s="4" t="s">
        <v>4342</v>
      </c>
      <c r="C1654" s="4" t="s">
        <v>4343</v>
      </c>
      <c r="D1654" s="4" t="s">
        <v>25</v>
      </c>
      <c r="E1654" s="4" t="s">
        <v>4509</v>
      </c>
      <c r="F1654" s="4" t="s">
        <v>4510</v>
      </c>
      <c r="G1654" s="4" t="s">
        <v>3048</v>
      </c>
      <c r="H1654" s="4" t="s">
        <v>20</v>
      </c>
      <c r="I1654" s="4" t="s">
        <v>29</v>
      </c>
      <c r="J1654" s="4" t="s">
        <v>3048</v>
      </c>
      <c r="K1654" s="4" t="s">
        <v>4396</v>
      </c>
      <c r="L1654" s="4" t="s">
        <v>4408</v>
      </c>
      <c r="M1654" s="5">
        <v>44343</v>
      </c>
      <c r="N1654" s="6">
        <v>7712</v>
      </c>
      <c r="O1654" s="4">
        <f t="shared" si="50"/>
        <v>27</v>
      </c>
      <c r="P1654" s="4" t="str">
        <f t="shared" si="51"/>
        <v>2021-05</v>
      </c>
    </row>
    <row r="1655" spans="1:16" ht="12.75" x14ac:dyDescent="0.2">
      <c r="A1655" s="4" t="s">
        <v>14</v>
      </c>
      <c r="B1655" s="4" t="s">
        <v>4342</v>
      </c>
      <c r="C1655" s="4" t="s">
        <v>4343</v>
      </c>
      <c r="D1655" s="4" t="s">
        <v>5390</v>
      </c>
      <c r="E1655" s="4" t="s">
        <v>5414</v>
      </c>
      <c r="F1655" s="4" t="s">
        <v>5415</v>
      </c>
      <c r="G1655" s="4" t="s">
        <v>5424</v>
      </c>
      <c r="H1655" s="4" t="s">
        <v>20</v>
      </c>
      <c r="I1655" s="4" t="s">
        <v>21</v>
      </c>
      <c r="J1655" s="4" t="s">
        <v>22</v>
      </c>
      <c r="K1655" s="4" t="s">
        <v>4362</v>
      </c>
      <c r="L1655" s="4" t="s">
        <v>4363</v>
      </c>
      <c r="M1655" s="5">
        <v>44343</v>
      </c>
      <c r="N1655" s="6">
        <v>7714</v>
      </c>
      <c r="O1655" s="4">
        <f t="shared" si="50"/>
        <v>27</v>
      </c>
      <c r="P1655" s="4" t="str">
        <f t="shared" si="51"/>
        <v>2021-05</v>
      </c>
    </row>
    <row r="1656" spans="1:16" ht="12.75" x14ac:dyDescent="0.2">
      <c r="A1656" s="4" t="s">
        <v>1050</v>
      </c>
      <c r="B1656" s="4" t="s">
        <v>5461</v>
      </c>
      <c r="C1656" s="4" t="s">
        <v>5462</v>
      </c>
      <c r="D1656" s="4" t="s">
        <v>5655</v>
      </c>
      <c r="E1656" s="4" t="s">
        <v>5656</v>
      </c>
      <c r="F1656" s="4" t="s">
        <v>5657</v>
      </c>
      <c r="G1656" s="4" t="s">
        <v>5658</v>
      </c>
      <c r="H1656" s="4" t="s">
        <v>20</v>
      </c>
      <c r="I1656" s="4" t="s">
        <v>21</v>
      </c>
      <c r="J1656" s="4" t="s">
        <v>39</v>
      </c>
      <c r="K1656" s="4" t="s">
        <v>5466</v>
      </c>
      <c r="L1656" s="4" t="s">
        <v>5467</v>
      </c>
      <c r="M1656" s="5">
        <v>44343</v>
      </c>
      <c r="N1656" s="6">
        <v>9648</v>
      </c>
      <c r="O1656" s="4">
        <f t="shared" si="50"/>
        <v>27</v>
      </c>
      <c r="P1656" s="4" t="str">
        <f t="shared" si="51"/>
        <v>2021-05</v>
      </c>
    </row>
    <row r="1657" spans="1:16" ht="12.75" x14ac:dyDescent="0.2">
      <c r="A1657" s="4" t="s">
        <v>1050</v>
      </c>
      <c r="B1657" s="4" t="s">
        <v>5461</v>
      </c>
      <c r="C1657" s="4" t="s">
        <v>5462</v>
      </c>
      <c r="D1657" s="4" t="s">
        <v>6446</v>
      </c>
      <c r="E1657" s="4" t="s">
        <v>6447</v>
      </c>
      <c r="F1657" s="4" t="s">
        <v>6448</v>
      </c>
      <c r="G1657" s="4" t="s">
        <v>6453</v>
      </c>
      <c r="H1657" s="4" t="s">
        <v>20</v>
      </c>
      <c r="I1657" s="4" t="s">
        <v>21</v>
      </c>
      <c r="J1657" s="4" t="s">
        <v>22</v>
      </c>
      <c r="K1657" s="4" t="s">
        <v>5515</v>
      </c>
      <c r="L1657" s="4" t="s">
        <v>5516</v>
      </c>
      <c r="M1657" s="5">
        <v>44343</v>
      </c>
      <c r="N1657" s="6">
        <v>9009</v>
      </c>
      <c r="O1657" s="4">
        <f t="shared" si="50"/>
        <v>27</v>
      </c>
      <c r="P1657" s="4" t="str">
        <f t="shared" si="51"/>
        <v>2021-05</v>
      </c>
    </row>
    <row r="1658" spans="1:16" ht="12.75" x14ac:dyDescent="0.2">
      <c r="A1658" s="4" t="s">
        <v>1050</v>
      </c>
      <c r="B1658" s="4" t="s">
        <v>5461</v>
      </c>
      <c r="C1658" s="4" t="s">
        <v>5462</v>
      </c>
      <c r="D1658" s="4" t="s">
        <v>6524</v>
      </c>
      <c r="E1658" s="4" t="s">
        <v>6530</v>
      </c>
      <c r="F1658" s="4" t="s">
        <v>6531</v>
      </c>
      <c r="G1658" s="4" t="s">
        <v>6534</v>
      </c>
      <c r="H1658" s="4" t="s">
        <v>20</v>
      </c>
      <c r="I1658" s="4" t="s">
        <v>21</v>
      </c>
      <c r="J1658" s="4" t="s">
        <v>162</v>
      </c>
      <c r="K1658" s="4" t="s">
        <v>5515</v>
      </c>
      <c r="L1658" s="4" t="s">
        <v>5516</v>
      </c>
      <c r="M1658" s="5">
        <v>44343</v>
      </c>
      <c r="N1658" s="6">
        <v>6486</v>
      </c>
      <c r="O1658" s="4">
        <f t="shared" si="50"/>
        <v>27</v>
      </c>
      <c r="P1658" s="4" t="str">
        <f t="shared" si="51"/>
        <v>2021-05</v>
      </c>
    </row>
    <row r="1659" spans="1:16" ht="12.75" x14ac:dyDescent="0.2">
      <c r="A1659" s="4" t="s">
        <v>14</v>
      </c>
      <c r="B1659" s="4" t="s">
        <v>7654</v>
      </c>
      <c r="C1659" s="4" t="s">
        <v>8288</v>
      </c>
      <c r="D1659" s="4" t="s">
        <v>8410</v>
      </c>
      <c r="E1659" s="4" t="s">
        <v>8411</v>
      </c>
      <c r="F1659" s="4" t="s">
        <v>8412</v>
      </c>
      <c r="G1659" s="4" t="s">
        <v>8416</v>
      </c>
      <c r="H1659" s="4" t="s">
        <v>20</v>
      </c>
      <c r="I1659" s="4" t="s">
        <v>21</v>
      </c>
      <c r="J1659" s="4" t="s">
        <v>36</v>
      </c>
      <c r="K1659" s="4" t="s">
        <v>8306</v>
      </c>
      <c r="L1659" s="4" t="s">
        <v>8349</v>
      </c>
      <c r="M1659" s="5">
        <v>44343</v>
      </c>
      <c r="N1659" s="6">
        <v>5439</v>
      </c>
      <c r="O1659" s="4">
        <f t="shared" si="50"/>
        <v>27</v>
      </c>
      <c r="P1659" s="4" t="str">
        <f t="shared" si="51"/>
        <v>2021-05</v>
      </c>
    </row>
    <row r="1660" spans="1:16" ht="12.75" x14ac:dyDescent="0.2">
      <c r="A1660" s="4" t="s">
        <v>14</v>
      </c>
      <c r="B1660" s="4" t="s">
        <v>7654</v>
      </c>
      <c r="C1660" s="4" t="s">
        <v>8288</v>
      </c>
      <c r="D1660" s="4" t="s">
        <v>8877</v>
      </c>
      <c r="E1660" s="4" t="s">
        <v>8878</v>
      </c>
      <c r="F1660" s="4" t="s">
        <v>8879</v>
      </c>
      <c r="G1660" s="4" t="s">
        <v>8881</v>
      </c>
      <c r="H1660" s="4" t="s">
        <v>210</v>
      </c>
      <c r="I1660" s="4" t="s">
        <v>210</v>
      </c>
      <c r="J1660" s="4" t="s">
        <v>877</v>
      </c>
      <c r="K1660" s="4" t="s">
        <v>8297</v>
      </c>
      <c r="L1660" s="4" t="s">
        <v>8301</v>
      </c>
      <c r="M1660" s="5">
        <v>44343</v>
      </c>
      <c r="N1660" s="6">
        <v>1156</v>
      </c>
      <c r="O1660" s="4">
        <f t="shared" si="50"/>
        <v>27</v>
      </c>
      <c r="P1660" s="4" t="str">
        <f t="shared" si="51"/>
        <v>2021-05</v>
      </c>
    </row>
    <row r="1661" spans="1:16" ht="12.75" x14ac:dyDescent="0.2">
      <c r="A1661" s="4" t="s">
        <v>14</v>
      </c>
      <c r="B1661" s="4" t="s">
        <v>7654</v>
      </c>
      <c r="C1661" s="4" t="s">
        <v>9450</v>
      </c>
      <c r="D1661" s="4" t="s">
        <v>7419</v>
      </c>
      <c r="E1661" s="4" t="s">
        <v>9481</v>
      </c>
      <c r="F1661" s="4" t="s">
        <v>9482</v>
      </c>
      <c r="G1661" s="4" t="s">
        <v>9632</v>
      </c>
      <c r="H1661" s="4" t="s">
        <v>20</v>
      </c>
      <c r="I1661" s="4" t="s">
        <v>29</v>
      </c>
      <c r="J1661" s="4" t="s">
        <v>36</v>
      </c>
      <c r="K1661" s="4" t="s">
        <v>7893</v>
      </c>
      <c r="L1661" s="4" t="s">
        <v>9145</v>
      </c>
      <c r="M1661" s="5">
        <v>44343</v>
      </c>
      <c r="N1661" s="6">
        <v>400</v>
      </c>
      <c r="O1661" s="4">
        <f t="shared" si="50"/>
        <v>27</v>
      </c>
      <c r="P1661" s="4" t="str">
        <f t="shared" si="51"/>
        <v>2021-05</v>
      </c>
    </row>
    <row r="1662" spans="1:16" ht="12.75" x14ac:dyDescent="0.2">
      <c r="A1662" s="4" t="s">
        <v>14</v>
      </c>
      <c r="B1662" s="4" t="s">
        <v>7654</v>
      </c>
      <c r="C1662" s="4" t="s">
        <v>9693</v>
      </c>
      <c r="D1662" s="4" t="s">
        <v>7419</v>
      </c>
      <c r="E1662" s="4" t="s">
        <v>9719</v>
      </c>
      <c r="F1662" s="4" t="s">
        <v>9720</v>
      </c>
      <c r="G1662" s="4" t="s">
        <v>9721</v>
      </c>
      <c r="H1662" s="4" t="s">
        <v>20</v>
      </c>
      <c r="I1662" s="4" t="s">
        <v>29</v>
      </c>
      <c r="J1662" s="4" t="s">
        <v>22</v>
      </c>
      <c r="K1662" s="4" t="s">
        <v>9697</v>
      </c>
      <c r="L1662" s="4" t="s">
        <v>721</v>
      </c>
      <c r="M1662" s="5">
        <v>44343</v>
      </c>
      <c r="N1662" s="6">
        <v>1755</v>
      </c>
      <c r="O1662" s="4">
        <f t="shared" si="50"/>
        <v>27</v>
      </c>
      <c r="P1662" s="4" t="str">
        <f t="shared" si="51"/>
        <v>2021-05</v>
      </c>
    </row>
    <row r="1663" spans="1:16" ht="12.75" x14ac:dyDescent="0.2">
      <c r="A1663" s="4" t="s">
        <v>3048</v>
      </c>
      <c r="B1663" s="4" t="s">
        <v>10496</v>
      </c>
      <c r="C1663" s="4" t="s">
        <v>10497</v>
      </c>
      <c r="D1663" s="4" t="s">
        <v>10665</v>
      </c>
      <c r="E1663" s="4" t="s">
        <v>10571</v>
      </c>
      <c r="F1663" s="4" t="s">
        <v>10572</v>
      </c>
      <c r="G1663" s="4" t="s">
        <v>10579</v>
      </c>
      <c r="H1663" s="4" t="s">
        <v>210</v>
      </c>
      <c r="I1663" s="4" t="s">
        <v>343</v>
      </c>
      <c r="J1663" s="4" t="s">
        <v>36</v>
      </c>
      <c r="K1663" s="4" t="s">
        <v>10549</v>
      </c>
      <c r="L1663" s="4" t="s">
        <v>10574</v>
      </c>
      <c r="M1663" s="5">
        <v>44343</v>
      </c>
      <c r="N1663" s="6">
        <v>1413</v>
      </c>
      <c r="O1663" s="4">
        <f t="shared" si="50"/>
        <v>27</v>
      </c>
      <c r="P1663" s="4" t="str">
        <f t="shared" si="51"/>
        <v>2021-05</v>
      </c>
    </row>
    <row r="1664" spans="1:16" ht="12.75" x14ac:dyDescent="0.2">
      <c r="A1664" s="4" t="s">
        <v>3048</v>
      </c>
      <c r="B1664" s="4" t="s">
        <v>10496</v>
      </c>
      <c r="C1664" s="4" t="s">
        <v>10930</v>
      </c>
      <c r="D1664" s="4" t="s">
        <v>25</v>
      </c>
      <c r="E1664" s="4" t="s">
        <v>11182</v>
      </c>
      <c r="F1664" s="4" t="s">
        <v>11183</v>
      </c>
      <c r="G1664" s="4" t="s">
        <v>11417</v>
      </c>
      <c r="H1664" s="4" t="s">
        <v>20</v>
      </c>
      <c r="I1664" s="4" t="s">
        <v>29</v>
      </c>
      <c r="J1664" s="4" t="s">
        <v>36</v>
      </c>
      <c r="K1664" s="4" t="s">
        <v>10934</v>
      </c>
      <c r="L1664" s="4" t="s">
        <v>10935</v>
      </c>
      <c r="M1664" s="5">
        <v>44343</v>
      </c>
      <c r="N1664" s="6">
        <v>3018</v>
      </c>
      <c r="O1664" s="4">
        <f t="shared" si="50"/>
        <v>27</v>
      </c>
      <c r="P1664" s="4" t="str">
        <f t="shared" si="51"/>
        <v>2021-05</v>
      </c>
    </row>
    <row r="1665" spans="1:16" ht="12.75" x14ac:dyDescent="0.2">
      <c r="A1665" s="4" t="s">
        <v>3048</v>
      </c>
      <c r="B1665" s="4" t="s">
        <v>12289</v>
      </c>
      <c r="C1665" s="4" t="s">
        <v>12291</v>
      </c>
      <c r="D1665" s="4" t="s">
        <v>11658</v>
      </c>
      <c r="E1665" s="4" t="s">
        <v>12597</v>
      </c>
      <c r="F1665" s="4" t="s">
        <v>12598</v>
      </c>
      <c r="G1665" s="4" t="s">
        <v>12604</v>
      </c>
      <c r="H1665" s="4" t="s">
        <v>20</v>
      </c>
      <c r="I1665" s="4" t="s">
        <v>21</v>
      </c>
      <c r="J1665" s="4" t="s">
        <v>22</v>
      </c>
      <c r="K1665" s="4" t="s">
        <v>12319</v>
      </c>
      <c r="L1665" s="4" t="s">
        <v>10143</v>
      </c>
      <c r="M1665" s="5">
        <v>44343</v>
      </c>
      <c r="N1665" s="6">
        <v>7965</v>
      </c>
      <c r="O1665" s="4">
        <f t="shared" si="50"/>
        <v>27</v>
      </c>
      <c r="P1665" s="4" t="str">
        <f t="shared" si="51"/>
        <v>2021-05</v>
      </c>
    </row>
    <row r="1666" spans="1:16" ht="12.75" x14ac:dyDescent="0.2">
      <c r="A1666" s="4" t="s">
        <v>3048</v>
      </c>
      <c r="B1666" s="4" t="s">
        <v>12289</v>
      </c>
      <c r="C1666" s="4" t="s">
        <v>12841</v>
      </c>
      <c r="D1666" s="4" t="s">
        <v>10273</v>
      </c>
      <c r="E1666" s="4" t="s">
        <v>12947</v>
      </c>
      <c r="F1666" s="4" t="s">
        <v>12948</v>
      </c>
      <c r="G1666" s="4" t="s">
        <v>12955</v>
      </c>
      <c r="H1666" s="4" t="s">
        <v>20</v>
      </c>
      <c r="I1666" s="4" t="s">
        <v>21</v>
      </c>
      <c r="J1666" s="4" t="s">
        <v>22</v>
      </c>
      <c r="K1666" s="4" t="s">
        <v>12850</v>
      </c>
      <c r="L1666" s="4" t="s">
        <v>10345</v>
      </c>
      <c r="M1666" s="5">
        <v>44343</v>
      </c>
      <c r="N1666" s="6">
        <v>2762</v>
      </c>
      <c r="O1666" s="4">
        <f t="shared" ref="O1666:O1729" si="52">DAY(M1666)</f>
        <v>27</v>
      </c>
      <c r="P1666" s="4" t="str">
        <f t="shared" ref="P1666:P1729" si="53">TEXT(M1666,"YYYY-MM")</f>
        <v>2021-05</v>
      </c>
    </row>
    <row r="1667" spans="1:16" ht="12.75" x14ac:dyDescent="0.2">
      <c r="A1667" s="4" t="s">
        <v>3048</v>
      </c>
      <c r="B1667" s="4" t="s">
        <v>13786</v>
      </c>
      <c r="C1667" s="4" t="s">
        <v>13787</v>
      </c>
      <c r="D1667" s="4" t="s">
        <v>13496</v>
      </c>
      <c r="E1667" s="4" t="s">
        <v>13900</v>
      </c>
      <c r="F1667" s="4" t="s">
        <v>13901</v>
      </c>
      <c r="G1667" s="4" t="s">
        <v>13902</v>
      </c>
      <c r="H1667" s="4" t="s">
        <v>20</v>
      </c>
      <c r="I1667" s="4" t="s">
        <v>21</v>
      </c>
      <c r="J1667" s="4" t="s">
        <v>162</v>
      </c>
      <c r="K1667" s="4" t="s">
        <v>13382</v>
      </c>
      <c r="L1667" s="4" t="s">
        <v>10152</v>
      </c>
      <c r="M1667" s="5">
        <v>44343</v>
      </c>
      <c r="N1667" s="6">
        <v>6448</v>
      </c>
      <c r="O1667" s="4">
        <f t="shared" si="52"/>
        <v>27</v>
      </c>
      <c r="P1667" s="4" t="str">
        <f t="shared" si="53"/>
        <v>2021-05</v>
      </c>
    </row>
    <row r="1668" spans="1:16" ht="12.75" x14ac:dyDescent="0.2">
      <c r="A1668" s="4" t="s">
        <v>14</v>
      </c>
      <c r="B1668" s="4" t="s">
        <v>15</v>
      </c>
      <c r="C1668" s="4" t="s">
        <v>504</v>
      </c>
      <c r="D1668" s="4" t="s">
        <v>944</v>
      </c>
      <c r="E1668" s="4" t="s">
        <v>945</v>
      </c>
      <c r="F1668" s="4" t="s">
        <v>946</v>
      </c>
      <c r="G1668" s="4" t="s">
        <v>951</v>
      </c>
      <c r="H1668" s="4" t="s">
        <v>20</v>
      </c>
      <c r="I1668" s="4" t="s">
        <v>29</v>
      </c>
      <c r="J1668" s="4" t="s">
        <v>22</v>
      </c>
      <c r="K1668" s="4" t="s">
        <v>517</v>
      </c>
      <c r="L1668" s="4" t="s">
        <v>309</v>
      </c>
      <c r="M1668" s="5">
        <v>44344</v>
      </c>
      <c r="N1668" s="6">
        <v>8274</v>
      </c>
      <c r="O1668" s="4">
        <f t="shared" si="52"/>
        <v>28</v>
      </c>
      <c r="P1668" s="4" t="str">
        <f t="shared" si="53"/>
        <v>2021-05</v>
      </c>
    </row>
    <row r="1669" spans="1:16" ht="12.75" x14ac:dyDescent="0.2">
      <c r="A1669" s="4" t="s">
        <v>1050</v>
      </c>
      <c r="B1669" s="4" t="s">
        <v>1051</v>
      </c>
      <c r="C1669" s="4" t="s">
        <v>1052</v>
      </c>
      <c r="D1669" s="4" t="s">
        <v>1437</v>
      </c>
      <c r="E1669" s="4" t="s">
        <v>1223</v>
      </c>
      <c r="F1669" s="4" t="s">
        <v>1224</v>
      </c>
      <c r="G1669" s="4" t="s">
        <v>1227</v>
      </c>
      <c r="H1669" s="4" t="s">
        <v>20</v>
      </c>
      <c r="I1669" s="4" t="s">
        <v>29</v>
      </c>
      <c r="J1669" s="4" t="s">
        <v>22</v>
      </c>
      <c r="K1669" s="4" t="s">
        <v>1056</v>
      </c>
      <c r="L1669" s="4" t="s">
        <v>689</v>
      </c>
      <c r="M1669" s="5">
        <v>44344</v>
      </c>
      <c r="N1669" s="6">
        <v>5296</v>
      </c>
      <c r="O1669" s="4">
        <f t="shared" si="52"/>
        <v>28</v>
      </c>
      <c r="P1669" s="4" t="str">
        <f t="shared" si="53"/>
        <v>2021-05</v>
      </c>
    </row>
    <row r="1670" spans="1:16" ht="12.75" x14ac:dyDescent="0.2">
      <c r="A1670" s="4" t="s">
        <v>1050</v>
      </c>
      <c r="B1670" s="4" t="s">
        <v>1051</v>
      </c>
      <c r="C1670" s="4" t="s">
        <v>1052</v>
      </c>
      <c r="D1670" s="4" t="s">
        <v>1639</v>
      </c>
      <c r="E1670" s="4" t="s">
        <v>1373</v>
      </c>
      <c r="F1670" s="4" t="s">
        <v>1374</v>
      </c>
      <c r="G1670" s="4" t="s">
        <v>1375</v>
      </c>
      <c r="H1670" s="4" t="s">
        <v>20</v>
      </c>
      <c r="I1670" s="4" t="s">
        <v>29</v>
      </c>
      <c r="J1670" s="4" t="s">
        <v>36</v>
      </c>
      <c r="K1670" s="4" t="s">
        <v>1194</v>
      </c>
      <c r="L1670" s="4" t="s">
        <v>1175</v>
      </c>
      <c r="M1670" s="5">
        <v>44344</v>
      </c>
      <c r="N1670" s="6">
        <v>4260</v>
      </c>
      <c r="O1670" s="4">
        <f t="shared" si="52"/>
        <v>28</v>
      </c>
      <c r="P1670" s="4" t="str">
        <f t="shared" si="53"/>
        <v>2021-05</v>
      </c>
    </row>
    <row r="1671" spans="1:16" ht="12.75" x14ac:dyDescent="0.2">
      <c r="A1671" s="4" t="s">
        <v>3048</v>
      </c>
      <c r="B1671" s="4" t="s">
        <v>3049</v>
      </c>
      <c r="C1671" s="4" t="s">
        <v>3050</v>
      </c>
      <c r="D1671" s="4" t="s">
        <v>3185</v>
      </c>
      <c r="E1671" s="4" t="s">
        <v>3192</v>
      </c>
      <c r="F1671" s="4" t="s">
        <v>3193</v>
      </c>
      <c r="G1671" s="4" t="s">
        <v>3195</v>
      </c>
      <c r="H1671" s="4" t="s">
        <v>20</v>
      </c>
      <c r="I1671" s="4" t="s">
        <v>21</v>
      </c>
      <c r="J1671" s="4" t="s">
        <v>39</v>
      </c>
      <c r="K1671" s="4" t="s">
        <v>3054</v>
      </c>
      <c r="L1671" s="4" t="s">
        <v>3055</v>
      </c>
      <c r="M1671" s="5">
        <v>44344</v>
      </c>
      <c r="N1671" s="6">
        <v>8815</v>
      </c>
      <c r="O1671" s="4">
        <f t="shared" si="52"/>
        <v>28</v>
      </c>
      <c r="P1671" s="4" t="str">
        <f t="shared" si="53"/>
        <v>2021-05</v>
      </c>
    </row>
    <row r="1672" spans="1:16" ht="12.75" x14ac:dyDescent="0.2">
      <c r="A1672" s="4" t="s">
        <v>14</v>
      </c>
      <c r="B1672" s="4" t="s">
        <v>3761</v>
      </c>
      <c r="C1672" s="4" t="s">
        <v>3762</v>
      </c>
      <c r="D1672" s="4" t="s">
        <v>4081</v>
      </c>
      <c r="E1672" s="4" t="s">
        <v>4082</v>
      </c>
      <c r="F1672" s="4" t="s">
        <v>4083</v>
      </c>
      <c r="G1672" s="4" t="s">
        <v>4084</v>
      </c>
      <c r="H1672" s="4" t="s">
        <v>20</v>
      </c>
      <c r="I1672" s="4" t="s">
        <v>29</v>
      </c>
      <c r="J1672" s="4" t="s">
        <v>162</v>
      </c>
      <c r="K1672" s="4" t="s">
        <v>3766</v>
      </c>
      <c r="L1672" s="4" t="s">
        <v>3772</v>
      </c>
      <c r="M1672" s="5">
        <v>44344</v>
      </c>
      <c r="N1672" s="6">
        <v>4512</v>
      </c>
      <c r="O1672" s="4">
        <f t="shared" si="52"/>
        <v>28</v>
      </c>
      <c r="P1672" s="4" t="str">
        <f t="shared" si="53"/>
        <v>2021-05</v>
      </c>
    </row>
    <row r="1673" spans="1:16" ht="12.75" x14ac:dyDescent="0.2">
      <c r="A1673" s="4" t="s">
        <v>14</v>
      </c>
      <c r="B1673" s="4" t="s">
        <v>4342</v>
      </c>
      <c r="C1673" s="4" t="s">
        <v>4343</v>
      </c>
      <c r="D1673" s="4" t="s">
        <v>5390</v>
      </c>
      <c r="E1673" s="4" t="s">
        <v>5391</v>
      </c>
      <c r="F1673" s="4" t="s">
        <v>5392</v>
      </c>
      <c r="G1673" s="4" t="s">
        <v>5409</v>
      </c>
      <c r="H1673" s="4" t="s">
        <v>20</v>
      </c>
      <c r="I1673" s="4" t="s">
        <v>21</v>
      </c>
      <c r="J1673" s="4" t="s">
        <v>22</v>
      </c>
      <c r="K1673" s="4" t="s">
        <v>4362</v>
      </c>
      <c r="L1673" s="4" t="s">
        <v>4363</v>
      </c>
      <c r="M1673" s="5">
        <v>44344</v>
      </c>
      <c r="N1673" s="6">
        <v>8362</v>
      </c>
      <c r="O1673" s="4">
        <f t="shared" si="52"/>
        <v>28</v>
      </c>
      <c r="P1673" s="4" t="str">
        <f t="shared" si="53"/>
        <v>2021-05</v>
      </c>
    </row>
    <row r="1674" spans="1:16" ht="12.75" x14ac:dyDescent="0.2">
      <c r="A1674" s="4" t="s">
        <v>1050</v>
      </c>
      <c r="B1674" s="4" t="s">
        <v>5461</v>
      </c>
      <c r="C1674" s="4" t="s">
        <v>5462</v>
      </c>
      <c r="D1674" s="4" t="s">
        <v>6093</v>
      </c>
      <c r="E1674" s="4" t="s">
        <v>6096</v>
      </c>
      <c r="F1674" s="4" t="s">
        <v>3048</v>
      </c>
      <c r="G1674" s="4" t="s">
        <v>3048</v>
      </c>
      <c r="H1674" s="4" t="s">
        <v>210</v>
      </c>
      <c r="I1674" s="4" t="s">
        <v>210</v>
      </c>
      <c r="J1674" s="4" t="s">
        <v>3048</v>
      </c>
      <c r="K1674" s="4" t="s">
        <v>5499</v>
      </c>
      <c r="L1674" s="4" t="s">
        <v>2698</v>
      </c>
      <c r="M1674" s="5">
        <v>44344</v>
      </c>
      <c r="N1674" s="6">
        <v>6254</v>
      </c>
      <c r="O1674" s="4">
        <f t="shared" si="52"/>
        <v>28</v>
      </c>
      <c r="P1674" s="4" t="str">
        <f t="shared" si="53"/>
        <v>2021-05</v>
      </c>
    </row>
    <row r="1675" spans="1:16" ht="12.75" x14ac:dyDescent="0.2">
      <c r="A1675" s="4" t="s">
        <v>14</v>
      </c>
      <c r="B1675" s="4" t="s">
        <v>7127</v>
      </c>
      <c r="C1675" s="4" t="s">
        <v>7128</v>
      </c>
      <c r="D1675" s="4" t="s">
        <v>7603</v>
      </c>
      <c r="E1675" s="4" t="s">
        <v>7626</v>
      </c>
      <c r="F1675" s="4" t="s">
        <v>7627</v>
      </c>
      <c r="G1675" s="4" t="s">
        <v>3048</v>
      </c>
      <c r="H1675" s="4" t="s">
        <v>210</v>
      </c>
      <c r="I1675" s="4" t="s">
        <v>210</v>
      </c>
      <c r="J1675" s="4" t="s">
        <v>3048</v>
      </c>
      <c r="K1675" s="4" t="s">
        <v>7132</v>
      </c>
      <c r="L1675" s="4" t="s">
        <v>7203</v>
      </c>
      <c r="M1675" s="5">
        <v>44344</v>
      </c>
      <c r="N1675" s="6">
        <v>9034</v>
      </c>
      <c r="O1675" s="4">
        <f t="shared" si="52"/>
        <v>28</v>
      </c>
      <c r="P1675" s="4" t="str">
        <f t="shared" si="53"/>
        <v>2021-05</v>
      </c>
    </row>
    <row r="1676" spans="1:16" ht="12.75" x14ac:dyDescent="0.2">
      <c r="A1676" s="4" t="s">
        <v>14</v>
      </c>
      <c r="B1676" s="4" t="s">
        <v>7654</v>
      </c>
      <c r="C1676" s="4" t="s">
        <v>8288</v>
      </c>
      <c r="D1676" s="4" t="s">
        <v>8423</v>
      </c>
      <c r="E1676" s="4" t="s">
        <v>8540</v>
      </c>
      <c r="F1676" s="4" t="s">
        <v>8541</v>
      </c>
      <c r="G1676" s="4" t="s">
        <v>8550</v>
      </c>
      <c r="H1676" s="4" t="s">
        <v>20</v>
      </c>
      <c r="I1676" s="4" t="s">
        <v>21</v>
      </c>
      <c r="J1676" s="4" t="s">
        <v>22</v>
      </c>
      <c r="K1676" s="4" t="s">
        <v>8306</v>
      </c>
      <c r="L1676" s="4" t="s">
        <v>8112</v>
      </c>
      <c r="M1676" s="5">
        <v>44344</v>
      </c>
      <c r="N1676" s="6">
        <v>5085</v>
      </c>
      <c r="O1676" s="4">
        <f t="shared" si="52"/>
        <v>28</v>
      </c>
      <c r="P1676" s="4" t="str">
        <f t="shared" si="53"/>
        <v>2021-05</v>
      </c>
    </row>
    <row r="1677" spans="1:16" ht="12.75" x14ac:dyDescent="0.2">
      <c r="A1677" s="4" t="s">
        <v>3048</v>
      </c>
      <c r="B1677" s="4" t="s">
        <v>9902</v>
      </c>
      <c r="C1677" s="4" t="s">
        <v>9903</v>
      </c>
      <c r="D1677" s="4" t="s">
        <v>9949</v>
      </c>
      <c r="E1677" s="4" t="s">
        <v>9950</v>
      </c>
      <c r="F1677" s="4" t="s">
        <v>9951</v>
      </c>
      <c r="G1677" s="4" t="s">
        <v>9969</v>
      </c>
      <c r="H1677" s="4" t="s">
        <v>210</v>
      </c>
      <c r="I1677" s="4" t="s">
        <v>343</v>
      </c>
      <c r="J1677" s="4" t="s">
        <v>36</v>
      </c>
      <c r="K1677" s="4" t="s">
        <v>9907</v>
      </c>
      <c r="L1677" s="4" t="s">
        <v>9911</v>
      </c>
      <c r="M1677" s="5">
        <v>44344</v>
      </c>
      <c r="N1677" s="6">
        <v>4591</v>
      </c>
      <c r="O1677" s="4">
        <f t="shared" si="52"/>
        <v>28</v>
      </c>
      <c r="P1677" s="4" t="str">
        <f t="shared" si="53"/>
        <v>2021-05</v>
      </c>
    </row>
    <row r="1678" spans="1:16" ht="12.75" x14ac:dyDescent="0.2">
      <c r="A1678" s="4" t="s">
        <v>3048</v>
      </c>
      <c r="B1678" s="4" t="s">
        <v>10496</v>
      </c>
      <c r="C1678" s="4" t="s">
        <v>10930</v>
      </c>
      <c r="D1678" s="4" t="s">
        <v>11549</v>
      </c>
      <c r="E1678" s="4" t="s">
        <v>11550</v>
      </c>
      <c r="F1678" s="4" t="s">
        <v>11551</v>
      </c>
      <c r="G1678" s="4" t="s">
        <v>11558</v>
      </c>
      <c r="H1678" s="4" t="s">
        <v>20</v>
      </c>
      <c r="I1678" s="4" t="s">
        <v>29</v>
      </c>
      <c r="J1678" s="4" t="s">
        <v>22</v>
      </c>
      <c r="K1678" s="4" t="s">
        <v>10997</v>
      </c>
      <c r="L1678" s="4" t="s">
        <v>10143</v>
      </c>
      <c r="M1678" s="5">
        <v>44344</v>
      </c>
      <c r="N1678" s="6">
        <v>1547</v>
      </c>
      <c r="O1678" s="4">
        <f t="shared" si="52"/>
        <v>28</v>
      </c>
      <c r="P1678" s="4" t="str">
        <f t="shared" si="53"/>
        <v>2021-05</v>
      </c>
    </row>
    <row r="1679" spans="1:16" ht="12.75" x14ac:dyDescent="0.2">
      <c r="A1679" s="4" t="s">
        <v>3048</v>
      </c>
      <c r="B1679" s="4" t="s">
        <v>11712</v>
      </c>
      <c r="C1679" s="4" t="s">
        <v>11934</v>
      </c>
      <c r="D1679" s="4" t="s">
        <v>25</v>
      </c>
      <c r="E1679" s="4" t="s">
        <v>12151</v>
      </c>
      <c r="F1679" s="4" t="s">
        <v>12152</v>
      </c>
      <c r="G1679" s="4" t="s">
        <v>12161</v>
      </c>
      <c r="H1679" s="4" t="s">
        <v>20</v>
      </c>
      <c r="I1679" s="4" t="s">
        <v>29</v>
      </c>
      <c r="J1679" s="4" t="s">
        <v>36</v>
      </c>
      <c r="K1679" s="4" t="s">
        <v>11960</v>
      </c>
      <c r="L1679" s="4" t="s">
        <v>5477</v>
      </c>
      <c r="M1679" s="5">
        <v>44344</v>
      </c>
      <c r="N1679" s="6">
        <v>7360</v>
      </c>
      <c r="O1679" s="4">
        <f t="shared" si="52"/>
        <v>28</v>
      </c>
      <c r="P1679" s="4" t="str">
        <f t="shared" si="53"/>
        <v>2021-05</v>
      </c>
    </row>
    <row r="1680" spans="1:16" ht="12.75" x14ac:dyDescent="0.2">
      <c r="A1680" s="4" t="s">
        <v>14</v>
      </c>
      <c r="B1680" s="4" t="s">
        <v>15</v>
      </c>
      <c r="C1680" s="4" t="s">
        <v>504</v>
      </c>
      <c r="D1680" s="4" t="s">
        <v>735</v>
      </c>
      <c r="E1680" s="4" t="s">
        <v>760</v>
      </c>
      <c r="F1680" s="4" t="s">
        <v>761</v>
      </c>
      <c r="G1680" s="4" t="s">
        <v>765</v>
      </c>
      <c r="H1680" s="4" t="s">
        <v>20</v>
      </c>
      <c r="I1680" s="4" t="s">
        <v>21</v>
      </c>
      <c r="J1680" s="4" t="s">
        <v>36</v>
      </c>
      <c r="K1680" s="4" t="s">
        <v>508</v>
      </c>
      <c r="L1680" s="4" t="s">
        <v>24</v>
      </c>
      <c r="M1680" s="5">
        <v>44345</v>
      </c>
      <c r="N1680" s="6">
        <v>4195</v>
      </c>
      <c r="O1680" s="4">
        <f t="shared" si="52"/>
        <v>29</v>
      </c>
      <c r="P1680" s="4" t="str">
        <f t="shared" si="53"/>
        <v>2021-05</v>
      </c>
    </row>
    <row r="1681" spans="1:16" ht="12.75" x14ac:dyDescent="0.2">
      <c r="A1681" s="4" t="s">
        <v>1050</v>
      </c>
      <c r="B1681" s="4" t="s">
        <v>1051</v>
      </c>
      <c r="C1681" s="4" t="s">
        <v>1052</v>
      </c>
      <c r="D1681" s="4" t="s">
        <v>25</v>
      </c>
      <c r="E1681" s="4" t="s">
        <v>1117</v>
      </c>
      <c r="F1681" s="4" t="s">
        <v>1118</v>
      </c>
      <c r="G1681" s="4" t="s">
        <v>1366</v>
      </c>
      <c r="H1681" s="4" t="s">
        <v>20</v>
      </c>
      <c r="I1681" s="4" t="s">
        <v>29</v>
      </c>
      <c r="J1681" s="4" t="s">
        <v>22</v>
      </c>
      <c r="K1681" s="4" t="s">
        <v>1056</v>
      </c>
      <c r="L1681" s="4" t="s">
        <v>1057</v>
      </c>
      <c r="M1681" s="5">
        <v>44345</v>
      </c>
      <c r="N1681" s="6">
        <v>123</v>
      </c>
      <c r="O1681" s="4">
        <f t="shared" si="52"/>
        <v>29</v>
      </c>
      <c r="P1681" s="4" t="str">
        <f t="shared" si="53"/>
        <v>2021-05</v>
      </c>
    </row>
    <row r="1682" spans="1:16" ht="12.75" x14ac:dyDescent="0.2">
      <c r="A1682" s="4" t="s">
        <v>1050</v>
      </c>
      <c r="B1682" s="4" t="s">
        <v>1051</v>
      </c>
      <c r="C1682" s="4" t="s">
        <v>1052</v>
      </c>
      <c r="D1682" s="4" t="s">
        <v>1497</v>
      </c>
      <c r="E1682" s="4" t="s">
        <v>1532</v>
      </c>
      <c r="F1682" s="4" t="s">
        <v>1533</v>
      </c>
      <c r="G1682" s="4" t="s">
        <v>1543</v>
      </c>
      <c r="H1682" s="4" t="s">
        <v>210</v>
      </c>
      <c r="I1682" s="4" t="s">
        <v>343</v>
      </c>
      <c r="J1682" s="4" t="s">
        <v>22</v>
      </c>
      <c r="K1682" s="4" t="s">
        <v>1132</v>
      </c>
      <c r="L1682" s="4" t="s">
        <v>1195</v>
      </c>
      <c r="M1682" s="5">
        <v>44345</v>
      </c>
      <c r="N1682" s="6">
        <v>399</v>
      </c>
      <c r="O1682" s="4">
        <f t="shared" si="52"/>
        <v>29</v>
      </c>
      <c r="P1682" s="4" t="str">
        <f t="shared" si="53"/>
        <v>2021-05</v>
      </c>
    </row>
    <row r="1683" spans="1:16" ht="12.75" x14ac:dyDescent="0.2">
      <c r="A1683" s="4" t="s">
        <v>1050</v>
      </c>
      <c r="B1683" s="4" t="s">
        <v>1051</v>
      </c>
      <c r="C1683" s="4" t="s">
        <v>1052</v>
      </c>
      <c r="D1683" s="4" t="s">
        <v>1559</v>
      </c>
      <c r="E1683" s="4" t="s">
        <v>1385</v>
      </c>
      <c r="F1683" s="4" t="s">
        <v>1386</v>
      </c>
      <c r="G1683" s="4" t="s">
        <v>1574</v>
      </c>
      <c r="H1683" s="4" t="s">
        <v>20</v>
      </c>
      <c r="I1683" s="4" t="s">
        <v>21</v>
      </c>
      <c r="J1683" s="4" t="s">
        <v>22</v>
      </c>
      <c r="K1683" s="4" t="s">
        <v>1272</v>
      </c>
      <c r="L1683" s="4" t="s">
        <v>1057</v>
      </c>
      <c r="M1683" s="5">
        <v>44345</v>
      </c>
      <c r="N1683" s="6">
        <v>3871</v>
      </c>
      <c r="O1683" s="4">
        <f t="shared" si="52"/>
        <v>29</v>
      </c>
      <c r="P1683" s="4" t="str">
        <f t="shared" si="53"/>
        <v>2021-05</v>
      </c>
    </row>
    <row r="1684" spans="1:16" ht="12.75" x14ac:dyDescent="0.2">
      <c r="A1684" s="4" t="s">
        <v>1050</v>
      </c>
      <c r="B1684" s="4" t="s">
        <v>1051</v>
      </c>
      <c r="C1684" s="4" t="s">
        <v>2556</v>
      </c>
      <c r="D1684" s="4" t="s">
        <v>25</v>
      </c>
      <c r="E1684" s="4" t="s">
        <v>2714</v>
      </c>
      <c r="F1684" s="4" t="s">
        <v>2715</v>
      </c>
      <c r="G1684" s="4" t="s">
        <v>2717</v>
      </c>
      <c r="H1684" s="4" t="s">
        <v>210</v>
      </c>
      <c r="I1684" s="4" t="s">
        <v>210</v>
      </c>
      <c r="J1684" s="4" t="s">
        <v>226</v>
      </c>
      <c r="K1684" s="4" t="s">
        <v>2565</v>
      </c>
      <c r="L1684" s="4" t="s">
        <v>2014</v>
      </c>
      <c r="M1684" s="5">
        <v>44345</v>
      </c>
      <c r="N1684" s="6">
        <v>9570</v>
      </c>
      <c r="O1684" s="4">
        <f t="shared" si="52"/>
        <v>29</v>
      </c>
      <c r="P1684" s="4" t="str">
        <f t="shared" si="53"/>
        <v>2021-05</v>
      </c>
    </row>
    <row r="1685" spans="1:16" ht="12.75" x14ac:dyDescent="0.2">
      <c r="A1685" s="4" t="s">
        <v>14</v>
      </c>
      <c r="B1685" s="4" t="s">
        <v>7654</v>
      </c>
      <c r="C1685" s="4" t="s">
        <v>8288</v>
      </c>
      <c r="D1685" s="4" t="s">
        <v>8877</v>
      </c>
      <c r="E1685" s="4" t="s">
        <v>8993</v>
      </c>
      <c r="F1685" s="4" t="s">
        <v>8994</v>
      </c>
      <c r="G1685" s="4" t="s">
        <v>8995</v>
      </c>
      <c r="H1685" s="4" t="s">
        <v>210</v>
      </c>
      <c r="I1685" s="4" t="s">
        <v>210</v>
      </c>
      <c r="J1685" s="4" t="s">
        <v>877</v>
      </c>
      <c r="K1685" s="4" t="s">
        <v>8297</v>
      </c>
      <c r="L1685" s="4" t="s">
        <v>8301</v>
      </c>
      <c r="M1685" s="5">
        <v>44345</v>
      </c>
      <c r="N1685" s="6">
        <v>2629</v>
      </c>
      <c r="O1685" s="4">
        <f t="shared" si="52"/>
        <v>29</v>
      </c>
      <c r="P1685" s="4" t="str">
        <f t="shared" si="53"/>
        <v>2021-05</v>
      </c>
    </row>
    <row r="1686" spans="1:16" ht="12.75" x14ac:dyDescent="0.2">
      <c r="A1686" s="4" t="s">
        <v>14</v>
      </c>
      <c r="B1686" s="4" t="s">
        <v>7654</v>
      </c>
      <c r="C1686" s="4" t="s">
        <v>8288</v>
      </c>
      <c r="D1686" s="4" t="s">
        <v>8032</v>
      </c>
      <c r="E1686" s="4" t="s">
        <v>8033</v>
      </c>
      <c r="F1686" s="4" t="s">
        <v>8034</v>
      </c>
      <c r="G1686" s="4" t="s">
        <v>9161</v>
      </c>
      <c r="H1686" s="4" t="s">
        <v>20</v>
      </c>
      <c r="I1686" s="4" t="s">
        <v>21</v>
      </c>
      <c r="J1686" s="4" t="s">
        <v>162</v>
      </c>
      <c r="K1686" s="4" t="s">
        <v>8036</v>
      </c>
      <c r="L1686" s="4" t="s">
        <v>9160</v>
      </c>
      <c r="M1686" s="5">
        <v>44345</v>
      </c>
      <c r="N1686" s="6">
        <v>8054</v>
      </c>
      <c r="O1686" s="4">
        <f t="shared" si="52"/>
        <v>29</v>
      </c>
      <c r="P1686" s="4" t="str">
        <f t="shared" si="53"/>
        <v>2021-05</v>
      </c>
    </row>
    <row r="1687" spans="1:16" ht="12.75" x14ac:dyDescent="0.2">
      <c r="A1687" s="4" t="s">
        <v>3048</v>
      </c>
      <c r="B1687" s="4" t="s">
        <v>9902</v>
      </c>
      <c r="C1687" s="4" t="s">
        <v>10147</v>
      </c>
      <c r="D1687" s="4" t="s">
        <v>10341</v>
      </c>
      <c r="E1687" s="4" t="s">
        <v>10258</v>
      </c>
      <c r="F1687" s="4" t="s">
        <v>10259</v>
      </c>
      <c r="G1687" s="4" t="s">
        <v>10347</v>
      </c>
      <c r="H1687" s="4" t="s">
        <v>20</v>
      </c>
      <c r="I1687" s="4" t="s">
        <v>21</v>
      </c>
      <c r="J1687" s="4" t="s">
        <v>162</v>
      </c>
      <c r="K1687" s="4" t="s">
        <v>10165</v>
      </c>
      <c r="L1687" s="4" t="s">
        <v>10185</v>
      </c>
      <c r="M1687" s="5">
        <v>44345</v>
      </c>
      <c r="N1687" s="6">
        <v>7179</v>
      </c>
      <c r="O1687" s="4">
        <f t="shared" si="52"/>
        <v>29</v>
      </c>
      <c r="P1687" s="4" t="str">
        <f t="shared" si="53"/>
        <v>2021-05</v>
      </c>
    </row>
    <row r="1688" spans="1:16" ht="12.75" x14ac:dyDescent="0.2">
      <c r="A1688" s="4" t="s">
        <v>3048</v>
      </c>
      <c r="B1688" s="4" t="s">
        <v>10496</v>
      </c>
      <c r="C1688" s="4" t="s">
        <v>10930</v>
      </c>
      <c r="D1688" s="4" t="s">
        <v>11549</v>
      </c>
      <c r="E1688" s="4" t="s">
        <v>11550</v>
      </c>
      <c r="F1688" s="4" t="s">
        <v>11551</v>
      </c>
      <c r="G1688" s="4" t="s">
        <v>11557</v>
      </c>
      <c r="H1688" s="4" t="s">
        <v>20</v>
      </c>
      <c r="I1688" s="4" t="s">
        <v>29</v>
      </c>
      <c r="J1688" s="4" t="s">
        <v>22</v>
      </c>
      <c r="K1688" s="4" t="s">
        <v>10997</v>
      </c>
      <c r="L1688" s="4" t="s">
        <v>10629</v>
      </c>
      <c r="M1688" s="5">
        <v>44345</v>
      </c>
      <c r="N1688" s="6">
        <v>8919</v>
      </c>
      <c r="O1688" s="4">
        <f t="shared" si="52"/>
        <v>29</v>
      </c>
      <c r="P1688" s="4" t="str">
        <f t="shared" si="53"/>
        <v>2021-05</v>
      </c>
    </row>
    <row r="1689" spans="1:16" ht="12.75" x14ac:dyDescent="0.2">
      <c r="A1689" s="4" t="s">
        <v>14</v>
      </c>
      <c r="B1689" s="4" t="s">
        <v>15</v>
      </c>
      <c r="C1689" s="4" t="s">
        <v>68</v>
      </c>
      <c r="D1689" s="4" t="s">
        <v>32</v>
      </c>
      <c r="E1689" s="4" t="s">
        <v>40</v>
      </c>
      <c r="F1689" s="4" t="s">
        <v>41</v>
      </c>
      <c r="G1689" s="4" t="s">
        <v>360</v>
      </c>
      <c r="H1689" s="4" t="s">
        <v>20</v>
      </c>
      <c r="I1689" s="4" t="s">
        <v>21</v>
      </c>
      <c r="J1689" s="4" t="s">
        <v>22</v>
      </c>
      <c r="K1689" s="4" t="s">
        <v>77</v>
      </c>
      <c r="L1689" s="4" t="s">
        <v>47</v>
      </c>
      <c r="M1689" s="5">
        <v>44346</v>
      </c>
      <c r="N1689" s="6">
        <v>5835</v>
      </c>
      <c r="O1689" s="4">
        <f t="shared" si="52"/>
        <v>30</v>
      </c>
      <c r="P1689" s="4" t="str">
        <f t="shared" si="53"/>
        <v>2021-05</v>
      </c>
    </row>
    <row r="1690" spans="1:16" ht="12.75" x14ac:dyDescent="0.2">
      <c r="A1690" s="4" t="s">
        <v>1050</v>
      </c>
      <c r="B1690" s="4" t="s">
        <v>1051</v>
      </c>
      <c r="C1690" s="4" t="s">
        <v>1052</v>
      </c>
      <c r="D1690" s="4" t="s">
        <v>25</v>
      </c>
      <c r="E1690" s="4" t="s">
        <v>1082</v>
      </c>
      <c r="F1690" s="4" t="s">
        <v>1083</v>
      </c>
      <c r="G1690" s="4" t="s">
        <v>1298</v>
      </c>
      <c r="H1690" s="4" t="s">
        <v>20</v>
      </c>
      <c r="I1690" s="4" t="s">
        <v>29</v>
      </c>
      <c r="J1690" s="4" t="s">
        <v>22</v>
      </c>
      <c r="K1690" s="4" t="s">
        <v>1056</v>
      </c>
      <c r="L1690" s="4" t="s">
        <v>1057</v>
      </c>
      <c r="M1690" s="5">
        <v>44346</v>
      </c>
      <c r="N1690" s="6">
        <v>483</v>
      </c>
      <c r="O1690" s="4">
        <f t="shared" si="52"/>
        <v>30</v>
      </c>
      <c r="P1690" s="4" t="str">
        <f t="shared" si="53"/>
        <v>2021-05</v>
      </c>
    </row>
    <row r="1691" spans="1:16" ht="12.75" x14ac:dyDescent="0.2">
      <c r="A1691" s="4" t="s">
        <v>1050</v>
      </c>
      <c r="B1691" s="4" t="s">
        <v>1051</v>
      </c>
      <c r="C1691" s="4" t="s">
        <v>2556</v>
      </c>
      <c r="D1691" s="4" t="s">
        <v>3033</v>
      </c>
      <c r="E1691" s="4" t="s">
        <v>2699</v>
      </c>
      <c r="F1691" s="4" t="s">
        <v>2700</v>
      </c>
      <c r="G1691" s="4" t="s">
        <v>3043</v>
      </c>
      <c r="H1691" s="4" t="s">
        <v>20</v>
      </c>
      <c r="I1691" s="4" t="s">
        <v>29</v>
      </c>
      <c r="J1691" s="4" t="s">
        <v>36</v>
      </c>
      <c r="K1691" s="4" t="s">
        <v>2576</v>
      </c>
      <c r="L1691" s="4" t="s">
        <v>2561</v>
      </c>
      <c r="M1691" s="5">
        <v>44346</v>
      </c>
      <c r="N1691" s="6">
        <v>4751</v>
      </c>
      <c r="O1691" s="4">
        <f t="shared" si="52"/>
        <v>30</v>
      </c>
      <c r="P1691" s="4" t="str">
        <f t="shared" si="53"/>
        <v>2021-05</v>
      </c>
    </row>
    <row r="1692" spans="1:16" ht="12.75" x14ac:dyDescent="0.2">
      <c r="A1692" s="4" t="s">
        <v>1050</v>
      </c>
      <c r="B1692" s="4" t="s">
        <v>5461</v>
      </c>
      <c r="C1692" s="4" t="s">
        <v>5462</v>
      </c>
      <c r="D1692" s="4" t="s">
        <v>13936</v>
      </c>
      <c r="E1692" s="4" t="s">
        <v>5478</v>
      </c>
      <c r="F1692" s="4" t="s">
        <v>5479</v>
      </c>
      <c r="G1692" s="4" t="s">
        <v>5485</v>
      </c>
      <c r="H1692" s="4" t="s">
        <v>20</v>
      </c>
      <c r="I1692" s="4" t="s">
        <v>21</v>
      </c>
      <c r="J1692" s="4" t="s">
        <v>22</v>
      </c>
      <c r="K1692" s="4" t="s">
        <v>5466</v>
      </c>
      <c r="L1692" s="4" t="s">
        <v>5481</v>
      </c>
      <c r="M1692" s="5">
        <v>44346</v>
      </c>
      <c r="N1692" s="6">
        <v>4995</v>
      </c>
      <c r="O1692" s="4">
        <f t="shared" si="52"/>
        <v>30</v>
      </c>
      <c r="P1692" s="4" t="str">
        <f t="shared" si="53"/>
        <v>2021-05</v>
      </c>
    </row>
    <row r="1693" spans="1:16" ht="12.75" x14ac:dyDescent="0.2">
      <c r="A1693" s="4" t="s">
        <v>1050</v>
      </c>
      <c r="B1693" s="4" t="s">
        <v>5461</v>
      </c>
      <c r="C1693" s="4" t="s">
        <v>5462</v>
      </c>
      <c r="D1693" s="4" t="s">
        <v>6475</v>
      </c>
      <c r="E1693" s="4" t="s">
        <v>5518</v>
      </c>
      <c r="F1693" s="4" t="s">
        <v>5519</v>
      </c>
      <c r="G1693" s="4" t="s">
        <v>6481</v>
      </c>
      <c r="H1693" s="4" t="s">
        <v>20</v>
      </c>
      <c r="I1693" s="4" t="s">
        <v>21</v>
      </c>
      <c r="J1693" s="4" t="s">
        <v>22</v>
      </c>
      <c r="K1693" s="4" t="s">
        <v>5466</v>
      </c>
      <c r="L1693" s="4" t="s">
        <v>5481</v>
      </c>
      <c r="M1693" s="5">
        <v>44346</v>
      </c>
      <c r="N1693" s="6">
        <v>4934</v>
      </c>
      <c r="O1693" s="4">
        <f t="shared" si="52"/>
        <v>30</v>
      </c>
      <c r="P1693" s="4" t="str">
        <f t="shared" si="53"/>
        <v>2021-05</v>
      </c>
    </row>
    <row r="1694" spans="1:16" ht="12.75" x14ac:dyDescent="0.2">
      <c r="A1694" s="4" t="s">
        <v>14</v>
      </c>
      <c r="B1694" s="4" t="s">
        <v>7127</v>
      </c>
      <c r="C1694" s="4" t="s">
        <v>7128</v>
      </c>
      <c r="D1694" s="4" t="s">
        <v>7603</v>
      </c>
      <c r="E1694" s="4" t="s">
        <v>7632</v>
      </c>
      <c r="F1694" s="4" t="s">
        <v>7633</v>
      </c>
      <c r="G1694" s="4" t="s">
        <v>7637</v>
      </c>
      <c r="H1694" s="4" t="s">
        <v>210</v>
      </c>
      <c r="I1694" s="4" t="s">
        <v>210</v>
      </c>
      <c r="J1694" s="4" t="s">
        <v>877</v>
      </c>
      <c r="K1694" s="4" t="s">
        <v>7144</v>
      </c>
      <c r="L1694" s="4" t="s">
        <v>7203</v>
      </c>
      <c r="M1694" s="5">
        <v>44346</v>
      </c>
      <c r="N1694" s="6">
        <v>2824</v>
      </c>
      <c r="O1694" s="4">
        <f t="shared" si="52"/>
        <v>30</v>
      </c>
      <c r="P1694" s="4" t="str">
        <f t="shared" si="53"/>
        <v>2021-05</v>
      </c>
    </row>
    <row r="1695" spans="1:16" ht="12.75" x14ac:dyDescent="0.2">
      <c r="A1695" s="4" t="s">
        <v>14</v>
      </c>
      <c r="B1695" s="4" t="s">
        <v>7654</v>
      </c>
      <c r="C1695" s="4" t="s">
        <v>8288</v>
      </c>
      <c r="D1695" s="4" t="s">
        <v>8423</v>
      </c>
      <c r="E1695" s="4" t="s">
        <v>8521</v>
      </c>
      <c r="F1695" s="4" t="s">
        <v>8522</v>
      </c>
      <c r="G1695" s="4" t="s">
        <v>8527</v>
      </c>
      <c r="H1695" s="4" t="s">
        <v>20</v>
      </c>
      <c r="I1695" s="4" t="s">
        <v>21</v>
      </c>
      <c r="J1695" s="4" t="s">
        <v>36</v>
      </c>
      <c r="K1695" s="4" t="s">
        <v>8306</v>
      </c>
      <c r="L1695" s="4" t="s">
        <v>8293</v>
      </c>
      <c r="M1695" s="5">
        <v>44346</v>
      </c>
      <c r="N1695" s="6">
        <v>7575</v>
      </c>
      <c r="O1695" s="4">
        <f t="shared" si="52"/>
        <v>30</v>
      </c>
      <c r="P1695" s="4" t="str">
        <f t="shared" si="53"/>
        <v>2021-05</v>
      </c>
    </row>
    <row r="1696" spans="1:16" ht="12.75" x14ac:dyDescent="0.2">
      <c r="A1696" s="4" t="s">
        <v>3048</v>
      </c>
      <c r="B1696" s="4" t="s">
        <v>9902</v>
      </c>
      <c r="C1696" s="4" t="s">
        <v>9903</v>
      </c>
      <c r="D1696" s="4" t="s">
        <v>9981</v>
      </c>
      <c r="E1696" s="4" t="s">
        <v>10007</v>
      </c>
      <c r="F1696" s="4" t="s">
        <v>10008</v>
      </c>
      <c r="G1696" s="4" t="s">
        <v>10036</v>
      </c>
      <c r="H1696" s="4" t="s">
        <v>20</v>
      </c>
      <c r="I1696" s="4" t="s">
        <v>21</v>
      </c>
      <c r="J1696" s="4" t="s">
        <v>36</v>
      </c>
      <c r="K1696" s="4" t="s">
        <v>9907</v>
      </c>
      <c r="L1696" s="4" t="s">
        <v>9911</v>
      </c>
      <c r="M1696" s="5">
        <v>44346</v>
      </c>
      <c r="N1696" s="6">
        <v>9524</v>
      </c>
      <c r="O1696" s="4">
        <f t="shared" si="52"/>
        <v>30</v>
      </c>
      <c r="P1696" s="4" t="str">
        <f t="shared" si="53"/>
        <v>2021-05</v>
      </c>
    </row>
    <row r="1697" spans="1:16" ht="12.75" x14ac:dyDescent="0.2">
      <c r="A1697" s="4" t="s">
        <v>3048</v>
      </c>
      <c r="B1697" s="4" t="s">
        <v>9902</v>
      </c>
      <c r="C1697" s="4" t="s">
        <v>10147</v>
      </c>
      <c r="D1697" s="4" t="s">
        <v>25</v>
      </c>
      <c r="E1697" s="4" t="s">
        <v>10230</v>
      </c>
      <c r="F1697" s="4" t="s">
        <v>10231</v>
      </c>
      <c r="G1697" s="4" t="s">
        <v>10242</v>
      </c>
      <c r="H1697" s="4" t="s">
        <v>210</v>
      </c>
      <c r="I1697" s="4" t="s">
        <v>343</v>
      </c>
      <c r="J1697" s="4" t="s">
        <v>22</v>
      </c>
      <c r="K1697" s="4" t="s">
        <v>10165</v>
      </c>
      <c r="L1697" s="4" t="s">
        <v>10185</v>
      </c>
      <c r="M1697" s="5">
        <v>44346</v>
      </c>
      <c r="N1697" s="6">
        <v>7562</v>
      </c>
      <c r="O1697" s="4">
        <f t="shared" si="52"/>
        <v>30</v>
      </c>
      <c r="P1697" s="4" t="str">
        <f t="shared" si="53"/>
        <v>2021-05</v>
      </c>
    </row>
    <row r="1698" spans="1:16" ht="12.75" x14ac:dyDescent="0.2">
      <c r="A1698" s="4" t="s">
        <v>3048</v>
      </c>
      <c r="B1698" s="4" t="s">
        <v>9902</v>
      </c>
      <c r="C1698" s="4" t="s">
        <v>10147</v>
      </c>
      <c r="D1698" s="4" t="s">
        <v>10392</v>
      </c>
      <c r="E1698" s="4" t="s">
        <v>10393</v>
      </c>
      <c r="F1698" s="4" t="s">
        <v>10394</v>
      </c>
      <c r="G1698" s="4" t="s">
        <v>10398</v>
      </c>
      <c r="H1698" s="4" t="s">
        <v>20</v>
      </c>
      <c r="I1698" s="4" t="s">
        <v>29</v>
      </c>
      <c r="J1698" s="4" t="s">
        <v>22</v>
      </c>
      <c r="K1698" s="4" t="s">
        <v>10156</v>
      </c>
      <c r="L1698" s="4" t="s">
        <v>9931</v>
      </c>
      <c r="M1698" s="5">
        <v>44346</v>
      </c>
      <c r="N1698" s="6">
        <v>3361</v>
      </c>
      <c r="O1698" s="4">
        <f t="shared" si="52"/>
        <v>30</v>
      </c>
      <c r="P1698" s="4" t="str">
        <f t="shared" si="53"/>
        <v>2021-05</v>
      </c>
    </row>
    <row r="1699" spans="1:16" ht="12.75" x14ac:dyDescent="0.2">
      <c r="A1699" s="4" t="s">
        <v>3048</v>
      </c>
      <c r="B1699" s="4" t="s">
        <v>9902</v>
      </c>
      <c r="C1699" s="4" t="s">
        <v>10147</v>
      </c>
      <c r="D1699" s="4" t="s">
        <v>10479</v>
      </c>
      <c r="E1699" s="4" t="s">
        <v>10263</v>
      </c>
      <c r="F1699" s="4" t="s">
        <v>10264</v>
      </c>
      <c r="G1699" s="4" t="s">
        <v>10480</v>
      </c>
      <c r="H1699" s="4" t="s">
        <v>20</v>
      </c>
      <c r="I1699" s="4" t="s">
        <v>29</v>
      </c>
      <c r="J1699" s="4" t="s">
        <v>22</v>
      </c>
      <c r="K1699" s="4" t="s">
        <v>10151</v>
      </c>
      <c r="L1699" s="4" t="s">
        <v>10191</v>
      </c>
      <c r="M1699" s="5">
        <v>44346</v>
      </c>
      <c r="N1699" s="6">
        <v>2257</v>
      </c>
      <c r="O1699" s="4">
        <f t="shared" si="52"/>
        <v>30</v>
      </c>
      <c r="P1699" s="4" t="str">
        <f t="shared" si="53"/>
        <v>2021-05</v>
      </c>
    </row>
    <row r="1700" spans="1:16" ht="12.75" x14ac:dyDescent="0.2">
      <c r="A1700" s="4" t="s">
        <v>3048</v>
      </c>
      <c r="B1700" s="4" t="s">
        <v>11712</v>
      </c>
      <c r="C1700" s="4" t="s">
        <v>11719</v>
      </c>
      <c r="D1700" s="4" t="s">
        <v>13936</v>
      </c>
      <c r="E1700" s="4" t="s">
        <v>11809</v>
      </c>
      <c r="F1700" s="4" t="s">
        <v>11810</v>
      </c>
      <c r="G1700" s="4" t="s">
        <v>11811</v>
      </c>
      <c r="H1700" s="4" t="s">
        <v>20</v>
      </c>
      <c r="I1700" s="4" t="s">
        <v>21</v>
      </c>
      <c r="J1700" s="4" t="s">
        <v>22</v>
      </c>
      <c r="K1700" s="4" t="s">
        <v>11723</v>
      </c>
      <c r="L1700" s="4" t="s">
        <v>11282</v>
      </c>
      <c r="M1700" s="5">
        <v>44346</v>
      </c>
      <c r="N1700" s="6">
        <v>4059</v>
      </c>
      <c r="O1700" s="4">
        <f t="shared" si="52"/>
        <v>30</v>
      </c>
      <c r="P1700" s="4" t="str">
        <f t="shared" si="53"/>
        <v>2021-05</v>
      </c>
    </row>
    <row r="1701" spans="1:16" ht="12.75" x14ac:dyDescent="0.2">
      <c r="A1701" s="4" t="s">
        <v>1050</v>
      </c>
      <c r="B1701" s="4" t="s">
        <v>1051</v>
      </c>
      <c r="C1701" s="4" t="s">
        <v>1052</v>
      </c>
      <c r="D1701" s="4" t="s">
        <v>25</v>
      </c>
      <c r="E1701" s="4" t="s">
        <v>1307</v>
      </c>
      <c r="F1701" s="4" t="s">
        <v>1308</v>
      </c>
      <c r="G1701" s="4" t="s">
        <v>1309</v>
      </c>
      <c r="H1701" s="4" t="s">
        <v>210</v>
      </c>
      <c r="I1701" s="4" t="s">
        <v>210</v>
      </c>
      <c r="J1701" s="4" t="s">
        <v>877</v>
      </c>
      <c r="K1701" s="4" t="s">
        <v>1272</v>
      </c>
      <c r="L1701" s="4" t="s">
        <v>1175</v>
      </c>
      <c r="M1701" s="5">
        <v>44347</v>
      </c>
      <c r="N1701" s="6">
        <v>4354</v>
      </c>
      <c r="O1701" s="4">
        <f t="shared" si="52"/>
        <v>31</v>
      </c>
      <c r="P1701" s="4" t="str">
        <f t="shared" si="53"/>
        <v>2021-05</v>
      </c>
    </row>
    <row r="1702" spans="1:16" ht="12.75" x14ac:dyDescent="0.2">
      <c r="A1702" s="4" t="s">
        <v>14</v>
      </c>
      <c r="B1702" s="4" t="s">
        <v>7654</v>
      </c>
      <c r="C1702" s="4" t="s">
        <v>7825</v>
      </c>
      <c r="D1702" s="4" t="s">
        <v>8042</v>
      </c>
      <c r="E1702" s="4" t="s">
        <v>8047</v>
      </c>
      <c r="F1702" s="4" t="s">
        <v>8048</v>
      </c>
      <c r="G1702" s="4" t="s">
        <v>8052</v>
      </c>
      <c r="H1702" s="4" t="s">
        <v>20</v>
      </c>
      <c r="I1702" s="4" t="s">
        <v>21</v>
      </c>
      <c r="J1702" s="4" t="s">
        <v>36</v>
      </c>
      <c r="K1702" s="4" t="s">
        <v>7829</v>
      </c>
      <c r="L1702" s="4" t="s">
        <v>7854</v>
      </c>
      <c r="M1702" s="5">
        <v>44347</v>
      </c>
      <c r="N1702" s="6">
        <v>529</v>
      </c>
      <c r="O1702" s="4">
        <f t="shared" si="52"/>
        <v>31</v>
      </c>
      <c r="P1702" s="4" t="str">
        <f t="shared" si="53"/>
        <v>2021-05</v>
      </c>
    </row>
    <row r="1703" spans="1:16" ht="12.75" x14ac:dyDescent="0.2">
      <c r="A1703" s="4" t="s">
        <v>14</v>
      </c>
      <c r="B1703" s="4" t="s">
        <v>7654</v>
      </c>
      <c r="C1703" s="4" t="s">
        <v>9450</v>
      </c>
      <c r="D1703" s="4" t="s">
        <v>7419</v>
      </c>
      <c r="E1703" s="4" t="s">
        <v>9601</v>
      </c>
      <c r="F1703" s="4" t="s">
        <v>9602</v>
      </c>
      <c r="G1703" s="4" t="s">
        <v>3048</v>
      </c>
      <c r="H1703" s="4" t="s">
        <v>210</v>
      </c>
      <c r="I1703" s="4" t="s">
        <v>210</v>
      </c>
      <c r="J1703" s="4" t="s">
        <v>3048</v>
      </c>
      <c r="K1703" s="4" t="s">
        <v>9476</v>
      </c>
      <c r="L1703" s="4" t="s">
        <v>7689</v>
      </c>
      <c r="M1703" s="5">
        <v>44347</v>
      </c>
      <c r="N1703" s="6">
        <v>3987</v>
      </c>
      <c r="O1703" s="4">
        <f t="shared" si="52"/>
        <v>31</v>
      </c>
      <c r="P1703" s="4" t="str">
        <f t="shared" si="53"/>
        <v>2021-05</v>
      </c>
    </row>
    <row r="1704" spans="1:16" ht="12.75" x14ac:dyDescent="0.2">
      <c r="A1704" s="4" t="s">
        <v>14</v>
      </c>
      <c r="B1704" s="4" t="s">
        <v>7654</v>
      </c>
      <c r="C1704" s="4" t="s">
        <v>9450</v>
      </c>
      <c r="D1704" s="4" t="s">
        <v>7419</v>
      </c>
      <c r="E1704" s="4" t="s">
        <v>9491</v>
      </c>
      <c r="F1704" s="4" t="s">
        <v>9492</v>
      </c>
      <c r="G1704" s="4" t="s">
        <v>9681</v>
      </c>
      <c r="H1704" s="4" t="s">
        <v>210</v>
      </c>
      <c r="I1704" s="4" t="s">
        <v>343</v>
      </c>
      <c r="J1704" s="4" t="s">
        <v>22</v>
      </c>
      <c r="K1704" s="4" t="s">
        <v>7893</v>
      </c>
      <c r="L1704" s="4" t="s">
        <v>9145</v>
      </c>
      <c r="M1704" s="5">
        <v>44347</v>
      </c>
      <c r="N1704" s="6">
        <v>8414</v>
      </c>
      <c r="O1704" s="4">
        <f t="shared" si="52"/>
        <v>31</v>
      </c>
      <c r="P1704" s="4" t="str">
        <f t="shared" si="53"/>
        <v>2021-05</v>
      </c>
    </row>
    <row r="1705" spans="1:16" ht="12.75" x14ac:dyDescent="0.2">
      <c r="A1705" s="4" t="s">
        <v>3048</v>
      </c>
      <c r="B1705" s="4" t="s">
        <v>9902</v>
      </c>
      <c r="C1705" s="4" t="s">
        <v>9903</v>
      </c>
      <c r="D1705" s="4" t="s">
        <v>9934</v>
      </c>
      <c r="E1705" s="4" t="s">
        <v>9940</v>
      </c>
      <c r="F1705" s="4" t="s">
        <v>9941</v>
      </c>
      <c r="G1705" s="4" t="s">
        <v>9942</v>
      </c>
      <c r="H1705" s="4" t="s">
        <v>20</v>
      </c>
      <c r="I1705" s="4" t="s">
        <v>21</v>
      </c>
      <c r="J1705" s="4" t="s">
        <v>36</v>
      </c>
      <c r="K1705" s="4" t="s">
        <v>9907</v>
      </c>
      <c r="L1705" s="4" t="s">
        <v>9911</v>
      </c>
      <c r="M1705" s="5">
        <v>44347</v>
      </c>
      <c r="N1705" s="6">
        <v>4765</v>
      </c>
      <c r="O1705" s="4">
        <f t="shared" si="52"/>
        <v>31</v>
      </c>
      <c r="P1705" s="4" t="str">
        <f t="shared" si="53"/>
        <v>2021-05</v>
      </c>
    </row>
    <row r="1706" spans="1:16" ht="12.75" x14ac:dyDescent="0.2">
      <c r="A1706" s="4" t="s">
        <v>3048</v>
      </c>
      <c r="B1706" s="4" t="s">
        <v>10496</v>
      </c>
      <c r="C1706" s="4" t="s">
        <v>10930</v>
      </c>
      <c r="D1706" s="4" t="s">
        <v>25</v>
      </c>
      <c r="E1706" s="4" t="s">
        <v>11002</v>
      </c>
      <c r="F1706" s="4" t="s">
        <v>11003</v>
      </c>
      <c r="G1706" s="4" t="s">
        <v>11348</v>
      </c>
      <c r="H1706" s="4" t="s">
        <v>20</v>
      </c>
      <c r="I1706" s="4" t="s">
        <v>29</v>
      </c>
      <c r="J1706" s="4" t="s">
        <v>36</v>
      </c>
      <c r="K1706" s="4" t="s">
        <v>10934</v>
      </c>
      <c r="L1706" s="4" t="s">
        <v>10935</v>
      </c>
      <c r="M1706" s="5">
        <v>44347</v>
      </c>
      <c r="N1706" s="6">
        <v>1502</v>
      </c>
      <c r="O1706" s="4">
        <f t="shared" si="52"/>
        <v>31</v>
      </c>
      <c r="P1706" s="4" t="str">
        <f t="shared" si="53"/>
        <v>2021-05</v>
      </c>
    </row>
    <row r="1707" spans="1:16" ht="12.75" x14ac:dyDescent="0.2">
      <c r="A1707" s="4" t="s">
        <v>3048</v>
      </c>
      <c r="B1707" s="4" t="s">
        <v>10496</v>
      </c>
      <c r="C1707" s="4" t="s">
        <v>10930</v>
      </c>
      <c r="D1707" s="4" t="s">
        <v>25</v>
      </c>
      <c r="E1707" s="4" t="s">
        <v>11174</v>
      </c>
      <c r="F1707" s="4" t="s">
        <v>11175</v>
      </c>
      <c r="G1707" s="4" t="s">
        <v>11391</v>
      </c>
      <c r="H1707" s="4" t="s">
        <v>20</v>
      </c>
      <c r="I1707" s="4" t="s">
        <v>29</v>
      </c>
      <c r="J1707" s="4" t="s">
        <v>36</v>
      </c>
      <c r="K1707" s="4" t="s">
        <v>10934</v>
      </c>
      <c r="L1707" s="4" t="s">
        <v>10935</v>
      </c>
      <c r="M1707" s="5">
        <v>44347</v>
      </c>
      <c r="N1707" s="6">
        <v>137</v>
      </c>
      <c r="O1707" s="4">
        <f t="shared" si="52"/>
        <v>31</v>
      </c>
      <c r="P1707" s="4" t="str">
        <f t="shared" si="53"/>
        <v>2021-05</v>
      </c>
    </row>
    <row r="1708" spans="1:16" ht="12.75" x14ac:dyDescent="0.2">
      <c r="A1708" s="4" t="s">
        <v>3048</v>
      </c>
      <c r="B1708" s="4" t="s">
        <v>11712</v>
      </c>
      <c r="C1708" s="4" t="s">
        <v>11934</v>
      </c>
      <c r="D1708" s="4" t="s">
        <v>25</v>
      </c>
      <c r="E1708" s="4" t="s">
        <v>6068</v>
      </c>
      <c r="F1708" s="4" t="s">
        <v>6069</v>
      </c>
      <c r="G1708" s="4" t="s">
        <v>12088</v>
      </c>
      <c r="H1708" s="4" t="s">
        <v>20</v>
      </c>
      <c r="I1708" s="4" t="s">
        <v>29</v>
      </c>
      <c r="J1708" s="4" t="s">
        <v>36</v>
      </c>
      <c r="K1708" s="4" t="s">
        <v>11936</v>
      </c>
      <c r="L1708" s="4" t="s">
        <v>11937</v>
      </c>
      <c r="M1708" s="5">
        <v>44347</v>
      </c>
      <c r="N1708" s="6">
        <v>9390</v>
      </c>
      <c r="O1708" s="4">
        <f t="shared" si="52"/>
        <v>31</v>
      </c>
      <c r="P1708" s="4" t="str">
        <f t="shared" si="53"/>
        <v>2021-05</v>
      </c>
    </row>
    <row r="1709" spans="1:16" ht="12.75" x14ac:dyDescent="0.2">
      <c r="A1709" s="4" t="s">
        <v>3048</v>
      </c>
      <c r="B1709" s="4" t="s">
        <v>12289</v>
      </c>
      <c r="C1709" s="4" t="s">
        <v>12841</v>
      </c>
      <c r="D1709" s="4" t="s">
        <v>13936</v>
      </c>
      <c r="E1709" s="4" t="s">
        <v>12847</v>
      </c>
      <c r="F1709" s="4" t="s">
        <v>12848</v>
      </c>
      <c r="G1709" s="4" t="s">
        <v>12853</v>
      </c>
      <c r="H1709" s="4" t="s">
        <v>20</v>
      </c>
      <c r="I1709" s="4" t="s">
        <v>21</v>
      </c>
      <c r="J1709" s="4" t="s">
        <v>22</v>
      </c>
      <c r="K1709" s="4" t="s">
        <v>12850</v>
      </c>
      <c r="L1709" s="4" t="s">
        <v>12121</v>
      </c>
      <c r="M1709" s="5">
        <v>44347</v>
      </c>
      <c r="N1709" s="6">
        <v>1424</v>
      </c>
      <c r="O1709" s="4">
        <f t="shared" si="52"/>
        <v>31</v>
      </c>
      <c r="P1709" s="4" t="str">
        <f t="shared" si="53"/>
        <v>2021-05</v>
      </c>
    </row>
    <row r="1710" spans="1:16" ht="12.75" x14ac:dyDescent="0.2">
      <c r="A1710" s="4" t="s">
        <v>3048</v>
      </c>
      <c r="B1710" s="4" t="s">
        <v>12289</v>
      </c>
      <c r="C1710" s="4" t="s">
        <v>13302</v>
      </c>
      <c r="D1710" s="4" t="s">
        <v>13936</v>
      </c>
      <c r="E1710" s="4" t="s">
        <v>13306</v>
      </c>
      <c r="F1710" s="4" t="s">
        <v>13307</v>
      </c>
      <c r="G1710" s="4" t="s">
        <v>13312</v>
      </c>
      <c r="H1710" s="4" t="s">
        <v>20</v>
      </c>
      <c r="I1710" s="4" t="s">
        <v>21</v>
      </c>
      <c r="J1710" s="4" t="s">
        <v>22</v>
      </c>
      <c r="K1710" s="4" t="s">
        <v>13309</v>
      </c>
      <c r="L1710" s="4" t="s">
        <v>10387</v>
      </c>
      <c r="M1710" s="5">
        <v>44347</v>
      </c>
      <c r="N1710" s="6">
        <v>3324</v>
      </c>
      <c r="O1710" s="4">
        <f t="shared" si="52"/>
        <v>31</v>
      </c>
      <c r="P1710" s="4" t="str">
        <f t="shared" si="53"/>
        <v>2021-05</v>
      </c>
    </row>
    <row r="1711" spans="1:16" ht="12.75" x14ac:dyDescent="0.2">
      <c r="A1711" s="4" t="s">
        <v>1050</v>
      </c>
      <c r="B1711" s="4" t="s">
        <v>1051</v>
      </c>
      <c r="C1711" s="4" t="s">
        <v>1999</v>
      </c>
      <c r="D1711" s="4" t="s">
        <v>2078</v>
      </c>
      <c r="E1711" s="4" t="s">
        <v>2202</v>
      </c>
      <c r="F1711" s="4" t="s">
        <v>2203</v>
      </c>
      <c r="G1711" s="4" t="s">
        <v>2218</v>
      </c>
      <c r="H1711" s="4" t="s">
        <v>20</v>
      </c>
      <c r="I1711" s="4" t="s">
        <v>21</v>
      </c>
      <c r="J1711" s="4" t="s">
        <v>22</v>
      </c>
      <c r="K1711" s="4" t="s">
        <v>2003</v>
      </c>
      <c r="L1711" s="4" t="s">
        <v>1195</v>
      </c>
      <c r="M1711" s="5">
        <v>44348</v>
      </c>
      <c r="N1711" s="6">
        <v>4150</v>
      </c>
      <c r="O1711" s="4">
        <f t="shared" si="52"/>
        <v>1</v>
      </c>
      <c r="P1711" s="4" t="str">
        <f t="shared" si="53"/>
        <v>2021-06</v>
      </c>
    </row>
    <row r="1712" spans="1:16" ht="12.75" x14ac:dyDescent="0.2">
      <c r="A1712" s="4" t="s">
        <v>3048</v>
      </c>
      <c r="B1712" s="4" t="s">
        <v>3049</v>
      </c>
      <c r="C1712" s="4" t="s">
        <v>3339</v>
      </c>
      <c r="D1712" s="4" t="s">
        <v>3502</v>
      </c>
      <c r="E1712" s="4" t="s">
        <v>3503</v>
      </c>
      <c r="F1712" s="4" t="s">
        <v>3504</v>
      </c>
      <c r="G1712" s="4" t="s">
        <v>3505</v>
      </c>
      <c r="H1712" s="4" t="s">
        <v>20</v>
      </c>
      <c r="I1712" s="4" t="s">
        <v>21</v>
      </c>
      <c r="J1712" s="4" t="s">
        <v>162</v>
      </c>
      <c r="K1712" s="4" t="s">
        <v>3343</v>
      </c>
      <c r="L1712" s="4" t="s">
        <v>3344</v>
      </c>
      <c r="M1712" s="5">
        <v>44348</v>
      </c>
      <c r="N1712" s="6">
        <v>3546</v>
      </c>
      <c r="O1712" s="4">
        <f t="shared" si="52"/>
        <v>1</v>
      </c>
      <c r="P1712" s="4" t="str">
        <f t="shared" si="53"/>
        <v>2021-06</v>
      </c>
    </row>
    <row r="1713" spans="1:16" ht="12.75" x14ac:dyDescent="0.2">
      <c r="A1713" s="4" t="s">
        <v>14</v>
      </c>
      <c r="B1713" s="4" t="s">
        <v>4342</v>
      </c>
      <c r="C1713" s="4" t="s">
        <v>4343</v>
      </c>
      <c r="D1713" s="4" t="s">
        <v>25</v>
      </c>
      <c r="E1713" s="4" t="s">
        <v>4349</v>
      </c>
      <c r="F1713" s="4" t="s">
        <v>4350</v>
      </c>
      <c r="G1713" s="4" t="s">
        <v>4414</v>
      </c>
      <c r="H1713" s="4" t="s">
        <v>20</v>
      </c>
      <c r="I1713" s="4" t="s">
        <v>29</v>
      </c>
      <c r="J1713" s="4" t="s">
        <v>22</v>
      </c>
      <c r="K1713" s="4" t="s">
        <v>4347</v>
      </c>
      <c r="L1713" s="4" t="s">
        <v>4348</v>
      </c>
      <c r="M1713" s="5">
        <v>44348</v>
      </c>
      <c r="N1713" s="6">
        <v>5438</v>
      </c>
      <c r="O1713" s="4">
        <f t="shared" si="52"/>
        <v>1</v>
      </c>
      <c r="P1713" s="4" t="str">
        <f t="shared" si="53"/>
        <v>2021-06</v>
      </c>
    </row>
    <row r="1714" spans="1:16" ht="12.75" x14ac:dyDescent="0.2">
      <c r="A1714" s="4" t="s">
        <v>14</v>
      </c>
      <c r="B1714" s="4" t="s">
        <v>7127</v>
      </c>
      <c r="C1714" s="4" t="s">
        <v>7128</v>
      </c>
      <c r="D1714" s="4" t="s">
        <v>25</v>
      </c>
      <c r="E1714" s="4" t="s">
        <v>7273</v>
      </c>
      <c r="F1714" s="4" t="s">
        <v>7274</v>
      </c>
      <c r="G1714" s="4" t="s">
        <v>7275</v>
      </c>
      <c r="H1714" s="4" t="s">
        <v>20</v>
      </c>
      <c r="I1714" s="4" t="s">
        <v>29</v>
      </c>
      <c r="J1714" s="4" t="s">
        <v>162</v>
      </c>
      <c r="K1714" s="4" t="s">
        <v>7207</v>
      </c>
      <c r="L1714" s="4" t="s">
        <v>7276</v>
      </c>
      <c r="M1714" s="5">
        <v>44348</v>
      </c>
      <c r="N1714" s="6">
        <v>4544</v>
      </c>
      <c r="O1714" s="4">
        <f t="shared" si="52"/>
        <v>1</v>
      </c>
      <c r="P1714" s="4" t="str">
        <f t="shared" si="53"/>
        <v>2021-06</v>
      </c>
    </row>
    <row r="1715" spans="1:16" ht="12.75" x14ac:dyDescent="0.2">
      <c r="A1715" s="4" t="s">
        <v>14</v>
      </c>
      <c r="B1715" s="4" t="s">
        <v>7127</v>
      </c>
      <c r="C1715" s="4" t="s">
        <v>7128</v>
      </c>
      <c r="D1715" s="4" t="s">
        <v>7589</v>
      </c>
      <c r="E1715" s="4" t="s">
        <v>7590</v>
      </c>
      <c r="F1715" s="4" t="s">
        <v>7591</v>
      </c>
      <c r="G1715" s="4" t="s">
        <v>7597</v>
      </c>
      <c r="H1715" s="4" t="s">
        <v>20</v>
      </c>
      <c r="I1715" s="4" t="s">
        <v>21</v>
      </c>
      <c r="J1715" s="4" t="s">
        <v>22</v>
      </c>
      <c r="K1715" s="4" t="s">
        <v>7144</v>
      </c>
      <c r="L1715" s="4" t="s">
        <v>7137</v>
      </c>
      <c r="M1715" s="5">
        <v>44348</v>
      </c>
      <c r="N1715" s="6">
        <v>9794</v>
      </c>
      <c r="O1715" s="4">
        <f t="shared" si="52"/>
        <v>1</v>
      </c>
      <c r="P1715" s="4" t="str">
        <f t="shared" si="53"/>
        <v>2021-06</v>
      </c>
    </row>
    <row r="1716" spans="1:16" ht="12.75" x14ac:dyDescent="0.2">
      <c r="A1716" s="4" t="s">
        <v>3048</v>
      </c>
      <c r="B1716" s="4" t="s">
        <v>10496</v>
      </c>
      <c r="C1716" s="4" t="s">
        <v>10930</v>
      </c>
      <c r="D1716" s="4" t="s">
        <v>10138</v>
      </c>
      <c r="E1716" s="4" t="s">
        <v>11650</v>
      </c>
      <c r="F1716" s="4" t="s">
        <v>11651</v>
      </c>
      <c r="G1716" s="4" t="s">
        <v>11654</v>
      </c>
      <c r="H1716" s="4" t="s">
        <v>20</v>
      </c>
      <c r="I1716" s="4" t="s">
        <v>21</v>
      </c>
      <c r="J1716" s="4" t="s">
        <v>22</v>
      </c>
      <c r="K1716" s="4" t="s">
        <v>11335</v>
      </c>
      <c r="L1716" s="4" t="s">
        <v>10545</v>
      </c>
      <c r="M1716" s="5">
        <v>44348</v>
      </c>
      <c r="N1716" s="6">
        <v>6918</v>
      </c>
      <c r="O1716" s="4">
        <f t="shared" si="52"/>
        <v>1</v>
      </c>
      <c r="P1716" s="4" t="str">
        <f t="shared" si="53"/>
        <v>2021-06</v>
      </c>
    </row>
    <row r="1717" spans="1:16" ht="12.75" x14ac:dyDescent="0.2">
      <c r="A1717" s="4" t="s">
        <v>3048</v>
      </c>
      <c r="B1717" s="4" t="s">
        <v>11712</v>
      </c>
      <c r="C1717" s="4" t="s">
        <v>11934</v>
      </c>
      <c r="D1717" s="4" t="s">
        <v>25</v>
      </c>
      <c r="E1717" s="4" t="s">
        <v>6068</v>
      </c>
      <c r="F1717" s="4" t="s">
        <v>6069</v>
      </c>
      <c r="G1717" s="4" t="s">
        <v>12038</v>
      </c>
      <c r="H1717" s="4" t="s">
        <v>20</v>
      </c>
      <c r="I1717" s="4" t="s">
        <v>29</v>
      </c>
      <c r="J1717" s="4" t="s">
        <v>22</v>
      </c>
      <c r="K1717" s="4" t="s">
        <v>11936</v>
      </c>
      <c r="L1717" s="4" t="s">
        <v>11937</v>
      </c>
      <c r="M1717" s="5">
        <v>44348</v>
      </c>
      <c r="N1717" s="6">
        <v>3469</v>
      </c>
      <c r="O1717" s="4">
        <f t="shared" si="52"/>
        <v>1</v>
      </c>
      <c r="P1717" s="4" t="str">
        <f t="shared" si="53"/>
        <v>2021-06</v>
      </c>
    </row>
    <row r="1718" spans="1:16" ht="12.75" x14ac:dyDescent="0.2">
      <c r="A1718" s="4" t="s">
        <v>3048</v>
      </c>
      <c r="B1718" s="4" t="s">
        <v>11712</v>
      </c>
      <c r="C1718" s="4" t="s">
        <v>11934</v>
      </c>
      <c r="D1718" s="4" t="s">
        <v>25</v>
      </c>
      <c r="E1718" s="4" t="s">
        <v>6068</v>
      </c>
      <c r="F1718" s="4" t="s">
        <v>6069</v>
      </c>
      <c r="G1718" s="4" t="s">
        <v>12074</v>
      </c>
      <c r="H1718" s="4" t="s">
        <v>20</v>
      </c>
      <c r="I1718" s="4" t="s">
        <v>29</v>
      </c>
      <c r="J1718" s="4" t="s">
        <v>22</v>
      </c>
      <c r="K1718" s="4" t="s">
        <v>11936</v>
      </c>
      <c r="L1718" s="4" t="s">
        <v>11937</v>
      </c>
      <c r="M1718" s="5">
        <v>44348</v>
      </c>
      <c r="N1718" s="6">
        <v>3566</v>
      </c>
      <c r="O1718" s="4">
        <f t="shared" si="52"/>
        <v>1</v>
      </c>
      <c r="P1718" s="4" t="str">
        <f t="shared" si="53"/>
        <v>2021-06</v>
      </c>
    </row>
    <row r="1719" spans="1:16" ht="12.75" x14ac:dyDescent="0.2">
      <c r="A1719" s="4" t="s">
        <v>3048</v>
      </c>
      <c r="B1719" s="4" t="s">
        <v>13786</v>
      </c>
      <c r="C1719" s="4" t="s">
        <v>13787</v>
      </c>
      <c r="D1719" s="4" t="s">
        <v>12401</v>
      </c>
      <c r="E1719" s="4" t="s">
        <v>13871</v>
      </c>
      <c r="F1719" s="4" t="s">
        <v>13872</v>
      </c>
      <c r="G1719" s="4" t="s">
        <v>13873</v>
      </c>
      <c r="H1719" s="4" t="s">
        <v>20</v>
      </c>
      <c r="I1719" s="4" t="s">
        <v>21</v>
      </c>
      <c r="J1719" s="4" t="s">
        <v>162</v>
      </c>
      <c r="K1719" s="4" t="s">
        <v>13382</v>
      </c>
      <c r="L1719" s="4" t="s">
        <v>10277</v>
      </c>
      <c r="M1719" s="5">
        <v>44348</v>
      </c>
      <c r="N1719" s="6">
        <v>2447</v>
      </c>
      <c r="O1719" s="4">
        <f t="shared" si="52"/>
        <v>1</v>
      </c>
      <c r="P1719" s="4" t="str">
        <f t="shared" si="53"/>
        <v>2021-06</v>
      </c>
    </row>
    <row r="1720" spans="1:16" ht="12.75" x14ac:dyDescent="0.2">
      <c r="A1720" s="4" t="s">
        <v>14</v>
      </c>
      <c r="B1720" s="4" t="s">
        <v>15</v>
      </c>
      <c r="C1720" s="4" t="s">
        <v>504</v>
      </c>
      <c r="D1720" s="4" t="s">
        <v>695</v>
      </c>
      <c r="E1720" s="4" t="s">
        <v>718</v>
      </c>
      <c r="F1720" s="4" t="s">
        <v>719</v>
      </c>
      <c r="G1720" s="4" t="s">
        <v>722</v>
      </c>
      <c r="H1720" s="4" t="s">
        <v>20</v>
      </c>
      <c r="I1720" s="4" t="s">
        <v>21</v>
      </c>
      <c r="J1720" s="4" t="s">
        <v>22</v>
      </c>
      <c r="K1720" s="4" t="s">
        <v>517</v>
      </c>
      <c r="L1720" s="4" t="s">
        <v>721</v>
      </c>
      <c r="M1720" s="5">
        <v>44349</v>
      </c>
      <c r="N1720" s="6">
        <v>3359</v>
      </c>
      <c r="O1720" s="4">
        <f t="shared" si="52"/>
        <v>2</v>
      </c>
      <c r="P1720" s="4" t="str">
        <f t="shared" si="53"/>
        <v>2021-06</v>
      </c>
    </row>
    <row r="1721" spans="1:16" ht="12.75" x14ac:dyDescent="0.2">
      <c r="A1721" s="4" t="s">
        <v>1050</v>
      </c>
      <c r="B1721" s="4" t="s">
        <v>1051</v>
      </c>
      <c r="C1721" s="4" t="s">
        <v>1052</v>
      </c>
      <c r="D1721" s="4" t="s">
        <v>1612</v>
      </c>
      <c r="E1721" s="4" t="s">
        <v>1616</v>
      </c>
      <c r="F1721" s="4" t="s">
        <v>1617</v>
      </c>
      <c r="G1721" s="4" t="s">
        <v>3048</v>
      </c>
      <c r="H1721" s="4" t="s">
        <v>210</v>
      </c>
      <c r="I1721" s="4" t="s">
        <v>210</v>
      </c>
      <c r="J1721" s="4" t="s">
        <v>3048</v>
      </c>
      <c r="K1721" s="4" t="s">
        <v>1056</v>
      </c>
      <c r="L1721" s="4" t="s">
        <v>1171</v>
      </c>
      <c r="M1721" s="5">
        <v>44349</v>
      </c>
      <c r="N1721" s="6">
        <v>3517</v>
      </c>
      <c r="O1721" s="4">
        <f t="shared" si="52"/>
        <v>2</v>
      </c>
      <c r="P1721" s="4" t="str">
        <f t="shared" si="53"/>
        <v>2021-06</v>
      </c>
    </row>
    <row r="1722" spans="1:16" ht="12.75" x14ac:dyDescent="0.2">
      <c r="A1722" s="4" t="s">
        <v>1050</v>
      </c>
      <c r="B1722" s="4" t="s">
        <v>1051</v>
      </c>
      <c r="C1722" s="4" t="s">
        <v>1999</v>
      </c>
      <c r="D1722" s="4" t="s">
        <v>2078</v>
      </c>
      <c r="E1722" s="4" t="s">
        <v>2202</v>
      </c>
      <c r="F1722" s="4" t="s">
        <v>2203</v>
      </c>
      <c r="G1722" s="4" t="s">
        <v>2217</v>
      </c>
      <c r="H1722" s="4" t="s">
        <v>20</v>
      </c>
      <c r="I1722" s="4" t="s">
        <v>21</v>
      </c>
      <c r="J1722" s="4" t="s">
        <v>22</v>
      </c>
      <c r="K1722" s="4" t="s">
        <v>2003</v>
      </c>
      <c r="L1722" s="4" t="s">
        <v>1195</v>
      </c>
      <c r="M1722" s="5">
        <v>44349</v>
      </c>
      <c r="N1722" s="6">
        <v>5892</v>
      </c>
      <c r="O1722" s="4">
        <f t="shared" si="52"/>
        <v>2</v>
      </c>
      <c r="P1722" s="4" t="str">
        <f t="shared" si="53"/>
        <v>2021-06</v>
      </c>
    </row>
    <row r="1723" spans="1:16" ht="12.75" x14ac:dyDescent="0.2">
      <c r="A1723" s="4" t="s">
        <v>14</v>
      </c>
      <c r="B1723" s="4" t="s">
        <v>3761</v>
      </c>
      <c r="C1723" s="4" t="s">
        <v>3762</v>
      </c>
      <c r="D1723" s="4" t="s">
        <v>25</v>
      </c>
      <c r="E1723" s="4" t="s">
        <v>3807</v>
      </c>
      <c r="F1723" s="4" t="s">
        <v>3808</v>
      </c>
      <c r="G1723" s="4" t="s">
        <v>3813</v>
      </c>
      <c r="H1723" s="4" t="s">
        <v>20</v>
      </c>
      <c r="I1723" s="4" t="s">
        <v>29</v>
      </c>
      <c r="J1723" s="4" t="s">
        <v>22</v>
      </c>
      <c r="K1723" s="4" t="s">
        <v>3766</v>
      </c>
      <c r="L1723" s="4" t="s">
        <v>3767</v>
      </c>
      <c r="M1723" s="5">
        <v>44349</v>
      </c>
      <c r="N1723" s="6">
        <v>4469</v>
      </c>
      <c r="O1723" s="4">
        <f t="shared" si="52"/>
        <v>2</v>
      </c>
      <c r="P1723" s="4" t="str">
        <f t="shared" si="53"/>
        <v>2021-06</v>
      </c>
    </row>
    <row r="1724" spans="1:16" ht="12.75" x14ac:dyDescent="0.2">
      <c r="A1724" s="4" t="s">
        <v>14</v>
      </c>
      <c r="B1724" s="4" t="s">
        <v>4086</v>
      </c>
      <c r="C1724" s="4" t="s">
        <v>4087</v>
      </c>
      <c r="D1724" s="4" t="s">
        <v>4278</v>
      </c>
      <c r="E1724" s="4" t="s">
        <v>4279</v>
      </c>
      <c r="F1724" s="4" t="s">
        <v>4280</v>
      </c>
      <c r="G1724" s="4" t="s">
        <v>4281</v>
      </c>
      <c r="H1724" s="4" t="s">
        <v>210</v>
      </c>
      <c r="I1724" s="4" t="s">
        <v>210</v>
      </c>
      <c r="J1724" s="4" t="s">
        <v>226</v>
      </c>
      <c r="K1724" s="4" t="s">
        <v>4091</v>
      </c>
      <c r="L1724" s="4" t="s">
        <v>4207</v>
      </c>
      <c r="M1724" s="5">
        <v>44349</v>
      </c>
      <c r="N1724" s="6">
        <v>3863</v>
      </c>
      <c r="O1724" s="4">
        <f t="shared" si="52"/>
        <v>2</v>
      </c>
      <c r="P1724" s="4" t="str">
        <f t="shared" si="53"/>
        <v>2021-06</v>
      </c>
    </row>
    <row r="1725" spans="1:16" ht="12.75" x14ac:dyDescent="0.2">
      <c r="A1725" s="4" t="s">
        <v>14</v>
      </c>
      <c r="B1725" s="4" t="s">
        <v>4342</v>
      </c>
      <c r="C1725" s="4" t="s">
        <v>4343</v>
      </c>
      <c r="D1725" s="4" t="s">
        <v>5041</v>
      </c>
      <c r="E1725" s="4" t="s">
        <v>5042</v>
      </c>
      <c r="F1725" s="4" t="s">
        <v>5043</v>
      </c>
      <c r="G1725" s="4" t="s">
        <v>5048</v>
      </c>
      <c r="H1725" s="4" t="s">
        <v>20</v>
      </c>
      <c r="I1725" s="4" t="s">
        <v>21</v>
      </c>
      <c r="J1725" s="4" t="s">
        <v>22</v>
      </c>
      <c r="K1725" s="4" t="s">
        <v>4362</v>
      </c>
      <c r="L1725" s="4" t="s">
        <v>4363</v>
      </c>
      <c r="M1725" s="5">
        <v>44349</v>
      </c>
      <c r="N1725" s="6">
        <v>778</v>
      </c>
      <c r="O1725" s="4">
        <f t="shared" si="52"/>
        <v>2</v>
      </c>
      <c r="P1725" s="4" t="str">
        <f t="shared" si="53"/>
        <v>2021-06</v>
      </c>
    </row>
    <row r="1726" spans="1:16" ht="12.75" x14ac:dyDescent="0.2">
      <c r="A1726" s="4" t="s">
        <v>14</v>
      </c>
      <c r="B1726" s="4" t="s">
        <v>7127</v>
      </c>
      <c r="C1726" s="4" t="s">
        <v>7128</v>
      </c>
      <c r="D1726" s="4" t="s">
        <v>7361</v>
      </c>
      <c r="E1726" s="4" t="s">
        <v>7365</v>
      </c>
      <c r="F1726" s="4" t="s">
        <v>7366</v>
      </c>
      <c r="G1726" s="4" t="s">
        <v>7367</v>
      </c>
      <c r="H1726" s="4" t="s">
        <v>210</v>
      </c>
      <c r="I1726" s="4" t="s">
        <v>210</v>
      </c>
      <c r="J1726" s="4" t="s">
        <v>877</v>
      </c>
      <c r="K1726" s="4" t="s">
        <v>7135</v>
      </c>
      <c r="L1726" s="4" t="s">
        <v>7203</v>
      </c>
      <c r="M1726" s="5">
        <v>44349</v>
      </c>
      <c r="N1726" s="6">
        <v>6408</v>
      </c>
      <c r="O1726" s="4">
        <f t="shared" si="52"/>
        <v>2</v>
      </c>
      <c r="P1726" s="4" t="str">
        <f t="shared" si="53"/>
        <v>2021-06</v>
      </c>
    </row>
    <row r="1727" spans="1:16" ht="12.75" x14ac:dyDescent="0.2">
      <c r="A1727" s="4" t="s">
        <v>14</v>
      </c>
      <c r="B1727" s="4" t="s">
        <v>7654</v>
      </c>
      <c r="C1727" s="4" t="s">
        <v>9450</v>
      </c>
      <c r="D1727" s="4" t="s">
        <v>9512</v>
      </c>
      <c r="E1727" s="4" t="s">
        <v>9464</v>
      </c>
      <c r="F1727" s="4" t="s">
        <v>9465</v>
      </c>
      <c r="G1727" s="4" t="s">
        <v>9548</v>
      </c>
      <c r="H1727" s="4" t="s">
        <v>210</v>
      </c>
      <c r="I1727" s="4" t="s">
        <v>343</v>
      </c>
      <c r="J1727" s="4" t="s">
        <v>22</v>
      </c>
      <c r="K1727" s="4" t="s">
        <v>9476</v>
      </c>
      <c r="L1727" s="4" t="s">
        <v>9145</v>
      </c>
      <c r="M1727" s="5">
        <v>44349</v>
      </c>
      <c r="N1727" s="6">
        <v>9481</v>
      </c>
      <c r="O1727" s="4">
        <f t="shared" si="52"/>
        <v>2</v>
      </c>
      <c r="P1727" s="4" t="str">
        <f t="shared" si="53"/>
        <v>2021-06</v>
      </c>
    </row>
    <row r="1728" spans="1:16" ht="12.75" x14ac:dyDescent="0.2">
      <c r="A1728" s="4" t="s">
        <v>14</v>
      </c>
      <c r="B1728" s="4" t="s">
        <v>7654</v>
      </c>
      <c r="C1728" s="4" t="s">
        <v>9693</v>
      </c>
      <c r="D1728" s="4" t="s">
        <v>9732</v>
      </c>
      <c r="E1728" s="4" t="s">
        <v>9733</v>
      </c>
      <c r="F1728" s="4" t="s">
        <v>9734</v>
      </c>
      <c r="G1728" s="4" t="s">
        <v>9739</v>
      </c>
      <c r="H1728" s="4" t="s">
        <v>20</v>
      </c>
      <c r="I1728" s="4" t="s">
        <v>21</v>
      </c>
      <c r="J1728" s="4" t="s">
        <v>22</v>
      </c>
      <c r="K1728" s="4" t="s">
        <v>9697</v>
      </c>
      <c r="L1728" s="4" t="s">
        <v>721</v>
      </c>
      <c r="M1728" s="5">
        <v>44349</v>
      </c>
      <c r="N1728" s="6">
        <v>371</v>
      </c>
      <c r="O1728" s="4">
        <f t="shared" si="52"/>
        <v>2</v>
      </c>
      <c r="P1728" s="4" t="str">
        <f t="shared" si="53"/>
        <v>2021-06</v>
      </c>
    </row>
    <row r="1729" spans="1:16" ht="12.75" x14ac:dyDescent="0.2">
      <c r="A1729" s="4" t="s">
        <v>3048</v>
      </c>
      <c r="B1729" s="4" t="s">
        <v>12289</v>
      </c>
      <c r="C1729" s="4" t="s">
        <v>12291</v>
      </c>
      <c r="D1729" s="4" t="s">
        <v>10273</v>
      </c>
      <c r="E1729" s="4" t="s">
        <v>12500</v>
      </c>
      <c r="F1729" s="4" t="s">
        <v>12501</v>
      </c>
      <c r="G1729" s="4" t="s">
        <v>12502</v>
      </c>
      <c r="H1729" s="4" t="s">
        <v>20</v>
      </c>
      <c r="I1729" s="4" t="s">
        <v>21</v>
      </c>
      <c r="J1729" s="4" t="s">
        <v>22</v>
      </c>
      <c r="K1729" s="4" t="s">
        <v>12299</v>
      </c>
      <c r="L1729" s="4" t="s">
        <v>10277</v>
      </c>
      <c r="M1729" s="5">
        <v>44349</v>
      </c>
      <c r="N1729" s="6">
        <v>5018</v>
      </c>
      <c r="O1729" s="4">
        <f t="shared" si="52"/>
        <v>2</v>
      </c>
      <c r="P1729" s="4" t="str">
        <f t="shared" si="53"/>
        <v>2021-06</v>
      </c>
    </row>
    <row r="1730" spans="1:16" ht="12.75" x14ac:dyDescent="0.2">
      <c r="A1730" s="4" t="s">
        <v>3048</v>
      </c>
      <c r="B1730" s="4" t="s">
        <v>12289</v>
      </c>
      <c r="C1730" s="4" t="s">
        <v>13519</v>
      </c>
      <c r="D1730" s="4" t="s">
        <v>13641</v>
      </c>
      <c r="E1730" s="4" t="s">
        <v>13655</v>
      </c>
      <c r="F1730" s="4" t="s">
        <v>13656</v>
      </c>
      <c r="G1730" s="4" t="s">
        <v>13658</v>
      </c>
      <c r="H1730" s="4" t="s">
        <v>20</v>
      </c>
      <c r="I1730" s="4" t="s">
        <v>21</v>
      </c>
      <c r="J1730" s="4" t="s">
        <v>22</v>
      </c>
      <c r="K1730" s="4" t="s">
        <v>13527</v>
      </c>
      <c r="L1730" s="4" t="s">
        <v>12012</v>
      </c>
      <c r="M1730" s="5">
        <v>44349</v>
      </c>
      <c r="N1730" s="6">
        <v>1593</v>
      </c>
      <c r="O1730" s="4">
        <f t="shared" ref="O1730:O1793" si="54">DAY(M1730)</f>
        <v>2</v>
      </c>
      <c r="P1730" s="4" t="str">
        <f t="shared" ref="P1730:P1793" si="55">TEXT(M1730,"YYYY-MM")</f>
        <v>2021-06</v>
      </c>
    </row>
    <row r="1731" spans="1:16" ht="12.75" x14ac:dyDescent="0.2">
      <c r="A1731" s="4" t="s">
        <v>3048</v>
      </c>
      <c r="B1731" s="4" t="s">
        <v>13786</v>
      </c>
      <c r="C1731" s="4" t="s">
        <v>13787</v>
      </c>
      <c r="D1731" s="4" t="s">
        <v>10474</v>
      </c>
      <c r="E1731" s="4" t="s">
        <v>13904</v>
      </c>
      <c r="F1731" s="4" t="s">
        <v>13905</v>
      </c>
      <c r="G1731" s="4" t="s">
        <v>13906</v>
      </c>
      <c r="H1731" s="4" t="s">
        <v>20</v>
      </c>
      <c r="I1731" s="4" t="s">
        <v>21</v>
      </c>
      <c r="J1731" s="4" t="s">
        <v>162</v>
      </c>
      <c r="K1731" s="4" t="s">
        <v>13382</v>
      </c>
      <c r="L1731" s="4" t="s">
        <v>9908</v>
      </c>
      <c r="M1731" s="5">
        <v>44349</v>
      </c>
      <c r="N1731" s="6">
        <v>991</v>
      </c>
      <c r="O1731" s="4">
        <f t="shared" si="54"/>
        <v>2</v>
      </c>
      <c r="P1731" s="4" t="str">
        <f t="shared" si="55"/>
        <v>2021-06</v>
      </c>
    </row>
    <row r="1732" spans="1:16" ht="12.75" x14ac:dyDescent="0.2">
      <c r="A1732" s="4" t="s">
        <v>1050</v>
      </c>
      <c r="B1732" s="4" t="s">
        <v>1051</v>
      </c>
      <c r="C1732" s="4" t="s">
        <v>1052</v>
      </c>
      <c r="D1732" s="4" t="s">
        <v>1639</v>
      </c>
      <c r="E1732" s="4" t="s">
        <v>1379</v>
      </c>
      <c r="F1732" s="4" t="s">
        <v>1380</v>
      </c>
      <c r="G1732" s="4" t="s">
        <v>1381</v>
      </c>
      <c r="H1732" s="4" t="s">
        <v>20</v>
      </c>
      <c r="I1732" s="4" t="s">
        <v>29</v>
      </c>
      <c r="J1732" s="4" t="s">
        <v>36</v>
      </c>
      <c r="K1732" s="4" t="s">
        <v>1194</v>
      </c>
      <c r="L1732" s="4" t="s">
        <v>1195</v>
      </c>
      <c r="M1732" s="5">
        <v>44350</v>
      </c>
      <c r="N1732" s="6">
        <v>9165</v>
      </c>
      <c r="O1732" s="4">
        <f t="shared" si="54"/>
        <v>3</v>
      </c>
      <c r="P1732" s="4" t="str">
        <f t="shared" si="55"/>
        <v>2021-06</v>
      </c>
    </row>
    <row r="1733" spans="1:16" ht="12.75" x14ac:dyDescent="0.2">
      <c r="A1733" s="4" t="s">
        <v>14</v>
      </c>
      <c r="B1733" s="4" t="s">
        <v>4342</v>
      </c>
      <c r="C1733" s="4" t="s">
        <v>4343</v>
      </c>
      <c r="D1733" s="4" t="s">
        <v>4917</v>
      </c>
      <c r="E1733" s="4" t="s">
        <v>4486</v>
      </c>
      <c r="F1733" s="4" t="s">
        <v>4487</v>
      </c>
      <c r="G1733" s="4" t="s">
        <v>4489</v>
      </c>
      <c r="H1733" s="4" t="s">
        <v>20</v>
      </c>
      <c r="I1733" s="4" t="s">
        <v>29</v>
      </c>
      <c r="J1733" s="4" t="s">
        <v>22</v>
      </c>
      <c r="K1733" s="4" t="s">
        <v>4396</v>
      </c>
      <c r="L1733" s="4" t="s">
        <v>4363</v>
      </c>
      <c r="M1733" s="5">
        <v>44350</v>
      </c>
      <c r="N1733" s="6">
        <v>7129</v>
      </c>
      <c r="O1733" s="4">
        <f t="shared" si="54"/>
        <v>3</v>
      </c>
      <c r="P1733" s="4" t="str">
        <f t="shared" si="55"/>
        <v>2021-06</v>
      </c>
    </row>
    <row r="1734" spans="1:16" ht="12.75" x14ac:dyDescent="0.2">
      <c r="A1734" s="4" t="s">
        <v>14</v>
      </c>
      <c r="B1734" s="4" t="s">
        <v>6544</v>
      </c>
      <c r="C1734" s="4" t="s">
        <v>6545</v>
      </c>
      <c r="D1734" s="4" t="s">
        <v>7023</v>
      </c>
      <c r="E1734" s="4" t="s">
        <v>7024</v>
      </c>
      <c r="F1734" s="4" t="s">
        <v>7025</v>
      </c>
      <c r="G1734" s="4" t="s">
        <v>7026</v>
      </c>
      <c r="H1734" s="4" t="s">
        <v>20</v>
      </c>
      <c r="I1734" s="4" t="s">
        <v>29</v>
      </c>
      <c r="J1734" s="4" t="s">
        <v>22</v>
      </c>
      <c r="K1734" s="4" t="s">
        <v>6549</v>
      </c>
      <c r="L1734" s="4" t="s">
        <v>6576</v>
      </c>
      <c r="M1734" s="5">
        <v>44350</v>
      </c>
      <c r="N1734" s="6">
        <v>5898</v>
      </c>
      <c r="O1734" s="4">
        <f t="shared" si="54"/>
        <v>3</v>
      </c>
      <c r="P1734" s="4" t="str">
        <f t="shared" si="55"/>
        <v>2021-06</v>
      </c>
    </row>
    <row r="1735" spans="1:16" ht="12.75" x14ac:dyDescent="0.2">
      <c r="A1735" s="4" t="s">
        <v>14</v>
      </c>
      <c r="B1735" s="4" t="s">
        <v>7127</v>
      </c>
      <c r="C1735" s="4" t="s">
        <v>7128</v>
      </c>
      <c r="D1735" s="4" t="s">
        <v>25</v>
      </c>
      <c r="E1735" s="4" t="s">
        <v>7336</v>
      </c>
      <c r="F1735" s="4" t="s">
        <v>7337</v>
      </c>
      <c r="G1735" s="4" t="s">
        <v>7338</v>
      </c>
      <c r="H1735" s="4" t="s">
        <v>20</v>
      </c>
      <c r="I1735" s="4" t="s">
        <v>29</v>
      </c>
      <c r="J1735" s="4" t="s">
        <v>22</v>
      </c>
      <c r="K1735" s="4" t="s">
        <v>7144</v>
      </c>
      <c r="L1735" s="4" t="s">
        <v>7137</v>
      </c>
      <c r="M1735" s="5">
        <v>44350</v>
      </c>
      <c r="N1735" s="6">
        <v>7099</v>
      </c>
      <c r="O1735" s="4">
        <f t="shared" si="54"/>
        <v>3</v>
      </c>
      <c r="P1735" s="4" t="str">
        <f t="shared" si="55"/>
        <v>2021-06</v>
      </c>
    </row>
    <row r="1736" spans="1:16" ht="12.75" x14ac:dyDescent="0.2">
      <c r="A1736" s="4" t="s">
        <v>14</v>
      </c>
      <c r="B1736" s="4" t="s">
        <v>7654</v>
      </c>
      <c r="C1736" s="4" t="s">
        <v>8288</v>
      </c>
      <c r="D1736" s="4" t="s">
        <v>8423</v>
      </c>
      <c r="E1736" s="4" t="s">
        <v>8451</v>
      </c>
      <c r="F1736" s="4" t="s">
        <v>8452</v>
      </c>
      <c r="G1736" s="4" t="s">
        <v>8467</v>
      </c>
      <c r="H1736" s="4" t="s">
        <v>20</v>
      </c>
      <c r="I1736" s="4" t="s">
        <v>21</v>
      </c>
      <c r="J1736" s="4" t="s">
        <v>22</v>
      </c>
      <c r="K1736" s="4" t="s">
        <v>8306</v>
      </c>
      <c r="L1736" s="4" t="s">
        <v>8112</v>
      </c>
      <c r="M1736" s="5">
        <v>44350</v>
      </c>
      <c r="N1736" s="6">
        <v>6754</v>
      </c>
      <c r="O1736" s="4">
        <f t="shared" si="54"/>
        <v>3</v>
      </c>
      <c r="P1736" s="4" t="str">
        <f t="shared" si="55"/>
        <v>2021-06</v>
      </c>
    </row>
    <row r="1737" spans="1:16" ht="12.75" x14ac:dyDescent="0.2">
      <c r="A1737" s="4" t="s">
        <v>14</v>
      </c>
      <c r="B1737" s="4" t="s">
        <v>7654</v>
      </c>
      <c r="C1737" s="4" t="s">
        <v>9450</v>
      </c>
      <c r="D1737" s="4" t="s">
        <v>9512</v>
      </c>
      <c r="E1737" s="4" t="s">
        <v>9464</v>
      </c>
      <c r="F1737" s="4" t="s">
        <v>9465</v>
      </c>
      <c r="G1737" s="4" t="s">
        <v>9527</v>
      </c>
      <c r="H1737" s="4" t="s">
        <v>210</v>
      </c>
      <c r="I1737" s="4" t="s">
        <v>343</v>
      </c>
      <c r="J1737" s="4" t="s">
        <v>22</v>
      </c>
      <c r="K1737" s="4" t="s">
        <v>7893</v>
      </c>
      <c r="L1737" s="4" t="s">
        <v>9145</v>
      </c>
      <c r="M1737" s="5">
        <v>44350</v>
      </c>
      <c r="N1737" s="6">
        <v>8915</v>
      </c>
      <c r="O1737" s="4">
        <f t="shared" si="54"/>
        <v>3</v>
      </c>
      <c r="P1737" s="4" t="str">
        <f t="shared" si="55"/>
        <v>2021-06</v>
      </c>
    </row>
    <row r="1738" spans="1:16" ht="12.75" x14ac:dyDescent="0.2">
      <c r="A1738" s="4" t="s">
        <v>3048</v>
      </c>
      <c r="B1738" s="4" t="s">
        <v>10496</v>
      </c>
      <c r="C1738" s="4" t="s">
        <v>10497</v>
      </c>
      <c r="D1738" s="4" t="s">
        <v>10863</v>
      </c>
      <c r="E1738" s="4" t="s">
        <v>10864</v>
      </c>
      <c r="F1738" s="4" t="s">
        <v>10865</v>
      </c>
      <c r="G1738" s="4" t="s">
        <v>10869</v>
      </c>
      <c r="H1738" s="4" t="s">
        <v>210</v>
      </c>
      <c r="I1738" s="4" t="s">
        <v>210</v>
      </c>
      <c r="J1738" s="4" t="s">
        <v>877</v>
      </c>
      <c r="K1738" s="4" t="s">
        <v>10549</v>
      </c>
      <c r="L1738" s="4" t="s">
        <v>10574</v>
      </c>
      <c r="M1738" s="5">
        <v>44350</v>
      </c>
      <c r="N1738" s="6">
        <v>8824</v>
      </c>
      <c r="O1738" s="4">
        <f t="shared" si="54"/>
        <v>3</v>
      </c>
      <c r="P1738" s="4" t="str">
        <f t="shared" si="55"/>
        <v>2021-06</v>
      </c>
    </row>
    <row r="1739" spans="1:16" ht="12.75" x14ac:dyDescent="0.2">
      <c r="A1739" s="4" t="s">
        <v>3048</v>
      </c>
      <c r="B1739" s="4" t="s">
        <v>11712</v>
      </c>
      <c r="C1739" s="4" t="s">
        <v>11719</v>
      </c>
      <c r="D1739" s="4" t="s">
        <v>25</v>
      </c>
      <c r="E1739" s="4" t="s">
        <v>5478</v>
      </c>
      <c r="F1739" s="4" t="s">
        <v>5479</v>
      </c>
      <c r="G1739" s="4" t="s">
        <v>11858</v>
      </c>
      <c r="H1739" s="4" t="s">
        <v>20</v>
      </c>
      <c r="I1739" s="4" t="s">
        <v>29</v>
      </c>
      <c r="J1739" s="4" t="s">
        <v>22</v>
      </c>
      <c r="K1739" s="4" t="s">
        <v>11723</v>
      </c>
      <c r="L1739" s="4" t="s">
        <v>5477</v>
      </c>
      <c r="M1739" s="5">
        <v>44350</v>
      </c>
      <c r="N1739" s="6">
        <v>7665</v>
      </c>
      <c r="O1739" s="4">
        <f t="shared" si="54"/>
        <v>3</v>
      </c>
      <c r="P1739" s="4" t="str">
        <f t="shared" si="55"/>
        <v>2021-06</v>
      </c>
    </row>
    <row r="1740" spans="1:16" ht="12.75" x14ac:dyDescent="0.2">
      <c r="A1740" s="4" t="s">
        <v>3048</v>
      </c>
      <c r="B1740" s="4" t="s">
        <v>11712</v>
      </c>
      <c r="C1740" s="4" t="s">
        <v>11934</v>
      </c>
      <c r="D1740" s="4" t="s">
        <v>12210</v>
      </c>
      <c r="E1740" s="4" t="s">
        <v>12211</v>
      </c>
      <c r="F1740" s="4" t="s">
        <v>12212</v>
      </c>
      <c r="G1740" s="4" t="s">
        <v>12213</v>
      </c>
      <c r="H1740" s="4" t="s">
        <v>20</v>
      </c>
      <c r="I1740" s="4" t="s">
        <v>21</v>
      </c>
      <c r="J1740" s="4" t="s">
        <v>22</v>
      </c>
      <c r="K1740" s="4" t="s">
        <v>11960</v>
      </c>
      <c r="L1740" s="4" t="s">
        <v>11888</v>
      </c>
      <c r="M1740" s="5">
        <v>44350</v>
      </c>
      <c r="N1740" s="6">
        <v>2116</v>
      </c>
      <c r="O1740" s="4">
        <f t="shared" si="54"/>
        <v>3</v>
      </c>
      <c r="P1740" s="4" t="str">
        <f t="shared" si="55"/>
        <v>2021-06</v>
      </c>
    </row>
    <row r="1741" spans="1:16" ht="12.75" x14ac:dyDescent="0.2">
      <c r="A1741" s="4" t="s">
        <v>3048</v>
      </c>
      <c r="B1741" s="4" t="s">
        <v>12289</v>
      </c>
      <c r="C1741" s="4" t="s">
        <v>12643</v>
      </c>
      <c r="D1741" s="4" t="s">
        <v>13936</v>
      </c>
      <c r="E1741" s="4" t="s">
        <v>12675</v>
      </c>
      <c r="F1741" s="4" t="s">
        <v>12676</v>
      </c>
      <c r="G1741" s="4" t="s">
        <v>12679</v>
      </c>
      <c r="H1741" s="4" t="s">
        <v>20</v>
      </c>
      <c r="I1741" s="4" t="s">
        <v>21</v>
      </c>
      <c r="J1741" s="4" t="s">
        <v>22</v>
      </c>
      <c r="K1741" s="4" t="s">
        <v>12653</v>
      </c>
      <c r="L1741" s="4" t="s">
        <v>9914</v>
      </c>
      <c r="M1741" s="5">
        <v>44350</v>
      </c>
      <c r="N1741" s="6">
        <v>4010</v>
      </c>
      <c r="O1741" s="4">
        <f t="shared" si="54"/>
        <v>3</v>
      </c>
      <c r="P1741" s="4" t="str">
        <f t="shared" si="55"/>
        <v>2021-06</v>
      </c>
    </row>
    <row r="1742" spans="1:16" ht="12.75" x14ac:dyDescent="0.2">
      <c r="A1742" s="4" t="s">
        <v>3048</v>
      </c>
      <c r="B1742" s="4" t="s">
        <v>12289</v>
      </c>
      <c r="C1742" s="4" t="s">
        <v>13302</v>
      </c>
      <c r="D1742" s="4" t="s">
        <v>13428</v>
      </c>
      <c r="E1742" s="4" t="s">
        <v>13429</v>
      </c>
      <c r="F1742" s="4" t="s">
        <v>13430</v>
      </c>
      <c r="G1742" s="4" t="s">
        <v>13432</v>
      </c>
      <c r="H1742" s="4" t="s">
        <v>20</v>
      </c>
      <c r="I1742" s="4" t="s">
        <v>29</v>
      </c>
      <c r="J1742" s="4" t="s">
        <v>22</v>
      </c>
      <c r="K1742" s="4" t="s">
        <v>13316</v>
      </c>
      <c r="L1742" s="4" t="s">
        <v>12684</v>
      </c>
      <c r="M1742" s="5">
        <v>44350</v>
      </c>
      <c r="N1742" s="6">
        <v>9807</v>
      </c>
      <c r="O1742" s="4">
        <f t="shared" si="54"/>
        <v>3</v>
      </c>
      <c r="P1742" s="4" t="str">
        <f t="shared" si="55"/>
        <v>2021-06</v>
      </c>
    </row>
    <row r="1743" spans="1:16" ht="12.75" x14ac:dyDescent="0.2">
      <c r="A1743" s="4" t="s">
        <v>14</v>
      </c>
      <c r="B1743" s="4" t="s">
        <v>15</v>
      </c>
      <c r="C1743" s="4" t="s">
        <v>504</v>
      </c>
      <c r="D1743" s="4" t="s">
        <v>695</v>
      </c>
      <c r="E1743" s="4" t="s">
        <v>704</v>
      </c>
      <c r="F1743" s="4" t="s">
        <v>705</v>
      </c>
      <c r="G1743" s="4" t="s">
        <v>713</v>
      </c>
      <c r="H1743" s="4" t="s">
        <v>20</v>
      </c>
      <c r="I1743" s="4" t="s">
        <v>21</v>
      </c>
      <c r="J1743" s="4" t="s">
        <v>22</v>
      </c>
      <c r="K1743" s="4" t="s">
        <v>517</v>
      </c>
      <c r="L1743" s="4" t="s">
        <v>100</v>
      </c>
      <c r="M1743" s="5">
        <v>44351</v>
      </c>
      <c r="N1743" s="6">
        <v>4189</v>
      </c>
      <c r="O1743" s="4">
        <f t="shared" si="54"/>
        <v>4</v>
      </c>
      <c r="P1743" s="4" t="str">
        <f t="shared" si="55"/>
        <v>2021-06</v>
      </c>
    </row>
    <row r="1744" spans="1:16" ht="12.75" x14ac:dyDescent="0.2">
      <c r="A1744" s="4" t="s">
        <v>1050</v>
      </c>
      <c r="B1744" s="4" t="s">
        <v>1051</v>
      </c>
      <c r="C1744" s="4" t="s">
        <v>2425</v>
      </c>
      <c r="D1744" s="4" t="s">
        <v>1758</v>
      </c>
      <c r="E1744" s="4" t="s">
        <v>2519</v>
      </c>
      <c r="F1744" s="4" t="s">
        <v>2520</v>
      </c>
      <c r="G1744" s="4" t="s">
        <v>3048</v>
      </c>
      <c r="H1744" s="4" t="s">
        <v>210</v>
      </c>
      <c r="I1744" s="4" t="s">
        <v>210</v>
      </c>
      <c r="J1744" s="4" t="s">
        <v>3048</v>
      </c>
      <c r="K1744" s="4" t="s">
        <v>1056</v>
      </c>
      <c r="L1744" s="4" t="s">
        <v>1171</v>
      </c>
      <c r="M1744" s="5">
        <v>44351</v>
      </c>
      <c r="N1744" s="6">
        <v>9448</v>
      </c>
      <c r="O1744" s="4">
        <f t="shared" si="54"/>
        <v>4</v>
      </c>
      <c r="P1744" s="4" t="str">
        <f t="shared" si="55"/>
        <v>2021-06</v>
      </c>
    </row>
    <row r="1745" spans="1:16" ht="12.75" x14ac:dyDescent="0.2">
      <c r="A1745" s="4" t="s">
        <v>14</v>
      </c>
      <c r="B1745" s="4" t="s">
        <v>4342</v>
      </c>
      <c r="C1745" s="4" t="s">
        <v>4343</v>
      </c>
      <c r="D1745" s="4" t="s">
        <v>4585</v>
      </c>
      <c r="E1745" s="4" t="s">
        <v>4590</v>
      </c>
      <c r="F1745" s="4" t="s">
        <v>4591</v>
      </c>
      <c r="G1745" s="4" t="s">
        <v>4594</v>
      </c>
      <c r="H1745" s="4" t="s">
        <v>20</v>
      </c>
      <c r="I1745" s="4" t="s">
        <v>29</v>
      </c>
      <c r="J1745" s="4" t="s">
        <v>22</v>
      </c>
      <c r="K1745" s="4" t="s">
        <v>4362</v>
      </c>
      <c r="L1745" s="4" t="s">
        <v>4374</v>
      </c>
      <c r="M1745" s="5">
        <v>44351</v>
      </c>
      <c r="N1745" s="6">
        <v>1989</v>
      </c>
      <c r="O1745" s="4">
        <f t="shared" si="54"/>
        <v>4</v>
      </c>
      <c r="P1745" s="4" t="str">
        <f t="shared" si="55"/>
        <v>2021-06</v>
      </c>
    </row>
    <row r="1746" spans="1:16" ht="12.75" x14ac:dyDescent="0.2">
      <c r="A1746" s="4" t="s">
        <v>1050</v>
      </c>
      <c r="B1746" s="4" t="s">
        <v>5461</v>
      </c>
      <c r="C1746" s="4" t="s">
        <v>5462</v>
      </c>
      <c r="D1746" s="4" t="s">
        <v>6048</v>
      </c>
      <c r="E1746" s="4" t="s">
        <v>6052</v>
      </c>
      <c r="F1746" s="4" t="s">
        <v>6053</v>
      </c>
      <c r="G1746" s="4" t="s">
        <v>6055</v>
      </c>
      <c r="H1746" s="4" t="s">
        <v>210</v>
      </c>
      <c r="I1746" s="4" t="s">
        <v>343</v>
      </c>
      <c r="J1746" s="4" t="s">
        <v>162</v>
      </c>
      <c r="K1746" s="4" t="s">
        <v>5495</v>
      </c>
      <c r="L1746" s="4" t="s">
        <v>5525</v>
      </c>
      <c r="M1746" s="5">
        <v>44351</v>
      </c>
      <c r="N1746" s="6">
        <v>9939</v>
      </c>
      <c r="O1746" s="4">
        <f t="shared" si="54"/>
        <v>4</v>
      </c>
      <c r="P1746" s="4" t="str">
        <f t="shared" si="55"/>
        <v>2021-06</v>
      </c>
    </row>
    <row r="1747" spans="1:16" ht="12.75" x14ac:dyDescent="0.2">
      <c r="A1747" s="4" t="s">
        <v>14</v>
      </c>
      <c r="B1747" s="4" t="s">
        <v>7654</v>
      </c>
      <c r="C1747" s="4" t="s">
        <v>9693</v>
      </c>
      <c r="D1747" s="4" t="s">
        <v>7419</v>
      </c>
      <c r="E1747" s="4" t="s">
        <v>9509</v>
      </c>
      <c r="F1747" s="4" t="s">
        <v>9510</v>
      </c>
      <c r="G1747" s="4" t="s">
        <v>9862</v>
      </c>
      <c r="H1747" s="4" t="s">
        <v>20</v>
      </c>
      <c r="I1747" s="4" t="s">
        <v>21</v>
      </c>
      <c r="J1747" s="4" t="s">
        <v>36</v>
      </c>
      <c r="K1747" s="4" t="s">
        <v>9697</v>
      </c>
      <c r="L1747" s="4" t="s">
        <v>721</v>
      </c>
      <c r="M1747" s="5">
        <v>44351</v>
      </c>
      <c r="N1747" s="6">
        <v>3879</v>
      </c>
      <c r="O1747" s="4">
        <f t="shared" si="54"/>
        <v>4</v>
      </c>
      <c r="P1747" s="4" t="str">
        <f t="shared" si="55"/>
        <v>2021-06</v>
      </c>
    </row>
    <row r="1748" spans="1:16" ht="12.75" x14ac:dyDescent="0.2">
      <c r="A1748" s="4" t="s">
        <v>3048</v>
      </c>
      <c r="B1748" s="4" t="s">
        <v>9902</v>
      </c>
      <c r="C1748" s="4" t="s">
        <v>10147</v>
      </c>
      <c r="D1748" s="4" t="s">
        <v>10364</v>
      </c>
      <c r="E1748" s="4" t="s">
        <v>10365</v>
      </c>
      <c r="F1748" s="4" t="s">
        <v>10366</v>
      </c>
      <c r="G1748" s="4" t="s">
        <v>10370</v>
      </c>
      <c r="H1748" s="4" t="s">
        <v>20</v>
      </c>
      <c r="I1748" s="4" t="s">
        <v>21</v>
      </c>
      <c r="J1748" s="4" t="s">
        <v>36</v>
      </c>
      <c r="K1748" s="4" t="s">
        <v>10165</v>
      </c>
      <c r="L1748" s="4" t="s">
        <v>10371</v>
      </c>
      <c r="M1748" s="5">
        <v>44351</v>
      </c>
      <c r="N1748" s="6">
        <v>9468</v>
      </c>
      <c r="O1748" s="4">
        <f t="shared" si="54"/>
        <v>4</v>
      </c>
      <c r="P1748" s="4" t="str">
        <f t="shared" si="55"/>
        <v>2021-06</v>
      </c>
    </row>
    <row r="1749" spans="1:16" ht="12.75" x14ac:dyDescent="0.2">
      <c r="A1749" s="4" t="s">
        <v>3048</v>
      </c>
      <c r="B1749" s="4" t="s">
        <v>10496</v>
      </c>
      <c r="C1749" s="4" t="s">
        <v>10930</v>
      </c>
      <c r="D1749" s="4" t="s">
        <v>11609</v>
      </c>
      <c r="E1749" s="4" t="s">
        <v>11610</v>
      </c>
      <c r="F1749" s="4" t="s">
        <v>11611</v>
      </c>
      <c r="G1749" s="4" t="s">
        <v>11617</v>
      </c>
      <c r="H1749" s="4" t="s">
        <v>20</v>
      </c>
      <c r="I1749" s="4" t="s">
        <v>21</v>
      </c>
      <c r="J1749" s="4" t="s">
        <v>36</v>
      </c>
      <c r="K1749" s="4" t="s">
        <v>10934</v>
      </c>
      <c r="L1749" s="4" t="s">
        <v>10935</v>
      </c>
      <c r="M1749" s="5">
        <v>44351</v>
      </c>
      <c r="N1749" s="6">
        <v>2349</v>
      </c>
      <c r="O1749" s="4">
        <f t="shared" si="54"/>
        <v>4</v>
      </c>
      <c r="P1749" s="4" t="str">
        <f t="shared" si="55"/>
        <v>2021-06</v>
      </c>
    </row>
    <row r="1750" spans="1:16" ht="12.75" x14ac:dyDescent="0.2">
      <c r="A1750" s="4" t="s">
        <v>3048</v>
      </c>
      <c r="B1750" s="4" t="s">
        <v>12289</v>
      </c>
      <c r="C1750" s="4" t="s">
        <v>13519</v>
      </c>
      <c r="D1750" s="4" t="s">
        <v>13681</v>
      </c>
      <c r="E1750" s="4" t="s">
        <v>13682</v>
      </c>
      <c r="F1750" s="4" t="s">
        <v>13683</v>
      </c>
      <c r="G1750" s="4" t="s">
        <v>13684</v>
      </c>
      <c r="H1750" s="4" t="s">
        <v>20</v>
      </c>
      <c r="I1750" s="4" t="s">
        <v>21</v>
      </c>
      <c r="J1750" s="4" t="s">
        <v>22</v>
      </c>
      <c r="K1750" s="4" t="s">
        <v>13523</v>
      </c>
      <c r="L1750" s="4" t="s">
        <v>10387</v>
      </c>
      <c r="M1750" s="5">
        <v>44351</v>
      </c>
      <c r="N1750" s="6">
        <v>5609</v>
      </c>
      <c r="O1750" s="4">
        <f t="shared" si="54"/>
        <v>4</v>
      </c>
      <c r="P1750" s="4" t="str">
        <f t="shared" si="55"/>
        <v>2021-06</v>
      </c>
    </row>
    <row r="1751" spans="1:16" ht="12.75" x14ac:dyDescent="0.2">
      <c r="A1751" s="4" t="s">
        <v>1050</v>
      </c>
      <c r="B1751" s="4" t="s">
        <v>1051</v>
      </c>
      <c r="C1751" s="4" t="s">
        <v>1052</v>
      </c>
      <c r="D1751" s="4" t="s">
        <v>1401</v>
      </c>
      <c r="E1751" s="4" t="s">
        <v>1402</v>
      </c>
      <c r="F1751" s="4" t="s">
        <v>1403</v>
      </c>
      <c r="G1751" s="4" t="s">
        <v>1424</v>
      </c>
      <c r="H1751" s="4" t="s">
        <v>20</v>
      </c>
      <c r="I1751" s="4" t="s">
        <v>29</v>
      </c>
      <c r="J1751" s="4" t="s">
        <v>36</v>
      </c>
      <c r="K1751" s="4" t="s">
        <v>1056</v>
      </c>
      <c r="L1751" s="4" t="s">
        <v>1195</v>
      </c>
      <c r="M1751" s="5">
        <v>44352</v>
      </c>
      <c r="N1751" s="6">
        <v>4035</v>
      </c>
      <c r="O1751" s="4">
        <f t="shared" si="54"/>
        <v>5</v>
      </c>
      <c r="P1751" s="4" t="str">
        <f t="shared" si="55"/>
        <v>2021-06</v>
      </c>
    </row>
    <row r="1752" spans="1:16" ht="12.75" x14ac:dyDescent="0.2">
      <c r="A1752" s="4" t="s">
        <v>1050</v>
      </c>
      <c r="B1752" s="4" t="s">
        <v>1051</v>
      </c>
      <c r="C1752" s="4" t="s">
        <v>1052</v>
      </c>
      <c r="D1752" s="4" t="s">
        <v>1960</v>
      </c>
      <c r="E1752" s="4" t="s">
        <v>1961</v>
      </c>
      <c r="F1752" s="4" t="s">
        <v>1962</v>
      </c>
      <c r="G1752" s="4" t="s">
        <v>1974</v>
      </c>
      <c r="H1752" s="4" t="s">
        <v>20</v>
      </c>
      <c r="I1752" s="4" t="s">
        <v>21</v>
      </c>
      <c r="J1752" s="4" t="s">
        <v>22</v>
      </c>
      <c r="K1752" s="4" t="s">
        <v>1208</v>
      </c>
      <c r="L1752" s="4" t="s">
        <v>1209</v>
      </c>
      <c r="M1752" s="5">
        <v>44352</v>
      </c>
      <c r="N1752" s="6">
        <v>4198</v>
      </c>
      <c r="O1752" s="4">
        <f t="shared" si="54"/>
        <v>5</v>
      </c>
      <c r="P1752" s="4" t="str">
        <f t="shared" si="55"/>
        <v>2021-06</v>
      </c>
    </row>
    <row r="1753" spans="1:16" ht="12.75" x14ac:dyDescent="0.2">
      <c r="A1753" s="4" t="s">
        <v>1050</v>
      </c>
      <c r="B1753" s="4" t="s">
        <v>1051</v>
      </c>
      <c r="C1753" s="4" t="s">
        <v>1999</v>
      </c>
      <c r="D1753" s="4" t="s">
        <v>2078</v>
      </c>
      <c r="E1753" s="4" t="s">
        <v>2260</v>
      </c>
      <c r="F1753" s="4" t="s">
        <v>2261</v>
      </c>
      <c r="G1753" s="4" t="s">
        <v>2263</v>
      </c>
      <c r="H1753" s="4" t="s">
        <v>20</v>
      </c>
      <c r="I1753" s="4" t="s">
        <v>21</v>
      </c>
      <c r="J1753" s="4" t="s">
        <v>36</v>
      </c>
      <c r="K1753" s="4" t="s">
        <v>2003</v>
      </c>
      <c r="L1753" s="4" t="s">
        <v>1195</v>
      </c>
      <c r="M1753" s="5">
        <v>44352</v>
      </c>
      <c r="N1753" s="6">
        <v>1096</v>
      </c>
      <c r="O1753" s="4">
        <f t="shared" si="54"/>
        <v>5</v>
      </c>
      <c r="P1753" s="4" t="str">
        <f t="shared" si="55"/>
        <v>2021-06</v>
      </c>
    </row>
    <row r="1754" spans="1:16" ht="12.75" x14ac:dyDescent="0.2">
      <c r="A1754" s="4" t="s">
        <v>1050</v>
      </c>
      <c r="B1754" s="4" t="s">
        <v>1051</v>
      </c>
      <c r="C1754" s="4" t="s">
        <v>1999</v>
      </c>
      <c r="D1754" s="4" t="s">
        <v>2381</v>
      </c>
      <c r="E1754" s="4" t="s">
        <v>2021</v>
      </c>
      <c r="F1754" s="4" t="s">
        <v>2022</v>
      </c>
      <c r="G1754" s="4" t="s">
        <v>2389</v>
      </c>
      <c r="H1754" s="4" t="s">
        <v>20</v>
      </c>
      <c r="I1754" s="4" t="s">
        <v>21</v>
      </c>
      <c r="J1754" s="4" t="s">
        <v>22</v>
      </c>
      <c r="K1754" s="4" t="s">
        <v>2003</v>
      </c>
      <c r="L1754" s="4" t="s">
        <v>1195</v>
      </c>
      <c r="M1754" s="5">
        <v>44352</v>
      </c>
      <c r="N1754" s="6">
        <v>7921</v>
      </c>
      <c r="O1754" s="4">
        <f t="shared" si="54"/>
        <v>5</v>
      </c>
      <c r="P1754" s="4" t="str">
        <f t="shared" si="55"/>
        <v>2021-06</v>
      </c>
    </row>
    <row r="1755" spans="1:16" ht="12.75" x14ac:dyDescent="0.2">
      <c r="A1755" s="4" t="s">
        <v>1050</v>
      </c>
      <c r="B1755" s="4" t="s">
        <v>1051</v>
      </c>
      <c r="C1755" s="4" t="s">
        <v>2556</v>
      </c>
      <c r="D1755" s="4" t="s">
        <v>2829</v>
      </c>
      <c r="E1755" s="4" t="s">
        <v>2865</v>
      </c>
      <c r="F1755" s="4" t="s">
        <v>2866</v>
      </c>
      <c r="G1755" s="4" t="s">
        <v>2867</v>
      </c>
      <c r="H1755" s="4" t="s">
        <v>20</v>
      </c>
      <c r="I1755" s="4" t="s">
        <v>29</v>
      </c>
      <c r="J1755" s="4" t="s">
        <v>22</v>
      </c>
      <c r="K1755" s="4" t="s">
        <v>2565</v>
      </c>
      <c r="L1755" s="4" t="s">
        <v>2584</v>
      </c>
      <c r="M1755" s="5">
        <v>44352</v>
      </c>
      <c r="N1755" s="6">
        <v>7937</v>
      </c>
      <c r="O1755" s="4">
        <f t="shared" si="54"/>
        <v>5</v>
      </c>
      <c r="P1755" s="4" t="str">
        <f t="shared" si="55"/>
        <v>2021-06</v>
      </c>
    </row>
    <row r="1756" spans="1:16" ht="12.75" x14ac:dyDescent="0.2">
      <c r="A1756" s="4" t="s">
        <v>3048</v>
      </c>
      <c r="B1756" s="4" t="s">
        <v>3049</v>
      </c>
      <c r="C1756" s="4" t="s">
        <v>3522</v>
      </c>
      <c r="D1756" s="4" t="s">
        <v>3609</v>
      </c>
      <c r="E1756" s="4" t="s">
        <v>3614</v>
      </c>
      <c r="F1756" s="4" t="s">
        <v>3615</v>
      </c>
      <c r="G1756" s="4" t="s">
        <v>3617</v>
      </c>
      <c r="H1756" s="4" t="s">
        <v>210</v>
      </c>
      <c r="I1756" s="4" t="s">
        <v>343</v>
      </c>
      <c r="J1756" s="4" t="s">
        <v>22</v>
      </c>
      <c r="K1756" s="4" t="s">
        <v>3524</v>
      </c>
      <c r="L1756" s="4" t="s">
        <v>3549</v>
      </c>
      <c r="M1756" s="5">
        <v>44352</v>
      </c>
      <c r="N1756" s="6">
        <v>8837</v>
      </c>
      <c r="O1756" s="4">
        <f t="shared" si="54"/>
        <v>5</v>
      </c>
      <c r="P1756" s="4" t="str">
        <f t="shared" si="55"/>
        <v>2021-06</v>
      </c>
    </row>
    <row r="1757" spans="1:16" ht="12.75" x14ac:dyDescent="0.2">
      <c r="A1757" s="4" t="s">
        <v>3048</v>
      </c>
      <c r="B1757" s="4" t="s">
        <v>3049</v>
      </c>
      <c r="C1757" s="4" t="s">
        <v>3522</v>
      </c>
      <c r="D1757" s="4" t="s">
        <v>3696</v>
      </c>
      <c r="E1757" s="4" t="s">
        <v>3580</v>
      </c>
      <c r="F1757" s="4" t="s">
        <v>3581</v>
      </c>
      <c r="G1757" s="4" t="s">
        <v>3709</v>
      </c>
      <c r="H1757" s="4" t="s">
        <v>20</v>
      </c>
      <c r="I1757" s="4" t="s">
        <v>29</v>
      </c>
      <c r="J1757" s="4" t="s">
        <v>22</v>
      </c>
      <c r="K1757" s="4" t="s">
        <v>3524</v>
      </c>
      <c r="L1757" s="4" t="s">
        <v>3136</v>
      </c>
      <c r="M1757" s="5">
        <v>44352</v>
      </c>
      <c r="N1757" s="6">
        <v>6326</v>
      </c>
      <c r="O1757" s="4">
        <f t="shared" si="54"/>
        <v>5</v>
      </c>
      <c r="P1757" s="4" t="str">
        <f t="shared" si="55"/>
        <v>2021-06</v>
      </c>
    </row>
    <row r="1758" spans="1:16" ht="12.75" x14ac:dyDescent="0.2">
      <c r="A1758" s="4" t="s">
        <v>1050</v>
      </c>
      <c r="B1758" s="4" t="s">
        <v>5461</v>
      </c>
      <c r="C1758" s="4" t="s">
        <v>5462</v>
      </c>
      <c r="D1758" s="4" t="s">
        <v>5659</v>
      </c>
      <c r="E1758" s="4" t="s">
        <v>5790</v>
      </c>
      <c r="F1758" s="4" t="s">
        <v>5791</v>
      </c>
      <c r="G1758" s="4" t="s">
        <v>5795</v>
      </c>
      <c r="H1758" s="4" t="s">
        <v>20</v>
      </c>
      <c r="I1758" s="4" t="s">
        <v>21</v>
      </c>
      <c r="J1758" s="4" t="s">
        <v>39</v>
      </c>
      <c r="K1758" s="4" t="s">
        <v>5495</v>
      </c>
      <c r="L1758" s="4" t="s">
        <v>5481</v>
      </c>
      <c r="M1758" s="5">
        <v>44352</v>
      </c>
      <c r="N1758" s="6">
        <v>4385</v>
      </c>
      <c r="O1758" s="4">
        <f t="shared" si="54"/>
        <v>5</v>
      </c>
      <c r="P1758" s="4" t="str">
        <f t="shared" si="55"/>
        <v>2021-06</v>
      </c>
    </row>
    <row r="1759" spans="1:16" ht="12.75" x14ac:dyDescent="0.2">
      <c r="A1759" s="4" t="s">
        <v>1050</v>
      </c>
      <c r="B1759" s="4" t="s">
        <v>5461</v>
      </c>
      <c r="C1759" s="4" t="s">
        <v>5462</v>
      </c>
      <c r="D1759" s="4" t="s">
        <v>6475</v>
      </c>
      <c r="E1759" s="4" t="s">
        <v>5621</v>
      </c>
      <c r="F1759" s="4" t="s">
        <v>5622</v>
      </c>
      <c r="G1759" s="4" t="s">
        <v>6485</v>
      </c>
      <c r="H1759" s="4" t="s">
        <v>210</v>
      </c>
      <c r="I1759" s="4" t="s">
        <v>343</v>
      </c>
      <c r="J1759" s="4" t="s">
        <v>36</v>
      </c>
      <c r="K1759" s="4" t="s">
        <v>5466</v>
      </c>
      <c r="L1759" s="4" t="s">
        <v>5481</v>
      </c>
      <c r="M1759" s="5">
        <v>44352</v>
      </c>
      <c r="N1759" s="6">
        <v>4908</v>
      </c>
      <c r="O1759" s="4">
        <f t="shared" si="54"/>
        <v>5</v>
      </c>
      <c r="P1759" s="4" t="str">
        <f t="shared" si="55"/>
        <v>2021-06</v>
      </c>
    </row>
    <row r="1760" spans="1:16" ht="12.75" x14ac:dyDescent="0.2">
      <c r="A1760" s="4" t="s">
        <v>14</v>
      </c>
      <c r="B1760" s="4" t="s">
        <v>6544</v>
      </c>
      <c r="C1760" s="4" t="s">
        <v>6545</v>
      </c>
      <c r="D1760" s="4" t="s">
        <v>13936</v>
      </c>
      <c r="E1760" s="4" t="s">
        <v>6557</v>
      </c>
      <c r="F1760" s="4" t="s">
        <v>6558</v>
      </c>
      <c r="G1760" s="4" t="s">
        <v>6560</v>
      </c>
      <c r="H1760" s="4" t="s">
        <v>20</v>
      </c>
      <c r="I1760" s="4" t="s">
        <v>21</v>
      </c>
      <c r="J1760" s="4" t="s">
        <v>22</v>
      </c>
      <c r="K1760" s="4" t="s">
        <v>6553</v>
      </c>
      <c r="L1760" s="4" t="s">
        <v>3908</v>
      </c>
      <c r="M1760" s="5">
        <v>44352</v>
      </c>
      <c r="N1760" s="6">
        <v>8867</v>
      </c>
      <c r="O1760" s="4">
        <f t="shared" si="54"/>
        <v>5</v>
      </c>
      <c r="P1760" s="4" t="str">
        <f t="shared" si="55"/>
        <v>2021-06</v>
      </c>
    </row>
    <row r="1761" spans="1:16" ht="12.75" x14ac:dyDescent="0.2">
      <c r="A1761" s="4" t="s">
        <v>14</v>
      </c>
      <c r="B1761" s="4" t="s">
        <v>7654</v>
      </c>
      <c r="C1761" s="4" t="s">
        <v>8288</v>
      </c>
      <c r="D1761" s="4" t="s">
        <v>25</v>
      </c>
      <c r="E1761" s="4" t="s">
        <v>8380</v>
      </c>
      <c r="F1761" s="4" t="s">
        <v>8381</v>
      </c>
      <c r="G1761" s="4" t="s">
        <v>3048</v>
      </c>
      <c r="H1761" s="4" t="s">
        <v>20</v>
      </c>
      <c r="I1761" s="4" t="s">
        <v>29</v>
      </c>
      <c r="J1761" s="4" t="s">
        <v>3048</v>
      </c>
      <c r="K1761" s="4" t="s">
        <v>8306</v>
      </c>
      <c r="L1761" s="4" t="s">
        <v>8301</v>
      </c>
      <c r="M1761" s="5">
        <v>44352</v>
      </c>
      <c r="N1761" s="6">
        <v>2979</v>
      </c>
      <c r="O1761" s="4">
        <f t="shared" si="54"/>
        <v>5</v>
      </c>
      <c r="P1761" s="4" t="str">
        <f t="shared" si="55"/>
        <v>2021-06</v>
      </c>
    </row>
    <row r="1762" spans="1:16" ht="12.75" x14ac:dyDescent="0.2">
      <c r="A1762" s="4" t="s">
        <v>14</v>
      </c>
      <c r="B1762" s="4" t="s">
        <v>7654</v>
      </c>
      <c r="C1762" s="4" t="s">
        <v>8288</v>
      </c>
      <c r="D1762" s="4" t="s">
        <v>9184</v>
      </c>
      <c r="E1762" s="4" t="s">
        <v>9242</v>
      </c>
      <c r="F1762" s="4" t="s">
        <v>3048</v>
      </c>
      <c r="G1762" s="4" t="s">
        <v>3048</v>
      </c>
      <c r="H1762" s="4" t="s">
        <v>210</v>
      </c>
      <c r="I1762" s="4" t="s">
        <v>210</v>
      </c>
      <c r="J1762" s="4" t="s">
        <v>3048</v>
      </c>
      <c r="K1762" s="4" t="s">
        <v>9196</v>
      </c>
      <c r="L1762" s="4" t="s">
        <v>3908</v>
      </c>
      <c r="M1762" s="5">
        <v>44352</v>
      </c>
      <c r="N1762" s="6">
        <v>8416</v>
      </c>
      <c r="O1762" s="4">
        <f t="shared" si="54"/>
        <v>5</v>
      </c>
      <c r="P1762" s="4" t="str">
        <f t="shared" si="55"/>
        <v>2021-06</v>
      </c>
    </row>
    <row r="1763" spans="1:16" ht="12.75" x14ac:dyDescent="0.2">
      <c r="A1763" s="4" t="s">
        <v>3048</v>
      </c>
      <c r="B1763" s="4" t="s">
        <v>9902</v>
      </c>
      <c r="C1763" s="4" t="s">
        <v>9903</v>
      </c>
      <c r="D1763" s="4" t="s">
        <v>9981</v>
      </c>
      <c r="E1763" s="4" t="s">
        <v>10007</v>
      </c>
      <c r="F1763" s="4" t="s">
        <v>10008</v>
      </c>
      <c r="G1763" s="4" t="s">
        <v>10029</v>
      </c>
      <c r="H1763" s="4" t="s">
        <v>20</v>
      </c>
      <c r="I1763" s="4" t="s">
        <v>21</v>
      </c>
      <c r="J1763" s="4" t="s">
        <v>36</v>
      </c>
      <c r="K1763" s="4" t="s">
        <v>9907</v>
      </c>
      <c r="L1763" s="4" t="s">
        <v>9911</v>
      </c>
      <c r="M1763" s="5">
        <v>44352</v>
      </c>
      <c r="N1763" s="6">
        <v>7155</v>
      </c>
      <c r="O1763" s="4">
        <f t="shared" si="54"/>
        <v>5</v>
      </c>
      <c r="P1763" s="4" t="str">
        <f t="shared" si="55"/>
        <v>2021-06</v>
      </c>
    </row>
    <row r="1764" spans="1:16" ht="12.75" x14ac:dyDescent="0.2">
      <c r="A1764" s="4" t="s">
        <v>3048</v>
      </c>
      <c r="B1764" s="4" t="s">
        <v>10496</v>
      </c>
      <c r="C1764" s="4" t="s">
        <v>10497</v>
      </c>
      <c r="D1764" s="4" t="s">
        <v>10665</v>
      </c>
      <c r="E1764" s="4" t="s">
        <v>10666</v>
      </c>
      <c r="F1764" s="4" t="s">
        <v>10667</v>
      </c>
      <c r="G1764" s="4" t="s">
        <v>10671</v>
      </c>
      <c r="H1764" s="4" t="s">
        <v>210</v>
      </c>
      <c r="I1764" s="4" t="s">
        <v>343</v>
      </c>
      <c r="J1764" s="4" t="s">
        <v>36</v>
      </c>
      <c r="K1764" s="4" t="s">
        <v>10549</v>
      </c>
      <c r="L1764" s="4" t="s">
        <v>10574</v>
      </c>
      <c r="M1764" s="5">
        <v>44352</v>
      </c>
      <c r="N1764" s="6">
        <v>6993</v>
      </c>
      <c r="O1764" s="4">
        <f t="shared" si="54"/>
        <v>5</v>
      </c>
      <c r="P1764" s="4" t="str">
        <f t="shared" si="55"/>
        <v>2021-06</v>
      </c>
    </row>
    <row r="1765" spans="1:16" ht="12.75" x14ac:dyDescent="0.2">
      <c r="A1765" s="4" t="s">
        <v>3048</v>
      </c>
      <c r="B1765" s="4" t="s">
        <v>11712</v>
      </c>
      <c r="C1765" s="4" t="s">
        <v>11934</v>
      </c>
      <c r="D1765" s="4" t="s">
        <v>25</v>
      </c>
      <c r="E1765" s="4" t="s">
        <v>6068</v>
      </c>
      <c r="F1765" s="4" t="s">
        <v>6069</v>
      </c>
      <c r="G1765" s="4" t="s">
        <v>12098</v>
      </c>
      <c r="H1765" s="4" t="s">
        <v>20</v>
      </c>
      <c r="I1765" s="4" t="s">
        <v>29</v>
      </c>
      <c r="J1765" s="4" t="s">
        <v>36</v>
      </c>
      <c r="K1765" s="4" t="s">
        <v>11936</v>
      </c>
      <c r="L1765" s="4" t="s">
        <v>11937</v>
      </c>
      <c r="M1765" s="5">
        <v>44352</v>
      </c>
      <c r="N1765" s="6">
        <v>8563</v>
      </c>
      <c r="O1765" s="4">
        <f t="shared" si="54"/>
        <v>5</v>
      </c>
      <c r="P1765" s="4" t="str">
        <f t="shared" si="55"/>
        <v>2021-06</v>
      </c>
    </row>
    <row r="1766" spans="1:16" ht="12.75" x14ac:dyDescent="0.2">
      <c r="A1766" s="4" t="s">
        <v>3048</v>
      </c>
      <c r="B1766" s="4" t="s">
        <v>12289</v>
      </c>
      <c r="C1766" s="4" t="s">
        <v>12291</v>
      </c>
      <c r="D1766" s="4" t="s">
        <v>12570</v>
      </c>
      <c r="E1766" s="4" t="s">
        <v>12576</v>
      </c>
      <c r="F1766" s="4" t="s">
        <v>12577</v>
      </c>
      <c r="G1766" s="4" t="s">
        <v>12578</v>
      </c>
      <c r="H1766" s="4" t="s">
        <v>20</v>
      </c>
      <c r="I1766" s="4" t="s">
        <v>21</v>
      </c>
      <c r="J1766" s="4" t="s">
        <v>22</v>
      </c>
      <c r="K1766" s="4" t="s">
        <v>12340</v>
      </c>
      <c r="L1766" s="4" t="s">
        <v>3549</v>
      </c>
      <c r="M1766" s="5">
        <v>44352</v>
      </c>
      <c r="N1766" s="6">
        <v>2961</v>
      </c>
      <c r="O1766" s="4">
        <f t="shared" si="54"/>
        <v>5</v>
      </c>
      <c r="P1766" s="4" t="str">
        <f t="shared" si="55"/>
        <v>2021-06</v>
      </c>
    </row>
    <row r="1767" spans="1:16" ht="12.75" x14ac:dyDescent="0.2">
      <c r="A1767" s="4" t="s">
        <v>14</v>
      </c>
      <c r="B1767" s="4" t="s">
        <v>15</v>
      </c>
      <c r="C1767" s="4" t="s">
        <v>68</v>
      </c>
      <c r="D1767" s="4" t="s">
        <v>13936</v>
      </c>
      <c r="E1767" s="4" t="s">
        <v>158</v>
      </c>
      <c r="F1767" s="4" t="s">
        <v>159</v>
      </c>
      <c r="G1767" s="4" t="s">
        <v>160</v>
      </c>
      <c r="H1767" s="4" t="s">
        <v>20</v>
      </c>
      <c r="I1767" s="4" t="s">
        <v>21</v>
      </c>
      <c r="J1767" s="4" t="s">
        <v>39</v>
      </c>
      <c r="K1767" s="4" t="s">
        <v>77</v>
      </c>
      <c r="L1767" s="4" t="s">
        <v>24</v>
      </c>
      <c r="M1767" s="5">
        <v>44353</v>
      </c>
      <c r="N1767" s="6">
        <v>1952</v>
      </c>
      <c r="O1767" s="4">
        <f t="shared" si="54"/>
        <v>6</v>
      </c>
      <c r="P1767" s="4" t="str">
        <f t="shared" si="55"/>
        <v>2021-06</v>
      </c>
    </row>
    <row r="1768" spans="1:16" ht="12.75" x14ac:dyDescent="0.2">
      <c r="A1768" s="4" t="s">
        <v>1050</v>
      </c>
      <c r="B1768" s="4" t="s">
        <v>1051</v>
      </c>
      <c r="C1768" s="4" t="s">
        <v>1052</v>
      </c>
      <c r="D1768" s="4" t="s">
        <v>25</v>
      </c>
      <c r="E1768" s="4" t="s">
        <v>1065</v>
      </c>
      <c r="F1768" s="4" t="s">
        <v>1066</v>
      </c>
      <c r="G1768" s="4" t="s">
        <v>1239</v>
      </c>
      <c r="H1768" s="4" t="s">
        <v>20</v>
      </c>
      <c r="I1768" s="4" t="s">
        <v>29</v>
      </c>
      <c r="J1768" s="4" t="s">
        <v>162</v>
      </c>
      <c r="K1768" s="4" t="s">
        <v>1056</v>
      </c>
      <c r="L1768" s="4" t="s">
        <v>1057</v>
      </c>
      <c r="M1768" s="5">
        <v>44353</v>
      </c>
      <c r="N1768" s="6">
        <v>846</v>
      </c>
      <c r="O1768" s="4">
        <f t="shared" si="54"/>
        <v>6</v>
      </c>
      <c r="P1768" s="4" t="str">
        <f t="shared" si="55"/>
        <v>2021-06</v>
      </c>
    </row>
    <row r="1769" spans="1:16" ht="12.75" x14ac:dyDescent="0.2">
      <c r="A1769" s="4" t="s">
        <v>1050</v>
      </c>
      <c r="B1769" s="4" t="s">
        <v>1051</v>
      </c>
      <c r="C1769" s="4" t="s">
        <v>1999</v>
      </c>
      <c r="D1769" s="4" t="s">
        <v>2078</v>
      </c>
      <c r="E1769" s="4" t="s">
        <v>2126</v>
      </c>
      <c r="F1769" s="4" t="s">
        <v>2127</v>
      </c>
      <c r="G1769" s="4" t="s">
        <v>2129</v>
      </c>
      <c r="H1769" s="4" t="s">
        <v>20</v>
      </c>
      <c r="I1769" s="4" t="s">
        <v>21</v>
      </c>
      <c r="J1769" s="4" t="s">
        <v>22</v>
      </c>
      <c r="K1769" s="4" t="s">
        <v>2003</v>
      </c>
      <c r="L1769" s="4" t="s">
        <v>1195</v>
      </c>
      <c r="M1769" s="5">
        <v>44353</v>
      </c>
      <c r="N1769" s="6">
        <v>7298</v>
      </c>
      <c r="O1769" s="4">
        <f t="shared" si="54"/>
        <v>6</v>
      </c>
      <c r="P1769" s="4" t="str">
        <f t="shared" si="55"/>
        <v>2021-06</v>
      </c>
    </row>
    <row r="1770" spans="1:16" ht="12.75" x14ac:dyDescent="0.2">
      <c r="A1770" s="4" t="s">
        <v>14</v>
      </c>
      <c r="B1770" s="4" t="s">
        <v>3761</v>
      </c>
      <c r="C1770" s="4" t="s">
        <v>3762</v>
      </c>
      <c r="D1770" s="4" t="s">
        <v>4081</v>
      </c>
      <c r="E1770" s="4" t="s">
        <v>3831</v>
      </c>
      <c r="F1770" s="4" t="s">
        <v>3832</v>
      </c>
      <c r="G1770" s="4" t="s">
        <v>3833</v>
      </c>
      <c r="H1770" s="4" t="s">
        <v>20</v>
      </c>
      <c r="I1770" s="4" t="s">
        <v>29</v>
      </c>
      <c r="J1770" s="4" t="s">
        <v>39</v>
      </c>
      <c r="K1770" s="4" t="s">
        <v>3766</v>
      </c>
      <c r="L1770" s="4" t="s">
        <v>3772</v>
      </c>
      <c r="M1770" s="5">
        <v>44353</v>
      </c>
      <c r="N1770" s="6">
        <v>8006</v>
      </c>
      <c r="O1770" s="4">
        <f t="shared" si="54"/>
        <v>6</v>
      </c>
      <c r="P1770" s="4" t="str">
        <f t="shared" si="55"/>
        <v>2021-06</v>
      </c>
    </row>
    <row r="1771" spans="1:16" ht="12.75" x14ac:dyDescent="0.2">
      <c r="A1771" s="4" t="s">
        <v>14</v>
      </c>
      <c r="B1771" s="4" t="s">
        <v>4086</v>
      </c>
      <c r="C1771" s="4" t="s">
        <v>4087</v>
      </c>
      <c r="D1771" s="4" t="s">
        <v>13936</v>
      </c>
      <c r="E1771" s="4" t="s">
        <v>4143</v>
      </c>
      <c r="F1771" s="4" t="s">
        <v>4144</v>
      </c>
      <c r="G1771" s="4" t="s">
        <v>4145</v>
      </c>
      <c r="H1771" s="4" t="s">
        <v>20</v>
      </c>
      <c r="I1771" s="4" t="s">
        <v>21</v>
      </c>
      <c r="J1771" s="4" t="s">
        <v>162</v>
      </c>
      <c r="K1771" s="4" t="s">
        <v>4091</v>
      </c>
      <c r="L1771" s="4" t="s">
        <v>4092</v>
      </c>
      <c r="M1771" s="5">
        <v>44353</v>
      </c>
      <c r="N1771" s="6">
        <v>7884</v>
      </c>
      <c r="O1771" s="4">
        <f t="shared" si="54"/>
        <v>6</v>
      </c>
      <c r="P1771" s="4" t="str">
        <f t="shared" si="55"/>
        <v>2021-06</v>
      </c>
    </row>
    <row r="1772" spans="1:16" ht="12.75" x14ac:dyDescent="0.2">
      <c r="A1772" s="4" t="s">
        <v>1050</v>
      </c>
      <c r="B1772" s="4" t="s">
        <v>5461</v>
      </c>
      <c r="C1772" s="4" t="s">
        <v>5462</v>
      </c>
      <c r="D1772" s="4" t="s">
        <v>13936</v>
      </c>
      <c r="E1772" s="4" t="s">
        <v>5563</v>
      </c>
      <c r="F1772" s="4" t="s">
        <v>5564</v>
      </c>
      <c r="G1772" s="4" t="s">
        <v>5566</v>
      </c>
      <c r="H1772" s="4" t="s">
        <v>20</v>
      </c>
      <c r="I1772" s="4" t="s">
        <v>21</v>
      </c>
      <c r="J1772" s="4" t="s">
        <v>39</v>
      </c>
      <c r="K1772" s="4" t="s">
        <v>5466</v>
      </c>
      <c r="L1772" s="4" t="s">
        <v>5481</v>
      </c>
      <c r="M1772" s="5">
        <v>44353</v>
      </c>
      <c r="N1772" s="6">
        <v>2842</v>
      </c>
      <c r="O1772" s="4">
        <f t="shared" si="54"/>
        <v>6</v>
      </c>
      <c r="P1772" s="4" t="str">
        <f t="shared" si="55"/>
        <v>2021-06</v>
      </c>
    </row>
    <row r="1773" spans="1:16" ht="12.75" x14ac:dyDescent="0.2">
      <c r="A1773" s="4" t="s">
        <v>14</v>
      </c>
      <c r="B1773" s="4" t="s">
        <v>7654</v>
      </c>
      <c r="C1773" s="4" t="s">
        <v>8288</v>
      </c>
      <c r="D1773" s="4" t="s">
        <v>8423</v>
      </c>
      <c r="E1773" s="4" t="s">
        <v>8451</v>
      </c>
      <c r="F1773" s="4" t="s">
        <v>8452</v>
      </c>
      <c r="G1773" s="4" t="s">
        <v>8453</v>
      </c>
      <c r="H1773" s="4" t="s">
        <v>20</v>
      </c>
      <c r="I1773" s="4" t="s">
        <v>21</v>
      </c>
      <c r="J1773" s="4" t="s">
        <v>36</v>
      </c>
      <c r="K1773" s="4" t="s">
        <v>8306</v>
      </c>
      <c r="L1773" s="4" t="s">
        <v>8112</v>
      </c>
      <c r="M1773" s="5">
        <v>44353</v>
      </c>
      <c r="N1773" s="6">
        <v>6159</v>
      </c>
      <c r="O1773" s="4">
        <f t="shared" si="54"/>
        <v>6</v>
      </c>
      <c r="P1773" s="4" t="str">
        <f t="shared" si="55"/>
        <v>2021-06</v>
      </c>
    </row>
    <row r="1774" spans="1:16" ht="12.75" x14ac:dyDescent="0.2">
      <c r="A1774" s="4" t="s">
        <v>14</v>
      </c>
      <c r="B1774" s="4" t="s">
        <v>7654</v>
      </c>
      <c r="C1774" s="4" t="s">
        <v>8288</v>
      </c>
      <c r="D1774" s="4" t="s">
        <v>8423</v>
      </c>
      <c r="E1774" s="4" t="s">
        <v>8557</v>
      </c>
      <c r="F1774" s="4" t="s">
        <v>8558</v>
      </c>
      <c r="G1774" s="4" t="s">
        <v>8576</v>
      </c>
      <c r="H1774" s="4" t="s">
        <v>20</v>
      </c>
      <c r="I1774" s="4" t="s">
        <v>21</v>
      </c>
      <c r="J1774" s="4" t="s">
        <v>36</v>
      </c>
      <c r="K1774" s="4" t="s">
        <v>8306</v>
      </c>
      <c r="L1774" s="4" t="s">
        <v>8293</v>
      </c>
      <c r="M1774" s="5">
        <v>44353</v>
      </c>
      <c r="N1774" s="6">
        <v>5767</v>
      </c>
      <c r="O1774" s="4">
        <f t="shared" si="54"/>
        <v>6</v>
      </c>
      <c r="P1774" s="4" t="str">
        <f t="shared" si="55"/>
        <v>2021-06</v>
      </c>
    </row>
    <row r="1775" spans="1:16" ht="12.75" x14ac:dyDescent="0.2">
      <c r="A1775" s="4" t="s">
        <v>14</v>
      </c>
      <c r="B1775" s="4" t="s">
        <v>7654</v>
      </c>
      <c r="C1775" s="4" t="s">
        <v>8288</v>
      </c>
      <c r="D1775" s="4" t="s">
        <v>9337</v>
      </c>
      <c r="E1775" s="4" t="s">
        <v>9338</v>
      </c>
      <c r="F1775" s="4" t="s">
        <v>9339</v>
      </c>
      <c r="G1775" s="4" t="s">
        <v>9340</v>
      </c>
      <c r="H1775" s="4" t="s">
        <v>210</v>
      </c>
      <c r="I1775" s="4" t="s">
        <v>210</v>
      </c>
      <c r="J1775" s="4" t="s">
        <v>877</v>
      </c>
      <c r="K1775" s="4" t="s">
        <v>8297</v>
      </c>
      <c r="L1775" s="4" t="s">
        <v>8301</v>
      </c>
      <c r="M1775" s="5">
        <v>44353</v>
      </c>
      <c r="N1775" s="6">
        <v>8502</v>
      </c>
      <c r="O1775" s="4">
        <f t="shared" si="54"/>
        <v>6</v>
      </c>
      <c r="P1775" s="4" t="str">
        <f t="shared" si="55"/>
        <v>2021-06</v>
      </c>
    </row>
    <row r="1776" spans="1:16" ht="12.75" x14ac:dyDescent="0.2">
      <c r="A1776" s="4" t="s">
        <v>14</v>
      </c>
      <c r="B1776" s="4" t="s">
        <v>7654</v>
      </c>
      <c r="C1776" s="4" t="s">
        <v>8288</v>
      </c>
      <c r="D1776" s="4" t="s">
        <v>9403</v>
      </c>
      <c r="E1776" s="4" t="s">
        <v>8380</v>
      </c>
      <c r="F1776" s="4" t="s">
        <v>8381</v>
      </c>
      <c r="G1776" s="4" t="s">
        <v>8382</v>
      </c>
      <c r="H1776" s="4" t="s">
        <v>20</v>
      </c>
      <c r="I1776" s="4" t="s">
        <v>29</v>
      </c>
      <c r="J1776" s="4" t="s">
        <v>36</v>
      </c>
      <c r="K1776" s="4" t="s">
        <v>8306</v>
      </c>
      <c r="L1776" s="4" t="s">
        <v>8112</v>
      </c>
      <c r="M1776" s="5">
        <v>44353</v>
      </c>
      <c r="N1776" s="6">
        <v>4112</v>
      </c>
      <c r="O1776" s="4">
        <f t="shared" si="54"/>
        <v>6</v>
      </c>
      <c r="P1776" s="4" t="str">
        <f t="shared" si="55"/>
        <v>2021-06</v>
      </c>
    </row>
    <row r="1777" spans="1:16" ht="12.75" x14ac:dyDescent="0.2">
      <c r="A1777" s="4" t="s">
        <v>3048</v>
      </c>
      <c r="B1777" s="4" t="s">
        <v>9902</v>
      </c>
      <c r="C1777" s="4" t="s">
        <v>9903</v>
      </c>
      <c r="D1777" s="4" t="s">
        <v>9949</v>
      </c>
      <c r="E1777" s="4" t="s">
        <v>9950</v>
      </c>
      <c r="F1777" s="4" t="s">
        <v>9951</v>
      </c>
      <c r="G1777" s="4" t="s">
        <v>9952</v>
      </c>
      <c r="H1777" s="4" t="s">
        <v>210</v>
      </c>
      <c r="I1777" s="4" t="s">
        <v>343</v>
      </c>
      <c r="J1777" s="4" t="s">
        <v>36</v>
      </c>
      <c r="K1777" s="4" t="s">
        <v>9907</v>
      </c>
      <c r="L1777" s="4" t="s">
        <v>9911</v>
      </c>
      <c r="M1777" s="5">
        <v>44353</v>
      </c>
      <c r="N1777" s="6">
        <v>7725</v>
      </c>
      <c r="O1777" s="4">
        <f t="shared" si="54"/>
        <v>6</v>
      </c>
      <c r="P1777" s="4" t="str">
        <f t="shared" si="55"/>
        <v>2021-06</v>
      </c>
    </row>
    <row r="1778" spans="1:16" ht="12.75" x14ac:dyDescent="0.2">
      <c r="A1778" s="4" t="s">
        <v>3048</v>
      </c>
      <c r="B1778" s="4" t="s">
        <v>9902</v>
      </c>
      <c r="C1778" s="4" t="s">
        <v>9903</v>
      </c>
      <c r="D1778" s="4" t="s">
        <v>9949</v>
      </c>
      <c r="E1778" s="4" t="s">
        <v>9950</v>
      </c>
      <c r="F1778" s="4" t="s">
        <v>9951</v>
      </c>
      <c r="G1778" s="4" t="s">
        <v>9973</v>
      </c>
      <c r="H1778" s="4" t="s">
        <v>210</v>
      </c>
      <c r="I1778" s="4" t="s">
        <v>343</v>
      </c>
      <c r="J1778" s="4" t="s">
        <v>36</v>
      </c>
      <c r="K1778" s="4" t="s">
        <v>9907</v>
      </c>
      <c r="L1778" s="4" t="s">
        <v>9911</v>
      </c>
      <c r="M1778" s="5">
        <v>44353</v>
      </c>
      <c r="N1778" s="6">
        <v>8023</v>
      </c>
      <c r="O1778" s="4">
        <f t="shared" si="54"/>
        <v>6</v>
      </c>
      <c r="P1778" s="4" t="str">
        <f t="shared" si="55"/>
        <v>2021-06</v>
      </c>
    </row>
    <row r="1779" spans="1:16" ht="12.75" x14ac:dyDescent="0.2">
      <c r="A1779" s="4" t="s">
        <v>3048</v>
      </c>
      <c r="B1779" s="4" t="s">
        <v>10496</v>
      </c>
      <c r="C1779" s="4" t="s">
        <v>10497</v>
      </c>
      <c r="D1779" s="4" t="s">
        <v>25</v>
      </c>
      <c r="E1779" s="4" t="s">
        <v>10518</v>
      </c>
      <c r="F1779" s="4" t="s">
        <v>10519</v>
      </c>
      <c r="G1779" s="4" t="s">
        <v>10569</v>
      </c>
      <c r="H1779" s="4" t="s">
        <v>20</v>
      </c>
      <c r="I1779" s="4" t="s">
        <v>29</v>
      </c>
      <c r="J1779" s="4" t="s">
        <v>36</v>
      </c>
      <c r="K1779" s="4" t="s">
        <v>10521</v>
      </c>
      <c r="L1779" s="4" t="s">
        <v>10277</v>
      </c>
      <c r="M1779" s="5">
        <v>44353</v>
      </c>
      <c r="N1779" s="6">
        <v>8020</v>
      </c>
      <c r="O1779" s="4">
        <f t="shared" si="54"/>
        <v>6</v>
      </c>
      <c r="P1779" s="4" t="str">
        <f t="shared" si="55"/>
        <v>2021-06</v>
      </c>
    </row>
    <row r="1780" spans="1:16" ht="12.75" x14ac:dyDescent="0.2">
      <c r="A1780" s="4" t="s">
        <v>3048</v>
      </c>
      <c r="B1780" s="4" t="s">
        <v>12289</v>
      </c>
      <c r="C1780" s="4" t="s">
        <v>12291</v>
      </c>
      <c r="D1780" s="4" t="s">
        <v>13936</v>
      </c>
      <c r="E1780" s="4" t="s">
        <v>12330</v>
      </c>
      <c r="F1780" s="4" t="s">
        <v>12331</v>
      </c>
      <c r="G1780" s="4" t="s">
        <v>12332</v>
      </c>
      <c r="H1780" s="4" t="s">
        <v>20</v>
      </c>
      <c r="I1780" s="4" t="s">
        <v>21</v>
      </c>
      <c r="J1780" s="4" t="s">
        <v>162</v>
      </c>
      <c r="K1780" s="4" t="s">
        <v>12295</v>
      </c>
      <c r="L1780" s="4" t="s">
        <v>10478</v>
      </c>
      <c r="M1780" s="5">
        <v>44353</v>
      </c>
      <c r="N1780" s="6">
        <v>5258</v>
      </c>
      <c r="O1780" s="4">
        <f t="shared" si="54"/>
        <v>6</v>
      </c>
      <c r="P1780" s="4" t="str">
        <f t="shared" si="55"/>
        <v>2021-06</v>
      </c>
    </row>
    <row r="1781" spans="1:16" ht="12.75" x14ac:dyDescent="0.2">
      <c r="A1781" s="4" t="s">
        <v>1050</v>
      </c>
      <c r="B1781" s="4" t="s">
        <v>1051</v>
      </c>
      <c r="C1781" s="4" t="s">
        <v>1052</v>
      </c>
      <c r="D1781" s="4" t="s">
        <v>13936</v>
      </c>
      <c r="E1781" s="4" t="s">
        <v>1082</v>
      </c>
      <c r="F1781" s="4" t="s">
        <v>1083</v>
      </c>
      <c r="G1781" s="4" t="s">
        <v>1085</v>
      </c>
      <c r="H1781" s="4" t="s">
        <v>20</v>
      </c>
      <c r="I1781" s="4" t="s">
        <v>21</v>
      </c>
      <c r="J1781" s="4" t="s">
        <v>22</v>
      </c>
      <c r="K1781" s="4" t="s">
        <v>1056</v>
      </c>
      <c r="L1781" s="4" t="s">
        <v>1057</v>
      </c>
      <c r="M1781" s="5">
        <v>44354</v>
      </c>
      <c r="N1781" s="6">
        <v>8152</v>
      </c>
      <c r="O1781" s="4">
        <f t="shared" si="54"/>
        <v>7</v>
      </c>
      <c r="P1781" s="4" t="str">
        <f t="shared" si="55"/>
        <v>2021-06</v>
      </c>
    </row>
    <row r="1782" spans="1:16" ht="12.75" x14ac:dyDescent="0.2">
      <c r="A1782" s="4" t="s">
        <v>3048</v>
      </c>
      <c r="B1782" s="4" t="s">
        <v>3049</v>
      </c>
      <c r="C1782" s="4" t="s">
        <v>3522</v>
      </c>
      <c r="D1782" s="4" t="s">
        <v>3618</v>
      </c>
      <c r="E1782" s="4" t="s">
        <v>3619</v>
      </c>
      <c r="F1782" s="4" t="s">
        <v>3048</v>
      </c>
      <c r="G1782" s="4" t="s">
        <v>3048</v>
      </c>
      <c r="H1782" s="4" t="s">
        <v>210</v>
      </c>
      <c r="I1782" s="4" t="s">
        <v>210</v>
      </c>
      <c r="J1782" s="4" t="s">
        <v>3048</v>
      </c>
      <c r="K1782" s="4" t="s">
        <v>3524</v>
      </c>
      <c r="L1782" s="4" t="s">
        <v>3078</v>
      </c>
      <c r="M1782" s="5">
        <v>44354</v>
      </c>
      <c r="N1782" s="6">
        <v>8499</v>
      </c>
      <c r="O1782" s="4">
        <f t="shared" si="54"/>
        <v>7</v>
      </c>
      <c r="P1782" s="4" t="str">
        <f t="shared" si="55"/>
        <v>2021-06</v>
      </c>
    </row>
    <row r="1783" spans="1:16" ht="12.75" x14ac:dyDescent="0.2">
      <c r="A1783" s="4" t="s">
        <v>14</v>
      </c>
      <c r="B1783" s="4" t="s">
        <v>3761</v>
      </c>
      <c r="C1783" s="4" t="s">
        <v>3762</v>
      </c>
      <c r="D1783" s="4" t="s">
        <v>25</v>
      </c>
      <c r="E1783" s="4" t="s">
        <v>3807</v>
      </c>
      <c r="F1783" s="4" t="s">
        <v>3808</v>
      </c>
      <c r="G1783" s="4" t="s">
        <v>3820</v>
      </c>
      <c r="H1783" s="4" t="s">
        <v>20</v>
      </c>
      <c r="I1783" s="4" t="s">
        <v>29</v>
      </c>
      <c r="J1783" s="4" t="s">
        <v>22</v>
      </c>
      <c r="K1783" s="4" t="s">
        <v>3766</v>
      </c>
      <c r="L1783" s="4" t="s">
        <v>3767</v>
      </c>
      <c r="M1783" s="5">
        <v>44354</v>
      </c>
      <c r="N1783" s="6">
        <v>5778</v>
      </c>
      <c r="O1783" s="4">
        <f t="shared" si="54"/>
        <v>7</v>
      </c>
      <c r="P1783" s="4" t="str">
        <f t="shared" si="55"/>
        <v>2021-06</v>
      </c>
    </row>
    <row r="1784" spans="1:16" ht="12.75" x14ac:dyDescent="0.2">
      <c r="A1784" s="4" t="s">
        <v>14</v>
      </c>
      <c r="B1784" s="4" t="s">
        <v>3761</v>
      </c>
      <c r="C1784" s="4" t="s">
        <v>3762</v>
      </c>
      <c r="D1784" s="4" t="s">
        <v>3967</v>
      </c>
      <c r="E1784" s="4" t="s">
        <v>3968</v>
      </c>
      <c r="F1784" s="4" t="s">
        <v>3969</v>
      </c>
      <c r="G1784" s="4" t="s">
        <v>3970</v>
      </c>
      <c r="H1784" s="4" t="s">
        <v>20</v>
      </c>
      <c r="I1784" s="4" t="s">
        <v>21</v>
      </c>
      <c r="J1784" s="4" t="s">
        <v>39</v>
      </c>
      <c r="K1784" s="4" t="s">
        <v>3771</v>
      </c>
      <c r="L1784" s="4" t="s">
        <v>3772</v>
      </c>
      <c r="M1784" s="5">
        <v>44354</v>
      </c>
      <c r="N1784" s="6">
        <v>6722</v>
      </c>
      <c r="O1784" s="4">
        <f t="shared" si="54"/>
        <v>7</v>
      </c>
      <c r="P1784" s="4" t="str">
        <f t="shared" si="55"/>
        <v>2021-06</v>
      </c>
    </row>
    <row r="1785" spans="1:16" ht="12.75" x14ac:dyDescent="0.2">
      <c r="A1785" s="4" t="s">
        <v>1050</v>
      </c>
      <c r="B1785" s="4" t="s">
        <v>5461</v>
      </c>
      <c r="C1785" s="4" t="s">
        <v>5462</v>
      </c>
      <c r="D1785" s="4" t="s">
        <v>6111</v>
      </c>
      <c r="E1785" s="4" t="s">
        <v>6112</v>
      </c>
      <c r="F1785" s="4" t="s">
        <v>6113</v>
      </c>
      <c r="G1785" s="4" t="s">
        <v>6114</v>
      </c>
      <c r="H1785" s="4" t="s">
        <v>210</v>
      </c>
      <c r="I1785" s="4" t="s">
        <v>210</v>
      </c>
      <c r="J1785" s="4" t="s">
        <v>877</v>
      </c>
      <c r="K1785" s="4" t="s">
        <v>5466</v>
      </c>
      <c r="L1785" s="4" t="s">
        <v>2698</v>
      </c>
      <c r="M1785" s="5">
        <v>44354</v>
      </c>
      <c r="N1785" s="6">
        <v>7328</v>
      </c>
      <c r="O1785" s="4">
        <f t="shared" si="54"/>
        <v>7</v>
      </c>
      <c r="P1785" s="4" t="str">
        <f t="shared" si="55"/>
        <v>2021-06</v>
      </c>
    </row>
    <row r="1786" spans="1:16" ht="12.75" x14ac:dyDescent="0.2">
      <c r="A1786" s="4" t="s">
        <v>14</v>
      </c>
      <c r="B1786" s="4" t="s">
        <v>7654</v>
      </c>
      <c r="C1786" s="4" t="s">
        <v>9450</v>
      </c>
      <c r="D1786" s="4" t="s">
        <v>25</v>
      </c>
      <c r="E1786" s="4" t="s">
        <v>9481</v>
      </c>
      <c r="F1786" s="4" t="s">
        <v>9482</v>
      </c>
      <c r="G1786" s="4" t="s">
        <v>9484</v>
      </c>
      <c r="H1786" s="4" t="s">
        <v>20</v>
      </c>
      <c r="I1786" s="4" t="s">
        <v>29</v>
      </c>
      <c r="J1786" s="4" t="s">
        <v>22</v>
      </c>
      <c r="K1786" s="4" t="s">
        <v>7893</v>
      </c>
      <c r="L1786" s="4" t="s">
        <v>9145</v>
      </c>
      <c r="M1786" s="5">
        <v>44354</v>
      </c>
      <c r="N1786" s="6">
        <v>2058</v>
      </c>
      <c r="O1786" s="4">
        <f t="shared" si="54"/>
        <v>7</v>
      </c>
      <c r="P1786" s="4" t="str">
        <f t="shared" si="55"/>
        <v>2021-06</v>
      </c>
    </row>
    <row r="1787" spans="1:16" ht="12.75" x14ac:dyDescent="0.2">
      <c r="A1787" s="4" t="s">
        <v>14</v>
      </c>
      <c r="B1787" s="4" t="s">
        <v>7654</v>
      </c>
      <c r="C1787" s="4" t="s">
        <v>9450</v>
      </c>
      <c r="D1787" s="4" t="s">
        <v>7419</v>
      </c>
      <c r="E1787" s="4" t="s">
        <v>9610</v>
      </c>
      <c r="F1787" s="4" t="s">
        <v>9611</v>
      </c>
      <c r="G1787" s="4" t="s">
        <v>9612</v>
      </c>
      <c r="H1787" s="4" t="s">
        <v>210</v>
      </c>
      <c r="I1787" s="4" t="s">
        <v>343</v>
      </c>
      <c r="J1787" s="4" t="s">
        <v>36</v>
      </c>
      <c r="K1787" s="4" t="s">
        <v>7893</v>
      </c>
      <c r="L1787" s="4" t="s">
        <v>9145</v>
      </c>
      <c r="M1787" s="5">
        <v>44354</v>
      </c>
      <c r="N1787" s="6">
        <v>550</v>
      </c>
      <c r="O1787" s="4">
        <f t="shared" si="54"/>
        <v>7</v>
      </c>
      <c r="P1787" s="4" t="str">
        <f t="shared" si="55"/>
        <v>2021-06</v>
      </c>
    </row>
    <row r="1788" spans="1:16" ht="12.75" x14ac:dyDescent="0.2">
      <c r="A1788" s="4" t="s">
        <v>14</v>
      </c>
      <c r="B1788" s="4" t="s">
        <v>7654</v>
      </c>
      <c r="C1788" s="4" t="s">
        <v>9693</v>
      </c>
      <c r="D1788" s="4" t="s">
        <v>9880</v>
      </c>
      <c r="E1788" s="4" t="s">
        <v>9882</v>
      </c>
      <c r="F1788" s="4" t="s">
        <v>9883</v>
      </c>
      <c r="G1788" s="4" t="s">
        <v>3048</v>
      </c>
      <c r="H1788" s="4" t="s">
        <v>210</v>
      </c>
      <c r="I1788" s="4" t="s">
        <v>210</v>
      </c>
      <c r="J1788" s="4" t="s">
        <v>3048</v>
      </c>
      <c r="K1788" s="4" t="s">
        <v>9697</v>
      </c>
      <c r="L1788" s="4" t="s">
        <v>8104</v>
      </c>
      <c r="M1788" s="5">
        <v>44354</v>
      </c>
      <c r="N1788" s="6">
        <v>588</v>
      </c>
      <c r="O1788" s="4">
        <f t="shared" si="54"/>
        <v>7</v>
      </c>
      <c r="P1788" s="4" t="str">
        <f t="shared" si="55"/>
        <v>2021-06</v>
      </c>
    </row>
    <row r="1789" spans="1:16" ht="12.75" x14ac:dyDescent="0.2">
      <c r="A1789" s="4" t="s">
        <v>14</v>
      </c>
      <c r="B1789" s="4" t="s">
        <v>15</v>
      </c>
      <c r="C1789" s="4" t="s">
        <v>68</v>
      </c>
      <c r="D1789" s="4" t="s">
        <v>25</v>
      </c>
      <c r="E1789" s="4" t="s">
        <v>257</v>
      </c>
      <c r="F1789" s="4" t="s">
        <v>258</v>
      </c>
      <c r="G1789" s="4" t="s">
        <v>259</v>
      </c>
      <c r="H1789" s="4" t="s">
        <v>20</v>
      </c>
      <c r="I1789" s="4" t="s">
        <v>216</v>
      </c>
      <c r="J1789" s="4" t="s">
        <v>36</v>
      </c>
      <c r="K1789" s="4" t="s">
        <v>77</v>
      </c>
      <c r="L1789" s="4" t="s">
        <v>24</v>
      </c>
      <c r="M1789" s="5">
        <v>44355</v>
      </c>
      <c r="N1789" s="6">
        <v>9543</v>
      </c>
      <c r="O1789" s="4">
        <f t="shared" si="54"/>
        <v>8</v>
      </c>
      <c r="P1789" s="4" t="str">
        <f t="shared" si="55"/>
        <v>2021-06</v>
      </c>
    </row>
    <row r="1790" spans="1:16" ht="12.75" x14ac:dyDescent="0.2">
      <c r="A1790" s="4" t="s">
        <v>14</v>
      </c>
      <c r="B1790" s="4" t="s">
        <v>15</v>
      </c>
      <c r="C1790" s="4" t="s">
        <v>504</v>
      </c>
      <c r="D1790" s="4" t="s">
        <v>848</v>
      </c>
      <c r="E1790" s="4" t="s">
        <v>849</v>
      </c>
      <c r="F1790" s="4" t="s">
        <v>850</v>
      </c>
      <c r="G1790" s="4" t="s">
        <v>851</v>
      </c>
      <c r="H1790" s="4" t="s">
        <v>20</v>
      </c>
      <c r="I1790" s="4" t="s">
        <v>21</v>
      </c>
      <c r="J1790" s="4" t="s">
        <v>36</v>
      </c>
      <c r="K1790" s="4" t="s">
        <v>517</v>
      </c>
      <c r="L1790" s="4" t="s">
        <v>100</v>
      </c>
      <c r="M1790" s="5">
        <v>44355</v>
      </c>
      <c r="N1790" s="6">
        <v>5894</v>
      </c>
      <c r="O1790" s="4">
        <f t="shared" si="54"/>
        <v>8</v>
      </c>
      <c r="P1790" s="4" t="str">
        <f t="shared" si="55"/>
        <v>2021-06</v>
      </c>
    </row>
    <row r="1791" spans="1:16" ht="12.75" x14ac:dyDescent="0.2">
      <c r="A1791" s="4" t="s">
        <v>1050</v>
      </c>
      <c r="B1791" s="4" t="s">
        <v>1051</v>
      </c>
      <c r="C1791" s="4" t="s">
        <v>1999</v>
      </c>
      <c r="D1791" s="4" t="s">
        <v>2078</v>
      </c>
      <c r="E1791" s="4" t="s">
        <v>2079</v>
      </c>
      <c r="F1791" s="4" t="s">
        <v>2080</v>
      </c>
      <c r="G1791" s="4" t="s">
        <v>2083</v>
      </c>
      <c r="H1791" s="4" t="s">
        <v>20</v>
      </c>
      <c r="I1791" s="4" t="s">
        <v>21</v>
      </c>
      <c r="J1791" s="4" t="s">
        <v>22</v>
      </c>
      <c r="K1791" s="4" t="s">
        <v>2003</v>
      </c>
      <c r="L1791" s="4" t="s">
        <v>1195</v>
      </c>
      <c r="M1791" s="5">
        <v>44355</v>
      </c>
      <c r="N1791" s="6">
        <v>3749</v>
      </c>
      <c r="O1791" s="4">
        <f t="shared" si="54"/>
        <v>8</v>
      </c>
      <c r="P1791" s="4" t="str">
        <f t="shared" si="55"/>
        <v>2021-06</v>
      </c>
    </row>
    <row r="1792" spans="1:16" ht="12.75" x14ac:dyDescent="0.2">
      <c r="A1792" s="4" t="s">
        <v>14</v>
      </c>
      <c r="B1792" s="4" t="s">
        <v>4342</v>
      </c>
      <c r="C1792" s="4" t="s">
        <v>4343</v>
      </c>
      <c r="D1792" s="4" t="s">
        <v>4980</v>
      </c>
      <c r="E1792" s="4" t="s">
        <v>5001</v>
      </c>
      <c r="F1792" s="4" t="s">
        <v>5002</v>
      </c>
      <c r="G1792" s="4" t="s">
        <v>3048</v>
      </c>
      <c r="H1792" s="4" t="s">
        <v>210</v>
      </c>
      <c r="I1792" s="4" t="s">
        <v>210</v>
      </c>
      <c r="J1792" s="4" t="s">
        <v>3048</v>
      </c>
      <c r="K1792" s="4" t="s">
        <v>4362</v>
      </c>
      <c r="L1792" s="4" t="s">
        <v>4408</v>
      </c>
      <c r="M1792" s="5">
        <v>44355</v>
      </c>
      <c r="N1792" s="6">
        <v>1806</v>
      </c>
      <c r="O1792" s="4">
        <f t="shared" si="54"/>
        <v>8</v>
      </c>
      <c r="P1792" s="4" t="str">
        <f t="shared" si="55"/>
        <v>2021-06</v>
      </c>
    </row>
    <row r="1793" spans="1:16" ht="12.75" x14ac:dyDescent="0.2">
      <c r="A1793" s="4" t="s">
        <v>14</v>
      </c>
      <c r="B1793" s="4" t="s">
        <v>4342</v>
      </c>
      <c r="C1793" s="4" t="s">
        <v>4343</v>
      </c>
      <c r="D1793" s="4" t="s">
        <v>5198</v>
      </c>
      <c r="E1793" s="4" t="s">
        <v>5200</v>
      </c>
      <c r="F1793" s="4" t="s">
        <v>5201</v>
      </c>
      <c r="G1793" s="4" t="s">
        <v>3048</v>
      </c>
      <c r="H1793" s="4" t="s">
        <v>210</v>
      </c>
      <c r="I1793" s="4" t="s">
        <v>210</v>
      </c>
      <c r="J1793" s="4" t="s">
        <v>3048</v>
      </c>
      <c r="K1793" s="4" t="s">
        <v>4396</v>
      </c>
      <c r="L1793" s="4" t="s">
        <v>4408</v>
      </c>
      <c r="M1793" s="5">
        <v>44355</v>
      </c>
      <c r="N1793" s="6">
        <v>1436</v>
      </c>
      <c r="O1793" s="4">
        <f t="shared" si="54"/>
        <v>8</v>
      </c>
      <c r="P1793" s="4" t="str">
        <f t="shared" si="55"/>
        <v>2021-06</v>
      </c>
    </row>
    <row r="1794" spans="1:16" ht="12.75" x14ac:dyDescent="0.2">
      <c r="A1794" s="4" t="s">
        <v>14</v>
      </c>
      <c r="B1794" s="4" t="s">
        <v>4342</v>
      </c>
      <c r="C1794" s="4" t="s">
        <v>4343</v>
      </c>
      <c r="D1794" s="4" t="s">
        <v>5322</v>
      </c>
      <c r="E1794" s="4" t="s">
        <v>5323</v>
      </c>
      <c r="F1794" s="4" t="s">
        <v>5324</v>
      </c>
      <c r="G1794" s="4" t="s">
        <v>5351</v>
      </c>
      <c r="H1794" s="4" t="s">
        <v>20</v>
      </c>
      <c r="I1794" s="4" t="s">
        <v>29</v>
      </c>
      <c r="J1794" s="4" t="s">
        <v>22</v>
      </c>
      <c r="K1794" s="4" t="s">
        <v>4396</v>
      </c>
      <c r="L1794" s="4" t="s">
        <v>5013</v>
      </c>
      <c r="M1794" s="5">
        <v>44355</v>
      </c>
      <c r="N1794" s="6">
        <v>6988</v>
      </c>
      <c r="O1794" s="4">
        <f t="shared" ref="O1794:O1857" si="56">DAY(M1794)</f>
        <v>8</v>
      </c>
      <c r="P1794" s="4" t="str">
        <f t="shared" ref="P1794:P1857" si="57">TEXT(M1794,"YYYY-MM")</f>
        <v>2021-06</v>
      </c>
    </row>
    <row r="1795" spans="1:16" ht="12.75" x14ac:dyDescent="0.2">
      <c r="A1795" s="4" t="s">
        <v>1050</v>
      </c>
      <c r="B1795" s="4" t="s">
        <v>5461</v>
      </c>
      <c r="C1795" s="4" t="s">
        <v>5462</v>
      </c>
      <c r="D1795" s="4" t="s">
        <v>6423</v>
      </c>
      <c r="E1795" s="4" t="s">
        <v>6430</v>
      </c>
      <c r="F1795" s="4" t="s">
        <v>6431</v>
      </c>
      <c r="G1795" s="4" t="s">
        <v>6432</v>
      </c>
      <c r="H1795" s="4" t="s">
        <v>210</v>
      </c>
      <c r="I1795" s="4" t="s">
        <v>210</v>
      </c>
      <c r="J1795" s="4" t="s">
        <v>877</v>
      </c>
      <c r="K1795" s="4" t="s">
        <v>5471</v>
      </c>
      <c r="L1795" s="4" t="s">
        <v>5580</v>
      </c>
      <c r="M1795" s="5">
        <v>44355</v>
      </c>
      <c r="N1795" s="6">
        <v>6966</v>
      </c>
      <c r="O1795" s="4">
        <f t="shared" si="56"/>
        <v>8</v>
      </c>
      <c r="P1795" s="4" t="str">
        <f t="shared" si="57"/>
        <v>2021-06</v>
      </c>
    </row>
    <row r="1796" spans="1:16" ht="12.75" x14ac:dyDescent="0.2">
      <c r="A1796" s="4" t="s">
        <v>1050</v>
      </c>
      <c r="B1796" s="4" t="s">
        <v>5461</v>
      </c>
      <c r="C1796" s="4" t="s">
        <v>5462</v>
      </c>
      <c r="D1796" s="4" t="s">
        <v>6475</v>
      </c>
      <c r="E1796" s="4" t="s">
        <v>5567</v>
      </c>
      <c r="F1796" s="4" t="s">
        <v>5568</v>
      </c>
      <c r="G1796" s="4" t="s">
        <v>6489</v>
      </c>
      <c r="H1796" s="4" t="s">
        <v>20</v>
      </c>
      <c r="I1796" s="4" t="s">
        <v>21</v>
      </c>
      <c r="J1796" s="4" t="s">
        <v>22</v>
      </c>
      <c r="K1796" s="4" t="s">
        <v>5466</v>
      </c>
      <c r="L1796" s="4" t="s">
        <v>5481</v>
      </c>
      <c r="M1796" s="5">
        <v>44355</v>
      </c>
      <c r="N1796" s="6">
        <v>8909</v>
      </c>
      <c r="O1796" s="4">
        <f t="shared" si="56"/>
        <v>8</v>
      </c>
      <c r="P1796" s="4" t="str">
        <f t="shared" si="57"/>
        <v>2021-06</v>
      </c>
    </row>
    <row r="1797" spans="1:16" ht="12.75" x14ac:dyDescent="0.2">
      <c r="A1797" s="4" t="s">
        <v>14</v>
      </c>
      <c r="B1797" s="4" t="s">
        <v>7654</v>
      </c>
      <c r="C1797" s="4" t="s">
        <v>8288</v>
      </c>
      <c r="D1797" s="4" t="s">
        <v>8877</v>
      </c>
      <c r="E1797" s="4" t="s">
        <v>8960</v>
      </c>
      <c r="F1797" s="4" t="s">
        <v>8961</v>
      </c>
      <c r="G1797" s="4" t="s">
        <v>8963</v>
      </c>
      <c r="H1797" s="4" t="s">
        <v>210</v>
      </c>
      <c r="I1797" s="4" t="s">
        <v>210</v>
      </c>
      <c r="J1797" s="4" t="s">
        <v>877</v>
      </c>
      <c r="K1797" s="4" t="s">
        <v>8297</v>
      </c>
      <c r="L1797" s="4" t="s">
        <v>8301</v>
      </c>
      <c r="M1797" s="5">
        <v>44355</v>
      </c>
      <c r="N1797" s="6">
        <v>3543</v>
      </c>
      <c r="O1797" s="4">
        <f t="shared" si="56"/>
        <v>8</v>
      </c>
      <c r="P1797" s="4" t="str">
        <f t="shared" si="57"/>
        <v>2021-06</v>
      </c>
    </row>
    <row r="1798" spans="1:16" ht="12.75" x14ac:dyDescent="0.2">
      <c r="A1798" s="4" t="s">
        <v>14</v>
      </c>
      <c r="B1798" s="4" t="s">
        <v>7654</v>
      </c>
      <c r="C1798" s="4" t="s">
        <v>8288</v>
      </c>
      <c r="D1798" s="4" t="s">
        <v>9337</v>
      </c>
      <c r="E1798" s="4" t="s">
        <v>9338</v>
      </c>
      <c r="F1798" s="4" t="s">
        <v>9339</v>
      </c>
      <c r="G1798" s="4" t="s">
        <v>9341</v>
      </c>
      <c r="H1798" s="4" t="s">
        <v>210</v>
      </c>
      <c r="I1798" s="4" t="s">
        <v>210</v>
      </c>
      <c r="J1798" s="4" t="s">
        <v>877</v>
      </c>
      <c r="K1798" s="4" t="s">
        <v>8297</v>
      </c>
      <c r="L1798" s="4" t="s">
        <v>8301</v>
      </c>
      <c r="M1798" s="5">
        <v>44355</v>
      </c>
      <c r="N1798" s="6">
        <v>5234</v>
      </c>
      <c r="O1798" s="4">
        <f t="shared" si="56"/>
        <v>8</v>
      </c>
      <c r="P1798" s="4" t="str">
        <f t="shared" si="57"/>
        <v>2021-06</v>
      </c>
    </row>
    <row r="1799" spans="1:16" ht="12.75" x14ac:dyDescent="0.2">
      <c r="A1799" s="4" t="s">
        <v>3048</v>
      </c>
      <c r="B1799" s="4" t="s">
        <v>10496</v>
      </c>
      <c r="C1799" s="4" t="s">
        <v>10930</v>
      </c>
      <c r="D1799" s="4" t="s">
        <v>25</v>
      </c>
      <c r="E1799" s="4" t="s">
        <v>11179</v>
      </c>
      <c r="F1799" s="4" t="s">
        <v>11180</v>
      </c>
      <c r="G1799" s="4" t="s">
        <v>11406</v>
      </c>
      <c r="H1799" s="4" t="s">
        <v>20</v>
      </c>
      <c r="I1799" s="4" t="s">
        <v>29</v>
      </c>
      <c r="J1799" s="4" t="s">
        <v>36</v>
      </c>
      <c r="K1799" s="4" t="s">
        <v>10934</v>
      </c>
      <c r="L1799" s="4" t="s">
        <v>10935</v>
      </c>
      <c r="M1799" s="5">
        <v>44355</v>
      </c>
      <c r="N1799" s="6">
        <v>3507</v>
      </c>
      <c r="O1799" s="4">
        <f t="shared" si="56"/>
        <v>8</v>
      </c>
      <c r="P1799" s="4" t="str">
        <f t="shared" si="57"/>
        <v>2021-06</v>
      </c>
    </row>
    <row r="1800" spans="1:16" ht="12.75" x14ac:dyDescent="0.2">
      <c r="A1800" s="4" t="s">
        <v>3048</v>
      </c>
      <c r="B1800" s="4" t="s">
        <v>10496</v>
      </c>
      <c r="C1800" s="4" t="s">
        <v>10930</v>
      </c>
      <c r="D1800" s="4" t="s">
        <v>11531</v>
      </c>
      <c r="E1800" s="4" t="s">
        <v>11542</v>
      </c>
      <c r="F1800" s="4" t="s">
        <v>11543</v>
      </c>
      <c r="G1800" s="4" t="s">
        <v>11546</v>
      </c>
      <c r="H1800" s="4" t="s">
        <v>20</v>
      </c>
      <c r="I1800" s="4" t="s">
        <v>21</v>
      </c>
      <c r="J1800" s="4" t="s">
        <v>162</v>
      </c>
      <c r="K1800" s="4" t="s">
        <v>10136</v>
      </c>
      <c r="L1800" s="4" t="s">
        <v>10977</v>
      </c>
      <c r="M1800" s="5">
        <v>44355</v>
      </c>
      <c r="N1800" s="6">
        <v>7441</v>
      </c>
      <c r="O1800" s="4">
        <f t="shared" si="56"/>
        <v>8</v>
      </c>
      <c r="P1800" s="4" t="str">
        <f t="shared" si="57"/>
        <v>2021-06</v>
      </c>
    </row>
    <row r="1801" spans="1:16" ht="12.75" x14ac:dyDescent="0.2">
      <c r="A1801" s="4" t="s">
        <v>3048</v>
      </c>
      <c r="B1801" s="4" t="s">
        <v>12289</v>
      </c>
      <c r="C1801" s="4" t="s">
        <v>13302</v>
      </c>
      <c r="D1801" s="4" t="s">
        <v>13936</v>
      </c>
      <c r="E1801" s="4" t="s">
        <v>13351</v>
      </c>
      <c r="F1801" s="4" t="s">
        <v>13352</v>
      </c>
      <c r="G1801" s="4" t="s">
        <v>13353</v>
      </c>
      <c r="H1801" s="4" t="s">
        <v>20</v>
      </c>
      <c r="I1801" s="4" t="s">
        <v>21</v>
      </c>
      <c r="J1801" s="4" t="s">
        <v>162</v>
      </c>
      <c r="K1801" s="4" t="s">
        <v>12408</v>
      </c>
      <c r="L1801" s="4" t="s">
        <v>12370</v>
      </c>
      <c r="M1801" s="5">
        <v>44355</v>
      </c>
      <c r="N1801" s="6">
        <v>3522</v>
      </c>
      <c r="O1801" s="4">
        <f t="shared" si="56"/>
        <v>8</v>
      </c>
      <c r="P1801" s="4" t="str">
        <f t="shared" si="57"/>
        <v>2021-06</v>
      </c>
    </row>
    <row r="1802" spans="1:16" ht="12.75" x14ac:dyDescent="0.2">
      <c r="A1802" s="4" t="s">
        <v>14</v>
      </c>
      <c r="B1802" s="4" t="s">
        <v>15</v>
      </c>
      <c r="C1802" s="4" t="s">
        <v>68</v>
      </c>
      <c r="D1802" s="4" t="s">
        <v>64</v>
      </c>
      <c r="E1802" s="4" t="s">
        <v>426</v>
      </c>
      <c r="F1802" s="4" t="s">
        <v>427</v>
      </c>
      <c r="G1802" s="4" t="s">
        <v>438</v>
      </c>
      <c r="H1802" s="4" t="s">
        <v>20</v>
      </c>
      <c r="I1802" s="4" t="s">
        <v>29</v>
      </c>
      <c r="J1802" s="4" t="s">
        <v>22</v>
      </c>
      <c r="K1802" s="4" t="s">
        <v>109</v>
      </c>
      <c r="L1802" s="4" t="s">
        <v>24</v>
      </c>
      <c r="M1802" s="5">
        <v>44356</v>
      </c>
      <c r="N1802" s="6">
        <v>2507</v>
      </c>
      <c r="O1802" s="4">
        <f t="shared" si="56"/>
        <v>9</v>
      </c>
      <c r="P1802" s="4" t="str">
        <f t="shared" si="57"/>
        <v>2021-06</v>
      </c>
    </row>
    <row r="1803" spans="1:16" ht="12.75" x14ac:dyDescent="0.2">
      <c r="A1803" s="4" t="s">
        <v>1050</v>
      </c>
      <c r="B1803" s="4" t="s">
        <v>1051</v>
      </c>
      <c r="C1803" s="4" t="s">
        <v>1052</v>
      </c>
      <c r="D1803" s="4" t="s">
        <v>1918</v>
      </c>
      <c r="E1803" s="4" t="s">
        <v>1923</v>
      </c>
      <c r="F1803" s="4" t="s">
        <v>1924</v>
      </c>
      <c r="G1803" s="4" t="s">
        <v>1926</v>
      </c>
      <c r="H1803" s="4" t="s">
        <v>20</v>
      </c>
      <c r="I1803" s="4" t="s">
        <v>21</v>
      </c>
      <c r="J1803" s="4" t="s">
        <v>36</v>
      </c>
      <c r="K1803" s="4" t="s">
        <v>1056</v>
      </c>
      <c r="L1803" s="4" t="s">
        <v>1057</v>
      </c>
      <c r="M1803" s="5">
        <v>44356</v>
      </c>
      <c r="N1803" s="6">
        <v>3997</v>
      </c>
      <c r="O1803" s="4">
        <f t="shared" si="56"/>
        <v>9</v>
      </c>
      <c r="P1803" s="4" t="str">
        <f t="shared" si="57"/>
        <v>2021-06</v>
      </c>
    </row>
    <row r="1804" spans="1:16" ht="12.75" x14ac:dyDescent="0.2">
      <c r="A1804" s="4" t="s">
        <v>3048</v>
      </c>
      <c r="B1804" s="4" t="s">
        <v>3049</v>
      </c>
      <c r="C1804" s="4" t="s">
        <v>3339</v>
      </c>
      <c r="D1804" s="4" t="s">
        <v>3148</v>
      </c>
      <c r="E1804" s="4" t="s">
        <v>3459</v>
      </c>
      <c r="F1804" s="4" t="s">
        <v>3460</v>
      </c>
      <c r="G1804" s="4" t="s">
        <v>3463</v>
      </c>
      <c r="H1804" s="4" t="s">
        <v>20</v>
      </c>
      <c r="I1804" s="4" t="s">
        <v>21</v>
      </c>
      <c r="J1804" s="4" t="s">
        <v>39</v>
      </c>
      <c r="K1804" s="4" t="s">
        <v>3343</v>
      </c>
      <c r="L1804" s="4" t="s">
        <v>3344</v>
      </c>
      <c r="M1804" s="5">
        <v>44356</v>
      </c>
      <c r="N1804" s="6">
        <v>6276</v>
      </c>
      <c r="O1804" s="4">
        <f t="shared" si="56"/>
        <v>9</v>
      </c>
      <c r="P1804" s="4" t="str">
        <f t="shared" si="57"/>
        <v>2021-06</v>
      </c>
    </row>
    <row r="1805" spans="1:16" ht="12.75" x14ac:dyDescent="0.2">
      <c r="A1805" s="4" t="s">
        <v>14</v>
      </c>
      <c r="B1805" s="4" t="s">
        <v>4086</v>
      </c>
      <c r="C1805" s="4" t="s">
        <v>4087</v>
      </c>
      <c r="D1805" s="4" t="s">
        <v>13936</v>
      </c>
      <c r="E1805" s="4" t="s">
        <v>4100</v>
      </c>
      <c r="F1805" s="4" t="s">
        <v>4101</v>
      </c>
      <c r="G1805" s="4" t="s">
        <v>4102</v>
      </c>
      <c r="H1805" s="4" t="s">
        <v>20</v>
      </c>
      <c r="I1805" s="4" t="s">
        <v>21</v>
      </c>
      <c r="J1805" s="4" t="s">
        <v>22</v>
      </c>
      <c r="K1805" s="4" t="s">
        <v>4091</v>
      </c>
      <c r="L1805" s="4" t="s">
        <v>1114</v>
      </c>
      <c r="M1805" s="5">
        <v>44356</v>
      </c>
      <c r="N1805" s="6">
        <v>4539</v>
      </c>
      <c r="O1805" s="4">
        <f t="shared" si="56"/>
        <v>9</v>
      </c>
      <c r="P1805" s="4" t="str">
        <f t="shared" si="57"/>
        <v>2021-06</v>
      </c>
    </row>
    <row r="1806" spans="1:16" ht="12.75" x14ac:dyDescent="0.2">
      <c r="A1806" s="4" t="s">
        <v>14</v>
      </c>
      <c r="B1806" s="4" t="s">
        <v>4342</v>
      </c>
      <c r="C1806" s="4" t="s">
        <v>4343</v>
      </c>
      <c r="D1806" s="4" t="s">
        <v>4917</v>
      </c>
      <c r="E1806" s="4" t="s">
        <v>4879</v>
      </c>
      <c r="F1806" s="4" t="s">
        <v>4880</v>
      </c>
      <c r="G1806" s="4" t="s">
        <v>4920</v>
      </c>
      <c r="H1806" s="4" t="s">
        <v>20</v>
      </c>
      <c r="I1806" s="4" t="s">
        <v>21</v>
      </c>
      <c r="J1806" s="4" t="s">
        <v>22</v>
      </c>
      <c r="K1806" s="4" t="s">
        <v>4396</v>
      </c>
      <c r="L1806" s="4" t="s">
        <v>4363</v>
      </c>
      <c r="M1806" s="5">
        <v>44356</v>
      </c>
      <c r="N1806" s="6">
        <v>786</v>
      </c>
      <c r="O1806" s="4">
        <f t="shared" si="56"/>
        <v>9</v>
      </c>
      <c r="P1806" s="4" t="str">
        <f t="shared" si="57"/>
        <v>2021-06</v>
      </c>
    </row>
    <row r="1807" spans="1:16" ht="12.75" x14ac:dyDescent="0.2">
      <c r="A1807" s="4" t="s">
        <v>14</v>
      </c>
      <c r="B1807" s="4" t="s">
        <v>4342</v>
      </c>
      <c r="C1807" s="4" t="s">
        <v>4343</v>
      </c>
      <c r="D1807" s="4" t="s">
        <v>4960</v>
      </c>
      <c r="E1807" s="4" t="s">
        <v>4344</v>
      </c>
      <c r="F1807" s="4" t="s">
        <v>4345</v>
      </c>
      <c r="G1807" s="4" t="s">
        <v>4966</v>
      </c>
      <c r="H1807" s="4" t="s">
        <v>20</v>
      </c>
      <c r="I1807" s="4" t="s">
        <v>21</v>
      </c>
      <c r="J1807" s="4" t="s">
        <v>22</v>
      </c>
      <c r="K1807" s="4" t="s">
        <v>4347</v>
      </c>
      <c r="L1807" s="4" t="s">
        <v>4348</v>
      </c>
      <c r="M1807" s="5">
        <v>44356</v>
      </c>
      <c r="N1807" s="6">
        <v>2226</v>
      </c>
      <c r="O1807" s="4">
        <f t="shared" si="56"/>
        <v>9</v>
      </c>
      <c r="P1807" s="4" t="str">
        <f t="shared" si="57"/>
        <v>2021-06</v>
      </c>
    </row>
    <row r="1808" spans="1:16" ht="12.75" x14ac:dyDescent="0.2">
      <c r="A1808" s="4" t="s">
        <v>1050</v>
      </c>
      <c r="B1808" s="4" t="s">
        <v>5461</v>
      </c>
      <c r="C1808" s="4" t="s">
        <v>5462</v>
      </c>
      <c r="D1808" s="4" t="s">
        <v>5931</v>
      </c>
      <c r="E1808" s="4" t="s">
        <v>5632</v>
      </c>
      <c r="F1808" s="4" t="s">
        <v>5633</v>
      </c>
      <c r="G1808" s="4" t="s">
        <v>5955</v>
      </c>
      <c r="H1808" s="4" t="s">
        <v>210</v>
      </c>
      <c r="I1808" s="4" t="s">
        <v>343</v>
      </c>
      <c r="J1808" s="4" t="s">
        <v>22</v>
      </c>
      <c r="K1808" s="4" t="s">
        <v>5515</v>
      </c>
      <c r="L1808" s="4" t="s">
        <v>5525</v>
      </c>
      <c r="M1808" s="5">
        <v>44356</v>
      </c>
      <c r="N1808" s="6">
        <v>9272</v>
      </c>
      <c r="O1808" s="4">
        <f t="shared" si="56"/>
        <v>9</v>
      </c>
      <c r="P1808" s="4" t="str">
        <f t="shared" si="57"/>
        <v>2021-06</v>
      </c>
    </row>
    <row r="1809" spans="1:16" ht="12.75" x14ac:dyDescent="0.2">
      <c r="A1809" s="4" t="s">
        <v>1050</v>
      </c>
      <c r="B1809" s="4" t="s">
        <v>5461</v>
      </c>
      <c r="C1809" s="4" t="s">
        <v>5462</v>
      </c>
      <c r="D1809" s="4" t="s">
        <v>5987</v>
      </c>
      <c r="E1809" s="4" t="s">
        <v>5592</v>
      </c>
      <c r="F1809" s="4" t="s">
        <v>5593</v>
      </c>
      <c r="G1809" s="4" t="s">
        <v>3048</v>
      </c>
      <c r="H1809" s="4" t="s">
        <v>210</v>
      </c>
      <c r="I1809" s="4" t="s">
        <v>210</v>
      </c>
      <c r="J1809" s="4" t="s">
        <v>3048</v>
      </c>
      <c r="K1809" s="4" t="s">
        <v>5515</v>
      </c>
      <c r="L1809" s="4" t="s">
        <v>5580</v>
      </c>
      <c r="M1809" s="5">
        <v>44356</v>
      </c>
      <c r="N1809" s="6">
        <v>676</v>
      </c>
      <c r="O1809" s="4">
        <f t="shared" si="56"/>
        <v>9</v>
      </c>
      <c r="P1809" s="4" t="str">
        <f t="shared" si="57"/>
        <v>2021-06</v>
      </c>
    </row>
    <row r="1810" spans="1:16" ht="12.75" x14ac:dyDescent="0.2">
      <c r="A1810" s="4" t="s">
        <v>1050</v>
      </c>
      <c r="B1810" s="4" t="s">
        <v>5461</v>
      </c>
      <c r="C1810" s="4" t="s">
        <v>5462</v>
      </c>
      <c r="D1810" s="4" t="s">
        <v>6030</v>
      </c>
      <c r="E1810" s="4" t="s">
        <v>6018</v>
      </c>
      <c r="F1810" s="4" t="s">
        <v>6019</v>
      </c>
      <c r="G1810" s="4" t="s">
        <v>6038</v>
      </c>
      <c r="H1810" s="4" t="s">
        <v>20</v>
      </c>
      <c r="I1810" s="4" t="s">
        <v>21</v>
      </c>
      <c r="J1810" s="4" t="s">
        <v>22</v>
      </c>
      <c r="K1810" s="4" t="s">
        <v>5515</v>
      </c>
      <c r="L1810" s="4" t="s">
        <v>5516</v>
      </c>
      <c r="M1810" s="5">
        <v>44356</v>
      </c>
      <c r="N1810" s="6">
        <v>7631</v>
      </c>
      <c r="O1810" s="4">
        <f t="shared" si="56"/>
        <v>9</v>
      </c>
      <c r="P1810" s="4" t="str">
        <f t="shared" si="57"/>
        <v>2021-06</v>
      </c>
    </row>
    <row r="1811" spans="1:16" ht="12.75" x14ac:dyDescent="0.2">
      <c r="A1811" s="4" t="s">
        <v>1050</v>
      </c>
      <c r="B1811" s="4" t="s">
        <v>5461</v>
      </c>
      <c r="C1811" s="4" t="s">
        <v>5462</v>
      </c>
      <c r="D1811" s="4" t="s">
        <v>6030</v>
      </c>
      <c r="E1811" s="4" t="s">
        <v>6018</v>
      </c>
      <c r="F1811" s="4" t="s">
        <v>6019</v>
      </c>
      <c r="G1811" s="4" t="s">
        <v>6043</v>
      </c>
      <c r="H1811" s="4" t="s">
        <v>20</v>
      </c>
      <c r="I1811" s="4" t="s">
        <v>21</v>
      </c>
      <c r="J1811" s="4" t="s">
        <v>22</v>
      </c>
      <c r="K1811" s="4" t="s">
        <v>5515</v>
      </c>
      <c r="L1811" s="4" t="s">
        <v>5516</v>
      </c>
      <c r="M1811" s="5">
        <v>44356</v>
      </c>
      <c r="N1811" s="6">
        <v>9321</v>
      </c>
      <c r="O1811" s="4">
        <f t="shared" si="56"/>
        <v>9</v>
      </c>
      <c r="P1811" s="4" t="str">
        <f t="shared" si="57"/>
        <v>2021-06</v>
      </c>
    </row>
    <row r="1812" spans="1:16" ht="12.75" x14ac:dyDescent="0.2">
      <c r="A1812" s="4" t="s">
        <v>1050</v>
      </c>
      <c r="B1812" s="4" t="s">
        <v>5461</v>
      </c>
      <c r="C1812" s="4" t="s">
        <v>5462</v>
      </c>
      <c r="D1812" s="4" t="s">
        <v>6398</v>
      </c>
      <c r="E1812" s="4" t="s">
        <v>5932</v>
      </c>
      <c r="F1812" s="4" t="s">
        <v>5933</v>
      </c>
      <c r="G1812" s="4" t="s">
        <v>3048</v>
      </c>
      <c r="H1812" s="4" t="s">
        <v>210</v>
      </c>
      <c r="I1812" s="4" t="s">
        <v>210</v>
      </c>
      <c r="J1812" s="4" t="s">
        <v>3048</v>
      </c>
      <c r="K1812" s="4" t="s">
        <v>5466</v>
      </c>
      <c r="L1812" s="4" t="s">
        <v>2698</v>
      </c>
      <c r="M1812" s="5">
        <v>44356</v>
      </c>
      <c r="N1812" s="6">
        <v>4525</v>
      </c>
      <c r="O1812" s="4">
        <f t="shared" si="56"/>
        <v>9</v>
      </c>
      <c r="P1812" s="4" t="str">
        <f t="shared" si="57"/>
        <v>2021-06</v>
      </c>
    </row>
    <row r="1813" spans="1:16" ht="12.75" x14ac:dyDescent="0.2">
      <c r="A1813" s="4" t="s">
        <v>14</v>
      </c>
      <c r="B1813" s="4" t="s">
        <v>7654</v>
      </c>
      <c r="C1813" s="4" t="s">
        <v>7655</v>
      </c>
      <c r="D1813" s="4" t="s">
        <v>25</v>
      </c>
      <c r="E1813" s="4" t="s">
        <v>7726</v>
      </c>
      <c r="F1813" s="4" t="s">
        <v>7727</v>
      </c>
      <c r="G1813" s="4" t="s">
        <v>7729</v>
      </c>
      <c r="H1813" s="4" t="s">
        <v>210</v>
      </c>
      <c r="I1813" s="4" t="s">
        <v>343</v>
      </c>
      <c r="J1813" s="4" t="s">
        <v>162</v>
      </c>
      <c r="K1813" s="4" t="s">
        <v>7659</v>
      </c>
      <c r="L1813" s="4" t="s">
        <v>87</v>
      </c>
      <c r="M1813" s="5">
        <v>44356</v>
      </c>
      <c r="N1813" s="6">
        <v>4727</v>
      </c>
      <c r="O1813" s="4">
        <f t="shared" si="56"/>
        <v>9</v>
      </c>
      <c r="P1813" s="4" t="str">
        <f t="shared" si="57"/>
        <v>2021-06</v>
      </c>
    </row>
    <row r="1814" spans="1:16" ht="12.75" x14ac:dyDescent="0.2">
      <c r="A1814" s="4" t="s">
        <v>14</v>
      </c>
      <c r="B1814" s="4" t="s">
        <v>7654</v>
      </c>
      <c r="C1814" s="4" t="s">
        <v>8288</v>
      </c>
      <c r="D1814" s="4" t="s">
        <v>8423</v>
      </c>
      <c r="E1814" s="4" t="s">
        <v>8471</v>
      </c>
      <c r="F1814" s="4" t="s">
        <v>8472</v>
      </c>
      <c r="G1814" s="4" t="s">
        <v>8475</v>
      </c>
      <c r="H1814" s="4" t="s">
        <v>20</v>
      </c>
      <c r="I1814" s="4" t="s">
        <v>21</v>
      </c>
      <c r="J1814" s="4" t="s">
        <v>22</v>
      </c>
      <c r="K1814" s="4" t="s">
        <v>8306</v>
      </c>
      <c r="L1814" s="4" t="s">
        <v>8349</v>
      </c>
      <c r="M1814" s="5">
        <v>44356</v>
      </c>
      <c r="N1814" s="6">
        <v>8658</v>
      </c>
      <c r="O1814" s="4">
        <f t="shared" si="56"/>
        <v>9</v>
      </c>
      <c r="P1814" s="4" t="str">
        <f t="shared" si="57"/>
        <v>2021-06</v>
      </c>
    </row>
    <row r="1815" spans="1:16" ht="12.75" x14ac:dyDescent="0.2">
      <c r="A1815" s="4" t="s">
        <v>14</v>
      </c>
      <c r="B1815" s="4" t="s">
        <v>7654</v>
      </c>
      <c r="C1815" s="4" t="s">
        <v>9450</v>
      </c>
      <c r="D1815" s="4" t="s">
        <v>9497</v>
      </c>
      <c r="E1815" s="4" t="s">
        <v>9503</v>
      </c>
      <c r="F1815" s="4" t="s">
        <v>9504</v>
      </c>
      <c r="G1815" s="4" t="s">
        <v>9508</v>
      </c>
      <c r="H1815" s="4" t="s">
        <v>20</v>
      </c>
      <c r="I1815" s="4" t="s">
        <v>29</v>
      </c>
      <c r="J1815" s="4" t="s">
        <v>22</v>
      </c>
      <c r="K1815" s="4" t="s">
        <v>7893</v>
      </c>
      <c r="L1815" s="4" t="s">
        <v>721</v>
      </c>
      <c r="M1815" s="5">
        <v>44356</v>
      </c>
      <c r="N1815" s="6">
        <v>311</v>
      </c>
      <c r="O1815" s="4">
        <f t="shared" si="56"/>
        <v>9</v>
      </c>
      <c r="P1815" s="4" t="str">
        <f t="shared" si="57"/>
        <v>2021-06</v>
      </c>
    </row>
    <row r="1816" spans="1:16" ht="12.75" x14ac:dyDescent="0.2">
      <c r="A1816" s="4" t="s">
        <v>14</v>
      </c>
      <c r="B1816" s="4" t="s">
        <v>7654</v>
      </c>
      <c r="C1816" s="4" t="s">
        <v>9693</v>
      </c>
      <c r="D1816" s="4" t="s">
        <v>9497</v>
      </c>
      <c r="E1816" s="4" t="s">
        <v>9498</v>
      </c>
      <c r="F1816" s="4" t="s">
        <v>9499</v>
      </c>
      <c r="G1816" s="4" t="s">
        <v>9776</v>
      </c>
      <c r="H1816" s="4" t="s">
        <v>20</v>
      </c>
      <c r="I1816" s="4" t="s">
        <v>21</v>
      </c>
      <c r="J1816" s="4" t="s">
        <v>36</v>
      </c>
      <c r="K1816" s="4" t="s">
        <v>9697</v>
      </c>
      <c r="L1816" s="4" t="s">
        <v>721</v>
      </c>
      <c r="M1816" s="5">
        <v>44356</v>
      </c>
      <c r="N1816" s="6">
        <v>6543</v>
      </c>
      <c r="O1816" s="4">
        <f t="shared" si="56"/>
        <v>9</v>
      </c>
      <c r="P1816" s="4" t="str">
        <f t="shared" si="57"/>
        <v>2021-06</v>
      </c>
    </row>
    <row r="1817" spans="1:16" ht="12.75" x14ac:dyDescent="0.2">
      <c r="A1817" s="4" t="s">
        <v>3048</v>
      </c>
      <c r="B1817" s="4" t="s">
        <v>9902</v>
      </c>
      <c r="C1817" s="4" t="s">
        <v>10147</v>
      </c>
      <c r="D1817" s="4" t="s">
        <v>992</v>
      </c>
      <c r="E1817" s="4" t="s">
        <v>10425</v>
      </c>
      <c r="F1817" s="4" t="s">
        <v>10426</v>
      </c>
      <c r="G1817" s="4" t="s">
        <v>10427</v>
      </c>
      <c r="H1817" s="4" t="s">
        <v>210</v>
      </c>
      <c r="I1817" s="4" t="s">
        <v>210</v>
      </c>
      <c r="J1817" s="4" t="s">
        <v>877</v>
      </c>
      <c r="K1817" s="4" t="s">
        <v>10151</v>
      </c>
      <c r="L1817" s="4" t="s">
        <v>10191</v>
      </c>
      <c r="M1817" s="5">
        <v>44356</v>
      </c>
      <c r="N1817" s="6">
        <v>3762</v>
      </c>
      <c r="O1817" s="4">
        <f t="shared" si="56"/>
        <v>9</v>
      </c>
      <c r="P1817" s="4" t="str">
        <f t="shared" si="57"/>
        <v>2021-06</v>
      </c>
    </row>
    <row r="1818" spans="1:16" ht="12.75" x14ac:dyDescent="0.2">
      <c r="A1818" s="4" t="s">
        <v>3048</v>
      </c>
      <c r="B1818" s="4" t="s">
        <v>11712</v>
      </c>
      <c r="C1818" s="4" t="s">
        <v>11719</v>
      </c>
      <c r="D1818" s="4" t="s">
        <v>13936</v>
      </c>
      <c r="E1818" s="4" t="s">
        <v>11720</v>
      </c>
      <c r="F1818" s="4" t="s">
        <v>11721</v>
      </c>
      <c r="G1818" s="4" t="s">
        <v>11725</v>
      </c>
      <c r="H1818" s="4" t="s">
        <v>20</v>
      </c>
      <c r="I1818" s="4" t="s">
        <v>21</v>
      </c>
      <c r="J1818" s="4" t="s">
        <v>22</v>
      </c>
      <c r="K1818" s="4" t="s">
        <v>11723</v>
      </c>
      <c r="L1818" s="4" t="s">
        <v>3549</v>
      </c>
      <c r="M1818" s="5">
        <v>44356</v>
      </c>
      <c r="N1818" s="6">
        <v>4527</v>
      </c>
      <c r="O1818" s="4">
        <f t="shared" si="56"/>
        <v>9</v>
      </c>
      <c r="P1818" s="4" t="str">
        <f t="shared" si="57"/>
        <v>2021-06</v>
      </c>
    </row>
    <row r="1819" spans="1:16" ht="12.75" x14ac:dyDescent="0.2">
      <c r="A1819" s="4" t="s">
        <v>14</v>
      </c>
      <c r="B1819" s="4" t="s">
        <v>15</v>
      </c>
      <c r="C1819" s="4" t="s">
        <v>68</v>
      </c>
      <c r="D1819" s="4" t="s">
        <v>13936</v>
      </c>
      <c r="E1819" s="4" t="s">
        <v>169</v>
      </c>
      <c r="F1819" s="4" t="s">
        <v>170</v>
      </c>
      <c r="G1819" s="4" t="s">
        <v>172</v>
      </c>
      <c r="H1819" s="4" t="s">
        <v>20</v>
      </c>
      <c r="I1819" s="4" t="s">
        <v>21</v>
      </c>
      <c r="J1819" s="4" t="s">
        <v>22</v>
      </c>
      <c r="K1819" s="4" t="s">
        <v>72</v>
      </c>
      <c r="L1819" s="4" t="s">
        <v>100</v>
      </c>
      <c r="M1819" s="5">
        <v>44357</v>
      </c>
      <c r="N1819" s="6">
        <v>7633</v>
      </c>
      <c r="O1819" s="4">
        <f t="shared" si="56"/>
        <v>10</v>
      </c>
      <c r="P1819" s="4" t="str">
        <f t="shared" si="57"/>
        <v>2021-06</v>
      </c>
    </row>
    <row r="1820" spans="1:16" ht="12.75" x14ac:dyDescent="0.2">
      <c r="A1820" s="4" t="s">
        <v>14</v>
      </c>
      <c r="B1820" s="4" t="s">
        <v>15</v>
      </c>
      <c r="C1820" s="4" t="s">
        <v>504</v>
      </c>
      <c r="D1820" s="4" t="s">
        <v>859</v>
      </c>
      <c r="E1820" s="4" t="s">
        <v>860</v>
      </c>
      <c r="F1820" s="4" t="s">
        <v>861</v>
      </c>
      <c r="G1820" s="4" t="s">
        <v>865</v>
      </c>
      <c r="H1820" s="4" t="s">
        <v>20</v>
      </c>
      <c r="I1820" s="4" t="s">
        <v>21</v>
      </c>
      <c r="J1820" s="4" t="s">
        <v>22</v>
      </c>
      <c r="K1820" s="4" t="s">
        <v>513</v>
      </c>
      <c r="L1820" s="4" t="s">
        <v>100</v>
      </c>
      <c r="M1820" s="5">
        <v>44357</v>
      </c>
      <c r="N1820" s="6">
        <v>6230</v>
      </c>
      <c r="O1820" s="4">
        <f t="shared" si="56"/>
        <v>10</v>
      </c>
      <c r="P1820" s="4" t="str">
        <f t="shared" si="57"/>
        <v>2021-06</v>
      </c>
    </row>
    <row r="1821" spans="1:16" ht="12.75" x14ac:dyDescent="0.2">
      <c r="A1821" s="4" t="s">
        <v>1050</v>
      </c>
      <c r="B1821" s="4" t="s">
        <v>1051</v>
      </c>
      <c r="C1821" s="4" t="s">
        <v>2556</v>
      </c>
      <c r="D1821" s="4" t="s">
        <v>25</v>
      </c>
      <c r="E1821" s="4" t="s">
        <v>2624</v>
      </c>
      <c r="F1821" s="4" t="s">
        <v>2625</v>
      </c>
      <c r="G1821" s="4" t="s">
        <v>2626</v>
      </c>
      <c r="H1821" s="4" t="s">
        <v>20</v>
      </c>
      <c r="I1821" s="4" t="s">
        <v>29</v>
      </c>
      <c r="J1821" s="4" t="s">
        <v>39</v>
      </c>
      <c r="K1821" s="4" t="s">
        <v>2576</v>
      </c>
      <c r="L1821" s="4" t="s">
        <v>2561</v>
      </c>
      <c r="M1821" s="5">
        <v>44357</v>
      </c>
      <c r="N1821" s="6">
        <v>825</v>
      </c>
      <c r="O1821" s="4">
        <f t="shared" si="56"/>
        <v>10</v>
      </c>
      <c r="P1821" s="4" t="str">
        <f t="shared" si="57"/>
        <v>2021-06</v>
      </c>
    </row>
    <row r="1822" spans="1:16" ht="12.75" x14ac:dyDescent="0.2">
      <c r="A1822" s="4" t="s">
        <v>3048</v>
      </c>
      <c r="B1822" s="4" t="s">
        <v>3049</v>
      </c>
      <c r="C1822" s="4" t="s">
        <v>3050</v>
      </c>
      <c r="D1822" s="4" t="s">
        <v>3301</v>
      </c>
      <c r="E1822" s="4" t="s">
        <v>3314</v>
      </c>
      <c r="F1822" s="4" t="s">
        <v>3315</v>
      </c>
      <c r="G1822" s="4" t="s">
        <v>3317</v>
      </c>
      <c r="H1822" s="4" t="s">
        <v>20</v>
      </c>
      <c r="I1822" s="4" t="s">
        <v>21</v>
      </c>
      <c r="J1822" s="4" t="s">
        <v>22</v>
      </c>
      <c r="K1822" s="4" t="s">
        <v>3054</v>
      </c>
      <c r="L1822" s="4" t="s">
        <v>3055</v>
      </c>
      <c r="M1822" s="5">
        <v>44357</v>
      </c>
      <c r="N1822" s="6">
        <v>8181</v>
      </c>
      <c r="O1822" s="4">
        <f t="shared" si="56"/>
        <v>10</v>
      </c>
      <c r="P1822" s="4" t="str">
        <f t="shared" si="57"/>
        <v>2021-06</v>
      </c>
    </row>
    <row r="1823" spans="1:16" ht="12.75" x14ac:dyDescent="0.2">
      <c r="A1823" s="4" t="s">
        <v>14</v>
      </c>
      <c r="B1823" s="4" t="s">
        <v>6544</v>
      </c>
      <c r="C1823" s="4" t="s">
        <v>6545</v>
      </c>
      <c r="D1823" s="4" t="s">
        <v>7047</v>
      </c>
      <c r="E1823" s="4" t="s">
        <v>6670</v>
      </c>
      <c r="F1823" s="4" t="s">
        <v>6671</v>
      </c>
      <c r="G1823" s="4" t="s">
        <v>7063</v>
      </c>
      <c r="H1823" s="4" t="s">
        <v>20</v>
      </c>
      <c r="I1823" s="4" t="s">
        <v>29</v>
      </c>
      <c r="J1823" s="4" t="s">
        <v>36</v>
      </c>
      <c r="K1823" s="4" t="s">
        <v>6553</v>
      </c>
      <c r="L1823" s="4" t="s">
        <v>6596</v>
      </c>
      <c r="M1823" s="5">
        <v>44357</v>
      </c>
      <c r="N1823" s="6">
        <v>744</v>
      </c>
      <c r="O1823" s="4">
        <f t="shared" si="56"/>
        <v>10</v>
      </c>
      <c r="P1823" s="4" t="str">
        <f t="shared" si="57"/>
        <v>2021-06</v>
      </c>
    </row>
    <row r="1824" spans="1:16" ht="12.75" x14ac:dyDescent="0.2">
      <c r="A1824" s="4" t="s">
        <v>14</v>
      </c>
      <c r="B1824" s="4" t="s">
        <v>7127</v>
      </c>
      <c r="C1824" s="4" t="s">
        <v>7128</v>
      </c>
      <c r="D1824" s="4" t="s">
        <v>7603</v>
      </c>
      <c r="E1824" s="4" t="s">
        <v>7632</v>
      </c>
      <c r="F1824" s="4" t="s">
        <v>7633</v>
      </c>
      <c r="G1824" s="4" t="s">
        <v>3048</v>
      </c>
      <c r="H1824" s="4" t="s">
        <v>210</v>
      </c>
      <c r="I1824" s="4" t="s">
        <v>210</v>
      </c>
      <c r="J1824" s="4" t="s">
        <v>3048</v>
      </c>
      <c r="K1824" s="4" t="s">
        <v>7144</v>
      </c>
      <c r="L1824" s="4" t="s">
        <v>7203</v>
      </c>
      <c r="M1824" s="5">
        <v>44357</v>
      </c>
      <c r="N1824" s="6">
        <v>5411</v>
      </c>
      <c r="O1824" s="4">
        <f t="shared" si="56"/>
        <v>10</v>
      </c>
      <c r="P1824" s="4" t="str">
        <f t="shared" si="57"/>
        <v>2021-06</v>
      </c>
    </row>
    <row r="1825" spans="1:16" ht="12.75" x14ac:dyDescent="0.2">
      <c r="A1825" s="4" t="s">
        <v>14</v>
      </c>
      <c r="B1825" s="4" t="s">
        <v>7654</v>
      </c>
      <c r="C1825" s="4" t="s">
        <v>7825</v>
      </c>
      <c r="D1825" s="4" t="s">
        <v>7814</v>
      </c>
      <c r="E1825" s="4" t="s">
        <v>7837</v>
      </c>
      <c r="F1825" s="4" t="s">
        <v>7838</v>
      </c>
      <c r="G1825" s="4" t="s">
        <v>7988</v>
      </c>
      <c r="H1825" s="4" t="s">
        <v>20</v>
      </c>
      <c r="I1825" s="4" t="s">
        <v>29</v>
      </c>
      <c r="J1825" s="4" t="s">
        <v>22</v>
      </c>
      <c r="K1825" s="4" t="s">
        <v>7829</v>
      </c>
      <c r="L1825" s="4" t="s">
        <v>7785</v>
      </c>
      <c r="M1825" s="5">
        <v>44357</v>
      </c>
      <c r="N1825" s="6">
        <v>2363</v>
      </c>
      <c r="O1825" s="4">
        <f t="shared" si="56"/>
        <v>10</v>
      </c>
      <c r="P1825" s="4" t="str">
        <f t="shared" si="57"/>
        <v>2021-06</v>
      </c>
    </row>
    <row r="1826" spans="1:16" ht="12.75" x14ac:dyDescent="0.2">
      <c r="A1826" s="4" t="s">
        <v>14</v>
      </c>
      <c r="B1826" s="4" t="s">
        <v>7654</v>
      </c>
      <c r="C1826" s="4" t="s">
        <v>9450</v>
      </c>
      <c r="D1826" s="4" t="s">
        <v>9512</v>
      </c>
      <c r="E1826" s="4" t="s">
        <v>9464</v>
      </c>
      <c r="F1826" s="4" t="s">
        <v>9465</v>
      </c>
      <c r="G1826" s="4" t="s">
        <v>9544</v>
      </c>
      <c r="H1826" s="4" t="s">
        <v>20</v>
      </c>
      <c r="I1826" s="4" t="s">
        <v>29</v>
      </c>
      <c r="J1826" s="4" t="s">
        <v>22</v>
      </c>
      <c r="K1826" s="4" t="s">
        <v>9468</v>
      </c>
      <c r="L1826" s="4" t="s">
        <v>9145</v>
      </c>
      <c r="M1826" s="5">
        <v>44357</v>
      </c>
      <c r="N1826" s="6">
        <v>3830</v>
      </c>
      <c r="O1826" s="4">
        <f t="shared" si="56"/>
        <v>10</v>
      </c>
      <c r="P1826" s="4" t="str">
        <f t="shared" si="57"/>
        <v>2021-06</v>
      </c>
    </row>
    <row r="1827" spans="1:16" ht="12.75" x14ac:dyDescent="0.2">
      <c r="A1827" s="4" t="s">
        <v>14</v>
      </c>
      <c r="B1827" s="4" t="s">
        <v>7654</v>
      </c>
      <c r="C1827" s="4" t="s">
        <v>9693</v>
      </c>
      <c r="D1827" s="4" t="s">
        <v>9497</v>
      </c>
      <c r="E1827" s="4" t="s">
        <v>9498</v>
      </c>
      <c r="F1827" s="4" t="s">
        <v>9499</v>
      </c>
      <c r="G1827" s="4" t="s">
        <v>9777</v>
      </c>
      <c r="H1827" s="4" t="s">
        <v>20</v>
      </c>
      <c r="I1827" s="4" t="s">
        <v>21</v>
      </c>
      <c r="J1827" s="4" t="s">
        <v>36</v>
      </c>
      <c r="K1827" s="4" t="s">
        <v>9697</v>
      </c>
      <c r="L1827" s="4" t="s">
        <v>721</v>
      </c>
      <c r="M1827" s="5">
        <v>44357</v>
      </c>
      <c r="N1827" s="6">
        <v>8884</v>
      </c>
      <c r="O1827" s="4">
        <f t="shared" si="56"/>
        <v>10</v>
      </c>
      <c r="P1827" s="4" t="str">
        <f t="shared" si="57"/>
        <v>2021-06</v>
      </c>
    </row>
    <row r="1828" spans="1:16" ht="12.75" x14ac:dyDescent="0.2">
      <c r="A1828" s="4" t="s">
        <v>3048</v>
      </c>
      <c r="B1828" s="4" t="s">
        <v>9902</v>
      </c>
      <c r="C1828" s="4" t="s">
        <v>9903</v>
      </c>
      <c r="D1828" s="4" t="s">
        <v>9981</v>
      </c>
      <c r="E1828" s="4" t="s">
        <v>9982</v>
      </c>
      <c r="F1828" s="4" t="s">
        <v>9983</v>
      </c>
      <c r="G1828" s="4" t="s">
        <v>10006</v>
      </c>
      <c r="H1828" s="4" t="s">
        <v>20</v>
      </c>
      <c r="I1828" s="4" t="s">
        <v>21</v>
      </c>
      <c r="J1828" s="4" t="s">
        <v>36</v>
      </c>
      <c r="K1828" s="4" t="s">
        <v>9907</v>
      </c>
      <c r="L1828" s="4" t="s">
        <v>9911</v>
      </c>
      <c r="M1828" s="5">
        <v>44357</v>
      </c>
      <c r="N1828" s="6">
        <v>9077</v>
      </c>
      <c r="O1828" s="4">
        <f t="shared" si="56"/>
        <v>10</v>
      </c>
      <c r="P1828" s="4" t="str">
        <f t="shared" si="57"/>
        <v>2021-06</v>
      </c>
    </row>
    <row r="1829" spans="1:16" ht="12.75" x14ac:dyDescent="0.2">
      <c r="A1829" s="4" t="s">
        <v>3048</v>
      </c>
      <c r="B1829" s="4" t="s">
        <v>12289</v>
      </c>
      <c r="C1829" s="4" t="s">
        <v>12841</v>
      </c>
      <c r="D1829" s="4" t="s">
        <v>13278</v>
      </c>
      <c r="E1829" s="4" t="s">
        <v>13218</v>
      </c>
      <c r="F1829" s="4" t="s">
        <v>13219</v>
      </c>
      <c r="G1829" s="4" t="s">
        <v>13283</v>
      </c>
      <c r="H1829" s="4" t="s">
        <v>20</v>
      </c>
      <c r="I1829" s="4" t="s">
        <v>21</v>
      </c>
      <c r="J1829" s="4" t="s">
        <v>22</v>
      </c>
      <c r="K1829" s="4" t="s">
        <v>12850</v>
      </c>
      <c r="L1829" s="4" t="s">
        <v>10478</v>
      </c>
      <c r="M1829" s="5">
        <v>44357</v>
      </c>
      <c r="N1829" s="6">
        <v>9214</v>
      </c>
      <c r="O1829" s="4">
        <f t="shared" si="56"/>
        <v>10</v>
      </c>
      <c r="P1829" s="4" t="str">
        <f t="shared" si="57"/>
        <v>2021-06</v>
      </c>
    </row>
    <row r="1830" spans="1:16" ht="12.75" x14ac:dyDescent="0.2">
      <c r="A1830" s="4" t="s">
        <v>3048</v>
      </c>
      <c r="B1830" s="4" t="s">
        <v>12289</v>
      </c>
      <c r="C1830" s="4" t="s">
        <v>13519</v>
      </c>
      <c r="D1830" s="4" t="s">
        <v>13618</v>
      </c>
      <c r="E1830" s="4" t="s">
        <v>13622</v>
      </c>
      <c r="F1830" s="4" t="s">
        <v>13623</v>
      </c>
      <c r="G1830" s="4" t="s">
        <v>13624</v>
      </c>
      <c r="H1830" s="4" t="s">
        <v>20</v>
      </c>
      <c r="I1830" s="4" t="s">
        <v>21</v>
      </c>
      <c r="J1830" s="4" t="s">
        <v>36</v>
      </c>
      <c r="K1830" s="4" t="s">
        <v>13523</v>
      </c>
      <c r="L1830" s="4" t="s">
        <v>10387</v>
      </c>
      <c r="M1830" s="5">
        <v>44357</v>
      </c>
      <c r="N1830" s="6">
        <v>4933</v>
      </c>
      <c r="O1830" s="4">
        <f t="shared" si="56"/>
        <v>10</v>
      </c>
      <c r="P1830" s="4" t="str">
        <f t="shared" si="57"/>
        <v>2021-06</v>
      </c>
    </row>
    <row r="1831" spans="1:16" ht="12.75" x14ac:dyDescent="0.2">
      <c r="A1831" s="4" t="s">
        <v>1050</v>
      </c>
      <c r="B1831" s="4" t="s">
        <v>1051</v>
      </c>
      <c r="C1831" s="4" t="s">
        <v>2556</v>
      </c>
      <c r="D1831" s="4" t="s">
        <v>1880</v>
      </c>
      <c r="E1831" s="4" t="s">
        <v>3016</v>
      </c>
      <c r="F1831" s="4" t="s">
        <v>3017</v>
      </c>
      <c r="G1831" s="4" t="s">
        <v>3048</v>
      </c>
      <c r="H1831" s="4" t="s">
        <v>210</v>
      </c>
      <c r="I1831" s="4" t="s">
        <v>210</v>
      </c>
      <c r="J1831" s="4" t="s">
        <v>3048</v>
      </c>
      <c r="K1831" s="4" t="s">
        <v>2576</v>
      </c>
      <c r="L1831" s="4" t="s">
        <v>2014</v>
      </c>
      <c r="M1831" s="5">
        <v>44358</v>
      </c>
      <c r="N1831" s="6">
        <v>3318</v>
      </c>
      <c r="O1831" s="4">
        <f t="shared" si="56"/>
        <v>11</v>
      </c>
      <c r="P1831" s="4" t="str">
        <f t="shared" si="57"/>
        <v>2021-06</v>
      </c>
    </row>
    <row r="1832" spans="1:16" ht="12.75" x14ac:dyDescent="0.2">
      <c r="A1832" s="4" t="s">
        <v>3048</v>
      </c>
      <c r="B1832" s="4" t="s">
        <v>3049</v>
      </c>
      <c r="C1832" s="4" t="s">
        <v>3522</v>
      </c>
      <c r="D1832" s="4" t="s">
        <v>25</v>
      </c>
      <c r="E1832" s="4" t="s">
        <v>3569</v>
      </c>
      <c r="F1832" s="4" t="s">
        <v>3570</v>
      </c>
      <c r="G1832" s="4" t="s">
        <v>3048</v>
      </c>
      <c r="H1832" s="4" t="s">
        <v>210</v>
      </c>
      <c r="I1832" s="4" t="s">
        <v>210</v>
      </c>
      <c r="J1832" s="4" t="s">
        <v>3048</v>
      </c>
      <c r="K1832" s="4" t="s">
        <v>3524</v>
      </c>
      <c r="L1832" s="4" t="s">
        <v>3078</v>
      </c>
      <c r="M1832" s="5">
        <v>44358</v>
      </c>
      <c r="N1832" s="6">
        <v>7684</v>
      </c>
      <c r="O1832" s="4">
        <f t="shared" si="56"/>
        <v>11</v>
      </c>
      <c r="P1832" s="4" t="str">
        <f t="shared" si="57"/>
        <v>2021-06</v>
      </c>
    </row>
    <row r="1833" spans="1:16" ht="12.75" x14ac:dyDescent="0.2">
      <c r="A1833" s="4" t="s">
        <v>3048</v>
      </c>
      <c r="B1833" s="4" t="s">
        <v>3049</v>
      </c>
      <c r="C1833" s="4" t="s">
        <v>3522</v>
      </c>
      <c r="D1833" s="4" t="s">
        <v>3696</v>
      </c>
      <c r="E1833" s="4" t="s">
        <v>3700</v>
      </c>
      <c r="F1833" s="4" t="s">
        <v>3701</v>
      </c>
      <c r="G1833" s="4" t="s">
        <v>3702</v>
      </c>
      <c r="H1833" s="4" t="s">
        <v>20</v>
      </c>
      <c r="I1833" s="4" t="s">
        <v>29</v>
      </c>
      <c r="J1833" s="4" t="s">
        <v>39</v>
      </c>
      <c r="K1833" s="4" t="s">
        <v>3524</v>
      </c>
      <c r="L1833" s="4" t="s">
        <v>3136</v>
      </c>
      <c r="M1833" s="5">
        <v>44358</v>
      </c>
      <c r="N1833" s="6">
        <v>2930</v>
      </c>
      <c r="O1833" s="4">
        <f t="shared" si="56"/>
        <v>11</v>
      </c>
      <c r="P1833" s="4" t="str">
        <f t="shared" si="57"/>
        <v>2021-06</v>
      </c>
    </row>
    <row r="1834" spans="1:16" ht="12.75" x14ac:dyDescent="0.2">
      <c r="A1834" s="4" t="s">
        <v>14</v>
      </c>
      <c r="B1834" s="4" t="s">
        <v>3761</v>
      </c>
      <c r="C1834" s="4" t="s">
        <v>3762</v>
      </c>
      <c r="D1834" s="4" t="s">
        <v>25</v>
      </c>
      <c r="E1834" s="4" t="s">
        <v>3843</v>
      </c>
      <c r="F1834" s="4" t="s">
        <v>3844</v>
      </c>
      <c r="G1834" s="4" t="s">
        <v>3845</v>
      </c>
      <c r="H1834" s="4" t="s">
        <v>20</v>
      </c>
      <c r="I1834" s="4" t="s">
        <v>29</v>
      </c>
      <c r="J1834" s="4" t="s">
        <v>36</v>
      </c>
      <c r="K1834" s="4" t="s">
        <v>3766</v>
      </c>
      <c r="L1834" s="4" t="s">
        <v>3767</v>
      </c>
      <c r="M1834" s="5">
        <v>44358</v>
      </c>
      <c r="N1834" s="6">
        <v>4054</v>
      </c>
      <c r="O1834" s="4">
        <f t="shared" si="56"/>
        <v>11</v>
      </c>
      <c r="P1834" s="4" t="str">
        <f t="shared" si="57"/>
        <v>2021-06</v>
      </c>
    </row>
    <row r="1835" spans="1:16" ht="12.75" x14ac:dyDescent="0.2">
      <c r="A1835" s="4" t="s">
        <v>14</v>
      </c>
      <c r="B1835" s="4" t="s">
        <v>4342</v>
      </c>
      <c r="C1835" s="4" t="s">
        <v>4343</v>
      </c>
      <c r="D1835" s="4" t="s">
        <v>13936</v>
      </c>
      <c r="E1835" s="4" t="s">
        <v>4349</v>
      </c>
      <c r="F1835" s="4" t="s">
        <v>4350</v>
      </c>
      <c r="G1835" s="4" t="s">
        <v>4358</v>
      </c>
      <c r="H1835" s="4" t="s">
        <v>20</v>
      </c>
      <c r="I1835" s="4" t="s">
        <v>21</v>
      </c>
      <c r="J1835" s="4" t="s">
        <v>22</v>
      </c>
      <c r="K1835" s="4" t="s">
        <v>4347</v>
      </c>
      <c r="L1835" s="4" t="s">
        <v>4348</v>
      </c>
      <c r="M1835" s="5">
        <v>44358</v>
      </c>
      <c r="N1835" s="6">
        <v>4765</v>
      </c>
      <c r="O1835" s="4">
        <f t="shared" si="56"/>
        <v>11</v>
      </c>
      <c r="P1835" s="4" t="str">
        <f t="shared" si="57"/>
        <v>2021-06</v>
      </c>
    </row>
    <row r="1836" spans="1:16" ht="12.75" x14ac:dyDescent="0.2">
      <c r="A1836" s="4" t="s">
        <v>14</v>
      </c>
      <c r="B1836" s="4" t="s">
        <v>4342</v>
      </c>
      <c r="C1836" s="4" t="s">
        <v>4343</v>
      </c>
      <c r="D1836" s="4" t="s">
        <v>5322</v>
      </c>
      <c r="E1836" s="4" t="s">
        <v>5323</v>
      </c>
      <c r="F1836" s="4" t="s">
        <v>5324</v>
      </c>
      <c r="G1836" s="4" t="s">
        <v>5346</v>
      </c>
      <c r="H1836" s="4" t="s">
        <v>20</v>
      </c>
      <c r="I1836" s="4" t="s">
        <v>29</v>
      </c>
      <c r="J1836" s="4" t="s">
        <v>22</v>
      </c>
      <c r="K1836" s="4" t="s">
        <v>4396</v>
      </c>
      <c r="L1836" s="4" t="s">
        <v>5013</v>
      </c>
      <c r="M1836" s="5">
        <v>44358</v>
      </c>
      <c r="N1836" s="6">
        <v>5037</v>
      </c>
      <c r="O1836" s="4">
        <f t="shared" si="56"/>
        <v>11</v>
      </c>
      <c r="P1836" s="4" t="str">
        <f t="shared" si="57"/>
        <v>2021-06</v>
      </c>
    </row>
    <row r="1837" spans="1:16" ht="12.75" x14ac:dyDescent="0.2">
      <c r="A1837" s="4" t="s">
        <v>14</v>
      </c>
      <c r="B1837" s="4" t="s">
        <v>6544</v>
      </c>
      <c r="C1837" s="4" t="s">
        <v>6545</v>
      </c>
      <c r="D1837" s="4" t="s">
        <v>13936</v>
      </c>
      <c r="E1837" s="4" t="s">
        <v>6584</v>
      </c>
      <c r="F1837" s="4" t="s">
        <v>6585</v>
      </c>
      <c r="G1837" s="4" t="s">
        <v>6586</v>
      </c>
      <c r="H1837" s="4" t="s">
        <v>20</v>
      </c>
      <c r="I1837" s="4" t="s">
        <v>21</v>
      </c>
      <c r="J1837" s="4" t="s">
        <v>162</v>
      </c>
      <c r="K1837" s="4" t="s">
        <v>6549</v>
      </c>
      <c r="L1837" s="4" t="s">
        <v>6576</v>
      </c>
      <c r="M1837" s="5">
        <v>44358</v>
      </c>
      <c r="N1837" s="6">
        <v>1734</v>
      </c>
      <c r="O1837" s="4">
        <f t="shared" si="56"/>
        <v>11</v>
      </c>
      <c r="P1837" s="4" t="str">
        <f t="shared" si="57"/>
        <v>2021-06</v>
      </c>
    </row>
    <row r="1838" spans="1:16" ht="12.75" x14ac:dyDescent="0.2">
      <c r="A1838" s="4" t="s">
        <v>14</v>
      </c>
      <c r="B1838" s="4" t="s">
        <v>7654</v>
      </c>
      <c r="C1838" s="4" t="s">
        <v>9693</v>
      </c>
      <c r="D1838" s="4" t="s">
        <v>9732</v>
      </c>
      <c r="E1838" s="4" t="s">
        <v>9741</v>
      </c>
      <c r="F1838" s="4" t="s">
        <v>9742</v>
      </c>
      <c r="G1838" s="4" t="s">
        <v>9743</v>
      </c>
      <c r="H1838" s="4" t="s">
        <v>20</v>
      </c>
      <c r="I1838" s="4" t="s">
        <v>21</v>
      </c>
      <c r="J1838" s="4" t="s">
        <v>36</v>
      </c>
      <c r="K1838" s="4" t="s">
        <v>9697</v>
      </c>
      <c r="L1838" s="4" t="s">
        <v>721</v>
      </c>
      <c r="M1838" s="5">
        <v>44358</v>
      </c>
      <c r="N1838" s="6">
        <v>6119</v>
      </c>
      <c r="O1838" s="4">
        <f t="shared" si="56"/>
        <v>11</v>
      </c>
      <c r="P1838" s="4" t="str">
        <f t="shared" si="57"/>
        <v>2021-06</v>
      </c>
    </row>
    <row r="1839" spans="1:16" ht="12.75" x14ac:dyDescent="0.2">
      <c r="A1839" s="4" t="s">
        <v>3048</v>
      </c>
      <c r="B1839" s="4" t="s">
        <v>10496</v>
      </c>
      <c r="C1839" s="4" t="s">
        <v>10930</v>
      </c>
      <c r="D1839" s="4" t="s">
        <v>11623</v>
      </c>
      <c r="E1839" s="4" t="s">
        <v>11627</v>
      </c>
      <c r="F1839" s="4" t="s">
        <v>11628</v>
      </c>
      <c r="G1839" s="4" t="s">
        <v>11629</v>
      </c>
      <c r="H1839" s="4" t="s">
        <v>20</v>
      </c>
      <c r="I1839" s="4" t="s">
        <v>21</v>
      </c>
      <c r="J1839" s="4" t="s">
        <v>22</v>
      </c>
      <c r="K1839" s="4" t="s">
        <v>11320</v>
      </c>
      <c r="L1839" s="4" t="s">
        <v>11321</v>
      </c>
      <c r="M1839" s="5">
        <v>44358</v>
      </c>
      <c r="N1839" s="6">
        <v>4104</v>
      </c>
      <c r="O1839" s="4">
        <f t="shared" si="56"/>
        <v>11</v>
      </c>
      <c r="P1839" s="4" t="str">
        <f t="shared" si="57"/>
        <v>2021-06</v>
      </c>
    </row>
    <row r="1840" spans="1:16" ht="12.75" x14ac:dyDescent="0.2">
      <c r="A1840" s="4" t="s">
        <v>3048</v>
      </c>
      <c r="B1840" s="4" t="s">
        <v>13786</v>
      </c>
      <c r="C1840" s="4" t="s">
        <v>13787</v>
      </c>
      <c r="D1840" s="4" t="s">
        <v>12401</v>
      </c>
      <c r="E1840" s="4" t="s">
        <v>13856</v>
      </c>
      <c r="F1840" s="4" t="s">
        <v>13857</v>
      </c>
      <c r="G1840" s="4" t="s">
        <v>13859</v>
      </c>
      <c r="H1840" s="4" t="s">
        <v>20</v>
      </c>
      <c r="I1840" s="4" t="s">
        <v>21</v>
      </c>
      <c r="J1840" s="4" t="s">
        <v>22</v>
      </c>
      <c r="K1840" s="4" t="s">
        <v>13382</v>
      </c>
      <c r="L1840" s="4" t="s">
        <v>10277</v>
      </c>
      <c r="M1840" s="5">
        <v>44358</v>
      </c>
      <c r="N1840" s="6">
        <v>8742</v>
      </c>
      <c r="O1840" s="4">
        <f t="shared" si="56"/>
        <v>11</v>
      </c>
      <c r="P1840" s="4" t="str">
        <f t="shared" si="57"/>
        <v>2021-06</v>
      </c>
    </row>
    <row r="1841" spans="1:16" ht="12.75" x14ac:dyDescent="0.2">
      <c r="A1841" s="4" t="s">
        <v>14</v>
      </c>
      <c r="B1841" s="4" t="s">
        <v>15</v>
      </c>
      <c r="C1841" s="4" t="s">
        <v>504</v>
      </c>
      <c r="D1841" s="4" t="s">
        <v>13936</v>
      </c>
      <c r="E1841" s="4" t="s">
        <v>590</v>
      </c>
      <c r="F1841" s="4" t="s">
        <v>591</v>
      </c>
      <c r="G1841" s="4" t="s">
        <v>592</v>
      </c>
      <c r="H1841" s="4" t="s">
        <v>20</v>
      </c>
      <c r="I1841" s="4" t="s">
        <v>21</v>
      </c>
      <c r="J1841" s="4" t="s">
        <v>22</v>
      </c>
      <c r="K1841" s="4" t="s">
        <v>517</v>
      </c>
      <c r="L1841" s="4" t="s">
        <v>100</v>
      </c>
      <c r="M1841" s="5">
        <v>44359</v>
      </c>
      <c r="N1841" s="6">
        <v>2094</v>
      </c>
      <c r="O1841" s="4">
        <f t="shared" si="56"/>
        <v>12</v>
      </c>
      <c r="P1841" s="4" t="str">
        <f t="shared" si="57"/>
        <v>2021-06</v>
      </c>
    </row>
    <row r="1842" spans="1:16" ht="12.75" x14ac:dyDescent="0.2">
      <c r="A1842" s="4" t="s">
        <v>1050</v>
      </c>
      <c r="B1842" s="4" t="s">
        <v>1051</v>
      </c>
      <c r="C1842" s="4" t="s">
        <v>2556</v>
      </c>
      <c r="D1842" s="4" t="s">
        <v>1681</v>
      </c>
      <c r="E1842" s="4" t="s">
        <v>2635</v>
      </c>
      <c r="F1842" s="4" t="s">
        <v>2636</v>
      </c>
      <c r="G1842" s="4" t="s">
        <v>2887</v>
      </c>
      <c r="H1842" s="4" t="s">
        <v>210</v>
      </c>
      <c r="I1842" s="4" t="s">
        <v>343</v>
      </c>
      <c r="J1842" s="4" t="s">
        <v>36</v>
      </c>
      <c r="K1842" s="4" t="s">
        <v>2576</v>
      </c>
      <c r="L1842" s="4" t="s">
        <v>2561</v>
      </c>
      <c r="M1842" s="5">
        <v>44359</v>
      </c>
      <c r="N1842" s="6">
        <v>8727</v>
      </c>
      <c r="O1842" s="4">
        <f t="shared" si="56"/>
        <v>12</v>
      </c>
      <c r="P1842" s="4" t="str">
        <f t="shared" si="57"/>
        <v>2021-06</v>
      </c>
    </row>
    <row r="1843" spans="1:16" ht="12.75" x14ac:dyDescent="0.2">
      <c r="A1843" s="4" t="s">
        <v>3048</v>
      </c>
      <c r="B1843" s="4" t="s">
        <v>3049</v>
      </c>
      <c r="C1843" s="4" t="s">
        <v>3339</v>
      </c>
      <c r="D1843" s="4" t="s">
        <v>3492</v>
      </c>
      <c r="E1843" s="4" t="s">
        <v>3493</v>
      </c>
      <c r="F1843" s="4" t="s">
        <v>3494</v>
      </c>
      <c r="G1843" s="4" t="s">
        <v>3495</v>
      </c>
      <c r="H1843" s="4" t="s">
        <v>20</v>
      </c>
      <c r="I1843" s="4" t="s">
        <v>29</v>
      </c>
      <c r="J1843" s="4" t="s">
        <v>22</v>
      </c>
      <c r="K1843" s="4" t="s">
        <v>3343</v>
      </c>
      <c r="L1843" s="4" t="s">
        <v>3344</v>
      </c>
      <c r="M1843" s="5">
        <v>44359</v>
      </c>
      <c r="N1843" s="6">
        <v>2809</v>
      </c>
      <c r="O1843" s="4">
        <f t="shared" si="56"/>
        <v>12</v>
      </c>
      <c r="P1843" s="4" t="str">
        <f t="shared" si="57"/>
        <v>2021-06</v>
      </c>
    </row>
    <row r="1844" spans="1:16" ht="12.75" x14ac:dyDescent="0.2">
      <c r="A1844" s="4" t="s">
        <v>14</v>
      </c>
      <c r="B1844" s="4" t="s">
        <v>4086</v>
      </c>
      <c r="C1844" s="4" t="s">
        <v>4087</v>
      </c>
      <c r="D1844" s="4" t="s">
        <v>13936</v>
      </c>
      <c r="E1844" s="4" t="s">
        <v>4113</v>
      </c>
      <c r="F1844" s="4" t="s">
        <v>4114</v>
      </c>
      <c r="G1844" s="4" t="s">
        <v>4116</v>
      </c>
      <c r="H1844" s="4" t="s">
        <v>20</v>
      </c>
      <c r="I1844" s="4" t="s">
        <v>21</v>
      </c>
      <c r="J1844" s="4" t="s">
        <v>22</v>
      </c>
      <c r="K1844" s="4" t="s">
        <v>4091</v>
      </c>
      <c r="L1844" s="4" t="s">
        <v>1114</v>
      </c>
      <c r="M1844" s="5">
        <v>44359</v>
      </c>
      <c r="N1844" s="6">
        <v>4631</v>
      </c>
      <c r="O1844" s="4">
        <f t="shared" si="56"/>
        <v>12</v>
      </c>
      <c r="P1844" s="4" t="str">
        <f t="shared" si="57"/>
        <v>2021-06</v>
      </c>
    </row>
    <row r="1845" spans="1:16" ht="12.75" x14ac:dyDescent="0.2">
      <c r="A1845" s="4" t="s">
        <v>14</v>
      </c>
      <c r="B1845" s="4" t="s">
        <v>4342</v>
      </c>
      <c r="C1845" s="4" t="s">
        <v>4343</v>
      </c>
      <c r="D1845" s="4" t="s">
        <v>5390</v>
      </c>
      <c r="E1845" s="4" t="s">
        <v>5391</v>
      </c>
      <c r="F1845" s="4" t="s">
        <v>5392</v>
      </c>
      <c r="G1845" s="4" t="s">
        <v>5413</v>
      </c>
      <c r="H1845" s="4" t="s">
        <v>20</v>
      </c>
      <c r="I1845" s="4" t="s">
        <v>29</v>
      </c>
      <c r="J1845" s="4" t="s">
        <v>36</v>
      </c>
      <c r="K1845" s="4" t="s">
        <v>4362</v>
      </c>
      <c r="L1845" s="4" t="s">
        <v>4363</v>
      </c>
      <c r="M1845" s="5">
        <v>44359</v>
      </c>
      <c r="N1845" s="6">
        <v>3044</v>
      </c>
      <c r="O1845" s="4">
        <f t="shared" si="56"/>
        <v>12</v>
      </c>
      <c r="P1845" s="4" t="str">
        <f t="shared" si="57"/>
        <v>2021-06</v>
      </c>
    </row>
    <row r="1846" spans="1:16" ht="12.75" x14ac:dyDescent="0.2">
      <c r="A1846" s="4" t="s">
        <v>14</v>
      </c>
      <c r="B1846" s="4" t="s">
        <v>6544</v>
      </c>
      <c r="C1846" s="4" t="s">
        <v>6545</v>
      </c>
      <c r="D1846" s="4" t="s">
        <v>6712</v>
      </c>
      <c r="E1846" s="4" t="s">
        <v>6713</v>
      </c>
      <c r="F1846" s="4" t="s">
        <v>6714</v>
      </c>
      <c r="G1846" s="4" t="s">
        <v>6776</v>
      </c>
      <c r="H1846" s="4" t="s">
        <v>20</v>
      </c>
      <c r="I1846" s="4" t="s">
        <v>29</v>
      </c>
      <c r="J1846" s="4" t="s">
        <v>36</v>
      </c>
      <c r="K1846" s="4" t="s">
        <v>6553</v>
      </c>
      <c r="L1846" s="4" t="s">
        <v>6596</v>
      </c>
      <c r="M1846" s="5">
        <v>44359</v>
      </c>
      <c r="N1846" s="6">
        <v>3707</v>
      </c>
      <c r="O1846" s="4">
        <f t="shared" si="56"/>
        <v>12</v>
      </c>
      <c r="P1846" s="4" t="str">
        <f t="shared" si="57"/>
        <v>2021-06</v>
      </c>
    </row>
    <row r="1847" spans="1:16" ht="12.75" x14ac:dyDescent="0.2">
      <c r="A1847" s="4" t="s">
        <v>14</v>
      </c>
      <c r="B1847" s="4" t="s">
        <v>7654</v>
      </c>
      <c r="C1847" s="4" t="s">
        <v>7655</v>
      </c>
      <c r="D1847" s="4" t="s">
        <v>25</v>
      </c>
      <c r="E1847" s="4" t="s">
        <v>7739</v>
      </c>
      <c r="F1847" s="4" t="s">
        <v>7740</v>
      </c>
      <c r="G1847" s="4" t="s">
        <v>7748</v>
      </c>
      <c r="H1847" s="4" t="s">
        <v>210</v>
      </c>
      <c r="I1847" s="4" t="s">
        <v>343</v>
      </c>
      <c r="J1847" s="4" t="s">
        <v>36</v>
      </c>
      <c r="K1847" s="4" t="s">
        <v>7659</v>
      </c>
      <c r="L1847" s="4" t="s">
        <v>30</v>
      </c>
      <c r="M1847" s="5">
        <v>44359</v>
      </c>
      <c r="N1847" s="6">
        <v>2517</v>
      </c>
      <c r="O1847" s="4">
        <f t="shared" si="56"/>
        <v>12</v>
      </c>
      <c r="P1847" s="4" t="str">
        <f t="shared" si="57"/>
        <v>2021-06</v>
      </c>
    </row>
    <row r="1848" spans="1:16" ht="12.75" x14ac:dyDescent="0.2">
      <c r="A1848" s="4" t="s">
        <v>14</v>
      </c>
      <c r="B1848" s="4" t="s">
        <v>7654</v>
      </c>
      <c r="C1848" s="4" t="s">
        <v>8288</v>
      </c>
      <c r="D1848" s="4" t="s">
        <v>25</v>
      </c>
      <c r="E1848" s="4" t="s">
        <v>8366</v>
      </c>
      <c r="F1848" s="4" t="s">
        <v>8367</v>
      </c>
      <c r="G1848" s="4" t="s">
        <v>8369</v>
      </c>
      <c r="H1848" s="4" t="s">
        <v>20</v>
      </c>
      <c r="I1848" s="4" t="s">
        <v>29</v>
      </c>
      <c r="J1848" s="4" t="s">
        <v>36</v>
      </c>
      <c r="K1848" s="4" t="s">
        <v>8306</v>
      </c>
      <c r="L1848" s="4" t="s">
        <v>8112</v>
      </c>
      <c r="M1848" s="5">
        <v>44359</v>
      </c>
      <c r="N1848" s="6">
        <v>737</v>
      </c>
      <c r="O1848" s="4">
        <f t="shared" si="56"/>
        <v>12</v>
      </c>
      <c r="P1848" s="4" t="str">
        <f t="shared" si="57"/>
        <v>2021-06</v>
      </c>
    </row>
    <row r="1849" spans="1:16" ht="12.75" x14ac:dyDescent="0.2">
      <c r="A1849" s="4" t="s">
        <v>14</v>
      </c>
      <c r="B1849" s="4" t="s">
        <v>7654</v>
      </c>
      <c r="C1849" s="4" t="s">
        <v>8288</v>
      </c>
      <c r="D1849" s="4" t="s">
        <v>8877</v>
      </c>
      <c r="E1849" s="4" t="s">
        <v>8999</v>
      </c>
      <c r="F1849" s="4" t="s">
        <v>9000</v>
      </c>
      <c r="G1849" s="4" t="s">
        <v>9004</v>
      </c>
      <c r="H1849" s="4" t="s">
        <v>210</v>
      </c>
      <c r="I1849" s="4" t="s">
        <v>210</v>
      </c>
      <c r="J1849" s="4" t="s">
        <v>877</v>
      </c>
      <c r="K1849" s="4" t="s">
        <v>8297</v>
      </c>
      <c r="L1849" s="4" t="s">
        <v>8301</v>
      </c>
      <c r="M1849" s="5">
        <v>44359</v>
      </c>
      <c r="N1849" s="6">
        <v>9560</v>
      </c>
      <c r="O1849" s="4">
        <f t="shared" si="56"/>
        <v>12</v>
      </c>
      <c r="P1849" s="4" t="str">
        <f t="shared" si="57"/>
        <v>2021-06</v>
      </c>
    </row>
    <row r="1850" spans="1:16" ht="12.75" x14ac:dyDescent="0.2">
      <c r="A1850" s="4" t="s">
        <v>3048</v>
      </c>
      <c r="B1850" s="4" t="s">
        <v>10496</v>
      </c>
      <c r="C1850" s="4" t="s">
        <v>10930</v>
      </c>
      <c r="D1850" s="4" t="s">
        <v>25</v>
      </c>
      <c r="E1850" s="4" t="s">
        <v>10946</v>
      </c>
      <c r="F1850" s="4" t="s">
        <v>10947</v>
      </c>
      <c r="G1850" s="4" t="s">
        <v>11307</v>
      </c>
      <c r="H1850" s="4" t="s">
        <v>20</v>
      </c>
      <c r="I1850" s="4" t="s">
        <v>29</v>
      </c>
      <c r="J1850" s="4" t="s">
        <v>36</v>
      </c>
      <c r="K1850" s="4" t="s">
        <v>10949</v>
      </c>
      <c r="L1850" s="4" t="s">
        <v>10935</v>
      </c>
      <c r="M1850" s="5">
        <v>44359</v>
      </c>
      <c r="N1850" s="6">
        <v>8075</v>
      </c>
      <c r="O1850" s="4">
        <f t="shared" si="56"/>
        <v>12</v>
      </c>
      <c r="P1850" s="4" t="str">
        <f t="shared" si="57"/>
        <v>2021-06</v>
      </c>
    </row>
    <row r="1851" spans="1:16" ht="12.75" x14ac:dyDescent="0.2">
      <c r="A1851" s="4" t="s">
        <v>3048</v>
      </c>
      <c r="B1851" s="4" t="s">
        <v>11712</v>
      </c>
      <c r="C1851" s="4" t="s">
        <v>11934</v>
      </c>
      <c r="D1851" s="4" t="s">
        <v>12182</v>
      </c>
      <c r="E1851" s="4" t="s">
        <v>12183</v>
      </c>
      <c r="F1851" s="4" t="s">
        <v>12184</v>
      </c>
      <c r="G1851" s="4" t="s">
        <v>12189</v>
      </c>
      <c r="H1851" s="4" t="s">
        <v>20</v>
      </c>
      <c r="I1851" s="4" t="s">
        <v>21</v>
      </c>
      <c r="J1851" s="4" t="s">
        <v>22</v>
      </c>
      <c r="K1851" s="4" t="s">
        <v>11964</v>
      </c>
      <c r="L1851" s="4" t="s">
        <v>11937</v>
      </c>
      <c r="M1851" s="5">
        <v>44359</v>
      </c>
      <c r="N1851" s="6">
        <v>343</v>
      </c>
      <c r="O1851" s="4">
        <f t="shared" si="56"/>
        <v>12</v>
      </c>
      <c r="P1851" s="4" t="str">
        <f t="shared" si="57"/>
        <v>2021-06</v>
      </c>
    </row>
    <row r="1852" spans="1:16" ht="12.75" x14ac:dyDescent="0.2">
      <c r="A1852" s="4" t="s">
        <v>14</v>
      </c>
      <c r="B1852" s="4" t="s">
        <v>15</v>
      </c>
      <c r="C1852" s="4" t="s">
        <v>504</v>
      </c>
      <c r="D1852" s="4" t="s">
        <v>944</v>
      </c>
      <c r="E1852" s="4" t="s">
        <v>945</v>
      </c>
      <c r="F1852" s="4" t="s">
        <v>946</v>
      </c>
      <c r="G1852" s="4" t="s">
        <v>958</v>
      </c>
      <c r="H1852" s="4" t="s">
        <v>20</v>
      </c>
      <c r="I1852" s="4" t="s">
        <v>21</v>
      </c>
      <c r="J1852" s="4" t="s">
        <v>22</v>
      </c>
      <c r="K1852" s="4" t="s">
        <v>517</v>
      </c>
      <c r="L1852" s="4" t="s">
        <v>73</v>
      </c>
      <c r="M1852" s="5">
        <v>44360</v>
      </c>
      <c r="N1852" s="6">
        <v>5898</v>
      </c>
      <c r="O1852" s="4">
        <f t="shared" si="56"/>
        <v>13</v>
      </c>
      <c r="P1852" s="4" t="str">
        <f t="shared" si="57"/>
        <v>2021-06</v>
      </c>
    </row>
    <row r="1853" spans="1:16" ht="12.75" x14ac:dyDescent="0.2">
      <c r="A1853" s="4" t="s">
        <v>1050</v>
      </c>
      <c r="B1853" s="4" t="s">
        <v>1051</v>
      </c>
      <c r="C1853" s="4" t="s">
        <v>1052</v>
      </c>
      <c r="D1853" s="4" t="s">
        <v>25</v>
      </c>
      <c r="E1853" s="4" t="s">
        <v>1229</v>
      </c>
      <c r="F1853" s="4" t="s">
        <v>1230</v>
      </c>
      <c r="G1853" s="4" t="s">
        <v>1231</v>
      </c>
      <c r="H1853" s="4" t="s">
        <v>20</v>
      </c>
      <c r="I1853" s="4" t="s">
        <v>29</v>
      </c>
      <c r="J1853" s="4" t="s">
        <v>39</v>
      </c>
      <c r="K1853" s="4" t="s">
        <v>1056</v>
      </c>
      <c r="L1853" s="4" t="s">
        <v>689</v>
      </c>
      <c r="M1853" s="5">
        <v>44360</v>
      </c>
      <c r="N1853" s="6">
        <v>9116</v>
      </c>
      <c r="O1853" s="4">
        <f t="shared" si="56"/>
        <v>13</v>
      </c>
      <c r="P1853" s="4" t="str">
        <f t="shared" si="57"/>
        <v>2021-06</v>
      </c>
    </row>
    <row r="1854" spans="1:16" ht="12.75" x14ac:dyDescent="0.2">
      <c r="A1854" s="4" t="s">
        <v>1050</v>
      </c>
      <c r="B1854" s="4" t="s">
        <v>1051</v>
      </c>
      <c r="C1854" s="4" t="s">
        <v>1052</v>
      </c>
      <c r="D1854" s="4" t="s">
        <v>25</v>
      </c>
      <c r="E1854" s="4" t="s">
        <v>1373</v>
      </c>
      <c r="F1854" s="4" t="s">
        <v>1374</v>
      </c>
      <c r="G1854" s="4" t="s">
        <v>1375</v>
      </c>
      <c r="H1854" s="4" t="s">
        <v>20</v>
      </c>
      <c r="I1854" s="4" t="s">
        <v>29</v>
      </c>
      <c r="J1854" s="4" t="s">
        <v>36</v>
      </c>
      <c r="K1854" s="4" t="s">
        <v>1194</v>
      </c>
      <c r="L1854" s="4" t="s">
        <v>1175</v>
      </c>
      <c r="M1854" s="5">
        <v>44360</v>
      </c>
      <c r="N1854" s="6">
        <v>3914</v>
      </c>
      <c r="O1854" s="4">
        <f t="shared" si="56"/>
        <v>13</v>
      </c>
      <c r="P1854" s="4" t="str">
        <f t="shared" si="57"/>
        <v>2021-06</v>
      </c>
    </row>
    <row r="1855" spans="1:16" ht="12.75" x14ac:dyDescent="0.2">
      <c r="A1855" s="4" t="s">
        <v>14</v>
      </c>
      <c r="B1855" s="4" t="s">
        <v>4342</v>
      </c>
      <c r="C1855" s="4" t="s">
        <v>4343</v>
      </c>
      <c r="D1855" s="4" t="s">
        <v>4585</v>
      </c>
      <c r="E1855" s="4" t="s">
        <v>4590</v>
      </c>
      <c r="F1855" s="4" t="s">
        <v>4591</v>
      </c>
      <c r="G1855" s="4" t="s">
        <v>4596</v>
      </c>
      <c r="H1855" s="4" t="s">
        <v>20</v>
      </c>
      <c r="I1855" s="4" t="s">
        <v>29</v>
      </c>
      <c r="J1855" s="4" t="s">
        <v>22</v>
      </c>
      <c r="K1855" s="4" t="s">
        <v>4362</v>
      </c>
      <c r="L1855" s="4" t="s">
        <v>4374</v>
      </c>
      <c r="M1855" s="5">
        <v>44360</v>
      </c>
      <c r="N1855" s="6">
        <v>2616</v>
      </c>
      <c r="O1855" s="4">
        <f t="shared" si="56"/>
        <v>13</v>
      </c>
      <c r="P1855" s="4" t="str">
        <f t="shared" si="57"/>
        <v>2021-06</v>
      </c>
    </row>
    <row r="1856" spans="1:16" ht="12.75" x14ac:dyDescent="0.2">
      <c r="A1856" s="4" t="s">
        <v>14</v>
      </c>
      <c r="B1856" s="4" t="s">
        <v>7127</v>
      </c>
      <c r="C1856" s="4" t="s">
        <v>7128</v>
      </c>
      <c r="D1856" s="4" t="s">
        <v>25</v>
      </c>
      <c r="E1856" s="4" t="s">
        <v>7153</v>
      </c>
      <c r="F1856" s="4" t="s">
        <v>7154</v>
      </c>
      <c r="G1856" s="4" t="s">
        <v>7236</v>
      </c>
      <c r="H1856" s="4" t="s">
        <v>20</v>
      </c>
      <c r="I1856" s="4" t="s">
        <v>29</v>
      </c>
      <c r="J1856" s="4" t="s">
        <v>22</v>
      </c>
      <c r="K1856" s="4" t="s">
        <v>7135</v>
      </c>
      <c r="L1856" s="4" t="s">
        <v>7151</v>
      </c>
      <c r="M1856" s="5">
        <v>44360</v>
      </c>
      <c r="N1856" s="6">
        <v>6521</v>
      </c>
      <c r="O1856" s="4">
        <f t="shared" si="56"/>
        <v>13</v>
      </c>
      <c r="P1856" s="4" t="str">
        <f t="shared" si="57"/>
        <v>2021-06</v>
      </c>
    </row>
    <row r="1857" spans="1:16" ht="12.75" x14ac:dyDescent="0.2">
      <c r="A1857" s="4" t="s">
        <v>3048</v>
      </c>
      <c r="B1857" s="4" t="s">
        <v>9902</v>
      </c>
      <c r="C1857" s="4" t="s">
        <v>10147</v>
      </c>
      <c r="D1857" s="4" t="s">
        <v>10392</v>
      </c>
      <c r="E1857" s="4" t="s">
        <v>10393</v>
      </c>
      <c r="F1857" s="4" t="s">
        <v>10394</v>
      </c>
      <c r="G1857" s="4" t="s">
        <v>10401</v>
      </c>
      <c r="H1857" s="4" t="s">
        <v>20</v>
      </c>
      <c r="I1857" s="4" t="s">
        <v>21</v>
      </c>
      <c r="J1857" s="4" t="s">
        <v>22</v>
      </c>
      <c r="K1857" s="4" t="s">
        <v>10156</v>
      </c>
      <c r="L1857" s="4" t="s">
        <v>9931</v>
      </c>
      <c r="M1857" s="5">
        <v>44360</v>
      </c>
      <c r="N1857" s="6">
        <v>6551</v>
      </c>
      <c r="O1857" s="4">
        <f t="shared" si="56"/>
        <v>13</v>
      </c>
      <c r="P1857" s="4" t="str">
        <f t="shared" si="57"/>
        <v>2021-06</v>
      </c>
    </row>
    <row r="1858" spans="1:16" ht="12.75" x14ac:dyDescent="0.2">
      <c r="A1858" s="4" t="s">
        <v>3048</v>
      </c>
      <c r="B1858" s="4" t="s">
        <v>10496</v>
      </c>
      <c r="C1858" s="4" t="s">
        <v>10930</v>
      </c>
      <c r="D1858" s="4" t="s">
        <v>11670</v>
      </c>
      <c r="E1858" s="4" t="s">
        <v>10134</v>
      </c>
      <c r="F1858" s="4" t="s">
        <v>10135</v>
      </c>
      <c r="G1858" s="4" t="s">
        <v>11681</v>
      </c>
      <c r="H1858" s="4" t="s">
        <v>20</v>
      </c>
      <c r="I1858" s="4" t="s">
        <v>29</v>
      </c>
      <c r="J1858" s="4" t="s">
        <v>22</v>
      </c>
      <c r="K1858" s="4" t="s">
        <v>10136</v>
      </c>
      <c r="L1858" s="4" t="s">
        <v>10977</v>
      </c>
      <c r="M1858" s="5">
        <v>44360</v>
      </c>
      <c r="N1858" s="6">
        <v>3425</v>
      </c>
      <c r="O1858" s="4">
        <f t="shared" ref="O1858:O1921" si="58">DAY(M1858)</f>
        <v>13</v>
      </c>
      <c r="P1858" s="4" t="str">
        <f t="shared" ref="P1858:P1921" si="59">TEXT(M1858,"YYYY-MM")</f>
        <v>2021-06</v>
      </c>
    </row>
    <row r="1859" spans="1:16" ht="12.75" x14ac:dyDescent="0.2">
      <c r="A1859" s="4" t="s">
        <v>3048</v>
      </c>
      <c r="B1859" s="4" t="s">
        <v>11712</v>
      </c>
      <c r="C1859" s="4" t="s">
        <v>11719</v>
      </c>
      <c r="D1859" s="4" t="s">
        <v>11664</v>
      </c>
      <c r="E1859" s="4" t="s">
        <v>11665</v>
      </c>
      <c r="F1859" s="4" t="s">
        <v>11666</v>
      </c>
      <c r="G1859" s="4" t="s">
        <v>11933</v>
      </c>
      <c r="H1859" s="4" t="s">
        <v>20</v>
      </c>
      <c r="I1859" s="4" t="s">
        <v>21</v>
      </c>
      <c r="J1859" s="4" t="s">
        <v>22</v>
      </c>
      <c r="K1859" s="4" t="s">
        <v>11723</v>
      </c>
      <c r="L1859" s="4" t="s">
        <v>3549</v>
      </c>
      <c r="M1859" s="5">
        <v>44360</v>
      </c>
      <c r="N1859" s="6">
        <v>4898</v>
      </c>
      <c r="O1859" s="4">
        <f t="shared" si="58"/>
        <v>13</v>
      </c>
      <c r="P1859" s="4" t="str">
        <f t="shared" si="59"/>
        <v>2021-06</v>
      </c>
    </row>
    <row r="1860" spans="1:16" ht="12.75" x14ac:dyDescent="0.2">
      <c r="A1860" s="4" t="s">
        <v>14</v>
      </c>
      <c r="B1860" s="4" t="s">
        <v>15</v>
      </c>
      <c r="C1860" s="4" t="s">
        <v>68</v>
      </c>
      <c r="D1860" s="4" t="s">
        <v>64</v>
      </c>
      <c r="E1860" s="4" t="s">
        <v>426</v>
      </c>
      <c r="F1860" s="4" t="s">
        <v>427</v>
      </c>
      <c r="G1860" s="4" t="s">
        <v>441</v>
      </c>
      <c r="H1860" s="4" t="s">
        <v>20</v>
      </c>
      <c r="I1860" s="4" t="s">
        <v>21</v>
      </c>
      <c r="J1860" s="4" t="s">
        <v>22</v>
      </c>
      <c r="K1860" s="4" t="s">
        <v>109</v>
      </c>
      <c r="L1860" s="4" t="s">
        <v>24</v>
      </c>
      <c r="M1860" s="5">
        <v>44361</v>
      </c>
      <c r="N1860" s="6">
        <v>8473</v>
      </c>
      <c r="O1860" s="4">
        <f t="shared" si="58"/>
        <v>14</v>
      </c>
      <c r="P1860" s="4" t="str">
        <f t="shared" si="59"/>
        <v>2021-06</v>
      </c>
    </row>
    <row r="1861" spans="1:16" ht="12.75" x14ac:dyDescent="0.2">
      <c r="A1861" s="4" t="s">
        <v>1050</v>
      </c>
      <c r="B1861" s="4" t="s">
        <v>1051</v>
      </c>
      <c r="C1861" s="4" t="s">
        <v>1052</v>
      </c>
      <c r="D1861" s="4" t="s">
        <v>1612</v>
      </c>
      <c r="E1861" s="4" t="s">
        <v>1613</v>
      </c>
      <c r="F1861" s="4" t="s">
        <v>1614</v>
      </c>
      <c r="G1861" s="4" t="s">
        <v>3048</v>
      </c>
      <c r="H1861" s="4" t="s">
        <v>210</v>
      </c>
      <c r="I1861" s="4" t="s">
        <v>210</v>
      </c>
      <c r="J1861" s="4" t="s">
        <v>3048</v>
      </c>
      <c r="K1861" s="4" t="s">
        <v>1056</v>
      </c>
      <c r="L1861" s="4" t="s">
        <v>1171</v>
      </c>
      <c r="M1861" s="5">
        <v>44361</v>
      </c>
      <c r="N1861" s="6">
        <v>5233</v>
      </c>
      <c r="O1861" s="4">
        <f t="shared" si="58"/>
        <v>14</v>
      </c>
      <c r="P1861" s="4" t="str">
        <f t="shared" si="59"/>
        <v>2021-06</v>
      </c>
    </row>
    <row r="1862" spans="1:16" ht="12.75" x14ac:dyDescent="0.2">
      <c r="A1862" s="4" t="s">
        <v>1050</v>
      </c>
      <c r="B1862" s="4" t="s">
        <v>1051</v>
      </c>
      <c r="C1862" s="4" t="s">
        <v>1052</v>
      </c>
      <c r="D1862" s="4" t="s">
        <v>1681</v>
      </c>
      <c r="E1862" s="4" t="s">
        <v>1205</v>
      </c>
      <c r="F1862" s="4" t="s">
        <v>1206</v>
      </c>
      <c r="G1862" s="4" t="s">
        <v>1682</v>
      </c>
      <c r="H1862" s="4" t="s">
        <v>20</v>
      </c>
      <c r="I1862" s="4" t="s">
        <v>29</v>
      </c>
      <c r="J1862" s="4" t="s">
        <v>36</v>
      </c>
      <c r="K1862" s="4" t="s">
        <v>1208</v>
      </c>
      <c r="L1862" s="4" t="s">
        <v>1209</v>
      </c>
      <c r="M1862" s="5">
        <v>44361</v>
      </c>
      <c r="N1862" s="6">
        <v>3057</v>
      </c>
      <c r="O1862" s="4">
        <f t="shared" si="58"/>
        <v>14</v>
      </c>
      <c r="P1862" s="4" t="str">
        <f t="shared" si="59"/>
        <v>2021-06</v>
      </c>
    </row>
    <row r="1863" spans="1:16" ht="12.75" x14ac:dyDescent="0.2">
      <c r="A1863" s="4" t="s">
        <v>1050</v>
      </c>
      <c r="B1863" s="4" t="s">
        <v>1051</v>
      </c>
      <c r="C1863" s="4" t="s">
        <v>2556</v>
      </c>
      <c r="D1863" s="4" t="s">
        <v>25</v>
      </c>
      <c r="E1863" s="4" t="s">
        <v>2608</v>
      </c>
      <c r="F1863" s="4" t="s">
        <v>2609</v>
      </c>
      <c r="G1863" s="4" t="s">
        <v>2610</v>
      </c>
      <c r="H1863" s="4" t="s">
        <v>20</v>
      </c>
      <c r="I1863" s="4" t="s">
        <v>29</v>
      </c>
      <c r="J1863" s="4" t="s">
        <v>22</v>
      </c>
      <c r="K1863" s="4" t="s">
        <v>2565</v>
      </c>
      <c r="L1863" s="4" t="s">
        <v>2373</v>
      </c>
      <c r="M1863" s="5">
        <v>44361</v>
      </c>
      <c r="N1863" s="6">
        <v>4929</v>
      </c>
      <c r="O1863" s="4">
        <f t="shared" si="58"/>
        <v>14</v>
      </c>
      <c r="P1863" s="4" t="str">
        <f t="shared" si="59"/>
        <v>2021-06</v>
      </c>
    </row>
    <row r="1864" spans="1:16" ht="12.75" x14ac:dyDescent="0.2">
      <c r="A1864" s="4" t="s">
        <v>1050</v>
      </c>
      <c r="B1864" s="4" t="s">
        <v>1051</v>
      </c>
      <c r="C1864" s="4" t="s">
        <v>2556</v>
      </c>
      <c r="D1864" s="4" t="s">
        <v>2755</v>
      </c>
      <c r="E1864" s="4" t="s">
        <v>2759</v>
      </c>
      <c r="F1864" s="4" t="s">
        <v>2760</v>
      </c>
      <c r="G1864" s="4" t="s">
        <v>2761</v>
      </c>
      <c r="H1864" s="4" t="s">
        <v>20</v>
      </c>
      <c r="I1864" s="4" t="s">
        <v>21</v>
      </c>
      <c r="J1864" s="4" t="s">
        <v>39</v>
      </c>
      <c r="K1864" s="4" t="s">
        <v>2565</v>
      </c>
      <c r="L1864" s="4" t="s">
        <v>2373</v>
      </c>
      <c r="M1864" s="5">
        <v>44361</v>
      </c>
      <c r="N1864" s="6">
        <v>3140</v>
      </c>
      <c r="O1864" s="4">
        <f t="shared" si="58"/>
        <v>14</v>
      </c>
      <c r="P1864" s="4" t="str">
        <f t="shared" si="59"/>
        <v>2021-06</v>
      </c>
    </row>
    <row r="1865" spans="1:16" ht="12.75" x14ac:dyDescent="0.2">
      <c r="A1865" s="4" t="s">
        <v>1050</v>
      </c>
      <c r="B1865" s="4" t="s">
        <v>1051</v>
      </c>
      <c r="C1865" s="4" t="s">
        <v>2556</v>
      </c>
      <c r="D1865" s="4" t="s">
        <v>2829</v>
      </c>
      <c r="E1865" s="4" t="s">
        <v>1461</v>
      </c>
      <c r="F1865" s="4" t="s">
        <v>1462</v>
      </c>
      <c r="G1865" s="4" t="s">
        <v>2853</v>
      </c>
      <c r="H1865" s="4" t="s">
        <v>20</v>
      </c>
      <c r="I1865" s="4" t="s">
        <v>21</v>
      </c>
      <c r="J1865" s="4" t="s">
        <v>36</v>
      </c>
      <c r="K1865" s="4" t="s">
        <v>2617</v>
      </c>
      <c r="L1865" s="4" t="s">
        <v>2373</v>
      </c>
      <c r="M1865" s="5">
        <v>44361</v>
      </c>
      <c r="N1865" s="6">
        <v>6138</v>
      </c>
      <c r="O1865" s="4">
        <f t="shared" si="58"/>
        <v>14</v>
      </c>
      <c r="P1865" s="4" t="str">
        <f t="shared" si="59"/>
        <v>2021-06</v>
      </c>
    </row>
    <row r="1866" spans="1:16" ht="12.75" x14ac:dyDescent="0.2">
      <c r="A1866" s="4" t="s">
        <v>14</v>
      </c>
      <c r="B1866" s="4" t="s">
        <v>4086</v>
      </c>
      <c r="C1866" s="4" t="s">
        <v>4087</v>
      </c>
      <c r="D1866" s="4" t="s">
        <v>13936</v>
      </c>
      <c r="E1866" s="4" t="s">
        <v>4113</v>
      </c>
      <c r="F1866" s="4" t="s">
        <v>4114</v>
      </c>
      <c r="G1866" s="4" t="s">
        <v>4118</v>
      </c>
      <c r="H1866" s="4" t="s">
        <v>20</v>
      </c>
      <c r="I1866" s="4" t="s">
        <v>21</v>
      </c>
      <c r="J1866" s="4" t="s">
        <v>22</v>
      </c>
      <c r="K1866" s="4" t="s">
        <v>4091</v>
      </c>
      <c r="L1866" s="4" t="s">
        <v>1114</v>
      </c>
      <c r="M1866" s="5">
        <v>44361</v>
      </c>
      <c r="N1866" s="6">
        <v>5914</v>
      </c>
      <c r="O1866" s="4">
        <f t="shared" si="58"/>
        <v>14</v>
      </c>
      <c r="P1866" s="4" t="str">
        <f t="shared" si="59"/>
        <v>2021-06</v>
      </c>
    </row>
    <row r="1867" spans="1:16" ht="12.75" x14ac:dyDescent="0.2">
      <c r="A1867" s="4" t="s">
        <v>14</v>
      </c>
      <c r="B1867" s="4" t="s">
        <v>4342</v>
      </c>
      <c r="C1867" s="4" t="s">
        <v>4343</v>
      </c>
      <c r="D1867" s="4" t="s">
        <v>4825</v>
      </c>
      <c r="E1867" s="4" t="s">
        <v>4849</v>
      </c>
      <c r="F1867" s="4" t="s">
        <v>4850</v>
      </c>
      <c r="G1867" s="4" t="s">
        <v>4857</v>
      </c>
      <c r="H1867" s="4" t="s">
        <v>20</v>
      </c>
      <c r="I1867" s="4" t="s">
        <v>21</v>
      </c>
      <c r="J1867" s="4" t="s">
        <v>22</v>
      </c>
      <c r="K1867" s="4" t="s">
        <v>4396</v>
      </c>
      <c r="L1867" s="4" t="s">
        <v>4363</v>
      </c>
      <c r="M1867" s="5">
        <v>44361</v>
      </c>
      <c r="N1867" s="6">
        <v>7888</v>
      </c>
      <c r="O1867" s="4">
        <f t="shared" si="58"/>
        <v>14</v>
      </c>
      <c r="P1867" s="4" t="str">
        <f t="shared" si="59"/>
        <v>2021-06</v>
      </c>
    </row>
    <row r="1868" spans="1:16" ht="12.75" x14ac:dyDescent="0.2">
      <c r="A1868" s="4" t="s">
        <v>14</v>
      </c>
      <c r="B1868" s="4" t="s">
        <v>6544</v>
      </c>
      <c r="C1868" s="4" t="s">
        <v>6545</v>
      </c>
      <c r="D1868" s="4" t="s">
        <v>6905</v>
      </c>
      <c r="E1868" s="4" t="s">
        <v>6581</v>
      </c>
      <c r="F1868" s="4" t="s">
        <v>6582</v>
      </c>
      <c r="G1868" s="4" t="s">
        <v>6913</v>
      </c>
      <c r="H1868" s="4" t="s">
        <v>20</v>
      </c>
      <c r="I1868" s="4" t="s">
        <v>29</v>
      </c>
      <c r="J1868" s="4" t="s">
        <v>22</v>
      </c>
      <c r="K1868" s="4" t="s">
        <v>6553</v>
      </c>
      <c r="L1868" s="4" t="s">
        <v>6596</v>
      </c>
      <c r="M1868" s="5">
        <v>44361</v>
      </c>
      <c r="N1868" s="6">
        <v>8406</v>
      </c>
      <c r="O1868" s="4">
        <f t="shared" si="58"/>
        <v>14</v>
      </c>
      <c r="P1868" s="4" t="str">
        <f t="shared" si="59"/>
        <v>2021-06</v>
      </c>
    </row>
    <row r="1869" spans="1:16" ht="12.75" x14ac:dyDescent="0.2">
      <c r="A1869" s="4" t="s">
        <v>14</v>
      </c>
      <c r="B1869" s="4" t="s">
        <v>6544</v>
      </c>
      <c r="C1869" s="4" t="s">
        <v>6545</v>
      </c>
      <c r="D1869" s="4" t="s">
        <v>6905</v>
      </c>
      <c r="E1869" s="4" t="s">
        <v>6581</v>
      </c>
      <c r="F1869" s="4" t="s">
        <v>6582</v>
      </c>
      <c r="G1869" s="4" t="s">
        <v>6929</v>
      </c>
      <c r="H1869" s="4" t="s">
        <v>20</v>
      </c>
      <c r="I1869" s="4" t="s">
        <v>21</v>
      </c>
      <c r="J1869" s="4" t="s">
        <v>22</v>
      </c>
      <c r="K1869" s="4" t="s">
        <v>6549</v>
      </c>
      <c r="L1869" s="4" t="s">
        <v>3908</v>
      </c>
      <c r="M1869" s="5">
        <v>44361</v>
      </c>
      <c r="N1869" s="6">
        <v>4410</v>
      </c>
      <c r="O1869" s="4">
        <f t="shared" si="58"/>
        <v>14</v>
      </c>
      <c r="P1869" s="4" t="str">
        <f t="shared" si="59"/>
        <v>2021-06</v>
      </c>
    </row>
    <row r="1870" spans="1:16" ht="12.75" x14ac:dyDescent="0.2">
      <c r="A1870" s="4" t="s">
        <v>14</v>
      </c>
      <c r="B1870" s="4" t="s">
        <v>7654</v>
      </c>
      <c r="C1870" s="4" t="s">
        <v>8095</v>
      </c>
      <c r="D1870" s="4" t="s">
        <v>8148</v>
      </c>
      <c r="E1870" s="4" t="s">
        <v>8137</v>
      </c>
      <c r="F1870" s="4" t="s">
        <v>8138</v>
      </c>
      <c r="G1870" s="4" t="s">
        <v>8194</v>
      </c>
      <c r="H1870" s="4" t="s">
        <v>20</v>
      </c>
      <c r="I1870" s="4" t="s">
        <v>21</v>
      </c>
      <c r="J1870" s="4" t="s">
        <v>36</v>
      </c>
      <c r="K1870" s="4" t="s">
        <v>8099</v>
      </c>
      <c r="L1870" s="4" t="s">
        <v>8100</v>
      </c>
      <c r="M1870" s="5">
        <v>44361</v>
      </c>
      <c r="N1870" s="6">
        <v>6724</v>
      </c>
      <c r="O1870" s="4">
        <f t="shared" si="58"/>
        <v>14</v>
      </c>
      <c r="P1870" s="4" t="str">
        <f t="shared" si="59"/>
        <v>2021-06</v>
      </c>
    </row>
    <row r="1871" spans="1:16" ht="12.75" x14ac:dyDescent="0.2">
      <c r="A1871" s="4" t="s">
        <v>14</v>
      </c>
      <c r="B1871" s="4" t="s">
        <v>7654</v>
      </c>
      <c r="C1871" s="4" t="s">
        <v>8288</v>
      </c>
      <c r="D1871" s="4" t="s">
        <v>8423</v>
      </c>
      <c r="E1871" s="4" t="s">
        <v>8451</v>
      </c>
      <c r="F1871" s="4" t="s">
        <v>8452</v>
      </c>
      <c r="G1871" s="4" t="s">
        <v>8464</v>
      </c>
      <c r="H1871" s="4" t="s">
        <v>20</v>
      </c>
      <c r="I1871" s="4" t="s">
        <v>21</v>
      </c>
      <c r="J1871" s="4" t="s">
        <v>22</v>
      </c>
      <c r="K1871" s="4" t="s">
        <v>8306</v>
      </c>
      <c r="L1871" s="4" t="s">
        <v>8112</v>
      </c>
      <c r="M1871" s="5">
        <v>44361</v>
      </c>
      <c r="N1871" s="6">
        <v>6101</v>
      </c>
      <c r="O1871" s="4">
        <f t="shared" si="58"/>
        <v>14</v>
      </c>
      <c r="P1871" s="4" t="str">
        <f t="shared" si="59"/>
        <v>2021-06</v>
      </c>
    </row>
    <row r="1872" spans="1:16" ht="12.75" x14ac:dyDescent="0.2">
      <c r="A1872" s="4" t="s">
        <v>3048</v>
      </c>
      <c r="B1872" s="4" t="s">
        <v>12289</v>
      </c>
      <c r="C1872" s="4" t="s">
        <v>12841</v>
      </c>
      <c r="D1872" s="4" t="s">
        <v>10273</v>
      </c>
      <c r="E1872" s="4" t="s">
        <v>12947</v>
      </c>
      <c r="F1872" s="4" t="s">
        <v>12948</v>
      </c>
      <c r="G1872" s="4" t="s">
        <v>12953</v>
      </c>
      <c r="H1872" s="4" t="s">
        <v>20</v>
      </c>
      <c r="I1872" s="4" t="s">
        <v>21</v>
      </c>
      <c r="J1872" s="4" t="s">
        <v>22</v>
      </c>
      <c r="K1872" s="4" t="s">
        <v>12850</v>
      </c>
      <c r="L1872" s="4" t="s">
        <v>10345</v>
      </c>
      <c r="M1872" s="5">
        <v>44361</v>
      </c>
      <c r="N1872" s="6">
        <v>9760</v>
      </c>
      <c r="O1872" s="4">
        <f t="shared" si="58"/>
        <v>14</v>
      </c>
      <c r="P1872" s="4" t="str">
        <f t="shared" si="59"/>
        <v>2021-06</v>
      </c>
    </row>
    <row r="1873" spans="1:16" ht="12.75" x14ac:dyDescent="0.2">
      <c r="A1873" s="4" t="s">
        <v>1050</v>
      </c>
      <c r="B1873" s="4" t="s">
        <v>1051</v>
      </c>
      <c r="C1873" s="4" t="s">
        <v>1052</v>
      </c>
      <c r="D1873" s="4" t="s">
        <v>25</v>
      </c>
      <c r="E1873" s="4" t="s">
        <v>1158</v>
      </c>
      <c r="F1873" s="4" t="s">
        <v>1159</v>
      </c>
      <c r="G1873" s="4" t="s">
        <v>1160</v>
      </c>
      <c r="H1873" s="4" t="s">
        <v>20</v>
      </c>
      <c r="I1873" s="4" t="s">
        <v>29</v>
      </c>
      <c r="J1873" s="4" t="s">
        <v>36</v>
      </c>
      <c r="K1873" s="4" t="s">
        <v>1056</v>
      </c>
      <c r="L1873" s="4" t="s">
        <v>1057</v>
      </c>
      <c r="M1873" s="5">
        <v>44362</v>
      </c>
      <c r="N1873" s="6">
        <v>1126</v>
      </c>
      <c r="O1873" s="4">
        <f t="shared" si="58"/>
        <v>15</v>
      </c>
      <c r="P1873" s="4" t="str">
        <f t="shared" si="59"/>
        <v>2021-06</v>
      </c>
    </row>
    <row r="1874" spans="1:16" ht="12.75" x14ac:dyDescent="0.2">
      <c r="A1874" s="4" t="s">
        <v>14</v>
      </c>
      <c r="B1874" s="4" t="s">
        <v>4342</v>
      </c>
      <c r="C1874" s="4" t="s">
        <v>4343</v>
      </c>
      <c r="D1874" s="4" t="s">
        <v>25</v>
      </c>
      <c r="E1874" s="4" t="s">
        <v>4486</v>
      </c>
      <c r="F1874" s="4" t="s">
        <v>4487</v>
      </c>
      <c r="G1874" s="4" t="s">
        <v>4490</v>
      </c>
      <c r="H1874" s="4" t="s">
        <v>20</v>
      </c>
      <c r="I1874" s="4" t="s">
        <v>29</v>
      </c>
      <c r="J1874" s="4" t="s">
        <v>22</v>
      </c>
      <c r="K1874" s="4" t="s">
        <v>4396</v>
      </c>
      <c r="L1874" s="4" t="s">
        <v>4363</v>
      </c>
      <c r="M1874" s="5">
        <v>44362</v>
      </c>
      <c r="N1874" s="6">
        <v>6986</v>
      </c>
      <c r="O1874" s="4">
        <f t="shared" si="58"/>
        <v>15</v>
      </c>
      <c r="P1874" s="4" t="str">
        <f t="shared" si="59"/>
        <v>2021-06</v>
      </c>
    </row>
    <row r="1875" spans="1:16" ht="12.75" x14ac:dyDescent="0.2">
      <c r="A1875" s="4" t="s">
        <v>14</v>
      </c>
      <c r="B1875" s="4" t="s">
        <v>7654</v>
      </c>
      <c r="C1875" s="4" t="s">
        <v>8288</v>
      </c>
      <c r="D1875" s="4" t="s">
        <v>8423</v>
      </c>
      <c r="E1875" s="4" t="s">
        <v>8436</v>
      </c>
      <c r="F1875" s="4" t="s">
        <v>8437</v>
      </c>
      <c r="G1875" s="4" t="s">
        <v>8438</v>
      </c>
      <c r="H1875" s="4" t="s">
        <v>20</v>
      </c>
      <c r="I1875" s="4" t="s">
        <v>21</v>
      </c>
      <c r="J1875" s="4" t="s">
        <v>36</v>
      </c>
      <c r="K1875" s="4" t="s">
        <v>8306</v>
      </c>
      <c r="L1875" s="4" t="s">
        <v>8293</v>
      </c>
      <c r="M1875" s="5">
        <v>44362</v>
      </c>
      <c r="N1875" s="6">
        <v>4759</v>
      </c>
      <c r="O1875" s="4">
        <f t="shared" si="58"/>
        <v>15</v>
      </c>
      <c r="P1875" s="4" t="str">
        <f t="shared" si="59"/>
        <v>2021-06</v>
      </c>
    </row>
    <row r="1876" spans="1:16" ht="12.75" x14ac:dyDescent="0.2">
      <c r="A1876" s="4" t="s">
        <v>14</v>
      </c>
      <c r="B1876" s="4" t="s">
        <v>7654</v>
      </c>
      <c r="C1876" s="4" t="s">
        <v>8288</v>
      </c>
      <c r="D1876" s="4" t="s">
        <v>9306</v>
      </c>
      <c r="E1876" s="4" t="s">
        <v>8388</v>
      </c>
      <c r="F1876" s="4" t="s">
        <v>8389</v>
      </c>
      <c r="G1876" s="4" t="s">
        <v>9324</v>
      </c>
      <c r="H1876" s="4" t="s">
        <v>20</v>
      </c>
      <c r="I1876" s="4" t="s">
        <v>21</v>
      </c>
      <c r="J1876" s="4" t="s">
        <v>22</v>
      </c>
      <c r="K1876" s="4" t="s">
        <v>8297</v>
      </c>
      <c r="L1876" s="4" t="s">
        <v>8349</v>
      </c>
      <c r="M1876" s="5">
        <v>44362</v>
      </c>
      <c r="N1876" s="6">
        <v>4939</v>
      </c>
      <c r="O1876" s="4">
        <f t="shared" si="58"/>
        <v>15</v>
      </c>
      <c r="P1876" s="4" t="str">
        <f t="shared" si="59"/>
        <v>2021-06</v>
      </c>
    </row>
    <row r="1877" spans="1:16" ht="12.75" x14ac:dyDescent="0.2">
      <c r="A1877" s="4" t="s">
        <v>3048</v>
      </c>
      <c r="B1877" s="4" t="s">
        <v>9902</v>
      </c>
      <c r="C1877" s="4" t="s">
        <v>9903</v>
      </c>
      <c r="D1877" s="4" t="s">
        <v>9981</v>
      </c>
      <c r="E1877" s="4" t="s">
        <v>9982</v>
      </c>
      <c r="F1877" s="4" t="s">
        <v>9983</v>
      </c>
      <c r="G1877" s="4" t="s">
        <v>9988</v>
      </c>
      <c r="H1877" s="4" t="s">
        <v>20</v>
      </c>
      <c r="I1877" s="4" t="s">
        <v>21</v>
      </c>
      <c r="J1877" s="4" t="s">
        <v>36</v>
      </c>
      <c r="K1877" s="4" t="s">
        <v>9907</v>
      </c>
      <c r="L1877" s="4" t="s">
        <v>9911</v>
      </c>
      <c r="M1877" s="5">
        <v>44362</v>
      </c>
      <c r="N1877" s="6">
        <v>7655</v>
      </c>
      <c r="O1877" s="4">
        <f t="shared" si="58"/>
        <v>15</v>
      </c>
      <c r="P1877" s="4" t="str">
        <f t="shared" si="59"/>
        <v>2021-06</v>
      </c>
    </row>
    <row r="1878" spans="1:16" ht="12.75" x14ac:dyDescent="0.2">
      <c r="A1878" s="4" t="s">
        <v>3048</v>
      </c>
      <c r="B1878" s="4" t="s">
        <v>10496</v>
      </c>
      <c r="C1878" s="4" t="s">
        <v>10930</v>
      </c>
      <c r="D1878" s="4" t="s">
        <v>11670</v>
      </c>
      <c r="E1878" s="4" t="s">
        <v>10134</v>
      </c>
      <c r="F1878" s="4" t="s">
        <v>10135</v>
      </c>
      <c r="G1878" s="4" t="s">
        <v>11671</v>
      </c>
      <c r="H1878" s="4" t="s">
        <v>20</v>
      </c>
      <c r="I1878" s="4" t="s">
        <v>216</v>
      </c>
      <c r="J1878" s="4" t="s">
        <v>22</v>
      </c>
      <c r="K1878" s="4" t="s">
        <v>10136</v>
      </c>
      <c r="L1878" s="4" t="s">
        <v>10977</v>
      </c>
      <c r="M1878" s="5">
        <v>44362</v>
      </c>
      <c r="N1878" s="6">
        <v>2892</v>
      </c>
      <c r="O1878" s="4">
        <f t="shared" si="58"/>
        <v>15</v>
      </c>
      <c r="P1878" s="4" t="str">
        <f t="shared" si="59"/>
        <v>2021-06</v>
      </c>
    </row>
    <row r="1879" spans="1:16" ht="12.75" x14ac:dyDescent="0.2">
      <c r="A1879" s="4" t="s">
        <v>3048</v>
      </c>
      <c r="B1879" s="4" t="s">
        <v>11712</v>
      </c>
      <c r="C1879" s="4" t="s">
        <v>11719</v>
      </c>
      <c r="D1879" s="4" t="s">
        <v>13936</v>
      </c>
      <c r="E1879" s="4" t="s">
        <v>5478</v>
      </c>
      <c r="F1879" s="4" t="s">
        <v>5479</v>
      </c>
      <c r="G1879" s="4" t="s">
        <v>11790</v>
      </c>
      <c r="H1879" s="4" t="s">
        <v>20</v>
      </c>
      <c r="I1879" s="4" t="s">
        <v>21</v>
      </c>
      <c r="J1879" s="4" t="s">
        <v>22</v>
      </c>
      <c r="K1879" s="4" t="s">
        <v>11723</v>
      </c>
      <c r="L1879" s="4" t="s">
        <v>5477</v>
      </c>
      <c r="M1879" s="5">
        <v>44362</v>
      </c>
      <c r="N1879" s="6">
        <v>9844</v>
      </c>
      <c r="O1879" s="4">
        <f t="shared" si="58"/>
        <v>15</v>
      </c>
      <c r="P1879" s="4" t="str">
        <f t="shared" si="59"/>
        <v>2021-06</v>
      </c>
    </row>
    <row r="1880" spans="1:16" ht="12.75" x14ac:dyDescent="0.2">
      <c r="A1880" s="4" t="s">
        <v>3048</v>
      </c>
      <c r="B1880" s="4" t="s">
        <v>12289</v>
      </c>
      <c r="C1880" s="4" t="s">
        <v>12841</v>
      </c>
      <c r="D1880" s="4" t="s">
        <v>13222</v>
      </c>
      <c r="E1880" s="4" t="s">
        <v>12117</v>
      </c>
      <c r="F1880" s="4" t="s">
        <v>12118</v>
      </c>
      <c r="G1880" s="4" t="s">
        <v>13250</v>
      </c>
      <c r="H1880" s="4" t="s">
        <v>20</v>
      </c>
      <c r="I1880" s="4" t="s">
        <v>29</v>
      </c>
      <c r="J1880" s="4" t="s">
        <v>36</v>
      </c>
      <c r="K1880" s="4" t="s">
        <v>12845</v>
      </c>
      <c r="L1880" s="4" t="s">
        <v>12121</v>
      </c>
      <c r="M1880" s="5">
        <v>44362</v>
      </c>
      <c r="N1880" s="6">
        <v>9801</v>
      </c>
      <c r="O1880" s="4">
        <f t="shared" si="58"/>
        <v>15</v>
      </c>
      <c r="P1880" s="4" t="str">
        <f t="shared" si="59"/>
        <v>2021-06</v>
      </c>
    </row>
    <row r="1881" spans="1:16" ht="12.75" x14ac:dyDescent="0.2">
      <c r="A1881" s="4" t="s">
        <v>1050</v>
      </c>
      <c r="B1881" s="4" t="s">
        <v>1051</v>
      </c>
      <c r="C1881" s="4" t="s">
        <v>1999</v>
      </c>
      <c r="D1881" s="4" t="s">
        <v>2359</v>
      </c>
      <c r="E1881" s="4" t="s">
        <v>2365</v>
      </c>
      <c r="F1881" s="4" t="s">
        <v>2366</v>
      </c>
      <c r="G1881" s="4" t="s">
        <v>2367</v>
      </c>
      <c r="H1881" s="4" t="s">
        <v>210</v>
      </c>
      <c r="I1881" s="4" t="s">
        <v>210</v>
      </c>
      <c r="J1881" s="4" t="s">
        <v>226</v>
      </c>
      <c r="K1881" s="4" t="s">
        <v>2003</v>
      </c>
      <c r="L1881" s="4" t="s">
        <v>2014</v>
      </c>
      <c r="M1881" s="5">
        <v>44363</v>
      </c>
      <c r="N1881" s="6">
        <v>180</v>
      </c>
      <c r="O1881" s="4">
        <f t="shared" si="58"/>
        <v>16</v>
      </c>
      <c r="P1881" s="4" t="str">
        <f t="shared" si="59"/>
        <v>2021-06</v>
      </c>
    </row>
    <row r="1882" spans="1:16" ht="12.75" x14ac:dyDescent="0.2">
      <c r="A1882" s="4" t="s">
        <v>3048</v>
      </c>
      <c r="B1882" s="4" t="s">
        <v>3049</v>
      </c>
      <c r="C1882" s="4" t="s">
        <v>3339</v>
      </c>
      <c r="D1882" s="4" t="s">
        <v>3447</v>
      </c>
      <c r="E1882" s="4" t="s">
        <v>3455</v>
      </c>
      <c r="F1882" s="4" t="s">
        <v>3456</v>
      </c>
      <c r="G1882" s="4" t="s">
        <v>3457</v>
      </c>
      <c r="H1882" s="4" t="s">
        <v>20</v>
      </c>
      <c r="I1882" s="4" t="s">
        <v>21</v>
      </c>
      <c r="J1882" s="4" t="s">
        <v>39</v>
      </c>
      <c r="K1882" s="4" t="s">
        <v>3343</v>
      </c>
      <c r="L1882" s="4" t="s">
        <v>3344</v>
      </c>
      <c r="M1882" s="5">
        <v>44363</v>
      </c>
      <c r="N1882" s="6">
        <v>8684</v>
      </c>
      <c r="O1882" s="4">
        <f t="shared" si="58"/>
        <v>16</v>
      </c>
      <c r="P1882" s="4" t="str">
        <f t="shared" si="59"/>
        <v>2021-06</v>
      </c>
    </row>
    <row r="1883" spans="1:16" ht="12.75" x14ac:dyDescent="0.2">
      <c r="A1883" s="4" t="s">
        <v>14</v>
      </c>
      <c r="B1883" s="4" t="s">
        <v>4342</v>
      </c>
      <c r="C1883" s="4" t="s">
        <v>4343</v>
      </c>
      <c r="D1883" s="4" t="s">
        <v>4708</v>
      </c>
      <c r="E1883" s="4" t="s">
        <v>4709</v>
      </c>
      <c r="F1883" s="4" t="s">
        <v>4710</v>
      </c>
      <c r="G1883" s="4" t="s">
        <v>3048</v>
      </c>
      <c r="H1883" s="4" t="s">
        <v>210</v>
      </c>
      <c r="I1883" s="4" t="s">
        <v>210</v>
      </c>
      <c r="J1883" s="4" t="s">
        <v>3048</v>
      </c>
      <c r="K1883" s="4" t="s">
        <v>4396</v>
      </c>
      <c r="L1883" s="4" t="s">
        <v>4408</v>
      </c>
      <c r="M1883" s="5">
        <v>44363</v>
      </c>
      <c r="N1883" s="6">
        <v>7722</v>
      </c>
      <c r="O1883" s="4">
        <f t="shared" si="58"/>
        <v>16</v>
      </c>
      <c r="P1883" s="4" t="str">
        <f t="shared" si="59"/>
        <v>2021-06</v>
      </c>
    </row>
    <row r="1884" spans="1:16" ht="12.75" x14ac:dyDescent="0.2">
      <c r="A1884" s="4" t="s">
        <v>1050</v>
      </c>
      <c r="B1884" s="4" t="s">
        <v>5461</v>
      </c>
      <c r="C1884" s="4" t="s">
        <v>5462</v>
      </c>
      <c r="D1884" s="4" t="s">
        <v>13936</v>
      </c>
      <c r="E1884" s="4" t="s">
        <v>5536</v>
      </c>
      <c r="F1884" s="4" t="s">
        <v>5537</v>
      </c>
      <c r="G1884" s="4" t="s">
        <v>5539</v>
      </c>
      <c r="H1884" s="4" t="s">
        <v>20</v>
      </c>
      <c r="I1884" s="4" t="s">
        <v>21</v>
      </c>
      <c r="J1884" s="4" t="s">
        <v>22</v>
      </c>
      <c r="K1884" s="4" t="s">
        <v>5499</v>
      </c>
      <c r="L1884" s="4" t="s">
        <v>5516</v>
      </c>
      <c r="M1884" s="5">
        <v>44363</v>
      </c>
      <c r="N1884" s="6">
        <v>8429</v>
      </c>
      <c r="O1884" s="4">
        <f t="shared" si="58"/>
        <v>16</v>
      </c>
      <c r="P1884" s="4" t="str">
        <f t="shared" si="59"/>
        <v>2021-06</v>
      </c>
    </row>
    <row r="1885" spans="1:16" ht="12.75" x14ac:dyDescent="0.2">
      <c r="A1885" s="4" t="s">
        <v>14</v>
      </c>
      <c r="B1885" s="4" t="s">
        <v>7654</v>
      </c>
      <c r="C1885" s="4" t="s">
        <v>8095</v>
      </c>
      <c r="D1885" s="4" t="s">
        <v>25</v>
      </c>
      <c r="E1885" s="4" t="s">
        <v>8125</v>
      </c>
      <c r="F1885" s="4" t="s">
        <v>8126</v>
      </c>
      <c r="G1885" s="4" t="s">
        <v>3048</v>
      </c>
      <c r="H1885" s="4" t="s">
        <v>20</v>
      </c>
      <c r="I1885" s="4" t="s">
        <v>29</v>
      </c>
      <c r="J1885" s="4" t="s">
        <v>3048</v>
      </c>
      <c r="K1885" s="4" t="s">
        <v>8099</v>
      </c>
      <c r="L1885" s="4" t="s">
        <v>8104</v>
      </c>
      <c r="M1885" s="5">
        <v>44363</v>
      </c>
      <c r="N1885" s="6">
        <v>1072</v>
      </c>
      <c r="O1885" s="4">
        <f t="shared" si="58"/>
        <v>16</v>
      </c>
      <c r="P1885" s="4" t="str">
        <f t="shared" si="59"/>
        <v>2021-06</v>
      </c>
    </row>
    <row r="1886" spans="1:16" ht="12.75" x14ac:dyDescent="0.2">
      <c r="A1886" s="4" t="s">
        <v>14</v>
      </c>
      <c r="B1886" s="4" t="s">
        <v>7654</v>
      </c>
      <c r="C1886" s="4" t="s">
        <v>8288</v>
      </c>
      <c r="D1886" s="4" t="s">
        <v>9184</v>
      </c>
      <c r="E1886" s="4" t="s">
        <v>9221</v>
      </c>
      <c r="F1886" s="4" t="s">
        <v>9222</v>
      </c>
      <c r="G1886" s="4" t="s">
        <v>9224</v>
      </c>
      <c r="H1886" s="4" t="s">
        <v>20</v>
      </c>
      <c r="I1886" s="4" t="s">
        <v>21</v>
      </c>
      <c r="J1886" s="4" t="s">
        <v>22</v>
      </c>
      <c r="K1886" s="4" t="s">
        <v>8297</v>
      </c>
      <c r="L1886" s="4" t="s">
        <v>7151</v>
      </c>
      <c r="M1886" s="5">
        <v>44363</v>
      </c>
      <c r="N1886" s="6">
        <v>2230</v>
      </c>
      <c r="O1886" s="4">
        <f t="shared" si="58"/>
        <v>16</v>
      </c>
      <c r="P1886" s="4" t="str">
        <f t="shared" si="59"/>
        <v>2021-06</v>
      </c>
    </row>
    <row r="1887" spans="1:16" ht="12.75" x14ac:dyDescent="0.2">
      <c r="A1887" s="4" t="s">
        <v>14</v>
      </c>
      <c r="B1887" s="4" t="s">
        <v>7654</v>
      </c>
      <c r="C1887" s="4" t="s">
        <v>9450</v>
      </c>
      <c r="D1887" s="4" t="s">
        <v>7419</v>
      </c>
      <c r="E1887" s="4" t="s">
        <v>9481</v>
      </c>
      <c r="F1887" s="4" t="s">
        <v>9482</v>
      </c>
      <c r="G1887" s="4" t="s">
        <v>9624</v>
      </c>
      <c r="H1887" s="4" t="s">
        <v>20</v>
      </c>
      <c r="I1887" s="4" t="s">
        <v>21</v>
      </c>
      <c r="J1887" s="4" t="s">
        <v>22</v>
      </c>
      <c r="K1887" s="4" t="s">
        <v>7893</v>
      </c>
      <c r="L1887" s="4" t="s">
        <v>9145</v>
      </c>
      <c r="M1887" s="5">
        <v>44363</v>
      </c>
      <c r="N1887" s="6">
        <v>1135</v>
      </c>
      <c r="O1887" s="4">
        <f t="shared" si="58"/>
        <v>16</v>
      </c>
      <c r="P1887" s="4" t="str">
        <f t="shared" si="59"/>
        <v>2021-06</v>
      </c>
    </row>
    <row r="1888" spans="1:16" ht="12.75" x14ac:dyDescent="0.2">
      <c r="A1888" s="4" t="s">
        <v>3048</v>
      </c>
      <c r="B1888" s="4" t="s">
        <v>10496</v>
      </c>
      <c r="C1888" s="4" t="s">
        <v>10930</v>
      </c>
      <c r="D1888" s="4" t="s">
        <v>11619</v>
      </c>
      <c r="E1888" s="4" t="s">
        <v>11333</v>
      </c>
      <c r="F1888" s="4" t="s">
        <v>11334</v>
      </c>
      <c r="G1888" s="4" t="s">
        <v>11620</v>
      </c>
      <c r="H1888" s="4" t="s">
        <v>20</v>
      </c>
      <c r="I1888" s="4" t="s">
        <v>21</v>
      </c>
      <c r="J1888" s="4" t="s">
        <v>22</v>
      </c>
      <c r="K1888" s="4" t="s">
        <v>11335</v>
      </c>
      <c r="L1888" s="4" t="s">
        <v>10545</v>
      </c>
      <c r="M1888" s="5">
        <v>44363</v>
      </c>
      <c r="N1888" s="6">
        <v>8239</v>
      </c>
      <c r="O1888" s="4">
        <f t="shared" si="58"/>
        <v>16</v>
      </c>
      <c r="P1888" s="4" t="str">
        <f t="shared" si="59"/>
        <v>2021-06</v>
      </c>
    </row>
    <row r="1889" spans="1:16" ht="12.75" x14ac:dyDescent="0.2">
      <c r="A1889" s="4" t="s">
        <v>14</v>
      </c>
      <c r="B1889" s="4" t="s">
        <v>15</v>
      </c>
      <c r="C1889" s="4" t="s">
        <v>504</v>
      </c>
      <c r="D1889" s="4" t="s">
        <v>735</v>
      </c>
      <c r="E1889" s="4" t="s">
        <v>782</v>
      </c>
      <c r="F1889" s="4" t="s">
        <v>783</v>
      </c>
      <c r="G1889" s="4" t="s">
        <v>807</v>
      </c>
      <c r="H1889" s="4" t="s">
        <v>20</v>
      </c>
      <c r="I1889" s="4" t="s">
        <v>21</v>
      </c>
      <c r="J1889" s="4" t="s">
        <v>36</v>
      </c>
      <c r="K1889" s="4" t="s">
        <v>508</v>
      </c>
      <c r="L1889" s="4" t="s">
        <v>24</v>
      </c>
      <c r="M1889" s="5">
        <v>44364</v>
      </c>
      <c r="N1889" s="6">
        <v>9517</v>
      </c>
      <c r="O1889" s="4">
        <f t="shared" si="58"/>
        <v>17</v>
      </c>
      <c r="P1889" s="4" t="str">
        <f t="shared" si="59"/>
        <v>2021-06</v>
      </c>
    </row>
    <row r="1890" spans="1:16" ht="12.75" x14ac:dyDescent="0.2">
      <c r="A1890" s="4" t="s">
        <v>1050</v>
      </c>
      <c r="B1890" s="4" t="s">
        <v>1051</v>
      </c>
      <c r="C1890" s="4" t="s">
        <v>1052</v>
      </c>
      <c r="D1890" s="4" t="s">
        <v>1437</v>
      </c>
      <c r="E1890" s="4" t="s">
        <v>1244</v>
      </c>
      <c r="F1890" s="4" t="s">
        <v>1245</v>
      </c>
      <c r="G1890" s="4" t="s">
        <v>1453</v>
      </c>
      <c r="H1890" s="4" t="s">
        <v>20</v>
      </c>
      <c r="I1890" s="4" t="s">
        <v>21</v>
      </c>
      <c r="J1890" s="4" t="s">
        <v>36</v>
      </c>
      <c r="K1890" s="4" t="s">
        <v>1056</v>
      </c>
      <c r="L1890" s="4" t="s">
        <v>1057</v>
      </c>
      <c r="M1890" s="5">
        <v>44364</v>
      </c>
      <c r="N1890" s="6">
        <v>7969</v>
      </c>
      <c r="O1890" s="4">
        <f t="shared" si="58"/>
        <v>17</v>
      </c>
      <c r="P1890" s="4" t="str">
        <f t="shared" si="59"/>
        <v>2021-06</v>
      </c>
    </row>
    <row r="1891" spans="1:16" ht="12.75" x14ac:dyDescent="0.2">
      <c r="A1891" s="4" t="s">
        <v>1050</v>
      </c>
      <c r="B1891" s="4" t="s">
        <v>1051</v>
      </c>
      <c r="C1891" s="4" t="s">
        <v>1052</v>
      </c>
      <c r="D1891" s="4" t="s">
        <v>1559</v>
      </c>
      <c r="E1891" s="4" t="s">
        <v>1560</v>
      </c>
      <c r="F1891" s="4" t="s">
        <v>1561</v>
      </c>
      <c r="G1891" s="4" t="s">
        <v>1564</v>
      </c>
      <c r="H1891" s="4" t="s">
        <v>20</v>
      </c>
      <c r="I1891" s="4" t="s">
        <v>21</v>
      </c>
      <c r="J1891" s="4" t="s">
        <v>39</v>
      </c>
      <c r="K1891" s="4" t="s">
        <v>1272</v>
      </c>
      <c r="L1891" s="4" t="s">
        <v>1110</v>
      </c>
      <c r="M1891" s="5">
        <v>44364</v>
      </c>
      <c r="N1891" s="6">
        <v>924</v>
      </c>
      <c r="O1891" s="4">
        <f t="shared" si="58"/>
        <v>17</v>
      </c>
      <c r="P1891" s="4" t="str">
        <f t="shared" si="59"/>
        <v>2021-06</v>
      </c>
    </row>
    <row r="1892" spans="1:16" ht="12.75" x14ac:dyDescent="0.2">
      <c r="A1892" s="4" t="s">
        <v>1050</v>
      </c>
      <c r="B1892" s="4" t="s">
        <v>1051</v>
      </c>
      <c r="C1892" s="4" t="s">
        <v>2556</v>
      </c>
      <c r="D1892" s="4" t="s">
        <v>2755</v>
      </c>
      <c r="E1892" s="4" t="s">
        <v>2777</v>
      </c>
      <c r="F1892" s="4" t="s">
        <v>2778</v>
      </c>
      <c r="G1892" s="4" t="s">
        <v>2803</v>
      </c>
      <c r="H1892" s="4" t="s">
        <v>20</v>
      </c>
      <c r="I1892" s="4" t="s">
        <v>21</v>
      </c>
      <c r="J1892" s="4" t="s">
        <v>36</v>
      </c>
      <c r="K1892" s="4" t="s">
        <v>2565</v>
      </c>
      <c r="L1892" s="4" t="s">
        <v>2373</v>
      </c>
      <c r="M1892" s="5">
        <v>44364</v>
      </c>
      <c r="N1892" s="6">
        <v>3896</v>
      </c>
      <c r="O1892" s="4">
        <f t="shared" si="58"/>
        <v>17</v>
      </c>
      <c r="P1892" s="4" t="str">
        <f t="shared" si="59"/>
        <v>2021-06</v>
      </c>
    </row>
    <row r="1893" spans="1:16" ht="12.75" x14ac:dyDescent="0.2">
      <c r="A1893" s="4" t="s">
        <v>14</v>
      </c>
      <c r="B1893" s="4" t="s">
        <v>4342</v>
      </c>
      <c r="C1893" s="4" t="s">
        <v>4343</v>
      </c>
      <c r="D1893" s="4" t="s">
        <v>4708</v>
      </c>
      <c r="E1893" s="4" t="s">
        <v>4717</v>
      </c>
      <c r="F1893" s="4" t="s">
        <v>4718</v>
      </c>
      <c r="G1893" s="4" t="s">
        <v>4774</v>
      </c>
      <c r="H1893" s="4" t="s">
        <v>20</v>
      </c>
      <c r="I1893" s="4" t="s">
        <v>21</v>
      </c>
      <c r="J1893" s="4" t="s">
        <v>22</v>
      </c>
      <c r="K1893" s="4" t="s">
        <v>4396</v>
      </c>
      <c r="L1893" s="4" t="s">
        <v>4374</v>
      </c>
      <c r="M1893" s="5">
        <v>44364</v>
      </c>
      <c r="N1893" s="6">
        <v>5330</v>
      </c>
      <c r="O1893" s="4">
        <f t="shared" si="58"/>
        <v>17</v>
      </c>
      <c r="P1893" s="4" t="str">
        <f t="shared" si="59"/>
        <v>2021-06</v>
      </c>
    </row>
    <row r="1894" spans="1:16" ht="12.75" x14ac:dyDescent="0.2">
      <c r="A1894" s="4" t="s">
        <v>14</v>
      </c>
      <c r="B1894" s="4" t="s">
        <v>4342</v>
      </c>
      <c r="C1894" s="4" t="s">
        <v>4343</v>
      </c>
      <c r="D1894" s="4" t="s">
        <v>5235</v>
      </c>
      <c r="E1894" s="4" t="s">
        <v>5236</v>
      </c>
      <c r="F1894" s="4" t="s">
        <v>5237</v>
      </c>
      <c r="G1894" s="4" t="s">
        <v>5241</v>
      </c>
      <c r="H1894" s="4" t="s">
        <v>20</v>
      </c>
      <c r="I1894" s="4" t="s">
        <v>29</v>
      </c>
      <c r="J1894" s="4" t="s">
        <v>22</v>
      </c>
      <c r="K1894" s="4" t="s">
        <v>4347</v>
      </c>
      <c r="L1894" s="4" t="s">
        <v>4348</v>
      </c>
      <c r="M1894" s="5">
        <v>44364</v>
      </c>
      <c r="N1894" s="6">
        <v>7519</v>
      </c>
      <c r="O1894" s="4">
        <f t="shared" si="58"/>
        <v>17</v>
      </c>
      <c r="P1894" s="4" t="str">
        <f t="shared" si="59"/>
        <v>2021-06</v>
      </c>
    </row>
    <row r="1895" spans="1:16" ht="12.75" x14ac:dyDescent="0.2">
      <c r="A1895" s="4" t="s">
        <v>14</v>
      </c>
      <c r="B1895" s="4" t="s">
        <v>7654</v>
      </c>
      <c r="C1895" s="4" t="s">
        <v>9693</v>
      </c>
      <c r="D1895" s="4" t="s">
        <v>8144</v>
      </c>
      <c r="E1895" s="4" t="s">
        <v>9704</v>
      </c>
      <c r="F1895" s="4" t="s">
        <v>9705</v>
      </c>
      <c r="G1895" s="4" t="s">
        <v>9706</v>
      </c>
      <c r="H1895" s="4" t="s">
        <v>20</v>
      </c>
      <c r="I1895" s="4" t="s">
        <v>29</v>
      </c>
      <c r="J1895" s="4" t="s">
        <v>36</v>
      </c>
      <c r="K1895" s="4" t="s">
        <v>9697</v>
      </c>
      <c r="L1895" s="4" t="s">
        <v>721</v>
      </c>
      <c r="M1895" s="5">
        <v>44364</v>
      </c>
      <c r="N1895" s="6">
        <v>5217</v>
      </c>
      <c r="O1895" s="4">
        <f t="shared" si="58"/>
        <v>17</v>
      </c>
      <c r="P1895" s="4" t="str">
        <f t="shared" si="59"/>
        <v>2021-06</v>
      </c>
    </row>
    <row r="1896" spans="1:16" ht="12.75" x14ac:dyDescent="0.2">
      <c r="A1896" s="4" t="s">
        <v>14</v>
      </c>
      <c r="B1896" s="4" t="s">
        <v>7654</v>
      </c>
      <c r="C1896" s="4" t="s">
        <v>9693</v>
      </c>
      <c r="D1896" s="4" t="s">
        <v>8144</v>
      </c>
      <c r="E1896" s="4" t="s">
        <v>8145</v>
      </c>
      <c r="F1896" s="4" t="s">
        <v>8146</v>
      </c>
      <c r="G1896" s="4" t="s">
        <v>9765</v>
      </c>
      <c r="H1896" s="4" t="s">
        <v>210</v>
      </c>
      <c r="I1896" s="4" t="s">
        <v>343</v>
      </c>
      <c r="J1896" s="4" t="s">
        <v>22</v>
      </c>
      <c r="K1896" s="4" t="s">
        <v>9697</v>
      </c>
      <c r="L1896" s="4" t="s">
        <v>721</v>
      </c>
      <c r="M1896" s="5">
        <v>44364</v>
      </c>
      <c r="N1896" s="6">
        <v>3142</v>
      </c>
      <c r="O1896" s="4">
        <f t="shared" si="58"/>
        <v>17</v>
      </c>
      <c r="P1896" s="4" t="str">
        <f t="shared" si="59"/>
        <v>2021-06</v>
      </c>
    </row>
    <row r="1897" spans="1:16" ht="12.75" x14ac:dyDescent="0.2">
      <c r="A1897" s="4" t="s">
        <v>14</v>
      </c>
      <c r="B1897" s="4" t="s">
        <v>7654</v>
      </c>
      <c r="C1897" s="4" t="s">
        <v>9693</v>
      </c>
      <c r="D1897" s="4" t="s">
        <v>8144</v>
      </c>
      <c r="E1897" s="4" t="s">
        <v>8145</v>
      </c>
      <c r="F1897" s="4" t="s">
        <v>8146</v>
      </c>
      <c r="G1897" s="4" t="s">
        <v>9767</v>
      </c>
      <c r="H1897" s="4" t="s">
        <v>210</v>
      </c>
      <c r="I1897" s="4" t="s">
        <v>343</v>
      </c>
      <c r="J1897" s="4" t="s">
        <v>22</v>
      </c>
      <c r="K1897" s="4" t="s">
        <v>9697</v>
      </c>
      <c r="L1897" s="4" t="s">
        <v>721</v>
      </c>
      <c r="M1897" s="5">
        <v>44364</v>
      </c>
      <c r="N1897" s="6">
        <v>2438</v>
      </c>
      <c r="O1897" s="4">
        <f t="shared" si="58"/>
        <v>17</v>
      </c>
      <c r="P1897" s="4" t="str">
        <f t="shared" si="59"/>
        <v>2021-06</v>
      </c>
    </row>
    <row r="1898" spans="1:16" ht="12.75" x14ac:dyDescent="0.2">
      <c r="A1898" s="4" t="s">
        <v>3048</v>
      </c>
      <c r="B1898" s="4" t="s">
        <v>9902</v>
      </c>
      <c r="C1898" s="4" t="s">
        <v>9903</v>
      </c>
      <c r="D1898" s="4" t="s">
        <v>9949</v>
      </c>
      <c r="E1898" s="4" t="s">
        <v>9950</v>
      </c>
      <c r="F1898" s="4" t="s">
        <v>9951</v>
      </c>
      <c r="G1898" s="4" t="s">
        <v>9978</v>
      </c>
      <c r="H1898" s="4" t="s">
        <v>210</v>
      </c>
      <c r="I1898" s="4" t="s">
        <v>210</v>
      </c>
      <c r="J1898" s="4" t="s">
        <v>1235</v>
      </c>
      <c r="K1898" s="4" t="s">
        <v>9907</v>
      </c>
      <c r="L1898" s="4" t="s">
        <v>9911</v>
      </c>
      <c r="M1898" s="5">
        <v>44364</v>
      </c>
      <c r="N1898" s="6">
        <v>6735</v>
      </c>
      <c r="O1898" s="4">
        <f t="shared" si="58"/>
        <v>17</v>
      </c>
      <c r="P1898" s="4" t="str">
        <f t="shared" si="59"/>
        <v>2021-06</v>
      </c>
    </row>
    <row r="1899" spans="1:16" ht="12.75" x14ac:dyDescent="0.2">
      <c r="A1899" s="4" t="s">
        <v>3048</v>
      </c>
      <c r="B1899" s="4" t="s">
        <v>11712</v>
      </c>
      <c r="C1899" s="4" t="s">
        <v>11719</v>
      </c>
      <c r="D1899" s="4" t="s">
        <v>13936</v>
      </c>
      <c r="E1899" s="4" t="s">
        <v>5478</v>
      </c>
      <c r="F1899" s="4" t="s">
        <v>5479</v>
      </c>
      <c r="G1899" s="4" t="s">
        <v>11759</v>
      </c>
      <c r="H1899" s="4" t="s">
        <v>20</v>
      </c>
      <c r="I1899" s="4" t="s">
        <v>21</v>
      </c>
      <c r="J1899" s="4" t="s">
        <v>1491</v>
      </c>
      <c r="K1899" s="4" t="s">
        <v>11723</v>
      </c>
      <c r="L1899" s="4" t="s">
        <v>5481</v>
      </c>
      <c r="M1899" s="5">
        <v>44364</v>
      </c>
      <c r="N1899" s="6">
        <v>6103</v>
      </c>
      <c r="O1899" s="4">
        <f t="shared" si="58"/>
        <v>17</v>
      </c>
      <c r="P1899" s="4" t="str">
        <f t="shared" si="59"/>
        <v>2021-06</v>
      </c>
    </row>
    <row r="1900" spans="1:16" ht="12.75" x14ac:dyDescent="0.2">
      <c r="A1900" s="4" t="s">
        <v>3048</v>
      </c>
      <c r="B1900" s="4" t="s">
        <v>12289</v>
      </c>
      <c r="C1900" s="4" t="s">
        <v>12643</v>
      </c>
      <c r="D1900" s="4" t="s">
        <v>12751</v>
      </c>
      <c r="E1900" s="4" t="s">
        <v>12792</v>
      </c>
      <c r="F1900" s="4" t="s">
        <v>12793</v>
      </c>
      <c r="G1900" s="4" t="s">
        <v>12794</v>
      </c>
      <c r="H1900" s="4" t="s">
        <v>20</v>
      </c>
      <c r="I1900" s="4" t="s">
        <v>21</v>
      </c>
      <c r="J1900" s="4" t="s">
        <v>22</v>
      </c>
      <c r="K1900" s="4" t="s">
        <v>12668</v>
      </c>
      <c r="L1900" s="4" t="s">
        <v>12121</v>
      </c>
      <c r="M1900" s="5">
        <v>44364</v>
      </c>
      <c r="N1900" s="6">
        <v>5173</v>
      </c>
      <c r="O1900" s="4">
        <f t="shared" si="58"/>
        <v>17</v>
      </c>
      <c r="P1900" s="4" t="str">
        <f t="shared" si="59"/>
        <v>2021-06</v>
      </c>
    </row>
    <row r="1901" spans="1:16" ht="12.75" x14ac:dyDescent="0.2">
      <c r="A1901" s="4" t="s">
        <v>3048</v>
      </c>
      <c r="B1901" s="4" t="s">
        <v>12289</v>
      </c>
      <c r="C1901" s="4" t="s">
        <v>12841</v>
      </c>
      <c r="D1901" s="4" t="s">
        <v>13278</v>
      </c>
      <c r="E1901" s="4" t="s">
        <v>13218</v>
      </c>
      <c r="F1901" s="4" t="s">
        <v>13219</v>
      </c>
      <c r="G1901" s="4" t="s">
        <v>13279</v>
      </c>
      <c r="H1901" s="4" t="s">
        <v>20</v>
      </c>
      <c r="I1901" s="4" t="s">
        <v>21</v>
      </c>
      <c r="J1901" s="4" t="s">
        <v>22</v>
      </c>
      <c r="K1901" s="4" t="s">
        <v>12850</v>
      </c>
      <c r="L1901" s="4" t="s">
        <v>10478</v>
      </c>
      <c r="M1901" s="5">
        <v>44364</v>
      </c>
      <c r="N1901" s="6">
        <v>416</v>
      </c>
      <c r="O1901" s="4">
        <f t="shared" si="58"/>
        <v>17</v>
      </c>
      <c r="P1901" s="4" t="str">
        <f t="shared" si="59"/>
        <v>2021-06</v>
      </c>
    </row>
    <row r="1902" spans="1:16" ht="12.75" x14ac:dyDescent="0.2">
      <c r="A1902" s="4" t="s">
        <v>3048</v>
      </c>
      <c r="B1902" s="4" t="s">
        <v>12289</v>
      </c>
      <c r="C1902" s="4" t="s">
        <v>13519</v>
      </c>
      <c r="D1902" s="4" t="s">
        <v>13936</v>
      </c>
      <c r="E1902" s="4" t="s">
        <v>13533</v>
      </c>
      <c r="F1902" s="4" t="s">
        <v>13534</v>
      </c>
      <c r="G1902" s="4" t="s">
        <v>13537</v>
      </c>
      <c r="H1902" s="4" t="s">
        <v>20</v>
      </c>
      <c r="I1902" s="4" t="s">
        <v>21</v>
      </c>
      <c r="J1902" s="4" t="s">
        <v>36</v>
      </c>
      <c r="K1902" s="4" t="s">
        <v>13523</v>
      </c>
      <c r="L1902" s="4" t="s">
        <v>10345</v>
      </c>
      <c r="M1902" s="5">
        <v>44364</v>
      </c>
      <c r="N1902" s="6">
        <v>4704</v>
      </c>
      <c r="O1902" s="4">
        <f t="shared" si="58"/>
        <v>17</v>
      </c>
      <c r="P1902" s="4" t="str">
        <f t="shared" si="59"/>
        <v>2021-06</v>
      </c>
    </row>
    <row r="1903" spans="1:16" ht="12.75" x14ac:dyDescent="0.2">
      <c r="A1903" s="4" t="s">
        <v>1050</v>
      </c>
      <c r="B1903" s="4" t="s">
        <v>1051</v>
      </c>
      <c r="C1903" s="4" t="s">
        <v>1052</v>
      </c>
      <c r="D1903" s="4" t="s">
        <v>25</v>
      </c>
      <c r="E1903" s="4" t="s">
        <v>1076</v>
      </c>
      <c r="F1903" s="4" t="s">
        <v>1077</v>
      </c>
      <c r="G1903" s="4" t="s">
        <v>1287</v>
      </c>
      <c r="H1903" s="4" t="s">
        <v>20</v>
      </c>
      <c r="I1903" s="4" t="s">
        <v>29</v>
      </c>
      <c r="J1903" s="4" t="s">
        <v>39</v>
      </c>
      <c r="K1903" s="4" t="s">
        <v>1056</v>
      </c>
      <c r="L1903" s="4" t="s">
        <v>689</v>
      </c>
      <c r="M1903" s="5">
        <v>44365</v>
      </c>
      <c r="N1903" s="6">
        <v>388</v>
      </c>
      <c r="O1903" s="4">
        <f t="shared" si="58"/>
        <v>18</v>
      </c>
      <c r="P1903" s="4" t="str">
        <f t="shared" si="59"/>
        <v>2021-06</v>
      </c>
    </row>
    <row r="1904" spans="1:16" ht="12.75" x14ac:dyDescent="0.2">
      <c r="A1904" s="4" t="s">
        <v>3048</v>
      </c>
      <c r="B1904" s="4" t="s">
        <v>3049</v>
      </c>
      <c r="C1904" s="4" t="s">
        <v>3050</v>
      </c>
      <c r="D1904" s="4" t="s">
        <v>3172</v>
      </c>
      <c r="E1904" s="4" t="s">
        <v>3176</v>
      </c>
      <c r="F1904" s="4" t="s">
        <v>3177</v>
      </c>
      <c r="G1904" s="4" t="s">
        <v>3178</v>
      </c>
      <c r="H1904" s="4" t="s">
        <v>20</v>
      </c>
      <c r="I1904" s="4" t="s">
        <v>21</v>
      </c>
      <c r="J1904" s="4" t="s">
        <v>39</v>
      </c>
      <c r="K1904" s="4" t="s">
        <v>3054</v>
      </c>
      <c r="L1904" s="4" t="s">
        <v>3055</v>
      </c>
      <c r="M1904" s="5">
        <v>44365</v>
      </c>
      <c r="N1904" s="6">
        <v>6722</v>
      </c>
      <c r="O1904" s="4">
        <f t="shared" si="58"/>
        <v>18</v>
      </c>
      <c r="P1904" s="4" t="str">
        <f t="shared" si="59"/>
        <v>2021-06</v>
      </c>
    </row>
    <row r="1905" spans="1:16" ht="12.75" x14ac:dyDescent="0.2">
      <c r="A1905" s="4" t="s">
        <v>14</v>
      </c>
      <c r="B1905" s="4" t="s">
        <v>4086</v>
      </c>
      <c r="C1905" s="4" t="s">
        <v>4087</v>
      </c>
      <c r="D1905" s="4" t="s">
        <v>4256</v>
      </c>
      <c r="E1905" s="4" t="s">
        <v>4257</v>
      </c>
      <c r="F1905" s="4" t="s">
        <v>4258</v>
      </c>
      <c r="G1905" s="4" t="s">
        <v>4259</v>
      </c>
      <c r="H1905" s="4" t="s">
        <v>210</v>
      </c>
      <c r="I1905" s="4" t="s">
        <v>210</v>
      </c>
      <c r="J1905" s="4" t="s">
        <v>226</v>
      </c>
      <c r="K1905" s="4" t="s">
        <v>4091</v>
      </c>
      <c r="L1905" s="4" t="s">
        <v>4207</v>
      </c>
      <c r="M1905" s="5">
        <v>44365</v>
      </c>
      <c r="N1905" s="6">
        <v>9178</v>
      </c>
      <c r="O1905" s="4">
        <f t="shared" si="58"/>
        <v>18</v>
      </c>
      <c r="P1905" s="4" t="str">
        <f t="shared" si="59"/>
        <v>2021-06</v>
      </c>
    </row>
    <row r="1906" spans="1:16" ht="12.75" x14ac:dyDescent="0.2">
      <c r="A1906" s="4" t="s">
        <v>14</v>
      </c>
      <c r="B1906" s="4" t="s">
        <v>4342</v>
      </c>
      <c r="C1906" s="4" t="s">
        <v>4343</v>
      </c>
      <c r="D1906" s="4" t="s">
        <v>5041</v>
      </c>
      <c r="E1906" s="4" t="s">
        <v>4495</v>
      </c>
      <c r="F1906" s="4" t="s">
        <v>4496</v>
      </c>
      <c r="G1906" s="4" t="s">
        <v>5064</v>
      </c>
      <c r="H1906" s="4" t="s">
        <v>20</v>
      </c>
      <c r="I1906" s="4" t="s">
        <v>21</v>
      </c>
      <c r="J1906" s="4" t="s">
        <v>22</v>
      </c>
      <c r="K1906" s="4" t="s">
        <v>4362</v>
      </c>
      <c r="L1906" s="4" t="s">
        <v>4363</v>
      </c>
      <c r="M1906" s="5">
        <v>44365</v>
      </c>
      <c r="N1906" s="6">
        <v>9112</v>
      </c>
      <c r="O1906" s="4">
        <f t="shared" si="58"/>
        <v>18</v>
      </c>
      <c r="P1906" s="4" t="str">
        <f t="shared" si="59"/>
        <v>2021-06</v>
      </c>
    </row>
    <row r="1907" spans="1:16" ht="12.75" x14ac:dyDescent="0.2">
      <c r="A1907" s="4" t="s">
        <v>14</v>
      </c>
      <c r="B1907" s="4" t="s">
        <v>7654</v>
      </c>
      <c r="C1907" s="4" t="s">
        <v>8288</v>
      </c>
      <c r="D1907" s="4" t="s">
        <v>8423</v>
      </c>
      <c r="E1907" s="4" t="s">
        <v>8424</v>
      </c>
      <c r="F1907" s="4" t="s">
        <v>8425</v>
      </c>
      <c r="G1907" s="4" t="s">
        <v>8430</v>
      </c>
      <c r="H1907" s="4" t="s">
        <v>20</v>
      </c>
      <c r="I1907" s="4" t="s">
        <v>21</v>
      </c>
      <c r="J1907" s="4" t="s">
        <v>22</v>
      </c>
      <c r="K1907" s="4" t="s">
        <v>8306</v>
      </c>
      <c r="L1907" s="4" t="s">
        <v>8112</v>
      </c>
      <c r="M1907" s="5">
        <v>44365</v>
      </c>
      <c r="N1907" s="6">
        <v>6859</v>
      </c>
      <c r="O1907" s="4">
        <f t="shared" si="58"/>
        <v>18</v>
      </c>
      <c r="P1907" s="4" t="str">
        <f t="shared" si="59"/>
        <v>2021-06</v>
      </c>
    </row>
    <row r="1908" spans="1:16" ht="12.75" x14ac:dyDescent="0.2">
      <c r="A1908" s="4" t="s">
        <v>14</v>
      </c>
      <c r="B1908" s="4" t="s">
        <v>7654</v>
      </c>
      <c r="C1908" s="4" t="s">
        <v>8288</v>
      </c>
      <c r="D1908" s="4" t="s">
        <v>8700</v>
      </c>
      <c r="E1908" s="4" t="s">
        <v>8767</v>
      </c>
      <c r="F1908" s="4" t="s">
        <v>8768</v>
      </c>
      <c r="G1908" s="4" t="s">
        <v>8772</v>
      </c>
      <c r="H1908" s="4" t="s">
        <v>210</v>
      </c>
      <c r="I1908" s="4" t="s">
        <v>210</v>
      </c>
      <c r="J1908" s="4" t="s">
        <v>877</v>
      </c>
      <c r="K1908" s="4" t="s">
        <v>8297</v>
      </c>
      <c r="L1908" s="4" t="s">
        <v>8301</v>
      </c>
      <c r="M1908" s="5">
        <v>44365</v>
      </c>
      <c r="N1908" s="6">
        <v>9658</v>
      </c>
      <c r="O1908" s="4">
        <f t="shared" si="58"/>
        <v>18</v>
      </c>
      <c r="P1908" s="4" t="str">
        <f t="shared" si="59"/>
        <v>2021-06</v>
      </c>
    </row>
    <row r="1909" spans="1:16" ht="12.75" x14ac:dyDescent="0.2">
      <c r="A1909" s="4" t="s">
        <v>3048</v>
      </c>
      <c r="B1909" s="4" t="s">
        <v>10496</v>
      </c>
      <c r="C1909" s="4" t="s">
        <v>10930</v>
      </c>
      <c r="D1909" s="4" t="s">
        <v>25</v>
      </c>
      <c r="E1909" s="4" t="s">
        <v>11179</v>
      </c>
      <c r="F1909" s="4" t="s">
        <v>11180</v>
      </c>
      <c r="G1909" s="4" t="s">
        <v>11409</v>
      </c>
      <c r="H1909" s="4" t="s">
        <v>20</v>
      </c>
      <c r="I1909" s="4" t="s">
        <v>29</v>
      </c>
      <c r="J1909" s="4" t="s">
        <v>36</v>
      </c>
      <c r="K1909" s="4" t="s">
        <v>10934</v>
      </c>
      <c r="L1909" s="4" t="s">
        <v>10935</v>
      </c>
      <c r="M1909" s="5">
        <v>44365</v>
      </c>
      <c r="N1909" s="6">
        <v>6030</v>
      </c>
      <c r="O1909" s="4">
        <f t="shared" si="58"/>
        <v>18</v>
      </c>
      <c r="P1909" s="4" t="str">
        <f t="shared" si="59"/>
        <v>2021-06</v>
      </c>
    </row>
    <row r="1910" spans="1:16" ht="12.75" x14ac:dyDescent="0.2">
      <c r="A1910" s="4" t="s">
        <v>3048</v>
      </c>
      <c r="B1910" s="4" t="s">
        <v>12289</v>
      </c>
      <c r="C1910" s="4" t="s">
        <v>13302</v>
      </c>
      <c r="D1910" s="4" t="s">
        <v>13496</v>
      </c>
      <c r="E1910" s="4" t="s">
        <v>13497</v>
      </c>
      <c r="F1910" s="4" t="s">
        <v>13498</v>
      </c>
      <c r="G1910" s="4" t="s">
        <v>13501</v>
      </c>
      <c r="H1910" s="4" t="s">
        <v>20</v>
      </c>
      <c r="I1910" s="4" t="s">
        <v>21</v>
      </c>
      <c r="J1910" s="4" t="s">
        <v>22</v>
      </c>
      <c r="K1910" s="4" t="s">
        <v>13309</v>
      </c>
      <c r="L1910" s="4" t="s">
        <v>12370</v>
      </c>
      <c r="M1910" s="5">
        <v>44365</v>
      </c>
      <c r="N1910" s="6">
        <v>6358</v>
      </c>
      <c r="O1910" s="4">
        <f t="shared" si="58"/>
        <v>18</v>
      </c>
      <c r="P1910" s="4" t="str">
        <f t="shared" si="59"/>
        <v>2021-06</v>
      </c>
    </row>
    <row r="1911" spans="1:16" ht="12.75" x14ac:dyDescent="0.2">
      <c r="A1911" s="4" t="s">
        <v>3048</v>
      </c>
      <c r="B1911" s="4" t="s">
        <v>12289</v>
      </c>
      <c r="C1911" s="4" t="s">
        <v>13519</v>
      </c>
      <c r="D1911" s="4" t="s">
        <v>13661</v>
      </c>
      <c r="E1911" s="4" t="s">
        <v>13585</v>
      </c>
      <c r="F1911" s="4" t="s">
        <v>13586</v>
      </c>
      <c r="G1911" s="4" t="s">
        <v>13667</v>
      </c>
      <c r="H1911" s="4" t="s">
        <v>20</v>
      </c>
      <c r="I1911" s="4" t="s">
        <v>21</v>
      </c>
      <c r="J1911" s="4" t="s">
        <v>36</v>
      </c>
      <c r="K1911" s="4" t="s">
        <v>13523</v>
      </c>
      <c r="L1911" s="4" t="s">
        <v>10345</v>
      </c>
      <c r="M1911" s="5">
        <v>44365</v>
      </c>
      <c r="N1911" s="6">
        <v>8405</v>
      </c>
      <c r="O1911" s="4">
        <f t="shared" si="58"/>
        <v>18</v>
      </c>
      <c r="P1911" s="4" t="str">
        <f t="shared" si="59"/>
        <v>2021-06</v>
      </c>
    </row>
    <row r="1912" spans="1:16" ht="12.75" x14ac:dyDescent="0.2">
      <c r="A1912" s="4" t="s">
        <v>14</v>
      </c>
      <c r="B1912" s="4" t="s">
        <v>15</v>
      </c>
      <c r="C1912" s="4" t="s">
        <v>16</v>
      </c>
      <c r="D1912" s="4" t="s">
        <v>49</v>
      </c>
      <c r="E1912" s="4" t="s">
        <v>26</v>
      </c>
      <c r="F1912" s="4" t="s">
        <v>27</v>
      </c>
      <c r="G1912" s="4" t="s">
        <v>55</v>
      </c>
      <c r="H1912" s="4" t="s">
        <v>20</v>
      </c>
      <c r="I1912" s="4" t="s">
        <v>29</v>
      </c>
      <c r="J1912" s="4" t="s">
        <v>22</v>
      </c>
      <c r="K1912" s="4" t="s">
        <v>23</v>
      </c>
      <c r="L1912" s="4" t="s">
        <v>30</v>
      </c>
      <c r="M1912" s="5">
        <v>44366</v>
      </c>
      <c r="N1912" s="6">
        <v>8706</v>
      </c>
      <c r="O1912" s="4">
        <f t="shared" si="58"/>
        <v>19</v>
      </c>
      <c r="P1912" s="4" t="str">
        <f t="shared" si="59"/>
        <v>2021-06</v>
      </c>
    </row>
    <row r="1913" spans="1:16" ht="12.75" x14ac:dyDescent="0.2">
      <c r="A1913" s="4" t="s">
        <v>1050</v>
      </c>
      <c r="B1913" s="4" t="s">
        <v>1051</v>
      </c>
      <c r="C1913" s="4" t="s">
        <v>1052</v>
      </c>
      <c r="D1913" s="4" t="s">
        <v>25</v>
      </c>
      <c r="E1913" s="4" t="s">
        <v>1061</v>
      </c>
      <c r="F1913" s="4" t="s">
        <v>1062</v>
      </c>
      <c r="G1913" s="4" t="s">
        <v>1234</v>
      </c>
      <c r="H1913" s="4" t="s">
        <v>210</v>
      </c>
      <c r="I1913" s="4" t="s">
        <v>210</v>
      </c>
      <c r="J1913" s="4" t="s">
        <v>1235</v>
      </c>
      <c r="K1913" s="4" t="s">
        <v>1064</v>
      </c>
      <c r="L1913" s="4" t="s">
        <v>1183</v>
      </c>
      <c r="M1913" s="5">
        <v>44366</v>
      </c>
      <c r="N1913" s="6">
        <v>9947</v>
      </c>
      <c r="O1913" s="4">
        <f t="shared" si="58"/>
        <v>19</v>
      </c>
      <c r="P1913" s="4" t="str">
        <f t="shared" si="59"/>
        <v>2021-06</v>
      </c>
    </row>
    <row r="1914" spans="1:16" ht="12.75" x14ac:dyDescent="0.2">
      <c r="A1914" s="4" t="s">
        <v>1050</v>
      </c>
      <c r="B1914" s="4" t="s">
        <v>1051</v>
      </c>
      <c r="C1914" s="4" t="s">
        <v>1999</v>
      </c>
      <c r="D1914" s="4" t="s">
        <v>2078</v>
      </c>
      <c r="E1914" s="4" t="s">
        <v>2092</v>
      </c>
      <c r="F1914" s="4" t="s">
        <v>2093</v>
      </c>
      <c r="G1914" s="4" t="s">
        <v>2095</v>
      </c>
      <c r="H1914" s="4" t="s">
        <v>20</v>
      </c>
      <c r="I1914" s="4" t="s">
        <v>21</v>
      </c>
      <c r="J1914" s="4" t="s">
        <v>22</v>
      </c>
      <c r="K1914" s="4" t="s">
        <v>2003</v>
      </c>
      <c r="L1914" s="4" t="s">
        <v>1195</v>
      </c>
      <c r="M1914" s="5">
        <v>44366</v>
      </c>
      <c r="N1914" s="6">
        <v>9628</v>
      </c>
      <c r="O1914" s="4">
        <f t="shared" si="58"/>
        <v>19</v>
      </c>
      <c r="P1914" s="4" t="str">
        <f t="shared" si="59"/>
        <v>2021-06</v>
      </c>
    </row>
    <row r="1915" spans="1:16" ht="12.75" x14ac:dyDescent="0.2">
      <c r="A1915" s="4" t="s">
        <v>3048</v>
      </c>
      <c r="B1915" s="4" t="s">
        <v>3049</v>
      </c>
      <c r="C1915" s="4" t="s">
        <v>3050</v>
      </c>
      <c r="D1915" s="4" t="s">
        <v>3141</v>
      </c>
      <c r="E1915" s="4" t="s">
        <v>3142</v>
      </c>
      <c r="F1915" s="4" t="s">
        <v>3143</v>
      </c>
      <c r="G1915" s="4" t="s">
        <v>3147</v>
      </c>
      <c r="H1915" s="4" t="s">
        <v>20</v>
      </c>
      <c r="I1915" s="4" t="s">
        <v>29</v>
      </c>
      <c r="J1915" s="4" t="s">
        <v>39</v>
      </c>
      <c r="K1915" s="4" t="s">
        <v>3070</v>
      </c>
      <c r="L1915" s="4" t="s">
        <v>3055</v>
      </c>
      <c r="M1915" s="5">
        <v>44366</v>
      </c>
      <c r="N1915" s="6">
        <v>1608</v>
      </c>
      <c r="O1915" s="4">
        <f t="shared" si="58"/>
        <v>19</v>
      </c>
      <c r="P1915" s="4" t="str">
        <f t="shared" si="59"/>
        <v>2021-06</v>
      </c>
    </row>
    <row r="1916" spans="1:16" ht="12.75" x14ac:dyDescent="0.2">
      <c r="A1916" s="4" t="s">
        <v>14</v>
      </c>
      <c r="B1916" s="4" t="s">
        <v>4342</v>
      </c>
      <c r="C1916" s="4" t="s">
        <v>4343</v>
      </c>
      <c r="D1916" s="4" t="s">
        <v>25</v>
      </c>
      <c r="E1916" s="4" t="s">
        <v>4515</v>
      </c>
      <c r="F1916" s="4" t="s">
        <v>4516</v>
      </c>
      <c r="G1916" s="4" t="s">
        <v>4518</v>
      </c>
      <c r="H1916" s="4" t="s">
        <v>20</v>
      </c>
      <c r="I1916" s="4" t="s">
        <v>29</v>
      </c>
      <c r="J1916" s="4" t="s">
        <v>39</v>
      </c>
      <c r="K1916" s="4" t="s">
        <v>4362</v>
      </c>
      <c r="L1916" s="4" t="s">
        <v>4348</v>
      </c>
      <c r="M1916" s="5">
        <v>44366</v>
      </c>
      <c r="N1916" s="6">
        <v>804</v>
      </c>
      <c r="O1916" s="4">
        <f t="shared" si="58"/>
        <v>19</v>
      </c>
      <c r="P1916" s="4" t="str">
        <f t="shared" si="59"/>
        <v>2021-06</v>
      </c>
    </row>
    <row r="1917" spans="1:16" ht="12.75" x14ac:dyDescent="0.2">
      <c r="A1917" s="4" t="s">
        <v>1050</v>
      </c>
      <c r="B1917" s="4" t="s">
        <v>5461</v>
      </c>
      <c r="C1917" s="4" t="s">
        <v>5462</v>
      </c>
      <c r="D1917" s="4" t="s">
        <v>6234</v>
      </c>
      <c r="E1917" s="4" t="s">
        <v>6239</v>
      </c>
      <c r="F1917" s="4" t="s">
        <v>6240</v>
      </c>
      <c r="G1917" s="4" t="s">
        <v>6248</v>
      </c>
      <c r="H1917" s="4" t="s">
        <v>20</v>
      </c>
      <c r="I1917" s="4" t="s">
        <v>21</v>
      </c>
      <c r="J1917" s="4" t="s">
        <v>36</v>
      </c>
      <c r="K1917" s="4" t="s">
        <v>5499</v>
      </c>
      <c r="L1917" s="4" t="s">
        <v>5467</v>
      </c>
      <c r="M1917" s="5">
        <v>44366</v>
      </c>
      <c r="N1917" s="6">
        <v>9572</v>
      </c>
      <c r="O1917" s="4">
        <f t="shared" si="58"/>
        <v>19</v>
      </c>
      <c r="P1917" s="4" t="str">
        <f t="shared" si="59"/>
        <v>2021-06</v>
      </c>
    </row>
    <row r="1918" spans="1:16" ht="12.75" x14ac:dyDescent="0.2">
      <c r="A1918" s="4" t="s">
        <v>14</v>
      </c>
      <c r="B1918" s="4" t="s">
        <v>7127</v>
      </c>
      <c r="C1918" s="4" t="s">
        <v>7128</v>
      </c>
      <c r="D1918" s="4" t="s">
        <v>25</v>
      </c>
      <c r="E1918" s="4" t="s">
        <v>7281</v>
      </c>
      <c r="F1918" s="4" t="s">
        <v>7282</v>
      </c>
      <c r="G1918" s="4" t="s">
        <v>7284</v>
      </c>
      <c r="H1918" s="4" t="s">
        <v>210</v>
      </c>
      <c r="I1918" s="4" t="s">
        <v>210</v>
      </c>
      <c r="J1918" s="4" t="s">
        <v>877</v>
      </c>
      <c r="K1918" s="4" t="s">
        <v>7144</v>
      </c>
      <c r="L1918" s="4" t="s">
        <v>7203</v>
      </c>
      <c r="M1918" s="5">
        <v>44366</v>
      </c>
      <c r="N1918" s="6">
        <v>6916</v>
      </c>
      <c r="O1918" s="4">
        <f t="shared" si="58"/>
        <v>19</v>
      </c>
      <c r="P1918" s="4" t="str">
        <f t="shared" si="59"/>
        <v>2021-06</v>
      </c>
    </row>
    <row r="1919" spans="1:16" ht="12.75" x14ac:dyDescent="0.2">
      <c r="A1919" s="4" t="s">
        <v>14</v>
      </c>
      <c r="B1919" s="4" t="s">
        <v>7654</v>
      </c>
      <c r="C1919" s="4" t="s">
        <v>8288</v>
      </c>
      <c r="D1919" s="4" t="s">
        <v>8877</v>
      </c>
      <c r="E1919" s="4" t="s">
        <v>9058</v>
      </c>
      <c r="F1919" s="4" t="s">
        <v>3048</v>
      </c>
      <c r="G1919" s="4" t="s">
        <v>3048</v>
      </c>
      <c r="H1919" s="4" t="s">
        <v>210</v>
      </c>
      <c r="I1919" s="4" t="s">
        <v>210</v>
      </c>
      <c r="J1919" s="4" t="s">
        <v>3048</v>
      </c>
      <c r="K1919" s="4" t="s">
        <v>8297</v>
      </c>
      <c r="L1919" s="4" t="s">
        <v>8301</v>
      </c>
      <c r="M1919" s="5">
        <v>44366</v>
      </c>
      <c r="N1919" s="6">
        <v>824</v>
      </c>
      <c r="O1919" s="4">
        <f t="shared" si="58"/>
        <v>19</v>
      </c>
      <c r="P1919" s="4" t="str">
        <f t="shared" si="59"/>
        <v>2021-06</v>
      </c>
    </row>
    <row r="1920" spans="1:16" ht="12.75" x14ac:dyDescent="0.2">
      <c r="A1920" s="4" t="s">
        <v>3048</v>
      </c>
      <c r="B1920" s="4" t="s">
        <v>9902</v>
      </c>
      <c r="C1920" s="4" t="s">
        <v>9903</v>
      </c>
      <c r="D1920" s="4" t="s">
        <v>9949</v>
      </c>
      <c r="E1920" s="4" t="s">
        <v>9950</v>
      </c>
      <c r="F1920" s="4" t="s">
        <v>9951</v>
      </c>
      <c r="G1920" s="4" t="s">
        <v>9971</v>
      </c>
      <c r="H1920" s="4" t="s">
        <v>210</v>
      </c>
      <c r="I1920" s="4" t="s">
        <v>343</v>
      </c>
      <c r="J1920" s="4" t="s">
        <v>36</v>
      </c>
      <c r="K1920" s="4" t="s">
        <v>9907</v>
      </c>
      <c r="L1920" s="4" t="s">
        <v>9911</v>
      </c>
      <c r="M1920" s="5">
        <v>44366</v>
      </c>
      <c r="N1920" s="6">
        <v>5873</v>
      </c>
      <c r="O1920" s="4">
        <f t="shared" si="58"/>
        <v>19</v>
      </c>
      <c r="P1920" s="4" t="str">
        <f t="shared" si="59"/>
        <v>2021-06</v>
      </c>
    </row>
    <row r="1921" spans="1:16" ht="12.75" x14ac:dyDescent="0.2">
      <c r="A1921" s="4" t="s">
        <v>3048</v>
      </c>
      <c r="B1921" s="4" t="s">
        <v>9902</v>
      </c>
      <c r="C1921" s="4" t="s">
        <v>10147</v>
      </c>
      <c r="D1921" s="4" t="s">
        <v>25</v>
      </c>
      <c r="E1921" s="4" t="s">
        <v>10230</v>
      </c>
      <c r="F1921" s="4" t="s">
        <v>10231</v>
      </c>
      <c r="G1921" s="4" t="s">
        <v>10244</v>
      </c>
      <c r="H1921" s="4" t="s">
        <v>210</v>
      </c>
      <c r="I1921" s="4" t="s">
        <v>343</v>
      </c>
      <c r="J1921" s="4" t="s">
        <v>22</v>
      </c>
      <c r="K1921" s="4" t="s">
        <v>10165</v>
      </c>
      <c r="L1921" s="4" t="s">
        <v>10185</v>
      </c>
      <c r="M1921" s="5">
        <v>44366</v>
      </c>
      <c r="N1921" s="6">
        <v>5772</v>
      </c>
      <c r="O1921" s="4">
        <f t="shared" si="58"/>
        <v>19</v>
      </c>
      <c r="P1921" s="4" t="str">
        <f t="shared" si="59"/>
        <v>2021-06</v>
      </c>
    </row>
    <row r="1922" spans="1:16" ht="12.75" x14ac:dyDescent="0.2">
      <c r="A1922" s="4" t="s">
        <v>3048</v>
      </c>
      <c r="B1922" s="4" t="s">
        <v>10496</v>
      </c>
      <c r="C1922" s="4" t="s">
        <v>10497</v>
      </c>
      <c r="D1922" s="4" t="s">
        <v>10621</v>
      </c>
      <c r="E1922" s="4" t="s">
        <v>10643</v>
      </c>
      <c r="F1922" s="4" t="s">
        <v>10644</v>
      </c>
      <c r="G1922" s="4" t="s">
        <v>10645</v>
      </c>
      <c r="H1922" s="4" t="s">
        <v>20</v>
      </c>
      <c r="I1922" s="4" t="s">
        <v>21</v>
      </c>
      <c r="J1922" s="4" t="s">
        <v>22</v>
      </c>
      <c r="K1922" s="4" t="s">
        <v>10521</v>
      </c>
      <c r="L1922" s="4" t="s">
        <v>10143</v>
      </c>
      <c r="M1922" s="5">
        <v>44366</v>
      </c>
      <c r="N1922" s="6">
        <v>3451</v>
      </c>
      <c r="O1922" s="4">
        <f t="shared" ref="O1922:O1985" si="60">DAY(M1922)</f>
        <v>19</v>
      </c>
      <c r="P1922" s="4" t="str">
        <f t="shared" ref="P1922:P1985" si="61">TEXT(M1922,"YYYY-MM")</f>
        <v>2021-06</v>
      </c>
    </row>
    <row r="1923" spans="1:16" ht="12.75" x14ac:dyDescent="0.2">
      <c r="A1923" s="4" t="s">
        <v>3048</v>
      </c>
      <c r="B1923" s="4" t="s">
        <v>11712</v>
      </c>
      <c r="C1923" s="4" t="s">
        <v>11719</v>
      </c>
      <c r="D1923" s="4" t="s">
        <v>13936</v>
      </c>
      <c r="E1923" s="4" t="s">
        <v>5478</v>
      </c>
      <c r="F1923" s="4" t="s">
        <v>5479</v>
      </c>
      <c r="G1923" s="4" t="s">
        <v>11804</v>
      </c>
      <c r="H1923" s="4" t="s">
        <v>20</v>
      </c>
      <c r="I1923" s="4" t="s">
        <v>21</v>
      </c>
      <c r="J1923" s="4" t="s">
        <v>22</v>
      </c>
      <c r="K1923" s="4" t="s">
        <v>11723</v>
      </c>
      <c r="L1923" s="4" t="s">
        <v>5477</v>
      </c>
      <c r="M1923" s="5">
        <v>44366</v>
      </c>
      <c r="N1923" s="6">
        <v>1312</v>
      </c>
      <c r="O1923" s="4">
        <f t="shared" si="60"/>
        <v>19</v>
      </c>
      <c r="P1923" s="4" t="str">
        <f t="shared" si="61"/>
        <v>2021-06</v>
      </c>
    </row>
    <row r="1924" spans="1:16" ht="12.75" x14ac:dyDescent="0.2">
      <c r="A1924" s="4" t="s">
        <v>3048</v>
      </c>
      <c r="B1924" s="4" t="s">
        <v>11712</v>
      </c>
      <c r="C1924" s="4" t="s">
        <v>11934</v>
      </c>
      <c r="D1924" s="4" t="s">
        <v>13936</v>
      </c>
      <c r="E1924" s="4" t="s">
        <v>11996</v>
      </c>
      <c r="F1924" s="4" t="s">
        <v>11997</v>
      </c>
      <c r="G1924" s="4" t="s">
        <v>11998</v>
      </c>
      <c r="H1924" s="4" t="s">
        <v>20</v>
      </c>
      <c r="I1924" s="4" t="s">
        <v>21</v>
      </c>
      <c r="J1924" s="4" t="s">
        <v>36</v>
      </c>
      <c r="K1924" s="4" t="s">
        <v>11964</v>
      </c>
      <c r="L1924" s="4" t="s">
        <v>10177</v>
      </c>
      <c r="M1924" s="5">
        <v>44366</v>
      </c>
      <c r="N1924" s="6">
        <v>7133</v>
      </c>
      <c r="O1924" s="4">
        <f t="shared" si="60"/>
        <v>19</v>
      </c>
      <c r="P1924" s="4" t="str">
        <f t="shared" si="61"/>
        <v>2021-06</v>
      </c>
    </row>
    <row r="1925" spans="1:16" ht="12.75" x14ac:dyDescent="0.2">
      <c r="A1925" s="4" t="s">
        <v>3048</v>
      </c>
      <c r="B1925" s="4" t="s">
        <v>12289</v>
      </c>
      <c r="C1925" s="4" t="s">
        <v>12643</v>
      </c>
      <c r="D1925" s="4" t="s">
        <v>12751</v>
      </c>
      <c r="E1925" s="4" t="s">
        <v>12799</v>
      </c>
      <c r="F1925" s="4" t="s">
        <v>12800</v>
      </c>
      <c r="G1925" s="4" t="s">
        <v>12818</v>
      </c>
      <c r="H1925" s="4" t="s">
        <v>20</v>
      </c>
      <c r="I1925" s="4" t="s">
        <v>21</v>
      </c>
      <c r="J1925" s="4" t="s">
        <v>22</v>
      </c>
      <c r="K1925" s="4" t="s">
        <v>12668</v>
      </c>
      <c r="L1925" s="4" t="s">
        <v>12012</v>
      </c>
      <c r="M1925" s="5">
        <v>44366</v>
      </c>
      <c r="N1925" s="6">
        <v>9218</v>
      </c>
      <c r="O1925" s="4">
        <f t="shared" si="60"/>
        <v>19</v>
      </c>
      <c r="P1925" s="4" t="str">
        <f t="shared" si="61"/>
        <v>2021-06</v>
      </c>
    </row>
    <row r="1926" spans="1:16" ht="12.75" x14ac:dyDescent="0.2">
      <c r="A1926" s="4" t="s">
        <v>14</v>
      </c>
      <c r="B1926" s="4" t="s">
        <v>15</v>
      </c>
      <c r="C1926" s="4" t="s">
        <v>504</v>
      </c>
      <c r="D1926" s="4" t="s">
        <v>25</v>
      </c>
      <c r="E1926" s="4" t="s">
        <v>677</v>
      </c>
      <c r="F1926" s="4" t="s">
        <v>678</v>
      </c>
      <c r="G1926" s="4" t="s">
        <v>683</v>
      </c>
      <c r="H1926" s="4" t="s">
        <v>20</v>
      </c>
      <c r="I1926" s="4" t="s">
        <v>29</v>
      </c>
      <c r="J1926" s="4" t="s">
        <v>36</v>
      </c>
      <c r="K1926" s="4" t="s">
        <v>513</v>
      </c>
      <c r="L1926" s="4" t="s">
        <v>24</v>
      </c>
      <c r="M1926" s="5">
        <v>44367</v>
      </c>
      <c r="N1926" s="6">
        <v>7771</v>
      </c>
      <c r="O1926" s="4">
        <f t="shared" si="60"/>
        <v>20</v>
      </c>
      <c r="P1926" s="4" t="str">
        <f t="shared" si="61"/>
        <v>2021-06</v>
      </c>
    </row>
    <row r="1927" spans="1:16" ht="12.75" x14ac:dyDescent="0.2">
      <c r="A1927" s="4" t="s">
        <v>14</v>
      </c>
      <c r="B1927" s="4" t="s">
        <v>4342</v>
      </c>
      <c r="C1927" s="4" t="s">
        <v>4343</v>
      </c>
      <c r="D1927" s="4" t="s">
        <v>4708</v>
      </c>
      <c r="E1927" s="4" t="s">
        <v>4713</v>
      </c>
      <c r="F1927" s="4" t="s">
        <v>4714</v>
      </c>
      <c r="G1927" s="4" t="s">
        <v>4715</v>
      </c>
      <c r="H1927" s="4" t="s">
        <v>20</v>
      </c>
      <c r="I1927" s="4" t="s">
        <v>21</v>
      </c>
      <c r="J1927" s="4" t="s">
        <v>22</v>
      </c>
      <c r="K1927" s="4" t="s">
        <v>4396</v>
      </c>
      <c r="L1927" s="4" t="s">
        <v>4504</v>
      </c>
      <c r="M1927" s="5">
        <v>44367</v>
      </c>
      <c r="N1927" s="6">
        <v>6363</v>
      </c>
      <c r="O1927" s="4">
        <f t="shared" si="60"/>
        <v>20</v>
      </c>
      <c r="P1927" s="4" t="str">
        <f t="shared" si="61"/>
        <v>2021-06</v>
      </c>
    </row>
    <row r="1928" spans="1:16" ht="12.75" x14ac:dyDescent="0.2">
      <c r="A1928" s="4" t="s">
        <v>14</v>
      </c>
      <c r="B1928" s="4" t="s">
        <v>4342</v>
      </c>
      <c r="C1928" s="4" t="s">
        <v>4343</v>
      </c>
      <c r="D1928" s="4" t="s">
        <v>4825</v>
      </c>
      <c r="E1928" s="4" t="s">
        <v>4872</v>
      </c>
      <c r="F1928" s="4" t="s">
        <v>4873</v>
      </c>
      <c r="G1928" s="4" t="s">
        <v>4877</v>
      </c>
      <c r="H1928" s="4" t="s">
        <v>20</v>
      </c>
      <c r="I1928" s="4" t="s">
        <v>21</v>
      </c>
      <c r="J1928" s="4" t="s">
        <v>22</v>
      </c>
      <c r="K1928" s="4" t="s">
        <v>4396</v>
      </c>
      <c r="L1928" s="4" t="s">
        <v>4363</v>
      </c>
      <c r="M1928" s="5">
        <v>44367</v>
      </c>
      <c r="N1928" s="6">
        <v>7311</v>
      </c>
      <c r="O1928" s="4">
        <f t="shared" si="60"/>
        <v>20</v>
      </c>
      <c r="P1928" s="4" t="str">
        <f t="shared" si="61"/>
        <v>2021-06</v>
      </c>
    </row>
    <row r="1929" spans="1:16" ht="12.75" x14ac:dyDescent="0.2">
      <c r="A1929" s="4" t="s">
        <v>14</v>
      </c>
      <c r="B1929" s="4" t="s">
        <v>4342</v>
      </c>
      <c r="C1929" s="4" t="s">
        <v>4343</v>
      </c>
      <c r="D1929" s="4" t="s">
        <v>5019</v>
      </c>
      <c r="E1929" s="4" t="s">
        <v>5024</v>
      </c>
      <c r="F1929" s="4" t="s">
        <v>5025</v>
      </c>
      <c r="G1929" s="4" t="s">
        <v>5027</v>
      </c>
      <c r="H1929" s="4" t="s">
        <v>20</v>
      </c>
      <c r="I1929" s="4" t="s">
        <v>29</v>
      </c>
      <c r="J1929" s="4" t="s">
        <v>22</v>
      </c>
      <c r="K1929" s="4" t="s">
        <v>4396</v>
      </c>
      <c r="L1929" s="4" t="s">
        <v>5013</v>
      </c>
      <c r="M1929" s="5">
        <v>44367</v>
      </c>
      <c r="N1929" s="6">
        <v>9173</v>
      </c>
      <c r="O1929" s="4">
        <f t="shared" si="60"/>
        <v>20</v>
      </c>
      <c r="P1929" s="4" t="str">
        <f t="shared" si="61"/>
        <v>2021-06</v>
      </c>
    </row>
    <row r="1930" spans="1:16" ht="12.75" x14ac:dyDescent="0.2">
      <c r="A1930" s="4" t="s">
        <v>14</v>
      </c>
      <c r="B1930" s="4" t="s">
        <v>7654</v>
      </c>
      <c r="C1930" s="4" t="s">
        <v>8288</v>
      </c>
      <c r="D1930" s="4" t="s">
        <v>8661</v>
      </c>
      <c r="E1930" s="4" t="s">
        <v>8682</v>
      </c>
      <c r="F1930" s="4" t="s">
        <v>8683</v>
      </c>
      <c r="G1930" s="4" t="s">
        <v>8695</v>
      </c>
      <c r="H1930" s="4" t="s">
        <v>20</v>
      </c>
      <c r="I1930" s="4" t="s">
        <v>21</v>
      </c>
      <c r="J1930" s="4" t="s">
        <v>22</v>
      </c>
      <c r="K1930" s="4" t="s">
        <v>8297</v>
      </c>
      <c r="L1930" s="4" t="s">
        <v>7151</v>
      </c>
      <c r="M1930" s="5">
        <v>44367</v>
      </c>
      <c r="N1930" s="6">
        <v>9342</v>
      </c>
      <c r="O1930" s="4">
        <f t="shared" si="60"/>
        <v>20</v>
      </c>
      <c r="P1930" s="4" t="str">
        <f t="shared" si="61"/>
        <v>2021-06</v>
      </c>
    </row>
    <row r="1931" spans="1:16" ht="12.75" x14ac:dyDescent="0.2">
      <c r="A1931" s="4" t="s">
        <v>3048</v>
      </c>
      <c r="B1931" s="4" t="s">
        <v>10496</v>
      </c>
      <c r="C1931" s="4" t="s">
        <v>10497</v>
      </c>
      <c r="D1931" s="4" t="s">
        <v>10665</v>
      </c>
      <c r="E1931" s="4" t="s">
        <v>10571</v>
      </c>
      <c r="F1931" s="4" t="s">
        <v>10572</v>
      </c>
      <c r="G1931" s="4" t="s">
        <v>10763</v>
      </c>
      <c r="H1931" s="4" t="s">
        <v>210</v>
      </c>
      <c r="I1931" s="4" t="s">
        <v>343</v>
      </c>
      <c r="J1931" s="4" t="s">
        <v>22</v>
      </c>
      <c r="K1931" s="4" t="s">
        <v>10549</v>
      </c>
      <c r="L1931" s="4" t="s">
        <v>10574</v>
      </c>
      <c r="M1931" s="5">
        <v>44367</v>
      </c>
      <c r="N1931" s="6">
        <v>2215</v>
      </c>
      <c r="O1931" s="4">
        <f t="shared" si="60"/>
        <v>20</v>
      </c>
      <c r="P1931" s="4" t="str">
        <f t="shared" si="61"/>
        <v>2021-06</v>
      </c>
    </row>
    <row r="1932" spans="1:16" ht="12.75" x14ac:dyDescent="0.2">
      <c r="A1932" s="4" t="s">
        <v>3048</v>
      </c>
      <c r="B1932" s="4" t="s">
        <v>12289</v>
      </c>
      <c r="C1932" s="4" t="s">
        <v>12841</v>
      </c>
      <c r="D1932" s="4" t="s">
        <v>13222</v>
      </c>
      <c r="E1932" s="4" t="s">
        <v>13275</v>
      </c>
      <c r="F1932" s="4" t="s">
        <v>13276</v>
      </c>
      <c r="G1932" s="4" t="s">
        <v>13277</v>
      </c>
      <c r="H1932" s="4" t="s">
        <v>20</v>
      </c>
      <c r="I1932" s="4" t="s">
        <v>21</v>
      </c>
      <c r="J1932" s="4" t="s">
        <v>162</v>
      </c>
      <c r="K1932" s="4" t="s">
        <v>12845</v>
      </c>
      <c r="L1932" s="4" t="s">
        <v>12121</v>
      </c>
      <c r="M1932" s="5">
        <v>44367</v>
      </c>
      <c r="N1932" s="6">
        <v>8450</v>
      </c>
      <c r="O1932" s="4">
        <f t="shared" si="60"/>
        <v>20</v>
      </c>
      <c r="P1932" s="4" t="str">
        <f t="shared" si="61"/>
        <v>2021-06</v>
      </c>
    </row>
    <row r="1933" spans="1:16" ht="12.75" x14ac:dyDescent="0.2">
      <c r="A1933" s="4" t="s">
        <v>14</v>
      </c>
      <c r="B1933" s="4" t="s">
        <v>15</v>
      </c>
      <c r="C1933" s="4" t="s">
        <v>504</v>
      </c>
      <c r="D1933" s="4" t="s">
        <v>735</v>
      </c>
      <c r="E1933" s="4" t="s">
        <v>828</v>
      </c>
      <c r="F1933" s="4" t="s">
        <v>829</v>
      </c>
      <c r="G1933" s="4" t="s">
        <v>830</v>
      </c>
      <c r="H1933" s="4" t="s">
        <v>20</v>
      </c>
      <c r="I1933" s="4" t="s">
        <v>21</v>
      </c>
      <c r="J1933" s="4" t="s">
        <v>36</v>
      </c>
      <c r="K1933" s="4" t="s">
        <v>508</v>
      </c>
      <c r="L1933" s="4" t="s">
        <v>24</v>
      </c>
      <c r="M1933" s="5">
        <v>44368</v>
      </c>
      <c r="N1933" s="6">
        <v>7474</v>
      </c>
      <c r="O1933" s="4">
        <f t="shared" si="60"/>
        <v>21</v>
      </c>
      <c r="P1933" s="4" t="str">
        <f t="shared" si="61"/>
        <v>2021-06</v>
      </c>
    </row>
    <row r="1934" spans="1:16" ht="12.75" x14ac:dyDescent="0.2">
      <c r="A1934" s="4" t="s">
        <v>1050</v>
      </c>
      <c r="B1934" s="4" t="s">
        <v>1051</v>
      </c>
      <c r="C1934" s="4" t="s">
        <v>1052</v>
      </c>
      <c r="D1934" s="4" t="s">
        <v>25</v>
      </c>
      <c r="E1934" s="4" t="s">
        <v>1223</v>
      </c>
      <c r="F1934" s="4" t="s">
        <v>1224</v>
      </c>
      <c r="G1934" s="4" t="s">
        <v>1228</v>
      </c>
      <c r="H1934" s="4" t="s">
        <v>20</v>
      </c>
      <c r="I1934" s="4" t="s">
        <v>29</v>
      </c>
      <c r="J1934" s="4" t="s">
        <v>39</v>
      </c>
      <c r="K1934" s="4" t="s">
        <v>1056</v>
      </c>
      <c r="L1934" s="4" t="s">
        <v>689</v>
      </c>
      <c r="M1934" s="5">
        <v>44368</v>
      </c>
      <c r="N1934" s="6">
        <v>6501</v>
      </c>
      <c r="O1934" s="4">
        <f t="shared" si="60"/>
        <v>21</v>
      </c>
      <c r="P1934" s="4" t="str">
        <f t="shared" si="61"/>
        <v>2021-06</v>
      </c>
    </row>
    <row r="1935" spans="1:16" ht="12.75" x14ac:dyDescent="0.2">
      <c r="A1935" s="4" t="s">
        <v>14</v>
      </c>
      <c r="B1935" s="4" t="s">
        <v>4086</v>
      </c>
      <c r="C1935" s="4" t="s">
        <v>4087</v>
      </c>
      <c r="D1935" s="4" t="s">
        <v>4325</v>
      </c>
      <c r="E1935" s="4" t="s">
        <v>4326</v>
      </c>
      <c r="F1935" s="4" t="s">
        <v>3048</v>
      </c>
      <c r="G1935" s="4" t="s">
        <v>3048</v>
      </c>
      <c r="H1935" s="4" t="s">
        <v>210</v>
      </c>
      <c r="I1935" s="4" t="s">
        <v>210</v>
      </c>
      <c r="J1935" s="4" t="s">
        <v>3048</v>
      </c>
      <c r="K1935" s="4" t="s">
        <v>4124</v>
      </c>
      <c r="L1935" s="4" t="s">
        <v>230</v>
      </c>
      <c r="M1935" s="5">
        <v>44368</v>
      </c>
      <c r="N1935" s="6">
        <v>9157</v>
      </c>
      <c r="O1935" s="4">
        <f t="shared" si="60"/>
        <v>21</v>
      </c>
      <c r="P1935" s="4" t="str">
        <f t="shared" si="61"/>
        <v>2021-06</v>
      </c>
    </row>
    <row r="1936" spans="1:16" ht="12.75" x14ac:dyDescent="0.2">
      <c r="A1936" s="4" t="s">
        <v>1050</v>
      </c>
      <c r="B1936" s="4" t="s">
        <v>5461</v>
      </c>
      <c r="C1936" s="4" t="s">
        <v>5462</v>
      </c>
      <c r="D1936" s="4" t="s">
        <v>13936</v>
      </c>
      <c r="E1936" s="4" t="s">
        <v>5468</v>
      </c>
      <c r="F1936" s="4" t="s">
        <v>5469</v>
      </c>
      <c r="G1936" s="4" t="s">
        <v>5472</v>
      </c>
      <c r="H1936" s="4" t="s">
        <v>20</v>
      </c>
      <c r="I1936" s="4" t="s">
        <v>21</v>
      </c>
      <c r="J1936" s="4" t="s">
        <v>36</v>
      </c>
      <c r="K1936" s="4" t="s">
        <v>5471</v>
      </c>
      <c r="L1936" s="4" t="s">
        <v>1175</v>
      </c>
      <c r="M1936" s="5">
        <v>44368</v>
      </c>
      <c r="N1936" s="6">
        <v>9562</v>
      </c>
      <c r="O1936" s="4">
        <f t="shared" si="60"/>
        <v>21</v>
      </c>
      <c r="P1936" s="4" t="str">
        <f t="shared" si="61"/>
        <v>2021-06</v>
      </c>
    </row>
    <row r="1937" spans="1:16" ht="12.75" x14ac:dyDescent="0.2">
      <c r="A1937" s="4" t="s">
        <v>1050</v>
      </c>
      <c r="B1937" s="4" t="s">
        <v>5461</v>
      </c>
      <c r="C1937" s="4" t="s">
        <v>5462</v>
      </c>
      <c r="D1937" s="4" t="s">
        <v>5659</v>
      </c>
      <c r="E1937" s="4" t="s">
        <v>5790</v>
      </c>
      <c r="F1937" s="4" t="s">
        <v>5791</v>
      </c>
      <c r="G1937" s="4" t="s">
        <v>5792</v>
      </c>
      <c r="H1937" s="4" t="s">
        <v>20</v>
      </c>
      <c r="I1937" s="4" t="s">
        <v>21</v>
      </c>
      <c r="J1937" s="4" t="s">
        <v>36</v>
      </c>
      <c r="K1937" s="4" t="s">
        <v>5495</v>
      </c>
      <c r="L1937" s="4" t="s">
        <v>5525</v>
      </c>
      <c r="M1937" s="5">
        <v>44368</v>
      </c>
      <c r="N1937" s="6">
        <v>2198</v>
      </c>
      <c r="O1937" s="4">
        <f t="shared" si="60"/>
        <v>21</v>
      </c>
      <c r="P1937" s="4" t="str">
        <f t="shared" si="61"/>
        <v>2021-06</v>
      </c>
    </row>
    <row r="1938" spans="1:16" ht="12.75" x14ac:dyDescent="0.2">
      <c r="A1938" s="4" t="s">
        <v>14</v>
      </c>
      <c r="B1938" s="4" t="s">
        <v>6544</v>
      </c>
      <c r="C1938" s="4" t="s">
        <v>6545</v>
      </c>
      <c r="D1938" s="4" t="s">
        <v>25</v>
      </c>
      <c r="E1938" s="4" t="s">
        <v>6590</v>
      </c>
      <c r="F1938" s="4" t="s">
        <v>6591</v>
      </c>
      <c r="G1938" s="4" t="s">
        <v>6592</v>
      </c>
      <c r="H1938" s="4" t="s">
        <v>210</v>
      </c>
      <c r="I1938" s="4" t="s">
        <v>210</v>
      </c>
      <c r="J1938" s="4" t="s">
        <v>877</v>
      </c>
      <c r="K1938" s="4" t="s">
        <v>6549</v>
      </c>
      <c r="L1938" s="4" t="s">
        <v>4951</v>
      </c>
      <c r="M1938" s="5">
        <v>44368</v>
      </c>
      <c r="N1938" s="6">
        <v>8202</v>
      </c>
      <c r="O1938" s="4">
        <f t="shared" si="60"/>
        <v>21</v>
      </c>
      <c r="P1938" s="4" t="str">
        <f t="shared" si="61"/>
        <v>2021-06</v>
      </c>
    </row>
    <row r="1939" spans="1:16" ht="12.75" x14ac:dyDescent="0.2">
      <c r="A1939" s="4" t="s">
        <v>14</v>
      </c>
      <c r="B1939" s="4" t="s">
        <v>6544</v>
      </c>
      <c r="C1939" s="4" t="s">
        <v>6545</v>
      </c>
      <c r="D1939" s="4" t="s">
        <v>6712</v>
      </c>
      <c r="E1939" s="4" t="s">
        <v>6713</v>
      </c>
      <c r="F1939" s="4" t="s">
        <v>6714</v>
      </c>
      <c r="G1939" s="4" t="s">
        <v>6811</v>
      </c>
      <c r="H1939" s="4" t="s">
        <v>20</v>
      </c>
      <c r="I1939" s="4" t="s">
        <v>29</v>
      </c>
      <c r="J1939" s="4" t="s">
        <v>36</v>
      </c>
      <c r="K1939" s="4" t="s">
        <v>6553</v>
      </c>
      <c r="L1939" s="4" t="s">
        <v>6576</v>
      </c>
      <c r="M1939" s="5">
        <v>44368</v>
      </c>
      <c r="N1939" s="6">
        <v>5508</v>
      </c>
      <c r="O1939" s="4">
        <f t="shared" si="60"/>
        <v>21</v>
      </c>
      <c r="P1939" s="4" t="str">
        <f t="shared" si="61"/>
        <v>2021-06</v>
      </c>
    </row>
    <row r="1940" spans="1:16" ht="12.75" x14ac:dyDescent="0.2">
      <c r="A1940" s="4" t="s">
        <v>14</v>
      </c>
      <c r="B1940" s="4" t="s">
        <v>7654</v>
      </c>
      <c r="C1940" s="4" t="s">
        <v>7655</v>
      </c>
      <c r="D1940" s="4" t="s">
        <v>25</v>
      </c>
      <c r="E1940" s="4" t="s">
        <v>7739</v>
      </c>
      <c r="F1940" s="4" t="s">
        <v>7740</v>
      </c>
      <c r="G1940" s="4" t="s">
        <v>7744</v>
      </c>
      <c r="H1940" s="4" t="s">
        <v>210</v>
      </c>
      <c r="I1940" s="4" t="s">
        <v>343</v>
      </c>
      <c r="J1940" s="4" t="s">
        <v>36</v>
      </c>
      <c r="K1940" s="4" t="s">
        <v>7659</v>
      </c>
      <c r="L1940" s="4" t="s">
        <v>538</v>
      </c>
      <c r="M1940" s="5">
        <v>44368</v>
      </c>
      <c r="N1940" s="6">
        <v>7025</v>
      </c>
      <c r="O1940" s="4">
        <f t="shared" si="60"/>
        <v>21</v>
      </c>
      <c r="P1940" s="4" t="str">
        <f t="shared" si="61"/>
        <v>2021-06</v>
      </c>
    </row>
    <row r="1941" spans="1:16" ht="12.75" x14ac:dyDescent="0.2">
      <c r="A1941" s="4" t="s">
        <v>14</v>
      </c>
      <c r="B1941" s="4" t="s">
        <v>7654</v>
      </c>
      <c r="C1941" s="4" t="s">
        <v>7825</v>
      </c>
      <c r="D1941" s="4" t="s">
        <v>8042</v>
      </c>
      <c r="E1941" s="4" t="s">
        <v>7846</v>
      </c>
      <c r="F1941" s="4" t="s">
        <v>7847</v>
      </c>
      <c r="G1941" s="4" t="s">
        <v>8059</v>
      </c>
      <c r="H1941" s="4" t="s">
        <v>210</v>
      </c>
      <c r="I1941" s="4" t="s">
        <v>343</v>
      </c>
      <c r="J1941" s="4" t="s">
        <v>22</v>
      </c>
      <c r="K1941" s="4" t="s">
        <v>7829</v>
      </c>
      <c r="L1941" s="4" t="s">
        <v>7849</v>
      </c>
      <c r="M1941" s="5">
        <v>44368</v>
      </c>
      <c r="N1941" s="6">
        <v>5253</v>
      </c>
      <c r="O1941" s="4">
        <f t="shared" si="60"/>
        <v>21</v>
      </c>
      <c r="P1941" s="4" t="str">
        <f t="shared" si="61"/>
        <v>2021-06</v>
      </c>
    </row>
    <row r="1942" spans="1:16" ht="12.75" x14ac:dyDescent="0.2">
      <c r="A1942" s="4" t="s">
        <v>14</v>
      </c>
      <c r="B1942" s="4" t="s">
        <v>7654</v>
      </c>
      <c r="C1942" s="4" t="s">
        <v>8288</v>
      </c>
      <c r="D1942" s="4" t="s">
        <v>8423</v>
      </c>
      <c r="E1942" s="4" t="s">
        <v>8599</v>
      </c>
      <c r="F1942" s="4" t="s">
        <v>8600</v>
      </c>
      <c r="G1942" s="4" t="s">
        <v>8602</v>
      </c>
      <c r="H1942" s="4" t="s">
        <v>20</v>
      </c>
      <c r="I1942" s="4" t="s">
        <v>21</v>
      </c>
      <c r="J1942" s="4" t="s">
        <v>36</v>
      </c>
      <c r="K1942" s="4" t="s">
        <v>8306</v>
      </c>
      <c r="L1942" s="4" t="s">
        <v>7151</v>
      </c>
      <c r="M1942" s="5">
        <v>44368</v>
      </c>
      <c r="N1942" s="6">
        <v>3952</v>
      </c>
      <c r="O1942" s="4">
        <f t="shared" si="60"/>
        <v>21</v>
      </c>
      <c r="P1942" s="4" t="str">
        <f t="shared" si="61"/>
        <v>2021-06</v>
      </c>
    </row>
    <row r="1943" spans="1:16" ht="12.75" x14ac:dyDescent="0.2">
      <c r="A1943" s="4" t="s">
        <v>3048</v>
      </c>
      <c r="B1943" s="4" t="s">
        <v>11712</v>
      </c>
      <c r="C1943" s="4" t="s">
        <v>11934</v>
      </c>
      <c r="D1943" s="4" t="s">
        <v>25</v>
      </c>
      <c r="E1943" s="4" t="s">
        <v>6068</v>
      </c>
      <c r="F1943" s="4" t="s">
        <v>6069</v>
      </c>
      <c r="G1943" s="4" t="s">
        <v>12086</v>
      </c>
      <c r="H1943" s="4" t="s">
        <v>20</v>
      </c>
      <c r="I1943" s="4" t="s">
        <v>29</v>
      </c>
      <c r="J1943" s="4" t="s">
        <v>36</v>
      </c>
      <c r="K1943" s="4" t="s">
        <v>11936</v>
      </c>
      <c r="L1943" s="4" t="s">
        <v>11937</v>
      </c>
      <c r="M1943" s="5">
        <v>44368</v>
      </c>
      <c r="N1943" s="6">
        <v>5182</v>
      </c>
      <c r="O1943" s="4">
        <f t="shared" si="60"/>
        <v>21</v>
      </c>
      <c r="P1943" s="4" t="str">
        <f t="shared" si="61"/>
        <v>2021-06</v>
      </c>
    </row>
    <row r="1944" spans="1:16" ht="12.75" x14ac:dyDescent="0.2">
      <c r="A1944" s="4" t="s">
        <v>14</v>
      </c>
      <c r="B1944" s="4" t="s">
        <v>15</v>
      </c>
      <c r="C1944" s="4" t="s">
        <v>504</v>
      </c>
      <c r="D1944" s="4" t="s">
        <v>859</v>
      </c>
      <c r="E1944" s="4" t="s">
        <v>873</v>
      </c>
      <c r="F1944" s="4" t="s">
        <v>3048</v>
      </c>
      <c r="G1944" s="4" t="s">
        <v>3048</v>
      </c>
      <c r="H1944" s="4" t="s">
        <v>210</v>
      </c>
      <c r="I1944" s="4" t="s">
        <v>210</v>
      </c>
      <c r="J1944" s="4" t="s">
        <v>3048</v>
      </c>
      <c r="K1944" s="4" t="s">
        <v>513</v>
      </c>
      <c r="L1944" s="4" t="s">
        <v>648</v>
      </c>
      <c r="M1944" s="5">
        <v>44369</v>
      </c>
      <c r="N1944" s="6">
        <v>7116</v>
      </c>
      <c r="O1944" s="4">
        <f t="shared" si="60"/>
        <v>22</v>
      </c>
      <c r="P1944" s="4" t="str">
        <f t="shared" si="61"/>
        <v>2021-06</v>
      </c>
    </row>
    <row r="1945" spans="1:16" ht="12.75" x14ac:dyDescent="0.2">
      <c r="A1945" s="4" t="s">
        <v>1050</v>
      </c>
      <c r="B1945" s="4" t="s">
        <v>1051</v>
      </c>
      <c r="C1945" s="4" t="s">
        <v>1999</v>
      </c>
      <c r="D1945" s="4" t="s">
        <v>2078</v>
      </c>
      <c r="E1945" s="4" t="s">
        <v>2236</v>
      </c>
      <c r="F1945" s="4" t="s">
        <v>2237</v>
      </c>
      <c r="G1945" s="4" t="s">
        <v>2238</v>
      </c>
      <c r="H1945" s="4" t="s">
        <v>20</v>
      </c>
      <c r="I1945" s="4" t="s">
        <v>21</v>
      </c>
      <c r="J1945" s="4" t="s">
        <v>39</v>
      </c>
      <c r="K1945" s="4" t="s">
        <v>2003</v>
      </c>
      <c r="L1945" s="4" t="s">
        <v>1195</v>
      </c>
      <c r="M1945" s="5">
        <v>44369</v>
      </c>
      <c r="N1945" s="6">
        <v>1459</v>
      </c>
      <c r="O1945" s="4">
        <f t="shared" si="60"/>
        <v>22</v>
      </c>
      <c r="P1945" s="4" t="str">
        <f t="shared" si="61"/>
        <v>2021-06</v>
      </c>
    </row>
    <row r="1946" spans="1:16" ht="12.75" x14ac:dyDescent="0.2">
      <c r="A1946" s="4" t="s">
        <v>1050</v>
      </c>
      <c r="B1946" s="4" t="s">
        <v>1051</v>
      </c>
      <c r="C1946" s="4" t="s">
        <v>1999</v>
      </c>
      <c r="D1946" s="4" t="s">
        <v>2381</v>
      </c>
      <c r="E1946" s="4" t="s">
        <v>2021</v>
      </c>
      <c r="F1946" s="4" t="s">
        <v>2022</v>
      </c>
      <c r="G1946" s="4" t="s">
        <v>2391</v>
      </c>
      <c r="H1946" s="4" t="s">
        <v>20</v>
      </c>
      <c r="I1946" s="4" t="s">
        <v>21</v>
      </c>
      <c r="J1946" s="4" t="s">
        <v>22</v>
      </c>
      <c r="K1946" s="4" t="s">
        <v>2003</v>
      </c>
      <c r="L1946" s="4" t="s">
        <v>1195</v>
      </c>
      <c r="M1946" s="5">
        <v>44369</v>
      </c>
      <c r="N1946" s="6">
        <v>6209</v>
      </c>
      <c r="O1946" s="4">
        <f t="shared" si="60"/>
        <v>22</v>
      </c>
      <c r="P1946" s="4" t="str">
        <f t="shared" si="61"/>
        <v>2021-06</v>
      </c>
    </row>
    <row r="1947" spans="1:16" ht="12.75" x14ac:dyDescent="0.2">
      <c r="A1947" s="4" t="s">
        <v>14</v>
      </c>
      <c r="B1947" s="4" t="s">
        <v>4342</v>
      </c>
      <c r="C1947" s="4" t="s">
        <v>4343</v>
      </c>
      <c r="D1947" s="4" t="s">
        <v>5081</v>
      </c>
      <c r="E1947" s="4" t="s">
        <v>5082</v>
      </c>
      <c r="F1947" s="4" t="s">
        <v>5083</v>
      </c>
      <c r="G1947" s="4" t="s">
        <v>5095</v>
      </c>
      <c r="H1947" s="4" t="s">
        <v>20</v>
      </c>
      <c r="I1947" s="4" t="s">
        <v>21</v>
      </c>
      <c r="J1947" s="4" t="s">
        <v>39</v>
      </c>
      <c r="K1947" s="4" t="s">
        <v>4362</v>
      </c>
      <c r="L1947" s="4" t="s">
        <v>4363</v>
      </c>
      <c r="M1947" s="5">
        <v>44369</v>
      </c>
      <c r="N1947" s="6">
        <v>2328</v>
      </c>
      <c r="O1947" s="4">
        <f t="shared" si="60"/>
        <v>22</v>
      </c>
      <c r="P1947" s="4" t="str">
        <f t="shared" si="61"/>
        <v>2021-06</v>
      </c>
    </row>
    <row r="1948" spans="1:16" ht="12.75" x14ac:dyDescent="0.2">
      <c r="A1948" s="4" t="s">
        <v>14</v>
      </c>
      <c r="B1948" s="4" t="s">
        <v>6544</v>
      </c>
      <c r="C1948" s="4" t="s">
        <v>6545</v>
      </c>
      <c r="D1948" s="4" t="s">
        <v>6697</v>
      </c>
      <c r="E1948" s="4" t="s">
        <v>6705</v>
      </c>
      <c r="F1948" s="4" t="s">
        <v>6706</v>
      </c>
      <c r="G1948" s="4" t="s">
        <v>3048</v>
      </c>
      <c r="H1948" s="4" t="s">
        <v>210</v>
      </c>
      <c r="I1948" s="4" t="s">
        <v>210</v>
      </c>
      <c r="J1948" s="4" t="s">
        <v>3048</v>
      </c>
      <c r="K1948" s="4" t="s">
        <v>6549</v>
      </c>
      <c r="L1948" s="4" t="s">
        <v>4951</v>
      </c>
      <c r="M1948" s="5">
        <v>44369</v>
      </c>
      <c r="N1948" s="6">
        <v>9704</v>
      </c>
      <c r="O1948" s="4">
        <f t="shared" si="60"/>
        <v>22</v>
      </c>
      <c r="P1948" s="4" t="str">
        <f t="shared" si="61"/>
        <v>2021-06</v>
      </c>
    </row>
    <row r="1949" spans="1:16" ht="12.75" x14ac:dyDescent="0.2">
      <c r="A1949" s="4" t="s">
        <v>14</v>
      </c>
      <c r="B1949" s="4" t="s">
        <v>7654</v>
      </c>
      <c r="C1949" s="4" t="s">
        <v>7825</v>
      </c>
      <c r="D1949" s="4" t="s">
        <v>8042</v>
      </c>
      <c r="E1949" s="4" t="s">
        <v>7891</v>
      </c>
      <c r="F1949" s="4" t="s">
        <v>7892</v>
      </c>
      <c r="G1949" s="4" t="s">
        <v>8092</v>
      </c>
      <c r="H1949" s="4" t="s">
        <v>20</v>
      </c>
      <c r="I1949" s="4" t="s">
        <v>29</v>
      </c>
      <c r="J1949" s="4" t="s">
        <v>22</v>
      </c>
      <c r="K1949" s="4" t="s">
        <v>7829</v>
      </c>
      <c r="L1949" s="4" t="s">
        <v>7854</v>
      </c>
      <c r="M1949" s="5">
        <v>44369</v>
      </c>
      <c r="N1949" s="6">
        <v>4478</v>
      </c>
      <c r="O1949" s="4">
        <f t="shared" si="60"/>
        <v>22</v>
      </c>
      <c r="P1949" s="4" t="str">
        <f t="shared" si="61"/>
        <v>2021-06</v>
      </c>
    </row>
    <row r="1950" spans="1:16" ht="12.75" x14ac:dyDescent="0.2">
      <c r="A1950" s="4" t="s">
        <v>14</v>
      </c>
      <c r="B1950" s="4" t="s">
        <v>7654</v>
      </c>
      <c r="C1950" s="4" t="s">
        <v>8288</v>
      </c>
      <c r="D1950" s="4" t="s">
        <v>9306</v>
      </c>
      <c r="E1950" s="4" t="s">
        <v>8388</v>
      </c>
      <c r="F1950" s="4" t="s">
        <v>8389</v>
      </c>
      <c r="G1950" s="4" t="s">
        <v>9314</v>
      </c>
      <c r="H1950" s="4" t="s">
        <v>20</v>
      </c>
      <c r="I1950" s="4" t="s">
        <v>29</v>
      </c>
      <c r="J1950" s="4" t="s">
        <v>22</v>
      </c>
      <c r="K1950" s="4" t="s">
        <v>8297</v>
      </c>
      <c r="L1950" s="4" t="s">
        <v>8349</v>
      </c>
      <c r="M1950" s="5">
        <v>44369</v>
      </c>
      <c r="N1950" s="6">
        <v>4546</v>
      </c>
      <c r="O1950" s="4">
        <f t="shared" si="60"/>
        <v>22</v>
      </c>
      <c r="P1950" s="4" t="str">
        <f t="shared" si="61"/>
        <v>2021-06</v>
      </c>
    </row>
    <row r="1951" spans="1:16" ht="12.75" x14ac:dyDescent="0.2">
      <c r="A1951" s="4" t="s">
        <v>14</v>
      </c>
      <c r="B1951" s="4" t="s">
        <v>7654</v>
      </c>
      <c r="C1951" s="4" t="s">
        <v>9450</v>
      </c>
      <c r="D1951" s="4" t="s">
        <v>7419</v>
      </c>
      <c r="E1951" s="4" t="s">
        <v>9457</v>
      </c>
      <c r="F1951" s="4" t="s">
        <v>9458</v>
      </c>
      <c r="G1951" s="4" t="s">
        <v>9573</v>
      </c>
      <c r="H1951" s="4" t="s">
        <v>20</v>
      </c>
      <c r="I1951" s="4" t="s">
        <v>21</v>
      </c>
      <c r="J1951" s="4" t="s">
        <v>36</v>
      </c>
      <c r="K1951" s="4" t="s">
        <v>7893</v>
      </c>
      <c r="L1951" s="4" t="s">
        <v>9145</v>
      </c>
      <c r="M1951" s="5">
        <v>44369</v>
      </c>
      <c r="N1951" s="6">
        <v>6818</v>
      </c>
      <c r="O1951" s="4">
        <f t="shared" si="60"/>
        <v>22</v>
      </c>
      <c r="P1951" s="4" t="str">
        <f t="shared" si="61"/>
        <v>2021-06</v>
      </c>
    </row>
    <row r="1952" spans="1:16" ht="12.75" x14ac:dyDescent="0.2">
      <c r="A1952" s="4" t="s">
        <v>3048</v>
      </c>
      <c r="B1952" s="4" t="s">
        <v>10496</v>
      </c>
      <c r="C1952" s="4" t="s">
        <v>10497</v>
      </c>
      <c r="D1952" s="4" t="s">
        <v>10863</v>
      </c>
      <c r="E1952" s="4" t="s">
        <v>10870</v>
      </c>
      <c r="F1952" s="4" t="s">
        <v>10871</v>
      </c>
      <c r="G1952" s="4" t="s">
        <v>3048</v>
      </c>
      <c r="H1952" s="4" t="s">
        <v>210</v>
      </c>
      <c r="I1952" s="4" t="s">
        <v>210</v>
      </c>
      <c r="J1952" s="4" t="s">
        <v>3048</v>
      </c>
      <c r="K1952" s="4" t="s">
        <v>10549</v>
      </c>
      <c r="L1952" s="4" t="s">
        <v>10559</v>
      </c>
      <c r="M1952" s="5">
        <v>44369</v>
      </c>
      <c r="N1952" s="6">
        <v>2378</v>
      </c>
      <c r="O1952" s="4">
        <f t="shared" si="60"/>
        <v>22</v>
      </c>
      <c r="P1952" s="4" t="str">
        <f t="shared" si="61"/>
        <v>2021-06</v>
      </c>
    </row>
    <row r="1953" spans="1:16" ht="12.75" x14ac:dyDescent="0.2">
      <c r="A1953" s="4" t="s">
        <v>3048</v>
      </c>
      <c r="B1953" s="4" t="s">
        <v>12289</v>
      </c>
      <c r="C1953" s="4" t="s">
        <v>12291</v>
      </c>
      <c r="D1953" s="4" t="s">
        <v>12401</v>
      </c>
      <c r="E1953" s="4" t="s">
        <v>12445</v>
      </c>
      <c r="F1953" s="4" t="s">
        <v>12446</v>
      </c>
      <c r="G1953" s="4" t="s">
        <v>12453</v>
      </c>
      <c r="H1953" s="4" t="s">
        <v>20</v>
      </c>
      <c r="I1953" s="4" t="s">
        <v>29</v>
      </c>
      <c r="J1953" s="4" t="s">
        <v>36</v>
      </c>
      <c r="K1953" s="4" t="s">
        <v>12295</v>
      </c>
      <c r="L1953" s="4" t="s">
        <v>10478</v>
      </c>
      <c r="M1953" s="5">
        <v>44369</v>
      </c>
      <c r="N1953" s="6">
        <v>587</v>
      </c>
      <c r="O1953" s="4">
        <f t="shared" si="60"/>
        <v>22</v>
      </c>
      <c r="P1953" s="4" t="str">
        <f t="shared" si="61"/>
        <v>2021-06</v>
      </c>
    </row>
    <row r="1954" spans="1:16" ht="12.75" x14ac:dyDescent="0.2">
      <c r="A1954" s="4" t="s">
        <v>3048</v>
      </c>
      <c r="B1954" s="4" t="s">
        <v>12289</v>
      </c>
      <c r="C1954" s="4" t="s">
        <v>12841</v>
      </c>
      <c r="D1954" s="4" t="s">
        <v>13217</v>
      </c>
      <c r="E1954" s="4" t="s">
        <v>13218</v>
      </c>
      <c r="F1954" s="4" t="s">
        <v>13219</v>
      </c>
      <c r="G1954" s="4" t="s">
        <v>13220</v>
      </c>
      <c r="H1954" s="4" t="s">
        <v>20</v>
      </c>
      <c r="I1954" s="4" t="s">
        <v>21</v>
      </c>
      <c r="J1954" s="4" t="s">
        <v>22</v>
      </c>
      <c r="K1954" s="4" t="s">
        <v>12850</v>
      </c>
      <c r="L1954" s="4" t="s">
        <v>10478</v>
      </c>
      <c r="M1954" s="5">
        <v>44369</v>
      </c>
      <c r="N1954" s="6">
        <v>4564</v>
      </c>
      <c r="O1954" s="4">
        <f t="shared" si="60"/>
        <v>22</v>
      </c>
      <c r="P1954" s="4" t="str">
        <f t="shared" si="61"/>
        <v>2021-06</v>
      </c>
    </row>
    <row r="1955" spans="1:16" ht="12.75" x14ac:dyDescent="0.2">
      <c r="A1955" s="4" t="s">
        <v>14</v>
      </c>
      <c r="B1955" s="4" t="s">
        <v>15</v>
      </c>
      <c r="C1955" s="4" t="s">
        <v>504</v>
      </c>
      <c r="D1955" s="4" t="s">
        <v>735</v>
      </c>
      <c r="E1955" s="4" t="s">
        <v>736</v>
      </c>
      <c r="F1955" s="4" t="s">
        <v>737</v>
      </c>
      <c r="G1955" s="4" t="s">
        <v>741</v>
      </c>
      <c r="H1955" s="4" t="s">
        <v>20</v>
      </c>
      <c r="I1955" s="4" t="s">
        <v>21</v>
      </c>
      <c r="J1955" s="4" t="s">
        <v>39</v>
      </c>
      <c r="K1955" s="4" t="s">
        <v>508</v>
      </c>
      <c r="L1955" s="4" t="s">
        <v>24</v>
      </c>
      <c r="M1955" s="5">
        <v>44370</v>
      </c>
      <c r="N1955" s="6">
        <v>2261</v>
      </c>
      <c r="O1955" s="4">
        <f t="shared" si="60"/>
        <v>23</v>
      </c>
      <c r="P1955" s="4" t="str">
        <f t="shared" si="61"/>
        <v>2021-06</v>
      </c>
    </row>
    <row r="1956" spans="1:16" ht="12.75" x14ac:dyDescent="0.2">
      <c r="A1956" s="4" t="s">
        <v>1050</v>
      </c>
      <c r="B1956" s="4" t="s">
        <v>1051</v>
      </c>
      <c r="C1956" s="4" t="s">
        <v>2556</v>
      </c>
      <c r="D1956" s="4" t="s">
        <v>13936</v>
      </c>
      <c r="E1956" s="4" t="s">
        <v>2557</v>
      </c>
      <c r="F1956" s="4" t="s">
        <v>2558</v>
      </c>
      <c r="G1956" s="4" t="s">
        <v>2559</v>
      </c>
      <c r="H1956" s="4" t="s">
        <v>20</v>
      </c>
      <c r="I1956" s="4" t="s">
        <v>21</v>
      </c>
      <c r="J1956" s="4" t="s">
        <v>39</v>
      </c>
      <c r="K1956" s="4" t="s">
        <v>2560</v>
      </c>
      <c r="L1956" s="4" t="s">
        <v>2561</v>
      </c>
      <c r="M1956" s="5">
        <v>44370</v>
      </c>
      <c r="N1956" s="6">
        <v>6761</v>
      </c>
      <c r="O1956" s="4">
        <f t="shared" si="60"/>
        <v>23</v>
      </c>
      <c r="P1956" s="4" t="str">
        <f t="shared" si="61"/>
        <v>2021-06</v>
      </c>
    </row>
    <row r="1957" spans="1:16" ht="12.75" x14ac:dyDescent="0.2">
      <c r="A1957" s="4" t="s">
        <v>3048</v>
      </c>
      <c r="B1957" s="4" t="s">
        <v>3049</v>
      </c>
      <c r="C1957" s="4" t="s">
        <v>3522</v>
      </c>
      <c r="D1957" s="4" t="s">
        <v>3185</v>
      </c>
      <c r="E1957" s="4" t="s">
        <v>3202</v>
      </c>
      <c r="F1957" s="4" t="s">
        <v>3203</v>
      </c>
      <c r="G1957" s="4" t="s">
        <v>3660</v>
      </c>
      <c r="H1957" s="4" t="s">
        <v>20</v>
      </c>
      <c r="I1957" s="4" t="s">
        <v>29</v>
      </c>
      <c r="J1957" s="4" t="s">
        <v>36</v>
      </c>
      <c r="K1957" s="4" t="s">
        <v>3524</v>
      </c>
      <c r="L1957" s="4" t="s">
        <v>3055</v>
      </c>
      <c r="M1957" s="5">
        <v>44370</v>
      </c>
      <c r="N1957" s="6">
        <v>2975</v>
      </c>
      <c r="O1957" s="4">
        <f t="shared" si="60"/>
        <v>23</v>
      </c>
      <c r="P1957" s="4" t="str">
        <f t="shared" si="61"/>
        <v>2021-06</v>
      </c>
    </row>
    <row r="1958" spans="1:16" ht="12.75" x14ac:dyDescent="0.2">
      <c r="A1958" s="4" t="s">
        <v>14</v>
      </c>
      <c r="B1958" s="4" t="s">
        <v>4086</v>
      </c>
      <c r="C1958" s="4" t="s">
        <v>4087</v>
      </c>
      <c r="D1958" s="4" t="s">
        <v>25</v>
      </c>
      <c r="E1958" s="4" t="s">
        <v>4088</v>
      </c>
      <c r="F1958" s="4" t="s">
        <v>4089</v>
      </c>
      <c r="G1958" s="4" t="s">
        <v>4180</v>
      </c>
      <c r="H1958" s="4" t="s">
        <v>20</v>
      </c>
      <c r="I1958" s="4" t="s">
        <v>29</v>
      </c>
      <c r="J1958" s="4" t="s">
        <v>36</v>
      </c>
      <c r="K1958" s="4" t="s">
        <v>4091</v>
      </c>
      <c r="L1958" s="4" t="s">
        <v>4092</v>
      </c>
      <c r="M1958" s="5">
        <v>44370</v>
      </c>
      <c r="N1958" s="6">
        <v>358</v>
      </c>
      <c r="O1958" s="4">
        <f t="shared" si="60"/>
        <v>23</v>
      </c>
      <c r="P1958" s="4" t="str">
        <f t="shared" si="61"/>
        <v>2021-06</v>
      </c>
    </row>
    <row r="1959" spans="1:16" ht="12.75" x14ac:dyDescent="0.2">
      <c r="A1959" s="4" t="s">
        <v>14</v>
      </c>
      <c r="B1959" s="4" t="s">
        <v>4342</v>
      </c>
      <c r="C1959" s="4" t="s">
        <v>4343</v>
      </c>
      <c r="D1959" s="4" t="s">
        <v>4802</v>
      </c>
      <c r="E1959" s="4" t="s">
        <v>4511</v>
      </c>
      <c r="F1959" s="4" t="s">
        <v>4512</v>
      </c>
      <c r="G1959" s="4" t="s">
        <v>4812</v>
      </c>
      <c r="H1959" s="4" t="s">
        <v>20</v>
      </c>
      <c r="I1959" s="4" t="s">
        <v>29</v>
      </c>
      <c r="J1959" s="4" t="s">
        <v>22</v>
      </c>
      <c r="K1959" s="4" t="s">
        <v>4396</v>
      </c>
      <c r="L1959" s="4" t="s">
        <v>4504</v>
      </c>
      <c r="M1959" s="5">
        <v>44370</v>
      </c>
      <c r="N1959" s="6">
        <v>1660</v>
      </c>
      <c r="O1959" s="4">
        <f t="shared" si="60"/>
        <v>23</v>
      </c>
      <c r="P1959" s="4" t="str">
        <f t="shared" si="61"/>
        <v>2021-06</v>
      </c>
    </row>
    <row r="1960" spans="1:16" ht="12.75" x14ac:dyDescent="0.2">
      <c r="A1960" s="4" t="s">
        <v>1050</v>
      </c>
      <c r="B1960" s="4" t="s">
        <v>5461</v>
      </c>
      <c r="C1960" s="4" t="s">
        <v>5462</v>
      </c>
      <c r="D1960" s="4" t="s">
        <v>6524</v>
      </c>
      <c r="E1960" s="4" t="s">
        <v>5893</v>
      </c>
      <c r="F1960" s="4" t="s">
        <v>5894</v>
      </c>
      <c r="G1960" s="4" t="s">
        <v>6528</v>
      </c>
      <c r="H1960" s="4" t="s">
        <v>20</v>
      </c>
      <c r="I1960" s="4" t="s">
        <v>21</v>
      </c>
      <c r="J1960" s="4" t="s">
        <v>22</v>
      </c>
      <c r="K1960" s="4" t="s">
        <v>5515</v>
      </c>
      <c r="L1960" s="4" t="s">
        <v>5516</v>
      </c>
      <c r="M1960" s="5">
        <v>44370</v>
      </c>
      <c r="N1960" s="6">
        <v>4713</v>
      </c>
      <c r="O1960" s="4">
        <f t="shared" si="60"/>
        <v>23</v>
      </c>
      <c r="P1960" s="4" t="str">
        <f t="shared" si="61"/>
        <v>2021-06</v>
      </c>
    </row>
    <row r="1961" spans="1:16" ht="12.75" x14ac:dyDescent="0.2">
      <c r="A1961" s="4" t="s">
        <v>14</v>
      </c>
      <c r="B1961" s="4" t="s">
        <v>7654</v>
      </c>
      <c r="C1961" s="4" t="s">
        <v>7825</v>
      </c>
      <c r="D1961" s="4" t="s">
        <v>8015</v>
      </c>
      <c r="E1961" s="4" t="s">
        <v>7887</v>
      </c>
      <c r="F1961" s="4" t="s">
        <v>7888</v>
      </c>
      <c r="G1961" s="4" t="s">
        <v>7889</v>
      </c>
      <c r="H1961" s="4" t="s">
        <v>210</v>
      </c>
      <c r="I1961" s="4" t="s">
        <v>343</v>
      </c>
      <c r="J1961" s="4" t="s">
        <v>36</v>
      </c>
      <c r="K1961" s="4" t="s">
        <v>7890</v>
      </c>
      <c r="L1961" s="4" t="s">
        <v>7849</v>
      </c>
      <c r="M1961" s="5">
        <v>44370</v>
      </c>
      <c r="N1961" s="6">
        <v>6867</v>
      </c>
      <c r="O1961" s="4">
        <f t="shared" si="60"/>
        <v>23</v>
      </c>
      <c r="P1961" s="4" t="str">
        <f t="shared" si="61"/>
        <v>2021-06</v>
      </c>
    </row>
    <row r="1962" spans="1:16" ht="12.75" x14ac:dyDescent="0.2">
      <c r="A1962" s="4" t="s">
        <v>3048</v>
      </c>
      <c r="B1962" s="4" t="s">
        <v>10496</v>
      </c>
      <c r="C1962" s="4" t="s">
        <v>10497</v>
      </c>
      <c r="D1962" s="4" t="s">
        <v>10876</v>
      </c>
      <c r="E1962" s="4" t="s">
        <v>10841</v>
      </c>
      <c r="F1962" s="4" t="s">
        <v>10842</v>
      </c>
      <c r="G1962" s="4" t="s">
        <v>10886</v>
      </c>
      <c r="H1962" s="4" t="s">
        <v>210</v>
      </c>
      <c r="I1962" s="4" t="s">
        <v>210</v>
      </c>
      <c r="J1962" s="4" t="s">
        <v>877</v>
      </c>
      <c r="K1962" s="4" t="s">
        <v>10549</v>
      </c>
      <c r="L1962" s="4" t="s">
        <v>10574</v>
      </c>
      <c r="M1962" s="5">
        <v>44370</v>
      </c>
      <c r="N1962" s="6">
        <v>6448</v>
      </c>
      <c r="O1962" s="4">
        <f t="shared" si="60"/>
        <v>23</v>
      </c>
      <c r="P1962" s="4" t="str">
        <f t="shared" si="61"/>
        <v>2021-06</v>
      </c>
    </row>
    <row r="1963" spans="1:16" ht="12.75" x14ac:dyDescent="0.2">
      <c r="A1963" s="4" t="s">
        <v>3048</v>
      </c>
      <c r="B1963" s="4" t="s">
        <v>12289</v>
      </c>
      <c r="C1963" s="4" t="s">
        <v>12643</v>
      </c>
      <c r="D1963" s="4" t="s">
        <v>12751</v>
      </c>
      <c r="E1963" s="4" t="s">
        <v>12755</v>
      </c>
      <c r="F1963" s="4" t="s">
        <v>12756</v>
      </c>
      <c r="G1963" s="4" t="s">
        <v>12766</v>
      </c>
      <c r="H1963" s="4" t="s">
        <v>20</v>
      </c>
      <c r="I1963" s="4" t="s">
        <v>21</v>
      </c>
      <c r="J1963" s="4" t="s">
        <v>22</v>
      </c>
      <c r="K1963" s="4" t="s">
        <v>12668</v>
      </c>
      <c r="L1963" s="4" t="s">
        <v>12121</v>
      </c>
      <c r="M1963" s="5">
        <v>44370</v>
      </c>
      <c r="N1963" s="6">
        <v>1910</v>
      </c>
      <c r="O1963" s="4">
        <f t="shared" si="60"/>
        <v>23</v>
      </c>
      <c r="P1963" s="4" t="str">
        <f t="shared" si="61"/>
        <v>2021-06</v>
      </c>
    </row>
    <row r="1964" spans="1:16" ht="12.75" x14ac:dyDescent="0.2">
      <c r="A1964" s="4" t="s">
        <v>3048</v>
      </c>
      <c r="B1964" s="4" t="s">
        <v>12289</v>
      </c>
      <c r="C1964" s="4" t="s">
        <v>12841</v>
      </c>
      <c r="D1964" s="4" t="s">
        <v>10273</v>
      </c>
      <c r="E1964" s="4" t="s">
        <v>12405</v>
      </c>
      <c r="F1964" s="4" t="s">
        <v>12406</v>
      </c>
      <c r="G1964" s="4" t="s">
        <v>12915</v>
      </c>
      <c r="H1964" s="4" t="s">
        <v>20</v>
      </c>
      <c r="I1964" s="4" t="s">
        <v>21</v>
      </c>
      <c r="J1964" s="4" t="s">
        <v>36</v>
      </c>
      <c r="K1964" s="4" t="s">
        <v>12850</v>
      </c>
      <c r="L1964" s="4" t="s">
        <v>12370</v>
      </c>
      <c r="M1964" s="5">
        <v>44370</v>
      </c>
      <c r="N1964" s="6">
        <v>808</v>
      </c>
      <c r="O1964" s="4">
        <f t="shared" si="60"/>
        <v>23</v>
      </c>
      <c r="P1964" s="4" t="str">
        <f t="shared" si="61"/>
        <v>2021-06</v>
      </c>
    </row>
    <row r="1965" spans="1:16" ht="12.75" x14ac:dyDescent="0.2">
      <c r="A1965" s="4" t="s">
        <v>3048</v>
      </c>
      <c r="B1965" s="4" t="s">
        <v>3049</v>
      </c>
      <c r="C1965" s="4" t="s">
        <v>3050</v>
      </c>
      <c r="D1965" s="4" t="s">
        <v>3301</v>
      </c>
      <c r="E1965" s="4" t="s">
        <v>3302</v>
      </c>
      <c r="F1965" s="4" t="s">
        <v>3303</v>
      </c>
      <c r="G1965" s="4" t="s">
        <v>3308</v>
      </c>
      <c r="H1965" s="4" t="s">
        <v>20</v>
      </c>
      <c r="I1965" s="4" t="s">
        <v>21</v>
      </c>
      <c r="J1965" s="4" t="s">
        <v>22</v>
      </c>
      <c r="K1965" s="4" t="s">
        <v>3054</v>
      </c>
      <c r="L1965" s="4" t="s">
        <v>3055</v>
      </c>
      <c r="M1965" s="5">
        <v>44371</v>
      </c>
      <c r="N1965" s="6">
        <v>8292</v>
      </c>
      <c r="O1965" s="4">
        <f t="shared" si="60"/>
        <v>24</v>
      </c>
      <c r="P1965" s="4" t="str">
        <f t="shared" si="61"/>
        <v>2021-06</v>
      </c>
    </row>
    <row r="1966" spans="1:16" ht="12.75" x14ac:dyDescent="0.2">
      <c r="A1966" s="4" t="s">
        <v>14</v>
      </c>
      <c r="B1966" s="4" t="s">
        <v>4342</v>
      </c>
      <c r="C1966" s="4" t="s">
        <v>4343</v>
      </c>
      <c r="D1966" s="4" t="s">
        <v>5322</v>
      </c>
      <c r="E1966" s="4" t="s">
        <v>5323</v>
      </c>
      <c r="F1966" s="4" t="s">
        <v>5324</v>
      </c>
      <c r="G1966" s="4" t="s">
        <v>5332</v>
      </c>
      <c r="H1966" s="4" t="s">
        <v>20</v>
      </c>
      <c r="I1966" s="4" t="s">
        <v>29</v>
      </c>
      <c r="J1966" s="4" t="s">
        <v>22</v>
      </c>
      <c r="K1966" s="4" t="s">
        <v>4396</v>
      </c>
      <c r="L1966" s="4" t="s">
        <v>5013</v>
      </c>
      <c r="M1966" s="5">
        <v>44371</v>
      </c>
      <c r="N1966" s="6">
        <v>8652</v>
      </c>
      <c r="O1966" s="4">
        <f t="shared" si="60"/>
        <v>24</v>
      </c>
      <c r="P1966" s="4" t="str">
        <f t="shared" si="61"/>
        <v>2021-06</v>
      </c>
    </row>
    <row r="1967" spans="1:16" ht="12.75" x14ac:dyDescent="0.2">
      <c r="A1967" s="4" t="s">
        <v>1050</v>
      </c>
      <c r="B1967" s="4" t="s">
        <v>5461</v>
      </c>
      <c r="C1967" s="4" t="s">
        <v>5462</v>
      </c>
      <c r="D1967" s="4" t="s">
        <v>5863</v>
      </c>
      <c r="E1967" s="4" t="s">
        <v>5629</v>
      </c>
      <c r="F1967" s="4" t="s">
        <v>5630</v>
      </c>
      <c r="G1967" s="4" t="s">
        <v>5868</v>
      </c>
      <c r="H1967" s="4" t="s">
        <v>210</v>
      </c>
      <c r="I1967" s="4" t="s">
        <v>343</v>
      </c>
      <c r="J1967" s="4" t="s">
        <v>22</v>
      </c>
      <c r="K1967" s="4" t="s">
        <v>5515</v>
      </c>
      <c r="L1967" s="4" t="s">
        <v>5516</v>
      </c>
      <c r="M1967" s="5">
        <v>44371</v>
      </c>
      <c r="N1967" s="6">
        <v>4971</v>
      </c>
      <c r="O1967" s="4">
        <f t="shared" si="60"/>
        <v>24</v>
      </c>
      <c r="P1967" s="4" t="str">
        <f t="shared" si="61"/>
        <v>2021-06</v>
      </c>
    </row>
    <row r="1968" spans="1:16" ht="12.75" x14ac:dyDescent="0.2">
      <c r="A1968" s="4" t="s">
        <v>14</v>
      </c>
      <c r="B1968" s="4" t="s">
        <v>6544</v>
      </c>
      <c r="C1968" s="4" t="s">
        <v>6545</v>
      </c>
      <c r="D1968" s="4" t="s">
        <v>6697</v>
      </c>
      <c r="E1968" s="4" t="s">
        <v>6699</v>
      </c>
      <c r="F1968" s="4" t="s">
        <v>3048</v>
      </c>
      <c r="G1968" s="4" t="s">
        <v>3048</v>
      </c>
      <c r="H1968" s="4" t="s">
        <v>210</v>
      </c>
      <c r="I1968" s="4" t="s">
        <v>210</v>
      </c>
      <c r="J1968" s="4" t="s">
        <v>3048</v>
      </c>
      <c r="K1968" s="4" t="s">
        <v>6549</v>
      </c>
      <c r="L1968" s="4" t="s">
        <v>4951</v>
      </c>
      <c r="M1968" s="5">
        <v>44371</v>
      </c>
      <c r="N1968" s="6">
        <v>5279</v>
      </c>
      <c r="O1968" s="4">
        <f t="shared" si="60"/>
        <v>24</v>
      </c>
      <c r="P1968" s="4" t="str">
        <f t="shared" si="61"/>
        <v>2021-06</v>
      </c>
    </row>
    <row r="1969" spans="1:16" ht="12.75" x14ac:dyDescent="0.2">
      <c r="A1969" s="4" t="s">
        <v>3048</v>
      </c>
      <c r="B1969" s="4" t="s">
        <v>10496</v>
      </c>
      <c r="C1969" s="4" t="s">
        <v>10497</v>
      </c>
      <c r="D1969" s="4" t="s">
        <v>10665</v>
      </c>
      <c r="E1969" s="4" t="s">
        <v>10571</v>
      </c>
      <c r="F1969" s="4" t="s">
        <v>10572</v>
      </c>
      <c r="G1969" s="4" t="s">
        <v>10692</v>
      </c>
      <c r="H1969" s="4" t="s">
        <v>210</v>
      </c>
      <c r="I1969" s="4" t="s">
        <v>343</v>
      </c>
      <c r="J1969" s="4" t="s">
        <v>36</v>
      </c>
      <c r="K1969" s="4" t="s">
        <v>10549</v>
      </c>
      <c r="L1969" s="4" t="s">
        <v>10574</v>
      </c>
      <c r="M1969" s="5">
        <v>44371</v>
      </c>
      <c r="N1969" s="6">
        <v>8887</v>
      </c>
      <c r="O1969" s="4">
        <f t="shared" si="60"/>
        <v>24</v>
      </c>
      <c r="P1969" s="4" t="str">
        <f t="shared" si="61"/>
        <v>2021-06</v>
      </c>
    </row>
    <row r="1970" spans="1:16" ht="12.75" x14ac:dyDescent="0.2">
      <c r="A1970" s="4" t="s">
        <v>3048</v>
      </c>
      <c r="B1970" s="4" t="s">
        <v>10496</v>
      </c>
      <c r="C1970" s="4" t="s">
        <v>10930</v>
      </c>
      <c r="D1970" s="4" t="s">
        <v>11286</v>
      </c>
      <c r="E1970" s="4" t="s">
        <v>11287</v>
      </c>
      <c r="F1970" s="4" t="s">
        <v>11288</v>
      </c>
      <c r="G1970" s="4" t="s">
        <v>11290</v>
      </c>
      <c r="H1970" s="4" t="s">
        <v>20</v>
      </c>
      <c r="I1970" s="4" t="s">
        <v>21</v>
      </c>
      <c r="J1970" s="4" t="s">
        <v>22</v>
      </c>
      <c r="K1970" s="4" t="s">
        <v>10136</v>
      </c>
      <c r="L1970" s="4" t="s">
        <v>10977</v>
      </c>
      <c r="M1970" s="5">
        <v>44371</v>
      </c>
      <c r="N1970" s="6">
        <v>6287</v>
      </c>
      <c r="O1970" s="4">
        <f t="shared" si="60"/>
        <v>24</v>
      </c>
      <c r="P1970" s="4" t="str">
        <f t="shared" si="61"/>
        <v>2021-06</v>
      </c>
    </row>
    <row r="1971" spans="1:16" ht="12.75" x14ac:dyDescent="0.2">
      <c r="A1971" s="4" t="s">
        <v>3048</v>
      </c>
      <c r="B1971" s="4" t="s">
        <v>10496</v>
      </c>
      <c r="C1971" s="4" t="s">
        <v>10930</v>
      </c>
      <c r="D1971" s="4" t="s">
        <v>25</v>
      </c>
      <c r="E1971" s="4" t="s">
        <v>11002</v>
      </c>
      <c r="F1971" s="4" t="s">
        <v>11003</v>
      </c>
      <c r="G1971" s="4" t="s">
        <v>11346</v>
      </c>
      <c r="H1971" s="4" t="s">
        <v>20</v>
      </c>
      <c r="I1971" s="4" t="s">
        <v>29</v>
      </c>
      <c r="J1971" s="4" t="s">
        <v>36</v>
      </c>
      <c r="K1971" s="4" t="s">
        <v>10934</v>
      </c>
      <c r="L1971" s="4" t="s">
        <v>10935</v>
      </c>
      <c r="M1971" s="5">
        <v>44371</v>
      </c>
      <c r="N1971" s="6">
        <v>1014</v>
      </c>
      <c r="O1971" s="4">
        <f t="shared" si="60"/>
        <v>24</v>
      </c>
      <c r="P1971" s="4" t="str">
        <f t="shared" si="61"/>
        <v>2021-06</v>
      </c>
    </row>
    <row r="1972" spans="1:16" ht="12.75" x14ac:dyDescent="0.2">
      <c r="A1972" s="4" t="s">
        <v>3048</v>
      </c>
      <c r="B1972" s="4" t="s">
        <v>12289</v>
      </c>
      <c r="C1972" s="4" t="s">
        <v>12291</v>
      </c>
      <c r="D1972" s="4" t="s">
        <v>12401</v>
      </c>
      <c r="E1972" s="4" t="s">
        <v>12477</v>
      </c>
      <c r="F1972" s="4" t="s">
        <v>12478</v>
      </c>
      <c r="G1972" s="4" t="s">
        <v>12487</v>
      </c>
      <c r="H1972" s="4" t="s">
        <v>20</v>
      </c>
      <c r="I1972" s="4" t="s">
        <v>21</v>
      </c>
      <c r="J1972" s="4" t="s">
        <v>36</v>
      </c>
      <c r="K1972" s="4" t="s">
        <v>12295</v>
      </c>
      <c r="L1972" s="4" t="s">
        <v>10277</v>
      </c>
      <c r="M1972" s="5">
        <v>44371</v>
      </c>
      <c r="N1972" s="6">
        <v>7651</v>
      </c>
      <c r="O1972" s="4">
        <f t="shared" si="60"/>
        <v>24</v>
      </c>
      <c r="P1972" s="4" t="str">
        <f t="shared" si="61"/>
        <v>2021-06</v>
      </c>
    </row>
    <row r="1973" spans="1:16" ht="12.75" x14ac:dyDescent="0.2">
      <c r="A1973" s="4" t="s">
        <v>1050</v>
      </c>
      <c r="B1973" s="4" t="s">
        <v>1051</v>
      </c>
      <c r="C1973" s="4" t="s">
        <v>2556</v>
      </c>
      <c r="D1973" s="4" t="s">
        <v>2922</v>
      </c>
      <c r="E1973" s="4" t="s">
        <v>2924</v>
      </c>
      <c r="F1973" s="4" t="s">
        <v>2925</v>
      </c>
      <c r="G1973" s="4" t="s">
        <v>2935</v>
      </c>
      <c r="H1973" s="4" t="s">
        <v>20</v>
      </c>
      <c r="I1973" s="4" t="s">
        <v>21</v>
      </c>
      <c r="J1973" s="4" t="s">
        <v>22</v>
      </c>
      <c r="K1973" s="4" t="s">
        <v>2565</v>
      </c>
      <c r="L1973" s="4" t="s">
        <v>2373</v>
      </c>
      <c r="M1973" s="5">
        <v>44372</v>
      </c>
      <c r="N1973" s="6">
        <v>7433</v>
      </c>
      <c r="O1973" s="4">
        <f t="shared" si="60"/>
        <v>25</v>
      </c>
      <c r="P1973" s="4" t="str">
        <f t="shared" si="61"/>
        <v>2021-06</v>
      </c>
    </row>
    <row r="1974" spans="1:16" ht="12.75" x14ac:dyDescent="0.2">
      <c r="A1974" s="4" t="s">
        <v>14</v>
      </c>
      <c r="B1974" s="4" t="s">
        <v>4342</v>
      </c>
      <c r="C1974" s="4" t="s">
        <v>4343</v>
      </c>
      <c r="D1974" s="4" t="s">
        <v>5096</v>
      </c>
      <c r="E1974" s="4" t="s">
        <v>5099</v>
      </c>
      <c r="F1974" s="4" t="s">
        <v>5100</v>
      </c>
      <c r="G1974" s="4" t="s">
        <v>5103</v>
      </c>
      <c r="H1974" s="4" t="s">
        <v>20</v>
      </c>
      <c r="I1974" s="4" t="s">
        <v>21</v>
      </c>
      <c r="J1974" s="4" t="s">
        <v>39</v>
      </c>
      <c r="K1974" s="4" t="s">
        <v>4362</v>
      </c>
      <c r="L1974" s="4" t="s">
        <v>4363</v>
      </c>
      <c r="M1974" s="5">
        <v>44372</v>
      </c>
      <c r="N1974" s="6">
        <v>7767</v>
      </c>
      <c r="O1974" s="4">
        <f t="shared" si="60"/>
        <v>25</v>
      </c>
      <c r="P1974" s="4" t="str">
        <f t="shared" si="61"/>
        <v>2021-06</v>
      </c>
    </row>
    <row r="1975" spans="1:16" ht="12.75" x14ac:dyDescent="0.2">
      <c r="A1975" s="4" t="s">
        <v>14</v>
      </c>
      <c r="B1975" s="4" t="s">
        <v>6544</v>
      </c>
      <c r="C1975" s="4" t="s">
        <v>6545</v>
      </c>
      <c r="D1975" s="4" t="s">
        <v>25</v>
      </c>
      <c r="E1975" s="4" t="s">
        <v>6680</v>
      </c>
      <c r="F1975" s="4" t="s">
        <v>6681</v>
      </c>
      <c r="G1975" s="4" t="s">
        <v>3048</v>
      </c>
      <c r="H1975" s="4" t="s">
        <v>20</v>
      </c>
      <c r="I1975" s="4" t="s">
        <v>29</v>
      </c>
      <c r="J1975" s="4" t="s">
        <v>3048</v>
      </c>
      <c r="K1975" s="4" t="s">
        <v>6553</v>
      </c>
      <c r="L1975" s="4" t="s">
        <v>6672</v>
      </c>
      <c r="M1975" s="5">
        <v>44372</v>
      </c>
      <c r="N1975" s="6">
        <v>8481</v>
      </c>
      <c r="O1975" s="4">
        <f t="shared" si="60"/>
        <v>25</v>
      </c>
      <c r="P1975" s="4" t="str">
        <f t="shared" si="61"/>
        <v>2021-06</v>
      </c>
    </row>
    <row r="1976" spans="1:16" ht="12.75" x14ac:dyDescent="0.2">
      <c r="A1976" s="4" t="s">
        <v>14</v>
      </c>
      <c r="B1976" s="4" t="s">
        <v>6544</v>
      </c>
      <c r="C1976" s="4" t="s">
        <v>6545</v>
      </c>
      <c r="D1976" s="4" t="s">
        <v>6712</v>
      </c>
      <c r="E1976" s="4" t="s">
        <v>6713</v>
      </c>
      <c r="F1976" s="4" t="s">
        <v>6714</v>
      </c>
      <c r="G1976" s="4" t="s">
        <v>6726</v>
      </c>
      <c r="H1976" s="4" t="s">
        <v>20</v>
      </c>
      <c r="I1976" s="4" t="s">
        <v>29</v>
      </c>
      <c r="J1976" s="4" t="s">
        <v>36</v>
      </c>
      <c r="K1976" s="4" t="s">
        <v>6553</v>
      </c>
      <c r="L1976" s="4" t="s">
        <v>6596</v>
      </c>
      <c r="M1976" s="5">
        <v>44372</v>
      </c>
      <c r="N1976" s="6">
        <v>968</v>
      </c>
      <c r="O1976" s="4">
        <f t="shared" si="60"/>
        <v>25</v>
      </c>
      <c r="P1976" s="4" t="str">
        <f t="shared" si="61"/>
        <v>2021-06</v>
      </c>
    </row>
    <row r="1977" spans="1:16" ht="12.75" x14ac:dyDescent="0.2">
      <c r="A1977" s="4" t="s">
        <v>14</v>
      </c>
      <c r="B1977" s="4" t="s">
        <v>6544</v>
      </c>
      <c r="C1977" s="4" t="s">
        <v>6545</v>
      </c>
      <c r="D1977" s="4" t="s">
        <v>6712</v>
      </c>
      <c r="E1977" s="4" t="s">
        <v>6713</v>
      </c>
      <c r="F1977" s="4" t="s">
        <v>6714</v>
      </c>
      <c r="G1977" s="4" t="s">
        <v>6748</v>
      </c>
      <c r="H1977" s="4" t="s">
        <v>20</v>
      </c>
      <c r="I1977" s="4" t="s">
        <v>29</v>
      </c>
      <c r="J1977" s="4" t="s">
        <v>36</v>
      </c>
      <c r="K1977" s="4" t="s">
        <v>6553</v>
      </c>
      <c r="L1977" s="4" t="s">
        <v>6574</v>
      </c>
      <c r="M1977" s="5">
        <v>44372</v>
      </c>
      <c r="N1977" s="6">
        <v>8488</v>
      </c>
      <c r="O1977" s="4">
        <f t="shared" si="60"/>
        <v>25</v>
      </c>
      <c r="P1977" s="4" t="str">
        <f t="shared" si="61"/>
        <v>2021-06</v>
      </c>
    </row>
    <row r="1978" spans="1:16" ht="12.75" x14ac:dyDescent="0.2">
      <c r="A1978" s="4" t="s">
        <v>14</v>
      </c>
      <c r="B1978" s="4" t="s">
        <v>6544</v>
      </c>
      <c r="C1978" s="4" t="s">
        <v>6545</v>
      </c>
      <c r="D1978" s="4" t="s">
        <v>7112</v>
      </c>
      <c r="E1978" s="4" t="s">
        <v>6593</v>
      </c>
      <c r="F1978" s="4" t="s">
        <v>6594</v>
      </c>
      <c r="G1978" s="4" t="s">
        <v>7117</v>
      </c>
      <c r="H1978" s="4" t="s">
        <v>20</v>
      </c>
      <c r="I1978" s="4" t="s">
        <v>21</v>
      </c>
      <c r="J1978" s="4" t="s">
        <v>36</v>
      </c>
      <c r="K1978" s="4" t="s">
        <v>6549</v>
      </c>
      <c r="L1978" s="4" t="s">
        <v>6596</v>
      </c>
      <c r="M1978" s="5">
        <v>44372</v>
      </c>
      <c r="N1978" s="6">
        <v>7198</v>
      </c>
      <c r="O1978" s="4">
        <f t="shared" si="60"/>
        <v>25</v>
      </c>
      <c r="P1978" s="4" t="str">
        <f t="shared" si="61"/>
        <v>2021-06</v>
      </c>
    </row>
    <row r="1979" spans="1:16" ht="12.75" x14ac:dyDescent="0.2">
      <c r="A1979" s="4" t="s">
        <v>14</v>
      </c>
      <c r="B1979" s="4" t="s">
        <v>7654</v>
      </c>
      <c r="C1979" s="4" t="s">
        <v>8288</v>
      </c>
      <c r="D1979" s="4" t="s">
        <v>25</v>
      </c>
      <c r="E1979" s="4" t="s">
        <v>8346</v>
      </c>
      <c r="F1979" s="4" t="s">
        <v>8347</v>
      </c>
      <c r="G1979" s="4" t="s">
        <v>8348</v>
      </c>
      <c r="H1979" s="4" t="s">
        <v>20</v>
      </c>
      <c r="I1979" s="4" t="s">
        <v>29</v>
      </c>
      <c r="J1979" s="4" t="s">
        <v>22</v>
      </c>
      <c r="K1979" s="4" t="s">
        <v>8306</v>
      </c>
      <c r="L1979" s="4" t="s">
        <v>8349</v>
      </c>
      <c r="M1979" s="5">
        <v>44372</v>
      </c>
      <c r="N1979" s="6">
        <v>4787</v>
      </c>
      <c r="O1979" s="4">
        <f t="shared" si="60"/>
        <v>25</v>
      </c>
      <c r="P1979" s="4" t="str">
        <f t="shared" si="61"/>
        <v>2021-06</v>
      </c>
    </row>
    <row r="1980" spans="1:16" ht="12.75" x14ac:dyDescent="0.2">
      <c r="A1980" s="4" t="s">
        <v>14</v>
      </c>
      <c r="B1980" s="4" t="s">
        <v>7654</v>
      </c>
      <c r="C1980" s="4" t="s">
        <v>9450</v>
      </c>
      <c r="D1980" s="4" t="s">
        <v>7419</v>
      </c>
      <c r="E1980" s="4" t="s">
        <v>9661</v>
      </c>
      <c r="F1980" s="4" t="s">
        <v>9662</v>
      </c>
      <c r="G1980" s="4" t="s">
        <v>9664</v>
      </c>
      <c r="H1980" s="4" t="s">
        <v>20</v>
      </c>
      <c r="I1980" s="4" t="s">
        <v>29</v>
      </c>
      <c r="J1980" s="4" t="s">
        <v>36</v>
      </c>
      <c r="K1980" s="4" t="s">
        <v>7893</v>
      </c>
      <c r="L1980" s="4" t="s">
        <v>9145</v>
      </c>
      <c r="M1980" s="5">
        <v>44372</v>
      </c>
      <c r="N1980" s="6">
        <v>7957</v>
      </c>
      <c r="O1980" s="4">
        <f t="shared" si="60"/>
        <v>25</v>
      </c>
      <c r="P1980" s="4" t="str">
        <f t="shared" si="61"/>
        <v>2021-06</v>
      </c>
    </row>
    <row r="1981" spans="1:16" ht="12.75" x14ac:dyDescent="0.2">
      <c r="A1981" s="4" t="s">
        <v>3048</v>
      </c>
      <c r="B1981" s="4" t="s">
        <v>10496</v>
      </c>
      <c r="C1981" s="4" t="s">
        <v>10497</v>
      </c>
      <c r="D1981" s="4" t="s">
        <v>10665</v>
      </c>
      <c r="E1981" s="4" t="s">
        <v>10571</v>
      </c>
      <c r="F1981" s="4" t="s">
        <v>10572</v>
      </c>
      <c r="G1981" s="4" t="s">
        <v>10687</v>
      </c>
      <c r="H1981" s="4" t="s">
        <v>210</v>
      </c>
      <c r="I1981" s="4" t="s">
        <v>343</v>
      </c>
      <c r="J1981" s="4" t="s">
        <v>22</v>
      </c>
      <c r="K1981" s="4" t="s">
        <v>10549</v>
      </c>
      <c r="L1981" s="4" t="s">
        <v>10574</v>
      </c>
      <c r="M1981" s="5">
        <v>44372</v>
      </c>
      <c r="N1981" s="6">
        <v>3748</v>
      </c>
      <c r="O1981" s="4">
        <f t="shared" si="60"/>
        <v>25</v>
      </c>
      <c r="P1981" s="4" t="str">
        <f t="shared" si="61"/>
        <v>2021-06</v>
      </c>
    </row>
    <row r="1982" spans="1:16" ht="12.75" x14ac:dyDescent="0.2">
      <c r="A1982" s="4" t="s">
        <v>3048</v>
      </c>
      <c r="B1982" s="4" t="s">
        <v>11712</v>
      </c>
      <c r="C1982" s="4" t="s">
        <v>11934</v>
      </c>
      <c r="D1982" s="4" t="s">
        <v>12170</v>
      </c>
      <c r="E1982" s="4" t="s">
        <v>12177</v>
      </c>
      <c r="F1982" s="4" t="s">
        <v>12178</v>
      </c>
      <c r="G1982" s="4" t="s">
        <v>3048</v>
      </c>
      <c r="H1982" s="4" t="s">
        <v>210</v>
      </c>
      <c r="I1982" s="4" t="s">
        <v>210</v>
      </c>
      <c r="J1982" s="4" t="s">
        <v>3048</v>
      </c>
      <c r="K1982" s="4" t="s">
        <v>11964</v>
      </c>
      <c r="L1982" s="4" t="s">
        <v>12147</v>
      </c>
      <c r="M1982" s="5">
        <v>44372</v>
      </c>
      <c r="N1982" s="6">
        <v>5168</v>
      </c>
      <c r="O1982" s="4">
        <f t="shared" si="60"/>
        <v>25</v>
      </c>
      <c r="P1982" s="4" t="str">
        <f t="shared" si="61"/>
        <v>2021-06</v>
      </c>
    </row>
    <row r="1983" spans="1:16" ht="12.75" x14ac:dyDescent="0.2">
      <c r="A1983" s="4" t="s">
        <v>3048</v>
      </c>
      <c r="B1983" s="4" t="s">
        <v>12289</v>
      </c>
      <c r="C1983" s="4" t="s">
        <v>12841</v>
      </c>
      <c r="D1983" s="4" t="s">
        <v>13222</v>
      </c>
      <c r="E1983" s="4" t="s">
        <v>12117</v>
      </c>
      <c r="F1983" s="4" t="s">
        <v>12118</v>
      </c>
      <c r="G1983" s="4" t="s">
        <v>13234</v>
      </c>
      <c r="H1983" s="4" t="s">
        <v>20</v>
      </c>
      <c r="I1983" s="4" t="s">
        <v>29</v>
      </c>
      <c r="J1983" s="4" t="s">
        <v>36</v>
      </c>
      <c r="K1983" s="4" t="s">
        <v>12845</v>
      </c>
      <c r="L1983" s="4" t="s">
        <v>12121</v>
      </c>
      <c r="M1983" s="5">
        <v>44372</v>
      </c>
      <c r="N1983" s="6">
        <v>4136</v>
      </c>
      <c r="O1983" s="4">
        <f t="shared" si="60"/>
        <v>25</v>
      </c>
      <c r="P1983" s="4" t="str">
        <f t="shared" si="61"/>
        <v>2021-06</v>
      </c>
    </row>
    <row r="1984" spans="1:16" ht="12.75" x14ac:dyDescent="0.2">
      <c r="A1984" s="4" t="s">
        <v>14</v>
      </c>
      <c r="B1984" s="4" t="s">
        <v>15</v>
      </c>
      <c r="C1984" s="4" t="s">
        <v>504</v>
      </c>
      <c r="D1984" s="4" t="s">
        <v>859</v>
      </c>
      <c r="E1984" s="4" t="s">
        <v>888</v>
      </c>
      <c r="F1984" s="4" t="s">
        <v>889</v>
      </c>
      <c r="G1984" s="4" t="s">
        <v>3048</v>
      </c>
      <c r="H1984" s="4" t="s">
        <v>210</v>
      </c>
      <c r="I1984" s="4" t="s">
        <v>210</v>
      </c>
      <c r="J1984" s="4" t="s">
        <v>3048</v>
      </c>
      <c r="K1984" s="4" t="s">
        <v>513</v>
      </c>
      <c r="L1984" s="4" t="s">
        <v>648</v>
      </c>
      <c r="M1984" s="5">
        <v>44373</v>
      </c>
      <c r="N1984" s="6">
        <v>318</v>
      </c>
      <c r="O1984" s="4">
        <f t="shared" si="60"/>
        <v>26</v>
      </c>
      <c r="P1984" s="4" t="str">
        <f t="shared" si="61"/>
        <v>2021-06</v>
      </c>
    </row>
    <row r="1985" spans="1:16" ht="12.75" x14ac:dyDescent="0.2">
      <c r="A1985" s="4" t="s">
        <v>1050</v>
      </c>
      <c r="B1985" s="4" t="s">
        <v>1051</v>
      </c>
      <c r="C1985" s="4" t="s">
        <v>1052</v>
      </c>
      <c r="D1985" s="4" t="s">
        <v>25</v>
      </c>
      <c r="E1985" s="4" t="s">
        <v>1073</v>
      </c>
      <c r="F1985" s="4" t="s">
        <v>1074</v>
      </c>
      <c r="G1985" s="4" t="s">
        <v>1280</v>
      </c>
      <c r="H1985" s="4" t="s">
        <v>20</v>
      </c>
      <c r="I1985" s="4" t="s">
        <v>29</v>
      </c>
      <c r="J1985" s="4" t="s">
        <v>22</v>
      </c>
      <c r="K1985" s="4" t="s">
        <v>1056</v>
      </c>
      <c r="L1985" s="4" t="s">
        <v>1057</v>
      </c>
      <c r="M1985" s="5">
        <v>44373</v>
      </c>
      <c r="N1985" s="6">
        <v>4492</v>
      </c>
      <c r="O1985" s="4">
        <f t="shared" si="60"/>
        <v>26</v>
      </c>
      <c r="P1985" s="4" t="str">
        <f t="shared" si="61"/>
        <v>2021-06</v>
      </c>
    </row>
    <row r="1986" spans="1:16" ht="12.75" x14ac:dyDescent="0.2">
      <c r="A1986" s="4" t="s">
        <v>1050</v>
      </c>
      <c r="B1986" s="4" t="s">
        <v>1051</v>
      </c>
      <c r="C1986" s="4" t="s">
        <v>1052</v>
      </c>
      <c r="D1986" s="4" t="s">
        <v>25</v>
      </c>
      <c r="E1986" s="4" t="s">
        <v>1320</v>
      </c>
      <c r="F1986" s="4" t="s">
        <v>1321</v>
      </c>
      <c r="G1986" s="4" t="s">
        <v>1323</v>
      </c>
      <c r="H1986" s="4" t="s">
        <v>20</v>
      </c>
      <c r="I1986" s="4" t="s">
        <v>29</v>
      </c>
      <c r="J1986" s="4" t="s">
        <v>39</v>
      </c>
      <c r="K1986" s="4" t="s">
        <v>1056</v>
      </c>
      <c r="L1986" s="4" t="s">
        <v>1057</v>
      </c>
      <c r="M1986" s="5">
        <v>44373</v>
      </c>
      <c r="N1986" s="6">
        <v>9908</v>
      </c>
      <c r="O1986" s="4">
        <f t="shared" ref="O1986:O2049" si="62">DAY(M1986)</f>
        <v>26</v>
      </c>
      <c r="P1986" s="4" t="str">
        <f t="shared" ref="P1986:P2049" si="63">TEXT(M1986,"YYYY-MM")</f>
        <v>2021-06</v>
      </c>
    </row>
    <row r="1987" spans="1:16" ht="12.75" x14ac:dyDescent="0.2">
      <c r="A1987" s="4" t="s">
        <v>1050</v>
      </c>
      <c r="B1987" s="4" t="s">
        <v>1051</v>
      </c>
      <c r="C1987" s="4" t="s">
        <v>2556</v>
      </c>
      <c r="D1987" s="4" t="s">
        <v>2580</v>
      </c>
      <c r="E1987" s="4" t="s">
        <v>2581</v>
      </c>
      <c r="F1987" s="4" t="s">
        <v>2582</v>
      </c>
      <c r="G1987" s="4" t="s">
        <v>2583</v>
      </c>
      <c r="H1987" s="4" t="s">
        <v>20</v>
      </c>
      <c r="I1987" s="4" t="s">
        <v>29</v>
      </c>
      <c r="J1987" s="4" t="s">
        <v>22</v>
      </c>
      <c r="K1987" s="4" t="s">
        <v>2576</v>
      </c>
      <c r="L1987" s="4" t="s">
        <v>2584</v>
      </c>
      <c r="M1987" s="5">
        <v>44373</v>
      </c>
      <c r="N1987" s="6">
        <v>1048</v>
      </c>
      <c r="O1987" s="4">
        <f t="shared" si="62"/>
        <v>26</v>
      </c>
      <c r="P1987" s="4" t="str">
        <f t="shared" si="63"/>
        <v>2021-06</v>
      </c>
    </row>
    <row r="1988" spans="1:16" ht="12.75" x14ac:dyDescent="0.2">
      <c r="A1988" s="4" t="s">
        <v>1050</v>
      </c>
      <c r="B1988" s="4" t="s">
        <v>1051</v>
      </c>
      <c r="C1988" s="4" t="s">
        <v>2556</v>
      </c>
      <c r="D1988" s="4" t="s">
        <v>3022</v>
      </c>
      <c r="E1988" s="4" t="s">
        <v>3030</v>
      </c>
      <c r="F1988" s="4" t="s">
        <v>3031</v>
      </c>
      <c r="G1988" s="4" t="s">
        <v>3032</v>
      </c>
      <c r="H1988" s="4" t="s">
        <v>20</v>
      </c>
      <c r="I1988" s="4" t="s">
        <v>29</v>
      </c>
      <c r="J1988" s="4" t="s">
        <v>39</v>
      </c>
      <c r="K1988" s="4" t="s">
        <v>2565</v>
      </c>
      <c r="L1988" s="4" t="s">
        <v>2373</v>
      </c>
      <c r="M1988" s="5">
        <v>44373</v>
      </c>
      <c r="N1988" s="6">
        <v>6247</v>
      </c>
      <c r="O1988" s="4">
        <f t="shared" si="62"/>
        <v>26</v>
      </c>
      <c r="P1988" s="4" t="str">
        <f t="shared" si="63"/>
        <v>2021-06</v>
      </c>
    </row>
    <row r="1989" spans="1:16" ht="12.75" x14ac:dyDescent="0.2">
      <c r="A1989" s="4" t="s">
        <v>3048</v>
      </c>
      <c r="B1989" s="4" t="s">
        <v>3049</v>
      </c>
      <c r="C1989" s="4" t="s">
        <v>3050</v>
      </c>
      <c r="D1989" s="4" t="s">
        <v>3243</v>
      </c>
      <c r="E1989" s="4" t="s">
        <v>3244</v>
      </c>
      <c r="F1989" s="4" t="s">
        <v>3245</v>
      </c>
      <c r="G1989" s="4" t="s">
        <v>3267</v>
      </c>
      <c r="H1989" s="4" t="s">
        <v>210</v>
      </c>
      <c r="I1989" s="4" t="s">
        <v>210</v>
      </c>
      <c r="J1989" s="4" t="s">
        <v>877</v>
      </c>
      <c r="K1989" s="4" t="s">
        <v>3089</v>
      </c>
      <c r="L1989" s="4" t="s">
        <v>3078</v>
      </c>
      <c r="M1989" s="5">
        <v>44373</v>
      </c>
      <c r="N1989" s="6">
        <v>9292</v>
      </c>
      <c r="O1989" s="4">
        <f t="shared" si="62"/>
        <v>26</v>
      </c>
      <c r="P1989" s="4" t="str">
        <f t="shared" si="63"/>
        <v>2021-06</v>
      </c>
    </row>
    <row r="1990" spans="1:16" ht="12.75" x14ac:dyDescent="0.2">
      <c r="A1990" s="4" t="s">
        <v>3048</v>
      </c>
      <c r="B1990" s="4" t="s">
        <v>3049</v>
      </c>
      <c r="C1990" s="4" t="s">
        <v>3522</v>
      </c>
      <c r="D1990" s="4" t="s">
        <v>25</v>
      </c>
      <c r="E1990" s="4" t="s">
        <v>3543</v>
      </c>
      <c r="F1990" s="4" t="s">
        <v>3544</v>
      </c>
      <c r="G1990" s="4" t="s">
        <v>3545</v>
      </c>
      <c r="H1990" s="4" t="s">
        <v>20</v>
      </c>
      <c r="I1990" s="4" t="s">
        <v>29</v>
      </c>
      <c r="J1990" s="4" t="s">
        <v>22</v>
      </c>
      <c r="K1990" s="4" t="s">
        <v>3524</v>
      </c>
      <c r="L1990" s="4" t="s">
        <v>3136</v>
      </c>
      <c r="M1990" s="5">
        <v>44373</v>
      </c>
      <c r="N1990" s="6">
        <v>9081</v>
      </c>
      <c r="O1990" s="4">
        <f t="shared" si="62"/>
        <v>26</v>
      </c>
      <c r="P1990" s="4" t="str">
        <f t="shared" si="63"/>
        <v>2021-06</v>
      </c>
    </row>
    <row r="1991" spans="1:16" ht="12.75" x14ac:dyDescent="0.2">
      <c r="A1991" s="4" t="s">
        <v>14</v>
      </c>
      <c r="B1991" s="4" t="s">
        <v>3761</v>
      </c>
      <c r="C1991" s="4" t="s">
        <v>3762</v>
      </c>
      <c r="D1991" s="4" t="s">
        <v>25</v>
      </c>
      <c r="E1991" s="4" t="s">
        <v>3783</v>
      </c>
      <c r="F1991" s="4" t="s">
        <v>3784</v>
      </c>
      <c r="G1991" s="4" t="s">
        <v>3791</v>
      </c>
      <c r="H1991" s="4" t="s">
        <v>20</v>
      </c>
      <c r="I1991" s="4" t="s">
        <v>29</v>
      </c>
      <c r="J1991" s="4" t="s">
        <v>22</v>
      </c>
      <c r="K1991" s="4" t="s">
        <v>3771</v>
      </c>
      <c r="L1991" s="4" t="s">
        <v>3772</v>
      </c>
      <c r="M1991" s="5">
        <v>44373</v>
      </c>
      <c r="N1991" s="6">
        <v>5743</v>
      </c>
      <c r="O1991" s="4">
        <f t="shared" si="62"/>
        <v>26</v>
      </c>
      <c r="P1991" s="4" t="str">
        <f t="shared" si="63"/>
        <v>2021-06</v>
      </c>
    </row>
    <row r="1992" spans="1:16" ht="12.75" x14ac:dyDescent="0.2">
      <c r="A1992" s="4" t="s">
        <v>14</v>
      </c>
      <c r="B1992" s="4" t="s">
        <v>4086</v>
      </c>
      <c r="C1992" s="4" t="s">
        <v>4087</v>
      </c>
      <c r="D1992" s="4" t="s">
        <v>13936</v>
      </c>
      <c r="E1992" s="4" t="s">
        <v>4113</v>
      </c>
      <c r="F1992" s="4" t="s">
        <v>4114</v>
      </c>
      <c r="G1992" s="4" t="s">
        <v>4120</v>
      </c>
      <c r="H1992" s="4" t="s">
        <v>20</v>
      </c>
      <c r="I1992" s="4" t="s">
        <v>21</v>
      </c>
      <c r="J1992" s="4" t="s">
        <v>36</v>
      </c>
      <c r="K1992" s="4" t="s">
        <v>4091</v>
      </c>
      <c r="L1992" s="4" t="s">
        <v>1114</v>
      </c>
      <c r="M1992" s="5">
        <v>44373</v>
      </c>
      <c r="N1992" s="6">
        <v>1501</v>
      </c>
      <c r="O1992" s="4">
        <f t="shared" si="62"/>
        <v>26</v>
      </c>
      <c r="P1992" s="4" t="str">
        <f t="shared" si="63"/>
        <v>2021-06</v>
      </c>
    </row>
    <row r="1993" spans="1:16" ht="12.75" x14ac:dyDescent="0.2">
      <c r="A1993" s="4" t="s">
        <v>1050</v>
      </c>
      <c r="B1993" s="4" t="s">
        <v>5461</v>
      </c>
      <c r="C1993" s="4" t="s">
        <v>5462</v>
      </c>
      <c r="D1993" s="4" t="s">
        <v>13936</v>
      </c>
      <c r="E1993" s="4" t="s">
        <v>5570</v>
      </c>
      <c r="F1993" s="4" t="s">
        <v>5571</v>
      </c>
      <c r="G1993" s="4" t="s">
        <v>5572</v>
      </c>
      <c r="H1993" s="4" t="s">
        <v>20</v>
      </c>
      <c r="I1993" s="4" t="s">
        <v>21</v>
      </c>
      <c r="J1993" s="4" t="s">
        <v>36</v>
      </c>
      <c r="K1993" s="4" t="s">
        <v>5466</v>
      </c>
      <c r="L1993" s="4" t="s">
        <v>5467</v>
      </c>
      <c r="M1993" s="5">
        <v>44373</v>
      </c>
      <c r="N1993" s="6">
        <v>1784</v>
      </c>
      <c r="O1993" s="4">
        <f t="shared" si="62"/>
        <v>26</v>
      </c>
      <c r="P1993" s="4" t="str">
        <f t="shared" si="63"/>
        <v>2021-06</v>
      </c>
    </row>
    <row r="1994" spans="1:16" ht="12.75" x14ac:dyDescent="0.2">
      <c r="A1994" s="4" t="s">
        <v>1050</v>
      </c>
      <c r="B1994" s="4" t="s">
        <v>5461</v>
      </c>
      <c r="C1994" s="4" t="s">
        <v>5462</v>
      </c>
      <c r="D1994" s="4" t="s">
        <v>5659</v>
      </c>
      <c r="E1994" s="4" t="s">
        <v>5739</v>
      </c>
      <c r="F1994" s="4" t="s">
        <v>5740</v>
      </c>
      <c r="G1994" s="4" t="s">
        <v>5743</v>
      </c>
      <c r="H1994" s="4" t="s">
        <v>20</v>
      </c>
      <c r="I1994" s="4" t="s">
        <v>21</v>
      </c>
      <c r="J1994" s="4" t="s">
        <v>22</v>
      </c>
      <c r="K1994" s="4" t="s">
        <v>5495</v>
      </c>
      <c r="L1994" s="4" t="s">
        <v>5481</v>
      </c>
      <c r="M1994" s="5">
        <v>44373</v>
      </c>
      <c r="N1994" s="6">
        <v>3855</v>
      </c>
      <c r="O1994" s="4">
        <f t="shared" si="62"/>
        <v>26</v>
      </c>
      <c r="P1994" s="4" t="str">
        <f t="shared" si="63"/>
        <v>2021-06</v>
      </c>
    </row>
    <row r="1995" spans="1:16" ht="12.75" x14ac:dyDescent="0.2">
      <c r="A1995" s="4" t="s">
        <v>1050</v>
      </c>
      <c r="B1995" s="4" t="s">
        <v>5461</v>
      </c>
      <c r="C1995" s="4" t="s">
        <v>5462</v>
      </c>
      <c r="D1995" s="4" t="s">
        <v>5988</v>
      </c>
      <c r="E1995" s="4" t="s">
        <v>5991</v>
      </c>
      <c r="F1995" s="4" t="s">
        <v>5992</v>
      </c>
      <c r="G1995" s="4" t="s">
        <v>3048</v>
      </c>
      <c r="H1995" s="4" t="s">
        <v>210</v>
      </c>
      <c r="I1995" s="4" t="s">
        <v>210</v>
      </c>
      <c r="J1995" s="4" t="s">
        <v>3048</v>
      </c>
      <c r="K1995" s="4" t="s">
        <v>5515</v>
      </c>
      <c r="L1995" s="4" t="s">
        <v>5580</v>
      </c>
      <c r="M1995" s="5">
        <v>44373</v>
      </c>
      <c r="N1995" s="6">
        <v>4939</v>
      </c>
      <c r="O1995" s="4">
        <f t="shared" si="62"/>
        <v>26</v>
      </c>
      <c r="P1995" s="4" t="str">
        <f t="shared" si="63"/>
        <v>2021-06</v>
      </c>
    </row>
    <row r="1996" spans="1:16" ht="12.75" x14ac:dyDescent="0.2">
      <c r="A1996" s="4" t="s">
        <v>14</v>
      </c>
      <c r="B1996" s="4" t="s">
        <v>7654</v>
      </c>
      <c r="C1996" s="4" t="s">
        <v>8288</v>
      </c>
      <c r="D1996" s="4" t="s">
        <v>8700</v>
      </c>
      <c r="E1996" s="4" t="s">
        <v>8717</v>
      </c>
      <c r="F1996" s="4" t="s">
        <v>8718</v>
      </c>
      <c r="G1996" s="4" t="s">
        <v>8719</v>
      </c>
      <c r="H1996" s="4" t="s">
        <v>210</v>
      </c>
      <c r="I1996" s="4" t="s">
        <v>210</v>
      </c>
      <c r="J1996" s="4" t="s">
        <v>877</v>
      </c>
      <c r="K1996" s="4" t="s">
        <v>8297</v>
      </c>
      <c r="L1996" s="4" t="s">
        <v>8301</v>
      </c>
      <c r="M1996" s="5">
        <v>44373</v>
      </c>
      <c r="N1996" s="6">
        <v>6036</v>
      </c>
      <c r="O1996" s="4">
        <f t="shared" si="62"/>
        <v>26</v>
      </c>
      <c r="P1996" s="4" t="str">
        <f t="shared" si="63"/>
        <v>2021-06</v>
      </c>
    </row>
    <row r="1997" spans="1:16" ht="12.75" x14ac:dyDescent="0.2">
      <c r="A1997" s="4" t="s">
        <v>14</v>
      </c>
      <c r="B1997" s="4" t="s">
        <v>7654</v>
      </c>
      <c r="C1997" s="4" t="s">
        <v>9450</v>
      </c>
      <c r="D1997" s="4" t="s">
        <v>7419</v>
      </c>
      <c r="E1997" s="4" t="s">
        <v>9486</v>
      </c>
      <c r="F1997" s="4" t="s">
        <v>9487</v>
      </c>
      <c r="G1997" s="4" t="s">
        <v>9648</v>
      </c>
      <c r="H1997" s="4" t="s">
        <v>20</v>
      </c>
      <c r="I1997" s="4" t="s">
        <v>29</v>
      </c>
      <c r="J1997" s="4" t="s">
        <v>36</v>
      </c>
      <c r="K1997" s="4" t="s">
        <v>9476</v>
      </c>
      <c r="L1997" s="4" t="s">
        <v>9145</v>
      </c>
      <c r="M1997" s="5">
        <v>44373</v>
      </c>
      <c r="N1997" s="6">
        <v>6601</v>
      </c>
      <c r="O1997" s="4">
        <f t="shared" si="62"/>
        <v>26</v>
      </c>
      <c r="P1997" s="4" t="str">
        <f t="shared" si="63"/>
        <v>2021-06</v>
      </c>
    </row>
    <row r="1998" spans="1:16" ht="12.75" x14ac:dyDescent="0.2">
      <c r="A1998" s="4" t="s">
        <v>14</v>
      </c>
      <c r="B1998" s="4" t="s">
        <v>7654</v>
      </c>
      <c r="C1998" s="4" t="s">
        <v>9693</v>
      </c>
      <c r="D1998" s="4" t="s">
        <v>9497</v>
      </c>
      <c r="E1998" s="4" t="s">
        <v>9509</v>
      </c>
      <c r="F1998" s="4" t="s">
        <v>9510</v>
      </c>
      <c r="G1998" s="4" t="s">
        <v>9778</v>
      </c>
      <c r="H1998" s="4" t="s">
        <v>20</v>
      </c>
      <c r="I1998" s="4" t="s">
        <v>21</v>
      </c>
      <c r="J1998" s="4" t="s">
        <v>36</v>
      </c>
      <c r="K1998" s="4" t="s">
        <v>9697</v>
      </c>
      <c r="L1998" s="4" t="s">
        <v>721</v>
      </c>
      <c r="M1998" s="5">
        <v>44373</v>
      </c>
      <c r="N1998" s="6">
        <v>493</v>
      </c>
      <c r="O1998" s="4">
        <f t="shared" si="62"/>
        <v>26</v>
      </c>
      <c r="P1998" s="4" t="str">
        <f t="shared" si="63"/>
        <v>2021-06</v>
      </c>
    </row>
    <row r="1999" spans="1:16" ht="12.75" x14ac:dyDescent="0.2">
      <c r="A1999" s="4" t="s">
        <v>3048</v>
      </c>
      <c r="B1999" s="4" t="s">
        <v>9902</v>
      </c>
      <c r="C1999" s="4" t="s">
        <v>9903</v>
      </c>
      <c r="D1999" s="4" t="s">
        <v>9949</v>
      </c>
      <c r="E1999" s="4" t="s">
        <v>9950</v>
      </c>
      <c r="F1999" s="4" t="s">
        <v>9951</v>
      </c>
      <c r="G1999" s="4" t="s">
        <v>9974</v>
      </c>
      <c r="H1999" s="4" t="s">
        <v>210</v>
      </c>
      <c r="I1999" s="4" t="s">
        <v>343</v>
      </c>
      <c r="J1999" s="4" t="s">
        <v>36</v>
      </c>
      <c r="K1999" s="4" t="s">
        <v>9907</v>
      </c>
      <c r="L1999" s="4" t="s">
        <v>9911</v>
      </c>
      <c r="M1999" s="5">
        <v>44373</v>
      </c>
      <c r="N1999" s="6">
        <v>9455</v>
      </c>
      <c r="O1999" s="4">
        <f t="shared" si="62"/>
        <v>26</v>
      </c>
      <c r="P1999" s="4" t="str">
        <f t="shared" si="63"/>
        <v>2021-06</v>
      </c>
    </row>
    <row r="2000" spans="1:16" ht="12.75" x14ac:dyDescent="0.2">
      <c r="A2000" s="4" t="s">
        <v>3048</v>
      </c>
      <c r="B2000" s="4" t="s">
        <v>9902</v>
      </c>
      <c r="C2000" s="4" t="s">
        <v>10147</v>
      </c>
      <c r="D2000" s="4" t="s">
        <v>10186</v>
      </c>
      <c r="E2000" s="4" t="s">
        <v>10187</v>
      </c>
      <c r="F2000" s="4" t="s">
        <v>3048</v>
      </c>
      <c r="G2000" s="4" t="s">
        <v>3048</v>
      </c>
      <c r="H2000" s="4" t="s">
        <v>210</v>
      </c>
      <c r="I2000" s="4" t="s">
        <v>210</v>
      </c>
      <c r="J2000" s="4" t="s">
        <v>3048</v>
      </c>
      <c r="K2000" s="4" t="s">
        <v>10156</v>
      </c>
      <c r="L2000" s="4" t="s">
        <v>10137</v>
      </c>
      <c r="M2000" s="5">
        <v>44373</v>
      </c>
      <c r="N2000" s="6">
        <v>1968</v>
      </c>
      <c r="O2000" s="4">
        <f t="shared" si="62"/>
        <v>26</v>
      </c>
      <c r="P2000" s="4" t="str">
        <f t="shared" si="63"/>
        <v>2021-06</v>
      </c>
    </row>
    <row r="2001" spans="1:16" ht="12.75" x14ac:dyDescent="0.2">
      <c r="A2001" s="4" t="s">
        <v>3048</v>
      </c>
      <c r="B2001" s="4" t="s">
        <v>9902</v>
      </c>
      <c r="C2001" s="4" t="s">
        <v>10147</v>
      </c>
      <c r="D2001" s="4" t="s">
        <v>10283</v>
      </c>
      <c r="E2001" s="4" t="s">
        <v>10294</v>
      </c>
      <c r="F2001" s="4" t="s">
        <v>10295</v>
      </c>
      <c r="G2001" s="4" t="s">
        <v>10311</v>
      </c>
      <c r="H2001" s="4" t="s">
        <v>20</v>
      </c>
      <c r="I2001" s="4" t="s">
        <v>21</v>
      </c>
      <c r="J2001" s="4" t="s">
        <v>22</v>
      </c>
      <c r="K2001" s="4" t="s">
        <v>10151</v>
      </c>
      <c r="L2001" s="4" t="s">
        <v>10169</v>
      </c>
      <c r="M2001" s="5">
        <v>44373</v>
      </c>
      <c r="N2001" s="6">
        <v>4987</v>
      </c>
      <c r="O2001" s="4">
        <f t="shared" si="62"/>
        <v>26</v>
      </c>
      <c r="P2001" s="4" t="str">
        <f t="shared" si="63"/>
        <v>2021-06</v>
      </c>
    </row>
    <row r="2002" spans="1:16" ht="12.75" x14ac:dyDescent="0.2">
      <c r="A2002" s="4" t="s">
        <v>3048</v>
      </c>
      <c r="B2002" s="4" t="s">
        <v>10496</v>
      </c>
      <c r="C2002" s="4" t="s">
        <v>10930</v>
      </c>
      <c r="D2002" s="4" t="s">
        <v>11531</v>
      </c>
      <c r="E2002" s="4" t="s">
        <v>11542</v>
      </c>
      <c r="F2002" s="4" t="s">
        <v>11543</v>
      </c>
      <c r="G2002" s="4" t="s">
        <v>11547</v>
      </c>
      <c r="H2002" s="4" t="s">
        <v>20</v>
      </c>
      <c r="I2002" s="4" t="s">
        <v>29</v>
      </c>
      <c r="J2002" s="4" t="s">
        <v>36</v>
      </c>
      <c r="K2002" s="4" t="s">
        <v>10136</v>
      </c>
      <c r="L2002" s="4" t="s">
        <v>10977</v>
      </c>
      <c r="M2002" s="5">
        <v>44373</v>
      </c>
      <c r="N2002" s="6">
        <v>6561</v>
      </c>
      <c r="O2002" s="4">
        <f t="shared" si="62"/>
        <v>26</v>
      </c>
      <c r="P2002" s="4" t="str">
        <f t="shared" si="63"/>
        <v>2021-06</v>
      </c>
    </row>
    <row r="2003" spans="1:16" ht="12.75" x14ac:dyDescent="0.2">
      <c r="A2003" s="4" t="s">
        <v>3048</v>
      </c>
      <c r="B2003" s="4" t="s">
        <v>11712</v>
      </c>
      <c r="C2003" s="4" t="s">
        <v>11934</v>
      </c>
      <c r="D2003" s="4" t="s">
        <v>13936</v>
      </c>
      <c r="E2003" s="4" t="s">
        <v>6068</v>
      </c>
      <c r="F2003" s="4" t="s">
        <v>6069</v>
      </c>
      <c r="G2003" s="4" t="s">
        <v>11951</v>
      </c>
      <c r="H2003" s="4" t="s">
        <v>20</v>
      </c>
      <c r="I2003" s="4" t="s">
        <v>21</v>
      </c>
      <c r="J2003" s="4" t="s">
        <v>22</v>
      </c>
      <c r="K2003" s="4" t="s">
        <v>11936</v>
      </c>
      <c r="L2003" s="4" t="s">
        <v>11937</v>
      </c>
      <c r="M2003" s="5">
        <v>44373</v>
      </c>
      <c r="N2003" s="6">
        <v>6968</v>
      </c>
      <c r="O2003" s="4">
        <f t="shared" si="62"/>
        <v>26</v>
      </c>
      <c r="P2003" s="4" t="str">
        <f t="shared" si="63"/>
        <v>2021-06</v>
      </c>
    </row>
    <row r="2004" spans="1:16" ht="12.75" x14ac:dyDescent="0.2">
      <c r="A2004" s="4" t="s">
        <v>3048</v>
      </c>
      <c r="B2004" s="4" t="s">
        <v>12289</v>
      </c>
      <c r="C2004" s="4" t="s">
        <v>12291</v>
      </c>
      <c r="D2004" s="4" t="s">
        <v>12401</v>
      </c>
      <c r="E2004" s="4" t="s">
        <v>12426</v>
      </c>
      <c r="F2004" s="4" t="s">
        <v>12427</v>
      </c>
      <c r="G2004" s="4" t="s">
        <v>12428</v>
      </c>
      <c r="H2004" s="4" t="s">
        <v>20</v>
      </c>
      <c r="I2004" s="4" t="s">
        <v>21</v>
      </c>
      <c r="J2004" s="4" t="s">
        <v>22</v>
      </c>
      <c r="K2004" s="4" t="s">
        <v>12295</v>
      </c>
      <c r="L2004" s="4" t="s">
        <v>10277</v>
      </c>
      <c r="M2004" s="5">
        <v>44373</v>
      </c>
      <c r="N2004" s="6">
        <v>2744</v>
      </c>
      <c r="O2004" s="4">
        <f t="shared" si="62"/>
        <v>26</v>
      </c>
      <c r="P2004" s="4" t="str">
        <f t="shared" si="63"/>
        <v>2021-06</v>
      </c>
    </row>
    <row r="2005" spans="1:16" ht="12.75" x14ac:dyDescent="0.2">
      <c r="A2005" s="4" t="s">
        <v>3048</v>
      </c>
      <c r="B2005" s="4" t="s">
        <v>12289</v>
      </c>
      <c r="C2005" s="4" t="s">
        <v>13519</v>
      </c>
      <c r="D2005" s="4" t="s">
        <v>13703</v>
      </c>
      <c r="E2005" s="4" t="s">
        <v>13708</v>
      </c>
      <c r="F2005" s="4" t="s">
        <v>13709</v>
      </c>
      <c r="G2005" s="4" t="s">
        <v>13710</v>
      </c>
      <c r="H2005" s="4" t="s">
        <v>20</v>
      </c>
      <c r="I2005" s="4" t="s">
        <v>21</v>
      </c>
      <c r="J2005" s="4" t="s">
        <v>22</v>
      </c>
      <c r="K2005" s="4" t="s">
        <v>13523</v>
      </c>
      <c r="L2005" s="4" t="s">
        <v>10345</v>
      </c>
      <c r="M2005" s="5">
        <v>44373</v>
      </c>
      <c r="N2005" s="6">
        <v>1609</v>
      </c>
      <c r="O2005" s="4">
        <f t="shared" si="62"/>
        <v>26</v>
      </c>
      <c r="P2005" s="4" t="str">
        <f t="shared" si="63"/>
        <v>2021-06</v>
      </c>
    </row>
    <row r="2006" spans="1:16" ht="12.75" x14ac:dyDescent="0.2">
      <c r="A2006" s="4" t="s">
        <v>1050</v>
      </c>
      <c r="B2006" s="4" t="s">
        <v>1051</v>
      </c>
      <c r="C2006" s="4" t="s">
        <v>1052</v>
      </c>
      <c r="D2006" s="4" t="s">
        <v>1401</v>
      </c>
      <c r="E2006" s="4" t="s">
        <v>1425</v>
      </c>
      <c r="F2006" s="4" t="s">
        <v>1426</v>
      </c>
      <c r="G2006" s="4" t="s">
        <v>1429</v>
      </c>
      <c r="H2006" s="4" t="s">
        <v>20</v>
      </c>
      <c r="I2006" s="4" t="s">
        <v>29</v>
      </c>
      <c r="J2006" s="4" t="s">
        <v>22</v>
      </c>
      <c r="K2006" s="4" t="s">
        <v>1056</v>
      </c>
      <c r="L2006" s="4" t="s">
        <v>1195</v>
      </c>
      <c r="M2006" s="5">
        <v>44374</v>
      </c>
      <c r="N2006" s="6">
        <v>8246</v>
      </c>
      <c r="O2006" s="4">
        <f t="shared" si="62"/>
        <v>27</v>
      </c>
      <c r="P2006" s="4" t="str">
        <f t="shared" si="63"/>
        <v>2021-06</v>
      </c>
    </row>
    <row r="2007" spans="1:16" ht="12.75" x14ac:dyDescent="0.2">
      <c r="A2007" s="4" t="s">
        <v>3048</v>
      </c>
      <c r="B2007" s="4" t="s">
        <v>3049</v>
      </c>
      <c r="C2007" s="4" t="s">
        <v>3050</v>
      </c>
      <c r="D2007" s="4" t="s">
        <v>3281</v>
      </c>
      <c r="E2007" s="4" t="s">
        <v>3238</v>
      </c>
      <c r="F2007" s="4" t="s">
        <v>3239</v>
      </c>
      <c r="G2007" s="4" t="s">
        <v>3286</v>
      </c>
      <c r="H2007" s="4" t="s">
        <v>20</v>
      </c>
      <c r="I2007" s="4" t="s">
        <v>29</v>
      </c>
      <c r="J2007" s="4" t="s">
        <v>22</v>
      </c>
      <c r="K2007" s="4" t="s">
        <v>3070</v>
      </c>
      <c r="L2007" s="4" t="s">
        <v>3094</v>
      </c>
      <c r="M2007" s="5">
        <v>44374</v>
      </c>
      <c r="N2007" s="6">
        <v>3980</v>
      </c>
      <c r="O2007" s="4">
        <f t="shared" si="62"/>
        <v>27</v>
      </c>
      <c r="P2007" s="4" t="str">
        <f t="shared" si="63"/>
        <v>2021-06</v>
      </c>
    </row>
    <row r="2008" spans="1:16" ht="12.75" x14ac:dyDescent="0.2">
      <c r="A2008" s="4" t="s">
        <v>14</v>
      </c>
      <c r="B2008" s="4" t="s">
        <v>3761</v>
      </c>
      <c r="C2008" s="4" t="s">
        <v>3762</v>
      </c>
      <c r="D2008" s="4" t="s">
        <v>4034</v>
      </c>
      <c r="E2008" s="4" t="s">
        <v>3843</v>
      </c>
      <c r="F2008" s="4" t="s">
        <v>3844</v>
      </c>
      <c r="G2008" s="4" t="s">
        <v>3845</v>
      </c>
      <c r="H2008" s="4" t="s">
        <v>20</v>
      </c>
      <c r="I2008" s="4" t="s">
        <v>29</v>
      </c>
      <c r="J2008" s="4" t="s">
        <v>36</v>
      </c>
      <c r="K2008" s="4" t="s">
        <v>3766</v>
      </c>
      <c r="L2008" s="4" t="s">
        <v>3767</v>
      </c>
      <c r="M2008" s="5">
        <v>44374</v>
      </c>
      <c r="N2008" s="6">
        <v>9586</v>
      </c>
      <c r="O2008" s="4">
        <f t="shared" si="62"/>
        <v>27</v>
      </c>
      <c r="P2008" s="4" t="str">
        <f t="shared" si="63"/>
        <v>2021-06</v>
      </c>
    </row>
    <row r="2009" spans="1:16" ht="12.75" x14ac:dyDescent="0.2">
      <c r="A2009" s="4" t="s">
        <v>1050</v>
      </c>
      <c r="B2009" s="4" t="s">
        <v>5461</v>
      </c>
      <c r="C2009" s="4" t="s">
        <v>5462</v>
      </c>
      <c r="D2009" s="4" t="s">
        <v>13936</v>
      </c>
      <c r="E2009" s="4" t="s">
        <v>5478</v>
      </c>
      <c r="F2009" s="4" t="s">
        <v>5479</v>
      </c>
      <c r="G2009" s="4" t="s">
        <v>5488</v>
      </c>
      <c r="H2009" s="4" t="s">
        <v>20</v>
      </c>
      <c r="I2009" s="4" t="s">
        <v>21</v>
      </c>
      <c r="J2009" s="4" t="s">
        <v>22</v>
      </c>
      <c r="K2009" s="4" t="s">
        <v>5466</v>
      </c>
      <c r="L2009" s="4" t="s">
        <v>5481</v>
      </c>
      <c r="M2009" s="5">
        <v>44374</v>
      </c>
      <c r="N2009" s="6">
        <v>1136</v>
      </c>
      <c r="O2009" s="4">
        <f t="shared" si="62"/>
        <v>27</v>
      </c>
      <c r="P2009" s="4" t="str">
        <f t="shared" si="63"/>
        <v>2021-06</v>
      </c>
    </row>
    <row r="2010" spans="1:16" ht="12.75" x14ac:dyDescent="0.2">
      <c r="A2010" s="4" t="s">
        <v>14</v>
      </c>
      <c r="B2010" s="4" t="s">
        <v>7654</v>
      </c>
      <c r="C2010" s="4" t="s">
        <v>8288</v>
      </c>
      <c r="D2010" s="4" t="s">
        <v>8423</v>
      </c>
      <c r="E2010" s="4" t="s">
        <v>8618</v>
      </c>
      <c r="F2010" s="4" t="s">
        <v>8619</v>
      </c>
      <c r="G2010" s="4" t="s">
        <v>8622</v>
      </c>
      <c r="H2010" s="4" t="s">
        <v>20</v>
      </c>
      <c r="I2010" s="4" t="s">
        <v>21</v>
      </c>
      <c r="J2010" s="4" t="s">
        <v>36</v>
      </c>
      <c r="K2010" s="4" t="s">
        <v>8306</v>
      </c>
      <c r="L2010" s="4" t="s">
        <v>8112</v>
      </c>
      <c r="M2010" s="5">
        <v>44374</v>
      </c>
      <c r="N2010" s="6">
        <v>3119</v>
      </c>
      <c r="O2010" s="4">
        <f t="shared" si="62"/>
        <v>27</v>
      </c>
      <c r="P2010" s="4" t="str">
        <f t="shared" si="63"/>
        <v>2021-06</v>
      </c>
    </row>
    <row r="2011" spans="1:16" ht="12.75" x14ac:dyDescent="0.2">
      <c r="A2011" s="4" t="s">
        <v>14</v>
      </c>
      <c r="B2011" s="4" t="s">
        <v>7654</v>
      </c>
      <c r="C2011" s="4" t="s">
        <v>8288</v>
      </c>
      <c r="D2011" s="4" t="s">
        <v>8877</v>
      </c>
      <c r="E2011" s="4" t="s">
        <v>9008</v>
      </c>
      <c r="F2011" s="4" t="s">
        <v>9009</v>
      </c>
      <c r="G2011" s="4" t="s">
        <v>9011</v>
      </c>
      <c r="H2011" s="4" t="s">
        <v>210</v>
      </c>
      <c r="I2011" s="4" t="s">
        <v>210</v>
      </c>
      <c r="J2011" s="4" t="s">
        <v>877</v>
      </c>
      <c r="K2011" s="4" t="s">
        <v>8297</v>
      </c>
      <c r="L2011" s="4" t="s">
        <v>8301</v>
      </c>
      <c r="M2011" s="5">
        <v>44374</v>
      </c>
      <c r="N2011" s="6">
        <v>6978</v>
      </c>
      <c r="O2011" s="4">
        <f t="shared" si="62"/>
        <v>27</v>
      </c>
      <c r="P2011" s="4" t="str">
        <f t="shared" si="63"/>
        <v>2021-06</v>
      </c>
    </row>
    <row r="2012" spans="1:16" ht="12.75" x14ac:dyDescent="0.2">
      <c r="A2012" s="4" t="s">
        <v>14</v>
      </c>
      <c r="B2012" s="4" t="s">
        <v>7654</v>
      </c>
      <c r="C2012" s="4" t="s">
        <v>8288</v>
      </c>
      <c r="D2012" s="4" t="s">
        <v>8877</v>
      </c>
      <c r="E2012" s="4" t="s">
        <v>9113</v>
      </c>
      <c r="F2012" s="4" t="s">
        <v>9114</v>
      </c>
      <c r="G2012" s="4" t="s">
        <v>9117</v>
      </c>
      <c r="H2012" s="4" t="s">
        <v>210</v>
      </c>
      <c r="I2012" s="4" t="s">
        <v>210</v>
      </c>
      <c r="J2012" s="4" t="s">
        <v>877</v>
      </c>
      <c r="K2012" s="4" t="s">
        <v>8297</v>
      </c>
      <c r="L2012" s="4" t="s">
        <v>8301</v>
      </c>
      <c r="M2012" s="5">
        <v>44374</v>
      </c>
      <c r="N2012" s="6">
        <v>9313</v>
      </c>
      <c r="O2012" s="4">
        <f t="shared" si="62"/>
        <v>27</v>
      </c>
      <c r="P2012" s="4" t="str">
        <f t="shared" si="63"/>
        <v>2021-06</v>
      </c>
    </row>
    <row r="2013" spans="1:16" ht="12.75" x14ac:dyDescent="0.2">
      <c r="A2013" s="4" t="s">
        <v>3048</v>
      </c>
      <c r="B2013" s="4" t="s">
        <v>9902</v>
      </c>
      <c r="C2013" s="4" t="s">
        <v>9903</v>
      </c>
      <c r="D2013" s="4" t="s">
        <v>9981</v>
      </c>
      <c r="E2013" s="4" t="s">
        <v>10007</v>
      </c>
      <c r="F2013" s="4" t="s">
        <v>10008</v>
      </c>
      <c r="G2013" s="4" t="s">
        <v>10055</v>
      </c>
      <c r="H2013" s="4" t="s">
        <v>20</v>
      </c>
      <c r="I2013" s="4" t="s">
        <v>21</v>
      </c>
      <c r="J2013" s="4" t="s">
        <v>36</v>
      </c>
      <c r="K2013" s="4" t="s">
        <v>9907</v>
      </c>
      <c r="L2013" s="4" t="s">
        <v>9911</v>
      </c>
      <c r="M2013" s="5">
        <v>44374</v>
      </c>
      <c r="N2013" s="6">
        <v>6720</v>
      </c>
      <c r="O2013" s="4">
        <f t="shared" si="62"/>
        <v>27</v>
      </c>
      <c r="P2013" s="4" t="str">
        <f t="shared" si="63"/>
        <v>2021-06</v>
      </c>
    </row>
    <row r="2014" spans="1:16" ht="12.75" x14ac:dyDescent="0.2">
      <c r="A2014" s="4" t="s">
        <v>3048</v>
      </c>
      <c r="B2014" s="4" t="s">
        <v>10496</v>
      </c>
      <c r="C2014" s="4" t="s">
        <v>10930</v>
      </c>
      <c r="D2014" s="4" t="s">
        <v>11690</v>
      </c>
      <c r="E2014" s="4" t="s">
        <v>11691</v>
      </c>
      <c r="F2014" s="4" t="s">
        <v>11692</v>
      </c>
      <c r="G2014" s="4" t="s">
        <v>11693</v>
      </c>
      <c r="H2014" s="4" t="s">
        <v>20</v>
      </c>
      <c r="I2014" s="4" t="s">
        <v>29</v>
      </c>
      <c r="J2014" s="4" t="s">
        <v>22</v>
      </c>
      <c r="K2014" s="4" t="s">
        <v>10997</v>
      </c>
      <c r="L2014" s="4" t="s">
        <v>11321</v>
      </c>
      <c r="M2014" s="5">
        <v>44374</v>
      </c>
      <c r="N2014" s="6">
        <v>5380</v>
      </c>
      <c r="O2014" s="4">
        <f t="shared" si="62"/>
        <v>27</v>
      </c>
      <c r="P2014" s="4" t="str">
        <f t="shared" si="63"/>
        <v>2021-06</v>
      </c>
    </row>
    <row r="2015" spans="1:16" ht="12.75" x14ac:dyDescent="0.2">
      <c r="A2015" s="4" t="s">
        <v>1050</v>
      </c>
      <c r="B2015" s="4" t="s">
        <v>1051</v>
      </c>
      <c r="C2015" s="4" t="s">
        <v>1052</v>
      </c>
      <c r="D2015" s="4" t="s">
        <v>1960</v>
      </c>
      <c r="E2015" s="4" t="s">
        <v>1961</v>
      </c>
      <c r="F2015" s="4" t="s">
        <v>1962</v>
      </c>
      <c r="G2015" s="4" t="s">
        <v>1963</v>
      </c>
      <c r="H2015" s="4" t="s">
        <v>20</v>
      </c>
      <c r="I2015" s="4" t="s">
        <v>21</v>
      </c>
      <c r="J2015" s="4" t="s">
        <v>36</v>
      </c>
      <c r="K2015" s="4" t="s">
        <v>1208</v>
      </c>
      <c r="L2015" s="4" t="s">
        <v>1209</v>
      </c>
      <c r="M2015" s="5">
        <v>44375</v>
      </c>
      <c r="N2015" s="6">
        <v>2484</v>
      </c>
      <c r="O2015" s="4">
        <f t="shared" si="62"/>
        <v>28</v>
      </c>
      <c r="P2015" s="4" t="str">
        <f t="shared" si="63"/>
        <v>2021-06</v>
      </c>
    </row>
    <row r="2016" spans="1:16" ht="12.75" x14ac:dyDescent="0.2">
      <c r="A2016" s="4" t="s">
        <v>3048</v>
      </c>
      <c r="B2016" s="4" t="s">
        <v>3049</v>
      </c>
      <c r="C2016" s="4" t="s">
        <v>3522</v>
      </c>
      <c r="D2016" s="4" t="s">
        <v>3132</v>
      </c>
      <c r="E2016" s="4" t="s">
        <v>3133</v>
      </c>
      <c r="F2016" s="4" t="s">
        <v>3134</v>
      </c>
      <c r="G2016" s="4" t="s">
        <v>3635</v>
      </c>
      <c r="H2016" s="4" t="s">
        <v>20</v>
      </c>
      <c r="I2016" s="4" t="s">
        <v>29</v>
      </c>
      <c r="J2016" s="4" t="s">
        <v>22</v>
      </c>
      <c r="K2016" s="4" t="s">
        <v>3524</v>
      </c>
      <c r="L2016" s="4" t="s">
        <v>3549</v>
      </c>
      <c r="M2016" s="5">
        <v>44375</v>
      </c>
      <c r="N2016" s="6">
        <v>554</v>
      </c>
      <c r="O2016" s="4">
        <f t="shared" si="62"/>
        <v>28</v>
      </c>
      <c r="P2016" s="4" t="str">
        <f t="shared" si="63"/>
        <v>2021-06</v>
      </c>
    </row>
    <row r="2017" spans="1:16" ht="12.75" x14ac:dyDescent="0.2">
      <c r="A2017" s="4" t="s">
        <v>14</v>
      </c>
      <c r="B2017" s="4" t="s">
        <v>4342</v>
      </c>
      <c r="C2017" s="4" t="s">
        <v>4343</v>
      </c>
      <c r="D2017" s="4" t="s">
        <v>4708</v>
      </c>
      <c r="E2017" s="4" t="s">
        <v>4711</v>
      </c>
      <c r="F2017" s="4" t="s">
        <v>4712</v>
      </c>
      <c r="G2017" s="4" t="s">
        <v>4749</v>
      </c>
      <c r="H2017" s="4" t="s">
        <v>210</v>
      </c>
      <c r="I2017" s="4" t="s">
        <v>210</v>
      </c>
      <c r="J2017" s="4" t="s">
        <v>226</v>
      </c>
      <c r="K2017" s="4" t="s">
        <v>4396</v>
      </c>
      <c r="L2017" s="4" t="s">
        <v>4374</v>
      </c>
      <c r="M2017" s="5">
        <v>44375</v>
      </c>
      <c r="N2017" s="6">
        <v>6683</v>
      </c>
      <c r="O2017" s="4">
        <f t="shared" si="62"/>
        <v>28</v>
      </c>
      <c r="P2017" s="4" t="str">
        <f t="shared" si="63"/>
        <v>2021-06</v>
      </c>
    </row>
    <row r="2018" spans="1:16" ht="12.75" x14ac:dyDescent="0.2">
      <c r="A2018" s="4" t="s">
        <v>14</v>
      </c>
      <c r="B2018" s="4" t="s">
        <v>4342</v>
      </c>
      <c r="C2018" s="4" t="s">
        <v>4343</v>
      </c>
      <c r="D2018" s="4" t="s">
        <v>5322</v>
      </c>
      <c r="E2018" s="4" t="s">
        <v>5323</v>
      </c>
      <c r="F2018" s="4" t="s">
        <v>5324</v>
      </c>
      <c r="G2018" s="4" t="s">
        <v>5340</v>
      </c>
      <c r="H2018" s="4" t="s">
        <v>20</v>
      </c>
      <c r="I2018" s="4" t="s">
        <v>29</v>
      </c>
      <c r="J2018" s="4" t="s">
        <v>22</v>
      </c>
      <c r="K2018" s="4" t="s">
        <v>4396</v>
      </c>
      <c r="L2018" s="4" t="s">
        <v>5013</v>
      </c>
      <c r="M2018" s="5">
        <v>44375</v>
      </c>
      <c r="N2018" s="6">
        <v>3907</v>
      </c>
      <c r="O2018" s="4">
        <f t="shared" si="62"/>
        <v>28</v>
      </c>
      <c r="P2018" s="4" t="str">
        <f t="shared" si="63"/>
        <v>2021-06</v>
      </c>
    </row>
    <row r="2019" spans="1:16" ht="12.75" x14ac:dyDescent="0.2">
      <c r="A2019" s="4" t="s">
        <v>14</v>
      </c>
      <c r="B2019" s="4" t="s">
        <v>7654</v>
      </c>
      <c r="C2019" s="4" t="s">
        <v>8288</v>
      </c>
      <c r="D2019" s="4" t="s">
        <v>9184</v>
      </c>
      <c r="E2019" s="4" t="s">
        <v>9194</v>
      </c>
      <c r="F2019" s="4" t="s">
        <v>9195</v>
      </c>
      <c r="G2019" s="4" t="s">
        <v>3048</v>
      </c>
      <c r="H2019" s="4" t="s">
        <v>210</v>
      </c>
      <c r="I2019" s="4" t="s">
        <v>210</v>
      </c>
      <c r="J2019" s="4" t="s">
        <v>3048</v>
      </c>
      <c r="K2019" s="4" t="s">
        <v>9196</v>
      </c>
      <c r="L2019" s="4" t="s">
        <v>3908</v>
      </c>
      <c r="M2019" s="5">
        <v>44375</v>
      </c>
      <c r="N2019" s="6">
        <v>1054</v>
      </c>
      <c r="O2019" s="4">
        <f t="shared" si="62"/>
        <v>28</v>
      </c>
      <c r="P2019" s="4" t="str">
        <f t="shared" si="63"/>
        <v>2021-06</v>
      </c>
    </row>
    <row r="2020" spans="1:16" ht="12.75" x14ac:dyDescent="0.2">
      <c r="A2020" s="4" t="s">
        <v>14</v>
      </c>
      <c r="B2020" s="4" t="s">
        <v>7654</v>
      </c>
      <c r="C2020" s="4" t="s">
        <v>9693</v>
      </c>
      <c r="D2020" s="4" t="s">
        <v>9876</v>
      </c>
      <c r="E2020" s="4" t="s">
        <v>718</v>
      </c>
      <c r="F2020" s="4" t="s">
        <v>719</v>
      </c>
      <c r="G2020" s="4" t="s">
        <v>9877</v>
      </c>
      <c r="H2020" s="4" t="s">
        <v>20</v>
      </c>
      <c r="I2020" s="4" t="s">
        <v>21</v>
      </c>
      <c r="J2020" s="4" t="s">
        <v>36</v>
      </c>
      <c r="K2020" s="4" t="s">
        <v>9697</v>
      </c>
      <c r="L2020" s="4" t="s">
        <v>721</v>
      </c>
      <c r="M2020" s="5">
        <v>44375</v>
      </c>
      <c r="N2020" s="6">
        <v>7199</v>
      </c>
      <c r="O2020" s="4">
        <f t="shared" si="62"/>
        <v>28</v>
      </c>
      <c r="P2020" s="4" t="str">
        <f t="shared" si="63"/>
        <v>2021-06</v>
      </c>
    </row>
    <row r="2021" spans="1:16" ht="12.75" x14ac:dyDescent="0.2">
      <c r="A2021" s="4" t="s">
        <v>3048</v>
      </c>
      <c r="B2021" s="4" t="s">
        <v>10496</v>
      </c>
      <c r="C2021" s="4" t="s">
        <v>10930</v>
      </c>
      <c r="D2021" s="4" t="s">
        <v>13936</v>
      </c>
      <c r="E2021" s="4" t="s">
        <v>11212</v>
      </c>
      <c r="F2021" s="4" t="s">
        <v>11213</v>
      </c>
      <c r="G2021" s="4" t="s">
        <v>11216</v>
      </c>
      <c r="H2021" s="4" t="s">
        <v>20</v>
      </c>
      <c r="I2021" s="4" t="s">
        <v>21</v>
      </c>
      <c r="J2021" s="4" t="s">
        <v>36</v>
      </c>
      <c r="K2021" s="4" t="s">
        <v>10934</v>
      </c>
      <c r="L2021" s="4" t="s">
        <v>10935</v>
      </c>
      <c r="M2021" s="5">
        <v>44375</v>
      </c>
      <c r="N2021" s="6">
        <v>7601</v>
      </c>
      <c r="O2021" s="4">
        <f t="shared" si="62"/>
        <v>28</v>
      </c>
      <c r="P2021" s="4" t="str">
        <f t="shared" si="63"/>
        <v>2021-06</v>
      </c>
    </row>
    <row r="2022" spans="1:16" ht="12.75" x14ac:dyDescent="0.2">
      <c r="A2022" s="4" t="s">
        <v>3048</v>
      </c>
      <c r="B2022" s="4" t="s">
        <v>12289</v>
      </c>
      <c r="C2022" s="4" t="s">
        <v>12643</v>
      </c>
      <c r="D2022" s="4" t="s">
        <v>12723</v>
      </c>
      <c r="E2022" s="4" t="s">
        <v>11715</v>
      </c>
      <c r="F2022" s="4" t="s">
        <v>11716</v>
      </c>
      <c r="G2022" s="4" t="s">
        <v>12725</v>
      </c>
      <c r="H2022" s="4" t="s">
        <v>20</v>
      </c>
      <c r="I2022" s="4" t="s">
        <v>21</v>
      </c>
      <c r="J2022" s="4" t="s">
        <v>22</v>
      </c>
      <c r="K2022" s="4" t="s">
        <v>12668</v>
      </c>
      <c r="L2022" s="4" t="s">
        <v>10177</v>
      </c>
      <c r="M2022" s="5">
        <v>44375</v>
      </c>
      <c r="N2022" s="6">
        <v>3917</v>
      </c>
      <c r="O2022" s="4">
        <f t="shared" si="62"/>
        <v>28</v>
      </c>
      <c r="P2022" s="4" t="str">
        <f t="shared" si="63"/>
        <v>2021-06</v>
      </c>
    </row>
    <row r="2023" spans="1:16" ht="12.75" x14ac:dyDescent="0.2">
      <c r="A2023" s="4" t="s">
        <v>3048</v>
      </c>
      <c r="B2023" s="4" t="s">
        <v>13786</v>
      </c>
      <c r="C2023" s="4" t="s">
        <v>13787</v>
      </c>
      <c r="D2023" s="4" t="s">
        <v>12401</v>
      </c>
      <c r="E2023" s="4" t="s">
        <v>12461</v>
      </c>
      <c r="F2023" s="4" t="s">
        <v>12462</v>
      </c>
      <c r="G2023" s="4" t="s">
        <v>13847</v>
      </c>
      <c r="H2023" s="4" t="s">
        <v>20</v>
      </c>
      <c r="I2023" s="4" t="s">
        <v>21</v>
      </c>
      <c r="J2023" s="4" t="s">
        <v>36</v>
      </c>
      <c r="K2023" s="4" t="s">
        <v>13382</v>
      </c>
      <c r="L2023" s="4" t="s">
        <v>10277</v>
      </c>
      <c r="M2023" s="5">
        <v>44375</v>
      </c>
      <c r="N2023" s="6">
        <v>6071</v>
      </c>
      <c r="O2023" s="4">
        <f t="shared" si="62"/>
        <v>28</v>
      </c>
      <c r="P2023" s="4" t="str">
        <f t="shared" si="63"/>
        <v>2021-06</v>
      </c>
    </row>
    <row r="2024" spans="1:16" ht="12.75" x14ac:dyDescent="0.2">
      <c r="A2024" s="4" t="s">
        <v>14</v>
      </c>
      <c r="B2024" s="4" t="s">
        <v>15</v>
      </c>
      <c r="C2024" s="4" t="s">
        <v>504</v>
      </c>
      <c r="D2024" s="4" t="s">
        <v>695</v>
      </c>
      <c r="E2024" s="4" t="s">
        <v>696</v>
      </c>
      <c r="F2024" s="4" t="s">
        <v>697</v>
      </c>
      <c r="G2024" s="4" t="s">
        <v>699</v>
      </c>
      <c r="H2024" s="4" t="s">
        <v>20</v>
      </c>
      <c r="I2024" s="4" t="s">
        <v>21</v>
      </c>
      <c r="J2024" s="4" t="s">
        <v>22</v>
      </c>
      <c r="K2024" s="4" t="s">
        <v>517</v>
      </c>
      <c r="L2024" s="4" t="s">
        <v>100</v>
      </c>
      <c r="M2024" s="5">
        <v>44376</v>
      </c>
      <c r="N2024" s="6">
        <v>3504</v>
      </c>
      <c r="O2024" s="4">
        <f t="shared" si="62"/>
        <v>29</v>
      </c>
      <c r="P2024" s="4" t="str">
        <f t="shared" si="63"/>
        <v>2021-06</v>
      </c>
    </row>
    <row r="2025" spans="1:16" ht="12.75" x14ac:dyDescent="0.2">
      <c r="A2025" s="4" t="s">
        <v>1050</v>
      </c>
      <c r="B2025" s="4" t="s">
        <v>1051</v>
      </c>
      <c r="C2025" s="4" t="s">
        <v>1052</v>
      </c>
      <c r="D2025" s="4" t="s">
        <v>1681</v>
      </c>
      <c r="E2025" s="4" t="s">
        <v>1733</v>
      </c>
      <c r="F2025" s="4" t="s">
        <v>1734</v>
      </c>
      <c r="G2025" s="4" t="s">
        <v>1744</v>
      </c>
      <c r="H2025" s="4" t="s">
        <v>20</v>
      </c>
      <c r="I2025" s="4" t="s">
        <v>21</v>
      </c>
      <c r="J2025" s="4" t="s">
        <v>22</v>
      </c>
      <c r="K2025" s="4" t="s">
        <v>1208</v>
      </c>
      <c r="L2025" s="4" t="s">
        <v>1057</v>
      </c>
      <c r="M2025" s="5">
        <v>44376</v>
      </c>
      <c r="N2025" s="6">
        <v>662</v>
      </c>
      <c r="O2025" s="4">
        <f t="shared" si="62"/>
        <v>29</v>
      </c>
      <c r="P2025" s="4" t="str">
        <f t="shared" si="63"/>
        <v>2021-06</v>
      </c>
    </row>
    <row r="2026" spans="1:16" ht="12.75" x14ac:dyDescent="0.2">
      <c r="A2026" s="4" t="s">
        <v>14</v>
      </c>
      <c r="B2026" s="4" t="s">
        <v>4086</v>
      </c>
      <c r="C2026" s="4" t="s">
        <v>4087</v>
      </c>
      <c r="D2026" s="4" t="s">
        <v>13936</v>
      </c>
      <c r="E2026" s="4" t="s">
        <v>4133</v>
      </c>
      <c r="F2026" s="4" t="s">
        <v>4134</v>
      </c>
      <c r="G2026" s="4" t="s">
        <v>4139</v>
      </c>
      <c r="H2026" s="4" t="s">
        <v>20</v>
      </c>
      <c r="I2026" s="4" t="s">
        <v>21</v>
      </c>
      <c r="J2026" s="4" t="s">
        <v>36</v>
      </c>
      <c r="K2026" s="4" t="s">
        <v>4091</v>
      </c>
      <c r="L2026" s="4" t="s">
        <v>4092</v>
      </c>
      <c r="M2026" s="5">
        <v>44376</v>
      </c>
      <c r="N2026" s="6">
        <v>5406</v>
      </c>
      <c r="O2026" s="4">
        <f t="shared" si="62"/>
        <v>29</v>
      </c>
      <c r="P2026" s="4" t="str">
        <f t="shared" si="63"/>
        <v>2021-06</v>
      </c>
    </row>
    <row r="2027" spans="1:16" ht="12.75" x14ac:dyDescent="0.2">
      <c r="A2027" s="4" t="s">
        <v>1050</v>
      </c>
      <c r="B2027" s="4" t="s">
        <v>5461</v>
      </c>
      <c r="C2027" s="4" t="s">
        <v>5462</v>
      </c>
      <c r="D2027" s="4" t="s">
        <v>6152</v>
      </c>
      <c r="E2027" s="4" t="s">
        <v>6153</v>
      </c>
      <c r="F2027" s="4" t="s">
        <v>6154</v>
      </c>
      <c r="G2027" s="4" t="s">
        <v>6159</v>
      </c>
      <c r="H2027" s="4" t="s">
        <v>20</v>
      </c>
      <c r="I2027" s="4" t="s">
        <v>21</v>
      </c>
      <c r="J2027" s="4" t="s">
        <v>36</v>
      </c>
      <c r="K2027" s="4" t="s">
        <v>5499</v>
      </c>
      <c r="L2027" s="4" t="s">
        <v>5467</v>
      </c>
      <c r="M2027" s="5">
        <v>44376</v>
      </c>
      <c r="N2027" s="6">
        <v>4746</v>
      </c>
      <c r="O2027" s="4">
        <f t="shared" si="62"/>
        <v>29</v>
      </c>
      <c r="P2027" s="4" t="str">
        <f t="shared" si="63"/>
        <v>2021-06</v>
      </c>
    </row>
    <row r="2028" spans="1:16" ht="12.75" x14ac:dyDescent="0.2">
      <c r="A2028" s="4" t="s">
        <v>14</v>
      </c>
      <c r="B2028" s="4" t="s">
        <v>7654</v>
      </c>
      <c r="C2028" s="4" t="s">
        <v>8288</v>
      </c>
      <c r="D2028" s="4" t="s">
        <v>8423</v>
      </c>
      <c r="E2028" s="4" t="s">
        <v>8540</v>
      </c>
      <c r="F2028" s="4" t="s">
        <v>8541</v>
      </c>
      <c r="G2028" s="4" t="s">
        <v>8556</v>
      </c>
      <c r="H2028" s="4" t="s">
        <v>20</v>
      </c>
      <c r="I2028" s="4" t="s">
        <v>21</v>
      </c>
      <c r="J2028" s="4" t="s">
        <v>22</v>
      </c>
      <c r="K2028" s="4" t="s">
        <v>8306</v>
      </c>
      <c r="L2028" s="4" t="s">
        <v>8293</v>
      </c>
      <c r="M2028" s="5">
        <v>44376</v>
      </c>
      <c r="N2028" s="6">
        <v>908</v>
      </c>
      <c r="O2028" s="4">
        <f t="shared" si="62"/>
        <v>29</v>
      </c>
      <c r="P2028" s="4" t="str">
        <f t="shared" si="63"/>
        <v>2021-06</v>
      </c>
    </row>
    <row r="2029" spans="1:16" ht="12.75" x14ac:dyDescent="0.2">
      <c r="A2029" s="4" t="s">
        <v>3048</v>
      </c>
      <c r="B2029" s="4" t="s">
        <v>10496</v>
      </c>
      <c r="C2029" s="4" t="s">
        <v>10930</v>
      </c>
      <c r="D2029" s="4" t="s">
        <v>25</v>
      </c>
      <c r="E2029" s="4" t="s">
        <v>10946</v>
      </c>
      <c r="F2029" s="4" t="s">
        <v>10947</v>
      </c>
      <c r="G2029" s="4" t="s">
        <v>11304</v>
      </c>
      <c r="H2029" s="4" t="s">
        <v>20</v>
      </c>
      <c r="I2029" s="4" t="s">
        <v>29</v>
      </c>
      <c r="J2029" s="4" t="s">
        <v>36</v>
      </c>
      <c r="K2029" s="4" t="s">
        <v>10949</v>
      </c>
      <c r="L2029" s="4" t="s">
        <v>10935</v>
      </c>
      <c r="M2029" s="5">
        <v>44376</v>
      </c>
      <c r="N2029" s="6">
        <v>7342</v>
      </c>
      <c r="O2029" s="4">
        <f t="shared" si="62"/>
        <v>29</v>
      </c>
      <c r="P2029" s="4" t="str">
        <f t="shared" si="63"/>
        <v>2021-06</v>
      </c>
    </row>
    <row r="2030" spans="1:16" ht="12.75" x14ac:dyDescent="0.2">
      <c r="A2030" s="4" t="s">
        <v>3048</v>
      </c>
      <c r="B2030" s="4" t="s">
        <v>12289</v>
      </c>
      <c r="C2030" s="4" t="s">
        <v>12291</v>
      </c>
      <c r="D2030" s="4" t="s">
        <v>25</v>
      </c>
      <c r="E2030" s="4" t="s">
        <v>12350</v>
      </c>
      <c r="F2030" s="4" t="s">
        <v>12351</v>
      </c>
      <c r="G2030" s="4" t="s">
        <v>12385</v>
      </c>
      <c r="H2030" s="4" t="s">
        <v>20</v>
      </c>
      <c r="I2030" s="4" t="s">
        <v>29</v>
      </c>
      <c r="J2030" s="4" t="s">
        <v>36</v>
      </c>
      <c r="K2030" s="4" t="s">
        <v>12340</v>
      </c>
      <c r="L2030" s="4" t="s">
        <v>10478</v>
      </c>
      <c r="M2030" s="5">
        <v>44376</v>
      </c>
      <c r="N2030" s="6">
        <v>7537</v>
      </c>
      <c r="O2030" s="4">
        <f t="shared" si="62"/>
        <v>29</v>
      </c>
      <c r="P2030" s="4" t="str">
        <f t="shared" si="63"/>
        <v>2021-06</v>
      </c>
    </row>
    <row r="2031" spans="1:16" ht="12.75" x14ac:dyDescent="0.2">
      <c r="A2031" s="4" t="s">
        <v>3048</v>
      </c>
      <c r="B2031" s="4" t="s">
        <v>12289</v>
      </c>
      <c r="C2031" s="4" t="s">
        <v>13519</v>
      </c>
      <c r="D2031" s="4" t="s">
        <v>25</v>
      </c>
      <c r="E2031" s="4" t="s">
        <v>13520</v>
      </c>
      <c r="F2031" s="4" t="s">
        <v>13521</v>
      </c>
      <c r="G2031" s="4" t="s">
        <v>13563</v>
      </c>
      <c r="H2031" s="4" t="s">
        <v>20</v>
      </c>
      <c r="I2031" s="4" t="s">
        <v>29</v>
      </c>
      <c r="J2031" s="4" t="s">
        <v>22</v>
      </c>
      <c r="K2031" s="4" t="s">
        <v>13523</v>
      </c>
      <c r="L2031" s="4" t="s">
        <v>10345</v>
      </c>
      <c r="M2031" s="5">
        <v>44376</v>
      </c>
      <c r="N2031" s="6">
        <v>3730</v>
      </c>
      <c r="O2031" s="4">
        <f t="shared" si="62"/>
        <v>29</v>
      </c>
      <c r="P2031" s="4" t="str">
        <f t="shared" si="63"/>
        <v>2021-06</v>
      </c>
    </row>
    <row r="2032" spans="1:16" ht="12.75" x14ac:dyDescent="0.2">
      <c r="A2032" s="4" t="s">
        <v>14</v>
      </c>
      <c r="B2032" s="4" t="s">
        <v>15</v>
      </c>
      <c r="C2032" s="4" t="s">
        <v>68</v>
      </c>
      <c r="D2032" s="4" t="s">
        <v>295</v>
      </c>
      <c r="E2032" s="4" t="s">
        <v>306</v>
      </c>
      <c r="F2032" s="4" t="s">
        <v>307</v>
      </c>
      <c r="G2032" s="4" t="s">
        <v>308</v>
      </c>
      <c r="H2032" s="4" t="s">
        <v>20</v>
      </c>
      <c r="I2032" s="4" t="s">
        <v>21</v>
      </c>
      <c r="J2032" s="4" t="s">
        <v>39</v>
      </c>
      <c r="K2032" s="4" t="s">
        <v>109</v>
      </c>
      <c r="L2032" s="4" t="s">
        <v>309</v>
      </c>
      <c r="M2032" s="5">
        <v>44377</v>
      </c>
      <c r="N2032" s="6">
        <v>2607</v>
      </c>
      <c r="O2032" s="4">
        <f t="shared" si="62"/>
        <v>30</v>
      </c>
      <c r="P2032" s="4" t="str">
        <f t="shared" si="63"/>
        <v>2021-06</v>
      </c>
    </row>
    <row r="2033" spans="1:16" ht="12.75" x14ac:dyDescent="0.2">
      <c r="A2033" s="4" t="s">
        <v>14</v>
      </c>
      <c r="B2033" s="4" t="s">
        <v>15</v>
      </c>
      <c r="C2033" s="4" t="s">
        <v>504</v>
      </c>
      <c r="D2033" s="4" t="s">
        <v>944</v>
      </c>
      <c r="E2033" s="4" t="s">
        <v>945</v>
      </c>
      <c r="F2033" s="4" t="s">
        <v>946</v>
      </c>
      <c r="G2033" s="4" t="s">
        <v>959</v>
      </c>
      <c r="H2033" s="4" t="s">
        <v>20</v>
      </c>
      <c r="I2033" s="4" t="s">
        <v>21</v>
      </c>
      <c r="J2033" s="4" t="s">
        <v>22</v>
      </c>
      <c r="K2033" s="4" t="s">
        <v>517</v>
      </c>
      <c r="L2033" s="4" t="s">
        <v>73</v>
      </c>
      <c r="M2033" s="5">
        <v>44377</v>
      </c>
      <c r="N2033" s="6">
        <v>4526</v>
      </c>
      <c r="O2033" s="4">
        <f t="shared" si="62"/>
        <v>30</v>
      </c>
      <c r="P2033" s="4" t="str">
        <f t="shared" si="63"/>
        <v>2021-06</v>
      </c>
    </row>
    <row r="2034" spans="1:16" ht="12.75" x14ac:dyDescent="0.2">
      <c r="A2034" s="4" t="s">
        <v>1050</v>
      </c>
      <c r="B2034" s="4" t="s">
        <v>1051</v>
      </c>
      <c r="C2034" s="4" t="s">
        <v>1052</v>
      </c>
      <c r="D2034" s="4" t="s">
        <v>25</v>
      </c>
      <c r="E2034" s="4" t="s">
        <v>1247</v>
      </c>
      <c r="F2034" s="4" t="s">
        <v>1248</v>
      </c>
      <c r="G2034" s="4" t="s">
        <v>1250</v>
      </c>
      <c r="H2034" s="4" t="s">
        <v>20</v>
      </c>
      <c r="I2034" s="4" t="s">
        <v>29</v>
      </c>
      <c r="J2034" s="4" t="s">
        <v>36</v>
      </c>
      <c r="K2034" s="4" t="s">
        <v>1208</v>
      </c>
      <c r="L2034" s="4" t="s">
        <v>1209</v>
      </c>
      <c r="M2034" s="5">
        <v>44377</v>
      </c>
      <c r="N2034" s="6">
        <v>4181</v>
      </c>
      <c r="O2034" s="4">
        <f t="shared" si="62"/>
        <v>30</v>
      </c>
      <c r="P2034" s="4" t="str">
        <f t="shared" si="63"/>
        <v>2021-06</v>
      </c>
    </row>
    <row r="2035" spans="1:16" ht="12.75" x14ac:dyDescent="0.2">
      <c r="A2035" s="4" t="s">
        <v>1050</v>
      </c>
      <c r="B2035" s="4" t="s">
        <v>1051</v>
      </c>
      <c r="C2035" s="4" t="s">
        <v>1999</v>
      </c>
      <c r="D2035" s="4" t="s">
        <v>2078</v>
      </c>
      <c r="E2035" s="4" t="s">
        <v>2247</v>
      </c>
      <c r="F2035" s="4" t="s">
        <v>2248</v>
      </c>
      <c r="G2035" s="4" t="s">
        <v>2257</v>
      </c>
      <c r="H2035" s="4" t="s">
        <v>20</v>
      </c>
      <c r="I2035" s="4" t="s">
        <v>21</v>
      </c>
      <c r="J2035" s="4" t="s">
        <v>22</v>
      </c>
      <c r="K2035" s="4" t="s">
        <v>2003</v>
      </c>
      <c r="L2035" s="4" t="s">
        <v>1195</v>
      </c>
      <c r="M2035" s="5">
        <v>44377</v>
      </c>
      <c r="N2035" s="6">
        <v>5207</v>
      </c>
      <c r="O2035" s="4">
        <f t="shared" si="62"/>
        <v>30</v>
      </c>
      <c r="P2035" s="4" t="str">
        <f t="shared" si="63"/>
        <v>2021-06</v>
      </c>
    </row>
    <row r="2036" spans="1:16" ht="12.75" x14ac:dyDescent="0.2">
      <c r="A2036" s="4" t="s">
        <v>1050</v>
      </c>
      <c r="B2036" s="4" t="s">
        <v>1051</v>
      </c>
      <c r="C2036" s="4" t="s">
        <v>2425</v>
      </c>
      <c r="D2036" s="4" t="s">
        <v>25</v>
      </c>
      <c r="E2036" s="4" t="s">
        <v>2460</v>
      </c>
      <c r="F2036" s="4" t="s">
        <v>2461</v>
      </c>
      <c r="G2036" s="4" t="s">
        <v>2462</v>
      </c>
      <c r="H2036" s="4" t="s">
        <v>210</v>
      </c>
      <c r="I2036" s="4" t="s">
        <v>210</v>
      </c>
      <c r="J2036" s="4" t="s">
        <v>226</v>
      </c>
      <c r="K2036" s="4" t="s">
        <v>1668</v>
      </c>
      <c r="L2036" s="4" t="s">
        <v>1171</v>
      </c>
      <c r="M2036" s="5">
        <v>44377</v>
      </c>
      <c r="N2036" s="6">
        <v>1079</v>
      </c>
      <c r="O2036" s="4">
        <f t="shared" si="62"/>
        <v>30</v>
      </c>
      <c r="P2036" s="4" t="str">
        <f t="shared" si="63"/>
        <v>2021-06</v>
      </c>
    </row>
    <row r="2037" spans="1:16" ht="12.75" x14ac:dyDescent="0.2">
      <c r="A2037" s="4" t="s">
        <v>1050</v>
      </c>
      <c r="B2037" s="4" t="s">
        <v>1051</v>
      </c>
      <c r="C2037" s="4" t="s">
        <v>2556</v>
      </c>
      <c r="D2037" s="4" t="s">
        <v>25</v>
      </c>
      <c r="E2037" s="4" t="s">
        <v>2593</v>
      </c>
      <c r="F2037" s="4" t="s">
        <v>2594</v>
      </c>
      <c r="G2037" s="4" t="s">
        <v>2595</v>
      </c>
      <c r="H2037" s="4" t="s">
        <v>20</v>
      </c>
      <c r="I2037" s="4" t="s">
        <v>29</v>
      </c>
      <c r="J2037" s="4" t="s">
        <v>22</v>
      </c>
      <c r="K2037" s="4" t="s">
        <v>2565</v>
      </c>
      <c r="L2037" s="4" t="s">
        <v>2373</v>
      </c>
      <c r="M2037" s="5">
        <v>44377</v>
      </c>
      <c r="N2037" s="6">
        <v>4818</v>
      </c>
      <c r="O2037" s="4">
        <f t="shared" si="62"/>
        <v>30</v>
      </c>
      <c r="P2037" s="4" t="str">
        <f t="shared" si="63"/>
        <v>2021-06</v>
      </c>
    </row>
    <row r="2038" spans="1:16" ht="12.75" x14ac:dyDescent="0.2">
      <c r="A2038" s="4" t="s">
        <v>14</v>
      </c>
      <c r="B2038" s="4" t="s">
        <v>7654</v>
      </c>
      <c r="C2038" s="4" t="s">
        <v>8288</v>
      </c>
      <c r="D2038" s="4" t="s">
        <v>25</v>
      </c>
      <c r="E2038" s="4" t="s">
        <v>8366</v>
      </c>
      <c r="F2038" s="4" t="s">
        <v>8367</v>
      </c>
      <c r="G2038" s="4" t="s">
        <v>8370</v>
      </c>
      <c r="H2038" s="4" t="s">
        <v>20</v>
      </c>
      <c r="I2038" s="4" t="s">
        <v>29</v>
      </c>
      <c r="J2038" s="4" t="s">
        <v>36</v>
      </c>
      <c r="K2038" s="4" t="s">
        <v>8306</v>
      </c>
      <c r="L2038" s="4" t="s">
        <v>8112</v>
      </c>
      <c r="M2038" s="5">
        <v>44377</v>
      </c>
      <c r="N2038" s="6">
        <v>9758</v>
      </c>
      <c r="O2038" s="4">
        <f t="shared" si="62"/>
        <v>30</v>
      </c>
      <c r="P2038" s="4" t="str">
        <f t="shared" si="63"/>
        <v>2021-06</v>
      </c>
    </row>
    <row r="2039" spans="1:16" ht="12.75" x14ac:dyDescent="0.2">
      <c r="A2039" s="4" t="s">
        <v>14</v>
      </c>
      <c r="B2039" s="4" t="s">
        <v>7654</v>
      </c>
      <c r="C2039" s="4" t="s">
        <v>8288</v>
      </c>
      <c r="D2039" s="4" t="s">
        <v>8877</v>
      </c>
      <c r="E2039" s="4" t="s">
        <v>9119</v>
      </c>
      <c r="F2039" s="4" t="s">
        <v>9120</v>
      </c>
      <c r="G2039" s="4" t="s">
        <v>9122</v>
      </c>
      <c r="H2039" s="4" t="s">
        <v>210</v>
      </c>
      <c r="I2039" s="4" t="s">
        <v>210</v>
      </c>
      <c r="J2039" s="4" t="s">
        <v>877</v>
      </c>
      <c r="K2039" s="4" t="s">
        <v>8297</v>
      </c>
      <c r="L2039" s="4" t="s">
        <v>8301</v>
      </c>
      <c r="M2039" s="5">
        <v>44377</v>
      </c>
      <c r="N2039" s="6">
        <v>6006</v>
      </c>
      <c r="O2039" s="4">
        <f t="shared" si="62"/>
        <v>30</v>
      </c>
      <c r="P2039" s="4" t="str">
        <f t="shared" si="63"/>
        <v>2021-06</v>
      </c>
    </row>
    <row r="2040" spans="1:16" ht="12.75" x14ac:dyDescent="0.2">
      <c r="A2040" s="4" t="s">
        <v>14</v>
      </c>
      <c r="B2040" s="4" t="s">
        <v>7654</v>
      </c>
      <c r="C2040" s="4" t="s">
        <v>8288</v>
      </c>
      <c r="D2040" s="4" t="s">
        <v>9337</v>
      </c>
      <c r="E2040" s="4" t="s">
        <v>6695</v>
      </c>
      <c r="F2040" s="4" t="s">
        <v>8386</v>
      </c>
      <c r="G2040" s="4" t="s">
        <v>9391</v>
      </c>
      <c r="H2040" s="4" t="s">
        <v>210</v>
      </c>
      <c r="I2040" s="4" t="s">
        <v>210</v>
      </c>
      <c r="J2040" s="4" t="s">
        <v>877</v>
      </c>
      <c r="K2040" s="4" t="s">
        <v>8297</v>
      </c>
      <c r="L2040" s="4" t="s">
        <v>8301</v>
      </c>
      <c r="M2040" s="5">
        <v>44377</v>
      </c>
      <c r="N2040" s="6">
        <v>4584</v>
      </c>
      <c r="O2040" s="4">
        <f t="shared" si="62"/>
        <v>30</v>
      </c>
      <c r="P2040" s="4" t="str">
        <f t="shared" si="63"/>
        <v>2021-06</v>
      </c>
    </row>
    <row r="2041" spans="1:16" ht="12.75" x14ac:dyDescent="0.2">
      <c r="A2041" s="4" t="s">
        <v>3048</v>
      </c>
      <c r="B2041" s="4" t="s">
        <v>9902</v>
      </c>
      <c r="C2041" s="4" t="s">
        <v>9903</v>
      </c>
      <c r="D2041" s="4" t="s">
        <v>9981</v>
      </c>
      <c r="E2041" s="4" t="s">
        <v>9982</v>
      </c>
      <c r="F2041" s="4" t="s">
        <v>9983</v>
      </c>
      <c r="G2041" s="4" t="s">
        <v>10000</v>
      </c>
      <c r="H2041" s="4" t="s">
        <v>20</v>
      </c>
      <c r="I2041" s="4" t="s">
        <v>21</v>
      </c>
      <c r="J2041" s="4" t="s">
        <v>22</v>
      </c>
      <c r="K2041" s="4" t="s">
        <v>9907</v>
      </c>
      <c r="L2041" s="4" t="s">
        <v>9911</v>
      </c>
      <c r="M2041" s="5">
        <v>44377</v>
      </c>
      <c r="N2041" s="6">
        <v>2797</v>
      </c>
      <c r="O2041" s="4">
        <f t="shared" si="62"/>
        <v>30</v>
      </c>
      <c r="P2041" s="4" t="str">
        <f t="shared" si="63"/>
        <v>2021-06</v>
      </c>
    </row>
    <row r="2042" spans="1:16" ht="12.75" x14ac:dyDescent="0.2">
      <c r="A2042" s="4" t="s">
        <v>3048</v>
      </c>
      <c r="B2042" s="4" t="s">
        <v>10496</v>
      </c>
      <c r="C2042" s="4" t="s">
        <v>10497</v>
      </c>
      <c r="D2042" s="4" t="s">
        <v>25</v>
      </c>
      <c r="E2042" s="4" t="s">
        <v>10571</v>
      </c>
      <c r="F2042" s="4" t="s">
        <v>10572</v>
      </c>
      <c r="G2042" s="4" t="s">
        <v>10580</v>
      </c>
      <c r="H2042" s="4" t="s">
        <v>210</v>
      </c>
      <c r="I2042" s="4" t="s">
        <v>343</v>
      </c>
      <c r="J2042" s="4" t="s">
        <v>36</v>
      </c>
      <c r="K2042" s="4" t="s">
        <v>10549</v>
      </c>
      <c r="L2042" s="4" t="s">
        <v>10574</v>
      </c>
      <c r="M2042" s="5">
        <v>44377</v>
      </c>
      <c r="N2042" s="6">
        <v>9529</v>
      </c>
      <c r="O2042" s="4">
        <f t="shared" si="62"/>
        <v>30</v>
      </c>
      <c r="P2042" s="4" t="str">
        <f t="shared" si="63"/>
        <v>2021-06</v>
      </c>
    </row>
    <row r="2043" spans="1:16" ht="12.75" x14ac:dyDescent="0.2">
      <c r="A2043" s="4" t="s">
        <v>3048</v>
      </c>
      <c r="B2043" s="4" t="s">
        <v>10496</v>
      </c>
      <c r="C2043" s="4" t="s">
        <v>10497</v>
      </c>
      <c r="D2043" s="4" t="s">
        <v>25</v>
      </c>
      <c r="E2043" s="4" t="s">
        <v>10571</v>
      </c>
      <c r="F2043" s="4" t="s">
        <v>10572</v>
      </c>
      <c r="G2043" s="4" t="s">
        <v>10598</v>
      </c>
      <c r="H2043" s="4" t="s">
        <v>210</v>
      </c>
      <c r="I2043" s="4" t="s">
        <v>343</v>
      </c>
      <c r="J2043" s="4" t="s">
        <v>36</v>
      </c>
      <c r="K2043" s="4" t="s">
        <v>10549</v>
      </c>
      <c r="L2043" s="4" t="s">
        <v>10574</v>
      </c>
      <c r="M2043" s="5">
        <v>44377</v>
      </c>
      <c r="N2043" s="6">
        <v>5349</v>
      </c>
      <c r="O2043" s="4">
        <f t="shared" si="62"/>
        <v>30</v>
      </c>
      <c r="P2043" s="4" t="str">
        <f t="shared" si="63"/>
        <v>2021-06</v>
      </c>
    </row>
    <row r="2044" spans="1:16" ht="12.75" x14ac:dyDescent="0.2">
      <c r="A2044" s="4" t="s">
        <v>14</v>
      </c>
      <c r="B2044" s="4" t="s">
        <v>15</v>
      </c>
      <c r="C2044" s="4" t="s">
        <v>68</v>
      </c>
      <c r="D2044" s="4" t="s">
        <v>399</v>
      </c>
      <c r="E2044" s="4" t="s">
        <v>400</v>
      </c>
      <c r="F2044" s="4" t="s">
        <v>3048</v>
      </c>
      <c r="G2044" s="4" t="s">
        <v>3048</v>
      </c>
      <c r="H2044" s="4" t="s">
        <v>210</v>
      </c>
      <c r="I2044" s="4" t="s">
        <v>210</v>
      </c>
      <c r="J2044" s="4" t="s">
        <v>3048</v>
      </c>
      <c r="K2044" s="4" t="s">
        <v>109</v>
      </c>
      <c r="L2044" s="4" t="s">
        <v>211</v>
      </c>
      <c r="M2044" s="5">
        <v>44378</v>
      </c>
      <c r="N2044" s="6">
        <v>9289</v>
      </c>
      <c r="O2044" s="4">
        <f t="shared" si="62"/>
        <v>1</v>
      </c>
      <c r="P2044" s="4" t="str">
        <f t="shared" si="63"/>
        <v>2021-07</v>
      </c>
    </row>
    <row r="2045" spans="1:16" ht="12.75" x14ac:dyDescent="0.2">
      <c r="A2045" s="4" t="s">
        <v>14</v>
      </c>
      <c r="B2045" s="4" t="s">
        <v>15</v>
      </c>
      <c r="C2045" s="4" t="s">
        <v>68</v>
      </c>
      <c r="D2045" s="4" t="s">
        <v>417</v>
      </c>
      <c r="E2045" s="4" t="s">
        <v>423</v>
      </c>
      <c r="F2045" s="4" t="s">
        <v>3048</v>
      </c>
      <c r="G2045" s="4" t="s">
        <v>3048</v>
      </c>
      <c r="H2045" s="4" t="s">
        <v>210</v>
      </c>
      <c r="I2045" s="4" t="s">
        <v>210</v>
      </c>
      <c r="J2045" s="4" t="s">
        <v>3048</v>
      </c>
      <c r="K2045" s="4" t="s">
        <v>109</v>
      </c>
      <c r="L2045" s="4" t="s">
        <v>211</v>
      </c>
      <c r="M2045" s="5">
        <v>44378</v>
      </c>
      <c r="N2045" s="6">
        <v>3568</v>
      </c>
      <c r="O2045" s="4">
        <f t="shared" si="62"/>
        <v>1</v>
      </c>
      <c r="P2045" s="4" t="str">
        <f t="shared" si="63"/>
        <v>2021-07</v>
      </c>
    </row>
    <row r="2046" spans="1:16" ht="12.75" x14ac:dyDescent="0.2">
      <c r="A2046" s="4" t="s">
        <v>14</v>
      </c>
      <c r="B2046" s="4" t="s">
        <v>15</v>
      </c>
      <c r="C2046" s="4" t="s">
        <v>504</v>
      </c>
      <c r="D2046" s="4" t="s">
        <v>13936</v>
      </c>
      <c r="E2046" s="4" t="s">
        <v>534</v>
      </c>
      <c r="F2046" s="4" t="s">
        <v>535</v>
      </c>
      <c r="G2046" s="4" t="s">
        <v>537</v>
      </c>
      <c r="H2046" s="4" t="s">
        <v>20</v>
      </c>
      <c r="I2046" s="4" t="s">
        <v>21</v>
      </c>
      <c r="J2046" s="4" t="s">
        <v>22</v>
      </c>
      <c r="K2046" s="4" t="s">
        <v>508</v>
      </c>
      <c r="L2046" s="4" t="s">
        <v>538</v>
      </c>
      <c r="M2046" s="5">
        <v>44378</v>
      </c>
      <c r="N2046" s="6">
        <v>4188</v>
      </c>
      <c r="O2046" s="4">
        <f t="shared" si="62"/>
        <v>1</v>
      </c>
      <c r="P2046" s="4" t="str">
        <f t="shared" si="63"/>
        <v>2021-07</v>
      </c>
    </row>
    <row r="2047" spans="1:16" ht="12.75" x14ac:dyDescent="0.2">
      <c r="A2047" s="4" t="s">
        <v>14</v>
      </c>
      <c r="B2047" s="4" t="s">
        <v>15</v>
      </c>
      <c r="C2047" s="4" t="s">
        <v>504</v>
      </c>
      <c r="D2047" s="4" t="s">
        <v>735</v>
      </c>
      <c r="E2047" s="4" t="s">
        <v>760</v>
      </c>
      <c r="F2047" s="4" t="s">
        <v>761</v>
      </c>
      <c r="G2047" s="4" t="s">
        <v>762</v>
      </c>
      <c r="H2047" s="4" t="s">
        <v>20</v>
      </c>
      <c r="I2047" s="4" t="s">
        <v>21</v>
      </c>
      <c r="J2047" s="4" t="s">
        <v>36</v>
      </c>
      <c r="K2047" s="4" t="s">
        <v>508</v>
      </c>
      <c r="L2047" s="4" t="s">
        <v>24</v>
      </c>
      <c r="M2047" s="5">
        <v>44378</v>
      </c>
      <c r="N2047" s="6">
        <v>3100</v>
      </c>
      <c r="O2047" s="4">
        <f t="shared" si="62"/>
        <v>1</v>
      </c>
      <c r="P2047" s="4" t="str">
        <f t="shared" si="63"/>
        <v>2021-07</v>
      </c>
    </row>
    <row r="2048" spans="1:16" ht="12.75" x14ac:dyDescent="0.2">
      <c r="A2048" s="4" t="s">
        <v>1050</v>
      </c>
      <c r="B2048" s="4" t="s">
        <v>1051</v>
      </c>
      <c r="C2048" s="4" t="s">
        <v>1052</v>
      </c>
      <c r="D2048" s="4" t="s">
        <v>1784</v>
      </c>
      <c r="E2048" s="4" t="s">
        <v>1172</v>
      </c>
      <c r="F2048" s="4" t="s">
        <v>1173</v>
      </c>
      <c r="G2048" s="4" t="s">
        <v>1794</v>
      </c>
      <c r="H2048" s="4" t="s">
        <v>20</v>
      </c>
      <c r="I2048" s="4" t="s">
        <v>21</v>
      </c>
      <c r="J2048" s="4" t="s">
        <v>36</v>
      </c>
      <c r="K2048" s="4" t="s">
        <v>1132</v>
      </c>
      <c r="L2048" s="4" t="s">
        <v>1175</v>
      </c>
      <c r="M2048" s="5">
        <v>44378</v>
      </c>
      <c r="N2048" s="6">
        <v>2936</v>
      </c>
      <c r="O2048" s="4">
        <f t="shared" si="62"/>
        <v>1</v>
      </c>
      <c r="P2048" s="4" t="str">
        <f t="shared" si="63"/>
        <v>2021-07</v>
      </c>
    </row>
    <row r="2049" spans="1:16" ht="12.75" x14ac:dyDescent="0.2">
      <c r="A2049" s="4" t="s">
        <v>1050</v>
      </c>
      <c r="B2049" s="4" t="s">
        <v>1051</v>
      </c>
      <c r="C2049" s="4" t="s">
        <v>2556</v>
      </c>
      <c r="D2049" s="4" t="s">
        <v>2881</v>
      </c>
      <c r="E2049" s="4" t="s">
        <v>2882</v>
      </c>
      <c r="F2049" s="4" t="s">
        <v>2883</v>
      </c>
      <c r="G2049" s="4" t="s">
        <v>2885</v>
      </c>
      <c r="H2049" s="4" t="s">
        <v>20</v>
      </c>
      <c r="I2049" s="4" t="s">
        <v>21</v>
      </c>
      <c r="J2049" s="4" t="s">
        <v>22</v>
      </c>
      <c r="K2049" s="4" t="s">
        <v>2565</v>
      </c>
      <c r="L2049" s="4" t="s">
        <v>2561</v>
      </c>
      <c r="M2049" s="5">
        <v>44378</v>
      </c>
      <c r="N2049" s="6">
        <v>5382</v>
      </c>
      <c r="O2049" s="4">
        <f t="shared" si="62"/>
        <v>1</v>
      </c>
      <c r="P2049" s="4" t="str">
        <f t="shared" si="63"/>
        <v>2021-07</v>
      </c>
    </row>
    <row r="2050" spans="1:16" ht="12.75" x14ac:dyDescent="0.2">
      <c r="A2050" s="4" t="s">
        <v>14</v>
      </c>
      <c r="B2050" s="4" t="s">
        <v>4342</v>
      </c>
      <c r="C2050" s="4" t="s">
        <v>4343</v>
      </c>
      <c r="D2050" s="4" t="s">
        <v>5322</v>
      </c>
      <c r="E2050" s="4" t="s">
        <v>5323</v>
      </c>
      <c r="F2050" s="4" t="s">
        <v>5324</v>
      </c>
      <c r="G2050" s="4" t="s">
        <v>5372</v>
      </c>
      <c r="H2050" s="4" t="s">
        <v>20</v>
      </c>
      <c r="I2050" s="4" t="s">
        <v>29</v>
      </c>
      <c r="J2050" s="4" t="s">
        <v>22</v>
      </c>
      <c r="K2050" s="4" t="s">
        <v>4396</v>
      </c>
      <c r="L2050" s="4" t="s">
        <v>5013</v>
      </c>
      <c r="M2050" s="5">
        <v>44378</v>
      </c>
      <c r="N2050" s="6">
        <v>1777</v>
      </c>
      <c r="O2050" s="4">
        <f t="shared" ref="O2050:O2113" si="64">DAY(M2050)</f>
        <v>1</v>
      </c>
      <c r="P2050" s="4" t="str">
        <f t="shared" ref="P2050:P2113" si="65">TEXT(M2050,"YYYY-MM")</f>
        <v>2021-07</v>
      </c>
    </row>
    <row r="2051" spans="1:16" ht="12.75" x14ac:dyDescent="0.2">
      <c r="A2051" s="4" t="s">
        <v>14</v>
      </c>
      <c r="B2051" s="4" t="s">
        <v>4342</v>
      </c>
      <c r="C2051" s="4" t="s">
        <v>4343</v>
      </c>
      <c r="D2051" s="4" t="s">
        <v>5390</v>
      </c>
      <c r="E2051" s="4" t="s">
        <v>5428</v>
      </c>
      <c r="F2051" s="4" t="s">
        <v>5429</v>
      </c>
      <c r="G2051" s="4" t="s">
        <v>5431</v>
      </c>
      <c r="H2051" s="4" t="s">
        <v>20</v>
      </c>
      <c r="I2051" s="4" t="s">
        <v>21</v>
      </c>
      <c r="J2051" s="4" t="s">
        <v>39</v>
      </c>
      <c r="K2051" s="4" t="s">
        <v>4362</v>
      </c>
      <c r="L2051" s="4" t="s">
        <v>4363</v>
      </c>
      <c r="M2051" s="5">
        <v>44378</v>
      </c>
      <c r="N2051" s="6">
        <v>3393</v>
      </c>
      <c r="O2051" s="4">
        <f t="shared" si="64"/>
        <v>1</v>
      </c>
      <c r="P2051" s="4" t="str">
        <f t="shared" si="65"/>
        <v>2021-07</v>
      </c>
    </row>
    <row r="2052" spans="1:16" ht="12.75" x14ac:dyDescent="0.2">
      <c r="A2052" s="4" t="s">
        <v>1050</v>
      </c>
      <c r="B2052" s="4" t="s">
        <v>5461</v>
      </c>
      <c r="C2052" s="4" t="s">
        <v>5462</v>
      </c>
      <c r="D2052" s="4" t="s">
        <v>5993</v>
      </c>
      <c r="E2052" s="4" t="s">
        <v>5860</v>
      </c>
      <c r="F2052" s="4" t="s">
        <v>5861</v>
      </c>
      <c r="G2052" s="4" t="s">
        <v>6003</v>
      </c>
      <c r="H2052" s="4" t="s">
        <v>20</v>
      </c>
      <c r="I2052" s="4" t="s">
        <v>29</v>
      </c>
      <c r="J2052" s="4" t="s">
        <v>22</v>
      </c>
      <c r="K2052" s="4" t="s">
        <v>5515</v>
      </c>
      <c r="L2052" s="4" t="s">
        <v>5525</v>
      </c>
      <c r="M2052" s="5">
        <v>44378</v>
      </c>
      <c r="N2052" s="6">
        <v>8163</v>
      </c>
      <c r="O2052" s="4">
        <f t="shared" si="64"/>
        <v>1</v>
      </c>
      <c r="P2052" s="4" t="str">
        <f t="shared" si="65"/>
        <v>2021-07</v>
      </c>
    </row>
    <row r="2053" spans="1:16" ht="12.75" x14ac:dyDescent="0.2">
      <c r="A2053" s="4" t="s">
        <v>14</v>
      </c>
      <c r="B2053" s="4" t="s">
        <v>6544</v>
      </c>
      <c r="C2053" s="4" t="s">
        <v>6545</v>
      </c>
      <c r="D2053" s="4" t="s">
        <v>6712</v>
      </c>
      <c r="E2053" s="4" t="s">
        <v>6713</v>
      </c>
      <c r="F2053" s="4" t="s">
        <v>6714</v>
      </c>
      <c r="G2053" s="4" t="s">
        <v>6775</v>
      </c>
      <c r="H2053" s="4" t="s">
        <v>20</v>
      </c>
      <c r="I2053" s="4" t="s">
        <v>29</v>
      </c>
      <c r="J2053" s="4" t="s">
        <v>36</v>
      </c>
      <c r="K2053" s="4" t="s">
        <v>6553</v>
      </c>
      <c r="L2053" s="4" t="s">
        <v>6596</v>
      </c>
      <c r="M2053" s="5">
        <v>44378</v>
      </c>
      <c r="N2053" s="6">
        <v>4994</v>
      </c>
      <c r="O2053" s="4">
        <f t="shared" si="64"/>
        <v>1</v>
      </c>
      <c r="P2053" s="4" t="str">
        <f t="shared" si="65"/>
        <v>2021-07</v>
      </c>
    </row>
    <row r="2054" spans="1:16" ht="12.75" x14ac:dyDescent="0.2">
      <c r="A2054" s="4" t="s">
        <v>14</v>
      </c>
      <c r="B2054" s="4" t="s">
        <v>7654</v>
      </c>
      <c r="C2054" s="4" t="s">
        <v>8288</v>
      </c>
      <c r="D2054" s="4" t="s">
        <v>8423</v>
      </c>
      <c r="E2054" s="4" t="s">
        <v>8557</v>
      </c>
      <c r="F2054" s="4" t="s">
        <v>8558</v>
      </c>
      <c r="G2054" s="4" t="s">
        <v>8563</v>
      </c>
      <c r="H2054" s="4" t="s">
        <v>20</v>
      </c>
      <c r="I2054" s="4" t="s">
        <v>21</v>
      </c>
      <c r="J2054" s="4" t="s">
        <v>36</v>
      </c>
      <c r="K2054" s="4" t="s">
        <v>8306</v>
      </c>
      <c r="L2054" s="4" t="s">
        <v>8293</v>
      </c>
      <c r="M2054" s="5">
        <v>44378</v>
      </c>
      <c r="N2054" s="6">
        <v>1528</v>
      </c>
      <c r="O2054" s="4">
        <f t="shared" si="64"/>
        <v>1</v>
      </c>
      <c r="P2054" s="4" t="str">
        <f t="shared" si="65"/>
        <v>2021-07</v>
      </c>
    </row>
    <row r="2055" spans="1:16" ht="12.75" x14ac:dyDescent="0.2">
      <c r="A2055" s="4" t="s">
        <v>3048</v>
      </c>
      <c r="B2055" s="4" t="s">
        <v>9902</v>
      </c>
      <c r="C2055" s="4" t="s">
        <v>9903</v>
      </c>
      <c r="D2055" s="4" t="s">
        <v>9944</v>
      </c>
      <c r="E2055" s="4" t="s">
        <v>1558</v>
      </c>
      <c r="F2055" s="4" t="s">
        <v>9919</v>
      </c>
      <c r="G2055" s="4" t="s">
        <v>9946</v>
      </c>
      <c r="H2055" s="4" t="s">
        <v>210</v>
      </c>
      <c r="I2055" s="4" t="s">
        <v>210</v>
      </c>
      <c r="J2055" s="4" t="s">
        <v>877</v>
      </c>
      <c r="K2055" s="4" t="s">
        <v>9907</v>
      </c>
      <c r="L2055" s="4" t="s">
        <v>9911</v>
      </c>
      <c r="M2055" s="5">
        <v>44378</v>
      </c>
      <c r="N2055" s="6">
        <v>7053</v>
      </c>
      <c r="O2055" s="4">
        <f t="shared" si="64"/>
        <v>1</v>
      </c>
      <c r="P2055" s="4" t="str">
        <f t="shared" si="65"/>
        <v>2021-07</v>
      </c>
    </row>
    <row r="2056" spans="1:16" ht="12.75" x14ac:dyDescent="0.2">
      <c r="A2056" s="4" t="s">
        <v>3048</v>
      </c>
      <c r="B2056" s="4" t="s">
        <v>10496</v>
      </c>
      <c r="C2056" s="4" t="s">
        <v>10930</v>
      </c>
      <c r="D2056" s="4" t="s">
        <v>13936</v>
      </c>
      <c r="E2056" s="4" t="s">
        <v>10974</v>
      </c>
      <c r="F2056" s="4" t="s">
        <v>10975</v>
      </c>
      <c r="G2056" s="4" t="s">
        <v>10978</v>
      </c>
      <c r="H2056" s="4" t="s">
        <v>20</v>
      </c>
      <c r="I2056" s="4" t="s">
        <v>21</v>
      </c>
      <c r="J2056" s="4" t="s">
        <v>22</v>
      </c>
      <c r="K2056" s="4" t="s">
        <v>10136</v>
      </c>
      <c r="L2056" s="4" t="s">
        <v>10977</v>
      </c>
      <c r="M2056" s="5">
        <v>44378</v>
      </c>
      <c r="N2056" s="6">
        <v>227</v>
      </c>
      <c r="O2056" s="4">
        <f t="shared" si="64"/>
        <v>1</v>
      </c>
      <c r="P2056" s="4" t="str">
        <f t="shared" si="65"/>
        <v>2021-07</v>
      </c>
    </row>
    <row r="2057" spans="1:16" ht="12.75" x14ac:dyDescent="0.2">
      <c r="A2057" s="4" t="s">
        <v>14</v>
      </c>
      <c r="B2057" s="4" t="s">
        <v>15</v>
      </c>
      <c r="C2057" s="4" t="s">
        <v>504</v>
      </c>
      <c r="D2057" s="4" t="s">
        <v>25</v>
      </c>
      <c r="E2057" s="4" t="s">
        <v>677</v>
      </c>
      <c r="F2057" s="4" t="s">
        <v>678</v>
      </c>
      <c r="G2057" s="4" t="s">
        <v>681</v>
      </c>
      <c r="H2057" s="4" t="s">
        <v>20</v>
      </c>
      <c r="I2057" s="4" t="s">
        <v>29</v>
      </c>
      <c r="J2057" s="4" t="s">
        <v>36</v>
      </c>
      <c r="K2057" s="4" t="s">
        <v>513</v>
      </c>
      <c r="L2057" s="4" t="s">
        <v>24</v>
      </c>
      <c r="M2057" s="5">
        <v>44379</v>
      </c>
      <c r="N2057" s="6">
        <v>2446</v>
      </c>
      <c r="O2057" s="4">
        <f t="shared" si="64"/>
        <v>2</v>
      </c>
      <c r="P2057" s="4" t="str">
        <f t="shared" si="65"/>
        <v>2021-07</v>
      </c>
    </row>
    <row r="2058" spans="1:16" ht="12.75" x14ac:dyDescent="0.2">
      <c r="A2058" s="4" t="s">
        <v>3048</v>
      </c>
      <c r="B2058" s="4" t="s">
        <v>3049</v>
      </c>
      <c r="C2058" s="4" t="s">
        <v>3522</v>
      </c>
      <c r="D2058" s="4" t="s">
        <v>25</v>
      </c>
      <c r="E2058" s="4" t="s">
        <v>3569</v>
      </c>
      <c r="F2058" s="4" t="s">
        <v>3570</v>
      </c>
      <c r="G2058" s="4" t="s">
        <v>3573</v>
      </c>
      <c r="H2058" s="4" t="s">
        <v>210</v>
      </c>
      <c r="I2058" s="4" t="s">
        <v>210</v>
      </c>
      <c r="J2058" s="4" t="s">
        <v>877</v>
      </c>
      <c r="K2058" s="4" t="s">
        <v>3524</v>
      </c>
      <c r="L2058" s="4" t="s">
        <v>3136</v>
      </c>
      <c r="M2058" s="5">
        <v>44379</v>
      </c>
      <c r="N2058" s="6">
        <v>2462</v>
      </c>
      <c r="O2058" s="4">
        <f t="shared" si="64"/>
        <v>2</v>
      </c>
      <c r="P2058" s="4" t="str">
        <f t="shared" si="65"/>
        <v>2021-07</v>
      </c>
    </row>
    <row r="2059" spans="1:16" ht="12.75" x14ac:dyDescent="0.2">
      <c r="A2059" s="4" t="s">
        <v>1050</v>
      </c>
      <c r="B2059" s="4" t="s">
        <v>5461</v>
      </c>
      <c r="C2059" s="4" t="s">
        <v>5462</v>
      </c>
      <c r="D2059" s="4" t="s">
        <v>25</v>
      </c>
      <c r="E2059" s="4" t="s">
        <v>5549</v>
      </c>
      <c r="F2059" s="4" t="s">
        <v>5550</v>
      </c>
      <c r="G2059" s="4" t="s">
        <v>5617</v>
      </c>
      <c r="H2059" s="4" t="s">
        <v>20</v>
      </c>
      <c r="I2059" s="4" t="s">
        <v>29</v>
      </c>
      <c r="J2059" s="4" t="s">
        <v>36</v>
      </c>
      <c r="K2059" s="4" t="s">
        <v>5515</v>
      </c>
      <c r="L2059" s="4" t="s">
        <v>5525</v>
      </c>
      <c r="M2059" s="5">
        <v>44379</v>
      </c>
      <c r="N2059" s="6">
        <v>2388</v>
      </c>
      <c r="O2059" s="4">
        <f t="shared" si="64"/>
        <v>2</v>
      </c>
      <c r="P2059" s="4" t="str">
        <f t="shared" si="65"/>
        <v>2021-07</v>
      </c>
    </row>
    <row r="2060" spans="1:16" ht="12.75" x14ac:dyDescent="0.2">
      <c r="A2060" s="4" t="s">
        <v>14</v>
      </c>
      <c r="B2060" s="4" t="s">
        <v>7654</v>
      </c>
      <c r="C2060" s="4" t="s">
        <v>8288</v>
      </c>
      <c r="D2060" s="4" t="s">
        <v>8423</v>
      </c>
      <c r="E2060" s="4" t="s">
        <v>8436</v>
      </c>
      <c r="F2060" s="4" t="s">
        <v>8437</v>
      </c>
      <c r="G2060" s="4" t="s">
        <v>8440</v>
      </c>
      <c r="H2060" s="4" t="s">
        <v>20</v>
      </c>
      <c r="I2060" s="4" t="s">
        <v>21</v>
      </c>
      <c r="J2060" s="4" t="s">
        <v>22</v>
      </c>
      <c r="K2060" s="4" t="s">
        <v>8306</v>
      </c>
      <c r="L2060" s="4" t="s">
        <v>8293</v>
      </c>
      <c r="M2060" s="5">
        <v>44379</v>
      </c>
      <c r="N2060" s="6">
        <v>3845</v>
      </c>
      <c r="O2060" s="4">
        <f t="shared" si="64"/>
        <v>2</v>
      </c>
      <c r="P2060" s="4" t="str">
        <f t="shared" si="65"/>
        <v>2021-07</v>
      </c>
    </row>
    <row r="2061" spans="1:16" ht="12.75" x14ac:dyDescent="0.2">
      <c r="A2061" s="4" t="s">
        <v>14</v>
      </c>
      <c r="B2061" s="4" t="s">
        <v>7654</v>
      </c>
      <c r="C2061" s="4" t="s">
        <v>9693</v>
      </c>
      <c r="D2061" s="4" t="s">
        <v>7419</v>
      </c>
      <c r="E2061" s="4" t="s">
        <v>9509</v>
      </c>
      <c r="F2061" s="4" t="s">
        <v>9510</v>
      </c>
      <c r="G2061" s="4" t="s">
        <v>9858</v>
      </c>
      <c r="H2061" s="4" t="s">
        <v>20</v>
      </c>
      <c r="I2061" s="4" t="s">
        <v>21</v>
      </c>
      <c r="J2061" s="4" t="s">
        <v>36</v>
      </c>
      <c r="K2061" s="4" t="s">
        <v>9697</v>
      </c>
      <c r="L2061" s="4" t="s">
        <v>721</v>
      </c>
      <c r="M2061" s="5">
        <v>44379</v>
      </c>
      <c r="N2061" s="6">
        <v>5126</v>
      </c>
      <c r="O2061" s="4">
        <f t="shared" si="64"/>
        <v>2</v>
      </c>
      <c r="P2061" s="4" t="str">
        <f t="shared" si="65"/>
        <v>2021-07</v>
      </c>
    </row>
    <row r="2062" spans="1:16" ht="12.75" x14ac:dyDescent="0.2">
      <c r="A2062" s="4" t="s">
        <v>3048</v>
      </c>
      <c r="B2062" s="4" t="s">
        <v>9902</v>
      </c>
      <c r="C2062" s="4" t="s">
        <v>9903</v>
      </c>
      <c r="D2062" s="4" t="s">
        <v>9981</v>
      </c>
      <c r="E2062" s="4" t="s">
        <v>10007</v>
      </c>
      <c r="F2062" s="4" t="s">
        <v>10008</v>
      </c>
      <c r="G2062" s="4" t="s">
        <v>10053</v>
      </c>
      <c r="H2062" s="4" t="s">
        <v>20</v>
      </c>
      <c r="I2062" s="4" t="s">
        <v>21</v>
      </c>
      <c r="J2062" s="4" t="s">
        <v>36</v>
      </c>
      <c r="K2062" s="4" t="s">
        <v>9907</v>
      </c>
      <c r="L2062" s="4" t="s">
        <v>9911</v>
      </c>
      <c r="M2062" s="5">
        <v>44379</v>
      </c>
      <c r="N2062" s="6">
        <v>7797</v>
      </c>
      <c r="O2062" s="4">
        <f t="shared" si="64"/>
        <v>2</v>
      </c>
      <c r="P2062" s="4" t="str">
        <f t="shared" si="65"/>
        <v>2021-07</v>
      </c>
    </row>
    <row r="2063" spans="1:16" ht="12.75" x14ac:dyDescent="0.2">
      <c r="A2063" s="4" t="s">
        <v>3048</v>
      </c>
      <c r="B2063" s="4" t="s">
        <v>10496</v>
      </c>
      <c r="C2063" s="4" t="s">
        <v>10497</v>
      </c>
      <c r="D2063" s="4" t="s">
        <v>10665</v>
      </c>
      <c r="E2063" s="4" t="s">
        <v>10571</v>
      </c>
      <c r="F2063" s="4" t="s">
        <v>10572</v>
      </c>
      <c r="G2063" s="4" t="s">
        <v>10573</v>
      </c>
      <c r="H2063" s="4" t="s">
        <v>210</v>
      </c>
      <c r="I2063" s="4" t="s">
        <v>343</v>
      </c>
      <c r="J2063" s="4" t="s">
        <v>36</v>
      </c>
      <c r="K2063" s="4" t="s">
        <v>10549</v>
      </c>
      <c r="L2063" s="4" t="s">
        <v>10574</v>
      </c>
      <c r="M2063" s="5">
        <v>44379</v>
      </c>
      <c r="N2063" s="6">
        <v>1067</v>
      </c>
      <c r="O2063" s="4">
        <f t="shared" si="64"/>
        <v>2</v>
      </c>
      <c r="P2063" s="4" t="str">
        <f t="shared" si="65"/>
        <v>2021-07</v>
      </c>
    </row>
    <row r="2064" spans="1:16" ht="12.75" x14ac:dyDescent="0.2">
      <c r="A2064" s="4" t="s">
        <v>3048</v>
      </c>
      <c r="B2064" s="4" t="s">
        <v>10496</v>
      </c>
      <c r="C2064" s="4" t="s">
        <v>10930</v>
      </c>
      <c r="D2064" s="4" t="s">
        <v>25</v>
      </c>
      <c r="E2064" s="4" t="s">
        <v>11260</v>
      </c>
      <c r="F2064" s="4" t="s">
        <v>11261</v>
      </c>
      <c r="G2064" s="4" t="s">
        <v>11461</v>
      </c>
      <c r="H2064" s="4" t="s">
        <v>20</v>
      </c>
      <c r="I2064" s="4" t="s">
        <v>29</v>
      </c>
      <c r="J2064" s="4" t="s">
        <v>22</v>
      </c>
      <c r="K2064" s="4" t="s">
        <v>10136</v>
      </c>
      <c r="L2064" s="4" t="s">
        <v>10977</v>
      </c>
      <c r="M2064" s="5">
        <v>44379</v>
      </c>
      <c r="N2064" s="6">
        <v>2437</v>
      </c>
      <c r="O2064" s="4">
        <f t="shared" si="64"/>
        <v>2</v>
      </c>
      <c r="P2064" s="4" t="str">
        <f t="shared" si="65"/>
        <v>2021-07</v>
      </c>
    </row>
    <row r="2065" spans="1:16" ht="12.75" x14ac:dyDescent="0.2">
      <c r="A2065" s="4" t="s">
        <v>14</v>
      </c>
      <c r="B2065" s="4" t="s">
        <v>15</v>
      </c>
      <c r="C2065" s="4" t="s">
        <v>68</v>
      </c>
      <c r="D2065" s="4" t="s">
        <v>64</v>
      </c>
      <c r="E2065" s="4" t="s">
        <v>426</v>
      </c>
      <c r="F2065" s="4" t="s">
        <v>427</v>
      </c>
      <c r="G2065" s="4" t="s">
        <v>434</v>
      </c>
      <c r="H2065" s="4" t="s">
        <v>20</v>
      </c>
      <c r="I2065" s="4" t="s">
        <v>21</v>
      </c>
      <c r="J2065" s="4" t="s">
        <v>22</v>
      </c>
      <c r="K2065" s="4" t="s">
        <v>109</v>
      </c>
      <c r="L2065" s="4" t="s">
        <v>47</v>
      </c>
      <c r="M2065" s="5">
        <v>44380</v>
      </c>
      <c r="N2065" s="6">
        <v>7304</v>
      </c>
      <c r="O2065" s="4">
        <f t="shared" si="64"/>
        <v>3</v>
      </c>
      <c r="P2065" s="4" t="str">
        <f t="shared" si="65"/>
        <v>2021-07</v>
      </c>
    </row>
    <row r="2066" spans="1:16" ht="12.75" x14ac:dyDescent="0.2">
      <c r="A2066" s="4" t="s">
        <v>14</v>
      </c>
      <c r="B2066" s="4" t="s">
        <v>15</v>
      </c>
      <c r="C2066" s="4" t="s">
        <v>504</v>
      </c>
      <c r="D2066" s="4" t="s">
        <v>735</v>
      </c>
      <c r="E2066" s="4" t="s">
        <v>828</v>
      </c>
      <c r="F2066" s="4" t="s">
        <v>829</v>
      </c>
      <c r="G2066" s="4" t="s">
        <v>832</v>
      </c>
      <c r="H2066" s="4" t="s">
        <v>20</v>
      </c>
      <c r="I2066" s="4" t="s">
        <v>21</v>
      </c>
      <c r="J2066" s="4" t="s">
        <v>36</v>
      </c>
      <c r="K2066" s="4" t="s">
        <v>508</v>
      </c>
      <c r="L2066" s="4" t="s">
        <v>24</v>
      </c>
      <c r="M2066" s="5">
        <v>44380</v>
      </c>
      <c r="N2066" s="6">
        <v>8377</v>
      </c>
      <c r="O2066" s="4">
        <f t="shared" si="64"/>
        <v>3</v>
      </c>
      <c r="P2066" s="4" t="str">
        <f t="shared" si="65"/>
        <v>2021-07</v>
      </c>
    </row>
    <row r="2067" spans="1:16" ht="12.75" x14ac:dyDescent="0.2">
      <c r="A2067" s="4" t="s">
        <v>1050</v>
      </c>
      <c r="B2067" s="4" t="s">
        <v>5461</v>
      </c>
      <c r="C2067" s="4" t="s">
        <v>5462</v>
      </c>
      <c r="D2067" s="4" t="s">
        <v>6515</v>
      </c>
      <c r="E2067" s="4" t="s">
        <v>5533</v>
      </c>
      <c r="F2067" s="4" t="s">
        <v>5534</v>
      </c>
      <c r="G2067" s="4" t="s">
        <v>6520</v>
      </c>
      <c r="H2067" s="4" t="s">
        <v>20</v>
      </c>
      <c r="I2067" s="4" t="s">
        <v>21</v>
      </c>
      <c r="J2067" s="4" t="s">
        <v>36</v>
      </c>
      <c r="K2067" s="4" t="s">
        <v>5466</v>
      </c>
      <c r="L2067" s="4" t="s">
        <v>5467</v>
      </c>
      <c r="M2067" s="5">
        <v>44380</v>
      </c>
      <c r="N2067" s="6">
        <v>8986</v>
      </c>
      <c r="O2067" s="4">
        <f t="shared" si="64"/>
        <v>3</v>
      </c>
      <c r="P2067" s="4" t="str">
        <f t="shared" si="65"/>
        <v>2021-07</v>
      </c>
    </row>
    <row r="2068" spans="1:16" ht="12.75" x14ac:dyDescent="0.2">
      <c r="A2068" s="4" t="s">
        <v>14</v>
      </c>
      <c r="B2068" s="4" t="s">
        <v>6544</v>
      </c>
      <c r="C2068" s="4" t="s">
        <v>6545</v>
      </c>
      <c r="D2068" s="4" t="s">
        <v>6712</v>
      </c>
      <c r="E2068" s="4" t="s">
        <v>6713</v>
      </c>
      <c r="F2068" s="4" t="s">
        <v>6714</v>
      </c>
      <c r="G2068" s="4" t="s">
        <v>6715</v>
      </c>
      <c r="H2068" s="4" t="s">
        <v>20</v>
      </c>
      <c r="I2068" s="4" t="s">
        <v>29</v>
      </c>
      <c r="J2068" s="4" t="s">
        <v>36</v>
      </c>
      <c r="K2068" s="4" t="s">
        <v>6553</v>
      </c>
      <c r="L2068" s="4" t="s">
        <v>6576</v>
      </c>
      <c r="M2068" s="5">
        <v>44380</v>
      </c>
      <c r="N2068" s="6">
        <v>1796</v>
      </c>
      <c r="O2068" s="4">
        <f t="shared" si="64"/>
        <v>3</v>
      </c>
      <c r="P2068" s="4" t="str">
        <f t="shared" si="65"/>
        <v>2021-07</v>
      </c>
    </row>
    <row r="2069" spans="1:16" ht="12.75" x14ac:dyDescent="0.2">
      <c r="A2069" s="4" t="s">
        <v>14</v>
      </c>
      <c r="B2069" s="4" t="s">
        <v>7127</v>
      </c>
      <c r="C2069" s="4" t="s">
        <v>7128</v>
      </c>
      <c r="D2069" s="4" t="s">
        <v>7461</v>
      </c>
      <c r="E2069" s="4" t="s">
        <v>7496</v>
      </c>
      <c r="F2069" s="4" t="s">
        <v>3048</v>
      </c>
      <c r="G2069" s="4" t="s">
        <v>3048</v>
      </c>
      <c r="H2069" s="4" t="s">
        <v>210</v>
      </c>
      <c r="I2069" s="4" t="s">
        <v>210</v>
      </c>
      <c r="J2069" s="4" t="s">
        <v>3048</v>
      </c>
      <c r="K2069" s="4" t="s">
        <v>7135</v>
      </c>
      <c r="L2069" s="4" t="s">
        <v>7203</v>
      </c>
      <c r="M2069" s="5">
        <v>44380</v>
      </c>
      <c r="N2069" s="6">
        <v>1931</v>
      </c>
      <c r="O2069" s="4">
        <f t="shared" si="64"/>
        <v>3</v>
      </c>
      <c r="P2069" s="4" t="str">
        <f t="shared" si="65"/>
        <v>2021-07</v>
      </c>
    </row>
    <row r="2070" spans="1:16" ht="12.75" x14ac:dyDescent="0.2">
      <c r="A2070" s="4" t="s">
        <v>14</v>
      </c>
      <c r="B2070" s="4" t="s">
        <v>7654</v>
      </c>
      <c r="C2070" s="4" t="s">
        <v>8288</v>
      </c>
      <c r="D2070" s="4" t="s">
        <v>8877</v>
      </c>
      <c r="E2070" s="4" t="s">
        <v>9075</v>
      </c>
      <c r="F2070" s="4" t="s">
        <v>9076</v>
      </c>
      <c r="G2070" s="4" t="s">
        <v>9079</v>
      </c>
      <c r="H2070" s="4" t="s">
        <v>210</v>
      </c>
      <c r="I2070" s="4" t="s">
        <v>210</v>
      </c>
      <c r="J2070" s="4" t="s">
        <v>877</v>
      </c>
      <c r="K2070" s="4" t="s">
        <v>8297</v>
      </c>
      <c r="L2070" s="4" t="s">
        <v>8301</v>
      </c>
      <c r="M2070" s="5">
        <v>44380</v>
      </c>
      <c r="N2070" s="6">
        <v>9227</v>
      </c>
      <c r="O2070" s="4">
        <f t="shared" si="64"/>
        <v>3</v>
      </c>
      <c r="P2070" s="4" t="str">
        <f t="shared" si="65"/>
        <v>2021-07</v>
      </c>
    </row>
    <row r="2071" spans="1:16" ht="12.75" x14ac:dyDescent="0.2">
      <c r="A2071" s="4" t="s">
        <v>14</v>
      </c>
      <c r="B2071" s="4" t="s">
        <v>7654</v>
      </c>
      <c r="C2071" s="4" t="s">
        <v>8288</v>
      </c>
      <c r="D2071" s="4" t="s">
        <v>9184</v>
      </c>
      <c r="E2071" s="4" t="s">
        <v>9227</v>
      </c>
      <c r="F2071" s="4" t="s">
        <v>3048</v>
      </c>
      <c r="G2071" s="4" t="s">
        <v>3048</v>
      </c>
      <c r="H2071" s="4" t="s">
        <v>210</v>
      </c>
      <c r="I2071" s="4" t="s">
        <v>210</v>
      </c>
      <c r="J2071" s="4" t="s">
        <v>3048</v>
      </c>
      <c r="K2071" s="4" t="s">
        <v>9196</v>
      </c>
      <c r="L2071" s="4" t="s">
        <v>3908</v>
      </c>
      <c r="M2071" s="5">
        <v>44380</v>
      </c>
      <c r="N2071" s="6">
        <v>3806</v>
      </c>
      <c r="O2071" s="4">
        <f t="shared" si="64"/>
        <v>3</v>
      </c>
      <c r="P2071" s="4" t="str">
        <f t="shared" si="65"/>
        <v>2021-07</v>
      </c>
    </row>
    <row r="2072" spans="1:16" ht="12.75" x14ac:dyDescent="0.2">
      <c r="A2072" s="4" t="s">
        <v>3048</v>
      </c>
      <c r="B2072" s="4" t="s">
        <v>9902</v>
      </c>
      <c r="C2072" s="4" t="s">
        <v>10147</v>
      </c>
      <c r="D2072" s="4" t="s">
        <v>10441</v>
      </c>
      <c r="E2072" s="4" t="s">
        <v>10442</v>
      </c>
      <c r="F2072" s="4" t="s">
        <v>10443</v>
      </c>
      <c r="G2072" s="4" t="s">
        <v>10444</v>
      </c>
      <c r="H2072" s="4" t="s">
        <v>20</v>
      </c>
      <c r="I2072" s="4" t="s">
        <v>21</v>
      </c>
      <c r="J2072" s="4" t="s">
        <v>22</v>
      </c>
      <c r="K2072" s="4" t="s">
        <v>10165</v>
      </c>
      <c r="L2072" s="4" t="s">
        <v>3549</v>
      </c>
      <c r="M2072" s="5">
        <v>44380</v>
      </c>
      <c r="N2072" s="6">
        <v>4280</v>
      </c>
      <c r="O2072" s="4">
        <f t="shared" si="64"/>
        <v>3</v>
      </c>
      <c r="P2072" s="4" t="str">
        <f t="shared" si="65"/>
        <v>2021-07</v>
      </c>
    </row>
    <row r="2073" spans="1:16" ht="12.75" x14ac:dyDescent="0.2">
      <c r="A2073" s="4" t="s">
        <v>3048</v>
      </c>
      <c r="B2073" s="4" t="s">
        <v>10496</v>
      </c>
      <c r="C2073" s="4" t="s">
        <v>10930</v>
      </c>
      <c r="D2073" s="4" t="s">
        <v>13936</v>
      </c>
      <c r="E2073" s="4" t="s">
        <v>11174</v>
      </c>
      <c r="F2073" s="4" t="s">
        <v>11175</v>
      </c>
      <c r="G2073" s="4" t="s">
        <v>11178</v>
      </c>
      <c r="H2073" s="4" t="s">
        <v>20</v>
      </c>
      <c r="I2073" s="4" t="s">
        <v>21</v>
      </c>
      <c r="J2073" s="4" t="s">
        <v>162</v>
      </c>
      <c r="K2073" s="4" t="s">
        <v>10934</v>
      </c>
      <c r="L2073" s="4" t="s">
        <v>10935</v>
      </c>
      <c r="M2073" s="5">
        <v>44380</v>
      </c>
      <c r="N2073" s="6">
        <v>2532</v>
      </c>
      <c r="O2073" s="4">
        <f t="shared" si="64"/>
        <v>3</v>
      </c>
      <c r="P2073" s="4" t="str">
        <f t="shared" si="65"/>
        <v>2021-07</v>
      </c>
    </row>
    <row r="2074" spans="1:16" ht="12.75" x14ac:dyDescent="0.2">
      <c r="A2074" s="4" t="s">
        <v>3048</v>
      </c>
      <c r="B2074" s="4" t="s">
        <v>12289</v>
      </c>
      <c r="C2074" s="4" t="s">
        <v>12291</v>
      </c>
      <c r="D2074" s="4" t="s">
        <v>10273</v>
      </c>
      <c r="E2074" s="4" t="s">
        <v>1162</v>
      </c>
      <c r="F2074" s="4" t="s">
        <v>1163</v>
      </c>
      <c r="G2074" s="4" t="s">
        <v>12495</v>
      </c>
      <c r="H2074" s="4" t="s">
        <v>20</v>
      </c>
      <c r="I2074" s="4" t="s">
        <v>21</v>
      </c>
      <c r="J2074" s="4" t="s">
        <v>22</v>
      </c>
      <c r="K2074" s="4" t="s">
        <v>12299</v>
      </c>
      <c r="L2074" s="4" t="s">
        <v>689</v>
      </c>
      <c r="M2074" s="5">
        <v>44380</v>
      </c>
      <c r="N2074" s="6">
        <v>9982</v>
      </c>
      <c r="O2074" s="4">
        <f t="shared" si="64"/>
        <v>3</v>
      </c>
      <c r="P2074" s="4" t="str">
        <f t="shared" si="65"/>
        <v>2021-07</v>
      </c>
    </row>
    <row r="2075" spans="1:16" ht="12.75" x14ac:dyDescent="0.2">
      <c r="A2075" s="4" t="s">
        <v>3048</v>
      </c>
      <c r="B2075" s="4" t="s">
        <v>3049</v>
      </c>
      <c r="C2075" s="4" t="s">
        <v>3522</v>
      </c>
      <c r="D2075" s="4" t="s">
        <v>3318</v>
      </c>
      <c r="E2075" s="4" t="s">
        <v>3752</v>
      </c>
      <c r="F2075" s="4" t="s">
        <v>3753</v>
      </c>
      <c r="G2075" s="4" t="s">
        <v>3754</v>
      </c>
      <c r="H2075" s="4" t="s">
        <v>20</v>
      </c>
      <c r="I2075" s="4" t="s">
        <v>21</v>
      </c>
      <c r="J2075" s="4" t="s">
        <v>39</v>
      </c>
      <c r="K2075" s="4" t="s">
        <v>3554</v>
      </c>
      <c r="L2075" s="4" t="s">
        <v>3152</v>
      </c>
      <c r="M2075" s="5">
        <v>44381</v>
      </c>
      <c r="N2075" s="6">
        <v>7625</v>
      </c>
      <c r="O2075" s="4">
        <f t="shared" si="64"/>
        <v>4</v>
      </c>
      <c r="P2075" s="4" t="str">
        <f t="shared" si="65"/>
        <v>2021-07</v>
      </c>
    </row>
    <row r="2076" spans="1:16" ht="12.75" x14ac:dyDescent="0.2">
      <c r="A2076" s="4" t="s">
        <v>14</v>
      </c>
      <c r="B2076" s="4" t="s">
        <v>4342</v>
      </c>
      <c r="C2076" s="4" t="s">
        <v>4343</v>
      </c>
      <c r="D2076" s="4" t="s">
        <v>4585</v>
      </c>
      <c r="E2076" s="4" t="s">
        <v>4590</v>
      </c>
      <c r="F2076" s="4" t="s">
        <v>4591</v>
      </c>
      <c r="G2076" s="4" t="s">
        <v>4595</v>
      </c>
      <c r="H2076" s="4" t="s">
        <v>20</v>
      </c>
      <c r="I2076" s="4" t="s">
        <v>29</v>
      </c>
      <c r="J2076" s="4" t="s">
        <v>22</v>
      </c>
      <c r="K2076" s="4" t="s">
        <v>4362</v>
      </c>
      <c r="L2076" s="4" t="s">
        <v>4374</v>
      </c>
      <c r="M2076" s="5">
        <v>44381</v>
      </c>
      <c r="N2076" s="6">
        <v>4147</v>
      </c>
      <c r="O2076" s="4">
        <f t="shared" si="64"/>
        <v>4</v>
      </c>
      <c r="P2076" s="4" t="str">
        <f t="shared" si="65"/>
        <v>2021-07</v>
      </c>
    </row>
    <row r="2077" spans="1:16" ht="12.75" x14ac:dyDescent="0.2">
      <c r="A2077" s="4" t="s">
        <v>14</v>
      </c>
      <c r="B2077" s="4" t="s">
        <v>4342</v>
      </c>
      <c r="C2077" s="4" t="s">
        <v>4343</v>
      </c>
      <c r="D2077" s="4" t="s">
        <v>4825</v>
      </c>
      <c r="E2077" s="4" t="s">
        <v>4505</v>
      </c>
      <c r="F2077" s="4" t="s">
        <v>4506</v>
      </c>
      <c r="G2077" s="4" t="s">
        <v>4905</v>
      </c>
      <c r="H2077" s="4" t="s">
        <v>20</v>
      </c>
      <c r="I2077" s="4" t="s">
        <v>21</v>
      </c>
      <c r="J2077" s="4" t="s">
        <v>22</v>
      </c>
      <c r="K2077" s="4" t="s">
        <v>4396</v>
      </c>
      <c r="L2077" s="4" t="s">
        <v>4363</v>
      </c>
      <c r="M2077" s="5">
        <v>44381</v>
      </c>
      <c r="N2077" s="6">
        <v>6085</v>
      </c>
      <c r="O2077" s="4">
        <f t="shared" si="64"/>
        <v>4</v>
      </c>
      <c r="P2077" s="4" t="str">
        <f t="shared" si="65"/>
        <v>2021-07</v>
      </c>
    </row>
    <row r="2078" spans="1:16" ht="12.75" x14ac:dyDescent="0.2">
      <c r="A2078" s="4" t="s">
        <v>14</v>
      </c>
      <c r="B2078" s="4" t="s">
        <v>6544</v>
      </c>
      <c r="C2078" s="4" t="s">
        <v>6545</v>
      </c>
      <c r="D2078" s="4" t="s">
        <v>25</v>
      </c>
      <c r="E2078" s="4" t="s">
        <v>6571</v>
      </c>
      <c r="F2078" s="4" t="s">
        <v>6572</v>
      </c>
      <c r="G2078" s="4" t="s">
        <v>6640</v>
      </c>
      <c r="H2078" s="4" t="s">
        <v>20</v>
      </c>
      <c r="I2078" s="4" t="s">
        <v>29</v>
      </c>
      <c r="J2078" s="4" t="s">
        <v>22</v>
      </c>
      <c r="K2078" s="4" t="s">
        <v>6553</v>
      </c>
      <c r="L2078" s="4" t="s">
        <v>24</v>
      </c>
      <c r="M2078" s="5">
        <v>44381</v>
      </c>
      <c r="N2078" s="6">
        <v>5128</v>
      </c>
      <c r="O2078" s="4">
        <f t="shared" si="64"/>
        <v>4</v>
      </c>
      <c r="P2078" s="4" t="str">
        <f t="shared" si="65"/>
        <v>2021-07</v>
      </c>
    </row>
    <row r="2079" spans="1:16" ht="12.75" x14ac:dyDescent="0.2">
      <c r="A2079" s="4" t="s">
        <v>14</v>
      </c>
      <c r="B2079" s="4" t="s">
        <v>6544</v>
      </c>
      <c r="C2079" s="4" t="s">
        <v>6545</v>
      </c>
      <c r="D2079" s="4" t="s">
        <v>6712</v>
      </c>
      <c r="E2079" s="4" t="s">
        <v>6713</v>
      </c>
      <c r="F2079" s="4" t="s">
        <v>6714</v>
      </c>
      <c r="G2079" s="4" t="s">
        <v>6804</v>
      </c>
      <c r="H2079" s="4" t="s">
        <v>20</v>
      </c>
      <c r="I2079" s="4" t="s">
        <v>29</v>
      </c>
      <c r="J2079" s="4" t="s">
        <v>22</v>
      </c>
      <c r="K2079" s="4" t="s">
        <v>6553</v>
      </c>
      <c r="L2079" s="4" t="s">
        <v>6576</v>
      </c>
      <c r="M2079" s="5">
        <v>44381</v>
      </c>
      <c r="N2079" s="6">
        <v>6660</v>
      </c>
      <c r="O2079" s="4">
        <f t="shared" si="64"/>
        <v>4</v>
      </c>
      <c r="P2079" s="4" t="str">
        <f t="shared" si="65"/>
        <v>2021-07</v>
      </c>
    </row>
    <row r="2080" spans="1:16" ht="12.75" x14ac:dyDescent="0.2">
      <c r="A2080" s="4" t="s">
        <v>14</v>
      </c>
      <c r="B2080" s="4" t="s">
        <v>7654</v>
      </c>
      <c r="C2080" s="4" t="s">
        <v>8288</v>
      </c>
      <c r="D2080" s="4" t="s">
        <v>8661</v>
      </c>
      <c r="E2080" s="4" t="s">
        <v>8665</v>
      </c>
      <c r="F2080" s="4" t="s">
        <v>8666</v>
      </c>
      <c r="G2080" s="4" t="s">
        <v>8678</v>
      </c>
      <c r="H2080" s="4" t="s">
        <v>20</v>
      </c>
      <c r="I2080" s="4" t="s">
        <v>21</v>
      </c>
      <c r="J2080" s="4" t="s">
        <v>22</v>
      </c>
      <c r="K2080" s="4" t="s">
        <v>8297</v>
      </c>
      <c r="L2080" s="4" t="s">
        <v>8349</v>
      </c>
      <c r="M2080" s="5">
        <v>44381</v>
      </c>
      <c r="N2080" s="6">
        <v>2055</v>
      </c>
      <c r="O2080" s="4">
        <f t="shared" si="64"/>
        <v>4</v>
      </c>
      <c r="P2080" s="4" t="str">
        <f t="shared" si="65"/>
        <v>2021-07</v>
      </c>
    </row>
    <row r="2081" spans="1:16" ht="12.75" x14ac:dyDescent="0.2">
      <c r="A2081" s="4" t="s">
        <v>14</v>
      </c>
      <c r="B2081" s="4" t="s">
        <v>7654</v>
      </c>
      <c r="C2081" s="4" t="s">
        <v>8288</v>
      </c>
      <c r="D2081" s="4" t="s">
        <v>8700</v>
      </c>
      <c r="E2081" s="4" t="s">
        <v>8758</v>
      </c>
      <c r="F2081" s="4" t="s">
        <v>8759</v>
      </c>
      <c r="G2081" s="4" t="s">
        <v>8764</v>
      </c>
      <c r="H2081" s="4" t="s">
        <v>210</v>
      </c>
      <c r="I2081" s="4" t="s">
        <v>210</v>
      </c>
      <c r="J2081" s="4" t="s">
        <v>877</v>
      </c>
      <c r="K2081" s="4" t="s">
        <v>8297</v>
      </c>
      <c r="L2081" s="4" t="s">
        <v>8301</v>
      </c>
      <c r="M2081" s="5">
        <v>44381</v>
      </c>
      <c r="N2081" s="6">
        <v>7970</v>
      </c>
      <c r="O2081" s="4">
        <f t="shared" si="64"/>
        <v>4</v>
      </c>
      <c r="P2081" s="4" t="str">
        <f t="shared" si="65"/>
        <v>2021-07</v>
      </c>
    </row>
    <row r="2082" spans="1:16" ht="12.75" x14ac:dyDescent="0.2">
      <c r="A2082" s="4" t="s">
        <v>14</v>
      </c>
      <c r="B2082" s="4" t="s">
        <v>7654</v>
      </c>
      <c r="C2082" s="4" t="s">
        <v>8288</v>
      </c>
      <c r="D2082" s="4" t="s">
        <v>9403</v>
      </c>
      <c r="E2082" s="4" t="s">
        <v>8366</v>
      </c>
      <c r="F2082" s="4" t="s">
        <v>8367</v>
      </c>
      <c r="G2082" s="4" t="s">
        <v>8370</v>
      </c>
      <c r="H2082" s="4" t="s">
        <v>20</v>
      </c>
      <c r="I2082" s="4" t="s">
        <v>29</v>
      </c>
      <c r="J2082" s="4" t="s">
        <v>36</v>
      </c>
      <c r="K2082" s="4" t="s">
        <v>8306</v>
      </c>
      <c r="L2082" s="4" t="s">
        <v>8112</v>
      </c>
      <c r="M2082" s="5">
        <v>44381</v>
      </c>
      <c r="N2082" s="6">
        <v>4179</v>
      </c>
      <c r="O2082" s="4">
        <f t="shared" si="64"/>
        <v>4</v>
      </c>
      <c r="P2082" s="4" t="str">
        <f t="shared" si="65"/>
        <v>2021-07</v>
      </c>
    </row>
    <row r="2083" spans="1:16" ht="12.75" x14ac:dyDescent="0.2">
      <c r="A2083" s="4" t="s">
        <v>3048</v>
      </c>
      <c r="B2083" s="4" t="s">
        <v>10496</v>
      </c>
      <c r="C2083" s="4" t="s">
        <v>10497</v>
      </c>
      <c r="D2083" s="4" t="s">
        <v>13936</v>
      </c>
      <c r="E2083" s="4" t="s">
        <v>10503</v>
      </c>
      <c r="F2083" s="4" t="s">
        <v>10504</v>
      </c>
      <c r="G2083" s="4" t="s">
        <v>10516</v>
      </c>
      <c r="H2083" s="4" t="s">
        <v>20</v>
      </c>
      <c r="I2083" s="4" t="s">
        <v>21</v>
      </c>
      <c r="J2083" s="4" t="s">
        <v>22</v>
      </c>
      <c r="K2083" s="4" t="s">
        <v>10501</v>
      </c>
      <c r="L2083" s="4" t="s">
        <v>10502</v>
      </c>
      <c r="M2083" s="5">
        <v>44381</v>
      </c>
      <c r="N2083" s="6">
        <v>2572</v>
      </c>
      <c r="O2083" s="4">
        <f t="shared" si="64"/>
        <v>4</v>
      </c>
      <c r="P2083" s="4" t="str">
        <f t="shared" si="65"/>
        <v>2021-07</v>
      </c>
    </row>
    <row r="2084" spans="1:16" ht="12.75" x14ac:dyDescent="0.2">
      <c r="A2084" s="4" t="s">
        <v>3048</v>
      </c>
      <c r="B2084" s="4" t="s">
        <v>11712</v>
      </c>
      <c r="C2084" s="4" t="s">
        <v>11934</v>
      </c>
      <c r="D2084" s="4" t="s">
        <v>25</v>
      </c>
      <c r="E2084" s="4" t="s">
        <v>11970</v>
      </c>
      <c r="F2084" s="4" t="s">
        <v>11971</v>
      </c>
      <c r="G2084" s="4" t="s">
        <v>12116</v>
      </c>
      <c r="H2084" s="4" t="s">
        <v>20</v>
      </c>
      <c r="I2084" s="4" t="s">
        <v>29</v>
      </c>
      <c r="J2084" s="4" t="s">
        <v>22</v>
      </c>
      <c r="K2084" s="4" t="s">
        <v>11960</v>
      </c>
      <c r="L2084" s="4" t="s">
        <v>5477</v>
      </c>
      <c r="M2084" s="5">
        <v>44381</v>
      </c>
      <c r="N2084" s="6">
        <v>8412</v>
      </c>
      <c r="O2084" s="4">
        <f t="shared" si="64"/>
        <v>4</v>
      </c>
      <c r="P2084" s="4" t="str">
        <f t="shared" si="65"/>
        <v>2021-07</v>
      </c>
    </row>
    <row r="2085" spans="1:16" ht="12.75" x14ac:dyDescent="0.2">
      <c r="A2085" s="4" t="s">
        <v>3048</v>
      </c>
      <c r="B2085" s="4" t="s">
        <v>12289</v>
      </c>
      <c r="C2085" s="4" t="s">
        <v>12291</v>
      </c>
      <c r="D2085" s="4" t="s">
        <v>12401</v>
      </c>
      <c r="E2085" s="4" t="s">
        <v>12464</v>
      </c>
      <c r="F2085" s="4" t="s">
        <v>12465</v>
      </c>
      <c r="G2085" s="4" t="s">
        <v>12469</v>
      </c>
      <c r="H2085" s="4" t="s">
        <v>20</v>
      </c>
      <c r="I2085" s="4" t="s">
        <v>21</v>
      </c>
      <c r="J2085" s="4" t="s">
        <v>22</v>
      </c>
      <c r="K2085" s="4" t="s">
        <v>12295</v>
      </c>
      <c r="L2085" s="4" t="s">
        <v>12370</v>
      </c>
      <c r="M2085" s="5">
        <v>44381</v>
      </c>
      <c r="N2085" s="6">
        <v>6158</v>
      </c>
      <c r="O2085" s="4">
        <f t="shared" si="64"/>
        <v>4</v>
      </c>
      <c r="P2085" s="4" t="str">
        <f t="shared" si="65"/>
        <v>2021-07</v>
      </c>
    </row>
    <row r="2086" spans="1:16" ht="12.75" x14ac:dyDescent="0.2">
      <c r="A2086" s="4" t="s">
        <v>3048</v>
      </c>
      <c r="B2086" s="4" t="s">
        <v>12289</v>
      </c>
      <c r="C2086" s="4" t="s">
        <v>12841</v>
      </c>
      <c r="D2086" s="4" t="s">
        <v>10273</v>
      </c>
      <c r="E2086" s="4" t="s">
        <v>13041</v>
      </c>
      <c r="F2086" s="4" t="s">
        <v>13042</v>
      </c>
      <c r="G2086" s="4" t="s">
        <v>13052</v>
      </c>
      <c r="H2086" s="4" t="s">
        <v>20</v>
      </c>
      <c r="I2086" s="4" t="s">
        <v>21</v>
      </c>
      <c r="J2086" s="4" t="s">
        <v>36</v>
      </c>
      <c r="K2086" s="4" t="s">
        <v>12850</v>
      </c>
      <c r="L2086" s="4" t="s">
        <v>10345</v>
      </c>
      <c r="M2086" s="5">
        <v>44381</v>
      </c>
      <c r="N2086" s="6">
        <v>5347</v>
      </c>
      <c r="O2086" s="4">
        <f t="shared" si="64"/>
        <v>4</v>
      </c>
      <c r="P2086" s="4" t="str">
        <f t="shared" si="65"/>
        <v>2021-07</v>
      </c>
    </row>
    <row r="2087" spans="1:16" ht="12.75" x14ac:dyDescent="0.2">
      <c r="A2087" s="4" t="s">
        <v>3048</v>
      </c>
      <c r="B2087" s="4" t="s">
        <v>12289</v>
      </c>
      <c r="C2087" s="4" t="s">
        <v>12841</v>
      </c>
      <c r="D2087" s="4" t="s">
        <v>13296</v>
      </c>
      <c r="E2087" s="4" t="s">
        <v>11665</v>
      </c>
      <c r="F2087" s="4" t="s">
        <v>11666</v>
      </c>
      <c r="G2087" s="4" t="s">
        <v>13300</v>
      </c>
      <c r="H2087" s="4" t="s">
        <v>20</v>
      </c>
      <c r="I2087" s="4" t="s">
        <v>21</v>
      </c>
      <c r="J2087" s="4" t="s">
        <v>22</v>
      </c>
      <c r="K2087" s="4" t="s">
        <v>12850</v>
      </c>
      <c r="L2087" s="4" t="s">
        <v>10478</v>
      </c>
      <c r="M2087" s="5">
        <v>44381</v>
      </c>
      <c r="N2087" s="6">
        <v>5603</v>
      </c>
      <c r="O2087" s="4">
        <f t="shared" si="64"/>
        <v>4</v>
      </c>
      <c r="P2087" s="4" t="str">
        <f t="shared" si="65"/>
        <v>2021-07</v>
      </c>
    </row>
    <row r="2088" spans="1:16" ht="12.75" x14ac:dyDescent="0.2">
      <c r="A2088" s="4" t="s">
        <v>14</v>
      </c>
      <c r="B2088" s="4" t="s">
        <v>15</v>
      </c>
      <c r="C2088" s="4" t="s">
        <v>68</v>
      </c>
      <c r="D2088" s="4" t="s">
        <v>13936</v>
      </c>
      <c r="E2088" s="4" t="s">
        <v>106</v>
      </c>
      <c r="F2088" s="4" t="s">
        <v>107</v>
      </c>
      <c r="G2088" s="4" t="s">
        <v>110</v>
      </c>
      <c r="H2088" s="4" t="s">
        <v>20</v>
      </c>
      <c r="I2088" s="4" t="s">
        <v>21</v>
      </c>
      <c r="J2088" s="4" t="s">
        <v>36</v>
      </c>
      <c r="K2088" s="4" t="s">
        <v>109</v>
      </c>
      <c r="L2088" s="4" t="s">
        <v>47</v>
      </c>
      <c r="M2088" s="5">
        <v>44382</v>
      </c>
      <c r="N2088" s="6">
        <v>2246</v>
      </c>
      <c r="O2088" s="4">
        <f t="shared" si="64"/>
        <v>5</v>
      </c>
      <c r="P2088" s="4" t="str">
        <f t="shared" si="65"/>
        <v>2021-07</v>
      </c>
    </row>
    <row r="2089" spans="1:16" ht="12.75" x14ac:dyDescent="0.2">
      <c r="A2089" s="4" t="s">
        <v>14</v>
      </c>
      <c r="B2089" s="4" t="s">
        <v>15</v>
      </c>
      <c r="C2089" s="4" t="s">
        <v>68</v>
      </c>
      <c r="D2089" s="4" t="s">
        <v>318</v>
      </c>
      <c r="E2089" s="4" t="s">
        <v>319</v>
      </c>
      <c r="F2089" s="4" t="s">
        <v>320</v>
      </c>
      <c r="G2089" s="4" t="s">
        <v>327</v>
      </c>
      <c r="H2089" s="4" t="s">
        <v>20</v>
      </c>
      <c r="I2089" s="4" t="s">
        <v>21</v>
      </c>
      <c r="J2089" s="4" t="s">
        <v>22</v>
      </c>
      <c r="K2089" s="4" t="s">
        <v>77</v>
      </c>
      <c r="L2089" s="4" t="s">
        <v>24</v>
      </c>
      <c r="M2089" s="5">
        <v>44382</v>
      </c>
      <c r="N2089" s="6">
        <v>1358</v>
      </c>
      <c r="O2089" s="4">
        <f t="shared" si="64"/>
        <v>5</v>
      </c>
      <c r="P2089" s="4" t="str">
        <f t="shared" si="65"/>
        <v>2021-07</v>
      </c>
    </row>
    <row r="2090" spans="1:16" ht="12.75" x14ac:dyDescent="0.2">
      <c r="A2090" s="4" t="s">
        <v>1050</v>
      </c>
      <c r="B2090" s="4" t="s">
        <v>1051</v>
      </c>
      <c r="C2090" s="4" t="s">
        <v>2556</v>
      </c>
      <c r="D2090" s="4" t="s">
        <v>2922</v>
      </c>
      <c r="E2090" s="4" t="s">
        <v>2692</v>
      </c>
      <c r="F2090" s="4" t="s">
        <v>2693</v>
      </c>
      <c r="G2090" s="4" t="s">
        <v>2961</v>
      </c>
      <c r="H2090" s="4" t="s">
        <v>20</v>
      </c>
      <c r="I2090" s="4" t="s">
        <v>21</v>
      </c>
      <c r="J2090" s="4" t="s">
        <v>39</v>
      </c>
      <c r="K2090" s="4" t="s">
        <v>2565</v>
      </c>
      <c r="L2090" s="4" t="s">
        <v>2373</v>
      </c>
      <c r="M2090" s="5">
        <v>44382</v>
      </c>
      <c r="N2090" s="6">
        <v>9041</v>
      </c>
      <c r="O2090" s="4">
        <f t="shared" si="64"/>
        <v>5</v>
      </c>
      <c r="P2090" s="4" t="str">
        <f t="shared" si="65"/>
        <v>2021-07</v>
      </c>
    </row>
    <row r="2091" spans="1:16" ht="12.75" x14ac:dyDescent="0.2">
      <c r="A2091" s="4" t="s">
        <v>3048</v>
      </c>
      <c r="B2091" s="4" t="s">
        <v>3049</v>
      </c>
      <c r="C2091" s="4" t="s">
        <v>3522</v>
      </c>
      <c r="D2091" s="4" t="s">
        <v>3731</v>
      </c>
      <c r="E2091" s="4" t="s">
        <v>3666</v>
      </c>
      <c r="F2091" s="4" t="s">
        <v>3667</v>
      </c>
      <c r="G2091" s="4" t="s">
        <v>3732</v>
      </c>
      <c r="H2091" s="4" t="s">
        <v>20</v>
      </c>
      <c r="I2091" s="4" t="s">
        <v>21</v>
      </c>
      <c r="J2091" s="4" t="s">
        <v>22</v>
      </c>
      <c r="K2091" s="4" t="s">
        <v>3554</v>
      </c>
      <c r="L2091" s="4" t="s">
        <v>3152</v>
      </c>
      <c r="M2091" s="5">
        <v>44382</v>
      </c>
      <c r="N2091" s="6">
        <v>9891</v>
      </c>
      <c r="O2091" s="4">
        <f t="shared" si="64"/>
        <v>5</v>
      </c>
      <c r="P2091" s="4" t="str">
        <f t="shared" si="65"/>
        <v>2021-07</v>
      </c>
    </row>
    <row r="2092" spans="1:16" ht="12.75" x14ac:dyDescent="0.2">
      <c r="A2092" s="4" t="s">
        <v>14</v>
      </c>
      <c r="B2092" s="4" t="s">
        <v>3761</v>
      </c>
      <c r="C2092" s="4" t="s">
        <v>3762</v>
      </c>
      <c r="D2092" s="4" t="s">
        <v>3953</v>
      </c>
      <c r="E2092" s="4" t="s">
        <v>3954</v>
      </c>
      <c r="F2092" s="4" t="s">
        <v>3955</v>
      </c>
      <c r="G2092" s="4" t="s">
        <v>3956</v>
      </c>
      <c r="H2092" s="4" t="s">
        <v>20</v>
      </c>
      <c r="I2092" s="4" t="s">
        <v>21</v>
      </c>
      <c r="J2092" s="4" t="s">
        <v>39</v>
      </c>
      <c r="K2092" s="4" t="s">
        <v>3766</v>
      </c>
      <c r="L2092" s="4" t="s">
        <v>3767</v>
      </c>
      <c r="M2092" s="5">
        <v>44382</v>
      </c>
      <c r="N2092" s="6">
        <v>4727</v>
      </c>
      <c r="O2092" s="4">
        <f t="shared" si="64"/>
        <v>5</v>
      </c>
      <c r="P2092" s="4" t="str">
        <f t="shared" si="65"/>
        <v>2021-07</v>
      </c>
    </row>
    <row r="2093" spans="1:16" ht="12.75" x14ac:dyDescent="0.2">
      <c r="A2093" s="4" t="s">
        <v>14</v>
      </c>
      <c r="B2093" s="4" t="s">
        <v>4342</v>
      </c>
      <c r="C2093" s="4" t="s">
        <v>4343</v>
      </c>
      <c r="D2093" s="4" t="s">
        <v>4825</v>
      </c>
      <c r="E2093" s="4" t="s">
        <v>4434</v>
      </c>
      <c r="F2093" s="4" t="s">
        <v>4435</v>
      </c>
      <c r="G2093" s="4" t="s">
        <v>4871</v>
      </c>
      <c r="H2093" s="4" t="s">
        <v>20</v>
      </c>
      <c r="I2093" s="4" t="s">
        <v>29</v>
      </c>
      <c r="J2093" s="4" t="s">
        <v>36</v>
      </c>
      <c r="K2093" s="4" t="s">
        <v>4396</v>
      </c>
      <c r="L2093" s="4" t="s">
        <v>4363</v>
      </c>
      <c r="M2093" s="5">
        <v>44382</v>
      </c>
      <c r="N2093" s="6">
        <v>9178</v>
      </c>
      <c r="O2093" s="4">
        <f t="shared" si="64"/>
        <v>5</v>
      </c>
      <c r="P2093" s="4" t="str">
        <f t="shared" si="65"/>
        <v>2021-07</v>
      </c>
    </row>
    <row r="2094" spans="1:16" ht="12.75" x14ac:dyDescent="0.2">
      <c r="A2094" s="4" t="s">
        <v>14</v>
      </c>
      <c r="B2094" s="4" t="s">
        <v>4342</v>
      </c>
      <c r="C2094" s="4" t="s">
        <v>4343</v>
      </c>
      <c r="D2094" s="4" t="s">
        <v>4825</v>
      </c>
      <c r="E2094" s="4" t="s">
        <v>4879</v>
      </c>
      <c r="F2094" s="4" t="s">
        <v>4880</v>
      </c>
      <c r="G2094" s="4" t="s">
        <v>4882</v>
      </c>
      <c r="H2094" s="4" t="s">
        <v>20</v>
      </c>
      <c r="I2094" s="4" t="s">
        <v>29</v>
      </c>
      <c r="J2094" s="4" t="s">
        <v>36</v>
      </c>
      <c r="K2094" s="4" t="s">
        <v>4396</v>
      </c>
      <c r="L2094" s="4" t="s">
        <v>4363</v>
      </c>
      <c r="M2094" s="5">
        <v>44382</v>
      </c>
      <c r="N2094" s="6">
        <v>8912</v>
      </c>
      <c r="O2094" s="4">
        <f t="shared" si="64"/>
        <v>5</v>
      </c>
      <c r="P2094" s="4" t="str">
        <f t="shared" si="65"/>
        <v>2021-07</v>
      </c>
    </row>
    <row r="2095" spans="1:16" ht="12.75" x14ac:dyDescent="0.2">
      <c r="A2095" s="4" t="s">
        <v>1050</v>
      </c>
      <c r="B2095" s="4" t="s">
        <v>5461</v>
      </c>
      <c r="C2095" s="4" t="s">
        <v>5462</v>
      </c>
      <c r="D2095" s="4" t="s">
        <v>6152</v>
      </c>
      <c r="E2095" s="4" t="s">
        <v>6153</v>
      </c>
      <c r="F2095" s="4" t="s">
        <v>6154</v>
      </c>
      <c r="G2095" s="4" t="s">
        <v>6165</v>
      </c>
      <c r="H2095" s="4" t="s">
        <v>20</v>
      </c>
      <c r="I2095" s="4" t="s">
        <v>29</v>
      </c>
      <c r="J2095" s="4" t="s">
        <v>22</v>
      </c>
      <c r="K2095" s="4" t="s">
        <v>5499</v>
      </c>
      <c r="L2095" s="4" t="s">
        <v>5467</v>
      </c>
      <c r="M2095" s="5">
        <v>44382</v>
      </c>
      <c r="N2095" s="6">
        <v>839</v>
      </c>
      <c r="O2095" s="4">
        <f t="shared" si="64"/>
        <v>5</v>
      </c>
      <c r="P2095" s="4" t="str">
        <f t="shared" si="65"/>
        <v>2021-07</v>
      </c>
    </row>
    <row r="2096" spans="1:16" ht="12.75" x14ac:dyDescent="0.2">
      <c r="A2096" s="4" t="s">
        <v>14</v>
      </c>
      <c r="B2096" s="4" t="s">
        <v>7654</v>
      </c>
      <c r="C2096" s="4" t="s">
        <v>8288</v>
      </c>
      <c r="D2096" s="4" t="s">
        <v>8251</v>
      </c>
      <c r="E2096" s="4" t="s">
        <v>8224</v>
      </c>
      <c r="F2096" s="4" t="s">
        <v>3048</v>
      </c>
      <c r="G2096" s="4" t="s">
        <v>3048</v>
      </c>
      <c r="H2096" s="4" t="s">
        <v>210</v>
      </c>
      <c r="I2096" s="4" t="s">
        <v>210</v>
      </c>
      <c r="J2096" s="4" t="s">
        <v>3048</v>
      </c>
      <c r="K2096" s="4" t="s">
        <v>8136</v>
      </c>
      <c r="L2096" s="4" t="s">
        <v>7689</v>
      </c>
      <c r="M2096" s="5">
        <v>44382</v>
      </c>
      <c r="N2096" s="6">
        <v>2148</v>
      </c>
      <c r="O2096" s="4">
        <f t="shared" si="64"/>
        <v>5</v>
      </c>
      <c r="P2096" s="4" t="str">
        <f t="shared" si="65"/>
        <v>2021-07</v>
      </c>
    </row>
    <row r="2097" spans="1:16" ht="12.75" x14ac:dyDescent="0.2">
      <c r="A2097" s="4" t="s">
        <v>3048</v>
      </c>
      <c r="B2097" s="4" t="s">
        <v>10496</v>
      </c>
      <c r="C2097" s="4" t="s">
        <v>10497</v>
      </c>
      <c r="D2097" s="4" t="s">
        <v>10657</v>
      </c>
      <c r="E2097" s="4" t="s">
        <v>10658</v>
      </c>
      <c r="F2097" s="4" t="s">
        <v>10659</v>
      </c>
      <c r="G2097" s="4" t="s">
        <v>10660</v>
      </c>
      <c r="H2097" s="4" t="s">
        <v>210</v>
      </c>
      <c r="I2097" s="4" t="s">
        <v>210</v>
      </c>
      <c r="J2097" s="4" t="s">
        <v>7816</v>
      </c>
      <c r="K2097" s="4" t="s">
        <v>10501</v>
      </c>
      <c r="L2097" s="4" t="s">
        <v>10502</v>
      </c>
      <c r="M2097" s="5">
        <v>44382</v>
      </c>
      <c r="N2097" s="6">
        <v>5730</v>
      </c>
      <c r="O2097" s="4">
        <f t="shared" si="64"/>
        <v>5</v>
      </c>
      <c r="P2097" s="4" t="str">
        <f t="shared" si="65"/>
        <v>2021-07</v>
      </c>
    </row>
    <row r="2098" spans="1:16" ht="12.75" x14ac:dyDescent="0.2">
      <c r="A2098" s="4" t="s">
        <v>3048</v>
      </c>
      <c r="B2098" s="4" t="s">
        <v>10496</v>
      </c>
      <c r="C2098" s="4" t="s">
        <v>10930</v>
      </c>
      <c r="D2098" s="4" t="s">
        <v>11664</v>
      </c>
      <c r="E2098" s="4" t="s">
        <v>11665</v>
      </c>
      <c r="F2098" s="4" t="s">
        <v>11666</v>
      </c>
      <c r="G2098" s="4" t="s">
        <v>11667</v>
      </c>
      <c r="H2098" s="4" t="s">
        <v>20</v>
      </c>
      <c r="I2098" s="4" t="s">
        <v>21</v>
      </c>
      <c r="J2098" s="4" t="s">
        <v>162</v>
      </c>
      <c r="K2098" s="4" t="s">
        <v>10136</v>
      </c>
      <c r="L2098" s="4" t="s">
        <v>10977</v>
      </c>
      <c r="M2098" s="5">
        <v>44382</v>
      </c>
      <c r="N2098" s="6">
        <v>9665</v>
      </c>
      <c r="O2098" s="4">
        <f t="shared" si="64"/>
        <v>5</v>
      </c>
      <c r="P2098" s="4" t="str">
        <f t="shared" si="65"/>
        <v>2021-07</v>
      </c>
    </row>
    <row r="2099" spans="1:16" ht="12.75" x14ac:dyDescent="0.2">
      <c r="A2099" s="4" t="s">
        <v>1050</v>
      </c>
      <c r="B2099" s="4" t="s">
        <v>1051</v>
      </c>
      <c r="C2099" s="4" t="s">
        <v>1999</v>
      </c>
      <c r="D2099" s="4" t="s">
        <v>2294</v>
      </c>
      <c r="E2099" s="4" t="s">
        <v>2045</v>
      </c>
      <c r="F2099" s="4" t="s">
        <v>2046</v>
      </c>
      <c r="G2099" s="4" t="s">
        <v>2338</v>
      </c>
      <c r="H2099" s="4" t="s">
        <v>20</v>
      </c>
      <c r="I2099" s="4" t="s">
        <v>21</v>
      </c>
      <c r="J2099" s="4" t="s">
        <v>22</v>
      </c>
      <c r="K2099" s="4" t="s">
        <v>2003</v>
      </c>
      <c r="L2099" s="4" t="s">
        <v>1195</v>
      </c>
      <c r="M2099" s="5">
        <v>44383</v>
      </c>
      <c r="N2099" s="6">
        <v>6280</v>
      </c>
      <c r="O2099" s="4">
        <f t="shared" si="64"/>
        <v>6</v>
      </c>
      <c r="P2099" s="4" t="str">
        <f t="shared" si="65"/>
        <v>2021-07</v>
      </c>
    </row>
    <row r="2100" spans="1:16" ht="12.75" x14ac:dyDescent="0.2">
      <c r="A2100" s="4" t="s">
        <v>3048</v>
      </c>
      <c r="B2100" s="4" t="s">
        <v>3049</v>
      </c>
      <c r="C2100" s="4" t="s">
        <v>3522</v>
      </c>
      <c r="D2100" s="4" t="s">
        <v>3696</v>
      </c>
      <c r="E2100" s="4" t="s">
        <v>3706</v>
      </c>
      <c r="F2100" s="4" t="s">
        <v>3707</v>
      </c>
      <c r="G2100" s="4" t="s">
        <v>3708</v>
      </c>
      <c r="H2100" s="4" t="s">
        <v>20</v>
      </c>
      <c r="I2100" s="4" t="s">
        <v>21</v>
      </c>
      <c r="J2100" s="4" t="s">
        <v>36</v>
      </c>
      <c r="K2100" s="4" t="s">
        <v>3524</v>
      </c>
      <c r="L2100" s="4" t="s">
        <v>3136</v>
      </c>
      <c r="M2100" s="5">
        <v>44383</v>
      </c>
      <c r="N2100" s="6">
        <v>3094</v>
      </c>
      <c r="O2100" s="4">
        <f t="shared" si="64"/>
        <v>6</v>
      </c>
      <c r="P2100" s="4" t="str">
        <f t="shared" si="65"/>
        <v>2021-07</v>
      </c>
    </row>
    <row r="2101" spans="1:16" ht="12.75" x14ac:dyDescent="0.2">
      <c r="A2101" s="4" t="s">
        <v>14</v>
      </c>
      <c r="B2101" s="4" t="s">
        <v>4342</v>
      </c>
      <c r="C2101" s="4" t="s">
        <v>4343</v>
      </c>
      <c r="D2101" s="4" t="s">
        <v>5198</v>
      </c>
      <c r="E2101" s="4" t="s">
        <v>5199</v>
      </c>
      <c r="F2101" s="4" t="s">
        <v>3048</v>
      </c>
      <c r="G2101" s="4" t="s">
        <v>3048</v>
      </c>
      <c r="H2101" s="4" t="s">
        <v>210</v>
      </c>
      <c r="I2101" s="4" t="s">
        <v>210</v>
      </c>
      <c r="J2101" s="4" t="s">
        <v>3048</v>
      </c>
      <c r="K2101" s="4" t="s">
        <v>4396</v>
      </c>
      <c r="L2101" s="4" t="s">
        <v>4408</v>
      </c>
      <c r="M2101" s="5">
        <v>44383</v>
      </c>
      <c r="N2101" s="6">
        <v>1486</v>
      </c>
      <c r="O2101" s="4">
        <f t="shared" si="64"/>
        <v>6</v>
      </c>
      <c r="P2101" s="4" t="str">
        <f t="shared" si="65"/>
        <v>2021-07</v>
      </c>
    </row>
    <row r="2102" spans="1:16" ht="12.75" x14ac:dyDescent="0.2">
      <c r="A2102" s="4" t="s">
        <v>14</v>
      </c>
      <c r="B2102" s="4" t="s">
        <v>6544</v>
      </c>
      <c r="C2102" s="4" t="s">
        <v>6545</v>
      </c>
      <c r="D2102" s="4" t="s">
        <v>25</v>
      </c>
      <c r="E2102" s="4" t="s">
        <v>6561</v>
      </c>
      <c r="F2102" s="4" t="s">
        <v>6562</v>
      </c>
      <c r="G2102" s="4" t="s">
        <v>6616</v>
      </c>
      <c r="H2102" s="4" t="s">
        <v>20</v>
      </c>
      <c r="I2102" s="4" t="s">
        <v>29</v>
      </c>
      <c r="J2102" s="4" t="s">
        <v>22</v>
      </c>
      <c r="K2102" s="4" t="s">
        <v>6553</v>
      </c>
      <c r="L2102" s="4" t="s">
        <v>6596</v>
      </c>
      <c r="M2102" s="5">
        <v>44383</v>
      </c>
      <c r="N2102" s="6">
        <v>9826</v>
      </c>
      <c r="O2102" s="4">
        <f t="shared" si="64"/>
        <v>6</v>
      </c>
      <c r="P2102" s="4" t="str">
        <f t="shared" si="65"/>
        <v>2021-07</v>
      </c>
    </row>
    <row r="2103" spans="1:16" ht="12.75" x14ac:dyDescent="0.2">
      <c r="A2103" s="4" t="s">
        <v>14</v>
      </c>
      <c r="B2103" s="4" t="s">
        <v>7654</v>
      </c>
      <c r="C2103" s="4" t="s">
        <v>8288</v>
      </c>
      <c r="D2103" s="4" t="s">
        <v>8423</v>
      </c>
      <c r="E2103" s="4" t="s">
        <v>8652</v>
      </c>
      <c r="F2103" s="4" t="s">
        <v>8653</v>
      </c>
      <c r="G2103" s="4" t="s">
        <v>8654</v>
      </c>
      <c r="H2103" s="4" t="s">
        <v>20</v>
      </c>
      <c r="I2103" s="4" t="s">
        <v>21</v>
      </c>
      <c r="J2103" s="4" t="s">
        <v>22</v>
      </c>
      <c r="K2103" s="4" t="s">
        <v>8306</v>
      </c>
      <c r="L2103" s="4" t="s">
        <v>8112</v>
      </c>
      <c r="M2103" s="5">
        <v>44383</v>
      </c>
      <c r="N2103" s="6">
        <v>9832</v>
      </c>
      <c r="O2103" s="4">
        <f t="shared" si="64"/>
        <v>6</v>
      </c>
      <c r="P2103" s="4" t="str">
        <f t="shared" si="65"/>
        <v>2021-07</v>
      </c>
    </row>
    <row r="2104" spans="1:16" ht="12.75" x14ac:dyDescent="0.2">
      <c r="A2104" s="4" t="s">
        <v>14</v>
      </c>
      <c r="B2104" s="4" t="s">
        <v>7654</v>
      </c>
      <c r="C2104" s="4" t="s">
        <v>9450</v>
      </c>
      <c r="D2104" s="4" t="s">
        <v>7419</v>
      </c>
      <c r="E2104" s="4" t="s">
        <v>9457</v>
      </c>
      <c r="F2104" s="4" t="s">
        <v>9458</v>
      </c>
      <c r="G2104" s="4" t="s">
        <v>9559</v>
      </c>
      <c r="H2104" s="4" t="s">
        <v>20</v>
      </c>
      <c r="I2104" s="4" t="s">
        <v>29</v>
      </c>
      <c r="J2104" s="4" t="s">
        <v>36</v>
      </c>
      <c r="K2104" s="4" t="s">
        <v>7893</v>
      </c>
      <c r="L2104" s="4" t="s">
        <v>9145</v>
      </c>
      <c r="M2104" s="5">
        <v>44383</v>
      </c>
      <c r="N2104" s="6">
        <v>8959</v>
      </c>
      <c r="O2104" s="4">
        <f t="shared" si="64"/>
        <v>6</v>
      </c>
      <c r="P2104" s="4" t="str">
        <f t="shared" si="65"/>
        <v>2021-07</v>
      </c>
    </row>
    <row r="2105" spans="1:16" ht="12.75" x14ac:dyDescent="0.2">
      <c r="A2105" s="4" t="s">
        <v>3048</v>
      </c>
      <c r="B2105" s="4" t="s">
        <v>10496</v>
      </c>
      <c r="C2105" s="4" t="s">
        <v>10497</v>
      </c>
      <c r="D2105" s="4" t="s">
        <v>10665</v>
      </c>
      <c r="E2105" s="4" t="s">
        <v>10607</v>
      </c>
      <c r="F2105" s="4" t="s">
        <v>10608</v>
      </c>
      <c r="G2105" s="4" t="s">
        <v>10611</v>
      </c>
      <c r="H2105" s="4" t="s">
        <v>210</v>
      </c>
      <c r="I2105" s="4" t="s">
        <v>343</v>
      </c>
      <c r="J2105" s="4" t="s">
        <v>36</v>
      </c>
      <c r="K2105" s="4" t="s">
        <v>10549</v>
      </c>
      <c r="L2105" s="4" t="s">
        <v>10574</v>
      </c>
      <c r="M2105" s="5">
        <v>44383</v>
      </c>
      <c r="N2105" s="6">
        <v>8568</v>
      </c>
      <c r="O2105" s="4">
        <f t="shared" si="64"/>
        <v>6</v>
      </c>
      <c r="P2105" s="4" t="str">
        <f t="shared" si="65"/>
        <v>2021-07</v>
      </c>
    </row>
    <row r="2106" spans="1:16" ht="12.75" x14ac:dyDescent="0.2">
      <c r="A2106" s="4" t="s">
        <v>14</v>
      </c>
      <c r="B2106" s="4" t="s">
        <v>15</v>
      </c>
      <c r="C2106" s="4" t="s">
        <v>504</v>
      </c>
      <c r="D2106" s="4" t="s">
        <v>735</v>
      </c>
      <c r="E2106" s="4" t="s">
        <v>736</v>
      </c>
      <c r="F2106" s="4" t="s">
        <v>737</v>
      </c>
      <c r="G2106" s="4" t="s">
        <v>745</v>
      </c>
      <c r="H2106" s="4" t="s">
        <v>20</v>
      </c>
      <c r="I2106" s="4" t="s">
        <v>21</v>
      </c>
      <c r="J2106" s="4" t="s">
        <v>36</v>
      </c>
      <c r="K2106" s="4" t="s">
        <v>508</v>
      </c>
      <c r="L2106" s="4" t="s">
        <v>24</v>
      </c>
      <c r="M2106" s="5">
        <v>44384</v>
      </c>
      <c r="N2106" s="6">
        <v>9030</v>
      </c>
      <c r="O2106" s="4">
        <f t="shared" si="64"/>
        <v>7</v>
      </c>
      <c r="P2106" s="4" t="str">
        <f t="shared" si="65"/>
        <v>2021-07</v>
      </c>
    </row>
    <row r="2107" spans="1:16" ht="12.75" x14ac:dyDescent="0.2">
      <c r="A2107" s="4" t="s">
        <v>14</v>
      </c>
      <c r="B2107" s="4" t="s">
        <v>15</v>
      </c>
      <c r="C2107" s="4" t="s">
        <v>504</v>
      </c>
      <c r="D2107" s="4" t="s">
        <v>735</v>
      </c>
      <c r="E2107" s="4" t="s">
        <v>782</v>
      </c>
      <c r="F2107" s="4" t="s">
        <v>783</v>
      </c>
      <c r="G2107" s="4" t="s">
        <v>785</v>
      </c>
      <c r="H2107" s="4" t="s">
        <v>20</v>
      </c>
      <c r="I2107" s="4" t="s">
        <v>21</v>
      </c>
      <c r="J2107" s="4" t="s">
        <v>36</v>
      </c>
      <c r="K2107" s="4" t="s">
        <v>508</v>
      </c>
      <c r="L2107" s="4" t="s">
        <v>24</v>
      </c>
      <c r="M2107" s="5">
        <v>44384</v>
      </c>
      <c r="N2107" s="6">
        <v>1005</v>
      </c>
      <c r="O2107" s="4">
        <f t="shared" si="64"/>
        <v>7</v>
      </c>
      <c r="P2107" s="4" t="str">
        <f t="shared" si="65"/>
        <v>2021-07</v>
      </c>
    </row>
    <row r="2108" spans="1:16" ht="12.75" x14ac:dyDescent="0.2">
      <c r="A2108" s="4" t="s">
        <v>1050</v>
      </c>
      <c r="B2108" s="4" t="s">
        <v>1051</v>
      </c>
      <c r="C2108" s="4" t="s">
        <v>1052</v>
      </c>
      <c r="D2108" s="4" t="s">
        <v>1437</v>
      </c>
      <c r="E2108" s="4" t="s">
        <v>1223</v>
      </c>
      <c r="F2108" s="4" t="s">
        <v>1224</v>
      </c>
      <c r="G2108" s="4" t="s">
        <v>1225</v>
      </c>
      <c r="H2108" s="4" t="s">
        <v>20</v>
      </c>
      <c r="I2108" s="4" t="s">
        <v>29</v>
      </c>
      <c r="J2108" s="4" t="s">
        <v>36</v>
      </c>
      <c r="K2108" s="4" t="s">
        <v>1056</v>
      </c>
      <c r="L2108" s="4" t="s">
        <v>689</v>
      </c>
      <c r="M2108" s="5">
        <v>44384</v>
      </c>
      <c r="N2108" s="6">
        <v>1619</v>
      </c>
      <c r="O2108" s="4">
        <f t="shared" si="64"/>
        <v>7</v>
      </c>
      <c r="P2108" s="4" t="str">
        <f t="shared" si="65"/>
        <v>2021-07</v>
      </c>
    </row>
    <row r="2109" spans="1:16" ht="12.75" x14ac:dyDescent="0.2">
      <c r="A2109" s="4" t="s">
        <v>1050</v>
      </c>
      <c r="B2109" s="4" t="s">
        <v>1051</v>
      </c>
      <c r="C2109" s="4" t="s">
        <v>1052</v>
      </c>
      <c r="D2109" s="4" t="s">
        <v>1894</v>
      </c>
      <c r="E2109" s="4" t="s">
        <v>1899</v>
      </c>
      <c r="F2109" s="4" t="s">
        <v>3048</v>
      </c>
      <c r="G2109" s="4" t="s">
        <v>3048</v>
      </c>
      <c r="H2109" s="4" t="s">
        <v>210</v>
      </c>
      <c r="I2109" s="4" t="s">
        <v>210</v>
      </c>
      <c r="J2109" s="4" t="s">
        <v>3048</v>
      </c>
      <c r="K2109" s="4" t="s">
        <v>1056</v>
      </c>
      <c r="L2109" s="4" t="s">
        <v>1171</v>
      </c>
      <c r="M2109" s="5">
        <v>44384</v>
      </c>
      <c r="N2109" s="6">
        <v>8306</v>
      </c>
      <c r="O2109" s="4">
        <f t="shared" si="64"/>
        <v>7</v>
      </c>
      <c r="P2109" s="4" t="str">
        <f t="shared" si="65"/>
        <v>2021-07</v>
      </c>
    </row>
    <row r="2110" spans="1:16" ht="12.75" x14ac:dyDescent="0.2">
      <c r="A2110" s="4" t="s">
        <v>14</v>
      </c>
      <c r="B2110" s="4" t="s">
        <v>4086</v>
      </c>
      <c r="C2110" s="4" t="s">
        <v>4087</v>
      </c>
      <c r="D2110" s="4" t="s">
        <v>13936</v>
      </c>
      <c r="E2110" s="4" t="s">
        <v>1111</v>
      </c>
      <c r="F2110" s="4" t="s">
        <v>1112</v>
      </c>
      <c r="G2110" s="4" t="s">
        <v>4172</v>
      </c>
      <c r="H2110" s="4" t="s">
        <v>20</v>
      </c>
      <c r="I2110" s="4" t="s">
        <v>21</v>
      </c>
      <c r="J2110" s="4" t="s">
        <v>36</v>
      </c>
      <c r="K2110" s="4" t="s">
        <v>4091</v>
      </c>
      <c r="L2110" s="4" t="s">
        <v>1114</v>
      </c>
      <c r="M2110" s="5">
        <v>44384</v>
      </c>
      <c r="N2110" s="6">
        <v>7485</v>
      </c>
      <c r="O2110" s="4">
        <f t="shared" si="64"/>
        <v>7</v>
      </c>
      <c r="P2110" s="4" t="str">
        <f t="shared" si="65"/>
        <v>2021-07</v>
      </c>
    </row>
    <row r="2111" spans="1:16" ht="12.75" x14ac:dyDescent="0.2">
      <c r="A2111" s="4" t="s">
        <v>1050</v>
      </c>
      <c r="B2111" s="4" t="s">
        <v>5461</v>
      </c>
      <c r="C2111" s="4" t="s">
        <v>5462</v>
      </c>
      <c r="D2111" s="4" t="s">
        <v>6022</v>
      </c>
      <c r="E2111" s="4" t="s">
        <v>6023</v>
      </c>
      <c r="F2111" s="4" t="s">
        <v>6024</v>
      </c>
      <c r="G2111" s="4" t="s">
        <v>6029</v>
      </c>
      <c r="H2111" s="4" t="s">
        <v>20</v>
      </c>
      <c r="I2111" s="4" t="s">
        <v>21</v>
      </c>
      <c r="J2111" s="4" t="s">
        <v>22</v>
      </c>
      <c r="K2111" s="4" t="s">
        <v>5515</v>
      </c>
      <c r="L2111" s="4" t="s">
        <v>5516</v>
      </c>
      <c r="M2111" s="5">
        <v>44384</v>
      </c>
      <c r="N2111" s="6">
        <v>1480</v>
      </c>
      <c r="O2111" s="4">
        <f t="shared" si="64"/>
        <v>7</v>
      </c>
      <c r="P2111" s="4" t="str">
        <f t="shared" si="65"/>
        <v>2021-07</v>
      </c>
    </row>
    <row r="2112" spans="1:16" ht="12.75" x14ac:dyDescent="0.2">
      <c r="A2112" s="4" t="s">
        <v>1050</v>
      </c>
      <c r="B2112" s="4" t="s">
        <v>5461</v>
      </c>
      <c r="C2112" s="4" t="s">
        <v>5462</v>
      </c>
      <c r="D2112" s="4" t="s">
        <v>6080</v>
      </c>
      <c r="E2112" s="4" t="s">
        <v>6085</v>
      </c>
      <c r="F2112" s="4" t="s">
        <v>3048</v>
      </c>
      <c r="G2112" s="4" t="s">
        <v>3048</v>
      </c>
      <c r="H2112" s="4" t="s">
        <v>210</v>
      </c>
      <c r="I2112" s="4" t="s">
        <v>210</v>
      </c>
      <c r="J2112" s="4" t="s">
        <v>3048</v>
      </c>
      <c r="K2112" s="4" t="s">
        <v>5466</v>
      </c>
      <c r="L2112" s="4" t="s">
        <v>2698</v>
      </c>
      <c r="M2112" s="5">
        <v>44384</v>
      </c>
      <c r="N2112" s="6">
        <v>736</v>
      </c>
      <c r="O2112" s="4">
        <f t="shared" si="64"/>
        <v>7</v>
      </c>
      <c r="P2112" s="4" t="str">
        <f t="shared" si="65"/>
        <v>2021-07</v>
      </c>
    </row>
    <row r="2113" spans="1:16" ht="12.75" x14ac:dyDescent="0.2">
      <c r="A2113" s="4" t="s">
        <v>1050</v>
      </c>
      <c r="B2113" s="4" t="s">
        <v>5461</v>
      </c>
      <c r="C2113" s="4" t="s">
        <v>5462</v>
      </c>
      <c r="D2113" s="4" t="s">
        <v>6364</v>
      </c>
      <c r="E2113" s="4" t="s">
        <v>6018</v>
      </c>
      <c r="F2113" s="4" t="s">
        <v>6019</v>
      </c>
      <c r="G2113" s="4" t="s">
        <v>3048</v>
      </c>
      <c r="H2113" s="4" t="s">
        <v>210</v>
      </c>
      <c r="I2113" s="4" t="s">
        <v>210</v>
      </c>
      <c r="J2113" s="4" t="s">
        <v>3048</v>
      </c>
      <c r="K2113" s="4" t="s">
        <v>5515</v>
      </c>
      <c r="L2113" s="4" t="s">
        <v>5580</v>
      </c>
      <c r="M2113" s="5">
        <v>44384</v>
      </c>
      <c r="N2113" s="6">
        <v>728</v>
      </c>
      <c r="O2113" s="4">
        <f t="shared" si="64"/>
        <v>7</v>
      </c>
      <c r="P2113" s="4" t="str">
        <f t="shared" si="65"/>
        <v>2021-07</v>
      </c>
    </row>
    <row r="2114" spans="1:16" ht="12.75" x14ac:dyDescent="0.2">
      <c r="A2114" s="4" t="s">
        <v>14</v>
      </c>
      <c r="B2114" s="4" t="s">
        <v>7654</v>
      </c>
      <c r="C2114" s="4" t="s">
        <v>8288</v>
      </c>
      <c r="D2114" s="4" t="s">
        <v>8877</v>
      </c>
      <c r="E2114" s="4" t="s">
        <v>9057</v>
      </c>
      <c r="F2114" s="4" t="s">
        <v>3048</v>
      </c>
      <c r="G2114" s="4" t="s">
        <v>3048</v>
      </c>
      <c r="H2114" s="4" t="s">
        <v>210</v>
      </c>
      <c r="I2114" s="4" t="s">
        <v>210</v>
      </c>
      <c r="J2114" s="4" t="s">
        <v>3048</v>
      </c>
      <c r="K2114" s="4" t="s">
        <v>8297</v>
      </c>
      <c r="L2114" s="4" t="s">
        <v>8301</v>
      </c>
      <c r="M2114" s="5">
        <v>44384</v>
      </c>
      <c r="N2114" s="6">
        <v>2162</v>
      </c>
      <c r="O2114" s="4">
        <f t="shared" ref="O2114:O2177" si="66">DAY(M2114)</f>
        <v>7</v>
      </c>
      <c r="P2114" s="4" t="str">
        <f t="shared" ref="P2114:P2177" si="67">TEXT(M2114,"YYYY-MM")</f>
        <v>2021-07</v>
      </c>
    </row>
    <row r="2115" spans="1:16" ht="12.75" x14ac:dyDescent="0.2">
      <c r="A2115" s="4" t="s">
        <v>14</v>
      </c>
      <c r="B2115" s="4" t="s">
        <v>7654</v>
      </c>
      <c r="C2115" s="4" t="s">
        <v>8288</v>
      </c>
      <c r="D2115" s="4" t="s">
        <v>9403</v>
      </c>
      <c r="E2115" s="4" t="s">
        <v>8383</v>
      </c>
      <c r="F2115" s="4" t="s">
        <v>8384</v>
      </c>
      <c r="G2115" s="4" t="s">
        <v>9438</v>
      </c>
      <c r="H2115" s="4" t="s">
        <v>20</v>
      </c>
      <c r="I2115" s="4" t="s">
        <v>29</v>
      </c>
      <c r="J2115" s="4" t="s">
        <v>36</v>
      </c>
      <c r="K2115" s="4" t="s">
        <v>8306</v>
      </c>
      <c r="L2115" s="4" t="s">
        <v>8100</v>
      </c>
      <c r="M2115" s="5">
        <v>44384</v>
      </c>
      <c r="N2115" s="6">
        <v>9883</v>
      </c>
      <c r="O2115" s="4">
        <f t="shared" si="66"/>
        <v>7</v>
      </c>
      <c r="P2115" s="4" t="str">
        <f t="shared" si="67"/>
        <v>2021-07</v>
      </c>
    </row>
    <row r="2116" spans="1:16" ht="12.75" x14ac:dyDescent="0.2">
      <c r="A2116" s="4" t="s">
        <v>3048</v>
      </c>
      <c r="B2116" s="4" t="s">
        <v>12289</v>
      </c>
      <c r="C2116" s="4" t="s">
        <v>12291</v>
      </c>
      <c r="D2116" s="4" t="s">
        <v>12401</v>
      </c>
      <c r="E2116" s="4" t="s">
        <v>12474</v>
      </c>
      <c r="F2116" s="4" t="s">
        <v>12475</v>
      </c>
      <c r="G2116" s="4" t="s">
        <v>12476</v>
      </c>
      <c r="H2116" s="4" t="s">
        <v>20</v>
      </c>
      <c r="I2116" s="4" t="s">
        <v>21</v>
      </c>
      <c r="J2116" s="4" t="s">
        <v>162</v>
      </c>
      <c r="K2116" s="4" t="s">
        <v>12295</v>
      </c>
      <c r="L2116" s="4" t="s">
        <v>10478</v>
      </c>
      <c r="M2116" s="5">
        <v>44384</v>
      </c>
      <c r="N2116" s="6">
        <v>259</v>
      </c>
      <c r="O2116" s="4">
        <f t="shared" si="66"/>
        <v>7</v>
      </c>
      <c r="P2116" s="4" t="str">
        <f t="shared" si="67"/>
        <v>2021-07</v>
      </c>
    </row>
    <row r="2117" spans="1:16" ht="12.75" x14ac:dyDescent="0.2">
      <c r="A2117" s="4" t="s">
        <v>14</v>
      </c>
      <c r="B2117" s="4" t="s">
        <v>15</v>
      </c>
      <c r="C2117" s="4" t="s">
        <v>504</v>
      </c>
      <c r="D2117" s="4" t="s">
        <v>967</v>
      </c>
      <c r="E2117" s="4" t="s">
        <v>968</v>
      </c>
      <c r="F2117" s="4" t="s">
        <v>969</v>
      </c>
      <c r="G2117" s="4" t="s">
        <v>973</v>
      </c>
      <c r="H2117" s="4" t="s">
        <v>20</v>
      </c>
      <c r="I2117" s="4" t="s">
        <v>21</v>
      </c>
      <c r="J2117" s="4" t="s">
        <v>22</v>
      </c>
      <c r="K2117" s="4" t="s">
        <v>508</v>
      </c>
      <c r="L2117" s="4" t="s">
        <v>309</v>
      </c>
      <c r="M2117" s="5">
        <v>44385</v>
      </c>
      <c r="N2117" s="6">
        <v>329</v>
      </c>
      <c r="O2117" s="4">
        <f t="shared" si="66"/>
        <v>8</v>
      </c>
      <c r="P2117" s="4" t="str">
        <f t="shared" si="67"/>
        <v>2021-07</v>
      </c>
    </row>
    <row r="2118" spans="1:16" ht="12.75" x14ac:dyDescent="0.2">
      <c r="A2118" s="4" t="s">
        <v>1050</v>
      </c>
      <c r="B2118" s="4" t="s">
        <v>1051</v>
      </c>
      <c r="C2118" s="4" t="s">
        <v>1052</v>
      </c>
      <c r="D2118" s="4" t="s">
        <v>13936</v>
      </c>
      <c r="E2118" s="4" t="s">
        <v>1126</v>
      </c>
      <c r="F2118" s="4" t="s">
        <v>1127</v>
      </c>
      <c r="G2118" s="4" t="s">
        <v>1128</v>
      </c>
      <c r="H2118" s="4" t="s">
        <v>20</v>
      </c>
      <c r="I2118" s="4" t="s">
        <v>21</v>
      </c>
      <c r="J2118" s="4" t="s">
        <v>36</v>
      </c>
      <c r="K2118" s="4" t="s">
        <v>1056</v>
      </c>
      <c r="L2118" s="4" t="s">
        <v>1057</v>
      </c>
      <c r="M2118" s="5">
        <v>44385</v>
      </c>
      <c r="N2118" s="6">
        <v>3979</v>
      </c>
      <c r="O2118" s="4">
        <f t="shared" si="66"/>
        <v>8</v>
      </c>
      <c r="P2118" s="4" t="str">
        <f t="shared" si="67"/>
        <v>2021-07</v>
      </c>
    </row>
    <row r="2119" spans="1:16" ht="12.75" x14ac:dyDescent="0.2">
      <c r="A2119" s="4" t="s">
        <v>1050</v>
      </c>
      <c r="B2119" s="4" t="s">
        <v>1051</v>
      </c>
      <c r="C2119" s="4" t="s">
        <v>1052</v>
      </c>
      <c r="D2119" s="4" t="s">
        <v>1575</v>
      </c>
      <c r="E2119" s="4" t="s">
        <v>1580</v>
      </c>
      <c r="F2119" s="4" t="s">
        <v>1581</v>
      </c>
      <c r="G2119" s="4" t="s">
        <v>1582</v>
      </c>
      <c r="H2119" s="4" t="s">
        <v>20</v>
      </c>
      <c r="I2119" s="4" t="s">
        <v>21</v>
      </c>
      <c r="J2119" s="4" t="s">
        <v>36</v>
      </c>
      <c r="K2119" s="4" t="s">
        <v>1056</v>
      </c>
      <c r="L2119" s="4" t="s">
        <v>1175</v>
      </c>
      <c r="M2119" s="5">
        <v>44385</v>
      </c>
      <c r="N2119" s="6">
        <v>1870</v>
      </c>
      <c r="O2119" s="4">
        <f t="shared" si="66"/>
        <v>8</v>
      </c>
      <c r="P2119" s="4" t="str">
        <f t="shared" si="67"/>
        <v>2021-07</v>
      </c>
    </row>
    <row r="2120" spans="1:16" ht="12.75" x14ac:dyDescent="0.2">
      <c r="A2120" s="4" t="s">
        <v>1050</v>
      </c>
      <c r="B2120" s="4" t="s">
        <v>1051</v>
      </c>
      <c r="C2120" s="4" t="s">
        <v>1052</v>
      </c>
      <c r="D2120" s="4" t="s">
        <v>1630</v>
      </c>
      <c r="E2120" s="4" t="s">
        <v>1518</v>
      </c>
      <c r="F2120" s="4" t="s">
        <v>1519</v>
      </c>
      <c r="G2120" s="4" t="s">
        <v>1634</v>
      </c>
      <c r="H2120" s="4" t="s">
        <v>20</v>
      </c>
      <c r="I2120" s="4" t="s">
        <v>29</v>
      </c>
      <c r="J2120" s="4" t="s">
        <v>36</v>
      </c>
      <c r="K2120" s="4" t="s">
        <v>1132</v>
      </c>
      <c r="L2120" s="4" t="s">
        <v>1175</v>
      </c>
      <c r="M2120" s="5">
        <v>44385</v>
      </c>
      <c r="N2120" s="6">
        <v>2138</v>
      </c>
      <c r="O2120" s="4">
        <f t="shared" si="66"/>
        <v>8</v>
      </c>
      <c r="P2120" s="4" t="str">
        <f t="shared" si="67"/>
        <v>2021-07</v>
      </c>
    </row>
    <row r="2121" spans="1:16" ht="12.75" x14ac:dyDescent="0.2">
      <c r="A2121" s="4" t="s">
        <v>1050</v>
      </c>
      <c r="B2121" s="4" t="s">
        <v>1051</v>
      </c>
      <c r="C2121" s="4" t="s">
        <v>2556</v>
      </c>
      <c r="D2121" s="4" t="s">
        <v>2922</v>
      </c>
      <c r="E2121" s="4" t="s">
        <v>2943</v>
      </c>
      <c r="F2121" s="4" t="s">
        <v>2944</v>
      </c>
      <c r="G2121" s="4" t="s">
        <v>2945</v>
      </c>
      <c r="H2121" s="4" t="s">
        <v>20</v>
      </c>
      <c r="I2121" s="4" t="s">
        <v>29</v>
      </c>
      <c r="J2121" s="4" t="s">
        <v>39</v>
      </c>
      <c r="K2121" s="4" t="s">
        <v>2560</v>
      </c>
      <c r="L2121" s="4" t="s">
        <v>2373</v>
      </c>
      <c r="M2121" s="5">
        <v>44385</v>
      </c>
      <c r="N2121" s="6">
        <v>7295</v>
      </c>
      <c r="O2121" s="4">
        <f t="shared" si="66"/>
        <v>8</v>
      </c>
      <c r="P2121" s="4" t="str">
        <f t="shared" si="67"/>
        <v>2021-07</v>
      </c>
    </row>
    <row r="2122" spans="1:16" ht="12.75" x14ac:dyDescent="0.2">
      <c r="A2122" s="4" t="s">
        <v>3048</v>
      </c>
      <c r="B2122" s="4" t="s">
        <v>3049</v>
      </c>
      <c r="C2122" s="4" t="s">
        <v>3050</v>
      </c>
      <c r="D2122" s="4" t="s">
        <v>3243</v>
      </c>
      <c r="E2122" s="4" t="s">
        <v>3244</v>
      </c>
      <c r="F2122" s="4" t="s">
        <v>3245</v>
      </c>
      <c r="G2122" s="4" t="s">
        <v>3268</v>
      </c>
      <c r="H2122" s="4" t="s">
        <v>210</v>
      </c>
      <c r="I2122" s="4" t="s">
        <v>210</v>
      </c>
      <c r="J2122" s="4" t="s">
        <v>877</v>
      </c>
      <c r="K2122" s="4" t="s">
        <v>3089</v>
      </c>
      <c r="L2122" s="4" t="s">
        <v>3078</v>
      </c>
      <c r="M2122" s="5">
        <v>44385</v>
      </c>
      <c r="N2122" s="6">
        <v>8897</v>
      </c>
      <c r="O2122" s="4">
        <f t="shared" si="66"/>
        <v>8</v>
      </c>
      <c r="P2122" s="4" t="str">
        <f t="shared" si="67"/>
        <v>2021-07</v>
      </c>
    </row>
    <row r="2123" spans="1:16" ht="12.75" x14ac:dyDescent="0.2">
      <c r="A2123" s="4" t="s">
        <v>14</v>
      </c>
      <c r="B2123" s="4" t="s">
        <v>4342</v>
      </c>
      <c r="C2123" s="4" t="s">
        <v>4343</v>
      </c>
      <c r="D2123" s="4" t="s">
        <v>5198</v>
      </c>
      <c r="E2123" s="4" t="s">
        <v>5213</v>
      </c>
      <c r="F2123" s="4" t="s">
        <v>5214</v>
      </c>
      <c r="G2123" s="4" t="s">
        <v>3048</v>
      </c>
      <c r="H2123" s="4" t="s">
        <v>210</v>
      </c>
      <c r="I2123" s="4" t="s">
        <v>210</v>
      </c>
      <c r="J2123" s="4" t="s">
        <v>3048</v>
      </c>
      <c r="K2123" s="4" t="s">
        <v>4396</v>
      </c>
      <c r="L2123" s="4" t="s">
        <v>4408</v>
      </c>
      <c r="M2123" s="5">
        <v>44385</v>
      </c>
      <c r="N2123" s="6">
        <v>4668</v>
      </c>
      <c r="O2123" s="4">
        <f t="shared" si="66"/>
        <v>8</v>
      </c>
      <c r="P2123" s="4" t="str">
        <f t="shared" si="67"/>
        <v>2021-07</v>
      </c>
    </row>
    <row r="2124" spans="1:16" ht="12.75" x14ac:dyDescent="0.2">
      <c r="A2124" s="4" t="s">
        <v>14</v>
      </c>
      <c r="B2124" s="4" t="s">
        <v>4342</v>
      </c>
      <c r="C2124" s="4" t="s">
        <v>4343</v>
      </c>
      <c r="D2124" s="4" t="s">
        <v>5390</v>
      </c>
      <c r="E2124" s="4" t="s">
        <v>4998</v>
      </c>
      <c r="F2124" s="4" t="s">
        <v>4999</v>
      </c>
      <c r="G2124" s="4" t="s">
        <v>5273</v>
      </c>
      <c r="H2124" s="4" t="s">
        <v>20</v>
      </c>
      <c r="I2124" s="4" t="s">
        <v>29</v>
      </c>
      <c r="J2124" s="4" t="s">
        <v>22</v>
      </c>
      <c r="K2124" s="4" t="s">
        <v>4396</v>
      </c>
      <c r="L2124" s="4" t="s">
        <v>4363</v>
      </c>
      <c r="M2124" s="5">
        <v>44385</v>
      </c>
      <c r="N2124" s="6">
        <v>4264</v>
      </c>
      <c r="O2124" s="4">
        <f t="shared" si="66"/>
        <v>8</v>
      </c>
      <c r="P2124" s="4" t="str">
        <f t="shared" si="67"/>
        <v>2021-07</v>
      </c>
    </row>
    <row r="2125" spans="1:16" ht="12.75" x14ac:dyDescent="0.2">
      <c r="A2125" s="4" t="s">
        <v>1050</v>
      </c>
      <c r="B2125" s="4" t="s">
        <v>5461</v>
      </c>
      <c r="C2125" s="4" t="s">
        <v>5462</v>
      </c>
      <c r="D2125" s="4" t="s">
        <v>6398</v>
      </c>
      <c r="E2125" s="4" t="s">
        <v>5509</v>
      </c>
      <c r="F2125" s="4" t="s">
        <v>5510</v>
      </c>
      <c r="G2125" s="4" t="s">
        <v>6409</v>
      </c>
      <c r="H2125" s="4" t="s">
        <v>20</v>
      </c>
      <c r="I2125" s="4" t="s">
        <v>21</v>
      </c>
      <c r="J2125" s="4" t="s">
        <v>22</v>
      </c>
      <c r="K2125" s="4" t="s">
        <v>5466</v>
      </c>
      <c r="L2125" s="4" t="s">
        <v>5481</v>
      </c>
      <c r="M2125" s="5">
        <v>44385</v>
      </c>
      <c r="N2125" s="6">
        <v>9132</v>
      </c>
      <c r="O2125" s="4">
        <f t="shared" si="66"/>
        <v>8</v>
      </c>
      <c r="P2125" s="4" t="str">
        <f t="shared" si="67"/>
        <v>2021-07</v>
      </c>
    </row>
    <row r="2126" spans="1:16" ht="12.75" x14ac:dyDescent="0.2">
      <c r="A2126" s="4" t="s">
        <v>14</v>
      </c>
      <c r="B2126" s="4" t="s">
        <v>6544</v>
      </c>
      <c r="C2126" s="4" t="s">
        <v>6545</v>
      </c>
      <c r="D2126" s="4" t="s">
        <v>25</v>
      </c>
      <c r="E2126" s="4" t="s">
        <v>6571</v>
      </c>
      <c r="F2126" s="4" t="s">
        <v>6572</v>
      </c>
      <c r="G2126" s="4" t="s">
        <v>6659</v>
      </c>
      <c r="H2126" s="4" t="s">
        <v>20</v>
      </c>
      <c r="I2126" s="4" t="s">
        <v>29</v>
      </c>
      <c r="J2126" s="4" t="s">
        <v>162</v>
      </c>
      <c r="K2126" s="4" t="s">
        <v>6553</v>
      </c>
      <c r="L2126" s="4" t="s">
        <v>6596</v>
      </c>
      <c r="M2126" s="5">
        <v>44385</v>
      </c>
      <c r="N2126" s="6">
        <v>6018</v>
      </c>
      <c r="O2126" s="4">
        <f t="shared" si="66"/>
        <v>8</v>
      </c>
      <c r="P2126" s="4" t="str">
        <f t="shared" si="67"/>
        <v>2021-07</v>
      </c>
    </row>
    <row r="2127" spans="1:16" ht="12.75" x14ac:dyDescent="0.2">
      <c r="A2127" s="4" t="s">
        <v>14</v>
      </c>
      <c r="B2127" s="4" t="s">
        <v>7127</v>
      </c>
      <c r="C2127" s="4" t="s">
        <v>7128</v>
      </c>
      <c r="D2127" s="4" t="s">
        <v>7374</v>
      </c>
      <c r="E2127" s="4" t="s">
        <v>7381</v>
      </c>
      <c r="F2127" s="4" t="s">
        <v>7382</v>
      </c>
      <c r="G2127" s="4" t="s">
        <v>7384</v>
      </c>
      <c r="H2127" s="4" t="s">
        <v>20</v>
      </c>
      <c r="I2127" s="4" t="s">
        <v>21</v>
      </c>
      <c r="J2127" s="4" t="s">
        <v>22</v>
      </c>
      <c r="K2127" s="4" t="s">
        <v>7135</v>
      </c>
      <c r="L2127" s="4" t="s">
        <v>7151</v>
      </c>
      <c r="M2127" s="5">
        <v>44385</v>
      </c>
      <c r="N2127" s="6">
        <v>8601</v>
      </c>
      <c r="O2127" s="4">
        <f t="shared" si="66"/>
        <v>8</v>
      </c>
      <c r="P2127" s="4" t="str">
        <f t="shared" si="67"/>
        <v>2021-07</v>
      </c>
    </row>
    <row r="2128" spans="1:16" ht="12.75" x14ac:dyDescent="0.2">
      <c r="A2128" s="4" t="s">
        <v>14</v>
      </c>
      <c r="B2128" s="4" t="s">
        <v>7654</v>
      </c>
      <c r="C2128" s="4" t="s">
        <v>8288</v>
      </c>
      <c r="D2128" s="4" t="s">
        <v>8877</v>
      </c>
      <c r="E2128" s="4" t="s">
        <v>8966</v>
      </c>
      <c r="F2128" s="4" t="s">
        <v>8967</v>
      </c>
      <c r="G2128" s="4" t="s">
        <v>8970</v>
      </c>
      <c r="H2128" s="4" t="s">
        <v>210</v>
      </c>
      <c r="I2128" s="4" t="s">
        <v>210</v>
      </c>
      <c r="J2128" s="4" t="s">
        <v>877</v>
      </c>
      <c r="K2128" s="4" t="s">
        <v>8297</v>
      </c>
      <c r="L2128" s="4" t="s">
        <v>8112</v>
      </c>
      <c r="M2128" s="5">
        <v>44385</v>
      </c>
      <c r="N2128" s="6">
        <v>9879</v>
      </c>
      <c r="O2128" s="4">
        <f t="shared" si="66"/>
        <v>8</v>
      </c>
      <c r="P2128" s="4" t="str">
        <f t="shared" si="67"/>
        <v>2021-07</v>
      </c>
    </row>
    <row r="2129" spans="1:16" ht="12.75" x14ac:dyDescent="0.2">
      <c r="A2129" s="4" t="s">
        <v>14</v>
      </c>
      <c r="B2129" s="4" t="s">
        <v>7654</v>
      </c>
      <c r="C2129" s="4" t="s">
        <v>8288</v>
      </c>
      <c r="D2129" s="4" t="s">
        <v>9337</v>
      </c>
      <c r="E2129" s="4" t="s">
        <v>9350</v>
      </c>
      <c r="F2129" s="4" t="s">
        <v>9351</v>
      </c>
      <c r="G2129" s="4" t="s">
        <v>9354</v>
      </c>
      <c r="H2129" s="4" t="s">
        <v>210</v>
      </c>
      <c r="I2129" s="4" t="s">
        <v>210</v>
      </c>
      <c r="J2129" s="4" t="s">
        <v>877</v>
      </c>
      <c r="K2129" s="4" t="s">
        <v>8297</v>
      </c>
      <c r="L2129" s="4" t="s">
        <v>8301</v>
      </c>
      <c r="M2129" s="5">
        <v>44385</v>
      </c>
      <c r="N2129" s="6">
        <v>5038</v>
      </c>
      <c r="O2129" s="4">
        <f t="shared" si="66"/>
        <v>8</v>
      </c>
      <c r="P2129" s="4" t="str">
        <f t="shared" si="67"/>
        <v>2021-07</v>
      </c>
    </row>
    <row r="2130" spans="1:16" ht="12.75" x14ac:dyDescent="0.2">
      <c r="A2130" s="4" t="s">
        <v>14</v>
      </c>
      <c r="B2130" s="4" t="s">
        <v>7654</v>
      </c>
      <c r="C2130" s="4" t="s">
        <v>9450</v>
      </c>
      <c r="D2130" s="4" t="s">
        <v>7419</v>
      </c>
      <c r="E2130" s="4" t="s">
        <v>9486</v>
      </c>
      <c r="F2130" s="4" t="s">
        <v>9487</v>
      </c>
      <c r="G2130" s="4" t="s">
        <v>9644</v>
      </c>
      <c r="H2130" s="4" t="s">
        <v>210</v>
      </c>
      <c r="I2130" s="4" t="s">
        <v>343</v>
      </c>
      <c r="J2130" s="4" t="s">
        <v>22</v>
      </c>
      <c r="K2130" s="4" t="s">
        <v>7893</v>
      </c>
      <c r="L2130" s="4" t="s">
        <v>9145</v>
      </c>
      <c r="M2130" s="5">
        <v>44385</v>
      </c>
      <c r="N2130" s="6">
        <v>5819</v>
      </c>
      <c r="O2130" s="4">
        <f t="shared" si="66"/>
        <v>8</v>
      </c>
      <c r="P2130" s="4" t="str">
        <f t="shared" si="67"/>
        <v>2021-07</v>
      </c>
    </row>
    <row r="2131" spans="1:16" ht="12.75" x14ac:dyDescent="0.2">
      <c r="A2131" s="4" t="s">
        <v>3048</v>
      </c>
      <c r="B2131" s="4" t="s">
        <v>11712</v>
      </c>
      <c r="C2131" s="4" t="s">
        <v>11719</v>
      </c>
      <c r="D2131" s="4" t="s">
        <v>25</v>
      </c>
      <c r="E2131" s="4" t="s">
        <v>5478</v>
      </c>
      <c r="F2131" s="4" t="s">
        <v>5479</v>
      </c>
      <c r="G2131" s="4" t="s">
        <v>11834</v>
      </c>
      <c r="H2131" s="4" t="s">
        <v>20</v>
      </c>
      <c r="I2131" s="4" t="s">
        <v>29</v>
      </c>
      <c r="J2131" s="4" t="s">
        <v>22</v>
      </c>
      <c r="K2131" s="4" t="s">
        <v>11723</v>
      </c>
      <c r="L2131" s="4" t="s">
        <v>5477</v>
      </c>
      <c r="M2131" s="5">
        <v>44385</v>
      </c>
      <c r="N2131" s="6">
        <v>460</v>
      </c>
      <c r="O2131" s="4">
        <f t="shared" si="66"/>
        <v>8</v>
      </c>
      <c r="P2131" s="4" t="str">
        <f t="shared" si="67"/>
        <v>2021-07</v>
      </c>
    </row>
    <row r="2132" spans="1:16" ht="12.75" x14ac:dyDescent="0.2">
      <c r="A2132" s="4" t="s">
        <v>3048</v>
      </c>
      <c r="B2132" s="4" t="s">
        <v>11712</v>
      </c>
      <c r="C2132" s="4" t="s">
        <v>11934</v>
      </c>
      <c r="D2132" s="4" t="s">
        <v>12182</v>
      </c>
      <c r="E2132" s="4" t="s">
        <v>12183</v>
      </c>
      <c r="F2132" s="4" t="s">
        <v>12184</v>
      </c>
      <c r="G2132" s="4" t="s">
        <v>12185</v>
      </c>
      <c r="H2132" s="4" t="s">
        <v>20</v>
      </c>
      <c r="I2132" s="4" t="s">
        <v>21</v>
      </c>
      <c r="J2132" s="4" t="s">
        <v>22</v>
      </c>
      <c r="K2132" s="4" t="s">
        <v>11964</v>
      </c>
      <c r="L2132" s="4" t="s">
        <v>11937</v>
      </c>
      <c r="M2132" s="5">
        <v>44385</v>
      </c>
      <c r="N2132" s="6">
        <v>4004</v>
      </c>
      <c r="O2132" s="4">
        <f t="shared" si="66"/>
        <v>8</v>
      </c>
      <c r="P2132" s="4" t="str">
        <f t="shared" si="67"/>
        <v>2021-07</v>
      </c>
    </row>
    <row r="2133" spans="1:16" ht="12.75" x14ac:dyDescent="0.2">
      <c r="A2133" s="4" t="s">
        <v>3048</v>
      </c>
      <c r="B2133" s="4" t="s">
        <v>12289</v>
      </c>
      <c r="C2133" s="4" t="s">
        <v>12841</v>
      </c>
      <c r="D2133" s="4" t="s">
        <v>10273</v>
      </c>
      <c r="E2133" s="4" t="s">
        <v>13041</v>
      </c>
      <c r="F2133" s="4" t="s">
        <v>13042</v>
      </c>
      <c r="G2133" s="4" t="s">
        <v>13056</v>
      </c>
      <c r="H2133" s="4" t="s">
        <v>20</v>
      </c>
      <c r="I2133" s="4" t="s">
        <v>21</v>
      </c>
      <c r="J2133" s="4" t="s">
        <v>36</v>
      </c>
      <c r="K2133" s="4" t="s">
        <v>12850</v>
      </c>
      <c r="L2133" s="4" t="s">
        <v>10345</v>
      </c>
      <c r="M2133" s="5">
        <v>44385</v>
      </c>
      <c r="N2133" s="6">
        <v>2689</v>
      </c>
      <c r="O2133" s="4">
        <f t="shared" si="66"/>
        <v>8</v>
      </c>
      <c r="P2133" s="4" t="str">
        <f t="shared" si="67"/>
        <v>2021-07</v>
      </c>
    </row>
    <row r="2134" spans="1:16" ht="12.75" x14ac:dyDescent="0.2">
      <c r="A2134" s="4" t="s">
        <v>1050</v>
      </c>
      <c r="B2134" s="4" t="s">
        <v>1051</v>
      </c>
      <c r="C2134" s="4" t="s">
        <v>1052</v>
      </c>
      <c r="D2134" s="4" t="s">
        <v>1784</v>
      </c>
      <c r="E2134" s="4" t="s">
        <v>1172</v>
      </c>
      <c r="F2134" s="4" t="s">
        <v>1173</v>
      </c>
      <c r="G2134" s="4" t="s">
        <v>1793</v>
      </c>
      <c r="H2134" s="4" t="s">
        <v>20</v>
      </c>
      <c r="I2134" s="4" t="s">
        <v>21</v>
      </c>
      <c r="J2134" s="4" t="s">
        <v>36</v>
      </c>
      <c r="K2134" s="4" t="s">
        <v>1132</v>
      </c>
      <c r="L2134" s="4" t="s">
        <v>1175</v>
      </c>
      <c r="M2134" s="5">
        <v>44386</v>
      </c>
      <c r="N2134" s="6">
        <v>1390</v>
      </c>
      <c r="O2134" s="4">
        <f t="shared" si="66"/>
        <v>9</v>
      </c>
      <c r="P2134" s="4" t="str">
        <f t="shared" si="67"/>
        <v>2021-07</v>
      </c>
    </row>
    <row r="2135" spans="1:16" ht="12.75" x14ac:dyDescent="0.2">
      <c r="A2135" s="4" t="s">
        <v>1050</v>
      </c>
      <c r="B2135" s="4" t="s">
        <v>1051</v>
      </c>
      <c r="C2135" s="4" t="s">
        <v>2556</v>
      </c>
      <c r="D2135" s="4" t="s">
        <v>2755</v>
      </c>
      <c r="E2135" s="4" t="s">
        <v>2805</v>
      </c>
      <c r="F2135" s="4" t="s">
        <v>2806</v>
      </c>
      <c r="G2135" s="4" t="s">
        <v>2808</v>
      </c>
      <c r="H2135" s="4" t="s">
        <v>20</v>
      </c>
      <c r="I2135" s="4" t="s">
        <v>21</v>
      </c>
      <c r="J2135" s="4" t="s">
        <v>36</v>
      </c>
      <c r="K2135" s="4" t="s">
        <v>2560</v>
      </c>
      <c r="L2135" s="4" t="s">
        <v>2373</v>
      </c>
      <c r="M2135" s="5">
        <v>44386</v>
      </c>
      <c r="N2135" s="6">
        <v>6385</v>
      </c>
      <c r="O2135" s="4">
        <f t="shared" si="66"/>
        <v>9</v>
      </c>
      <c r="P2135" s="4" t="str">
        <f t="shared" si="67"/>
        <v>2021-07</v>
      </c>
    </row>
    <row r="2136" spans="1:16" ht="12.75" x14ac:dyDescent="0.2">
      <c r="A2136" s="4" t="s">
        <v>3048</v>
      </c>
      <c r="B2136" s="4" t="s">
        <v>3049</v>
      </c>
      <c r="C2136" s="4" t="s">
        <v>3050</v>
      </c>
      <c r="D2136" s="4" t="s">
        <v>3208</v>
      </c>
      <c r="E2136" s="4" t="s">
        <v>3067</v>
      </c>
      <c r="F2136" s="4" t="s">
        <v>3068</v>
      </c>
      <c r="G2136" s="4" t="s">
        <v>3069</v>
      </c>
      <c r="H2136" s="4" t="s">
        <v>20</v>
      </c>
      <c r="I2136" s="4" t="s">
        <v>29</v>
      </c>
      <c r="J2136" s="4" t="s">
        <v>39</v>
      </c>
      <c r="K2136" s="4" t="s">
        <v>3070</v>
      </c>
      <c r="L2136" s="4" t="s">
        <v>3055</v>
      </c>
      <c r="M2136" s="5">
        <v>44386</v>
      </c>
      <c r="N2136" s="6">
        <v>8397</v>
      </c>
      <c r="O2136" s="4">
        <f t="shared" si="66"/>
        <v>9</v>
      </c>
      <c r="P2136" s="4" t="str">
        <f t="shared" si="67"/>
        <v>2021-07</v>
      </c>
    </row>
    <row r="2137" spans="1:16" ht="12.75" x14ac:dyDescent="0.2">
      <c r="A2137" s="4" t="s">
        <v>3048</v>
      </c>
      <c r="B2137" s="4" t="s">
        <v>3049</v>
      </c>
      <c r="C2137" s="4" t="s">
        <v>3339</v>
      </c>
      <c r="D2137" s="4" t="s">
        <v>13936</v>
      </c>
      <c r="E2137" s="4" t="s">
        <v>3345</v>
      </c>
      <c r="F2137" s="4" t="s">
        <v>3346</v>
      </c>
      <c r="G2137" s="4" t="s">
        <v>3348</v>
      </c>
      <c r="H2137" s="4" t="s">
        <v>20</v>
      </c>
      <c r="I2137" s="4" t="s">
        <v>21</v>
      </c>
      <c r="J2137" s="4" t="s">
        <v>22</v>
      </c>
      <c r="K2137" s="4" t="s">
        <v>3343</v>
      </c>
      <c r="L2137" s="4" t="s">
        <v>3344</v>
      </c>
      <c r="M2137" s="5">
        <v>44386</v>
      </c>
      <c r="N2137" s="6">
        <v>9330</v>
      </c>
      <c r="O2137" s="4">
        <f t="shared" si="66"/>
        <v>9</v>
      </c>
      <c r="P2137" s="4" t="str">
        <f t="shared" si="67"/>
        <v>2021-07</v>
      </c>
    </row>
    <row r="2138" spans="1:16" ht="12.75" x14ac:dyDescent="0.2">
      <c r="A2138" s="4" t="s">
        <v>14</v>
      </c>
      <c r="B2138" s="4" t="s">
        <v>4086</v>
      </c>
      <c r="C2138" s="4" t="s">
        <v>4087</v>
      </c>
      <c r="D2138" s="4" t="s">
        <v>13936</v>
      </c>
      <c r="E2138" s="4" t="s">
        <v>4147</v>
      </c>
      <c r="F2138" s="4" t="s">
        <v>4148</v>
      </c>
      <c r="G2138" s="4" t="s">
        <v>4157</v>
      </c>
      <c r="H2138" s="4" t="s">
        <v>20</v>
      </c>
      <c r="I2138" s="4" t="s">
        <v>21</v>
      </c>
      <c r="J2138" s="4" t="s">
        <v>22</v>
      </c>
      <c r="K2138" s="4" t="s">
        <v>4091</v>
      </c>
      <c r="L2138" s="4" t="s">
        <v>4092</v>
      </c>
      <c r="M2138" s="5">
        <v>44386</v>
      </c>
      <c r="N2138" s="6">
        <v>7998</v>
      </c>
      <c r="O2138" s="4">
        <f t="shared" si="66"/>
        <v>9</v>
      </c>
      <c r="P2138" s="4" t="str">
        <f t="shared" si="67"/>
        <v>2021-07</v>
      </c>
    </row>
    <row r="2139" spans="1:16" ht="12.75" x14ac:dyDescent="0.2">
      <c r="A2139" s="4" t="s">
        <v>1050</v>
      </c>
      <c r="B2139" s="4" t="s">
        <v>5461</v>
      </c>
      <c r="C2139" s="4" t="s">
        <v>5462</v>
      </c>
      <c r="D2139" s="4" t="s">
        <v>6331</v>
      </c>
      <c r="E2139" s="4" t="s">
        <v>6332</v>
      </c>
      <c r="F2139" s="4" t="s">
        <v>6333</v>
      </c>
      <c r="G2139" s="4" t="s">
        <v>6346</v>
      </c>
      <c r="H2139" s="4" t="s">
        <v>20</v>
      </c>
      <c r="I2139" s="4" t="s">
        <v>21</v>
      </c>
      <c r="J2139" s="4" t="s">
        <v>36</v>
      </c>
      <c r="K2139" s="4" t="s">
        <v>5515</v>
      </c>
      <c r="L2139" s="4" t="s">
        <v>5516</v>
      </c>
      <c r="M2139" s="5">
        <v>44386</v>
      </c>
      <c r="N2139" s="6">
        <v>4504</v>
      </c>
      <c r="O2139" s="4">
        <f t="shared" si="66"/>
        <v>9</v>
      </c>
      <c r="P2139" s="4" t="str">
        <f t="shared" si="67"/>
        <v>2021-07</v>
      </c>
    </row>
    <row r="2140" spans="1:16" ht="12.75" x14ac:dyDescent="0.2">
      <c r="A2140" s="4" t="s">
        <v>14</v>
      </c>
      <c r="B2140" s="4" t="s">
        <v>6544</v>
      </c>
      <c r="C2140" s="4" t="s">
        <v>6545</v>
      </c>
      <c r="D2140" s="4" t="s">
        <v>7047</v>
      </c>
      <c r="E2140" s="4" t="s">
        <v>6670</v>
      </c>
      <c r="F2140" s="4" t="s">
        <v>6671</v>
      </c>
      <c r="G2140" s="4" t="s">
        <v>7072</v>
      </c>
      <c r="H2140" s="4" t="s">
        <v>20</v>
      </c>
      <c r="I2140" s="4" t="s">
        <v>21</v>
      </c>
      <c r="J2140" s="4" t="s">
        <v>36</v>
      </c>
      <c r="K2140" s="4" t="s">
        <v>6553</v>
      </c>
      <c r="L2140" s="4" t="s">
        <v>6576</v>
      </c>
      <c r="M2140" s="5">
        <v>44386</v>
      </c>
      <c r="N2140" s="6">
        <v>7092</v>
      </c>
      <c r="O2140" s="4">
        <f t="shared" si="66"/>
        <v>9</v>
      </c>
      <c r="P2140" s="4" t="str">
        <f t="shared" si="67"/>
        <v>2021-07</v>
      </c>
    </row>
    <row r="2141" spans="1:16" ht="12.75" x14ac:dyDescent="0.2">
      <c r="A2141" s="4" t="s">
        <v>14</v>
      </c>
      <c r="B2141" s="4" t="s">
        <v>7654</v>
      </c>
      <c r="C2141" s="4" t="s">
        <v>7825</v>
      </c>
      <c r="D2141" s="4" t="s">
        <v>7814</v>
      </c>
      <c r="E2141" s="4" t="s">
        <v>7834</v>
      </c>
      <c r="F2141" s="4" t="s">
        <v>7835</v>
      </c>
      <c r="G2141" s="4" t="s">
        <v>7972</v>
      </c>
      <c r="H2141" s="4" t="s">
        <v>20</v>
      </c>
      <c r="I2141" s="4" t="s">
        <v>21</v>
      </c>
      <c r="J2141" s="4" t="s">
        <v>22</v>
      </c>
      <c r="K2141" s="4" t="s">
        <v>7890</v>
      </c>
      <c r="L2141" s="4" t="s">
        <v>7785</v>
      </c>
      <c r="M2141" s="5">
        <v>44386</v>
      </c>
      <c r="N2141" s="6">
        <v>6985</v>
      </c>
      <c r="O2141" s="4">
        <f t="shared" si="66"/>
        <v>9</v>
      </c>
      <c r="P2141" s="4" t="str">
        <f t="shared" si="67"/>
        <v>2021-07</v>
      </c>
    </row>
    <row r="2142" spans="1:16" ht="12.75" x14ac:dyDescent="0.2">
      <c r="A2142" s="4" t="s">
        <v>14</v>
      </c>
      <c r="B2142" s="4" t="s">
        <v>7654</v>
      </c>
      <c r="C2142" s="4" t="s">
        <v>8288</v>
      </c>
      <c r="D2142" s="4" t="s">
        <v>9306</v>
      </c>
      <c r="E2142" s="4" t="s">
        <v>8388</v>
      </c>
      <c r="F2142" s="4" t="s">
        <v>8389</v>
      </c>
      <c r="G2142" s="4" t="s">
        <v>9321</v>
      </c>
      <c r="H2142" s="4" t="s">
        <v>20</v>
      </c>
      <c r="I2142" s="4" t="s">
        <v>21</v>
      </c>
      <c r="J2142" s="4" t="s">
        <v>22</v>
      </c>
      <c r="K2142" s="4" t="s">
        <v>8297</v>
      </c>
      <c r="L2142" s="4" t="s">
        <v>8349</v>
      </c>
      <c r="M2142" s="5">
        <v>44386</v>
      </c>
      <c r="N2142" s="6">
        <v>5199</v>
      </c>
      <c r="O2142" s="4">
        <f t="shared" si="66"/>
        <v>9</v>
      </c>
      <c r="P2142" s="4" t="str">
        <f t="shared" si="67"/>
        <v>2021-07</v>
      </c>
    </row>
    <row r="2143" spans="1:16" ht="12.75" x14ac:dyDescent="0.2">
      <c r="A2143" s="4" t="s">
        <v>14</v>
      </c>
      <c r="B2143" s="4" t="s">
        <v>7654</v>
      </c>
      <c r="C2143" s="4" t="s">
        <v>8288</v>
      </c>
      <c r="D2143" s="4" t="s">
        <v>9403</v>
      </c>
      <c r="E2143" s="4" t="s">
        <v>8366</v>
      </c>
      <c r="F2143" s="4" t="s">
        <v>8367</v>
      </c>
      <c r="G2143" s="4" t="s">
        <v>9430</v>
      </c>
      <c r="H2143" s="4" t="s">
        <v>20</v>
      </c>
      <c r="I2143" s="4" t="s">
        <v>21</v>
      </c>
      <c r="J2143" s="4" t="s">
        <v>36</v>
      </c>
      <c r="K2143" s="4" t="s">
        <v>8306</v>
      </c>
      <c r="L2143" s="4" t="s">
        <v>8112</v>
      </c>
      <c r="M2143" s="5">
        <v>44386</v>
      </c>
      <c r="N2143" s="6">
        <v>3525</v>
      </c>
      <c r="O2143" s="4">
        <f t="shared" si="66"/>
        <v>9</v>
      </c>
      <c r="P2143" s="4" t="str">
        <f t="shared" si="67"/>
        <v>2021-07</v>
      </c>
    </row>
    <row r="2144" spans="1:16" ht="12.75" x14ac:dyDescent="0.2">
      <c r="A2144" s="4" t="s">
        <v>3048</v>
      </c>
      <c r="B2144" s="4" t="s">
        <v>9902</v>
      </c>
      <c r="C2144" s="4" t="s">
        <v>10147</v>
      </c>
      <c r="D2144" s="4" t="s">
        <v>10186</v>
      </c>
      <c r="E2144" s="4" t="s">
        <v>10210</v>
      </c>
      <c r="F2144" s="4" t="s">
        <v>10211</v>
      </c>
      <c r="G2144" s="4" t="s">
        <v>10215</v>
      </c>
      <c r="H2144" s="4" t="s">
        <v>210</v>
      </c>
      <c r="I2144" s="4" t="s">
        <v>343</v>
      </c>
      <c r="J2144" s="4" t="s">
        <v>36</v>
      </c>
      <c r="K2144" s="4" t="s">
        <v>10151</v>
      </c>
      <c r="L2144" s="4" t="s">
        <v>10191</v>
      </c>
      <c r="M2144" s="5">
        <v>44386</v>
      </c>
      <c r="N2144" s="6">
        <v>4071</v>
      </c>
      <c r="O2144" s="4">
        <f t="shared" si="66"/>
        <v>9</v>
      </c>
      <c r="P2144" s="4" t="str">
        <f t="shared" si="67"/>
        <v>2021-07</v>
      </c>
    </row>
    <row r="2145" spans="1:16" ht="12.75" x14ac:dyDescent="0.2">
      <c r="A2145" s="4" t="s">
        <v>3048</v>
      </c>
      <c r="B2145" s="4" t="s">
        <v>11712</v>
      </c>
      <c r="C2145" s="4" t="s">
        <v>11719</v>
      </c>
      <c r="D2145" s="4" t="s">
        <v>13936</v>
      </c>
      <c r="E2145" s="4" t="s">
        <v>11821</v>
      </c>
      <c r="F2145" s="4" t="s">
        <v>11822</v>
      </c>
      <c r="G2145" s="4" t="s">
        <v>11823</v>
      </c>
      <c r="H2145" s="4" t="s">
        <v>20</v>
      </c>
      <c r="I2145" s="4" t="s">
        <v>21</v>
      </c>
      <c r="J2145" s="4" t="s">
        <v>162</v>
      </c>
      <c r="K2145" s="4" t="s">
        <v>11723</v>
      </c>
      <c r="L2145" s="4" t="s">
        <v>11282</v>
      </c>
      <c r="M2145" s="5">
        <v>44386</v>
      </c>
      <c r="N2145" s="6">
        <v>4424</v>
      </c>
      <c r="O2145" s="4">
        <f t="shared" si="66"/>
        <v>9</v>
      </c>
      <c r="P2145" s="4" t="str">
        <f t="shared" si="67"/>
        <v>2021-07</v>
      </c>
    </row>
    <row r="2146" spans="1:16" ht="12.75" x14ac:dyDescent="0.2">
      <c r="A2146" s="4" t="s">
        <v>3048</v>
      </c>
      <c r="B2146" s="4" t="s">
        <v>12289</v>
      </c>
      <c r="C2146" s="4" t="s">
        <v>12643</v>
      </c>
      <c r="D2146" s="4" t="s">
        <v>12751</v>
      </c>
      <c r="E2146" s="4" t="s">
        <v>12792</v>
      </c>
      <c r="F2146" s="4" t="s">
        <v>12793</v>
      </c>
      <c r="G2146" s="4" t="s">
        <v>12795</v>
      </c>
      <c r="H2146" s="4" t="s">
        <v>20</v>
      </c>
      <c r="I2146" s="4" t="s">
        <v>21</v>
      </c>
      <c r="J2146" s="4" t="s">
        <v>162</v>
      </c>
      <c r="K2146" s="4" t="s">
        <v>12668</v>
      </c>
      <c r="L2146" s="4" t="s">
        <v>12121</v>
      </c>
      <c r="M2146" s="5">
        <v>44386</v>
      </c>
      <c r="N2146" s="6">
        <v>7478</v>
      </c>
      <c r="O2146" s="4">
        <f t="shared" si="66"/>
        <v>9</v>
      </c>
      <c r="P2146" s="4" t="str">
        <f t="shared" si="67"/>
        <v>2021-07</v>
      </c>
    </row>
    <row r="2147" spans="1:16" ht="12.75" x14ac:dyDescent="0.2">
      <c r="A2147" s="4" t="s">
        <v>3048</v>
      </c>
      <c r="B2147" s="4" t="s">
        <v>12289</v>
      </c>
      <c r="C2147" s="4" t="s">
        <v>12841</v>
      </c>
      <c r="D2147" s="4" t="s">
        <v>13222</v>
      </c>
      <c r="E2147" s="4" t="s">
        <v>12117</v>
      </c>
      <c r="F2147" s="4" t="s">
        <v>12118</v>
      </c>
      <c r="G2147" s="4" t="s">
        <v>13240</v>
      </c>
      <c r="H2147" s="4" t="s">
        <v>20</v>
      </c>
      <c r="I2147" s="4" t="s">
        <v>29</v>
      </c>
      <c r="J2147" s="4" t="s">
        <v>36</v>
      </c>
      <c r="K2147" s="4" t="s">
        <v>12845</v>
      </c>
      <c r="L2147" s="4" t="s">
        <v>12121</v>
      </c>
      <c r="M2147" s="5">
        <v>44386</v>
      </c>
      <c r="N2147" s="6">
        <v>8799</v>
      </c>
      <c r="O2147" s="4">
        <f t="shared" si="66"/>
        <v>9</v>
      </c>
      <c r="P2147" s="4" t="str">
        <f t="shared" si="67"/>
        <v>2021-07</v>
      </c>
    </row>
    <row r="2148" spans="1:16" ht="12.75" x14ac:dyDescent="0.2">
      <c r="A2148" s="4" t="s">
        <v>3048</v>
      </c>
      <c r="B2148" s="4" t="s">
        <v>13786</v>
      </c>
      <c r="C2148" s="4" t="s">
        <v>13787</v>
      </c>
      <c r="D2148" s="4" t="s">
        <v>12401</v>
      </c>
      <c r="E2148" s="4" t="s">
        <v>13828</v>
      </c>
      <c r="F2148" s="4" t="s">
        <v>13829</v>
      </c>
      <c r="G2148" s="4" t="s">
        <v>13832</v>
      </c>
      <c r="H2148" s="4" t="s">
        <v>20</v>
      </c>
      <c r="I2148" s="4" t="s">
        <v>21</v>
      </c>
      <c r="J2148" s="4" t="s">
        <v>22</v>
      </c>
      <c r="K2148" s="4" t="s">
        <v>13382</v>
      </c>
      <c r="L2148" s="4" t="s">
        <v>10277</v>
      </c>
      <c r="M2148" s="5">
        <v>44386</v>
      </c>
      <c r="N2148" s="6">
        <v>6741</v>
      </c>
      <c r="O2148" s="4">
        <f t="shared" si="66"/>
        <v>9</v>
      </c>
      <c r="P2148" s="4" t="str">
        <f t="shared" si="67"/>
        <v>2021-07</v>
      </c>
    </row>
    <row r="2149" spans="1:16" ht="12.75" x14ac:dyDescent="0.2">
      <c r="A2149" s="4" t="s">
        <v>1050</v>
      </c>
      <c r="B2149" s="4" t="s">
        <v>1051</v>
      </c>
      <c r="C2149" s="4" t="s">
        <v>1999</v>
      </c>
      <c r="D2149" s="4" t="s">
        <v>2078</v>
      </c>
      <c r="E2149" s="4" t="s">
        <v>2172</v>
      </c>
      <c r="F2149" s="4" t="s">
        <v>2173</v>
      </c>
      <c r="G2149" s="4" t="s">
        <v>2179</v>
      </c>
      <c r="H2149" s="4" t="s">
        <v>20</v>
      </c>
      <c r="I2149" s="4" t="s">
        <v>21</v>
      </c>
      <c r="J2149" s="4" t="s">
        <v>22</v>
      </c>
      <c r="K2149" s="4" t="s">
        <v>2003</v>
      </c>
      <c r="L2149" s="4" t="s">
        <v>1195</v>
      </c>
      <c r="M2149" s="5">
        <v>44387</v>
      </c>
      <c r="N2149" s="6">
        <v>1126</v>
      </c>
      <c r="O2149" s="4">
        <f t="shared" si="66"/>
        <v>10</v>
      </c>
      <c r="P2149" s="4" t="str">
        <f t="shared" si="67"/>
        <v>2021-07</v>
      </c>
    </row>
    <row r="2150" spans="1:16" ht="12.75" x14ac:dyDescent="0.2">
      <c r="A2150" s="4" t="s">
        <v>1050</v>
      </c>
      <c r="B2150" s="4" t="s">
        <v>1051</v>
      </c>
      <c r="C2150" s="4" t="s">
        <v>2425</v>
      </c>
      <c r="D2150" s="4" t="s">
        <v>25</v>
      </c>
      <c r="E2150" s="4" t="s">
        <v>2487</v>
      </c>
      <c r="F2150" s="4" t="s">
        <v>2488</v>
      </c>
      <c r="G2150" s="4" t="s">
        <v>2489</v>
      </c>
      <c r="H2150" s="4" t="s">
        <v>210</v>
      </c>
      <c r="I2150" s="4" t="s">
        <v>210</v>
      </c>
      <c r="J2150" s="4" t="s">
        <v>2454</v>
      </c>
      <c r="K2150" s="4" t="s">
        <v>1668</v>
      </c>
      <c r="L2150" s="4" t="s">
        <v>1171</v>
      </c>
      <c r="M2150" s="5">
        <v>44387</v>
      </c>
      <c r="N2150" s="6">
        <v>7653</v>
      </c>
      <c r="O2150" s="4">
        <f t="shared" si="66"/>
        <v>10</v>
      </c>
      <c r="P2150" s="4" t="str">
        <f t="shared" si="67"/>
        <v>2021-07</v>
      </c>
    </row>
    <row r="2151" spans="1:16" ht="12.75" x14ac:dyDescent="0.2">
      <c r="A2151" s="4" t="s">
        <v>1050</v>
      </c>
      <c r="B2151" s="4" t="s">
        <v>1051</v>
      </c>
      <c r="C2151" s="4" t="s">
        <v>2425</v>
      </c>
      <c r="D2151" s="4" t="s">
        <v>2523</v>
      </c>
      <c r="E2151" s="4" t="s">
        <v>2527</v>
      </c>
      <c r="F2151" s="4" t="s">
        <v>2528</v>
      </c>
      <c r="G2151" s="4" t="s">
        <v>2529</v>
      </c>
      <c r="H2151" s="4" t="s">
        <v>20</v>
      </c>
      <c r="I2151" s="4" t="s">
        <v>21</v>
      </c>
      <c r="J2151" s="4" t="s">
        <v>39</v>
      </c>
      <c r="K2151" s="4" t="s">
        <v>1668</v>
      </c>
      <c r="L2151" s="4" t="s">
        <v>1110</v>
      </c>
      <c r="M2151" s="5">
        <v>44387</v>
      </c>
      <c r="N2151" s="6">
        <v>575</v>
      </c>
      <c r="O2151" s="4">
        <f t="shared" si="66"/>
        <v>10</v>
      </c>
      <c r="P2151" s="4" t="str">
        <f t="shared" si="67"/>
        <v>2021-07</v>
      </c>
    </row>
    <row r="2152" spans="1:16" ht="12.75" x14ac:dyDescent="0.2">
      <c r="A2152" s="4" t="s">
        <v>14</v>
      </c>
      <c r="B2152" s="4" t="s">
        <v>3761</v>
      </c>
      <c r="C2152" s="4" t="s">
        <v>3762</v>
      </c>
      <c r="D2152" s="4" t="s">
        <v>25</v>
      </c>
      <c r="E2152" s="4" t="s">
        <v>3783</v>
      </c>
      <c r="F2152" s="4" t="s">
        <v>3784</v>
      </c>
      <c r="G2152" s="4" t="s">
        <v>3787</v>
      </c>
      <c r="H2152" s="4" t="s">
        <v>20</v>
      </c>
      <c r="I2152" s="4" t="s">
        <v>29</v>
      </c>
      <c r="J2152" s="4" t="s">
        <v>22</v>
      </c>
      <c r="K2152" s="4" t="s">
        <v>3771</v>
      </c>
      <c r="L2152" s="4" t="s">
        <v>3772</v>
      </c>
      <c r="M2152" s="5">
        <v>44387</v>
      </c>
      <c r="N2152" s="6">
        <v>2951</v>
      </c>
      <c r="O2152" s="4">
        <f t="shared" si="66"/>
        <v>10</v>
      </c>
      <c r="P2152" s="4" t="str">
        <f t="shared" si="67"/>
        <v>2021-07</v>
      </c>
    </row>
    <row r="2153" spans="1:16" ht="12.75" x14ac:dyDescent="0.2">
      <c r="A2153" s="4" t="s">
        <v>14</v>
      </c>
      <c r="B2153" s="4" t="s">
        <v>4086</v>
      </c>
      <c r="C2153" s="4" t="s">
        <v>4087</v>
      </c>
      <c r="D2153" s="4" t="s">
        <v>13936</v>
      </c>
      <c r="E2153" s="4" t="s">
        <v>4100</v>
      </c>
      <c r="F2153" s="4" t="s">
        <v>4101</v>
      </c>
      <c r="G2153" s="4" t="s">
        <v>4104</v>
      </c>
      <c r="H2153" s="4" t="s">
        <v>20</v>
      </c>
      <c r="I2153" s="4" t="s">
        <v>21</v>
      </c>
      <c r="J2153" s="4" t="s">
        <v>22</v>
      </c>
      <c r="K2153" s="4" t="s">
        <v>4091</v>
      </c>
      <c r="L2153" s="4" t="s">
        <v>1114</v>
      </c>
      <c r="M2153" s="5">
        <v>44387</v>
      </c>
      <c r="N2153" s="6">
        <v>2332</v>
      </c>
      <c r="O2153" s="4">
        <f t="shared" si="66"/>
        <v>10</v>
      </c>
      <c r="P2153" s="4" t="str">
        <f t="shared" si="67"/>
        <v>2021-07</v>
      </c>
    </row>
    <row r="2154" spans="1:16" ht="12.75" x14ac:dyDescent="0.2">
      <c r="A2154" s="4" t="s">
        <v>14</v>
      </c>
      <c r="B2154" s="4" t="s">
        <v>4342</v>
      </c>
      <c r="C2154" s="4" t="s">
        <v>4343</v>
      </c>
      <c r="D2154" s="4" t="s">
        <v>4532</v>
      </c>
      <c r="E2154" s="4" t="s">
        <v>4543</v>
      </c>
      <c r="F2154" s="4" t="s">
        <v>4544</v>
      </c>
      <c r="G2154" s="4" t="s">
        <v>4562</v>
      </c>
      <c r="H2154" s="4" t="s">
        <v>20</v>
      </c>
      <c r="I2154" s="4" t="s">
        <v>21</v>
      </c>
      <c r="J2154" s="4" t="s">
        <v>36</v>
      </c>
      <c r="K2154" s="4" t="s">
        <v>4347</v>
      </c>
      <c r="L2154" s="4" t="s">
        <v>4348</v>
      </c>
      <c r="M2154" s="5">
        <v>44387</v>
      </c>
      <c r="N2154" s="6">
        <v>4229</v>
      </c>
      <c r="O2154" s="4">
        <f t="shared" si="66"/>
        <v>10</v>
      </c>
      <c r="P2154" s="4" t="str">
        <f t="shared" si="67"/>
        <v>2021-07</v>
      </c>
    </row>
    <row r="2155" spans="1:16" ht="12.75" x14ac:dyDescent="0.2">
      <c r="A2155" s="4" t="s">
        <v>14</v>
      </c>
      <c r="B2155" s="4" t="s">
        <v>4342</v>
      </c>
      <c r="C2155" s="4" t="s">
        <v>4343</v>
      </c>
      <c r="D2155" s="4" t="s">
        <v>5390</v>
      </c>
      <c r="E2155" s="4" t="s">
        <v>5414</v>
      </c>
      <c r="F2155" s="4" t="s">
        <v>5415</v>
      </c>
      <c r="G2155" s="4" t="s">
        <v>5427</v>
      </c>
      <c r="H2155" s="4" t="s">
        <v>20</v>
      </c>
      <c r="I2155" s="4" t="s">
        <v>21</v>
      </c>
      <c r="J2155" s="4" t="s">
        <v>22</v>
      </c>
      <c r="K2155" s="4" t="s">
        <v>4362</v>
      </c>
      <c r="L2155" s="4" t="s">
        <v>4363</v>
      </c>
      <c r="M2155" s="5">
        <v>44387</v>
      </c>
      <c r="N2155" s="6">
        <v>6533</v>
      </c>
      <c r="O2155" s="4">
        <f t="shared" si="66"/>
        <v>10</v>
      </c>
      <c r="P2155" s="4" t="str">
        <f t="shared" si="67"/>
        <v>2021-07</v>
      </c>
    </row>
    <row r="2156" spans="1:16" ht="12.75" x14ac:dyDescent="0.2">
      <c r="A2156" s="4" t="s">
        <v>1050</v>
      </c>
      <c r="B2156" s="4" t="s">
        <v>5461</v>
      </c>
      <c r="C2156" s="4" t="s">
        <v>5462</v>
      </c>
      <c r="D2156" s="4" t="s">
        <v>5659</v>
      </c>
      <c r="E2156" s="4" t="s">
        <v>5790</v>
      </c>
      <c r="F2156" s="4" t="s">
        <v>5791</v>
      </c>
      <c r="G2156" s="4" t="s">
        <v>5794</v>
      </c>
      <c r="H2156" s="4" t="s">
        <v>20</v>
      </c>
      <c r="I2156" s="4" t="s">
        <v>21</v>
      </c>
      <c r="J2156" s="4" t="s">
        <v>22</v>
      </c>
      <c r="K2156" s="4" t="s">
        <v>5495</v>
      </c>
      <c r="L2156" s="4" t="s">
        <v>5525</v>
      </c>
      <c r="M2156" s="5">
        <v>44387</v>
      </c>
      <c r="N2156" s="6">
        <v>2622</v>
      </c>
      <c r="O2156" s="4">
        <f t="shared" si="66"/>
        <v>10</v>
      </c>
      <c r="P2156" s="4" t="str">
        <f t="shared" si="67"/>
        <v>2021-07</v>
      </c>
    </row>
    <row r="2157" spans="1:16" ht="12.75" x14ac:dyDescent="0.2">
      <c r="A2157" s="4" t="s">
        <v>1050</v>
      </c>
      <c r="B2157" s="4" t="s">
        <v>5461</v>
      </c>
      <c r="C2157" s="4" t="s">
        <v>5462</v>
      </c>
      <c r="D2157" s="4" t="s">
        <v>6183</v>
      </c>
      <c r="E2157" s="4" t="s">
        <v>6184</v>
      </c>
      <c r="F2157" s="4" t="s">
        <v>6185</v>
      </c>
      <c r="G2157" s="4" t="s">
        <v>6186</v>
      </c>
      <c r="H2157" s="4" t="s">
        <v>20</v>
      </c>
      <c r="I2157" s="4" t="s">
        <v>21</v>
      </c>
      <c r="J2157" s="4" t="s">
        <v>36</v>
      </c>
      <c r="K2157" s="4" t="s">
        <v>5499</v>
      </c>
      <c r="L2157" s="4" t="s">
        <v>5467</v>
      </c>
      <c r="M2157" s="5">
        <v>44387</v>
      </c>
      <c r="N2157" s="6">
        <v>8936</v>
      </c>
      <c r="O2157" s="4">
        <f t="shared" si="66"/>
        <v>10</v>
      </c>
      <c r="P2157" s="4" t="str">
        <f t="shared" si="67"/>
        <v>2021-07</v>
      </c>
    </row>
    <row r="2158" spans="1:16" ht="12.75" x14ac:dyDescent="0.2">
      <c r="A2158" s="4" t="s">
        <v>14</v>
      </c>
      <c r="B2158" s="4" t="s">
        <v>6544</v>
      </c>
      <c r="C2158" s="4" t="s">
        <v>6545</v>
      </c>
      <c r="D2158" s="4" t="s">
        <v>6710</v>
      </c>
      <c r="E2158" s="4" t="s">
        <v>6598</v>
      </c>
      <c r="F2158" s="4" t="s">
        <v>6599</v>
      </c>
      <c r="G2158" s="4" t="s">
        <v>6600</v>
      </c>
      <c r="H2158" s="4" t="s">
        <v>20</v>
      </c>
      <c r="I2158" s="4" t="s">
        <v>29</v>
      </c>
      <c r="J2158" s="4" t="s">
        <v>162</v>
      </c>
      <c r="K2158" s="4" t="s">
        <v>6553</v>
      </c>
      <c r="L2158" s="4" t="s">
        <v>6596</v>
      </c>
      <c r="M2158" s="5">
        <v>44387</v>
      </c>
      <c r="N2158" s="6">
        <v>1666</v>
      </c>
      <c r="O2158" s="4">
        <f t="shared" si="66"/>
        <v>10</v>
      </c>
      <c r="P2158" s="4" t="str">
        <f t="shared" si="67"/>
        <v>2021-07</v>
      </c>
    </row>
    <row r="2159" spans="1:16" ht="12.75" x14ac:dyDescent="0.2">
      <c r="A2159" s="4" t="s">
        <v>14</v>
      </c>
      <c r="B2159" s="4" t="s">
        <v>7654</v>
      </c>
      <c r="C2159" s="4" t="s">
        <v>7825</v>
      </c>
      <c r="D2159" s="4" t="s">
        <v>7814</v>
      </c>
      <c r="E2159" s="4" t="s">
        <v>7997</v>
      </c>
      <c r="F2159" s="4" t="s">
        <v>7998</v>
      </c>
      <c r="G2159" s="4" t="s">
        <v>8002</v>
      </c>
      <c r="H2159" s="4" t="s">
        <v>20</v>
      </c>
      <c r="I2159" s="4" t="s">
        <v>29</v>
      </c>
      <c r="J2159" s="4" t="s">
        <v>36</v>
      </c>
      <c r="K2159" s="4" t="s">
        <v>7829</v>
      </c>
      <c r="L2159" s="4" t="s">
        <v>7854</v>
      </c>
      <c r="M2159" s="5">
        <v>44387</v>
      </c>
      <c r="N2159" s="6">
        <v>7294</v>
      </c>
      <c r="O2159" s="4">
        <f t="shared" si="66"/>
        <v>10</v>
      </c>
      <c r="P2159" s="4" t="str">
        <f t="shared" si="67"/>
        <v>2021-07</v>
      </c>
    </row>
    <row r="2160" spans="1:16" ht="12.75" x14ac:dyDescent="0.2">
      <c r="A2160" s="4" t="s">
        <v>14</v>
      </c>
      <c r="B2160" s="4" t="s">
        <v>7654</v>
      </c>
      <c r="C2160" s="4" t="s">
        <v>9450</v>
      </c>
      <c r="D2160" s="4" t="s">
        <v>9512</v>
      </c>
      <c r="E2160" s="4" t="s">
        <v>9464</v>
      </c>
      <c r="F2160" s="4" t="s">
        <v>9465</v>
      </c>
      <c r="G2160" s="4" t="s">
        <v>9525</v>
      </c>
      <c r="H2160" s="4" t="s">
        <v>210</v>
      </c>
      <c r="I2160" s="4" t="s">
        <v>343</v>
      </c>
      <c r="J2160" s="4" t="s">
        <v>22</v>
      </c>
      <c r="K2160" s="4" t="s">
        <v>9476</v>
      </c>
      <c r="L2160" s="4" t="s">
        <v>9145</v>
      </c>
      <c r="M2160" s="5">
        <v>44387</v>
      </c>
      <c r="N2160" s="6">
        <v>6054</v>
      </c>
      <c r="O2160" s="4">
        <f t="shared" si="66"/>
        <v>10</v>
      </c>
      <c r="P2160" s="4" t="str">
        <f t="shared" si="67"/>
        <v>2021-07</v>
      </c>
    </row>
    <row r="2161" spans="1:16" ht="12.75" x14ac:dyDescent="0.2">
      <c r="A2161" s="4" t="s">
        <v>14</v>
      </c>
      <c r="B2161" s="4" t="s">
        <v>7654</v>
      </c>
      <c r="C2161" s="4" t="s">
        <v>9693</v>
      </c>
      <c r="D2161" s="4" t="s">
        <v>7811</v>
      </c>
      <c r="E2161" s="4" t="s">
        <v>9878</v>
      </c>
      <c r="F2161" s="4" t="s">
        <v>9879</v>
      </c>
      <c r="G2161" s="4" t="s">
        <v>3048</v>
      </c>
      <c r="H2161" s="4" t="s">
        <v>210</v>
      </c>
      <c r="I2161" s="4" t="s">
        <v>210</v>
      </c>
      <c r="J2161" s="4" t="s">
        <v>3048</v>
      </c>
      <c r="K2161" s="4" t="s">
        <v>9697</v>
      </c>
      <c r="L2161" s="4" t="s">
        <v>8104</v>
      </c>
      <c r="M2161" s="5">
        <v>44387</v>
      </c>
      <c r="N2161" s="6">
        <v>1745</v>
      </c>
      <c r="O2161" s="4">
        <f t="shared" si="66"/>
        <v>10</v>
      </c>
      <c r="P2161" s="4" t="str">
        <f t="shared" si="67"/>
        <v>2021-07</v>
      </c>
    </row>
    <row r="2162" spans="1:16" ht="12.75" x14ac:dyDescent="0.2">
      <c r="A2162" s="4" t="s">
        <v>3048</v>
      </c>
      <c r="B2162" s="4" t="s">
        <v>10496</v>
      </c>
      <c r="C2162" s="4" t="s">
        <v>10930</v>
      </c>
      <c r="D2162" s="4" t="s">
        <v>13936</v>
      </c>
      <c r="E2162" s="4" t="s">
        <v>11040</v>
      </c>
      <c r="F2162" s="4" t="s">
        <v>11041</v>
      </c>
      <c r="G2162" s="4" t="s">
        <v>11042</v>
      </c>
      <c r="H2162" s="4" t="s">
        <v>20</v>
      </c>
      <c r="I2162" s="4" t="s">
        <v>21</v>
      </c>
      <c r="J2162" s="4" t="s">
        <v>162</v>
      </c>
      <c r="K2162" s="4" t="s">
        <v>10934</v>
      </c>
      <c r="L2162" s="4" t="s">
        <v>10935</v>
      </c>
      <c r="M2162" s="5">
        <v>44387</v>
      </c>
      <c r="N2162" s="6">
        <v>3714</v>
      </c>
      <c r="O2162" s="4">
        <f t="shared" si="66"/>
        <v>10</v>
      </c>
      <c r="P2162" s="4" t="str">
        <f t="shared" si="67"/>
        <v>2021-07</v>
      </c>
    </row>
    <row r="2163" spans="1:16" ht="12.75" x14ac:dyDescent="0.2">
      <c r="A2163" s="4" t="s">
        <v>3048</v>
      </c>
      <c r="B2163" s="4" t="s">
        <v>10496</v>
      </c>
      <c r="C2163" s="4" t="s">
        <v>10930</v>
      </c>
      <c r="D2163" s="4" t="s">
        <v>25</v>
      </c>
      <c r="E2163" s="4" t="s">
        <v>11465</v>
      </c>
      <c r="F2163" s="4" t="s">
        <v>11466</v>
      </c>
      <c r="G2163" s="4" t="s">
        <v>11467</v>
      </c>
      <c r="H2163" s="4" t="s">
        <v>20</v>
      </c>
      <c r="I2163" s="4" t="s">
        <v>29</v>
      </c>
      <c r="J2163" s="4" t="s">
        <v>36</v>
      </c>
      <c r="K2163" s="4" t="s">
        <v>10934</v>
      </c>
      <c r="L2163" s="4" t="s">
        <v>10935</v>
      </c>
      <c r="M2163" s="5">
        <v>44387</v>
      </c>
      <c r="N2163" s="6">
        <v>3528</v>
      </c>
      <c r="O2163" s="4">
        <f t="shared" si="66"/>
        <v>10</v>
      </c>
      <c r="P2163" s="4" t="str">
        <f t="shared" si="67"/>
        <v>2021-07</v>
      </c>
    </row>
    <row r="2164" spans="1:16" ht="12.75" x14ac:dyDescent="0.2">
      <c r="A2164" s="4" t="s">
        <v>3048</v>
      </c>
      <c r="B2164" s="4" t="s">
        <v>10496</v>
      </c>
      <c r="C2164" s="4" t="s">
        <v>10930</v>
      </c>
      <c r="D2164" s="4" t="s">
        <v>11670</v>
      </c>
      <c r="E2164" s="4" t="s">
        <v>10134</v>
      </c>
      <c r="F2164" s="4" t="s">
        <v>10135</v>
      </c>
      <c r="G2164" s="4" t="s">
        <v>11672</v>
      </c>
      <c r="H2164" s="4" t="s">
        <v>20</v>
      </c>
      <c r="I2164" s="4" t="s">
        <v>21</v>
      </c>
      <c r="J2164" s="4" t="s">
        <v>22</v>
      </c>
      <c r="K2164" s="4" t="s">
        <v>10136</v>
      </c>
      <c r="L2164" s="4" t="s">
        <v>10977</v>
      </c>
      <c r="M2164" s="5">
        <v>44387</v>
      </c>
      <c r="N2164" s="6">
        <v>5260</v>
      </c>
      <c r="O2164" s="4">
        <f t="shared" si="66"/>
        <v>10</v>
      </c>
      <c r="P2164" s="4" t="str">
        <f t="shared" si="67"/>
        <v>2021-07</v>
      </c>
    </row>
    <row r="2165" spans="1:16" ht="12.75" x14ac:dyDescent="0.2">
      <c r="A2165" s="4" t="s">
        <v>1050</v>
      </c>
      <c r="B2165" s="4" t="s">
        <v>1051</v>
      </c>
      <c r="C2165" s="4" t="s">
        <v>1052</v>
      </c>
      <c r="D2165" s="4" t="s">
        <v>25</v>
      </c>
      <c r="E2165" s="4" t="s">
        <v>1187</v>
      </c>
      <c r="F2165" s="4" t="s">
        <v>1188</v>
      </c>
      <c r="G2165" s="4" t="s">
        <v>1189</v>
      </c>
      <c r="H2165" s="4" t="s">
        <v>210</v>
      </c>
      <c r="I2165" s="4" t="s">
        <v>210</v>
      </c>
      <c r="J2165" s="4" t="s">
        <v>877</v>
      </c>
      <c r="K2165" s="4" t="s">
        <v>1132</v>
      </c>
      <c r="L2165" s="4" t="s">
        <v>1190</v>
      </c>
      <c r="M2165" s="5">
        <v>44388</v>
      </c>
      <c r="N2165" s="6">
        <v>3547</v>
      </c>
      <c r="O2165" s="4">
        <f t="shared" si="66"/>
        <v>11</v>
      </c>
      <c r="P2165" s="4" t="str">
        <f t="shared" si="67"/>
        <v>2021-07</v>
      </c>
    </row>
    <row r="2166" spans="1:16" ht="12.75" x14ac:dyDescent="0.2">
      <c r="A2166" s="4" t="s">
        <v>3048</v>
      </c>
      <c r="B2166" s="4" t="s">
        <v>3049</v>
      </c>
      <c r="C2166" s="4" t="s">
        <v>3050</v>
      </c>
      <c r="D2166" s="4" t="s">
        <v>3148</v>
      </c>
      <c r="E2166" s="4" t="s">
        <v>3159</v>
      </c>
      <c r="F2166" s="4" t="s">
        <v>3160</v>
      </c>
      <c r="G2166" s="4" t="s">
        <v>3162</v>
      </c>
      <c r="H2166" s="4" t="s">
        <v>20</v>
      </c>
      <c r="I2166" s="4" t="s">
        <v>29</v>
      </c>
      <c r="J2166" s="4" t="s">
        <v>22</v>
      </c>
      <c r="K2166" s="4" t="s">
        <v>3070</v>
      </c>
      <c r="L2166" s="4" t="s">
        <v>3055</v>
      </c>
      <c r="M2166" s="5">
        <v>44388</v>
      </c>
      <c r="N2166" s="6">
        <v>9740</v>
      </c>
      <c r="O2166" s="4">
        <f t="shared" si="66"/>
        <v>11</v>
      </c>
      <c r="P2166" s="4" t="str">
        <f t="shared" si="67"/>
        <v>2021-07</v>
      </c>
    </row>
    <row r="2167" spans="1:16" ht="12.75" x14ac:dyDescent="0.2">
      <c r="A2167" s="4" t="s">
        <v>14</v>
      </c>
      <c r="B2167" s="4" t="s">
        <v>4342</v>
      </c>
      <c r="C2167" s="4" t="s">
        <v>4343</v>
      </c>
      <c r="D2167" s="4" t="s">
        <v>5235</v>
      </c>
      <c r="E2167" s="4" t="s">
        <v>5236</v>
      </c>
      <c r="F2167" s="4" t="s">
        <v>5237</v>
      </c>
      <c r="G2167" s="4" t="s">
        <v>5246</v>
      </c>
      <c r="H2167" s="4" t="s">
        <v>20</v>
      </c>
      <c r="I2167" s="4" t="s">
        <v>29</v>
      </c>
      <c r="J2167" s="4" t="s">
        <v>22</v>
      </c>
      <c r="K2167" s="4" t="s">
        <v>4347</v>
      </c>
      <c r="L2167" s="4" t="s">
        <v>4348</v>
      </c>
      <c r="M2167" s="5">
        <v>44388</v>
      </c>
      <c r="N2167" s="6">
        <v>9104</v>
      </c>
      <c r="O2167" s="4">
        <f t="shared" si="66"/>
        <v>11</v>
      </c>
      <c r="P2167" s="4" t="str">
        <f t="shared" si="67"/>
        <v>2021-07</v>
      </c>
    </row>
    <row r="2168" spans="1:16" ht="12.75" x14ac:dyDescent="0.2">
      <c r="A2168" s="4" t="s">
        <v>1050</v>
      </c>
      <c r="B2168" s="4" t="s">
        <v>5461</v>
      </c>
      <c r="C2168" s="4" t="s">
        <v>5462</v>
      </c>
      <c r="D2168" s="4" t="s">
        <v>13936</v>
      </c>
      <c r="E2168" s="4" t="s">
        <v>5567</v>
      </c>
      <c r="F2168" s="4" t="s">
        <v>5568</v>
      </c>
      <c r="G2168" s="4" t="s">
        <v>5569</v>
      </c>
      <c r="H2168" s="4" t="s">
        <v>20</v>
      </c>
      <c r="I2168" s="4" t="s">
        <v>21</v>
      </c>
      <c r="J2168" s="4" t="s">
        <v>36</v>
      </c>
      <c r="K2168" s="4" t="s">
        <v>5466</v>
      </c>
      <c r="L2168" s="4" t="s">
        <v>5516</v>
      </c>
      <c r="M2168" s="5">
        <v>44388</v>
      </c>
      <c r="N2168" s="6">
        <v>9989</v>
      </c>
      <c r="O2168" s="4">
        <f t="shared" si="66"/>
        <v>11</v>
      </c>
      <c r="P2168" s="4" t="str">
        <f t="shared" si="67"/>
        <v>2021-07</v>
      </c>
    </row>
    <row r="2169" spans="1:16" ht="12.75" x14ac:dyDescent="0.2">
      <c r="A2169" s="4" t="s">
        <v>1050</v>
      </c>
      <c r="B2169" s="4" t="s">
        <v>5461</v>
      </c>
      <c r="C2169" s="4" t="s">
        <v>5462</v>
      </c>
      <c r="D2169" s="4" t="s">
        <v>5659</v>
      </c>
      <c r="E2169" s="4" t="s">
        <v>5749</v>
      </c>
      <c r="F2169" s="4" t="s">
        <v>5750</v>
      </c>
      <c r="G2169" s="4" t="s">
        <v>5751</v>
      </c>
      <c r="H2169" s="4" t="s">
        <v>20</v>
      </c>
      <c r="I2169" s="4" t="s">
        <v>21</v>
      </c>
      <c r="J2169" s="4" t="s">
        <v>22</v>
      </c>
      <c r="K2169" s="4" t="s">
        <v>5495</v>
      </c>
      <c r="L2169" s="4" t="s">
        <v>5481</v>
      </c>
      <c r="M2169" s="5">
        <v>44388</v>
      </c>
      <c r="N2169" s="6">
        <v>3836</v>
      </c>
      <c r="O2169" s="4">
        <f t="shared" si="66"/>
        <v>11</v>
      </c>
      <c r="P2169" s="4" t="str">
        <f t="shared" si="67"/>
        <v>2021-07</v>
      </c>
    </row>
    <row r="2170" spans="1:16" ht="12.75" x14ac:dyDescent="0.2">
      <c r="A2170" s="4" t="s">
        <v>14</v>
      </c>
      <c r="B2170" s="4" t="s">
        <v>6544</v>
      </c>
      <c r="C2170" s="4" t="s">
        <v>6545</v>
      </c>
      <c r="D2170" s="4" t="s">
        <v>25</v>
      </c>
      <c r="E2170" s="4" t="s">
        <v>6607</v>
      </c>
      <c r="F2170" s="4" t="s">
        <v>6608</v>
      </c>
      <c r="G2170" s="4" t="s">
        <v>6609</v>
      </c>
      <c r="H2170" s="4" t="s">
        <v>210</v>
      </c>
      <c r="I2170" s="4" t="s">
        <v>210</v>
      </c>
      <c r="J2170" s="4" t="s">
        <v>877</v>
      </c>
      <c r="K2170" s="4" t="s">
        <v>6549</v>
      </c>
      <c r="L2170" s="4" t="s">
        <v>3908</v>
      </c>
      <c r="M2170" s="5">
        <v>44388</v>
      </c>
      <c r="N2170" s="6">
        <v>3411</v>
      </c>
      <c r="O2170" s="4">
        <f t="shared" si="66"/>
        <v>11</v>
      </c>
      <c r="P2170" s="4" t="str">
        <f t="shared" si="67"/>
        <v>2021-07</v>
      </c>
    </row>
    <row r="2171" spans="1:16" ht="12.75" x14ac:dyDescent="0.2">
      <c r="A2171" s="4" t="s">
        <v>14</v>
      </c>
      <c r="B2171" s="4" t="s">
        <v>7654</v>
      </c>
      <c r="C2171" s="4" t="s">
        <v>7825</v>
      </c>
      <c r="D2171" s="4" t="s">
        <v>8042</v>
      </c>
      <c r="E2171" s="4" t="s">
        <v>7891</v>
      </c>
      <c r="F2171" s="4" t="s">
        <v>7892</v>
      </c>
      <c r="G2171" s="4" t="s">
        <v>8090</v>
      </c>
      <c r="H2171" s="4" t="s">
        <v>20</v>
      </c>
      <c r="I2171" s="4" t="s">
        <v>29</v>
      </c>
      <c r="J2171" s="4" t="s">
        <v>36</v>
      </c>
      <c r="K2171" s="4" t="s">
        <v>7829</v>
      </c>
      <c r="L2171" s="4" t="s">
        <v>7854</v>
      </c>
      <c r="M2171" s="5">
        <v>44388</v>
      </c>
      <c r="N2171" s="6">
        <v>8081</v>
      </c>
      <c r="O2171" s="4">
        <f t="shared" si="66"/>
        <v>11</v>
      </c>
      <c r="P2171" s="4" t="str">
        <f t="shared" si="67"/>
        <v>2021-07</v>
      </c>
    </row>
    <row r="2172" spans="1:16" ht="12.75" x14ac:dyDescent="0.2">
      <c r="A2172" s="4" t="s">
        <v>14</v>
      </c>
      <c r="B2172" s="4" t="s">
        <v>7654</v>
      </c>
      <c r="C2172" s="4" t="s">
        <v>9450</v>
      </c>
      <c r="D2172" s="4" t="s">
        <v>7419</v>
      </c>
      <c r="E2172" s="4" t="s">
        <v>9486</v>
      </c>
      <c r="F2172" s="4" t="s">
        <v>9487</v>
      </c>
      <c r="G2172" s="4" t="s">
        <v>9654</v>
      </c>
      <c r="H2172" s="4" t="s">
        <v>20</v>
      </c>
      <c r="I2172" s="4" t="s">
        <v>21</v>
      </c>
      <c r="J2172" s="4" t="s">
        <v>36</v>
      </c>
      <c r="K2172" s="4" t="s">
        <v>7893</v>
      </c>
      <c r="L2172" s="4" t="s">
        <v>9145</v>
      </c>
      <c r="M2172" s="5">
        <v>44388</v>
      </c>
      <c r="N2172" s="6">
        <v>1212</v>
      </c>
      <c r="O2172" s="4">
        <f t="shared" si="66"/>
        <v>11</v>
      </c>
      <c r="P2172" s="4" t="str">
        <f t="shared" si="67"/>
        <v>2021-07</v>
      </c>
    </row>
    <row r="2173" spans="1:16" ht="12.75" x14ac:dyDescent="0.2">
      <c r="A2173" s="4" t="s">
        <v>3048</v>
      </c>
      <c r="B2173" s="4" t="s">
        <v>9902</v>
      </c>
      <c r="C2173" s="4" t="s">
        <v>9903</v>
      </c>
      <c r="D2173" s="4" t="s">
        <v>9944</v>
      </c>
      <c r="E2173" s="4" t="s">
        <v>1558</v>
      </c>
      <c r="F2173" s="4" t="s">
        <v>9919</v>
      </c>
      <c r="G2173" s="4" t="s">
        <v>9948</v>
      </c>
      <c r="H2173" s="4" t="s">
        <v>210</v>
      </c>
      <c r="I2173" s="4" t="s">
        <v>210</v>
      </c>
      <c r="J2173" s="4" t="s">
        <v>877</v>
      </c>
      <c r="K2173" s="4" t="s">
        <v>9907</v>
      </c>
      <c r="L2173" s="4" t="s">
        <v>9911</v>
      </c>
      <c r="M2173" s="5">
        <v>44388</v>
      </c>
      <c r="N2173" s="6">
        <v>7673</v>
      </c>
      <c r="O2173" s="4">
        <f t="shared" si="66"/>
        <v>11</v>
      </c>
      <c r="P2173" s="4" t="str">
        <f t="shared" si="67"/>
        <v>2021-07</v>
      </c>
    </row>
    <row r="2174" spans="1:16" ht="12.75" x14ac:dyDescent="0.2">
      <c r="A2174" s="4" t="s">
        <v>3048</v>
      </c>
      <c r="B2174" s="4" t="s">
        <v>9902</v>
      </c>
      <c r="C2174" s="4" t="s">
        <v>10147</v>
      </c>
      <c r="D2174" s="4" t="s">
        <v>10441</v>
      </c>
      <c r="E2174" s="4" t="s">
        <v>10219</v>
      </c>
      <c r="F2174" s="4" t="s">
        <v>10220</v>
      </c>
      <c r="G2174" s="4" t="s">
        <v>10455</v>
      </c>
      <c r="H2174" s="4" t="s">
        <v>20</v>
      </c>
      <c r="I2174" s="4" t="s">
        <v>21</v>
      </c>
      <c r="J2174" s="4" t="s">
        <v>22</v>
      </c>
      <c r="K2174" s="4" t="s">
        <v>10165</v>
      </c>
      <c r="L2174" s="4" t="s">
        <v>10448</v>
      </c>
      <c r="M2174" s="5">
        <v>44388</v>
      </c>
      <c r="N2174" s="6">
        <v>1774</v>
      </c>
      <c r="O2174" s="4">
        <f t="shared" si="66"/>
        <v>11</v>
      </c>
      <c r="P2174" s="4" t="str">
        <f t="shared" si="67"/>
        <v>2021-07</v>
      </c>
    </row>
    <row r="2175" spans="1:16" ht="12.75" x14ac:dyDescent="0.2">
      <c r="A2175" s="4" t="s">
        <v>3048</v>
      </c>
      <c r="B2175" s="4" t="s">
        <v>11712</v>
      </c>
      <c r="C2175" s="4" t="s">
        <v>11934</v>
      </c>
      <c r="D2175" s="4" t="s">
        <v>25</v>
      </c>
      <c r="E2175" s="4" t="s">
        <v>12151</v>
      </c>
      <c r="F2175" s="4" t="s">
        <v>12152</v>
      </c>
      <c r="G2175" s="4" t="s">
        <v>12160</v>
      </c>
      <c r="H2175" s="4" t="s">
        <v>20</v>
      </c>
      <c r="I2175" s="4" t="s">
        <v>29</v>
      </c>
      <c r="J2175" s="4" t="s">
        <v>36</v>
      </c>
      <c r="K2175" s="4" t="s">
        <v>11960</v>
      </c>
      <c r="L2175" s="4" t="s">
        <v>5477</v>
      </c>
      <c r="M2175" s="5">
        <v>44388</v>
      </c>
      <c r="N2175" s="6">
        <v>7544</v>
      </c>
      <c r="O2175" s="4">
        <f t="shared" si="66"/>
        <v>11</v>
      </c>
      <c r="P2175" s="4" t="str">
        <f t="shared" si="67"/>
        <v>2021-07</v>
      </c>
    </row>
    <row r="2176" spans="1:16" ht="12.75" x14ac:dyDescent="0.2">
      <c r="A2176" s="4" t="s">
        <v>14</v>
      </c>
      <c r="B2176" s="4" t="s">
        <v>15</v>
      </c>
      <c r="C2176" s="4" t="s">
        <v>504</v>
      </c>
      <c r="D2176" s="4" t="s">
        <v>944</v>
      </c>
      <c r="E2176" s="4" t="s">
        <v>945</v>
      </c>
      <c r="F2176" s="4" t="s">
        <v>946</v>
      </c>
      <c r="G2176" s="4" t="s">
        <v>966</v>
      </c>
      <c r="H2176" s="4" t="s">
        <v>20</v>
      </c>
      <c r="I2176" s="4" t="s">
        <v>21</v>
      </c>
      <c r="J2176" s="4" t="s">
        <v>22</v>
      </c>
      <c r="K2176" s="4" t="s">
        <v>517</v>
      </c>
      <c r="L2176" s="4" t="s">
        <v>73</v>
      </c>
      <c r="M2176" s="5">
        <v>44389</v>
      </c>
      <c r="N2176" s="6">
        <v>5340</v>
      </c>
      <c r="O2176" s="4">
        <f t="shared" si="66"/>
        <v>12</v>
      </c>
      <c r="P2176" s="4" t="str">
        <f t="shared" si="67"/>
        <v>2021-07</v>
      </c>
    </row>
    <row r="2177" spans="1:16" ht="12.75" x14ac:dyDescent="0.2">
      <c r="A2177" s="4" t="s">
        <v>1050</v>
      </c>
      <c r="B2177" s="4" t="s">
        <v>1051</v>
      </c>
      <c r="C2177" s="4" t="s">
        <v>1052</v>
      </c>
      <c r="D2177" s="4" t="s">
        <v>1832</v>
      </c>
      <c r="E2177" s="4" t="s">
        <v>1814</v>
      </c>
      <c r="F2177" s="4" t="s">
        <v>1815</v>
      </c>
      <c r="G2177" s="4" t="s">
        <v>1839</v>
      </c>
      <c r="H2177" s="4" t="s">
        <v>210</v>
      </c>
      <c r="I2177" s="4" t="s">
        <v>343</v>
      </c>
      <c r="J2177" s="4" t="s">
        <v>22</v>
      </c>
      <c r="K2177" s="4" t="s">
        <v>1208</v>
      </c>
      <c r="L2177" s="4" t="s">
        <v>1209</v>
      </c>
      <c r="M2177" s="5">
        <v>44389</v>
      </c>
      <c r="N2177" s="6">
        <v>5578</v>
      </c>
      <c r="O2177" s="4">
        <f t="shared" si="66"/>
        <v>12</v>
      </c>
      <c r="P2177" s="4" t="str">
        <f t="shared" si="67"/>
        <v>2021-07</v>
      </c>
    </row>
    <row r="2178" spans="1:16" ht="12.75" x14ac:dyDescent="0.2">
      <c r="A2178" s="4" t="s">
        <v>1050</v>
      </c>
      <c r="B2178" s="4" t="s">
        <v>1051</v>
      </c>
      <c r="C2178" s="4" t="s">
        <v>1999</v>
      </c>
      <c r="D2178" s="4" t="s">
        <v>25</v>
      </c>
      <c r="E2178" s="4" t="s">
        <v>2045</v>
      </c>
      <c r="F2178" s="4" t="s">
        <v>2046</v>
      </c>
      <c r="G2178" s="4" t="s">
        <v>3048</v>
      </c>
      <c r="H2178" s="4" t="s">
        <v>20</v>
      </c>
      <c r="I2178" s="4" t="s">
        <v>29</v>
      </c>
      <c r="J2178" s="4" t="s">
        <v>3048</v>
      </c>
      <c r="K2178" s="4" t="s">
        <v>2003</v>
      </c>
      <c r="L2178" s="4" t="s">
        <v>2014</v>
      </c>
      <c r="M2178" s="5">
        <v>44389</v>
      </c>
      <c r="N2178" s="6">
        <v>4885</v>
      </c>
      <c r="O2178" s="4">
        <f t="shared" ref="O2178:O2241" si="68">DAY(M2178)</f>
        <v>12</v>
      </c>
      <c r="P2178" s="4" t="str">
        <f t="shared" ref="P2178:P2241" si="69">TEXT(M2178,"YYYY-MM")</f>
        <v>2021-07</v>
      </c>
    </row>
    <row r="2179" spans="1:16" ht="12.75" x14ac:dyDescent="0.2">
      <c r="A2179" s="4" t="s">
        <v>3048</v>
      </c>
      <c r="B2179" s="4" t="s">
        <v>3049</v>
      </c>
      <c r="C2179" s="4" t="s">
        <v>3339</v>
      </c>
      <c r="D2179" s="4" t="s">
        <v>13936</v>
      </c>
      <c r="E2179" s="4" t="s">
        <v>3367</v>
      </c>
      <c r="F2179" s="4" t="s">
        <v>3368</v>
      </c>
      <c r="G2179" s="4" t="s">
        <v>3370</v>
      </c>
      <c r="H2179" s="4" t="s">
        <v>20</v>
      </c>
      <c r="I2179" s="4" t="s">
        <v>21</v>
      </c>
      <c r="J2179" s="4" t="s">
        <v>36</v>
      </c>
      <c r="K2179" s="4" t="s">
        <v>3343</v>
      </c>
      <c r="L2179" s="4" t="s">
        <v>3344</v>
      </c>
      <c r="M2179" s="5">
        <v>44389</v>
      </c>
      <c r="N2179" s="6">
        <v>6742</v>
      </c>
      <c r="O2179" s="4">
        <f t="shared" si="68"/>
        <v>12</v>
      </c>
      <c r="P2179" s="4" t="str">
        <f t="shared" si="69"/>
        <v>2021-07</v>
      </c>
    </row>
    <row r="2180" spans="1:16" ht="12.75" x14ac:dyDescent="0.2">
      <c r="A2180" s="4" t="s">
        <v>1050</v>
      </c>
      <c r="B2180" s="4" t="s">
        <v>5461</v>
      </c>
      <c r="C2180" s="4" t="s">
        <v>5462</v>
      </c>
      <c r="D2180" s="4" t="s">
        <v>6467</v>
      </c>
      <c r="E2180" s="4" t="s">
        <v>6468</v>
      </c>
      <c r="F2180" s="4" t="s">
        <v>6469</v>
      </c>
      <c r="G2180" s="4" t="s">
        <v>6473</v>
      </c>
      <c r="H2180" s="4" t="s">
        <v>20</v>
      </c>
      <c r="I2180" s="4" t="s">
        <v>21</v>
      </c>
      <c r="J2180" s="4" t="s">
        <v>36</v>
      </c>
      <c r="K2180" s="4" t="s">
        <v>5466</v>
      </c>
      <c r="L2180" s="4" t="s">
        <v>5467</v>
      </c>
      <c r="M2180" s="5">
        <v>44389</v>
      </c>
      <c r="N2180" s="6">
        <v>7768</v>
      </c>
      <c r="O2180" s="4">
        <f t="shared" si="68"/>
        <v>12</v>
      </c>
      <c r="P2180" s="4" t="str">
        <f t="shared" si="69"/>
        <v>2021-07</v>
      </c>
    </row>
    <row r="2181" spans="1:16" ht="12.75" x14ac:dyDescent="0.2">
      <c r="A2181" s="4" t="s">
        <v>14</v>
      </c>
      <c r="B2181" s="4" t="s">
        <v>7127</v>
      </c>
      <c r="C2181" s="4" t="s">
        <v>7128</v>
      </c>
      <c r="D2181" s="4" t="s">
        <v>7461</v>
      </c>
      <c r="E2181" s="4" t="s">
        <v>7473</v>
      </c>
      <c r="F2181" s="4" t="s">
        <v>3048</v>
      </c>
      <c r="G2181" s="4" t="s">
        <v>3048</v>
      </c>
      <c r="H2181" s="4" t="s">
        <v>210</v>
      </c>
      <c r="I2181" s="4" t="s">
        <v>210</v>
      </c>
      <c r="J2181" s="4" t="s">
        <v>3048</v>
      </c>
      <c r="K2181" s="4" t="s">
        <v>7135</v>
      </c>
      <c r="L2181" s="4" t="s">
        <v>7203</v>
      </c>
      <c r="M2181" s="5">
        <v>44389</v>
      </c>
      <c r="N2181" s="6">
        <v>3748</v>
      </c>
      <c r="O2181" s="4">
        <f t="shared" si="68"/>
        <v>12</v>
      </c>
      <c r="P2181" s="4" t="str">
        <f t="shared" si="69"/>
        <v>2021-07</v>
      </c>
    </row>
    <row r="2182" spans="1:16" ht="12.75" x14ac:dyDescent="0.2">
      <c r="A2182" s="4" t="s">
        <v>3048</v>
      </c>
      <c r="B2182" s="4" t="s">
        <v>9902</v>
      </c>
      <c r="C2182" s="4" t="s">
        <v>10133</v>
      </c>
      <c r="D2182" s="4" t="s">
        <v>10138</v>
      </c>
      <c r="E2182" s="4" t="s">
        <v>10139</v>
      </c>
      <c r="F2182" s="4" t="s">
        <v>10140</v>
      </c>
      <c r="G2182" s="4" t="s">
        <v>10144</v>
      </c>
      <c r="H2182" s="4" t="s">
        <v>20</v>
      </c>
      <c r="I2182" s="4" t="s">
        <v>21</v>
      </c>
      <c r="J2182" s="4" t="s">
        <v>36</v>
      </c>
      <c r="K2182" s="4" t="s">
        <v>10142</v>
      </c>
      <c r="L2182" s="4" t="s">
        <v>10143</v>
      </c>
      <c r="M2182" s="5">
        <v>44389</v>
      </c>
      <c r="N2182" s="6">
        <v>5159</v>
      </c>
      <c r="O2182" s="4">
        <f t="shared" si="68"/>
        <v>12</v>
      </c>
      <c r="P2182" s="4" t="str">
        <f t="shared" si="69"/>
        <v>2021-07</v>
      </c>
    </row>
    <row r="2183" spans="1:16" ht="12.75" x14ac:dyDescent="0.2">
      <c r="A2183" s="4" t="s">
        <v>3048</v>
      </c>
      <c r="B2183" s="4" t="s">
        <v>9902</v>
      </c>
      <c r="C2183" s="4" t="s">
        <v>10147</v>
      </c>
      <c r="D2183" s="4" t="s">
        <v>10441</v>
      </c>
      <c r="E2183" s="4" t="s">
        <v>10219</v>
      </c>
      <c r="F2183" s="4" t="s">
        <v>10220</v>
      </c>
      <c r="G2183" s="4" t="s">
        <v>10456</v>
      </c>
      <c r="H2183" s="4" t="s">
        <v>20</v>
      </c>
      <c r="I2183" s="4" t="s">
        <v>21</v>
      </c>
      <c r="J2183" s="4" t="s">
        <v>22</v>
      </c>
      <c r="K2183" s="4" t="s">
        <v>10165</v>
      </c>
      <c r="L2183" s="4" t="s">
        <v>10448</v>
      </c>
      <c r="M2183" s="5">
        <v>44389</v>
      </c>
      <c r="N2183" s="6">
        <v>9931</v>
      </c>
      <c r="O2183" s="4">
        <f t="shared" si="68"/>
        <v>12</v>
      </c>
      <c r="P2183" s="4" t="str">
        <f t="shared" si="69"/>
        <v>2021-07</v>
      </c>
    </row>
    <row r="2184" spans="1:16" ht="12.75" x14ac:dyDescent="0.2">
      <c r="A2184" s="4" t="s">
        <v>3048</v>
      </c>
      <c r="B2184" s="4" t="s">
        <v>10496</v>
      </c>
      <c r="C2184" s="4" t="s">
        <v>10930</v>
      </c>
      <c r="D2184" s="4" t="s">
        <v>25</v>
      </c>
      <c r="E2184" s="4" t="s">
        <v>11195</v>
      </c>
      <c r="F2184" s="4" t="s">
        <v>11196</v>
      </c>
      <c r="G2184" s="4" t="s">
        <v>11430</v>
      </c>
      <c r="H2184" s="4" t="s">
        <v>20</v>
      </c>
      <c r="I2184" s="4" t="s">
        <v>29</v>
      </c>
      <c r="J2184" s="4" t="s">
        <v>36</v>
      </c>
      <c r="K2184" s="4" t="s">
        <v>10934</v>
      </c>
      <c r="L2184" s="4" t="s">
        <v>10935</v>
      </c>
      <c r="M2184" s="5">
        <v>44389</v>
      </c>
      <c r="N2184" s="6">
        <v>5795</v>
      </c>
      <c r="O2184" s="4">
        <f t="shared" si="68"/>
        <v>12</v>
      </c>
      <c r="P2184" s="4" t="str">
        <f t="shared" si="69"/>
        <v>2021-07</v>
      </c>
    </row>
    <row r="2185" spans="1:16" ht="12.75" x14ac:dyDescent="0.2">
      <c r="A2185" s="4" t="s">
        <v>3048</v>
      </c>
      <c r="B2185" s="4" t="s">
        <v>12289</v>
      </c>
      <c r="C2185" s="4" t="s">
        <v>12291</v>
      </c>
      <c r="D2185" s="4" t="s">
        <v>11658</v>
      </c>
      <c r="E2185" s="4" t="s">
        <v>12607</v>
      </c>
      <c r="F2185" s="4" t="s">
        <v>12608</v>
      </c>
      <c r="G2185" s="4" t="s">
        <v>12609</v>
      </c>
      <c r="H2185" s="4" t="s">
        <v>20</v>
      </c>
      <c r="I2185" s="4" t="s">
        <v>21</v>
      </c>
      <c r="J2185" s="4" t="s">
        <v>22</v>
      </c>
      <c r="K2185" s="4" t="s">
        <v>12319</v>
      </c>
      <c r="L2185" s="4" t="s">
        <v>10143</v>
      </c>
      <c r="M2185" s="5">
        <v>44389</v>
      </c>
      <c r="N2185" s="6">
        <v>1299</v>
      </c>
      <c r="O2185" s="4">
        <f t="shared" si="68"/>
        <v>12</v>
      </c>
      <c r="P2185" s="4" t="str">
        <f t="shared" si="69"/>
        <v>2021-07</v>
      </c>
    </row>
    <row r="2186" spans="1:16" ht="12.75" x14ac:dyDescent="0.2">
      <c r="A2186" s="4" t="s">
        <v>14</v>
      </c>
      <c r="B2186" s="4" t="s">
        <v>15</v>
      </c>
      <c r="C2186" s="4" t="s">
        <v>504</v>
      </c>
      <c r="D2186" s="4" t="s">
        <v>25</v>
      </c>
      <c r="E2186" s="4" t="s">
        <v>555</v>
      </c>
      <c r="F2186" s="4" t="s">
        <v>556</v>
      </c>
      <c r="G2186" s="4" t="s">
        <v>659</v>
      </c>
      <c r="H2186" s="4" t="s">
        <v>20</v>
      </c>
      <c r="I2186" s="4" t="s">
        <v>29</v>
      </c>
      <c r="J2186" s="4" t="s">
        <v>22</v>
      </c>
      <c r="K2186" s="4" t="s">
        <v>513</v>
      </c>
      <c r="L2186" s="4" t="s">
        <v>100</v>
      </c>
      <c r="M2186" s="5">
        <v>44390</v>
      </c>
      <c r="N2186" s="6">
        <v>4594</v>
      </c>
      <c r="O2186" s="4">
        <f t="shared" si="68"/>
        <v>13</v>
      </c>
      <c r="P2186" s="4" t="str">
        <f t="shared" si="69"/>
        <v>2021-07</v>
      </c>
    </row>
    <row r="2187" spans="1:16" ht="12.75" x14ac:dyDescent="0.2">
      <c r="A2187" s="4" t="s">
        <v>14</v>
      </c>
      <c r="B2187" s="4" t="s">
        <v>15</v>
      </c>
      <c r="C2187" s="4" t="s">
        <v>504</v>
      </c>
      <c r="D2187" s="4" t="s">
        <v>735</v>
      </c>
      <c r="E2187" s="4" t="s">
        <v>736</v>
      </c>
      <c r="F2187" s="4" t="s">
        <v>737</v>
      </c>
      <c r="G2187" s="4" t="s">
        <v>738</v>
      </c>
      <c r="H2187" s="4" t="s">
        <v>20</v>
      </c>
      <c r="I2187" s="4" t="s">
        <v>29</v>
      </c>
      <c r="J2187" s="4" t="s">
        <v>36</v>
      </c>
      <c r="K2187" s="4" t="s">
        <v>508</v>
      </c>
      <c r="L2187" s="4" t="s">
        <v>24</v>
      </c>
      <c r="M2187" s="5">
        <v>44390</v>
      </c>
      <c r="N2187" s="6">
        <v>1211</v>
      </c>
      <c r="O2187" s="4">
        <f t="shared" si="68"/>
        <v>13</v>
      </c>
      <c r="P2187" s="4" t="str">
        <f t="shared" si="69"/>
        <v>2021-07</v>
      </c>
    </row>
    <row r="2188" spans="1:16" ht="12.75" x14ac:dyDescent="0.2">
      <c r="A2188" s="4" t="s">
        <v>1050</v>
      </c>
      <c r="B2188" s="4" t="s">
        <v>1051</v>
      </c>
      <c r="C2188" s="4" t="s">
        <v>1052</v>
      </c>
      <c r="D2188" s="4" t="s">
        <v>1612</v>
      </c>
      <c r="E2188" s="4" t="s">
        <v>1613</v>
      </c>
      <c r="F2188" s="4" t="s">
        <v>1614</v>
      </c>
      <c r="G2188" s="4" t="s">
        <v>1615</v>
      </c>
      <c r="H2188" s="4" t="s">
        <v>210</v>
      </c>
      <c r="I2188" s="4" t="s">
        <v>210</v>
      </c>
      <c r="J2188" s="4" t="s">
        <v>877</v>
      </c>
      <c r="K2188" s="4" t="s">
        <v>1056</v>
      </c>
      <c r="L2188" s="4" t="s">
        <v>1057</v>
      </c>
      <c r="M2188" s="5">
        <v>44390</v>
      </c>
      <c r="N2188" s="6">
        <v>8398</v>
      </c>
      <c r="O2188" s="4">
        <f t="shared" si="68"/>
        <v>13</v>
      </c>
      <c r="P2188" s="4" t="str">
        <f t="shared" si="69"/>
        <v>2021-07</v>
      </c>
    </row>
    <row r="2189" spans="1:16" ht="12.75" x14ac:dyDescent="0.2">
      <c r="A2189" s="4" t="s">
        <v>1050</v>
      </c>
      <c r="B2189" s="4" t="s">
        <v>1051</v>
      </c>
      <c r="C2189" s="4" t="s">
        <v>2556</v>
      </c>
      <c r="D2189" s="4" t="s">
        <v>2829</v>
      </c>
      <c r="E2189" s="4" t="s">
        <v>2865</v>
      </c>
      <c r="F2189" s="4" t="s">
        <v>2866</v>
      </c>
      <c r="G2189" s="4" t="s">
        <v>2868</v>
      </c>
      <c r="H2189" s="4" t="s">
        <v>20</v>
      </c>
      <c r="I2189" s="4" t="s">
        <v>21</v>
      </c>
      <c r="J2189" s="4" t="s">
        <v>162</v>
      </c>
      <c r="K2189" s="4" t="s">
        <v>2565</v>
      </c>
      <c r="L2189" s="4" t="s">
        <v>2584</v>
      </c>
      <c r="M2189" s="5">
        <v>44390</v>
      </c>
      <c r="N2189" s="6">
        <v>1052</v>
      </c>
      <c r="O2189" s="4">
        <f t="shared" si="68"/>
        <v>13</v>
      </c>
      <c r="P2189" s="4" t="str">
        <f t="shared" si="69"/>
        <v>2021-07</v>
      </c>
    </row>
    <row r="2190" spans="1:16" ht="12.75" x14ac:dyDescent="0.2">
      <c r="A2190" s="4" t="s">
        <v>1050</v>
      </c>
      <c r="B2190" s="4" t="s">
        <v>5461</v>
      </c>
      <c r="C2190" s="4" t="s">
        <v>5462</v>
      </c>
      <c r="D2190" s="4" t="s">
        <v>5931</v>
      </c>
      <c r="E2190" s="4" t="s">
        <v>5632</v>
      </c>
      <c r="F2190" s="4" t="s">
        <v>5633</v>
      </c>
      <c r="G2190" s="4" t="s">
        <v>5950</v>
      </c>
      <c r="H2190" s="4" t="s">
        <v>210</v>
      </c>
      <c r="I2190" s="4" t="s">
        <v>343</v>
      </c>
      <c r="J2190" s="4" t="s">
        <v>22</v>
      </c>
      <c r="K2190" s="4" t="s">
        <v>5515</v>
      </c>
      <c r="L2190" s="4" t="s">
        <v>5525</v>
      </c>
      <c r="M2190" s="5">
        <v>44390</v>
      </c>
      <c r="N2190" s="6">
        <v>2789</v>
      </c>
      <c r="O2190" s="4">
        <f t="shared" si="68"/>
        <v>13</v>
      </c>
      <c r="P2190" s="4" t="str">
        <f t="shared" si="69"/>
        <v>2021-07</v>
      </c>
    </row>
    <row r="2191" spans="1:16" ht="12.75" x14ac:dyDescent="0.2">
      <c r="A2191" s="4" t="s">
        <v>1050</v>
      </c>
      <c r="B2191" s="4" t="s">
        <v>5461</v>
      </c>
      <c r="C2191" s="4" t="s">
        <v>5462</v>
      </c>
      <c r="D2191" s="4" t="s">
        <v>6467</v>
      </c>
      <c r="E2191" s="4" t="s">
        <v>6468</v>
      </c>
      <c r="F2191" s="4" t="s">
        <v>6469</v>
      </c>
      <c r="G2191" s="4" t="s">
        <v>6470</v>
      </c>
      <c r="H2191" s="4" t="s">
        <v>20</v>
      </c>
      <c r="I2191" s="4" t="s">
        <v>21</v>
      </c>
      <c r="J2191" s="4" t="s">
        <v>36</v>
      </c>
      <c r="K2191" s="4" t="s">
        <v>5466</v>
      </c>
      <c r="L2191" s="4" t="s">
        <v>5467</v>
      </c>
      <c r="M2191" s="5">
        <v>44390</v>
      </c>
      <c r="N2191" s="6">
        <v>8172</v>
      </c>
      <c r="O2191" s="4">
        <f t="shared" si="68"/>
        <v>13</v>
      </c>
      <c r="P2191" s="4" t="str">
        <f t="shared" si="69"/>
        <v>2021-07</v>
      </c>
    </row>
    <row r="2192" spans="1:16" ht="12.75" x14ac:dyDescent="0.2">
      <c r="A2192" s="4" t="s">
        <v>14</v>
      </c>
      <c r="B2192" s="4" t="s">
        <v>7654</v>
      </c>
      <c r="C2192" s="4" t="s">
        <v>8288</v>
      </c>
      <c r="D2192" s="4" t="s">
        <v>8877</v>
      </c>
      <c r="E2192" s="4" t="s">
        <v>8954</v>
      </c>
      <c r="F2192" s="4" t="s">
        <v>8955</v>
      </c>
      <c r="G2192" s="4" t="s">
        <v>8956</v>
      </c>
      <c r="H2192" s="4" t="s">
        <v>210</v>
      </c>
      <c r="I2192" s="4" t="s">
        <v>210</v>
      </c>
      <c r="J2192" s="4" t="s">
        <v>877</v>
      </c>
      <c r="K2192" s="4" t="s">
        <v>8297</v>
      </c>
      <c r="L2192" s="4" t="s">
        <v>8301</v>
      </c>
      <c r="M2192" s="5">
        <v>44390</v>
      </c>
      <c r="N2192" s="6">
        <v>620</v>
      </c>
      <c r="O2192" s="4">
        <f t="shared" si="68"/>
        <v>13</v>
      </c>
      <c r="P2192" s="4" t="str">
        <f t="shared" si="69"/>
        <v>2021-07</v>
      </c>
    </row>
    <row r="2193" spans="1:16" ht="12.75" x14ac:dyDescent="0.2">
      <c r="A2193" s="4" t="s">
        <v>3048</v>
      </c>
      <c r="B2193" s="4" t="s">
        <v>9902</v>
      </c>
      <c r="C2193" s="4" t="s">
        <v>9903</v>
      </c>
      <c r="D2193" s="4" t="s">
        <v>9981</v>
      </c>
      <c r="E2193" s="4" t="s">
        <v>9982</v>
      </c>
      <c r="F2193" s="4" t="s">
        <v>9983</v>
      </c>
      <c r="G2193" s="4" t="s">
        <v>9997</v>
      </c>
      <c r="H2193" s="4" t="s">
        <v>20</v>
      </c>
      <c r="I2193" s="4" t="s">
        <v>21</v>
      </c>
      <c r="J2193" s="4" t="s">
        <v>36</v>
      </c>
      <c r="K2193" s="4" t="s">
        <v>9907</v>
      </c>
      <c r="L2193" s="4" t="s">
        <v>9911</v>
      </c>
      <c r="M2193" s="5">
        <v>44390</v>
      </c>
      <c r="N2193" s="6">
        <v>290</v>
      </c>
      <c r="O2193" s="4">
        <f t="shared" si="68"/>
        <v>13</v>
      </c>
      <c r="P2193" s="4" t="str">
        <f t="shared" si="69"/>
        <v>2021-07</v>
      </c>
    </row>
    <row r="2194" spans="1:16" ht="12.75" x14ac:dyDescent="0.2">
      <c r="A2194" s="4" t="s">
        <v>3048</v>
      </c>
      <c r="B2194" s="4" t="s">
        <v>9902</v>
      </c>
      <c r="C2194" s="4" t="s">
        <v>10147</v>
      </c>
      <c r="D2194" s="4" t="s">
        <v>25</v>
      </c>
      <c r="E2194" s="4" t="s">
        <v>10230</v>
      </c>
      <c r="F2194" s="4" t="s">
        <v>10231</v>
      </c>
      <c r="G2194" s="4" t="s">
        <v>10241</v>
      </c>
      <c r="H2194" s="4" t="s">
        <v>210</v>
      </c>
      <c r="I2194" s="4" t="s">
        <v>343</v>
      </c>
      <c r="J2194" s="4" t="s">
        <v>22</v>
      </c>
      <c r="K2194" s="4" t="s">
        <v>10165</v>
      </c>
      <c r="L2194" s="4" t="s">
        <v>10185</v>
      </c>
      <c r="M2194" s="5">
        <v>44390</v>
      </c>
      <c r="N2194" s="6">
        <v>9313</v>
      </c>
      <c r="O2194" s="4">
        <f t="shared" si="68"/>
        <v>13</v>
      </c>
      <c r="P2194" s="4" t="str">
        <f t="shared" si="69"/>
        <v>2021-07</v>
      </c>
    </row>
    <row r="2195" spans="1:16" ht="12.75" x14ac:dyDescent="0.2">
      <c r="A2195" s="4" t="s">
        <v>3048</v>
      </c>
      <c r="B2195" s="4" t="s">
        <v>10496</v>
      </c>
      <c r="C2195" s="4" t="s">
        <v>10930</v>
      </c>
      <c r="D2195" s="4" t="s">
        <v>13936</v>
      </c>
      <c r="E2195" s="4" t="s">
        <v>11251</v>
      </c>
      <c r="F2195" s="4" t="s">
        <v>11252</v>
      </c>
      <c r="G2195" s="4" t="s">
        <v>11253</v>
      </c>
      <c r="H2195" s="4" t="s">
        <v>20</v>
      </c>
      <c r="I2195" s="4" t="s">
        <v>21</v>
      </c>
      <c r="J2195" s="4" t="s">
        <v>22</v>
      </c>
      <c r="K2195" s="4" t="s">
        <v>10136</v>
      </c>
      <c r="L2195" s="4" t="s">
        <v>10977</v>
      </c>
      <c r="M2195" s="5">
        <v>44390</v>
      </c>
      <c r="N2195" s="6">
        <v>1511</v>
      </c>
      <c r="O2195" s="4">
        <f t="shared" si="68"/>
        <v>13</v>
      </c>
      <c r="P2195" s="4" t="str">
        <f t="shared" si="69"/>
        <v>2021-07</v>
      </c>
    </row>
    <row r="2196" spans="1:16" ht="12.75" x14ac:dyDescent="0.2">
      <c r="A2196" s="4" t="s">
        <v>3048</v>
      </c>
      <c r="B2196" s="4" t="s">
        <v>10496</v>
      </c>
      <c r="C2196" s="4" t="s">
        <v>10930</v>
      </c>
      <c r="D2196" s="4" t="s">
        <v>25</v>
      </c>
      <c r="E2196" s="4" t="s">
        <v>11130</v>
      </c>
      <c r="F2196" s="4" t="s">
        <v>11131</v>
      </c>
      <c r="G2196" s="4" t="s">
        <v>11370</v>
      </c>
      <c r="H2196" s="4" t="s">
        <v>20</v>
      </c>
      <c r="I2196" s="4" t="s">
        <v>29</v>
      </c>
      <c r="J2196" s="4" t="s">
        <v>36</v>
      </c>
      <c r="K2196" s="4" t="s">
        <v>10934</v>
      </c>
      <c r="L2196" s="4" t="s">
        <v>10935</v>
      </c>
      <c r="M2196" s="5">
        <v>44390</v>
      </c>
      <c r="N2196" s="6">
        <v>741</v>
      </c>
      <c r="O2196" s="4">
        <f t="shared" si="68"/>
        <v>13</v>
      </c>
      <c r="P2196" s="4" t="str">
        <f t="shared" si="69"/>
        <v>2021-07</v>
      </c>
    </row>
    <row r="2197" spans="1:16" ht="12.75" x14ac:dyDescent="0.2">
      <c r="A2197" s="4" t="s">
        <v>14</v>
      </c>
      <c r="B2197" s="4" t="s">
        <v>15</v>
      </c>
      <c r="C2197" s="4" t="s">
        <v>68</v>
      </c>
      <c r="D2197" s="4" t="s">
        <v>13936</v>
      </c>
      <c r="E2197" s="4" t="s">
        <v>193</v>
      </c>
      <c r="F2197" s="4" t="s">
        <v>194</v>
      </c>
      <c r="G2197" s="4" t="s">
        <v>195</v>
      </c>
      <c r="H2197" s="4" t="s">
        <v>20</v>
      </c>
      <c r="I2197" s="4" t="s">
        <v>21</v>
      </c>
      <c r="J2197" s="4" t="s">
        <v>22</v>
      </c>
      <c r="K2197" s="4" t="s">
        <v>77</v>
      </c>
      <c r="L2197" s="4" t="s">
        <v>24</v>
      </c>
      <c r="M2197" s="5">
        <v>44391</v>
      </c>
      <c r="N2197" s="6">
        <v>3380</v>
      </c>
      <c r="O2197" s="4">
        <f t="shared" si="68"/>
        <v>14</v>
      </c>
      <c r="P2197" s="4" t="str">
        <f t="shared" si="69"/>
        <v>2021-07</v>
      </c>
    </row>
    <row r="2198" spans="1:16" ht="12.75" x14ac:dyDescent="0.2">
      <c r="A2198" s="4" t="s">
        <v>14</v>
      </c>
      <c r="B2198" s="4" t="s">
        <v>15</v>
      </c>
      <c r="C2198" s="4" t="s">
        <v>68</v>
      </c>
      <c r="D2198" s="4" t="s">
        <v>399</v>
      </c>
      <c r="E2198" s="4" t="s">
        <v>416</v>
      </c>
      <c r="F2198" s="4" t="s">
        <v>3048</v>
      </c>
      <c r="G2198" s="4" t="s">
        <v>3048</v>
      </c>
      <c r="H2198" s="4" t="s">
        <v>210</v>
      </c>
      <c r="I2198" s="4" t="s">
        <v>210</v>
      </c>
      <c r="J2198" s="4" t="s">
        <v>3048</v>
      </c>
      <c r="K2198" s="4" t="s">
        <v>109</v>
      </c>
      <c r="L2198" s="4" t="s">
        <v>211</v>
      </c>
      <c r="M2198" s="5">
        <v>44391</v>
      </c>
      <c r="N2198" s="6">
        <v>8549</v>
      </c>
      <c r="O2198" s="4">
        <f t="shared" si="68"/>
        <v>14</v>
      </c>
      <c r="P2198" s="4" t="str">
        <f t="shared" si="69"/>
        <v>2021-07</v>
      </c>
    </row>
    <row r="2199" spans="1:16" ht="12.75" x14ac:dyDescent="0.2">
      <c r="A2199" s="4" t="s">
        <v>1050</v>
      </c>
      <c r="B2199" s="4" t="s">
        <v>1051</v>
      </c>
      <c r="C2199" s="4" t="s">
        <v>1052</v>
      </c>
      <c r="D2199" s="4" t="s">
        <v>1761</v>
      </c>
      <c r="E2199" s="4" t="s">
        <v>1483</v>
      </c>
      <c r="F2199" s="4" t="s">
        <v>1484</v>
      </c>
      <c r="G2199" s="4" t="s">
        <v>1776</v>
      </c>
      <c r="H2199" s="4" t="s">
        <v>20</v>
      </c>
      <c r="I2199" s="4" t="s">
        <v>21</v>
      </c>
      <c r="J2199" s="4" t="s">
        <v>22</v>
      </c>
      <c r="K2199" s="4" t="s">
        <v>1132</v>
      </c>
      <c r="L2199" s="4" t="s">
        <v>1175</v>
      </c>
      <c r="M2199" s="5">
        <v>44391</v>
      </c>
      <c r="N2199" s="6">
        <v>2612</v>
      </c>
      <c r="O2199" s="4">
        <f t="shared" si="68"/>
        <v>14</v>
      </c>
      <c r="P2199" s="4" t="str">
        <f t="shared" si="69"/>
        <v>2021-07</v>
      </c>
    </row>
    <row r="2200" spans="1:16" ht="12.75" x14ac:dyDescent="0.2">
      <c r="A2200" s="4" t="s">
        <v>14</v>
      </c>
      <c r="B2200" s="4" t="s">
        <v>3761</v>
      </c>
      <c r="C2200" s="4" t="s">
        <v>3762</v>
      </c>
      <c r="D2200" s="4" t="s">
        <v>4000</v>
      </c>
      <c r="E2200" s="4" t="s">
        <v>3828</v>
      </c>
      <c r="F2200" s="4" t="s">
        <v>3829</v>
      </c>
      <c r="G2200" s="4" t="s">
        <v>3830</v>
      </c>
      <c r="H2200" s="4" t="s">
        <v>20</v>
      </c>
      <c r="I2200" s="4" t="s">
        <v>29</v>
      </c>
      <c r="J2200" s="4" t="s">
        <v>36</v>
      </c>
      <c r="K2200" s="4" t="s">
        <v>3771</v>
      </c>
      <c r="L2200" s="4" t="s">
        <v>3772</v>
      </c>
      <c r="M2200" s="5">
        <v>44391</v>
      </c>
      <c r="N2200" s="6">
        <v>1259</v>
      </c>
      <c r="O2200" s="4">
        <f t="shared" si="68"/>
        <v>14</v>
      </c>
      <c r="P2200" s="4" t="str">
        <f t="shared" si="69"/>
        <v>2021-07</v>
      </c>
    </row>
    <row r="2201" spans="1:16" ht="12.75" x14ac:dyDescent="0.2">
      <c r="A2201" s="4" t="s">
        <v>14</v>
      </c>
      <c r="B2201" s="4" t="s">
        <v>4342</v>
      </c>
      <c r="C2201" s="4" t="s">
        <v>4343</v>
      </c>
      <c r="D2201" s="4" t="s">
        <v>5252</v>
      </c>
      <c r="E2201" s="4" t="s">
        <v>4998</v>
      </c>
      <c r="F2201" s="4" t="s">
        <v>4999</v>
      </c>
      <c r="G2201" s="4" t="s">
        <v>5276</v>
      </c>
      <c r="H2201" s="4" t="s">
        <v>20</v>
      </c>
      <c r="I2201" s="4" t="s">
        <v>21</v>
      </c>
      <c r="J2201" s="4" t="s">
        <v>22</v>
      </c>
      <c r="K2201" s="4" t="s">
        <v>4396</v>
      </c>
      <c r="L2201" s="4" t="s">
        <v>4363</v>
      </c>
      <c r="M2201" s="5">
        <v>44391</v>
      </c>
      <c r="N2201" s="6">
        <v>6138</v>
      </c>
      <c r="O2201" s="4">
        <f t="shared" si="68"/>
        <v>14</v>
      </c>
      <c r="P2201" s="4" t="str">
        <f t="shared" si="69"/>
        <v>2021-07</v>
      </c>
    </row>
    <row r="2202" spans="1:16" ht="12.75" x14ac:dyDescent="0.2">
      <c r="A2202" s="4" t="s">
        <v>1050</v>
      </c>
      <c r="B2202" s="4" t="s">
        <v>5461</v>
      </c>
      <c r="C2202" s="4" t="s">
        <v>5462</v>
      </c>
      <c r="D2202" s="4" t="s">
        <v>5993</v>
      </c>
      <c r="E2202" s="4" t="s">
        <v>5860</v>
      </c>
      <c r="F2202" s="4" t="s">
        <v>5861</v>
      </c>
      <c r="G2202" s="4" t="s">
        <v>6011</v>
      </c>
      <c r="H2202" s="4" t="s">
        <v>20</v>
      </c>
      <c r="I2202" s="4" t="s">
        <v>29</v>
      </c>
      <c r="J2202" s="4" t="s">
        <v>22</v>
      </c>
      <c r="K2202" s="4" t="s">
        <v>5515</v>
      </c>
      <c r="L2202" s="4" t="s">
        <v>5525</v>
      </c>
      <c r="M2202" s="5">
        <v>44391</v>
      </c>
      <c r="N2202" s="6">
        <v>2439</v>
      </c>
      <c r="O2202" s="4">
        <f t="shared" si="68"/>
        <v>14</v>
      </c>
      <c r="P2202" s="4" t="str">
        <f t="shared" si="69"/>
        <v>2021-07</v>
      </c>
    </row>
    <row r="2203" spans="1:16" ht="12.75" x14ac:dyDescent="0.2">
      <c r="A2203" s="4" t="s">
        <v>14</v>
      </c>
      <c r="B2203" s="4" t="s">
        <v>7127</v>
      </c>
      <c r="C2203" s="4" t="s">
        <v>7128</v>
      </c>
      <c r="D2203" s="4" t="s">
        <v>13936</v>
      </c>
      <c r="E2203" s="4" t="s">
        <v>7192</v>
      </c>
      <c r="F2203" s="4" t="s">
        <v>7193</v>
      </c>
      <c r="G2203" s="4" t="s">
        <v>7194</v>
      </c>
      <c r="H2203" s="4" t="s">
        <v>20</v>
      </c>
      <c r="I2203" s="4" t="s">
        <v>21</v>
      </c>
      <c r="J2203" s="4" t="s">
        <v>36</v>
      </c>
      <c r="K2203" s="4" t="s">
        <v>7144</v>
      </c>
      <c r="L2203" s="4" t="s">
        <v>7137</v>
      </c>
      <c r="M2203" s="5">
        <v>44391</v>
      </c>
      <c r="N2203" s="6">
        <v>3303</v>
      </c>
      <c r="O2203" s="4">
        <f t="shared" si="68"/>
        <v>14</v>
      </c>
      <c r="P2203" s="4" t="str">
        <f t="shared" si="69"/>
        <v>2021-07</v>
      </c>
    </row>
    <row r="2204" spans="1:16" ht="12.75" x14ac:dyDescent="0.2">
      <c r="A2204" s="4" t="s">
        <v>14</v>
      </c>
      <c r="B2204" s="4" t="s">
        <v>7654</v>
      </c>
      <c r="C2204" s="4" t="s">
        <v>8288</v>
      </c>
      <c r="D2204" s="4" t="s">
        <v>8661</v>
      </c>
      <c r="E2204" s="4" t="s">
        <v>8665</v>
      </c>
      <c r="F2204" s="4" t="s">
        <v>8666</v>
      </c>
      <c r="G2204" s="4" t="s">
        <v>8668</v>
      </c>
      <c r="H2204" s="4" t="s">
        <v>20</v>
      </c>
      <c r="I2204" s="4" t="s">
        <v>21</v>
      </c>
      <c r="J2204" s="4" t="s">
        <v>22</v>
      </c>
      <c r="K2204" s="4" t="s">
        <v>8297</v>
      </c>
      <c r="L2204" s="4" t="s">
        <v>8349</v>
      </c>
      <c r="M2204" s="5">
        <v>44391</v>
      </c>
      <c r="N2204" s="6">
        <v>1976</v>
      </c>
      <c r="O2204" s="4">
        <f t="shared" si="68"/>
        <v>14</v>
      </c>
      <c r="P2204" s="4" t="str">
        <f t="shared" si="69"/>
        <v>2021-07</v>
      </c>
    </row>
    <row r="2205" spans="1:16" ht="12.75" x14ac:dyDescent="0.2">
      <c r="A2205" s="4" t="s">
        <v>14</v>
      </c>
      <c r="B2205" s="4" t="s">
        <v>7654</v>
      </c>
      <c r="C2205" s="4" t="s">
        <v>8288</v>
      </c>
      <c r="D2205" s="4" t="s">
        <v>8700</v>
      </c>
      <c r="E2205" s="4" t="s">
        <v>8721</v>
      </c>
      <c r="F2205" s="4" t="s">
        <v>8722</v>
      </c>
      <c r="G2205" s="4" t="s">
        <v>8724</v>
      </c>
      <c r="H2205" s="4" t="s">
        <v>210</v>
      </c>
      <c r="I2205" s="4" t="s">
        <v>210</v>
      </c>
      <c r="J2205" s="4" t="s">
        <v>877</v>
      </c>
      <c r="K2205" s="4" t="s">
        <v>8297</v>
      </c>
      <c r="L2205" s="4" t="s">
        <v>8301</v>
      </c>
      <c r="M2205" s="5">
        <v>44391</v>
      </c>
      <c r="N2205" s="6">
        <v>3988</v>
      </c>
      <c r="O2205" s="4">
        <f t="shared" si="68"/>
        <v>14</v>
      </c>
      <c r="P2205" s="4" t="str">
        <f t="shared" si="69"/>
        <v>2021-07</v>
      </c>
    </row>
    <row r="2206" spans="1:16" ht="12.75" x14ac:dyDescent="0.2">
      <c r="A2206" s="4" t="s">
        <v>14</v>
      </c>
      <c r="B2206" s="4" t="s">
        <v>4342</v>
      </c>
      <c r="C2206" s="4" t="s">
        <v>4343</v>
      </c>
      <c r="D2206" s="4" t="s">
        <v>4802</v>
      </c>
      <c r="E2206" s="4" t="s">
        <v>4805</v>
      </c>
      <c r="F2206" s="4" t="s">
        <v>4806</v>
      </c>
      <c r="G2206" s="4" t="s">
        <v>4808</v>
      </c>
      <c r="H2206" s="4" t="s">
        <v>20</v>
      </c>
      <c r="I2206" s="4" t="s">
        <v>21</v>
      </c>
      <c r="J2206" s="4" t="s">
        <v>39</v>
      </c>
      <c r="K2206" s="4" t="s">
        <v>4396</v>
      </c>
      <c r="L2206" s="4" t="s">
        <v>4374</v>
      </c>
      <c r="M2206" s="5">
        <v>44392</v>
      </c>
      <c r="N2206" s="6">
        <v>115</v>
      </c>
      <c r="O2206" s="4">
        <f t="shared" si="68"/>
        <v>15</v>
      </c>
      <c r="P2206" s="4" t="str">
        <f t="shared" si="69"/>
        <v>2021-07</v>
      </c>
    </row>
    <row r="2207" spans="1:16" ht="12.75" x14ac:dyDescent="0.2">
      <c r="A2207" s="4" t="s">
        <v>1050</v>
      </c>
      <c r="B2207" s="4" t="s">
        <v>5461</v>
      </c>
      <c r="C2207" s="4" t="s">
        <v>5462</v>
      </c>
      <c r="D2207" s="4" t="s">
        <v>5896</v>
      </c>
      <c r="E2207" s="4" t="s">
        <v>5546</v>
      </c>
      <c r="F2207" s="4" t="s">
        <v>5547</v>
      </c>
      <c r="G2207" s="4" t="s">
        <v>5926</v>
      </c>
      <c r="H2207" s="4" t="s">
        <v>20</v>
      </c>
      <c r="I2207" s="4" t="s">
        <v>21</v>
      </c>
      <c r="J2207" s="4" t="s">
        <v>22</v>
      </c>
      <c r="K2207" s="4" t="s">
        <v>5466</v>
      </c>
      <c r="L2207" s="4" t="s">
        <v>5467</v>
      </c>
      <c r="M2207" s="5">
        <v>44392</v>
      </c>
      <c r="N2207" s="6">
        <v>7504</v>
      </c>
      <c r="O2207" s="4">
        <f t="shared" si="68"/>
        <v>15</v>
      </c>
      <c r="P2207" s="4" t="str">
        <f t="shared" si="69"/>
        <v>2021-07</v>
      </c>
    </row>
    <row r="2208" spans="1:16" ht="12.75" x14ac:dyDescent="0.2">
      <c r="A2208" s="4" t="s">
        <v>1050</v>
      </c>
      <c r="B2208" s="4" t="s">
        <v>5461</v>
      </c>
      <c r="C2208" s="4" t="s">
        <v>5462</v>
      </c>
      <c r="D2208" s="4" t="s">
        <v>6152</v>
      </c>
      <c r="E2208" s="4" t="s">
        <v>6177</v>
      </c>
      <c r="F2208" s="4" t="s">
        <v>6178</v>
      </c>
      <c r="G2208" s="4" t="s">
        <v>6181</v>
      </c>
      <c r="H2208" s="4" t="s">
        <v>20</v>
      </c>
      <c r="I2208" s="4" t="s">
        <v>21</v>
      </c>
      <c r="J2208" s="4" t="s">
        <v>36</v>
      </c>
      <c r="K2208" s="4" t="s">
        <v>5499</v>
      </c>
      <c r="L2208" s="4" t="s">
        <v>5467</v>
      </c>
      <c r="M2208" s="5">
        <v>44392</v>
      </c>
      <c r="N2208" s="6">
        <v>3441</v>
      </c>
      <c r="O2208" s="4">
        <f t="shared" si="68"/>
        <v>15</v>
      </c>
      <c r="P2208" s="4" t="str">
        <f t="shared" si="69"/>
        <v>2021-07</v>
      </c>
    </row>
    <row r="2209" spans="1:16" ht="12.75" x14ac:dyDescent="0.2">
      <c r="A2209" s="4" t="s">
        <v>14</v>
      </c>
      <c r="B2209" s="4" t="s">
        <v>7127</v>
      </c>
      <c r="C2209" s="4" t="s">
        <v>7128</v>
      </c>
      <c r="D2209" s="4" t="s">
        <v>7603</v>
      </c>
      <c r="E2209" s="4" t="s">
        <v>7145</v>
      </c>
      <c r="F2209" s="4" t="s">
        <v>7146</v>
      </c>
      <c r="G2209" s="4" t="s">
        <v>7611</v>
      </c>
      <c r="H2209" s="4" t="s">
        <v>20</v>
      </c>
      <c r="I2209" s="4" t="s">
        <v>21</v>
      </c>
      <c r="J2209" s="4" t="s">
        <v>36</v>
      </c>
      <c r="K2209" s="4" t="s">
        <v>7144</v>
      </c>
      <c r="L2209" s="4" t="s">
        <v>7137</v>
      </c>
      <c r="M2209" s="5">
        <v>44392</v>
      </c>
      <c r="N2209" s="6">
        <v>837</v>
      </c>
      <c r="O2209" s="4">
        <f t="shared" si="68"/>
        <v>15</v>
      </c>
      <c r="P2209" s="4" t="str">
        <f t="shared" si="69"/>
        <v>2021-07</v>
      </c>
    </row>
    <row r="2210" spans="1:16" ht="12.75" x14ac:dyDescent="0.2">
      <c r="A2210" s="4" t="s">
        <v>14</v>
      </c>
      <c r="B2210" s="4" t="s">
        <v>7654</v>
      </c>
      <c r="C2210" s="4" t="s">
        <v>7655</v>
      </c>
      <c r="D2210" s="4" t="s">
        <v>25</v>
      </c>
      <c r="E2210" s="4" t="s">
        <v>7726</v>
      </c>
      <c r="F2210" s="4" t="s">
        <v>7727</v>
      </c>
      <c r="G2210" s="4" t="s">
        <v>7730</v>
      </c>
      <c r="H2210" s="4" t="s">
        <v>210</v>
      </c>
      <c r="I2210" s="4" t="s">
        <v>343</v>
      </c>
      <c r="J2210" s="4" t="s">
        <v>22</v>
      </c>
      <c r="K2210" s="4" t="s">
        <v>7659</v>
      </c>
      <c r="L2210" s="4" t="s">
        <v>87</v>
      </c>
      <c r="M2210" s="5">
        <v>44392</v>
      </c>
      <c r="N2210" s="6">
        <v>8900</v>
      </c>
      <c r="O2210" s="4">
        <f t="shared" si="68"/>
        <v>15</v>
      </c>
      <c r="P2210" s="4" t="str">
        <f t="shared" si="69"/>
        <v>2021-07</v>
      </c>
    </row>
    <row r="2211" spans="1:16" ht="12.75" x14ac:dyDescent="0.2">
      <c r="A2211" s="4" t="s">
        <v>14</v>
      </c>
      <c r="B2211" s="4" t="s">
        <v>7654</v>
      </c>
      <c r="C2211" s="4" t="s">
        <v>9450</v>
      </c>
      <c r="D2211" s="4" t="s">
        <v>7419</v>
      </c>
      <c r="E2211" s="4" t="s">
        <v>9481</v>
      </c>
      <c r="F2211" s="4" t="s">
        <v>9482</v>
      </c>
      <c r="G2211" s="4" t="s">
        <v>3048</v>
      </c>
      <c r="H2211" s="4" t="s">
        <v>20</v>
      </c>
      <c r="I2211" s="4" t="s">
        <v>29</v>
      </c>
      <c r="J2211" s="4" t="s">
        <v>3048</v>
      </c>
      <c r="K2211" s="4" t="s">
        <v>9476</v>
      </c>
      <c r="L2211" s="4" t="s">
        <v>7689</v>
      </c>
      <c r="M2211" s="5">
        <v>44392</v>
      </c>
      <c r="N2211" s="6">
        <v>8945</v>
      </c>
      <c r="O2211" s="4">
        <f t="shared" si="68"/>
        <v>15</v>
      </c>
      <c r="P2211" s="4" t="str">
        <f t="shared" si="69"/>
        <v>2021-07</v>
      </c>
    </row>
    <row r="2212" spans="1:16" ht="12.75" x14ac:dyDescent="0.2">
      <c r="A2212" s="4" t="s">
        <v>3048</v>
      </c>
      <c r="B2212" s="4" t="s">
        <v>10496</v>
      </c>
      <c r="C2212" s="4" t="s">
        <v>10497</v>
      </c>
      <c r="D2212" s="4" t="s">
        <v>10665</v>
      </c>
      <c r="E2212" s="4" t="s">
        <v>10571</v>
      </c>
      <c r="F2212" s="4" t="s">
        <v>10572</v>
      </c>
      <c r="G2212" s="4" t="s">
        <v>10592</v>
      </c>
      <c r="H2212" s="4" t="s">
        <v>210</v>
      </c>
      <c r="I2212" s="4" t="s">
        <v>343</v>
      </c>
      <c r="J2212" s="4" t="s">
        <v>36</v>
      </c>
      <c r="K2212" s="4" t="s">
        <v>10549</v>
      </c>
      <c r="L2212" s="4" t="s">
        <v>10574</v>
      </c>
      <c r="M2212" s="5">
        <v>44392</v>
      </c>
      <c r="N2212" s="6">
        <v>2934</v>
      </c>
      <c r="O2212" s="4">
        <f t="shared" si="68"/>
        <v>15</v>
      </c>
      <c r="P2212" s="4" t="str">
        <f t="shared" si="69"/>
        <v>2021-07</v>
      </c>
    </row>
    <row r="2213" spans="1:16" ht="12.75" x14ac:dyDescent="0.2">
      <c r="A2213" s="4" t="s">
        <v>3048</v>
      </c>
      <c r="B2213" s="4" t="s">
        <v>10496</v>
      </c>
      <c r="C2213" s="4" t="s">
        <v>10930</v>
      </c>
      <c r="D2213" s="4" t="s">
        <v>25</v>
      </c>
      <c r="E2213" s="4" t="s">
        <v>11002</v>
      </c>
      <c r="F2213" s="4" t="s">
        <v>11003</v>
      </c>
      <c r="G2213" s="4" t="s">
        <v>11349</v>
      </c>
      <c r="H2213" s="4" t="s">
        <v>20</v>
      </c>
      <c r="I2213" s="4" t="s">
        <v>29</v>
      </c>
      <c r="J2213" s="4" t="s">
        <v>36</v>
      </c>
      <c r="K2213" s="4" t="s">
        <v>10934</v>
      </c>
      <c r="L2213" s="4" t="s">
        <v>10935</v>
      </c>
      <c r="M2213" s="5">
        <v>44392</v>
      </c>
      <c r="N2213" s="6">
        <v>7608</v>
      </c>
      <c r="O2213" s="4">
        <f t="shared" si="68"/>
        <v>15</v>
      </c>
      <c r="P2213" s="4" t="str">
        <f t="shared" si="69"/>
        <v>2021-07</v>
      </c>
    </row>
    <row r="2214" spans="1:16" ht="12.75" x14ac:dyDescent="0.2">
      <c r="A2214" s="4" t="s">
        <v>3048</v>
      </c>
      <c r="B2214" s="4" t="s">
        <v>11712</v>
      </c>
      <c r="C2214" s="4" t="s">
        <v>11934</v>
      </c>
      <c r="D2214" s="4" t="s">
        <v>13936</v>
      </c>
      <c r="E2214" s="4" t="s">
        <v>6068</v>
      </c>
      <c r="F2214" s="4" t="s">
        <v>6069</v>
      </c>
      <c r="G2214" s="4" t="s">
        <v>11945</v>
      </c>
      <c r="H2214" s="4" t="s">
        <v>20</v>
      </c>
      <c r="I2214" s="4" t="s">
        <v>21</v>
      </c>
      <c r="J2214" s="4" t="s">
        <v>22</v>
      </c>
      <c r="K2214" s="4" t="s">
        <v>11936</v>
      </c>
      <c r="L2214" s="4" t="s">
        <v>11939</v>
      </c>
      <c r="M2214" s="5">
        <v>44392</v>
      </c>
      <c r="N2214" s="6">
        <v>8802</v>
      </c>
      <c r="O2214" s="4">
        <f t="shared" si="68"/>
        <v>15</v>
      </c>
      <c r="P2214" s="4" t="str">
        <f t="shared" si="69"/>
        <v>2021-07</v>
      </c>
    </row>
    <row r="2215" spans="1:16" ht="12.75" x14ac:dyDescent="0.2">
      <c r="A2215" s="4" t="s">
        <v>3048</v>
      </c>
      <c r="B2215" s="4" t="s">
        <v>11712</v>
      </c>
      <c r="C2215" s="4" t="s">
        <v>11934</v>
      </c>
      <c r="D2215" s="4" t="s">
        <v>25</v>
      </c>
      <c r="E2215" s="4" t="s">
        <v>6068</v>
      </c>
      <c r="F2215" s="4" t="s">
        <v>6069</v>
      </c>
      <c r="G2215" s="4" t="s">
        <v>12089</v>
      </c>
      <c r="H2215" s="4" t="s">
        <v>20</v>
      </c>
      <c r="I2215" s="4" t="s">
        <v>29</v>
      </c>
      <c r="J2215" s="4" t="s">
        <v>36</v>
      </c>
      <c r="K2215" s="4" t="s">
        <v>11936</v>
      </c>
      <c r="L2215" s="4" t="s">
        <v>11937</v>
      </c>
      <c r="M2215" s="5">
        <v>44392</v>
      </c>
      <c r="N2215" s="6">
        <v>9415</v>
      </c>
      <c r="O2215" s="4">
        <f t="shared" si="68"/>
        <v>15</v>
      </c>
      <c r="P2215" s="4" t="str">
        <f t="shared" si="69"/>
        <v>2021-07</v>
      </c>
    </row>
    <row r="2216" spans="1:16" ht="12.75" x14ac:dyDescent="0.2">
      <c r="A2216" s="4" t="s">
        <v>3048</v>
      </c>
      <c r="B2216" s="4" t="s">
        <v>12289</v>
      </c>
      <c r="C2216" s="4" t="s">
        <v>12291</v>
      </c>
      <c r="D2216" s="4" t="s">
        <v>10474</v>
      </c>
      <c r="E2216" s="4" t="s">
        <v>10475</v>
      </c>
      <c r="F2216" s="4" t="s">
        <v>10476</v>
      </c>
      <c r="G2216" s="4" t="s">
        <v>12579</v>
      </c>
      <c r="H2216" s="4" t="s">
        <v>20</v>
      </c>
      <c r="I2216" s="4" t="s">
        <v>21</v>
      </c>
      <c r="J2216" s="4" t="s">
        <v>162</v>
      </c>
      <c r="K2216" s="4" t="s">
        <v>12295</v>
      </c>
      <c r="L2216" s="4" t="s">
        <v>10478</v>
      </c>
      <c r="M2216" s="5">
        <v>44392</v>
      </c>
      <c r="N2216" s="6">
        <v>9071</v>
      </c>
      <c r="O2216" s="4">
        <f t="shared" si="68"/>
        <v>15</v>
      </c>
      <c r="P2216" s="4" t="str">
        <f t="shared" si="69"/>
        <v>2021-07</v>
      </c>
    </row>
    <row r="2217" spans="1:16" ht="12.75" x14ac:dyDescent="0.2">
      <c r="A2217" s="4" t="s">
        <v>3048</v>
      </c>
      <c r="B2217" s="4" t="s">
        <v>12289</v>
      </c>
      <c r="C2217" s="4" t="s">
        <v>12841</v>
      </c>
      <c r="D2217" s="4" t="s">
        <v>10273</v>
      </c>
      <c r="E2217" s="4" t="s">
        <v>12947</v>
      </c>
      <c r="F2217" s="4" t="s">
        <v>12948</v>
      </c>
      <c r="G2217" s="4" t="s">
        <v>12960</v>
      </c>
      <c r="H2217" s="4" t="s">
        <v>20</v>
      </c>
      <c r="I2217" s="4" t="s">
        <v>21</v>
      </c>
      <c r="J2217" s="4" t="s">
        <v>22</v>
      </c>
      <c r="K2217" s="4" t="s">
        <v>12850</v>
      </c>
      <c r="L2217" s="4" t="s">
        <v>12121</v>
      </c>
      <c r="M2217" s="5">
        <v>44392</v>
      </c>
      <c r="N2217" s="6">
        <v>525</v>
      </c>
      <c r="O2217" s="4">
        <f t="shared" si="68"/>
        <v>15</v>
      </c>
      <c r="P2217" s="4" t="str">
        <f t="shared" si="69"/>
        <v>2021-07</v>
      </c>
    </row>
    <row r="2218" spans="1:16" ht="12.75" x14ac:dyDescent="0.2">
      <c r="A2218" s="4" t="s">
        <v>1050</v>
      </c>
      <c r="B2218" s="4" t="s">
        <v>1051</v>
      </c>
      <c r="C2218" s="4" t="s">
        <v>1052</v>
      </c>
      <c r="D2218" s="4" t="s">
        <v>1599</v>
      </c>
      <c r="E2218" s="4" t="s">
        <v>1554</v>
      </c>
      <c r="F2218" s="4" t="s">
        <v>1555</v>
      </c>
      <c r="G2218" s="4" t="s">
        <v>1600</v>
      </c>
      <c r="H2218" s="4" t="s">
        <v>210</v>
      </c>
      <c r="I2218" s="4" t="s">
        <v>210</v>
      </c>
      <c r="J2218" s="4" t="s">
        <v>877</v>
      </c>
      <c r="K2218" s="4" t="s">
        <v>1132</v>
      </c>
      <c r="L2218" s="4" t="s">
        <v>1601</v>
      </c>
      <c r="M2218" s="5">
        <v>44393</v>
      </c>
      <c r="N2218" s="6">
        <v>5790</v>
      </c>
      <c r="O2218" s="4">
        <f t="shared" si="68"/>
        <v>16</v>
      </c>
      <c r="P2218" s="4" t="str">
        <f t="shared" si="69"/>
        <v>2021-07</v>
      </c>
    </row>
    <row r="2219" spans="1:16" ht="12.75" x14ac:dyDescent="0.2">
      <c r="A2219" s="4" t="s">
        <v>1050</v>
      </c>
      <c r="B2219" s="4" t="s">
        <v>1051</v>
      </c>
      <c r="C2219" s="4" t="s">
        <v>1999</v>
      </c>
      <c r="D2219" s="4" t="s">
        <v>2078</v>
      </c>
      <c r="E2219" s="4" t="s">
        <v>2247</v>
      </c>
      <c r="F2219" s="4" t="s">
        <v>2248</v>
      </c>
      <c r="G2219" s="4" t="s">
        <v>2252</v>
      </c>
      <c r="H2219" s="4" t="s">
        <v>20</v>
      </c>
      <c r="I2219" s="4" t="s">
        <v>21</v>
      </c>
      <c r="J2219" s="4" t="s">
        <v>22</v>
      </c>
      <c r="K2219" s="4" t="s">
        <v>2003</v>
      </c>
      <c r="L2219" s="4" t="s">
        <v>1195</v>
      </c>
      <c r="M2219" s="5">
        <v>44393</v>
      </c>
      <c r="N2219" s="6">
        <v>9535</v>
      </c>
      <c r="O2219" s="4">
        <f t="shared" si="68"/>
        <v>16</v>
      </c>
      <c r="P2219" s="4" t="str">
        <f t="shared" si="69"/>
        <v>2021-07</v>
      </c>
    </row>
    <row r="2220" spans="1:16" ht="12.75" x14ac:dyDescent="0.2">
      <c r="A2220" s="4" t="s">
        <v>3048</v>
      </c>
      <c r="B2220" s="4" t="s">
        <v>3049</v>
      </c>
      <c r="C2220" s="4" t="s">
        <v>3339</v>
      </c>
      <c r="D2220" s="4" t="s">
        <v>25</v>
      </c>
      <c r="E2220" s="4" t="s">
        <v>3381</v>
      </c>
      <c r="F2220" s="4" t="s">
        <v>3382</v>
      </c>
      <c r="G2220" s="4" t="s">
        <v>3383</v>
      </c>
      <c r="H2220" s="4" t="s">
        <v>20</v>
      </c>
      <c r="I2220" s="4" t="s">
        <v>29</v>
      </c>
      <c r="J2220" s="4" t="s">
        <v>39</v>
      </c>
      <c r="K2220" s="4" t="s">
        <v>3343</v>
      </c>
      <c r="L2220" s="4" t="s">
        <v>3344</v>
      </c>
      <c r="M2220" s="5">
        <v>44393</v>
      </c>
      <c r="N2220" s="6">
        <v>6001</v>
      </c>
      <c r="O2220" s="4">
        <f t="shared" si="68"/>
        <v>16</v>
      </c>
      <c r="P2220" s="4" t="str">
        <f t="shared" si="69"/>
        <v>2021-07</v>
      </c>
    </row>
    <row r="2221" spans="1:16" ht="12.75" x14ac:dyDescent="0.2">
      <c r="A2221" s="4" t="s">
        <v>14</v>
      </c>
      <c r="B2221" s="4" t="s">
        <v>3761</v>
      </c>
      <c r="C2221" s="4" t="s">
        <v>3762</v>
      </c>
      <c r="D2221" s="4" t="s">
        <v>4065</v>
      </c>
      <c r="E2221" s="4" t="s">
        <v>4066</v>
      </c>
      <c r="F2221" s="4" t="s">
        <v>4067</v>
      </c>
      <c r="G2221" s="4" t="s">
        <v>4068</v>
      </c>
      <c r="H2221" s="4" t="s">
        <v>20</v>
      </c>
      <c r="I2221" s="4" t="s">
        <v>21</v>
      </c>
      <c r="J2221" s="4" t="s">
        <v>22</v>
      </c>
      <c r="K2221" s="4" t="s">
        <v>3766</v>
      </c>
      <c r="L2221" s="4" t="s">
        <v>3772</v>
      </c>
      <c r="M2221" s="5">
        <v>44393</v>
      </c>
      <c r="N2221" s="6">
        <v>6826</v>
      </c>
      <c r="O2221" s="4">
        <f t="shared" si="68"/>
        <v>16</v>
      </c>
      <c r="P2221" s="4" t="str">
        <f t="shared" si="69"/>
        <v>2021-07</v>
      </c>
    </row>
    <row r="2222" spans="1:16" ht="12.75" x14ac:dyDescent="0.2">
      <c r="A2222" s="4" t="s">
        <v>1050</v>
      </c>
      <c r="B2222" s="4" t="s">
        <v>5461</v>
      </c>
      <c r="C2222" s="4" t="s">
        <v>5462</v>
      </c>
      <c r="D2222" s="4" t="s">
        <v>6183</v>
      </c>
      <c r="E2222" s="4" t="s">
        <v>6194</v>
      </c>
      <c r="F2222" s="4" t="s">
        <v>6195</v>
      </c>
      <c r="G2222" s="4" t="s">
        <v>6199</v>
      </c>
      <c r="H2222" s="4" t="s">
        <v>20</v>
      </c>
      <c r="I2222" s="4" t="s">
        <v>21</v>
      </c>
      <c r="J2222" s="4" t="s">
        <v>22</v>
      </c>
      <c r="K2222" s="4" t="s">
        <v>5499</v>
      </c>
      <c r="L2222" s="4" t="s">
        <v>5467</v>
      </c>
      <c r="M2222" s="5">
        <v>44393</v>
      </c>
      <c r="N2222" s="6">
        <v>6868</v>
      </c>
      <c r="O2222" s="4">
        <f t="shared" si="68"/>
        <v>16</v>
      </c>
      <c r="P2222" s="4" t="str">
        <f t="shared" si="69"/>
        <v>2021-07</v>
      </c>
    </row>
    <row r="2223" spans="1:16" ht="12.75" x14ac:dyDescent="0.2">
      <c r="A2223" s="4" t="s">
        <v>14</v>
      </c>
      <c r="B2223" s="4" t="s">
        <v>7654</v>
      </c>
      <c r="C2223" s="4" t="s">
        <v>8288</v>
      </c>
      <c r="D2223" s="4" t="s">
        <v>8423</v>
      </c>
      <c r="E2223" s="4" t="s">
        <v>8451</v>
      </c>
      <c r="F2223" s="4" t="s">
        <v>8452</v>
      </c>
      <c r="G2223" s="4" t="s">
        <v>8457</v>
      </c>
      <c r="H2223" s="4" t="s">
        <v>20</v>
      </c>
      <c r="I2223" s="4" t="s">
        <v>21</v>
      </c>
      <c r="J2223" s="4" t="s">
        <v>36</v>
      </c>
      <c r="K2223" s="4" t="s">
        <v>8306</v>
      </c>
      <c r="L2223" s="4" t="s">
        <v>8112</v>
      </c>
      <c r="M2223" s="5">
        <v>44393</v>
      </c>
      <c r="N2223" s="6">
        <v>5982</v>
      </c>
      <c r="O2223" s="4">
        <f t="shared" si="68"/>
        <v>16</v>
      </c>
      <c r="P2223" s="4" t="str">
        <f t="shared" si="69"/>
        <v>2021-07</v>
      </c>
    </row>
    <row r="2224" spans="1:16" ht="12.75" x14ac:dyDescent="0.2">
      <c r="A2224" s="4" t="s">
        <v>3048</v>
      </c>
      <c r="B2224" s="4" t="s">
        <v>12289</v>
      </c>
      <c r="C2224" s="4" t="s">
        <v>12291</v>
      </c>
      <c r="D2224" s="4" t="s">
        <v>10273</v>
      </c>
      <c r="E2224" s="4" t="s">
        <v>1162</v>
      </c>
      <c r="F2224" s="4" t="s">
        <v>1163</v>
      </c>
      <c r="G2224" s="4" t="s">
        <v>12496</v>
      </c>
      <c r="H2224" s="4" t="s">
        <v>20</v>
      </c>
      <c r="I2224" s="4" t="s">
        <v>21</v>
      </c>
      <c r="J2224" s="4" t="s">
        <v>22</v>
      </c>
      <c r="K2224" s="4" t="s">
        <v>12299</v>
      </c>
      <c r="L2224" s="4" t="s">
        <v>689</v>
      </c>
      <c r="M2224" s="5">
        <v>44393</v>
      </c>
      <c r="N2224" s="6">
        <v>4454</v>
      </c>
      <c r="O2224" s="4">
        <f t="shared" si="68"/>
        <v>16</v>
      </c>
      <c r="P2224" s="4" t="str">
        <f t="shared" si="69"/>
        <v>2021-07</v>
      </c>
    </row>
    <row r="2225" spans="1:16" ht="12.75" x14ac:dyDescent="0.2">
      <c r="A2225" s="4" t="s">
        <v>3048</v>
      </c>
      <c r="B2225" s="4" t="s">
        <v>12289</v>
      </c>
      <c r="C2225" s="4" t="s">
        <v>12643</v>
      </c>
      <c r="D2225" s="4" t="s">
        <v>13936</v>
      </c>
      <c r="E2225" s="4" t="s">
        <v>12650</v>
      </c>
      <c r="F2225" s="4" t="s">
        <v>12651</v>
      </c>
      <c r="G2225" s="4" t="s">
        <v>12656</v>
      </c>
      <c r="H2225" s="4" t="s">
        <v>20</v>
      </c>
      <c r="I2225" s="4" t="s">
        <v>21</v>
      </c>
      <c r="J2225" s="4" t="s">
        <v>36</v>
      </c>
      <c r="K2225" s="4" t="s">
        <v>12653</v>
      </c>
      <c r="L2225" s="4" t="s">
        <v>9914</v>
      </c>
      <c r="M2225" s="5">
        <v>44393</v>
      </c>
      <c r="N2225" s="6">
        <v>413</v>
      </c>
      <c r="O2225" s="4">
        <f t="shared" si="68"/>
        <v>16</v>
      </c>
      <c r="P2225" s="4" t="str">
        <f t="shared" si="69"/>
        <v>2021-07</v>
      </c>
    </row>
    <row r="2226" spans="1:16" ht="12.75" x14ac:dyDescent="0.2">
      <c r="A2226" s="4" t="s">
        <v>3048</v>
      </c>
      <c r="B2226" s="4" t="s">
        <v>12289</v>
      </c>
      <c r="C2226" s="4" t="s">
        <v>13519</v>
      </c>
      <c r="D2226" s="4" t="s">
        <v>13632</v>
      </c>
      <c r="E2226" s="4" t="s">
        <v>13593</v>
      </c>
      <c r="F2226" s="4" t="s">
        <v>13594</v>
      </c>
      <c r="G2226" s="4" t="s">
        <v>13638</v>
      </c>
      <c r="H2226" s="4" t="s">
        <v>20</v>
      </c>
      <c r="I2226" s="4" t="s">
        <v>29</v>
      </c>
      <c r="J2226" s="4" t="s">
        <v>22</v>
      </c>
      <c r="K2226" s="4" t="s">
        <v>13523</v>
      </c>
      <c r="L2226" s="4" t="s">
        <v>10345</v>
      </c>
      <c r="M2226" s="5">
        <v>44393</v>
      </c>
      <c r="N2226" s="6">
        <v>6768</v>
      </c>
      <c r="O2226" s="4">
        <f t="shared" si="68"/>
        <v>16</v>
      </c>
      <c r="P2226" s="4" t="str">
        <f t="shared" si="69"/>
        <v>2021-07</v>
      </c>
    </row>
    <row r="2227" spans="1:16" ht="12.75" x14ac:dyDescent="0.2">
      <c r="A2227" s="4" t="s">
        <v>3048</v>
      </c>
      <c r="B2227" s="4" t="s">
        <v>12289</v>
      </c>
      <c r="C2227" s="4" t="s">
        <v>13519</v>
      </c>
      <c r="D2227" s="4" t="s">
        <v>13752</v>
      </c>
      <c r="E2227" s="4" t="s">
        <v>13753</v>
      </c>
      <c r="F2227" s="4" t="s">
        <v>13754</v>
      </c>
      <c r="G2227" s="4" t="s">
        <v>13757</v>
      </c>
      <c r="H2227" s="4" t="s">
        <v>20</v>
      </c>
      <c r="I2227" s="4" t="s">
        <v>21</v>
      </c>
      <c r="J2227" s="4" t="s">
        <v>22</v>
      </c>
      <c r="K2227" s="4" t="s">
        <v>13523</v>
      </c>
      <c r="L2227" s="4" t="s">
        <v>10387</v>
      </c>
      <c r="M2227" s="5">
        <v>44393</v>
      </c>
      <c r="N2227" s="6">
        <v>9098</v>
      </c>
      <c r="O2227" s="4">
        <f t="shared" si="68"/>
        <v>16</v>
      </c>
      <c r="P2227" s="4" t="str">
        <f t="shared" si="69"/>
        <v>2021-07</v>
      </c>
    </row>
    <row r="2228" spans="1:16" ht="12.75" x14ac:dyDescent="0.2">
      <c r="A2228" s="4" t="s">
        <v>1050</v>
      </c>
      <c r="B2228" s="4" t="s">
        <v>1051</v>
      </c>
      <c r="C2228" s="4" t="s">
        <v>1052</v>
      </c>
      <c r="D2228" s="4" t="s">
        <v>1960</v>
      </c>
      <c r="E2228" s="4" t="s">
        <v>1961</v>
      </c>
      <c r="F2228" s="4" t="s">
        <v>1962</v>
      </c>
      <c r="G2228" s="4" t="s">
        <v>1970</v>
      </c>
      <c r="H2228" s="4" t="s">
        <v>20</v>
      </c>
      <c r="I2228" s="4" t="s">
        <v>21</v>
      </c>
      <c r="J2228" s="4" t="s">
        <v>22</v>
      </c>
      <c r="K2228" s="4" t="s">
        <v>1208</v>
      </c>
      <c r="L2228" s="4" t="s">
        <v>1209</v>
      </c>
      <c r="M2228" s="5">
        <v>44394</v>
      </c>
      <c r="N2228" s="6">
        <v>2421</v>
      </c>
      <c r="O2228" s="4">
        <f t="shared" si="68"/>
        <v>17</v>
      </c>
      <c r="P2228" s="4" t="str">
        <f t="shared" si="69"/>
        <v>2021-07</v>
      </c>
    </row>
    <row r="2229" spans="1:16" ht="12.75" x14ac:dyDescent="0.2">
      <c r="A2229" s="4" t="s">
        <v>3048</v>
      </c>
      <c r="B2229" s="4" t="s">
        <v>3049</v>
      </c>
      <c r="C2229" s="4" t="s">
        <v>3050</v>
      </c>
      <c r="D2229" s="4" t="s">
        <v>25</v>
      </c>
      <c r="E2229" s="4" t="s">
        <v>3081</v>
      </c>
      <c r="F2229" s="4" t="s">
        <v>3082</v>
      </c>
      <c r="G2229" s="4" t="s">
        <v>3090</v>
      </c>
      <c r="H2229" s="4" t="s">
        <v>20</v>
      </c>
      <c r="I2229" s="4" t="s">
        <v>29</v>
      </c>
      <c r="J2229" s="4" t="s">
        <v>22</v>
      </c>
      <c r="K2229" s="4" t="s">
        <v>3089</v>
      </c>
      <c r="L2229" s="4" t="s">
        <v>3085</v>
      </c>
      <c r="M2229" s="5">
        <v>44394</v>
      </c>
      <c r="N2229" s="6">
        <v>8412</v>
      </c>
      <c r="O2229" s="4">
        <f t="shared" si="68"/>
        <v>17</v>
      </c>
      <c r="P2229" s="4" t="str">
        <f t="shared" si="69"/>
        <v>2021-07</v>
      </c>
    </row>
    <row r="2230" spans="1:16" ht="12.75" x14ac:dyDescent="0.2">
      <c r="A2230" s="4" t="s">
        <v>3048</v>
      </c>
      <c r="B2230" s="4" t="s">
        <v>3049</v>
      </c>
      <c r="C2230" s="4" t="s">
        <v>3339</v>
      </c>
      <c r="D2230" s="4" t="s">
        <v>25</v>
      </c>
      <c r="E2230" s="4" t="s">
        <v>3345</v>
      </c>
      <c r="F2230" s="4" t="s">
        <v>3346</v>
      </c>
      <c r="G2230" s="4" t="s">
        <v>3399</v>
      </c>
      <c r="H2230" s="4" t="s">
        <v>20</v>
      </c>
      <c r="I2230" s="4" t="s">
        <v>29</v>
      </c>
      <c r="J2230" s="4" t="s">
        <v>36</v>
      </c>
      <c r="K2230" s="4" t="s">
        <v>3343</v>
      </c>
      <c r="L2230" s="4" t="s">
        <v>3344</v>
      </c>
      <c r="M2230" s="5">
        <v>44394</v>
      </c>
      <c r="N2230" s="6">
        <v>4108</v>
      </c>
      <c r="O2230" s="4">
        <f t="shared" si="68"/>
        <v>17</v>
      </c>
      <c r="P2230" s="4" t="str">
        <f t="shared" si="69"/>
        <v>2021-07</v>
      </c>
    </row>
    <row r="2231" spans="1:16" ht="12.75" x14ac:dyDescent="0.2">
      <c r="A2231" s="4" t="s">
        <v>14</v>
      </c>
      <c r="B2231" s="4" t="s">
        <v>3761</v>
      </c>
      <c r="C2231" s="4" t="s">
        <v>3762</v>
      </c>
      <c r="D2231" s="4" t="s">
        <v>3874</v>
      </c>
      <c r="E2231" s="4" t="s">
        <v>3838</v>
      </c>
      <c r="F2231" s="4" t="s">
        <v>3839</v>
      </c>
      <c r="G2231" s="4" t="s">
        <v>3875</v>
      </c>
      <c r="H2231" s="4" t="s">
        <v>20</v>
      </c>
      <c r="I2231" s="4" t="s">
        <v>29</v>
      </c>
      <c r="J2231" s="4" t="s">
        <v>22</v>
      </c>
      <c r="K2231" s="4" t="s">
        <v>3771</v>
      </c>
      <c r="L2231" s="4" t="s">
        <v>3767</v>
      </c>
      <c r="M2231" s="5">
        <v>44394</v>
      </c>
      <c r="N2231" s="6">
        <v>9370</v>
      </c>
      <c r="O2231" s="4">
        <f t="shared" si="68"/>
        <v>17</v>
      </c>
      <c r="P2231" s="4" t="str">
        <f t="shared" si="69"/>
        <v>2021-07</v>
      </c>
    </row>
    <row r="2232" spans="1:16" ht="12.75" x14ac:dyDescent="0.2">
      <c r="A2232" s="4" t="s">
        <v>14</v>
      </c>
      <c r="B2232" s="4" t="s">
        <v>4342</v>
      </c>
      <c r="C2232" s="4" t="s">
        <v>4343</v>
      </c>
      <c r="D2232" s="4" t="s">
        <v>4825</v>
      </c>
      <c r="E2232" s="4" t="s">
        <v>4505</v>
      </c>
      <c r="F2232" s="4" t="s">
        <v>4506</v>
      </c>
      <c r="G2232" s="4" t="s">
        <v>4508</v>
      </c>
      <c r="H2232" s="4" t="s">
        <v>20</v>
      </c>
      <c r="I2232" s="4" t="s">
        <v>29</v>
      </c>
      <c r="J2232" s="4" t="s">
        <v>36</v>
      </c>
      <c r="K2232" s="4" t="s">
        <v>4396</v>
      </c>
      <c r="L2232" s="4" t="s">
        <v>4363</v>
      </c>
      <c r="M2232" s="5">
        <v>44394</v>
      </c>
      <c r="N2232" s="6">
        <v>2021</v>
      </c>
      <c r="O2232" s="4">
        <f t="shared" si="68"/>
        <v>17</v>
      </c>
      <c r="P2232" s="4" t="str">
        <f t="shared" si="69"/>
        <v>2021-07</v>
      </c>
    </row>
    <row r="2233" spans="1:16" ht="12.75" x14ac:dyDescent="0.2">
      <c r="A2233" s="4" t="s">
        <v>14</v>
      </c>
      <c r="B2233" s="4" t="s">
        <v>6544</v>
      </c>
      <c r="C2233" s="4" t="s">
        <v>6545</v>
      </c>
      <c r="D2233" s="4" t="s">
        <v>6712</v>
      </c>
      <c r="E2233" s="4" t="s">
        <v>6713</v>
      </c>
      <c r="F2233" s="4" t="s">
        <v>6714</v>
      </c>
      <c r="G2233" s="4" t="s">
        <v>6802</v>
      </c>
      <c r="H2233" s="4" t="s">
        <v>20</v>
      </c>
      <c r="I2233" s="4" t="s">
        <v>29</v>
      </c>
      <c r="J2233" s="4" t="s">
        <v>22</v>
      </c>
      <c r="K2233" s="4" t="s">
        <v>6553</v>
      </c>
      <c r="L2233" s="4" t="s">
        <v>6596</v>
      </c>
      <c r="M2233" s="5">
        <v>44394</v>
      </c>
      <c r="N2233" s="6">
        <v>7862</v>
      </c>
      <c r="O2233" s="4">
        <f t="shared" si="68"/>
        <v>17</v>
      </c>
      <c r="P2233" s="4" t="str">
        <f t="shared" si="69"/>
        <v>2021-07</v>
      </c>
    </row>
    <row r="2234" spans="1:16" ht="12.75" x14ac:dyDescent="0.2">
      <c r="A2234" s="4" t="s">
        <v>14</v>
      </c>
      <c r="B2234" s="4" t="s">
        <v>7654</v>
      </c>
      <c r="C2234" s="4" t="s">
        <v>7825</v>
      </c>
      <c r="D2234" s="4" t="s">
        <v>7814</v>
      </c>
      <c r="E2234" s="4" t="s">
        <v>7997</v>
      </c>
      <c r="F2234" s="4" t="s">
        <v>7998</v>
      </c>
      <c r="G2234" s="4" t="s">
        <v>7999</v>
      </c>
      <c r="H2234" s="4" t="s">
        <v>20</v>
      </c>
      <c r="I2234" s="4" t="s">
        <v>21</v>
      </c>
      <c r="J2234" s="4" t="s">
        <v>36</v>
      </c>
      <c r="K2234" s="4" t="s">
        <v>7829</v>
      </c>
      <c r="L2234" s="4" t="s">
        <v>7854</v>
      </c>
      <c r="M2234" s="5">
        <v>44394</v>
      </c>
      <c r="N2234" s="6">
        <v>3969</v>
      </c>
      <c r="O2234" s="4">
        <f t="shared" si="68"/>
        <v>17</v>
      </c>
      <c r="P2234" s="4" t="str">
        <f t="shared" si="69"/>
        <v>2021-07</v>
      </c>
    </row>
    <row r="2235" spans="1:16" ht="12.75" x14ac:dyDescent="0.2">
      <c r="A2235" s="4" t="s">
        <v>14</v>
      </c>
      <c r="B2235" s="4" t="s">
        <v>7654</v>
      </c>
      <c r="C2235" s="4" t="s">
        <v>9693</v>
      </c>
      <c r="D2235" s="4" t="s">
        <v>9880</v>
      </c>
      <c r="E2235" s="4" t="s">
        <v>9888</v>
      </c>
      <c r="F2235" s="4" t="s">
        <v>9889</v>
      </c>
      <c r="G2235" s="4" t="s">
        <v>3048</v>
      </c>
      <c r="H2235" s="4" t="s">
        <v>210</v>
      </c>
      <c r="I2235" s="4" t="s">
        <v>210</v>
      </c>
      <c r="J2235" s="4" t="s">
        <v>3048</v>
      </c>
      <c r="K2235" s="4" t="s">
        <v>8727</v>
      </c>
      <c r="L2235" s="4" t="s">
        <v>3048</v>
      </c>
      <c r="M2235" s="5">
        <v>44394</v>
      </c>
      <c r="N2235" s="6">
        <v>8746</v>
      </c>
      <c r="O2235" s="4">
        <f t="shared" si="68"/>
        <v>17</v>
      </c>
      <c r="P2235" s="4" t="str">
        <f t="shared" si="69"/>
        <v>2021-07</v>
      </c>
    </row>
    <row r="2236" spans="1:16" ht="12.75" x14ac:dyDescent="0.2">
      <c r="A2236" s="4" t="s">
        <v>3048</v>
      </c>
      <c r="B2236" s="4" t="s">
        <v>10496</v>
      </c>
      <c r="C2236" s="4" t="s">
        <v>10930</v>
      </c>
      <c r="D2236" s="4" t="s">
        <v>13936</v>
      </c>
      <c r="E2236" s="4" t="s">
        <v>11260</v>
      </c>
      <c r="F2236" s="4" t="s">
        <v>11261</v>
      </c>
      <c r="G2236" s="4" t="s">
        <v>11263</v>
      </c>
      <c r="H2236" s="4" t="s">
        <v>20</v>
      </c>
      <c r="I2236" s="4" t="s">
        <v>21</v>
      </c>
      <c r="J2236" s="4" t="s">
        <v>22</v>
      </c>
      <c r="K2236" s="4" t="s">
        <v>10136</v>
      </c>
      <c r="L2236" s="4" t="s">
        <v>10977</v>
      </c>
      <c r="M2236" s="5">
        <v>44394</v>
      </c>
      <c r="N2236" s="6">
        <v>2205</v>
      </c>
      <c r="O2236" s="4">
        <f t="shared" si="68"/>
        <v>17</v>
      </c>
      <c r="P2236" s="4" t="str">
        <f t="shared" si="69"/>
        <v>2021-07</v>
      </c>
    </row>
    <row r="2237" spans="1:16" ht="12.75" x14ac:dyDescent="0.2">
      <c r="A2237" s="4" t="s">
        <v>3048</v>
      </c>
      <c r="B2237" s="4" t="s">
        <v>10496</v>
      </c>
      <c r="C2237" s="4" t="s">
        <v>10930</v>
      </c>
      <c r="D2237" s="4" t="s">
        <v>10844</v>
      </c>
      <c r="E2237" s="4" t="s">
        <v>11562</v>
      </c>
      <c r="F2237" s="4" t="s">
        <v>11563</v>
      </c>
      <c r="G2237" s="4" t="s">
        <v>11585</v>
      </c>
      <c r="H2237" s="4" t="s">
        <v>210</v>
      </c>
      <c r="I2237" s="4" t="s">
        <v>343</v>
      </c>
      <c r="J2237" s="4" t="s">
        <v>22</v>
      </c>
      <c r="K2237" s="4" t="s">
        <v>11320</v>
      </c>
      <c r="L2237" s="4" t="s">
        <v>11321</v>
      </c>
      <c r="M2237" s="5">
        <v>44394</v>
      </c>
      <c r="N2237" s="6">
        <v>1195</v>
      </c>
      <c r="O2237" s="4">
        <f t="shared" si="68"/>
        <v>17</v>
      </c>
      <c r="P2237" s="4" t="str">
        <f t="shared" si="69"/>
        <v>2021-07</v>
      </c>
    </row>
    <row r="2238" spans="1:16" ht="12.75" x14ac:dyDescent="0.2">
      <c r="A2238" s="4" t="s">
        <v>3048</v>
      </c>
      <c r="B2238" s="4" t="s">
        <v>11712</v>
      </c>
      <c r="C2238" s="4" t="s">
        <v>11934</v>
      </c>
      <c r="D2238" s="4" t="s">
        <v>13936</v>
      </c>
      <c r="E2238" s="4" t="s">
        <v>11980</v>
      </c>
      <c r="F2238" s="4" t="s">
        <v>11981</v>
      </c>
      <c r="G2238" s="4" t="s">
        <v>11983</v>
      </c>
      <c r="H2238" s="4" t="s">
        <v>20</v>
      </c>
      <c r="I2238" s="4" t="s">
        <v>21</v>
      </c>
      <c r="J2238" s="4" t="s">
        <v>22</v>
      </c>
      <c r="K2238" s="4" t="s">
        <v>11964</v>
      </c>
      <c r="L2238" s="4" t="s">
        <v>10478</v>
      </c>
      <c r="M2238" s="5">
        <v>44394</v>
      </c>
      <c r="N2238" s="6">
        <v>5849</v>
      </c>
      <c r="O2238" s="4">
        <f t="shared" si="68"/>
        <v>17</v>
      </c>
      <c r="P2238" s="4" t="str">
        <f t="shared" si="69"/>
        <v>2021-07</v>
      </c>
    </row>
    <row r="2239" spans="1:16" ht="12.75" x14ac:dyDescent="0.2">
      <c r="A2239" s="4" t="s">
        <v>1050</v>
      </c>
      <c r="B2239" s="4" t="s">
        <v>1051</v>
      </c>
      <c r="C2239" s="4" t="s">
        <v>2556</v>
      </c>
      <c r="D2239" s="4" t="s">
        <v>2888</v>
      </c>
      <c r="E2239" s="4" t="s">
        <v>2627</v>
      </c>
      <c r="F2239" s="4" t="s">
        <v>2628</v>
      </c>
      <c r="G2239" s="4" t="s">
        <v>2890</v>
      </c>
      <c r="H2239" s="4" t="s">
        <v>20</v>
      </c>
      <c r="I2239" s="4" t="s">
        <v>29</v>
      </c>
      <c r="J2239" s="4" t="s">
        <v>39</v>
      </c>
      <c r="K2239" s="4" t="s">
        <v>2576</v>
      </c>
      <c r="L2239" s="4" t="s">
        <v>2584</v>
      </c>
      <c r="M2239" s="5">
        <v>44395</v>
      </c>
      <c r="N2239" s="6">
        <v>1605</v>
      </c>
      <c r="O2239" s="4">
        <f t="shared" si="68"/>
        <v>18</v>
      </c>
      <c r="P2239" s="4" t="str">
        <f t="shared" si="69"/>
        <v>2021-07</v>
      </c>
    </row>
    <row r="2240" spans="1:16" ht="12.75" x14ac:dyDescent="0.2">
      <c r="A2240" s="4" t="s">
        <v>14</v>
      </c>
      <c r="B2240" s="4" t="s">
        <v>4086</v>
      </c>
      <c r="C2240" s="4" t="s">
        <v>4087</v>
      </c>
      <c r="D2240" s="4" t="s">
        <v>4243</v>
      </c>
      <c r="E2240" s="4" t="s">
        <v>4096</v>
      </c>
      <c r="F2240" s="4" t="s">
        <v>4097</v>
      </c>
      <c r="G2240" s="4" t="s">
        <v>4187</v>
      </c>
      <c r="H2240" s="4" t="s">
        <v>210</v>
      </c>
      <c r="I2240" s="4" t="s">
        <v>210</v>
      </c>
      <c r="J2240" s="4" t="s">
        <v>226</v>
      </c>
      <c r="K2240" s="4" t="s">
        <v>4091</v>
      </c>
      <c r="L2240" s="4" t="s">
        <v>1114</v>
      </c>
      <c r="M2240" s="5">
        <v>44395</v>
      </c>
      <c r="N2240" s="6">
        <v>3079</v>
      </c>
      <c r="O2240" s="4">
        <f t="shared" si="68"/>
        <v>18</v>
      </c>
      <c r="P2240" s="4" t="str">
        <f t="shared" si="69"/>
        <v>2021-07</v>
      </c>
    </row>
    <row r="2241" spans="1:16" ht="12.75" x14ac:dyDescent="0.2">
      <c r="A2241" s="4" t="s">
        <v>14</v>
      </c>
      <c r="B2241" s="4" t="s">
        <v>4342</v>
      </c>
      <c r="C2241" s="4" t="s">
        <v>4343</v>
      </c>
      <c r="D2241" s="4" t="s">
        <v>5252</v>
      </c>
      <c r="E2241" s="4" t="s">
        <v>4998</v>
      </c>
      <c r="F2241" s="4" t="s">
        <v>4999</v>
      </c>
      <c r="G2241" s="4" t="s">
        <v>5269</v>
      </c>
      <c r="H2241" s="4" t="s">
        <v>20</v>
      </c>
      <c r="I2241" s="4" t="s">
        <v>29</v>
      </c>
      <c r="J2241" s="4" t="s">
        <v>22</v>
      </c>
      <c r="K2241" s="4" t="s">
        <v>4396</v>
      </c>
      <c r="L2241" s="4" t="s">
        <v>4363</v>
      </c>
      <c r="M2241" s="5">
        <v>44395</v>
      </c>
      <c r="N2241" s="6">
        <v>9809</v>
      </c>
      <c r="O2241" s="4">
        <f t="shared" si="68"/>
        <v>18</v>
      </c>
      <c r="P2241" s="4" t="str">
        <f t="shared" si="69"/>
        <v>2021-07</v>
      </c>
    </row>
    <row r="2242" spans="1:16" ht="12.75" x14ac:dyDescent="0.2">
      <c r="A2242" s="4" t="s">
        <v>14</v>
      </c>
      <c r="B2242" s="4" t="s">
        <v>4342</v>
      </c>
      <c r="C2242" s="4" t="s">
        <v>4343</v>
      </c>
      <c r="D2242" s="4" t="s">
        <v>5322</v>
      </c>
      <c r="E2242" s="4" t="s">
        <v>5323</v>
      </c>
      <c r="F2242" s="4" t="s">
        <v>5324</v>
      </c>
      <c r="G2242" s="4" t="s">
        <v>5363</v>
      </c>
      <c r="H2242" s="4" t="s">
        <v>20</v>
      </c>
      <c r="I2242" s="4" t="s">
        <v>29</v>
      </c>
      <c r="J2242" s="4" t="s">
        <v>22</v>
      </c>
      <c r="K2242" s="4" t="s">
        <v>4396</v>
      </c>
      <c r="L2242" s="4" t="s">
        <v>5013</v>
      </c>
      <c r="M2242" s="5">
        <v>44395</v>
      </c>
      <c r="N2242" s="6">
        <v>1971</v>
      </c>
      <c r="O2242" s="4">
        <f t="shared" ref="O2242:O2305" si="70">DAY(M2242)</f>
        <v>18</v>
      </c>
      <c r="P2242" s="4" t="str">
        <f t="shared" ref="P2242:P2305" si="71">TEXT(M2242,"YYYY-MM")</f>
        <v>2021-07</v>
      </c>
    </row>
    <row r="2243" spans="1:16" ht="12.75" x14ac:dyDescent="0.2">
      <c r="A2243" s="4" t="s">
        <v>1050</v>
      </c>
      <c r="B2243" s="4" t="s">
        <v>5461</v>
      </c>
      <c r="C2243" s="4" t="s">
        <v>5462</v>
      </c>
      <c r="D2243" s="4" t="s">
        <v>5993</v>
      </c>
      <c r="E2243" s="4" t="s">
        <v>5860</v>
      </c>
      <c r="F2243" s="4" t="s">
        <v>5861</v>
      </c>
      <c r="G2243" s="4" t="s">
        <v>6016</v>
      </c>
      <c r="H2243" s="4" t="s">
        <v>20</v>
      </c>
      <c r="I2243" s="4" t="s">
        <v>29</v>
      </c>
      <c r="J2243" s="4" t="s">
        <v>36</v>
      </c>
      <c r="K2243" s="4" t="s">
        <v>5515</v>
      </c>
      <c r="L2243" s="4" t="s">
        <v>5525</v>
      </c>
      <c r="M2243" s="5">
        <v>44395</v>
      </c>
      <c r="N2243" s="6">
        <v>1990</v>
      </c>
      <c r="O2243" s="4">
        <f t="shared" si="70"/>
        <v>18</v>
      </c>
      <c r="P2243" s="4" t="str">
        <f t="shared" si="71"/>
        <v>2021-07</v>
      </c>
    </row>
    <row r="2244" spans="1:16" ht="12.75" x14ac:dyDescent="0.2">
      <c r="A2244" s="4" t="s">
        <v>14</v>
      </c>
      <c r="B2244" s="4" t="s">
        <v>7654</v>
      </c>
      <c r="C2244" s="4" t="s">
        <v>8288</v>
      </c>
      <c r="D2244" s="4" t="s">
        <v>8423</v>
      </c>
      <c r="E2244" s="4" t="s">
        <v>8557</v>
      </c>
      <c r="F2244" s="4" t="s">
        <v>8558</v>
      </c>
      <c r="G2244" s="4" t="s">
        <v>8582</v>
      </c>
      <c r="H2244" s="4" t="s">
        <v>20</v>
      </c>
      <c r="I2244" s="4" t="s">
        <v>21</v>
      </c>
      <c r="J2244" s="4" t="s">
        <v>36</v>
      </c>
      <c r="K2244" s="4" t="s">
        <v>8306</v>
      </c>
      <c r="L2244" s="4" t="s">
        <v>8349</v>
      </c>
      <c r="M2244" s="5">
        <v>44395</v>
      </c>
      <c r="N2244" s="6">
        <v>1290</v>
      </c>
      <c r="O2244" s="4">
        <f t="shared" si="70"/>
        <v>18</v>
      </c>
      <c r="P2244" s="4" t="str">
        <f t="shared" si="71"/>
        <v>2021-07</v>
      </c>
    </row>
    <row r="2245" spans="1:16" ht="12.75" x14ac:dyDescent="0.2">
      <c r="A2245" s="4" t="s">
        <v>14</v>
      </c>
      <c r="B2245" s="4" t="s">
        <v>7654</v>
      </c>
      <c r="C2245" s="4" t="s">
        <v>8288</v>
      </c>
      <c r="D2245" s="4" t="s">
        <v>8877</v>
      </c>
      <c r="E2245" s="4" t="s">
        <v>8976</v>
      </c>
      <c r="F2245" s="4" t="s">
        <v>8977</v>
      </c>
      <c r="G2245" s="4" t="s">
        <v>8980</v>
      </c>
      <c r="H2245" s="4" t="s">
        <v>210</v>
      </c>
      <c r="I2245" s="4" t="s">
        <v>210</v>
      </c>
      <c r="J2245" s="4" t="s">
        <v>877</v>
      </c>
      <c r="K2245" s="4" t="s">
        <v>8297</v>
      </c>
      <c r="L2245" s="4" t="s">
        <v>8301</v>
      </c>
      <c r="M2245" s="5">
        <v>44395</v>
      </c>
      <c r="N2245" s="6">
        <v>4678</v>
      </c>
      <c r="O2245" s="4">
        <f t="shared" si="70"/>
        <v>18</v>
      </c>
      <c r="P2245" s="4" t="str">
        <f t="shared" si="71"/>
        <v>2021-07</v>
      </c>
    </row>
    <row r="2246" spans="1:16" ht="12.75" x14ac:dyDescent="0.2">
      <c r="A2246" s="4" t="s">
        <v>14</v>
      </c>
      <c r="B2246" s="4" t="s">
        <v>7654</v>
      </c>
      <c r="C2246" s="4" t="s">
        <v>9450</v>
      </c>
      <c r="D2246" s="4" t="s">
        <v>7419</v>
      </c>
      <c r="E2246" s="4" t="s">
        <v>9457</v>
      </c>
      <c r="F2246" s="4" t="s">
        <v>9458</v>
      </c>
      <c r="G2246" s="4" t="s">
        <v>9561</v>
      </c>
      <c r="H2246" s="4" t="s">
        <v>20</v>
      </c>
      <c r="I2246" s="4" t="s">
        <v>21</v>
      </c>
      <c r="J2246" s="4" t="s">
        <v>36</v>
      </c>
      <c r="K2246" s="4" t="s">
        <v>7893</v>
      </c>
      <c r="L2246" s="4" t="s">
        <v>9145</v>
      </c>
      <c r="M2246" s="5">
        <v>44395</v>
      </c>
      <c r="N2246" s="6">
        <v>9142</v>
      </c>
      <c r="O2246" s="4">
        <f t="shared" si="70"/>
        <v>18</v>
      </c>
      <c r="P2246" s="4" t="str">
        <f t="shared" si="71"/>
        <v>2021-07</v>
      </c>
    </row>
    <row r="2247" spans="1:16" ht="12.75" x14ac:dyDescent="0.2">
      <c r="A2247" s="4" t="s">
        <v>3048</v>
      </c>
      <c r="B2247" s="4" t="s">
        <v>11712</v>
      </c>
      <c r="C2247" s="4" t="s">
        <v>11719</v>
      </c>
      <c r="D2247" s="4" t="s">
        <v>25</v>
      </c>
      <c r="E2247" s="4" t="s">
        <v>5478</v>
      </c>
      <c r="F2247" s="4" t="s">
        <v>5479</v>
      </c>
      <c r="G2247" s="4" t="s">
        <v>11846</v>
      </c>
      <c r="H2247" s="4" t="s">
        <v>20</v>
      </c>
      <c r="I2247" s="4" t="s">
        <v>29</v>
      </c>
      <c r="J2247" s="4" t="s">
        <v>36</v>
      </c>
      <c r="K2247" s="4" t="s">
        <v>11723</v>
      </c>
      <c r="L2247" s="4" t="s">
        <v>5477</v>
      </c>
      <c r="M2247" s="5">
        <v>44395</v>
      </c>
      <c r="N2247" s="6">
        <v>5593</v>
      </c>
      <c r="O2247" s="4">
        <f t="shared" si="70"/>
        <v>18</v>
      </c>
      <c r="P2247" s="4" t="str">
        <f t="shared" si="71"/>
        <v>2021-07</v>
      </c>
    </row>
    <row r="2248" spans="1:16" ht="12.75" x14ac:dyDescent="0.2">
      <c r="A2248" s="4" t="s">
        <v>3048</v>
      </c>
      <c r="B2248" s="4" t="s">
        <v>12289</v>
      </c>
      <c r="C2248" s="4" t="s">
        <v>12841</v>
      </c>
      <c r="D2248" s="4" t="s">
        <v>13159</v>
      </c>
      <c r="E2248" s="4" t="s">
        <v>13171</v>
      </c>
      <c r="F2248" s="4" t="s">
        <v>13172</v>
      </c>
      <c r="G2248" s="4" t="s">
        <v>13176</v>
      </c>
      <c r="H2248" s="4" t="s">
        <v>20</v>
      </c>
      <c r="I2248" s="4" t="s">
        <v>29</v>
      </c>
      <c r="J2248" s="4" t="s">
        <v>22</v>
      </c>
      <c r="K2248" s="4" t="s">
        <v>12845</v>
      </c>
      <c r="L2248" s="4" t="s">
        <v>12121</v>
      </c>
      <c r="M2248" s="5">
        <v>44395</v>
      </c>
      <c r="N2248" s="6">
        <v>161</v>
      </c>
      <c r="O2248" s="4">
        <f t="shared" si="70"/>
        <v>18</v>
      </c>
      <c r="P2248" s="4" t="str">
        <f t="shared" si="71"/>
        <v>2021-07</v>
      </c>
    </row>
    <row r="2249" spans="1:16" ht="12.75" x14ac:dyDescent="0.2">
      <c r="A2249" s="4" t="s">
        <v>1050</v>
      </c>
      <c r="B2249" s="4" t="s">
        <v>1051</v>
      </c>
      <c r="C2249" s="4" t="s">
        <v>1999</v>
      </c>
      <c r="D2249" s="4" t="s">
        <v>2078</v>
      </c>
      <c r="E2249" s="4" t="s">
        <v>2143</v>
      </c>
      <c r="F2249" s="4" t="s">
        <v>2144</v>
      </c>
      <c r="G2249" s="4" t="s">
        <v>2146</v>
      </c>
      <c r="H2249" s="4" t="s">
        <v>20</v>
      </c>
      <c r="I2249" s="4" t="s">
        <v>21</v>
      </c>
      <c r="J2249" s="4" t="s">
        <v>22</v>
      </c>
      <c r="K2249" s="4" t="s">
        <v>2003</v>
      </c>
      <c r="L2249" s="4" t="s">
        <v>1195</v>
      </c>
      <c r="M2249" s="5">
        <v>44396</v>
      </c>
      <c r="N2249" s="6">
        <v>2149</v>
      </c>
      <c r="O2249" s="4">
        <f t="shared" si="70"/>
        <v>19</v>
      </c>
      <c r="P2249" s="4" t="str">
        <f t="shared" si="71"/>
        <v>2021-07</v>
      </c>
    </row>
    <row r="2250" spans="1:16" ht="12.75" x14ac:dyDescent="0.2">
      <c r="A2250" s="4" t="s">
        <v>14</v>
      </c>
      <c r="B2250" s="4" t="s">
        <v>6544</v>
      </c>
      <c r="C2250" s="4" t="s">
        <v>6545</v>
      </c>
      <c r="D2250" s="4" t="s">
        <v>7047</v>
      </c>
      <c r="E2250" s="4" t="s">
        <v>7052</v>
      </c>
      <c r="F2250" s="4" t="s">
        <v>3048</v>
      </c>
      <c r="G2250" s="4" t="s">
        <v>3048</v>
      </c>
      <c r="H2250" s="4" t="s">
        <v>210</v>
      </c>
      <c r="I2250" s="4" t="s">
        <v>210</v>
      </c>
      <c r="J2250" s="4" t="s">
        <v>3048</v>
      </c>
      <c r="K2250" s="4" t="s">
        <v>6553</v>
      </c>
      <c r="L2250" s="4" t="s">
        <v>6672</v>
      </c>
      <c r="M2250" s="5">
        <v>44396</v>
      </c>
      <c r="N2250" s="6">
        <v>6926</v>
      </c>
      <c r="O2250" s="4">
        <f t="shared" si="70"/>
        <v>19</v>
      </c>
      <c r="P2250" s="4" t="str">
        <f t="shared" si="71"/>
        <v>2021-07</v>
      </c>
    </row>
    <row r="2251" spans="1:16" ht="12.75" x14ac:dyDescent="0.2">
      <c r="A2251" s="4" t="s">
        <v>14</v>
      </c>
      <c r="B2251" s="4" t="s">
        <v>7654</v>
      </c>
      <c r="C2251" s="4" t="s">
        <v>8095</v>
      </c>
      <c r="D2251" s="4" t="s">
        <v>8148</v>
      </c>
      <c r="E2251" s="4" t="s">
        <v>8175</v>
      </c>
      <c r="F2251" s="4" t="s">
        <v>8176</v>
      </c>
      <c r="G2251" s="4" t="s">
        <v>8179</v>
      </c>
      <c r="H2251" s="4" t="s">
        <v>20</v>
      </c>
      <c r="I2251" s="4" t="s">
        <v>21</v>
      </c>
      <c r="J2251" s="4" t="s">
        <v>36</v>
      </c>
      <c r="K2251" s="4" t="s">
        <v>8136</v>
      </c>
      <c r="L2251" s="4" t="s">
        <v>8112</v>
      </c>
      <c r="M2251" s="5">
        <v>44396</v>
      </c>
      <c r="N2251" s="6">
        <v>2087</v>
      </c>
      <c r="O2251" s="4">
        <f t="shared" si="70"/>
        <v>19</v>
      </c>
      <c r="P2251" s="4" t="str">
        <f t="shared" si="71"/>
        <v>2021-07</v>
      </c>
    </row>
    <row r="2252" spans="1:16" ht="12.75" x14ac:dyDescent="0.2">
      <c r="A2252" s="4" t="s">
        <v>14</v>
      </c>
      <c r="B2252" s="4" t="s">
        <v>7654</v>
      </c>
      <c r="C2252" s="4" t="s">
        <v>8288</v>
      </c>
      <c r="D2252" s="4" t="s">
        <v>8877</v>
      </c>
      <c r="E2252" s="4" t="s">
        <v>8360</v>
      </c>
      <c r="F2252" s="4" t="s">
        <v>8361</v>
      </c>
      <c r="G2252" s="4" t="s">
        <v>3048</v>
      </c>
      <c r="H2252" s="4" t="s">
        <v>210</v>
      </c>
      <c r="I2252" s="4" t="s">
        <v>210</v>
      </c>
      <c r="J2252" s="4" t="s">
        <v>3048</v>
      </c>
      <c r="K2252" s="4" t="s">
        <v>8297</v>
      </c>
      <c r="L2252" s="4" t="s">
        <v>8301</v>
      </c>
      <c r="M2252" s="5">
        <v>44396</v>
      </c>
      <c r="N2252" s="6">
        <v>1875</v>
      </c>
      <c r="O2252" s="4">
        <f t="shared" si="70"/>
        <v>19</v>
      </c>
      <c r="P2252" s="4" t="str">
        <f t="shared" si="71"/>
        <v>2021-07</v>
      </c>
    </row>
    <row r="2253" spans="1:16" ht="12.75" x14ac:dyDescent="0.2">
      <c r="A2253" s="4" t="s">
        <v>3048</v>
      </c>
      <c r="B2253" s="4" t="s">
        <v>10496</v>
      </c>
      <c r="C2253" s="4" t="s">
        <v>10497</v>
      </c>
      <c r="D2253" s="4" t="s">
        <v>10665</v>
      </c>
      <c r="E2253" s="4" t="s">
        <v>10571</v>
      </c>
      <c r="F2253" s="4" t="s">
        <v>10572</v>
      </c>
      <c r="G2253" s="4" t="s">
        <v>10754</v>
      </c>
      <c r="H2253" s="4" t="s">
        <v>210</v>
      </c>
      <c r="I2253" s="4" t="s">
        <v>343</v>
      </c>
      <c r="J2253" s="4" t="s">
        <v>36</v>
      </c>
      <c r="K2253" s="4" t="s">
        <v>10549</v>
      </c>
      <c r="L2253" s="4" t="s">
        <v>10574</v>
      </c>
      <c r="M2253" s="5">
        <v>44396</v>
      </c>
      <c r="N2253" s="6">
        <v>6790</v>
      </c>
      <c r="O2253" s="4">
        <f t="shared" si="70"/>
        <v>19</v>
      </c>
      <c r="P2253" s="4" t="str">
        <f t="shared" si="71"/>
        <v>2021-07</v>
      </c>
    </row>
    <row r="2254" spans="1:16" ht="12.75" x14ac:dyDescent="0.2">
      <c r="A2254" s="4" t="s">
        <v>3048</v>
      </c>
      <c r="B2254" s="4" t="s">
        <v>11712</v>
      </c>
      <c r="C2254" s="4" t="s">
        <v>11934</v>
      </c>
      <c r="D2254" s="4" t="s">
        <v>12019</v>
      </c>
      <c r="E2254" s="4" t="s">
        <v>12020</v>
      </c>
      <c r="F2254" s="4" t="s">
        <v>12021</v>
      </c>
      <c r="G2254" s="4" t="s">
        <v>12022</v>
      </c>
      <c r="H2254" s="4" t="s">
        <v>20</v>
      </c>
      <c r="I2254" s="4" t="s">
        <v>21</v>
      </c>
      <c r="J2254" s="4" t="s">
        <v>22</v>
      </c>
      <c r="K2254" s="4" t="s">
        <v>11960</v>
      </c>
      <c r="L2254" s="4" t="s">
        <v>11888</v>
      </c>
      <c r="M2254" s="5">
        <v>44396</v>
      </c>
      <c r="N2254" s="6">
        <v>8086</v>
      </c>
      <c r="O2254" s="4">
        <f t="shared" si="70"/>
        <v>19</v>
      </c>
      <c r="P2254" s="4" t="str">
        <f t="shared" si="71"/>
        <v>2021-07</v>
      </c>
    </row>
    <row r="2255" spans="1:16" ht="12.75" x14ac:dyDescent="0.2">
      <c r="A2255" s="4" t="s">
        <v>1050</v>
      </c>
      <c r="B2255" s="4" t="s">
        <v>1051</v>
      </c>
      <c r="C2255" s="4" t="s">
        <v>2556</v>
      </c>
      <c r="D2255" s="4" t="s">
        <v>2922</v>
      </c>
      <c r="E2255" s="4" t="s">
        <v>2924</v>
      </c>
      <c r="F2255" s="4" t="s">
        <v>2925</v>
      </c>
      <c r="G2255" s="4" t="s">
        <v>2933</v>
      </c>
      <c r="H2255" s="4" t="s">
        <v>20</v>
      </c>
      <c r="I2255" s="4" t="s">
        <v>21</v>
      </c>
      <c r="J2255" s="4" t="s">
        <v>22</v>
      </c>
      <c r="K2255" s="4" t="s">
        <v>2565</v>
      </c>
      <c r="L2255" s="4" t="s">
        <v>2373</v>
      </c>
      <c r="M2255" s="5">
        <v>44397</v>
      </c>
      <c r="N2255" s="6">
        <v>7282</v>
      </c>
      <c r="O2255" s="4">
        <f t="shared" si="70"/>
        <v>20</v>
      </c>
      <c r="P2255" s="4" t="str">
        <f t="shared" si="71"/>
        <v>2021-07</v>
      </c>
    </row>
    <row r="2256" spans="1:16" ht="12.75" x14ac:dyDescent="0.2">
      <c r="A2256" s="4" t="s">
        <v>1050</v>
      </c>
      <c r="B2256" s="4" t="s">
        <v>1051</v>
      </c>
      <c r="C2256" s="4" t="s">
        <v>2556</v>
      </c>
      <c r="D2256" s="4" t="s">
        <v>3033</v>
      </c>
      <c r="E2256" s="4" t="s">
        <v>2699</v>
      </c>
      <c r="F2256" s="4" t="s">
        <v>2700</v>
      </c>
      <c r="G2256" s="4" t="s">
        <v>3039</v>
      </c>
      <c r="H2256" s="4" t="s">
        <v>20</v>
      </c>
      <c r="I2256" s="4" t="s">
        <v>29</v>
      </c>
      <c r="J2256" s="4" t="s">
        <v>36</v>
      </c>
      <c r="K2256" s="4" t="s">
        <v>2576</v>
      </c>
      <c r="L2256" s="4" t="s">
        <v>2561</v>
      </c>
      <c r="M2256" s="5">
        <v>44397</v>
      </c>
      <c r="N2256" s="6">
        <v>4900</v>
      </c>
      <c r="O2256" s="4">
        <f t="shared" si="70"/>
        <v>20</v>
      </c>
      <c r="P2256" s="4" t="str">
        <f t="shared" si="71"/>
        <v>2021-07</v>
      </c>
    </row>
    <row r="2257" spans="1:16" ht="12.75" x14ac:dyDescent="0.2">
      <c r="A2257" s="4" t="s">
        <v>14</v>
      </c>
      <c r="B2257" s="4" t="s">
        <v>7654</v>
      </c>
      <c r="C2257" s="4" t="s">
        <v>8288</v>
      </c>
      <c r="D2257" s="4" t="s">
        <v>8661</v>
      </c>
      <c r="E2257" s="4" t="s">
        <v>8665</v>
      </c>
      <c r="F2257" s="4" t="s">
        <v>8666</v>
      </c>
      <c r="G2257" s="4" t="s">
        <v>8667</v>
      </c>
      <c r="H2257" s="4" t="s">
        <v>20</v>
      </c>
      <c r="I2257" s="4" t="s">
        <v>21</v>
      </c>
      <c r="J2257" s="4" t="s">
        <v>22</v>
      </c>
      <c r="K2257" s="4" t="s">
        <v>8297</v>
      </c>
      <c r="L2257" s="4" t="s">
        <v>8349</v>
      </c>
      <c r="M2257" s="5">
        <v>44397</v>
      </c>
      <c r="N2257" s="6">
        <v>9159</v>
      </c>
      <c r="O2257" s="4">
        <f t="shared" si="70"/>
        <v>20</v>
      </c>
      <c r="P2257" s="4" t="str">
        <f t="shared" si="71"/>
        <v>2021-07</v>
      </c>
    </row>
    <row r="2258" spans="1:16" ht="12.75" x14ac:dyDescent="0.2">
      <c r="A2258" s="4" t="s">
        <v>14</v>
      </c>
      <c r="B2258" s="4" t="s">
        <v>7654</v>
      </c>
      <c r="C2258" s="4" t="s">
        <v>8288</v>
      </c>
      <c r="D2258" s="4" t="s">
        <v>8877</v>
      </c>
      <c r="E2258" s="4" t="s">
        <v>8999</v>
      </c>
      <c r="F2258" s="4" t="s">
        <v>9000</v>
      </c>
      <c r="G2258" s="4" t="s">
        <v>9001</v>
      </c>
      <c r="H2258" s="4" t="s">
        <v>210</v>
      </c>
      <c r="I2258" s="4" t="s">
        <v>210</v>
      </c>
      <c r="J2258" s="4" t="s">
        <v>877</v>
      </c>
      <c r="K2258" s="4" t="s">
        <v>8297</v>
      </c>
      <c r="L2258" s="4" t="s">
        <v>8301</v>
      </c>
      <c r="M2258" s="5">
        <v>44397</v>
      </c>
      <c r="N2258" s="6">
        <v>5418</v>
      </c>
      <c r="O2258" s="4">
        <f t="shared" si="70"/>
        <v>20</v>
      </c>
      <c r="P2258" s="4" t="str">
        <f t="shared" si="71"/>
        <v>2021-07</v>
      </c>
    </row>
    <row r="2259" spans="1:16" ht="12.75" x14ac:dyDescent="0.2">
      <c r="A2259" s="4" t="s">
        <v>3048</v>
      </c>
      <c r="B2259" s="4" t="s">
        <v>9902</v>
      </c>
      <c r="C2259" s="4" t="s">
        <v>10133</v>
      </c>
      <c r="D2259" s="4" t="s">
        <v>10138</v>
      </c>
      <c r="E2259" s="4" t="s">
        <v>10139</v>
      </c>
      <c r="F2259" s="4" t="s">
        <v>10140</v>
      </c>
      <c r="G2259" s="4" t="s">
        <v>10141</v>
      </c>
      <c r="H2259" s="4" t="s">
        <v>20</v>
      </c>
      <c r="I2259" s="4" t="s">
        <v>21</v>
      </c>
      <c r="J2259" s="4" t="s">
        <v>22</v>
      </c>
      <c r="K2259" s="4" t="s">
        <v>10142</v>
      </c>
      <c r="L2259" s="4" t="s">
        <v>10143</v>
      </c>
      <c r="M2259" s="5">
        <v>44397</v>
      </c>
      <c r="N2259" s="6">
        <v>7059</v>
      </c>
      <c r="O2259" s="4">
        <f t="shared" si="70"/>
        <v>20</v>
      </c>
      <c r="P2259" s="4" t="str">
        <f t="shared" si="71"/>
        <v>2021-07</v>
      </c>
    </row>
    <row r="2260" spans="1:16" ht="12.75" x14ac:dyDescent="0.2">
      <c r="A2260" s="4" t="s">
        <v>3048</v>
      </c>
      <c r="B2260" s="4" t="s">
        <v>10496</v>
      </c>
      <c r="C2260" s="4" t="s">
        <v>10930</v>
      </c>
      <c r="D2260" s="4" t="s">
        <v>13936</v>
      </c>
      <c r="E2260" s="4" t="s">
        <v>11016</v>
      </c>
      <c r="F2260" s="4" t="s">
        <v>11017</v>
      </c>
      <c r="G2260" s="4" t="s">
        <v>11018</v>
      </c>
      <c r="H2260" s="4" t="s">
        <v>20</v>
      </c>
      <c r="I2260" s="4" t="s">
        <v>21</v>
      </c>
      <c r="J2260" s="4" t="s">
        <v>36</v>
      </c>
      <c r="K2260" s="4" t="s">
        <v>10934</v>
      </c>
      <c r="L2260" s="4" t="s">
        <v>10935</v>
      </c>
      <c r="M2260" s="5">
        <v>44397</v>
      </c>
      <c r="N2260" s="6">
        <v>8291</v>
      </c>
      <c r="O2260" s="4">
        <f t="shared" si="70"/>
        <v>20</v>
      </c>
      <c r="P2260" s="4" t="str">
        <f t="shared" si="71"/>
        <v>2021-07</v>
      </c>
    </row>
    <row r="2261" spans="1:16" ht="12.75" x14ac:dyDescent="0.2">
      <c r="A2261" s="4" t="s">
        <v>3048</v>
      </c>
      <c r="B2261" s="4" t="s">
        <v>10496</v>
      </c>
      <c r="C2261" s="4" t="s">
        <v>10930</v>
      </c>
      <c r="D2261" s="4" t="s">
        <v>10844</v>
      </c>
      <c r="E2261" s="4" t="s">
        <v>11562</v>
      </c>
      <c r="F2261" s="4" t="s">
        <v>11563</v>
      </c>
      <c r="G2261" s="4" t="s">
        <v>11574</v>
      </c>
      <c r="H2261" s="4" t="s">
        <v>210</v>
      </c>
      <c r="I2261" s="4" t="s">
        <v>343</v>
      </c>
      <c r="J2261" s="4" t="s">
        <v>22</v>
      </c>
      <c r="K2261" s="4" t="s">
        <v>11320</v>
      </c>
      <c r="L2261" s="4" t="s">
        <v>11321</v>
      </c>
      <c r="M2261" s="5">
        <v>44397</v>
      </c>
      <c r="N2261" s="6">
        <v>1556</v>
      </c>
      <c r="O2261" s="4">
        <f t="shared" si="70"/>
        <v>20</v>
      </c>
      <c r="P2261" s="4" t="str">
        <f t="shared" si="71"/>
        <v>2021-07</v>
      </c>
    </row>
    <row r="2262" spans="1:16" ht="12.75" x14ac:dyDescent="0.2">
      <c r="A2262" s="4" t="s">
        <v>3048</v>
      </c>
      <c r="B2262" s="4" t="s">
        <v>10496</v>
      </c>
      <c r="C2262" s="4" t="s">
        <v>10930</v>
      </c>
      <c r="D2262" s="4" t="s">
        <v>10844</v>
      </c>
      <c r="E2262" s="4" t="s">
        <v>11562</v>
      </c>
      <c r="F2262" s="4" t="s">
        <v>11563</v>
      </c>
      <c r="G2262" s="4" t="s">
        <v>11605</v>
      </c>
      <c r="H2262" s="4" t="s">
        <v>210</v>
      </c>
      <c r="I2262" s="4" t="s">
        <v>343</v>
      </c>
      <c r="J2262" s="4" t="s">
        <v>22</v>
      </c>
      <c r="K2262" s="4" t="s">
        <v>11320</v>
      </c>
      <c r="L2262" s="4" t="s">
        <v>11321</v>
      </c>
      <c r="M2262" s="5">
        <v>44397</v>
      </c>
      <c r="N2262" s="6">
        <v>6327</v>
      </c>
      <c r="O2262" s="4">
        <f t="shared" si="70"/>
        <v>20</v>
      </c>
      <c r="P2262" s="4" t="str">
        <f t="shared" si="71"/>
        <v>2021-07</v>
      </c>
    </row>
    <row r="2263" spans="1:16" ht="12.75" x14ac:dyDescent="0.2">
      <c r="A2263" s="4" t="s">
        <v>3048</v>
      </c>
      <c r="B2263" s="4" t="s">
        <v>12289</v>
      </c>
      <c r="C2263" s="4" t="s">
        <v>12841</v>
      </c>
      <c r="D2263" s="4" t="s">
        <v>13159</v>
      </c>
      <c r="E2263" s="4" t="s">
        <v>13171</v>
      </c>
      <c r="F2263" s="4" t="s">
        <v>13172</v>
      </c>
      <c r="G2263" s="4" t="s">
        <v>13175</v>
      </c>
      <c r="H2263" s="4" t="s">
        <v>20</v>
      </c>
      <c r="I2263" s="4" t="s">
        <v>21</v>
      </c>
      <c r="J2263" s="4" t="s">
        <v>22</v>
      </c>
      <c r="K2263" s="4" t="s">
        <v>12845</v>
      </c>
      <c r="L2263" s="4" t="s">
        <v>12121</v>
      </c>
      <c r="M2263" s="5">
        <v>44397</v>
      </c>
      <c r="N2263" s="6">
        <v>8567</v>
      </c>
      <c r="O2263" s="4">
        <f t="shared" si="70"/>
        <v>20</v>
      </c>
      <c r="P2263" s="4" t="str">
        <f t="shared" si="71"/>
        <v>2021-07</v>
      </c>
    </row>
    <row r="2264" spans="1:16" ht="12.75" x14ac:dyDescent="0.2">
      <c r="A2264" s="4" t="s">
        <v>14</v>
      </c>
      <c r="B2264" s="4" t="s">
        <v>15</v>
      </c>
      <c r="C2264" s="4" t="s">
        <v>504</v>
      </c>
      <c r="D2264" s="4" t="s">
        <v>13936</v>
      </c>
      <c r="E2264" s="4" t="s">
        <v>613</v>
      </c>
      <c r="F2264" s="4" t="s">
        <v>614</v>
      </c>
      <c r="G2264" s="4" t="s">
        <v>619</v>
      </c>
      <c r="H2264" s="4" t="s">
        <v>20</v>
      </c>
      <c r="I2264" s="4" t="s">
        <v>21</v>
      </c>
      <c r="J2264" s="4" t="s">
        <v>22</v>
      </c>
      <c r="K2264" s="4" t="s">
        <v>576</v>
      </c>
      <c r="L2264" s="4" t="s">
        <v>100</v>
      </c>
      <c r="M2264" s="5">
        <v>44398</v>
      </c>
      <c r="N2264" s="6">
        <v>5956</v>
      </c>
      <c r="O2264" s="4">
        <f t="shared" si="70"/>
        <v>21</v>
      </c>
      <c r="P2264" s="4" t="str">
        <f t="shared" si="71"/>
        <v>2021-07</v>
      </c>
    </row>
    <row r="2265" spans="1:16" ht="12.75" x14ac:dyDescent="0.2">
      <c r="A2265" s="4" t="s">
        <v>1050</v>
      </c>
      <c r="B2265" s="4" t="s">
        <v>1051</v>
      </c>
      <c r="C2265" s="4" t="s">
        <v>1052</v>
      </c>
      <c r="D2265" s="4" t="s">
        <v>25</v>
      </c>
      <c r="E2265" s="4" t="s">
        <v>1274</v>
      </c>
      <c r="F2265" s="4" t="s">
        <v>1275</v>
      </c>
      <c r="G2265" s="4" t="s">
        <v>1276</v>
      </c>
      <c r="H2265" s="4" t="s">
        <v>20</v>
      </c>
      <c r="I2265" s="4" t="s">
        <v>29</v>
      </c>
      <c r="J2265" s="4" t="s">
        <v>162</v>
      </c>
      <c r="K2265" s="4" t="s">
        <v>1056</v>
      </c>
      <c r="L2265" s="4" t="s">
        <v>1057</v>
      </c>
      <c r="M2265" s="5">
        <v>44398</v>
      </c>
      <c r="N2265" s="6">
        <v>3462</v>
      </c>
      <c r="O2265" s="4">
        <f t="shared" si="70"/>
        <v>21</v>
      </c>
      <c r="P2265" s="4" t="str">
        <f t="shared" si="71"/>
        <v>2021-07</v>
      </c>
    </row>
    <row r="2266" spans="1:16" ht="12.75" x14ac:dyDescent="0.2">
      <c r="A2266" s="4" t="s">
        <v>1050</v>
      </c>
      <c r="B2266" s="4" t="s">
        <v>1051</v>
      </c>
      <c r="C2266" s="4" t="s">
        <v>1999</v>
      </c>
      <c r="D2266" s="4" t="s">
        <v>2369</v>
      </c>
      <c r="E2266" s="4" t="s">
        <v>2050</v>
      </c>
      <c r="F2266" s="4" t="s">
        <v>2051</v>
      </c>
      <c r="G2266" s="4" t="s">
        <v>2052</v>
      </c>
      <c r="H2266" s="4" t="s">
        <v>20</v>
      </c>
      <c r="I2266" s="4" t="s">
        <v>29</v>
      </c>
      <c r="J2266" s="4" t="s">
        <v>36</v>
      </c>
      <c r="K2266" s="4" t="s">
        <v>2003</v>
      </c>
      <c r="L2266" s="4" t="s">
        <v>1195</v>
      </c>
      <c r="M2266" s="5">
        <v>44398</v>
      </c>
      <c r="N2266" s="6">
        <v>9846</v>
      </c>
      <c r="O2266" s="4">
        <f t="shared" si="70"/>
        <v>21</v>
      </c>
      <c r="P2266" s="4" t="str">
        <f t="shared" si="71"/>
        <v>2021-07</v>
      </c>
    </row>
    <row r="2267" spans="1:16" ht="12.75" x14ac:dyDescent="0.2">
      <c r="A2267" s="4" t="s">
        <v>1050</v>
      </c>
      <c r="B2267" s="4" t="s">
        <v>1051</v>
      </c>
      <c r="C2267" s="4" t="s">
        <v>2425</v>
      </c>
      <c r="D2267" s="4" t="s">
        <v>13936</v>
      </c>
      <c r="E2267" s="4" t="s">
        <v>1264</v>
      </c>
      <c r="F2267" s="4" t="s">
        <v>1265</v>
      </c>
      <c r="G2267" s="4" t="s">
        <v>2441</v>
      </c>
      <c r="H2267" s="4" t="s">
        <v>20</v>
      </c>
      <c r="I2267" s="4" t="s">
        <v>21</v>
      </c>
      <c r="J2267" s="4" t="s">
        <v>22</v>
      </c>
      <c r="K2267" s="4" t="s">
        <v>1668</v>
      </c>
      <c r="L2267" s="4" t="s">
        <v>1057</v>
      </c>
      <c r="M2267" s="5">
        <v>44398</v>
      </c>
      <c r="N2267" s="6">
        <v>5620</v>
      </c>
      <c r="O2267" s="4">
        <f t="shared" si="70"/>
        <v>21</v>
      </c>
      <c r="P2267" s="4" t="str">
        <f t="shared" si="71"/>
        <v>2021-07</v>
      </c>
    </row>
    <row r="2268" spans="1:16" ht="12.75" x14ac:dyDescent="0.2">
      <c r="A2268" s="4" t="s">
        <v>1050</v>
      </c>
      <c r="B2268" s="4" t="s">
        <v>1051</v>
      </c>
      <c r="C2268" s="4" t="s">
        <v>2556</v>
      </c>
      <c r="D2268" s="4" t="s">
        <v>25</v>
      </c>
      <c r="E2268" s="4" t="s">
        <v>2714</v>
      </c>
      <c r="F2268" s="4" t="s">
        <v>2715</v>
      </c>
      <c r="G2268" s="4" t="s">
        <v>2718</v>
      </c>
      <c r="H2268" s="4" t="s">
        <v>20</v>
      </c>
      <c r="I2268" s="4" t="s">
        <v>29</v>
      </c>
      <c r="J2268" s="4" t="s">
        <v>162</v>
      </c>
      <c r="K2268" s="4" t="s">
        <v>2565</v>
      </c>
      <c r="L2268" s="4" t="s">
        <v>2584</v>
      </c>
      <c r="M2268" s="5">
        <v>44398</v>
      </c>
      <c r="N2268" s="6">
        <v>5308</v>
      </c>
      <c r="O2268" s="4">
        <f t="shared" si="70"/>
        <v>21</v>
      </c>
      <c r="P2268" s="4" t="str">
        <f t="shared" si="71"/>
        <v>2021-07</v>
      </c>
    </row>
    <row r="2269" spans="1:16" ht="12.75" x14ac:dyDescent="0.2">
      <c r="A2269" s="4" t="s">
        <v>3048</v>
      </c>
      <c r="B2269" s="4" t="s">
        <v>3049</v>
      </c>
      <c r="C2269" s="4" t="s">
        <v>3339</v>
      </c>
      <c r="D2269" s="4" t="s">
        <v>13936</v>
      </c>
      <c r="E2269" s="4" t="s">
        <v>3345</v>
      </c>
      <c r="F2269" s="4" t="s">
        <v>3346</v>
      </c>
      <c r="G2269" s="4" t="s">
        <v>3362</v>
      </c>
      <c r="H2269" s="4" t="s">
        <v>20</v>
      </c>
      <c r="I2269" s="4" t="s">
        <v>21</v>
      </c>
      <c r="J2269" s="4" t="s">
        <v>22</v>
      </c>
      <c r="K2269" s="4" t="s">
        <v>3343</v>
      </c>
      <c r="L2269" s="4" t="s">
        <v>3344</v>
      </c>
      <c r="M2269" s="5">
        <v>44398</v>
      </c>
      <c r="N2269" s="6">
        <v>2489</v>
      </c>
      <c r="O2269" s="4">
        <f t="shared" si="70"/>
        <v>21</v>
      </c>
      <c r="P2269" s="4" t="str">
        <f t="shared" si="71"/>
        <v>2021-07</v>
      </c>
    </row>
    <row r="2270" spans="1:16" ht="12.75" x14ac:dyDescent="0.2">
      <c r="A2270" s="4" t="s">
        <v>14</v>
      </c>
      <c r="B2270" s="4" t="s">
        <v>4342</v>
      </c>
      <c r="C2270" s="4" t="s">
        <v>4343</v>
      </c>
      <c r="D2270" s="4" t="s">
        <v>4657</v>
      </c>
      <c r="E2270" s="4" t="s">
        <v>4658</v>
      </c>
      <c r="F2270" s="4" t="s">
        <v>4659</v>
      </c>
      <c r="G2270" s="4" t="s">
        <v>4666</v>
      </c>
      <c r="H2270" s="4" t="s">
        <v>20</v>
      </c>
      <c r="I2270" s="4" t="s">
        <v>21</v>
      </c>
      <c r="J2270" s="4" t="s">
        <v>22</v>
      </c>
      <c r="K2270" s="4" t="s">
        <v>4347</v>
      </c>
      <c r="L2270" s="4" t="s">
        <v>4348</v>
      </c>
      <c r="M2270" s="5">
        <v>44398</v>
      </c>
      <c r="N2270" s="6">
        <v>5521</v>
      </c>
      <c r="O2270" s="4">
        <f t="shared" si="70"/>
        <v>21</v>
      </c>
      <c r="P2270" s="4" t="str">
        <f t="shared" si="71"/>
        <v>2021-07</v>
      </c>
    </row>
    <row r="2271" spans="1:16" ht="12.75" x14ac:dyDescent="0.2">
      <c r="A2271" s="4" t="s">
        <v>1050</v>
      </c>
      <c r="B2271" s="4" t="s">
        <v>5461</v>
      </c>
      <c r="C2271" s="4" t="s">
        <v>5462</v>
      </c>
      <c r="D2271" s="4" t="s">
        <v>5931</v>
      </c>
      <c r="E2271" s="4" t="s">
        <v>5632</v>
      </c>
      <c r="F2271" s="4" t="s">
        <v>5633</v>
      </c>
      <c r="G2271" s="4" t="s">
        <v>5949</v>
      </c>
      <c r="H2271" s="4" t="s">
        <v>210</v>
      </c>
      <c r="I2271" s="4" t="s">
        <v>343</v>
      </c>
      <c r="J2271" s="4" t="s">
        <v>36</v>
      </c>
      <c r="K2271" s="4" t="s">
        <v>5515</v>
      </c>
      <c r="L2271" s="4" t="s">
        <v>5525</v>
      </c>
      <c r="M2271" s="5">
        <v>44398</v>
      </c>
      <c r="N2271" s="6">
        <v>8608</v>
      </c>
      <c r="O2271" s="4">
        <f t="shared" si="70"/>
        <v>21</v>
      </c>
      <c r="P2271" s="4" t="str">
        <f t="shared" si="71"/>
        <v>2021-07</v>
      </c>
    </row>
    <row r="2272" spans="1:16" ht="12.75" x14ac:dyDescent="0.2">
      <c r="A2272" s="4" t="s">
        <v>14</v>
      </c>
      <c r="B2272" s="4" t="s">
        <v>6544</v>
      </c>
      <c r="C2272" s="4" t="s">
        <v>6545</v>
      </c>
      <c r="D2272" s="4" t="s">
        <v>7047</v>
      </c>
      <c r="E2272" s="4" t="s">
        <v>6670</v>
      </c>
      <c r="F2272" s="4" t="s">
        <v>6671</v>
      </c>
      <c r="G2272" s="4" t="s">
        <v>7078</v>
      </c>
      <c r="H2272" s="4" t="s">
        <v>20</v>
      </c>
      <c r="I2272" s="4" t="s">
        <v>21</v>
      </c>
      <c r="J2272" s="4" t="s">
        <v>36</v>
      </c>
      <c r="K2272" s="4" t="s">
        <v>6553</v>
      </c>
      <c r="L2272" s="4" t="s">
        <v>6576</v>
      </c>
      <c r="M2272" s="5">
        <v>44398</v>
      </c>
      <c r="N2272" s="6">
        <v>3840</v>
      </c>
      <c r="O2272" s="4">
        <f t="shared" si="70"/>
        <v>21</v>
      </c>
      <c r="P2272" s="4" t="str">
        <f t="shared" si="71"/>
        <v>2021-07</v>
      </c>
    </row>
    <row r="2273" spans="1:16" ht="12.75" x14ac:dyDescent="0.2">
      <c r="A2273" s="4" t="s">
        <v>14</v>
      </c>
      <c r="B2273" s="4" t="s">
        <v>7654</v>
      </c>
      <c r="C2273" s="4" t="s">
        <v>8288</v>
      </c>
      <c r="D2273" s="4" t="s">
        <v>9184</v>
      </c>
      <c r="E2273" s="4" t="s">
        <v>9194</v>
      </c>
      <c r="F2273" s="4" t="s">
        <v>9195</v>
      </c>
      <c r="G2273" s="4" t="s">
        <v>9198</v>
      </c>
      <c r="H2273" s="4" t="s">
        <v>20</v>
      </c>
      <c r="I2273" s="4" t="s">
        <v>21</v>
      </c>
      <c r="J2273" s="4" t="s">
        <v>36</v>
      </c>
      <c r="K2273" s="4" t="s">
        <v>8297</v>
      </c>
      <c r="L2273" s="4" t="s">
        <v>8100</v>
      </c>
      <c r="M2273" s="5">
        <v>44398</v>
      </c>
      <c r="N2273" s="6">
        <v>2153</v>
      </c>
      <c r="O2273" s="4">
        <f t="shared" si="70"/>
        <v>21</v>
      </c>
      <c r="P2273" s="4" t="str">
        <f t="shared" si="71"/>
        <v>2021-07</v>
      </c>
    </row>
    <row r="2274" spans="1:16" ht="12.75" x14ac:dyDescent="0.2">
      <c r="A2274" s="4" t="s">
        <v>3048</v>
      </c>
      <c r="B2274" s="4" t="s">
        <v>10496</v>
      </c>
      <c r="C2274" s="4" t="s">
        <v>10497</v>
      </c>
      <c r="D2274" s="4" t="s">
        <v>10665</v>
      </c>
      <c r="E2274" s="4" t="s">
        <v>10571</v>
      </c>
      <c r="F2274" s="4" t="s">
        <v>10572</v>
      </c>
      <c r="G2274" s="4" t="s">
        <v>10585</v>
      </c>
      <c r="H2274" s="4" t="s">
        <v>210</v>
      </c>
      <c r="I2274" s="4" t="s">
        <v>343</v>
      </c>
      <c r="J2274" s="4" t="s">
        <v>36</v>
      </c>
      <c r="K2274" s="4" t="s">
        <v>10549</v>
      </c>
      <c r="L2274" s="4" t="s">
        <v>10574</v>
      </c>
      <c r="M2274" s="5">
        <v>44398</v>
      </c>
      <c r="N2274" s="6">
        <v>3750</v>
      </c>
      <c r="O2274" s="4">
        <f t="shared" si="70"/>
        <v>21</v>
      </c>
      <c r="P2274" s="4" t="str">
        <f t="shared" si="71"/>
        <v>2021-07</v>
      </c>
    </row>
    <row r="2275" spans="1:16" ht="12.75" x14ac:dyDescent="0.2">
      <c r="A2275" s="4" t="s">
        <v>3048</v>
      </c>
      <c r="B2275" s="4" t="s">
        <v>12289</v>
      </c>
      <c r="C2275" s="4" t="s">
        <v>12841</v>
      </c>
      <c r="D2275" s="4" t="s">
        <v>13936</v>
      </c>
      <c r="E2275" s="4" t="s">
        <v>12880</v>
      </c>
      <c r="F2275" s="4" t="s">
        <v>12881</v>
      </c>
      <c r="G2275" s="4" t="s">
        <v>12888</v>
      </c>
      <c r="H2275" s="4" t="s">
        <v>20</v>
      </c>
      <c r="I2275" s="4" t="s">
        <v>21</v>
      </c>
      <c r="J2275" s="4" t="s">
        <v>22</v>
      </c>
      <c r="K2275" s="4" t="s">
        <v>12845</v>
      </c>
      <c r="L2275" s="4" t="s">
        <v>12121</v>
      </c>
      <c r="M2275" s="5">
        <v>44398</v>
      </c>
      <c r="N2275" s="6">
        <v>5487</v>
      </c>
      <c r="O2275" s="4">
        <f t="shared" si="70"/>
        <v>21</v>
      </c>
      <c r="P2275" s="4" t="str">
        <f t="shared" si="71"/>
        <v>2021-07</v>
      </c>
    </row>
    <row r="2276" spans="1:16" ht="12.75" x14ac:dyDescent="0.2">
      <c r="A2276" s="4" t="s">
        <v>14</v>
      </c>
      <c r="B2276" s="4" t="s">
        <v>15</v>
      </c>
      <c r="C2276" s="4" t="s">
        <v>504</v>
      </c>
      <c r="D2276" s="4" t="s">
        <v>735</v>
      </c>
      <c r="E2276" s="4" t="s">
        <v>782</v>
      </c>
      <c r="F2276" s="4" t="s">
        <v>783</v>
      </c>
      <c r="G2276" s="4" t="s">
        <v>814</v>
      </c>
      <c r="H2276" s="4" t="s">
        <v>20</v>
      </c>
      <c r="I2276" s="4" t="s">
        <v>21</v>
      </c>
      <c r="J2276" s="4" t="s">
        <v>36</v>
      </c>
      <c r="K2276" s="4" t="s">
        <v>508</v>
      </c>
      <c r="L2276" s="4" t="s">
        <v>24</v>
      </c>
      <c r="M2276" s="5">
        <v>44399</v>
      </c>
      <c r="N2276" s="6">
        <v>515</v>
      </c>
      <c r="O2276" s="4">
        <f t="shared" si="70"/>
        <v>22</v>
      </c>
      <c r="P2276" s="4" t="str">
        <f t="shared" si="71"/>
        <v>2021-07</v>
      </c>
    </row>
    <row r="2277" spans="1:16" ht="12.75" x14ac:dyDescent="0.2">
      <c r="A2277" s="4" t="s">
        <v>1050</v>
      </c>
      <c r="B2277" s="4" t="s">
        <v>1051</v>
      </c>
      <c r="C2277" s="4" t="s">
        <v>1052</v>
      </c>
      <c r="D2277" s="4" t="s">
        <v>25</v>
      </c>
      <c r="E2277" s="4" t="s">
        <v>1117</v>
      </c>
      <c r="F2277" s="4" t="s">
        <v>1118</v>
      </c>
      <c r="G2277" s="4" t="s">
        <v>1369</v>
      </c>
      <c r="H2277" s="4" t="s">
        <v>20</v>
      </c>
      <c r="I2277" s="4" t="s">
        <v>29</v>
      </c>
      <c r="J2277" s="4" t="s">
        <v>36</v>
      </c>
      <c r="K2277" s="4" t="s">
        <v>1056</v>
      </c>
      <c r="L2277" s="4" t="s">
        <v>1057</v>
      </c>
      <c r="M2277" s="5">
        <v>44399</v>
      </c>
      <c r="N2277" s="6">
        <v>617</v>
      </c>
      <c r="O2277" s="4">
        <f t="shared" si="70"/>
        <v>22</v>
      </c>
      <c r="P2277" s="4" t="str">
        <f t="shared" si="71"/>
        <v>2021-07</v>
      </c>
    </row>
    <row r="2278" spans="1:16" ht="12.75" x14ac:dyDescent="0.2">
      <c r="A2278" s="4" t="s">
        <v>3048</v>
      </c>
      <c r="B2278" s="4" t="s">
        <v>3049</v>
      </c>
      <c r="C2278" s="4" t="s">
        <v>3339</v>
      </c>
      <c r="D2278" s="4" t="s">
        <v>3413</v>
      </c>
      <c r="E2278" s="4" t="s">
        <v>3378</v>
      </c>
      <c r="F2278" s="4" t="s">
        <v>3379</v>
      </c>
      <c r="G2278" s="4" t="s">
        <v>3380</v>
      </c>
      <c r="H2278" s="4" t="s">
        <v>20</v>
      </c>
      <c r="I2278" s="4" t="s">
        <v>29</v>
      </c>
      <c r="J2278" s="4" t="s">
        <v>162</v>
      </c>
      <c r="K2278" s="4" t="s">
        <v>3343</v>
      </c>
      <c r="L2278" s="4" t="s">
        <v>3344</v>
      </c>
      <c r="M2278" s="5">
        <v>44399</v>
      </c>
      <c r="N2278" s="6">
        <v>2801</v>
      </c>
      <c r="O2278" s="4">
        <f t="shared" si="70"/>
        <v>22</v>
      </c>
      <c r="P2278" s="4" t="str">
        <f t="shared" si="71"/>
        <v>2021-07</v>
      </c>
    </row>
    <row r="2279" spans="1:16" ht="12.75" x14ac:dyDescent="0.2">
      <c r="A2279" s="4" t="s">
        <v>3048</v>
      </c>
      <c r="B2279" s="4" t="s">
        <v>3049</v>
      </c>
      <c r="C2279" s="4" t="s">
        <v>3339</v>
      </c>
      <c r="D2279" s="4" t="s">
        <v>3420</v>
      </c>
      <c r="E2279" s="4" t="s">
        <v>3421</v>
      </c>
      <c r="F2279" s="4" t="s">
        <v>3422</v>
      </c>
      <c r="G2279" s="4" t="s">
        <v>3425</v>
      </c>
      <c r="H2279" s="4" t="s">
        <v>20</v>
      </c>
      <c r="I2279" s="4" t="s">
        <v>21</v>
      </c>
      <c r="J2279" s="4" t="s">
        <v>22</v>
      </c>
      <c r="K2279" s="4" t="s">
        <v>3343</v>
      </c>
      <c r="L2279" s="4" t="s">
        <v>3344</v>
      </c>
      <c r="M2279" s="5">
        <v>44399</v>
      </c>
      <c r="N2279" s="6">
        <v>2373</v>
      </c>
      <c r="O2279" s="4">
        <f t="shared" si="70"/>
        <v>22</v>
      </c>
      <c r="P2279" s="4" t="str">
        <f t="shared" si="71"/>
        <v>2021-07</v>
      </c>
    </row>
    <row r="2280" spans="1:16" ht="12.75" x14ac:dyDescent="0.2">
      <c r="A2280" s="4" t="s">
        <v>3048</v>
      </c>
      <c r="B2280" s="4" t="s">
        <v>3049</v>
      </c>
      <c r="C2280" s="4" t="s">
        <v>3339</v>
      </c>
      <c r="D2280" s="4" t="s">
        <v>3428</v>
      </c>
      <c r="E2280" s="4" t="s">
        <v>3442</v>
      </c>
      <c r="F2280" s="4" t="s">
        <v>3443</v>
      </c>
      <c r="G2280" s="4" t="s">
        <v>3048</v>
      </c>
      <c r="H2280" s="4" t="s">
        <v>210</v>
      </c>
      <c r="I2280" s="4" t="s">
        <v>210</v>
      </c>
      <c r="J2280" s="4" t="s">
        <v>3048</v>
      </c>
      <c r="K2280" s="4" t="s">
        <v>3343</v>
      </c>
      <c r="L2280" s="4" t="s">
        <v>3078</v>
      </c>
      <c r="M2280" s="5">
        <v>44399</v>
      </c>
      <c r="N2280" s="6">
        <v>1368</v>
      </c>
      <c r="O2280" s="4">
        <f t="shared" si="70"/>
        <v>22</v>
      </c>
      <c r="P2280" s="4" t="str">
        <f t="shared" si="71"/>
        <v>2021-07</v>
      </c>
    </row>
    <row r="2281" spans="1:16" ht="12.75" x14ac:dyDescent="0.2">
      <c r="A2281" s="4" t="s">
        <v>14</v>
      </c>
      <c r="B2281" s="4" t="s">
        <v>4342</v>
      </c>
      <c r="C2281" s="4" t="s">
        <v>4343</v>
      </c>
      <c r="D2281" s="4" t="s">
        <v>4657</v>
      </c>
      <c r="E2281" s="4" t="s">
        <v>4658</v>
      </c>
      <c r="F2281" s="4" t="s">
        <v>4659</v>
      </c>
      <c r="G2281" s="4" t="s">
        <v>4672</v>
      </c>
      <c r="H2281" s="4" t="s">
        <v>20</v>
      </c>
      <c r="I2281" s="4" t="s">
        <v>21</v>
      </c>
      <c r="J2281" s="4" t="s">
        <v>22</v>
      </c>
      <c r="K2281" s="4" t="s">
        <v>4347</v>
      </c>
      <c r="L2281" s="4" t="s">
        <v>4348</v>
      </c>
      <c r="M2281" s="5">
        <v>44399</v>
      </c>
      <c r="N2281" s="6">
        <v>5954</v>
      </c>
      <c r="O2281" s="4">
        <f t="shared" si="70"/>
        <v>22</v>
      </c>
      <c r="P2281" s="4" t="str">
        <f t="shared" si="71"/>
        <v>2021-07</v>
      </c>
    </row>
    <row r="2282" spans="1:16" ht="12.75" x14ac:dyDescent="0.2">
      <c r="A2282" s="4" t="s">
        <v>14</v>
      </c>
      <c r="B2282" s="4" t="s">
        <v>7654</v>
      </c>
      <c r="C2282" s="4" t="s">
        <v>9450</v>
      </c>
      <c r="D2282" s="4" t="s">
        <v>9512</v>
      </c>
      <c r="E2282" s="4" t="s">
        <v>9464</v>
      </c>
      <c r="F2282" s="4" t="s">
        <v>9465</v>
      </c>
      <c r="G2282" s="4" t="s">
        <v>9528</v>
      </c>
      <c r="H2282" s="4" t="s">
        <v>210</v>
      </c>
      <c r="I2282" s="4" t="s">
        <v>343</v>
      </c>
      <c r="J2282" s="4" t="s">
        <v>22</v>
      </c>
      <c r="K2282" s="4" t="s">
        <v>7893</v>
      </c>
      <c r="L2282" s="4" t="s">
        <v>9145</v>
      </c>
      <c r="M2282" s="5">
        <v>44399</v>
      </c>
      <c r="N2282" s="6">
        <v>5877</v>
      </c>
      <c r="O2282" s="4">
        <f t="shared" si="70"/>
        <v>22</v>
      </c>
      <c r="P2282" s="4" t="str">
        <f t="shared" si="71"/>
        <v>2021-07</v>
      </c>
    </row>
    <row r="2283" spans="1:16" ht="12.75" x14ac:dyDescent="0.2">
      <c r="A2283" s="4" t="s">
        <v>3048</v>
      </c>
      <c r="B2283" s="4" t="s">
        <v>10496</v>
      </c>
      <c r="C2283" s="4" t="s">
        <v>10497</v>
      </c>
      <c r="D2283" s="4" t="s">
        <v>25</v>
      </c>
      <c r="E2283" s="4" t="s">
        <v>10571</v>
      </c>
      <c r="F2283" s="4" t="s">
        <v>10572</v>
      </c>
      <c r="G2283" s="4" t="s">
        <v>10605</v>
      </c>
      <c r="H2283" s="4" t="s">
        <v>210</v>
      </c>
      <c r="I2283" s="4" t="s">
        <v>343</v>
      </c>
      <c r="J2283" s="4" t="s">
        <v>36</v>
      </c>
      <c r="K2283" s="4" t="s">
        <v>10549</v>
      </c>
      <c r="L2283" s="4" t="s">
        <v>10574</v>
      </c>
      <c r="M2283" s="5">
        <v>44399</v>
      </c>
      <c r="N2283" s="6">
        <v>6651</v>
      </c>
      <c r="O2283" s="4">
        <f t="shared" si="70"/>
        <v>22</v>
      </c>
      <c r="P2283" s="4" t="str">
        <f t="shared" si="71"/>
        <v>2021-07</v>
      </c>
    </row>
    <row r="2284" spans="1:16" ht="12.75" x14ac:dyDescent="0.2">
      <c r="A2284" s="4" t="s">
        <v>3048</v>
      </c>
      <c r="B2284" s="4" t="s">
        <v>10496</v>
      </c>
      <c r="C2284" s="4" t="s">
        <v>10930</v>
      </c>
      <c r="D2284" s="4" t="s">
        <v>10844</v>
      </c>
      <c r="E2284" s="4" t="s">
        <v>11562</v>
      </c>
      <c r="F2284" s="4" t="s">
        <v>11563</v>
      </c>
      <c r="G2284" s="4" t="s">
        <v>11578</v>
      </c>
      <c r="H2284" s="4" t="s">
        <v>210</v>
      </c>
      <c r="I2284" s="4" t="s">
        <v>343</v>
      </c>
      <c r="J2284" s="4" t="s">
        <v>36</v>
      </c>
      <c r="K2284" s="4" t="s">
        <v>11320</v>
      </c>
      <c r="L2284" s="4" t="s">
        <v>11321</v>
      </c>
      <c r="M2284" s="5">
        <v>44399</v>
      </c>
      <c r="N2284" s="6">
        <v>9154</v>
      </c>
      <c r="O2284" s="4">
        <f t="shared" si="70"/>
        <v>22</v>
      </c>
      <c r="P2284" s="4" t="str">
        <f t="shared" si="71"/>
        <v>2021-07</v>
      </c>
    </row>
    <row r="2285" spans="1:16" ht="12.75" x14ac:dyDescent="0.2">
      <c r="A2285" s="4" t="s">
        <v>3048</v>
      </c>
      <c r="B2285" s="4" t="s">
        <v>11712</v>
      </c>
      <c r="C2285" s="4" t="s">
        <v>11934</v>
      </c>
      <c r="D2285" s="4" t="s">
        <v>25</v>
      </c>
      <c r="E2285" s="4" t="s">
        <v>3734</v>
      </c>
      <c r="F2285" s="4" t="s">
        <v>3735</v>
      </c>
      <c r="G2285" s="4" t="s">
        <v>12125</v>
      </c>
      <c r="H2285" s="4" t="s">
        <v>210</v>
      </c>
      <c r="I2285" s="4" t="s">
        <v>343</v>
      </c>
      <c r="J2285" s="4" t="s">
        <v>36</v>
      </c>
      <c r="K2285" s="4" t="s">
        <v>11936</v>
      </c>
      <c r="L2285" s="4" t="s">
        <v>5477</v>
      </c>
      <c r="M2285" s="5">
        <v>44399</v>
      </c>
      <c r="N2285" s="6">
        <v>3436</v>
      </c>
      <c r="O2285" s="4">
        <f t="shared" si="70"/>
        <v>22</v>
      </c>
      <c r="P2285" s="4" t="str">
        <f t="shared" si="71"/>
        <v>2021-07</v>
      </c>
    </row>
    <row r="2286" spans="1:16" ht="12.75" x14ac:dyDescent="0.2">
      <c r="A2286" s="4" t="s">
        <v>1050</v>
      </c>
      <c r="B2286" s="4" t="s">
        <v>1051</v>
      </c>
      <c r="C2286" s="4" t="s">
        <v>1052</v>
      </c>
      <c r="D2286" s="4" t="s">
        <v>25</v>
      </c>
      <c r="E2286" s="4" t="s">
        <v>1210</v>
      </c>
      <c r="F2286" s="4" t="s">
        <v>1211</v>
      </c>
      <c r="G2286" s="4" t="s">
        <v>1212</v>
      </c>
      <c r="H2286" s="4" t="s">
        <v>20</v>
      </c>
      <c r="I2286" s="4" t="s">
        <v>29</v>
      </c>
      <c r="J2286" s="4" t="s">
        <v>22</v>
      </c>
      <c r="K2286" s="4" t="s">
        <v>1213</v>
      </c>
      <c r="L2286" s="4" t="s">
        <v>1209</v>
      </c>
      <c r="M2286" s="5">
        <v>44400</v>
      </c>
      <c r="N2286" s="6">
        <v>1617</v>
      </c>
      <c r="O2286" s="4">
        <f t="shared" si="70"/>
        <v>23</v>
      </c>
      <c r="P2286" s="4" t="str">
        <f t="shared" si="71"/>
        <v>2021-07</v>
      </c>
    </row>
    <row r="2287" spans="1:16" ht="12.75" x14ac:dyDescent="0.2">
      <c r="A2287" s="4" t="s">
        <v>1050</v>
      </c>
      <c r="B2287" s="4" t="s">
        <v>1051</v>
      </c>
      <c r="C2287" s="4" t="s">
        <v>1052</v>
      </c>
      <c r="D2287" s="4" t="s">
        <v>1630</v>
      </c>
      <c r="E2287" s="4" t="s">
        <v>1518</v>
      </c>
      <c r="F2287" s="4" t="s">
        <v>1519</v>
      </c>
      <c r="G2287" s="4" t="s">
        <v>1632</v>
      </c>
      <c r="H2287" s="4" t="s">
        <v>210</v>
      </c>
      <c r="I2287" s="4" t="s">
        <v>343</v>
      </c>
      <c r="J2287" s="4" t="s">
        <v>39</v>
      </c>
      <c r="K2287" s="4" t="s">
        <v>1132</v>
      </c>
      <c r="L2287" s="4" t="s">
        <v>1175</v>
      </c>
      <c r="M2287" s="5">
        <v>44400</v>
      </c>
      <c r="N2287" s="6">
        <v>8510</v>
      </c>
      <c r="O2287" s="4">
        <f t="shared" si="70"/>
        <v>23</v>
      </c>
      <c r="P2287" s="4" t="str">
        <f t="shared" si="71"/>
        <v>2021-07</v>
      </c>
    </row>
    <row r="2288" spans="1:16" ht="12.75" x14ac:dyDescent="0.2">
      <c r="A2288" s="4" t="s">
        <v>14</v>
      </c>
      <c r="B2288" s="4" t="s">
        <v>4342</v>
      </c>
      <c r="C2288" s="4" t="s">
        <v>4343</v>
      </c>
      <c r="D2288" s="4" t="s">
        <v>4609</v>
      </c>
      <c r="E2288" s="4" t="s">
        <v>4634</v>
      </c>
      <c r="F2288" s="4" t="s">
        <v>4635</v>
      </c>
      <c r="G2288" s="4" t="s">
        <v>3048</v>
      </c>
      <c r="H2288" s="4" t="s">
        <v>210</v>
      </c>
      <c r="I2288" s="4" t="s">
        <v>210</v>
      </c>
      <c r="J2288" s="4" t="s">
        <v>3048</v>
      </c>
      <c r="K2288" s="4" t="s">
        <v>4362</v>
      </c>
      <c r="L2288" s="4" t="s">
        <v>4408</v>
      </c>
      <c r="M2288" s="5">
        <v>44400</v>
      </c>
      <c r="N2288" s="6">
        <v>4601</v>
      </c>
      <c r="O2288" s="4">
        <f t="shared" si="70"/>
        <v>23</v>
      </c>
      <c r="P2288" s="4" t="str">
        <f t="shared" si="71"/>
        <v>2021-07</v>
      </c>
    </row>
    <row r="2289" spans="1:16" ht="12.75" x14ac:dyDescent="0.2">
      <c r="A2289" s="4" t="s">
        <v>14</v>
      </c>
      <c r="B2289" s="4" t="s">
        <v>4342</v>
      </c>
      <c r="C2289" s="4" t="s">
        <v>4343</v>
      </c>
      <c r="D2289" s="4" t="s">
        <v>4657</v>
      </c>
      <c r="E2289" s="4" t="s">
        <v>4658</v>
      </c>
      <c r="F2289" s="4" t="s">
        <v>4659</v>
      </c>
      <c r="G2289" s="4" t="s">
        <v>4676</v>
      </c>
      <c r="H2289" s="4" t="s">
        <v>20</v>
      </c>
      <c r="I2289" s="4" t="s">
        <v>21</v>
      </c>
      <c r="J2289" s="4" t="s">
        <v>22</v>
      </c>
      <c r="K2289" s="4" t="s">
        <v>4347</v>
      </c>
      <c r="L2289" s="4" t="s">
        <v>4348</v>
      </c>
      <c r="M2289" s="5">
        <v>44400</v>
      </c>
      <c r="N2289" s="6">
        <v>3090</v>
      </c>
      <c r="O2289" s="4">
        <f t="shared" si="70"/>
        <v>23</v>
      </c>
      <c r="P2289" s="4" t="str">
        <f t="shared" si="71"/>
        <v>2021-07</v>
      </c>
    </row>
    <row r="2290" spans="1:16" ht="12.75" x14ac:dyDescent="0.2">
      <c r="A2290" s="4" t="s">
        <v>14</v>
      </c>
      <c r="B2290" s="4" t="s">
        <v>4342</v>
      </c>
      <c r="C2290" s="4" t="s">
        <v>4343</v>
      </c>
      <c r="D2290" s="4" t="s">
        <v>4825</v>
      </c>
      <c r="E2290" s="4" t="s">
        <v>4434</v>
      </c>
      <c r="F2290" s="4" t="s">
        <v>4435</v>
      </c>
      <c r="G2290" s="4" t="s">
        <v>4866</v>
      </c>
      <c r="H2290" s="4" t="s">
        <v>20</v>
      </c>
      <c r="I2290" s="4" t="s">
        <v>29</v>
      </c>
      <c r="J2290" s="4" t="s">
        <v>22</v>
      </c>
      <c r="K2290" s="4" t="s">
        <v>4396</v>
      </c>
      <c r="L2290" s="4" t="s">
        <v>4363</v>
      </c>
      <c r="M2290" s="5">
        <v>44400</v>
      </c>
      <c r="N2290" s="6">
        <v>4030</v>
      </c>
      <c r="O2290" s="4">
        <f t="shared" si="70"/>
        <v>23</v>
      </c>
      <c r="P2290" s="4" t="str">
        <f t="shared" si="71"/>
        <v>2021-07</v>
      </c>
    </row>
    <row r="2291" spans="1:16" ht="12.75" x14ac:dyDescent="0.2">
      <c r="A2291" s="4" t="s">
        <v>14</v>
      </c>
      <c r="B2291" s="4" t="s">
        <v>4342</v>
      </c>
      <c r="C2291" s="4" t="s">
        <v>4343</v>
      </c>
      <c r="D2291" s="4" t="s">
        <v>4917</v>
      </c>
      <c r="E2291" s="4" t="s">
        <v>4498</v>
      </c>
      <c r="F2291" s="4" t="s">
        <v>4499</v>
      </c>
      <c r="G2291" s="4" t="s">
        <v>4921</v>
      </c>
      <c r="H2291" s="4" t="s">
        <v>20</v>
      </c>
      <c r="I2291" s="4" t="s">
        <v>21</v>
      </c>
      <c r="J2291" s="4" t="s">
        <v>22</v>
      </c>
      <c r="K2291" s="4" t="s">
        <v>4396</v>
      </c>
      <c r="L2291" s="4" t="s">
        <v>4363</v>
      </c>
      <c r="M2291" s="5">
        <v>44400</v>
      </c>
      <c r="N2291" s="6">
        <v>7400</v>
      </c>
      <c r="O2291" s="4">
        <f t="shared" si="70"/>
        <v>23</v>
      </c>
      <c r="P2291" s="4" t="str">
        <f t="shared" si="71"/>
        <v>2021-07</v>
      </c>
    </row>
    <row r="2292" spans="1:16" ht="12.75" x14ac:dyDescent="0.2">
      <c r="A2292" s="4" t="s">
        <v>1050</v>
      </c>
      <c r="B2292" s="4" t="s">
        <v>5461</v>
      </c>
      <c r="C2292" s="4" t="s">
        <v>5462</v>
      </c>
      <c r="D2292" s="4" t="s">
        <v>6183</v>
      </c>
      <c r="E2292" s="4" t="s">
        <v>6201</v>
      </c>
      <c r="F2292" s="4" t="s">
        <v>6202</v>
      </c>
      <c r="G2292" s="4" t="s">
        <v>6203</v>
      </c>
      <c r="H2292" s="4" t="s">
        <v>20</v>
      </c>
      <c r="I2292" s="4" t="s">
        <v>21</v>
      </c>
      <c r="J2292" s="4" t="s">
        <v>36</v>
      </c>
      <c r="K2292" s="4" t="s">
        <v>5499</v>
      </c>
      <c r="L2292" s="4" t="s">
        <v>5467</v>
      </c>
      <c r="M2292" s="5">
        <v>44400</v>
      </c>
      <c r="N2292" s="6">
        <v>1710</v>
      </c>
      <c r="O2292" s="4">
        <f t="shared" si="70"/>
        <v>23</v>
      </c>
      <c r="P2292" s="4" t="str">
        <f t="shared" si="71"/>
        <v>2021-07</v>
      </c>
    </row>
    <row r="2293" spans="1:16" ht="12.75" x14ac:dyDescent="0.2">
      <c r="A2293" s="4" t="s">
        <v>1050</v>
      </c>
      <c r="B2293" s="4" t="s">
        <v>5461</v>
      </c>
      <c r="C2293" s="4" t="s">
        <v>5462</v>
      </c>
      <c r="D2293" s="4" t="s">
        <v>6398</v>
      </c>
      <c r="E2293" s="4" t="s">
        <v>5509</v>
      </c>
      <c r="F2293" s="4" t="s">
        <v>5510</v>
      </c>
      <c r="G2293" s="4" t="s">
        <v>6403</v>
      </c>
      <c r="H2293" s="4" t="s">
        <v>20</v>
      </c>
      <c r="I2293" s="4" t="s">
        <v>21</v>
      </c>
      <c r="J2293" s="4" t="s">
        <v>22</v>
      </c>
      <c r="K2293" s="4" t="s">
        <v>5466</v>
      </c>
      <c r="L2293" s="4" t="s">
        <v>5516</v>
      </c>
      <c r="M2293" s="5">
        <v>44400</v>
      </c>
      <c r="N2293" s="6">
        <v>6906</v>
      </c>
      <c r="O2293" s="4">
        <f t="shared" si="70"/>
        <v>23</v>
      </c>
      <c r="P2293" s="4" t="str">
        <f t="shared" si="71"/>
        <v>2021-07</v>
      </c>
    </row>
    <row r="2294" spans="1:16" ht="12.75" x14ac:dyDescent="0.2">
      <c r="A2294" s="4" t="s">
        <v>14</v>
      </c>
      <c r="B2294" s="4" t="s">
        <v>7654</v>
      </c>
      <c r="C2294" s="4" t="s">
        <v>7655</v>
      </c>
      <c r="D2294" s="4" t="s">
        <v>25</v>
      </c>
      <c r="E2294" s="4" t="s">
        <v>7786</v>
      </c>
      <c r="F2294" s="4" t="s">
        <v>7787</v>
      </c>
      <c r="G2294" s="4" t="s">
        <v>7788</v>
      </c>
      <c r="H2294" s="4" t="s">
        <v>210</v>
      </c>
      <c r="I2294" s="4" t="s">
        <v>210</v>
      </c>
      <c r="J2294" s="4" t="s">
        <v>877</v>
      </c>
      <c r="K2294" s="4" t="s">
        <v>7659</v>
      </c>
      <c r="L2294" s="4" t="s">
        <v>7689</v>
      </c>
      <c r="M2294" s="5">
        <v>44400</v>
      </c>
      <c r="N2294" s="6">
        <v>8967</v>
      </c>
      <c r="O2294" s="4">
        <f t="shared" si="70"/>
        <v>23</v>
      </c>
      <c r="P2294" s="4" t="str">
        <f t="shared" si="71"/>
        <v>2021-07</v>
      </c>
    </row>
    <row r="2295" spans="1:16" ht="12.75" x14ac:dyDescent="0.2">
      <c r="A2295" s="4" t="s">
        <v>3048</v>
      </c>
      <c r="B2295" s="4" t="s">
        <v>11712</v>
      </c>
      <c r="C2295" s="4" t="s">
        <v>11934</v>
      </c>
      <c r="D2295" s="4" t="s">
        <v>25</v>
      </c>
      <c r="E2295" s="4" t="s">
        <v>6068</v>
      </c>
      <c r="F2295" s="4" t="s">
        <v>6069</v>
      </c>
      <c r="G2295" s="4" t="s">
        <v>12041</v>
      </c>
      <c r="H2295" s="4" t="s">
        <v>20</v>
      </c>
      <c r="I2295" s="4" t="s">
        <v>29</v>
      </c>
      <c r="J2295" s="4" t="s">
        <v>36</v>
      </c>
      <c r="K2295" s="4" t="s">
        <v>11936</v>
      </c>
      <c r="L2295" s="4" t="s">
        <v>11937</v>
      </c>
      <c r="M2295" s="5">
        <v>44400</v>
      </c>
      <c r="N2295" s="6">
        <v>170</v>
      </c>
      <c r="O2295" s="4">
        <f t="shared" si="70"/>
        <v>23</v>
      </c>
      <c r="P2295" s="4" t="str">
        <f t="shared" si="71"/>
        <v>2021-07</v>
      </c>
    </row>
    <row r="2296" spans="1:16" ht="12.75" x14ac:dyDescent="0.2">
      <c r="A2296" s="4" t="s">
        <v>3048</v>
      </c>
      <c r="B2296" s="4" t="s">
        <v>12289</v>
      </c>
      <c r="C2296" s="4" t="s">
        <v>12291</v>
      </c>
      <c r="D2296" s="4" t="s">
        <v>25</v>
      </c>
      <c r="E2296" s="4" t="s">
        <v>1162</v>
      </c>
      <c r="F2296" s="4" t="s">
        <v>1163</v>
      </c>
      <c r="G2296" s="4" t="s">
        <v>3048</v>
      </c>
      <c r="H2296" s="4" t="s">
        <v>20</v>
      </c>
      <c r="I2296" s="4" t="s">
        <v>29</v>
      </c>
      <c r="J2296" s="4" t="s">
        <v>3048</v>
      </c>
      <c r="K2296" s="4" t="s">
        <v>12299</v>
      </c>
      <c r="L2296" s="4" t="s">
        <v>12377</v>
      </c>
      <c r="M2296" s="5">
        <v>44400</v>
      </c>
      <c r="N2296" s="6">
        <v>7660</v>
      </c>
      <c r="O2296" s="4">
        <f t="shared" si="70"/>
        <v>23</v>
      </c>
      <c r="P2296" s="4" t="str">
        <f t="shared" si="71"/>
        <v>2021-07</v>
      </c>
    </row>
    <row r="2297" spans="1:16" ht="12.75" x14ac:dyDescent="0.2">
      <c r="A2297" s="4" t="s">
        <v>14</v>
      </c>
      <c r="B2297" s="4" t="s">
        <v>15</v>
      </c>
      <c r="C2297" s="4" t="s">
        <v>504</v>
      </c>
      <c r="D2297" s="4" t="s">
        <v>735</v>
      </c>
      <c r="E2297" s="4" t="s">
        <v>838</v>
      </c>
      <c r="F2297" s="4" t="s">
        <v>839</v>
      </c>
      <c r="G2297" s="4" t="s">
        <v>843</v>
      </c>
      <c r="H2297" s="4" t="s">
        <v>20</v>
      </c>
      <c r="I2297" s="4" t="s">
        <v>21</v>
      </c>
      <c r="J2297" s="4" t="s">
        <v>36</v>
      </c>
      <c r="K2297" s="4" t="s">
        <v>508</v>
      </c>
      <c r="L2297" s="4" t="s">
        <v>24</v>
      </c>
      <c r="M2297" s="5">
        <v>44401</v>
      </c>
      <c r="N2297" s="6">
        <v>1908</v>
      </c>
      <c r="O2297" s="4">
        <f t="shared" si="70"/>
        <v>24</v>
      </c>
      <c r="P2297" s="4" t="str">
        <f t="shared" si="71"/>
        <v>2021-07</v>
      </c>
    </row>
    <row r="2298" spans="1:16" ht="12.75" x14ac:dyDescent="0.2">
      <c r="A2298" s="4" t="s">
        <v>14</v>
      </c>
      <c r="B2298" s="4" t="s">
        <v>15</v>
      </c>
      <c r="C2298" s="4" t="s">
        <v>504</v>
      </c>
      <c r="D2298" s="4" t="s">
        <v>899</v>
      </c>
      <c r="E2298" s="4" t="s">
        <v>645</v>
      </c>
      <c r="F2298" s="4" t="s">
        <v>646</v>
      </c>
      <c r="G2298" s="4" t="s">
        <v>907</v>
      </c>
      <c r="H2298" s="4" t="s">
        <v>20</v>
      </c>
      <c r="I2298" s="4" t="s">
        <v>29</v>
      </c>
      <c r="J2298" s="4" t="s">
        <v>36</v>
      </c>
      <c r="K2298" s="4" t="s">
        <v>517</v>
      </c>
      <c r="L2298" s="4" t="s">
        <v>73</v>
      </c>
      <c r="M2298" s="5">
        <v>44401</v>
      </c>
      <c r="N2298" s="6">
        <v>7935</v>
      </c>
      <c r="O2298" s="4">
        <f t="shared" si="70"/>
        <v>24</v>
      </c>
      <c r="P2298" s="4" t="str">
        <f t="shared" si="71"/>
        <v>2021-07</v>
      </c>
    </row>
    <row r="2299" spans="1:16" ht="12.75" x14ac:dyDescent="0.2">
      <c r="A2299" s="4" t="s">
        <v>1050</v>
      </c>
      <c r="B2299" s="4" t="s">
        <v>1051</v>
      </c>
      <c r="C2299" s="4" t="s">
        <v>1052</v>
      </c>
      <c r="D2299" s="4" t="s">
        <v>1880</v>
      </c>
      <c r="E2299" s="4" t="s">
        <v>1331</v>
      </c>
      <c r="F2299" s="4" t="s">
        <v>1332</v>
      </c>
      <c r="G2299" s="4" t="s">
        <v>3048</v>
      </c>
      <c r="H2299" s="4" t="s">
        <v>210</v>
      </c>
      <c r="I2299" s="4" t="s">
        <v>210</v>
      </c>
      <c r="J2299" s="4" t="s">
        <v>3048</v>
      </c>
      <c r="K2299" s="4" t="s">
        <v>1272</v>
      </c>
      <c r="L2299" s="4" t="s">
        <v>1190</v>
      </c>
      <c r="M2299" s="5">
        <v>44401</v>
      </c>
      <c r="N2299" s="6">
        <v>6092</v>
      </c>
      <c r="O2299" s="4">
        <f t="shared" si="70"/>
        <v>24</v>
      </c>
      <c r="P2299" s="4" t="str">
        <f t="shared" si="71"/>
        <v>2021-07</v>
      </c>
    </row>
    <row r="2300" spans="1:16" ht="12.75" x14ac:dyDescent="0.2">
      <c r="A2300" s="4" t="s">
        <v>1050</v>
      </c>
      <c r="B2300" s="4" t="s">
        <v>1051</v>
      </c>
      <c r="C2300" s="4" t="s">
        <v>1999</v>
      </c>
      <c r="D2300" s="4" t="s">
        <v>2078</v>
      </c>
      <c r="E2300" s="4" t="s">
        <v>2270</v>
      </c>
      <c r="F2300" s="4" t="s">
        <v>2271</v>
      </c>
      <c r="G2300" s="4" t="s">
        <v>2280</v>
      </c>
      <c r="H2300" s="4" t="s">
        <v>20</v>
      </c>
      <c r="I2300" s="4" t="s">
        <v>21</v>
      </c>
      <c r="J2300" s="4" t="s">
        <v>22</v>
      </c>
      <c r="K2300" s="4" t="s">
        <v>2003</v>
      </c>
      <c r="L2300" s="4" t="s">
        <v>1195</v>
      </c>
      <c r="M2300" s="5">
        <v>44401</v>
      </c>
      <c r="N2300" s="6">
        <v>6048</v>
      </c>
      <c r="O2300" s="4">
        <f t="shared" si="70"/>
        <v>24</v>
      </c>
      <c r="P2300" s="4" t="str">
        <f t="shared" si="71"/>
        <v>2021-07</v>
      </c>
    </row>
    <row r="2301" spans="1:16" ht="12.75" x14ac:dyDescent="0.2">
      <c r="A2301" s="4" t="s">
        <v>3048</v>
      </c>
      <c r="B2301" s="4" t="s">
        <v>3049</v>
      </c>
      <c r="C2301" s="4" t="s">
        <v>3339</v>
      </c>
      <c r="D2301" s="4" t="s">
        <v>13936</v>
      </c>
      <c r="E2301" s="4" t="s">
        <v>3367</v>
      </c>
      <c r="F2301" s="4" t="s">
        <v>3368</v>
      </c>
      <c r="G2301" s="4" t="s">
        <v>3373</v>
      </c>
      <c r="H2301" s="4" t="s">
        <v>20</v>
      </c>
      <c r="I2301" s="4" t="s">
        <v>21</v>
      </c>
      <c r="J2301" s="4" t="s">
        <v>22</v>
      </c>
      <c r="K2301" s="4" t="s">
        <v>3343</v>
      </c>
      <c r="L2301" s="4" t="s">
        <v>3344</v>
      </c>
      <c r="M2301" s="5">
        <v>44401</v>
      </c>
      <c r="N2301" s="6">
        <v>9914</v>
      </c>
      <c r="O2301" s="4">
        <f t="shared" si="70"/>
        <v>24</v>
      </c>
      <c r="P2301" s="4" t="str">
        <f t="shared" si="71"/>
        <v>2021-07</v>
      </c>
    </row>
    <row r="2302" spans="1:16" ht="12.75" x14ac:dyDescent="0.2">
      <c r="A2302" s="4" t="s">
        <v>3048</v>
      </c>
      <c r="B2302" s="4" t="s">
        <v>3049</v>
      </c>
      <c r="C2302" s="4" t="s">
        <v>3522</v>
      </c>
      <c r="D2302" s="4" t="s">
        <v>25</v>
      </c>
      <c r="E2302" s="4" t="s">
        <v>3569</v>
      </c>
      <c r="F2302" s="4" t="s">
        <v>3570</v>
      </c>
      <c r="G2302" s="4" t="s">
        <v>3572</v>
      </c>
      <c r="H2302" s="4" t="s">
        <v>210</v>
      </c>
      <c r="I2302" s="4" t="s">
        <v>210</v>
      </c>
      <c r="J2302" s="4" t="s">
        <v>877</v>
      </c>
      <c r="K2302" s="4" t="s">
        <v>3524</v>
      </c>
      <c r="L2302" s="4" t="s">
        <v>3136</v>
      </c>
      <c r="M2302" s="5">
        <v>44401</v>
      </c>
      <c r="N2302" s="6">
        <v>3279</v>
      </c>
      <c r="O2302" s="4">
        <f t="shared" si="70"/>
        <v>24</v>
      </c>
      <c r="P2302" s="4" t="str">
        <f t="shared" si="71"/>
        <v>2021-07</v>
      </c>
    </row>
    <row r="2303" spans="1:16" ht="12.75" x14ac:dyDescent="0.2">
      <c r="A2303" s="4" t="s">
        <v>14</v>
      </c>
      <c r="B2303" s="4" t="s">
        <v>4342</v>
      </c>
      <c r="C2303" s="4" t="s">
        <v>4343</v>
      </c>
      <c r="D2303" s="4" t="s">
        <v>5322</v>
      </c>
      <c r="E2303" s="4" t="s">
        <v>5323</v>
      </c>
      <c r="F2303" s="4" t="s">
        <v>5324</v>
      </c>
      <c r="G2303" s="4" t="s">
        <v>5347</v>
      </c>
      <c r="H2303" s="4" t="s">
        <v>20</v>
      </c>
      <c r="I2303" s="4" t="s">
        <v>29</v>
      </c>
      <c r="J2303" s="4" t="s">
        <v>22</v>
      </c>
      <c r="K2303" s="4" t="s">
        <v>4396</v>
      </c>
      <c r="L2303" s="4" t="s">
        <v>5013</v>
      </c>
      <c r="M2303" s="5">
        <v>44401</v>
      </c>
      <c r="N2303" s="6">
        <v>5437</v>
      </c>
      <c r="O2303" s="4">
        <f t="shared" si="70"/>
        <v>24</v>
      </c>
      <c r="P2303" s="4" t="str">
        <f t="shared" si="71"/>
        <v>2021-07</v>
      </c>
    </row>
    <row r="2304" spans="1:16" ht="12.75" x14ac:dyDescent="0.2">
      <c r="A2304" s="4" t="s">
        <v>14</v>
      </c>
      <c r="B2304" s="4" t="s">
        <v>4342</v>
      </c>
      <c r="C2304" s="4" t="s">
        <v>4343</v>
      </c>
      <c r="D2304" s="4" t="s">
        <v>5322</v>
      </c>
      <c r="E2304" s="4" t="s">
        <v>5323</v>
      </c>
      <c r="F2304" s="4" t="s">
        <v>5324</v>
      </c>
      <c r="G2304" s="4" t="s">
        <v>5379</v>
      </c>
      <c r="H2304" s="4" t="s">
        <v>20</v>
      </c>
      <c r="I2304" s="4" t="s">
        <v>29</v>
      </c>
      <c r="J2304" s="4" t="s">
        <v>22</v>
      </c>
      <c r="K2304" s="4" t="s">
        <v>4396</v>
      </c>
      <c r="L2304" s="4" t="s">
        <v>5013</v>
      </c>
      <c r="M2304" s="5">
        <v>44401</v>
      </c>
      <c r="N2304" s="6">
        <v>3167</v>
      </c>
      <c r="O2304" s="4">
        <f t="shared" si="70"/>
        <v>24</v>
      </c>
      <c r="P2304" s="4" t="str">
        <f t="shared" si="71"/>
        <v>2021-07</v>
      </c>
    </row>
    <row r="2305" spans="1:16" ht="12.75" x14ac:dyDescent="0.2">
      <c r="A2305" s="4" t="s">
        <v>14</v>
      </c>
      <c r="B2305" s="4" t="s">
        <v>7654</v>
      </c>
      <c r="C2305" s="4" t="s">
        <v>8288</v>
      </c>
      <c r="D2305" s="4" t="s">
        <v>9306</v>
      </c>
      <c r="E2305" s="4" t="s">
        <v>8388</v>
      </c>
      <c r="F2305" s="4" t="s">
        <v>8389</v>
      </c>
      <c r="G2305" s="4" t="s">
        <v>9322</v>
      </c>
      <c r="H2305" s="4" t="s">
        <v>20</v>
      </c>
      <c r="I2305" s="4" t="s">
        <v>21</v>
      </c>
      <c r="J2305" s="4" t="s">
        <v>22</v>
      </c>
      <c r="K2305" s="4" t="s">
        <v>8297</v>
      </c>
      <c r="L2305" s="4" t="s">
        <v>8349</v>
      </c>
      <c r="M2305" s="5">
        <v>44401</v>
      </c>
      <c r="N2305" s="6">
        <v>6677</v>
      </c>
      <c r="O2305" s="4">
        <f t="shared" si="70"/>
        <v>24</v>
      </c>
      <c r="P2305" s="4" t="str">
        <f t="shared" si="71"/>
        <v>2021-07</v>
      </c>
    </row>
    <row r="2306" spans="1:16" ht="12.75" x14ac:dyDescent="0.2">
      <c r="A2306" s="4" t="s">
        <v>14</v>
      </c>
      <c r="B2306" s="4" t="s">
        <v>7654</v>
      </c>
      <c r="C2306" s="4" t="s">
        <v>8288</v>
      </c>
      <c r="D2306" s="4" t="s">
        <v>9337</v>
      </c>
      <c r="E2306" s="4" t="s">
        <v>9394</v>
      </c>
      <c r="F2306" s="4" t="s">
        <v>9395</v>
      </c>
      <c r="G2306" s="4" t="s">
        <v>9398</v>
      </c>
      <c r="H2306" s="4" t="s">
        <v>210</v>
      </c>
      <c r="I2306" s="4" t="s">
        <v>210</v>
      </c>
      <c r="J2306" s="4" t="s">
        <v>877</v>
      </c>
      <c r="K2306" s="4" t="s">
        <v>8297</v>
      </c>
      <c r="L2306" s="4" t="s">
        <v>8301</v>
      </c>
      <c r="M2306" s="5">
        <v>44401</v>
      </c>
      <c r="N2306" s="6">
        <v>2917</v>
      </c>
      <c r="O2306" s="4">
        <f t="shared" ref="O2306:O2369" si="72">DAY(M2306)</f>
        <v>24</v>
      </c>
      <c r="P2306" s="4" t="str">
        <f t="shared" ref="P2306:P2369" si="73">TEXT(M2306,"YYYY-MM")</f>
        <v>2021-07</v>
      </c>
    </row>
    <row r="2307" spans="1:16" ht="12.75" x14ac:dyDescent="0.2">
      <c r="A2307" s="4" t="s">
        <v>3048</v>
      </c>
      <c r="B2307" s="4" t="s">
        <v>10496</v>
      </c>
      <c r="C2307" s="4" t="s">
        <v>10497</v>
      </c>
      <c r="D2307" s="4" t="s">
        <v>25</v>
      </c>
      <c r="E2307" s="4" t="s">
        <v>10571</v>
      </c>
      <c r="F2307" s="4" t="s">
        <v>10572</v>
      </c>
      <c r="G2307" s="4" t="s">
        <v>10581</v>
      </c>
      <c r="H2307" s="4" t="s">
        <v>210</v>
      </c>
      <c r="I2307" s="4" t="s">
        <v>343</v>
      </c>
      <c r="J2307" s="4" t="s">
        <v>36</v>
      </c>
      <c r="K2307" s="4" t="s">
        <v>10549</v>
      </c>
      <c r="L2307" s="4" t="s">
        <v>10574</v>
      </c>
      <c r="M2307" s="5">
        <v>44401</v>
      </c>
      <c r="N2307" s="6">
        <v>5291</v>
      </c>
      <c r="O2307" s="4">
        <f t="shared" si="72"/>
        <v>24</v>
      </c>
      <c r="P2307" s="4" t="str">
        <f t="shared" si="73"/>
        <v>2021-07</v>
      </c>
    </row>
    <row r="2308" spans="1:16" ht="12.75" x14ac:dyDescent="0.2">
      <c r="A2308" s="4" t="s">
        <v>3048</v>
      </c>
      <c r="B2308" s="4" t="s">
        <v>11712</v>
      </c>
      <c r="C2308" s="4" t="s">
        <v>11934</v>
      </c>
      <c r="D2308" s="4" t="s">
        <v>25</v>
      </c>
      <c r="E2308" s="4" t="s">
        <v>6068</v>
      </c>
      <c r="F2308" s="4" t="s">
        <v>6069</v>
      </c>
      <c r="G2308" s="4" t="s">
        <v>12039</v>
      </c>
      <c r="H2308" s="4" t="s">
        <v>20</v>
      </c>
      <c r="I2308" s="4" t="s">
        <v>29</v>
      </c>
      <c r="J2308" s="4" t="s">
        <v>22</v>
      </c>
      <c r="K2308" s="4" t="s">
        <v>11936</v>
      </c>
      <c r="L2308" s="4" t="s">
        <v>11939</v>
      </c>
      <c r="M2308" s="5">
        <v>44401</v>
      </c>
      <c r="N2308" s="6">
        <v>7461</v>
      </c>
      <c r="O2308" s="4">
        <f t="shared" si="72"/>
        <v>24</v>
      </c>
      <c r="P2308" s="4" t="str">
        <f t="shared" si="73"/>
        <v>2021-07</v>
      </c>
    </row>
    <row r="2309" spans="1:16" ht="12.75" x14ac:dyDescent="0.2">
      <c r="A2309" s="4" t="s">
        <v>14</v>
      </c>
      <c r="B2309" s="4" t="s">
        <v>4342</v>
      </c>
      <c r="C2309" s="4" t="s">
        <v>4343</v>
      </c>
      <c r="D2309" s="4" t="s">
        <v>4657</v>
      </c>
      <c r="E2309" s="4" t="s">
        <v>4658</v>
      </c>
      <c r="F2309" s="4" t="s">
        <v>4659</v>
      </c>
      <c r="G2309" s="4" t="s">
        <v>4678</v>
      </c>
      <c r="H2309" s="4" t="s">
        <v>20</v>
      </c>
      <c r="I2309" s="4" t="s">
        <v>21</v>
      </c>
      <c r="J2309" s="4" t="s">
        <v>22</v>
      </c>
      <c r="K2309" s="4" t="s">
        <v>4347</v>
      </c>
      <c r="L2309" s="4" t="s">
        <v>4348</v>
      </c>
      <c r="M2309" s="5">
        <v>44402</v>
      </c>
      <c r="N2309" s="6">
        <v>3225</v>
      </c>
      <c r="O2309" s="4">
        <f t="shared" si="72"/>
        <v>25</v>
      </c>
      <c r="P2309" s="4" t="str">
        <f t="shared" si="73"/>
        <v>2021-07</v>
      </c>
    </row>
    <row r="2310" spans="1:16" ht="12.75" x14ac:dyDescent="0.2">
      <c r="A2310" s="4" t="s">
        <v>14</v>
      </c>
      <c r="B2310" s="4" t="s">
        <v>4342</v>
      </c>
      <c r="C2310" s="4" t="s">
        <v>4343</v>
      </c>
      <c r="D2310" s="4" t="s">
        <v>4825</v>
      </c>
      <c r="E2310" s="4" t="s">
        <v>4400</v>
      </c>
      <c r="F2310" s="4" t="s">
        <v>4401</v>
      </c>
      <c r="G2310" s="4" t="s">
        <v>4402</v>
      </c>
      <c r="H2310" s="4" t="s">
        <v>20</v>
      </c>
      <c r="I2310" s="4" t="s">
        <v>29</v>
      </c>
      <c r="J2310" s="4" t="s">
        <v>36</v>
      </c>
      <c r="K2310" s="4" t="s">
        <v>4396</v>
      </c>
      <c r="L2310" s="4" t="s">
        <v>4363</v>
      </c>
      <c r="M2310" s="5">
        <v>44402</v>
      </c>
      <c r="N2310" s="6">
        <v>6955</v>
      </c>
      <c r="O2310" s="4">
        <f t="shared" si="72"/>
        <v>25</v>
      </c>
      <c r="P2310" s="4" t="str">
        <f t="shared" si="73"/>
        <v>2021-07</v>
      </c>
    </row>
    <row r="2311" spans="1:16" ht="12.75" x14ac:dyDescent="0.2">
      <c r="A2311" s="4" t="s">
        <v>14</v>
      </c>
      <c r="B2311" s="4" t="s">
        <v>7654</v>
      </c>
      <c r="C2311" s="4" t="s">
        <v>8288</v>
      </c>
      <c r="D2311" s="4" t="s">
        <v>8700</v>
      </c>
      <c r="E2311" s="4" t="s">
        <v>8314</v>
      </c>
      <c r="F2311" s="4" t="s">
        <v>8315</v>
      </c>
      <c r="G2311" s="4" t="s">
        <v>8316</v>
      </c>
      <c r="H2311" s="4" t="s">
        <v>210</v>
      </c>
      <c r="I2311" s="4" t="s">
        <v>210</v>
      </c>
      <c r="J2311" s="4" t="s">
        <v>877</v>
      </c>
      <c r="K2311" s="4" t="s">
        <v>8297</v>
      </c>
      <c r="L2311" s="4" t="s">
        <v>8301</v>
      </c>
      <c r="M2311" s="5">
        <v>44402</v>
      </c>
      <c r="N2311" s="6">
        <v>8885</v>
      </c>
      <c r="O2311" s="4">
        <f t="shared" si="72"/>
        <v>25</v>
      </c>
      <c r="P2311" s="4" t="str">
        <f t="shared" si="73"/>
        <v>2021-07</v>
      </c>
    </row>
    <row r="2312" spans="1:16" ht="12.75" x14ac:dyDescent="0.2">
      <c r="A2312" s="4" t="s">
        <v>14</v>
      </c>
      <c r="B2312" s="4" t="s">
        <v>7654</v>
      </c>
      <c r="C2312" s="4" t="s">
        <v>8288</v>
      </c>
      <c r="D2312" s="4" t="s">
        <v>8877</v>
      </c>
      <c r="E2312" s="4" t="s">
        <v>9098</v>
      </c>
      <c r="F2312" s="4" t="s">
        <v>9099</v>
      </c>
      <c r="G2312" s="4" t="s">
        <v>3048</v>
      </c>
      <c r="H2312" s="4" t="s">
        <v>210</v>
      </c>
      <c r="I2312" s="4" t="s">
        <v>210</v>
      </c>
      <c r="J2312" s="4" t="s">
        <v>3048</v>
      </c>
      <c r="K2312" s="4" t="s">
        <v>8297</v>
      </c>
      <c r="L2312" s="4" t="s">
        <v>8301</v>
      </c>
      <c r="M2312" s="5">
        <v>44402</v>
      </c>
      <c r="N2312" s="6">
        <v>6608</v>
      </c>
      <c r="O2312" s="4">
        <f t="shared" si="72"/>
        <v>25</v>
      </c>
      <c r="P2312" s="4" t="str">
        <f t="shared" si="73"/>
        <v>2021-07</v>
      </c>
    </row>
    <row r="2313" spans="1:16" ht="12.75" x14ac:dyDescent="0.2">
      <c r="A2313" s="4" t="s">
        <v>3048</v>
      </c>
      <c r="B2313" s="4" t="s">
        <v>10496</v>
      </c>
      <c r="C2313" s="4" t="s">
        <v>10930</v>
      </c>
      <c r="D2313" s="4" t="s">
        <v>25</v>
      </c>
      <c r="E2313" s="4" t="s">
        <v>11002</v>
      </c>
      <c r="F2313" s="4" t="s">
        <v>11003</v>
      </c>
      <c r="G2313" s="4" t="s">
        <v>11340</v>
      </c>
      <c r="H2313" s="4" t="s">
        <v>20</v>
      </c>
      <c r="I2313" s="4" t="s">
        <v>29</v>
      </c>
      <c r="J2313" s="4" t="s">
        <v>36</v>
      </c>
      <c r="K2313" s="4" t="s">
        <v>10934</v>
      </c>
      <c r="L2313" s="4" t="s">
        <v>10935</v>
      </c>
      <c r="M2313" s="5">
        <v>44402</v>
      </c>
      <c r="N2313" s="6">
        <v>8407</v>
      </c>
      <c r="O2313" s="4">
        <f t="shared" si="72"/>
        <v>25</v>
      </c>
      <c r="P2313" s="4" t="str">
        <f t="shared" si="73"/>
        <v>2021-07</v>
      </c>
    </row>
    <row r="2314" spans="1:16" ht="12.75" x14ac:dyDescent="0.2">
      <c r="A2314" s="4" t="s">
        <v>14</v>
      </c>
      <c r="B2314" s="4" t="s">
        <v>15</v>
      </c>
      <c r="C2314" s="4" t="s">
        <v>16</v>
      </c>
      <c r="D2314" s="4" t="s">
        <v>43</v>
      </c>
      <c r="E2314" s="4" t="s">
        <v>44</v>
      </c>
      <c r="F2314" s="4" t="s">
        <v>45</v>
      </c>
      <c r="G2314" s="4" t="s">
        <v>46</v>
      </c>
      <c r="H2314" s="4" t="s">
        <v>20</v>
      </c>
      <c r="I2314" s="4" t="s">
        <v>21</v>
      </c>
      <c r="J2314" s="4" t="s">
        <v>39</v>
      </c>
      <c r="K2314" s="4" t="s">
        <v>23</v>
      </c>
      <c r="L2314" s="4" t="s">
        <v>47</v>
      </c>
      <c r="M2314" s="5">
        <v>44403</v>
      </c>
      <c r="N2314" s="6">
        <v>7215</v>
      </c>
      <c r="O2314" s="4">
        <f t="shared" si="72"/>
        <v>26</v>
      </c>
      <c r="P2314" s="4" t="str">
        <f t="shared" si="73"/>
        <v>2021-07</v>
      </c>
    </row>
    <row r="2315" spans="1:16" ht="12.75" x14ac:dyDescent="0.2">
      <c r="A2315" s="4" t="s">
        <v>1050</v>
      </c>
      <c r="B2315" s="4" t="s">
        <v>1051</v>
      </c>
      <c r="C2315" s="4" t="s">
        <v>2556</v>
      </c>
      <c r="D2315" s="4" t="s">
        <v>2720</v>
      </c>
      <c r="E2315" s="4" t="s">
        <v>2630</v>
      </c>
      <c r="F2315" s="4" t="s">
        <v>2631</v>
      </c>
      <c r="G2315" s="4" t="s">
        <v>2634</v>
      </c>
      <c r="H2315" s="4" t="s">
        <v>20</v>
      </c>
      <c r="I2315" s="4" t="s">
        <v>29</v>
      </c>
      <c r="J2315" s="4" t="s">
        <v>36</v>
      </c>
      <c r="K2315" s="4" t="s">
        <v>2576</v>
      </c>
      <c r="L2315" s="4" t="s">
        <v>2561</v>
      </c>
      <c r="M2315" s="5">
        <v>44403</v>
      </c>
      <c r="N2315" s="6">
        <v>9649</v>
      </c>
      <c r="O2315" s="4">
        <f t="shared" si="72"/>
        <v>26</v>
      </c>
      <c r="P2315" s="4" t="str">
        <f t="shared" si="73"/>
        <v>2021-07</v>
      </c>
    </row>
    <row r="2316" spans="1:16" ht="12.75" x14ac:dyDescent="0.2">
      <c r="A2316" s="4" t="s">
        <v>3048</v>
      </c>
      <c r="B2316" s="4" t="s">
        <v>3049</v>
      </c>
      <c r="C2316" s="4" t="s">
        <v>3522</v>
      </c>
      <c r="D2316" s="4" t="s">
        <v>3696</v>
      </c>
      <c r="E2316" s="4" t="s">
        <v>3596</v>
      </c>
      <c r="F2316" s="4" t="s">
        <v>3597</v>
      </c>
      <c r="G2316" s="4" t="s">
        <v>3728</v>
      </c>
      <c r="H2316" s="4" t="s">
        <v>20</v>
      </c>
      <c r="I2316" s="4" t="s">
        <v>29</v>
      </c>
      <c r="J2316" s="4" t="s">
        <v>22</v>
      </c>
      <c r="K2316" s="4" t="s">
        <v>3524</v>
      </c>
      <c r="L2316" s="4" t="s">
        <v>3136</v>
      </c>
      <c r="M2316" s="5">
        <v>44403</v>
      </c>
      <c r="N2316" s="6">
        <v>2201</v>
      </c>
      <c r="O2316" s="4">
        <f t="shared" si="72"/>
        <v>26</v>
      </c>
      <c r="P2316" s="4" t="str">
        <f t="shared" si="73"/>
        <v>2021-07</v>
      </c>
    </row>
    <row r="2317" spans="1:16" ht="12.75" x14ac:dyDescent="0.2">
      <c r="A2317" s="4" t="s">
        <v>14</v>
      </c>
      <c r="B2317" s="4" t="s">
        <v>3761</v>
      </c>
      <c r="C2317" s="4" t="s">
        <v>3762</v>
      </c>
      <c r="D2317" s="4" t="s">
        <v>3988</v>
      </c>
      <c r="E2317" s="4" t="s">
        <v>3989</v>
      </c>
      <c r="F2317" s="4" t="s">
        <v>3990</v>
      </c>
      <c r="G2317" s="4" t="s">
        <v>3992</v>
      </c>
      <c r="H2317" s="4" t="s">
        <v>20</v>
      </c>
      <c r="I2317" s="4" t="s">
        <v>21</v>
      </c>
      <c r="J2317" s="4" t="s">
        <v>22</v>
      </c>
      <c r="K2317" s="4" t="s">
        <v>3766</v>
      </c>
      <c r="L2317" s="4" t="s">
        <v>3767</v>
      </c>
      <c r="M2317" s="5">
        <v>44403</v>
      </c>
      <c r="N2317" s="6">
        <v>3767</v>
      </c>
      <c r="O2317" s="4">
        <f t="shared" si="72"/>
        <v>26</v>
      </c>
      <c r="P2317" s="4" t="str">
        <f t="shared" si="73"/>
        <v>2021-07</v>
      </c>
    </row>
    <row r="2318" spans="1:16" ht="12.75" x14ac:dyDescent="0.2">
      <c r="A2318" s="4" t="s">
        <v>14</v>
      </c>
      <c r="B2318" s="4" t="s">
        <v>3761</v>
      </c>
      <c r="C2318" s="4" t="s">
        <v>3762</v>
      </c>
      <c r="D2318" s="4" t="s">
        <v>4034</v>
      </c>
      <c r="E2318" s="4" t="s">
        <v>3843</v>
      </c>
      <c r="F2318" s="4" t="s">
        <v>3844</v>
      </c>
      <c r="G2318" s="4" t="s">
        <v>4047</v>
      </c>
      <c r="H2318" s="4" t="s">
        <v>20</v>
      </c>
      <c r="I2318" s="4" t="s">
        <v>29</v>
      </c>
      <c r="J2318" s="4" t="s">
        <v>36</v>
      </c>
      <c r="K2318" s="4" t="s">
        <v>3766</v>
      </c>
      <c r="L2318" s="4" t="s">
        <v>3767</v>
      </c>
      <c r="M2318" s="5">
        <v>44403</v>
      </c>
      <c r="N2318" s="6">
        <v>6537</v>
      </c>
      <c r="O2318" s="4">
        <f t="shared" si="72"/>
        <v>26</v>
      </c>
      <c r="P2318" s="4" t="str">
        <f t="shared" si="73"/>
        <v>2021-07</v>
      </c>
    </row>
    <row r="2319" spans="1:16" ht="12.75" x14ac:dyDescent="0.2">
      <c r="A2319" s="4" t="s">
        <v>14</v>
      </c>
      <c r="B2319" s="4" t="s">
        <v>4342</v>
      </c>
      <c r="C2319" s="4" t="s">
        <v>4343</v>
      </c>
      <c r="D2319" s="4" t="s">
        <v>25</v>
      </c>
      <c r="E2319" s="4" t="s">
        <v>4501</v>
      </c>
      <c r="F2319" s="4" t="s">
        <v>4502</v>
      </c>
      <c r="G2319" s="4" t="s">
        <v>4503</v>
      </c>
      <c r="H2319" s="4" t="s">
        <v>20</v>
      </c>
      <c r="I2319" s="4" t="s">
        <v>29</v>
      </c>
      <c r="J2319" s="4" t="s">
        <v>22</v>
      </c>
      <c r="K2319" s="4" t="s">
        <v>4396</v>
      </c>
      <c r="L2319" s="4" t="s">
        <v>4504</v>
      </c>
      <c r="M2319" s="5">
        <v>44403</v>
      </c>
      <c r="N2319" s="6">
        <v>3744</v>
      </c>
      <c r="O2319" s="4">
        <f t="shared" si="72"/>
        <v>26</v>
      </c>
      <c r="P2319" s="4" t="str">
        <f t="shared" si="73"/>
        <v>2021-07</v>
      </c>
    </row>
    <row r="2320" spans="1:16" ht="12.75" x14ac:dyDescent="0.2">
      <c r="A2320" s="4" t="s">
        <v>14</v>
      </c>
      <c r="B2320" s="4" t="s">
        <v>4342</v>
      </c>
      <c r="C2320" s="4" t="s">
        <v>4343</v>
      </c>
      <c r="D2320" s="4" t="s">
        <v>5186</v>
      </c>
      <c r="E2320" s="4" t="s">
        <v>4409</v>
      </c>
      <c r="F2320" s="4" t="s">
        <v>4410</v>
      </c>
      <c r="G2320" s="4" t="s">
        <v>4411</v>
      </c>
      <c r="H2320" s="4" t="s">
        <v>20</v>
      </c>
      <c r="I2320" s="4" t="s">
        <v>29</v>
      </c>
      <c r="J2320" s="4" t="s">
        <v>226</v>
      </c>
      <c r="K2320" s="4" t="s">
        <v>4347</v>
      </c>
      <c r="L2320" s="4" t="s">
        <v>4348</v>
      </c>
      <c r="M2320" s="5">
        <v>44403</v>
      </c>
      <c r="N2320" s="6">
        <v>4377</v>
      </c>
      <c r="O2320" s="4">
        <f t="shared" si="72"/>
        <v>26</v>
      </c>
      <c r="P2320" s="4" t="str">
        <f t="shared" si="73"/>
        <v>2021-07</v>
      </c>
    </row>
    <row r="2321" spans="1:16" ht="12.75" x14ac:dyDescent="0.2">
      <c r="A2321" s="4" t="s">
        <v>1050</v>
      </c>
      <c r="B2321" s="4" t="s">
        <v>5461</v>
      </c>
      <c r="C2321" s="4" t="s">
        <v>5462</v>
      </c>
      <c r="D2321" s="4" t="s">
        <v>6234</v>
      </c>
      <c r="E2321" s="4" t="s">
        <v>6239</v>
      </c>
      <c r="F2321" s="4" t="s">
        <v>6240</v>
      </c>
      <c r="G2321" s="4" t="s">
        <v>6245</v>
      </c>
      <c r="H2321" s="4" t="s">
        <v>20</v>
      </c>
      <c r="I2321" s="4" t="s">
        <v>21</v>
      </c>
      <c r="J2321" s="4" t="s">
        <v>36</v>
      </c>
      <c r="K2321" s="4" t="s">
        <v>5499</v>
      </c>
      <c r="L2321" s="4" t="s">
        <v>5467</v>
      </c>
      <c r="M2321" s="5">
        <v>44403</v>
      </c>
      <c r="N2321" s="6">
        <v>6857</v>
      </c>
      <c r="O2321" s="4">
        <f t="shared" si="72"/>
        <v>26</v>
      </c>
      <c r="P2321" s="4" t="str">
        <f t="shared" si="73"/>
        <v>2021-07</v>
      </c>
    </row>
    <row r="2322" spans="1:16" ht="12.75" x14ac:dyDescent="0.2">
      <c r="A2322" s="4" t="s">
        <v>14</v>
      </c>
      <c r="B2322" s="4" t="s">
        <v>6544</v>
      </c>
      <c r="C2322" s="4" t="s">
        <v>6545</v>
      </c>
      <c r="D2322" s="4" t="s">
        <v>6712</v>
      </c>
      <c r="E2322" s="4" t="s">
        <v>6713</v>
      </c>
      <c r="F2322" s="4" t="s">
        <v>6714</v>
      </c>
      <c r="G2322" s="4" t="s">
        <v>6817</v>
      </c>
      <c r="H2322" s="4" t="s">
        <v>20</v>
      </c>
      <c r="I2322" s="4" t="s">
        <v>29</v>
      </c>
      <c r="J2322" s="4" t="s">
        <v>36</v>
      </c>
      <c r="K2322" s="4" t="s">
        <v>6553</v>
      </c>
      <c r="L2322" s="4" t="s">
        <v>6576</v>
      </c>
      <c r="M2322" s="5">
        <v>44403</v>
      </c>
      <c r="N2322" s="6">
        <v>3540</v>
      </c>
      <c r="O2322" s="4">
        <f t="shared" si="72"/>
        <v>26</v>
      </c>
      <c r="P2322" s="4" t="str">
        <f t="shared" si="73"/>
        <v>2021-07</v>
      </c>
    </row>
    <row r="2323" spans="1:16" ht="12.75" x14ac:dyDescent="0.2">
      <c r="A2323" s="4" t="s">
        <v>14</v>
      </c>
      <c r="B2323" s="4" t="s">
        <v>7127</v>
      </c>
      <c r="C2323" s="4" t="s">
        <v>7128</v>
      </c>
      <c r="D2323" s="4" t="s">
        <v>13936</v>
      </c>
      <c r="E2323" s="4" t="s">
        <v>7192</v>
      </c>
      <c r="F2323" s="4" t="s">
        <v>7193</v>
      </c>
      <c r="G2323" s="4" t="s">
        <v>7195</v>
      </c>
      <c r="H2323" s="4" t="s">
        <v>20</v>
      </c>
      <c r="I2323" s="4" t="s">
        <v>21</v>
      </c>
      <c r="J2323" s="4" t="s">
        <v>36</v>
      </c>
      <c r="K2323" s="4" t="s">
        <v>7144</v>
      </c>
      <c r="L2323" s="4" t="s">
        <v>7137</v>
      </c>
      <c r="M2323" s="5">
        <v>44403</v>
      </c>
      <c r="N2323" s="6">
        <v>1734</v>
      </c>
      <c r="O2323" s="4">
        <f t="shared" si="72"/>
        <v>26</v>
      </c>
      <c r="P2323" s="4" t="str">
        <f t="shared" si="73"/>
        <v>2021-07</v>
      </c>
    </row>
    <row r="2324" spans="1:16" ht="12.75" x14ac:dyDescent="0.2">
      <c r="A2324" s="4" t="s">
        <v>14</v>
      </c>
      <c r="B2324" s="4" t="s">
        <v>7127</v>
      </c>
      <c r="C2324" s="4" t="s">
        <v>7128</v>
      </c>
      <c r="D2324" s="4" t="s">
        <v>7603</v>
      </c>
      <c r="E2324" s="4" t="s">
        <v>7604</v>
      </c>
      <c r="F2324" s="4" t="s">
        <v>3048</v>
      </c>
      <c r="G2324" s="4" t="s">
        <v>3048</v>
      </c>
      <c r="H2324" s="4" t="s">
        <v>210</v>
      </c>
      <c r="I2324" s="4" t="s">
        <v>210</v>
      </c>
      <c r="J2324" s="4" t="s">
        <v>3048</v>
      </c>
      <c r="K2324" s="4" t="s">
        <v>7144</v>
      </c>
      <c r="L2324" s="4" t="s">
        <v>7203</v>
      </c>
      <c r="M2324" s="5">
        <v>44403</v>
      </c>
      <c r="N2324" s="6">
        <v>411</v>
      </c>
      <c r="O2324" s="4">
        <f t="shared" si="72"/>
        <v>26</v>
      </c>
      <c r="P2324" s="4" t="str">
        <f t="shared" si="73"/>
        <v>2021-07</v>
      </c>
    </row>
    <row r="2325" spans="1:16" ht="12.75" x14ac:dyDescent="0.2">
      <c r="A2325" s="4" t="s">
        <v>3048</v>
      </c>
      <c r="B2325" s="4" t="s">
        <v>10496</v>
      </c>
      <c r="C2325" s="4" t="s">
        <v>10930</v>
      </c>
      <c r="D2325" s="4" t="s">
        <v>13936</v>
      </c>
      <c r="E2325" s="4" t="s">
        <v>11166</v>
      </c>
      <c r="F2325" s="4" t="s">
        <v>11167</v>
      </c>
      <c r="G2325" s="4" t="s">
        <v>11168</v>
      </c>
      <c r="H2325" s="4" t="s">
        <v>20</v>
      </c>
      <c r="I2325" s="4" t="s">
        <v>21</v>
      </c>
      <c r="J2325" s="4" t="s">
        <v>36</v>
      </c>
      <c r="K2325" s="4" t="s">
        <v>10934</v>
      </c>
      <c r="L2325" s="4" t="s">
        <v>10143</v>
      </c>
      <c r="M2325" s="5">
        <v>44403</v>
      </c>
      <c r="N2325" s="6">
        <v>8752</v>
      </c>
      <c r="O2325" s="4">
        <f t="shared" si="72"/>
        <v>26</v>
      </c>
      <c r="P2325" s="4" t="str">
        <f t="shared" si="73"/>
        <v>2021-07</v>
      </c>
    </row>
    <row r="2326" spans="1:16" ht="12.75" x14ac:dyDescent="0.2">
      <c r="A2326" s="4" t="s">
        <v>3048</v>
      </c>
      <c r="B2326" s="4" t="s">
        <v>12289</v>
      </c>
      <c r="C2326" s="4" t="s">
        <v>13519</v>
      </c>
      <c r="D2326" s="4" t="s">
        <v>13688</v>
      </c>
      <c r="E2326" s="4" t="s">
        <v>13696</v>
      </c>
      <c r="F2326" s="4" t="s">
        <v>13697</v>
      </c>
      <c r="G2326" s="4" t="s">
        <v>13698</v>
      </c>
      <c r="H2326" s="4" t="s">
        <v>20</v>
      </c>
      <c r="I2326" s="4" t="s">
        <v>21</v>
      </c>
      <c r="J2326" s="4" t="s">
        <v>36</v>
      </c>
      <c r="K2326" s="4" t="s">
        <v>13523</v>
      </c>
      <c r="L2326" s="4" t="s">
        <v>10345</v>
      </c>
      <c r="M2326" s="5">
        <v>44403</v>
      </c>
      <c r="N2326" s="6">
        <v>4916</v>
      </c>
      <c r="O2326" s="4">
        <f t="shared" si="72"/>
        <v>26</v>
      </c>
      <c r="P2326" s="4" t="str">
        <f t="shared" si="73"/>
        <v>2021-07</v>
      </c>
    </row>
    <row r="2327" spans="1:16" ht="12.75" x14ac:dyDescent="0.2">
      <c r="A2327" s="4" t="s">
        <v>3048</v>
      </c>
      <c r="B2327" s="4" t="s">
        <v>12289</v>
      </c>
      <c r="C2327" s="4" t="s">
        <v>13519</v>
      </c>
      <c r="D2327" s="4" t="s">
        <v>13732</v>
      </c>
      <c r="E2327" s="4" t="s">
        <v>13738</v>
      </c>
      <c r="F2327" s="4" t="s">
        <v>13739</v>
      </c>
      <c r="G2327" s="4" t="s">
        <v>13740</v>
      </c>
      <c r="H2327" s="4" t="s">
        <v>210</v>
      </c>
      <c r="I2327" s="4" t="s">
        <v>210</v>
      </c>
      <c r="J2327" s="4" t="s">
        <v>2454</v>
      </c>
      <c r="K2327" s="4" t="s">
        <v>13523</v>
      </c>
      <c r="L2327" s="4" t="s">
        <v>13571</v>
      </c>
      <c r="M2327" s="5">
        <v>44403</v>
      </c>
      <c r="N2327" s="6">
        <v>9290</v>
      </c>
      <c r="O2327" s="4">
        <f t="shared" si="72"/>
        <v>26</v>
      </c>
      <c r="P2327" s="4" t="str">
        <f t="shared" si="73"/>
        <v>2021-07</v>
      </c>
    </row>
    <row r="2328" spans="1:16" ht="12.75" x14ac:dyDescent="0.2">
      <c r="A2328" s="4" t="s">
        <v>1050</v>
      </c>
      <c r="B2328" s="4" t="s">
        <v>1051</v>
      </c>
      <c r="C2328" s="4" t="s">
        <v>1052</v>
      </c>
      <c r="D2328" s="4" t="s">
        <v>25</v>
      </c>
      <c r="E2328" s="4" t="s">
        <v>1324</v>
      </c>
      <c r="F2328" s="4" t="s">
        <v>1325</v>
      </c>
      <c r="G2328" s="4" t="s">
        <v>1326</v>
      </c>
      <c r="H2328" s="4" t="s">
        <v>20</v>
      </c>
      <c r="I2328" s="4" t="s">
        <v>29</v>
      </c>
      <c r="J2328" s="4" t="s">
        <v>39</v>
      </c>
      <c r="K2328" s="4" t="s">
        <v>1056</v>
      </c>
      <c r="L2328" s="4" t="s">
        <v>1057</v>
      </c>
      <c r="M2328" s="5">
        <v>44404</v>
      </c>
      <c r="N2328" s="6">
        <v>708</v>
      </c>
      <c r="O2328" s="4">
        <f t="shared" si="72"/>
        <v>27</v>
      </c>
      <c r="P2328" s="4" t="str">
        <f t="shared" si="73"/>
        <v>2021-07</v>
      </c>
    </row>
    <row r="2329" spans="1:16" ht="12.75" x14ac:dyDescent="0.2">
      <c r="A2329" s="4" t="s">
        <v>3048</v>
      </c>
      <c r="B2329" s="4" t="s">
        <v>3049</v>
      </c>
      <c r="C2329" s="4" t="s">
        <v>3050</v>
      </c>
      <c r="D2329" s="4" t="s">
        <v>3114</v>
      </c>
      <c r="E2329" s="4" t="s">
        <v>3124</v>
      </c>
      <c r="F2329" s="4" t="s">
        <v>3125</v>
      </c>
      <c r="G2329" s="4" t="s">
        <v>3127</v>
      </c>
      <c r="H2329" s="4" t="s">
        <v>20</v>
      </c>
      <c r="I2329" s="4" t="s">
        <v>21</v>
      </c>
      <c r="J2329" s="4" t="s">
        <v>36</v>
      </c>
      <c r="K2329" s="4" t="s">
        <v>3054</v>
      </c>
      <c r="L2329" s="4" t="s">
        <v>3055</v>
      </c>
      <c r="M2329" s="5">
        <v>44404</v>
      </c>
      <c r="N2329" s="6">
        <v>7410</v>
      </c>
      <c r="O2329" s="4">
        <f t="shared" si="72"/>
        <v>27</v>
      </c>
      <c r="P2329" s="4" t="str">
        <f t="shared" si="73"/>
        <v>2021-07</v>
      </c>
    </row>
    <row r="2330" spans="1:16" ht="12.75" x14ac:dyDescent="0.2">
      <c r="A2330" s="4" t="s">
        <v>14</v>
      </c>
      <c r="B2330" s="4" t="s">
        <v>6544</v>
      </c>
      <c r="C2330" s="4" t="s">
        <v>6545</v>
      </c>
      <c r="D2330" s="4" t="s">
        <v>6905</v>
      </c>
      <c r="E2330" s="4" t="s">
        <v>6581</v>
      </c>
      <c r="F2330" s="4" t="s">
        <v>6582</v>
      </c>
      <c r="G2330" s="4" t="s">
        <v>6916</v>
      </c>
      <c r="H2330" s="4" t="s">
        <v>20</v>
      </c>
      <c r="I2330" s="4" t="s">
        <v>29</v>
      </c>
      <c r="J2330" s="4" t="s">
        <v>22</v>
      </c>
      <c r="K2330" s="4" t="s">
        <v>6553</v>
      </c>
      <c r="L2330" s="4" t="s">
        <v>6663</v>
      </c>
      <c r="M2330" s="5">
        <v>44404</v>
      </c>
      <c r="N2330" s="6">
        <v>9258</v>
      </c>
      <c r="O2330" s="4">
        <f t="shared" si="72"/>
        <v>27</v>
      </c>
      <c r="P2330" s="4" t="str">
        <f t="shared" si="73"/>
        <v>2021-07</v>
      </c>
    </row>
    <row r="2331" spans="1:16" ht="12.75" x14ac:dyDescent="0.2">
      <c r="A2331" s="4" t="s">
        <v>3048</v>
      </c>
      <c r="B2331" s="4" t="s">
        <v>10496</v>
      </c>
      <c r="C2331" s="4" t="s">
        <v>10497</v>
      </c>
      <c r="D2331" s="4" t="s">
        <v>10665</v>
      </c>
      <c r="E2331" s="4" t="s">
        <v>10571</v>
      </c>
      <c r="F2331" s="4" t="s">
        <v>10572</v>
      </c>
      <c r="G2331" s="4" t="s">
        <v>10756</v>
      </c>
      <c r="H2331" s="4" t="s">
        <v>210</v>
      </c>
      <c r="I2331" s="4" t="s">
        <v>343</v>
      </c>
      <c r="J2331" s="4" t="s">
        <v>22</v>
      </c>
      <c r="K2331" s="4" t="s">
        <v>10549</v>
      </c>
      <c r="L2331" s="4" t="s">
        <v>10574</v>
      </c>
      <c r="M2331" s="5">
        <v>44404</v>
      </c>
      <c r="N2331" s="6">
        <v>5428</v>
      </c>
      <c r="O2331" s="4">
        <f t="shared" si="72"/>
        <v>27</v>
      </c>
      <c r="P2331" s="4" t="str">
        <f t="shared" si="73"/>
        <v>2021-07</v>
      </c>
    </row>
    <row r="2332" spans="1:16" ht="12.75" x14ac:dyDescent="0.2">
      <c r="A2332" s="4" t="s">
        <v>3048</v>
      </c>
      <c r="B2332" s="4" t="s">
        <v>10496</v>
      </c>
      <c r="C2332" s="4" t="s">
        <v>10930</v>
      </c>
      <c r="D2332" s="4" t="s">
        <v>13936</v>
      </c>
      <c r="E2332" s="4" t="s">
        <v>11037</v>
      </c>
      <c r="F2332" s="4" t="s">
        <v>11038</v>
      </c>
      <c r="G2332" s="4" t="s">
        <v>11039</v>
      </c>
      <c r="H2332" s="4" t="s">
        <v>20</v>
      </c>
      <c r="I2332" s="4" t="s">
        <v>21</v>
      </c>
      <c r="J2332" s="4" t="s">
        <v>36</v>
      </c>
      <c r="K2332" s="4" t="s">
        <v>10934</v>
      </c>
      <c r="L2332" s="4" t="s">
        <v>10935</v>
      </c>
      <c r="M2332" s="5">
        <v>44404</v>
      </c>
      <c r="N2332" s="6">
        <v>8800</v>
      </c>
      <c r="O2332" s="4">
        <f t="shared" si="72"/>
        <v>27</v>
      </c>
      <c r="P2332" s="4" t="str">
        <f t="shared" si="73"/>
        <v>2021-07</v>
      </c>
    </row>
    <row r="2333" spans="1:16" ht="12.75" x14ac:dyDescent="0.2">
      <c r="A2333" s="4" t="s">
        <v>3048</v>
      </c>
      <c r="B2333" s="4" t="s">
        <v>10496</v>
      </c>
      <c r="C2333" s="4" t="s">
        <v>10930</v>
      </c>
      <c r="D2333" s="4" t="s">
        <v>13936</v>
      </c>
      <c r="E2333" s="4" t="s">
        <v>11251</v>
      </c>
      <c r="F2333" s="4" t="s">
        <v>11252</v>
      </c>
      <c r="G2333" s="4" t="s">
        <v>11257</v>
      </c>
      <c r="H2333" s="4" t="s">
        <v>20</v>
      </c>
      <c r="I2333" s="4" t="s">
        <v>21</v>
      </c>
      <c r="J2333" s="4" t="s">
        <v>22</v>
      </c>
      <c r="K2333" s="4" t="s">
        <v>10136</v>
      </c>
      <c r="L2333" s="4" t="s">
        <v>10977</v>
      </c>
      <c r="M2333" s="5">
        <v>44404</v>
      </c>
      <c r="N2333" s="6">
        <v>954</v>
      </c>
      <c r="O2333" s="4">
        <f t="shared" si="72"/>
        <v>27</v>
      </c>
      <c r="P2333" s="4" t="str">
        <f t="shared" si="73"/>
        <v>2021-07</v>
      </c>
    </row>
    <row r="2334" spans="1:16" ht="12.75" x14ac:dyDescent="0.2">
      <c r="A2334" s="4" t="s">
        <v>3048</v>
      </c>
      <c r="B2334" s="4" t="s">
        <v>11712</v>
      </c>
      <c r="C2334" s="4" t="s">
        <v>11934</v>
      </c>
      <c r="D2334" s="4" t="s">
        <v>25</v>
      </c>
      <c r="E2334" s="4" t="s">
        <v>6068</v>
      </c>
      <c r="F2334" s="4" t="s">
        <v>6069</v>
      </c>
      <c r="G2334" s="4" t="s">
        <v>12035</v>
      </c>
      <c r="H2334" s="4" t="s">
        <v>20</v>
      </c>
      <c r="I2334" s="4" t="s">
        <v>29</v>
      </c>
      <c r="J2334" s="4" t="s">
        <v>22</v>
      </c>
      <c r="K2334" s="4" t="s">
        <v>11936</v>
      </c>
      <c r="L2334" s="4" t="s">
        <v>11939</v>
      </c>
      <c r="M2334" s="5">
        <v>44404</v>
      </c>
      <c r="N2334" s="6">
        <v>2987</v>
      </c>
      <c r="O2334" s="4">
        <f t="shared" si="72"/>
        <v>27</v>
      </c>
      <c r="P2334" s="4" t="str">
        <f t="shared" si="73"/>
        <v>2021-07</v>
      </c>
    </row>
    <row r="2335" spans="1:16" ht="12.75" x14ac:dyDescent="0.2">
      <c r="A2335" s="4" t="s">
        <v>1050</v>
      </c>
      <c r="B2335" s="4" t="s">
        <v>1051</v>
      </c>
      <c r="C2335" s="4" t="s">
        <v>2556</v>
      </c>
      <c r="D2335" s="4" t="s">
        <v>25</v>
      </c>
      <c r="E2335" s="4" t="s">
        <v>2714</v>
      </c>
      <c r="F2335" s="4" t="s">
        <v>2715</v>
      </c>
      <c r="G2335" s="4" t="s">
        <v>2716</v>
      </c>
      <c r="H2335" s="4" t="s">
        <v>210</v>
      </c>
      <c r="I2335" s="4" t="s">
        <v>210</v>
      </c>
      <c r="J2335" s="4" t="s">
        <v>226</v>
      </c>
      <c r="K2335" s="4" t="s">
        <v>2565</v>
      </c>
      <c r="L2335" s="4" t="s">
        <v>2014</v>
      </c>
      <c r="M2335" s="5">
        <v>44405</v>
      </c>
      <c r="N2335" s="6">
        <v>2674</v>
      </c>
      <c r="O2335" s="4">
        <f t="shared" si="72"/>
        <v>28</v>
      </c>
      <c r="P2335" s="4" t="str">
        <f t="shared" si="73"/>
        <v>2021-07</v>
      </c>
    </row>
    <row r="2336" spans="1:16" ht="12.75" x14ac:dyDescent="0.2">
      <c r="A2336" s="4" t="s">
        <v>1050</v>
      </c>
      <c r="B2336" s="4" t="s">
        <v>1051</v>
      </c>
      <c r="C2336" s="4" t="s">
        <v>2556</v>
      </c>
      <c r="D2336" s="4" t="s">
        <v>3022</v>
      </c>
      <c r="E2336" s="4" t="s">
        <v>3023</v>
      </c>
      <c r="F2336" s="4" t="s">
        <v>3048</v>
      </c>
      <c r="G2336" s="4" t="s">
        <v>3048</v>
      </c>
      <c r="H2336" s="4" t="s">
        <v>210</v>
      </c>
      <c r="I2336" s="4" t="s">
        <v>210</v>
      </c>
      <c r="J2336" s="4" t="s">
        <v>3048</v>
      </c>
      <c r="K2336" s="4" t="s">
        <v>2565</v>
      </c>
      <c r="L2336" s="4" t="s">
        <v>2014</v>
      </c>
      <c r="M2336" s="5">
        <v>44405</v>
      </c>
      <c r="N2336" s="6">
        <v>3256</v>
      </c>
      <c r="O2336" s="4">
        <f t="shared" si="72"/>
        <v>28</v>
      </c>
      <c r="P2336" s="4" t="str">
        <f t="shared" si="73"/>
        <v>2021-07</v>
      </c>
    </row>
    <row r="2337" spans="1:16" ht="12.75" x14ac:dyDescent="0.2">
      <c r="A2337" s="4" t="s">
        <v>14</v>
      </c>
      <c r="B2337" s="4" t="s">
        <v>3761</v>
      </c>
      <c r="C2337" s="4" t="s">
        <v>3762</v>
      </c>
      <c r="D2337" s="4" t="s">
        <v>3852</v>
      </c>
      <c r="E2337" s="4" t="s">
        <v>3864</v>
      </c>
      <c r="F2337" s="4" t="s">
        <v>3865</v>
      </c>
      <c r="G2337" s="4" t="s">
        <v>3866</v>
      </c>
      <c r="H2337" s="4" t="s">
        <v>20</v>
      </c>
      <c r="I2337" s="4" t="s">
        <v>21</v>
      </c>
      <c r="J2337" s="4" t="s">
        <v>39</v>
      </c>
      <c r="K2337" s="4" t="s">
        <v>3771</v>
      </c>
      <c r="L2337" s="4" t="s">
        <v>3767</v>
      </c>
      <c r="M2337" s="5">
        <v>44405</v>
      </c>
      <c r="N2337" s="6">
        <v>5508</v>
      </c>
      <c r="O2337" s="4">
        <f t="shared" si="72"/>
        <v>28</v>
      </c>
      <c r="P2337" s="4" t="str">
        <f t="shared" si="73"/>
        <v>2021-07</v>
      </c>
    </row>
    <row r="2338" spans="1:16" ht="12.75" x14ac:dyDescent="0.2">
      <c r="A2338" s="4" t="s">
        <v>14</v>
      </c>
      <c r="B2338" s="4" t="s">
        <v>4086</v>
      </c>
      <c r="C2338" s="4" t="s">
        <v>4087</v>
      </c>
      <c r="D2338" s="4" t="s">
        <v>13936</v>
      </c>
      <c r="E2338" s="4" t="s">
        <v>4147</v>
      </c>
      <c r="F2338" s="4" t="s">
        <v>4148</v>
      </c>
      <c r="G2338" s="4" t="s">
        <v>4154</v>
      </c>
      <c r="H2338" s="4" t="s">
        <v>20</v>
      </c>
      <c r="I2338" s="4" t="s">
        <v>21</v>
      </c>
      <c r="J2338" s="4" t="s">
        <v>22</v>
      </c>
      <c r="K2338" s="4" t="s">
        <v>4091</v>
      </c>
      <c r="L2338" s="4" t="s">
        <v>4092</v>
      </c>
      <c r="M2338" s="5">
        <v>44405</v>
      </c>
      <c r="N2338" s="6">
        <v>5200</v>
      </c>
      <c r="O2338" s="4">
        <f t="shared" si="72"/>
        <v>28</v>
      </c>
      <c r="P2338" s="4" t="str">
        <f t="shared" si="73"/>
        <v>2021-07</v>
      </c>
    </row>
    <row r="2339" spans="1:16" ht="12.75" x14ac:dyDescent="0.2">
      <c r="A2339" s="4" t="s">
        <v>14</v>
      </c>
      <c r="B2339" s="4" t="s">
        <v>4342</v>
      </c>
      <c r="C2339" s="4" t="s">
        <v>4343</v>
      </c>
      <c r="D2339" s="4" t="s">
        <v>4708</v>
      </c>
      <c r="E2339" s="4" t="s">
        <v>4740</v>
      </c>
      <c r="F2339" s="4" t="s">
        <v>4741</v>
      </c>
      <c r="G2339" s="4" t="s">
        <v>4746</v>
      </c>
      <c r="H2339" s="4" t="s">
        <v>20</v>
      </c>
      <c r="I2339" s="4" t="s">
        <v>29</v>
      </c>
      <c r="J2339" s="4" t="s">
        <v>22</v>
      </c>
      <c r="K2339" s="4" t="s">
        <v>4396</v>
      </c>
      <c r="L2339" s="4" t="s">
        <v>4374</v>
      </c>
      <c r="M2339" s="5">
        <v>44405</v>
      </c>
      <c r="N2339" s="6">
        <v>9050</v>
      </c>
      <c r="O2339" s="4">
        <f t="shared" si="72"/>
        <v>28</v>
      </c>
      <c r="P2339" s="4" t="str">
        <f t="shared" si="73"/>
        <v>2021-07</v>
      </c>
    </row>
    <row r="2340" spans="1:16" ht="12.75" x14ac:dyDescent="0.2">
      <c r="A2340" s="4" t="s">
        <v>14</v>
      </c>
      <c r="B2340" s="4" t="s">
        <v>7654</v>
      </c>
      <c r="C2340" s="4" t="s">
        <v>8288</v>
      </c>
      <c r="D2340" s="4" t="s">
        <v>8423</v>
      </c>
      <c r="E2340" s="4" t="s">
        <v>8540</v>
      </c>
      <c r="F2340" s="4" t="s">
        <v>8541</v>
      </c>
      <c r="G2340" s="4" t="s">
        <v>8542</v>
      </c>
      <c r="H2340" s="4" t="s">
        <v>20</v>
      </c>
      <c r="I2340" s="4" t="s">
        <v>21</v>
      </c>
      <c r="J2340" s="4" t="s">
        <v>22</v>
      </c>
      <c r="K2340" s="4" t="s">
        <v>8306</v>
      </c>
      <c r="L2340" s="4" t="s">
        <v>8293</v>
      </c>
      <c r="M2340" s="5">
        <v>44405</v>
      </c>
      <c r="N2340" s="6">
        <v>2794</v>
      </c>
      <c r="O2340" s="4">
        <f t="shared" si="72"/>
        <v>28</v>
      </c>
      <c r="P2340" s="4" t="str">
        <f t="shared" si="73"/>
        <v>2021-07</v>
      </c>
    </row>
    <row r="2341" spans="1:16" ht="12.75" x14ac:dyDescent="0.2">
      <c r="A2341" s="4" t="s">
        <v>14</v>
      </c>
      <c r="B2341" s="4" t="s">
        <v>7654</v>
      </c>
      <c r="C2341" s="4" t="s">
        <v>8288</v>
      </c>
      <c r="D2341" s="4" t="s">
        <v>9184</v>
      </c>
      <c r="E2341" s="4" t="s">
        <v>9194</v>
      </c>
      <c r="F2341" s="4" t="s">
        <v>9195</v>
      </c>
      <c r="G2341" s="4" t="s">
        <v>9197</v>
      </c>
      <c r="H2341" s="4" t="s">
        <v>20</v>
      </c>
      <c r="I2341" s="4" t="s">
        <v>21</v>
      </c>
      <c r="J2341" s="4" t="s">
        <v>36</v>
      </c>
      <c r="K2341" s="4" t="s">
        <v>8297</v>
      </c>
      <c r="L2341" s="4" t="s">
        <v>8100</v>
      </c>
      <c r="M2341" s="5">
        <v>44405</v>
      </c>
      <c r="N2341" s="6">
        <v>7908</v>
      </c>
      <c r="O2341" s="4">
        <f t="shared" si="72"/>
        <v>28</v>
      </c>
      <c r="P2341" s="4" t="str">
        <f t="shared" si="73"/>
        <v>2021-07</v>
      </c>
    </row>
    <row r="2342" spans="1:16" ht="12.75" x14ac:dyDescent="0.2">
      <c r="A2342" s="4" t="s">
        <v>14</v>
      </c>
      <c r="B2342" s="4" t="s">
        <v>7654</v>
      </c>
      <c r="C2342" s="4" t="s">
        <v>9693</v>
      </c>
      <c r="D2342" s="4" t="s">
        <v>9497</v>
      </c>
      <c r="E2342" s="4" t="s">
        <v>9509</v>
      </c>
      <c r="F2342" s="4" t="s">
        <v>9510</v>
      </c>
      <c r="G2342" s="4" t="s">
        <v>9789</v>
      </c>
      <c r="H2342" s="4" t="s">
        <v>20</v>
      </c>
      <c r="I2342" s="4" t="s">
        <v>21</v>
      </c>
      <c r="J2342" s="4" t="s">
        <v>22</v>
      </c>
      <c r="K2342" s="4" t="s">
        <v>9697</v>
      </c>
      <c r="L2342" s="4" t="s">
        <v>721</v>
      </c>
      <c r="M2342" s="5">
        <v>44405</v>
      </c>
      <c r="N2342" s="6">
        <v>8739</v>
      </c>
      <c r="O2342" s="4">
        <f t="shared" si="72"/>
        <v>28</v>
      </c>
      <c r="P2342" s="4" t="str">
        <f t="shared" si="73"/>
        <v>2021-07</v>
      </c>
    </row>
    <row r="2343" spans="1:16" ht="12.75" x14ac:dyDescent="0.2">
      <c r="A2343" s="4" t="s">
        <v>3048</v>
      </c>
      <c r="B2343" s="4" t="s">
        <v>10496</v>
      </c>
      <c r="C2343" s="4" t="s">
        <v>10930</v>
      </c>
      <c r="D2343" s="4" t="s">
        <v>13936</v>
      </c>
      <c r="E2343" s="4" t="s">
        <v>11130</v>
      </c>
      <c r="F2343" s="4" t="s">
        <v>11131</v>
      </c>
      <c r="G2343" s="4" t="s">
        <v>11146</v>
      </c>
      <c r="H2343" s="4" t="s">
        <v>20</v>
      </c>
      <c r="I2343" s="4" t="s">
        <v>21</v>
      </c>
      <c r="J2343" s="4" t="s">
        <v>36</v>
      </c>
      <c r="K2343" s="4" t="s">
        <v>10934</v>
      </c>
      <c r="L2343" s="4" t="s">
        <v>10935</v>
      </c>
      <c r="M2343" s="5">
        <v>44405</v>
      </c>
      <c r="N2343" s="6">
        <v>3992</v>
      </c>
      <c r="O2343" s="4">
        <f t="shared" si="72"/>
        <v>28</v>
      </c>
      <c r="P2343" s="4" t="str">
        <f t="shared" si="73"/>
        <v>2021-07</v>
      </c>
    </row>
    <row r="2344" spans="1:16" ht="12.75" x14ac:dyDescent="0.2">
      <c r="A2344" s="4" t="s">
        <v>3048</v>
      </c>
      <c r="B2344" s="4" t="s">
        <v>10496</v>
      </c>
      <c r="C2344" s="4" t="s">
        <v>10930</v>
      </c>
      <c r="D2344" s="4" t="s">
        <v>11531</v>
      </c>
      <c r="E2344" s="4" t="s">
        <v>11542</v>
      </c>
      <c r="F2344" s="4" t="s">
        <v>11543</v>
      </c>
      <c r="G2344" s="4" t="s">
        <v>11544</v>
      </c>
      <c r="H2344" s="4" t="s">
        <v>20</v>
      </c>
      <c r="I2344" s="4" t="s">
        <v>29</v>
      </c>
      <c r="J2344" s="4" t="s">
        <v>36</v>
      </c>
      <c r="K2344" s="4" t="s">
        <v>10136</v>
      </c>
      <c r="L2344" s="4" t="s">
        <v>10977</v>
      </c>
      <c r="M2344" s="5">
        <v>44405</v>
      </c>
      <c r="N2344" s="6">
        <v>8189</v>
      </c>
      <c r="O2344" s="4">
        <f t="shared" si="72"/>
        <v>28</v>
      </c>
      <c r="P2344" s="4" t="str">
        <f t="shared" si="73"/>
        <v>2021-07</v>
      </c>
    </row>
    <row r="2345" spans="1:16" ht="12.75" x14ac:dyDescent="0.2">
      <c r="A2345" s="4" t="s">
        <v>3048</v>
      </c>
      <c r="B2345" s="4" t="s">
        <v>11712</v>
      </c>
      <c r="C2345" s="4" t="s">
        <v>11934</v>
      </c>
      <c r="D2345" s="4" t="s">
        <v>25</v>
      </c>
      <c r="E2345" s="4" t="s">
        <v>12140</v>
      </c>
      <c r="F2345" s="4" t="s">
        <v>12141</v>
      </c>
      <c r="G2345" s="4" t="s">
        <v>12143</v>
      </c>
      <c r="H2345" s="4" t="s">
        <v>20</v>
      </c>
      <c r="I2345" s="4" t="s">
        <v>29</v>
      </c>
      <c r="J2345" s="4" t="s">
        <v>22</v>
      </c>
      <c r="K2345" s="4" t="s">
        <v>11964</v>
      </c>
      <c r="L2345" s="4" t="s">
        <v>10177</v>
      </c>
      <c r="M2345" s="5">
        <v>44405</v>
      </c>
      <c r="N2345" s="6">
        <v>7945</v>
      </c>
      <c r="O2345" s="4">
        <f t="shared" si="72"/>
        <v>28</v>
      </c>
      <c r="P2345" s="4" t="str">
        <f t="shared" si="73"/>
        <v>2021-07</v>
      </c>
    </row>
    <row r="2346" spans="1:16" ht="12.75" x14ac:dyDescent="0.2">
      <c r="A2346" s="4" t="s">
        <v>3048</v>
      </c>
      <c r="B2346" s="4" t="s">
        <v>12289</v>
      </c>
      <c r="C2346" s="4" t="s">
        <v>12291</v>
      </c>
      <c r="D2346" s="4" t="s">
        <v>1496</v>
      </c>
      <c r="E2346" s="4" t="s">
        <v>12514</v>
      </c>
      <c r="F2346" s="4" t="s">
        <v>12515</v>
      </c>
      <c r="G2346" s="4" t="s">
        <v>12519</v>
      </c>
      <c r="H2346" s="4" t="s">
        <v>20</v>
      </c>
      <c r="I2346" s="4" t="s">
        <v>21</v>
      </c>
      <c r="J2346" s="4" t="s">
        <v>22</v>
      </c>
      <c r="K2346" s="4" t="s">
        <v>12299</v>
      </c>
      <c r="L2346" s="4" t="s">
        <v>10277</v>
      </c>
      <c r="M2346" s="5">
        <v>44405</v>
      </c>
      <c r="N2346" s="6">
        <v>8053</v>
      </c>
      <c r="O2346" s="4">
        <f t="shared" si="72"/>
        <v>28</v>
      </c>
      <c r="P2346" s="4" t="str">
        <f t="shared" si="73"/>
        <v>2021-07</v>
      </c>
    </row>
    <row r="2347" spans="1:16" ht="12.75" x14ac:dyDescent="0.2">
      <c r="A2347" s="4" t="s">
        <v>3048</v>
      </c>
      <c r="B2347" s="4" t="s">
        <v>12289</v>
      </c>
      <c r="C2347" s="4" t="s">
        <v>13302</v>
      </c>
      <c r="D2347" s="4" t="s">
        <v>13936</v>
      </c>
      <c r="E2347" s="4" t="s">
        <v>13306</v>
      </c>
      <c r="F2347" s="4" t="s">
        <v>13307</v>
      </c>
      <c r="G2347" s="4" t="s">
        <v>13314</v>
      </c>
      <c r="H2347" s="4" t="s">
        <v>20</v>
      </c>
      <c r="I2347" s="4" t="s">
        <v>21</v>
      </c>
      <c r="J2347" s="4" t="s">
        <v>22</v>
      </c>
      <c r="K2347" s="4" t="s">
        <v>13309</v>
      </c>
      <c r="L2347" s="4" t="s">
        <v>12370</v>
      </c>
      <c r="M2347" s="5">
        <v>44405</v>
      </c>
      <c r="N2347" s="6">
        <v>6890</v>
      </c>
      <c r="O2347" s="4">
        <f t="shared" si="72"/>
        <v>28</v>
      </c>
      <c r="P2347" s="4" t="str">
        <f t="shared" si="73"/>
        <v>2021-07</v>
      </c>
    </row>
    <row r="2348" spans="1:16" ht="12.75" x14ac:dyDescent="0.2">
      <c r="A2348" s="4" t="s">
        <v>14</v>
      </c>
      <c r="B2348" s="4" t="s">
        <v>15</v>
      </c>
      <c r="C2348" s="4" t="s">
        <v>68</v>
      </c>
      <c r="D2348" s="4" t="s">
        <v>454</v>
      </c>
      <c r="E2348" s="4" t="s">
        <v>490</v>
      </c>
      <c r="F2348" s="4" t="s">
        <v>491</v>
      </c>
      <c r="G2348" s="4" t="s">
        <v>492</v>
      </c>
      <c r="H2348" s="4" t="s">
        <v>20</v>
      </c>
      <c r="I2348" s="4" t="s">
        <v>21</v>
      </c>
      <c r="J2348" s="4" t="s">
        <v>39</v>
      </c>
      <c r="K2348" s="4" t="s">
        <v>72</v>
      </c>
      <c r="L2348" s="4" t="s">
        <v>100</v>
      </c>
      <c r="M2348" s="5">
        <v>44406</v>
      </c>
      <c r="N2348" s="6">
        <v>7803</v>
      </c>
      <c r="O2348" s="4">
        <f t="shared" si="72"/>
        <v>29</v>
      </c>
      <c r="P2348" s="4" t="str">
        <f t="shared" si="73"/>
        <v>2021-07</v>
      </c>
    </row>
    <row r="2349" spans="1:16" ht="12.75" x14ac:dyDescent="0.2">
      <c r="A2349" s="4" t="s">
        <v>14</v>
      </c>
      <c r="B2349" s="4" t="s">
        <v>15</v>
      </c>
      <c r="C2349" s="4" t="s">
        <v>504</v>
      </c>
      <c r="D2349" s="4" t="s">
        <v>695</v>
      </c>
      <c r="E2349" s="4" t="s">
        <v>704</v>
      </c>
      <c r="F2349" s="4" t="s">
        <v>705</v>
      </c>
      <c r="G2349" s="4" t="s">
        <v>715</v>
      </c>
      <c r="H2349" s="4" t="s">
        <v>20</v>
      </c>
      <c r="I2349" s="4" t="s">
        <v>21</v>
      </c>
      <c r="J2349" s="4" t="s">
        <v>22</v>
      </c>
      <c r="K2349" s="4" t="s">
        <v>517</v>
      </c>
      <c r="L2349" s="4" t="s">
        <v>100</v>
      </c>
      <c r="M2349" s="5">
        <v>44406</v>
      </c>
      <c r="N2349" s="6">
        <v>111</v>
      </c>
      <c r="O2349" s="4">
        <f t="shared" si="72"/>
        <v>29</v>
      </c>
      <c r="P2349" s="4" t="str">
        <f t="shared" si="73"/>
        <v>2021-07</v>
      </c>
    </row>
    <row r="2350" spans="1:16" ht="12.75" x14ac:dyDescent="0.2">
      <c r="A2350" s="4" t="s">
        <v>1050</v>
      </c>
      <c r="B2350" s="4" t="s">
        <v>1051</v>
      </c>
      <c r="C2350" s="4" t="s">
        <v>1052</v>
      </c>
      <c r="D2350" s="4" t="s">
        <v>1401</v>
      </c>
      <c r="E2350" s="4" t="s">
        <v>1425</v>
      </c>
      <c r="F2350" s="4" t="s">
        <v>1426</v>
      </c>
      <c r="G2350" s="4" t="s">
        <v>1432</v>
      </c>
      <c r="H2350" s="4" t="s">
        <v>20</v>
      </c>
      <c r="I2350" s="4" t="s">
        <v>29</v>
      </c>
      <c r="J2350" s="4" t="s">
        <v>36</v>
      </c>
      <c r="K2350" s="4" t="s">
        <v>1056</v>
      </c>
      <c r="L2350" s="4" t="s">
        <v>1175</v>
      </c>
      <c r="M2350" s="5">
        <v>44406</v>
      </c>
      <c r="N2350" s="6">
        <v>4088</v>
      </c>
      <c r="O2350" s="4">
        <f t="shared" si="72"/>
        <v>29</v>
      </c>
      <c r="P2350" s="4" t="str">
        <f t="shared" si="73"/>
        <v>2021-07</v>
      </c>
    </row>
    <row r="2351" spans="1:16" ht="12.75" x14ac:dyDescent="0.2">
      <c r="A2351" s="4" t="s">
        <v>1050</v>
      </c>
      <c r="B2351" s="4" t="s">
        <v>1051</v>
      </c>
      <c r="C2351" s="4" t="s">
        <v>2425</v>
      </c>
      <c r="D2351" s="4" t="s">
        <v>13936</v>
      </c>
      <c r="E2351" s="4" t="s">
        <v>2426</v>
      </c>
      <c r="F2351" s="4" t="s">
        <v>2427</v>
      </c>
      <c r="G2351" s="4" t="s">
        <v>2428</v>
      </c>
      <c r="H2351" s="4" t="s">
        <v>20</v>
      </c>
      <c r="I2351" s="4" t="s">
        <v>21</v>
      </c>
      <c r="J2351" s="4" t="s">
        <v>162</v>
      </c>
      <c r="K2351" s="4" t="s">
        <v>1668</v>
      </c>
      <c r="L2351" s="4" t="s">
        <v>1110</v>
      </c>
      <c r="M2351" s="5">
        <v>44406</v>
      </c>
      <c r="N2351" s="6">
        <v>6522</v>
      </c>
      <c r="O2351" s="4">
        <f t="shared" si="72"/>
        <v>29</v>
      </c>
      <c r="P2351" s="4" t="str">
        <f t="shared" si="73"/>
        <v>2021-07</v>
      </c>
    </row>
    <row r="2352" spans="1:16" ht="12.75" x14ac:dyDescent="0.2">
      <c r="A2352" s="4" t="s">
        <v>1050</v>
      </c>
      <c r="B2352" s="4" t="s">
        <v>1051</v>
      </c>
      <c r="C2352" s="4" t="s">
        <v>2556</v>
      </c>
      <c r="D2352" s="4" t="s">
        <v>2922</v>
      </c>
      <c r="E2352" s="4" t="s">
        <v>2962</v>
      </c>
      <c r="F2352" s="4" t="s">
        <v>2963</v>
      </c>
      <c r="G2352" s="4" t="s">
        <v>2971</v>
      </c>
      <c r="H2352" s="4" t="s">
        <v>20</v>
      </c>
      <c r="I2352" s="4" t="s">
        <v>29</v>
      </c>
      <c r="J2352" s="4" t="s">
        <v>36</v>
      </c>
      <c r="K2352" s="4" t="s">
        <v>2565</v>
      </c>
      <c r="L2352" s="4" t="s">
        <v>2373</v>
      </c>
      <c r="M2352" s="5">
        <v>44406</v>
      </c>
      <c r="N2352" s="6">
        <v>2513</v>
      </c>
      <c r="O2352" s="4">
        <f t="shared" si="72"/>
        <v>29</v>
      </c>
      <c r="P2352" s="4" t="str">
        <f t="shared" si="73"/>
        <v>2021-07</v>
      </c>
    </row>
    <row r="2353" spans="1:16" ht="12.75" x14ac:dyDescent="0.2">
      <c r="A2353" s="4" t="s">
        <v>1050</v>
      </c>
      <c r="B2353" s="4" t="s">
        <v>1051</v>
      </c>
      <c r="C2353" s="4" t="s">
        <v>2556</v>
      </c>
      <c r="D2353" s="4" t="s">
        <v>3013</v>
      </c>
      <c r="E2353" s="4" t="s">
        <v>2370</v>
      </c>
      <c r="F2353" s="4" t="s">
        <v>2371</v>
      </c>
      <c r="G2353" s="4" t="s">
        <v>3015</v>
      </c>
      <c r="H2353" s="4" t="s">
        <v>20</v>
      </c>
      <c r="I2353" s="4" t="s">
        <v>21</v>
      </c>
      <c r="J2353" s="4" t="s">
        <v>162</v>
      </c>
      <c r="K2353" s="4" t="s">
        <v>2565</v>
      </c>
      <c r="L2353" s="4" t="s">
        <v>2373</v>
      </c>
      <c r="M2353" s="5">
        <v>44406</v>
      </c>
      <c r="N2353" s="6">
        <v>2400</v>
      </c>
      <c r="O2353" s="4">
        <f t="shared" si="72"/>
        <v>29</v>
      </c>
      <c r="P2353" s="4" t="str">
        <f t="shared" si="73"/>
        <v>2021-07</v>
      </c>
    </row>
    <row r="2354" spans="1:16" ht="12.75" x14ac:dyDescent="0.2">
      <c r="A2354" s="4" t="s">
        <v>3048</v>
      </c>
      <c r="B2354" s="4" t="s">
        <v>3049</v>
      </c>
      <c r="C2354" s="4" t="s">
        <v>3339</v>
      </c>
      <c r="D2354" s="4" t="s">
        <v>3428</v>
      </c>
      <c r="E2354" s="4" t="s">
        <v>3444</v>
      </c>
      <c r="F2354" s="4" t="s">
        <v>3445</v>
      </c>
      <c r="G2354" s="4" t="s">
        <v>3446</v>
      </c>
      <c r="H2354" s="4" t="s">
        <v>20</v>
      </c>
      <c r="I2354" s="4" t="s">
        <v>29</v>
      </c>
      <c r="J2354" s="4" t="s">
        <v>36</v>
      </c>
      <c r="K2354" s="4" t="s">
        <v>3343</v>
      </c>
      <c r="L2354" s="4" t="s">
        <v>3344</v>
      </c>
      <c r="M2354" s="5">
        <v>44406</v>
      </c>
      <c r="N2354" s="6">
        <v>2550</v>
      </c>
      <c r="O2354" s="4">
        <f t="shared" si="72"/>
        <v>29</v>
      </c>
      <c r="P2354" s="4" t="str">
        <f t="shared" si="73"/>
        <v>2021-07</v>
      </c>
    </row>
    <row r="2355" spans="1:16" ht="12.75" x14ac:dyDescent="0.2">
      <c r="A2355" s="4" t="s">
        <v>3048</v>
      </c>
      <c r="B2355" s="4" t="s">
        <v>3049</v>
      </c>
      <c r="C2355" s="4" t="s">
        <v>3522</v>
      </c>
      <c r="D2355" s="4" t="s">
        <v>25</v>
      </c>
      <c r="E2355" s="4" t="s">
        <v>3559</v>
      </c>
      <c r="F2355" s="4" t="s">
        <v>3560</v>
      </c>
      <c r="G2355" s="4" t="s">
        <v>3562</v>
      </c>
      <c r="H2355" s="4" t="s">
        <v>20</v>
      </c>
      <c r="I2355" s="4" t="s">
        <v>29</v>
      </c>
      <c r="J2355" s="4" t="s">
        <v>22</v>
      </c>
      <c r="K2355" s="4" t="s">
        <v>3524</v>
      </c>
      <c r="L2355" s="4" t="s">
        <v>3136</v>
      </c>
      <c r="M2355" s="5">
        <v>44406</v>
      </c>
      <c r="N2355" s="6">
        <v>5505</v>
      </c>
      <c r="O2355" s="4">
        <f t="shared" si="72"/>
        <v>29</v>
      </c>
      <c r="P2355" s="4" t="str">
        <f t="shared" si="73"/>
        <v>2021-07</v>
      </c>
    </row>
    <row r="2356" spans="1:16" ht="12.75" x14ac:dyDescent="0.2">
      <c r="A2356" s="4" t="s">
        <v>14</v>
      </c>
      <c r="B2356" s="4" t="s">
        <v>4342</v>
      </c>
      <c r="C2356" s="4" t="s">
        <v>4343</v>
      </c>
      <c r="D2356" s="4" t="s">
        <v>4825</v>
      </c>
      <c r="E2356" s="4" t="s">
        <v>4872</v>
      </c>
      <c r="F2356" s="4" t="s">
        <v>4873</v>
      </c>
      <c r="G2356" s="4" t="s">
        <v>4876</v>
      </c>
      <c r="H2356" s="4" t="s">
        <v>20</v>
      </c>
      <c r="I2356" s="4" t="s">
        <v>21</v>
      </c>
      <c r="J2356" s="4" t="s">
        <v>39</v>
      </c>
      <c r="K2356" s="4" t="s">
        <v>4396</v>
      </c>
      <c r="L2356" s="4" t="s">
        <v>4363</v>
      </c>
      <c r="M2356" s="5">
        <v>44406</v>
      </c>
      <c r="N2356" s="6">
        <v>6075</v>
      </c>
      <c r="O2356" s="4">
        <f t="shared" si="72"/>
        <v>29</v>
      </c>
      <c r="P2356" s="4" t="str">
        <f t="shared" si="73"/>
        <v>2021-07</v>
      </c>
    </row>
    <row r="2357" spans="1:16" ht="12.75" x14ac:dyDescent="0.2">
      <c r="A2357" s="4" t="s">
        <v>1050</v>
      </c>
      <c r="B2357" s="4" t="s">
        <v>5461</v>
      </c>
      <c r="C2357" s="4" t="s">
        <v>5462</v>
      </c>
      <c r="D2357" s="4" t="s">
        <v>5659</v>
      </c>
      <c r="E2357" s="4" t="s">
        <v>5709</v>
      </c>
      <c r="F2357" s="4" t="s">
        <v>5710</v>
      </c>
      <c r="G2357" s="4" t="s">
        <v>5712</v>
      </c>
      <c r="H2357" s="4" t="s">
        <v>20</v>
      </c>
      <c r="I2357" s="4" t="s">
        <v>21</v>
      </c>
      <c r="J2357" s="4" t="s">
        <v>22</v>
      </c>
      <c r="K2357" s="4" t="s">
        <v>5495</v>
      </c>
      <c r="L2357" s="4" t="s">
        <v>5481</v>
      </c>
      <c r="M2357" s="5">
        <v>44406</v>
      </c>
      <c r="N2357" s="6">
        <v>1432</v>
      </c>
      <c r="O2357" s="4">
        <f t="shared" si="72"/>
        <v>29</v>
      </c>
      <c r="P2357" s="4" t="str">
        <f t="shared" si="73"/>
        <v>2021-07</v>
      </c>
    </row>
    <row r="2358" spans="1:16" ht="12.75" x14ac:dyDescent="0.2">
      <c r="A2358" s="4" t="s">
        <v>1050</v>
      </c>
      <c r="B2358" s="4" t="s">
        <v>5461</v>
      </c>
      <c r="C2358" s="4" t="s">
        <v>5462</v>
      </c>
      <c r="D2358" s="4" t="s">
        <v>5931</v>
      </c>
      <c r="E2358" s="4" t="s">
        <v>5886</v>
      </c>
      <c r="F2358" s="4" t="s">
        <v>5887</v>
      </c>
      <c r="G2358" s="4" t="s">
        <v>5972</v>
      </c>
      <c r="H2358" s="4" t="s">
        <v>210</v>
      </c>
      <c r="I2358" s="4" t="s">
        <v>343</v>
      </c>
      <c r="J2358" s="4" t="s">
        <v>22</v>
      </c>
      <c r="K2358" s="4" t="s">
        <v>5499</v>
      </c>
      <c r="L2358" s="4" t="s">
        <v>5467</v>
      </c>
      <c r="M2358" s="5">
        <v>44406</v>
      </c>
      <c r="N2358" s="6">
        <v>1331</v>
      </c>
      <c r="O2358" s="4">
        <f t="shared" si="72"/>
        <v>29</v>
      </c>
      <c r="P2358" s="4" t="str">
        <f t="shared" si="73"/>
        <v>2021-07</v>
      </c>
    </row>
    <row r="2359" spans="1:16" ht="12.75" x14ac:dyDescent="0.2">
      <c r="A2359" s="4" t="s">
        <v>14</v>
      </c>
      <c r="B2359" s="4" t="s">
        <v>7654</v>
      </c>
      <c r="C2359" s="4" t="s">
        <v>8095</v>
      </c>
      <c r="D2359" s="4" t="s">
        <v>8148</v>
      </c>
      <c r="E2359" s="4" t="s">
        <v>8175</v>
      </c>
      <c r="F2359" s="4" t="s">
        <v>8176</v>
      </c>
      <c r="G2359" s="4" t="s">
        <v>8180</v>
      </c>
      <c r="H2359" s="4" t="s">
        <v>20</v>
      </c>
      <c r="I2359" s="4" t="s">
        <v>21</v>
      </c>
      <c r="J2359" s="4" t="s">
        <v>36</v>
      </c>
      <c r="K2359" s="4" t="s">
        <v>8136</v>
      </c>
      <c r="L2359" s="4" t="s">
        <v>8112</v>
      </c>
      <c r="M2359" s="5">
        <v>44406</v>
      </c>
      <c r="N2359" s="6">
        <v>5727</v>
      </c>
      <c r="O2359" s="4">
        <f t="shared" si="72"/>
        <v>29</v>
      </c>
      <c r="P2359" s="4" t="str">
        <f t="shared" si="73"/>
        <v>2021-07</v>
      </c>
    </row>
    <row r="2360" spans="1:16" ht="12.75" x14ac:dyDescent="0.2">
      <c r="A2360" s="4" t="s">
        <v>14</v>
      </c>
      <c r="B2360" s="4" t="s">
        <v>7654</v>
      </c>
      <c r="C2360" s="4" t="s">
        <v>8288</v>
      </c>
      <c r="D2360" s="4" t="s">
        <v>8423</v>
      </c>
      <c r="E2360" s="4" t="s">
        <v>8447</v>
      </c>
      <c r="F2360" s="4" t="s">
        <v>8448</v>
      </c>
      <c r="G2360" s="4" t="s">
        <v>8450</v>
      </c>
      <c r="H2360" s="4" t="s">
        <v>20</v>
      </c>
      <c r="I2360" s="4" t="s">
        <v>21</v>
      </c>
      <c r="J2360" s="4" t="s">
        <v>36</v>
      </c>
      <c r="K2360" s="4" t="s">
        <v>8306</v>
      </c>
      <c r="L2360" s="4" t="s">
        <v>8293</v>
      </c>
      <c r="M2360" s="5">
        <v>44406</v>
      </c>
      <c r="N2360" s="6">
        <v>5998</v>
      </c>
      <c r="O2360" s="4">
        <f t="shared" si="72"/>
        <v>29</v>
      </c>
      <c r="P2360" s="4" t="str">
        <f t="shared" si="73"/>
        <v>2021-07</v>
      </c>
    </row>
    <row r="2361" spans="1:16" ht="12.75" x14ac:dyDescent="0.2">
      <c r="A2361" s="4" t="s">
        <v>14</v>
      </c>
      <c r="B2361" s="4" t="s">
        <v>7654</v>
      </c>
      <c r="C2361" s="4" t="s">
        <v>8288</v>
      </c>
      <c r="D2361" s="4" t="s">
        <v>8423</v>
      </c>
      <c r="E2361" s="4" t="s">
        <v>8557</v>
      </c>
      <c r="F2361" s="4" t="s">
        <v>8558</v>
      </c>
      <c r="G2361" s="4" t="s">
        <v>8566</v>
      </c>
      <c r="H2361" s="4" t="s">
        <v>20</v>
      </c>
      <c r="I2361" s="4" t="s">
        <v>21</v>
      </c>
      <c r="J2361" s="4" t="s">
        <v>36</v>
      </c>
      <c r="K2361" s="4" t="s">
        <v>8306</v>
      </c>
      <c r="L2361" s="4" t="s">
        <v>8293</v>
      </c>
      <c r="M2361" s="5">
        <v>44406</v>
      </c>
      <c r="N2361" s="6">
        <v>6215</v>
      </c>
      <c r="O2361" s="4">
        <f t="shared" si="72"/>
        <v>29</v>
      </c>
      <c r="P2361" s="4" t="str">
        <f t="shared" si="73"/>
        <v>2021-07</v>
      </c>
    </row>
    <row r="2362" spans="1:16" ht="12.75" x14ac:dyDescent="0.2">
      <c r="A2362" s="4" t="s">
        <v>14</v>
      </c>
      <c r="B2362" s="4" t="s">
        <v>7654</v>
      </c>
      <c r="C2362" s="4" t="s">
        <v>9450</v>
      </c>
      <c r="D2362" s="4" t="s">
        <v>9512</v>
      </c>
      <c r="E2362" s="4" t="s">
        <v>9464</v>
      </c>
      <c r="F2362" s="4" t="s">
        <v>9465</v>
      </c>
      <c r="G2362" s="4" t="s">
        <v>9547</v>
      </c>
      <c r="H2362" s="4" t="s">
        <v>210</v>
      </c>
      <c r="I2362" s="4" t="s">
        <v>343</v>
      </c>
      <c r="J2362" s="4" t="s">
        <v>36</v>
      </c>
      <c r="K2362" s="4" t="s">
        <v>9476</v>
      </c>
      <c r="L2362" s="4" t="s">
        <v>9145</v>
      </c>
      <c r="M2362" s="5">
        <v>44406</v>
      </c>
      <c r="N2362" s="6">
        <v>6663</v>
      </c>
      <c r="O2362" s="4">
        <f t="shared" si="72"/>
        <v>29</v>
      </c>
      <c r="P2362" s="4" t="str">
        <f t="shared" si="73"/>
        <v>2021-07</v>
      </c>
    </row>
    <row r="2363" spans="1:16" ht="12.75" x14ac:dyDescent="0.2">
      <c r="A2363" s="4" t="s">
        <v>3048</v>
      </c>
      <c r="B2363" s="4" t="s">
        <v>11712</v>
      </c>
      <c r="C2363" s="4" t="s">
        <v>11934</v>
      </c>
      <c r="D2363" s="4" t="s">
        <v>12195</v>
      </c>
      <c r="E2363" s="4" t="s">
        <v>12183</v>
      </c>
      <c r="F2363" s="4" t="s">
        <v>12184</v>
      </c>
      <c r="G2363" s="4" t="s">
        <v>12196</v>
      </c>
      <c r="H2363" s="4" t="s">
        <v>20</v>
      </c>
      <c r="I2363" s="4" t="s">
        <v>21</v>
      </c>
      <c r="J2363" s="4" t="s">
        <v>36</v>
      </c>
      <c r="K2363" s="4" t="s">
        <v>11964</v>
      </c>
      <c r="L2363" s="4" t="s">
        <v>11937</v>
      </c>
      <c r="M2363" s="5">
        <v>44406</v>
      </c>
      <c r="N2363" s="6">
        <v>2008</v>
      </c>
      <c r="O2363" s="4">
        <f t="shared" si="72"/>
        <v>29</v>
      </c>
      <c r="P2363" s="4" t="str">
        <f t="shared" si="73"/>
        <v>2021-07</v>
      </c>
    </row>
    <row r="2364" spans="1:16" ht="12.75" x14ac:dyDescent="0.2">
      <c r="A2364" s="4" t="s">
        <v>1050</v>
      </c>
      <c r="B2364" s="4" t="s">
        <v>1051</v>
      </c>
      <c r="C2364" s="4" t="s">
        <v>1052</v>
      </c>
      <c r="D2364" s="4" t="s">
        <v>1401</v>
      </c>
      <c r="E2364" s="4" t="s">
        <v>1402</v>
      </c>
      <c r="F2364" s="4" t="s">
        <v>1403</v>
      </c>
      <c r="G2364" s="4" t="s">
        <v>1404</v>
      </c>
      <c r="H2364" s="4" t="s">
        <v>20</v>
      </c>
      <c r="I2364" s="4" t="s">
        <v>29</v>
      </c>
      <c r="J2364" s="4" t="s">
        <v>39</v>
      </c>
      <c r="K2364" s="4" t="s">
        <v>1056</v>
      </c>
      <c r="L2364" s="4" t="s">
        <v>1195</v>
      </c>
      <c r="M2364" s="5">
        <v>44407</v>
      </c>
      <c r="N2364" s="6">
        <v>2645</v>
      </c>
      <c r="O2364" s="4">
        <f t="shared" si="72"/>
        <v>30</v>
      </c>
      <c r="P2364" s="4" t="str">
        <f t="shared" si="73"/>
        <v>2021-07</v>
      </c>
    </row>
    <row r="2365" spans="1:16" ht="12.75" x14ac:dyDescent="0.2">
      <c r="A2365" s="4" t="s">
        <v>1050</v>
      </c>
      <c r="B2365" s="4" t="s">
        <v>1051</v>
      </c>
      <c r="C2365" s="4" t="s">
        <v>2556</v>
      </c>
      <c r="D2365" s="4" t="s">
        <v>2922</v>
      </c>
      <c r="E2365" s="4" t="s">
        <v>2962</v>
      </c>
      <c r="F2365" s="4" t="s">
        <v>2963</v>
      </c>
      <c r="G2365" s="4" t="s">
        <v>2969</v>
      </c>
      <c r="H2365" s="4" t="s">
        <v>20</v>
      </c>
      <c r="I2365" s="4" t="s">
        <v>29</v>
      </c>
      <c r="J2365" s="4" t="s">
        <v>36</v>
      </c>
      <c r="K2365" s="4" t="s">
        <v>2565</v>
      </c>
      <c r="L2365" s="4" t="s">
        <v>2373</v>
      </c>
      <c r="M2365" s="5">
        <v>44407</v>
      </c>
      <c r="N2365" s="6">
        <v>7176</v>
      </c>
      <c r="O2365" s="4">
        <f t="shared" si="72"/>
        <v>30</v>
      </c>
      <c r="P2365" s="4" t="str">
        <f t="shared" si="73"/>
        <v>2021-07</v>
      </c>
    </row>
    <row r="2366" spans="1:16" ht="12.75" x14ac:dyDescent="0.2">
      <c r="A2366" s="4" t="s">
        <v>1050</v>
      </c>
      <c r="B2366" s="4" t="s">
        <v>5461</v>
      </c>
      <c r="C2366" s="4" t="s">
        <v>5462</v>
      </c>
      <c r="D2366" s="4" t="s">
        <v>5931</v>
      </c>
      <c r="E2366" s="4" t="s">
        <v>5886</v>
      </c>
      <c r="F2366" s="4" t="s">
        <v>5887</v>
      </c>
      <c r="G2366" s="4" t="s">
        <v>5986</v>
      </c>
      <c r="H2366" s="4" t="s">
        <v>210</v>
      </c>
      <c r="I2366" s="4" t="s">
        <v>343</v>
      </c>
      <c r="J2366" s="4" t="s">
        <v>22</v>
      </c>
      <c r="K2366" s="4" t="s">
        <v>5499</v>
      </c>
      <c r="L2366" s="4" t="s">
        <v>5467</v>
      </c>
      <c r="M2366" s="5">
        <v>44407</v>
      </c>
      <c r="N2366" s="6">
        <v>3595</v>
      </c>
      <c r="O2366" s="4">
        <f t="shared" si="72"/>
        <v>30</v>
      </c>
      <c r="P2366" s="4" t="str">
        <f t="shared" si="73"/>
        <v>2021-07</v>
      </c>
    </row>
    <row r="2367" spans="1:16" ht="12.75" x14ac:dyDescent="0.2">
      <c r="A2367" s="4" t="s">
        <v>3048</v>
      </c>
      <c r="B2367" s="4" t="s">
        <v>10496</v>
      </c>
      <c r="C2367" s="4" t="s">
        <v>10930</v>
      </c>
      <c r="D2367" s="4" t="s">
        <v>13936</v>
      </c>
      <c r="E2367" s="4" t="s">
        <v>11095</v>
      </c>
      <c r="F2367" s="4" t="s">
        <v>11096</v>
      </c>
      <c r="G2367" s="4" t="s">
        <v>11097</v>
      </c>
      <c r="H2367" s="4" t="s">
        <v>20</v>
      </c>
      <c r="I2367" s="4" t="s">
        <v>21</v>
      </c>
      <c r="J2367" s="4" t="s">
        <v>36</v>
      </c>
      <c r="K2367" s="4" t="s">
        <v>10934</v>
      </c>
      <c r="L2367" s="4" t="s">
        <v>10935</v>
      </c>
      <c r="M2367" s="5">
        <v>44407</v>
      </c>
      <c r="N2367" s="6">
        <v>7797</v>
      </c>
      <c r="O2367" s="4">
        <f t="shared" si="72"/>
        <v>30</v>
      </c>
      <c r="P2367" s="4" t="str">
        <f t="shared" si="73"/>
        <v>2021-07</v>
      </c>
    </row>
    <row r="2368" spans="1:16" ht="12.75" x14ac:dyDescent="0.2">
      <c r="A2368" s="4" t="s">
        <v>3048</v>
      </c>
      <c r="B2368" s="4" t="s">
        <v>3049</v>
      </c>
      <c r="C2368" s="4" t="s">
        <v>3050</v>
      </c>
      <c r="D2368" s="4" t="s">
        <v>3237</v>
      </c>
      <c r="E2368" s="4" t="s">
        <v>3238</v>
      </c>
      <c r="F2368" s="4" t="s">
        <v>3239</v>
      </c>
      <c r="G2368" s="4" t="s">
        <v>3240</v>
      </c>
      <c r="H2368" s="4" t="s">
        <v>20</v>
      </c>
      <c r="I2368" s="4" t="s">
        <v>29</v>
      </c>
      <c r="J2368" s="4" t="s">
        <v>36</v>
      </c>
      <c r="K2368" s="4" t="s">
        <v>3070</v>
      </c>
      <c r="L2368" s="4" t="s">
        <v>3094</v>
      </c>
      <c r="M2368" s="5">
        <v>44408</v>
      </c>
      <c r="N2368" s="6">
        <v>5226</v>
      </c>
      <c r="O2368" s="4">
        <f t="shared" si="72"/>
        <v>31</v>
      </c>
      <c r="P2368" s="4" t="str">
        <f t="shared" si="73"/>
        <v>2021-07</v>
      </c>
    </row>
    <row r="2369" spans="1:16" ht="12.75" x14ac:dyDescent="0.2">
      <c r="A2369" s="4" t="s">
        <v>14</v>
      </c>
      <c r="B2369" s="4" t="s">
        <v>3761</v>
      </c>
      <c r="C2369" s="4" t="s">
        <v>3762</v>
      </c>
      <c r="D2369" s="4" t="s">
        <v>3906</v>
      </c>
      <c r="E2369" s="4" t="s">
        <v>3909</v>
      </c>
      <c r="F2369" s="4" t="s">
        <v>3910</v>
      </c>
      <c r="G2369" s="4" t="s">
        <v>3911</v>
      </c>
      <c r="H2369" s="4" t="s">
        <v>210</v>
      </c>
      <c r="I2369" s="4" t="s">
        <v>210</v>
      </c>
      <c r="J2369" s="4" t="s">
        <v>877</v>
      </c>
      <c r="K2369" s="4" t="s">
        <v>3766</v>
      </c>
      <c r="L2369" s="4" t="s">
        <v>3908</v>
      </c>
      <c r="M2369" s="5">
        <v>44408</v>
      </c>
      <c r="N2369" s="6">
        <v>5587</v>
      </c>
      <c r="O2369" s="4">
        <f t="shared" si="72"/>
        <v>31</v>
      </c>
      <c r="P2369" s="4" t="str">
        <f t="shared" si="73"/>
        <v>2021-07</v>
      </c>
    </row>
    <row r="2370" spans="1:16" ht="12.75" x14ac:dyDescent="0.2">
      <c r="A2370" s="4" t="s">
        <v>14</v>
      </c>
      <c r="B2370" s="4" t="s">
        <v>4342</v>
      </c>
      <c r="C2370" s="4" t="s">
        <v>4343</v>
      </c>
      <c r="D2370" s="4" t="s">
        <v>4532</v>
      </c>
      <c r="E2370" s="4" t="s">
        <v>4543</v>
      </c>
      <c r="F2370" s="4" t="s">
        <v>4544</v>
      </c>
      <c r="G2370" s="4" t="s">
        <v>4551</v>
      </c>
      <c r="H2370" s="4" t="s">
        <v>20</v>
      </c>
      <c r="I2370" s="4" t="s">
        <v>21</v>
      </c>
      <c r="J2370" s="4" t="s">
        <v>22</v>
      </c>
      <c r="K2370" s="4" t="s">
        <v>4347</v>
      </c>
      <c r="L2370" s="4" t="s">
        <v>4348</v>
      </c>
      <c r="M2370" s="5">
        <v>44408</v>
      </c>
      <c r="N2370" s="6">
        <v>4280</v>
      </c>
      <c r="O2370" s="4">
        <f t="shared" ref="O2370:O2433" si="74">DAY(M2370)</f>
        <v>31</v>
      </c>
      <c r="P2370" s="4" t="str">
        <f t="shared" ref="P2370:P2433" si="75">TEXT(M2370,"YYYY-MM")</f>
        <v>2021-07</v>
      </c>
    </row>
    <row r="2371" spans="1:16" ht="12.75" x14ac:dyDescent="0.2">
      <c r="A2371" s="4" t="s">
        <v>14</v>
      </c>
      <c r="B2371" s="4" t="s">
        <v>4342</v>
      </c>
      <c r="C2371" s="4" t="s">
        <v>4343</v>
      </c>
      <c r="D2371" s="4" t="s">
        <v>4585</v>
      </c>
      <c r="E2371" s="4" t="s">
        <v>4590</v>
      </c>
      <c r="F2371" s="4" t="s">
        <v>4591</v>
      </c>
      <c r="G2371" s="4" t="s">
        <v>4598</v>
      </c>
      <c r="H2371" s="4" t="s">
        <v>20</v>
      </c>
      <c r="I2371" s="4" t="s">
        <v>29</v>
      </c>
      <c r="J2371" s="4" t="s">
        <v>22</v>
      </c>
      <c r="K2371" s="4" t="s">
        <v>4362</v>
      </c>
      <c r="L2371" s="4" t="s">
        <v>4374</v>
      </c>
      <c r="M2371" s="5">
        <v>44408</v>
      </c>
      <c r="N2371" s="6">
        <v>3479</v>
      </c>
      <c r="O2371" s="4">
        <f t="shared" si="74"/>
        <v>31</v>
      </c>
      <c r="P2371" s="4" t="str">
        <f t="shared" si="75"/>
        <v>2021-07</v>
      </c>
    </row>
    <row r="2372" spans="1:16" ht="12.75" x14ac:dyDescent="0.2">
      <c r="A2372" s="4" t="s">
        <v>1050</v>
      </c>
      <c r="B2372" s="4" t="s">
        <v>5461</v>
      </c>
      <c r="C2372" s="4" t="s">
        <v>5462</v>
      </c>
      <c r="D2372" s="4" t="s">
        <v>6291</v>
      </c>
      <c r="E2372" s="4" t="s">
        <v>6295</v>
      </c>
      <c r="F2372" s="4" t="s">
        <v>6296</v>
      </c>
      <c r="G2372" s="4" t="s">
        <v>6311</v>
      </c>
      <c r="H2372" s="4" t="s">
        <v>20</v>
      </c>
      <c r="I2372" s="4" t="s">
        <v>21</v>
      </c>
      <c r="J2372" s="4" t="s">
        <v>22</v>
      </c>
      <c r="K2372" s="4" t="s">
        <v>5515</v>
      </c>
      <c r="L2372" s="4" t="s">
        <v>5516</v>
      </c>
      <c r="M2372" s="5">
        <v>44408</v>
      </c>
      <c r="N2372" s="6">
        <v>709</v>
      </c>
      <c r="O2372" s="4">
        <f t="shared" si="74"/>
        <v>31</v>
      </c>
      <c r="P2372" s="4" t="str">
        <f t="shared" si="75"/>
        <v>2021-07</v>
      </c>
    </row>
    <row r="2373" spans="1:16" ht="12.75" x14ac:dyDescent="0.2">
      <c r="A2373" s="4" t="s">
        <v>14</v>
      </c>
      <c r="B2373" s="4" t="s">
        <v>7654</v>
      </c>
      <c r="C2373" s="4" t="s">
        <v>7825</v>
      </c>
      <c r="D2373" s="4" t="s">
        <v>8042</v>
      </c>
      <c r="E2373" s="4" t="s">
        <v>7846</v>
      </c>
      <c r="F2373" s="4" t="s">
        <v>7847</v>
      </c>
      <c r="G2373" s="4" t="s">
        <v>8065</v>
      </c>
      <c r="H2373" s="4" t="s">
        <v>210</v>
      </c>
      <c r="I2373" s="4" t="s">
        <v>343</v>
      </c>
      <c r="J2373" s="4" t="s">
        <v>22</v>
      </c>
      <c r="K2373" s="4" t="s">
        <v>7829</v>
      </c>
      <c r="L2373" s="4" t="s">
        <v>7763</v>
      </c>
      <c r="M2373" s="5">
        <v>44408</v>
      </c>
      <c r="N2373" s="6">
        <v>3295</v>
      </c>
      <c r="O2373" s="4">
        <f t="shared" si="74"/>
        <v>31</v>
      </c>
      <c r="P2373" s="4" t="str">
        <f t="shared" si="75"/>
        <v>2021-07</v>
      </c>
    </row>
    <row r="2374" spans="1:16" ht="12.75" x14ac:dyDescent="0.2">
      <c r="A2374" s="4" t="s">
        <v>14</v>
      </c>
      <c r="B2374" s="4" t="s">
        <v>7654</v>
      </c>
      <c r="C2374" s="4" t="s">
        <v>8288</v>
      </c>
      <c r="D2374" s="4" t="s">
        <v>8700</v>
      </c>
      <c r="E2374" s="4" t="s">
        <v>8721</v>
      </c>
      <c r="F2374" s="4" t="s">
        <v>8722</v>
      </c>
      <c r="G2374" s="4" t="s">
        <v>8723</v>
      </c>
      <c r="H2374" s="4" t="s">
        <v>210</v>
      </c>
      <c r="I2374" s="4" t="s">
        <v>210</v>
      </c>
      <c r="J2374" s="4" t="s">
        <v>877</v>
      </c>
      <c r="K2374" s="4" t="s">
        <v>8297</v>
      </c>
      <c r="L2374" s="4" t="s">
        <v>8301</v>
      </c>
      <c r="M2374" s="5">
        <v>44408</v>
      </c>
      <c r="N2374" s="6">
        <v>7673</v>
      </c>
      <c r="O2374" s="4">
        <f t="shared" si="74"/>
        <v>31</v>
      </c>
      <c r="P2374" s="4" t="str">
        <f t="shared" si="75"/>
        <v>2021-07</v>
      </c>
    </row>
    <row r="2375" spans="1:16" ht="12.75" x14ac:dyDescent="0.2">
      <c r="A2375" s="4" t="s">
        <v>14</v>
      </c>
      <c r="B2375" s="4" t="s">
        <v>7654</v>
      </c>
      <c r="C2375" s="4" t="s">
        <v>8288</v>
      </c>
      <c r="D2375" s="4" t="s">
        <v>8877</v>
      </c>
      <c r="E2375" s="4" t="s">
        <v>8889</v>
      </c>
      <c r="F2375" s="4" t="s">
        <v>8890</v>
      </c>
      <c r="G2375" s="4" t="s">
        <v>8892</v>
      </c>
      <c r="H2375" s="4" t="s">
        <v>210</v>
      </c>
      <c r="I2375" s="4" t="s">
        <v>210</v>
      </c>
      <c r="J2375" s="4" t="s">
        <v>877</v>
      </c>
      <c r="K2375" s="4" t="s">
        <v>8297</v>
      </c>
      <c r="L2375" s="4" t="s">
        <v>8301</v>
      </c>
      <c r="M2375" s="5">
        <v>44408</v>
      </c>
      <c r="N2375" s="6">
        <v>3414</v>
      </c>
      <c r="O2375" s="4">
        <f t="shared" si="74"/>
        <v>31</v>
      </c>
      <c r="P2375" s="4" t="str">
        <f t="shared" si="75"/>
        <v>2021-07</v>
      </c>
    </row>
    <row r="2376" spans="1:16" ht="12.75" x14ac:dyDescent="0.2">
      <c r="A2376" s="4" t="s">
        <v>14</v>
      </c>
      <c r="B2376" s="4" t="s">
        <v>7654</v>
      </c>
      <c r="C2376" s="4" t="s">
        <v>9450</v>
      </c>
      <c r="D2376" s="4" t="s">
        <v>9512</v>
      </c>
      <c r="E2376" s="4" t="s">
        <v>9464</v>
      </c>
      <c r="F2376" s="4" t="s">
        <v>9465</v>
      </c>
      <c r="G2376" s="4" t="s">
        <v>9534</v>
      </c>
      <c r="H2376" s="4" t="s">
        <v>210</v>
      </c>
      <c r="I2376" s="4" t="s">
        <v>343</v>
      </c>
      <c r="J2376" s="4" t="s">
        <v>22</v>
      </c>
      <c r="K2376" s="4" t="s">
        <v>9476</v>
      </c>
      <c r="L2376" s="4" t="s">
        <v>9145</v>
      </c>
      <c r="M2376" s="5">
        <v>44408</v>
      </c>
      <c r="N2376" s="6">
        <v>7935</v>
      </c>
      <c r="O2376" s="4">
        <f t="shared" si="74"/>
        <v>31</v>
      </c>
      <c r="P2376" s="4" t="str">
        <f t="shared" si="75"/>
        <v>2021-07</v>
      </c>
    </row>
    <row r="2377" spans="1:16" ht="12.75" x14ac:dyDescent="0.2">
      <c r="A2377" s="4" t="s">
        <v>3048</v>
      </c>
      <c r="B2377" s="4" t="s">
        <v>9902</v>
      </c>
      <c r="C2377" s="4" t="s">
        <v>9903</v>
      </c>
      <c r="D2377" s="4" t="s">
        <v>9949</v>
      </c>
      <c r="E2377" s="4" t="s">
        <v>9950</v>
      </c>
      <c r="F2377" s="4" t="s">
        <v>9951</v>
      </c>
      <c r="G2377" s="4" t="s">
        <v>9964</v>
      </c>
      <c r="H2377" s="4" t="s">
        <v>210</v>
      </c>
      <c r="I2377" s="4" t="s">
        <v>343</v>
      </c>
      <c r="J2377" s="4" t="s">
        <v>36</v>
      </c>
      <c r="K2377" s="4" t="s">
        <v>9907</v>
      </c>
      <c r="L2377" s="4" t="s">
        <v>9911</v>
      </c>
      <c r="M2377" s="5">
        <v>44408</v>
      </c>
      <c r="N2377" s="6">
        <v>3156</v>
      </c>
      <c r="O2377" s="4">
        <f t="shared" si="74"/>
        <v>31</v>
      </c>
      <c r="P2377" s="4" t="str">
        <f t="shared" si="75"/>
        <v>2021-07</v>
      </c>
    </row>
    <row r="2378" spans="1:16" ht="12.75" x14ac:dyDescent="0.2">
      <c r="A2378" s="4" t="s">
        <v>3048</v>
      </c>
      <c r="B2378" s="4" t="s">
        <v>9902</v>
      </c>
      <c r="C2378" s="4" t="s">
        <v>9903</v>
      </c>
      <c r="D2378" s="4" t="s">
        <v>9981</v>
      </c>
      <c r="E2378" s="4" t="s">
        <v>10007</v>
      </c>
      <c r="F2378" s="4" t="s">
        <v>10008</v>
      </c>
      <c r="G2378" s="4" t="s">
        <v>10047</v>
      </c>
      <c r="H2378" s="4" t="s">
        <v>20</v>
      </c>
      <c r="I2378" s="4" t="s">
        <v>21</v>
      </c>
      <c r="J2378" s="4" t="s">
        <v>36</v>
      </c>
      <c r="K2378" s="4" t="s">
        <v>9907</v>
      </c>
      <c r="L2378" s="4" t="s">
        <v>9911</v>
      </c>
      <c r="M2378" s="5">
        <v>44408</v>
      </c>
      <c r="N2378" s="6">
        <v>1768</v>
      </c>
      <c r="O2378" s="4">
        <f t="shared" si="74"/>
        <v>31</v>
      </c>
      <c r="P2378" s="4" t="str">
        <f t="shared" si="75"/>
        <v>2021-07</v>
      </c>
    </row>
    <row r="2379" spans="1:16" ht="12.75" x14ac:dyDescent="0.2">
      <c r="A2379" s="4" t="s">
        <v>3048</v>
      </c>
      <c r="B2379" s="4" t="s">
        <v>10496</v>
      </c>
      <c r="C2379" s="4" t="s">
        <v>10497</v>
      </c>
      <c r="D2379" s="4" t="s">
        <v>10665</v>
      </c>
      <c r="E2379" s="4" t="s">
        <v>10571</v>
      </c>
      <c r="F2379" s="4" t="s">
        <v>10572</v>
      </c>
      <c r="G2379" s="4" t="s">
        <v>10599</v>
      </c>
      <c r="H2379" s="4" t="s">
        <v>210</v>
      </c>
      <c r="I2379" s="4" t="s">
        <v>343</v>
      </c>
      <c r="J2379" s="4" t="s">
        <v>36</v>
      </c>
      <c r="K2379" s="4" t="s">
        <v>10549</v>
      </c>
      <c r="L2379" s="4" t="s">
        <v>10574</v>
      </c>
      <c r="M2379" s="5">
        <v>44408</v>
      </c>
      <c r="N2379" s="6">
        <v>6161</v>
      </c>
      <c r="O2379" s="4">
        <f t="shared" si="74"/>
        <v>31</v>
      </c>
      <c r="P2379" s="4" t="str">
        <f t="shared" si="75"/>
        <v>2021-07</v>
      </c>
    </row>
    <row r="2380" spans="1:16" ht="12.75" x14ac:dyDescent="0.2">
      <c r="A2380" s="4" t="s">
        <v>3048</v>
      </c>
      <c r="B2380" s="4" t="s">
        <v>10496</v>
      </c>
      <c r="C2380" s="4" t="s">
        <v>10497</v>
      </c>
      <c r="D2380" s="4" t="s">
        <v>992</v>
      </c>
      <c r="E2380" s="4" t="s">
        <v>10422</v>
      </c>
      <c r="F2380" s="4" t="s">
        <v>10423</v>
      </c>
      <c r="G2380" s="4" t="s">
        <v>3048</v>
      </c>
      <c r="H2380" s="4" t="s">
        <v>210</v>
      </c>
      <c r="I2380" s="4" t="s">
        <v>210</v>
      </c>
      <c r="J2380" s="4" t="s">
        <v>3048</v>
      </c>
      <c r="K2380" s="4" t="s">
        <v>10501</v>
      </c>
      <c r="L2380" s="4" t="s">
        <v>10137</v>
      </c>
      <c r="M2380" s="5">
        <v>44408</v>
      </c>
      <c r="N2380" s="6">
        <v>9438</v>
      </c>
      <c r="O2380" s="4">
        <f t="shared" si="74"/>
        <v>31</v>
      </c>
      <c r="P2380" s="4" t="str">
        <f t="shared" si="75"/>
        <v>2021-07</v>
      </c>
    </row>
    <row r="2381" spans="1:16" ht="12.75" x14ac:dyDescent="0.2">
      <c r="A2381" s="4" t="s">
        <v>3048</v>
      </c>
      <c r="B2381" s="4" t="s">
        <v>11712</v>
      </c>
      <c r="C2381" s="4" t="s">
        <v>11934</v>
      </c>
      <c r="D2381" s="4" t="s">
        <v>13936</v>
      </c>
      <c r="E2381" s="4" t="s">
        <v>6068</v>
      </c>
      <c r="F2381" s="4" t="s">
        <v>6069</v>
      </c>
      <c r="G2381" s="4" t="s">
        <v>11942</v>
      </c>
      <c r="H2381" s="4" t="s">
        <v>20</v>
      </c>
      <c r="I2381" s="4" t="s">
        <v>21</v>
      </c>
      <c r="J2381" s="4" t="s">
        <v>22</v>
      </c>
      <c r="K2381" s="4" t="s">
        <v>11936</v>
      </c>
      <c r="L2381" s="4" t="s">
        <v>11939</v>
      </c>
      <c r="M2381" s="5">
        <v>44408</v>
      </c>
      <c r="N2381" s="6">
        <v>1529</v>
      </c>
      <c r="O2381" s="4">
        <f t="shared" si="74"/>
        <v>31</v>
      </c>
      <c r="P2381" s="4" t="str">
        <f t="shared" si="75"/>
        <v>2021-07</v>
      </c>
    </row>
    <row r="2382" spans="1:16" ht="12.75" x14ac:dyDescent="0.2">
      <c r="A2382" s="4" t="s">
        <v>3048</v>
      </c>
      <c r="B2382" s="4" t="s">
        <v>12289</v>
      </c>
      <c r="C2382" s="4" t="s">
        <v>12841</v>
      </c>
      <c r="D2382" s="4" t="s">
        <v>13222</v>
      </c>
      <c r="E2382" s="4" t="s">
        <v>12117</v>
      </c>
      <c r="F2382" s="4" t="s">
        <v>12118</v>
      </c>
      <c r="G2382" s="4" t="s">
        <v>13248</v>
      </c>
      <c r="H2382" s="4" t="s">
        <v>20</v>
      </c>
      <c r="I2382" s="4" t="s">
        <v>29</v>
      </c>
      <c r="J2382" s="4" t="s">
        <v>36</v>
      </c>
      <c r="K2382" s="4" t="s">
        <v>12845</v>
      </c>
      <c r="L2382" s="4" t="s">
        <v>12121</v>
      </c>
      <c r="M2382" s="5">
        <v>44408</v>
      </c>
      <c r="N2382" s="6">
        <v>3588</v>
      </c>
      <c r="O2382" s="4">
        <f t="shared" si="74"/>
        <v>31</v>
      </c>
      <c r="P2382" s="4" t="str">
        <f t="shared" si="75"/>
        <v>2021-07</v>
      </c>
    </row>
    <row r="2383" spans="1:16" ht="12.75" x14ac:dyDescent="0.2">
      <c r="A2383" s="4" t="s">
        <v>3048</v>
      </c>
      <c r="B2383" s="4" t="s">
        <v>12289</v>
      </c>
      <c r="C2383" s="4" t="s">
        <v>12841</v>
      </c>
      <c r="D2383" s="4" t="s">
        <v>13278</v>
      </c>
      <c r="E2383" s="4" t="s">
        <v>13218</v>
      </c>
      <c r="F2383" s="4" t="s">
        <v>13219</v>
      </c>
      <c r="G2383" s="4" t="s">
        <v>13284</v>
      </c>
      <c r="H2383" s="4" t="s">
        <v>20</v>
      </c>
      <c r="I2383" s="4" t="s">
        <v>21</v>
      </c>
      <c r="J2383" s="4" t="s">
        <v>22</v>
      </c>
      <c r="K2383" s="4" t="s">
        <v>12850</v>
      </c>
      <c r="L2383" s="4" t="s">
        <v>10478</v>
      </c>
      <c r="M2383" s="5">
        <v>44408</v>
      </c>
      <c r="N2383" s="6">
        <v>7779</v>
      </c>
      <c r="O2383" s="4">
        <f t="shared" si="74"/>
        <v>31</v>
      </c>
      <c r="P2383" s="4" t="str">
        <f t="shared" si="75"/>
        <v>2021-07</v>
      </c>
    </row>
    <row r="2384" spans="1:16" ht="12.75" x14ac:dyDescent="0.2">
      <c r="A2384" s="4" t="s">
        <v>1050</v>
      </c>
      <c r="B2384" s="4" t="s">
        <v>1051</v>
      </c>
      <c r="C2384" s="4" t="s">
        <v>2556</v>
      </c>
      <c r="D2384" s="4" t="s">
        <v>25</v>
      </c>
      <c r="E2384" s="4" t="s">
        <v>2652</v>
      </c>
      <c r="F2384" s="4" t="s">
        <v>2653</v>
      </c>
      <c r="G2384" s="4" t="s">
        <v>2657</v>
      </c>
      <c r="H2384" s="4" t="s">
        <v>210</v>
      </c>
      <c r="I2384" s="4" t="s">
        <v>210</v>
      </c>
      <c r="J2384" s="4" t="s">
        <v>877</v>
      </c>
      <c r="K2384" s="4" t="s">
        <v>2576</v>
      </c>
      <c r="L2384" s="4" t="s">
        <v>2561</v>
      </c>
      <c r="M2384" s="5">
        <v>44409</v>
      </c>
      <c r="N2384" s="6">
        <v>1723</v>
      </c>
      <c r="O2384" s="4">
        <f t="shared" si="74"/>
        <v>1</v>
      </c>
      <c r="P2384" s="4" t="str">
        <f t="shared" si="75"/>
        <v>2021-08</v>
      </c>
    </row>
    <row r="2385" spans="1:16" ht="12.75" x14ac:dyDescent="0.2">
      <c r="A2385" s="4" t="s">
        <v>14</v>
      </c>
      <c r="B2385" s="4" t="s">
        <v>4086</v>
      </c>
      <c r="C2385" s="4" t="s">
        <v>4087</v>
      </c>
      <c r="D2385" s="4" t="s">
        <v>13936</v>
      </c>
      <c r="E2385" s="4" t="s">
        <v>4121</v>
      </c>
      <c r="F2385" s="4" t="s">
        <v>4122</v>
      </c>
      <c r="G2385" s="4" t="s">
        <v>4123</v>
      </c>
      <c r="H2385" s="4" t="s">
        <v>20</v>
      </c>
      <c r="I2385" s="4" t="s">
        <v>21</v>
      </c>
      <c r="J2385" s="4" t="s">
        <v>39</v>
      </c>
      <c r="K2385" s="4" t="s">
        <v>4124</v>
      </c>
      <c r="L2385" s="4" t="s">
        <v>1114</v>
      </c>
      <c r="M2385" s="5">
        <v>44409</v>
      </c>
      <c r="N2385" s="6">
        <v>2671</v>
      </c>
      <c r="O2385" s="4">
        <f t="shared" si="74"/>
        <v>1</v>
      </c>
      <c r="P2385" s="4" t="str">
        <f t="shared" si="75"/>
        <v>2021-08</v>
      </c>
    </row>
    <row r="2386" spans="1:16" ht="12.75" x14ac:dyDescent="0.2">
      <c r="A2386" s="4" t="s">
        <v>14</v>
      </c>
      <c r="B2386" s="4" t="s">
        <v>4342</v>
      </c>
      <c r="C2386" s="4" t="s">
        <v>4343</v>
      </c>
      <c r="D2386" s="4" t="s">
        <v>4609</v>
      </c>
      <c r="E2386" s="4" t="s">
        <v>4622</v>
      </c>
      <c r="F2386" s="4" t="s">
        <v>4623</v>
      </c>
      <c r="G2386" s="4" t="s">
        <v>3048</v>
      </c>
      <c r="H2386" s="4" t="s">
        <v>210</v>
      </c>
      <c r="I2386" s="4" t="s">
        <v>210</v>
      </c>
      <c r="J2386" s="4" t="s">
        <v>3048</v>
      </c>
      <c r="K2386" s="4" t="s">
        <v>4362</v>
      </c>
      <c r="L2386" s="4" t="s">
        <v>4408</v>
      </c>
      <c r="M2386" s="5">
        <v>44409</v>
      </c>
      <c r="N2386" s="6">
        <v>1292</v>
      </c>
      <c r="O2386" s="4">
        <f t="shared" si="74"/>
        <v>1</v>
      </c>
      <c r="P2386" s="4" t="str">
        <f t="shared" si="75"/>
        <v>2021-08</v>
      </c>
    </row>
    <row r="2387" spans="1:16" ht="12.75" x14ac:dyDescent="0.2">
      <c r="A2387" s="4" t="s">
        <v>14</v>
      </c>
      <c r="B2387" s="4" t="s">
        <v>6544</v>
      </c>
      <c r="C2387" s="4" t="s">
        <v>6545</v>
      </c>
      <c r="D2387" s="4" t="s">
        <v>6712</v>
      </c>
      <c r="E2387" s="4" t="s">
        <v>6713</v>
      </c>
      <c r="F2387" s="4" t="s">
        <v>6714</v>
      </c>
      <c r="G2387" s="4" t="s">
        <v>6807</v>
      </c>
      <c r="H2387" s="4" t="s">
        <v>20</v>
      </c>
      <c r="I2387" s="4" t="s">
        <v>29</v>
      </c>
      <c r="J2387" s="4" t="s">
        <v>22</v>
      </c>
      <c r="K2387" s="4" t="s">
        <v>6553</v>
      </c>
      <c r="L2387" s="4" t="s">
        <v>6576</v>
      </c>
      <c r="M2387" s="5">
        <v>44409</v>
      </c>
      <c r="N2387" s="6">
        <v>4678</v>
      </c>
      <c r="O2387" s="4">
        <f t="shared" si="74"/>
        <v>1</v>
      </c>
      <c r="P2387" s="4" t="str">
        <f t="shared" si="75"/>
        <v>2021-08</v>
      </c>
    </row>
    <row r="2388" spans="1:16" ht="12.75" x14ac:dyDescent="0.2">
      <c r="A2388" s="4" t="s">
        <v>14</v>
      </c>
      <c r="B2388" s="4" t="s">
        <v>7127</v>
      </c>
      <c r="C2388" s="4" t="s">
        <v>7128</v>
      </c>
      <c r="D2388" s="4" t="s">
        <v>7401</v>
      </c>
      <c r="E2388" s="4" t="s">
        <v>7404</v>
      </c>
      <c r="F2388" s="4" t="s">
        <v>7405</v>
      </c>
      <c r="G2388" s="4" t="s">
        <v>7414</v>
      </c>
      <c r="H2388" s="4" t="s">
        <v>20</v>
      </c>
      <c r="I2388" s="4" t="s">
        <v>29</v>
      </c>
      <c r="J2388" s="4" t="s">
        <v>36</v>
      </c>
      <c r="K2388" s="4" t="s">
        <v>7144</v>
      </c>
      <c r="L2388" s="4" t="s">
        <v>7137</v>
      </c>
      <c r="M2388" s="5">
        <v>44409</v>
      </c>
      <c r="N2388" s="6">
        <v>7846</v>
      </c>
      <c r="O2388" s="4">
        <f t="shared" si="74"/>
        <v>1</v>
      </c>
      <c r="P2388" s="4" t="str">
        <f t="shared" si="75"/>
        <v>2021-08</v>
      </c>
    </row>
    <row r="2389" spans="1:16" ht="12.75" x14ac:dyDescent="0.2">
      <c r="A2389" s="4" t="s">
        <v>14</v>
      </c>
      <c r="B2389" s="4" t="s">
        <v>7654</v>
      </c>
      <c r="C2389" s="4" t="s">
        <v>7825</v>
      </c>
      <c r="D2389" s="4" t="s">
        <v>8042</v>
      </c>
      <c r="E2389" s="4" t="s">
        <v>7858</v>
      </c>
      <c r="F2389" s="4" t="s">
        <v>7859</v>
      </c>
      <c r="G2389" s="4" t="s">
        <v>8073</v>
      </c>
      <c r="H2389" s="4" t="s">
        <v>210</v>
      </c>
      <c r="I2389" s="4" t="s">
        <v>210</v>
      </c>
      <c r="J2389" s="4" t="s">
        <v>877</v>
      </c>
      <c r="K2389" s="4" t="s">
        <v>7829</v>
      </c>
      <c r="L2389" s="4" t="s">
        <v>7854</v>
      </c>
      <c r="M2389" s="5">
        <v>44409</v>
      </c>
      <c r="N2389" s="6">
        <v>6754</v>
      </c>
      <c r="O2389" s="4">
        <f t="shared" si="74"/>
        <v>1</v>
      </c>
      <c r="P2389" s="4" t="str">
        <f t="shared" si="75"/>
        <v>2021-08</v>
      </c>
    </row>
    <row r="2390" spans="1:16" ht="12.75" x14ac:dyDescent="0.2">
      <c r="A2390" s="4" t="s">
        <v>14</v>
      </c>
      <c r="B2390" s="4" t="s">
        <v>7654</v>
      </c>
      <c r="C2390" s="4" t="s">
        <v>8095</v>
      </c>
      <c r="D2390" s="4" t="s">
        <v>8148</v>
      </c>
      <c r="E2390" s="4" t="s">
        <v>8175</v>
      </c>
      <c r="F2390" s="4" t="s">
        <v>8176</v>
      </c>
      <c r="G2390" s="4" t="s">
        <v>8177</v>
      </c>
      <c r="H2390" s="4" t="s">
        <v>20</v>
      </c>
      <c r="I2390" s="4" t="s">
        <v>21</v>
      </c>
      <c r="J2390" s="4" t="s">
        <v>36</v>
      </c>
      <c r="K2390" s="4" t="s">
        <v>8136</v>
      </c>
      <c r="L2390" s="4" t="s">
        <v>8112</v>
      </c>
      <c r="M2390" s="5">
        <v>44409</v>
      </c>
      <c r="N2390" s="6">
        <v>8346</v>
      </c>
      <c r="O2390" s="4">
        <f t="shared" si="74"/>
        <v>1</v>
      </c>
      <c r="P2390" s="4" t="str">
        <f t="shared" si="75"/>
        <v>2021-08</v>
      </c>
    </row>
    <row r="2391" spans="1:16" ht="12.75" x14ac:dyDescent="0.2">
      <c r="A2391" s="4" t="s">
        <v>3048</v>
      </c>
      <c r="B2391" s="4" t="s">
        <v>9902</v>
      </c>
      <c r="C2391" s="4" t="s">
        <v>9903</v>
      </c>
      <c r="D2391" s="4" t="s">
        <v>9934</v>
      </c>
      <c r="E2391" s="4" t="s">
        <v>9935</v>
      </c>
      <c r="F2391" s="4" t="s">
        <v>9936</v>
      </c>
      <c r="G2391" s="4" t="s">
        <v>9937</v>
      </c>
      <c r="H2391" s="4" t="s">
        <v>20</v>
      </c>
      <c r="I2391" s="4" t="s">
        <v>21</v>
      </c>
      <c r="J2391" s="4" t="s">
        <v>22</v>
      </c>
      <c r="K2391" s="4" t="s">
        <v>9907</v>
      </c>
      <c r="L2391" s="4" t="s">
        <v>9911</v>
      </c>
      <c r="M2391" s="5">
        <v>44409</v>
      </c>
      <c r="N2391" s="6">
        <v>779</v>
      </c>
      <c r="O2391" s="4">
        <f t="shared" si="74"/>
        <v>1</v>
      </c>
      <c r="P2391" s="4" t="str">
        <f t="shared" si="75"/>
        <v>2021-08</v>
      </c>
    </row>
    <row r="2392" spans="1:16" ht="12.75" x14ac:dyDescent="0.2">
      <c r="A2392" s="4" t="s">
        <v>3048</v>
      </c>
      <c r="B2392" s="4" t="s">
        <v>12289</v>
      </c>
      <c r="C2392" s="4" t="s">
        <v>12643</v>
      </c>
      <c r="D2392" s="4" t="s">
        <v>12729</v>
      </c>
      <c r="E2392" s="4" t="s">
        <v>12699</v>
      </c>
      <c r="F2392" s="4" t="s">
        <v>12700</v>
      </c>
      <c r="G2392" s="4" t="s">
        <v>12730</v>
      </c>
      <c r="H2392" s="4" t="s">
        <v>20</v>
      </c>
      <c r="I2392" s="4" t="s">
        <v>21</v>
      </c>
      <c r="J2392" s="4" t="s">
        <v>36</v>
      </c>
      <c r="K2392" s="4" t="s">
        <v>12653</v>
      </c>
      <c r="L2392" s="4" t="s">
        <v>9914</v>
      </c>
      <c r="M2392" s="5">
        <v>44409</v>
      </c>
      <c r="N2392" s="6">
        <v>2893</v>
      </c>
      <c r="O2392" s="4">
        <f t="shared" si="74"/>
        <v>1</v>
      </c>
      <c r="P2392" s="4" t="str">
        <f t="shared" si="75"/>
        <v>2021-08</v>
      </c>
    </row>
    <row r="2393" spans="1:16" ht="12.75" x14ac:dyDescent="0.2">
      <c r="A2393" s="4" t="s">
        <v>3048</v>
      </c>
      <c r="B2393" s="4" t="s">
        <v>12289</v>
      </c>
      <c r="C2393" s="4" t="s">
        <v>12841</v>
      </c>
      <c r="D2393" s="4" t="s">
        <v>13222</v>
      </c>
      <c r="E2393" s="4" t="s">
        <v>12117</v>
      </c>
      <c r="F2393" s="4" t="s">
        <v>12118</v>
      </c>
      <c r="G2393" s="4" t="s">
        <v>13252</v>
      </c>
      <c r="H2393" s="4" t="s">
        <v>20</v>
      </c>
      <c r="I2393" s="4" t="s">
        <v>29</v>
      </c>
      <c r="J2393" s="4" t="s">
        <v>36</v>
      </c>
      <c r="K2393" s="4" t="s">
        <v>12845</v>
      </c>
      <c r="L2393" s="4" t="s">
        <v>12121</v>
      </c>
      <c r="M2393" s="5">
        <v>44409</v>
      </c>
      <c r="N2393" s="6">
        <v>4498</v>
      </c>
      <c r="O2393" s="4">
        <f t="shared" si="74"/>
        <v>1</v>
      </c>
      <c r="P2393" s="4" t="str">
        <f t="shared" si="75"/>
        <v>2021-08</v>
      </c>
    </row>
    <row r="2394" spans="1:16" ht="12.75" x14ac:dyDescent="0.2">
      <c r="A2394" s="4" t="s">
        <v>1050</v>
      </c>
      <c r="B2394" s="4" t="s">
        <v>1051</v>
      </c>
      <c r="C2394" s="4" t="s">
        <v>1052</v>
      </c>
      <c r="D2394" s="4" t="s">
        <v>1681</v>
      </c>
      <c r="E2394" s="4" t="s">
        <v>1351</v>
      </c>
      <c r="F2394" s="4" t="s">
        <v>1352</v>
      </c>
      <c r="G2394" s="4" t="s">
        <v>1353</v>
      </c>
      <c r="H2394" s="4" t="s">
        <v>20</v>
      </c>
      <c r="I2394" s="4" t="s">
        <v>29</v>
      </c>
      <c r="J2394" s="4" t="s">
        <v>22</v>
      </c>
      <c r="K2394" s="4" t="s">
        <v>1208</v>
      </c>
      <c r="L2394" s="4" t="s">
        <v>1209</v>
      </c>
      <c r="M2394" s="5">
        <v>44410</v>
      </c>
      <c r="N2394" s="6">
        <v>8370</v>
      </c>
      <c r="O2394" s="4">
        <f t="shared" si="74"/>
        <v>2</v>
      </c>
      <c r="P2394" s="4" t="str">
        <f t="shared" si="75"/>
        <v>2021-08</v>
      </c>
    </row>
    <row r="2395" spans="1:16" ht="12.75" x14ac:dyDescent="0.2">
      <c r="A2395" s="4" t="s">
        <v>1050</v>
      </c>
      <c r="B2395" s="4" t="s">
        <v>1051</v>
      </c>
      <c r="C2395" s="4" t="s">
        <v>1999</v>
      </c>
      <c r="D2395" s="4" t="s">
        <v>2078</v>
      </c>
      <c r="E2395" s="4" t="s">
        <v>2185</v>
      </c>
      <c r="F2395" s="4" t="s">
        <v>2186</v>
      </c>
      <c r="G2395" s="4" t="s">
        <v>2195</v>
      </c>
      <c r="H2395" s="4" t="s">
        <v>20</v>
      </c>
      <c r="I2395" s="4" t="s">
        <v>21</v>
      </c>
      <c r="J2395" s="4" t="s">
        <v>22</v>
      </c>
      <c r="K2395" s="4" t="s">
        <v>2003</v>
      </c>
      <c r="L2395" s="4" t="s">
        <v>2188</v>
      </c>
      <c r="M2395" s="5">
        <v>44410</v>
      </c>
      <c r="N2395" s="6">
        <v>6344</v>
      </c>
      <c r="O2395" s="4">
        <f t="shared" si="74"/>
        <v>2</v>
      </c>
      <c r="P2395" s="4" t="str">
        <f t="shared" si="75"/>
        <v>2021-08</v>
      </c>
    </row>
    <row r="2396" spans="1:16" ht="12.75" x14ac:dyDescent="0.2">
      <c r="A2396" s="4" t="s">
        <v>1050</v>
      </c>
      <c r="B2396" s="4" t="s">
        <v>1051</v>
      </c>
      <c r="C2396" s="4" t="s">
        <v>2556</v>
      </c>
      <c r="D2396" s="4" t="s">
        <v>2922</v>
      </c>
      <c r="E2396" s="4" t="s">
        <v>2593</v>
      </c>
      <c r="F2396" s="4" t="s">
        <v>2594</v>
      </c>
      <c r="G2396" s="4" t="s">
        <v>2923</v>
      </c>
      <c r="H2396" s="4" t="s">
        <v>20</v>
      </c>
      <c r="I2396" s="4" t="s">
        <v>29</v>
      </c>
      <c r="J2396" s="4" t="s">
        <v>39</v>
      </c>
      <c r="K2396" s="4" t="s">
        <v>2565</v>
      </c>
      <c r="L2396" s="4" t="s">
        <v>2373</v>
      </c>
      <c r="M2396" s="5">
        <v>44410</v>
      </c>
      <c r="N2396" s="6">
        <v>3316</v>
      </c>
      <c r="O2396" s="4">
        <f t="shared" si="74"/>
        <v>2</v>
      </c>
      <c r="P2396" s="4" t="str">
        <f t="shared" si="75"/>
        <v>2021-08</v>
      </c>
    </row>
    <row r="2397" spans="1:16" ht="12.75" x14ac:dyDescent="0.2">
      <c r="A2397" s="4" t="s">
        <v>3048</v>
      </c>
      <c r="B2397" s="4" t="s">
        <v>3049</v>
      </c>
      <c r="C2397" s="4" t="s">
        <v>3050</v>
      </c>
      <c r="D2397" s="4" t="s">
        <v>3325</v>
      </c>
      <c r="E2397" s="4" t="s">
        <v>3326</v>
      </c>
      <c r="F2397" s="4" t="s">
        <v>3327</v>
      </c>
      <c r="G2397" s="4" t="s">
        <v>3328</v>
      </c>
      <c r="H2397" s="4" t="s">
        <v>210</v>
      </c>
      <c r="I2397" s="4" t="s">
        <v>210</v>
      </c>
      <c r="J2397" s="4" t="s">
        <v>226</v>
      </c>
      <c r="K2397" s="4" t="s">
        <v>3054</v>
      </c>
      <c r="L2397" s="4" t="s">
        <v>3055</v>
      </c>
      <c r="M2397" s="5">
        <v>44410</v>
      </c>
      <c r="N2397" s="6">
        <v>677</v>
      </c>
      <c r="O2397" s="4">
        <f t="shared" si="74"/>
        <v>2</v>
      </c>
      <c r="P2397" s="4" t="str">
        <f t="shared" si="75"/>
        <v>2021-08</v>
      </c>
    </row>
    <row r="2398" spans="1:16" ht="12.75" x14ac:dyDescent="0.2">
      <c r="A2398" s="4" t="s">
        <v>14</v>
      </c>
      <c r="B2398" s="4" t="s">
        <v>6544</v>
      </c>
      <c r="C2398" s="4" t="s">
        <v>6545</v>
      </c>
      <c r="D2398" s="4" t="s">
        <v>6930</v>
      </c>
      <c r="E2398" s="4" t="s">
        <v>6931</v>
      </c>
      <c r="F2398" s="4" t="s">
        <v>6932</v>
      </c>
      <c r="G2398" s="4" t="s">
        <v>6933</v>
      </c>
      <c r="H2398" s="4" t="s">
        <v>20</v>
      </c>
      <c r="I2398" s="4" t="s">
        <v>21</v>
      </c>
      <c r="J2398" s="4" t="s">
        <v>22</v>
      </c>
      <c r="K2398" s="4" t="s">
        <v>6934</v>
      </c>
      <c r="L2398" s="4" t="s">
        <v>6596</v>
      </c>
      <c r="M2398" s="5">
        <v>44410</v>
      </c>
      <c r="N2398" s="6">
        <v>9534</v>
      </c>
      <c r="O2398" s="4">
        <f t="shared" si="74"/>
        <v>2</v>
      </c>
      <c r="P2398" s="4" t="str">
        <f t="shared" si="75"/>
        <v>2021-08</v>
      </c>
    </row>
    <row r="2399" spans="1:16" ht="12.75" x14ac:dyDescent="0.2">
      <c r="A2399" s="4" t="s">
        <v>14</v>
      </c>
      <c r="B2399" s="4" t="s">
        <v>7654</v>
      </c>
      <c r="C2399" s="4" t="s">
        <v>7825</v>
      </c>
      <c r="D2399" s="4" t="s">
        <v>7811</v>
      </c>
      <c r="E2399" s="4" t="s">
        <v>7925</v>
      </c>
      <c r="F2399" s="4" t="s">
        <v>7926</v>
      </c>
      <c r="G2399" s="4" t="s">
        <v>7929</v>
      </c>
      <c r="H2399" s="4" t="s">
        <v>210</v>
      </c>
      <c r="I2399" s="4" t="s">
        <v>210</v>
      </c>
      <c r="J2399" s="4" t="s">
        <v>877</v>
      </c>
      <c r="K2399" s="4" t="s">
        <v>7829</v>
      </c>
      <c r="L2399" s="4" t="s">
        <v>7785</v>
      </c>
      <c r="M2399" s="5">
        <v>44410</v>
      </c>
      <c r="N2399" s="6">
        <v>6402</v>
      </c>
      <c r="O2399" s="4">
        <f t="shared" si="74"/>
        <v>2</v>
      </c>
      <c r="P2399" s="4" t="str">
        <f t="shared" si="75"/>
        <v>2021-08</v>
      </c>
    </row>
    <row r="2400" spans="1:16" ht="12.75" x14ac:dyDescent="0.2">
      <c r="A2400" s="4" t="s">
        <v>14</v>
      </c>
      <c r="B2400" s="4" t="s">
        <v>7654</v>
      </c>
      <c r="C2400" s="4" t="s">
        <v>8288</v>
      </c>
      <c r="D2400" s="4" t="s">
        <v>8877</v>
      </c>
      <c r="E2400" s="4" t="s">
        <v>9101</v>
      </c>
      <c r="F2400" s="4" t="s">
        <v>9102</v>
      </c>
      <c r="G2400" s="4" t="s">
        <v>9104</v>
      </c>
      <c r="H2400" s="4" t="s">
        <v>210</v>
      </c>
      <c r="I2400" s="4" t="s">
        <v>210</v>
      </c>
      <c r="J2400" s="4" t="s">
        <v>877</v>
      </c>
      <c r="K2400" s="4" t="s">
        <v>8297</v>
      </c>
      <c r="L2400" s="4" t="s">
        <v>8301</v>
      </c>
      <c r="M2400" s="5">
        <v>44410</v>
      </c>
      <c r="N2400" s="6">
        <v>1048</v>
      </c>
      <c r="O2400" s="4">
        <f t="shared" si="74"/>
        <v>2</v>
      </c>
      <c r="P2400" s="4" t="str">
        <f t="shared" si="75"/>
        <v>2021-08</v>
      </c>
    </row>
    <row r="2401" spans="1:16" ht="12.75" x14ac:dyDescent="0.2">
      <c r="A2401" s="4" t="s">
        <v>14</v>
      </c>
      <c r="B2401" s="4" t="s">
        <v>7654</v>
      </c>
      <c r="C2401" s="4" t="s">
        <v>8288</v>
      </c>
      <c r="D2401" s="4" t="s">
        <v>9184</v>
      </c>
      <c r="E2401" s="4" t="s">
        <v>9229</v>
      </c>
      <c r="F2401" s="4" t="s">
        <v>9230</v>
      </c>
      <c r="G2401" s="4" t="s">
        <v>9240</v>
      </c>
      <c r="H2401" s="4" t="s">
        <v>20</v>
      </c>
      <c r="I2401" s="4" t="s">
        <v>21</v>
      </c>
      <c r="J2401" s="4" t="s">
        <v>22</v>
      </c>
      <c r="K2401" s="4" t="s">
        <v>8297</v>
      </c>
      <c r="L2401" s="4" t="s">
        <v>8100</v>
      </c>
      <c r="M2401" s="5">
        <v>44410</v>
      </c>
      <c r="N2401" s="6">
        <v>276</v>
      </c>
      <c r="O2401" s="4">
        <f t="shared" si="74"/>
        <v>2</v>
      </c>
      <c r="P2401" s="4" t="str">
        <f t="shared" si="75"/>
        <v>2021-08</v>
      </c>
    </row>
    <row r="2402" spans="1:16" ht="12.75" x14ac:dyDescent="0.2">
      <c r="A2402" s="4" t="s">
        <v>3048</v>
      </c>
      <c r="B2402" s="4" t="s">
        <v>10496</v>
      </c>
      <c r="C2402" s="4" t="s">
        <v>10497</v>
      </c>
      <c r="D2402" s="4" t="s">
        <v>10665</v>
      </c>
      <c r="E2402" s="4" t="s">
        <v>10571</v>
      </c>
      <c r="F2402" s="4" t="s">
        <v>10572</v>
      </c>
      <c r="G2402" s="4" t="s">
        <v>10678</v>
      </c>
      <c r="H2402" s="4" t="s">
        <v>210</v>
      </c>
      <c r="I2402" s="4" t="s">
        <v>343</v>
      </c>
      <c r="J2402" s="4" t="s">
        <v>22</v>
      </c>
      <c r="K2402" s="4" t="s">
        <v>10549</v>
      </c>
      <c r="L2402" s="4" t="s">
        <v>10574</v>
      </c>
      <c r="M2402" s="5">
        <v>44410</v>
      </c>
      <c r="N2402" s="6">
        <v>3444</v>
      </c>
      <c r="O2402" s="4">
        <f t="shared" si="74"/>
        <v>2</v>
      </c>
      <c r="P2402" s="4" t="str">
        <f t="shared" si="75"/>
        <v>2021-08</v>
      </c>
    </row>
    <row r="2403" spans="1:16" ht="12.75" x14ac:dyDescent="0.2">
      <c r="A2403" s="4" t="s">
        <v>3048</v>
      </c>
      <c r="B2403" s="4" t="s">
        <v>10496</v>
      </c>
      <c r="C2403" s="4" t="s">
        <v>10930</v>
      </c>
      <c r="D2403" s="4" t="s">
        <v>10844</v>
      </c>
      <c r="E2403" s="4" t="s">
        <v>11562</v>
      </c>
      <c r="F2403" s="4" t="s">
        <v>11563</v>
      </c>
      <c r="G2403" s="4" t="s">
        <v>11565</v>
      </c>
      <c r="H2403" s="4" t="s">
        <v>210</v>
      </c>
      <c r="I2403" s="4" t="s">
        <v>343</v>
      </c>
      <c r="J2403" s="4" t="s">
        <v>22</v>
      </c>
      <c r="K2403" s="4" t="s">
        <v>11320</v>
      </c>
      <c r="L2403" s="4" t="s">
        <v>11321</v>
      </c>
      <c r="M2403" s="5">
        <v>44410</v>
      </c>
      <c r="N2403" s="6">
        <v>7051</v>
      </c>
      <c r="O2403" s="4">
        <f t="shared" si="74"/>
        <v>2</v>
      </c>
      <c r="P2403" s="4" t="str">
        <f t="shared" si="75"/>
        <v>2021-08</v>
      </c>
    </row>
    <row r="2404" spans="1:16" ht="12.75" x14ac:dyDescent="0.2">
      <c r="A2404" s="4" t="s">
        <v>3048</v>
      </c>
      <c r="B2404" s="4" t="s">
        <v>12289</v>
      </c>
      <c r="C2404" s="4" t="s">
        <v>12643</v>
      </c>
      <c r="D2404" s="4" t="s">
        <v>12751</v>
      </c>
      <c r="E2404" s="4" t="s">
        <v>12799</v>
      </c>
      <c r="F2404" s="4" t="s">
        <v>12800</v>
      </c>
      <c r="G2404" s="4" t="s">
        <v>12802</v>
      </c>
      <c r="H2404" s="4" t="s">
        <v>20</v>
      </c>
      <c r="I2404" s="4" t="s">
        <v>21</v>
      </c>
      <c r="J2404" s="4" t="s">
        <v>22</v>
      </c>
      <c r="K2404" s="4" t="s">
        <v>12668</v>
      </c>
      <c r="L2404" s="4" t="s">
        <v>12121</v>
      </c>
      <c r="M2404" s="5">
        <v>44410</v>
      </c>
      <c r="N2404" s="6">
        <v>1006</v>
      </c>
      <c r="O2404" s="4">
        <f t="shared" si="74"/>
        <v>2</v>
      </c>
      <c r="P2404" s="4" t="str">
        <f t="shared" si="75"/>
        <v>2021-08</v>
      </c>
    </row>
    <row r="2405" spans="1:16" ht="12.75" x14ac:dyDescent="0.2">
      <c r="A2405" s="4" t="s">
        <v>3048</v>
      </c>
      <c r="B2405" s="4" t="s">
        <v>13786</v>
      </c>
      <c r="C2405" s="4" t="s">
        <v>13787</v>
      </c>
      <c r="D2405" s="4" t="s">
        <v>13915</v>
      </c>
      <c r="E2405" s="4" t="s">
        <v>13916</v>
      </c>
      <c r="F2405" s="4" t="s">
        <v>13917</v>
      </c>
      <c r="G2405" s="4" t="s">
        <v>13918</v>
      </c>
      <c r="H2405" s="4" t="s">
        <v>20</v>
      </c>
      <c r="I2405" s="4" t="s">
        <v>21</v>
      </c>
      <c r="J2405" s="4" t="s">
        <v>36</v>
      </c>
      <c r="K2405" s="4" t="s">
        <v>13382</v>
      </c>
      <c r="L2405" s="4" t="s">
        <v>11820</v>
      </c>
      <c r="M2405" s="5">
        <v>44410</v>
      </c>
      <c r="N2405" s="6">
        <v>2556</v>
      </c>
      <c r="O2405" s="4">
        <f t="shared" si="74"/>
        <v>2</v>
      </c>
      <c r="P2405" s="4" t="str">
        <f t="shared" si="75"/>
        <v>2021-08</v>
      </c>
    </row>
    <row r="2406" spans="1:16" ht="12.75" x14ac:dyDescent="0.2">
      <c r="A2406" s="4" t="s">
        <v>14</v>
      </c>
      <c r="B2406" s="4" t="s">
        <v>15</v>
      </c>
      <c r="C2406" s="4" t="s">
        <v>504</v>
      </c>
      <c r="D2406" s="4" t="s">
        <v>735</v>
      </c>
      <c r="E2406" s="4" t="s">
        <v>782</v>
      </c>
      <c r="F2406" s="4" t="s">
        <v>783</v>
      </c>
      <c r="G2406" s="4" t="s">
        <v>796</v>
      </c>
      <c r="H2406" s="4" t="s">
        <v>20</v>
      </c>
      <c r="I2406" s="4" t="s">
        <v>21</v>
      </c>
      <c r="J2406" s="4" t="s">
        <v>36</v>
      </c>
      <c r="K2406" s="4" t="s">
        <v>508</v>
      </c>
      <c r="L2406" s="4" t="s">
        <v>24</v>
      </c>
      <c r="M2406" s="5">
        <v>44411</v>
      </c>
      <c r="N2406" s="6">
        <v>7861</v>
      </c>
      <c r="O2406" s="4">
        <f t="shared" si="74"/>
        <v>3</v>
      </c>
      <c r="P2406" s="4" t="str">
        <f t="shared" si="75"/>
        <v>2021-08</v>
      </c>
    </row>
    <row r="2407" spans="1:16" ht="12.75" x14ac:dyDescent="0.2">
      <c r="A2407" s="4" t="s">
        <v>14</v>
      </c>
      <c r="B2407" s="4" t="s">
        <v>15</v>
      </c>
      <c r="C2407" s="4" t="s">
        <v>504</v>
      </c>
      <c r="D2407" s="4" t="s">
        <v>899</v>
      </c>
      <c r="E2407" s="4" t="s">
        <v>912</v>
      </c>
      <c r="F2407" s="4" t="s">
        <v>913</v>
      </c>
      <c r="G2407" s="4" t="s">
        <v>916</v>
      </c>
      <c r="H2407" s="4" t="s">
        <v>20</v>
      </c>
      <c r="I2407" s="4" t="s">
        <v>29</v>
      </c>
      <c r="J2407" s="4" t="s">
        <v>36</v>
      </c>
      <c r="K2407" s="4" t="s">
        <v>517</v>
      </c>
      <c r="L2407" s="4" t="s">
        <v>73</v>
      </c>
      <c r="M2407" s="5">
        <v>44411</v>
      </c>
      <c r="N2407" s="6">
        <v>6661</v>
      </c>
      <c r="O2407" s="4">
        <f t="shared" si="74"/>
        <v>3</v>
      </c>
      <c r="P2407" s="4" t="str">
        <f t="shared" si="75"/>
        <v>2021-08</v>
      </c>
    </row>
    <row r="2408" spans="1:16" ht="12.75" x14ac:dyDescent="0.2">
      <c r="A2408" s="4" t="s">
        <v>1050</v>
      </c>
      <c r="B2408" s="4" t="s">
        <v>1051</v>
      </c>
      <c r="C2408" s="4" t="s">
        <v>1052</v>
      </c>
      <c r="D2408" s="4" t="s">
        <v>13936</v>
      </c>
      <c r="E2408" s="4" t="s">
        <v>1117</v>
      </c>
      <c r="F2408" s="4" t="s">
        <v>1118</v>
      </c>
      <c r="G2408" s="4" t="s">
        <v>1121</v>
      </c>
      <c r="H2408" s="4" t="s">
        <v>20</v>
      </c>
      <c r="I2408" s="4" t="s">
        <v>21</v>
      </c>
      <c r="J2408" s="4" t="s">
        <v>22</v>
      </c>
      <c r="K2408" s="4" t="s">
        <v>1056</v>
      </c>
      <c r="L2408" s="4" t="s">
        <v>1057</v>
      </c>
      <c r="M2408" s="5">
        <v>44411</v>
      </c>
      <c r="N2408" s="6">
        <v>5931</v>
      </c>
      <c r="O2408" s="4">
        <f t="shared" si="74"/>
        <v>3</v>
      </c>
      <c r="P2408" s="4" t="str">
        <f t="shared" si="75"/>
        <v>2021-08</v>
      </c>
    </row>
    <row r="2409" spans="1:16" ht="12.75" x14ac:dyDescent="0.2">
      <c r="A2409" s="4" t="s">
        <v>1050</v>
      </c>
      <c r="B2409" s="4" t="s">
        <v>1051</v>
      </c>
      <c r="C2409" s="4" t="s">
        <v>1052</v>
      </c>
      <c r="D2409" s="4" t="s">
        <v>1669</v>
      </c>
      <c r="E2409" s="4" t="s">
        <v>1672</v>
      </c>
      <c r="F2409" s="4" t="s">
        <v>1673</v>
      </c>
      <c r="G2409" s="4" t="s">
        <v>1679</v>
      </c>
      <c r="H2409" s="4" t="s">
        <v>210</v>
      </c>
      <c r="I2409" s="4" t="s">
        <v>210</v>
      </c>
      <c r="J2409" s="4" t="s">
        <v>877</v>
      </c>
      <c r="K2409" s="4" t="s">
        <v>1272</v>
      </c>
      <c r="L2409" s="4" t="s">
        <v>1190</v>
      </c>
      <c r="M2409" s="5">
        <v>44411</v>
      </c>
      <c r="N2409" s="6">
        <v>1979</v>
      </c>
      <c r="O2409" s="4">
        <f t="shared" si="74"/>
        <v>3</v>
      </c>
      <c r="P2409" s="4" t="str">
        <f t="shared" si="75"/>
        <v>2021-08</v>
      </c>
    </row>
    <row r="2410" spans="1:16" ht="12.75" x14ac:dyDescent="0.2">
      <c r="A2410" s="4" t="s">
        <v>3048</v>
      </c>
      <c r="B2410" s="4" t="s">
        <v>3049</v>
      </c>
      <c r="C2410" s="4" t="s">
        <v>3522</v>
      </c>
      <c r="D2410" s="4" t="s">
        <v>25</v>
      </c>
      <c r="E2410" s="4" t="s">
        <v>3586</v>
      </c>
      <c r="F2410" s="4" t="s">
        <v>3587</v>
      </c>
      <c r="G2410" s="4" t="s">
        <v>3048</v>
      </c>
      <c r="H2410" s="4" t="s">
        <v>20</v>
      </c>
      <c r="I2410" s="4" t="s">
        <v>29</v>
      </c>
      <c r="J2410" s="4" t="s">
        <v>3048</v>
      </c>
      <c r="K2410" s="4" t="s">
        <v>3524</v>
      </c>
      <c r="L2410" s="4" t="s">
        <v>3078</v>
      </c>
      <c r="M2410" s="5">
        <v>44411</v>
      </c>
      <c r="N2410" s="6">
        <v>4008</v>
      </c>
      <c r="O2410" s="4">
        <f t="shared" si="74"/>
        <v>3</v>
      </c>
      <c r="P2410" s="4" t="str">
        <f t="shared" si="75"/>
        <v>2021-08</v>
      </c>
    </row>
    <row r="2411" spans="1:16" ht="12.75" x14ac:dyDescent="0.2">
      <c r="A2411" s="4" t="s">
        <v>14</v>
      </c>
      <c r="B2411" s="4" t="s">
        <v>3761</v>
      </c>
      <c r="C2411" s="4" t="s">
        <v>3762</v>
      </c>
      <c r="D2411" s="4" t="s">
        <v>25</v>
      </c>
      <c r="E2411" s="4" t="s">
        <v>3807</v>
      </c>
      <c r="F2411" s="4" t="s">
        <v>3808</v>
      </c>
      <c r="G2411" s="4" t="s">
        <v>3818</v>
      </c>
      <c r="H2411" s="4" t="s">
        <v>20</v>
      </c>
      <c r="I2411" s="4" t="s">
        <v>29</v>
      </c>
      <c r="J2411" s="4" t="s">
        <v>22</v>
      </c>
      <c r="K2411" s="4" t="s">
        <v>3766</v>
      </c>
      <c r="L2411" s="4" t="s">
        <v>3767</v>
      </c>
      <c r="M2411" s="5">
        <v>44411</v>
      </c>
      <c r="N2411" s="6">
        <v>8107</v>
      </c>
      <c r="O2411" s="4">
        <f t="shared" si="74"/>
        <v>3</v>
      </c>
      <c r="P2411" s="4" t="str">
        <f t="shared" si="75"/>
        <v>2021-08</v>
      </c>
    </row>
    <row r="2412" spans="1:16" ht="12.75" x14ac:dyDescent="0.2">
      <c r="A2412" s="4" t="s">
        <v>14</v>
      </c>
      <c r="B2412" s="4" t="s">
        <v>4086</v>
      </c>
      <c r="C2412" s="4" t="s">
        <v>4087</v>
      </c>
      <c r="D2412" s="4" t="s">
        <v>25</v>
      </c>
      <c r="E2412" s="4" t="s">
        <v>4230</v>
      </c>
      <c r="F2412" s="4" t="s">
        <v>4231</v>
      </c>
      <c r="G2412" s="4" t="s">
        <v>4232</v>
      </c>
      <c r="H2412" s="4" t="s">
        <v>20</v>
      </c>
      <c r="I2412" s="4" t="s">
        <v>29</v>
      </c>
      <c r="J2412" s="4" t="s">
        <v>39</v>
      </c>
      <c r="K2412" s="4" t="s">
        <v>4091</v>
      </c>
      <c r="L2412" s="4" t="s">
        <v>4092</v>
      </c>
      <c r="M2412" s="5">
        <v>44411</v>
      </c>
      <c r="N2412" s="6">
        <v>6025</v>
      </c>
      <c r="O2412" s="4">
        <f t="shared" si="74"/>
        <v>3</v>
      </c>
      <c r="P2412" s="4" t="str">
        <f t="shared" si="75"/>
        <v>2021-08</v>
      </c>
    </row>
    <row r="2413" spans="1:16" ht="12.75" x14ac:dyDescent="0.2">
      <c r="A2413" s="4" t="s">
        <v>14</v>
      </c>
      <c r="B2413" s="4" t="s">
        <v>4342</v>
      </c>
      <c r="C2413" s="4" t="s">
        <v>4343</v>
      </c>
      <c r="D2413" s="4" t="s">
        <v>4532</v>
      </c>
      <c r="E2413" s="4" t="s">
        <v>4570</v>
      </c>
      <c r="F2413" s="4" t="s">
        <v>4571</v>
      </c>
      <c r="G2413" s="4" t="s">
        <v>4579</v>
      </c>
      <c r="H2413" s="4" t="s">
        <v>20</v>
      </c>
      <c r="I2413" s="4" t="s">
        <v>21</v>
      </c>
      <c r="J2413" s="4" t="s">
        <v>22</v>
      </c>
      <c r="K2413" s="4" t="s">
        <v>4396</v>
      </c>
      <c r="L2413" s="4" t="s">
        <v>4348</v>
      </c>
      <c r="M2413" s="5">
        <v>44411</v>
      </c>
      <c r="N2413" s="6">
        <v>737</v>
      </c>
      <c r="O2413" s="4">
        <f t="shared" si="74"/>
        <v>3</v>
      </c>
      <c r="P2413" s="4" t="str">
        <f t="shared" si="75"/>
        <v>2021-08</v>
      </c>
    </row>
    <row r="2414" spans="1:16" ht="12.75" x14ac:dyDescent="0.2">
      <c r="A2414" s="4" t="s">
        <v>14</v>
      </c>
      <c r="B2414" s="4" t="s">
        <v>4342</v>
      </c>
      <c r="C2414" s="4" t="s">
        <v>4343</v>
      </c>
      <c r="D2414" s="4" t="s">
        <v>5019</v>
      </c>
      <c r="E2414" s="4" t="s">
        <v>5020</v>
      </c>
      <c r="F2414" s="4" t="s">
        <v>5021</v>
      </c>
      <c r="G2414" s="4" t="s">
        <v>5022</v>
      </c>
      <c r="H2414" s="4" t="s">
        <v>210</v>
      </c>
      <c r="I2414" s="4" t="s">
        <v>210</v>
      </c>
      <c r="J2414" s="4" t="s">
        <v>226</v>
      </c>
      <c r="K2414" s="4" t="s">
        <v>4396</v>
      </c>
      <c r="L2414" s="4" t="s">
        <v>5013</v>
      </c>
      <c r="M2414" s="5">
        <v>44411</v>
      </c>
      <c r="N2414" s="6">
        <v>6342</v>
      </c>
      <c r="O2414" s="4">
        <f t="shared" si="74"/>
        <v>3</v>
      </c>
      <c r="P2414" s="4" t="str">
        <f t="shared" si="75"/>
        <v>2021-08</v>
      </c>
    </row>
    <row r="2415" spans="1:16" ht="12.75" x14ac:dyDescent="0.2">
      <c r="A2415" s="4" t="s">
        <v>1050</v>
      </c>
      <c r="B2415" s="4" t="s">
        <v>5461</v>
      </c>
      <c r="C2415" s="4" t="s">
        <v>5462</v>
      </c>
      <c r="D2415" s="4" t="s">
        <v>6093</v>
      </c>
      <c r="E2415" s="4" t="s">
        <v>5886</v>
      </c>
      <c r="F2415" s="4" t="s">
        <v>5887</v>
      </c>
      <c r="G2415" s="4" t="s">
        <v>6105</v>
      </c>
      <c r="H2415" s="4" t="s">
        <v>20</v>
      </c>
      <c r="I2415" s="4" t="s">
        <v>29</v>
      </c>
      <c r="J2415" s="4" t="s">
        <v>22</v>
      </c>
      <c r="K2415" s="4" t="s">
        <v>5499</v>
      </c>
      <c r="L2415" s="4" t="s">
        <v>5467</v>
      </c>
      <c r="M2415" s="5">
        <v>44411</v>
      </c>
      <c r="N2415" s="6">
        <v>8053</v>
      </c>
      <c r="O2415" s="4">
        <f t="shared" si="74"/>
        <v>3</v>
      </c>
      <c r="P2415" s="4" t="str">
        <f t="shared" si="75"/>
        <v>2021-08</v>
      </c>
    </row>
    <row r="2416" spans="1:16" ht="12.75" x14ac:dyDescent="0.2">
      <c r="A2416" s="4" t="s">
        <v>14</v>
      </c>
      <c r="B2416" s="4" t="s">
        <v>6544</v>
      </c>
      <c r="C2416" s="4" t="s">
        <v>6545</v>
      </c>
      <c r="D2416" s="4" t="s">
        <v>6712</v>
      </c>
      <c r="E2416" s="4" t="s">
        <v>6713</v>
      </c>
      <c r="F2416" s="4" t="s">
        <v>6714</v>
      </c>
      <c r="G2416" s="4" t="s">
        <v>6719</v>
      </c>
      <c r="H2416" s="4" t="s">
        <v>20</v>
      </c>
      <c r="I2416" s="4" t="s">
        <v>29</v>
      </c>
      <c r="J2416" s="4" t="s">
        <v>36</v>
      </c>
      <c r="K2416" s="4" t="s">
        <v>6553</v>
      </c>
      <c r="L2416" s="4" t="s">
        <v>6576</v>
      </c>
      <c r="M2416" s="5">
        <v>44411</v>
      </c>
      <c r="N2416" s="6">
        <v>9557</v>
      </c>
      <c r="O2416" s="4">
        <f t="shared" si="74"/>
        <v>3</v>
      </c>
      <c r="P2416" s="4" t="str">
        <f t="shared" si="75"/>
        <v>2021-08</v>
      </c>
    </row>
    <row r="2417" spans="1:16" ht="12.75" x14ac:dyDescent="0.2">
      <c r="A2417" s="4" t="s">
        <v>14</v>
      </c>
      <c r="B2417" s="4" t="s">
        <v>6544</v>
      </c>
      <c r="C2417" s="4" t="s">
        <v>6545</v>
      </c>
      <c r="D2417" s="4" t="s">
        <v>6905</v>
      </c>
      <c r="E2417" s="4" t="s">
        <v>6581</v>
      </c>
      <c r="F2417" s="4" t="s">
        <v>6582</v>
      </c>
      <c r="G2417" s="4" t="s">
        <v>6927</v>
      </c>
      <c r="H2417" s="4" t="s">
        <v>20</v>
      </c>
      <c r="I2417" s="4" t="s">
        <v>21</v>
      </c>
      <c r="J2417" s="4" t="s">
        <v>22</v>
      </c>
      <c r="K2417" s="4" t="s">
        <v>6549</v>
      </c>
      <c r="L2417" s="4" t="s">
        <v>3908</v>
      </c>
      <c r="M2417" s="5">
        <v>44411</v>
      </c>
      <c r="N2417" s="6">
        <v>4697</v>
      </c>
      <c r="O2417" s="4">
        <f t="shared" si="74"/>
        <v>3</v>
      </c>
      <c r="P2417" s="4" t="str">
        <f t="shared" si="75"/>
        <v>2021-08</v>
      </c>
    </row>
    <row r="2418" spans="1:16" ht="12.75" x14ac:dyDescent="0.2">
      <c r="A2418" s="4" t="s">
        <v>14</v>
      </c>
      <c r="B2418" s="4" t="s">
        <v>6544</v>
      </c>
      <c r="C2418" s="4" t="s">
        <v>6545</v>
      </c>
      <c r="D2418" s="4" t="s">
        <v>7101</v>
      </c>
      <c r="E2418" s="4" t="s">
        <v>7104</v>
      </c>
      <c r="F2418" s="4" t="s">
        <v>7105</v>
      </c>
      <c r="G2418" s="4" t="s">
        <v>7107</v>
      </c>
      <c r="H2418" s="4" t="s">
        <v>20</v>
      </c>
      <c r="I2418" s="4" t="s">
        <v>21</v>
      </c>
      <c r="J2418" s="4" t="s">
        <v>22</v>
      </c>
      <c r="K2418" s="4" t="s">
        <v>6549</v>
      </c>
      <c r="L2418" s="4" t="s">
        <v>6596</v>
      </c>
      <c r="M2418" s="5">
        <v>44411</v>
      </c>
      <c r="N2418" s="6">
        <v>803</v>
      </c>
      <c r="O2418" s="4">
        <f t="shared" si="74"/>
        <v>3</v>
      </c>
      <c r="P2418" s="4" t="str">
        <f t="shared" si="75"/>
        <v>2021-08</v>
      </c>
    </row>
    <row r="2419" spans="1:16" ht="12.75" x14ac:dyDescent="0.2">
      <c r="A2419" s="4" t="s">
        <v>14</v>
      </c>
      <c r="B2419" s="4" t="s">
        <v>7127</v>
      </c>
      <c r="C2419" s="4" t="s">
        <v>7128</v>
      </c>
      <c r="D2419" s="4" t="s">
        <v>25</v>
      </c>
      <c r="E2419" s="4" t="s">
        <v>7261</v>
      </c>
      <c r="F2419" s="4" t="s">
        <v>7262</v>
      </c>
      <c r="G2419" s="4" t="s">
        <v>3048</v>
      </c>
      <c r="H2419" s="4" t="s">
        <v>20</v>
      </c>
      <c r="I2419" s="4" t="s">
        <v>29</v>
      </c>
      <c r="J2419" s="4" t="s">
        <v>3048</v>
      </c>
      <c r="K2419" s="4" t="s">
        <v>7135</v>
      </c>
      <c r="L2419" s="4" t="s">
        <v>7203</v>
      </c>
      <c r="M2419" s="5">
        <v>44411</v>
      </c>
      <c r="N2419" s="6">
        <v>9856</v>
      </c>
      <c r="O2419" s="4">
        <f t="shared" si="74"/>
        <v>3</v>
      </c>
      <c r="P2419" s="4" t="str">
        <f t="shared" si="75"/>
        <v>2021-08</v>
      </c>
    </row>
    <row r="2420" spans="1:16" ht="12.75" x14ac:dyDescent="0.2">
      <c r="A2420" s="4" t="s">
        <v>14</v>
      </c>
      <c r="B2420" s="4" t="s">
        <v>7654</v>
      </c>
      <c r="C2420" s="4" t="s">
        <v>8288</v>
      </c>
      <c r="D2420" s="4" t="s">
        <v>25</v>
      </c>
      <c r="E2420" s="4" t="s">
        <v>8388</v>
      </c>
      <c r="F2420" s="4" t="s">
        <v>8389</v>
      </c>
      <c r="G2420" s="4" t="s">
        <v>8393</v>
      </c>
      <c r="H2420" s="4" t="s">
        <v>20</v>
      </c>
      <c r="I2420" s="4" t="s">
        <v>29</v>
      </c>
      <c r="J2420" s="4" t="s">
        <v>22</v>
      </c>
      <c r="K2420" s="4" t="s">
        <v>8297</v>
      </c>
      <c r="L2420" s="4" t="s">
        <v>8349</v>
      </c>
      <c r="M2420" s="5">
        <v>44411</v>
      </c>
      <c r="N2420" s="6">
        <v>6447</v>
      </c>
      <c r="O2420" s="4">
        <f t="shared" si="74"/>
        <v>3</v>
      </c>
      <c r="P2420" s="4" t="str">
        <f t="shared" si="75"/>
        <v>2021-08</v>
      </c>
    </row>
    <row r="2421" spans="1:16" ht="12.75" x14ac:dyDescent="0.2">
      <c r="A2421" s="4" t="s">
        <v>14</v>
      </c>
      <c r="B2421" s="4" t="s">
        <v>7654</v>
      </c>
      <c r="C2421" s="4" t="s">
        <v>8288</v>
      </c>
      <c r="D2421" s="4" t="s">
        <v>8251</v>
      </c>
      <c r="E2421" s="4" t="s">
        <v>8108</v>
      </c>
      <c r="F2421" s="4" t="s">
        <v>3048</v>
      </c>
      <c r="G2421" s="4" t="s">
        <v>3048</v>
      </c>
      <c r="H2421" s="4" t="s">
        <v>210</v>
      </c>
      <c r="I2421" s="4" t="s">
        <v>210</v>
      </c>
      <c r="J2421" s="4" t="s">
        <v>3048</v>
      </c>
      <c r="K2421" s="4" t="s">
        <v>8136</v>
      </c>
      <c r="L2421" s="4" t="s">
        <v>7689</v>
      </c>
      <c r="M2421" s="5">
        <v>44411</v>
      </c>
      <c r="N2421" s="6">
        <v>7345</v>
      </c>
      <c r="O2421" s="4">
        <f t="shared" si="74"/>
        <v>3</v>
      </c>
      <c r="P2421" s="4" t="str">
        <f t="shared" si="75"/>
        <v>2021-08</v>
      </c>
    </row>
    <row r="2422" spans="1:16" ht="12.75" x14ac:dyDescent="0.2">
      <c r="A2422" s="4" t="s">
        <v>3048</v>
      </c>
      <c r="B2422" s="4" t="s">
        <v>10496</v>
      </c>
      <c r="C2422" s="4" t="s">
        <v>10497</v>
      </c>
      <c r="D2422" s="4" t="s">
        <v>10665</v>
      </c>
      <c r="E2422" s="4" t="s">
        <v>10571</v>
      </c>
      <c r="F2422" s="4" t="s">
        <v>10572</v>
      </c>
      <c r="G2422" s="4" t="s">
        <v>10681</v>
      </c>
      <c r="H2422" s="4" t="s">
        <v>210</v>
      </c>
      <c r="I2422" s="4" t="s">
        <v>343</v>
      </c>
      <c r="J2422" s="4" t="s">
        <v>22</v>
      </c>
      <c r="K2422" s="4" t="s">
        <v>10549</v>
      </c>
      <c r="L2422" s="4" t="s">
        <v>10574</v>
      </c>
      <c r="M2422" s="5">
        <v>44411</v>
      </c>
      <c r="N2422" s="6">
        <v>7913</v>
      </c>
      <c r="O2422" s="4">
        <f t="shared" si="74"/>
        <v>3</v>
      </c>
      <c r="P2422" s="4" t="str">
        <f t="shared" si="75"/>
        <v>2021-08</v>
      </c>
    </row>
    <row r="2423" spans="1:16" ht="12.75" x14ac:dyDescent="0.2">
      <c r="A2423" s="4" t="s">
        <v>14</v>
      </c>
      <c r="B2423" s="4" t="s">
        <v>15</v>
      </c>
      <c r="C2423" s="4" t="s">
        <v>504</v>
      </c>
      <c r="D2423" s="4" t="s">
        <v>735</v>
      </c>
      <c r="E2423" s="4" t="s">
        <v>782</v>
      </c>
      <c r="F2423" s="4" t="s">
        <v>783</v>
      </c>
      <c r="G2423" s="4" t="s">
        <v>794</v>
      </c>
      <c r="H2423" s="4" t="s">
        <v>20</v>
      </c>
      <c r="I2423" s="4" t="s">
        <v>21</v>
      </c>
      <c r="J2423" s="4" t="s">
        <v>22</v>
      </c>
      <c r="K2423" s="4" t="s">
        <v>508</v>
      </c>
      <c r="L2423" s="4" t="s">
        <v>24</v>
      </c>
      <c r="M2423" s="5">
        <v>44412</v>
      </c>
      <c r="N2423" s="6">
        <v>8069</v>
      </c>
      <c r="O2423" s="4">
        <f t="shared" si="74"/>
        <v>4</v>
      </c>
      <c r="P2423" s="4" t="str">
        <f t="shared" si="75"/>
        <v>2021-08</v>
      </c>
    </row>
    <row r="2424" spans="1:16" ht="12.75" x14ac:dyDescent="0.2">
      <c r="A2424" s="4" t="s">
        <v>1050</v>
      </c>
      <c r="B2424" s="4" t="s">
        <v>1051</v>
      </c>
      <c r="C2424" s="4" t="s">
        <v>1052</v>
      </c>
      <c r="D2424" s="4" t="s">
        <v>1486</v>
      </c>
      <c r="E2424" s="4" t="s">
        <v>685</v>
      </c>
      <c r="F2424" s="4" t="s">
        <v>686</v>
      </c>
      <c r="G2424" s="4" t="s">
        <v>1490</v>
      </c>
      <c r="H2424" s="4" t="s">
        <v>20</v>
      </c>
      <c r="I2424" s="4" t="s">
        <v>21</v>
      </c>
      <c r="J2424" s="4" t="s">
        <v>1491</v>
      </c>
      <c r="K2424" s="4" t="s">
        <v>1056</v>
      </c>
      <c r="L2424" s="4" t="s">
        <v>689</v>
      </c>
      <c r="M2424" s="5">
        <v>44412</v>
      </c>
      <c r="N2424" s="6">
        <v>9406</v>
      </c>
      <c r="O2424" s="4">
        <f t="shared" si="74"/>
        <v>4</v>
      </c>
      <c r="P2424" s="4" t="str">
        <f t="shared" si="75"/>
        <v>2021-08</v>
      </c>
    </row>
    <row r="2425" spans="1:16" ht="12.75" x14ac:dyDescent="0.2">
      <c r="A2425" s="4" t="s">
        <v>1050</v>
      </c>
      <c r="B2425" s="4" t="s">
        <v>1051</v>
      </c>
      <c r="C2425" s="4" t="s">
        <v>1052</v>
      </c>
      <c r="D2425" s="4" t="s">
        <v>1497</v>
      </c>
      <c r="E2425" s="4" t="s">
        <v>1498</v>
      </c>
      <c r="F2425" s="4" t="s">
        <v>1499</v>
      </c>
      <c r="G2425" s="4" t="s">
        <v>1502</v>
      </c>
      <c r="H2425" s="4" t="s">
        <v>210</v>
      </c>
      <c r="I2425" s="4" t="s">
        <v>343</v>
      </c>
      <c r="J2425" s="4" t="s">
        <v>36</v>
      </c>
      <c r="K2425" s="4" t="s">
        <v>1132</v>
      </c>
      <c r="L2425" s="4" t="s">
        <v>1195</v>
      </c>
      <c r="M2425" s="5">
        <v>44412</v>
      </c>
      <c r="N2425" s="6">
        <v>852</v>
      </c>
      <c r="O2425" s="4">
        <f t="shared" si="74"/>
        <v>4</v>
      </c>
      <c r="P2425" s="4" t="str">
        <f t="shared" si="75"/>
        <v>2021-08</v>
      </c>
    </row>
    <row r="2426" spans="1:16" ht="12.75" x14ac:dyDescent="0.2">
      <c r="A2426" s="4" t="s">
        <v>1050</v>
      </c>
      <c r="B2426" s="4" t="s">
        <v>1051</v>
      </c>
      <c r="C2426" s="4" t="s">
        <v>1052</v>
      </c>
      <c r="D2426" s="4" t="s">
        <v>1761</v>
      </c>
      <c r="E2426" s="4" t="s">
        <v>1483</v>
      </c>
      <c r="F2426" s="4" t="s">
        <v>1484</v>
      </c>
      <c r="G2426" s="4" t="s">
        <v>1779</v>
      </c>
      <c r="H2426" s="4" t="s">
        <v>20</v>
      </c>
      <c r="I2426" s="4" t="s">
        <v>21</v>
      </c>
      <c r="J2426" s="4" t="s">
        <v>22</v>
      </c>
      <c r="K2426" s="4" t="s">
        <v>1132</v>
      </c>
      <c r="L2426" s="4" t="s">
        <v>1601</v>
      </c>
      <c r="M2426" s="5">
        <v>44412</v>
      </c>
      <c r="N2426" s="6">
        <v>9144</v>
      </c>
      <c r="O2426" s="4">
        <f t="shared" si="74"/>
        <v>4</v>
      </c>
      <c r="P2426" s="4" t="str">
        <f t="shared" si="75"/>
        <v>2021-08</v>
      </c>
    </row>
    <row r="2427" spans="1:16" ht="12.75" x14ac:dyDescent="0.2">
      <c r="A2427" s="4" t="s">
        <v>14</v>
      </c>
      <c r="B2427" s="4" t="s">
        <v>4086</v>
      </c>
      <c r="C2427" s="4" t="s">
        <v>4087</v>
      </c>
      <c r="D2427" s="4" t="s">
        <v>13936</v>
      </c>
      <c r="E2427" s="4" t="s">
        <v>1111</v>
      </c>
      <c r="F2427" s="4" t="s">
        <v>1112</v>
      </c>
      <c r="G2427" s="4" t="s">
        <v>4162</v>
      </c>
      <c r="H2427" s="4" t="s">
        <v>20</v>
      </c>
      <c r="I2427" s="4" t="s">
        <v>21</v>
      </c>
      <c r="J2427" s="4" t="s">
        <v>36</v>
      </c>
      <c r="K2427" s="4" t="s">
        <v>4091</v>
      </c>
      <c r="L2427" s="4" t="s">
        <v>1114</v>
      </c>
      <c r="M2427" s="5">
        <v>44412</v>
      </c>
      <c r="N2427" s="6">
        <v>3780</v>
      </c>
      <c r="O2427" s="4">
        <f t="shared" si="74"/>
        <v>4</v>
      </c>
      <c r="P2427" s="4" t="str">
        <f t="shared" si="75"/>
        <v>2021-08</v>
      </c>
    </row>
    <row r="2428" spans="1:16" ht="12.75" x14ac:dyDescent="0.2">
      <c r="A2428" s="4" t="s">
        <v>14</v>
      </c>
      <c r="B2428" s="4" t="s">
        <v>4342</v>
      </c>
      <c r="C2428" s="4" t="s">
        <v>4343</v>
      </c>
      <c r="D2428" s="4" t="s">
        <v>25</v>
      </c>
      <c r="E2428" s="4" t="s">
        <v>4486</v>
      </c>
      <c r="F2428" s="4" t="s">
        <v>4487</v>
      </c>
      <c r="G2428" s="4" t="s">
        <v>3048</v>
      </c>
      <c r="H2428" s="4" t="s">
        <v>20</v>
      </c>
      <c r="I2428" s="4" t="s">
        <v>29</v>
      </c>
      <c r="J2428" s="4" t="s">
        <v>3048</v>
      </c>
      <c r="K2428" s="4" t="s">
        <v>4396</v>
      </c>
      <c r="L2428" s="4" t="s">
        <v>4408</v>
      </c>
      <c r="M2428" s="5">
        <v>44412</v>
      </c>
      <c r="N2428" s="6">
        <v>5733</v>
      </c>
      <c r="O2428" s="4">
        <f t="shared" si="74"/>
        <v>4</v>
      </c>
      <c r="P2428" s="4" t="str">
        <f t="shared" si="75"/>
        <v>2021-08</v>
      </c>
    </row>
    <row r="2429" spans="1:16" ht="12.75" x14ac:dyDescent="0.2">
      <c r="A2429" s="4" t="s">
        <v>1050</v>
      </c>
      <c r="B2429" s="4" t="s">
        <v>5461</v>
      </c>
      <c r="C2429" s="4" t="s">
        <v>5462</v>
      </c>
      <c r="D2429" s="4" t="s">
        <v>5863</v>
      </c>
      <c r="E2429" s="4" t="s">
        <v>5629</v>
      </c>
      <c r="F2429" s="4" t="s">
        <v>5630</v>
      </c>
      <c r="G2429" s="4" t="s">
        <v>5864</v>
      </c>
      <c r="H2429" s="4" t="s">
        <v>210</v>
      </c>
      <c r="I2429" s="4" t="s">
        <v>343</v>
      </c>
      <c r="J2429" s="4" t="s">
        <v>22</v>
      </c>
      <c r="K2429" s="4" t="s">
        <v>5515</v>
      </c>
      <c r="L2429" s="4" t="s">
        <v>5516</v>
      </c>
      <c r="M2429" s="5">
        <v>44412</v>
      </c>
      <c r="N2429" s="6">
        <v>8707</v>
      </c>
      <c r="O2429" s="4">
        <f t="shared" si="74"/>
        <v>4</v>
      </c>
      <c r="P2429" s="4" t="str">
        <f t="shared" si="75"/>
        <v>2021-08</v>
      </c>
    </row>
    <row r="2430" spans="1:16" ht="12.75" x14ac:dyDescent="0.2">
      <c r="A2430" s="4" t="s">
        <v>1050</v>
      </c>
      <c r="B2430" s="4" t="s">
        <v>5461</v>
      </c>
      <c r="C2430" s="4" t="s">
        <v>5462</v>
      </c>
      <c r="D2430" s="4" t="s">
        <v>6446</v>
      </c>
      <c r="E2430" s="4" t="s">
        <v>6447</v>
      </c>
      <c r="F2430" s="4" t="s">
        <v>6448</v>
      </c>
      <c r="G2430" s="4" t="s">
        <v>6456</v>
      </c>
      <c r="H2430" s="4" t="s">
        <v>20</v>
      </c>
      <c r="I2430" s="4" t="s">
        <v>21</v>
      </c>
      <c r="J2430" s="4" t="s">
        <v>22</v>
      </c>
      <c r="K2430" s="4" t="s">
        <v>5515</v>
      </c>
      <c r="L2430" s="4" t="s">
        <v>5516</v>
      </c>
      <c r="M2430" s="5">
        <v>44412</v>
      </c>
      <c r="N2430" s="6">
        <v>7370</v>
      </c>
      <c r="O2430" s="4">
        <f t="shared" si="74"/>
        <v>4</v>
      </c>
      <c r="P2430" s="4" t="str">
        <f t="shared" si="75"/>
        <v>2021-08</v>
      </c>
    </row>
    <row r="2431" spans="1:16" ht="12.75" x14ac:dyDescent="0.2">
      <c r="A2431" s="4" t="s">
        <v>14</v>
      </c>
      <c r="B2431" s="4" t="s">
        <v>6544</v>
      </c>
      <c r="C2431" s="4" t="s">
        <v>6545</v>
      </c>
      <c r="D2431" s="4" t="s">
        <v>7023</v>
      </c>
      <c r="E2431" s="4" t="s">
        <v>7024</v>
      </c>
      <c r="F2431" s="4" t="s">
        <v>7025</v>
      </c>
      <c r="G2431" s="4" t="s">
        <v>7027</v>
      </c>
      <c r="H2431" s="4" t="s">
        <v>20</v>
      </c>
      <c r="I2431" s="4" t="s">
        <v>29</v>
      </c>
      <c r="J2431" s="4" t="s">
        <v>22</v>
      </c>
      <c r="K2431" s="4" t="s">
        <v>6549</v>
      </c>
      <c r="L2431" s="4" t="s">
        <v>6576</v>
      </c>
      <c r="M2431" s="5">
        <v>44412</v>
      </c>
      <c r="N2431" s="6">
        <v>1974</v>
      </c>
      <c r="O2431" s="4">
        <f t="shared" si="74"/>
        <v>4</v>
      </c>
      <c r="P2431" s="4" t="str">
        <f t="shared" si="75"/>
        <v>2021-08</v>
      </c>
    </row>
    <row r="2432" spans="1:16" ht="12.75" x14ac:dyDescent="0.2">
      <c r="A2432" s="4" t="s">
        <v>14</v>
      </c>
      <c r="B2432" s="4" t="s">
        <v>7127</v>
      </c>
      <c r="C2432" s="4" t="s">
        <v>7128</v>
      </c>
      <c r="D2432" s="4" t="s">
        <v>25</v>
      </c>
      <c r="E2432" s="4" t="s">
        <v>7329</v>
      </c>
      <c r="F2432" s="4" t="s">
        <v>7330</v>
      </c>
      <c r="G2432" s="4" t="s">
        <v>7331</v>
      </c>
      <c r="H2432" s="4" t="s">
        <v>20</v>
      </c>
      <c r="I2432" s="4" t="s">
        <v>29</v>
      </c>
      <c r="J2432" s="4" t="s">
        <v>22</v>
      </c>
      <c r="K2432" s="4" t="s">
        <v>7144</v>
      </c>
      <c r="L2432" s="4" t="s">
        <v>7137</v>
      </c>
      <c r="M2432" s="5">
        <v>44412</v>
      </c>
      <c r="N2432" s="6">
        <v>4788</v>
      </c>
      <c r="O2432" s="4">
        <f t="shared" si="74"/>
        <v>4</v>
      </c>
      <c r="P2432" s="4" t="str">
        <f t="shared" si="75"/>
        <v>2021-08</v>
      </c>
    </row>
    <row r="2433" spans="1:16" ht="12.75" x14ac:dyDescent="0.2">
      <c r="A2433" s="4" t="s">
        <v>14</v>
      </c>
      <c r="B2433" s="4" t="s">
        <v>7127</v>
      </c>
      <c r="C2433" s="4" t="s">
        <v>7128</v>
      </c>
      <c r="D2433" s="4" t="s">
        <v>7513</v>
      </c>
      <c r="E2433" s="4" t="s">
        <v>7381</v>
      </c>
      <c r="F2433" s="4" t="s">
        <v>7382</v>
      </c>
      <c r="G2433" s="4" t="s">
        <v>7527</v>
      </c>
      <c r="H2433" s="4" t="s">
        <v>20</v>
      </c>
      <c r="I2433" s="4" t="s">
        <v>21</v>
      </c>
      <c r="J2433" s="4" t="s">
        <v>22</v>
      </c>
      <c r="K2433" s="4" t="s">
        <v>7135</v>
      </c>
      <c r="L2433" s="4" t="s">
        <v>7151</v>
      </c>
      <c r="M2433" s="5">
        <v>44412</v>
      </c>
      <c r="N2433" s="6">
        <v>1249</v>
      </c>
      <c r="O2433" s="4">
        <f t="shared" si="74"/>
        <v>4</v>
      </c>
      <c r="P2433" s="4" t="str">
        <f t="shared" si="75"/>
        <v>2021-08</v>
      </c>
    </row>
    <row r="2434" spans="1:16" ht="12.75" x14ac:dyDescent="0.2">
      <c r="A2434" s="4" t="s">
        <v>14</v>
      </c>
      <c r="B2434" s="4" t="s">
        <v>7654</v>
      </c>
      <c r="C2434" s="4" t="s">
        <v>7825</v>
      </c>
      <c r="D2434" s="4" t="s">
        <v>25</v>
      </c>
      <c r="E2434" s="4" t="s">
        <v>7826</v>
      </c>
      <c r="F2434" s="4" t="s">
        <v>7827</v>
      </c>
      <c r="G2434" s="4" t="s">
        <v>7828</v>
      </c>
      <c r="H2434" s="4" t="s">
        <v>210</v>
      </c>
      <c r="I2434" s="4" t="s">
        <v>210</v>
      </c>
      <c r="J2434" s="4" t="s">
        <v>877</v>
      </c>
      <c r="K2434" s="4" t="s">
        <v>7829</v>
      </c>
      <c r="L2434" s="4" t="s">
        <v>7763</v>
      </c>
      <c r="M2434" s="5">
        <v>44412</v>
      </c>
      <c r="N2434" s="6">
        <v>6256</v>
      </c>
      <c r="O2434" s="4">
        <f t="shared" ref="O2434:O2497" si="76">DAY(M2434)</f>
        <v>4</v>
      </c>
      <c r="P2434" s="4" t="str">
        <f t="shared" ref="P2434:P2497" si="77">TEXT(M2434,"YYYY-MM")</f>
        <v>2021-08</v>
      </c>
    </row>
    <row r="2435" spans="1:16" ht="12.75" x14ac:dyDescent="0.2">
      <c r="A2435" s="4" t="s">
        <v>14</v>
      </c>
      <c r="B2435" s="4" t="s">
        <v>7654</v>
      </c>
      <c r="C2435" s="4" t="s">
        <v>8095</v>
      </c>
      <c r="D2435" s="4" t="s">
        <v>8148</v>
      </c>
      <c r="E2435" s="4" t="s">
        <v>8137</v>
      </c>
      <c r="F2435" s="4" t="s">
        <v>8138</v>
      </c>
      <c r="G2435" s="4" t="s">
        <v>8196</v>
      </c>
      <c r="H2435" s="4" t="s">
        <v>20</v>
      </c>
      <c r="I2435" s="4" t="s">
        <v>29</v>
      </c>
      <c r="J2435" s="4" t="s">
        <v>162</v>
      </c>
      <c r="K2435" s="4" t="s">
        <v>8099</v>
      </c>
      <c r="L2435" s="4" t="s">
        <v>8100</v>
      </c>
      <c r="M2435" s="5">
        <v>44412</v>
      </c>
      <c r="N2435" s="6">
        <v>505</v>
      </c>
      <c r="O2435" s="4">
        <f t="shared" si="76"/>
        <v>4</v>
      </c>
      <c r="P2435" s="4" t="str">
        <f t="shared" si="77"/>
        <v>2021-08</v>
      </c>
    </row>
    <row r="2436" spans="1:16" ht="12.75" x14ac:dyDescent="0.2">
      <c r="A2436" s="4" t="s">
        <v>14</v>
      </c>
      <c r="B2436" s="4" t="s">
        <v>7654</v>
      </c>
      <c r="C2436" s="4" t="s">
        <v>8288</v>
      </c>
      <c r="D2436" s="4" t="s">
        <v>8032</v>
      </c>
      <c r="E2436" s="4" t="s">
        <v>8033</v>
      </c>
      <c r="F2436" s="4" t="s">
        <v>8034</v>
      </c>
      <c r="G2436" s="4" t="s">
        <v>9163</v>
      </c>
      <c r="H2436" s="4" t="s">
        <v>20</v>
      </c>
      <c r="I2436" s="4" t="s">
        <v>21</v>
      </c>
      <c r="J2436" s="4" t="s">
        <v>22</v>
      </c>
      <c r="K2436" s="4" t="s">
        <v>8036</v>
      </c>
      <c r="L2436" s="4" t="s">
        <v>8037</v>
      </c>
      <c r="M2436" s="5">
        <v>44412</v>
      </c>
      <c r="N2436" s="6">
        <v>2888</v>
      </c>
      <c r="O2436" s="4">
        <f t="shared" si="76"/>
        <v>4</v>
      </c>
      <c r="P2436" s="4" t="str">
        <f t="shared" si="77"/>
        <v>2021-08</v>
      </c>
    </row>
    <row r="2437" spans="1:16" ht="12.75" x14ac:dyDescent="0.2">
      <c r="A2437" s="4" t="s">
        <v>14</v>
      </c>
      <c r="B2437" s="4" t="s">
        <v>7654</v>
      </c>
      <c r="C2437" s="4" t="s">
        <v>9450</v>
      </c>
      <c r="D2437" s="4" t="s">
        <v>7419</v>
      </c>
      <c r="E2437" s="4" t="s">
        <v>9299</v>
      </c>
      <c r="F2437" s="4" t="s">
        <v>3048</v>
      </c>
      <c r="G2437" s="4" t="s">
        <v>3048</v>
      </c>
      <c r="H2437" s="4" t="s">
        <v>210</v>
      </c>
      <c r="I2437" s="4" t="s">
        <v>210</v>
      </c>
      <c r="J2437" s="4" t="s">
        <v>3048</v>
      </c>
      <c r="K2437" s="4" t="s">
        <v>9476</v>
      </c>
      <c r="L2437" s="4" t="s">
        <v>7689</v>
      </c>
      <c r="M2437" s="5">
        <v>44412</v>
      </c>
      <c r="N2437" s="6">
        <v>2548</v>
      </c>
      <c r="O2437" s="4">
        <f t="shared" si="76"/>
        <v>4</v>
      </c>
      <c r="P2437" s="4" t="str">
        <f t="shared" si="77"/>
        <v>2021-08</v>
      </c>
    </row>
    <row r="2438" spans="1:16" ht="12.75" x14ac:dyDescent="0.2">
      <c r="A2438" s="4" t="s">
        <v>3048</v>
      </c>
      <c r="B2438" s="4" t="s">
        <v>12289</v>
      </c>
      <c r="C2438" s="4" t="s">
        <v>12643</v>
      </c>
      <c r="D2438" s="4" t="s">
        <v>12751</v>
      </c>
      <c r="E2438" s="4" t="s">
        <v>12799</v>
      </c>
      <c r="F2438" s="4" t="s">
        <v>12800</v>
      </c>
      <c r="G2438" s="4" t="s">
        <v>12808</v>
      </c>
      <c r="H2438" s="4" t="s">
        <v>20</v>
      </c>
      <c r="I2438" s="4" t="s">
        <v>21</v>
      </c>
      <c r="J2438" s="4" t="s">
        <v>22</v>
      </c>
      <c r="K2438" s="4" t="s">
        <v>12668</v>
      </c>
      <c r="L2438" s="4" t="s">
        <v>12121</v>
      </c>
      <c r="M2438" s="5">
        <v>44412</v>
      </c>
      <c r="N2438" s="6">
        <v>4333</v>
      </c>
      <c r="O2438" s="4">
        <f t="shared" si="76"/>
        <v>4</v>
      </c>
      <c r="P2438" s="4" t="str">
        <f t="shared" si="77"/>
        <v>2021-08</v>
      </c>
    </row>
    <row r="2439" spans="1:16" ht="12.75" x14ac:dyDescent="0.2">
      <c r="A2439" s="4" t="s">
        <v>3048</v>
      </c>
      <c r="B2439" s="4" t="s">
        <v>12289</v>
      </c>
      <c r="C2439" s="4" t="s">
        <v>13519</v>
      </c>
      <c r="D2439" s="4" t="s">
        <v>25</v>
      </c>
      <c r="E2439" s="4" t="s">
        <v>13593</v>
      </c>
      <c r="F2439" s="4" t="s">
        <v>13594</v>
      </c>
      <c r="G2439" s="4" t="s">
        <v>13598</v>
      </c>
      <c r="H2439" s="4" t="s">
        <v>20</v>
      </c>
      <c r="I2439" s="4" t="s">
        <v>29</v>
      </c>
      <c r="J2439" s="4" t="s">
        <v>22</v>
      </c>
      <c r="K2439" s="4" t="s">
        <v>13523</v>
      </c>
      <c r="L2439" s="4" t="s">
        <v>10345</v>
      </c>
      <c r="M2439" s="5">
        <v>44412</v>
      </c>
      <c r="N2439" s="6">
        <v>3238</v>
      </c>
      <c r="O2439" s="4">
        <f t="shared" si="76"/>
        <v>4</v>
      </c>
      <c r="P2439" s="4" t="str">
        <f t="shared" si="77"/>
        <v>2021-08</v>
      </c>
    </row>
    <row r="2440" spans="1:16" ht="12.75" x14ac:dyDescent="0.2">
      <c r="A2440" s="4" t="s">
        <v>1050</v>
      </c>
      <c r="B2440" s="4" t="s">
        <v>1051</v>
      </c>
      <c r="C2440" s="4" t="s">
        <v>1052</v>
      </c>
      <c r="D2440" s="4" t="s">
        <v>25</v>
      </c>
      <c r="E2440" s="4" t="s">
        <v>1053</v>
      </c>
      <c r="F2440" s="4" t="s">
        <v>1054</v>
      </c>
      <c r="G2440" s="4" t="s">
        <v>1186</v>
      </c>
      <c r="H2440" s="4" t="s">
        <v>20</v>
      </c>
      <c r="I2440" s="4" t="s">
        <v>29</v>
      </c>
      <c r="J2440" s="4" t="s">
        <v>22</v>
      </c>
      <c r="K2440" s="4" t="s">
        <v>1056</v>
      </c>
      <c r="L2440" s="4" t="s">
        <v>1057</v>
      </c>
      <c r="M2440" s="5">
        <v>44413</v>
      </c>
      <c r="N2440" s="6">
        <v>3573</v>
      </c>
      <c r="O2440" s="4">
        <f t="shared" si="76"/>
        <v>5</v>
      </c>
      <c r="P2440" s="4" t="str">
        <f t="shared" si="77"/>
        <v>2021-08</v>
      </c>
    </row>
    <row r="2441" spans="1:16" ht="12.75" x14ac:dyDescent="0.2">
      <c r="A2441" s="4" t="s">
        <v>1050</v>
      </c>
      <c r="B2441" s="4" t="s">
        <v>1051</v>
      </c>
      <c r="C2441" s="4" t="s">
        <v>2556</v>
      </c>
      <c r="D2441" s="4" t="s">
        <v>2755</v>
      </c>
      <c r="E2441" s="4" t="s">
        <v>2777</v>
      </c>
      <c r="F2441" s="4" t="s">
        <v>2778</v>
      </c>
      <c r="G2441" s="4" t="s">
        <v>2780</v>
      </c>
      <c r="H2441" s="4" t="s">
        <v>20</v>
      </c>
      <c r="I2441" s="4" t="s">
        <v>21</v>
      </c>
      <c r="J2441" s="4" t="s">
        <v>22</v>
      </c>
      <c r="K2441" s="4" t="s">
        <v>2565</v>
      </c>
      <c r="L2441" s="4" t="s">
        <v>2373</v>
      </c>
      <c r="M2441" s="5">
        <v>44413</v>
      </c>
      <c r="N2441" s="6">
        <v>2700</v>
      </c>
      <c r="O2441" s="4">
        <f t="shared" si="76"/>
        <v>5</v>
      </c>
      <c r="P2441" s="4" t="str">
        <f t="shared" si="77"/>
        <v>2021-08</v>
      </c>
    </row>
    <row r="2442" spans="1:16" ht="12.75" x14ac:dyDescent="0.2">
      <c r="A2442" s="4" t="s">
        <v>1050</v>
      </c>
      <c r="B2442" s="4" t="s">
        <v>1051</v>
      </c>
      <c r="C2442" s="4" t="s">
        <v>2556</v>
      </c>
      <c r="D2442" s="4" t="s">
        <v>2829</v>
      </c>
      <c r="E2442" s="4" t="s">
        <v>2840</v>
      </c>
      <c r="F2442" s="4" t="s">
        <v>2841</v>
      </c>
      <c r="G2442" s="4" t="s">
        <v>2843</v>
      </c>
      <c r="H2442" s="4" t="s">
        <v>20</v>
      </c>
      <c r="I2442" s="4" t="s">
        <v>29</v>
      </c>
      <c r="J2442" s="4" t="s">
        <v>22</v>
      </c>
      <c r="K2442" s="4" t="s">
        <v>2565</v>
      </c>
      <c r="L2442" s="4" t="s">
        <v>2584</v>
      </c>
      <c r="M2442" s="5">
        <v>44413</v>
      </c>
      <c r="N2442" s="6">
        <v>5776</v>
      </c>
      <c r="O2442" s="4">
        <f t="shared" si="76"/>
        <v>5</v>
      </c>
      <c r="P2442" s="4" t="str">
        <f t="shared" si="77"/>
        <v>2021-08</v>
      </c>
    </row>
    <row r="2443" spans="1:16" ht="12.75" x14ac:dyDescent="0.2">
      <c r="A2443" s="4" t="s">
        <v>14</v>
      </c>
      <c r="B2443" s="4" t="s">
        <v>3761</v>
      </c>
      <c r="C2443" s="4" t="s">
        <v>3762</v>
      </c>
      <c r="D2443" s="4" t="s">
        <v>4081</v>
      </c>
      <c r="E2443" s="4" t="s">
        <v>4082</v>
      </c>
      <c r="F2443" s="4" t="s">
        <v>4083</v>
      </c>
      <c r="G2443" s="4" t="s">
        <v>4085</v>
      </c>
      <c r="H2443" s="4" t="s">
        <v>20</v>
      </c>
      <c r="I2443" s="4" t="s">
        <v>29</v>
      </c>
      <c r="J2443" s="4" t="s">
        <v>162</v>
      </c>
      <c r="K2443" s="4" t="s">
        <v>3766</v>
      </c>
      <c r="L2443" s="4" t="s">
        <v>3772</v>
      </c>
      <c r="M2443" s="5">
        <v>44413</v>
      </c>
      <c r="N2443" s="6">
        <v>8579</v>
      </c>
      <c r="O2443" s="4">
        <f t="shared" si="76"/>
        <v>5</v>
      </c>
      <c r="P2443" s="4" t="str">
        <f t="shared" si="77"/>
        <v>2021-08</v>
      </c>
    </row>
    <row r="2444" spans="1:16" ht="12.75" x14ac:dyDescent="0.2">
      <c r="A2444" s="4" t="s">
        <v>14</v>
      </c>
      <c r="B2444" s="4" t="s">
        <v>4342</v>
      </c>
      <c r="C2444" s="4" t="s">
        <v>4343</v>
      </c>
      <c r="D2444" s="4" t="s">
        <v>4657</v>
      </c>
      <c r="E2444" s="4" t="s">
        <v>4682</v>
      </c>
      <c r="F2444" s="4" t="s">
        <v>4683</v>
      </c>
      <c r="G2444" s="4" t="s">
        <v>4692</v>
      </c>
      <c r="H2444" s="4" t="s">
        <v>20</v>
      </c>
      <c r="I2444" s="4" t="s">
        <v>21</v>
      </c>
      <c r="J2444" s="4" t="s">
        <v>22</v>
      </c>
      <c r="K2444" s="4" t="s">
        <v>4347</v>
      </c>
      <c r="L2444" s="4" t="s">
        <v>4348</v>
      </c>
      <c r="M2444" s="5">
        <v>44413</v>
      </c>
      <c r="N2444" s="6">
        <v>673</v>
      </c>
      <c r="O2444" s="4">
        <f t="shared" si="76"/>
        <v>5</v>
      </c>
      <c r="P2444" s="4" t="str">
        <f t="shared" si="77"/>
        <v>2021-08</v>
      </c>
    </row>
    <row r="2445" spans="1:16" ht="12.75" x14ac:dyDescent="0.2">
      <c r="A2445" s="4" t="s">
        <v>1050</v>
      </c>
      <c r="B2445" s="4" t="s">
        <v>5461</v>
      </c>
      <c r="C2445" s="4" t="s">
        <v>5462</v>
      </c>
      <c r="D2445" s="4" t="s">
        <v>5889</v>
      </c>
      <c r="E2445" s="4" t="s">
        <v>5890</v>
      </c>
      <c r="F2445" s="4" t="s">
        <v>5891</v>
      </c>
      <c r="G2445" s="4" t="s">
        <v>3048</v>
      </c>
      <c r="H2445" s="4" t="s">
        <v>210</v>
      </c>
      <c r="I2445" s="4" t="s">
        <v>210</v>
      </c>
      <c r="J2445" s="4" t="s">
        <v>3048</v>
      </c>
      <c r="K2445" s="4" t="s">
        <v>5515</v>
      </c>
      <c r="L2445" s="4" t="s">
        <v>5580</v>
      </c>
      <c r="M2445" s="5">
        <v>44413</v>
      </c>
      <c r="N2445" s="6">
        <v>8228</v>
      </c>
      <c r="O2445" s="4">
        <f t="shared" si="76"/>
        <v>5</v>
      </c>
      <c r="P2445" s="4" t="str">
        <f t="shared" si="77"/>
        <v>2021-08</v>
      </c>
    </row>
    <row r="2446" spans="1:16" ht="12.75" x14ac:dyDescent="0.2">
      <c r="A2446" s="4" t="s">
        <v>1050</v>
      </c>
      <c r="B2446" s="4" t="s">
        <v>5461</v>
      </c>
      <c r="C2446" s="4" t="s">
        <v>5462</v>
      </c>
      <c r="D2446" s="4" t="s">
        <v>6048</v>
      </c>
      <c r="E2446" s="4" t="s">
        <v>6049</v>
      </c>
      <c r="F2446" s="4" t="s">
        <v>6050</v>
      </c>
      <c r="G2446" s="4" t="s">
        <v>3048</v>
      </c>
      <c r="H2446" s="4" t="s">
        <v>210</v>
      </c>
      <c r="I2446" s="4" t="s">
        <v>210</v>
      </c>
      <c r="J2446" s="4" t="s">
        <v>3048</v>
      </c>
      <c r="K2446" s="4" t="s">
        <v>5495</v>
      </c>
      <c r="L2446" s="4" t="s">
        <v>2698</v>
      </c>
      <c r="M2446" s="5">
        <v>44413</v>
      </c>
      <c r="N2446" s="6">
        <v>8679</v>
      </c>
      <c r="O2446" s="4">
        <f t="shared" si="76"/>
        <v>5</v>
      </c>
      <c r="P2446" s="4" t="str">
        <f t="shared" si="77"/>
        <v>2021-08</v>
      </c>
    </row>
    <row r="2447" spans="1:16" ht="12.75" x14ac:dyDescent="0.2">
      <c r="A2447" s="4" t="s">
        <v>14</v>
      </c>
      <c r="B2447" s="4" t="s">
        <v>7654</v>
      </c>
      <c r="C2447" s="4" t="s">
        <v>8288</v>
      </c>
      <c r="D2447" s="4" t="s">
        <v>9337</v>
      </c>
      <c r="E2447" s="4" t="s">
        <v>9338</v>
      </c>
      <c r="F2447" s="4" t="s">
        <v>9339</v>
      </c>
      <c r="G2447" s="4" t="s">
        <v>9343</v>
      </c>
      <c r="H2447" s="4" t="s">
        <v>210</v>
      </c>
      <c r="I2447" s="4" t="s">
        <v>210</v>
      </c>
      <c r="J2447" s="4" t="s">
        <v>877</v>
      </c>
      <c r="K2447" s="4" t="s">
        <v>8297</v>
      </c>
      <c r="L2447" s="4" t="s">
        <v>8301</v>
      </c>
      <c r="M2447" s="5">
        <v>44413</v>
      </c>
      <c r="N2447" s="6">
        <v>5052</v>
      </c>
      <c r="O2447" s="4">
        <f t="shared" si="76"/>
        <v>5</v>
      </c>
      <c r="P2447" s="4" t="str">
        <f t="shared" si="77"/>
        <v>2021-08</v>
      </c>
    </row>
    <row r="2448" spans="1:16" ht="12.75" x14ac:dyDescent="0.2">
      <c r="A2448" s="4" t="s">
        <v>14</v>
      </c>
      <c r="B2448" s="4" t="s">
        <v>7654</v>
      </c>
      <c r="C2448" s="4" t="s">
        <v>9450</v>
      </c>
      <c r="D2448" s="4" t="s">
        <v>9512</v>
      </c>
      <c r="E2448" s="4" t="s">
        <v>9464</v>
      </c>
      <c r="F2448" s="4" t="s">
        <v>9465</v>
      </c>
      <c r="G2448" s="4" t="s">
        <v>9533</v>
      </c>
      <c r="H2448" s="4" t="s">
        <v>210</v>
      </c>
      <c r="I2448" s="4" t="s">
        <v>343</v>
      </c>
      <c r="J2448" s="4" t="s">
        <v>22</v>
      </c>
      <c r="K2448" s="4" t="s">
        <v>7893</v>
      </c>
      <c r="L2448" s="4" t="s">
        <v>9145</v>
      </c>
      <c r="M2448" s="5">
        <v>44413</v>
      </c>
      <c r="N2448" s="6">
        <v>9620</v>
      </c>
      <c r="O2448" s="4">
        <f t="shared" si="76"/>
        <v>5</v>
      </c>
      <c r="P2448" s="4" t="str">
        <f t="shared" si="77"/>
        <v>2021-08</v>
      </c>
    </row>
    <row r="2449" spans="1:16" ht="12.75" x14ac:dyDescent="0.2">
      <c r="A2449" s="4" t="s">
        <v>14</v>
      </c>
      <c r="B2449" s="4" t="s">
        <v>7654</v>
      </c>
      <c r="C2449" s="4" t="s">
        <v>9450</v>
      </c>
      <c r="D2449" s="4" t="s">
        <v>7419</v>
      </c>
      <c r="E2449" s="4" t="s">
        <v>9486</v>
      </c>
      <c r="F2449" s="4" t="s">
        <v>9487</v>
      </c>
      <c r="G2449" s="4" t="s">
        <v>9653</v>
      </c>
      <c r="H2449" s="4" t="s">
        <v>20</v>
      </c>
      <c r="I2449" s="4" t="s">
        <v>21</v>
      </c>
      <c r="J2449" s="4" t="s">
        <v>36</v>
      </c>
      <c r="K2449" s="4" t="s">
        <v>7893</v>
      </c>
      <c r="L2449" s="4" t="s">
        <v>9145</v>
      </c>
      <c r="M2449" s="5">
        <v>44413</v>
      </c>
      <c r="N2449" s="6">
        <v>1447</v>
      </c>
      <c r="O2449" s="4">
        <f t="shared" si="76"/>
        <v>5</v>
      </c>
      <c r="P2449" s="4" t="str">
        <f t="shared" si="77"/>
        <v>2021-08</v>
      </c>
    </row>
    <row r="2450" spans="1:16" ht="12.75" x14ac:dyDescent="0.2">
      <c r="A2450" s="4" t="s">
        <v>3048</v>
      </c>
      <c r="B2450" s="4" t="s">
        <v>9902</v>
      </c>
      <c r="C2450" s="4" t="s">
        <v>10147</v>
      </c>
      <c r="D2450" s="4" t="s">
        <v>25</v>
      </c>
      <c r="E2450" s="4" t="s">
        <v>10174</v>
      </c>
      <c r="F2450" s="4" t="s">
        <v>10175</v>
      </c>
      <c r="G2450" s="4" t="s">
        <v>10251</v>
      </c>
      <c r="H2450" s="4" t="s">
        <v>20</v>
      </c>
      <c r="I2450" s="4" t="s">
        <v>29</v>
      </c>
      <c r="J2450" s="4" t="s">
        <v>22</v>
      </c>
      <c r="K2450" s="4" t="s">
        <v>10156</v>
      </c>
      <c r="L2450" s="4" t="s">
        <v>10177</v>
      </c>
      <c r="M2450" s="5">
        <v>44413</v>
      </c>
      <c r="N2450" s="6">
        <v>7910</v>
      </c>
      <c r="O2450" s="4">
        <f t="shared" si="76"/>
        <v>5</v>
      </c>
      <c r="P2450" s="4" t="str">
        <f t="shared" si="77"/>
        <v>2021-08</v>
      </c>
    </row>
    <row r="2451" spans="1:16" ht="12.75" x14ac:dyDescent="0.2">
      <c r="A2451" s="4" t="s">
        <v>3048</v>
      </c>
      <c r="B2451" s="4" t="s">
        <v>10496</v>
      </c>
      <c r="C2451" s="4" t="s">
        <v>10497</v>
      </c>
      <c r="D2451" s="4" t="s">
        <v>10665</v>
      </c>
      <c r="E2451" s="4" t="s">
        <v>10571</v>
      </c>
      <c r="F2451" s="4" t="s">
        <v>10572</v>
      </c>
      <c r="G2451" s="4" t="s">
        <v>10738</v>
      </c>
      <c r="H2451" s="4" t="s">
        <v>210</v>
      </c>
      <c r="I2451" s="4" t="s">
        <v>343</v>
      </c>
      <c r="J2451" s="4" t="s">
        <v>22</v>
      </c>
      <c r="K2451" s="4" t="s">
        <v>10549</v>
      </c>
      <c r="L2451" s="4" t="s">
        <v>10574</v>
      </c>
      <c r="M2451" s="5">
        <v>44413</v>
      </c>
      <c r="N2451" s="6">
        <v>307</v>
      </c>
      <c r="O2451" s="4">
        <f t="shared" si="76"/>
        <v>5</v>
      </c>
      <c r="P2451" s="4" t="str">
        <f t="shared" si="77"/>
        <v>2021-08</v>
      </c>
    </row>
    <row r="2452" spans="1:16" ht="12.75" x14ac:dyDescent="0.2">
      <c r="A2452" s="4" t="s">
        <v>3048</v>
      </c>
      <c r="B2452" s="4" t="s">
        <v>10496</v>
      </c>
      <c r="C2452" s="4" t="s">
        <v>10497</v>
      </c>
      <c r="D2452" s="4" t="s">
        <v>10803</v>
      </c>
      <c r="E2452" s="4" t="s">
        <v>10810</v>
      </c>
      <c r="F2452" s="4" t="s">
        <v>10811</v>
      </c>
      <c r="G2452" s="4" t="s">
        <v>10819</v>
      </c>
      <c r="H2452" s="4" t="s">
        <v>20</v>
      </c>
      <c r="I2452" s="4" t="s">
        <v>29</v>
      </c>
      <c r="J2452" s="4" t="s">
        <v>22</v>
      </c>
      <c r="K2452" s="4" t="s">
        <v>10521</v>
      </c>
      <c r="L2452" s="4" t="s">
        <v>10277</v>
      </c>
      <c r="M2452" s="5">
        <v>44413</v>
      </c>
      <c r="N2452" s="6">
        <v>2693</v>
      </c>
      <c r="O2452" s="4">
        <f t="shared" si="76"/>
        <v>5</v>
      </c>
      <c r="P2452" s="4" t="str">
        <f t="shared" si="77"/>
        <v>2021-08</v>
      </c>
    </row>
    <row r="2453" spans="1:16" ht="12.75" x14ac:dyDescent="0.2">
      <c r="A2453" s="4" t="s">
        <v>3048</v>
      </c>
      <c r="B2453" s="4" t="s">
        <v>10496</v>
      </c>
      <c r="C2453" s="4" t="s">
        <v>10930</v>
      </c>
      <c r="D2453" s="4" t="s">
        <v>25</v>
      </c>
      <c r="E2453" s="4" t="s">
        <v>11260</v>
      </c>
      <c r="F2453" s="4" t="s">
        <v>11261</v>
      </c>
      <c r="G2453" s="4" t="s">
        <v>11464</v>
      </c>
      <c r="H2453" s="4" t="s">
        <v>20</v>
      </c>
      <c r="I2453" s="4" t="s">
        <v>29</v>
      </c>
      <c r="J2453" s="4" t="s">
        <v>22</v>
      </c>
      <c r="K2453" s="4" t="s">
        <v>10136</v>
      </c>
      <c r="L2453" s="4" t="s">
        <v>10977</v>
      </c>
      <c r="M2453" s="5">
        <v>44413</v>
      </c>
      <c r="N2453" s="6">
        <v>9195</v>
      </c>
      <c r="O2453" s="4">
        <f t="shared" si="76"/>
        <v>5</v>
      </c>
      <c r="P2453" s="4" t="str">
        <f t="shared" si="77"/>
        <v>2021-08</v>
      </c>
    </row>
    <row r="2454" spans="1:16" ht="12.75" x14ac:dyDescent="0.2">
      <c r="A2454" s="4" t="s">
        <v>3048</v>
      </c>
      <c r="B2454" s="4" t="s">
        <v>11712</v>
      </c>
      <c r="C2454" s="4" t="s">
        <v>11934</v>
      </c>
      <c r="D2454" s="4" t="s">
        <v>13936</v>
      </c>
      <c r="E2454" s="4" t="s">
        <v>12009</v>
      </c>
      <c r="F2454" s="4" t="s">
        <v>12010</v>
      </c>
      <c r="G2454" s="4" t="s">
        <v>12013</v>
      </c>
      <c r="H2454" s="4" t="s">
        <v>20</v>
      </c>
      <c r="I2454" s="4" t="s">
        <v>21</v>
      </c>
      <c r="J2454" s="4" t="s">
        <v>36</v>
      </c>
      <c r="K2454" s="4" t="s">
        <v>11936</v>
      </c>
      <c r="L2454" s="4" t="s">
        <v>11939</v>
      </c>
      <c r="M2454" s="5">
        <v>44413</v>
      </c>
      <c r="N2454" s="6">
        <v>7170</v>
      </c>
      <c r="O2454" s="4">
        <f t="shared" si="76"/>
        <v>5</v>
      </c>
      <c r="P2454" s="4" t="str">
        <f t="shared" si="77"/>
        <v>2021-08</v>
      </c>
    </row>
    <row r="2455" spans="1:16" ht="12.75" x14ac:dyDescent="0.2">
      <c r="A2455" s="4" t="s">
        <v>14</v>
      </c>
      <c r="B2455" s="4" t="s">
        <v>15</v>
      </c>
      <c r="C2455" s="4" t="s">
        <v>68</v>
      </c>
      <c r="D2455" s="4" t="s">
        <v>43</v>
      </c>
      <c r="E2455" s="4" t="s">
        <v>376</v>
      </c>
      <c r="F2455" s="4" t="s">
        <v>377</v>
      </c>
      <c r="G2455" s="4" t="s">
        <v>379</v>
      </c>
      <c r="H2455" s="4" t="s">
        <v>20</v>
      </c>
      <c r="I2455" s="4" t="s">
        <v>29</v>
      </c>
      <c r="J2455" s="4" t="s">
        <v>36</v>
      </c>
      <c r="K2455" s="4" t="s">
        <v>109</v>
      </c>
      <c r="L2455" s="4" t="s">
        <v>24</v>
      </c>
      <c r="M2455" s="5">
        <v>44414</v>
      </c>
      <c r="N2455" s="6">
        <v>5242</v>
      </c>
      <c r="O2455" s="4">
        <f t="shared" si="76"/>
        <v>6</v>
      </c>
      <c r="P2455" s="4" t="str">
        <f t="shared" si="77"/>
        <v>2021-08</v>
      </c>
    </row>
    <row r="2456" spans="1:16" ht="12.75" x14ac:dyDescent="0.2">
      <c r="A2456" s="4" t="s">
        <v>1050</v>
      </c>
      <c r="B2456" s="4" t="s">
        <v>1051</v>
      </c>
      <c r="C2456" s="4" t="s">
        <v>1052</v>
      </c>
      <c r="D2456" s="4" t="s">
        <v>25</v>
      </c>
      <c r="E2456" s="4" t="s">
        <v>1082</v>
      </c>
      <c r="F2456" s="4" t="s">
        <v>1083</v>
      </c>
      <c r="G2456" s="4" t="s">
        <v>1297</v>
      </c>
      <c r="H2456" s="4" t="s">
        <v>20</v>
      </c>
      <c r="I2456" s="4" t="s">
        <v>29</v>
      </c>
      <c r="J2456" s="4" t="s">
        <v>22</v>
      </c>
      <c r="K2456" s="4" t="s">
        <v>1056</v>
      </c>
      <c r="L2456" s="4" t="s">
        <v>1057</v>
      </c>
      <c r="M2456" s="5">
        <v>44414</v>
      </c>
      <c r="N2456" s="6">
        <v>4282</v>
      </c>
      <c r="O2456" s="4">
        <f t="shared" si="76"/>
        <v>6</v>
      </c>
      <c r="P2456" s="4" t="str">
        <f t="shared" si="77"/>
        <v>2021-08</v>
      </c>
    </row>
    <row r="2457" spans="1:16" ht="12.75" x14ac:dyDescent="0.2">
      <c r="A2457" s="4" t="s">
        <v>1050</v>
      </c>
      <c r="B2457" s="4" t="s">
        <v>1051</v>
      </c>
      <c r="C2457" s="4" t="s">
        <v>1052</v>
      </c>
      <c r="D2457" s="4" t="s">
        <v>1559</v>
      </c>
      <c r="E2457" s="4" t="s">
        <v>1385</v>
      </c>
      <c r="F2457" s="4" t="s">
        <v>1386</v>
      </c>
      <c r="G2457" s="4" t="s">
        <v>1568</v>
      </c>
      <c r="H2457" s="4" t="s">
        <v>20</v>
      </c>
      <c r="I2457" s="4" t="s">
        <v>29</v>
      </c>
      <c r="J2457" s="4" t="s">
        <v>36</v>
      </c>
      <c r="K2457" s="4" t="s">
        <v>1272</v>
      </c>
      <c r="L2457" s="4" t="s">
        <v>1057</v>
      </c>
      <c r="M2457" s="5">
        <v>44414</v>
      </c>
      <c r="N2457" s="6">
        <v>8343</v>
      </c>
      <c r="O2457" s="4">
        <f t="shared" si="76"/>
        <v>6</v>
      </c>
      <c r="P2457" s="4" t="str">
        <f t="shared" si="77"/>
        <v>2021-08</v>
      </c>
    </row>
    <row r="2458" spans="1:16" ht="12.75" x14ac:dyDescent="0.2">
      <c r="A2458" s="4" t="s">
        <v>1050</v>
      </c>
      <c r="B2458" s="4" t="s">
        <v>1051</v>
      </c>
      <c r="C2458" s="4" t="s">
        <v>1999</v>
      </c>
      <c r="D2458" s="4" t="s">
        <v>2294</v>
      </c>
      <c r="E2458" s="4" t="s">
        <v>2045</v>
      </c>
      <c r="F2458" s="4" t="s">
        <v>2046</v>
      </c>
      <c r="G2458" s="4" t="s">
        <v>2333</v>
      </c>
      <c r="H2458" s="4" t="s">
        <v>20</v>
      </c>
      <c r="I2458" s="4" t="s">
        <v>21</v>
      </c>
      <c r="J2458" s="4" t="s">
        <v>22</v>
      </c>
      <c r="K2458" s="4" t="s">
        <v>2003</v>
      </c>
      <c r="L2458" s="4" t="s">
        <v>1195</v>
      </c>
      <c r="M2458" s="5">
        <v>44414</v>
      </c>
      <c r="N2458" s="6">
        <v>6447</v>
      </c>
      <c r="O2458" s="4">
        <f t="shared" si="76"/>
        <v>6</v>
      </c>
      <c r="P2458" s="4" t="str">
        <f t="shared" si="77"/>
        <v>2021-08</v>
      </c>
    </row>
    <row r="2459" spans="1:16" ht="12.75" x14ac:dyDescent="0.2">
      <c r="A2459" s="4" t="s">
        <v>14</v>
      </c>
      <c r="B2459" s="4" t="s">
        <v>3761</v>
      </c>
      <c r="C2459" s="4" t="s">
        <v>3762</v>
      </c>
      <c r="D2459" s="4" t="s">
        <v>25</v>
      </c>
      <c r="E2459" s="4" t="s">
        <v>3779</v>
      </c>
      <c r="F2459" s="4" t="s">
        <v>3780</v>
      </c>
      <c r="G2459" s="4" t="s">
        <v>3842</v>
      </c>
      <c r="H2459" s="4" t="s">
        <v>20</v>
      </c>
      <c r="I2459" s="4" t="s">
        <v>29</v>
      </c>
      <c r="J2459" s="4" t="s">
        <v>36</v>
      </c>
      <c r="K2459" s="4" t="s">
        <v>3771</v>
      </c>
      <c r="L2459" s="4" t="s">
        <v>3772</v>
      </c>
      <c r="M2459" s="5">
        <v>44414</v>
      </c>
      <c r="N2459" s="6">
        <v>3782</v>
      </c>
      <c r="O2459" s="4">
        <f t="shared" si="76"/>
        <v>6</v>
      </c>
      <c r="P2459" s="4" t="str">
        <f t="shared" si="77"/>
        <v>2021-08</v>
      </c>
    </row>
    <row r="2460" spans="1:16" ht="12.75" x14ac:dyDescent="0.2">
      <c r="A2460" s="4" t="s">
        <v>14</v>
      </c>
      <c r="B2460" s="4" t="s">
        <v>4086</v>
      </c>
      <c r="C2460" s="4" t="s">
        <v>4087</v>
      </c>
      <c r="D2460" s="4" t="s">
        <v>25</v>
      </c>
      <c r="E2460" s="4" t="s">
        <v>4230</v>
      </c>
      <c r="F2460" s="4" t="s">
        <v>4231</v>
      </c>
      <c r="G2460" s="4" t="s">
        <v>4232</v>
      </c>
      <c r="H2460" s="4" t="s">
        <v>20</v>
      </c>
      <c r="I2460" s="4" t="s">
        <v>29</v>
      </c>
      <c r="J2460" s="4" t="s">
        <v>39</v>
      </c>
      <c r="K2460" s="4" t="s">
        <v>4091</v>
      </c>
      <c r="L2460" s="4" t="s">
        <v>4092</v>
      </c>
      <c r="M2460" s="5">
        <v>44414</v>
      </c>
      <c r="N2460" s="6">
        <v>1277</v>
      </c>
      <c r="O2460" s="4">
        <f t="shared" si="76"/>
        <v>6</v>
      </c>
      <c r="P2460" s="4" t="str">
        <f t="shared" si="77"/>
        <v>2021-08</v>
      </c>
    </row>
    <row r="2461" spans="1:16" ht="12.75" x14ac:dyDescent="0.2">
      <c r="A2461" s="4" t="s">
        <v>14</v>
      </c>
      <c r="B2461" s="4" t="s">
        <v>4342</v>
      </c>
      <c r="C2461" s="4" t="s">
        <v>4343</v>
      </c>
      <c r="D2461" s="4" t="s">
        <v>4532</v>
      </c>
      <c r="E2461" s="4" t="s">
        <v>4543</v>
      </c>
      <c r="F2461" s="4" t="s">
        <v>4544</v>
      </c>
      <c r="G2461" s="4" t="s">
        <v>4560</v>
      </c>
      <c r="H2461" s="4" t="s">
        <v>20</v>
      </c>
      <c r="I2461" s="4" t="s">
        <v>29</v>
      </c>
      <c r="J2461" s="4" t="s">
        <v>22</v>
      </c>
      <c r="K2461" s="4" t="s">
        <v>4347</v>
      </c>
      <c r="L2461" s="4" t="s">
        <v>4348</v>
      </c>
      <c r="M2461" s="5">
        <v>44414</v>
      </c>
      <c r="N2461" s="6">
        <v>7721</v>
      </c>
      <c r="O2461" s="4">
        <f t="shared" si="76"/>
        <v>6</v>
      </c>
      <c r="P2461" s="4" t="str">
        <f t="shared" si="77"/>
        <v>2021-08</v>
      </c>
    </row>
    <row r="2462" spans="1:16" ht="12.75" x14ac:dyDescent="0.2">
      <c r="A2462" s="4" t="s">
        <v>14</v>
      </c>
      <c r="B2462" s="4" t="s">
        <v>4342</v>
      </c>
      <c r="C2462" s="4" t="s">
        <v>4343</v>
      </c>
      <c r="D2462" s="4" t="s">
        <v>5162</v>
      </c>
      <c r="E2462" s="4" t="s">
        <v>4451</v>
      </c>
      <c r="F2462" s="4" t="s">
        <v>4452</v>
      </c>
      <c r="G2462" s="4" t="s">
        <v>4453</v>
      </c>
      <c r="H2462" s="4" t="s">
        <v>210</v>
      </c>
      <c r="I2462" s="4" t="s">
        <v>210</v>
      </c>
      <c r="J2462" s="4" t="s">
        <v>877</v>
      </c>
      <c r="K2462" s="4" t="s">
        <v>4362</v>
      </c>
      <c r="L2462" s="4" t="s">
        <v>4363</v>
      </c>
      <c r="M2462" s="5">
        <v>44414</v>
      </c>
      <c r="N2462" s="6">
        <v>599</v>
      </c>
      <c r="O2462" s="4">
        <f t="shared" si="76"/>
        <v>6</v>
      </c>
      <c r="P2462" s="4" t="str">
        <f t="shared" si="77"/>
        <v>2021-08</v>
      </c>
    </row>
    <row r="2463" spans="1:16" ht="12.75" x14ac:dyDescent="0.2">
      <c r="A2463" s="4" t="s">
        <v>1050</v>
      </c>
      <c r="B2463" s="4" t="s">
        <v>5461</v>
      </c>
      <c r="C2463" s="4" t="s">
        <v>5462</v>
      </c>
      <c r="D2463" s="4" t="s">
        <v>5659</v>
      </c>
      <c r="E2463" s="4" t="s">
        <v>5821</v>
      </c>
      <c r="F2463" s="4" t="s">
        <v>5822</v>
      </c>
      <c r="G2463" s="4" t="s">
        <v>5823</v>
      </c>
      <c r="H2463" s="4" t="s">
        <v>20</v>
      </c>
      <c r="I2463" s="4" t="s">
        <v>21</v>
      </c>
      <c r="J2463" s="4" t="s">
        <v>36</v>
      </c>
      <c r="K2463" s="4" t="s">
        <v>5495</v>
      </c>
      <c r="L2463" s="4" t="s">
        <v>5481</v>
      </c>
      <c r="M2463" s="5">
        <v>44414</v>
      </c>
      <c r="N2463" s="6">
        <v>9931</v>
      </c>
      <c r="O2463" s="4">
        <f t="shared" si="76"/>
        <v>6</v>
      </c>
      <c r="P2463" s="4" t="str">
        <f t="shared" si="77"/>
        <v>2021-08</v>
      </c>
    </row>
    <row r="2464" spans="1:16" ht="12.75" x14ac:dyDescent="0.2">
      <c r="A2464" s="4" t="s">
        <v>1050</v>
      </c>
      <c r="B2464" s="4" t="s">
        <v>5461</v>
      </c>
      <c r="C2464" s="4" t="s">
        <v>5462</v>
      </c>
      <c r="D2464" s="4" t="s">
        <v>6475</v>
      </c>
      <c r="E2464" s="4" t="s">
        <v>5621</v>
      </c>
      <c r="F2464" s="4" t="s">
        <v>5622</v>
      </c>
      <c r="G2464" s="4" t="s">
        <v>3048</v>
      </c>
      <c r="H2464" s="4" t="s">
        <v>210</v>
      </c>
      <c r="I2464" s="4" t="s">
        <v>210</v>
      </c>
      <c r="J2464" s="4" t="s">
        <v>3048</v>
      </c>
      <c r="K2464" s="4" t="s">
        <v>5466</v>
      </c>
      <c r="L2464" s="4" t="s">
        <v>2698</v>
      </c>
      <c r="M2464" s="5">
        <v>44414</v>
      </c>
      <c r="N2464" s="6">
        <v>7681</v>
      </c>
      <c r="O2464" s="4">
        <f t="shared" si="76"/>
        <v>6</v>
      </c>
      <c r="P2464" s="4" t="str">
        <f t="shared" si="77"/>
        <v>2021-08</v>
      </c>
    </row>
    <row r="2465" spans="1:16" ht="12.75" x14ac:dyDescent="0.2">
      <c r="A2465" s="4" t="s">
        <v>14</v>
      </c>
      <c r="B2465" s="4" t="s">
        <v>6544</v>
      </c>
      <c r="C2465" s="4" t="s">
        <v>6545</v>
      </c>
      <c r="D2465" s="4" t="s">
        <v>25</v>
      </c>
      <c r="E2465" s="4" t="s">
        <v>6670</v>
      </c>
      <c r="F2465" s="4" t="s">
        <v>6671</v>
      </c>
      <c r="G2465" s="4" t="s">
        <v>3048</v>
      </c>
      <c r="H2465" s="4" t="s">
        <v>20</v>
      </c>
      <c r="I2465" s="4" t="s">
        <v>29</v>
      </c>
      <c r="J2465" s="4" t="s">
        <v>3048</v>
      </c>
      <c r="K2465" s="4" t="s">
        <v>6553</v>
      </c>
      <c r="L2465" s="4" t="s">
        <v>6672</v>
      </c>
      <c r="M2465" s="5">
        <v>44414</v>
      </c>
      <c r="N2465" s="6">
        <v>8391</v>
      </c>
      <c r="O2465" s="4">
        <f t="shared" si="76"/>
        <v>6</v>
      </c>
      <c r="P2465" s="4" t="str">
        <f t="shared" si="77"/>
        <v>2021-08</v>
      </c>
    </row>
    <row r="2466" spans="1:16" ht="12.75" x14ac:dyDescent="0.2">
      <c r="A2466" s="4" t="s">
        <v>14</v>
      </c>
      <c r="B2466" s="4" t="s">
        <v>7654</v>
      </c>
      <c r="C2466" s="4" t="s">
        <v>8288</v>
      </c>
      <c r="D2466" s="4" t="s">
        <v>8877</v>
      </c>
      <c r="E2466" s="4" t="s">
        <v>9042</v>
      </c>
      <c r="F2466" s="4" t="s">
        <v>9043</v>
      </c>
      <c r="G2466" s="4" t="s">
        <v>9045</v>
      </c>
      <c r="H2466" s="4" t="s">
        <v>210</v>
      </c>
      <c r="I2466" s="4" t="s">
        <v>210</v>
      </c>
      <c r="J2466" s="4" t="s">
        <v>877</v>
      </c>
      <c r="K2466" s="4" t="s">
        <v>8297</v>
      </c>
      <c r="L2466" s="4" t="s">
        <v>8301</v>
      </c>
      <c r="M2466" s="5">
        <v>44414</v>
      </c>
      <c r="N2466" s="6">
        <v>4225</v>
      </c>
      <c r="O2466" s="4">
        <f t="shared" si="76"/>
        <v>6</v>
      </c>
      <c r="P2466" s="4" t="str">
        <f t="shared" si="77"/>
        <v>2021-08</v>
      </c>
    </row>
    <row r="2467" spans="1:16" ht="12.75" x14ac:dyDescent="0.2">
      <c r="A2467" s="4" t="s">
        <v>14</v>
      </c>
      <c r="B2467" s="4" t="s">
        <v>7654</v>
      </c>
      <c r="C2467" s="4" t="s">
        <v>9693</v>
      </c>
      <c r="D2467" s="4" t="s">
        <v>9810</v>
      </c>
      <c r="E2467" s="4" t="s">
        <v>9833</v>
      </c>
      <c r="F2467" s="4" t="s">
        <v>9834</v>
      </c>
      <c r="G2467" s="4" t="s">
        <v>9836</v>
      </c>
      <c r="H2467" s="4" t="s">
        <v>20</v>
      </c>
      <c r="I2467" s="4" t="s">
        <v>21</v>
      </c>
      <c r="J2467" s="4" t="s">
        <v>36</v>
      </c>
      <c r="K2467" s="4" t="s">
        <v>9697</v>
      </c>
      <c r="L2467" s="4" t="s">
        <v>721</v>
      </c>
      <c r="M2467" s="5">
        <v>44414</v>
      </c>
      <c r="N2467" s="6">
        <v>6463</v>
      </c>
      <c r="O2467" s="4">
        <f t="shared" si="76"/>
        <v>6</v>
      </c>
      <c r="P2467" s="4" t="str">
        <f t="shared" si="77"/>
        <v>2021-08</v>
      </c>
    </row>
    <row r="2468" spans="1:16" ht="12.75" x14ac:dyDescent="0.2">
      <c r="A2468" s="4" t="s">
        <v>3048</v>
      </c>
      <c r="B2468" s="4" t="s">
        <v>10496</v>
      </c>
      <c r="C2468" s="4" t="s">
        <v>10497</v>
      </c>
      <c r="D2468" s="4" t="s">
        <v>10803</v>
      </c>
      <c r="E2468" s="4" t="s">
        <v>10810</v>
      </c>
      <c r="F2468" s="4" t="s">
        <v>10811</v>
      </c>
      <c r="G2468" s="4" t="s">
        <v>10823</v>
      </c>
      <c r="H2468" s="4" t="s">
        <v>20</v>
      </c>
      <c r="I2468" s="4" t="s">
        <v>29</v>
      </c>
      <c r="J2468" s="4" t="s">
        <v>22</v>
      </c>
      <c r="K2468" s="4" t="s">
        <v>10521</v>
      </c>
      <c r="L2468" s="4" t="s">
        <v>10277</v>
      </c>
      <c r="M2468" s="5">
        <v>44414</v>
      </c>
      <c r="N2468" s="6">
        <v>9827</v>
      </c>
      <c r="O2468" s="4">
        <f t="shared" si="76"/>
        <v>6</v>
      </c>
      <c r="P2468" s="4" t="str">
        <f t="shared" si="77"/>
        <v>2021-08</v>
      </c>
    </row>
    <row r="2469" spans="1:16" ht="12.75" x14ac:dyDescent="0.2">
      <c r="A2469" s="4" t="s">
        <v>1050</v>
      </c>
      <c r="B2469" s="4" t="s">
        <v>1051</v>
      </c>
      <c r="C2469" s="4" t="s">
        <v>1052</v>
      </c>
      <c r="D2469" s="4" t="s">
        <v>1612</v>
      </c>
      <c r="E2469" s="4" t="s">
        <v>1619</v>
      </c>
      <c r="F2469" s="4" t="s">
        <v>1620</v>
      </c>
      <c r="G2469" s="4" t="s">
        <v>1621</v>
      </c>
      <c r="H2469" s="4" t="s">
        <v>210</v>
      </c>
      <c r="I2469" s="4" t="s">
        <v>210</v>
      </c>
      <c r="J2469" s="4" t="s">
        <v>877</v>
      </c>
      <c r="K2469" s="4" t="s">
        <v>1056</v>
      </c>
      <c r="L2469" s="4" t="s">
        <v>1171</v>
      </c>
      <c r="M2469" s="5">
        <v>44415</v>
      </c>
      <c r="N2469" s="6">
        <v>7820</v>
      </c>
      <c r="O2469" s="4">
        <f t="shared" si="76"/>
        <v>7</v>
      </c>
      <c r="P2469" s="4" t="str">
        <f t="shared" si="77"/>
        <v>2021-08</v>
      </c>
    </row>
    <row r="2470" spans="1:16" ht="12.75" x14ac:dyDescent="0.2">
      <c r="A2470" s="4" t="s">
        <v>1050</v>
      </c>
      <c r="B2470" s="4" t="s">
        <v>1051</v>
      </c>
      <c r="C2470" s="4" t="s">
        <v>1052</v>
      </c>
      <c r="D2470" s="4" t="s">
        <v>1761</v>
      </c>
      <c r="E2470" s="4" t="s">
        <v>1483</v>
      </c>
      <c r="F2470" s="4" t="s">
        <v>1484</v>
      </c>
      <c r="G2470" s="4" t="s">
        <v>1782</v>
      </c>
      <c r="H2470" s="4" t="s">
        <v>20</v>
      </c>
      <c r="I2470" s="4" t="s">
        <v>21</v>
      </c>
      <c r="J2470" s="4" t="s">
        <v>22</v>
      </c>
      <c r="K2470" s="4" t="s">
        <v>1132</v>
      </c>
      <c r="L2470" s="4" t="s">
        <v>1175</v>
      </c>
      <c r="M2470" s="5">
        <v>44415</v>
      </c>
      <c r="N2470" s="6">
        <v>5275</v>
      </c>
      <c r="O2470" s="4">
        <f t="shared" si="76"/>
        <v>7</v>
      </c>
      <c r="P2470" s="4" t="str">
        <f t="shared" si="77"/>
        <v>2021-08</v>
      </c>
    </row>
    <row r="2471" spans="1:16" ht="12.75" x14ac:dyDescent="0.2">
      <c r="A2471" s="4" t="s">
        <v>14</v>
      </c>
      <c r="B2471" s="4" t="s">
        <v>4342</v>
      </c>
      <c r="C2471" s="4" t="s">
        <v>4343</v>
      </c>
      <c r="D2471" s="4" t="s">
        <v>4708</v>
      </c>
      <c r="E2471" s="4" t="s">
        <v>4783</v>
      </c>
      <c r="F2471" s="4" t="s">
        <v>4784</v>
      </c>
      <c r="G2471" s="4" t="s">
        <v>4785</v>
      </c>
      <c r="H2471" s="4" t="s">
        <v>20</v>
      </c>
      <c r="I2471" s="4" t="s">
        <v>29</v>
      </c>
      <c r="J2471" s="4" t="s">
        <v>22</v>
      </c>
      <c r="K2471" s="4" t="s">
        <v>4396</v>
      </c>
      <c r="L2471" s="4" t="s">
        <v>4374</v>
      </c>
      <c r="M2471" s="5">
        <v>44415</v>
      </c>
      <c r="N2471" s="6">
        <v>3542</v>
      </c>
      <c r="O2471" s="4">
        <f t="shared" si="76"/>
        <v>7</v>
      </c>
      <c r="P2471" s="4" t="str">
        <f t="shared" si="77"/>
        <v>2021-08</v>
      </c>
    </row>
    <row r="2472" spans="1:16" ht="12.75" x14ac:dyDescent="0.2">
      <c r="A2472" s="4" t="s">
        <v>14</v>
      </c>
      <c r="B2472" s="4" t="s">
        <v>4342</v>
      </c>
      <c r="C2472" s="4" t="s">
        <v>4343</v>
      </c>
      <c r="D2472" s="4" t="s">
        <v>4708</v>
      </c>
      <c r="E2472" s="4" t="s">
        <v>4783</v>
      </c>
      <c r="F2472" s="4" t="s">
        <v>4784</v>
      </c>
      <c r="G2472" s="4" t="s">
        <v>4786</v>
      </c>
      <c r="H2472" s="4" t="s">
        <v>20</v>
      </c>
      <c r="I2472" s="4" t="s">
        <v>29</v>
      </c>
      <c r="J2472" s="4" t="s">
        <v>22</v>
      </c>
      <c r="K2472" s="4" t="s">
        <v>4396</v>
      </c>
      <c r="L2472" s="4" t="s">
        <v>4374</v>
      </c>
      <c r="M2472" s="5">
        <v>44415</v>
      </c>
      <c r="N2472" s="6">
        <v>3481</v>
      </c>
      <c r="O2472" s="4">
        <f t="shared" si="76"/>
        <v>7</v>
      </c>
      <c r="P2472" s="4" t="str">
        <f t="shared" si="77"/>
        <v>2021-08</v>
      </c>
    </row>
    <row r="2473" spans="1:16" ht="12.75" x14ac:dyDescent="0.2">
      <c r="A2473" s="4" t="s">
        <v>1050</v>
      </c>
      <c r="B2473" s="4" t="s">
        <v>5461</v>
      </c>
      <c r="C2473" s="4" t="s">
        <v>5462</v>
      </c>
      <c r="D2473" s="4" t="s">
        <v>6291</v>
      </c>
      <c r="E2473" s="4" t="s">
        <v>5629</v>
      </c>
      <c r="F2473" s="4" t="s">
        <v>5630</v>
      </c>
      <c r="G2473" s="4" t="s">
        <v>6330</v>
      </c>
      <c r="H2473" s="4" t="s">
        <v>210</v>
      </c>
      <c r="I2473" s="4" t="s">
        <v>343</v>
      </c>
      <c r="J2473" s="4" t="s">
        <v>22</v>
      </c>
      <c r="K2473" s="4" t="s">
        <v>5515</v>
      </c>
      <c r="L2473" s="4" t="s">
        <v>5516</v>
      </c>
      <c r="M2473" s="5">
        <v>44415</v>
      </c>
      <c r="N2473" s="6">
        <v>3127</v>
      </c>
      <c r="O2473" s="4">
        <f t="shared" si="76"/>
        <v>7</v>
      </c>
      <c r="P2473" s="4" t="str">
        <f t="shared" si="77"/>
        <v>2021-08</v>
      </c>
    </row>
    <row r="2474" spans="1:16" ht="12.75" x14ac:dyDescent="0.2">
      <c r="A2474" s="4" t="s">
        <v>3048</v>
      </c>
      <c r="B2474" s="4" t="s">
        <v>10496</v>
      </c>
      <c r="C2474" s="4" t="s">
        <v>10930</v>
      </c>
      <c r="D2474" s="4" t="s">
        <v>13936</v>
      </c>
      <c r="E2474" s="4" t="s">
        <v>11182</v>
      </c>
      <c r="F2474" s="4" t="s">
        <v>11183</v>
      </c>
      <c r="G2474" s="4" t="s">
        <v>11184</v>
      </c>
      <c r="H2474" s="4" t="s">
        <v>20</v>
      </c>
      <c r="I2474" s="4" t="s">
        <v>21</v>
      </c>
      <c r="J2474" s="4" t="s">
        <v>36</v>
      </c>
      <c r="K2474" s="4" t="s">
        <v>10934</v>
      </c>
      <c r="L2474" s="4" t="s">
        <v>10935</v>
      </c>
      <c r="M2474" s="5">
        <v>44415</v>
      </c>
      <c r="N2474" s="6">
        <v>8135</v>
      </c>
      <c r="O2474" s="4">
        <f t="shared" si="76"/>
        <v>7</v>
      </c>
      <c r="P2474" s="4" t="str">
        <f t="shared" si="77"/>
        <v>2021-08</v>
      </c>
    </row>
    <row r="2475" spans="1:16" ht="12.75" x14ac:dyDescent="0.2">
      <c r="A2475" s="4" t="s">
        <v>3048</v>
      </c>
      <c r="B2475" s="4" t="s">
        <v>10496</v>
      </c>
      <c r="C2475" s="4" t="s">
        <v>10930</v>
      </c>
      <c r="D2475" s="4" t="s">
        <v>13936</v>
      </c>
      <c r="E2475" s="4" t="s">
        <v>11198</v>
      </c>
      <c r="F2475" s="4" t="s">
        <v>11199</v>
      </c>
      <c r="G2475" s="4" t="s">
        <v>11200</v>
      </c>
      <c r="H2475" s="4" t="s">
        <v>20</v>
      </c>
      <c r="I2475" s="4" t="s">
        <v>21</v>
      </c>
      <c r="J2475" s="4" t="s">
        <v>36</v>
      </c>
      <c r="K2475" s="4" t="s">
        <v>10934</v>
      </c>
      <c r="L2475" s="4" t="s">
        <v>10935</v>
      </c>
      <c r="M2475" s="5">
        <v>44415</v>
      </c>
      <c r="N2475" s="6">
        <v>504</v>
      </c>
      <c r="O2475" s="4">
        <f t="shared" si="76"/>
        <v>7</v>
      </c>
      <c r="P2475" s="4" t="str">
        <f t="shared" si="77"/>
        <v>2021-08</v>
      </c>
    </row>
    <row r="2476" spans="1:16" ht="12.75" x14ac:dyDescent="0.2">
      <c r="A2476" s="4" t="s">
        <v>3048</v>
      </c>
      <c r="B2476" s="4" t="s">
        <v>10496</v>
      </c>
      <c r="C2476" s="4" t="s">
        <v>10930</v>
      </c>
      <c r="D2476" s="4" t="s">
        <v>11531</v>
      </c>
      <c r="E2476" s="4" t="s">
        <v>11542</v>
      </c>
      <c r="F2476" s="4" t="s">
        <v>11543</v>
      </c>
      <c r="G2476" s="4" t="s">
        <v>11548</v>
      </c>
      <c r="H2476" s="4" t="s">
        <v>20</v>
      </c>
      <c r="I2476" s="4" t="s">
        <v>29</v>
      </c>
      <c r="J2476" s="4" t="s">
        <v>36</v>
      </c>
      <c r="K2476" s="4" t="s">
        <v>10136</v>
      </c>
      <c r="L2476" s="4" t="s">
        <v>10977</v>
      </c>
      <c r="M2476" s="5">
        <v>44415</v>
      </c>
      <c r="N2476" s="6">
        <v>1327</v>
      </c>
      <c r="O2476" s="4">
        <f t="shared" si="76"/>
        <v>7</v>
      </c>
      <c r="P2476" s="4" t="str">
        <f t="shared" si="77"/>
        <v>2021-08</v>
      </c>
    </row>
    <row r="2477" spans="1:16" ht="12.75" x14ac:dyDescent="0.2">
      <c r="A2477" s="4" t="s">
        <v>3048</v>
      </c>
      <c r="B2477" s="4" t="s">
        <v>10496</v>
      </c>
      <c r="C2477" s="4" t="s">
        <v>10930</v>
      </c>
      <c r="D2477" s="4" t="s">
        <v>10844</v>
      </c>
      <c r="E2477" s="4" t="s">
        <v>11562</v>
      </c>
      <c r="F2477" s="4" t="s">
        <v>11563</v>
      </c>
      <c r="G2477" s="4" t="s">
        <v>11594</v>
      </c>
      <c r="H2477" s="4" t="s">
        <v>210</v>
      </c>
      <c r="I2477" s="4" t="s">
        <v>343</v>
      </c>
      <c r="J2477" s="4" t="s">
        <v>22</v>
      </c>
      <c r="K2477" s="4" t="s">
        <v>11320</v>
      </c>
      <c r="L2477" s="4" t="s">
        <v>10935</v>
      </c>
      <c r="M2477" s="5">
        <v>44415</v>
      </c>
      <c r="N2477" s="6">
        <v>4021</v>
      </c>
      <c r="O2477" s="4">
        <f t="shared" si="76"/>
        <v>7</v>
      </c>
      <c r="P2477" s="4" t="str">
        <f t="shared" si="77"/>
        <v>2021-08</v>
      </c>
    </row>
    <row r="2478" spans="1:16" ht="12.75" x14ac:dyDescent="0.2">
      <c r="A2478" s="4" t="s">
        <v>3048</v>
      </c>
      <c r="B2478" s="4" t="s">
        <v>12289</v>
      </c>
      <c r="C2478" s="4" t="s">
        <v>12643</v>
      </c>
      <c r="D2478" s="4" t="s">
        <v>12751</v>
      </c>
      <c r="E2478" s="4" t="s">
        <v>12799</v>
      </c>
      <c r="F2478" s="4" t="s">
        <v>12800</v>
      </c>
      <c r="G2478" s="4" t="s">
        <v>12810</v>
      </c>
      <c r="H2478" s="4" t="s">
        <v>20</v>
      </c>
      <c r="I2478" s="4" t="s">
        <v>21</v>
      </c>
      <c r="J2478" s="4" t="s">
        <v>22</v>
      </c>
      <c r="K2478" s="4" t="s">
        <v>12668</v>
      </c>
      <c r="L2478" s="4" t="s">
        <v>12121</v>
      </c>
      <c r="M2478" s="5">
        <v>44415</v>
      </c>
      <c r="N2478" s="6">
        <v>924</v>
      </c>
      <c r="O2478" s="4">
        <f t="shared" si="76"/>
        <v>7</v>
      </c>
      <c r="P2478" s="4" t="str">
        <f t="shared" si="77"/>
        <v>2021-08</v>
      </c>
    </row>
    <row r="2479" spans="1:16" ht="12.75" x14ac:dyDescent="0.2">
      <c r="A2479" s="4" t="s">
        <v>3048</v>
      </c>
      <c r="B2479" s="4" t="s">
        <v>12289</v>
      </c>
      <c r="C2479" s="4" t="s">
        <v>12841</v>
      </c>
      <c r="D2479" s="4" t="s">
        <v>13159</v>
      </c>
      <c r="E2479" s="4" t="s">
        <v>13160</v>
      </c>
      <c r="F2479" s="4" t="s">
        <v>13161</v>
      </c>
      <c r="G2479" s="4" t="s">
        <v>13164</v>
      </c>
      <c r="H2479" s="4" t="s">
        <v>20</v>
      </c>
      <c r="I2479" s="4" t="s">
        <v>21</v>
      </c>
      <c r="J2479" s="4" t="s">
        <v>22</v>
      </c>
      <c r="K2479" s="4" t="s">
        <v>12845</v>
      </c>
      <c r="L2479" s="4" t="s">
        <v>12121</v>
      </c>
      <c r="M2479" s="5">
        <v>44415</v>
      </c>
      <c r="N2479" s="6">
        <v>4986</v>
      </c>
      <c r="O2479" s="4">
        <f t="shared" si="76"/>
        <v>7</v>
      </c>
      <c r="P2479" s="4" t="str">
        <f t="shared" si="77"/>
        <v>2021-08</v>
      </c>
    </row>
    <row r="2480" spans="1:16" ht="12.75" x14ac:dyDescent="0.2">
      <c r="A2480" s="4" t="s">
        <v>14</v>
      </c>
      <c r="B2480" s="4" t="s">
        <v>4342</v>
      </c>
      <c r="C2480" s="4" t="s">
        <v>4343</v>
      </c>
      <c r="D2480" s="4" t="s">
        <v>4657</v>
      </c>
      <c r="E2480" s="4" t="s">
        <v>4682</v>
      </c>
      <c r="F2480" s="4" t="s">
        <v>4683</v>
      </c>
      <c r="G2480" s="4" t="s">
        <v>4684</v>
      </c>
      <c r="H2480" s="4" t="s">
        <v>20</v>
      </c>
      <c r="I2480" s="4" t="s">
        <v>21</v>
      </c>
      <c r="J2480" s="4" t="s">
        <v>22</v>
      </c>
      <c r="K2480" s="4" t="s">
        <v>4347</v>
      </c>
      <c r="L2480" s="4" t="s">
        <v>4348</v>
      </c>
      <c r="M2480" s="5">
        <v>44416</v>
      </c>
      <c r="N2480" s="6">
        <v>4393</v>
      </c>
      <c r="O2480" s="4">
        <f t="shared" si="76"/>
        <v>8</v>
      </c>
      <c r="P2480" s="4" t="str">
        <f t="shared" si="77"/>
        <v>2021-08</v>
      </c>
    </row>
    <row r="2481" spans="1:16" ht="12.75" x14ac:dyDescent="0.2">
      <c r="A2481" s="4" t="s">
        <v>14</v>
      </c>
      <c r="B2481" s="4" t="s">
        <v>4342</v>
      </c>
      <c r="C2481" s="4" t="s">
        <v>4343</v>
      </c>
      <c r="D2481" s="4" t="s">
        <v>4825</v>
      </c>
      <c r="E2481" s="4" t="s">
        <v>4872</v>
      </c>
      <c r="F2481" s="4" t="s">
        <v>4873</v>
      </c>
      <c r="G2481" s="4" t="s">
        <v>4878</v>
      </c>
      <c r="H2481" s="4" t="s">
        <v>20</v>
      </c>
      <c r="I2481" s="4" t="s">
        <v>21</v>
      </c>
      <c r="J2481" s="4" t="s">
        <v>22</v>
      </c>
      <c r="K2481" s="4" t="s">
        <v>4396</v>
      </c>
      <c r="L2481" s="4" t="s">
        <v>4363</v>
      </c>
      <c r="M2481" s="5">
        <v>44416</v>
      </c>
      <c r="N2481" s="6">
        <v>4389</v>
      </c>
      <c r="O2481" s="4">
        <f t="shared" si="76"/>
        <v>8</v>
      </c>
      <c r="P2481" s="4" t="str">
        <f t="shared" si="77"/>
        <v>2021-08</v>
      </c>
    </row>
    <row r="2482" spans="1:16" ht="12.75" x14ac:dyDescent="0.2">
      <c r="A2482" s="4" t="s">
        <v>14</v>
      </c>
      <c r="B2482" s="4" t="s">
        <v>4342</v>
      </c>
      <c r="C2482" s="4" t="s">
        <v>4343</v>
      </c>
      <c r="D2482" s="4" t="s">
        <v>5322</v>
      </c>
      <c r="E2482" s="4" t="s">
        <v>5323</v>
      </c>
      <c r="F2482" s="4" t="s">
        <v>5324</v>
      </c>
      <c r="G2482" s="4" t="s">
        <v>5354</v>
      </c>
      <c r="H2482" s="4" t="s">
        <v>20</v>
      </c>
      <c r="I2482" s="4" t="s">
        <v>29</v>
      </c>
      <c r="J2482" s="4" t="s">
        <v>22</v>
      </c>
      <c r="K2482" s="4" t="s">
        <v>4396</v>
      </c>
      <c r="L2482" s="4" t="s">
        <v>5013</v>
      </c>
      <c r="M2482" s="5">
        <v>44416</v>
      </c>
      <c r="N2482" s="6">
        <v>5731</v>
      </c>
      <c r="O2482" s="4">
        <f t="shared" si="76"/>
        <v>8</v>
      </c>
      <c r="P2482" s="4" t="str">
        <f t="shared" si="77"/>
        <v>2021-08</v>
      </c>
    </row>
    <row r="2483" spans="1:16" ht="12.75" x14ac:dyDescent="0.2">
      <c r="A2483" s="4" t="s">
        <v>1050</v>
      </c>
      <c r="B2483" s="4" t="s">
        <v>5461</v>
      </c>
      <c r="C2483" s="4" t="s">
        <v>5462</v>
      </c>
      <c r="D2483" s="4" t="s">
        <v>5659</v>
      </c>
      <c r="E2483" s="4" t="s">
        <v>5704</v>
      </c>
      <c r="F2483" s="4" t="s">
        <v>5705</v>
      </c>
      <c r="G2483" s="4" t="s">
        <v>5707</v>
      </c>
      <c r="H2483" s="4" t="s">
        <v>20</v>
      </c>
      <c r="I2483" s="4" t="s">
        <v>21</v>
      </c>
      <c r="J2483" s="4" t="s">
        <v>36</v>
      </c>
      <c r="K2483" s="4" t="s">
        <v>5495</v>
      </c>
      <c r="L2483" s="4" t="s">
        <v>5525</v>
      </c>
      <c r="M2483" s="5">
        <v>44416</v>
      </c>
      <c r="N2483" s="6">
        <v>1945</v>
      </c>
      <c r="O2483" s="4">
        <f t="shared" si="76"/>
        <v>8</v>
      </c>
      <c r="P2483" s="4" t="str">
        <f t="shared" si="77"/>
        <v>2021-08</v>
      </c>
    </row>
    <row r="2484" spans="1:16" ht="12.75" x14ac:dyDescent="0.2">
      <c r="A2484" s="4" t="s">
        <v>1050</v>
      </c>
      <c r="B2484" s="4" t="s">
        <v>5461</v>
      </c>
      <c r="C2484" s="4" t="s">
        <v>5462</v>
      </c>
      <c r="D2484" s="4" t="s">
        <v>6030</v>
      </c>
      <c r="E2484" s="4" t="s">
        <v>6018</v>
      </c>
      <c r="F2484" s="4" t="s">
        <v>6019</v>
      </c>
      <c r="G2484" s="4" t="s">
        <v>6041</v>
      </c>
      <c r="H2484" s="4" t="s">
        <v>20</v>
      </c>
      <c r="I2484" s="4" t="s">
        <v>21</v>
      </c>
      <c r="J2484" s="4" t="s">
        <v>22</v>
      </c>
      <c r="K2484" s="4" t="s">
        <v>5515</v>
      </c>
      <c r="L2484" s="4" t="s">
        <v>5516</v>
      </c>
      <c r="M2484" s="5">
        <v>44416</v>
      </c>
      <c r="N2484" s="6">
        <v>1962</v>
      </c>
      <c r="O2484" s="4">
        <f t="shared" si="76"/>
        <v>8</v>
      </c>
      <c r="P2484" s="4" t="str">
        <f t="shared" si="77"/>
        <v>2021-08</v>
      </c>
    </row>
    <row r="2485" spans="1:16" ht="12.75" x14ac:dyDescent="0.2">
      <c r="A2485" s="4" t="s">
        <v>1050</v>
      </c>
      <c r="B2485" s="4" t="s">
        <v>5461</v>
      </c>
      <c r="C2485" s="4" t="s">
        <v>5462</v>
      </c>
      <c r="D2485" s="4" t="s">
        <v>6183</v>
      </c>
      <c r="E2485" s="4" t="s">
        <v>6194</v>
      </c>
      <c r="F2485" s="4" t="s">
        <v>6195</v>
      </c>
      <c r="G2485" s="4" t="s">
        <v>6198</v>
      </c>
      <c r="H2485" s="4" t="s">
        <v>20</v>
      </c>
      <c r="I2485" s="4" t="s">
        <v>21</v>
      </c>
      <c r="J2485" s="4" t="s">
        <v>22</v>
      </c>
      <c r="K2485" s="4" t="s">
        <v>5499</v>
      </c>
      <c r="L2485" s="4" t="s">
        <v>5467</v>
      </c>
      <c r="M2485" s="5">
        <v>44416</v>
      </c>
      <c r="N2485" s="6">
        <v>1681</v>
      </c>
      <c r="O2485" s="4">
        <f t="shared" si="76"/>
        <v>8</v>
      </c>
      <c r="P2485" s="4" t="str">
        <f t="shared" si="77"/>
        <v>2021-08</v>
      </c>
    </row>
    <row r="2486" spans="1:16" ht="12.75" x14ac:dyDescent="0.2">
      <c r="A2486" s="4" t="s">
        <v>14</v>
      </c>
      <c r="B2486" s="4" t="s">
        <v>7654</v>
      </c>
      <c r="C2486" s="4" t="s">
        <v>9693</v>
      </c>
      <c r="D2486" s="4" t="s">
        <v>9810</v>
      </c>
      <c r="E2486" s="4" t="s">
        <v>9757</v>
      </c>
      <c r="F2486" s="4" t="s">
        <v>9758</v>
      </c>
      <c r="G2486" s="4" t="s">
        <v>9819</v>
      </c>
      <c r="H2486" s="4" t="s">
        <v>20</v>
      </c>
      <c r="I2486" s="4" t="s">
        <v>21</v>
      </c>
      <c r="J2486" s="4" t="s">
        <v>22</v>
      </c>
      <c r="K2486" s="4" t="s">
        <v>9697</v>
      </c>
      <c r="L2486" s="4" t="s">
        <v>721</v>
      </c>
      <c r="M2486" s="5">
        <v>44416</v>
      </c>
      <c r="N2486" s="6">
        <v>1186</v>
      </c>
      <c r="O2486" s="4">
        <f t="shared" si="76"/>
        <v>8</v>
      </c>
      <c r="P2486" s="4" t="str">
        <f t="shared" si="77"/>
        <v>2021-08</v>
      </c>
    </row>
    <row r="2487" spans="1:16" ht="12.75" x14ac:dyDescent="0.2">
      <c r="A2487" s="4" t="s">
        <v>3048</v>
      </c>
      <c r="B2487" s="4" t="s">
        <v>10496</v>
      </c>
      <c r="C2487" s="4" t="s">
        <v>10930</v>
      </c>
      <c r="D2487" s="4" t="s">
        <v>10844</v>
      </c>
      <c r="E2487" s="4" t="s">
        <v>11562</v>
      </c>
      <c r="F2487" s="4" t="s">
        <v>11563</v>
      </c>
      <c r="G2487" s="4" t="s">
        <v>11604</v>
      </c>
      <c r="H2487" s="4" t="s">
        <v>210</v>
      </c>
      <c r="I2487" s="4" t="s">
        <v>343</v>
      </c>
      <c r="J2487" s="4" t="s">
        <v>22</v>
      </c>
      <c r="K2487" s="4" t="s">
        <v>11320</v>
      </c>
      <c r="L2487" s="4" t="s">
        <v>11321</v>
      </c>
      <c r="M2487" s="5">
        <v>44416</v>
      </c>
      <c r="N2487" s="6">
        <v>9933</v>
      </c>
      <c r="O2487" s="4">
        <f t="shared" si="76"/>
        <v>8</v>
      </c>
      <c r="P2487" s="4" t="str">
        <f t="shared" si="77"/>
        <v>2021-08</v>
      </c>
    </row>
    <row r="2488" spans="1:16" ht="12.75" x14ac:dyDescent="0.2">
      <c r="A2488" s="4" t="s">
        <v>3048</v>
      </c>
      <c r="B2488" s="4" t="s">
        <v>12289</v>
      </c>
      <c r="C2488" s="4" t="s">
        <v>12643</v>
      </c>
      <c r="D2488" s="4" t="s">
        <v>12751</v>
      </c>
      <c r="E2488" s="4" t="s">
        <v>12799</v>
      </c>
      <c r="F2488" s="4" t="s">
        <v>12800</v>
      </c>
      <c r="G2488" s="4" t="s">
        <v>12819</v>
      </c>
      <c r="H2488" s="4" t="s">
        <v>20</v>
      </c>
      <c r="I2488" s="4" t="s">
        <v>21</v>
      </c>
      <c r="J2488" s="4" t="s">
        <v>22</v>
      </c>
      <c r="K2488" s="4" t="s">
        <v>12668</v>
      </c>
      <c r="L2488" s="4" t="s">
        <v>12012</v>
      </c>
      <c r="M2488" s="5">
        <v>44416</v>
      </c>
      <c r="N2488" s="6">
        <v>3806</v>
      </c>
      <c r="O2488" s="4">
        <f t="shared" si="76"/>
        <v>8</v>
      </c>
      <c r="P2488" s="4" t="str">
        <f t="shared" si="77"/>
        <v>2021-08</v>
      </c>
    </row>
    <row r="2489" spans="1:16" ht="12.75" x14ac:dyDescent="0.2">
      <c r="A2489" s="4" t="s">
        <v>1050</v>
      </c>
      <c r="B2489" s="4" t="s">
        <v>1051</v>
      </c>
      <c r="C2489" s="4" t="s">
        <v>1999</v>
      </c>
      <c r="D2489" s="4" t="s">
        <v>2294</v>
      </c>
      <c r="E2489" s="4" t="s">
        <v>2045</v>
      </c>
      <c r="F2489" s="4" t="s">
        <v>2046</v>
      </c>
      <c r="G2489" s="4" t="s">
        <v>2332</v>
      </c>
      <c r="H2489" s="4" t="s">
        <v>20</v>
      </c>
      <c r="I2489" s="4" t="s">
        <v>29</v>
      </c>
      <c r="J2489" s="4" t="s">
        <v>22</v>
      </c>
      <c r="K2489" s="4" t="s">
        <v>2003</v>
      </c>
      <c r="L2489" s="4" t="s">
        <v>1195</v>
      </c>
      <c r="M2489" s="5">
        <v>44417</v>
      </c>
      <c r="N2489" s="6">
        <v>1622</v>
      </c>
      <c r="O2489" s="4">
        <f t="shared" si="76"/>
        <v>9</v>
      </c>
      <c r="P2489" s="4" t="str">
        <f t="shared" si="77"/>
        <v>2021-08</v>
      </c>
    </row>
    <row r="2490" spans="1:16" ht="12.75" x14ac:dyDescent="0.2">
      <c r="A2490" s="4" t="s">
        <v>3048</v>
      </c>
      <c r="B2490" s="4" t="s">
        <v>3049</v>
      </c>
      <c r="C2490" s="4" t="s">
        <v>3522</v>
      </c>
      <c r="D2490" s="4" t="s">
        <v>3683</v>
      </c>
      <c r="E2490" s="4" t="s">
        <v>3576</v>
      </c>
      <c r="F2490" s="4" t="s">
        <v>3577</v>
      </c>
      <c r="G2490" s="4" t="s">
        <v>3685</v>
      </c>
      <c r="H2490" s="4" t="s">
        <v>20</v>
      </c>
      <c r="I2490" s="4" t="s">
        <v>29</v>
      </c>
      <c r="J2490" s="4" t="s">
        <v>36</v>
      </c>
      <c r="K2490" s="4" t="s">
        <v>3554</v>
      </c>
      <c r="L2490" s="4" t="s">
        <v>3152</v>
      </c>
      <c r="M2490" s="5">
        <v>44417</v>
      </c>
      <c r="N2490" s="6">
        <v>7747</v>
      </c>
      <c r="O2490" s="4">
        <f t="shared" si="76"/>
        <v>9</v>
      </c>
      <c r="P2490" s="4" t="str">
        <f t="shared" si="77"/>
        <v>2021-08</v>
      </c>
    </row>
    <row r="2491" spans="1:16" ht="12.75" x14ac:dyDescent="0.2">
      <c r="A2491" s="4" t="s">
        <v>14</v>
      </c>
      <c r="B2491" s="4" t="s">
        <v>4342</v>
      </c>
      <c r="C2491" s="4" t="s">
        <v>4343</v>
      </c>
      <c r="D2491" s="4" t="s">
        <v>5390</v>
      </c>
      <c r="E2491" s="4" t="s">
        <v>4977</v>
      </c>
      <c r="F2491" s="4" t="s">
        <v>4978</v>
      </c>
      <c r="G2491" s="4" t="s">
        <v>3048</v>
      </c>
      <c r="H2491" s="4" t="s">
        <v>210</v>
      </c>
      <c r="I2491" s="4" t="s">
        <v>210</v>
      </c>
      <c r="J2491" s="4" t="s">
        <v>3048</v>
      </c>
      <c r="K2491" s="4" t="s">
        <v>4362</v>
      </c>
      <c r="L2491" s="4" t="s">
        <v>4408</v>
      </c>
      <c r="M2491" s="5">
        <v>44417</v>
      </c>
      <c r="N2491" s="6">
        <v>6954</v>
      </c>
      <c r="O2491" s="4">
        <f t="shared" si="76"/>
        <v>9</v>
      </c>
      <c r="P2491" s="4" t="str">
        <f t="shared" si="77"/>
        <v>2021-08</v>
      </c>
    </row>
    <row r="2492" spans="1:16" ht="12.75" x14ac:dyDescent="0.2">
      <c r="A2492" s="4" t="s">
        <v>1050</v>
      </c>
      <c r="B2492" s="4" t="s">
        <v>5461</v>
      </c>
      <c r="C2492" s="4" t="s">
        <v>5462</v>
      </c>
      <c r="D2492" s="4" t="s">
        <v>5931</v>
      </c>
      <c r="E2492" s="4" t="s">
        <v>5886</v>
      </c>
      <c r="F2492" s="4" t="s">
        <v>5887</v>
      </c>
      <c r="G2492" s="4" t="s">
        <v>5983</v>
      </c>
      <c r="H2492" s="4" t="s">
        <v>210</v>
      </c>
      <c r="I2492" s="4" t="s">
        <v>343</v>
      </c>
      <c r="J2492" s="4" t="s">
        <v>22</v>
      </c>
      <c r="K2492" s="4" t="s">
        <v>5499</v>
      </c>
      <c r="L2492" s="4" t="s">
        <v>5467</v>
      </c>
      <c r="M2492" s="5">
        <v>44417</v>
      </c>
      <c r="N2492" s="6">
        <v>8865</v>
      </c>
      <c r="O2492" s="4">
        <f t="shared" si="76"/>
        <v>9</v>
      </c>
      <c r="P2492" s="4" t="str">
        <f t="shared" si="77"/>
        <v>2021-08</v>
      </c>
    </row>
    <row r="2493" spans="1:16" ht="12.75" x14ac:dyDescent="0.2">
      <c r="A2493" s="4" t="s">
        <v>14</v>
      </c>
      <c r="B2493" s="4" t="s">
        <v>7654</v>
      </c>
      <c r="C2493" s="4" t="s">
        <v>7655</v>
      </c>
      <c r="D2493" s="4" t="s">
        <v>25</v>
      </c>
      <c r="E2493" s="4" t="s">
        <v>7732</v>
      </c>
      <c r="F2493" s="4" t="s">
        <v>3048</v>
      </c>
      <c r="G2493" s="4" t="s">
        <v>3048</v>
      </c>
      <c r="H2493" s="4" t="s">
        <v>210</v>
      </c>
      <c r="I2493" s="4" t="s">
        <v>210</v>
      </c>
      <c r="J2493" s="4" t="s">
        <v>3048</v>
      </c>
      <c r="K2493" s="4" t="s">
        <v>3048</v>
      </c>
      <c r="L2493" s="4" t="s">
        <v>3048</v>
      </c>
      <c r="M2493" s="5">
        <v>44417</v>
      </c>
      <c r="N2493" s="6">
        <v>5926</v>
      </c>
      <c r="O2493" s="4">
        <f t="shared" si="76"/>
        <v>9</v>
      </c>
      <c r="P2493" s="4" t="str">
        <f t="shared" si="77"/>
        <v>2021-08</v>
      </c>
    </row>
    <row r="2494" spans="1:16" ht="12.75" x14ac:dyDescent="0.2">
      <c r="A2494" s="4" t="s">
        <v>14</v>
      </c>
      <c r="B2494" s="4" t="s">
        <v>7654</v>
      </c>
      <c r="C2494" s="4" t="s">
        <v>8288</v>
      </c>
      <c r="D2494" s="4" t="s">
        <v>8423</v>
      </c>
      <c r="E2494" s="4" t="s">
        <v>8451</v>
      </c>
      <c r="F2494" s="4" t="s">
        <v>8452</v>
      </c>
      <c r="G2494" s="4" t="s">
        <v>8459</v>
      </c>
      <c r="H2494" s="4" t="s">
        <v>20</v>
      </c>
      <c r="I2494" s="4" t="s">
        <v>21</v>
      </c>
      <c r="J2494" s="4" t="s">
        <v>36</v>
      </c>
      <c r="K2494" s="4" t="s">
        <v>8306</v>
      </c>
      <c r="L2494" s="4" t="s">
        <v>8112</v>
      </c>
      <c r="M2494" s="5">
        <v>44417</v>
      </c>
      <c r="N2494" s="6">
        <v>7296</v>
      </c>
      <c r="O2494" s="4">
        <f t="shared" si="76"/>
        <v>9</v>
      </c>
      <c r="P2494" s="4" t="str">
        <f t="shared" si="77"/>
        <v>2021-08</v>
      </c>
    </row>
    <row r="2495" spans="1:16" ht="12.75" x14ac:dyDescent="0.2">
      <c r="A2495" s="4" t="s">
        <v>3048</v>
      </c>
      <c r="B2495" s="4" t="s">
        <v>9902</v>
      </c>
      <c r="C2495" s="4" t="s">
        <v>9903</v>
      </c>
      <c r="D2495" s="4" t="s">
        <v>9949</v>
      </c>
      <c r="E2495" s="4" t="s">
        <v>9950</v>
      </c>
      <c r="F2495" s="4" t="s">
        <v>9951</v>
      </c>
      <c r="G2495" s="4" t="s">
        <v>9959</v>
      </c>
      <c r="H2495" s="4" t="s">
        <v>210</v>
      </c>
      <c r="I2495" s="4" t="s">
        <v>343</v>
      </c>
      <c r="J2495" s="4" t="s">
        <v>36</v>
      </c>
      <c r="K2495" s="4" t="s">
        <v>9907</v>
      </c>
      <c r="L2495" s="4" t="s">
        <v>9911</v>
      </c>
      <c r="M2495" s="5">
        <v>44417</v>
      </c>
      <c r="N2495" s="6">
        <v>2626</v>
      </c>
      <c r="O2495" s="4">
        <f t="shared" si="76"/>
        <v>9</v>
      </c>
      <c r="P2495" s="4" t="str">
        <f t="shared" si="77"/>
        <v>2021-08</v>
      </c>
    </row>
    <row r="2496" spans="1:16" ht="12.75" x14ac:dyDescent="0.2">
      <c r="A2496" s="4" t="s">
        <v>3048</v>
      </c>
      <c r="B2496" s="4" t="s">
        <v>11712</v>
      </c>
      <c r="C2496" s="4" t="s">
        <v>11719</v>
      </c>
      <c r="D2496" s="4" t="s">
        <v>13936</v>
      </c>
      <c r="E2496" s="4" t="s">
        <v>5478</v>
      </c>
      <c r="F2496" s="4" t="s">
        <v>5479</v>
      </c>
      <c r="G2496" s="4" t="s">
        <v>11744</v>
      </c>
      <c r="H2496" s="4" t="s">
        <v>20</v>
      </c>
      <c r="I2496" s="4" t="s">
        <v>21</v>
      </c>
      <c r="J2496" s="4" t="s">
        <v>22</v>
      </c>
      <c r="K2496" s="4" t="s">
        <v>11723</v>
      </c>
      <c r="L2496" s="4" t="s">
        <v>5477</v>
      </c>
      <c r="M2496" s="5">
        <v>44417</v>
      </c>
      <c r="N2496" s="6">
        <v>7178</v>
      </c>
      <c r="O2496" s="4">
        <f t="shared" si="76"/>
        <v>9</v>
      </c>
      <c r="P2496" s="4" t="str">
        <f t="shared" si="77"/>
        <v>2021-08</v>
      </c>
    </row>
    <row r="2497" spans="1:16" ht="12.75" x14ac:dyDescent="0.2">
      <c r="A2497" s="4" t="s">
        <v>3048</v>
      </c>
      <c r="B2497" s="4" t="s">
        <v>11712</v>
      </c>
      <c r="C2497" s="4" t="s">
        <v>11934</v>
      </c>
      <c r="D2497" s="4" t="s">
        <v>25</v>
      </c>
      <c r="E2497" s="4" t="s">
        <v>6068</v>
      </c>
      <c r="F2497" s="4" t="s">
        <v>6069</v>
      </c>
      <c r="G2497" s="4" t="s">
        <v>12080</v>
      </c>
      <c r="H2497" s="4" t="s">
        <v>20</v>
      </c>
      <c r="I2497" s="4" t="s">
        <v>29</v>
      </c>
      <c r="J2497" s="4" t="s">
        <v>22</v>
      </c>
      <c r="K2497" s="4" t="s">
        <v>11936</v>
      </c>
      <c r="L2497" s="4" t="s">
        <v>11937</v>
      </c>
      <c r="M2497" s="5">
        <v>44417</v>
      </c>
      <c r="N2497" s="6">
        <v>7443</v>
      </c>
      <c r="O2497" s="4">
        <f t="shared" si="76"/>
        <v>9</v>
      </c>
      <c r="P2497" s="4" t="str">
        <f t="shared" si="77"/>
        <v>2021-08</v>
      </c>
    </row>
    <row r="2498" spans="1:16" ht="12.75" x14ac:dyDescent="0.2">
      <c r="A2498" s="4" t="s">
        <v>14</v>
      </c>
      <c r="B2498" s="4" t="s">
        <v>15</v>
      </c>
      <c r="C2498" s="4" t="s">
        <v>504</v>
      </c>
      <c r="D2498" s="4" t="s">
        <v>13936</v>
      </c>
      <c r="E2498" s="4" t="s">
        <v>555</v>
      </c>
      <c r="F2498" s="4" t="s">
        <v>556</v>
      </c>
      <c r="G2498" s="4" t="s">
        <v>559</v>
      </c>
      <c r="H2498" s="4" t="s">
        <v>20</v>
      </c>
      <c r="I2498" s="4" t="s">
        <v>21</v>
      </c>
      <c r="J2498" s="4" t="s">
        <v>36</v>
      </c>
      <c r="K2498" s="4" t="s">
        <v>513</v>
      </c>
      <c r="L2498" s="4" t="s">
        <v>100</v>
      </c>
      <c r="M2498" s="5">
        <v>44418</v>
      </c>
      <c r="N2498" s="6">
        <v>576</v>
      </c>
      <c r="O2498" s="4">
        <f t="shared" ref="O2498:O2561" si="78">DAY(M2498)</f>
        <v>10</v>
      </c>
      <c r="P2498" s="4" t="str">
        <f t="shared" ref="P2498:P2561" si="79">TEXT(M2498,"YYYY-MM")</f>
        <v>2021-08</v>
      </c>
    </row>
    <row r="2499" spans="1:16" ht="12.75" x14ac:dyDescent="0.2">
      <c r="A2499" s="4" t="s">
        <v>1050</v>
      </c>
      <c r="B2499" s="4" t="s">
        <v>1051</v>
      </c>
      <c r="C2499" s="4" t="s">
        <v>2556</v>
      </c>
      <c r="D2499" s="4" t="s">
        <v>2755</v>
      </c>
      <c r="E2499" s="4" t="s">
        <v>2805</v>
      </c>
      <c r="F2499" s="4" t="s">
        <v>2806</v>
      </c>
      <c r="G2499" s="4" t="s">
        <v>2810</v>
      </c>
      <c r="H2499" s="4" t="s">
        <v>20</v>
      </c>
      <c r="I2499" s="4" t="s">
        <v>21</v>
      </c>
      <c r="J2499" s="4" t="s">
        <v>22</v>
      </c>
      <c r="K2499" s="4" t="s">
        <v>2565</v>
      </c>
      <c r="L2499" s="4" t="s">
        <v>2373</v>
      </c>
      <c r="M2499" s="5">
        <v>44418</v>
      </c>
      <c r="N2499" s="6">
        <v>4499</v>
      </c>
      <c r="O2499" s="4">
        <f t="shared" si="78"/>
        <v>10</v>
      </c>
      <c r="P2499" s="4" t="str">
        <f t="shared" si="79"/>
        <v>2021-08</v>
      </c>
    </row>
    <row r="2500" spans="1:16" ht="12.75" x14ac:dyDescent="0.2">
      <c r="A2500" s="4" t="s">
        <v>3048</v>
      </c>
      <c r="B2500" s="4" t="s">
        <v>3049</v>
      </c>
      <c r="C2500" s="4" t="s">
        <v>3050</v>
      </c>
      <c r="D2500" s="4" t="s">
        <v>3243</v>
      </c>
      <c r="E2500" s="4" t="s">
        <v>3244</v>
      </c>
      <c r="F2500" s="4" t="s">
        <v>3245</v>
      </c>
      <c r="G2500" s="4" t="s">
        <v>3261</v>
      </c>
      <c r="H2500" s="4" t="s">
        <v>210</v>
      </c>
      <c r="I2500" s="4" t="s">
        <v>210</v>
      </c>
      <c r="J2500" s="4" t="s">
        <v>226</v>
      </c>
      <c r="K2500" s="4" t="s">
        <v>3089</v>
      </c>
      <c r="L2500" s="4" t="s">
        <v>3078</v>
      </c>
      <c r="M2500" s="5">
        <v>44418</v>
      </c>
      <c r="N2500" s="6">
        <v>3947</v>
      </c>
      <c r="O2500" s="4">
        <f t="shared" si="78"/>
        <v>10</v>
      </c>
      <c r="P2500" s="4" t="str">
        <f t="shared" si="79"/>
        <v>2021-08</v>
      </c>
    </row>
    <row r="2501" spans="1:16" ht="12.75" x14ac:dyDescent="0.2">
      <c r="A2501" s="4" t="s">
        <v>14</v>
      </c>
      <c r="B2501" s="4" t="s">
        <v>4086</v>
      </c>
      <c r="C2501" s="4" t="s">
        <v>4087</v>
      </c>
      <c r="D2501" s="4" t="s">
        <v>4302</v>
      </c>
      <c r="E2501" s="4" t="s">
        <v>4314</v>
      </c>
      <c r="F2501" s="4" t="s">
        <v>4315</v>
      </c>
      <c r="G2501" s="4" t="s">
        <v>4317</v>
      </c>
      <c r="H2501" s="4" t="s">
        <v>20</v>
      </c>
      <c r="I2501" s="4" t="s">
        <v>21</v>
      </c>
      <c r="J2501" s="4" t="s">
        <v>36</v>
      </c>
      <c r="K2501" s="4" t="s">
        <v>4091</v>
      </c>
      <c r="L2501" s="4" t="s">
        <v>4092</v>
      </c>
      <c r="M2501" s="5">
        <v>44418</v>
      </c>
      <c r="N2501" s="6">
        <v>9046</v>
      </c>
      <c r="O2501" s="4">
        <f t="shared" si="78"/>
        <v>10</v>
      </c>
      <c r="P2501" s="4" t="str">
        <f t="shared" si="79"/>
        <v>2021-08</v>
      </c>
    </row>
    <row r="2502" spans="1:16" ht="12.75" x14ac:dyDescent="0.2">
      <c r="A2502" s="4" t="s">
        <v>14</v>
      </c>
      <c r="B2502" s="4" t="s">
        <v>4342</v>
      </c>
      <c r="C2502" s="4" t="s">
        <v>4343</v>
      </c>
      <c r="D2502" s="4" t="s">
        <v>13936</v>
      </c>
      <c r="E2502" s="4" t="s">
        <v>4371</v>
      </c>
      <c r="F2502" s="4" t="s">
        <v>4372</v>
      </c>
      <c r="G2502" s="4" t="s">
        <v>4377</v>
      </c>
      <c r="H2502" s="4" t="s">
        <v>20</v>
      </c>
      <c r="I2502" s="4" t="s">
        <v>21</v>
      </c>
      <c r="J2502" s="4" t="s">
        <v>39</v>
      </c>
      <c r="K2502" s="4" t="s">
        <v>4362</v>
      </c>
      <c r="L2502" s="4" t="s">
        <v>4374</v>
      </c>
      <c r="M2502" s="5">
        <v>44418</v>
      </c>
      <c r="N2502" s="6">
        <v>330</v>
      </c>
      <c r="O2502" s="4">
        <f t="shared" si="78"/>
        <v>10</v>
      </c>
      <c r="P2502" s="4" t="str">
        <f t="shared" si="79"/>
        <v>2021-08</v>
      </c>
    </row>
    <row r="2503" spans="1:16" ht="12.75" x14ac:dyDescent="0.2">
      <c r="A2503" s="4" t="s">
        <v>1050</v>
      </c>
      <c r="B2503" s="4" t="s">
        <v>5461</v>
      </c>
      <c r="C2503" s="4" t="s">
        <v>5462</v>
      </c>
      <c r="D2503" s="4" t="s">
        <v>5659</v>
      </c>
      <c r="E2503" s="4" t="s">
        <v>5492</v>
      </c>
      <c r="F2503" s="4" t="s">
        <v>5493</v>
      </c>
      <c r="G2503" s="4" t="s">
        <v>5677</v>
      </c>
      <c r="H2503" s="4" t="s">
        <v>20</v>
      </c>
      <c r="I2503" s="4" t="s">
        <v>21</v>
      </c>
      <c r="J2503" s="4" t="s">
        <v>22</v>
      </c>
      <c r="K2503" s="4" t="s">
        <v>5495</v>
      </c>
      <c r="L2503" s="4" t="s">
        <v>5481</v>
      </c>
      <c r="M2503" s="5">
        <v>44418</v>
      </c>
      <c r="N2503" s="6">
        <v>9380</v>
      </c>
      <c r="O2503" s="4">
        <f t="shared" si="78"/>
        <v>10</v>
      </c>
      <c r="P2503" s="4" t="str">
        <f t="shared" si="79"/>
        <v>2021-08</v>
      </c>
    </row>
    <row r="2504" spans="1:16" ht="12.75" x14ac:dyDescent="0.2">
      <c r="A2504" s="4" t="s">
        <v>1050</v>
      </c>
      <c r="B2504" s="4" t="s">
        <v>5461</v>
      </c>
      <c r="C2504" s="4" t="s">
        <v>5462</v>
      </c>
      <c r="D2504" s="4" t="s">
        <v>1664</v>
      </c>
      <c r="E2504" s="4" t="s">
        <v>6088</v>
      </c>
      <c r="F2504" s="4" t="s">
        <v>3048</v>
      </c>
      <c r="G2504" s="4" t="s">
        <v>3048</v>
      </c>
      <c r="H2504" s="4" t="s">
        <v>210</v>
      </c>
      <c r="I2504" s="4" t="s">
        <v>210</v>
      </c>
      <c r="J2504" s="4" t="s">
        <v>3048</v>
      </c>
      <c r="K2504" s="4" t="s">
        <v>5471</v>
      </c>
      <c r="L2504" s="4" t="s">
        <v>5580</v>
      </c>
      <c r="M2504" s="5">
        <v>44418</v>
      </c>
      <c r="N2504" s="6">
        <v>3334</v>
      </c>
      <c r="O2504" s="4">
        <f t="shared" si="78"/>
        <v>10</v>
      </c>
      <c r="P2504" s="4" t="str">
        <f t="shared" si="79"/>
        <v>2021-08</v>
      </c>
    </row>
    <row r="2505" spans="1:16" ht="12.75" x14ac:dyDescent="0.2">
      <c r="A2505" s="4" t="s">
        <v>1050</v>
      </c>
      <c r="B2505" s="4" t="s">
        <v>5461</v>
      </c>
      <c r="C2505" s="4" t="s">
        <v>5462</v>
      </c>
      <c r="D2505" s="4" t="s">
        <v>6524</v>
      </c>
      <c r="E2505" s="4" t="s">
        <v>5893</v>
      </c>
      <c r="F2505" s="4" t="s">
        <v>5894</v>
      </c>
      <c r="G2505" s="4" t="s">
        <v>6527</v>
      </c>
      <c r="H2505" s="4" t="s">
        <v>20</v>
      </c>
      <c r="I2505" s="4" t="s">
        <v>21</v>
      </c>
      <c r="J2505" s="4" t="s">
        <v>22</v>
      </c>
      <c r="K2505" s="4" t="s">
        <v>5515</v>
      </c>
      <c r="L2505" s="4" t="s">
        <v>5516</v>
      </c>
      <c r="M2505" s="5">
        <v>44418</v>
      </c>
      <c r="N2505" s="6">
        <v>800</v>
      </c>
      <c r="O2505" s="4">
        <f t="shared" si="78"/>
        <v>10</v>
      </c>
      <c r="P2505" s="4" t="str">
        <f t="shared" si="79"/>
        <v>2021-08</v>
      </c>
    </row>
    <row r="2506" spans="1:16" ht="12.75" x14ac:dyDescent="0.2">
      <c r="A2506" s="4" t="s">
        <v>14</v>
      </c>
      <c r="B2506" s="4" t="s">
        <v>7654</v>
      </c>
      <c r="C2506" s="4" t="s">
        <v>7655</v>
      </c>
      <c r="D2506" s="4" t="s">
        <v>25</v>
      </c>
      <c r="E2506" s="4" t="s">
        <v>7726</v>
      </c>
      <c r="F2506" s="4" t="s">
        <v>7727</v>
      </c>
      <c r="G2506" s="4" t="s">
        <v>7731</v>
      </c>
      <c r="H2506" s="4" t="s">
        <v>210</v>
      </c>
      <c r="I2506" s="4" t="s">
        <v>343</v>
      </c>
      <c r="J2506" s="4" t="s">
        <v>22</v>
      </c>
      <c r="K2506" s="4" t="s">
        <v>7659</v>
      </c>
      <c r="L2506" s="4" t="s">
        <v>87</v>
      </c>
      <c r="M2506" s="5">
        <v>44418</v>
      </c>
      <c r="N2506" s="6">
        <v>5107</v>
      </c>
      <c r="O2506" s="4">
        <f t="shared" si="78"/>
        <v>10</v>
      </c>
      <c r="P2506" s="4" t="str">
        <f t="shared" si="79"/>
        <v>2021-08</v>
      </c>
    </row>
    <row r="2507" spans="1:16" ht="12.75" x14ac:dyDescent="0.2">
      <c r="A2507" s="4" t="s">
        <v>14</v>
      </c>
      <c r="B2507" s="4" t="s">
        <v>7654</v>
      </c>
      <c r="C2507" s="4" t="s">
        <v>7825</v>
      </c>
      <c r="D2507" s="4" t="s">
        <v>7814</v>
      </c>
      <c r="E2507" s="4" t="s">
        <v>7834</v>
      </c>
      <c r="F2507" s="4" t="s">
        <v>7835</v>
      </c>
      <c r="G2507" s="4" t="s">
        <v>7982</v>
      </c>
      <c r="H2507" s="4" t="s">
        <v>20</v>
      </c>
      <c r="I2507" s="4" t="s">
        <v>21</v>
      </c>
      <c r="J2507" s="4" t="s">
        <v>22</v>
      </c>
      <c r="K2507" s="4" t="s">
        <v>7890</v>
      </c>
      <c r="L2507" s="4" t="s">
        <v>7785</v>
      </c>
      <c r="M2507" s="5">
        <v>44418</v>
      </c>
      <c r="N2507" s="6">
        <v>363</v>
      </c>
      <c r="O2507" s="4">
        <f t="shared" si="78"/>
        <v>10</v>
      </c>
      <c r="P2507" s="4" t="str">
        <f t="shared" si="79"/>
        <v>2021-08</v>
      </c>
    </row>
    <row r="2508" spans="1:16" ht="12.75" x14ac:dyDescent="0.2">
      <c r="A2508" s="4" t="s">
        <v>14</v>
      </c>
      <c r="B2508" s="4" t="s">
        <v>7654</v>
      </c>
      <c r="C2508" s="4" t="s">
        <v>8288</v>
      </c>
      <c r="D2508" s="4" t="s">
        <v>8423</v>
      </c>
      <c r="E2508" s="4" t="s">
        <v>8592</v>
      </c>
      <c r="F2508" s="4" t="s">
        <v>8593</v>
      </c>
      <c r="G2508" s="4" t="s">
        <v>8597</v>
      </c>
      <c r="H2508" s="4" t="s">
        <v>20</v>
      </c>
      <c r="I2508" s="4" t="s">
        <v>21</v>
      </c>
      <c r="J2508" s="4" t="s">
        <v>36</v>
      </c>
      <c r="K2508" s="4" t="s">
        <v>8306</v>
      </c>
      <c r="L2508" s="4" t="s">
        <v>8112</v>
      </c>
      <c r="M2508" s="5">
        <v>44418</v>
      </c>
      <c r="N2508" s="6">
        <v>2427</v>
      </c>
      <c r="O2508" s="4">
        <f t="shared" si="78"/>
        <v>10</v>
      </c>
      <c r="P2508" s="4" t="str">
        <f t="shared" si="79"/>
        <v>2021-08</v>
      </c>
    </row>
    <row r="2509" spans="1:16" ht="12.75" x14ac:dyDescent="0.2">
      <c r="A2509" s="4" t="s">
        <v>14</v>
      </c>
      <c r="B2509" s="4" t="s">
        <v>7654</v>
      </c>
      <c r="C2509" s="4" t="s">
        <v>9450</v>
      </c>
      <c r="D2509" s="4" t="s">
        <v>7419</v>
      </c>
      <c r="E2509" s="4" t="s">
        <v>9299</v>
      </c>
      <c r="F2509" s="4" t="s">
        <v>9300</v>
      </c>
      <c r="G2509" s="4" t="s">
        <v>9490</v>
      </c>
      <c r="H2509" s="4" t="s">
        <v>210</v>
      </c>
      <c r="I2509" s="4" t="s">
        <v>343</v>
      </c>
      <c r="J2509" s="4" t="s">
        <v>36</v>
      </c>
      <c r="K2509" s="4" t="s">
        <v>7893</v>
      </c>
      <c r="L2509" s="4" t="s">
        <v>9145</v>
      </c>
      <c r="M2509" s="5">
        <v>44418</v>
      </c>
      <c r="N2509" s="6">
        <v>7444</v>
      </c>
      <c r="O2509" s="4">
        <f t="shared" si="78"/>
        <v>10</v>
      </c>
      <c r="P2509" s="4" t="str">
        <f t="shared" si="79"/>
        <v>2021-08</v>
      </c>
    </row>
    <row r="2510" spans="1:16" ht="12.75" x14ac:dyDescent="0.2">
      <c r="A2510" s="4" t="s">
        <v>3048</v>
      </c>
      <c r="B2510" s="4" t="s">
        <v>11712</v>
      </c>
      <c r="C2510" s="4" t="s">
        <v>11934</v>
      </c>
      <c r="D2510" s="4" t="s">
        <v>25</v>
      </c>
      <c r="E2510" s="4" t="s">
        <v>11970</v>
      </c>
      <c r="F2510" s="4" t="s">
        <v>11971</v>
      </c>
      <c r="G2510" s="4" t="s">
        <v>12107</v>
      </c>
      <c r="H2510" s="4" t="s">
        <v>20</v>
      </c>
      <c r="I2510" s="4" t="s">
        <v>29</v>
      </c>
      <c r="J2510" s="4" t="s">
        <v>22</v>
      </c>
      <c r="K2510" s="4" t="s">
        <v>11960</v>
      </c>
      <c r="L2510" s="4" t="s">
        <v>5477</v>
      </c>
      <c r="M2510" s="5">
        <v>44418</v>
      </c>
      <c r="N2510" s="6">
        <v>1271</v>
      </c>
      <c r="O2510" s="4">
        <f t="shared" si="78"/>
        <v>10</v>
      </c>
      <c r="P2510" s="4" t="str">
        <f t="shared" si="79"/>
        <v>2021-08</v>
      </c>
    </row>
    <row r="2511" spans="1:16" ht="12.75" x14ac:dyDescent="0.2">
      <c r="A2511" s="4" t="s">
        <v>3048</v>
      </c>
      <c r="B2511" s="4" t="s">
        <v>12289</v>
      </c>
      <c r="C2511" s="4" t="s">
        <v>13302</v>
      </c>
      <c r="D2511" s="4" t="s">
        <v>13393</v>
      </c>
      <c r="E2511" s="4" t="s">
        <v>13394</v>
      </c>
      <c r="F2511" s="4" t="s">
        <v>13395</v>
      </c>
      <c r="G2511" s="4" t="s">
        <v>13398</v>
      </c>
      <c r="H2511" s="4" t="s">
        <v>20</v>
      </c>
      <c r="I2511" s="4" t="s">
        <v>21</v>
      </c>
      <c r="J2511" s="4" t="s">
        <v>22</v>
      </c>
      <c r="K2511" s="4" t="s">
        <v>13309</v>
      </c>
      <c r="L2511" s="4" t="s">
        <v>12684</v>
      </c>
      <c r="M2511" s="5">
        <v>44418</v>
      </c>
      <c r="N2511" s="6">
        <v>7646</v>
      </c>
      <c r="O2511" s="4">
        <f t="shared" si="78"/>
        <v>10</v>
      </c>
      <c r="P2511" s="4" t="str">
        <f t="shared" si="79"/>
        <v>2021-08</v>
      </c>
    </row>
    <row r="2512" spans="1:16" ht="12.75" x14ac:dyDescent="0.2">
      <c r="A2512" s="4" t="s">
        <v>14</v>
      </c>
      <c r="B2512" s="4" t="s">
        <v>15</v>
      </c>
      <c r="C2512" s="4" t="s">
        <v>504</v>
      </c>
      <c r="D2512" s="4" t="s">
        <v>13936</v>
      </c>
      <c r="E2512" s="4" t="s">
        <v>580</v>
      </c>
      <c r="F2512" s="4" t="s">
        <v>581</v>
      </c>
      <c r="G2512" s="4" t="s">
        <v>584</v>
      </c>
      <c r="H2512" s="4" t="s">
        <v>20</v>
      </c>
      <c r="I2512" s="4" t="s">
        <v>21</v>
      </c>
      <c r="J2512" s="4" t="s">
        <v>36</v>
      </c>
      <c r="K2512" s="4" t="s">
        <v>508</v>
      </c>
      <c r="L2512" s="4" t="s">
        <v>30</v>
      </c>
      <c r="M2512" s="5">
        <v>44419</v>
      </c>
      <c r="N2512" s="6">
        <v>1907</v>
      </c>
      <c r="O2512" s="4">
        <f t="shared" si="78"/>
        <v>11</v>
      </c>
      <c r="P2512" s="4" t="str">
        <f t="shared" si="79"/>
        <v>2021-08</v>
      </c>
    </row>
    <row r="2513" spans="1:16" ht="12.75" x14ac:dyDescent="0.2">
      <c r="A2513" s="4" t="s">
        <v>1050</v>
      </c>
      <c r="B2513" s="4" t="s">
        <v>1051</v>
      </c>
      <c r="C2513" s="4" t="s">
        <v>1052</v>
      </c>
      <c r="D2513" s="4" t="s">
        <v>13936</v>
      </c>
      <c r="E2513" s="4" t="s">
        <v>1101</v>
      </c>
      <c r="F2513" s="4" t="s">
        <v>1102</v>
      </c>
      <c r="G2513" s="4" t="s">
        <v>1105</v>
      </c>
      <c r="H2513" s="4" t="s">
        <v>20</v>
      </c>
      <c r="I2513" s="4" t="s">
        <v>21</v>
      </c>
      <c r="J2513" s="4" t="s">
        <v>22</v>
      </c>
      <c r="K2513" s="4" t="s">
        <v>1104</v>
      </c>
      <c r="L2513" s="4" t="s">
        <v>100</v>
      </c>
      <c r="M2513" s="5">
        <v>44419</v>
      </c>
      <c r="N2513" s="6">
        <v>704</v>
      </c>
      <c r="O2513" s="4">
        <f t="shared" si="78"/>
        <v>11</v>
      </c>
      <c r="P2513" s="4" t="str">
        <f t="shared" si="79"/>
        <v>2021-08</v>
      </c>
    </row>
    <row r="2514" spans="1:16" ht="12.75" x14ac:dyDescent="0.2">
      <c r="A2514" s="4" t="s">
        <v>1050</v>
      </c>
      <c r="B2514" s="4" t="s">
        <v>1051</v>
      </c>
      <c r="C2514" s="4" t="s">
        <v>1052</v>
      </c>
      <c r="D2514" s="4" t="s">
        <v>1761</v>
      </c>
      <c r="E2514" s="4" t="s">
        <v>1478</v>
      </c>
      <c r="F2514" s="4" t="s">
        <v>1479</v>
      </c>
      <c r="G2514" s="4" t="s">
        <v>1766</v>
      </c>
      <c r="H2514" s="4" t="s">
        <v>20</v>
      </c>
      <c r="I2514" s="4" t="s">
        <v>21</v>
      </c>
      <c r="J2514" s="4" t="s">
        <v>22</v>
      </c>
      <c r="K2514" s="4" t="s">
        <v>1132</v>
      </c>
      <c r="L2514" s="4" t="s">
        <v>1175</v>
      </c>
      <c r="M2514" s="5">
        <v>44419</v>
      </c>
      <c r="N2514" s="6">
        <v>485</v>
      </c>
      <c r="O2514" s="4">
        <f t="shared" si="78"/>
        <v>11</v>
      </c>
      <c r="P2514" s="4" t="str">
        <f t="shared" si="79"/>
        <v>2021-08</v>
      </c>
    </row>
    <row r="2515" spans="1:16" ht="12.75" x14ac:dyDescent="0.2">
      <c r="A2515" s="4" t="s">
        <v>1050</v>
      </c>
      <c r="B2515" s="4" t="s">
        <v>5461</v>
      </c>
      <c r="C2515" s="4" t="s">
        <v>5462</v>
      </c>
      <c r="D2515" s="4" t="s">
        <v>6475</v>
      </c>
      <c r="E2515" s="4" t="s">
        <v>5518</v>
      </c>
      <c r="F2515" s="4" t="s">
        <v>5519</v>
      </c>
      <c r="G2515" s="4" t="s">
        <v>6483</v>
      </c>
      <c r="H2515" s="4" t="s">
        <v>20</v>
      </c>
      <c r="I2515" s="4" t="s">
        <v>21</v>
      </c>
      <c r="J2515" s="4" t="s">
        <v>36</v>
      </c>
      <c r="K2515" s="4" t="s">
        <v>5466</v>
      </c>
      <c r="L2515" s="4" t="s">
        <v>5481</v>
      </c>
      <c r="M2515" s="5">
        <v>44419</v>
      </c>
      <c r="N2515" s="6">
        <v>5244</v>
      </c>
      <c r="O2515" s="4">
        <f t="shared" si="78"/>
        <v>11</v>
      </c>
      <c r="P2515" s="4" t="str">
        <f t="shared" si="79"/>
        <v>2021-08</v>
      </c>
    </row>
    <row r="2516" spans="1:16" ht="12.75" x14ac:dyDescent="0.2">
      <c r="A2516" s="4" t="s">
        <v>14</v>
      </c>
      <c r="B2516" s="4" t="s">
        <v>6544</v>
      </c>
      <c r="C2516" s="4" t="s">
        <v>6545</v>
      </c>
      <c r="D2516" s="4" t="s">
        <v>13936</v>
      </c>
      <c r="E2516" s="4" t="s">
        <v>6571</v>
      </c>
      <c r="F2516" s="4" t="s">
        <v>6572</v>
      </c>
      <c r="G2516" s="4" t="s">
        <v>6577</v>
      </c>
      <c r="H2516" s="4" t="s">
        <v>20</v>
      </c>
      <c r="I2516" s="4" t="s">
        <v>21</v>
      </c>
      <c r="J2516" s="4" t="s">
        <v>22</v>
      </c>
      <c r="K2516" s="4" t="s">
        <v>6553</v>
      </c>
      <c r="L2516" s="4" t="s">
        <v>6576</v>
      </c>
      <c r="M2516" s="5">
        <v>44419</v>
      </c>
      <c r="N2516" s="6">
        <v>1989</v>
      </c>
      <c r="O2516" s="4">
        <f t="shared" si="78"/>
        <v>11</v>
      </c>
      <c r="P2516" s="4" t="str">
        <f t="shared" si="79"/>
        <v>2021-08</v>
      </c>
    </row>
    <row r="2517" spans="1:16" ht="12.75" x14ac:dyDescent="0.2">
      <c r="A2517" s="4" t="s">
        <v>14</v>
      </c>
      <c r="B2517" s="4" t="s">
        <v>7654</v>
      </c>
      <c r="C2517" s="4" t="s">
        <v>7825</v>
      </c>
      <c r="D2517" s="4" t="s">
        <v>8042</v>
      </c>
      <c r="E2517" s="4" t="s">
        <v>7846</v>
      </c>
      <c r="F2517" s="4" t="s">
        <v>7847</v>
      </c>
      <c r="G2517" s="4" t="s">
        <v>8063</v>
      </c>
      <c r="H2517" s="4" t="s">
        <v>210</v>
      </c>
      <c r="I2517" s="4" t="s">
        <v>343</v>
      </c>
      <c r="J2517" s="4" t="s">
        <v>22</v>
      </c>
      <c r="K2517" s="4" t="s">
        <v>7829</v>
      </c>
      <c r="L2517" s="4" t="s">
        <v>7849</v>
      </c>
      <c r="M2517" s="5">
        <v>44419</v>
      </c>
      <c r="N2517" s="6">
        <v>8668</v>
      </c>
      <c r="O2517" s="4">
        <f t="shared" si="78"/>
        <v>11</v>
      </c>
      <c r="P2517" s="4" t="str">
        <f t="shared" si="79"/>
        <v>2021-08</v>
      </c>
    </row>
    <row r="2518" spans="1:16" ht="12.75" x14ac:dyDescent="0.2">
      <c r="A2518" s="4" t="s">
        <v>14</v>
      </c>
      <c r="B2518" s="4" t="s">
        <v>7654</v>
      </c>
      <c r="C2518" s="4" t="s">
        <v>8288</v>
      </c>
      <c r="D2518" s="4" t="s">
        <v>8877</v>
      </c>
      <c r="E2518" s="4" t="s">
        <v>8318</v>
      </c>
      <c r="F2518" s="4" t="s">
        <v>8319</v>
      </c>
      <c r="G2518" s="4" t="s">
        <v>8320</v>
      </c>
      <c r="H2518" s="4" t="s">
        <v>210</v>
      </c>
      <c r="I2518" s="4" t="s">
        <v>210</v>
      </c>
      <c r="J2518" s="4" t="s">
        <v>877</v>
      </c>
      <c r="K2518" s="4" t="s">
        <v>8297</v>
      </c>
      <c r="L2518" s="4" t="s">
        <v>8301</v>
      </c>
      <c r="M2518" s="5">
        <v>44419</v>
      </c>
      <c r="N2518" s="6">
        <v>5514</v>
      </c>
      <c r="O2518" s="4">
        <f t="shared" si="78"/>
        <v>11</v>
      </c>
      <c r="P2518" s="4" t="str">
        <f t="shared" si="79"/>
        <v>2021-08</v>
      </c>
    </row>
    <row r="2519" spans="1:16" ht="12.75" x14ac:dyDescent="0.2">
      <c r="A2519" s="4" t="s">
        <v>14</v>
      </c>
      <c r="B2519" s="4" t="s">
        <v>7654</v>
      </c>
      <c r="C2519" s="4" t="s">
        <v>9693</v>
      </c>
      <c r="D2519" s="4" t="s">
        <v>7419</v>
      </c>
      <c r="E2519" s="4" t="s">
        <v>9509</v>
      </c>
      <c r="F2519" s="4" t="s">
        <v>9510</v>
      </c>
      <c r="G2519" s="4" t="s">
        <v>9869</v>
      </c>
      <c r="H2519" s="4" t="s">
        <v>20</v>
      </c>
      <c r="I2519" s="4" t="s">
        <v>21</v>
      </c>
      <c r="J2519" s="4" t="s">
        <v>22</v>
      </c>
      <c r="K2519" s="4" t="s">
        <v>9697</v>
      </c>
      <c r="L2519" s="4" t="s">
        <v>721</v>
      </c>
      <c r="M2519" s="5">
        <v>44419</v>
      </c>
      <c r="N2519" s="6">
        <v>8862</v>
      </c>
      <c r="O2519" s="4">
        <f t="shared" si="78"/>
        <v>11</v>
      </c>
      <c r="P2519" s="4" t="str">
        <f t="shared" si="79"/>
        <v>2021-08</v>
      </c>
    </row>
    <row r="2520" spans="1:16" ht="12.75" x14ac:dyDescent="0.2">
      <c r="A2520" s="4" t="s">
        <v>3048</v>
      </c>
      <c r="B2520" s="4" t="s">
        <v>9902</v>
      </c>
      <c r="C2520" s="4" t="s">
        <v>10147</v>
      </c>
      <c r="D2520" s="4" t="s">
        <v>25</v>
      </c>
      <c r="E2520" s="4" t="s">
        <v>10263</v>
      </c>
      <c r="F2520" s="4" t="s">
        <v>10264</v>
      </c>
      <c r="G2520" s="4" t="s">
        <v>3048</v>
      </c>
      <c r="H2520" s="4" t="s">
        <v>20</v>
      </c>
      <c r="I2520" s="4" t="s">
        <v>29</v>
      </c>
      <c r="J2520" s="4" t="s">
        <v>3048</v>
      </c>
      <c r="K2520" s="4" t="s">
        <v>10151</v>
      </c>
      <c r="L2520" s="4" t="s">
        <v>9980</v>
      </c>
      <c r="M2520" s="5">
        <v>44419</v>
      </c>
      <c r="N2520" s="6">
        <v>4507</v>
      </c>
      <c r="O2520" s="4">
        <f t="shared" si="78"/>
        <v>11</v>
      </c>
      <c r="P2520" s="4" t="str">
        <f t="shared" si="79"/>
        <v>2021-08</v>
      </c>
    </row>
    <row r="2521" spans="1:16" ht="12.75" x14ac:dyDescent="0.2">
      <c r="A2521" s="4" t="s">
        <v>3048</v>
      </c>
      <c r="B2521" s="4" t="s">
        <v>10496</v>
      </c>
      <c r="C2521" s="4" t="s">
        <v>10930</v>
      </c>
      <c r="D2521" s="4" t="s">
        <v>11506</v>
      </c>
      <c r="E2521" s="4" t="s">
        <v>11300</v>
      </c>
      <c r="F2521" s="4" t="s">
        <v>11301</v>
      </c>
      <c r="G2521" s="4" t="s">
        <v>11303</v>
      </c>
      <c r="H2521" s="4" t="s">
        <v>20</v>
      </c>
      <c r="I2521" s="4" t="s">
        <v>29</v>
      </c>
      <c r="J2521" s="4" t="s">
        <v>36</v>
      </c>
      <c r="K2521" s="4" t="s">
        <v>10934</v>
      </c>
      <c r="L2521" s="4" t="s">
        <v>10545</v>
      </c>
      <c r="M2521" s="5">
        <v>44419</v>
      </c>
      <c r="N2521" s="6">
        <v>1282</v>
      </c>
      <c r="O2521" s="4">
        <f t="shared" si="78"/>
        <v>11</v>
      </c>
      <c r="P2521" s="4" t="str">
        <f t="shared" si="79"/>
        <v>2021-08</v>
      </c>
    </row>
    <row r="2522" spans="1:16" ht="12.75" x14ac:dyDescent="0.2">
      <c r="A2522" s="4" t="s">
        <v>3048</v>
      </c>
      <c r="B2522" s="4" t="s">
        <v>11712</v>
      </c>
      <c r="C2522" s="4" t="s">
        <v>11934</v>
      </c>
      <c r="D2522" s="4" t="s">
        <v>25</v>
      </c>
      <c r="E2522" s="4" t="s">
        <v>6068</v>
      </c>
      <c r="F2522" s="4" t="s">
        <v>6069</v>
      </c>
      <c r="G2522" s="4" t="s">
        <v>12091</v>
      </c>
      <c r="H2522" s="4" t="s">
        <v>20</v>
      </c>
      <c r="I2522" s="4" t="s">
        <v>29</v>
      </c>
      <c r="J2522" s="4" t="s">
        <v>36</v>
      </c>
      <c r="K2522" s="4" t="s">
        <v>11936</v>
      </c>
      <c r="L2522" s="4" t="s">
        <v>11937</v>
      </c>
      <c r="M2522" s="5">
        <v>44419</v>
      </c>
      <c r="N2522" s="6">
        <v>9252</v>
      </c>
      <c r="O2522" s="4">
        <f t="shared" si="78"/>
        <v>11</v>
      </c>
      <c r="P2522" s="4" t="str">
        <f t="shared" si="79"/>
        <v>2021-08</v>
      </c>
    </row>
    <row r="2523" spans="1:16" ht="12.75" x14ac:dyDescent="0.2">
      <c r="A2523" s="4" t="s">
        <v>3048</v>
      </c>
      <c r="B2523" s="4" t="s">
        <v>11712</v>
      </c>
      <c r="C2523" s="4" t="s">
        <v>11934</v>
      </c>
      <c r="D2523" s="4" t="s">
        <v>25</v>
      </c>
      <c r="E2523" s="4" t="s">
        <v>11970</v>
      </c>
      <c r="F2523" s="4" t="s">
        <v>11971</v>
      </c>
      <c r="G2523" s="4" t="s">
        <v>12110</v>
      </c>
      <c r="H2523" s="4" t="s">
        <v>20</v>
      </c>
      <c r="I2523" s="4" t="s">
        <v>29</v>
      </c>
      <c r="J2523" s="4" t="s">
        <v>22</v>
      </c>
      <c r="K2523" s="4" t="s">
        <v>11960</v>
      </c>
      <c r="L2523" s="4" t="s">
        <v>5477</v>
      </c>
      <c r="M2523" s="5">
        <v>44419</v>
      </c>
      <c r="N2523" s="6">
        <v>1724</v>
      </c>
      <c r="O2523" s="4">
        <f t="shared" si="78"/>
        <v>11</v>
      </c>
      <c r="P2523" s="4" t="str">
        <f t="shared" si="79"/>
        <v>2021-08</v>
      </c>
    </row>
    <row r="2524" spans="1:16" ht="12.75" x14ac:dyDescent="0.2">
      <c r="A2524" s="4" t="s">
        <v>3048</v>
      </c>
      <c r="B2524" s="4" t="s">
        <v>12289</v>
      </c>
      <c r="C2524" s="4" t="s">
        <v>12841</v>
      </c>
      <c r="D2524" s="4" t="s">
        <v>13193</v>
      </c>
      <c r="E2524" s="4" t="s">
        <v>13194</v>
      </c>
      <c r="F2524" s="4" t="s">
        <v>13195</v>
      </c>
      <c r="G2524" s="4" t="s">
        <v>13196</v>
      </c>
      <c r="H2524" s="4" t="s">
        <v>20</v>
      </c>
      <c r="I2524" s="4" t="s">
        <v>21</v>
      </c>
      <c r="J2524" s="4" t="s">
        <v>22</v>
      </c>
      <c r="K2524" s="4" t="s">
        <v>12857</v>
      </c>
      <c r="L2524" s="4" t="s">
        <v>12121</v>
      </c>
      <c r="M2524" s="5">
        <v>44419</v>
      </c>
      <c r="N2524" s="6">
        <v>6143</v>
      </c>
      <c r="O2524" s="4">
        <f t="shared" si="78"/>
        <v>11</v>
      </c>
      <c r="P2524" s="4" t="str">
        <f t="shared" si="79"/>
        <v>2021-08</v>
      </c>
    </row>
    <row r="2525" spans="1:16" ht="12.75" x14ac:dyDescent="0.2">
      <c r="A2525" s="4" t="s">
        <v>14</v>
      </c>
      <c r="B2525" s="4" t="s">
        <v>15</v>
      </c>
      <c r="C2525" s="4" t="s">
        <v>68</v>
      </c>
      <c r="D2525" s="4" t="s">
        <v>260</v>
      </c>
      <c r="E2525" s="4" t="s">
        <v>277</v>
      </c>
      <c r="F2525" s="4" t="s">
        <v>278</v>
      </c>
      <c r="G2525" s="4" t="s">
        <v>279</v>
      </c>
      <c r="H2525" s="4" t="s">
        <v>210</v>
      </c>
      <c r="I2525" s="4" t="s">
        <v>210</v>
      </c>
      <c r="J2525" s="4" t="s">
        <v>226</v>
      </c>
      <c r="K2525" s="4" t="s">
        <v>82</v>
      </c>
      <c r="L2525" s="4" t="s">
        <v>262</v>
      </c>
      <c r="M2525" s="5">
        <v>44420</v>
      </c>
      <c r="N2525" s="6">
        <v>7458</v>
      </c>
      <c r="O2525" s="4">
        <f t="shared" si="78"/>
        <v>12</v>
      </c>
      <c r="P2525" s="4" t="str">
        <f t="shared" si="79"/>
        <v>2021-08</v>
      </c>
    </row>
    <row r="2526" spans="1:16" ht="12.75" x14ac:dyDescent="0.2">
      <c r="A2526" s="4" t="s">
        <v>14</v>
      </c>
      <c r="B2526" s="4" t="s">
        <v>15</v>
      </c>
      <c r="C2526" s="4" t="s">
        <v>504</v>
      </c>
      <c r="D2526" s="4" t="s">
        <v>892</v>
      </c>
      <c r="E2526" s="4" t="s">
        <v>893</v>
      </c>
      <c r="F2526" s="4" t="s">
        <v>894</v>
      </c>
      <c r="G2526" s="4" t="s">
        <v>3048</v>
      </c>
      <c r="H2526" s="4" t="s">
        <v>210</v>
      </c>
      <c r="I2526" s="4" t="s">
        <v>210</v>
      </c>
      <c r="J2526" s="4" t="s">
        <v>3048</v>
      </c>
      <c r="K2526" s="4" t="s">
        <v>508</v>
      </c>
      <c r="L2526" s="4" t="s">
        <v>648</v>
      </c>
      <c r="M2526" s="5">
        <v>44420</v>
      </c>
      <c r="N2526" s="6">
        <v>9705</v>
      </c>
      <c r="O2526" s="4">
        <f t="shared" si="78"/>
        <v>12</v>
      </c>
      <c r="P2526" s="4" t="str">
        <f t="shared" si="79"/>
        <v>2021-08</v>
      </c>
    </row>
    <row r="2527" spans="1:16" ht="12.75" x14ac:dyDescent="0.2">
      <c r="A2527" s="4" t="s">
        <v>1050</v>
      </c>
      <c r="B2527" s="4" t="s">
        <v>1051</v>
      </c>
      <c r="C2527" s="4" t="s">
        <v>1999</v>
      </c>
      <c r="D2527" s="4" t="s">
        <v>2078</v>
      </c>
      <c r="E2527" s="4" t="s">
        <v>2202</v>
      </c>
      <c r="F2527" s="4" t="s">
        <v>2203</v>
      </c>
      <c r="G2527" s="4" t="s">
        <v>2206</v>
      </c>
      <c r="H2527" s="4" t="s">
        <v>20</v>
      </c>
      <c r="I2527" s="4" t="s">
        <v>21</v>
      </c>
      <c r="J2527" s="4" t="s">
        <v>22</v>
      </c>
      <c r="K2527" s="4" t="s">
        <v>2003</v>
      </c>
      <c r="L2527" s="4" t="s">
        <v>1195</v>
      </c>
      <c r="M2527" s="5">
        <v>44420</v>
      </c>
      <c r="N2527" s="6">
        <v>4915</v>
      </c>
      <c r="O2527" s="4">
        <f t="shared" si="78"/>
        <v>12</v>
      </c>
      <c r="P2527" s="4" t="str">
        <f t="shared" si="79"/>
        <v>2021-08</v>
      </c>
    </row>
    <row r="2528" spans="1:16" ht="12.75" x14ac:dyDescent="0.2">
      <c r="A2528" s="4" t="s">
        <v>1050</v>
      </c>
      <c r="B2528" s="4" t="s">
        <v>1051</v>
      </c>
      <c r="C2528" s="4" t="s">
        <v>1999</v>
      </c>
      <c r="D2528" s="4" t="s">
        <v>1981</v>
      </c>
      <c r="E2528" s="4" t="s">
        <v>2008</v>
      </c>
      <c r="F2528" s="4" t="s">
        <v>2009</v>
      </c>
      <c r="G2528" s="4" t="s">
        <v>2414</v>
      </c>
      <c r="H2528" s="4" t="s">
        <v>20</v>
      </c>
      <c r="I2528" s="4" t="s">
        <v>29</v>
      </c>
      <c r="J2528" s="4" t="s">
        <v>39</v>
      </c>
      <c r="K2528" s="4" t="s">
        <v>2003</v>
      </c>
      <c r="L2528" s="4" t="s">
        <v>1195</v>
      </c>
      <c r="M2528" s="5">
        <v>44420</v>
      </c>
      <c r="N2528" s="6">
        <v>4346</v>
      </c>
      <c r="O2528" s="4">
        <f t="shared" si="78"/>
        <v>12</v>
      </c>
      <c r="P2528" s="4" t="str">
        <f t="shared" si="79"/>
        <v>2021-08</v>
      </c>
    </row>
    <row r="2529" spans="1:16" ht="12.75" x14ac:dyDescent="0.2">
      <c r="A2529" s="4" t="s">
        <v>3048</v>
      </c>
      <c r="B2529" s="4" t="s">
        <v>3049</v>
      </c>
      <c r="C2529" s="4" t="s">
        <v>3050</v>
      </c>
      <c r="D2529" s="4" t="s">
        <v>3185</v>
      </c>
      <c r="E2529" s="4" t="s">
        <v>3196</v>
      </c>
      <c r="F2529" s="4" t="s">
        <v>3197</v>
      </c>
      <c r="G2529" s="4" t="s">
        <v>3198</v>
      </c>
      <c r="H2529" s="4" t="s">
        <v>20</v>
      </c>
      <c r="I2529" s="4" t="s">
        <v>21</v>
      </c>
      <c r="J2529" s="4" t="s">
        <v>39</v>
      </c>
      <c r="K2529" s="4" t="s">
        <v>3054</v>
      </c>
      <c r="L2529" s="4" t="s">
        <v>3055</v>
      </c>
      <c r="M2529" s="5">
        <v>44420</v>
      </c>
      <c r="N2529" s="6">
        <v>4561</v>
      </c>
      <c r="O2529" s="4">
        <f t="shared" si="78"/>
        <v>12</v>
      </c>
      <c r="P2529" s="4" t="str">
        <f t="shared" si="79"/>
        <v>2021-08</v>
      </c>
    </row>
    <row r="2530" spans="1:16" ht="12.75" x14ac:dyDescent="0.2">
      <c r="A2530" s="4" t="s">
        <v>3048</v>
      </c>
      <c r="B2530" s="4" t="s">
        <v>3049</v>
      </c>
      <c r="C2530" s="4" t="s">
        <v>3050</v>
      </c>
      <c r="D2530" s="4" t="s">
        <v>3243</v>
      </c>
      <c r="E2530" s="4" t="s">
        <v>3244</v>
      </c>
      <c r="F2530" s="4" t="s">
        <v>3245</v>
      </c>
      <c r="G2530" s="4" t="s">
        <v>3271</v>
      </c>
      <c r="H2530" s="4" t="s">
        <v>210</v>
      </c>
      <c r="I2530" s="4" t="s">
        <v>210</v>
      </c>
      <c r="J2530" s="4" t="s">
        <v>877</v>
      </c>
      <c r="K2530" s="4" t="s">
        <v>3089</v>
      </c>
      <c r="L2530" s="4" t="s">
        <v>3078</v>
      </c>
      <c r="M2530" s="5">
        <v>44420</v>
      </c>
      <c r="N2530" s="6">
        <v>3736</v>
      </c>
      <c r="O2530" s="4">
        <f t="shared" si="78"/>
        <v>12</v>
      </c>
      <c r="P2530" s="4" t="str">
        <f t="shared" si="79"/>
        <v>2021-08</v>
      </c>
    </row>
    <row r="2531" spans="1:16" ht="12.75" x14ac:dyDescent="0.2">
      <c r="A2531" s="4" t="s">
        <v>14</v>
      </c>
      <c r="B2531" s="4" t="s">
        <v>6544</v>
      </c>
      <c r="C2531" s="4" t="s">
        <v>6545</v>
      </c>
      <c r="D2531" s="4" t="s">
        <v>6905</v>
      </c>
      <c r="E2531" s="4" t="s">
        <v>6581</v>
      </c>
      <c r="F2531" s="4" t="s">
        <v>6582</v>
      </c>
      <c r="G2531" s="4" t="s">
        <v>6908</v>
      </c>
      <c r="H2531" s="4" t="s">
        <v>20</v>
      </c>
      <c r="I2531" s="4" t="s">
        <v>21</v>
      </c>
      <c r="J2531" s="4" t="s">
        <v>22</v>
      </c>
      <c r="K2531" s="4" t="s">
        <v>6553</v>
      </c>
      <c r="L2531" s="4" t="s">
        <v>3908</v>
      </c>
      <c r="M2531" s="5">
        <v>44420</v>
      </c>
      <c r="N2531" s="6">
        <v>7217</v>
      </c>
      <c r="O2531" s="4">
        <f t="shared" si="78"/>
        <v>12</v>
      </c>
      <c r="P2531" s="4" t="str">
        <f t="shared" si="79"/>
        <v>2021-08</v>
      </c>
    </row>
    <row r="2532" spans="1:16" ht="12.75" x14ac:dyDescent="0.2">
      <c r="A2532" s="4" t="s">
        <v>14</v>
      </c>
      <c r="B2532" s="4" t="s">
        <v>7654</v>
      </c>
      <c r="C2532" s="4" t="s">
        <v>7825</v>
      </c>
      <c r="D2532" s="4" t="s">
        <v>7814</v>
      </c>
      <c r="E2532" s="4" t="s">
        <v>7989</v>
      </c>
      <c r="F2532" s="4" t="s">
        <v>7990</v>
      </c>
      <c r="G2532" s="4" t="s">
        <v>7992</v>
      </c>
      <c r="H2532" s="4" t="s">
        <v>20</v>
      </c>
      <c r="I2532" s="4" t="s">
        <v>21</v>
      </c>
      <c r="J2532" s="4" t="s">
        <v>22</v>
      </c>
      <c r="K2532" s="4" t="s">
        <v>7829</v>
      </c>
      <c r="L2532" s="4" t="s">
        <v>7785</v>
      </c>
      <c r="M2532" s="5">
        <v>44420</v>
      </c>
      <c r="N2532" s="6">
        <v>5049</v>
      </c>
      <c r="O2532" s="4">
        <f t="shared" si="78"/>
        <v>12</v>
      </c>
      <c r="P2532" s="4" t="str">
        <f t="shared" si="79"/>
        <v>2021-08</v>
      </c>
    </row>
    <row r="2533" spans="1:16" ht="12.75" x14ac:dyDescent="0.2">
      <c r="A2533" s="4" t="s">
        <v>14</v>
      </c>
      <c r="B2533" s="4" t="s">
        <v>7654</v>
      </c>
      <c r="C2533" s="4" t="s">
        <v>8288</v>
      </c>
      <c r="D2533" s="4" t="s">
        <v>8423</v>
      </c>
      <c r="E2533" s="4" t="s">
        <v>8436</v>
      </c>
      <c r="F2533" s="4" t="s">
        <v>8437</v>
      </c>
      <c r="G2533" s="4" t="s">
        <v>8441</v>
      </c>
      <c r="H2533" s="4" t="s">
        <v>20</v>
      </c>
      <c r="I2533" s="4" t="s">
        <v>21</v>
      </c>
      <c r="J2533" s="4" t="s">
        <v>22</v>
      </c>
      <c r="K2533" s="4" t="s">
        <v>8306</v>
      </c>
      <c r="L2533" s="4" t="s">
        <v>8293</v>
      </c>
      <c r="M2533" s="5">
        <v>44420</v>
      </c>
      <c r="N2533" s="6">
        <v>4387</v>
      </c>
      <c r="O2533" s="4">
        <f t="shared" si="78"/>
        <v>12</v>
      </c>
      <c r="P2533" s="4" t="str">
        <f t="shared" si="79"/>
        <v>2021-08</v>
      </c>
    </row>
    <row r="2534" spans="1:16" ht="12.75" x14ac:dyDescent="0.2">
      <c r="A2534" s="4" t="s">
        <v>3048</v>
      </c>
      <c r="B2534" s="4" t="s">
        <v>12289</v>
      </c>
      <c r="C2534" s="4" t="s">
        <v>12841</v>
      </c>
      <c r="D2534" s="4" t="s">
        <v>13159</v>
      </c>
      <c r="E2534" s="4" t="s">
        <v>13171</v>
      </c>
      <c r="F2534" s="4" t="s">
        <v>13172</v>
      </c>
      <c r="G2534" s="4" t="s">
        <v>13177</v>
      </c>
      <c r="H2534" s="4" t="s">
        <v>20</v>
      </c>
      <c r="I2534" s="4" t="s">
        <v>29</v>
      </c>
      <c r="J2534" s="4" t="s">
        <v>22</v>
      </c>
      <c r="K2534" s="4" t="s">
        <v>12845</v>
      </c>
      <c r="L2534" s="4" t="s">
        <v>12121</v>
      </c>
      <c r="M2534" s="5">
        <v>44420</v>
      </c>
      <c r="N2534" s="6">
        <v>8731</v>
      </c>
      <c r="O2534" s="4">
        <f t="shared" si="78"/>
        <v>12</v>
      </c>
      <c r="P2534" s="4" t="str">
        <f t="shared" si="79"/>
        <v>2021-08</v>
      </c>
    </row>
    <row r="2535" spans="1:16" ht="12.75" x14ac:dyDescent="0.2">
      <c r="A2535" s="4" t="s">
        <v>3048</v>
      </c>
      <c r="B2535" s="4" t="s">
        <v>12289</v>
      </c>
      <c r="C2535" s="4" t="s">
        <v>13519</v>
      </c>
      <c r="D2535" s="4" t="s">
        <v>25</v>
      </c>
      <c r="E2535" s="4" t="s">
        <v>13533</v>
      </c>
      <c r="F2535" s="4" t="s">
        <v>13534</v>
      </c>
      <c r="G2535" s="4" t="s">
        <v>13578</v>
      </c>
      <c r="H2535" s="4" t="s">
        <v>20</v>
      </c>
      <c r="I2535" s="4" t="s">
        <v>29</v>
      </c>
      <c r="J2535" s="4" t="s">
        <v>22</v>
      </c>
      <c r="K2535" s="4" t="s">
        <v>13523</v>
      </c>
      <c r="L2535" s="4" t="s">
        <v>10345</v>
      </c>
      <c r="M2535" s="5">
        <v>44420</v>
      </c>
      <c r="N2535" s="6">
        <v>5027</v>
      </c>
      <c r="O2535" s="4">
        <f t="shared" si="78"/>
        <v>12</v>
      </c>
      <c r="P2535" s="4" t="str">
        <f t="shared" si="79"/>
        <v>2021-08</v>
      </c>
    </row>
    <row r="2536" spans="1:16" ht="12.75" x14ac:dyDescent="0.2">
      <c r="A2536" s="4" t="s">
        <v>14</v>
      </c>
      <c r="B2536" s="4" t="s">
        <v>15</v>
      </c>
      <c r="C2536" s="4" t="s">
        <v>504</v>
      </c>
      <c r="D2536" s="4" t="s">
        <v>899</v>
      </c>
      <c r="E2536" s="4" t="s">
        <v>912</v>
      </c>
      <c r="F2536" s="4" t="s">
        <v>913</v>
      </c>
      <c r="G2536" s="4" t="s">
        <v>920</v>
      </c>
      <c r="H2536" s="4" t="s">
        <v>20</v>
      </c>
      <c r="I2536" s="4" t="s">
        <v>29</v>
      </c>
      <c r="J2536" s="4" t="s">
        <v>22</v>
      </c>
      <c r="K2536" s="4" t="s">
        <v>517</v>
      </c>
      <c r="L2536" s="4" t="s">
        <v>73</v>
      </c>
      <c r="M2536" s="5">
        <v>44421</v>
      </c>
      <c r="N2536" s="6">
        <v>5379</v>
      </c>
      <c r="O2536" s="4">
        <f t="shared" si="78"/>
        <v>13</v>
      </c>
      <c r="P2536" s="4" t="str">
        <f t="shared" si="79"/>
        <v>2021-08</v>
      </c>
    </row>
    <row r="2537" spans="1:16" ht="12.75" x14ac:dyDescent="0.2">
      <c r="A2537" s="4" t="s">
        <v>1050</v>
      </c>
      <c r="B2537" s="4" t="s">
        <v>1051</v>
      </c>
      <c r="C2537" s="4" t="s">
        <v>1052</v>
      </c>
      <c r="D2537" s="4" t="s">
        <v>1437</v>
      </c>
      <c r="E2537" s="4" t="s">
        <v>1223</v>
      </c>
      <c r="F2537" s="4" t="s">
        <v>1224</v>
      </c>
      <c r="G2537" s="4" t="s">
        <v>1226</v>
      </c>
      <c r="H2537" s="4" t="s">
        <v>20</v>
      </c>
      <c r="I2537" s="4" t="s">
        <v>29</v>
      </c>
      <c r="J2537" s="4" t="s">
        <v>22</v>
      </c>
      <c r="K2537" s="4" t="s">
        <v>1056</v>
      </c>
      <c r="L2537" s="4" t="s">
        <v>689</v>
      </c>
      <c r="M2537" s="5">
        <v>44421</v>
      </c>
      <c r="N2537" s="6">
        <v>1320</v>
      </c>
      <c r="O2537" s="4">
        <f t="shared" si="78"/>
        <v>13</v>
      </c>
      <c r="P2537" s="4" t="str">
        <f t="shared" si="79"/>
        <v>2021-08</v>
      </c>
    </row>
    <row r="2538" spans="1:16" ht="12.75" x14ac:dyDescent="0.2">
      <c r="A2538" s="4" t="s">
        <v>1050</v>
      </c>
      <c r="B2538" s="4" t="s">
        <v>1051</v>
      </c>
      <c r="C2538" s="4" t="s">
        <v>1999</v>
      </c>
      <c r="D2538" s="4" t="s">
        <v>2078</v>
      </c>
      <c r="E2538" s="4" t="s">
        <v>2185</v>
      </c>
      <c r="F2538" s="4" t="s">
        <v>2186</v>
      </c>
      <c r="G2538" s="4" t="s">
        <v>2194</v>
      </c>
      <c r="H2538" s="4" t="s">
        <v>20</v>
      </c>
      <c r="I2538" s="4" t="s">
        <v>21</v>
      </c>
      <c r="J2538" s="4" t="s">
        <v>22</v>
      </c>
      <c r="K2538" s="4" t="s">
        <v>2003</v>
      </c>
      <c r="L2538" s="4" t="s">
        <v>2188</v>
      </c>
      <c r="M2538" s="5">
        <v>44421</v>
      </c>
      <c r="N2538" s="6">
        <v>3775</v>
      </c>
      <c r="O2538" s="4">
        <f t="shared" si="78"/>
        <v>13</v>
      </c>
      <c r="P2538" s="4" t="str">
        <f t="shared" si="79"/>
        <v>2021-08</v>
      </c>
    </row>
    <row r="2539" spans="1:16" ht="12.75" x14ac:dyDescent="0.2">
      <c r="A2539" s="4" t="s">
        <v>3048</v>
      </c>
      <c r="B2539" s="4" t="s">
        <v>3049</v>
      </c>
      <c r="C2539" s="4" t="s">
        <v>3522</v>
      </c>
      <c r="D2539" s="4" t="s">
        <v>3738</v>
      </c>
      <c r="E2539" s="4" t="s">
        <v>3745</v>
      </c>
      <c r="F2539" s="4" t="s">
        <v>3746</v>
      </c>
      <c r="G2539" s="4" t="s">
        <v>3048</v>
      </c>
      <c r="H2539" s="4" t="s">
        <v>210</v>
      </c>
      <c r="I2539" s="4" t="s">
        <v>210</v>
      </c>
      <c r="J2539" s="4" t="s">
        <v>3048</v>
      </c>
      <c r="K2539" s="4" t="s">
        <v>3524</v>
      </c>
      <c r="L2539" s="4" t="s">
        <v>3078</v>
      </c>
      <c r="M2539" s="5">
        <v>44421</v>
      </c>
      <c r="N2539" s="6">
        <v>5630</v>
      </c>
      <c r="O2539" s="4">
        <f t="shared" si="78"/>
        <v>13</v>
      </c>
      <c r="P2539" s="4" t="str">
        <f t="shared" si="79"/>
        <v>2021-08</v>
      </c>
    </row>
    <row r="2540" spans="1:16" ht="12.75" x14ac:dyDescent="0.2">
      <c r="A2540" s="4" t="s">
        <v>14</v>
      </c>
      <c r="B2540" s="4" t="s">
        <v>4342</v>
      </c>
      <c r="C2540" s="4" t="s">
        <v>4343</v>
      </c>
      <c r="D2540" s="4" t="s">
        <v>4825</v>
      </c>
      <c r="E2540" s="4" t="s">
        <v>4434</v>
      </c>
      <c r="F2540" s="4" t="s">
        <v>4435</v>
      </c>
      <c r="G2540" s="4" t="s">
        <v>4437</v>
      </c>
      <c r="H2540" s="4" t="s">
        <v>20</v>
      </c>
      <c r="I2540" s="4" t="s">
        <v>29</v>
      </c>
      <c r="J2540" s="4" t="s">
        <v>22</v>
      </c>
      <c r="K2540" s="4" t="s">
        <v>4396</v>
      </c>
      <c r="L2540" s="4" t="s">
        <v>4363</v>
      </c>
      <c r="M2540" s="5">
        <v>44421</v>
      </c>
      <c r="N2540" s="6">
        <v>5434</v>
      </c>
      <c r="O2540" s="4">
        <f t="shared" si="78"/>
        <v>13</v>
      </c>
      <c r="P2540" s="4" t="str">
        <f t="shared" si="79"/>
        <v>2021-08</v>
      </c>
    </row>
    <row r="2541" spans="1:16" ht="12.75" x14ac:dyDescent="0.2">
      <c r="A2541" s="4" t="s">
        <v>14</v>
      </c>
      <c r="B2541" s="4" t="s">
        <v>4342</v>
      </c>
      <c r="C2541" s="4" t="s">
        <v>4343</v>
      </c>
      <c r="D2541" s="4" t="s">
        <v>4922</v>
      </c>
      <c r="E2541" s="4" t="s">
        <v>4455</v>
      </c>
      <c r="F2541" s="4" t="s">
        <v>4456</v>
      </c>
      <c r="G2541" s="4" t="s">
        <v>4457</v>
      </c>
      <c r="H2541" s="4" t="s">
        <v>210</v>
      </c>
      <c r="I2541" s="4" t="s">
        <v>210</v>
      </c>
      <c r="J2541" s="4" t="s">
        <v>226</v>
      </c>
      <c r="K2541" s="4" t="s">
        <v>4347</v>
      </c>
      <c r="L2541" s="4" t="s">
        <v>4348</v>
      </c>
      <c r="M2541" s="5">
        <v>44421</v>
      </c>
      <c r="N2541" s="6">
        <v>7827</v>
      </c>
      <c r="O2541" s="4">
        <f t="shared" si="78"/>
        <v>13</v>
      </c>
      <c r="P2541" s="4" t="str">
        <f t="shared" si="79"/>
        <v>2021-08</v>
      </c>
    </row>
    <row r="2542" spans="1:16" ht="12.75" x14ac:dyDescent="0.2">
      <c r="A2542" s="4" t="s">
        <v>14</v>
      </c>
      <c r="B2542" s="4" t="s">
        <v>4342</v>
      </c>
      <c r="C2542" s="4" t="s">
        <v>4343</v>
      </c>
      <c r="D2542" s="4" t="s">
        <v>5252</v>
      </c>
      <c r="E2542" s="4" t="s">
        <v>4526</v>
      </c>
      <c r="F2542" s="4" t="s">
        <v>4527</v>
      </c>
      <c r="G2542" s="4" t="s">
        <v>4528</v>
      </c>
      <c r="H2542" s="4" t="s">
        <v>20</v>
      </c>
      <c r="I2542" s="4" t="s">
        <v>29</v>
      </c>
      <c r="J2542" s="4" t="s">
        <v>22</v>
      </c>
      <c r="K2542" s="4" t="s">
        <v>4396</v>
      </c>
      <c r="L2542" s="4" t="s">
        <v>4374</v>
      </c>
      <c r="M2542" s="5">
        <v>44421</v>
      </c>
      <c r="N2542" s="6">
        <v>8978</v>
      </c>
      <c r="O2542" s="4">
        <f t="shared" si="78"/>
        <v>13</v>
      </c>
      <c r="P2542" s="4" t="str">
        <f t="shared" si="79"/>
        <v>2021-08</v>
      </c>
    </row>
    <row r="2543" spans="1:16" ht="12.75" x14ac:dyDescent="0.2">
      <c r="A2543" s="4" t="s">
        <v>14</v>
      </c>
      <c r="B2543" s="4" t="s">
        <v>4342</v>
      </c>
      <c r="C2543" s="4" t="s">
        <v>4343</v>
      </c>
      <c r="D2543" s="4" t="s">
        <v>5390</v>
      </c>
      <c r="E2543" s="4" t="s">
        <v>5391</v>
      </c>
      <c r="F2543" s="4" t="s">
        <v>5392</v>
      </c>
      <c r="G2543" s="4" t="s">
        <v>5402</v>
      </c>
      <c r="H2543" s="4" t="s">
        <v>20</v>
      </c>
      <c r="I2543" s="4" t="s">
        <v>21</v>
      </c>
      <c r="J2543" s="4" t="s">
        <v>22</v>
      </c>
      <c r="K2543" s="4" t="s">
        <v>4362</v>
      </c>
      <c r="L2543" s="4" t="s">
        <v>4363</v>
      </c>
      <c r="M2543" s="5">
        <v>44421</v>
      </c>
      <c r="N2543" s="6">
        <v>7429</v>
      </c>
      <c r="O2543" s="4">
        <f t="shared" si="78"/>
        <v>13</v>
      </c>
      <c r="P2543" s="4" t="str">
        <f t="shared" si="79"/>
        <v>2021-08</v>
      </c>
    </row>
    <row r="2544" spans="1:16" ht="12.75" x14ac:dyDescent="0.2">
      <c r="A2544" s="4" t="s">
        <v>1050</v>
      </c>
      <c r="B2544" s="4" t="s">
        <v>5461</v>
      </c>
      <c r="C2544" s="4" t="s">
        <v>5462</v>
      </c>
      <c r="D2544" s="4" t="s">
        <v>5931</v>
      </c>
      <c r="E2544" s="4" t="s">
        <v>5886</v>
      </c>
      <c r="F2544" s="4" t="s">
        <v>5887</v>
      </c>
      <c r="G2544" s="4" t="s">
        <v>5963</v>
      </c>
      <c r="H2544" s="4" t="s">
        <v>210</v>
      </c>
      <c r="I2544" s="4" t="s">
        <v>343</v>
      </c>
      <c r="J2544" s="4" t="s">
        <v>22</v>
      </c>
      <c r="K2544" s="4" t="s">
        <v>5499</v>
      </c>
      <c r="L2544" s="4" t="s">
        <v>5467</v>
      </c>
      <c r="M2544" s="5">
        <v>44421</v>
      </c>
      <c r="N2544" s="6">
        <v>8458</v>
      </c>
      <c r="O2544" s="4">
        <f t="shared" si="78"/>
        <v>13</v>
      </c>
      <c r="P2544" s="4" t="str">
        <f t="shared" si="79"/>
        <v>2021-08</v>
      </c>
    </row>
    <row r="2545" spans="1:16" ht="12.75" x14ac:dyDescent="0.2">
      <c r="A2545" s="4" t="s">
        <v>1050</v>
      </c>
      <c r="B2545" s="4" t="s">
        <v>5461</v>
      </c>
      <c r="C2545" s="4" t="s">
        <v>5462</v>
      </c>
      <c r="D2545" s="4" t="s">
        <v>6331</v>
      </c>
      <c r="E2545" s="4" t="s">
        <v>6332</v>
      </c>
      <c r="F2545" s="4" t="s">
        <v>6333</v>
      </c>
      <c r="G2545" s="4" t="s">
        <v>6341</v>
      </c>
      <c r="H2545" s="4" t="s">
        <v>20</v>
      </c>
      <c r="I2545" s="4" t="s">
        <v>21</v>
      </c>
      <c r="J2545" s="4" t="s">
        <v>22</v>
      </c>
      <c r="K2545" s="4" t="s">
        <v>5515</v>
      </c>
      <c r="L2545" s="4" t="s">
        <v>5516</v>
      </c>
      <c r="M2545" s="5">
        <v>44421</v>
      </c>
      <c r="N2545" s="6">
        <v>9543</v>
      </c>
      <c r="O2545" s="4">
        <f t="shared" si="78"/>
        <v>13</v>
      </c>
      <c r="P2545" s="4" t="str">
        <f t="shared" si="79"/>
        <v>2021-08</v>
      </c>
    </row>
    <row r="2546" spans="1:16" ht="12.75" x14ac:dyDescent="0.2">
      <c r="A2546" s="4" t="s">
        <v>1050</v>
      </c>
      <c r="B2546" s="4" t="s">
        <v>5461</v>
      </c>
      <c r="C2546" s="4" t="s">
        <v>5462</v>
      </c>
      <c r="D2546" s="4" t="s">
        <v>6475</v>
      </c>
      <c r="E2546" s="4" t="s">
        <v>5518</v>
      </c>
      <c r="F2546" s="4" t="s">
        <v>5519</v>
      </c>
      <c r="G2546" s="4" t="s">
        <v>6479</v>
      </c>
      <c r="H2546" s="4" t="s">
        <v>20</v>
      </c>
      <c r="I2546" s="4" t="s">
        <v>21</v>
      </c>
      <c r="J2546" s="4" t="s">
        <v>22</v>
      </c>
      <c r="K2546" s="4" t="s">
        <v>5466</v>
      </c>
      <c r="L2546" s="4" t="s">
        <v>5481</v>
      </c>
      <c r="M2546" s="5">
        <v>44421</v>
      </c>
      <c r="N2546" s="6">
        <v>1865</v>
      </c>
      <c r="O2546" s="4">
        <f t="shared" si="78"/>
        <v>13</v>
      </c>
      <c r="P2546" s="4" t="str">
        <f t="shared" si="79"/>
        <v>2021-08</v>
      </c>
    </row>
    <row r="2547" spans="1:16" ht="12.75" x14ac:dyDescent="0.2">
      <c r="A2547" s="4" t="s">
        <v>14</v>
      </c>
      <c r="B2547" s="4" t="s">
        <v>7654</v>
      </c>
      <c r="C2547" s="4" t="s">
        <v>7825</v>
      </c>
      <c r="D2547" s="4" t="s">
        <v>25</v>
      </c>
      <c r="E2547" s="4" t="s">
        <v>7874</v>
      </c>
      <c r="F2547" s="4" t="s">
        <v>7875</v>
      </c>
      <c r="G2547" s="4" t="s">
        <v>7877</v>
      </c>
      <c r="H2547" s="4" t="s">
        <v>20</v>
      </c>
      <c r="I2547" s="4" t="s">
        <v>29</v>
      </c>
      <c r="J2547" s="4" t="s">
        <v>36</v>
      </c>
      <c r="K2547" s="4" t="s">
        <v>7829</v>
      </c>
      <c r="L2547" s="4" t="s">
        <v>7854</v>
      </c>
      <c r="M2547" s="5">
        <v>44421</v>
      </c>
      <c r="N2547" s="6">
        <v>2804</v>
      </c>
      <c r="O2547" s="4">
        <f t="shared" si="78"/>
        <v>13</v>
      </c>
      <c r="P2547" s="4" t="str">
        <f t="shared" si="79"/>
        <v>2021-08</v>
      </c>
    </row>
    <row r="2548" spans="1:16" ht="12.75" x14ac:dyDescent="0.2">
      <c r="A2548" s="4" t="s">
        <v>14</v>
      </c>
      <c r="B2548" s="4" t="s">
        <v>15</v>
      </c>
      <c r="C2548" s="4" t="s">
        <v>68</v>
      </c>
      <c r="D2548" s="4" t="s">
        <v>13936</v>
      </c>
      <c r="E2548" s="4" t="s">
        <v>163</v>
      </c>
      <c r="F2548" s="4" t="s">
        <v>164</v>
      </c>
      <c r="G2548" s="4" t="s">
        <v>165</v>
      </c>
      <c r="H2548" s="4" t="s">
        <v>20</v>
      </c>
      <c r="I2548" s="4" t="s">
        <v>21</v>
      </c>
      <c r="J2548" s="4" t="s">
        <v>39</v>
      </c>
      <c r="K2548" s="4" t="s">
        <v>77</v>
      </c>
      <c r="L2548" s="4" t="s">
        <v>24</v>
      </c>
      <c r="M2548" s="5">
        <v>44422</v>
      </c>
      <c r="N2548" s="6">
        <v>2882</v>
      </c>
      <c r="O2548" s="4">
        <f t="shared" si="78"/>
        <v>14</v>
      </c>
      <c r="P2548" s="4" t="str">
        <f t="shared" si="79"/>
        <v>2021-08</v>
      </c>
    </row>
    <row r="2549" spans="1:16" ht="12.75" x14ac:dyDescent="0.2">
      <c r="A2549" s="4" t="s">
        <v>1050</v>
      </c>
      <c r="B2549" s="4" t="s">
        <v>1051</v>
      </c>
      <c r="C2549" s="4" t="s">
        <v>1052</v>
      </c>
      <c r="D2549" s="4" t="s">
        <v>1603</v>
      </c>
      <c r="E2549" s="4" t="s">
        <v>1604</v>
      </c>
      <c r="F2549" s="4" t="s">
        <v>1605</v>
      </c>
      <c r="G2549" s="4" t="s">
        <v>3048</v>
      </c>
      <c r="H2549" s="4" t="s">
        <v>210</v>
      </c>
      <c r="I2549" s="4" t="s">
        <v>210</v>
      </c>
      <c r="J2549" s="4" t="s">
        <v>3048</v>
      </c>
      <c r="K2549" s="4" t="s">
        <v>1132</v>
      </c>
      <c r="L2549" s="4" t="s">
        <v>1190</v>
      </c>
      <c r="M2549" s="5">
        <v>44422</v>
      </c>
      <c r="N2549" s="6">
        <v>4952</v>
      </c>
      <c r="O2549" s="4">
        <f t="shared" si="78"/>
        <v>14</v>
      </c>
      <c r="P2549" s="4" t="str">
        <f t="shared" si="79"/>
        <v>2021-08</v>
      </c>
    </row>
    <row r="2550" spans="1:16" ht="12.75" x14ac:dyDescent="0.2">
      <c r="A2550" s="4" t="s">
        <v>3048</v>
      </c>
      <c r="B2550" s="4" t="s">
        <v>3049</v>
      </c>
      <c r="C2550" s="4" t="s">
        <v>3339</v>
      </c>
      <c r="D2550" s="4" t="s">
        <v>13936</v>
      </c>
      <c r="E2550" s="4" t="s">
        <v>3345</v>
      </c>
      <c r="F2550" s="4" t="s">
        <v>3346</v>
      </c>
      <c r="G2550" s="4" t="s">
        <v>3355</v>
      </c>
      <c r="H2550" s="4" t="s">
        <v>20</v>
      </c>
      <c r="I2550" s="4" t="s">
        <v>21</v>
      </c>
      <c r="J2550" s="4" t="s">
        <v>22</v>
      </c>
      <c r="K2550" s="4" t="s">
        <v>3343</v>
      </c>
      <c r="L2550" s="4" t="s">
        <v>3344</v>
      </c>
      <c r="M2550" s="5">
        <v>44422</v>
      </c>
      <c r="N2550" s="6">
        <v>9822</v>
      </c>
      <c r="O2550" s="4">
        <f t="shared" si="78"/>
        <v>14</v>
      </c>
      <c r="P2550" s="4" t="str">
        <f t="shared" si="79"/>
        <v>2021-08</v>
      </c>
    </row>
    <row r="2551" spans="1:16" ht="12.75" x14ac:dyDescent="0.2">
      <c r="A2551" s="4" t="s">
        <v>1050</v>
      </c>
      <c r="B2551" s="4" t="s">
        <v>5461</v>
      </c>
      <c r="C2551" s="4" t="s">
        <v>5462</v>
      </c>
      <c r="D2551" s="4" t="s">
        <v>6364</v>
      </c>
      <c r="E2551" s="4" t="s">
        <v>6018</v>
      </c>
      <c r="F2551" s="4" t="s">
        <v>6019</v>
      </c>
      <c r="G2551" s="4" t="s">
        <v>6365</v>
      </c>
      <c r="H2551" s="4" t="s">
        <v>210</v>
      </c>
      <c r="I2551" s="4" t="s">
        <v>210</v>
      </c>
      <c r="J2551" s="4" t="s">
        <v>877</v>
      </c>
      <c r="K2551" s="4" t="s">
        <v>5515</v>
      </c>
      <c r="L2551" s="4" t="s">
        <v>5516</v>
      </c>
      <c r="M2551" s="5">
        <v>44422</v>
      </c>
      <c r="N2551" s="6">
        <v>4703</v>
      </c>
      <c r="O2551" s="4">
        <f t="shared" si="78"/>
        <v>14</v>
      </c>
      <c r="P2551" s="4" t="str">
        <f t="shared" si="79"/>
        <v>2021-08</v>
      </c>
    </row>
    <row r="2552" spans="1:16" ht="12.75" x14ac:dyDescent="0.2">
      <c r="A2552" s="4" t="s">
        <v>14</v>
      </c>
      <c r="B2552" s="4" t="s">
        <v>7654</v>
      </c>
      <c r="C2552" s="4" t="s">
        <v>8288</v>
      </c>
      <c r="D2552" s="4" t="s">
        <v>7820</v>
      </c>
      <c r="E2552" s="4" t="s">
        <v>9169</v>
      </c>
      <c r="F2552" s="4" t="s">
        <v>9170</v>
      </c>
      <c r="G2552" s="4" t="s">
        <v>9173</v>
      </c>
      <c r="H2552" s="4" t="s">
        <v>20</v>
      </c>
      <c r="I2552" s="4" t="s">
        <v>29</v>
      </c>
      <c r="J2552" s="4" t="s">
        <v>36</v>
      </c>
      <c r="K2552" s="4" t="s">
        <v>9172</v>
      </c>
      <c r="L2552" s="4" t="s">
        <v>8112</v>
      </c>
      <c r="M2552" s="5">
        <v>44422</v>
      </c>
      <c r="N2552" s="6">
        <v>5090</v>
      </c>
      <c r="O2552" s="4">
        <f t="shared" si="78"/>
        <v>14</v>
      </c>
      <c r="P2552" s="4" t="str">
        <f t="shared" si="79"/>
        <v>2021-08</v>
      </c>
    </row>
    <row r="2553" spans="1:16" ht="12.75" x14ac:dyDescent="0.2">
      <c r="A2553" s="4" t="s">
        <v>3048</v>
      </c>
      <c r="B2553" s="4" t="s">
        <v>10496</v>
      </c>
      <c r="C2553" s="4" t="s">
        <v>10497</v>
      </c>
      <c r="D2553" s="4" t="s">
        <v>10647</v>
      </c>
      <c r="E2553" s="4" t="s">
        <v>10616</v>
      </c>
      <c r="F2553" s="4" t="s">
        <v>10617</v>
      </c>
      <c r="G2553" s="4" t="s">
        <v>10654</v>
      </c>
      <c r="H2553" s="4" t="s">
        <v>210</v>
      </c>
      <c r="I2553" s="4" t="s">
        <v>343</v>
      </c>
      <c r="J2553" s="4" t="s">
        <v>36</v>
      </c>
      <c r="K2553" s="4" t="s">
        <v>10549</v>
      </c>
      <c r="L2553" s="4" t="s">
        <v>10574</v>
      </c>
      <c r="M2553" s="5">
        <v>44422</v>
      </c>
      <c r="N2553" s="6">
        <v>5618</v>
      </c>
      <c r="O2553" s="4">
        <f t="shared" si="78"/>
        <v>14</v>
      </c>
      <c r="P2553" s="4" t="str">
        <f t="shared" si="79"/>
        <v>2021-08</v>
      </c>
    </row>
    <row r="2554" spans="1:16" ht="12.75" x14ac:dyDescent="0.2">
      <c r="A2554" s="4" t="s">
        <v>3048</v>
      </c>
      <c r="B2554" s="4" t="s">
        <v>10496</v>
      </c>
      <c r="C2554" s="4" t="s">
        <v>10497</v>
      </c>
      <c r="D2554" s="4" t="s">
        <v>10647</v>
      </c>
      <c r="E2554" s="4" t="s">
        <v>10616</v>
      </c>
      <c r="F2554" s="4" t="s">
        <v>10617</v>
      </c>
      <c r="G2554" s="4" t="s">
        <v>10655</v>
      </c>
      <c r="H2554" s="4" t="s">
        <v>210</v>
      </c>
      <c r="I2554" s="4" t="s">
        <v>343</v>
      </c>
      <c r="J2554" s="4" t="s">
        <v>36</v>
      </c>
      <c r="K2554" s="4" t="s">
        <v>10549</v>
      </c>
      <c r="L2554" s="4" t="s">
        <v>10574</v>
      </c>
      <c r="M2554" s="5">
        <v>44422</v>
      </c>
      <c r="N2554" s="6">
        <v>1561</v>
      </c>
      <c r="O2554" s="4">
        <f t="shared" si="78"/>
        <v>14</v>
      </c>
      <c r="P2554" s="4" t="str">
        <f t="shared" si="79"/>
        <v>2021-08</v>
      </c>
    </row>
    <row r="2555" spans="1:16" ht="12.75" x14ac:dyDescent="0.2">
      <c r="A2555" s="4" t="s">
        <v>3048</v>
      </c>
      <c r="B2555" s="4" t="s">
        <v>10496</v>
      </c>
      <c r="C2555" s="4" t="s">
        <v>10497</v>
      </c>
      <c r="D2555" s="4" t="s">
        <v>10665</v>
      </c>
      <c r="E2555" s="4" t="s">
        <v>10571</v>
      </c>
      <c r="F2555" s="4" t="s">
        <v>10572</v>
      </c>
      <c r="G2555" s="4" t="s">
        <v>10604</v>
      </c>
      <c r="H2555" s="4" t="s">
        <v>210</v>
      </c>
      <c r="I2555" s="4" t="s">
        <v>343</v>
      </c>
      <c r="J2555" s="4" t="s">
        <v>36</v>
      </c>
      <c r="K2555" s="4" t="s">
        <v>10549</v>
      </c>
      <c r="L2555" s="4" t="s">
        <v>10574</v>
      </c>
      <c r="M2555" s="5">
        <v>44422</v>
      </c>
      <c r="N2555" s="6">
        <v>4546</v>
      </c>
      <c r="O2555" s="4">
        <f t="shared" si="78"/>
        <v>14</v>
      </c>
      <c r="P2555" s="4" t="str">
        <f t="shared" si="79"/>
        <v>2021-08</v>
      </c>
    </row>
    <row r="2556" spans="1:16" ht="12.75" x14ac:dyDescent="0.2">
      <c r="A2556" s="4" t="s">
        <v>3048</v>
      </c>
      <c r="B2556" s="4" t="s">
        <v>10496</v>
      </c>
      <c r="C2556" s="4" t="s">
        <v>10930</v>
      </c>
      <c r="D2556" s="4" t="s">
        <v>11549</v>
      </c>
      <c r="E2556" s="4" t="s">
        <v>11550</v>
      </c>
      <c r="F2556" s="4" t="s">
        <v>11551</v>
      </c>
      <c r="G2556" s="4" t="s">
        <v>11553</v>
      </c>
      <c r="H2556" s="4" t="s">
        <v>20</v>
      </c>
      <c r="I2556" s="4" t="s">
        <v>21</v>
      </c>
      <c r="J2556" s="4" t="s">
        <v>22</v>
      </c>
      <c r="K2556" s="4" t="s">
        <v>10997</v>
      </c>
      <c r="L2556" s="4" t="s">
        <v>10143</v>
      </c>
      <c r="M2556" s="5">
        <v>44422</v>
      </c>
      <c r="N2556" s="6">
        <v>3027</v>
      </c>
      <c r="O2556" s="4">
        <f t="shared" si="78"/>
        <v>14</v>
      </c>
      <c r="P2556" s="4" t="str">
        <f t="shared" si="79"/>
        <v>2021-08</v>
      </c>
    </row>
    <row r="2557" spans="1:16" ht="12.75" x14ac:dyDescent="0.2">
      <c r="A2557" s="4" t="s">
        <v>3048</v>
      </c>
      <c r="B2557" s="4" t="s">
        <v>11712</v>
      </c>
      <c r="C2557" s="4" t="s">
        <v>11719</v>
      </c>
      <c r="D2557" s="4" t="s">
        <v>13936</v>
      </c>
      <c r="E2557" s="4" t="s">
        <v>5478</v>
      </c>
      <c r="F2557" s="4" t="s">
        <v>5479</v>
      </c>
      <c r="G2557" s="4" t="s">
        <v>11788</v>
      </c>
      <c r="H2557" s="4" t="s">
        <v>20</v>
      </c>
      <c r="I2557" s="4" t="s">
        <v>21</v>
      </c>
      <c r="J2557" s="4" t="s">
        <v>22</v>
      </c>
      <c r="K2557" s="4" t="s">
        <v>11723</v>
      </c>
      <c r="L2557" s="4" t="s">
        <v>5477</v>
      </c>
      <c r="M2557" s="5">
        <v>44422</v>
      </c>
      <c r="N2557" s="6">
        <v>566</v>
      </c>
      <c r="O2557" s="4">
        <f t="shared" si="78"/>
        <v>14</v>
      </c>
      <c r="P2557" s="4" t="str">
        <f t="shared" si="79"/>
        <v>2021-08</v>
      </c>
    </row>
    <row r="2558" spans="1:16" ht="12.75" x14ac:dyDescent="0.2">
      <c r="A2558" s="4" t="s">
        <v>3048</v>
      </c>
      <c r="B2558" s="4" t="s">
        <v>11712</v>
      </c>
      <c r="C2558" s="4" t="s">
        <v>11719</v>
      </c>
      <c r="D2558" s="4" t="s">
        <v>25</v>
      </c>
      <c r="E2558" s="4" t="s">
        <v>11865</v>
      </c>
      <c r="F2558" s="4" t="s">
        <v>11866</v>
      </c>
      <c r="G2558" s="4" t="s">
        <v>11868</v>
      </c>
      <c r="H2558" s="4" t="s">
        <v>20</v>
      </c>
      <c r="I2558" s="4" t="s">
        <v>29</v>
      </c>
      <c r="J2558" s="4" t="s">
        <v>36</v>
      </c>
      <c r="K2558" s="4" t="s">
        <v>11723</v>
      </c>
      <c r="L2558" s="4" t="s">
        <v>11816</v>
      </c>
      <c r="M2558" s="5">
        <v>44422</v>
      </c>
      <c r="N2558" s="6">
        <v>7782</v>
      </c>
      <c r="O2558" s="4">
        <f t="shared" si="78"/>
        <v>14</v>
      </c>
      <c r="P2558" s="4" t="str">
        <f t="shared" si="79"/>
        <v>2021-08</v>
      </c>
    </row>
    <row r="2559" spans="1:16" ht="12.75" x14ac:dyDescent="0.2">
      <c r="A2559" s="4" t="s">
        <v>3048</v>
      </c>
      <c r="B2559" s="4" t="s">
        <v>13786</v>
      </c>
      <c r="C2559" s="4" t="s">
        <v>13787</v>
      </c>
      <c r="D2559" s="4" t="s">
        <v>12401</v>
      </c>
      <c r="E2559" s="4" t="s">
        <v>13849</v>
      </c>
      <c r="F2559" s="4" t="s">
        <v>13850</v>
      </c>
      <c r="G2559" s="4" t="s">
        <v>13851</v>
      </c>
      <c r="H2559" s="4" t="s">
        <v>20</v>
      </c>
      <c r="I2559" s="4" t="s">
        <v>21</v>
      </c>
      <c r="J2559" s="4" t="s">
        <v>22</v>
      </c>
      <c r="K2559" s="4" t="s">
        <v>13382</v>
      </c>
      <c r="L2559" s="4" t="s">
        <v>10277</v>
      </c>
      <c r="M2559" s="5">
        <v>44422</v>
      </c>
      <c r="N2559" s="6">
        <v>7674</v>
      </c>
      <c r="O2559" s="4">
        <f t="shared" si="78"/>
        <v>14</v>
      </c>
      <c r="P2559" s="4" t="str">
        <f t="shared" si="79"/>
        <v>2021-08</v>
      </c>
    </row>
    <row r="2560" spans="1:16" ht="12.75" x14ac:dyDescent="0.2">
      <c r="A2560" s="4" t="s">
        <v>1050</v>
      </c>
      <c r="B2560" s="4" t="s">
        <v>1051</v>
      </c>
      <c r="C2560" s="4" t="s">
        <v>2556</v>
      </c>
      <c r="D2560" s="4" t="s">
        <v>25</v>
      </c>
      <c r="E2560" s="4" t="s">
        <v>2587</v>
      </c>
      <c r="F2560" s="4" t="s">
        <v>2588</v>
      </c>
      <c r="G2560" s="4" t="s">
        <v>2589</v>
      </c>
      <c r="H2560" s="4" t="s">
        <v>210</v>
      </c>
      <c r="I2560" s="4" t="s">
        <v>210</v>
      </c>
      <c r="J2560" s="4" t="s">
        <v>226</v>
      </c>
      <c r="K2560" s="4" t="s">
        <v>2565</v>
      </c>
      <c r="L2560" s="4" t="s">
        <v>2014</v>
      </c>
      <c r="M2560" s="5">
        <v>44423</v>
      </c>
      <c r="N2560" s="6">
        <v>7979</v>
      </c>
      <c r="O2560" s="4">
        <f t="shared" si="78"/>
        <v>15</v>
      </c>
      <c r="P2560" s="4" t="str">
        <f t="shared" si="79"/>
        <v>2021-08</v>
      </c>
    </row>
    <row r="2561" spans="1:16" ht="12.75" x14ac:dyDescent="0.2">
      <c r="A2561" s="4" t="s">
        <v>3048</v>
      </c>
      <c r="B2561" s="4" t="s">
        <v>3049</v>
      </c>
      <c r="C2561" s="4" t="s">
        <v>3522</v>
      </c>
      <c r="D2561" s="4" t="s">
        <v>25</v>
      </c>
      <c r="E2561" s="4" t="s">
        <v>3533</v>
      </c>
      <c r="F2561" s="4" t="s">
        <v>3534</v>
      </c>
      <c r="G2561" s="4" t="s">
        <v>3539</v>
      </c>
      <c r="H2561" s="4" t="s">
        <v>20</v>
      </c>
      <c r="I2561" s="4" t="s">
        <v>29</v>
      </c>
      <c r="J2561" s="4" t="s">
        <v>22</v>
      </c>
      <c r="K2561" s="4" t="s">
        <v>3524</v>
      </c>
      <c r="L2561" s="4" t="s">
        <v>3136</v>
      </c>
      <c r="M2561" s="5">
        <v>44423</v>
      </c>
      <c r="N2561" s="6">
        <v>2381</v>
      </c>
      <c r="O2561" s="4">
        <f t="shared" si="78"/>
        <v>15</v>
      </c>
      <c r="P2561" s="4" t="str">
        <f t="shared" si="79"/>
        <v>2021-08</v>
      </c>
    </row>
    <row r="2562" spans="1:16" ht="12.75" x14ac:dyDescent="0.2">
      <c r="A2562" s="4" t="s">
        <v>14</v>
      </c>
      <c r="B2562" s="4" t="s">
        <v>3761</v>
      </c>
      <c r="C2562" s="4" t="s">
        <v>3762</v>
      </c>
      <c r="D2562" s="4" t="s">
        <v>25</v>
      </c>
      <c r="E2562" s="4" t="s">
        <v>3807</v>
      </c>
      <c r="F2562" s="4" t="s">
        <v>3808</v>
      </c>
      <c r="G2562" s="4" t="s">
        <v>3814</v>
      </c>
      <c r="H2562" s="4" t="s">
        <v>20</v>
      </c>
      <c r="I2562" s="4" t="s">
        <v>29</v>
      </c>
      <c r="J2562" s="4" t="s">
        <v>22</v>
      </c>
      <c r="K2562" s="4" t="s">
        <v>3766</v>
      </c>
      <c r="L2562" s="4" t="s">
        <v>3767</v>
      </c>
      <c r="M2562" s="5">
        <v>44423</v>
      </c>
      <c r="N2562" s="6">
        <v>9956</v>
      </c>
      <c r="O2562" s="4">
        <f t="shared" ref="O2562:O2625" si="80">DAY(M2562)</f>
        <v>15</v>
      </c>
      <c r="P2562" s="4" t="str">
        <f t="shared" ref="P2562:P2625" si="81">TEXT(M2562,"YYYY-MM")</f>
        <v>2021-08</v>
      </c>
    </row>
    <row r="2563" spans="1:16" ht="12.75" x14ac:dyDescent="0.2">
      <c r="A2563" s="4" t="s">
        <v>14</v>
      </c>
      <c r="B2563" s="4" t="s">
        <v>3761</v>
      </c>
      <c r="C2563" s="4" t="s">
        <v>3762</v>
      </c>
      <c r="D2563" s="4" t="s">
        <v>4057</v>
      </c>
      <c r="E2563" s="4" t="s">
        <v>4058</v>
      </c>
      <c r="F2563" s="4" t="s">
        <v>4059</v>
      </c>
      <c r="G2563" s="4" t="s">
        <v>4064</v>
      </c>
      <c r="H2563" s="4" t="s">
        <v>20</v>
      </c>
      <c r="I2563" s="4" t="s">
        <v>21</v>
      </c>
      <c r="J2563" s="4" t="s">
        <v>22</v>
      </c>
      <c r="K2563" s="4" t="s">
        <v>3766</v>
      </c>
      <c r="L2563" s="4" t="s">
        <v>3772</v>
      </c>
      <c r="M2563" s="5">
        <v>44423</v>
      </c>
      <c r="N2563" s="6">
        <v>5057</v>
      </c>
      <c r="O2563" s="4">
        <f t="shared" si="80"/>
        <v>15</v>
      </c>
      <c r="P2563" s="4" t="str">
        <f t="shared" si="81"/>
        <v>2021-08</v>
      </c>
    </row>
    <row r="2564" spans="1:16" ht="12.75" x14ac:dyDescent="0.2">
      <c r="A2564" s="4" t="s">
        <v>14</v>
      </c>
      <c r="B2564" s="4" t="s">
        <v>4342</v>
      </c>
      <c r="C2564" s="4" t="s">
        <v>4343</v>
      </c>
      <c r="D2564" s="4" t="s">
        <v>4609</v>
      </c>
      <c r="E2564" s="4" t="s">
        <v>4637</v>
      </c>
      <c r="F2564" s="4" t="s">
        <v>4638</v>
      </c>
      <c r="G2564" s="4" t="s">
        <v>4639</v>
      </c>
      <c r="H2564" s="4" t="s">
        <v>210</v>
      </c>
      <c r="I2564" s="4" t="s">
        <v>210</v>
      </c>
      <c r="J2564" s="4" t="s">
        <v>877</v>
      </c>
      <c r="K2564" s="4" t="s">
        <v>4362</v>
      </c>
      <c r="L2564" s="4" t="s">
        <v>4363</v>
      </c>
      <c r="M2564" s="5">
        <v>44423</v>
      </c>
      <c r="N2564" s="6">
        <v>9304</v>
      </c>
      <c r="O2564" s="4">
        <f t="shared" si="80"/>
        <v>15</v>
      </c>
      <c r="P2564" s="4" t="str">
        <f t="shared" si="81"/>
        <v>2021-08</v>
      </c>
    </row>
    <row r="2565" spans="1:16" ht="12.75" x14ac:dyDescent="0.2">
      <c r="A2565" s="4" t="s">
        <v>3048</v>
      </c>
      <c r="B2565" s="4" t="s">
        <v>10496</v>
      </c>
      <c r="C2565" s="4" t="s">
        <v>10930</v>
      </c>
      <c r="D2565" s="4" t="s">
        <v>25</v>
      </c>
      <c r="E2565" s="4" t="s">
        <v>11002</v>
      </c>
      <c r="F2565" s="4" t="s">
        <v>11003</v>
      </c>
      <c r="G2565" s="4" t="s">
        <v>11344</v>
      </c>
      <c r="H2565" s="4" t="s">
        <v>20</v>
      </c>
      <c r="I2565" s="4" t="s">
        <v>29</v>
      </c>
      <c r="J2565" s="4" t="s">
        <v>36</v>
      </c>
      <c r="K2565" s="4" t="s">
        <v>10934</v>
      </c>
      <c r="L2565" s="4" t="s">
        <v>10935</v>
      </c>
      <c r="M2565" s="5">
        <v>44423</v>
      </c>
      <c r="N2565" s="6">
        <v>2033</v>
      </c>
      <c r="O2565" s="4">
        <f t="shared" si="80"/>
        <v>15</v>
      </c>
      <c r="P2565" s="4" t="str">
        <f t="shared" si="81"/>
        <v>2021-08</v>
      </c>
    </row>
    <row r="2566" spans="1:16" ht="12.75" x14ac:dyDescent="0.2">
      <c r="A2566" s="4" t="s">
        <v>3048</v>
      </c>
      <c r="B2566" s="4" t="s">
        <v>10496</v>
      </c>
      <c r="C2566" s="4" t="s">
        <v>10930</v>
      </c>
      <c r="D2566" s="4" t="s">
        <v>25</v>
      </c>
      <c r="E2566" s="4" t="s">
        <v>11130</v>
      </c>
      <c r="F2566" s="4" t="s">
        <v>11131</v>
      </c>
      <c r="G2566" s="4" t="s">
        <v>11373</v>
      </c>
      <c r="H2566" s="4" t="s">
        <v>20</v>
      </c>
      <c r="I2566" s="4" t="s">
        <v>29</v>
      </c>
      <c r="J2566" s="4" t="s">
        <v>36</v>
      </c>
      <c r="K2566" s="4" t="s">
        <v>10934</v>
      </c>
      <c r="L2566" s="4" t="s">
        <v>10935</v>
      </c>
      <c r="M2566" s="5">
        <v>44423</v>
      </c>
      <c r="N2566" s="6">
        <v>3613</v>
      </c>
      <c r="O2566" s="4">
        <f t="shared" si="80"/>
        <v>15</v>
      </c>
      <c r="P2566" s="4" t="str">
        <f t="shared" si="81"/>
        <v>2021-08</v>
      </c>
    </row>
    <row r="2567" spans="1:16" ht="12.75" x14ac:dyDescent="0.2">
      <c r="A2567" s="4" t="s">
        <v>3048</v>
      </c>
      <c r="B2567" s="4" t="s">
        <v>12289</v>
      </c>
      <c r="C2567" s="4" t="s">
        <v>12841</v>
      </c>
      <c r="D2567" s="4" t="s">
        <v>13222</v>
      </c>
      <c r="E2567" s="4" t="s">
        <v>12117</v>
      </c>
      <c r="F2567" s="4" t="s">
        <v>12118</v>
      </c>
      <c r="G2567" s="4" t="s">
        <v>13246</v>
      </c>
      <c r="H2567" s="4" t="s">
        <v>20</v>
      </c>
      <c r="I2567" s="4" t="s">
        <v>29</v>
      </c>
      <c r="J2567" s="4" t="s">
        <v>36</v>
      </c>
      <c r="K2567" s="4" t="s">
        <v>12845</v>
      </c>
      <c r="L2567" s="4" t="s">
        <v>12121</v>
      </c>
      <c r="M2567" s="5">
        <v>44423</v>
      </c>
      <c r="N2567" s="6">
        <v>5450</v>
      </c>
      <c r="O2567" s="4">
        <f t="shared" si="80"/>
        <v>15</v>
      </c>
      <c r="P2567" s="4" t="str">
        <f t="shared" si="81"/>
        <v>2021-08</v>
      </c>
    </row>
    <row r="2568" spans="1:16" ht="12.75" x14ac:dyDescent="0.2">
      <c r="A2568" s="4" t="s">
        <v>3048</v>
      </c>
      <c r="B2568" s="4" t="s">
        <v>12289</v>
      </c>
      <c r="C2568" s="4" t="s">
        <v>13302</v>
      </c>
      <c r="D2568" s="4" t="s">
        <v>13494</v>
      </c>
      <c r="E2568" s="4" t="s">
        <v>12020</v>
      </c>
      <c r="F2568" s="4" t="s">
        <v>12021</v>
      </c>
      <c r="G2568" s="4" t="s">
        <v>13495</v>
      </c>
      <c r="H2568" s="4" t="s">
        <v>20</v>
      </c>
      <c r="I2568" s="4" t="s">
        <v>21</v>
      </c>
      <c r="J2568" s="4" t="s">
        <v>22</v>
      </c>
      <c r="K2568" s="4" t="s">
        <v>13316</v>
      </c>
      <c r="L2568" s="4" t="s">
        <v>11888</v>
      </c>
      <c r="M2568" s="5">
        <v>44423</v>
      </c>
      <c r="N2568" s="6">
        <v>4265</v>
      </c>
      <c r="O2568" s="4">
        <f t="shared" si="80"/>
        <v>15</v>
      </c>
      <c r="P2568" s="4" t="str">
        <f t="shared" si="81"/>
        <v>2021-08</v>
      </c>
    </row>
    <row r="2569" spans="1:16" ht="12.75" x14ac:dyDescent="0.2">
      <c r="A2569" s="4" t="s">
        <v>14</v>
      </c>
      <c r="B2569" s="4" t="s">
        <v>15</v>
      </c>
      <c r="C2569" s="4" t="s">
        <v>68</v>
      </c>
      <c r="D2569" s="4" t="s">
        <v>454</v>
      </c>
      <c r="E2569" s="4" t="s">
        <v>455</v>
      </c>
      <c r="F2569" s="4" t="s">
        <v>456</v>
      </c>
      <c r="G2569" s="4" t="s">
        <v>457</v>
      </c>
      <c r="H2569" s="4" t="s">
        <v>20</v>
      </c>
      <c r="I2569" s="4" t="s">
        <v>21</v>
      </c>
      <c r="J2569" s="4" t="s">
        <v>39</v>
      </c>
      <c r="K2569" s="4" t="s">
        <v>72</v>
      </c>
      <c r="L2569" s="4" t="s">
        <v>73</v>
      </c>
      <c r="M2569" s="5">
        <v>44424</v>
      </c>
      <c r="N2569" s="6">
        <v>8991</v>
      </c>
      <c r="O2569" s="4">
        <f t="shared" si="80"/>
        <v>16</v>
      </c>
      <c r="P2569" s="4" t="str">
        <f t="shared" si="81"/>
        <v>2021-08</v>
      </c>
    </row>
    <row r="2570" spans="1:16" ht="12.75" x14ac:dyDescent="0.2">
      <c r="A2570" s="4" t="s">
        <v>1050</v>
      </c>
      <c r="B2570" s="4" t="s">
        <v>1051</v>
      </c>
      <c r="C2570" s="4" t="s">
        <v>1999</v>
      </c>
      <c r="D2570" s="4" t="s">
        <v>2078</v>
      </c>
      <c r="E2570" s="4" t="s">
        <v>2015</v>
      </c>
      <c r="F2570" s="4" t="s">
        <v>2016</v>
      </c>
      <c r="G2570" s="4" t="s">
        <v>2110</v>
      </c>
      <c r="H2570" s="4" t="s">
        <v>20</v>
      </c>
      <c r="I2570" s="4" t="s">
        <v>21</v>
      </c>
      <c r="J2570" s="4" t="s">
        <v>22</v>
      </c>
      <c r="K2570" s="4" t="s">
        <v>2003</v>
      </c>
      <c r="L2570" s="4" t="s">
        <v>1195</v>
      </c>
      <c r="M2570" s="5">
        <v>44424</v>
      </c>
      <c r="N2570" s="6">
        <v>4310</v>
      </c>
      <c r="O2570" s="4">
        <f t="shared" si="80"/>
        <v>16</v>
      </c>
      <c r="P2570" s="4" t="str">
        <f t="shared" si="81"/>
        <v>2021-08</v>
      </c>
    </row>
    <row r="2571" spans="1:16" ht="12.75" x14ac:dyDescent="0.2">
      <c r="A2571" s="4" t="s">
        <v>14</v>
      </c>
      <c r="B2571" s="4" t="s">
        <v>4342</v>
      </c>
      <c r="C2571" s="4" t="s">
        <v>4343</v>
      </c>
      <c r="D2571" s="4" t="s">
        <v>4802</v>
      </c>
      <c r="E2571" s="4" t="s">
        <v>4511</v>
      </c>
      <c r="F2571" s="4" t="s">
        <v>4512</v>
      </c>
      <c r="G2571" s="4" t="s">
        <v>4816</v>
      </c>
      <c r="H2571" s="4" t="s">
        <v>20</v>
      </c>
      <c r="I2571" s="4" t="s">
        <v>29</v>
      </c>
      <c r="J2571" s="4" t="s">
        <v>22</v>
      </c>
      <c r="K2571" s="4" t="s">
        <v>4396</v>
      </c>
      <c r="L2571" s="4" t="s">
        <v>4374</v>
      </c>
      <c r="M2571" s="5">
        <v>44424</v>
      </c>
      <c r="N2571" s="6">
        <v>2905</v>
      </c>
      <c r="O2571" s="4">
        <f t="shared" si="80"/>
        <v>16</v>
      </c>
      <c r="P2571" s="4" t="str">
        <f t="shared" si="81"/>
        <v>2021-08</v>
      </c>
    </row>
    <row r="2572" spans="1:16" ht="12.75" x14ac:dyDescent="0.2">
      <c r="A2572" s="4" t="s">
        <v>1050</v>
      </c>
      <c r="B2572" s="4" t="s">
        <v>5461</v>
      </c>
      <c r="C2572" s="4" t="s">
        <v>5462</v>
      </c>
      <c r="D2572" s="4" t="s">
        <v>5659</v>
      </c>
      <c r="E2572" s="4" t="s">
        <v>5492</v>
      </c>
      <c r="F2572" s="4" t="s">
        <v>5493</v>
      </c>
      <c r="G2572" s="4" t="s">
        <v>5689</v>
      </c>
      <c r="H2572" s="4" t="s">
        <v>20</v>
      </c>
      <c r="I2572" s="4" t="s">
        <v>21</v>
      </c>
      <c r="J2572" s="4" t="s">
        <v>36</v>
      </c>
      <c r="K2572" s="4" t="s">
        <v>5495</v>
      </c>
      <c r="L2572" s="4" t="s">
        <v>5481</v>
      </c>
      <c r="M2572" s="5">
        <v>44424</v>
      </c>
      <c r="N2572" s="6">
        <v>6619</v>
      </c>
      <c r="O2572" s="4">
        <f t="shared" si="80"/>
        <v>16</v>
      </c>
      <c r="P2572" s="4" t="str">
        <f t="shared" si="81"/>
        <v>2021-08</v>
      </c>
    </row>
    <row r="2573" spans="1:16" ht="12.75" x14ac:dyDescent="0.2">
      <c r="A2573" s="4" t="s">
        <v>1050</v>
      </c>
      <c r="B2573" s="4" t="s">
        <v>5461</v>
      </c>
      <c r="C2573" s="4" t="s">
        <v>5462</v>
      </c>
      <c r="D2573" s="4" t="s">
        <v>6398</v>
      </c>
      <c r="E2573" s="4" t="s">
        <v>5509</v>
      </c>
      <c r="F2573" s="4" t="s">
        <v>5510</v>
      </c>
      <c r="G2573" s="4" t="s">
        <v>6413</v>
      </c>
      <c r="H2573" s="4" t="s">
        <v>20</v>
      </c>
      <c r="I2573" s="4" t="s">
        <v>21</v>
      </c>
      <c r="J2573" s="4" t="s">
        <v>22</v>
      </c>
      <c r="K2573" s="4" t="s">
        <v>5466</v>
      </c>
      <c r="L2573" s="4" t="s">
        <v>5516</v>
      </c>
      <c r="M2573" s="5">
        <v>44424</v>
      </c>
      <c r="N2573" s="6">
        <v>9946</v>
      </c>
      <c r="O2573" s="4">
        <f t="shared" si="80"/>
        <v>16</v>
      </c>
      <c r="P2573" s="4" t="str">
        <f t="shared" si="81"/>
        <v>2021-08</v>
      </c>
    </row>
    <row r="2574" spans="1:16" ht="12.75" x14ac:dyDescent="0.2">
      <c r="A2574" s="4" t="s">
        <v>14</v>
      </c>
      <c r="B2574" s="4" t="s">
        <v>7654</v>
      </c>
      <c r="C2574" s="4" t="s">
        <v>7825</v>
      </c>
      <c r="D2574" s="4" t="s">
        <v>7814</v>
      </c>
      <c r="E2574" s="4" t="s">
        <v>7840</v>
      </c>
      <c r="F2574" s="4" t="s">
        <v>7841</v>
      </c>
      <c r="G2574" s="4" t="s">
        <v>7995</v>
      </c>
      <c r="H2574" s="4" t="s">
        <v>20</v>
      </c>
      <c r="I2574" s="4" t="s">
        <v>21</v>
      </c>
      <c r="J2574" s="4" t="s">
        <v>36</v>
      </c>
      <c r="K2574" s="4" t="s">
        <v>7829</v>
      </c>
      <c r="L2574" s="4" t="s">
        <v>7785</v>
      </c>
      <c r="M2574" s="5">
        <v>44424</v>
      </c>
      <c r="N2574" s="6">
        <v>1898</v>
      </c>
      <c r="O2574" s="4">
        <f t="shared" si="80"/>
        <v>16</v>
      </c>
      <c r="P2574" s="4" t="str">
        <f t="shared" si="81"/>
        <v>2021-08</v>
      </c>
    </row>
    <row r="2575" spans="1:16" ht="12.75" x14ac:dyDescent="0.2">
      <c r="A2575" s="4" t="s">
        <v>14</v>
      </c>
      <c r="B2575" s="4" t="s">
        <v>7654</v>
      </c>
      <c r="C2575" s="4" t="s">
        <v>8095</v>
      </c>
      <c r="D2575" s="4" t="s">
        <v>8148</v>
      </c>
      <c r="E2575" s="4" t="s">
        <v>8157</v>
      </c>
      <c r="F2575" s="4" t="s">
        <v>8158</v>
      </c>
      <c r="G2575" s="4" t="s">
        <v>8160</v>
      </c>
      <c r="H2575" s="4" t="s">
        <v>20</v>
      </c>
      <c r="I2575" s="4" t="s">
        <v>21</v>
      </c>
      <c r="J2575" s="4" t="s">
        <v>36</v>
      </c>
      <c r="K2575" s="4" t="s">
        <v>8136</v>
      </c>
      <c r="L2575" s="4" t="s">
        <v>8112</v>
      </c>
      <c r="M2575" s="5">
        <v>44424</v>
      </c>
      <c r="N2575" s="6">
        <v>4664</v>
      </c>
      <c r="O2575" s="4">
        <f t="shared" si="80"/>
        <v>16</v>
      </c>
      <c r="P2575" s="4" t="str">
        <f t="shared" si="81"/>
        <v>2021-08</v>
      </c>
    </row>
    <row r="2576" spans="1:16" ht="12.75" x14ac:dyDescent="0.2">
      <c r="A2576" s="4" t="s">
        <v>14</v>
      </c>
      <c r="B2576" s="4" t="s">
        <v>7654</v>
      </c>
      <c r="C2576" s="4" t="s">
        <v>8288</v>
      </c>
      <c r="D2576" s="4" t="s">
        <v>8877</v>
      </c>
      <c r="E2576" s="4" t="s">
        <v>9029</v>
      </c>
      <c r="F2576" s="4" t="s">
        <v>9030</v>
      </c>
      <c r="G2576" s="4" t="s">
        <v>9034</v>
      </c>
      <c r="H2576" s="4" t="s">
        <v>210</v>
      </c>
      <c r="I2576" s="4" t="s">
        <v>210</v>
      </c>
      <c r="J2576" s="4" t="s">
        <v>877</v>
      </c>
      <c r="K2576" s="4" t="s">
        <v>8297</v>
      </c>
      <c r="L2576" s="4" t="s">
        <v>8301</v>
      </c>
      <c r="M2576" s="5">
        <v>44424</v>
      </c>
      <c r="N2576" s="6">
        <v>6592</v>
      </c>
      <c r="O2576" s="4">
        <f t="shared" si="80"/>
        <v>16</v>
      </c>
      <c r="P2576" s="4" t="str">
        <f t="shared" si="81"/>
        <v>2021-08</v>
      </c>
    </row>
    <row r="2577" spans="1:16" ht="12.75" x14ac:dyDescent="0.2">
      <c r="A2577" s="4" t="s">
        <v>3048</v>
      </c>
      <c r="B2577" s="4" t="s">
        <v>9902</v>
      </c>
      <c r="C2577" s="4" t="s">
        <v>10147</v>
      </c>
      <c r="D2577" s="4" t="s">
        <v>10186</v>
      </c>
      <c r="E2577" s="4" t="s">
        <v>10187</v>
      </c>
      <c r="F2577" s="4" t="s">
        <v>10188</v>
      </c>
      <c r="G2577" s="4" t="s">
        <v>10193</v>
      </c>
      <c r="H2577" s="4" t="s">
        <v>210</v>
      </c>
      <c r="I2577" s="4" t="s">
        <v>343</v>
      </c>
      <c r="J2577" s="4" t="s">
        <v>22</v>
      </c>
      <c r="K2577" s="4" t="s">
        <v>10190</v>
      </c>
      <c r="L2577" s="4" t="s">
        <v>10191</v>
      </c>
      <c r="M2577" s="5">
        <v>44424</v>
      </c>
      <c r="N2577" s="6">
        <v>8864</v>
      </c>
      <c r="O2577" s="4">
        <f t="shared" si="80"/>
        <v>16</v>
      </c>
      <c r="P2577" s="4" t="str">
        <f t="shared" si="81"/>
        <v>2021-08</v>
      </c>
    </row>
    <row r="2578" spans="1:16" ht="12.75" x14ac:dyDescent="0.2">
      <c r="A2578" s="4" t="s">
        <v>3048</v>
      </c>
      <c r="B2578" s="4" t="s">
        <v>9902</v>
      </c>
      <c r="C2578" s="4" t="s">
        <v>10147</v>
      </c>
      <c r="D2578" s="4" t="s">
        <v>25</v>
      </c>
      <c r="E2578" s="4" t="s">
        <v>10230</v>
      </c>
      <c r="F2578" s="4" t="s">
        <v>10231</v>
      </c>
      <c r="G2578" s="4" t="s">
        <v>10232</v>
      </c>
      <c r="H2578" s="4" t="s">
        <v>210</v>
      </c>
      <c r="I2578" s="4" t="s">
        <v>343</v>
      </c>
      <c r="J2578" s="4" t="s">
        <v>22</v>
      </c>
      <c r="K2578" s="4" t="s">
        <v>10165</v>
      </c>
      <c r="L2578" s="4" t="s">
        <v>10185</v>
      </c>
      <c r="M2578" s="5">
        <v>44424</v>
      </c>
      <c r="N2578" s="6">
        <v>6384</v>
      </c>
      <c r="O2578" s="4">
        <f t="shared" si="80"/>
        <v>16</v>
      </c>
      <c r="P2578" s="4" t="str">
        <f t="shared" si="81"/>
        <v>2021-08</v>
      </c>
    </row>
    <row r="2579" spans="1:16" ht="12.75" x14ac:dyDescent="0.2">
      <c r="A2579" s="4" t="s">
        <v>3048</v>
      </c>
      <c r="B2579" s="4" t="s">
        <v>10496</v>
      </c>
      <c r="C2579" s="4" t="s">
        <v>10930</v>
      </c>
      <c r="D2579" s="4" t="s">
        <v>25</v>
      </c>
      <c r="E2579" s="4" t="s">
        <v>10946</v>
      </c>
      <c r="F2579" s="4" t="s">
        <v>10947</v>
      </c>
      <c r="G2579" s="4" t="s">
        <v>11308</v>
      </c>
      <c r="H2579" s="4" t="s">
        <v>20</v>
      </c>
      <c r="I2579" s="4" t="s">
        <v>29</v>
      </c>
      <c r="J2579" s="4" t="s">
        <v>36</v>
      </c>
      <c r="K2579" s="4" t="s">
        <v>10949</v>
      </c>
      <c r="L2579" s="4" t="s">
        <v>10935</v>
      </c>
      <c r="M2579" s="5">
        <v>44424</v>
      </c>
      <c r="N2579" s="6">
        <v>4105</v>
      </c>
      <c r="O2579" s="4">
        <f t="shared" si="80"/>
        <v>16</v>
      </c>
      <c r="P2579" s="4" t="str">
        <f t="shared" si="81"/>
        <v>2021-08</v>
      </c>
    </row>
    <row r="2580" spans="1:16" ht="12.75" x14ac:dyDescent="0.2">
      <c r="A2580" s="4" t="s">
        <v>14</v>
      </c>
      <c r="B2580" s="4" t="s">
        <v>4342</v>
      </c>
      <c r="C2580" s="4" t="s">
        <v>4343</v>
      </c>
      <c r="D2580" s="4" t="s">
        <v>4922</v>
      </c>
      <c r="E2580" s="4" t="s">
        <v>4941</v>
      </c>
      <c r="F2580" s="4" t="s">
        <v>4942</v>
      </c>
      <c r="G2580" s="4" t="s">
        <v>4943</v>
      </c>
      <c r="H2580" s="4" t="s">
        <v>210</v>
      </c>
      <c r="I2580" s="4" t="s">
        <v>210</v>
      </c>
      <c r="J2580" s="4" t="s">
        <v>226</v>
      </c>
      <c r="K2580" s="4" t="s">
        <v>4347</v>
      </c>
      <c r="L2580" s="4" t="s">
        <v>4348</v>
      </c>
      <c r="M2580" s="5">
        <v>44425</v>
      </c>
      <c r="N2580" s="6">
        <v>1699</v>
      </c>
      <c r="O2580" s="4">
        <f t="shared" si="80"/>
        <v>17</v>
      </c>
      <c r="P2580" s="4" t="str">
        <f t="shared" si="81"/>
        <v>2021-08</v>
      </c>
    </row>
    <row r="2581" spans="1:16" ht="12.75" x14ac:dyDescent="0.2">
      <c r="A2581" s="4" t="s">
        <v>14</v>
      </c>
      <c r="B2581" s="4" t="s">
        <v>4342</v>
      </c>
      <c r="C2581" s="4" t="s">
        <v>4343</v>
      </c>
      <c r="D2581" s="4" t="s">
        <v>4980</v>
      </c>
      <c r="E2581" s="4" t="s">
        <v>4998</v>
      </c>
      <c r="F2581" s="4" t="s">
        <v>4999</v>
      </c>
      <c r="G2581" s="4" t="s">
        <v>3048</v>
      </c>
      <c r="H2581" s="4" t="s">
        <v>210</v>
      </c>
      <c r="I2581" s="4" t="s">
        <v>210</v>
      </c>
      <c r="J2581" s="4" t="s">
        <v>3048</v>
      </c>
      <c r="K2581" s="4" t="s">
        <v>4362</v>
      </c>
      <c r="L2581" s="4" t="s">
        <v>4408</v>
      </c>
      <c r="M2581" s="5">
        <v>44425</v>
      </c>
      <c r="N2581" s="6">
        <v>853</v>
      </c>
      <c r="O2581" s="4">
        <f t="shared" si="80"/>
        <v>17</v>
      </c>
      <c r="P2581" s="4" t="str">
        <f t="shared" si="81"/>
        <v>2021-08</v>
      </c>
    </row>
    <row r="2582" spans="1:16" ht="12.75" x14ac:dyDescent="0.2">
      <c r="A2582" s="4" t="s">
        <v>14</v>
      </c>
      <c r="B2582" s="4" t="s">
        <v>4342</v>
      </c>
      <c r="C2582" s="4" t="s">
        <v>4343</v>
      </c>
      <c r="D2582" s="4" t="s">
        <v>5077</v>
      </c>
      <c r="E2582" s="4" t="s">
        <v>4467</v>
      </c>
      <c r="F2582" s="4" t="s">
        <v>4468</v>
      </c>
      <c r="G2582" s="4" t="s">
        <v>5078</v>
      </c>
      <c r="H2582" s="4" t="s">
        <v>20</v>
      </c>
      <c r="I2582" s="4" t="s">
        <v>21</v>
      </c>
      <c r="J2582" s="4" t="s">
        <v>36</v>
      </c>
      <c r="K2582" s="4" t="s">
        <v>4362</v>
      </c>
      <c r="L2582" s="4" t="s">
        <v>4363</v>
      </c>
      <c r="M2582" s="5">
        <v>44425</v>
      </c>
      <c r="N2582" s="6">
        <v>5325</v>
      </c>
      <c r="O2582" s="4">
        <f t="shared" si="80"/>
        <v>17</v>
      </c>
      <c r="P2582" s="4" t="str">
        <f t="shared" si="81"/>
        <v>2021-08</v>
      </c>
    </row>
    <row r="2583" spans="1:16" ht="12.75" x14ac:dyDescent="0.2">
      <c r="A2583" s="4" t="s">
        <v>3048</v>
      </c>
      <c r="B2583" s="4" t="s">
        <v>9902</v>
      </c>
      <c r="C2583" s="4" t="s">
        <v>9903</v>
      </c>
      <c r="D2583" s="4" t="s">
        <v>9981</v>
      </c>
      <c r="E2583" s="4" t="s">
        <v>9982</v>
      </c>
      <c r="F2583" s="4" t="s">
        <v>9983</v>
      </c>
      <c r="G2583" s="4" t="s">
        <v>9994</v>
      </c>
      <c r="H2583" s="4" t="s">
        <v>20</v>
      </c>
      <c r="I2583" s="4" t="s">
        <v>21</v>
      </c>
      <c r="J2583" s="4" t="s">
        <v>36</v>
      </c>
      <c r="K2583" s="4" t="s">
        <v>9907</v>
      </c>
      <c r="L2583" s="4" t="s">
        <v>9911</v>
      </c>
      <c r="M2583" s="5">
        <v>44425</v>
      </c>
      <c r="N2583" s="6">
        <v>8568</v>
      </c>
      <c r="O2583" s="4">
        <f t="shared" si="80"/>
        <v>17</v>
      </c>
      <c r="P2583" s="4" t="str">
        <f t="shared" si="81"/>
        <v>2021-08</v>
      </c>
    </row>
    <row r="2584" spans="1:16" ht="12.75" x14ac:dyDescent="0.2">
      <c r="A2584" s="4" t="s">
        <v>3048</v>
      </c>
      <c r="B2584" s="4" t="s">
        <v>10496</v>
      </c>
      <c r="C2584" s="4" t="s">
        <v>10930</v>
      </c>
      <c r="D2584" s="4" t="s">
        <v>13936</v>
      </c>
      <c r="E2584" s="4" t="s">
        <v>11028</v>
      </c>
      <c r="F2584" s="4" t="s">
        <v>11029</v>
      </c>
      <c r="G2584" s="4" t="s">
        <v>11030</v>
      </c>
      <c r="H2584" s="4" t="s">
        <v>20</v>
      </c>
      <c r="I2584" s="4" t="s">
        <v>21</v>
      </c>
      <c r="J2584" s="4" t="s">
        <v>162</v>
      </c>
      <c r="K2584" s="4" t="s">
        <v>10934</v>
      </c>
      <c r="L2584" s="4" t="s">
        <v>10935</v>
      </c>
      <c r="M2584" s="5">
        <v>44425</v>
      </c>
      <c r="N2584" s="6">
        <v>7561</v>
      </c>
      <c r="O2584" s="4">
        <f t="shared" si="80"/>
        <v>17</v>
      </c>
      <c r="P2584" s="4" t="str">
        <f t="shared" si="81"/>
        <v>2021-08</v>
      </c>
    </row>
    <row r="2585" spans="1:16" ht="12.75" x14ac:dyDescent="0.2">
      <c r="A2585" s="4" t="s">
        <v>14</v>
      </c>
      <c r="B2585" s="4" t="s">
        <v>15</v>
      </c>
      <c r="C2585" s="4" t="s">
        <v>504</v>
      </c>
      <c r="D2585" s="4" t="s">
        <v>735</v>
      </c>
      <c r="E2585" s="4" t="s">
        <v>782</v>
      </c>
      <c r="F2585" s="4" t="s">
        <v>783</v>
      </c>
      <c r="G2585" s="4" t="s">
        <v>789</v>
      </c>
      <c r="H2585" s="4" t="s">
        <v>20</v>
      </c>
      <c r="I2585" s="4" t="s">
        <v>21</v>
      </c>
      <c r="J2585" s="4" t="s">
        <v>36</v>
      </c>
      <c r="K2585" s="4" t="s">
        <v>508</v>
      </c>
      <c r="L2585" s="4" t="s">
        <v>24</v>
      </c>
      <c r="M2585" s="5">
        <v>44426</v>
      </c>
      <c r="N2585" s="6">
        <v>6626</v>
      </c>
      <c r="O2585" s="4">
        <f t="shared" si="80"/>
        <v>18</v>
      </c>
      <c r="P2585" s="4" t="str">
        <f t="shared" si="81"/>
        <v>2021-08</v>
      </c>
    </row>
    <row r="2586" spans="1:16" ht="12.75" x14ac:dyDescent="0.2">
      <c r="A2586" s="4" t="s">
        <v>1050</v>
      </c>
      <c r="B2586" s="4" t="s">
        <v>5461</v>
      </c>
      <c r="C2586" s="4" t="s">
        <v>5462</v>
      </c>
      <c r="D2586" s="4" t="s">
        <v>5659</v>
      </c>
      <c r="E2586" s="4" t="s">
        <v>5846</v>
      </c>
      <c r="F2586" s="4" t="s">
        <v>5847</v>
      </c>
      <c r="G2586" s="4" t="s">
        <v>5852</v>
      </c>
      <c r="H2586" s="4" t="s">
        <v>20</v>
      </c>
      <c r="I2586" s="4" t="s">
        <v>21</v>
      </c>
      <c r="J2586" s="4" t="s">
        <v>36</v>
      </c>
      <c r="K2586" s="4" t="s">
        <v>5495</v>
      </c>
      <c r="L2586" s="4" t="s">
        <v>5525</v>
      </c>
      <c r="M2586" s="5">
        <v>44426</v>
      </c>
      <c r="N2586" s="6">
        <v>5630</v>
      </c>
      <c r="O2586" s="4">
        <f t="shared" si="80"/>
        <v>18</v>
      </c>
      <c r="P2586" s="4" t="str">
        <f t="shared" si="81"/>
        <v>2021-08</v>
      </c>
    </row>
    <row r="2587" spans="1:16" ht="12.75" x14ac:dyDescent="0.2">
      <c r="A2587" s="4" t="s">
        <v>14</v>
      </c>
      <c r="B2587" s="4" t="s">
        <v>6544</v>
      </c>
      <c r="C2587" s="4" t="s">
        <v>6545</v>
      </c>
      <c r="D2587" s="4" t="s">
        <v>6712</v>
      </c>
      <c r="E2587" s="4" t="s">
        <v>6713</v>
      </c>
      <c r="F2587" s="4" t="s">
        <v>6714</v>
      </c>
      <c r="G2587" s="4" t="s">
        <v>6754</v>
      </c>
      <c r="H2587" s="4" t="s">
        <v>20</v>
      </c>
      <c r="I2587" s="4" t="s">
        <v>29</v>
      </c>
      <c r="J2587" s="4" t="s">
        <v>36</v>
      </c>
      <c r="K2587" s="4" t="s">
        <v>6553</v>
      </c>
      <c r="L2587" s="4" t="s">
        <v>6596</v>
      </c>
      <c r="M2587" s="5">
        <v>44426</v>
      </c>
      <c r="N2587" s="6">
        <v>7377</v>
      </c>
      <c r="O2587" s="4">
        <f t="shared" si="80"/>
        <v>18</v>
      </c>
      <c r="P2587" s="4" t="str">
        <f t="shared" si="81"/>
        <v>2021-08</v>
      </c>
    </row>
    <row r="2588" spans="1:16" ht="12.75" x14ac:dyDescent="0.2">
      <c r="A2588" s="4" t="s">
        <v>14</v>
      </c>
      <c r="B2588" s="4" t="s">
        <v>7654</v>
      </c>
      <c r="C2588" s="4" t="s">
        <v>7825</v>
      </c>
      <c r="D2588" s="4" t="s">
        <v>7814</v>
      </c>
      <c r="E2588" s="4" t="s">
        <v>7843</v>
      </c>
      <c r="F2588" s="4" t="s">
        <v>7844</v>
      </c>
      <c r="G2588" s="4" t="s">
        <v>7845</v>
      </c>
      <c r="H2588" s="4" t="s">
        <v>20</v>
      </c>
      <c r="I2588" s="4" t="s">
        <v>29</v>
      </c>
      <c r="J2588" s="4" t="s">
        <v>162</v>
      </c>
      <c r="K2588" s="4" t="s">
        <v>7829</v>
      </c>
      <c r="L2588" s="4" t="s">
        <v>7785</v>
      </c>
      <c r="M2588" s="5">
        <v>44426</v>
      </c>
      <c r="N2588" s="6">
        <v>5072</v>
      </c>
      <c r="O2588" s="4">
        <f t="shared" si="80"/>
        <v>18</v>
      </c>
      <c r="P2588" s="4" t="str">
        <f t="shared" si="81"/>
        <v>2021-08</v>
      </c>
    </row>
    <row r="2589" spans="1:16" ht="12.75" x14ac:dyDescent="0.2">
      <c r="A2589" s="4" t="s">
        <v>14</v>
      </c>
      <c r="B2589" s="4" t="s">
        <v>7654</v>
      </c>
      <c r="C2589" s="4" t="s">
        <v>8288</v>
      </c>
      <c r="D2589" s="4" t="s">
        <v>8423</v>
      </c>
      <c r="E2589" s="4" t="s">
        <v>8451</v>
      </c>
      <c r="F2589" s="4" t="s">
        <v>8452</v>
      </c>
      <c r="G2589" s="4" t="s">
        <v>8458</v>
      </c>
      <c r="H2589" s="4" t="s">
        <v>20</v>
      </c>
      <c r="I2589" s="4" t="s">
        <v>21</v>
      </c>
      <c r="J2589" s="4" t="s">
        <v>36</v>
      </c>
      <c r="K2589" s="4" t="s">
        <v>8306</v>
      </c>
      <c r="L2589" s="4" t="s">
        <v>8112</v>
      </c>
      <c r="M2589" s="5">
        <v>44426</v>
      </c>
      <c r="N2589" s="6">
        <v>3822</v>
      </c>
      <c r="O2589" s="4">
        <f t="shared" si="80"/>
        <v>18</v>
      </c>
      <c r="P2589" s="4" t="str">
        <f t="shared" si="81"/>
        <v>2021-08</v>
      </c>
    </row>
    <row r="2590" spans="1:16" ht="12.75" x14ac:dyDescent="0.2">
      <c r="A2590" s="4" t="s">
        <v>3048</v>
      </c>
      <c r="B2590" s="4" t="s">
        <v>9902</v>
      </c>
      <c r="C2590" s="4" t="s">
        <v>9903</v>
      </c>
      <c r="D2590" s="4" t="s">
        <v>9981</v>
      </c>
      <c r="E2590" s="4" t="s">
        <v>10007</v>
      </c>
      <c r="F2590" s="4" t="s">
        <v>10008</v>
      </c>
      <c r="G2590" s="4" t="s">
        <v>10054</v>
      </c>
      <c r="H2590" s="4" t="s">
        <v>20</v>
      </c>
      <c r="I2590" s="4" t="s">
        <v>21</v>
      </c>
      <c r="J2590" s="4" t="s">
        <v>36</v>
      </c>
      <c r="K2590" s="4" t="s">
        <v>9907</v>
      </c>
      <c r="L2590" s="4" t="s">
        <v>9911</v>
      </c>
      <c r="M2590" s="5">
        <v>44426</v>
      </c>
      <c r="N2590" s="6">
        <v>3964</v>
      </c>
      <c r="O2590" s="4">
        <f t="shared" si="80"/>
        <v>18</v>
      </c>
      <c r="P2590" s="4" t="str">
        <f t="shared" si="81"/>
        <v>2021-08</v>
      </c>
    </row>
    <row r="2591" spans="1:16" ht="12.75" x14ac:dyDescent="0.2">
      <c r="A2591" s="4" t="s">
        <v>1050</v>
      </c>
      <c r="B2591" s="4" t="s">
        <v>1051</v>
      </c>
      <c r="C2591" s="4" t="s">
        <v>1052</v>
      </c>
      <c r="D2591" s="4" t="s">
        <v>1559</v>
      </c>
      <c r="E2591" s="4" t="s">
        <v>1341</v>
      </c>
      <c r="F2591" s="4" t="s">
        <v>1342</v>
      </c>
      <c r="G2591" s="4" t="s">
        <v>1566</v>
      </c>
      <c r="H2591" s="4" t="s">
        <v>20</v>
      </c>
      <c r="I2591" s="4" t="s">
        <v>21</v>
      </c>
      <c r="J2591" s="4" t="s">
        <v>22</v>
      </c>
      <c r="K2591" s="4" t="s">
        <v>1272</v>
      </c>
      <c r="L2591" s="4" t="s">
        <v>1563</v>
      </c>
      <c r="M2591" s="5">
        <v>44427</v>
      </c>
      <c r="N2591" s="6">
        <v>7200</v>
      </c>
      <c r="O2591" s="4">
        <f t="shared" si="80"/>
        <v>19</v>
      </c>
      <c r="P2591" s="4" t="str">
        <f t="shared" si="81"/>
        <v>2021-08</v>
      </c>
    </row>
    <row r="2592" spans="1:16" ht="12.75" x14ac:dyDescent="0.2">
      <c r="A2592" s="4" t="s">
        <v>1050</v>
      </c>
      <c r="B2592" s="4" t="s">
        <v>1051</v>
      </c>
      <c r="C2592" s="4" t="s">
        <v>1052</v>
      </c>
      <c r="D2592" s="4" t="s">
        <v>1639</v>
      </c>
      <c r="E2592" s="4" t="s">
        <v>1373</v>
      </c>
      <c r="F2592" s="4" t="s">
        <v>1374</v>
      </c>
      <c r="G2592" s="4" t="s">
        <v>1647</v>
      </c>
      <c r="H2592" s="4" t="s">
        <v>20</v>
      </c>
      <c r="I2592" s="4" t="s">
        <v>21</v>
      </c>
      <c r="J2592" s="4" t="s">
        <v>36</v>
      </c>
      <c r="K2592" s="4" t="s">
        <v>1194</v>
      </c>
      <c r="L2592" s="4" t="s">
        <v>1175</v>
      </c>
      <c r="M2592" s="5">
        <v>44427</v>
      </c>
      <c r="N2592" s="6">
        <v>7220</v>
      </c>
      <c r="O2592" s="4">
        <f t="shared" si="80"/>
        <v>19</v>
      </c>
      <c r="P2592" s="4" t="str">
        <f t="shared" si="81"/>
        <v>2021-08</v>
      </c>
    </row>
    <row r="2593" spans="1:16" ht="12.75" x14ac:dyDescent="0.2">
      <c r="A2593" s="4" t="s">
        <v>1050</v>
      </c>
      <c r="B2593" s="4" t="s">
        <v>1051</v>
      </c>
      <c r="C2593" s="4" t="s">
        <v>1999</v>
      </c>
      <c r="D2593" s="4" t="s">
        <v>2359</v>
      </c>
      <c r="E2593" s="4" t="s">
        <v>2368</v>
      </c>
      <c r="F2593" s="4" t="s">
        <v>3048</v>
      </c>
      <c r="G2593" s="4" t="s">
        <v>3048</v>
      </c>
      <c r="H2593" s="4" t="s">
        <v>210</v>
      </c>
      <c r="I2593" s="4" t="s">
        <v>210</v>
      </c>
      <c r="J2593" s="4" t="s">
        <v>3048</v>
      </c>
      <c r="K2593" s="4" t="s">
        <v>2003</v>
      </c>
      <c r="L2593" s="4" t="s">
        <v>2014</v>
      </c>
      <c r="M2593" s="5">
        <v>44427</v>
      </c>
      <c r="N2593" s="6">
        <v>8721</v>
      </c>
      <c r="O2593" s="4">
        <f t="shared" si="80"/>
        <v>19</v>
      </c>
      <c r="P2593" s="4" t="str">
        <f t="shared" si="81"/>
        <v>2021-08</v>
      </c>
    </row>
    <row r="2594" spans="1:16" ht="12.75" x14ac:dyDescent="0.2">
      <c r="A2594" s="4" t="s">
        <v>3048</v>
      </c>
      <c r="B2594" s="4" t="s">
        <v>3049</v>
      </c>
      <c r="C2594" s="4" t="s">
        <v>3339</v>
      </c>
      <c r="D2594" s="4" t="s">
        <v>13936</v>
      </c>
      <c r="E2594" s="4" t="s">
        <v>3367</v>
      </c>
      <c r="F2594" s="4" t="s">
        <v>3368</v>
      </c>
      <c r="G2594" s="4" t="s">
        <v>3372</v>
      </c>
      <c r="H2594" s="4" t="s">
        <v>20</v>
      </c>
      <c r="I2594" s="4" t="s">
        <v>21</v>
      </c>
      <c r="J2594" s="4" t="s">
        <v>36</v>
      </c>
      <c r="K2594" s="4" t="s">
        <v>3343</v>
      </c>
      <c r="L2594" s="4" t="s">
        <v>3344</v>
      </c>
      <c r="M2594" s="5">
        <v>44427</v>
      </c>
      <c r="N2594" s="6">
        <v>1423</v>
      </c>
      <c r="O2594" s="4">
        <f t="shared" si="80"/>
        <v>19</v>
      </c>
      <c r="P2594" s="4" t="str">
        <f t="shared" si="81"/>
        <v>2021-08</v>
      </c>
    </row>
    <row r="2595" spans="1:16" ht="12.75" x14ac:dyDescent="0.2">
      <c r="A2595" s="4" t="s">
        <v>14</v>
      </c>
      <c r="B2595" s="4" t="s">
        <v>3761</v>
      </c>
      <c r="C2595" s="4" t="s">
        <v>3762</v>
      </c>
      <c r="D2595" s="4" t="s">
        <v>25</v>
      </c>
      <c r="E2595" s="4" t="s">
        <v>3807</v>
      </c>
      <c r="F2595" s="4" t="s">
        <v>3808</v>
      </c>
      <c r="G2595" s="4" t="s">
        <v>3809</v>
      </c>
      <c r="H2595" s="4" t="s">
        <v>20</v>
      </c>
      <c r="I2595" s="4" t="s">
        <v>29</v>
      </c>
      <c r="J2595" s="4" t="s">
        <v>22</v>
      </c>
      <c r="K2595" s="4" t="s">
        <v>3766</v>
      </c>
      <c r="L2595" s="4" t="s">
        <v>3767</v>
      </c>
      <c r="M2595" s="5">
        <v>44427</v>
      </c>
      <c r="N2595" s="6">
        <v>9618</v>
      </c>
      <c r="O2595" s="4">
        <f t="shared" si="80"/>
        <v>19</v>
      </c>
      <c r="P2595" s="4" t="str">
        <f t="shared" si="81"/>
        <v>2021-08</v>
      </c>
    </row>
    <row r="2596" spans="1:16" ht="12.75" x14ac:dyDescent="0.2">
      <c r="A2596" s="4" t="s">
        <v>3048</v>
      </c>
      <c r="B2596" s="4" t="s">
        <v>10496</v>
      </c>
      <c r="C2596" s="4" t="s">
        <v>10497</v>
      </c>
      <c r="D2596" s="4" t="s">
        <v>10665</v>
      </c>
      <c r="E2596" s="4" t="s">
        <v>10571</v>
      </c>
      <c r="F2596" s="4" t="s">
        <v>10572</v>
      </c>
      <c r="G2596" s="4" t="s">
        <v>10742</v>
      </c>
      <c r="H2596" s="4" t="s">
        <v>210</v>
      </c>
      <c r="I2596" s="4" t="s">
        <v>343</v>
      </c>
      <c r="J2596" s="4" t="s">
        <v>22</v>
      </c>
      <c r="K2596" s="4" t="s">
        <v>10549</v>
      </c>
      <c r="L2596" s="4" t="s">
        <v>10574</v>
      </c>
      <c r="M2596" s="5">
        <v>44427</v>
      </c>
      <c r="N2596" s="6">
        <v>4270</v>
      </c>
      <c r="O2596" s="4">
        <f t="shared" si="80"/>
        <v>19</v>
      </c>
      <c r="P2596" s="4" t="str">
        <f t="shared" si="81"/>
        <v>2021-08</v>
      </c>
    </row>
    <row r="2597" spans="1:16" ht="12.75" x14ac:dyDescent="0.2">
      <c r="A2597" s="4" t="s">
        <v>3048</v>
      </c>
      <c r="B2597" s="4" t="s">
        <v>10496</v>
      </c>
      <c r="C2597" s="4" t="s">
        <v>10930</v>
      </c>
      <c r="D2597" s="4" t="s">
        <v>25</v>
      </c>
      <c r="E2597" s="4" t="s">
        <v>11130</v>
      </c>
      <c r="F2597" s="4" t="s">
        <v>11131</v>
      </c>
      <c r="G2597" s="4" t="s">
        <v>11358</v>
      </c>
      <c r="H2597" s="4" t="s">
        <v>20</v>
      </c>
      <c r="I2597" s="4" t="s">
        <v>29</v>
      </c>
      <c r="J2597" s="4" t="s">
        <v>36</v>
      </c>
      <c r="K2597" s="4" t="s">
        <v>10934</v>
      </c>
      <c r="L2597" s="4" t="s">
        <v>10935</v>
      </c>
      <c r="M2597" s="5">
        <v>44427</v>
      </c>
      <c r="N2597" s="6">
        <v>6051</v>
      </c>
      <c r="O2597" s="4">
        <f t="shared" si="80"/>
        <v>19</v>
      </c>
      <c r="P2597" s="4" t="str">
        <f t="shared" si="81"/>
        <v>2021-08</v>
      </c>
    </row>
    <row r="2598" spans="1:16" ht="12.75" x14ac:dyDescent="0.2">
      <c r="A2598" s="4" t="s">
        <v>3048</v>
      </c>
      <c r="B2598" s="4" t="s">
        <v>10496</v>
      </c>
      <c r="C2598" s="4" t="s">
        <v>10930</v>
      </c>
      <c r="D2598" s="4" t="s">
        <v>10844</v>
      </c>
      <c r="E2598" s="4" t="s">
        <v>11559</v>
      </c>
      <c r="F2598" s="4" t="s">
        <v>11560</v>
      </c>
      <c r="G2598" s="4" t="s">
        <v>11561</v>
      </c>
      <c r="H2598" s="4" t="s">
        <v>210</v>
      </c>
      <c r="I2598" s="4" t="s">
        <v>210</v>
      </c>
      <c r="J2598" s="4" t="s">
        <v>2454</v>
      </c>
      <c r="K2598" s="4" t="s">
        <v>11320</v>
      </c>
      <c r="L2598" s="4" t="s">
        <v>10143</v>
      </c>
      <c r="M2598" s="5">
        <v>44427</v>
      </c>
      <c r="N2598" s="6">
        <v>6347</v>
      </c>
      <c r="O2598" s="4">
        <f t="shared" si="80"/>
        <v>19</v>
      </c>
      <c r="P2598" s="4" t="str">
        <f t="shared" si="81"/>
        <v>2021-08</v>
      </c>
    </row>
    <row r="2599" spans="1:16" ht="12.75" x14ac:dyDescent="0.2">
      <c r="A2599" s="4" t="s">
        <v>3048</v>
      </c>
      <c r="B2599" s="4" t="s">
        <v>12289</v>
      </c>
      <c r="C2599" s="4" t="s">
        <v>13519</v>
      </c>
      <c r="D2599" s="4" t="s">
        <v>25</v>
      </c>
      <c r="E2599" s="4" t="s">
        <v>13528</v>
      </c>
      <c r="F2599" s="4" t="s">
        <v>13529</v>
      </c>
      <c r="G2599" s="4" t="s">
        <v>13564</v>
      </c>
      <c r="H2599" s="4" t="s">
        <v>20</v>
      </c>
      <c r="I2599" s="4" t="s">
        <v>29</v>
      </c>
      <c r="J2599" s="4" t="s">
        <v>36</v>
      </c>
      <c r="K2599" s="4" t="s">
        <v>13527</v>
      </c>
      <c r="L2599" s="4" t="s">
        <v>12012</v>
      </c>
      <c r="M2599" s="5">
        <v>44427</v>
      </c>
      <c r="N2599" s="6">
        <v>1458</v>
      </c>
      <c r="O2599" s="4">
        <f t="shared" si="80"/>
        <v>19</v>
      </c>
      <c r="P2599" s="4" t="str">
        <f t="shared" si="81"/>
        <v>2021-08</v>
      </c>
    </row>
    <row r="2600" spans="1:16" ht="12.75" x14ac:dyDescent="0.2">
      <c r="A2600" s="4" t="s">
        <v>1050</v>
      </c>
      <c r="B2600" s="4" t="s">
        <v>1051</v>
      </c>
      <c r="C2600" s="4" t="s">
        <v>1052</v>
      </c>
      <c r="D2600" s="4" t="s">
        <v>1401</v>
      </c>
      <c r="E2600" s="4" t="s">
        <v>1402</v>
      </c>
      <c r="F2600" s="4" t="s">
        <v>1403</v>
      </c>
      <c r="G2600" s="4" t="s">
        <v>1410</v>
      </c>
      <c r="H2600" s="4" t="s">
        <v>20</v>
      </c>
      <c r="I2600" s="4" t="s">
        <v>29</v>
      </c>
      <c r="J2600" s="4" t="s">
        <v>22</v>
      </c>
      <c r="K2600" s="4" t="s">
        <v>1056</v>
      </c>
      <c r="L2600" s="4" t="s">
        <v>1195</v>
      </c>
      <c r="M2600" s="5">
        <v>44428</v>
      </c>
      <c r="N2600" s="6">
        <v>3977</v>
      </c>
      <c r="O2600" s="4">
        <f t="shared" si="80"/>
        <v>20</v>
      </c>
      <c r="P2600" s="4" t="str">
        <f t="shared" si="81"/>
        <v>2021-08</v>
      </c>
    </row>
    <row r="2601" spans="1:16" ht="12.75" x14ac:dyDescent="0.2">
      <c r="A2601" s="4" t="s">
        <v>1050</v>
      </c>
      <c r="B2601" s="4" t="s">
        <v>1051</v>
      </c>
      <c r="C2601" s="4" t="s">
        <v>1052</v>
      </c>
      <c r="D2601" s="4" t="s">
        <v>1497</v>
      </c>
      <c r="E2601" s="4" t="s">
        <v>1523</v>
      </c>
      <c r="F2601" s="4" t="s">
        <v>1524</v>
      </c>
      <c r="G2601" s="4" t="s">
        <v>1527</v>
      </c>
      <c r="H2601" s="4" t="s">
        <v>20</v>
      </c>
      <c r="I2601" s="4" t="s">
        <v>29</v>
      </c>
      <c r="J2601" s="4" t="s">
        <v>36</v>
      </c>
      <c r="K2601" s="4" t="s">
        <v>1132</v>
      </c>
      <c r="L2601" s="4" t="s">
        <v>1195</v>
      </c>
      <c r="M2601" s="5">
        <v>44428</v>
      </c>
      <c r="N2601" s="6">
        <v>8033</v>
      </c>
      <c r="O2601" s="4">
        <f t="shared" si="80"/>
        <v>20</v>
      </c>
      <c r="P2601" s="4" t="str">
        <f t="shared" si="81"/>
        <v>2021-08</v>
      </c>
    </row>
    <row r="2602" spans="1:16" ht="12.75" x14ac:dyDescent="0.2">
      <c r="A2602" s="4" t="s">
        <v>1050</v>
      </c>
      <c r="B2602" s="4" t="s">
        <v>1051</v>
      </c>
      <c r="C2602" s="4" t="s">
        <v>2556</v>
      </c>
      <c r="D2602" s="4" t="s">
        <v>25</v>
      </c>
      <c r="E2602" s="4" t="s">
        <v>2596</v>
      </c>
      <c r="F2602" s="4" t="s">
        <v>2597</v>
      </c>
      <c r="G2602" s="4" t="s">
        <v>2598</v>
      </c>
      <c r="H2602" s="4" t="s">
        <v>20</v>
      </c>
      <c r="I2602" s="4" t="s">
        <v>29</v>
      </c>
      <c r="J2602" s="4" t="s">
        <v>36</v>
      </c>
      <c r="K2602" s="4" t="s">
        <v>2565</v>
      </c>
      <c r="L2602" s="4" t="s">
        <v>2584</v>
      </c>
      <c r="M2602" s="5">
        <v>44428</v>
      </c>
      <c r="N2602" s="6">
        <v>5369</v>
      </c>
      <c r="O2602" s="4">
        <f t="shared" si="80"/>
        <v>20</v>
      </c>
      <c r="P2602" s="4" t="str">
        <f t="shared" si="81"/>
        <v>2021-08</v>
      </c>
    </row>
    <row r="2603" spans="1:16" ht="12.75" x14ac:dyDescent="0.2">
      <c r="A2603" s="4" t="s">
        <v>3048</v>
      </c>
      <c r="B2603" s="4" t="s">
        <v>3049</v>
      </c>
      <c r="C2603" s="4" t="s">
        <v>3050</v>
      </c>
      <c r="D2603" s="4" t="s">
        <v>3281</v>
      </c>
      <c r="E2603" s="4" t="s">
        <v>3233</v>
      </c>
      <c r="F2603" s="4" t="s">
        <v>3234</v>
      </c>
      <c r="G2603" s="4" t="s">
        <v>3292</v>
      </c>
      <c r="H2603" s="4" t="s">
        <v>20</v>
      </c>
      <c r="I2603" s="4" t="s">
        <v>21</v>
      </c>
      <c r="J2603" s="4" t="s">
        <v>162</v>
      </c>
      <c r="K2603" s="4" t="s">
        <v>3070</v>
      </c>
      <c r="L2603" s="4" t="s">
        <v>3225</v>
      </c>
      <c r="M2603" s="5">
        <v>44428</v>
      </c>
      <c r="N2603" s="6">
        <v>6664</v>
      </c>
      <c r="O2603" s="4">
        <f t="shared" si="80"/>
        <v>20</v>
      </c>
      <c r="P2603" s="4" t="str">
        <f t="shared" si="81"/>
        <v>2021-08</v>
      </c>
    </row>
    <row r="2604" spans="1:16" ht="12.75" x14ac:dyDescent="0.2">
      <c r="A2604" s="4" t="s">
        <v>14</v>
      </c>
      <c r="B2604" s="4" t="s">
        <v>4342</v>
      </c>
      <c r="C2604" s="4" t="s">
        <v>4343</v>
      </c>
      <c r="D2604" s="4" t="s">
        <v>13936</v>
      </c>
      <c r="E2604" s="4" t="s">
        <v>4349</v>
      </c>
      <c r="F2604" s="4" t="s">
        <v>4350</v>
      </c>
      <c r="G2604" s="4" t="s">
        <v>4357</v>
      </c>
      <c r="H2604" s="4" t="s">
        <v>20</v>
      </c>
      <c r="I2604" s="4" t="s">
        <v>21</v>
      </c>
      <c r="J2604" s="4" t="s">
        <v>22</v>
      </c>
      <c r="K2604" s="4" t="s">
        <v>4347</v>
      </c>
      <c r="L2604" s="4" t="s">
        <v>4348</v>
      </c>
      <c r="M2604" s="5">
        <v>44428</v>
      </c>
      <c r="N2604" s="6">
        <v>299</v>
      </c>
      <c r="O2604" s="4">
        <f t="shared" si="80"/>
        <v>20</v>
      </c>
      <c r="P2604" s="4" t="str">
        <f t="shared" si="81"/>
        <v>2021-08</v>
      </c>
    </row>
    <row r="2605" spans="1:16" ht="12.75" x14ac:dyDescent="0.2">
      <c r="A2605" s="4" t="s">
        <v>14</v>
      </c>
      <c r="B2605" s="4" t="s">
        <v>7654</v>
      </c>
      <c r="C2605" s="4" t="s">
        <v>7825</v>
      </c>
      <c r="D2605" s="4" t="s">
        <v>8042</v>
      </c>
      <c r="E2605" s="4" t="s">
        <v>8047</v>
      </c>
      <c r="F2605" s="4" t="s">
        <v>8048</v>
      </c>
      <c r="G2605" s="4" t="s">
        <v>8051</v>
      </c>
      <c r="H2605" s="4" t="s">
        <v>20</v>
      </c>
      <c r="I2605" s="4" t="s">
        <v>21</v>
      </c>
      <c r="J2605" s="4" t="s">
        <v>36</v>
      </c>
      <c r="K2605" s="4" t="s">
        <v>7890</v>
      </c>
      <c r="L2605" s="4" t="s">
        <v>7854</v>
      </c>
      <c r="M2605" s="5">
        <v>44428</v>
      </c>
      <c r="N2605" s="6">
        <v>1850</v>
      </c>
      <c r="O2605" s="4">
        <f t="shared" si="80"/>
        <v>20</v>
      </c>
      <c r="P2605" s="4" t="str">
        <f t="shared" si="81"/>
        <v>2021-08</v>
      </c>
    </row>
    <row r="2606" spans="1:16" ht="12.75" x14ac:dyDescent="0.2">
      <c r="A2606" s="4" t="s">
        <v>14</v>
      </c>
      <c r="B2606" s="4" t="s">
        <v>7654</v>
      </c>
      <c r="C2606" s="4" t="s">
        <v>8288</v>
      </c>
      <c r="D2606" s="4" t="s">
        <v>9306</v>
      </c>
      <c r="E2606" s="4" t="s">
        <v>8388</v>
      </c>
      <c r="F2606" s="4" t="s">
        <v>8389</v>
      </c>
      <c r="G2606" s="4" t="s">
        <v>9334</v>
      </c>
      <c r="H2606" s="4" t="s">
        <v>20</v>
      </c>
      <c r="I2606" s="4" t="s">
        <v>21</v>
      </c>
      <c r="J2606" s="4" t="s">
        <v>22</v>
      </c>
      <c r="K2606" s="4" t="s">
        <v>8297</v>
      </c>
      <c r="L2606" s="4" t="s">
        <v>8349</v>
      </c>
      <c r="M2606" s="5">
        <v>44428</v>
      </c>
      <c r="N2606" s="6">
        <v>7587</v>
      </c>
      <c r="O2606" s="4">
        <f t="shared" si="80"/>
        <v>20</v>
      </c>
      <c r="P2606" s="4" t="str">
        <f t="shared" si="81"/>
        <v>2021-08</v>
      </c>
    </row>
    <row r="2607" spans="1:16" ht="12.75" x14ac:dyDescent="0.2">
      <c r="A2607" s="4" t="s">
        <v>3048</v>
      </c>
      <c r="B2607" s="4" t="s">
        <v>9902</v>
      </c>
      <c r="C2607" s="4" t="s">
        <v>9903</v>
      </c>
      <c r="D2607" s="4" t="s">
        <v>9981</v>
      </c>
      <c r="E2607" s="4" t="s">
        <v>9982</v>
      </c>
      <c r="F2607" s="4" t="s">
        <v>9983</v>
      </c>
      <c r="G2607" s="4" t="s">
        <v>10005</v>
      </c>
      <c r="H2607" s="4" t="s">
        <v>20</v>
      </c>
      <c r="I2607" s="4" t="s">
        <v>21</v>
      </c>
      <c r="J2607" s="4" t="s">
        <v>36</v>
      </c>
      <c r="K2607" s="4" t="s">
        <v>9907</v>
      </c>
      <c r="L2607" s="4" t="s">
        <v>9911</v>
      </c>
      <c r="M2607" s="5">
        <v>44428</v>
      </c>
      <c r="N2607" s="6">
        <v>5129</v>
      </c>
      <c r="O2607" s="4">
        <f t="shared" si="80"/>
        <v>20</v>
      </c>
      <c r="P2607" s="4" t="str">
        <f t="shared" si="81"/>
        <v>2021-08</v>
      </c>
    </row>
    <row r="2608" spans="1:16" ht="12.75" x14ac:dyDescent="0.2">
      <c r="A2608" s="4" t="s">
        <v>14</v>
      </c>
      <c r="B2608" s="4" t="s">
        <v>15</v>
      </c>
      <c r="C2608" s="4" t="s">
        <v>68</v>
      </c>
      <c r="D2608" s="4" t="s">
        <v>399</v>
      </c>
      <c r="E2608" s="4" t="s">
        <v>409</v>
      </c>
      <c r="F2608" s="4" t="s">
        <v>410</v>
      </c>
      <c r="G2608" s="4" t="s">
        <v>411</v>
      </c>
      <c r="H2608" s="4" t="s">
        <v>20</v>
      </c>
      <c r="I2608" s="4" t="s">
        <v>21</v>
      </c>
      <c r="J2608" s="4" t="s">
        <v>22</v>
      </c>
      <c r="K2608" s="4" t="s">
        <v>109</v>
      </c>
      <c r="L2608" s="4" t="s">
        <v>73</v>
      </c>
      <c r="M2608" s="5">
        <v>44429</v>
      </c>
      <c r="N2608" s="6">
        <v>3247</v>
      </c>
      <c r="O2608" s="4">
        <f t="shared" si="80"/>
        <v>21</v>
      </c>
      <c r="P2608" s="4" t="str">
        <f t="shared" si="81"/>
        <v>2021-08</v>
      </c>
    </row>
    <row r="2609" spans="1:16" ht="12.75" x14ac:dyDescent="0.2">
      <c r="A2609" s="4" t="s">
        <v>14</v>
      </c>
      <c r="B2609" s="4" t="s">
        <v>15</v>
      </c>
      <c r="C2609" s="4" t="s">
        <v>504</v>
      </c>
      <c r="D2609" s="4" t="s">
        <v>996</v>
      </c>
      <c r="E2609" s="4" t="s">
        <v>1016</v>
      </c>
      <c r="F2609" s="4" t="s">
        <v>1017</v>
      </c>
      <c r="G2609" s="4" t="s">
        <v>1018</v>
      </c>
      <c r="H2609" s="4" t="s">
        <v>20</v>
      </c>
      <c r="I2609" s="4" t="s">
        <v>21</v>
      </c>
      <c r="J2609" s="4" t="s">
        <v>39</v>
      </c>
      <c r="K2609" s="4" t="s">
        <v>517</v>
      </c>
      <c r="L2609" s="4" t="s">
        <v>100</v>
      </c>
      <c r="M2609" s="5">
        <v>44429</v>
      </c>
      <c r="N2609" s="6">
        <v>5898</v>
      </c>
      <c r="O2609" s="4">
        <f t="shared" si="80"/>
        <v>21</v>
      </c>
      <c r="P2609" s="4" t="str">
        <f t="shared" si="81"/>
        <v>2021-08</v>
      </c>
    </row>
    <row r="2610" spans="1:16" ht="12.75" x14ac:dyDescent="0.2">
      <c r="A2610" s="4" t="s">
        <v>14</v>
      </c>
      <c r="B2610" s="4" t="s">
        <v>4342</v>
      </c>
      <c r="C2610" s="4" t="s">
        <v>4343</v>
      </c>
      <c r="D2610" s="4" t="s">
        <v>4802</v>
      </c>
      <c r="E2610" s="4" t="s">
        <v>4511</v>
      </c>
      <c r="F2610" s="4" t="s">
        <v>4512</v>
      </c>
      <c r="G2610" s="4" t="s">
        <v>4814</v>
      </c>
      <c r="H2610" s="4" t="s">
        <v>20</v>
      </c>
      <c r="I2610" s="4" t="s">
        <v>29</v>
      </c>
      <c r="J2610" s="4" t="s">
        <v>22</v>
      </c>
      <c r="K2610" s="4" t="s">
        <v>4396</v>
      </c>
      <c r="L2610" s="4" t="s">
        <v>4504</v>
      </c>
      <c r="M2610" s="5">
        <v>44429</v>
      </c>
      <c r="N2610" s="6">
        <v>2696</v>
      </c>
      <c r="O2610" s="4">
        <f t="shared" si="80"/>
        <v>21</v>
      </c>
      <c r="P2610" s="4" t="str">
        <f t="shared" si="81"/>
        <v>2021-08</v>
      </c>
    </row>
    <row r="2611" spans="1:16" ht="12.75" x14ac:dyDescent="0.2">
      <c r="A2611" s="4" t="s">
        <v>1050</v>
      </c>
      <c r="B2611" s="4" t="s">
        <v>5461</v>
      </c>
      <c r="C2611" s="4" t="s">
        <v>5462</v>
      </c>
      <c r="D2611" s="4" t="s">
        <v>6080</v>
      </c>
      <c r="E2611" s="4" t="s">
        <v>6082</v>
      </c>
      <c r="F2611" s="4" t="s">
        <v>3048</v>
      </c>
      <c r="G2611" s="4" t="s">
        <v>3048</v>
      </c>
      <c r="H2611" s="4" t="s">
        <v>210</v>
      </c>
      <c r="I2611" s="4" t="s">
        <v>210</v>
      </c>
      <c r="J2611" s="4" t="s">
        <v>3048</v>
      </c>
      <c r="K2611" s="4" t="s">
        <v>5466</v>
      </c>
      <c r="L2611" s="4" t="s">
        <v>2698</v>
      </c>
      <c r="M2611" s="5">
        <v>44429</v>
      </c>
      <c r="N2611" s="6">
        <v>2369</v>
      </c>
      <c r="O2611" s="4">
        <f t="shared" si="80"/>
        <v>21</v>
      </c>
      <c r="P2611" s="4" t="str">
        <f t="shared" si="81"/>
        <v>2021-08</v>
      </c>
    </row>
    <row r="2612" spans="1:16" ht="12.75" x14ac:dyDescent="0.2">
      <c r="A2612" s="4" t="s">
        <v>14</v>
      </c>
      <c r="B2612" s="4" t="s">
        <v>6544</v>
      </c>
      <c r="C2612" s="4" t="s">
        <v>6545</v>
      </c>
      <c r="D2612" s="4" t="s">
        <v>25</v>
      </c>
      <c r="E2612" s="4" t="s">
        <v>6593</v>
      </c>
      <c r="F2612" s="4" t="s">
        <v>6594</v>
      </c>
      <c r="G2612" s="4" t="s">
        <v>3048</v>
      </c>
      <c r="H2612" s="4" t="s">
        <v>20</v>
      </c>
      <c r="I2612" s="4" t="s">
        <v>29</v>
      </c>
      <c r="J2612" s="4" t="s">
        <v>3048</v>
      </c>
      <c r="K2612" s="4" t="s">
        <v>6549</v>
      </c>
      <c r="L2612" s="4" t="s">
        <v>4951</v>
      </c>
      <c r="M2612" s="5">
        <v>44429</v>
      </c>
      <c r="N2612" s="6">
        <v>4594</v>
      </c>
      <c r="O2612" s="4">
        <f t="shared" si="80"/>
        <v>21</v>
      </c>
      <c r="P2612" s="4" t="str">
        <f t="shared" si="81"/>
        <v>2021-08</v>
      </c>
    </row>
    <row r="2613" spans="1:16" ht="12.75" x14ac:dyDescent="0.2">
      <c r="A2613" s="4" t="s">
        <v>14</v>
      </c>
      <c r="B2613" s="4" t="s">
        <v>7654</v>
      </c>
      <c r="C2613" s="4" t="s">
        <v>7655</v>
      </c>
      <c r="D2613" s="4" t="s">
        <v>25</v>
      </c>
      <c r="E2613" s="4" t="s">
        <v>7718</v>
      </c>
      <c r="F2613" s="4" t="s">
        <v>7719</v>
      </c>
      <c r="G2613" s="4" t="s">
        <v>3048</v>
      </c>
      <c r="H2613" s="4" t="s">
        <v>210</v>
      </c>
      <c r="I2613" s="4" t="s">
        <v>210</v>
      </c>
      <c r="J2613" s="4" t="s">
        <v>3048</v>
      </c>
      <c r="K2613" s="4" t="s">
        <v>7659</v>
      </c>
      <c r="L2613" s="4" t="s">
        <v>7689</v>
      </c>
      <c r="M2613" s="5">
        <v>44429</v>
      </c>
      <c r="N2613" s="6">
        <v>6755</v>
      </c>
      <c r="O2613" s="4">
        <f t="shared" si="80"/>
        <v>21</v>
      </c>
      <c r="P2613" s="4" t="str">
        <f t="shared" si="81"/>
        <v>2021-08</v>
      </c>
    </row>
    <row r="2614" spans="1:16" ht="12.75" x14ac:dyDescent="0.2">
      <c r="A2614" s="4" t="s">
        <v>14</v>
      </c>
      <c r="B2614" s="4" t="s">
        <v>7654</v>
      </c>
      <c r="C2614" s="4" t="s">
        <v>8288</v>
      </c>
      <c r="D2614" s="4" t="s">
        <v>8423</v>
      </c>
      <c r="E2614" s="4" t="s">
        <v>8451</v>
      </c>
      <c r="F2614" s="4" t="s">
        <v>8452</v>
      </c>
      <c r="G2614" s="4" t="s">
        <v>8466</v>
      </c>
      <c r="H2614" s="4" t="s">
        <v>20</v>
      </c>
      <c r="I2614" s="4" t="s">
        <v>21</v>
      </c>
      <c r="J2614" s="4" t="s">
        <v>22</v>
      </c>
      <c r="K2614" s="4" t="s">
        <v>8306</v>
      </c>
      <c r="L2614" s="4" t="s">
        <v>8112</v>
      </c>
      <c r="M2614" s="5">
        <v>44429</v>
      </c>
      <c r="N2614" s="6">
        <v>2048</v>
      </c>
      <c r="O2614" s="4">
        <f t="shared" si="80"/>
        <v>21</v>
      </c>
      <c r="P2614" s="4" t="str">
        <f t="shared" si="81"/>
        <v>2021-08</v>
      </c>
    </row>
    <row r="2615" spans="1:16" ht="12.75" x14ac:dyDescent="0.2">
      <c r="A2615" s="4" t="s">
        <v>14</v>
      </c>
      <c r="B2615" s="4" t="s">
        <v>7654</v>
      </c>
      <c r="C2615" s="4" t="s">
        <v>8288</v>
      </c>
      <c r="D2615" s="4" t="s">
        <v>8423</v>
      </c>
      <c r="E2615" s="4" t="s">
        <v>8618</v>
      </c>
      <c r="F2615" s="4" t="s">
        <v>8619</v>
      </c>
      <c r="G2615" s="4" t="s">
        <v>8628</v>
      </c>
      <c r="H2615" s="4" t="s">
        <v>20</v>
      </c>
      <c r="I2615" s="4" t="s">
        <v>21</v>
      </c>
      <c r="J2615" s="4" t="s">
        <v>36</v>
      </c>
      <c r="K2615" s="4" t="s">
        <v>8306</v>
      </c>
      <c r="L2615" s="4" t="s">
        <v>8112</v>
      </c>
      <c r="M2615" s="5">
        <v>44429</v>
      </c>
      <c r="N2615" s="6">
        <v>3754</v>
      </c>
      <c r="O2615" s="4">
        <f t="shared" si="80"/>
        <v>21</v>
      </c>
      <c r="P2615" s="4" t="str">
        <f t="shared" si="81"/>
        <v>2021-08</v>
      </c>
    </row>
    <row r="2616" spans="1:16" ht="12.75" x14ac:dyDescent="0.2">
      <c r="A2616" s="4" t="s">
        <v>14</v>
      </c>
      <c r="B2616" s="4" t="s">
        <v>7654</v>
      </c>
      <c r="C2616" s="4" t="s">
        <v>8288</v>
      </c>
      <c r="D2616" s="4" t="s">
        <v>9306</v>
      </c>
      <c r="E2616" s="4" t="s">
        <v>8388</v>
      </c>
      <c r="F2616" s="4" t="s">
        <v>8389</v>
      </c>
      <c r="G2616" s="4" t="s">
        <v>8394</v>
      </c>
      <c r="H2616" s="4" t="s">
        <v>20</v>
      </c>
      <c r="I2616" s="4" t="s">
        <v>29</v>
      </c>
      <c r="J2616" s="4" t="s">
        <v>22</v>
      </c>
      <c r="K2616" s="4" t="s">
        <v>8297</v>
      </c>
      <c r="L2616" s="4" t="s">
        <v>8349</v>
      </c>
      <c r="M2616" s="5">
        <v>44429</v>
      </c>
      <c r="N2616" s="6">
        <v>4679</v>
      </c>
      <c r="O2616" s="4">
        <f t="shared" si="80"/>
        <v>21</v>
      </c>
      <c r="P2616" s="4" t="str">
        <f t="shared" si="81"/>
        <v>2021-08</v>
      </c>
    </row>
    <row r="2617" spans="1:16" ht="12.75" x14ac:dyDescent="0.2">
      <c r="A2617" s="4" t="s">
        <v>14</v>
      </c>
      <c r="B2617" s="4" t="s">
        <v>7654</v>
      </c>
      <c r="C2617" s="4" t="s">
        <v>9693</v>
      </c>
      <c r="D2617" s="4" t="s">
        <v>9799</v>
      </c>
      <c r="E2617" s="4" t="s">
        <v>9800</v>
      </c>
      <c r="F2617" s="4" t="s">
        <v>9801</v>
      </c>
      <c r="G2617" s="4" t="s">
        <v>9803</v>
      </c>
      <c r="H2617" s="4" t="s">
        <v>20</v>
      </c>
      <c r="I2617" s="4" t="s">
        <v>21</v>
      </c>
      <c r="J2617" s="4" t="s">
        <v>22</v>
      </c>
      <c r="K2617" s="4" t="s">
        <v>9764</v>
      </c>
      <c r="L2617" s="4" t="s">
        <v>721</v>
      </c>
      <c r="M2617" s="5">
        <v>44429</v>
      </c>
      <c r="N2617" s="6">
        <v>7332</v>
      </c>
      <c r="O2617" s="4">
        <f t="shared" si="80"/>
        <v>21</v>
      </c>
      <c r="P2617" s="4" t="str">
        <f t="shared" si="81"/>
        <v>2021-08</v>
      </c>
    </row>
    <row r="2618" spans="1:16" ht="12.75" x14ac:dyDescent="0.2">
      <c r="A2618" s="4" t="s">
        <v>3048</v>
      </c>
      <c r="B2618" s="4" t="s">
        <v>11712</v>
      </c>
      <c r="C2618" s="4" t="s">
        <v>11934</v>
      </c>
      <c r="D2618" s="4" t="s">
        <v>25</v>
      </c>
      <c r="E2618" s="4" t="s">
        <v>6068</v>
      </c>
      <c r="F2618" s="4" t="s">
        <v>6069</v>
      </c>
      <c r="G2618" s="4" t="s">
        <v>12056</v>
      </c>
      <c r="H2618" s="4" t="s">
        <v>20</v>
      </c>
      <c r="I2618" s="4" t="s">
        <v>29</v>
      </c>
      <c r="J2618" s="4" t="s">
        <v>22</v>
      </c>
      <c r="K2618" s="4" t="s">
        <v>11936</v>
      </c>
      <c r="L2618" s="4" t="s">
        <v>11937</v>
      </c>
      <c r="M2618" s="5">
        <v>44429</v>
      </c>
      <c r="N2618" s="6">
        <v>4305</v>
      </c>
      <c r="O2618" s="4">
        <f t="shared" si="80"/>
        <v>21</v>
      </c>
      <c r="P2618" s="4" t="str">
        <f t="shared" si="81"/>
        <v>2021-08</v>
      </c>
    </row>
    <row r="2619" spans="1:16" ht="12.75" x14ac:dyDescent="0.2">
      <c r="A2619" s="4" t="s">
        <v>14</v>
      </c>
      <c r="B2619" s="4" t="s">
        <v>15</v>
      </c>
      <c r="C2619" s="4" t="s">
        <v>68</v>
      </c>
      <c r="D2619" s="4" t="s">
        <v>13936</v>
      </c>
      <c r="E2619" s="4" t="s">
        <v>92</v>
      </c>
      <c r="F2619" s="4" t="s">
        <v>93</v>
      </c>
      <c r="G2619" s="4" t="s">
        <v>95</v>
      </c>
      <c r="H2619" s="4" t="s">
        <v>20</v>
      </c>
      <c r="I2619" s="4" t="s">
        <v>21</v>
      </c>
      <c r="J2619" s="4" t="s">
        <v>22</v>
      </c>
      <c r="K2619" s="4" t="s">
        <v>77</v>
      </c>
      <c r="L2619" s="4" t="s">
        <v>24</v>
      </c>
      <c r="M2619" s="5">
        <v>44430</v>
      </c>
      <c r="N2619" s="6">
        <v>3311</v>
      </c>
      <c r="O2619" s="4">
        <f t="shared" si="80"/>
        <v>22</v>
      </c>
      <c r="P2619" s="4" t="str">
        <f t="shared" si="81"/>
        <v>2021-08</v>
      </c>
    </row>
    <row r="2620" spans="1:16" ht="12.75" x14ac:dyDescent="0.2">
      <c r="A2620" s="4" t="s">
        <v>14</v>
      </c>
      <c r="B2620" s="4" t="s">
        <v>15</v>
      </c>
      <c r="C2620" s="4" t="s">
        <v>504</v>
      </c>
      <c r="D2620" s="4" t="s">
        <v>25</v>
      </c>
      <c r="E2620" s="4" t="s">
        <v>627</v>
      </c>
      <c r="F2620" s="4" t="s">
        <v>628</v>
      </c>
      <c r="G2620" s="4" t="s">
        <v>673</v>
      </c>
      <c r="H2620" s="4" t="s">
        <v>20</v>
      </c>
      <c r="I2620" s="4" t="s">
        <v>29</v>
      </c>
      <c r="J2620" s="4" t="s">
        <v>36</v>
      </c>
      <c r="K2620" s="4" t="s">
        <v>513</v>
      </c>
      <c r="L2620" s="4" t="s">
        <v>73</v>
      </c>
      <c r="M2620" s="5">
        <v>44430</v>
      </c>
      <c r="N2620" s="6">
        <v>2953</v>
      </c>
      <c r="O2620" s="4">
        <f t="shared" si="80"/>
        <v>22</v>
      </c>
      <c r="P2620" s="4" t="str">
        <f t="shared" si="81"/>
        <v>2021-08</v>
      </c>
    </row>
    <row r="2621" spans="1:16" ht="12.75" x14ac:dyDescent="0.2">
      <c r="A2621" s="4" t="s">
        <v>1050</v>
      </c>
      <c r="B2621" s="4" t="s">
        <v>1051</v>
      </c>
      <c r="C2621" s="4" t="s">
        <v>1052</v>
      </c>
      <c r="D2621" s="4" t="s">
        <v>1880</v>
      </c>
      <c r="E2621" s="4" t="s">
        <v>1282</v>
      </c>
      <c r="F2621" s="4" t="s">
        <v>1283</v>
      </c>
      <c r="G2621" s="4" t="s">
        <v>1285</v>
      </c>
      <c r="H2621" s="4" t="s">
        <v>210</v>
      </c>
      <c r="I2621" s="4" t="s">
        <v>210</v>
      </c>
      <c r="J2621" s="4" t="s">
        <v>877</v>
      </c>
      <c r="K2621" s="4" t="s">
        <v>1272</v>
      </c>
      <c r="L2621" s="4" t="s">
        <v>1190</v>
      </c>
      <c r="M2621" s="5">
        <v>44430</v>
      </c>
      <c r="N2621" s="6">
        <v>8749</v>
      </c>
      <c r="O2621" s="4">
        <f t="shared" si="80"/>
        <v>22</v>
      </c>
      <c r="P2621" s="4" t="str">
        <f t="shared" si="81"/>
        <v>2021-08</v>
      </c>
    </row>
    <row r="2622" spans="1:16" ht="12.75" x14ac:dyDescent="0.2">
      <c r="A2622" s="4" t="s">
        <v>1050</v>
      </c>
      <c r="B2622" s="4" t="s">
        <v>1051</v>
      </c>
      <c r="C2622" s="4" t="s">
        <v>2556</v>
      </c>
      <c r="D2622" s="4" t="s">
        <v>2922</v>
      </c>
      <c r="E2622" s="4" t="s">
        <v>2611</v>
      </c>
      <c r="F2622" s="4" t="s">
        <v>2612</v>
      </c>
      <c r="G2622" s="4" t="s">
        <v>2940</v>
      </c>
      <c r="H2622" s="4" t="s">
        <v>20</v>
      </c>
      <c r="I2622" s="4" t="s">
        <v>21</v>
      </c>
      <c r="J2622" s="4" t="s">
        <v>162</v>
      </c>
      <c r="K2622" s="4" t="s">
        <v>2560</v>
      </c>
      <c r="L2622" s="4" t="s">
        <v>2373</v>
      </c>
      <c r="M2622" s="5">
        <v>44430</v>
      </c>
      <c r="N2622" s="6">
        <v>4226</v>
      </c>
      <c r="O2622" s="4">
        <f t="shared" si="80"/>
        <v>22</v>
      </c>
      <c r="P2622" s="4" t="str">
        <f t="shared" si="81"/>
        <v>2021-08</v>
      </c>
    </row>
    <row r="2623" spans="1:16" ht="12.75" x14ac:dyDescent="0.2">
      <c r="A2623" s="4" t="s">
        <v>14</v>
      </c>
      <c r="B2623" s="4" t="s">
        <v>4342</v>
      </c>
      <c r="C2623" s="4" t="s">
        <v>4343</v>
      </c>
      <c r="D2623" s="4" t="s">
        <v>13936</v>
      </c>
      <c r="E2623" s="4" t="s">
        <v>4386</v>
      </c>
      <c r="F2623" s="4" t="s">
        <v>4387</v>
      </c>
      <c r="G2623" s="4" t="s">
        <v>4389</v>
      </c>
      <c r="H2623" s="4" t="s">
        <v>20</v>
      </c>
      <c r="I2623" s="4" t="s">
        <v>21</v>
      </c>
      <c r="J2623" s="4" t="s">
        <v>22</v>
      </c>
      <c r="K2623" s="4" t="s">
        <v>4347</v>
      </c>
      <c r="L2623" s="4" t="s">
        <v>4348</v>
      </c>
      <c r="M2623" s="5">
        <v>44430</v>
      </c>
      <c r="N2623" s="6">
        <v>9575</v>
      </c>
      <c r="O2623" s="4">
        <f t="shared" si="80"/>
        <v>22</v>
      </c>
      <c r="P2623" s="4" t="str">
        <f t="shared" si="81"/>
        <v>2021-08</v>
      </c>
    </row>
    <row r="2624" spans="1:16" ht="12.75" x14ac:dyDescent="0.2">
      <c r="A2624" s="4" t="s">
        <v>14</v>
      </c>
      <c r="B2624" s="4" t="s">
        <v>4342</v>
      </c>
      <c r="C2624" s="4" t="s">
        <v>4343</v>
      </c>
      <c r="D2624" s="4" t="s">
        <v>5252</v>
      </c>
      <c r="E2624" s="4" t="s">
        <v>4526</v>
      </c>
      <c r="F2624" s="4" t="s">
        <v>4527</v>
      </c>
      <c r="G2624" s="4" t="s">
        <v>5288</v>
      </c>
      <c r="H2624" s="4" t="s">
        <v>20</v>
      </c>
      <c r="I2624" s="4" t="s">
        <v>29</v>
      </c>
      <c r="J2624" s="4" t="s">
        <v>22</v>
      </c>
      <c r="K2624" s="4" t="s">
        <v>4396</v>
      </c>
      <c r="L2624" s="4" t="s">
        <v>4374</v>
      </c>
      <c r="M2624" s="5">
        <v>44430</v>
      </c>
      <c r="N2624" s="6">
        <v>9531</v>
      </c>
      <c r="O2624" s="4">
        <f t="shared" si="80"/>
        <v>22</v>
      </c>
      <c r="P2624" s="4" t="str">
        <f t="shared" si="81"/>
        <v>2021-08</v>
      </c>
    </row>
    <row r="2625" spans="1:16" ht="12.75" x14ac:dyDescent="0.2">
      <c r="A2625" s="4" t="s">
        <v>14</v>
      </c>
      <c r="B2625" s="4" t="s">
        <v>4342</v>
      </c>
      <c r="C2625" s="4" t="s">
        <v>4343</v>
      </c>
      <c r="D2625" s="4" t="s">
        <v>5322</v>
      </c>
      <c r="E2625" s="4" t="s">
        <v>5323</v>
      </c>
      <c r="F2625" s="4" t="s">
        <v>5324</v>
      </c>
      <c r="G2625" s="4" t="s">
        <v>5352</v>
      </c>
      <c r="H2625" s="4" t="s">
        <v>20</v>
      </c>
      <c r="I2625" s="4" t="s">
        <v>29</v>
      </c>
      <c r="J2625" s="4" t="s">
        <v>22</v>
      </c>
      <c r="K2625" s="4" t="s">
        <v>4396</v>
      </c>
      <c r="L2625" s="4" t="s">
        <v>5013</v>
      </c>
      <c r="M2625" s="5">
        <v>44430</v>
      </c>
      <c r="N2625" s="6">
        <v>2375</v>
      </c>
      <c r="O2625" s="4">
        <f t="shared" si="80"/>
        <v>22</v>
      </c>
      <c r="P2625" s="4" t="str">
        <f t="shared" si="81"/>
        <v>2021-08</v>
      </c>
    </row>
    <row r="2626" spans="1:16" ht="12.75" x14ac:dyDescent="0.2">
      <c r="A2626" s="4" t="s">
        <v>3048</v>
      </c>
      <c r="B2626" s="4" t="s">
        <v>10496</v>
      </c>
      <c r="C2626" s="4" t="s">
        <v>10497</v>
      </c>
      <c r="D2626" s="4" t="s">
        <v>25</v>
      </c>
      <c r="E2626" s="4" t="s">
        <v>10571</v>
      </c>
      <c r="F2626" s="4" t="s">
        <v>10572</v>
      </c>
      <c r="G2626" s="4" t="s">
        <v>10589</v>
      </c>
      <c r="H2626" s="4" t="s">
        <v>210</v>
      </c>
      <c r="I2626" s="4" t="s">
        <v>343</v>
      </c>
      <c r="J2626" s="4" t="s">
        <v>36</v>
      </c>
      <c r="K2626" s="4" t="s">
        <v>10549</v>
      </c>
      <c r="L2626" s="4" t="s">
        <v>10574</v>
      </c>
      <c r="M2626" s="5">
        <v>44430</v>
      </c>
      <c r="N2626" s="6">
        <v>8992</v>
      </c>
      <c r="O2626" s="4">
        <f t="shared" ref="O2626:O2689" si="82">DAY(M2626)</f>
        <v>22</v>
      </c>
      <c r="P2626" s="4" t="str">
        <f t="shared" ref="P2626:P2689" si="83">TEXT(M2626,"YYYY-MM")</f>
        <v>2021-08</v>
      </c>
    </row>
    <row r="2627" spans="1:16" ht="12.75" x14ac:dyDescent="0.2">
      <c r="A2627" s="4" t="s">
        <v>3048</v>
      </c>
      <c r="B2627" s="4" t="s">
        <v>10496</v>
      </c>
      <c r="C2627" s="4" t="s">
        <v>10497</v>
      </c>
      <c r="D2627" s="4" t="s">
        <v>10803</v>
      </c>
      <c r="E2627" s="4" t="s">
        <v>10810</v>
      </c>
      <c r="F2627" s="4" t="s">
        <v>10811</v>
      </c>
      <c r="G2627" s="4" t="s">
        <v>10812</v>
      </c>
      <c r="H2627" s="4" t="s">
        <v>20</v>
      </c>
      <c r="I2627" s="4" t="s">
        <v>29</v>
      </c>
      <c r="J2627" s="4" t="s">
        <v>22</v>
      </c>
      <c r="K2627" s="4" t="s">
        <v>10521</v>
      </c>
      <c r="L2627" s="4" t="s">
        <v>10277</v>
      </c>
      <c r="M2627" s="5">
        <v>44430</v>
      </c>
      <c r="N2627" s="6">
        <v>3350</v>
      </c>
      <c r="O2627" s="4">
        <f t="shared" si="82"/>
        <v>22</v>
      </c>
      <c r="P2627" s="4" t="str">
        <f t="shared" si="83"/>
        <v>2021-08</v>
      </c>
    </row>
    <row r="2628" spans="1:16" ht="12.75" x14ac:dyDescent="0.2">
      <c r="A2628" s="4" t="s">
        <v>3048</v>
      </c>
      <c r="B2628" s="4" t="s">
        <v>10496</v>
      </c>
      <c r="C2628" s="4" t="s">
        <v>10930</v>
      </c>
      <c r="D2628" s="4" t="s">
        <v>13936</v>
      </c>
      <c r="E2628" s="4" t="s">
        <v>11022</v>
      </c>
      <c r="F2628" s="4" t="s">
        <v>11023</v>
      </c>
      <c r="G2628" s="4" t="s">
        <v>11024</v>
      </c>
      <c r="H2628" s="4" t="s">
        <v>20</v>
      </c>
      <c r="I2628" s="4" t="s">
        <v>21</v>
      </c>
      <c r="J2628" s="4" t="s">
        <v>36</v>
      </c>
      <c r="K2628" s="4" t="s">
        <v>10934</v>
      </c>
      <c r="L2628" s="4" t="s">
        <v>10935</v>
      </c>
      <c r="M2628" s="5">
        <v>44430</v>
      </c>
      <c r="N2628" s="6">
        <v>2992</v>
      </c>
      <c r="O2628" s="4">
        <f t="shared" si="82"/>
        <v>22</v>
      </c>
      <c r="P2628" s="4" t="str">
        <f t="shared" si="83"/>
        <v>2021-08</v>
      </c>
    </row>
    <row r="2629" spans="1:16" ht="12.75" x14ac:dyDescent="0.2">
      <c r="A2629" s="4" t="s">
        <v>3048</v>
      </c>
      <c r="B2629" s="4" t="s">
        <v>11712</v>
      </c>
      <c r="C2629" s="4" t="s">
        <v>11934</v>
      </c>
      <c r="D2629" s="4" t="s">
        <v>13936</v>
      </c>
      <c r="E2629" s="4" t="s">
        <v>11985</v>
      </c>
      <c r="F2629" s="4" t="s">
        <v>11986</v>
      </c>
      <c r="G2629" s="4" t="s">
        <v>11995</v>
      </c>
      <c r="H2629" s="4" t="s">
        <v>20</v>
      </c>
      <c r="I2629" s="4" t="s">
        <v>21</v>
      </c>
      <c r="J2629" s="4" t="s">
        <v>22</v>
      </c>
      <c r="K2629" s="4" t="s">
        <v>11989</v>
      </c>
      <c r="L2629" s="4" t="s">
        <v>11888</v>
      </c>
      <c r="M2629" s="5">
        <v>44430</v>
      </c>
      <c r="N2629" s="6">
        <v>6143</v>
      </c>
      <c r="O2629" s="4">
        <f t="shared" si="82"/>
        <v>22</v>
      </c>
      <c r="P2629" s="4" t="str">
        <f t="shared" si="83"/>
        <v>2021-08</v>
      </c>
    </row>
    <row r="2630" spans="1:16" ht="12.75" x14ac:dyDescent="0.2">
      <c r="A2630" s="4" t="s">
        <v>3048</v>
      </c>
      <c r="B2630" s="4" t="s">
        <v>12289</v>
      </c>
      <c r="C2630" s="4" t="s">
        <v>12643</v>
      </c>
      <c r="D2630" s="4" t="s">
        <v>13936</v>
      </c>
      <c r="E2630" s="4" t="s">
        <v>12675</v>
      </c>
      <c r="F2630" s="4" t="s">
        <v>12676</v>
      </c>
      <c r="G2630" s="4" t="s">
        <v>12677</v>
      </c>
      <c r="H2630" s="4" t="s">
        <v>20</v>
      </c>
      <c r="I2630" s="4" t="s">
        <v>21</v>
      </c>
      <c r="J2630" s="4" t="s">
        <v>1491</v>
      </c>
      <c r="K2630" s="4" t="s">
        <v>12653</v>
      </c>
      <c r="L2630" s="4" t="s">
        <v>9914</v>
      </c>
      <c r="M2630" s="5">
        <v>44430</v>
      </c>
      <c r="N2630" s="6">
        <v>2589</v>
      </c>
      <c r="O2630" s="4">
        <f t="shared" si="82"/>
        <v>22</v>
      </c>
      <c r="P2630" s="4" t="str">
        <f t="shared" si="83"/>
        <v>2021-08</v>
      </c>
    </row>
    <row r="2631" spans="1:16" ht="12.75" x14ac:dyDescent="0.2">
      <c r="A2631" s="4" t="s">
        <v>3048</v>
      </c>
      <c r="B2631" s="4" t="s">
        <v>13786</v>
      </c>
      <c r="C2631" s="4" t="s">
        <v>13787</v>
      </c>
      <c r="D2631" s="4" t="s">
        <v>12401</v>
      </c>
      <c r="E2631" s="4" t="s">
        <v>13818</v>
      </c>
      <c r="F2631" s="4" t="s">
        <v>13819</v>
      </c>
      <c r="G2631" s="4" t="s">
        <v>13824</v>
      </c>
      <c r="H2631" s="4" t="s">
        <v>20</v>
      </c>
      <c r="I2631" s="4" t="s">
        <v>21</v>
      </c>
      <c r="J2631" s="4" t="s">
        <v>22</v>
      </c>
      <c r="K2631" s="4" t="s">
        <v>13382</v>
      </c>
      <c r="L2631" s="4" t="s">
        <v>10277</v>
      </c>
      <c r="M2631" s="5">
        <v>44430</v>
      </c>
      <c r="N2631" s="6">
        <v>5498</v>
      </c>
      <c r="O2631" s="4">
        <f t="shared" si="82"/>
        <v>22</v>
      </c>
      <c r="P2631" s="4" t="str">
        <f t="shared" si="83"/>
        <v>2021-08</v>
      </c>
    </row>
    <row r="2632" spans="1:16" ht="12.75" x14ac:dyDescent="0.2">
      <c r="A2632" s="4" t="s">
        <v>1050</v>
      </c>
      <c r="B2632" s="4" t="s">
        <v>1051</v>
      </c>
      <c r="C2632" s="4" t="s">
        <v>1052</v>
      </c>
      <c r="D2632" s="4" t="s">
        <v>25</v>
      </c>
      <c r="E2632" s="4" t="s">
        <v>1348</v>
      </c>
      <c r="F2632" s="4" t="s">
        <v>1349</v>
      </c>
      <c r="G2632" s="4" t="s">
        <v>1350</v>
      </c>
      <c r="H2632" s="4" t="s">
        <v>210</v>
      </c>
      <c r="I2632" s="4" t="s">
        <v>210</v>
      </c>
      <c r="J2632" s="4" t="s">
        <v>226</v>
      </c>
      <c r="K2632" s="4" t="s">
        <v>1056</v>
      </c>
      <c r="L2632" s="4" t="s">
        <v>1171</v>
      </c>
      <c r="M2632" s="5">
        <v>44431</v>
      </c>
      <c r="N2632" s="6">
        <v>8091</v>
      </c>
      <c r="O2632" s="4">
        <f t="shared" si="82"/>
        <v>23</v>
      </c>
      <c r="P2632" s="4" t="str">
        <f t="shared" si="83"/>
        <v>2021-08</v>
      </c>
    </row>
    <row r="2633" spans="1:16" ht="12.75" x14ac:dyDescent="0.2">
      <c r="A2633" s="4" t="s">
        <v>1050</v>
      </c>
      <c r="B2633" s="4" t="s">
        <v>1051</v>
      </c>
      <c r="C2633" s="4" t="s">
        <v>2556</v>
      </c>
      <c r="D2633" s="4" t="s">
        <v>2829</v>
      </c>
      <c r="E2633" s="4" t="s">
        <v>2860</v>
      </c>
      <c r="F2633" s="4" t="s">
        <v>2861</v>
      </c>
      <c r="G2633" s="4" t="s">
        <v>2863</v>
      </c>
      <c r="H2633" s="4" t="s">
        <v>20</v>
      </c>
      <c r="I2633" s="4" t="s">
        <v>29</v>
      </c>
      <c r="J2633" s="4" t="s">
        <v>36</v>
      </c>
      <c r="K2633" s="4" t="s">
        <v>2565</v>
      </c>
      <c r="L2633" s="4" t="s">
        <v>2584</v>
      </c>
      <c r="M2633" s="5">
        <v>44431</v>
      </c>
      <c r="N2633" s="6">
        <v>5082</v>
      </c>
      <c r="O2633" s="4">
        <f t="shared" si="82"/>
        <v>23</v>
      </c>
      <c r="P2633" s="4" t="str">
        <f t="shared" si="83"/>
        <v>2021-08</v>
      </c>
    </row>
    <row r="2634" spans="1:16" ht="12.75" x14ac:dyDescent="0.2">
      <c r="A2634" s="4" t="s">
        <v>3048</v>
      </c>
      <c r="B2634" s="4" t="s">
        <v>3049</v>
      </c>
      <c r="C2634" s="4" t="s">
        <v>3339</v>
      </c>
      <c r="D2634" s="4" t="s">
        <v>3474</v>
      </c>
      <c r="E2634" s="4" t="s">
        <v>3475</v>
      </c>
      <c r="F2634" s="4" t="s">
        <v>3476</v>
      </c>
      <c r="G2634" s="4" t="s">
        <v>3477</v>
      </c>
      <c r="H2634" s="4" t="s">
        <v>20</v>
      </c>
      <c r="I2634" s="4" t="s">
        <v>29</v>
      </c>
      <c r="J2634" s="4" t="s">
        <v>39</v>
      </c>
      <c r="K2634" s="4" t="s">
        <v>3343</v>
      </c>
      <c r="L2634" s="4" t="s">
        <v>3344</v>
      </c>
      <c r="M2634" s="5">
        <v>44431</v>
      </c>
      <c r="N2634" s="6">
        <v>488</v>
      </c>
      <c r="O2634" s="4">
        <f t="shared" si="82"/>
        <v>23</v>
      </c>
      <c r="P2634" s="4" t="str">
        <f t="shared" si="83"/>
        <v>2021-08</v>
      </c>
    </row>
    <row r="2635" spans="1:16" ht="12.75" x14ac:dyDescent="0.2">
      <c r="A2635" s="4" t="s">
        <v>3048</v>
      </c>
      <c r="B2635" s="4" t="s">
        <v>3049</v>
      </c>
      <c r="C2635" s="4" t="s">
        <v>3522</v>
      </c>
      <c r="D2635" s="4" t="s">
        <v>25</v>
      </c>
      <c r="E2635" s="4" t="s">
        <v>3602</v>
      </c>
      <c r="F2635" s="4" t="s">
        <v>3603</v>
      </c>
      <c r="G2635" s="4" t="s">
        <v>3604</v>
      </c>
      <c r="H2635" s="4" t="s">
        <v>20</v>
      </c>
      <c r="I2635" s="4" t="s">
        <v>29</v>
      </c>
      <c r="J2635" s="4" t="s">
        <v>22</v>
      </c>
      <c r="K2635" s="4" t="s">
        <v>3554</v>
      </c>
      <c r="L2635" s="4" t="s">
        <v>3152</v>
      </c>
      <c r="M2635" s="5">
        <v>44431</v>
      </c>
      <c r="N2635" s="6">
        <v>6401</v>
      </c>
      <c r="O2635" s="4">
        <f t="shared" si="82"/>
        <v>23</v>
      </c>
      <c r="P2635" s="4" t="str">
        <f t="shared" si="83"/>
        <v>2021-08</v>
      </c>
    </row>
    <row r="2636" spans="1:16" ht="12.75" x14ac:dyDescent="0.2">
      <c r="A2636" s="4" t="s">
        <v>14</v>
      </c>
      <c r="B2636" s="4" t="s">
        <v>4086</v>
      </c>
      <c r="C2636" s="4" t="s">
        <v>4087</v>
      </c>
      <c r="D2636" s="4" t="s">
        <v>4276</v>
      </c>
      <c r="E2636" s="4" t="s">
        <v>4181</v>
      </c>
      <c r="F2636" s="4" t="s">
        <v>4182</v>
      </c>
      <c r="G2636" s="4" t="s">
        <v>4277</v>
      </c>
      <c r="H2636" s="4" t="s">
        <v>20</v>
      </c>
      <c r="I2636" s="4" t="s">
        <v>29</v>
      </c>
      <c r="J2636" s="4" t="s">
        <v>39</v>
      </c>
      <c r="K2636" s="4" t="s">
        <v>4091</v>
      </c>
      <c r="L2636" s="4" t="s">
        <v>4092</v>
      </c>
      <c r="M2636" s="5">
        <v>44431</v>
      </c>
      <c r="N2636" s="6">
        <v>1236</v>
      </c>
      <c r="O2636" s="4">
        <f t="shared" si="82"/>
        <v>23</v>
      </c>
      <c r="P2636" s="4" t="str">
        <f t="shared" si="83"/>
        <v>2021-08</v>
      </c>
    </row>
    <row r="2637" spans="1:16" ht="12.75" x14ac:dyDescent="0.2">
      <c r="A2637" s="4" t="s">
        <v>14</v>
      </c>
      <c r="B2637" s="4" t="s">
        <v>4342</v>
      </c>
      <c r="C2637" s="4" t="s">
        <v>4343</v>
      </c>
      <c r="D2637" s="4" t="s">
        <v>4708</v>
      </c>
      <c r="E2637" s="4" t="s">
        <v>4740</v>
      </c>
      <c r="F2637" s="4" t="s">
        <v>4741</v>
      </c>
      <c r="G2637" s="4" t="s">
        <v>4747</v>
      </c>
      <c r="H2637" s="4" t="s">
        <v>20</v>
      </c>
      <c r="I2637" s="4" t="s">
        <v>29</v>
      </c>
      <c r="J2637" s="4" t="s">
        <v>22</v>
      </c>
      <c r="K2637" s="4" t="s">
        <v>4396</v>
      </c>
      <c r="L2637" s="4" t="s">
        <v>4374</v>
      </c>
      <c r="M2637" s="5">
        <v>44431</v>
      </c>
      <c r="N2637" s="6">
        <v>9063</v>
      </c>
      <c r="O2637" s="4">
        <f t="shared" si="82"/>
        <v>23</v>
      </c>
      <c r="P2637" s="4" t="str">
        <f t="shared" si="83"/>
        <v>2021-08</v>
      </c>
    </row>
    <row r="2638" spans="1:16" ht="12.75" x14ac:dyDescent="0.2">
      <c r="A2638" s="4" t="s">
        <v>14</v>
      </c>
      <c r="B2638" s="4" t="s">
        <v>7654</v>
      </c>
      <c r="C2638" s="4" t="s">
        <v>7825</v>
      </c>
      <c r="D2638" s="4" t="s">
        <v>7811</v>
      </c>
      <c r="E2638" s="4" t="s">
        <v>7925</v>
      </c>
      <c r="F2638" s="4" t="s">
        <v>7926</v>
      </c>
      <c r="G2638" s="4" t="s">
        <v>3048</v>
      </c>
      <c r="H2638" s="4" t="s">
        <v>210</v>
      </c>
      <c r="I2638" s="4" t="s">
        <v>210</v>
      </c>
      <c r="J2638" s="4" t="s">
        <v>3048</v>
      </c>
      <c r="K2638" s="4" t="s">
        <v>7829</v>
      </c>
      <c r="L2638" s="4" t="s">
        <v>7833</v>
      </c>
      <c r="M2638" s="5">
        <v>44431</v>
      </c>
      <c r="N2638" s="6">
        <v>1142</v>
      </c>
      <c r="O2638" s="4">
        <f t="shared" si="82"/>
        <v>23</v>
      </c>
      <c r="P2638" s="4" t="str">
        <f t="shared" si="83"/>
        <v>2021-08</v>
      </c>
    </row>
    <row r="2639" spans="1:16" ht="12.75" x14ac:dyDescent="0.2">
      <c r="A2639" s="4" t="s">
        <v>3048</v>
      </c>
      <c r="B2639" s="4" t="s">
        <v>9902</v>
      </c>
      <c r="C2639" s="4" t="s">
        <v>10147</v>
      </c>
      <c r="D2639" s="4" t="s">
        <v>25</v>
      </c>
      <c r="E2639" s="4" t="s">
        <v>10174</v>
      </c>
      <c r="F2639" s="4" t="s">
        <v>10175</v>
      </c>
      <c r="G2639" s="4" t="s">
        <v>10253</v>
      </c>
      <c r="H2639" s="4" t="s">
        <v>20</v>
      </c>
      <c r="I2639" s="4" t="s">
        <v>29</v>
      </c>
      <c r="J2639" s="4" t="s">
        <v>22</v>
      </c>
      <c r="K2639" s="4" t="s">
        <v>10156</v>
      </c>
      <c r="L2639" s="4" t="s">
        <v>10177</v>
      </c>
      <c r="M2639" s="5">
        <v>44431</v>
      </c>
      <c r="N2639" s="6">
        <v>8380</v>
      </c>
      <c r="O2639" s="4">
        <f t="shared" si="82"/>
        <v>23</v>
      </c>
      <c r="P2639" s="4" t="str">
        <f t="shared" si="83"/>
        <v>2021-08</v>
      </c>
    </row>
    <row r="2640" spans="1:16" ht="12.75" x14ac:dyDescent="0.2">
      <c r="A2640" s="4" t="s">
        <v>3048</v>
      </c>
      <c r="B2640" s="4" t="s">
        <v>11712</v>
      </c>
      <c r="C2640" s="4" t="s">
        <v>11719</v>
      </c>
      <c r="D2640" s="4" t="s">
        <v>13936</v>
      </c>
      <c r="E2640" s="4" t="s">
        <v>11720</v>
      </c>
      <c r="F2640" s="4" t="s">
        <v>11721</v>
      </c>
      <c r="G2640" s="4" t="s">
        <v>11724</v>
      </c>
      <c r="H2640" s="4" t="s">
        <v>20</v>
      </c>
      <c r="I2640" s="4" t="s">
        <v>21</v>
      </c>
      <c r="J2640" s="4" t="s">
        <v>36</v>
      </c>
      <c r="K2640" s="4" t="s">
        <v>11723</v>
      </c>
      <c r="L2640" s="4" t="s">
        <v>3549</v>
      </c>
      <c r="M2640" s="5">
        <v>44431</v>
      </c>
      <c r="N2640" s="6">
        <v>5435</v>
      </c>
      <c r="O2640" s="4">
        <f t="shared" si="82"/>
        <v>23</v>
      </c>
      <c r="P2640" s="4" t="str">
        <f t="shared" si="83"/>
        <v>2021-08</v>
      </c>
    </row>
    <row r="2641" spans="1:16" ht="12.75" x14ac:dyDescent="0.2">
      <c r="A2641" s="4" t="s">
        <v>1050</v>
      </c>
      <c r="B2641" s="4" t="s">
        <v>1051</v>
      </c>
      <c r="C2641" s="4" t="s">
        <v>1999</v>
      </c>
      <c r="D2641" s="4" t="s">
        <v>2078</v>
      </c>
      <c r="E2641" s="4" t="s">
        <v>2202</v>
      </c>
      <c r="F2641" s="4" t="s">
        <v>2203</v>
      </c>
      <c r="G2641" s="4" t="s">
        <v>2211</v>
      </c>
      <c r="H2641" s="4" t="s">
        <v>20</v>
      </c>
      <c r="I2641" s="4" t="s">
        <v>21</v>
      </c>
      <c r="J2641" s="4" t="s">
        <v>22</v>
      </c>
      <c r="K2641" s="4" t="s">
        <v>2003</v>
      </c>
      <c r="L2641" s="4" t="s">
        <v>1195</v>
      </c>
      <c r="M2641" s="5">
        <v>44432</v>
      </c>
      <c r="N2641" s="6">
        <v>7314</v>
      </c>
      <c r="O2641" s="4">
        <f t="shared" si="82"/>
        <v>24</v>
      </c>
      <c r="P2641" s="4" t="str">
        <f t="shared" si="83"/>
        <v>2021-08</v>
      </c>
    </row>
    <row r="2642" spans="1:16" ht="12.75" x14ac:dyDescent="0.2">
      <c r="A2642" s="4" t="s">
        <v>1050</v>
      </c>
      <c r="B2642" s="4" t="s">
        <v>1051</v>
      </c>
      <c r="C2642" s="4" t="s">
        <v>1999</v>
      </c>
      <c r="D2642" s="4" t="s">
        <v>2381</v>
      </c>
      <c r="E2642" s="4" t="s">
        <v>2021</v>
      </c>
      <c r="F2642" s="4" t="s">
        <v>2022</v>
      </c>
      <c r="G2642" s="4" t="s">
        <v>2024</v>
      </c>
      <c r="H2642" s="4" t="s">
        <v>20</v>
      </c>
      <c r="I2642" s="4" t="s">
        <v>29</v>
      </c>
      <c r="J2642" s="4" t="s">
        <v>22</v>
      </c>
      <c r="K2642" s="4" t="s">
        <v>2003</v>
      </c>
      <c r="L2642" s="4" t="s">
        <v>1195</v>
      </c>
      <c r="M2642" s="5">
        <v>44432</v>
      </c>
      <c r="N2642" s="6">
        <v>1546</v>
      </c>
      <c r="O2642" s="4">
        <f t="shared" si="82"/>
        <v>24</v>
      </c>
      <c r="P2642" s="4" t="str">
        <f t="shared" si="83"/>
        <v>2021-08</v>
      </c>
    </row>
    <row r="2643" spans="1:16" ht="12.75" x14ac:dyDescent="0.2">
      <c r="A2643" s="4" t="s">
        <v>3048</v>
      </c>
      <c r="B2643" s="4" t="s">
        <v>3049</v>
      </c>
      <c r="C2643" s="4" t="s">
        <v>3050</v>
      </c>
      <c r="D2643" s="4" t="s">
        <v>3243</v>
      </c>
      <c r="E2643" s="4" t="s">
        <v>3244</v>
      </c>
      <c r="F2643" s="4" t="s">
        <v>3245</v>
      </c>
      <c r="G2643" s="4" t="s">
        <v>3260</v>
      </c>
      <c r="H2643" s="4" t="s">
        <v>210</v>
      </c>
      <c r="I2643" s="4" t="s">
        <v>210</v>
      </c>
      <c r="J2643" s="4" t="s">
        <v>877</v>
      </c>
      <c r="K2643" s="4" t="s">
        <v>3089</v>
      </c>
      <c r="L2643" s="4" t="s">
        <v>3078</v>
      </c>
      <c r="M2643" s="5">
        <v>44432</v>
      </c>
      <c r="N2643" s="6">
        <v>9732</v>
      </c>
      <c r="O2643" s="4">
        <f t="shared" si="82"/>
        <v>24</v>
      </c>
      <c r="P2643" s="4" t="str">
        <f t="shared" si="83"/>
        <v>2021-08</v>
      </c>
    </row>
    <row r="2644" spans="1:16" ht="12.75" x14ac:dyDescent="0.2">
      <c r="A2644" s="4" t="s">
        <v>3048</v>
      </c>
      <c r="B2644" s="4" t="s">
        <v>3049</v>
      </c>
      <c r="C2644" s="4" t="s">
        <v>3050</v>
      </c>
      <c r="D2644" s="4" t="s">
        <v>3281</v>
      </c>
      <c r="E2644" s="4" t="s">
        <v>3238</v>
      </c>
      <c r="F2644" s="4" t="s">
        <v>3239</v>
      </c>
      <c r="G2644" s="4" t="s">
        <v>3241</v>
      </c>
      <c r="H2644" s="4" t="s">
        <v>20</v>
      </c>
      <c r="I2644" s="4" t="s">
        <v>29</v>
      </c>
      <c r="J2644" s="4" t="s">
        <v>36</v>
      </c>
      <c r="K2644" s="4" t="s">
        <v>3070</v>
      </c>
      <c r="L2644" s="4" t="s">
        <v>3094</v>
      </c>
      <c r="M2644" s="5">
        <v>44432</v>
      </c>
      <c r="N2644" s="6">
        <v>2378</v>
      </c>
      <c r="O2644" s="4">
        <f t="shared" si="82"/>
        <v>24</v>
      </c>
      <c r="P2644" s="4" t="str">
        <f t="shared" si="83"/>
        <v>2021-08</v>
      </c>
    </row>
    <row r="2645" spans="1:16" ht="12.75" x14ac:dyDescent="0.2">
      <c r="A2645" s="4" t="s">
        <v>3048</v>
      </c>
      <c r="B2645" s="4" t="s">
        <v>3049</v>
      </c>
      <c r="C2645" s="4" t="s">
        <v>3339</v>
      </c>
      <c r="D2645" s="4" t="s">
        <v>25</v>
      </c>
      <c r="E2645" s="4" t="s">
        <v>3345</v>
      </c>
      <c r="F2645" s="4" t="s">
        <v>3346</v>
      </c>
      <c r="G2645" s="4" t="s">
        <v>3392</v>
      </c>
      <c r="H2645" s="4" t="s">
        <v>20</v>
      </c>
      <c r="I2645" s="4" t="s">
        <v>29</v>
      </c>
      <c r="J2645" s="4" t="s">
        <v>36</v>
      </c>
      <c r="K2645" s="4" t="s">
        <v>3343</v>
      </c>
      <c r="L2645" s="4" t="s">
        <v>3344</v>
      </c>
      <c r="M2645" s="5">
        <v>44432</v>
      </c>
      <c r="N2645" s="6">
        <v>3426</v>
      </c>
      <c r="O2645" s="4">
        <f t="shared" si="82"/>
        <v>24</v>
      </c>
      <c r="P2645" s="4" t="str">
        <f t="shared" si="83"/>
        <v>2021-08</v>
      </c>
    </row>
    <row r="2646" spans="1:16" ht="12.75" x14ac:dyDescent="0.2">
      <c r="A2646" s="4" t="s">
        <v>3048</v>
      </c>
      <c r="B2646" s="4" t="s">
        <v>3049</v>
      </c>
      <c r="C2646" s="4" t="s">
        <v>3339</v>
      </c>
      <c r="D2646" s="4" t="s">
        <v>3428</v>
      </c>
      <c r="E2646" s="4" t="s">
        <v>3429</v>
      </c>
      <c r="F2646" s="4" t="s">
        <v>3430</v>
      </c>
      <c r="G2646" s="4" t="s">
        <v>3432</v>
      </c>
      <c r="H2646" s="4" t="s">
        <v>210</v>
      </c>
      <c r="I2646" s="4" t="s">
        <v>210</v>
      </c>
      <c r="J2646" s="4" t="s">
        <v>226</v>
      </c>
      <c r="K2646" s="4" t="s">
        <v>3343</v>
      </c>
      <c r="L2646" s="4" t="s">
        <v>3344</v>
      </c>
      <c r="M2646" s="5">
        <v>44432</v>
      </c>
      <c r="N2646" s="6">
        <v>5981</v>
      </c>
      <c r="O2646" s="4">
        <f t="shared" si="82"/>
        <v>24</v>
      </c>
      <c r="P2646" s="4" t="str">
        <f t="shared" si="83"/>
        <v>2021-08</v>
      </c>
    </row>
    <row r="2647" spans="1:16" ht="12.75" x14ac:dyDescent="0.2">
      <c r="A2647" s="4" t="s">
        <v>3048</v>
      </c>
      <c r="B2647" s="4" t="s">
        <v>3049</v>
      </c>
      <c r="C2647" s="4" t="s">
        <v>3339</v>
      </c>
      <c r="D2647" s="4" t="s">
        <v>3428</v>
      </c>
      <c r="E2647" s="4" t="s">
        <v>3437</v>
      </c>
      <c r="F2647" s="4" t="s">
        <v>3438</v>
      </c>
      <c r="G2647" s="4" t="s">
        <v>3441</v>
      </c>
      <c r="H2647" s="4" t="s">
        <v>210</v>
      </c>
      <c r="I2647" s="4" t="s">
        <v>210</v>
      </c>
      <c r="J2647" s="4" t="s">
        <v>877</v>
      </c>
      <c r="K2647" s="4" t="s">
        <v>3343</v>
      </c>
      <c r="L2647" s="4" t="s">
        <v>3344</v>
      </c>
      <c r="M2647" s="5">
        <v>44432</v>
      </c>
      <c r="N2647" s="6">
        <v>6816</v>
      </c>
      <c r="O2647" s="4">
        <f t="shared" si="82"/>
        <v>24</v>
      </c>
      <c r="P2647" s="4" t="str">
        <f t="shared" si="83"/>
        <v>2021-08</v>
      </c>
    </row>
    <row r="2648" spans="1:16" ht="12.75" x14ac:dyDescent="0.2">
      <c r="A2648" s="4" t="s">
        <v>14</v>
      </c>
      <c r="B2648" s="4" t="s">
        <v>4342</v>
      </c>
      <c r="C2648" s="4" t="s">
        <v>4343</v>
      </c>
      <c r="D2648" s="4" t="s">
        <v>5096</v>
      </c>
      <c r="E2648" s="4" t="s">
        <v>5117</v>
      </c>
      <c r="F2648" s="4" t="s">
        <v>5118</v>
      </c>
      <c r="G2648" s="4" t="s">
        <v>5119</v>
      </c>
      <c r="H2648" s="4" t="s">
        <v>20</v>
      </c>
      <c r="I2648" s="4" t="s">
        <v>21</v>
      </c>
      <c r="J2648" s="4" t="s">
        <v>22</v>
      </c>
      <c r="K2648" s="4" t="s">
        <v>4362</v>
      </c>
      <c r="L2648" s="4" t="s">
        <v>4363</v>
      </c>
      <c r="M2648" s="5">
        <v>44432</v>
      </c>
      <c r="N2648" s="6">
        <v>3352</v>
      </c>
      <c r="O2648" s="4">
        <f t="shared" si="82"/>
        <v>24</v>
      </c>
      <c r="P2648" s="4" t="str">
        <f t="shared" si="83"/>
        <v>2021-08</v>
      </c>
    </row>
    <row r="2649" spans="1:16" ht="12.75" x14ac:dyDescent="0.2">
      <c r="A2649" s="4" t="s">
        <v>14</v>
      </c>
      <c r="B2649" s="4" t="s">
        <v>6544</v>
      </c>
      <c r="C2649" s="4" t="s">
        <v>6545</v>
      </c>
      <c r="D2649" s="4" t="s">
        <v>6905</v>
      </c>
      <c r="E2649" s="4" t="s">
        <v>6581</v>
      </c>
      <c r="F2649" s="4" t="s">
        <v>6582</v>
      </c>
      <c r="G2649" s="4" t="s">
        <v>6926</v>
      </c>
      <c r="H2649" s="4" t="s">
        <v>20</v>
      </c>
      <c r="I2649" s="4" t="s">
        <v>21</v>
      </c>
      <c r="J2649" s="4" t="s">
        <v>22</v>
      </c>
      <c r="K2649" s="4" t="s">
        <v>6549</v>
      </c>
      <c r="L2649" s="4" t="s">
        <v>3908</v>
      </c>
      <c r="M2649" s="5">
        <v>44432</v>
      </c>
      <c r="N2649" s="6">
        <v>7643</v>
      </c>
      <c r="O2649" s="4">
        <f t="shared" si="82"/>
        <v>24</v>
      </c>
      <c r="P2649" s="4" t="str">
        <f t="shared" si="83"/>
        <v>2021-08</v>
      </c>
    </row>
    <row r="2650" spans="1:16" ht="12.75" x14ac:dyDescent="0.2">
      <c r="A2650" s="4" t="s">
        <v>3048</v>
      </c>
      <c r="B2650" s="4" t="s">
        <v>10496</v>
      </c>
      <c r="C2650" s="4" t="s">
        <v>10930</v>
      </c>
      <c r="D2650" s="4" t="s">
        <v>13936</v>
      </c>
      <c r="E2650" s="4" t="s">
        <v>10946</v>
      </c>
      <c r="F2650" s="4" t="s">
        <v>10947</v>
      </c>
      <c r="G2650" s="4" t="s">
        <v>10952</v>
      </c>
      <c r="H2650" s="4" t="s">
        <v>20</v>
      </c>
      <c r="I2650" s="4" t="s">
        <v>21</v>
      </c>
      <c r="J2650" s="4" t="s">
        <v>36</v>
      </c>
      <c r="K2650" s="4" t="s">
        <v>10949</v>
      </c>
      <c r="L2650" s="4" t="s">
        <v>10935</v>
      </c>
      <c r="M2650" s="5">
        <v>44432</v>
      </c>
      <c r="N2650" s="6">
        <v>3355</v>
      </c>
      <c r="O2650" s="4">
        <f t="shared" si="82"/>
        <v>24</v>
      </c>
      <c r="P2650" s="4" t="str">
        <f t="shared" si="83"/>
        <v>2021-08</v>
      </c>
    </row>
    <row r="2651" spans="1:16" ht="12.75" x14ac:dyDescent="0.2">
      <c r="A2651" s="4" t="s">
        <v>14</v>
      </c>
      <c r="B2651" s="4" t="s">
        <v>6544</v>
      </c>
      <c r="C2651" s="4" t="s">
        <v>6545</v>
      </c>
      <c r="D2651" s="4" t="s">
        <v>6712</v>
      </c>
      <c r="E2651" s="4" t="s">
        <v>6713</v>
      </c>
      <c r="F2651" s="4" t="s">
        <v>6714</v>
      </c>
      <c r="G2651" s="4" t="s">
        <v>6747</v>
      </c>
      <c r="H2651" s="4" t="s">
        <v>20</v>
      </c>
      <c r="I2651" s="4" t="s">
        <v>29</v>
      </c>
      <c r="J2651" s="4" t="s">
        <v>36</v>
      </c>
      <c r="K2651" s="4" t="s">
        <v>6553</v>
      </c>
      <c r="L2651" s="4" t="s">
        <v>6596</v>
      </c>
      <c r="M2651" s="5">
        <v>44433</v>
      </c>
      <c r="N2651" s="6">
        <v>6543</v>
      </c>
      <c r="O2651" s="4">
        <f t="shared" si="82"/>
        <v>25</v>
      </c>
      <c r="P2651" s="4" t="str">
        <f t="shared" si="83"/>
        <v>2021-08</v>
      </c>
    </row>
    <row r="2652" spans="1:16" ht="12.75" x14ac:dyDescent="0.2">
      <c r="A2652" s="4" t="s">
        <v>14</v>
      </c>
      <c r="B2652" s="4" t="s">
        <v>7127</v>
      </c>
      <c r="C2652" s="4" t="s">
        <v>7128</v>
      </c>
      <c r="D2652" s="4" t="s">
        <v>25</v>
      </c>
      <c r="E2652" s="4" t="s">
        <v>7153</v>
      </c>
      <c r="F2652" s="4" t="s">
        <v>7154</v>
      </c>
      <c r="G2652" s="4" t="s">
        <v>7242</v>
      </c>
      <c r="H2652" s="4" t="s">
        <v>20</v>
      </c>
      <c r="I2652" s="4" t="s">
        <v>29</v>
      </c>
      <c r="J2652" s="4" t="s">
        <v>22</v>
      </c>
      <c r="K2652" s="4" t="s">
        <v>7135</v>
      </c>
      <c r="L2652" s="4" t="s">
        <v>7137</v>
      </c>
      <c r="M2652" s="5">
        <v>44433</v>
      </c>
      <c r="N2652" s="6">
        <v>874</v>
      </c>
      <c r="O2652" s="4">
        <f t="shared" si="82"/>
        <v>25</v>
      </c>
      <c r="P2652" s="4" t="str">
        <f t="shared" si="83"/>
        <v>2021-08</v>
      </c>
    </row>
    <row r="2653" spans="1:16" ht="12.75" x14ac:dyDescent="0.2">
      <c r="A2653" s="4" t="s">
        <v>14</v>
      </c>
      <c r="B2653" s="4" t="s">
        <v>7654</v>
      </c>
      <c r="C2653" s="4" t="s">
        <v>7825</v>
      </c>
      <c r="D2653" s="4" t="s">
        <v>8042</v>
      </c>
      <c r="E2653" s="4" t="s">
        <v>8082</v>
      </c>
      <c r="F2653" s="4" t="s">
        <v>8083</v>
      </c>
      <c r="G2653" s="4" t="s">
        <v>8084</v>
      </c>
      <c r="H2653" s="4" t="s">
        <v>210</v>
      </c>
      <c r="I2653" s="4" t="s">
        <v>343</v>
      </c>
      <c r="J2653" s="4" t="s">
        <v>22</v>
      </c>
      <c r="K2653" s="4" t="s">
        <v>7829</v>
      </c>
      <c r="L2653" s="4" t="s">
        <v>7785</v>
      </c>
      <c r="M2653" s="5">
        <v>44433</v>
      </c>
      <c r="N2653" s="6">
        <v>7813</v>
      </c>
      <c r="O2653" s="4">
        <f t="shared" si="82"/>
        <v>25</v>
      </c>
      <c r="P2653" s="4" t="str">
        <f t="shared" si="83"/>
        <v>2021-08</v>
      </c>
    </row>
    <row r="2654" spans="1:16" ht="12.75" x14ac:dyDescent="0.2">
      <c r="A2654" s="4" t="s">
        <v>14</v>
      </c>
      <c r="B2654" s="4" t="s">
        <v>7654</v>
      </c>
      <c r="C2654" s="4" t="s">
        <v>8095</v>
      </c>
      <c r="D2654" s="4" t="s">
        <v>8148</v>
      </c>
      <c r="E2654" s="4" t="s">
        <v>8164</v>
      </c>
      <c r="F2654" s="4" t="s">
        <v>8165</v>
      </c>
      <c r="G2654" s="4" t="s">
        <v>8172</v>
      </c>
      <c r="H2654" s="4" t="s">
        <v>20</v>
      </c>
      <c r="I2654" s="4" t="s">
        <v>21</v>
      </c>
      <c r="J2654" s="4" t="s">
        <v>22</v>
      </c>
      <c r="K2654" s="4" t="s">
        <v>8099</v>
      </c>
      <c r="L2654" s="4" t="s">
        <v>8100</v>
      </c>
      <c r="M2654" s="5">
        <v>44433</v>
      </c>
      <c r="N2654" s="6">
        <v>8738</v>
      </c>
      <c r="O2654" s="4">
        <f t="shared" si="82"/>
        <v>25</v>
      </c>
      <c r="P2654" s="4" t="str">
        <f t="shared" si="83"/>
        <v>2021-08</v>
      </c>
    </row>
    <row r="2655" spans="1:16" ht="12.75" x14ac:dyDescent="0.2">
      <c r="A2655" s="4" t="s">
        <v>14</v>
      </c>
      <c r="B2655" s="4" t="s">
        <v>7654</v>
      </c>
      <c r="C2655" s="4" t="s">
        <v>8288</v>
      </c>
      <c r="D2655" s="4" t="s">
        <v>8661</v>
      </c>
      <c r="E2655" s="4" t="s">
        <v>8665</v>
      </c>
      <c r="F2655" s="4" t="s">
        <v>8666</v>
      </c>
      <c r="G2655" s="4" t="s">
        <v>8669</v>
      </c>
      <c r="H2655" s="4" t="s">
        <v>20</v>
      </c>
      <c r="I2655" s="4" t="s">
        <v>21</v>
      </c>
      <c r="J2655" s="4" t="s">
        <v>22</v>
      </c>
      <c r="K2655" s="4" t="s">
        <v>8297</v>
      </c>
      <c r="L2655" s="4" t="s">
        <v>8349</v>
      </c>
      <c r="M2655" s="5">
        <v>44433</v>
      </c>
      <c r="N2655" s="6">
        <v>1160</v>
      </c>
      <c r="O2655" s="4">
        <f t="shared" si="82"/>
        <v>25</v>
      </c>
      <c r="P2655" s="4" t="str">
        <f t="shared" si="83"/>
        <v>2021-08</v>
      </c>
    </row>
    <row r="2656" spans="1:16" ht="12.75" x14ac:dyDescent="0.2">
      <c r="A2656" s="4" t="s">
        <v>14</v>
      </c>
      <c r="B2656" s="4" t="s">
        <v>7654</v>
      </c>
      <c r="C2656" s="4" t="s">
        <v>9450</v>
      </c>
      <c r="D2656" s="4" t="s">
        <v>7419</v>
      </c>
      <c r="E2656" s="4" t="s">
        <v>9661</v>
      </c>
      <c r="F2656" s="4" t="s">
        <v>9662</v>
      </c>
      <c r="G2656" s="4" t="s">
        <v>3048</v>
      </c>
      <c r="H2656" s="4" t="s">
        <v>210</v>
      </c>
      <c r="I2656" s="4" t="s">
        <v>210</v>
      </c>
      <c r="J2656" s="4" t="s">
        <v>3048</v>
      </c>
      <c r="K2656" s="4" t="s">
        <v>9476</v>
      </c>
      <c r="L2656" s="4" t="s">
        <v>7689</v>
      </c>
      <c r="M2656" s="5">
        <v>44433</v>
      </c>
      <c r="N2656" s="6">
        <v>2639</v>
      </c>
      <c r="O2656" s="4">
        <f t="shared" si="82"/>
        <v>25</v>
      </c>
      <c r="P2656" s="4" t="str">
        <f t="shared" si="83"/>
        <v>2021-08</v>
      </c>
    </row>
    <row r="2657" spans="1:16" ht="12.75" x14ac:dyDescent="0.2">
      <c r="A2657" s="4" t="s">
        <v>3048</v>
      </c>
      <c r="B2657" s="4" t="s">
        <v>10496</v>
      </c>
      <c r="C2657" s="4" t="s">
        <v>10497</v>
      </c>
      <c r="D2657" s="4" t="s">
        <v>25</v>
      </c>
      <c r="E2657" s="4" t="s">
        <v>10571</v>
      </c>
      <c r="F2657" s="4" t="s">
        <v>10572</v>
      </c>
      <c r="G2657" s="4" t="s">
        <v>10606</v>
      </c>
      <c r="H2657" s="4" t="s">
        <v>210</v>
      </c>
      <c r="I2657" s="4" t="s">
        <v>343</v>
      </c>
      <c r="J2657" s="4" t="s">
        <v>36</v>
      </c>
      <c r="K2657" s="4" t="s">
        <v>10549</v>
      </c>
      <c r="L2657" s="4" t="s">
        <v>10574</v>
      </c>
      <c r="M2657" s="5">
        <v>44433</v>
      </c>
      <c r="N2657" s="6">
        <v>9576</v>
      </c>
      <c r="O2657" s="4">
        <f t="shared" si="82"/>
        <v>25</v>
      </c>
      <c r="P2657" s="4" t="str">
        <f t="shared" si="83"/>
        <v>2021-08</v>
      </c>
    </row>
    <row r="2658" spans="1:16" ht="12.75" x14ac:dyDescent="0.2">
      <c r="A2658" s="4" t="s">
        <v>3048</v>
      </c>
      <c r="B2658" s="4" t="s">
        <v>10496</v>
      </c>
      <c r="C2658" s="4" t="s">
        <v>10497</v>
      </c>
      <c r="D2658" s="4" t="s">
        <v>10665</v>
      </c>
      <c r="E2658" s="4" t="s">
        <v>10571</v>
      </c>
      <c r="F2658" s="4" t="s">
        <v>10572</v>
      </c>
      <c r="G2658" s="4" t="s">
        <v>10702</v>
      </c>
      <c r="H2658" s="4" t="s">
        <v>210</v>
      </c>
      <c r="I2658" s="4" t="s">
        <v>343</v>
      </c>
      <c r="J2658" s="4" t="s">
        <v>22</v>
      </c>
      <c r="K2658" s="4" t="s">
        <v>10549</v>
      </c>
      <c r="L2658" s="4" t="s">
        <v>10574</v>
      </c>
      <c r="M2658" s="5">
        <v>44433</v>
      </c>
      <c r="N2658" s="6">
        <v>421</v>
      </c>
      <c r="O2658" s="4">
        <f t="shared" si="82"/>
        <v>25</v>
      </c>
      <c r="P2658" s="4" t="str">
        <f t="shared" si="83"/>
        <v>2021-08</v>
      </c>
    </row>
    <row r="2659" spans="1:16" ht="12.75" x14ac:dyDescent="0.2">
      <c r="A2659" s="4" t="s">
        <v>3048</v>
      </c>
      <c r="B2659" s="4" t="s">
        <v>10496</v>
      </c>
      <c r="C2659" s="4" t="s">
        <v>10930</v>
      </c>
      <c r="D2659" s="4" t="s">
        <v>25</v>
      </c>
      <c r="E2659" s="4" t="s">
        <v>11130</v>
      </c>
      <c r="F2659" s="4" t="s">
        <v>11131</v>
      </c>
      <c r="G2659" s="4" t="s">
        <v>11369</v>
      </c>
      <c r="H2659" s="4" t="s">
        <v>20</v>
      </c>
      <c r="I2659" s="4" t="s">
        <v>29</v>
      </c>
      <c r="J2659" s="4" t="s">
        <v>36</v>
      </c>
      <c r="K2659" s="4" t="s">
        <v>10934</v>
      </c>
      <c r="L2659" s="4" t="s">
        <v>10935</v>
      </c>
      <c r="M2659" s="5">
        <v>44433</v>
      </c>
      <c r="N2659" s="6">
        <v>6788</v>
      </c>
      <c r="O2659" s="4">
        <f t="shared" si="82"/>
        <v>25</v>
      </c>
      <c r="P2659" s="4" t="str">
        <f t="shared" si="83"/>
        <v>2021-08</v>
      </c>
    </row>
    <row r="2660" spans="1:16" ht="12.75" x14ac:dyDescent="0.2">
      <c r="A2660" s="4" t="s">
        <v>3048</v>
      </c>
      <c r="B2660" s="4" t="s">
        <v>12289</v>
      </c>
      <c r="C2660" s="4" t="s">
        <v>12841</v>
      </c>
      <c r="D2660" s="4" t="s">
        <v>13222</v>
      </c>
      <c r="E2660" s="4" t="s">
        <v>13258</v>
      </c>
      <c r="F2660" s="4" t="s">
        <v>13259</v>
      </c>
      <c r="G2660" s="4" t="s">
        <v>13260</v>
      </c>
      <c r="H2660" s="4" t="s">
        <v>20</v>
      </c>
      <c r="I2660" s="4" t="s">
        <v>21</v>
      </c>
      <c r="J2660" s="4" t="s">
        <v>162</v>
      </c>
      <c r="K2660" s="4" t="s">
        <v>12845</v>
      </c>
      <c r="L2660" s="4" t="s">
        <v>12121</v>
      </c>
      <c r="M2660" s="5">
        <v>44433</v>
      </c>
      <c r="N2660" s="6">
        <v>2393</v>
      </c>
      <c r="O2660" s="4">
        <f t="shared" si="82"/>
        <v>25</v>
      </c>
      <c r="P2660" s="4" t="str">
        <f t="shared" si="83"/>
        <v>2021-08</v>
      </c>
    </row>
    <row r="2661" spans="1:16" ht="12.75" x14ac:dyDescent="0.2">
      <c r="A2661" s="4" t="s">
        <v>3048</v>
      </c>
      <c r="B2661" s="4" t="s">
        <v>12289</v>
      </c>
      <c r="C2661" s="4" t="s">
        <v>13302</v>
      </c>
      <c r="D2661" s="4" t="s">
        <v>13419</v>
      </c>
      <c r="E2661" s="4" t="s">
        <v>10381</v>
      </c>
      <c r="F2661" s="4" t="s">
        <v>10382</v>
      </c>
      <c r="G2661" s="4" t="s">
        <v>13422</v>
      </c>
      <c r="H2661" s="4" t="s">
        <v>20</v>
      </c>
      <c r="I2661" s="4" t="s">
        <v>21</v>
      </c>
      <c r="J2661" s="4" t="s">
        <v>22</v>
      </c>
      <c r="K2661" s="4" t="s">
        <v>13421</v>
      </c>
      <c r="L2661" s="4" t="s">
        <v>10387</v>
      </c>
      <c r="M2661" s="5">
        <v>44433</v>
      </c>
      <c r="N2661" s="6">
        <v>4611</v>
      </c>
      <c r="O2661" s="4">
        <f t="shared" si="82"/>
        <v>25</v>
      </c>
      <c r="P2661" s="4" t="str">
        <f t="shared" si="83"/>
        <v>2021-08</v>
      </c>
    </row>
    <row r="2662" spans="1:16" ht="12.75" x14ac:dyDescent="0.2">
      <c r="A2662" s="4" t="s">
        <v>1050</v>
      </c>
      <c r="B2662" s="4" t="s">
        <v>1051</v>
      </c>
      <c r="C2662" s="4" t="s">
        <v>1052</v>
      </c>
      <c r="D2662" s="4" t="s">
        <v>1826</v>
      </c>
      <c r="E2662" s="4" t="s">
        <v>1827</v>
      </c>
      <c r="F2662" s="4" t="s">
        <v>1828</v>
      </c>
      <c r="G2662" s="4" t="s">
        <v>1829</v>
      </c>
      <c r="H2662" s="4" t="s">
        <v>210</v>
      </c>
      <c r="I2662" s="4" t="s">
        <v>210</v>
      </c>
      <c r="J2662" s="4" t="s">
        <v>226</v>
      </c>
      <c r="K2662" s="4" t="s">
        <v>1056</v>
      </c>
      <c r="L2662" s="4" t="s">
        <v>1171</v>
      </c>
      <c r="M2662" s="5">
        <v>44434</v>
      </c>
      <c r="N2662" s="6">
        <v>1069</v>
      </c>
      <c r="O2662" s="4">
        <f t="shared" si="82"/>
        <v>26</v>
      </c>
      <c r="P2662" s="4" t="str">
        <f t="shared" si="83"/>
        <v>2021-08</v>
      </c>
    </row>
    <row r="2663" spans="1:16" ht="12.75" x14ac:dyDescent="0.2">
      <c r="A2663" s="4" t="s">
        <v>14</v>
      </c>
      <c r="B2663" s="4" t="s">
        <v>4342</v>
      </c>
      <c r="C2663" s="4" t="s">
        <v>4343</v>
      </c>
      <c r="D2663" s="4" t="s">
        <v>5252</v>
      </c>
      <c r="E2663" s="4" t="s">
        <v>4998</v>
      </c>
      <c r="F2663" s="4" t="s">
        <v>4999</v>
      </c>
      <c r="G2663" s="4" t="s">
        <v>5271</v>
      </c>
      <c r="H2663" s="4" t="s">
        <v>20</v>
      </c>
      <c r="I2663" s="4" t="s">
        <v>29</v>
      </c>
      <c r="J2663" s="4" t="s">
        <v>22</v>
      </c>
      <c r="K2663" s="4" t="s">
        <v>4396</v>
      </c>
      <c r="L2663" s="4" t="s">
        <v>4363</v>
      </c>
      <c r="M2663" s="5">
        <v>44434</v>
      </c>
      <c r="N2663" s="6">
        <v>9024</v>
      </c>
      <c r="O2663" s="4">
        <f t="shared" si="82"/>
        <v>26</v>
      </c>
      <c r="P2663" s="4" t="str">
        <f t="shared" si="83"/>
        <v>2021-08</v>
      </c>
    </row>
    <row r="2664" spans="1:16" ht="12.75" x14ac:dyDescent="0.2">
      <c r="A2664" s="4" t="s">
        <v>14</v>
      </c>
      <c r="B2664" s="4" t="s">
        <v>6544</v>
      </c>
      <c r="C2664" s="4" t="s">
        <v>6545</v>
      </c>
      <c r="D2664" s="4" t="s">
        <v>25</v>
      </c>
      <c r="E2664" s="4" t="s">
        <v>6624</v>
      </c>
      <c r="F2664" s="4" t="s">
        <v>6625</v>
      </c>
      <c r="G2664" s="4" t="s">
        <v>6626</v>
      </c>
      <c r="H2664" s="4" t="s">
        <v>20</v>
      </c>
      <c r="I2664" s="4" t="s">
        <v>29</v>
      </c>
      <c r="J2664" s="4" t="s">
        <v>36</v>
      </c>
      <c r="K2664" s="4" t="s">
        <v>6549</v>
      </c>
      <c r="L2664" s="4" t="s">
        <v>6576</v>
      </c>
      <c r="M2664" s="5">
        <v>44434</v>
      </c>
      <c r="N2664" s="6">
        <v>4424</v>
      </c>
      <c r="O2664" s="4">
        <f t="shared" si="82"/>
        <v>26</v>
      </c>
      <c r="P2664" s="4" t="str">
        <f t="shared" si="83"/>
        <v>2021-08</v>
      </c>
    </row>
    <row r="2665" spans="1:16" ht="12.75" x14ac:dyDescent="0.2">
      <c r="A2665" s="4" t="s">
        <v>14</v>
      </c>
      <c r="B2665" s="4" t="s">
        <v>6544</v>
      </c>
      <c r="C2665" s="4" t="s">
        <v>6545</v>
      </c>
      <c r="D2665" s="4" t="s">
        <v>7047</v>
      </c>
      <c r="E2665" s="4" t="s">
        <v>6670</v>
      </c>
      <c r="F2665" s="4" t="s">
        <v>6671</v>
      </c>
      <c r="G2665" s="4" t="s">
        <v>7065</v>
      </c>
      <c r="H2665" s="4" t="s">
        <v>20</v>
      </c>
      <c r="I2665" s="4" t="s">
        <v>29</v>
      </c>
      <c r="J2665" s="4" t="s">
        <v>36</v>
      </c>
      <c r="K2665" s="4" t="s">
        <v>6553</v>
      </c>
      <c r="L2665" s="4" t="s">
        <v>6596</v>
      </c>
      <c r="M2665" s="5">
        <v>44434</v>
      </c>
      <c r="N2665" s="6">
        <v>5218</v>
      </c>
      <c r="O2665" s="4">
        <f t="shared" si="82"/>
        <v>26</v>
      </c>
      <c r="P2665" s="4" t="str">
        <f t="shared" si="83"/>
        <v>2021-08</v>
      </c>
    </row>
    <row r="2666" spans="1:16" ht="12.75" x14ac:dyDescent="0.2">
      <c r="A2666" s="4" t="s">
        <v>14</v>
      </c>
      <c r="B2666" s="4" t="s">
        <v>7654</v>
      </c>
      <c r="C2666" s="4" t="s">
        <v>9693</v>
      </c>
      <c r="D2666" s="4" t="s">
        <v>9497</v>
      </c>
      <c r="E2666" s="4" t="s">
        <v>9509</v>
      </c>
      <c r="F2666" s="4" t="s">
        <v>9510</v>
      </c>
      <c r="G2666" s="4" t="s">
        <v>9783</v>
      </c>
      <c r="H2666" s="4" t="s">
        <v>20</v>
      </c>
      <c r="I2666" s="4" t="s">
        <v>21</v>
      </c>
      <c r="J2666" s="4" t="s">
        <v>22</v>
      </c>
      <c r="K2666" s="4" t="s">
        <v>9697</v>
      </c>
      <c r="L2666" s="4" t="s">
        <v>721</v>
      </c>
      <c r="M2666" s="5">
        <v>44434</v>
      </c>
      <c r="N2666" s="6">
        <v>1580</v>
      </c>
      <c r="O2666" s="4">
        <f t="shared" si="82"/>
        <v>26</v>
      </c>
      <c r="P2666" s="4" t="str">
        <f t="shared" si="83"/>
        <v>2021-08</v>
      </c>
    </row>
    <row r="2667" spans="1:16" ht="12.75" x14ac:dyDescent="0.2">
      <c r="A2667" s="4" t="s">
        <v>3048</v>
      </c>
      <c r="B2667" s="4" t="s">
        <v>9902</v>
      </c>
      <c r="C2667" s="4" t="s">
        <v>10147</v>
      </c>
      <c r="D2667" s="4" t="s">
        <v>9494</v>
      </c>
      <c r="E2667" s="4" t="s">
        <v>10265</v>
      </c>
      <c r="F2667" s="4" t="s">
        <v>10266</v>
      </c>
      <c r="G2667" s="4" t="s">
        <v>10268</v>
      </c>
      <c r="H2667" s="4" t="s">
        <v>20</v>
      </c>
      <c r="I2667" s="4" t="s">
        <v>21</v>
      </c>
      <c r="J2667" s="4" t="s">
        <v>22</v>
      </c>
      <c r="K2667" s="4" t="s">
        <v>10165</v>
      </c>
      <c r="L2667" s="4" t="s">
        <v>10191</v>
      </c>
      <c r="M2667" s="5">
        <v>44434</v>
      </c>
      <c r="N2667" s="6">
        <v>1129</v>
      </c>
      <c r="O2667" s="4">
        <f t="shared" si="82"/>
        <v>26</v>
      </c>
      <c r="P2667" s="4" t="str">
        <f t="shared" si="83"/>
        <v>2021-08</v>
      </c>
    </row>
    <row r="2668" spans="1:16" ht="12.75" x14ac:dyDescent="0.2">
      <c r="A2668" s="4" t="s">
        <v>3048</v>
      </c>
      <c r="B2668" s="4" t="s">
        <v>10496</v>
      </c>
      <c r="C2668" s="4" t="s">
        <v>10497</v>
      </c>
      <c r="D2668" s="4" t="s">
        <v>10803</v>
      </c>
      <c r="E2668" s="4" t="s">
        <v>10810</v>
      </c>
      <c r="F2668" s="4" t="s">
        <v>10811</v>
      </c>
      <c r="G2668" s="4" t="s">
        <v>10821</v>
      </c>
      <c r="H2668" s="4" t="s">
        <v>20</v>
      </c>
      <c r="I2668" s="4" t="s">
        <v>29</v>
      </c>
      <c r="J2668" s="4" t="s">
        <v>22</v>
      </c>
      <c r="K2668" s="4" t="s">
        <v>10521</v>
      </c>
      <c r="L2668" s="4" t="s">
        <v>10277</v>
      </c>
      <c r="M2668" s="5">
        <v>44434</v>
      </c>
      <c r="N2668" s="6">
        <v>9790</v>
      </c>
      <c r="O2668" s="4">
        <f t="shared" si="82"/>
        <v>26</v>
      </c>
      <c r="P2668" s="4" t="str">
        <f t="shared" si="83"/>
        <v>2021-08</v>
      </c>
    </row>
    <row r="2669" spans="1:16" ht="12.75" x14ac:dyDescent="0.2">
      <c r="A2669" s="4" t="s">
        <v>3048</v>
      </c>
      <c r="B2669" s="4" t="s">
        <v>12289</v>
      </c>
      <c r="C2669" s="4" t="s">
        <v>13302</v>
      </c>
      <c r="D2669" s="4" t="s">
        <v>25</v>
      </c>
      <c r="E2669" s="4" t="s">
        <v>13376</v>
      </c>
      <c r="F2669" s="4" t="s">
        <v>13377</v>
      </c>
      <c r="G2669" s="4" t="s">
        <v>13381</v>
      </c>
      <c r="H2669" s="4" t="s">
        <v>20</v>
      </c>
      <c r="I2669" s="4" t="s">
        <v>29</v>
      </c>
      <c r="J2669" s="4" t="s">
        <v>22</v>
      </c>
      <c r="K2669" s="4" t="s">
        <v>12408</v>
      </c>
      <c r="L2669" s="4" t="s">
        <v>12012</v>
      </c>
      <c r="M2669" s="5">
        <v>44434</v>
      </c>
      <c r="N2669" s="6">
        <v>4474</v>
      </c>
      <c r="O2669" s="4">
        <f t="shared" si="82"/>
        <v>26</v>
      </c>
      <c r="P2669" s="4" t="str">
        <f t="shared" si="83"/>
        <v>2021-08</v>
      </c>
    </row>
    <row r="2670" spans="1:16" ht="12.75" x14ac:dyDescent="0.2">
      <c r="A2670" s="4" t="s">
        <v>3048</v>
      </c>
      <c r="B2670" s="4" t="s">
        <v>13786</v>
      </c>
      <c r="C2670" s="4" t="s">
        <v>13787</v>
      </c>
      <c r="D2670" s="4" t="s">
        <v>13897</v>
      </c>
      <c r="E2670" s="4" t="s">
        <v>13325</v>
      </c>
      <c r="F2670" s="4" t="s">
        <v>13326</v>
      </c>
      <c r="G2670" s="4" t="s">
        <v>13899</v>
      </c>
      <c r="H2670" s="4" t="s">
        <v>20</v>
      </c>
      <c r="I2670" s="4" t="s">
        <v>21</v>
      </c>
      <c r="J2670" s="4" t="s">
        <v>22</v>
      </c>
      <c r="K2670" s="4" t="s">
        <v>13382</v>
      </c>
      <c r="L2670" s="4" t="s">
        <v>12370</v>
      </c>
      <c r="M2670" s="5">
        <v>44434</v>
      </c>
      <c r="N2670" s="6">
        <v>1509</v>
      </c>
      <c r="O2670" s="4">
        <f t="shared" si="82"/>
        <v>26</v>
      </c>
      <c r="P2670" s="4" t="str">
        <f t="shared" si="83"/>
        <v>2021-08</v>
      </c>
    </row>
    <row r="2671" spans="1:16" ht="12.75" x14ac:dyDescent="0.2">
      <c r="A2671" s="4" t="s">
        <v>14</v>
      </c>
      <c r="B2671" s="4" t="s">
        <v>15</v>
      </c>
      <c r="C2671" s="4" t="s">
        <v>68</v>
      </c>
      <c r="D2671" s="4" t="s">
        <v>13936</v>
      </c>
      <c r="E2671" s="4" t="s">
        <v>79</v>
      </c>
      <c r="F2671" s="4" t="s">
        <v>80</v>
      </c>
      <c r="G2671" s="4" t="s">
        <v>83</v>
      </c>
      <c r="H2671" s="4" t="s">
        <v>20</v>
      </c>
      <c r="I2671" s="4" t="s">
        <v>21</v>
      </c>
      <c r="J2671" s="4" t="s">
        <v>22</v>
      </c>
      <c r="K2671" s="4" t="s">
        <v>82</v>
      </c>
      <c r="L2671" s="4" t="s">
        <v>73</v>
      </c>
      <c r="M2671" s="5">
        <v>44435</v>
      </c>
      <c r="N2671" s="6">
        <v>6452</v>
      </c>
      <c r="O2671" s="4">
        <f t="shared" si="82"/>
        <v>27</v>
      </c>
      <c r="P2671" s="4" t="str">
        <f t="shared" si="83"/>
        <v>2021-08</v>
      </c>
    </row>
    <row r="2672" spans="1:16" ht="12.75" x14ac:dyDescent="0.2">
      <c r="A2672" s="4" t="s">
        <v>14</v>
      </c>
      <c r="B2672" s="4" t="s">
        <v>15</v>
      </c>
      <c r="C2672" s="4" t="s">
        <v>68</v>
      </c>
      <c r="D2672" s="4" t="s">
        <v>318</v>
      </c>
      <c r="E2672" s="4" t="s">
        <v>319</v>
      </c>
      <c r="F2672" s="4" t="s">
        <v>320</v>
      </c>
      <c r="G2672" s="4" t="s">
        <v>332</v>
      </c>
      <c r="H2672" s="4" t="s">
        <v>20</v>
      </c>
      <c r="I2672" s="4" t="s">
        <v>21</v>
      </c>
      <c r="J2672" s="4" t="s">
        <v>22</v>
      </c>
      <c r="K2672" s="4" t="s">
        <v>77</v>
      </c>
      <c r="L2672" s="4" t="s">
        <v>24</v>
      </c>
      <c r="M2672" s="5">
        <v>44435</v>
      </c>
      <c r="N2672" s="6">
        <v>982</v>
      </c>
      <c r="O2672" s="4">
        <f t="shared" si="82"/>
        <v>27</v>
      </c>
      <c r="P2672" s="4" t="str">
        <f t="shared" si="83"/>
        <v>2021-08</v>
      </c>
    </row>
    <row r="2673" spans="1:16" ht="12.75" x14ac:dyDescent="0.2">
      <c r="A2673" s="4" t="s">
        <v>1050</v>
      </c>
      <c r="B2673" s="4" t="s">
        <v>1051</v>
      </c>
      <c r="C2673" s="4" t="s">
        <v>1052</v>
      </c>
      <c r="D2673" s="4" t="s">
        <v>1863</v>
      </c>
      <c r="E2673" s="4" t="s">
        <v>1864</v>
      </c>
      <c r="F2673" s="4" t="s">
        <v>1865</v>
      </c>
      <c r="G2673" s="4" t="s">
        <v>1872</v>
      </c>
      <c r="H2673" s="4" t="s">
        <v>20</v>
      </c>
      <c r="I2673" s="4" t="s">
        <v>21</v>
      </c>
      <c r="J2673" s="4" t="s">
        <v>22</v>
      </c>
      <c r="K2673" s="4" t="s">
        <v>1132</v>
      </c>
      <c r="L2673" s="4" t="s">
        <v>1175</v>
      </c>
      <c r="M2673" s="5">
        <v>44435</v>
      </c>
      <c r="N2673" s="6">
        <v>1219</v>
      </c>
      <c r="O2673" s="4">
        <f t="shared" si="82"/>
        <v>27</v>
      </c>
      <c r="P2673" s="4" t="str">
        <f t="shared" si="83"/>
        <v>2021-08</v>
      </c>
    </row>
    <row r="2674" spans="1:16" ht="12.75" x14ac:dyDescent="0.2">
      <c r="A2674" s="4" t="s">
        <v>14</v>
      </c>
      <c r="B2674" s="4" t="s">
        <v>4342</v>
      </c>
      <c r="C2674" s="4" t="s">
        <v>4343</v>
      </c>
      <c r="D2674" s="4" t="s">
        <v>4585</v>
      </c>
      <c r="E2674" s="4" t="s">
        <v>4590</v>
      </c>
      <c r="F2674" s="4" t="s">
        <v>4591</v>
      </c>
      <c r="G2674" s="4" t="s">
        <v>4599</v>
      </c>
      <c r="H2674" s="4" t="s">
        <v>20</v>
      </c>
      <c r="I2674" s="4" t="s">
        <v>29</v>
      </c>
      <c r="J2674" s="4" t="s">
        <v>22</v>
      </c>
      <c r="K2674" s="4" t="s">
        <v>4362</v>
      </c>
      <c r="L2674" s="4" t="s">
        <v>4374</v>
      </c>
      <c r="M2674" s="5">
        <v>44435</v>
      </c>
      <c r="N2674" s="6">
        <v>2224</v>
      </c>
      <c r="O2674" s="4">
        <f t="shared" si="82"/>
        <v>27</v>
      </c>
      <c r="P2674" s="4" t="str">
        <f t="shared" si="83"/>
        <v>2021-08</v>
      </c>
    </row>
    <row r="2675" spans="1:16" ht="12.75" x14ac:dyDescent="0.2">
      <c r="A2675" s="4" t="s">
        <v>14</v>
      </c>
      <c r="B2675" s="4" t="s">
        <v>4342</v>
      </c>
      <c r="C2675" s="4" t="s">
        <v>4343</v>
      </c>
      <c r="D2675" s="4" t="s">
        <v>5041</v>
      </c>
      <c r="E2675" s="4" t="s">
        <v>4495</v>
      </c>
      <c r="F2675" s="4" t="s">
        <v>4496</v>
      </c>
      <c r="G2675" s="4" t="s">
        <v>5071</v>
      </c>
      <c r="H2675" s="4" t="s">
        <v>20</v>
      </c>
      <c r="I2675" s="4" t="s">
        <v>21</v>
      </c>
      <c r="J2675" s="4" t="s">
        <v>22</v>
      </c>
      <c r="K2675" s="4" t="s">
        <v>4362</v>
      </c>
      <c r="L2675" s="4" t="s">
        <v>4363</v>
      </c>
      <c r="M2675" s="5">
        <v>44435</v>
      </c>
      <c r="N2675" s="6">
        <v>9771</v>
      </c>
      <c r="O2675" s="4">
        <f t="shared" si="82"/>
        <v>27</v>
      </c>
      <c r="P2675" s="4" t="str">
        <f t="shared" si="83"/>
        <v>2021-08</v>
      </c>
    </row>
    <row r="2676" spans="1:16" ht="12.75" x14ac:dyDescent="0.2">
      <c r="A2676" s="4" t="s">
        <v>1050</v>
      </c>
      <c r="B2676" s="4" t="s">
        <v>5461</v>
      </c>
      <c r="C2676" s="4" t="s">
        <v>5462</v>
      </c>
      <c r="D2676" s="4" t="s">
        <v>5879</v>
      </c>
      <c r="E2676" s="4" t="s">
        <v>5886</v>
      </c>
      <c r="F2676" s="4" t="s">
        <v>5887</v>
      </c>
      <c r="G2676" s="4" t="s">
        <v>5888</v>
      </c>
      <c r="H2676" s="4" t="s">
        <v>210</v>
      </c>
      <c r="I2676" s="4" t="s">
        <v>343</v>
      </c>
      <c r="J2676" s="4" t="s">
        <v>36</v>
      </c>
      <c r="K2676" s="4" t="s">
        <v>5499</v>
      </c>
      <c r="L2676" s="4" t="s">
        <v>5467</v>
      </c>
      <c r="M2676" s="5">
        <v>44435</v>
      </c>
      <c r="N2676" s="6">
        <v>8558</v>
      </c>
      <c r="O2676" s="4">
        <f t="shared" si="82"/>
        <v>27</v>
      </c>
      <c r="P2676" s="4" t="str">
        <f t="shared" si="83"/>
        <v>2021-08</v>
      </c>
    </row>
    <row r="2677" spans="1:16" ht="12.75" x14ac:dyDescent="0.2">
      <c r="A2677" s="4" t="s">
        <v>14</v>
      </c>
      <c r="B2677" s="4" t="s">
        <v>6544</v>
      </c>
      <c r="C2677" s="4" t="s">
        <v>6545</v>
      </c>
      <c r="D2677" s="4" t="s">
        <v>6712</v>
      </c>
      <c r="E2677" s="4" t="s">
        <v>6713</v>
      </c>
      <c r="F2677" s="4" t="s">
        <v>6714</v>
      </c>
      <c r="G2677" s="4" t="s">
        <v>6789</v>
      </c>
      <c r="H2677" s="4" t="s">
        <v>20</v>
      </c>
      <c r="I2677" s="4" t="s">
        <v>29</v>
      </c>
      <c r="J2677" s="4" t="s">
        <v>22</v>
      </c>
      <c r="K2677" s="4" t="s">
        <v>6553</v>
      </c>
      <c r="L2677" s="4" t="s">
        <v>6576</v>
      </c>
      <c r="M2677" s="5">
        <v>44435</v>
      </c>
      <c r="N2677" s="6">
        <v>5085</v>
      </c>
      <c r="O2677" s="4">
        <f t="shared" si="82"/>
        <v>27</v>
      </c>
      <c r="P2677" s="4" t="str">
        <f t="shared" si="83"/>
        <v>2021-08</v>
      </c>
    </row>
    <row r="2678" spans="1:16" ht="12.75" x14ac:dyDescent="0.2">
      <c r="A2678" s="4" t="s">
        <v>14</v>
      </c>
      <c r="B2678" s="4" t="s">
        <v>7654</v>
      </c>
      <c r="C2678" s="4" t="s">
        <v>8288</v>
      </c>
      <c r="D2678" s="4" t="s">
        <v>8700</v>
      </c>
      <c r="E2678" s="4" t="s">
        <v>8767</v>
      </c>
      <c r="F2678" s="4" t="s">
        <v>8768</v>
      </c>
      <c r="G2678" s="4" t="s">
        <v>8770</v>
      </c>
      <c r="H2678" s="4" t="s">
        <v>210</v>
      </c>
      <c r="I2678" s="4" t="s">
        <v>210</v>
      </c>
      <c r="J2678" s="4" t="s">
        <v>877</v>
      </c>
      <c r="K2678" s="4" t="s">
        <v>8297</v>
      </c>
      <c r="L2678" s="4" t="s">
        <v>8301</v>
      </c>
      <c r="M2678" s="5">
        <v>44435</v>
      </c>
      <c r="N2678" s="6">
        <v>9461</v>
      </c>
      <c r="O2678" s="4">
        <f t="shared" si="82"/>
        <v>27</v>
      </c>
      <c r="P2678" s="4" t="str">
        <f t="shared" si="83"/>
        <v>2021-08</v>
      </c>
    </row>
    <row r="2679" spans="1:16" ht="12.75" x14ac:dyDescent="0.2">
      <c r="A2679" s="4" t="s">
        <v>14</v>
      </c>
      <c r="B2679" s="4" t="s">
        <v>7654</v>
      </c>
      <c r="C2679" s="4" t="s">
        <v>9693</v>
      </c>
      <c r="D2679" s="4" t="s">
        <v>9810</v>
      </c>
      <c r="E2679" s="4" t="s">
        <v>9762</v>
      </c>
      <c r="F2679" s="4" t="s">
        <v>9763</v>
      </c>
      <c r="G2679" s="4" t="s">
        <v>9826</v>
      </c>
      <c r="H2679" s="4" t="s">
        <v>20</v>
      </c>
      <c r="I2679" s="4" t="s">
        <v>21</v>
      </c>
      <c r="J2679" s="4" t="s">
        <v>22</v>
      </c>
      <c r="K2679" s="4" t="s">
        <v>9697</v>
      </c>
      <c r="L2679" s="4" t="s">
        <v>721</v>
      </c>
      <c r="M2679" s="5">
        <v>44435</v>
      </c>
      <c r="N2679" s="6">
        <v>1437</v>
      </c>
      <c r="O2679" s="4">
        <f t="shared" si="82"/>
        <v>27</v>
      </c>
      <c r="P2679" s="4" t="str">
        <f t="shared" si="83"/>
        <v>2021-08</v>
      </c>
    </row>
    <row r="2680" spans="1:16" ht="12.75" x14ac:dyDescent="0.2">
      <c r="A2680" s="4" t="s">
        <v>3048</v>
      </c>
      <c r="B2680" s="4" t="s">
        <v>9902</v>
      </c>
      <c r="C2680" s="4" t="s">
        <v>9903</v>
      </c>
      <c r="D2680" s="4" t="s">
        <v>13936</v>
      </c>
      <c r="E2680" s="4" t="s">
        <v>9904</v>
      </c>
      <c r="F2680" s="4" t="s">
        <v>9905</v>
      </c>
      <c r="G2680" s="4" t="s">
        <v>9913</v>
      </c>
      <c r="H2680" s="4" t="s">
        <v>20</v>
      </c>
      <c r="I2680" s="4" t="s">
        <v>21</v>
      </c>
      <c r="J2680" s="4" t="s">
        <v>36</v>
      </c>
      <c r="K2680" s="4" t="s">
        <v>9907</v>
      </c>
      <c r="L2680" s="4" t="s">
        <v>9914</v>
      </c>
      <c r="M2680" s="5">
        <v>44435</v>
      </c>
      <c r="N2680" s="6">
        <v>2073</v>
      </c>
      <c r="O2680" s="4">
        <f t="shared" si="82"/>
        <v>27</v>
      </c>
      <c r="P2680" s="4" t="str">
        <f t="shared" si="83"/>
        <v>2021-08</v>
      </c>
    </row>
    <row r="2681" spans="1:16" ht="12.75" x14ac:dyDescent="0.2">
      <c r="A2681" s="4" t="s">
        <v>3048</v>
      </c>
      <c r="B2681" s="4" t="s">
        <v>10496</v>
      </c>
      <c r="C2681" s="4" t="s">
        <v>10497</v>
      </c>
      <c r="D2681" s="4" t="s">
        <v>10665</v>
      </c>
      <c r="E2681" s="4" t="s">
        <v>10571</v>
      </c>
      <c r="F2681" s="4" t="s">
        <v>10572</v>
      </c>
      <c r="G2681" s="4" t="s">
        <v>10747</v>
      </c>
      <c r="H2681" s="4" t="s">
        <v>210</v>
      </c>
      <c r="I2681" s="4" t="s">
        <v>343</v>
      </c>
      <c r="J2681" s="4" t="s">
        <v>22</v>
      </c>
      <c r="K2681" s="4" t="s">
        <v>10549</v>
      </c>
      <c r="L2681" s="4" t="s">
        <v>10574</v>
      </c>
      <c r="M2681" s="5">
        <v>44435</v>
      </c>
      <c r="N2681" s="6">
        <v>7723</v>
      </c>
      <c r="O2681" s="4">
        <f t="shared" si="82"/>
        <v>27</v>
      </c>
      <c r="P2681" s="4" t="str">
        <f t="shared" si="83"/>
        <v>2021-08</v>
      </c>
    </row>
    <row r="2682" spans="1:16" ht="12.75" x14ac:dyDescent="0.2">
      <c r="A2682" s="4" t="s">
        <v>3048</v>
      </c>
      <c r="B2682" s="4" t="s">
        <v>10496</v>
      </c>
      <c r="C2682" s="4" t="s">
        <v>10930</v>
      </c>
      <c r="D2682" s="4" t="s">
        <v>11632</v>
      </c>
      <c r="E2682" s="4" t="s">
        <v>11633</v>
      </c>
      <c r="F2682" s="4" t="s">
        <v>11634</v>
      </c>
      <c r="G2682" s="4" t="s">
        <v>11637</v>
      </c>
      <c r="H2682" s="4" t="s">
        <v>210</v>
      </c>
      <c r="I2682" s="4" t="s">
        <v>343</v>
      </c>
      <c r="J2682" s="4" t="s">
        <v>36</v>
      </c>
      <c r="K2682" s="4" t="s">
        <v>10934</v>
      </c>
      <c r="L2682" s="4" t="s">
        <v>10935</v>
      </c>
      <c r="M2682" s="5">
        <v>44435</v>
      </c>
      <c r="N2682" s="6">
        <v>5989</v>
      </c>
      <c r="O2682" s="4">
        <f t="shared" si="82"/>
        <v>27</v>
      </c>
      <c r="P2682" s="4" t="str">
        <f t="shared" si="83"/>
        <v>2021-08</v>
      </c>
    </row>
    <row r="2683" spans="1:16" ht="12.75" x14ac:dyDescent="0.2">
      <c r="A2683" s="4" t="s">
        <v>3048</v>
      </c>
      <c r="B2683" s="4" t="s">
        <v>12289</v>
      </c>
      <c r="C2683" s="4" t="s">
        <v>12841</v>
      </c>
      <c r="D2683" s="4" t="s">
        <v>13936</v>
      </c>
      <c r="E2683" s="4" t="s">
        <v>12842</v>
      </c>
      <c r="F2683" s="4" t="s">
        <v>12843</v>
      </c>
      <c r="G2683" s="4" t="s">
        <v>12846</v>
      </c>
      <c r="H2683" s="4" t="s">
        <v>20</v>
      </c>
      <c r="I2683" s="4" t="s">
        <v>21</v>
      </c>
      <c r="J2683" s="4" t="s">
        <v>22</v>
      </c>
      <c r="K2683" s="4" t="s">
        <v>12845</v>
      </c>
      <c r="L2683" s="4" t="s">
        <v>12012</v>
      </c>
      <c r="M2683" s="5">
        <v>44435</v>
      </c>
      <c r="N2683" s="6">
        <v>4600</v>
      </c>
      <c r="O2683" s="4">
        <f t="shared" si="82"/>
        <v>27</v>
      </c>
      <c r="P2683" s="4" t="str">
        <f t="shared" si="83"/>
        <v>2021-08</v>
      </c>
    </row>
    <row r="2684" spans="1:16" ht="12.75" x14ac:dyDescent="0.2">
      <c r="A2684" s="4" t="s">
        <v>3048</v>
      </c>
      <c r="B2684" s="4" t="s">
        <v>12289</v>
      </c>
      <c r="C2684" s="4" t="s">
        <v>12841</v>
      </c>
      <c r="D2684" s="4" t="s">
        <v>10273</v>
      </c>
      <c r="E2684" s="4" t="s">
        <v>12947</v>
      </c>
      <c r="F2684" s="4" t="s">
        <v>12948</v>
      </c>
      <c r="G2684" s="4" t="s">
        <v>12959</v>
      </c>
      <c r="H2684" s="4" t="s">
        <v>20</v>
      </c>
      <c r="I2684" s="4" t="s">
        <v>21</v>
      </c>
      <c r="J2684" s="4" t="s">
        <v>22</v>
      </c>
      <c r="K2684" s="4" t="s">
        <v>12850</v>
      </c>
      <c r="L2684" s="4" t="s">
        <v>10345</v>
      </c>
      <c r="M2684" s="5">
        <v>44435</v>
      </c>
      <c r="N2684" s="6">
        <v>4365</v>
      </c>
      <c r="O2684" s="4">
        <f t="shared" si="82"/>
        <v>27</v>
      </c>
      <c r="P2684" s="4" t="str">
        <f t="shared" si="83"/>
        <v>2021-08</v>
      </c>
    </row>
    <row r="2685" spans="1:16" ht="12.75" x14ac:dyDescent="0.2">
      <c r="A2685" s="4" t="s">
        <v>1050</v>
      </c>
      <c r="B2685" s="4" t="s">
        <v>1051</v>
      </c>
      <c r="C2685" s="4" t="s">
        <v>1052</v>
      </c>
      <c r="D2685" s="4" t="s">
        <v>13936</v>
      </c>
      <c r="E2685" s="4" t="s">
        <v>1087</v>
      </c>
      <c r="F2685" s="4" t="s">
        <v>1088</v>
      </c>
      <c r="G2685" s="4" t="s">
        <v>1093</v>
      </c>
      <c r="H2685" s="4" t="s">
        <v>20</v>
      </c>
      <c r="I2685" s="4" t="s">
        <v>21</v>
      </c>
      <c r="J2685" s="4" t="s">
        <v>22</v>
      </c>
      <c r="K2685" s="4" t="s">
        <v>1064</v>
      </c>
      <c r="L2685" s="4" t="s">
        <v>1091</v>
      </c>
      <c r="M2685" s="5">
        <v>44436</v>
      </c>
      <c r="N2685" s="6">
        <v>4997</v>
      </c>
      <c r="O2685" s="4">
        <f t="shared" si="82"/>
        <v>28</v>
      </c>
      <c r="P2685" s="4" t="str">
        <f t="shared" si="83"/>
        <v>2021-08</v>
      </c>
    </row>
    <row r="2686" spans="1:16" ht="12.75" x14ac:dyDescent="0.2">
      <c r="A2686" s="4" t="s">
        <v>1050</v>
      </c>
      <c r="B2686" s="4" t="s">
        <v>1051</v>
      </c>
      <c r="C2686" s="4" t="s">
        <v>1052</v>
      </c>
      <c r="D2686" s="4" t="s">
        <v>1639</v>
      </c>
      <c r="E2686" s="4" t="s">
        <v>1379</v>
      </c>
      <c r="F2686" s="4" t="s">
        <v>1380</v>
      </c>
      <c r="G2686" s="4" t="s">
        <v>1648</v>
      </c>
      <c r="H2686" s="4" t="s">
        <v>20</v>
      </c>
      <c r="I2686" s="4" t="s">
        <v>21</v>
      </c>
      <c r="J2686" s="4" t="s">
        <v>22</v>
      </c>
      <c r="K2686" s="4" t="s">
        <v>1056</v>
      </c>
      <c r="L2686" s="4" t="s">
        <v>1175</v>
      </c>
      <c r="M2686" s="5">
        <v>44436</v>
      </c>
      <c r="N2686" s="6">
        <v>1044</v>
      </c>
      <c r="O2686" s="4">
        <f t="shared" si="82"/>
        <v>28</v>
      </c>
      <c r="P2686" s="4" t="str">
        <f t="shared" si="83"/>
        <v>2021-08</v>
      </c>
    </row>
    <row r="2687" spans="1:16" ht="12.75" x14ac:dyDescent="0.2">
      <c r="A2687" s="4" t="s">
        <v>1050</v>
      </c>
      <c r="B2687" s="4" t="s">
        <v>1051</v>
      </c>
      <c r="C2687" s="4" t="s">
        <v>1052</v>
      </c>
      <c r="D2687" s="4" t="s">
        <v>1681</v>
      </c>
      <c r="E2687" s="4" t="s">
        <v>1247</v>
      </c>
      <c r="F2687" s="4" t="s">
        <v>1248</v>
      </c>
      <c r="G2687" s="4" t="s">
        <v>1706</v>
      </c>
      <c r="H2687" s="4" t="s">
        <v>20</v>
      </c>
      <c r="I2687" s="4" t="s">
        <v>21</v>
      </c>
      <c r="J2687" s="4" t="s">
        <v>22</v>
      </c>
      <c r="K2687" s="4" t="s">
        <v>1208</v>
      </c>
      <c r="L2687" s="4" t="s">
        <v>1209</v>
      </c>
      <c r="M2687" s="5">
        <v>44436</v>
      </c>
      <c r="N2687" s="6">
        <v>3125</v>
      </c>
      <c r="O2687" s="4">
        <f t="shared" si="82"/>
        <v>28</v>
      </c>
      <c r="P2687" s="4" t="str">
        <f t="shared" si="83"/>
        <v>2021-08</v>
      </c>
    </row>
    <row r="2688" spans="1:16" ht="12.75" x14ac:dyDescent="0.2">
      <c r="A2688" s="4" t="s">
        <v>1050</v>
      </c>
      <c r="B2688" s="4" t="s">
        <v>1051</v>
      </c>
      <c r="C2688" s="4" t="s">
        <v>1052</v>
      </c>
      <c r="D2688" s="4" t="s">
        <v>1846</v>
      </c>
      <c r="E2688" s="4" t="s">
        <v>1117</v>
      </c>
      <c r="F2688" s="4" t="s">
        <v>1118</v>
      </c>
      <c r="G2688" s="4" t="s">
        <v>1849</v>
      </c>
      <c r="H2688" s="4" t="s">
        <v>20</v>
      </c>
      <c r="I2688" s="4" t="s">
        <v>29</v>
      </c>
      <c r="J2688" s="4" t="s">
        <v>22</v>
      </c>
      <c r="K2688" s="4" t="s">
        <v>1056</v>
      </c>
      <c r="L2688" s="4" t="s">
        <v>1057</v>
      </c>
      <c r="M2688" s="5">
        <v>44436</v>
      </c>
      <c r="N2688" s="6">
        <v>7363</v>
      </c>
      <c r="O2688" s="4">
        <f t="shared" si="82"/>
        <v>28</v>
      </c>
      <c r="P2688" s="4" t="str">
        <f t="shared" si="83"/>
        <v>2021-08</v>
      </c>
    </row>
    <row r="2689" spans="1:16" ht="12.75" x14ac:dyDescent="0.2">
      <c r="A2689" s="4" t="s">
        <v>14</v>
      </c>
      <c r="B2689" s="4" t="s">
        <v>3761</v>
      </c>
      <c r="C2689" s="4" t="s">
        <v>3762</v>
      </c>
      <c r="D2689" s="4" t="s">
        <v>25</v>
      </c>
      <c r="E2689" s="4" t="s">
        <v>3828</v>
      </c>
      <c r="F2689" s="4" t="s">
        <v>3829</v>
      </c>
      <c r="G2689" s="4" t="s">
        <v>3830</v>
      </c>
      <c r="H2689" s="4" t="s">
        <v>20</v>
      </c>
      <c r="I2689" s="4" t="s">
        <v>29</v>
      </c>
      <c r="J2689" s="4" t="s">
        <v>36</v>
      </c>
      <c r="K2689" s="4" t="s">
        <v>3771</v>
      </c>
      <c r="L2689" s="4" t="s">
        <v>3772</v>
      </c>
      <c r="M2689" s="5">
        <v>44436</v>
      </c>
      <c r="N2689" s="6">
        <v>3603</v>
      </c>
      <c r="O2689" s="4">
        <f t="shared" si="82"/>
        <v>28</v>
      </c>
      <c r="P2689" s="4" t="str">
        <f t="shared" si="83"/>
        <v>2021-08</v>
      </c>
    </row>
    <row r="2690" spans="1:16" ht="12.75" x14ac:dyDescent="0.2">
      <c r="A2690" s="4" t="s">
        <v>14</v>
      </c>
      <c r="B2690" s="4" t="s">
        <v>3761</v>
      </c>
      <c r="C2690" s="4" t="s">
        <v>3762</v>
      </c>
      <c r="D2690" s="4" t="s">
        <v>3874</v>
      </c>
      <c r="E2690" s="4" t="s">
        <v>3838</v>
      </c>
      <c r="F2690" s="4" t="s">
        <v>3839</v>
      </c>
      <c r="G2690" s="4" t="s">
        <v>3876</v>
      </c>
      <c r="H2690" s="4" t="s">
        <v>20</v>
      </c>
      <c r="I2690" s="4" t="s">
        <v>29</v>
      </c>
      <c r="J2690" s="4" t="s">
        <v>22</v>
      </c>
      <c r="K2690" s="4" t="s">
        <v>3771</v>
      </c>
      <c r="L2690" s="4" t="s">
        <v>3767</v>
      </c>
      <c r="M2690" s="5">
        <v>44436</v>
      </c>
      <c r="N2690" s="6">
        <v>5115</v>
      </c>
      <c r="O2690" s="4">
        <f t="shared" ref="O2690:O2753" si="84">DAY(M2690)</f>
        <v>28</v>
      </c>
      <c r="P2690" s="4" t="str">
        <f t="shared" ref="P2690:P2753" si="85">TEXT(M2690,"YYYY-MM")</f>
        <v>2021-08</v>
      </c>
    </row>
    <row r="2691" spans="1:16" ht="12.75" x14ac:dyDescent="0.2">
      <c r="A2691" s="4" t="s">
        <v>14</v>
      </c>
      <c r="B2691" s="4" t="s">
        <v>4086</v>
      </c>
      <c r="C2691" s="4" t="s">
        <v>4087</v>
      </c>
      <c r="D2691" s="4" t="s">
        <v>25</v>
      </c>
      <c r="E2691" s="4" t="s">
        <v>4181</v>
      </c>
      <c r="F2691" s="4" t="s">
        <v>4182</v>
      </c>
      <c r="G2691" s="4" t="s">
        <v>4183</v>
      </c>
      <c r="H2691" s="4" t="s">
        <v>20</v>
      </c>
      <c r="I2691" s="4" t="s">
        <v>29</v>
      </c>
      <c r="J2691" s="4" t="s">
        <v>36</v>
      </c>
      <c r="K2691" s="4" t="s">
        <v>4091</v>
      </c>
      <c r="L2691" s="4" t="s">
        <v>4092</v>
      </c>
      <c r="M2691" s="5">
        <v>44436</v>
      </c>
      <c r="N2691" s="6">
        <v>7951</v>
      </c>
      <c r="O2691" s="4">
        <f t="shared" si="84"/>
        <v>28</v>
      </c>
      <c r="P2691" s="4" t="str">
        <f t="shared" si="85"/>
        <v>2021-08</v>
      </c>
    </row>
    <row r="2692" spans="1:16" ht="12.75" x14ac:dyDescent="0.2">
      <c r="A2692" s="4" t="s">
        <v>14</v>
      </c>
      <c r="B2692" s="4" t="s">
        <v>4342</v>
      </c>
      <c r="C2692" s="4" t="s">
        <v>4343</v>
      </c>
      <c r="D2692" s="4" t="s">
        <v>4708</v>
      </c>
      <c r="E2692" s="4" t="s">
        <v>4717</v>
      </c>
      <c r="F2692" s="4" t="s">
        <v>4718</v>
      </c>
      <c r="G2692" s="4" t="s">
        <v>4766</v>
      </c>
      <c r="H2692" s="4" t="s">
        <v>20</v>
      </c>
      <c r="I2692" s="4" t="s">
        <v>21</v>
      </c>
      <c r="J2692" s="4" t="s">
        <v>22</v>
      </c>
      <c r="K2692" s="4" t="s">
        <v>4396</v>
      </c>
      <c r="L2692" s="4" t="s">
        <v>4374</v>
      </c>
      <c r="M2692" s="5">
        <v>44436</v>
      </c>
      <c r="N2692" s="6">
        <v>5307</v>
      </c>
      <c r="O2692" s="4">
        <f t="shared" si="84"/>
        <v>28</v>
      </c>
      <c r="P2692" s="4" t="str">
        <f t="shared" si="85"/>
        <v>2021-08</v>
      </c>
    </row>
    <row r="2693" spans="1:16" ht="12.75" x14ac:dyDescent="0.2">
      <c r="A2693" s="4" t="s">
        <v>14</v>
      </c>
      <c r="B2693" s="4" t="s">
        <v>4342</v>
      </c>
      <c r="C2693" s="4" t="s">
        <v>4343</v>
      </c>
      <c r="D2693" s="4" t="s">
        <v>5390</v>
      </c>
      <c r="E2693" s="4" t="s">
        <v>5428</v>
      </c>
      <c r="F2693" s="4" t="s">
        <v>5429</v>
      </c>
      <c r="G2693" s="4" t="s">
        <v>5430</v>
      </c>
      <c r="H2693" s="4" t="s">
        <v>20</v>
      </c>
      <c r="I2693" s="4" t="s">
        <v>21</v>
      </c>
      <c r="J2693" s="4" t="s">
        <v>36</v>
      </c>
      <c r="K2693" s="4" t="s">
        <v>4362</v>
      </c>
      <c r="L2693" s="4" t="s">
        <v>4363</v>
      </c>
      <c r="M2693" s="5">
        <v>44436</v>
      </c>
      <c r="N2693" s="6">
        <v>2003</v>
      </c>
      <c r="O2693" s="4">
        <f t="shared" si="84"/>
        <v>28</v>
      </c>
      <c r="P2693" s="4" t="str">
        <f t="shared" si="85"/>
        <v>2021-08</v>
      </c>
    </row>
    <row r="2694" spans="1:16" ht="12.75" x14ac:dyDescent="0.2">
      <c r="A2694" s="4" t="s">
        <v>1050</v>
      </c>
      <c r="B2694" s="4" t="s">
        <v>5461</v>
      </c>
      <c r="C2694" s="4" t="s">
        <v>5462</v>
      </c>
      <c r="D2694" s="4" t="s">
        <v>6475</v>
      </c>
      <c r="E2694" s="4" t="s">
        <v>5567</v>
      </c>
      <c r="F2694" s="4" t="s">
        <v>5568</v>
      </c>
      <c r="G2694" s="4" t="s">
        <v>6487</v>
      </c>
      <c r="H2694" s="4" t="s">
        <v>20</v>
      </c>
      <c r="I2694" s="4" t="s">
        <v>21</v>
      </c>
      <c r="J2694" s="4" t="s">
        <v>22</v>
      </c>
      <c r="K2694" s="4" t="s">
        <v>5466</v>
      </c>
      <c r="L2694" s="4" t="s">
        <v>5516</v>
      </c>
      <c r="M2694" s="5">
        <v>44436</v>
      </c>
      <c r="N2694" s="6">
        <v>6355</v>
      </c>
      <c r="O2694" s="4">
        <f t="shared" si="84"/>
        <v>28</v>
      </c>
      <c r="P2694" s="4" t="str">
        <f t="shared" si="85"/>
        <v>2021-08</v>
      </c>
    </row>
    <row r="2695" spans="1:16" ht="12.75" x14ac:dyDescent="0.2">
      <c r="A2695" s="4" t="s">
        <v>14</v>
      </c>
      <c r="B2695" s="4" t="s">
        <v>6544</v>
      </c>
      <c r="C2695" s="4" t="s">
        <v>6545</v>
      </c>
      <c r="D2695" s="4" t="s">
        <v>6712</v>
      </c>
      <c r="E2695" s="4" t="s">
        <v>6713</v>
      </c>
      <c r="F2695" s="4" t="s">
        <v>6714</v>
      </c>
      <c r="G2695" s="4" t="s">
        <v>6774</v>
      </c>
      <c r="H2695" s="4" t="s">
        <v>20</v>
      </c>
      <c r="I2695" s="4" t="s">
        <v>29</v>
      </c>
      <c r="J2695" s="4" t="s">
        <v>36</v>
      </c>
      <c r="K2695" s="4" t="s">
        <v>6553</v>
      </c>
      <c r="L2695" s="4" t="s">
        <v>6596</v>
      </c>
      <c r="M2695" s="5">
        <v>44436</v>
      </c>
      <c r="N2695" s="6">
        <v>515</v>
      </c>
      <c r="O2695" s="4">
        <f t="shared" si="84"/>
        <v>28</v>
      </c>
      <c r="P2695" s="4" t="str">
        <f t="shared" si="85"/>
        <v>2021-08</v>
      </c>
    </row>
    <row r="2696" spans="1:16" ht="12.75" x14ac:dyDescent="0.2">
      <c r="A2696" s="4" t="s">
        <v>14</v>
      </c>
      <c r="B2696" s="4" t="s">
        <v>7127</v>
      </c>
      <c r="C2696" s="4" t="s">
        <v>7128</v>
      </c>
      <c r="D2696" s="4" t="s">
        <v>7389</v>
      </c>
      <c r="E2696" s="4" t="s">
        <v>7392</v>
      </c>
      <c r="F2696" s="4" t="s">
        <v>7393</v>
      </c>
      <c r="G2696" s="4" t="s">
        <v>7397</v>
      </c>
      <c r="H2696" s="4" t="s">
        <v>210</v>
      </c>
      <c r="I2696" s="4" t="s">
        <v>210</v>
      </c>
      <c r="J2696" s="4" t="s">
        <v>877</v>
      </c>
      <c r="K2696" s="4" t="s">
        <v>7144</v>
      </c>
      <c r="L2696" s="4" t="s">
        <v>7203</v>
      </c>
      <c r="M2696" s="5">
        <v>44436</v>
      </c>
      <c r="N2696" s="6">
        <v>1746</v>
      </c>
      <c r="O2696" s="4">
        <f t="shared" si="84"/>
        <v>28</v>
      </c>
      <c r="P2696" s="4" t="str">
        <f t="shared" si="85"/>
        <v>2021-08</v>
      </c>
    </row>
    <row r="2697" spans="1:16" ht="12.75" x14ac:dyDescent="0.2">
      <c r="A2697" s="4" t="s">
        <v>14</v>
      </c>
      <c r="B2697" s="4" t="s">
        <v>7654</v>
      </c>
      <c r="C2697" s="4" t="s">
        <v>7825</v>
      </c>
      <c r="D2697" s="4" t="s">
        <v>7814</v>
      </c>
      <c r="E2697" s="4" t="s">
        <v>7834</v>
      </c>
      <c r="F2697" s="4" t="s">
        <v>7835</v>
      </c>
      <c r="G2697" s="4" t="s">
        <v>7984</v>
      </c>
      <c r="H2697" s="4" t="s">
        <v>20</v>
      </c>
      <c r="I2697" s="4" t="s">
        <v>21</v>
      </c>
      <c r="J2697" s="4" t="s">
        <v>22</v>
      </c>
      <c r="K2697" s="4" t="s">
        <v>7890</v>
      </c>
      <c r="L2697" s="4" t="s">
        <v>7785</v>
      </c>
      <c r="M2697" s="5">
        <v>44436</v>
      </c>
      <c r="N2697" s="6">
        <v>5220</v>
      </c>
      <c r="O2697" s="4">
        <f t="shared" si="84"/>
        <v>28</v>
      </c>
      <c r="P2697" s="4" t="str">
        <f t="shared" si="85"/>
        <v>2021-08</v>
      </c>
    </row>
    <row r="2698" spans="1:16" ht="12.75" x14ac:dyDescent="0.2">
      <c r="A2698" s="4" t="s">
        <v>14</v>
      </c>
      <c r="B2698" s="4" t="s">
        <v>7654</v>
      </c>
      <c r="C2698" s="4" t="s">
        <v>8288</v>
      </c>
      <c r="D2698" s="4" t="s">
        <v>8661</v>
      </c>
      <c r="E2698" s="4" t="s">
        <v>8682</v>
      </c>
      <c r="F2698" s="4" t="s">
        <v>8683</v>
      </c>
      <c r="G2698" s="4" t="s">
        <v>8690</v>
      </c>
      <c r="H2698" s="4" t="s">
        <v>20</v>
      </c>
      <c r="I2698" s="4" t="s">
        <v>21</v>
      </c>
      <c r="J2698" s="4" t="s">
        <v>22</v>
      </c>
      <c r="K2698" s="4" t="s">
        <v>8297</v>
      </c>
      <c r="L2698" s="4" t="s">
        <v>7151</v>
      </c>
      <c r="M2698" s="5">
        <v>44436</v>
      </c>
      <c r="N2698" s="6">
        <v>8753</v>
      </c>
      <c r="O2698" s="4">
        <f t="shared" si="84"/>
        <v>28</v>
      </c>
      <c r="P2698" s="4" t="str">
        <f t="shared" si="85"/>
        <v>2021-08</v>
      </c>
    </row>
    <row r="2699" spans="1:16" ht="12.75" x14ac:dyDescent="0.2">
      <c r="A2699" s="4" t="s">
        <v>14</v>
      </c>
      <c r="B2699" s="4" t="s">
        <v>7654</v>
      </c>
      <c r="C2699" s="4" t="s">
        <v>8288</v>
      </c>
      <c r="D2699" s="4" t="s">
        <v>8877</v>
      </c>
      <c r="E2699" s="4" t="s">
        <v>9119</v>
      </c>
      <c r="F2699" s="4" t="s">
        <v>9120</v>
      </c>
      <c r="G2699" s="4" t="s">
        <v>9123</v>
      </c>
      <c r="H2699" s="4" t="s">
        <v>210</v>
      </c>
      <c r="I2699" s="4" t="s">
        <v>210</v>
      </c>
      <c r="J2699" s="4" t="s">
        <v>877</v>
      </c>
      <c r="K2699" s="4" t="s">
        <v>8297</v>
      </c>
      <c r="L2699" s="4" t="s">
        <v>8301</v>
      </c>
      <c r="M2699" s="5">
        <v>44436</v>
      </c>
      <c r="N2699" s="6">
        <v>5594</v>
      </c>
      <c r="O2699" s="4">
        <f t="shared" si="84"/>
        <v>28</v>
      </c>
      <c r="P2699" s="4" t="str">
        <f t="shared" si="85"/>
        <v>2021-08</v>
      </c>
    </row>
    <row r="2700" spans="1:16" ht="12.75" x14ac:dyDescent="0.2">
      <c r="A2700" s="4" t="s">
        <v>14</v>
      </c>
      <c r="B2700" s="4" t="s">
        <v>7654</v>
      </c>
      <c r="C2700" s="4" t="s">
        <v>9450</v>
      </c>
      <c r="D2700" s="4" t="s">
        <v>7419</v>
      </c>
      <c r="E2700" s="4" t="s">
        <v>9457</v>
      </c>
      <c r="F2700" s="4" t="s">
        <v>9458</v>
      </c>
      <c r="G2700" s="4" t="s">
        <v>9562</v>
      </c>
      <c r="H2700" s="4" t="s">
        <v>20</v>
      </c>
      <c r="I2700" s="4" t="s">
        <v>21</v>
      </c>
      <c r="J2700" s="4" t="s">
        <v>36</v>
      </c>
      <c r="K2700" s="4" t="s">
        <v>7893</v>
      </c>
      <c r="L2700" s="4" t="s">
        <v>9145</v>
      </c>
      <c r="M2700" s="5">
        <v>44436</v>
      </c>
      <c r="N2700" s="6">
        <v>1287</v>
      </c>
      <c r="O2700" s="4">
        <f t="shared" si="84"/>
        <v>28</v>
      </c>
      <c r="P2700" s="4" t="str">
        <f t="shared" si="85"/>
        <v>2021-08</v>
      </c>
    </row>
    <row r="2701" spans="1:16" ht="12.75" x14ac:dyDescent="0.2">
      <c r="A2701" s="4" t="s">
        <v>3048</v>
      </c>
      <c r="B2701" s="4" t="s">
        <v>12289</v>
      </c>
      <c r="C2701" s="4" t="s">
        <v>12643</v>
      </c>
      <c r="D2701" s="4" t="s">
        <v>13936</v>
      </c>
      <c r="E2701" s="4" t="s">
        <v>12681</v>
      </c>
      <c r="F2701" s="4" t="s">
        <v>12682</v>
      </c>
      <c r="G2701" s="4" t="s">
        <v>12683</v>
      </c>
      <c r="H2701" s="4" t="s">
        <v>20</v>
      </c>
      <c r="I2701" s="4" t="s">
        <v>21</v>
      </c>
      <c r="J2701" s="4" t="s">
        <v>36</v>
      </c>
      <c r="K2701" s="4" t="s">
        <v>12645</v>
      </c>
      <c r="L2701" s="4" t="s">
        <v>12684</v>
      </c>
      <c r="M2701" s="5">
        <v>44436</v>
      </c>
      <c r="N2701" s="6">
        <v>9557</v>
      </c>
      <c r="O2701" s="4">
        <f t="shared" si="84"/>
        <v>28</v>
      </c>
      <c r="P2701" s="4" t="str">
        <f t="shared" si="85"/>
        <v>2021-08</v>
      </c>
    </row>
    <row r="2702" spans="1:16" ht="12.75" x14ac:dyDescent="0.2">
      <c r="A2702" s="4" t="s">
        <v>14</v>
      </c>
      <c r="B2702" s="4" t="s">
        <v>15</v>
      </c>
      <c r="C2702" s="4" t="s">
        <v>504</v>
      </c>
      <c r="D2702" s="4" t="s">
        <v>691</v>
      </c>
      <c r="E2702" s="4" t="s">
        <v>692</v>
      </c>
      <c r="F2702" s="4" t="s">
        <v>693</v>
      </c>
      <c r="G2702" s="4" t="s">
        <v>694</v>
      </c>
      <c r="H2702" s="4" t="s">
        <v>20</v>
      </c>
      <c r="I2702" s="4" t="s">
        <v>29</v>
      </c>
      <c r="J2702" s="4" t="s">
        <v>36</v>
      </c>
      <c r="K2702" s="4" t="s">
        <v>576</v>
      </c>
      <c r="L2702" s="4" t="s">
        <v>100</v>
      </c>
      <c r="M2702" s="5">
        <v>44437</v>
      </c>
      <c r="N2702" s="6">
        <v>1873</v>
      </c>
      <c r="O2702" s="4">
        <f t="shared" si="84"/>
        <v>29</v>
      </c>
      <c r="P2702" s="4" t="str">
        <f t="shared" si="85"/>
        <v>2021-08</v>
      </c>
    </row>
    <row r="2703" spans="1:16" ht="12.75" x14ac:dyDescent="0.2">
      <c r="A2703" s="4" t="s">
        <v>1050</v>
      </c>
      <c r="B2703" s="4" t="s">
        <v>1051</v>
      </c>
      <c r="C2703" s="4" t="s">
        <v>1052</v>
      </c>
      <c r="D2703" s="4" t="s">
        <v>1497</v>
      </c>
      <c r="E2703" s="4" t="s">
        <v>1532</v>
      </c>
      <c r="F2703" s="4" t="s">
        <v>1533</v>
      </c>
      <c r="G2703" s="4" t="s">
        <v>1548</v>
      </c>
      <c r="H2703" s="4" t="s">
        <v>210</v>
      </c>
      <c r="I2703" s="4" t="s">
        <v>210</v>
      </c>
      <c r="J2703" s="4" t="s">
        <v>877</v>
      </c>
      <c r="K2703" s="4" t="s">
        <v>1132</v>
      </c>
      <c r="L2703" s="4" t="s">
        <v>1190</v>
      </c>
      <c r="M2703" s="5">
        <v>44437</v>
      </c>
      <c r="N2703" s="6">
        <v>1803</v>
      </c>
      <c r="O2703" s="4">
        <f t="shared" si="84"/>
        <v>29</v>
      </c>
      <c r="P2703" s="4" t="str">
        <f t="shared" si="85"/>
        <v>2021-08</v>
      </c>
    </row>
    <row r="2704" spans="1:16" ht="12.75" x14ac:dyDescent="0.2">
      <c r="A2704" s="4" t="s">
        <v>1050</v>
      </c>
      <c r="B2704" s="4" t="s">
        <v>1051</v>
      </c>
      <c r="C2704" s="4" t="s">
        <v>1052</v>
      </c>
      <c r="D2704" s="4" t="s">
        <v>1681</v>
      </c>
      <c r="E2704" s="4" t="s">
        <v>1257</v>
      </c>
      <c r="F2704" s="4" t="s">
        <v>1258</v>
      </c>
      <c r="G2704" s="4" t="s">
        <v>1746</v>
      </c>
      <c r="H2704" s="4" t="s">
        <v>20</v>
      </c>
      <c r="I2704" s="4" t="s">
        <v>21</v>
      </c>
      <c r="J2704" s="4" t="s">
        <v>22</v>
      </c>
      <c r="K2704" s="4" t="s">
        <v>1208</v>
      </c>
      <c r="L2704" s="4" t="s">
        <v>1209</v>
      </c>
      <c r="M2704" s="5">
        <v>44437</v>
      </c>
      <c r="N2704" s="6">
        <v>4813</v>
      </c>
      <c r="O2704" s="4">
        <f t="shared" si="84"/>
        <v>29</v>
      </c>
      <c r="P2704" s="4" t="str">
        <f t="shared" si="85"/>
        <v>2021-08</v>
      </c>
    </row>
    <row r="2705" spans="1:16" ht="12.75" x14ac:dyDescent="0.2">
      <c r="A2705" s="4" t="s">
        <v>1050</v>
      </c>
      <c r="B2705" s="4" t="s">
        <v>1051</v>
      </c>
      <c r="C2705" s="4" t="s">
        <v>1052</v>
      </c>
      <c r="D2705" s="4" t="s">
        <v>1960</v>
      </c>
      <c r="E2705" s="4" t="s">
        <v>1961</v>
      </c>
      <c r="F2705" s="4" t="s">
        <v>1962</v>
      </c>
      <c r="G2705" s="4" t="s">
        <v>1976</v>
      </c>
      <c r="H2705" s="4" t="s">
        <v>20</v>
      </c>
      <c r="I2705" s="4" t="s">
        <v>21</v>
      </c>
      <c r="J2705" s="4" t="s">
        <v>36</v>
      </c>
      <c r="K2705" s="4" t="s">
        <v>1208</v>
      </c>
      <c r="L2705" s="4" t="s">
        <v>1209</v>
      </c>
      <c r="M2705" s="5">
        <v>44437</v>
      </c>
      <c r="N2705" s="6">
        <v>6456</v>
      </c>
      <c r="O2705" s="4">
        <f t="shared" si="84"/>
        <v>29</v>
      </c>
      <c r="P2705" s="4" t="str">
        <f t="shared" si="85"/>
        <v>2021-08</v>
      </c>
    </row>
    <row r="2706" spans="1:16" ht="12.75" x14ac:dyDescent="0.2">
      <c r="A2706" s="4" t="s">
        <v>3048</v>
      </c>
      <c r="B2706" s="4" t="s">
        <v>3049</v>
      </c>
      <c r="C2706" s="4" t="s">
        <v>3050</v>
      </c>
      <c r="D2706" s="4" t="s">
        <v>25</v>
      </c>
      <c r="E2706" s="4" t="s">
        <v>3081</v>
      </c>
      <c r="F2706" s="4" t="s">
        <v>3082</v>
      </c>
      <c r="G2706" s="4" t="s">
        <v>3087</v>
      </c>
      <c r="H2706" s="4" t="s">
        <v>20</v>
      </c>
      <c r="I2706" s="4" t="s">
        <v>29</v>
      </c>
      <c r="J2706" s="4" t="s">
        <v>22</v>
      </c>
      <c r="K2706" s="4" t="s">
        <v>3084</v>
      </c>
      <c r="L2706" s="4" t="s">
        <v>3085</v>
      </c>
      <c r="M2706" s="5">
        <v>44437</v>
      </c>
      <c r="N2706" s="6">
        <v>9540</v>
      </c>
      <c r="O2706" s="4">
        <f t="shared" si="84"/>
        <v>29</v>
      </c>
      <c r="P2706" s="4" t="str">
        <f t="shared" si="85"/>
        <v>2021-08</v>
      </c>
    </row>
    <row r="2707" spans="1:16" ht="12.75" x14ac:dyDescent="0.2">
      <c r="A2707" s="4" t="s">
        <v>14</v>
      </c>
      <c r="B2707" s="4" t="s">
        <v>3761</v>
      </c>
      <c r="C2707" s="4" t="s">
        <v>3762</v>
      </c>
      <c r="D2707" s="4" t="s">
        <v>3945</v>
      </c>
      <c r="E2707" s="4" t="s">
        <v>3834</v>
      </c>
      <c r="F2707" s="4" t="s">
        <v>3835</v>
      </c>
      <c r="G2707" s="4" t="s">
        <v>3836</v>
      </c>
      <c r="H2707" s="4" t="s">
        <v>20</v>
      </c>
      <c r="I2707" s="4" t="s">
        <v>29</v>
      </c>
      <c r="J2707" s="4" t="s">
        <v>39</v>
      </c>
      <c r="K2707" s="4" t="s">
        <v>3771</v>
      </c>
      <c r="L2707" s="4" t="s">
        <v>3772</v>
      </c>
      <c r="M2707" s="5">
        <v>44437</v>
      </c>
      <c r="N2707" s="6">
        <v>2545</v>
      </c>
      <c r="O2707" s="4">
        <f t="shared" si="84"/>
        <v>29</v>
      </c>
      <c r="P2707" s="4" t="str">
        <f t="shared" si="85"/>
        <v>2021-08</v>
      </c>
    </row>
    <row r="2708" spans="1:16" ht="12.75" x14ac:dyDescent="0.2">
      <c r="A2708" s="4" t="s">
        <v>14</v>
      </c>
      <c r="B2708" s="4" t="s">
        <v>4342</v>
      </c>
      <c r="C2708" s="4" t="s">
        <v>4343</v>
      </c>
      <c r="D2708" s="4" t="s">
        <v>5322</v>
      </c>
      <c r="E2708" s="4" t="s">
        <v>5383</v>
      </c>
      <c r="F2708" s="4" t="s">
        <v>5384</v>
      </c>
      <c r="G2708" s="4" t="s">
        <v>5385</v>
      </c>
      <c r="H2708" s="4" t="s">
        <v>20</v>
      </c>
      <c r="I2708" s="4" t="s">
        <v>29</v>
      </c>
      <c r="J2708" s="4" t="s">
        <v>22</v>
      </c>
      <c r="K2708" s="4" t="s">
        <v>4396</v>
      </c>
      <c r="L2708" s="4" t="s">
        <v>5013</v>
      </c>
      <c r="M2708" s="5">
        <v>44437</v>
      </c>
      <c r="N2708" s="6">
        <v>5610</v>
      </c>
      <c r="O2708" s="4">
        <f t="shared" si="84"/>
        <v>29</v>
      </c>
      <c r="P2708" s="4" t="str">
        <f t="shared" si="85"/>
        <v>2021-08</v>
      </c>
    </row>
    <row r="2709" spans="1:16" ht="12.75" x14ac:dyDescent="0.2">
      <c r="A2709" s="4" t="s">
        <v>14</v>
      </c>
      <c r="B2709" s="4" t="s">
        <v>4342</v>
      </c>
      <c r="C2709" s="4" t="s">
        <v>4343</v>
      </c>
      <c r="D2709" s="4" t="s">
        <v>5390</v>
      </c>
      <c r="E2709" s="4" t="s">
        <v>4998</v>
      </c>
      <c r="F2709" s="4" t="s">
        <v>4999</v>
      </c>
      <c r="G2709" s="4" t="s">
        <v>5444</v>
      </c>
      <c r="H2709" s="4" t="s">
        <v>20</v>
      </c>
      <c r="I2709" s="4" t="s">
        <v>29</v>
      </c>
      <c r="J2709" s="4" t="s">
        <v>22</v>
      </c>
      <c r="K2709" s="4" t="s">
        <v>4362</v>
      </c>
      <c r="L2709" s="4" t="s">
        <v>4363</v>
      </c>
      <c r="M2709" s="5">
        <v>44437</v>
      </c>
      <c r="N2709" s="6">
        <v>6418</v>
      </c>
      <c r="O2709" s="4">
        <f t="shared" si="84"/>
        <v>29</v>
      </c>
      <c r="P2709" s="4" t="str">
        <f t="shared" si="85"/>
        <v>2021-08</v>
      </c>
    </row>
    <row r="2710" spans="1:16" ht="12.75" x14ac:dyDescent="0.2">
      <c r="A2710" s="4" t="s">
        <v>3048</v>
      </c>
      <c r="B2710" s="4" t="s">
        <v>10496</v>
      </c>
      <c r="C2710" s="4" t="s">
        <v>10497</v>
      </c>
      <c r="D2710" s="4" t="s">
        <v>10855</v>
      </c>
      <c r="E2710" s="4" t="s">
        <v>10859</v>
      </c>
      <c r="F2710" s="4" t="s">
        <v>10860</v>
      </c>
      <c r="G2710" s="4" t="s">
        <v>10861</v>
      </c>
      <c r="H2710" s="4" t="s">
        <v>210</v>
      </c>
      <c r="I2710" s="4" t="s">
        <v>210</v>
      </c>
      <c r="J2710" s="4" t="s">
        <v>877</v>
      </c>
      <c r="K2710" s="4" t="s">
        <v>10549</v>
      </c>
      <c r="L2710" s="4" t="s">
        <v>10574</v>
      </c>
      <c r="M2710" s="5">
        <v>44437</v>
      </c>
      <c r="N2710" s="6">
        <v>6951</v>
      </c>
      <c r="O2710" s="4">
        <f t="shared" si="84"/>
        <v>29</v>
      </c>
      <c r="P2710" s="4" t="str">
        <f t="shared" si="85"/>
        <v>2021-08</v>
      </c>
    </row>
    <row r="2711" spans="1:16" ht="12.75" x14ac:dyDescent="0.2">
      <c r="A2711" s="4" t="s">
        <v>3048</v>
      </c>
      <c r="B2711" s="4" t="s">
        <v>10496</v>
      </c>
      <c r="C2711" s="4" t="s">
        <v>10930</v>
      </c>
      <c r="D2711" s="4" t="s">
        <v>13936</v>
      </c>
      <c r="E2711" s="4" t="s">
        <v>11260</v>
      </c>
      <c r="F2711" s="4" t="s">
        <v>11261</v>
      </c>
      <c r="G2711" s="4" t="s">
        <v>11267</v>
      </c>
      <c r="H2711" s="4" t="s">
        <v>20</v>
      </c>
      <c r="I2711" s="4" t="s">
        <v>21</v>
      </c>
      <c r="J2711" s="4" t="s">
        <v>22</v>
      </c>
      <c r="K2711" s="4" t="s">
        <v>10136</v>
      </c>
      <c r="L2711" s="4" t="s">
        <v>10977</v>
      </c>
      <c r="M2711" s="5">
        <v>44437</v>
      </c>
      <c r="N2711" s="6">
        <v>2014</v>
      </c>
      <c r="O2711" s="4">
        <f t="shared" si="84"/>
        <v>29</v>
      </c>
      <c r="P2711" s="4" t="str">
        <f t="shared" si="85"/>
        <v>2021-08</v>
      </c>
    </row>
    <row r="2712" spans="1:16" ht="12.75" x14ac:dyDescent="0.2">
      <c r="A2712" s="4" t="s">
        <v>3048</v>
      </c>
      <c r="B2712" s="4" t="s">
        <v>10496</v>
      </c>
      <c r="C2712" s="4" t="s">
        <v>10930</v>
      </c>
      <c r="D2712" s="4" t="s">
        <v>11531</v>
      </c>
      <c r="E2712" s="4" t="s">
        <v>11388</v>
      </c>
      <c r="F2712" s="4" t="s">
        <v>11389</v>
      </c>
      <c r="G2712" s="4" t="s">
        <v>11390</v>
      </c>
      <c r="H2712" s="4" t="s">
        <v>20</v>
      </c>
      <c r="I2712" s="4" t="s">
        <v>29</v>
      </c>
      <c r="J2712" s="4" t="s">
        <v>22</v>
      </c>
      <c r="K2712" s="4" t="s">
        <v>10136</v>
      </c>
      <c r="L2712" s="4" t="s">
        <v>10977</v>
      </c>
      <c r="M2712" s="5">
        <v>44437</v>
      </c>
      <c r="N2712" s="6">
        <v>4189</v>
      </c>
      <c r="O2712" s="4">
        <f t="shared" si="84"/>
        <v>29</v>
      </c>
      <c r="P2712" s="4" t="str">
        <f t="shared" si="85"/>
        <v>2021-08</v>
      </c>
    </row>
    <row r="2713" spans="1:16" ht="12.75" x14ac:dyDescent="0.2">
      <c r="A2713" s="4" t="s">
        <v>3048</v>
      </c>
      <c r="B2713" s="4" t="s">
        <v>11712</v>
      </c>
      <c r="C2713" s="4" t="s">
        <v>11934</v>
      </c>
      <c r="D2713" s="4" t="s">
        <v>13936</v>
      </c>
      <c r="E2713" s="4" t="s">
        <v>11985</v>
      </c>
      <c r="F2713" s="4" t="s">
        <v>11986</v>
      </c>
      <c r="G2713" s="4" t="s">
        <v>11992</v>
      </c>
      <c r="H2713" s="4" t="s">
        <v>20</v>
      </c>
      <c r="I2713" s="4" t="s">
        <v>21</v>
      </c>
      <c r="J2713" s="4" t="s">
        <v>162</v>
      </c>
      <c r="K2713" s="4" t="s">
        <v>11989</v>
      </c>
      <c r="L2713" s="4" t="s">
        <v>11888</v>
      </c>
      <c r="M2713" s="5">
        <v>44437</v>
      </c>
      <c r="N2713" s="6">
        <v>1598</v>
      </c>
      <c r="O2713" s="4">
        <f t="shared" si="84"/>
        <v>29</v>
      </c>
      <c r="P2713" s="4" t="str">
        <f t="shared" si="85"/>
        <v>2021-08</v>
      </c>
    </row>
    <row r="2714" spans="1:16" ht="12.75" x14ac:dyDescent="0.2">
      <c r="A2714" s="4" t="s">
        <v>3048</v>
      </c>
      <c r="B2714" s="4" t="s">
        <v>12289</v>
      </c>
      <c r="C2714" s="4" t="s">
        <v>12291</v>
      </c>
      <c r="D2714" s="4" t="s">
        <v>12401</v>
      </c>
      <c r="E2714" s="4" t="s">
        <v>12454</v>
      </c>
      <c r="F2714" s="4" t="s">
        <v>12455</v>
      </c>
      <c r="G2714" s="4" t="s">
        <v>12456</v>
      </c>
      <c r="H2714" s="4" t="s">
        <v>20</v>
      </c>
      <c r="I2714" s="4" t="s">
        <v>21</v>
      </c>
      <c r="J2714" s="4" t="s">
        <v>162</v>
      </c>
      <c r="K2714" s="4" t="s">
        <v>12295</v>
      </c>
      <c r="L2714" s="4" t="s">
        <v>10478</v>
      </c>
      <c r="M2714" s="5">
        <v>44437</v>
      </c>
      <c r="N2714" s="6">
        <v>3842</v>
      </c>
      <c r="O2714" s="4">
        <f t="shared" si="84"/>
        <v>29</v>
      </c>
      <c r="P2714" s="4" t="str">
        <f t="shared" si="85"/>
        <v>2021-08</v>
      </c>
    </row>
    <row r="2715" spans="1:16" ht="12.75" x14ac:dyDescent="0.2">
      <c r="A2715" s="4" t="s">
        <v>3048</v>
      </c>
      <c r="B2715" s="4" t="s">
        <v>12289</v>
      </c>
      <c r="C2715" s="4" t="s">
        <v>12291</v>
      </c>
      <c r="D2715" s="4" t="s">
        <v>1496</v>
      </c>
      <c r="E2715" s="4" t="s">
        <v>685</v>
      </c>
      <c r="F2715" s="4" t="s">
        <v>686</v>
      </c>
      <c r="G2715" s="4" t="s">
        <v>12513</v>
      </c>
      <c r="H2715" s="4" t="s">
        <v>20</v>
      </c>
      <c r="I2715" s="4" t="s">
        <v>21</v>
      </c>
      <c r="J2715" s="4" t="s">
        <v>36</v>
      </c>
      <c r="K2715" s="4" t="s">
        <v>12299</v>
      </c>
      <c r="L2715" s="4" t="s">
        <v>689</v>
      </c>
      <c r="M2715" s="5">
        <v>44437</v>
      </c>
      <c r="N2715" s="6">
        <v>7365</v>
      </c>
      <c r="O2715" s="4">
        <f t="shared" si="84"/>
        <v>29</v>
      </c>
      <c r="P2715" s="4" t="str">
        <f t="shared" si="85"/>
        <v>2021-08</v>
      </c>
    </row>
    <row r="2716" spans="1:16" ht="12.75" x14ac:dyDescent="0.2">
      <c r="A2716" s="4" t="s">
        <v>3048</v>
      </c>
      <c r="B2716" s="4" t="s">
        <v>12289</v>
      </c>
      <c r="C2716" s="4" t="s">
        <v>12643</v>
      </c>
      <c r="D2716" s="4" t="s">
        <v>12751</v>
      </c>
      <c r="E2716" s="4" t="s">
        <v>12799</v>
      </c>
      <c r="F2716" s="4" t="s">
        <v>12800</v>
      </c>
      <c r="G2716" s="4" t="s">
        <v>12811</v>
      </c>
      <c r="H2716" s="4" t="s">
        <v>20</v>
      </c>
      <c r="I2716" s="4" t="s">
        <v>21</v>
      </c>
      <c r="J2716" s="4" t="s">
        <v>22</v>
      </c>
      <c r="K2716" s="4" t="s">
        <v>12668</v>
      </c>
      <c r="L2716" s="4" t="s">
        <v>12121</v>
      </c>
      <c r="M2716" s="5">
        <v>44437</v>
      </c>
      <c r="N2716" s="6">
        <v>3048</v>
      </c>
      <c r="O2716" s="4">
        <f t="shared" si="84"/>
        <v>29</v>
      </c>
      <c r="P2716" s="4" t="str">
        <f t="shared" si="85"/>
        <v>2021-08</v>
      </c>
    </row>
    <row r="2717" spans="1:16" ht="12.75" x14ac:dyDescent="0.2">
      <c r="A2717" s="4" t="s">
        <v>3048</v>
      </c>
      <c r="B2717" s="4" t="s">
        <v>12289</v>
      </c>
      <c r="C2717" s="4" t="s">
        <v>13519</v>
      </c>
      <c r="D2717" s="4" t="s">
        <v>13732</v>
      </c>
      <c r="E2717" s="4" t="s">
        <v>13738</v>
      </c>
      <c r="F2717" s="4" t="s">
        <v>13739</v>
      </c>
      <c r="G2717" s="4" t="s">
        <v>3048</v>
      </c>
      <c r="H2717" s="4" t="s">
        <v>210</v>
      </c>
      <c r="I2717" s="4" t="s">
        <v>210</v>
      </c>
      <c r="J2717" s="4" t="s">
        <v>3048</v>
      </c>
      <c r="K2717" s="4" t="s">
        <v>13523</v>
      </c>
      <c r="L2717" s="4" t="s">
        <v>13571</v>
      </c>
      <c r="M2717" s="5">
        <v>44437</v>
      </c>
      <c r="N2717" s="6">
        <v>635</v>
      </c>
      <c r="O2717" s="4">
        <f t="shared" si="84"/>
        <v>29</v>
      </c>
      <c r="P2717" s="4" t="str">
        <f t="shared" si="85"/>
        <v>2021-08</v>
      </c>
    </row>
    <row r="2718" spans="1:16" ht="12.75" x14ac:dyDescent="0.2">
      <c r="A2718" s="4" t="s">
        <v>1050</v>
      </c>
      <c r="B2718" s="4" t="s">
        <v>1051</v>
      </c>
      <c r="C2718" s="4" t="s">
        <v>1052</v>
      </c>
      <c r="D2718" s="4" t="s">
        <v>25</v>
      </c>
      <c r="E2718" s="4" t="s">
        <v>1282</v>
      </c>
      <c r="F2718" s="4" t="s">
        <v>1283</v>
      </c>
      <c r="G2718" s="4" t="s">
        <v>1284</v>
      </c>
      <c r="H2718" s="4" t="s">
        <v>210</v>
      </c>
      <c r="I2718" s="4" t="s">
        <v>210</v>
      </c>
      <c r="J2718" s="4" t="s">
        <v>877</v>
      </c>
      <c r="K2718" s="4" t="s">
        <v>1272</v>
      </c>
      <c r="L2718" s="4" t="s">
        <v>1190</v>
      </c>
      <c r="M2718" s="5">
        <v>44438</v>
      </c>
      <c r="N2718" s="6">
        <v>7852</v>
      </c>
      <c r="O2718" s="4">
        <f t="shared" si="84"/>
        <v>30</v>
      </c>
      <c r="P2718" s="4" t="str">
        <f t="shared" si="85"/>
        <v>2021-08</v>
      </c>
    </row>
    <row r="2719" spans="1:16" ht="12.75" x14ac:dyDescent="0.2">
      <c r="A2719" s="4" t="s">
        <v>1050</v>
      </c>
      <c r="B2719" s="4" t="s">
        <v>1051</v>
      </c>
      <c r="C2719" s="4" t="s">
        <v>1052</v>
      </c>
      <c r="D2719" s="4" t="s">
        <v>1918</v>
      </c>
      <c r="E2719" s="4" t="s">
        <v>1301</v>
      </c>
      <c r="F2719" s="4" t="s">
        <v>1302</v>
      </c>
      <c r="G2719" s="4" t="s">
        <v>1303</v>
      </c>
      <c r="H2719" s="4" t="s">
        <v>20</v>
      </c>
      <c r="I2719" s="4" t="s">
        <v>29</v>
      </c>
      <c r="J2719" s="4" t="s">
        <v>39</v>
      </c>
      <c r="K2719" s="4" t="s">
        <v>1056</v>
      </c>
      <c r="L2719" s="4" t="s">
        <v>689</v>
      </c>
      <c r="M2719" s="5">
        <v>44438</v>
      </c>
      <c r="N2719" s="6">
        <v>9055</v>
      </c>
      <c r="O2719" s="4">
        <f t="shared" si="84"/>
        <v>30</v>
      </c>
      <c r="P2719" s="4" t="str">
        <f t="shared" si="85"/>
        <v>2021-08</v>
      </c>
    </row>
    <row r="2720" spans="1:16" ht="12.75" x14ac:dyDescent="0.2">
      <c r="A2720" s="4" t="s">
        <v>14</v>
      </c>
      <c r="B2720" s="4" t="s">
        <v>4342</v>
      </c>
      <c r="C2720" s="4" t="s">
        <v>4343</v>
      </c>
      <c r="D2720" s="4" t="s">
        <v>4532</v>
      </c>
      <c r="E2720" s="4" t="s">
        <v>4533</v>
      </c>
      <c r="F2720" s="4" t="s">
        <v>4534</v>
      </c>
      <c r="G2720" s="4" t="s">
        <v>4537</v>
      </c>
      <c r="H2720" s="4" t="s">
        <v>20</v>
      </c>
      <c r="I2720" s="4" t="s">
        <v>21</v>
      </c>
      <c r="J2720" s="4" t="s">
        <v>22</v>
      </c>
      <c r="K2720" s="4" t="s">
        <v>4347</v>
      </c>
      <c r="L2720" s="4" t="s">
        <v>4348</v>
      </c>
      <c r="M2720" s="5">
        <v>44438</v>
      </c>
      <c r="N2720" s="6">
        <v>8643</v>
      </c>
      <c r="O2720" s="4">
        <f t="shared" si="84"/>
        <v>30</v>
      </c>
      <c r="P2720" s="4" t="str">
        <f t="shared" si="85"/>
        <v>2021-08</v>
      </c>
    </row>
    <row r="2721" spans="1:16" ht="12.75" x14ac:dyDescent="0.2">
      <c r="A2721" s="4" t="s">
        <v>14</v>
      </c>
      <c r="B2721" s="4" t="s">
        <v>6544</v>
      </c>
      <c r="C2721" s="4" t="s">
        <v>6545</v>
      </c>
      <c r="D2721" s="4" t="s">
        <v>6712</v>
      </c>
      <c r="E2721" s="4" t="s">
        <v>6713</v>
      </c>
      <c r="F2721" s="4" t="s">
        <v>6714</v>
      </c>
      <c r="G2721" s="4" t="s">
        <v>6741</v>
      </c>
      <c r="H2721" s="4" t="s">
        <v>20</v>
      </c>
      <c r="I2721" s="4" t="s">
        <v>29</v>
      </c>
      <c r="J2721" s="4" t="s">
        <v>36</v>
      </c>
      <c r="K2721" s="4" t="s">
        <v>6553</v>
      </c>
      <c r="L2721" s="4" t="s">
        <v>6574</v>
      </c>
      <c r="M2721" s="5">
        <v>44438</v>
      </c>
      <c r="N2721" s="6">
        <v>9282</v>
      </c>
      <c r="O2721" s="4">
        <f t="shared" si="84"/>
        <v>30</v>
      </c>
      <c r="P2721" s="4" t="str">
        <f t="shared" si="85"/>
        <v>2021-08</v>
      </c>
    </row>
    <row r="2722" spans="1:16" ht="12.75" x14ac:dyDescent="0.2">
      <c r="A2722" s="4" t="s">
        <v>14</v>
      </c>
      <c r="B2722" s="4" t="s">
        <v>7654</v>
      </c>
      <c r="C2722" s="4" t="s">
        <v>9450</v>
      </c>
      <c r="D2722" s="4" t="s">
        <v>7419</v>
      </c>
      <c r="E2722" s="4" t="s">
        <v>6695</v>
      </c>
      <c r="F2722" s="4" t="s">
        <v>9666</v>
      </c>
      <c r="G2722" s="4" t="s">
        <v>9672</v>
      </c>
      <c r="H2722" s="4" t="s">
        <v>20</v>
      </c>
      <c r="I2722" s="4" t="s">
        <v>21</v>
      </c>
      <c r="J2722" s="4" t="s">
        <v>22</v>
      </c>
      <c r="K2722" s="4" t="s">
        <v>9476</v>
      </c>
      <c r="L2722" s="4" t="s">
        <v>7854</v>
      </c>
      <c r="M2722" s="5">
        <v>44438</v>
      </c>
      <c r="N2722" s="6">
        <v>993</v>
      </c>
      <c r="O2722" s="4">
        <f t="shared" si="84"/>
        <v>30</v>
      </c>
      <c r="P2722" s="4" t="str">
        <f t="shared" si="85"/>
        <v>2021-08</v>
      </c>
    </row>
    <row r="2723" spans="1:16" ht="12.75" x14ac:dyDescent="0.2">
      <c r="A2723" s="4" t="s">
        <v>3048</v>
      </c>
      <c r="B2723" s="4" t="s">
        <v>9902</v>
      </c>
      <c r="C2723" s="4" t="s">
        <v>10147</v>
      </c>
      <c r="D2723" s="4" t="s">
        <v>10186</v>
      </c>
      <c r="E2723" s="4" t="s">
        <v>10210</v>
      </c>
      <c r="F2723" s="4" t="s">
        <v>10211</v>
      </c>
      <c r="G2723" s="4" t="s">
        <v>10214</v>
      </c>
      <c r="H2723" s="4" t="s">
        <v>20</v>
      </c>
      <c r="I2723" s="4" t="s">
        <v>21</v>
      </c>
      <c r="J2723" s="4" t="s">
        <v>22</v>
      </c>
      <c r="K2723" s="4" t="s">
        <v>10151</v>
      </c>
      <c r="L2723" s="4" t="s">
        <v>10191</v>
      </c>
      <c r="M2723" s="5">
        <v>44438</v>
      </c>
      <c r="N2723" s="6">
        <v>9334</v>
      </c>
      <c r="O2723" s="4">
        <f t="shared" si="84"/>
        <v>30</v>
      </c>
      <c r="P2723" s="4" t="str">
        <f t="shared" si="85"/>
        <v>2021-08</v>
      </c>
    </row>
    <row r="2724" spans="1:16" ht="12.75" x14ac:dyDescent="0.2">
      <c r="A2724" s="4" t="s">
        <v>3048</v>
      </c>
      <c r="B2724" s="4" t="s">
        <v>12289</v>
      </c>
      <c r="C2724" s="4" t="s">
        <v>12291</v>
      </c>
      <c r="D2724" s="4" t="s">
        <v>12401</v>
      </c>
      <c r="E2724" s="4" t="s">
        <v>12418</v>
      </c>
      <c r="F2724" s="4" t="s">
        <v>12419</v>
      </c>
      <c r="G2724" s="4" t="s">
        <v>12420</v>
      </c>
      <c r="H2724" s="4" t="s">
        <v>20</v>
      </c>
      <c r="I2724" s="4" t="s">
        <v>21</v>
      </c>
      <c r="J2724" s="4" t="s">
        <v>22</v>
      </c>
      <c r="K2724" s="4" t="s">
        <v>12295</v>
      </c>
      <c r="L2724" s="4" t="s">
        <v>10478</v>
      </c>
      <c r="M2724" s="5">
        <v>44438</v>
      </c>
      <c r="N2724" s="6">
        <v>4199</v>
      </c>
      <c r="O2724" s="4">
        <f t="shared" si="84"/>
        <v>30</v>
      </c>
      <c r="P2724" s="4" t="str">
        <f t="shared" si="85"/>
        <v>2021-08</v>
      </c>
    </row>
    <row r="2725" spans="1:16" ht="12.75" x14ac:dyDescent="0.2">
      <c r="A2725" s="4" t="s">
        <v>3048</v>
      </c>
      <c r="B2725" s="4" t="s">
        <v>12289</v>
      </c>
      <c r="C2725" s="4" t="s">
        <v>12841</v>
      </c>
      <c r="D2725" s="4" t="s">
        <v>10273</v>
      </c>
      <c r="E2725" s="4" t="s">
        <v>13041</v>
      </c>
      <c r="F2725" s="4" t="s">
        <v>13042</v>
      </c>
      <c r="G2725" s="4" t="s">
        <v>13051</v>
      </c>
      <c r="H2725" s="4" t="s">
        <v>20</v>
      </c>
      <c r="I2725" s="4" t="s">
        <v>21</v>
      </c>
      <c r="J2725" s="4" t="s">
        <v>22</v>
      </c>
      <c r="K2725" s="4" t="s">
        <v>12850</v>
      </c>
      <c r="L2725" s="4" t="s">
        <v>12121</v>
      </c>
      <c r="M2725" s="5">
        <v>44438</v>
      </c>
      <c r="N2725" s="6">
        <v>4081</v>
      </c>
      <c r="O2725" s="4">
        <f t="shared" si="84"/>
        <v>30</v>
      </c>
      <c r="P2725" s="4" t="str">
        <f t="shared" si="85"/>
        <v>2021-08</v>
      </c>
    </row>
    <row r="2726" spans="1:16" ht="12.75" x14ac:dyDescent="0.2">
      <c r="A2726" s="4" t="s">
        <v>14</v>
      </c>
      <c r="B2726" s="4" t="s">
        <v>15</v>
      </c>
      <c r="C2726" s="4" t="s">
        <v>68</v>
      </c>
      <c r="D2726" s="4" t="s">
        <v>399</v>
      </c>
      <c r="E2726" s="4" t="s">
        <v>405</v>
      </c>
      <c r="F2726" s="4" t="s">
        <v>406</v>
      </c>
      <c r="G2726" s="4" t="s">
        <v>407</v>
      </c>
      <c r="H2726" s="4" t="s">
        <v>210</v>
      </c>
      <c r="I2726" s="4" t="s">
        <v>210</v>
      </c>
      <c r="J2726" s="4" t="s">
        <v>226</v>
      </c>
      <c r="K2726" s="4" t="s">
        <v>109</v>
      </c>
      <c r="L2726" s="4" t="s">
        <v>211</v>
      </c>
      <c r="M2726" s="5">
        <v>44439</v>
      </c>
      <c r="N2726" s="6">
        <v>1747</v>
      </c>
      <c r="O2726" s="4">
        <f t="shared" si="84"/>
        <v>31</v>
      </c>
      <c r="P2726" s="4" t="str">
        <f t="shared" si="85"/>
        <v>2021-08</v>
      </c>
    </row>
    <row r="2727" spans="1:16" ht="12.75" x14ac:dyDescent="0.2">
      <c r="A2727" s="4" t="s">
        <v>3048</v>
      </c>
      <c r="B2727" s="4" t="s">
        <v>3049</v>
      </c>
      <c r="C2727" s="4" t="s">
        <v>3339</v>
      </c>
      <c r="D2727" s="4" t="s">
        <v>3413</v>
      </c>
      <c r="E2727" s="4" t="s">
        <v>3414</v>
      </c>
      <c r="F2727" s="4" t="s">
        <v>3415</v>
      </c>
      <c r="G2727" s="4" t="s">
        <v>3416</v>
      </c>
      <c r="H2727" s="4" t="s">
        <v>20</v>
      </c>
      <c r="I2727" s="4" t="s">
        <v>21</v>
      </c>
      <c r="J2727" s="4" t="s">
        <v>39</v>
      </c>
      <c r="K2727" s="4" t="s">
        <v>3343</v>
      </c>
      <c r="L2727" s="4" t="s">
        <v>3344</v>
      </c>
      <c r="M2727" s="5">
        <v>44439</v>
      </c>
      <c r="N2727" s="6">
        <v>3428</v>
      </c>
      <c r="O2727" s="4">
        <f t="shared" si="84"/>
        <v>31</v>
      </c>
      <c r="P2727" s="4" t="str">
        <f t="shared" si="85"/>
        <v>2021-08</v>
      </c>
    </row>
    <row r="2728" spans="1:16" ht="12.75" x14ac:dyDescent="0.2">
      <c r="A2728" s="4" t="s">
        <v>3048</v>
      </c>
      <c r="B2728" s="4" t="s">
        <v>3049</v>
      </c>
      <c r="C2728" s="4" t="s">
        <v>3339</v>
      </c>
      <c r="D2728" s="4" t="s">
        <v>3492</v>
      </c>
      <c r="E2728" s="4" t="s">
        <v>3493</v>
      </c>
      <c r="F2728" s="4" t="s">
        <v>3494</v>
      </c>
      <c r="G2728" s="4" t="s">
        <v>3499</v>
      </c>
      <c r="H2728" s="4" t="s">
        <v>20</v>
      </c>
      <c r="I2728" s="4" t="s">
        <v>29</v>
      </c>
      <c r="J2728" s="4" t="s">
        <v>36</v>
      </c>
      <c r="K2728" s="4" t="s">
        <v>3343</v>
      </c>
      <c r="L2728" s="4" t="s">
        <v>3344</v>
      </c>
      <c r="M2728" s="5">
        <v>44439</v>
      </c>
      <c r="N2728" s="6">
        <v>8720</v>
      </c>
      <c r="O2728" s="4">
        <f t="shared" si="84"/>
        <v>31</v>
      </c>
      <c r="P2728" s="4" t="str">
        <f t="shared" si="85"/>
        <v>2021-08</v>
      </c>
    </row>
    <row r="2729" spans="1:16" ht="12.75" x14ac:dyDescent="0.2">
      <c r="A2729" s="4" t="s">
        <v>14</v>
      </c>
      <c r="B2729" s="4" t="s">
        <v>3761</v>
      </c>
      <c r="C2729" s="4" t="s">
        <v>3762</v>
      </c>
      <c r="D2729" s="4" t="s">
        <v>3888</v>
      </c>
      <c r="E2729" s="4" t="s">
        <v>3889</v>
      </c>
      <c r="F2729" s="4" t="s">
        <v>3890</v>
      </c>
      <c r="G2729" s="4" t="s">
        <v>3892</v>
      </c>
      <c r="H2729" s="4" t="s">
        <v>20</v>
      </c>
      <c r="I2729" s="4" t="s">
        <v>29</v>
      </c>
      <c r="J2729" s="4" t="s">
        <v>22</v>
      </c>
      <c r="K2729" s="4" t="s">
        <v>3766</v>
      </c>
      <c r="L2729" s="4" t="s">
        <v>3772</v>
      </c>
      <c r="M2729" s="5">
        <v>44439</v>
      </c>
      <c r="N2729" s="6">
        <v>3933</v>
      </c>
      <c r="O2729" s="4">
        <f t="shared" si="84"/>
        <v>31</v>
      </c>
      <c r="P2729" s="4" t="str">
        <f t="shared" si="85"/>
        <v>2021-08</v>
      </c>
    </row>
    <row r="2730" spans="1:16" ht="12.75" x14ac:dyDescent="0.2">
      <c r="A2730" s="4" t="s">
        <v>14</v>
      </c>
      <c r="B2730" s="4" t="s">
        <v>4086</v>
      </c>
      <c r="C2730" s="4" t="s">
        <v>4087</v>
      </c>
      <c r="D2730" s="4" t="s">
        <v>13936</v>
      </c>
      <c r="E2730" s="4" t="s">
        <v>4108</v>
      </c>
      <c r="F2730" s="4" t="s">
        <v>4109</v>
      </c>
      <c r="G2730" s="4" t="s">
        <v>4110</v>
      </c>
      <c r="H2730" s="4" t="s">
        <v>20</v>
      </c>
      <c r="I2730" s="4" t="s">
        <v>21</v>
      </c>
      <c r="J2730" s="4" t="s">
        <v>22</v>
      </c>
      <c r="K2730" s="4" t="s">
        <v>4091</v>
      </c>
      <c r="L2730" s="4" t="s">
        <v>4092</v>
      </c>
      <c r="M2730" s="5">
        <v>44439</v>
      </c>
      <c r="N2730" s="6">
        <v>6142</v>
      </c>
      <c r="O2730" s="4">
        <f t="shared" si="84"/>
        <v>31</v>
      </c>
      <c r="P2730" s="4" t="str">
        <f t="shared" si="85"/>
        <v>2021-08</v>
      </c>
    </row>
    <row r="2731" spans="1:16" ht="12.75" x14ac:dyDescent="0.2">
      <c r="A2731" s="4" t="s">
        <v>14</v>
      </c>
      <c r="B2731" s="4" t="s">
        <v>4086</v>
      </c>
      <c r="C2731" s="4" t="s">
        <v>4087</v>
      </c>
      <c r="D2731" s="4" t="s">
        <v>13936</v>
      </c>
      <c r="E2731" s="4" t="s">
        <v>4133</v>
      </c>
      <c r="F2731" s="4" t="s">
        <v>4134</v>
      </c>
      <c r="G2731" s="4" t="s">
        <v>4136</v>
      </c>
      <c r="H2731" s="4" t="s">
        <v>20</v>
      </c>
      <c r="I2731" s="4" t="s">
        <v>21</v>
      </c>
      <c r="J2731" s="4" t="s">
        <v>36</v>
      </c>
      <c r="K2731" s="4" t="s">
        <v>4091</v>
      </c>
      <c r="L2731" s="4" t="s">
        <v>4092</v>
      </c>
      <c r="M2731" s="5">
        <v>44439</v>
      </c>
      <c r="N2731" s="6">
        <v>3576</v>
      </c>
      <c r="O2731" s="4">
        <f t="shared" si="84"/>
        <v>31</v>
      </c>
      <c r="P2731" s="4" t="str">
        <f t="shared" si="85"/>
        <v>2021-08</v>
      </c>
    </row>
    <row r="2732" spans="1:16" ht="12.75" x14ac:dyDescent="0.2">
      <c r="A2732" s="4" t="s">
        <v>1050</v>
      </c>
      <c r="B2732" s="4" t="s">
        <v>5461</v>
      </c>
      <c r="C2732" s="4" t="s">
        <v>5462</v>
      </c>
      <c r="D2732" s="4" t="s">
        <v>6220</v>
      </c>
      <c r="E2732" s="4" t="s">
        <v>6201</v>
      </c>
      <c r="F2732" s="4" t="s">
        <v>6202</v>
      </c>
      <c r="G2732" s="4" t="s">
        <v>6230</v>
      </c>
      <c r="H2732" s="4" t="s">
        <v>20</v>
      </c>
      <c r="I2732" s="4" t="s">
        <v>21</v>
      </c>
      <c r="J2732" s="4" t="s">
        <v>22</v>
      </c>
      <c r="K2732" s="4" t="s">
        <v>5499</v>
      </c>
      <c r="L2732" s="4" t="s">
        <v>5467</v>
      </c>
      <c r="M2732" s="5">
        <v>44439</v>
      </c>
      <c r="N2732" s="6">
        <v>5632</v>
      </c>
      <c r="O2732" s="4">
        <f t="shared" si="84"/>
        <v>31</v>
      </c>
      <c r="P2732" s="4" t="str">
        <f t="shared" si="85"/>
        <v>2021-08</v>
      </c>
    </row>
    <row r="2733" spans="1:16" ht="12.75" x14ac:dyDescent="0.2">
      <c r="A2733" s="4" t="s">
        <v>1050</v>
      </c>
      <c r="B2733" s="4" t="s">
        <v>5461</v>
      </c>
      <c r="C2733" s="4" t="s">
        <v>5462</v>
      </c>
      <c r="D2733" s="4" t="s">
        <v>6331</v>
      </c>
      <c r="E2733" s="4" t="s">
        <v>6332</v>
      </c>
      <c r="F2733" s="4" t="s">
        <v>6333</v>
      </c>
      <c r="G2733" s="4" t="s">
        <v>6338</v>
      </c>
      <c r="H2733" s="4" t="s">
        <v>20</v>
      </c>
      <c r="I2733" s="4" t="s">
        <v>21</v>
      </c>
      <c r="J2733" s="4" t="s">
        <v>22</v>
      </c>
      <c r="K2733" s="4" t="s">
        <v>5515</v>
      </c>
      <c r="L2733" s="4" t="s">
        <v>5516</v>
      </c>
      <c r="M2733" s="5">
        <v>44439</v>
      </c>
      <c r="N2733" s="6">
        <v>9988</v>
      </c>
      <c r="O2733" s="4">
        <f t="shared" si="84"/>
        <v>31</v>
      </c>
      <c r="P2733" s="4" t="str">
        <f t="shared" si="85"/>
        <v>2021-08</v>
      </c>
    </row>
    <row r="2734" spans="1:16" ht="12.75" x14ac:dyDescent="0.2">
      <c r="A2734" s="4" t="s">
        <v>14</v>
      </c>
      <c r="B2734" s="4" t="s">
        <v>7127</v>
      </c>
      <c r="C2734" s="4" t="s">
        <v>7128</v>
      </c>
      <c r="D2734" s="4" t="s">
        <v>13936</v>
      </c>
      <c r="E2734" s="4" t="s">
        <v>7178</v>
      </c>
      <c r="F2734" s="4" t="s">
        <v>7179</v>
      </c>
      <c r="G2734" s="4" t="s">
        <v>7180</v>
      </c>
      <c r="H2734" s="4" t="s">
        <v>20</v>
      </c>
      <c r="I2734" s="4" t="s">
        <v>21</v>
      </c>
      <c r="J2734" s="4" t="s">
        <v>36</v>
      </c>
      <c r="K2734" s="4" t="s">
        <v>7144</v>
      </c>
      <c r="L2734" s="4" t="s">
        <v>7137</v>
      </c>
      <c r="M2734" s="5">
        <v>44439</v>
      </c>
      <c r="N2734" s="6">
        <v>8054</v>
      </c>
      <c r="O2734" s="4">
        <f t="shared" si="84"/>
        <v>31</v>
      </c>
      <c r="P2734" s="4" t="str">
        <f t="shared" si="85"/>
        <v>2021-08</v>
      </c>
    </row>
    <row r="2735" spans="1:16" ht="12.75" x14ac:dyDescent="0.2">
      <c r="A2735" s="4" t="s">
        <v>14</v>
      </c>
      <c r="B2735" s="4" t="s">
        <v>7654</v>
      </c>
      <c r="C2735" s="4" t="s">
        <v>8288</v>
      </c>
      <c r="D2735" s="4" t="s">
        <v>9403</v>
      </c>
      <c r="E2735" s="4" t="s">
        <v>9416</v>
      </c>
      <c r="F2735" s="4" t="s">
        <v>9417</v>
      </c>
      <c r="G2735" s="4" t="s">
        <v>9419</v>
      </c>
      <c r="H2735" s="4" t="s">
        <v>20</v>
      </c>
      <c r="I2735" s="4" t="s">
        <v>21</v>
      </c>
      <c r="J2735" s="4" t="s">
        <v>36</v>
      </c>
      <c r="K2735" s="4" t="s">
        <v>8306</v>
      </c>
      <c r="L2735" s="4" t="s">
        <v>8112</v>
      </c>
      <c r="M2735" s="5">
        <v>44439</v>
      </c>
      <c r="N2735" s="6">
        <v>2725</v>
      </c>
      <c r="O2735" s="4">
        <f t="shared" si="84"/>
        <v>31</v>
      </c>
      <c r="P2735" s="4" t="str">
        <f t="shared" si="85"/>
        <v>2021-08</v>
      </c>
    </row>
    <row r="2736" spans="1:16" ht="12.75" x14ac:dyDescent="0.2">
      <c r="A2736" s="4" t="s">
        <v>3048</v>
      </c>
      <c r="B2736" s="4" t="s">
        <v>10496</v>
      </c>
      <c r="C2736" s="4" t="s">
        <v>10497</v>
      </c>
      <c r="D2736" s="4" t="s">
        <v>10665</v>
      </c>
      <c r="E2736" s="4" t="s">
        <v>10571</v>
      </c>
      <c r="F2736" s="4" t="s">
        <v>10572</v>
      </c>
      <c r="G2736" s="4" t="s">
        <v>10720</v>
      </c>
      <c r="H2736" s="4" t="s">
        <v>210</v>
      </c>
      <c r="I2736" s="4" t="s">
        <v>343</v>
      </c>
      <c r="J2736" s="4" t="s">
        <v>22</v>
      </c>
      <c r="K2736" s="4" t="s">
        <v>10549</v>
      </c>
      <c r="L2736" s="4" t="s">
        <v>10574</v>
      </c>
      <c r="M2736" s="5">
        <v>44439</v>
      </c>
      <c r="N2736" s="6">
        <v>587</v>
      </c>
      <c r="O2736" s="4">
        <f t="shared" si="84"/>
        <v>31</v>
      </c>
      <c r="P2736" s="4" t="str">
        <f t="shared" si="85"/>
        <v>2021-08</v>
      </c>
    </row>
    <row r="2737" spans="1:16" ht="12.75" x14ac:dyDescent="0.2">
      <c r="A2737" s="4" t="s">
        <v>3048</v>
      </c>
      <c r="B2737" s="4" t="s">
        <v>10496</v>
      </c>
      <c r="C2737" s="4" t="s">
        <v>10930</v>
      </c>
      <c r="D2737" s="4" t="s">
        <v>13936</v>
      </c>
      <c r="E2737" s="4" t="s">
        <v>11046</v>
      </c>
      <c r="F2737" s="4" t="s">
        <v>11047</v>
      </c>
      <c r="G2737" s="4" t="s">
        <v>11048</v>
      </c>
      <c r="H2737" s="4" t="s">
        <v>20</v>
      </c>
      <c r="I2737" s="4" t="s">
        <v>21</v>
      </c>
      <c r="J2737" s="4" t="s">
        <v>36</v>
      </c>
      <c r="K2737" s="4" t="s">
        <v>10934</v>
      </c>
      <c r="L2737" s="4" t="s">
        <v>10935</v>
      </c>
      <c r="M2737" s="5">
        <v>44439</v>
      </c>
      <c r="N2737" s="6">
        <v>641</v>
      </c>
      <c r="O2737" s="4">
        <f t="shared" si="84"/>
        <v>31</v>
      </c>
      <c r="P2737" s="4" t="str">
        <f t="shared" si="85"/>
        <v>2021-08</v>
      </c>
    </row>
    <row r="2738" spans="1:16" ht="12.75" x14ac:dyDescent="0.2">
      <c r="A2738" s="4" t="s">
        <v>3048</v>
      </c>
      <c r="B2738" s="4" t="s">
        <v>10496</v>
      </c>
      <c r="C2738" s="4" t="s">
        <v>10930</v>
      </c>
      <c r="D2738" s="4" t="s">
        <v>13936</v>
      </c>
      <c r="E2738" s="4" t="s">
        <v>11190</v>
      </c>
      <c r="F2738" s="4" t="s">
        <v>11191</v>
      </c>
      <c r="G2738" s="4" t="s">
        <v>11193</v>
      </c>
      <c r="H2738" s="4" t="s">
        <v>20</v>
      </c>
      <c r="I2738" s="4" t="s">
        <v>21</v>
      </c>
      <c r="J2738" s="4" t="s">
        <v>36</v>
      </c>
      <c r="K2738" s="4" t="s">
        <v>10934</v>
      </c>
      <c r="L2738" s="4" t="s">
        <v>10143</v>
      </c>
      <c r="M2738" s="5">
        <v>44439</v>
      </c>
      <c r="N2738" s="6">
        <v>241</v>
      </c>
      <c r="O2738" s="4">
        <f t="shared" si="84"/>
        <v>31</v>
      </c>
      <c r="P2738" s="4" t="str">
        <f t="shared" si="85"/>
        <v>2021-08</v>
      </c>
    </row>
    <row r="2739" spans="1:16" ht="12.75" x14ac:dyDescent="0.2">
      <c r="A2739" s="4" t="s">
        <v>14</v>
      </c>
      <c r="B2739" s="4" t="s">
        <v>15</v>
      </c>
      <c r="C2739" s="4" t="s">
        <v>504</v>
      </c>
      <c r="D2739" s="4" t="s">
        <v>25</v>
      </c>
      <c r="E2739" s="4" t="s">
        <v>521</v>
      </c>
      <c r="F2739" s="4" t="s">
        <v>522</v>
      </c>
      <c r="G2739" s="4" t="s">
        <v>652</v>
      </c>
      <c r="H2739" s="4" t="s">
        <v>20</v>
      </c>
      <c r="I2739" s="4" t="s">
        <v>29</v>
      </c>
      <c r="J2739" s="4" t="s">
        <v>22</v>
      </c>
      <c r="K2739" s="4" t="s">
        <v>517</v>
      </c>
      <c r="L2739" s="4" t="s">
        <v>100</v>
      </c>
      <c r="M2739" s="5">
        <v>44440</v>
      </c>
      <c r="N2739" s="6">
        <v>8609</v>
      </c>
      <c r="O2739" s="4">
        <f t="shared" si="84"/>
        <v>1</v>
      </c>
      <c r="P2739" s="4" t="str">
        <f t="shared" si="85"/>
        <v>2021-09</v>
      </c>
    </row>
    <row r="2740" spans="1:16" ht="12.75" x14ac:dyDescent="0.2">
      <c r="A2740" s="4" t="s">
        <v>1050</v>
      </c>
      <c r="B2740" s="4" t="s">
        <v>1051</v>
      </c>
      <c r="C2740" s="4" t="s">
        <v>2556</v>
      </c>
      <c r="D2740" s="4" t="s">
        <v>2755</v>
      </c>
      <c r="E2740" s="4" t="s">
        <v>2805</v>
      </c>
      <c r="F2740" s="4" t="s">
        <v>2806</v>
      </c>
      <c r="G2740" s="4" t="s">
        <v>2807</v>
      </c>
      <c r="H2740" s="4" t="s">
        <v>20</v>
      </c>
      <c r="I2740" s="4" t="s">
        <v>21</v>
      </c>
      <c r="J2740" s="4" t="s">
        <v>39</v>
      </c>
      <c r="K2740" s="4" t="s">
        <v>2565</v>
      </c>
      <c r="L2740" s="4" t="s">
        <v>2373</v>
      </c>
      <c r="M2740" s="5">
        <v>44440</v>
      </c>
      <c r="N2740" s="6">
        <v>9111</v>
      </c>
      <c r="O2740" s="4">
        <f t="shared" si="84"/>
        <v>1</v>
      </c>
      <c r="P2740" s="4" t="str">
        <f t="shared" si="85"/>
        <v>2021-09</v>
      </c>
    </row>
    <row r="2741" spans="1:16" ht="12.75" x14ac:dyDescent="0.2">
      <c r="A2741" s="4" t="s">
        <v>3048</v>
      </c>
      <c r="B2741" s="4" t="s">
        <v>3049</v>
      </c>
      <c r="C2741" s="4" t="s">
        <v>3522</v>
      </c>
      <c r="D2741" s="4" t="s">
        <v>3688</v>
      </c>
      <c r="E2741" s="4" t="s">
        <v>3576</v>
      </c>
      <c r="F2741" s="4" t="s">
        <v>3577</v>
      </c>
      <c r="G2741" s="4" t="s">
        <v>3690</v>
      </c>
      <c r="H2741" s="4" t="s">
        <v>20</v>
      </c>
      <c r="I2741" s="4" t="s">
        <v>29</v>
      </c>
      <c r="J2741" s="4" t="s">
        <v>36</v>
      </c>
      <c r="K2741" s="4" t="s">
        <v>3554</v>
      </c>
      <c r="L2741" s="4" t="s">
        <v>3152</v>
      </c>
      <c r="M2741" s="5">
        <v>44440</v>
      </c>
      <c r="N2741" s="6">
        <v>5436</v>
      </c>
      <c r="O2741" s="4">
        <f t="shared" si="84"/>
        <v>1</v>
      </c>
      <c r="P2741" s="4" t="str">
        <f t="shared" si="85"/>
        <v>2021-09</v>
      </c>
    </row>
    <row r="2742" spans="1:16" ht="12.75" x14ac:dyDescent="0.2">
      <c r="A2742" s="4" t="s">
        <v>14</v>
      </c>
      <c r="B2742" s="4" t="s">
        <v>4086</v>
      </c>
      <c r="C2742" s="4" t="s">
        <v>4087</v>
      </c>
      <c r="D2742" s="4" t="s">
        <v>13936</v>
      </c>
      <c r="E2742" s="4" t="s">
        <v>1111</v>
      </c>
      <c r="F2742" s="4" t="s">
        <v>1112</v>
      </c>
      <c r="G2742" s="4" t="s">
        <v>4167</v>
      </c>
      <c r="H2742" s="4" t="s">
        <v>20</v>
      </c>
      <c r="I2742" s="4" t="s">
        <v>21</v>
      </c>
      <c r="J2742" s="4" t="s">
        <v>22</v>
      </c>
      <c r="K2742" s="4" t="s">
        <v>4091</v>
      </c>
      <c r="L2742" s="4" t="s">
        <v>1114</v>
      </c>
      <c r="M2742" s="5">
        <v>44440</v>
      </c>
      <c r="N2742" s="6">
        <v>3880</v>
      </c>
      <c r="O2742" s="4">
        <f t="shared" si="84"/>
        <v>1</v>
      </c>
      <c r="P2742" s="4" t="str">
        <f t="shared" si="85"/>
        <v>2021-09</v>
      </c>
    </row>
    <row r="2743" spans="1:16" ht="12.75" x14ac:dyDescent="0.2">
      <c r="A2743" s="4" t="s">
        <v>1050</v>
      </c>
      <c r="B2743" s="4" t="s">
        <v>5461</v>
      </c>
      <c r="C2743" s="4" t="s">
        <v>5462</v>
      </c>
      <c r="D2743" s="4" t="s">
        <v>6030</v>
      </c>
      <c r="E2743" s="4" t="s">
        <v>6018</v>
      </c>
      <c r="F2743" s="4" t="s">
        <v>6019</v>
      </c>
      <c r="G2743" s="4" t="s">
        <v>6035</v>
      </c>
      <c r="H2743" s="4" t="s">
        <v>20</v>
      </c>
      <c r="I2743" s="4" t="s">
        <v>21</v>
      </c>
      <c r="J2743" s="4" t="s">
        <v>22</v>
      </c>
      <c r="K2743" s="4" t="s">
        <v>5515</v>
      </c>
      <c r="L2743" s="4" t="s">
        <v>5516</v>
      </c>
      <c r="M2743" s="5">
        <v>44440</v>
      </c>
      <c r="N2743" s="6">
        <v>1154</v>
      </c>
      <c r="O2743" s="4">
        <f t="shared" si="84"/>
        <v>1</v>
      </c>
      <c r="P2743" s="4" t="str">
        <f t="shared" si="85"/>
        <v>2021-09</v>
      </c>
    </row>
    <row r="2744" spans="1:16" ht="12.75" x14ac:dyDescent="0.2">
      <c r="A2744" s="4" t="s">
        <v>14</v>
      </c>
      <c r="B2744" s="4" t="s">
        <v>7654</v>
      </c>
      <c r="C2744" s="4" t="s">
        <v>7825</v>
      </c>
      <c r="D2744" s="4" t="s">
        <v>7811</v>
      </c>
      <c r="E2744" s="4" t="s">
        <v>7911</v>
      </c>
      <c r="F2744" s="4" t="s">
        <v>7912</v>
      </c>
      <c r="G2744" s="4" t="s">
        <v>7913</v>
      </c>
      <c r="H2744" s="4" t="s">
        <v>210</v>
      </c>
      <c r="I2744" s="4" t="s">
        <v>210</v>
      </c>
      <c r="J2744" s="4" t="s">
        <v>7816</v>
      </c>
      <c r="K2744" s="4" t="s">
        <v>7829</v>
      </c>
      <c r="L2744" s="4" t="s">
        <v>7833</v>
      </c>
      <c r="M2744" s="5">
        <v>44440</v>
      </c>
      <c r="N2744" s="6">
        <v>9618</v>
      </c>
      <c r="O2744" s="4">
        <f t="shared" si="84"/>
        <v>1</v>
      </c>
      <c r="P2744" s="4" t="str">
        <f t="shared" si="85"/>
        <v>2021-09</v>
      </c>
    </row>
    <row r="2745" spans="1:16" ht="12.75" x14ac:dyDescent="0.2">
      <c r="A2745" s="4" t="s">
        <v>14</v>
      </c>
      <c r="B2745" s="4" t="s">
        <v>7654</v>
      </c>
      <c r="C2745" s="4" t="s">
        <v>9693</v>
      </c>
      <c r="D2745" s="4" t="s">
        <v>9732</v>
      </c>
      <c r="E2745" s="4" t="s">
        <v>9733</v>
      </c>
      <c r="F2745" s="4" t="s">
        <v>9734</v>
      </c>
      <c r="G2745" s="4" t="s">
        <v>9735</v>
      </c>
      <c r="H2745" s="4" t="s">
        <v>20</v>
      </c>
      <c r="I2745" s="4" t="s">
        <v>21</v>
      </c>
      <c r="J2745" s="4" t="s">
        <v>36</v>
      </c>
      <c r="K2745" s="4" t="s">
        <v>9697</v>
      </c>
      <c r="L2745" s="4" t="s">
        <v>721</v>
      </c>
      <c r="M2745" s="5">
        <v>44440</v>
      </c>
      <c r="N2745" s="6">
        <v>5333</v>
      </c>
      <c r="O2745" s="4">
        <f t="shared" si="84"/>
        <v>1</v>
      </c>
      <c r="P2745" s="4" t="str">
        <f t="shared" si="85"/>
        <v>2021-09</v>
      </c>
    </row>
    <row r="2746" spans="1:16" ht="12.75" x14ac:dyDescent="0.2">
      <c r="A2746" s="4" t="s">
        <v>3048</v>
      </c>
      <c r="B2746" s="4" t="s">
        <v>10496</v>
      </c>
      <c r="C2746" s="4" t="s">
        <v>10497</v>
      </c>
      <c r="D2746" s="4" t="s">
        <v>25</v>
      </c>
      <c r="E2746" s="4" t="s">
        <v>10503</v>
      </c>
      <c r="F2746" s="4" t="s">
        <v>10504</v>
      </c>
      <c r="G2746" s="4" t="s">
        <v>10556</v>
      </c>
      <c r="H2746" s="4" t="s">
        <v>20</v>
      </c>
      <c r="I2746" s="4" t="s">
        <v>29</v>
      </c>
      <c r="J2746" s="4" t="s">
        <v>36</v>
      </c>
      <c r="K2746" s="4" t="s">
        <v>10501</v>
      </c>
      <c r="L2746" s="4" t="s">
        <v>10502</v>
      </c>
      <c r="M2746" s="5">
        <v>44440</v>
      </c>
      <c r="N2746" s="6">
        <v>240</v>
      </c>
      <c r="O2746" s="4">
        <f t="shared" si="84"/>
        <v>1</v>
      </c>
      <c r="P2746" s="4" t="str">
        <f t="shared" si="85"/>
        <v>2021-09</v>
      </c>
    </row>
    <row r="2747" spans="1:16" ht="12.75" x14ac:dyDescent="0.2">
      <c r="A2747" s="4" t="s">
        <v>3048</v>
      </c>
      <c r="B2747" s="4" t="s">
        <v>11712</v>
      </c>
      <c r="C2747" s="4" t="s">
        <v>11719</v>
      </c>
      <c r="D2747" s="4" t="s">
        <v>13936</v>
      </c>
      <c r="E2747" s="4" t="s">
        <v>5478</v>
      </c>
      <c r="F2747" s="4" t="s">
        <v>5479</v>
      </c>
      <c r="G2747" s="4" t="s">
        <v>11761</v>
      </c>
      <c r="H2747" s="4" t="s">
        <v>20</v>
      </c>
      <c r="I2747" s="4" t="s">
        <v>21</v>
      </c>
      <c r="J2747" s="4" t="s">
        <v>1491</v>
      </c>
      <c r="K2747" s="4" t="s">
        <v>11723</v>
      </c>
      <c r="L2747" s="4" t="s">
        <v>5481</v>
      </c>
      <c r="M2747" s="5">
        <v>44440</v>
      </c>
      <c r="N2747" s="6">
        <v>8777</v>
      </c>
      <c r="O2747" s="4">
        <f t="shared" si="84"/>
        <v>1</v>
      </c>
      <c r="P2747" s="4" t="str">
        <f t="shared" si="85"/>
        <v>2021-09</v>
      </c>
    </row>
    <row r="2748" spans="1:16" ht="12.75" x14ac:dyDescent="0.2">
      <c r="A2748" s="4" t="s">
        <v>14</v>
      </c>
      <c r="B2748" s="4" t="s">
        <v>15</v>
      </c>
      <c r="C2748" s="4" t="s">
        <v>68</v>
      </c>
      <c r="D2748" s="4" t="s">
        <v>454</v>
      </c>
      <c r="E2748" s="4" t="s">
        <v>460</v>
      </c>
      <c r="F2748" s="4" t="s">
        <v>461</v>
      </c>
      <c r="G2748" s="4" t="s">
        <v>468</v>
      </c>
      <c r="H2748" s="4" t="s">
        <v>20</v>
      </c>
      <c r="I2748" s="4" t="s">
        <v>21</v>
      </c>
      <c r="J2748" s="4" t="s">
        <v>22</v>
      </c>
      <c r="K2748" s="4" t="s">
        <v>72</v>
      </c>
      <c r="L2748" s="4" t="s">
        <v>73</v>
      </c>
      <c r="M2748" s="5">
        <v>44441</v>
      </c>
      <c r="N2748" s="6">
        <v>6659</v>
      </c>
      <c r="O2748" s="4">
        <f t="shared" si="84"/>
        <v>2</v>
      </c>
      <c r="P2748" s="4" t="str">
        <f t="shared" si="85"/>
        <v>2021-09</v>
      </c>
    </row>
    <row r="2749" spans="1:16" ht="12.75" x14ac:dyDescent="0.2">
      <c r="A2749" s="4" t="s">
        <v>14</v>
      </c>
      <c r="B2749" s="4" t="s">
        <v>15</v>
      </c>
      <c r="C2749" s="4" t="s">
        <v>504</v>
      </c>
      <c r="D2749" s="4" t="s">
        <v>695</v>
      </c>
      <c r="E2749" s="4" t="s">
        <v>704</v>
      </c>
      <c r="F2749" s="4" t="s">
        <v>705</v>
      </c>
      <c r="G2749" s="4" t="s">
        <v>716</v>
      </c>
      <c r="H2749" s="4" t="s">
        <v>20</v>
      </c>
      <c r="I2749" s="4" t="s">
        <v>21</v>
      </c>
      <c r="J2749" s="4" t="s">
        <v>22</v>
      </c>
      <c r="K2749" s="4" t="s">
        <v>517</v>
      </c>
      <c r="L2749" s="4" t="s">
        <v>100</v>
      </c>
      <c r="M2749" s="5">
        <v>44441</v>
      </c>
      <c r="N2749" s="6">
        <v>758</v>
      </c>
      <c r="O2749" s="4">
        <f t="shared" si="84"/>
        <v>2</v>
      </c>
      <c r="P2749" s="4" t="str">
        <f t="shared" si="85"/>
        <v>2021-09</v>
      </c>
    </row>
    <row r="2750" spans="1:16" ht="12.75" x14ac:dyDescent="0.2">
      <c r="A2750" s="4" t="s">
        <v>1050</v>
      </c>
      <c r="B2750" s="4" t="s">
        <v>1051</v>
      </c>
      <c r="C2750" s="4" t="s">
        <v>1999</v>
      </c>
      <c r="D2750" s="4" t="s">
        <v>25</v>
      </c>
      <c r="E2750" s="4" t="s">
        <v>2031</v>
      </c>
      <c r="F2750" s="4" t="s">
        <v>2032</v>
      </c>
      <c r="G2750" s="4" t="s">
        <v>2033</v>
      </c>
      <c r="H2750" s="4" t="s">
        <v>20</v>
      </c>
      <c r="I2750" s="4" t="s">
        <v>29</v>
      </c>
      <c r="J2750" s="4" t="s">
        <v>22</v>
      </c>
      <c r="K2750" s="4" t="s">
        <v>2003</v>
      </c>
      <c r="L2750" s="4" t="s">
        <v>1195</v>
      </c>
      <c r="M2750" s="5">
        <v>44441</v>
      </c>
      <c r="N2750" s="6">
        <v>4877</v>
      </c>
      <c r="O2750" s="4">
        <f t="shared" si="84"/>
        <v>2</v>
      </c>
      <c r="P2750" s="4" t="str">
        <f t="shared" si="85"/>
        <v>2021-09</v>
      </c>
    </row>
    <row r="2751" spans="1:16" ht="12.75" x14ac:dyDescent="0.2">
      <c r="A2751" s="4" t="s">
        <v>1050</v>
      </c>
      <c r="B2751" s="4" t="s">
        <v>1051</v>
      </c>
      <c r="C2751" s="4" t="s">
        <v>2556</v>
      </c>
      <c r="D2751" s="4" t="s">
        <v>2922</v>
      </c>
      <c r="E2751" s="4" t="s">
        <v>2962</v>
      </c>
      <c r="F2751" s="4" t="s">
        <v>2963</v>
      </c>
      <c r="G2751" s="4" t="s">
        <v>2967</v>
      </c>
      <c r="H2751" s="4" t="s">
        <v>20</v>
      </c>
      <c r="I2751" s="4" t="s">
        <v>21</v>
      </c>
      <c r="J2751" s="4" t="s">
        <v>36</v>
      </c>
      <c r="K2751" s="4" t="s">
        <v>2565</v>
      </c>
      <c r="L2751" s="4" t="s">
        <v>2373</v>
      </c>
      <c r="M2751" s="5">
        <v>44441</v>
      </c>
      <c r="N2751" s="6">
        <v>3636</v>
      </c>
      <c r="O2751" s="4">
        <f t="shared" si="84"/>
        <v>2</v>
      </c>
      <c r="P2751" s="4" t="str">
        <f t="shared" si="85"/>
        <v>2021-09</v>
      </c>
    </row>
    <row r="2752" spans="1:16" ht="12.75" x14ac:dyDescent="0.2">
      <c r="A2752" s="4" t="s">
        <v>14</v>
      </c>
      <c r="B2752" s="4" t="s">
        <v>4086</v>
      </c>
      <c r="C2752" s="4" t="s">
        <v>4087</v>
      </c>
      <c r="D2752" s="4" t="s">
        <v>4286</v>
      </c>
      <c r="E2752" s="4" t="s">
        <v>4287</v>
      </c>
      <c r="F2752" s="4" t="s">
        <v>4288</v>
      </c>
      <c r="G2752" s="4" t="s">
        <v>4291</v>
      </c>
      <c r="H2752" s="4" t="s">
        <v>20</v>
      </c>
      <c r="I2752" s="4" t="s">
        <v>21</v>
      </c>
      <c r="J2752" s="4" t="s">
        <v>22</v>
      </c>
      <c r="K2752" s="4" t="s">
        <v>4091</v>
      </c>
      <c r="L2752" s="4" t="s">
        <v>1114</v>
      </c>
      <c r="M2752" s="5">
        <v>44441</v>
      </c>
      <c r="N2752" s="6">
        <v>8030</v>
      </c>
      <c r="O2752" s="4">
        <f t="shared" si="84"/>
        <v>2</v>
      </c>
      <c r="P2752" s="4" t="str">
        <f t="shared" si="85"/>
        <v>2021-09</v>
      </c>
    </row>
    <row r="2753" spans="1:16" ht="12.75" x14ac:dyDescent="0.2">
      <c r="A2753" s="4" t="s">
        <v>14</v>
      </c>
      <c r="B2753" s="4" t="s">
        <v>4342</v>
      </c>
      <c r="C2753" s="4" t="s">
        <v>4343</v>
      </c>
      <c r="D2753" s="4" t="s">
        <v>5252</v>
      </c>
      <c r="E2753" s="4" t="s">
        <v>4458</v>
      </c>
      <c r="F2753" s="4" t="s">
        <v>4459</v>
      </c>
      <c r="G2753" s="4" t="s">
        <v>4460</v>
      </c>
      <c r="H2753" s="4" t="s">
        <v>20</v>
      </c>
      <c r="I2753" s="4" t="s">
        <v>29</v>
      </c>
      <c r="J2753" s="4" t="s">
        <v>22</v>
      </c>
      <c r="K2753" s="4" t="s">
        <v>4396</v>
      </c>
      <c r="L2753" s="4" t="s">
        <v>4374</v>
      </c>
      <c r="M2753" s="5">
        <v>44441</v>
      </c>
      <c r="N2753" s="6">
        <v>3994</v>
      </c>
      <c r="O2753" s="4">
        <f t="shared" si="84"/>
        <v>2</v>
      </c>
      <c r="P2753" s="4" t="str">
        <f t="shared" si="85"/>
        <v>2021-09</v>
      </c>
    </row>
    <row r="2754" spans="1:16" ht="12.75" x14ac:dyDescent="0.2">
      <c r="A2754" s="4" t="s">
        <v>1050</v>
      </c>
      <c r="B2754" s="4" t="s">
        <v>5461</v>
      </c>
      <c r="C2754" s="4" t="s">
        <v>5462</v>
      </c>
      <c r="D2754" s="4" t="s">
        <v>6291</v>
      </c>
      <c r="E2754" s="4" t="s">
        <v>6295</v>
      </c>
      <c r="F2754" s="4" t="s">
        <v>6296</v>
      </c>
      <c r="G2754" s="4" t="s">
        <v>6321</v>
      </c>
      <c r="H2754" s="4" t="s">
        <v>20</v>
      </c>
      <c r="I2754" s="4" t="s">
        <v>21</v>
      </c>
      <c r="J2754" s="4" t="s">
        <v>36</v>
      </c>
      <c r="K2754" s="4" t="s">
        <v>5515</v>
      </c>
      <c r="L2754" s="4" t="s">
        <v>5516</v>
      </c>
      <c r="M2754" s="5">
        <v>44441</v>
      </c>
      <c r="N2754" s="6">
        <v>6147</v>
      </c>
      <c r="O2754" s="4">
        <f t="shared" ref="O2754:O2817" si="86">DAY(M2754)</f>
        <v>2</v>
      </c>
      <c r="P2754" s="4" t="str">
        <f t="shared" ref="P2754:P2817" si="87">TEXT(M2754,"YYYY-MM")</f>
        <v>2021-09</v>
      </c>
    </row>
    <row r="2755" spans="1:16" ht="12.75" x14ac:dyDescent="0.2">
      <c r="A2755" s="4" t="s">
        <v>14</v>
      </c>
      <c r="B2755" s="4" t="s">
        <v>7654</v>
      </c>
      <c r="C2755" s="4" t="s">
        <v>8288</v>
      </c>
      <c r="D2755" s="4" t="s">
        <v>8423</v>
      </c>
      <c r="E2755" s="4" t="s">
        <v>8638</v>
      </c>
      <c r="F2755" s="4" t="s">
        <v>8639</v>
      </c>
      <c r="G2755" s="4" t="s">
        <v>8640</v>
      </c>
      <c r="H2755" s="4" t="s">
        <v>20</v>
      </c>
      <c r="I2755" s="4" t="s">
        <v>21</v>
      </c>
      <c r="J2755" s="4" t="s">
        <v>22</v>
      </c>
      <c r="K2755" s="4" t="s">
        <v>8306</v>
      </c>
      <c r="L2755" s="4" t="s">
        <v>8112</v>
      </c>
      <c r="M2755" s="5">
        <v>44441</v>
      </c>
      <c r="N2755" s="6">
        <v>5508</v>
      </c>
      <c r="O2755" s="4">
        <f t="shared" si="86"/>
        <v>2</v>
      </c>
      <c r="P2755" s="4" t="str">
        <f t="shared" si="87"/>
        <v>2021-09</v>
      </c>
    </row>
    <row r="2756" spans="1:16" ht="12.75" x14ac:dyDescent="0.2">
      <c r="A2756" s="4" t="s">
        <v>3048</v>
      </c>
      <c r="B2756" s="4" t="s">
        <v>12289</v>
      </c>
      <c r="C2756" s="4" t="s">
        <v>13519</v>
      </c>
      <c r="D2756" s="4" t="s">
        <v>13632</v>
      </c>
      <c r="E2756" s="4" t="s">
        <v>13593</v>
      </c>
      <c r="F2756" s="4" t="s">
        <v>13594</v>
      </c>
      <c r="G2756" s="4" t="s">
        <v>13639</v>
      </c>
      <c r="H2756" s="4" t="s">
        <v>20</v>
      </c>
      <c r="I2756" s="4" t="s">
        <v>29</v>
      </c>
      <c r="J2756" s="4" t="s">
        <v>22</v>
      </c>
      <c r="K2756" s="4" t="s">
        <v>13523</v>
      </c>
      <c r="L2756" s="4" t="s">
        <v>10345</v>
      </c>
      <c r="M2756" s="5">
        <v>44441</v>
      </c>
      <c r="N2756" s="6">
        <v>9166</v>
      </c>
      <c r="O2756" s="4">
        <f t="shared" si="86"/>
        <v>2</v>
      </c>
      <c r="P2756" s="4" t="str">
        <f t="shared" si="87"/>
        <v>2021-09</v>
      </c>
    </row>
    <row r="2757" spans="1:16" ht="12.75" x14ac:dyDescent="0.2">
      <c r="A2757" s="4" t="s">
        <v>1050</v>
      </c>
      <c r="B2757" s="4" t="s">
        <v>1051</v>
      </c>
      <c r="C2757" s="4" t="s">
        <v>1052</v>
      </c>
      <c r="D2757" s="4" t="s">
        <v>1894</v>
      </c>
      <c r="E2757" s="4" t="s">
        <v>1895</v>
      </c>
      <c r="F2757" s="4" t="s">
        <v>3048</v>
      </c>
      <c r="G2757" s="4" t="s">
        <v>3048</v>
      </c>
      <c r="H2757" s="4" t="s">
        <v>210</v>
      </c>
      <c r="I2757" s="4" t="s">
        <v>210</v>
      </c>
      <c r="J2757" s="4" t="s">
        <v>3048</v>
      </c>
      <c r="K2757" s="4" t="s">
        <v>1056</v>
      </c>
      <c r="L2757" s="4" t="s">
        <v>1171</v>
      </c>
      <c r="M2757" s="5">
        <v>44442</v>
      </c>
      <c r="N2757" s="6">
        <v>4335</v>
      </c>
      <c r="O2757" s="4">
        <f t="shared" si="86"/>
        <v>3</v>
      </c>
      <c r="P2757" s="4" t="str">
        <f t="shared" si="87"/>
        <v>2021-09</v>
      </c>
    </row>
    <row r="2758" spans="1:16" ht="12.75" x14ac:dyDescent="0.2">
      <c r="A2758" s="4" t="s">
        <v>14</v>
      </c>
      <c r="B2758" s="4" t="s">
        <v>4342</v>
      </c>
      <c r="C2758" s="4" t="s">
        <v>4343</v>
      </c>
      <c r="D2758" s="4" t="s">
        <v>5019</v>
      </c>
      <c r="E2758" s="4" t="s">
        <v>5024</v>
      </c>
      <c r="F2758" s="4" t="s">
        <v>5025</v>
      </c>
      <c r="G2758" s="4" t="s">
        <v>5026</v>
      </c>
      <c r="H2758" s="4" t="s">
        <v>20</v>
      </c>
      <c r="I2758" s="4" t="s">
        <v>29</v>
      </c>
      <c r="J2758" s="4" t="s">
        <v>22</v>
      </c>
      <c r="K2758" s="4" t="s">
        <v>4396</v>
      </c>
      <c r="L2758" s="4" t="s">
        <v>5013</v>
      </c>
      <c r="M2758" s="5">
        <v>44442</v>
      </c>
      <c r="N2758" s="6">
        <v>457</v>
      </c>
      <c r="O2758" s="4">
        <f t="shared" si="86"/>
        <v>3</v>
      </c>
      <c r="P2758" s="4" t="str">
        <f t="shared" si="87"/>
        <v>2021-09</v>
      </c>
    </row>
    <row r="2759" spans="1:16" ht="12.75" x14ac:dyDescent="0.2">
      <c r="A2759" s="4" t="s">
        <v>3048</v>
      </c>
      <c r="B2759" s="4" t="s">
        <v>9902</v>
      </c>
      <c r="C2759" s="4" t="s">
        <v>10147</v>
      </c>
      <c r="D2759" s="4" t="s">
        <v>25</v>
      </c>
      <c r="E2759" s="4" t="s">
        <v>10263</v>
      </c>
      <c r="F2759" s="4" t="s">
        <v>10264</v>
      </c>
      <c r="G2759" s="4" t="s">
        <v>3048</v>
      </c>
      <c r="H2759" s="4" t="s">
        <v>210</v>
      </c>
      <c r="I2759" s="4" t="s">
        <v>210</v>
      </c>
      <c r="J2759" s="4" t="s">
        <v>3048</v>
      </c>
      <c r="K2759" s="4" t="s">
        <v>10151</v>
      </c>
      <c r="L2759" s="4" t="s">
        <v>9980</v>
      </c>
      <c r="M2759" s="5">
        <v>44442</v>
      </c>
      <c r="N2759" s="6">
        <v>8634</v>
      </c>
      <c r="O2759" s="4">
        <f t="shared" si="86"/>
        <v>3</v>
      </c>
      <c r="P2759" s="4" t="str">
        <f t="shared" si="87"/>
        <v>2021-09</v>
      </c>
    </row>
    <row r="2760" spans="1:16" ht="12.75" x14ac:dyDescent="0.2">
      <c r="A2760" s="4" t="s">
        <v>3048</v>
      </c>
      <c r="B2760" s="4" t="s">
        <v>10496</v>
      </c>
      <c r="C2760" s="4" t="s">
        <v>10930</v>
      </c>
      <c r="D2760" s="4" t="s">
        <v>13936</v>
      </c>
      <c r="E2760" s="4" t="s">
        <v>11166</v>
      </c>
      <c r="F2760" s="4" t="s">
        <v>11167</v>
      </c>
      <c r="G2760" s="4" t="s">
        <v>11171</v>
      </c>
      <c r="H2760" s="4" t="s">
        <v>20</v>
      </c>
      <c r="I2760" s="4" t="s">
        <v>21</v>
      </c>
      <c r="J2760" s="4" t="s">
        <v>36</v>
      </c>
      <c r="K2760" s="4" t="s">
        <v>10934</v>
      </c>
      <c r="L2760" s="4" t="s">
        <v>10143</v>
      </c>
      <c r="M2760" s="5">
        <v>44442</v>
      </c>
      <c r="N2760" s="6">
        <v>8746</v>
      </c>
      <c r="O2760" s="4">
        <f t="shared" si="86"/>
        <v>3</v>
      </c>
      <c r="P2760" s="4" t="str">
        <f t="shared" si="87"/>
        <v>2021-09</v>
      </c>
    </row>
    <row r="2761" spans="1:16" ht="12.75" x14ac:dyDescent="0.2">
      <c r="A2761" s="4" t="s">
        <v>3048</v>
      </c>
      <c r="B2761" s="4" t="s">
        <v>11712</v>
      </c>
      <c r="C2761" s="4" t="s">
        <v>11934</v>
      </c>
      <c r="D2761" s="4" t="s">
        <v>25</v>
      </c>
      <c r="E2761" s="4" t="s">
        <v>3734</v>
      </c>
      <c r="F2761" s="4" t="s">
        <v>3735</v>
      </c>
      <c r="G2761" s="4" t="s">
        <v>12128</v>
      </c>
      <c r="H2761" s="4" t="s">
        <v>210</v>
      </c>
      <c r="I2761" s="4" t="s">
        <v>343</v>
      </c>
      <c r="J2761" s="4" t="s">
        <v>22</v>
      </c>
      <c r="K2761" s="4" t="s">
        <v>11936</v>
      </c>
      <c r="L2761" s="4" t="s">
        <v>5477</v>
      </c>
      <c r="M2761" s="5">
        <v>44442</v>
      </c>
      <c r="N2761" s="6">
        <v>2078</v>
      </c>
      <c r="O2761" s="4">
        <f t="shared" si="86"/>
        <v>3</v>
      </c>
      <c r="P2761" s="4" t="str">
        <f t="shared" si="87"/>
        <v>2021-09</v>
      </c>
    </row>
    <row r="2762" spans="1:16" ht="12.75" x14ac:dyDescent="0.2">
      <c r="A2762" s="4" t="s">
        <v>3048</v>
      </c>
      <c r="B2762" s="4" t="s">
        <v>12289</v>
      </c>
      <c r="C2762" s="4" t="s">
        <v>13519</v>
      </c>
      <c r="D2762" s="4" t="s">
        <v>13494</v>
      </c>
      <c r="E2762" s="4" t="s">
        <v>12020</v>
      </c>
      <c r="F2762" s="4" t="s">
        <v>12021</v>
      </c>
      <c r="G2762" s="4" t="s">
        <v>13720</v>
      </c>
      <c r="H2762" s="4" t="s">
        <v>20</v>
      </c>
      <c r="I2762" s="4" t="s">
        <v>21</v>
      </c>
      <c r="J2762" s="4" t="s">
        <v>22</v>
      </c>
      <c r="K2762" s="4" t="s">
        <v>13523</v>
      </c>
      <c r="L2762" s="4" t="s">
        <v>12370</v>
      </c>
      <c r="M2762" s="5">
        <v>44442</v>
      </c>
      <c r="N2762" s="6">
        <v>8917</v>
      </c>
      <c r="O2762" s="4">
        <f t="shared" si="86"/>
        <v>3</v>
      </c>
      <c r="P2762" s="4" t="str">
        <f t="shared" si="87"/>
        <v>2021-09</v>
      </c>
    </row>
    <row r="2763" spans="1:16" ht="12.75" x14ac:dyDescent="0.2">
      <c r="A2763" s="4" t="s">
        <v>14</v>
      </c>
      <c r="B2763" s="4" t="s">
        <v>15</v>
      </c>
      <c r="C2763" s="4" t="s">
        <v>68</v>
      </c>
      <c r="D2763" s="4" t="s">
        <v>417</v>
      </c>
      <c r="E2763" s="4" t="s">
        <v>424</v>
      </c>
      <c r="F2763" s="4" t="s">
        <v>3048</v>
      </c>
      <c r="G2763" s="4" t="s">
        <v>3048</v>
      </c>
      <c r="H2763" s="4" t="s">
        <v>210</v>
      </c>
      <c r="I2763" s="4" t="s">
        <v>210</v>
      </c>
      <c r="J2763" s="4" t="s">
        <v>3048</v>
      </c>
      <c r="K2763" s="4" t="s">
        <v>109</v>
      </c>
      <c r="L2763" s="4" t="s">
        <v>211</v>
      </c>
      <c r="M2763" s="5">
        <v>44443</v>
      </c>
      <c r="N2763" s="6">
        <v>5926</v>
      </c>
      <c r="O2763" s="4">
        <f t="shared" si="86"/>
        <v>4</v>
      </c>
      <c r="P2763" s="4" t="str">
        <f t="shared" si="87"/>
        <v>2021-09</v>
      </c>
    </row>
    <row r="2764" spans="1:16" ht="12.75" x14ac:dyDescent="0.2">
      <c r="A2764" s="4" t="s">
        <v>1050</v>
      </c>
      <c r="B2764" s="4" t="s">
        <v>1051</v>
      </c>
      <c r="C2764" s="4" t="s">
        <v>1052</v>
      </c>
      <c r="D2764" s="4" t="s">
        <v>1761</v>
      </c>
      <c r="E2764" s="4" t="s">
        <v>1483</v>
      </c>
      <c r="F2764" s="4" t="s">
        <v>1484</v>
      </c>
      <c r="G2764" s="4" t="s">
        <v>1778</v>
      </c>
      <c r="H2764" s="4" t="s">
        <v>20</v>
      </c>
      <c r="I2764" s="4" t="s">
        <v>21</v>
      </c>
      <c r="J2764" s="4" t="s">
        <v>22</v>
      </c>
      <c r="K2764" s="4" t="s">
        <v>1132</v>
      </c>
      <c r="L2764" s="4" t="s">
        <v>1601</v>
      </c>
      <c r="M2764" s="5">
        <v>44443</v>
      </c>
      <c r="N2764" s="6">
        <v>8489</v>
      </c>
      <c r="O2764" s="4">
        <f t="shared" si="86"/>
        <v>4</v>
      </c>
      <c r="P2764" s="4" t="str">
        <f t="shared" si="87"/>
        <v>2021-09</v>
      </c>
    </row>
    <row r="2765" spans="1:16" ht="12.75" x14ac:dyDescent="0.2">
      <c r="A2765" s="4" t="s">
        <v>1050</v>
      </c>
      <c r="B2765" s="4" t="s">
        <v>1051</v>
      </c>
      <c r="C2765" s="4" t="s">
        <v>1052</v>
      </c>
      <c r="D2765" s="4" t="s">
        <v>1949</v>
      </c>
      <c r="E2765" s="4" t="s">
        <v>1953</v>
      </c>
      <c r="F2765" s="4" t="s">
        <v>1954</v>
      </c>
      <c r="G2765" s="4" t="s">
        <v>1955</v>
      </c>
      <c r="H2765" s="4" t="s">
        <v>20</v>
      </c>
      <c r="I2765" s="4" t="s">
        <v>21</v>
      </c>
      <c r="J2765" s="4" t="s">
        <v>36</v>
      </c>
      <c r="K2765" s="4" t="s">
        <v>1056</v>
      </c>
      <c r="L2765" s="4" t="s">
        <v>1057</v>
      </c>
      <c r="M2765" s="5">
        <v>44443</v>
      </c>
      <c r="N2765" s="6">
        <v>6010</v>
      </c>
      <c r="O2765" s="4">
        <f t="shared" si="86"/>
        <v>4</v>
      </c>
      <c r="P2765" s="4" t="str">
        <f t="shared" si="87"/>
        <v>2021-09</v>
      </c>
    </row>
    <row r="2766" spans="1:16" ht="12.75" x14ac:dyDescent="0.2">
      <c r="A2766" s="4" t="s">
        <v>14</v>
      </c>
      <c r="B2766" s="4" t="s">
        <v>3761</v>
      </c>
      <c r="C2766" s="4" t="s">
        <v>3762</v>
      </c>
      <c r="D2766" s="4" t="s">
        <v>4000</v>
      </c>
      <c r="E2766" s="4" t="s">
        <v>4016</v>
      </c>
      <c r="F2766" s="4" t="s">
        <v>4017</v>
      </c>
      <c r="G2766" s="4" t="s">
        <v>4024</v>
      </c>
      <c r="H2766" s="4" t="s">
        <v>20</v>
      </c>
      <c r="I2766" s="4" t="s">
        <v>29</v>
      </c>
      <c r="J2766" s="4" t="s">
        <v>22</v>
      </c>
      <c r="K2766" s="4" t="s">
        <v>3771</v>
      </c>
      <c r="L2766" s="4" t="s">
        <v>3772</v>
      </c>
      <c r="M2766" s="5">
        <v>44443</v>
      </c>
      <c r="N2766" s="6">
        <v>4138</v>
      </c>
      <c r="O2766" s="4">
        <f t="shared" si="86"/>
        <v>4</v>
      </c>
      <c r="P2766" s="4" t="str">
        <f t="shared" si="87"/>
        <v>2021-09</v>
      </c>
    </row>
    <row r="2767" spans="1:16" ht="12.75" x14ac:dyDescent="0.2">
      <c r="A2767" s="4" t="s">
        <v>14</v>
      </c>
      <c r="B2767" s="4" t="s">
        <v>4086</v>
      </c>
      <c r="C2767" s="4" t="s">
        <v>4087</v>
      </c>
      <c r="D2767" s="4" t="s">
        <v>4286</v>
      </c>
      <c r="E2767" s="4" t="s">
        <v>4295</v>
      </c>
      <c r="F2767" s="4" t="s">
        <v>4296</v>
      </c>
      <c r="G2767" s="4" t="s">
        <v>4298</v>
      </c>
      <c r="H2767" s="4" t="s">
        <v>20</v>
      </c>
      <c r="I2767" s="4" t="s">
        <v>21</v>
      </c>
      <c r="J2767" s="4" t="s">
        <v>22</v>
      </c>
      <c r="K2767" s="4" t="s">
        <v>4124</v>
      </c>
      <c r="L2767" s="4" t="s">
        <v>1114</v>
      </c>
      <c r="M2767" s="5">
        <v>44443</v>
      </c>
      <c r="N2767" s="6">
        <v>6315</v>
      </c>
      <c r="O2767" s="4">
        <f t="shared" si="86"/>
        <v>4</v>
      </c>
      <c r="P2767" s="4" t="str">
        <f t="shared" si="87"/>
        <v>2021-09</v>
      </c>
    </row>
    <row r="2768" spans="1:16" ht="12.75" x14ac:dyDescent="0.2">
      <c r="A2768" s="4" t="s">
        <v>14</v>
      </c>
      <c r="B2768" s="4" t="s">
        <v>4342</v>
      </c>
      <c r="C2768" s="4" t="s">
        <v>4343</v>
      </c>
      <c r="D2768" s="4" t="s">
        <v>5073</v>
      </c>
      <c r="E2768" s="4" t="s">
        <v>5074</v>
      </c>
      <c r="F2768" s="4" t="s">
        <v>5075</v>
      </c>
      <c r="G2768" s="4" t="s">
        <v>5076</v>
      </c>
      <c r="H2768" s="4" t="s">
        <v>20</v>
      </c>
      <c r="I2768" s="4" t="s">
        <v>21</v>
      </c>
      <c r="J2768" s="4" t="s">
        <v>39</v>
      </c>
      <c r="K2768" s="4" t="s">
        <v>4396</v>
      </c>
      <c r="L2768" s="4" t="s">
        <v>4504</v>
      </c>
      <c r="M2768" s="5">
        <v>44443</v>
      </c>
      <c r="N2768" s="6">
        <v>6739</v>
      </c>
      <c r="O2768" s="4">
        <f t="shared" si="86"/>
        <v>4</v>
      </c>
      <c r="P2768" s="4" t="str">
        <f t="shared" si="87"/>
        <v>2021-09</v>
      </c>
    </row>
    <row r="2769" spans="1:16" ht="12.75" x14ac:dyDescent="0.2">
      <c r="A2769" s="4" t="s">
        <v>14</v>
      </c>
      <c r="B2769" s="4" t="s">
        <v>6544</v>
      </c>
      <c r="C2769" s="4" t="s">
        <v>6545</v>
      </c>
      <c r="D2769" s="4" t="s">
        <v>6712</v>
      </c>
      <c r="E2769" s="4" t="s">
        <v>6713</v>
      </c>
      <c r="F2769" s="4" t="s">
        <v>6714</v>
      </c>
      <c r="G2769" s="4" t="s">
        <v>6787</v>
      </c>
      <c r="H2769" s="4" t="s">
        <v>20</v>
      </c>
      <c r="I2769" s="4" t="s">
        <v>29</v>
      </c>
      <c r="J2769" s="4" t="s">
        <v>22</v>
      </c>
      <c r="K2769" s="4" t="s">
        <v>6553</v>
      </c>
      <c r="L2769" s="4" t="s">
        <v>6576</v>
      </c>
      <c r="M2769" s="5">
        <v>44443</v>
      </c>
      <c r="N2769" s="6">
        <v>948</v>
      </c>
      <c r="O2769" s="4">
        <f t="shared" si="86"/>
        <v>4</v>
      </c>
      <c r="P2769" s="4" t="str">
        <f t="shared" si="87"/>
        <v>2021-09</v>
      </c>
    </row>
    <row r="2770" spans="1:16" ht="12.75" x14ac:dyDescent="0.2">
      <c r="A2770" s="4" t="s">
        <v>14</v>
      </c>
      <c r="B2770" s="4" t="s">
        <v>7127</v>
      </c>
      <c r="C2770" s="4" t="s">
        <v>7128</v>
      </c>
      <c r="D2770" s="4" t="s">
        <v>25</v>
      </c>
      <c r="E2770" s="4" t="s">
        <v>7157</v>
      </c>
      <c r="F2770" s="4" t="s">
        <v>7158</v>
      </c>
      <c r="G2770" s="4" t="s">
        <v>7248</v>
      </c>
      <c r="H2770" s="4" t="s">
        <v>20</v>
      </c>
      <c r="I2770" s="4" t="s">
        <v>29</v>
      </c>
      <c r="J2770" s="4" t="s">
        <v>36</v>
      </c>
      <c r="K2770" s="4" t="s">
        <v>7135</v>
      </c>
      <c r="L2770" s="4" t="s">
        <v>7137</v>
      </c>
      <c r="M2770" s="5">
        <v>44443</v>
      </c>
      <c r="N2770" s="6">
        <v>8371</v>
      </c>
      <c r="O2770" s="4">
        <f t="shared" si="86"/>
        <v>4</v>
      </c>
      <c r="P2770" s="4" t="str">
        <f t="shared" si="87"/>
        <v>2021-09</v>
      </c>
    </row>
    <row r="2771" spans="1:16" ht="12.75" x14ac:dyDescent="0.2">
      <c r="A2771" s="4" t="s">
        <v>3048</v>
      </c>
      <c r="B2771" s="4" t="s">
        <v>9902</v>
      </c>
      <c r="C2771" s="4" t="s">
        <v>10147</v>
      </c>
      <c r="D2771" s="4" t="s">
        <v>10186</v>
      </c>
      <c r="E2771" s="4" t="s">
        <v>10187</v>
      </c>
      <c r="F2771" s="4" t="s">
        <v>10188</v>
      </c>
      <c r="G2771" s="4" t="s">
        <v>10192</v>
      </c>
      <c r="H2771" s="4" t="s">
        <v>210</v>
      </c>
      <c r="I2771" s="4" t="s">
        <v>343</v>
      </c>
      <c r="J2771" s="4" t="s">
        <v>162</v>
      </c>
      <c r="K2771" s="4" t="s">
        <v>10190</v>
      </c>
      <c r="L2771" s="4" t="s">
        <v>10191</v>
      </c>
      <c r="M2771" s="5">
        <v>44443</v>
      </c>
      <c r="N2771" s="6">
        <v>7513</v>
      </c>
      <c r="O2771" s="4">
        <f t="shared" si="86"/>
        <v>4</v>
      </c>
      <c r="P2771" s="4" t="str">
        <f t="shared" si="87"/>
        <v>2021-09</v>
      </c>
    </row>
    <row r="2772" spans="1:16" ht="12.75" x14ac:dyDescent="0.2">
      <c r="A2772" s="4" t="s">
        <v>3048</v>
      </c>
      <c r="B2772" s="4" t="s">
        <v>10496</v>
      </c>
      <c r="C2772" s="4" t="s">
        <v>10930</v>
      </c>
      <c r="D2772" s="4" t="s">
        <v>13936</v>
      </c>
      <c r="E2772" s="4" t="s">
        <v>11190</v>
      </c>
      <c r="F2772" s="4" t="s">
        <v>11191</v>
      </c>
      <c r="G2772" s="4" t="s">
        <v>11194</v>
      </c>
      <c r="H2772" s="4" t="s">
        <v>20</v>
      </c>
      <c r="I2772" s="4" t="s">
        <v>21</v>
      </c>
      <c r="J2772" s="4" t="s">
        <v>36</v>
      </c>
      <c r="K2772" s="4" t="s">
        <v>10934</v>
      </c>
      <c r="L2772" s="4" t="s">
        <v>10143</v>
      </c>
      <c r="M2772" s="5">
        <v>44443</v>
      </c>
      <c r="N2772" s="6">
        <v>653</v>
      </c>
      <c r="O2772" s="4">
        <f t="shared" si="86"/>
        <v>4</v>
      </c>
      <c r="P2772" s="4" t="str">
        <f t="shared" si="87"/>
        <v>2021-09</v>
      </c>
    </row>
    <row r="2773" spans="1:16" ht="12.75" x14ac:dyDescent="0.2">
      <c r="A2773" s="4" t="s">
        <v>3048</v>
      </c>
      <c r="B2773" s="4" t="s">
        <v>12289</v>
      </c>
      <c r="C2773" s="4" t="s">
        <v>12841</v>
      </c>
      <c r="D2773" s="4" t="s">
        <v>1496</v>
      </c>
      <c r="E2773" s="4" t="s">
        <v>13074</v>
      </c>
      <c r="F2773" s="4" t="s">
        <v>13075</v>
      </c>
      <c r="G2773" s="4" t="s">
        <v>13076</v>
      </c>
      <c r="H2773" s="4" t="s">
        <v>20</v>
      </c>
      <c r="I2773" s="4" t="s">
        <v>21</v>
      </c>
      <c r="J2773" s="4" t="s">
        <v>36</v>
      </c>
      <c r="K2773" s="4" t="s">
        <v>12850</v>
      </c>
      <c r="L2773" s="4" t="s">
        <v>12121</v>
      </c>
      <c r="M2773" s="5">
        <v>44443</v>
      </c>
      <c r="N2773" s="6">
        <v>5117</v>
      </c>
      <c r="O2773" s="4">
        <f t="shared" si="86"/>
        <v>4</v>
      </c>
      <c r="P2773" s="4" t="str">
        <f t="shared" si="87"/>
        <v>2021-09</v>
      </c>
    </row>
    <row r="2774" spans="1:16" ht="12.75" x14ac:dyDescent="0.2">
      <c r="A2774" s="4" t="s">
        <v>14</v>
      </c>
      <c r="B2774" s="4" t="s">
        <v>15</v>
      </c>
      <c r="C2774" s="4" t="s">
        <v>504</v>
      </c>
      <c r="D2774" s="4" t="s">
        <v>13936</v>
      </c>
      <c r="E2774" s="4" t="s">
        <v>597</v>
      </c>
      <c r="F2774" s="4" t="s">
        <v>598</v>
      </c>
      <c r="G2774" s="4" t="s">
        <v>603</v>
      </c>
      <c r="H2774" s="4" t="s">
        <v>20</v>
      </c>
      <c r="I2774" s="4" t="s">
        <v>21</v>
      </c>
      <c r="J2774" s="4" t="s">
        <v>36</v>
      </c>
      <c r="K2774" s="4" t="s">
        <v>600</v>
      </c>
      <c r="L2774" s="4" t="s">
        <v>73</v>
      </c>
      <c r="M2774" s="5">
        <v>44444</v>
      </c>
      <c r="N2774" s="6">
        <v>9468</v>
      </c>
      <c r="O2774" s="4">
        <f t="shared" si="86"/>
        <v>5</v>
      </c>
      <c r="P2774" s="4" t="str">
        <f t="shared" si="87"/>
        <v>2021-09</v>
      </c>
    </row>
    <row r="2775" spans="1:16" ht="12.75" x14ac:dyDescent="0.2">
      <c r="A2775" s="4" t="s">
        <v>14</v>
      </c>
      <c r="B2775" s="4" t="s">
        <v>15</v>
      </c>
      <c r="C2775" s="4" t="s">
        <v>504</v>
      </c>
      <c r="D2775" s="4" t="s">
        <v>899</v>
      </c>
      <c r="E2775" s="4" t="s">
        <v>912</v>
      </c>
      <c r="F2775" s="4" t="s">
        <v>913</v>
      </c>
      <c r="G2775" s="4" t="s">
        <v>914</v>
      </c>
      <c r="H2775" s="4" t="s">
        <v>20</v>
      </c>
      <c r="I2775" s="4" t="s">
        <v>21</v>
      </c>
      <c r="J2775" s="4" t="s">
        <v>36</v>
      </c>
      <c r="K2775" s="4" t="s">
        <v>517</v>
      </c>
      <c r="L2775" s="4" t="s">
        <v>47</v>
      </c>
      <c r="M2775" s="5">
        <v>44444</v>
      </c>
      <c r="N2775" s="6">
        <v>5800</v>
      </c>
      <c r="O2775" s="4">
        <f t="shared" si="86"/>
        <v>5</v>
      </c>
      <c r="P2775" s="4" t="str">
        <f t="shared" si="87"/>
        <v>2021-09</v>
      </c>
    </row>
    <row r="2776" spans="1:16" ht="12.75" x14ac:dyDescent="0.2">
      <c r="A2776" s="4" t="s">
        <v>1050</v>
      </c>
      <c r="B2776" s="4" t="s">
        <v>1051</v>
      </c>
      <c r="C2776" s="4" t="s">
        <v>1052</v>
      </c>
      <c r="D2776" s="4" t="s">
        <v>1497</v>
      </c>
      <c r="E2776" s="4" t="s">
        <v>1532</v>
      </c>
      <c r="F2776" s="4" t="s">
        <v>1533</v>
      </c>
      <c r="G2776" s="4" t="s">
        <v>1546</v>
      </c>
      <c r="H2776" s="4" t="s">
        <v>210</v>
      </c>
      <c r="I2776" s="4" t="s">
        <v>343</v>
      </c>
      <c r="J2776" s="4" t="s">
        <v>22</v>
      </c>
      <c r="K2776" s="4" t="s">
        <v>1132</v>
      </c>
      <c r="L2776" s="4" t="s">
        <v>1195</v>
      </c>
      <c r="M2776" s="5">
        <v>44444</v>
      </c>
      <c r="N2776" s="6">
        <v>5202</v>
      </c>
      <c r="O2776" s="4">
        <f t="shared" si="86"/>
        <v>5</v>
      </c>
      <c r="P2776" s="4" t="str">
        <f t="shared" si="87"/>
        <v>2021-09</v>
      </c>
    </row>
    <row r="2777" spans="1:16" ht="12.75" x14ac:dyDescent="0.2">
      <c r="A2777" s="4" t="s">
        <v>1050</v>
      </c>
      <c r="B2777" s="4" t="s">
        <v>1051</v>
      </c>
      <c r="C2777" s="4" t="s">
        <v>1052</v>
      </c>
      <c r="D2777" s="4" t="s">
        <v>1960</v>
      </c>
      <c r="E2777" s="4" t="s">
        <v>1961</v>
      </c>
      <c r="F2777" s="4" t="s">
        <v>1962</v>
      </c>
      <c r="G2777" s="4" t="s">
        <v>1979</v>
      </c>
      <c r="H2777" s="4" t="s">
        <v>20</v>
      </c>
      <c r="I2777" s="4" t="s">
        <v>21</v>
      </c>
      <c r="J2777" s="4" t="s">
        <v>36</v>
      </c>
      <c r="K2777" s="4" t="s">
        <v>1208</v>
      </c>
      <c r="L2777" s="4" t="s">
        <v>1209</v>
      </c>
      <c r="M2777" s="5">
        <v>44444</v>
      </c>
      <c r="N2777" s="6">
        <v>6341</v>
      </c>
      <c r="O2777" s="4">
        <f t="shared" si="86"/>
        <v>5</v>
      </c>
      <c r="P2777" s="4" t="str">
        <f t="shared" si="87"/>
        <v>2021-09</v>
      </c>
    </row>
    <row r="2778" spans="1:16" ht="12.75" x14ac:dyDescent="0.2">
      <c r="A2778" s="4" t="s">
        <v>14</v>
      </c>
      <c r="B2778" s="4" t="s">
        <v>4342</v>
      </c>
      <c r="C2778" s="4" t="s">
        <v>4343</v>
      </c>
      <c r="D2778" s="4" t="s">
        <v>4532</v>
      </c>
      <c r="E2778" s="4" t="s">
        <v>4543</v>
      </c>
      <c r="F2778" s="4" t="s">
        <v>4544</v>
      </c>
      <c r="G2778" s="4" t="s">
        <v>4545</v>
      </c>
      <c r="H2778" s="4" t="s">
        <v>20</v>
      </c>
      <c r="I2778" s="4" t="s">
        <v>29</v>
      </c>
      <c r="J2778" s="4" t="s">
        <v>22</v>
      </c>
      <c r="K2778" s="4" t="s">
        <v>4347</v>
      </c>
      <c r="L2778" s="4" t="s">
        <v>4348</v>
      </c>
      <c r="M2778" s="5">
        <v>44444</v>
      </c>
      <c r="N2778" s="6">
        <v>6801</v>
      </c>
      <c r="O2778" s="4">
        <f t="shared" si="86"/>
        <v>5</v>
      </c>
      <c r="P2778" s="4" t="str">
        <f t="shared" si="87"/>
        <v>2021-09</v>
      </c>
    </row>
    <row r="2779" spans="1:16" ht="12.75" x14ac:dyDescent="0.2">
      <c r="A2779" s="4" t="s">
        <v>14</v>
      </c>
      <c r="B2779" s="4" t="s">
        <v>4342</v>
      </c>
      <c r="C2779" s="4" t="s">
        <v>4343</v>
      </c>
      <c r="D2779" s="4" t="s">
        <v>4825</v>
      </c>
      <c r="E2779" s="4" t="s">
        <v>4400</v>
      </c>
      <c r="F2779" s="4" t="s">
        <v>4401</v>
      </c>
      <c r="G2779" s="4" t="s">
        <v>4835</v>
      </c>
      <c r="H2779" s="4" t="s">
        <v>20</v>
      </c>
      <c r="I2779" s="4" t="s">
        <v>21</v>
      </c>
      <c r="J2779" s="4" t="s">
        <v>36</v>
      </c>
      <c r="K2779" s="4" t="s">
        <v>4396</v>
      </c>
      <c r="L2779" s="4" t="s">
        <v>4363</v>
      </c>
      <c r="M2779" s="5">
        <v>44444</v>
      </c>
      <c r="N2779" s="6">
        <v>1047</v>
      </c>
      <c r="O2779" s="4">
        <f t="shared" si="86"/>
        <v>5</v>
      </c>
      <c r="P2779" s="4" t="str">
        <f t="shared" si="87"/>
        <v>2021-09</v>
      </c>
    </row>
    <row r="2780" spans="1:16" ht="12.75" x14ac:dyDescent="0.2">
      <c r="A2780" s="4" t="s">
        <v>3048</v>
      </c>
      <c r="B2780" s="4" t="s">
        <v>10496</v>
      </c>
      <c r="C2780" s="4" t="s">
        <v>10930</v>
      </c>
      <c r="D2780" s="4" t="s">
        <v>11670</v>
      </c>
      <c r="E2780" s="4" t="s">
        <v>10134</v>
      </c>
      <c r="F2780" s="4" t="s">
        <v>10135</v>
      </c>
      <c r="G2780" s="4" t="s">
        <v>11678</v>
      </c>
      <c r="H2780" s="4" t="s">
        <v>20</v>
      </c>
      <c r="I2780" s="4" t="s">
        <v>29</v>
      </c>
      <c r="J2780" s="4" t="s">
        <v>22</v>
      </c>
      <c r="K2780" s="4" t="s">
        <v>10136</v>
      </c>
      <c r="L2780" s="4" t="s">
        <v>10977</v>
      </c>
      <c r="M2780" s="5">
        <v>44444</v>
      </c>
      <c r="N2780" s="6">
        <v>316</v>
      </c>
      <c r="O2780" s="4">
        <f t="shared" si="86"/>
        <v>5</v>
      </c>
      <c r="P2780" s="4" t="str">
        <f t="shared" si="87"/>
        <v>2021-09</v>
      </c>
    </row>
    <row r="2781" spans="1:16" ht="12.75" x14ac:dyDescent="0.2">
      <c r="A2781" s="4" t="s">
        <v>3048</v>
      </c>
      <c r="B2781" s="4" t="s">
        <v>11712</v>
      </c>
      <c r="C2781" s="4" t="s">
        <v>11934</v>
      </c>
      <c r="D2781" s="4" t="s">
        <v>12245</v>
      </c>
      <c r="E2781" s="4" t="s">
        <v>12246</v>
      </c>
      <c r="F2781" s="4" t="s">
        <v>12247</v>
      </c>
      <c r="G2781" s="4" t="s">
        <v>12250</v>
      </c>
      <c r="H2781" s="4" t="s">
        <v>20</v>
      </c>
      <c r="I2781" s="4" t="s">
        <v>21</v>
      </c>
      <c r="J2781" s="4" t="s">
        <v>22</v>
      </c>
      <c r="K2781" s="4" t="s">
        <v>11964</v>
      </c>
      <c r="L2781" s="4" t="s">
        <v>10177</v>
      </c>
      <c r="M2781" s="5">
        <v>44444</v>
      </c>
      <c r="N2781" s="6">
        <v>1612</v>
      </c>
      <c r="O2781" s="4">
        <f t="shared" si="86"/>
        <v>5</v>
      </c>
      <c r="P2781" s="4" t="str">
        <f t="shared" si="87"/>
        <v>2021-09</v>
      </c>
    </row>
    <row r="2782" spans="1:16" ht="12.75" x14ac:dyDescent="0.2">
      <c r="A2782" s="4" t="s">
        <v>14</v>
      </c>
      <c r="B2782" s="4" t="s">
        <v>15</v>
      </c>
      <c r="C2782" s="4" t="s">
        <v>68</v>
      </c>
      <c r="D2782" s="4" t="s">
        <v>260</v>
      </c>
      <c r="E2782" s="4" t="s">
        <v>270</v>
      </c>
      <c r="F2782" s="4" t="s">
        <v>3048</v>
      </c>
      <c r="G2782" s="4" t="s">
        <v>3048</v>
      </c>
      <c r="H2782" s="4" t="s">
        <v>210</v>
      </c>
      <c r="I2782" s="4" t="s">
        <v>210</v>
      </c>
      <c r="J2782" s="4" t="s">
        <v>3048</v>
      </c>
      <c r="K2782" s="4" t="s">
        <v>82</v>
      </c>
      <c r="L2782" s="4" t="s">
        <v>262</v>
      </c>
      <c r="M2782" s="5">
        <v>44445</v>
      </c>
      <c r="N2782" s="6">
        <v>9668</v>
      </c>
      <c r="O2782" s="4">
        <f t="shared" si="86"/>
        <v>6</v>
      </c>
      <c r="P2782" s="4" t="str">
        <f t="shared" si="87"/>
        <v>2021-09</v>
      </c>
    </row>
    <row r="2783" spans="1:16" ht="12.75" x14ac:dyDescent="0.2">
      <c r="A2783" s="4" t="s">
        <v>14</v>
      </c>
      <c r="B2783" s="4" t="s">
        <v>15</v>
      </c>
      <c r="C2783" s="4" t="s">
        <v>504</v>
      </c>
      <c r="D2783" s="4" t="s">
        <v>13936</v>
      </c>
      <c r="E2783" s="4" t="s">
        <v>560</v>
      </c>
      <c r="F2783" s="4" t="s">
        <v>561</v>
      </c>
      <c r="G2783" s="4" t="s">
        <v>565</v>
      </c>
      <c r="H2783" s="4" t="s">
        <v>20</v>
      </c>
      <c r="I2783" s="4" t="s">
        <v>21</v>
      </c>
      <c r="J2783" s="4" t="s">
        <v>22</v>
      </c>
      <c r="K2783" s="4" t="s">
        <v>513</v>
      </c>
      <c r="L2783" s="4" t="s">
        <v>24</v>
      </c>
      <c r="M2783" s="5">
        <v>44445</v>
      </c>
      <c r="N2783" s="6">
        <v>7470</v>
      </c>
      <c r="O2783" s="4">
        <f t="shared" si="86"/>
        <v>6</v>
      </c>
      <c r="P2783" s="4" t="str">
        <f t="shared" si="87"/>
        <v>2021-09</v>
      </c>
    </row>
    <row r="2784" spans="1:16" ht="12.75" x14ac:dyDescent="0.2">
      <c r="A2784" s="4" t="s">
        <v>3048</v>
      </c>
      <c r="B2784" s="4" t="s">
        <v>3049</v>
      </c>
      <c r="C2784" s="4" t="s">
        <v>3050</v>
      </c>
      <c r="D2784" s="4" t="s">
        <v>25</v>
      </c>
      <c r="E2784" s="4" t="s">
        <v>3103</v>
      </c>
      <c r="F2784" s="4" t="s">
        <v>3104</v>
      </c>
      <c r="G2784" s="4" t="s">
        <v>3048</v>
      </c>
      <c r="H2784" s="4" t="s">
        <v>20</v>
      </c>
      <c r="I2784" s="4" t="s">
        <v>29</v>
      </c>
      <c r="J2784" s="4" t="s">
        <v>3048</v>
      </c>
      <c r="K2784" s="4" t="s">
        <v>3089</v>
      </c>
      <c r="L2784" s="4" t="s">
        <v>3078</v>
      </c>
      <c r="M2784" s="5">
        <v>44445</v>
      </c>
      <c r="N2784" s="6">
        <v>9705</v>
      </c>
      <c r="O2784" s="4">
        <f t="shared" si="86"/>
        <v>6</v>
      </c>
      <c r="P2784" s="4" t="str">
        <f t="shared" si="87"/>
        <v>2021-09</v>
      </c>
    </row>
    <row r="2785" spans="1:16" ht="12.75" x14ac:dyDescent="0.2">
      <c r="A2785" s="4" t="s">
        <v>3048</v>
      </c>
      <c r="B2785" s="4" t="s">
        <v>3049</v>
      </c>
      <c r="C2785" s="4" t="s">
        <v>3339</v>
      </c>
      <c r="D2785" s="4" t="s">
        <v>13936</v>
      </c>
      <c r="E2785" s="4" t="s">
        <v>3345</v>
      </c>
      <c r="F2785" s="4" t="s">
        <v>3346</v>
      </c>
      <c r="G2785" s="4" t="s">
        <v>3366</v>
      </c>
      <c r="H2785" s="4" t="s">
        <v>20</v>
      </c>
      <c r="I2785" s="4" t="s">
        <v>21</v>
      </c>
      <c r="J2785" s="4" t="s">
        <v>36</v>
      </c>
      <c r="K2785" s="4" t="s">
        <v>3343</v>
      </c>
      <c r="L2785" s="4" t="s">
        <v>3344</v>
      </c>
      <c r="M2785" s="5">
        <v>44445</v>
      </c>
      <c r="N2785" s="6">
        <v>1886</v>
      </c>
      <c r="O2785" s="4">
        <f t="shared" si="86"/>
        <v>6</v>
      </c>
      <c r="P2785" s="4" t="str">
        <f t="shared" si="87"/>
        <v>2021-09</v>
      </c>
    </row>
    <row r="2786" spans="1:16" ht="12.75" x14ac:dyDescent="0.2">
      <c r="A2786" s="4" t="s">
        <v>14</v>
      </c>
      <c r="B2786" s="4" t="s">
        <v>3761</v>
      </c>
      <c r="C2786" s="4" t="s">
        <v>3762</v>
      </c>
      <c r="D2786" s="4" t="s">
        <v>3906</v>
      </c>
      <c r="E2786" s="4" t="s">
        <v>3916</v>
      </c>
      <c r="F2786" s="4" t="s">
        <v>3048</v>
      </c>
      <c r="G2786" s="4" t="s">
        <v>3048</v>
      </c>
      <c r="H2786" s="4" t="s">
        <v>210</v>
      </c>
      <c r="I2786" s="4" t="s">
        <v>210</v>
      </c>
      <c r="J2786" s="4" t="s">
        <v>3048</v>
      </c>
      <c r="K2786" s="4" t="s">
        <v>3766</v>
      </c>
      <c r="L2786" s="4" t="s">
        <v>3908</v>
      </c>
      <c r="M2786" s="5">
        <v>44445</v>
      </c>
      <c r="N2786" s="6">
        <v>5094</v>
      </c>
      <c r="O2786" s="4">
        <f t="shared" si="86"/>
        <v>6</v>
      </c>
      <c r="P2786" s="4" t="str">
        <f t="shared" si="87"/>
        <v>2021-09</v>
      </c>
    </row>
    <row r="2787" spans="1:16" ht="12.75" x14ac:dyDescent="0.2">
      <c r="A2787" s="4" t="s">
        <v>14</v>
      </c>
      <c r="B2787" s="4" t="s">
        <v>4342</v>
      </c>
      <c r="C2787" s="4" t="s">
        <v>4343</v>
      </c>
      <c r="D2787" s="4" t="s">
        <v>4532</v>
      </c>
      <c r="E2787" s="4" t="s">
        <v>4566</v>
      </c>
      <c r="F2787" s="4" t="s">
        <v>4567</v>
      </c>
      <c r="G2787" s="4" t="s">
        <v>4569</v>
      </c>
      <c r="H2787" s="4" t="s">
        <v>20</v>
      </c>
      <c r="I2787" s="4" t="s">
        <v>21</v>
      </c>
      <c r="J2787" s="4" t="s">
        <v>36</v>
      </c>
      <c r="K2787" s="4" t="s">
        <v>4347</v>
      </c>
      <c r="L2787" s="4" t="s">
        <v>4348</v>
      </c>
      <c r="M2787" s="5">
        <v>44445</v>
      </c>
      <c r="N2787" s="6">
        <v>7088</v>
      </c>
      <c r="O2787" s="4">
        <f t="shared" si="86"/>
        <v>6</v>
      </c>
      <c r="P2787" s="4" t="str">
        <f t="shared" si="87"/>
        <v>2021-09</v>
      </c>
    </row>
    <row r="2788" spans="1:16" ht="12.75" x14ac:dyDescent="0.2">
      <c r="A2788" s="4" t="s">
        <v>1050</v>
      </c>
      <c r="B2788" s="4" t="s">
        <v>5461</v>
      </c>
      <c r="C2788" s="4" t="s">
        <v>5462</v>
      </c>
      <c r="D2788" s="4" t="s">
        <v>13936</v>
      </c>
      <c r="E2788" s="4" t="s">
        <v>5478</v>
      </c>
      <c r="F2788" s="4" t="s">
        <v>5479</v>
      </c>
      <c r="G2788" s="4" t="s">
        <v>5490</v>
      </c>
      <c r="H2788" s="4" t="s">
        <v>20</v>
      </c>
      <c r="I2788" s="4" t="s">
        <v>21</v>
      </c>
      <c r="J2788" s="4" t="s">
        <v>36</v>
      </c>
      <c r="K2788" s="4" t="s">
        <v>5466</v>
      </c>
      <c r="L2788" s="4" t="s">
        <v>5481</v>
      </c>
      <c r="M2788" s="5">
        <v>44445</v>
      </c>
      <c r="N2788" s="6">
        <v>590</v>
      </c>
      <c r="O2788" s="4">
        <f t="shared" si="86"/>
        <v>6</v>
      </c>
      <c r="P2788" s="4" t="str">
        <f t="shared" si="87"/>
        <v>2021-09</v>
      </c>
    </row>
    <row r="2789" spans="1:16" ht="12.75" x14ac:dyDescent="0.2">
      <c r="A2789" s="4" t="s">
        <v>1050</v>
      </c>
      <c r="B2789" s="4" t="s">
        <v>5461</v>
      </c>
      <c r="C2789" s="4" t="s">
        <v>5462</v>
      </c>
      <c r="D2789" s="4" t="s">
        <v>6030</v>
      </c>
      <c r="E2789" s="4" t="s">
        <v>6018</v>
      </c>
      <c r="F2789" s="4" t="s">
        <v>6019</v>
      </c>
      <c r="G2789" s="4" t="s">
        <v>6033</v>
      </c>
      <c r="H2789" s="4" t="s">
        <v>20</v>
      </c>
      <c r="I2789" s="4" t="s">
        <v>21</v>
      </c>
      <c r="J2789" s="4" t="s">
        <v>22</v>
      </c>
      <c r="K2789" s="4" t="s">
        <v>5515</v>
      </c>
      <c r="L2789" s="4" t="s">
        <v>5516</v>
      </c>
      <c r="M2789" s="5">
        <v>44445</v>
      </c>
      <c r="N2789" s="6">
        <v>2470</v>
      </c>
      <c r="O2789" s="4">
        <f t="shared" si="86"/>
        <v>6</v>
      </c>
      <c r="P2789" s="4" t="str">
        <f t="shared" si="87"/>
        <v>2021-09</v>
      </c>
    </row>
    <row r="2790" spans="1:16" ht="12.75" x14ac:dyDescent="0.2">
      <c r="A2790" s="4" t="s">
        <v>1050</v>
      </c>
      <c r="B2790" s="4" t="s">
        <v>5461</v>
      </c>
      <c r="C2790" s="4" t="s">
        <v>5462</v>
      </c>
      <c r="D2790" s="4" t="s">
        <v>6093</v>
      </c>
      <c r="E2790" s="4" t="s">
        <v>5886</v>
      </c>
      <c r="F2790" s="4" t="s">
        <v>5887</v>
      </c>
      <c r="G2790" s="4" t="s">
        <v>6104</v>
      </c>
      <c r="H2790" s="4" t="s">
        <v>20</v>
      </c>
      <c r="I2790" s="4" t="s">
        <v>29</v>
      </c>
      <c r="J2790" s="4" t="s">
        <v>22</v>
      </c>
      <c r="K2790" s="4" t="s">
        <v>5499</v>
      </c>
      <c r="L2790" s="4" t="s">
        <v>5467</v>
      </c>
      <c r="M2790" s="5">
        <v>44445</v>
      </c>
      <c r="N2790" s="6">
        <v>5015</v>
      </c>
      <c r="O2790" s="4">
        <f t="shared" si="86"/>
        <v>6</v>
      </c>
      <c r="P2790" s="4" t="str">
        <f t="shared" si="87"/>
        <v>2021-09</v>
      </c>
    </row>
    <row r="2791" spans="1:16" ht="12.75" x14ac:dyDescent="0.2">
      <c r="A2791" s="4" t="s">
        <v>14</v>
      </c>
      <c r="B2791" s="4" t="s">
        <v>7654</v>
      </c>
      <c r="C2791" s="4" t="s">
        <v>8288</v>
      </c>
      <c r="D2791" s="4" t="s">
        <v>8661</v>
      </c>
      <c r="E2791" s="4" t="s">
        <v>8665</v>
      </c>
      <c r="F2791" s="4" t="s">
        <v>8666</v>
      </c>
      <c r="G2791" s="4" t="s">
        <v>8674</v>
      </c>
      <c r="H2791" s="4" t="s">
        <v>20</v>
      </c>
      <c r="I2791" s="4" t="s">
        <v>21</v>
      </c>
      <c r="J2791" s="4" t="s">
        <v>22</v>
      </c>
      <c r="K2791" s="4" t="s">
        <v>8297</v>
      </c>
      <c r="L2791" s="4" t="s">
        <v>8349</v>
      </c>
      <c r="M2791" s="5">
        <v>44445</v>
      </c>
      <c r="N2791" s="6">
        <v>2621</v>
      </c>
      <c r="O2791" s="4">
        <f t="shared" si="86"/>
        <v>6</v>
      </c>
      <c r="P2791" s="4" t="str">
        <f t="shared" si="87"/>
        <v>2021-09</v>
      </c>
    </row>
    <row r="2792" spans="1:16" ht="12.75" x14ac:dyDescent="0.2">
      <c r="A2792" s="4" t="s">
        <v>14</v>
      </c>
      <c r="B2792" s="4" t="s">
        <v>7654</v>
      </c>
      <c r="C2792" s="4" t="s">
        <v>8288</v>
      </c>
      <c r="D2792" s="4" t="s">
        <v>8877</v>
      </c>
      <c r="E2792" s="4" t="s">
        <v>9086</v>
      </c>
      <c r="F2792" s="4" t="s">
        <v>3048</v>
      </c>
      <c r="G2792" s="4" t="s">
        <v>3048</v>
      </c>
      <c r="H2792" s="4" t="s">
        <v>210</v>
      </c>
      <c r="I2792" s="4" t="s">
        <v>210</v>
      </c>
      <c r="J2792" s="4" t="s">
        <v>3048</v>
      </c>
      <c r="K2792" s="4" t="s">
        <v>8297</v>
      </c>
      <c r="L2792" s="4" t="s">
        <v>8301</v>
      </c>
      <c r="M2792" s="5">
        <v>44445</v>
      </c>
      <c r="N2792" s="6">
        <v>4798</v>
      </c>
      <c r="O2792" s="4">
        <f t="shared" si="86"/>
        <v>6</v>
      </c>
      <c r="P2792" s="4" t="str">
        <f t="shared" si="87"/>
        <v>2021-09</v>
      </c>
    </row>
    <row r="2793" spans="1:16" ht="12.75" x14ac:dyDescent="0.2">
      <c r="A2793" s="4" t="s">
        <v>3048</v>
      </c>
      <c r="B2793" s="4" t="s">
        <v>10496</v>
      </c>
      <c r="C2793" s="4" t="s">
        <v>10930</v>
      </c>
      <c r="D2793" s="4" t="s">
        <v>13936</v>
      </c>
      <c r="E2793" s="4" t="s">
        <v>11092</v>
      </c>
      <c r="F2793" s="4" t="s">
        <v>11093</v>
      </c>
      <c r="G2793" s="4" t="s">
        <v>11094</v>
      </c>
      <c r="H2793" s="4" t="s">
        <v>20</v>
      </c>
      <c r="I2793" s="4" t="s">
        <v>21</v>
      </c>
      <c r="J2793" s="4" t="s">
        <v>36</v>
      </c>
      <c r="K2793" s="4" t="s">
        <v>10934</v>
      </c>
      <c r="L2793" s="4" t="s">
        <v>10935</v>
      </c>
      <c r="M2793" s="5">
        <v>44445</v>
      </c>
      <c r="N2793" s="6">
        <v>4532</v>
      </c>
      <c r="O2793" s="4">
        <f t="shared" si="86"/>
        <v>6</v>
      </c>
      <c r="P2793" s="4" t="str">
        <f t="shared" si="87"/>
        <v>2021-09</v>
      </c>
    </row>
    <row r="2794" spans="1:16" ht="12.75" x14ac:dyDescent="0.2">
      <c r="A2794" s="4" t="s">
        <v>3048</v>
      </c>
      <c r="B2794" s="4" t="s">
        <v>11712</v>
      </c>
      <c r="C2794" s="4" t="s">
        <v>11719</v>
      </c>
      <c r="D2794" s="4" t="s">
        <v>13936</v>
      </c>
      <c r="E2794" s="4" t="s">
        <v>5478</v>
      </c>
      <c r="F2794" s="4" t="s">
        <v>5479</v>
      </c>
      <c r="G2794" s="4" t="s">
        <v>11800</v>
      </c>
      <c r="H2794" s="4" t="s">
        <v>20</v>
      </c>
      <c r="I2794" s="4" t="s">
        <v>21</v>
      </c>
      <c r="J2794" s="4" t="s">
        <v>22</v>
      </c>
      <c r="K2794" s="4" t="s">
        <v>11723</v>
      </c>
      <c r="L2794" s="4" t="s">
        <v>5477</v>
      </c>
      <c r="M2794" s="5">
        <v>44445</v>
      </c>
      <c r="N2794" s="6">
        <v>5273</v>
      </c>
      <c r="O2794" s="4">
        <f t="shared" si="86"/>
        <v>6</v>
      </c>
      <c r="P2794" s="4" t="str">
        <f t="shared" si="87"/>
        <v>2021-09</v>
      </c>
    </row>
    <row r="2795" spans="1:16" ht="12.75" x14ac:dyDescent="0.2">
      <c r="A2795" s="4" t="s">
        <v>14</v>
      </c>
      <c r="B2795" s="4" t="s">
        <v>15</v>
      </c>
      <c r="C2795" s="4" t="s">
        <v>68</v>
      </c>
      <c r="D2795" s="4" t="s">
        <v>384</v>
      </c>
      <c r="E2795" s="4" t="s">
        <v>385</v>
      </c>
      <c r="F2795" s="4" t="s">
        <v>3048</v>
      </c>
      <c r="G2795" s="4" t="s">
        <v>3048</v>
      </c>
      <c r="H2795" s="4" t="s">
        <v>210</v>
      </c>
      <c r="I2795" s="4" t="s">
        <v>210</v>
      </c>
      <c r="J2795" s="4" t="s">
        <v>3048</v>
      </c>
      <c r="K2795" s="4" t="s">
        <v>109</v>
      </c>
      <c r="L2795" s="4" t="s">
        <v>211</v>
      </c>
      <c r="M2795" s="5">
        <v>44446</v>
      </c>
      <c r="N2795" s="6">
        <v>2055</v>
      </c>
      <c r="O2795" s="4">
        <f t="shared" si="86"/>
        <v>7</v>
      </c>
      <c r="P2795" s="4" t="str">
        <f t="shared" si="87"/>
        <v>2021-09</v>
      </c>
    </row>
    <row r="2796" spans="1:16" ht="12.75" x14ac:dyDescent="0.2">
      <c r="A2796" s="4" t="s">
        <v>14</v>
      </c>
      <c r="B2796" s="4" t="s">
        <v>4342</v>
      </c>
      <c r="C2796" s="4" t="s">
        <v>4343</v>
      </c>
      <c r="D2796" s="4" t="s">
        <v>4708</v>
      </c>
      <c r="E2796" s="4" t="s">
        <v>4783</v>
      </c>
      <c r="F2796" s="4" t="s">
        <v>4784</v>
      </c>
      <c r="G2796" s="4" t="s">
        <v>4789</v>
      </c>
      <c r="H2796" s="4" t="s">
        <v>20</v>
      </c>
      <c r="I2796" s="4" t="s">
        <v>29</v>
      </c>
      <c r="J2796" s="4" t="s">
        <v>22</v>
      </c>
      <c r="K2796" s="4" t="s">
        <v>4396</v>
      </c>
      <c r="L2796" s="4" t="s">
        <v>4374</v>
      </c>
      <c r="M2796" s="5">
        <v>44446</v>
      </c>
      <c r="N2796" s="6">
        <v>3417</v>
      </c>
      <c r="O2796" s="4">
        <f t="shared" si="86"/>
        <v>7</v>
      </c>
      <c r="P2796" s="4" t="str">
        <f t="shared" si="87"/>
        <v>2021-09</v>
      </c>
    </row>
    <row r="2797" spans="1:16" ht="12.75" x14ac:dyDescent="0.2">
      <c r="A2797" s="4" t="s">
        <v>14</v>
      </c>
      <c r="B2797" s="4" t="s">
        <v>4342</v>
      </c>
      <c r="C2797" s="4" t="s">
        <v>4343</v>
      </c>
      <c r="D2797" s="4" t="s">
        <v>4922</v>
      </c>
      <c r="E2797" s="4" t="s">
        <v>4932</v>
      </c>
      <c r="F2797" s="4" t="s">
        <v>4933</v>
      </c>
      <c r="G2797" s="4" t="s">
        <v>4934</v>
      </c>
      <c r="H2797" s="4" t="s">
        <v>210</v>
      </c>
      <c r="I2797" s="4" t="s">
        <v>210</v>
      </c>
      <c r="J2797" s="4" t="s">
        <v>226</v>
      </c>
      <c r="K2797" s="4" t="s">
        <v>4347</v>
      </c>
      <c r="L2797" s="4" t="s">
        <v>4348</v>
      </c>
      <c r="M2797" s="5">
        <v>44446</v>
      </c>
      <c r="N2797" s="6">
        <v>6427</v>
      </c>
      <c r="O2797" s="4">
        <f t="shared" si="86"/>
        <v>7</v>
      </c>
      <c r="P2797" s="4" t="str">
        <f t="shared" si="87"/>
        <v>2021-09</v>
      </c>
    </row>
    <row r="2798" spans="1:16" ht="12.75" x14ac:dyDescent="0.2">
      <c r="A2798" s="4" t="s">
        <v>1050</v>
      </c>
      <c r="B2798" s="4" t="s">
        <v>5461</v>
      </c>
      <c r="C2798" s="4" t="s">
        <v>5462</v>
      </c>
      <c r="D2798" s="4" t="s">
        <v>13936</v>
      </c>
      <c r="E2798" s="4" t="s">
        <v>5536</v>
      </c>
      <c r="F2798" s="4" t="s">
        <v>5537</v>
      </c>
      <c r="G2798" s="4" t="s">
        <v>5540</v>
      </c>
      <c r="H2798" s="4" t="s">
        <v>20</v>
      </c>
      <c r="I2798" s="4" t="s">
        <v>21</v>
      </c>
      <c r="J2798" s="4" t="s">
        <v>22</v>
      </c>
      <c r="K2798" s="4" t="s">
        <v>5499</v>
      </c>
      <c r="L2798" s="4" t="s">
        <v>5516</v>
      </c>
      <c r="M2798" s="5">
        <v>44446</v>
      </c>
      <c r="N2798" s="6">
        <v>3128</v>
      </c>
      <c r="O2798" s="4">
        <f t="shared" si="86"/>
        <v>7</v>
      </c>
      <c r="P2798" s="4" t="str">
        <f t="shared" si="87"/>
        <v>2021-09</v>
      </c>
    </row>
    <row r="2799" spans="1:16" ht="12.75" x14ac:dyDescent="0.2">
      <c r="A2799" s="4" t="s">
        <v>1050</v>
      </c>
      <c r="B2799" s="4" t="s">
        <v>5461</v>
      </c>
      <c r="C2799" s="4" t="s">
        <v>5462</v>
      </c>
      <c r="D2799" s="4" t="s">
        <v>5659</v>
      </c>
      <c r="E2799" s="4" t="s">
        <v>5809</v>
      </c>
      <c r="F2799" s="4" t="s">
        <v>5810</v>
      </c>
      <c r="G2799" s="4" t="s">
        <v>5811</v>
      </c>
      <c r="H2799" s="4" t="s">
        <v>20</v>
      </c>
      <c r="I2799" s="4" t="s">
        <v>21</v>
      </c>
      <c r="J2799" s="4" t="s">
        <v>162</v>
      </c>
      <c r="K2799" s="4" t="s">
        <v>5495</v>
      </c>
      <c r="L2799" s="4" t="s">
        <v>5481</v>
      </c>
      <c r="M2799" s="5">
        <v>44446</v>
      </c>
      <c r="N2799" s="6">
        <v>5564</v>
      </c>
      <c r="O2799" s="4">
        <f t="shared" si="86"/>
        <v>7</v>
      </c>
      <c r="P2799" s="4" t="str">
        <f t="shared" si="87"/>
        <v>2021-09</v>
      </c>
    </row>
    <row r="2800" spans="1:16" ht="12.75" x14ac:dyDescent="0.2">
      <c r="A2800" s="4" t="s">
        <v>14</v>
      </c>
      <c r="B2800" s="4" t="s">
        <v>6544</v>
      </c>
      <c r="C2800" s="4" t="s">
        <v>6545</v>
      </c>
      <c r="D2800" s="4" t="s">
        <v>6988</v>
      </c>
      <c r="E2800" s="4" t="s">
        <v>6682</v>
      </c>
      <c r="F2800" s="4" t="s">
        <v>6683</v>
      </c>
      <c r="G2800" s="4" t="s">
        <v>7003</v>
      </c>
      <c r="H2800" s="4" t="s">
        <v>210</v>
      </c>
      <c r="I2800" s="4" t="s">
        <v>210</v>
      </c>
      <c r="J2800" s="4" t="s">
        <v>877</v>
      </c>
      <c r="K2800" s="4" t="s">
        <v>6549</v>
      </c>
      <c r="L2800" s="4" t="s">
        <v>4951</v>
      </c>
      <c r="M2800" s="5">
        <v>44446</v>
      </c>
      <c r="N2800" s="6">
        <v>5606</v>
      </c>
      <c r="O2800" s="4">
        <f t="shared" si="86"/>
        <v>7</v>
      </c>
      <c r="P2800" s="4" t="str">
        <f t="shared" si="87"/>
        <v>2021-09</v>
      </c>
    </row>
    <row r="2801" spans="1:16" ht="12.75" x14ac:dyDescent="0.2">
      <c r="A2801" s="4" t="s">
        <v>3048</v>
      </c>
      <c r="B2801" s="4" t="s">
        <v>10496</v>
      </c>
      <c r="C2801" s="4" t="s">
        <v>10930</v>
      </c>
      <c r="D2801" s="4" t="s">
        <v>13936</v>
      </c>
      <c r="E2801" s="4" t="s">
        <v>11212</v>
      </c>
      <c r="F2801" s="4" t="s">
        <v>11213</v>
      </c>
      <c r="G2801" s="4" t="s">
        <v>11227</v>
      </c>
      <c r="H2801" s="4" t="s">
        <v>20</v>
      </c>
      <c r="I2801" s="4" t="s">
        <v>21</v>
      </c>
      <c r="J2801" s="4" t="s">
        <v>36</v>
      </c>
      <c r="K2801" s="4" t="s">
        <v>10934</v>
      </c>
      <c r="L2801" s="4" t="s">
        <v>10935</v>
      </c>
      <c r="M2801" s="5">
        <v>44446</v>
      </c>
      <c r="N2801" s="6">
        <v>6699</v>
      </c>
      <c r="O2801" s="4">
        <f t="shared" si="86"/>
        <v>7</v>
      </c>
      <c r="P2801" s="4" t="str">
        <f t="shared" si="87"/>
        <v>2021-09</v>
      </c>
    </row>
    <row r="2802" spans="1:16" ht="12.75" x14ac:dyDescent="0.2">
      <c r="A2802" s="4" t="s">
        <v>14</v>
      </c>
      <c r="B2802" s="4" t="s">
        <v>15</v>
      </c>
      <c r="C2802" s="4" t="s">
        <v>68</v>
      </c>
      <c r="D2802" s="4" t="s">
        <v>454</v>
      </c>
      <c r="E2802" s="4" t="s">
        <v>473</v>
      </c>
      <c r="F2802" s="4" t="s">
        <v>474</v>
      </c>
      <c r="G2802" s="4" t="s">
        <v>482</v>
      </c>
      <c r="H2802" s="4" t="s">
        <v>20</v>
      </c>
      <c r="I2802" s="4" t="s">
        <v>21</v>
      </c>
      <c r="J2802" s="4" t="s">
        <v>22</v>
      </c>
      <c r="K2802" s="4" t="s">
        <v>72</v>
      </c>
      <c r="L2802" s="4" t="s">
        <v>73</v>
      </c>
      <c r="M2802" s="5">
        <v>44447</v>
      </c>
      <c r="N2802" s="6">
        <v>5103</v>
      </c>
      <c r="O2802" s="4">
        <f t="shared" si="86"/>
        <v>8</v>
      </c>
      <c r="P2802" s="4" t="str">
        <f t="shared" si="87"/>
        <v>2021-09</v>
      </c>
    </row>
    <row r="2803" spans="1:16" ht="12.75" x14ac:dyDescent="0.2">
      <c r="A2803" s="4" t="s">
        <v>14</v>
      </c>
      <c r="B2803" s="4" t="s">
        <v>15</v>
      </c>
      <c r="C2803" s="4" t="s">
        <v>504</v>
      </c>
      <c r="D2803" s="4" t="s">
        <v>13936</v>
      </c>
      <c r="E2803" s="4" t="s">
        <v>573</v>
      </c>
      <c r="F2803" s="4" t="s">
        <v>574</v>
      </c>
      <c r="G2803" s="4" t="s">
        <v>575</v>
      </c>
      <c r="H2803" s="4" t="s">
        <v>20</v>
      </c>
      <c r="I2803" s="4" t="s">
        <v>21</v>
      </c>
      <c r="J2803" s="4" t="s">
        <v>39</v>
      </c>
      <c r="K2803" s="4" t="s">
        <v>576</v>
      </c>
      <c r="L2803" s="4" t="s">
        <v>100</v>
      </c>
      <c r="M2803" s="5">
        <v>44447</v>
      </c>
      <c r="N2803" s="6">
        <v>7287</v>
      </c>
      <c r="O2803" s="4">
        <f t="shared" si="86"/>
        <v>8</v>
      </c>
      <c r="P2803" s="4" t="str">
        <f t="shared" si="87"/>
        <v>2021-09</v>
      </c>
    </row>
    <row r="2804" spans="1:16" ht="12.75" x14ac:dyDescent="0.2">
      <c r="A2804" s="4" t="s">
        <v>1050</v>
      </c>
      <c r="B2804" s="4" t="s">
        <v>1051</v>
      </c>
      <c r="C2804" s="4" t="s">
        <v>1999</v>
      </c>
      <c r="D2804" s="4" t="s">
        <v>25</v>
      </c>
      <c r="E2804" s="4" t="s">
        <v>2015</v>
      </c>
      <c r="F2804" s="4" t="s">
        <v>2016</v>
      </c>
      <c r="G2804" s="4" t="s">
        <v>2017</v>
      </c>
      <c r="H2804" s="4" t="s">
        <v>20</v>
      </c>
      <c r="I2804" s="4" t="s">
        <v>29</v>
      </c>
      <c r="J2804" s="4" t="s">
        <v>36</v>
      </c>
      <c r="K2804" s="4" t="s">
        <v>2003</v>
      </c>
      <c r="L2804" s="4" t="s">
        <v>1195</v>
      </c>
      <c r="M2804" s="5">
        <v>44447</v>
      </c>
      <c r="N2804" s="6">
        <v>2039</v>
      </c>
      <c r="O2804" s="4">
        <f t="shared" si="86"/>
        <v>8</v>
      </c>
      <c r="P2804" s="4" t="str">
        <f t="shared" si="87"/>
        <v>2021-09</v>
      </c>
    </row>
    <row r="2805" spans="1:16" ht="12.75" x14ac:dyDescent="0.2">
      <c r="A2805" s="4" t="s">
        <v>1050</v>
      </c>
      <c r="B2805" s="4" t="s">
        <v>1051</v>
      </c>
      <c r="C2805" s="4" t="s">
        <v>1999</v>
      </c>
      <c r="D2805" s="4" t="s">
        <v>2078</v>
      </c>
      <c r="E2805" s="4" t="s">
        <v>2202</v>
      </c>
      <c r="F2805" s="4" t="s">
        <v>2203</v>
      </c>
      <c r="G2805" s="4" t="s">
        <v>2216</v>
      </c>
      <c r="H2805" s="4" t="s">
        <v>20</v>
      </c>
      <c r="I2805" s="4" t="s">
        <v>21</v>
      </c>
      <c r="J2805" s="4" t="s">
        <v>22</v>
      </c>
      <c r="K2805" s="4" t="s">
        <v>2003</v>
      </c>
      <c r="L2805" s="4" t="s">
        <v>1195</v>
      </c>
      <c r="M2805" s="5">
        <v>44447</v>
      </c>
      <c r="N2805" s="6">
        <v>9322</v>
      </c>
      <c r="O2805" s="4">
        <f t="shared" si="86"/>
        <v>8</v>
      </c>
      <c r="P2805" s="4" t="str">
        <f t="shared" si="87"/>
        <v>2021-09</v>
      </c>
    </row>
    <row r="2806" spans="1:16" ht="12.75" x14ac:dyDescent="0.2">
      <c r="A2806" s="4" t="s">
        <v>14</v>
      </c>
      <c r="B2806" s="4" t="s">
        <v>4342</v>
      </c>
      <c r="C2806" s="4" t="s">
        <v>4343</v>
      </c>
      <c r="D2806" s="4" t="s">
        <v>4708</v>
      </c>
      <c r="E2806" s="4" t="s">
        <v>4750</v>
      </c>
      <c r="F2806" s="4" t="s">
        <v>4751</v>
      </c>
      <c r="G2806" s="4" t="s">
        <v>4758</v>
      </c>
      <c r="H2806" s="4" t="s">
        <v>20</v>
      </c>
      <c r="I2806" s="4" t="s">
        <v>29</v>
      </c>
      <c r="J2806" s="4" t="s">
        <v>22</v>
      </c>
      <c r="K2806" s="4" t="s">
        <v>4396</v>
      </c>
      <c r="L2806" s="4" t="s">
        <v>4374</v>
      </c>
      <c r="M2806" s="5">
        <v>44447</v>
      </c>
      <c r="N2806" s="6">
        <v>2217</v>
      </c>
      <c r="O2806" s="4">
        <f t="shared" si="86"/>
        <v>8</v>
      </c>
      <c r="P2806" s="4" t="str">
        <f t="shared" si="87"/>
        <v>2021-09</v>
      </c>
    </row>
    <row r="2807" spans="1:16" ht="12.75" x14ac:dyDescent="0.2">
      <c r="A2807" s="4" t="s">
        <v>14</v>
      </c>
      <c r="B2807" s="4" t="s">
        <v>4342</v>
      </c>
      <c r="C2807" s="4" t="s">
        <v>4343</v>
      </c>
      <c r="D2807" s="4" t="s">
        <v>5081</v>
      </c>
      <c r="E2807" s="4" t="s">
        <v>5082</v>
      </c>
      <c r="F2807" s="4" t="s">
        <v>5083</v>
      </c>
      <c r="G2807" s="4" t="s">
        <v>5091</v>
      </c>
      <c r="H2807" s="4" t="s">
        <v>20</v>
      </c>
      <c r="I2807" s="4" t="s">
        <v>21</v>
      </c>
      <c r="J2807" s="4" t="s">
        <v>22</v>
      </c>
      <c r="K2807" s="4" t="s">
        <v>4362</v>
      </c>
      <c r="L2807" s="4" t="s">
        <v>4363</v>
      </c>
      <c r="M2807" s="5">
        <v>44447</v>
      </c>
      <c r="N2807" s="6">
        <v>913</v>
      </c>
      <c r="O2807" s="4">
        <f t="shared" si="86"/>
        <v>8</v>
      </c>
      <c r="P2807" s="4" t="str">
        <f t="shared" si="87"/>
        <v>2021-09</v>
      </c>
    </row>
    <row r="2808" spans="1:16" ht="12.75" x14ac:dyDescent="0.2">
      <c r="A2808" s="4" t="s">
        <v>14</v>
      </c>
      <c r="B2808" s="4" t="s">
        <v>7654</v>
      </c>
      <c r="C2808" s="4" t="s">
        <v>8288</v>
      </c>
      <c r="D2808" s="4" t="s">
        <v>8423</v>
      </c>
      <c r="E2808" s="4" t="s">
        <v>8443</v>
      </c>
      <c r="F2808" s="4" t="s">
        <v>8444</v>
      </c>
      <c r="G2808" s="4" t="s">
        <v>8446</v>
      </c>
      <c r="H2808" s="4" t="s">
        <v>20</v>
      </c>
      <c r="I2808" s="4" t="s">
        <v>21</v>
      </c>
      <c r="J2808" s="4" t="s">
        <v>22</v>
      </c>
      <c r="K2808" s="4" t="s">
        <v>8306</v>
      </c>
      <c r="L2808" s="4" t="s">
        <v>8293</v>
      </c>
      <c r="M2808" s="5">
        <v>44447</v>
      </c>
      <c r="N2808" s="6">
        <v>2184</v>
      </c>
      <c r="O2808" s="4">
        <f t="shared" si="86"/>
        <v>8</v>
      </c>
      <c r="P2808" s="4" t="str">
        <f t="shared" si="87"/>
        <v>2021-09</v>
      </c>
    </row>
    <row r="2809" spans="1:16" ht="12.75" x14ac:dyDescent="0.2">
      <c r="A2809" s="4" t="s">
        <v>14</v>
      </c>
      <c r="B2809" s="4" t="s">
        <v>7654</v>
      </c>
      <c r="C2809" s="4" t="s">
        <v>8288</v>
      </c>
      <c r="D2809" s="4" t="s">
        <v>8877</v>
      </c>
      <c r="E2809" s="4" t="s">
        <v>8993</v>
      </c>
      <c r="F2809" s="4" t="s">
        <v>8994</v>
      </c>
      <c r="G2809" s="4" t="s">
        <v>8997</v>
      </c>
      <c r="H2809" s="4" t="s">
        <v>210</v>
      </c>
      <c r="I2809" s="4" t="s">
        <v>210</v>
      </c>
      <c r="J2809" s="4" t="s">
        <v>877</v>
      </c>
      <c r="K2809" s="4" t="s">
        <v>8297</v>
      </c>
      <c r="L2809" s="4" t="s">
        <v>8301</v>
      </c>
      <c r="M2809" s="5">
        <v>44447</v>
      </c>
      <c r="N2809" s="6">
        <v>5265</v>
      </c>
      <c r="O2809" s="4">
        <f t="shared" si="86"/>
        <v>8</v>
      </c>
      <c r="P2809" s="4" t="str">
        <f t="shared" si="87"/>
        <v>2021-09</v>
      </c>
    </row>
    <row r="2810" spans="1:16" ht="12.75" x14ac:dyDescent="0.2">
      <c r="A2810" s="4" t="s">
        <v>3048</v>
      </c>
      <c r="B2810" s="4" t="s">
        <v>10496</v>
      </c>
      <c r="C2810" s="4" t="s">
        <v>10930</v>
      </c>
      <c r="D2810" s="4" t="s">
        <v>11623</v>
      </c>
      <c r="E2810" s="4" t="s">
        <v>11627</v>
      </c>
      <c r="F2810" s="4" t="s">
        <v>11628</v>
      </c>
      <c r="G2810" s="4" t="s">
        <v>11630</v>
      </c>
      <c r="H2810" s="4" t="s">
        <v>20</v>
      </c>
      <c r="I2810" s="4" t="s">
        <v>21</v>
      </c>
      <c r="J2810" s="4" t="s">
        <v>22</v>
      </c>
      <c r="K2810" s="4" t="s">
        <v>11320</v>
      </c>
      <c r="L2810" s="4" t="s">
        <v>10502</v>
      </c>
      <c r="M2810" s="5">
        <v>44447</v>
      </c>
      <c r="N2810" s="6">
        <v>9194</v>
      </c>
      <c r="O2810" s="4">
        <f t="shared" si="86"/>
        <v>8</v>
      </c>
      <c r="P2810" s="4" t="str">
        <f t="shared" si="87"/>
        <v>2021-09</v>
      </c>
    </row>
    <row r="2811" spans="1:16" ht="12.75" x14ac:dyDescent="0.2">
      <c r="A2811" s="4" t="s">
        <v>1050</v>
      </c>
      <c r="B2811" s="4" t="s">
        <v>1051</v>
      </c>
      <c r="C2811" s="4" t="s">
        <v>1052</v>
      </c>
      <c r="D2811" s="4" t="s">
        <v>1437</v>
      </c>
      <c r="E2811" s="4" t="s">
        <v>1439</v>
      </c>
      <c r="F2811" s="4" t="s">
        <v>1440</v>
      </c>
      <c r="G2811" s="4" t="s">
        <v>1441</v>
      </c>
      <c r="H2811" s="4" t="s">
        <v>20</v>
      </c>
      <c r="I2811" s="4" t="s">
        <v>21</v>
      </c>
      <c r="J2811" s="4" t="s">
        <v>36</v>
      </c>
      <c r="K2811" s="4" t="s">
        <v>1056</v>
      </c>
      <c r="L2811" s="4" t="s">
        <v>1057</v>
      </c>
      <c r="M2811" s="5">
        <v>44448</v>
      </c>
      <c r="N2811" s="6">
        <v>1354</v>
      </c>
      <c r="O2811" s="4">
        <f t="shared" si="86"/>
        <v>9</v>
      </c>
      <c r="P2811" s="4" t="str">
        <f t="shared" si="87"/>
        <v>2021-09</v>
      </c>
    </row>
    <row r="2812" spans="1:16" ht="12.75" x14ac:dyDescent="0.2">
      <c r="A2812" s="4" t="s">
        <v>1050</v>
      </c>
      <c r="B2812" s="4" t="s">
        <v>1051</v>
      </c>
      <c r="C2812" s="4" t="s">
        <v>1052</v>
      </c>
      <c r="D2812" s="4" t="s">
        <v>1612</v>
      </c>
      <c r="E2812" s="4" t="s">
        <v>1622</v>
      </c>
      <c r="F2812" s="4" t="s">
        <v>1623</v>
      </c>
      <c r="G2812" s="4" t="s">
        <v>1624</v>
      </c>
      <c r="H2812" s="4" t="s">
        <v>210</v>
      </c>
      <c r="I2812" s="4" t="s">
        <v>210</v>
      </c>
      <c r="J2812" s="4" t="s">
        <v>877</v>
      </c>
      <c r="K2812" s="4" t="s">
        <v>1056</v>
      </c>
      <c r="L2812" s="4" t="s">
        <v>1171</v>
      </c>
      <c r="M2812" s="5">
        <v>44448</v>
      </c>
      <c r="N2812" s="6">
        <v>3249</v>
      </c>
      <c r="O2812" s="4">
        <f t="shared" si="86"/>
        <v>9</v>
      </c>
      <c r="P2812" s="4" t="str">
        <f t="shared" si="87"/>
        <v>2021-09</v>
      </c>
    </row>
    <row r="2813" spans="1:16" ht="12.75" x14ac:dyDescent="0.2">
      <c r="A2813" s="4" t="s">
        <v>1050</v>
      </c>
      <c r="B2813" s="4" t="s">
        <v>1051</v>
      </c>
      <c r="C2813" s="4" t="s">
        <v>2556</v>
      </c>
      <c r="D2813" s="4" t="s">
        <v>2892</v>
      </c>
      <c r="E2813" s="4" t="s">
        <v>2893</v>
      </c>
      <c r="F2813" s="4" t="s">
        <v>3048</v>
      </c>
      <c r="G2813" s="4" t="s">
        <v>3048</v>
      </c>
      <c r="H2813" s="4" t="s">
        <v>210</v>
      </c>
      <c r="I2813" s="4" t="s">
        <v>210</v>
      </c>
      <c r="J2813" s="4" t="s">
        <v>3048</v>
      </c>
      <c r="K2813" s="4" t="s">
        <v>2565</v>
      </c>
      <c r="L2813" s="4" t="s">
        <v>2014</v>
      </c>
      <c r="M2813" s="5">
        <v>44448</v>
      </c>
      <c r="N2813" s="6">
        <v>6506</v>
      </c>
      <c r="O2813" s="4">
        <f t="shared" si="86"/>
        <v>9</v>
      </c>
      <c r="P2813" s="4" t="str">
        <f t="shared" si="87"/>
        <v>2021-09</v>
      </c>
    </row>
    <row r="2814" spans="1:16" ht="12.75" x14ac:dyDescent="0.2">
      <c r="A2814" s="4" t="s">
        <v>1050</v>
      </c>
      <c r="B2814" s="4" t="s">
        <v>1051</v>
      </c>
      <c r="C2814" s="4" t="s">
        <v>2556</v>
      </c>
      <c r="D2814" s="4" t="s">
        <v>2922</v>
      </c>
      <c r="E2814" s="4" t="s">
        <v>2924</v>
      </c>
      <c r="F2814" s="4" t="s">
        <v>2925</v>
      </c>
      <c r="G2814" s="4" t="s">
        <v>2932</v>
      </c>
      <c r="H2814" s="4" t="s">
        <v>20</v>
      </c>
      <c r="I2814" s="4" t="s">
        <v>29</v>
      </c>
      <c r="J2814" s="4" t="s">
        <v>36</v>
      </c>
      <c r="K2814" s="4" t="s">
        <v>2565</v>
      </c>
      <c r="L2814" s="4" t="s">
        <v>2373</v>
      </c>
      <c r="M2814" s="5">
        <v>44448</v>
      </c>
      <c r="N2814" s="6">
        <v>1099</v>
      </c>
      <c r="O2814" s="4">
        <f t="shared" si="86"/>
        <v>9</v>
      </c>
      <c r="P2814" s="4" t="str">
        <f t="shared" si="87"/>
        <v>2021-09</v>
      </c>
    </row>
    <row r="2815" spans="1:16" ht="12.75" x14ac:dyDescent="0.2">
      <c r="A2815" s="4" t="s">
        <v>14</v>
      </c>
      <c r="B2815" s="4" t="s">
        <v>4342</v>
      </c>
      <c r="C2815" s="4" t="s">
        <v>4343</v>
      </c>
      <c r="D2815" s="4" t="s">
        <v>4922</v>
      </c>
      <c r="E2815" s="4" t="s">
        <v>4944</v>
      </c>
      <c r="F2815" s="4" t="s">
        <v>4945</v>
      </c>
      <c r="G2815" s="4" t="s">
        <v>4946</v>
      </c>
      <c r="H2815" s="4" t="s">
        <v>210</v>
      </c>
      <c r="I2815" s="4" t="s">
        <v>210</v>
      </c>
      <c r="J2815" s="4" t="s">
        <v>226</v>
      </c>
      <c r="K2815" s="4" t="s">
        <v>4347</v>
      </c>
      <c r="L2815" s="4" t="s">
        <v>4348</v>
      </c>
      <c r="M2815" s="5">
        <v>44448</v>
      </c>
      <c r="N2815" s="6">
        <v>8157</v>
      </c>
      <c r="O2815" s="4">
        <f t="shared" si="86"/>
        <v>9</v>
      </c>
      <c r="P2815" s="4" t="str">
        <f t="shared" si="87"/>
        <v>2021-09</v>
      </c>
    </row>
    <row r="2816" spans="1:16" ht="12.75" x14ac:dyDescent="0.2">
      <c r="A2816" s="4" t="s">
        <v>14</v>
      </c>
      <c r="B2816" s="4" t="s">
        <v>6544</v>
      </c>
      <c r="C2816" s="4" t="s">
        <v>6545</v>
      </c>
      <c r="D2816" s="4" t="s">
        <v>6839</v>
      </c>
      <c r="E2816" s="4" t="s">
        <v>6705</v>
      </c>
      <c r="F2816" s="4" t="s">
        <v>6706</v>
      </c>
      <c r="G2816" s="4" t="s">
        <v>6853</v>
      </c>
      <c r="H2816" s="4" t="s">
        <v>20</v>
      </c>
      <c r="I2816" s="4" t="s">
        <v>21</v>
      </c>
      <c r="J2816" s="4" t="s">
        <v>22</v>
      </c>
      <c r="K2816" s="4" t="s">
        <v>6549</v>
      </c>
      <c r="L2816" s="4" t="s">
        <v>6596</v>
      </c>
      <c r="M2816" s="5">
        <v>44448</v>
      </c>
      <c r="N2816" s="6">
        <v>2303</v>
      </c>
      <c r="O2816" s="4">
        <f t="shared" si="86"/>
        <v>9</v>
      </c>
      <c r="P2816" s="4" t="str">
        <f t="shared" si="87"/>
        <v>2021-09</v>
      </c>
    </row>
    <row r="2817" spans="1:16" ht="12.75" x14ac:dyDescent="0.2">
      <c r="A2817" s="4" t="s">
        <v>14</v>
      </c>
      <c r="B2817" s="4" t="s">
        <v>7127</v>
      </c>
      <c r="C2817" s="4" t="s">
        <v>7128</v>
      </c>
      <c r="D2817" s="4" t="s">
        <v>7389</v>
      </c>
      <c r="E2817" s="4" t="s">
        <v>7392</v>
      </c>
      <c r="F2817" s="4" t="s">
        <v>7393</v>
      </c>
      <c r="G2817" s="4" t="s">
        <v>7399</v>
      </c>
      <c r="H2817" s="4" t="s">
        <v>210</v>
      </c>
      <c r="I2817" s="4" t="s">
        <v>210</v>
      </c>
      <c r="J2817" s="4" t="s">
        <v>877</v>
      </c>
      <c r="K2817" s="4" t="s">
        <v>7144</v>
      </c>
      <c r="L2817" s="4" t="s">
        <v>7203</v>
      </c>
      <c r="M2817" s="5">
        <v>44448</v>
      </c>
      <c r="N2817" s="6">
        <v>8405</v>
      </c>
      <c r="O2817" s="4">
        <f t="shared" si="86"/>
        <v>9</v>
      </c>
      <c r="P2817" s="4" t="str">
        <f t="shared" si="87"/>
        <v>2021-09</v>
      </c>
    </row>
    <row r="2818" spans="1:16" ht="12.75" x14ac:dyDescent="0.2">
      <c r="A2818" s="4" t="s">
        <v>14</v>
      </c>
      <c r="B2818" s="4" t="s">
        <v>7654</v>
      </c>
      <c r="C2818" s="4" t="s">
        <v>7655</v>
      </c>
      <c r="D2818" s="4" t="s">
        <v>25</v>
      </c>
      <c r="E2818" s="4" t="s">
        <v>7686</v>
      </c>
      <c r="F2818" s="4" t="s">
        <v>7687</v>
      </c>
      <c r="G2818" s="4" t="s">
        <v>7690</v>
      </c>
      <c r="H2818" s="4" t="s">
        <v>210</v>
      </c>
      <c r="I2818" s="4" t="s">
        <v>210</v>
      </c>
      <c r="J2818" s="4" t="s">
        <v>877</v>
      </c>
      <c r="K2818" s="4" t="s">
        <v>7659</v>
      </c>
      <c r="L2818" s="4" t="s">
        <v>7689</v>
      </c>
      <c r="M2818" s="5">
        <v>44448</v>
      </c>
      <c r="N2818" s="6">
        <v>1468</v>
      </c>
      <c r="O2818" s="4">
        <f t="shared" ref="O2818:O2881" si="88">DAY(M2818)</f>
        <v>9</v>
      </c>
      <c r="P2818" s="4" t="str">
        <f t="shared" ref="P2818:P2881" si="89">TEXT(M2818,"YYYY-MM")</f>
        <v>2021-09</v>
      </c>
    </row>
    <row r="2819" spans="1:16" ht="12.75" x14ac:dyDescent="0.2">
      <c r="A2819" s="4" t="s">
        <v>14</v>
      </c>
      <c r="B2819" s="4" t="s">
        <v>7654</v>
      </c>
      <c r="C2819" s="4" t="s">
        <v>7825</v>
      </c>
      <c r="D2819" s="4" t="s">
        <v>7814</v>
      </c>
      <c r="E2819" s="4" t="s">
        <v>7826</v>
      </c>
      <c r="F2819" s="4" t="s">
        <v>7827</v>
      </c>
      <c r="G2819" s="4" t="s">
        <v>7935</v>
      </c>
      <c r="H2819" s="4" t="s">
        <v>20</v>
      </c>
      <c r="I2819" s="4" t="s">
        <v>29</v>
      </c>
      <c r="J2819" s="4" t="s">
        <v>22</v>
      </c>
      <c r="K2819" s="4" t="s">
        <v>7890</v>
      </c>
      <c r="L2819" s="4" t="s">
        <v>7763</v>
      </c>
      <c r="M2819" s="5">
        <v>44448</v>
      </c>
      <c r="N2819" s="6">
        <v>1316</v>
      </c>
      <c r="O2819" s="4">
        <f t="shared" si="88"/>
        <v>9</v>
      </c>
      <c r="P2819" s="4" t="str">
        <f t="shared" si="89"/>
        <v>2021-09</v>
      </c>
    </row>
    <row r="2820" spans="1:16" ht="12.75" x14ac:dyDescent="0.2">
      <c r="A2820" s="4" t="s">
        <v>3048</v>
      </c>
      <c r="B2820" s="4" t="s">
        <v>9902</v>
      </c>
      <c r="C2820" s="4" t="s">
        <v>9903</v>
      </c>
      <c r="D2820" s="4" t="s">
        <v>9949</v>
      </c>
      <c r="E2820" s="4" t="s">
        <v>9950</v>
      </c>
      <c r="F2820" s="4" t="s">
        <v>9951</v>
      </c>
      <c r="G2820" s="4" t="s">
        <v>9965</v>
      </c>
      <c r="H2820" s="4" t="s">
        <v>210</v>
      </c>
      <c r="I2820" s="4" t="s">
        <v>343</v>
      </c>
      <c r="J2820" s="4" t="s">
        <v>36</v>
      </c>
      <c r="K2820" s="4" t="s">
        <v>9907</v>
      </c>
      <c r="L2820" s="4" t="s">
        <v>9911</v>
      </c>
      <c r="M2820" s="5">
        <v>44448</v>
      </c>
      <c r="N2820" s="6">
        <v>7581</v>
      </c>
      <c r="O2820" s="4">
        <f t="shared" si="88"/>
        <v>9</v>
      </c>
      <c r="P2820" s="4" t="str">
        <f t="shared" si="89"/>
        <v>2021-09</v>
      </c>
    </row>
    <row r="2821" spans="1:16" ht="12.75" x14ac:dyDescent="0.2">
      <c r="A2821" s="4" t="s">
        <v>3048</v>
      </c>
      <c r="B2821" s="4" t="s">
        <v>9902</v>
      </c>
      <c r="C2821" s="4" t="s">
        <v>10147</v>
      </c>
      <c r="D2821" s="4" t="s">
        <v>10380</v>
      </c>
      <c r="E2821" s="4" t="s">
        <v>10381</v>
      </c>
      <c r="F2821" s="4" t="s">
        <v>10382</v>
      </c>
      <c r="G2821" s="4" t="s">
        <v>10388</v>
      </c>
      <c r="H2821" s="4" t="s">
        <v>20</v>
      </c>
      <c r="I2821" s="4" t="s">
        <v>21</v>
      </c>
      <c r="J2821" s="4" t="s">
        <v>22</v>
      </c>
      <c r="K2821" s="4" t="s">
        <v>10156</v>
      </c>
      <c r="L2821" s="4" t="s">
        <v>9931</v>
      </c>
      <c r="M2821" s="5">
        <v>44448</v>
      </c>
      <c r="N2821" s="6">
        <v>1308</v>
      </c>
      <c r="O2821" s="4">
        <f t="shared" si="88"/>
        <v>9</v>
      </c>
      <c r="P2821" s="4" t="str">
        <f t="shared" si="89"/>
        <v>2021-09</v>
      </c>
    </row>
    <row r="2822" spans="1:16" ht="12.75" x14ac:dyDescent="0.2">
      <c r="A2822" s="4" t="s">
        <v>3048</v>
      </c>
      <c r="B2822" s="4" t="s">
        <v>10496</v>
      </c>
      <c r="C2822" s="4" t="s">
        <v>10497</v>
      </c>
      <c r="D2822" s="4" t="s">
        <v>10665</v>
      </c>
      <c r="E2822" s="4" t="s">
        <v>10571</v>
      </c>
      <c r="F2822" s="4" t="s">
        <v>10572</v>
      </c>
      <c r="G2822" s="4" t="s">
        <v>10711</v>
      </c>
      <c r="H2822" s="4" t="s">
        <v>210</v>
      </c>
      <c r="I2822" s="4" t="s">
        <v>343</v>
      </c>
      <c r="J2822" s="4" t="s">
        <v>22</v>
      </c>
      <c r="K2822" s="4" t="s">
        <v>10549</v>
      </c>
      <c r="L2822" s="4" t="s">
        <v>10574</v>
      </c>
      <c r="M2822" s="5">
        <v>44448</v>
      </c>
      <c r="N2822" s="6">
        <v>8205</v>
      </c>
      <c r="O2822" s="4">
        <f t="shared" si="88"/>
        <v>9</v>
      </c>
      <c r="P2822" s="4" t="str">
        <f t="shared" si="89"/>
        <v>2021-09</v>
      </c>
    </row>
    <row r="2823" spans="1:16" ht="12.75" x14ac:dyDescent="0.2">
      <c r="A2823" s="4" t="s">
        <v>3048</v>
      </c>
      <c r="B2823" s="4" t="s">
        <v>10496</v>
      </c>
      <c r="C2823" s="4" t="s">
        <v>10930</v>
      </c>
      <c r="D2823" s="4" t="s">
        <v>11549</v>
      </c>
      <c r="E2823" s="4" t="s">
        <v>11550</v>
      </c>
      <c r="F2823" s="4" t="s">
        <v>11551</v>
      </c>
      <c r="G2823" s="4" t="s">
        <v>11554</v>
      </c>
      <c r="H2823" s="4" t="s">
        <v>20</v>
      </c>
      <c r="I2823" s="4" t="s">
        <v>21</v>
      </c>
      <c r="J2823" s="4" t="s">
        <v>22</v>
      </c>
      <c r="K2823" s="4" t="s">
        <v>10997</v>
      </c>
      <c r="L2823" s="4" t="s">
        <v>10143</v>
      </c>
      <c r="M2823" s="5">
        <v>44448</v>
      </c>
      <c r="N2823" s="6">
        <v>8067</v>
      </c>
      <c r="O2823" s="4">
        <f t="shared" si="88"/>
        <v>9</v>
      </c>
      <c r="P2823" s="4" t="str">
        <f t="shared" si="89"/>
        <v>2021-09</v>
      </c>
    </row>
    <row r="2824" spans="1:16" ht="12.75" x14ac:dyDescent="0.2">
      <c r="A2824" s="4" t="s">
        <v>3048</v>
      </c>
      <c r="B2824" s="4" t="s">
        <v>11712</v>
      </c>
      <c r="C2824" s="4" t="s">
        <v>11719</v>
      </c>
      <c r="D2824" s="4" t="s">
        <v>13936</v>
      </c>
      <c r="E2824" s="4" t="s">
        <v>5478</v>
      </c>
      <c r="F2824" s="4" t="s">
        <v>5479</v>
      </c>
      <c r="G2824" s="4" t="s">
        <v>11777</v>
      </c>
      <c r="H2824" s="4" t="s">
        <v>20</v>
      </c>
      <c r="I2824" s="4" t="s">
        <v>21</v>
      </c>
      <c r="J2824" s="4" t="s">
        <v>36</v>
      </c>
      <c r="K2824" s="4" t="s">
        <v>11723</v>
      </c>
      <c r="L2824" s="4" t="s">
        <v>5477</v>
      </c>
      <c r="M2824" s="5">
        <v>44448</v>
      </c>
      <c r="N2824" s="6">
        <v>6874</v>
      </c>
      <c r="O2824" s="4">
        <f t="shared" si="88"/>
        <v>9</v>
      </c>
      <c r="P2824" s="4" t="str">
        <f t="shared" si="89"/>
        <v>2021-09</v>
      </c>
    </row>
    <row r="2825" spans="1:16" ht="12.75" x14ac:dyDescent="0.2">
      <c r="A2825" s="4" t="s">
        <v>3048</v>
      </c>
      <c r="B2825" s="4" t="s">
        <v>11712</v>
      </c>
      <c r="C2825" s="4" t="s">
        <v>11719</v>
      </c>
      <c r="D2825" s="4" t="s">
        <v>13936</v>
      </c>
      <c r="E2825" s="4" t="s">
        <v>5478</v>
      </c>
      <c r="F2825" s="4" t="s">
        <v>5479</v>
      </c>
      <c r="G2825" s="4" t="s">
        <v>11792</v>
      </c>
      <c r="H2825" s="4" t="s">
        <v>20</v>
      </c>
      <c r="I2825" s="4" t="s">
        <v>21</v>
      </c>
      <c r="J2825" s="4" t="s">
        <v>36</v>
      </c>
      <c r="K2825" s="4" t="s">
        <v>11723</v>
      </c>
      <c r="L2825" s="4" t="s">
        <v>5477</v>
      </c>
      <c r="M2825" s="5">
        <v>44448</v>
      </c>
      <c r="N2825" s="6">
        <v>4617</v>
      </c>
      <c r="O2825" s="4">
        <f t="shared" si="88"/>
        <v>9</v>
      </c>
      <c r="P2825" s="4" t="str">
        <f t="shared" si="89"/>
        <v>2021-09</v>
      </c>
    </row>
    <row r="2826" spans="1:16" ht="12.75" x14ac:dyDescent="0.2">
      <c r="A2826" s="4" t="s">
        <v>3048</v>
      </c>
      <c r="B2826" s="4" t="s">
        <v>11712</v>
      </c>
      <c r="C2826" s="4" t="s">
        <v>11934</v>
      </c>
      <c r="D2826" s="4" t="s">
        <v>13936</v>
      </c>
      <c r="E2826" s="4" t="s">
        <v>6068</v>
      </c>
      <c r="F2826" s="4" t="s">
        <v>6069</v>
      </c>
      <c r="G2826" s="4" t="s">
        <v>11943</v>
      </c>
      <c r="H2826" s="4" t="s">
        <v>20</v>
      </c>
      <c r="I2826" s="4" t="s">
        <v>21</v>
      </c>
      <c r="J2826" s="4" t="s">
        <v>22</v>
      </c>
      <c r="K2826" s="4" t="s">
        <v>11936</v>
      </c>
      <c r="L2826" s="4" t="s">
        <v>11939</v>
      </c>
      <c r="M2826" s="5">
        <v>44448</v>
      </c>
      <c r="N2826" s="6">
        <v>3570</v>
      </c>
      <c r="O2826" s="4">
        <f t="shared" si="88"/>
        <v>9</v>
      </c>
      <c r="P2826" s="4" t="str">
        <f t="shared" si="89"/>
        <v>2021-09</v>
      </c>
    </row>
    <row r="2827" spans="1:16" ht="12.75" x14ac:dyDescent="0.2">
      <c r="A2827" s="4" t="s">
        <v>3048</v>
      </c>
      <c r="B2827" s="4" t="s">
        <v>12289</v>
      </c>
      <c r="C2827" s="4" t="s">
        <v>12841</v>
      </c>
      <c r="D2827" s="4" t="s">
        <v>10273</v>
      </c>
      <c r="E2827" s="4" t="s">
        <v>12947</v>
      </c>
      <c r="F2827" s="4" t="s">
        <v>12948</v>
      </c>
      <c r="G2827" s="4" t="s">
        <v>12965</v>
      </c>
      <c r="H2827" s="4" t="s">
        <v>20</v>
      </c>
      <c r="I2827" s="4" t="s">
        <v>21</v>
      </c>
      <c r="J2827" s="4" t="s">
        <v>22</v>
      </c>
      <c r="K2827" s="4" t="s">
        <v>12850</v>
      </c>
      <c r="L2827" s="4" t="s">
        <v>12121</v>
      </c>
      <c r="M2827" s="5">
        <v>44448</v>
      </c>
      <c r="N2827" s="6">
        <v>4314</v>
      </c>
      <c r="O2827" s="4">
        <f t="shared" si="88"/>
        <v>9</v>
      </c>
      <c r="P2827" s="4" t="str">
        <f t="shared" si="89"/>
        <v>2021-09</v>
      </c>
    </row>
    <row r="2828" spans="1:16" ht="12.75" x14ac:dyDescent="0.2">
      <c r="A2828" s="4" t="s">
        <v>3048</v>
      </c>
      <c r="B2828" s="4" t="s">
        <v>12289</v>
      </c>
      <c r="C2828" s="4" t="s">
        <v>13519</v>
      </c>
      <c r="D2828" s="4" t="s">
        <v>13632</v>
      </c>
      <c r="E2828" s="4" t="s">
        <v>13593</v>
      </c>
      <c r="F2828" s="4" t="s">
        <v>13594</v>
      </c>
      <c r="G2828" s="4" t="s">
        <v>13637</v>
      </c>
      <c r="H2828" s="4" t="s">
        <v>20</v>
      </c>
      <c r="I2828" s="4" t="s">
        <v>29</v>
      </c>
      <c r="J2828" s="4" t="s">
        <v>22</v>
      </c>
      <c r="K2828" s="4" t="s">
        <v>13523</v>
      </c>
      <c r="L2828" s="4" t="s">
        <v>10345</v>
      </c>
      <c r="M2828" s="5">
        <v>44448</v>
      </c>
      <c r="N2828" s="6">
        <v>5590</v>
      </c>
      <c r="O2828" s="4">
        <f t="shared" si="88"/>
        <v>9</v>
      </c>
      <c r="P2828" s="4" t="str">
        <f t="shared" si="89"/>
        <v>2021-09</v>
      </c>
    </row>
    <row r="2829" spans="1:16" ht="12.75" x14ac:dyDescent="0.2">
      <c r="A2829" s="4" t="s">
        <v>3048</v>
      </c>
      <c r="B2829" s="4" t="s">
        <v>12289</v>
      </c>
      <c r="C2829" s="4" t="s">
        <v>13519</v>
      </c>
      <c r="D2829" s="4" t="s">
        <v>13661</v>
      </c>
      <c r="E2829" s="4" t="s">
        <v>13668</v>
      </c>
      <c r="F2829" s="4" t="s">
        <v>13669</v>
      </c>
      <c r="G2829" s="4" t="s">
        <v>13671</v>
      </c>
      <c r="H2829" s="4" t="s">
        <v>20</v>
      </c>
      <c r="I2829" s="4" t="s">
        <v>21</v>
      </c>
      <c r="J2829" s="4" t="s">
        <v>36</v>
      </c>
      <c r="K2829" s="4" t="s">
        <v>13523</v>
      </c>
      <c r="L2829" s="4" t="s">
        <v>10345</v>
      </c>
      <c r="M2829" s="5">
        <v>44448</v>
      </c>
      <c r="N2829" s="6">
        <v>9254</v>
      </c>
      <c r="O2829" s="4">
        <f t="shared" si="88"/>
        <v>9</v>
      </c>
      <c r="P2829" s="4" t="str">
        <f t="shared" si="89"/>
        <v>2021-09</v>
      </c>
    </row>
    <row r="2830" spans="1:16" ht="12.75" x14ac:dyDescent="0.2">
      <c r="A2830" s="4" t="s">
        <v>1050</v>
      </c>
      <c r="B2830" s="4" t="s">
        <v>1051</v>
      </c>
      <c r="C2830" s="4" t="s">
        <v>1052</v>
      </c>
      <c r="D2830" s="4" t="s">
        <v>25</v>
      </c>
      <c r="E2830" s="4" t="s">
        <v>1292</v>
      </c>
      <c r="F2830" s="4" t="s">
        <v>1293</v>
      </c>
      <c r="G2830" s="4" t="s">
        <v>1294</v>
      </c>
      <c r="H2830" s="4" t="s">
        <v>20</v>
      </c>
      <c r="I2830" s="4" t="s">
        <v>29</v>
      </c>
      <c r="J2830" s="4" t="s">
        <v>39</v>
      </c>
      <c r="K2830" s="4" t="s">
        <v>1056</v>
      </c>
      <c r="L2830" s="4" t="s">
        <v>1057</v>
      </c>
      <c r="M2830" s="5">
        <v>44449</v>
      </c>
      <c r="N2830" s="6">
        <v>2864</v>
      </c>
      <c r="O2830" s="4">
        <f t="shared" si="88"/>
        <v>10</v>
      </c>
      <c r="P2830" s="4" t="str">
        <f t="shared" si="89"/>
        <v>2021-09</v>
      </c>
    </row>
    <row r="2831" spans="1:16" ht="12.75" x14ac:dyDescent="0.2">
      <c r="A2831" s="4" t="s">
        <v>1050</v>
      </c>
      <c r="B2831" s="4" t="s">
        <v>1051</v>
      </c>
      <c r="C2831" s="4" t="s">
        <v>2556</v>
      </c>
      <c r="D2831" s="4" t="s">
        <v>2748</v>
      </c>
      <c r="E2831" s="4" t="s">
        <v>2752</v>
      </c>
      <c r="F2831" s="4" t="s">
        <v>2753</v>
      </c>
      <c r="G2831" s="4" t="s">
        <v>2754</v>
      </c>
      <c r="H2831" s="4" t="s">
        <v>20</v>
      </c>
      <c r="I2831" s="4" t="s">
        <v>21</v>
      </c>
      <c r="J2831" s="4" t="s">
        <v>39</v>
      </c>
      <c r="K2831" s="4" t="s">
        <v>2565</v>
      </c>
      <c r="L2831" s="4" t="s">
        <v>2373</v>
      </c>
      <c r="M2831" s="5">
        <v>44449</v>
      </c>
      <c r="N2831" s="6">
        <v>3437</v>
      </c>
      <c r="O2831" s="4">
        <f t="shared" si="88"/>
        <v>10</v>
      </c>
      <c r="P2831" s="4" t="str">
        <f t="shared" si="89"/>
        <v>2021-09</v>
      </c>
    </row>
    <row r="2832" spans="1:16" ht="12.75" x14ac:dyDescent="0.2">
      <c r="A2832" s="4" t="s">
        <v>1050</v>
      </c>
      <c r="B2832" s="4" t="s">
        <v>1051</v>
      </c>
      <c r="C2832" s="4" t="s">
        <v>2556</v>
      </c>
      <c r="D2832" s="4" t="s">
        <v>2829</v>
      </c>
      <c r="E2832" s="4" t="s">
        <v>2855</v>
      </c>
      <c r="F2832" s="4" t="s">
        <v>2856</v>
      </c>
      <c r="G2832" s="4" t="s">
        <v>2859</v>
      </c>
      <c r="H2832" s="4" t="s">
        <v>20</v>
      </c>
      <c r="I2832" s="4" t="s">
        <v>21</v>
      </c>
      <c r="J2832" s="4" t="s">
        <v>22</v>
      </c>
      <c r="K2832" s="4" t="s">
        <v>2565</v>
      </c>
      <c r="L2832" s="4" t="s">
        <v>2373</v>
      </c>
      <c r="M2832" s="5">
        <v>44449</v>
      </c>
      <c r="N2832" s="6">
        <v>2923</v>
      </c>
      <c r="O2832" s="4">
        <f t="shared" si="88"/>
        <v>10</v>
      </c>
      <c r="P2832" s="4" t="str">
        <f t="shared" si="89"/>
        <v>2021-09</v>
      </c>
    </row>
    <row r="2833" spans="1:16" ht="12.75" x14ac:dyDescent="0.2">
      <c r="A2833" s="4" t="s">
        <v>14</v>
      </c>
      <c r="B2833" s="4" t="s">
        <v>4342</v>
      </c>
      <c r="C2833" s="4" t="s">
        <v>4343</v>
      </c>
      <c r="D2833" s="4" t="s">
        <v>4708</v>
      </c>
      <c r="E2833" s="4" t="s">
        <v>4717</v>
      </c>
      <c r="F2833" s="4" t="s">
        <v>4718</v>
      </c>
      <c r="G2833" s="4" t="s">
        <v>4769</v>
      </c>
      <c r="H2833" s="4" t="s">
        <v>20</v>
      </c>
      <c r="I2833" s="4" t="s">
        <v>21</v>
      </c>
      <c r="J2833" s="4" t="s">
        <v>22</v>
      </c>
      <c r="K2833" s="4" t="s">
        <v>4396</v>
      </c>
      <c r="L2833" s="4" t="s">
        <v>4374</v>
      </c>
      <c r="M2833" s="5">
        <v>44449</v>
      </c>
      <c r="N2833" s="6">
        <v>8985</v>
      </c>
      <c r="O2833" s="4">
        <f t="shared" si="88"/>
        <v>10</v>
      </c>
      <c r="P2833" s="4" t="str">
        <f t="shared" si="89"/>
        <v>2021-09</v>
      </c>
    </row>
    <row r="2834" spans="1:16" ht="12.75" x14ac:dyDescent="0.2">
      <c r="A2834" s="4" t="s">
        <v>14</v>
      </c>
      <c r="B2834" s="4" t="s">
        <v>4342</v>
      </c>
      <c r="C2834" s="4" t="s">
        <v>4343</v>
      </c>
      <c r="D2834" s="4" t="s">
        <v>4708</v>
      </c>
      <c r="E2834" s="4" t="s">
        <v>4717</v>
      </c>
      <c r="F2834" s="4" t="s">
        <v>4718</v>
      </c>
      <c r="G2834" s="4" t="s">
        <v>4772</v>
      </c>
      <c r="H2834" s="4" t="s">
        <v>20</v>
      </c>
      <c r="I2834" s="4" t="s">
        <v>21</v>
      </c>
      <c r="J2834" s="4" t="s">
        <v>22</v>
      </c>
      <c r="K2834" s="4" t="s">
        <v>4396</v>
      </c>
      <c r="L2834" s="4" t="s">
        <v>4374</v>
      </c>
      <c r="M2834" s="5">
        <v>44449</v>
      </c>
      <c r="N2834" s="6">
        <v>2891</v>
      </c>
      <c r="O2834" s="4">
        <f t="shared" si="88"/>
        <v>10</v>
      </c>
      <c r="P2834" s="4" t="str">
        <f t="shared" si="89"/>
        <v>2021-09</v>
      </c>
    </row>
    <row r="2835" spans="1:16" ht="12.75" x14ac:dyDescent="0.2">
      <c r="A2835" s="4" t="s">
        <v>1050</v>
      </c>
      <c r="B2835" s="4" t="s">
        <v>5461</v>
      </c>
      <c r="C2835" s="4" t="s">
        <v>5462</v>
      </c>
      <c r="D2835" s="4" t="s">
        <v>6467</v>
      </c>
      <c r="E2835" s="4" t="s">
        <v>6468</v>
      </c>
      <c r="F2835" s="4" t="s">
        <v>6469</v>
      </c>
      <c r="G2835" s="4" t="s">
        <v>6471</v>
      </c>
      <c r="H2835" s="4" t="s">
        <v>20</v>
      </c>
      <c r="I2835" s="4" t="s">
        <v>21</v>
      </c>
      <c r="J2835" s="4" t="s">
        <v>36</v>
      </c>
      <c r="K2835" s="4" t="s">
        <v>5466</v>
      </c>
      <c r="L2835" s="4" t="s">
        <v>5467</v>
      </c>
      <c r="M2835" s="5">
        <v>44449</v>
      </c>
      <c r="N2835" s="6">
        <v>5391</v>
      </c>
      <c r="O2835" s="4">
        <f t="shared" si="88"/>
        <v>10</v>
      </c>
      <c r="P2835" s="4" t="str">
        <f t="shared" si="89"/>
        <v>2021-09</v>
      </c>
    </row>
    <row r="2836" spans="1:16" ht="12.75" x14ac:dyDescent="0.2">
      <c r="A2836" s="4" t="s">
        <v>14</v>
      </c>
      <c r="B2836" s="4" t="s">
        <v>7654</v>
      </c>
      <c r="C2836" s="4" t="s">
        <v>7825</v>
      </c>
      <c r="D2836" s="4" t="s">
        <v>7811</v>
      </c>
      <c r="E2836" s="4" t="s">
        <v>7908</v>
      </c>
      <c r="F2836" s="4" t="s">
        <v>7909</v>
      </c>
      <c r="G2836" s="4" t="s">
        <v>3048</v>
      </c>
      <c r="H2836" s="4" t="s">
        <v>210</v>
      </c>
      <c r="I2836" s="4" t="s">
        <v>210</v>
      </c>
      <c r="J2836" s="4" t="s">
        <v>3048</v>
      </c>
      <c r="K2836" s="4" t="s">
        <v>7829</v>
      </c>
      <c r="L2836" s="4" t="s">
        <v>7833</v>
      </c>
      <c r="M2836" s="5">
        <v>44449</v>
      </c>
      <c r="N2836" s="6">
        <v>6529</v>
      </c>
      <c r="O2836" s="4">
        <f t="shared" si="88"/>
        <v>10</v>
      </c>
      <c r="P2836" s="4" t="str">
        <f t="shared" si="89"/>
        <v>2021-09</v>
      </c>
    </row>
    <row r="2837" spans="1:16" ht="12.75" x14ac:dyDescent="0.2">
      <c r="A2837" s="4" t="s">
        <v>14</v>
      </c>
      <c r="B2837" s="4" t="s">
        <v>7654</v>
      </c>
      <c r="C2837" s="4" t="s">
        <v>7825</v>
      </c>
      <c r="D2837" s="4" t="s">
        <v>8042</v>
      </c>
      <c r="E2837" s="4" t="s">
        <v>7846</v>
      </c>
      <c r="F2837" s="4" t="s">
        <v>7847</v>
      </c>
      <c r="G2837" s="4" t="s">
        <v>8064</v>
      </c>
      <c r="H2837" s="4" t="s">
        <v>210</v>
      </c>
      <c r="I2837" s="4" t="s">
        <v>343</v>
      </c>
      <c r="J2837" s="4" t="s">
        <v>22</v>
      </c>
      <c r="K2837" s="4" t="s">
        <v>7829</v>
      </c>
      <c r="L2837" s="4" t="s">
        <v>7849</v>
      </c>
      <c r="M2837" s="5">
        <v>44449</v>
      </c>
      <c r="N2837" s="6">
        <v>8012</v>
      </c>
      <c r="O2837" s="4">
        <f t="shared" si="88"/>
        <v>10</v>
      </c>
      <c r="P2837" s="4" t="str">
        <f t="shared" si="89"/>
        <v>2021-09</v>
      </c>
    </row>
    <row r="2838" spans="1:16" ht="12.75" x14ac:dyDescent="0.2">
      <c r="A2838" s="4" t="s">
        <v>14</v>
      </c>
      <c r="B2838" s="4" t="s">
        <v>7654</v>
      </c>
      <c r="C2838" s="4" t="s">
        <v>8288</v>
      </c>
      <c r="D2838" s="4" t="s">
        <v>9337</v>
      </c>
      <c r="E2838" s="4" t="s">
        <v>8338</v>
      </c>
      <c r="F2838" s="4" t="s">
        <v>8339</v>
      </c>
      <c r="G2838" s="4" t="s">
        <v>3048</v>
      </c>
      <c r="H2838" s="4" t="s">
        <v>210</v>
      </c>
      <c r="I2838" s="4" t="s">
        <v>210</v>
      </c>
      <c r="J2838" s="4" t="s">
        <v>3048</v>
      </c>
      <c r="K2838" s="4" t="s">
        <v>8297</v>
      </c>
      <c r="L2838" s="4" t="s">
        <v>8301</v>
      </c>
      <c r="M2838" s="5">
        <v>44449</v>
      </c>
      <c r="N2838" s="6">
        <v>6736</v>
      </c>
      <c r="O2838" s="4">
        <f t="shared" si="88"/>
        <v>10</v>
      </c>
      <c r="P2838" s="4" t="str">
        <f t="shared" si="89"/>
        <v>2021-09</v>
      </c>
    </row>
    <row r="2839" spans="1:16" ht="12.75" x14ac:dyDescent="0.2">
      <c r="A2839" s="4" t="s">
        <v>3048</v>
      </c>
      <c r="B2839" s="4" t="s">
        <v>10496</v>
      </c>
      <c r="C2839" s="4" t="s">
        <v>10497</v>
      </c>
      <c r="D2839" s="4" t="s">
        <v>10665</v>
      </c>
      <c r="E2839" s="4" t="s">
        <v>10571</v>
      </c>
      <c r="F2839" s="4" t="s">
        <v>10572</v>
      </c>
      <c r="G2839" s="4" t="s">
        <v>10746</v>
      </c>
      <c r="H2839" s="4" t="s">
        <v>210</v>
      </c>
      <c r="I2839" s="4" t="s">
        <v>343</v>
      </c>
      <c r="J2839" s="4" t="s">
        <v>36</v>
      </c>
      <c r="K2839" s="4" t="s">
        <v>10549</v>
      </c>
      <c r="L2839" s="4" t="s">
        <v>10574</v>
      </c>
      <c r="M2839" s="5">
        <v>44449</v>
      </c>
      <c r="N2839" s="6">
        <v>2605</v>
      </c>
      <c r="O2839" s="4">
        <f t="shared" si="88"/>
        <v>10</v>
      </c>
      <c r="P2839" s="4" t="str">
        <f t="shared" si="89"/>
        <v>2021-09</v>
      </c>
    </row>
    <row r="2840" spans="1:16" ht="12.75" x14ac:dyDescent="0.2">
      <c r="A2840" s="4" t="s">
        <v>3048</v>
      </c>
      <c r="B2840" s="4" t="s">
        <v>10496</v>
      </c>
      <c r="C2840" s="4" t="s">
        <v>10930</v>
      </c>
      <c r="D2840" s="4" t="s">
        <v>11707</v>
      </c>
      <c r="E2840" s="4" t="s">
        <v>11708</v>
      </c>
      <c r="F2840" s="4" t="s">
        <v>11709</v>
      </c>
      <c r="G2840" s="4" t="s">
        <v>11710</v>
      </c>
      <c r="H2840" s="4" t="s">
        <v>20</v>
      </c>
      <c r="I2840" s="4" t="s">
        <v>21</v>
      </c>
      <c r="J2840" s="4" t="s">
        <v>22</v>
      </c>
      <c r="K2840" s="4" t="s">
        <v>10934</v>
      </c>
      <c r="L2840" s="4" t="s">
        <v>10177</v>
      </c>
      <c r="M2840" s="5">
        <v>44449</v>
      </c>
      <c r="N2840" s="6">
        <v>6996</v>
      </c>
      <c r="O2840" s="4">
        <f t="shared" si="88"/>
        <v>10</v>
      </c>
      <c r="P2840" s="4" t="str">
        <f t="shared" si="89"/>
        <v>2021-09</v>
      </c>
    </row>
    <row r="2841" spans="1:16" ht="12.75" x14ac:dyDescent="0.2">
      <c r="A2841" s="4" t="s">
        <v>1050</v>
      </c>
      <c r="B2841" s="4" t="s">
        <v>1051</v>
      </c>
      <c r="C2841" s="4" t="s">
        <v>1999</v>
      </c>
      <c r="D2841" s="4" t="s">
        <v>2078</v>
      </c>
      <c r="E2841" s="4" t="s">
        <v>2155</v>
      </c>
      <c r="F2841" s="4" t="s">
        <v>2156</v>
      </c>
      <c r="G2841" s="4" t="s">
        <v>2160</v>
      </c>
      <c r="H2841" s="4" t="s">
        <v>20</v>
      </c>
      <c r="I2841" s="4" t="s">
        <v>21</v>
      </c>
      <c r="J2841" s="4" t="s">
        <v>39</v>
      </c>
      <c r="K2841" s="4" t="s">
        <v>2003</v>
      </c>
      <c r="L2841" s="4" t="s">
        <v>1195</v>
      </c>
      <c r="M2841" s="5">
        <v>44450</v>
      </c>
      <c r="N2841" s="6">
        <v>3134</v>
      </c>
      <c r="O2841" s="4">
        <f t="shared" si="88"/>
        <v>11</v>
      </c>
      <c r="P2841" s="4" t="str">
        <f t="shared" si="89"/>
        <v>2021-09</v>
      </c>
    </row>
    <row r="2842" spans="1:16" ht="12.75" x14ac:dyDescent="0.2">
      <c r="A2842" s="4" t="s">
        <v>1050</v>
      </c>
      <c r="B2842" s="4" t="s">
        <v>1051</v>
      </c>
      <c r="C2842" s="4" t="s">
        <v>2425</v>
      </c>
      <c r="D2842" s="4" t="s">
        <v>13936</v>
      </c>
      <c r="E2842" s="4" t="s">
        <v>2445</v>
      </c>
      <c r="F2842" s="4" t="s">
        <v>2446</v>
      </c>
      <c r="G2842" s="4" t="s">
        <v>2449</v>
      </c>
      <c r="H2842" s="4" t="s">
        <v>20</v>
      </c>
      <c r="I2842" s="4" t="s">
        <v>21</v>
      </c>
      <c r="J2842" s="4" t="s">
        <v>22</v>
      </c>
      <c r="K2842" s="4" t="s">
        <v>1668</v>
      </c>
      <c r="L2842" s="4" t="s">
        <v>1110</v>
      </c>
      <c r="M2842" s="5">
        <v>44450</v>
      </c>
      <c r="N2842" s="6">
        <v>7011</v>
      </c>
      <c r="O2842" s="4">
        <f t="shared" si="88"/>
        <v>11</v>
      </c>
      <c r="P2842" s="4" t="str">
        <f t="shared" si="89"/>
        <v>2021-09</v>
      </c>
    </row>
    <row r="2843" spans="1:16" ht="12.75" x14ac:dyDescent="0.2">
      <c r="A2843" s="4" t="s">
        <v>14</v>
      </c>
      <c r="B2843" s="4" t="s">
        <v>4342</v>
      </c>
      <c r="C2843" s="4" t="s">
        <v>4343</v>
      </c>
      <c r="D2843" s="4" t="s">
        <v>4609</v>
      </c>
      <c r="E2843" s="4" t="s">
        <v>4610</v>
      </c>
      <c r="F2843" s="4" t="s">
        <v>4611</v>
      </c>
      <c r="G2843" s="4" t="s">
        <v>3048</v>
      </c>
      <c r="H2843" s="4" t="s">
        <v>210</v>
      </c>
      <c r="I2843" s="4" t="s">
        <v>210</v>
      </c>
      <c r="J2843" s="4" t="s">
        <v>3048</v>
      </c>
      <c r="K2843" s="4" t="s">
        <v>4362</v>
      </c>
      <c r="L2843" s="4" t="s">
        <v>4408</v>
      </c>
      <c r="M2843" s="5">
        <v>44450</v>
      </c>
      <c r="N2843" s="6">
        <v>1779</v>
      </c>
      <c r="O2843" s="4">
        <f t="shared" si="88"/>
        <v>11</v>
      </c>
      <c r="P2843" s="4" t="str">
        <f t="shared" si="89"/>
        <v>2021-09</v>
      </c>
    </row>
    <row r="2844" spans="1:16" ht="12.75" x14ac:dyDescent="0.2">
      <c r="A2844" s="4" t="s">
        <v>14</v>
      </c>
      <c r="B2844" s="4" t="s">
        <v>4342</v>
      </c>
      <c r="C2844" s="4" t="s">
        <v>4343</v>
      </c>
      <c r="D2844" s="4" t="s">
        <v>4609</v>
      </c>
      <c r="E2844" s="4" t="s">
        <v>4643</v>
      </c>
      <c r="F2844" s="4" t="s">
        <v>4644</v>
      </c>
      <c r="G2844" s="4" t="s">
        <v>4645</v>
      </c>
      <c r="H2844" s="4" t="s">
        <v>210</v>
      </c>
      <c r="I2844" s="4" t="s">
        <v>210</v>
      </c>
      <c r="J2844" s="4" t="s">
        <v>877</v>
      </c>
      <c r="K2844" s="4" t="s">
        <v>4362</v>
      </c>
      <c r="L2844" s="4" t="s">
        <v>4363</v>
      </c>
      <c r="M2844" s="5">
        <v>44450</v>
      </c>
      <c r="N2844" s="6">
        <v>8834</v>
      </c>
      <c r="O2844" s="4">
        <f t="shared" si="88"/>
        <v>11</v>
      </c>
      <c r="P2844" s="4" t="str">
        <f t="shared" si="89"/>
        <v>2021-09</v>
      </c>
    </row>
    <row r="2845" spans="1:16" ht="12.75" x14ac:dyDescent="0.2">
      <c r="A2845" s="4" t="s">
        <v>14</v>
      </c>
      <c r="B2845" s="4" t="s">
        <v>4342</v>
      </c>
      <c r="C2845" s="4" t="s">
        <v>4343</v>
      </c>
      <c r="D2845" s="4" t="s">
        <v>5298</v>
      </c>
      <c r="E2845" s="4" t="s">
        <v>5313</v>
      </c>
      <c r="F2845" s="4" t="s">
        <v>5314</v>
      </c>
      <c r="G2845" s="4" t="s">
        <v>5315</v>
      </c>
      <c r="H2845" s="4" t="s">
        <v>20</v>
      </c>
      <c r="I2845" s="4" t="s">
        <v>21</v>
      </c>
      <c r="J2845" s="4" t="s">
        <v>22</v>
      </c>
      <c r="K2845" s="4" t="s">
        <v>4362</v>
      </c>
      <c r="L2845" s="4" t="s">
        <v>4374</v>
      </c>
      <c r="M2845" s="5">
        <v>44450</v>
      </c>
      <c r="N2845" s="6">
        <v>6087</v>
      </c>
      <c r="O2845" s="4">
        <f t="shared" si="88"/>
        <v>11</v>
      </c>
      <c r="P2845" s="4" t="str">
        <f t="shared" si="89"/>
        <v>2021-09</v>
      </c>
    </row>
    <row r="2846" spans="1:16" ht="12.75" x14ac:dyDescent="0.2">
      <c r="A2846" s="4" t="s">
        <v>14</v>
      </c>
      <c r="B2846" s="4" t="s">
        <v>7127</v>
      </c>
      <c r="C2846" s="4" t="s">
        <v>7128</v>
      </c>
      <c r="D2846" s="4" t="s">
        <v>7644</v>
      </c>
      <c r="E2846" s="4" t="s">
        <v>7329</v>
      </c>
      <c r="F2846" s="4" t="s">
        <v>7330</v>
      </c>
      <c r="G2846" s="4" t="s">
        <v>7331</v>
      </c>
      <c r="H2846" s="4" t="s">
        <v>20</v>
      </c>
      <c r="I2846" s="4" t="s">
        <v>29</v>
      </c>
      <c r="J2846" s="4" t="s">
        <v>22</v>
      </c>
      <c r="K2846" s="4" t="s">
        <v>7144</v>
      </c>
      <c r="L2846" s="4" t="s">
        <v>7137</v>
      </c>
      <c r="M2846" s="5">
        <v>44450</v>
      </c>
      <c r="N2846" s="6">
        <v>869</v>
      </c>
      <c r="O2846" s="4">
        <f t="shared" si="88"/>
        <v>11</v>
      </c>
      <c r="P2846" s="4" t="str">
        <f t="shared" si="89"/>
        <v>2021-09</v>
      </c>
    </row>
    <row r="2847" spans="1:16" ht="12.75" x14ac:dyDescent="0.2">
      <c r="A2847" s="4" t="s">
        <v>14</v>
      </c>
      <c r="B2847" s="4" t="s">
        <v>7654</v>
      </c>
      <c r="C2847" s="4" t="s">
        <v>8288</v>
      </c>
      <c r="D2847" s="4" t="s">
        <v>9306</v>
      </c>
      <c r="E2847" s="4" t="s">
        <v>8388</v>
      </c>
      <c r="F2847" s="4" t="s">
        <v>8389</v>
      </c>
      <c r="G2847" s="4" t="s">
        <v>8390</v>
      </c>
      <c r="H2847" s="4" t="s">
        <v>20</v>
      </c>
      <c r="I2847" s="4" t="s">
        <v>29</v>
      </c>
      <c r="J2847" s="4" t="s">
        <v>22</v>
      </c>
      <c r="K2847" s="4" t="s">
        <v>8297</v>
      </c>
      <c r="L2847" s="4" t="s">
        <v>8349</v>
      </c>
      <c r="M2847" s="5">
        <v>44450</v>
      </c>
      <c r="N2847" s="6">
        <v>7570</v>
      </c>
      <c r="O2847" s="4">
        <f t="shared" si="88"/>
        <v>11</v>
      </c>
      <c r="P2847" s="4" t="str">
        <f t="shared" si="89"/>
        <v>2021-09</v>
      </c>
    </row>
    <row r="2848" spans="1:16" ht="12.75" x14ac:dyDescent="0.2">
      <c r="A2848" s="4" t="s">
        <v>14</v>
      </c>
      <c r="B2848" s="4" t="s">
        <v>7654</v>
      </c>
      <c r="C2848" s="4" t="s">
        <v>9450</v>
      </c>
      <c r="D2848" s="4" t="s">
        <v>7419</v>
      </c>
      <c r="E2848" s="4" t="s">
        <v>9457</v>
      </c>
      <c r="F2848" s="4" t="s">
        <v>9458</v>
      </c>
      <c r="G2848" s="4" t="s">
        <v>9574</v>
      </c>
      <c r="H2848" s="4" t="s">
        <v>20</v>
      </c>
      <c r="I2848" s="4" t="s">
        <v>29</v>
      </c>
      <c r="J2848" s="4" t="s">
        <v>36</v>
      </c>
      <c r="K2848" s="4" t="s">
        <v>7893</v>
      </c>
      <c r="L2848" s="4" t="s">
        <v>7854</v>
      </c>
      <c r="M2848" s="5">
        <v>44450</v>
      </c>
      <c r="N2848" s="6">
        <v>3892</v>
      </c>
      <c r="O2848" s="4">
        <f t="shared" si="88"/>
        <v>11</v>
      </c>
      <c r="P2848" s="4" t="str">
        <f t="shared" si="89"/>
        <v>2021-09</v>
      </c>
    </row>
    <row r="2849" spans="1:16" ht="12.75" x14ac:dyDescent="0.2">
      <c r="A2849" s="4" t="s">
        <v>3048</v>
      </c>
      <c r="B2849" s="4" t="s">
        <v>11712</v>
      </c>
      <c r="C2849" s="4" t="s">
        <v>11719</v>
      </c>
      <c r="D2849" s="4" t="s">
        <v>25</v>
      </c>
      <c r="E2849" s="4" t="s">
        <v>5478</v>
      </c>
      <c r="F2849" s="4" t="s">
        <v>5479</v>
      </c>
      <c r="G2849" s="4" t="s">
        <v>11862</v>
      </c>
      <c r="H2849" s="4" t="s">
        <v>210</v>
      </c>
      <c r="I2849" s="4" t="s">
        <v>210</v>
      </c>
      <c r="J2849" s="4" t="s">
        <v>877</v>
      </c>
      <c r="K2849" s="4" t="s">
        <v>11723</v>
      </c>
      <c r="L2849" s="4" t="s">
        <v>5477</v>
      </c>
      <c r="M2849" s="5">
        <v>44450</v>
      </c>
      <c r="N2849" s="6">
        <v>8147</v>
      </c>
      <c r="O2849" s="4">
        <f t="shared" si="88"/>
        <v>11</v>
      </c>
      <c r="P2849" s="4" t="str">
        <f t="shared" si="89"/>
        <v>2021-09</v>
      </c>
    </row>
    <row r="2850" spans="1:16" ht="12.75" x14ac:dyDescent="0.2">
      <c r="A2850" s="4" t="s">
        <v>3048</v>
      </c>
      <c r="B2850" s="4" t="s">
        <v>12289</v>
      </c>
      <c r="C2850" s="4" t="s">
        <v>12841</v>
      </c>
      <c r="D2850" s="4" t="s">
        <v>10273</v>
      </c>
      <c r="E2850" s="4" t="s">
        <v>12947</v>
      </c>
      <c r="F2850" s="4" t="s">
        <v>12948</v>
      </c>
      <c r="G2850" s="4" t="s">
        <v>12949</v>
      </c>
      <c r="H2850" s="4" t="s">
        <v>20</v>
      </c>
      <c r="I2850" s="4" t="s">
        <v>21</v>
      </c>
      <c r="J2850" s="4" t="s">
        <v>22</v>
      </c>
      <c r="K2850" s="4" t="s">
        <v>12850</v>
      </c>
      <c r="L2850" s="4" t="s">
        <v>12121</v>
      </c>
      <c r="M2850" s="5">
        <v>44450</v>
      </c>
      <c r="N2850" s="6">
        <v>2085</v>
      </c>
      <c r="O2850" s="4">
        <f t="shared" si="88"/>
        <v>11</v>
      </c>
      <c r="P2850" s="4" t="str">
        <f t="shared" si="89"/>
        <v>2021-09</v>
      </c>
    </row>
    <row r="2851" spans="1:16" ht="12.75" x14ac:dyDescent="0.2">
      <c r="A2851" s="4" t="s">
        <v>1050</v>
      </c>
      <c r="B2851" s="4" t="s">
        <v>1051</v>
      </c>
      <c r="C2851" s="4" t="s">
        <v>1052</v>
      </c>
      <c r="D2851" s="4" t="s">
        <v>25</v>
      </c>
      <c r="E2851" s="4" t="s">
        <v>1220</v>
      </c>
      <c r="F2851" s="4" t="s">
        <v>1221</v>
      </c>
      <c r="G2851" s="4" t="s">
        <v>1222</v>
      </c>
      <c r="H2851" s="4" t="s">
        <v>20</v>
      </c>
      <c r="I2851" s="4" t="s">
        <v>29</v>
      </c>
      <c r="J2851" s="4" t="s">
        <v>36</v>
      </c>
      <c r="K2851" s="4" t="s">
        <v>1208</v>
      </c>
      <c r="L2851" s="4" t="s">
        <v>1209</v>
      </c>
      <c r="M2851" s="5">
        <v>44451</v>
      </c>
      <c r="N2851" s="6">
        <v>8408</v>
      </c>
      <c r="O2851" s="4">
        <f t="shared" si="88"/>
        <v>12</v>
      </c>
      <c r="P2851" s="4" t="str">
        <f t="shared" si="89"/>
        <v>2021-09</v>
      </c>
    </row>
    <row r="2852" spans="1:16" ht="12.75" x14ac:dyDescent="0.2">
      <c r="A2852" s="4" t="s">
        <v>1050</v>
      </c>
      <c r="B2852" s="4" t="s">
        <v>1051</v>
      </c>
      <c r="C2852" s="4" t="s">
        <v>1052</v>
      </c>
      <c r="D2852" s="4" t="s">
        <v>25</v>
      </c>
      <c r="E2852" s="4" t="s">
        <v>1270</v>
      </c>
      <c r="F2852" s="4" t="s">
        <v>1271</v>
      </c>
      <c r="G2852" s="4" t="s">
        <v>3048</v>
      </c>
      <c r="H2852" s="4" t="s">
        <v>20</v>
      </c>
      <c r="I2852" s="4" t="s">
        <v>29</v>
      </c>
      <c r="J2852" s="4" t="s">
        <v>3048</v>
      </c>
      <c r="K2852" s="4" t="s">
        <v>1272</v>
      </c>
      <c r="L2852" s="4" t="s">
        <v>1190</v>
      </c>
      <c r="M2852" s="5">
        <v>44451</v>
      </c>
      <c r="N2852" s="6">
        <v>9327</v>
      </c>
      <c r="O2852" s="4">
        <f t="shared" si="88"/>
        <v>12</v>
      </c>
      <c r="P2852" s="4" t="str">
        <f t="shared" si="89"/>
        <v>2021-09</v>
      </c>
    </row>
    <row r="2853" spans="1:16" ht="12.75" x14ac:dyDescent="0.2">
      <c r="A2853" s="4" t="s">
        <v>1050</v>
      </c>
      <c r="B2853" s="4" t="s">
        <v>1051</v>
      </c>
      <c r="C2853" s="4" t="s">
        <v>1052</v>
      </c>
      <c r="D2853" s="4" t="s">
        <v>1437</v>
      </c>
      <c r="E2853" s="4" t="s">
        <v>1229</v>
      </c>
      <c r="F2853" s="4" t="s">
        <v>1230</v>
      </c>
      <c r="G2853" s="4" t="s">
        <v>1231</v>
      </c>
      <c r="H2853" s="4" t="s">
        <v>20</v>
      </c>
      <c r="I2853" s="4" t="s">
        <v>29</v>
      </c>
      <c r="J2853" s="4" t="s">
        <v>39</v>
      </c>
      <c r="K2853" s="4" t="s">
        <v>1056</v>
      </c>
      <c r="L2853" s="4" t="s">
        <v>689</v>
      </c>
      <c r="M2853" s="5">
        <v>44451</v>
      </c>
      <c r="N2853" s="6">
        <v>9726</v>
      </c>
      <c r="O2853" s="4">
        <f t="shared" si="88"/>
        <v>12</v>
      </c>
      <c r="P2853" s="4" t="str">
        <f t="shared" si="89"/>
        <v>2021-09</v>
      </c>
    </row>
    <row r="2854" spans="1:16" ht="12.75" x14ac:dyDescent="0.2">
      <c r="A2854" s="4" t="s">
        <v>1050</v>
      </c>
      <c r="B2854" s="4" t="s">
        <v>1051</v>
      </c>
      <c r="C2854" s="4" t="s">
        <v>1052</v>
      </c>
      <c r="D2854" s="4" t="s">
        <v>1681</v>
      </c>
      <c r="E2854" s="4" t="s">
        <v>1205</v>
      </c>
      <c r="F2854" s="4" t="s">
        <v>1206</v>
      </c>
      <c r="G2854" s="4" t="s">
        <v>1685</v>
      </c>
      <c r="H2854" s="4" t="s">
        <v>20</v>
      </c>
      <c r="I2854" s="4" t="s">
        <v>21</v>
      </c>
      <c r="J2854" s="4" t="s">
        <v>22</v>
      </c>
      <c r="K2854" s="4" t="s">
        <v>1208</v>
      </c>
      <c r="L2854" s="4" t="s">
        <v>1209</v>
      </c>
      <c r="M2854" s="5">
        <v>44451</v>
      </c>
      <c r="N2854" s="6">
        <v>190</v>
      </c>
      <c r="O2854" s="4">
        <f t="shared" si="88"/>
        <v>12</v>
      </c>
      <c r="P2854" s="4" t="str">
        <f t="shared" si="89"/>
        <v>2021-09</v>
      </c>
    </row>
    <row r="2855" spans="1:16" ht="12.75" x14ac:dyDescent="0.2">
      <c r="A2855" s="4" t="s">
        <v>1050</v>
      </c>
      <c r="B2855" s="4" t="s">
        <v>1051</v>
      </c>
      <c r="C2855" s="4" t="s">
        <v>1052</v>
      </c>
      <c r="D2855" s="4" t="s">
        <v>1761</v>
      </c>
      <c r="E2855" s="4" t="s">
        <v>1478</v>
      </c>
      <c r="F2855" s="4" t="s">
        <v>1479</v>
      </c>
      <c r="G2855" s="4" t="s">
        <v>1762</v>
      </c>
      <c r="H2855" s="4" t="s">
        <v>20</v>
      </c>
      <c r="I2855" s="4" t="s">
        <v>21</v>
      </c>
      <c r="J2855" s="4" t="s">
        <v>22</v>
      </c>
      <c r="K2855" s="4" t="s">
        <v>1132</v>
      </c>
      <c r="L2855" s="4" t="s">
        <v>1175</v>
      </c>
      <c r="M2855" s="5">
        <v>44451</v>
      </c>
      <c r="N2855" s="6">
        <v>1982</v>
      </c>
      <c r="O2855" s="4">
        <f t="shared" si="88"/>
        <v>12</v>
      </c>
      <c r="P2855" s="4" t="str">
        <f t="shared" si="89"/>
        <v>2021-09</v>
      </c>
    </row>
    <row r="2856" spans="1:16" ht="12.75" x14ac:dyDescent="0.2">
      <c r="A2856" s="4" t="s">
        <v>3048</v>
      </c>
      <c r="B2856" s="4" t="s">
        <v>3049</v>
      </c>
      <c r="C2856" s="4" t="s">
        <v>3050</v>
      </c>
      <c r="D2856" s="4" t="s">
        <v>3221</v>
      </c>
      <c r="E2856" s="4" t="s">
        <v>3222</v>
      </c>
      <c r="F2856" s="4" t="s">
        <v>3223</v>
      </c>
      <c r="G2856" s="4" t="s">
        <v>3226</v>
      </c>
      <c r="H2856" s="4" t="s">
        <v>20</v>
      </c>
      <c r="I2856" s="4" t="s">
        <v>21</v>
      </c>
      <c r="J2856" s="4" t="s">
        <v>39</v>
      </c>
      <c r="K2856" s="4" t="s">
        <v>3054</v>
      </c>
      <c r="L2856" s="4" t="s">
        <v>3225</v>
      </c>
      <c r="M2856" s="5">
        <v>44451</v>
      </c>
      <c r="N2856" s="6">
        <v>6225</v>
      </c>
      <c r="O2856" s="4">
        <f t="shared" si="88"/>
        <v>12</v>
      </c>
      <c r="P2856" s="4" t="str">
        <f t="shared" si="89"/>
        <v>2021-09</v>
      </c>
    </row>
    <row r="2857" spans="1:16" ht="12.75" x14ac:dyDescent="0.2">
      <c r="A2857" s="4" t="s">
        <v>14</v>
      </c>
      <c r="B2857" s="4" t="s">
        <v>7654</v>
      </c>
      <c r="C2857" s="4" t="s">
        <v>8288</v>
      </c>
      <c r="D2857" s="4" t="s">
        <v>25</v>
      </c>
      <c r="E2857" s="4" t="s">
        <v>8380</v>
      </c>
      <c r="F2857" s="4" t="s">
        <v>8381</v>
      </c>
      <c r="G2857" s="4" t="s">
        <v>8382</v>
      </c>
      <c r="H2857" s="4" t="s">
        <v>20</v>
      </c>
      <c r="I2857" s="4" t="s">
        <v>29</v>
      </c>
      <c r="J2857" s="4" t="s">
        <v>36</v>
      </c>
      <c r="K2857" s="4" t="s">
        <v>8306</v>
      </c>
      <c r="L2857" s="4" t="s">
        <v>8112</v>
      </c>
      <c r="M2857" s="5">
        <v>44451</v>
      </c>
      <c r="N2857" s="6">
        <v>8088</v>
      </c>
      <c r="O2857" s="4">
        <f t="shared" si="88"/>
        <v>12</v>
      </c>
      <c r="P2857" s="4" t="str">
        <f t="shared" si="89"/>
        <v>2021-09</v>
      </c>
    </row>
    <row r="2858" spans="1:16" ht="12.75" x14ac:dyDescent="0.2">
      <c r="A2858" s="4" t="s">
        <v>14</v>
      </c>
      <c r="B2858" s="4" t="s">
        <v>7654</v>
      </c>
      <c r="C2858" s="4" t="s">
        <v>9450</v>
      </c>
      <c r="D2858" s="4" t="s">
        <v>7419</v>
      </c>
      <c r="E2858" s="4" t="s">
        <v>9460</v>
      </c>
      <c r="F2858" s="4" t="s">
        <v>9461</v>
      </c>
      <c r="G2858" s="4" t="s">
        <v>9581</v>
      </c>
      <c r="H2858" s="4" t="s">
        <v>20</v>
      </c>
      <c r="I2858" s="4" t="s">
        <v>21</v>
      </c>
      <c r="J2858" s="4" t="s">
        <v>36</v>
      </c>
      <c r="K2858" s="4" t="s">
        <v>7893</v>
      </c>
      <c r="L2858" s="4" t="s">
        <v>9145</v>
      </c>
      <c r="M2858" s="5">
        <v>44451</v>
      </c>
      <c r="N2858" s="6">
        <v>3419</v>
      </c>
      <c r="O2858" s="4">
        <f t="shared" si="88"/>
        <v>12</v>
      </c>
      <c r="P2858" s="4" t="str">
        <f t="shared" si="89"/>
        <v>2021-09</v>
      </c>
    </row>
    <row r="2859" spans="1:16" ht="12.75" x14ac:dyDescent="0.2">
      <c r="A2859" s="4" t="s">
        <v>14</v>
      </c>
      <c r="B2859" s="4" t="s">
        <v>7654</v>
      </c>
      <c r="C2859" s="4" t="s">
        <v>9693</v>
      </c>
      <c r="D2859" s="4" t="s">
        <v>9810</v>
      </c>
      <c r="E2859" s="4" t="s">
        <v>9757</v>
      </c>
      <c r="F2859" s="4" t="s">
        <v>9758</v>
      </c>
      <c r="G2859" s="4" t="s">
        <v>9817</v>
      </c>
      <c r="H2859" s="4" t="s">
        <v>20</v>
      </c>
      <c r="I2859" s="4" t="s">
        <v>21</v>
      </c>
      <c r="J2859" s="4" t="s">
        <v>36</v>
      </c>
      <c r="K2859" s="4" t="s">
        <v>9697</v>
      </c>
      <c r="L2859" s="4" t="s">
        <v>721</v>
      </c>
      <c r="M2859" s="5">
        <v>44451</v>
      </c>
      <c r="N2859" s="6">
        <v>5735</v>
      </c>
      <c r="O2859" s="4">
        <f t="shared" si="88"/>
        <v>12</v>
      </c>
      <c r="P2859" s="4" t="str">
        <f t="shared" si="89"/>
        <v>2021-09</v>
      </c>
    </row>
    <row r="2860" spans="1:16" ht="12.75" x14ac:dyDescent="0.2">
      <c r="A2860" s="4" t="s">
        <v>14</v>
      </c>
      <c r="B2860" s="4" t="s">
        <v>7654</v>
      </c>
      <c r="C2860" s="4" t="s">
        <v>9693</v>
      </c>
      <c r="D2860" s="4" t="s">
        <v>7419</v>
      </c>
      <c r="E2860" s="4" t="s">
        <v>9509</v>
      </c>
      <c r="F2860" s="4" t="s">
        <v>9510</v>
      </c>
      <c r="G2860" s="4" t="s">
        <v>9853</v>
      </c>
      <c r="H2860" s="4" t="s">
        <v>20</v>
      </c>
      <c r="I2860" s="4" t="s">
        <v>21</v>
      </c>
      <c r="J2860" s="4" t="s">
        <v>36</v>
      </c>
      <c r="K2860" s="4" t="s">
        <v>9697</v>
      </c>
      <c r="L2860" s="4" t="s">
        <v>721</v>
      </c>
      <c r="M2860" s="5">
        <v>44451</v>
      </c>
      <c r="N2860" s="6">
        <v>4464</v>
      </c>
      <c r="O2860" s="4">
        <f t="shared" si="88"/>
        <v>12</v>
      </c>
      <c r="P2860" s="4" t="str">
        <f t="shared" si="89"/>
        <v>2021-09</v>
      </c>
    </row>
    <row r="2861" spans="1:16" ht="12.75" x14ac:dyDescent="0.2">
      <c r="A2861" s="4" t="s">
        <v>3048</v>
      </c>
      <c r="B2861" s="4" t="s">
        <v>9902</v>
      </c>
      <c r="C2861" s="4" t="s">
        <v>9903</v>
      </c>
      <c r="D2861" s="4" t="s">
        <v>13936</v>
      </c>
      <c r="E2861" s="4" t="s">
        <v>9904</v>
      </c>
      <c r="F2861" s="4" t="s">
        <v>9905</v>
      </c>
      <c r="G2861" s="4" t="s">
        <v>9918</v>
      </c>
      <c r="H2861" s="4" t="s">
        <v>20</v>
      </c>
      <c r="I2861" s="4" t="s">
        <v>21</v>
      </c>
      <c r="J2861" s="4" t="s">
        <v>36</v>
      </c>
      <c r="K2861" s="4" t="s">
        <v>9907</v>
      </c>
      <c r="L2861" s="4" t="s">
        <v>9911</v>
      </c>
      <c r="M2861" s="5">
        <v>44451</v>
      </c>
      <c r="N2861" s="6">
        <v>3667</v>
      </c>
      <c r="O2861" s="4">
        <f t="shared" si="88"/>
        <v>12</v>
      </c>
      <c r="P2861" s="4" t="str">
        <f t="shared" si="89"/>
        <v>2021-09</v>
      </c>
    </row>
    <row r="2862" spans="1:16" ht="12.75" x14ac:dyDescent="0.2">
      <c r="A2862" s="4" t="s">
        <v>3048</v>
      </c>
      <c r="B2862" s="4" t="s">
        <v>10496</v>
      </c>
      <c r="C2862" s="4" t="s">
        <v>10497</v>
      </c>
      <c r="D2862" s="4" t="s">
        <v>10803</v>
      </c>
      <c r="E2862" s="4" t="s">
        <v>10810</v>
      </c>
      <c r="F2862" s="4" t="s">
        <v>10811</v>
      </c>
      <c r="G2862" s="4" t="s">
        <v>10813</v>
      </c>
      <c r="H2862" s="4" t="s">
        <v>20</v>
      </c>
      <c r="I2862" s="4" t="s">
        <v>29</v>
      </c>
      <c r="J2862" s="4" t="s">
        <v>22</v>
      </c>
      <c r="K2862" s="4" t="s">
        <v>10521</v>
      </c>
      <c r="L2862" s="4" t="s">
        <v>10277</v>
      </c>
      <c r="M2862" s="5">
        <v>44451</v>
      </c>
      <c r="N2862" s="6">
        <v>5105</v>
      </c>
      <c r="O2862" s="4">
        <f t="shared" si="88"/>
        <v>12</v>
      </c>
      <c r="P2862" s="4" t="str">
        <f t="shared" si="89"/>
        <v>2021-09</v>
      </c>
    </row>
    <row r="2863" spans="1:16" ht="12.75" x14ac:dyDescent="0.2">
      <c r="A2863" s="4" t="s">
        <v>3048</v>
      </c>
      <c r="B2863" s="4" t="s">
        <v>10496</v>
      </c>
      <c r="C2863" s="4" t="s">
        <v>10930</v>
      </c>
      <c r="D2863" s="4" t="s">
        <v>11670</v>
      </c>
      <c r="E2863" s="4" t="s">
        <v>10134</v>
      </c>
      <c r="F2863" s="4" t="s">
        <v>10135</v>
      </c>
      <c r="G2863" s="4" t="s">
        <v>11677</v>
      </c>
      <c r="H2863" s="4" t="s">
        <v>20</v>
      </c>
      <c r="I2863" s="4" t="s">
        <v>29</v>
      </c>
      <c r="J2863" s="4" t="s">
        <v>22</v>
      </c>
      <c r="K2863" s="4" t="s">
        <v>10136</v>
      </c>
      <c r="L2863" s="4" t="s">
        <v>10977</v>
      </c>
      <c r="M2863" s="5">
        <v>44451</v>
      </c>
      <c r="N2863" s="6">
        <v>2345</v>
      </c>
      <c r="O2863" s="4">
        <f t="shared" si="88"/>
        <v>12</v>
      </c>
      <c r="P2863" s="4" t="str">
        <f t="shared" si="89"/>
        <v>2021-09</v>
      </c>
    </row>
    <row r="2864" spans="1:16" ht="12.75" x14ac:dyDescent="0.2">
      <c r="A2864" s="4" t="s">
        <v>3048</v>
      </c>
      <c r="B2864" s="4" t="s">
        <v>11712</v>
      </c>
      <c r="C2864" s="4" t="s">
        <v>11934</v>
      </c>
      <c r="D2864" s="4" t="s">
        <v>25</v>
      </c>
      <c r="E2864" s="4" t="s">
        <v>12140</v>
      </c>
      <c r="F2864" s="4" t="s">
        <v>12141</v>
      </c>
      <c r="G2864" s="4" t="s">
        <v>12142</v>
      </c>
      <c r="H2864" s="4" t="s">
        <v>20</v>
      </c>
      <c r="I2864" s="4" t="s">
        <v>29</v>
      </c>
      <c r="J2864" s="4" t="s">
        <v>22</v>
      </c>
      <c r="K2864" s="4" t="s">
        <v>11964</v>
      </c>
      <c r="L2864" s="4" t="s">
        <v>10177</v>
      </c>
      <c r="M2864" s="5">
        <v>44451</v>
      </c>
      <c r="N2864" s="6">
        <v>4516</v>
      </c>
      <c r="O2864" s="4">
        <f t="shared" si="88"/>
        <v>12</v>
      </c>
      <c r="P2864" s="4" t="str">
        <f t="shared" si="89"/>
        <v>2021-09</v>
      </c>
    </row>
    <row r="2865" spans="1:16" ht="12.75" x14ac:dyDescent="0.2">
      <c r="A2865" s="4" t="s">
        <v>14</v>
      </c>
      <c r="B2865" s="4" t="s">
        <v>15</v>
      </c>
      <c r="C2865" s="4" t="s">
        <v>504</v>
      </c>
      <c r="D2865" s="4" t="s">
        <v>735</v>
      </c>
      <c r="E2865" s="4" t="s">
        <v>753</v>
      </c>
      <c r="F2865" s="4" t="s">
        <v>754</v>
      </c>
      <c r="G2865" s="4" t="s">
        <v>756</v>
      </c>
      <c r="H2865" s="4" t="s">
        <v>20</v>
      </c>
      <c r="I2865" s="4" t="s">
        <v>21</v>
      </c>
      <c r="J2865" s="4" t="s">
        <v>36</v>
      </c>
      <c r="K2865" s="4" t="s">
        <v>508</v>
      </c>
      <c r="L2865" s="4" t="s">
        <v>24</v>
      </c>
      <c r="M2865" s="5">
        <v>44452</v>
      </c>
      <c r="N2865" s="6">
        <v>4730</v>
      </c>
      <c r="O2865" s="4">
        <f t="shared" si="88"/>
        <v>13</v>
      </c>
      <c r="P2865" s="4" t="str">
        <f t="shared" si="89"/>
        <v>2021-09</v>
      </c>
    </row>
    <row r="2866" spans="1:16" ht="12.75" x14ac:dyDescent="0.2">
      <c r="A2866" s="4" t="s">
        <v>14</v>
      </c>
      <c r="B2866" s="4" t="s">
        <v>15</v>
      </c>
      <c r="C2866" s="4" t="s">
        <v>504</v>
      </c>
      <c r="D2866" s="4" t="s">
        <v>735</v>
      </c>
      <c r="E2866" s="4" t="s">
        <v>828</v>
      </c>
      <c r="F2866" s="4" t="s">
        <v>829</v>
      </c>
      <c r="G2866" s="4" t="s">
        <v>834</v>
      </c>
      <c r="H2866" s="4" t="s">
        <v>20</v>
      </c>
      <c r="I2866" s="4" t="s">
        <v>21</v>
      </c>
      <c r="J2866" s="4" t="s">
        <v>36</v>
      </c>
      <c r="K2866" s="4" t="s">
        <v>508</v>
      </c>
      <c r="L2866" s="4" t="s">
        <v>24</v>
      </c>
      <c r="M2866" s="5">
        <v>44452</v>
      </c>
      <c r="N2866" s="6">
        <v>3368</v>
      </c>
      <c r="O2866" s="4">
        <f t="shared" si="88"/>
        <v>13</v>
      </c>
      <c r="P2866" s="4" t="str">
        <f t="shared" si="89"/>
        <v>2021-09</v>
      </c>
    </row>
    <row r="2867" spans="1:16" ht="12.75" x14ac:dyDescent="0.2">
      <c r="A2867" s="4" t="s">
        <v>1050</v>
      </c>
      <c r="B2867" s="4" t="s">
        <v>1051</v>
      </c>
      <c r="C2867" s="4" t="s">
        <v>1052</v>
      </c>
      <c r="D2867" s="4" t="s">
        <v>1437</v>
      </c>
      <c r="E2867" s="4" t="s">
        <v>1244</v>
      </c>
      <c r="F2867" s="4" t="s">
        <v>1245</v>
      </c>
      <c r="G2867" s="4" t="s">
        <v>1458</v>
      </c>
      <c r="H2867" s="4" t="s">
        <v>20</v>
      </c>
      <c r="I2867" s="4" t="s">
        <v>29</v>
      </c>
      <c r="J2867" s="4" t="s">
        <v>22</v>
      </c>
      <c r="K2867" s="4" t="s">
        <v>1056</v>
      </c>
      <c r="L2867" s="4" t="s">
        <v>689</v>
      </c>
      <c r="M2867" s="5">
        <v>44452</v>
      </c>
      <c r="N2867" s="6">
        <v>1182</v>
      </c>
      <c r="O2867" s="4">
        <f t="shared" si="88"/>
        <v>13</v>
      </c>
      <c r="P2867" s="4" t="str">
        <f t="shared" si="89"/>
        <v>2021-09</v>
      </c>
    </row>
    <row r="2868" spans="1:16" ht="12.75" x14ac:dyDescent="0.2">
      <c r="A2868" s="4" t="s">
        <v>1050</v>
      </c>
      <c r="B2868" s="4" t="s">
        <v>1051</v>
      </c>
      <c r="C2868" s="4" t="s">
        <v>1052</v>
      </c>
      <c r="D2868" s="4" t="s">
        <v>1559</v>
      </c>
      <c r="E2868" s="4" t="s">
        <v>1270</v>
      </c>
      <c r="F2868" s="4" t="s">
        <v>1271</v>
      </c>
      <c r="G2868" s="4" t="s">
        <v>1273</v>
      </c>
      <c r="H2868" s="4" t="s">
        <v>20</v>
      </c>
      <c r="I2868" s="4" t="s">
        <v>29</v>
      </c>
      <c r="J2868" s="4" t="s">
        <v>39</v>
      </c>
      <c r="K2868" s="4" t="s">
        <v>1272</v>
      </c>
      <c r="L2868" s="4" t="s">
        <v>1057</v>
      </c>
      <c r="M2868" s="5">
        <v>44452</v>
      </c>
      <c r="N2868" s="6">
        <v>5147</v>
      </c>
      <c r="O2868" s="4">
        <f t="shared" si="88"/>
        <v>13</v>
      </c>
      <c r="P2868" s="4" t="str">
        <f t="shared" si="89"/>
        <v>2021-09</v>
      </c>
    </row>
    <row r="2869" spans="1:16" ht="12.75" x14ac:dyDescent="0.2">
      <c r="A2869" s="4" t="s">
        <v>1050</v>
      </c>
      <c r="B2869" s="4" t="s">
        <v>1051</v>
      </c>
      <c r="C2869" s="4" t="s">
        <v>2556</v>
      </c>
      <c r="D2869" s="4" t="s">
        <v>25</v>
      </c>
      <c r="E2869" s="4" t="s">
        <v>2668</v>
      </c>
      <c r="F2869" s="4" t="s">
        <v>2669</v>
      </c>
      <c r="G2869" s="4" t="s">
        <v>2671</v>
      </c>
      <c r="H2869" s="4" t="s">
        <v>210</v>
      </c>
      <c r="I2869" s="4" t="s">
        <v>210</v>
      </c>
      <c r="J2869" s="4" t="s">
        <v>226</v>
      </c>
      <c r="K2869" s="4" t="s">
        <v>2565</v>
      </c>
      <c r="L2869" s="4" t="s">
        <v>2014</v>
      </c>
      <c r="M2869" s="5">
        <v>44452</v>
      </c>
      <c r="N2869" s="6">
        <v>9816</v>
      </c>
      <c r="O2869" s="4">
        <f t="shared" si="88"/>
        <v>13</v>
      </c>
      <c r="P2869" s="4" t="str">
        <f t="shared" si="89"/>
        <v>2021-09</v>
      </c>
    </row>
    <row r="2870" spans="1:16" ht="12.75" x14ac:dyDescent="0.2">
      <c r="A2870" s="4" t="s">
        <v>3048</v>
      </c>
      <c r="B2870" s="4" t="s">
        <v>3049</v>
      </c>
      <c r="C2870" s="4" t="s">
        <v>3050</v>
      </c>
      <c r="D2870" s="4" t="s">
        <v>25</v>
      </c>
      <c r="E2870" s="4" t="s">
        <v>3095</v>
      </c>
      <c r="F2870" s="4" t="s">
        <v>3096</v>
      </c>
      <c r="G2870" s="4" t="s">
        <v>3097</v>
      </c>
      <c r="H2870" s="4" t="s">
        <v>210</v>
      </c>
      <c r="I2870" s="4" t="s">
        <v>210</v>
      </c>
      <c r="J2870" s="4" t="s">
        <v>877</v>
      </c>
      <c r="K2870" s="4" t="s">
        <v>3070</v>
      </c>
      <c r="L2870" s="4" t="s">
        <v>3078</v>
      </c>
      <c r="M2870" s="5">
        <v>44452</v>
      </c>
      <c r="N2870" s="6">
        <v>9255</v>
      </c>
      <c r="O2870" s="4">
        <f t="shared" si="88"/>
        <v>13</v>
      </c>
      <c r="P2870" s="4" t="str">
        <f t="shared" si="89"/>
        <v>2021-09</v>
      </c>
    </row>
    <row r="2871" spans="1:16" ht="12.75" x14ac:dyDescent="0.2">
      <c r="A2871" s="4" t="s">
        <v>3048</v>
      </c>
      <c r="B2871" s="4" t="s">
        <v>3049</v>
      </c>
      <c r="C2871" s="4" t="s">
        <v>3522</v>
      </c>
      <c r="D2871" s="4" t="s">
        <v>3696</v>
      </c>
      <c r="E2871" s="4" t="s">
        <v>3586</v>
      </c>
      <c r="F2871" s="4" t="s">
        <v>3587</v>
      </c>
      <c r="G2871" s="4" t="s">
        <v>3713</v>
      </c>
      <c r="H2871" s="4" t="s">
        <v>20</v>
      </c>
      <c r="I2871" s="4" t="s">
        <v>29</v>
      </c>
      <c r="J2871" s="4" t="s">
        <v>22</v>
      </c>
      <c r="K2871" s="4" t="s">
        <v>3524</v>
      </c>
      <c r="L2871" s="4" t="s">
        <v>3136</v>
      </c>
      <c r="M2871" s="5">
        <v>44452</v>
      </c>
      <c r="N2871" s="6">
        <v>3371</v>
      </c>
      <c r="O2871" s="4">
        <f t="shared" si="88"/>
        <v>13</v>
      </c>
      <c r="P2871" s="4" t="str">
        <f t="shared" si="89"/>
        <v>2021-09</v>
      </c>
    </row>
    <row r="2872" spans="1:16" ht="12.75" x14ac:dyDescent="0.2">
      <c r="A2872" s="4" t="s">
        <v>14</v>
      </c>
      <c r="B2872" s="4" t="s">
        <v>6544</v>
      </c>
      <c r="C2872" s="4" t="s">
        <v>6545</v>
      </c>
      <c r="D2872" s="4" t="s">
        <v>6839</v>
      </c>
      <c r="E2872" s="4" t="s">
        <v>6703</v>
      </c>
      <c r="F2872" s="4" t="s">
        <v>6704</v>
      </c>
      <c r="G2872" s="4" t="s">
        <v>6847</v>
      </c>
      <c r="H2872" s="4" t="s">
        <v>20</v>
      </c>
      <c r="I2872" s="4" t="s">
        <v>21</v>
      </c>
      <c r="J2872" s="4" t="s">
        <v>22</v>
      </c>
      <c r="K2872" s="4" t="s">
        <v>6549</v>
      </c>
      <c r="L2872" s="4" t="s">
        <v>3908</v>
      </c>
      <c r="M2872" s="5">
        <v>44452</v>
      </c>
      <c r="N2872" s="6">
        <v>345</v>
      </c>
      <c r="O2872" s="4">
        <f t="shared" si="88"/>
        <v>13</v>
      </c>
      <c r="P2872" s="4" t="str">
        <f t="shared" si="89"/>
        <v>2021-09</v>
      </c>
    </row>
    <row r="2873" spans="1:16" ht="12.75" x14ac:dyDescent="0.2">
      <c r="A2873" s="4" t="s">
        <v>14</v>
      </c>
      <c r="B2873" s="4" t="s">
        <v>7654</v>
      </c>
      <c r="C2873" s="4" t="s">
        <v>8288</v>
      </c>
      <c r="D2873" s="4" t="s">
        <v>8423</v>
      </c>
      <c r="E2873" s="4" t="s">
        <v>8618</v>
      </c>
      <c r="F2873" s="4" t="s">
        <v>8619</v>
      </c>
      <c r="G2873" s="4" t="s">
        <v>8623</v>
      </c>
      <c r="H2873" s="4" t="s">
        <v>20</v>
      </c>
      <c r="I2873" s="4" t="s">
        <v>21</v>
      </c>
      <c r="J2873" s="4" t="s">
        <v>36</v>
      </c>
      <c r="K2873" s="4" t="s">
        <v>8306</v>
      </c>
      <c r="L2873" s="4" t="s">
        <v>8112</v>
      </c>
      <c r="M2873" s="5">
        <v>44452</v>
      </c>
      <c r="N2873" s="6">
        <v>8777</v>
      </c>
      <c r="O2873" s="4">
        <f t="shared" si="88"/>
        <v>13</v>
      </c>
      <c r="P2873" s="4" t="str">
        <f t="shared" si="89"/>
        <v>2021-09</v>
      </c>
    </row>
    <row r="2874" spans="1:16" ht="12.75" x14ac:dyDescent="0.2">
      <c r="A2874" s="4" t="s">
        <v>14</v>
      </c>
      <c r="B2874" s="4" t="s">
        <v>7654</v>
      </c>
      <c r="C2874" s="4" t="s">
        <v>8288</v>
      </c>
      <c r="D2874" s="4" t="s">
        <v>9337</v>
      </c>
      <c r="E2874" s="4" t="s">
        <v>9350</v>
      </c>
      <c r="F2874" s="4" t="s">
        <v>9351</v>
      </c>
      <c r="G2874" s="4" t="s">
        <v>9352</v>
      </c>
      <c r="H2874" s="4" t="s">
        <v>210</v>
      </c>
      <c r="I2874" s="4" t="s">
        <v>210</v>
      </c>
      <c r="J2874" s="4" t="s">
        <v>877</v>
      </c>
      <c r="K2874" s="4" t="s">
        <v>8297</v>
      </c>
      <c r="L2874" s="4" t="s">
        <v>8301</v>
      </c>
      <c r="M2874" s="5">
        <v>44452</v>
      </c>
      <c r="N2874" s="6">
        <v>1834</v>
      </c>
      <c r="O2874" s="4">
        <f t="shared" si="88"/>
        <v>13</v>
      </c>
      <c r="P2874" s="4" t="str">
        <f t="shared" si="89"/>
        <v>2021-09</v>
      </c>
    </row>
    <row r="2875" spans="1:16" ht="12.75" x14ac:dyDescent="0.2">
      <c r="A2875" s="4" t="s">
        <v>14</v>
      </c>
      <c r="B2875" s="4" t="s">
        <v>7654</v>
      </c>
      <c r="C2875" s="4" t="s">
        <v>9450</v>
      </c>
      <c r="D2875" s="4" t="s">
        <v>7419</v>
      </c>
      <c r="E2875" s="4" t="s">
        <v>9486</v>
      </c>
      <c r="F2875" s="4" t="s">
        <v>9487</v>
      </c>
      <c r="G2875" s="4" t="s">
        <v>9647</v>
      </c>
      <c r="H2875" s="4" t="s">
        <v>20</v>
      </c>
      <c r="I2875" s="4" t="s">
        <v>29</v>
      </c>
      <c r="J2875" s="4" t="s">
        <v>22</v>
      </c>
      <c r="K2875" s="4" t="s">
        <v>7893</v>
      </c>
      <c r="L2875" s="4" t="s">
        <v>9145</v>
      </c>
      <c r="M2875" s="5">
        <v>44452</v>
      </c>
      <c r="N2875" s="6">
        <v>3103</v>
      </c>
      <c r="O2875" s="4">
        <f t="shared" si="88"/>
        <v>13</v>
      </c>
      <c r="P2875" s="4" t="str">
        <f t="shared" si="89"/>
        <v>2021-09</v>
      </c>
    </row>
    <row r="2876" spans="1:16" ht="12.75" x14ac:dyDescent="0.2">
      <c r="A2876" s="4" t="s">
        <v>14</v>
      </c>
      <c r="B2876" s="4" t="s">
        <v>7654</v>
      </c>
      <c r="C2876" s="4" t="s">
        <v>9693</v>
      </c>
      <c r="D2876" s="4" t="s">
        <v>9810</v>
      </c>
      <c r="E2876" s="4" t="s">
        <v>9833</v>
      </c>
      <c r="F2876" s="4" t="s">
        <v>9834</v>
      </c>
      <c r="G2876" s="4" t="s">
        <v>9835</v>
      </c>
      <c r="H2876" s="4" t="s">
        <v>20</v>
      </c>
      <c r="I2876" s="4" t="s">
        <v>21</v>
      </c>
      <c r="J2876" s="4" t="s">
        <v>22</v>
      </c>
      <c r="K2876" s="4" t="s">
        <v>9697</v>
      </c>
      <c r="L2876" s="4" t="s">
        <v>721</v>
      </c>
      <c r="M2876" s="5">
        <v>44452</v>
      </c>
      <c r="N2876" s="6">
        <v>1102</v>
      </c>
      <c r="O2876" s="4">
        <f t="shared" si="88"/>
        <v>13</v>
      </c>
      <c r="P2876" s="4" t="str">
        <f t="shared" si="89"/>
        <v>2021-09</v>
      </c>
    </row>
    <row r="2877" spans="1:16" ht="12.75" x14ac:dyDescent="0.2">
      <c r="A2877" s="4" t="s">
        <v>3048</v>
      </c>
      <c r="B2877" s="4" t="s">
        <v>10496</v>
      </c>
      <c r="C2877" s="4" t="s">
        <v>10930</v>
      </c>
      <c r="D2877" s="4" t="s">
        <v>13936</v>
      </c>
      <c r="E2877" s="4" t="s">
        <v>11237</v>
      </c>
      <c r="F2877" s="4" t="s">
        <v>11238</v>
      </c>
      <c r="G2877" s="4" t="s">
        <v>11239</v>
      </c>
      <c r="H2877" s="4" t="s">
        <v>20</v>
      </c>
      <c r="I2877" s="4" t="s">
        <v>21</v>
      </c>
      <c r="J2877" s="4" t="s">
        <v>1491</v>
      </c>
      <c r="K2877" s="4" t="s">
        <v>10934</v>
      </c>
      <c r="L2877" s="4" t="s">
        <v>10935</v>
      </c>
      <c r="M2877" s="5">
        <v>44452</v>
      </c>
      <c r="N2877" s="6">
        <v>7068</v>
      </c>
      <c r="O2877" s="4">
        <f t="shared" si="88"/>
        <v>13</v>
      </c>
      <c r="P2877" s="4" t="str">
        <f t="shared" si="89"/>
        <v>2021-09</v>
      </c>
    </row>
    <row r="2878" spans="1:16" ht="12.75" x14ac:dyDescent="0.2">
      <c r="A2878" s="4" t="s">
        <v>14</v>
      </c>
      <c r="B2878" s="4" t="s">
        <v>15</v>
      </c>
      <c r="C2878" s="4" t="s">
        <v>68</v>
      </c>
      <c r="D2878" s="4" t="s">
        <v>13936</v>
      </c>
      <c r="E2878" s="4" t="s">
        <v>116</v>
      </c>
      <c r="F2878" s="4" t="s">
        <v>117</v>
      </c>
      <c r="G2878" s="4" t="s">
        <v>121</v>
      </c>
      <c r="H2878" s="4" t="s">
        <v>20</v>
      </c>
      <c r="I2878" s="4" t="s">
        <v>21</v>
      </c>
      <c r="J2878" s="4" t="s">
        <v>22</v>
      </c>
      <c r="K2878" s="4" t="s">
        <v>72</v>
      </c>
      <c r="L2878" s="4" t="s">
        <v>47</v>
      </c>
      <c r="M2878" s="5">
        <v>44453</v>
      </c>
      <c r="N2878" s="6">
        <v>2718</v>
      </c>
      <c r="O2878" s="4">
        <f t="shared" si="88"/>
        <v>14</v>
      </c>
      <c r="P2878" s="4" t="str">
        <f t="shared" si="89"/>
        <v>2021-09</v>
      </c>
    </row>
    <row r="2879" spans="1:16" ht="12.75" x14ac:dyDescent="0.2">
      <c r="A2879" s="4" t="s">
        <v>1050</v>
      </c>
      <c r="B2879" s="4" t="s">
        <v>1051</v>
      </c>
      <c r="C2879" s="4" t="s">
        <v>1052</v>
      </c>
      <c r="D2879" s="4" t="s">
        <v>1664</v>
      </c>
      <c r="E2879" s="4" t="s">
        <v>1665</v>
      </c>
      <c r="F2879" s="4" t="s">
        <v>1666</v>
      </c>
      <c r="G2879" s="4" t="s">
        <v>1667</v>
      </c>
      <c r="H2879" s="4" t="s">
        <v>210</v>
      </c>
      <c r="I2879" s="4" t="s">
        <v>210</v>
      </c>
      <c r="J2879" s="4" t="s">
        <v>226</v>
      </c>
      <c r="K2879" s="4" t="s">
        <v>1668</v>
      </c>
      <c r="L2879" s="4" t="s">
        <v>1171</v>
      </c>
      <c r="M2879" s="5">
        <v>44453</v>
      </c>
      <c r="N2879" s="6">
        <v>5771</v>
      </c>
      <c r="O2879" s="4">
        <f t="shared" si="88"/>
        <v>14</v>
      </c>
      <c r="P2879" s="4" t="str">
        <f t="shared" si="89"/>
        <v>2021-09</v>
      </c>
    </row>
    <row r="2880" spans="1:16" ht="12.75" x14ac:dyDescent="0.2">
      <c r="A2880" s="4" t="s">
        <v>14</v>
      </c>
      <c r="B2880" s="4" t="s">
        <v>4342</v>
      </c>
      <c r="C2880" s="4" t="s">
        <v>4343</v>
      </c>
      <c r="D2880" s="4" t="s">
        <v>5186</v>
      </c>
      <c r="E2880" s="4" t="s">
        <v>4409</v>
      </c>
      <c r="F2880" s="4" t="s">
        <v>4410</v>
      </c>
      <c r="G2880" s="4" t="s">
        <v>4411</v>
      </c>
      <c r="H2880" s="4" t="s">
        <v>210</v>
      </c>
      <c r="I2880" s="4" t="s">
        <v>210</v>
      </c>
      <c r="J2880" s="4" t="s">
        <v>226</v>
      </c>
      <c r="K2880" s="4" t="s">
        <v>4347</v>
      </c>
      <c r="L2880" s="4" t="s">
        <v>4348</v>
      </c>
      <c r="M2880" s="5">
        <v>44453</v>
      </c>
      <c r="N2880" s="6">
        <v>2563</v>
      </c>
      <c r="O2880" s="4">
        <f t="shared" si="88"/>
        <v>14</v>
      </c>
      <c r="P2880" s="4" t="str">
        <f t="shared" si="89"/>
        <v>2021-09</v>
      </c>
    </row>
    <row r="2881" spans="1:16" ht="12.75" x14ac:dyDescent="0.2">
      <c r="A2881" s="4" t="s">
        <v>14</v>
      </c>
      <c r="B2881" s="4" t="s">
        <v>7127</v>
      </c>
      <c r="C2881" s="4" t="s">
        <v>7128</v>
      </c>
      <c r="D2881" s="4" t="s">
        <v>13936</v>
      </c>
      <c r="E2881" s="4" t="s">
        <v>7163</v>
      </c>
      <c r="F2881" s="4" t="s">
        <v>7164</v>
      </c>
      <c r="G2881" s="4" t="s">
        <v>7165</v>
      </c>
      <c r="H2881" s="4" t="s">
        <v>20</v>
      </c>
      <c r="I2881" s="4" t="s">
        <v>21</v>
      </c>
      <c r="J2881" s="4" t="s">
        <v>22</v>
      </c>
      <c r="K2881" s="4" t="s">
        <v>7135</v>
      </c>
      <c r="L2881" s="4" t="s">
        <v>7151</v>
      </c>
      <c r="M2881" s="5">
        <v>44453</v>
      </c>
      <c r="N2881" s="6">
        <v>4131</v>
      </c>
      <c r="O2881" s="4">
        <f t="shared" si="88"/>
        <v>14</v>
      </c>
      <c r="P2881" s="4" t="str">
        <f t="shared" si="89"/>
        <v>2021-09</v>
      </c>
    </row>
    <row r="2882" spans="1:16" ht="12.75" x14ac:dyDescent="0.2">
      <c r="A2882" s="4" t="s">
        <v>14</v>
      </c>
      <c r="B2882" s="4" t="s">
        <v>7127</v>
      </c>
      <c r="C2882" s="4" t="s">
        <v>7128</v>
      </c>
      <c r="D2882" s="4" t="s">
        <v>13936</v>
      </c>
      <c r="E2882" s="4" t="s">
        <v>7170</v>
      </c>
      <c r="F2882" s="4" t="s">
        <v>7171</v>
      </c>
      <c r="G2882" s="4" t="s">
        <v>7177</v>
      </c>
      <c r="H2882" s="4" t="s">
        <v>20</v>
      </c>
      <c r="I2882" s="4" t="s">
        <v>21</v>
      </c>
      <c r="J2882" s="4" t="s">
        <v>36</v>
      </c>
      <c r="K2882" s="4" t="s">
        <v>7144</v>
      </c>
      <c r="L2882" s="4" t="s">
        <v>7133</v>
      </c>
      <c r="M2882" s="5">
        <v>44453</v>
      </c>
      <c r="N2882" s="6">
        <v>8325</v>
      </c>
      <c r="O2882" s="4">
        <f t="shared" ref="O2882:O2945" si="90">DAY(M2882)</f>
        <v>14</v>
      </c>
      <c r="P2882" s="4" t="str">
        <f t="shared" ref="P2882:P2945" si="91">TEXT(M2882,"YYYY-MM")</f>
        <v>2021-09</v>
      </c>
    </row>
    <row r="2883" spans="1:16" ht="12.75" x14ac:dyDescent="0.2">
      <c r="A2883" s="4" t="s">
        <v>14</v>
      </c>
      <c r="B2883" s="4" t="s">
        <v>7127</v>
      </c>
      <c r="C2883" s="4" t="s">
        <v>7128</v>
      </c>
      <c r="D2883" s="4" t="s">
        <v>7374</v>
      </c>
      <c r="E2883" s="4" t="s">
        <v>7381</v>
      </c>
      <c r="F2883" s="4" t="s">
        <v>7382</v>
      </c>
      <c r="G2883" s="4" t="s">
        <v>7383</v>
      </c>
      <c r="H2883" s="4" t="s">
        <v>20</v>
      </c>
      <c r="I2883" s="4" t="s">
        <v>21</v>
      </c>
      <c r="J2883" s="4" t="s">
        <v>22</v>
      </c>
      <c r="K2883" s="4" t="s">
        <v>7135</v>
      </c>
      <c r="L2883" s="4" t="s">
        <v>7151</v>
      </c>
      <c r="M2883" s="5">
        <v>44453</v>
      </c>
      <c r="N2883" s="6">
        <v>6951</v>
      </c>
      <c r="O2883" s="4">
        <f t="shared" si="90"/>
        <v>14</v>
      </c>
      <c r="P2883" s="4" t="str">
        <f t="shared" si="91"/>
        <v>2021-09</v>
      </c>
    </row>
    <row r="2884" spans="1:16" ht="12.75" x14ac:dyDescent="0.2">
      <c r="A2884" s="4" t="s">
        <v>14</v>
      </c>
      <c r="B2884" s="4" t="s">
        <v>7654</v>
      </c>
      <c r="C2884" s="4" t="s">
        <v>8288</v>
      </c>
      <c r="D2884" s="4" t="s">
        <v>8836</v>
      </c>
      <c r="E2884" s="4" t="s">
        <v>8346</v>
      </c>
      <c r="F2884" s="4" t="s">
        <v>8347</v>
      </c>
      <c r="G2884" s="4" t="s">
        <v>8849</v>
      </c>
      <c r="H2884" s="4" t="s">
        <v>20</v>
      </c>
      <c r="I2884" s="4" t="s">
        <v>21</v>
      </c>
      <c r="J2884" s="4" t="s">
        <v>36</v>
      </c>
      <c r="K2884" s="4" t="s">
        <v>8306</v>
      </c>
      <c r="L2884" s="4" t="s">
        <v>8349</v>
      </c>
      <c r="M2884" s="5">
        <v>44453</v>
      </c>
      <c r="N2884" s="6">
        <v>6102</v>
      </c>
      <c r="O2884" s="4">
        <f t="shared" si="90"/>
        <v>14</v>
      </c>
      <c r="P2884" s="4" t="str">
        <f t="shared" si="91"/>
        <v>2021-09</v>
      </c>
    </row>
    <row r="2885" spans="1:16" ht="12.75" x14ac:dyDescent="0.2">
      <c r="A2885" s="4" t="s">
        <v>14</v>
      </c>
      <c r="B2885" s="4" t="s">
        <v>7654</v>
      </c>
      <c r="C2885" s="4" t="s">
        <v>8288</v>
      </c>
      <c r="D2885" s="4" t="s">
        <v>9306</v>
      </c>
      <c r="E2885" s="4" t="s">
        <v>8388</v>
      </c>
      <c r="F2885" s="4" t="s">
        <v>8389</v>
      </c>
      <c r="G2885" s="4" t="s">
        <v>8391</v>
      </c>
      <c r="H2885" s="4" t="s">
        <v>20</v>
      </c>
      <c r="I2885" s="4" t="s">
        <v>29</v>
      </c>
      <c r="J2885" s="4" t="s">
        <v>22</v>
      </c>
      <c r="K2885" s="4" t="s">
        <v>8297</v>
      </c>
      <c r="L2885" s="4" t="s">
        <v>8349</v>
      </c>
      <c r="M2885" s="5">
        <v>44453</v>
      </c>
      <c r="N2885" s="6">
        <v>526</v>
      </c>
      <c r="O2885" s="4">
        <f t="shared" si="90"/>
        <v>14</v>
      </c>
      <c r="P2885" s="4" t="str">
        <f t="shared" si="91"/>
        <v>2021-09</v>
      </c>
    </row>
    <row r="2886" spans="1:16" ht="12.75" x14ac:dyDescent="0.2">
      <c r="A2886" s="4" t="s">
        <v>3048</v>
      </c>
      <c r="B2886" s="4" t="s">
        <v>10496</v>
      </c>
      <c r="C2886" s="4" t="s">
        <v>10930</v>
      </c>
      <c r="D2886" s="4" t="s">
        <v>25</v>
      </c>
      <c r="E2886" s="4" t="s">
        <v>11333</v>
      </c>
      <c r="F2886" s="4" t="s">
        <v>11334</v>
      </c>
      <c r="G2886" s="4" t="s">
        <v>3048</v>
      </c>
      <c r="H2886" s="4" t="s">
        <v>20</v>
      </c>
      <c r="I2886" s="4" t="s">
        <v>216</v>
      </c>
      <c r="J2886" s="4" t="s">
        <v>3048</v>
      </c>
      <c r="K2886" s="4" t="s">
        <v>11335</v>
      </c>
      <c r="L2886" s="4" t="s">
        <v>10137</v>
      </c>
      <c r="M2886" s="5">
        <v>44453</v>
      </c>
      <c r="N2886" s="6">
        <v>5879</v>
      </c>
      <c r="O2886" s="4">
        <f t="shared" si="90"/>
        <v>14</v>
      </c>
      <c r="P2886" s="4" t="str">
        <f t="shared" si="91"/>
        <v>2021-09</v>
      </c>
    </row>
    <row r="2887" spans="1:16" ht="12.75" x14ac:dyDescent="0.2">
      <c r="A2887" s="4" t="s">
        <v>3048</v>
      </c>
      <c r="B2887" s="4" t="s">
        <v>12289</v>
      </c>
      <c r="C2887" s="4" t="s">
        <v>12841</v>
      </c>
      <c r="D2887" s="4" t="s">
        <v>13936</v>
      </c>
      <c r="E2887" s="4" t="s">
        <v>12854</v>
      </c>
      <c r="F2887" s="4" t="s">
        <v>12855</v>
      </c>
      <c r="G2887" s="4" t="s">
        <v>12859</v>
      </c>
      <c r="H2887" s="4" t="s">
        <v>20</v>
      </c>
      <c r="I2887" s="4" t="s">
        <v>21</v>
      </c>
      <c r="J2887" s="4" t="s">
        <v>22</v>
      </c>
      <c r="K2887" s="4" t="s">
        <v>12857</v>
      </c>
      <c r="L2887" s="4" t="s">
        <v>10345</v>
      </c>
      <c r="M2887" s="5">
        <v>44453</v>
      </c>
      <c r="N2887" s="6">
        <v>1888</v>
      </c>
      <c r="O2887" s="4">
        <f t="shared" si="90"/>
        <v>14</v>
      </c>
      <c r="P2887" s="4" t="str">
        <f t="shared" si="91"/>
        <v>2021-09</v>
      </c>
    </row>
    <row r="2888" spans="1:16" ht="12.75" x14ac:dyDescent="0.2">
      <c r="A2888" s="4" t="s">
        <v>3048</v>
      </c>
      <c r="B2888" s="4" t="s">
        <v>12289</v>
      </c>
      <c r="C2888" s="4" t="s">
        <v>12841</v>
      </c>
      <c r="D2888" s="4" t="s">
        <v>1496</v>
      </c>
      <c r="E2888" s="4" t="s">
        <v>13113</v>
      </c>
      <c r="F2888" s="4" t="s">
        <v>13114</v>
      </c>
      <c r="G2888" s="4" t="s">
        <v>13115</v>
      </c>
      <c r="H2888" s="4" t="s">
        <v>20</v>
      </c>
      <c r="I2888" s="4" t="s">
        <v>21</v>
      </c>
      <c r="J2888" s="4" t="s">
        <v>22</v>
      </c>
      <c r="K2888" s="4" t="s">
        <v>12850</v>
      </c>
      <c r="L2888" s="4" t="s">
        <v>12121</v>
      </c>
      <c r="M2888" s="5">
        <v>44453</v>
      </c>
      <c r="N2888" s="6">
        <v>5363</v>
      </c>
      <c r="O2888" s="4">
        <f t="shared" si="90"/>
        <v>14</v>
      </c>
      <c r="P2888" s="4" t="str">
        <f t="shared" si="91"/>
        <v>2021-09</v>
      </c>
    </row>
    <row r="2889" spans="1:16" ht="12.75" x14ac:dyDescent="0.2">
      <c r="A2889" s="4" t="s">
        <v>14</v>
      </c>
      <c r="B2889" s="4" t="s">
        <v>15</v>
      </c>
      <c r="C2889" s="4" t="s">
        <v>504</v>
      </c>
      <c r="D2889" s="4" t="s">
        <v>735</v>
      </c>
      <c r="E2889" s="4" t="s">
        <v>776</v>
      </c>
      <c r="F2889" s="4" t="s">
        <v>777</v>
      </c>
      <c r="G2889" s="4" t="s">
        <v>781</v>
      </c>
      <c r="H2889" s="4" t="s">
        <v>20</v>
      </c>
      <c r="I2889" s="4" t="s">
        <v>21</v>
      </c>
      <c r="J2889" s="4" t="s">
        <v>36</v>
      </c>
      <c r="K2889" s="4" t="s">
        <v>508</v>
      </c>
      <c r="L2889" s="4" t="s">
        <v>24</v>
      </c>
      <c r="M2889" s="5">
        <v>44454</v>
      </c>
      <c r="N2889" s="6">
        <v>4865</v>
      </c>
      <c r="O2889" s="4">
        <f t="shared" si="90"/>
        <v>15</v>
      </c>
      <c r="P2889" s="4" t="str">
        <f t="shared" si="91"/>
        <v>2021-09</v>
      </c>
    </row>
    <row r="2890" spans="1:16" ht="12.75" x14ac:dyDescent="0.2">
      <c r="A2890" s="4" t="s">
        <v>1050</v>
      </c>
      <c r="B2890" s="4" t="s">
        <v>1051</v>
      </c>
      <c r="C2890" s="4" t="s">
        <v>1052</v>
      </c>
      <c r="D2890" s="4" t="s">
        <v>1497</v>
      </c>
      <c r="E2890" s="4" t="s">
        <v>1532</v>
      </c>
      <c r="F2890" s="4" t="s">
        <v>1533</v>
      </c>
      <c r="G2890" s="4" t="s">
        <v>1542</v>
      </c>
      <c r="H2890" s="4" t="s">
        <v>210</v>
      </c>
      <c r="I2890" s="4" t="s">
        <v>343</v>
      </c>
      <c r="J2890" s="4" t="s">
        <v>36</v>
      </c>
      <c r="K2890" s="4" t="s">
        <v>1132</v>
      </c>
      <c r="L2890" s="4" t="s">
        <v>1195</v>
      </c>
      <c r="M2890" s="5">
        <v>44454</v>
      </c>
      <c r="N2890" s="6">
        <v>9282</v>
      </c>
      <c r="O2890" s="4">
        <f t="shared" si="90"/>
        <v>15</v>
      </c>
      <c r="P2890" s="4" t="str">
        <f t="shared" si="91"/>
        <v>2021-09</v>
      </c>
    </row>
    <row r="2891" spans="1:16" ht="12.75" x14ac:dyDescent="0.2">
      <c r="A2891" s="4" t="s">
        <v>1050</v>
      </c>
      <c r="B2891" s="4" t="s">
        <v>1051</v>
      </c>
      <c r="C2891" s="4" t="s">
        <v>2556</v>
      </c>
      <c r="D2891" s="4" t="s">
        <v>1816</v>
      </c>
      <c r="E2891" s="4" t="s">
        <v>2822</v>
      </c>
      <c r="F2891" s="4" t="s">
        <v>2823</v>
      </c>
      <c r="G2891" s="4" t="s">
        <v>2913</v>
      </c>
      <c r="H2891" s="4" t="s">
        <v>210</v>
      </c>
      <c r="I2891" s="4" t="s">
        <v>210</v>
      </c>
      <c r="J2891" s="4" t="s">
        <v>226</v>
      </c>
      <c r="K2891" s="4" t="s">
        <v>2565</v>
      </c>
      <c r="L2891" s="4" t="s">
        <v>2373</v>
      </c>
      <c r="M2891" s="5">
        <v>44454</v>
      </c>
      <c r="N2891" s="6">
        <v>8762</v>
      </c>
      <c r="O2891" s="4">
        <f t="shared" si="90"/>
        <v>15</v>
      </c>
      <c r="P2891" s="4" t="str">
        <f t="shared" si="91"/>
        <v>2021-09</v>
      </c>
    </row>
    <row r="2892" spans="1:16" ht="12.75" x14ac:dyDescent="0.2">
      <c r="A2892" s="4" t="s">
        <v>14</v>
      </c>
      <c r="B2892" s="4" t="s">
        <v>4086</v>
      </c>
      <c r="C2892" s="4" t="s">
        <v>4087</v>
      </c>
      <c r="D2892" s="4" t="s">
        <v>4321</v>
      </c>
      <c r="E2892" s="4" t="s">
        <v>4322</v>
      </c>
      <c r="F2892" s="4" t="s">
        <v>4323</v>
      </c>
      <c r="G2892" s="4" t="s">
        <v>4324</v>
      </c>
      <c r="H2892" s="4" t="s">
        <v>20</v>
      </c>
      <c r="I2892" s="4" t="s">
        <v>21</v>
      </c>
      <c r="J2892" s="4" t="s">
        <v>36</v>
      </c>
      <c r="K2892" s="4" t="s">
        <v>4264</v>
      </c>
      <c r="L2892" s="4" t="s">
        <v>47</v>
      </c>
      <c r="M2892" s="5">
        <v>44454</v>
      </c>
      <c r="N2892" s="6">
        <v>3239</v>
      </c>
      <c r="O2892" s="4">
        <f t="shared" si="90"/>
        <v>15</v>
      </c>
      <c r="P2892" s="4" t="str">
        <f t="shared" si="91"/>
        <v>2021-09</v>
      </c>
    </row>
    <row r="2893" spans="1:16" ht="12.75" x14ac:dyDescent="0.2">
      <c r="A2893" s="4" t="s">
        <v>14</v>
      </c>
      <c r="B2893" s="4" t="s">
        <v>4342</v>
      </c>
      <c r="C2893" s="4" t="s">
        <v>4343</v>
      </c>
      <c r="D2893" s="4" t="s">
        <v>5322</v>
      </c>
      <c r="E2893" s="4" t="s">
        <v>5323</v>
      </c>
      <c r="F2893" s="4" t="s">
        <v>5324</v>
      </c>
      <c r="G2893" s="4" t="s">
        <v>5337</v>
      </c>
      <c r="H2893" s="4" t="s">
        <v>20</v>
      </c>
      <c r="I2893" s="4" t="s">
        <v>29</v>
      </c>
      <c r="J2893" s="4" t="s">
        <v>22</v>
      </c>
      <c r="K2893" s="4" t="s">
        <v>4396</v>
      </c>
      <c r="L2893" s="4" t="s">
        <v>5013</v>
      </c>
      <c r="M2893" s="5">
        <v>44454</v>
      </c>
      <c r="N2893" s="6">
        <v>6314</v>
      </c>
      <c r="O2893" s="4">
        <f t="shared" si="90"/>
        <v>15</v>
      </c>
      <c r="P2893" s="4" t="str">
        <f t="shared" si="91"/>
        <v>2021-09</v>
      </c>
    </row>
    <row r="2894" spans="1:16" ht="12.75" x14ac:dyDescent="0.2">
      <c r="A2894" s="4" t="s">
        <v>1050</v>
      </c>
      <c r="B2894" s="4" t="s">
        <v>5461</v>
      </c>
      <c r="C2894" s="4" t="s">
        <v>5462</v>
      </c>
      <c r="D2894" s="4" t="s">
        <v>6291</v>
      </c>
      <c r="E2894" s="4" t="s">
        <v>6295</v>
      </c>
      <c r="F2894" s="4" t="s">
        <v>6296</v>
      </c>
      <c r="G2894" s="4" t="s">
        <v>6301</v>
      </c>
      <c r="H2894" s="4" t="s">
        <v>20</v>
      </c>
      <c r="I2894" s="4" t="s">
        <v>21</v>
      </c>
      <c r="J2894" s="4" t="s">
        <v>22</v>
      </c>
      <c r="K2894" s="4" t="s">
        <v>5515</v>
      </c>
      <c r="L2894" s="4" t="s">
        <v>5516</v>
      </c>
      <c r="M2894" s="5">
        <v>44454</v>
      </c>
      <c r="N2894" s="6">
        <v>4921</v>
      </c>
      <c r="O2894" s="4">
        <f t="shared" si="90"/>
        <v>15</v>
      </c>
      <c r="P2894" s="4" t="str">
        <f t="shared" si="91"/>
        <v>2021-09</v>
      </c>
    </row>
    <row r="2895" spans="1:16" ht="12.75" x14ac:dyDescent="0.2">
      <c r="A2895" s="4" t="s">
        <v>14</v>
      </c>
      <c r="B2895" s="4" t="s">
        <v>7654</v>
      </c>
      <c r="C2895" s="4" t="s">
        <v>8095</v>
      </c>
      <c r="D2895" s="4" t="s">
        <v>8279</v>
      </c>
      <c r="E2895" s="4" t="s">
        <v>8113</v>
      </c>
      <c r="F2895" s="4" t="s">
        <v>8114</v>
      </c>
      <c r="G2895" s="4" t="s">
        <v>8115</v>
      </c>
      <c r="H2895" s="4" t="s">
        <v>20</v>
      </c>
      <c r="I2895" s="4" t="s">
        <v>29</v>
      </c>
      <c r="J2895" s="4" t="s">
        <v>36</v>
      </c>
      <c r="K2895" s="4" t="s">
        <v>8099</v>
      </c>
      <c r="L2895" s="4" t="s">
        <v>8100</v>
      </c>
      <c r="M2895" s="5">
        <v>44454</v>
      </c>
      <c r="N2895" s="6">
        <v>3444</v>
      </c>
      <c r="O2895" s="4">
        <f t="shared" si="90"/>
        <v>15</v>
      </c>
      <c r="P2895" s="4" t="str">
        <f t="shared" si="91"/>
        <v>2021-09</v>
      </c>
    </row>
    <row r="2896" spans="1:16" ht="12.75" x14ac:dyDescent="0.2">
      <c r="A2896" s="4" t="s">
        <v>14</v>
      </c>
      <c r="B2896" s="4" t="s">
        <v>7654</v>
      </c>
      <c r="C2896" s="4" t="s">
        <v>8288</v>
      </c>
      <c r="D2896" s="4" t="s">
        <v>8032</v>
      </c>
      <c r="E2896" s="4" t="s">
        <v>8033</v>
      </c>
      <c r="F2896" s="4" t="s">
        <v>8034</v>
      </c>
      <c r="G2896" s="4" t="s">
        <v>9159</v>
      </c>
      <c r="H2896" s="4" t="s">
        <v>20</v>
      </c>
      <c r="I2896" s="4" t="s">
        <v>21</v>
      </c>
      <c r="J2896" s="4" t="s">
        <v>162</v>
      </c>
      <c r="K2896" s="4" t="s">
        <v>8036</v>
      </c>
      <c r="L2896" s="4" t="s">
        <v>9160</v>
      </c>
      <c r="M2896" s="5">
        <v>44454</v>
      </c>
      <c r="N2896" s="6">
        <v>2039</v>
      </c>
      <c r="O2896" s="4">
        <f t="shared" si="90"/>
        <v>15</v>
      </c>
      <c r="P2896" s="4" t="str">
        <f t="shared" si="91"/>
        <v>2021-09</v>
      </c>
    </row>
    <row r="2897" spans="1:16" ht="12.75" x14ac:dyDescent="0.2">
      <c r="A2897" s="4" t="s">
        <v>3048</v>
      </c>
      <c r="B2897" s="4" t="s">
        <v>9902</v>
      </c>
      <c r="C2897" s="4" t="s">
        <v>10061</v>
      </c>
      <c r="D2897" s="4" t="s">
        <v>10104</v>
      </c>
      <c r="E2897" s="4" t="s">
        <v>10108</v>
      </c>
      <c r="F2897" s="4" t="s">
        <v>10109</v>
      </c>
      <c r="G2897" s="4" t="s">
        <v>10112</v>
      </c>
      <c r="H2897" s="4" t="s">
        <v>20</v>
      </c>
      <c r="I2897" s="4" t="s">
        <v>21</v>
      </c>
      <c r="J2897" s="4" t="s">
        <v>22</v>
      </c>
      <c r="K2897" s="4" t="s">
        <v>10065</v>
      </c>
      <c r="L2897" s="4" t="s">
        <v>10069</v>
      </c>
      <c r="M2897" s="5">
        <v>44454</v>
      </c>
      <c r="N2897" s="6">
        <v>5674</v>
      </c>
      <c r="O2897" s="4">
        <f t="shared" si="90"/>
        <v>15</v>
      </c>
      <c r="P2897" s="4" t="str">
        <f t="shared" si="91"/>
        <v>2021-09</v>
      </c>
    </row>
    <row r="2898" spans="1:16" ht="12.75" x14ac:dyDescent="0.2">
      <c r="A2898" s="4" t="s">
        <v>3048</v>
      </c>
      <c r="B2898" s="4" t="s">
        <v>10496</v>
      </c>
      <c r="C2898" s="4" t="s">
        <v>10497</v>
      </c>
      <c r="D2898" s="4" t="s">
        <v>25</v>
      </c>
      <c r="E2898" s="4" t="s">
        <v>10518</v>
      </c>
      <c r="F2898" s="4" t="s">
        <v>10519</v>
      </c>
      <c r="G2898" s="4" t="s">
        <v>10567</v>
      </c>
      <c r="H2898" s="4" t="s">
        <v>20</v>
      </c>
      <c r="I2898" s="4" t="s">
        <v>29</v>
      </c>
      <c r="J2898" s="4" t="s">
        <v>36</v>
      </c>
      <c r="K2898" s="4" t="s">
        <v>10521</v>
      </c>
      <c r="L2898" s="4" t="s">
        <v>10277</v>
      </c>
      <c r="M2898" s="5">
        <v>44454</v>
      </c>
      <c r="N2898" s="6">
        <v>4019</v>
      </c>
      <c r="O2898" s="4">
        <f t="shared" si="90"/>
        <v>15</v>
      </c>
      <c r="P2898" s="4" t="str">
        <f t="shared" si="91"/>
        <v>2021-09</v>
      </c>
    </row>
    <row r="2899" spans="1:16" ht="12.75" x14ac:dyDescent="0.2">
      <c r="A2899" s="4" t="s">
        <v>3048</v>
      </c>
      <c r="B2899" s="4" t="s">
        <v>10496</v>
      </c>
      <c r="C2899" s="4" t="s">
        <v>10930</v>
      </c>
      <c r="D2899" s="4" t="s">
        <v>13936</v>
      </c>
      <c r="E2899" s="4" t="s">
        <v>10937</v>
      </c>
      <c r="F2899" s="4" t="s">
        <v>10938</v>
      </c>
      <c r="G2899" s="4" t="s">
        <v>10944</v>
      </c>
      <c r="H2899" s="4" t="s">
        <v>20</v>
      </c>
      <c r="I2899" s="4" t="s">
        <v>21</v>
      </c>
      <c r="J2899" s="4" t="s">
        <v>36</v>
      </c>
      <c r="K2899" s="4" t="s">
        <v>10934</v>
      </c>
      <c r="L2899" s="4" t="s">
        <v>10935</v>
      </c>
      <c r="M2899" s="5">
        <v>44454</v>
      </c>
      <c r="N2899" s="6">
        <v>2352</v>
      </c>
      <c r="O2899" s="4">
        <f t="shared" si="90"/>
        <v>15</v>
      </c>
      <c r="P2899" s="4" t="str">
        <f t="shared" si="91"/>
        <v>2021-09</v>
      </c>
    </row>
    <row r="2900" spans="1:16" ht="12.75" x14ac:dyDescent="0.2">
      <c r="A2900" s="4" t="s">
        <v>1050</v>
      </c>
      <c r="B2900" s="4" t="s">
        <v>1051</v>
      </c>
      <c r="C2900" s="4" t="s">
        <v>1052</v>
      </c>
      <c r="D2900" s="4" t="s">
        <v>1437</v>
      </c>
      <c r="E2900" s="4" t="s">
        <v>1240</v>
      </c>
      <c r="F2900" s="4" t="s">
        <v>1241</v>
      </c>
      <c r="G2900" s="4" t="s">
        <v>1448</v>
      </c>
      <c r="H2900" s="4" t="s">
        <v>20</v>
      </c>
      <c r="I2900" s="4" t="s">
        <v>29</v>
      </c>
      <c r="J2900" s="4" t="s">
        <v>36</v>
      </c>
      <c r="K2900" s="4" t="s">
        <v>1056</v>
      </c>
      <c r="L2900" s="4" t="s">
        <v>689</v>
      </c>
      <c r="M2900" s="5">
        <v>44455</v>
      </c>
      <c r="N2900" s="6">
        <v>532</v>
      </c>
      <c r="O2900" s="4">
        <f t="shared" si="90"/>
        <v>16</v>
      </c>
      <c r="P2900" s="4" t="str">
        <f t="shared" si="91"/>
        <v>2021-09</v>
      </c>
    </row>
    <row r="2901" spans="1:16" ht="12.75" x14ac:dyDescent="0.2">
      <c r="A2901" s="4" t="s">
        <v>1050</v>
      </c>
      <c r="B2901" s="4" t="s">
        <v>1051</v>
      </c>
      <c r="C2901" s="4" t="s">
        <v>1999</v>
      </c>
      <c r="D2901" s="4" t="s">
        <v>2078</v>
      </c>
      <c r="E2901" s="4" t="s">
        <v>2247</v>
      </c>
      <c r="F2901" s="4" t="s">
        <v>2248</v>
      </c>
      <c r="G2901" s="4" t="s">
        <v>2259</v>
      </c>
      <c r="H2901" s="4" t="s">
        <v>20</v>
      </c>
      <c r="I2901" s="4" t="s">
        <v>21</v>
      </c>
      <c r="J2901" s="4" t="s">
        <v>36</v>
      </c>
      <c r="K2901" s="4" t="s">
        <v>2003</v>
      </c>
      <c r="L2901" s="4" t="s">
        <v>1195</v>
      </c>
      <c r="M2901" s="5">
        <v>44455</v>
      </c>
      <c r="N2901" s="6">
        <v>298</v>
      </c>
      <c r="O2901" s="4">
        <f t="shared" si="90"/>
        <v>16</v>
      </c>
      <c r="P2901" s="4" t="str">
        <f t="shared" si="91"/>
        <v>2021-09</v>
      </c>
    </row>
    <row r="2902" spans="1:16" ht="12.75" x14ac:dyDescent="0.2">
      <c r="A2902" s="4" t="s">
        <v>14</v>
      </c>
      <c r="B2902" s="4" t="s">
        <v>4342</v>
      </c>
      <c r="C2902" s="4" t="s">
        <v>4343</v>
      </c>
      <c r="D2902" s="4" t="s">
        <v>4532</v>
      </c>
      <c r="E2902" s="4" t="s">
        <v>4570</v>
      </c>
      <c r="F2902" s="4" t="s">
        <v>4571</v>
      </c>
      <c r="G2902" s="4" t="s">
        <v>4573</v>
      </c>
      <c r="H2902" s="4" t="s">
        <v>20</v>
      </c>
      <c r="I2902" s="4" t="s">
        <v>21</v>
      </c>
      <c r="J2902" s="4" t="s">
        <v>22</v>
      </c>
      <c r="K2902" s="4" t="s">
        <v>4396</v>
      </c>
      <c r="L2902" s="4" t="s">
        <v>4348</v>
      </c>
      <c r="M2902" s="5">
        <v>44455</v>
      </c>
      <c r="N2902" s="6">
        <v>7121</v>
      </c>
      <c r="O2902" s="4">
        <f t="shared" si="90"/>
        <v>16</v>
      </c>
      <c r="P2902" s="4" t="str">
        <f t="shared" si="91"/>
        <v>2021-09</v>
      </c>
    </row>
    <row r="2903" spans="1:16" ht="12.75" x14ac:dyDescent="0.2">
      <c r="A2903" s="4" t="s">
        <v>14</v>
      </c>
      <c r="B2903" s="4" t="s">
        <v>4342</v>
      </c>
      <c r="C2903" s="4" t="s">
        <v>4343</v>
      </c>
      <c r="D2903" s="4" t="s">
        <v>4609</v>
      </c>
      <c r="E2903" s="4" t="s">
        <v>4631</v>
      </c>
      <c r="F2903" s="4" t="s">
        <v>4632</v>
      </c>
      <c r="G2903" s="4" t="s">
        <v>3048</v>
      </c>
      <c r="H2903" s="4" t="s">
        <v>210</v>
      </c>
      <c r="I2903" s="4" t="s">
        <v>210</v>
      </c>
      <c r="J2903" s="4" t="s">
        <v>3048</v>
      </c>
      <c r="K2903" s="4" t="s">
        <v>4362</v>
      </c>
      <c r="L2903" s="4" t="s">
        <v>4408</v>
      </c>
      <c r="M2903" s="5">
        <v>44455</v>
      </c>
      <c r="N2903" s="6">
        <v>9391</v>
      </c>
      <c r="O2903" s="4">
        <f t="shared" si="90"/>
        <v>16</v>
      </c>
      <c r="P2903" s="4" t="str">
        <f t="shared" si="91"/>
        <v>2021-09</v>
      </c>
    </row>
    <row r="2904" spans="1:16" ht="12.75" x14ac:dyDescent="0.2">
      <c r="A2904" s="4" t="s">
        <v>14</v>
      </c>
      <c r="B2904" s="4" t="s">
        <v>4342</v>
      </c>
      <c r="C2904" s="4" t="s">
        <v>4343</v>
      </c>
      <c r="D2904" s="4" t="s">
        <v>4708</v>
      </c>
      <c r="E2904" s="4" t="s">
        <v>4726</v>
      </c>
      <c r="F2904" s="4" t="s">
        <v>4727</v>
      </c>
      <c r="G2904" s="4" t="s">
        <v>4728</v>
      </c>
      <c r="H2904" s="4" t="s">
        <v>20</v>
      </c>
      <c r="I2904" s="4" t="s">
        <v>29</v>
      </c>
      <c r="J2904" s="4" t="s">
        <v>22</v>
      </c>
      <c r="K2904" s="4" t="s">
        <v>4396</v>
      </c>
      <c r="L2904" s="4" t="s">
        <v>4374</v>
      </c>
      <c r="M2904" s="5">
        <v>44455</v>
      </c>
      <c r="N2904" s="6">
        <v>8510</v>
      </c>
      <c r="O2904" s="4">
        <f t="shared" si="90"/>
        <v>16</v>
      </c>
      <c r="P2904" s="4" t="str">
        <f t="shared" si="91"/>
        <v>2021-09</v>
      </c>
    </row>
    <row r="2905" spans="1:16" ht="12.75" x14ac:dyDescent="0.2">
      <c r="A2905" s="4" t="s">
        <v>14</v>
      </c>
      <c r="B2905" s="4" t="s">
        <v>4342</v>
      </c>
      <c r="C2905" s="4" t="s">
        <v>4343</v>
      </c>
      <c r="D2905" s="4" t="s">
        <v>5235</v>
      </c>
      <c r="E2905" s="4" t="s">
        <v>5236</v>
      </c>
      <c r="F2905" s="4" t="s">
        <v>5237</v>
      </c>
      <c r="G2905" s="4" t="s">
        <v>5242</v>
      </c>
      <c r="H2905" s="4" t="s">
        <v>20</v>
      </c>
      <c r="I2905" s="4" t="s">
        <v>29</v>
      </c>
      <c r="J2905" s="4" t="s">
        <v>22</v>
      </c>
      <c r="K2905" s="4" t="s">
        <v>4347</v>
      </c>
      <c r="L2905" s="4" t="s">
        <v>4348</v>
      </c>
      <c r="M2905" s="5">
        <v>44455</v>
      </c>
      <c r="N2905" s="6">
        <v>856</v>
      </c>
      <c r="O2905" s="4">
        <f t="shared" si="90"/>
        <v>16</v>
      </c>
      <c r="P2905" s="4" t="str">
        <f t="shared" si="91"/>
        <v>2021-09</v>
      </c>
    </row>
    <row r="2906" spans="1:16" ht="12.75" x14ac:dyDescent="0.2">
      <c r="A2906" s="4" t="s">
        <v>3048</v>
      </c>
      <c r="B2906" s="4" t="s">
        <v>10496</v>
      </c>
      <c r="C2906" s="4" t="s">
        <v>10497</v>
      </c>
      <c r="D2906" s="4" t="s">
        <v>10665</v>
      </c>
      <c r="E2906" s="4" t="s">
        <v>10571</v>
      </c>
      <c r="F2906" s="4" t="s">
        <v>10572</v>
      </c>
      <c r="G2906" s="4" t="s">
        <v>10698</v>
      </c>
      <c r="H2906" s="4" t="s">
        <v>210</v>
      </c>
      <c r="I2906" s="4" t="s">
        <v>343</v>
      </c>
      <c r="J2906" s="4" t="s">
        <v>36</v>
      </c>
      <c r="K2906" s="4" t="s">
        <v>10549</v>
      </c>
      <c r="L2906" s="4" t="s">
        <v>10574</v>
      </c>
      <c r="M2906" s="5">
        <v>44455</v>
      </c>
      <c r="N2906" s="6">
        <v>2245</v>
      </c>
      <c r="O2906" s="4">
        <f t="shared" si="90"/>
        <v>16</v>
      </c>
      <c r="P2906" s="4" t="str">
        <f t="shared" si="91"/>
        <v>2021-09</v>
      </c>
    </row>
    <row r="2907" spans="1:16" ht="12.75" x14ac:dyDescent="0.2">
      <c r="A2907" s="4" t="s">
        <v>3048</v>
      </c>
      <c r="B2907" s="4" t="s">
        <v>10496</v>
      </c>
      <c r="C2907" s="4" t="s">
        <v>10497</v>
      </c>
      <c r="D2907" s="4" t="s">
        <v>10803</v>
      </c>
      <c r="E2907" s="4" t="s">
        <v>10810</v>
      </c>
      <c r="F2907" s="4" t="s">
        <v>10811</v>
      </c>
      <c r="G2907" s="4" t="s">
        <v>10815</v>
      </c>
      <c r="H2907" s="4" t="s">
        <v>20</v>
      </c>
      <c r="I2907" s="4" t="s">
        <v>29</v>
      </c>
      <c r="J2907" s="4" t="s">
        <v>22</v>
      </c>
      <c r="K2907" s="4" t="s">
        <v>10521</v>
      </c>
      <c r="L2907" s="4" t="s">
        <v>10277</v>
      </c>
      <c r="M2907" s="5">
        <v>44455</v>
      </c>
      <c r="N2907" s="6">
        <v>2017</v>
      </c>
      <c r="O2907" s="4">
        <f t="shared" si="90"/>
        <v>16</v>
      </c>
      <c r="P2907" s="4" t="str">
        <f t="shared" si="91"/>
        <v>2021-09</v>
      </c>
    </row>
    <row r="2908" spans="1:16" ht="12.75" x14ac:dyDescent="0.2">
      <c r="A2908" s="4" t="s">
        <v>3048</v>
      </c>
      <c r="B2908" s="4" t="s">
        <v>12289</v>
      </c>
      <c r="C2908" s="4" t="s">
        <v>12291</v>
      </c>
      <c r="D2908" s="4" t="s">
        <v>1496</v>
      </c>
      <c r="E2908" s="4" t="s">
        <v>685</v>
      </c>
      <c r="F2908" s="4" t="s">
        <v>686</v>
      </c>
      <c r="G2908" s="4" t="s">
        <v>12510</v>
      </c>
      <c r="H2908" s="4" t="s">
        <v>20</v>
      </c>
      <c r="I2908" s="4" t="s">
        <v>29</v>
      </c>
      <c r="J2908" s="4" t="s">
        <v>22</v>
      </c>
      <c r="K2908" s="4" t="s">
        <v>12299</v>
      </c>
      <c r="L2908" s="4" t="s">
        <v>689</v>
      </c>
      <c r="M2908" s="5">
        <v>44455</v>
      </c>
      <c r="N2908" s="6">
        <v>3856</v>
      </c>
      <c r="O2908" s="4">
        <f t="shared" si="90"/>
        <v>16</v>
      </c>
      <c r="P2908" s="4" t="str">
        <f t="shared" si="91"/>
        <v>2021-09</v>
      </c>
    </row>
    <row r="2909" spans="1:16" ht="12.75" x14ac:dyDescent="0.2">
      <c r="A2909" s="4" t="s">
        <v>3048</v>
      </c>
      <c r="B2909" s="4" t="s">
        <v>12289</v>
      </c>
      <c r="C2909" s="4" t="s">
        <v>12841</v>
      </c>
      <c r="D2909" s="4" t="s">
        <v>10273</v>
      </c>
      <c r="E2909" s="4" t="s">
        <v>13011</v>
      </c>
      <c r="F2909" s="4" t="s">
        <v>13012</v>
      </c>
      <c r="G2909" s="4" t="s">
        <v>13013</v>
      </c>
      <c r="H2909" s="4" t="s">
        <v>20</v>
      </c>
      <c r="I2909" s="4" t="s">
        <v>21</v>
      </c>
      <c r="J2909" s="4" t="s">
        <v>22</v>
      </c>
      <c r="K2909" s="4" t="s">
        <v>12850</v>
      </c>
      <c r="L2909" s="4" t="s">
        <v>10345</v>
      </c>
      <c r="M2909" s="5">
        <v>44455</v>
      </c>
      <c r="N2909" s="6">
        <v>551</v>
      </c>
      <c r="O2909" s="4">
        <f t="shared" si="90"/>
        <v>16</v>
      </c>
      <c r="P2909" s="4" t="str">
        <f t="shared" si="91"/>
        <v>2021-09</v>
      </c>
    </row>
    <row r="2910" spans="1:16" ht="12.75" x14ac:dyDescent="0.2">
      <c r="A2910" s="4" t="s">
        <v>14</v>
      </c>
      <c r="B2910" s="4" t="s">
        <v>15</v>
      </c>
      <c r="C2910" s="4" t="s">
        <v>68</v>
      </c>
      <c r="D2910" s="4" t="s">
        <v>13936</v>
      </c>
      <c r="E2910" s="4" t="s">
        <v>125</v>
      </c>
      <c r="F2910" s="4" t="s">
        <v>126</v>
      </c>
      <c r="G2910" s="4" t="s">
        <v>127</v>
      </c>
      <c r="H2910" s="4" t="s">
        <v>20</v>
      </c>
      <c r="I2910" s="4" t="s">
        <v>21</v>
      </c>
      <c r="J2910" s="4" t="s">
        <v>36</v>
      </c>
      <c r="K2910" s="4" t="s">
        <v>77</v>
      </c>
      <c r="L2910" s="4" t="s">
        <v>24</v>
      </c>
      <c r="M2910" s="5">
        <v>44456</v>
      </c>
      <c r="N2910" s="6">
        <v>3765</v>
      </c>
      <c r="O2910" s="4">
        <f t="shared" si="90"/>
        <v>17</v>
      </c>
      <c r="P2910" s="4" t="str">
        <f t="shared" si="91"/>
        <v>2021-09</v>
      </c>
    </row>
    <row r="2911" spans="1:16" ht="12.75" x14ac:dyDescent="0.2">
      <c r="A2911" s="4" t="s">
        <v>14</v>
      </c>
      <c r="B2911" s="4" t="s">
        <v>15</v>
      </c>
      <c r="C2911" s="4" t="s">
        <v>68</v>
      </c>
      <c r="D2911" s="4" t="s">
        <v>13936</v>
      </c>
      <c r="E2911" s="4" t="s">
        <v>138</v>
      </c>
      <c r="F2911" s="4" t="s">
        <v>139</v>
      </c>
      <c r="G2911" s="4" t="s">
        <v>140</v>
      </c>
      <c r="H2911" s="4" t="s">
        <v>20</v>
      </c>
      <c r="I2911" s="4" t="s">
        <v>21</v>
      </c>
      <c r="J2911" s="4" t="s">
        <v>36</v>
      </c>
      <c r="K2911" s="4" t="s">
        <v>77</v>
      </c>
      <c r="L2911" s="4" t="s">
        <v>24</v>
      </c>
      <c r="M2911" s="5">
        <v>44456</v>
      </c>
      <c r="N2911" s="6">
        <v>9014</v>
      </c>
      <c r="O2911" s="4">
        <f t="shared" si="90"/>
        <v>17</v>
      </c>
      <c r="P2911" s="4" t="str">
        <f t="shared" si="91"/>
        <v>2021-09</v>
      </c>
    </row>
    <row r="2912" spans="1:16" ht="12.75" x14ac:dyDescent="0.2">
      <c r="A2912" s="4" t="s">
        <v>1050</v>
      </c>
      <c r="B2912" s="4" t="s">
        <v>1051</v>
      </c>
      <c r="C2912" s="4" t="s">
        <v>1052</v>
      </c>
      <c r="D2912" s="4" t="s">
        <v>1497</v>
      </c>
      <c r="E2912" s="4" t="s">
        <v>1532</v>
      </c>
      <c r="F2912" s="4" t="s">
        <v>1533</v>
      </c>
      <c r="G2912" s="4" t="s">
        <v>1545</v>
      </c>
      <c r="H2912" s="4" t="s">
        <v>210</v>
      </c>
      <c r="I2912" s="4" t="s">
        <v>343</v>
      </c>
      <c r="J2912" s="4" t="s">
        <v>22</v>
      </c>
      <c r="K2912" s="4" t="s">
        <v>1132</v>
      </c>
      <c r="L2912" s="4" t="s">
        <v>1195</v>
      </c>
      <c r="M2912" s="5">
        <v>44456</v>
      </c>
      <c r="N2912" s="6">
        <v>5674</v>
      </c>
      <c r="O2912" s="4">
        <f t="shared" si="90"/>
        <v>17</v>
      </c>
      <c r="P2912" s="4" t="str">
        <f t="shared" si="91"/>
        <v>2021-09</v>
      </c>
    </row>
    <row r="2913" spans="1:16" ht="12.75" x14ac:dyDescent="0.2">
      <c r="A2913" s="4" t="s">
        <v>1050</v>
      </c>
      <c r="B2913" s="4" t="s">
        <v>1051</v>
      </c>
      <c r="C2913" s="4" t="s">
        <v>1052</v>
      </c>
      <c r="D2913" s="4" t="s">
        <v>1761</v>
      </c>
      <c r="E2913" s="4" t="s">
        <v>1478</v>
      </c>
      <c r="F2913" s="4" t="s">
        <v>1479</v>
      </c>
      <c r="G2913" s="4" t="s">
        <v>1769</v>
      </c>
      <c r="H2913" s="4" t="s">
        <v>20</v>
      </c>
      <c r="I2913" s="4" t="s">
        <v>21</v>
      </c>
      <c r="J2913" s="4" t="s">
        <v>22</v>
      </c>
      <c r="K2913" s="4" t="s">
        <v>1132</v>
      </c>
      <c r="L2913" s="4" t="s">
        <v>1175</v>
      </c>
      <c r="M2913" s="5">
        <v>44456</v>
      </c>
      <c r="N2913" s="6">
        <v>2638</v>
      </c>
      <c r="O2913" s="4">
        <f t="shared" si="90"/>
        <v>17</v>
      </c>
      <c r="P2913" s="4" t="str">
        <f t="shared" si="91"/>
        <v>2021-09</v>
      </c>
    </row>
    <row r="2914" spans="1:16" ht="12.75" x14ac:dyDescent="0.2">
      <c r="A2914" s="4" t="s">
        <v>1050</v>
      </c>
      <c r="B2914" s="4" t="s">
        <v>1051</v>
      </c>
      <c r="C2914" s="4" t="s">
        <v>1999</v>
      </c>
      <c r="D2914" s="4" t="s">
        <v>25</v>
      </c>
      <c r="E2914" s="4" t="s">
        <v>2053</v>
      </c>
      <c r="F2914" s="4" t="s">
        <v>2054</v>
      </c>
      <c r="G2914" s="4" t="s">
        <v>2055</v>
      </c>
      <c r="H2914" s="4" t="s">
        <v>20</v>
      </c>
      <c r="I2914" s="4" t="s">
        <v>29</v>
      </c>
      <c r="J2914" s="4" t="s">
        <v>39</v>
      </c>
      <c r="K2914" s="4" t="s">
        <v>2003</v>
      </c>
      <c r="L2914" s="4" t="s">
        <v>1195</v>
      </c>
      <c r="M2914" s="5">
        <v>44456</v>
      </c>
      <c r="N2914" s="6">
        <v>8542</v>
      </c>
      <c r="O2914" s="4">
        <f t="shared" si="90"/>
        <v>17</v>
      </c>
      <c r="P2914" s="4" t="str">
        <f t="shared" si="91"/>
        <v>2021-09</v>
      </c>
    </row>
    <row r="2915" spans="1:16" ht="12.75" x14ac:dyDescent="0.2">
      <c r="A2915" s="4" t="s">
        <v>3048</v>
      </c>
      <c r="B2915" s="4" t="s">
        <v>3049</v>
      </c>
      <c r="C2915" s="4" t="s">
        <v>3522</v>
      </c>
      <c r="D2915" s="4" t="s">
        <v>3132</v>
      </c>
      <c r="E2915" s="4" t="s">
        <v>3133</v>
      </c>
      <c r="F2915" s="4" t="s">
        <v>3134</v>
      </c>
      <c r="G2915" s="4" t="s">
        <v>3636</v>
      </c>
      <c r="H2915" s="4" t="s">
        <v>210</v>
      </c>
      <c r="I2915" s="4" t="s">
        <v>343</v>
      </c>
      <c r="J2915" s="4" t="s">
        <v>36</v>
      </c>
      <c r="K2915" s="4" t="s">
        <v>3524</v>
      </c>
      <c r="L2915" s="4" t="s">
        <v>3549</v>
      </c>
      <c r="M2915" s="5">
        <v>44456</v>
      </c>
      <c r="N2915" s="6">
        <v>4954</v>
      </c>
      <c r="O2915" s="4">
        <f t="shared" si="90"/>
        <v>17</v>
      </c>
      <c r="P2915" s="4" t="str">
        <f t="shared" si="91"/>
        <v>2021-09</v>
      </c>
    </row>
    <row r="2916" spans="1:16" ht="12.75" x14ac:dyDescent="0.2">
      <c r="A2916" s="4" t="s">
        <v>3048</v>
      </c>
      <c r="B2916" s="4" t="s">
        <v>3049</v>
      </c>
      <c r="C2916" s="4" t="s">
        <v>3522</v>
      </c>
      <c r="D2916" s="4" t="s">
        <v>3738</v>
      </c>
      <c r="E2916" s="4" t="s">
        <v>3574</v>
      </c>
      <c r="F2916" s="4" t="s">
        <v>3575</v>
      </c>
      <c r="G2916" s="4" t="s">
        <v>3742</v>
      </c>
      <c r="H2916" s="4" t="s">
        <v>20</v>
      </c>
      <c r="I2916" s="4" t="s">
        <v>216</v>
      </c>
      <c r="J2916" s="4" t="s">
        <v>226</v>
      </c>
      <c r="K2916" s="4" t="s">
        <v>3524</v>
      </c>
      <c r="L2916" s="4" t="s">
        <v>3078</v>
      </c>
      <c r="M2916" s="5">
        <v>44456</v>
      </c>
      <c r="N2916" s="6">
        <v>2508</v>
      </c>
      <c r="O2916" s="4">
        <f t="shared" si="90"/>
        <v>17</v>
      </c>
      <c r="P2916" s="4" t="str">
        <f t="shared" si="91"/>
        <v>2021-09</v>
      </c>
    </row>
    <row r="2917" spans="1:16" ht="12.75" x14ac:dyDescent="0.2">
      <c r="A2917" s="4" t="s">
        <v>14</v>
      </c>
      <c r="B2917" s="4" t="s">
        <v>3761</v>
      </c>
      <c r="C2917" s="4" t="s">
        <v>3762</v>
      </c>
      <c r="D2917" s="4" t="s">
        <v>25</v>
      </c>
      <c r="E2917" s="4" t="s">
        <v>3838</v>
      </c>
      <c r="F2917" s="4" t="s">
        <v>3839</v>
      </c>
      <c r="G2917" s="4" t="s">
        <v>3841</v>
      </c>
      <c r="H2917" s="4" t="s">
        <v>20</v>
      </c>
      <c r="I2917" s="4" t="s">
        <v>29</v>
      </c>
      <c r="J2917" s="4" t="s">
        <v>22</v>
      </c>
      <c r="K2917" s="4" t="s">
        <v>3771</v>
      </c>
      <c r="L2917" s="4" t="s">
        <v>3767</v>
      </c>
      <c r="M2917" s="5">
        <v>44456</v>
      </c>
      <c r="N2917" s="6">
        <v>1715</v>
      </c>
      <c r="O2917" s="4">
        <f t="shared" si="90"/>
        <v>17</v>
      </c>
      <c r="P2917" s="4" t="str">
        <f t="shared" si="91"/>
        <v>2021-09</v>
      </c>
    </row>
    <row r="2918" spans="1:16" ht="12.75" x14ac:dyDescent="0.2">
      <c r="A2918" s="4" t="s">
        <v>14</v>
      </c>
      <c r="B2918" s="4" t="s">
        <v>4342</v>
      </c>
      <c r="C2918" s="4" t="s">
        <v>4343</v>
      </c>
      <c r="D2918" s="4" t="s">
        <v>4980</v>
      </c>
      <c r="E2918" s="4" t="s">
        <v>4409</v>
      </c>
      <c r="F2918" s="4" t="s">
        <v>4410</v>
      </c>
      <c r="G2918" s="4" t="s">
        <v>4981</v>
      </c>
      <c r="H2918" s="4" t="s">
        <v>20</v>
      </c>
      <c r="I2918" s="4" t="s">
        <v>21</v>
      </c>
      <c r="J2918" s="4" t="s">
        <v>22</v>
      </c>
      <c r="K2918" s="4" t="s">
        <v>4347</v>
      </c>
      <c r="L2918" s="4" t="s">
        <v>4348</v>
      </c>
      <c r="M2918" s="5">
        <v>44456</v>
      </c>
      <c r="N2918" s="6">
        <v>8425</v>
      </c>
      <c r="O2918" s="4">
        <f t="shared" si="90"/>
        <v>17</v>
      </c>
      <c r="P2918" s="4" t="str">
        <f t="shared" si="91"/>
        <v>2021-09</v>
      </c>
    </row>
    <row r="2919" spans="1:16" ht="12.75" x14ac:dyDescent="0.2">
      <c r="A2919" s="4" t="s">
        <v>14</v>
      </c>
      <c r="B2919" s="4" t="s">
        <v>7654</v>
      </c>
      <c r="C2919" s="4" t="s">
        <v>7825</v>
      </c>
      <c r="D2919" s="4" t="s">
        <v>7814</v>
      </c>
      <c r="E2919" s="4" t="s">
        <v>7870</v>
      </c>
      <c r="F2919" s="4" t="s">
        <v>7871</v>
      </c>
      <c r="G2919" s="4" t="s">
        <v>8006</v>
      </c>
      <c r="H2919" s="4" t="s">
        <v>210</v>
      </c>
      <c r="I2919" s="4" t="s">
        <v>210</v>
      </c>
      <c r="J2919" s="4" t="s">
        <v>877</v>
      </c>
      <c r="K2919" s="4" t="s">
        <v>7829</v>
      </c>
      <c r="L2919" s="4" t="s">
        <v>7763</v>
      </c>
      <c r="M2919" s="5">
        <v>44456</v>
      </c>
      <c r="N2919" s="6">
        <v>8592</v>
      </c>
      <c r="O2919" s="4">
        <f t="shared" si="90"/>
        <v>17</v>
      </c>
      <c r="P2919" s="4" t="str">
        <f t="shared" si="91"/>
        <v>2021-09</v>
      </c>
    </row>
    <row r="2920" spans="1:16" ht="12.75" x14ac:dyDescent="0.2">
      <c r="A2920" s="4" t="s">
        <v>14</v>
      </c>
      <c r="B2920" s="4" t="s">
        <v>7654</v>
      </c>
      <c r="C2920" s="4" t="s">
        <v>8095</v>
      </c>
      <c r="D2920" s="4" t="s">
        <v>8148</v>
      </c>
      <c r="E2920" s="4" t="s">
        <v>8164</v>
      </c>
      <c r="F2920" s="4" t="s">
        <v>8165</v>
      </c>
      <c r="G2920" s="4" t="s">
        <v>8173</v>
      </c>
      <c r="H2920" s="4" t="s">
        <v>20</v>
      </c>
      <c r="I2920" s="4" t="s">
        <v>21</v>
      </c>
      <c r="J2920" s="4" t="s">
        <v>36</v>
      </c>
      <c r="K2920" s="4" t="s">
        <v>8099</v>
      </c>
      <c r="L2920" s="4" t="s">
        <v>8100</v>
      </c>
      <c r="M2920" s="5">
        <v>44456</v>
      </c>
      <c r="N2920" s="6">
        <v>8186</v>
      </c>
      <c r="O2920" s="4">
        <f t="shared" si="90"/>
        <v>17</v>
      </c>
      <c r="P2920" s="4" t="str">
        <f t="shared" si="91"/>
        <v>2021-09</v>
      </c>
    </row>
    <row r="2921" spans="1:16" ht="12.75" x14ac:dyDescent="0.2">
      <c r="A2921" s="4" t="s">
        <v>14</v>
      </c>
      <c r="B2921" s="4" t="s">
        <v>7654</v>
      </c>
      <c r="C2921" s="4" t="s">
        <v>8288</v>
      </c>
      <c r="D2921" s="4" t="s">
        <v>8423</v>
      </c>
      <c r="E2921" s="4" t="s">
        <v>8540</v>
      </c>
      <c r="F2921" s="4" t="s">
        <v>8541</v>
      </c>
      <c r="G2921" s="4" t="s">
        <v>8547</v>
      </c>
      <c r="H2921" s="4" t="s">
        <v>20</v>
      </c>
      <c r="I2921" s="4" t="s">
        <v>21</v>
      </c>
      <c r="J2921" s="4" t="s">
        <v>22</v>
      </c>
      <c r="K2921" s="4" t="s">
        <v>8306</v>
      </c>
      <c r="L2921" s="4" t="s">
        <v>30</v>
      </c>
      <c r="M2921" s="5">
        <v>44456</v>
      </c>
      <c r="N2921" s="6">
        <v>4456</v>
      </c>
      <c r="O2921" s="4">
        <f t="shared" si="90"/>
        <v>17</v>
      </c>
      <c r="P2921" s="4" t="str">
        <f t="shared" si="91"/>
        <v>2021-09</v>
      </c>
    </row>
    <row r="2922" spans="1:16" ht="12.75" x14ac:dyDescent="0.2">
      <c r="A2922" s="4" t="s">
        <v>3048</v>
      </c>
      <c r="B2922" s="4" t="s">
        <v>10496</v>
      </c>
      <c r="C2922" s="4" t="s">
        <v>10497</v>
      </c>
      <c r="D2922" s="4" t="s">
        <v>10665</v>
      </c>
      <c r="E2922" s="4" t="s">
        <v>10571</v>
      </c>
      <c r="F2922" s="4" t="s">
        <v>10572</v>
      </c>
      <c r="G2922" s="4" t="s">
        <v>10580</v>
      </c>
      <c r="H2922" s="4" t="s">
        <v>210</v>
      </c>
      <c r="I2922" s="4" t="s">
        <v>343</v>
      </c>
      <c r="J2922" s="4" t="s">
        <v>36</v>
      </c>
      <c r="K2922" s="4" t="s">
        <v>10549</v>
      </c>
      <c r="L2922" s="4" t="s">
        <v>10574</v>
      </c>
      <c r="M2922" s="5">
        <v>44456</v>
      </c>
      <c r="N2922" s="6">
        <v>2239</v>
      </c>
      <c r="O2922" s="4">
        <f t="shared" si="90"/>
        <v>17</v>
      </c>
      <c r="P2922" s="4" t="str">
        <f t="shared" si="91"/>
        <v>2021-09</v>
      </c>
    </row>
    <row r="2923" spans="1:16" ht="12.75" x14ac:dyDescent="0.2">
      <c r="A2923" s="4" t="s">
        <v>3048</v>
      </c>
      <c r="B2923" s="4" t="s">
        <v>10496</v>
      </c>
      <c r="C2923" s="4" t="s">
        <v>10497</v>
      </c>
      <c r="D2923" s="4" t="s">
        <v>10665</v>
      </c>
      <c r="E2923" s="4" t="s">
        <v>10571</v>
      </c>
      <c r="F2923" s="4" t="s">
        <v>10572</v>
      </c>
      <c r="G2923" s="4" t="s">
        <v>10730</v>
      </c>
      <c r="H2923" s="4" t="s">
        <v>210</v>
      </c>
      <c r="I2923" s="4" t="s">
        <v>343</v>
      </c>
      <c r="J2923" s="4" t="s">
        <v>22</v>
      </c>
      <c r="K2923" s="4" t="s">
        <v>10549</v>
      </c>
      <c r="L2923" s="4" t="s">
        <v>10574</v>
      </c>
      <c r="M2923" s="5">
        <v>44456</v>
      </c>
      <c r="N2923" s="6">
        <v>6351</v>
      </c>
      <c r="O2923" s="4">
        <f t="shared" si="90"/>
        <v>17</v>
      </c>
      <c r="P2923" s="4" t="str">
        <f t="shared" si="91"/>
        <v>2021-09</v>
      </c>
    </row>
    <row r="2924" spans="1:16" ht="12.75" x14ac:dyDescent="0.2">
      <c r="A2924" s="4" t="s">
        <v>3048</v>
      </c>
      <c r="B2924" s="4" t="s">
        <v>12289</v>
      </c>
      <c r="C2924" s="4" t="s">
        <v>12841</v>
      </c>
      <c r="D2924" s="4" t="s">
        <v>10273</v>
      </c>
      <c r="E2924" s="4" t="s">
        <v>12947</v>
      </c>
      <c r="F2924" s="4" t="s">
        <v>12948</v>
      </c>
      <c r="G2924" s="4" t="s">
        <v>12964</v>
      </c>
      <c r="H2924" s="4" t="s">
        <v>20</v>
      </c>
      <c r="I2924" s="4" t="s">
        <v>21</v>
      </c>
      <c r="J2924" s="4" t="s">
        <v>36</v>
      </c>
      <c r="K2924" s="4" t="s">
        <v>12850</v>
      </c>
      <c r="L2924" s="4" t="s">
        <v>12121</v>
      </c>
      <c r="M2924" s="5">
        <v>44456</v>
      </c>
      <c r="N2924" s="6">
        <v>5711</v>
      </c>
      <c r="O2924" s="4">
        <f t="shared" si="90"/>
        <v>17</v>
      </c>
      <c r="P2924" s="4" t="str">
        <f t="shared" si="91"/>
        <v>2021-09</v>
      </c>
    </row>
    <row r="2925" spans="1:16" ht="12.75" x14ac:dyDescent="0.2">
      <c r="A2925" s="4" t="s">
        <v>14</v>
      </c>
      <c r="B2925" s="4" t="s">
        <v>15</v>
      </c>
      <c r="C2925" s="4" t="s">
        <v>504</v>
      </c>
      <c r="D2925" s="4" t="s">
        <v>695</v>
      </c>
      <c r="E2925" s="4" t="s">
        <v>704</v>
      </c>
      <c r="F2925" s="4" t="s">
        <v>705</v>
      </c>
      <c r="G2925" s="4" t="s">
        <v>714</v>
      </c>
      <c r="H2925" s="4" t="s">
        <v>20</v>
      </c>
      <c r="I2925" s="4" t="s">
        <v>21</v>
      </c>
      <c r="J2925" s="4" t="s">
        <v>22</v>
      </c>
      <c r="K2925" s="4" t="s">
        <v>517</v>
      </c>
      <c r="L2925" s="4" t="s">
        <v>100</v>
      </c>
      <c r="M2925" s="5">
        <v>44457</v>
      </c>
      <c r="N2925" s="6">
        <v>8678</v>
      </c>
      <c r="O2925" s="4">
        <f t="shared" si="90"/>
        <v>18</v>
      </c>
      <c r="P2925" s="4" t="str">
        <f t="shared" si="91"/>
        <v>2021-09</v>
      </c>
    </row>
    <row r="2926" spans="1:16" ht="12.75" x14ac:dyDescent="0.2">
      <c r="A2926" s="4" t="s">
        <v>3048</v>
      </c>
      <c r="B2926" s="4" t="s">
        <v>3049</v>
      </c>
      <c r="C2926" s="4" t="s">
        <v>3050</v>
      </c>
      <c r="D2926" s="4" t="s">
        <v>3243</v>
      </c>
      <c r="E2926" s="4" t="s">
        <v>3244</v>
      </c>
      <c r="F2926" s="4" t="s">
        <v>3245</v>
      </c>
      <c r="G2926" s="4" t="s">
        <v>3253</v>
      </c>
      <c r="H2926" s="4" t="s">
        <v>210</v>
      </c>
      <c r="I2926" s="4" t="s">
        <v>210</v>
      </c>
      <c r="J2926" s="4" t="s">
        <v>877</v>
      </c>
      <c r="K2926" s="4" t="s">
        <v>3089</v>
      </c>
      <c r="L2926" s="4" t="s">
        <v>3078</v>
      </c>
      <c r="M2926" s="5">
        <v>44457</v>
      </c>
      <c r="N2926" s="6">
        <v>9420</v>
      </c>
      <c r="O2926" s="4">
        <f t="shared" si="90"/>
        <v>18</v>
      </c>
      <c r="P2926" s="4" t="str">
        <f t="shared" si="91"/>
        <v>2021-09</v>
      </c>
    </row>
    <row r="2927" spans="1:16" ht="12.75" x14ac:dyDescent="0.2">
      <c r="A2927" s="4" t="s">
        <v>3048</v>
      </c>
      <c r="B2927" s="4" t="s">
        <v>10496</v>
      </c>
      <c r="C2927" s="4" t="s">
        <v>10497</v>
      </c>
      <c r="D2927" s="4" t="s">
        <v>10665</v>
      </c>
      <c r="E2927" s="4" t="s">
        <v>10571</v>
      </c>
      <c r="F2927" s="4" t="s">
        <v>10572</v>
      </c>
      <c r="G2927" s="4" t="s">
        <v>10717</v>
      </c>
      <c r="H2927" s="4" t="s">
        <v>210</v>
      </c>
      <c r="I2927" s="4" t="s">
        <v>343</v>
      </c>
      <c r="J2927" s="4" t="s">
        <v>22</v>
      </c>
      <c r="K2927" s="4" t="s">
        <v>10549</v>
      </c>
      <c r="L2927" s="4" t="s">
        <v>10574</v>
      </c>
      <c r="M2927" s="5">
        <v>44457</v>
      </c>
      <c r="N2927" s="6">
        <v>9566</v>
      </c>
      <c r="O2927" s="4">
        <f t="shared" si="90"/>
        <v>18</v>
      </c>
      <c r="P2927" s="4" t="str">
        <f t="shared" si="91"/>
        <v>2021-09</v>
      </c>
    </row>
    <row r="2928" spans="1:16" ht="12.75" x14ac:dyDescent="0.2">
      <c r="A2928" s="4" t="s">
        <v>3048</v>
      </c>
      <c r="B2928" s="4" t="s">
        <v>12289</v>
      </c>
      <c r="C2928" s="4" t="s">
        <v>12841</v>
      </c>
      <c r="D2928" s="4" t="s">
        <v>10273</v>
      </c>
      <c r="E2928" s="4" t="s">
        <v>13041</v>
      </c>
      <c r="F2928" s="4" t="s">
        <v>13042</v>
      </c>
      <c r="G2928" s="4" t="s">
        <v>13054</v>
      </c>
      <c r="H2928" s="4" t="s">
        <v>20</v>
      </c>
      <c r="I2928" s="4" t="s">
        <v>21</v>
      </c>
      <c r="J2928" s="4" t="s">
        <v>22</v>
      </c>
      <c r="K2928" s="4" t="s">
        <v>12850</v>
      </c>
      <c r="L2928" s="4" t="s">
        <v>12121</v>
      </c>
      <c r="M2928" s="5">
        <v>44457</v>
      </c>
      <c r="N2928" s="6">
        <v>6721</v>
      </c>
      <c r="O2928" s="4">
        <f t="shared" si="90"/>
        <v>18</v>
      </c>
      <c r="P2928" s="4" t="str">
        <f t="shared" si="91"/>
        <v>2021-09</v>
      </c>
    </row>
    <row r="2929" spans="1:16" ht="12.75" x14ac:dyDescent="0.2">
      <c r="A2929" s="4" t="s">
        <v>14</v>
      </c>
      <c r="B2929" s="4" t="s">
        <v>15</v>
      </c>
      <c r="C2929" s="4" t="s">
        <v>504</v>
      </c>
      <c r="D2929" s="4" t="s">
        <v>859</v>
      </c>
      <c r="E2929" s="4" t="s">
        <v>884</v>
      </c>
      <c r="F2929" s="4" t="s">
        <v>3048</v>
      </c>
      <c r="G2929" s="4" t="s">
        <v>3048</v>
      </c>
      <c r="H2929" s="4" t="s">
        <v>210</v>
      </c>
      <c r="I2929" s="4" t="s">
        <v>210</v>
      </c>
      <c r="J2929" s="4" t="s">
        <v>3048</v>
      </c>
      <c r="K2929" s="4" t="s">
        <v>513</v>
      </c>
      <c r="L2929" s="4" t="s">
        <v>648</v>
      </c>
      <c r="M2929" s="5">
        <v>44458</v>
      </c>
      <c r="N2929" s="6">
        <v>1000</v>
      </c>
      <c r="O2929" s="4">
        <f t="shared" si="90"/>
        <v>19</v>
      </c>
      <c r="P2929" s="4" t="str">
        <f t="shared" si="91"/>
        <v>2021-09</v>
      </c>
    </row>
    <row r="2930" spans="1:16" ht="12.75" x14ac:dyDescent="0.2">
      <c r="A2930" s="4" t="s">
        <v>1050</v>
      </c>
      <c r="B2930" s="4" t="s">
        <v>1051</v>
      </c>
      <c r="C2930" s="4" t="s">
        <v>1052</v>
      </c>
      <c r="D2930" s="4" t="s">
        <v>1497</v>
      </c>
      <c r="E2930" s="4" t="s">
        <v>1187</v>
      </c>
      <c r="F2930" s="4" t="s">
        <v>1188</v>
      </c>
      <c r="G2930" s="4" t="s">
        <v>1517</v>
      </c>
      <c r="H2930" s="4" t="s">
        <v>210</v>
      </c>
      <c r="I2930" s="4" t="s">
        <v>343</v>
      </c>
      <c r="J2930" s="4" t="s">
        <v>22</v>
      </c>
      <c r="K2930" s="4" t="s">
        <v>1132</v>
      </c>
      <c r="L2930" s="4" t="s">
        <v>1195</v>
      </c>
      <c r="M2930" s="5">
        <v>44458</v>
      </c>
      <c r="N2930" s="6">
        <v>914</v>
      </c>
      <c r="O2930" s="4">
        <f t="shared" si="90"/>
        <v>19</v>
      </c>
      <c r="P2930" s="4" t="str">
        <f t="shared" si="91"/>
        <v>2021-09</v>
      </c>
    </row>
    <row r="2931" spans="1:16" ht="12.75" x14ac:dyDescent="0.2">
      <c r="A2931" s="4" t="s">
        <v>1050</v>
      </c>
      <c r="B2931" s="4" t="s">
        <v>1051</v>
      </c>
      <c r="C2931" s="4" t="s">
        <v>2556</v>
      </c>
      <c r="D2931" s="4" t="s">
        <v>2818</v>
      </c>
      <c r="E2931" s="4" t="s">
        <v>2608</v>
      </c>
      <c r="F2931" s="4" t="s">
        <v>2609</v>
      </c>
      <c r="G2931" s="4" t="s">
        <v>2820</v>
      </c>
      <c r="H2931" s="4" t="s">
        <v>20</v>
      </c>
      <c r="I2931" s="4" t="s">
        <v>21</v>
      </c>
      <c r="J2931" s="4" t="s">
        <v>22</v>
      </c>
      <c r="K2931" s="4" t="s">
        <v>2565</v>
      </c>
      <c r="L2931" s="4" t="s">
        <v>2373</v>
      </c>
      <c r="M2931" s="5">
        <v>44458</v>
      </c>
      <c r="N2931" s="6">
        <v>7059</v>
      </c>
      <c r="O2931" s="4">
        <f t="shared" si="90"/>
        <v>19</v>
      </c>
      <c r="P2931" s="4" t="str">
        <f t="shared" si="91"/>
        <v>2021-09</v>
      </c>
    </row>
    <row r="2932" spans="1:16" ht="12.75" x14ac:dyDescent="0.2">
      <c r="A2932" s="4" t="s">
        <v>3048</v>
      </c>
      <c r="B2932" s="4" t="s">
        <v>3049</v>
      </c>
      <c r="C2932" s="4" t="s">
        <v>3050</v>
      </c>
      <c r="D2932" s="4" t="s">
        <v>3277</v>
      </c>
      <c r="E2932" s="4" t="s">
        <v>3278</v>
      </c>
      <c r="F2932" s="4" t="s">
        <v>3279</v>
      </c>
      <c r="G2932" s="4" t="s">
        <v>3280</v>
      </c>
      <c r="H2932" s="4" t="s">
        <v>20</v>
      </c>
      <c r="I2932" s="4" t="s">
        <v>21</v>
      </c>
      <c r="J2932" s="4" t="s">
        <v>36</v>
      </c>
      <c r="K2932" s="4" t="s">
        <v>3054</v>
      </c>
      <c r="L2932" s="4" t="s">
        <v>3055</v>
      </c>
      <c r="M2932" s="5">
        <v>44458</v>
      </c>
      <c r="N2932" s="6">
        <v>5624</v>
      </c>
      <c r="O2932" s="4">
        <f t="shared" si="90"/>
        <v>19</v>
      </c>
      <c r="P2932" s="4" t="str">
        <f t="shared" si="91"/>
        <v>2021-09</v>
      </c>
    </row>
    <row r="2933" spans="1:16" ht="12.75" x14ac:dyDescent="0.2">
      <c r="A2933" s="4" t="s">
        <v>3048</v>
      </c>
      <c r="B2933" s="4" t="s">
        <v>3049</v>
      </c>
      <c r="C2933" s="4" t="s">
        <v>3339</v>
      </c>
      <c r="D2933" s="4" t="s">
        <v>13936</v>
      </c>
      <c r="E2933" s="4" t="s">
        <v>3345</v>
      </c>
      <c r="F2933" s="4" t="s">
        <v>3346</v>
      </c>
      <c r="G2933" s="4" t="s">
        <v>3353</v>
      </c>
      <c r="H2933" s="4" t="s">
        <v>20</v>
      </c>
      <c r="I2933" s="4" t="s">
        <v>21</v>
      </c>
      <c r="J2933" s="4" t="s">
        <v>22</v>
      </c>
      <c r="K2933" s="4" t="s">
        <v>3343</v>
      </c>
      <c r="L2933" s="4" t="s">
        <v>3344</v>
      </c>
      <c r="M2933" s="5">
        <v>44458</v>
      </c>
      <c r="N2933" s="6">
        <v>9724</v>
      </c>
      <c r="O2933" s="4">
        <f t="shared" si="90"/>
        <v>19</v>
      </c>
      <c r="P2933" s="4" t="str">
        <f t="shared" si="91"/>
        <v>2021-09</v>
      </c>
    </row>
    <row r="2934" spans="1:16" ht="12.75" x14ac:dyDescent="0.2">
      <c r="A2934" s="4" t="s">
        <v>14</v>
      </c>
      <c r="B2934" s="4" t="s">
        <v>3761</v>
      </c>
      <c r="C2934" s="4" t="s">
        <v>3762</v>
      </c>
      <c r="D2934" s="4" t="s">
        <v>25</v>
      </c>
      <c r="E2934" s="4" t="s">
        <v>3807</v>
      </c>
      <c r="F2934" s="4" t="s">
        <v>3808</v>
      </c>
      <c r="G2934" s="4" t="s">
        <v>3825</v>
      </c>
      <c r="H2934" s="4" t="s">
        <v>20</v>
      </c>
      <c r="I2934" s="4" t="s">
        <v>29</v>
      </c>
      <c r="J2934" s="4" t="s">
        <v>22</v>
      </c>
      <c r="K2934" s="4" t="s">
        <v>3766</v>
      </c>
      <c r="L2934" s="4" t="s">
        <v>3767</v>
      </c>
      <c r="M2934" s="5">
        <v>44458</v>
      </c>
      <c r="N2934" s="6">
        <v>1321</v>
      </c>
      <c r="O2934" s="4">
        <f t="shared" si="90"/>
        <v>19</v>
      </c>
      <c r="P2934" s="4" t="str">
        <f t="shared" si="91"/>
        <v>2021-09</v>
      </c>
    </row>
    <row r="2935" spans="1:16" ht="12.75" x14ac:dyDescent="0.2">
      <c r="A2935" s="4" t="s">
        <v>1050</v>
      </c>
      <c r="B2935" s="4" t="s">
        <v>5461</v>
      </c>
      <c r="C2935" s="4" t="s">
        <v>5462</v>
      </c>
      <c r="D2935" s="4" t="s">
        <v>5659</v>
      </c>
      <c r="E2935" s="4" t="s">
        <v>5723</v>
      </c>
      <c r="F2935" s="4" t="s">
        <v>5724</v>
      </c>
      <c r="G2935" s="4" t="s">
        <v>5738</v>
      </c>
      <c r="H2935" s="4" t="s">
        <v>20</v>
      </c>
      <c r="I2935" s="4" t="s">
        <v>21</v>
      </c>
      <c r="J2935" s="4" t="s">
        <v>36</v>
      </c>
      <c r="K2935" s="4" t="s">
        <v>5495</v>
      </c>
      <c r="L2935" s="4" t="s">
        <v>5481</v>
      </c>
      <c r="M2935" s="5">
        <v>44458</v>
      </c>
      <c r="N2935" s="6">
        <v>3378</v>
      </c>
      <c r="O2935" s="4">
        <f t="shared" si="90"/>
        <v>19</v>
      </c>
      <c r="P2935" s="4" t="str">
        <f t="shared" si="91"/>
        <v>2021-09</v>
      </c>
    </row>
    <row r="2936" spans="1:16" ht="12.75" x14ac:dyDescent="0.2">
      <c r="A2936" s="4" t="s">
        <v>1050</v>
      </c>
      <c r="B2936" s="4" t="s">
        <v>5461</v>
      </c>
      <c r="C2936" s="4" t="s">
        <v>5462</v>
      </c>
      <c r="D2936" s="4" t="s">
        <v>5659</v>
      </c>
      <c r="E2936" s="4" t="s">
        <v>5757</v>
      </c>
      <c r="F2936" s="4" t="s">
        <v>5758</v>
      </c>
      <c r="G2936" s="4" t="s">
        <v>5768</v>
      </c>
      <c r="H2936" s="4" t="s">
        <v>20</v>
      </c>
      <c r="I2936" s="4" t="s">
        <v>21</v>
      </c>
      <c r="J2936" s="4" t="s">
        <v>1491</v>
      </c>
      <c r="K2936" s="4" t="s">
        <v>5495</v>
      </c>
      <c r="L2936" s="4" t="s">
        <v>5516</v>
      </c>
      <c r="M2936" s="5">
        <v>44458</v>
      </c>
      <c r="N2936" s="6">
        <v>9155</v>
      </c>
      <c r="O2936" s="4">
        <f t="shared" si="90"/>
        <v>19</v>
      </c>
      <c r="P2936" s="4" t="str">
        <f t="shared" si="91"/>
        <v>2021-09</v>
      </c>
    </row>
    <row r="2937" spans="1:16" ht="12.75" x14ac:dyDescent="0.2">
      <c r="A2937" s="4" t="s">
        <v>14</v>
      </c>
      <c r="B2937" s="4" t="s">
        <v>7654</v>
      </c>
      <c r="C2937" s="4" t="s">
        <v>9693</v>
      </c>
      <c r="D2937" s="4" t="s">
        <v>8144</v>
      </c>
      <c r="E2937" s="4" t="s">
        <v>8145</v>
      </c>
      <c r="F2937" s="4" t="s">
        <v>8146</v>
      </c>
      <c r="G2937" s="4" t="s">
        <v>9770</v>
      </c>
      <c r="H2937" s="4" t="s">
        <v>210</v>
      </c>
      <c r="I2937" s="4" t="s">
        <v>343</v>
      </c>
      <c r="J2937" s="4" t="s">
        <v>22</v>
      </c>
      <c r="K2937" s="4" t="s">
        <v>9697</v>
      </c>
      <c r="L2937" s="4" t="s">
        <v>721</v>
      </c>
      <c r="M2937" s="5">
        <v>44458</v>
      </c>
      <c r="N2937" s="6">
        <v>2345</v>
      </c>
      <c r="O2937" s="4">
        <f t="shared" si="90"/>
        <v>19</v>
      </c>
      <c r="P2937" s="4" t="str">
        <f t="shared" si="91"/>
        <v>2021-09</v>
      </c>
    </row>
    <row r="2938" spans="1:16" ht="12.75" x14ac:dyDescent="0.2">
      <c r="A2938" s="4" t="s">
        <v>3048</v>
      </c>
      <c r="B2938" s="4" t="s">
        <v>12289</v>
      </c>
      <c r="C2938" s="4" t="s">
        <v>12643</v>
      </c>
      <c r="D2938" s="4" t="s">
        <v>12751</v>
      </c>
      <c r="E2938" s="4" t="s">
        <v>12755</v>
      </c>
      <c r="F2938" s="4" t="s">
        <v>12756</v>
      </c>
      <c r="G2938" s="4" t="s">
        <v>12759</v>
      </c>
      <c r="H2938" s="4" t="s">
        <v>20</v>
      </c>
      <c r="I2938" s="4" t="s">
        <v>21</v>
      </c>
      <c r="J2938" s="4" t="s">
        <v>22</v>
      </c>
      <c r="K2938" s="4" t="s">
        <v>12668</v>
      </c>
      <c r="L2938" s="4" t="s">
        <v>12121</v>
      </c>
      <c r="M2938" s="5">
        <v>44458</v>
      </c>
      <c r="N2938" s="6">
        <v>1602</v>
      </c>
      <c r="O2938" s="4">
        <f t="shared" si="90"/>
        <v>19</v>
      </c>
      <c r="P2938" s="4" t="str">
        <f t="shared" si="91"/>
        <v>2021-09</v>
      </c>
    </row>
    <row r="2939" spans="1:16" ht="12.75" x14ac:dyDescent="0.2">
      <c r="A2939" s="4" t="s">
        <v>14</v>
      </c>
      <c r="B2939" s="4" t="s">
        <v>15</v>
      </c>
      <c r="C2939" s="4" t="s">
        <v>68</v>
      </c>
      <c r="D2939" s="4" t="s">
        <v>64</v>
      </c>
      <c r="E2939" s="4" t="s">
        <v>426</v>
      </c>
      <c r="F2939" s="4" t="s">
        <v>427</v>
      </c>
      <c r="G2939" s="4" t="s">
        <v>432</v>
      </c>
      <c r="H2939" s="4" t="s">
        <v>20</v>
      </c>
      <c r="I2939" s="4" t="s">
        <v>29</v>
      </c>
      <c r="J2939" s="4" t="s">
        <v>36</v>
      </c>
      <c r="K2939" s="4" t="s">
        <v>109</v>
      </c>
      <c r="L2939" s="4" t="s">
        <v>24</v>
      </c>
      <c r="M2939" s="5">
        <v>44459</v>
      </c>
      <c r="N2939" s="6">
        <v>7574</v>
      </c>
      <c r="O2939" s="4">
        <f t="shared" si="90"/>
        <v>20</v>
      </c>
      <c r="P2939" s="4" t="str">
        <f t="shared" si="91"/>
        <v>2021-09</v>
      </c>
    </row>
    <row r="2940" spans="1:16" ht="12.75" x14ac:dyDescent="0.2">
      <c r="A2940" s="4" t="s">
        <v>14</v>
      </c>
      <c r="B2940" s="4" t="s">
        <v>15</v>
      </c>
      <c r="C2940" s="4" t="s">
        <v>504</v>
      </c>
      <c r="D2940" s="4" t="s">
        <v>899</v>
      </c>
      <c r="E2940" s="4" t="s">
        <v>645</v>
      </c>
      <c r="F2940" s="4" t="s">
        <v>646</v>
      </c>
      <c r="G2940" s="4" t="s">
        <v>908</v>
      </c>
      <c r="H2940" s="4" t="s">
        <v>20</v>
      </c>
      <c r="I2940" s="4" t="s">
        <v>21</v>
      </c>
      <c r="J2940" s="4" t="s">
        <v>22</v>
      </c>
      <c r="K2940" s="4" t="s">
        <v>517</v>
      </c>
      <c r="L2940" s="4" t="s">
        <v>47</v>
      </c>
      <c r="M2940" s="5">
        <v>44459</v>
      </c>
      <c r="N2940" s="6">
        <v>3057</v>
      </c>
      <c r="O2940" s="4">
        <f t="shared" si="90"/>
        <v>20</v>
      </c>
      <c r="P2940" s="4" t="str">
        <f t="shared" si="91"/>
        <v>2021-09</v>
      </c>
    </row>
    <row r="2941" spans="1:16" ht="12.75" x14ac:dyDescent="0.2">
      <c r="A2941" s="4" t="s">
        <v>14</v>
      </c>
      <c r="B2941" s="4" t="s">
        <v>15</v>
      </c>
      <c r="C2941" s="4" t="s">
        <v>504</v>
      </c>
      <c r="D2941" s="4" t="s">
        <v>996</v>
      </c>
      <c r="E2941" s="4" t="s">
        <v>521</v>
      </c>
      <c r="F2941" s="4" t="s">
        <v>522</v>
      </c>
      <c r="G2941" s="4" t="s">
        <v>1011</v>
      </c>
      <c r="H2941" s="4" t="s">
        <v>20</v>
      </c>
      <c r="I2941" s="4" t="s">
        <v>21</v>
      </c>
      <c r="J2941" s="4" t="s">
        <v>39</v>
      </c>
      <c r="K2941" s="4" t="s">
        <v>517</v>
      </c>
      <c r="L2941" s="4" t="s">
        <v>100</v>
      </c>
      <c r="M2941" s="5">
        <v>44459</v>
      </c>
      <c r="N2941" s="6">
        <v>7880</v>
      </c>
      <c r="O2941" s="4">
        <f t="shared" si="90"/>
        <v>20</v>
      </c>
      <c r="P2941" s="4" t="str">
        <f t="shared" si="91"/>
        <v>2021-09</v>
      </c>
    </row>
    <row r="2942" spans="1:16" ht="12.75" x14ac:dyDescent="0.2">
      <c r="A2942" s="4" t="s">
        <v>1050</v>
      </c>
      <c r="B2942" s="4" t="s">
        <v>1051</v>
      </c>
      <c r="C2942" s="4" t="s">
        <v>1052</v>
      </c>
      <c r="D2942" s="4" t="s">
        <v>25</v>
      </c>
      <c r="E2942" s="4" t="s">
        <v>1292</v>
      </c>
      <c r="F2942" s="4" t="s">
        <v>1293</v>
      </c>
      <c r="G2942" s="4" t="s">
        <v>1296</v>
      </c>
      <c r="H2942" s="4" t="s">
        <v>20</v>
      </c>
      <c r="I2942" s="4" t="s">
        <v>29</v>
      </c>
      <c r="J2942" s="4" t="s">
        <v>39</v>
      </c>
      <c r="K2942" s="4" t="s">
        <v>1056</v>
      </c>
      <c r="L2942" s="4" t="s">
        <v>1057</v>
      </c>
      <c r="M2942" s="5">
        <v>44459</v>
      </c>
      <c r="N2942" s="6">
        <v>3884</v>
      </c>
      <c r="O2942" s="4">
        <f t="shared" si="90"/>
        <v>20</v>
      </c>
      <c r="P2942" s="4" t="str">
        <f t="shared" si="91"/>
        <v>2021-09</v>
      </c>
    </row>
    <row r="2943" spans="1:16" ht="12.75" x14ac:dyDescent="0.2">
      <c r="A2943" s="4" t="s">
        <v>1050</v>
      </c>
      <c r="B2943" s="4" t="s">
        <v>1051</v>
      </c>
      <c r="C2943" s="4" t="s">
        <v>1052</v>
      </c>
      <c r="D2943" s="4" t="s">
        <v>25</v>
      </c>
      <c r="E2943" s="4" t="s">
        <v>1133</v>
      </c>
      <c r="F2943" s="4" t="s">
        <v>1134</v>
      </c>
      <c r="G2943" s="4" t="s">
        <v>1399</v>
      </c>
      <c r="H2943" s="4" t="s">
        <v>20</v>
      </c>
      <c r="I2943" s="4" t="s">
        <v>29</v>
      </c>
      <c r="J2943" s="4" t="s">
        <v>22</v>
      </c>
      <c r="K2943" s="4" t="s">
        <v>1056</v>
      </c>
      <c r="L2943" s="4" t="s">
        <v>1057</v>
      </c>
      <c r="M2943" s="5">
        <v>44459</v>
      </c>
      <c r="N2943" s="6">
        <v>764</v>
      </c>
      <c r="O2943" s="4">
        <f t="shared" si="90"/>
        <v>20</v>
      </c>
      <c r="P2943" s="4" t="str">
        <f t="shared" si="91"/>
        <v>2021-09</v>
      </c>
    </row>
    <row r="2944" spans="1:16" ht="12.75" x14ac:dyDescent="0.2">
      <c r="A2944" s="4" t="s">
        <v>1050</v>
      </c>
      <c r="B2944" s="4" t="s">
        <v>1051</v>
      </c>
      <c r="C2944" s="4" t="s">
        <v>1999</v>
      </c>
      <c r="D2944" s="4" t="s">
        <v>2078</v>
      </c>
      <c r="E2944" s="4" t="s">
        <v>2134</v>
      </c>
      <c r="F2944" s="4" t="s">
        <v>2135</v>
      </c>
      <c r="G2944" s="4" t="s">
        <v>2136</v>
      </c>
      <c r="H2944" s="4" t="s">
        <v>20</v>
      </c>
      <c r="I2944" s="4" t="s">
        <v>21</v>
      </c>
      <c r="J2944" s="4" t="s">
        <v>39</v>
      </c>
      <c r="K2944" s="4" t="s">
        <v>2003</v>
      </c>
      <c r="L2944" s="4" t="s">
        <v>1195</v>
      </c>
      <c r="M2944" s="5">
        <v>44459</v>
      </c>
      <c r="N2944" s="6">
        <v>381</v>
      </c>
      <c r="O2944" s="4">
        <f t="shared" si="90"/>
        <v>20</v>
      </c>
      <c r="P2944" s="4" t="str">
        <f t="shared" si="91"/>
        <v>2021-09</v>
      </c>
    </row>
    <row r="2945" spans="1:16" ht="12.75" x14ac:dyDescent="0.2">
      <c r="A2945" s="4" t="s">
        <v>1050</v>
      </c>
      <c r="B2945" s="4" t="s">
        <v>1051</v>
      </c>
      <c r="C2945" s="4" t="s">
        <v>1999</v>
      </c>
      <c r="D2945" s="4" t="s">
        <v>2078</v>
      </c>
      <c r="E2945" s="4" t="s">
        <v>2202</v>
      </c>
      <c r="F2945" s="4" t="s">
        <v>2203</v>
      </c>
      <c r="G2945" s="4" t="s">
        <v>2213</v>
      </c>
      <c r="H2945" s="4" t="s">
        <v>20</v>
      </c>
      <c r="I2945" s="4" t="s">
        <v>21</v>
      </c>
      <c r="J2945" s="4" t="s">
        <v>22</v>
      </c>
      <c r="K2945" s="4" t="s">
        <v>2003</v>
      </c>
      <c r="L2945" s="4" t="s">
        <v>1195</v>
      </c>
      <c r="M2945" s="5">
        <v>44459</v>
      </c>
      <c r="N2945" s="6">
        <v>1167</v>
      </c>
      <c r="O2945" s="4">
        <f t="shared" si="90"/>
        <v>20</v>
      </c>
      <c r="P2945" s="4" t="str">
        <f t="shared" si="91"/>
        <v>2021-09</v>
      </c>
    </row>
    <row r="2946" spans="1:16" ht="12.75" x14ac:dyDescent="0.2">
      <c r="A2946" s="4" t="s">
        <v>1050</v>
      </c>
      <c r="B2946" s="4" t="s">
        <v>1051</v>
      </c>
      <c r="C2946" s="4" t="s">
        <v>1999</v>
      </c>
      <c r="D2946" s="4" t="s">
        <v>2294</v>
      </c>
      <c r="E2946" s="4" t="s">
        <v>2307</v>
      </c>
      <c r="F2946" s="4" t="s">
        <v>2308</v>
      </c>
      <c r="G2946" s="4" t="s">
        <v>2309</v>
      </c>
      <c r="H2946" s="4" t="s">
        <v>20</v>
      </c>
      <c r="I2946" s="4" t="s">
        <v>21</v>
      </c>
      <c r="J2946" s="4" t="s">
        <v>22</v>
      </c>
      <c r="K2946" s="4" t="s">
        <v>2003</v>
      </c>
      <c r="L2946" s="4" t="s">
        <v>1195</v>
      </c>
      <c r="M2946" s="5">
        <v>44459</v>
      </c>
      <c r="N2946" s="6">
        <v>8131</v>
      </c>
      <c r="O2946" s="4">
        <f t="shared" ref="O2946:O3009" si="92">DAY(M2946)</f>
        <v>20</v>
      </c>
      <c r="P2946" s="4" t="str">
        <f t="shared" ref="P2946:P3009" si="93">TEXT(M2946,"YYYY-MM")</f>
        <v>2021-09</v>
      </c>
    </row>
    <row r="2947" spans="1:16" ht="12.75" x14ac:dyDescent="0.2">
      <c r="A2947" s="4" t="s">
        <v>14</v>
      </c>
      <c r="B2947" s="4" t="s">
        <v>4342</v>
      </c>
      <c r="C2947" s="4" t="s">
        <v>4343</v>
      </c>
      <c r="D2947" s="4" t="s">
        <v>4708</v>
      </c>
      <c r="E2947" s="4" t="s">
        <v>4750</v>
      </c>
      <c r="F2947" s="4" t="s">
        <v>4751</v>
      </c>
      <c r="G2947" s="4" t="s">
        <v>4760</v>
      </c>
      <c r="H2947" s="4" t="s">
        <v>20</v>
      </c>
      <c r="I2947" s="4" t="s">
        <v>29</v>
      </c>
      <c r="J2947" s="4" t="s">
        <v>22</v>
      </c>
      <c r="K2947" s="4" t="s">
        <v>4396</v>
      </c>
      <c r="L2947" s="4" t="s">
        <v>4374</v>
      </c>
      <c r="M2947" s="5">
        <v>44459</v>
      </c>
      <c r="N2947" s="6">
        <v>8777</v>
      </c>
      <c r="O2947" s="4">
        <f t="shared" si="92"/>
        <v>20</v>
      </c>
      <c r="P2947" s="4" t="str">
        <f t="shared" si="93"/>
        <v>2021-09</v>
      </c>
    </row>
    <row r="2948" spans="1:16" ht="12.75" x14ac:dyDescent="0.2">
      <c r="A2948" s="4" t="s">
        <v>1050</v>
      </c>
      <c r="B2948" s="4" t="s">
        <v>5461</v>
      </c>
      <c r="C2948" s="4" t="s">
        <v>5462</v>
      </c>
      <c r="D2948" s="4" t="s">
        <v>5659</v>
      </c>
      <c r="E2948" s="4" t="s">
        <v>5782</v>
      </c>
      <c r="F2948" s="4" t="s">
        <v>5783</v>
      </c>
      <c r="G2948" s="4" t="s">
        <v>5786</v>
      </c>
      <c r="H2948" s="4" t="s">
        <v>20</v>
      </c>
      <c r="I2948" s="4" t="s">
        <v>21</v>
      </c>
      <c r="J2948" s="4" t="s">
        <v>39</v>
      </c>
      <c r="K2948" s="4" t="s">
        <v>5495</v>
      </c>
      <c r="L2948" s="4" t="s">
        <v>5481</v>
      </c>
      <c r="M2948" s="5">
        <v>44459</v>
      </c>
      <c r="N2948" s="6">
        <v>7549</v>
      </c>
      <c r="O2948" s="4">
        <f t="shared" si="92"/>
        <v>20</v>
      </c>
      <c r="P2948" s="4" t="str">
        <f t="shared" si="93"/>
        <v>2021-09</v>
      </c>
    </row>
    <row r="2949" spans="1:16" ht="12.75" x14ac:dyDescent="0.2">
      <c r="A2949" s="4" t="s">
        <v>1050</v>
      </c>
      <c r="B2949" s="4" t="s">
        <v>5461</v>
      </c>
      <c r="C2949" s="4" t="s">
        <v>5462</v>
      </c>
      <c r="D2949" s="4" t="s">
        <v>5659</v>
      </c>
      <c r="E2949" s="4" t="s">
        <v>5814</v>
      </c>
      <c r="F2949" s="4" t="s">
        <v>5815</v>
      </c>
      <c r="G2949" s="4" t="s">
        <v>5817</v>
      </c>
      <c r="H2949" s="4" t="s">
        <v>20</v>
      </c>
      <c r="I2949" s="4" t="s">
        <v>21</v>
      </c>
      <c r="J2949" s="4" t="s">
        <v>39</v>
      </c>
      <c r="K2949" s="4" t="s">
        <v>5495</v>
      </c>
      <c r="L2949" s="4" t="s">
        <v>5525</v>
      </c>
      <c r="M2949" s="5">
        <v>44459</v>
      </c>
      <c r="N2949" s="6">
        <v>7823</v>
      </c>
      <c r="O2949" s="4">
        <f t="shared" si="92"/>
        <v>20</v>
      </c>
      <c r="P2949" s="4" t="str">
        <f t="shared" si="93"/>
        <v>2021-09</v>
      </c>
    </row>
    <row r="2950" spans="1:16" ht="12.75" x14ac:dyDescent="0.2">
      <c r="A2950" s="4" t="s">
        <v>1050</v>
      </c>
      <c r="B2950" s="4" t="s">
        <v>5461</v>
      </c>
      <c r="C2950" s="4" t="s">
        <v>5462</v>
      </c>
      <c r="D2950" s="4" t="s">
        <v>5896</v>
      </c>
      <c r="E2950" s="4" t="s">
        <v>5546</v>
      </c>
      <c r="F2950" s="4" t="s">
        <v>5547</v>
      </c>
      <c r="G2950" s="4" t="s">
        <v>5925</v>
      </c>
      <c r="H2950" s="4" t="s">
        <v>20</v>
      </c>
      <c r="I2950" s="4" t="s">
        <v>21</v>
      </c>
      <c r="J2950" s="4" t="s">
        <v>22</v>
      </c>
      <c r="K2950" s="4" t="s">
        <v>5466</v>
      </c>
      <c r="L2950" s="4" t="s">
        <v>5467</v>
      </c>
      <c r="M2950" s="5">
        <v>44459</v>
      </c>
      <c r="N2950" s="6">
        <v>774</v>
      </c>
      <c r="O2950" s="4">
        <f t="shared" si="92"/>
        <v>20</v>
      </c>
      <c r="P2950" s="4" t="str">
        <f t="shared" si="93"/>
        <v>2021-09</v>
      </c>
    </row>
    <row r="2951" spans="1:16" ht="12.75" x14ac:dyDescent="0.2">
      <c r="A2951" s="4" t="s">
        <v>1050</v>
      </c>
      <c r="B2951" s="4" t="s">
        <v>5461</v>
      </c>
      <c r="C2951" s="4" t="s">
        <v>5462</v>
      </c>
      <c r="D2951" s="4" t="s">
        <v>6022</v>
      </c>
      <c r="E2951" s="4" t="s">
        <v>6023</v>
      </c>
      <c r="F2951" s="4" t="s">
        <v>6024</v>
      </c>
      <c r="G2951" s="4" t="s">
        <v>6028</v>
      </c>
      <c r="H2951" s="4" t="s">
        <v>20</v>
      </c>
      <c r="I2951" s="4" t="s">
        <v>21</v>
      </c>
      <c r="J2951" s="4" t="s">
        <v>22</v>
      </c>
      <c r="K2951" s="4" t="s">
        <v>5515</v>
      </c>
      <c r="L2951" s="4" t="s">
        <v>5516</v>
      </c>
      <c r="M2951" s="5">
        <v>44459</v>
      </c>
      <c r="N2951" s="6">
        <v>5020</v>
      </c>
      <c r="O2951" s="4">
        <f t="shared" si="92"/>
        <v>20</v>
      </c>
      <c r="P2951" s="4" t="str">
        <f t="shared" si="93"/>
        <v>2021-09</v>
      </c>
    </row>
    <row r="2952" spans="1:16" ht="12.75" x14ac:dyDescent="0.2">
      <c r="A2952" s="4" t="s">
        <v>14</v>
      </c>
      <c r="B2952" s="4" t="s">
        <v>6544</v>
      </c>
      <c r="C2952" s="4" t="s">
        <v>6545</v>
      </c>
      <c r="D2952" s="4" t="s">
        <v>7047</v>
      </c>
      <c r="E2952" s="4" t="s">
        <v>6670</v>
      </c>
      <c r="F2952" s="4" t="s">
        <v>6671</v>
      </c>
      <c r="G2952" s="4" t="s">
        <v>7067</v>
      </c>
      <c r="H2952" s="4" t="s">
        <v>20</v>
      </c>
      <c r="I2952" s="4" t="s">
        <v>29</v>
      </c>
      <c r="J2952" s="4" t="s">
        <v>36</v>
      </c>
      <c r="K2952" s="4" t="s">
        <v>6553</v>
      </c>
      <c r="L2952" s="4" t="s">
        <v>6596</v>
      </c>
      <c r="M2952" s="5">
        <v>44459</v>
      </c>
      <c r="N2952" s="6">
        <v>1481</v>
      </c>
      <c r="O2952" s="4">
        <f t="shared" si="92"/>
        <v>20</v>
      </c>
      <c r="P2952" s="4" t="str">
        <f t="shared" si="93"/>
        <v>2021-09</v>
      </c>
    </row>
    <row r="2953" spans="1:16" ht="12.75" x14ac:dyDescent="0.2">
      <c r="A2953" s="4" t="s">
        <v>3048</v>
      </c>
      <c r="B2953" s="4" t="s">
        <v>9902</v>
      </c>
      <c r="C2953" s="4" t="s">
        <v>10147</v>
      </c>
      <c r="D2953" s="4" t="s">
        <v>10283</v>
      </c>
      <c r="E2953" s="4" t="s">
        <v>10294</v>
      </c>
      <c r="F2953" s="4" t="s">
        <v>10295</v>
      </c>
      <c r="G2953" s="4" t="s">
        <v>10310</v>
      </c>
      <c r="H2953" s="4" t="s">
        <v>20</v>
      </c>
      <c r="I2953" s="4" t="s">
        <v>21</v>
      </c>
      <c r="J2953" s="4" t="s">
        <v>22</v>
      </c>
      <c r="K2953" s="4" t="s">
        <v>10151</v>
      </c>
      <c r="L2953" s="4" t="s">
        <v>10169</v>
      </c>
      <c r="M2953" s="5">
        <v>44459</v>
      </c>
      <c r="N2953" s="6">
        <v>5229</v>
      </c>
      <c r="O2953" s="4">
        <f t="shared" si="92"/>
        <v>20</v>
      </c>
      <c r="P2953" s="4" t="str">
        <f t="shared" si="93"/>
        <v>2021-09</v>
      </c>
    </row>
    <row r="2954" spans="1:16" ht="12.75" x14ac:dyDescent="0.2">
      <c r="A2954" s="4" t="s">
        <v>3048</v>
      </c>
      <c r="B2954" s="4" t="s">
        <v>10496</v>
      </c>
      <c r="C2954" s="4" t="s">
        <v>10930</v>
      </c>
      <c r="D2954" s="4" t="s">
        <v>11489</v>
      </c>
      <c r="E2954" s="4" t="s">
        <v>11490</v>
      </c>
      <c r="F2954" s="4" t="s">
        <v>11491</v>
      </c>
      <c r="G2954" s="4" t="s">
        <v>11492</v>
      </c>
      <c r="H2954" s="4" t="s">
        <v>20</v>
      </c>
      <c r="I2954" s="4" t="s">
        <v>21</v>
      </c>
      <c r="J2954" s="4" t="s">
        <v>36</v>
      </c>
      <c r="K2954" s="4" t="s">
        <v>11335</v>
      </c>
      <c r="L2954" s="4" t="s">
        <v>10545</v>
      </c>
      <c r="M2954" s="5">
        <v>44459</v>
      </c>
      <c r="N2954" s="6">
        <v>4567</v>
      </c>
      <c r="O2954" s="4">
        <f t="shared" si="92"/>
        <v>20</v>
      </c>
      <c r="P2954" s="4" t="str">
        <f t="shared" si="93"/>
        <v>2021-09</v>
      </c>
    </row>
    <row r="2955" spans="1:16" ht="12.75" x14ac:dyDescent="0.2">
      <c r="A2955" s="4" t="s">
        <v>3048</v>
      </c>
      <c r="B2955" s="4" t="s">
        <v>10496</v>
      </c>
      <c r="C2955" s="4" t="s">
        <v>10930</v>
      </c>
      <c r="D2955" s="4" t="s">
        <v>11664</v>
      </c>
      <c r="E2955" s="4" t="s">
        <v>11665</v>
      </c>
      <c r="F2955" s="4" t="s">
        <v>11666</v>
      </c>
      <c r="G2955" s="4" t="s">
        <v>11669</v>
      </c>
      <c r="H2955" s="4" t="s">
        <v>20</v>
      </c>
      <c r="I2955" s="4" t="s">
        <v>21</v>
      </c>
      <c r="J2955" s="4" t="s">
        <v>22</v>
      </c>
      <c r="K2955" s="4" t="s">
        <v>10136</v>
      </c>
      <c r="L2955" s="4" t="s">
        <v>10977</v>
      </c>
      <c r="M2955" s="5">
        <v>44459</v>
      </c>
      <c r="N2955" s="6">
        <v>5369</v>
      </c>
      <c r="O2955" s="4">
        <f t="shared" si="92"/>
        <v>20</v>
      </c>
      <c r="P2955" s="4" t="str">
        <f t="shared" si="93"/>
        <v>2021-09</v>
      </c>
    </row>
    <row r="2956" spans="1:16" ht="12.75" x14ac:dyDescent="0.2">
      <c r="A2956" s="4" t="s">
        <v>3048</v>
      </c>
      <c r="B2956" s="4" t="s">
        <v>11712</v>
      </c>
      <c r="C2956" s="4" t="s">
        <v>11719</v>
      </c>
      <c r="D2956" s="4" t="s">
        <v>25</v>
      </c>
      <c r="E2956" s="4" t="s">
        <v>11865</v>
      </c>
      <c r="F2956" s="4" t="s">
        <v>11866</v>
      </c>
      <c r="G2956" s="4" t="s">
        <v>11867</v>
      </c>
      <c r="H2956" s="4" t="s">
        <v>210</v>
      </c>
      <c r="I2956" s="4" t="s">
        <v>343</v>
      </c>
      <c r="J2956" s="4" t="s">
        <v>36</v>
      </c>
      <c r="K2956" s="4" t="s">
        <v>11723</v>
      </c>
      <c r="L2956" s="4" t="s">
        <v>10177</v>
      </c>
      <c r="M2956" s="5">
        <v>44459</v>
      </c>
      <c r="N2956" s="6">
        <v>3190</v>
      </c>
      <c r="O2956" s="4">
        <f t="shared" si="92"/>
        <v>20</v>
      </c>
      <c r="P2956" s="4" t="str">
        <f t="shared" si="93"/>
        <v>2021-09</v>
      </c>
    </row>
    <row r="2957" spans="1:16" ht="12.75" x14ac:dyDescent="0.2">
      <c r="A2957" s="4" t="s">
        <v>3048</v>
      </c>
      <c r="B2957" s="4" t="s">
        <v>11712</v>
      </c>
      <c r="C2957" s="4" t="s">
        <v>11934</v>
      </c>
      <c r="D2957" s="4" t="s">
        <v>12215</v>
      </c>
      <c r="E2957" s="4" t="s">
        <v>8265</v>
      </c>
      <c r="F2957" s="4" t="s">
        <v>12217</v>
      </c>
      <c r="G2957" s="4" t="s">
        <v>12219</v>
      </c>
      <c r="H2957" s="4" t="s">
        <v>20</v>
      </c>
      <c r="I2957" s="4" t="s">
        <v>21</v>
      </c>
      <c r="J2957" s="4" t="s">
        <v>22</v>
      </c>
      <c r="K2957" s="4" t="s">
        <v>11960</v>
      </c>
      <c r="L2957" s="4" t="s">
        <v>5477</v>
      </c>
      <c r="M2957" s="5">
        <v>44459</v>
      </c>
      <c r="N2957" s="6">
        <v>3478</v>
      </c>
      <c r="O2957" s="4">
        <f t="shared" si="92"/>
        <v>20</v>
      </c>
      <c r="P2957" s="4" t="str">
        <f t="shared" si="93"/>
        <v>2021-09</v>
      </c>
    </row>
    <row r="2958" spans="1:16" ht="12.75" x14ac:dyDescent="0.2">
      <c r="A2958" s="4" t="s">
        <v>3048</v>
      </c>
      <c r="B2958" s="4" t="s">
        <v>12289</v>
      </c>
      <c r="C2958" s="4" t="s">
        <v>13302</v>
      </c>
      <c r="D2958" s="4" t="s">
        <v>13936</v>
      </c>
      <c r="E2958" s="4" t="s">
        <v>13328</v>
      </c>
      <c r="F2958" s="4" t="s">
        <v>13329</v>
      </c>
      <c r="G2958" s="4" t="s">
        <v>13333</v>
      </c>
      <c r="H2958" s="4" t="s">
        <v>20</v>
      </c>
      <c r="I2958" s="4" t="s">
        <v>21</v>
      </c>
      <c r="J2958" s="4" t="s">
        <v>36</v>
      </c>
      <c r="K2958" s="4" t="s">
        <v>12408</v>
      </c>
      <c r="L2958" s="4" t="s">
        <v>12012</v>
      </c>
      <c r="M2958" s="5">
        <v>44459</v>
      </c>
      <c r="N2958" s="6">
        <v>1341</v>
      </c>
      <c r="O2958" s="4">
        <f t="shared" si="92"/>
        <v>20</v>
      </c>
      <c r="P2958" s="4" t="str">
        <f t="shared" si="93"/>
        <v>2021-09</v>
      </c>
    </row>
    <row r="2959" spans="1:16" ht="12.75" x14ac:dyDescent="0.2">
      <c r="A2959" s="4" t="s">
        <v>1050</v>
      </c>
      <c r="B2959" s="4" t="s">
        <v>1051</v>
      </c>
      <c r="C2959" s="4" t="s">
        <v>1052</v>
      </c>
      <c r="D2959" s="4" t="s">
        <v>1401</v>
      </c>
      <c r="E2959" s="4" t="s">
        <v>1402</v>
      </c>
      <c r="F2959" s="4" t="s">
        <v>1403</v>
      </c>
      <c r="G2959" s="4" t="s">
        <v>1415</v>
      </c>
      <c r="H2959" s="4" t="s">
        <v>20</v>
      </c>
      <c r="I2959" s="4" t="s">
        <v>29</v>
      </c>
      <c r="J2959" s="4" t="s">
        <v>22</v>
      </c>
      <c r="K2959" s="4" t="s">
        <v>1056</v>
      </c>
      <c r="L2959" s="4" t="s">
        <v>1195</v>
      </c>
      <c r="M2959" s="5">
        <v>44460</v>
      </c>
      <c r="N2959" s="6">
        <v>3073</v>
      </c>
      <c r="O2959" s="4">
        <f t="shared" si="92"/>
        <v>21</v>
      </c>
      <c r="P2959" s="4" t="str">
        <f t="shared" si="93"/>
        <v>2021-09</v>
      </c>
    </row>
    <row r="2960" spans="1:16" ht="12.75" x14ac:dyDescent="0.2">
      <c r="A2960" s="4" t="s">
        <v>1050</v>
      </c>
      <c r="B2960" s="4" t="s">
        <v>1051</v>
      </c>
      <c r="C2960" s="4" t="s">
        <v>1052</v>
      </c>
      <c r="D2960" s="4" t="s">
        <v>1486</v>
      </c>
      <c r="E2960" s="4" t="s">
        <v>1162</v>
      </c>
      <c r="F2960" s="4" t="s">
        <v>1163</v>
      </c>
      <c r="G2960" s="4" t="s">
        <v>1164</v>
      </c>
      <c r="H2960" s="4" t="s">
        <v>20</v>
      </c>
      <c r="I2960" s="4" t="s">
        <v>29</v>
      </c>
      <c r="J2960" s="4" t="s">
        <v>36</v>
      </c>
      <c r="K2960" s="4" t="s">
        <v>1056</v>
      </c>
      <c r="L2960" s="4" t="s">
        <v>689</v>
      </c>
      <c r="M2960" s="5">
        <v>44460</v>
      </c>
      <c r="N2960" s="6">
        <v>9903</v>
      </c>
      <c r="O2960" s="4">
        <f t="shared" si="92"/>
        <v>21</v>
      </c>
      <c r="P2960" s="4" t="str">
        <f t="shared" si="93"/>
        <v>2021-09</v>
      </c>
    </row>
    <row r="2961" spans="1:16" ht="12.75" x14ac:dyDescent="0.2">
      <c r="A2961" s="4" t="s">
        <v>1050</v>
      </c>
      <c r="B2961" s="4" t="s">
        <v>1051</v>
      </c>
      <c r="C2961" s="4" t="s">
        <v>1999</v>
      </c>
      <c r="D2961" s="4" t="s">
        <v>2342</v>
      </c>
      <c r="E2961" s="4" t="s">
        <v>2344</v>
      </c>
      <c r="F2961" s="4" t="s">
        <v>2345</v>
      </c>
      <c r="G2961" s="4" t="s">
        <v>2346</v>
      </c>
      <c r="H2961" s="4" t="s">
        <v>20</v>
      </c>
      <c r="I2961" s="4" t="s">
        <v>21</v>
      </c>
      <c r="J2961" s="4" t="s">
        <v>39</v>
      </c>
      <c r="K2961" s="4" t="s">
        <v>2003</v>
      </c>
      <c r="L2961" s="4" t="s">
        <v>1195</v>
      </c>
      <c r="M2961" s="5">
        <v>44460</v>
      </c>
      <c r="N2961" s="6">
        <v>7134</v>
      </c>
      <c r="O2961" s="4">
        <f t="shared" si="92"/>
        <v>21</v>
      </c>
      <c r="P2961" s="4" t="str">
        <f t="shared" si="93"/>
        <v>2021-09</v>
      </c>
    </row>
    <row r="2962" spans="1:16" ht="12.75" x14ac:dyDescent="0.2">
      <c r="A2962" s="4" t="s">
        <v>3048</v>
      </c>
      <c r="B2962" s="4" t="s">
        <v>3049</v>
      </c>
      <c r="C2962" s="4" t="s">
        <v>3522</v>
      </c>
      <c r="D2962" s="4" t="s">
        <v>3318</v>
      </c>
      <c r="E2962" s="4" t="s">
        <v>3755</v>
      </c>
      <c r="F2962" s="4" t="s">
        <v>3756</v>
      </c>
      <c r="G2962" s="4" t="s">
        <v>3758</v>
      </c>
      <c r="H2962" s="4" t="s">
        <v>20</v>
      </c>
      <c r="I2962" s="4" t="s">
        <v>29</v>
      </c>
      <c r="J2962" s="4" t="s">
        <v>39</v>
      </c>
      <c r="K2962" s="4" t="s">
        <v>3554</v>
      </c>
      <c r="L2962" s="4" t="s">
        <v>3152</v>
      </c>
      <c r="M2962" s="5">
        <v>44460</v>
      </c>
      <c r="N2962" s="6">
        <v>7420</v>
      </c>
      <c r="O2962" s="4">
        <f t="shared" si="92"/>
        <v>21</v>
      </c>
      <c r="P2962" s="4" t="str">
        <f t="shared" si="93"/>
        <v>2021-09</v>
      </c>
    </row>
    <row r="2963" spans="1:16" ht="12.75" x14ac:dyDescent="0.2">
      <c r="A2963" s="4" t="s">
        <v>14</v>
      </c>
      <c r="B2963" s="4" t="s">
        <v>3761</v>
      </c>
      <c r="C2963" s="4" t="s">
        <v>3762</v>
      </c>
      <c r="D2963" s="4" t="s">
        <v>3979</v>
      </c>
      <c r="E2963" s="4" t="s">
        <v>3987</v>
      </c>
      <c r="F2963" s="4" t="s">
        <v>3048</v>
      </c>
      <c r="G2963" s="4" t="s">
        <v>3048</v>
      </c>
      <c r="H2963" s="4" t="s">
        <v>210</v>
      </c>
      <c r="I2963" s="4" t="s">
        <v>210</v>
      </c>
      <c r="J2963" s="4" t="s">
        <v>3048</v>
      </c>
      <c r="K2963" s="4" t="s">
        <v>3766</v>
      </c>
      <c r="L2963" s="4" t="s">
        <v>3908</v>
      </c>
      <c r="M2963" s="5">
        <v>44460</v>
      </c>
      <c r="N2963" s="6">
        <v>7006</v>
      </c>
      <c r="O2963" s="4">
        <f t="shared" si="92"/>
        <v>21</v>
      </c>
      <c r="P2963" s="4" t="str">
        <f t="shared" si="93"/>
        <v>2021-09</v>
      </c>
    </row>
    <row r="2964" spans="1:16" ht="12.75" x14ac:dyDescent="0.2">
      <c r="A2964" s="4" t="s">
        <v>14</v>
      </c>
      <c r="B2964" s="4" t="s">
        <v>4342</v>
      </c>
      <c r="C2964" s="4" t="s">
        <v>4343</v>
      </c>
      <c r="D2964" s="4" t="s">
        <v>4825</v>
      </c>
      <c r="E2964" s="4" t="s">
        <v>4838</v>
      </c>
      <c r="F2964" s="4" t="s">
        <v>4839</v>
      </c>
      <c r="G2964" s="4" t="s">
        <v>4840</v>
      </c>
      <c r="H2964" s="4" t="s">
        <v>20</v>
      </c>
      <c r="I2964" s="4" t="s">
        <v>21</v>
      </c>
      <c r="J2964" s="4" t="s">
        <v>39</v>
      </c>
      <c r="K2964" s="4" t="s">
        <v>4396</v>
      </c>
      <c r="L2964" s="4" t="s">
        <v>4363</v>
      </c>
      <c r="M2964" s="5">
        <v>44460</v>
      </c>
      <c r="N2964" s="6">
        <v>3873</v>
      </c>
      <c r="O2964" s="4">
        <f t="shared" si="92"/>
        <v>21</v>
      </c>
      <c r="P2964" s="4" t="str">
        <f t="shared" si="93"/>
        <v>2021-09</v>
      </c>
    </row>
    <row r="2965" spans="1:16" ht="12.75" x14ac:dyDescent="0.2">
      <c r="A2965" s="4" t="s">
        <v>14</v>
      </c>
      <c r="B2965" s="4" t="s">
        <v>4342</v>
      </c>
      <c r="C2965" s="4" t="s">
        <v>4343</v>
      </c>
      <c r="D2965" s="4" t="s">
        <v>5198</v>
      </c>
      <c r="E2965" s="4" t="s">
        <v>5218</v>
      </c>
      <c r="F2965" s="4" t="s">
        <v>5219</v>
      </c>
      <c r="G2965" s="4" t="s">
        <v>3048</v>
      </c>
      <c r="H2965" s="4" t="s">
        <v>210</v>
      </c>
      <c r="I2965" s="4" t="s">
        <v>210</v>
      </c>
      <c r="J2965" s="4" t="s">
        <v>3048</v>
      </c>
      <c r="K2965" s="4" t="s">
        <v>4396</v>
      </c>
      <c r="L2965" s="4" t="s">
        <v>4408</v>
      </c>
      <c r="M2965" s="5">
        <v>44460</v>
      </c>
      <c r="N2965" s="6">
        <v>3543</v>
      </c>
      <c r="O2965" s="4">
        <f t="shared" si="92"/>
        <v>21</v>
      </c>
      <c r="P2965" s="4" t="str">
        <f t="shared" si="93"/>
        <v>2021-09</v>
      </c>
    </row>
    <row r="2966" spans="1:16" ht="12.75" x14ac:dyDescent="0.2">
      <c r="A2966" s="4" t="s">
        <v>3048</v>
      </c>
      <c r="B2966" s="4" t="s">
        <v>9902</v>
      </c>
      <c r="C2966" s="4" t="s">
        <v>9903</v>
      </c>
      <c r="D2966" s="4" t="s">
        <v>9981</v>
      </c>
      <c r="E2966" s="4" t="s">
        <v>10007</v>
      </c>
      <c r="F2966" s="4" t="s">
        <v>10008</v>
      </c>
      <c r="G2966" s="4" t="s">
        <v>10009</v>
      </c>
      <c r="H2966" s="4" t="s">
        <v>20</v>
      </c>
      <c r="I2966" s="4" t="s">
        <v>21</v>
      </c>
      <c r="J2966" s="4" t="s">
        <v>36</v>
      </c>
      <c r="K2966" s="4" t="s">
        <v>9907</v>
      </c>
      <c r="L2966" s="4" t="s">
        <v>9911</v>
      </c>
      <c r="M2966" s="5">
        <v>44460</v>
      </c>
      <c r="N2966" s="6">
        <v>4461</v>
      </c>
      <c r="O2966" s="4">
        <f t="shared" si="92"/>
        <v>21</v>
      </c>
      <c r="P2966" s="4" t="str">
        <f t="shared" si="93"/>
        <v>2021-09</v>
      </c>
    </row>
    <row r="2967" spans="1:16" ht="12.75" x14ac:dyDescent="0.2">
      <c r="A2967" s="4" t="s">
        <v>3048</v>
      </c>
      <c r="B2967" s="4" t="s">
        <v>10496</v>
      </c>
      <c r="C2967" s="4" t="s">
        <v>10930</v>
      </c>
      <c r="D2967" s="4" t="s">
        <v>11632</v>
      </c>
      <c r="E2967" s="4" t="s">
        <v>11330</v>
      </c>
      <c r="F2967" s="4" t="s">
        <v>11331</v>
      </c>
      <c r="G2967" s="4" t="s">
        <v>11639</v>
      </c>
      <c r="H2967" s="4" t="s">
        <v>210</v>
      </c>
      <c r="I2967" s="4" t="s">
        <v>343</v>
      </c>
      <c r="J2967" s="4" t="s">
        <v>36</v>
      </c>
      <c r="K2967" s="4" t="s">
        <v>10934</v>
      </c>
      <c r="L2967" s="4" t="s">
        <v>10143</v>
      </c>
      <c r="M2967" s="5">
        <v>44460</v>
      </c>
      <c r="N2967" s="6">
        <v>8093</v>
      </c>
      <c r="O2967" s="4">
        <f t="shared" si="92"/>
        <v>21</v>
      </c>
      <c r="P2967" s="4" t="str">
        <f t="shared" si="93"/>
        <v>2021-09</v>
      </c>
    </row>
    <row r="2968" spans="1:16" ht="12.75" x14ac:dyDescent="0.2">
      <c r="A2968" s="4" t="s">
        <v>3048</v>
      </c>
      <c r="B2968" s="4" t="s">
        <v>3049</v>
      </c>
      <c r="C2968" s="4" t="s">
        <v>3050</v>
      </c>
      <c r="D2968" s="4" t="s">
        <v>3105</v>
      </c>
      <c r="E2968" s="4" t="s">
        <v>3081</v>
      </c>
      <c r="F2968" s="4" t="s">
        <v>3082</v>
      </c>
      <c r="G2968" s="4" t="s">
        <v>3109</v>
      </c>
      <c r="H2968" s="4" t="s">
        <v>20</v>
      </c>
      <c r="I2968" s="4" t="s">
        <v>29</v>
      </c>
      <c r="J2968" s="4" t="s">
        <v>22</v>
      </c>
      <c r="K2968" s="4" t="s">
        <v>3089</v>
      </c>
      <c r="L2968" s="4" t="s">
        <v>3085</v>
      </c>
      <c r="M2968" s="5">
        <v>44461</v>
      </c>
      <c r="N2968" s="6">
        <v>6213</v>
      </c>
      <c r="O2968" s="4">
        <f t="shared" si="92"/>
        <v>22</v>
      </c>
      <c r="P2968" s="4" t="str">
        <f t="shared" si="93"/>
        <v>2021-09</v>
      </c>
    </row>
    <row r="2969" spans="1:16" ht="12.75" x14ac:dyDescent="0.2">
      <c r="A2969" s="4" t="s">
        <v>14</v>
      </c>
      <c r="B2969" s="4" t="s">
        <v>4342</v>
      </c>
      <c r="C2969" s="4" t="s">
        <v>4343</v>
      </c>
      <c r="D2969" s="4" t="s">
        <v>4922</v>
      </c>
      <c r="E2969" s="4" t="s">
        <v>4929</v>
      </c>
      <c r="F2969" s="4" t="s">
        <v>4930</v>
      </c>
      <c r="G2969" s="4" t="s">
        <v>4931</v>
      </c>
      <c r="H2969" s="4" t="s">
        <v>210</v>
      </c>
      <c r="I2969" s="4" t="s">
        <v>210</v>
      </c>
      <c r="J2969" s="4" t="s">
        <v>226</v>
      </c>
      <c r="K2969" s="4" t="s">
        <v>4476</v>
      </c>
      <c r="L2969" s="4" t="s">
        <v>4408</v>
      </c>
      <c r="M2969" s="5">
        <v>44461</v>
      </c>
      <c r="N2969" s="6">
        <v>9136</v>
      </c>
      <c r="O2969" s="4">
        <f t="shared" si="92"/>
        <v>22</v>
      </c>
      <c r="P2969" s="4" t="str">
        <f t="shared" si="93"/>
        <v>2021-09</v>
      </c>
    </row>
    <row r="2970" spans="1:16" ht="12.75" x14ac:dyDescent="0.2">
      <c r="A2970" s="4" t="s">
        <v>1050</v>
      </c>
      <c r="B2970" s="4" t="s">
        <v>5461</v>
      </c>
      <c r="C2970" s="4" t="s">
        <v>5462</v>
      </c>
      <c r="D2970" s="4" t="s">
        <v>13936</v>
      </c>
      <c r="E2970" s="4" t="s">
        <v>5559</v>
      </c>
      <c r="F2970" s="4" t="s">
        <v>5560</v>
      </c>
      <c r="G2970" s="4" t="s">
        <v>5562</v>
      </c>
      <c r="H2970" s="4" t="s">
        <v>20</v>
      </c>
      <c r="I2970" s="4" t="s">
        <v>21</v>
      </c>
      <c r="J2970" s="4" t="s">
        <v>39</v>
      </c>
      <c r="K2970" s="4" t="s">
        <v>5515</v>
      </c>
      <c r="L2970" s="4" t="s">
        <v>5525</v>
      </c>
      <c r="M2970" s="5">
        <v>44461</v>
      </c>
      <c r="N2970" s="6">
        <v>8474</v>
      </c>
      <c r="O2970" s="4">
        <f t="shared" si="92"/>
        <v>22</v>
      </c>
      <c r="P2970" s="4" t="str">
        <f t="shared" si="93"/>
        <v>2021-09</v>
      </c>
    </row>
    <row r="2971" spans="1:16" ht="12.75" x14ac:dyDescent="0.2">
      <c r="A2971" s="4" t="s">
        <v>14</v>
      </c>
      <c r="B2971" s="4" t="s">
        <v>7654</v>
      </c>
      <c r="C2971" s="4" t="s">
        <v>7825</v>
      </c>
      <c r="D2971" s="4" t="s">
        <v>7814</v>
      </c>
      <c r="E2971" s="4" t="s">
        <v>7834</v>
      </c>
      <c r="F2971" s="4" t="s">
        <v>7835</v>
      </c>
      <c r="G2971" s="4" t="s">
        <v>7964</v>
      </c>
      <c r="H2971" s="4" t="s">
        <v>20</v>
      </c>
      <c r="I2971" s="4" t="s">
        <v>21</v>
      </c>
      <c r="J2971" s="4" t="s">
        <v>36</v>
      </c>
      <c r="K2971" s="4" t="s">
        <v>7890</v>
      </c>
      <c r="L2971" s="4" t="s">
        <v>7785</v>
      </c>
      <c r="M2971" s="5">
        <v>44461</v>
      </c>
      <c r="N2971" s="6">
        <v>9807</v>
      </c>
      <c r="O2971" s="4">
        <f t="shared" si="92"/>
        <v>22</v>
      </c>
      <c r="P2971" s="4" t="str">
        <f t="shared" si="93"/>
        <v>2021-09</v>
      </c>
    </row>
    <row r="2972" spans="1:16" ht="12.75" x14ac:dyDescent="0.2">
      <c r="A2972" s="4" t="s">
        <v>14</v>
      </c>
      <c r="B2972" s="4" t="s">
        <v>7654</v>
      </c>
      <c r="C2972" s="4" t="s">
        <v>8288</v>
      </c>
      <c r="D2972" s="4" t="s">
        <v>8423</v>
      </c>
      <c r="E2972" s="4" t="s">
        <v>8557</v>
      </c>
      <c r="F2972" s="4" t="s">
        <v>8558</v>
      </c>
      <c r="G2972" s="4" t="s">
        <v>8580</v>
      </c>
      <c r="H2972" s="4" t="s">
        <v>20</v>
      </c>
      <c r="I2972" s="4" t="s">
        <v>21</v>
      </c>
      <c r="J2972" s="4" t="s">
        <v>36</v>
      </c>
      <c r="K2972" s="4" t="s">
        <v>8306</v>
      </c>
      <c r="L2972" s="4" t="s">
        <v>8349</v>
      </c>
      <c r="M2972" s="5">
        <v>44461</v>
      </c>
      <c r="N2972" s="6">
        <v>4201</v>
      </c>
      <c r="O2972" s="4">
        <f t="shared" si="92"/>
        <v>22</v>
      </c>
      <c r="P2972" s="4" t="str">
        <f t="shared" si="93"/>
        <v>2021-09</v>
      </c>
    </row>
    <row r="2973" spans="1:16" ht="12.75" x14ac:dyDescent="0.2">
      <c r="A2973" s="4" t="s">
        <v>3048</v>
      </c>
      <c r="B2973" s="4" t="s">
        <v>9902</v>
      </c>
      <c r="C2973" s="4" t="s">
        <v>10147</v>
      </c>
      <c r="D2973" s="4" t="s">
        <v>10341</v>
      </c>
      <c r="E2973" s="4" t="s">
        <v>10258</v>
      </c>
      <c r="F2973" s="4" t="s">
        <v>10259</v>
      </c>
      <c r="G2973" s="4" t="s">
        <v>10350</v>
      </c>
      <c r="H2973" s="4" t="s">
        <v>20</v>
      </c>
      <c r="I2973" s="4" t="s">
        <v>29</v>
      </c>
      <c r="J2973" s="4" t="s">
        <v>36</v>
      </c>
      <c r="K2973" s="4" t="s">
        <v>10165</v>
      </c>
      <c r="L2973" s="4" t="s">
        <v>10185</v>
      </c>
      <c r="M2973" s="5">
        <v>44461</v>
      </c>
      <c r="N2973" s="6">
        <v>8909</v>
      </c>
      <c r="O2973" s="4">
        <f t="shared" si="92"/>
        <v>22</v>
      </c>
      <c r="P2973" s="4" t="str">
        <f t="shared" si="93"/>
        <v>2021-09</v>
      </c>
    </row>
    <row r="2974" spans="1:16" ht="12.75" x14ac:dyDescent="0.2">
      <c r="A2974" s="4" t="s">
        <v>3048</v>
      </c>
      <c r="B2974" s="4" t="s">
        <v>10496</v>
      </c>
      <c r="C2974" s="4" t="s">
        <v>10930</v>
      </c>
      <c r="D2974" s="4" t="s">
        <v>25</v>
      </c>
      <c r="E2974" s="4" t="s">
        <v>11130</v>
      </c>
      <c r="F2974" s="4" t="s">
        <v>11131</v>
      </c>
      <c r="G2974" s="4" t="s">
        <v>11361</v>
      </c>
      <c r="H2974" s="4" t="s">
        <v>20</v>
      </c>
      <c r="I2974" s="4" t="s">
        <v>29</v>
      </c>
      <c r="J2974" s="4" t="s">
        <v>36</v>
      </c>
      <c r="K2974" s="4" t="s">
        <v>10934</v>
      </c>
      <c r="L2974" s="4" t="s">
        <v>10935</v>
      </c>
      <c r="M2974" s="5">
        <v>44461</v>
      </c>
      <c r="N2974" s="6">
        <v>7022</v>
      </c>
      <c r="O2974" s="4">
        <f t="shared" si="92"/>
        <v>22</v>
      </c>
      <c r="P2974" s="4" t="str">
        <f t="shared" si="93"/>
        <v>2021-09</v>
      </c>
    </row>
    <row r="2975" spans="1:16" ht="12.75" x14ac:dyDescent="0.2">
      <c r="A2975" s="4" t="s">
        <v>3048</v>
      </c>
      <c r="B2975" s="4" t="s">
        <v>10496</v>
      </c>
      <c r="C2975" s="4" t="s">
        <v>10930</v>
      </c>
      <c r="D2975" s="4" t="s">
        <v>11531</v>
      </c>
      <c r="E2975" s="4" t="s">
        <v>11542</v>
      </c>
      <c r="F2975" s="4" t="s">
        <v>11543</v>
      </c>
      <c r="G2975" s="4" t="s">
        <v>11545</v>
      </c>
      <c r="H2975" s="4" t="s">
        <v>20</v>
      </c>
      <c r="I2975" s="4" t="s">
        <v>29</v>
      </c>
      <c r="J2975" s="4" t="s">
        <v>36</v>
      </c>
      <c r="K2975" s="4" t="s">
        <v>10136</v>
      </c>
      <c r="L2975" s="4" t="s">
        <v>10977</v>
      </c>
      <c r="M2975" s="5">
        <v>44461</v>
      </c>
      <c r="N2975" s="6">
        <v>4717</v>
      </c>
      <c r="O2975" s="4">
        <f t="shared" si="92"/>
        <v>22</v>
      </c>
      <c r="P2975" s="4" t="str">
        <f t="shared" si="93"/>
        <v>2021-09</v>
      </c>
    </row>
    <row r="2976" spans="1:16" ht="12.75" x14ac:dyDescent="0.2">
      <c r="A2976" s="4" t="s">
        <v>3048</v>
      </c>
      <c r="B2976" s="4" t="s">
        <v>12289</v>
      </c>
      <c r="C2976" s="4" t="s">
        <v>12841</v>
      </c>
      <c r="D2976" s="4" t="s">
        <v>13222</v>
      </c>
      <c r="E2976" s="4" t="s">
        <v>12117</v>
      </c>
      <c r="F2976" s="4" t="s">
        <v>12118</v>
      </c>
      <c r="G2976" s="4" t="s">
        <v>13244</v>
      </c>
      <c r="H2976" s="4" t="s">
        <v>20</v>
      </c>
      <c r="I2976" s="4" t="s">
        <v>21</v>
      </c>
      <c r="J2976" s="4" t="s">
        <v>36</v>
      </c>
      <c r="K2976" s="4" t="s">
        <v>12845</v>
      </c>
      <c r="L2976" s="4" t="s">
        <v>12121</v>
      </c>
      <c r="M2976" s="5">
        <v>44461</v>
      </c>
      <c r="N2976" s="6">
        <v>2592</v>
      </c>
      <c r="O2976" s="4">
        <f t="shared" si="92"/>
        <v>22</v>
      </c>
      <c r="P2976" s="4" t="str">
        <f t="shared" si="93"/>
        <v>2021-09</v>
      </c>
    </row>
    <row r="2977" spans="1:16" ht="12.75" x14ac:dyDescent="0.2">
      <c r="A2977" s="4" t="s">
        <v>3048</v>
      </c>
      <c r="B2977" s="4" t="s">
        <v>13786</v>
      </c>
      <c r="C2977" s="4" t="s">
        <v>13787</v>
      </c>
      <c r="D2977" s="4" t="s">
        <v>13936</v>
      </c>
      <c r="E2977" s="4" t="s">
        <v>13306</v>
      </c>
      <c r="F2977" s="4" t="s">
        <v>13307</v>
      </c>
      <c r="G2977" s="4" t="s">
        <v>13788</v>
      </c>
      <c r="H2977" s="4" t="s">
        <v>20</v>
      </c>
      <c r="I2977" s="4" t="s">
        <v>21</v>
      </c>
      <c r="J2977" s="4" t="s">
        <v>22</v>
      </c>
      <c r="K2977" s="4" t="s">
        <v>13382</v>
      </c>
      <c r="L2977" s="4" t="s">
        <v>12370</v>
      </c>
      <c r="M2977" s="5">
        <v>44461</v>
      </c>
      <c r="N2977" s="6">
        <v>8119</v>
      </c>
      <c r="O2977" s="4">
        <f t="shared" si="92"/>
        <v>22</v>
      </c>
      <c r="P2977" s="4" t="str">
        <f t="shared" si="93"/>
        <v>2021-09</v>
      </c>
    </row>
    <row r="2978" spans="1:16" ht="12.75" x14ac:dyDescent="0.2">
      <c r="A2978" s="4" t="s">
        <v>3048</v>
      </c>
      <c r="B2978" s="4" t="s">
        <v>13786</v>
      </c>
      <c r="C2978" s="4" t="s">
        <v>13787</v>
      </c>
      <c r="D2978" s="4" t="s">
        <v>12401</v>
      </c>
      <c r="E2978" s="4" t="s">
        <v>13837</v>
      </c>
      <c r="F2978" s="4" t="s">
        <v>13838</v>
      </c>
      <c r="G2978" s="4" t="s">
        <v>13842</v>
      </c>
      <c r="H2978" s="4" t="s">
        <v>20</v>
      </c>
      <c r="I2978" s="4" t="s">
        <v>21</v>
      </c>
      <c r="J2978" s="4" t="s">
        <v>22</v>
      </c>
      <c r="K2978" s="4" t="s">
        <v>13382</v>
      </c>
      <c r="L2978" s="4" t="s">
        <v>10277</v>
      </c>
      <c r="M2978" s="5">
        <v>44461</v>
      </c>
      <c r="N2978" s="6">
        <v>7718</v>
      </c>
      <c r="O2978" s="4">
        <f t="shared" si="92"/>
        <v>22</v>
      </c>
      <c r="P2978" s="4" t="str">
        <f t="shared" si="93"/>
        <v>2021-09</v>
      </c>
    </row>
    <row r="2979" spans="1:16" ht="12.75" x14ac:dyDescent="0.2">
      <c r="A2979" s="4" t="s">
        <v>1050</v>
      </c>
      <c r="B2979" s="4" t="s">
        <v>1051</v>
      </c>
      <c r="C2979" s="4" t="s">
        <v>1052</v>
      </c>
      <c r="D2979" s="4" t="s">
        <v>1960</v>
      </c>
      <c r="E2979" s="4" t="s">
        <v>1961</v>
      </c>
      <c r="F2979" s="4" t="s">
        <v>1962</v>
      </c>
      <c r="G2979" s="4" t="s">
        <v>1980</v>
      </c>
      <c r="H2979" s="4" t="s">
        <v>20</v>
      </c>
      <c r="I2979" s="4" t="s">
        <v>21</v>
      </c>
      <c r="J2979" s="4" t="s">
        <v>36</v>
      </c>
      <c r="K2979" s="4" t="s">
        <v>1208</v>
      </c>
      <c r="L2979" s="4" t="s">
        <v>1209</v>
      </c>
      <c r="M2979" s="5">
        <v>44462</v>
      </c>
      <c r="N2979" s="6">
        <v>8764</v>
      </c>
      <c r="O2979" s="4">
        <f t="shared" si="92"/>
        <v>23</v>
      </c>
      <c r="P2979" s="4" t="str">
        <f t="shared" si="93"/>
        <v>2021-09</v>
      </c>
    </row>
    <row r="2980" spans="1:16" ht="12.75" x14ac:dyDescent="0.2">
      <c r="A2980" s="4" t="s">
        <v>1050</v>
      </c>
      <c r="B2980" s="4" t="s">
        <v>1051</v>
      </c>
      <c r="C2980" s="4" t="s">
        <v>2556</v>
      </c>
      <c r="D2980" s="4" t="s">
        <v>2892</v>
      </c>
      <c r="E2980" s="4" t="s">
        <v>2905</v>
      </c>
      <c r="F2980" s="4" t="s">
        <v>2906</v>
      </c>
      <c r="G2980" s="4" t="s">
        <v>2908</v>
      </c>
      <c r="H2980" s="4" t="s">
        <v>20</v>
      </c>
      <c r="I2980" s="4" t="s">
        <v>21</v>
      </c>
      <c r="J2980" s="4" t="s">
        <v>22</v>
      </c>
      <c r="K2980" s="4" t="s">
        <v>2565</v>
      </c>
      <c r="L2980" s="4" t="s">
        <v>2373</v>
      </c>
      <c r="M2980" s="5">
        <v>44462</v>
      </c>
      <c r="N2980" s="6">
        <v>5785</v>
      </c>
      <c r="O2980" s="4">
        <f t="shared" si="92"/>
        <v>23</v>
      </c>
      <c r="P2980" s="4" t="str">
        <f t="shared" si="93"/>
        <v>2021-09</v>
      </c>
    </row>
    <row r="2981" spans="1:16" ht="12.75" x14ac:dyDescent="0.2">
      <c r="A2981" s="4" t="s">
        <v>14</v>
      </c>
      <c r="B2981" s="4" t="s">
        <v>4342</v>
      </c>
      <c r="C2981" s="4" t="s">
        <v>4343</v>
      </c>
      <c r="D2981" s="4" t="s">
        <v>4657</v>
      </c>
      <c r="E2981" s="4" t="s">
        <v>4658</v>
      </c>
      <c r="F2981" s="4" t="s">
        <v>4659</v>
      </c>
      <c r="G2981" s="4" t="s">
        <v>4681</v>
      </c>
      <c r="H2981" s="4" t="s">
        <v>20</v>
      </c>
      <c r="I2981" s="4" t="s">
        <v>21</v>
      </c>
      <c r="J2981" s="4" t="s">
        <v>22</v>
      </c>
      <c r="K2981" s="4" t="s">
        <v>4347</v>
      </c>
      <c r="L2981" s="4" t="s">
        <v>4348</v>
      </c>
      <c r="M2981" s="5">
        <v>44462</v>
      </c>
      <c r="N2981" s="6">
        <v>484</v>
      </c>
      <c r="O2981" s="4">
        <f t="shared" si="92"/>
        <v>23</v>
      </c>
      <c r="P2981" s="4" t="str">
        <f t="shared" si="93"/>
        <v>2021-09</v>
      </c>
    </row>
    <row r="2982" spans="1:16" ht="12.75" x14ac:dyDescent="0.2">
      <c r="A2982" s="4" t="s">
        <v>1050</v>
      </c>
      <c r="B2982" s="4" t="s">
        <v>5461</v>
      </c>
      <c r="C2982" s="4" t="s">
        <v>5462</v>
      </c>
      <c r="D2982" s="4" t="s">
        <v>5931</v>
      </c>
      <c r="E2982" s="4" t="s">
        <v>5934</v>
      </c>
      <c r="F2982" s="4" t="s">
        <v>5935</v>
      </c>
      <c r="G2982" s="4" t="s">
        <v>5936</v>
      </c>
      <c r="H2982" s="4" t="s">
        <v>210</v>
      </c>
      <c r="I2982" s="4" t="s">
        <v>343</v>
      </c>
      <c r="J2982" s="4" t="s">
        <v>877</v>
      </c>
      <c r="K2982" s="4" t="s">
        <v>5515</v>
      </c>
      <c r="L2982" s="4" t="s">
        <v>5467</v>
      </c>
      <c r="M2982" s="5">
        <v>44462</v>
      </c>
      <c r="N2982" s="6">
        <v>8239</v>
      </c>
      <c r="O2982" s="4">
        <f t="shared" si="92"/>
        <v>23</v>
      </c>
      <c r="P2982" s="4" t="str">
        <f t="shared" si="93"/>
        <v>2021-09</v>
      </c>
    </row>
    <row r="2983" spans="1:16" ht="12.75" x14ac:dyDescent="0.2">
      <c r="A2983" s="4" t="s">
        <v>1050</v>
      </c>
      <c r="B2983" s="4" t="s">
        <v>5461</v>
      </c>
      <c r="C2983" s="4" t="s">
        <v>5462</v>
      </c>
      <c r="D2983" s="4" t="s">
        <v>6278</v>
      </c>
      <c r="E2983" s="4" t="s">
        <v>5589</v>
      </c>
      <c r="F2983" s="4" t="s">
        <v>5590</v>
      </c>
      <c r="G2983" s="4" t="s">
        <v>6281</v>
      </c>
      <c r="H2983" s="4" t="s">
        <v>20</v>
      </c>
      <c r="I2983" s="4" t="s">
        <v>29</v>
      </c>
      <c r="J2983" s="4" t="s">
        <v>36</v>
      </c>
      <c r="K2983" s="4" t="s">
        <v>5515</v>
      </c>
      <c r="L2983" s="4" t="s">
        <v>5516</v>
      </c>
      <c r="M2983" s="5">
        <v>44462</v>
      </c>
      <c r="N2983" s="6">
        <v>990</v>
      </c>
      <c r="O2983" s="4">
        <f t="shared" si="92"/>
        <v>23</v>
      </c>
      <c r="P2983" s="4" t="str">
        <f t="shared" si="93"/>
        <v>2021-09</v>
      </c>
    </row>
    <row r="2984" spans="1:16" ht="12.75" x14ac:dyDescent="0.2">
      <c r="A2984" s="4" t="s">
        <v>14</v>
      </c>
      <c r="B2984" s="4" t="s">
        <v>7654</v>
      </c>
      <c r="C2984" s="4" t="s">
        <v>7825</v>
      </c>
      <c r="D2984" s="4" t="s">
        <v>7814</v>
      </c>
      <c r="E2984" s="4" t="s">
        <v>7826</v>
      </c>
      <c r="F2984" s="4" t="s">
        <v>7827</v>
      </c>
      <c r="G2984" s="4" t="s">
        <v>7931</v>
      </c>
      <c r="H2984" s="4" t="s">
        <v>20</v>
      </c>
      <c r="I2984" s="4" t="s">
        <v>21</v>
      </c>
      <c r="J2984" s="4" t="s">
        <v>22</v>
      </c>
      <c r="K2984" s="4" t="s">
        <v>7890</v>
      </c>
      <c r="L2984" s="4" t="s">
        <v>7763</v>
      </c>
      <c r="M2984" s="5">
        <v>44462</v>
      </c>
      <c r="N2984" s="6">
        <v>7666</v>
      </c>
      <c r="O2984" s="4">
        <f t="shared" si="92"/>
        <v>23</v>
      </c>
      <c r="P2984" s="4" t="str">
        <f t="shared" si="93"/>
        <v>2021-09</v>
      </c>
    </row>
    <row r="2985" spans="1:16" ht="12.75" x14ac:dyDescent="0.2">
      <c r="A2985" s="4" t="s">
        <v>14</v>
      </c>
      <c r="B2985" s="4" t="s">
        <v>7654</v>
      </c>
      <c r="C2985" s="4" t="s">
        <v>8288</v>
      </c>
      <c r="D2985" s="4" t="s">
        <v>9184</v>
      </c>
      <c r="E2985" s="4" t="s">
        <v>9214</v>
      </c>
      <c r="F2985" s="4" t="s">
        <v>9215</v>
      </c>
      <c r="G2985" s="4" t="s">
        <v>9217</v>
      </c>
      <c r="H2985" s="4" t="s">
        <v>20</v>
      </c>
      <c r="I2985" s="4" t="s">
        <v>21</v>
      </c>
      <c r="J2985" s="4" t="s">
        <v>22</v>
      </c>
      <c r="K2985" s="4" t="s">
        <v>8297</v>
      </c>
      <c r="L2985" s="4" t="s">
        <v>8100</v>
      </c>
      <c r="M2985" s="5">
        <v>44462</v>
      </c>
      <c r="N2985" s="6">
        <v>6491</v>
      </c>
      <c r="O2985" s="4">
        <f t="shared" si="92"/>
        <v>23</v>
      </c>
      <c r="P2985" s="4" t="str">
        <f t="shared" si="93"/>
        <v>2021-09</v>
      </c>
    </row>
    <row r="2986" spans="1:16" ht="12.75" x14ac:dyDescent="0.2">
      <c r="A2986" s="4" t="s">
        <v>3048</v>
      </c>
      <c r="B2986" s="4" t="s">
        <v>10496</v>
      </c>
      <c r="C2986" s="4" t="s">
        <v>10497</v>
      </c>
      <c r="D2986" s="4" t="s">
        <v>10803</v>
      </c>
      <c r="E2986" s="4" t="s">
        <v>10827</v>
      </c>
      <c r="F2986" s="4" t="s">
        <v>10828</v>
      </c>
      <c r="G2986" s="4" t="s">
        <v>10834</v>
      </c>
      <c r="H2986" s="4" t="s">
        <v>20</v>
      </c>
      <c r="I2986" s="4" t="s">
        <v>21</v>
      </c>
      <c r="J2986" s="4" t="s">
        <v>22</v>
      </c>
      <c r="K2986" s="4" t="s">
        <v>10521</v>
      </c>
      <c r="L2986" s="4" t="s">
        <v>10277</v>
      </c>
      <c r="M2986" s="5">
        <v>44462</v>
      </c>
      <c r="N2986" s="6">
        <v>4682</v>
      </c>
      <c r="O2986" s="4">
        <f t="shared" si="92"/>
        <v>23</v>
      </c>
      <c r="P2986" s="4" t="str">
        <f t="shared" si="93"/>
        <v>2021-09</v>
      </c>
    </row>
    <row r="2987" spans="1:16" ht="12.75" x14ac:dyDescent="0.2">
      <c r="A2987" s="4" t="s">
        <v>1050</v>
      </c>
      <c r="B2987" s="4" t="s">
        <v>1051</v>
      </c>
      <c r="C2987" s="4" t="s">
        <v>1052</v>
      </c>
      <c r="D2987" s="4" t="s">
        <v>1918</v>
      </c>
      <c r="E2987" s="4" t="s">
        <v>1919</v>
      </c>
      <c r="F2987" s="4" t="s">
        <v>1920</v>
      </c>
      <c r="G2987" s="4" t="s">
        <v>1921</v>
      </c>
      <c r="H2987" s="4" t="s">
        <v>20</v>
      </c>
      <c r="I2987" s="4" t="s">
        <v>21</v>
      </c>
      <c r="J2987" s="4" t="s">
        <v>39</v>
      </c>
      <c r="K2987" s="4" t="s">
        <v>1056</v>
      </c>
      <c r="L2987" s="4" t="s">
        <v>689</v>
      </c>
      <c r="M2987" s="5">
        <v>44463</v>
      </c>
      <c r="N2987" s="6">
        <v>1068</v>
      </c>
      <c r="O2987" s="4">
        <f t="shared" si="92"/>
        <v>24</v>
      </c>
      <c r="P2987" s="4" t="str">
        <f t="shared" si="93"/>
        <v>2021-09</v>
      </c>
    </row>
    <row r="2988" spans="1:16" ht="12.75" x14ac:dyDescent="0.2">
      <c r="A2988" s="4" t="s">
        <v>3048</v>
      </c>
      <c r="B2988" s="4" t="s">
        <v>3049</v>
      </c>
      <c r="C2988" s="4" t="s">
        <v>3050</v>
      </c>
      <c r="D2988" s="4" t="s">
        <v>3132</v>
      </c>
      <c r="E2988" s="4" t="s">
        <v>3133</v>
      </c>
      <c r="F2988" s="4" t="s">
        <v>3134</v>
      </c>
      <c r="G2988" s="4" t="s">
        <v>3137</v>
      </c>
      <c r="H2988" s="4" t="s">
        <v>20</v>
      </c>
      <c r="I2988" s="4" t="s">
        <v>29</v>
      </c>
      <c r="J2988" s="4" t="s">
        <v>36</v>
      </c>
      <c r="K2988" s="4" t="s">
        <v>3054</v>
      </c>
      <c r="L2988" s="4" t="s">
        <v>3136</v>
      </c>
      <c r="M2988" s="5">
        <v>44463</v>
      </c>
      <c r="N2988" s="6">
        <v>6828</v>
      </c>
      <c r="O2988" s="4">
        <f t="shared" si="92"/>
        <v>24</v>
      </c>
      <c r="P2988" s="4" t="str">
        <f t="shared" si="93"/>
        <v>2021-09</v>
      </c>
    </row>
    <row r="2989" spans="1:16" ht="12.75" x14ac:dyDescent="0.2">
      <c r="A2989" s="4" t="s">
        <v>14</v>
      </c>
      <c r="B2989" s="4" t="s">
        <v>3761</v>
      </c>
      <c r="C2989" s="4" t="s">
        <v>3762</v>
      </c>
      <c r="D2989" s="4" t="s">
        <v>13936</v>
      </c>
      <c r="E2989" s="4" t="s">
        <v>3763</v>
      </c>
      <c r="F2989" s="4" t="s">
        <v>3764</v>
      </c>
      <c r="G2989" s="4" t="s">
        <v>3765</v>
      </c>
      <c r="H2989" s="4" t="s">
        <v>20</v>
      </c>
      <c r="I2989" s="4" t="s">
        <v>21</v>
      </c>
      <c r="J2989" s="4" t="s">
        <v>39</v>
      </c>
      <c r="K2989" s="4" t="s">
        <v>3766</v>
      </c>
      <c r="L2989" s="4" t="s">
        <v>3767</v>
      </c>
      <c r="M2989" s="5">
        <v>44463</v>
      </c>
      <c r="N2989" s="6">
        <v>2280</v>
      </c>
      <c r="O2989" s="4">
        <f t="shared" si="92"/>
        <v>24</v>
      </c>
      <c r="P2989" s="4" t="str">
        <f t="shared" si="93"/>
        <v>2021-09</v>
      </c>
    </row>
    <row r="2990" spans="1:16" ht="12.75" x14ac:dyDescent="0.2">
      <c r="A2990" s="4" t="s">
        <v>14</v>
      </c>
      <c r="B2990" s="4" t="s">
        <v>4086</v>
      </c>
      <c r="C2990" s="4" t="s">
        <v>4087</v>
      </c>
      <c r="D2990" s="4" t="s">
        <v>13936</v>
      </c>
      <c r="E2990" s="4" t="s">
        <v>4147</v>
      </c>
      <c r="F2990" s="4" t="s">
        <v>4148</v>
      </c>
      <c r="G2990" s="4" t="s">
        <v>4151</v>
      </c>
      <c r="H2990" s="4" t="s">
        <v>20</v>
      </c>
      <c r="I2990" s="4" t="s">
        <v>21</v>
      </c>
      <c r="J2990" s="4" t="s">
        <v>36</v>
      </c>
      <c r="K2990" s="4" t="s">
        <v>4091</v>
      </c>
      <c r="L2990" s="4" t="s">
        <v>4092</v>
      </c>
      <c r="M2990" s="5">
        <v>44463</v>
      </c>
      <c r="N2990" s="6">
        <v>8438</v>
      </c>
      <c r="O2990" s="4">
        <f t="shared" si="92"/>
        <v>24</v>
      </c>
      <c r="P2990" s="4" t="str">
        <f t="shared" si="93"/>
        <v>2021-09</v>
      </c>
    </row>
    <row r="2991" spans="1:16" ht="12.75" x14ac:dyDescent="0.2">
      <c r="A2991" s="4" t="s">
        <v>14</v>
      </c>
      <c r="B2991" s="4" t="s">
        <v>4342</v>
      </c>
      <c r="C2991" s="4" t="s">
        <v>4343</v>
      </c>
      <c r="D2991" s="4" t="s">
        <v>4609</v>
      </c>
      <c r="E2991" s="4" t="s">
        <v>4654</v>
      </c>
      <c r="F2991" s="4" t="s">
        <v>4655</v>
      </c>
      <c r="G2991" s="4" t="s">
        <v>4656</v>
      </c>
      <c r="H2991" s="4" t="s">
        <v>210</v>
      </c>
      <c r="I2991" s="4" t="s">
        <v>210</v>
      </c>
      <c r="J2991" s="4" t="s">
        <v>877</v>
      </c>
      <c r="K2991" s="4" t="s">
        <v>4362</v>
      </c>
      <c r="L2991" s="4" t="s">
        <v>4363</v>
      </c>
      <c r="M2991" s="5">
        <v>44463</v>
      </c>
      <c r="N2991" s="6">
        <v>8851</v>
      </c>
      <c r="O2991" s="4">
        <f t="shared" si="92"/>
        <v>24</v>
      </c>
      <c r="P2991" s="4" t="str">
        <f t="shared" si="93"/>
        <v>2021-09</v>
      </c>
    </row>
    <row r="2992" spans="1:16" ht="12.75" x14ac:dyDescent="0.2">
      <c r="A2992" s="4" t="s">
        <v>1050</v>
      </c>
      <c r="B2992" s="4" t="s">
        <v>5461</v>
      </c>
      <c r="C2992" s="4" t="s">
        <v>5462</v>
      </c>
      <c r="D2992" s="4" t="s">
        <v>13936</v>
      </c>
      <c r="E2992" s="4" t="s">
        <v>5522</v>
      </c>
      <c r="F2992" s="4" t="s">
        <v>5523</v>
      </c>
      <c r="G2992" s="4" t="s">
        <v>5524</v>
      </c>
      <c r="H2992" s="4" t="s">
        <v>20</v>
      </c>
      <c r="I2992" s="4" t="s">
        <v>21</v>
      </c>
      <c r="J2992" s="4" t="s">
        <v>1491</v>
      </c>
      <c r="K2992" s="4" t="s">
        <v>5466</v>
      </c>
      <c r="L2992" s="4" t="s">
        <v>5525</v>
      </c>
      <c r="M2992" s="5">
        <v>44463</v>
      </c>
      <c r="N2992" s="6">
        <v>4989</v>
      </c>
      <c r="O2992" s="4">
        <f t="shared" si="92"/>
        <v>24</v>
      </c>
      <c r="P2992" s="4" t="str">
        <f t="shared" si="93"/>
        <v>2021-09</v>
      </c>
    </row>
    <row r="2993" spans="1:16" ht="12.75" x14ac:dyDescent="0.2">
      <c r="A2993" s="4" t="s">
        <v>1050</v>
      </c>
      <c r="B2993" s="4" t="s">
        <v>5461</v>
      </c>
      <c r="C2993" s="4" t="s">
        <v>5462</v>
      </c>
      <c r="D2993" s="4" t="s">
        <v>6220</v>
      </c>
      <c r="E2993" s="4" t="s">
        <v>6201</v>
      </c>
      <c r="F2993" s="4" t="s">
        <v>6202</v>
      </c>
      <c r="G2993" s="4" t="s">
        <v>6227</v>
      </c>
      <c r="H2993" s="4" t="s">
        <v>20</v>
      </c>
      <c r="I2993" s="4" t="s">
        <v>21</v>
      </c>
      <c r="J2993" s="4" t="s">
        <v>36</v>
      </c>
      <c r="K2993" s="4" t="s">
        <v>5499</v>
      </c>
      <c r="L2993" s="4" t="s">
        <v>5467</v>
      </c>
      <c r="M2993" s="5">
        <v>44463</v>
      </c>
      <c r="N2993" s="6">
        <v>5265</v>
      </c>
      <c r="O2993" s="4">
        <f t="shared" si="92"/>
        <v>24</v>
      </c>
      <c r="P2993" s="4" t="str">
        <f t="shared" si="93"/>
        <v>2021-09</v>
      </c>
    </row>
    <row r="2994" spans="1:16" ht="12.75" x14ac:dyDescent="0.2">
      <c r="A2994" s="4" t="s">
        <v>14</v>
      </c>
      <c r="B2994" s="4" t="s">
        <v>7654</v>
      </c>
      <c r="C2994" s="4" t="s">
        <v>9693</v>
      </c>
      <c r="D2994" s="4" t="s">
        <v>7419</v>
      </c>
      <c r="E2994" s="4" t="s">
        <v>9840</v>
      </c>
      <c r="F2994" s="4" t="s">
        <v>9841</v>
      </c>
      <c r="G2994" s="4" t="s">
        <v>3048</v>
      </c>
      <c r="H2994" s="4" t="s">
        <v>210</v>
      </c>
      <c r="I2994" s="4" t="s">
        <v>210</v>
      </c>
      <c r="J2994" s="4" t="s">
        <v>3048</v>
      </c>
      <c r="K2994" s="4" t="s">
        <v>9697</v>
      </c>
      <c r="L2994" s="4" t="s">
        <v>8104</v>
      </c>
      <c r="M2994" s="5">
        <v>44463</v>
      </c>
      <c r="N2994" s="6">
        <v>3749</v>
      </c>
      <c r="O2994" s="4">
        <f t="shared" si="92"/>
        <v>24</v>
      </c>
      <c r="P2994" s="4" t="str">
        <f t="shared" si="93"/>
        <v>2021-09</v>
      </c>
    </row>
    <row r="2995" spans="1:16" ht="12.75" x14ac:dyDescent="0.2">
      <c r="A2995" s="4" t="s">
        <v>3048</v>
      </c>
      <c r="B2995" s="4" t="s">
        <v>9902</v>
      </c>
      <c r="C2995" s="4" t="s">
        <v>9903</v>
      </c>
      <c r="D2995" s="4" t="s">
        <v>9981</v>
      </c>
      <c r="E2995" s="4" t="s">
        <v>10007</v>
      </c>
      <c r="F2995" s="4" t="s">
        <v>10008</v>
      </c>
      <c r="G2995" s="4" t="s">
        <v>10016</v>
      </c>
      <c r="H2995" s="4" t="s">
        <v>20</v>
      </c>
      <c r="I2995" s="4" t="s">
        <v>21</v>
      </c>
      <c r="J2995" s="4" t="s">
        <v>36</v>
      </c>
      <c r="K2995" s="4" t="s">
        <v>9907</v>
      </c>
      <c r="L2995" s="4" t="s">
        <v>9911</v>
      </c>
      <c r="M2995" s="5">
        <v>44463</v>
      </c>
      <c r="N2995" s="6">
        <v>9386</v>
      </c>
      <c r="O2995" s="4">
        <f t="shared" si="92"/>
        <v>24</v>
      </c>
      <c r="P2995" s="4" t="str">
        <f t="shared" si="93"/>
        <v>2021-09</v>
      </c>
    </row>
    <row r="2996" spans="1:16" ht="12.75" x14ac:dyDescent="0.2">
      <c r="A2996" s="4" t="s">
        <v>3048</v>
      </c>
      <c r="B2996" s="4" t="s">
        <v>9902</v>
      </c>
      <c r="C2996" s="4" t="s">
        <v>10147</v>
      </c>
      <c r="D2996" s="4" t="s">
        <v>10486</v>
      </c>
      <c r="E2996" s="4" t="s">
        <v>10487</v>
      </c>
      <c r="F2996" s="4" t="s">
        <v>10488</v>
      </c>
      <c r="G2996" s="4" t="s">
        <v>10490</v>
      </c>
      <c r="H2996" s="4" t="s">
        <v>20</v>
      </c>
      <c r="I2996" s="4" t="s">
        <v>21</v>
      </c>
      <c r="J2996" s="4" t="s">
        <v>22</v>
      </c>
      <c r="K2996" s="4" t="s">
        <v>10151</v>
      </c>
      <c r="L2996" s="4" t="s">
        <v>10191</v>
      </c>
      <c r="M2996" s="5">
        <v>44463</v>
      </c>
      <c r="N2996" s="6">
        <v>4076</v>
      </c>
      <c r="O2996" s="4">
        <f t="shared" si="92"/>
        <v>24</v>
      </c>
      <c r="P2996" s="4" t="str">
        <f t="shared" si="93"/>
        <v>2021-09</v>
      </c>
    </row>
    <row r="2997" spans="1:16" ht="12.75" x14ac:dyDescent="0.2">
      <c r="A2997" s="4" t="s">
        <v>3048</v>
      </c>
      <c r="B2997" s="4" t="s">
        <v>10496</v>
      </c>
      <c r="C2997" s="4" t="s">
        <v>10930</v>
      </c>
      <c r="D2997" s="4" t="s">
        <v>13936</v>
      </c>
      <c r="E2997" s="4" t="s">
        <v>10946</v>
      </c>
      <c r="F2997" s="4" t="s">
        <v>10947</v>
      </c>
      <c r="G2997" s="4" t="s">
        <v>10951</v>
      </c>
      <c r="H2997" s="4" t="s">
        <v>20</v>
      </c>
      <c r="I2997" s="4" t="s">
        <v>21</v>
      </c>
      <c r="J2997" s="4" t="s">
        <v>36</v>
      </c>
      <c r="K2997" s="4" t="s">
        <v>10949</v>
      </c>
      <c r="L2997" s="4" t="s">
        <v>10935</v>
      </c>
      <c r="M2997" s="5">
        <v>44463</v>
      </c>
      <c r="N2997" s="6">
        <v>457</v>
      </c>
      <c r="O2997" s="4">
        <f t="shared" si="92"/>
        <v>24</v>
      </c>
      <c r="P2997" s="4" t="str">
        <f t="shared" si="93"/>
        <v>2021-09</v>
      </c>
    </row>
    <row r="2998" spans="1:16" ht="12.75" x14ac:dyDescent="0.2">
      <c r="A2998" s="4" t="s">
        <v>3048</v>
      </c>
      <c r="B2998" s="4" t="s">
        <v>11712</v>
      </c>
      <c r="C2998" s="4" t="s">
        <v>11934</v>
      </c>
      <c r="D2998" s="4" t="s">
        <v>10377</v>
      </c>
      <c r="E2998" s="4" t="s">
        <v>12164</v>
      </c>
      <c r="F2998" s="4" t="s">
        <v>12165</v>
      </c>
      <c r="G2998" s="4" t="s">
        <v>3048</v>
      </c>
      <c r="H2998" s="4" t="s">
        <v>210</v>
      </c>
      <c r="I2998" s="4" t="s">
        <v>210</v>
      </c>
      <c r="J2998" s="4" t="s">
        <v>3048</v>
      </c>
      <c r="K2998" s="4" t="s">
        <v>11960</v>
      </c>
      <c r="L2998" s="4" t="s">
        <v>9980</v>
      </c>
      <c r="M2998" s="5">
        <v>44463</v>
      </c>
      <c r="N2998" s="6">
        <v>6398</v>
      </c>
      <c r="O2998" s="4">
        <f t="shared" si="92"/>
        <v>24</v>
      </c>
      <c r="P2998" s="4" t="str">
        <f t="shared" si="93"/>
        <v>2021-09</v>
      </c>
    </row>
    <row r="2999" spans="1:16" ht="12.75" x14ac:dyDescent="0.2">
      <c r="A2999" s="4" t="s">
        <v>3048</v>
      </c>
      <c r="B2999" s="4" t="s">
        <v>12289</v>
      </c>
      <c r="C2999" s="4" t="s">
        <v>12291</v>
      </c>
      <c r="D2999" s="4" t="s">
        <v>12401</v>
      </c>
      <c r="E2999" s="4" t="s">
        <v>12367</v>
      </c>
      <c r="F2999" s="4" t="s">
        <v>12368</v>
      </c>
      <c r="G2999" s="4" t="s">
        <v>12490</v>
      </c>
      <c r="H2999" s="4" t="s">
        <v>20</v>
      </c>
      <c r="I2999" s="4" t="s">
        <v>21</v>
      </c>
      <c r="J2999" s="4" t="s">
        <v>22</v>
      </c>
      <c r="K2999" s="4" t="s">
        <v>12295</v>
      </c>
      <c r="L2999" s="4" t="s">
        <v>10277</v>
      </c>
      <c r="M2999" s="5">
        <v>44463</v>
      </c>
      <c r="N2999" s="6">
        <v>1375</v>
      </c>
      <c r="O2999" s="4">
        <f t="shared" si="92"/>
        <v>24</v>
      </c>
      <c r="P2999" s="4" t="str">
        <f t="shared" si="93"/>
        <v>2021-09</v>
      </c>
    </row>
    <row r="3000" spans="1:16" ht="12.75" x14ac:dyDescent="0.2">
      <c r="A3000" s="4" t="s">
        <v>14</v>
      </c>
      <c r="B3000" s="4" t="s">
        <v>15</v>
      </c>
      <c r="C3000" s="4" t="s">
        <v>68</v>
      </c>
      <c r="D3000" s="4" t="s">
        <v>399</v>
      </c>
      <c r="E3000" s="4" t="s">
        <v>404</v>
      </c>
      <c r="F3000" s="4" t="s">
        <v>3048</v>
      </c>
      <c r="G3000" s="4" t="s">
        <v>3048</v>
      </c>
      <c r="H3000" s="4" t="s">
        <v>210</v>
      </c>
      <c r="I3000" s="4" t="s">
        <v>210</v>
      </c>
      <c r="J3000" s="4" t="s">
        <v>3048</v>
      </c>
      <c r="K3000" s="4" t="s">
        <v>109</v>
      </c>
      <c r="L3000" s="4" t="s">
        <v>211</v>
      </c>
      <c r="M3000" s="5">
        <v>44464</v>
      </c>
      <c r="N3000" s="6">
        <v>331</v>
      </c>
      <c r="O3000" s="4">
        <f t="shared" si="92"/>
        <v>25</v>
      </c>
      <c r="P3000" s="4" t="str">
        <f t="shared" si="93"/>
        <v>2021-09</v>
      </c>
    </row>
    <row r="3001" spans="1:16" ht="12.75" x14ac:dyDescent="0.2">
      <c r="A3001" s="4" t="s">
        <v>1050</v>
      </c>
      <c r="B3001" s="4" t="s">
        <v>1051</v>
      </c>
      <c r="C3001" s="4" t="s">
        <v>2556</v>
      </c>
      <c r="D3001" s="4" t="s">
        <v>2726</v>
      </c>
      <c r="E3001" s="4" t="s">
        <v>2570</v>
      </c>
      <c r="F3001" s="4" t="s">
        <v>2571</v>
      </c>
      <c r="G3001" s="4" t="s">
        <v>2730</v>
      </c>
      <c r="H3001" s="4" t="s">
        <v>20</v>
      </c>
      <c r="I3001" s="4" t="s">
        <v>21</v>
      </c>
      <c r="J3001" s="4" t="s">
        <v>36</v>
      </c>
      <c r="K3001" s="4" t="s">
        <v>2565</v>
      </c>
      <c r="L3001" s="4" t="s">
        <v>2373</v>
      </c>
      <c r="M3001" s="5">
        <v>44464</v>
      </c>
      <c r="N3001" s="6">
        <v>6805</v>
      </c>
      <c r="O3001" s="4">
        <f t="shared" si="92"/>
        <v>25</v>
      </c>
      <c r="P3001" s="4" t="str">
        <f t="shared" si="93"/>
        <v>2021-09</v>
      </c>
    </row>
    <row r="3002" spans="1:16" ht="12.75" x14ac:dyDescent="0.2">
      <c r="A3002" s="4" t="s">
        <v>1050</v>
      </c>
      <c r="B3002" s="4" t="s">
        <v>1051</v>
      </c>
      <c r="C3002" s="4" t="s">
        <v>2556</v>
      </c>
      <c r="D3002" s="4" t="s">
        <v>2829</v>
      </c>
      <c r="E3002" s="4" t="s">
        <v>1244</v>
      </c>
      <c r="F3002" s="4" t="s">
        <v>1245</v>
      </c>
      <c r="G3002" s="4" t="s">
        <v>2851</v>
      </c>
      <c r="H3002" s="4" t="s">
        <v>20</v>
      </c>
      <c r="I3002" s="4" t="s">
        <v>21</v>
      </c>
      <c r="J3002" s="4" t="s">
        <v>36</v>
      </c>
      <c r="K3002" s="4" t="s">
        <v>2617</v>
      </c>
      <c r="L3002" s="4" t="s">
        <v>2373</v>
      </c>
      <c r="M3002" s="5">
        <v>44464</v>
      </c>
      <c r="N3002" s="6">
        <v>2250</v>
      </c>
      <c r="O3002" s="4">
        <f t="shared" si="92"/>
        <v>25</v>
      </c>
      <c r="P3002" s="4" t="str">
        <f t="shared" si="93"/>
        <v>2021-09</v>
      </c>
    </row>
    <row r="3003" spans="1:16" ht="12.75" x14ac:dyDescent="0.2">
      <c r="A3003" s="4" t="s">
        <v>1050</v>
      </c>
      <c r="B3003" s="4" t="s">
        <v>5461</v>
      </c>
      <c r="C3003" s="4" t="s">
        <v>5462</v>
      </c>
      <c r="D3003" s="4" t="s">
        <v>6467</v>
      </c>
      <c r="E3003" s="4" t="s">
        <v>6468</v>
      </c>
      <c r="F3003" s="4" t="s">
        <v>6469</v>
      </c>
      <c r="G3003" s="4" t="s">
        <v>6472</v>
      </c>
      <c r="H3003" s="4" t="s">
        <v>20</v>
      </c>
      <c r="I3003" s="4" t="s">
        <v>21</v>
      </c>
      <c r="J3003" s="4" t="s">
        <v>36</v>
      </c>
      <c r="K3003" s="4" t="s">
        <v>5466</v>
      </c>
      <c r="L3003" s="4" t="s">
        <v>5467</v>
      </c>
      <c r="M3003" s="5">
        <v>44464</v>
      </c>
      <c r="N3003" s="6">
        <v>4110</v>
      </c>
      <c r="O3003" s="4">
        <f t="shared" si="92"/>
        <v>25</v>
      </c>
      <c r="P3003" s="4" t="str">
        <f t="shared" si="93"/>
        <v>2021-09</v>
      </c>
    </row>
    <row r="3004" spans="1:16" ht="12.75" x14ac:dyDescent="0.2">
      <c r="A3004" s="4" t="s">
        <v>14</v>
      </c>
      <c r="B3004" s="4" t="s">
        <v>6544</v>
      </c>
      <c r="C3004" s="4" t="s">
        <v>6545</v>
      </c>
      <c r="D3004" s="4" t="s">
        <v>7090</v>
      </c>
      <c r="E3004" s="4" t="s">
        <v>7094</v>
      </c>
      <c r="F3004" s="4" t="s">
        <v>7095</v>
      </c>
      <c r="G3004" s="4" t="s">
        <v>7096</v>
      </c>
      <c r="H3004" s="4" t="s">
        <v>20</v>
      </c>
      <c r="I3004" s="4" t="s">
        <v>21</v>
      </c>
      <c r="J3004" s="4" t="s">
        <v>162</v>
      </c>
      <c r="K3004" s="4" t="s">
        <v>6553</v>
      </c>
      <c r="L3004" s="4" t="s">
        <v>3908</v>
      </c>
      <c r="M3004" s="5">
        <v>44464</v>
      </c>
      <c r="N3004" s="6">
        <v>1020</v>
      </c>
      <c r="O3004" s="4">
        <f t="shared" si="92"/>
        <v>25</v>
      </c>
      <c r="P3004" s="4" t="str">
        <f t="shared" si="93"/>
        <v>2021-09</v>
      </c>
    </row>
    <row r="3005" spans="1:16" ht="12.75" x14ac:dyDescent="0.2">
      <c r="A3005" s="4" t="s">
        <v>14</v>
      </c>
      <c r="B3005" s="4" t="s">
        <v>7127</v>
      </c>
      <c r="C3005" s="4" t="s">
        <v>7128</v>
      </c>
      <c r="D3005" s="4" t="s">
        <v>7513</v>
      </c>
      <c r="E3005" s="4" t="s">
        <v>7381</v>
      </c>
      <c r="F3005" s="4" t="s">
        <v>7382</v>
      </c>
      <c r="G3005" s="4" t="s">
        <v>7518</v>
      </c>
      <c r="H3005" s="4" t="s">
        <v>20</v>
      </c>
      <c r="I3005" s="4" t="s">
        <v>21</v>
      </c>
      <c r="J3005" s="4" t="s">
        <v>22</v>
      </c>
      <c r="K3005" s="4" t="s">
        <v>7135</v>
      </c>
      <c r="L3005" s="4" t="s">
        <v>7151</v>
      </c>
      <c r="M3005" s="5">
        <v>44464</v>
      </c>
      <c r="N3005" s="6">
        <v>7856</v>
      </c>
      <c r="O3005" s="4">
        <f t="shared" si="92"/>
        <v>25</v>
      </c>
      <c r="P3005" s="4" t="str">
        <f t="shared" si="93"/>
        <v>2021-09</v>
      </c>
    </row>
    <row r="3006" spans="1:16" ht="12.75" x14ac:dyDescent="0.2">
      <c r="A3006" s="4" t="s">
        <v>3048</v>
      </c>
      <c r="B3006" s="4" t="s">
        <v>9902</v>
      </c>
      <c r="C3006" s="4" t="s">
        <v>10147</v>
      </c>
      <c r="D3006" s="4" t="s">
        <v>10441</v>
      </c>
      <c r="E3006" s="4" t="s">
        <v>10219</v>
      </c>
      <c r="F3006" s="4" t="s">
        <v>10220</v>
      </c>
      <c r="G3006" s="4" t="s">
        <v>10457</v>
      </c>
      <c r="H3006" s="4" t="s">
        <v>20</v>
      </c>
      <c r="I3006" s="4" t="s">
        <v>21</v>
      </c>
      <c r="J3006" s="4" t="s">
        <v>22</v>
      </c>
      <c r="K3006" s="4" t="s">
        <v>10165</v>
      </c>
      <c r="L3006" s="4" t="s">
        <v>10448</v>
      </c>
      <c r="M3006" s="5">
        <v>44464</v>
      </c>
      <c r="N3006" s="6">
        <v>9417</v>
      </c>
      <c r="O3006" s="4">
        <f t="shared" si="92"/>
        <v>25</v>
      </c>
      <c r="P3006" s="4" t="str">
        <f t="shared" si="93"/>
        <v>2021-09</v>
      </c>
    </row>
    <row r="3007" spans="1:16" ht="12.75" x14ac:dyDescent="0.2">
      <c r="A3007" s="4" t="s">
        <v>3048</v>
      </c>
      <c r="B3007" s="4" t="s">
        <v>3049</v>
      </c>
      <c r="C3007" s="4" t="s">
        <v>3522</v>
      </c>
      <c r="D3007" s="4" t="s">
        <v>3482</v>
      </c>
      <c r="E3007" s="4" t="s">
        <v>3666</v>
      </c>
      <c r="F3007" s="4" t="s">
        <v>3667</v>
      </c>
      <c r="G3007" s="4" t="s">
        <v>3668</v>
      </c>
      <c r="H3007" s="4" t="s">
        <v>210</v>
      </c>
      <c r="I3007" s="4" t="s">
        <v>210</v>
      </c>
      <c r="J3007" s="4" t="s">
        <v>226</v>
      </c>
      <c r="K3007" s="4" t="s">
        <v>3554</v>
      </c>
      <c r="L3007" s="4" t="s">
        <v>3152</v>
      </c>
      <c r="M3007" s="5">
        <v>44465</v>
      </c>
      <c r="N3007" s="6">
        <v>8742</v>
      </c>
      <c r="O3007" s="4">
        <f t="shared" si="92"/>
        <v>26</v>
      </c>
      <c r="P3007" s="4" t="str">
        <f t="shared" si="93"/>
        <v>2021-09</v>
      </c>
    </row>
    <row r="3008" spans="1:16" ht="12.75" x14ac:dyDescent="0.2">
      <c r="A3008" s="4" t="s">
        <v>14</v>
      </c>
      <c r="B3008" s="4" t="s">
        <v>4086</v>
      </c>
      <c r="C3008" s="4" t="s">
        <v>4087</v>
      </c>
      <c r="D3008" s="4" t="s">
        <v>25</v>
      </c>
      <c r="E3008" s="4" t="s">
        <v>4133</v>
      </c>
      <c r="F3008" s="4" t="s">
        <v>4134</v>
      </c>
      <c r="G3008" s="4" t="s">
        <v>4217</v>
      </c>
      <c r="H3008" s="4" t="s">
        <v>20</v>
      </c>
      <c r="I3008" s="4" t="s">
        <v>29</v>
      </c>
      <c r="J3008" s="4" t="s">
        <v>36</v>
      </c>
      <c r="K3008" s="4" t="s">
        <v>4091</v>
      </c>
      <c r="L3008" s="4" t="s">
        <v>4092</v>
      </c>
      <c r="M3008" s="5">
        <v>44465</v>
      </c>
      <c r="N3008" s="6">
        <v>9288</v>
      </c>
      <c r="O3008" s="4">
        <f t="shared" si="92"/>
        <v>26</v>
      </c>
      <c r="P3008" s="4" t="str">
        <f t="shared" si="93"/>
        <v>2021-09</v>
      </c>
    </row>
    <row r="3009" spans="1:16" ht="12.75" x14ac:dyDescent="0.2">
      <c r="A3009" s="4" t="s">
        <v>14</v>
      </c>
      <c r="B3009" s="4" t="s">
        <v>4342</v>
      </c>
      <c r="C3009" s="4" t="s">
        <v>4343</v>
      </c>
      <c r="D3009" s="4" t="s">
        <v>4657</v>
      </c>
      <c r="E3009" s="4" t="s">
        <v>4682</v>
      </c>
      <c r="F3009" s="4" t="s">
        <v>4683</v>
      </c>
      <c r="G3009" s="4" t="s">
        <v>4702</v>
      </c>
      <c r="H3009" s="4" t="s">
        <v>20</v>
      </c>
      <c r="I3009" s="4" t="s">
        <v>21</v>
      </c>
      <c r="J3009" s="4" t="s">
        <v>22</v>
      </c>
      <c r="K3009" s="4" t="s">
        <v>4347</v>
      </c>
      <c r="L3009" s="4" t="s">
        <v>4348</v>
      </c>
      <c r="M3009" s="5">
        <v>44465</v>
      </c>
      <c r="N3009" s="6">
        <v>9702</v>
      </c>
      <c r="O3009" s="4">
        <f t="shared" si="92"/>
        <v>26</v>
      </c>
      <c r="P3009" s="4" t="str">
        <f t="shared" si="93"/>
        <v>2021-09</v>
      </c>
    </row>
    <row r="3010" spans="1:16" ht="12.75" x14ac:dyDescent="0.2">
      <c r="A3010" s="4" t="s">
        <v>14</v>
      </c>
      <c r="B3010" s="4" t="s">
        <v>6544</v>
      </c>
      <c r="C3010" s="4" t="s">
        <v>6545</v>
      </c>
      <c r="D3010" s="4" t="s">
        <v>6839</v>
      </c>
      <c r="E3010" s="4" t="s">
        <v>6703</v>
      </c>
      <c r="F3010" s="4" t="s">
        <v>6704</v>
      </c>
      <c r="G3010" s="4" t="s">
        <v>6842</v>
      </c>
      <c r="H3010" s="4" t="s">
        <v>20</v>
      </c>
      <c r="I3010" s="4" t="s">
        <v>21</v>
      </c>
      <c r="J3010" s="4" t="s">
        <v>22</v>
      </c>
      <c r="K3010" s="4" t="s">
        <v>6549</v>
      </c>
      <c r="L3010" s="4" t="s">
        <v>6576</v>
      </c>
      <c r="M3010" s="5">
        <v>44465</v>
      </c>
      <c r="N3010" s="6">
        <v>2734</v>
      </c>
      <c r="O3010" s="4">
        <f t="shared" ref="O3010:O3073" si="94">DAY(M3010)</f>
        <v>26</v>
      </c>
      <c r="P3010" s="4" t="str">
        <f t="shared" ref="P3010:P3073" si="95">TEXT(M3010,"YYYY-MM")</f>
        <v>2021-09</v>
      </c>
    </row>
    <row r="3011" spans="1:16" ht="12.75" x14ac:dyDescent="0.2">
      <c r="A3011" s="4" t="s">
        <v>14</v>
      </c>
      <c r="B3011" s="4" t="s">
        <v>6544</v>
      </c>
      <c r="C3011" s="4" t="s">
        <v>6545</v>
      </c>
      <c r="D3011" s="4" t="s">
        <v>7112</v>
      </c>
      <c r="E3011" s="4" t="s">
        <v>6593</v>
      </c>
      <c r="F3011" s="4" t="s">
        <v>6594</v>
      </c>
      <c r="G3011" s="4" t="s">
        <v>7114</v>
      </c>
      <c r="H3011" s="4" t="s">
        <v>20</v>
      </c>
      <c r="I3011" s="4" t="s">
        <v>21</v>
      </c>
      <c r="J3011" s="4" t="s">
        <v>22</v>
      </c>
      <c r="K3011" s="4" t="s">
        <v>6549</v>
      </c>
      <c r="L3011" s="4" t="s">
        <v>6596</v>
      </c>
      <c r="M3011" s="5">
        <v>44465</v>
      </c>
      <c r="N3011" s="6">
        <v>6388</v>
      </c>
      <c r="O3011" s="4">
        <f t="shared" si="94"/>
        <v>26</v>
      </c>
      <c r="P3011" s="4" t="str">
        <f t="shared" si="95"/>
        <v>2021-09</v>
      </c>
    </row>
    <row r="3012" spans="1:16" ht="12.75" x14ac:dyDescent="0.2">
      <c r="A3012" s="4" t="s">
        <v>14</v>
      </c>
      <c r="B3012" s="4" t="s">
        <v>7654</v>
      </c>
      <c r="C3012" s="4" t="s">
        <v>7825</v>
      </c>
      <c r="D3012" s="4" t="s">
        <v>8015</v>
      </c>
      <c r="E3012" s="4" t="s">
        <v>7874</v>
      </c>
      <c r="F3012" s="4" t="s">
        <v>7875</v>
      </c>
      <c r="G3012" s="4" t="s">
        <v>8020</v>
      </c>
      <c r="H3012" s="4" t="s">
        <v>20</v>
      </c>
      <c r="I3012" s="4" t="s">
        <v>21</v>
      </c>
      <c r="J3012" s="4" t="s">
        <v>22</v>
      </c>
      <c r="K3012" s="4" t="s">
        <v>7829</v>
      </c>
      <c r="L3012" s="4" t="s">
        <v>7854</v>
      </c>
      <c r="M3012" s="5">
        <v>44465</v>
      </c>
      <c r="N3012" s="6">
        <v>9171</v>
      </c>
      <c r="O3012" s="4">
        <f t="shared" si="94"/>
        <v>26</v>
      </c>
      <c r="P3012" s="4" t="str">
        <f t="shared" si="95"/>
        <v>2021-09</v>
      </c>
    </row>
    <row r="3013" spans="1:16" ht="12.75" x14ac:dyDescent="0.2">
      <c r="A3013" s="4" t="s">
        <v>14</v>
      </c>
      <c r="B3013" s="4" t="s">
        <v>7654</v>
      </c>
      <c r="C3013" s="4" t="s">
        <v>8288</v>
      </c>
      <c r="D3013" s="4" t="s">
        <v>9337</v>
      </c>
      <c r="E3013" s="4" t="s">
        <v>6695</v>
      </c>
      <c r="F3013" s="4" t="s">
        <v>8386</v>
      </c>
      <c r="G3013" s="4" t="s">
        <v>9392</v>
      </c>
      <c r="H3013" s="4" t="s">
        <v>210</v>
      </c>
      <c r="I3013" s="4" t="s">
        <v>210</v>
      </c>
      <c r="J3013" s="4" t="s">
        <v>877</v>
      </c>
      <c r="K3013" s="4" t="s">
        <v>8297</v>
      </c>
      <c r="L3013" s="4" t="s">
        <v>8301</v>
      </c>
      <c r="M3013" s="5">
        <v>44465</v>
      </c>
      <c r="N3013" s="6">
        <v>8545</v>
      </c>
      <c r="O3013" s="4">
        <f t="shared" si="94"/>
        <v>26</v>
      </c>
      <c r="P3013" s="4" t="str">
        <f t="shared" si="95"/>
        <v>2021-09</v>
      </c>
    </row>
    <row r="3014" spans="1:16" ht="12.75" x14ac:dyDescent="0.2">
      <c r="A3014" s="4" t="s">
        <v>14</v>
      </c>
      <c r="B3014" s="4" t="s">
        <v>7654</v>
      </c>
      <c r="C3014" s="4" t="s">
        <v>9693</v>
      </c>
      <c r="D3014" s="4" t="s">
        <v>9810</v>
      </c>
      <c r="E3014" s="4" t="s">
        <v>9762</v>
      </c>
      <c r="F3014" s="4" t="s">
        <v>9763</v>
      </c>
      <c r="G3014" s="4" t="s">
        <v>9827</v>
      </c>
      <c r="H3014" s="4" t="s">
        <v>20</v>
      </c>
      <c r="I3014" s="4" t="s">
        <v>21</v>
      </c>
      <c r="J3014" s="4" t="s">
        <v>22</v>
      </c>
      <c r="K3014" s="4" t="s">
        <v>9697</v>
      </c>
      <c r="L3014" s="4" t="s">
        <v>721</v>
      </c>
      <c r="M3014" s="5">
        <v>44465</v>
      </c>
      <c r="N3014" s="6">
        <v>8998</v>
      </c>
      <c r="O3014" s="4">
        <f t="shared" si="94"/>
        <v>26</v>
      </c>
      <c r="P3014" s="4" t="str">
        <f t="shared" si="95"/>
        <v>2021-09</v>
      </c>
    </row>
    <row r="3015" spans="1:16" ht="12.75" x14ac:dyDescent="0.2">
      <c r="A3015" s="4" t="s">
        <v>3048</v>
      </c>
      <c r="B3015" s="4" t="s">
        <v>9902</v>
      </c>
      <c r="C3015" s="4" t="s">
        <v>10147</v>
      </c>
      <c r="D3015" s="4" t="s">
        <v>10336</v>
      </c>
      <c r="E3015" s="4" t="s">
        <v>10337</v>
      </c>
      <c r="F3015" s="4" t="s">
        <v>10338</v>
      </c>
      <c r="G3015" s="4" t="s">
        <v>10340</v>
      </c>
      <c r="H3015" s="4" t="s">
        <v>20</v>
      </c>
      <c r="I3015" s="4" t="s">
        <v>29</v>
      </c>
      <c r="J3015" s="4" t="s">
        <v>36</v>
      </c>
      <c r="K3015" s="4" t="s">
        <v>10151</v>
      </c>
      <c r="L3015" s="4" t="s">
        <v>10169</v>
      </c>
      <c r="M3015" s="5">
        <v>44465</v>
      </c>
      <c r="N3015" s="6">
        <v>572</v>
      </c>
      <c r="O3015" s="4">
        <f t="shared" si="94"/>
        <v>26</v>
      </c>
      <c r="P3015" s="4" t="str">
        <f t="shared" si="95"/>
        <v>2021-09</v>
      </c>
    </row>
    <row r="3016" spans="1:16" ht="12.75" x14ac:dyDescent="0.2">
      <c r="A3016" s="4" t="s">
        <v>3048</v>
      </c>
      <c r="B3016" s="4" t="s">
        <v>10496</v>
      </c>
      <c r="C3016" s="4" t="s">
        <v>10930</v>
      </c>
      <c r="D3016" s="4" t="s">
        <v>25</v>
      </c>
      <c r="E3016" s="4" t="s">
        <v>11330</v>
      </c>
      <c r="F3016" s="4" t="s">
        <v>11331</v>
      </c>
      <c r="G3016" s="4" t="s">
        <v>11332</v>
      </c>
      <c r="H3016" s="4" t="s">
        <v>210</v>
      </c>
      <c r="I3016" s="4" t="s">
        <v>343</v>
      </c>
      <c r="J3016" s="4" t="s">
        <v>36</v>
      </c>
      <c r="K3016" s="4" t="s">
        <v>10934</v>
      </c>
      <c r="L3016" s="4" t="s">
        <v>10143</v>
      </c>
      <c r="M3016" s="5">
        <v>44465</v>
      </c>
      <c r="N3016" s="6">
        <v>7126</v>
      </c>
      <c r="O3016" s="4">
        <f t="shared" si="94"/>
        <v>26</v>
      </c>
      <c r="P3016" s="4" t="str">
        <f t="shared" si="95"/>
        <v>2021-09</v>
      </c>
    </row>
    <row r="3017" spans="1:16" ht="12.75" x14ac:dyDescent="0.2">
      <c r="A3017" s="4" t="s">
        <v>3048</v>
      </c>
      <c r="B3017" s="4" t="s">
        <v>11712</v>
      </c>
      <c r="C3017" s="4" t="s">
        <v>11719</v>
      </c>
      <c r="D3017" s="4" t="s">
        <v>13936</v>
      </c>
      <c r="E3017" s="4" t="s">
        <v>5478</v>
      </c>
      <c r="F3017" s="4" t="s">
        <v>5479</v>
      </c>
      <c r="G3017" s="4" t="s">
        <v>11769</v>
      </c>
      <c r="H3017" s="4" t="s">
        <v>20</v>
      </c>
      <c r="I3017" s="4" t="s">
        <v>21</v>
      </c>
      <c r="J3017" s="4" t="s">
        <v>22</v>
      </c>
      <c r="K3017" s="4" t="s">
        <v>11723</v>
      </c>
      <c r="L3017" s="4" t="s">
        <v>30</v>
      </c>
      <c r="M3017" s="5">
        <v>44465</v>
      </c>
      <c r="N3017" s="6">
        <v>7984</v>
      </c>
      <c r="O3017" s="4">
        <f t="shared" si="94"/>
        <v>26</v>
      </c>
      <c r="P3017" s="4" t="str">
        <f t="shared" si="95"/>
        <v>2021-09</v>
      </c>
    </row>
    <row r="3018" spans="1:16" ht="12.75" x14ac:dyDescent="0.2">
      <c r="A3018" s="4" t="s">
        <v>3048</v>
      </c>
      <c r="B3018" s="4" t="s">
        <v>13786</v>
      </c>
      <c r="C3018" s="4" t="s">
        <v>13787</v>
      </c>
      <c r="D3018" s="4" t="s">
        <v>12401</v>
      </c>
      <c r="E3018" s="4" t="s">
        <v>13818</v>
      </c>
      <c r="F3018" s="4" t="s">
        <v>13819</v>
      </c>
      <c r="G3018" s="4" t="s">
        <v>13823</v>
      </c>
      <c r="H3018" s="4" t="s">
        <v>20</v>
      </c>
      <c r="I3018" s="4" t="s">
        <v>21</v>
      </c>
      <c r="J3018" s="4" t="s">
        <v>22</v>
      </c>
      <c r="K3018" s="4" t="s">
        <v>13382</v>
      </c>
      <c r="L3018" s="4" t="s">
        <v>10277</v>
      </c>
      <c r="M3018" s="5">
        <v>44465</v>
      </c>
      <c r="N3018" s="6">
        <v>9301</v>
      </c>
      <c r="O3018" s="4">
        <f t="shared" si="94"/>
        <v>26</v>
      </c>
      <c r="P3018" s="4" t="str">
        <f t="shared" si="95"/>
        <v>2021-09</v>
      </c>
    </row>
    <row r="3019" spans="1:16" ht="12.75" x14ac:dyDescent="0.2">
      <c r="A3019" s="4" t="s">
        <v>14</v>
      </c>
      <c r="B3019" s="4" t="s">
        <v>4086</v>
      </c>
      <c r="C3019" s="4" t="s">
        <v>4087</v>
      </c>
      <c r="D3019" s="4" t="s">
        <v>25</v>
      </c>
      <c r="E3019" s="4" t="s">
        <v>4211</v>
      </c>
      <c r="F3019" s="4" t="s">
        <v>4212</v>
      </c>
      <c r="G3019" s="4" t="s">
        <v>4213</v>
      </c>
      <c r="H3019" s="4" t="s">
        <v>20</v>
      </c>
      <c r="I3019" s="4" t="s">
        <v>29</v>
      </c>
      <c r="J3019" s="4" t="s">
        <v>39</v>
      </c>
      <c r="K3019" s="4" t="s">
        <v>4091</v>
      </c>
      <c r="L3019" s="4" t="s">
        <v>4092</v>
      </c>
      <c r="M3019" s="5">
        <v>44466</v>
      </c>
      <c r="N3019" s="6">
        <v>4032</v>
      </c>
      <c r="O3019" s="4">
        <f t="shared" si="94"/>
        <v>27</v>
      </c>
      <c r="P3019" s="4" t="str">
        <f t="shared" si="95"/>
        <v>2021-09</v>
      </c>
    </row>
    <row r="3020" spans="1:16" ht="12.75" x14ac:dyDescent="0.2">
      <c r="A3020" s="4" t="s">
        <v>1050</v>
      </c>
      <c r="B3020" s="4" t="s">
        <v>5461</v>
      </c>
      <c r="C3020" s="4" t="s">
        <v>5462</v>
      </c>
      <c r="D3020" s="4" t="s">
        <v>13936</v>
      </c>
      <c r="E3020" s="4" t="s">
        <v>5512</v>
      </c>
      <c r="F3020" s="4" t="s">
        <v>5513</v>
      </c>
      <c r="G3020" s="4" t="s">
        <v>5517</v>
      </c>
      <c r="H3020" s="4" t="s">
        <v>20</v>
      </c>
      <c r="I3020" s="4" t="s">
        <v>21</v>
      </c>
      <c r="J3020" s="4" t="s">
        <v>36</v>
      </c>
      <c r="K3020" s="4" t="s">
        <v>5515</v>
      </c>
      <c r="L3020" s="4" t="s">
        <v>5516</v>
      </c>
      <c r="M3020" s="5">
        <v>44466</v>
      </c>
      <c r="N3020" s="6">
        <v>5838</v>
      </c>
      <c r="O3020" s="4">
        <f t="shared" si="94"/>
        <v>27</v>
      </c>
      <c r="P3020" s="4" t="str">
        <f t="shared" si="95"/>
        <v>2021-09</v>
      </c>
    </row>
    <row r="3021" spans="1:16" ht="12.75" x14ac:dyDescent="0.2">
      <c r="A3021" s="4" t="s">
        <v>14</v>
      </c>
      <c r="B3021" s="4" t="s">
        <v>6544</v>
      </c>
      <c r="C3021" s="4" t="s">
        <v>6545</v>
      </c>
      <c r="D3021" s="4" t="s">
        <v>7047</v>
      </c>
      <c r="E3021" s="4" t="s">
        <v>6667</v>
      </c>
      <c r="F3021" s="4" t="s">
        <v>6668</v>
      </c>
      <c r="G3021" s="4" t="s">
        <v>7058</v>
      </c>
      <c r="H3021" s="4" t="s">
        <v>20</v>
      </c>
      <c r="I3021" s="4" t="s">
        <v>21</v>
      </c>
      <c r="J3021" s="4" t="s">
        <v>22</v>
      </c>
      <c r="K3021" s="4" t="s">
        <v>6934</v>
      </c>
      <c r="L3021" s="4" t="s">
        <v>6596</v>
      </c>
      <c r="M3021" s="5">
        <v>44466</v>
      </c>
      <c r="N3021" s="6">
        <v>3216</v>
      </c>
      <c r="O3021" s="4">
        <f t="shared" si="94"/>
        <v>27</v>
      </c>
      <c r="P3021" s="4" t="str">
        <f t="shared" si="95"/>
        <v>2021-09</v>
      </c>
    </row>
    <row r="3022" spans="1:16" ht="12.75" x14ac:dyDescent="0.2">
      <c r="A3022" s="4" t="s">
        <v>14</v>
      </c>
      <c r="B3022" s="4" t="s">
        <v>7654</v>
      </c>
      <c r="C3022" s="4" t="s">
        <v>9693</v>
      </c>
      <c r="D3022" s="4" t="s">
        <v>7419</v>
      </c>
      <c r="E3022" s="4" t="s">
        <v>9509</v>
      </c>
      <c r="F3022" s="4" t="s">
        <v>9510</v>
      </c>
      <c r="G3022" s="4" t="s">
        <v>9848</v>
      </c>
      <c r="H3022" s="4" t="s">
        <v>20</v>
      </c>
      <c r="I3022" s="4" t="s">
        <v>21</v>
      </c>
      <c r="J3022" s="4" t="s">
        <v>22</v>
      </c>
      <c r="K3022" s="4" t="s">
        <v>9697</v>
      </c>
      <c r="L3022" s="4" t="s">
        <v>721</v>
      </c>
      <c r="M3022" s="5">
        <v>44466</v>
      </c>
      <c r="N3022" s="6">
        <v>6230</v>
      </c>
      <c r="O3022" s="4">
        <f t="shared" si="94"/>
        <v>27</v>
      </c>
      <c r="P3022" s="4" t="str">
        <f t="shared" si="95"/>
        <v>2021-09</v>
      </c>
    </row>
    <row r="3023" spans="1:16" ht="12.75" x14ac:dyDescent="0.2">
      <c r="A3023" s="4" t="s">
        <v>3048</v>
      </c>
      <c r="B3023" s="4" t="s">
        <v>10496</v>
      </c>
      <c r="C3023" s="4" t="s">
        <v>10930</v>
      </c>
      <c r="D3023" s="4" t="s">
        <v>25</v>
      </c>
      <c r="E3023" s="4" t="s">
        <v>11174</v>
      </c>
      <c r="F3023" s="4" t="s">
        <v>11175</v>
      </c>
      <c r="G3023" s="4" t="s">
        <v>11392</v>
      </c>
      <c r="H3023" s="4" t="s">
        <v>20</v>
      </c>
      <c r="I3023" s="4" t="s">
        <v>29</v>
      </c>
      <c r="J3023" s="4" t="s">
        <v>36</v>
      </c>
      <c r="K3023" s="4" t="s">
        <v>10934</v>
      </c>
      <c r="L3023" s="4" t="s">
        <v>10935</v>
      </c>
      <c r="M3023" s="5">
        <v>44466</v>
      </c>
      <c r="N3023" s="6">
        <v>2926</v>
      </c>
      <c r="O3023" s="4">
        <f t="shared" si="94"/>
        <v>27</v>
      </c>
      <c r="P3023" s="4" t="str">
        <f t="shared" si="95"/>
        <v>2021-09</v>
      </c>
    </row>
    <row r="3024" spans="1:16" ht="12.75" x14ac:dyDescent="0.2">
      <c r="A3024" s="4" t="s">
        <v>3048</v>
      </c>
      <c r="B3024" s="4" t="s">
        <v>11712</v>
      </c>
      <c r="C3024" s="4" t="s">
        <v>11719</v>
      </c>
      <c r="D3024" s="4" t="s">
        <v>13936</v>
      </c>
      <c r="E3024" s="4" t="s">
        <v>5478</v>
      </c>
      <c r="F3024" s="4" t="s">
        <v>5479</v>
      </c>
      <c r="G3024" s="4" t="s">
        <v>11806</v>
      </c>
      <c r="H3024" s="4" t="s">
        <v>20</v>
      </c>
      <c r="I3024" s="4" t="s">
        <v>21</v>
      </c>
      <c r="J3024" s="4" t="s">
        <v>22</v>
      </c>
      <c r="K3024" s="4" t="s">
        <v>11723</v>
      </c>
      <c r="L3024" s="4" t="s">
        <v>5477</v>
      </c>
      <c r="M3024" s="5">
        <v>44466</v>
      </c>
      <c r="N3024" s="6">
        <v>654</v>
      </c>
      <c r="O3024" s="4">
        <f t="shared" si="94"/>
        <v>27</v>
      </c>
      <c r="P3024" s="4" t="str">
        <f t="shared" si="95"/>
        <v>2021-09</v>
      </c>
    </row>
    <row r="3025" spans="1:16" ht="12.75" x14ac:dyDescent="0.2">
      <c r="A3025" s="4" t="s">
        <v>3048</v>
      </c>
      <c r="B3025" s="4" t="s">
        <v>12289</v>
      </c>
      <c r="C3025" s="4" t="s">
        <v>12291</v>
      </c>
      <c r="D3025" s="4" t="s">
        <v>12401</v>
      </c>
      <c r="E3025" s="4" t="s">
        <v>12418</v>
      </c>
      <c r="F3025" s="4" t="s">
        <v>12419</v>
      </c>
      <c r="G3025" s="4" t="s">
        <v>12421</v>
      </c>
      <c r="H3025" s="4" t="s">
        <v>20</v>
      </c>
      <c r="I3025" s="4" t="s">
        <v>21</v>
      </c>
      <c r="J3025" s="4" t="s">
        <v>22</v>
      </c>
      <c r="K3025" s="4" t="s">
        <v>12295</v>
      </c>
      <c r="L3025" s="4" t="s">
        <v>10478</v>
      </c>
      <c r="M3025" s="5">
        <v>44466</v>
      </c>
      <c r="N3025" s="6">
        <v>1166</v>
      </c>
      <c r="O3025" s="4">
        <f t="shared" si="94"/>
        <v>27</v>
      </c>
      <c r="P3025" s="4" t="str">
        <f t="shared" si="95"/>
        <v>2021-09</v>
      </c>
    </row>
    <row r="3026" spans="1:16" ht="12.75" x14ac:dyDescent="0.2">
      <c r="A3026" s="4" t="s">
        <v>14</v>
      </c>
      <c r="B3026" s="4" t="s">
        <v>15</v>
      </c>
      <c r="C3026" s="4" t="s">
        <v>504</v>
      </c>
      <c r="D3026" s="4" t="s">
        <v>735</v>
      </c>
      <c r="E3026" s="4" t="s">
        <v>782</v>
      </c>
      <c r="F3026" s="4" t="s">
        <v>783</v>
      </c>
      <c r="G3026" s="4" t="s">
        <v>806</v>
      </c>
      <c r="H3026" s="4" t="s">
        <v>20</v>
      </c>
      <c r="I3026" s="4" t="s">
        <v>21</v>
      </c>
      <c r="J3026" s="4" t="s">
        <v>36</v>
      </c>
      <c r="K3026" s="4" t="s">
        <v>508</v>
      </c>
      <c r="L3026" s="4" t="s">
        <v>24</v>
      </c>
      <c r="M3026" s="5">
        <v>44467</v>
      </c>
      <c r="N3026" s="6">
        <v>4491</v>
      </c>
      <c r="O3026" s="4">
        <f t="shared" si="94"/>
        <v>28</v>
      </c>
      <c r="P3026" s="4" t="str">
        <f t="shared" si="95"/>
        <v>2021-09</v>
      </c>
    </row>
    <row r="3027" spans="1:16" ht="12.75" x14ac:dyDescent="0.2">
      <c r="A3027" s="4" t="s">
        <v>1050</v>
      </c>
      <c r="B3027" s="4" t="s">
        <v>1051</v>
      </c>
      <c r="C3027" s="4" t="s">
        <v>1052</v>
      </c>
      <c r="D3027" s="4" t="s">
        <v>1649</v>
      </c>
      <c r="E3027" s="4" t="s">
        <v>1650</v>
      </c>
      <c r="F3027" s="4" t="s">
        <v>3048</v>
      </c>
      <c r="G3027" s="4" t="s">
        <v>3048</v>
      </c>
      <c r="H3027" s="4" t="s">
        <v>210</v>
      </c>
      <c r="I3027" s="4" t="s">
        <v>210</v>
      </c>
      <c r="J3027" s="4" t="s">
        <v>3048</v>
      </c>
      <c r="K3027" s="4" t="s">
        <v>1056</v>
      </c>
      <c r="L3027" s="4" t="s">
        <v>1171</v>
      </c>
      <c r="M3027" s="5">
        <v>44467</v>
      </c>
      <c r="N3027" s="6">
        <v>3875</v>
      </c>
      <c r="O3027" s="4">
        <f t="shared" si="94"/>
        <v>28</v>
      </c>
      <c r="P3027" s="4" t="str">
        <f t="shared" si="95"/>
        <v>2021-09</v>
      </c>
    </row>
    <row r="3028" spans="1:16" ht="12.75" x14ac:dyDescent="0.2">
      <c r="A3028" s="4" t="s">
        <v>1050</v>
      </c>
      <c r="B3028" s="4" t="s">
        <v>1051</v>
      </c>
      <c r="C3028" s="4" t="s">
        <v>1052</v>
      </c>
      <c r="D3028" s="4" t="s">
        <v>1816</v>
      </c>
      <c r="E3028" s="4" t="s">
        <v>1823</v>
      </c>
      <c r="F3028" s="4" t="s">
        <v>1824</v>
      </c>
      <c r="G3028" s="4" t="s">
        <v>1825</v>
      </c>
      <c r="H3028" s="4" t="s">
        <v>210</v>
      </c>
      <c r="I3028" s="4" t="s">
        <v>210</v>
      </c>
      <c r="J3028" s="4" t="s">
        <v>226</v>
      </c>
      <c r="K3028" s="4" t="s">
        <v>1132</v>
      </c>
      <c r="L3028" s="4" t="s">
        <v>1190</v>
      </c>
      <c r="M3028" s="5">
        <v>44467</v>
      </c>
      <c r="N3028" s="6">
        <v>1822</v>
      </c>
      <c r="O3028" s="4">
        <f t="shared" si="94"/>
        <v>28</v>
      </c>
      <c r="P3028" s="4" t="str">
        <f t="shared" si="95"/>
        <v>2021-09</v>
      </c>
    </row>
    <row r="3029" spans="1:16" ht="12.75" x14ac:dyDescent="0.2">
      <c r="A3029" s="4" t="s">
        <v>1050</v>
      </c>
      <c r="B3029" s="4" t="s">
        <v>1051</v>
      </c>
      <c r="C3029" s="4" t="s">
        <v>1999</v>
      </c>
      <c r="D3029" s="4" t="s">
        <v>2078</v>
      </c>
      <c r="E3029" s="4" t="s">
        <v>2241</v>
      </c>
      <c r="F3029" s="4" t="s">
        <v>2242</v>
      </c>
      <c r="G3029" s="4" t="s">
        <v>2243</v>
      </c>
      <c r="H3029" s="4" t="s">
        <v>20</v>
      </c>
      <c r="I3029" s="4" t="s">
        <v>21</v>
      </c>
      <c r="J3029" s="4" t="s">
        <v>39</v>
      </c>
      <c r="K3029" s="4" t="s">
        <v>2003</v>
      </c>
      <c r="L3029" s="4" t="s">
        <v>1195</v>
      </c>
      <c r="M3029" s="5">
        <v>44467</v>
      </c>
      <c r="N3029" s="6">
        <v>2011</v>
      </c>
      <c r="O3029" s="4">
        <f t="shared" si="94"/>
        <v>28</v>
      </c>
      <c r="P3029" s="4" t="str">
        <f t="shared" si="95"/>
        <v>2021-09</v>
      </c>
    </row>
    <row r="3030" spans="1:16" ht="12.75" x14ac:dyDescent="0.2">
      <c r="A3030" s="4" t="s">
        <v>3048</v>
      </c>
      <c r="B3030" s="4" t="s">
        <v>3049</v>
      </c>
      <c r="C3030" s="4" t="s">
        <v>3522</v>
      </c>
      <c r="D3030" s="4" t="s">
        <v>3696</v>
      </c>
      <c r="E3030" s="4" t="s">
        <v>3589</v>
      </c>
      <c r="F3030" s="4" t="s">
        <v>3590</v>
      </c>
      <c r="G3030" s="4" t="s">
        <v>3715</v>
      </c>
      <c r="H3030" s="4" t="s">
        <v>20</v>
      </c>
      <c r="I3030" s="4" t="s">
        <v>29</v>
      </c>
      <c r="J3030" s="4" t="s">
        <v>36</v>
      </c>
      <c r="K3030" s="4" t="s">
        <v>3524</v>
      </c>
      <c r="L3030" s="4" t="s">
        <v>3136</v>
      </c>
      <c r="M3030" s="5">
        <v>44467</v>
      </c>
      <c r="N3030" s="6">
        <v>3898</v>
      </c>
      <c r="O3030" s="4">
        <f t="shared" si="94"/>
        <v>28</v>
      </c>
      <c r="P3030" s="4" t="str">
        <f t="shared" si="95"/>
        <v>2021-09</v>
      </c>
    </row>
    <row r="3031" spans="1:16" ht="12.75" x14ac:dyDescent="0.2">
      <c r="A3031" s="4" t="s">
        <v>3048</v>
      </c>
      <c r="B3031" s="4" t="s">
        <v>3049</v>
      </c>
      <c r="C3031" s="4" t="s">
        <v>3522</v>
      </c>
      <c r="D3031" s="4" t="s">
        <v>3696</v>
      </c>
      <c r="E3031" s="4" t="s">
        <v>3721</v>
      </c>
      <c r="F3031" s="4" t="s">
        <v>3722</v>
      </c>
      <c r="G3031" s="4" t="s">
        <v>3723</v>
      </c>
      <c r="H3031" s="4" t="s">
        <v>20</v>
      </c>
      <c r="I3031" s="4" t="s">
        <v>29</v>
      </c>
      <c r="J3031" s="4" t="s">
        <v>22</v>
      </c>
      <c r="K3031" s="4" t="s">
        <v>3524</v>
      </c>
      <c r="L3031" s="4" t="s">
        <v>3136</v>
      </c>
      <c r="M3031" s="5">
        <v>44467</v>
      </c>
      <c r="N3031" s="6">
        <v>7076</v>
      </c>
      <c r="O3031" s="4">
        <f t="shared" si="94"/>
        <v>28</v>
      </c>
      <c r="P3031" s="4" t="str">
        <f t="shared" si="95"/>
        <v>2021-09</v>
      </c>
    </row>
    <row r="3032" spans="1:16" ht="12.75" x14ac:dyDescent="0.2">
      <c r="A3032" s="4" t="s">
        <v>14</v>
      </c>
      <c r="B3032" s="4" t="s">
        <v>4342</v>
      </c>
      <c r="C3032" s="4" t="s">
        <v>4343</v>
      </c>
      <c r="D3032" s="4" t="s">
        <v>4960</v>
      </c>
      <c r="E3032" s="4" t="s">
        <v>4344</v>
      </c>
      <c r="F3032" s="4" t="s">
        <v>4345</v>
      </c>
      <c r="G3032" s="4" t="s">
        <v>4968</v>
      </c>
      <c r="H3032" s="4" t="s">
        <v>20</v>
      </c>
      <c r="I3032" s="4" t="s">
        <v>21</v>
      </c>
      <c r="J3032" s="4" t="s">
        <v>22</v>
      </c>
      <c r="K3032" s="4" t="s">
        <v>4347</v>
      </c>
      <c r="L3032" s="4" t="s">
        <v>4348</v>
      </c>
      <c r="M3032" s="5">
        <v>44467</v>
      </c>
      <c r="N3032" s="6">
        <v>8235</v>
      </c>
      <c r="O3032" s="4">
        <f t="shared" si="94"/>
        <v>28</v>
      </c>
      <c r="P3032" s="4" t="str">
        <f t="shared" si="95"/>
        <v>2021-09</v>
      </c>
    </row>
    <row r="3033" spans="1:16" ht="12.75" x14ac:dyDescent="0.2">
      <c r="A3033" s="4" t="s">
        <v>14</v>
      </c>
      <c r="B3033" s="4" t="s">
        <v>6544</v>
      </c>
      <c r="C3033" s="4" t="s">
        <v>6545</v>
      </c>
      <c r="D3033" s="4" t="s">
        <v>6884</v>
      </c>
      <c r="E3033" s="4" t="s">
        <v>6887</v>
      </c>
      <c r="F3033" s="4" t="s">
        <v>3048</v>
      </c>
      <c r="G3033" s="4" t="s">
        <v>3048</v>
      </c>
      <c r="H3033" s="4" t="s">
        <v>210</v>
      </c>
      <c r="I3033" s="4" t="s">
        <v>210</v>
      </c>
      <c r="J3033" s="4" t="s">
        <v>3048</v>
      </c>
      <c r="K3033" s="4" t="s">
        <v>6553</v>
      </c>
      <c r="L3033" s="4" t="s">
        <v>6672</v>
      </c>
      <c r="M3033" s="5">
        <v>44467</v>
      </c>
      <c r="N3033" s="6">
        <v>2230</v>
      </c>
      <c r="O3033" s="4">
        <f t="shared" si="94"/>
        <v>28</v>
      </c>
      <c r="P3033" s="4" t="str">
        <f t="shared" si="95"/>
        <v>2021-09</v>
      </c>
    </row>
    <row r="3034" spans="1:16" ht="12.75" x14ac:dyDescent="0.2">
      <c r="A3034" s="4" t="s">
        <v>14</v>
      </c>
      <c r="B3034" s="4" t="s">
        <v>7654</v>
      </c>
      <c r="C3034" s="4" t="s">
        <v>7825</v>
      </c>
      <c r="D3034" s="4" t="s">
        <v>7814</v>
      </c>
      <c r="E3034" s="4" t="s">
        <v>7870</v>
      </c>
      <c r="F3034" s="4" t="s">
        <v>7871</v>
      </c>
      <c r="G3034" s="4" t="s">
        <v>8008</v>
      </c>
      <c r="H3034" s="4" t="s">
        <v>210</v>
      </c>
      <c r="I3034" s="4" t="s">
        <v>210</v>
      </c>
      <c r="J3034" s="4" t="s">
        <v>877</v>
      </c>
      <c r="K3034" s="4" t="s">
        <v>7829</v>
      </c>
      <c r="L3034" s="4" t="s">
        <v>7763</v>
      </c>
      <c r="M3034" s="5">
        <v>44467</v>
      </c>
      <c r="N3034" s="6">
        <v>1072</v>
      </c>
      <c r="O3034" s="4">
        <f t="shared" si="94"/>
        <v>28</v>
      </c>
      <c r="P3034" s="4" t="str">
        <f t="shared" si="95"/>
        <v>2021-09</v>
      </c>
    </row>
    <row r="3035" spans="1:16" ht="12.75" x14ac:dyDescent="0.2">
      <c r="A3035" s="4" t="s">
        <v>14</v>
      </c>
      <c r="B3035" s="4" t="s">
        <v>7654</v>
      </c>
      <c r="C3035" s="4" t="s">
        <v>8095</v>
      </c>
      <c r="D3035" s="4" t="s">
        <v>25</v>
      </c>
      <c r="E3035" s="4" t="s">
        <v>8108</v>
      </c>
      <c r="F3035" s="4" t="s">
        <v>8109</v>
      </c>
      <c r="G3035" s="4" t="s">
        <v>8110</v>
      </c>
      <c r="H3035" s="4" t="s">
        <v>210</v>
      </c>
      <c r="I3035" s="4" t="s">
        <v>210</v>
      </c>
      <c r="J3035" s="4" t="s">
        <v>2454</v>
      </c>
      <c r="K3035" s="4" t="s">
        <v>8111</v>
      </c>
      <c r="L3035" s="4" t="s">
        <v>8112</v>
      </c>
      <c r="M3035" s="5">
        <v>44467</v>
      </c>
      <c r="N3035" s="6">
        <v>8915</v>
      </c>
      <c r="O3035" s="4">
        <f t="shared" si="94"/>
        <v>28</v>
      </c>
      <c r="P3035" s="4" t="str">
        <f t="shared" si="95"/>
        <v>2021-09</v>
      </c>
    </row>
    <row r="3036" spans="1:16" ht="12.75" x14ac:dyDescent="0.2">
      <c r="A3036" s="4" t="s">
        <v>14</v>
      </c>
      <c r="B3036" s="4" t="s">
        <v>7654</v>
      </c>
      <c r="C3036" s="4" t="s">
        <v>9450</v>
      </c>
      <c r="D3036" s="4" t="s">
        <v>9512</v>
      </c>
      <c r="E3036" s="4" t="s">
        <v>9464</v>
      </c>
      <c r="F3036" s="4" t="s">
        <v>9465</v>
      </c>
      <c r="G3036" s="4" t="s">
        <v>9517</v>
      </c>
      <c r="H3036" s="4" t="s">
        <v>210</v>
      </c>
      <c r="I3036" s="4" t="s">
        <v>343</v>
      </c>
      <c r="J3036" s="4" t="s">
        <v>36</v>
      </c>
      <c r="K3036" s="4" t="s">
        <v>9476</v>
      </c>
      <c r="L3036" s="4" t="s">
        <v>9145</v>
      </c>
      <c r="M3036" s="5">
        <v>44467</v>
      </c>
      <c r="N3036" s="6">
        <v>5925</v>
      </c>
      <c r="O3036" s="4">
        <f t="shared" si="94"/>
        <v>28</v>
      </c>
      <c r="P3036" s="4" t="str">
        <f t="shared" si="95"/>
        <v>2021-09</v>
      </c>
    </row>
    <row r="3037" spans="1:16" ht="12.75" x14ac:dyDescent="0.2">
      <c r="A3037" s="4" t="s">
        <v>3048</v>
      </c>
      <c r="B3037" s="4" t="s">
        <v>10496</v>
      </c>
      <c r="C3037" s="4" t="s">
        <v>10930</v>
      </c>
      <c r="D3037" s="4" t="s">
        <v>11493</v>
      </c>
      <c r="E3037" s="4" t="s">
        <v>10134</v>
      </c>
      <c r="F3037" s="4" t="s">
        <v>10135</v>
      </c>
      <c r="G3037" s="4" t="s">
        <v>11495</v>
      </c>
      <c r="H3037" s="4" t="s">
        <v>210</v>
      </c>
      <c r="I3037" s="4" t="s">
        <v>210</v>
      </c>
      <c r="J3037" s="4" t="s">
        <v>877</v>
      </c>
      <c r="K3037" s="4" t="s">
        <v>10136</v>
      </c>
      <c r="L3037" s="4" t="s">
        <v>10977</v>
      </c>
      <c r="M3037" s="5">
        <v>44467</v>
      </c>
      <c r="N3037" s="6">
        <v>2017</v>
      </c>
      <c r="O3037" s="4">
        <f t="shared" si="94"/>
        <v>28</v>
      </c>
      <c r="P3037" s="4" t="str">
        <f t="shared" si="95"/>
        <v>2021-09</v>
      </c>
    </row>
    <row r="3038" spans="1:16" ht="12.75" x14ac:dyDescent="0.2">
      <c r="A3038" s="4" t="s">
        <v>14</v>
      </c>
      <c r="B3038" s="4" t="s">
        <v>15</v>
      </c>
      <c r="C3038" s="4" t="s">
        <v>504</v>
      </c>
      <c r="D3038" s="4" t="s">
        <v>735</v>
      </c>
      <c r="E3038" s="4" t="s">
        <v>736</v>
      </c>
      <c r="F3038" s="4" t="s">
        <v>737</v>
      </c>
      <c r="G3038" s="4" t="s">
        <v>744</v>
      </c>
      <c r="H3038" s="4" t="s">
        <v>20</v>
      </c>
      <c r="I3038" s="4" t="s">
        <v>21</v>
      </c>
      <c r="J3038" s="4" t="s">
        <v>36</v>
      </c>
      <c r="K3038" s="4" t="s">
        <v>508</v>
      </c>
      <c r="L3038" s="4" t="s">
        <v>24</v>
      </c>
      <c r="M3038" s="5">
        <v>44468</v>
      </c>
      <c r="N3038" s="6">
        <v>2924</v>
      </c>
      <c r="O3038" s="4">
        <f t="shared" si="94"/>
        <v>29</v>
      </c>
      <c r="P3038" s="4" t="str">
        <f t="shared" si="95"/>
        <v>2021-09</v>
      </c>
    </row>
    <row r="3039" spans="1:16" ht="12.75" x14ac:dyDescent="0.2">
      <c r="A3039" s="4" t="s">
        <v>3048</v>
      </c>
      <c r="B3039" s="4" t="s">
        <v>3049</v>
      </c>
      <c r="C3039" s="4" t="s">
        <v>3522</v>
      </c>
      <c r="D3039" s="4" t="s">
        <v>3132</v>
      </c>
      <c r="E3039" s="4" t="s">
        <v>3133</v>
      </c>
      <c r="F3039" s="4" t="s">
        <v>3134</v>
      </c>
      <c r="G3039" s="4" t="s">
        <v>3640</v>
      </c>
      <c r="H3039" s="4" t="s">
        <v>20</v>
      </c>
      <c r="I3039" s="4" t="s">
        <v>29</v>
      </c>
      <c r="J3039" s="4" t="s">
        <v>36</v>
      </c>
      <c r="K3039" s="4" t="s">
        <v>3524</v>
      </c>
      <c r="L3039" s="4" t="s">
        <v>3136</v>
      </c>
      <c r="M3039" s="5">
        <v>44468</v>
      </c>
      <c r="N3039" s="6">
        <v>2947</v>
      </c>
      <c r="O3039" s="4">
        <f t="shared" si="94"/>
        <v>29</v>
      </c>
      <c r="P3039" s="4" t="str">
        <f t="shared" si="95"/>
        <v>2021-09</v>
      </c>
    </row>
    <row r="3040" spans="1:16" ht="12.75" x14ac:dyDescent="0.2">
      <c r="A3040" s="4" t="s">
        <v>14</v>
      </c>
      <c r="B3040" s="4" t="s">
        <v>4342</v>
      </c>
      <c r="C3040" s="4" t="s">
        <v>4343</v>
      </c>
      <c r="D3040" s="4" t="s">
        <v>5162</v>
      </c>
      <c r="E3040" s="4" t="s">
        <v>5166</v>
      </c>
      <c r="F3040" s="4" t="s">
        <v>5167</v>
      </c>
      <c r="G3040" s="4" t="s">
        <v>5168</v>
      </c>
      <c r="H3040" s="4" t="s">
        <v>210</v>
      </c>
      <c r="I3040" s="4" t="s">
        <v>210</v>
      </c>
      <c r="J3040" s="4" t="s">
        <v>226</v>
      </c>
      <c r="K3040" s="4" t="s">
        <v>4362</v>
      </c>
      <c r="L3040" s="4" t="s">
        <v>4363</v>
      </c>
      <c r="M3040" s="5">
        <v>44468</v>
      </c>
      <c r="N3040" s="6">
        <v>5253</v>
      </c>
      <c r="O3040" s="4">
        <f t="shared" si="94"/>
        <v>29</v>
      </c>
      <c r="P3040" s="4" t="str">
        <f t="shared" si="95"/>
        <v>2021-09</v>
      </c>
    </row>
    <row r="3041" spans="1:16" ht="12.75" x14ac:dyDescent="0.2">
      <c r="A3041" s="4" t="s">
        <v>1050</v>
      </c>
      <c r="B3041" s="4" t="s">
        <v>5461</v>
      </c>
      <c r="C3041" s="4" t="s">
        <v>5462</v>
      </c>
      <c r="D3041" s="4" t="s">
        <v>6183</v>
      </c>
      <c r="E3041" s="4" t="s">
        <v>6210</v>
      </c>
      <c r="F3041" s="4" t="s">
        <v>6211</v>
      </c>
      <c r="G3041" s="4" t="s">
        <v>6212</v>
      </c>
      <c r="H3041" s="4" t="s">
        <v>20</v>
      </c>
      <c r="I3041" s="4" t="s">
        <v>21</v>
      </c>
      <c r="J3041" s="4" t="s">
        <v>22</v>
      </c>
      <c r="K3041" s="4" t="s">
        <v>5499</v>
      </c>
      <c r="L3041" s="4" t="s">
        <v>5467</v>
      </c>
      <c r="M3041" s="5">
        <v>44468</v>
      </c>
      <c r="N3041" s="6">
        <v>6910</v>
      </c>
      <c r="O3041" s="4">
        <f t="shared" si="94"/>
        <v>29</v>
      </c>
      <c r="P3041" s="4" t="str">
        <f t="shared" si="95"/>
        <v>2021-09</v>
      </c>
    </row>
    <row r="3042" spans="1:16" ht="12.75" x14ac:dyDescent="0.2">
      <c r="A3042" s="4" t="s">
        <v>1050</v>
      </c>
      <c r="B3042" s="4" t="s">
        <v>5461</v>
      </c>
      <c r="C3042" s="4" t="s">
        <v>5462</v>
      </c>
      <c r="D3042" s="4" t="s">
        <v>6398</v>
      </c>
      <c r="E3042" s="4" t="s">
        <v>5649</v>
      </c>
      <c r="F3042" s="4" t="s">
        <v>5650</v>
      </c>
      <c r="G3042" s="4" t="s">
        <v>6420</v>
      </c>
      <c r="H3042" s="4" t="s">
        <v>210</v>
      </c>
      <c r="I3042" s="4" t="s">
        <v>210</v>
      </c>
      <c r="J3042" s="4" t="s">
        <v>877</v>
      </c>
      <c r="K3042" s="4" t="s">
        <v>5466</v>
      </c>
      <c r="L3042" s="4" t="s">
        <v>5467</v>
      </c>
      <c r="M3042" s="5">
        <v>44468</v>
      </c>
      <c r="N3042" s="6">
        <v>9659</v>
      </c>
      <c r="O3042" s="4">
        <f t="shared" si="94"/>
        <v>29</v>
      </c>
      <c r="P3042" s="4" t="str">
        <f t="shared" si="95"/>
        <v>2021-09</v>
      </c>
    </row>
    <row r="3043" spans="1:16" ht="12.75" x14ac:dyDescent="0.2">
      <c r="A3043" s="4" t="s">
        <v>1050</v>
      </c>
      <c r="B3043" s="4" t="s">
        <v>5461</v>
      </c>
      <c r="C3043" s="4" t="s">
        <v>5462</v>
      </c>
      <c r="D3043" s="4" t="s">
        <v>6495</v>
      </c>
      <c r="E3043" s="4" t="s">
        <v>6476</v>
      </c>
      <c r="F3043" s="4" t="s">
        <v>3048</v>
      </c>
      <c r="G3043" s="4" t="s">
        <v>3048</v>
      </c>
      <c r="H3043" s="4" t="s">
        <v>210</v>
      </c>
      <c r="I3043" s="4" t="s">
        <v>210</v>
      </c>
      <c r="J3043" s="4" t="s">
        <v>3048</v>
      </c>
      <c r="K3043" s="4" t="s">
        <v>5466</v>
      </c>
      <c r="L3043" s="4" t="s">
        <v>2698</v>
      </c>
      <c r="M3043" s="5">
        <v>44468</v>
      </c>
      <c r="N3043" s="6">
        <v>2639</v>
      </c>
      <c r="O3043" s="4">
        <f t="shared" si="94"/>
        <v>29</v>
      </c>
      <c r="P3043" s="4" t="str">
        <f t="shared" si="95"/>
        <v>2021-09</v>
      </c>
    </row>
    <row r="3044" spans="1:16" ht="12.75" x14ac:dyDescent="0.2">
      <c r="A3044" s="4" t="s">
        <v>14</v>
      </c>
      <c r="B3044" s="4" t="s">
        <v>7654</v>
      </c>
      <c r="C3044" s="4" t="s">
        <v>8288</v>
      </c>
      <c r="D3044" s="4" t="s">
        <v>8423</v>
      </c>
      <c r="E3044" s="4" t="s">
        <v>8645</v>
      </c>
      <c r="F3044" s="4" t="s">
        <v>8646</v>
      </c>
      <c r="G3044" s="4" t="s">
        <v>8649</v>
      </c>
      <c r="H3044" s="4" t="s">
        <v>20</v>
      </c>
      <c r="I3044" s="4" t="s">
        <v>21</v>
      </c>
      <c r="J3044" s="4" t="s">
        <v>36</v>
      </c>
      <c r="K3044" s="4" t="s">
        <v>8306</v>
      </c>
      <c r="L3044" s="4" t="s">
        <v>30</v>
      </c>
      <c r="M3044" s="5">
        <v>44468</v>
      </c>
      <c r="N3044" s="6">
        <v>8802</v>
      </c>
      <c r="O3044" s="4">
        <f t="shared" si="94"/>
        <v>29</v>
      </c>
      <c r="P3044" s="4" t="str">
        <f t="shared" si="95"/>
        <v>2021-09</v>
      </c>
    </row>
    <row r="3045" spans="1:16" ht="12.75" x14ac:dyDescent="0.2">
      <c r="A3045" s="4" t="s">
        <v>14</v>
      </c>
      <c r="B3045" s="4" t="s">
        <v>7654</v>
      </c>
      <c r="C3045" s="4" t="s">
        <v>9693</v>
      </c>
      <c r="D3045" s="4" t="s">
        <v>7419</v>
      </c>
      <c r="E3045" s="4" t="s">
        <v>9509</v>
      </c>
      <c r="F3045" s="4" t="s">
        <v>9510</v>
      </c>
      <c r="G3045" s="4" t="s">
        <v>9871</v>
      </c>
      <c r="H3045" s="4" t="s">
        <v>20</v>
      </c>
      <c r="I3045" s="4" t="s">
        <v>21</v>
      </c>
      <c r="J3045" s="4" t="s">
        <v>22</v>
      </c>
      <c r="K3045" s="4" t="s">
        <v>9697</v>
      </c>
      <c r="L3045" s="4" t="s">
        <v>721</v>
      </c>
      <c r="M3045" s="5">
        <v>44468</v>
      </c>
      <c r="N3045" s="6">
        <v>9468</v>
      </c>
      <c r="O3045" s="4">
        <f t="shared" si="94"/>
        <v>29</v>
      </c>
      <c r="P3045" s="4" t="str">
        <f t="shared" si="95"/>
        <v>2021-09</v>
      </c>
    </row>
    <row r="3046" spans="1:16" ht="12.75" x14ac:dyDescent="0.2">
      <c r="A3046" s="4" t="s">
        <v>14</v>
      </c>
      <c r="B3046" s="4" t="s">
        <v>15</v>
      </c>
      <c r="C3046" s="4" t="s">
        <v>68</v>
      </c>
      <c r="D3046" s="4" t="s">
        <v>25</v>
      </c>
      <c r="E3046" s="4" t="s">
        <v>135</v>
      </c>
      <c r="F3046" s="4" t="s">
        <v>136</v>
      </c>
      <c r="G3046" s="4" t="s">
        <v>235</v>
      </c>
      <c r="H3046" s="4" t="s">
        <v>20</v>
      </c>
      <c r="I3046" s="4" t="s">
        <v>29</v>
      </c>
      <c r="J3046" s="4" t="s">
        <v>36</v>
      </c>
      <c r="K3046" s="4" t="s">
        <v>109</v>
      </c>
      <c r="L3046" s="4" t="s">
        <v>73</v>
      </c>
      <c r="M3046" s="5">
        <v>44469</v>
      </c>
      <c r="N3046" s="6">
        <v>5589</v>
      </c>
      <c r="O3046" s="4">
        <f t="shared" si="94"/>
        <v>30</v>
      </c>
      <c r="P3046" s="4" t="str">
        <f t="shared" si="95"/>
        <v>2021-09</v>
      </c>
    </row>
    <row r="3047" spans="1:16" ht="12.75" x14ac:dyDescent="0.2">
      <c r="A3047" s="4" t="s">
        <v>14</v>
      </c>
      <c r="B3047" s="4" t="s">
        <v>15</v>
      </c>
      <c r="C3047" s="4" t="s">
        <v>504</v>
      </c>
      <c r="D3047" s="4" t="s">
        <v>735</v>
      </c>
      <c r="E3047" s="4" t="s">
        <v>776</v>
      </c>
      <c r="F3047" s="4" t="s">
        <v>777</v>
      </c>
      <c r="G3047" s="4" t="s">
        <v>778</v>
      </c>
      <c r="H3047" s="4" t="s">
        <v>20</v>
      </c>
      <c r="I3047" s="4" t="s">
        <v>21</v>
      </c>
      <c r="J3047" s="4" t="s">
        <v>36</v>
      </c>
      <c r="K3047" s="4" t="s">
        <v>508</v>
      </c>
      <c r="L3047" s="4" t="s">
        <v>24</v>
      </c>
      <c r="M3047" s="5">
        <v>44469</v>
      </c>
      <c r="N3047" s="6">
        <v>6195</v>
      </c>
      <c r="O3047" s="4">
        <f t="shared" si="94"/>
        <v>30</v>
      </c>
      <c r="P3047" s="4" t="str">
        <f t="shared" si="95"/>
        <v>2021-09</v>
      </c>
    </row>
    <row r="3048" spans="1:16" ht="12.75" x14ac:dyDescent="0.2">
      <c r="A3048" s="4" t="s">
        <v>1050</v>
      </c>
      <c r="B3048" s="4" t="s">
        <v>1051</v>
      </c>
      <c r="C3048" s="4" t="s">
        <v>2556</v>
      </c>
      <c r="D3048" s="4" t="s">
        <v>2985</v>
      </c>
      <c r="E3048" s="4" t="s">
        <v>2996</v>
      </c>
      <c r="F3048" s="4" t="s">
        <v>2997</v>
      </c>
      <c r="G3048" s="4" t="s">
        <v>2998</v>
      </c>
      <c r="H3048" s="4" t="s">
        <v>210</v>
      </c>
      <c r="I3048" s="4" t="s">
        <v>210</v>
      </c>
      <c r="J3048" s="4" t="s">
        <v>226</v>
      </c>
      <c r="K3048" s="4" t="s">
        <v>2565</v>
      </c>
      <c r="L3048" s="4" t="s">
        <v>2373</v>
      </c>
      <c r="M3048" s="5">
        <v>44469</v>
      </c>
      <c r="N3048" s="6">
        <v>5711</v>
      </c>
      <c r="O3048" s="4">
        <f t="shared" si="94"/>
        <v>30</v>
      </c>
      <c r="P3048" s="4" t="str">
        <f t="shared" si="95"/>
        <v>2021-09</v>
      </c>
    </row>
    <row r="3049" spans="1:16" ht="12.75" x14ac:dyDescent="0.2">
      <c r="A3049" s="4" t="s">
        <v>3048</v>
      </c>
      <c r="B3049" s="4" t="s">
        <v>3049</v>
      </c>
      <c r="C3049" s="4" t="s">
        <v>3522</v>
      </c>
      <c r="D3049" s="4" t="s">
        <v>25</v>
      </c>
      <c r="E3049" s="4" t="s">
        <v>3559</v>
      </c>
      <c r="F3049" s="4" t="s">
        <v>3560</v>
      </c>
      <c r="G3049" s="4" t="s">
        <v>3565</v>
      </c>
      <c r="H3049" s="4" t="s">
        <v>20</v>
      </c>
      <c r="I3049" s="4" t="s">
        <v>29</v>
      </c>
      <c r="J3049" s="4" t="s">
        <v>22</v>
      </c>
      <c r="K3049" s="4" t="s">
        <v>3524</v>
      </c>
      <c r="L3049" s="4" t="s">
        <v>3136</v>
      </c>
      <c r="M3049" s="5">
        <v>44469</v>
      </c>
      <c r="N3049" s="6">
        <v>3750</v>
      </c>
      <c r="O3049" s="4">
        <f t="shared" si="94"/>
        <v>30</v>
      </c>
      <c r="P3049" s="4" t="str">
        <f t="shared" si="95"/>
        <v>2021-09</v>
      </c>
    </row>
    <row r="3050" spans="1:16" ht="12.75" x14ac:dyDescent="0.2">
      <c r="A3050" s="4" t="s">
        <v>14</v>
      </c>
      <c r="B3050" s="4" t="s">
        <v>4342</v>
      </c>
      <c r="C3050" s="4" t="s">
        <v>4343</v>
      </c>
      <c r="D3050" s="4" t="s">
        <v>4708</v>
      </c>
      <c r="E3050" s="4" t="s">
        <v>4726</v>
      </c>
      <c r="F3050" s="4" t="s">
        <v>4727</v>
      </c>
      <c r="G3050" s="4" t="s">
        <v>4738</v>
      </c>
      <c r="H3050" s="4" t="s">
        <v>20</v>
      </c>
      <c r="I3050" s="4" t="s">
        <v>29</v>
      </c>
      <c r="J3050" s="4" t="s">
        <v>22</v>
      </c>
      <c r="K3050" s="4" t="s">
        <v>4396</v>
      </c>
      <c r="L3050" s="4" t="s">
        <v>4374</v>
      </c>
      <c r="M3050" s="5">
        <v>44469</v>
      </c>
      <c r="N3050" s="6">
        <v>2827</v>
      </c>
      <c r="O3050" s="4">
        <f t="shared" si="94"/>
        <v>30</v>
      </c>
      <c r="P3050" s="4" t="str">
        <f t="shared" si="95"/>
        <v>2021-09</v>
      </c>
    </row>
    <row r="3051" spans="1:16" ht="12.75" x14ac:dyDescent="0.2">
      <c r="A3051" s="4" t="s">
        <v>1050</v>
      </c>
      <c r="B3051" s="4" t="s">
        <v>5461</v>
      </c>
      <c r="C3051" s="4" t="s">
        <v>5462</v>
      </c>
      <c r="D3051" s="4" t="s">
        <v>6291</v>
      </c>
      <c r="E3051" s="4" t="s">
        <v>6295</v>
      </c>
      <c r="F3051" s="4" t="s">
        <v>6296</v>
      </c>
      <c r="G3051" s="4" t="s">
        <v>6306</v>
      </c>
      <c r="H3051" s="4" t="s">
        <v>20</v>
      </c>
      <c r="I3051" s="4" t="s">
        <v>21</v>
      </c>
      <c r="J3051" s="4" t="s">
        <v>22</v>
      </c>
      <c r="K3051" s="4" t="s">
        <v>5515</v>
      </c>
      <c r="L3051" s="4" t="s">
        <v>5516</v>
      </c>
      <c r="M3051" s="5">
        <v>44469</v>
      </c>
      <c r="N3051" s="6">
        <v>5290</v>
      </c>
      <c r="O3051" s="4">
        <f t="shared" si="94"/>
        <v>30</v>
      </c>
      <c r="P3051" s="4" t="str">
        <f t="shared" si="95"/>
        <v>2021-09</v>
      </c>
    </row>
    <row r="3052" spans="1:16" ht="12.75" x14ac:dyDescent="0.2">
      <c r="A3052" s="4" t="s">
        <v>14</v>
      </c>
      <c r="B3052" s="4" t="s">
        <v>6544</v>
      </c>
      <c r="C3052" s="4" t="s">
        <v>6545</v>
      </c>
      <c r="D3052" s="4" t="s">
        <v>6712</v>
      </c>
      <c r="E3052" s="4" t="s">
        <v>6713</v>
      </c>
      <c r="F3052" s="4" t="s">
        <v>6714</v>
      </c>
      <c r="G3052" s="4" t="s">
        <v>6744</v>
      </c>
      <c r="H3052" s="4" t="s">
        <v>20</v>
      </c>
      <c r="I3052" s="4" t="s">
        <v>29</v>
      </c>
      <c r="J3052" s="4" t="s">
        <v>36</v>
      </c>
      <c r="K3052" s="4" t="s">
        <v>6553</v>
      </c>
      <c r="L3052" s="4" t="s">
        <v>6596</v>
      </c>
      <c r="M3052" s="5">
        <v>44469</v>
      </c>
      <c r="N3052" s="6">
        <v>1675</v>
      </c>
      <c r="O3052" s="4">
        <f t="shared" si="94"/>
        <v>30</v>
      </c>
      <c r="P3052" s="4" t="str">
        <f t="shared" si="95"/>
        <v>2021-09</v>
      </c>
    </row>
    <row r="3053" spans="1:16" ht="12.75" x14ac:dyDescent="0.2">
      <c r="A3053" s="4" t="s">
        <v>14</v>
      </c>
      <c r="B3053" s="4" t="s">
        <v>7654</v>
      </c>
      <c r="C3053" s="4" t="s">
        <v>7825</v>
      </c>
      <c r="D3053" s="4" t="s">
        <v>8042</v>
      </c>
      <c r="E3053" s="4" t="s">
        <v>7846</v>
      </c>
      <c r="F3053" s="4" t="s">
        <v>7847</v>
      </c>
      <c r="G3053" s="4" t="s">
        <v>8071</v>
      </c>
      <c r="H3053" s="4" t="s">
        <v>210</v>
      </c>
      <c r="I3053" s="4" t="s">
        <v>343</v>
      </c>
      <c r="J3053" s="4" t="s">
        <v>22</v>
      </c>
      <c r="K3053" s="4" t="s">
        <v>7829</v>
      </c>
      <c r="L3053" s="4" t="s">
        <v>7849</v>
      </c>
      <c r="M3053" s="5">
        <v>44469</v>
      </c>
      <c r="N3053" s="6">
        <v>6272</v>
      </c>
      <c r="O3053" s="4">
        <f t="shared" si="94"/>
        <v>30</v>
      </c>
      <c r="P3053" s="4" t="str">
        <f t="shared" si="95"/>
        <v>2021-09</v>
      </c>
    </row>
    <row r="3054" spans="1:16" ht="12.75" x14ac:dyDescent="0.2">
      <c r="A3054" s="4" t="s">
        <v>14</v>
      </c>
      <c r="B3054" s="4" t="s">
        <v>7654</v>
      </c>
      <c r="C3054" s="4" t="s">
        <v>8288</v>
      </c>
      <c r="D3054" s="4" t="s">
        <v>8700</v>
      </c>
      <c r="E3054" s="4" t="s">
        <v>8755</v>
      </c>
      <c r="F3054" s="4" t="s">
        <v>8756</v>
      </c>
      <c r="G3054" s="4" t="s">
        <v>8757</v>
      </c>
      <c r="H3054" s="4" t="s">
        <v>210</v>
      </c>
      <c r="I3054" s="4" t="s">
        <v>210</v>
      </c>
      <c r="J3054" s="4" t="s">
        <v>877</v>
      </c>
      <c r="K3054" s="4" t="s">
        <v>8297</v>
      </c>
      <c r="L3054" s="4" t="s">
        <v>8301</v>
      </c>
      <c r="M3054" s="5">
        <v>44469</v>
      </c>
      <c r="N3054" s="6">
        <v>3295</v>
      </c>
      <c r="O3054" s="4">
        <f t="shared" si="94"/>
        <v>30</v>
      </c>
      <c r="P3054" s="4" t="str">
        <f t="shared" si="95"/>
        <v>2021-09</v>
      </c>
    </row>
    <row r="3055" spans="1:16" ht="12.75" x14ac:dyDescent="0.2">
      <c r="A3055" s="4" t="s">
        <v>3048</v>
      </c>
      <c r="B3055" s="4" t="s">
        <v>10496</v>
      </c>
      <c r="C3055" s="4" t="s">
        <v>10930</v>
      </c>
      <c r="D3055" s="4" t="s">
        <v>11273</v>
      </c>
      <c r="E3055" s="4" t="s">
        <v>11274</v>
      </c>
      <c r="F3055" s="4" t="s">
        <v>11275</v>
      </c>
      <c r="G3055" s="4" t="s">
        <v>11276</v>
      </c>
      <c r="H3055" s="4" t="s">
        <v>20</v>
      </c>
      <c r="I3055" s="4" t="s">
        <v>21</v>
      </c>
      <c r="J3055" s="4" t="s">
        <v>22</v>
      </c>
      <c r="K3055" s="4" t="s">
        <v>10136</v>
      </c>
      <c r="L3055" s="4" t="s">
        <v>10977</v>
      </c>
      <c r="M3055" s="5">
        <v>44469</v>
      </c>
      <c r="N3055" s="6">
        <v>7617</v>
      </c>
      <c r="O3055" s="4">
        <f t="shared" si="94"/>
        <v>30</v>
      </c>
      <c r="P3055" s="4" t="str">
        <f t="shared" si="95"/>
        <v>2021-09</v>
      </c>
    </row>
    <row r="3056" spans="1:16" ht="12.75" x14ac:dyDescent="0.2">
      <c r="A3056" s="4" t="s">
        <v>3048</v>
      </c>
      <c r="B3056" s="4" t="s">
        <v>11712</v>
      </c>
      <c r="C3056" s="4" t="s">
        <v>11719</v>
      </c>
      <c r="D3056" s="4" t="s">
        <v>13936</v>
      </c>
      <c r="E3056" s="4" t="s">
        <v>5478</v>
      </c>
      <c r="F3056" s="4" t="s">
        <v>5479</v>
      </c>
      <c r="G3056" s="4" t="s">
        <v>11736</v>
      </c>
      <c r="H3056" s="4" t="s">
        <v>20</v>
      </c>
      <c r="I3056" s="4" t="s">
        <v>21</v>
      </c>
      <c r="J3056" s="4" t="s">
        <v>22</v>
      </c>
      <c r="K3056" s="4" t="s">
        <v>11723</v>
      </c>
      <c r="L3056" s="4" t="s">
        <v>5477</v>
      </c>
      <c r="M3056" s="5">
        <v>44469</v>
      </c>
      <c r="N3056" s="6">
        <v>4768</v>
      </c>
      <c r="O3056" s="4">
        <f t="shared" si="94"/>
        <v>30</v>
      </c>
      <c r="P3056" s="4" t="str">
        <f t="shared" si="95"/>
        <v>2021-09</v>
      </c>
    </row>
    <row r="3057" spans="1:16" ht="12.75" x14ac:dyDescent="0.2">
      <c r="A3057" s="4" t="s">
        <v>3048</v>
      </c>
      <c r="B3057" s="4" t="s">
        <v>12289</v>
      </c>
      <c r="C3057" s="4" t="s">
        <v>12291</v>
      </c>
      <c r="D3057" s="4" t="s">
        <v>12401</v>
      </c>
      <c r="E3057" s="4" t="s">
        <v>12367</v>
      </c>
      <c r="F3057" s="4" t="s">
        <v>12368</v>
      </c>
      <c r="G3057" s="4" t="s">
        <v>12491</v>
      </c>
      <c r="H3057" s="4" t="s">
        <v>20</v>
      </c>
      <c r="I3057" s="4" t="s">
        <v>21</v>
      </c>
      <c r="J3057" s="4" t="s">
        <v>22</v>
      </c>
      <c r="K3057" s="4" t="s">
        <v>12295</v>
      </c>
      <c r="L3057" s="4" t="s">
        <v>12370</v>
      </c>
      <c r="M3057" s="5">
        <v>44469</v>
      </c>
      <c r="N3057" s="6">
        <v>1112</v>
      </c>
      <c r="O3057" s="4">
        <f t="shared" si="94"/>
        <v>30</v>
      </c>
      <c r="P3057" s="4" t="str">
        <f t="shared" si="95"/>
        <v>2021-09</v>
      </c>
    </row>
    <row r="3058" spans="1:16" ht="12.75" x14ac:dyDescent="0.2">
      <c r="A3058" s="4" t="s">
        <v>14</v>
      </c>
      <c r="B3058" s="4" t="s">
        <v>15</v>
      </c>
      <c r="C3058" s="4" t="s">
        <v>504</v>
      </c>
      <c r="D3058" s="4" t="s">
        <v>695</v>
      </c>
      <c r="E3058" s="4" t="s">
        <v>696</v>
      </c>
      <c r="F3058" s="4" t="s">
        <v>697</v>
      </c>
      <c r="G3058" s="4" t="s">
        <v>698</v>
      </c>
      <c r="H3058" s="4" t="s">
        <v>20</v>
      </c>
      <c r="I3058" s="4" t="s">
        <v>21</v>
      </c>
      <c r="J3058" s="4" t="s">
        <v>36</v>
      </c>
      <c r="K3058" s="4" t="s">
        <v>517</v>
      </c>
      <c r="L3058" s="4" t="s">
        <v>100</v>
      </c>
      <c r="M3058" s="5">
        <v>44470</v>
      </c>
      <c r="N3058" s="6">
        <v>2805</v>
      </c>
      <c r="O3058" s="4">
        <f t="shared" si="94"/>
        <v>1</v>
      </c>
      <c r="P3058" s="4" t="str">
        <f t="shared" si="95"/>
        <v>2021-10</v>
      </c>
    </row>
    <row r="3059" spans="1:16" ht="12.75" x14ac:dyDescent="0.2">
      <c r="A3059" s="4" t="s">
        <v>14</v>
      </c>
      <c r="B3059" s="4" t="s">
        <v>4342</v>
      </c>
      <c r="C3059" s="4" t="s">
        <v>4343</v>
      </c>
      <c r="D3059" s="4" t="s">
        <v>13936</v>
      </c>
      <c r="E3059" s="4" t="s">
        <v>4381</v>
      </c>
      <c r="F3059" s="4" t="s">
        <v>4382</v>
      </c>
      <c r="G3059" s="4" t="s">
        <v>4385</v>
      </c>
      <c r="H3059" s="4" t="s">
        <v>20</v>
      </c>
      <c r="I3059" s="4" t="s">
        <v>21</v>
      </c>
      <c r="J3059" s="4" t="s">
        <v>39</v>
      </c>
      <c r="K3059" s="4" t="s">
        <v>4362</v>
      </c>
      <c r="L3059" s="4" t="s">
        <v>4348</v>
      </c>
      <c r="M3059" s="5">
        <v>44470</v>
      </c>
      <c r="N3059" s="6">
        <v>1286</v>
      </c>
      <c r="O3059" s="4">
        <f t="shared" si="94"/>
        <v>1</v>
      </c>
      <c r="P3059" s="4" t="str">
        <f t="shared" si="95"/>
        <v>2021-10</v>
      </c>
    </row>
    <row r="3060" spans="1:16" ht="12.75" x14ac:dyDescent="0.2">
      <c r="A3060" s="4" t="s">
        <v>1050</v>
      </c>
      <c r="B3060" s="4" t="s">
        <v>5461</v>
      </c>
      <c r="C3060" s="4" t="s">
        <v>5462</v>
      </c>
      <c r="D3060" s="4" t="s">
        <v>5896</v>
      </c>
      <c r="E3060" s="4" t="s">
        <v>5904</v>
      </c>
      <c r="F3060" s="4" t="s">
        <v>5905</v>
      </c>
      <c r="G3060" s="4" t="s">
        <v>5906</v>
      </c>
      <c r="H3060" s="4" t="s">
        <v>20</v>
      </c>
      <c r="I3060" s="4" t="s">
        <v>21</v>
      </c>
      <c r="J3060" s="4" t="s">
        <v>22</v>
      </c>
      <c r="K3060" s="4" t="s">
        <v>5466</v>
      </c>
      <c r="L3060" s="4" t="s">
        <v>5467</v>
      </c>
      <c r="M3060" s="5">
        <v>44470</v>
      </c>
      <c r="N3060" s="6">
        <v>7818</v>
      </c>
      <c r="O3060" s="4">
        <f t="shared" si="94"/>
        <v>1</v>
      </c>
      <c r="P3060" s="4" t="str">
        <f t="shared" si="95"/>
        <v>2021-10</v>
      </c>
    </row>
    <row r="3061" spans="1:16" ht="12.75" x14ac:dyDescent="0.2">
      <c r="A3061" s="4" t="s">
        <v>1050</v>
      </c>
      <c r="B3061" s="4" t="s">
        <v>5461</v>
      </c>
      <c r="C3061" s="4" t="s">
        <v>5462</v>
      </c>
      <c r="D3061" s="4" t="s">
        <v>5993</v>
      </c>
      <c r="E3061" s="4" t="s">
        <v>5860</v>
      </c>
      <c r="F3061" s="4" t="s">
        <v>5861</v>
      </c>
      <c r="G3061" s="4" t="s">
        <v>6008</v>
      </c>
      <c r="H3061" s="4" t="s">
        <v>20</v>
      </c>
      <c r="I3061" s="4" t="s">
        <v>29</v>
      </c>
      <c r="J3061" s="4" t="s">
        <v>36</v>
      </c>
      <c r="K3061" s="4" t="s">
        <v>5515</v>
      </c>
      <c r="L3061" s="4" t="s">
        <v>5525</v>
      </c>
      <c r="M3061" s="5">
        <v>44470</v>
      </c>
      <c r="N3061" s="6">
        <v>3616</v>
      </c>
      <c r="O3061" s="4">
        <f t="shared" si="94"/>
        <v>1</v>
      </c>
      <c r="P3061" s="4" t="str">
        <f t="shared" si="95"/>
        <v>2021-10</v>
      </c>
    </row>
    <row r="3062" spans="1:16" ht="12.75" x14ac:dyDescent="0.2">
      <c r="A3062" s="4" t="s">
        <v>14</v>
      </c>
      <c r="B3062" s="4" t="s">
        <v>6544</v>
      </c>
      <c r="C3062" s="4" t="s">
        <v>6545</v>
      </c>
      <c r="D3062" s="4" t="s">
        <v>6961</v>
      </c>
      <c r="E3062" s="4" t="s">
        <v>6590</v>
      </c>
      <c r="F3062" s="4" t="s">
        <v>6591</v>
      </c>
      <c r="G3062" s="4" t="s">
        <v>6966</v>
      </c>
      <c r="H3062" s="4" t="s">
        <v>210</v>
      </c>
      <c r="I3062" s="4" t="s">
        <v>210</v>
      </c>
      <c r="J3062" s="4" t="s">
        <v>877</v>
      </c>
      <c r="K3062" s="4" t="s">
        <v>6549</v>
      </c>
      <c r="L3062" s="4" t="s">
        <v>4951</v>
      </c>
      <c r="M3062" s="5">
        <v>44470</v>
      </c>
      <c r="N3062" s="6">
        <v>9150</v>
      </c>
      <c r="O3062" s="4">
        <f t="shared" si="94"/>
        <v>1</v>
      </c>
      <c r="P3062" s="4" t="str">
        <f t="shared" si="95"/>
        <v>2021-10</v>
      </c>
    </row>
    <row r="3063" spans="1:16" ht="12.75" x14ac:dyDescent="0.2">
      <c r="A3063" s="4" t="s">
        <v>3048</v>
      </c>
      <c r="B3063" s="4" t="s">
        <v>10496</v>
      </c>
      <c r="C3063" s="4" t="s">
        <v>10497</v>
      </c>
      <c r="D3063" s="4" t="s">
        <v>10665</v>
      </c>
      <c r="E3063" s="4" t="s">
        <v>10571</v>
      </c>
      <c r="F3063" s="4" t="s">
        <v>10572</v>
      </c>
      <c r="G3063" s="4" t="s">
        <v>10679</v>
      </c>
      <c r="H3063" s="4" t="s">
        <v>210</v>
      </c>
      <c r="I3063" s="4" t="s">
        <v>343</v>
      </c>
      <c r="J3063" s="4" t="s">
        <v>36</v>
      </c>
      <c r="K3063" s="4" t="s">
        <v>10549</v>
      </c>
      <c r="L3063" s="4" t="s">
        <v>10574</v>
      </c>
      <c r="M3063" s="5">
        <v>44470</v>
      </c>
      <c r="N3063" s="6">
        <v>8525</v>
      </c>
      <c r="O3063" s="4">
        <f t="shared" si="94"/>
        <v>1</v>
      </c>
      <c r="P3063" s="4" t="str">
        <f t="shared" si="95"/>
        <v>2021-10</v>
      </c>
    </row>
    <row r="3064" spans="1:16" ht="12.75" x14ac:dyDescent="0.2">
      <c r="A3064" s="4" t="s">
        <v>3048</v>
      </c>
      <c r="B3064" s="4" t="s">
        <v>10496</v>
      </c>
      <c r="C3064" s="4" t="s">
        <v>10930</v>
      </c>
      <c r="D3064" s="4" t="s">
        <v>13936</v>
      </c>
      <c r="E3064" s="4" t="s">
        <v>11002</v>
      </c>
      <c r="F3064" s="4" t="s">
        <v>11003</v>
      </c>
      <c r="G3064" s="4" t="s">
        <v>11006</v>
      </c>
      <c r="H3064" s="4" t="s">
        <v>20</v>
      </c>
      <c r="I3064" s="4" t="s">
        <v>21</v>
      </c>
      <c r="J3064" s="4" t="s">
        <v>36</v>
      </c>
      <c r="K3064" s="4" t="s">
        <v>10934</v>
      </c>
      <c r="L3064" s="4" t="s">
        <v>10935</v>
      </c>
      <c r="M3064" s="5">
        <v>44470</v>
      </c>
      <c r="N3064" s="6">
        <v>3805</v>
      </c>
      <c r="O3064" s="4">
        <f t="shared" si="94"/>
        <v>1</v>
      </c>
      <c r="P3064" s="4" t="str">
        <f t="shared" si="95"/>
        <v>2021-10</v>
      </c>
    </row>
    <row r="3065" spans="1:16" ht="12.75" x14ac:dyDescent="0.2">
      <c r="A3065" s="4" t="s">
        <v>3048</v>
      </c>
      <c r="B3065" s="4" t="s">
        <v>11712</v>
      </c>
      <c r="C3065" s="4" t="s">
        <v>11719</v>
      </c>
      <c r="D3065" s="4" t="s">
        <v>13936</v>
      </c>
      <c r="E3065" s="4" t="s">
        <v>5478</v>
      </c>
      <c r="F3065" s="4" t="s">
        <v>5479</v>
      </c>
      <c r="G3065" s="4" t="s">
        <v>11805</v>
      </c>
      <c r="H3065" s="4" t="s">
        <v>20</v>
      </c>
      <c r="I3065" s="4" t="s">
        <v>21</v>
      </c>
      <c r="J3065" s="4" t="s">
        <v>36</v>
      </c>
      <c r="K3065" s="4" t="s">
        <v>11723</v>
      </c>
      <c r="L3065" s="4" t="s">
        <v>5477</v>
      </c>
      <c r="M3065" s="5">
        <v>44470</v>
      </c>
      <c r="N3065" s="6">
        <v>5941</v>
      </c>
      <c r="O3065" s="4">
        <f t="shared" si="94"/>
        <v>1</v>
      </c>
      <c r="P3065" s="4" t="str">
        <f t="shared" si="95"/>
        <v>2021-10</v>
      </c>
    </row>
    <row r="3066" spans="1:16" ht="12.75" x14ac:dyDescent="0.2">
      <c r="A3066" s="4" t="s">
        <v>3048</v>
      </c>
      <c r="B3066" s="4" t="s">
        <v>11712</v>
      </c>
      <c r="C3066" s="4" t="s">
        <v>11934</v>
      </c>
      <c r="D3066" s="4" t="s">
        <v>25</v>
      </c>
      <c r="E3066" s="4" t="s">
        <v>6068</v>
      </c>
      <c r="F3066" s="4" t="s">
        <v>6069</v>
      </c>
      <c r="G3066" s="4" t="s">
        <v>12095</v>
      </c>
      <c r="H3066" s="4" t="s">
        <v>20</v>
      </c>
      <c r="I3066" s="4" t="s">
        <v>29</v>
      </c>
      <c r="J3066" s="4" t="s">
        <v>22</v>
      </c>
      <c r="K3066" s="4" t="s">
        <v>11936</v>
      </c>
      <c r="L3066" s="4" t="s">
        <v>11937</v>
      </c>
      <c r="M3066" s="5">
        <v>44470</v>
      </c>
      <c r="N3066" s="6">
        <v>5969</v>
      </c>
      <c r="O3066" s="4">
        <f t="shared" si="94"/>
        <v>1</v>
      </c>
      <c r="P3066" s="4" t="str">
        <f t="shared" si="95"/>
        <v>2021-10</v>
      </c>
    </row>
    <row r="3067" spans="1:16" ht="12.75" x14ac:dyDescent="0.2">
      <c r="A3067" s="4" t="s">
        <v>3048</v>
      </c>
      <c r="B3067" s="4" t="s">
        <v>12289</v>
      </c>
      <c r="C3067" s="4" t="s">
        <v>12291</v>
      </c>
      <c r="D3067" s="4" t="s">
        <v>12401</v>
      </c>
      <c r="E3067" s="4" t="s">
        <v>12445</v>
      </c>
      <c r="F3067" s="4" t="s">
        <v>12446</v>
      </c>
      <c r="G3067" s="4" t="s">
        <v>12447</v>
      </c>
      <c r="H3067" s="4" t="s">
        <v>20</v>
      </c>
      <c r="I3067" s="4" t="s">
        <v>29</v>
      </c>
      <c r="J3067" s="4" t="s">
        <v>22</v>
      </c>
      <c r="K3067" s="4" t="s">
        <v>12295</v>
      </c>
      <c r="L3067" s="4" t="s">
        <v>10478</v>
      </c>
      <c r="M3067" s="5">
        <v>44470</v>
      </c>
      <c r="N3067" s="6">
        <v>2754</v>
      </c>
      <c r="O3067" s="4">
        <f t="shared" si="94"/>
        <v>1</v>
      </c>
      <c r="P3067" s="4" t="str">
        <f t="shared" si="95"/>
        <v>2021-10</v>
      </c>
    </row>
    <row r="3068" spans="1:16" ht="12.75" x14ac:dyDescent="0.2">
      <c r="A3068" s="4" t="s">
        <v>3048</v>
      </c>
      <c r="B3068" s="4" t="s">
        <v>12289</v>
      </c>
      <c r="C3068" s="4" t="s">
        <v>12841</v>
      </c>
      <c r="D3068" s="4" t="s">
        <v>13222</v>
      </c>
      <c r="E3068" s="4" t="s">
        <v>12117</v>
      </c>
      <c r="F3068" s="4" t="s">
        <v>12118</v>
      </c>
      <c r="G3068" s="4" t="s">
        <v>13241</v>
      </c>
      <c r="H3068" s="4" t="s">
        <v>20</v>
      </c>
      <c r="I3068" s="4" t="s">
        <v>29</v>
      </c>
      <c r="J3068" s="4" t="s">
        <v>36</v>
      </c>
      <c r="K3068" s="4" t="s">
        <v>12845</v>
      </c>
      <c r="L3068" s="4" t="s">
        <v>12121</v>
      </c>
      <c r="M3068" s="5">
        <v>44470</v>
      </c>
      <c r="N3068" s="6">
        <v>720</v>
      </c>
      <c r="O3068" s="4">
        <f t="shared" si="94"/>
        <v>1</v>
      </c>
      <c r="P3068" s="4" t="str">
        <f t="shared" si="95"/>
        <v>2021-10</v>
      </c>
    </row>
    <row r="3069" spans="1:16" ht="12.75" x14ac:dyDescent="0.2">
      <c r="A3069" s="4" t="s">
        <v>3048</v>
      </c>
      <c r="B3069" s="4" t="s">
        <v>12289</v>
      </c>
      <c r="C3069" s="4" t="s">
        <v>13302</v>
      </c>
      <c r="D3069" s="4" t="s">
        <v>13393</v>
      </c>
      <c r="E3069" s="4" t="s">
        <v>13394</v>
      </c>
      <c r="F3069" s="4" t="s">
        <v>13395</v>
      </c>
      <c r="G3069" s="4" t="s">
        <v>13402</v>
      </c>
      <c r="H3069" s="4" t="s">
        <v>20</v>
      </c>
      <c r="I3069" s="4" t="s">
        <v>21</v>
      </c>
      <c r="J3069" s="4" t="s">
        <v>22</v>
      </c>
      <c r="K3069" s="4" t="s">
        <v>13309</v>
      </c>
      <c r="L3069" s="4" t="s">
        <v>12684</v>
      </c>
      <c r="M3069" s="5">
        <v>44470</v>
      </c>
      <c r="N3069" s="6">
        <v>4194</v>
      </c>
      <c r="O3069" s="4">
        <f t="shared" si="94"/>
        <v>1</v>
      </c>
      <c r="P3069" s="4" t="str">
        <f t="shared" si="95"/>
        <v>2021-10</v>
      </c>
    </row>
    <row r="3070" spans="1:16" ht="12.75" x14ac:dyDescent="0.2">
      <c r="A3070" s="4" t="s">
        <v>3048</v>
      </c>
      <c r="B3070" s="4" t="s">
        <v>12289</v>
      </c>
      <c r="C3070" s="4" t="s">
        <v>13519</v>
      </c>
      <c r="D3070" s="4" t="s">
        <v>25</v>
      </c>
      <c r="E3070" s="4" t="s">
        <v>13528</v>
      </c>
      <c r="F3070" s="4" t="s">
        <v>13529</v>
      </c>
      <c r="G3070" s="4" t="s">
        <v>13565</v>
      </c>
      <c r="H3070" s="4" t="s">
        <v>20</v>
      </c>
      <c r="I3070" s="4" t="s">
        <v>29</v>
      </c>
      <c r="J3070" s="4" t="s">
        <v>36</v>
      </c>
      <c r="K3070" s="4" t="s">
        <v>13527</v>
      </c>
      <c r="L3070" s="4" t="s">
        <v>12012</v>
      </c>
      <c r="M3070" s="5">
        <v>44470</v>
      </c>
      <c r="N3070" s="6">
        <v>8416</v>
      </c>
      <c r="O3070" s="4">
        <f t="shared" si="94"/>
        <v>1</v>
      </c>
      <c r="P3070" s="4" t="str">
        <f t="shared" si="95"/>
        <v>2021-10</v>
      </c>
    </row>
    <row r="3071" spans="1:16" ht="12.75" x14ac:dyDescent="0.2">
      <c r="A3071" s="4" t="s">
        <v>1050</v>
      </c>
      <c r="B3071" s="4" t="s">
        <v>1051</v>
      </c>
      <c r="C3071" s="4" t="s">
        <v>1052</v>
      </c>
      <c r="D3071" s="4" t="s">
        <v>1630</v>
      </c>
      <c r="E3071" s="4" t="s">
        <v>1518</v>
      </c>
      <c r="F3071" s="4" t="s">
        <v>1519</v>
      </c>
      <c r="G3071" s="4" t="s">
        <v>1631</v>
      </c>
      <c r="H3071" s="4" t="s">
        <v>210</v>
      </c>
      <c r="I3071" s="4" t="s">
        <v>210</v>
      </c>
      <c r="J3071" s="4" t="s">
        <v>1235</v>
      </c>
      <c r="K3071" s="4" t="s">
        <v>1132</v>
      </c>
      <c r="L3071" s="4" t="s">
        <v>1190</v>
      </c>
      <c r="M3071" s="5">
        <v>44471</v>
      </c>
      <c r="N3071" s="6">
        <v>2044</v>
      </c>
      <c r="O3071" s="4">
        <f t="shared" si="94"/>
        <v>2</v>
      </c>
      <c r="P3071" s="4" t="str">
        <f t="shared" si="95"/>
        <v>2021-10</v>
      </c>
    </row>
    <row r="3072" spans="1:16" ht="12.75" x14ac:dyDescent="0.2">
      <c r="A3072" s="4" t="s">
        <v>1050</v>
      </c>
      <c r="B3072" s="4" t="s">
        <v>1051</v>
      </c>
      <c r="C3072" s="4" t="s">
        <v>1999</v>
      </c>
      <c r="D3072" s="4" t="s">
        <v>2405</v>
      </c>
      <c r="E3072" s="4" t="s">
        <v>2406</v>
      </c>
      <c r="F3072" s="4" t="s">
        <v>2407</v>
      </c>
      <c r="G3072" s="4" t="s">
        <v>2408</v>
      </c>
      <c r="H3072" s="4" t="s">
        <v>20</v>
      </c>
      <c r="I3072" s="4" t="s">
        <v>21</v>
      </c>
      <c r="J3072" s="4" t="s">
        <v>36</v>
      </c>
      <c r="K3072" s="4" t="s">
        <v>2003</v>
      </c>
      <c r="L3072" s="4" t="s">
        <v>1195</v>
      </c>
      <c r="M3072" s="5">
        <v>44471</v>
      </c>
      <c r="N3072" s="6">
        <v>7637</v>
      </c>
      <c r="O3072" s="4">
        <f t="shared" si="94"/>
        <v>2</v>
      </c>
      <c r="P3072" s="4" t="str">
        <f t="shared" si="95"/>
        <v>2021-10</v>
      </c>
    </row>
    <row r="3073" spans="1:16" ht="12.75" x14ac:dyDescent="0.2">
      <c r="A3073" s="4" t="s">
        <v>14</v>
      </c>
      <c r="B3073" s="4" t="s">
        <v>4342</v>
      </c>
      <c r="C3073" s="4" t="s">
        <v>4343</v>
      </c>
      <c r="D3073" s="4" t="s">
        <v>13936</v>
      </c>
      <c r="E3073" s="4" t="s">
        <v>4371</v>
      </c>
      <c r="F3073" s="4" t="s">
        <v>4372</v>
      </c>
      <c r="G3073" s="4" t="s">
        <v>4373</v>
      </c>
      <c r="H3073" s="4" t="s">
        <v>20</v>
      </c>
      <c r="I3073" s="4" t="s">
        <v>21</v>
      </c>
      <c r="J3073" s="4" t="s">
        <v>36</v>
      </c>
      <c r="K3073" s="4" t="s">
        <v>4362</v>
      </c>
      <c r="L3073" s="4" t="s">
        <v>4374</v>
      </c>
      <c r="M3073" s="5">
        <v>44471</v>
      </c>
      <c r="N3073" s="6">
        <v>2256</v>
      </c>
      <c r="O3073" s="4">
        <f t="shared" si="94"/>
        <v>2</v>
      </c>
      <c r="P3073" s="4" t="str">
        <f t="shared" si="95"/>
        <v>2021-10</v>
      </c>
    </row>
    <row r="3074" spans="1:16" ht="12.75" x14ac:dyDescent="0.2">
      <c r="A3074" s="4" t="s">
        <v>1050</v>
      </c>
      <c r="B3074" s="4" t="s">
        <v>5461</v>
      </c>
      <c r="C3074" s="4" t="s">
        <v>5462</v>
      </c>
      <c r="D3074" s="4" t="s">
        <v>6423</v>
      </c>
      <c r="E3074" s="4" t="s">
        <v>6424</v>
      </c>
      <c r="F3074" s="4" t="s">
        <v>6425</v>
      </c>
      <c r="G3074" s="4" t="s">
        <v>6428</v>
      </c>
      <c r="H3074" s="4" t="s">
        <v>210</v>
      </c>
      <c r="I3074" s="4" t="s">
        <v>210</v>
      </c>
      <c r="J3074" s="4" t="s">
        <v>877</v>
      </c>
      <c r="K3074" s="4" t="s">
        <v>5471</v>
      </c>
      <c r="L3074" s="4" t="s">
        <v>5580</v>
      </c>
      <c r="M3074" s="5">
        <v>44471</v>
      </c>
      <c r="N3074" s="6">
        <v>3266</v>
      </c>
      <c r="O3074" s="4">
        <f t="shared" ref="O3074:O3137" si="96">DAY(M3074)</f>
        <v>2</v>
      </c>
      <c r="P3074" s="4" t="str">
        <f t="shared" ref="P3074:P3137" si="97">TEXT(M3074,"YYYY-MM")</f>
        <v>2021-10</v>
      </c>
    </row>
    <row r="3075" spans="1:16" ht="12.75" x14ac:dyDescent="0.2">
      <c r="A3075" s="4" t="s">
        <v>3048</v>
      </c>
      <c r="B3075" s="4" t="s">
        <v>10496</v>
      </c>
      <c r="C3075" s="4" t="s">
        <v>10497</v>
      </c>
      <c r="D3075" s="4" t="s">
        <v>10665</v>
      </c>
      <c r="E3075" s="4" t="s">
        <v>10666</v>
      </c>
      <c r="F3075" s="4" t="s">
        <v>10667</v>
      </c>
      <c r="G3075" s="4" t="s">
        <v>10672</v>
      </c>
      <c r="H3075" s="4" t="s">
        <v>210</v>
      </c>
      <c r="I3075" s="4" t="s">
        <v>343</v>
      </c>
      <c r="J3075" s="4" t="s">
        <v>36</v>
      </c>
      <c r="K3075" s="4" t="s">
        <v>10549</v>
      </c>
      <c r="L3075" s="4" t="s">
        <v>10574</v>
      </c>
      <c r="M3075" s="5">
        <v>44471</v>
      </c>
      <c r="N3075" s="6">
        <v>5936</v>
      </c>
      <c r="O3075" s="4">
        <f t="shared" si="96"/>
        <v>2</v>
      </c>
      <c r="P3075" s="4" t="str">
        <f t="shared" si="97"/>
        <v>2021-10</v>
      </c>
    </row>
    <row r="3076" spans="1:16" ht="12.75" x14ac:dyDescent="0.2">
      <c r="A3076" s="4" t="s">
        <v>3048</v>
      </c>
      <c r="B3076" s="4" t="s">
        <v>10496</v>
      </c>
      <c r="C3076" s="4" t="s">
        <v>10930</v>
      </c>
      <c r="D3076" s="4" t="s">
        <v>10844</v>
      </c>
      <c r="E3076" s="4" t="s">
        <v>11562</v>
      </c>
      <c r="F3076" s="4" t="s">
        <v>11563</v>
      </c>
      <c r="G3076" s="4" t="s">
        <v>11577</v>
      </c>
      <c r="H3076" s="4" t="s">
        <v>210</v>
      </c>
      <c r="I3076" s="4" t="s">
        <v>343</v>
      </c>
      <c r="J3076" s="4" t="s">
        <v>22</v>
      </c>
      <c r="K3076" s="4" t="s">
        <v>11320</v>
      </c>
      <c r="L3076" s="4" t="s">
        <v>11321</v>
      </c>
      <c r="M3076" s="5">
        <v>44471</v>
      </c>
      <c r="N3076" s="6">
        <v>3436</v>
      </c>
      <c r="O3076" s="4">
        <f t="shared" si="96"/>
        <v>2</v>
      </c>
      <c r="P3076" s="4" t="str">
        <f t="shared" si="97"/>
        <v>2021-10</v>
      </c>
    </row>
    <row r="3077" spans="1:16" ht="12.75" x14ac:dyDescent="0.2">
      <c r="A3077" s="4" t="s">
        <v>3048</v>
      </c>
      <c r="B3077" s="4" t="s">
        <v>11712</v>
      </c>
      <c r="C3077" s="4" t="s">
        <v>11934</v>
      </c>
      <c r="D3077" s="4" t="s">
        <v>12215</v>
      </c>
      <c r="E3077" s="4" t="s">
        <v>12211</v>
      </c>
      <c r="F3077" s="4" t="s">
        <v>12212</v>
      </c>
      <c r="G3077" s="4" t="s">
        <v>12216</v>
      </c>
      <c r="H3077" s="4" t="s">
        <v>20</v>
      </c>
      <c r="I3077" s="4" t="s">
        <v>21</v>
      </c>
      <c r="J3077" s="4" t="s">
        <v>22</v>
      </c>
      <c r="K3077" s="4" t="s">
        <v>11960</v>
      </c>
      <c r="L3077" s="4" t="s">
        <v>11888</v>
      </c>
      <c r="M3077" s="5">
        <v>44471</v>
      </c>
      <c r="N3077" s="6">
        <v>4767</v>
      </c>
      <c r="O3077" s="4">
        <f t="shared" si="96"/>
        <v>2</v>
      </c>
      <c r="P3077" s="4" t="str">
        <f t="shared" si="97"/>
        <v>2021-10</v>
      </c>
    </row>
    <row r="3078" spans="1:16" ht="12.75" x14ac:dyDescent="0.2">
      <c r="A3078" s="4" t="s">
        <v>3048</v>
      </c>
      <c r="B3078" s="4" t="s">
        <v>13786</v>
      </c>
      <c r="C3078" s="4" t="s">
        <v>13787</v>
      </c>
      <c r="D3078" s="4" t="s">
        <v>12401</v>
      </c>
      <c r="E3078" s="4" t="s">
        <v>13818</v>
      </c>
      <c r="F3078" s="4" t="s">
        <v>13819</v>
      </c>
      <c r="G3078" s="4" t="s">
        <v>13821</v>
      </c>
      <c r="H3078" s="4" t="s">
        <v>20</v>
      </c>
      <c r="I3078" s="4" t="s">
        <v>21</v>
      </c>
      <c r="J3078" s="4" t="s">
        <v>36</v>
      </c>
      <c r="K3078" s="4" t="s">
        <v>13382</v>
      </c>
      <c r="L3078" s="4" t="s">
        <v>10277</v>
      </c>
      <c r="M3078" s="5">
        <v>44471</v>
      </c>
      <c r="N3078" s="6">
        <v>9795</v>
      </c>
      <c r="O3078" s="4">
        <f t="shared" si="96"/>
        <v>2</v>
      </c>
      <c r="P3078" s="4" t="str">
        <f t="shared" si="97"/>
        <v>2021-10</v>
      </c>
    </row>
    <row r="3079" spans="1:16" ht="12.75" x14ac:dyDescent="0.2">
      <c r="A3079" s="4" t="s">
        <v>3048</v>
      </c>
      <c r="B3079" s="4" t="s">
        <v>3049</v>
      </c>
      <c r="C3079" s="4" t="s">
        <v>3050</v>
      </c>
      <c r="D3079" s="4" t="s">
        <v>3243</v>
      </c>
      <c r="E3079" s="4" t="s">
        <v>3274</v>
      </c>
      <c r="F3079" s="4" t="s">
        <v>3275</v>
      </c>
      <c r="G3079" s="4" t="s">
        <v>3276</v>
      </c>
      <c r="H3079" s="4" t="s">
        <v>210</v>
      </c>
      <c r="I3079" s="4" t="s">
        <v>210</v>
      </c>
      <c r="J3079" s="4" t="s">
        <v>877</v>
      </c>
      <c r="K3079" s="4" t="s">
        <v>3089</v>
      </c>
      <c r="L3079" s="4" t="s">
        <v>3085</v>
      </c>
      <c r="M3079" s="5">
        <v>44472</v>
      </c>
      <c r="N3079" s="6">
        <v>4923</v>
      </c>
      <c r="O3079" s="4">
        <f t="shared" si="96"/>
        <v>3</v>
      </c>
      <c r="P3079" s="4" t="str">
        <f t="shared" si="97"/>
        <v>2021-10</v>
      </c>
    </row>
    <row r="3080" spans="1:16" ht="12.75" x14ac:dyDescent="0.2">
      <c r="A3080" s="4" t="s">
        <v>3048</v>
      </c>
      <c r="B3080" s="4" t="s">
        <v>3049</v>
      </c>
      <c r="C3080" s="4" t="s">
        <v>3339</v>
      </c>
      <c r="D3080" s="4" t="s">
        <v>3482</v>
      </c>
      <c r="E3080" s="4" t="s">
        <v>3483</v>
      </c>
      <c r="F3080" s="4" t="s">
        <v>3484</v>
      </c>
      <c r="G3080" s="4" t="s">
        <v>3485</v>
      </c>
      <c r="H3080" s="4" t="s">
        <v>210</v>
      </c>
      <c r="I3080" s="4" t="s">
        <v>210</v>
      </c>
      <c r="J3080" s="4" t="s">
        <v>877</v>
      </c>
      <c r="K3080" s="4" t="s">
        <v>3486</v>
      </c>
      <c r="L3080" s="4" t="s">
        <v>3152</v>
      </c>
      <c r="M3080" s="5">
        <v>44472</v>
      </c>
      <c r="N3080" s="6">
        <v>8886</v>
      </c>
      <c r="O3080" s="4">
        <f t="shared" si="96"/>
        <v>3</v>
      </c>
      <c r="P3080" s="4" t="str">
        <f t="shared" si="97"/>
        <v>2021-10</v>
      </c>
    </row>
    <row r="3081" spans="1:16" ht="12.75" x14ac:dyDescent="0.2">
      <c r="A3081" s="4" t="s">
        <v>14</v>
      </c>
      <c r="B3081" s="4" t="s">
        <v>3761</v>
      </c>
      <c r="C3081" s="4" t="s">
        <v>3762</v>
      </c>
      <c r="D3081" s="4" t="s">
        <v>4074</v>
      </c>
      <c r="E3081" s="4" t="s">
        <v>3838</v>
      </c>
      <c r="F3081" s="4" t="s">
        <v>3839</v>
      </c>
      <c r="G3081" s="4" t="s">
        <v>3048</v>
      </c>
      <c r="H3081" s="4" t="s">
        <v>210</v>
      </c>
      <c r="I3081" s="4" t="s">
        <v>210</v>
      </c>
      <c r="J3081" s="4" t="s">
        <v>3048</v>
      </c>
      <c r="K3081" s="4" t="s">
        <v>3771</v>
      </c>
      <c r="L3081" s="4" t="s">
        <v>3802</v>
      </c>
      <c r="M3081" s="5">
        <v>44472</v>
      </c>
      <c r="N3081" s="6">
        <v>9498</v>
      </c>
      <c r="O3081" s="4">
        <f t="shared" si="96"/>
        <v>3</v>
      </c>
      <c r="P3081" s="4" t="str">
        <f t="shared" si="97"/>
        <v>2021-10</v>
      </c>
    </row>
    <row r="3082" spans="1:16" ht="12.75" x14ac:dyDescent="0.2">
      <c r="A3082" s="4" t="s">
        <v>14</v>
      </c>
      <c r="B3082" s="4" t="s">
        <v>4086</v>
      </c>
      <c r="C3082" s="4" t="s">
        <v>4087</v>
      </c>
      <c r="D3082" s="4" t="s">
        <v>4286</v>
      </c>
      <c r="E3082" s="4" t="s">
        <v>4287</v>
      </c>
      <c r="F3082" s="4" t="s">
        <v>4288</v>
      </c>
      <c r="G3082" s="4" t="s">
        <v>4290</v>
      </c>
      <c r="H3082" s="4" t="s">
        <v>20</v>
      </c>
      <c r="I3082" s="4" t="s">
        <v>21</v>
      </c>
      <c r="J3082" s="4" t="s">
        <v>22</v>
      </c>
      <c r="K3082" s="4" t="s">
        <v>4091</v>
      </c>
      <c r="L3082" s="4" t="s">
        <v>1114</v>
      </c>
      <c r="M3082" s="5">
        <v>44472</v>
      </c>
      <c r="N3082" s="6">
        <v>9439</v>
      </c>
      <c r="O3082" s="4">
        <f t="shared" si="96"/>
        <v>3</v>
      </c>
      <c r="P3082" s="4" t="str">
        <f t="shared" si="97"/>
        <v>2021-10</v>
      </c>
    </row>
    <row r="3083" spans="1:16" ht="12.75" x14ac:dyDescent="0.2">
      <c r="A3083" s="4" t="s">
        <v>1050</v>
      </c>
      <c r="B3083" s="4" t="s">
        <v>5461</v>
      </c>
      <c r="C3083" s="4" t="s">
        <v>5462</v>
      </c>
      <c r="D3083" s="4" t="s">
        <v>13936</v>
      </c>
      <c r="E3083" s="4" t="s">
        <v>5553</v>
      </c>
      <c r="F3083" s="4" t="s">
        <v>5554</v>
      </c>
      <c r="G3083" s="4" t="s">
        <v>5555</v>
      </c>
      <c r="H3083" s="4" t="s">
        <v>20</v>
      </c>
      <c r="I3083" s="4" t="s">
        <v>21</v>
      </c>
      <c r="J3083" s="4" t="s">
        <v>162</v>
      </c>
      <c r="K3083" s="4" t="s">
        <v>5466</v>
      </c>
      <c r="L3083" s="4" t="s">
        <v>5467</v>
      </c>
      <c r="M3083" s="5">
        <v>44472</v>
      </c>
      <c r="N3083" s="6">
        <v>2406</v>
      </c>
      <c r="O3083" s="4">
        <f t="shared" si="96"/>
        <v>3</v>
      </c>
      <c r="P3083" s="4" t="str">
        <f t="shared" si="97"/>
        <v>2021-10</v>
      </c>
    </row>
    <row r="3084" spans="1:16" ht="12.75" x14ac:dyDescent="0.2">
      <c r="A3084" s="4" t="s">
        <v>14</v>
      </c>
      <c r="B3084" s="4" t="s">
        <v>7654</v>
      </c>
      <c r="C3084" s="4" t="s">
        <v>7655</v>
      </c>
      <c r="D3084" s="4" t="s">
        <v>25</v>
      </c>
      <c r="E3084" s="4" t="s">
        <v>7718</v>
      </c>
      <c r="F3084" s="4" t="s">
        <v>7719</v>
      </c>
      <c r="G3084" s="4" t="s">
        <v>7725</v>
      </c>
      <c r="H3084" s="4" t="s">
        <v>210</v>
      </c>
      <c r="I3084" s="4" t="s">
        <v>343</v>
      </c>
      <c r="J3084" s="4" t="s">
        <v>22</v>
      </c>
      <c r="K3084" s="4" t="s">
        <v>7659</v>
      </c>
      <c r="L3084" s="4" t="s">
        <v>87</v>
      </c>
      <c r="M3084" s="5">
        <v>44472</v>
      </c>
      <c r="N3084" s="6">
        <v>8535</v>
      </c>
      <c r="O3084" s="4">
        <f t="shared" si="96"/>
        <v>3</v>
      </c>
      <c r="P3084" s="4" t="str">
        <f t="shared" si="97"/>
        <v>2021-10</v>
      </c>
    </row>
    <row r="3085" spans="1:16" ht="12.75" x14ac:dyDescent="0.2">
      <c r="A3085" s="4" t="s">
        <v>14</v>
      </c>
      <c r="B3085" s="4" t="s">
        <v>7654</v>
      </c>
      <c r="C3085" s="4" t="s">
        <v>8288</v>
      </c>
      <c r="D3085" s="4" t="s">
        <v>8423</v>
      </c>
      <c r="E3085" s="4" t="s">
        <v>8489</v>
      </c>
      <c r="F3085" s="4" t="s">
        <v>8490</v>
      </c>
      <c r="G3085" s="4" t="s">
        <v>8491</v>
      </c>
      <c r="H3085" s="4" t="s">
        <v>20</v>
      </c>
      <c r="I3085" s="4" t="s">
        <v>21</v>
      </c>
      <c r="J3085" s="4" t="s">
        <v>36</v>
      </c>
      <c r="K3085" s="4" t="s">
        <v>8306</v>
      </c>
      <c r="L3085" s="4" t="s">
        <v>8293</v>
      </c>
      <c r="M3085" s="5">
        <v>44472</v>
      </c>
      <c r="N3085" s="6">
        <v>5019</v>
      </c>
      <c r="O3085" s="4">
        <f t="shared" si="96"/>
        <v>3</v>
      </c>
      <c r="P3085" s="4" t="str">
        <f t="shared" si="97"/>
        <v>2021-10</v>
      </c>
    </row>
    <row r="3086" spans="1:16" ht="12.75" x14ac:dyDescent="0.2">
      <c r="A3086" s="4" t="s">
        <v>14</v>
      </c>
      <c r="B3086" s="4" t="s">
        <v>7654</v>
      </c>
      <c r="C3086" s="4" t="s">
        <v>8288</v>
      </c>
      <c r="D3086" s="4" t="s">
        <v>9184</v>
      </c>
      <c r="E3086" s="4" t="s">
        <v>9266</v>
      </c>
      <c r="F3086" s="4" t="s">
        <v>9267</v>
      </c>
      <c r="G3086" s="4" t="s">
        <v>9270</v>
      </c>
      <c r="H3086" s="4" t="s">
        <v>20</v>
      </c>
      <c r="I3086" s="4" t="s">
        <v>21</v>
      </c>
      <c r="J3086" s="4" t="s">
        <v>22</v>
      </c>
      <c r="K3086" s="4" t="s">
        <v>9172</v>
      </c>
      <c r="L3086" s="4" t="s">
        <v>8100</v>
      </c>
      <c r="M3086" s="5">
        <v>44472</v>
      </c>
      <c r="N3086" s="6">
        <v>5189</v>
      </c>
      <c r="O3086" s="4">
        <f t="shared" si="96"/>
        <v>3</v>
      </c>
      <c r="P3086" s="4" t="str">
        <f t="shared" si="97"/>
        <v>2021-10</v>
      </c>
    </row>
    <row r="3087" spans="1:16" ht="12.75" x14ac:dyDescent="0.2">
      <c r="A3087" s="4" t="s">
        <v>3048</v>
      </c>
      <c r="B3087" s="4" t="s">
        <v>10496</v>
      </c>
      <c r="C3087" s="4" t="s">
        <v>10930</v>
      </c>
      <c r="D3087" s="4" t="s">
        <v>25</v>
      </c>
      <c r="E3087" s="4" t="s">
        <v>11174</v>
      </c>
      <c r="F3087" s="4" t="s">
        <v>11175</v>
      </c>
      <c r="G3087" s="4" t="s">
        <v>11393</v>
      </c>
      <c r="H3087" s="4" t="s">
        <v>20</v>
      </c>
      <c r="I3087" s="4" t="s">
        <v>29</v>
      </c>
      <c r="J3087" s="4" t="s">
        <v>36</v>
      </c>
      <c r="K3087" s="4" t="s">
        <v>10934</v>
      </c>
      <c r="L3087" s="4" t="s">
        <v>10935</v>
      </c>
      <c r="M3087" s="5">
        <v>44472</v>
      </c>
      <c r="N3087" s="6">
        <v>2287</v>
      </c>
      <c r="O3087" s="4">
        <f t="shared" si="96"/>
        <v>3</v>
      </c>
      <c r="P3087" s="4" t="str">
        <f t="shared" si="97"/>
        <v>2021-10</v>
      </c>
    </row>
    <row r="3088" spans="1:16" ht="12.75" x14ac:dyDescent="0.2">
      <c r="A3088" s="4" t="s">
        <v>3048</v>
      </c>
      <c r="B3088" s="4" t="s">
        <v>10496</v>
      </c>
      <c r="C3088" s="4" t="s">
        <v>10930</v>
      </c>
      <c r="D3088" s="4" t="s">
        <v>10844</v>
      </c>
      <c r="E3088" s="4" t="s">
        <v>11562</v>
      </c>
      <c r="F3088" s="4" t="s">
        <v>11563</v>
      </c>
      <c r="G3088" s="4" t="s">
        <v>11593</v>
      </c>
      <c r="H3088" s="4" t="s">
        <v>210</v>
      </c>
      <c r="I3088" s="4" t="s">
        <v>343</v>
      </c>
      <c r="J3088" s="4" t="s">
        <v>36</v>
      </c>
      <c r="K3088" s="4" t="s">
        <v>11320</v>
      </c>
      <c r="L3088" s="4" t="s">
        <v>11321</v>
      </c>
      <c r="M3088" s="5">
        <v>44472</v>
      </c>
      <c r="N3088" s="6">
        <v>5853</v>
      </c>
      <c r="O3088" s="4">
        <f t="shared" si="96"/>
        <v>3</v>
      </c>
      <c r="P3088" s="4" t="str">
        <f t="shared" si="97"/>
        <v>2021-10</v>
      </c>
    </row>
    <row r="3089" spans="1:16" ht="12.75" x14ac:dyDescent="0.2">
      <c r="A3089" s="4" t="s">
        <v>3048</v>
      </c>
      <c r="B3089" s="4" t="s">
        <v>12289</v>
      </c>
      <c r="C3089" s="4" t="s">
        <v>13302</v>
      </c>
      <c r="D3089" s="4" t="s">
        <v>13936</v>
      </c>
      <c r="E3089" s="4" t="s">
        <v>13335</v>
      </c>
      <c r="F3089" s="4" t="s">
        <v>13336</v>
      </c>
      <c r="G3089" s="4" t="s">
        <v>13338</v>
      </c>
      <c r="H3089" s="4" t="s">
        <v>20</v>
      </c>
      <c r="I3089" s="4" t="s">
        <v>21</v>
      </c>
      <c r="J3089" s="4" t="s">
        <v>22</v>
      </c>
      <c r="K3089" s="4" t="s">
        <v>12408</v>
      </c>
      <c r="L3089" s="4" t="s">
        <v>10345</v>
      </c>
      <c r="M3089" s="5">
        <v>44472</v>
      </c>
      <c r="N3089" s="6">
        <v>8709</v>
      </c>
      <c r="O3089" s="4">
        <f t="shared" si="96"/>
        <v>3</v>
      </c>
      <c r="P3089" s="4" t="str">
        <f t="shared" si="97"/>
        <v>2021-10</v>
      </c>
    </row>
    <row r="3090" spans="1:16" ht="12.75" x14ac:dyDescent="0.2">
      <c r="A3090" s="4" t="s">
        <v>14</v>
      </c>
      <c r="B3090" s="4" t="s">
        <v>15</v>
      </c>
      <c r="C3090" s="4" t="s">
        <v>504</v>
      </c>
      <c r="D3090" s="4" t="s">
        <v>735</v>
      </c>
      <c r="E3090" s="4" t="s">
        <v>828</v>
      </c>
      <c r="F3090" s="4" t="s">
        <v>829</v>
      </c>
      <c r="G3090" s="4" t="s">
        <v>831</v>
      </c>
      <c r="H3090" s="4" t="s">
        <v>20</v>
      </c>
      <c r="I3090" s="4" t="s">
        <v>21</v>
      </c>
      <c r="J3090" s="4" t="s">
        <v>36</v>
      </c>
      <c r="K3090" s="4" t="s">
        <v>508</v>
      </c>
      <c r="L3090" s="4" t="s">
        <v>24</v>
      </c>
      <c r="M3090" s="5">
        <v>44473</v>
      </c>
      <c r="N3090" s="6">
        <v>5576</v>
      </c>
      <c r="O3090" s="4">
        <f t="shared" si="96"/>
        <v>4</v>
      </c>
      <c r="P3090" s="4" t="str">
        <f t="shared" si="97"/>
        <v>2021-10</v>
      </c>
    </row>
    <row r="3091" spans="1:16" ht="12.75" x14ac:dyDescent="0.2">
      <c r="A3091" s="4" t="s">
        <v>1050</v>
      </c>
      <c r="B3091" s="4" t="s">
        <v>1051</v>
      </c>
      <c r="C3091" s="4" t="s">
        <v>1052</v>
      </c>
      <c r="D3091" s="4" t="s">
        <v>25</v>
      </c>
      <c r="E3091" s="4" t="s">
        <v>1168</v>
      </c>
      <c r="F3091" s="4" t="s">
        <v>1169</v>
      </c>
      <c r="G3091" s="4" t="s">
        <v>1170</v>
      </c>
      <c r="H3091" s="4" t="s">
        <v>210</v>
      </c>
      <c r="I3091" s="4" t="s">
        <v>210</v>
      </c>
      <c r="J3091" s="4" t="s">
        <v>226</v>
      </c>
      <c r="K3091" s="4" t="s">
        <v>1056</v>
      </c>
      <c r="L3091" s="4" t="s">
        <v>1171</v>
      </c>
      <c r="M3091" s="5">
        <v>44473</v>
      </c>
      <c r="N3091" s="6">
        <v>9285</v>
      </c>
      <c r="O3091" s="4">
        <f t="shared" si="96"/>
        <v>4</v>
      </c>
      <c r="P3091" s="4" t="str">
        <f t="shared" si="97"/>
        <v>2021-10</v>
      </c>
    </row>
    <row r="3092" spans="1:16" ht="12.75" x14ac:dyDescent="0.2">
      <c r="A3092" s="4" t="s">
        <v>1050</v>
      </c>
      <c r="B3092" s="4" t="s">
        <v>1051</v>
      </c>
      <c r="C3092" s="4" t="s">
        <v>1052</v>
      </c>
      <c r="D3092" s="4" t="s">
        <v>1826</v>
      </c>
      <c r="E3092" s="4" t="s">
        <v>1385</v>
      </c>
      <c r="F3092" s="4" t="s">
        <v>1386</v>
      </c>
      <c r="G3092" s="4" t="s">
        <v>1830</v>
      </c>
      <c r="H3092" s="4" t="s">
        <v>20</v>
      </c>
      <c r="I3092" s="4" t="s">
        <v>29</v>
      </c>
      <c r="J3092" s="4" t="s">
        <v>36</v>
      </c>
      <c r="K3092" s="4" t="s">
        <v>1056</v>
      </c>
      <c r="L3092" s="4" t="s">
        <v>689</v>
      </c>
      <c r="M3092" s="5">
        <v>44473</v>
      </c>
      <c r="N3092" s="6">
        <v>1619</v>
      </c>
      <c r="O3092" s="4">
        <f t="shared" si="96"/>
        <v>4</v>
      </c>
      <c r="P3092" s="4" t="str">
        <f t="shared" si="97"/>
        <v>2021-10</v>
      </c>
    </row>
    <row r="3093" spans="1:16" ht="12.75" x14ac:dyDescent="0.2">
      <c r="A3093" s="4" t="s">
        <v>14</v>
      </c>
      <c r="B3093" s="4" t="s">
        <v>4342</v>
      </c>
      <c r="C3093" s="4" t="s">
        <v>4343</v>
      </c>
      <c r="D3093" s="4" t="s">
        <v>4532</v>
      </c>
      <c r="E3093" s="4" t="s">
        <v>4533</v>
      </c>
      <c r="F3093" s="4" t="s">
        <v>4534</v>
      </c>
      <c r="G3093" s="4" t="s">
        <v>4540</v>
      </c>
      <c r="H3093" s="4" t="s">
        <v>20</v>
      </c>
      <c r="I3093" s="4" t="s">
        <v>21</v>
      </c>
      <c r="J3093" s="4" t="s">
        <v>22</v>
      </c>
      <c r="K3093" s="4" t="s">
        <v>4347</v>
      </c>
      <c r="L3093" s="4" t="s">
        <v>4348</v>
      </c>
      <c r="M3093" s="5">
        <v>44473</v>
      </c>
      <c r="N3093" s="6">
        <v>1033</v>
      </c>
      <c r="O3093" s="4">
        <f t="shared" si="96"/>
        <v>4</v>
      </c>
      <c r="P3093" s="4" t="str">
        <f t="shared" si="97"/>
        <v>2021-10</v>
      </c>
    </row>
    <row r="3094" spans="1:16" ht="12.75" x14ac:dyDescent="0.2">
      <c r="A3094" s="4" t="s">
        <v>14</v>
      </c>
      <c r="B3094" s="4" t="s">
        <v>4342</v>
      </c>
      <c r="C3094" s="4" t="s">
        <v>4343</v>
      </c>
      <c r="D3094" s="4" t="s">
        <v>5298</v>
      </c>
      <c r="E3094" s="4" t="s">
        <v>5305</v>
      </c>
      <c r="F3094" s="4" t="s">
        <v>5306</v>
      </c>
      <c r="G3094" s="4" t="s">
        <v>5308</v>
      </c>
      <c r="H3094" s="4" t="s">
        <v>20</v>
      </c>
      <c r="I3094" s="4" t="s">
        <v>21</v>
      </c>
      <c r="J3094" s="4" t="s">
        <v>22</v>
      </c>
      <c r="K3094" s="4" t="s">
        <v>4362</v>
      </c>
      <c r="L3094" s="4" t="s">
        <v>4374</v>
      </c>
      <c r="M3094" s="5">
        <v>44473</v>
      </c>
      <c r="N3094" s="6">
        <v>324</v>
      </c>
      <c r="O3094" s="4">
        <f t="shared" si="96"/>
        <v>4</v>
      </c>
      <c r="P3094" s="4" t="str">
        <f t="shared" si="97"/>
        <v>2021-10</v>
      </c>
    </row>
    <row r="3095" spans="1:16" ht="12.75" x14ac:dyDescent="0.2">
      <c r="A3095" s="4" t="s">
        <v>14</v>
      </c>
      <c r="B3095" s="4" t="s">
        <v>7127</v>
      </c>
      <c r="C3095" s="4" t="s">
        <v>7128</v>
      </c>
      <c r="D3095" s="4" t="s">
        <v>7374</v>
      </c>
      <c r="E3095" s="4" t="s">
        <v>7381</v>
      </c>
      <c r="F3095" s="4" t="s">
        <v>7382</v>
      </c>
      <c r="G3095" s="4" t="s">
        <v>7385</v>
      </c>
      <c r="H3095" s="4" t="s">
        <v>20</v>
      </c>
      <c r="I3095" s="4" t="s">
        <v>21</v>
      </c>
      <c r="J3095" s="4" t="s">
        <v>22</v>
      </c>
      <c r="K3095" s="4" t="s">
        <v>7135</v>
      </c>
      <c r="L3095" s="4" t="s">
        <v>7151</v>
      </c>
      <c r="M3095" s="5">
        <v>44473</v>
      </c>
      <c r="N3095" s="6">
        <v>6454</v>
      </c>
      <c r="O3095" s="4">
        <f t="shared" si="96"/>
        <v>4</v>
      </c>
      <c r="P3095" s="4" t="str">
        <f t="shared" si="97"/>
        <v>2021-10</v>
      </c>
    </row>
    <row r="3096" spans="1:16" ht="12.75" x14ac:dyDescent="0.2">
      <c r="A3096" s="4" t="s">
        <v>14</v>
      </c>
      <c r="B3096" s="4" t="s">
        <v>7654</v>
      </c>
      <c r="C3096" s="4" t="s">
        <v>7825</v>
      </c>
      <c r="D3096" s="4" t="s">
        <v>25</v>
      </c>
      <c r="E3096" s="4" t="s">
        <v>7834</v>
      </c>
      <c r="F3096" s="4" t="s">
        <v>7835</v>
      </c>
      <c r="G3096" s="4" t="s">
        <v>7836</v>
      </c>
      <c r="H3096" s="4" t="s">
        <v>210</v>
      </c>
      <c r="I3096" s="4" t="s">
        <v>210</v>
      </c>
      <c r="J3096" s="4" t="s">
        <v>877</v>
      </c>
      <c r="K3096" s="4" t="s">
        <v>7829</v>
      </c>
      <c r="L3096" s="4" t="s">
        <v>7785</v>
      </c>
      <c r="M3096" s="5">
        <v>44473</v>
      </c>
      <c r="N3096" s="6">
        <v>6723</v>
      </c>
      <c r="O3096" s="4">
        <f t="shared" si="96"/>
        <v>4</v>
      </c>
      <c r="P3096" s="4" t="str">
        <f t="shared" si="97"/>
        <v>2021-10</v>
      </c>
    </row>
    <row r="3097" spans="1:16" ht="12.75" x14ac:dyDescent="0.2">
      <c r="A3097" s="4" t="s">
        <v>14</v>
      </c>
      <c r="B3097" s="4" t="s">
        <v>7654</v>
      </c>
      <c r="C3097" s="4" t="s">
        <v>7825</v>
      </c>
      <c r="D3097" s="4" t="s">
        <v>7814</v>
      </c>
      <c r="E3097" s="4" t="s">
        <v>7837</v>
      </c>
      <c r="F3097" s="4" t="s">
        <v>7838</v>
      </c>
      <c r="G3097" s="4" t="s">
        <v>7987</v>
      </c>
      <c r="H3097" s="4" t="s">
        <v>20</v>
      </c>
      <c r="I3097" s="4" t="s">
        <v>21</v>
      </c>
      <c r="J3097" s="4" t="s">
        <v>36</v>
      </c>
      <c r="K3097" s="4" t="s">
        <v>7829</v>
      </c>
      <c r="L3097" s="4" t="s">
        <v>7785</v>
      </c>
      <c r="M3097" s="5">
        <v>44473</v>
      </c>
      <c r="N3097" s="6">
        <v>1240</v>
      </c>
      <c r="O3097" s="4">
        <f t="shared" si="96"/>
        <v>4</v>
      </c>
      <c r="P3097" s="4" t="str">
        <f t="shared" si="97"/>
        <v>2021-10</v>
      </c>
    </row>
    <row r="3098" spans="1:16" ht="12.75" x14ac:dyDescent="0.2">
      <c r="A3098" s="4" t="s">
        <v>14</v>
      </c>
      <c r="B3098" s="4" t="s">
        <v>7654</v>
      </c>
      <c r="C3098" s="4" t="s">
        <v>9450</v>
      </c>
      <c r="D3098" s="4" t="s">
        <v>9512</v>
      </c>
      <c r="E3098" s="4" t="s">
        <v>9464</v>
      </c>
      <c r="F3098" s="4" t="s">
        <v>9465</v>
      </c>
      <c r="G3098" s="4" t="s">
        <v>9543</v>
      </c>
      <c r="H3098" s="4" t="s">
        <v>210</v>
      </c>
      <c r="I3098" s="4" t="s">
        <v>343</v>
      </c>
      <c r="J3098" s="4" t="s">
        <v>22</v>
      </c>
      <c r="K3098" s="4" t="s">
        <v>9476</v>
      </c>
      <c r="L3098" s="4" t="s">
        <v>9145</v>
      </c>
      <c r="M3098" s="5">
        <v>44473</v>
      </c>
      <c r="N3098" s="6">
        <v>4033</v>
      </c>
      <c r="O3098" s="4">
        <f t="shared" si="96"/>
        <v>4</v>
      </c>
      <c r="P3098" s="4" t="str">
        <f t="shared" si="97"/>
        <v>2021-10</v>
      </c>
    </row>
    <row r="3099" spans="1:16" ht="12.75" x14ac:dyDescent="0.2">
      <c r="A3099" s="4" t="s">
        <v>3048</v>
      </c>
      <c r="B3099" s="4" t="s">
        <v>10496</v>
      </c>
      <c r="C3099" s="4" t="s">
        <v>10497</v>
      </c>
      <c r="D3099" s="4" t="s">
        <v>13936</v>
      </c>
      <c r="E3099" s="4" t="s">
        <v>10503</v>
      </c>
      <c r="F3099" s="4" t="s">
        <v>10504</v>
      </c>
      <c r="G3099" s="4" t="s">
        <v>10509</v>
      </c>
      <c r="H3099" s="4" t="s">
        <v>20</v>
      </c>
      <c r="I3099" s="4" t="s">
        <v>21</v>
      </c>
      <c r="J3099" s="4" t="s">
        <v>22</v>
      </c>
      <c r="K3099" s="4" t="s">
        <v>10501</v>
      </c>
      <c r="L3099" s="4" t="s">
        <v>10502</v>
      </c>
      <c r="M3099" s="5">
        <v>44473</v>
      </c>
      <c r="N3099" s="6">
        <v>7051</v>
      </c>
      <c r="O3099" s="4">
        <f t="shared" si="96"/>
        <v>4</v>
      </c>
      <c r="P3099" s="4" t="str">
        <f t="shared" si="97"/>
        <v>2021-10</v>
      </c>
    </row>
    <row r="3100" spans="1:16" ht="12.75" x14ac:dyDescent="0.2">
      <c r="A3100" s="4" t="s">
        <v>3048</v>
      </c>
      <c r="B3100" s="4" t="s">
        <v>11712</v>
      </c>
      <c r="C3100" s="4" t="s">
        <v>11719</v>
      </c>
      <c r="D3100" s="4" t="s">
        <v>25</v>
      </c>
      <c r="E3100" s="4" t="s">
        <v>5478</v>
      </c>
      <c r="F3100" s="4" t="s">
        <v>5479</v>
      </c>
      <c r="G3100" s="4" t="s">
        <v>11831</v>
      </c>
      <c r="H3100" s="4" t="s">
        <v>20</v>
      </c>
      <c r="I3100" s="4" t="s">
        <v>29</v>
      </c>
      <c r="J3100" s="4" t="s">
        <v>22</v>
      </c>
      <c r="K3100" s="4" t="s">
        <v>11723</v>
      </c>
      <c r="L3100" s="4" t="s">
        <v>5477</v>
      </c>
      <c r="M3100" s="5">
        <v>44473</v>
      </c>
      <c r="N3100" s="6">
        <v>437</v>
      </c>
      <c r="O3100" s="4">
        <f t="shared" si="96"/>
        <v>4</v>
      </c>
      <c r="P3100" s="4" t="str">
        <f t="shared" si="97"/>
        <v>2021-10</v>
      </c>
    </row>
    <row r="3101" spans="1:16" ht="12.75" x14ac:dyDescent="0.2">
      <c r="A3101" s="4" t="s">
        <v>3048</v>
      </c>
      <c r="B3101" s="4" t="s">
        <v>13786</v>
      </c>
      <c r="C3101" s="4" t="s">
        <v>13787</v>
      </c>
      <c r="D3101" s="4" t="s">
        <v>10803</v>
      </c>
      <c r="E3101" s="4" t="s">
        <v>13886</v>
      </c>
      <c r="F3101" s="4" t="s">
        <v>13887</v>
      </c>
      <c r="G3101" s="4" t="s">
        <v>13889</v>
      </c>
      <c r="H3101" s="4" t="s">
        <v>20</v>
      </c>
      <c r="I3101" s="4" t="s">
        <v>21</v>
      </c>
      <c r="J3101" s="4" t="s">
        <v>22</v>
      </c>
      <c r="K3101" s="4" t="s">
        <v>13382</v>
      </c>
      <c r="L3101" s="4" t="s">
        <v>10277</v>
      </c>
      <c r="M3101" s="5">
        <v>44473</v>
      </c>
      <c r="N3101" s="6">
        <v>4775</v>
      </c>
      <c r="O3101" s="4">
        <f t="shared" si="96"/>
        <v>4</v>
      </c>
      <c r="P3101" s="4" t="str">
        <f t="shared" si="97"/>
        <v>2021-10</v>
      </c>
    </row>
    <row r="3102" spans="1:16" ht="12.75" x14ac:dyDescent="0.2">
      <c r="A3102" s="4" t="s">
        <v>14</v>
      </c>
      <c r="B3102" s="4" t="s">
        <v>15</v>
      </c>
      <c r="C3102" s="4" t="s">
        <v>504</v>
      </c>
      <c r="D3102" s="4" t="s">
        <v>13936</v>
      </c>
      <c r="E3102" s="4" t="s">
        <v>597</v>
      </c>
      <c r="F3102" s="4" t="s">
        <v>598</v>
      </c>
      <c r="G3102" s="4" t="s">
        <v>605</v>
      </c>
      <c r="H3102" s="4" t="s">
        <v>20</v>
      </c>
      <c r="I3102" s="4" t="s">
        <v>21</v>
      </c>
      <c r="J3102" s="4" t="s">
        <v>36</v>
      </c>
      <c r="K3102" s="4" t="s">
        <v>600</v>
      </c>
      <c r="L3102" s="4" t="s">
        <v>73</v>
      </c>
      <c r="M3102" s="5">
        <v>44474</v>
      </c>
      <c r="N3102" s="6">
        <v>5600</v>
      </c>
      <c r="O3102" s="4">
        <f t="shared" si="96"/>
        <v>5</v>
      </c>
      <c r="P3102" s="4" t="str">
        <f t="shared" si="97"/>
        <v>2021-10</v>
      </c>
    </row>
    <row r="3103" spans="1:16" ht="12.75" x14ac:dyDescent="0.2">
      <c r="A3103" s="4" t="s">
        <v>3048</v>
      </c>
      <c r="B3103" s="4" t="s">
        <v>3049</v>
      </c>
      <c r="C3103" s="4" t="s">
        <v>3522</v>
      </c>
      <c r="D3103" s="4" t="s">
        <v>25</v>
      </c>
      <c r="E3103" s="4" t="s">
        <v>3533</v>
      </c>
      <c r="F3103" s="4" t="s">
        <v>3534</v>
      </c>
      <c r="G3103" s="4" t="s">
        <v>3538</v>
      </c>
      <c r="H3103" s="4" t="s">
        <v>20</v>
      </c>
      <c r="I3103" s="4" t="s">
        <v>29</v>
      </c>
      <c r="J3103" s="4" t="s">
        <v>22</v>
      </c>
      <c r="K3103" s="4" t="s">
        <v>3524</v>
      </c>
      <c r="L3103" s="4" t="s">
        <v>3136</v>
      </c>
      <c r="M3103" s="5">
        <v>44474</v>
      </c>
      <c r="N3103" s="6">
        <v>3749</v>
      </c>
      <c r="O3103" s="4">
        <f t="shared" si="96"/>
        <v>5</v>
      </c>
      <c r="P3103" s="4" t="str">
        <f t="shared" si="97"/>
        <v>2021-10</v>
      </c>
    </row>
    <row r="3104" spans="1:16" ht="12.75" x14ac:dyDescent="0.2">
      <c r="A3104" s="4" t="s">
        <v>14</v>
      </c>
      <c r="B3104" s="4" t="s">
        <v>3761</v>
      </c>
      <c r="C3104" s="4" t="s">
        <v>3762</v>
      </c>
      <c r="D3104" s="4" t="s">
        <v>3884</v>
      </c>
      <c r="E3104" s="4" t="s">
        <v>3885</v>
      </c>
      <c r="F3104" s="4" t="s">
        <v>3886</v>
      </c>
      <c r="G3104" s="4" t="s">
        <v>3887</v>
      </c>
      <c r="H3104" s="4" t="s">
        <v>20</v>
      </c>
      <c r="I3104" s="4" t="s">
        <v>21</v>
      </c>
      <c r="J3104" s="4" t="s">
        <v>39</v>
      </c>
      <c r="K3104" s="4" t="s">
        <v>3766</v>
      </c>
      <c r="L3104" s="4" t="s">
        <v>3767</v>
      </c>
      <c r="M3104" s="5">
        <v>44474</v>
      </c>
      <c r="N3104" s="6">
        <v>6852</v>
      </c>
      <c r="O3104" s="4">
        <f t="shared" si="96"/>
        <v>5</v>
      </c>
      <c r="P3104" s="4" t="str">
        <f t="shared" si="97"/>
        <v>2021-10</v>
      </c>
    </row>
    <row r="3105" spans="1:16" ht="12.75" x14ac:dyDescent="0.2">
      <c r="A3105" s="4" t="s">
        <v>14</v>
      </c>
      <c r="B3105" s="4" t="s">
        <v>3761</v>
      </c>
      <c r="C3105" s="4" t="s">
        <v>3762</v>
      </c>
      <c r="D3105" s="4" t="s">
        <v>3888</v>
      </c>
      <c r="E3105" s="4" t="s">
        <v>3902</v>
      </c>
      <c r="F3105" s="4" t="s">
        <v>3903</v>
      </c>
      <c r="G3105" s="4" t="s">
        <v>3905</v>
      </c>
      <c r="H3105" s="4" t="s">
        <v>20</v>
      </c>
      <c r="I3105" s="4" t="s">
        <v>29</v>
      </c>
      <c r="J3105" s="4" t="s">
        <v>39</v>
      </c>
      <c r="K3105" s="4" t="s">
        <v>3766</v>
      </c>
      <c r="L3105" s="4" t="s">
        <v>3767</v>
      </c>
      <c r="M3105" s="5">
        <v>44474</v>
      </c>
      <c r="N3105" s="6">
        <v>3350</v>
      </c>
      <c r="O3105" s="4">
        <f t="shared" si="96"/>
        <v>5</v>
      </c>
      <c r="P3105" s="4" t="str">
        <f t="shared" si="97"/>
        <v>2021-10</v>
      </c>
    </row>
    <row r="3106" spans="1:16" ht="12.75" x14ac:dyDescent="0.2">
      <c r="A3106" s="4" t="s">
        <v>14</v>
      </c>
      <c r="B3106" s="4" t="s">
        <v>6544</v>
      </c>
      <c r="C3106" s="4" t="s">
        <v>6545</v>
      </c>
      <c r="D3106" s="4" t="s">
        <v>6712</v>
      </c>
      <c r="E3106" s="4" t="s">
        <v>6713</v>
      </c>
      <c r="F3106" s="4" t="s">
        <v>6714</v>
      </c>
      <c r="G3106" s="4" t="s">
        <v>6766</v>
      </c>
      <c r="H3106" s="4" t="s">
        <v>20</v>
      </c>
      <c r="I3106" s="4" t="s">
        <v>29</v>
      </c>
      <c r="J3106" s="4" t="s">
        <v>36</v>
      </c>
      <c r="K3106" s="4" t="s">
        <v>6553</v>
      </c>
      <c r="L3106" s="4" t="s">
        <v>6596</v>
      </c>
      <c r="M3106" s="5">
        <v>44474</v>
      </c>
      <c r="N3106" s="6">
        <v>1431</v>
      </c>
      <c r="O3106" s="4">
        <f t="shared" si="96"/>
        <v>5</v>
      </c>
      <c r="P3106" s="4" t="str">
        <f t="shared" si="97"/>
        <v>2021-10</v>
      </c>
    </row>
    <row r="3107" spans="1:16" ht="12.75" x14ac:dyDescent="0.2">
      <c r="A3107" s="4" t="s">
        <v>14</v>
      </c>
      <c r="B3107" s="4" t="s">
        <v>6544</v>
      </c>
      <c r="C3107" s="4" t="s">
        <v>6545</v>
      </c>
      <c r="D3107" s="4" t="s">
        <v>6712</v>
      </c>
      <c r="E3107" s="4" t="s">
        <v>6713</v>
      </c>
      <c r="F3107" s="4" t="s">
        <v>6714</v>
      </c>
      <c r="G3107" s="4" t="s">
        <v>6785</v>
      </c>
      <c r="H3107" s="4" t="s">
        <v>20</v>
      </c>
      <c r="I3107" s="4" t="s">
        <v>29</v>
      </c>
      <c r="J3107" s="4" t="s">
        <v>22</v>
      </c>
      <c r="K3107" s="4" t="s">
        <v>6553</v>
      </c>
      <c r="L3107" s="4" t="s">
        <v>6576</v>
      </c>
      <c r="M3107" s="5">
        <v>44474</v>
      </c>
      <c r="N3107" s="6">
        <v>9869</v>
      </c>
      <c r="O3107" s="4">
        <f t="shared" si="96"/>
        <v>5</v>
      </c>
      <c r="P3107" s="4" t="str">
        <f t="shared" si="97"/>
        <v>2021-10</v>
      </c>
    </row>
    <row r="3108" spans="1:16" ht="12.75" x14ac:dyDescent="0.2">
      <c r="A3108" s="4" t="s">
        <v>14</v>
      </c>
      <c r="B3108" s="4" t="s">
        <v>6544</v>
      </c>
      <c r="C3108" s="4" t="s">
        <v>6545</v>
      </c>
      <c r="D3108" s="4" t="s">
        <v>6839</v>
      </c>
      <c r="E3108" s="4" t="s">
        <v>6703</v>
      </c>
      <c r="F3108" s="4" t="s">
        <v>6704</v>
      </c>
      <c r="G3108" s="4" t="s">
        <v>6849</v>
      </c>
      <c r="H3108" s="4" t="s">
        <v>20</v>
      </c>
      <c r="I3108" s="4" t="s">
        <v>21</v>
      </c>
      <c r="J3108" s="4" t="s">
        <v>22</v>
      </c>
      <c r="K3108" s="4" t="s">
        <v>6549</v>
      </c>
      <c r="L3108" s="4" t="s">
        <v>3908</v>
      </c>
      <c r="M3108" s="5">
        <v>44474</v>
      </c>
      <c r="N3108" s="6">
        <v>1266</v>
      </c>
      <c r="O3108" s="4">
        <f t="shared" si="96"/>
        <v>5</v>
      </c>
      <c r="P3108" s="4" t="str">
        <f t="shared" si="97"/>
        <v>2021-10</v>
      </c>
    </row>
    <row r="3109" spans="1:16" ht="12.75" x14ac:dyDescent="0.2">
      <c r="A3109" s="4" t="s">
        <v>14</v>
      </c>
      <c r="B3109" s="4" t="s">
        <v>6544</v>
      </c>
      <c r="C3109" s="4" t="s">
        <v>6545</v>
      </c>
      <c r="D3109" s="4" t="s">
        <v>7047</v>
      </c>
      <c r="E3109" s="4" t="s">
        <v>6670</v>
      </c>
      <c r="F3109" s="4" t="s">
        <v>6671</v>
      </c>
      <c r="G3109" s="4" t="s">
        <v>7070</v>
      </c>
      <c r="H3109" s="4" t="s">
        <v>20</v>
      </c>
      <c r="I3109" s="4" t="s">
        <v>29</v>
      </c>
      <c r="J3109" s="4" t="s">
        <v>36</v>
      </c>
      <c r="K3109" s="4" t="s">
        <v>6553</v>
      </c>
      <c r="L3109" s="4" t="s">
        <v>6596</v>
      </c>
      <c r="M3109" s="5">
        <v>44474</v>
      </c>
      <c r="N3109" s="6">
        <v>769</v>
      </c>
      <c r="O3109" s="4">
        <f t="shared" si="96"/>
        <v>5</v>
      </c>
      <c r="P3109" s="4" t="str">
        <f t="shared" si="97"/>
        <v>2021-10</v>
      </c>
    </row>
    <row r="3110" spans="1:16" ht="12.75" x14ac:dyDescent="0.2">
      <c r="A3110" s="4" t="s">
        <v>14</v>
      </c>
      <c r="B3110" s="4" t="s">
        <v>7654</v>
      </c>
      <c r="C3110" s="4" t="s">
        <v>8095</v>
      </c>
      <c r="D3110" s="4" t="s">
        <v>8148</v>
      </c>
      <c r="E3110" s="4" t="s">
        <v>8137</v>
      </c>
      <c r="F3110" s="4" t="s">
        <v>8138</v>
      </c>
      <c r="G3110" s="4" t="s">
        <v>8197</v>
      </c>
      <c r="H3110" s="4" t="s">
        <v>20</v>
      </c>
      <c r="I3110" s="4" t="s">
        <v>21</v>
      </c>
      <c r="J3110" s="4" t="s">
        <v>36</v>
      </c>
      <c r="K3110" s="4" t="s">
        <v>8099</v>
      </c>
      <c r="L3110" s="4" t="s">
        <v>8100</v>
      </c>
      <c r="M3110" s="5">
        <v>44474</v>
      </c>
      <c r="N3110" s="6">
        <v>9631</v>
      </c>
      <c r="O3110" s="4">
        <f t="shared" si="96"/>
        <v>5</v>
      </c>
      <c r="P3110" s="4" t="str">
        <f t="shared" si="97"/>
        <v>2021-10</v>
      </c>
    </row>
    <row r="3111" spans="1:16" ht="12.75" x14ac:dyDescent="0.2">
      <c r="A3111" s="4" t="s">
        <v>14</v>
      </c>
      <c r="B3111" s="4" t="s">
        <v>7654</v>
      </c>
      <c r="C3111" s="4" t="s">
        <v>8095</v>
      </c>
      <c r="D3111" s="4" t="s">
        <v>8198</v>
      </c>
      <c r="E3111" s="4" t="s">
        <v>8122</v>
      </c>
      <c r="F3111" s="4" t="s">
        <v>8123</v>
      </c>
      <c r="G3111" s="4" t="s">
        <v>8205</v>
      </c>
      <c r="H3111" s="4" t="s">
        <v>20</v>
      </c>
      <c r="I3111" s="4" t="s">
        <v>29</v>
      </c>
      <c r="J3111" s="4" t="s">
        <v>22</v>
      </c>
      <c r="K3111" s="4" t="s">
        <v>8099</v>
      </c>
      <c r="L3111" s="4" t="s">
        <v>8100</v>
      </c>
      <c r="M3111" s="5">
        <v>44474</v>
      </c>
      <c r="N3111" s="6">
        <v>3071</v>
      </c>
      <c r="O3111" s="4">
        <f t="shared" si="96"/>
        <v>5</v>
      </c>
      <c r="P3111" s="4" t="str">
        <f t="shared" si="97"/>
        <v>2021-10</v>
      </c>
    </row>
    <row r="3112" spans="1:16" ht="12.75" x14ac:dyDescent="0.2">
      <c r="A3112" s="4" t="s">
        <v>14</v>
      </c>
      <c r="B3112" s="4" t="s">
        <v>7654</v>
      </c>
      <c r="C3112" s="4" t="s">
        <v>8288</v>
      </c>
      <c r="D3112" s="4" t="s">
        <v>8423</v>
      </c>
      <c r="E3112" s="4" t="s">
        <v>8521</v>
      </c>
      <c r="F3112" s="4" t="s">
        <v>8522</v>
      </c>
      <c r="G3112" s="4" t="s">
        <v>8523</v>
      </c>
      <c r="H3112" s="4" t="s">
        <v>20</v>
      </c>
      <c r="I3112" s="4" t="s">
        <v>21</v>
      </c>
      <c r="J3112" s="4" t="s">
        <v>36</v>
      </c>
      <c r="K3112" s="4" t="s">
        <v>8306</v>
      </c>
      <c r="L3112" s="4" t="s">
        <v>8293</v>
      </c>
      <c r="M3112" s="5">
        <v>44474</v>
      </c>
      <c r="N3112" s="6">
        <v>6708</v>
      </c>
      <c r="O3112" s="4">
        <f t="shared" si="96"/>
        <v>5</v>
      </c>
      <c r="P3112" s="4" t="str">
        <f t="shared" si="97"/>
        <v>2021-10</v>
      </c>
    </row>
    <row r="3113" spans="1:16" ht="12.75" x14ac:dyDescent="0.2">
      <c r="A3113" s="4" t="s">
        <v>14</v>
      </c>
      <c r="B3113" s="4" t="s">
        <v>7654</v>
      </c>
      <c r="C3113" s="4" t="s">
        <v>9693</v>
      </c>
      <c r="D3113" s="4" t="s">
        <v>7419</v>
      </c>
      <c r="E3113" s="4" t="s">
        <v>9509</v>
      </c>
      <c r="F3113" s="4" t="s">
        <v>9510</v>
      </c>
      <c r="G3113" s="4" t="s">
        <v>9872</v>
      </c>
      <c r="H3113" s="4" t="s">
        <v>20</v>
      </c>
      <c r="I3113" s="4" t="s">
        <v>21</v>
      </c>
      <c r="J3113" s="4" t="s">
        <v>22</v>
      </c>
      <c r="K3113" s="4" t="s">
        <v>9697</v>
      </c>
      <c r="L3113" s="4" t="s">
        <v>721</v>
      </c>
      <c r="M3113" s="5">
        <v>44474</v>
      </c>
      <c r="N3113" s="6">
        <v>7907</v>
      </c>
      <c r="O3113" s="4">
        <f t="shared" si="96"/>
        <v>5</v>
      </c>
      <c r="P3113" s="4" t="str">
        <f t="shared" si="97"/>
        <v>2021-10</v>
      </c>
    </row>
    <row r="3114" spans="1:16" ht="12.75" x14ac:dyDescent="0.2">
      <c r="A3114" s="4" t="s">
        <v>3048</v>
      </c>
      <c r="B3114" s="4" t="s">
        <v>9902</v>
      </c>
      <c r="C3114" s="4" t="s">
        <v>9903</v>
      </c>
      <c r="D3114" s="4" t="s">
        <v>9981</v>
      </c>
      <c r="E3114" s="4" t="s">
        <v>10007</v>
      </c>
      <c r="F3114" s="4" t="s">
        <v>10008</v>
      </c>
      <c r="G3114" s="4" t="s">
        <v>10013</v>
      </c>
      <c r="H3114" s="4" t="s">
        <v>20</v>
      </c>
      <c r="I3114" s="4" t="s">
        <v>21</v>
      </c>
      <c r="J3114" s="4" t="s">
        <v>36</v>
      </c>
      <c r="K3114" s="4" t="s">
        <v>9907</v>
      </c>
      <c r="L3114" s="4" t="s">
        <v>9911</v>
      </c>
      <c r="M3114" s="5">
        <v>44474</v>
      </c>
      <c r="N3114" s="6">
        <v>7019</v>
      </c>
      <c r="O3114" s="4">
        <f t="shared" si="96"/>
        <v>5</v>
      </c>
      <c r="P3114" s="4" t="str">
        <f t="shared" si="97"/>
        <v>2021-10</v>
      </c>
    </row>
    <row r="3115" spans="1:16" ht="12.75" x14ac:dyDescent="0.2">
      <c r="A3115" s="4" t="s">
        <v>3048</v>
      </c>
      <c r="B3115" s="4" t="s">
        <v>10496</v>
      </c>
      <c r="C3115" s="4" t="s">
        <v>10930</v>
      </c>
      <c r="D3115" s="4" t="s">
        <v>11647</v>
      </c>
      <c r="E3115" s="4" t="s">
        <v>11333</v>
      </c>
      <c r="F3115" s="4" t="s">
        <v>11334</v>
      </c>
      <c r="G3115" s="4" t="s">
        <v>11649</v>
      </c>
      <c r="H3115" s="4" t="s">
        <v>20</v>
      </c>
      <c r="I3115" s="4" t="s">
        <v>29</v>
      </c>
      <c r="J3115" s="4" t="s">
        <v>22</v>
      </c>
      <c r="K3115" s="4" t="s">
        <v>11335</v>
      </c>
      <c r="L3115" s="4" t="s">
        <v>10545</v>
      </c>
      <c r="M3115" s="5">
        <v>44474</v>
      </c>
      <c r="N3115" s="6">
        <v>1394</v>
      </c>
      <c r="O3115" s="4">
        <f t="shared" si="96"/>
        <v>5</v>
      </c>
      <c r="P3115" s="4" t="str">
        <f t="shared" si="97"/>
        <v>2021-10</v>
      </c>
    </row>
    <row r="3116" spans="1:16" ht="12.75" x14ac:dyDescent="0.2">
      <c r="A3116" s="4" t="s">
        <v>3048</v>
      </c>
      <c r="B3116" s="4" t="s">
        <v>11712</v>
      </c>
      <c r="C3116" s="4" t="s">
        <v>11719</v>
      </c>
      <c r="D3116" s="4" t="s">
        <v>13936</v>
      </c>
      <c r="E3116" s="4" t="s">
        <v>5478</v>
      </c>
      <c r="F3116" s="4" t="s">
        <v>5479</v>
      </c>
      <c r="G3116" s="4" t="s">
        <v>11775</v>
      </c>
      <c r="H3116" s="4" t="s">
        <v>20</v>
      </c>
      <c r="I3116" s="4" t="s">
        <v>21</v>
      </c>
      <c r="J3116" s="4" t="s">
        <v>22</v>
      </c>
      <c r="K3116" s="4" t="s">
        <v>11723</v>
      </c>
      <c r="L3116" s="4" t="s">
        <v>5477</v>
      </c>
      <c r="M3116" s="5">
        <v>44474</v>
      </c>
      <c r="N3116" s="6">
        <v>5492</v>
      </c>
      <c r="O3116" s="4">
        <f t="shared" si="96"/>
        <v>5</v>
      </c>
      <c r="P3116" s="4" t="str">
        <f t="shared" si="97"/>
        <v>2021-10</v>
      </c>
    </row>
    <row r="3117" spans="1:16" ht="12.75" x14ac:dyDescent="0.2">
      <c r="A3117" s="4" t="s">
        <v>3048</v>
      </c>
      <c r="B3117" s="4" t="s">
        <v>12289</v>
      </c>
      <c r="C3117" s="4" t="s">
        <v>12841</v>
      </c>
      <c r="D3117" s="4" t="s">
        <v>1496</v>
      </c>
      <c r="E3117" s="4" t="s">
        <v>13081</v>
      </c>
      <c r="F3117" s="4" t="s">
        <v>13082</v>
      </c>
      <c r="G3117" s="4" t="s">
        <v>13083</v>
      </c>
      <c r="H3117" s="4" t="s">
        <v>20</v>
      </c>
      <c r="I3117" s="4" t="s">
        <v>21</v>
      </c>
      <c r="J3117" s="4" t="s">
        <v>36</v>
      </c>
      <c r="K3117" s="4" t="s">
        <v>12850</v>
      </c>
      <c r="L3117" s="4" t="s">
        <v>10143</v>
      </c>
      <c r="M3117" s="5">
        <v>44474</v>
      </c>
      <c r="N3117" s="6">
        <v>4678</v>
      </c>
      <c r="O3117" s="4">
        <f t="shared" si="96"/>
        <v>5</v>
      </c>
      <c r="P3117" s="4" t="str">
        <f t="shared" si="97"/>
        <v>2021-10</v>
      </c>
    </row>
    <row r="3118" spans="1:16" ht="12.75" x14ac:dyDescent="0.2">
      <c r="A3118" s="4" t="s">
        <v>1050</v>
      </c>
      <c r="B3118" s="4" t="s">
        <v>1051</v>
      </c>
      <c r="C3118" s="4" t="s">
        <v>1052</v>
      </c>
      <c r="D3118" s="4" t="s">
        <v>25</v>
      </c>
      <c r="E3118" s="4" t="s">
        <v>1053</v>
      </c>
      <c r="F3118" s="4" t="s">
        <v>1054</v>
      </c>
      <c r="G3118" s="4" t="s">
        <v>1184</v>
      </c>
      <c r="H3118" s="4" t="s">
        <v>20</v>
      </c>
      <c r="I3118" s="4" t="s">
        <v>29</v>
      </c>
      <c r="J3118" s="4" t="s">
        <v>22</v>
      </c>
      <c r="K3118" s="4" t="s">
        <v>1056</v>
      </c>
      <c r="L3118" s="4" t="s">
        <v>1057</v>
      </c>
      <c r="M3118" s="5">
        <v>44475</v>
      </c>
      <c r="N3118" s="6">
        <v>8383</v>
      </c>
      <c r="O3118" s="4">
        <f t="shared" si="96"/>
        <v>6</v>
      </c>
      <c r="P3118" s="4" t="str">
        <f t="shared" si="97"/>
        <v>2021-10</v>
      </c>
    </row>
    <row r="3119" spans="1:16" ht="12.75" x14ac:dyDescent="0.2">
      <c r="A3119" s="4" t="s">
        <v>14</v>
      </c>
      <c r="B3119" s="4" t="s">
        <v>4086</v>
      </c>
      <c r="C3119" s="4" t="s">
        <v>4087</v>
      </c>
      <c r="D3119" s="4" t="s">
        <v>13936</v>
      </c>
      <c r="E3119" s="4" t="s">
        <v>4143</v>
      </c>
      <c r="F3119" s="4" t="s">
        <v>4144</v>
      </c>
      <c r="G3119" s="4" t="s">
        <v>4146</v>
      </c>
      <c r="H3119" s="4" t="s">
        <v>20</v>
      </c>
      <c r="I3119" s="4" t="s">
        <v>21</v>
      </c>
      <c r="J3119" s="4" t="s">
        <v>22</v>
      </c>
      <c r="K3119" s="4" t="s">
        <v>4091</v>
      </c>
      <c r="L3119" s="4" t="s">
        <v>4092</v>
      </c>
      <c r="M3119" s="5">
        <v>44475</v>
      </c>
      <c r="N3119" s="6">
        <v>425</v>
      </c>
      <c r="O3119" s="4">
        <f t="shared" si="96"/>
        <v>6</v>
      </c>
      <c r="P3119" s="4" t="str">
        <f t="shared" si="97"/>
        <v>2021-10</v>
      </c>
    </row>
    <row r="3120" spans="1:16" ht="12.75" x14ac:dyDescent="0.2">
      <c r="A3120" s="4" t="s">
        <v>14</v>
      </c>
      <c r="B3120" s="4" t="s">
        <v>4342</v>
      </c>
      <c r="C3120" s="4" t="s">
        <v>4343</v>
      </c>
      <c r="D3120" s="4" t="s">
        <v>13936</v>
      </c>
      <c r="E3120" s="4" t="s">
        <v>4364</v>
      </c>
      <c r="F3120" s="4" t="s">
        <v>4365</v>
      </c>
      <c r="G3120" s="4" t="s">
        <v>4366</v>
      </c>
      <c r="H3120" s="4" t="s">
        <v>20</v>
      </c>
      <c r="I3120" s="4" t="s">
        <v>21</v>
      </c>
      <c r="J3120" s="4" t="s">
        <v>39</v>
      </c>
      <c r="K3120" s="4" t="s">
        <v>4362</v>
      </c>
      <c r="L3120" s="4" t="s">
        <v>4348</v>
      </c>
      <c r="M3120" s="5">
        <v>44475</v>
      </c>
      <c r="N3120" s="6">
        <v>226</v>
      </c>
      <c r="O3120" s="4">
        <f t="shared" si="96"/>
        <v>6</v>
      </c>
      <c r="P3120" s="4" t="str">
        <f t="shared" si="97"/>
        <v>2021-10</v>
      </c>
    </row>
    <row r="3121" spans="1:16" ht="12.75" x14ac:dyDescent="0.2">
      <c r="A3121" s="4" t="s">
        <v>14</v>
      </c>
      <c r="B3121" s="4" t="s">
        <v>4342</v>
      </c>
      <c r="C3121" s="4" t="s">
        <v>4343</v>
      </c>
      <c r="D3121" s="4" t="s">
        <v>25</v>
      </c>
      <c r="E3121" s="4" t="s">
        <v>4431</v>
      </c>
      <c r="F3121" s="4" t="s">
        <v>4432</v>
      </c>
      <c r="G3121" s="4" t="s">
        <v>4433</v>
      </c>
      <c r="H3121" s="4" t="s">
        <v>210</v>
      </c>
      <c r="I3121" s="4" t="s">
        <v>210</v>
      </c>
      <c r="J3121" s="4" t="s">
        <v>226</v>
      </c>
      <c r="K3121" s="4" t="s">
        <v>4362</v>
      </c>
      <c r="L3121" s="4" t="s">
        <v>4363</v>
      </c>
      <c r="M3121" s="5">
        <v>44475</v>
      </c>
      <c r="N3121" s="6">
        <v>9864</v>
      </c>
      <c r="O3121" s="4">
        <f t="shared" si="96"/>
        <v>6</v>
      </c>
      <c r="P3121" s="4" t="str">
        <f t="shared" si="97"/>
        <v>2021-10</v>
      </c>
    </row>
    <row r="3122" spans="1:16" ht="12.75" x14ac:dyDescent="0.2">
      <c r="A3122" s="4" t="s">
        <v>14</v>
      </c>
      <c r="B3122" s="4" t="s">
        <v>7127</v>
      </c>
      <c r="C3122" s="4" t="s">
        <v>7128</v>
      </c>
      <c r="D3122" s="4" t="s">
        <v>13936</v>
      </c>
      <c r="E3122" s="4" t="s">
        <v>7183</v>
      </c>
      <c r="F3122" s="4" t="s">
        <v>7184</v>
      </c>
      <c r="G3122" s="4" t="s">
        <v>7187</v>
      </c>
      <c r="H3122" s="4" t="s">
        <v>20</v>
      </c>
      <c r="I3122" s="4" t="s">
        <v>21</v>
      </c>
      <c r="J3122" s="4" t="s">
        <v>36</v>
      </c>
      <c r="K3122" s="4" t="s">
        <v>7144</v>
      </c>
      <c r="L3122" s="4" t="s">
        <v>7133</v>
      </c>
      <c r="M3122" s="5">
        <v>44475</v>
      </c>
      <c r="N3122" s="6">
        <v>4187</v>
      </c>
      <c r="O3122" s="4">
        <f t="shared" si="96"/>
        <v>6</v>
      </c>
      <c r="P3122" s="4" t="str">
        <f t="shared" si="97"/>
        <v>2021-10</v>
      </c>
    </row>
    <row r="3123" spans="1:16" ht="12.75" x14ac:dyDescent="0.2">
      <c r="A3123" s="4" t="s">
        <v>14</v>
      </c>
      <c r="B3123" s="4" t="s">
        <v>7654</v>
      </c>
      <c r="C3123" s="4" t="s">
        <v>8288</v>
      </c>
      <c r="D3123" s="4" t="s">
        <v>8423</v>
      </c>
      <c r="E3123" s="4" t="s">
        <v>8503</v>
      </c>
      <c r="F3123" s="4" t="s">
        <v>8504</v>
      </c>
      <c r="G3123" s="4" t="s">
        <v>8507</v>
      </c>
      <c r="H3123" s="4" t="s">
        <v>20</v>
      </c>
      <c r="I3123" s="4" t="s">
        <v>21</v>
      </c>
      <c r="J3123" s="4" t="s">
        <v>22</v>
      </c>
      <c r="K3123" s="4" t="s">
        <v>8306</v>
      </c>
      <c r="L3123" s="4" t="s">
        <v>8293</v>
      </c>
      <c r="M3123" s="5">
        <v>44475</v>
      </c>
      <c r="N3123" s="6">
        <v>3075</v>
      </c>
      <c r="O3123" s="4">
        <f t="shared" si="96"/>
        <v>6</v>
      </c>
      <c r="P3123" s="4" t="str">
        <f t="shared" si="97"/>
        <v>2021-10</v>
      </c>
    </row>
    <row r="3124" spans="1:16" ht="12.75" x14ac:dyDescent="0.2">
      <c r="A3124" s="4" t="s">
        <v>3048</v>
      </c>
      <c r="B3124" s="4" t="s">
        <v>9902</v>
      </c>
      <c r="C3124" s="4" t="s">
        <v>10061</v>
      </c>
      <c r="D3124" s="4" t="s">
        <v>10104</v>
      </c>
      <c r="E3124" s="4" t="s">
        <v>10108</v>
      </c>
      <c r="F3124" s="4" t="s">
        <v>10109</v>
      </c>
      <c r="G3124" s="4" t="s">
        <v>10131</v>
      </c>
      <c r="H3124" s="4" t="s">
        <v>20</v>
      </c>
      <c r="I3124" s="4" t="s">
        <v>29</v>
      </c>
      <c r="J3124" s="4" t="s">
        <v>36</v>
      </c>
      <c r="K3124" s="4" t="s">
        <v>10065</v>
      </c>
      <c r="L3124" s="4" t="s">
        <v>10069</v>
      </c>
      <c r="M3124" s="5">
        <v>44475</v>
      </c>
      <c r="N3124" s="6">
        <v>5297</v>
      </c>
      <c r="O3124" s="4">
        <f t="shared" si="96"/>
        <v>6</v>
      </c>
      <c r="P3124" s="4" t="str">
        <f t="shared" si="97"/>
        <v>2021-10</v>
      </c>
    </row>
    <row r="3125" spans="1:16" ht="12.75" x14ac:dyDescent="0.2">
      <c r="A3125" s="4" t="s">
        <v>3048</v>
      </c>
      <c r="B3125" s="4" t="s">
        <v>9902</v>
      </c>
      <c r="C3125" s="4" t="s">
        <v>10147</v>
      </c>
      <c r="D3125" s="4" t="s">
        <v>3676</v>
      </c>
      <c r="E3125" s="4" t="s">
        <v>10329</v>
      </c>
      <c r="F3125" s="4" t="s">
        <v>10330</v>
      </c>
      <c r="G3125" s="4" t="s">
        <v>10331</v>
      </c>
      <c r="H3125" s="4" t="s">
        <v>20</v>
      </c>
      <c r="I3125" s="4" t="s">
        <v>21</v>
      </c>
      <c r="J3125" s="4" t="s">
        <v>162</v>
      </c>
      <c r="K3125" s="4" t="s">
        <v>10165</v>
      </c>
      <c r="L3125" s="4" t="s">
        <v>10185</v>
      </c>
      <c r="M3125" s="5">
        <v>44475</v>
      </c>
      <c r="N3125" s="6">
        <v>9550</v>
      </c>
      <c r="O3125" s="4">
        <f t="shared" si="96"/>
        <v>6</v>
      </c>
      <c r="P3125" s="4" t="str">
        <f t="shared" si="97"/>
        <v>2021-10</v>
      </c>
    </row>
    <row r="3126" spans="1:16" ht="12.75" x14ac:dyDescent="0.2">
      <c r="A3126" s="4" t="s">
        <v>3048</v>
      </c>
      <c r="B3126" s="4" t="s">
        <v>11712</v>
      </c>
      <c r="C3126" s="4" t="s">
        <v>11719</v>
      </c>
      <c r="D3126" s="4" t="s">
        <v>13936</v>
      </c>
      <c r="E3126" s="4" t="s">
        <v>5478</v>
      </c>
      <c r="F3126" s="4" t="s">
        <v>5479</v>
      </c>
      <c r="G3126" s="4" t="s">
        <v>11772</v>
      </c>
      <c r="H3126" s="4" t="s">
        <v>20</v>
      </c>
      <c r="I3126" s="4" t="s">
        <v>21</v>
      </c>
      <c r="J3126" s="4" t="s">
        <v>36</v>
      </c>
      <c r="K3126" s="4" t="s">
        <v>11723</v>
      </c>
      <c r="L3126" s="4" t="s">
        <v>5477</v>
      </c>
      <c r="M3126" s="5">
        <v>44475</v>
      </c>
      <c r="N3126" s="6">
        <v>1667</v>
      </c>
      <c r="O3126" s="4">
        <f t="shared" si="96"/>
        <v>6</v>
      </c>
      <c r="P3126" s="4" t="str">
        <f t="shared" si="97"/>
        <v>2021-10</v>
      </c>
    </row>
    <row r="3127" spans="1:16" ht="12.75" x14ac:dyDescent="0.2">
      <c r="A3127" s="4" t="s">
        <v>3048</v>
      </c>
      <c r="B3127" s="4" t="s">
        <v>12289</v>
      </c>
      <c r="C3127" s="4" t="s">
        <v>13302</v>
      </c>
      <c r="D3127" s="4" t="s">
        <v>13403</v>
      </c>
      <c r="E3127" s="4" t="s">
        <v>13408</v>
      </c>
      <c r="F3127" s="4" t="s">
        <v>13409</v>
      </c>
      <c r="G3127" s="4" t="s">
        <v>13411</v>
      </c>
      <c r="H3127" s="4" t="s">
        <v>20</v>
      </c>
      <c r="I3127" s="4" t="s">
        <v>21</v>
      </c>
      <c r="J3127" s="4" t="s">
        <v>36</v>
      </c>
      <c r="K3127" s="4" t="s">
        <v>13316</v>
      </c>
      <c r="L3127" s="4" t="s">
        <v>10152</v>
      </c>
      <c r="M3127" s="5">
        <v>44475</v>
      </c>
      <c r="N3127" s="6">
        <v>284</v>
      </c>
      <c r="O3127" s="4">
        <f t="shared" si="96"/>
        <v>6</v>
      </c>
      <c r="P3127" s="4" t="str">
        <f t="shared" si="97"/>
        <v>2021-10</v>
      </c>
    </row>
    <row r="3128" spans="1:16" ht="12.75" x14ac:dyDescent="0.2">
      <c r="A3128" s="4" t="s">
        <v>14</v>
      </c>
      <c r="B3128" s="4" t="s">
        <v>15</v>
      </c>
      <c r="C3128" s="4" t="s">
        <v>504</v>
      </c>
      <c r="D3128" s="4" t="s">
        <v>13936</v>
      </c>
      <c r="E3128" s="4" t="s">
        <v>521</v>
      </c>
      <c r="F3128" s="4" t="s">
        <v>522</v>
      </c>
      <c r="G3128" s="4" t="s">
        <v>524</v>
      </c>
      <c r="H3128" s="4" t="s">
        <v>20</v>
      </c>
      <c r="I3128" s="4" t="s">
        <v>21</v>
      </c>
      <c r="J3128" s="4" t="s">
        <v>22</v>
      </c>
      <c r="K3128" s="4" t="s">
        <v>517</v>
      </c>
      <c r="L3128" s="4" t="s">
        <v>100</v>
      </c>
      <c r="M3128" s="5">
        <v>44476</v>
      </c>
      <c r="N3128" s="6">
        <v>5158</v>
      </c>
      <c r="O3128" s="4">
        <f t="shared" si="96"/>
        <v>7</v>
      </c>
      <c r="P3128" s="4" t="str">
        <f t="shared" si="97"/>
        <v>2021-10</v>
      </c>
    </row>
    <row r="3129" spans="1:16" ht="12.75" x14ac:dyDescent="0.2">
      <c r="A3129" s="4" t="s">
        <v>14</v>
      </c>
      <c r="B3129" s="4" t="s">
        <v>15</v>
      </c>
      <c r="C3129" s="4" t="s">
        <v>504</v>
      </c>
      <c r="D3129" s="4" t="s">
        <v>944</v>
      </c>
      <c r="E3129" s="4" t="s">
        <v>945</v>
      </c>
      <c r="F3129" s="4" t="s">
        <v>946</v>
      </c>
      <c r="G3129" s="4" t="s">
        <v>961</v>
      </c>
      <c r="H3129" s="4" t="s">
        <v>20</v>
      </c>
      <c r="I3129" s="4" t="s">
        <v>21</v>
      </c>
      <c r="J3129" s="4" t="s">
        <v>22</v>
      </c>
      <c r="K3129" s="4" t="s">
        <v>517</v>
      </c>
      <c r="L3129" s="4" t="s">
        <v>73</v>
      </c>
      <c r="M3129" s="5">
        <v>44476</v>
      </c>
      <c r="N3129" s="6">
        <v>7266</v>
      </c>
      <c r="O3129" s="4">
        <f t="shared" si="96"/>
        <v>7</v>
      </c>
      <c r="P3129" s="4" t="str">
        <f t="shared" si="97"/>
        <v>2021-10</v>
      </c>
    </row>
    <row r="3130" spans="1:16" ht="12.75" x14ac:dyDescent="0.2">
      <c r="A3130" s="4" t="s">
        <v>1050</v>
      </c>
      <c r="B3130" s="4" t="s">
        <v>1051</v>
      </c>
      <c r="C3130" s="4" t="s">
        <v>1052</v>
      </c>
      <c r="D3130" s="4" t="s">
        <v>1894</v>
      </c>
      <c r="E3130" s="4" t="s">
        <v>1904</v>
      </c>
      <c r="F3130" s="4" t="s">
        <v>1905</v>
      </c>
      <c r="G3130" s="4" t="s">
        <v>1906</v>
      </c>
      <c r="H3130" s="4" t="s">
        <v>210</v>
      </c>
      <c r="I3130" s="4" t="s">
        <v>210</v>
      </c>
      <c r="J3130" s="4" t="s">
        <v>226</v>
      </c>
      <c r="K3130" s="4" t="s">
        <v>1056</v>
      </c>
      <c r="L3130" s="4" t="s">
        <v>1209</v>
      </c>
      <c r="M3130" s="5">
        <v>44476</v>
      </c>
      <c r="N3130" s="6">
        <v>5548</v>
      </c>
      <c r="O3130" s="4">
        <f t="shared" si="96"/>
        <v>7</v>
      </c>
      <c r="P3130" s="4" t="str">
        <f t="shared" si="97"/>
        <v>2021-10</v>
      </c>
    </row>
    <row r="3131" spans="1:16" ht="12.75" x14ac:dyDescent="0.2">
      <c r="A3131" s="4" t="s">
        <v>1050</v>
      </c>
      <c r="B3131" s="4" t="s">
        <v>1051</v>
      </c>
      <c r="C3131" s="4" t="s">
        <v>1999</v>
      </c>
      <c r="D3131" s="4" t="s">
        <v>2078</v>
      </c>
      <c r="E3131" s="4" t="s">
        <v>2169</v>
      </c>
      <c r="F3131" s="4" t="s">
        <v>2170</v>
      </c>
      <c r="G3131" s="4" t="s">
        <v>2171</v>
      </c>
      <c r="H3131" s="4" t="s">
        <v>20</v>
      </c>
      <c r="I3131" s="4" t="s">
        <v>21</v>
      </c>
      <c r="J3131" s="4" t="s">
        <v>39</v>
      </c>
      <c r="K3131" s="4" t="s">
        <v>2003</v>
      </c>
      <c r="L3131" s="4" t="s">
        <v>1195</v>
      </c>
      <c r="M3131" s="5">
        <v>44476</v>
      </c>
      <c r="N3131" s="6">
        <v>4837</v>
      </c>
      <c r="O3131" s="4">
        <f t="shared" si="96"/>
        <v>7</v>
      </c>
      <c r="P3131" s="4" t="str">
        <f t="shared" si="97"/>
        <v>2021-10</v>
      </c>
    </row>
    <row r="3132" spans="1:16" ht="12.75" x14ac:dyDescent="0.2">
      <c r="A3132" s="4" t="s">
        <v>1050</v>
      </c>
      <c r="B3132" s="4" t="s">
        <v>1051</v>
      </c>
      <c r="C3132" s="4" t="s">
        <v>2556</v>
      </c>
      <c r="D3132" s="4" t="s">
        <v>2755</v>
      </c>
      <c r="E3132" s="4" t="s">
        <v>2777</v>
      </c>
      <c r="F3132" s="4" t="s">
        <v>2778</v>
      </c>
      <c r="G3132" s="4" t="s">
        <v>2804</v>
      </c>
      <c r="H3132" s="4" t="s">
        <v>20</v>
      </c>
      <c r="I3132" s="4" t="s">
        <v>29</v>
      </c>
      <c r="J3132" s="4" t="s">
        <v>36</v>
      </c>
      <c r="K3132" s="4" t="s">
        <v>2565</v>
      </c>
      <c r="L3132" s="4" t="s">
        <v>2373</v>
      </c>
      <c r="M3132" s="5">
        <v>44476</v>
      </c>
      <c r="N3132" s="6">
        <v>3643</v>
      </c>
      <c r="O3132" s="4">
        <f t="shared" si="96"/>
        <v>7</v>
      </c>
      <c r="P3132" s="4" t="str">
        <f t="shared" si="97"/>
        <v>2021-10</v>
      </c>
    </row>
    <row r="3133" spans="1:16" ht="12.75" x14ac:dyDescent="0.2">
      <c r="A3133" s="4" t="s">
        <v>3048</v>
      </c>
      <c r="B3133" s="4" t="s">
        <v>3049</v>
      </c>
      <c r="C3133" s="4" t="s">
        <v>3050</v>
      </c>
      <c r="D3133" s="4" t="s">
        <v>3332</v>
      </c>
      <c r="E3133" s="4" t="s">
        <v>3333</v>
      </c>
      <c r="F3133" s="4" t="s">
        <v>3334</v>
      </c>
      <c r="G3133" s="4" t="s">
        <v>3335</v>
      </c>
      <c r="H3133" s="4" t="s">
        <v>20</v>
      </c>
      <c r="I3133" s="4" t="s">
        <v>21</v>
      </c>
      <c r="J3133" s="4" t="s">
        <v>36</v>
      </c>
      <c r="K3133" s="4" t="s">
        <v>3054</v>
      </c>
      <c r="L3133" s="4" t="s">
        <v>3055</v>
      </c>
      <c r="M3133" s="5">
        <v>44476</v>
      </c>
      <c r="N3133" s="6">
        <v>766</v>
      </c>
      <c r="O3133" s="4">
        <f t="shared" si="96"/>
        <v>7</v>
      </c>
      <c r="P3133" s="4" t="str">
        <f t="shared" si="97"/>
        <v>2021-10</v>
      </c>
    </row>
    <row r="3134" spans="1:16" ht="12.75" x14ac:dyDescent="0.2">
      <c r="A3134" s="4" t="s">
        <v>1050</v>
      </c>
      <c r="B3134" s="4" t="s">
        <v>5461</v>
      </c>
      <c r="C3134" s="4" t="s">
        <v>5462</v>
      </c>
      <c r="D3134" s="4" t="s">
        <v>13936</v>
      </c>
      <c r="E3134" s="4" t="s">
        <v>5522</v>
      </c>
      <c r="F3134" s="4" t="s">
        <v>5523</v>
      </c>
      <c r="G3134" s="4" t="s">
        <v>5526</v>
      </c>
      <c r="H3134" s="4" t="s">
        <v>20</v>
      </c>
      <c r="I3134" s="4" t="s">
        <v>21</v>
      </c>
      <c r="J3134" s="4" t="s">
        <v>39</v>
      </c>
      <c r="K3134" s="4" t="s">
        <v>5466</v>
      </c>
      <c r="L3134" s="4" t="s">
        <v>5525</v>
      </c>
      <c r="M3134" s="5">
        <v>44476</v>
      </c>
      <c r="N3134" s="6">
        <v>5313</v>
      </c>
      <c r="O3134" s="4">
        <f t="shared" si="96"/>
        <v>7</v>
      </c>
      <c r="P3134" s="4" t="str">
        <f t="shared" si="97"/>
        <v>2021-10</v>
      </c>
    </row>
    <row r="3135" spans="1:16" ht="12.75" x14ac:dyDescent="0.2">
      <c r="A3135" s="4" t="s">
        <v>1050</v>
      </c>
      <c r="B3135" s="4" t="s">
        <v>5461</v>
      </c>
      <c r="C3135" s="4" t="s">
        <v>5462</v>
      </c>
      <c r="D3135" s="4" t="s">
        <v>5659</v>
      </c>
      <c r="E3135" s="4" t="s">
        <v>5752</v>
      </c>
      <c r="F3135" s="4" t="s">
        <v>5753</v>
      </c>
      <c r="G3135" s="4" t="s">
        <v>5756</v>
      </c>
      <c r="H3135" s="4" t="s">
        <v>20</v>
      </c>
      <c r="I3135" s="4" t="s">
        <v>21</v>
      </c>
      <c r="J3135" s="4" t="s">
        <v>36</v>
      </c>
      <c r="K3135" s="4" t="s">
        <v>5495</v>
      </c>
      <c r="L3135" s="4" t="s">
        <v>5525</v>
      </c>
      <c r="M3135" s="5">
        <v>44476</v>
      </c>
      <c r="N3135" s="6">
        <v>5364</v>
      </c>
      <c r="O3135" s="4">
        <f t="shared" si="96"/>
        <v>7</v>
      </c>
      <c r="P3135" s="4" t="str">
        <f t="shared" si="97"/>
        <v>2021-10</v>
      </c>
    </row>
    <row r="3136" spans="1:16" ht="12.75" x14ac:dyDescent="0.2">
      <c r="A3136" s="4" t="s">
        <v>1050</v>
      </c>
      <c r="B3136" s="4" t="s">
        <v>5461</v>
      </c>
      <c r="C3136" s="4" t="s">
        <v>5462</v>
      </c>
      <c r="D3136" s="4" t="s">
        <v>5931</v>
      </c>
      <c r="E3136" s="4" t="s">
        <v>5886</v>
      </c>
      <c r="F3136" s="4" t="s">
        <v>5887</v>
      </c>
      <c r="G3136" s="4" t="s">
        <v>5968</v>
      </c>
      <c r="H3136" s="4" t="s">
        <v>210</v>
      </c>
      <c r="I3136" s="4" t="s">
        <v>343</v>
      </c>
      <c r="J3136" s="4" t="s">
        <v>22</v>
      </c>
      <c r="K3136" s="4" t="s">
        <v>5499</v>
      </c>
      <c r="L3136" s="4" t="s">
        <v>5467</v>
      </c>
      <c r="M3136" s="5">
        <v>44476</v>
      </c>
      <c r="N3136" s="6">
        <v>417</v>
      </c>
      <c r="O3136" s="4">
        <f t="shared" si="96"/>
        <v>7</v>
      </c>
      <c r="P3136" s="4" t="str">
        <f t="shared" si="97"/>
        <v>2021-10</v>
      </c>
    </row>
    <row r="3137" spans="1:16" ht="12.75" x14ac:dyDescent="0.2">
      <c r="A3137" s="4" t="s">
        <v>1050</v>
      </c>
      <c r="B3137" s="4" t="s">
        <v>5461</v>
      </c>
      <c r="C3137" s="4" t="s">
        <v>5462</v>
      </c>
      <c r="D3137" s="4" t="s">
        <v>6183</v>
      </c>
      <c r="E3137" s="4" t="s">
        <v>6184</v>
      </c>
      <c r="F3137" s="4" t="s">
        <v>6185</v>
      </c>
      <c r="G3137" s="4" t="s">
        <v>6187</v>
      </c>
      <c r="H3137" s="4" t="s">
        <v>20</v>
      </c>
      <c r="I3137" s="4" t="s">
        <v>21</v>
      </c>
      <c r="J3137" s="4" t="s">
        <v>36</v>
      </c>
      <c r="K3137" s="4" t="s">
        <v>5499</v>
      </c>
      <c r="L3137" s="4" t="s">
        <v>5467</v>
      </c>
      <c r="M3137" s="5">
        <v>44476</v>
      </c>
      <c r="N3137" s="6">
        <v>1959</v>
      </c>
      <c r="O3137" s="4">
        <f t="shared" si="96"/>
        <v>7</v>
      </c>
      <c r="P3137" s="4" t="str">
        <f t="shared" si="97"/>
        <v>2021-10</v>
      </c>
    </row>
    <row r="3138" spans="1:16" ht="12.75" x14ac:dyDescent="0.2">
      <c r="A3138" s="4" t="s">
        <v>14</v>
      </c>
      <c r="B3138" s="4" t="s">
        <v>7654</v>
      </c>
      <c r="C3138" s="4" t="s">
        <v>8288</v>
      </c>
      <c r="D3138" s="4" t="s">
        <v>8790</v>
      </c>
      <c r="E3138" s="4" t="s">
        <v>8322</v>
      </c>
      <c r="F3138" s="4" t="s">
        <v>8323</v>
      </c>
      <c r="G3138" s="4" t="s">
        <v>8796</v>
      </c>
      <c r="H3138" s="4" t="s">
        <v>20</v>
      </c>
      <c r="I3138" s="4" t="s">
        <v>21</v>
      </c>
      <c r="J3138" s="4" t="s">
        <v>22</v>
      </c>
      <c r="K3138" s="4" t="s">
        <v>8379</v>
      </c>
      <c r="L3138" s="4" t="s">
        <v>8349</v>
      </c>
      <c r="M3138" s="5">
        <v>44476</v>
      </c>
      <c r="N3138" s="6">
        <v>5837</v>
      </c>
      <c r="O3138" s="4">
        <f t="shared" ref="O3138:O3201" si="98">DAY(M3138)</f>
        <v>7</v>
      </c>
      <c r="P3138" s="4" t="str">
        <f t="shared" ref="P3138:P3201" si="99">TEXT(M3138,"YYYY-MM")</f>
        <v>2021-10</v>
      </c>
    </row>
    <row r="3139" spans="1:16" ht="12.75" x14ac:dyDescent="0.2">
      <c r="A3139" s="4" t="s">
        <v>3048</v>
      </c>
      <c r="B3139" s="4" t="s">
        <v>9902</v>
      </c>
      <c r="C3139" s="4" t="s">
        <v>9903</v>
      </c>
      <c r="D3139" s="4" t="s">
        <v>9981</v>
      </c>
      <c r="E3139" s="4" t="s">
        <v>9982</v>
      </c>
      <c r="F3139" s="4" t="s">
        <v>9983</v>
      </c>
      <c r="G3139" s="4" t="s">
        <v>9999</v>
      </c>
      <c r="H3139" s="4" t="s">
        <v>20</v>
      </c>
      <c r="I3139" s="4" t="s">
        <v>21</v>
      </c>
      <c r="J3139" s="4" t="s">
        <v>36</v>
      </c>
      <c r="K3139" s="4" t="s">
        <v>9907</v>
      </c>
      <c r="L3139" s="4" t="s">
        <v>9911</v>
      </c>
      <c r="M3139" s="5">
        <v>44476</v>
      </c>
      <c r="N3139" s="6">
        <v>8818</v>
      </c>
      <c r="O3139" s="4">
        <f t="shared" si="98"/>
        <v>7</v>
      </c>
      <c r="P3139" s="4" t="str">
        <f t="shared" si="99"/>
        <v>2021-10</v>
      </c>
    </row>
    <row r="3140" spans="1:16" ht="12.75" x14ac:dyDescent="0.2">
      <c r="A3140" s="4" t="s">
        <v>3048</v>
      </c>
      <c r="B3140" s="4" t="s">
        <v>11712</v>
      </c>
      <c r="C3140" s="4" t="s">
        <v>11719</v>
      </c>
      <c r="D3140" s="4" t="s">
        <v>13936</v>
      </c>
      <c r="E3140" s="4" t="s">
        <v>5478</v>
      </c>
      <c r="F3140" s="4" t="s">
        <v>5479</v>
      </c>
      <c r="G3140" s="4" t="s">
        <v>11774</v>
      </c>
      <c r="H3140" s="4" t="s">
        <v>20</v>
      </c>
      <c r="I3140" s="4" t="s">
        <v>21</v>
      </c>
      <c r="J3140" s="4" t="s">
        <v>22</v>
      </c>
      <c r="K3140" s="4" t="s">
        <v>11723</v>
      </c>
      <c r="L3140" s="4" t="s">
        <v>5477</v>
      </c>
      <c r="M3140" s="5">
        <v>44476</v>
      </c>
      <c r="N3140" s="6">
        <v>1874</v>
      </c>
      <c r="O3140" s="4">
        <f t="shared" si="98"/>
        <v>7</v>
      </c>
      <c r="P3140" s="4" t="str">
        <f t="shared" si="99"/>
        <v>2021-10</v>
      </c>
    </row>
    <row r="3141" spans="1:16" ht="12.75" x14ac:dyDescent="0.2">
      <c r="A3141" s="4" t="s">
        <v>3048</v>
      </c>
      <c r="B3141" s="4" t="s">
        <v>12289</v>
      </c>
      <c r="C3141" s="4" t="s">
        <v>12841</v>
      </c>
      <c r="D3141" s="4" t="s">
        <v>13159</v>
      </c>
      <c r="E3141" s="4" t="s">
        <v>13178</v>
      </c>
      <c r="F3141" s="4" t="s">
        <v>13179</v>
      </c>
      <c r="G3141" s="4" t="s">
        <v>13180</v>
      </c>
      <c r="H3141" s="4" t="s">
        <v>20</v>
      </c>
      <c r="I3141" s="4" t="s">
        <v>29</v>
      </c>
      <c r="J3141" s="4" t="s">
        <v>22</v>
      </c>
      <c r="K3141" s="4" t="s">
        <v>12845</v>
      </c>
      <c r="L3141" s="4" t="s">
        <v>12121</v>
      </c>
      <c r="M3141" s="5">
        <v>44476</v>
      </c>
      <c r="N3141" s="6">
        <v>2925</v>
      </c>
      <c r="O3141" s="4">
        <f t="shared" si="98"/>
        <v>7</v>
      </c>
      <c r="P3141" s="4" t="str">
        <f t="shared" si="99"/>
        <v>2021-10</v>
      </c>
    </row>
    <row r="3142" spans="1:16" ht="12.75" x14ac:dyDescent="0.2">
      <c r="A3142" s="4" t="s">
        <v>1050</v>
      </c>
      <c r="B3142" s="4" t="s">
        <v>1051</v>
      </c>
      <c r="C3142" s="4" t="s">
        <v>1052</v>
      </c>
      <c r="D3142" s="4" t="s">
        <v>1401</v>
      </c>
      <c r="E3142" s="4" t="s">
        <v>1402</v>
      </c>
      <c r="F3142" s="4" t="s">
        <v>1403</v>
      </c>
      <c r="G3142" s="4" t="s">
        <v>1409</v>
      </c>
      <c r="H3142" s="4" t="s">
        <v>20</v>
      </c>
      <c r="I3142" s="4" t="s">
        <v>29</v>
      </c>
      <c r="J3142" s="4" t="s">
        <v>39</v>
      </c>
      <c r="K3142" s="4" t="s">
        <v>1056</v>
      </c>
      <c r="L3142" s="4" t="s">
        <v>1195</v>
      </c>
      <c r="M3142" s="5">
        <v>44477</v>
      </c>
      <c r="N3142" s="6">
        <v>4497</v>
      </c>
      <c r="O3142" s="4">
        <f t="shared" si="98"/>
        <v>8</v>
      </c>
      <c r="P3142" s="4" t="str">
        <f t="shared" si="99"/>
        <v>2021-10</v>
      </c>
    </row>
    <row r="3143" spans="1:16" ht="12.75" x14ac:dyDescent="0.2">
      <c r="A3143" s="4" t="s">
        <v>1050</v>
      </c>
      <c r="B3143" s="4" t="s">
        <v>1051</v>
      </c>
      <c r="C3143" s="4" t="s">
        <v>2556</v>
      </c>
      <c r="D3143" s="4" t="s">
        <v>2922</v>
      </c>
      <c r="E3143" s="4" t="s">
        <v>2924</v>
      </c>
      <c r="F3143" s="4" t="s">
        <v>2925</v>
      </c>
      <c r="G3143" s="4" t="s">
        <v>2929</v>
      </c>
      <c r="H3143" s="4" t="s">
        <v>20</v>
      </c>
      <c r="I3143" s="4" t="s">
        <v>29</v>
      </c>
      <c r="J3143" s="4" t="s">
        <v>22</v>
      </c>
      <c r="K3143" s="4" t="s">
        <v>2565</v>
      </c>
      <c r="L3143" s="4" t="s">
        <v>2373</v>
      </c>
      <c r="M3143" s="5">
        <v>44477</v>
      </c>
      <c r="N3143" s="6">
        <v>179</v>
      </c>
      <c r="O3143" s="4">
        <f t="shared" si="98"/>
        <v>8</v>
      </c>
      <c r="P3143" s="4" t="str">
        <f t="shared" si="99"/>
        <v>2021-10</v>
      </c>
    </row>
    <row r="3144" spans="1:16" ht="12.75" x14ac:dyDescent="0.2">
      <c r="A3144" s="4" t="s">
        <v>1050</v>
      </c>
      <c r="B3144" s="4" t="s">
        <v>5461</v>
      </c>
      <c r="C3144" s="4" t="s">
        <v>5462</v>
      </c>
      <c r="D3144" s="4" t="s">
        <v>25</v>
      </c>
      <c r="E3144" s="4" t="s">
        <v>5595</v>
      </c>
      <c r="F3144" s="4" t="s">
        <v>5596</v>
      </c>
      <c r="G3144" s="4" t="s">
        <v>5597</v>
      </c>
      <c r="H3144" s="4" t="s">
        <v>210</v>
      </c>
      <c r="I3144" s="4" t="s">
        <v>210</v>
      </c>
      <c r="J3144" s="4" t="s">
        <v>226</v>
      </c>
      <c r="K3144" s="4" t="s">
        <v>5471</v>
      </c>
      <c r="L3144" s="4" t="s">
        <v>5580</v>
      </c>
      <c r="M3144" s="5">
        <v>44477</v>
      </c>
      <c r="N3144" s="6">
        <v>9238</v>
      </c>
      <c r="O3144" s="4">
        <f t="shared" si="98"/>
        <v>8</v>
      </c>
      <c r="P3144" s="4" t="str">
        <f t="shared" si="99"/>
        <v>2021-10</v>
      </c>
    </row>
    <row r="3145" spans="1:16" ht="12.75" x14ac:dyDescent="0.2">
      <c r="A3145" s="4" t="s">
        <v>1050</v>
      </c>
      <c r="B3145" s="4" t="s">
        <v>5461</v>
      </c>
      <c r="C3145" s="4" t="s">
        <v>5462</v>
      </c>
      <c r="D3145" s="4" t="s">
        <v>25</v>
      </c>
      <c r="E3145" s="4" t="s">
        <v>5609</v>
      </c>
      <c r="F3145" s="4" t="s">
        <v>5610</v>
      </c>
      <c r="G3145" s="4" t="s">
        <v>5611</v>
      </c>
      <c r="H3145" s="4" t="s">
        <v>210</v>
      </c>
      <c r="I3145" s="4" t="s">
        <v>343</v>
      </c>
      <c r="J3145" s="4" t="s">
        <v>226</v>
      </c>
      <c r="K3145" s="4" t="s">
        <v>5612</v>
      </c>
      <c r="L3145" s="4" t="s">
        <v>5516</v>
      </c>
      <c r="M3145" s="5">
        <v>44477</v>
      </c>
      <c r="N3145" s="6">
        <v>7567</v>
      </c>
      <c r="O3145" s="4">
        <f t="shared" si="98"/>
        <v>8</v>
      </c>
      <c r="P3145" s="4" t="str">
        <f t="shared" si="99"/>
        <v>2021-10</v>
      </c>
    </row>
    <row r="3146" spans="1:16" ht="12.75" x14ac:dyDescent="0.2">
      <c r="A3146" s="4" t="s">
        <v>1050</v>
      </c>
      <c r="B3146" s="4" t="s">
        <v>5461</v>
      </c>
      <c r="C3146" s="4" t="s">
        <v>5462</v>
      </c>
      <c r="D3146" s="4" t="s">
        <v>6524</v>
      </c>
      <c r="E3146" s="4" t="s">
        <v>5893</v>
      </c>
      <c r="F3146" s="4" t="s">
        <v>5894</v>
      </c>
      <c r="G3146" s="4" t="s">
        <v>6526</v>
      </c>
      <c r="H3146" s="4" t="s">
        <v>20</v>
      </c>
      <c r="I3146" s="4" t="s">
        <v>21</v>
      </c>
      <c r="J3146" s="4" t="s">
        <v>22</v>
      </c>
      <c r="K3146" s="4" t="s">
        <v>5515</v>
      </c>
      <c r="L3146" s="4" t="s">
        <v>5516</v>
      </c>
      <c r="M3146" s="5">
        <v>44477</v>
      </c>
      <c r="N3146" s="6">
        <v>1404</v>
      </c>
      <c r="O3146" s="4">
        <f t="shared" si="98"/>
        <v>8</v>
      </c>
      <c r="P3146" s="4" t="str">
        <f t="shared" si="99"/>
        <v>2021-10</v>
      </c>
    </row>
    <row r="3147" spans="1:16" ht="12.75" x14ac:dyDescent="0.2">
      <c r="A3147" s="4" t="s">
        <v>14</v>
      </c>
      <c r="B3147" s="4" t="s">
        <v>7654</v>
      </c>
      <c r="C3147" s="4" t="s">
        <v>7825</v>
      </c>
      <c r="D3147" s="4" t="s">
        <v>8042</v>
      </c>
      <c r="E3147" s="4" t="s">
        <v>8082</v>
      </c>
      <c r="F3147" s="4" t="s">
        <v>8083</v>
      </c>
      <c r="G3147" s="4" t="s">
        <v>8085</v>
      </c>
      <c r="H3147" s="4" t="s">
        <v>210</v>
      </c>
      <c r="I3147" s="4" t="s">
        <v>343</v>
      </c>
      <c r="J3147" s="4" t="s">
        <v>36</v>
      </c>
      <c r="K3147" s="4" t="s">
        <v>7829</v>
      </c>
      <c r="L3147" s="4" t="s">
        <v>7785</v>
      </c>
      <c r="M3147" s="5">
        <v>44477</v>
      </c>
      <c r="N3147" s="6">
        <v>9712</v>
      </c>
      <c r="O3147" s="4">
        <f t="shared" si="98"/>
        <v>8</v>
      </c>
      <c r="P3147" s="4" t="str">
        <f t="shared" si="99"/>
        <v>2021-10</v>
      </c>
    </row>
    <row r="3148" spans="1:16" ht="12.75" x14ac:dyDescent="0.2">
      <c r="A3148" s="4" t="s">
        <v>14</v>
      </c>
      <c r="B3148" s="4" t="s">
        <v>7654</v>
      </c>
      <c r="C3148" s="4" t="s">
        <v>8288</v>
      </c>
      <c r="D3148" s="4" t="s">
        <v>8877</v>
      </c>
      <c r="E3148" s="4" t="s">
        <v>9063</v>
      </c>
      <c r="F3148" s="4" t="s">
        <v>9064</v>
      </c>
      <c r="G3148" s="4" t="s">
        <v>9067</v>
      </c>
      <c r="H3148" s="4" t="s">
        <v>210</v>
      </c>
      <c r="I3148" s="4" t="s">
        <v>210</v>
      </c>
      <c r="J3148" s="4" t="s">
        <v>877</v>
      </c>
      <c r="K3148" s="4" t="s">
        <v>8297</v>
      </c>
      <c r="L3148" s="4" t="s">
        <v>8301</v>
      </c>
      <c r="M3148" s="5">
        <v>44477</v>
      </c>
      <c r="N3148" s="6">
        <v>4084</v>
      </c>
      <c r="O3148" s="4">
        <f t="shared" si="98"/>
        <v>8</v>
      </c>
      <c r="P3148" s="4" t="str">
        <f t="shared" si="99"/>
        <v>2021-10</v>
      </c>
    </row>
    <row r="3149" spans="1:16" ht="12.75" x14ac:dyDescent="0.2">
      <c r="A3149" s="4" t="s">
        <v>14</v>
      </c>
      <c r="B3149" s="4" t="s">
        <v>7654</v>
      </c>
      <c r="C3149" s="4" t="s">
        <v>9693</v>
      </c>
      <c r="D3149" s="4" t="s">
        <v>9810</v>
      </c>
      <c r="E3149" s="4" t="s">
        <v>9757</v>
      </c>
      <c r="F3149" s="4" t="s">
        <v>9758</v>
      </c>
      <c r="G3149" s="4" t="s">
        <v>9820</v>
      </c>
      <c r="H3149" s="4" t="s">
        <v>20</v>
      </c>
      <c r="I3149" s="4" t="s">
        <v>21</v>
      </c>
      <c r="J3149" s="4" t="s">
        <v>22</v>
      </c>
      <c r="K3149" s="4" t="s">
        <v>9697</v>
      </c>
      <c r="L3149" s="4" t="s">
        <v>721</v>
      </c>
      <c r="M3149" s="5">
        <v>44477</v>
      </c>
      <c r="N3149" s="6">
        <v>3789</v>
      </c>
      <c r="O3149" s="4">
        <f t="shared" si="98"/>
        <v>8</v>
      </c>
      <c r="P3149" s="4" t="str">
        <f t="shared" si="99"/>
        <v>2021-10</v>
      </c>
    </row>
    <row r="3150" spans="1:16" ht="12.75" x14ac:dyDescent="0.2">
      <c r="A3150" s="4" t="s">
        <v>3048</v>
      </c>
      <c r="B3150" s="4" t="s">
        <v>10496</v>
      </c>
      <c r="C3150" s="4" t="s">
        <v>10497</v>
      </c>
      <c r="D3150" s="4" t="s">
        <v>10647</v>
      </c>
      <c r="E3150" s="4" t="s">
        <v>10607</v>
      </c>
      <c r="F3150" s="4" t="s">
        <v>10608</v>
      </c>
      <c r="G3150" s="4" t="s">
        <v>3048</v>
      </c>
      <c r="H3150" s="4" t="s">
        <v>210</v>
      </c>
      <c r="I3150" s="4" t="s">
        <v>210</v>
      </c>
      <c r="J3150" s="4" t="s">
        <v>3048</v>
      </c>
      <c r="K3150" s="4" t="s">
        <v>10549</v>
      </c>
      <c r="L3150" s="4" t="s">
        <v>10559</v>
      </c>
      <c r="M3150" s="5">
        <v>44477</v>
      </c>
      <c r="N3150" s="6">
        <v>1329</v>
      </c>
      <c r="O3150" s="4">
        <f t="shared" si="98"/>
        <v>8</v>
      </c>
      <c r="P3150" s="4" t="str">
        <f t="shared" si="99"/>
        <v>2021-10</v>
      </c>
    </row>
    <row r="3151" spans="1:16" ht="12.75" x14ac:dyDescent="0.2">
      <c r="A3151" s="4" t="s">
        <v>3048</v>
      </c>
      <c r="B3151" s="4" t="s">
        <v>12289</v>
      </c>
      <c r="C3151" s="4" t="s">
        <v>12841</v>
      </c>
      <c r="D3151" s="4" t="s">
        <v>13140</v>
      </c>
      <c r="E3151" s="4" t="s">
        <v>13150</v>
      </c>
      <c r="F3151" s="4" t="s">
        <v>13151</v>
      </c>
      <c r="G3151" s="4" t="s">
        <v>13152</v>
      </c>
      <c r="H3151" s="4" t="s">
        <v>20</v>
      </c>
      <c r="I3151" s="4" t="s">
        <v>21</v>
      </c>
      <c r="J3151" s="4" t="s">
        <v>36</v>
      </c>
      <c r="K3151" s="4" t="s">
        <v>12850</v>
      </c>
      <c r="L3151" s="4" t="s">
        <v>10478</v>
      </c>
      <c r="M3151" s="5">
        <v>44477</v>
      </c>
      <c r="N3151" s="6">
        <v>8203</v>
      </c>
      <c r="O3151" s="4">
        <f t="shared" si="98"/>
        <v>8</v>
      </c>
      <c r="P3151" s="4" t="str">
        <f t="shared" si="99"/>
        <v>2021-10</v>
      </c>
    </row>
    <row r="3152" spans="1:16" ht="12.75" x14ac:dyDescent="0.2">
      <c r="A3152" s="4" t="s">
        <v>3048</v>
      </c>
      <c r="B3152" s="4" t="s">
        <v>12289</v>
      </c>
      <c r="C3152" s="4" t="s">
        <v>13302</v>
      </c>
      <c r="D3152" s="4" t="s">
        <v>13936</v>
      </c>
      <c r="E3152" s="4" t="s">
        <v>13335</v>
      </c>
      <c r="F3152" s="4" t="s">
        <v>13336</v>
      </c>
      <c r="G3152" s="4" t="s">
        <v>13341</v>
      </c>
      <c r="H3152" s="4" t="s">
        <v>20</v>
      </c>
      <c r="I3152" s="4" t="s">
        <v>21</v>
      </c>
      <c r="J3152" s="4" t="s">
        <v>22</v>
      </c>
      <c r="K3152" s="4" t="s">
        <v>12408</v>
      </c>
      <c r="L3152" s="4" t="s">
        <v>12370</v>
      </c>
      <c r="M3152" s="5">
        <v>44477</v>
      </c>
      <c r="N3152" s="6">
        <v>4392</v>
      </c>
      <c r="O3152" s="4">
        <f t="shared" si="98"/>
        <v>8</v>
      </c>
      <c r="P3152" s="4" t="str">
        <f t="shared" si="99"/>
        <v>2021-10</v>
      </c>
    </row>
    <row r="3153" spans="1:16" ht="12.75" x14ac:dyDescent="0.2">
      <c r="A3153" s="4" t="s">
        <v>14</v>
      </c>
      <c r="B3153" s="4" t="s">
        <v>15</v>
      </c>
      <c r="C3153" s="4" t="s">
        <v>68</v>
      </c>
      <c r="D3153" s="4" t="s">
        <v>454</v>
      </c>
      <c r="E3153" s="4" t="s">
        <v>460</v>
      </c>
      <c r="F3153" s="4" t="s">
        <v>461</v>
      </c>
      <c r="G3153" s="4" t="s">
        <v>463</v>
      </c>
      <c r="H3153" s="4" t="s">
        <v>20</v>
      </c>
      <c r="I3153" s="4" t="s">
        <v>21</v>
      </c>
      <c r="J3153" s="4" t="s">
        <v>22</v>
      </c>
      <c r="K3153" s="4" t="s">
        <v>72</v>
      </c>
      <c r="L3153" s="4" t="s">
        <v>73</v>
      </c>
      <c r="M3153" s="5">
        <v>44478</v>
      </c>
      <c r="N3153" s="6">
        <v>2534</v>
      </c>
      <c r="O3153" s="4">
        <f t="shared" si="98"/>
        <v>9</v>
      </c>
      <c r="P3153" s="4" t="str">
        <f t="shared" si="99"/>
        <v>2021-10</v>
      </c>
    </row>
    <row r="3154" spans="1:16" ht="12.75" x14ac:dyDescent="0.2">
      <c r="A3154" s="4" t="s">
        <v>3048</v>
      </c>
      <c r="B3154" s="4" t="s">
        <v>3049</v>
      </c>
      <c r="C3154" s="4" t="s">
        <v>3522</v>
      </c>
      <c r="D3154" s="4" t="s">
        <v>3696</v>
      </c>
      <c r="E3154" s="4" t="s">
        <v>3589</v>
      </c>
      <c r="F3154" s="4" t="s">
        <v>3590</v>
      </c>
      <c r="G3154" s="4" t="s">
        <v>3591</v>
      </c>
      <c r="H3154" s="4" t="s">
        <v>20</v>
      </c>
      <c r="I3154" s="4" t="s">
        <v>29</v>
      </c>
      <c r="J3154" s="4" t="s">
        <v>22</v>
      </c>
      <c r="K3154" s="4" t="s">
        <v>3524</v>
      </c>
      <c r="L3154" s="4" t="s">
        <v>3136</v>
      </c>
      <c r="M3154" s="5">
        <v>44478</v>
      </c>
      <c r="N3154" s="6">
        <v>2909</v>
      </c>
      <c r="O3154" s="4">
        <f t="shared" si="98"/>
        <v>9</v>
      </c>
      <c r="P3154" s="4" t="str">
        <f t="shared" si="99"/>
        <v>2021-10</v>
      </c>
    </row>
    <row r="3155" spans="1:16" ht="12.75" x14ac:dyDescent="0.2">
      <c r="A3155" s="4" t="s">
        <v>14</v>
      </c>
      <c r="B3155" s="4" t="s">
        <v>3761</v>
      </c>
      <c r="C3155" s="4" t="s">
        <v>3762</v>
      </c>
      <c r="D3155" s="4" t="s">
        <v>4057</v>
      </c>
      <c r="E3155" s="4" t="s">
        <v>4058</v>
      </c>
      <c r="F3155" s="4" t="s">
        <v>4059</v>
      </c>
      <c r="G3155" s="4" t="s">
        <v>4062</v>
      </c>
      <c r="H3155" s="4" t="s">
        <v>20</v>
      </c>
      <c r="I3155" s="4" t="s">
        <v>21</v>
      </c>
      <c r="J3155" s="4" t="s">
        <v>22</v>
      </c>
      <c r="K3155" s="4" t="s">
        <v>3766</v>
      </c>
      <c r="L3155" s="4" t="s">
        <v>3772</v>
      </c>
      <c r="M3155" s="5">
        <v>44478</v>
      </c>
      <c r="N3155" s="6">
        <v>5260</v>
      </c>
      <c r="O3155" s="4">
        <f t="shared" si="98"/>
        <v>9</v>
      </c>
      <c r="P3155" s="4" t="str">
        <f t="shared" si="99"/>
        <v>2021-10</v>
      </c>
    </row>
    <row r="3156" spans="1:16" ht="12.75" x14ac:dyDescent="0.2">
      <c r="A3156" s="4" t="s">
        <v>14</v>
      </c>
      <c r="B3156" s="4" t="s">
        <v>4342</v>
      </c>
      <c r="C3156" s="4" t="s">
        <v>4343</v>
      </c>
      <c r="D3156" s="4" t="s">
        <v>4825</v>
      </c>
      <c r="E3156" s="4" t="s">
        <v>4858</v>
      </c>
      <c r="F3156" s="4" t="s">
        <v>4859</v>
      </c>
      <c r="G3156" s="4" t="s">
        <v>4860</v>
      </c>
      <c r="H3156" s="4" t="s">
        <v>20</v>
      </c>
      <c r="I3156" s="4" t="s">
        <v>21</v>
      </c>
      <c r="J3156" s="4" t="s">
        <v>22</v>
      </c>
      <c r="K3156" s="4" t="s">
        <v>4396</v>
      </c>
      <c r="L3156" s="4" t="s">
        <v>4504</v>
      </c>
      <c r="M3156" s="5">
        <v>44478</v>
      </c>
      <c r="N3156" s="6">
        <v>3552</v>
      </c>
      <c r="O3156" s="4">
        <f t="shared" si="98"/>
        <v>9</v>
      </c>
      <c r="P3156" s="4" t="str">
        <f t="shared" si="99"/>
        <v>2021-10</v>
      </c>
    </row>
    <row r="3157" spans="1:16" ht="12.75" x14ac:dyDescent="0.2">
      <c r="A3157" s="4" t="s">
        <v>1050</v>
      </c>
      <c r="B3157" s="4" t="s">
        <v>5461</v>
      </c>
      <c r="C3157" s="4" t="s">
        <v>5462</v>
      </c>
      <c r="D3157" s="4" t="s">
        <v>5931</v>
      </c>
      <c r="E3157" s="4" t="s">
        <v>5886</v>
      </c>
      <c r="F3157" s="4" t="s">
        <v>5887</v>
      </c>
      <c r="G3157" s="4" t="s">
        <v>5980</v>
      </c>
      <c r="H3157" s="4" t="s">
        <v>210</v>
      </c>
      <c r="I3157" s="4" t="s">
        <v>343</v>
      </c>
      <c r="J3157" s="4" t="s">
        <v>22</v>
      </c>
      <c r="K3157" s="4" t="s">
        <v>5499</v>
      </c>
      <c r="L3157" s="4" t="s">
        <v>5467</v>
      </c>
      <c r="M3157" s="5">
        <v>44478</v>
      </c>
      <c r="N3157" s="6">
        <v>2824</v>
      </c>
      <c r="O3157" s="4">
        <f t="shared" si="98"/>
        <v>9</v>
      </c>
      <c r="P3157" s="4" t="str">
        <f t="shared" si="99"/>
        <v>2021-10</v>
      </c>
    </row>
    <row r="3158" spans="1:16" ht="12.75" x14ac:dyDescent="0.2">
      <c r="A3158" s="4" t="s">
        <v>14</v>
      </c>
      <c r="B3158" s="4" t="s">
        <v>6544</v>
      </c>
      <c r="C3158" s="4" t="s">
        <v>6545</v>
      </c>
      <c r="D3158" s="4" t="s">
        <v>7112</v>
      </c>
      <c r="E3158" s="4" t="s">
        <v>6593</v>
      </c>
      <c r="F3158" s="4" t="s">
        <v>6594</v>
      </c>
      <c r="G3158" s="4" t="s">
        <v>7115</v>
      </c>
      <c r="H3158" s="4" t="s">
        <v>20</v>
      </c>
      <c r="I3158" s="4" t="s">
        <v>29</v>
      </c>
      <c r="J3158" s="4" t="s">
        <v>36</v>
      </c>
      <c r="K3158" s="4" t="s">
        <v>6549</v>
      </c>
      <c r="L3158" s="4" t="s">
        <v>6596</v>
      </c>
      <c r="M3158" s="5">
        <v>44478</v>
      </c>
      <c r="N3158" s="6">
        <v>3485</v>
      </c>
      <c r="O3158" s="4">
        <f t="shared" si="98"/>
        <v>9</v>
      </c>
      <c r="P3158" s="4" t="str">
        <f t="shared" si="99"/>
        <v>2021-10</v>
      </c>
    </row>
    <row r="3159" spans="1:16" ht="12.75" x14ac:dyDescent="0.2">
      <c r="A3159" s="4" t="s">
        <v>14</v>
      </c>
      <c r="B3159" s="4" t="s">
        <v>7654</v>
      </c>
      <c r="C3159" s="4" t="s">
        <v>9693</v>
      </c>
      <c r="D3159" s="4" t="s">
        <v>25</v>
      </c>
      <c r="E3159" s="4" t="s">
        <v>9704</v>
      </c>
      <c r="F3159" s="4" t="s">
        <v>9705</v>
      </c>
      <c r="G3159" s="4" t="s">
        <v>9706</v>
      </c>
      <c r="H3159" s="4" t="s">
        <v>20</v>
      </c>
      <c r="I3159" s="4" t="s">
        <v>29</v>
      </c>
      <c r="J3159" s="4" t="s">
        <v>36</v>
      </c>
      <c r="K3159" s="4" t="s">
        <v>9697</v>
      </c>
      <c r="L3159" s="4" t="s">
        <v>721</v>
      </c>
      <c r="M3159" s="5">
        <v>44478</v>
      </c>
      <c r="N3159" s="6">
        <v>7592</v>
      </c>
      <c r="O3159" s="4">
        <f t="shared" si="98"/>
        <v>9</v>
      </c>
      <c r="P3159" s="4" t="str">
        <f t="shared" si="99"/>
        <v>2021-10</v>
      </c>
    </row>
    <row r="3160" spans="1:16" ht="12.75" x14ac:dyDescent="0.2">
      <c r="A3160" s="4" t="s">
        <v>3048</v>
      </c>
      <c r="B3160" s="4" t="s">
        <v>12289</v>
      </c>
      <c r="C3160" s="4" t="s">
        <v>12841</v>
      </c>
      <c r="D3160" s="4" t="s">
        <v>13159</v>
      </c>
      <c r="E3160" s="4" t="s">
        <v>13171</v>
      </c>
      <c r="F3160" s="4" t="s">
        <v>13172</v>
      </c>
      <c r="G3160" s="4" t="s">
        <v>13174</v>
      </c>
      <c r="H3160" s="4" t="s">
        <v>20</v>
      </c>
      <c r="I3160" s="4" t="s">
        <v>21</v>
      </c>
      <c r="J3160" s="4" t="s">
        <v>22</v>
      </c>
      <c r="K3160" s="4" t="s">
        <v>12845</v>
      </c>
      <c r="L3160" s="4" t="s">
        <v>12121</v>
      </c>
      <c r="M3160" s="5">
        <v>44478</v>
      </c>
      <c r="N3160" s="6">
        <v>8411</v>
      </c>
      <c r="O3160" s="4">
        <f t="shared" si="98"/>
        <v>9</v>
      </c>
      <c r="P3160" s="4" t="str">
        <f t="shared" si="99"/>
        <v>2021-10</v>
      </c>
    </row>
    <row r="3161" spans="1:16" ht="12.75" x14ac:dyDescent="0.2">
      <c r="A3161" s="4" t="s">
        <v>3048</v>
      </c>
      <c r="B3161" s="4" t="s">
        <v>12289</v>
      </c>
      <c r="C3161" s="4" t="s">
        <v>13302</v>
      </c>
      <c r="D3161" s="4" t="s">
        <v>13936</v>
      </c>
      <c r="E3161" s="4" t="s">
        <v>12020</v>
      </c>
      <c r="F3161" s="4" t="s">
        <v>12021</v>
      </c>
      <c r="G3161" s="4" t="s">
        <v>13317</v>
      </c>
      <c r="H3161" s="4" t="s">
        <v>20</v>
      </c>
      <c r="I3161" s="4" t="s">
        <v>21</v>
      </c>
      <c r="J3161" s="4" t="s">
        <v>36</v>
      </c>
      <c r="K3161" s="4" t="s">
        <v>13316</v>
      </c>
      <c r="L3161" s="4" t="s">
        <v>12370</v>
      </c>
      <c r="M3161" s="5">
        <v>44478</v>
      </c>
      <c r="N3161" s="6">
        <v>6149</v>
      </c>
      <c r="O3161" s="4">
        <f t="shared" si="98"/>
        <v>9</v>
      </c>
      <c r="P3161" s="4" t="str">
        <f t="shared" si="99"/>
        <v>2021-10</v>
      </c>
    </row>
    <row r="3162" spans="1:16" ht="12.75" x14ac:dyDescent="0.2">
      <c r="A3162" s="4" t="s">
        <v>1050</v>
      </c>
      <c r="B3162" s="4" t="s">
        <v>1051</v>
      </c>
      <c r="C3162" s="4" t="s">
        <v>1052</v>
      </c>
      <c r="D3162" s="4" t="s">
        <v>1486</v>
      </c>
      <c r="E3162" s="4" t="s">
        <v>685</v>
      </c>
      <c r="F3162" s="4" t="s">
        <v>686</v>
      </c>
      <c r="G3162" s="4" t="s">
        <v>1488</v>
      </c>
      <c r="H3162" s="4" t="s">
        <v>20</v>
      </c>
      <c r="I3162" s="4" t="s">
        <v>29</v>
      </c>
      <c r="J3162" s="4" t="s">
        <v>22</v>
      </c>
      <c r="K3162" s="4" t="s">
        <v>1056</v>
      </c>
      <c r="L3162" s="4" t="s">
        <v>689</v>
      </c>
      <c r="M3162" s="5">
        <v>44479</v>
      </c>
      <c r="N3162" s="6">
        <v>7282</v>
      </c>
      <c r="O3162" s="4">
        <f t="shared" si="98"/>
        <v>10</v>
      </c>
      <c r="P3162" s="4" t="str">
        <f t="shared" si="99"/>
        <v>2021-10</v>
      </c>
    </row>
    <row r="3163" spans="1:16" ht="12.75" x14ac:dyDescent="0.2">
      <c r="A3163" s="4" t="s">
        <v>1050</v>
      </c>
      <c r="B3163" s="4" t="s">
        <v>1051</v>
      </c>
      <c r="C3163" s="4" t="s">
        <v>1052</v>
      </c>
      <c r="D3163" s="4" t="s">
        <v>1681</v>
      </c>
      <c r="E3163" s="4" t="s">
        <v>1699</v>
      </c>
      <c r="F3163" s="4" t="s">
        <v>1700</v>
      </c>
      <c r="G3163" s="4" t="s">
        <v>1703</v>
      </c>
      <c r="H3163" s="4" t="s">
        <v>20</v>
      </c>
      <c r="I3163" s="4" t="s">
        <v>21</v>
      </c>
      <c r="J3163" s="4" t="s">
        <v>36</v>
      </c>
      <c r="K3163" s="4" t="s">
        <v>1208</v>
      </c>
      <c r="L3163" s="4" t="s">
        <v>1209</v>
      </c>
      <c r="M3163" s="5">
        <v>44479</v>
      </c>
      <c r="N3163" s="6">
        <v>8873</v>
      </c>
      <c r="O3163" s="4">
        <f t="shared" si="98"/>
        <v>10</v>
      </c>
      <c r="P3163" s="4" t="str">
        <f t="shared" si="99"/>
        <v>2021-10</v>
      </c>
    </row>
    <row r="3164" spans="1:16" ht="12.75" x14ac:dyDescent="0.2">
      <c r="A3164" s="4" t="s">
        <v>3048</v>
      </c>
      <c r="B3164" s="4" t="s">
        <v>3049</v>
      </c>
      <c r="C3164" s="4" t="s">
        <v>3522</v>
      </c>
      <c r="D3164" s="4" t="s">
        <v>3644</v>
      </c>
      <c r="E3164" s="4" t="s">
        <v>3645</v>
      </c>
      <c r="F3164" s="4" t="s">
        <v>3646</v>
      </c>
      <c r="G3164" s="4" t="s">
        <v>3647</v>
      </c>
      <c r="H3164" s="4" t="s">
        <v>20</v>
      </c>
      <c r="I3164" s="4" t="s">
        <v>29</v>
      </c>
      <c r="J3164" s="4" t="s">
        <v>39</v>
      </c>
      <c r="K3164" s="4" t="s">
        <v>3554</v>
      </c>
      <c r="L3164" s="4" t="s">
        <v>3152</v>
      </c>
      <c r="M3164" s="5">
        <v>44479</v>
      </c>
      <c r="N3164" s="6">
        <v>3667</v>
      </c>
      <c r="O3164" s="4">
        <f t="shared" si="98"/>
        <v>10</v>
      </c>
      <c r="P3164" s="4" t="str">
        <f t="shared" si="99"/>
        <v>2021-10</v>
      </c>
    </row>
    <row r="3165" spans="1:16" ht="12.75" x14ac:dyDescent="0.2">
      <c r="A3165" s="4" t="s">
        <v>1050</v>
      </c>
      <c r="B3165" s="4" t="s">
        <v>5461</v>
      </c>
      <c r="C3165" s="4" t="s">
        <v>5462</v>
      </c>
      <c r="D3165" s="4" t="s">
        <v>25</v>
      </c>
      <c r="E3165" s="4" t="s">
        <v>5641</v>
      </c>
      <c r="F3165" s="4" t="s">
        <v>5642</v>
      </c>
      <c r="G3165" s="4" t="s">
        <v>3048</v>
      </c>
      <c r="H3165" s="4" t="s">
        <v>20</v>
      </c>
      <c r="I3165" s="4" t="s">
        <v>29</v>
      </c>
      <c r="J3165" s="4" t="s">
        <v>3048</v>
      </c>
      <c r="K3165" s="4" t="s">
        <v>5499</v>
      </c>
      <c r="L3165" s="4" t="s">
        <v>2698</v>
      </c>
      <c r="M3165" s="5">
        <v>44479</v>
      </c>
      <c r="N3165" s="6">
        <v>4487</v>
      </c>
      <c r="O3165" s="4">
        <f t="shared" si="98"/>
        <v>10</v>
      </c>
      <c r="P3165" s="4" t="str">
        <f t="shared" si="99"/>
        <v>2021-10</v>
      </c>
    </row>
    <row r="3166" spans="1:16" ht="12.75" x14ac:dyDescent="0.2">
      <c r="A3166" s="4" t="s">
        <v>14</v>
      </c>
      <c r="B3166" s="4" t="s">
        <v>7654</v>
      </c>
      <c r="C3166" s="4" t="s">
        <v>8288</v>
      </c>
      <c r="D3166" s="4" t="s">
        <v>9184</v>
      </c>
      <c r="E3166" s="4" t="s">
        <v>9208</v>
      </c>
      <c r="F3166" s="4" t="s">
        <v>9209</v>
      </c>
      <c r="G3166" s="4" t="s">
        <v>9210</v>
      </c>
      <c r="H3166" s="4" t="s">
        <v>20</v>
      </c>
      <c r="I3166" s="4" t="s">
        <v>21</v>
      </c>
      <c r="J3166" s="4" t="s">
        <v>22</v>
      </c>
      <c r="K3166" s="4" t="s">
        <v>8297</v>
      </c>
      <c r="L3166" s="4" t="s">
        <v>8100</v>
      </c>
      <c r="M3166" s="5">
        <v>44479</v>
      </c>
      <c r="N3166" s="6">
        <v>1489</v>
      </c>
      <c r="O3166" s="4">
        <f t="shared" si="98"/>
        <v>10</v>
      </c>
      <c r="P3166" s="4" t="str">
        <f t="shared" si="99"/>
        <v>2021-10</v>
      </c>
    </row>
    <row r="3167" spans="1:16" ht="12.75" x14ac:dyDescent="0.2">
      <c r="A3167" s="4" t="s">
        <v>14</v>
      </c>
      <c r="B3167" s="4" t="s">
        <v>7654</v>
      </c>
      <c r="C3167" s="4" t="s">
        <v>9450</v>
      </c>
      <c r="D3167" s="4" t="s">
        <v>7419</v>
      </c>
      <c r="E3167" s="4" t="s">
        <v>9460</v>
      </c>
      <c r="F3167" s="4" t="s">
        <v>9461</v>
      </c>
      <c r="G3167" s="4" t="s">
        <v>3048</v>
      </c>
      <c r="H3167" s="4" t="s">
        <v>20</v>
      </c>
      <c r="I3167" s="4" t="s">
        <v>29</v>
      </c>
      <c r="J3167" s="4" t="s">
        <v>3048</v>
      </c>
      <c r="K3167" s="4" t="s">
        <v>7893</v>
      </c>
      <c r="L3167" s="4" t="s">
        <v>7894</v>
      </c>
      <c r="M3167" s="5">
        <v>44479</v>
      </c>
      <c r="N3167" s="6">
        <v>3780</v>
      </c>
      <c r="O3167" s="4">
        <f t="shared" si="98"/>
        <v>10</v>
      </c>
      <c r="P3167" s="4" t="str">
        <f t="shared" si="99"/>
        <v>2021-10</v>
      </c>
    </row>
    <row r="3168" spans="1:16" ht="12.75" x14ac:dyDescent="0.2">
      <c r="A3168" s="4" t="s">
        <v>3048</v>
      </c>
      <c r="B3168" s="4" t="s">
        <v>9902</v>
      </c>
      <c r="C3168" s="4" t="s">
        <v>10147</v>
      </c>
      <c r="D3168" s="4" t="s">
        <v>10186</v>
      </c>
      <c r="E3168" s="4" t="s">
        <v>10182</v>
      </c>
      <c r="F3168" s="4" t="s">
        <v>10183</v>
      </c>
      <c r="G3168" s="4" t="s">
        <v>10195</v>
      </c>
      <c r="H3168" s="4" t="s">
        <v>20</v>
      </c>
      <c r="I3168" s="4" t="s">
        <v>21</v>
      </c>
      <c r="J3168" s="4" t="s">
        <v>22</v>
      </c>
      <c r="K3168" s="4" t="s">
        <v>10156</v>
      </c>
      <c r="L3168" s="4" t="s">
        <v>10185</v>
      </c>
      <c r="M3168" s="5">
        <v>44479</v>
      </c>
      <c r="N3168" s="6">
        <v>9422</v>
      </c>
      <c r="O3168" s="4">
        <f t="shared" si="98"/>
        <v>10</v>
      </c>
      <c r="P3168" s="4" t="str">
        <f t="shared" si="99"/>
        <v>2021-10</v>
      </c>
    </row>
    <row r="3169" spans="1:16" ht="12.75" x14ac:dyDescent="0.2">
      <c r="A3169" s="4" t="s">
        <v>3048</v>
      </c>
      <c r="B3169" s="4" t="s">
        <v>12289</v>
      </c>
      <c r="C3169" s="4" t="s">
        <v>13519</v>
      </c>
      <c r="D3169" s="4" t="s">
        <v>25</v>
      </c>
      <c r="E3169" s="4" t="s">
        <v>13528</v>
      </c>
      <c r="F3169" s="4" t="s">
        <v>13529</v>
      </c>
      <c r="G3169" s="4" t="s">
        <v>13567</v>
      </c>
      <c r="H3169" s="4" t="s">
        <v>20</v>
      </c>
      <c r="I3169" s="4" t="s">
        <v>29</v>
      </c>
      <c r="J3169" s="4" t="s">
        <v>36</v>
      </c>
      <c r="K3169" s="4" t="s">
        <v>13527</v>
      </c>
      <c r="L3169" s="4" t="s">
        <v>12012</v>
      </c>
      <c r="M3169" s="5">
        <v>44479</v>
      </c>
      <c r="N3169" s="6">
        <v>2392</v>
      </c>
      <c r="O3169" s="4">
        <f t="shared" si="98"/>
        <v>10</v>
      </c>
      <c r="P3169" s="4" t="str">
        <f t="shared" si="99"/>
        <v>2021-10</v>
      </c>
    </row>
    <row r="3170" spans="1:16" ht="12.75" x14ac:dyDescent="0.2">
      <c r="A3170" s="4" t="s">
        <v>14</v>
      </c>
      <c r="B3170" s="4" t="s">
        <v>4342</v>
      </c>
      <c r="C3170" s="4" t="s">
        <v>4343</v>
      </c>
      <c r="D3170" s="4" t="s">
        <v>4532</v>
      </c>
      <c r="E3170" s="4" t="s">
        <v>4570</v>
      </c>
      <c r="F3170" s="4" t="s">
        <v>4571</v>
      </c>
      <c r="G3170" s="4" t="s">
        <v>4583</v>
      </c>
      <c r="H3170" s="4" t="s">
        <v>20</v>
      </c>
      <c r="I3170" s="4" t="s">
        <v>21</v>
      </c>
      <c r="J3170" s="4" t="s">
        <v>22</v>
      </c>
      <c r="K3170" s="4" t="s">
        <v>4396</v>
      </c>
      <c r="L3170" s="4" t="s">
        <v>4348</v>
      </c>
      <c r="M3170" s="5">
        <v>44480</v>
      </c>
      <c r="N3170" s="6">
        <v>7566</v>
      </c>
      <c r="O3170" s="4">
        <f t="shared" si="98"/>
        <v>11</v>
      </c>
      <c r="P3170" s="4" t="str">
        <f t="shared" si="99"/>
        <v>2021-10</v>
      </c>
    </row>
    <row r="3171" spans="1:16" ht="12.75" x14ac:dyDescent="0.2">
      <c r="A3171" s="4" t="s">
        <v>1050</v>
      </c>
      <c r="B3171" s="4" t="s">
        <v>5461</v>
      </c>
      <c r="C3171" s="4" t="s">
        <v>5462</v>
      </c>
      <c r="D3171" s="4" t="s">
        <v>5896</v>
      </c>
      <c r="E3171" s="4" t="s">
        <v>5546</v>
      </c>
      <c r="F3171" s="4" t="s">
        <v>5547</v>
      </c>
      <c r="G3171" s="4" t="s">
        <v>5918</v>
      </c>
      <c r="H3171" s="4" t="s">
        <v>20</v>
      </c>
      <c r="I3171" s="4" t="s">
        <v>21</v>
      </c>
      <c r="J3171" s="4" t="s">
        <v>22</v>
      </c>
      <c r="K3171" s="4" t="s">
        <v>5466</v>
      </c>
      <c r="L3171" s="4" t="s">
        <v>5467</v>
      </c>
      <c r="M3171" s="5">
        <v>44480</v>
      </c>
      <c r="N3171" s="6">
        <v>3246</v>
      </c>
      <c r="O3171" s="4">
        <f t="shared" si="98"/>
        <v>11</v>
      </c>
      <c r="P3171" s="4" t="str">
        <f t="shared" si="99"/>
        <v>2021-10</v>
      </c>
    </row>
    <row r="3172" spans="1:16" ht="12.75" x14ac:dyDescent="0.2">
      <c r="A3172" s="4" t="s">
        <v>14</v>
      </c>
      <c r="B3172" s="4" t="s">
        <v>7654</v>
      </c>
      <c r="C3172" s="4" t="s">
        <v>9693</v>
      </c>
      <c r="D3172" s="4" t="s">
        <v>9497</v>
      </c>
      <c r="E3172" s="4" t="s">
        <v>9509</v>
      </c>
      <c r="F3172" s="4" t="s">
        <v>9510</v>
      </c>
      <c r="G3172" s="4" t="s">
        <v>9786</v>
      </c>
      <c r="H3172" s="4" t="s">
        <v>20</v>
      </c>
      <c r="I3172" s="4" t="s">
        <v>21</v>
      </c>
      <c r="J3172" s="4" t="s">
        <v>36</v>
      </c>
      <c r="K3172" s="4" t="s">
        <v>9697</v>
      </c>
      <c r="L3172" s="4" t="s">
        <v>721</v>
      </c>
      <c r="M3172" s="5">
        <v>44480</v>
      </c>
      <c r="N3172" s="6">
        <v>2434</v>
      </c>
      <c r="O3172" s="4">
        <f t="shared" si="98"/>
        <v>11</v>
      </c>
      <c r="P3172" s="4" t="str">
        <f t="shared" si="99"/>
        <v>2021-10</v>
      </c>
    </row>
    <row r="3173" spans="1:16" ht="12.75" x14ac:dyDescent="0.2">
      <c r="A3173" s="4" t="s">
        <v>3048</v>
      </c>
      <c r="B3173" s="4" t="s">
        <v>9902</v>
      </c>
      <c r="C3173" s="4" t="s">
        <v>10147</v>
      </c>
      <c r="D3173" s="4" t="s">
        <v>10441</v>
      </c>
      <c r="E3173" s="4" t="s">
        <v>10219</v>
      </c>
      <c r="F3173" s="4" t="s">
        <v>10220</v>
      </c>
      <c r="G3173" s="4" t="s">
        <v>10450</v>
      </c>
      <c r="H3173" s="4" t="s">
        <v>20</v>
      </c>
      <c r="I3173" s="4" t="s">
        <v>216</v>
      </c>
      <c r="J3173" s="4" t="s">
        <v>36</v>
      </c>
      <c r="K3173" s="4" t="s">
        <v>10165</v>
      </c>
      <c r="L3173" s="4" t="s">
        <v>10448</v>
      </c>
      <c r="M3173" s="5">
        <v>44480</v>
      </c>
      <c r="N3173" s="6">
        <v>1154</v>
      </c>
      <c r="O3173" s="4">
        <f t="shared" si="98"/>
        <v>11</v>
      </c>
      <c r="P3173" s="4" t="str">
        <f t="shared" si="99"/>
        <v>2021-10</v>
      </c>
    </row>
    <row r="3174" spans="1:16" ht="12.75" x14ac:dyDescent="0.2">
      <c r="A3174" s="4" t="s">
        <v>3048</v>
      </c>
      <c r="B3174" s="4" t="s">
        <v>10496</v>
      </c>
      <c r="C3174" s="4" t="s">
        <v>10497</v>
      </c>
      <c r="D3174" s="4" t="s">
        <v>10665</v>
      </c>
      <c r="E3174" s="4" t="s">
        <v>10571</v>
      </c>
      <c r="F3174" s="4" t="s">
        <v>10572</v>
      </c>
      <c r="G3174" s="4" t="s">
        <v>10758</v>
      </c>
      <c r="H3174" s="4" t="s">
        <v>210</v>
      </c>
      <c r="I3174" s="4" t="s">
        <v>343</v>
      </c>
      <c r="J3174" s="4" t="s">
        <v>36</v>
      </c>
      <c r="K3174" s="4" t="s">
        <v>10549</v>
      </c>
      <c r="L3174" s="4" t="s">
        <v>10574</v>
      </c>
      <c r="M3174" s="5">
        <v>44480</v>
      </c>
      <c r="N3174" s="6">
        <v>800</v>
      </c>
      <c r="O3174" s="4">
        <f t="shared" si="98"/>
        <v>11</v>
      </c>
      <c r="P3174" s="4" t="str">
        <f t="shared" si="99"/>
        <v>2021-10</v>
      </c>
    </row>
    <row r="3175" spans="1:16" ht="12.75" x14ac:dyDescent="0.2">
      <c r="A3175" s="4" t="s">
        <v>3048</v>
      </c>
      <c r="B3175" s="4" t="s">
        <v>10496</v>
      </c>
      <c r="C3175" s="4" t="s">
        <v>10930</v>
      </c>
      <c r="D3175" s="4" t="s">
        <v>25</v>
      </c>
      <c r="E3175" s="4" t="s">
        <v>11002</v>
      </c>
      <c r="F3175" s="4" t="s">
        <v>11003</v>
      </c>
      <c r="G3175" s="4" t="s">
        <v>11342</v>
      </c>
      <c r="H3175" s="4" t="s">
        <v>20</v>
      </c>
      <c r="I3175" s="4" t="s">
        <v>29</v>
      </c>
      <c r="J3175" s="4" t="s">
        <v>36</v>
      </c>
      <c r="K3175" s="4" t="s">
        <v>10934</v>
      </c>
      <c r="L3175" s="4" t="s">
        <v>10935</v>
      </c>
      <c r="M3175" s="5">
        <v>44480</v>
      </c>
      <c r="N3175" s="6">
        <v>2050</v>
      </c>
      <c r="O3175" s="4">
        <f t="shared" si="98"/>
        <v>11</v>
      </c>
      <c r="P3175" s="4" t="str">
        <f t="shared" si="99"/>
        <v>2021-10</v>
      </c>
    </row>
    <row r="3176" spans="1:16" ht="12.75" x14ac:dyDescent="0.2">
      <c r="A3176" s="4" t="s">
        <v>3048</v>
      </c>
      <c r="B3176" s="4" t="s">
        <v>12289</v>
      </c>
      <c r="C3176" s="4" t="s">
        <v>13519</v>
      </c>
      <c r="D3176" s="4" t="s">
        <v>13613</v>
      </c>
      <c r="E3176" s="4" t="s">
        <v>13614</v>
      </c>
      <c r="F3176" s="4" t="s">
        <v>13615</v>
      </c>
      <c r="G3176" s="4" t="s">
        <v>13616</v>
      </c>
      <c r="H3176" s="4" t="s">
        <v>20</v>
      </c>
      <c r="I3176" s="4" t="s">
        <v>21</v>
      </c>
      <c r="J3176" s="4" t="s">
        <v>162</v>
      </c>
      <c r="K3176" s="4" t="s">
        <v>13523</v>
      </c>
      <c r="L3176" s="4" t="s">
        <v>10345</v>
      </c>
      <c r="M3176" s="5">
        <v>44480</v>
      </c>
      <c r="N3176" s="6">
        <v>7419</v>
      </c>
      <c r="O3176" s="4">
        <f t="shared" si="98"/>
        <v>11</v>
      </c>
      <c r="P3176" s="4" t="str">
        <f t="shared" si="99"/>
        <v>2021-10</v>
      </c>
    </row>
    <row r="3177" spans="1:16" ht="12.75" x14ac:dyDescent="0.2">
      <c r="A3177" s="4" t="s">
        <v>14</v>
      </c>
      <c r="B3177" s="4" t="s">
        <v>15</v>
      </c>
      <c r="C3177" s="4" t="s">
        <v>68</v>
      </c>
      <c r="D3177" s="4" t="s">
        <v>454</v>
      </c>
      <c r="E3177" s="4" t="s">
        <v>473</v>
      </c>
      <c r="F3177" s="4" t="s">
        <v>474</v>
      </c>
      <c r="G3177" s="4" t="s">
        <v>477</v>
      </c>
      <c r="H3177" s="4" t="s">
        <v>20</v>
      </c>
      <c r="I3177" s="4" t="s">
        <v>29</v>
      </c>
      <c r="J3177" s="4" t="s">
        <v>22</v>
      </c>
      <c r="K3177" s="4" t="s">
        <v>72</v>
      </c>
      <c r="L3177" s="4" t="s">
        <v>100</v>
      </c>
      <c r="M3177" s="5">
        <v>44481</v>
      </c>
      <c r="N3177" s="6">
        <v>1382</v>
      </c>
      <c r="O3177" s="4">
        <f t="shared" si="98"/>
        <v>12</v>
      </c>
      <c r="P3177" s="4" t="str">
        <f t="shared" si="99"/>
        <v>2021-10</v>
      </c>
    </row>
    <row r="3178" spans="1:16" ht="12.75" x14ac:dyDescent="0.2">
      <c r="A3178" s="4" t="s">
        <v>3048</v>
      </c>
      <c r="B3178" s="4" t="s">
        <v>3049</v>
      </c>
      <c r="C3178" s="4" t="s">
        <v>3339</v>
      </c>
      <c r="D3178" s="4" t="s">
        <v>3492</v>
      </c>
      <c r="E3178" s="4" t="s">
        <v>3493</v>
      </c>
      <c r="F3178" s="4" t="s">
        <v>3494</v>
      </c>
      <c r="G3178" s="4" t="s">
        <v>3500</v>
      </c>
      <c r="H3178" s="4" t="s">
        <v>20</v>
      </c>
      <c r="I3178" s="4" t="s">
        <v>29</v>
      </c>
      <c r="J3178" s="4" t="s">
        <v>36</v>
      </c>
      <c r="K3178" s="4" t="s">
        <v>3343</v>
      </c>
      <c r="L3178" s="4" t="s">
        <v>3344</v>
      </c>
      <c r="M3178" s="5">
        <v>44481</v>
      </c>
      <c r="N3178" s="6">
        <v>4852</v>
      </c>
      <c r="O3178" s="4">
        <f t="shared" si="98"/>
        <v>12</v>
      </c>
      <c r="P3178" s="4" t="str">
        <f t="shared" si="99"/>
        <v>2021-10</v>
      </c>
    </row>
    <row r="3179" spans="1:16" ht="12.75" x14ac:dyDescent="0.2">
      <c r="A3179" s="4" t="s">
        <v>14</v>
      </c>
      <c r="B3179" s="4" t="s">
        <v>4342</v>
      </c>
      <c r="C3179" s="4" t="s">
        <v>4343</v>
      </c>
      <c r="D3179" s="4" t="s">
        <v>25</v>
      </c>
      <c r="E3179" s="4" t="s">
        <v>4461</v>
      </c>
      <c r="F3179" s="4" t="s">
        <v>4462</v>
      </c>
      <c r="G3179" s="4" t="s">
        <v>4463</v>
      </c>
      <c r="H3179" s="4" t="s">
        <v>20</v>
      </c>
      <c r="I3179" s="4" t="s">
        <v>29</v>
      </c>
      <c r="J3179" s="4" t="s">
        <v>36</v>
      </c>
      <c r="K3179" s="4" t="s">
        <v>4362</v>
      </c>
      <c r="L3179" s="4" t="s">
        <v>4363</v>
      </c>
      <c r="M3179" s="5">
        <v>44481</v>
      </c>
      <c r="N3179" s="6">
        <v>9483</v>
      </c>
      <c r="O3179" s="4">
        <f t="shared" si="98"/>
        <v>12</v>
      </c>
      <c r="P3179" s="4" t="str">
        <f t="shared" si="99"/>
        <v>2021-10</v>
      </c>
    </row>
    <row r="3180" spans="1:16" ht="12.75" x14ac:dyDescent="0.2">
      <c r="A3180" s="4" t="s">
        <v>1050</v>
      </c>
      <c r="B3180" s="4" t="s">
        <v>5461</v>
      </c>
      <c r="C3180" s="4" t="s">
        <v>5462</v>
      </c>
      <c r="D3180" s="4" t="s">
        <v>5659</v>
      </c>
      <c r="E3180" s="4" t="s">
        <v>5723</v>
      </c>
      <c r="F3180" s="4" t="s">
        <v>5724</v>
      </c>
      <c r="G3180" s="4" t="s">
        <v>5727</v>
      </c>
      <c r="H3180" s="4" t="s">
        <v>20</v>
      </c>
      <c r="I3180" s="4" t="s">
        <v>21</v>
      </c>
      <c r="J3180" s="4" t="s">
        <v>36</v>
      </c>
      <c r="K3180" s="4" t="s">
        <v>5495</v>
      </c>
      <c r="L3180" s="4" t="s">
        <v>5481</v>
      </c>
      <c r="M3180" s="5">
        <v>44481</v>
      </c>
      <c r="N3180" s="6">
        <v>3919</v>
      </c>
      <c r="O3180" s="4">
        <f t="shared" si="98"/>
        <v>12</v>
      </c>
      <c r="P3180" s="4" t="str">
        <f t="shared" si="99"/>
        <v>2021-10</v>
      </c>
    </row>
    <row r="3181" spans="1:16" ht="12.75" x14ac:dyDescent="0.2">
      <c r="A3181" s="4" t="s">
        <v>1050</v>
      </c>
      <c r="B3181" s="4" t="s">
        <v>5461</v>
      </c>
      <c r="C3181" s="4" t="s">
        <v>5462</v>
      </c>
      <c r="D3181" s="4" t="s">
        <v>6234</v>
      </c>
      <c r="E3181" s="4" t="s">
        <v>6201</v>
      </c>
      <c r="F3181" s="4" t="s">
        <v>6202</v>
      </c>
      <c r="G3181" s="4" t="s">
        <v>6254</v>
      </c>
      <c r="H3181" s="4" t="s">
        <v>20</v>
      </c>
      <c r="I3181" s="4" t="s">
        <v>21</v>
      </c>
      <c r="J3181" s="4" t="s">
        <v>36</v>
      </c>
      <c r="K3181" s="4" t="s">
        <v>5499</v>
      </c>
      <c r="L3181" s="4" t="s">
        <v>5467</v>
      </c>
      <c r="M3181" s="5">
        <v>44481</v>
      </c>
      <c r="N3181" s="6">
        <v>4053</v>
      </c>
      <c r="O3181" s="4">
        <f t="shared" si="98"/>
        <v>12</v>
      </c>
      <c r="P3181" s="4" t="str">
        <f t="shared" si="99"/>
        <v>2021-10</v>
      </c>
    </row>
    <row r="3182" spans="1:16" ht="12.75" x14ac:dyDescent="0.2">
      <c r="A3182" s="4" t="s">
        <v>1050</v>
      </c>
      <c r="B3182" s="4" t="s">
        <v>5461</v>
      </c>
      <c r="C3182" s="4" t="s">
        <v>5462</v>
      </c>
      <c r="D3182" s="4" t="s">
        <v>6291</v>
      </c>
      <c r="E3182" s="4" t="s">
        <v>6295</v>
      </c>
      <c r="F3182" s="4" t="s">
        <v>6296</v>
      </c>
      <c r="G3182" s="4" t="s">
        <v>6297</v>
      </c>
      <c r="H3182" s="4" t="s">
        <v>210</v>
      </c>
      <c r="I3182" s="4" t="s">
        <v>343</v>
      </c>
      <c r="J3182" s="4" t="s">
        <v>22</v>
      </c>
      <c r="K3182" s="4" t="s">
        <v>5515</v>
      </c>
      <c r="L3182" s="4" t="s">
        <v>5516</v>
      </c>
      <c r="M3182" s="5">
        <v>44481</v>
      </c>
      <c r="N3182" s="6">
        <v>1098</v>
      </c>
      <c r="O3182" s="4">
        <f t="shared" si="98"/>
        <v>12</v>
      </c>
      <c r="P3182" s="4" t="str">
        <f t="shared" si="99"/>
        <v>2021-10</v>
      </c>
    </row>
    <row r="3183" spans="1:16" ht="12.75" x14ac:dyDescent="0.2">
      <c r="A3183" s="4" t="s">
        <v>14</v>
      </c>
      <c r="B3183" s="4" t="s">
        <v>7654</v>
      </c>
      <c r="C3183" s="4" t="s">
        <v>8095</v>
      </c>
      <c r="D3183" s="4" t="s">
        <v>25</v>
      </c>
      <c r="E3183" s="4" t="s">
        <v>8137</v>
      </c>
      <c r="F3183" s="4" t="s">
        <v>8138</v>
      </c>
      <c r="G3183" s="4" t="s">
        <v>8139</v>
      </c>
      <c r="H3183" s="4" t="s">
        <v>20</v>
      </c>
      <c r="I3183" s="4" t="s">
        <v>29</v>
      </c>
      <c r="J3183" s="4" t="s">
        <v>162</v>
      </c>
      <c r="K3183" s="4" t="s">
        <v>8099</v>
      </c>
      <c r="L3183" s="4" t="s">
        <v>8100</v>
      </c>
      <c r="M3183" s="5">
        <v>44481</v>
      </c>
      <c r="N3183" s="6">
        <v>6448</v>
      </c>
      <c r="O3183" s="4">
        <f t="shared" si="98"/>
        <v>12</v>
      </c>
      <c r="P3183" s="4" t="str">
        <f t="shared" si="99"/>
        <v>2021-10</v>
      </c>
    </row>
    <row r="3184" spans="1:16" ht="12.75" x14ac:dyDescent="0.2">
      <c r="A3184" s="4" t="s">
        <v>14</v>
      </c>
      <c r="B3184" s="4" t="s">
        <v>7654</v>
      </c>
      <c r="C3184" s="4" t="s">
        <v>8288</v>
      </c>
      <c r="D3184" s="4" t="s">
        <v>9184</v>
      </c>
      <c r="E3184" s="4" t="s">
        <v>9244</v>
      </c>
      <c r="F3184" s="4" t="s">
        <v>9245</v>
      </c>
      <c r="G3184" s="4" t="s">
        <v>3048</v>
      </c>
      <c r="H3184" s="4" t="s">
        <v>210</v>
      </c>
      <c r="I3184" s="4" t="s">
        <v>210</v>
      </c>
      <c r="J3184" s="4" t="s">
        <v>3048</v>
      </c>
      <c r="K3184" s="4" t="s">
        <v>9196</v>
      </c>
      <c r="L3184" s="4" t="s">
        <v>3908</v>
      </c>
      <c r="M3184" s="5">
        <v>44481</v>
      </c>
      <c r="N3184" s="6">
        <v>1913</v>
      </c>
      <c r="O3184" s="4">
        <f t="shared" si="98"/>
        <v>12</v>
      </c>
      <c r="P3184" s="4" t="str">
        <f t="shared" si="99"/>
        <v>2021-10</v>
      </c>
    </row>
    <row r="3185" spans="1:16" ht="12.75" x14ac:dyDescent="0.2">
      <c r="A3185" s="4" t="s">
        <v>3048</v>
      </c>
      <c r="B3185" s="4" t="s">
        <v>9902</v>
      </c>
      <c r="C3185" s="4" t="s">
        <v>10147</v>
      </c>
      <c r="D3185" s="4" t="s">
        <v>10283</v>
      </c>
      <c r="E3185" s="4" t="s">
        <v>10294</v>
      </c>
      <c r="F3185" s="4" t="s">
        <v>10295</v>
      </c>
      <c r="G3185" s="4" t="s">
        <v>10298</v>
      </c>
      <c r="H3185" s="4" t="s">
        <v>20</v>
      </c>
      <c r="I3185" s="4" t="s">
        <v>21</v>
      </c>
      <c r="J3185" s="4" t="s">
        <v>36</v>
      </c>
      <c r="K3185" s="4" t="s">
        <v>10151</v>
      </c>
      <c r="L3185" s="4" t="s">
        <v>10169</v>
      </c>
      <c r="M3185" s="5">
        <v>44481</v>
      </c>
      <c r="N3185" s="6">
        <v>3193</v>
      </c>
      <c r="O3185" s="4">
        <f t="shared" si="98"/>
        <v>12</v>
      </c>
      <c r="P3185" s="4" t="str">
        <f t="shared" si="99"/>
        <v>2021-10</v>
      </c>
    </row>
    <row r="3186" spans="1:16" ht="12.75" x14ac:dyDescent="0.2">
      <c r="A3186" s="4" t="s">
        <v>3048</v>
      </c>
      <c r="B3186" s="4" t="s">
        <v>10496</v>
      </c>
      <c r="C3186" s="4" t="s">
        <v>10930</v>
      </c>
      <c r="D3186" s="4" t="s">
        <v>13936</v>
      </c>
      <c r="E3186" s="4" t="s">
        <v>10974</v>
      </c>
      <c r="F3186" s="4" t="s">
        <v>10975</v>
      </c>
      <c r="G3186" s="4" t="s">
        <v>10986</v>
      </c>
      <c r="H3186" s="4" t="s">
        <v>20</v>
      </c>
      <c r="I3186" s="4" t="s">
        <v>21</v>
      </c>
      <c r="J3186" s="4" t="s">
        <v>22</v>
      </c>
      <c r="K3186" s="4" t="s">
        <v>10136</v>
      </c>
      <c r="L3186" s="4" t="s">
        <v>10977</v>
      </c>
      <c r="M3186" s="5">
        <v>44481</v>
      </c>
      <c r="N3186" s="6">
        <v>7696</v>
      </c>
      <c r="O3186" s="4">
        <f t="shared" si="98"/>
        <v>12</v>
      </c>
      <c r="P3186" s="4" t="str">
        <f t="shared" si="99"/>
        <v>2021-10</v>
      </c>
    </row>
    <row r="3187" spans="1:16" ht="12.75" x14ac:dyDescent="0.2">
      <c r="A3187" s="4" t="s">
        <v>3048</v>
      </c>
      <c r="B3187" s="4" t="s">
        <v>10496</v>
      </c>
      <c r="C3187" s="4" t="s">
        <v>10930</v>
      </c>
      <c r="D3187" s="4" t="s">
        <v>13936</v>
      </c>
      <c r="E3187" s="4" t="s">
        <v>11130</v>
      </c>
      <c r="F3187" s="4" t="s">
        <v>11131</v>
      </c>
      <c r="G3187" s="4" t="s">
        <v>11151</v>
      </c>
      <c r="H3187" s="4" t="s">
        <v>20</v>
      </c>
      <c r="I3187" s="4" t="s">
        <v>21</v>
      </c>
      <c r="J3187" s="4" t="s">
        <v>36</v>
      </c>
      <c r="K3187" s="4" t="s">
        <v>10934</v>
      </c>
      <c r="L3187" s="4" t="s">
        <v>10935</v>
      </c>
      <c r="M3187" s="5">
        <v>44481</v>
      </c>
      <c r="N3187" s="6">
        <v>472</v>
      </c>
      <c r="O3187" s="4">
        <f t="shared" si="98"/>
        <v>12</v>
      </c>
      <c r="P3187" s="4" t="str">
        <f t="shared" si="99"/>
        <v>2021-10</v>
      </c>
    </row>
    <row r="3188" spans="1:16" ht="12.75" x14ac:dyDescent="0.2">
      <c r="A3188" s="4" t="s">
        <v>3048</v>
      </c>
      <c r="B3188" s="4" t="s">
        <v>11712</v>
      </c>
      <c r="C3188" s="4" t="s">
        <v>11719</v>
      </c>
      <c r="D3188" s="4" t="s">
        <v>25</v>
      </c>
      <c r="E3188" s="4" t="s">
        <v>5478</v>
      </c>
      <c r="F3188" s="4" t="s">
        <v>5479</v>
      </c>
      <c r="G3188" s="4" t="s">
        <v>11849</v>
      </c>
      <c r="H3188" s="4" t="s">
        <v>20</v>
      </c>
      <c r="I3188" s="4" t="s">
        <v>29</v>
      </c>
      <c r="J3188" s="4" t="s">
        <v>36</v>
      </c>
      <c r="K3188" s="4" t="s">
        <v>11723</v>
      </c>
      <c r="L3188" s="4" t="s">
        <v>5477</v>
      </c>
      <c r="M3188" s="5">
        <v>44481</v>
      </c>
      <c r="N3188" s="6">
        <v>8261</v>
      </c>
      <c r="O3188" s="4">
        <f t="shared" si="98"/>
        <v>12</v>
      </c>
      <c r="P3188" s="4" t="str">
        <f t="shared" si="99"/>
        <v>2021-10</v>
      </c>
    </row>
    <row r="3189" spans="1:16" ht="12.75" x14ac:dyDescent="0.2">
      <c r="A3189" s="4" t="s">
        <v>3048</v>
      </c>
      <c r="B3189" s="4" t="s">
        <v>11712</v>
      </c>
      <c r="C3189" s="4" t="s">
        <v>11719</v>
      </c>
      <c r="D3189" s="4" t="s">
        <v>11919</v>
      </c>
      <c r="E3189" s="4" t="s">
        <v>11922</v>
      </c>
      <c r="F3189" s="4" t="s">
        <v>11923</v>
      </c>
      <c r="G3189" s="4" t="s">
        <v>3048</v>
      </c>
      <c r="H3189" s="4" t="s">
        <v>210</v>
      </c>
      <c r="I3189" s="4" t="s">
        <v>210</v>
      </c>
      <c r="J3189" s="4" t="s">
        <v>3048</v>
      </c>
      <c r="K3189" s="4" t="s">
        <v>11723</v>
      </c>
      <c r="L3189" s="4" t="s">
        <v>9980</v>
      </c>
      <c r="M3189" s="5">
        <v>44481</v>
      </c>
      <c r="N3189" s="6">
        <v>7947</v>
      </c>
      <c r="O3189" s="4">
        <f t="shared" si="98"/>
        <v>12</v>
      </c>
      <c r="P3189" s="4" t="str">
        <f t="shared" si="99"/>
        <v>2021-10</v>
      </c>
    </row>
    <row r="3190" spans="1:16" ht="12.75" x14ac:dyDescent="0.2">
      <c r="A3190" s="4" t="s">
        <v>3048</v>
      </c>
      <c r="B3190" s="4" t="s">
        <v>12289</v>
      </c>
      <c r="C3190" s="4" t="s">
        <v>12841</v>
      </c>
      <c r="D3190" s="4" t="s">
        <v>13222</v>
      </c>
      <c r="E3190" s="4" t="s">
        <v>12117</v>
      </c>
      <c r="F3190" s="4" t="s">
        <v>12118</v>
      </c>
      <c r="G3190" s="4" t="s">
        <v>13233</v>
      </c>
      <c r="H3190" s="4" t="s">
        <v>20</v>
      </c>
      <c r="I3190" s="4" t="s">
        <v>21</v>
      </c>
      <c r="J3190" s="4" t="s">
        <v>36</v>
      </c>
      <c r="K3190" s="4" t="s">
        <v>12845</v>
      </c>
      <c r="L3190" s="4" t="s">
        <v>12121</v>
      </c>
      <c r="M3190" s="5">
        <v>44481</v>
      </c>
      <c r="N3190" s="6">
        <v>8818</v>
      </c>
      <c r="O3190" s="4">
        <f t="shared" si="98"/>
        <v>12</v>
      </c>
      <c r="P3190" s="4" t="str">
        <f t="shared" si="99"/>
        <v>2021-10</v>
      </c>
    </row>
    <row r="3191" spans="1:16" ht="12.75" x14ac:dyDescent="0.2">
      <c r="A3191" s="4" t="s">
        <v>14</v>
      </c>
      <c r="B3191" s="4" t="s">
        <v>15</v>
      </c>
      <c r="C3191" s="4" t="s">
        <v>504</v>
      </c>
      <c r="D3191" s="4" t="s">
        <v>13936</v>
      </c>
      <c r="E3191" s="4" t="s">
        <v>534</v>
      </c>
      <c r="F3191" s="4" t="s">
        <v>535</v>
      </c>
      <c r="G3191" s="4" t="s">
        <v>536</v>
      </c>
      <c r="H3191" s="4" t="s">
        <v>20</v>
      </c>
      <c r="I3191" s="4" t="s">
        <v>21</v>
      </c>
      <c r="J3191" s="4" t="s">
        <v>39</v>
      </c>
      <c r="K3191" s="4" t="s">
        <v>508</v>
      </c>
      <c r="L3191" s="4" t="s">
        <v>87</v>
      </c>
      <c r="M3191" s="5">
        <v>44482</v>
      </c>
      <c r="N3191" s="6">
        <v>5319</v>
      </c>
      <c r="O3191" s="4">
        <f t="shared" si="98"/>
        <v>13</v>
      </c>
      <c r="P3191" s="4" t="str">
        <f t="shared" si="99"/>
        <v>2021-10</v>
      </c>
    </row>
    <row r="3192" spans="1:16" ht="12.75" x14ac:dyDescent="0.2">
      <c r="A3192" s="4" t="s">
        <v>14</v>
      </c>
      <c r="B3192" s="4" t="s">
        <v>15</v>
      </c>
      <c r="C3192" s="4" t="s">
        <v>504</v>
      </c>
      <c r="D3192" s="4" t="s">
        <v>735</v>
      </c>
      <c r="E3192" s="4" t="s">
        <v>736</v>
      </c>
      <c r="F3192" s="4" t="s">
        <v>737</v>
      </c>
      <c r="G3192" s="4" t="s">
        <v>742</v>
      </c>
      <c r="H3192" s="4" t="s">
        <v>20</v>
      </c>
      <c r="I3192" s="4" t="s">
        <v>21</v>
      </c>
      <c r="J3192" s="4" t="s">
        <v>36</v>
      </c>
      <c r="K3192" s="4" t="s">
        <v>508</v>
      </c>
      <c r="L3192" s="4" t="s">
        <v>24</v>
      </c>
      <c r="M3192" s="5">
        <v>44482</v>
      </c>
      <c r="N3192" s="6">
        <v>3994</v>
      </c>
      <c r="O3192" s="4">
        <f t="shared" si="98"/>
        <v>13</v>
      </c>
      <c r="P3192" s="4" t="str">
        <f t="shared" si="99"/>
        <v>2021-10</v>
      </c>
    </row>
    <row r="3193" spans="1:16" ht="12.75" x14ac:dyDescent="0.2">
      <c r="A3193" s="4" t="s">
        <v>1050</v>
      </c>
      <c r="B3193" s="4" t="s">
        <v>1051</v>
      </c>
      <c r="C3193" s="4" t="s">
        <v>1999</v>
      </c>
      <c r="D3193" s="4" t="s">
        <v>2078</v>
      </c>
      <c r="E3193" s="4" t="s">
        <v>2155</v>
      </c>
      <c r="F3193" s="4" t="s">
        <v>2156</v>
      </c>
      <c r="G3193" s="4" t="s">
        <v>2157</v>
      </c>
      <c r="H3193" s="4" t="s">
        <v>20</v>
      </c>
      <c r="I3193" s="4" t="s">
        <v>21</v>
      </c>
      <c r="J3193" s="4" t="s">
        <v>39</v>
      </c>
      <c r="K3193" s="4" t="s">
        <v>2003</v>
      </c>
      <c r="L3193" s="4" t="s">
        <v>1195</v>
      </c>
      <c r="M3193" s="5">
        <v>44482</v>
      </c>
      <c r="N3193" s="6">
        <v>7014</v>
      </c>
      <c r="O3193" s="4">
        <f t="shared" si="98"/>
        <v>13</v>
      </c>
      <c r="P3193" s="4" t="str">
        <f t="shared" si="99"/>
        <v>2021-10</v>
      </c>
    </row>
    <row r="3194" spans="1:16" ht="12.75" x14ac:dyDescent="0.2">
      <c r="A3194" s="4" t="s">
        <v>1050</v>
      </c>
      <c r="B3194" s="4" t="s">
        <v>1051</v>
      </c>
      <c r="C3194" s="4" t="s">
        <v>2556</v>
      </c>
      <c r="D3194" s="4" t="s">
        <v>25</v>
      </c>
      <c r="E3194" s="4" t="s">
        <v>2600</v>
      </c>
      <c r="F3194" s="4" t="s">
        <v>2601</v>
      </c>
      <c r="G3194" s="4" t="s">
        <v>2604</v>
      </c>
      <c r="H3194" s="4" t="s">
        <v>210</v>
      </c>
      <c r="I3194" s="4" t="s">
        <v>210</v>
      </c>
      <c r="J3194" s="4" t="s">
        <v>226</v>
      </c>
      <c r="K3194" s="4" t="s">
        <v>2565</v>
      </c>
      <c r="L3194" s="4" t="s">
        <v>2373</v>
      </c>
      <c r="M3194" s="5">
        <v>44482</v>
      </c>
      <c r="N3194" s="6">
        <v>7947</v>
      </c>
      <c r="O3194" s="4">
        <f t="shared" si="98"/>
        <v>13</v>
      </c>
      <c r="P3194" s="4" t="str">
        <f t="shared" si="99"/>
        <v>2021-10</v>
      </c>
    </row>
    <row r="3195" spans="1:16" ht="12.75" x14ac:dyDescent="0.2">
      <c r="A3195" s="4" t="s">
        <v>14</v>
      </c>
      <c r="B3195" s="4" t="s">
        <v>4342</v>
      </c>
      <c r="C3195" s="4" t="s">
        <v>4343</v>
      </c>
      <c r="D3195" s="4" t="s">
        <v>25</v>
      </c>
      <c r="E3195" s="4" t="s">
        <v>4526</v>
      </c>
      <c r="F3195" s="4" t="s">
        <v>4527</v>
      </c>
      <c r="G3195" s="4" t="s">
        <v>4531</v>
      </c>
      <c r="H3195" s="4" t="s">
        <v>20</v>
      </c>
      <c r="I3195" s="4" t="s">
        <v>29</v>
      </c>
      <c r="J3195" s="4" t="s">
        <v>22</v>
      </c>
      <c r="K3195" s="4" t="s">
        <v>4396</v>
      </c>
      <c r="L3195" s="4" t="s">
        <v>4374</v>
      </c>
      <c r="M3195" s="5">
        <v>44482</v>
      </c>
      <c r="N3195" s="6">
        <v>4283</v>
      </c>
      <c r="O3195" s="4">
        <f t="shared" si="98"/>
        <v>13</v>
      </c>
      <c r="P3195" s="4" t="str">
        <f t="shared" si="99"/>
        <v>2021-10</v>
      </c>
    </row>
    <row r="3196" spans="1:16" ht="12.75" x14ac:dyDescent="0.2">
      <c r="A3196" s="4" t="s">
        <v>14</v>
      </c>
      <c r="B3196" s="4" t="s">
        <v>4342</v>
      </c>
      <c r="C3196" s="4" t="s">
        <v>4343</v>
      </c>
      <c r="D3196" s="4" t="s">
        <v>4708</v>
      </c>
      <c r="E3196" s="4" t="s">
        <v>4501</v>
      </c>
      <c r="F3196" s="4" t="s">
        <v>4502</v>
      </c>
      <c r="G3196" s="4" t="s">
        <v>4797</v>
      </c>
      <c r="H3196" s="4" t="s">
        <v>20</v>
      </c>
      <c r="I3196" s="4" t="s">
        <v>29</v>
      </c>
      <c r="J3196" s="4" t="s">
        <v>22</v>
      </c>
      <c r="K3196" s="4" t="s">
        <v>4396</v>
      </c>
      <c r="L3196" s="4" t="s">
        <v>4504</v>
      </c>
      <c r="M3196" s="5">
        <v>44482</v>
      </c>
      <c r="N3196" s="6">
        <v>3622</v>
      </c>
      <c r="O3196" s="4">
        <f t="shared" si="98"/>
        <v>13</v>
      </c>
      <c r="P3196" s="4" t="str">
        <f t="shared" si="99"/>
        <v>2021-10</v>
      </c>
    </row>
    <row r="3197" spans="1:16" ht="12.75" x14ac:dyDescent="0.2">
      <c r="A3197" s="4" t="s">
        <v>14</v>
      </c>
      <c r="B3197" s="4" t="s">
        <v>4342</v>
      </c>
      <c r="C3197" s="4" t="s">
        <v>4343</v>
      </c>
      <c r="D3197" s="4" t="s">
        <v>4825</v>
      </c>
      <c r="E3197" s="4" t="s">
        <v>4505</v>
      </c>
      <c r="F3197" s="4" t="s">
        <v>4506</v>
      </c>
      <c r="G3197" s="4" t="s">
        <v>4915</v>
      </c>
      <c r="H3197" s="4" t="s">
        <v>20</v>
      </c>
      <c r="I3197" s="4" t="s">
        <v>29</v>
      </c>
      <c r="J3197" s="4" t="s">
        <v>22</v>
      </c>
      <c r="K3197" s="4" t="s">
        <v>4396</v>
      </c>
      <c r="L3197" s="4" t="s">
        <v>4363</v>
      </c>
      <c r="M3197" s="5">
        <v>44482</v>
      </c>
      <c r="N3197" s="6">
        <v>3826</v>
      </c>
      <c r="O3197" s="4">
        <f t="shared" si="98"/>
        <v>13</v>
      </c>
      <c r="P3197" s="4" t="str">
        <f t="shared" si="99"/>
        <v>2021-10</v>
      </c>
    </row>
    <row r="3198" spans="1:16" ht="12.75" x14ac:dyDescent="0.2">
      <c r="A3198" s="4" t="s">
        <v>14</v>
      </c>
      <c r="B3198" s="4" t="s">
        <v>6544</v>
      </c>
      <c r="C3198" s="4" t="s">
        <v>6545</v>
      </c>
      <c r="D3198" s="4" t="s">
        <v>6712</v>
      </c>
      <c r="E3198" s="4" t="s">
        <v>6713</v>
      </c>
      <c r="F3198" s="4" t="s">
        <v>6714</v>
      </c>
      <c r="G3198" s="4" t="s">
        <v>6813</v>
      </c>
      <c r="H3198" s="4" t="s">
        <v>20</v>
      </c>
      <c r="I3198" s="4" t="s">
        <v>21</v>
      </c>
      <c r="J3198" s="4" t="s">
        <v>36</v>
      </c>
      <c r="K3198" s="4" t="s">
        <v>6553</v>
      </c>
      <c r="L3198" s="4" t="s">
        <v>6576</v>
      </c>
      <c r="M3198" s="5">
        <v>44482</v>
      </c>
      <c r="N3198" s="6">
        <v>442</v>
      </c>
      <c r="O3198" s="4">
        <f t="shared" si="98"/>
        <v>13</v>
      </c>
      <c r="P3198" s="4" t="str">
        <f t="shared" si="99"/>
        <v>2021-10</v>
      </c>
    </row>
    <row r="3199" spans="1:16" ht="12.75" x14ac:dyDescent="0.2">
      <c r="A3199" s="4" t="s">
        <v>14</v>
      </c>
      <c r="B3199" s="4" t="s">
        <v>7654</v>
      </c>
      <c r="C3199" s="4" t="s">
        <v>8288</v>
      </c>
      <c r="D3199" s="4" t="s">
        <v>8877</v>
      </c>
      <c r="E3199" s="4" t="s">
        <v>8913</v>
      </c>
      <c r="F3199" s="4" t="s">
        <v>8914</v>
      </c>
      <c r="G3199" s="4" t="s">
        <v>8918</v>
      </c>
      <c r="H3199" s="4" t="s">
        <v>210</v>
      </c>
      <c r="I3199" s="4" t="s">
        <v>210</v>
      </c>
      <c r="J3199" s="4" t="s">
        <v>877</v>
      </c>
      <c r="K3199" s="4" t="s">
        <v>8297</v>
      </c>
      <c r="L3199" s="4" t="s">
        <v>8301</v>
      </c>
      <c r="M3199" s="5">
        <v>44482</v>
      </c>
      <c r="N3199" s="6">
        <v>2165</v>
      </c>
      <c r="O3199" s="4">
        <f t="shared" si="98"/>
        <v>13</v>
      </c>
      <c r="P3199" s="4" t="str">
        <f t="shared" si="99"/>
        <v>2021-10</v>
      </c>
    </row>
    <row r="3200" spans="1:16" ht="12.75" x14ac:dyDescent="0.2">
      <c r="A3200" s="4" t="s">
        <v>14</v>
      </c>
      <c r="B3200" s="4" t="s">
        <v>7654</v>
      </c>
      <c r="C3200" s="4" t="s">
        <v>8288</v>
      </c>
      <c r="D3200" s="4" t="s">
        <v>9140</v>
      </c>
      <c r="E3200" s="4" t="s">
        <v>8303</v>
      </c>
      <c r="F3200" s="4" t="s">
        <v>8304</v>
      </c>
      <c r="G3200" s="4" t="s">
        <v>9149</v>
      </c>
      <c r="H3200" s="4" t="s">
        <v>20</v>
      </c>
      <c r="I3200" s="4" t="s">
        <v>21</v>
      </c>
      <c r="J3200" s="4" t="s">
        <v>22</v>
      </c>
      <c r="K3200" s="4" t="s">
        <v>8306</v>
      </c>
      <c r="L3200" s="4" t="s">
        <v>8112</v>
      </c>
      <c r="M3200" s="5">
        <v>44482</v>
      </c>
      <c r="N3200" s="6">
        <v>1885</v>
      </c>
      <c r="O3200" s="4">
        <f t="shared" si="98"/>
        <v>13</v>
      </c>
      <c r="P3200" s="4" t="str">
        <f t="shared" si="99"/>
        <v>2021-10</v>
      </c>
    </row>
    <row r="3201" spans="1:16" ht="12.75" x14ac:dyDescent="0.2">
      <c r="A3201" s="4" t="s">
        <v>14</v>
      </c>
      <c r="B3201" s="4" t="s">
        <v>7654</v>
      </c>
      <c r="C3201" s="4" t="s">
        <v>9450</v>
      </c>
      <c r="D3201" s="4" t="s">
        <v>7419</v>
      </c>
      <c r="E3201" s="4" t="s">
        <v>9557</v>
      </c>
      <c r="F3201" s="4" t="s">
        <v>3048</v>
      </c>
      <c r="G3201" s="4" t="s">
        <v>3048</v>
      </c>
      <c r="H3201" s="4" t="s">
        <v>210</v>
      </c>
      <c r="I3201" s="4" t="s">
        <v>210</v>
      </c>
      <c r="J3201" s="4" t="s">
        <v>3048</v>
      </c>
      <c r="K3201" s="4" t="s">
        <v>9476</v>
      </c>
      <c r="L3201" s="4" t="s">
        <v>7689</v>
      </c>
      <c r="M3201" s="5">
        <v>44482</v>
      </c>
      <c r="N3201" s="6">
        <v>608</v>
      </c>
      <c r="O3201" s="4">
        <f t="shared" si="98"/>
        <v>13</v>
      </c>
      <c r="P3201" s="4" t="str">
        <f t="shared" si="99"/>
        <v>2021-10</v>
      </c>
    </row>
    <row r="3202" spans="1:16" ht="12.75" x14ac:dyDescent="0.2">
      <c r="A3202" s="4" t="s">
        <v>3048</v>
      </c>
      <c r="B3202" s="4" t="s">
        <v>12289</v>
      </c>
      <c r="C3202" s="4" t="s">
        <v>12291</v>
      </c>
      <c r="D3202" s="4" t="s">
        <v>13936</v>
      </c>
      <c r="E3202" s="4" t="s">
        <v>12337</v>
      </c>
      <c r="F3202" s="4" t="s">
        <v>12338</v>
      </c>
      <c r="G3202" s="4" t="s">
        <v>12339</v>
      </c>
      <c r="H3202" s="4" t="s">
        <v>20</v>
      </c>
      <c r="I3202" s="4" t="s">
        <v>21</v>
      </c>
      <c r="J3202" s="4" t="s">
        <v>162</v>
      </c>
      <c r="K3202" s="4" t="s">
        <v>12340</v>
      </c>
      <c r="L3202" s="4" t="s">
        <v>10478</v>
      </c>
      <c r="M3202" s="5">
        <v>44482</v>
      </c>
      <c r="N3202" s="6">
        <v>6478</v>
      </c>
      <c r="O3202" s="4">
        <f t="shared" ref="O3202:O3265" si="100">DAY(M3202)</f>
        <v>13</v>
      </c>
      <c r="P3202" s="4" t="str">
        <f t="shared" ref="P3202:P3265" si="101">TEXT(M3202,"YYYY-MM")</f>
        <v>2021-10</v>
      </c>
    </row>
    <row r="3203" spans="1:16" ht="12.75" x14ac:dyDescent="0.2">
      <c r="A3203" s="4" t="s">
        <v>1050</v>
      </c>
      <c r="B3203" s="4" t="s">
        <v>1051</v>
      </c>
      <c r="C3203" s="4" t="s">
        <v>1052</v>
      </c>
      <c r="D3203" s="4" t="s">
        <v>1437</v>
      </c>
      <c r="E3203" s="4" t="s">
        <v>1461</v>
      </c>
      <c r="F3203" s="4" t="s">
        <v>1462</v>
      </c>
      <c r="G3203" s="4" t="s">
        <v>1469</v>
      </c>
      <c r="H3203" s="4" t="s">
        <v>20</v>
      </c>
      <c r="I3203" s="4" t="s">
        <v>29</v>
      </c>
      <c r="J3203" s="4" t="s">
        <v>36</v>
      </c>
      <c r="K3203" s="4" t="s">
        <v>1056</v>
      </c>
      <c r="L3203" s="4" t="s">
        <v>689</v>
      </c>
      <c r="M3203" s="5">
        <v>44483</v>
      </c>
      <c r="N3203" s="6">
        <v>5996</v>
      </c>
      <c r="O3203" s="4">
        <f t="shared" si="100"/>
        <v>14</v>
      </c>
      <c r="P3203" s="4" t="str">
        <f t="shared" si="101"/>
        <v>2021-10</v>
      </c>
    </row>
    <row r="3204" spans="1:16" ht="12.75" x14ac:dyDescent="0.2">
      <c r="A3204" s="4" t="s">
        <v>1050</v>
      </c>
      <c r="B3204" s="4" t="s">
        <v>1051</v>
      </c>
      <c r="C3204" s="4" t="s">
        <v>1052</v>
      </c>
      <c r="D3204" s="4" t="s">
        <v>1681</v>
      </c>
      <c r="E3204" s="4" t="s">
        <v>1205</v>
      </c>
      <c r="F3204" s="4" t="s">
        <v>1206</v>
      </c>
      <c r="G3204" s="4" t="s">
        <v>1684</v>
      </c>
      <c r="H3204" s="4" t="s">
        <v>20</v>
      </c>
      <c r="I3204" s="4" t="s">
        <v>21</v>
      </c>
      <c r="J3204" s="4" t="s">
        <v>22</v>
      </c>
      <c r="K3204" s="4" t="s">
        <v>1208</v>
      </c>
      <c r="L3204" s="4" t="s">
        <v>1209</v>
      </c>
      <c r="M3204" s="5">
        <v>44483</v>
      </c>
      <c r="N3204" s="6">
        <v>6471</v>
      </c>
      <c r="O3204" s="4">
        <f t="shared" si="100"/>
        <v>14</v>
      </c>
      <c r="P3204" s="4" t="str">
        <f t="shared" si="101"/>
        <v>2021-10</v>
      </c>
    </row>
    <row r="3205" spans="1:16" ht="12.75" x14ac:dyDescent="0.2">
      <c r="A3205" s="4" t="s">
        <v>1050</v>
      </c>
      <c r="B3205" s="4" t="s">
        <v>1051</v>
      </c>
      <c r="C3205" s="4" t="s">
        <v>2425</v>
      </c>
      <c r="D3205" s="4" t="s">
        <v>25</v>
      </c>
      <c r="E3205" s="4" t="s">
        <v>2455</v>
      </c>
      <c r="F3205" s="4" t="s">
        <v>2456</v>
      </c>
      <c r="G3205" s="4" t="s">
        <v>2457</v>
      </c>
      <c r="H3205" s="4" t="s">
        <v>210</v>
      </c>
      <c r="I3205" s="4" t="s">
        <v>210</v>
      </c>
      <c r="J3205" s="4" t="s">
        <v>226</v>
      </c>
      <c r="K3205" s="4" t="s">
        <v>1668</v>
      </c>
      <c r="L3205" s="4" t="s">
        <v>1171</v>
      </c>
      <c r="M3205" s="5">
        <v>44483</v>
      </c>
      <c r="N3205" s="6">
        <v>3799</v>
      </c>
      <c r="O3205" s="4">
        <f t="shared" si="100"/>
        <v>14</v>
      </c>
      <c r="P3205" s="4" t="str">
        <f t="shared" si="101"/>
        <v>2021-10</v>
      </c>
    </row>
    <row r="3206" spans="1:16" ht="12.75" x14ac:dyDescent="0.2">
      <c r="A3206" s="4" t="s">
        <v>14</v>
      </c>
      <c r="B3206" s="4" t="s">
        <v>4086</v>
      </c>
      <c r="C3206" s="4" t="s">
        <v>4087</v>
      </c>
      <c r="D3206" s="4" t="s">
        <v>13936</v>
      </c>
      <c r="E3206" s="4" t="s">
        <v>1111</v>
      </c>
      <c r="F3206" s="4" t="s">
        <v>1112</v>
      </c>
      <c r="G3206" s="4" t="s">
        <v>4164</v>
      </c>
      <c r="H3206" s="4" t="s">
        <v>20</v>
      </c>
      <c r="I3206" s="4" t="s">
        <v>21</v>
      </c>
      <c r="J3206" s="4" t="s">
        <v>36</v>
      </c>
      <c r="K3206" s="4" t="s">
        <v>4091</v>
      </c>
      <c r="L3206" s="4" t="s">
        <v>1114</v>
      </c>
      <c r="M3206" s="5">
        <v>44483</v>
      </c>
      <c r="N3206" s="6">
        <v>313</v>
      </c>
      <c r="O3206" s="4">
        <f t="shared" si="100"/>
        <v>14</v>
      </c>
      <c r="P3206" s="4" t="str">
        <f t="shared" si="101"/>
        <v>2021-10</v>
      </c>
    </row>
    <row r="3207" spans="1:16" ht="12.75" x14ac:dyDescent="0.2">
      <c r="A3207" s="4" t="s">
        <v>14</v>
      </c>
      <c r="B3207" s="4" t="s">
        <v>6544</v>
      </c>
      <c r="C3207" s="4" t="s">
        <v>6545</v>
      </c>
      <c r="D3207" s="4" t="s">
        <v>6712</v>
      </c>
      <c r="E3207" s="4" t="s">
        <v>6713</v>
      </c>
      <c r="F3207" s="4" t="s">
        <v>6714</v>
      </c>
      <c r="G3207" s="4" t="s">
        <v>6831</v>
      </c>
      <c r="H3207" s="4" t="s">
        <v>20</v>
      </c>
      <c r="I3207" s="4" t="s">
        <v>29</v>
      </c>
      <c r="J3207" s="4" t="s">
        <v>22</v>
      </c>
      <c r="K3207" s="4" t="s">
        <v>6553</v>
      </c>
      <c r="L3207" s="4" t="s">
        <v>6576</v>
      </c>
      <c r="M3207" s="5">
        <v>44483</v>
      </c>
      <c r="N3207" s="6">
        <v>2769</v>
      </c>
      <c r="O3207" s="4">
        <f t="shared" si="100"/>
        <v>14</v>
      </c>
      <c r="P3207" s="4" t="str">
        <f t="shared" si="101"/>
        <v>2021-10</v>
      </c>
    </row>
    <row r="3208" spans="1:16" ht="12.75" x14ac:dyDescent="0.2">
      <c r="A3208" s="4" t="s">
        <v>14</v>
      </c>
      <c r="B3208" s="4" t="s">
        <v>7654</v>
      </c>
      <c r="C3208" s="4" t="s">
        <v>8288</v>
      </c>
      <c r="D3208" s="4" t="s">
        <v>25</v>
      </c>
      <c r="E3208" s="4" t="s">
        <v>8332</v>
      </c>
      <c r="F3208" s="4" t="s">
        <v>8333</v>
      </c>
      <c r="G3208" s="4" t="s">
        <v>3048</v>
      </c>
      <c r="H3208" s="4" t="s">
        <v>20</v>
      </c>
      <c r="I3208" s="4" t="s">
        <v>29</v>
      </c>
      <c r="J3208" s="4" t="s">
        <v>3048</v>
      </c>
      <c r="K3208" s="4" t="s">
        <v>8297</v>
      </c>
      <c r="L3208" s="4" t="s">
        <v>8301</v>
      </c>
      <c r="M3208" s="5">
        <v>44483</v>
      </c>
      <c r="N3208" s="6">
        <v>2582</v>
      </c>
      <c r="O3208" s="4">
        <f t="shared" si="100"/>
        <v>14</v>
      </c>
      <c r="P3208" s="4" t="str">
        <f t="shared" si="101"/>
        <v>2021-10</v>
      </c>
    </row>
    <row r="3209" spans="1:16" ht="12.75" x14ac:dyDescent="0.2">
      <c r="A3209" s="4" t="s">
        <v>3048</v>
      </c>
      <c r="B3209" s="4" t="s">
        <v>9902</v>
      </c>
      <c r="C3209" s="4" t="s">
        <v>9903</v>
      </c>
      <c r="D3209" s="4" t="s">
        <v>9981</v>
      </c>
      <c r="E3209" s="4" t="s">
        <v>10007</v>
      </c>
      <c r="F3209" s="4" t="s">
        <v>10008</v>
      </c>
      <c r="G3209" s="4" t="s">
        <v>10039</v>
      </c>
      <c r="H3209" s="4" t="s">
        <v>20</v>
      </c>
      <c r="I3209" s="4" t="s">
        <v>21</v>
      </c>
      <c r="J3209" s="4" t="s">
        <v>36</v>
      </c>
      <c r="K3209" s="4" t="s">
        <v>9907</v>
      </c>
      <c r="L3209" s="4" t="s">
        <v>9911</v>
      </c>
      <c r="M3209" s="5">
        <v>44483</v>
      </c>
      <c r="N3209" s="6">
        <v>6758</v>
      </c>
      <c r="O3209" s="4">
        <f t="shared" si="100"/>
        <v>14</v>
      </c>
      <c r="P3209" s="4" t="str">
        <f t="shared" si="101"/>
        <v>2021-10</v>
      </c>
    </row>
    <row r="3210" spans="1:16" ht="12.75" x14ac:dyDescent="0.2">
      <c r="A3210" s="4" t="s">
        <v>3048</v>
      </c>
      <c r="B3210" s="4" t="s">
        <v>10496</v>
      </c>
      <c r="C3210" s="4" t="s">
        <v>10497</v>
      </c>
      <c r="D3210" s="4" t="s">
        <v>10665</v>
      </c>
      <c r="E3210" s="4" t="s">
        <v>10571</v>
      </c>
      <c r="F3210" s="4" t="s">
        <v>10572</v>
      </c>
      <c r="G3210" s="4" t="s">
        <v>10690</v>
      </c>
      <c r="H3210" s="4" t="s">
        <v>210</v>
      </c>
      <c r="I3210" s="4" t="s">
        <v>343</v>
      </c>
      <c r="J3210" s="4" t="s">
        <v>22</v>
      </c>
      <c r="K3210" s="4" t="s">
        <v>10549</v>
      </c>
      <c r="L3210" s="4" t="s">
        <v>10574</v>
      </c>
      <c r="M3210" s="5">
        <v>44483</v>
      </c>
      <c r="N3210" s="6">
        <v>8903</v>
      </c>
      <c r="O3210" s="4">
        <f t="shared" si="100"/>
        <v>14</v>
      </c>
      <c r="P3210" s="4" t="str">
        <f t="shared" si="101"/>
        <v>2021-10</v>
      </c>
    </row>
    <row r="3211" spans="1:16" ht="12.75" x14ac:dyDescent="0.2">
      <c r="A3211" s="4" t="s">
        <v>14</v>
      </c>
      <c r="B3211" s="4" t="s">
        <v>15</v>
      </c>
      <c r="C3211" s="4" t="s">
        <v>504</v>
      </c>
      <c r="D3211" s="4" t="s">
        <v>13936</v>
      </c>
      <c r="E3211" s="4" t="s">
        <v>613</v>
      </c>
      <c r="F3211" s="4" t="s">
        <v>614</v>
      </c>
      <c r="G3211" s="4" t="s">
        <v>624</v>
      </c>
      <c r="H3211" s="4" t="s">
        <v>20</v>
      </c>
      <c r="I3211" s="4" t="s">
        <v>21</v>
      </c>
      <c r="J3211" s="4" t="s">
        <v>22</v>
      </c>
      <c r="K3211" s="4" t="s">
        <v>576</v>
      </c>
      <c r="L3211" s="4" t="s">
        <v>30</v>
      </c>
      <c r="M3211" s="5">
        <v>44484</v>
      </c>
      <c r="N3211" s="6">
        <v>7425</v>
      </c>
      <c r="O3211" s="4">
        <f t="shared" si="100"/>
        <v>15</v>
      </c>
      <c r="P3211" s="4" t="str">
        <f t="shared" si="101"/>
        <v>2021-10</v>
      </c>
    </row>
    <row r="3212" spans="1:16" ht="12.75" x14ac:dyDescent="0.2">
      <c r="A3212" s="4" t="s">
        <v>14</v>
      </c>
      <c r="B3212" s="4" t="s">
        <v>15</v>
      </c>
      <c r="C3212" s="4" t="s">
        <v>504</v>
      </c>
      <c r="D3212" s="4" t="s">
        <v>735</v>
      </c>
      <c r="E3212" s="4" t="s">
        <v>736</v>
      </c>
      <c r="F3212" s="4" t="s">
        <v>737</v>
      </c>
      <c r="G3212" s="4" t="s">
        <v>752</v>
      </c>
      <c r="H3212" s="4" t="s">
        <v>20</v>
      </c>
      <c r="I3212" s="4" t="s">
        <v>21</v>
      </c>
      <c r="J3212" s="4" t="s">
        <v>36</v>
      </c>
      <c r="K3212" s="4" t="s">
        <v>508</v>
      </c>
      <c r="L3212" s="4" t="s">
        <v>24</v>
      </c>
      <c r="M3212" s="5">
        <v>44484</v>
      </c>
      <c r="N3212" s="6">
        <v>2050</v>
      </c>
      <c r="O3212" s="4">
        <f t="shared" si="100"/>
        <v>15</v>
      </c>
      <c r="P3212" s="4" t="str">
        <f t="shared" si="101"/>
        <v>2021-10</v>
      </c>
    </row>
    <row r="3213" spans="1:16" ht="12.75" x14ac:dyDescent="0.2">
      <c r="A3213" s="4" t="s">
        <v>1050</v>
      </c>
      <c r="B3213" s="4" t="s">
        <v>1051</v>
      </c>
      <c r="C3213" s="4" t="s">
        <v>1052</v>
      </c>
      <c r="D3213" s="4" t="s">
        <v>1401</v>
      </c>
      <c r="E3213" s="4" t="s">
        <v>1425</v>
      </c>
      <c r="F3213" s="4" t="s">
        <v>1426</v>
      </c>
      <c r="G3213" s="4" t="s">
        <v>1430</v>
      </c>
      <c r="H3213" s="4" t="s">
        <v>20</v>
      </c>
      <c r="I3213" s="4" t="s">
        <v>29</v>
      </c>
      <c r="J3213" s="4" t="s">
        <v>22</v>
      </c>
      <c r="K3213" s="4" t="s">
        <v>1056</v>
      </c>
      <c r="L3213" s="4" t="s">
        <v>1195</v>
      </c>
      <c r="M3213" s="5">
        <v>44484</v>
      </c>
      <c r="N3213" s="6">
        <v>3639</v>
      </c>
      <c r="O3213" s="4">
        <f t="shared" si="100"/>
        <v>15</v>
      </c>
      <c r="P3213" s="4" t="str">
        <f t="shared" si="101"/>
        <v>2021-10</v>
      </c>
    </row>
    <row r="3214" spans="1:16" ht="12.75" x14ac:dyDescent="0.2">
      <c r="A3214" s="4" t="s">
        <v>1050</v>
      </c>
      <c r="B3214" s="4" t="s">
        <v>1051</v>
      </c>
      <c r="C3214" s="4" t="s">
        <v>1052</v>
      </c>
      <c r="D3214" s="4" t="s">
        <v>1625</v>
      </c>
      <c r="E3214" s="4" t="s">
        <v>1626</v>
      </c>
      <c r="F3214" s="4" t="s">
        <v>1627</v>
      </c>
      <c r="G3214" s="4" t="s">
        <v>1628</v>
      </c>
      <c r="H3214" s="4" t="s">
        <v>210</v>
      </c>
      <c r="I3214" s="4" t="s">
        <v>210</v>
      </c>
      <c r="J3214" s="4" t="s">
        <v>226</v>
      </c>
      <c r="K3214" s="4" t="s">
        <v>1056</v>
      </c>
      <c r="L3214" s="4" t="s">
        <v>1171</v>
      </c>
      <c r="M3214" s="5">
        <v>44484</v>
      </c>
      <c r="N3214" s="6">
        <v>1831</v>
      </c>
      <c r="O3214" s="4">
        <f t="shared" si="100"/>
        <v>15</v>
      </c>
      <c r="P3214" s="4" t="str">
        <f t="shared" si="101"/>
        <v>2021-10</v>
      </c>
    </row>
    <row r="3215" spans="1:16" ht="12.75" x14ac:dyDescent="0.2">
      <c r="A3215" s="4" t="s">
        <v>14</v>
      </c>
      <c r="B3215" s="4" t="s">
        <v>6544</v>
      </c>
      <c r="C3215" s="4" t="s">
        <v>6545</v>
      </c>
      <c r="D3215" s="4" t="s">
        <v>13936</v>
      </c>
      <c r="E3215" s="4" t="s">
        <v>6546</v>
      </c>
      <c r="F3215" s="4" t="s">
        <v>6547</v>
      </c>
      <c r="G3215" s="4" t="s">
        <v>6548</v>
      </c>
      <c r="H3215" s="4" t="s">
        <v>20</v>
      </c>
      <c r="I3215" s="4" t="s">
        <v>21</v>
      </c>
      <c r="J3215" s="4" t="s">
        <v>36</v>
      </c>
      <c r="K3215" s="4" t="s">
        <v>6549</v>
      </c>
      <c r="L3215" s="4" t="s">
        <v>3908</v>
      </c>
      <c r="M3215" s="5">
        <v>44484</v>
      </c>
      <c r="N3215" s="6">
        <v>892</v>
      </c>
      <c r="O3215" s="4">
        <f t="shared" si="100"/>
        <v>15</v>
      </c>
      <c r="P3215" s="4" t="str">
        <f t="shared" si="101"/>
        <v>2021-10</v>
      </c>
    </row>
    <row r="3216" spans="1:16" ht="12.75" x14ac:dyDescent="0.2">
      <c r="A3216" s="4" t="s">
        <v>14</v>
      </c>
      <c r="B3216" s="4" t="s">
        <v>6544</v>
      </c>
      <c r="C3216" s="4" t="s">
        <v>6545</v>
      </c>
      <c r="D3216" s="4" t="s">
        <v>7087</v>
      </c>
      <c r="E3216" s="4" t="s">
        <v>6624</v>
      </c>
      <c r="F3216" s="4" t="s">
        <v>6625</v>
      </c>
      <c r="G3216" s="4" t="s">
        <v>6626</v>
      </c>
      <c r="H3216" s="4" t="s">
        <v>20</v>
      </c>
      <c r="I3216" s="4" t="s">
        <v>29</v>
      </c>
      <c r="J3216" s="4" t="s">
        <v>36</v>
      </c>
      <c r="K3216" s="4" t="s">
        <v>6549</v>
      </c>
      <c r="L3216" s="4" t="s">
        <v>6576</v>
      </c>
      <c r="M3216" s="5">
        <v>44484</v>
      </c>
      <c r="N3216" s="6">
        <v>591</v>
      </c>
      <c r="O3216" s="4">
        <f t="shared" si="100"/>
        <v>15</v>
      </c>
      <c r="P3216" s="4" t="str">
        <f t="shared" si="101"/>
        <v>2021-10</v>
      </c>
    </row>
    <row r="3217" spans="1:16" ht="12.75" x14ac:dyDescent="0.2">
      <c r="A3217" s="4" t="s">
        <v>3048</v>
      </c>
      <c r="B3217" s="4" t="s">
        <v>9902</v>
      </c>
      <c r="C3217" s="4" t="s">
        <v>10147</v>
      </c>
      <c r="D3217" s="4" t="s">
        <v>10392</v>
      </c>
      <c r="E3217" s="4" t="s">
        <v>10393</v>
      </c>
      <c r="F3217" s="4" t="s">
        <v>10394</v>
      </c>
      <c r="G3217" s="4" t="s">
        <v>10395</v>
      </c>
      <c r="H3217" s="4" t="s">
        <v>20</v>
      </c>
      <c r="I3217" s="4" t="s">
        <v>21</v>
      </c>
      <c r="J3217" s="4" t="s">
        <v>36</v>
      </c>
      <c r="K3217" s="4" t="s">
        <v>10156</v>
      </c>
      <c r="L3217" s="4" t="s">
        <v>9931</v>
      </c>
      <c r="M3217" s="5">
        <v>44484</v>
      </c>
      <c r="N3217" s="6">
        <v>6843</v>
      </c>
      <c r="O3217" s="4">
        <f t="shared" si="100"/>
        <v>15</v>
      </c>
      <c r="P3217" s="4" t="str">
        <f t="shared" si="101"/>
        <v>2021-10</v>
      </c>
    </row>
    <row r="3218" spans="1:16" ht="12.75" x14ac:dyDescent="0.2">
      <c r="A3218" s="4" t="s">
        <v>3048</v>
      </c>
      <c r="B3218" s="4" t="s">
        <v>10496</v>
      </c>
      <c r="C3218" s="4" t="s">
        <v>10930</v>
      </c>
      <c r="D3218" s="4" t="s">
        <v>25</v>
      </c>
      <c r="E3218" s="4" t="s">
        <v>11174</v>
      </c>
      <c r="F3218" s="4" t="s">
        <v>11175</v>
      </c>
      <c r="G3218" s="4" t="s">
        <v>11398</v>
      </c>
      <c r="H3218" s="4" t="s">
        <v>20</v>
      </c>
      <c r="I3218" s="4" t="s">
        <v>29</v>
      </c>
      <c r="J3218" s="4" t="s">
        <v>36</v>
      </c>
      <c r="K3218" s="4" t="s">
        <v>10934</v>
      </c>
      <c r="L3218" s="4" t="s">
        <v>10935</v>
      </c>
      <c r="M3218" s="5">
        <v>44484</v>
      </c>
      <c r="N3218" s="6">
        <v>5100</v>
      </c>
      <c r="O3218" s="4">
        <f t="shared" si="100"/>
        <v>15</v>
      </c>
      <c r="P3218" s="4" t="str">
        <f t="shared" si="101"/>
        <v>2021-10</v>
      </c>
    </row>
    <row r="3219" spans="1:16" ht="12.75" x14ac:dyDescent="0.2">
      <c r="A3219" s="4" t="s">
        <v>1050</v>
      </c>
      <c r="B3219" s="4" t="s">
        <v>1051</v>
      </c>
      <c r="C3219" s="4" t="s">
        <v>1052</v>
      </c>
      <c r="D3219" s="4" t="s">
        <v>1784</v>
      </c>
      <c r="E3219" s="4" t="s">
        <v>1799</v>
      </c>
      <c r="F3219" s="4" t="s">
        <v>1800</v>
      </c>
      <c r="G3219" s="4" t="s">
        <v>1802</v>
      </c>
      <c r="H3219" s="4" t="s">
        <v>20</v>
      </c>
      <c r="I3219" s="4" t="s">
        <v>21</v>
      </c>
      <c r="J3219" s="4" t="s">
        <v>22</v>
      </c>
      <c r="K3219" s="4" t="s">
        <v>1132</v>
      </c>
      <c r="L3219" s="4" t="s">
        <v>1195</v>
      </c>
      <c r="M3219" s="5">
        <v>44485</v>
      </c>
      <c r="N3219" s="6">
        <v>5287</v>
      </c>
      <c r="O3219" s="4">
        <f t="shared" si="100"/>
        <v>16</v>
      </c>
      <c r="P3219" s="4" t="str">
        <f t="shared" si="101"/>
        <v>2021-10</v>
      </c>
    </row>
    <row r="3220" spans="1:16" ht="12.75" x14ac:dyDescent="0.2">
      <c r="A3220" s="4" t="s">
        <v>14</v>
      </c>
      <c r="B3220" s="4" t="s">
        <v>4086</v>
      </c>
      <c r="C3220" s="4" t="s">
        <v>4087</v>
      </c>
      <c r="D3220" s="4" t="s">
        <v>4272</v>
      </c>
      <c r="E3220" s="4" t="s">
        <v>4273</v>
      </c>
      <c r="F3220" s="4" t="s">
        <v>4274</v>
      </c>
      <c r="G3220" s="4" t="s">
        <v>4275</v>
      </c>
      <c r="H3220" s="4" t="s">
        <v>210</v>
      </c>
      <c r="I3220" s="4" t="s">
        <v>210</v>
      </c>
      <c r="J3220" s="4" t="s">
        <v>226</v>
      </c>
      <c r="K3220" s="4" t="s">
        <v>4124</v>
      </c>
      <c r="L3220" s="4" t="s">
        <v>230</v>
      </c>
      <c r="M3220" s="5">
        <v>44485</v>
      </c>
      <c r="N3220" s="6">
        <v>2084</v>
      </c>
      <c r="O3220" s="4">
        <f t="shared" si="100"/>
        <v>16</v>
      </c>
      <c r="P3220" s="4" t="str">
        <f t="shared" si="101"/>
        <v>2021-10</v>
      </c>
    </row>
    <row r="3221" spans="1:16" ht="12.75" x14ac:dyDescent="0.2">
      <c r="A3221" s="4" t="s">
        <v>14</v>
      </c>
      <c r="B3221" s="4" t="s">
        <v>4342</v>
      </c>
      <c r="C3221" s="4" t="s">
        <v>4343</v>
      </c>
      <c r="D3221" s="4" t="s">
        <v>5096</v>
      </c>
      <c r="E3221" s="4" t="s">
        <v>5109</v>
      </c>
      <c r="F3221" s="4" t="s">
        <v>5110</v>
      </c>
      <c r="G3221" s="4" t="s">
        <v>5113</v>
      </c>
      <c r="H3221" s="4" t="s">
        <v>20</v>
      </c>
      <c r="I3221" s="4" t="s">
        <v>21</v>
      </c>
      <c r="J3221" s="4" t="s">
        <v>36</v>
      </c>
      <c r="K3221" s="4" t="s">
        <v>4362</v>
      </c>
      <c r="L3221" s="4" t="s">
        <v>4363</v>
      </c>
      <c r="M3221" s="5">
        <v>44485</v>
      </c>
      <c r="N3221" s="6">
        <v>5526</v>
      </c>
      <c r="O3221" s="4">
        <f t="shared" si="100"/>
        <v>16</v>
      </c>
      <c r="P3221" s="4" t="str">
        <f t="shared" si="101"/>
        <v>2021-10</v>
      </c>
    </row>
    <row r="3222" spans="1:16" ht="12.75" x14ac:dyDescent="0.2">
      <c r="A3222" s="4" t="s">
        <v>14</v>
      </c>
      <c r="B3222" s="4" t="s">
        <v>4342</v>
      </c>
      <c r="C3222" s="4" t="s">
        <v>4343</v>
      </c>
      <c r="D3222" s="4" t="s">
        <v>5198</v>
      </c>
      <c r="E3222" s="4" t="s">
        <v>5226</v>
      </c>
      <c r="F3222" s="4" t="s">
        <v>5227</v>
      </c>
      <c r="G3222" s="4" t="s">
        <v>5228</v>
      </c>
      <c r="H3222" s="4" t="s">
        <v>210</v>
      </c>
      <c r="I3222" s="4" t="s">
        <v>210</v>
      </c>
      <c r="J3222" s="4" t="s">
        <v>226</v>
      </c>
      <c r="K3222" s="4" t="s">
        <v>4396</v>
      </c>
      <c r="L3222" s="4" t="s">
        <v>4374</v>
      </c>
      <c r="M3222" s="5">
        <v>44485</v>
      </c>
      <c r="N3222" s="6">
        <v>2405</v>
      </c>
      <c r="O3222" s="4">
        <f t="shared" si="100"/>
        <v>16</v>
      </c>
      <c r="P3222" s="4" t="str">
        <f t="shared" si="101"/>
        <v>2021-10</v>
      </c>
    </row>
    <row r="3223" spans="1:16" ht="12.75" x14ac:dyDescent="0.2">
      <c r="A3223" s="4" t="s">
        <v>1050</v>
      </c>
      <c r="B3223" s="4" t="s">
        <v>5461</v>
      </c>
      <c r="C3223" s="4" t="s">
        <v>5462</v>
      </c>
      <c r="D3223" s="4" t="s">
        <v>6278</v>
      </c>
      <c r="E3223" s="4" t="s">
        <v>5589</v>
      </c>
      <c r="F3223" s="4" t="s">
        <v>5590</v>
      </c>
      <c r="G3223" s="4" t="s">
        <v>6280</v>
      </c>
      <c r="H3223" s="4" t="s">
        <v>20</v>
      </c>
      <c r="I3223" s="4" t="s">
        <v>21</v>
      </c>
      <c r="J3223" s="4" t="s">
        <v>162</v>
      </c>
      <c r="K3223" s="4" t="s">
        <v>5515</v>
      </c>
      <c r="L3223" s="4" t="s">
        <v>5516</v>
      </c>
      <c r="M3223" s="5">
        <v>44485</v>
      </c>
      <c r="N3223" s="6">
        <v>1048</v>
      </c>
      <c r="O3223" s="4">
        <f t="shared" si="100"/>
        <v>16</v>
      </c>
      <c r="P3223" s="4" t="str">
        <f t="shared" si="101"/>
        <v>2021-10</v>
      </c>
    </row>
    <row r="3224" spans="1:16" ht="12.75" x14ac:dyDescent="0.2">
      <c r="A3224" s="4" t="s">
        <v>14</v>
      </c>
      <c r="B3224" s="4" t="s">
        <v>7127</v>
      </c>
      <c r="C3224" s="4" t="s">
        <v>7128</v>
      </c>
      <c r="D3224" s="4" t="s">
        <v>13936</v>
      </c>
      <c r="E3224" s="4" t="s">
        <v>7178</v>
      </c>
      <c r="F3224" s="4" t="s">
        <v>7179</v>
      </c>
      <c r="G3224" s="4" t="s">
        <v>7181</v>
      </c>
      <c r="H3224" s="4" t="s">
        <v>20</v>
      </c>
      <c r="I3224" s="4" t="s">
        <v>21</v>
      </c>
      <c r="J3224" s="4" t="s">
        <v>36</v>
      </c>
      <c r="K3224" s="4" t="s">
        <v>7144</v>
      </c>
      <c r="L3224" s="4" t="s">
        <v>7137</v>
      </c>
      <c r="M3224" s="5">
        <v>44485</v>
      </c>
      <c r="N3224" s="6">
        <v>4515</v>
      </c>
      <c r="O3224" s="4">
        <f t="shared" si="100"/>
        <v>16</v>
      </c>
      <c r="P3224" s="4" t="str">
        <f t="shared" si="101"/>
        <v>2021-10</v>
      </c>
    </row>
    <row r="3225" spans="1:16" ht="12.75" x14ac:dyDescent="0.2">
      <c r="A3225" s="4" t="s">
        <v>14</v>
      </c>
      <c r="B3225" s="4" t="s">
        <v>7654</v>
      </c>
      <c r="C3225" s="4" t="s">
        <v>9450</v>
      </c>
      <c r="D3225" s="4" t="s">
        <v>7419</v>
      </c>
      <c r="E3225" s="4" t="s">
        <v>9610</v>
      </c>
      <c r="F3225" s="4" t="s">
        <v>9611</v>
      </c>
      <c r="G3225" s="4" t="s">
        <v>9613</v>
      </c>
      <c r="H3225" s="4" t="s">
        <v>20</v>
      </c>
      <c r="I3225" s="4" t="s">
        <v>29</v>
      </c>
      <c r="J3225" s="4" t="s">
        <v>36</v>
      </c>
      <c r="K3225" s="4" t="s">
        <v>7893</v>
      </c>
      <c r="L3225" s="4" t="s">
        <v>7854</v>
      </c>
      <c r="M3225" s="5">
        <v>44485</v>
      </c>
      <c r="N3225" s="6">
        <v>9061</v>
      </c>
      <c r="O3225" s="4">
        <f t="shared" si="100"/>
        <v>16</v>
      </c>
      <c r="P3225" s="4" t="str">
        <f t="shared" si="101"/>
        <v>2021-10</v>
      </c>
    </row>
    <row r="3226" spans="1:16" ht="12.75" x14ac:dyDescent="0.2">
      <c r="A3226" s="4" t="s">
        <v>14</v>
      </c>
      <c r="B3226" s="4" t="s">
        <v>7654</v>
      </c>
      <c r="C3226" s="4" t="s">
        <v>9693</v>
      </c>
      <c r="D3226" s="4" t="s">
        <v>9732</v>
      </c>
      <c r="E3226" s="4" t="s">
        <v>9752</v>
      </c>
      <c r="F3226" s="4" t="s">
        <v>9753</v>
      </c>
      <c r="G3226" s="4" t="s">
        <v>9755</v>
      </c>
      <c r="H3226" s="4" t="s">
        <v>20</v>
      </c>
      <c r="I3226" s="4" t="s">
        <v>21</v>
      </c>
      <c r="J3226" s="4" t="s">
        <v>22</v>
      </c>
      <c r="K3226" s="4" t="s">
        <v>9697</v>
      </c>
      <c r="L3226" s="4" t="s">
        <v>721</v>
      </c>
      <c r="M3226" s="5">
        <v>44485</v>
      </c>
      <c r="N3226" s="6">
        <v>5552</v>
      </c>
      <c r="O3226" s="4">
        <f t="shared" si="100"/>
        <v>16</v>
      </c>
      <c r="P3226" s="4" t="str">
        <f t="shared" si="101"/>
        <v>2021-10</v>
      </c>
    </row>
    <row r="3227" spans="1:16" ht="12.75" x14ac:dyDescent="0.2">
      <c r="A3227" s="4" t="s">
        <v>3048</v>
      </c>
      <c r="B3227" s="4" t="s">
        <v>10496</v>
      </c>
      <c r="C3227" s="4" t="s">
        <v>10497</v>
      </c>
      <c r="D3227" s="4" t="s">
        <v>25</v>
      </c>
      <c r="E3227" s="4" t="s">
        <v>10571</v>
      </c>
      <c r="F3227" s="4" t="s">
        <v>10572</v>
      </c>
      <c r="G3227" s="4" t="s">
        <v>10592</v>
      </c>
      <c r="H3227" s="4" t="s">
        <v>210</v>
      </c>
      <c r="I3227" s="4" t="s">
        <v>343</v>
      </c>
      <c r="J3227" s="4" t="s">
        <v>36</v>
      </c>
      <c r="K3227" s="4" t="s">
        <v>10549</v>
      </c>
      <c r="L3227" s="4" t="s">
        <v>10574</v>
      </c>
      <c r="M3227" s="5">
        <v>44485</v>
      </c>
      <c r="N3227" s="6">
        <v>7969</v>
      </c>
      <c r="O3227" s="4">
        <f t="shared" si="100"/>
        <v>16</v>
      </c>
      <c r="P3227" s="4" t="str">
        <f t="shared" si="101"/>
        <v>2021-10</v>
      </c>
    </row>
    <row r="3228" spans="1:16" ht="12.75" x14ac:dyDescent="0.2">
      <c r="A3228" s="4" t="s">
        <v>3048</v>
      </c>
      <c r="B3228" s="4" t="s">
        <v>12289</v>
      </c>
      <c r="C3228" s="4" t="s">
        <v>12643</v>
      </c>
      <c r="D3228" s="4" t="s">
        <v>13936</v>
      </c>
      <c r="E3228" s="4" t="s">
        <v>12672</v>
      </c>
      <c r="F3228" s="4" t="s">
        <v>12673</v>
      </c>
      <c r="G3228" s="4" t="s">
        <v>12674</v>
      </c>
      <c r="H3228" s="4" t="s">
        <v>20</v>
      </c>
      <c r="I3228" s="4" t="s">
        <v>21</v>
      </c>
      <c r="J3228" s="4" t="s">
        <v>36</v>
      </c>
      <c r="K3228" s="4" t="s">
        <v>12653</v>
      </c>
      <c r="L3228" s="4" t="s">
        <v>9914</v>
      </c>
      <c r="M3228" s="5">
        <v>44485</v>
      </c>
      <c r="N3228" s="6">
        <v>6598</v>
      </c>
      <c r="O3228" s="4">
        <f t="shared" si="100"/>
        <v>16</v>
      </c>
      <c r="P3228" s="4" t="str">
        <f t="shared" si="101"/>
        <v>2021-10</v>
      </c>
    </row>
    <row r="3229" spans="1:16" ht="12.75" x14ac:dyDescent="0.2">
      <c r="A3229" s="4" t="s">
        <v>14</v>
      </c>
      <c r="B3229" s="4" t="s">
        <v>15</v>
      </c>
      <c r="C3229" s="4" t="s">
        <v>68</v>
      </c>
      <c r="D3229" s="4" t="s">
        <v>372</v>
      </c>
      <c r="E3229" s="4" t="s">
        <v>69</v>
      </c>
      <c r="F3229" s="4" t="s">
        <v>70</v>
      </c>
      <c r="G3229" s="4" t="s">
        <v>373</v>
      </c>
      <c r="H3229" s="4" t="s">
        <v>20</v>
      </c>
      <c r="I3229" s="4" t="s">
        <v>21</v>
      </c>
      <c r="J3229" s="4" t="s">
        <v>22</v>
      </c>
      <c r="K3229" s="4" t="s">
        <v>72</v>
      </c>
      <c r="L3229" s="4" t="s">
        <v>73</v>
      </c>
      <c r="M3229" s="5">
        <v>44486</v>
      </c>
      <c r="N3229" s="6">
        <v>691</v>
      </c>
      <c r="O3229" s="4">
        <f t="shared" si="100"/>
        <v>17</v>
      </c>
      <c r="P3229" s="4" t="str">
        <f t="shared" si="101"/>
        <v>2021-10</v>
      </c>
    </row>
    <row r="3230" spans="1:16" ht="12.75" x14ac:dyDescent="0.2">
      <c r="A3230" s="4" t="s">
        <v>14</v>
      </c>
      <c r="B3230" s="4" t="s">
        <v>15</v>
      </c>
      <c r="C3230" s="4" t="s">
        <v>68</v>
      </c>
      <c r="D3230" s="4" t="s">
        <v>64</v>
      </c>
      <c r="E3230" s="4" t="s">
        <v>426</v>
      </c>
      <c r="F3230" s="4" t="s">
        <v>427</v>
      </c>
      <c r="G3230" s="4" t="s">
        <v>440</v>
      </c>
      <c r="H3230" s="4" t="s">
        <v>20</v>
      </c>
      <c r="I3230" s="4" t="s">
        <v>21</v>
      </c>
      <c r="J3230" s="4" t="s">
        <v>22</v>
      </c>
      <c r="K3230" s="4" t="s">
        <v>109</v>
      </c>
      <c r="L3230" s="4" t="s">
        <v>47</v>
      </c>
      <c r="M3230" s="5">
        <v>44486</v>
      </c>
      <c r="N3230" s="6">
        <v>3441</v>
      </c>
      <c r="O3230" s="4">
        <f t="shared" si="100"/>
        <v>17</v>
      </c>
      <c r="P3230" s="4" t="str">
        <f t="shared" si="101"/>
        <v>2021-10</v>
      </c>
    </row>
    <row r="3231" spans="1:16" ht="12.75" x14ac:dyDescent="0.2">
      <c r="A3231" s="4" t="s">
        <v>14</v>
      </c>
      <c r="B3231" s="4" t="s">
        <v>15</v>
      </c>
      <c r="C3231" s="4" t="s">
        <v>504</v>
      </c>
      <c r="D3231" s="4" t="s">
        <v>735</v>
      </c>
      <c r="E3231" s="4" t="s">
        <v>736</v>
      </c>
      <c r="F3231" s="4" t="s">
        <v>737</v>
      </c>
      <c r="G3231" s="4" t="s">
        <v>751</v>
      </c>
      <c r="H3231" s="4" t="s">
        <v>20</v>
      </c>
      <c r="I3231" s="4" t="s">
        <v>21</v>
      </c>
      <c r="J3231" s="4" t="s">
        <v>36</v>
      </c>
      <c r="K3231" s="4" t="s">
        <v>508</v>
      </c>
      <c r="L3231" s="4" t="s">
        <v>24</v>
      </c>
      <c r="M3231" s="5">
        <v>44486</v>
      </c>
      <c r="N3231" s="6">
        <v>8784</v>
      </c>
      <c r="O3231" s="4">
        <f t="shared" si="100"/>
        <v>17</v>
      </c>
      <c r="P3231" s="4" t="str">
        <f t="shared" si="101"/>
        <v>2021-10</v>
      </c>
    </row>
    <row r="3232" spans="1:16" ht="12.75" x14ac:dyDescent="0.2">
      <c r="A3232" s="4" t="s">
        <v>3048</v>
      </c>
      <c r="B3232" s="4" t="s">
        <v>3049</v>
      </c>
      <c r="C3232" s="4" t="s">
        <v>3050</v>
      </c>
      <c r="D3232" s="4" t="s">
        <v>3216</v>
      </c>
      <c r="E3232" s="4" t="s">
        <v>3217</v>
      </c>
      <c r="F3232" s="4" t="s">
        <v>3218</v>
      </c>
      <c r="G3232" s="4" t="s">
        <v>3219</v>
      </c>
      <c r="H3232" s="4" t="s">
        <v>20</v>
      </c>
      <c r="I3232" s="4" t="s">
        <v>21</v>
      </c>
      <c r="J3232" s="4" t="s">
        <v>22</v>
      </c>
      <c r="K3232" s="4" t="s">
        <v>3070</v>
      </c>
      <c r="L3232" s="4" t="s">
        <v>3055</v>
      </c>
      <c r="M3232" s="5">
        <v>44486</v>
      </c>
      <c r="N3232" s="6">
        <v>3742</v>
      </c>
      <c r="O3232" s="4">
        <f t="shared" si="100"/>
        <v>17</v>
      </c>
      <c r="P3232" s="4" t="str">
        <f t="shared" si="101"/>
        <v>2021-10</v>
      </c>
    </row>
    <row r="3233" spans="1:16" ht="12.75" x14ac:dyDescent="0.2">
      <c r="A3233" s="4" t="s">
        <v>1050</v>
      </c>
      <c r="B3233" s="4" t="s">
        <v>5461</v>
      </c>
      <c r="C3233" s="4" t="s">
        <v>5462</v>
      </c>
      <c r="D3233" s="4" t="s">
        <v>6524</v>
      </c>
      <c r="E3233" s="4" t="s">
        <v>6530</v>
      </c>
      <c r="F3233" s="4" t="s">
        <v>6531</v>
      </c>
      <c r="G3233" s="4" t="s">
        <v>6535</v>
      </c>
      <c r="H3233" s="4" t="s">
        <v>20</v>
      </c>
      <c r="I3233" s="4" t="s">
        <v>21</v>
      </c>
      <c r="J3233" s="4" t="s">
        <v>22</v>
      </c>
      <c r="K3233" s="4" t="s">
        <v>5515</v>
      </c>
      <c r="L3233" s="4" t="s">
        <v>5516</v>
      </c>
      <c r="M3233" s="5">
        <v>44486</v>
      </c>
      <c r="N3233" s="6">
        <v>9385</v>
      </c>
      <c r="O3233" s="4">
        <f t="shared" si="100"/>
        <v>17</v>
      </c>
      <c r="P3233" s="4" t="str">
        <f t="shared" si="101"/>
        <v>2021-10</v>
      </c>
    </row>
    <row r="3234" spans="1:16" ht="12.75" x14ac:dyDescent="0.2">
      <c r="A3234" s="4" t="s">
        <v>14</v>
      </c>
      <c r="B3234" s="4" t="s">
        <v>7127</v>
      </c>
      <c r="C3234" s="4" t="s">
        <v>7128</v>
      </c>
      <c r="D3234" s="4" t="s">
        <v>13936</v>
      </c>
      <c r="E3234" s="4" t="s">
        <v>7129</v>
      </c>
      <c r="F3234" s="4" t="s">
        <v>7130</v>
      </c>
      <c r="G3234" s="4" t="s">
        <v>7131</v>
      </c>
      <c r="H3234" s="4" t="s">
        <v>20</v>
      </c>
      <c r="I3234" s="4" t="s">
        <v>21</v>
      </c>
      <c r="J3234" s="4" t="s">
        <v>22</v>
      </c>
      <c r="K3234" s="4" t="s">
        <v>7132</v>
      </c>
      <c r="L3234" s="4" t="s">
        <v>7133</v>
      </c>
      <c r="M3234" s="5">
        <v>44486</v>
      </c>
      <c r="N3234" s="6">
        <v>3873</v>
      </c>
      <c r="O3234" s="4">
        <f t="shared" si="100"/>
        <v>17</v>
      </c>
      <c r="P3234" s="4" t="str">
        <f t="shared" si="101"/>
        <v>2021-10</v>
      </c>
    </row>
    <row r="3235" spans="1:16" ht="12.75" x14ac:dyDescent="0.2">
      <c r="A3235" s="4" t="s">
        <v>3048</v>
      </c>
      <c r="B3235" s="4" t="s">
        <v>9902</v>
      </c>
      <c r="C3235" s="4" t="s">
        <v>9903</v>
      </c>
      <c r="D3235" s="4" t="s">
        <v>9981</v>
      </c>
      <c r="E3235" s="4" t="s">
        <v>10007</v>
      </c>
      <c r="F3235" s="4" t="s">
        <v>10008</v>
      </c>
      <c r="G3235" s="4" t="s">
        <v>10023</v>
      </c>
      <c r="H3235" s="4" t="s">
        <v>20</v>
      </c>
      <c r="I3235" s="4" t="s">
        <v>21</v>
      </c>
      <c r="J3235" s="4" t="s">
        <v>36</v>
      </c>
      <c r="K3235" s="4" t="s">
        <v>9907</v>
      </c>
      <c r="L3235" s="4" t="s">
        <v>9911</v>
      </c>
      <c r="M3235" s="5">
        <v>44486</v>
      </c>
      <c r="N3235" s="6">
        <v>7846</v>
      </c>
      <c r="O3235" s="4">
        <f t="shared" si="100"/>
        <v>17</v>
      </c>
      <c r="P3235" s="4" t="str">
        <f t="shared" si="101"/>
        <v>2021-10</v>
      </c>
    </row>
    <row r="3236" spans="1:16" ht="12.75" x14ac:dyDescent="0.2">
      <c r="A3236" s="4" t="s">
        <v>3048</v>
      </c>
      <c r="B3236" s="4" t="s">
        <v>9902</v>
      </c>
      <c r="C3236" s="4" t="s">
        <v>10147</v>
      </c>
      <c r="D3236" s="4" t="s">
        <v>25</v>
      </c>
      <c r="E3236" s="4" t="s">
        <v>10227</v>
      </c>
      <c r="F3236" s="4" t="s">
        <v>10228</v>
      </c>
      <c r="G3236" s="4" t="s">
        <v>10229</v>
      </c>
      <c r="H3236" s="4" t="s">
        <v>20</v>
      </c>
      <c r="I3236" s="4" t="s">
        <v>216</v>
      </c>
      <c r="J3236" s="4" t="s">
        <v>36</v>
      </c>
      <c r="K3236" s="4" t="s">
        <v>10165</v>
      </c>
      <c r="L3236" s="4" t="s">
        <v>10191</v>
      </c>
      <c r="M3236" s="5">
        <v>44486</v>
      </c>
      <c r="N3236" s="6">
        <v>352</v>
      </c>
      <c r="O3236" s="4">
        <f t="shared" si="100"/>
        <v>17</v>
      </c>
      <c r="P3236" s="4" t="str">
        <f t="shared" si="101"/>
        <v>2021-10</v>
      </c>
    </row>
    <row r="3237" spans="1:16" ht="12.75" x14ac:dyDescent="0.2">
      <c r="A3237" s="4" t="s">
        <v>3048</v>
      </c>
      <c r="B3237" s="4" t="s">
        <v>10496</v>
      </c>
      <c r="C3237" s="4" t="s">
        <v>10930</v>
      </c>
      <c r="D3237" s="4" t="s">
        <v>13936</v>
      </c>
      <c r="E3237" s="4" t="s">
        <v>11260</v>
      </c>
      <c r="F3237" s="4" t="s">
        <v>11261</v>
      </c>
      <c r="G3237" s="4" t="s">
        <v>11266</v>
      </c>
      <c r="H3237" s="4" t="s">
        <v>20</v>
      </c>
      <c r="I3237" s="4" t="s">
        <v>21</v>
      </c>
      <c r="J3237" s="4" t="s">
        <v>22</v>
      </c>
      <c r="K3237" s="4" t="s">
        <v>10136</v>
      </c>
      <c r="L3237" s="4" t="s">
        <v>10977</v>
      </c>
      <c r="M3237" s="5">
        <v>44486</v>
      </c>
      <c r="N3237" s="6">
        <v>3040</v>
      </c>
      <c r="O3237" s="4">
        <f t="shared" si="100"/>
        <v>17</v>
      </c>
      <c r="P3237" s="4" t="str">
        <f t="shared" si="101"/>
        <v>2021-10</v>
      </c>
    </row>
    <row r="3238" spans="1:16" ht="12.75" x14ac:dyDescent="0.2">
      <c r="A3238" s="4" t="s">
        <v>3048</v>
      </c>
      <c r="B3238" s="4" t="s">
        <v>11712</v>
      </c>
      <c r="C3238" s="4" t="s">
        <v>11719</v>
      </c>
      <c r="D3238" s="4" t="s">
        <v>13936</v>
      </c>
      <c r="E3238" s="4" t="s">
        <v>5478</v>
      </c>
      <c r="F3238" s="4" t="s">
        <v>5479</v>
      </c>
      <c r="G3238" s="4" t="s">
        <v>11748</v>
      </c>
      <c r="H3238" s="4" t="s">
        <v>20</v>
      </c>
      <c r="I3238" s="4" t="s">
        <v>21</v>
      </c>
      <c r="J3238" s="4" t="s">
        <v>36</v>
      </c>
      <c r="K3238" s="4" t="s">
        <v>11723</v>
      </c>
      <c r="L3238" s="4" t="s">
        <v>5477</v>
      </c>
      <c r="M3238" s="5">
        <v>44486</v>
      </c>
      <c r="N3238" s="6">
        <v>4287</v>
      </c>
      <c r="O3238" s="4">
        <f t="shared" si="100"/>
        <v>17</v>
      </c>
      <c r="P3238" s="4" t="str">
        <f t="shared" si="101"/>
        <v>2021-10</v>
      </c>
    </row>
    <row r="3239" spans="1:16" ht="12.75" x14ac:dyDescent="0.2">
      <c r="A3239" s="4" t="s">
        <v>3048</v>
      </c>
      <c r="B3239" s="4" t="s">
        <v>11712</v>
      </c>
      <c r="C3239" s="4" t="s">
        <v>11934</v>
      </c>
      <c r="D3239" s="4" t="s">
        <v>25</v>
      </c>
      <c r="E3239" s="4" t="s">
        <v>11970</v>
      </c>
      <c r="F3239" s="4" t="s">
        <v>11971</v>
      </c>
      <c r="G3239" s="4" t="s">
        <v>12112</v>
      </c>
      <c r="H3239" s="4" t="s">
        <v>20</v>
      </c>
      <c r="I3239" s="4" t="s">
        <v>29</v>
      </c>
      <c r="J3239" s="4" t="s">
        <v>22</v>
      </c>
      <c r="K3239" s="4" t="s">
        <v>11960</v>
      </c>
      <c r="L3239" s="4" t="s">
        <v>5477</v>
      </c>
      <c r="M3239" s="5">
        <v>44486</v>
      </c>
      <c r="N3239" s="6">
        <v>9233</v>
      </c>
      <c r="O3239" s="4">
        <f t="shared" si="100"/>
        <v>17</v>
      </c>
      <c r="P3239" s="4" t="str">
        <f t="shared" si="101"/>
        <v>2021-10</v>
      </c>
    </row>
    <row r="3240" spans="1:16" ht="12.75" x14ac:dyDescent="0.2">
      <c r="A3240" s="4" t="s">
        <v>3048</v>
      </c>
      <c r="B3240" s="4" t="s">
        <v>12289</v>
      </c>
      <c r="C3240" s="4" t="s">
        <v>12291</v>
      </c>
      <c r="D3240" s="4" t="s">
        <v>12401</v>
      </c>
      <c r="E3240" s="4" t="s">
        <v>12477</v>
      </c>
      <c r="F3240" s="4" t="s">
        <v>12478</v>
      </c>
      <c r="G3240" s="4" t="s">
        <v>12481</v>
      </c>
      <c r="H3240" s="4" t="s">
        <v>20</v>
      </c>
      <c r="I3240" s="4" t="s">
        <v>21</v>
      </c>
      <c r="J3240" s="4" t="s">
        <v>22</v>
      </c>
      <c r="K3240" s="4" t="s">
        <v>12295</v>
      </c>
      <c r="L3240" s="4" t="s">
        <v>10478</v>
      </c>
      <c r="M3240" s="5">
        <v>44486</v>
      </c>
      <c r="N3240" s="6">
        <v>8119</v>
      </c>
      <c r="O3240" s="4">
        <f t="shared" si="100"/>
        <v>17</v>
      </c>
      <c r="P3240" s="4" t="str">
        <f t="shared" si="101"/>
        <v>2021-10</v>
      </c>
    </row>
    <row r="3241" spans="1:16" ht="12.75" x14ac:dyDescent="0.2">
      <c r="A3241" s="4" t="s">
        <v>1050</v>
      </c>
      <c r="B3241" s="4" t="s">
        <v>1051</v>
      </c>
      <c r="C3241" s="4" t="s">
        <v>1052</v>
      </c>
      <c r="D3241" s="4" t="s">
        <v>1861</v>
      </c>
      <c r="E3241" s="4" t="s">
        <v>1220</v>
      </c>
      <c r="F3241" s="4" t="s">
        <v>1221</v>
      </c>
      <c r="G3241" s="4" t="s">
        <v>1222</v>
      </c>
      <c r="H3241" s="4" t="s">
        <v>20</v>
      </c>
      <c r="I3241" s="4" t="s">
        <v>29</v>
      </c>
      <c r="J3241" s="4" t="s">
        <v>36</v>
      </c>
      <c r="K3241" s="4" t="s">
        <v>1208</v>
      </c>
      <c r="L3241" s="4" t="s">
        <v>1209</v>
      </c>
      <c r="M3241" s="5">
        <v>44487</v>
      </c>
      <c r="N3241" s="6">
        <v>8174</v>
      </c>
      <c r="O3241" s="4">
        <f t="shared" si="100"/>
        <v>18</v>
      </c>
      <c r="P3241" s="4" t="str">
        <f t="shared" si="101"/>
        <v>2021-10</v>
      </c>
    </row>
    <row r="3242" spans="1:16" ht="12.75" x14ac:dyDescent="0.2">
      <c r="A3242" s="4" t="s">
        <v>1050</v>
      </c>
      <c r="B3242" s="4" t="s">
        <v>1051</v>
      </c>
      <c r="C3242" s="4" t="s">
        <v>1999</v>
      </c>
      <c r="D3242" s="4" t="s">
        <v>25</v>
      </c>
      <c r="E3242" s="4" t="s">
        <v>2050</v>
      </c>
      <c r="F3242" s="4" t="s">
        <v>2051</v>
      </c>
      <c r="G3242" s="4" t="s">
        <v>2052</v>
      </c>
      <c r="H3242" s="4" t="s">
        <v>20</v>
      </c>
      <c r="I3242" s="4" t="s">
        <v>29</v>
      </c>
      <c r="J3242" s="4" t="s">
        <v>36</v>
      </c>
      <c r="K3242" s="4" t="s">
        <v>2003</v>
      </c>
      <c r="L3242" s="4" t="s">
        <v>1195</v>
      </c>
      <c r="M3242" s="5">
        <v>44487</v>
      </c>
      <c r="N3242" s="6">
        <v>1407</v>
      </c>
      <c r="O3242" s="4">
        <f t="shared" si="100"/>
        <v>18</v>
      </c>
      <c r="P3242" s="4" t="str">
        <f t="shared" si="101"/>
        <v>2021-10</v>
      </c>
    </row>
    <row r="3243" spans="1:16" ht="12.75" x14ac:dyDescent="0.2">
      <c r="A3243" s="4" t="s">
        <v>1050</v>
      </c>
      <c r="B3243" s="4" t="s">
        <v>1051</v>
      </c>
      <c r="C3243" s="4" t="s">
        <v>1999</v>
      </c>
      <c r="D3243" s="4" t="s">
        <v>2369</v>
      </c>
      <c r="E3243" s="4" t="s">
        <v>2370</v>
      </c>
      <c r="F3243" s="4" t="s">
        <v>2371</v>
      </c>
      <c r="G3243" s="4" t="s">
        <v>2377</v>
      </c>
      <c r="H3243" s="4" t="s">
        <v>20</v>
      </c>
      <c r="I3243" s="4" t="s">
        <v>21</v>
      </c>
      <c r="J3243" s="4" t="s">
        <v>36</v>
      </c>
      <c r="K3243" s="4" t="s">
        <v>2003</v>
      </c>
      <c r="L3243" s="4" t="s">
        <v>2373</v>
      </c>
      <c r="M3243" s="5">
        <v>44487</v>
      </c>
      <c r="N3243" s="6">
        <v>2041</v>
      </c>
      <c r="O3243" s="4">
        <f t="shared" si="100"/>
        <v>18</v>
      </c>
      <c r="P3243" s="4" t="str">
        <f t="shared" si="101"/>
        <v>2021-10</v>
      </c>
    </row>
    <row r="3244" spans="1:16" ht="12.75" x14ac:dyDescent="0.2">
      <c r="A3244" s="4" t="s">
        <v>14</v>
      </c>
      <c r="B3244" s="4" t="s">
        <v>7654</v>
      </c>
      <c r="C3244" s="4" t="s">
        <v>8288</v>
      </c>
      <c r="D3244" s="4" t="s">
        <v>8423</v>
      </c>
      <c r="E3244" s="4" t="s">
        <v>8478</v>
      </c>
      <c r="F3244" s="4" t="s">
        <v>8479</v>
      </c>
      <c r="G3244" s="4" t="s">
        <v>8484</v>
      </c>
      <c r="H3244" s="4" t="s">
        <v>20</v>
      </c>
      <c r="I3244" s="4" t="s">
        <v>21</v>
      </c>
      <c r="J3244" s="4" t="s">
        <v>22</v>
      </c>
      <c r="K3244" s="4" t="s">
        <v>8306</v>
      </c>
      <c r="L3244" s="4" t="s">
        <v>8293</v>
      </c>
      <c r="M3244" s="5">
        <v>44487</v>
      </c>
      <c r="N3244" s="6">
        <v>7288</v>
      </c>
      <c r="O3244" s="4">
        <f t="shared" si="100"/>
        <v>18</v>
      </c>
      <c r="P3244" s="4" t="str">
        <f t="shared" si="101"/>
        <v>2021-10</v>
      </c>
    </row>
    <row r="3245" spans="1:16" ht="12.75" x14ac:dyDescent="0.2">
      <c r="A3245" s="4" t="s">
        <v>14</v>
      </c>
      <c r="B3245" s="4" t="s">
        <v>7654</v>
      </c>
      <c r="C3245" s="4" t="s">
        <v>9693</v>
      </c>
      <c r="D3245" s="4" t="s">
        <v>8042</v>
      </c>
      <c r="E3245" s="4" t="s">
        <v>9713</v>
      </c>
      <c r="F3245" s="4" t="s">
        <v>9714</v>
      </c>
      <c r="G3245" s="4" t="s">
        <v>3048</v>
      </c>
      <c r="H3245" s="4" t="s">
        <v>210</v>
      </c>
      <c r="I3245" s="4" t="s">
        <v>210</v>
      </c>
      <c r="J3245" s="4" t="s">
        <v>3048</v>
      </c>
      <c r="K3245" s="4" t="s">
        <v>9697</v>
      </c>
      <c r="L3245" s="4" t="s">
        <v>8104</v>
      </c>
      <c r="M3245" s="5">
        <v>44487</v>
      </c>
      <c r="N3245" s="6">
        <v>2361</v>
      </c>
      <c r="O3245" s="4">
        <f t="shared" si="100"/>
        <v>18</v>
      </c>
      <c r="P3245" s="4" t="str">
        <f t="shared" si="101"/>
        <v>2021-10</v>
      </c>
    </row>
    <row r="3246" spans="1:16" ht="12.75" x14ac:dyDescent="0.2">
      <c r="A3246" s="4" t="s">
        <v>3048</v>
      </c>
      <c r="B3246" s="4" t="s">
        <v>9902</v>
      </c>
      <c r="C3246" s="4" t="s">
        <v>10061</v>
      </c>
      <c r="D3246" s="4" t="s">
        <v>10104</v>
      </c>
      <c r="E3246" s="4" t="s">
        <v>10108</v>
      </c>
      <c r="F3246" s="4" t="s">
        <v>10109</v>
      </c>
      <c r="G3246" s="4" t="s">
        <v>10122</v>
      </c>
      <c r="H3246" s="4" t="s">
        <v>20</v>
      </c>
      <c r="I3246" s="4" t="s">
        <v>29</v>
      </c>
      <c r="J3246" s="4" t="s">
        <v>22</v>
      </c>
      <c r="K3246" s="4" t="s">
        <v>10065</v>
      </c>
      <c r="L3246" s="4" t="s">
        <v>10069</v>
      </c>
      <c r="M3246" s="5">
        <v>44487</v>
      </c>
      <c r="N3246" s="6">
        <v>3797</v>
      </c>
      <c r="O3246" s="4">
        <f t="shared" si="100"/>
        <v>18</v>
      </c>
      <c r="P3246" s="4" t="str">
        <f t="shared" si="101"/>
        <v>2021-10</v>
      </c>
    </row>
    <row r="3247" spans="1:16" ht="12.75" x14ac:dyDescent="0.2">
      <c r="A3247" s="4" t="s">
        <v>3048</v>
      </c>
      <c r="B3247" s="4" t="s">
        <v>10496</v>
      </c>
      <c r="C3247" s="4" t="s">
        <v>10497</v>
      </c>
      <c r="D3247" s="4" t="s">
        <v>25</v>
      </c>
      <c r="E3247" s="4" t="s">
        <v>10571</v>
      </c>
      <c r="F3247" s="4" t="s">
        <v>10572</v>
      </c>
      <c r="G3247" s="4" t="s">
        <v>10583</v>
      </c>
      <c r="H3247" s="4" t="s">
        <v>210</v>
      </c>
      <c r="I3247" s="4" t="s">
        <v>343</v>
      </c>
      <c r="J3247" s="4" t="s">
        <v>36</v>
      </c>
      <c r="K3247" s="4" t="s">
        <v>10549</v>
      </c>
      <c r="L3247" s="4" t="s">
        <v>10574</v>
      </c>
      <c r="M3247" s="5">
        <v>44487</v>
      </c>
      <c r="N3247" s="6">
        <v>1317</v>
      </c>
      <c r="O3247" s="4">
        <f t="shared" si="100"/>
        <v>18</v>
      </c>
      <c r="P3247" s="4" t="str">
        <f t="shared" si="101"/>
        <v>2021-10</v>
      </c>
    </row>
    <row r="3248" spans="1:16" ht="12.75" x14ac:dyDescent="0.2">
      <c r="A3248" s="4" t="s">
        <v>1050</v>
      </c>
      <c r="B3248" s="4" t="s">
        <v>1051</v>
      </c>
      <c r="C3248" s="4" t="s">
        <v>1999</v>
      </c>
      <c r="D3248" s="4" t="s">
        <v>13936</v>
      </c>
      <c r="E3248" s="4" t="s">
        <v>2000</v>
      </c>
      <c r="F3248" s="4" t="s">
        <v>2001</v>
      </c>
      <c r="G3248" s="4" t="s">
        <v>2002</v>
      </c>
      <c r="H3248" s="4" t="s">
        <v>20</v>
      </c>
      <c r="I3248" s="4" t="s">
        <v>21</v>
      </c>
      <c r="J3248" s="4" t="s">
        <v>39</v>
      </c>
      <c r="K3248" s="4" t="s">
        <v>2003</v>
      </c>
      <c r="L3248" s="4" t="s">
        <v>1195</v>
      </c>
      <c r="M3248" s="5">
        <v>44488</v>
      </c>
      <c r="N3248" s="6">
        <v>9841</v>
      </c>
      <c r="O3248" s="4">
        <f t="shared" si="100"/>
        <v>19</v>
      </c>
      <c r="P3248" s="4" t="str">
        <f t="shared" si="101"/>
        <v>2021-10</v>
      </c>
    </row>
    <row r="3249" spans="1:16" ht="12.75" x14ac:dyDescent="0.2">
      <c r="A3249" s="4" t="s">
        <v>3048</v>
      </c>
      <c r="B3249" s="4" t="s">
        <v>3049</v>
      </c>
      <c r="C3249" s="4" t="s">
        <v>3522</v>
      </c>
      <c r="D3249" s="4" t="s">
        <v>25</v>
      </c>
      <c r="E3249" s="4" t="s">
        <v>3596</v>
      </c>
      <c r="F3249" s="4" t="s">
        <v>3597</v>
      </c>
      <c r="G3249" s="4" t="s">
        <v>3598</v>
      </c>
      <c r="H3249" s="4" t="s">
        <v>20</v>
      </c>
      <c r="I3249" s="4" t="s">
        <v>29</v>
      </c>
      <c r="J3249" s="4" t="s">
        <v>22</v>
      </c>
      <c r="K3249" s="4" t="s">
        <v>3524</v>
      </c>
      <c r="L3249" s="4" t="s">
        <v>3136</v>
      </c>
      <c r="M3249" s="5">
        <v>44488</v>
      </c>
      <c r="N3249" s="6">
        <v>7315</v>
      </c>
      <c r="O3249" s="4">
        <f t="shared" si="100"/>
        <v>19</v>
      </c>
      <c r="P3249" s="4" t="str">
        <f t="shared" si="101"/>
        <v>2021-10</v>
      </c>
    </row>
    <row r="3250" spans="1:16" ht="12.75" x14ac:dyDescent="0.2">
      <c r="A3250" s="4" t="s">
        <v>14</v>
      </c>
      <c r="B3250" s="4" t="s">
        <v>6544</v>
      </c>
      <c r="C3250" s="4" t="s">
        <v>6545</v>
      </c>
      <c r="D3250" s="4" t="s">
        <v>6712</v>
      </c>
      <c r="E3250" s="4" t="s">
        <v>6713</v>
      </c>
      <c r="F3250" s="4" t="s">
        <v>6714</v>
      </c>
      <c r="G3250" s="4" t="s">
        <v>6716</v>
      </c>
      <c r="H3250" s="4" t="s">
        <v>20</v>
      </c>
      <c r="I3250" s="4" t="s">
        <v>29</v>
      </c>
      <c r="J3250" s="4" t="s">
        <v>36</v>
      </c>
      <c r="K3250" s="4" t="s">
        <v>6553</v>
      </c>
      <c r="L3250" s="4" t="s">
        <v>6576</v>
      </c>
      <c r="M3250" s="5">
        <v>44488</v>
      </c>
      <c r="N3250" s="6">
        <v>8026</v>
      </c>
      <c r="O3250" s="4">
        <f t="shared" si="100"/>
        <v>19</v>
      </c>
      <c r="P3250" s="4" t="str">
        <f t="shared" si="101"/>
        <v>2021-10</v>
      </c>
    </row>
    <row r="3251" spans="1:16" ht="12.75" x14ac:dyDescent="0.2">
      <c r="A3251" s="4" t="s">
        <v>14</v>
      </c>
      <c r="B3251" s="4" t="s">
        <v>7654</v>
      </c>
      <c r="C3251" s="4" t="s">
        <v>7825</v>
      </c>
      <c r="D3251" s="4" t="s">
        <v>7811</v>
      </c>
      <c r="E3251" s="4" t="s">
        <v>7925</v>
      </c>
      <c r="F3251" s="4" t="s">
        <v>7926</v>
      </c>
      <c r="G3251" s="4" t="s">
        <v>7927</v>
      </c>
      <c r="H3251" s="4" t="s">
        <v>210</v>
      </c>
      <c r="I3251" s="4" t="s">
        <v>210</v>
      </c>
      <c r="J3251" s="4" t="s">
        <v>7816</v>
      </c>
      <c r="K3251" s="4" t="s">
        <v>7829</v>
      </c>
      <c r="L3251" s="4" t="s">
        <v>7785</v>
      </c>
      <c r="M3251" s="5">
        <v>44488</v>
      </c>
      <c r="N3251" s="6">
        <v>667</v>
      </c>
      <c r="O3251" s="4">
        <f t="shared" si="100"/>
        <v>19</v>
      </c>
      <c r="P3251" s="4" t="str">
        <f t="shared" si="101"/>
        <v>2021-10</v>
      </c>
    </row>
    <row r="3252" spans="1:16" ht="12.75" x14ac:dyDescent="0.2">
      <c r="A3252" s="4" t="s">
        <v>14</v>
      </c>
      <c r="B3252" s="4" t="s">
        <v>7654</v>
      </c>
      <c r="C3252" s="4" t="s">
        <v>8288</v>
      </c>
      <c r="D3252" s="4" t="s">
        <v>8423</v>
      </c>
      <c r="E3252" s="4" t="s">
        <v>8540</v>
      </c>
      <c r="F3252" s="4" t="s">
        <v>8541</v>
      </c>
      <c r="G3252" s="4" t="s">
        <v>8546</v>
      </c>
      <c r="H3252" s="4" t="s">
        <v>20</v>
      </c>
      <c r="I3252" s="4" t="s">
        <v>21</v>
      </c>
      <c r="J3252" s="4" t="s">
        <v>36</v>
      </c>
      <c r="K3252" s="4" t="s">
        <v>8306</v>
      </c>
      <c r="L3252" s="4" t="s">
        <v>30</v>
      </c>
      <c r="M3252" s="5">
        <v>44488</v>
      </c>
      <c r="N3252" s="6">
        <v>4371</v>
      </c>
      <c r="O3252" s="4">
        <f t="shared" si="100"/>
        <v>19</v>
      </c>
      <c r="P3252" s="4" t="str">
        <f t="shared" si="101"/>
        <v>2021-10</v>
      </c>
    </row>
    <row r="3253" spans="1:16" ht="12.75" x14ac:dyDescent="0.2">
      <c r="A3253" s="4" t="s">
        <v>14</v>
      </c>
      <c r="B3253" s="4" t="s">
        <v>7654</v>
      </c>
      <c r="C3253" s="4" t="s">
        <v>8288</v>
      </c>
      <c r="D3253" s="4" t="s">
        <v>9306</v>
      </c>
      <c r="E3253" s="4" t="s">
        <v>8388</v>
      </c>
      <c r="F3253" s="4" t="s">
        <v>8389</v>
      </c>
      <c r="G3253" s="4" t="s">
        <v>9320</v>
      </c>
      <c r="H3253" s="4" t="s">
        <v>20</v>
      </c>
      <c r="I3253" s="4" t="s">
        <v>21</v>
      </c>
      <c r="J3253" s="4" t="s">
        <v>22</v>
      </c>
      <c r="K3253" s="4" t="s">
        <v>8297</v>
      </c>
      <c r="L3253" s="4" t="s">
        <v>8349</v>
      </c>
      <c r="M3253" s="5">
        <v>44488</v>
      </c>
      <c r="N3253" s="6">
        <v>7417</v>
      </c>
      <c r="O3253" s="4">
        <f t="shared" si="100"/>
        <v>19</v>
      </c>
      <c r="P3253" s="4" t="str">
        <f t="shared" si="101"/>
        <v>2021-10</v>
      </c>
    </row>
    <row r="3254" spans="1:16" ht="12.75" x14ac:dyDescent="0.2">
      <c r="A3254" s="4" t="s">
        <v>3048</v>
      </c>
      <c r="B3254" s="4" t="s">
        <v>10496</v>
      </c>
      <c r="C3254" s="4" t="s">
        <v>10497</v>
      </c>
      <c r="D3254" s="4" t="s">
        <v>10665</v>
      </c>
      <c r="E3254" s="4" t="s">
        <v>10571</v>
      </c>
      <c r="F3254" s="4" t="s">
        <v>10572</v>
      </c>
      <c r="G3254" s="4" t="s">
        <v>10587</v>
      </c>
      <c r="H3254" s="4" t="s">
        <v>210</v>
      </c>
      <c r="I3254" s="4" t="s">
        <v>343</v>
      </c>
      <c r="J3254" s="4" t="s">
        <v>36</v>
      </c>
      <c r="K3254" s="4" t="s">
        <v>10549</v>
      </c>
      <c r="L3254" s="4" t="s">
        <v>10574</v>
      </c>
      <c r="M3254" s="5">
        <v>44488</v>
      </c>
      <c r="N3254" s="6">
        <v>5337</v>
      </c>
      <c r="O3254" s="4">
        <f t="shared" si="100"/>
        <v>19</v>
      </c>
      <c r="P3254" s="4" t="str">
        <f t="shared" si="101"/>
        <v>2021-10</v>
      </c>
    </row>
    <row r="3255" spans="1:16" ht="12.75" x14ac:dyDescent="0.2">
      <c r="A3255" s="4" t="s">
        <v>3048</v>
      </c>
      <c r="B3255" s="4" t="s">
        <v>12289</v>
      </c>
      <c r="C3255" s="4" t="s">
        <v>12841</v>
      </c>
      <c r="D3255" s="4" t="s">
        <v>13126</v>
      </c>
      <c r="E3255" s="4" t="s">
        <v>13127</v>
      </c>
      <c r="F3255" s="4" t="s">
        <v>13128</v>
      </c>
      <c r="G3255" s="4" t="s">
        <v>13131</v>
      </c>
      <c r="H3255" s="4" t="s">
        <v>20</v>
      </c>
      <c r="I3255" s="4" t="s">
        <v>21</v>
      </c>
      <c r="J3255" s="4" t="s">
        <v>22</v>
      </c>
      <c r="K3255" s="4" t="s">
        <v>12850</v>
      </c>
      <c r="L3255" s="4" t="s">
        <v>12121</v>
      </c>
      <c r="M3255" s="5">
        <v>44488</v>
      </c>
      <c r="N3255" s="6">
        <v>2944</v>
      </c>
      <c r="O3255" s="4">
        <f t="shared" si="100"/>
        <v>19</v>
      </c>
      <c r="P3255" s="4" t="str">
        <f t="shared" si="101"/>
        <v>2021-10</v>
      </c>
    </row>
    <row r="3256" spans="1:16" ht="12.75" x14ac:dyDescent="0.2">
      <c r="A3256" s="4" t="s">
        <v>14</v>
      </c>
      <c r="B3256" s="4" t="s">
        <v>15</v>
      </c>
      <c r="C3256" s="4" t="s">
        <v>68</v>
      </c>
      <c r="D3256" s="4" t="s">
        <v>13936</v>
      </c>
      <c r="E3256" s="4" t="s">
        <v>204</v>
      </c>
      <c r="F3256" s="4" t="s">
        <v>205</v>
      </c>
      <c r="G3256" s="4" t="s">
        <v>206</v>
      </c>
      <c r="H3256" s="4" t="s">
        <v>20</v>
      </c>
      <c r="I3256" s="4" t="s">
        <v>21</v>
      </c>
      <c r="J3256" s="4" t="s">
        <v>22</v>
      </c>
      <c r="K3256" s="4" t="s">
        <v>109</v>
      </c>
      <c r="L3256" s="4" t="s">
        <v>24</v>
      </c>
      <c r="M3256" s="5">
        <v>44489</v>
      </c>
      <c r="N3256" s="6">
        <v>6786</v>
      </c>
      <c r="O3256" s="4">
        <f t="shared" si="100"/>
        <v>20</v>
      </c>
      <c r="P3256" s="4" t="str">
        <f t="shared" si="101"/>
        <v>2021-10</v>
      </c>
    </row>
    <row r="3257" spans="1:16" ht="12.75" x14ac:dyDescent="0.2">
      <c r="A3257" s="4" t="s">
        <v>14</v>
      </c>
      <c r="B3257" s="4" t="s">
        <v>15</v>
      </c>
      <c r="C3257" s="4" t="s">
        <v>504</v>
      </c>
      <c r="D3257" s="4" t="s">
        <v>13936</v>
      </c>
      <c r="E3257" s="4" t="s">
        <v>597</v>
      </c>
      <c r="F3257" s="4" t="s">
        <v>598</v>
      </c>
      <c r="G3257" s="4" t="s">
        <v>604</v>
      </c>
      <c r="H3257" s="4" t="s">
        <v>20</v>
      </c>
      <c r="I3257" s="4" t="s">
        <v>21</v>
      </c>
      <c r="J3257" s="4" t="s">
        <v>36</v>
      </c>
      <c r="K3257" s="4" t="s">
        <v>600</v>
      </c>
      <c r="L3257" s="4" t="s">
        <v>73</v>
      </c>
      <c r="M3257" s="5">
        <v>44489</v>
      </c>
      <c r="N3257" s="6">
        <v>5894</v>
      </c>
      <c r="O3257" s="4">
        <f t="shared" si="100"/>
        <v>20</v>
      </c>
      <c r="P3257" s="4" t="str">
        <f t="shared" si="101"/>
        <v>2021-10</v>
      </c>
    </row>
    <row r="3258" spans="1:16" ht="12.75" x14ac:dyDescent="0.2">
      <c r="A3258" s="4" t="s">
        <v>14</v>
      </c>
      <c r="B3258" s="4" t="s">
        <v>15</v>
      </c>
      <c r="C3258" s="4" t="s">
        <v>504</v>
      </c>
      <c r="D3258" s="4" t="s">
        <v>25</v>
      </c>
      <c r="E3258" s="4" t="s">
        <v>521</v>
      </c>
      <c r="F3258" s="4" t="s">
        <v>522</v>
      </c>
      <c r="G3258" s="4" t="s">
        <v>653</v>
      </c>
      <c r="H3258" s="4" t="s">
        <v>20</v>
      </c>
      <c r="I3258" s="4" t="s">
        <v>29</v>
      </c>
      <c r="J3258" s="4" t="s">
        <v>22</v>
      </c>
      <c r="K3258" s="4" t="s">
        <v>517</v>
      </c>
      <c r="L3258" s="4" t="s">
        <v>100</v>
      </c>
      <c r="M3258" s="5">
        <v>44489</v>
      </c>
      <c r="N3258" s="6">
        <v>4822</v>
      </c>
      <c r="O3258" s="4">
        <f t="shared" si="100"/>
        <v>20</v>
      </c>
      <c r="P3258" s="4" t="str">
        <f t="shared" si="101"/>
        <v>2021-10</v>
      </c>
    </row>
    <row r="3259" spans="1:16" ht="12.75" x14ac:dyDescent="0.2">
      <c r="A3259" s="4" t="s">
        <v>14</v>
      </c>
      <c r="B3259" s="4" t="s">
        <v>15</v>
      </c>
      <c r="C3259" s="4" t="s">
        <v>504</v>
      </c>
      <c r="D3259" s="4" t="s">
        <v>996</v>
      </c>
      <c r="E3259" s="4" t="s">
        <v>521</v>
      </c>
      <c r="F3259" s="4" t="s">
        <v>522</v>
      </c>
      <c r="G3259" s="4" t="s">
        <v>1010</v>
      </c>
      <c r="H3259" s="4" t="s">
        <v>20</v>
      </c>
      <c r="I3259" s="4" t="s">
        <v>21</v>
      </c>
      <c r="J3259" s="4" t="s">
        <v>22</v>
      </c>
      <c r="K3259" s="4" t="s">
        <v>517</v>
      </c>
      <c r="L3259" s="4" t="s">
        <v>100</v>
      </c>
      <c r="M3259" s="5">
        <v>44489</v>
      </c>
      <c r="N3259" s="6">
        <v>8396</v>
      </c>
      <c r="O3259" s="4">
        <f t="shared" si="100"/>
        <v>20</v>
      </c>
      <c r="P3259" s="4" t="str">
        <f t="shared" si="101"/>
        <v>2021-10</v>
      </c>
    </row>
    <row r="3260" spans="1:16" ht="12.75" x14ac:dyDescent="0.2">
      <c r="A3260" s="4" t="s">
        <v>1050</v>
      </c>
      <c r="B3260" s="4" t="s">
        <v>1051</v>
      </c>
      <c r="C3260" s="4" t="s">
        <v>2556</v>
      </c>
      <c r="D3260" s="4" t="s">
        <v>25</v>
      </c>
      <c r="E3260" s="4" t="s">
        <v>2682</v>
      </c>
      <c r="F3260" s="4" t="s">
        <v>2683</v>
      </c>
      <c r="G3260" s="4" t="s">
        <v>2684</v>
      </c>
      <c r="H3260" s="4" t="s">
        <v>210</v>
      </c>
      <c r="I3260" s="4" t="s">
        <v>210</v>
      </c>
      <c r="J3260" s="4" t="s">
        <v>877</v>
      </c>
      <c r="K3260" s="4" t="s">
        <v>2565</v>
      </c>
      <c r="L3260" s="4" t="s">
        <v>2014</v>
      </c>
      <c r="M3260" s="5">
        <v>44489</v>
      </c>
      <c r="N3260" s="6">
        <v>7029</v>
      </c>
      <c r="O3260" s="4">
        <f t="shared" si="100"/>
        <v>20</v>
      </c>
      <c r="P3260" s="4" t="str">
        <f t="shared" si="101"/>
        <v>2021-10</v>
      </c>
    </row>
    <row r="3261" spans="1:16" ht="12.75" x14ac:dyDescent="0.2">
      <c r="A3261" s="4" t="s">
        <v>3048</v>
      </c>
      <c r="B3261" s="4" t="s">
        <v>3049</v>
      </c>
      <c r="C3261" s="4" t="s">
        <v>3522</v>
      </c>
      <c r="D3261" s="4" t="s">
        <v>25</v>
      </c>
      <c r="E3261" s="4" t="s">
        <v>3602</v>
      </c>
      <c r="F3261" s="4" t="s">
        <v>3603</v>
      </c>
      <c r="G3261" s="4" t="s">
        <v>3607</v>
      </c>
      <c r="H3261" s="4" t="s">
        <v>20</v>
      </c>
      <c r="I3261" s="4" t="s">
        <v>29</v>
      </c>
      <c r="J3261" s="4" t="s">
        <v>22</v>
      </c>
      <c r="K3261" s="4" t="s">
        <v>3554</v>
      </c>
      <c r="L3261" s="4" t="s">
        <v>3152</v>
      </c>
      <c r="M3261" s="5">
        <v>44489</v>
      </c>
      <c r="N3261" s="6">
        <v>7759</v>
      </c>
      <c r="O3261" s="4">
        <f t="shared" si="100"/>
        <v>20</v>
      </c>
      <c r="P3261" s="4" t="str">
        <f t="shared" si="101"/>
        <v>2021-10</v>
      </c>
    </row>
    <row r="3262" spans="1:16" ht="12.75" x14ac:dyDescent="0.2">
      <c r="A3262" s="4" t="s">
        <v>14</v>
      </c>
      <c r="B3262" s="4" t="s">
        <v>3761</v>
      </c>
      <c r="C3262" s="4" t="s">
        <v>3762</v>
      </c>
      <c r="D3262" s="4" t="s">
        <v>4034</v>
      </c>
      <c r="E3262" s="4" t="s">
        <v>3843</v>
      </c>
      <c r="F3262" s="4" t="s">
        <v>3844</v>
      </c>
      <c r="G3262" s="4" t="s">
        <v>4049</v>
      </c>
      <c r="H3262" s="4" t="s">
        <v>20</v>
      </c>
      <c r="I3262" s="4" t="s">
        <v>29</v>
      </c>
      <c r="J3262" s="4" t="s">
        <v>22</v>
      </c>
      <c r="K3262" s="4" t="s">
        <v>3766</v>
      </c>
      <c r="L3262" s="4" t="s">
        <v>3767</v>
      </c>
      <c r="M3262" s="5">
        <v>44489</v>
      </c>
      <c r="N3262" s="6">
        <v>4929</v>
      </c>
      <c r="O3262" s="4">
        <f t="shared" si="100"/>
        <v>20</v>
      </c>
      <c r="P3262" s="4" t="str">
        <f t="shared" si="101"/>
        <v>2021-10</v>
      </c>
    </row>
    <row r="3263" spans="1:16" ht="12.75" x14ac:dyDescent="0.2">
      <c r="A3263" s="4" t="s">
        <v>14</v>
      </c>
      <c r="B3263" s="4" t="s">
        <v>4342</v>
      </c>
      <c r="C3263" s="4" t="s">
        <v>4343</v>
      </c>
      <c r="D3263" s="4" t="s">
        <v>4802</v>
      </c>
      <c r="E3263" s="4" t="s">
        <v>4477</v>
      </c>
      <c r="F3263" s="4" t="s">
        <v>4478</v>
      </c>
      <c r="G3263" s="4" t="s">
        <v>4803</v>
      </c>
      <c r="H3263" s="4" t="s">
        <v>20</v>
      </c>
      <c r="I3263" s="4" t="s">
        <v>29</v>
      </c>
      <c r="J3263" s="4" t="s">
        <v>22</v>
      </c>
      <c r="K3263" s="4" t="s">
        <v>4396</v>
      </c>
      <c r="L3263" s="4" t="s">
        <v>4374</v>
      </c>
      <c r="M3263" s="5">
        <v>44489</v>
      </c>
      <c r="N3263" s="6">
        <v>221</v>
      </c>
      <c r="O3263" s="4">
        <f t="shared" si="100"/>
        <v>20</v>
      </c>
      <c r="P3263" s="4" t="str">
        <f t="shared" si="101"/>
        <v>2021-10</v>
      </c>
    </row>
    <row r="3264" spans="1:16" ht="12.75" x14ac:dyDescent="0.2">
      <c r="A3264" s="4" t="s">
        <v>1050</v>
      </c>
      <c r="B3264" s="4" t="s">
        <v>5461</v>
      </c>
      <c r="C3264" s="4" t="s">
        <v>5462</v>
      </c>
      <c r="D3264" s="4" t="s">
        <v>25</v>
      </c>
      <c r="E3264" s="4" t="s">
        <v>5624</v>
      </c>
      <c r="F3264" s="4" t="s">
        <v>5625</v>
      </c>
      <c r="G3264" s="4" t="s">
        <v>5627</v>
      </c>
      <c r="H3264" s="4" t="s">
        <v>210</v>
      </c>
      <c r="I3264" s="4" t="s">
        <v>210</v>
      </c>
      <c r="J3264" s="4" t="s">
        <v>877</v>
      </c>
      <c r="K3264" s="4" t="s">
        <v>5499</v>
      </c>
      <c r="L3264" s="4" t="s">
        <v>5467</v>
      </c>
      <c r="M3264" s="5">
        <v>44489</v>
      </c>
      <c r="N3264" s="6">
        <v>9357</v>
      </c>
      <c r="O3264" s="4">
        <f t="shared" si="100"/>
        <v>20</v>
      </c>
      <c r="P3264" s="4" t="str">
        <f t="shared" si="101"/>
        <v>2021-10</v>
      </c>
    </row>
    <row r="3265" spans="1:16" ht="12.75" x14ac:dyDescent="0.2">
      <c r="A3265" s="4" t="s">
        <v>14</v>
      </c>
      <c r="B3265" s="4" t="s">
        <v>7127</v>
      </c>
      <c r="C3265" s="4" t="s">
        <v>7128</v>
      </c>
      <c r="D3265" s="4" t="s">
        <v>25</v>
      </c>
      <c r="E3265" s="4" t="s">
        <v>7309</v>
      </c>
      <c r="F3265" s="4" t="s">
        <v>7310</v>
      </c>
      <c r="G3265" s="4" t="s">
        <v>7311</v>
      </c>
      <c r="H3265" s="4" t="s">
        <v>20</v>
      </c>
      <c r="I3265" s="4" t="s">
        <v>29</v>
      </c>
      <c r="J3265" s="4" t="s">
        <v>22</v>
      </c>
      <c r="K3265" s="4" t="s">
        <v>7135</v>
      </c>
      <c r="L3265" s="4" t="s">
        <v>7151</v>
      </c>
      <c r="M3265" s="5">
        <v>44489</v>
      </c>
      <c r="N3265" s="6">
        <v>7375</v>
      </c>
      <c r="O3265" s="4">
        <f t="shared" si="100"/>
        <v>20</v>
      </c>
      <c r="P3265" s="4" t="str">
        <f t="shared" si="101"/>
        <v>2021-10</v>
      </c>
    </row>
    <row r="3266" spans="1:16" ht="12.75" x14ac:dyDescent="0.2">
      <c r="A3266" s="4" t="s">
        <v>14</v>
      </c>
      <c r="B3266" s="4" t="s">
        <v>7654</v>
      </c>
      <c r="C3266" s="4" t="s">
        <v>8288</v>
      </c>
      <c r="D3266" s="4" t="s">
        <v>8877</v>
      </c>
      <c r="E3266" s="4" t="s">
        <v>8342</v>
      </c>
      <c r="F3266" s="4" t="s">
        <v>8343</v>
      </c>
      <c r="G3266" s="4" t="s">
        <v>9040</v>
      </c>
      <c r="H3266" s="4" t="s">
        <v>210</v>
      </c>
      <c r="I3266" s="4" t="s">
        <v>210</v>
      </c>
      <c r="J3266" s="4" t="s">
        <v>877</v>
      </c>
      <c r="K3266" s="4" t="s">
        <v>8297</v>
      </c>
      <c r="L3266" s="4" t="s">
        <v>8301</v>
      </c>
      <c r="M3266" s="5">
        <v>44489</v>
      </c>
      <c r="N3266" s="6">
        <v>3175</v>
      </c>
      <c r="O3266" s="4">
        <f t="shared" ref="O3266:O3329" si="102">DAY(M3266)</f>
        <v>20</v>
      </c>
      <c r="P3266" s="4" t="str">
        <f t="shared" ref="P3266:P3329" si="103">TEXT(M3266,"YYYY-MM")</f>
        <v>2021-10</v>
      </c>
    </row>
    <row r="3267" spans="1:16" ht="12.75" x14ac:dyDescent="0.2">
      <c r="A3267" s="4" t="s">
        <v>3048</v>
      </c>
      <c r="B3267" s="4" t="s">
        <v>9902</v>
      </c>
      <c r="C3267" s="4" t="s">
        <v>9903</v>
      </c>
      <c r="D3267" s="4" t="s">
        <v>9981</v>
      </c>
      <c r="E3267" s="4" t="s">
        <v>10007</v>
      </c>
      <c r="F3267" s="4" t="s">
        <v>10008</v>
      </c>
      <c r="G3267" s="4" t="s">
        <v>10040</v>
      </c>
      <c r="H3267" s="4" t="s">
        <v>20</v>
      </c>
      <c r="I3267" s="4" t="s">
        <v>21</v>
      </c>
      <c r="J3267" s="4" t="s">
        <v>36</v>
      </c>
      <c r="K3267" s="4" t="s">
        <v>9907</v>
      </c>
      <c r="L3267" s="4" t="s">
        <v>9911</v>
      </c>
      <c r="M3267" s="5">
        <v>44489</v>
      </c>
      <c r="N3267" s="6">
        <v>1546</v>
      </c>
      <c r="O3267" s="4">
        <f t="shared" si="102"/>
        <v>20</v>
      </c>
      <c r="P3267" s="4" t="str">
        <f t="shared" si="103"/>
        <v>2021-10</v>
      </c>
    </row>
    <row r="3268" spans="1:16" ht="12.75" x14ac:dyDescent="0.2">
      <c r="A3268" s="4" t="s">
        <v>3048</v>
      </c>
      <c r="B3268" s="4" t="s">
        <v>10496</v>
      </c>
      <c r="C3268" s="4" t="s">
        <v>10497</v>
      </c>
      <c r="D3268" s="4" t="s">
        <v>13936</v>
      </c>
      <c r="E3268" s="4" t="s">
        <v>10518</v>
      </c>
      <c r="F3268" s="4" t="s">
        <v>10519</v>
      </c>
      <c r="G3268" s="4" t="s">
        <v>10532</v>
      </c>
      <c r="H3268" s="4" t="s">
        <v>20</v>
      </c>
      <c r="I3268" s="4" t="s">
        <v>21</v>
      </c>
      <c r="J3268" s="4" t="s">
        <v>22</v>
      </c>
      <c r="K3268" s="4" t="s">
        <v>10521</v>
      </c>
      <c r="L3268" s="4" t="s">
        <v>10277</v>
      </c>
      <c r="M3268" s="5">
        <v>44489</v>
      </c>
      <c r="N3268" s="6">
        <v>1562</v>
      </c>
      <c r="O3268" s="4">
        <f t="shared" si="102"/>
        <v>20</v>
      </c>
      <c r="P3268" s="4" t="str">
        <f t="shared" si="103"/>
        <v>2021-10</v>
      </c>
    </row>
    <row r="3269" spans="1:16" ht="12.75" x14ac:dyDescent="0.2">
      <c r="A3269" s="4" t="s">
        <v>3048</v>
      </c>
      <c r="B3269" s="4" t="s">
        <v>10496</v>
      </c>
      <c r="C3269" s="4" t="s">
        <v>10497</v>
      </c>
      <c r="D3269" s="4" t="s">
        <v>10647</v>
      </c>
      <c r="E3269" s="4" t="s">
        <v>10613</v>
      </c>
      <c r="F3269" s="4" t="s">
        <v>10614</v>
      </c>
      <c r="G3269" s="4" t="s">
        <v>3048</v>
      </c>
      <c r="H3269" s="4" t="s">
        <v>210</v>
      </c>
      <c r="I3269" s="4" t="s">
        <v>210</v>
      </c>
      <c r="J3269" s="4" t="s">
        <v>3048</v>
      </c>
      <c r="K3269" s="4" t="s">
        <v>10549</v>
      </c>
      <c r="L3269" s="4" t="s">
        <v>10559</v>
      </c>
      <c r="M3269" s="5">
        <v>44489</v>
      </c>
      <c r="N3269" s="6">
        <v>6529</v>
      </c>
      <c r="O3269" s="4">
        <f t="shared" si="102"/>
        <v>20</v>
      </c>
      <c r="P3269" s="4" t="str">
        <f t="shared" si="103"/>
        <v>2021-10</v>
      </c>
    </row>
    <row r="3270" spans="1:16" ht="12.75" x14ac:dyDescent="0.2">
      <c r="A3270" s="4" t="s">
        <v>3048</v>
      </c>
      <c r="B3270" s="4" t="s">
        <v>11712</v>
      </c>
      <c r="C3270" s="4" t="s">
        <v>11934</v>
      </c>
      <c r="D3270" s="4" t="s">
        <v>25</v>
      </c>
      <c r="E3270" s="4" t="s">
        <v>6068</v>
      </c>
      <c r="F3270" s="4" t="s">
        <v>6069</v>
      </c>
      <c r="G3270" s="4" t="s">
        <v>12058</v>
      </c>
      <c r="H3270" s="4" t="s">
        <v>20</v>
      </c>
      <c r="I3270" s="4" t="s">
        <v>29</v>
      </c>
      <c r="J3270" s="4" t="s">
        <v>22</v>
      </c>
      <c r="K3270" s="4" t="s">
        <v>11936</v>
      </c>
      <c r="L3270" s="4" t="s">
        <v>11937</v>
      </c>
      <c r="M3270" s="5">
        <v>44489</v>
      </c>
      <c r="N3270" s="6">
        <v>3550</v>
      </c>
      <c r="O3270" s="4">
        <f t="shared" si="102"/>
        <v>20</v>
      </c>
      <c r="P3270" s="4" t="str">
        <f t="shared" si="103"/>
        <v>2021-10</v>
      </c>
    </row>
    <row r="3271" spans="1:16" ht="12.75" x14ac:dyDescent="0.2">
      <c r="A3271" s="4" t="s">
        <v>14</v>
      </c>
      <c r="B3271" s="4" t="s">
        <v>15</v>
      </c>
      <c r="C3271" s="4" t="s">
        <v>504</v>
      </c>
      <c r="D3271" s="4" t="s">
        <v>967</v>
      </c>
      <c r="E3271" s="4" t="s">
        <v>968</v>
      </c>
      <c r="F3271" s="4" t="s">
        <v>969</v>
      </c>
      <c r="G3271" s="4" t="s">
        <v>979</v>
      </c>
      <c r="H3271" s="4" t="s">
        <v>20</v>
      </c>
      <c r="I3271" s="4" t="s">
        <v>21</v>
      </c>
      <c r="J3271" s="4" t="s">
        <v>22</v>
      </c>
      <c r="K3271" s="4" t="s">
        <v>508</v>
      </c>
      <c r="L3271" s="4" t="s">
        <v>47</v>
      </c>
      <c r="M3271" s="5">
        <v>44490</v>
      </c>
      <c r="N3271" s="6">
        <v>4258</v>
      </c>
      <c r="O3271" s="4">
        <f t="shared" si="102"/>
        <v>21</v>
      </c>
      <c r="P3271" s="4" t="str">
        <f t="shared" si="103"/>
        <v>2021-10</v>
      </c>
    </row>
    <row r="3272" spans="1:16" ht="12.75" x14ac:dyDescent="0.2">
      <c r="A3272" s="4" t="s">
        <v>1050</v>
      </c>
      <c r="B3272" s="4" t="s">
        <v>1051</v>
      </c>
      <c r="C3272" s="4" t="s">
        <v>1052</v>
      </c>
      <c r="D3272" s="4" t="s">
        <v>1437</v>
      </c>
      <c r="E3272" s="4" t="s">
        <v>1229</v>
      </c>
      <c r="F3272" s="4" t="s">
        <v>1230</v>
      </c>
      <c r="G3272" s="4" t="s">
        <v>1232</v>
      </c>
      <c r="H3272" s="4" t="s">
        <v>20</v>
      </c>
      <c r="I3272" s="4" t="s">
        <v>29</v>
      </c>
      <c r="J3272" s="4" t="s">
        <v>36</v>
      </c>
      <c r="K3272" s="4" t="s">
        <v>1056</v>
      </c>
      <c r="L3272" s="4" t="s">
        <v>689</v>
      </c>
      <c r="M3272" s="5">
        <v>44490</v>
      </c>
      <c r="N3272" s="6">
        <v>3566</v>
      </c>
      <c r="O3272" s="4">
        <f t="shared" si="102"/>
        <v>21</v>
      </c>
      <c r="P3272" s="4" t="str">
        <f t="shared" si="103"/>
        <v>2021-10</v>
      </c>
    </row>
    <row r="3273" spans="1:16" ht="12.75" x14ac:dyDescent="0.2">
      <c r="A3273" s="4" t="s">
        <v>14</v>
      </c>
      <c r="B3273" s="4" t="s">
        <v>4342</v>
      </c>
      <c r="C3273" s="4" t="s">
        <v>4343</v>
      </c>
      <c r="D3273" s="4" t="s">
        <v>25</v>
      </c>
      <c r="E3273" s="4" t="s">
        <v>4434</v>
      </c>
      <c r="F3273" s="4" t="s">
        <v>4435</v>
      </c>
      <c r="G3273" s="4" t="s">
        <v>4437</v>
      </c>
      <c r="H3273" s="4" t="s">
        <v>20</v>
      </c>
      <c r="I3273" s="4" t="s">
        <v>29</v>
      </c>
      <c r="J3273" s="4" t="s">
        <v>22</v>
      </c>
      <c r="K3273" s="4" t="s">
        <v>4396</v>
      </c>
      <c r="L3273" s="4" t="s">
        <v>4363</v>
      </c>
      <c r="M3273" s="5">
        <v>44490</v>
      </c>
      <c r="N3273" s="6">
        <v>3911</v>
      </c>
      <c r="O3273" s="4">
        <f t="shared" si="102"/>
        <v>21</v>
      </c>
      <c r="P3273" s="4" t="str">
        <f t="shared" si="103"/>
        <v>2021-10</v>
      </c>
    </row>
    <row r="3274" spans="1:16" ht="12.75" x14ac:dyDescent="0.2">
      <c r="A3274" s="4" t="s">
        <v>14</v>
      </c>
      <c r="B3274" s="4" t="s">
        <v>7127</v>
      </c>
      <c r="C3274" s="4" t="s">
        <v>7128</v>
      </c>
      <c r="D3274" s="4" t="s">
        <v>7603</v>
      </c>
      <c r="E3274" s="4" t="s">
        <v>7628</v>
      </c>
      <c r="F3274" s="4" t="s">
        <v>3048</v>
      </c>
      <c r="G3274" s="4" t="s">
        <v>3048</v>
      </c>
      <c r="H3274" s="4" t="s">
        <v>210</v>
      </c>
      <c r="I3274" s="4" t="s">
        <v>210</v>
      </c>
      <c r="J3274" s="4" t="s">
        <v>3048</v>
      </c>
      <c r="K3274" s="4" t="s">
        <v>7144</v>
      </c>
      <c r="L3274" s="4" t="s">
        <v>7203</v>
      </c>
      <c r="M3274" s="5">
        <v>44490</v>
      </c>
      <c r="N3274" s="6">
        <v>4217</v>
      </c>
      <c r="O3274" s="4">
        <f t="shared" si="102"/>
        <v>21</v>
      </c>
      <c r="P3274" s="4" t="str">
        <f t="shared" si="103"/>
        <v>2021-10</v>
      </c>
    </row>
    <row r="3275" spans="1:16" ht="12.75" x14ac:dyDescent="0.2">
      <c r="A3275" s="4" t="s">
        <v>3048</v>
      </c>
      <c r="B3275" s="4" t="s">
        <v>11712</v>
      </c>
      <c r="C3275" s="4" t="s">
        <v>11934</v>
      </c>
      <c r="D3275" s="4" t="s">
        <v>25</v>
      </c>
      <c r="E3275" s="4" t="s">
        <v>6068</v>
      </c>
      <c r="F3275" s="4" t="s">
        <v>6069</v>
      </c>
      <c r="G3275" s="4" t="s">
        <v>12099</v>
      </c>
      <c r="H3275" s="4" t="s">
        <v>20</v>
      </c>
      <c r="I3275" s="4" t="s">
        <v>29</v>
      </c>
      <c r="J3275" s="4" t="s">
        <v>22</v>
      </c>
      <c r="K3275" s="4" t="s">
        <v>11936</v>
      </c>
      <c r="L3275" s="4" t="s">
        <v>11939</v>
      </c>
      <c r="M3275" s="5">
        <v>44490</v>
      </c>
      <c r="N3275" s="6">
        <v>1493</v>
      </c>
      <c r="O3275" s="4">
        <f t="shared" si="102"/>
        <v>21</v>
      </c>
      <c r="P3275" s="4" t="str">
        <f t="shared" si="103"/>
        <v>2021-10</v>
      </c>
    </row>
    <row r="3276" spans="1:16" ht="12.75" x14ac:dyDescent="0.2">
      <c r="A3276" s="4" t="s">
        <v>3048</v>
      </c>
      <c r="B3276" s="4" t="s">
        <v>12289</v>
      </c>
      <c r="C3276" s="4" t="s">
        <v>13519</v>
      </c>
      <c r="D3276" s="4" t="s">
        <v>13661</v>
      </c>
      <c r="E3276" s="4" t="s">
        <v>13585</v>
      </c>
      <c r="F3276" s="4" t="s">
        <v>13586</v>
      </c>
      <c r="G3276" s="4" t="s">
        <v>13663</v>
      </c>
      <c r="H3276" s="4" t="s">
        <v>20</v>
      </c>
      <c r="I3276" s="4" t="s">
        <v>29</v>
      </c>
      <c r="J3276" s="4" t="s">
        <v>36</v>
      </c>
      <c r="K3276" s="4" t="s">
        <v>13523</v>
      </c>
      <c r="L3276" s="4" t="s">
        <v>10345</v>
      </c>
      <c r="M3276" s="5">
        <v>44490</v>
      </c>
      <c r="N3276" s="6">
        <v>9088</v>
      </c>
      <c r="O3276" s="4">
        <f t="shared" si="102"/>
        <v>21</v>
      </c>
      <c r="P3276" s="4" t="str">
        <f t="shared" si="103"/>
        <v>2021-10</v>
      </c>
    </row>
    <row r="3277" spans="1:16" ht="12.75" x14ac:dyDescent="0.2">
      <c r="A3277" s="4" t="s">
        <v>14</v>
      </c>
      <c r="B3277" s="4" t="s">
        <v>15</v>
      </c>
      <c r="C3277" s="4" t="s">
        <v>68</v>
      </c>
      <c r="D3277" s="4" t="s">
        <v>260</v>
      </c>
      <c r="E3277" s="4" t="s">
        <v>263</v>
      </c>
      <c r="F3277" s="4" t="s">
        <v>3048</v>
      </c>
      <c r="G3277" s="4" t="s">
        <v>3048</v>
      </c>
      <c r="H3277" s="4" t="s">
        <v>210</v>
      </c>
      <c r="I3277" s="4" t="s">
        <v>210</v>
      </c>
      <c r="J3277" s="4" t="s">
        <v>3048</v>
      </c>
      <c r="K3277" s="4" t="s">
        <v>82</v>
      </c>
      <c r="L3277" s="4" t="s">
        <v>262</v>
      </c>
      <c r="M3277" s="5">
        <v>44491</v>
      </c>
      <c r="N3277" s="6">
        <v>773</v>
      </c>
      <c r="O3277" s="4">
        <f t="shared" si="102"/>
        <v>22</v>
      </c>
      <c r="P3277" s="4" t="str">
        <f t="shared" si="103"/>
        <v>2021-10</v>
      </c>
    </row>
    <row r="3278" spans="1:16" ht="12.75" x14ac:dyDescent="0.2">
      <c r="A3278" s="4" t="s">
        <v>14</v>
      </c>
      <c r="B3278" s="4" t="s">
        <v>15</v>
      </c>
      <c r="C3278" s="4" t="s">
        <v>68</v>
      </c>
      <c r="D3278" s="4" t="s">
        <v>318</v>
      </c>
      <c r="E3278" s="4" t="s">
        <v>319</v>
      </c>
      <c r="F3278" s="4" t="s">
        <v>320</v>
      </c>
      <c r="G3278" s="4" t="s">
        <v>330</v>
      </c>
      <c r="H3278" s="4" t="s">
        <v>20</v>
      </c>
      <c r="I3278" s="4" t="s">
        <v>21</v>
      </c>
      <c r="J3278" s="4" t="s">
        <v>22</v>
      </c>
      <c r="K3278" s="4" t="s">
        <v>77</v>
      </c>
      <c r="L3278" s="4" t="s">
        <v>24</v>
      </c>
      <c r="M3278" s="5">
        <v>44491</v>
      </c>
      <c r="N3278" s="6">
        <v>5924</v>
      </c>
      <c r="O3278" s="4">
        <f t="shared" si="102"/>
        <v>22</v>
      </c>
      <c r="P3278" s="4" t="str">
        <f t="shared" si="103"/>
        <v>2021-10</v>
      </c>
    </row>
    <row r="3279" spans="1:16" ht="12.75" x14ac:dyDescent="0.2">
      <c r="A3279" s="4" t="s">
        <v>1050</v>
      </c>
      <c r="B3279" s="4" t="s">
        <v>1051</v>
      </c>
      <c r="C3279" s="4" t="s">
        <v>1052</v>
      </c>
      <c r="D3279" s="4" t="s">
        <v>1497</v>
      </c>
      <c r="E3279" s="4" t="s">
        <v>1523</v>
      </c>
      <c r="F3279" s="4" t="s">
        <v>1524</v>
      </c>
      <c r="G3279" s="4" t="s">
        <v>1525</v>
      </c>
      <c r="H3279" s="4" t="s">
        <v>210</v>
      </c>
      <c r="I3279" s="4" t="s">
        <v>343</v>
      </c>
      <c r="J3279" s="4" t="s">
        <v>36</v>
      </c>
      <c r="K3279" s="4" t="s">
        <v>1132</v>
      </c>
      <c r="L3279" s="4" t="s">
        <v>1175</v>
      </c>
      <c r="M3279" s="5">
        <v>44491</v>
      </c>
      <c r="N3279" s="6">
        <v>9034</v>
      </c>
      <c r="O3279" s="4">
        <f t="shared" si="102"/>
        <v>22</v>
      </c>
      <c r="P3279" s="4" t="str">
        <f t="shared" si="103"/>
        <v>2021-10</v>
      </c>
    </row>
    <row r="3280" spans="1:16" ht="12.75" x14ac:dyDescent="0.2">
      <c r="A3280" s="4" t="s">
        <v>1050</v>
      </c>
      <c r="B3280" s="4" t="s">
        <v>1051</v>
      </c>
      <c r="C3280" s="4" t="s">
        <v>1999</v>
      </c>
      <c r="D3280" s="4" t="s">
        <v>2078</v>
      </c>
      <c r="E3280" s="4" t="s">
        <v>2123</v>
      </c>
      <c r="F3280" s="4" t="s">
        <v>2124</v>
      </c>
      <c r="G3280" s="4" t="s">
        <v>2125</v>
      </c>
      <c r="H3280" s="4" t="s">
        <v>20</v>
      </c>
      <c r="I3280" s="4" t="s">
        <v>21</v>
      </c>
      <c r="J3280" s="4" t="s">
        <v>39</v>
      </c>
      <c r="K3280" s="4" t="s">
        <v>2003</v>
      </c>
      <c r="L3280" s="4" t="s">
        <v>1195</v>
      </c>
      <c r="M3280" s="5">
        <v>44491</v>
      </c>
      <c r="N3280" s="6">
        <v>2630</v>
      </c>
      <c r="O3280" s="4">
        <f t="shared" si="102"/>
        <v>22</v>
      </c>
      <c r="P3280" s="4" t="str">
        <f t="shared" si="103"/>
        <v>2021-10</v>
      </c>
    </row>
    <row r="3281" spans="1:16" ht="12.75" x14ac:dyDescent="0.2">
      <c r="A3281" s="4" t="s">
        <v>3048</v>
      </c>
      <c r="B3281" s="4" t="s">
        <v>3049</v>
      </c>
      <c r="C3281" s="4" t="s">
        <v>3050</v>
      </c>
      <c r="D3281" s="4" t="s">
        <v>3243</v>
      </c>
      <c r="E3281" s="4" t="s">
        <v>3244</v>
      </c>
      <c r="F3281" s="4" t="s">
        <v>3245</v>
      </c>
      <c r="G3281" s="4" t="s">
        <v>3259</v>
      </c>
      <c r="H3281" s="4" t="s">
        <v>210</v>
      </c>
      <c r="I3281" s="4" t="s">
        <v>210</v>
      </c>
      <c r="J3281" s="4" t="s">
        <v>877</v>
      </c>
      <c r="K3281" s="4" t="s">
        <v>3089</v>
      </c>
      <c r="L3281" s="4" t="s">
        <v>3078</v>
      </c>
      <c r="M3281" s="5">
        <v>44491</v>
      </c>
      <c r="N3281" s="6">
        <v>581</v>
      </c>
      <c r="O3281" s="4">
        <f t="shared" si="102"/>
        <v>22</v>
      </c>
      <c r="P3281" s="4" t="str">
        <f t="shared" si="103"/>
        <v>2021-10</v>
      </c>
    </row>
    <row r="3282" spans="1:16" ht="12.75" x14ac:dyDescent="0.2">
      <c r="A3282" s="4" t="s">
        <v>14</v>
      </c>
      <c r="B3282" s="4" t="s">
        <v>6544</v>
      </c>
      <c r="C3282" s="4" t="s">
        <v>6545</v>
      </c>
      <c r="D3282" s="4" t="s">
        <v>13936</v>
      </c>
      <c r="E3282" s="4" t="s">
        <v>6554</v>
      </c>
      <c r="F3282" s="4" t="s">
        <v>6555</v>
      </c>
      <c r="G3282" s="4" t="s">
        <v>6556</v>
      </c>
      <c r="H3282" s="4" t="s">
        <v>20</v>
      </c>
      <c r="I3282" s="4" t="s">
        <v>21</v>
      </c>
      <c r="J3282" s="4" t="s">
        <v>22</v>
      </c>
      <c r="K3282" s="4" t="s">
        <v>6553</v>
      </c>
      <c r="L3282" s="4" t="s">
        <v>3908</v>
      </c>
      <c r="M3282" s="5">
        <v>44491</v>
      </c>
      <c r="N3282" s="6">
        <v>2137</v>
      </c>
      <c r="O3282" s="4">
        <f t="shared" si="102"/>
        <v>22</v>
      </c>
      <c r="P3282" s="4" t="str">
        <f t="shared" si="103"/>
        <v>2021-10</v>
      </c>
    </row>
    <row r="3283" spans="1:16" ht="12.75" x14ac:dyDescent="0.2">
      <c r="A3283" s="4" t="s">
        <v>14</v>
      </c>
      <c r="B3283" s="4" t="s">
        <v>7654</v>
      </c>
      <c r="C3283" s="4" t="s">
        <v>8095</v>
      </c>
      <c r="D3283" s="4" t="s">
        <v>8251</v>
      </c>
      <c r="E3283" s="4" t="s">
        <v>8257</v>
      </c>
      <c r="F3283" s="4" t="s">
        <v>8258</v>
      </c>
      <c r="G3283" s="4" t="s">
        <v>8259</v>
      </c>
      <c r="H3283" s="4" t="s">
        <v>210</v>
      </c>
      <c r="I3283" s="4" t="s">
        <v>210</v>
      </c>
      <c r="J3283" s="4" t="s">
        <v>877</v>
      </c>
      <c r="K3283" s="4" t="s">
        <v>8099</v>
      </c>
      <c r="L3283" s="4" t="s">
        <v>8112</v>
      </c>
      <c r="M3283" s="5">
        <v>44491</v>
      </c>
      <c r="N3283" s="6">
        <v>7773</v>
      </c>
      <c r="O3283" s="4">
        <f t="shared" si="102"/>
        <v>22</v>
      </c>
      <c r="P3283" s="4" t="str">
        <f t="shared" si="103"/>
        <v>2021-10</v>
      </c>
    </row>
    <row r="3284" spans="1:16" ht="12.75" x14ac:dyDescent="0.2">
      <c r="A3284" s="4" t="s">
        <v>3048</v>
      </c>
      <c r="B3284" s="4" t="s">
        <v>9902</v>
      </c>
      <c r="C3284" s="4" t="s">
        <v>10061</v>
      </c>
      <c r="D3284" s="4" t="s">
        <v>10104</v>
      </c>
      <c r="E3284" s="4" t="s">
        <v>10108</v>
      </c>
      <c r="F3284" s="4" t="s">
        <v>10109</v>
      </c>
      <c r="G3284" s="4" t="s">
        <v>10118</v>
      </c>
      <c r="H3284" s="4" t="s">
        <v>20</v>
      </c>
      <c r="I3284" s="4" t="s">
        <v>21</v>
      </c>
      <c r="J3284" s="4" t="s">
        <v>36</v>
      </c>
      <c r="K3284" s="4" t="s">
        <v>10065</v>
      </c>
      <c r="L3284" s="4" t="s">
        <v>10069</v>
      </c>
      <c r="M3284" s="5">
        <v>44491</v>
      </c>
      <c r="N3284" s="6">
        <v>668</v>
      </c>
      <c r="O3284" s="4">
        <f t="shared" si="102"/>
        <v>22</v>
      </c>
      <c r="P3284" s="4" t="str">
        <f t="shared" si="103"/>
        <v>2021-10</v>
      </c>
    </row>
    <row r="3285" spans="1:16" ht="12.75" x14ac:dyDescent="0.2">
      <c r="A3285" s="4" t="s">
        <v>3048</v>
      </c>
      <c r="B3285" s="4" t="s">
        <v>10496</v>
      </c>
      <c r="C3285" s="4" t="s">
        <v>10930</v>
      </c>
      <c r="D3285" s="4" t="s">
        <v>25</v>
      </c>
      <c r="E3285" s="4" t="s">
        <v>10931</v>
      </c>
      <c r="F3285" s="4" t="s">
        <v>10932</v>
      </c>
      <c r="G3285" s="4" t="s">
        <v>11291</v>
      </c>
      <c r="H3285" s="4" t="s">
        <v>20</v>
      </c>
      <c r="I3285" s="4" t="s">
        <v>29</v>
      </c>
      <c r="J3285" s="4" t="s">
        <v>36</v>
      </c>
      <c r="K3285" s="4" t="s">
        <v>10934</v>
      </c>
      <c r="L3285" s="4" t="s">
        <v>10935</v>
      </c>
      <c r="M3285" s="5">
        <v>44491</v>
      </c>
      <c r="N3285" s="6">
        <v>8056</v>
      </c>
      <c r="O3285" s="4">
        <f t="shared" si="102"/>
        <v>22</v>
      </c>
      <c r="P3285" s="4" t="str">
        <f t="shared" si="103"/>
        <v>2021-10</v>
      </c>
    </row>
    <row r="3286" spans="1:16" ht="12.75" x14ac:dyDescent="0.2">
      <c r="A3286" s="4" t="s">
        <v>3048</v>
      </c>
      <c r="B3286" s="4" t="s">
        <v>11712</v>
      </c>
      <c r="C3286" s="4" t="s">
        <v>11934</v>
      </c>
      <c r="D3286" s="4" t="s">
        <v>25</v>
      </c>
      <c r="E3286" s="4" t="s">
        <v>6068</v>
      </c>
      <c r="F3286" s="4" t="s">
        <v>6069</v>
      </c>
      <c r="G3286" s="4" t="s">
        <v>12063</v>
      </c>
      <c r="H3286" s="4" t="s">
        <v>20</v>
      </c>
      <c r="I3286" s="4" t="s">
        <v>29</v>
      </c>
      <c r="J3286" s="4" t="s">
        <v>22</v>
      </c>
      <c r="K3286" s="4" t="s">
        <v>11936</v>
      </c>
      <c r="L3286" s="4" t="s">
        <v>11937</v>
      </c>
      <c r="M3286" s="5">
        <v>44491</v>
      </c>
      <c r="N3286" s="6">
        <v>7146</v>
      </c>
      <c r="O3286" s="4">
        <f t="shared" si="102"/>
        <v>22</v>
      </c>
      <c r="P3286" s="4" t="str">
        <f t="shared" si="103"/>
        <v>2021-10</v>
      </c>
    </row>
    <row r="3287" spans="1:16" ht="12.75" x14ac:dyDescent="0.2">
      <c r="A3287" s="4" t="s">
        <v>3048</v>
      </c>
      <c r="B3287" s="4" t="s">
        <v>12289</v>
      </c>
      <c r="C3287" s="4" t="s">
        <v>12291</v>
      </c>
      <c r="D3287" s="4" t="s">
        <v>11658</v>
      </c>
      <c r="E3287" s="4" t="s">
        <v>11659</v>
      </c>
      <c r="F3287" s="4" t="s">
        <v>11660</v>
      </c>
      <c r="G3287" s="4" t="s">
        <v>12620</v>
      </c>
      <c r="H3287" s="4" t="s">
        <v>20</v>
      </c>
      <c r="I3287" s="4" t="s">
        <v>21</v>
      </c>
      <c r="J3287" s="4" t="s">
        <v>22</v>
      </c>
      <c r="K3287" s="4" t="s">
        <v>12319</v>
      </c>
      <c r="L3287" s="4" t="s">
        <v>12320</v>
      </c>
      <c r="M3287" s="5">
        <v>44491</v>
      </c>
      <c r="N3287" s="6">
        <v>6750</v>
      </c>
      <c r="O3287" s="4">
        <f t="shared" si="102"/>
        <v>22</v>
      </c>
      <c r="P3287" s="4" t="str">
        <f t="shared" si="103"/>
        <v>2021-10</v>
      </c>
    </row>
    <row r="3288" spans="1:16" ht="12.75" x14ac:dyDescent="0.2">
      <c r="A3288" s="4" t="s">
        <v>3048</v>
      </c>
      <c r="B3288" s="4" t="s">
        <v>12289</v>
      </c>
      <c r="C3288" s="4" t="s">
        <v>12643</v>
      </c>
      <c r="D3288" s="4" t="s">
        <v>12751</v>
      </c>
      <c r="E3288" s="4" t="s">
        <v>12799</v>
      </c>
      <c r="F3288" s="4" t="s">
        <v>12800</v>
      </c>
      <c r="G3288" s="4" t="s">
        <v>12801</v>
      </c>
      <c r="H3288" s="4" t="s">
        <v>20</v>
      </c>
      <c r="I3288" s="4" t="s">
        <v>21</v>
      </c>
      <c r="J3288" s="4" t="s">
        <v>22</v>
      </c>
      <c r="K3288" s="4" t="s">
        <v>12668</v>
      </c>
      <c r="L3288" s="4" t="s">
        <v>12121</v>
      </c>
      <c r="M3288" s="5">
        <v>44491</v>
      </c>
      <c r="N3288" s="6">
        <v>8490</v>
      </c>
      <c r="O3288" s="4">
        <f t="shared" si="102"/>
        <v>22</v>
      </c>
      <c r="P3288" s="4" t="str">
        <f t="shared" si="103"/>
        <v>2021-10</v>
      </c>
    </row>
    <row r="3289" spans="1:16" ht="12.75" x14ac:dyDescent="0.2">
      <c r="A3289" s="4" t="s">
        <v>3048</v>
      </c>
      <c r="B3289" s="4" t="s">
        <v>12289</v>
      </c>
      <c r="C3289" s="4" t="s">
        <v>12841</v>
      </c>
      <c r="D3289" s="4" t="s">
        <v>10273</v>
      </c>
      <c r="E3289" s="4" t="s">
        <v>12979</v>
      </c>
      <c r="F3289" s="4" t="s">
        <v>12980</v>
      </c>
      <c r="G3289" s="4" t="s">
        <v>12986</v>
      </c>
      <c r="H3289" s="4" t="s">
        <v>20</v>
      </c>
      <c r="I3289" s="4" t="s">
        <v>21</v>
      </c>
      <c r="J3289" s="4" t="s">
        <v>22</v>
      </c>
      <c r="K3289" s="4" t="s">
        <v>12850</v>
      </c>
      <c r="L3289" s="4" t="s">
        <v>10345</v>
      </c>
      <c r="M3289" s="5">
        <v>44491</v>
      </c>
      <c r="N3289" s="6">
        <v>3799</v>
      </c>
      <c r="O3289" s="4">
        <f t="shared" si="102"/>
        <v>22</v>
      </c>
      <c r="P3289" s="4" t="str">
        <f t="shared" si="103"/>
        <v>2021-10</v>
      </c>
    </row>
    <row r="3290" spans="1:16" ht="12.75" x14ac:dyDescent="0.2">
      <c r="A3290" s="4" t="s">
        <v>3048</v>
      </c>
      <c r="B3290" s="4" t="s">
        <v>12289</v>
      </c>
      <c r="C3290" s="4" t="s">
        <v>12841</v>
      </c>
      <c r="D3290" s="4" t="s">
        <v>10273</v>
      </c>
      <c r="E3290" s="4" t="s">
        <v>13070</v>
      </c>
      <c r="F3290" s="4" t="s">
        <v>13071</v>
      </c>
      <c r="G3290" s="4" t="s">
        <v>13072</v>
      </c>
      <c r="H3290" s="4" t="s">
        <v>20</v>
      </c>
      <c r="I3290" s="4" t="s">
        <v>21</v>
      </c>
      <c r="J3290" s="4" t="s">
        <v>22</v>
      </c>
      <c r="K3290" s="4" t="s">
        <v>12850</v>
      </c>
      <c r="L3290" s="4" t="s">
        <v>12121</v>
      </c>
      <c r="M3290" s="5">
        <v>44491</v>
      </c>
      <c r="N3290" s="6">
        <v>7614</v>
      </c>
      <c r="O3290" s="4">
        <f t="shared" si="102"/>
        <v>22</v>
      </c>
      <c r="P3290" s="4" t="str">
        <f t="shared" si="103"/>
        <v>2021-10</v>
      </c>
    </row>
    <row r="3291" spans="1:16" ht="12.75" x14ac:dyDescent="0.2">
      <c r="A3291" s="4" t="s">
        <v>3048</v>
      </c>
      <c r="B3291" s="4" t="s">
        <v>12289</v>
      </c>
      <c r="C3291" s="4" t="s">
        <v>13519</v>
      </c>
      <c r="D3291" s="4" t="s">
        <v>25</v>
      </c>
      <c r="E3291" s="4" t="s">
        <v>13533</v>
      </c>
      <c r="F3291" s="4" t="s">
        <v>13534</v>
      </c>
      <c r="G3291" s="4" t="s">
        <v>13579</v>
      </c>
      <c r="H3291" s="4" t="s">
        <v>20</v>
      </c>
      <c r="I3291" s="4" t="s">
        <v>29</v>
      </c>
      <c r="J3291" s="4" t="s">
        <v>22</v>
      </c>
      <c r="K3291" s="4" t="s">
        <v>13523</v>
      </c>
      <c r="L3291" s="4" t="s">
        <v>10345</v>
      </c>
      <c r="M3291" s="5">
        <v>44491</v>
      </c>
      <c r="N3291" s="6">
        <v>763</v>
      </c>
      <c r="O3291" s="4">
        <f t="shared" si="102"/>
        <v>22</v>
      </c>
      <c r="P3291" s="4" t="str">
        <f t="shared" si="103"/>
        <v>2021-10</v>
      </c>
    </row>
    <row r="3292" spans="1:16" ht="12.75" x14ac:dyDescent="0.2">
      <c r="A3292" s="4" t="s">
        <v>14</v>
      </c>
      <c r="B3292" s="4" t="s">
        <v>15</v>
      </c>
      <c r="C3292" s="4" t="s">
        <v>68</v>
      </c>
      <c r="D3292" s="4" t="s">
        <v>351</v>
      </c>
      <c r="E3292" s="4" t="s">
        <v>346</v>
      </c>
      <c r="F3292" s="4" t="s">
        <v>347</v>
      </c>
      <c r="G3292" s="4" t="s">
        <v>3048</v>
      </c>
      <c r="H3292" s="4" t="s">
        <v>210</v>
      </c>
      <c r="I3292" s="4" t="s">
        <v>210</v>
      </c>
      <c r="J3292" s="4" t="s">
        <v>3048</v>
      </c>
      <c r="K3292" s="4" t="s">
        <v>350</v>
      </c>
      <c r="L3292" s="4" t="s">
        <v>217</v>
      </c>
      <c r="M3292" s="5">
        <v>44492</v>
      </c>
      <c r="N3292" s="6">
        <v>5727</v>
      </c>
      <c r="O3292" s="4">
        <f t="shared" si="102"/>
        <v>23</v>
      </c>
      <c r="P3292" s="4" t="str">
        <f t="shared" si="103"/>
        <v>2021-10</v>
      </c>
    </row>
    <row r="3293" spans="1:16" ht="12.75" x14ac:dyDescent="0.2">
      <c r="A3293" s="4" t="s">
        <v>14</v>
      </c>
      <c r="B3293" s="4" t="s">
        <v>15</v>
      </c>
      <c r="C3293" s="4" t="s">
        <v>504</v>
      </c>
      <c r="D3293" s="4" t="s">
        <v>13936</v>
      </c>
      <c r="E3293" s="4" t="s">
        <v>580</v>
      </c>
      <c r="F3293" s="4" t="s">
        <v>581</v>
      </c>
      <c r="G3293" s="4" t="s">
        <v>588</v>
      </c>
      <c r="H3293" s="4" t="s">
        <v>20</v>
      </c>
      <c r="I3293" s="4" t="s">
        <v>21</v>
      </c>
      <c r="J3293" s="4" t="s">
        <v>22</v>
      </c>
      <c r="K3293" s="4" t="s">
        <v>508</v>
      </c>
      <c r="L3293" s="4" t="s">
        <v>30</v>
      </c>
      <c r="M3293" s="5">
        <v>44492</v>
      </c>
      <c r="N3293" s="6">
        <v>2843</v>
      </c>
      <c r="O3293" s="4">
        <f t="shared" si="102"/>
        <v>23</v>
      </c>
      <c r="P3293" s="4" t="str">
        <f t="shared" si="103"/>
        <v>2021-10</v>
      </c>
    </row>
    <row r="3294" spans="1:16" ht="12.75" x14ac:dyDescent="0.2">
      <c r="A3294" s="4" t="s">
        <v>14</v>
      </c>
      <c r="B3294" s="4" t="s">
        <v>15</v>
      </c>
      <c r="C3294" s="4" t="s">
        <v>504</v>
      </c>
      <c r="D3294" s="4" t="s">
        <v>1031</v>
      </c>
      <c r="E3294" s="4" t="s">
        <v>1035</v>
      </c>
      <c r="F3294" s="4" t="s">
        <v>1036</v>
      </c>
      <c r="G3294" s="4" t="s">
        <v>1037</v>
      </c>
      <c r="H3294" s="4" t="s">
        <v>20</v>
      </c>
      <c r="I3294" s="4" t="s">
        <v>21</v>
      </c>
      <c r="J3294" s="4" t="s">
        <v>162</v>
      </c>
      <c r="K3294" s="4" t="s">
        <v>576</v>
      </c>
      <c r="L3294" s="4" t="s">
        <v>100</v>
      </c>
      <c r="M3294" s="5">
        <v>44492</v>
      </c>
      <c r="N3294" s="6">
        <v>5684</v>
      </c>
      <c r="O3294" s="4">
        <f t="shared" si="102"/>
        <v>23</v>
      </c>
      <c r="P3294" s="4" t="str">
        <f t="shared" si="103"/>
        <v>2021-10</v>
      </c>
    </row>
    <row r="3295" spans="1:16" ht="12.75" x14ac:dyDescent="0.2">
      <c r="A3295" s="4" t="s">
        <v>1050</v>
      </c>
      <c r="B3295" s="4" t="s">
        <v>1051</v>
      </c>
      <c r="C3295" s="4" t="s">
        <v>1052</v>
      </c>
      <c r="D3295" s="4" t="s">
        <v>1588</v>
      </c>
      <c r="E3295" s="4" t="s">
        <v>1589</v>
      </c>
      <c r="F3295" s="4" t="s">
        <v>1590</v>
      </c>
      <c r="G3295" s="4" t="s">
        <v>3048</v>
      </c>
      <c r="H3295" s="4" t="s">
        <v>210</v>
      </c>
      <c r="I3295" s="4" t="s">
        <v>210</v>
      </c>
      <c r="J3295" s="4" t="s">
        <v>3048</v>
      </c>
      <c r="K3295" s="4" t="s">
        <v>1056</v>
      </c>
      <c r="L3295" s="4" t="s">
        <v>1171</v>
      </c>
      <c r="M3295" s="5">
        <v>44492</v>
      </c>
      <c r="N3295" s="6">
        <v>6567</v>
      </c>
      <c r="O3295" s="4">
        <f t="shared" si="102"/>
        <v>23</v>
      </c>
      <c r="P3295" s="4" t="str">
        <f t="shared" si="103"/>
        <v>2021-10</v>
      </c>
    </row>
    <row r="3296" spans="1:16" ht="12.75" x14ac:dyDescent="0.2">
      <c r="A3296" s="4" t="s">
        <v>1050</v>
      </c>
      <c r="B3296" s="4" t="s">
        <v>1051</v>
      </c>
      <c r="C3296" s="4" t="s">
        <v>1052</v>
      </c>
      <c r="D3296" s="4" t="s">
        <v>1681</v>
      </c>
      <c r="E3296" s="4" t="s">
        <v>1247</v>
      </c>
      <c r="F3296" s="4" t="s">
        <v>1248</v>
      </c>
      <c r="G3296" s="4" t="s">
        <v>1704</v>
      </c>
      <c r="H3296" s="4" t="s">
        <v>20</v>
      </c>
      <c r="I3296" s="4" t="s">
        <v>21</v>
      </c>
      <c r="J3296" s="4" t="s">
        <v>36</v>
      </c>
      <c r="K3296" s="4" t="s">
        <v>1208</v>
      </c>
      <c r="L3296" s="4" t="s">
        <v>1209</v>
      </c>
      <c r="M3296" s="5">
        <v>44492</v>
      </c>
      <c r="N3296" s="6">
        <v>1405</v>
      </c>
      <c r="O3296" s="4">
        <f t="shared" si="102"/>
        <v>23</v>
      </c>
      <c r="P3296" s="4" t="str">
        <f t="shared" si="103"/>
        <v>2021-10</v>
      </c>
    </row>
    <row r="3297" spans="1:16" ht="12.75" x14ac:dyDescent="0.2">
      <c r="A3297" s="4" t="s">
        <v>1050</v>
      </c>
      <c r="B3297" s="4" t="s">
        <v>1051</v>
      </c>
      <c r="C3297" s="4" t="s">
        <v>1999</v>
      </c>
      <c r="D3297" s="4" t="s">
        <v>2078</v>
      </c>
      <c r="E3297" s="4" t="s">
        <v>2222</v>
      </c>
      <c r="F3297" s="4" t="s">
        <v>2223</v>
      </c>
      <c r="G3297" s="4" t="s">
        <v>2228</v>
      </c>
      <c r="H3297" s="4" t="s">
        <v>20</v>
      </c>
      <c r="I3297" s="4" t="s">
        <v>21</v>
      </c>
      <c r="J3297" s="4" t="s">
        <v>22</v>
      </c>
      <c r="K3297" s="4" t="s">
        <v>2003</v>
      </c>
      <c r="L3297" s="4" t="s">
        <v>1195</v>
      </c>
      <c r="M3297" s="5">
        <v>44492</v>
      </c>
      <c r="N3297" s="6">
        <v>223</v>
      </c>
      <c r="O3297" s="4">
        <f t="shared" si="102"/>
        <v>23</v>
      </c>
      <c r="P3297" s="4" t="str">
        <f t="shared" si="103"/>
        <v>2021-10</v>
      </c>
    </row>
    <row r="3298" spans="1:16" ht="12.75" x14ac:dyDescent="0.2">
      <c r="A3298" s="4" t="s">
        <v>14</v>
      </c>
      <c r="B3298" s="4" t="s">
        <v>4086</v>
      </c>
      <c r="C3298" s="4" t="s">
        <v>4087</v>
      </c>
      <c r="D3298" s="4" t="s">
        <v>13936</v>
      </c>
      <c r="E3298" s="4" t="s">
        <v>4173</v>
      </c>
      <c r="F3298" s="4" t="s">
        <v>4174</v>
      </c>
      <c r="G3298" s="4" t="s">
        <v>4177</v>
      </c>
      <c r="H3298" s="4" t="s">
        <v>20</v>
      </c>
      <c r="I3298" s="4" t="s">
        <v>21</v>
      </c>
      <c r="J3298" s="4" t="s">
        <v>22</v>
      </c>
      <c r="K3298" s="4" t="s">
        <v>4091</v>
      </c>
      <c r="L3298" s="4" t="s">
        <v>4092</v>
      </c>
      <c r="M3298" s="5">
        <v>44492</v>
      </c>
      <c r="N3298" s="6">
        <v>7662</v>
      </c>
      <c r="O3298" s="4">
        <f t="shared" si="102"/>
        <v>23</v>
      </c>
      <c r="P3298" s="4" t="str">
        <f t="shared" si="103"/>
        <v>2021-10</v>
      </c>
    </row>
    <row r="3299" spans="1:16" ht="12.75" x14ac:dyDescent="0.2">
      <c r="A3299" s="4" t="s">
        <v>14</v>
      </c>
      <c r="B3299" s="4" t="s">
        <v>4342</v>
      </c>
      <c r="C3299" s="4" t="s">
        <v>4343</v>
      </c>
      <c r="D3299" s="4" t="s">
        <v>4708</v>
      </c>
      <c r="E3299" s="4" t="s">
        <v>4717</v>
      </c>
      <c r="F3299" s="4" t="s">
        <v>4718</v>
      </c>
      <c r="G3299" s="4" t="s">
        <v>4768</v>
      </c>
      <c r="H3299" s="4" t="s">
        <v>20</v>
      </c>
      <c r="I3299" s="4" t="s">
        <v>21</v>
      </c>
      <c r="J3299" s="4" t="s">
        <v>22</v>
      </c>
      <c r="K3299" s="4" t="s">
        <v>4396</v>
      </c>
      <c r="L3299" s="4" t="s">
        <v>4374</v>
      </c>
      <c r="M3299" s="5">
        <v>44492</v>
      </c>
      <c r="N3299" s="6">
        <v>7862</v>
      </c>
      <c r="O3299" s="4">
        <f t="shared" si="102"/>
        <v>23</v>
      </c>
      <c r="P3299" s="4" t="str">
        <f t="shared" si="103"/>
        <v>2021-10</v>
      </c>
    </row>
    <row r="3300" spans="1:16" ht="12.75" x14ac:dyDescent="0.2">
      <c r="A3300" s="4" t="s">
        <v>1050</v>
      </c>
      <c r="B3300" s="4" t="s">
        <v>5461</v>
      </c>
      <c r="C3300" s="4" t="s">
        <v>5462</v>
      </c>
      <c r="D3300" s="4" t="s">
        <v>6132</v>
      </c>
      <c r="E3300" s="4" t="s">
        <v>6133</v>
      </c>
      <c r="F3300" s="4" t="s">
        <v>6134</v>
      </c>
      <c r="G3300" s="4" t="s">
        <v>6135</v>
      </c>
      <c r="H3300" s="4" t="s">
        <v>20</v>
      </c>
      <c r="I3300" s="4" t="s">
        <v>21</v>
      </c>
      <c r="J3300" s="4" t="s">
        <v>22</v>
      </c>
      <c r="K3300" s="4" t="s">
        <v>5499</v>
      </c>
      <c r="L3300" s="4" t="s">
        <v>5467</v>
      </c>
      <c r="M3300" s="5">
        <v>44492</v>
      </c>
      <c r="N3300" s="6">
        <v>3334</v>
      </c>
      <c r="O3300" s="4">
        <f t="shared" si="102"/>
        <v>23</v>
      </c>
      <c r="P3300" s="4" t="str">
        <f t="shared" si="103"/>
        <v>2021-10</v>
      </c>
    </row>
    <row r="3301" spans="1:16" ht="12.75" x14ac:dyDescent="0.2">
      <c r="A3301" s="4" t="s">
        <v>14</v>
      </c>
      <c r="B3301" s="4" t="s">
        <v>6544</v>
      </c>
      <c r="C3301" s="4" t="s">
        <v>6545</v>
      </c>
      <c r="D3301" s="4" t="s">
        <v>6712</v>
      </c>
      <c r="E3301" s="4" t="s">
        <v>6713</v>
      </c>
      <c r="F3301" s="4" t="s">
        <v>6714</v>
      </c>
      <c r="G3301" s="4" t="s">
        <v>6729</v>
      </c>
      <c r="H3301" s="4" t="s">
        <v>20</v>
      </c>
      <c r="I3301" s="4" t="s">
        <v>29</v>
      </c>
      <c r="J3301" s="4" t="s">
        <v>36</v>
      </c>
      <c r="K3301" s="4" t="s">
        <v>6553</v>
      </c>
      <c r="L3301" s="4" t="s">
        <v>6596</v>
      </c>
      <c r="M3301" s="5">
        <v>44492</v>
      </c>
      <c r="N3301" s="6">
        <v>3000</v>
      </c>
      <c r="O3301" s="4">
        <f t="shared" si="102"/>
        <v>23</v>
      </c>
      <c r="P3301" s="4" t="str">
        <f t="shared" si="103"/>
        <v>2021-10</v>
      </c>
    </row>
    <row r="3302" spans="1:16" ht="12.75" x14ac:dyDescent="0.2">
      <c r="A3302" s="4" t="s">
        <v>14</v>
      </c>
      <c r="B3302" s="4" t="s">
        <v>7127</v>
      </c>
      <c r="C3302" s="4" t="s">
        <v>7128</v>
      </c>
      <c r="D3302" s="4" t="s">
        <v>7533</v>
      </c>
      <c r="E3302" s="4" t="s">
        <v>7541</v>
      </c>
      <c r="F3302" s="4" t="s">
        <v>3048</v>
      </c>
      <c r="G3302" s="4" t="s">
        <v>3048</v>
      </c>
      <c r="H3302" s="4" t="s">
        <v>210</v>
      </c>
      <c r="I3302" s="4" t="s">
        <v>210</v>
      </c>
      <c r="J3302" s="4" t="s">
        <v>3048</v>
      </c>
      <c r="K3302" s="4" t="s">
        <v>7144</v>
      </c>
      <c r="L3302" s="4" t="s">
        <v>7203</v>
      </c>
      <c r="M3302" s="5">
        <v>44492</v>
      </c>
      <c r="N3302" s="6">
        <v>6231</v>
      </c>
      <c r="O3302" s="4">
        <f t="shared" si="102"/>
        <v>23</v>
      </c>
      <c r="P3302" s="4" t="str">
        <f t="shared" si="103"/>
        <v>2021-10</v>
      </c>
    </row>
    <row r="3303" spans="1:16" ht="12.75" x14ac:dyDescent="0.2">
      <c r="A3303" s="4" t="s">
        <v>14</v>
      </c>
      <c r="B3303" s="4" t="s">
        <v>7654</v>
      </c>
      <c r="C3303" s="4" t="s">
        <v>8288</v>
      </c>
      <c r="D3303" s="4" t="s">
        <v>8877</v>
      </c>
      <c r="E3303" s="4" t="s">
        <v>8335</v>
      </c>
      <c r="F3303" s="4" t="s">
        <v>8336</v>
      </c>
      <c r="G3303" s="4" t="s">
        <v>8337</v>
      </c>
      <c r="H3303" s="4" t="s">
        <v>210</v>
      </c>
      <c r="I3303" s="4" t="s">
        <v>210</v>
      </c>
      <c r="J3303" s="4" t="s">
        <v>877</v>
      </c>
      <c r="K3303" s="4" t="s">
        <v>8297</v>
      </c>
      <c r="L3303" s="4" t="s">
        <v>8301</v>
      </c>
      <c r="M3303" s="5">
        <v>44492</v>
      </c>
      <c r="N3303" s="6">
        <v>452</v>
      </c>
      <c r="O3303" s="4">
        <f t="shared" si="102"/>
        <v>23</v>
      </c>
      <c r="P3303" s="4" t="str">
        <f t="shared" si="103"/>
        <v>2021-10</v>
      </c>
    </row>
    <row r="3304" spans="1:16" ht="12.75" x14ac:dyDescent="0.2">
      <c r="A3304" s="4" t="s">
        <v>3048</v>
      </c>
      <c r="B3304" s="4" t="s">
        <v>10496</v>
      </c>
      <c r="C3304" s="4" t="s">
        <v>10497</v>
      </c>
      <c r="D3304" s="4" t="s">
        <v>10665</v>
      </c>
      <c r="E3304" s="4" t="s">
        <v>10571</v>
      </c>
      <c r="F3304" s="4" t="s">
        <v>10572</v>
      </c>
      <c r="G3304" s="4" t="s">
        <v>10748</v>
      </c>
      <c r="H3304" s="4" t="s">
        <v>210</v>
      </c>
      <c r="I3304" s="4" t="s">
        <v>343</v>
      </c>
      <c r="J3304" s="4" t="s">
        <v>22</v>
      </c>
      <c r="K3304" s="4" t="s">
        <v>10549</v>
      </c>
      <c r="L3304" s="4" t="s">
        <v>10574</v>
      </c>
      <c r="M3304" s="5">
        <v>44492</v>
      </c>
      <c r="N3304" s="6">
        <v>251</v>
      </c>
      <c r="O3304" s="4">
        <f t="shared" si="102"/>
        <v>23</v>
      </c>
      <c r="P3304" s="4" t="str">
        <f t="shared" si="103"/>
        <v>2021-10</v>
      </c>
    </row>
    <row r="3305" spans="1:16" ht="12.75" x14ac:dyDescent="0.2">
      <c r="A3305" s="4" t="s">
        <v>3048</v>
      </c>
      <c r="B3305" s="4" t="s">
        <v>12289</v>
      </c>
      <c r="C3305" s="4" t="s">
        <v>13302</v>
      </c>
      <c r="D3305" s="4" t="s">
        <v>13393</v>
      </c>
      <c r="E3305" s="4" t="s">
        <v>13394</v>
      </c>
      <c r="F3305" s="4" t="s">
        <v>13395</v>
      </c>
      <c r="G3305" s="4" t="s">
        <v>13400</v>
      </c>
      <c r="H3305" s="4" t="s">
        <v>20</v>
      </c>
      <c r="I3305" s="4" t="s">
        <v>21</v>
      </c>
      <c r="J3305" s="4" t="s">
        <v>22</v>
      </c>
      <c r="K3305" s="4" t="s">
        <v>13309</v>
      </c>
      <c r="L3305" s="4" t="s">
        <v>12684</v>
      </c>
      <c r="M3305" s="5">
        <v>44492</v>
      </c>
      <c r="N3305" s="6">
        <v>6752</v>
      </c>
      <c r="O3305" s="4">
        <f t="shared" si="102"/>
        <v>23</v>
      </c>
      <c r="P3305" s="4" t="str">
        <f t="shared" si="103"/>
        <v>2021-10</v>
      </c>
    </row>
    <row r="3306" spans="1:16" ht="12.75" x14ac:dyDescent="0.2">
      <c r="A3306" s="4" t="s">
        <v>14</v>
      </c>
      <c r="B3306" s="4" t="s">
        <v>15</v>
      </c>
      <c r="C3306" s="4" t="s">
        <v>68</v>
      </c>
      <c r="D3306" s="4" t="s">
        <v>447</v>
      </c>
      <c r="E3306" s="4" t="s">
        <v>451</v>
      </c>
      <c r="F3306" s="4" t="s">
        <v>452</v>
      </c>
      <c r="G3306" s="4" t="s">
        <v>3048</v>
      </c>
      <c r="H3306" s="4" t="s">
        <v>210</v>
      </c>
      <c r="I3306" s="4" t="s">
        <v>210</v>
      </c>
      <c r="J3306" s="4" t="s">
        <v>3048</v>
      </c>
      <c r="K3306" s="4" t="s">
        <v>77</v>
      </c>
      <c r="L3306" s="4" t="s">
        <v>211</v>
      </c>
      <c r="M3306" s="5">
        <v>44493</v>
      </c>
      <c r="N3306" s="6">
        <v>7494</v>
      </c>
      <c r="O3306" s="4">
        <f t="shared" si="102"/>
        <v>24</v>
      </c>
      <c r="P3306" s="4" t="str">
        <f t="shared" si="103"/>
        <v>2021-10</v>
      </c>
    </row>
    <row r="3307" spans="1:16" ht="12.75" x14ac:dyDescent="0.2">
      <c r="A3307" s="4" t="s">
        <v>1050</v>
      </c>
      <c r="B3307" s="4" t="s">
        <v>1051</v>
      </c>
      <c r="C3307" s="4" t="s">
        <v>1999</v>
      </c>
      <c r="D3307" s="4" t="s">
        <v>2078</v>
      </c>
      <c r="E3307" s="4" t="s">
        <v>2148</v>
      </c>
      <c r="F3307" s="4" t="s">
        <v>2149</v>
      </c>
      <c r="G3307" s="4" t="s">
        <v>2150</v>
      </c>
      <c r="H3307" s="4" t="s">
        <v>20</v>
      </c>
      <c r="I3307" s="4" t="s">
        <v>21</v>
      </c>
      <c r="J3307" s="4" t="s">
        <v>22</v>
      </c>
      <c r="K3307" s="4" t="s">
        <v>2003</v>
      </c>
      <c r="L3307" s="4" t="s">
        <v>1195</v>
      </c>
      <c r="M3307" s="5">
        <v>44493</v>
      </c>
      <c r="N3307" s="6">
        <v>3820</v>
      </c>
      <c r="O3307" s="4">
        <f t="shared" si="102"/>
        <v>24</v>
      </c>
      <c r="P3307" s="4" t="str">
        <f t="shared" si="103"/>
        <v>2021-10</v>
      </c>
    </row>
    <row r="3308" spans="1:16" ht="12.75" x14ac:dyDescent="0.2">
      <c r="A3308" s="4" t="s">
        <v>3048</v>
      </c>
      <c r="B3308" s="4" t="s">
        <v>3049</v>
      </c>
      <c r="C3308" s="4" t="s">
        <v>3050</v>
      </c>
      <c r="D3308" s="4" t="s">
        <v>3132</v>
      </c>
      <c r="E3308" s="4" t="s">
        <v>3133</v>
      </c>
      <c r="F3308" s="4" t="s">
        <v>3134</v>
      </c>
      <c r="G3308" s="4" t="s">
        <v>3140</v>
      </c>
      <c r="H3308" s="4" t="s">
        <v>20</v>
      </c>
      <c r="I3308" s="4" t="s">
        <v>29</v>
      </c>
      <c r="J3308" s="4" t="s">
        <v>36</v>
      </c>
      <c r="K3308" s="4" t="s">
        <v>3054</v>
      </c>
      <c r="L3308" s="4" t="s">
        <v>3136</v>
      </c>
      <c r="M3308" s="5">
        <v>44493</v>
      </c>
      <c r="N3308" s="6">
        <v>458</v>
      </c>
      <c r="O3308" s="4">
        <f t="shared" si="102"/>
        <v>24</v>
      </c>
      <c r="P3308" s="4" t="str">
        <f t="shared" si="103"/>
        <v>2021-10</v>
      </c>
    </row>
    <row r="3309" spans="1:16" ht="12.75" x14ac:dyDescent="0.2">
      <c r="A3309" s="4" t="s">
        <v>3048</v>
      </c>
      <c r="B3309" s="4" t="s">
        <v>3049</v>
      </c>
      <c r="C3309" s="4" t="s">
        <v>3522</v>
      </c>
      <c r="D3309" s="4" t="s">
        <v>25</v>
      </c>
      <c r="E3309" s="4" t="s">
        <v>3533</v>
      </c>
      <c r="F3309" s="4" t="s">
        <v>3534</v>
      </c>
      <c r="G3309" s="4" t="s">
        <v>3541</v>
      </c>
      <c r="H3309" s="4" t="s">
        <v>20</v>
      </c>
      <c r="I3309" s="4" t="s">
        <v>29</v>
      </c>
      <c r="J3309" s="4" t="s">
        <v>162</v>
      </c>
      <c r="K3309" s="4" t="s">
        <v>3524</v>
      </c>
      <c r="L3309" s="4" t="s">
        <v>3136</v>
      </c>
      <c r="M3309" s="5">
        <v>44493</v>
      </c>
      <c r="N3309" s="6">
        <v>2878</v>
      </c>
      <c r="O3309" s="4">
        <f t="shared" si="102"/>
        <v>24</v>
      </c>
      <c r="P3309" s="4" t="str">
        <f t="shared" si="103"/>
        <v>2021-10</v>
      </c>
    </row>
    <row r="3310" spans="1:16" ht="12.75" x14ac:dyDescent="0.2">
      <c r="A3310" s="4" t="s">
        <v>14</v>
      </c>
      <c r="B3310" s="4" t="s">
        <v>4342</v>
      </c>
      <c r="C3310" s="4" t="s">
        <v>4343</v>
      </c>
      <c r="D3310" s="4" t="s">
        <v>4825</v>
      </c>
      <c r="E3310" s="4" t="s">
        <v>4400</v>
      </c>
      <c r="F3310" s="4" t="s">
        <v>4401</v>
      </c>
      <c r="G3310" s="4" t="s">
        <v>4832</v>
      </c>
      <c r="H3310" s="4" t="s">
        <v>20</v>
      </c>
      <c r="I3310" s="4" t="s">
        <v>21</v>
      </c>
      <c r="J3310" s="4" t="s">
        <v>22</v>
      </c>
      <c r="K3310" s="4" t="s">
        <v>4396</v>
      </c>
      <c r="L3310" s="4" t="s">
        <v>4363</v>
      </c>
      <c r="M3310" s="5">
        <v>44493</v>
      </c>
      <c r="N3310" s="6">
        <v>2760</v>
      </c>
      <c r="O3310" s="4">
        <f t="shared" si="102"/>
        <v>24</v>
      </c>
      <c r="P3310" s="4" t="str">
        <f t="shared" si="103"/>
        <v>2021-10</v>
      </c>
    </row>
    <row r="3311" spans="1:16" ht="12.75" x14ac:dyDescent="0.2">
      <c r="A3311" s="4" t="s">
        <v>14</v>
      </c>
      <c r="B3311" s="4" t="s">
        <v>4342</v>
      </c>
      <c r="C3311" s="4" t="s">
        <v>4343</v>
      </c>
      <c r="D3311" s="4" t="s">
        <v>5390</v>
      </c>
      <c r="E3311" s="4" t="s">
        <v>5391</v>
      </c>
      <c r="F3311" s="4" t="s">
        <v>5392</v>
      </c>
      <c r="G3311" s="4" t="s">
        <v>5393</v>
      </c>
      <c r="H3311" s="4" t="s">
        <v>20</v>
      </c>
      <c r="I3311" s="4" t="s">
        <v>21</v>
      </c>
      <c r="J3311" s="4" t="s">
        <v>22</v>
      </c>
      <c r="K3311" s="4" t="s">
        <v>4362</v>
      </c>
      <c r="L3311" s="4" t="s">
        <v>4363</v>
      </c>
      <c r="M3311" s="5">
        <v>44493</v>
      </c>
      <c r="N3311" s="6">
        <v>579</v>
      </c>
      <c r="O3311" s="4">
        <f t="shared" si="102"/>
        <v>24</v>
      </c>
      <c r="P3311" s="4" t="str">
        <f t="shared" si="103"/>
        <v>2021-10</v>
      </c>
    </row>
    <row r="3312" spans="1:16" ht="12.75" x14ac:dyDescent="0.2">
      <c r="A3312" s="4" t="s">
        <v>1050</v>
      </c>
      <c r="B3312" s="4" t="s">
        <v>5461</v>
      </c>
      <c r="C3312" s="4" t="s">
        <v>5462</v>
      </c>
      <c r="D3312" s="4" t="s">
        <v>5931</v>
      </c>
      <c r="E3312" s="4" t="s">
        <v>5886</v>
      </c>
      <c r="F3312" s="4" t="s">
        <v>5887</v>
      </c>
      <c r="G3312" s="4" t="s">
        <v>5975</v>
      </c>
      <c r="H3312" s="4" t="s">
        <v>210</v>
      </c>
      <c r="I3312" s="4" t="s">
        <v>343</v>
      </c>
      <c r="J3312" s="4" t="s">
        <v>22</v>
      </c>
      <c r="K3312" s="4" t="s">
        <v>5499</v>
      </c>
      <c r="L3312" s="4" t="s">
        <v>5467</v>
      </c>
      <c r="M3312" s="5">
        <v>44493</v>
      </c>
      <c r="N3312" s="6">
        <v>564</v>
      </c>
      <c r="O3312" s="4">
        <f t="shared" si="102"/>
        <v>24</v>
      </c>
      <c r="P3312" s="4" t="str">
        <f t="shared" si="103"/>
        <v>2021-10</v>
      </c>
    </row>
    <row r="3313" spans="1:16" ht="12.75" x14ac:dyDescent="0.2">
      <c r="A3313" s="4" t="s">
        <v>1050</v>
      </c>
      <c r="B3313" s="4" t="s">
        <v>5461</v>
      </c>
      <c r="C3313" s="4" t="s">
        <v>5462</v>
      </c>
      <c r="D3313" s="4" t="s">
        <v>6132</v>
      </c>
      <c r="E3313" s="4" t="s">
        <v>6146</v>
      </c>
      <c r="F3313" s="4" t="s">
        <v>6147</v>
      </c>
      <c r="G3313" s="4" t="s">
        <v>6148</v>
      </c>
      <c r="H3313" s="4" t="s">
        <v>20</v>
      </c>
      <c r="I3313" s="4" t="s">
        <v>21</v>
      </c>
      <c r="J3313" s="4" t="s">
        <v>162</v>
      </c>
      <c r="K3313" s="4" t="s">
        <v>5499</v>
      </c>
      <c r="L3313" s="4" t="s">
        <v>5467</v>
      </c>
      <c r="M3313" s="5">
        <v>44493</v>
      </c>
      <c r="N3313" s="6">
        <v>426</v>
      </c>
      <c r="O3313" s="4">
        <f t="shared" si="102"/>
        <v>24</v>
      </c>
      <c r="P3313" s="4" t="str">
        <f t="shared" si="103"/>
        <v>2021-10</v>
      </c>
    </row>
    <row r="3314" spans="1:16" ht="12.75" x14ac:dyDescent="0.2">
      <c r="A3314" s="4" t="s">
        <v>1050</v>
      </c>
      <c r="B3314" s="4" t="s">
        <v>5461</v>
      </c>
      <c r="C3314" s="4" t="s">
        <v>5462</v>
      </c>
      <c r="D3314" s="4" t="s">
        <v>1861</v>
      </c>
      <c r="E3314" s="4" t="s">
        <v>6430</v>
      </c>
      <c r="F3314" s="4" t="s">
        <v>6431</v>
      </c>
      <c r="G3314" s="4" t="s">
        <v>3048</v>
      </c>
      <c r="H3314" s="4" t="s">
        <v>210</v>
      </c>
      <c r="I3314" s="4" t="s">
        <v>210</v>
      </c>
      <c r="J3314" s="4" t="s">
        <v>3048</v>
      </c>
      <c r="K3314" s="4" t="s">
        <v>5471</v>
      </c>
      <c r="L3314" s="4" t="s">
        <v>5580</v>
      </c>
      <c r="M3314" s="5">
        <v>44493</v>
      </c>
      <c r="N3314" s="6">
        <v>6455</v>
      </c>
      <c r="O3314" s="4">
        <f t="shared" si="102"/>
        <v>24</v>
      </c>
      <c r="P3314" s="4" t="str">
        <f t="shared" si="103"/>
        <v>2021-10</v>
      </c>
    </row>
    <row r="3315" spans="1:16" ht="12.75" x14ac:dyDescent="0.2">
      <c r="A3315" s="4" t="s">
        <v>14</v>
      </c>
      <c r="B3315" s="4" t="s">
        <v>6544</v>
      </c>
      <c r="C3315" s="4" t="s">
        <v>6545</v>
      </c>
      <c r="D3315" s="4" t="s">
        <v>6712</v>
      </c>
      <c r="E3315" s="4" t="s">
        <v>6713</v>
      </c>
      <c r="F3315" s="4" t="s">
        <v>6714</v>
      </c>
      <c r="G3315" s="4" t="s">
        <v>6832</v>
      </c>
      <c r="H3315" s="4" t="s">
        <v>20</v>
      </c>
      <c r="I3315" s="4" t="s">
        <v>29</v>
      </c>
      <c r="J3315" s="4" t="s">
        <v>36</v>
      </c>
      <c r="K3315" s="4" t="s">
        <v>6553</v>
      </c>
      <c r="L3315" s="4" t="s">
        <v>6576</v>
      </c>
      <c r="M3315" s="5">
        <v>44493</v>
      </c>
      <c r="N3315" s="6">
        <v>6385</v>
      </c>
      <c r="O3315" s="4">
        <f t="shared" si="102"/>
        <v>24</v>
      </c>
      <c r="P3315" s="4" t="str">
        <f t="shared" si="103"/>
        <v>2021-10</v>
      </c>
    </row>
    <row r="3316" spans="1:16" ht="12.75" x14ac:dyDescent="0.2">
      <c r="A3316" s="4" t="s">
        <v>14</v>
      </c>
      <c r="B3316" s="4" t="s">
        <v>7654</v>
      </c>
      <c r="C3316" s="4" t="s">
        <v>8288</v>
      </c>
      <c r="D3316" s="4" t="s">
        <v>8423</v>
      </c>
      <c r="E3316" s="4" t="s">
        <v>8478</v>
      </c>
      <c r="F3316" s="4" t="s">
        <v>8479</v>
      </c>
      <c r="G3316" s="4" t="s">
        <v>8483</v>
      </c>
      <c r="H3316" s="4" t="s">
        <v>20</v>
      </c>
      <c r="I3316" s="4" t="s">
        <v>21</v>
      </c>
      <c r="J3316" s="4" t="s">
        <v>22</v>
      </c>
      <c r="K3316" s="4" t="s">
        <v>8306</v>
      </c>
      <c r="L3316" s="4" t="s">
        <v>8349</v>
      </c>
      <c r="M3316" s="5">
        <v>44493</v>
      </c>
      <c r="N3316" s="6">
        <v>8041</v>
      </c>
      <c r="O3316" s="4">
        <f t="shared" si="102"/>
        <v>24</v>
      </c>
      <c r="P3316" s="4" t="str">
        <f t="shared" si="103"/>
        <v>2021-10</v>
      </c>
    </row>
    <row r="3317" spans="1:16" ht="12.75" x14ac:dyDescent="0.2">
      <c r="A3317" s="4" t="s">
        <v>3048</v>
      </c>
      <c r="B3317" s="4" t="s">
        <v>10496</v>
      </c>
      <c r="C3317" s="4" t="s">
        <v>10930</v>
      </c>
      <c r="D3317" s="4" t="s">
        <v>25</v>
      </c>
      <c r="E3317" s="4" t="s">
        <v>10937</v>
      </c>
      <c r="F3317" s="4" t="s">
        <v>10938</v>
      </c>
      <c r="G3317" s="4" t="s">
        <v>11298</v>
      </c>
      <c r="H3317" s="4" t="s">
        <v>20</v>
      </c>
      <c r="I3317" s="4" t="s">
        <v>29</v>
      </c>
      <c r="J3317" s="4" t="s">
        <v>36</v>
      </c>
      <c r="K3317" s="4" t="s">
        <v>10934</v>
      </c>
      <c r="L3317" s="4" t="s">
        <v>10935</v>
      </c>
      <c r="M3317" s="5">
        <v>44493</v>
      </c>
      <c r="N3317" s="6">
        <v>3980</v>
      </c>
      <c r="O3317" s="4">
        <f t="shared" si="102"/>
        <v>24</v>
      </c>
      <c r="P3317" s="4" t="str">
        <f t="shared" si="103"/>
        <v>2021-10</v>
      </c>
    </row>
    <row r="3318" spans="1:16" ht="12.75" x14ac:dyDescent="0.2">
      <c r="A3318" s="4" t="s">
        <v>3048</v>
      </c>
      <c r="B3318" s="4" t="s">
        <v>10496</v>
      </c>
      <c r="C3318" s="4" t="s">
        <v>10930</v>
      </c>
      <c r="D3318" s="4" t="s">
        <v>10138</v>
      </c>
      <c r="E3318" s="4" t="s">
        <v>11650</v>
      </c>
      <c r="F3318" s="4" t="s">
        <v>11651</v>
      </c>
      <c r="G3318" s="4" t="s">
        <v>11657</v>
      </c>
      <c r="H3318" s="4" t="s">
        <v>20</v>
      </c>
      <c r="I3318" s="4" t="s">
        <v>21</v>
      </c>
      <c r="J3318" s="4" t="s">
        <v>36</v>
      </c>
      <c r="K3318" s="4" t="s">
        <v>11335</v>
      </c>
      <c r="L3318" s="4" t="s">
        <v>10545</v>
      </c>
      <c r="M3318" s="5">
        <v>44493</v>
      </c>
      <c r="N3318" s="6">
        <v>814</v>
      </c>
      <c r="O3318" s="4">
        <f t="shared" si="102"/>
        <v>24</v>
      </c>
      <c r="P3318" s="4" t="str">
        <f t="shared" si="103"/>
        <v>2021-10</v>
      </c>
    </row>
    <row r="3319" spans="1:16" ht="12.75" x14ac:dyDescent="0.2">
      <c r="A3319" s="4" t="s">
        <v>3048</v>
      </c>
      <c r="B3319" s="4" t="s">
        <v>11712</v>
      </c>
      <c r="C3319" s="4" t="s">
        <v>11934</v>
      </c>
      <c r="D3319" s="4" t="s">
        <v>25</v>
      </c>
      <c r="E3319" s="4" t="s">
        <v>6068</v>
      </c>
      <c r="F3319" s="4" t="s">
        <v>6069</v>
      </c>
      <c r="G3319" s="4" t="s">
        <v>12102</v>
      </c>
      <c r="H3319" s="4" t="s">
        <v>20</v>
      </c>
      <c r="I3319" s="4" t="s">
        <v>29</v>
      </c>
      <c r="J3319" s="4" t="s">
        <v>22</v>
      </c>
      <c r="K3319" s="4" t="s">
        <v>11936</v>
      </c>
      <c r="L3319" s="4" t="s">
        <v>11937</v>
      </c>
      <c r="M3319" s="5">
        <v>44493</v>
      </c>
      <c r="N3319" s="6">
        <v>233</v>
      </c>
      <c r="O3319" s="4">
        <f t="shared" si="102"/>
        <v>24</v>
      </c>
      <c r="P3319" s="4" t="str">
        <f t="shared" si="103"/>
        <v>2021-10</v>
      </c>
    </row>
    <row r="3320" spans="1:16" ht="12.75" x14ac:dyDescent="0.2">
      <c r="A3320" s="4" t="s">
        <v>14</v>
      </c>
      <c r="B3320" s="4" t="s">
        <v>15</v>
      </c>
      <c r="C3320" s="4" t="s">
        <v>504</v>
      </c>
      <c r="D3320" s="4" t="s">
        <v>695</v>
      </c>
      <c r="E3320" s="4" t="s">
        <v>704</v>
      </c>
      <c r="F3320" s="4" t="s">
        <v>705</v>
      </c>
      <c r="G3320" s="4" t="s">
        <v>711</v>
      </c>
      <c r="H3320" s="4" t="s">
        <v>20</v>
      </c>
      <c r="I3320" s="4" t="s">
        <v>21</v>
      </c>
      <c r="J3320" s="4" t="s">
        <v>22</v>
      </c>
      <c r="K3320" s="4" t="s">
        <v>517</v>
      </c>
      <c r="L3320" s="4" t="s">
        <v>100</v>
      </c>
      <c r="M3320" s="5">
        <v>44494</v>
      </c>
      <c r="N3320" s="6">
        <v>3948</v>
      </c>
      <c r="O3320" s="4">
        <f t="shared" si="102"/>
        <v>25</v>
      </c>
      <c r="P3320" s="4" t="str">
        <f t="shared" si="103"/>
        <v>2021-10</v>
      </c>
    </row>
    <row r="3321" spans="1:16" ht="12.75" x14ac:dyDescent="0.2">
      <c r="A3321" s="4" t="s">
        <v>1050</v>
      </c>
      <c r="B3321" s="4" t="s">
        <v>1051</v>
      </c>
      <c r="C3321" s="4" t="s">
        <v>2556</v>
      </c>
      <c r="D3321" s="4" t="s">
        <v>2818</v>
      </c>
      <c r="E3321" s="4" t="s">
        <v>2608</v>
      </c>
      <c r="F3321" s="4" t="s">
        <v>2609</v>
      </c>
      <c r="G3321" s="4" t="s">
        <v>2610</v>
      </c>
      <c r="H3321" s="4" t="s">
        <v>20</v>
      </c>
      <c r="I3321" s="4" t="s">
        <v>29</v>
      </c>
      <c r="J3321" s="4" t="s">
        <v>22</v>
      </c>
      <c r="K3321" s="4" t="s">
        <v>2565</v>
      </c>
      <c r="L3321" s="4" t="s">
        <v>2373</v>
      </c>
      <c r="M3321" s="5">
        <v>44494</v>
      </c>
      <c r="N3321" s="6">
        <v>5528</v>
      </c>
      <c r="O3321" s="4">
        <f t="shared" si="102"/>
        <v>25</v>
      </c>
      <c r="P3321" s="4" t="str">
        <f t="shared" si="103"/>
        <v>2021-10</v>
      </c>
    </row>
    <row r="3322" spans="1:16" ht="12.75" x14ac:dyDescent="0.2">
      <c r="A3322" s="4" t="s">
        <v>1050</v>
      </c>
      <c r="B3322" s="4" t="s">
        <v>1051</v>
      </c>
      <c r="C3322" s="4" t="s">
        <v>2556</v>
      </c>
      <c r="D3322" s="4" t="s">
        <v>2829</v>
      </c>
      <c r="E3322" s="4" t="s">
        <v>1244</v>
      </c>
      <c r="F3322" s="4" t="s">
        <v>1245</v>
      </c>
      <c r="G3322" s="4" t="s">
        <v>2852</v>
      </c>
      <c r="H3322" s="4" t="s">
        <v>20</v>
      </c>
      <c r="I3322" s="4" t="s">
        <v>21</v>
      </c>
      <c r="J3322" s="4" t="s">
        <v>36</v>
      </c>
      <c r="K3322" s="4" t="s">
        <v>2617</v>
      </c>
      <c r="L3322" s="4" t="s">
        <v>2373</v>
      </c>
      <c r="M3322" s="5">
        <v>44494</v>
      </c>
      <c r="N3322" s="6">
        <v>7924</v>
      </c>
      <c r="O3322" s="4">
        <f t="shared" si="102"/>
        <v>25</v>
      </c>
      <c r="P3322" s="4" t="str">
        <f t="shared" si="103"/>
        <v>2021-10</v>
      </c>
    </row>
    <row r="3323" spans="1:16" ht="12.75" x14ac:dyDescent="0.2">
      <c r="A3323" s="4" t="s">
        <v>1050</v>
      </c>
      <c r="B3323" s="4" t="s">
        <v>1051</v>
      </c>
      <c r="C3323" s="4" t="s">
        <v>2556</v>
      </c>
      <c r="D3323" s="4" t="s">
        <v>3013</v>
      </c>
      <c r="E3323" s="4" t="s">
        <v>2370</v>
      </c>
      <c r="F3323" s="4" t="s">
        <v>2371</v>
      </c>
      <c r="G3323" s="4" t="s">
        <v>3014</v>
      </c>
      <c r="H3323" s="4" t="s">
        <v>20</v>
      </c>
      <c r="I3323" s="4" t="s">
        <v>29</v>
      </c>
      <c r="J3323" s="4" t="s">
        <v>162</v>
      </c>
      <c r="K3323" s="4" t="s">
        <v>2565</v>
      </c>
      <c r="L3323" s="4" t="s">
        <v>2373</v>
      </c>
      <c r="M3323" s="5">
        <v>44494</v>
      </c>
      <c r="N3323" s="6">
        <v>5982</v>
      </c>
      <c r="O3323" s="4">
        <f t="shared" si="102"/>
        <v>25</v>
      </c>
      <c r="P3323" s="4" t="str">
        <f t="shared" si="103"/>
        <v>2021-10</v>
      </c>
    </row>
    <row r="3324" spans="1:16" ht="12.75" x14ac:dyDescent="0.2">
      <c r="A3324" s="4" t="s">
        <v>3048</v>
      </c>
      <c r="B3324" s="4" t="s">
        <v>3049</v>
      </c>
      <c r="C3324" s="4" t="s">
        <v>3339</v>
      </c>
      <c r="D3324" s="4" t="s">
        <v>13936</v>
      </c>
      <c r="E3324" s="4" t="s">
        <v>3345</v>
      </c>
      <c r="F3324" s="4" t="s">
        <v>3346</v>
      </c>
      <c r="G3324" s="4" t="s">
        <v>3354</v>
      </c>
      <c r="H3324" s="4" t="s">
        <v>20</v>
      </c>
      <c r="I3324" s="4" t="s">
        <v>21</v>
      </c>
      <c r="J3324" s="4" t="s">
        <v>22</v>
      </c>
      <c r="K3324" s="4" t="s">
        <v>3343</v>
      </c>
      <c r="L3324" s="4" t="s">
        <v>3344</v>
      </c>
      <c r="M3324" s="5">
        <v>44494</v>
      </c>
      <c r="N3324" s="6">
        <v>9191</v>
      </c>
      <c r="O3324" s="4">
        <f t="shared" si="102"/>
        <v>25</v>
      </c>
      <c r="P3324" s="4" t="str">
        <f t="shared" si="103"/>
        <v>2021-10</v>
      </c>
    </row>
    <row r="3325" spans="1:16" ht="12.75" x14ac:dyDescent="0.2">
      <c r="A3325" s="4" t="s">
        <v>14</v>
      </c>
      <c r="B3325" s="4" t="s">
        <v>4086</v>
      </c>
      <c r="C3325" s="4" t="s">
        <v>4087</v>
      </c>
      <c r="D3325" s="4" t="s">
        <v>4249</v>
      </c>
      <c r="E3325" s="4" t="s">
        <v>4253</v>
      </c>
      <c r="F3325" s="4" t="s">
        <v>4254</v>
      </c>
      <c r="G3325" s="4" t="s">
        <v>4255</v>
      </c>
      <c r="H3325" s="4" t="s">
        <v>210</v>
      </c>
      <c r="I3325" s="4" t="s">
        <v>210</v>
      </c>
      <c r="J3325" s="4" t="s">
        <v>877</v>
      </c>
      <c r="K3325" s="4" t="s">
        <v>4124</v>
      </c>
      <c r="L3325" s="4" t="s">
        <v>230</v>
      </c>
      <c r="M3325" s="5">
        <v>44494</v>
      </c>
      <c r="N3325" s="6">
        <v>6875</v>
      </c>
      <c r="O3325" s="4">
        <f t="shared" si="102"/>
        <v>25</v>
      </c>
      <c r="P3325" s="4" t="str">
        <f t="shared" si="103"/>
        <v>2021-10</v>
      </c>
    </row>
    <row r="3326" spans="1:16" ht="12.75" x14ac:dyDescent="0.2">
      <c r="A3326" s="4" t="s">
        <v>14</v>
      </c>
      <c r="B3326" s="4" t="s">
        <v>4342</v>
      </c>
      <c r="C3326" s="4" t="s">
        <v>4343</v>
      </c>
      <c r="D3326" s="4" t="s">
        <v>25</v>
      </c>
      <c r="E3326" s="4" t="s">
        <v>4367</v>
      </c>
      <c r="F3326" s="4" t="s">
        <v>4368</v>
      </c>
      <c r="G3326" s="4" t="s">
        <v>4444</v>
      </c>
      <c r="H3326" s="4" t="s">
        <v>20</v>
      </c>
      <c r="I3326" s="4" t="s">
        <v>29</v>
      </c>
      <c r="J3326" s="4" t="s">
        <v>36</v>
      </c>
      <c r="K3326" s="4" t="s">
        <v>4362</v>
      </c>
      <c r="L3326" s="4" t="s">
        <v>4348</v>
      </c>
      <c r="M3326" s="5">
        <v>44494</v>
      </c>
      <c r="N3326" s="6">
        <v>2319</v>
      </c>
      <c r="O3326" s="4">
        <f t="shared" si="102"/>
        <v>25</v>
      </c>
      <c r="P3326" s="4" t="str">
        <f t="shared" si="103"/>
        <v>2021-10</v>
      </c>
    </row>
    <row r="3327" spans="1:16" ht="12.75" x14ac:dyDescent="0.2">
      <c r="A3327" s="4" t="s">
        <v>1050</v>
      </c>
      <c r="B3327" s="4" t="s">
        <v>5461</v>
      </c>
      <c r="C3327" s="4" t="s">
        <v>5462</v>
      </c>
      <c r="D3327" s="4" t="s">
        <v>5863</v>
      </c>
      <c r="E3327" s="4" t="s">
        <v>5629</v>
      </c>
      <c r="F3327" s="4" t="s">
        <v>5630</v>
      </c>
      <c r="G3327" s="4" t="s">
        <v>5874</v>
      </c>
      <c r="H3327" s="4" t="s">
        <v>210</v>
      </c>
      <c r="I3327" s="4" t="s">
        <v>343</v>
      </c>
      <c r="J3327" s="4" t="s">
        <v>22</v>
      </c>
      <c r="K3327" s="4" t="s">
        <v>5515</v>
      </c>
      <c r="L3327" s="4" t="s">
        <v>5516</v>
      </c>
      <c r="M3327" s="5">
        <v>44494</v>
      </c>
      <c r="N3327" s="6">
        <v>8961</v>
      </c>
      <c r="O3327" s="4">
        <f t="shared" si="102"/>
        <v>25</v>
      </c>
      <c r="P3327" s="4" t="str">
        <f t="shared" si="103"/>
        <v>2021-10</v>
      </c>
    </row>
    <row r="3328" spans="1:16" ht="12.75" x14ac:dyDescent="0.2">
      <c r="A3328" s="4" t="s">
        <v>14</v>
      </c>
      <c r="B3328" s="4" t="s">
        <v>7127</v>
      </c>
      <c r="C3328" s="4" t="s">
        <v>7128</v>
      </c>
      <c r="D3328" s="4" t="s">
        <v>7603</v>
      </c>
      <c r="E3328" s="4" t="s">
        <v>7145</v>
      </c>
      <c r="F3328" s="4" t="s">
        <v>7146</v>
      </c>
      <c r="G3328" s="4" t="s">
        <v>7610</v>
      </c>
      <c r="H3328" s="4" t="s">
        <v>20</v>
      </c>
      <c r="I3328" s="4" t="s">
        <v>21</v>
      </c>
      <c r="J3328" s="4" t="s">
        <v>36</v>
      </c>
      <c r="K3328" s="4" t="s">
        <v>7144</v>
      </c>
      <c r="L3328" s="4" t="s">
        <v>7137</v>
      </c>
      <c r="M3328" s="5">
        <v>44494</v>
      </c>
      <c r="N3328" s="6">
        <v>6419</v>
      </c>
      <c r="O3328" s="4">
        <f t="shared" si="102"/>
        <v>25</v>
      </c>
      <c r="P3328" s="4" t="str">
        <f t="shared" si="103"/>
        <v>2021-10</v>
      </c>
    </row>
    <row r="3329" spans="1:16" ht="12.75" x14ac:dyDescent="0.2">
      <c r="A3329" s="4" t="s">
        <v>14</v>
      </c>
      <c r="B3329" s="4" t="s">
        <v>7654</v>
      </c>
      <c r="C3329" s="4" t="s">
        <v>9450</v>
      </c>
      <c r="D3329" s="4" t="s">
        <v>9512</v>
      </c>
      <c r="E3329" s="4" t="s">
        <v>9464</v>
      </c>
      <c r="F3329" s="4" t="s">
        <v>9465</v>
      </c>
      <c r="G3329" s="4" t="s">
        <v>9529</v>
      </c>
      <c r="H3329" s="4" t="s">
        <v>210</v>
      </c>
      <c r="I3329" s="4" t="s">
        <v>343</v>
      </c>
      <c r="J3329" s="4" t="s">
        <v>162</v>
      </c>
      <c r="K3329" s="4" t="s">
        <v>7893</v>
      </c>
      <c r="L3329" s="4" t="s">
        <v>9145</v>
      </c>
      <c r="M3329" s="5">
        <v>44494</v>
      </c>
      <c r="N3329" s="6">
        <v>8357</v>
      </c>
      <c r="O3329" s="4">
        <f t="shared" si="102"/>
        <v>25</v>
      </c>
      <c r="P3329" s="4" t="str">
        <f t="shared" si="103"/>
        <v>2021-10</v>
      </c>
    </row>
    <row r="3330" spans="1:16" ht="12.75" x14ac:dyDescent="0.2">
      <c r="A3330" s="4" t="s">
        <v>3048</v>
      </c>
      <c r="B3330" s="4" t="s">
        <v>9902</v>
      </c>
      <c r="C3330" s="4" t="s">
        <v>10147</v>
      </c>
      <c r="D3330" s="4" t="s">
        <v>10392</v>
      </c>
      <c r="E3330" s="4" t="s">
        <v>10393</v>
      </c>
      <c r="F3330" s="4" t="s">
        <v>10394</v>
      </c>
      <c r="G3330" s="4" t="s">
        <v>10404</v>
      </c>
      <c r="H3330" s="4" t="s">
        <v>20</v>
      </c>
      <c r="I3330" s="4" t="s">
        <v>21</v>
      </c>
      <c r="J3330" s="4" t="s">
        <v>22</v>
      </c>
      <c r="K3330" s="4" t="s">
        <v>10156</v>
      </c>
      <c r="L3330" s="4" t="s">
        <v>9931</v>
      </c>
      <c r="M3330" s="5">
        <v>44494</v>
      </c>
      <c r="N3330" s="6">
        <v>4333</v>
      </c>
      <c r="O3330" s="4">
        <f t="shared" ref="O3330:O3393" si="104">DAY(M3330)</f>
        <v>25</v>
      </c>
      <c r="P3330" s="4" t="str">
        <f t="shared" ref="P3330:P3393" si="105">TEXT(M3330,"YYYY-MM")</f>
        <v>2021-10</v>
      </c>
    </row>
    <row r="3331" spans="1:16" ht="12.75" x14ac:dyDescent="0.2">
      <c r="A3331" s="4" t="s">
        <v>3048</v>
      </c>
      <c r="B3331" s="4" t="s">
        <v>10496</v>
      </c>
      <c r="C3331" s="4" t="s">
        <v>10930</v>
      </c>
      <c r="D3331" s="4" t="s">
        <v>13936</v>
      </c>
      <c r="E3331" s="4" t="s">
        <v>10937</v>
      </c>
      <c r="F3331" s="4" t="s">
        <v>10938</v>
      </c>
      <c r="G3331" s="4" t="s">
        <v>10941</v>
      </c>
      <c r="H3331" s="4" t="s">
        <v>20</v>
      </c>
      <c r="I3331" s="4" t="s">
        <v>21</v>
      </c>
      <c r="J3331" s="4" t="s">
        <v>36</v>
      </c>
      <c r="K3331" s="4" t="s">
        <v>10934</v>
      </c>
      <c r="L3331" s="4" t="s">
        <v>10935</v>
      </c>
      <c r="M3331" s="5">
        <v>44494</v>
      </c>
      <c r="N3331" s="6">
        <v>8881</v>
      </c>
      <c r="O3331" s="4">
        <f t="shared" si="104"/>
        <v>25</v>
      </c>
      <c r="P3331" s="4" t="str">
        <f t="shared" si="105"/>
        <v>2021-10</v>
      </c>
    </row>
    <row r="3332" spans="1:16" ht="12.75" x14ac:dyDescent="0.2">
      <c r="A3332" s="4" t="s">
        <v>3048</v>
      </c>
      <c r="B3332" s="4" t="s">
        <v>11712</v>
      </c>
      <c r="C3332" s="4" t="s">
        <v>11934</v>
      </c>
      <c r="D3332" s="4" t="s">
        <v>13936</v>
      </c>
      <c r="E3332" s="4" t="s">
        <v>6068</v>
      </c>
      <c r="F3332" s="4" t="s">
        <v>6069</v>
      </c>
      <c r="G3332" s="4" t="s">
        <v>11950</v>
      </c>
      <c r="H3332" s="4" t="s">
        <v>20</v>
      </c>
      <c r="I3332" s="4" t="s">
        <v>21</v>
      </c>
      <c r="J3332" s="4" t="s">
        <v>22</v>
      </c>
      <c r="K3332" s="4" t="s">
        <v>11936</v>
      </c>
      <c r="L3332" s="4" t="s">
        <v>11939</v>
      </c>
      <c r="M3332" s="5">
        <v>44494</v>
      </c>
      <c r="N3332" s="6">
        <v>5841</v>
      </c>
      <c r="O3332" s="4">
        <f t="shared" si="104"/>
        <v>25</v>
      </c>
      <c r="P3332" s="4" t="str">
        <f t="shared" si="105"/>
        <v>2021-10</v>
      </c>
    </row>
    <row r="3333" spans="1:16" ht="12.75" x14ac:dyDescent="0.2">
      <c r="A3333" s="4" t="s">
        <v>3048</v>
      </c>
      <c r="B3333" s="4" t="s">
        <v>12289</v>
      </c>
      <c r="C3333" s="4" t="s">
        <v>12291</v>
      </c>
      <c r="D3333" s="4" t="s">
        <v>1496</v>
      </c>
      <c r="E3333" s="4" t="s">
        <v>685</v>
      </c>
      <c r="F3333" s="4" t="s">
        <v>686</v>
      </c>
      <c r="G3333" s="4" t="s">
        <v>12512</v>
      </c>
      <c r="H3333" s="4" t="s">
        <v>20</v>
      </c>
      <c r="I3333" s="4" t="s">
        <v>29</v>
      </c>
      <c r="J3333" s="4" t="s">
        <v>22</v>
      </c>
      <c r="K3333" s="4" t="s">
        <v>12299</v>
      </c>
      <c r="L3333" s="4" t="s">
        <v>689</v>
      </c>
      <c r="M3333" s="5">
        <v>44494</v>
      </c>
      <c r="N3333" s="6">
        <v>4596</v>
      </c>
      <c r="O3333" s="4">
        <f t="shared" si="104"/>
        <v>25</v>
      </c>
      <c r="P3333" s="4" t="str">
        <f t="shared" si="105"/>
        <v>2021-10</v>
      </c>
    </row>
    <row r="3334" spans="1:16" ht="12.75" x14ac:dyDescent="0.2">
      <c r="A3334" s="4" t="s">
        <v>3048</v>
      </c>
      <c r="B3334" s="4" t="s">
        <v>12289</v>
      </c>
      <c r="C3334" s="4" t="s">
        <v>12643</v>
      </c>
      <c r="D3334" s="4" t="s">
        <v>12723</v>
      </c>
      <c r="E3334" s="4" t="s">
        <v>11715</v>
      </c>
      <c r="F3334" s="4" t="s">
        <v>11716</v>
      </c>
      <c r="G3334" s="4" t="s">
        <v>12724</v>
      </c>
      <c r="H3334" s="4" t="s">
        <v>20</v>
      </c>
      <c r="I3334" s="4" t="s">
        <v>21</v>
      </c>
      <c r="J3334" s="4" t="s">
        <v>22</v>
      </c>
      <c r="K3334" s="4" t="s">
        <v>12668</v>
      </c>
      <c r="L3334" s="4" t="s">
        <v>10177</v>
      </c>
      <c r="M3334" s="5">
        <v>44494</v>
      </c>
      <c r="N3334" s="6">
        <v>4686</v>
      </c>
      <c r="O3334" s="4">
        <f t="shared" si="104"/>
        <v>25</v>
      </c>
      <c r="P3334" s="4" t="str">
        <f t="shared" si="105"/>
        <v>2021-10</v>
      </c>
    </row>
    <row r="3335" spans="1:16" ht="12.75" x14ac:dyDescent="0.2">
      <c r="A3335" s="4" t="s">
        <v>14</v>
      </c>
      <c r="B3335" s="4" t="s">
        <v>15</v>
      </c>
      <c r="C3335" s="4" t="s">
        <v>504</v>
      </c>
      <c r="D3335" s="4" t="s">
        <v>25</v>
      </c>
      <c r="E3335" s="4" t="s">
        <v>552</v>
      </c>
      <c r="F3335" s="4" t="s">
        <v>553</v>
      </c>
      <c r="G3335" s="4" t="s">
        <v>658</v>
      </c>
      <c r="H3335" s="4" t="s">
        <v>20</v>
      </c>
      <c r="I3335" s="4" t="s">
        <v>29</v>
      </c>
      <c r="J3335" s="4" t="s">
        <v>22</v>
      </c>
      <c r="K3335" s="4" t="s">
        <v>508</v>
      </c>
      <c r="L3335" s="4" t="s">
        <v>100</v>
      </c>
      <c r="M3335" s="5">
        <v>44495</v>
      </c>
      <c r="N3335" s="6">
        <v>1655</v>
      </c>
      <c r="O3335" s="4">
        <f t="shared" si="104"/>
        <v>26</v>
      </c>
      <c r="P3335" s="4" t="str">
        <f t="shared" si="105"/>
        <v>2021-10</v>
      </c>
    </row>
    <row r="3336" spans="1:16" ht="12.75" x14ac:dyDescent="0.2">
      <c r="A3336" s="4" t="s">
        <v>1050</v>
      </c>
      <c r="B3336" s="4" t="s">
        <v>1051</v>
      </c>
      <c r="C3336" s="4" t="s">
        <v>2556</v>
      </c>
      <c r="D3336" s="4" t="s">
        <v>2726</v>
      </c>
      <c r="E3336" s="4" t="s">
        <v>2731</v>
      </c>
      <c r="F3336" s="4" t="s">
        <v>2732</v>
      </c>
      <c r="G3336" s="4" t="s">
        <v>2733</v>
      </c>
      <c r="H3336" s="4" t="s">
        <v>20</v>
      </c>
      <c r="I3336" s="4" t="s">
        <v>21</v>
      </c>
      <c r="J3336" s="4" t="s">
        <v>22</v>
      </c>
      <c r="K3336" s="4" t="s">
        <v>2565</v>
      </c>
      <c r="L3336" s="4" t="s">
        <v>2373</v>
      </c>
      <c r="M3336" s="5">
        <v>44495</v>
      </c>
      <c r="N3336" s="6">
        <v>5751</v>
      </c>
      <c r="O3336" s="4">
        <f t="shared" si="104"/>
        <v>26</v>
      </c>
      <c r="P3336" s="4" t="str">
        <f t="shared" si="105"/>
        <v>2021-10</v>
      </c>
    </row>
    <row r="3337" spans="1:16" ht="12.75" x14ac:dyDescent="0.2">
      <c r="A3337" s="4" t="s">
        <v>3048</v>
      </c>
      <c r="B3337" s="4" t="s">
        <v>3049</v>
      </c>
      <c r="C3337" s="4" t="s">
        <v>3339</v>
      </c>
      <c r="D3337" s="4" t="s">
        <v>25</v>
      </c>
      <c r="E3337" s="4" t="s">
        <v>3400</v>
      </c>
      <c r="F3337" s="4" t="s">
        <v>3401</v>
      </c>
      <c r="G3337" s="4" t="s">
        <v>3402</v>
      </c>
      <c r="H3337" s="4" t="s">
        <v>210</v>
      </c>
      <c r="I3337" s="4" t="s">
        <v>210</v>
      </c>
      <c r="J3337" s="4" t="s">
        <v>226</v>
      </c>
      <c r="K3337" s="4" t="s">
        <v>3343</v>
      </c>
      <c r="L3337" s="4" t="s">
        <v>3078</v>
      </c>
      <c r="M3337" s="5">
        <v>44495</v>
      </c>
      <c r="N3337" s="6">
        <v>1709</v>
      </c>
      <c r="O3337" s="4">
        <f t="shared" si="104"/>
        <v>26</v>
      </c>
      <c r="P3337" s="4" t="str">
        <f t="shared" si="105"/>
        <v>2021-10</v>
      </c>
    </row>
    <row r="3338" spans="1:16" ht="12.75" x14ac:dyDescent="0.2">
      <c r="A3338" s="4" t="s">
        <v>14</v>
      </c>
      <c r="B3338" s="4" t="s">
        <v>3761</v>
      </c>
      <c r="C3338" s="4" t="s">
        <v>3762</v>
      </c>
      <c r="D3338" s="4" t="s">
        <v>4050</v>
      </c>
      <c r="E3338" s="4" t="s">
        <v>4051</v>
      </c>
      <c r="F3338" s="4" t="s">
        <v>4052</v>
      </c>
      <c r="G3338" s="4" t="s">
        <v>4056</v>
      </c>
      <c r="H3338" s="4" t="s">
        <v>20</v>
      </c>
      <c r="I3338" s="4" t="s">
        <v>21</v>
      </c>
      <c r="J3338" s="4" t="s">
        <v>22</v>
      </c>
      <c r="K3338" s="4" t="s">
        <v>3766</v>
      </c>
      <c r="L3338" s="4" t="s">
        <v>3772</v>
      </c>
      <c r="M3338" s="5">
        <v>44495</v>
      </c>
      <c r="N3338" s="6">
        <v>7457</v>
      </c>
      <c r="O3338" s="4">
        <f t="shared" si="104"/>
        <v>26</v>
      </c>
      <c r="P3338" s="4" t="str">
        <f t="shared" si="105"/>
        <v>2021-10</v>
      </c>
    </row>
    <row r="3339" spans="1:16" ht="12.75" x14ac:dyDescent="0.2">
      <c r="A3339" s="4" t="s">
        <v>1050</v>
      </c>
      <c r="B3339" s="4" t="s">
        <v>5461</v>
      </c>
      <c r="C3339" s="4" t="s">
        <v>5462</v>
      </c>
      <c r="D3339" s="4" t="s">
        <v>25</v>
      </c>
      <c r="E3339" s="4" t="s">
        <v>5621</v>
      </c>
      <c r="F3339" s="4" t="s">
        <v>5622</v>
      </c>
      <c r="G3339" s="4" t="s">
        <v>5623</v>
      </c>
      <c r="H3339" s="4" t="s">
        <v>210</v>
      </c>
      <c r="I3339" s="4" t="s">
        <v>210</v>
      </c>
      <c r="J3339" s="4" t="s">
        <v>877</v>
      </c>
      <c r="K3339" s="4" t="s">
        <v>5466</v>
      </c>
      <c r="L3339" s="4" t="s">
        <v>2698</v>
      </c>
      <c r="M3339" s="5">
        <v>44495</v>
      </c>
      <c r="N3339" s="6">
        <v>9633</v>
      </c>
      <c r="O3339" s="4">
        <f t="shared" si="104"/>
        <v>26</v>
      </c>
      <c r="P3339" s="4" t="str">
        <f t="shared" si="105"/>
        <v>2021-10</v>
      </c>
    </row>
    <row r="3340" spans="1:16" ht="12.75" x14ac:dyDescent="0.2">
      <c r="A3340" s="4" t="s">
        <v>1050</v>
      </c>
      <c r="B3340" s="4" t="s">
        <v>5461</v>
      </c>
      <c r="C3340" s="4" t="s">
        <v>5462</v>
      </c>
      <c r="D3340" s="4" t="s">
        <v>6048</v>
      </c>
      <c r="E3340" s="4" t="s">
        <v>6052</v>
      </c>
      <c r="F3340" s="4" t="s">
        <v>6053</v>
      </c>
      <c r="G3340" s="4" t="s">
        <v>6054</v>
      </c>
      <c r="H3340" s="4" t="s">
        <v>210</v>
      </c>
      <c r="I3340" s="4" t="s">
        <v>343</v>
      </c>
      <c r="J3340" s="4" t="s">
        <v>36</v>
      </c>
      <c r="K3340" s="4" t="s">
        <v>5495</v>
      </c>
      <c r="L3340" s="4" t="s">
        <v>5525</v>
      </c>
      <c r="M3340" s="5">
        <v>44495</v>
      </c>
      <c r="N3340" s="6">
        <v>9507</v>
      </c>
      <c r="O3340" s="4">
        <f t="shared" si="104"/>
        <v>26</v>
      </c>
      <c r="P3340" s="4" t="str">
        <f t="shared" si="105"/>
        <v>2021-10</v>
      </c>
    </row>
    <row r="3341" spans="1:16" ht="12.75" x14ac:dyDescent="0.2">
      <c r="A3341" s="4" t="s">
        <v>14</v>
      </c>
      <c r="B3341" s="4" t="s">
        <v>7654</v>
      </c>
      <c r="C3341" s="4" t="s">
        <v>8288</v>
      </c>
      <c r="D3341" s="4" t="s">
        <v>8700</v>
      </c>
      <c r="E3341" s="4" t="s">
        <v>8736</v>
      </c>
      <c r="F3341" s="4" t="s">
        <v>8737</v>
      </c>
      <c r="G3341" s="4" t="s">
        <v>8739</v>
      </c>
      <c r="H3341" s="4" t="s">
        <v>210</v>
      </c>
      <c r="I3341" s="4" t="s">
        <v>210</v>
      </c>
      <c r="J3341" s="4" t="s">
        <v>877</v>
      </c>
      <c r="K3341" s="4" t="s">
        <v>8297</v>
      </c>
      <c r="L3341" s="4" t="s">
        <v>8301</v>
      </c>
      <c r="M3341" s="5">
        <v>44495</v>
      </c>
      <c r="N3341" s="6">
        <v>1017</v>
      </c>
      <c r="O3341" s="4">
        <f t="shared" si="104"/>
        <v>26</v>
      </c>
      <c r="P3341" s="4" t="str">
        <f t="shared" si="105"/>
        <v>2021-10</v>
      </c>
    </row>
    <row r="3342" spans="1:16" ht="12.75" x14ac:dyDescent="0.2">
      <c r="A3342" s="4" t="s">
        <v>14</v>
      </c>
      <c r="B3342" s="4" t="s">
        <v>7654</v>
      </c>
      <c r="C3342" s="4" t="s">
        <v>8288</v>
      </c>
      <c r="D3342" s="4" t="s">
        <v>8700</v>
      </c>
      <c r="E3342" s="4" t="s">
        <v>8758</v>
      </c>
      <c r="F3342" s="4" t="s">
        <v>8759</v>
      </c>
      <c r="G3342" s="4" t="s">
        <v>8761</v>
      </c>
      <c r="H3342" s="4" t="s">
        <v>210</v>
      </c>
      <c r="I3342" s="4" t="s">
        <v>210</v>
      </c>
      <c r="J3342" s="4" t="s">
        <v>877</v>
      </c>
      <c r="K3342" s="4" t="s">
        <v>8297</v>
      </c>
      <c r="L3342" s="4" t="s">
        <v>8301</v>
      </c>
      <c r="M3342" s="5">
        <v>44495</v>
      </c>
      <c r="N3342" s="6">
        <v>7485</v>
      </c>
      <c r="O3342" s="4">
        <f t="shared" si="104"/>
        <v>26</v>
      </c>
      <c r="P3342" s="4" t="str">
        <f t="shared" si="105"/>
        <v>2021-10</v>
      </c>
    </row>
    <row r="3343" spans="1:16" ht="12.75" x14ac:dyDescent="0.2">
      <c r="A3343" s="4" t="s">
        <v>14</v>
      </c>
      <c r="B3343" s="4" t="s">
        <v>7654</v>
      </c>
      <c r="C3343" s="4" t="s">
        <v>9693</v>
      </c>
      <c r="D3343" s="4" t="s">
        <v>9732</v>
      </c>
      <c r="E3343" s="4" t="s">
        <v>9752</v>
      </c>
      <c r="F3343" s="4" t="s">
        <v>9753</v>
      </c>
      <c r="G3343" s="4" t="s">
        <v>9754</v>
      </c>
      <c r="H3343" s="4" t="s">
        <v>20</v>
      </c>
      <c r="I3343" s="4" t="s">
        <v>21</v>
      </c>
      <c r="J3343" s="4" t="s">
        <v>22</v>
      </c>
      <c r="K3343" s="4" t="s">
        <v>9697</v>
      </c>
      <c r="L3343" s="4" t="s">
        <v>721</v>
      </c>
      <c r="M3343" s="5">
        <v>44495</v>
      </c>
      <c r="N3343" s="6">
        <v>2491</v>
      </c>
      <c r="O3343" s="4">
        <f t="shared" si="104"/>
        <v>26</v>
      </c>
      <c r="P3343" s="4" t="str">
        <f t="shared" si="105"/>
        <v>2021-10</v>
      </c>
    </row>
    <row r="3344" spans="1:16" ht="12.75" x14ac:dyDescent="0.2">
      <c r="A3344" s="4" t="s">
        <v>14</v>
      </c>
      <c r="B3344" s="4" t="s">
        <v>7654</v>
      </c>
      <c r="C3344" s="4" t="s">
        <v>9693</v>
      </c>
      <c r="D3344" s="4" t="s">
        <v>8144</v>
      </c>
      <c r="E3344" s="4" t="s">
        <v>9774</v>
      </c>
      <c r="F3344" s="4" t="s">
        <v>9775</v>
      </c>
      <c r="G3344" s="4" t="s">
        <v>3048</v>
      </c>
      <c r="H3344" s="4" t="s">
        <v>210</v>
      </c>
      <c r="I3344" s="4" t="s">
        <v>210</v>
      </c>
      <c r="J3344" s="4" t="s">
        <v>3048</v>
      </c>
      <c r="K3344" s="4" t="s">
        <v>9697</v>
      </c>
      <c r="L3344" s="4" t="s">
        <v>8104</v>
      </c>
      <c r="M3344" s="5">
        <v>44495</v>
      </c>
      <c r="N3344" s="6">
        <v>7007</v>
      </c>
      <c r="O3344" s="4">
        <f t="shared" si="104"/>
        <v>26</v>
      </c>
      <c r="P3344" s="4" t="str">
        <f t="shared" si="105"/>
        <v>2021-10</v>
      </c>
    </row>
    <row r="3345" spans="1:16" ht="12.75" x14ac:dyDescent="0.2">
      <c r="A3345" s="4" t="s">
        <v>3048</v>
      </c>
      <c r="B3345" s="4" t="s">
        <v>10496</v>
      </c>
      <c r="C3345" s="4" t="s">
        <v>10930</v>
      </c>
      <c r="D3345" s="4" t="s">
        <v>25</v>
      </c>
      <c r="E3345" s="4" t="s">
        <v>11002</v>
      </c>
      <c r="F3345" s="4" t="s">
        <v>11003</v>
      </c>
      <c r="G3345" s="4" t="s">
        <v>11347</v>
      </c>
      <c r="H3345" s="4" t="s">
        <v>20</v>
      </c>
      <c r="I3345" s="4" t="s">
        <v>29</v>
      </c>
      <c r="J3345" s="4" t="s">
        <v>36</v>
      </c>
      <c r="K3345" s="4" t="s">
        <v>10934</v>
      </c>
      <c r="L3345" s="4" t="s">
        <v>10935</v>
      </c>
      <c r="M3345" s="5">
        <v>44495</v>
      </c>
      <c r="N3345" s="6">
        <v>5812</v>
      </c>
      <c r="O3345" s="4">
        <f t="shared" si="104"/>
        <v>26</v>
      </c>
      <c r="P3345" s="4" t="str">
        <f t="shared" si="105"/>
        <v>2021-10</v>
      </c>
    </row>
    <row r="3346" spans="1:16" ht="12.75" x14ac:dyDescent="0.2">
      <c r="A3346" s="4" t="s">
        <v>3048</v>
      </c>
      <c r="B3346" s="4" t="s">
        <v>12289</v>
      </c>
      <c r="C3346" s="4" t="s">
        <v>12643</v>
      </c>
      <c r="D3346" s="4" t="s">
        <v>13936</v>
      </c>
      <c r="E3346" s="4" t="s">
        <v>12685</v>
      </c>
      <c r="F3346" s="4" t="s">
        <v>12686</v>
      </c>
      <c r="G3346" s="4" t="s">
        <v>12690</v>
      </c>
      <c r="H3346" s="4" t="s">
        <v>20</v>
      </c>
      <c r="I3346" s="4" t="s">
        <v>21</v>
      </c>
      <c r="J3346" s="4" t="s">
        <v>22</v>
      </c>
      <c r="K3346" s="4" t="s">
        <v>12664</v>
      </c>
      <c r="L3346" s="4" t="s">
        <v>9914</v>
      </c>
      <c r="M3346" s="5">
        <v>44495</v>
      </c>
      <c r="N3346" s="6">
        <v>9791</v>
      </c>
      <c r="O3346" s="4">
        <f t="shared" si="104"/>
        <v>26</v>
      </c>
      <c r="P3346" s="4" t="str">
        <f t="shared" si="105"/>
        <v>2021-10</v>
      </c>
    </row>
    <row r="3347" spans="1:16" ht="12.75" x14ac:dyDescent="0.2">
      <c r="A3347" s="4" t="s">
        <v>3048</v>
      </c>
      <c r="B3347" s="4" t="s">
        <v>12289</v>
      </c>
      <c r="C3347" s="4" t="s">
        <v>12841</v>
      </c>
      <c r="D3347" s="4" t="s">
        <v>10273</v>
      </c>
      <c r="E3347" s="4" t="s">
        <v>13041</v>
      </c>
      <c r="F3347" s="4" t="s">
        <v>13042</v>
      </c>
      <c r="G3347" s="4" t="s">
        <v>13048</v>
      </c>
      <c r="H3347" s="4" t="s">
        <v>20</v>
      </c>
      <c r="I3347" s="4" t="s">
        <v>21</v>
      </c>
      <c r="J3347" s="4" t="s">
        <v>22</v>
      </c>
      <c r="K3347" s="4" t="s">
        <v>12850</v>
      </c>
      <c r="L3347" s="4" t="s">
        <v>12121</v>
      </c>
      <c r="M3347" s="5">
        <v>44495</v>
      </c>
      <c r="N3347" s="6">
        <v>5792</v>
      </c>
      <c r="O3347" s="4">
        <f t="shared" si="104"/>
        <v>26</v>
      </c>
      <c r="P3347" s="4" t="str">
        <f t="shared" si="105"/>
        <v>2021-10</v>
      </c>
    </row>
    <row r="3348" spans="1:16" ht="12.75" x14ac:dyDescent="0.2">
      <c r="A3348" s="4" t="s">
        <v>3048</v>
      </c>
      <c r="B3348" s="4" t="s">
        <v>12289</v>
      </c>
      <c r="C3348" s="4" t="s">
        <v>12841</v>
      </c>
      <c r="D3348" s="4" t="s">
        <v>13117</v>
      </c>
      <c r="E3348" s="4" t="s">
        <v>13118</v>
      </c>
      <c r="F3348" s="4" t="s">
        <v>13119</v>
      </c>
      <c r="G3348" s="4" t="s">
        <v>13120</v>
      </c>
      <c r="H3348" s="4" t="s">
        <v>20</v>
      </c>
      <c r="I3348" s="4" t="s">
        <v>21</v>
      </c>
      <c r="J3348" s="4" t="s">
        <v>22</v>
      </c>
      <c r="K3348" s="4" t="s">
        <v>12872</v>
      </c>
      <c r="L3348" s="4" t="s">
        <v>12121</v>
      </c>
      <c r="M3348" s="5">
        <v>44495</v>
      </c>
      <c r="N3348" s="6">
        <v>6112</v>
      </c>
      <c r="O3348" s="4">
        <f t="shared" si="104"/>
        <v>26</v>
      </c>
      <c r="P3348" s="4" t="str">
        <f t="shared" si="105"/>
        <v>2021-10</v>
      </c>
    </row>
    <row r="3349" spans="1:16" ht="12.75" x14ac:dyDescent="0.2">
      <c r="A3349" s="4" t="s">
        <v>14</v>
      </c>
      <c r="B3349" s="4" t="s">
        <v>15</v>
      </c>
      <c r="C3349" s="4" t="s">
        <v>68</v>
      </c>
      <c r="D3349" s="4" t="s">
        <v>13936</v>
      </c>
      <c r="E3349" s="4" t="s">
        <v>188</v>
      </c>
      <c r="F3349" s="4" t="s">
        <v>189</v>
      </c>
      <c r="G3349" s="4" t="s">
        <v>192</v>
      </c>
      <c r="H3349" s="4" t="s">
        <v>20</v>
      </c>
      <c r="I3349" s="4" t="s">
        <v>21</v>
      </c>
      <c r="J3349" s="4" t="s">
        <v>22</v>
      </c>
      <c r="K3349" s="4" t="s">
        <v>77</v>
      </c>
      <c r="L3349" s="4" t="s">
        <v>24</v>
      </c>
      <c r="M3349" s="5">
        <v>44496</v>
      </c>
      <c r="N3349" s="6">
        <v>7140</v>
      </c>
      <c r="O3349" s="4">
        <f t="shared" si="104"/>
        <v>27</v>
      </c>
      <c r="P3349" s="4" t="str">
        <f t="shared" si="105"/>
        <v>2021-10</v>
      </c>
    </row>
    <row r="3350" spans="1:16" ht="12.75" x14ac:dyDescent="0.2">
      <c r="A3350" s="4" t="s">
        <v>14</v>
      </c>
      <c r="B3350" s="4" t="s">
        <v>15</v>
      </c>
      <c r="C3350" s="4" t="s">
        <v>68</v>
      </c>
      <c r="D3350" s="4" t="s">
        <v>25</v>
      </c>
      <c r="E3350" s="4" t="s">
        <v>193</v>
      </c>
      <c r="F3350" s="4" t="s">
        <v>194</v>
      </c>
      <c r="G3350" s="4" t="s">
        <v>256</v>
      </c>
      <c r="H3350" s="4" t="s">
        <v>20</v>
      </c>
      <c r="I3350" s="4" t="s">
        <v>29</v>
      </c>
      <c r="J3350" s="4" t="s">
        <v>22</v>
      </c>
      <c r="K3350" s="4" t="s">
        <v>77</v>
      </c>
      <c r="L3350" s="4" t="s">
        <v>24</v>
      </c>
      <c r="M3350" s="5">
        <v>44496</v>
      </c>
      <c r="N3350" s="6">
        <v>6480</v>
      </c>
      <c r="O3350" s="4">
        <f t="shared" si="104"/>
        <v>27</v>
      </c>
      <c r="P3350" s="4" t="str">
        <f t="shared" si="105"/>
        <v>2021-10</v>
      </c>
    </row>
    <row r="3351" spans="1:16" ht="12.75" x14ac:dyDescent="0.2">
      <c r="A3351" s="4" t="s">
        <v>1050</v>
      </c>
      <c r="B3351" s="4" t="s">
        <v>1051</v>
      </c>
      <c r="C3351" s="4" t="s">
        <v>1052</v>
      </c>
      <c r="D3351" s="4" t="s">
        <v>1850</v>
      </c>
      <c r="E3351" s="4" t="s">
        <v>1854</v>
      </c>
      <c r="F3351" s="4" t="s">
        <v>1855</v>
      </c>
      <c r="G3351" s="4" t="s">
        <v>1856</v>
      </c>
      <c r="H3351" s="4" t="s">
        <v>20</v>
      </c>
      <c r="I3351" s="4" t="s">
        <v>21</v>
      </c>
      <c r="J3351" s="4" t="s">
        <v>22</v>
      </c>
      <c r="K3351" s="4" t="s">
        <v>1132</v>
      </c>
      <c r="L3351" s="4" t="s">
        <v>1175</v>
      </c>
      <c r="M3351" s="5">
        <v>44496</v>
      </c>
      <c r="N3351" s="6">
        <v>2827</v>
      </c>
      <c r="O3351" s="4">
        <f t="shared" si="104"/>
        <v>27</v>
      </c>
      <c r="P3351" s="4" t="str">
        <f t="shared" si="105"/>
        <v>2021-10</v>
      </c>
    </row>
    <row r="3352" spans="1:16" ht="12.75" x14ac:dyDescent="0.2">
      <c r="A3352" s="4" t="s">
        <v>1050</v>
      </c>
      <c r="B3352" s="4" t="s">
        <v>1051</v>
      </c>
      <c r="C3352" s="4" t="s">
        <v>1052</v>
      </c>
      <c r="D3352" s="4" t="s">
        <v>1934</v>
      </c>
      <c r="E3352" s="4" t="s">
        <v>1946</v>
      </c>
      <c r="F3352" s="4" t="s">
        <v>1947</v>
      </c>
      <c r="G3352" s="4" t="s">
        <v>3048</v>
      </c>
      <c r="H3352" s="4" t="s">
        <v>210</v>
      </c>
      <c r="I3352" s="4" t="s">
        <v>210</v>
      </c>
      <c r="J3352" s="4" t="s">
        <v>3048</v>
      </c>
      <c r="K3352" s="4" t="s">
        <v>1056</v>
      </c>
      <c r="L3352" s="4" t="s">
        <v>1171</v>
      </c>
      <c r="M3352" s="5">
        <v>44496</v>
      </c>
      <c r="N3352" s="6">
        <v>3734</v>
      </c>
      <c r="O3352" s="4">
        <f t="shared" si="104"/>
        <v>27</v>
      </c>
      <c r="P3352" s="4" t="str">
        <f t="shared" si="105"/>
        <v>2021-10</v>
      </c>
    </row>
    <row r="3353" spans="1:16" ht="12.75" x14ac:dyDescent="0.2">
      <c r="A3353" s="4" t="s">
        <v>1050</v>
      </c>
      <c r="B3353" s="4" t="s">
        <v>1051</v>
      </c>
      <c r="C3353" s="4" t="s">
        <v>1999</v>
      </c>
      <c r="D3353" s="4" t="s">
        <v>2342</v>
      </c>
      <c r="E3353" s="4" t="s">
        <v>2347</v>
      </c>
      <c r="F3353" s="4" t="s">
        <v>2348</v>
      </c>
      <c r="G3353" s="4" t="s">
        <v>2350</v>
      </c>
      <c r="H3353" s="4" t="s">
        <v>20</v>
      </c>
      <c r="I3353" s="4" t="s">
        <v>21</v>
      </c>
      <c r="J3353" s="4" t="s">
        <v>36</v>
      </c>
      <c r="K3353" s="4" t="s">
        <v>2003</v>
      </c>
      <c r="L3353" s="4" t="s">
        <v>1195</v>
      </c>
      <c r="M3353" s="5">
        <v>44496</v>
      </c>
      <c r="N3353" s="6">
        <v>9358</v>
      </c>
      <c r="O3353" s="4">
        <f t="shared" si="104"/>
        <v>27</v>
      </c>
      <c r="P3353" s="4" t="str">
        <f t="shared" si="105"/>
        <v>2021-10</v>
      </c>
    </row>
    <row r="3354" spans="1:16" ht="12.75" x14ac:dyDescent="0.2">
      <c r="A3354" s="4" t="s">
        <v>1050</v>
      </c>
      <c r="B3354" s="4" t="s">
        <v>1051</v>
      </c>
      <c r="C3354" s="4" t="s">
        <v>1999</v>
      </c>
      <c r="D3354" s="4" t="s">
        <v>2381</v>
      </c>
      <c r="E3354" s="4" t="s">
        <v>2402</v>
      </c>
      <c r="F3354" s="4" t="s">
        <v>2403</v>
      </c>
      <c r="G3354" s="4" t="s">
        <v>2404</v>
      </c>
      <c r="H3354" s="4" t="s">
        <v>20</v>
      </c>
      <c r="I3354" s="4" t="s">
        <v>29</v>
      </c>
      <c r="J3354" s="4" t="s">
        <v>39</v>
      </c>
      <c r="K3354" s="4" t="s">
        <v>2003</v>
      </c>
      <c r="L3354" s="4" t="s">
        <v>1195</v>
      </c>
      <c r="M3354" s="5">
        <v>44496</v>
      </c>
      <c r="N3354" s="6">
        <v>2591</v>
      </c>
      <c r="O3354" s="4">
        <f t="shared" si="104"/>
        <v>27</v>
      </c>
      <c r="P3354" s="4" t="str">
        <f t="shared" si="105"/>
        <v>2021-10</v>
      </c>
    </row>
    <row r="3355" spans="1:16" ht="12.75" x14ac:dyDescent="0.2">
      <c r="A3355" s="4" t="s">
        <v>14</v>
      </c>
      <c r="B3355" s="4" t="s">
        <v>6544</v>
      </c>
      <c r="C3355" s="4" t="s">
        <v>6545</v>
      </c>
      <c r="D3355" s="4" t="s">
        <v>6712</v>
      </c>
      <c r="E3355" s="4" t="s">
        <v>6713</v>
      </c>
      <c r="F3355" s="4" t="s">
        <v>6714</v>
      </c>
      <c r="G3355" s="4" t="s">
        <v>6777</v>
      </c>
      <c r="H3355" s="4" t="s">
        <v>20</v>
      </c>
      <c r="I3355" s="4" t="s">
        <v>29</v>
      </c>
      <c r="J3355" s="4" t="s">
        <v>36</v>
      </c>
      <c r="K3355" s="4" t="s">
        <v>6553</v>
      </c>
      <c r="L3355" s="4" t="s">
        <v>6596</v>
      </c>
      <c r="M3355" s="5">
        <v>44496</v>
      </c>
      <c r="N3355" s="6">
        <v>5439</v>
      </c>
      <c r="O3355" s="4">
        <f t="shared" si="104"/>
        <v>27</v>
      </c>
      <c r="P3355" s="4" t="str">
        <f t="shared" si="105"/>
        <v>2021-10</v>
      </c>
    </row>
    <row r="3356" spans="1:16" ht="12.75" x14ac:dyDescent="0.2">
      <c r="A3356" s="4" t="s">
        <v>3048</v>
      </c>
      <c r="B3356" s="4" t="s">
        <v>10496</v>
      </c>
      <c r="C3356" s="4" t="s">
        <v>10497</v>
      </c>
      <c r="D3356" s="4" t="s">
        <v>10647</v>
      </c>
      <c r="E3356" s="4" t="s">
        <v>10616</v>
      </c>
      <c r="F3356" s="4" t="s">
        <v>10617</v>
      </c>
      <c r="G3356" s="4" t="s">
        <v>10653</v>
      </c>
      <c r="H3356" s="4" t="s">
        <v>210</v>
      </c>
      <c r="I3356" s="4" t="s">
        <v>343</v>
      </c>
      <c r="J3356" s="4" t="s">
        <v>36</v>
      </c>
      <c r="K3356" s="4" t="s">
        <v>10549</v>
      </c>
      <c r="L3356" s="4" t="s">
        <v>10574</v>
      </c>
      <c r="M3356" s="5">
        <v>44496</v>
      </c>
      <c r="N3356" s="6">
        <v>6858</v>
      </c>
      <c r="O3356" s="4">
        <f t="shared" si="104"/>
        <v>27</v>
      </c>
      <c r="P3356" s="4" t="str">
        <f t="shared" si="105"/>
        <v>2021-10</v>
      </c>
    </row>
    <row r="3357" spans="1:16" ht="12.75" x14ac:dyDescent="0.2">
      <c r="A3357" s="4" t="s">
        <v>3048</v>
      </c>
      <c r="B3357" s="4" t="s">
        <v>10496</v>
      </c>
      <c r="C3357" s="4" t="s">
        <v>10930</v>
      </c>
      <c r="D3357" s="4" t="s">
        <v>25</v>
      </c>
      <c r="E3357" s="4" t="s">
        <v>11179</v>
      </c>
      <c r="F3357" s="4" t="s">
        <v>11180</v>
      </c>
      <c r="G3357" s="4" t="s">
        <v>11405</v>
      </c>
      <c r="H3357" s="4" t="s">
        <v>20</v>
      </c>
      <c r="I3357" s="4" t="s">
        <v>29</v>
      </c>
      <c r="J3357" s="4" t="s">
        <v>36</v>
      </c>
      <c r="K3357" s="4" t="s">
        <v>10934</v>
      </c>
      <c r="L3357" s="4" t="s">
        <v>10935</v>
      </c>
      <c r="M3357" s="5">
        <v>44496</v>
      </c>
      <c r="N3357" s="6">
        <v>8225</v>
      </c>
      <c r="O3357" s="4">
        <f t="shared" si="104"/>
        <v>27</v>
      </c>
      <c r="P3357" s="4" t="str">
        <f t="shared" si="105"/>
        <v>2021-10</v>
      </c>
    </row>
    <row r="3358" spans="1:16" ht="12.75" x14ac:dyDescent="0.2">
      <c r="A3358" s="4" t="s">
        <v>3048</v>
      </c>
      <c r="B3358" s="4" t="s">
        <v>11712</v>
      </c>
      <c r="C3358" s="4" t="s">
        <v>11934</v>
      </c>
      <c r="D3358" s="4" t="s">
        <v>25</v>
      </c>
      <c r="E3358" s="4" t="s">
        <v>6068</v>
      </c>
      <c r="F3358" s="4" t="s">
        <v>6069</v>
      </c>
      <c r="G3358" s="4" t="s">
        <v>12071</v>
      </c>
      <c r="H3358" s="4" t="s">
        <v>20</v>
      </c>
      <c r="I3358" s="4" t="s">
        <v>29</v>
      </c>
      <c r="J3358" s="4" t="s">
        <v>22</v>
      </c>
      <c r="K3358" s="4" t="s">
        <v>11936</v>
      </c>
      <c r="L3358" s="4" t="s">
        <v>11937</v>
      </c>
      <c r="M3358" s="5">
        <v>44496</v>
      </c>
      <c r="N3358" s="6">
        <v>2043</v>
      </c>
      <c r="O3358" s="4">
        <f t="shared" si="104"/>
        <v>27</v>
      </c>
      <c r="P3358" s="4" t="str">
        <f t="shared" si="105"/>
        <v>2021-10</v>
      </c>
    </row>
    <row r="3359" spans="1:16" ht="12.75" x14ac:dyDescent="0.2">
      <c r="A3359" s="4" t="s">
        <v>3048</v>
      </c>
      <c r="B3359" s="4" t="s">
        <v>11712</v>
      </c>
      <c r="C3359" s="4" t="s">
        <v>11934</v>
      </c>
      <c r="D3359" s="4" t="s">
        <v>12195</v>
      </c>
      <c r="E3359" s="4" t="s">
        <v>12200</v>
      </c>
      <c r="F3359" s="4" t="s">
        <v>12201</v>
      </c>
      <c r="G3359" s="4" t="s">
        <v>12203</v>
      </c>
      <c r="H3359" s="4" t="s">
        <v>20</v>
      </c>
      <c r="I3359" s="4" t="s">
        <v>29</v>
      </c>
      <c r="J3359" s="4" t="s">
        <v>36</v>
      </c>
      <c r="K3359" s="4" t="s">
        <v>11964</v>
      </c>
      <c r="L3359" s="4" t="s">
        <v>11888</v>
      </c>
      <c r="M3359" s="5">
        <v>44496</v>
      </c>
      <c r="N3359" s="6">
        <v>4024</v>
      </c>
      <c r="O3359" s="4">
        <f t="shared" si="104"/>
        <v>27</v>
      </c>
      <c r="P3359" s="4" t="str">
        <f t="shared" si="105"/>
        <v>2021-10</v>
      </c>
    </row>
    <row r="3360" spans="1:16" ht="12.75" x14ac:dyDescent="0.2">
      <c r="A3360" s="4" t="s">
        <v>3048</v>
      </c>
      <c r="B3360" s="4" t="s">
        <v>12289</v>
      </c>
      <c r="C3360" s="4" t="s">
        <v>12643</v>
      </c>
      <c r="D3360" s="4" t="s">
        <v>12751</v>
      </c>
      <c r="E3360" s="4" t="s">
        <v>12772</v>
      </c>
      <c r="F3360" s="4" t="s">
        <v>12773</v>
      </c>
      <c r="G3360" s="4" t="s">
        <v>12778</v>
      </c>
      <c r="H3360" s="4" t="s">
        <v>20</v>
      </c>
      <c r="I3360" s="4" t="s">
        <v>21</v>
      </c>
      <c r="J3360" s="4" t="s">
        <v>22</v>
      </c>
      <c r="K3360" s="4" t="s">
        <v>12668</v>
      </c>
      <c r="L3360" s="4" t="s">
        <v>12121</v>
      </c>
      <c r="M3360" s="5">
        <v>44496</v>
      </c>
      <c r="N3360" s="6">
        <v>7222</v>
      </c>
      <c r="O3360" s="4">
        <f t="shared" si="104"/>
        <v>27</v>
      </c>
      <c r="P3360" s="4" t="str">
        <f t="shared" si="105"/>
        <v>2021-10</v>
      </c>
    </row>
    <row r="3361" spans="1:16" ht="12.75" x14ac:dyDescent="0.2">
      <c r="A3361" s="4" t="s">
        <v>1050</v>
      </c>
      <c r="B3361" s="4" t="s">
        <v>1051</v>
      </c>
      <c r="C3361" s="4" t="s">
        <v>1999</v>
      </c>
      <c r="D3361" s="4" t="s">
        <v>2078</v>
      </c>
      <c r="E3361" s="4" t="s">
        <v>2084</v>
      </c>
      <c r="F3361" s="4" t="s">
        <v>2085</v>
      </c>
      <c r="G3361" s="4" t="s">
        <v>2086</v>
      </c>
      <c r="H3361" s="4" t="s">
        <v>20</v>
      </c>
      <c r="I3361" s="4" t="s">
        <v>21</v>
      </c>
      <c r="J3361" s="4" t="s">
        <v>39</v>
      </c>
      <c r="K3361" s="4" t="s">
        <v>2003</v>
      </c>
      <c r="L3361" s="4" t="s">
        <v>1195</v>
      </c>
      <c r="M3361" s="5">
        <v>44497</v>
      </c>
      <c r="N3361" s="6">
        <v>4839</v>
      </c>
      <c r="O3361" s="4">
        <f t="shared" si="104"/>
        <v>28</v>
      </c>
      <c r="P3361" s="4" t="str">
        <f t="shared" si="105"/>
        <v>2021-10</v>
      </c>
    </row>
    <row r="3362" spans="1:16" ht="12.75" x14ac:dyDescent="0.2">
      <c r="A3362" s="4" t="s">
        <v>3048</v>
      </c>
      <c r="B3362" s="4" t="s">
        <v>3049</v>
      </c>
      <c r="C3362" s="4" t="s">
        <v>3522</v>
      </c>
      <c r="D3362" s="4" t="s">
        <v>25</v>
      </c>
      <c r="E3362" s="4" t="s">
        <v>3559</v>
      </c>
      <c r="F3362" s="4" t="s">
        <v>3560</v>
      </c>
      <c r="G3362" s="4" t="s">
        <v>3567</v>
      </c>
      <c r="H3362" s="4" t="s">
        <v>20</v>
      </c>
      <c r="I3362" s="4" t="s">
        <v>29</v>
      </c>
      <c r="J3362" s="4" t="s">
        <v>22</v>
      </c>
      <c r="K3362" s="4" t="s">
        <v>3524</v>
      </c>
      <c r="L3362" s="4" t="s">
        <v>3136</v>
      </c>
      <c r="M3362" s="5">
        <v>44497</v>
      </c>
      <c r="N3362" s="6">
        <v>8521</v>
      </c>
      <c r="O3362" s="4">
        <f t="shared" si="104"/>
        <v>28</v>
      </c>
      <c r="P3362" s="4" t="str">
        <f t="shared" si="105"/>
        <v>2021-10</v>
      </c>
    </row>
    <row r="3363" spans="1:16" ht="12.75" x14ac:dyDescent="0.2">
      <c r="A3363" s="4" t="s">
        <v>14</v>
      </c>
      <c r="B3363" s="4" t="s">
        <v>4342</v>
      </c>
      <c r="C3363" s="4" t="s">
        <v>4343</v>
      </c>
      <c r="D3363" s="4" t="s">
        <v>5198</v>
      </c>
      <c r="E3363" s="4" t="s">
        <v>5226</v>
      </c>
      <c r="F3363" s="4" t="s">
        <v>5227</v>
      </c>
      <c r="G3363" s="4" t="s">
        <v>3048</v>
      </c>
      <c r="H3363" s="4" t="s">
        <v>210</v>
      </c>
      <c r="I3363" s="4" t="s">
        <v>210</v>
      </c>
      <c r="J3363" s="4" t="s">
        <v>3048</v>
      </c>
      <c r="K3363" s="4" t="s">
        <v>4396</v>
      </c>
      <c r="L3363" s="4" t="s">
        <v>4408</v>
      </c>
      <c r="M3363" s="5">
        <v>44497</v>
      </c>
      <c r="N3363" s="6">
        <v>6221</v>
      </c>
      <c r="O3363" s="4">
        <f t="shared" si="104"/>
        <v>28</v>
      </c>
      <c r="P3363" s="4" t="str">
        <f t="shared" si="105"/>
        <v>2021-10</v>
      </c>
    </row>
    <row r="3364" spans="1:16" ht="12.75" x14ac:dyDescent="0.2">
      <c r="A3364" s="4" t="s">
        <v>1050</v>
      </c>
      <c r="B3364" s="4" t="s">
        <v>5461</v>
      </c>
      <c r="C3364" s="4" t="s">
        <v>5462</v>
      </c>
      <c r="D3364" s="4" t="s">
        <v>5659</v>
      </c>
      <c r="E3364" s="4" t="s">
        <v>5716</v>
      </c>
      <c r="F3364" s="4" t="s">
        <v>5717</v>
      </c>
      <c r="G3364" s="4" t="s">
        <v>5722</v>
      </c>
      <c r="H3364" s="4" t="s">
        <v>20</v>
      </c>
      <c r="I3364" s="4" t="s">
        <v>21</v>
      </c>
      <c r="J3364" s="4" t="s">
        <v>36</v>
      </c>
      <c r="K3364" s="4" t="s">
        <v>5495</v>
      </c>
      <c r="L3364" s="4" t="s">
        <v>5525</v>
      </c>
      <c r="M3364" s="5">
        <v>44497</v>
      </c>
      <c r="N3364" s="6">
        <v>6440</v>
      </c>
      <c r="O3364" s="4">
        <f t="shared" si="104"/>
        <v>28</v>
      </c>
      <c r="P3364" s="4" t="str">
        <f t="shared" si="105"/>
        <v>2021-10</v>
      </c>
    </row>
    <row r="3365" spans="1:16" ht="12.75" x14ac:dyDescent="0.2">
      <c r="A3365" s="4" t="s">
        <v>1050</v>
      </c>
      <c r="B3365" s="4" t="s">
        <v>5461</v>
      </c>
      <c r="C3365" s="4" t="s">
        <v>5462</v>
      </c>
      <c r="D3365" s="4" t="s">
        <v>6030</v>
      </c>
      <c r="E3365" s="4" t="s">
        <v>6018</v>
      </c>
      <c r="F3365" s="4" t="s">
        <v>6019</v>
      </c>
      <c r="G3365" s="4" t="s">
        <v>6036</v>
      </c>
      <c r="H3365" s="4" t="s">
        <v>20</v>
      </c>
      <c r="I3365" s="4" t="s">
        <v>21</v>
      </c>
      <c r="J3365" s="4" t="s">
        <v>22</v>
      </c>
      <c r="K3365" s="4" t="s">
        <v>5515</v>
      </c>
      <c r="L3365" s="4" t="s">
        <v>5516</v>
      </c>
      <c r="M3365" s="5">
        <v>44497</v>
      </c>
      <c r="N3365" s="6">
        <v>8865</v>
      </c>
      <c r="O3365" s="4">
        <f t="shared" si="104"/>
        <v>28</v>
      </c>
      <c r="P3365" s="4" t="str">
        <f t="shared" si="105"/>
        <v>2021-10</v>
      </c>
    </row>
    <row r="3366" spans="1:16" ht="12.75" x14ac:dyDescent="0.2">
      <c r="A3366" s="4" t="s">
        <v>14</v>
      </c>
      <c r="B3366" s="4" t="s">
        <v>7654</v>
      </c>
      <c r="C3366" s="4" t="s">
        <v>7655</v>
      </c>
      <c r="D3366" s="4" t="s">
        <v>25</v>
      </c>
      <c r="E3366" s="4" t="s">
        <v>7739</v>
      </c>
      <c r="F3366" s="4" t="s">
        <v>7740</v>
      </c>
      <c r="G3366" s="4" t="s">
        <v>7741</v>
      </c>
      <c r="H3366" s="4" t="s">
        <v>210</v>
      </c>
      <c r="I3366" s="4" t="s">
        <v>343</v>
      </c>
      <c r="J3366" s="4" t="s">
        <v>36</v>
      </c>
      <c r="K3366" s="4" t="s">
        <v>7659</v>
      </c>
      <c r="L3366" s="4" t="s">
        <v>30</v>
      </c>
      <c r="M3366" s="5">
        <v>44497</v>
      </c>
      <c r="N3366" s="6">
        <v>6430</v>
      </c>
      <c r="O3366" s="4">
        <f t="shared" si="104"/>
        <v>28</v>
      </c>
      <c r="P3366" s="4" t="str">
        <f t="shared" si="105"/>
        <v>2021-10</v>
      </c>
    </row>
    <row r="3367" spans="1:16" ht="12.75" x14ac:dyDescent="0.2">
      <c r="A3367" s="4" t="s">
        <v>14</v>
      </c>
      <c r="B3367" s="4" t="s">
        <v>7654</v>
      </c>
      <c r="C3367" s="4" t="s">
        <v>8288</v>
      </c>
      <c r="D3367" s="4" t="s">
        <v>9306</v>
      </c>
      <c r="E3367" s="4" t="s">
        <v>8388</v>
      </c>
      <c r="F3367" s="4" t="s">
        <v>8389</v>
      </c>
      <c r="G3367" s="4" t="s">
        <v>9315</v>
      </c>
      <c r="H3367" s="4" t="s">
        <v>20</v>
      </c>
      <c r="I3367" s="4" t="s">
        <v>29</v>
      </c>
      <c r="J3367" s="4" t="s">
        <v>22</v>
      </c>
      <c r="K3367" s="4" t="s">
        <v>8297</v>
      </c>
      <c r="L3367" s="4" t="s">
        <v>8349</v>
      </c>
      <c r="M3367" s="5">
        <v>44497</v>
      </c>
      <c r="N3367" s="6">
        <v>375</v>
      </c>
      <c r="O3367" s="4">
        <f t="shared" si="104"/>
        <v>28</v>
      </c>
      <c r="P3367" s="4" t="str">
        <f t="shared" si="105"/>
        <v>2021-10</v>
      </c>
    </row>
    <row r="3368" spans="1:16" ht="12.75" x14ac:dyDescent="0.2">
      <c r="A3368" s="4" t="s">
        <v>3048</v>
      </c>
      <c r="B3368" s="4" t="s">
        <v>13786</v>
      </c>
      <c r="C3368" s="4" t="s">
        <v>13787</v>
      </c>
      <c r="D3368" s="4" t="s">
        <v>12401</v>
      </c>
      <c r="E3368" s="4" t="s">
        <v>12474</v>
      </c>
      <c r="F3368" s="4" t="s">
        <v>12475</v>
      </c>
      <c r="G3368" s="4" t="s">
        <v>13855</v>
      </c>
      <c r="H3368" s="4" t="s">
        <v>20</v>
      </c>
      <c r="I3368" s="4" t="s">
        <v>21</v>
      </c>
      <c r="J3368" s="4" t="s">
        <v>22</v>
      </c>
      <c r="K3368" s="4" t="s">
        <v>13382</v>
      </c>
      <c r="L3368" s="4" t="s">
        <v>10277</v>
      </c>
      <c r="M3368" s="5">
        <v>44497</v>
      </c>
      <c r="N3368" s="6">
        <v>8642</v>
      </c>
      <c r="O3368" s="4">
        <f t="shared" si="104"/>
        <v>28</v>
      </c>
      <c r="P3368" s="4" t="str">
        <f t="shared" si="105"/>
        <v>2021-10</v>
      </c>
    </row>
    <row r="3369" spans="1:16" ht="12.75" x14ac:dyDescent="0.2">
      <c r="A3369" s="4" t="s">
        <v>14</v>
      </c>
      <c r="B3369" s="4" t="s">
        <v>15</v>
      </c>
      <c r="C3369" s="4" t="s">
        <v>504</v>
      </c>
      <c r="D3369" s="4" t="s">
        <v>695</v>
      </c>
      <c r="E3369" s="4" t="s">
        <v>704</v>
      </c>
      <c r="F3369" s="4" t="s">
        <v>705</v>
      </c>
      <c r="G3369" s="4" t="s">
        <v>712</v>
      </c>
      <c r="H3369" s="4" t="s">
        <v>20</v>
      </c>
      <c r="I3369" s="4" t="s">
        <v>21</v>
      </c>
      <c r="J3369" s="4" t="s">
        <v>22</v>
      </c>
      <c r="K3369" s="4" t="s">
        <v>517</v>
      </c>
      <c r="L3369" s="4" t="s">
        <v>100</v>
      </c>
      <c r="M3369" s="5">
        <v>44498</v>
      </c>
      <c r="N3369" s="6">
        <v>7520</v>
      </c>
      <c r="O3369" s="4">
        <f t="shared" si="104"/>
        <v>29</v>
      </c>
      <c r="P3369" s="4" t="str">
        <f t="shared" si="105"/>
        <v>2021-10</v>
      </c>
    </row>
    <row r="3370" spans="1:16" ht="12.75" x14ac:dyDescent="0.2">
      <c r="A3370" s="4" t="s">
        <v>1050</v>
      </c>
      <c r="B3370" s="4" t="s">
        <v>1051</v>
      </c>
      <c r="C3370" s="4" t="s">
        <v>1052</v>
      </c>
      <c r="D3370" s="4" t="s">
        <v>1497</v>
      </c>
      <c r="E3370" s="4" t="s">
        <v>1532</v>
      </c>
      <c r="F3370" s="4" t="s">
        <v>1533</v>
      </c>
      <c r="G3370" s="4" t="s">
        <v>1536</v>
      </c>
      <c r="H3370" s="4" t="s">
        <v>210</v>
      </c>
      <c r="I3370" s="4" t="s">
        <v>343</v>
      </c>
      <c r="J3370" s="4" t="s">
        <v>22</v>
      </c>
      <c r="K3370" s="4" t="s">
        <v>1132</v>
      </c>
      <c r="L3370" s="4" t="s">
        <v>1195</v>
      </c>
      <c r="M3370" s="5">
        <v>44498</v>
      </c>
      <c r="N3370" s="6">
        <v>8386</v>
      </c>
      <c r="O3370" s="4">
        <f t="shared" si="104"/>
        <v>29</v>
      </c>
      <c r="P3370" s="4" t="str">
        <f t="shared" si="105"/>
        <v>2021-10</v>
      </c>
    </row>
    <row r="3371" spans="1:16" ht="12.75" x14ac:dyDescent="0.2">
      <c r="A3371" s="4" t="s">
        <v>1050</v>
      </c>
      <c r="B3371" s="4" t="s">
        <v>1051</v>
      </c>
      <c r="C3371" s="4" t="s">
        <v>2425</v>
      </c>
      <c r="D3371" s="4" t="s">
        <v>25</v>
      </c>
      <c r="E3371" s="4" t="s">
        <v>2487</v>
      </c>
      <c r="F3371" s="4" t="s">
        <v>2488</v>
      </c>
      <c r="G3371" s="4" t="s">
        <v>2490</v>
      </c>
      <c r="H3371" s="4" t="s">
        <v>210</v>
      </c>
      <c r="I3371" s="4" t="s">
        <v>210</v>
      </c>
      <c r="J3371" s="4" t="s">
        <v>226</v>
      </c>
      <c r="K3371" s="4" t="s">
        <v>1668</v>
      </c>
      <c r="L3371" s="4" t="s">
        <v>1171</v>
      </c>
      <c r="M3371" s="5">
        <v>44498</v>
      </c>
      <c r="N3371" s="6">
        <v>6643</v>
      </c>
      <c r="O3371" s="4">
        <f t="shared" si="104"/>
        <v>29</v>
      </c>
      <c r="P3371" s="4" t="str">
        <f t="shared" si="105"/>
        <v>2021-10</v>
      </c>
    </row>
    <row r="3372" spans="1:16" ht="12.75" x14ac:dyDescent="0.2">
      <c r="A3372" s="4" t="s">
        <v>3048</v>
      </c>
      <c r="B3372" s="4" t="s">
        <v>3049</v>
      </c>
      <c r="C3372" s="4" t="s">
        <v>3050</v>
      </c>
      <c r="D3372" s="4" t="s">
        <v>3243</v>
      </c>
      <c r="E3372" s="4" t="s">
        <v>3244</v>
      </c>
      <c r="F3372" s="4" t="s">
        <v>3245</v>
      </c>
      <c r="G3372" s="4" t="s">
        <v>3263</v>
      </c>
      <c r="H3372" s="4" t="s">
        <v>210</v>
      </c>
      <c r="I3372" s="4" t="s">
        <v>210</v>
      </c>
      <c r="J3372" s="4" t="s">
        <v>877</v>
      </c>
      <c r="K3372" s="4" t="s">
        <v>3089</v>
      </c>
      <c r="L3372" s="4" t="s">
        <v>3078</v>
      </c>
      <c r="M3372" s="5">
        <v>44498</v>
      </c>
      <c r="N3372" s="6">
        <v>2329</v>
      </c>
      <c r="O3372" s="4">
        <f t="shared" si="104"/>
        <v>29</v>
      </c>
      <c r="P3372" s="4" t="str">
        <f t="shared" si="105"/>
        <v>2021-10</v>
      </c>
    </row>
    <row r="3373" spans="1:16" ht="12.75" x14ac:dyDescent="0.2">
      <c r="A3373" s="4" t="s">
        <v>14</v>
      </c>
      <c r="B3373" s="4" t="s">
        <v>3761</v>
      </c>
      <c r="C3373" s="4" t="s">
        <v>3762</v>
      </c>
      <c r="D3373" s="4" t="s">
        <v>3852</v>
      </c>
      <c r="E3373" s="4" t="s">
        <v>1498</v>
      </c>
      <c r="F3373" s="4" t="s">
        <v>3853</v>
      </c>
      <c r="G3373" s="4" t="s">
        <v>3855</v>
      </c>
      <c r="H3373" s="4" t="s">
        <v>20</v>
      </c>
      <c r="I3373" s="4" t="s">
        <v>21</v>
      </c>
      <c r="J3373" s="4" t="s">
        <v>36</v>
      </c>
      <c r="K3373" s="4" t="s">
        <v>3771</v>
      </c>
      <c r="L3373" s="4" t="s">
        <v>3772</v>
      </c>
      <c r="M3373" s="5">
        <v>44498</v>
      </c>
      <c r="N3373" s="6">
        <v>6085</v>
      </c>
      <c r="O3373" s="4">
        <f t="shared" si="104"/>
        <v>29</v>
      </c>
      <c r="P3373" s="4" t="str">
        <f t="shared" si="105"/>
        <v>2021-10</v>
      </c>
    </row>
    <row r="3374" spans="1:16" ht="12.75" x14ac:dyDescent="0.2">
      <c r="A3374" s="4" t="s">
        <v>1050</v>
      </c>
      <c r="B3374" s="4" t="s">
        <v>5461</v>
      </c>
      <c r="C3374" s="4" t="s">
        <v>5462</v>
      </c>
      <c r="D3374" s="4" t="s">
        <v>6524</v>
      </c>
      <c r="E3374" s="4" t="s">
        <v>5893</v>
      </c>
      <c r="F3374" s="4" t="s">
        <v>5894</v>
      </c>
      <c r="G3374" s="4" t="s">
        <v>6525</v>
      </c>
      <c r="H3374" s="4" t="s">
        <v>20</v>
      </c>
      <c r="I3374" s="4" t="s">
        <v>21</v>
      </c>
      <c r="J3374" s="4" t="s">
        <v>22</v>
      </c>
      <c r="K3374" s="4" t="s">
        <v>5515</v>
      </c>
      <c r="L3374" s="4" t="s">
        <v>5516</v>
      </c>
      <c r="M3374" s="5">
        <v>44498</v>
      </c>
      <c r="N3374" s="6">
        <v>7386</v>
      </c>
      <c r="O3374" s="4">
        <f t="shared" si="104"/>
        <v>29</v>
      </c>
      <c r="P3374" s="4" t="str">
        <f t="shared" si="105"/>
        <v>2021-10</v>
      </c>
    </row>
    <row r="3375" spans="1:16" ht="12.75" x14ac:dyDescent="0.2">
      <c r="A3375" s="4" t="s">
        <v>1050</v>
      </c>
      <c r="B3375" s="4" t="s">
        <v>1051</v>
      </c>
      <c r="C3375" s="4" t="s">
        <v>1052</v>
      </c>
      <c r="D3375" s="4" t="s">
        <v>25</v>
      </c>
      <c r="E3375" s="4" t="s">
        <v>1076</v>
      </c>
      <c r="F3375" s="4" t="s">
        <v>1077</v>
      </c>
      <c r="G3375" s="4" t="s">
        <v>1286</v>
      </c>
      <c r="H3375" s="4" t="s">
        <v>20</v>
      </c>
      <c r="I3375" s="4" t="s">
        <v>29</v>
      </c>
      <c r="J3375" s="4" t="s">
        <v>22</v>
      </c>
      <c r="K3375" s="4" t="s">
        <v>1056</v>
      </c>
      <c r="L3375" s="4" t="s">
        <v>689</v>
      </c>
      <c r="M3375" s="5">
        <v>44499</v>
      </c>
      <c r="N3375" s="6">
        <v>4541</v>
      </c>
      <c r="O3375" s="4">
        <f t="shared" si="104"/>
        <v>30</v>
      </c>
      <c r="P3375" s="4" t="str">
        <f t="shared" si="105"/>
        <v>2021-10</v>
      </c>
    </row>
    <row r="3376" spans="1:16" ht="12.75" x14ac:dyDescent="0.2">
      <c r="A3376" s="4" t="s">
        <v>1050</v>
      </c>
      <c r="B3376" s="4" t="s">
        <v>1051</v>
      </c>
      <c r="C3376" s="4" t="s">
        <v>1052</v>
      </c>
      <c r="D3376" s="4" t="s">
        <v>25</v>
      </c>
      <c r="E3376" s="4" t="s">
        <v>1354</v>
      </c>
      <c r="F3376" s="4" t="s">
        <v>1355</v>
      </c>
      <c r="G3376" s="4" t="s">
        <v>1356</v>
      </c>
      <c r="H3376" s="4" t="s">
        <v>210</v>
      </c>
      <c r="I3376" s="4" t="s">
        <v>210</v>
      </c>
      <c r="J3376" s="4" t="s">
        <v>226</v>
      </c>
      <c r="K3376" s="4" t="s">
        <v>1064</v>
      </c>
      <c r="L3376" s="4" t="s">
        <v>1183</v>
      </c>
      <c r="M3376" s="5">
        <v>44499</v>
      </c>
      <c r="N3376" s="6">
        <v>5891</v>
      </c>
      <c r="O3376" s="4">
        <f t="shared" si="104"/>
        <v>30</v>
      </c>
      <c r="P3376" s="4" t="str">
        <f t="shared" si="105"/>
        <v>2021-10</v>
      </c>
    </row>
    <row r="3377" spans="1:16" ht="12.75" x14ac:dyDescent="0.2">
      <c r="A3377" s="4" t="s">
        <v>14</v>
      </c>
      <c r="B3377" s="4" t="s">
        <v>7654</v>
      </c>
      <c r="C3377" s="4" t="s">
        <v>8288</v>
      </c>
      <c r="D3377" s="4" t="s">
        <v>8423</v>
      </c>
      <c r="E3377" s="4" t="s">
        <v>8540</v>
      </c>
      <c r="F3377" s="4" t="s">
        <v>8541</v>
      </c>
      <c r="G3377" s="4" t="s">
        <v>8555</v>
      </c>
      <c r="H3377" s="4" t="s">
        <v>20</v>
      </c>
      <c r="I3377" s="4" t="s">
        <v>21</v>
      </c>
      <c r="J3377" s="4" t="s">
        <v>22</v>
      </c>
      <c r="K3377" s="4" t="s">
        <v>8306</v>
      </c>
      <c r="L3377" s="4" t="s">
        <v>7151</v>
      </c>
      <c r="M3377" s="5">
        <v>44499</v>
      </c>
      <c r="N3377" s="6">
        <v>4580</v>
      </c>
      <c r="O3377" s="4">
        <f t="shared" si="104"/>
        <v>30</v>
      </c>
      <c r="P3377" s="4" t="str">
        <f t="shared" si="105"/>
        <v>2021-10</v>
      </c>
    </row>
    <row r="3378" spans="1:16" ht="12.75" x14ac:dyDescent="0.2">
      <c r="A3378" s="4" t="s">
        <v>14</v>
      </c>
      <c r="B3378" s="4" t="s">
        <v>7654</v>
      </c>
      <c r="C3378" s="4" t="s">
        <v>8288</v>
      </c>
      <c r="D3378" s="4" t="s">
        <v>8877</v>
      </c>
      <c r="E3378" s="4" t="s">
        <v>8932</v>
      </c>
      <c r="F3378" s="4" t="s">
        <v>3048</v>
      </c>
      <c r="G3378" s="4" t="s">
        <v>3048</v>
      </c>
      <c r="H3378" s="4" t="s">
        <v>210</v>
      </c>
      <c r="I3378" s="4" t="s">
        <v>210</v>
      </c>
      <c r="J3378" s="4" t="s">
        <v>3048</v>
      </c>
      <c r="K3378" s="4" t="s">
        <v>8297</v>
      </c>
      <c r="L3378" s="4" t="s">
        <v>8301</v>
      </c>
      <c r="M3378" s="5">
        <v>44499</v>
      </c>
      <c r="N3378" s="6">
        <v>7420</v>
      </c>
      <c r="O3378" s="4">
        <f t="shared" si="104"/>
        <v>30</v>
      </c>
      <c r="P3378" s="4" t="str">
        <f t="shared" si="105"/>
        <v>2021-10</v>
      </c>
    </row>
    <row r="3379" spans="1:16" ht="12.75" x14ac:dyDescent="0.2">
      <c r="A3379" s="4" t="s">
        <v>14</v>
      </c>
      <c r="B3379" s="4" t="s">
        <v>7654</v>
      </c>
      <c r="C3379" s="4" t="s">
        <v>8288</v>
      </c>
      <c r="D3379" s="4" t="s">
        <v>9337</v>
      </c>
      <c r="E3379" s="4" t="s">
        <v>9371</v>
      </c>
      <c r="F3379" s="4" t="s">
        <v>9372</v>
      </c>
      <c r="G3379" s="4" t="s">
        <v>9374</v>
      </c>
      <c r="H3379" s="4" t="s">
        <v>210</v>
      </c>
      <c r="I3379" s="4" t="s">
        <v>210</v>
      </c>
      <c r="J3379" s="4" t="s">
        <v>877</v>
      </c>
      <c r="K3379" s="4" t="s">
        <v>8297</v>
      </c>
      <c r="L3379" s="4" t="s">
        <v>8301</v>
      </c>
      <c r="M3379" s="5">
        <v>44499</v>
      </c>
      <c r="N3379" s="6">
        <v>6447</v>
      </c>
      <c r="O3379" s="4">
        <f t="shared" si="104"/>
        <v>30</v>
      </c>
      <c r="P3379" s="4" t="str">
        <f t="shared" si="105"/>
        <v>2021-10</v>
      </c>
    </row>
    <row r="3380" spans="1:16" ht="12.75" x14ac:dyDescent="0.2">
      <c r="A3380" s="4" t="s">
        <v>3048</v>
      </c>
      <c r="B3380" s="4" t="s">
        <v>11712</v>
      </c>
      <c r="C3380" s="4" t="s">
        <v>11934</v>
      </c>
      <c r="D3380" s="4" t="s">
        <v>25</v>
      </c>
      <c r="E3380" s="4" t="s">
        <v>6068</v>
      </c>
      <c r="F3380" s="4" t="s">
        <v>6069</v>
      </c>
      <c r="G3380" s="4" t="s">
        <v>12070</v>
      </c>
      <c r="H3380" s="4" t="s">
        <v>20</v>
      </c>
      <c r="I3380" s="4" t="s">
        <v>29</v>
      </c>
      <c r="J3380" s="4" t="s">
        <v>22</v>
      </c>
      <c r="K3380" s="4" t="s">
        <v>11936</v>
      </c>
      <c r="L3380" s="4" t="s">
        <v>11937</v>
      </c>
      <c r="M3380" s="5">
        <v>44499</v>
      </c>
      <c r="N3380" s="6">
        <v>5408</v>
      </c>
      <c r="O3380" s="4">
        <f t="shared" si="104"/>
        <v>30</v>
      </c>
      <c r="P3380" s="4" t="str">
        <f t="shared" si="105"/>
        <v>2021-10</v>
      </c>
    </row>
    <row r="3381" spans="1:16" ht="12.75" x14ac:dyDescent="0.2">
      <c r="A3381" s="4" t="s">
        <v>14</v>
      </c>
      <c r="B3381" s="4" t="s">
        <v>15</v>
      </c>
      <c r="C3381" s="4" t="s">
        <v>16</v>
      </c>
      <c r="D3381" s="4" t="s">
        <v>43</v>
      </c>
      <c r="E3381" s="4" t="s">
        <v>44</v>
      </c>
      <c r="F3381" s="4" t="s">
        <v>45</v>
      </c>
      <c r="G3381" s="4" t="s">
        <v>48</v>
      </c>
      <c r="H3381" s="4" t="s">
        <v>20</v>
      </c>
      <c r="I3381" s="4" t="s">
        <v>21</v>
      </c>
      <c r="J3381" s="4" t="s">
        <v>36</v>
      </c>
      <c r="K3381" s="4" t="s">
        <v>23</v>
      </c>
      <c r="L3381" s="4" t="s">
        <v>24</v>
      </c>
      <c r="M3381" s="5">
        <v>44500</v>
      </c>
      <c r="N3381" s="6">
        <v>6923</v>
      </c>
      <c r="O3381" s="4">
        <f t="shared" si="104"/>
        <v>31</v>
      </c>
      <c r="P3381" s="4" t="str">
        <f t="shared" si="105"/>
        <v>2021-10</v>
      </c>
    </row>
    <row r="3382" spans="1:16" ht="12.75" x14ac:dyDescent="0.2">
      <c r="A3382" s="4" t="s">
        <v>14</v>
      </c>
      <c r="B3382" s="4" t="s">
        <v>15</v>
      </c>
      <c r="C3382" s="4" t="s">
        <v>504</v>
      </c>
      <c r="D3382" s="4" t="s">
        <v>690</v>
      </c>
      <c r="E3382" s="4" t="s">
        <v>654</v>
      </c>
      <c r="F3382" s="4" t="s">
        <v>655</v>
      </c>
      <c r="G3382" s="4" t="s">
        <v>656</v>
      </c>
      <c r="H3382" s="4" t="s">
        <v>20</v>
      </c>
      <c r="I3382" s="4" t="s">
        <v>29</v>
      </c>
      <c r="J3382" s="4" t="s">
        <v>39</v>
      </c>
      <c r="K3382" s="4" t="s">
        <v>513</v>
      </c>
      <c r="L3382" s="4" t="s">
        <v>100</v>
      </c>
      <c r="M3382" s="5">
        <v>44500</v>
      </c>
      <c r="N3382" s="6">
        <v>242</v>
      </c>
      <c r="O3382" s="4">
        <f t="shared" si="104"/>
        <v>31</v>
      </c>
      <c r="P3382" s="4" t="str">
        <f t="shared" si="105"/>
        <v>2021-10</v>
      </c>
    </row>
    <row r="3383" spans="1:16" ht="12.75" x14ac:dyDescent="0.2">
      <c r="A3383" s="4" t="s">
        <v>14</v>
      </c>
      <c r="B3383" s="4" t="s">
        <v>4342</v>
      </c>
      <c r="C3383" s="4" t="s">
        <v>4343</v>
      </c>
      <c r="D3383" s="4" t="s">
        <v>25</v>
      </c>
      <c r="E3383" s="4" t="s">
        <v>4458</v>
      </c>
      <c r="F3383" s="4" t="s">
        <v>4459</v>
      </c>
      <c r="G3383" s="4" t="s">
        <v>4460</v>
      </c>
      <c r="H3383" s="4" t="s">
        <v>20</v>
      </c>
      <c r="I3383" s="4" t="s">
        <v>29</v>
      </c>
      <c r="J3383" s="4" t="s">
        <v>22</v>
      </c>
      <c r="K3383" s="4" t="s">
        <v>4396</v>
      </c>
      <c r="L3383" s="4" t="s">
        <v>4374</v>
      </c>
      <c r="M3383" s="5">
        <v>44500</v>
      </c>
      <c r="N3383" s="6">
        <v>2567</v>
      </c>
      <c r="O3383" s="4">
        <f t="shared" si="104"/>
        <v>31</v>
      </c>
      <c r="P3383" s="4" t="str">
        <f t="shared" si="105"/>
        <v>2021-10</v>
      </c>
    </row>
    <row r="3384" spans="1:16" ht="12.75" x14ac:dyDescent="0.2">
      <c r="A3384" s="4" t="s">
        <v>14</v>
      </c>
      <c r="B3384" s="4" t="s">
        <v>4342</v>
      </c>
      <c r="C3384" s="4" t="s">
        <v>4343</v>
      </c>
      <c r="D3384" s="4" t="s">
        <v>4825</v>
      </c>
      <c r="E3384" s="4" t="s">
        <v>4505</v>
      </c>
      <c r="F3384" s="4" t="s">
        <v>4506</v>
      </c>
      <c r="G3384" s="4" t="s">
        <v>4913</v>
      </c>
      <c r="H3384" s="4" t="s">
        <v>20</v>
      </c>
      <c r="I3384" s="4" t="s">
        <v>29</v>
      </c>
      <c r="J3384" s="4" t="s">
        <v>22</v>
      </c>
      <c r="K3384" s="4" t="s">
        <v>4396</v>
      </c>
      <c r="L3384" s="4" t="s">
        <v>4363</v>
      </c>
      <c r="M3384" s="5">
        <v>44500</v>
      </c>
      <c r="N3384" s="6">
        <v>2079</v>
      </c>
      <c r="O3384" s="4">
        <f t="shared" si="104"/>
        <v>31</v>
      </c>
      <c r="P3384" s="4" t="str">
        <f t="shared" si="105"/>
        <v>2021-10</v>
      </c>
    </row>
    <row r="3385" spans="1:16" ht="12.75" x14ac:dyDescent="0.2">
      <c r="A3385" s="4" t="s">
        <v>14</v>
      </c>
      <c r="B3385" s="4" t="s">
        <v>4342</v>
      </c>
      <c r="C3385" s="4" t="s">
        <v>4343</v>
      </c>
      <c r="D3385" s="4" t="s">
        <v>5186</v>
      </c>
      <c r="E3385" s="4" t="s">
        <v>5193</v>
      </c>
      <c r="F3385" s="4" t="s">
        <v>5194</v>
      </c>
      <c r="G3385" s="4" t="s">
        <v>5196</v>
      </c>
      <c r="H3385" s="4" t="s">
        <v>20</v>
      </c>
      <c r="I3385" s="4" t="s">
        <v>21</v>
      </c>
      <c r="J3385" s="4" t="s">
        <v>22</v>
      </c>
      <c r="K3385" s="4" t="s">
        <v>4476</v>
      </c>
      <c r="L3385" s="4" t="s">
        <v>4348</v>
      </c>
      <c r="M3385" s="5">
        <v>44500</v>
      </c>
      <c r="N3385" s="6">
        <v>590</v>
      </c>
      <c r="O3385" s="4">
        <f t="shared" si="104"/>
        <v>31</v>
      </c>
      <c r="P3385" s="4" t="str">
        <f t="shared" si="105"/>
        <v>2021-10</v>
      </c>
    </row>
    <row r="3386" spans="1:16" ht="12.75" x14ac:dyDescent="0.2">
      <c r="A3386" s="4" t="s">
        <v>1050</v>
      </c>
      <c r="B3386" s="4" t="s">
        <v>5461</v>
      </c>
      <c r="C3386" s="4" t="s">
        <v>5462</v>
      </c>
      <c r="D3386" s="4" t="s">
        <v>5659</v>
      </c>
      <c r="E3386" s="4" t="s">
        <v>5709</v>
      </c>
      <c r="F3386" s="4" t="s">
        <v>5710</v>
      </c>
      <c r="G3386" s="4" t="s">
        <v>5713</v>
      </c>
      <c r="H3386" s="4" t="s">
        <v>20</v>
      </c>
      <c r="I3386" s="4" t="s">
        <v>21</v>
      </c>
      <c r="J3386" s="4" t="s">
        <v>36</v>
      </c>
      <c r="K3386" s="4" t="s">
        <v>5495</v>
      </c>
      <c r="L3386" s="4" t="s">
        <v>5525</v>
      </c>
      <c r="M3386" s="5">
        <v>44500</v>
      </c>
      <c r="N3386" s="6">
        <v>5876</v>
      </c>
      <c r="O3386" s="4">
        <f t="shared" si="104"/>
        <v>31</v>
      </c>
      <c r="P3386" s="4" t="str">
        <f t="shared" si="105"/>
        <v>2021-10</v>
      </c>
    </row>
    <row r="3387" spans="1:16" ht="12.75" x14ac:dyDescent="0.2">
      <c r="A3387" s="4" t="s">
        <v>1050</v>
      </c>
      <c r="B3387" s="4" t="s">
        <v>5461</v>
      </c>
      <c r="C3387" s="4" t="s">
        <v>5462</v>
      </c>
      <c r="D3387" s="4" t="s">
        <v>5659</v>
      </c>
      <c r="E3387" s="4" t="s">
        <v>5716</v>
      </c>
      <c r="F3387" s="4" t="s">
        <v>5717</v>
      </c>
      <c r="G3387" s="4" t="s">
        <v>5721</v>
      </c>
      <c r="H3387" s="4" t="s">
        <v>20</v>
      </c>
      <c r="I3387" s="4" t="s">
        <v>21</v>
      </c>
      <c r="J3387" s="4" t="s">
        <v>36</v>
      </c>
      <c r="K3387" s="4" t="s">
        <v>5495</v>
      </c>
      <c r="L3387" s="4" t="s">
        <v>5525</v>
      </c>
      <c r="M3387" s="5">
        <v>44500</v>
      </c>
      <c r="N3387" s="6">
        <v>9240</v>
      </c>
      <c r="O3387" s="4">
        <f t="shared" si="104"/>
        <v>31</v>
      </c>
      <c r="P3387" s="4" t="str">
        <f t="shared" si="105"/>
        <v>2021-10</v>
      </c>
    </row>
    <row r="3388" spans="1:16" ht="12.75" x14ac:dyDescent="0.2">
      <c r="A3388" s="4" t="s">
        <v>14</v>
      </c>
      <c r="B3388" s="4" t="s">
        <v>7654</v>
      </c>
      <c r="C3388" s="4" t="s">
        <v>8288</v>
      </c>
      <c r="D3388" s="4" t="s">
        <v>25</v>
      </c>
      <c r="E3388" s="4" t="s">
        <v>8383</v>
      </c>
      <c r="F3388" s="4" t="s">
        <v>8384</v>
      </c>
      <c r="G3388" s="4" t="s">
        <v>8385</v>
      </c>
      <c r="H3388" s="4" t="s">
        <v>20</v>
      </c>
      <c r="I3388" s="4" t="s">
        <v>29</v>
      </c>
      <c r="J3388" s="4" t="s">
        <v>36</v>
      </c>
      <c r="K3388" s="4" t="s">
        <v>8306</v>
      </c>
      <c r="L3388" s="4" t="s">
        <v>8100</v>
      </c>
      <c r="M3388" s="5">
        <v>44500</v>
      </c>
      <c r="N3388" s="6">
        <v>3037</v>
      </c>
      <c r="O3388" s="4">
        <f t="shared" si="104"/>
        <v>31</v>
      </c>
      <c r="P3388" s="4" t="str">
        <f t="shared" si="105"/>
        <v>2021-10</v>
      </c>
    </row>
    <row r="3389" spans="1:16" ht="12.75" x14ac:dyDescent="0.2">
      <c r="A3389" s="4" t="s">
        <v>14</v>
      </c>
      <c r="B3389" s="4" t="s">
        <v>7654</v>
      </c>
      <c r="C3389" s="4" t="s">
        <v>8288</v>
      </c>
      <c r="D3389" s="4" t="s">
        <v>9306</v>
      </c>
      <c r="E3389" s="4" t="s">
        <v>8388</v>
      </c>
      <c r="F3389" s="4" t="s">
        <v>8389</v>
      </c>
      <c r="G3389" s="4" t="s">
        <v>8392</v>
      </c>
      <c r="H3389" s="4" t="s">
        <v>20</v>
      </c>
      <c r="I3389" s="4" t="s">
        <v>29</v>
      </c>
      <c r="J3389" s="4" t="s">
        <v>22</v>
      </c>
      <c r="K3389" s="4" t="s">
        <v>8297</v>
      </c>
      <c r="L3389" s="4" t="s">
        <v>8349</v>
      </c>
      <c r="M3389" s="5">
        <v>44500</v>
      </c>
      <c r="N3389" s="6">
        <v>539</v>
      </c>
      <c r="O3389" s="4">
        <f t="shared" si="104"/>
        <v>31</v>
      </c>
      <c r="P3389" s="4" t="str">
        <f t="shared" si="105"/>
        <v>2021-10</v>
      </c>
    </row>
    <row r="3390" spans="1:16" ht="12.75" x14ac:dyDescent="0.2">
      <c r="A3390" s="4" t="s">
        <v>14</v>
      </c>
      <c r="B3390" s="4" t="s">
        <v>7654</v>
      </c>
      <c r="C3390" s="4" t="s">
        <v>8288</v>
      </c>
      <c r="D3390" s="4" t="s">
        <v>8251</v>
      </c>
      <c r="E3390" s="4" t="s">
        <v>8265</v>
      </c>
      <c r="F3390" s="4" t="s">
        <v>8266</v>
      </c>
      <c r="G3390" s="4" t="s">
        <v>9443</v>
      </c>
      <c r="H3390" s="4" t="s">
        <v>210</v>
      </c>
      <c r="I3390" s="4" t="s">
        <v>210</v>
      </c>
      <c r="J3390" s="4" t="s">
        <v>877</v>
      </c>
      <c r="K3390" s="4" t="s">
        <v>8826</v>
      </c>
      <c r="L3390" s="4" t="s">
        <v>8112</v>
      </c>
      <c r="M3390" s="5">
        <v>44500</v>
      </c>
      <c r="N3390" s="6">
        <v>4409</v>
      </c>
      <c r="O3390" s="4">
        <f t="shared" si="104"/>
        <v>31</v>
      </c>
      <c r="P3390" s="4" t="str">
        <f t="shared" si="105"/>
        <v>2021-10</v>
      </c>
    </row>
    <row r="3391" spans="1:16" ht="12.75" x14ac:dyDescent="0.2">
      <c r="A3391" s="4" t="s">
        <v>14</v>
      </c>
      <c r="B3391" s="4" t="s">
        <v>7654</v>
      </c>
      <c r="C3391" s="4" t="s">
        <v>9450</v>
      </c>
      <c r="D3391" s="4" t="s">
        <v>9497</v>
      </c>
      <c r="E3391" s="4" t="s">
        <v>9498</v>
      </c>
      <c r="F3391" s="4" t="s">
        <v>9499</v>
      </c>
      <c r="G3391" s="4" t="s">
        <v>9502</v>
      </c>
      <c r="H3391" s="4" t="s">
        <v>20</v>
      </c>
      <c r="I3391" s="4" t="s">
        <v>21</v>
      </c>
      <c r="J3391" s="4" t="s">
        <v>22</v>
      </c>
      <c r="K3391" s="4" t="s">
        <v>7893</v>
      </c>
      <c r="L3391" s="4" t="s">
        <v>721</v>
      </c>
      <c r="M3391" s="5">
        <v>44500</v>
      </c>
      <c r="N3391" s="6">
        <v>9196</v>
      </c>
      <c r="O3391" s="4">
        <f t="shared" si="104"/>
        <v>31</v>
      </c>
      <c r="P3391" s="4" t="str">
        <f t="shared" si="105"/>
        <v>2021-10</v>
      </c>
    </row>
    <row r="3392" spans="1:16" ht="12.75" x14ac:dyDescent="0.2">
      <c r="A3392" s="4" t="s">
        <v>14</v>
      </c>
      <c r="B3392" s="4" t="s">
        <v>7654</v>
      </c>
      <c r="C3392" s="4" t="s">
        <v>9693</v>
      </c>
      <c r="D3392" s="4" t="s">
        <v>9799</v>
      </c>
      <c r="E3392" s="4" t="s">
        <v>9800</v>
      </c>
      <c r="F3392" s="4" t="s">
        <v>9801</v>
      </c>
      <c r="G3392" s="4" t="s">
        <v>9805</v>
      </c>
      <c r="H3392" s="4" t="s">
        <v>20</v>
      </c>
      <c r="I3392" s="4" t="s">
        <v>21</v>
      </c>
      <c r="J3392" s="4" t="s">
        <v>22</v>
      </c>
      <c r="K3392" s="4" t="s">
        <v>9764</v>
      </c>
      <c r="L3392" s="4" t="s">
        <v>721</v>
      </c>
      <c r="M3392" s="5">
        <v>44500</v>
      </c>
      <c r="N3392" s="6">
        <v>2126</v>
      </c>
      <c r="O3392" s="4">
        <f t="shared" si="104"/>
        <v>31</v>
      </c>
      <c r="P3392" s="4" t="str">
        <f t="shared" si="105"/>
        <v>2021-10</v>
      </c>
    </row>
    <row r="3393" spans="1:16" ht="12.75" x14ac:dyDescent="0.2">
      <c r="A3393" s="4" t="s">
        <v>3048</v>
      </c>
      <c r="B3393" s="4" t="s">
        <v>10496</v>
      </c>
      <c r="C3393" s="4" t="s">
        <v>10497</v>
      </c>
      <c r="D3393" s="4" t="s">
        <v>10665</v>
      </c>
      <c r="E3393" s="4" t="s">
        <v>10571</v>
      </c>
      <c r="F3393" s="4" t="s">
        <v>10572</v>
      </c>
      <c r="G3393" s="4" t="s">
        <v>10740</v>
      </c>
      <c r="H3393" s="4" t="s">
        <v>210</v>
      </c>
      <c r="I3393" s="4" t="s">
        <v>343</v>
      </c>
      <c r="J3393" s="4" t="s">
        <v>36</v>
      </c>
      <c r="K3393" s="4" t="s">
        <v>10549</v>
      </c>
      <c r="L3393" s="4" t="s">
        <v>10574</v>
      </c>
      <c r="M3393" s="5">
        <v>44500</v>
      </c>
      <c r="N3393" s="6">
        <v>8209</v>
      </c>
      <c r="O3393" s="4">
        <f t="shared" si="104"/>
        <v>31</v>
      </c>
      <c r="P3393" s="4" t="str">
        <f t="shared" si="105"/>
        <v>2021-10</v>
      </c>
    </row>
    <row r="3394" spans="1:16" ht="12.75" x14ac:dyDescent="0.2">
      <c r="A3394" s="4" t="s">
        <v>3048</v>
      </c>
      <c r="B3394" s="4" t="s">
        <v>10496</v>
      </c>
      <c r="C3394" s="4" t="s">
        <v>10497</v>
      </c>
      <c r="D3394" s="4" t="s">
        <v>10665</v>
      </c>
      <c r="E3394" s="4" t="s">
        <v>10571</v>
      </c>
      <c r="F3394" s="4" t="s">
        <v>10572</v>
      </c>
      <c r="G3394" s="4" t="s">
        <v>10757</v>
      </c>
      <c r="H3394" s="4" t="s">
        <v>210</v>
      </c>
      <c r="I3394" s="4" t="s">
        <v>343</v>
      </c>
      <c r="J3394" s="4" t="s">
        <v>22</v>
      </c>
      <c r="K3394" s="4" t="s">
        <v>10549</v>
      </c>
      <c r="L3394" s="4" t="s">
        <v>10574</v>
      </c>
      <c r="M3394" s="5">
        <v>44500</v>
      </c>
      <c r="N3394" s="6">
        <v>8168</v>
      </c>
      <c r="O3394" s="4">
        <f t="shared" ref="O3394:O3457" si="106">DAY(M3394)</f>
        <v>31</v>
      </c>
      <c r="P3394" s="4" t="str">
        <f t="shared" ref="P3394:P3457" si="107">TEXT(M3394,"YYYY-MM")</f>
        <v>2021-10</v>
      </c>
    </row>
    <row r="3395" spans="1:16" ht="12.75" x14ac:dyDescent="0.2">
      <c r="A3395" s="4" t="s">
        <v>3048</v>
      </c>
      <c r="B3395" s="4" t="s">
        <v>10496</v>
      </c>
      <c r="C3395" s="4" t="s">
        <v>10930</v>
      </c>
      <c r="D3395" s="4" t="s">
        <v>10844</v>
      </c>
      <c r="E3395" s="4" t="s">
        <v>11562</v>
      </c>
      <c r="F3395" s="4" t="s">
        <v>11563</v>
      </c>
      <c r="G3395" s="4" t="s">
        <v>11586</v>
      </c>
      <c r="H3395" s="4" t="s">
        <v>210</v>
      </c>
      <c r="I3395" s="4" t="s">
        <v>343</v>
      </c>
      <c r="J3395" s="4" t="s">
        <v>22</v>
      </c>
      <c r="K3395" s="4" t="s">
        <v>11320</v>
      </c>
      <c r="L3395" s="4" t="s">
        <v>11321</v>
      </c>
      <c r="M3395" s="5">
        <v>44500</v>
      </c>
      <c r="N3395" s="6">
        <v>648</v>
      </c>
      <c r="O3395" s="4">
        <f t="shared" si="106"/>
        <v>31</v>
      </c>
      <c r="P3395" s="4" t="str">
        <f t="shared" si="107"/>
        <v>2021-10</v>
      </c>
    </row>
    <row r="3396" spans="1:16" ht="12.75" x14ac:dyDescent="0.2">
      <c r="A3396" s="4" t="s">
        <v>1050</v>
      </c>
      <c r="B3396" s="4" t="s">
        <v>1051</v>
      </c>
      <c r="C3396" s="4" t="s">
        <v>2556</v>
      </c>
      <c r="D3396" s="4" t="s">
        <v>2720</v>
      </c>
      <c r="E3396" s="4" t="s">
        <v>2630</v>
      </c>
      <c r="F3396" s="4" t="s">
        <v>2631</v>
      </c>
      <c r="G3396" s="4" t="s">
        <v>2721</v>
      </c>
      <c r="H3396" s="4" t="s">
        <v>20</v>
      </c>
      <c r="I3396" s="4" t="s">
        <v>21</v>
      </c>
      <c r="J3396" s="4" t="s">
        <v>22</v>
      </c>
      <c r="K3396" s="4" t="s">
        <v>2576</v>
      </c>
      <c r="L3396" s="4" t="s">
        <v>2561</v>
      </c>
      <c r="M3396" s="5">
        <v>44501</v>
      </c>
      <c r="N3396" s="6">
        <v>5628</v>
      </c>
      <c r="O3396" s="4">
        <f t="shared" si="106"/>
        <v>1</v>
      </c>
      <c r="P3396" s="4" t="str">
        <f t="shared" si="107"/>
        <v>2021-11</v>
      </c>
    </row>
    <row r="3397" spans="1:16" ht="12.75" x14ac:dyDescent="0.2">
      <c r="A3397" s="4" t="s">
        <v>3048</v>
      </c>
      <c r="B3397" s="4" t="s">
        <v>3049</v>
      </c>
      <c r="C3397" s="4" t="s">
        <v>3522</v>
      </c>
      <c r="D3397" s="4" t="s">
        <v>3482</v>
      </c>
      <c r="E3397" s="4" t="s">
        <v>3661</v>
      </c>
      <c r="F3397" s="4" t="s">
        <v>3662</v>
      </c>
      <c r="G3397" s="4" t="s">
        <v>3663</v>
      </c>
      <c r="H3397" s="4" t="s">
        <v>210</v>
      </c>
      <c r="I3397" s="4" t="s">
        <v>210</v>
      </c>
      <c r="J3397" s="4" t="s">
        <v>226</v>
      </c>
      <c r="K3397" s="4" t="s">
        <v>3554</v>
      </c>
      <c r="L3397" s="4" t="s">
        <v>3078</v>
      </c>
      <c r="M3397" s="5">
        <v>44501</v>
      </c>
      <c r="N3397" s="6">
        <v>278</v>
      </c>
      <c r="O3397" s="4">
        <f t="shared" si="106"/>
        <v>1</v>
      </c>
      <c r="P3397" s="4" t="str">
        <f t="shared" si="107"/>
        <v>2021-11</v>
      </c>
    </row>
    <row r="3398" spans="1:16" ht="12.75" x14ac:dyDescent="0.2">
      <c r="A3398" s="4" t="s">
        <v>14</v>
      </c>
      <c r="B3398" s="4" t="s">
        <v>4342</v>
      </c>
      <c r="C3398" s="4" t="s">
        <v>4343</v>
      </c>
      <c r="D3398" s="4" t="s">
        <v>5149</v>
      </c>
      <c r="E3398" s="4" t="s">
        <v>5153</v>
      </c>
      <c r="F3398" s="4" t="s">
        <v>5154</v>
      </c>
      <c r="G3398" s="4" t="s">
        <v>5155</v>
      </c>
      <c r="H3398" s="4" t="s">
        <v>210</v>
      </c>
      <c r="I3398" s="4" t="s">
        <v>210</v>
      </c>
      <c r="J3398" s="4" t="s">
        <v>226</v>
      </c>
      <c r="K3398" s="4" t="s">
        <v>4396</v>
      </c>
      <c r="L3398" s="4" t="s">
        <v>5013</v>
      </c>
      <c r="M3398" s="5">
        <v>44501</v>
      </c>
      <c r="N3398" s="6">
        <v>6172</v>
      </c>
      <c r="O3398" s="4">
        <f t="shared" si="106"/>
        <v>1</v>
      </c>
      <c r="P3398" s="4" t="str">
        <f t="shared" si="107"/>
        <v>2021-11</v>
      </c>
    </row>
    <row r="3399" spans="1:16" ht="12.75" x14ac:dyDescent="0.2">
      <c r="A3399" s="4" t="s">
        <v>14</v>
      </c>
      <c r="B3399" s="4" t="s">
        <v>7654</v>
      </c>
      <c r="C3399" s="4" t="s">
        <v>8095</v>
      </c>
      <c r="D3399" s="4" t="s">
        <v>8148</v>
      </c>
      <c r="E3399" s="4" t="s">
        <v>8187</v>
      </c>
      <c r="F3399" s="4" t="s">
        <v>8188</v>
      </c>
      <c r="G3399" s="4" t="s">
        <v>8190</v>
      </c>
      <c r="H3399" s="4" t="s">
        <v>20</v>
      </c>
      <c r="I3399" s="4" t="s">
        <v>21</v>
      </c>
      <c r="J3399" s="4" t="s">
        <v>22</v>
      </c>
      <c r="K3399" s="4" t="s">
        <v>8136</v>
      </c>
      <c r="L3399" s="4" t="s">
        <v>8100</v>
      </c>
      <c r="M3399" s="5">
        <v>44501</v>
      </c>
      <c r="N3399" s="6">
        <v>7899</v>
      </c>
      <c r="O3399" s="4">
        <f t="shared" si="106"/>
        <v>1</v>
      </c>
      <c r="P3399" s="4" t="str">
        <f t="shared" si="107"/>
        <v>2021-11</v>
      </c>
    </row>
    <row r="3400" spans="1:16" ht="12.75" x14ac:dyDescent="0.2">
      <c r="A3400" s="4" t="s">
        <v>14</v>
      </c>
      <c r="B3400" s="4" t="s">
        <v>7654</v>
      </c>
      <c r="C3400" s="4" t="s">
        <v>8288</v>
      </c>
      <c r="D3400" s="4" t="s">
        <v>8836</v>
      </c>
      <c r="E3400" s="4" t="s">
        <v>8346</v>
      </c>
      <c r="F3400" s="4" t="s">
        <v>8347</v>
      </c>
      <c r="G3400" s="4" t="s">
        <v>8846</v>
      </c>
      <c r="H3400" s="4" t="s">
        <v>20</v>
      </c>
      <c r="I3400" s="4" t="s">
        <v>29</v>
      </c>
      <c r="J3400" s="4" t="s">
        <v>22</v>
      </c>
      <c r="K3400" s="4" t="s">
        <v>8306</v>
      </c>
      <c r="L3400" s="4" t="s">
        <v>8349</v>
      </c>
      <c r="M3400" s="5">
        <v>44501</v>
      </c>
      <c r="N3400" s="6">
        <v>6277</v>
      </c>
      <c r="O3400" s="4">
        <f t="shared" si="106"/>
        <v>1</v>
      </c>
      <c r="P3400" s="4" t="str">
        <f t="shared" si="107"/>
        <v>2021-11</v>
      </c>
    </row>
    <row r="3401" spans="1:16" ht="12.75" x14ac:dyDescent="0.2">
      <c r="A3401" s="4" t="s">
        <v>3048</v>
      </c>
      <c r="B3401" s="4" t="s">
        <v>10496</v>
      </c>
      <c r="C3401" s="4" t="s">
        <v>10930</v>
      </c>
      <c r="D3401" s="4" t="s">
        <v>13936</v>
      </c>
      <c r="E3401" s="4" t="s">
        <v>11031</v>
      </c>
      <c r="F3401" s="4" t="s">
        <v>11032</v>
      </c>
      <c r="G3401" s="4" t="s">
        <v>11033</v>
      </c>
      <c r="H3401" s="4" t="s">
        <v>20</v>
      </c>
      <c r="I3401" s="4" t="s">
        <v>21</v>
      </c>
      <c r="J3401" s="4" t="s">
        <v>36</v>
      </c>
      <c r="K3401" s="4" t="s">
        <v>10934</v>
      </c>
      <c r="L3401" s="4" t="s">
        <v>10935</v>
      </c>
      <c r="M3401" s="5">
        <v>44501</v>
      </c>
      <c r="N3401" s="6">
        <v>9512</v>
      </c>
      <c r="O3401" s="4">
        <f t="shared" si="106"/>
        <v>1</v>
      </c>
      <c r="P3401" s="4" t="str">
        <f t="shared" si="107"/>
        <v>2021-11</v>
      </c>
    </row>
    <row r="3402" spans="1:16" ht="12.75" x14ac:dyDescent="0.2">
      <c r="A3402" s="4" t="s">
        <v>3048</v>
      </c>
      <c r="B3402" s="4" t="s">
        <v>12289</v>
      </c>
      <c r="C3402" s="4" t="s">
        <v>13519</v>
      </c>
      <c r="D3402" s="4" t="s">
        <v>13732</v>
      </c>
      <c r="E3402" s="4" t="s">
        <v>13733</v>
      </c>
      <c r="F3402" s="4" t="s">
        <v>13734</v>
      </c>
      <c r="G3402" s="4" t="s">
        <v>3048</v>
      </c>
      <c r="H3402" s="4" t="s">
        <v>210</v>
      </c>
      <c r="I3402" s="4" t="s">
        <v>210</v>
      </c>
      <c r="J3402" s="4" t="s">
        <v>3048</v>
      </c>
      <c r="K3402" s="4" t="s">
        <v>13523</v>
      </c>
      <c r="L3402" s="4" t="s">
        <v>13571</v>
      </c>
      <c r="M3402" s="5">
        <v>44501</v>
      </c>
      <c r="N3402" s="6">
        <v>7555</v>
      </c>
      <c r="O3402" s="4">
        <f t="shared" si="106"/>
        <v>1</v>
      </c>
      <c r="P3402" s="4" t="str">
        <f t="shared" si="107"/>
        <v>2021-11</v>
      </c>
    </row>
    <row r="3403" spans="1:16" ht="12.75" x14ac:dyDescent="0.2">
      <c r="A3403" s="4" t="s">
        <v>3048</v>
      </c>
      <c r="B3403" s="4" t="s">
        <v>12289</v>
      </c>
      <c r="C3403" s="4" t="s">
        <v>13519</v>
      </c>
      <c r="D3403" s="4" t="s">
        <v>13770</v>
      </c>
      <c r="E3403" s="4" t="s">
        <v>13771</v>
      </c>
      <c r="F3403" s="4" t="s">
        <v>13772</v>
      </c>
      <c r="G3403" s="4" t="s">
        <v>13774</v>
      </c>
      <c r="H3403" s="4" t="s">
        <v>20</v>
      </c>
      <c r="I3403" s="4" t="s">
        <v>21</v>
      </c>
      <c r="J3403" s="4" t="s">
        <v>36</v>
      </c>
      <c r="K3403" s="4" t="s">
        <v>13527</v>
      </c>
      <c r="L3403" s="4" t="s">
        <v>12012</v>
      </c>
      <c r="M3403" s="5">
        <v>44501</v>
      </c>
      <c r="N3403" s="6">
        <v>5622</v>
      </c>
      <c r="O3403" s="4">
        <f t="shared" si="106"/>
        <v>1</v>
      </c>
      <c r="P3403" s="4" t="str">
        <f t="shared" si="107"/>
        <v>2021-11</v>
      </c>
    </row>
    <row r="3404" spans="1:16" ht="12.75" x14ac:dyDescent="0.2">
      <c r="A3404" s="4" t="s">
        <v>1050</v>
      </c>
      <c r="B3404" s="4" t="s">
        <v>1051</v>
      </c>
      <c r="C3404" s="4" t="s">
        <v>1052</v>
      </c>
      <c r="D3404" s="4" t="s">
        <v>13936</v>
      </c>
      <c r="E3404" s="4" t="s">
        <v>1082</v>
      </c>
      <c r="F3404" s="4" t="s">
        <v>1083</v>
      </c>
      <c r="G3404" s="4" t="s">
        <v>1084</v>
      </c>
      <c r="H3404" s="4" t="s">
        <v>20</v>
      </c>
      <c r="I3404" s="4" t="s">
        <v>21</v>
      </c>
      <c r="J3404" s="4" t="s">
        <v>22</v>
      </c>
      <c r="K3404" s="4" t="s">
        <v>1056</v>
      </c>
      <c r="L3404" s="4" t="s">
        <v>1057</v>
      </c>
      <c r="M3404" s="5">
        <v>44502</v>
      </c>
      <c r="N3404" s="6">
        <v>9571</v>
      </c>
      <c r="O3404" s="4">
        <f t="shared" si="106"/>
        <v>2</v>
      </c>
      <c r="P3404" s="4" t="str">
        <f t="shared" si="107"/>
        <v>2021-11</v>
      </c>
    </row>
    <row r="3405" spans="1:16" ht="12.75" x14ac:dyDescent="0.2">
      <c r="A3405" s="4" t="s">
        <v>1050</v>
      </c>
      <c r="B3405" s="4" t="s">
        <v>1051</v>
      </c>
      <c r="C3405" s="4" t="s">
        <v>2425</v>
      </c>
      <c r="D3405" s="4" t="s">
        <v>25</v>
      </c>
      <c r="E3405" s="4" t="s">
        <v>2470</v>
      </c>
      <c r="F3405" s="4" t="s">
        <v>2471</v>
      </c>
      <c r="G3405" s="4" t="s">
        <v>2472</v>
      </c>
      <c r="H3405" s="4" t="s">
        <v>210</v>
      </c>
      <c r="I3405" s="4" t="s">
        <v>210</v>
      </c>
      <c r="J3405" s="4" t="s">
        <v>2454</v>
      </c>
      <c r="K3405" s="4" t="s">
        <v>1668</v>
      </c>
      <c r="L3405" s="4" t="s">
        <v>1171</v>
      </c>
      <c r="M3405" s="5">
        <v>44502</v>
      </c>
      <c r="N3405" s="6">
        <v>1138</v>
      </c>
      <c r="O3405" s="4">
        <f t="shared" si="106"/>
        <v>2</v>
      </c>
      <c r="P3405" s="4" t="str">
        <f t="shared" si="107"/>
        <v>2021-11</v>
      </c>
    </row>
    <row r="3406" spans="1:16" ht="12.75" x14ac:dyDescent="0.2">
      <c r="A3406" s="4" t="s">
        <v>1050</v>
      </c>
      <c r="B3406" s="4" t="s">
        <v>1051</v>
      </c>
      <c r="C3406" s="4" t="s">
        <v>2556</v>
      </c>
      <c r="D3406" s="4" t="s">
        <v>25</v>
      </c>
      <c r="E3406" s="4" t="s">
        <v>2590</v>
      </c>
      <c r="F3406" s="4" t="s">
        <v>2591</v>
      </c>
      <c r="G3406" s="4" t="s">
        <v>2592</v>
      </c>
      <c r="H3406" s="4" t="s">
        <v>210</v>
      </c>
      <c r="I3406" s="4" t="s">
        <v>210</v>
      </c>
      <c r="J3406" s="4" t="s">
        <v>226</v>
      </c>
      <c r="K3406" s="4" t="s">
        <v>2560</v>
      </c>
      <c r="L3406" s="4" t="s">
        <v>1057</v>
      </c>
      <c r="M3406" s="5">
        <v>44502</v>
      </c>
      <c r="N3406" s="6">
        <v>7680</v>
      </c>
      <c r="O3406" s="4">
        <f t="shared" si="106"/>
        <v>2</v>
      </c>
      <c r="P3406" s="4" t="str">
        <f t="shared" si="107"/>
        <v>2021-11</v>
      </c>
    </row>
    <row r="3407" spans="1:16" ht="12.75" x14ac:dyDescent="0.2">
      <c r="A3407" s="4" t="s">
        <v>14</v>
      </c>
      <c r="B3407" s="4" t="s">
        <v>3761</v>
      </c>
      <c r="C3407" s="4" t="s">
        <v>3762</v>
      </c>
      <c r="D3407" s="4" t="s">
        <v>25</v>
      </c>
      <c r="E3407" s="4" t="s">
        <v>3783</v>
      </c>
      <c r="F3407" s="4" t="s">
        <v>3784</v>
      </c>
      <c r="G3407" s="4" t="s">
        <v>3795</v>
      </c>
      <c r="H3407" s="4" t="s">
        <v>20</v>
      </c>
      <c r="I3407" s="4" t="s">
        <v>29</v>
      </c>
      <c r="J3407" s="4" t="s">
        <v>22</v>
      </c>
      <c r="K3407" s="4" t="s">
        <v>3771</v>
      </c>
      <c r="L3407" s="4" t="s">
        <v>3772</v>
      </c>
      <c r="M3407" s="5">
        <v>44502</v>
      </c>
      <c r="N3407" s="6">
        <v>6552</v>
      </c>
      <c r="O3407" s="4">
        <f t="shared" si="106"/>
        <v>2</v>
      </c>
      <c r="P3407" s="4" t="str">
        <f t="shared" si="107"/>
        <v>2021-11</v>
      </c>
    </row>
    <row r="3408" spans="1:16" ht="12.75" x14ac:dyDescent="0.2">
      <c r="A3408" s="4" t="s">
        <v>14</v>
      </c>
      <c r="B3408" s="4" t="s">
        <v>4342</v>
      </c>
      <c r="C3408" s="4" t="s">
        <v>4343</v>
      </c>
      <c r="D3408" s="4" t="s">
        <v>4585</v>
      </c>
      <c r="E3408" s="4" t="s">
        <v>4590</v>
      </c>
      <c r="F3408" s="4" t="s">
        <v>4591</v>
      </c>
      <c r="G3408" s="4" t="s">
        <v>4602</v>
      </c>
      <c r="H3408" s="4" t="s">
        <v>20</v>
      </c>
      <c r="I3408" s="4" t="s">
        <v>29</v>
      </c>
      <c r="J3408" s="4" t="s">
        <v>22</v>
      </c>
      <c r="K3408" s="4" t="s">
        <v>4362</v>
      </c>
      <c r="L3408" s="4" t="s">
        <v>4374</v>
      </c>
      <c r="M3408" s="5">
        <v>44502</v>
      </c>
      <c r="N3408" s="6">
        <v>6624</v>
      </c>
      <c r="O3408" s="4">
        <f t="shared" si="106"/>
        <v>2</v>
      </c>
      <c r="P3408" s="4" t="str">
        <f t="shared" si="107"/>
        <v>2021-11</v>
      </c>
    </row>
    <row r="3409" spans="1:16" ht="12.75" x14ac:dyDescent="0.2">
      <c r="A3409" s="4" t="s">
        <v>1050</v>
      </c>
      <c r="B3409" s="4" t="s">
        <v>5461</v>
      </c>
      <c r="C3409" s="4" t="s">
        <v>5462</v>
      </c>
      <c r="D3409" s="4" t="s">
        <v>5659</v>
      </c>
      <c r="E3409" s="4" t="s">
        <v>5709</v>
      </c>
      <c r="F3409" s="4" t="s">
        <v>5710</v>
      </c>
      <c r="G3409" s="4" t="s">
        <v>5715</v>
      </c>
      <c r="H3409" s="4" t="s">
        <v>20</v>
      </c>
      <c r="I3409" s="4" t="s">
        <v>21</v>
      </c>
      <c r="J3409" s="4" t="s">
        <v>22</v>
      </c>
      <c r="K3409" s="4" t="s">
        <v>5495</v>
      </c>
      <c r="L3409" s="4" t="s">
        <v>5481</v>
      </c>
      <c r="M3409" s="5">
        <v>44502</v>
      </c>
      <c r="N3409" s="6">
        <v>5335</v>
      </c>
      <c r="O3409" s="4">
        <f t="shared" si="106"/>
        <v>2</v>
      </c>
      <c r="P3409" s="4" t="str">
        <f t="shared" si="107"/>
        <v>2021-11</v>
      </c>
    </row>
    <row r="3410" spans="1:16" ht="12.75" x14ac:dyDescent="0.2">
      <c r="A3410" s="4" t="s">
        <v>1050</v>
      </c>
      <c r="B3410" s="4" t="s">
        <v>5461</v>
      </c>
      <c r="C3410" s="4" t="s">
        <v>5462</v>
      </c>
      <c r="D3410" s="4" t="s">
        <v>5896</v>
      </c>
      <c r="E3410" s="4" t="s">
        <v>5907</v>
      </c>
      <c r="F3410" s="4" t="s">
        <v>5908</v>
      </c>
      <c r="G3410" s="4" t="s">
        <v>5911</v>
      </c>
      <c r="H3410" s="4" t="s">
        <v>20</v>
      </c>
      <c r="I3410" s="4" t="s">
        <v>21</v>
      </c>
      <c r="J3410" s="4" t="s">
        <v>36</v>
      </c>
      <c r="K3410" s="4" t="s">
        <v>5466</v>
      </c>
      <c r="L3410" s="4" t="s">
        <v>5467</v>
      </c>
      <c r="M3410" s="5">
        <v>44502</v>
      </c>
      <c r="N3410" s="6">
        <v>9983</v>
      </c>
      <c r="O3410" s="4">
        <f t="shared" si="106"/>
        <v>2</v>
      </c>
      <c r="P3410" s="4" t="str">
        <f t="shared" si="107"/>
        <v>2021-11</v>
      </c>
    </row>
    <row r="3411" spans="1:16" ht="12.75" x14ac:dyDescent="0.2">
      <c r="A3411" s="4" t="s">
        <v>14</v>
      </c>
      <c r="B3411" s="4" t="s">
        <v>6544</v>
      </c>
      <c r="C3411" s="4" t="s">
        <v>6545</v>
      </c>
      <c r="D3411" s="4" t="s">
        <v>6712</v>
      </c>
      <c r="E3411" s="4" t="s">
        <v>6713</v>
      </c>
      <c r="F3411" s="4" t="s">
        <v>6714</v>
      </c>
      <c r="G3411" s="4" t="s">
        <v>6752</v>
      </c>
      <c r="H3411" s="4" t="s">
        <v>20</v>
      </c>
      <c r="I3411" s="4" t="s">
        <v>29</v>
      </c>
      <c r="J3411" s="4" t="s">
        <v>36</v>
      </c>
      <c r="K3411" s="4" t="s">
        <v>6553</v>
      </c>
      <c r="L3411" s="4" t="s">
        <v>6574</v>
      </c>
      <c r="M3411" s="5">
        <v>44502</v>
      </c>
      <c r="N3411" s="6">
        <v>2543</v>
      </c>
      <c r="O3411" s="4">
        <f t="shared" si="106"/>
        <v>2</v>
      </c>
      <c r="P3411" s="4" t="str">
        <f t="shared" si="107"/>
        <v>2021-11</v>
      </c>
    </row>
    <row r="3412" spans="1:16" ht="12.75" x14ac:dyDescent="0.2">
      <c r="A3412" s="4" t="s">
        <v>14</v>
      </c>
      <c r="B3412" s="4" t="s">
        <v>7654</v>
      </c>
      <c r="C3412" s="4" t="s">
        <v>8288</v>
      </c>
      <c r="D3412" s="4" t="s">
        <v>8423</v>
      </c>
      <c r="E3412" s="4" t="s">
        <v>8652</v>
      </c>
      <c r="F3412" s="4" t="s">
        <v>8653</v>
      </c>
      <c r="G3412" s="4" t="s">
        <v>8657</v>
      </c>
      <c r="H3412" s="4" t="s">
        <v>20</v>
      </c>
      <c r="I3412" s="4" t="s">
        <v>21</v>
      </c>
      <c r="J3412" s="4" t="s">
        <v>22</v>
      </c>
      <c r="K3412" s="4" t="s">
        <v>8306</v>
      </c>
      <c r="L3412" s="4" t="s">
        <v>8112</v>
      </c>
      <c r="M3412" s="5">
        <v>44502</v>
      </c>
      <c r="N3412" s="6">
        <v>2201</v>
      </c>
      <c r="O3412" s="4">
        <f t="shared" si="106"/>
        <v>2</v>
      </c>
      <c r="P3412" s="4" t="str">
        <f t="shared" si="107"/>
        <v>2021-11</v>
      </c>
    </row>
    <row r="3413" spans="1:16" ht="12.75" x14ac:dyDescent="0.2">
      <c r="A3413" s="4" t="s">
        <v>3048</v>
      </c>
      <c r="B3413" s="4" t="s">
        <v>10496</v>
      </c>
      <c r="C3413" s="4" t="s">
        <v>10497</v>
      </c>
      <c r="D3413" s="4" t="s">
        <v>10803</v>
      </c>
      <c r="E3413" s="4" t="s">
        <v>10827</v>
      </c>
      <c r="F3413" s="4" t="s">
        <v>10828</v>
      </c>
      <c r="G3413" s="4" t="s">
        <v>10835</v>
      </c>
      <c r="H3413" s="4" t="s">
        <v>20</v>
      </c>
      <c r="I3413" s="4" t="s">
        <v>29</v>
      </c>
      <c r="J3413" s="4" t="s">
        <v>22</v>
      </c>
      <c r="K3413" s="4" t="s">
        <v>10521</v>
      </c>
      <c r="L3413" s="4" t="s">
        <v>10277</v>
      </c>
      <c r="M3413" s="5">
        <v>44502</v>
      </c>
      <c r="N3413" s="6">
        <v>9775</v>
      </c>
      <c r="O3413" s="4">
        <f t="shared" si="106"/>
        <v>2</v>
      </c>
      <c r="P3413" s="4" t="str">
        <f t="shared" si="107"/>
        <v>2021-11</v>
      </c>
    </row>
    <row r="3414" spans="1:16" ht="12.75" x14ac:dyDescent="0.2">
      <c r="A3414" s="4" t="s">
        <v>3048</v>
      </c>
      <c r="B3414" s="4" t="s">
        <v>10496</v>
      </c>
      <c r="C3414" s="4" t="s">
        <v>10930</v>
      </c>
      <c r="D3414" s="4" t="s">
        <v>11697</v>
      </c>
      <c r="E3414" s="4" t="s">
        <v>11698</v>
      </c>
      <c r="F3414" s="4" t="s">
        <v>11699</v>
      </c>
      <c r="G3414" s="4" t="s">
        <v>11700</v>
      </c>
      <c r="H3414" s="4" t="s">
        <v>20</v>
      </c>
      <c r="I3414" s="4" t="s">
        <v>21</v>
      </c>
      <c r="J3414" s="4" t="s">
        <v>22</v>
      </c>
      <c r="K3414" s="4" t="s">
        <v>11320</v>
      </c>
      <c r="L3414" s="4" t="s">
        <v>11321</v>
      </c>
      <c r="M3414" s="5">
        <v>44502</v>
      </c>
      <c r="N3414" s="6">
        <v>8076</v>
      </c>
      <c r="O3414" s="4">
        <f t="shared" si="106"/>
        <v>2</v>
      </c>
      <c r="P3414" s="4" t="str">
        <f t="shared" si="107"/>
        <v>2021-11</v>
      </c>
    </row>
    <row r="3415" spans="1:16" ht="12.75" x14ac:dyDescent="0.2">
      <c r="A3415" s="4" t="s">
        <v>3048</v>
      </c>
      <c r="B3415" s="4" t="s">
        <v>11712</v>
      </c>
      <c r="C3415" s="4" t="s">
        <v>11719</v>
      </c>
      <c r="D3415" s="4" t="s">
        <v>25</v>
      </c>
      <c r="E3415" s="4" t="s">
        <v>5478</v>
      </c>
      <c r="F3415" s="4" t="s">
        <v>5479</v>
      </c>
      <c r="G3415" s="4" t="s">
        <v>11843</v>
      </c>
      <c r="H3415" s="4" t="s">
        <v>20</v>
      </c>
      <c r="I3415" s="4" t="s">
        <v>29</v>
      </c>
      <c r="J3415" s="4" t="s">
        <v>22</v>
      </c>
      <c r="K3415" s="4" t="s">
        <v>11723</v>
      </c>
      <c r="L3415" s="4" t="s">
        <v>5477</v>
      </c>
      <c r="M3415" s="5">
        <v>44502</v>
      </c>
      <c r="N3415" s="6">
        <v>7804</v>
      </c>
      <c r="O3415" s="4">
        <f t="shared" si="106"/>
        <v>2</v>
      </c>
      <c r="P3415" s="4" t="str">
        <f t="shared" si="107"/>
        <v>2021-11</v>
      </c>
    </row>
    <row r="3416" spans="1:16" ht="12.75" x14ac:dyDescent="0.2">
      <c r="A3416" s="4" t="s">
        <v>3048</v>
      </c>
      <c r="B3416" s="4" t="s">
        <v>11712</v>
      </c>
      <c r="C3416" s="4" t="s">
        <v>11934</v>
      </c>
      <c r="D3416" s="4" t="s">
        <v>25</v>
      </c>
      <c r="E3416" s="4" t="s">
        <v>11976</v>
      </c>
      <c r="F3416" s="4" t="s">
        <v>11977</v>
      </c>
      <c r="G3416" s="4" t="s">
        <v>12131</v>
      </c>
      <c r="H3416" s="4" t="s">
        <v>20</v>
      </c>
      <c r="I3416" s="4" t="s">
        <v>29</v>
      </c>
      <c r="J3416" s="4" t="s">
        <v>22</v>
      </c>
      <c r="K3416" s="4" t="s">
        <v>11960</v>
      </c>
      <c r="L3416" s="4" t="s">
        <v>5477</v>
      </c>
      <c r="M3416" s="5">
        <v>44502</v>
      </c>
      <c r="N3416" s="6">
        <v>5914</v>
      </c>
      <c r="O3416" s="4">
        <f t="shared" si="106"/>
        <v>2</v>
      </c>
      <c r="P3416" s="4" t="str">
        <f t="shared" si="107"/>
        <v>2021-11</v>
      </c>
    </row>
    <row r="3417" spans="1:16" ht="12.75" x14ac:dyDescent="0.2">
      <c r="A3417" s="4" t="s">
        <v>3048</v>
      </c>
      <c r="B3417" s="4" t="s">
        <v>11712</v>
      </c>
      <c r="C3417" s="4" t="s">
        <v>11934</v>
      </c>
      <c r="D3417" s="4" t="s">
        <v>25</v>
      </c>
      <c r="E3417" s="4" t="s">
        <v>12151</v>
      </c>
      <c r="F3417" s="4" t="s">
        <v>12152</v>
      </c>
      <c r="G3417" s="4" t="s">
        <v>12155</v>
      </c>
      <c r="H3417" s="4" t="s">
        <v>20</v>
      </c>
      <c r="I3417" s="4" t="s">
        <v>29</v>
      </c>
      <c r="J3417" s="4" t="s">
        <v>22</v>
      </c>
      <c r="K3417" s="4" t="s">
        <v>11960</v>
      </c>
      <c r="L3417" s="4" t="s">
        <v>5477</v>
      </c>
      <c r="M3417" s="5">
        <v>44502</v>
      </c>
      <c r="N3417" s="6">
        <v>5406</v>
      </c>
      <c r="O3417" s="4">
        <f t="shared" si="106"/>
        <v>2</v>
      </c>
      <c r="P3417" s="4" t="str">
        <f t="shared" si="107"/>
        <v>2021-11</v>
      </c>
    </row>
    <row r="3418" spans="1:16" ht="12.75" x14ac:dyDescent="0.2">
      <c r="A3418" s="4" t="s">
        <v>3048</v>
      </c>
      <c r="B3418" s="4" t="s">
        <v>12289</v>
      </c>
      <c r="C3418" s="4" t="s">
        <v>13519</v>
      </c>
      <c r="D3418" s="4" t="s">
        <v>13703</v>
      </c>
      <c r="E3418" s="4" t="s">
        <v>13708</v>
      </c>
      <c r="F3418" s="4" t="s">
        <v>13709</v>
      </c>
      <c r="G3418" s="4" t="s">
        <v>13711</v>
      </c>
      <c r="H3418" s="4" t="s">
        <v>20</v>
      </c>
      <c r="I3418" s="4" t="s">
        <v>29</v>
      </c>
      <c r="J3418" s="4" t="s">
        <v>36</v>
      </c>
      <c r="K3418" s="4" t="s">
        <v>13523</v>
      </c>
      <c r="L3418" s="4" t="s">
        <v>10345</v>
      </c>
      <c r="M3418" s="5">
        <v>44502</v>
      </c>
      <c r="N3418" s="6">
        <v>1839</v>
      </c>
      <c r="O3418" s="4">
        <f t="shared" si="106"/>
        <v>2</v>
      </c>
      <c r="P3418" s="4" t="str">
        <f t="shared" si="107"/>
        <v>2021-11</v>
      </c>
    </row>
    <row r="3419" spans="1:16" ht="12.75" x14ac:dyDescent="0.2">
      <c r="A3419" s="4" t="s">
        <v>14</v>
      </c>
      <c r="B3419" s="4" t="s">
        <v>15</v>
      </c>
      <c r="C3419" s="4" t="s">
        <v>504</v>
      </c>
      <c r="D3419" s="4" t="s">
        <v>13936</v>
      </c>
      <c r="E3419" s="4" t="s">
        <v>627</v>
      </c>
      <c r="F3419" s="4" t="s">
        <v>628</v>
      </c>
      <c r="G3419" s="4" t="s">
        <v>632</v>
      </c>
      <c r="H3419" s="4" t="s">
        <v>20</v>
      </c>
      <c r="I3419" s="4" t="s">
        <v>21</v>
      </c>
      <c r="J3419" s="4" t="s">
        <v>36</v>
      </c>
      <c r="K3419" s="4" t="s">
        <v>513</v>
      </c>
      <c r="L3419" s="4" t="s">
        <v>73</v>
      </c>
      <c r="M3419" s="5">
        <v>44503</v>
      </c>
      <c r="N3419" s="6">
        <v>3809</v>
      </c>
      <c r="O3419" s="4">
        <f t="shared" si="106"/>
        <v>3</v>
      </c>
      <c r="P3419" s="4" t="str">
        <f t="shared" si="107"/>
        <v>2021-11</v>
      </c>
    </row>
    <row r="3420" spans="1:16" ht="12.75" x14ac:dyDescent="0.2">
      <c r="A3420" s="4" t="s">
        <v>1050</v>
      </c>
      <c r="B3420" s="4" t="s">
        <v>1051</v>
      </c>
      <c r="C3420" s="4" t="s">
        <v>1052</v>
      </c>
      <c r="D3420" s="4" t="s">
        <v>25</v>
      </c>
      <c r="E3420" s="4" t="s">
        <v>1341</v>
      </c>
      <c r="F3420" s="4" t="s">
        <v>1342</v>
      </c>
      <c r="G3420" s="4" t="s">
        <v>1343</v>
      </c>
      <c r="H3420" s="4" t="s">
        <v>20</v>
      </c>
      <c r="I3420" s="4" t="s">
        <v>29</v>
      </c>
      <c r="J3420" s="4" t="s">
        <v>36</v>
      </c>
      <c r="K3420" s="4" t="s">
        <v>1272</v>
      </c>
      <c r="L3420" s="4" t="s">
        <v>1057</v>
      </c>
      <c r="M3420" s="5">
        <v>44503</v>
      </c>
      <c r="N3420" s="6">
        <v>1085</v>
      </c>
      <c r="O3420" s="4">
        <f t="shared" si="106"/>
        <v>3</v>
      </c>
      <c r="P3420" s="4" t="str">
        <f t="shared" si="107"/>
        <v>2021-11</v>
      </c>
    </row>
    <row r="3421" spans="1:16" ht="12.75" x14ac:dyDescent="0.2">
      <c r="A3421" s="4" t="s">
        <v>1050</v>
      </c>
      <c r="B3421" s="4" t="s">
        <v>1051</v>
      </c>
      <c r="C3421" s="4" t="s">
        <v>1052</v>
      </c>
      <c r="D3421" s="4" t="s">
        <v>1599</v>
      </c>
      <c r="E3421" s="4" t="s">
        <v>1507</v>
      </c>
      <c r="F3421" s="4" t="s">
        <v>1508</v>
      </c>
      <c r="G3421" s="4" t="s">
        <v>1602</v>
      </c>
      <c r="H3421" s="4" t="s">
        <v>210</v>
      </c>
      <c r="I3421" s="4" t="s">
        <v>210</v>
      </c>
      <c r="J3421" s="4" t="s">
        <v>877</v>
      </c>
      <c r="K3421" s="4" t="s">
        <v>1132</v>
      </c>
      <c r="L3421" s="4" t="s">
        <v>1190</v>
      </c>
      <c r="M3421" s="5">
        <v>44503</v>
      </c>
      <c r="N3421" s="6">
        <v>5536</v>
      </c>
      <c r="O3421" s="4">
        <f t="shared" si="106"/>
        <v>3</v>
      </c>
      <c r="P3421" s="4" t="str">
        <f t="shared" si="107"/>
        <v>2021-11</v>
      </c>
    </row>
    <row r="3422" spans="1:16" ht="12.75" x14ac:dyDescent="0.2">
      <c r="A3422" s="4" t="s">
        <v>14</v>
      </c>
      <c r="B3422" s="4" t="s">
        <v>4086</v>
      </c>
      <c r="C3422" s="4" t="s">
        <v>4087</v>
      </c>
      <c r="D3422" s="4" t="s">
        <v>25</v>
      </c>
      <c r="E3422" s="4" t="s">
        <v>4227</v>
      </c>
      <c r="F3422" s="4" t="s">
        <v>4228</v>
      </c>
      <c r="G3422" s="4" t="s">
        <v>4229</v>
      </c>
      <c r="H3422" s="4" t="s">
        <v>210</v>
      </c>
      <c r="I3422" s="4" t="s">
        <v>210</v>
      </c>
      <c r="J3422" s="4" t="s">
        <v>226</v>
      </c>
      <c r="K3422" s="4" t="s">
        <v>4091</v>
      </c>
      <c r="L3422" s="4" t="s">
        <v>4092</v>
      </c>
      <c r="M3422" s="5">
        <v>44503</v>
      </c>
      <c r="N3422" s="6">
        <v>2161</v>
      </c>
      <c r="O3422" s="4">
        <f t="shared" si="106"/>
        <v>3</v>
      </c>
      <c r="P3422" s="4" t="str">
        <f t="shared" si="107"/>
        <v>2021-11</v>
      </c>
    </row>
    <row r="3423" spans="1:16" ht="12.75" x14ac:dyDescent="0.2">
      <c r="A3423" s="4" t="s">
        <v>14</v>
      </c>
      <c r="B3423" s="4" t="s">
        <v>4342</v>
      </c>
      <c r="C3423" s="4" t="s">
        <v>4343</v>
      </c>
      <c r="D3423" s="4" t="s">
        <v>25</v>
      </c>
      <c r="E3423" s="4" t="s">
        <v>4403</v>
      </c>
      <c r="F3423" s="4" t="s">
        <v>4404</v>
      </c>
      <c r="G3423" s="4" t="s">
        <v>4405</v>
      </c>
      <c r="H3423" s="4" t="s">
        <v>210</v>
      </c>
      <c r="I3423" s="4" t="s">
        <v>210</v>
      </c>
      <c r="J3423" s="4" t="s">
        <v>226</v>
      </c>
      <c r="K3423" s="4" t="s">
        <v>4347</v>
      </c>
      <c r="L3423" s="4" t="s">
        <v>4348</v>
      </c>
      <c r="M3423" s="5">
        <v>44503</v>
      </c>
      <c r="N3423" s="6">
        <v>7931</v>
      </c>
      <c r="O3423" s="4">
        <f t="shared" si="106"/>
        <v>3</v>
      </c>
      <c r="P3423" s="4" t="str">
        <f t="shared" si="107"/>
        <v>2021-11</v>
      </c>
    </row>
    <row r="3424" spans="1:16" ht="12.75" x14ac:dyDescent="0.2">
      <c r="A3424" s="4" t="s">
        <v>14</v>
      </c>
      <c r="B3424" s="4" t="s">
        <v>6544</v>
      </c>
      <c r="C3424" s="4" t="s">
        <v>6545</v>
      </c>
      <c r="D3424" s="4" t="s">
        <v>7047</v>
      </c>
      <c r="E3424" s="4" t="s">
        <v>6670</v>
      </c>
      <c r="F3424" s="4" t="s">
        <v>6671</v>
      </c>
      <c r="G3424" s="4" t="s">
        <v>7083</v>
      </c>
      <c r="H3424" s="4" t="s">
        <v>20</v>
      </c>
      <c r="I3424" s="4" t="s">
        <v>29</v>
      </c>
      <c r="J3424" s="4" t="s">
        <v>36</v>
      </c>
      <c r="K3424" s="4" t="s">
        <v>6553</v>
      </c>
      <c r="L3424" s="4" t="s">
        <v>6576</v>
      </c>
      <c r="M3424" s="5">
        <v>44503</v>
      </c>
      <c r="N3424" s="6">
        <v>6253</v>
      </c>
      <c r="O3424" s="4">
        <f t="shared" si="106"/>
        <v>3</v>
      </c>
      <c r="P3424" s="4" t="str">
        <f t="shared" si="107"/>
        <v>2021-11</v>
      </c>
    </row>
    <row r="3425" spans="1:16" ht="12.75" x14ac:dyDescent="0.2">
      <c r="A3425" s="4" t="s">
        <v>14</v>
      </c>
      <c r="B3425" s="4" t="s">
        <v>7654</v>
      </c>
      <c r="C3425" s="4" t="s">
        <v>8288</v>
      </c>
      <c r="D3425" s="4" t="s">
        <v>9306</v>
      </c>
      <c r="E3425" s="4" t="s">
        <v>8388</v>
      </c>
      <c r="F3425" s="4" t="s">
        <v>8389</v>
      </c>
      <c r="G3425" s="4" t="s">
        <v>9317</v>
      </c>
      <c r="H3425" s="4" t="s">
        <v>20</v>
      </c>
      <c r="I3425" s="4" t="s">
        <v>29</v>
      </c>
      <c r="J3425" s="4" t="s">
        <v>22</v>
      </c>
      <c r="K3425" s="4" t="s">
        <v>8297</v>
      </c>
      <c r="L3425" s="4" t="s">
        <v>8349</v>
      </c>
      <c r="M3425" s="5">
        <v>44503</v>
      </c>
      <c r="N3425" s="6">
        <v>2936</v>
      </c>
      <c r="O3425" s="4">
        <f t="shared" si="106"/>
        <v>3</v>
      </c>
      <c r="P3425" s="4" t="str">
        <f t="shared" si="107"/>
        <v>2021-11</v>
      </c>
    </row>
    <row r="3426" spans="1:16" ht="12.75" x14ac:dyDescent="0.2">
      <c r="A3426" s="4" t="s">
        <v>3048</v>
      </c>
      <c r="B3426" s="4" t="s">
        <v>11712</v>
      </c>
      <c r="C3426" s="4" t="s">
        <v>11719</v>
      </c>
      <c r="D3426" s="4" t="s">
        <v>11919</v>
      </c>
      <c r="E3426" s="4" t="s">
        <v>11920</v>
      </c>
      <c r="F3426" s="4" t="s">
        <v>11921</v>
      </c>
      <c r="G3426" s="4" t="s">
        <v>3048</v>
      </c>
      <c r="H3426" s="4" t="s">
        <v>210</v>
      </c>
      <c r="I3426" s="4" t="s">
        <v>210</v>
      </c>
      <c r="J3426" s="4" t="s">
        <v>3048</v>
      </c>
      <c r="K3426" s="4" t="s">
        <v>11723</v>
      </c>
      <c r="L3426" s="4" t="s">
        <v>9980</v>
      </c>
      <c r="M3426" s="5">
        <v>44503</v>
      </c>
      <c r="N3426" s="6">
        <v>955</v>
      </c>
      <c r="O3426" s="4">
        <f t="shared" si="106"/>
        <v>3</v>
      </c>
      <c r="P3426" s="4" t="str">
        <f t="shared" si="107"/>
        <v>2021-11</v>
      </c>
    </row>
    <row r="3427" spans="1:16" ht="12.75" x14ac:dyDescent="0.2">
      <c r="A3427" s="4" t="s">
        <v>14</v>
      </c>
      <c r="B3427" s="4" t="s">
        <v>15</v>
      </c>
      <c r="C3427" s="4" t="s">
        <v>68</v>
      </c>
      <c r="D3427" s="4" t="s">
        <v>454</v>
      </c>
      <c r="E3427" s="4" t="s">
        <v>473</v>
      </c>
      <c r="F3427" s="4" t="s">
        <v>474</v>
      </c>
      <c r="G3427" s="4" t="s">
        <v>480</v>
      </c>
      <c r="H3427" s="4" t="s">
        <v>20</v>
      </c>
      <c r="I3427" s="4" t="s">
        <v>21</v>
      </c>
      <c r="J3427" s="4" t="s">
        <v>22</v>
      </c>
      <c r="K3427" s="4" t="s">
        <v>72</v>
      </c>
      <c r="L3427" s="4" t="s">
        <v>73</v>
      </c>
      <c r="M3427" s="5">
        <v>44504</v>
      </c>
      <c r="N3427" s="6">
        <v>1754</v>
      </c>
      <c r="O3427" s="4">
        <f t="shared" si="106"/>
        <v>4</v>
      </c>
      <c r="P3427" s="4" t="str">
        <f t="shared" si="107"/>
        <v>2021-11</v>
      </c>
    </row>
    <row r="3428" spans="1:16" ht="12.75" x14ac:dyDescent="0.2">
      <c r="A3428" s="4" t="s">
        <v>14</v>
      </c>
      <c r="B3428" s="4" t="s">
        <v>15</v>
      </c>
      <c r="C3428" s="4" t="s">
        <v>504</v>
      </c>
      <c r="D3428" s="4" t="s">
        <v>13936</v>
      </c>
      <c r="E3428" s="4" t="s">
        <v>527</v>
      </c>
      <c r="F3428" s="4" t="s">
        <v>528</v>
      </c>
      <c r="G3428" s="4" t="s">
        <v>533</v>
      </c>
      <c r="H3428" s="4" t="s">
        <v>20</v>
      </c>
      <c r="I3428" s="4" t="s">
        <v>21</v>
      </c>
      <c r="J3428" s="4" t="s">
        <v>22</v>
      </c>
      <c r="K3428" s="4" t="s">
        <v>508</v>
      </c>
      <c r="L3428" s="4" t="s">
        <v>47</v>
      </c>
      <c r="M3428" s="5">
        <v>44504</v>
      </c>
      <c r="N3428" s="6">
        <v>4207</v>
      </c>
      <c r="O3428" s="4">
        <f t="shared" si="106"/>
        <v>4</v>
      </c>
      <c r="P3428" s="4" t="str">
        <f t="shared" si="107"/>
        <v>2021-11</v>
      </c>
    </row>
    <row r="3429" spans="1:16" ht="12.75" x14ac:dyDescent="0.2">
      <c r="A3429" s="4" t="s">
        <v>1050</v>
      </c>
      <c r="B3429" s="4" t="s">
        <v>1051</v>
      </c>
      <c r="C3429" s="4" t="s">
        <v>1052</v>
      </c>
      <c r="D3429" s="4" t="s">
        <v>1681</v>
      </c>
      <c r="E3429" s="4" t="s">
        <v>1210</v>
      </c>
      <c r="F3429" s="4" t="s">
        <v>1211</v>
      </c>
      <c r="G3429" s="4" t="s">
        <v>1690</v>
      </c>
      <c r="H3429" s="4" t="s">
        <v>20</v>
      </c>
      <c r="I3429" s="4" t="s">
        <v>29</v>
      </c>
      <c r="J3429" s="4" t="s">
        <v>36</v>
      </c>
      <c r="K3429" s="4" t="s">
        <v>1213</v>
      </c>
      <c r="L3429" s="4" t="s">
        <v>1209</v>
      </c>
      <c r="M3429" s="5">
        <v>44504</v>
      </c>
      <c r="N3429" s="6">
        <v>122</v>
      </c>
      <c r="O3429" s="4">
        <f t="shared" si="106"/>
        <v>4</v>
      </c>
      <c r="P3429" s="4" t="str">
        <f t="shared" si="107"/>
        <v>2021-11</v>
      </c>
    </row>
    <row r="3430" spans="1:16" ht="12.75" x14ac:dyDescent="0.2">
      <c r="A3430" s="4" t="s">
        <v>14</v>
      </c>
      <c r="B3430" s="4" t="s">
        <v>3761</v>
      </c>
      <c r="C3430" s="4" t="s">
        <v>3762</v>
      </c>
      <c r="D3430" s="4" t="s">
        <v>3967</v>
      </c>
      <c r="E3430" s="4" t="s">
        <v>3971</v>
      </c>
      <c r="F3430" s="4" t="s">
        <v>3972</v>
      </c>
      <c r="G3430" s="4" t="s">
        <v>3973</v>
      </c>
      <c r="H3430" s="4" t="s">
        <v>20</v>
      </c>
      <c r="I3430" s="4" t="s">
        <v>29</v>
      </c>
      <c r="J3430" s="4" t="s">
        <v>39</v>
      </c>
      <c r="K3430" s="4" t="s">
        <v>3771</v>
      </c>
      <c r="L3430" s="4" t="s">
        <v>3772</v>
      </c>
      <c r="M3430" s="5">
        <v>44504</v>
      </c>
      <c r="N3430" s="6">
        <v>3875</v>
      </c>
      <c r="O3430" s="4">
        <f t="shared" si="106"/>
        <v>4</v>
      </c>
      <c r="P3430" s="4" t="str">
        <f t="shared" si="107"/>
        <v>2021-11</v>
      </c>
    </row>
    <row r="3431" spans="1:16" ht="12.75" x14ac:dyDescent="0.2">
      <c r="A3431" s="4" t="s">
        <v>14</v>
      </c>
      <c r="B3431" s="4" t="s">
        <v>4342</v>
      </c>
      <c r="C3431" s="4" t="s">
        <v>4343</v>
      </c>
      <c r="D3431" s="4" t="s">
        <v>25</v>
      </c>
      <c r="E3431" s="4" t="s">
        <v>4367</v>
      </c>
      <c r="F3431" s="4" t="s">
        <v>4368</v>
      </c>
      <c r="G3431" s="4" t="s">
        <v>4439</v>
      </c>
      <c r="H3431" s="4" t="s">
        <v>20</v>
      </c>
      <c r="I3431" s="4" t="s">
        <v>29</v>
      </c>
      <c r="J3431" s="4" t="s">
        <v>22</v>
      </c>
      <c r="K3431" s="4" t="s">
        <v>4362</v>
      </c>
      <c r="L3431" s="4" t="s">
        <v>4348</v>
      </c>
      <c r="M3431" s="5">
        <v>44504</v>
      </c>
      <c r="N3431" s="6">
        <v>1491</v>
      </c>
      <c r="O3431" s="4">
        <f t="shared" si="106"/>
        <v>4</v>
      </c>
      <c r="P3431" s="4" t="str">
        <f t="shared" si="107"/>
        <v>2021-11</v>
      </c>
    </row>
    <row r="3432" spans="1:16" ht="12.75" x14ac:dyDescent="0.2">
      <c r="A3432" s="4" t="s">
        <v>14</v>
      </c>
      <c r="B3432" s="4" t="s">
        <v>4342</v>
      </c>
      <c r="C3432" s="4" t="s">
        <v>4343</v>
      </c>
      <c r="D3432" s="4" t="s">
        <v>5322</v>
      </c>
      <c r="E3432" s="4" t="s">
        <v>5323</v>
      </c>
      <c r="F3432" s="4" t="s">
        <v>5324</v>
      </c>
      <c r="G3432" s="4" t="s">
        <v>5365</v>
      </c>
      <c r="H3432" s="4" t="s">
        <v>20</v>
      </c>
      <c r="I3432" s="4" t="s">
        <v>29</v>
      </c>
      <c r="J3432" s="4" t="s">
        <v>22</v>
      </c>
      <c r="K3432" s="4" t="s">
        <v>4396</v>
      </c>
      <c r="L3432" s="4" t="s">
        <v>5013</v>
      </c>
      <c r="M3432" s="5">
        <v>44504</v>
      </c>
      <c r="N3432" s="6">
        <v>6417</v>
      </c>
      <c r="O3432" s="4">
        <f t="shared" si="106"/>
        <v>4</v>
      </c>
      <c r="P3432" s="4" t="str">
        <f t="shared" si="107"/>
        <v>2021-11</v>
      </c>
    </row>
    <row r="3433" spans="1:16" ht="12.75" x14ac:dyDescent="0.2">
      <c r="A3433" s="4" t="s">
        <v>1050</v>
      </c>
      <c r="B3433" s="4" t="s">
        <v>5461</v>
      </c>
      <c r="C3433" s="4" t="s">
        <v>5462</v>
      </c>
      <c r="D3433" s="4" t="s">
        <v>5863</v>
      </c>
      <c r="E3433" s="4" t="s">
        <v>5629</v>
      </c>
      <c r="F3433" s="4" t="s">
        <v>5630</v>
      </c>
      <c r="G3433" s="4" t="s">
        <v>5875</v>
      </c>
      <c r="H3433" s="4" t="s">
        <v>210</v>
      </c>
      <c r="I3433" s="4" t="s">
        <v>343</v>
      </c>
      <c r="J3433" s="4" t="s">
        <v>22</v>
      </c>
      <c r="K3433" s="4" t="s">
        <v>5515</v>
      </c>
      <c r="L3433" s="4" t="s">
        <v>5516</v>
      </c>
      <c r="M3433" s="5">
        <v>44504</v>
      </c>
      <c r="N3433" s="6">
        <v>1006</v>
      </c>
      <c r="O3433" s="4">
        <f t="shared" si="106"/>
        <v>4</v>
      </c>
      <c r="P3433" s="4" t="str">
        <f t="shared" si="107"/>
        <v>2021-11</v>
      </c>
    </row>
    <row r="3434" spans="1:16" ht="12.75" x14ac:dyDescent="0.2">
      <c r="A3434" s="4" t="s">
        <v>14</v>
      </c>
      <c r="B3434" s="4" t="s">
        <v>6544</v>
      </c>
      <c r="C3434" s="4" t="s">
        <v>6545</v>
      </c>
      <c r="D3434" s="4" t="s">
        <v>6712</v>
      </c>
      <c r="E3434" s="4" t="s">
        <v>6713</v>
      </c>
      <c r="F3434" s="4" t="s">
        <v>6714</v>
      </c>
      <c r="G3434" s="4" t="s">
        <v>6784</v>
      </c>
      <c r="H3434" s="4" t="s">
        <v>20</v>
      </c>
      <c r="I3434" s="4" t="s">
        <v>29</v>
      </c>
      <c r="J3434" s="4" t="s">
        <v>36</v>
      </c>
      <c r="K3434" s="4" t="s">
        <v>6553</v>
      </c>
      <c r="L3434" s="4" t="s">
        <v>6574</v>
      </c>
      <c r="M3434" s="5">
        <v>44504</v>
      </c>
      <c r="N3434" s="6">
        <v>3308</v>
      </c>
      <c r="O3434" s="4">
        <f t="shared" si="106"/>
        <v>4</v>
      </c>
      <c r="P3434" s="4" t="str">
        <f t="shared" si="107"/>
        <v>2021-11</v>
      </c>
    </row>
    <row r="3435" spans="1:16" ht="12.75" x14ac:dyDescent="0.2">
      <c r="A3435" s="4" t="s">
        <v>14</v>
      </c>
      <c r="B3435" s="4" t="s">
        <v>7654</v>
      </c>
      <c r="C3435" s="4" t="s">
        <v>7825</v>
      </c>
      <c r="D3435" s="4" t="s">
        <v>7814</v>
      </c>
      <c r="E3435" s="4" t="s">
        <v>7837</v>
      </c>
      <c r="F3435" s="4" t="s">
        <v>7838</v>
      </c>
      <c r="G3435" s="4" t="s">
        <v>7986</v>
      </c>
      <c r="H3435" s="4" t="s">
        <v>20</v>
      </c>
      <c r="I3435" s="4" t="s">
        <v>21</v>
      </c>
      <c r="J3435" s="4" t="s">
        <v>22</v>
      </c>
      <c r="K3435" s="4" t="s">
        <v>7829</v>
      </c>
      <c r="L3435" s="4" t="s">
        <v>7785</v>
      </c>
      <c r="M3435" s="5">
        <v>44504</v>
      </c>
      <c r="N3435" s="6">
        <v>3550</v>
      </c>
      <c r="O3435" s="4">
        <f t="shared" si="106"/>
        <v>4</v>
      </c>
      <c r="P3435" s="4" t="str">
        <f t="shared" si="107"/>
        <v>2021-11</v>
      </c>
    </row>
    <row r="3436" spans="1:16" ht="12.75" x14ac:dyDescent="0.2">
      <c r="A3436" s="4" t="s">
        <v>14</v>
      </c>
      <c r="B3436" s="4" t="s">
        <v>7654</v>
      </c>
      <c r="C3436" s="4" t="s">
        <v>8288</v>
      </c>
      <c r="D3436" s="4" t="s">
        <v>8661</v>
      </c>
      <c r="E3436" s="4" t="s">
        <v>8665</v>
      </c>
      <c r="F3436" s="4" t="s">
        <v>8666</v>
      </c>
      <c r="G3436" s="4" t="s">
        <v>8673</v>
      </c>
      <c r="H3436" s="4" t="s">
        <v>20</v>
      </c>
      <c r="I3436" s="4" t="s">
        <v>21</v>
      </c>
      <c r="J3436" s="4" t="s">
        <v>22</v>
      </c>
      <c r="K3436" s="4" t="s">
        <v>8297</v>
      </c>
      <c r="L3436" s="4" t="s">
        <v>7151</v>
      </c>
      <c r="M3436" s="5">
        <v>44504</v>
      </c>
      <c r="N3436" s="6">
        <v>4767</v>
      </c>
      <c r="O3436" s="4">
        <f t="shared" si="106"/>
        <v>4</v>
      </c>
      <c r="P3436" s="4" t="str">
        <f t="shared" si="107"/>
        <v>2021-11</v>
      </c>
    </row>
    <row r="3437" spans="1:16" ht="12.75" x14ac:dyDescent="0.2">
      <c r="A3437" s="4" t="s">
        <v>14</v>
      </c>
      <c r="B3437" s="4" t="s">
        <v>7654</v>
      </c>
      <c r="C3437" s="4" t="s">
        <v>8288</v>
      </c>
      <c r="D3437" s="4" t="s">
        <v>8700</v>
      </c>
      <c r="E3437" s="4" t="s">
        <v>8725</v>
      </c>
      <c r="F3437" s="4" t="s">
        <v>8726</v>
      </c>
      <c r="G3437" s="4" t="s">
        <v>3048</v>
      </c>
      <c r="H3437" s="4" t="s">
        <v>210</v>
      </c>
      <c r="I3437" s="4" t="s">
        <v>210</v>
      </c>
      <c r="J3437" s="4" t="s">
        <v>3048</v>
      </c>
      <c r="K3437" s="4" t="s">
        <v>8727</v>
      </c>
      <c r="L3437" s="4" t="s">
        <v>3048</v>
      </c>
      <c r="M3437" s="5">
        <v>44504</v>
      </c>
      <c r="N3437" s="6">
        <v>5478</v>
      </c>
      <c r="O3437" s="4">
        <f t="shared" si="106"/>
        <v>4</v>
      </c>
      <c r="P3437" s="4" t="str">
        <f t="shared" si="107"/>
        <v>2021-11</v>
      </c>
    </row>
    <row r="3438" spans="1:16" ht="12.75" x14ac:dyDescent="0.2">
      <c r="A3438" s="4" t="s">
        <v>3048</v>
      </c>
      <c r="B3438" s="4" t="s">
        <v>12289</v>
      </c>
      <c r="C3438" s="4" t="s">
        <v>12291</v>
      </c>
      <c r="D3438" s="4" t="s">
        <v>13936</v>
      </c>
      <c r="E3438" s="4" t="s">
        <v>12303</v>
      </c>
      <c r="F3438" s="4" t="s">
        <v>12304</v>
      </c>
      <c r="G3438" s="4" t="s">
        <v>12305</v>
      </c>
      <c r="H3438" s="4" t="s">
        <v>20</v>
      </c>
      <c r="I3438" s="4" t="s">
        <v>21</v>
      </c>
      <c r="J3438" s="4" t="s">
        <v>162</v>
      </c>
      <c r="K3438" s="4" t="s">
        <v>12299</v>
      </c>
      <c r="L3438" s="4" t="s">
        <v>10478</v>
      </c>
      <c r="M3438" s="5">
        <v>44504</v>
      </c>
      <c r="N3438" s="6">
        <v>1566</v>
      </c>
      <c r="O3438" s="4">
        <f t="shared" si="106"/>
        <v>4</v>
      </c>
      <c r="P3438" s="4" t="str">
        <f t="shared" si="107"/>
        <v>2021-11</v>
      </c>
    </row>
    <row r="3439" spans="1:16" ht="12.75" x14ac:dyDescent="0.2">
      <c r="A3439" s="4" t="s">
        <v>14</v>
      </c>
      <c r="B3439" s="4" t="s">
        <v>15</v>
      </c>
      <c r="C3439" s="4" t="s">
        <v>68</v>
      </c>
      <c r="D3439" s="4" t="s">
        <v>32</v>
      </c>
      <c r="E3439" s="4" t="s">
        <v>40</v>
      </c>
      <c r="F3439" s="4" t="s">
        <v>41</v>
      </c>
      <c r="G3439" s="4" t="s">
        <v>357</v>
      </c>
      <c r="H3439" s="4" t="s">
        <v>20</v>
      </c>
      <c r="I3439" s="4" t="s">
        <v>21</v>
      </c>
      <c r="J3439" s="4" t="s">
        <v>22</v>
      </c>
      <c r="K3439" s="4" t="s">
        <v>77</v>
      </c>
      <c r="L3439" s="4" t="s">
        <v>24</v>
      </c>
      <c r="M3439" s="5">
        <v>44505</v>
      </c>
      <c r="N3439" s="6">
        <v>8685</v>
      </c>
      <c r="O3439" s="4">
        <f t="shared" si="106"/>
        <v>5</v>
      </c>
      <c r="P3439" s="4" t="str">
        <f t="shared" si="107"/>
        <v>2021-11</v>
      </c>
    </row>
    <row r="3440" spans="1:16" ht="12.75" x14ac:dyDescent="0.2">
      <c r="A3440" s="4" t="s">
        <v>14</v>
      </c>
      <c r="B3440" s="4" t="s">
        <v>15</v>
      </c>
      <c r="C3440" s="4" t="s">
        <v>504</v>
      </c>
      <c r="D3440" s="4" t="s">
        <v>13936</v>
      </c>
      <c r="E3440" s="4" t="s">
        <v>613</v>
      </c>
      <c r="F3440" s="4" t="s">
        <v>614</v>
      </c>
      <c r="G3440" s="4" t="s">
        <v>626</v>
      </c>
      <c r="H3440" s="4" t="s">
        <v>20</v>
      </c>
      <c r="I3440" s="4" t="s">
        <v>21</v>
      </c>
      <c r="J3440" s="4" t="s">
        <v>22</v>
      </c>
      <c r="K3440" s="4" t="s">
        <v>576</v>
      </c>
      <c r="L3440" s="4" t="s">
        <v>30</v>
      </c>
      <c r="M3440" s="5">
        <v>44505</v>
      </c>
      <c r="N3440" s="6">
        <v>2037</v>
      </c>
      <c r="O3440" s="4">
        <f t="shared" si="106"/>
        <v>5</v>
      </c>
      <c r="P3440" s="4" t="str">
        <f t="shared" si="107"/>
        <v>2021-11</v>
      </c>
    </row>
    <row r="3441" spans="1:16" ht="12.75" x14ac:dyDescent="0.2">
      <c r="A3441" s="4" t="s">
        <v>1050</v>
      </c>
      <c r="B3441" s="4" t="s">
        <v>1051</v>
      </c>
      <c r="C3441" s="4" t="s">
        <v>1052</v>
      </c>
      <c r="D3441" s="4" t="s">
        <v>1761</v>
      </c>
      <c r="E3441" s="4" t="s">
        <v>1478</v>
      </c>
      <c r="F3441" s="4" t="s">
        <v>1479</v>
      </c>
      <c r="G3441" s="4" t="s">
        <v>1774</v>
      </c>
      <c r="H3441" s="4" t="s">
        <v>20</v>
      </c>
      <c r="I3441" s="4" t="s">
        <v>21</v>
      </c>
      <c r="J3441" s="4" t="s">
        <v>22</v>
      </c>
      <c r="K3441" s="4" t="s">
        <v>1132</v>
      </c>
      <c r="L3441" s="4" t="s">
        <v>1175</v>
      </c>
      <c r="M3441" s="5">
        <v>44505</v>
      </c>
      <c r="N3441" s="6">
        <v>1971</v>
      </c>
      <c r="O3441" s="4">
        <f t="shared" si="106"/>
        <v>5</v>
      </c>
      <c r="P3441" s="4" t="str">
        <f t="shared" si="107"/>
        <v>2021-11</v>
      </c>
    </row>
    <row r="3442" spans="1:16" ht="12.75" x14ac:dyDescent="0.2">
      <c r="A3442" s="4" t="s">
        <v>1050</v>
      </c>
      <c r="B3442" s="4" t="s">
        <v>1051</v>
      </c>
      <c r="C3442" s="4" t="s">
        <v>1052</v>
      </c>
      <c r="D3442" s="4" t="s">
        <v>1761</v>
      </c>
      <c r="E3442" s="4" t="s">
        <v>1483</v>
      </c>
      <c r="F3442" s="4" t="s">
        <v>1484</v>
      </c>
      <c r="G3442" s="4" t="s">
        <v>1777</v>
      </c>
      <c r="H3442" s="4" t="s">
        <v>20</v>
      </c>
      <c r="I3442" s="4" t="s">
        <v>21</v>
      </c>
      <c r="J3442" s="4" t="s">
        <v>22</v>
      </c>
      <c r="K3442" s="4" t="s">
        <v>1132</v>
      </c>
      <c r="L3442" s="4" t="s">
        <v>1175</v>
      </c>
      <c r="M3442" s="5">
        <v>44505</v>
      </c>
      <c r="N3442" s="6">
        <v>6925</v>
      </c>
      <c r="O3442" s="4">
        <f t="shared" si="106"/>
        <v>5</v>
      </c>
      <c r="P3442" s="4" t="str">
        <f t="shared" si="107"/>
        <v>2021-11</v>
      </c>
    </row>
    <row r="3443" spans="1:16" ht="12.75" x14ac:dyDescent="0.2">
      <c r="A3443" s="4" t="s">
        <v>1050</v>
      </c>
      <c r="B3443" s="4" t="s">
        <v>5461</v>
      </c>
      <c r="C3443" s="4" t="s">
        <v>5462</v>
      </c>
      <c r="D3443" s="4" t="s">
        <v>5931</v>
      </c>
      <c r="E3443" s="4" t="s">
        <v>5632</v>
      </c>
      <c r="F3443" s="4" t="s">
        <v>5633</v>
      </c>
      <c r="G3443" s="4" t="s">
        <v>5952</v>
      </c>
      <c r="H3443" s="4" t="s">
        <v>210</v>
      </c>
      <c r="I3443" s="4" t="s">
        <v>343</v>
      </c>
      <c r="J3443" s="4" t="s">
        <v>22</v>
      </c>
      <c r="K3443" s="4" t="s">
        <v>5515</v>
      </c>
      <c r="L3443" s="4" t="s">
        <v>5525</v>
      </c>
      <c r="M3443" s="5">
        <v>44505</v>
      </c>
      <c r="N3443" s="6">
        <v>9171</v>
      </c>
      <c r="O3443" s="4">
        <f t="shared" si="106"/>
        <v>5</v>
      </c>
      <c r="P3443" s="4" t="str">
        <f t="shared" si="107"/>
        <v>2021-11</v>
      </c>
    </row>
    <row r="3444" spans="1:16" ht="12.75" x14ac:dyDescent="0.2">
      <c r="A3444" s="4" t="s">
        <v>1050</v>
      </c>
      <c r="B3444" s="4" t="s">
        <v>5461</v>
      </c>
      <c r="C3444" s="4" t="s">
        <v>5462</v>
      </c>
      <c r="D3444" s="4" t="s">
        <v>6093</v>
      </c>
      <c r="E3444" s="4" t="s">
        <v>6110</v>
      </c>
      <c r="F3444" s="4" t="s">
        <v>3048</v>
      </c>
      <c r="G3444" s="4" t="s">
        <v>3048</v>
      </c>
      <c r="H3444" s="4" t="s">
        <v>210</v>
      </c>
      <c r="I3444" s="4" t="s">
        <v>210</v>
      </c>
      <c r="J3444" s="4" t="s">
        <v>3048</v>
      </c>
      <c r="K3444" s="4" t="s">
        <v>5499</v>
      </c>
      <c r="L3444" s="4" t="s">
        <v>2698</v>
      </c>
      <c r="M3444" s="5">
        <v>44505</v>
      </c>
      <c r="N3444" s="6">
        <v>2954</v>
      </c>
      <c r="O3444" s="4">
        <f t="shared" si="106"/>
        <v>5</v>
      </c>
      <c r="P3444" s="4" t="str">
        <f t="shared" si="107"/>
        <v>2021-11</v>
      </c>
    </row>
    <row r="3445" spans="1:16" ht="12.75" x14ac:dyDescent="0.2">
      <c r="A3445" s="4" t="s">
        <v>14</v>
      </c>
      <c r="B3445" s="4" t="s">
        <v>6544</v>
      </c>
      <c r="C3445" s="4" t="s">
        <v>6545</v>
      </c>
      <c r="D3445" s="4" t="s">
        <v>6839</v>
      </c>
      <c r="E3445" s="4" t="s">
        <v>6705</v>
      </c>
      <c r="F3445" s="4" t="s">
        <v>6706</v>
      </c>
      <c r="G3445" s="4" t="s">
        <v>6858</v>
      </c>
      <c r="H3445" s="4" t="s">
        <v>20</v>
      </c>
      <c r="I3445" s="4" t="s">
        <v>21</v>
      </c>
      <c r="J3445" s="4" t="s">
        <v>22</v>
      </c>
      <c r="K3445" s="4" t="s">
        <v>6549</v>
      </c>
      <c r="L3445" s="4" t="s">
        <v>3908</v>
      </c>
      <c r="M3445" s="5">
        <v>44505</v>
      </c>
      <c r="N3445" s="6">
        <v>1947</v>
      </c>
      <c r="O3445" s="4">
        <f t="shared" si="106"/>
        <v>5</v>
      </c>
      <c r="P3445" s="4" t="str">
        <f t="shared" si="107"/>
        <v>2021-11</v>
      </c>
    </row>
    <row r="3446" spans="1:16" ht="12.75" x14ac:dyDescent="0.2">
      <c r="A3446" s="4" t="s">
        <v>14</v>
      </c>
      <c r="B3446" s="4" t="s">
        <v>7654</v>
      </c>
      <c r="C3446" s="4" t="s">
        <v>8288</v>
      </c>
      <c r="D3446" s="4" t="s">
        <v>9184</v>
      </c>
      <c r="E3446" s="4" t="s">
        <v>8294</v>
      </c>
      <c r="F3446" s="4" t="s">
        <v>8295</v>
      </c>
      <c r="G3446" s="4" t="s">
        <v>9193</v>
      </c>
      <c r="H3446" s="4" t="s">
        <v>20</v>
      </c>
      <c r="I3446" s="4" t="s">
        <v>21</v>
      </c>
      <c r="J3446" s="4" t="s">
        <v>22</v>
      </c>
      <c r="K3446" s="4" t="s">
        <v>8297</v>
      </c>
      <c r="L3446" s="4" t="s">
        <v>8100</v>
      </c>
      <c r="M3446" s="5">
        <v>44505</v>
      </c>
      <c r="N3446" s="6">
        <v>8485</v>
      </c>
      <c r="O3446" s="4">
        <f t="shared" si="106"/>
        <v>5</v>
      </c>
      <c r="P3446" s="4" t="str">
        <f t="shared" si="107"/>
        <v>2021-11</v>
      </c>
    </row>
    <row r="3447" spans="1:16" ht="12.75" x14ac:dyDescent="0.2">
      <c r="A3447" s="4" t="s">
        <v>14</v>
      </c>
      <c r="B3447" s="4" t="s">
        <v>7654</v>
      </c>
      <c r="C3447" s="4" t="s">
        <v>9693</v>
      </c>
      <c r="D3447" s="4" t="s">
        <v>9494</v>
      </c>
      <c r="E3447" s="4" t="s">
        <v>9713</v>
      </c>
      <c r="F3447" s="4" t="s">
        <v>9714</v>
      </c>
      <c r="G3447" s="4" t="s">
        <v>9727</v>
      </c>
      <c r="H3447" s="4" t="s">
        <v>20</v>
      </c>
      <c r="I3447" s="4" t="s">
        <v>21</v>
      </c>
      <c r="J3447" s="4" t="s">
        <v>36</v>
      </c>
      <c r="K3447" s="4" t="s">
        <v>9697</v>
      </c>
      <c r="L3447" s="4" t="s">
        <v>721</v>
      </c>
      <c r="M3447" s="5">
        <v>44505</v>
      </c>
      <c r="N3447" s="6">
        <v>3155</v>
      </c>
      <c r="O3447" s="4">
        <f t="shared" si="106"/>
        <v>5</v>
      </c>
      <c r="P3447" s="4" t="str">
        <f t="shared" si="107"/>
        <v>2021-11</v>
      </c>
    </row>
    <row r="3448" spans="1:16" ht="12.75" x14ac:dyDescent="0.2">
      <c r="A3448" s="4" t="s">
        <v>3048</v>
      </c>
      <c r="B3448" s="4" t="s">
        <v>9902</v>
      </c>
      <c r="C3448" s="4" t="s">
        <v>10147</v>
      </c>
      <c r="D3448" s="4" t="s">
        <v>10186</v>
      </c>
      <c r="E3448" s="4" t="s">
        <v>10182</v>
      </c>
      <c r="F3448" s="4" t="s">
        <v>10183</v>
      </c>
      <c r="G3448" s="4" t="s">
        <v>10196</v>
      </c>
      <c r="H3448" s="4" t="s">
        <v>20</v>
      </c>
      <c r="I3448" s="4" t="s">
        <v>21</v>
      </c>
      <c r="J3448" s="4" t="s">
        <v>22</v>
      </c>
      <c r="K3448" s="4" t="s">
        <v>10156</v>
      </c>
      <c r="L3448" s="4" t="s">
        <v>10185</v>
      </c>
      <c r="M3448" s="5">
        <v>44505</v>
      </c>
      <c r="N3448" s="6">
        <v>4987</v>
      </c>
      <c r="O3448" s="4">
        <f t="shared" si="106"/>
        <v>5</v>
      </c>
      <c r="P3448" s="4" t="str">
        <f t="shared" si="107"/>
        <v>2021-11</v>
      </c>
    </row>
    <row r="3449" spans="1:16" ht="12.75" x14ac:dyDescent="0.2">
      <c r="A3449" s="4" t="s">
        <v>3048</v>
      </c>
      <c r="B3449" s="4" t="s">
        <v>9902</v>
      </c>
      <c r="C3449" s="4" t="s">
        <v>10147</v>
      </c>
      <c r="D3449" s="4" t="s">
        <v>992</v>
      </c>
      <c r="E3449" s="4" t="s">
        <v>10433</v>
      </c>
      <c r="F3449" s="4" t="s">
        <v>10434</v>
      </c>
      <c r="G3449" s="4" t="s">
        <v>10435</v>
      </c>
      <c r="H3449" s="4" t="s">
        <v>210</v>
      </c>
      <c r="I3449" s="4" t="s">
        <v>210</v>
      </c>
      <c r="J3449" s="4" t="s">
        <v>877</v>
      </c>
      <c r="K3449" s="4" t="s">
        <v>10151</v>
      </c>
      <c r="L3449" s="4" t="s">
        <v>10191</v>
      </c>
      <c r="M3449" s="5">
        <v>44505</v>
      </c>
      <c r="N3449" s="6">
        <v>861</v>
      </c>
      <c r="O3449" s="4">
        <f t="shared" si="106"/>
        <v>5</v>
      </c>
      <c r="P3449" s="4" t="str">
        <f t="shared" si="107"/>
        <v>2021-11</v>
      </c>
    </row>
    <row r="3450" spans="1:16" ht="12.75" x14ac:dyDescent="0.2">
      <c r="A3450" s="4" t="s">
        <v>3048</v>
      </c>
      <c r="B3450" s="4" t="s">
        <v>11712</v>
      </c>
      <c r="C3450" s="4" t="s">
        <v>11719</v>
      </c>
      <c r="D3450" s="4" t="s">
        <v>13936</v>
      </c>
      <c r="E3450" s="4" t="s">
        <v>5478</v>
      </c>
      <c r="F3450" s="4" t="s">
        <v>5479</v>
      </c>
      <c r="G3450" s="4" t="s">
        <v>11796</v>
      </c>
      <c r="H3450" s="4" t="s">
        <v>20</v>
      </c>
      <c r="I3450" s="4" t="s">
        <v>21</v>
      </c>
      <c r="J3450" s="4" t="s">
        <v>36</v>
      </c>
      <c r="K3450" s="4" t="s">
        <v>11723</v>
      </c>
      <c r="L3450" s="4" t="s">
        <v>5477</v>
      </c>
      <c r="M3450" s="5">
        <v>44505</v>
      </c>
      <c r="N3450" s="6">
        <v>5051</v>
      </c>
      <c r="O3450" s="4">
        <f t="shared" si="106"/>
        <v>5</v>
      </c>
      <c r="P3450" s="4" t="str">
        <f t="shared" si="107"/>
        <v>2021-11</v>
      </c>
    </row>
    <row r="3451" spans="1:16" ht="12.75" x14ac:dyDescent="0.2">
      <c r="A3451" s="4" t="s">
        <v>3048</v>
      </c>
      <c r="B3451" s="4" t="s">
        <v>11712</v>
      </c>
      <c r="C3451" s="4" t="s">
        <v>11934</v>
      </c>
      <c r="D3451" s="4" t="s">
        <v>25</v>
      </c>
      <c r="E3451" s="4" t="s">
        <v>11970</v>
      </c>
      <c r="F3451" s="4" t="s">
        <v>11971</v>
      </c>
      <c r="G3451" s="4" t="s">
        <v>12113</v>
      </c>
      <c r="H3451" s="4" t="s">
        <v>20</v>
      </c>
      <c r="I3451" s="4" t="s">
        <v>29</v>
      </c>
      <c r="J3451" s="4" t="s">
        <v>22</v>
      </c>
      <c r="K3451" s="4" t="s">
        <v>11960</v>
      </c>
      <c r="L3451" s="4" t="s">
        <v>5477</v>
      </c>
      <c r="M3451" s="5">
        <v>44505</v>
      </c>
      <c r="N3451" s="6">
        <v>4024</v>
      </c>
      <c r="O3451" s="4">
        <f t="shared" si="106"/>
        <v>5</v>
      </c>
      <c r="P3451" s="4" t="str">
        <f t="shared" si="107"/>
        <v>2021-11</v>
      </c>
    </row>
    <row r="3452" spans="1:16" ht="12.75" x14ac:dyDescent="0.2">
      <c r="A3452" s="4" t="s">
        <v>3048</v>
      </c>
      <c r="B3452" s="4" t="s">
        <v>11712</v>
      </c>
      <c r="C3452" s="4" t="s">
        <v>11934</v>
      </c>
      <c r="D3452" s="4" t="s">
        <v>25</v>
      </c>
      <c r="E3452" s="4" t="s">
        <v>3734</v>
      </c>
      <c r="F3452" s="4" t="s">
        <v>3735</v>
      </c>
      <c r="G3452" s="4" t="s">
        <v>12130</v>
      </c>
      <c r="H3452" s="4" t="s">
        <v>210</v>
      </c>
      <c r="I3452" s="4" t="s">
        <v>343</v>
      </c>
      <c r="J3452" s="4" t="s">
        <v>36</v>
      </c>
      <c r="K3452" s="4" t="s">
        <v>11936</v>
      </c>
      <c r="L3452" s="4" t="s">
        <v>5477</v>
      </c>
      <c r="M3452" s="5">
        <v>44505</v>
      </c>
      <c r="N3452" s="6">
        <v>1097</v>
      </c>
      <c r="O3452" s="4">
        <f t="shared" si="106"/>
        <v>5</v>
      </c>
      <c r="P3452" s="4" t="str">
        <f t="shared" si="107"/>
        <v>2021-11</v>
      </c>
    </row>
    <row r="3453" spans="1:16" ht="12.75" x14ac:dyDescent="0.2">
      <c r="A3453" s="4" t="s">
        <v>3048</v>
      </c>
      <c r="B3453" s="4" t="s">
        <v>12289</v>
      </c>
      <c r="C3453" s="4" t="s">
        <v>12841</v>
      </c>
      <c r="D3453" s="4" t="s">
        <v>13222</v>
      </c>
      <c r="E3453" s="4" t="s">
        <v>12117</v>
      </c>
      <c r="F3453" s="4" t="s">
        <v>12118</v>
      </c>
      <c r="G3453" s="4" t="s">
        <v>13242</v>
      </c>
      <c r="H3453" s="4" t="s">
        <v>20</v>
      </c>
      <c r="I3453" s="4" t="s">
        <v>29</v>
      </c>
      <c r="J3453" s="4" t="s">
        <v>36</v>
      </c>
      <c r="K3453" s="4" t="s">
        <v>12845</v>
      </c>
      <c r="L3453" s="4" t="s">
        <v>12121</v>
      </c>
      <c r="M3453" s="5">
        <v>44505</v>
      </c>
      <c r="N3453" s="6">
        <v>6755</v>
      </c>
      <c r="O3453" s="4">
        <f t="shared" si="106"/>
        <v>5</v>
      </c>
      <c r="P3453" s="4" t="str">
        <f t="shared" si="107"/>
        <v>2021-11</v>
      </c>
    </row>
    <row r="3454" spans="1:16" ht="12.75" x14ac:dyDescent="0.2">
      <c r="A3454" s="4" t="s">
        <v>14</v>
      </c>
      <c r="B3454" s="4" t="s">
        <v>15</v>
      </c>
      <c r="C3454" s="4" t="s">
        <v>16</v>
      </c>
      <c r="D3454" s="4" t="s">
        <v>25</v>
      </c>
      <c r="E3454" s="4" t="s">
        <v>26</v>
      </c>
      <c r="F3454" s="4" t="s">
        <v>27</v>
      </c>
      <c r="G3454" s="4" t="s">
        <v>31</v>
      </c>
      <c r="H3454" s="4" t="s">
        <v>20</v>
      </c>
      <c r="I3454" s="4" t="s">
        <v>29</v>
      </c>
      <c r="J3454" s="4" t="s">
        <v>22</v>
      </c>
      <c r="K3454" s="4" t="s">
        <v>23</v>
      </c>
      <c r="L3454" s="4" t="s">
        <v>30</v>
      </c>
      <c r="M3454" s="5">
        <v>44506</v>
      </c>
      <c r="N3454" s="6">
        <v>7502</v>
      </c>
      <c r="O3454" s="4">
        <f t="shared" si="106"/>
        <v>6</v>
      </c>
      <c r="P3454" s="4" t="str">
        <f t="shared" si="107"/>
        <v>2021-11</v>
      </c>
    </row>
    <row r="3455" spans="1:16" ht="12.75" x14ac:dyDescent="0.2">
      <c r="A3455" s="4" t="s">
        <v>14</v>
      </c>
      <c r="B3455" s="4" t="s">
        <v>15</v>
      </c>
      <c r="C3455" s="4" t="s">
        <v>16</v>
      </c>
      <c r="D3455" s="4" t="s">
        <v>49</v>
      </c>
      <c r="E3455" s="4" t="s">
        <v>50</v>
      </c>
      <c r="F3455" s="4" t="s">
        <v>51</v>
      </c>
      <c r="G3455" s="4" t="s">
        <v>53</v>
      </c>
      <c r="H3455" s="4" t="s">
        <v>20</v>
      </c>
      <c r="I3455" s="4" t="s">
        <v>29</v>
      </c>
      <c r="J3455" s="4" t="s">
        <v>22</v>
      </c>
      <c r="K3455" s="4" t="s">
        <v>23</v>
      </c>
      <c r="L3455" s="4" t="s">
        <v>30</v>
      </c>
      <c r="M3455" s="5">
        <v>44506</v>
      </c>
      <c r="N3455" s="6">
        <v>4886</v>
      </c>
      <c r="O3455" s="4">
        <f t="shared" si="106"/>
        <v>6</v>
      </c>
      <c r="P3455" s="4" t="str">
        <f t="shared" si="107"/>
        <v>2021-11</v>
      </c>
    </row>
    <row r="3456" spans="1:16" ht="12.75" x14ac:dyDescent="0.2">
      <c r="A3456" s="4" t="s">
        <v>14</v>
      </c>
      <c r="B3456" s="4" t="s">
        <v>4342</v>
      </c>
      <c r="C3456" s="4" t="s">
        <v>4343</v>
      </c>
      <c r="D3456" s="4" t="s">
        <v>4825</v>
      </c>
      <c r="E3456" s="4" t="s">
        <v>4400</v>
      </c>
      <c r="F3456" s="4" t="s">
        <v>4401</v>
      </c>
      <c r="G3456" s="4" t="s">
        <v>4826</v>
      </c>
      <c r="H3456" s="4" t="s">
        <v>20</v>
      </c>
      <c r="I3456" s="4" t="s">
        <v>21</v>
      </c>
      <c r="J3456" s="4" t="s">
        <v>36</v>
      </c>
      <c r="K3456" s="4" t="s">
        <v>4396</v>
      </c>
      <c r="L3456" s="4" t="s">
        <v>4363</v>
      </c>
      <c r="M3456" s="5">
        <v>44506</v>
      </c>
      <c r="N3456" s="6">
        <v>4316</v>
      </c>
      <c r="O3456" s="4">
        <f t="shared" si="106"/>
        <v>6</v>
      </c>
      <c r="P3456" s="4" t="str">
        <f t="shared" si="107"/>
        <v>2021-11</v>
      </c>
    </row>
    <row r="3457" spans="1:16" ht="12.75" x14ac:dyDescent="0.2">
      <c r="A3457" s="4" t="s">
        <v>14</v>
      </c>
      <c r="B3457" s="4" t="s">
        <v>4342</v>
      </c>
      <c r="C3457" s="4" t="s">
        <v>4343</v>
      </c>
      <c r="D3457" s="4" t="s">
        <v>5186</v>
      </c>
      <c r="E3457" s="4" t="s">
        <v>5193</v>
      </c>
      <c r="F3457" s="4" t="s">
        <v>5194</v>
      </c>
      <c r="G3457" s="4" t="s">
        <v>5197</v>
      </c>
      <c r="H3457" s="4" t="s">
        <v>20</v>
      </c>
      <c r="I3457" s="4" t="s">
        <v>21</v>
      </c>
      <c r="J3457" s="4" t="s">
        <v>22</v>
      </c>
      <c r="K3457" s="4" t="s">
        <v>4476</v>
      </c>
      <c r="L3457" s="4" t="s">
        <v>4348</v>
      </c>
      <c r="M3457" s="5">
        <v>44506</v>
      </c>
      <c r="N3457" s="6">
        <v>1707</v>
      </c>
      <c r="O3457" s="4">
        <f t="shared" si="106"/>
        <v>6</v>
      </c>
      <c r="P3457" s="4" t="str">
        <f t="shared" si="107"/>
        <v>2021-11</v>
      </c>
    </row>
    <row r="3458" spans="1:16" ht="12.75" x14ac:dyDescent="0.2">
      <c r="A3458" s="4" t="s">
        <v>14</v>
      </c>
      <c r="B3458" s="4" t="s">
        <v>4342</v>
      </c>
      <c r="C3458" s="4" t="s">
        <v>4343</v>
      </c>
      <c r="D3458" s="4" t="s">
        <v>5322</v>
      </c>
      <c r="E3458" s="4" t="s">
        <v>5323</v>
      </c>
      <c r="F3458" s="4" t="s">
        <v>5324</v>
      </c>
      <c r="G3458" s="4" t="s">
        <v>5331</v>
      </c>
      <c r="H3458" s="4" t="s">
        <v>20</v>
      </c>
      <c r="I3458" s="4" t="s">
        <v>29</v>
      </c>
      <c r="J3458" s="4" t="s">
        <v>22</v>
      </c>
      <c r="K3458" s="4" t="s">
        <v>4396</v>
      </c>
      <c r="L3458" s="4" t="s">
        <v>5013</v>
      </c>
      <c r="M3458" s="5">
        <v>44506</v>
      </c>
      <c r="N3458" s="6">
        <v>731</v>
      </c>
      <c r="O3458" s="4">
        <f t="shared" ref="O3458:O3521" si="108">DAY(M3458)</f>
        <v>6</v>
      </c>
      <c r="P3458" s="4" t="str">
        <f t="shared" ref="P3458:P3521" si="109">TEXT(M3458,"YYYY-MM")</f>
        <v>2021-11</v>
      </c>
    </row>
    <row r="3459" spans="1:16" ht="12.75" x14ac:dyDescent="0.2">
      <c r="A3459" s="4" t="s">
        <v>14</v>
      </c>
      <c r="B3459" s="4" t="s">
        <v>6544</v>
      </c>
      <c r="C3459" s="4" t="s">
        <v>6545</v>
      </c>
      <c r="D3459" s="4" t="s">
        <v>6936</v>
      </c>
      <c r="E3459" s="4" t="s">
        <v>6680</v>
      </c>
      <c r="F3459" s="4" t="s">
        <v>6681</v>
      </c>
      <c r="G3459" s="4" t="s">
        <v>6938</v>
      </c>
      <c r="H3459" s="4" t="s">
        <v>20</v>
      </c>
      <c r="I3459" s="4" t="s">
        <v>21</v>
      </c>
      <c r="J3459" s="4" t="s">
        <v>22</v>
      </c>
      <c r="K3459" s="4" t="s">
        <v>6553</v>
      </c>
      <c r="L3459" s="4" t="s">
        <v>6596</v>
      </c>
      <c r="M3459" s="5">
        <v>44506</v>
      </c>
      <c r="N3459" s="6">
        <v>7781</v>
      </c>
      <c r="O3459" s="4">
        <f t="shared" si="108"/>
        <v>6</v>
      </c>
      <c r="P3459" s="4" t="str">
        <f t="shared" si="109"/>
        <v>2021-11</v>
      </c>
    </row>
    <row r="3460" spans="1:16" ht="12.75" x14ac:dyDescent="0.2">
      <c r="A3460" s="4" t="s">
        <v>14</v>
      </c>
      <c r="B3460" s="4" t="s">
        <v>6544</v>
      </c>
      <c r="C3460" s="4" t="s">
        <v>6545</v>
      </c>
      <c r="D3460" s="4" t="s">
        <v>6988</v>
      </c>
      <c r="E3460" s="4" t="s">
        <v>6593</v>
      </c>
      <c r="F3460" s="4" t="s">
        <v>6594</v>
      </c>
      <c r="G3460" s="4" t="s">
        <v>6992</v>
      </c>
      <c r="H3460" s="4" t="s">
        <v>210</v>
      </c>
      <c r="I3460" s="4" t="s">
        <v>210</v>
      </c>
      <c r="J3460" s="4" t="s">
        <v>877</v>
      </c>
      <c r="K3460" s="4" t="s">
        <v>6549</v>
      </c>
      <c r="L3460" s="4" t="s">
        <v>4951</v>
      </c>
      <c r="M3460" s="5">
        <v>44506</v>
      </c>
      <c r="N3460" s="6">
        <v>5321</v>
      </c>
      <c r="O3460" s="4">
        <f t="shared" si="108"/>
        <v>6</v>
      </c>
      <c r="P3460" s="4" t="str">
        <f t="shared" si="109"/>
        <v>2021-11</v>
      </c>
    </row>
    <row r="3461" spans="1:16" ht="12.75" x14ac:dyDescent="0.2">
      <c r="A3461" s="4" t="s">
        <v>14</v>
      </c>
      <c r="B3461" s="4" t="s">
        <v>7127</v>
      </c>
      <c r="C3461" s="4" t="s">
        <v>7128</v>
      </c>
      <c r="D3461" s="4" t="s">
        <v>7533</v>
      </c>
      <c r="E3461" s="4" t="s">
        <v>7278</v>
      </c>
      <c r="F3461" s="4" t="s">
        <v>7279</v>
      </c>
      <c r="G3461" s="4" t="s">
        <v>3048</v>
      </c>
      <c r="H3461" s="4" t="s">
        <v>210</v>
      </c>
      <c r="I3461" s="4" t="s">
        <v>210</v>
      </c>
      <c r="J3461" s="4" t="s">
        <v>3048</v>
      </c>
      <c r="K3461" s="4" t="s">
        <v>7144</v>
      </c>
      <c r="L3461" s="4" t="s">
        <v>7203</v>
      </c>
      <c r="M3461" s="5">
        <v>44506</v>
      </c>
      <c r="N3461" s="6">
        <v>2277</v>
      </c>
      <c r="O3461" s="4">
        <f t="shared" si="108"/>
        <v>6</v>
      </c>
      <c r="P3461" s="4" t="str">
        <f t="shared" si="109"/>
        <v>2021-11</v>
      </c>
    </row>
    <row r="3462" spans="1:16" ht="12.75" x14ac:dyDescent="0.2">
      <c r="A3462" s="4" t="s">
        <v>3048</v>
      </c>
      <c r="B3462" s="4" t="s">
        <v>10496</v>
      </c>
      <c r="C3462" s="4" t="s">
        <v>10497</v>
      </c>
      <c r="D3462" s="4" t="s">
        <v>8803</v>
      </c>
      <c r="E3462" s="4" t="s">
        <v>10643</v>
      </c>
      <c r="F3462" s="4" t="s">
        <v>10644</v>
      </c>
      <c r="G3462" s="4" t="s">
        <v>10781</v>
      </c>
      <c r="H3462" s="4" t="s">
        <v>20</v>
      </c>
      <c r="I3462" s="4" t="s">
        <v>21</v>
      </c>
      <c r="J3462" s="4" t="s">
        <v>22</v>
      </c>
      <c r="K3462" s="4" t="s">
        <v>10521</v>
      </c>
      <c r="L3462" s="4" t="s">
        <v>10143</v>
      </c>
      <c r="M3462" s="5">
        <v>44506</v>
      </c>
      <c r="N3462" s="6">
        <v>5416</v>
      </c>
      <c r="O3462" s="4">
        <f t="shared" si="108"/>
        <v>6</v>
      </c>
      <c r="P3462" s="4" t="str">
        <f t="shared" si="109"/>
        <v>2021-11</v>
      </c>
    </row>
    <row r="3463" spans="1:16" ht="12.75" x14ac:dyDescent="0.2">
      <c r="A3463" s="4" t="s">
        <v>3048</v>
      </c>
      <c r="B3463" s="4" t="s">
        <v>11712</v>
      </c>
      <c r="C3463" s="4" t="s">
        <v>11719</v>
      </c>
      <c r="D3463" s="4" t="s">
        <v>13936</v>
      </c>
      <c r="E3463" s="4" t="s">
        <v>5478</v>
      </c>
      <c r="F3463" s="4" t="s">
        <v>5479</v>
      </c>
      <c r="G3463" s="4" t="s">
        <v>11749</v>
      </c>
      <c r="H3463" s="4" t="s">
        <v>20</v>
      </c>
      <c r="I3463" s="4" t="s">
        <v>21</v>
      </c>
      <c r="J3463" s="4" t="s">
        <v>22</v>
      </c>
      <c r="K3463" s="4" t="s">
        <v>11723</v>
      </c>
      <c r="L3463" s="4" t="s">
        <v>30</v>
      </c>
      <c r="M3463" s="5">
        <v>44506</v>
      </c>
      <c r="N3463" s="6">
        <v>7400</v>
      </c>
      <c r="O3463" s="4">
        <f t="shared" si="108"/>
        <v>6</v>
      </c>
      <c r="P3463" s="4" t="str">
        <f t="shared" si="109"/>
        <v>2021-11</v>
      </c>
    </row>
    <row r="3464" spans="1:16" ht="12.75" x14ac:dyDescent="0.2">
      <c r="A3464" s="4" t="s">
        <v>3048</v>
      </c>
      <c r="B3464" s="4" t="s">
        <v>11712</v>
      </c>
      <c r="C3464" s="4" t="s">
        <v>11719</v>
      </c>
      <c r="D3464" s="4" t="s">
        <v>11882</v>
      </c>
      <c r="E3464" s="4" t="s">
        <v>11883</v>
      </c>
      <c r="F3464" s="4" t="s">
        <v>11884</v>
      </c>
      <c r="G3464" s="4" t="s">
        <v>11886</v>
      </c>
      <c r="H3464" s="4" t="s">
        <v>20</v>
      </c>
      <c r="I3464" s="4" t="s">
        <v>21</v>
      </c>
      <c r="J3464" s="4" t="s">
        <v>36</v>
      </c>
      <c r="K3464" s="4" t="s">
        <v>11723</v>
      </c>
      <c r="L3464" s="4" t="s">
        <v>3549</v>
      </c>
      <c r="M3464" s="5">
        <v>44506</v>
      </c>
      <c r="N3464" s="6">
        <v>484</v>
      </c>
      <c r="O3464" s="4">
        <f t="shared" si="108"/>
        <v>6</v>
      </c>
      <c r="P3464" s="4" t="str">
        <f t="shared" si="109"/>
        <v>2021-11</v>
      </c>
    </row>
    <row r="3465" spans="1:16" ht="12.75" x14ac:dyDescent="0.2">
      <c r="A3465" s="4" t="s">
        <v>3048</v>
      </c>
      <c r="B3465" s="4" t="s">
        <v>12289</v>
      </c>
      <c r="C3465" s="4" t="s">
        <v>12291</v>
      </c>
      <c r="D3465" s="4" t="s">
        <v>12401</v>
      </c>
      <c r="E3465" s="4" t="s">
        <v>12445</v>
      </c>
      <c r="F3465" s="4" t="s">
        <v>12446</v>
      </c>
      <c r="G3465" s="4" t="s">
        <v>12449</v>
      </c>
      <c r="H3465" s="4" t="s">
        <v>20</v>
      </c>
      <c r="I3465" s="4" t="s">
        <v>21</v>
      </c>
      <c r="J3465" s="4" t="s">
        <v>22</v>
      </c>
      <c r="K3465" s="4" t="s">
        <v>12295</v>
      </c>
      <c r="L3465" s="4" t="s">
        <v>10478</v>
      </c>
      <c r="M3465" s="5">
        <v>44506</v>
      </c>
      <c r="N3465" s="6">
        <v>5534</v>
      </c>
      <c r="O3465" s="4">
        <f t="shared" si="108"/>
        <v>6</v>
      </c>
      <c r="P3465" s="4" t="str">
        <f t="shared" si="109"/>
        <v>2021-11</v>
      </c>
    </row>
    <row r="3466" spans="1:16" ht="12.75" x14ac:dyDescent="0.2">
      <c r="A3466" s="4" t="s">
        <v>3048</v>
      </c>
      <c r="B3466" s="4" t="s">
        <v>13786</v>
      </c>
      <c r="C3466" s="4" t="s">
        <v>13787</v>
      </c>
      <c r="D3466" s="4" t="s">
        <v>12401</v>
      </c>
      <c r="E3466" s="4" t="s">
        <v>13828</v>
      </c>
      <c r="F3466" s="4" t="s">
        <v>13829</v>
      </c>
      <c r="G3466" s="4" t="s">
        <v>13831</v>
      </c>
      <c r="H3466" s="4" t="s">
        <v>20</v>
      </c>
      <c r="I3466" s="4" t="s">
        <v>21</v>
      </c>
      <c r="J3466" s="4" t="s">
        <v>162</v>
      </c>
      <c r="K3466" s="4" t="s">
        <v>13382</v>
      </c>
      <c r="L3466" s="4" t="s">
        <v>10277</v>
      </c>
      <c r="M3466" s="5">
        <v>44506</v>
      </c>
      <c r="N3466" s="6">
        <v>3179</v>
      </c>
      <c r="O3466" s="4">
        <f t="shared" si="108"/>
        <v>6</v>
      </c>
      <c r="P3466" s="4" t="str">
        <f t="shared" si="109"/>
        <v>2021-11</v>
      </c>
    </row>
    <row r="3467" spans="1:16" ht="12.75" x14ac:dyDescent="0.2">
      <c r="A3467" s="4" t="s">
        <v>1050</v>
      </c>
      <c r="B3467" s="4" t="s">
        <v>1051</v>
      </c>
      <c r="C3467" s="4" t="s">
        <v>1999</v>
      </c>
      <c r="D3467" s="4" t="s">
        <v>2381</v>
      </c>
      <c r="E3467" s="4" t="s">
        <v>2040</v>
      </c>
      <c r="F3467" s="4" t="s">
        <v>2041</v>
      </c>
      <c r="G3467" s="4" t="s">
        <v>2400</v>
      </c>
      <c r="H3467" s="4" t="s">
        <v>20</v>
      </c>
      <c r="I3467" s="4" t="s">
        <v>29</v>
      </c>
      <c r="J3467" s="4" t="s">
        <v>22</v>
      </c>
      <c r="K3467" s="4" t="s">
        <v>2003</v>
      </c>
      <c r="L3467" s="4" t="s">
        <v>1195</v>
      </c>
      <c r="M3467" s="5">
        <v>44507</v>
      </c>
      <c r="N3467" s="6">
        <v>3965</v>
      </c>
      <c r="O3467" s="4">
        <f t="shared" si="108"/>
        <v>7</v>
      </c>
      <c r="P3467" s="4" t="str">
        <f t="shared" si="109"/>
        <v>2021-11</v>
      </c>
    </row>
    <row r="3468" spans="1:16" ht="12.75" x14ac:dyDescent="0.2">
      <c r="A3468" s="4" t="s">
        <v>1050</v>
      </c>
      <c r="B3468" s="4" t="s">
        <v>1051</v>
      </c>
      <c r="C3468" s="4" t="s">
        <v>2556</v>
      </c>
      <c r="D3468" s="4" t="s">
        <v>2755</v>
      </c>
      <c r="E3468" s="4" t="s">
        <v>2777</v>
      </c>
      <c r="F3468" s="4" t="s">
        <v>2778</v>
      </c>
      <c r="G3468" s="4" t="s">
        <v>2798</v>
      </c>
      <c r="H3468" s="4" t="s">
        <v>20</v>
      </c>
      <c r="I3468" s="4" t="s">
        <v>29</v>
      </c>
      <c r="J3468" s="4" t="s">
        <v>162</v>
      </c>
      <c r="K3468" s="4" t="s">
        <v>2565</v>
      </c>
      <c r="L3468" s="4" t="s">
        <v>2373</v>
      </c>
      <c r="M3468" s="5">
        <v>44507</v>
      </c>
      <c r="N3468" s="6">
        <v>4419</v>
      </c>
      <c r="O3468" s="4">
        <f t="shared" si="108"/>
        <v>7</v>
      </c>
      <c r="P3468" s="4" t="str">
        <f t="shared" si="109"/>
        <v>2021-11</v>
      </c>
    </row>
    <row r="3469" spans="1:16" ht="12.75" x14ac:dyDescent="0.2">
      <c r="A3469" s="4" t="s">
        <v>14</v>
      </c>
      <c r="B3469" s="4" t="s">
        <v>4342</v>
      </c>
      <c r="C3469" s="4" t="s">
        <v>4343</v>
      </c>
      <c r="D3469" s="4" t="s">
        <v>5454</v>
      </c>
      <c r="E3469" s="4" t="s">
        <v>5458</v>
      </c>
      <c r="F3469" s="4" t="s">
        <v>5459</v>
      </c>
      <c r="G3469" s="4" t="s">
        <v>5460</v>
      </c>
      <c r="H3469" s="4" t="s">
        <v>210</v>
      </c>
      <c r="I3469" s="4" t="s">
        <v>210</v>
      </c>
      <c r="J3469" s="4" t="s">
        <v>1235</v>
      </c>
      <c r="K3469" s="4" t="s">
        <v>4347</v>
      </c>
      <c r="L3469" s="4" t="s">
        <v>4348</v>
      </c>
      <c r="M3469" s="5">
        <v>44507</v>
      </c>
      <c r="N3469" s="6">
        <v>2246</v>
      </c>
      <c r="O3469" s="4">
        <f t="shared" si="108"/>
        <v>7</v>
      </c>
      <c r="P3469" s="4" t="str">
        <f t="shared" si="109"/>
        <v>2021-11</v>
      </c>
    </row>
    <row r="3470" spans="1:16" ht="12.75" x14ac:dyDescent="0.2">
      <c r="A3470" s="4" t="s">
        <v>14</v>
      </c>
      <c r="B3470" s="4" t="s">
        <v>6544</v>
      </c>
      <c r="C3470" s="4" t="s">
        <v>6545</v>
      </c>
      <c r="D3470" s="4" t="s">
        <v>6712</v>
      </c>
      <c r="E3470" s="4" t="s">
        <v>6713</v>
      </c>
      <c r="F3470" s="4" t="s">
        <v>6714</v>
      </c>
      <c r="G3470" s="4" t="s">
        <v>6771</v>
      </c>
      <c r="H3470" s="4" t="s">
        <v>20</v>
      </c>
      <c r="I3470" s="4" t="s">
        <v>29</v>
      </c>
      <c r="J3470" s="4" t="s">
        <v>36</v>
      </c>
      <c r="K3470" s="4" t="s">
        <v>6553</v>
      </c>
      <c r="L3470" s="4" t="s">
        <v>6574</v>
      </c>
      <c r="M3470" s="5">
        <v>44507</v>
      </c>
      <c r="N3470" s="6">
        <v>9358</v>
      </c>
      <c r="O3470" s="4">
        <f t="shared" si="108"/>
        <v>7</v>
      </c>
      <c r="P3470" s="4" t="str">
        <f t="shared" si="109"/>
        <v>2021-11</v>
      </c>
    </row>
    <row r="3471" spans="1:16" ht="12.75" x14ac:dyDescent="0.2">
      <c r="A3471" s="4" t="s">
        <v>3048</v>
      </c>
      <c r="B3471" s="4" t="s">
        <v>12289</v>
      </c>
      <c r="C3471" s="4" t="s">
        <v>12291</v>
      </c>
      <c r="D3471" s="4" t="s">
        <v>12401</v>
      </c>
      <c r="E3471" s="4" t="s">
        <v>12423</v>
      </c>
      <c r="F3471" s="4" t="s">
        <v>12424</v>
      </c>
      <c r="G3471" s="4" t="s">
        <v>12425</v>
      </c>
      <c r="H3471" s="4" t="s">
        <v>20</v>
      </c>
      <c r="I3471" s="4" t="s">
        <v>21</v>
      </c>
      <c r="J3471" s="4" t="s">
        <v>162</v>
      </c>
      <c r="K3471" s="4" t="s">
        <v>12295</v>
      </c>
      <c r="L3471" s="4" t="s">
        <v>12370</v>
      </c>
      <c r="M3471" s="5">
        <v>44507</v>
      </c>
      <c r="N3471" s="6">
        <v>4581</v>
      </c>
      <c r="O3471" s="4">
        <f t="shared" si="108"/>
        <v>7</v>
      </c>
      <c r="P3471" s="4" t="str">
        <f t="shared" si="109"/>
        <v>2021-11</v>
      </c>
    </row>
    <row r="3472" spans="1:16" ht="12.75" x14ac:dyDescent="0.2">
      <c r="A3472" s="4" t="s">
        <v>1050</v>
      </c>
      <c r="B3472" s="4" t="s">
        <v>1051</v>
      </c>
      <c r="C3472" s="4" t="s">
        <v>1052</v>
      </c>
      <c r="D3472" s="4" t="s">
        <v>25</v>
      </c>
      <c r="E3472" s="4" t="s">
        <v>1310</v>
      </c>
      <c r="F3472" s="4" t="s">
        <v>1311</v>
      </c>
      <c r="G3472" s="4" t="s">
        <v>1312</v>
      </c>
      <c r="H3472" s="4" t="s">
        <v>210</v>
      </c>
      <c r="I3472" s="4" t="s">
        <v>210</v>
      </c>
      <c r="J3472" s="4" t="s">
        <v>226</v>
      </c>
      <c r="K3472" s="4" t="s">
        <v>1272</v>
      </c>
      <c r="L3472" s="4" t="s">
        <v>1190</v>
      </c>
      <c r="M3472" s="5">
        <v>44508</v>
      </c>
      <c r="N3472" s="6">
        <v>7886</v>
      </c>
      <c r="O3472" s="4">
        <f t="shared" si="108"/>
        <v>8</v>
      </c>
      <c r="P3472" s="4" t="str">
        <f t="shared" si="109"/>
        <v>2021-11</v>
      </c>
    </row>
    <row r="3473" spans="1:16" ht="12.75" x14ac:dyDescent="0.2">
      <c r="A3473" s="4" t="s">
        <v>1050</v>
      </c>
      <c r="B3473" s="4" t="s">
        <v>1051</v>
      </c>
      <c r="C3473" s="4" t="s">
        <v>1052</v>
      </c>
      <c r="D3473" s="4" t="s">
        <v>1681</v>
      </c>
      <c r="E3473" s="4" t="s">
        <v>1251</v>
      </c>
      <c r="F3473" s="4" t="s">
        <v>1252</v>
      </c>
      <c r="G3473" s="4" t="s">
        <v>1713</v>
      </c>
      <c r="H3473" s="4" t="s">
        <v>20</v>
      </c>
      <c r="I3473" s="4" t="s">
        <v>21</v>
      </c>
      <c r="J3473" s="4" t="s">
        <v>36</v>
      </c>
      <c r="K3473" s="4" t="s">
        <v>1208</v>
      </c>
      <c r="L3473" s="4" t="s">
        <v>1209</v>
      </c>
      <c r="M3473" s="5">
        <v>44508</v>
      </c>
      <c r="N3473" s="6">
        <v>2212</v>
      </c>
      <c r="O3473" s="4">
        <f t="shared" si="108"/>
        <v>8</v>
      </c>
      <c r="P3473" s="4" t="str">
        <f t="shared" si="109"/>
        <v>2021-11</v>
      </c>
    </row>
    <row r="3474" spans="1:16" ht="12.75" x14ac:dyDescent="0.2">
      <c r="A3474" s="4" t="s">
        <v>14</v>
      </c>
      <c r="B3474" s="4" t="s">
        <v>4086</v>
      </c>
      <c r="C3474" s="4" t="s">
        <v>4087</v>
      </c>
      <c r="D3474" s="4" t="s">
        <v>4233</v>
      </c>
      <c r="E3474" s="4" t="s">
        <v>4237</v>
      </c>
      <c r="F3474" s="4" t="s">
        <v>4238</v>
      </c>
      <c r="G3474" s="4" t="s">
        <v>4239</v>
      </c>
      <c r="H3474" s="4" t="s">
        <v>20</v>
      </c>
      <c r="I3474" s="4" t="s">
        <v>21</v>
      </c>
      <c r="J3474" s="4" t="s">
        <v>39</v>
      </c>
      <c r="K3474" s="4" t="s">
        <v>4091</v>
      </c>
      <c r="L3474" s="4" t="s">
        <v>4092</v>
      </c>
      <c r="M3474" s="5">
        <v>44508</v>
      </c>
      <c r="N3474" s="6">
        <v>2079</v>
      </c>
      <c r="O3474" s="4">
        <f t="shared" si="108"/>
        <v>8</v>
      </c>
      <c r="P3474" s="4" t="str">
        <f t="shared" si="109"/>
        <v>2021-11</v>
      </c>
    </row>
    <row r="3475" spans="1:16" ht="12.75" x14ac:dyDescent="0.2">
      <c r="A3475" s="4" t="s">
        <v>1050</v>
      </c>
      <c r="B3475" s="4" t="s">
        <v>5461</v>
      </c>
      <c r="C3475" s="4" t="s">
        <v>5462</v>
      </c>
      <c r="D3475" s="4" t="s">
        <v>5659</v>
      </c>
      <c r="E3475" s="4" t="s">
        <v>5775</v>
      </c>
      <c r="F3475" s="4" t="s">
        <v>5776</v>
      </c>
      <c r="G3475" s="4" t="s">
        <v>5778</v>
      </c>
      <c r="H3475" s="4" t="s">
        <v>20</v>
      </c>
      <c r="I3475" s="4" t="s">
        <v>21</v>
      </c>
      <c r="J3475" s="4" t="s">
        <v>39</v>
      </c>
      <c r="K3475" s="4" t="s">
        <v>5495</v>
      </c>
      <c r="L3475" s="4" t="s">
        <v>5481</v>
      </c>
      <c r="M3475" s="5">
        <v>44508</v>
      </c>
      <c r="N3475" s="6">
        <v>8437</v>
      </c>
      <c r="O3475" s="4">
        <f t="shared" si="108"/>
        <v>8</v>
      </c>
      <c r="P3475" s="4" t="str">
        <f t="shared" si="109"/>
        <v>2021-11</v>
      </c>
    </row>
    <row r="3476" spans="1:16" ht="12.75" x14ac:dyDescent="0.2">
      <c r="A3476" s="4" t="s">
        <v>1050</v>
      </c>
      <c r="B3476" s="4" t="s">
        <v>5461</v>
      </c>
      <c r="C3476" s="4" t="s">
        <v>5462</v>
      </c>
      <c r="D3476" s="4" t="s">
        <v>5931</v>
      </c>
      <c r="E3476" s="4" t="s">
        <v>5886</v>
      </c>
      <c r="F3476" s="4" t="s">
        <v>5887</v>
      </c>
      <c r="G3476" s="4" t="s">
        <v>5965</v>
      </c>
      <c r="H3476" s="4" t="s">
        <v>210</v>
      </c>
      <c r="I3476" s="4" t="s">
        <v>343</v>
      </c>
      <c r="J3476" s="4" t="s">
        <v>36</v>
      </c>
      <c r="K3476" s="4" t="s">
        <v>5499</v>
      </c>
      <c r="L3476" s="4" t="s">
        <v>5467</v>
      </c>
      <c r="M3476" s="5">
        <v>44508</v>
      </c>
      <c r="N3476" s="6">
        <v>4614</v>
      </c>
      <c r="O3476" s="4">
        <f t="shared" si="108"/>
        <v>8</v>
      </c>
      <c r="P3476" s="4" t="str">
        <f t="shared" si="109"/>
        <v>2021-11</v>
      </c>
    </row>
    <row r="3477" spans="1:16" ht="12.75" x14ac:dyDescent="0.2">
      <c r="A3477" s="4" t="s">
        <v>14</v>
      </c>
      <c r="B3477" s="4" t="s">
        <v>6544</v>
      </c>
      <c r="C3477" s="4" t="s">
        <v>6545</v>
      </c>
      <c r="D3477" s="4" t="s">
        <v>6712</v>
      </c>
      <c r="E3477" s="4" t="s">
        <v>6713</v>
      </c>
      <c r="F3477" s="4" t="s">
        <v>6714</v>
      </c>
      <c r="G3477" s="4" t="s">
        <v>6751</v>
      </c>
      <c r="H3477" s="4" t="s">
        <v>20</v>
      </c>
      <c r="I3477" s="4" t="s">
        <v>29</v>
      </c>
      <c r="J3477" s="4" t="s">
        <v>36</v>
      </c>
      <c r="K3477" s="4" t="s">
        <v>6553</v>
      </c>
      <c r="L3477" s="4" t="s">
        <v>6596</v>
      </c>
      <c r="M3477" s="5">
        <v>44508</v>
      </c>
      <c r="N3477" s="6">
        <v>4852</v>
      </c>
      <c r="O3477" s="4">
        <f t="shared" si="108"/>
        <v>8</v>
      </c>
      <c r="P3477" s="4" t="str">
        <f t="shared" si="109"/>
        <v>2021-11</v>
      </c>
    </row>
    <row r="3478" spans="1:16" ht="12.75" x14ac:dyDescent="0.2">
      <c r="A3478" s="4" t="s">
        <v>14</v>
      </c>
      <c r="B3478" s="4" t="s">
        <v>6544</v>
      </c>
      <c r="C3478" s="4" t="s">
        <v>6545</v>
      </c>
      <c r="D3478" s="4" t="s">
        <v>6839</v>
      </c>
      <c r="E3478" s="4" t="s">
        <v>6703</v>
      </c>
      <c r="F3478" s="4" t="s">
        <v>6704</v>
      </c>
      <c r="G3478" s="4" t="s">
        <v>6844</v>
      </c>
      <c r="H3478" s="4" t="s">
        <v>20</v>
      </c>
      <c r="I3478" s="4" t="s">
        <v>21</v>
      </c>
      <c r="J3478" s="4" t="s">
        <v>22</v>
      </c>
      <c r="K3478" s="4" t="s">
        <v>6549</v>
      </c>
      <c r="L3478" s="4" t="s">
        <v>6596</v>
      </c>
      <c r="M3478" s="5">
        <v>44508</v>
      </c>
      <c r="N3478" s="6">
        <v>325</v>
      </c>
      <c r="O3478" s="4">
        <f t="shared" si="108"/>
        <v>8</v>
      </c>
      <c r="P3478" s="4" t="str">
        <f t="shared" si="109"/>
        <v>2021-11</v>
      </c>
    </row>
    <row r="3479" spans="1:16" ht="12.75" x14ac:dyDescent="0.2">
      <c r="A3479" s="4" t="s">
        <v>3048</v>
      </c>
      <c r="B3479" s="4" t="s">
        <v>9902</v>
      </c>
      <c r="C3479" s="4" t="s">
        <v>10147</v>
      </c>
      <c r="D3479" s="4" t="s">
        <v>992</v>
      </c>
      <c r="E3479" s="4" t="s">
        <v>10433</v>
      </c>
      <c r="F3479" s="4" t="s">
        <v>10434</v>
      </c>
      <c r="G3479" s="4" t="s">
        <v>10436</v>
      </c>
      <c r="H3479" s="4" t="s">
        <v>210</v>
      </c>
      <c r="I3479" s="4" t="s">
        <v>210</v>
      </c>
      <c r="J3479" s="4" t="s">
        <v>877</v>
      </c>
      <c r="K3479" s="4" t="s">
        <v>10151</v>
      </c>
      <c r="L3479" s="4" t="s">
        <v>10191</v>
      </c>
      <c r="M3479" s="5">
        <v>44508</v>
      </c>
      <c r="N3479" s="6">
        <v>1465</v>
      </c>
      <c r="O3479" s="4">
        <f t="shared" si="108"/>
        <v>8</v>
      </c>
      <c r="P3479" s="4" t="str">
        <f t="shared" si="109"/>
        <v>2021-11</v>
      </c>
    </row>
    <row r="3480" spans="1:16" ht="12.75" x14ac:dyDescent="0.2">
      <c r="A3480" s="4" t="s">
        <v>3048</v>
      </c>
      <c r="B3480" s="4" t="s">
        <v>11712</v>
      </c>
      <c r="C3480" s="4" t="s">
        <v>11934</v>
      </c>
      <c r="D3480" s="4" t="s">
        <v>13936</v>
      </c>
      <c r="E3480" s="4" t="s">
        <v>6068</v>
      </c>
      <c r="F3480" s="4" t="s">
        <v>6069</v>
      </c>
      <c r="G3480" s="4" t="s">
        <v>11944</v>
      </c>
      <c r="H3480" s="4" t="s">
        <v>20</v>
      </c>
      <c r="I3480" s="4" t="s">
        <v>21</v>
      </c>
      <c r="J3480" s="4" t="s">
        <v>22</v>
      </c>
      <c r="K3480" s="4" t="s">
        <v>11936</v>
      </c>
      <c r="L3480" s="4" t="s">
        <v>11939</v>
      </c>
      <c r="M3480" s="5">
        <v>44508</v>
      </c>
      <c r="N3480" s="6">
        <v>1303</v>
      </c>
      <c r="O3480" s="4">
        <f t="shared" si="108"/>
        <v>8</v>
      </c>
      <c r="P3480" s="4" t="str">
        <f t="shared" si="109"/>
        <v>2021-11</v>
      </c>
    </row>
    <row r="3481" spans="1:16" ht="12.75" x14ac:dyDescent="0.2">
      <c r="A3481" s="4" t="s">
        <v>3048</v>
      </c>
      <c r="B3481" s="4" t="s">
        <v>11712</v>
      </c>
      <c r="C3481" s="4" t="s">
        <v>11934</v>
      </c>
      <c r="D3481" s="4" t="s">
        <v>25</v>
      </c>
      <c r="E3481" s="4" t="s">
        <v>12023</v>
      </c>
      <c r="F3481" s="4" t="s">
        <v>12024</v>
      </c>
      <c r="G3481" s="4" t="s">
        <v>12025</v>
      </c>
      <c r="H3481" s="4" t="s">
        <v>20</v>
      </c>
      <c r="I3481" s="4" t="s">
        <v>29</v>
      </c>
      <c r="J3481" s="4" t="s">
        <v>22</v>
      </c>
      <c r="K3481" s="4" t="s">
        <v>11960</v>
      </c>
      <c r="L3481" s="4" t="s">
        <v>5477</v>
      </c>
      <c r="M3481" s="5">
        <v>44508</v>
      </c>
      <c r="N3481" s="6">
        <v>3813</v>
      </c>
      <c r="O3481" s="4">
        <f t="shared" si="108"/>
        <v>8</v>
      </c>
      <c r="P3481" s="4" t="str">
        <f t="shared" si="109"/>
        <v>2021-11</v>
      </c>
    </row>
    <row r="3482" spans="1:16" ht="12.75" x14ac:dyDescent="0.2">
      <c r="A3482" s="4" t="s">
        <v>3048</v>
      </c>
      <c r="B3482" s="4" t="s">
        <v>12289</v>
      </c>
      <c r="C3482" s="4" t="s">
        <v>12291</v>
      </c>
      <c r="D3482" s="4" t="s">
        <v>11658</v>
      </c>
      <c r="E3482" s="4" t="s">
        <v>12597</v>
      </c>
      <c r="F3482" s="4" t="s">
        <v>12598</v>
      </c>
      <c r="G3482" s="4" t="s">
        <v>12601</v>
      </c>
      <c r="H3482" s="4" t="s">
        <v>20</v>
      </c>
      <c r="I3482" s="4" t="s">
        <v>21</v>
      </c>
      <c r="J3482" s="4" t="s">
        <v>22</v>
      </c>
      <c r="K3482" s="4" t="s">
        <v>12319</v>
      </c>
      <c r="L3482" s="4" t="s">
        <v>10143</v>
      </c>
      <c r="M3482" s="5">
        <v>44508</v>
      </c>
      <c r="N3482" s="6">
        <v>7986</v>
      </c>
      <c r="O3482" s="4">
        <f t="shared" si="108"/>
        <v>8</v>
      </c>
      <c r="P3482" s="4" t="str">
        <f t="shared" si="109"/>
        <v>2021-11</v>
      </c>
    </row>
    <row r="3483" spans="1:16" ht="12.75" x14ac:dyDescent="0.2">
      <c r="A3483" s="4" t="s">
        <v>1050</v>
      </c>
      <c r="B3483" s="4" t="s">
        <v>1051</v>
      </c>
      <c r="C3483" s="4" t="s">
        <v>1999</v>
      </c>
      <c r="D3483" s="4" t="s">
        <v>2078</v>
      </c>
      <c r="E3483" s="4" t="s">
        <v>2137</v>
      </c>
      <c r="F3483" s="4" t="s">
        <v>2138</v>
      </c>
      <c r="G3483" s="4" t="s">
        <v>2141</v>
      </c>
      <c r="H3483" s="4" t="s">
        <v>20</v>
      </c>
      <c r="I3483" s="4" t="s">
        <v>21</v>
      </c>
      <c r="J3483" s="4" t="s">
        <v>22</v>
      </c>
      <c r="K3483" s="4" t="s">
        <v>2003</v>
      </c>
      <c r="L3483" s="4" t="s">
        <v>1195</v>
      </c>
      <c r="M3483" s="5">
        <v>44509</v>
      </c>
      <c r="N3483" s="6">
        <v>9635</v>
      </c>
      <c r="O3483" s="4">
        <f t="shared" si="108"/>
        <v>9</v>
      </c>
      <c r="P3483" s="4" t="str">
        <f t="shared" si="109"/>
        <v>2021-11</v>
      </c>
    </row>
    <row r="3484" spans="1:16" ht="12.75" x14ac:dyDescent="0.2">
      <c r="A3484" s="4" t="s">
        <v>1050</v>
      </c>
      <c r="B3484" s="4" t="s">
        <v>1051</v>
      </c>
      <c r="C3484" s="4" t="s">
        <v>2556</v>
      </c>
      <c r="D3484" s="4" t="s">
        <v>25</v>
      </c>
      <c r="E3484" s="4" t="s">
        <v>2637</v>
      </c>
      <c r="F3484" s="4" t="s">
        <v>2638</v>
      </c>
      <c r="G3484" s="4" t="s">
        <v>2639</v>
      </c>
      <c r="H3484" s="4" t="s">
        <v>20</v>
      </c>
      <c r="I3484" s="4" t="s">
        <v>29</v>
      </c>
      <c r="J3484" s="4" t="s">
        <v>39</v>
      </c>
      <c r="K3484" s="4" t="s">
        <v>2576</v>
      </c>
      <c r="L3484" s="4" t="s">
        <v>2561</v>
      </c>
      <c r="M3484" s="5">
        <v>44509</v>
      </c>
      <c r="N3484" s="6">
        <v>7329</v>
      </c>
      <c r="O3484" s="4">
        <f t="shared" si="108"/>
        <v>9</v>
      </c>
      <c r="P3484" s="4" t="str">
        <f t="shared" si="109"/>
        <v>2021-11</v>
      </c>
    </row>
    <row r="3485" spans="1:16" ht="12.75" x14ac:dyDescent="0.2">
      <c r="A3485" s="4" t="s">
        <v>1050</v>
      </c>
      <c r="B3485" s="4" t="s">
        <v>1051</v>
      </c>
      <c r="C3485" s="4" t="s">
        <v>2556</v>
      </c>
      <c r="D3485" s="4" t="s">
        <v>25</v>
      </c>
      <c r="E3485" s="4" t="s">
        <v>2652</v>
      </c>
      <c r="F3485" s="4" t="s">
        <v>2653</v>
      </c>
      <c r="G3485" s="4" t="s">
        <v>2655</v>
      </c>
      <c r="H3485" s="4" t="s">
        <v>210</v>
      </c>
      <c r="I3485" s="4" t="s">
        <v>210</v>
      </c>
      <c r="J3485" s="4" t="s">
        <v>877</v>
      </c>
      <c r="K3485" s="4" t="s">
        <v>2576</v>
      </c>
      <c r="L3485" s="4" t="s">
        <v>2561</v>
      </c>
      <c r="M3485" s="5">
        <v>44509</v>
      </c>
      <c r="N3485" s="6">
        <v>741</v>
      </c>
      <c r="O3485" s="4">
        <f t="shared" si="108"/>
        <v>9</v>
      </c>
      <c r="P3485" s="4" t="str">
        <f t="shared" si="109"/>
        <v>2021-11</v>
      </c>
    </row>
    <row r="3486" spans="1:16" ht="12.75" x14ac:dyDescent="0.2">
      <c r="A3486" s="4" t="s">
        <v>1050</v>
      </c>
      <c r="B3486" s="4" t="s">
        <v>1051</v>
      </c>
      <c r="C3486" s="4" t="s">
        <v>2556</v>
      </c>
      <c r="D3486" s="4" t="s">
        <v>2892</v>
      </c>
      <c r="E3486" s="4" t="s">
        <v>2897</v>
      </c>
      <c r="F3486" s="4" t="s">
        <v>3048</v>
      </c>
      <c r="G3486" s="4" t="s">
        <v>3048</v>
      </c>
      <c r="H3486" s="4" t="s">
        <v>210</v>
      </c>
      <c r="I3486" s="4" t="s">
        <v>210</v>
      </c>
      <c r="J3486" s="4" t="s">
        <v>3048</v>
      </c>
      <c r="K3486" s="4" t="s">
        <v>2565</v>
      </c>
      <c r="L3486" s="4" t="s">
        <v>2014</v>
      </c>
      <c r="M3486" s="5">
        <v>44509</v>
      </c>
      <c r="N3486" s="6">
        <v>4711</v>
      </c>
      <c r="O3486" s="4">
        <f t="shared" si="108"/>
        <v>9</v>
      </c>
      <c r="P3486" s="4" t="str">
        <f t="shared" si="109"/>
        <v>2021-11</v>
      </c>
    </row>
    <row r="3487" spans="1:16" ht="12.75" x14ac:dyDescent="0.2">
      <c r="A3487" s="4" t="s">
        <v>14</v>
      </c>
      <c r="B3487" s="4" t="s">
        <v>4086</v>
      </c>
      <c r="C3487" s="4" t="s">
        <v>4087</v>
      </c>
      <c r="D3487" s="4" t="s">
        <v>13936</v>
      </c>
      <c r="E3487" s="4" t="s">
        <v>1111</v>
      </c>
      <c r="F3487" s="4" t="s">
        <v>1112</v>
      </c>
      <c r="G3487" s="4" t="s">
        <v>4170</v>
      </c>
      <c r="H3487" s="4" t="s">
        <v>20</v>
      </c>
      <c r="I3487" s="4" t="s">
        <v>21</v>
      </c>
      <c r="J3487" s="4" t="s">
        <v>22</v>
      </c>
      <c r="K3487" s="4" t="s">
        <v>4091</v>
      </c>
      <c r="L3487" s="4" t="s">
        <v>1114</v>
      </c>
      <c r="M3487" s="5">
        <v>44509</v>
      </c>
      <c r="N3487" s="6">
        <v>9601</v>
      </c>
      <c r="O3487" s="4">
        <f t="shared" si="108"/>
        <v>9</v>
      </c>
      <c r="P3487" s="4" t="str">
        <f t="shared" si="109"/>
        <v>2021-11</v>
      </c>
    </row>
    <row r="3488" spans="1:16" ht="12.75" x14ac:dyDescent="0.2">
      <c r="A3488" s="4" t="s">
        <v>14</v>
      </c>
      <c r="B3488" s="4" t="s">
        <v>7654</v>
      </c>
      <c r="C3488" s="4" t="s">
        <v>7655</v>
      </c>
      <c r="D3488" s="4" t="s">
        <v>13936</v>
      </c>
      <c r="E3488" s="4" t="s">
        <v>7656</v>
      </c>
      <c r="F3488" s="4" t="s">
        <v>7657</v>
      </c>
      <c r="G3488" s="4" t="s">
        <v>7670</v>
      </c>
      <c r="H3488" s="4" t="s">
        <v>20</v>
      </c>
      <c r="I3488" s="4" t="s">
        <v>21</v>
      </c>
      <c r="J3488" s="4" t="s">
        <v>22</v>
      </c>
      <c r="K3488" s="4" t="s">
        <v>7659</v>
      </c>
      <c r="L3488" s="4" t="s">
        <v>30</v>
      </c>
      <c r="M3488" s="5">
        <v>44509</v>
      </c>
      <c r="N3488" s="6">
        <v>4225</v>
      </c>
      <c r="O3488" s="4">
        <f t="shared" si="108"/>
        <v>9</v>
      </c>
      <c r="P3488" s="4" t="str">
        <f t="shared" si="109"/>
        <v>2021-11</v>
      </c>
    </row>
    <row r="3489" spans="1:16" ht="12.75" x14ac:dyDescent="0.2">
      <c r="A3489" s="4" t="s">
        <v>3048</v>
      </c>
      <c r="B3489" s="4" t="s">
        <v>9902</v>
      </c>
      <c r="C3489" s="4" t="s">
        <v>10147</v>
      </c>
      <c r="D3489" s="4" t="s">
        <v>10380</v>
      </c>
      <c r="E3489" s="4" t="s">
        <v>10381</v>
      </c>
      <c r="F3489" s="4" t="s">
        <v>10382</v>
      </c>
      <c r="G3489" s="4" t="s">
        <v>10383</v>
      </c>
      <c r="H3489" s="4" t="s">
        <v>20</v>
      </c>
      <c r="I3489" s="4" t="s">
        <v>29</v>
      </c>
      <c r="J3489" s="4" t="s">
        <v>22</v>
      </c>
      <c r="K3489" s="4" t="s">
        <v>10156</v>
      </c>
      <c r="L3489" s="4" t="s">
        <v>9931</v>
      </c>
      <c r="M3489" s="5">
        <v>44509</v>
      </c>
      <c r="N3489" s="6">
        <v>6231</v>
      </c>
      <c r="O3489" s="4">
        <f t="shared" si="108"/>
        <v>9</v>
      </c>
      <c r="P3489" s="4" t="str">
        <f t="shared" si="109"/>
        <v>2021-11</v>
      </c>
    </row>
    <row r="3490" spans="1:16" ht="12.75" x14ac:dyDescent="0.2">
      <c r="A3490" s="4" t="s">
        <v>3048</v>
      </c>
      <c r="B3490" s="4" t="s">
        <v>10496</v>
      </c>
      <c r="C3490" s="4" t="s">
        <v>10497</v>
      </c>
      <c r="D3490" s="4" t="s">
        <v>10840</v>
      </c>
      <c r="E3490" s="4" t="s">
        <v>10841</v>
      </c>
      <c r="F3490" s="4" t="s">
        <v>10842</v>
      </c>
      <c r="G3490" s="4" t="s">
        <v>10843</v>
      </c>
      <c r="H3490" s="4" t="s">
        <v>210</v>
      </c>
      <c r="I3490" s="4" t="s">
        <v>210</v>
      </c>
      <c r="J3490" s="4" t="s">
        <v>877</v>
      </c>
      <c r="K3490" s="4" t="s">
        <v>10549</v>
      </c>
      <c r="L3490" s="4" t="s">
        <v>10574</v>
      </c>
      <c r="M3490" s="5">
        <v>44509</v>
      </c>
      <c r="N3490" s="6">
        <v>142</v>
      </c>
      <c r="O3490" s="4">
        <f t="shared" si="108"/>
        <v>9</v>
      </c>
      <c r="P3490" s="4" t="str">
        <f t="shared" si="109"/>
        <v>2021-11</v>
      </c>
    </row>
    <row r="3491" spans="1:16" ht="12.75" x14ac:dyDescent="0.2">
      <c r="A3491" s="4" t="s">
        <v>3048</v>
      </c>
      <c r="B3491" s="4" t="s">
        <v>10496</v>
      </c>
      <c r="C3491" s="4" t="s">
        <v>10930</v>
      </c>
      <c r="D3491" s="4" t="s">
        <v>13936</v>
      </c>
      <c r="E3491" s="4" t="s">
        <v>10971</v>
      </c>
      <c r="F3491" s="4" t="s">
        <v>10972</v>
      </c>
      <c r="G3491" s="4" t="s">
        <v>10973</v>
      </c>
      <c r="H3491" s="4" t="s">
        <v>20</v>
      </c>
      <c r="I3491" s="4" t="s">
        <v>21</v>
      </c>
      <c r="J3491" s="4" t="s">
        <v>22</v>
      </c>
      <c r="K3491" s="4" t="s">
        <v>10934</v>
      </c>
      <c r="L3491" s="4" t="s">
        <v>10935</v>
      </c>
      <c r="M3491" s="5">
        <v>44509</v>
      </c>
      <c r="N3491" s="6">
        <v>8455</v>
      </c>
      <c r="O3491" s="4">
        <f t="shared" si="108"/>
        <v>9</v>
      </c>
      <c r="P3491" s="4" t="str">
        <f t="shared" si="109"/>
        <v>2021-11</v>
      </c>
    </row>
    <row r="3492" spans="1:16" ht="12.75" x14ac:dyDescent="0.2">
      <c r="A3492" s="4" t="s">
        <v>3048</v>
      </c>
      <c r="B3492" s="4" t="s">
        <v>10496</v>
      </c>
      <c r="C3492" s="4" t="s">
        <v>10930</v>
      </c>
      <c r="D3492" s="4" t="s">
        <v>13936</v>
      </c>
      <c r="E3492" s="4" t="s">
        <v>11067</v>
      </c>
      <c r="F3492" s="4" t="s">
        <v>11068</v>
      </c>
      <c r="G3492" s="4" t="s">
        <v>11069</v>
      </c>
      <c r="H3492" s="4" t="s">
        <v>20</v>
      </c>
      <c r="I3492" s="4" t="s">
        <v>21</v>
      </c>
      <c r="J3492" s="4" t="s">
        <v>36</v>
      </c>
      <c r="K3492" s="4" t="s">
        <v>10934</v>
      </c>
      <c r="L3492" s="4" t="s">
        <v>10935</v>
      </c>
      <c r="M3492" s="5">
        <v>44509</v>
      </c>
      <c r="N3492" s="6">
        <v>332</v>
      </c>
      <c r="O3492" s="4">
        <f t="shared" si="108"/>
        <v>9</v>
      </c>
      <c r="P3492" s="4" t="str">
        <f t="shared" si="109"/>
        <v>2021-11</v>
      </c>
    </row>
    <row r="3493" spans="1:16" ht="12.75" x14ac:dyDescent="0.2">
      <c r="A3493" s="4" t="s">
        <v>3048</v>
      </c>
      <c r="B3493" s="4" t="s">
        <v>12289</v>
      </c>
      <c r="C3493" s="4" t="s">
        <v>12291</v>
      </c>
      <c r="D3493" s="4" t="s">
        <v>12401</v>
      </c>
      <c r="E3493" s="4" t="s">
        <v>12426</v>
      </c>
      <c r="F3493" s="4" t="s">
        <v>12427</v>
      </c>
      <c r="G3493" s="4" t="s">
        <v>12430</v>
      </c>
      <c r="H3493" s="4" t="s">
        <v>20</v>
      </c>
      <c r="I3493" s="4" t="s">
        <v>21</v>
      </c>
      <c r="J3493" s="4" t="s">
        <v>22</v>
      </c>
      <c r="K3493" s="4" t="s">
        <v>12295</v>
      </c>
      <c r="L3493" s="4" t="s">
        <v>10277</v>
      </c>
      <c r="M3493" s="5">
        <v>44509</v>
      </c>
      <c r="N3493" s="6">
        <v>5916</v>
      </c>
      <c r="O3493" s="4">
        <f t="shared" si="108"/>
        <v>9</v>
      </c>
      <c r="P3493" s="4" t="str">
        <f t="shared" si="109"/>
        <v>2021-11</v>
      </c>
    </row>
    <row r="3494" spans="1:16" ht="12.75" x14ac:dyDescent="0.2">
      <c r="A3494" s="4" t="s">
        <v>3048</v>
      </c>
      <c r="B3494" s="4" t="s">
        <v>12289</v>
      </c>
      <c r="C3494" s="4" t="s">
        <v>12841</v>
      </c>
      <c r="D3494" s="4" t="s">
        <v>13126</v>
      </c>
      <c r="E3494" s="4" t="s">
        <v>13127</v>
      </c>
      <c r="F3494" s="4" t="s">
        <v>13128</v>
      </c>
      <c r="G3494" s="4" t="s">
        <v>13134</v>
      </c>
      <c r="H3494" s="4" t="s">
        <v>20</v>
      </c>
      <c r="I3494" s="4" t="s">
        <v>21</v>
      </c>
      <c r="J3494" s="4" t="s">
        <v>22</v>
      </c>
      <c r="K3494" s="4" t="s">
        <v>12850</v>
      </c>
      <c r="L3494" s="4" t="s">
        <v>12121</v>
      </c>
      <c r="M3494" s="5">
        <v>44509</v>
      </c>
      <c r="N3494" s="6">
        <v>393</v>
      </c>
      <c r="O3494" s="4">
        <f t="shared" si="108"/>
        <v>9</v>
      </c>
      <c r="P3494" s="4" t="str">
        <f t="shared" si="109"/>
        <v>2021-11</v>
      </c>
    </row>
    <row r="3495" spans="1:16" ht="12.75" x14ac:dyDescent="0.2">
      <c r="A3495" s="4" t="s">
        <v>14</v>
      </c>
      <c r="B3495" s="4" t="s">
        <v>15</v>
      </c>
      <c r="C3495" s="4" t="s">
        <v>16</v>
      </c>
      <c r="D3495" s="4" t="s">
        <v>49</v>
      </c>
      <c r="E3495" s="4" t="s">
        <v>26</v>
      </c>
      <c r="F3495" s="4" t="s">
        <v>27</v>
      </c>
      <c r="G3495" s="4" t="s">
        <v>54</v>
      </c>
      <c r="H3495" s="4" t="s">
        <v>20</v>
      </c>
      <c r="I3495" s="4" t="s">
        <v>29</v>
      </c>
      <c r="J3495" s="4" t="s">
        <v>22</v>
      </c>
      <c r="K3495" s="4" t="s">
        <v>23</v>
      </c>
      <c r="L3495" s="4" t="s">
        <v>30</v>
      </c>
      <c r="M3495" s="5">
        <v>44510</v>
      </c>
      <c r="N3495" s="6">
        <v>3685</v>
      </c>
      <c r="O3495" s="4">
        <f t="shared" si="108"/>
        <v>10</v>
      </c>
      <c r="P3495" s="4" t="str">
        <f t="shared" si="109"/>
        <v>2021-11</v>
      </c>
    </row>
    <row r="3496" spans="1:16" ht="12.75" x14ac:dyDescent="0.2">
      <c r="A3496" s="4" t="s">
        <v>14</v>
      </c>
      <c r="B3496" s="4" t="s">
        <v>15</v>
      </c>
      <c r="C3496" s="4" t="s">
        <v>504</v>
      </c>
      <c r="D3496" s="4" t="s">
        <v>25</v>
      </c>
      <c r="E3496" s="4" t="s">
        <v>521</v>
      </c>
      <c r="F3496" s="4" t="s">
        <v>522</v>
      </c>
      <c r="G3496" s="4" t="s">
        <v>651</v>
      </c>
      <c r="H3496" s="4" t="s">
        <v>20</v>
      </c>
      <c r="I3496" s="4" t="s">
        <v>29</v>
      </c>
      <c r="J3496" s="4" t="s">
        <v>22</v>
      </c>
      <c r="K3496" s="4" t="s">
        <v>517</v>
      </c>
      <c r="L3496" s="4" t="s">
        <v>100</v>
      </c>
      <c r="M3496" s="5">
        <v>44510</v>
      </c>
      <c r="N3496" s="6">
        <v>208</v>
      </c>
      <c r="O3496" s="4">
        <f t="shared" si="108"/>
        <v>10</v>
      </c>
      <c r="P3496" s="4" t="str">
        <f t="shared" si="109"/>
        <v>2021-11</v>
      </c>
    </row>
    <row r="3497" spans="1:16" ht="12.75" x14ac:dyDescent="0.2">
      <c r="A3497" s="4" t="s">
        <v>1050</v>
      </c>
      <c r="B3497" s="4" t="s">
        <v>1051</v>
      </c>
      <c r="C3497" s="4" t="s">
        <v>1999</v>
      </c>
      <c r="D3497" s="4" t="s">
        <v>2078</v>
      </c>
      <c r="E3497" s="4" t="s">
        <v>2165</v>
      </c>
      <c r="F3497" s="4" t="s">
        <v>2166</v>
      </c>
      <c r="G3497" s="4" t="s">
        <v>2167</v>
      </c>
      <c r="H3497" s="4" t="s">
        <v>20</v>
      </c>
      <c r="I3497" s="4" t="s">
        <v>21</v>
      </c>
      <c r="J3497" s="4" t="s">
        <v>39</v>
      </c>
      <c r="K3497" s="4" t="s">
        <v>2003</v>
      </c>
      <c r="L3497" s="4" t="s">
        <v>1195</v>
      </c>
      <c r="M3497" s="5">
        <v>44510</v>
      </c>
      <c r="N3497" s="6">
        <v>4985</v>
      </c>
      <c r="O3497" s="4">
        <f t="shared" si="108"/>
        <v>10</v>
      </c>
      <c r="P3497" s="4" t="str">
        <f t="shared" si="109"/>
        <v>2021-11</v>
      </c>
    </row>
    <row r="3498" spans="1:16" ht="12.75" x14ac:dyDescent="0.2">
      <c r="A3498" s="4" t="s">
        <v>1050</v>
      </c>
      <c r="B3498" s="4" t="s">
        <v>1051</v>
      </c>
      <c r="C3498" s="4" t="s">
        <v>1999</v>
      </c>
      <c r="D3498" s="4" t="s">
        <v>2294</v>
      </c>
      <c r="E3498" s="4" t="s">
        <v>2313</v>
      </c>
      <c r="F3498" s="4" t="s">
        <v>2314</v>
      </c>
      <c r="G3498" s="4" t="s">
        <v>2321</v>
      </c>
      <c r="H3498" s="4" t="s">
        <v>20</v>
      </c>
      <c r="I3498" s="4" t="s">
        <v>21</v>
      </c>
      <c r="J3498" s="4" t="s">
        <v>22</v>
      </c>
      <c r="K3498" s="4" t="s">
        <v>2003</v>
      </c>
      <c r="L3498" s="4" t="s">
        <v>1195</v>
      </c>
      <c r="M3498" s="5">
        <v>44510</v>
      </c>
      <c r="N3498" s="6">
        <v>5705</v>
      </c>
      <c r="O3498" s="4">
        <f t="shared" si="108"/>
        <v>10</v>
      </c>
      <c r="P3498" s="4" t="str">
        <f t="shared" si="109"/>
        <v>2021-11</v>
      </c>
    </row>
    <row r="3499" spans="1:16" ht="12.75" x14ac:dyDescent="0.2">
      <c r="A3499" s="4" t="s">
        <v>14</v>
      </c>
      <c r="B3499" s="4" t="s">
        <v>3761</v>
      </c>
      <c r="C3499" s="4" t="s">
        <v>3762</v>
      </c>
      <c r="D3499" s="4" t="s">
        <v>25</v>
      </c>
      <c r="E3499" s="4" t="s">
        <v>3807</v>
      </c>
      <c r="F3499" s="4" t="s">
        <v>3808</v>
      </c>
      <c r="G3499" s="4" t="s">
        <v>3811</v>
      </c>
      <c r="H3499" s="4" t="s">
        <v>20</v>
      </c>
      <c r="I3499" s="4" t="s">
        <v>29</v>
      </c>
      <c r="J3499" s="4" t="s">
        <v>22</v>
      </c>
      <c r="K3499" s="4" t="s">
        <v>3766</v>
      </c>
      <c r="L3499" s="4" t="s">
        <v>3767</v>
      </c>
      <c r="M3499" s="5">
        <v>44510</v>
      </c>
      <c r="N3499" s="6">
        <v>8609</v>
      </c>
      <c r="O3499" s="4">
        <f t="shared" si="108"/>
        <v>10</v>
      </c>
      <c r="P3499" s="4" t="str">
        <f t="shared" si="109"/>
        <v>2021-11</v>
      </c>
    </row>
    <row r="3500" spans="1:16" ht="12.75" x14ac:dyDescent="0.2">
      <c r="A3500" s="4" t="s">
        <v>14</v>
      </c>
      <c r="B3500" s="4" t="s">
        <v>6544</v>
      </c>
      <c r="C3500" s="4" t="s">
        <v>6545</v>
      </c>
      <c r="D3500" s="4" t="s">
        <v>7023</v>
      </c>
      <c r="E3500" s="4" t="s">
        <v>7024</v>
      </c>
      <c r="F3500" s="4" t="s">
        <v>7025</v>
      </c>
      <c r="G3500" s="4" t="s">
        <v>7031</v>
      </c>
      <c r="H3500" s="4" t="s">
        <v>20</v>
      </c>
      <c r="I3500" s="4" t="s">
        <v>21</v>
      </c>
      <c r="J3500" s="4" t="s">
        <v>22</v>
      </c>
      <c r="K3500" s="4" t="s">
        <v>6549</v>
      </c>
      <c r="L3500" s="4" t="s">
        <v>3908</v>
      </c>
      <c r="M3500" s="5">
        <v>44510</v>
      </c>
      <c r="N3500" s="6">
        <v>793</v>
      </c>
      <c r="O3500" s="4">
        <f t="shared" si="108"/>
        <v>10</v>
      </c>
      <c r="P3500" s="4" t="str">
        <f t="shared" si="109"/>
        <v>2021-11</v>
      </c>
    </row>
    <row r="3501" spans="1:16" ht="12.75" x14ac:dyDescent="0.2">
      <c r="A3501" s="4" t="s">
        <v>14</v>
      </c>
      <c r="B3501" s="4" t="s">
        <v>7127</v>
      </c>
      <c r="C3501" s="4" t="s">
        <v>7128</v>
      </c>
      <c r="D3501" s="4" t="s">
        <v>7461</v>
      </c>
      <c r="E3501" s="4" t="s">
        <v>7492</v>
      </c>
      <c r="F3501" s="4" t="s">
        <v>3048</v>
      </c>
      <c r="G3501" s="4" t="s">
        <v>3048</v>
      </c>
      <c r="H3501" s="4" t="s">
        <v>210</v>
      </c>
      <c r="I3501" s="4" t="s">
        <v>210</v>
      </c>
      <c r="J3501" s="4" t="s">
        <v>3048</v>
      </c>
      <c r="K3501" s="4" t="s">
        <v>7135</v>
      </c>
      <c r="L3501" s="4" t="s">
        <v>7203</v>
      </c>
      <c r="M3501" s="5">
        <v>44510</v>
      </c>
      <c r="N3501" s="6">
        <v>190</v>
      </c>
      <c r="O3501" s="4">
        <f t="shared" si="108"/>
        <v>10</v>
      </c>
      <c r="P3501" s="4" t="str">
        <f t="shared" si="109"/>
        <v>2021-11</v>
      </c>
    </row>
    <row r="3502" spans="1:16" ht="12.75" x14ac:dyDescent="0.2">
      <c r="A3502" s="4" t="s">
        <v>14</v>
      </c>
      <c r="B3502" s="4" t="s">
        <v>7654</v>
      </c>
      <c r="C3502" s="4" t="s">
        <v>8095</v>
      </c>
      <c r="D3502" s="4" t="s">
        <v>8148</v>
      </c>
      <c r="E3502" s="4" t="s">
        <v>8164</v>
      </c>
      <c r="F3502" s="4" t="s">
        <v>8165</v>
      </c>
      <c r="G3502" s="4" t="s">
        <v>8168</v>
      </c>
      <c r="H3502" s="4" t="s">
        <v>20</v>
      </c>
      <c r="I3502" s="4" t="s">
        <v>21</v>
      </c>
      <c r="J3502" s="4" t="s">
        <v>36</v>
      </c>
      <c r="K3502" s="4" t="s">
        <v>8099</v>
      </c>
      <c r="L3502" s="4" t="s">
        <v>8112</v>
      </c>
      <c r="M3502" s="5">
        <v>44510</v>
      </c>
      <c r="N3502" s="6">
        <v>8701</v>
      </c>
      <c r="O3502" s="4">
        <f t="shared" si="108"/>
        <v>10</v>
      </c>
      <c r="P3502" s="4" t="str">
        <f t="shared" si="109"/>
        <v>2021-11</v>
      </c>
    </row>
    <row r="3503" spans="1:16" ht="12.75" x14ac:dyDescent="0.2">
      <c r="A3503" s="4" t="s">
        <v>14</v>
      </c>
      <c r="B3503" s="4" t="s">
        <v>7654</v>
      </c>
      <c r="C3503" s="4" t="s">
        <v>9450</v>
      </c>
      <c r="D3503" s="4" t="s">
        <v>7419</v>
      </c>
      <c r="E3503" s="4" t="s">
        <v>9457</v>
      </c>
      <c r="F3503" s="4" t="s">
        <v>9458</v>
      </c>
      <c r="G3503" s="4" t="s">
        <v>9569</v>
      </c>
      <c r="H3503" s="4" t="s">
        <v>20</v>
      </c>
      <c r="I3503" s="4" t="s">
        <v>21</v>
      </c>
      <c r="J3503" s="4" t="s">
        <v>36</v>
      </c>
      <c r="K3503" s="4" t="s">
        <v>7893</v>
      </c>
      <c r="L3503" s="4" t="s">
        <v>9145</v>
      </c>
      <c r="M3503" s="5">
        <v>44510</v>
      </c>
      <c r="N3503" s="6">
        <v>7820</v>
      </c>
      <c r="O3503" s="4">
        <f t="shared" si="108"/>
        <v>10</v>
      </c>
      <c r="P3503" s="4" t="str">
        <f t="shared" si="109"/>
        <v>2021-11</v>
      </c>
    </row>
    <row r="3504" spans="1:16" ht="12.75" x14ac:dyDescent="0.2">
      <c r="A3504" s="4" t="s">
        <v>3048</v>
      </c>
      <c r="B3504" s="4" t="s">
        <v>9902</v>
      </c>
      <c r="C3504" s="4" t="s">
        <v>9903</v>
      </c>
      <c r="D3504" s="4" t="s">
        <v>9949</v>
      </c>
      <c r="E3504" s="4" t="s">
        <v>9950</v>
      </c>
      <c r="F3504" s="4" t="s">
        <v>9951</v>
      </c>
      <c r="G3504" s="4" t="s">
        <v>9953</v>
      </c>
      <c r="H3504" s="4" t="s">
        <v>210</v>
      </c>
      <c r="I3504" s="4" t="s">
        <v>343</v>
      </c>
      <c r="J3504" s="4" t="s">
        <v>22</v>
      </c>
      <c r="K3504" s="4" t="s">
        <v>9907</v>
      </c>
      <c r="L3504" s="4" t="s">
        <v>9911</v>
      </c>
      <c r="M3504" s="5">
        <v>44510</v>
      </c>
      <c r="N3504" s="6">
        <v>7131</v>
      </c>
      <c r="O3504" s="4">
        <f t="shared" si="108"/>
        <v>10</v>
      </c>
      <c r="P3504" s="4" t="str">
        <f t="shared" si="109"/>
        <v>2021-11</v>
      </c>
    </row>
    <row r="3505" spans="1:16" ht="12.75" x14ac:dyDescent="0.2">
      <c r="A3505" s="4" t="s">
        <v>3048</v>
      </c>
      <c r="B3505" s="4" t="s">
        <v>9902</v>
      </c>
      <c r="C3505" s="4" t="s">
        <v>9903</v>
      </c>
      <c r="D3505" s="4" t="s">
        <v>9981</v>
      </c>
      <c r="E3505" s="4" t="s">
        <v>10007</v>
      </c>
      <c r="F3505" s="4" t="s">
        <v>10008</v>
      </c>
      <c r="G3505" s="4" t="s">
        <v>10043</v>
      </c>
      <c r="H3505" s="4" t="s">
        <v>20</v>
      </c>
      <c r="I3505" s="4" t="s">
        <v>21</v>
      </c>
      <c r="J3505" s="4" t="s">
        <v>36</v>
      </c>
      <c r="K3505" s="4" t="s">
        <v>9907</v>
      </c>
      <c r="L3505" s="4" t="s">
        <v>9911</v>
      </c>
      <c r="M3505" s="5">
        <v>44510</v>
      </c>
      <c r="N3505" s="6">
        <v>2412</v>
      </c>
      <c r="O3505" s="4">
        <f t="shared" si="108"/>
        <v>10</v>
      </c>
      <c r="P3505" s="4" t="str">
        <f t="shared" si="109"/>
        <v>2021-11</v>
      </c>
    </row>
    <row r="3506" spans="1:16" ht="12.75" x14ac:dyDescent="0.2">
      <c r="A3506" s="4" t="s">
        <v>3048</v>
      </c>
      <c r="B3506" s="4" t="s">
        <v>11712</v>
      </c>
      <c r="C3506" s="4" t="s">
        <v>11934</v>
      </c>
      <c r="D3506" s="4" t="s">
        <v>13936</v>
      </c>
      <c r="E3506" s="4" t="s">
        <v>12009</v>
      </c>
      <c r="F3506" s="4" t="s">
        <v>12010</v>
      </c>
      <c r="G3506" s="4" t="s">
        <v>12015</v>
      </c>
      <c r="H3506" s="4" t="s">
        <v>20</v>
      </c>
      <c r="I3506" s="4" t="s">
        <v>21</v>
      </c>
      <c r="J3506" s="4" t="s">
        <v>36</v>
      </c>
      <c r="K3506" s="4" t="s">
        <v>11936</v>
      </c>
      <c r="L3506" s="4" t="s">
        <v>11939</v>
      </c>
      <c r="M3506" s="5">
        <v>44510</v>
      </c>
      <c r="N3506" s="6">
        <v>3334</v>
      </c>
      <c r="O3506" s="4">
        <f t="shared" si="108"/>
        <v>10</v>
      </c>
      <c r="P3506" s="4" t="str">
        <f t="shared" si="109"/>
        <v>2021-11</v>
      </c>
    </row>
    <row r="3507" spans="1:16" ht="12.75" x14ac:dyDescent="0.2">
      <c r="A3507" s="4" t="s">
        <v>3048</v>
      </c>
      <c r="B3507" s="4" t="s">
        <v>12289</v>
      </c>
      <c r="C3507" s="4" t="s">
        <v>13519</v>
      </c>
      <c r="D3507" s="4" t="s">
        <v>25</v>
      </c>
      <c r="E3507" s="4" t="s">
        <v>13550</v>
      </c>
      <c r="F3507" s="4" t="s">
        <v>13551</v>
      </c>
      <c r="G3507" s="4" t="s">
        <v>13602</v>
      </c>
      <c r="H3507" s="4" t="s">
        <v>20</v>
      </c>
      <c r="I3507" s="4" t="s">
        <v>29</v>
      </c>
      <c r="J3507" s="4" t="s">
        <v>22</v>
      </c>
      <c r="K3507" s="4" t="s">
        <v>13527</v>
      </c>
      <c r="L3507" s="4" t="s">
        <v>12012</v>
      </c>
      <c r="M3507" s="5">
        <v>44510</v>
      </c>
      <c r="N3507" s="6">
        <v>8029</v>
      </c>
      <c r="O3507" s="4">
        <f t="shared" si="108"/>
        <v>10</v>
      </c>
      <c r="P3507" s="4" t="str">
        <f t="shared" si="109"/>
        <v>2021-11</v>
      </c>
    </row>
    <row r="3508" spans="1:16" ht="12.75" x14ac:dyDescent="0.2">
      <c r="A3508" s="4" t="s">
        <v>14</v>
      </c>
      <c r="B3508" s="4" t="s">
        <v>15</v>
      </c>
      <c r="C3508" s="4" t="s">
        <v>504</v>
      </c>
      <c r="D3508" s="4" t="s">
        <v>944</v>
      </c>
      <c r="E3508" s="4" t="s">
        <v>945</v>
      </c>
      <c r="F3508" s="4" t="s">
        <v>946</v>
      </c>
      <c r="G3508" s="4" t="s">
        <v>957</v>
      </c>
      <c r="H3508" s="4" t="s">
        <v>20</v>
      </c>
      <c r="I3508" s="4" t="s">
        <v>21</v>
      </c>
      <c r="J3508" s="4" t="s">
        <v>22</v>
      </c>
      <c r="K3508" s="4" t="s">
        <v>517</v>
      </c>
      <c r="L3508" s="4" t="s">
        <v>73</v>
      </c>
      <c r="M3508" s="5">
        <v>44511</v>
      </c>
      <c r="N3508" s="6">
        <v>2628</v>
      </c>
      <c r="O3508" s="4">
        <f t="shared" si="108"/>
        <v>11</v>
      </c>
      <c r="P3508" s="4" t="str">
        <f t="shared" si="109"/>
        <v>2021-11</v>
      </c>
    </row>
    <row r="3509" spans="1:16" ht="12.75" x14ac:dyDescent="0.2">
      <c r="A3509" s="4" t="s">
        <v>1050</v>
      </c>
      <c r="B3509" s="4" t="s">
        <v>1051</v>
      </c>
      <c r="C3509" s="4" t="s">
        <v>1052</v>
      </c>
      <c r="D3509" s="4" t="s">
        <v>25</v>
      </c>
      <c r="E3509" s="4" t="s">
        <v>1229</v>
      </c>
      <c r="F3509" s="4" t="s">
        <v>1230</v>
      </c>
      <c r="G3509" s="4" t="s">
        <v>1232</v>
      </c>
      <c r="H3509" s="4" t="s">
        <v>20</v>
      </c>
      <c r="I3509" s="4" t="s">
        <v>29</v>
      </c>
      <c r="J3509" s="4" t="s">
        <v>36</v>
      </c>
      <c r="K3509" s="4" t="s">
        <v>1056</v>
      </c>
      <c r="L3509" s="4" t="s">
        <v>689</v>
      </c>
      <c r="M3509" s="5">
        <v>44511</v>
      </c>
      <c r="N3509" s="6">
        <v>4216</v>
      </c>
      <c r="O3509" s="4">
        <f t="shared" si="108"/>
        <v>11</v>
      </c>
      <c r="P3509" s="4" t="str">
        <f t="shared" si="109"/>
        <v>2021-11</v>
      </c>
    </row>
    <row r="3510" spans="1:16" ht="12.75" x14ac:dyDescent="0.2">
      <c r="A3510" s="4" t="s">
        <v>1050</v>
      </c>
      <c r="B3510" s="4" t="s">
        <v>1051</v>
      </c>
      <c r="C3510" s="4" t="s">
        <v>1052</v>
      </c>
      <c r="D3510" s="4" t="s">
        <v>25</v>
      </c>
      <c r="E3510" s="4" t="s">
        <v>1240</v>
      </c>
      <c r="F3510" s="4" t="s">
        <v>1241</v>
      </c>
      <c r="G3510" s="4" t="s">
        <v>1242</v>
      </c>
      <c r="H3510" s="4" t="s">
        <v>20</v>
      </c>
      <c r="I3510" s="4" t="s">
        <v>29</v>
      </c>
      <c r="J3510" s="4" t="s">
        <v>39</v>
      </c>
      <c r="K3510" s="4" t="s">
        <v>1056</v>
      </c>
      <c r="L3510" s="4" t="s">
        <v>689</v>
      </c>
      <c r="M3510" s="5">
        <v>44511</v>
      </c>
      <c r="N3510" s="6">
        <v>9842</v>
      </c>
      <c r="O3510" s="4">
        <f t="shared" si="108"/>
        <v>11</v>
      </c>
      <c r="P3510" s="4" t="str">
        <f t="shared" si="109"/>
        <v>2021-11</v>
      </c>
    </row>
    <row r="3511" spans="1:16" ht="12.75" x14ac:dyDescent="0.2">
      <c r="A3511" s="4" t="s">
        <v>1050</v>
      </c>
      <c r="B3511" s="4" t="s">
        <v>1051</v>
      </c>
      <c r="C3511" s="4" t="s">
        <v>1052</v>
      </c>
      <c r="D3511" s="4" t="s">
        <v>25</v>
      </c>
      <c r="E3511" s="4" t="s">
        <v>1111</v>
      </c>
      <c r="F3511" s="4" t="s">
        <v>1112</v>
      </c>
      <c r="G3511" s="4" t="s">
        <v>1362</v>
      </c>
      <c r="H3511" s="4" t="s">
        <v>20</v>
      </c>
      <c r="I3511" s="4" t="s">
        <v>29</v>
      </c>
      <c r="J3511" s="4" t="s">
        <v>22</v>
      </c>
      <c r="K3511" s="4" t="s">
        <v>1056</v>
      </c>
      <c r="L3511" s="4" t="s">
        <v>1057</v>
      </c>
      <c r="M3511" s="5">
        <v>44511</v>
      </c>
      <c r="N3511" s="6">
        <v>4102</v>
      </c>
      <c r="O3511" s="4">
        <f t="shared" si="108"/>
        <v>11</v>
      </c>
      <c r="P3511" s="4" t="str">
        <f t="shared" si="109"/>
        <v>2021-11</v>
      </c>
    </row>
    <row r="3512" spans="1:16" ht="12.75" x14ac:dyDescent="0.2">
      <c r="A3512" s="4" t="s">
        <v>1050</v>
      </c>
      <c r="B3512" s="4" t="s">
        <v>1051</v>
      </c>
      <c r="C3512" s="4" t="s">
        <v>1999</v>
      </c>
      <c r="D3512" s="4" t="s">
        <v>2078</v>
      </c>
      <c r="E3512" s="4" t="s">
        <v>2137</v>
      </c>
      <c r="F3512" s="4" t="s">
        <v>2138</v>
      </c>
      <c r="G3512" s="4" t="s">
        <v>2142</v>
      </c>
      <c r="H3512" s="4" t="s">
        <v>20</v>
      </c>
      <c r="I3512" s="4" t="s">
        <v>21</v>
      </c>
      <c r="J3512" s="4" t="s">
        <v>22</v>
      </c>
      <c r="K3512" s="4" t="s">
        <v>2003</v>
      </c>
      <c r="L3512" s="4" t="s">
        <v>1195</v>
      </c>
      <c r="M3512" s="5">
        <v>44511</v>
      </c>
      <c r="N3512" s="6">
        <v>7523</v>
      </c>
      <c r="O3512" s="4">
        <f t="shared" si="108"/>
        <v>11</v>
      </c>
      <c r="P3512" s="4" t="str">
        <f t="shared" si="109"/>
        <v>2021-11</v>
      </c>
    </row>
    <row r="3513" spans="1:16" ht="12.75" x14ac:dyDescent="0.2">
      <c r="A3513" s="4" t="s">
        <v>1050</v>
      </c>
      <c r="B3513" s="4" t="s">
        <v>1051</v>
      </c>
      <c r="C3513" s="4" t="s">
        <v>1999</v>
      </c>
      <c r="D3513" s="4" t="s">
        <v>2078</v>
      </c>
      <c r="E3513" s="4" t="s">
        <v>2270</v>
      </c>
      <c r="F3513" s="4" t="s">
        <v>2271</v>
      </c>
      <c r="G3513" s="4" t="s">
        <v>2277</v>
      </c>
      <c r="H3513" s="4" t="s">
        <v>20</v>
      </c>
      <c r="I3513" s="4" t="s">
        <v>21</v>
      </c>
      <c r="J3513" s="4" t="s">
        <v>22</v>
      </c>
      <c r="K3513" s="4" t="s">
        <v>2003</v>
      </c>
      <c r="L3513" s="4" t="s">
        <v>1195</v>
      </c>
      <c r="M3513" s="5">
        <v>44511</v>
      </c>
      <c r="N3513" s="6">
        <v>3603</v>
      </c>
      <c r="O3513" s="4">
        <f t="shared" si="108"/>
        <v>11</v>
      </c>
      <c r="P3513" s="4" t="str">
        <f t="shared" si="109"/>
        <v>2021-11</v>
      </c>
    </row>
    <row r="3514" spans="1:16" ht="12.75" x14ac:dyDescent="0.2">
      <c r="A3514" s="4" t="s">
        <v>1050</v>
      </c>
      <c r="B3514" s="4" t="s">
        <v>1051</v>
      </c>
      <c r="C3514" s="4" t="s">
        <v>2556</v>
      </c>
      <c r="D3514" s="4" t="s">
        <v>2892</v>
      </c>
      <c r="E3514" s="4" t="s">
        <v>2895</v>
      </c>
      <c r="F3514" s="4" t="s">
        <v>3048</v>
      </c>
      <c r="G3514" s="4" t="s">
        <v>3048</v>
      </c>
      <c r="H3514" s="4" t="s">
        <v>210</v>
      </c>
      <c r="I3514" s="4" t="s">
        <v>210</v>
      </c>
      <c r="J3514" s="4" t="s">
        <v>3048</v>
      </c>
      <c r="K3514" s="4" t="s">
        <v>2565</v>
      </c>
      <c r="L3514" s="4" t="s">
        <v>2014</v>
      </c>
      <c r="M3514" s="5">
        <v>44511</v>
      </c>
      <c r="N3514" s="6">
        <v>7979</v>
      </c>
      <c r="O3514" s="4">
        <f t="shared" si="108"/>
        <v>11</v>
      </c>
      <c r="P3514" s="4" t="str">
        <f t="shared" si="109"/>
        <v>2021-11</v>
      </c>
    </row>
    <row r="3515" spans="1:16" ht="12.75" x14ac:dyDescent="0.2">
      <c r="A3515" s="4" t="s">
        <v>3048</v>
      </c>
      <c r="B3515" s="4" t="s">
        <v>3049</v>
      </c>
      <c r="C3515" s="4" t="s">
        <v>3339</v>
      </c>
      <c r="D3515" s="4" t="s">
        <v>3148</v>
      </c>
      <c r="E3515" s="4" t="s">
        <v>3459</v>
      </c>
      <c r="F3515" s="4" t="s">
        <v>3460</v>
      </c>
      <c r="G3515" s="4" t="s">
        <v>3464</v>
      </c>
      <c r="H3515" s="4" t="s">
        <v>20</v>
      </c>
      <c r="I3515" s="4" t="s">
        <v>21</v>
      </c>
      <c r="J3515" s="4" t="s">
        <v>36</v>
      </c>
      <c r="K3515" s="4" t="s">
        <v>3343</v>
      </c>
      <c r="L3515" s="4" t="s">
        <v>3344</v>
      </c>
      <c r="M3515" s="5">
        <v>44511</v>
      </c>
      <c r="N3515" s="6">
        <v>885</v>
      </c>
      <c r="O3515" s="4">
        <f t="shared" si="108"/>
        <v>11</v>
      </c>
      <c r="P3515" s="4" t="str">
        <f t="shared" si="109"/>
        <v>2021-11</v>
      </c>
    </row>
    <row r="3516" spans="1:16" ht="12.75" x14ac:dyDescent="0.2">
      <c r="A3516" s="4" t="s">
        <v>3048</v>
      </c>
      <c r="B3516" s="4" t="s">
        <v>3049</v>
      </c>
      <c r="C3516" s="4" t="s">
        <v>3339</v>
      </c>
      <c r="D3516" s="4" t="s">
        <v>3487</v>
      </c>
      <c r="E3516" s="4" t="s">
        <v>3488</v>
      </c>
      <c r="F3516" s="4" t="s">
        <v>3489</v>
      </c>
      <c r="G3516" s="4" t="s">
        <v>3491</v>
      </c>
      <c r="H3516" s="4" t="s">
        <v>20</v>
      </c>
      <c r="I3516" s="4" t="s">
        <v>29</v>
      </c>
      <c r="J3516" s="4" t="s">
        <v>39</v>
      </c>
      <c r="K3516" s="4" t="s">
        <v>3343</v>
      </c>
      <c r="L3516" s="4" t="s">
        <v>3344</v>
      </c>
      <c r="M3516" s="5">
        <v>44511</v>
      </c>
      <c r="N3516" s="6">
        <v>6347</v>
      </c>
      <c r="O3516" s="4">
        <f t="shared" si="108"/>
        <v>11</v>
      </c>
      <c r="P3516" s="4" t="str">
        <f t="shared" si="109"/>
        <v>2021-11</v>
      </c>
    </row>
    <row r="3517" spans="1:16" ht="12.75" x14ac:dyDescent="0.2">
      <c r="A3517" s="4" t="s">
        <v>14</v>
      </c>
      <c r="B3517" s="4" t="s">
        <v>4342</v>
      </c>
      <c r="C3517" s="4" t="s">
        <v>4343</v>
      </c>
      <c r="D3517" s="4" t="s">
        <v>4819</v>
      </c>
      <c r="E3517" s="4" t="s">
        <v>4422</v>
      </c>
      <c r="F3517" s="4" t="s">
        <v>4423</v>
      </c>
      <c r="G3517" s="4" t="s">
        <v>4823</v>
      </c>
      <c r="H3517" s="4" t="s">
        <v>20</v>
      </c>
      <c r="I3517" s="4" t="s">
        <v>29</v>
      </c>
      <c r="J3517" s="4" t="s">
        <v>22</v>
      </c>
      <c r="K3517" s="4" t="s">
        <v>4396</v>
      </c>
      <c r="L3517" s="4" t="s">
        <v>4374</v>
      </c>
      <c r="M3517" s="5">
        <v>44511</v>
      </c>
      <c r="N3517" s="6">
        <v>9750</v>
      </c>
      <c r="O3517" s="4">
        <f t="shared" si="108"/>
        <v>11</v>
      </c>
      <c r="P3517" s="4" t="str">
        <f t="shared" si="109"/>
        <v>2021-11</v>
      </c>
    </row>
    <row r="3518" spans="1:16" ht="12.75" x14ac:dyDescent="0.2">
      <c r="A3518" s="4" t="s">
        <v>14</v>
      </c>
      <c r="B3518" s="4" t="s">
        <v>7127</v>
      </c>
      <c r="C3518" s="4" t="s">
        <v>7128</v>
      </c>
      <c r="D3518" s="4" t="s">
        <v>7461</v>
      </c>
      <c r="E3518" s="4" t="s">
        <v>7486</v>
      </c>
      <c r="F3518" s="4" t="s">
        <v>3048</v>
      </c>
      <c r="G3518" s="4" t="s">
        <v>3048</v>
      </c>
      <c r="H3518" s="4" t="s">
        <v>210</v>
      </c>
      <c r="I3518" s="4" t="s">
        <v>210</v>
      </c>
      <c r="J3518" s="4" t="s">
        <v>3048</v>
      </c>
      <c r="K3518" s="4" t="s">
        <v>7135</v>
      </c>
      <c r="L3518" s="4" t="s">
        <v>7203</v>
      </c>
      <c r="M3518" s="5">
        <v>44511</v>
      </c>
      <c r="N3518" s="6">
        <v>2690</v>
      </c>
      <c r="O3518" s="4">
        <f t="shared" si="108"/>
        <v>11</v>
      </c>
      <c r="P3518" s="4" t="str">
        <f t="shared" si="109"/>
        <v>2021-11</v>
      </c>
    </row>
    <row r="3519" spans="1:16" ht="12.75" x14ac:dyDescent="0.2">
      <c r="A3519" s="4" t="s">
        <v>14</v>
      </c>
      <c r="B3519" s="4" t="s">
        <v>7654</v>
      </c>
      <c r="C3519" s="4" t="s">
        <v>7655</v>
      </c>
      <c r="D3519" s="4" t="s">
        <v>7811</v>
      </c>
      <c r="E3519" s="4" t="s">
        <v>7765</v>
      </c>
      <c r="F3519" s="4" t="s">
        <v>7766</v>
      </c>
      <c r="G3519" s="4" t="s">
        <v>3048</v>
      </c>
      <c r="H3519" s="4" t="s">
        <v>210</v>
      </c>
      <c r="I3519" s="4" t="s">
        <v>210</v>
      </c>
      <c r="J3519" s="4" t="s">
        <v>3048</v>
      </c>
      <c r="K3519" s="4" t="s">
        <v>7659</v>
      </c>
      <c r="L3519" s="4" t="s">
        <v>7689</v>
      </c>
      <c r="M3519" s="5">
        <v>44511</v>
      </c>
      <c r="N3519" s="6">
        <v>280</v>
      </c>
      <c r="O3519" s="4">
        <f t="shared" si="108"/>
        <v>11</v>
      </c>
      <c r="P3519" s="4" t="str">
        <f t="shared" si="109"/>
        <v>2021-11</v>
      </c>
    </row>
    <row r="3520" spans="1:16" ht="12.75" x14ac:dyDescent="0.2">
      <c r="A3520" s="4" t="s">
        <v>14</v>
      </c>
      <c r="B3520" s="4" t="s">
        <v>7654</v>
      </c>
      <c r="C3520" s="4" t="s">
        <v>8288</v>
      </c>
      <c r="D3520" s="4" t="s">
        <v>9306</v>
      </c>
      <c r="E3520" s="4" t="s">
        <v>8388</v>
      </c>
      <c r="F3520" s="4" t="s">
        <v>8389</v>
      </c>
      <c r="G3520" s="4" t="s">
        <v>9331</v>
      </c>
      <c r="H3520" s="4" t="s">
        <v>20</v>
      </c>
      <c r="I3520" s="4" t="s">
        <v>21</v>
      </c>
      <c r="J3520" s="4" t="s">
        <v>22</v>
      </c>
      <c r="K3520" s="4" t="s">
        <v>8297</v>
      </c>
      <c r="L3520" s="4" t="s">
        <v>8349</v>
      </c>
      <c r="M3520" s="5">
        <v>44511</v>
      </c>
      <c r="N3520" s="6">
        <v>7300</v>
      </c>
      <c r="O3520" s="4">
        <f t="shared" si="108"/>
        <v>11</v>
      </c>
      <c r="P3520" s="4" t="str">
        <f t="shared" si="109"/>
        <v>2021-11</v>
      </c>
    </row>
    <row r="3521" spans="1:16" ht="12.75" x14ac:dyDescent="0.2">
      <c r="A3521" s="4" t="s">
        <v>3048</v>
      </c>
      <c r="B3521" s="4" t="s">
        <v>10496</v>
      </c>
      <c r="C3521" s="4" t="s">
        <v>10930</v>
      </c>
      <c r="D3521" s="4" t="s">
        <v>11609</v>
      </c>
      <c r="E3521" s="4" t="s">
        <v>11610</v>
      </c>
      <c r="F3521" s="4" t="s">
        <v>11611</v>
      </c>
      <c r="G3521" s="4" t="s">
        <v>11612</v>
      </c>
      <c r="H3521" s="4" t="s">
        <v>20</v>
      </c>
      <c r="I3521" s="4" t="s">
        <v>21</v>
      </c>
      <c r="J3521" s="4" t="s">
        <v>36</v>
      </c>
      <c r="K3521" s="4" t="s">
        <v>10934</v>
      </c>
      <c r="L3521" s="4" t="s">
        <v>10935</v>
      </c>
      <c r="M3521" s="5">
        <v>44511</v>
      </c>
      <c r="N3521" s="6">
        <v>2897</v>
      </c>
      <c r="O3521" s="4">
        <f t="shared" si="108"/>
        <v>11</v>
      </c>
      <c r="P3521" s="4" t="str">
        <f t="shared" si="109"/>
        <v>2021-11</v>
      </c>
    </row>
    <row r="3522" spans="1:16" ht="12.75" x14ac:dyDescent="0.2">
      <c r="A3522" s="4" t="s">
        <v>3048</v>
      </c>
      <c r="B3522" s="4" t="s">
        <v>12289</v>
      </c>
      <c r="C3522" s="4" t="s">
        <v>12291</v>
      </c>
      <c r="D3522" s="4" t="s">
        <v>11658</v>
      </c>
      <c r="E3522" s="4" t="s">
        <v>11659</v>
      </c>
      <c r="F3522" s="4" t="s">
        <v>11660</v>
      </c>
      <c r="G3522" s="4" t="s">
        <v>12618</v>
      </c>
      <c r="H3522" s="4" t="s">
        <v>20</v>
      </c>
      <c r="I3522" s="4" t="s">
        <v>21</v>
      </c>
      <c r="J3522" s="4" t="s">
        <v>22</v>
      </c>
      <c r="K3522" s="4" t="s">
        <v>12319</v>
      </c>
      <c r="L3522" s="4" t="s">
        <v>12320</v>
      </c>
      <c r="M3522" s="5">
        <v>44511</v>
      </c>
      <c r="N3522" s="6">
        <v>1704</v>
      </c>
      <c r="O3522" s="4">
        <f t="shared" ref="O3522:O3585" si="110">DAY(M3522)</f>
        <v>11</v>
      </c>
      <c r="P3522" s="4" t="str">
        <f t="shared" ref="P3522:P3585" si="111">TEXT(M3522,"YYYY-MM")</f>
        <v>2021-11</v>
      </c>
    </row>
    <row r="3523" spans="1:16" ht="12.75" x14ac:dyDescent="0.2">
      <c r="A3523" s="4" t="s">
        <v>3048</v>
      </c>
      <c r="B3523" s="4" t="s">
        <v>12289</v>
      </c>
      <c r="C3523" s="4" t="s">
        <v>12643</v>
      </c>
      <c r="D3523" s="4" t="s">
        <v>12729</v>
      </c>
      <c r="E3523" s="4" t="s">
        <v>12708</v>
      </c>
      <c r="F3523" s="4" t="s">
        <v>12709</v>
      </c>
      <c r="G3523" s="4" t="s">
        <v>12710</v>
      </c>
      <c r="H3523" s="4" t="s">
        <v>20</v>
      </c>
      <c r="I3523" s="4" t="s">
        <v>29</v>
      </c>
      <c r="J3523" s="4" t="s">
        <v>22</v>
      </c>
      <c r="K3523" s="4" t="s">
        <v>12653</v>
      </c>
      <c r="L3523" s="4" t="s">
        <v>9908</v>
      </c>
      <c r="M3523" s="5">
        <v>44511</v>
      </c>
      <c r="N3523" s="6">
        <v>5615</v>
      </c>
      <c r="O3523" s="4">
        <f t="shared" si="110"/>
        <v>11</v>
      </c>
      <c r="P3523" s="4" t="str">
        <f t="shared" si="111"/>
        <v>2021-11</v>
      </c>
    </row>
    <row r="3524" spans="1:16" ht="12.75" x14ac:dyDescent="0.2">
      <c r="A3524" s="4" t="s">
        <v>3048</v>
      </c>
      <c r="B3524" s="4" t="s">
        <v>12289</v>
      </c>
      <c r="C3524" s="4" t="s">
        <v>13519</v>
      </c>
      <c r="D3524" s="4" t="s">
        <v>25</v>
      </c>
      <c r="E3524" s="4" t="s">
        <v>13533</v>
      </c>
      <c r="F3524" s="4" t="s">
        <v>13534</v>
      </c>
      <c r="G3524" s="4" t="s">
        <v>13575</v>
      </c>
      <c r="H3524" s="4" t="s">
        <v>20</v>
      </c>
      <c r="I3524" s="4" t="s">
        <v>29</v>
      </c>
      <c r="J3524" s="4" t="s">
        <v>36</v>
      </c>
      <c r="K3524" s="4" t="s">
        <v>13523</v>
      </c>
      <c r="L3524" s="4" t="s">
        <v>10345</v>
      </c>
      <c r="M3524" s="5">
        <v>44511</v>
      </c>
      <c r="N3524" s="6">
        <v>3069</v>
      </c>
      <c r="O3524" s="4">
        <f t="shared" si="110"/>
        <v>11</v>
      </c>
      <c r="P3524" s="4" t="str">
        <f t="shared" si="111"/>
        <v>2021-11</v>
      </c>
    </row>
    <row r="3525" spans="1:16" ht="12.75" x14ac:dyDescent="0.2">
      <c r="A3525" s="4" t="s">
        <v>14</v>
      </c>
      <c r="B3525" s="4" t="s">
        <v>15</v>
      </c>
      <c r="C3525" s="4" t="s">
        <v>68</v>
      </c>
      <c r="D3525" s="4" t="s">
        <v>399</v>
      </c>
      <c r="E3525" s="4" t="s">
        <v>403</v>
      </c>
      <c r="F3525" s="4" t="s">
        <v>3048</v>
      </c>
      <c r="G3525" s="4" t="s">
        <v>3048</v>
      </c>
      <c r="H3525" s="4" t="s">
        <v>210</v>
      </c>
      <c r="I3525" s="4" t="s">
        <v>210</v>
      </c>
      <c r="J3525" s="4" t="s">
        <v>3048</v>
      </c>
      <c r="K3525" s="4" t="s">
        <v>109</v>
      </c>
      <c r="L3525" s="4" t="s">
        <v>211</v>
      </c>
      <c r="M3525" s="5">
        <v>44512</v>
      </c>
      <c r="N3525" s="6">
        <v>3581</v>
      </c>
      <c r="O3525" s="4">
        <f t="shared" si="110"/>
        <v>12</v>
      </c>
      <c r="P3525" s="4" t="str">
        <f t="shared" si="111"/>
        <v>2021-11</v>
      </c>
    </row>
    <row r="3526" spans="1:16" ht="12.75" x14ac:dyDescent="0.2">
      <c r="A3526" s="4" t="s">
        <v>1050</v>
      </c>
      <c r="B3526" s="4" t="s">
        <v>1051</v>
      </c>
      <c r="C3526" s="4" t="s">
        <v>1052</v>
      </c>
      <c r="D3526" s="4" t="s">
        <v>13936</v>
      </c>
      <c r="E3526" s="4" t="s">
        <v>1117</v>
      </c>
      <c r="F3526" s="4" t="s">
        <v>1118</v>
      </c>
      <c r="G3526" s="4" t="s">
        <v>1120</v>
      </c>
      <c r="H3526" s="4" t="s">
        <v>20</v>
      </c>
      <c r="I3526" s="4" t="s">
        <v>21</v>
      </c>
      <c r="J3526" s="4" t="s">
        <v>22</v>
      </c>
      <c r="K3526" s="4" t="s">
        <v>1056</v>
      </c>
      <c r="L3526" s="4" t="s">
        <v>1057</v>
      </c>
      <c r="M3526" s="5">
        <v>44512</v>
      </c>
      <c r="N3526" s="6">
        <v>8278</v>
      </c>
      <c r="O3526" s="4">
        <f t="shared" si="110"/>
        <v>12</v>
      </c>
      <c r="P3526" s="4" t="str">
        <f t="shared" si="111"/>
        <v>2021-11</v>
      </c>
    </row>
    <row r="3527" spans="1:16" ht="12.75" x14ac:dyDescent="0.2">
      <c r="A3527" s="4" t="s">
        <v>1050</v>
      </c>
      <c r="B3527" s="4" t="s">
        <v>1051</v>
      </c>
      <c r="C3527" s="4" t="s">
        <v>1052</v>
      </c>
      <c r="D3527" s="4" t="s">
        <v>1142</v>
      </c>
      <c r="E3527" s="4" t="s">
        <v>1149</v>
      </c>
      <c r="F3527" s="4" t="s">
        <v>1150</v>
      </c>
      <c r="G3527" s="4" t="s">
        <v>1151</v>
      </c>
      <c r="H3527" s="4" t="s">
        <v>20</v>
      </c>
      <c r="I3527" s="4" t="s">
        <v>29</v>
      </c>
      <c r="J3527" s="4" t="s">
        <v>162</v>
      </c>
      <c r="K3527" s="4" t="s">
        <v>1056</v>
      </c>
      <c r="L3527" s="4" t="s">
        <v>689</v>
      </c>
      <c r="M3527" s="5">
        <v>44512</v>
      </c>
      <c r="N3527" s="6">
        <v>1587</v>
      </c>
      <c r="O3527" s="4">
        <f t="shared" si="110"/>
        <v>12</v>
      </c>
      <c r="P3527" s="4" t="str">
        <f t="shared" si="111"/>
        <v>2021-11</v>
      </c>
    </row>
    <row r="3528" spans="1:16" ht="12.75" x14ac:dyDescent="0.2">
      <c r="A3528" s="4" t="s">
        <v>1050</v>
      </c>
      <c r="B3528" s="4" t="s">
        <v>1051</v>
      </c>
      <c r="C3528" s="4" t="s">
        <v>2556</v>
      </c>
      <c r="D3528" s="4" t="s">
        <v>2985</v>
      </c>
      <c r="E3528" s="4" t="s">
        <v>2996</v>
      </c>
      <c r="F3528" s="4" t="s">
        <v>2997</v>
      </c>
      <c r="G3528" s="4" t="s">
        <v>2999</v>
      </c>
      <c r="H3528" s="4" t="s">
        <v>210</v>
      </c>
      <c r="I3528" s="4" t="s">
        <v>210</v>
      </c>
      <c r="J3528" s="4" t="s">
        <v>877</v>
      </c>
      <c r="K3528" s="4" t="s">
        <v>2565</v>
      </c>
      <c r="L3528" s="4" t="s">
        <v>2373</v>
      </c>
      <c r="M3528" s="5">
        <v>44512</v>
      </c>
      <c r="N3528" s="6">
        <v>8672</v>
      </c>
      <c r="O3528" s="4">
        <f t="shared" si="110"/>
        <v>12</v>
      </c>
      <c r="P3528" s="4" t="str">
        <f t="shared" si="111"/>
        <v>2021-11</v>
      </c>
    </row>
    <row r="3529" spans="1:16" ht="12.75" x14ac:dyDescent="0.2">
      <c r="A3529" s="4" t="s">
        <v>3048</v>
      </c>
      <c r="B3529" s="4" t="s">
        <v>3049</v>
      </c>
      <c r="C3529" s="4" t="s">
        <v>3050</v>
      </c>
      <c r="D3529" s="4" t="s">
        <v>3148</v>
      </c>
      <c r="E3529" s="4" t="s">
        <v>3153</v>
      </c>
      <c r="F3529" s="4" t="s">
        <v>3154</v>
      </c>
      <c r="G3529" s="4" t="s">
        <v>3157</v>
      </c>
      <c r="H3529" s="4" t="s">
        <v>20</v>
      </c>
      <c r="I3529" s="4" t="s">
        <v>29</v>
      </c>
      <c r="J3529" s="4" t="s">
        <v>22</v>
      </c>
      <c r="K3529" s="4" t="s">
        <v>3070</v>
      </c>
      <c r="L3529" s="4" t="s">
        <v>3055</v>
      </c>
      <c r="M3529" s="5">
        <v>44512</v>
      </c>
      <c r="N3529" s="6">
        <v>4507</v>
      </c>
      <c r="O3529" s="4">
        <f t="shared" si="110"/>
        <v>12</v>
      </c>
      <c r="P3529" s="4" t="str">
        <f t="shared" si="111"/>
        <v>2021-11</v>
      </c>
    </row>
    <row r="3530" spans="1:16" ht="12.75" x14ac:dyDescent="0.2">
      <c r="A3530" s="4" t="s">
        <v>14</v>
      </c>
      <c r="B3530" s="4" t="s">
        <v>3761</v>
      </c>
      <c r="C3530" s="4" t="s">
        <v>3762</v>
      </c>
      <c r="D3530" s="4" t="s">
        <v>4034</v>
      </c>
      <c r="E3530" s="4" t="s">
        <v>4035</v>
      </c>
      <c r="F3530" s="4" t="s">
        <v>4036</v>
      </c>
      <c r="G3530" s="4" t="s">
        <v>4041</v>
      </c>
      <c r="H3530" s="4" t="s">
        <v>20</v>
      </c>
      <c r="I3530" s="4" t="s">
        <v>29</v>
      </c>
      <c r="J3530" s="4" t="s">
        <v>22</v>
      </c>
      <c r="K3530" s="4" t="s">
        <v>3766</v>
      </c>
      <c r="L3530" s="4" t="s">
        <v>3767</v>
      </c>
      <c r="M3530" s="5">
        <v>44512</v>
      </c>
      <c r="N3530" s="6">
        <v>7847</v>
      </c>
      <c r="O3530" s="4">
        <f t="shared" si="110"/>
        <v>12</v>
      </c>
      <c r="P3530" s="4" t="str">
        <f t="shared" si="111"/>
        <v>2021-11</v>
      </c>
    </row>
    <row r="3531" spans="1:16" ht="12.75" x14ac:dyDescent="0.2">
      <c r="A3531" s="4" t="s">
        <v>14</v>
      </c>
      <c r="B3531" s="4" t="s">
        <v>4086</v>
      </c>
      <c r="C3531" s="4" t="s">
        <v>4087</v>
      </c>
      <c r="D3531" s="4" t="s">
        <v>4282</v>
      </c>
      <c r="E3531" s="4" t="s">
        <v>4133</v>
      </c>
      <c r="F3531" s="4" t="s">
        <v>4134</v>
      </c>
      <c r="G3531" s="4" t="s">
        <v>4284</v>
      </c>
      <c r="H3531" s="4" t="s">
        <v>20</v>
      </c>
      <c r="I3531" s="4" t="s">
        <v>21</v>
      </c>
      <c r="J3531" s="4" t="s">
        <v>36</v>
      </c>
      <c r="K3531" s="4" t="s">
        <v>4091</v>
      </c>
      <c r="L3531" s="4" t="s">
        <v>4092</v>
      </c>
      <c r="M3531" s="5">
        <v>44512</v>
      </c>
      <c r="N3531" s="6">
        <v>5651</v>
      </c>
      <c r="O3531" s="4">
        <f t="shared" si="110"/>
        <v>12</v>
      </c>
      <c r="P3531" s="4" t="str">
        <f t="shared" si="111"/>
        <v>2021-11</v>
      </c>
    </row>
    <row r="3532" spans="1:16" ht="12.75" x14ac:dyDescent="0.2">
      <c r="A3532" s="4" t="s">
        <v>14</v>
      </c>
      <c r="B3532" s="4" t="s">
        <v>4342</v>
      </c>
      <c r="C3532" s="4" t="s">
        <v>4343</v>
      </c>
      <c r="D3532" s="4" t="s">
        <v>25</v>
      </c>
      <c r="E3532" s="4" t="s">
        <v>4526</v>
      </c>
      <c r="F3532" s="4" t="s">
        <v>4527</v>
      </c>
      <c r="G3532" s="4" t="s">
        <v>4528</v>
      </c>
      <c r="H3532" s="4" t="s">
        <v>20</v>
      </c>
      <c r="I3532" s="4" t="s">
        <v>29</v>
      </c>
      <c r="J3532" s="4" t="s">
        <v>22</v>
      </c>
      <c r="K3532" s="4" t="s">
        <v>4396</v>
      </c>
      <c r="L3532" s="4" t="s">
        <v>4374</v>
      </c>
      <c r="M3532" s="5">
        <v>44512</v>
      </c>
      <c r="N3532" s="6">
        <v>5720</v>
      </c>
      <c r="O3532" s="4">
        <f t="shared" si="110"/>
        <v>12</v>
      </c>
      <c r="P3532" s="4" t="str">
        <f t="shared" si="111"/>
        <v>2021-11</v>
      </c>
    </row>
    <row r="3533" spans="1:16" ht="12.75" x14ac:dyDescent="0.2">
      <c r="A3533" s="4" t="s">
        <v>1050</v>
      </c>
      <c r="B3533" s="4" t="s">
        <v>5461</v>
      </c>
      <c r="C3533" s="4" t="s">
        <v>5462</v>
      </c>
      <c r="D3533" s="4" t="s">
        <v>5659</v>
      </c>
      <c r="E3533" s="4" t="s">
        <v>5723</v>
      </c>
      <c r="F3533" s="4" t="s">
        <v>5724</v>
      </c>
      <c r="G3533" s="4" t="s">
        <v>5733</v>
      </c>
      <c r="H3533" s="4" t="s">
        <v>20</v>
      </c>
      <c r="I3533" s="4" t="s">
        <v>21</v>
      </c>
      <c r="J3533" s="4" t="s">
        <v>36</v>
      </c>
      <c r="K3533" s="4" t="s">
        <v>5495</v>
      </c>
      <c r="L3533" s="4" t="s">
        <v>5525</v>
      </c>
      <c r="M3533" s="5">
        <v>44512</v>
      </c>
      <c r="N3533" s="6">
        <v>7209</v>
      </c>
      <c r="O3533" s="4">
        <f t="shared" si="110"/>
        <v>12</v>
      </c>
      <c r="P3533" s="4" t="str">
        <f t="shared" si="111"/>
        <v>2021-11</v>
      </c>
    </row>
    <row r="3534" spans="1:16" ht="12.75" x14ac:dyDescent="0.2">
      <c r="A3534" s="4" t="s">
        <v>14</v>
      </c>
      <c r="B3534" s="4" t="s">
        <v>7654</v>
      </c>
      <c r="C3534" s="4" t="s">
        <v>8288</v>
      </c>
      <c r="D3534" s="4" t="s">
        <v>8700</v>
      </c>
      <c r="E3534" s="4" t="s">
        <v>8307</v>
      </c>
      <c r="F3534" s="4" t="s">
        <v>8308</v>
      </c>
      <c r="G3534" s="4" t="s">
        <v>8310</v>
      </c>
      <c r="H3534" s="4" t="s">
        <v>210</v>
      </c>
      <c r="I3534" s="4" t="s">
        <v>210</v>
      </c>
      <c r="J3534" s="4" t="s">
        <v>877</v>
      </c>
      <c r="K3534" s="4" t="s">
        <v>8297</v>
      </c>
      <c r="L3534" s="4" t="s">
        <v>8301</v>
      </c>
      <c r="M3534" s="5">
        <v>44512</v>
      </c>
      <c r="N3534" s="6">
        <v>3448</v>
      </c>
      <c r="O3534" s="4">
        <f t="shared" si="110"/>
        <v>12</v>
      </c>
      <c r="P3534" s="4" t="str">
        <f t="shared" si="111"/>
        <v>2021-11</v>
      </c>
    </row>
    <row r="3535" spans="1:16" ht="12.75" x14ac:dyDescent="0.2">
      <c r="A3535" s="4" t="s">
        <v>14</v>
      </c>
      <c r="B3535" s="4" t="s">
        <v>7654</v>
      </c>
      <c r="C3535" s="4" t="s">
        <v>9450</v>
      </c>
      <c r="D3535" s="4" t="s">
        <v>7419</v>
      </c>
      <c r="E3535" s="4" t="s">
        <v>9486</v>
      </c>
      <c r="F3535" s="4" t="s">
        <v>9487</v>
      </c>
      <c r="G3535" s="4" t="s">
        <v>9657</v>
      </c>
      <c r="H3535" s="4" t="s">
        <v>20</v>
      </c>
      <c r="I3535" s="4" t="s">
        <v>21</v>
      </c>
      <c r="J3535" s="4" t="s">
        <v>36</v>
      </c>
      <c r="K3535" s="4" t="s">
        <v>7893</v>
      </c>
      <c r="L3535" s="4" t="s">
        <v>9145</v>
      </c>
      <c r="M3535" s="5">
        <v>44512</v>
      </c>
      <c r="N3535" s="6">
        <v>1874</v>
      </c>
      <c r="O3535" s="4">
        <f t="shared" si="110"/>
        <v>12</v>
      </c>
      <c r="P3535" s="4" t="str">
        <f t="shared" si="111"/>
        <v>2021-11</v>
      </c>
    </row>
    <row r="3536" spans="1:16" ht="12.75" x14ac:dyDescent="0.2">
      <c r="A3536" s="4" t="s">
        <v>14</v>
      </c>
      <c r="B3536" s="4" t="s">
        <v>7654</v>
      </c>
      <c r="C3536" s="4" t="s">
        <v>9693</v>
      </c>
      <c r="D3536" s="4" t="s">
        <v>9896</v>
      </c>
      <c r="E3536" s="4" t="s">
        <v>9713</v>
      </c>
      <c r="F3536" s="4" t="s">
        <v>9714</v>
      </c>
      <c r="G3536" s="4" t="s">
        <v>9898</v>
      </c>
      <c r="H3536" s="4" t="s">
        <v>20</v>
      </c>
      <c r="I3536" s="4" t="s">
        <v>21</v>
      </c>
      <c r="J3536" s="4" t="s">
        <v>36</v>
      </c>
      <c r="K3536" s="4" t="s">
        <v>9764</v>
      </c>
      <c r="L3536" s="4" t="s">
        <v>721</v>
      </c>
      <c r="M3536" s="5">
        <v>44512</v>
      </c>
      <c r="N3536" s="6">
        <v>3329</v>
      </c>
      <c r="O3536" s="4">
        <f t="shared" si="110"/>
        <v>12</v>
      </c>
      <c r="P3536" s="4" t="str">
        <f t="shared" si="111"/>
        <v>2021-11</v>
      </c>
    </row>
    <row r="3537" spans="1:16" ht="12.75" x14ac:dyDescent="0.2">
      <c r="A3537" s="4" t="s">
        <v>3048</v>
      </c>
      <c r="B3537" s="4" t="s">
        <v>10496</v>
      </c>
      <c r="C3537" s="4" t="s">
        <v>10497</v>
      </c>
      <c r="D3537" s="4" t="s">
        <v>25</v>
      </c>
      <c r="E3537" s="4" t="s">
        <v>10571</v>
      </c>
      <c r="F3537" s="4" t="s">
        <v>10572</v>
      </c>
      <c r="G3537" s="4" t="s">
        <v>10582</v>
      </c>
      <c r="H3537" s="4" t="s">
        <v>210</v>
      </c>
      <c r="I3537" s="4" t="s">
        <v>343</v>
      </c>
      <c r="J3537" s="4" t="s">
        <v>36</v>
      </c>
      <c r="K3537" s="4" t="s">
        <v>10549</v>
      </c>
      <c r="L3537" s="4" t="s">
        <v>10574</v>
      </c>
      <c r="M3537" s="5">
        <v>44512</v>
      </c>
      <c r="N3537" s="6">
        <v>9242</v>
      </c>
      <c r="O3537" s="4">
        <f t="shared" si="110"/>
        <v>12</v>
      </c>
      <c r="P3537" s="4" t="str">
        <f t="shared" si="111"/>
        <v>2021-11</v>
      </c>
    </row>
    <row r="3538" spans="1:16" ht="12.75" x14ac:dyDescent="0.2">
      <c r="A3538" s="4" t="s">
        <v>3048</v>
      </c>
      <c r="B3538" s="4" t="s">
        <v>10496</v>
      </c>
      <c r="C3538" s="4" t="s">
        <v>10497</v>
      </c>
      <c r="D3538" s="4" t="s">
        <v>10665</v>
      </c>
      <c r="E3538" s="4" t="s">
        <v>10571</v>
      </c>
      <c r="F3538" s="4" t="s">
        <v>10572</v>
      </c>
      <c r="G3538" s="4" t="s">
        <v>10695</v>
      </c>
      <c r="H3538" s="4" t="s">
        <v>210</v>
      </c>
      <c r="I3538" s="4" t="s">
        <v>343</v>
      </c>
      <c r="J3538" s="4" t="s">
        <v>36</v>
      </c>
      <c r="K3538" s="4" t="s">
        <v>10549</v>
      </c>
      <c r="L3538" s="4" t="s">
        <v>10574</v>
      </c>
      <c r="M3538" s="5">
        <v>44512</v>
      </c>
      <c r="N3538" s="6">
        <v>9455</v>
      </c>
      <c r="O3538" s="4">
        <f t="shared" si="110"/>
        <v>12</v>
      </c>
      <c r="P3538" s="4" t="str">
        <f t="shared" si="111"/>
        <v>2021-11</v>
      </c>
    </row>
    <row r="3539" spans="1:16" ht="12.75" x14ac:dyDescent="0.2">
      <c r="A3539" s="4" t="s">
        <v>3048</v>
      </c>
      <c r="B3539" s="4" t="s">
        <v>10496</v>
      </c>
      <c r="C3539" s="4" t="s">
        <v>10497</v>
      </c>
      <c r="D3539" s="4" t="s">
        <v>10665</v>
      </c>
      <c r="E3539" s="4" t="s">
        <v>10571</v>
      </c>
      <c r="F3539" s="4" t="s">
        <v>10572</v>
      </c>
      <c r="G3539" s="4" t="s">
        <v>10584</v>
      </c>
      <c r="H3539" s="4" t="s">
        <v>210</v>
      </c>
      <c r="I3539" s="4" t="s">
        <v>343</v>
      </c>
      <c r="J3539" s="4" t="s">
        <v>36</v>
      </c>
      <c r="K3539" s="4" t="s">
        <v>10549</v>
      </c>
      <c r="L3539" s="4" t="s">
        <v>10574</v>
      </c>
      <c r="M3539" s="5">
        <v>44512</v>
      </c>
      <c r="N3539" s="6">
        <v>3278</v>
      </c>
      <c r="O3539" s="4">
        <f t="shared" si="110"/>
        <v>12</v>
      </c>
      <c r="P3539" s="4" t="str">
        <f t="shared" si="111"/>
        <v>2021-11</v>
      </c>
    </row>
    <row r="3540" spans="1:16" ht="12.75" x14ac:dyDescent="0.2">
      <c r="A3540" s="4" t="s">
        <v>14</v>
      </c>
      <c r="B3540" s="4" t="s">
        <v>15</v>
      </c>
      <c r="C3540" s="4" t="s">
        <v>68</v>
      </c>
      <c r="D3540" s="4" t="s">
        <v>318</v>
      </c>
      <c r="E3540" s="4" t="s">
        <v>319</v>
      </c>
      <c r="F3540" s="4" t="s">
        <v>320</v>
      </c>
      <c r="G3540" s="4" t="s">
        <v>324</v>
      </c>
      <c r="H3540" s="4" t="s">
        <v>20</v>
      </c>
      <c r="I3540" s="4" t="s">
        <v>21</v>
      </c>
      <c r="J3540" s="4" t="s">
        <v>22</v>
      </c>
      <c r="K3540" s="4" t="s">
        <v>77</v>
      </c>
      <c r="L3540" s="4" t="s">
        <v>24</v>
      </c>
      <c r="M3540" s="5">
        <v>44513</v>
      </c>
      <c r="N3540" s="6">
        <v>9816</v>
      </c>
      <c r="O3540" s="4">
        <f t="shared" si="110"/>
        <v>13</v>
      </c>
      <c r="P3540" s="4" t="str">
        <f t="shared" si="111"/>
        <v>2021-11</v>
      </c>
    </row>
    <row r="3541" spans="1:16" ht="12.75" x14ac:dyDescent="0.2">
      <c r="A3541" s="4" t="s">
        <v>1050</v>
      </c>
      <c r="B3541" s="4" t="s">
        <v>1051</v>
      </c>
      <c r="C3541" s="4" t="s">
        <v>1052</v>
      </c>
      <c r="D3541" s="4" t="s">
        <v>1784</v>
      </c>
      <c r="E3541" s="4" t="s">
        <v>1172</v>
      </c>
      <c r="F3541" s="4" t="s">
        <v>1173</v>
      </c>
      <c r="G3541" s="4" t="s">
        <v>1790</v>
      </c>
      <c r="H3541" s="4" t="s">
        <v>20</v>
      </c>
      <c r="I3541" s="4" t="s">
        <v>21</v>
      </c>
      <c r="J3541" s="4" t="s">
        <v>22</v>
      </c>
      <c r="K3541" s="4" t="s">
        <v>1132</v>
      </c>
      <c r="L3541" s="4" t="s">
        <v>1175</v>
      </c>
      <c r="M3541" s="5">
        <v>44513</v>
      </c>
      <c r="N3541" s="6">
        <v>7307</v>
      </c>
      <c r="O3541" s="4">
        <f t="shared" si="110"/>
        <v>13</v>
      </c>
      <c r="P3541" s="4" t="str">
        <f t="shared" si="111"/>
        <v>2021-11</v>
      </c>
    </row>
    <row r="3542" spans="1:16" ht="12.75" x14ac:dyDescent="0.2">
      <c r="A3542" s="4" t="s">
        <v>14</v>
      </c>
      <c r="B3542" s="4" t="s">
        <v>4342</v>
      </c>
      <c r="C3542" s="4" t="s">
        <v>4343</v>
      </c>
      <c r="D3542" s="4" t="s">
        <v>5125</v>
      </c>
      <c r="E3542" s="4" t="s">
        <v>5126</v>
      </c>
      <c r="F3542" s="4" t="s">
        <v>5127</v>
      </c>
      <c r="G3542" s="4" t="s">
        <v>5128</v>
      </c>
      <c r="H3542" s="4" t="s">
        <v>20</v>
      </c>
      <c r="I3542" s="4" t="s">
        <v>21</v>
      </c>
      <c r="J3542" s="4" t="s">
        <v>39</v>
      </c>
      <c r="K3542" s="4" t="s">
        <v>4362</v>
      </c>
      <c r="L3542" s="4" t="s">
        <v>4363</v>
      </c>
      <c r="M3542" s="5">
        <v>44513</v>
      </c>
      <c r="N3542" s="6">
        <v>6775</v>
      </c>
      <c r="O3542" s="4">
        <f t="shared" si="110"/>
        <v>13</v>
      </c>
      <c r="P3542" s="4" t="str">
        <f t="shared" si="111"/>
        <v>2021-11</v>
      </c>
    </row>
    <row r="3543" spans="1:16" ht="12.75" x14ac:dyDescent="0.2">
      <c r="A3543" s="4" t="s">
        <v>14</v>
      </c>
      <c r="B3543" s="4" t="s">
        <v>4342</v>
      </c>
      <c r="C3543" s="4" t="s">
        <v>4343</v>
      </c>
      <c r="D3543" s="4" t="s">
        <v>5390</v>
      </c>
      <c r="E3543" s="4" t="s">
        <v>5391</v>
      </c>
      <c r="F3543" s="4" t="s">
        <v>5392</v>
      </c>
      <c r="G3543" s="4" t="s">
        <v>5395</v>
      </c>
      <c r="H3543" s="4" t="s">
        <v>20</v>
      </c>
      <c r="I3543" s="4" t="s">
        <v>21</v>
      </c>
      <c r="J3543" s="4" t="s">
        <v>22</v>
      </c>
      <c r="K3543" s="4" t="s">
        <v>4362</v>
      </c>
      <c r="L3543" s="4" t="s">
        <v>4363</v>
      </c>
      <c r="M3543" s="5">
        <v>44513</v>
      </c>
      <c r="N3543" s="6">
        <v>345</v>
      </c>
      <c r="O3543" s="4">
        <f t="shared" si="110"/>
        <v>13</v>
      </c>
      <c r="P3543" s="4" t="str">
        <f t="shared" si="111"/>
        <v>2021-11</v>
      </c>
    </row>
    <row r="3544" spans="1:16" ht="12.75" x14ac:dyDescent="0.2">
      <c r="A3544" s="4" t="s">
        <v>1050</v>
      </c>
      <c r="B3544" s="4" t="s">
        <v>5461</v>
      </c>
      <c r="C3544" s="4" t="s">
        <v>5462</v>
      </c>
      <c r="D3544" s="4" t="s">
        <v>5659</v>
      </c>
      <c r="E3544" s="4" t="s">
        <v>5716</v>
      </c>
      <c r="F3544" s="4" t="s">
        <v>5717</v>
      </c>
      <c r="G3544" s="4" t="s">
        <v>5719</v>
      </c>
      <c r="H3544" s="4" t="s">
        <v>20</v>
      </c>
      <c r="I3544" s="4" t="s">
        <v>21</v>
      </c>
      <c r="J3544" s="4" t="s">
        <v>36</v>
      </c>
      <c r="K3544" s="4" t="s">
        <v>5495</v>
      </c>
      <c r="L3544" s="4" t="s">
        <v>5525</v>
      </c>
      <c r="M3544" s="5">
        <v>44513</v>
      </c>
      <c r="N3544" s="6">
        <v>3771</v>
      </c>
      <c r="O3544" s="4">
        <f t="shared" si="110"/>
        <v>13</v>
      </c>
      <c r="P3544" s="4" t="str">
        <f t="shared" si="111"/>
        <v>2021-11</v>
      </c>
    </row>
    <row r="3545" spans="1:16" ht="12.75" x14ac:dyDescent="0.2">
      <c r="A3545" s="4" t="s">
        <v>14</v>
      </c>
      <c r="B3545" s="4" t="s">
        <v>6544</v>
      </c>
      <c r="C3545" s="4" t="s">
        <v>6545</v>
      </c>
      <c r="D3545" s="4" t="s">
        <v>6712</v>
      </c>
      <c r="E3545" s="4" t="s">
        <v>6713</v>
      </c>
      <c r="F3545" s="4" t="s">
        <v>6714</v>
      </c>
      <c r="G3545" s="4" t="s">
        <v>6819</v>
      </c>
      <c r="H3545" s="4" t="s">
        <v>20</v>
      </c>
      <c r="I3545" s="4" t="s">
        <v>29</v>
      </c>
      <c r="J3545" s="4" t="s">
        <v>22</v>
      </c>
      <c r="K3545" s="4" t="s">
        <v>6553</v>
      </c>
      <c r="L3545" s="4" t="s">
        <v>6574</v>
      </c>
      <c r="M3545" s="5">
        <v>44513</v>
      </c>
      <c r="N3545" s="6">
        <v>6912</v>
      </c>
      <c r="O3545" s="4">
        <f t="shared" si="110"/>
        <v>13</v>
      </c>
      <c r="P3545" s="4" t="str">
        <f t="shared" si="111"/>
        <v>2021-11</v>
      </c>
    </row>
    <row r="3546" spans="1:16" ht="12.75" x14ac:dyDescent="0.2">
      <c r="A3546" s="4" t="s">
        <v>14</v>
      </c>
      <c r="B3546" s="4" t="s">
        <v>7654</v>
      </c>
      <c r="C3546" s="4" t="s">
        <v>7825</v>
      </c>
      <c r="D3546" s="4" t="s">
        <v>8025</v>
      </c>
      <c r="E3546" s="4" t="s">
        <v>8026</v>
      </c>
      <c r="F3546" s="4" t="s">
        <v>8027</v>
      </c>
      <c r="G3546" s="4" t="s">
        <v>8031</v>
      </c>
      <c r="H3546" s="4" t="s">
        <v>20</v>
      </c>
      <c r="I3546" s="4" t="s">
        <v>21</v>
      </c>
      <c r="J3546" s="4" t="s">
        <v>22</v>
      </c>
      <c r="K3546" s="4" t="s">
        <v>7829</v>
      </c>
      <c r="L3546" s="4" t="s">
        <v>7854</v>
      </c>
      <c r="M3546" s="5">
        <v>44513</v>
      </c>
      <c r="N3546" s="6">
        <v>8868</v>
      </c>
      <c r="O3546" s="4">
        <f t="shared" si="110"/>
        <v>13</v>
      </c>
      <c r="P3546" s="4" t="str">
        <f t="shared" si="111"/>
        <v>2021-11</v>
      </c>
    </row>
    <row r="3547" spans="1:16" ht="12.75" x14ac:dyDescent="0.2">
      <c r="A3547" s="4" t="s">
        <v>14</v>
      </c>
      <c r="B3547" s="4" t="s">
        <v>7654</v>
      </c>
      <c r="C3547" s="4" t="s">
        <v>8288</v>
      </c>
      <c r="D3547" s="4" t="s">
        <v>8877</v>
      </c>
      <c r="E3547" s="4" t="s">
        <v>9029</v>
      </c>
      <c r="F3547" s="4" t="s">
        <v>9030</v>
      </c>
      <c r="G3547" s="4" t="s">
        <v>9032</v>
      </c>
      <c r="H3547" s="4" t="s">
        <v>210</v>
      </c>
      <c r="I3547" s="4" t="s">
        <v>210</v>
      </c>
      <c r="J3547" s="4" t="s">
        <v>877</v>
      </c>
      <c r="K3547" s="4" t="s">
        <v>8297</v>
      </c>
      <c r="L3547" s="4" t="s">
        <v>8301</v>
      </c>
      <c r="M3547" s="5">
        <v>44513</v>
      </c>
      <c r="N3547" s="6">
        <v>1537</v>
      </c>
      <c r="O3547" s="4">
        <f t="shared" si="110"/>
        <v>13</v>
      </c>
      <c r="P3547" s="4" t="str">
        <f t="shared" si="111"/>
        <v>2021-11</v>
      </c>
    </row>
    <row r="3548" spans="1:16" ht="12.75" x14ac:dyDescent="0.2">
      <c r="A3548" s="4" t="s">
        <v>14</v>
      </c>
      <c r="B3548" s="4" t="s">
        <v>7654</v>
      </c>
      <c r="C3548" s="4" t="s">
        <v>8288</v>
      </c>
      <c r="D3548" s="4" t="s">
        <v>7820</v>
      </c>
      <c r="E3548" s="4" t="s">
        <v>9169</v>
      </c>
      <c r="F3548" s="4" t="s">
        <v>9170</v>
      </c>
      <c r="G3548" s="4" t="s">
        <v>9179</v>
      </c>
      <c r="H3548" s="4" t="s">
        <v>20</v>
      </c>
      <c r="I3548" s="4" t="s">
        <v>21</v>
      </c>
      <c r="J3548" s="4" t="s">
        <v>22</v>
      </c>
      <c r="K3548" s="4" t="s">
        <v>9172</v>
      </c>
      <c r="L3548" s="4" t="s">
        <v>8112</v>
      </c>
      <c r="M3548" s="5">
        <v>44513</v>
      </c>
      <c r="N3548" s="6">
        <v>777</v>
      </c>
      <c r="O3548" s="4">
        <f t="shared" si="110"/>
        <v>13</v>
      </c>
      <c r="P3548" s="4" t="str">
        <f t="shared" si="111"/>
        <v>2021-11</v>
      </c>
    </row>
    <row r="3549" spans="1:16" ht="12.75" x14ac:dyDescent="0.2">
      <c r="A3549" s="4" t="s">
        <v>14</v>
      </c>
      <c r="B3549" s="4" t="s">
        <v>7654</v>
      </c>
      <c r="C3549" s="4" t="s">
        <v>9693</v>
      </c>
      <c r="D3549" s="4" t="s">
        <v>7419</v>
      </c>
      <c r="E3549" s="4" t="s">
        <v>9509</v>
      </c>
      <c r="F3549" s="4" t="s">
        <v>9510</v>
      </c>
      <c r="G3549" s="4" t="s">
        <v>9863</v>
      </c>
      <c r="H3549" s="4" t="s">
        <v>20</v>
      </c>
      <c r="I3549" s="4" t="s">
        <v>21</v>
      </c>
      <c r="J3549" s="4" t="s">
        <v>36</v>
      </c>
      <c r="K3549" s="4" t="s">
        <v>9697</v>
      </c>
      <c r="L3549" s="4" t="s">
        <v>721</v>
      </c>
      <c r="M3549" s="5">
        <v>44513</v>
      </c>
      <c r="N3549" s="6">
        <v>5518</v>
      </c>
      <c r="O3549" s="4">
        <f t="shared" si="110"/>
        <v>13</v>
      </c>
      <c r="P3549" s="4" t="str">
        <f t="shared" si="111"/>
        <v>2021-11</v>
      </c>
    </row>
    <row r="3550" spans="1:16" ht="12.75" x14ac:dyDescent="0.2">
      <c r="A3550" s="4" t="s">
        <v>3048</v>
      </c>
      <c r="B3550" s="4" t="s">
        <v>12289</v>
      </c>
      <c r="C3550" s="4" t="s">
        <v>13302</v>
      </c>
      <c r="D3550" s="4" t="s">
        <v>25</v>
      </c>
      <c r="E3550" s="4" t="s">
        <v>13345</v>
      </c>
      <c r="F3550" s="4" t="s">
        <v>13346</v>
      </c>
      <c r="G3550" s="4" t="s">
        <v>13375</v>
      </c>
      <c r="H3550" s="4" t="s">
        <v>20</v>
      </c>
      <c r="I3550" s="4" t="s">
        <v>29</v>
      </c>
      <c r="J3550" s="4" t="s">
        <v>22</v>
      </c>
      <c r="K3550" s="4" t="s">
        <v>12408</v>
      </c>
      <c r="L3550" s="4" t="s">
        <v>12012</v>
      </c>
      <c r="M3550" s="5">
        <v>44513</v>
      </c>
      <c r="N3550" s="6">
        <v>6237</v>
      </c>
      <c r="O3550" s="4">
        <f t="shared" si="110"/>
        <v>13</v>
      </c>
      <c r="P3550" s="4" t="str">
        <f t="shared" si="111"/>
        <v>2021-11</v>
      </c>
    </row>
    <row r="3551" spans="1:16" ht="12.75" x14ac:dyDescent="0.2">
      <c r="A3551" s="4" t="s">
        <v>14</v>
      </c>
      <c r="B3551" s="4" t="s">
        <v>15</v>
      </c>
      <c r="C3551" s="4" t="s">
        <v>504</v>
      </c>
      <c r="D3551" s="4" t="s">
        <v>922</v>
      </c>
      <c r="E3551" s="4" t="s">
        <v>923</v>
      </c>
      <c r="F3551" s="4" t="s">
        <v>924</v>
      </c>
      <c r="G3551" s="4" t="s">
        <v>925</v>
      </c>
      <c r="H3551" s="4" t="s">
        <v>20</v>
      </c>
      <c r="I3551" s="4" t="s">
        <v>21</v>
      </c>
      <c r="J3551" s="4" t="s">
        <v>39</v>
      </c>
      <c r="K3551" s="4" t="s">
        <v>508</v>
      </c>
      <c r="L3551" s="4" t="s">
        <v>73</v>
      </c>
      <c r="M3551" s="5">
        <v>44514</v>
      </c>
      <c r="N3551" s="6">
        <v>7274</v>
      </c>
      <c r="O3551" s="4">
        <f t="shared" si="110"/>
        <v>14</v>
      </c>
      <c r="P3551" s="4" t="str">
        <f t="shared" si="111"/>
        <v>2021-11</v>
      </c>
    </row>
    <row r="3552" spans="1:16" ht="12.75" x14ac:dyDescent="0.2">
      <c r="A3552" s="4" t="s">
        <v>14</v>
      </c>
      <c r="B3552" s="4" t="s">
        <v>15</v>
      </c>
      <c r="C3552" s="4" t="s">
        <v>504</v>
      </c>
      <c r="D3552" s="4" t="s">
        <v>967</v>
      </c>
      <c r="E3552" s="4" t="s">
        <v>968</v>
      </c>
      <c r="F3552" s="4" t="s">
        <v>969</v>
      </c>
      <c r="G3552" s="4" t="s">
        <v>976</v>
      </c>
      <c r="H3552" s="4" t="s">
        <v>20</v>
      </c>
      <c r="I3552" s="4" t="s">
        <v>21</v>
      </c>
      <c r="J3552" s="4" t="s">
        <v>22</v>
      </c>
      <c r="K3552" s="4" t="s">
        <v>508</v>
      </c>
      <c r="L3552" s="4" t="s">
        <v>309</v>
      </c>
      <c r="M3552" s="5">
        <v>44514</v>
      </c>
      <c r="N3552" s="6">
        <v>3673</v>
      </c>
      <c r="O3552" s="4">
        <f t="shared" si="110"/>
        <v>14</v>
      </c>
      <c r="P3552" s="4" t="str">
        <f t="shared" si="111"/>
        <v>2021-11</v>
      </c>
    </row>
    <row r="3553" spans="1:16" ht="12.75" x14ac:dyDescent="0.2">
      <c r="A3553" s="4" t="s">
        <v>1050</v>
      </c>
      <c r="B3553" s="4" t="s">
        <v>1051</v>
      </c>
      <c r="C3553" s="4" t="s">
        <v>1052</v>
      </c>
      <c r="D3553" s="4" t="s">
        <v>1629</v>
      </c>
      <c r="E3553" s="4" t="s">
        <v>1604</v>
      </c>
      <c r="F3553" s="4" t="s">
        <v>1605</v>
      </c>
      <c r="G3553" s="4" t="s">
        <v>3048</v>
      </c>
      <c r="H3553" s="4" t="s">
        <v>210</v>
      </c>
      <c r="I3553" s="4" t="s">
        <v>210</v>
      </c>
      <c r="J3553" s="4" t="s">
        <v>3048</v>
      </c>
      <c r="K3553" s="4" t="s">
        <v>1132</v>
      </c>
      <c r="L3553" s="4" t="s">
        <v>1190</v>
      </c>
      <c r="M3553" s="5">
        <v>44514</v>
      </c>
      <c r="N3553" s="6">
        <v>8363</v>
      </c>
      <c r="O3553" s="4">
        <f t="shared" si="110"/>
        <v>14</v>
      </c>
      <c r="P3553" s="4" t="str">
        <f t="shared" si="111"/>
        <v>2021-11</v>
      </c>
    </row>
    <row r="3554" spans="1:16" ht="12.75" x14ac:dyDescent="0.2">
      <c r="A3554" s="4" t="s">
        <v>1050</v>
      </c>
      <c r="B3554" s="4" t="s">
        <v>1051</v>
      </c>
      <c r="C3554" s="4" t="s">
        <v>1999</v>
      </c>
      <c r="D3554" s="4" t="s">
        <v>2075</v>
      </c>
      <c r="E3554" s="4" t="s">
        <v>2076</v>
      </c>
      <c r="F3554" s="4" t="s">
        <v>2077</v>
      </c>
      <c r="G3554" s="4" t="s">
        <v>3048</v>
      </c>
      <c r="H3554" s="4" t="s">
        <v>210</v>
      </c>
      <c r="I3554" s="4" t="s">
        <v>210</v>
      </c>
      <c r="J3554" s="4" t="s">
        <v>3048</v>
      </c>
      <c r="K3554" s="4" t="s">
        <v>2003</v>
      </c>
      <c r="L3554" s="4" t="s">
        <v>2014</v>
      </c>
      <c r="M3554" s="5">
        <v>44514</v>
      </c>
      <c r="N3554" s="6">
        <v>5970</v>
      </c>
      <c r="O3554" s="4">
        <f t="shared" si="110"/>
        <v>14</v>
      </c>
      <c r="P3554" s="4" t="str">
        <f t="shared" si="111"/>
        <v>2021-11</v>
      </c>
    </row>
    <row r="3555" spans="1:16" ht="12.75" x14ac:dyDescent="0.2">
      <c r="A3555" s="4" t="s">
        <v>14</v>
      </c>
      <c r="B3555" s="4" t="s">
        <v>3761</v>
      </c>
      <c r="C3555" s="4" t="s">
        <v>3762</v>
      </c>
      <c r="D3555" s="4" t="s">
        <v>25</v>
      </c>
      <c r="E3555" s="4" t="s">
        <v>3843</v>
      </c>
      <c r="F3555" s="4" t="s">
        <v>3844</v>
      </c>
      <c r="G3555" s="4" t="s">
        <v>3846</v>
      </c>
      <c r="H3555" s="4" t="s">
        <v>20</v>
      </c>
      <c r="I3555" s="4" t="s">
        <v>29</v>
      </c>
      <c r="J3555" s="4" t="s">
        <v>36</v>
      </c>
      <c r="K3555" s="4" t="s">
        <v>3766</v>
      </c>
      <c r="L3555" s="4" t="s">
        <v>3767</v>
      </c>
      <c r="M3555" s="5">
        <v>44514</v>
      </c>
      <c r="N3555" s="6">
        <v>4044</v>
      </c>
      <c r="O3555" s="4">
        <f t="shared" si="110"/>
        <v>14</v>
      </c>
      <c r="P3555" s="4" t="str">
        <f t="shared" si="111"/>
        <v>2021-11</v>
      </c>
    </row>
    <row r="3556" spans="1:16" ht="12.75" x14ac:dyDescent="0.2">
      <c r="A3556" s="4" t="s">
        <v>14</v>
      </c>
      <c r="B3556" s="4" t="s">
        <v>4342</v>
      </c>
      <c r="C3556" s="4" t="s">
        <v>4343</v>
      </c>
      <c r="D3556" s="4" t="s">
        <v>13936</v>
      </c>
      <c r="E3556" s="4" t="s">
        <v>4349</v>
      </c>
      <c r="F3556" s="4" t="s">
        <v>4350</v>
      </c>
      <c r="G3556" s="4" t="s">
        <v>4353</v>
      </c>
      <c r="H3556" s="4" t="s">
        <v>20</v>
      </c>
      <c r="I3556" s="4" t="s">
        <v>21</v>
      </c>
      <c r="J3556" s="4" t="s">
        <v>22</v>
      </c>
      <c r="K3556" s="4" t="s">
        <v>4347</v>
      </c>
      <c r="L3556" s="4" t="s">
        <v>4348</v>
      </c>
      <c r="M3556" s="5">
        <v>44514</v>
      </c>
      <c r="N3556" s="6">
        <v>8690</v>
      </c>
      <c r="O3556" s="4">
        <f t="shared" si="110"/>
        <v>14</v>
      </c>
      <c r="P3556" s="4" t="str">
        <f t="shared" si="111"/>
        <v>2021-11</v>
      </c>
    </row>
    <row r="3557" spans="1:16" ht="12.75" x14ac:dyDescent="0.2">
      <c r="A3557" s="4" t="s">
        <v>14</v>
      </c>
      <c r="B3557" s="4" t="s">
        <v>4342</v>
      </c>
      <c r="C3557" s="4" t="s">
        <v>4343</v>
      </c>
      <c r="D3557" s="4" t="s">
        <v>4657</v>
      </c>
      <c r="E3557" s="4" t="s">
        <v>4682</v>
      </c>
      <c r="F3557" s="4" t="s">
        <v>4683</v>
      </c>
      <c r="G3557" s="4" t="s">
        <v>4686</v>
      </c>
      <c r="H3557" s="4" t="s">
        <v>20</v>
      </c>
      <c r="I3557" s="4" t="s">
        <v>21</v>
      </c>
      <c r="J3557" s="4" t="s">
        <v>22</v>
      </c>
      <c r="K3557" s="4" t="s">
        <v>4347</v>
      </c>
      <c r="L3557" s="4" t="s">
        <v>4348</v>
      </c>
      <c r="M3557" s="5">
        <v>44514</v>
      </c>
      <c r="N3557" s="6">
        <v>1477</v>
      </c>
      <c r="O3557" s="4">
        <f t="shared" si="110"/>
        <v>14</v>
      </c>
      <c r="P3557" s="4" t="str">
        <f t="shared" si="111"/>
        <v>2021-11</v>
      </c>
    </row>
    <row r="3558" spans="1:16" ht="12.75" x14ac:dyDescent="0.2">
      <c r="A3558" s="4" t="s">
        <v>1050</v>
      </c>
      <c r="B3558" s="4" t="s">
        <v>5461</v>
      </c>
      <c r="C3558" s="4" t="s">
        <v>5462</v>
      </c>
      <c r="D3558" s="4" t="s">
        <v>6291</v>
      </c>
      <c r="E3558" s="4" t="s">
        <v>6295</v>
      </c>
      <c r="F3558" s="4" t="s">
        <v>6296</v>
      </c>
      <c r="G3558" s="4" t="s">
        <v>6323</v>
      </c>
      <c r="H3558" s="4" t="s">
        <v>210</v>
      </c>
      <c r="I3558" s="4" t="s">
        <v>210</v>
      </c>
      <c r="J3558" s="4" t="s">
        <v>877</v>
      </c>
      <c r="K3558" s="4" t="s">
        <v>5515</v>
      </c>
      <c r="L3558" s="4" t="s">
        <v>5516</v>
      </c>
      <c r="M3558" s="5">
        <v>44514</v>
      </c>
      <c r="N3558" s="6">
        <v>2065</v>
      </c>
      <c r="O3558" s="4">
        <f t="shared" si="110"/>
        <v>14</v>
      </c>
      <c r="P3558" s="4" t="str">
        <f t="shared" si="111"/>
        <v>2021-11</v>
      </c>
    </row>
    <row r="3559" spans="1:16" ht="12.75" x14ac:dyDescent="0.2">
      <c r="A3559" s="4" t="s">
        <v>14</v>
      </c>
      <c r="B3559" s="4" t="s">
        <v>7654</v>
      </c>
      <c r="C3559" s="4" t="s">
        <v>7825</v>
      </c>
      <c r="D3559" s="4" t="s">
        <v>7814</v>
      </c>
      <c r="E3559" s="4" t="s">
        <v>7826</v>
      </c>
      <c r="F3559" s="4" t="s">
        <v>7827</v>
      </c>
      <c r="G3559" s="4" t="s">
        <v>7933</v>
      </c>
      <c r="H3559" s="4" t="s">
        <v>20</v>
      </c>
      <c r="I3559" s="4" t="s">
        <v>21</v>
      </c>
      <c r="J3559" s="4" t="s">
        <v>22</v>
      </c>
      <c r="K3559" s="4" t="s">
        <v>7890</v>
      </c>
      <c r="L3559" s="4" t="s">
        <v>7763</v>
      </c>
      <c r="M3559" s="5">
        <v>44514</v>
      </c>
      <c r="N3559" s="6">
        <v>9446</v>
      </c>
      <c r="O3559" s="4">
        <f t="shared" si="110"/>
        <v>14</v>
      </c>
      <c r="P3559" s="4" t="str">
        <f t="shared" si="111"/>
        <v>2021-11</v>
      </c>
    </row>
    <row r="3560" spans="1:16" ht="12.75" x14ac:dyDescent="0.2">
      <c r="A3560" s="4" t="s">
        <v>14</v>
      </c>
      <c r="B3560" s="4" t="s">
        <v>7654</v>
      </c>
      <c r="C3560" s="4" t="s">
        <v>8288</v>
      </c>
      <c r="D3560" s="4" t="s">
        <v>8423</v>
      </c>
      <c r="E3560" s="4" t="s">
        <v>8645</v>
      </c>
      <c r="F3560" s="4" t="s">
        <v>8646</v>
      </c>
      <c r="G3560" s="4" t="s">
        <v>8647</v>
      </c>
      <c r="H3560" s="4" t="s">
        <v>20</v>
      </c>
      <c r="I3560" s="4" t="s">
        <v>21</v>
      </c>
      <c r="J3560" s="4" t="s">
        <v>36</v>
      </c>
      <c r="K3560" s="4" t="s">
        <v>8306</v>
      </c>
      <c r="L3560" s="4" t="s">
        <v>8293</v>
      </c>
      <c r="M3560" s="5">
        <v>44514</v>
      </c>
      <c r="N3560" s="6">
        <v>5250</v>
      </c>
      <c r="O3560" s="4">
        <f t="shared" si="110"/>
        <v>14</v>
      </c>
      <c r="P3560" s="4" t="str">
        <f t="shared" si="111"/>
        <v>2021-11</v>
      </c>
    </row>
    <row r="3561" spans="1:16" ht="12.75" x14ac:dyDescent="0.2">
      <c r="A3561" s="4" t="s">
        <v>14</v>
      </c>
      <c r="B3561" s="4" t="s">
        <v>7654</v>
      </c>
      <c r="C3561" s="4" t="s">
        <v>8288</v>
      </c>
      <c r="D3561" s="4" t="s">
        <v>8877</v>
      </c>
      <c r="E3561" s="4" t="s">
        <v>9042</v>
      </c>
      <c r="F3561" s="4" t="s">
        <v>9043</v>
      </c>
      <c r="G3561" s="4" t="s">
        <v>9046</v>
      </c>
      <c r="H3561" s="4" t="s">
        <v>210</v>
      </c>
      <c r="I3561" s="4" t="s">
        <v>210</v>
      </c>
      <c r="J3561" s="4" t="s">
        <v>877</v>
      </c>
      <c r="K3561" s="4" t="s">
        <v>8297</v>
      </c>
      <c r="L3561" s="4" t="s">
        <v>8301</v>
      </c>
      <c r="M3561" s="5">
        <v>44514</v>
      </c>
      <c r="N3561" s="6">
        <v>8377</v>
      </c>
      <c r="O3561" s="4">
        <f t="shared" si="110"/>
        <v>14</v>
      </c>
      <c r="P3561" s="4" t="str">
        <f t="shared" si="111"/>
        <v>2021-11</v>
      </c>
    </row>
    <row r="3562" spans="1:16" ht="12.75" x14ac:dyDescent="0.2">
      <c r="A3562" s="4" t="s">
        <v>14</v>
      </c>
      <c r="B3562" s="4" t="s">
        <v>7654</v>
      </c>
      <c r="C3562" s="4" t="s">
        <v>8288</v>
      </c>
      <c r="D3562" s="4" t="s">
        <v>9403</v>
      </c>
      <c r="E3562" s="4" t="s">
        <v>8366</v>
      </c>
      <c r="F3562" s="4" t="s">
        <v>8367</v>
      </c>
      <c r="G3562" s="4" t="s">
        <v>9432</v>
      </c>
      <c r="H3562" s="4" t="s">
        <v>20</v>
      </c>
      <c r="I3562" s="4" t="s">
        <v>21</v>
      </c>
      <c r="J3562" s="4" t="s">
        <v>36</v>
      </c>
      <c r="K3562" s="4" t="s">
        <v>8306</v>
      </c>
      <c r="L3562" s="4" t="s">
        <v>8100</v>
      </c>
      <c r="M3562" s="5">
        <v>44514</v>
      </c>
      <c r="N3562" s="6">
        <v>8385</v>
      </c>
      <c r="O3562" s="4">
        <f t="shared" si="110"/>
        <v>14</v>
      </c>
      <c r="P3562" s="4" t="str">
        <f t="shared" si="111"/>
        <v>2021-11</v>
      </c>
    </row>
    <row r="3563" spans="1:16" ht="12.75" x14ac:dyDescent="0.2">
      <c r="A3563" s="4" t="s">
        <v>3048</v>
      </c>
      <c r="B3563" s="4" t="s">
        <v>10496</v>
      </c>
      <c r="C3563" s="4" t="s">
        <v>10930</v>
      </c>
      <c r="D3563" s="4" t="s">
        <v>13936</v>
      </c>
      <c r="E3563" s="4" t="s">
        <v>10994</v>
      </c>
      <c r="F3563" s="4" t="s">
        <v>10995</v>
      </c>
      <c r="G3563" s="4" t="s">
        <v>11000</v>
      </c>
      <c r="H3563" s="4" t="s">
        <v>20</v>
      </c>
      <c r="I3563" s="4" t="s">
        <v>21</v>
      </c>
      <c r="J3563" s="4" t="s">
        <v>22</v>
      </c>
      <c r="K3563" s="4" t="s">
        <v>10997</v>
      </c>
      <c r="L3563" s="4" t="s">
        <v>10143</v>
      </c>
      <c r="M3563" s="5">
        <v>44514</v>
      </c>
      <c r="N3563" s="6">
        <v>9653</v>
      </c>
      <c r="O3563" s="4">
        <f t="shared" si="110"/>
        <v>14</v>
      </c>
      <c r="P3563" s="4" t="str">
        <f t="shared" si="111"/>
        <v>2021-11</v>
      </c>
    </row>
    <row r="3564" spans="1:16" ht="12.75" x14ac:dyDescent="0.2">
      <c r="A3564" s="4" t="s">
        <v>3048</v>
      </c>
      <c r="B3564" s="4" t="s">
        <v>11712</v>
      </c>
      <c r="C3564" s="4" t="s">
        <v>11934</v>
      </c>
      <c r="D3564" s="4" t="s">
        <v>13936</v>
      </c>
      <c r="E3564" s="4" t="s">
        <v>6068</v>
      </c>
      <c r="F3564" s="4" t="s">
        <v>6069</v>
      </c>
      <c r="G3564" s="4" t="s">
        <v>11946</v>
      </c>
      <c r="H3564" s="4" t="s">
        <v>20</v>
      </c>
      <c r="I3564" s="4" t="s">
        <v>21</v>
      </c>
      <c r="J3564" s="4" t="s">
        <v>22</v>
      </c>
      <c r="K3564" s="4" t="s">
        <v>11936</v>
      </c>
      <c r="L3564" s="4" t="s">
        <v>11939</v>
      </c>
      <c r="M3564" s="5">
        <v>44514</v>
      </c>
      <c r="N3564" s="6">
        <v>1208</v>
      </c>
      <c r="O3564" s="4">
        <f t="shared" si="110"/>
        <v>14</v>
      </c>
      <c r="P3564" s="4" t="str">
        <f t="shared" si="111"/>
        <v>2021-11</v>
      </c>
    </row>
    <row r="3565" spans="1:16" ht="12.75" x14ac:dyDescent="0.2">
      <c r="A3565" s="4" t="s">
        <v>3048</v>
      </c>
      <c r="B3565" s="4" t="s">
        <v>12289</v>
      </c>
      <c r="C3565" s="4" t="s">
        <v>12643</v>
      </c>
      <c r="D3565" s="4" t="s">
        <v>12751</v>
      </c>
      <c r="E3565" s="4" t="s">
        <v>12772</v>
      </c>
      <c r="F3565" s="4" t="s">
        <v>12773</v>
      </c>
      <c r="G3565" s="4" t="s">
        <v>12779</v>
      </c>
      <c r="H3565" s="4" t="s">
        <v>20</v>
      </c>
      <c r="I3565" s="4" t="s">
        <v>21</v>
      </c>
      <c r="J3565" s="4" t="s">
        <v>22</v>
      </c>
      <c r="K3565" s="4" t="s">
        <v>12668</v>
      </c>
      <c r="L3565" s="4" t="s">
        <v>12121</v>
      </c>
      <c r="M3565" s="5">
        <v>44514</v>
      </c>
      <c r="N3565" s="6">
        <v>674</v>
      </c>
      <c r="O3565" s="4">
        <f t="shared" si="110"/>
        <v>14</v>
      </c>
      <c r="P3565" s="4" t="str">
        <f t="shared" si="111"/>
        <v>2021-11</v>
      </c>
    </row>
    <row r="3566" spans="1:16" ht="12.75" x14ac:dyDescent="0.2">
      <c r="A3566" s="4" t="s">
        <v>14</v>
      </c>
      <c r="B3566" s="4" t="s">
        <v>15</v>
      </c>
      <c r="C3566" s="4" t="s">
        <v>68</v>
      </c>
      <c r="D3566" s="4" t="s">
        <v>25</v>
      </c>
      <c r="E3566" s="4" t="s">
        <v>88</v>
      </c>
      <c r="F3566" s="4" t="s">
        <v>89</v>
      </c>
      <c r="G3566" s="4" t="s">
        <v>218</v>
      </c>
      <c r="H3566" s="4" t="s">
        <v>20</v>
      </c>
      <c r="I3566" s="4" t="s">
        <v>29</v>
      </c>
      <c r="J3566" s="4" t="s">
        <v>36</v>
      </c>
      <c r="K3566" s="4" t="s">
        <v>77</v>
      </c>
      <c r="L3566" s="4" t="s">
        <v>24</v>
      </c>
      <c r="M3566" s="5">
        <v>44515</v>
      </c>
      <c r="N3566" s="6">
        <v>8254</v>
      </c>
      <c r="O3566" s="4">
        <f t="shared" si="110"/>
        <v>15</v>
      </c>
      <c r="P3566" s="4" t="str">
        <f t="shared" si="111"/>
        <v>2021-11</v>
      </c>
    </row>
    <row r="3567" spans="1:16" ht="12.75" x14ac:dyDescent="0.2">
      <c r="A3567" s="4" t="s">
        <v>1050</v>
      </c>
      <c r="B3567" s="4" t="s">
        <v>1051</v>
      </c>
      <c r="C3567" s="4" t="s">
        <v>1052</v>
      </c>
      <c r="D3567" s="4" t="s">
        <v>1437</v>
      </c>
      <c r="E3567" s="4" t="s">
        <v>1240</v>
      </c>
      <c r="F3567" s="4" t="s">
        <v>1241</v>
      </c>
      <c r="G3567" s="4" t="s">
        <v>1444</v>
      </c>
      <c r="H3567" s="4" t="s">
        <v>20</v>
      </c>
      <c r="I3567" s="4" t="s">
        <v>29</v>
      </c>
      <c r="J3567" s="4" t="s">
        <v>36</v>
      </c>
      <c r="K3567" s="4" t="s">
        <v>1056</v>
      </c>
      <c r="L3567" s="4" t="s">
        <v>689</v>
      </c>
      <c r="M3567" s="5">
        <v>44515</v>
      </c>
      <c r="N3567" s="6">
        <v>162</v>
      </c>
      <c r="O3567" s="4">
        <f t="shared" si="110"/>
        <v>15</v>
      </c>
      <c r="P3567" s="4" t="str">
        <f t="shared" si="111"/>
        <v>2021-11</v>
      </c>
    </row>
    <row r="3568" spans="1:16" ht="12.75" x14ac:dyDescent="0.2">
      <c r="A3568" s="4" t="s">
        <v>1050</v>
      </c>
      <c r="B3568" s="4" t="s">
        <v>1051</v>
      </c>
      <c r="C3568" s="4" t="s">
        <v>1052</v>
      </c>
      <c r="D3568" s="4" t="s">
        <v>1649</v>
      </c>
      <c r="E3568" s="4" t="s">
        <v>1654</v>
      </c>
      <c r="F3568" s="4" t="s">
        <v>1655</v>
      </c>
      <c r="G3568" s="4" t="s">
        <v>1656</v>
      </c>
      <c r="H3568" s="4" t="s">
        <v>210</v>
      </c>
      <c r="I3568" s="4" t="s">
        <v>210</v>
      </c>
      <c r="J3568" s="4" t="s">
        <v>226</v>
      </c>
      <c r="K3568" s="4" t="s">
        <v>1056</v>
      </c>
      <c r="L3568" s="4" t="s">
        <v>1171</v>
      </c>
      <c r="M3568" s="5">
        <v>44515</v>
      </c>
      <c r="N3568" s="6">
        <v>1362</v>
      </c>
      <c r="O3568" s="4">
        <f t="shared" si="110"/>
        <v>15</v>
      </c>
      <c r="P3568" s="4" t="str">
        <f t="shared" si="111"/>
        <v>2021-11</v>
      </c>
    </row>
    <row r="3569" spans="1:16" ht="12.75" x14ac:dyDescent="0.2">
      <c r="A3569" s="4" t="s">
        <v>1050</v>
      </c>
      <c r="B3569" s="4" t="s">
        <v>1051</v>
      </c>
      <c r="C3569" s="4" t="s">
        <v>1052</v>
      </c>
      <c r="D3569" s="4" t="s">
        <v>1681</v>
      </c>
      <c r="E3569" s="4" t="s">
        <v>1253</v>
      </c>
      <c r="F3569" s="4" t="s">
        <v>1254</v>
      </c>
      <c r="G3569" s="4" t="s">
        <v>1726</v>
      </c>
      <c r="H3569" s="4" t="s">
        <v>20</v>
      </c>
      <c r="I3569" s="4" t="s">
        <v>21</v>
      </c>
      <c r="J3569" s="4" t="s">
        <v>22</v>
      </c>
      <c r="K3569" s="4" t="s">
        <v>1208</v>
      </c>
      <c r="L3569" s="4" t="s">
        <v>1057</v>
      </c>
      <c r="M3569" s="5">
        <v>44515</v>
      </c>
      <c r="N3569" s="6">
        <v>8939</v>
      </c>
      <c r="O3569" s="4">
        <f t="shared" si="110"/>
        <v>15</v>
      </c>
      <c r="P3569" s="4" t="str">
        <f t="shared" si="111"/>
        <v>2021-11</v>
      </c>
    </row>
    <row r="3570" spans="1:16" ht="12.75" x14ac:dyDescent="0.2">
      <c r="A3570" s="4" t="s">
        <v>1050</v>
      </c>
      <c r="B3570" s="4" t="s">
        <v>1051</v>
      </c>
      <c r="C3570" s="4" t="s">
        <v>1999</v>
      </c>
      <c r="D3570" s="4" t="s">
        <v>2078</v>
      </c>
      <c r="E3570" s="4" t="s">
        <v>2092</v>
      </c>
      <c r="F3570" s="4" t="s">
        <v>2093</v>
      </c>
      <c r="G3570" s="4" t="s">
        <v>2096</v>
      </c>
      <c r="H3570" s="4" t="s">
        <v>20</v>
      </c>
      <c r="I3570" s="4" t="s">
        <v>29</v>
      </c>
      <c r="J3570" s="4" t="s">
        <v>36</v>
      </c>
      <c r="K3570" s="4" t="s">
        <v>2003</v>
      </c>
      <c r="L3570" s="4" t="s">
        <v>1195</v>
      </c>
      <c r="M3570" s="5">
        <v>44515</v>
      </c>
      <c r="N3570" s="6">
        <v>6899</v>
      </c>
      <c r="O3570" s="4">
        <f t="shared" si="110"/>
        <v>15</v>
      </c>
      <c r="P3570" s="4" t="str">
        <f t="shared" si="111"/>
        <v>2021-11</v>
      </c>
    </row>
    <row r="3571" spans="1:16" ht="12.75" x14ac:dyDescent="0.2">
      <c r="A3571" s="4" t="s">
        <v>14</v>
      </c>
      <c r="B3571" s="4" t="s">
        <v>3761</v>
      </c>
      <c r="C3571" s="4" t="s">
        <v>3762</v>
      </c>
      <c r="D3571" s="4" t="s">
        <v>4000</v>
      </c>
      <c r="E3571" s="4" t="s">
        <v>4016</v>
      </c>
      <c r="F3571" s="4" t="s">
        <v>4017</v>
      </c>
      <c r="G3571" s="4" t="s">
        <v>4029</v>
      </c>
      <c r="H3571" s="4" t="s">
        <v>20</v>
      </c>
      <c r="I3571" s="4" t="s">
        <v>29</v>
      </c>
      <c r="J3571" s="4" t="s">
        <v>22</v>
      </c>
      <c r="K3571" s="4" t="s">
        <v>3771</v>
      </c>
      <c r="L3571" s="4" t="s">
        <v>3772</v>
      </c>
      <c r="M3571" s="5">
        <v>44515</v>
      </c>
      <c r="N3571" s="6">
        <v>2551</v>
      </c>
      <c r="O3571" s="4">
        <f t="shared" si="110"/>
        <v>15</v>
      </c>
      <c r="P3571" s="4" t="str">
        <f t="shared" si="111"/>
        <v>2021-11</v>
      </c>
    </row>
    <row r="3572" spans="1:16" ht="12.75" x14ac:dyDescent="0.2">
      <c r="A3572" s="4" t="s">
        <v>14</v>
      </c>
      <c r="B3572" s="4" t="s">
        <v>4342</v>
      </c>
      <c r="C3572" s="4" t="s">
        <v>4343</v>
      </c>
      <c r="D3572" s="4" t="s">
        <v>4708</v>
      </c>
      <c r="E3572" s="4" t="s">
        <v>4501</v>
      </c>
      <c r="F3572" s="4" t="s">
        <v>4502</v>
      </c>
      <c r="G3572" s="4" t="s">
        <v>4796</v>
      </c>
      <c r="H3572" s="4" t="s">
        <v>20</v>
      </c>
      <c r="I3572" s="4" t="s">
        <v>29</v>
      </c>
      <c r="J3572" s="4" t="s">
        <v>22</v>
      </c>
      <c r="K3572" s="4" t="s">
        <v>4396</v>
      </c>
      <c r="L3572" s="4" t="s">
        <v>4504</v>
      </c>
      <c r="M3572" s="5">
        <v>44515</v>
      </c>
      <c r="N3572" s="6">
        <v>7109</v>
      </c>
      <c r="O3572" s="4">
        <f t="shared" si="110"/>
        <v>15</v>
      </c>
      <c r="P3572" s="4" t="str">
        <f t="shared" si="111"/>
        <v>2021-11</v>
      </c>
    </row>
    <row r="3573" spans="1:16" ht="12.75" x14ac:dyDescent="0.2">
      <c r="A3573" s="4" t="s">
        <v>14</v>
      </c>
      <c r="B3573" s="4" t="s">
        <v>7654</v>
      </c>
      <c r="C3573" s="4" t="s">
        <v>9450</v>
      </c>
      <c r="D3573" s="4" t="s">
        <v>9512</v>
      </c>
      <c r="E3573" s="4" t="s">
        <v>9464</v>
      </c>
      <c r="F3573" s="4" t="s">
        <v>9465</v>
      </c>
      <c r="G3573" s="4" t="s">
        <v>9545</v>
      </c>
      <c r="H3573" s="4" t="s">
        <v>20</v>
      </c>
      <c r="I3573" s="4" t="s">
        <v>29</v>
      </c>
      <c r="J3573" s="4" t="s">
        <v>36</v>
      </c>
      <c r="K3573" s="4" t="s">
        <v>9468</v>
      </c>
      <c r="L3573" s="4" t="s">
        <v>9145</v>
      </c>
      <c r="M3573" s="5">
        <v>44515</v>
      </c>
      <c r="N3573" s="6">
        <v>5794</v>
      </c>
      <c r="O3573" s="4">
        <f t="shared" si="110"/>
        <v>15</v>
      </c>
      <c r="P3573" s="4" t="str">
        <f t="shared" si="111"/>
        <v>2021-11</v>
      </c>
    </row>
    <row r="3574" spans="1:16" ht="12.75" x14ac:dyDescent="0.2">
      <c r="A3574" s="4" t="s">
        <v>14</v>
      </c>
      <c r="B3574" s="4" t="s">
        <v>7654</v>
      </c>
      <c r="C3574" s="4" t="s">
        <v>9693</v>
      </c>
      <c r="D3574" s="4" t="s">
        <v>7419</v>
      </c>
      <c r="E3574" s="4" t="s">
        <v>9509</v>
      </c>
      <c r="F3574" s="4" t="s">
        <v>9510</v>
      </c>
      <c r="G3574" s="4" t="s">
        <v>9870</v>
      </c>
      <c r="H3574" s="4" t="s">
        <v>20</v>
      </c>
      <c r="I3574" s="4" t="s">
        <v>21</v>
      </c>
      <c r="J3574" s="4" t="s">
        <v>22</v>
      </c>
      <c r="K3574" s="4" t="s">
        <v>9697</v>
      </c>
      <c r="L3574" s="4" t="s">
        <v>721</v>
      </c>
      <c r="M3574" s="5">
        <v>44515</v>
      </c>
      <c r="N3574" s="6">
        <v>9868</v>
      </c>
      <c r="O3574" s="4">
        <f t="shared" si="110"/>
        <v>15</v>
      </c>
      <c r="P3574" s="4" t="str">
        <f t="shared" si="111"/>
        <v>2021-11</v>
      </c>
    </row>
    <row r="3575" spans="1:16" ht="12.75" x14ac:dyDescent="0.2">
      <c r="A3575" s="4" t="s">
        <v>3048</v>
      </c>
      <c r="B3575" s="4" t="s">
        <v>10496</v>
      </c>
      <c r="C3575" s="4" t="s">
        <v>10497</v>
      </c>
      <c r="D3575" s="4" t="s">
        <v>10876</v>
      </c>
      <c r="E3575" s="4" t="s">
        <v>10877</v>
      </c>
      <c r="F3575" s="4" t="s">
        <v>3048</v>
      </c>
      <c r="G3575" s="4" t="s">
        <v>3048</v>
      </c>
      <c r="H3575" s="4" t="s">
        <v>210</v>
      </c>
      <c r="I3575" s="4" t="s">
        <v>210</v>
      </c>
      <c r="J3575" s="4" t="s">
        <v>3048</v>
      </c>
      <c r="K3575" s="4" t="s">
        <v>10549</v>
      </c>
      <c r="L3575" s="4" t="s">
        <v>10559</v>
      </c>
      <c r="M3575" s="5">
        <v>44515</v>
      </c>
      <c r="N3575" s="6">
        <v>3090</v>
      </c>
      <c r="O3575" s="4">
        <f t="shared" si="110"/>
        <v>15</v>
      </c>
      <c r="P3575" s="4" t="str">
        <f t="shared" si="111"/>
        <v>2021-11</v>
      </c>
    </row>
    <row r="3576" spans="1:16" ht="12.75" x14ac:dyDescent="0.2">
      <c r="A3576" s="4" t="s">
        <v>3048</v>
      </c>
      <c r="B3576" s="4" t="s">
        <v>11712</v>
      </c>
      <c r="C3576" s="4" t="s">
        <v>11719</v>
      </c>
      <c r="D3576" s="4" t="s">
        <v>13936</v>
      </c>
      <c r="E3576" s="4" t="s">
        <v>5478</v>
      </c>
      <c r="F3576" s="4" t="s">
        <v>5479</v>
      </c>
      <c r="G3576" s="4" t="s">
        <v>11760</v>
      </c>
      <c r="H3576" s="4" t="s">
        <v>20</v>
      </c>
      <c r="I3576" s="4" t="s">
        <v>21</v>
      </c>
      <c r="J3576" s="4" t="s">
        <v>1491</v>
      </c>
      <c r="K3576" s="4" t="s">
        <v>11723</v>
      </c>
      <c r="L3576" s="4" t="s">
        <v>5481</v>
      </c>
      <c r="M3576" s="5">
        <v>44515</v>
      </c>
      <c r="N3576" s="6">
        <v>2171</v>
      </c>
      <c r="O3576" s="4">
        <f t="shared" si="110"/>
        <v>15</v>
      </c>
      <c r="P3576" s="4" t="str">
        <f t="shared" si="111"/>
        <v>2021-11</v>
      </c>
    </row>
    <row r="3577" spans="1:16" ht="12.75" x14ac:dyDescent="0.2">
      <c r="A3577" s="4" t="s">
        <v>1050</v>
      </c>
      <c r="B3577" s="4" t="s">
        <v>1051</v>
      </c>
      <c r="C3577" s="4" t="s">
        <v>2556</v>
      </c>
      <c r="D3577" s="4" t="s">
        <v>2829</v>
      </c>
      <c r="E3577" s="4" t="s">
        <v>2830</v>
      </c>
      <c r="F3577" s="4" t="s">
        <v>2831</v>
      </c>
      <c r="G3577" s="4" t="s">
        <v>2833</v>
      </c>
      <c r="H3577" s="4" t="s">
        <v>20</v>
      </c>
      <c r="I3577" s="4" t="s">
        <v>29</v>
      </c>
      <c r="J3577" s="4" t="s">
        <v>36</v>
      </c>
      <c r="K3577" s="4" t="s">
        <v>2565</v>
      </c>
      <c r="L3577" s="4" t="s">
        <v>2584</v>
      </c>
      <c r="M3577" s="5">
        <v>44516</v>
      </c>
      <c r="N3577" s="6">
        <v>8746</v>
      </c>
      <c r="O3577" s="4">
        <f t="shared" si="110"/>
        <v>16</v>
      </c>
      <c r="P3577" s="4" t="str">
        <f t="shared" si="111"/>
        <v>2021-11</v>
      </c>
    </row>
    <row r="3578" spans="1:16" ht="12.75" x14ac:dyDescent="0.2">
      <c r="A3578" s="4" t="s">
        <v>3048</v>
      </c>
      <c r="B3578" s="4" t="s">
        <v>3049</v>
      </c>
      <c r="C3578" s="4" t="s">
        <v>3339</v>
      </c>
      <c r="D3578" s="4" t="s">
        <v>3492</v>
      </c>
      <c r="E3578" s="4" t="s">
        <v>3493</v>
      </c>
      <c r="F3578" s="4" t="s">
        <v>3494</v>
      </c>
      <c r="G3578" s="4" t="s">
        <v>3496</v>
      </c>
      <c r="H3578" s="4" t="s">
        <v>20</v>
      </c>
      <c r="I3578" s="4" t="s">
        <v>216</v>
      </c>
      <c r="J3578" s="4" t="s">
        <v>36</v>
      </c>
      <c r="K3578" s="4" t="s">
        <v>3343</v>
      </c>
      <c r="L3578" s="4" t="s">
        <v>3344</v>
      </c>
      <c r="M3578" s="5">
        <v>44516</v>
      </c>
      <c r="N3578" s="6">
        <v>9555</v>
      </c>
      <c r="O3578" s="4">
        <f t="shared" si="110"/>
        <v>16</v>
      </c>
      <c r="P3578" s="4" t="str">
        <f t="shared" si="111"/>
        <v>2021-11</v>
      </c>
    </row>
    <row r="3579" spans="1:16" ht="12.75" x14ac:dyDescent="0.2">
      <c r="A3579" s="4" t="s">
        <v>1050</v>
      </c>
      <c r="B3579" s="4" t="s">
        <v>5461</v>
      </c>
      <c r="C3579" s="4" t="s">
        <v>5462</v>
      </c>
      <c r="D3579" s="4" t="s">
        <v>6183</v>
      </c>
      <c r="E3579" s="4" t="s">
        <v>6194</v>
      </c>
      <c r="F3579" s="4" t="s">
        <v>6195</v>
      </c>
      <c r="G3579" s="4" t="s">
        <v>6197</v>
      </c>
      <c r="H3579" s="4" t="s">
        <v>20</v>
      </c>
      <c r="I3579" s="4" t="s">
        <v>21</v>
      </c>
      <c r="J3579" s="4" t="s">
        <v>36</v>
      </c>
      <c r="K3579" s="4" t="s">
        <v>5499</v>
      </c>
      <c r="L3579" s="4" t="s">
        <v>5467</v>
      </c>
      <c r="M3579" s="5">
        <v>44516</v>
      </c>
      <c r="N3579" s="6">
        <v>206</v>
      </c>
      <c r="O3579" s="4">
        <f t="shared" si="110"/>
        <v>16</v>
      </c>
      <c r="P3579" s="4" t="str">
        <f t="shared" si="111"/>
        <v>2021-11</v>
      </c>
    </row>
    <row r="3580" spans="1:16" ht="12.75" x14ac:dyDescent="0.2">
      <c r="A3580" s="4" t="s">
        <v>14</v>
      </c>
      <c r="B3580" s="4" t="s">
        <v>7127</v>
      </c>
      <c r="C3580" s="4" t="s">
        <v>7128</v>
      </c>
      <c r="D3580" s="4" t="s">
        <v>7430</v>
      </c>
      <c r="E3580" s="4" t="s">
        <v>7431</v>
      </c>
      <c r="F3580" s="4" t="s">
        <v>3048</v>
      </c>
      <c r="G3580" s="4" t="s">
        <v>3048</v>
      </c>
      <c r="H3580" s="4" t="s">
        <v>210</v>
      </c>
      <c r="I3580" s="4" t="s">
        <v>210</v>
      </c>
      <c r="J3580" s="4" t="s">
        <v>3048</v>
      </c>
      <c r="K3580" s="4" t="s">
        <v>7144</v>
      </c>
      <c r="L3580" s="4" t="s">
        <v>7203</v>
      </c>
      <c r="M3580" s="5">
        <v>44516</v>
      </c>
      <c r="N3580" s="6">
        <v>9432</v>
      </c>
      <c r="O3580" s="4">
        <f t="shared" si="110"/>
        <v>16</v>
      </c>
      <c r="P3580" s="4" t="str">
        <f t="shared" si="111"/>
        <v>2021-11</v>
      </c>
    </row>
    <row r="3581" spans="1:16" ht="12.75" x14ac:dyDescent="0.2">
      <c r="A3581" s="4" t="s">
        <v>3048</v>
      </c>
      <c r="B3581" s="4" t="s">
        <v>10496</v>
      </c>
      <c r="C3581" s="4" t="s">
        <v>10930</v>
      </c>
      <c r="D3581" s="4" t="s">
        <v>25</v>
      </c>
      <c r="E3581" s="4" t="s">
        <v>11179</v>
      </c>
      <c r="F3581" s="4" t="s">
        <v>11180</v>
      </c>
      <c r="G3581" s="4" t="s">
        <v>11403</v>
      </c>
      <c r="H3581" s="4" t="s">
        <v>20</v>
      </c>
      <c r="I3581" s="4" t="s">
        <v>29</v>
      </c>
      <c r="J3581" s="4" t="s">
        <v>36</v>
      </c>
      <c r="K3581" s="4" t="s">
        <v>10934</v>
      </c>
      <c r="L3581" s="4" t="s">
        <v>10935</v>
      </c>
      <c r="M3581" s="5">
        <v>44516</v>
      </c>
      <c r="N3581" s="6">
        <v>9806</v>
      </c>
      <c r="O3581" s="4">
        <f t="shared" si="110"/>
        <v>16</v>
      </c>
      <c r="P3581" s="4" t="str">
        <f t="shared" si="111"/>
        <v>2021-11</v>
      </c>
    </row>
    <row r="3582" spans="1:16" ht="12.75" x14ac:dyDescent="0.2">
      <c r="A3582" s="4" t="s">
        <v>3048</v>
      </c>
      <c r="B3582" s="4" t="s">
        <v>11712</v>
      </c>
      <c r="C3582" s="4" t="s">
        <v>11719</v>
      </c>
      <c r="D3582" s="4" t="s">
        <v>13936</v>
      </c>
      <c r="E3582" s="4" t="s">
        <v>5478</v>
      </c>
      <c r="F3582" s="4" t="s">
        <v>5479</v>
      </c>
      <c r="G3582" s="4" t="s">
        <v>11782</v>
      </c>
      <c r="H3582" s="4" t="s">
        <v>20</v>
      </c>
      <c r="I3582" s="4" t="s">
        <v>21</v>
      </c>
      <c r="J3582" s="4" t="s">
        <v>36</v>
      </c>
      <c r="K3582" s="4" t="s">
        <v>11723</v>
      </c>
      <c r="L3582" s="4" t="s">
        <v>5477</v>
      </c>
      <c r="M3582" s="5">
        <v>44516</v>
      </c>
      <c r="N3582" s="6">
        <v>8840</v>
      </c>
      <c r="O3582" s="4">
        <f t="shared" si="110"/>
        <v>16</v>
      </c>
      <c r="P3582" s="4" t="str">
        <f t="shared" si="111"/>
        <v>2021-11</v>
      </c>
    </row>
    <row r="3583" spans="1:16" ht="12.75" x14ac:dyDescent="0.2">
      <c r="A3583" s="4" t="s">
        <v>3048</v>
      </c>
      <c r="B3583" s="4" t="s">
        <v>11712</v>
      </c>
      <c r="C3583" s="4" t="s">
        <v>11719</v>
      </c>
      <c r="D3583" s="4" t="s">
        <v>11882</v>
      </c>
      <c r="E3583" s="4" t="s">
        <v>11909</v>
      </c>
      <c r="F3583" s="4" t="s">
        <v>11910</v>
      </c>
      <c r="G3583" s="4" t="s">
        <v>11912</v>
      </c>
      <c r="H3583" s="4" t="s">
        <v>20</v>
      </c>
      <c r="I3583" s="4" t="s">
        <v>29</v>
      </c>
      <c r="J3583" s="4" t="s">
        <v>36</v>
      </c>
      <c r="K3583" s="4" t="s">
        <v>11723</v>
      </c>
      <c r="L3583" s="4" t="s">
        <v>3549</v>
      </c>
      <c r="M3583" s="5">
        <v>44516</v>
      </c>
      <c r="N3583" s="6">
        <v>9987</v>
      </c>
      <c r="O3583" s="4">
        <f t="shared" si="110"/>
        <v>16</v>
      </c>
      <c r="P3583" s="4" t="str">
        <f t="shared" si="111"/>
        <v>2021-11</v>
      </c>
    </row>
    <row r="3584" spans="1:16" ht="12.75" x14ac:dyDescent="0.2">
      <c r="A3584" s="4" t="s">
        <v>3048</v>
      </c>
      <c r="B3584" s="4" t="s">
        <v>12289</v>
      </c>
      <c r="C3584" s="4" t="s">
        <v>12841</v>
      </c>
      <c r="D3584" s="4" t="s">
        <v>1496</v>
      </c>
      <c r="E3584" s="4" t="s">
        <v>13074</v>
      </c>
      <c r="F3584" s="4" t="s">
        <v>13075</v>
      </c>
      <c r="G3584" s="4" t="s">
        <v>13078</v>
      </c>
      <c r="H3584" s="4" t="s">
        <v>20</v>
      </c>
      <c r="I3584" s="4" t="s">
        <v>21</v>
      </c>
      <c r="J3584" s="4" t="s">
        <v>22</v>
      </c>
      <c r="K3584" s="4" t="s">
        <v>12850</v>
      </c>
      <c r="L3584" s="4" t="s">
        <v>12121</v>
      </c>
      <c r="M3584" s="5">
        <v>44516</v>
      </c>
      <c r="N3584" s="6">
        <v>280</v>
      </c>
      <c r="O3584" s="4">
        <f t="shared" si="110"/>
        <v>16</v>
      </c>
      <c r="P3584" s="4" t="str">
        <f t="shared" si="111"/>
        <v>2021-11</v>
      </c>
    </row>
    <row r="3585" spans="1:16" ht="12.75" x14ac:dyDescent="0.2">
      <c r="A3585" s="4" t="s">
        <v>3048</v>
      </c>
      <c r="B3585" s="4" t="s">
        <v>3049</v>
      </c>
      <c r="C3585" s="4" t="s">
        <v>3522</v>
      </c>
      <c r="D3585" s="4" t="s">
        <v>3172</v>
      </c>
      <c r="E3585" s="4" t="s">
        <v>3650</v>
      </c>
      <c r="F3585" s="4" t="s">
        <v>3651</v>
      </c>
      <c r="G3585" s="4" t="s">
        <v>3652</v>
      </c>
      <c r="H3585" s="4" t="s">
        <v>20</v>
      </c>
      <c r="I3585" s="4" t="s">
        <v>21</v>
      </c>
      <c r="J3585" s="4" t="s">
        <v>22</v>
      </c>
      <c r="K3585" s="4" t="s">
        <v>3524</v>
      </c>
      <c r="L3585" s="4" t="s">
        <v>3055</v>
      </c>
      <c r="M3585" s="5">
        <v>44517</v>
      </c>
      <c r="N3585" s="6">
        <v>9687</v>
      </c>
      <c r="O3585" s="4">
        <f t="shared" si="110"/>
        <v>17</v>
      </c>
      <c r="P3585" s="4" t="str">
        <f t="shared" si="111"/>
        <v>2021-11</v>
      </c>
    </row>
    <row r="3586" spans="1:16" ht="12.75" x14ac:dyDescent="0.2">
      <c r="A3586" s="4" t="s">
        <v>14</v>
      </c>
      <c r="B3586" s="4" t="s">
        <v>4086</v>
      </c>
      <c r="C3586" s="4" t="s">
        <v>4087</v>
      </c>
      <c r="D3586" s="4" t="s">
        <v>13936</v>
      </c>
      <c r="E3586" s="4" t="s">
        <v>4113</v>
      </c>
      <c r="F3586" s="4" t="s">
        <v>4114</v>
      </c>
      <c r="G3586" s="4" t="s">
        <v>4119</v>
      </c>
      <c r="H3586" s="4" t="s">
        <v>20</v>
      </c>
      <c r="I3586" s="4" t="s">
        <v>21</v>
      </c>
      <c r="J3586" s="4" t="s">
        <v>22</v>
      </c>
      <c r="K3586" s="4" t="s">
        <v>4091</v>
      </c>
      <c r="L3586" s="4" t="s">
        <v>1114</v>
      </c>
      <c r="M3586" s="5">
        <v>44517</v>
      </c>
      <c r="N3586" s="6">
        <v>1486</v>
      </c>
      <c r="O3586" s="4">
        <f t="shared" ref="O3586:O3649" si="112">DAY(M3586)</f>
        <v>17</v>
      </c>
      <c r="P3586" s="4" t="str">
        <f t="shared" ref="P3586:P3649" si="113">TEXT(M3586,"YYYY-MM")</f>
        <v>2021-11</v>
      </c>
    </row>
    <row r="3587" spans="1:16" ht="12.75" x14ac:dyDescent="0.2">
      <c r="A3587" s="4" t="s">
        <v>14</v>
      </c>
      <c r="B3587" s="4" t="s">
        <v>4342</v>
      </c>
      <c r="C3587" s="4" t="s">
        <v>4343</v>
      </c>
      <c r="D3587" s="4" t="s">
        <v>4609</v>
      </c>
      <c r="E3587" s="4" t="s">
        <v>4628</v>
      </c>
      <c r="F3587" s="4" t="s">
        <v>4629</v>
      </c>
      <c r="G3587" s="4" t="s">
        <v>3048</v>
      </c>
      <c r="H3587" s="4" t="s">
        <v>210</v>
      </c>
      <c r="I3587" s="4" t="s">
        <v>210</v>
      </c>
      <c r="J3587" s="4" t="s">
        <v>3048</v>
      </c>
      <c r="K3587" s="4" t="s">
        <v>4362</v>
      </c>
      <c r="L3587" s="4" t="s">
        <v>4408</v>
      </c>
      <c r="M3587" s="5">
        <v>44517</v>
      </c>
      <c r="N3587" s="6">
        <v>7463</v>
      </c>
      <c r="O3587" s="4">
        <f t="shared" si="112"/>
        <v>17</v>
      </c>
      <c r="P3587" s="4" t="str">
        <f t="shared" si="113"/>
        <v>2021-11</v>
      </c>
    </row>
    <row r="3588" spans="1:16" ht="12.75" x14ac:dyDescent="0.2">
      <c r="A3588" s="4" t="s">
        <v>14</v>
      </c>
      <c r="B3588" s="4" t="s">
        <v>4342</v>
      </c>
      <c r="C3588" s="4" t="s">
        <v>4343</v>
      </c>
      <c r="D3588" s="4" t="s">
        <v>4657</v>
      </c>
      <c r="E3588" s="4" t="s">
        <v>4658</v>
      </c>
      <c r="F3588" s="4" t="s">
        <v>4659</v>
      </c>
      <c r="G3588" s="4" t="s">
        <v>4671</v>
      </c>
      <c r="H3588" s="4" t="s">
        <v>20</v>
      </c>
      <c r="I3588" s="4" t="s">
        <v>21</v>
      </c>
      <c r="J3588" s="4" t="s">
        <v>22</v>
      </c>
      <c r="K3588" s="4" t="s">
        <v>4347</v>
      </c>
      <c r="L3588" s="4" t="s">
        <v>4348</v>
      </c>
      <c r="M3588" s="5">
        <v>44517</v>
      </c>
      <c r="N3588" s="6">
        <v>3196</v>
      </c>
      <c r="O3588" s="4">
        <f t="shared" si="112"/>
        <v>17</v>
      </c>
      <c r="P3588" s="4" t="str">
        <f t="shared" si="113"/>
        <v>2021-11</v>
      </c>
    </row>
    <row r="3589" spans="1:16" ht="12.75" x14ac:dyDescent="0.2">
      <c r="A3589" s="4" t="s">
        <v>14</v>
      </c>
      <c r="B3589" s="4" t="s">
        <v>7654</v>
      </c>
      <c r="C3589" s="4" t="s">
        <v>9450</v>
      </c>
      <c r="D3589" s="4" t="s">
        <v>25</v>
      </c>
      <c r="E3589" s="4" t="s">
        <v>9469</v>
      </c>
      <c r="F3589" s="4" t="s">
        <v>9470</v>
      </c>
      <c r="G3589" s="4" t="s">
        <v>3048</v>
      </c>
      <c r="H3589" s="4" t="s">
        <v>20</v>
      </c>
      <c r="I3589" s="4" t="s">
        <v>29</v>
      </c>
      <c r="J3589" s="4" t="s">
        <v>3048</v>
      </c>
      <c r="K3589" s="4" t="s">
        <v>7893</v>
      </c>
      <c r="L3589" s="4" t="s">
        <v>7894</v>
      </c>
      <c r="M3589" s="5">
        <v>44517</v>
      </c>
      <c r="N3589" s="6">
        <v>9604</v>
      </c>
      <c r="O3589" s="4">
        <f t="shared" si="112"/>
        <v>17</v>
      </c>
      <c r="P3589" s="4" t="str">
        <f t="shared" si="113"/>
        <v>2021-11</v>
      </c>
    </row>
    <row r="3590" spans="1:16" ht="12.75" x14ac:dyDescent="0.2">
      <c r="A3590" s="4" t="s">
        <v>14</v>
      </c>
      <c r="B3590" s="4" t="s">
        <v>7654</v>
      </c>
      <c r="C3590" s="4" t="s">
        <v>9450</v>
      </c>
      <c r="D3590" s="4" t="s">
        <v>7419</v>
      </c>
      <c r="E3590" s="4" t="s">
        <v>9486</v>
      </c>
      <c r="F3590" s="4" t="s">
        <v>9487</v>
      </c>
      <c r="G3590" s="4" t="s">
        <v>9658</v>
      </c>
      <c r="H3590" s="4" t="s">
        <v>20</v>
      </c>
      <c r="I3590" s="4" t="s">
        <v>21</v>
      </c>
      <c r="J3590" s="4" t="s">
        <v>36</v>
      </c>
      <c r="K3590" s="4" t="s">
        <v>7893</v>
      </c>
      <c r="L3590" s="4" t="s">
        <v>9145</v>
      </c>
      <c r="M3590" s="5">
        <v>44517</v>
      </c>
      <c r="N3590" s="6">
        <v>9876</v>
      </c>
      <c r="O3590" s="4">
        <f t="shared" si="112"/>
        <v>17</v>
      </c>
      <c r="P3590" s="4" t="str">
        <f t="shared" si="113"/>
        <v>2021-11</v>
      </c>
    </row>
    <row r="3591" spans="1:16" ht="12.75" x14ac:dyDescent="0.2">
      <c r="A3591" s="4" t="s">
        <v>3048</v>
      </c>
      <c r="B3591" s="4" t="s">
        <v>11712</v>
      </c>
      <c r="C3591" s="4" t="s">
        <v>11719</v>
      </c>
      <c r="D3591" s="4" t="s">
        <v>13936</v>
      </c>
      <c r="E3591" s="4" t="s">
        <v>5478</v>
      </c>
      <c r="F3591" s="4" t="s">
        <v>5479</v>
      </c>
      <c r="G3591" s="4" t="s">
        <v>11752</v>
      </c>
      <c r="H3591" s="4" t="s">
        <v>20</v>
      </c>
      <c r="I3591" s="4" t="s">
        <v>21</v>
      </c>
      <c r="J3591" s="4" t="s">
        <v>36</v>
      </c>
      <c r="K3591" s="4" t="s">
        <v>11723</v>
      </c>
      <c r="L3591" s="4" t="s">
        <v>5477</v>
      </c>
      <c r="M3591" s="5">
        <v>44517</v>
      </c>
      <c r="N3591" s="6">
        <v>6354</v>
      </c>
      <c r="O3591" s="4">
        <f t="shared" si="112"/>
        <v>17</v>
      </c>
      <c r="P3591" s="4" t="str">
        <f t="shared" si="113"/>
        <v>2021-11</v>
      </c>
    </row>
    <row r="3592" spans="1:16" ht="12.75" x14ac:dyDescent="0.2">
      <c r="A3592" s="4" t="s">
        <v>3048</v>
      </c>
      <c r="B3592" s="4" t="s">
        <v>11712</v>
      </c>
      <c r="C3592" s="4" t="s">
        <v>11934</v>
      </c>
      <c r="D3592" s="4" t="s">
        <v>25</v>
      </c>
      <c r="E3592" s="4" t="s">
        <v>6068</v>
      </c>
      <c r="F3592" s="4" t="s">
        <v>6069</v>
      </c>
      <c r="G3592" s="4" t="s">
        <v>12081</v>
      </c>
      <c r="H3592" s="4" t="s">
        <v>20</v>
      </c>
      <c r="I3592" s="4" t="s">
        <v>29</v>
      </c>
      <c r="J3592" s="4" t="s">
        <v>22</v>
      </c>
      <c r="K3592" s="4" t="s">
        <v>11936</v>
      </c>
      <c r="L3592" s="4" t="s">
        <v>11937</v>
      </c>
      <c r="M3592" s="5">
        <v>44517</v>
      </c>
      <c r="N3592" s="6">
        <v>8783</v>
      </c>
      <c r="O3592" s="4">
        <f t="shared" si="112"/>
        <v>17</v>
      </c>
      <c r="P3592" s="4" t="str">
        <f t="shared" si="113"/>
        <v>2021-11</v>
      </c>
    </row>
    <row r="3593" spans="1:16" ht="12.75" x14ac:dyDescent="0.2">
      <c r="A3593" s="4" t="s">
        <v>3048</v>
      </c>
      <c r="B3593" s="4" t="s">
        <v>11712</v>
      </c>
      <c r="C3593" s="4" t="s">
        <v>11934</v>
      </c>
      <c r="D3593" s="4" t="s">
        <v>25</v>
      </c>
      <c r="E3593" s="4" t="s">
        <v>11970</v>
      </c>
      <c r="F3593" s="4" t="s">
        <v>11971</v>
      </c>
      <c r="G3593" s="4" t="s">
        <v>12104</v>
      </c>
      <c r="H3593" s="4" t="s">
        <v>20</v>
      </c>
      <c r="I3593" s="4" t="s">
        <v>29</v>
      </c>
      <c r="J3593" s="4" t="s">
        <v>22</v>
      </c>
      <c r="K3593" s="4" t="s">
        <v>11960</v>
      </c>
      <c r="L3593" s="4" t="s">
        <v>5477</v>
      </c>
      <c r="M3593" s="5">
        <v>44517</v>
      </c>
      <c r="N3593" s="6">
        <v>8596</v>
      </c>
      <c r="O3593" s="4">
        <f t="shared" si="112"/>
        <v>17</v>
      </c>
      <c r="P3593" s="4" t="str">
        <f t="shared" si="113"/>
        <v>2021-11</v>
      </c>
    </row>
    <row r="3594" spans="1:16" ht="12.75" x14ac:dyDescent="0.2">
      <c r="A3594" s="4" t="s">
        <v>3048</v>
      </c>
      <c r="B3594" s="4" t="s">
        <v>12289</v>
      </c>
      <c r="C3594" s="4" t="s">
        <v>12841</v>
      </c>
      <c r="D3594" s="4" t="s">
        <v>13222</v>
      </c>
      <c r="E3594" s="4" t="s">
        <v>13262</v>
      </c>
      <c r="F3594" s="4" t="s">
        <v>13263</v>
      </c>
      <c r="G3594" s="4" t="s">
        <v>13265</v>
      </c>
      <c r="H3594" s="4" t="s">
        <v>20</v>
      </c>
      <c r="I3594" s="4" t="s">
        <v>21</v>
      </c>
      <c r="J3594" s="4" t="s">
        <v>1491</v>
      </c>
      <c r="K3594" s="4" t="s">
        <v>12845</v>
      </c>
      <c r="L3594" s="4" t="s">
        <v>12121</v>
      </c>
      <c r="M3594" s="5">
        <v>44517</v>
      </c>
      <c r="N3594" s="6">
        <v>4701</v>
      </c>
      <c r="O3594" s="4">
        <f t="shared" si="112"/>
        <v>17</v>
      </c>
      <c r="P3594" s="4" t="str">
        <f t="shared" si="113"/>
        <v>2021-11</v>
      </c>
    </row>
    <row r="3595" spans="1:16" ht="12.75" x14ac:dyDescent="0.2">
      <c r="A3595" s="4" t="s">
        <v>1050</v>
      </c>
      <c r="B3595" s="4" t="s">
        <v>1051</v>
      </c>
      <c r="C3595" s="4" t="s">
        <v>1052</v>
      </c>
      <c r="D3595" s="4" t="s">
        <v>13936</v>
      </c>
      <c r="E3595" s="4" t="s">
        <v>1111</v>
      </c>
      <c r="F3595" s="4" t="s">
        <v>1112</v>
      </c>
      <c r="G3595" s="4" t="s">
        <v>1116</v>
      </c>
      <c r="H3595" s="4" t="s">
        <v>20</v>
      </c>
      <c r="I3595" s="4" t="s">
        <v>21</v>
      </c>
      <c r="J3595" s="4" t="s">
        <v>22</v>
      </c>
      <c r="K3595" s="4" t="s">
        <v>1056</v>
      </c>
      <c r="L3595" s="4" t="s">
        <v>1114</v>
      </c>
      <c r="M3595" s="5">
        <v>44518</v>
      </c>
      <c r="N3595" s="6">
        <v>6895</v>
      </c>
      <c r="O3595" s="4">
        <f t="shared" si="112"/>
        <v>18</v>
      </c>
      <c r="P3595" s="4" t="str">
        <f t="shared" si="113"/>
        <v>2021-11</v>
      </c>
    </row>
    <row r="3596" spans="1:16" ht="12.75" x14ac:dyDescent="0.2">
      <c r="A3596" s="4" t="s">
        <v>1050</v>
      </c>
      <c r="B3596" s="4" t="s">
        <v>1051</v>
      </c>
      <c r="C3596" s="4" t="s">
        <v>2556</v>
      </c>
      <c r="D3596" s="4" t="s">
        <v>2720</v>
      </c>
      <c r="E3596" s="4" t="s">
        <v>2637</v>
      </c>
      <c r="F3596" s="4" t="s">
        <v>2638</v>
      </c>
      <c r="G3596" s="4" t="s">
        <v>2639</v>
      </c>
      <c r="H3596" s="4" t="s">
        <v>20</v>
      </c>
      <c r="I3596" s="4" t="s">
        <v>29</v>
      </c>
      <c r="J3596" s="4" t="s">
        <v>39</v>
      </c>
      <c r="K3596" s="4" t="s">
        <v>2576</v>
      </c>
      <c r="L3596" s="4" t="s">
        <v>2561</v>
      </c>
      <c r="M3596" s="5">
        <v>44518</v>
      </c>
      <c r="N3596" s="6">
        <v>880</v>
      </c>
      <c r="O3596" s="4">
        <f t="shared" si="112"/>
        <v>18</v>
      </c>
      <c r="P3596" s="4" t="str">
        <f t="shared" si="113"/>
        <v>2021-11</v>
      </c>
    </row>
    <row r="3597" spans="1:16" ht="12.75" x14ac:dyDescent="0.2">
      <c r="A3597" s="4" t="s">
        <v>14</v>
      </c>
      <c r="B3597" s="4" t="s">
        <v>4342</v>
      </c>
      <c r="C3597" s="4" t="s">
        <v>4343</v>
      </c>
      <c r="D3597" s="4" t="s">
        <v>4825</v>
      </c>
      <c r="E3597" s="4" t="s">
        <v>4892</v>
      </c>
      <c r="F3597" s="4" t="s">
        <v>4893</v>
      </c>
      <c r="G3597" s="4" t="s">
        <v>4894</v>
      </c>
      <c r="H3597" s="4" t="s">
        <v>20</v>
      </c>
      <c r="I3597" s="4" t="s">
        <v>21</v>
      </c>
      <c r="J3597" s="4" t="s">
        <v>22</v>
      </c>
      <c r="K3597" s="4" t="s">
        <v>4396</v>
      </c>
      <c r="L3597" s="4" t="s">
        <v>4363</v>
      </c>
      <c r="M3597" s="5">
        <v>44518</v>
      </c>
      <c r="N3597" s="6">
        <v>1397</v>
      </c>
      <c r="O3597" s="4">
        <f t="shared" si="112"/>
        <v>18</v>
      </c>
      <c r="P3597" s="4" t="str">
        <f t="shared" si="113"/>
        <v>2021-11</v>
      </c>
    </row>
    <row r="3598" spans="1:16" ht="12.75" x14ac:dyDescent="0.2">
      <c r="A3598" s="4" t="s">
        <v>14</v>
      </c>
      <c r="B3598" s="4" t="s">
        <v>4342</v>
      </c>
      <c r="C3598" s="4" t="s">
        <v>4343</v>
      </c>
      <c r="D3598" s="4" t="s">
        <v>5183</v>
      </c>
      <c r="E3598" s="4" t="s">
        <v>4397</v>
      </c>
      <c r="F3598" s="4" t="s">
        <v>4398</v>
      </c>
      <c r="G3598" s="4" t="s">
        <v>5184</v>
      </c>
      <c r="H3598" s="4" t="s">
        <v>20</v>
      </c>
      <c r="I3598" s="4" t="s">
        <v>21</v>
      </c>
      <c r="J3598" s="4" t="s">
        <v>36</v>
      </c>
      <c r="K3598" s="4" t="s">
        <v>4362</v>
      </c>
      <c r="L3598" s="4" t="s">
        <v>4363</v>
      </c>
      <c r="M3598" s="5">
        <v>44518</v>
      </c>
      <c r="N3598" s="6">
        <v>8164</v>
      </c>
      <c r="O3598" s="4">
        <f t="shared" si="112"/>
        <v>18</v>
      </c>
      <c r="P3598" s="4" t="str">
        <f t="shared" si="113"/>
        <v>2021-11</v>
      </c>
    </row>
    <row r="3599" spans="1:16" ht="12.75" x14ac:dyDescent="0.2">
      <c r="A3599" s="4" t="s">
        <v>1050</v>
      </c>
      <c r="B3599" s="4" t="s">
        <v>5461</v>
      </c>
      <c r="C3599" s="4" t="s">
        <v>5462</v>
      </c>
      <c r="D3599" s="4" t="s">
        <v>5659</v>
      </c>
      <c r="E3599" s="4" t="s">
        <v>5709</v>
      </c>
      <c r="F3599" s="4" t="s">
        <v>5710</v>
      </c>
      <c r="G3599" s="4" t="s">
        <v>5714</v>
      </c>
      <c r="H3599" s="4" t="s">
        <v>20</v>
      </c>
      <c r="I3599" s="4" t="s">
        <v>21</v>
      </c>
      <c r="J3599" s="4" t="s">
        <v>36</v>
      </c>
      <c r="K3599" s="4" t="s">
        <v>5495</v>
      </c>
      <c r="L3599" s="4" t="s">
        <v>5525</v>
      </c>
      <c r="M3599" s="5">
        <v>44518</v>
      </c>
      <c r="N3599" s="6">
        <v>8488</v>
      </c>
      <c r="O3599" s="4">
        <f t="shared" si="112"/>
        <v>18</v>
      </c>
      <c r="P3599" s="4" t="str">
        <f t="shared" si="113"/>
        <v>2021-11</v>
      </c>
    </row>
    <row r="3600" spans="1:16" ht="12.75" x14ac:dyDescent="0.2">
      <c r="A3600" s="4" t="s">
        <v>1050</v>
      </c>
      <c r="B3600" s="4" t="s">
        <v>5461</v>
      </c>
      <c r="C3600" s="4" t="s">
        <v>5462</v>
      </c>
      <c r="D3600" s="4" t="s">
        <v>5931</v>
      </c>
      <c r="E3600" s="4" t="s">
        <v>5632</v>
      </c>
      <c r="F3600" s="4" t="s">
        <v>5633</v>
      </c>
      <c r="G3600" s="4" t="s">
        <v>5951</v>
      </c>
      <c r="H3600" s="4" t="s">
        <v>210</v>
      </c>
      <c r="I3600" s="4" t="s">
        <v>343</v>
      </c>
      <c r="J3600" s="4" t="s">
        <v>22</v>
      </c>
      <c r="K3600" s="4" t="s">
        <v>5515</v>
      </c>
      <c r="L3600" s="4" t="s">
        <v>5525</v>
      </c>
      <c r="M3600" s="5">
        <v>44518</v>
      </c>
      <c r="N3600" s="6">
        <v>1317</v>
      </c>
      <c r="O3600" s="4">
        <f t="shared" si="112"/>
        <v>18</v>
      </c>
      <c r="P3600" s="4" t="str">
        <f t="shared" si="113"/>
        <v>2021-11</v>
      </c>
    </row>
    <row r="3601" spans="1:16" ht="12.75" x14ac:dyDescent="0.2">
      <c r="A3601" s="4" t="s">
        <v>14</v>
      </c>
      <c r="B3601" s="4" t="s">
        <v>7127</v>
      </c>
      <c r="C3601" s="4" t="s">
        <v>7128</v>
      </c>
      <c r="D3601" s="4" t="s">
        <v>7513</v>
      </c>
      <c r="E3601" s="4" t="s">
        <v>7381</v>
      </c>
      <c r="F3601" s="4" t="s">
        <v>7382</v>
      </c>
      <c r="G3601" s="4" t="s">
        <v>7517</v>
      </c>
      <c r="H3601" s="4" t="s">
        <v>20</v>
      </c>
      <c r="I3601" s="4" t="s">
        <v>21</v>
      </c>
      <c r="J3601" s="4" t="s">
        <v>22</v>
      </c>
      <c r="K3601" s="4" t="s">
        <v>7135</v>
      </c>
      <c r="L3601" s="4" t="s">
        <v>7151</v>
      </c>
      <c r="M3601" s="5">
        <v>44518</v>
      </c>
      <c r="N3601" s="6">
        <v>9700</v>
      </c>
      <c r="O3601" s="4">
        <f t="shared" si="112"/>
        <v>18</v>
      </c>
      <c r="P3601" s="4" t="str">
        <f t="shared" si="113"/>
        <v>2021-11</v>
      </c>
    </row>
    <row r="3602" spans="1:16" ht="12.75" x14ac:dyDescent="0.2">
      <c r="A3602" s="4" t="s">
        <v>14</v>
      </c>
      <c r="B3602" s="4" t="s">
        <v>7654</v>
      </c>
      <c r="C3602" s="4" t="s">
        <v>8288</v>
      </c>
      <c r="D3602" s="4" t="s">
        <v>9403</v>
      </c>
      <c r="E3602" s="4" t="s">
        <v>9404</v>
      </c>
      <c r="F3602" s="4" t="s">
        <v>9405</v>
      </c>
      <c r="G3602" s="4" t="s">
        <v>9409</v>
      </c>
      <c r="H3602" s="4" t="s">
        <v>20</v>
      </c>
      <c r="I3602" s="4" t="s">
        <v>21</v>
      </c>
      <c r="J3602" s="4" t="s">
        <v>36</v>
      </c>
      <c r="K3602" s="4" t="s">
        <v>8306</v>
      </c>
      <c r="L3602" s="4" t="s">
        <v>8100</v>
      </c>
      <c r="M3602" s="5">
        <v>44518</v>
      </c>
      <c r="N3602" s="6">
        <v>6732</v>
      </c>
      <c r="O3602" s="4">
        <f t="shared" si="112"/>
        <v>18</v>
      </c>
      <c r="P3602" s="4" t="str">
        <f t="shared" si="113"/>
        <v>2021-11</v>
      </c>
    </row>
    <row r="3603" spans="1:16" ht="12.75" x14ac:dyDescent="0.2">
      <c r="A3603" s="4" t="s">
        <v>3048</v>
      </c>
      <c r="B3603" s="4" t="s">
        <v>10496</v>
      </c>
      <c r="C3603" s="4" t="s">
        <v>10497</v>
      </c>
      <c r="D3603" s="4" t="s">
        <v>13936</v>
      </c>
      <c r="E3603" s="4" t="s">
        <v>10518</v>
      </c>
      <c r="F3603" s="4" t="s">
        <v>10519</v>
      </c>
      <c r="G3603" s="4" t="s">
        <v>10522</v>
      </c>
      <c r="H3603" s="4" t="s">
        <v>20</v>
      </c>
      <c r="I3603" s="4" t="s">
        <v>21</v>
      </c>
      <c r="J3603" s="4" t="s">
        <v>22</v>
      </c>
      <c r="K3603" s="4" t="s">
        <v>10521</v>
      </c>
      <c r="L3603" s="4" t="s">
        <v>10277</v>
      </c>
      <c r="M3603" s="5">
        <v>44518</v>
      </c>
      <c r="N3603" s="6">
        <v>7812</v>
      </c>
      <c r="O3603" s="4">
        <f t="shared" si="112"/>
        <v>18</v>
      </c>
      <c r="P3603" s="4" t="str">
        <f t="shared" si="113"/>
        <v>2021-11</v>
      </c>
    </row>
    <row r="3604" spans="1:16" ht="12.75" x14ac:dyDescent="0.2">
      <c r="A3604" s="4" t="s">
        <v>3048</v>
      </c>
      <c r="B3604" s="4" t="s">
        <v>10496</v>
      </c>
      <c r="C3604" s="4" t="s">
        <v>10930</v>
      </c>
      <c r="D3604" s="4" t="s">
        <v>25</v>
      </c>
      <c r="E3604" s="4" t="s">
        <v>11260</v>
      </c>
      <c r="F3604" s="4" t="s">
        <v>11261</v>
      </c>
      <c r="G3604" s="4" t="s">
        <v>11461</v>
      </c>
      <c r="H3604" s="4" t="s">
        <v>20</v>
      </c>
      <c r="I3604" s="4" t="s">
        <v>29</v>
      </c>
      <c r="J3604" s="4" t="s">
        <v>22</v>
      </c>
      <c r="K3604" s="4" t="s">
        <v>10136</v>
      </c>
      <c r="L3604" s="4" t="s">
        <v>10977</v>
      </c>
      <c r="M3604" s="5">
        <v>44518</v>
      </c>
      <c r="N3604" s="6">
        <v>7454</v>
      </c>
      <c r="O3604" s="4">
        <f t="shared" si="112"/>
        <v>18</v>
      </c>
      <c r="P3604" s="4" t="str">
        <f t="shared" si="113"/>
        <v>2021-11</v>
      </c>
    </row>
    <row r="3605" spans="1:16" ht="12.75" x14ac:dyDescent="0.2">
      <c r="A3605" s="4" t="s">
        <v>3048</v>
      </c>
      <c r="B3605" s="4" t="s">
        <v>10496</v>
      </c>
      <c r="C3605" s="4" t="s">
        <v>10930</v>
      </c>
      <c r="D3605" s="4" t="s">
        <v>10844</v>
      </c>
      <c r="E3605" s="4" t="s">
        <v>11562</v>
      </c>
      <c r="F3605" s="4" t="s">
        <v>11563</v>
      </c>
      <c r="G3605" s="4" t="s">
        <v>11581</v>
      </c>
      <c r="H3605" s="4" t="s">
        <v>210</v>
      </c>
      <c r="I3605" s="4" t="s">
        <v>343</v>
      </c>
      <c r="J3605" s="4" t="s">
        <v>22</v>
      </c>
      <c r="K3605" s="4" t="s">
        <v>11320</v>
      </c>
      <c r="L3605" s="4" t="s">
        <v>11321</v>
      </c>
      <c r="M3605" s="5">
        <v>44518</v>
      </c>
      <c r="N3605" s="6">
        <v>2938</v>
      </c>
      <c r="O3605" s="4">
        <f t="shared" si="112"/>
        <v>18</v>
      </c>
      <c r="P3605" s="4" t="str">
        <f t="shared" si="113"/>
        <v>2021-11</v>
      </c>
    </row>
    <row r="3606" spans="1:16" ht="12.75" x14ac:dyDescent="0.2">
      <c r="A3606" s="4" t="s">
        <v>3048</v>
      </c>
      <c r="B3606" s="4" t="s">
        <v>11712</v>
      </c>
      <c r="C3606" s="4" t="s">
        <v>11719</v>
      </c>
      <c r="D3606" s="4" t="s">
        <v>13936</v>
      </c>
      <c r="E3606" s="4" t="s">
        <v>5478</v>
      </c>
      <c r="F3606" s="4" t="s">
        <v>5479</v>
      </c>
      <c r="G3606" s="4" t="s">
        <v>11780</v>
      </c>
      <c r="H3606" s="4" t="s">
        <v>20</v>
      </c>
      <c r="I3606" s="4" t="s">
        <v>21</v>
      </c>
      <c r="J3606" s="4" t="s">
        <v>36</v>
      </c>
      <c r="K3606" s="4" t="s">
        <v>11723</v>
      </c>
      <c r="L3606" s="4" t="s">
        <v>5477</v>
      </c>
      <c r="M3606" s="5">
        <v>44518</v>
      </c>
      <c r="N3606" s="6">
        <v>1167</v>
      </c>
      <c r="O3606" s="4">
        <f t="shared" si="112"/>
        <v>18</v>
      </c>
      <c r="P3606" s="4" t="str">
        <f t="shared" si="113"/>
        <v>2021-11</v>
      </c>
    </row>
    <row r="3607" spans="1:16" ht="12.75" x14ac:dyDescent="0.2">
      <c r="A3607" s="4" t="s">
        <v>3048</v>
      </c>
      <c r="B3607" s="4" t="s">
        <v>11712</v>
      </c>
      <c r="C3607" s="4" t="s">
        <v>11934</v>
      </c>
      <c r="D3607" s="4" t="s">
        <v>13936</v>
      </c>
      <c r="E3607" s="4" t="s">
        <v>11980</v>
      </c>
      <c r="F3607" s="4" t="s">
        <v>11981</v>
      </c>
      <c r="G3607" s="4" t="s">
        <v>11982</v>
      </c>
      <c r="H3607" s="4" t="s">
        <v>20</v>
      </c>
      <c r="I3607" s="4" t="s">
        <v>21</v>
      </c>
      <c r="J3607" s="4" t="s">
        <v>22</v>
      </c>
      <c r="K3607" s="4" t="s">
        <v>11964</v>
      </c>
      <c r="L3607" s="4" t="s">
        <v>10478</v>
      </c>
      <c r="M3607" s="5">
        <v>44518</v>
      </c>
      <c r="N3607" s="6">
        <v>2949</v>
      </c>
      <c r="O3607" s="4">
        <f t="shared" si="112"/>
        <v>18</v>
      </c>
      <c r="P3607" s="4" t="str">
        <f t="shared" si="113"/>
        <v>2021-11</v>
      </c>
    </row>
    <row r="3608" spans="1:16" ht="12.75" x14ac:dyDescent="0.2">
      <c r="A3608" s="4" t="s">
        <v>3048</v>
      </c>
      <c r="B3608" s="4" t="s">
        <v>12289</v>
      </c>
      <c r="C3608" s="4" t="s">
        <v>12841</v>
      </c>
      <c r="D3608" s="4" t="s">
        <v>13126</v>
      </c>
      <c r="E3608" s="4" t="s">
        <v>13127</v>
      </c>
      <c r="F3608" s="4" t="s">
        <v>13128</v>
      </c>
      <c r="G3608" s="4" t="s">
        <v>13129</v>
      </c>
      <c r="H3608" s="4" t="s">
        <v>20</v>
      </c>
      <c r="I3608" s="4" t="s">
        <v>21</v>
      </c>
      <c r="J3608" s="4" t="s">
        <v>22</v>
      </c>
      <c r="K3608" s="4" t="s">
        <v>12850</v>
      </c>
      <c r="L3608" s="4" t="s">
        <v>12012</v>
      </c>
      <c r="M3608" s="5">
        <v>44518</v>
      </c>
      <c r="N3608" s="6">
        <v>8890</v>
      </c>
      <c r="O3608" s="4">
        <f t="shared" si="112"/>
        <v>18</v>
      </c>
      <c r="P3608" s="4" t="str">
        <f t="shared" si="113"/>
        <v>2021-11</v>
      </c>
    </row>
    <row r="3609" spans="1:16" ht="12.75" x14ac:dyDescent="0.2">
      <c r="A3609" s="4" t="s">
        <v>3048</v>
      </c>
      <c r="B3609" s="4" t="s">
        <v>12289</v>
      </c>
      <c r="C3609" s="4" t="s">
        <v>13519</v>
      </c>
      <c r="D3609" s="4" t="s">
        <v>13661</v>
      </c>
      <c r="E3609" s="4" t="s">
        <v>13585</v>
      </c>
      <c r="F3609" s="4" t="s">
        <v>13586</v>
      </c>
      <c r="G3609" s="4" t="s">
        <v>13662</v>
      </c>
      <c r="H3609" s="4" t="s">
        <v>20</v>
      </c>
      <c r="I3609" s="4" t="s">
        <v>21</v>
      </c>
      <c r="J3609" s="4" t="s">
        <v>36</v>
      </c>
      <c r="K3609" s="4" t="s">
        <v>13523</v>
      </c>
      <c r="L3609" s="4" t="s">
        <v>10345</v>
      </c>
      <c r="M3609" s="5">
        <v>44518</v>
      </c>
      <c r="N3609" s="6">
        <v>8877</v>
      </c>
      <c r="O3609" s="4">
        <f t="shared" si="112"/>
        <v>18</v>
      </c>
      <c r="P3609" s="4" t="str">
        <f t="shared" si="113"/>
        <v>2021-11</v>
      </c>
    </row>
    <row r="3610" spans="1:16" ht="12.75" x14ac:dyDescent="0.2">
      <c r="A3610" s="4" t="s">
        <v>14</v>
      </c>
      <c r="B3610" s="4" t="s">
        <v>15</v>
      </c>
      <c r="C3610" s="4" t="s">
        <v>16</v>
      </c>
      <c r="D3610" s="4" t="s">
        <v>49</v>
      </c>
      <c r="E3610" s="4" t="s">
        <v>50</v>
      </c>
      <c r="F3610" s="4" t="s">
        <v>51</v>
      </c>
      <c r="G3610" s="4" t="s">
        <v>52</v>
      </c>
      <c r="H3610" s="4" t="s">
        <v>20</v>
      </c>
      <c r="I3610" s="4" t="s">
        <v>29</v>
      </c>
      <c r="J3610" s="4" t="s">
        <v>22</v>
      </c>
      <c r="K3610" s="4" t="s">
        <v>23</v>
      </c>
      <c r="L3610" s="4" t="s">
        <v>30</v>
      </c>
      <c r="M3610" s="5">
        <v>44519</v>
      </c>
      <c r="N3610" s="6">
        <v>5169</v>
      </c>
      <c r="O3610" s="4">
        <f t="shared" si="112"/>
        <v>19</v>
      </c>
      <c r="P3610" s="4" t="str">
        <f t="shared" si="113"/>
        <v>2021-11</v>
      </c>
    </row>
    <row r="3611" spans="1:16" ht="12.75" x14ac:dyDescent="0.2">
      <c r="A3611" s="4" t="s">
        <v>1050</v>
      </c>
      <c r="B3611" s="4" t="s">
        <v>1051</v>
      </c>
      <c r="C3611" s="4" t="s">
        <v>1052</v>
      </c>
      <c r="D3611" s="4" t="s">
        <v>1681</v>
      </c>
      <c r="E3611" s="4" t="s">
        <v>1253</v>
      </c>
      <c r="F3611" s="4" t="s">
        <v>1254</v>
      </c>
      <c r="G3611" s="4" t="s">
        <v>1730</v>
      </c>
      <c r="H3611" s="4" t="s">
        <v>20</v>
      </c>
      <c r="I3611" s="4" t="s">
        <v>29</v>
      </c>
      <c r="J3611" s="4" t="s">
        <v>22</v>
      </c>
      <c r="K3611" s="4" t="s">
        <v>1208</v>
      </c>
      <c r="L3611" s="4" t="s">
        <v>1209</v>
      </c>
      <c r="M3611" s="5">
        <v>44519</v>
      </c>
      <c r="N3611" s="6">
        <v>9086</v>
      </c>
      <c r="O3611" s="4">
        <f t="shared" si="112"/>
        <v>19</v>
      </c>
      <c r="P3611" s="4" t="str">
        <f t="shared" si="113"/>
        <v>2021-11</v>
      </c>
    </row>
    <row r="3612" spans="1:16" ht="12.75" x14ac:dyDescent="0.2">
      <c r="A3612" s="4" t="s">
        <v>1050</v>
      </c>
      <c r="B3612" s="4" t="s">
        <v>1051</v>
      </c>
      <c r="C3612" s="4" t="s">
        <v>1999</v>
      </c>
      <c r="D3612" s="4" t="s">
        <v>1981</v>
      </c>
      <c r="E3612" s="4" t="s">
        <v>2008</v>
      </c>
      <c r="F3612" s="4" t="s">
        <v>2009</v>
      </c>
      <c r="G3612" s="4" t="s">
        <v>2010</v>
      </c>
      <c r="H3612" s="4" t="s">
        <v>20</v>
      </c>
      <c r="I3612" s="4" t="s">
        <v>29</v>
      </c>
      <c r="J3612" s="4" t="s">
        <v>36</v>
      </c>
      <c r="K3612" s="4" t="s">
        <v>2003</v>
      </c>
      <c r="L3612" s="4" t="s">
        <v>1195</v>
      </c>
      <c r="M3612" s="5">
        <v>44519</v>
      </c>
      <c r="N3612" s="6">
        <v>6511</v>
      </c>
      <c r="O3612" s="4">
        <f t="shared" si="112"/>
        <v>19</v>
      </c>
      <c r="P3612" s="4" t="str">
        <f t="shared" si="113"/>
        <v>2021-11</v>
      </c>
    </row>
    <row r="3613" spans="1:16" ht="12.75" x14ac:dyDescent="0.2">
      <c r="A3613" s="4" t="s">
        <v>1050</v>
      </c>
      <c r="B3613" s="4" t="s">
        <v>1051</v>
      </c>
      <c r="C3613" s="4" t="s">
        <v>2556</v>
      </c>
      <c r="D3613" s="4" t="s">
        <v>2755</v>
      </c>
      <c r="E3613" s="4" t="s">
        <v>2767</v>
      </c>
      <c r="F3613" s="4" t="s">
        <v>2768</v>
      </c>
      <c r="G3613" s="4" t="s">
        <v>2769</v>
      </c>
      <c r="H3613" s="4" t="s">
        <v>20</v>
      </c>
      <c r="I3613" s="4" t="s">
        <v>29</v>
      </c>
      <c r="J3613" s="4" t="s">
        <v>39</v>
      </c>
      <c r="K3613" s="4" t="s">
        <v>2565</v>
      </c>
      <c r="L3613" s="4" t="s">
        <v>2373</v>
      </c>
      <c r="M3613" s="5">
        <v>44519</v>
      </c>
      <c r="N3613" s="6">
        <v>3718</v>
      </c>
      <c r="O3613" s="4">
        <f t="shared" si="112"/>
        <v>19</v>
      </c>
      <c r="P3613" s="4" t="str">
        <f t="shared" si="113"/>
        <v>2021-11</v>
      </c>
    </row>
    <row r="3614" spans="1:16" ht="12.75" x14ac:dyDescent="0.2">
      <c r="A3614" s="4" t="s">
        <v>14</v>
      </c>
      <c r="B3614" s="4" t="s">
        <v>4342</v>
      </c>
      <c r="C3614" s="4" t="s">
        <v>4343</v>
      </c>
      <c r="D3614" s="4" t="s">
        <v>5198</v>
      </c>
      <c r="E3614" s="4" t="s">
        <v>5232</v>
      </c>
      <c r="F3614" s="4" t="s">
        <v>5233</v>
      </c>
      <c r="G3614" s="4" t="s">
        <v>5234</v>
      </c>
      <c r="H3614" s="4" t="s">
        <v>210</v>
      </c>
      <c r="I3614" s="4" t="s">
        <v>210</v>
      </c>
      <c r="J3614" s="4" t="s">
        <v>226</v>
      </c>
      <c r="K3614" s="4" t="s">
        <v>4396</v>
      </c>
      <c r="L3614" s="4" t="s">
        <v>4374</v>
      </c>
      <c r="M3614" s="5">
        <v>44519</v>
      </c>
      <c r="N3614" s="6">
        <v>1480</v>
      </c>
      <c r="O3614" s="4">
        <f t="shared" si="112"/>
        <v>19</v>
      </c>
      <c r="P3614" s="4" t="str">
        <f t="shared" si="113"/>
        <v>2021-11</v>
      </c>
    </row>
    <row r="3615" spans="1:16" ht="12.75" x14ac:dyDescent="0.2">
      <c r="A3615" s="4" t="s">
        <v>1050</v>
      </c>
      <c r="B3615" s="4" t="s">
        <v>5461</v>
      </c>
      <c r="C3615" s="4" t="s">
        <v>5462</v>
      </c>
      <c r="D3615" s="4" t="s">
        <v>6379</v>
      </c>
      <c r="E3615" s="4" t="s">
        <v>6380</v>
      </c>
      <c r="F3615" s="4" t="s">
        <v>6381</v>
      </c>
      <c r="G3615" s="4" t="s">
        <v>6384</v>
      </c>
      <c r="H3615" s="4" t="s">
        <v>20</v>
      </c>
      <c r="I3615" s="4" t="s">
        <v>21</v>
      </c>
      <c r="J3615" s="4" t="s">
        <v>22</v>
      </c>
      <c r="K3615" s="4" t="s">
        <v>5612</v>
      </c>
      <c r="L3615" s="4" t="s">
        <v>5516</v>
      </c>
      <c r="M3615" s="5">
        <v>44519</v>
      </c>
      <c r="N3615" s="6">
        <v>5696</v>
      </c>
      <c r="O3615" s="4">
        <f t="shared" si="112"/>
        <v>19</v>
      </c>
      <c r="P3615" s="4" t="str">
        <f t="shared" si="113"/>
        <v>2021-11</v>
      </c>
    </row>
    <row r="3616" spans="1:16" ht="12.75" x14ac:dyDescent="0.2">
      <c r="A3616" s="4" t="s">
        <v>14</v>
      </c>
      <c r="B3616" s="4" t="s">
        <v>7654</v>
      </c>
      <c r="C3616" s="4" t="s">
        <v>8288</v>
      </c>
      <c r="D3616" s="4" t="s">
        <v>8423</v>
      </c>
      <c r="E3616" s="4" t="s">
        <v>8652</v>
      </c>
      <c r="F3616" s="4" t="s">
        <v>8653</v>
      </c>
      <c r="G3616" s="4" t="s">
        <v>8655</v>
      </c>
      <c r="H3616" s="4" t="s">
        <v>20</v>
      </c>
      <c r="I3616" s="4" t="s">
        <v>21</v>
      </c>
      <c r="J3616" s="4" t="s">
        <v>22</v>
      </c>
      <c r="K3616" s="4" t="s">
        <v>8306</v>
      </c>
      <c r="L3616" s="4" t="s">
        <v>8112</v>
      </c>
      <c r="M3616" s="5">
        <v>44519</v>
      </c>
      <c r="N3616" s="6">
        <v>4726</v>
      </c>
      <c r="O3616" s="4">
        <f t="shared" si="112"/>
        <v>19</v>
      </c>
      <c r="P3616" s="4" t="str">
        <f t="shared" si="113"/>
        <v>2021-11</v>
      </c>
    </row>
    <row r="3617" spans="1:16" ht="12.75" x14ac:dyDescent="0.2">
      <c r="A3617" s="4" t="s">
        <v>3048</v>
      </c>
      <c r="B3617" s="4" t="s">
        <v>9902</v>
      </c>
      <c r="C3617" s="4" t="s">
        <v>10061</v>
      </c>
      <c r="D3617" s="4" t="s">
        <v>10070</v>
      </c>
      <c r="E3617" s="4" t="s">
        <v>10071</v>
      </c>
      <c r="F3617" s="4" t="s">
        <v>10072</v>
      </c>
      <c r="G3617" s="4" t="s">
        <v>10073</v>
      </c>
      <c r="H3617" s="4" t="s">
        <v>210</v>
      </c>
      <c r="I3617" s="4" t="s">
        <v>210</v>
      </c>
      <c r="J3617" s="4" t="s">
        <v>7816</v>
      </c>
      <c r="K3617" s="4" t="s">
        <v>10065</v>
      </c>
      <c r="L3617" s="4" t="s">
        <v>10069</v>
      </c>
      <c r="M3617" s="5">
        <v>44519</v>
      </c>
      <c r="N3617" s="6">
        <v>8293</v>
      </c>
      <c r="O3617" s="4">
        <f t="shared" si="112"/>
        <v>19</v>
      </c>
      <c r="P3617" s="4" t="str">
        <f t="shared" si="113"/>
        <v>2021-11</v>
      </c>
    </row>
    <row r="3618" spans="1:16" ht="12.75" x14ac:dyDescent="0.2">
      <c r="A3618" s="4" t="s">
        <v>3048</v>
      </c>
      <c r="B3618" s="4" t="s">
        <v>12289</v>
      </c>
      <c r="C3618" s="4" t="s">
        <v>13519</v>
      </c>
      <c r="D3618" s="4" t="s">
        <v>13936</v>
      </c>
      <c r="E3618" s="4" t="s">
        <v>13528</v>
      </c>
      <c r="F3618" s="4" t="s">
        <v>13529</v>
      </c>
      <c r="G3618" s="4" t="s">
        <v>13531</v>
      </c>
      <c r="H3618" s="4" t="s">
        <v>20</v>
      </c>
      <c r="I3618" s="4" t="s">
        <v>21</v>
      </c>
      <c r="J3618" s="4" t="s">
        <v>22</v>
      </c>
      <c r="K3618" s="4" t="s">
        <v>13527</v>
      </c>
      <c r="L3618" s="4" t="s">
        <v>12012</v>
      </c>
      <c r="M3618" s="5">
        <v>44519</v>
      </c>
      <c r="N3618" s="6">
        <v>3166</v>
      </c>
      <c r="O3618" s="4">
        <f t="shared" si="112"/>
        <v>19</v>
      </c>
      <c r="P3618" s="4" t="str">
        <f t="shared" si="113"/>
        <v>2021-11</v>
      </c>
    </row>
    <row r="3619" spans="1:16" ht="12.75" x14ac:dyDescent="0.2">
      <c r="A3619" s="4" t="s">
        <v>3048</v>
      </c>
      <c r="B3619" s="4" t="s">
        <v>13786</v>
      </c>
      <c r="C3619" s="4" t="s">
        <v>13787</v>
      </c>
      <c r="D3619" s="4" t="s">
        <v>12401</v>
      </c>
      <c r="E3619" s="4" t="s">
        <v>12474</v>
      </c>
      <c r="F3619" s="4" t="s">
        <v>12475</v>
      </c>
      <c r="G3619" s="4" t="s">
        <v>13854</v>
      </c>
      <c r="H3619" s="4" t="s">
        <v>20</v>
      </c>
      <c r="I3619" s="4" t="s">
        <v>21</v>
      </c>
      <c r="J3619" s="4" t="s">
        <v>36</v>
      </c>
      <c r="K3619" s="4" t="s">
        <v>13382</v>
      </c>
      <c r="L3619" s="4" t="s">
        <v>10277</v>
      </c>
      <c r="M3619" s="5">
        <v>44519</v>
      </c>
      <c r="N3619" s="6">
        <v>1822</v>
      </c>
      <c r="O3619" s="4">
        <f t="shared" si="112"/>
        <v>19</v>
      </c>
      <c r="P3619" s="4" t="str">
        <f t="shared" si="113"/>
        <v>2021-11</v>
      </c>
    </row>
    <row r="3620" spans="1:16" ht="12.75" x14ac:dyDescent="0.2">
      <c r="A3620" s="4" t="s">
        <v>1050</v>
      </c>
      <c r="B3620" s="4" t="s">
        <v>1051</v>
      </c>
      <c r="C3620" s="4" t="s">
        <v>1052</v>
      </c>
      <c r="D3620" s="4" t="s">
        <v>13936</v>
      </c>
      <c r="E3620" s="4" t="s">
        <v>1107</v>
      </c>
      <c r="F3620" s="4" t="s">
        <v>1108</v>
      </c>
      <c r="G3620" s="4" t="s">
        <v>1109</v>
      </c>
      <c r="H3620" s="4" t="s">
        <v>20</v>
      </c>
      <c r="I3620" s="4" t="s">
        <v>21</v>
      </c>
      <c r="J3620" s="4" t="s">
        <v>162</v>
      </c>
      <c r="K3620" s="4" t="s">
        <v>1056</v>
      </c>
      <c r="L3620" s="4" t="s">
        <v>1110</v>
      </c>
      <c r="M3620" s="5">
        <v>44520</v>
      </c>
      <c r="N3620" s="6">
        <v>2582</v>
      </c>
      <c r="O3620" s="4">
        <f t="shared" si="112"/>
        <v>20</v>
      </c>
      <c r="P3620" s="4" t="str">
        <f t="shared" si="113"/>
        <v>2021-11</v>
      </c>
    </row>
    <row r="3621" spans="1:16" ht="12.75" x14ac:dyDescent="0.2">
      <c r="A3621" s="4" t="s">
        <v>1050</v>
      </c>
      <c r="B3621" s="4" t="s">
        <v>1051</v>
      </c>
      <c r="C3621" s="4" t="s">
        <v>1052</v>
      </c>
      <c r="D3621" s="4" t="s">
        <v>1142</v>
      </c>
      <c r="E3621" s="4" t="s">
        <v>1143</v>
      </c>
      <c r="F3621" s="4" t="s">
        <v>1144</v>
      </c>
      <c r="G3621" s="4" t="s">
        <v>1147</v>
      </c>
      <c r="H3621" s="4" t="s">
        <v>20</v>
      </c>
      <c r="I3621" s="4" t="s">
        <v>29</v>
      </c>
      <c r="J3621" s="4" t="s">
        <v>162</v>
      </c>
      <c r="K3621" s="4" t="s">
        <v>1056</v>
      </c>
      <c r="L3621" s="4" t="s">
        <v>689</v>
      </c>
      <c r="M3621" s="5">
        <v>44520</v>
      </c>
      <c r="N3621" s="6">
        <v>6744</v>
      </c>
      <c r="O3621" s="4">
        <f t="shared" si="112"/>
        <v>20</v>
      </c>
      <c r="P3621" s="4" t="str">
        <f t="shared" si="113"/>
        <v>2021-11</v>
      </c>
    </row>
    <row r="3622" spans="1:16" ht="12.75" x14ac:dyDescent="0.2">
      <c r="A3622" s="4" t="s">
        <v>14</v>
      </c>
      <c r="B3622" s="4" t="s">
        <v>7127</v>
      </c>
      <c r="C3622" s="4" t="s">
        <v>7128</v>
      </c>
      <c r="D3622" s="4" t="s">
        <v>13936</v>
      </c>
      <c r="E3622" s="4" t="s">
        <v>7145</v>
      </c>
      <c r="F3622" s="4" t="s">
        <v>7146</v>
      </c>
      <c r="G3622" s="4" t="s">
        <v>7149</v>
      </c>
      <c r="H3622" s="4" t="s">
        <v>20</v>
      </c>
      <c r="I3622" s="4" t="s">
        <v>21</v>
      </c>
      <c r="J3622" s="4" t="s">
        <v>22</v>
      </c>
      <c r="K3622" s="4" t="s">
        <v>7144</v>
      </c>
      <c r="L3622" s="4" t="s">
        <v>7137</v>
      </c>
      <c r="M3622" s="5">
        <v>44520</v>
      </c>
      <c r="N3622" s="6">
        <v>666</v>
      </c>
      <c r="O3622" s="4">
        <f t="shared" si="112"/>
        <v>20</v>
      </c>
      <c r="P3622" s="4" t="str">
        <f t="shared" si="113"/>
        <v>2021-11</v>
      </c>
    </row>
    <row r="3623" spans="1:16" ht="12.75" x14ac:dyDescent="0.2">
      <c r="A3623" s="4" t="s">
        <v>14</v>
      </c>
      <c r="B3623" s="4" t="s">
        <v>7127</v>
      </c>
      <c r="C3623" s="4" t="s">
        <v>7128</v>
      </c>
      <c r="D3623" s="4" t="s">
        <v>25</v>
      </c>
      <c r="E3623" s="4" t="s">
        <v>7163</v>
      </c>
      <c r="F3623" s="4" t="s">
        <v>7164</v>
      </c>
      <c r="G3623" s="4" t="s">
        <v>7296</v>
      </c>
      <c r="H3623" s="4" t="s">
        <v>20</v>
      </c>
      <c r="I3623" s="4" t="s">
        <v>29</v>
      </c>
      <c r="J3623" s="4" t="s">
        <v>36</v>
      </c>
      <c r="K3623" s="4" t="s">
        <v>7135</v>
      </c>
      <c r="L3623" s="4" t="s">
        <v>7137</v>
      </c>
      <c r="M3623" s="5">
        <v>44520</v>
      </c>
      <c r="N3623" s="6">
        <v>4279</v>
      </c>
      <c r="O3623" s="4">
        <f t="shared" si="112"/>
        <v>20</v>
      </c>
      <c r="P3623" s="4" t="str">
        <f t="shared" si="113"/>
        <v>2021-11</v>
      </c>
    </row>
    <row r="3624" spans="1:16" ht="12.75" x14ac:dyDescent="0.2">
      <c r="A3624" s="4" t="s">
        <v>14</v>
      </c>
      <c r="B3624" s="4" t="s">
        <v>7127</v>
      </c>
      <c r="C3624" s="4" t="s">
        <v>7128</v>
      </c>
      <c r="D3624" s="4" t="s">
        <v>25</v>
      </c>
      <c r="E3624" s="4" t="s">
        <v>7192</v>
      </c>
      <c r="F3624" s="4" t="s">
        <v>7193</v>
      </c>
      <c r="G3624" s="4" t="s">
        <v>7356</v>
      </c>
      <c r="H3624" s="4" t="s">
        <v>20</v>
      </c>
      <c r="I3624" s="4" t="s">
        <v>29</v>
      </c>
      <c r="J3624" s="4" t="s">
        <v>22</v>
      </c>
      <c r="K3624" s="4" t="s">
        <v>7144</v>
      </c>
      <c r="L3624" s="4" t="s">
        <v>7137</v>
      </c>
      <c r="M3624" s="5">
        <v>44520</v>
      </c>
      <c r="N3624" s="6">
        <v>6569</v>
      </c>
      <c r="O3624" s="4">
        <f t="shared" si="112"/>
        <v>20</v>
      </c>
      <c r="P3624" s="4" t="str">
        <f t="shared" si="113"/>
        <v>2021-11</v>
      </c>
    </row>
    <row r="3625" spans="1:16" ht="12.75" x14ac:dyDescent="0.2">
      <c r="A3625" s="4" t="s">
        <v>14</v>
      </c>
      <c r="B3625" s="4" t="s">
        <v>7654</v>
      </c>
      <c r="C3625" s="4" t="s">
        <v>8288</v>
      </c>
      <c r="D3625" s="4" t="s">
        <v>9337</v>
      </c>
      <c r="E3625" s="4" t="s">
        <v>9363</v>
      </c>
      <c r="F3625" s="4" t="s">
        <v>9364</v>
      </c>
      <c r="G3625" s="4" t="s">
        <v>9366</v>
      </c>
      <c r="H3625" s="4" t="s">
        <v>210</v>
      </c>
      <c r="I3625" s="4" t="s">
        <v>210</v>
      </c>
      <c r="J3625" s="4" t="s">
        <v>877</v>
      </c>
      <c r="K3625" s="4" t="s">
        <v>8297</v>
      </c>
      <c r="L3625" s="4" t="s">
        <v>8301</v>
      </c>
      <c r="M3625" s="5">
        <v>44520</v>
      </c>
      <c r="N3625" s="6">
        <v>4161</v>
      </c>
      <c r="O3625" s="4">
        <f t="shared" si="112"/>
        <v>20</v>
      </c>
      <c r="P3625" s="4" t="str">
        <f t="shared" si="113"/>
        <v>2021-11</v>
      </c>
    </row>
    <row r="3626" spans="1:16" ht="12.75" x14ac:dyDescent="0.2">
      <c r="A3626" s="4" t="s">
        <v>3048</v>
      </c>
      <c r="B3626" s="4" t="s">
        <v>11712</v>
      </c>
      <c r="C3626" s="4" t="s">
        <v>11719</v>
      </c>
      <c r="D3626" s="4" t="s">
        <v>13936</v>
      </c>
      <c r="E3626" s="4" t="s">
        <v>11720</v>
      </c>
      <c r="F3626" s="4" t="s">
        <v>11721</v>
      </c>
      <c r="G3626" s="4" t="s">
        <v>11726</v>
      </c>
      <c r="H3626" s="4" t="s">
        <v>20</v>
      </c>
      <c r="I3626" s="4" t="s">
        <v>21</v>
      </c>
      <c r="J3626" s="4" t="s">
        <v>36</v>
      </c>
      <c r="K3626" s="4" t="s">
        <v>11723</v>
      </c>
      <c r="L3626" s="4" t="s">
        <v>3549</v>
      </c>
      <c r="M3626" s="5">
        <v>44520</v>
      </c>
      <c r="N3626" s="6">
        <v>772</v>
      </c>
      <c r="O3626" s="4">
        <f t="shared" si="112"/>
        <v>20</v>
      </c>
      <c r="P3626" s="4" t="str">
        <f t="shared" si="113"/>
        <v>2021-11</v>
      </c>
    </row>
    <row r="3627" spans="1:16" ht="12.75" x14ac:dyDescent="0.2">
      <c r="A3627" s="4" t="s">
        <v>3048</v>
      </c>
      <c r="B3627" s="4" t="s">
        <v>12289</v>
      </c>
      <c r="C3627" s="4" t="s">
        <v>12291</v>
      </c>
      <c r="D3627" s="4" t="s">
        <v>12386</v>
      </c>
      <c r="E3627" s="4" t="s">
        <v>12387</v>
      </c>
      <c r="F3627" s="4" t="s">
        <v>12388</v>
      </c>
      <c r="G3627" s="4" t="s">
        <v>12390</v>
      </c>
      <c r="H3627" s="4" t="s">
        <v>20</v>
      </c>
      <c r="I3627" s="4" t="s">
        <v>21</v>
      </c>
      <c r="J3627" s="4" t="s">
        <v>22</v>
      </c>
      <c r="K3627" s="4" t="s">
        <v>12299</v>
      </c>
      <c r="L3627" s="4" t="s">
        <v>10478</v>
      </c>
      <c r="M3627" s="5">
        <v>44520</v>
      </c>
      <c r="N3627" s="6">
        <v>6151</v>
      </c>
      <c r="O3627" s="4">
        <f t="shared" si="112"/>
        <v>20</v>
      </c>
      <c r="P3627" s="4" t="str">
        <f t="shared" si="113"/>
        <v>2021-11</v>
      </c>
    </row>
    <row r="3628" spans="1:16" ht="12.75" x14ac:dyDescent="0.2">
      <c r="A3628" s="4" t="s">
        <v>3048</v>
      </c>
      <c r="B3628" s="4" t="s">
        <v>13786</v>
      </c>
      <c r="C3628" s="4" t="s">
        <v>13787</v>
      </c>
      <c r="D3628" s="4" t="s">
        <v>25</v>
      </c>
      <c r="E3628" s="4" t="s">
        <v>13325</v>
      </c>
      <c r="F3628" s="4" t="s">
        <v>13326</v>
      </c>
      <c r="G3628" s="4" t="s">
        <v>13796</v>
      </c>
      <c r="H3628" s="4" t="s">
        <v>20</v>
      </c>
      <c r="I3628" s="4" t="s">
        <v>29</v>
      </c>
      <c r="J3628" s="4" t="s">
        <v>36</v>
      </c>
      <c r="K3628" s="4" t="s">
        <v>13382</v>
      </c>
      <c r="L3628" s="4" t="s">
        <v>10143</v>
      </c>
      <c r="M3628" s="5">
        <v>44520</v>
      </c>
      <c r="N3628" s="6">
        <v>5472</v>
      </c>
      <c r="O3628" s="4">
        <f t="shared" si="112"/>
        <v>20</v>
      </c>
      <c r="P3628" s="4" t="str">
        <f t="shared" si="113"/>
        <v>2021-11</v>
      </c>
    </row>
    <row r="3629" spans="1:16" ht="12.75" x14ac:dyDescent="0.2">
      <c r="A3629" s="4" t="s">
        <v>14</v>
      </c>
      <c r="B3629" s="4" t="s">
        <v>15</v>
      </c>
      <c r="C3629" s="4" t="s">
        <v>504</v>
      </c>
      <c r="D3629" s="4" t="s">
        <v>13936</v>
      </c>
      <c r="E3629" s="4" t="s">
        <v>505</v>
      </c>
      <c r="F3629" s="4" t="s">
        <v>506</v>
      </c>
      <c r="G3629" s="4" t="s">
        <v>507</v>
      </c>
      <c r="H3629" s="4" t="s">
        <v>20</v>
      </c>
      <c r="I3629" s="4" t="s">
        <v>21</v>
      </c>
      <c r="J3629" s="4" t="s">
        <v>39</v>
      </c>
      <c r="K3629" s="4" t="s">
        <v>508</v>
      </c>
      <c r="L3629" s="4" t="s">
        <v>24</v>
      </c>
      <c r="M3629" s="5">
        <v>44521</v>
      </c>
      <c r="N3629" s="6">
        <v>3344</v>
      </c>
      <c r="O3629" s="4">
        <f t="shared" si="112"/>
        <v>21</v>
      </c>
      <c r="P3629" s="4" t="str">
        <f t="shared" si="113"/>
        <v>2021-11</v>
      </c>
    </row>
    <row r="3630" spans="1:16" ht="12.75" x14ac:dyDescent="0.2">
      <c r="A3630" s="4" t="s">
        <v>14</v>
      </c>
      <c r="B3630" s="4" t="s">
        <v>15</v>
      </c>
      <c r="C3630" s="4" t="s">
        <v>504</v>
      </c>
      <c r="D3630" s="4" t="s">
        <v>899</v>
      </c>
      <c r="E3630" s="4" t="s">
        <v>645</v>
      </c>
      <c r="F3630" s="4" t="s">
        <v>646</v>
      </c>
      <c r="G3630" s="4" t="s">
        <v>904</v>
      </c>
      <c r="H3630" s="4" t="s">
        <v>20</v>
      </c>
      <c r="I3630" s="4" t="s">
        <v>21</v>
      </c>
      <c r="J3630" s="4" t="s">
        <v>22</v>
      </c>
      <c r="K3630" s="4" t="s">
        <v>517</v>
      </c>
      <c r="L3630" s="4" t="s">
        <v>47</v>
      </c>
      <c r="M3630" s="5">
        <v>44521</v>
      </c>
      <c r="N3630" s="6">
        <v>4953</v>
      </c>
      <c r="O3630" s="4">
        <f t="shared" si="112"/>
        <v>21</v>
      </c>
      <c r="P3630" s="4" t="str">
        <f t="shared" si="113"/>
        <v>2021-11</v>
      </c>
    </row>
    <row r="3631" spans="1:16" ht="12.75" x14ac:dyDescent="0.2">
      <c r="A3631" s="4" t="s">
        <v>1050</v>
      </c>
      <c r="B3631" s="4" t="s">
        <v>1051</v>
      </c>
      <c r="C3631" s="4" t="s">
        <v>1052</v>
      </c>
      <c r="D3631" s="4" t="s">
        <v>25</v>
      </c>
      <c r="E3631" s="4" t="s">
        <v>1345</v>
      </c>
      <c r="F3631" s="4" t="s">
        <v>1346</v>
      </c>
      <c r="G3631" s="4" t="s">
        <v>1347</v>
      </c>
      <c r="H3631" s="4" t="s">
        <v>210</v>
      </c>
      <c r="I3631" s="4" t="s">
        <v>210</v>
      </c>
      <c r="J3631" s="4" t="s">
        <v>226</v>
      </c>
      <c r="K3631" s="4" t="s">
        <v>1056</v>
      </c>
      <c r="L3631" s="4" t="s">
        <v>1171</v>
      </c>
      <c r="M3631" s="5">
        <v>44521</v>
      </c>
      <c r="N3631" s="6">
        <v>2854</v>
      </c>
      <c r="O3631" s="4">
        <f t="shared" si="112"/>
        <v>21</v>
      </c>
      <c r="P3631" s="4" t="str">
        <f t="shared" si="113"/>
        <v>2021-11</v>
      </c>
    </row>
    <row r="3632" spans="1:16" ht="12.75" x14ac:dyDescent="0.2">
      <c r="A3632" s="4" t="s">
        <v>1050</v>
      </c>
      <c r="B3632" s="4" t="s">
        <v>1051</v>
      </c>
      <c r="C3632" s="4" t="s">
        <v>1052</v>
      </c>
      <c r="D3632" s="4" t="s">
        <v>25</v>
      </c>
      <c r="E3632" s="4" t="s">
        <v>1385</v>
      </c>
      <c r="F3632" s="4" t="s">
        <v>1386</v>
      </c>
      <c r="G3632" s="4" t="s">
        <v>1387</v>
      </c>
      <c r="H3632" s="4" t="s">
        <v>20</v>
      </c>
      <c r="I3632" s="4" t="s">
        <v>29</v>
      </c>
      <c r="J3632" s="4" t="s">
        <v>36</v>
      </c>
      <c r="K3632" s="4" t="s">
        <v>1056</v>
      </c>
      <c r="L3632" s="4" t="s">
        <v>689</v>
      </c>
      <c r="M3632" s="5">
        <v>44521</v>
      </c>
      <c r="N3632" s="6">
        <v>6183</v>
      </c>
      <c r="O3632" s="4">
        <f t="shared" si="112"/>
        <v>21</v>
      </c>
      <c r="P3632" s="4" t="str">
        <f t="shared" si="113"/>
        <v>2021-11</v>
      </c>
    </row>
    <row r="3633" spans="1:16" ht="12.75" x14ac:dyDescent="0.2">
      <c r="A3633" s="4" t="s">
        <v>1050</v>
      </c>
      <c r="B3633" s="4" t="s">
        <v>1051</v>
      </c>
      <c r="C3633" s="4" t="s">
        <v>1052</v>
      </c>
      <c r="D3633" s="4" t="s">
        <v>1591</v>
      </c>
      <c r="E3633" s="4" t="s">
        <v>1592</v>
      </c>
      <c r="F3633" s="4" t="s">
        <v>1593</v>
      </c>
      <c r="G3633" s="4" t="s">
        <v>1595</v>
      </c>
      <c r="H3633" s="4" t="s">
        <v>20</v>
      </c>
      <c r="I3633" s="4" t="s">
        <v>21</v>
      </c>
      <c r="J3633" s="4" t="s">
        <v>39</v>
      </c>
      <c r="K3633" s="4" t="s">
        <v>1056</v>
      </c>
      <c r="L3633" s="4" t="s">
        <v>689</v>
      </c>
      <c r="M3633" s="5">
        <v>44521</v>
      </c>
      <c r="N3633" s="6">
        <v>3545</v>
      </c>
      <c r="O3633" s="4">
        <f t="shared" si="112"/>
        <v>21</v>
      </c>
      <c r="P3633" s="4" t="str">
        <f t="shared" si="113"/>
        <v>2021-11</v>
      </c>
    </row>
    <row r="3634" spans="1:16" ht="12.75" x14ac:dyDescent="0.2">
      <c r="A3634" s="4" t="s">
        <v>1050</v>
      </c>
      <c r="B3634" s="4" t="s">
        <v>1051</v>
      </c>
      <c r="C3634" s="4" t="s">
        <v>1052</v>
      </c>
      <c r="D3634" s="4" t="s">
        <v>1761</v>
      </c>
      <c r="E3634" s="4" t="s">
        <v>1478</v>
      </c>
      <c r="F3634" s="4" t="s">
        <v>1479</v>
      </c>
      <c r="G3634" s="4" t="s">
        <v>1771</v>
      </c>
      <c r="H3634" s="4" t="s">
        <v>20</v>
      </c>
      <c r="I3634" s="4" t="s">
        <v>21</v>
      </c>
      <c r="J3634" s="4" t="s">
        <v>22</v>
      </c>
      <c r="K3634" s="4" t="s">
        <v>1132</v>
      </c>
      <c r="L3634" s="4" t="s">
        <v>1175</v>
      </c>
      <c r="M3634" s="5">
        <v>44521</v>
      </c>
      <c r="N3634" s="6">
        <v>7674</v>
      </c>
      <c r="O3634" s="4">
        <f t="shared" si="112"/>
        <v>21</v>
      </c>
      <c r="P3634" s="4" t="str">
        <f t="shared" si="113"/>
        <v>2021-11</v>
      </c>
    </row>
    <row r="3635" spans="1:16" ht="12.75" x14ac:dyDescent="0.2">
      <c r="A3635" s="4" t="s">
        <v>1050</v>
      </c>
      <c r="B3635" s="4" t="s">
        <v>1051</v>
      </c>
      <c r="C3635" s="4" t="s">
        <v>1052</v>
      </c>
      <c r="D3635" s="4" t="s">
        <v>1813</v>
      </c>
      <c r="E3635" s="4" t="s">
        <v>1814</v>
      </c>
      <c r="F3635" s="4" t="s">
        <v>1815</v>
      </c>
      <c r="G3635" s="4" t="s">
        <v>3048</v>
      </c>
      <c r="H3635" s="4" t="s">
        <v>210</v>
      </c>
      <c r="I3635" s="4" t="s">
        <v>210</v>
      </c>
      <c r="J3635" s="4" t="s">
        <v>3048</v>
      </c>
      <c r="K3635" s="4" t="s">
        <v>1208</v>
      </c>
      <c r="L3635" s="4" t="s">
        <v>1183</v>
      </c>
      <c r="M3635" s="5">
        <v>44521</v>
      </c>
      <c r="N3635" s="6">
        <v>4243</v>
      </c>
      <c r="O3635" s="4">
        <f t="shared" si="112"/>
        <v>21</v>
      </c>
      <c r="P3635" s="4" t="str">
        <f t="shared" si="113"/>
        <v>2021-11</v>
      </c>
    </row>
    <row r="3636" spans="1:16" ht="12.75" x14ac:dyDescent="0.2">
      <c r="A3636" s="4" t="s">
        <v>1050</v>
      </c>
      <c r="B3636" s="4" t="s">
        <v>1051</v>
      </c>
      <c r="C3636" s="4" t="s">
        <v>2556</v>
      </c>
      <c r="D3636" s="4" t="s">
        <v>25</v>
      </c>
      <c r="E3636" s="4" t="s">
        <v>2702</v>
      </c>
      <c r="F3636" s="4" t="s">
        <v>2703</v>
      </c>
      <c r="G3636" s="4" t="s">
        <v>2704</v>
      </c>
      <c r="H3636" s="4" t="s">
        <v>210</v>
      </c>
      <c r="I3636" s="4" t="s">
        <v>210</v>
      </c>
      <c r="J3636" s="4" t="s">
        <v>226</v>
      </c>
      <c r="K3636" s="4" t="s">
        <v>2565</v>
      </c>
      <c r="L3636" s="4" t="s">
        <v>2014</v>
      </c>
      <c r="M3636" s="5">
        <v>44521</v>
      </c>
      <c r="N3636" s="6">
        <v>5539</v>
      </c>
      <c r="O3636" s="4">
        <f t="shared" si="112"/>
        <v>21</v>
      </c>
      <c r="P3636" s="4" t="str">
        <f t="shared" si="113"/>
        <v>2021-11</v>
      </c>
    </row>
    <row r="3637" spans="1:16" ht="12.75" x14ac:dyDescent="0.2">
      <c r="A3637" s="4" t="s">
        <v>3048</v>
      </c>
      <c r="B3637" s="4" t="s">
        <v>3049</v>
      </c>
      <c r="C3637" s="4" t="s">
        <v>3050</v>
      </c>
      <c r="D3637" s="4" t="s">
        <v>3185</v>
      </c>
      <c r="E3637" s="4" t="s">
        <v>3199</v>
      </c>
      <c r="F3637" s="4" t="s">
        <v>3200</v>
      </c>
      <c r="G3637" s="4" t="s">
        <v>3201</v>
      </c>
      <c r="H3637" s="4" t="s">
        <v>20</v>
      </c>
      <c r="I3637" s="4" t="s">
        <v>21</v>
      </c>
      <c r="J3637" s="4" t="s">
        <v>162</v>
      </c>
      <c r="K3637" s="4" t="s">
        <v>3054</v>
      </c>
      <c r="L3637" s="4" t="s">
        <v>3055</v>
      </c>
      <c r="M3637" s="5">
        <v>44521</v>
      </c>
      <c r="N3637" s="6">
        <v>110</v>
      </c>
      <c r="O3637" s="4">
        <f t="shared" si="112"/>
        <v>21</v>
      </c>
      <c r="P3637" s="4" t="str">
        <f t="shared" si="113"/>
        <v>2021-11</v>
      </c>
    </row>
    <row r="3638" spans="1:16" ht="12.75" x14ac:dyDescent="0.2">
      <c r="A3638" s="4" t="s">
        <v>3048</v>
      </c>
      <c r="B3638" s="4" t="s">
        <v>3049</v>
      </c>
      <c r="C3638" s="4" t="s">
        <v>3050</v>
      </c>
      <c r="D3638" s="4" t="s">
        <v>3227</v>
      </c>
      <c r="E3638" s="4" t="s">
        <v>3091</v>
      </c>
      <c r="F3638" s="4" t="s">
        <v>3092</v>
      </c>
      <c r="G3638" s="4" t="s">
        <v>3093</v>
      </c>
      <c r="H3638" s="4" t="s">
        <v>210</v>
      </c>
      <c r="I3638" s="4" t="s">
        <v>210</v>
      </c>
      <c r="J3638" s="4" t="s">
        <v>39</v>
      </c>
      <c r="K3638" s="4" t="s">
        <v>3070</v>
      </c>
      <c r="L3638" s="4" t="s">
        <v>3094</v>
      </c>
      <c r="M3638" s="5">
        <v>44521</v>
      </c>
      <c r="N3638" s="6">
        <v>8138</v>
      </c>
      <c r="O3638" s="4">
        <f t="shared" si="112"/>
        <v>21</v>
      </c>
      <c r="P3638" s="4" t="str">
        <f t="shared" si="113"/>
        <v>2021-11</v>
      </c>
    </row>
    <row r="3639" spans="1:16" ht="12.75" x14ac:dyDescent="0.2">
      <c r="A3639" s="4" t="s">
        <v>3048</v>
      </c>
      <c r="B3639" s="4" t="s">
        <v>3049</v>
      </c>
      <c r="C3639" s="4" t="s">
        <v>3050</v>
      </c>
      <c r="D3639" s="4" t="s">
        <v>3243</v>
      </c>
      <c r="E3639" s="4" t="s">
        <v>3244</v>
      </c>
      <c r="F3639" s="4" t="s">
        <v>3245</v>
      </c>
      <c r="G3639" s="4" t="s">
        <v>3258</v>
      </c>
      <c r="H3639" s="4" t="s">
        <v>210</v>
      </c>
      <c r="I3639" s="4" t="s">
        <v>210</v>
      </c>
      <c r="J3639" s="4" t="s">
        <v>226</v>
      </c>
      <c r="K3639" s="4" t="s">
        <v>3089</v>
      </c>
      <c r="L3639" s="4" t="s">
        <v>3078</v>
      </c>
      <c r="M3639" s="5">
        <v>44521</v>
      </c>
      <c r="N3639" s="6">
        <v>7897</v>
      </c>
      <c r="O3639" s="4">
        <f t="shared" si="112"/>
        <v>21</v>
      </c>
      <c r="P3639" s="4" t="str">
        <f t="shared" si="113"/>
        <v>2021-11</v>
      </c>
    </row>
    <row r="3640" spans="1:16" ht="12.75" x14ac:dyDescent="0.2">
      <c r="A3640" s="4" t="s">
        <v>14</v>
      </c>
      <c r="B3640" s="4" t="s">
        <v>6544</v>
      </c>
      <c r="C3640" s="4" t="s">
        <v>6545</v>
      </c>
      <c r="D3640" s="4" t="s">
        <v>7101</v>
      </c>
      <c r="E3640" s="4" t="s">
        <v>7102</v>
      </c>
      <c r="F3640" s="4" t="s">
        <v>3048</v>
      </c>
      <c r="G3640" s="4" t="s">
        <v>3048</v>
      </c>
      <c r="H3640" s="4" t="s">
        <v>210</v>
      </c>
      <c r="I3640" s="4" t="s">
        <v>210</v>
      </c>
      <c r="J3640" s="4" t="s">
        <v>3048</v>
      </c>
      <c r="K3640" s="4" t="s">
        <v>6549</v>
      </c>
      <c r="L3640" s="4" t="s">
        <v>4951</v>
      </c>
      <c r="M3640" s="5">
        <v>44521</v>
      </c>
      <c r="N3640" s="6">
        <v>7665</v>
      </c>
      <c r="O3640" s="4">
        <f t="shared" si="112"/>
        <v>21</v>
      </c>
      <c r="P3640" s="4" t="str">
        <f t="shared" si="113"/>
        <v>2021-11</v>
      </c>
    </row>
    <row r="3641" spans="1:16" ht="12.75" x14ac:dyDescent="0.2">
      <c r="A3641" s="4" t="s">
        <v>14</v>
      </c>
      <c r="B3641" s="4" t="s">
        <v>7654</v>
      </c>
      <c r="C3641" s="4" t="s">
        <v>8095</v>
      </c>
      <c r="D3641" s="4" t="s">
        <v>8148</v>
      </c>
      <c r="E3641" s="4" t="s">
        <v>8157</v>
      </c>
      <c r="F3641" s="4" t="s">
        <v>8158</v>
      </c>
      <c r="G3641" s="4" t="s">
        <v>8159</v>
      </c>
      <c r="H3641" s="4" t="s">
        <v>20</v>
      </c>
      <c r="I3641" s="4" t="s">
        <v>21</v>
      </c>
      <c r="J3641" s="4" t="s">
        <v>36</v>
      </c>
      <c r="K3641" s="4" t="s">
        <v>8136</v>
      </c>
      <c r="L3641" s="4" t="s">
        <v>8112</v>
      </c>
      <c r="M3641" s="5">
        <v>44521</v>
      </c>
      <c r="N3641" s="6">
        <v>5448</v>
      </c>
      <c r="O3641" s="4">
        <f t="shared" si="112"/>
        <v>21</v>
      </c>
      <c r="P3641" s="4" t="str">
        <f t="shared" si="113"/>
        <v>2021-11</v>
      </c>
    </row>
    <row r="3642" spans="1:16" ht="12.75" x14ac:dyDescent="0.2">
      <c r="A3642" s="4" t="s">
        <v>3048</v>
      </c>
      <c r="B3642" s="4" t="s">
        <v>10496</v>
      </c>
      <c r="C3642" s="4" t="s">
        <v>10930</v>
      </c>
      <c r="D3642" s="4" t="s">
        <v>10844</v>
      </c>
      <c r="E3642" s="4" t="s">
        <v>11562</v>
      </c>
      <c r="F3642" s="4" t="s">
        <v>11563</v>
      </c>
      <c r="G3642" s="4" t="s">
        <v>11568</v>
      </c>
      <c r="H3642" s="4" t="s">
        <v>210</v>
      </c>
      <c r="I3642" s="4" t="s">
        <v>343</v>
      </c>
      <c r="J3642" s="4" t="s">
        <v>22</v>
      </c>
      <c r="K3642" s="4" t="s">
        <v>11320</v>
      </c>
      <c r="L3642" s="4" t="s">
        <v>10935</v>
      </c>
      <c r="M3642" s="5">
        <v>44521</v>
      </c>
      <c r="N3642" s="6">
        <v>9241</v>
      </c>
      <c r="O3642" s="4">
        <f t="shared" si="112"/>
        <v>21</v>
      </c>
      <c r="P3642" s="4" t="str">
        <f t="shared" si="113"/>
        <v>2021-11</v>
      </c>
    </row>
    <row r="3643" spans="1:16" ht="12.75" x14ac:dyDescent="0.2">
      <c r="A3643" s="4" t="s">
        <v>3048</v>
      </c>
      <c r="B3643" s="4" t="s">
        <v>11712</v>
      </c>
      <c r="C3643" s="4" t="s">
        <v>11719</v>
      </c>
      <c r="D3643" s="4" t="s">
        <v>25</v>
      </c>
      <c r="E3643" s="4" t="s">
        <v>5478</v>
      </c>
      <c r="F3643" s="4" t="s">
        <v>5479</v>
      </c>
      <c r="G3643" s="4" t="s">
        <v>11838</v>
      </c>
      <c r="H3643" s="4" t="s">
        <v>20</v>
      </c>
      <c r="I3643" s="4" t="s">
        <v>29</v>
      </c>
      <c r="J3643" s="4" t="s">
        <v>22</v>
      </c>
      <c r="K3643" s="4" t="s">
        <v>11723</v>
      </c>
      <c r="L3643" s="4" t="s">
        <v>5477</v>
      </c>
      <c r="M3643" s="5">
        <v>44521</v>
      </c>
      <c r="N3643" s="6">
        <v>8489</v>
      </c>
      <c r="O3643" s="4">
        <f t="shared" si="112"/>
        <v>21</v>
      </c>
      <c r="P3643" s="4" t="str">
        <f t="shared" si="113"/>
        <v>2021-11</v>
      </c>
    </row>
    <row r="3644" spans="1:16" ht="12.75" x14ac:dyDescent="0.2">
      <c r="A3644" s="4" t="s">
        <v>1050</v>
      </c>
      <c r="B3644" s="4" t="s">
        <v>1051</v>
      </c>
      <c r="C3644" s="4" t="s">
        <v>1052</v>
      </c>
      <c r="D3644" s="4" t="s">
        <v>1681</v>
      </c>
      <c r="E3644" s="4" t="s">
        <v>1205</v>
      </c>
      <c r="F3644" s="4" t="s">
        <v>1206</v>
      </c>
      <c r="G3644" s="4" t="s">
        <v>1689</v>
      </c>
      <c r="H3644" s="4" t="s">
        <v>20</v>
      </c>
      <c r="I3644" s="4" t="s">
        <v>21</v>
      </c>
      <c r="J3644" s="4" t="s">
        <v>22</v>
      </c>
      <c r="K3644" s="4" t="s">
        <v>1208</v>
      </c>
      <c r="L3644" s="4" t="s">
        <v>1057</v>
      </c>
      <c r="M3644" s="5">
        <v>44522</v>
      </c>
      <c r="N3644" s="6">
        <v>6638</v>
      </c>
      <c r="O3644" s="4">
        <f t="shared" si="112"/>
        <v>22</v>
      </c>
      <c r="P3644" s="4" t="str">
        <f t="shared" si="113"/>
        <v>2021-11</v>
      </c>
    </row>
    <row r="3645" spans="1:16" ht="12.75" x14ac:dyDescent="0.2">
      <c r="A3645" s="4" t="s">
        <v>1050</v>
      </c>
      <c r="B3645" s="4" t="s">
        <v>1051</v>
      </c>
      <c r="C3645" s="4" t="s">
        <v>1999</v>
      </c>
      <c r="D3645" s="4" t="s">
        <v>25</v>
      </c>
      <c r="E3645" s="4" t="s">
        <v>2034</v>
      </c>
      <c r="F3645" s="4" t="s">
        <v>2035</v>
      </c>
      <c r="G3645" s="4" t="s">
        <v>2036</v>
      </c>
      <c r="H3645" s="4" t="s">
        <v>210</v>
      </c>
      <c r="I3645" s="4" t="s">
        <v>210</v>
      </c>
      <c r="J3645" s="4" t="s">
        <v>226</v>
      </c>
      <c r="K3645" s="4" t="s">
        <v>2003</v>
      </c>
      <c r="L3645" s="4" t="s">
        <v>2014</v>
      </c>
      <c r="M3645" s="5">
        <v>44522</v>
      </c>
      <c r="N3645" s="6">
        <v>9906</v>
      </c>
      <c r="O3645" s="4">
        <f t="shared" si="112"/>
        <v>22</v>
      </c>
      <c r="P3645" s="4" t="str">
        <f t="shared" si="113"/>
        <v>2021-11</v>
      </c>
    </row>
    <row r="3646" spans="1:16" ht="12.75" x14ac:dyDescent="0.2">
      <c r="A3646" s="4" t="s">
        <v>1050</v>
      </c>
      <c r="B3646" s="4" t="s">
        <v>1051</v>
      </c>
      <c r="C3646" s="4" t="s">
        <v>1999</v>
      </c>
      <c r="D3646" s="4" t="s">
        <v>2359</v>
      </c>
      <c r="E3646" s="4" t="s">
        <v>2363</v>
      </c>
      <c r="F3646" s="4" t="s">
        <v>2364</v>
      </c>
      <c r="G3646" s="4" t="s">
        <v>3048</v>
      </c>
      <c r="H3646" s="4" t="s">
        <v>210</v>
      </c>
      <c r="I3646" s="4" t="s">
        <v>210</v>
      </c>
      <c r="J3646" s="4" t="s">
        <v>3048</v>
      </c>
      <c r="K3646" s="4" t="s">
        <v>2003</v>
      </c>
      <c r="L3646" s="4" t="s">
        <v>2014</v>
      </c>
      <c r="M3646" s="5">
        <v>44522</v>
      </c>
      <c r="N3646" s="6">
        <v>5517</v>
      </c>
      <c r="O3646" s="4">
        <f t="shared" si="112"/>
        <v>22</v>
      </c>
      <c r="P3646" s="4" t="str">
        <f t="shared" si="113"/>
        <v>2021-11</v>
      </c>
    </row>
    <row r="3647" spans="1:16" ht="12.75" x14ac:dyDescent="0.2">
      <c r="A3647" s="4" t="s">
        <v>1050</v>
      </c>
      <c r="B3647" s="4" t="s">
        <v>5461</v>
      </c>
      <c r="C3647" s="4" t="s">
        <v>5462</v>
      </c>
      <c r="D3647" s="4" t="s">
        <v>5659</v>
      </c>
      <c r="E3647" s="4" t="s">
        <v>5698</v>
      </c>
      <c r="F3647" s="4" t="s">
        <v>5699</v>
      </c>
      <c r="G3647" s="4" t="s">
        <v>5700</v>
      </c>
      <c r="H3647" s="4" t="s">
        <v>20</v>
      </c>
      <c r="I3647" s="4" t="s">
        <v>21</v>
      </c>
      <c r="J3647" s="4" t="s">
        <v>39</v>
      </c>
      <c r="K3647" s="4" t="s">
        <v>5495</v>
      </c>
      <c r="L3647" s="4" t="s">
        <v>5525</v>
      </c>
      <c r="M3647" s="5">
        <v>44522</v>
      </c>
      <c r="N3647" s="6">
        <v>4511</v>
      </c>
      <c r="O3647" s="4">
        <f t="shared" si="112"/>
        <v>22</v>
      </c>
      <c r="P3647" s="4" t="str">
        <f t="shared" si="113"/>
        <v>2021-11</v>
      </c>
    </row>
    <row r="3648" spans="1:16" ht="12.75" x14ac:dyDescent="0.2">
      <c r="A3648" s="4" t="s">
        <v>1050</v>
      </c>
      <c r="B3648" s="4" t="s">
        <v>5461</v>
      </c>
      <c r="C3648" s="4" t="s">
        <v>5462</v>
      </c>
      <c r="D3648" s="4" t="s">
        <v>5931</v>
      </c>
      <c r="E3648" s="4" t="s">
        <v>5886</v>
      </c>
      <c r="F3648" s="4" t="s">
        <v>5887</v>
      </c>
      <c r="G3648" s="4" t="s">
        <v>5982</v>
      </c>
      <c r="H3648" s="4" t="s">
        <v>210</v>
      </c>
      <c r="I3648" s="4" t="s">
        <v>343</v>
      </c>
      <c r="J3648" s="4" t="s">
        <v>22</v>
      </c>
      <c r="K3648" s="4" t="s">
        <v>5499</v>
      </c>
      <c r="L3648" s="4" t="s">
        <v>5467</v>
      </c>
      <c r="M3648" s="5">
        <v>44522</v>
      </c>
      <c r="N3648" s="6">
        <v>8309</v>
      </c>
      <c r="O3648" s="4">
        <f t="shared" si="112"/>
        <v>22</v>
      </c>
      <c r="P3648" s="4" t="str">
        <f t="shared" si="113"/>
        <v>2021-11</v>
      </c>
    </row>
    <row r="3649" spans="1:16" ht="12.75" x14ac:dyDescent="0.2">
      <c r="A3649" s="4" t="s">
        <v>1050</v>
      </c>
      <c r="B3649" s="4" t="s">
        <v>5461</v>
      </c>
      <c r="C3649" s="4" t="s">
        <v>5462</v>
      </c>
      <c r="D3649" s="4" t="s">
        <v>6234</v>
      </c>
      <c r="E3649" s="4" t="s">
        <v>6239</v>
      </c>
      <c r="F3649" s="4" t="s">
        <v>6240</v>
      </c>
      <c r="G3649" s="4" t="s">
        <v>6246</v>
      </c>
      <c r="H3649" s="4" t="s">
        <v>20</v>
      </c>
      <c r="I3649" s="4" t="s">
        <v>21</v>
      </c>
      <c r="J3649" s="4" t="s">
        <v>22</v>
      </c>
      <c r="K3649" s="4" t="s">
        <v>5499</v>
      </c>
      <c r="L3649" s="4" t="s">
        <v>5467</v>
      </c>
      <c r="M3649" s="5">
        <v>44522</v>
      </c>
      <c r="N3649" s="6">
        <v>9627</v>
      </c>
      <c r="O3649" s="4">
        <f t="shared" si="112"/>
        <v>22</v>
      </c>
      <c r="P3649" s="4" t="str">
        <f t="shared" si="113"/>
        <v>2021-11</v>
      </c>
    </row>
    <row r="3650" spans="1:16" ht="12.75" x14ac:dyDescent="0.2">
      <c r="A3650" s="4" t="s">
        <v>1050</v>
      </c>
      <c r="B3650" s="4" t="s">
        <v>5461</v>
      </c>
      <c r="C3650" s="4" t="s">
        <v>5462</v>
      </c>
      <c r="D3650" s="4" t="s">
        <v>6398</v>
      </c>
      <c r="E3650" s="4" t="s">
        <v>5509</v>
      </c>
      <c r="F3650" s="4" t="s">
        <v>5510</v>
      </c>
      <c r="G3650" s="4" t="s">
        <v>6414</v>
      </c>
      <c r="H3650" s="4" t="s">
        <v>20</v>
      </c>
      <c r="I3650" s="4" t="s">
        <v>21</v>
      </c>
      <c r="J3650" s="4" t="s">
        <v>22</v>
      </c>
      <c r="K3650" s="4" t="s">
        <v>5466</v>
      </c>
      <c r="L3650" s="4" t="s">
        <v>5516</v>
      </c>
      <c r="M3650" s="5">
        <v>44522</v>
      </c>
      <c r="N3650" s="6">
        <v>2476</v>
      </c>
      <c r="O3650" s="4">
        <f t="shared" ref="O3650:O3713" si="114">DAY(M3650)</f>
        <v>22</v>
      </c>
      <c r="P3650" s="4" t="str">
        <f t="shared" ref="P3650:P3713" si="115">TEXT(M3650,"YYYY-MM")</f>
        <v>2021-11</v>
      </c>
    </row>
    <row r="3651" spans="1:16" ht="12.75" x14ac:dyDescent="0.2">
      <c r="A3651" s="4" t="s">
        <v>3048</v>
      </c>
      <c r="B3651" s="4" t="s">
        <v>9902</v>
      </c>
      <c r="C3651" s="4" t="s">
        <v>9903</v>
      </c>
      <c r="D3651" s="4" t="s">
        <v>9981</v>
      </c>
      <c r="E3651" s="4" t="s">
        <v>9982</v>
      </c>
      <c r="F3651" s="4" t="s">
        <v>9983</v>
      </c>
      <c r="G3651" s="4" t="s">
        <v>9989</v>
      </c>
      <c r="H3651" s="4" t="s">
        <v>20</v>
      </c>
      <c r="I3651" s="4" t="s">
        <v>21</v>
      </c>
      <c r="J3651" s="4" t="s">
        <v>36</v>
      </c>
      <c r="K3651" s="4" t="s">
        <v>9907</v>
      </c>
      <c r="L3651" s="4" t="s">
        <v>9911</v>
      </c>
      <c r="M3651" s="5">
        <v>44522</v>
      </c>
      <c r="N3651" s="6">
        <v>5017</v>
      </c>
      <c r="O3651" s="4">
        <f t="shared" si="114"/>
        <v>22</v>
      </c>
      <c r="P3651" s="4" t="str">
        <f t="shared" si="115"/>
        <v>2021-11</v>
      </c>
    </row>
    <row r="3652" spans="1:16" ht="12.75" x14ac:dyDescent="0.2">
      <c r="A3652" s="4" t="s">
        <v>3048</v>
      </c>
      <c r="B3652" s="4" t="s">
        <v>9902</v>
      </c>
      <c r="C3652" s="4" t="s">
        <v>10147</v>
      </c>
      <c r="D3652" s="4" t="s">
        <v>25</v>
      </c>
      <c r="E3652" s="4" t="s">
        <v>10230</v>
      </c>
      <c r="F3652" s="4" t="s">
        <v>10231</v>
      </c>
      <c r="G3652" s="4" t="s">
        <v>10236</v>
      </c>
      <c r="H3652" s="4" t="s">
        <v>210</v>
      </c>
      <c r="I3652" s="4" t="s">
        <v>343</v>
      </c>
      <c r="J3652" s="4" t="s">
        <v>22</v>
      </c>
      <c r="K3652" s="4" t="s">
        <v>10165</v>
      </c>
      <c r="L3652" s="4" t="s">
        <v>10185</v>
      </c>
      <c r="M3652" s="5">
        <v>44522</v>
      </c>
      <c r="N3652" s="6">
        <v>1943</v>
      </c>
      <c r="O3652" s="4">
        <f t="shared" si="114"/>
        <v>22</v>
      </c>
      <c r="P3652" s="4" t="str">
        <f t="shared" si="115"/>
        <v>2021-11</v>
      </c>
    </row>
    <row r="3653" spans="1:16" ht="12.75" x14ac:dyDescent="0.2">
      <c r="A3653" s="4" t="s">
        <v>3048</v>
      </c>
      <c r="B3653" s="4" t="s">
        <v>10496</v>
      </c>
      <c r="C3653" s="4" t="s">
        <v>10930</v>
      </c>
      <c r="D3653" s="4" t="s">
        <v>13936</v>
      </c>
      <c r="E3653" s="4" t="s">
        <v>11251</v>
      </c>
      <c r="F3653" s="4" t="s">
        <v>11252</v>
      </c>
      <c r="G3653" s="4" t="s">
        <v>11256</v>
      </c>
      <c r="H3653" s="4" t="s">
        <v>20</v>
      </c>
      <c r="I3653" s="4" t="s">
        <v>21</v>
      </c>
      <c r="J3653" s="4" t="s">
        <v>22</v>
      </c>
      <c r="K3653" s="4" t="s">
        <v>10136</v>
      </c>
      <c r="L3653" s="4" t="s">
        <v>10977</v>
      </c>
      <c r="M3653" s="5">
        <v>44522</v>
      </c>
      <c r="N3653" s="6">
        <v>6190</v>
      </c>
      <c r="O3653" s="4">
        <f t="shared" si="114"/>
        <v>22</v>
      </c>
      <c r="P3653" s="4" t="str">
        <f t="shared" si="115"/>
        <v>2021-11</v>
      </c>
    </row>
    <row r="3654" spans="1:16" ht="12.75" x14ac:dyDescent="0.2">
      <c r="A3654" s="4" t="s">
        <v>14</v>
      </c>
      <c r="B3654" s="4" t="s">
        <v>3761</v>
      </c>
      <c r="C3654" s="4" t="s">
        <v>3762</v>
      </c>
      <c r="D3654" s="4" t="s">
        <v>4000</v>
      </c>
      <c r="E3654" s="4" t="s">
        <v>4016</v>
      </c>
      <c r="F3654" s="4" t="s">
        <v>4017</v>
      </c>
      <c r="G3654" s="4" t="s">
        <v>4030</v>
      </c>
      <c r="H3654" s="4" t="s">
        <v>20</v>
      </c>
      <c r="I3654" s="4" t="s">
        <v>29</v>
      </c>
      <c r="J3654" s="4" t="s">
        <v>36</v>
      </c>
      <c r="K3654" s="4" t="s">
        <v>3771</v>
      </c>
      <c r="L3654" s="4" t="s">
        <v>3772</v>
      </c>
      <c r="M3654" s="5">
        <v>44523</v>
      </c>
      <c r="N3654" s="6">
        <v>865</v>
      </c>
      <c r="O3654" s="4">
        <f t="shared" si="114"/>
        <v>23</v>
      </c>
      <c r="P3654" s="4" t="str">
        <f t="shared" si="115"/>
        <v>2021-11</v>
      </c>
    </row>
    <row r="3655" spans="1:16" ht="12.75" x14ac:dyDescent="0.2">
      <c r="A3655" s="4" t="s">
        <v>14</v>
      </c>
      <c r="B3655" s="4" t="s">
        <v>4342</v>
      </c>
      <c r="C3655" s="4" t="s">
        <v>4343</v>
      </c>
      <c r="D3655" s="4" t="s">
        <v>4657</v>
      </c>
      <c r="E3655" s="4" t="s">
        <v>4682</v>
      </c>
      <c r="F3655" s="4" t="s">
        <v>4683</v>
      </c>
      <c r="G3655" s="4" t="s">
        <v>4690</v>
      </c>
      <c r="H3655" s="4" t="s">
        <v>20</v>
      </c>
      <c r="I3655" s="4" t="s">
        <v>21</v>
      </c>
      <c r="J3655" s="4" t="s">
        <v>162</v>
      </c>
      <c r="K3655" s="4" t="s">
        <v>4347</v>
      </c>
      <c r="L3655" s="4" t="s">
        <v>4348</v>
      </c>
      <c r="M3655" s="5">
        <v>44523</v>
      </c>
      <c r="N3655" s="6">
        <v>2352</v>
      </c>
      <c r="O3655" s="4">
        <f t="shared" si="114"/>
        <v>23</v>
      </c>
      <c r="P3655" s="4" t="str">
        <f t="shared" si="115"/>
        <v>2021-11</v>
      </c>
    </row>
    <row r="3656" spans="1:16" ht="12.75" x14ac:dyDescent="0.2">
      <c r="A3656" s="4" t="s">
        <v>14</v>
      </c>
      <c r="B3656" s="4" t="s">
        <v>4342</v>
      </c>
      <c r="C3656" s="4" t="s">
        <v>4343</v>
      </c>
      <c r="D3656" s="4" t="s">
        <v>4825</v>
      </c>
      <c r="E3656" s="4" t="s">
        <v>4879</v>
      </c>
      <c r="F3656" s="4" t="s">
        <v>4880</v>
      </c>
      <c r="G3656" s="4" t="s">
        <v>4882</v>
      </c>
      <c r="H3656" s="4" t="s">
        <v>20</v>
      </c>
      <c r="I3656" s="4" t="s">
        <v>29</v>
      </c>
      <c r="J3656" s="4" t="s">
        <v>36</v>
      </c>
      <c r="K3656" s="4" t="s">
        <v>4396</v>
      </c>
      <c r="L3656" s="4" t="s">
        <v>4363</v>
      </c>
      <c r="M3656" s="5">
        <v>44523</v>
      </c>
      <c r="N3656" s="6">
        <v>8231</v>
      </c>
      <c r="O3656" s="4">
        <f t="shared" si="114"/>
        <v>23</v>
      </c>
      <c r="P3656" s="4" t="str">
        <f t="shared" si="115"/>
        <v>2021-11</v>
      </c>
    </row>
    <row r="3657" spans="1:16" ht="12.75" x14ac:dyDescent="0.2">
      <c r="A3657" s="4" t="s">
        <v>14</v>
      </c>
      <c r="B3657" s="4" t="s">
        <v>4342</v>
      </c>
      <c r="C3657" s="4" t="s">
        <v>4343</v>
      </c>
      <c r="D3657" s="4" t="s">
        <v>5322</v>
      </c>
      <c r="E3657" s="4" t="s">
        <v>5323</v>
      </c>
      <c r="F3657" s="4" t="s">
        <v>5324</v>
      </c>
      <c r="G3657" s="4" t="s">
        <v>5339</v>
      </c>
      <c r="H3657" s="4" t="s">
        <v>20</v>
      </c>
      <c r="I3657" s="4" t="s">
        <v>29</v>
      </c>
      <c r="J3657" s="4" t="s">
        <v>22</v>
      </c>
      <c r="K3657" s="4" t="s">
        <v>4396</v>
      </c>
      <c r="L3657" s="4" t="s">
        <v>5013</v>
      </c>
      <c r="M3657" s="5">
        <v>44523</v>
      </c>
      <c r="N3657" s="6">
        <v>673</v>
      </c>
      <c r="O3657" s="4">
        <f t="shared" si="114"/>
        <v>23</v>
      </c>
      <c r="P3657" s="4" t="str">
        <f t="shared" si="115"/>
        <v>2021-11</v>
      </c>
    </row>
    <row r="3658" spans="1:16" ht="12.75" x14ac:dyDescent="0.2">
      <c r="A3658" s="4" t="s">
        <v>14</v>
      </c>
      <c r="B3658" s="4" t="s">
        <v>6544</v>
      </c>
      <c r="C3658" s="4" t="s">
        <v>6545</v>
      </c>
      <c r="D3658" s="4" t="s">
        <v>7047</v>
      </c>
      <c r="E3658" s="4" t="s">
        <v>6670</v>
      </c>
      <c r="F3658" s="4" t="s">
        <v>6671</v>
      </c>
      <c r="G3658" s="4" t="s">
        <v>6675</v>
      </c>
      <c r="H3658" s="4" t="s">
        <v>20</v>
      </c>
      <c r="I3658" s="4" t="s">
        <v>29</v>
      </c>
      <c r="J3658" s="4" t="s">
        <v>36</v>
      </c>
      <c r="K3658" s="4" t="s">
        <v>6553</v>
      </c>
      <c r="L3658" s="4" t="s">
        <v>6596</v>
      </c>
      <c r="M3658" s="5">
        <v>44523</v>
      </c>
      <c r="N3658" s="6">
        <v>2617</v>
      </c>
      <c r="O3658" s="4">
        <f t="shared" si="114"/>
        <v>23</v>
      </c>
      <c r="P3658" s="4" t="str">
        <f t="shared" si="115"/>
        <v>2021-11</v>
      </c>
    </row>
    <row r="3659" spans="1:16" ht="12.75" x14ac:dyDescent="0.2">
      <c r="A3659" s="4" t="s">
        <v>14</v>
      </c>
      <c r="B3659" s="4" t="s">
        <v>7127</v>
      </c>
      <c r="C3659" s="4" t="s">
        <v>7128</v>
      </c>
      <c r="D3659" s="4" t="s">
        <v>13936</v>
      </c>
      <c r="E3659" s="4" t="s">
        <v>7145</v>
      </c>
      <c r="F3659" s="4" t="s">
        <v>7146</v>
      </c>
      <c r="G3659" s="4" t="s">
        <v>7150</v>
      </c>
      <c r="H3659" s="4" t="s">
        <v>20</v>
      </c>
      <c r="I3659" s="4" t="s">
        <v>21</v>
      </c>
      <c r="J3659" s="4" t="s">
        <v>22</v>
      </c>
      <c r="K3659" s="4" t="s">
        <v>7144</v>
      </c>
      <c r="L3659" s="4" t="s">
        <v>7151</v>
      </c>
      <c r="M3659" s="5">
        <v>44523</v>
      </c>
      <c r="N3659" s="6">
        <v>1086</v>
      </c>
      <c r="O3659" s="4">
        <f t="shared" si="114"/>
        <v>23</v>
      </c>
      <c r="P3659" s="4" t="str">
        <f t="shared" si="115"/>
        <v>2021-11</v>
      </c>
    </row>
    <row r="3660" spans="1:16" ht="12.75" x14ac:dyDescent="0.2">
      <c r="A3660" s="4" t="s">
        <v>14</v>
      </c>
      <c r="B3660" s="4" t="s">
        <v>7654</v>
      </c>
      <c r="C3660" s="4" t="s">
        <v>8288</v>
      </c>
      <c r="D3660" s="4" t="s">
        <v>8877</v>
      </c>
      <c r="E3660" s="4" t="s">
        <v>8318</v>
      </c>
      <c r="F3660" s="4" t="s">
        <v>8319</v>
      </c>
      <c r="G3660" s="4" t="s">
        <v>8321</v>
      </c>
      <c r="H3660" s="4" t="s">
        <v>210</v>
      </c>
      <c r="I3660" s="4" t="s">
        <v>210</v>
      </c>
      <c r="J3660" s="4" t="s">
        <v>877</v>
      </c>
      <c r="K3660" s="4" t="s">
        <v>8297</v>
      </c>
      <c r="L3660" s="4" t="s">
        <v>8301</v>
      </c>
      <c r="M3660" s="5">
        <v>44523</v>
      </c>
      <c r="N3660" s="6">
        <v>6825</v>
      </c>
      <c r="O3660" s="4">
        <f t="shared" si="114"/>
        <v>23</v>
      </c>
      <c r="P3660" s="4" t="str">
        <f t="shared" si="115"/>
        <v>2021-11</v>
      </c>
    </row>
    <row r="3661" spans="1:16" ht="12.75" x14ac:dyDescent="0.2">
      <c r="A3661" s="4" t="s">
        <v>14</v>
      </c>
      <c r="B3661" s="4" t="s">
        <v>7654</v>
      </c>
      <c r="C3661" s="4" t="s">
        <v>8288</v>
      </c>
      <c r="D3661" s="4" t="s">
        <v>8251</v>
      </c>
      <c r="E3661" s="4" t="s">
        <v>9441</v>
      </c>
      <c r="F3661" s="4" t="s">
        <v>3048</v>
      </c>
      <c r="G3661" s="4" t="s">
        <v>3048</v>
      </c>
      <c r="H3661" s="4" t="s">
        <v>210</v>
      </c>
      <c r="I3661" s="4" t="s">
        <v>210</v>
      </c>
      <c r="J3661" s="4" t="s">
        <v>3048</v>
      </c>
      <c r="K3661" s="4" t="s">
        <v>8136</v>
      </c>
      <c r="L3661" s="4" t="s">
        <v>7689</v>
      </c>
      <c r="M3661" s="5">
        <v>44523</v>
      </c>
      <c r="N3661" s="6">
        <v>4685</v>
      </c>
      <c r="O3661" s="4">
        <f t="shared" si="114"/>
        <v>23</v>
      </c>
      <c r="P3661" s="4" t="str">
        <f t="shared" si="115"/>
        <v>2021-11</v>
      </c>
    </row>
    <row r="3662" spans="1:16" ht="12.75" x14ac:dyDescent="0.2">
      <c r="A3662" s="4" t="s">
        <v>14</v>
      </c>
      <c r="B3662" s="4" t="s">
        <v>7654</v>
      </c>
      <c r="C3662" s="4" t="s">
        <v>9450</v>
      </c>
      <c r="D3662" s="4" t="s">
        <v>25</v>
      </c>
      <c r="E3662" s="4" t="s">
        <v>9474</v>
      </c>
      <c r="F3662" s="4" t="s">
        <v>9475</v>
      </c>
      <c r="G3662" s="4" t="s">
        <v>3048</v>
      </c>
      <c r="H3662" s="4" t="s">
        <v>20</v>
      </c>
      <c r="I3662" s="4" t="s">
        <v>29</v>
      </c>
      <c r="J3662" s="4" t="s">
        <v>3048</v>
      </c>
      <c r="K3662" s="4" t="s">
        <v>9476</v>
      </c>
      <c r="L3662" s="4" t="s">
        <v>7689</v>
      </c>
      <c r="M3662" s="5">
        <v>44523</v>
      </c>
      <c r="N3662" s="6">
        <v>3496</v>
      </c>
      <c r="O3662" s="4">
        <f t="shared" si="114"/>
        <v>23</v>
      </c>
      <c r="P3662" s="4" t="str">
        <f t="shared" si="115"/>
        <v>2021-11</v>
      </c>
    </row>
    <row r="3663" spans="1:16" ht="12.75" x14ac:dyDescent="0.2">
      <c r="A3663" s="4" t="s">
        <v>3048</v>
      </c>
      <c r="B3663" s="4" t="s">
        <v>9902</v>
      </c>
      <c r="C3663" s="4" t="s">
        <v>9903</v>
      </c>
      <c r="D3663" s="4" t="s">
        <v>25</v>
      </c>
      <c r="E3663" s="4" t="s">
        <v>1558</v>
      </c>
      <c r="F3663" s="4" t="s">
        <v>9919</v>
      </c>
      <c r="G3663" s="4" t="s">
        <v>9925</v>
      </c>
      <c r="H3663" s="4" t="s">
        <v>20</v>
      </c>
      <c r="I3663" s="4" t="s">
        <v>29</v>
      </c>
      <c r="J3663" s="4" t="s">
        <v>36</v>
      </c>
      <c r="K3663" s="4" t="s">
        <v>9907</v>
      </c>
      <c r="L3663" s="4" t="s">
        <v>9911</v>
      </c>
      <c r="M3663" s="5">
        <v>44523</v>
      </c>
      <c r="N3663" s="6">
        <v>365</v>
      </c>
      <c r="O3663" s="4">
        <f t="shared" si="114"/>
        <v>23</v>
      </c>
      <c r="P3663" s="4" t="str">
        <f t="shared" si="115"/>
        <v>2021-11</v>
      </c>
    </row>
    <row r="3664" spans="1:16" ht="12.75" x14ac:dyDescent="0.2">
      <c r="A3664" s="4" t="s">
        <v>3048</v>
      </c>
      <c r="B3664" s="4" t="s">
        <v>10496</v>
      </c>
      <c r="C3664" s="4" t="s">
        <v>10497</v>
      </c>
      <c r="D3664" s="4" t="s">
        <v>13936</v>
      </c>
      <c r="E3664" s="4" t="s">
        <v>10503</v>
      </c>
      <c r="F3664" s="4" t="s">
        <v>10504</v>
      </c>
      <c r="G3664" s="4" t="s">
        <v>10506</v>
      </c>
      <c r="H3664" s="4" t="s">
        <v>20</v>
      </c>
      <c r="I3664" s="4" t="s">
        <v>21</v>
      </c>
      <c r="J3664" s="4" t="s">
        <v>22</v>
      </c>
      <c r="K3664" s="4" t="s">
        <v>10501</v>
      </c>
      <c r="L3664" s="4" t="s">
        <v>10502</v>
      </c>
      <c r="M3664" s="5">
        <v>44523</v>
      </c>
      <c r="N3664" s="6">
        <v>6727</v>
      </c>
      <c r="O3664" s="4">
        <f t="shared" si="114"/>
        <v>23</v>
      </c>
      <c r="P3664" s="4" t="str">
        <f t="shared" si="115"/>
        <v>2021-11</v>
      </c>
    </row>
    <row r="3665" spans="1:16" ht="12.75" x14ac:dyDescent="0.2">
      <c r="A3665" s="4" t="s">
        <v>3048</v>
      </c>
      <c r="B3665" s="4" t="s">
        <v>10496</v>
      </c>
      <c r="C3665" s="4" t="s">
        <v>10930</v>
      </c>
      <c r="D3665" s="4" t="s">
        <v>13936</v>
      </c>
      <c r="E3665" s="4" t="s">
        <v>11123</v>
      </c>
      <c r="F3665" s="4" t="s">
        <v>11124</v>
      </c>
      <c r="G3665" s="4" t="s">
        <v>11126</v>
      </c>
      <c r="H3665" s="4" t="s">
        <v>20</v>
      </c>
      <c r="I3665" s="4" t="s">
        <v>21</v>
      </c>
      <c r="J3665" s="4" t="s">
        <v>162</v>
      </c>
      <c r="K3665" s="4" t="s">
        <v>10934</v>
      </c>
      <c r="L3665" s="4" t="s">
        <v>10935</v>
      </c>
      <c r="M3665" s="5">
        <v>44523</v>
      </c>
      <c r="N3665" s="6">
        <v>3365</v>
      </c>
      <c r="O3665" s="4">
        <f t="shared" si="114"/>
        <v>23</v>
      </c>
      <c r="P3665" s="4" t="str">
        <f t="shared" si="115"/>
        <v>2021-11</v>
      </c>
    </row>
    <row r="3666" spans="1:16" ht="12.75" x14ac:dyDescent="0.2">
      <c r="A3666" s="4" t="s">
        <v>3048</v>
      </c>
      <c r="B3666" s="4" t="s">
        <v>10496</v>
      </c>
      <c r="C3666" s="4" t="s">
        <v>10930</v>
      </c>
      <c r="D3666" s="4" t="s">
        <v>25</v>
      </c>
      <c r="E3666" s="4" t="s">
        <v>11130</v>
      </c>
      <c r="F3666" s="4" t="s">
        <v>11131</v>
      </c>
      <c r="G3666" s="4" t="s">
        <v>11372</v>
      </c>
      <c r="H3666" s="4" t="s">
        <v>20</v>
      </c>
      <c r="I3666" s="4" t="s">
        <v>29</v>
      </c>
      <c r="J3666" s="4" t="s">
        <v>36</v>
      </c>
      <c r="K3666" s="4" t="s">
        <v>10934</v>
      </c>
      <c r="L3666" s="4" t="s">
        <v>10935</v>
      </c>
      <c r="M3666" s="5">
        <v>44523</v>
      </c>
      <c r="N3666" s="6">
        <v>2257</v>
      </c>
      <c r="O3666" s="4">
        <f t="shared" si="114"/>
        <v>23</v>
      </c>
      <c r="P3666" s="4" t="str">
        <f t="shared" si="115"/>
        <v>2021-11</v>
      </c>
    </row>
    <row r="3667" spans="1:16" ht="12.75" x14ac:dyDescent="0.2">
      <c r="A3667" s="4" t="s">
        <v>3048</v>
      </c>
      <c r="B3667" s="4" t="s">
        <v>10496</v>
      </c>
      <c r="C3667" s="4" t="s">
        <v>10930</v>
      </c>
      <c r="D3667" s="4" t="s">
        <v>11474</v>
      </c>
      <c r="E3667" s="4" t="s">
        <v>11478</v>
      </c>
      <c r="F3667" s="4" t="s">
        <v>11479</v>
      </c>
      <c r="G3667" s="4" t="s">
        <v>11481</v>
      </c>
      <c r="H3667" s="4" t="s">
        <v>20</v>
      </c>
      <c r="I3667" s="4" t="s">
        <v>21</v>
      </c>
      <c r="J3667" s="4" t="s">
        <v>36</v>
      </c>
      <c r="K3667" s="4" t="s">
        <v>10997</v>
      </c>
      <c r="L3667" s="4" t="s">
        <v>10629</v>
      </c>
      <c r="M3667" s="5">
        <v>44523</v>
      </c>
      <c r="N3667" s="6">
        <v>5564</v>
      </c>
      <c r="O3667" s="4">
        <f t="shared" si="114"/>
        <v>23</v>
      </c>
      <c r="P3667" s="4" t="str">
        <f t="shared" si="115"/>
        <v>2021-11</v>
      </c>
    </row>
    <row r="3668" spans="1:16" ht="12.75" x14ac:dyDescent="0.2">
      <c r="A3668" s="4" t="s">
        <v>3048</v>
      </c>
      <c r="B3668" s="4" t="s">
        <v>11712</v>
      </c>
      <c r="C3668" s="4" t="s">
        <v>11719</v>
      </c>
      <c r="D3668" s="4" t="s">
        <v>13936</v>
      </c>
      <c r="E3668" s="4" t="s">
        <v>5478</v>
      </c>
      <c r="F3668" s="4" t="s">
        <v>5479</v>
      </c>
      <c r="G3668" s="4" t="s">
        <v>11732</v>
      </c>
      <c r="H3668" s="4" t="s">
        <v>20</v>
      </c>
      <c r="I3668" s="4" t="s">
        <v>21</v>
      </c>
      <c r="J3668" s="4" t="s">
        <v>22</v>
      </c>
      <c r="K3668" s="4" t="s">
        <v>11723</v>
      </c>
      <c r="L3668" s="4" t="s">
        <v>5477</v>
      </c>
      <c r="M3668" s="5">
        <v>44523</v>
      </c>
      <c r="N3668" s="6">
        <v>6050</v>
      </c>
      <c r="O3668" s="4">
        <f t="shared" si="114"/>
        <v>23</v>
      </c>
      <c r="P3668" s="4" t="str">
        <f t="shared" si="115"/>
        <v>2021-11</v>
      </c>
    </row>
    <row r="3669" spans="1:16" ht="12.75" x14ac:dyDescent="0.2">
      <c r="A3669" s="4" t="s">
        <v>3048</v>
      </c>
      <c r="B3669" s="4" t="s">
        <v>11712</v>
      </c>
      <c r="C3669" s="4" t="s">
        <v>11934</v>
      </c>
      <c r="D3669" s="4" t="s">
        <v>13936</v>
      </c>
      <c r="E3669" s="4" t="s">
        <v>11985</v>
      </c>
      <c r="F3669" s="4" t="s">
        <v>11986</v>
      </c>
      <c r="G3669" s="4" t="s">
        <v>11993</v>
      </c>
      <c r="H3669" s="4" t="s">
        <v>20</v>
      </c>
      <c r="I3669" s="4" t="s">
        <v>21</v>
      </c>
      <c r="J3669" s="4" t="s">
        <v>22</v>
      </c>
      <c r="K3669" s="4" t="s">
        <v>11989</v>
      </c>
      <c r="L3669" s="4" t="s">
        <v>11888</v>
      </c>
      <c r="M3669" s="5">
        <v>44523</v>
      </c>
      <c r="N3669" s="6">
        <v>432</v>
      </c>
      <c r="O3669" s="4">
        <f t="shared" si="114"/>
        <v>23</v>
      </c>
      <c r="P3669" s="4" t="str">
        <f t="shared" si="115"/>
        <v>2021-11</v>
      </c>
    </row>
    <row r="3670" spans="1:16" ht="12.75" x14ac:dyDescent="0.2">
      <c r="A3670" s="4" t="s">
        <v>3048</v>
      </c>
      <c r="B3670" s="4" t="s">
        <v>11712</v>
      </c>
      <c r="C3670" s="4" t="s">
        <v>11934</v>
      </c>
      <c r="D3670" s="4" t="s">
        <v>25</v>
      </c>
      <c r="E3670" s="4" t="s">
        <v>11970</v>
      </c>
      <c r="F3670" s="4" t="s">
        <v>11971</v>
      </c>
      <c r="G3670" s="4" t="s">
        <v>12105</v>
      </c>
      <c r="H3670" s="4" t="s">
        <v>20</v>
      </c>
      <c r="I3670" s="4" t="s">
        <v>29</v>
      </c>
      <c r="J3670" s="4" t="s">
        <v>22</v>
      </c>
      <c r="K3670" s="4" t="s">
        <v>11960</v>
      </c>
      <c r="L3670" s="4" t="s">
        <v>5477</v>
      </c>
      <c r="M3670" s="5">
        <v>44523</v>
      </c>
      <c r="N3670" s="6">
        <v>7875</v>
      </c>
      <c r="O3670" s="4">
        <f t="shared" si="114"/>
        <v>23</v>
      </c>
      <c r="P3670" s="4" t="str">
        <f t="shared" si="115"/>
        <v>2021-11</v>
      </c>
    </row>
    <row r="3671" spans="1:16" ht="12.75" x14ac:dyDescent="0.2">
      <c r="A3671" s="4" t="s">
        <v>3048</v>
      </c>
      <c r="B3671" s="4" t="s">
        <v>12289</v>
      </c>
      <c r="C3671" s="4" t="s">
        <v>12643</v>
      </c>
      <c r="D3671" s="4" t="s">
        <v>13936</v>
      </c>
      <c r="E3671" s="4" t="s">
        <v>12685</v>
      </c>
      <c r="F3671" s="4" t="s">
        <v>12686</v>
      </c>
      <c r="G3671" s="4" t="s">
        <v>12691</v>
      </c>
      <c r="H3671" s="4" t="s">
        <v>20</v>
      </c>
      <c r="I3671" s="4" t="s">
        <v>21</v>
      </c>
      <c r="J3671" s="4" t="s">
        <v>22</v>
      </c>
      <c r="K3671" s="4" t="s">
        <v>12664</v>
      </c>
      <c r="L3671" s="4" t="s">
        <v>9914</v>
      </c>
      <c r="M3671" s="5">
        <v>44523</v>
      </c>
      <c r="N3671" s="6">
        <v>7918</v>
      </c>
      <c r="O3671" s="4">
        <f t="shared" si="114"/>
        <v>23</v>
      </c>
      <c r="P3671" s="4" t="str">
        <f t="shared" si="115"/>
        <v>2021-11</v>
      </c>
    </row>
    <row r="3672" spans="1:16" ht="12.75" x14ac:dyDescent="0.2">
      <c r="A3672" s="4" t="s">
        <v>3048</v>
      </c>
      <c r="B3672" s="4" t="s">
        <v>12289</v>
      </c>
      <c r="C3672" s="4" t="s">
        <v>12841</v>
      </c>
      <c r="D3672" s="4" t="s">
        <v>10273</v>
      </c>
      <c r="E3672" s="4" t="s">
        <v>12970</v>
      </c>
      <c r="F3672" s="4" t="s">
        <v>12971</v>
      </c>
      <c r="G3672" s="4" t="s">
        <v>12972</v>
      </c>
      <c r="H3672" s="4" t="s">
        <v>20</v>
      </c>
      <c r="I3672" s="4" t="s">
        <v>21</v>
      </c>
      <c r="J3672" s="4" t="s">
        <v>162</v>
      </c>
      <c r="K3672" s="4" t="s">
        <v>12850</v>
      </c>
      <c r="L3672" s="4" t="s">
        <v>10345</v>
      </c>
      <c r="M3672" s="5">
        <v>44523</v>
      </c>
      <c r="N3672" s="6">
        <v>8219</v>
      </c>
      <c r="O3672" s="4">
        <f t="shared" si="114"/>
        <v>23</v>
      </c>
      <c r="P3672" s="4" t="str">
        <f t="shared" si="115"/>
        <v>2021-11</v>
      </c>
    </row>
    <row r="3673" spans="1:16" ht="12.75" x14ac:dyDescent="0.2">
      <c r="A3673" s="4" t="s">
        <v>1050</v>
      </c>
      <c r="B3673" s="4" t="s">
        <v>1051</v>
      </c>
      <c r="C3673" s="4" t="s">
        <v>1052</v>
      </c>
      <c r="D3673" s="4" t="s">
        <v>25</v>
      </c>
      <c r="E3673" s="4" t="s">
        <v>1304</v>
      </c>
      <c r="F3673" s="4" t="s">
        <v>1305</v>
      </c>
      <c r="G3673" s="4" t="s">
        <v>1306</v>
      </c>
      <c r="H3673" s="4" t="s">
        <v>20</v>
      </c>
      <c r="I3673" s="4" t="s">
        <v>29</v>
      </c>
      <c r="J3673" s="4" t="s">
        <v>22</v>
      </c>
      <c r="K3673" s="4" t="s">
        <v>1194</v>
      </c>
      <c r="L3673" s="4" t="s">
        <v>1195</v>
      </c>
      <c r="M3673" s="5">
        <v>44524</v>
      </c>
      <c r="N3673" s="6">
        <v>1891</v>
      </c>
      <c r="O3673" s="4">
        <f t="shared" si="114"/>
        <v>24</v>
      </c>
      <c r="P3673" s="4" t="str">
        <f t="shared" si="115"/>
        <v>2021-11</v>
      </c>
    </row>
    <row r="3674" spans="1:16" ht="12.75" x14ac:dyDescent="0.2">
      <c r="A3674" s="4" t="s">
        <v>1050</v>
      </c>
      <c r="B3674" s="4" t="s">
        <v>1051</v>
      </c>
      <c r="C3674" s="4" t="s">
        <v>1052</v>
      </c>
      <c r="D3674" s="4" t="s">
        <v>25</v>
      </c>
      <c r="E3674" s="4" t="s">
        <v>1328</v>
      </c>
      <c r="F3674" s="4" t="s">
        <v>1329</v>
      </c>
      <c r="G3674" s="4" t="s">
        <v>1330</v>
      </c>
      <c r="H3674" s="4" t="s">
        <v>20</v>
      </c>
      <c r="I3674" s="4" t="s">
        <v>29</v>
      </c>
      <c r="J3674" s="4" t="s">
        <v>36</v>
      </c>
      <c r="K3674" s="4" t="s">
        <v>1208</v>
      </c>
      <c r="L3674" s="4" t="s">
        <v>1209</v>
      </c>
      <c r="M3674" s="5">
        <v>44524</v>
      </c>
      <c r="N3674" s="6">
        <v>633</v>
      </c>
      <c r="O3674" s="4">
        <f t="shared" si="114"/>
        <v>24</v>
      </c>
      <c r="P3674" s="4" t="str">
        <f t="shared" si="115"/>
        <v>2021-11</v>
      </c>
    </row>
    <row r="3675" spans="1:16" ht="12.75" x14ac:dyDescent="0.2">
      <c r="A3675" s="4" t="s">
        <v>3048</v>
      </c>
      <c r="B3675" s="4" t="s">
        <v>3049</v>
      </c>
      <c r="C3675" s="4" t="s">
        <v>3050</v>
      </c>
      <c r="D3675" s="4" t="s">
        <v>3281</v>
      </c>
      <c r="E3675" s="4" t="s">
        <v>3238</v>
      </c>
      <c r="F3675" s="4" t="s">
        <v>3239</v>
      </c>
      <c r="G3675" s="4" t="s">
        <v>3290</v>
      </c>
      <c r="H3675" s="4" t="s">
        <v>20</v>
      </c>
      <c r="I3675" s="4" t="s">
        <v>29</v>
      </c>
      <c r="J3675" s="4" t="s">
        <v>22</v>
      </c>
      <c r="K3675" s="4" t="s">
        <v>3070</v>
      </c>
      <c r="L3675" s="4" t="s">
        <v>3094</v>
      </c>
      <c r="M3675" s="5">
        <v>44524</v>
      </c>
      <c r="N3675" s="6">
        <v>6149</v>
      </c>
      <c r="O3675" s="4">
        <f t="shared" si="114"/>
        <v>24</v>
      </c>
      <c r="P3675" s="4" t="str">
        <f t="shared" si="115"/>
        <v>2021-11</v>
      </c>
    </row>
    <row r="3676" spans="1:16" ht="12.75" x14ac:dyDescent="0.2">
      <c r="A3676" s="4" t="s">
        <v>14</v>
      </c>
      <c r="B3676" s="4" t="s">
        <v>4342</v>
      </c>
      <c r="C3676" s="4" t="s">
        <v>4343</v>
      </c>
      <c r="D3676" s="4" t="s">
        <v>4657</v>
      </c>
      <c r="E3676" s="4" t="s">
        <v>4682</v>
      </c>
      <c r="F3676" s="4" t="s">
        <v>4683</v>
      </c>
      <c r="G3676" s="4" t="s">
        <v>4698</v>
      </c>
      <c r="H3676" s="4" t="s">
        <v>20</v>
      </c>
      <c r="I3676" s="4" t="s">
        <v>21</v>
      </c>
      <c r="J3676" s="4" t="s">
        <v>22</v>
      </c>
      <c r="K3676" s="4" t="s">
        <v>4347</v>
      </c>
      <c r="L3676" s="4" t="s">
        <v>4348</v>
      </c>
      <c r="M3676" s="5">
        <v>44524</v>
      </c>
      <c r="N3676" s="6">
        <v>5364</v>
      </c>
      <c r="O3676" s="4">
        <f t="shared" si="114"/>
        <v>24</v>
      </c>
      <c r="P3676" s="4" t="str">
        <f t="shared" si="115"/>
        <v>2021-11</v>
      </c>
    </row>
    <row r="3677" spans="1:16" ht="12.75" x14ac:dyDescent="0.2">
      <c r="A3677" s="4" t="s">
        <v>14</v>
      </c>
      <c r="B3677" s="4" t="s">
        <v>7654</v>
      </c>
      <c r="C3677" s="4" t="s">
        <v>8288</v>
      </c>
      <c r="D3677" s="4" t="s">
        <v>9184</v>
      </c>
      <c r="E3677" s="4" t="s">
        <v>9266</v>
      </c>
      <c r="F3677" s="4" t="s">
        <v>9267</v>
      </c>
      <c r="G3677" s="4" t="s">
        <v>9271</v>
      </c>
      <c r="H3677" s="4" t="s">
        <v>20</v>
      </c>
      <c r="I3677" s="4" t="s">
        <v>29</v>
      </c>
      <c r="J3677" s="4" t="s">
        <v>22</v>
      </c>
      <c r="K3677" s="4" t="s">
        <v>8297</v>
      </c>
      <c r="L3677" s="4" t="s">
        <v>8100</v>
      </c>
      <c r="M3677" s="5">
        <v>44524</v>
      </c>
      <c r="N3677" s="6">
        <v>1039</v>
      </c>
      <c r="O3677" s="4">
        <f t="shared" si="114"/>
        <v>24</v>
      </c>
      <c r="P3677" s="4" t="str">
        <f t="shared" si="115"/>
        <v>2021-11</v>
      </c>
    </row>
    <row r="3678" spans="1:16" ht="12.75" x14ac:dyDescent="0.2">
      <c r="A3678" s="4" t="s">
        <v>3048</v>
      </c>
      <c r="B3678" s="4" t="s">
        <v>12289</v>
      </c>
      <c r="C3678" s="4" t="s">
        <v>13302</v>
      </c>
      <c r="D3678" s="4" t="s">
        <v>13393</v>
      </c>
      <c r="E3678" s="4" t="s">
        <v>13394</v>
      </c>
      <c r="F3678" s="4" t="s">
        <v>13395</v>
      </c>
      <c r="G3678" s="4" t="s">
        <v>13399</v>
      </c>
      <c r="H3678" s="4" t="s">
        <v>20</v>
      </c>
      <c r="I3678" s="4" t="s">
        <v>21</v>
      </c>
      <c r="J3678" s="4" t="s">
        <v>162</v>
      </c>
      <c r="K3678" s="4" t="s">
        <v>13309</v>
      </c>
      <c r="L3678" s="4" t="s">
        <v>12684</v>
      </c>
      <c r="M3678" s="5">
        <v>44524</v>
      </c>
      <c r="N3678" s="6">
        <v>7317</v>
      </c>
      <c r="O3678" s="4">
        <f t="shared" si="114"/>
        <v>24</v>
      </c>
      <c r="P3678" s="4" t="str">
        <f t="shared" si="115"/>
        <v>2021-11</v>
      </c>
    </row>
    <row r="3679" spans="1:16" ht="12.75" x14ac:dyDescent="0.2">
      <c r="A3679" s="4" t="s">
        <v>3048</v>
      </c>
      <c r="B3679" s="4" t="s">
        <v>12289</v>
      </c>
      <c r="C3679" s="4" t="s">
        <v>13519</v>
      </c>
      <c r="D3679" s="4" t="s">
        <v>13641</v>
      </c>
      <c r="E3679" s="4" t="s">
        <v>13646</v>
      </c>
      <c r="F3679" s="4" t="s">
        <v>13647</v>
      </c>
      <c r="G3679" s="4" t="s">
        <v>13649</v>
      </c>
      <c r="H3679" s="4" t="s">
        <v>20</v>
      </c>
      <c r="I3679" s="4" t="s">
        <v>21</v>
      </c>
      <c r="J3679" s="4" t="s">
        <v>22</v>
      </c>
      <c r="K3679" s="4" t="s">
        <v>13527</v>
      </c>
      <c r="L3679" s="4" t="s">
        <v>12012</v>
      </c>
      <c r="M3679" s="5">
        <v>44524</v>
      </c>
      <c r="N3679" s="6">
        <v>1617</v>
      </c>
      <c r="O3679" s="4">
        <f t="shared" si="114"/>
        <v>24</v>
      </c>
      <c r="P3679" s="4" t="str">
        <f t="shared" si="115"/>
        <v>2021-11</v>
      </c>
    </row>
    <row r="3680" spans="1:16" ht="12.75" x14ac:dyDescent="0.2">
      <c r="A3680" s="4" t="s">
        <v>1050</v>
      </c>
      <c r="B3680" s="4" t="s">
        <v>1051</v>
      </c>
      <c r="C3680" s="4" t="s">
        <v>1999</v>
      </c>
      <c r="D3680" s="4" t="s">
        <v>2078</v>
      </c>
      <c r="E3680" s="4" t="s">
        <v>2260</v>
      </c>
      <c r="F3680" s="4" t="s">
        <v>2261</v>
      </c>
      <c r="G3680" s="4" t="s">
        <v>2266</v>
      </c>
      <c r="H3680" s="4" t="s">
        <v>20</v>
      </c>
      <c r="I3680" s="4" t="s">
        <v>21</v>
      </c>
      <c r="J3680" s="4" t="s">
        <v>22</v>
      </c>
      <c r="K3680" s="4" t="s">
        <v>2003</v>
      </c>
      <c r="L3680" s="4" t="s">
        <v>1195</v>
      </c>
      <c r="M3680" s="5">
        <v>44525</v>
      </c>
      <c r="N3680" s="6">
        <v>6046</v>
      </c>
      <c r="O3680" s="4">
        <f t="shared" si="114"/>
        <v>25</v>
      </c>
      <c r="P3680" s="4" t="str">
        <f t="shared" si="115"/>
        <v>2021-11</v>
      </c>
    </row>
    <row r="3681" spans="1:16" ht="12.75" x14ac:dyDescent="0.2">
      <c r="A3681" s="4" t="s">
        <v>1050</v>
      </c>
      <c r="B3681" s="4" t="s">
        <v>5461</v>
      </c>
      <c r="C3681" s="4" t="s">
        <v>5462</v>
      </c>
      <c r="D3681" s="4" t="s">
        <v>6446</v>
      </c>
      <c r="E3681" s="4" t="s">
        <v>6447</v>
      </c>
      <c r="F3681" s="4" t="s">
        <v>6448</v>
      </c>
      <c r="G3681" s="4" t="s">
        <v>6458</v>
      </c>
      <c r="H3681" s="4" t="s">
        <v>20</v>
      </c>
      <c r="I3681" s="4" t="s">
        <v>21</v>
      </c>
      <c r="J3681" s="4" t="s">
        <v>22</v>
      </c>
      <c r="K3681" s="4" t="s">
        <v>5515</v>
      </c>
      <c r="L3681" s="4" t="s">
        <v>5516</v>
      </c>
      <c r="M3681" s="5">
        <v>44525</v>
      </c>
      <c r="N3681" s="6">
        <v>7911</v>
      </c>
      <c r="O3681" s="4">
        <f t="shared" si="114"/>
        <v>25</v>
      </c>
      <c r="P3681" s="4" t="str">
        <f t="shared" si="115"/>
        <v>2021-11</v>
      </c>
    </row>
    <row r="3682" spans="1:16" ht="12.75" x14ac:dyDescent="0.2">
      <c r="A3682" s="4" t="s">
        <v>14</v>
      </c>
      <c r="B3682" s="4" t="s">
        <v>7654</v>
      </c>
      <c r="C3682" s="4" t="s">
        <v>8095</v>
      </c>
      <c r="D3682" s="4" t="s">
        <v>6183</v>
      </c>
      <c r="E3682" s="4" t="s">
        <v>8130</v>
      </c>
      <c r="F3682" s="4" t="s">
        <v>8131</v>
      </c>
      <c r="G3682" s="4" t="s">
        <v>3048</v>
      </c>
      <c r="H3682" s="4" t="s">
        <v>210</v>
      </c>
      <c r="I3682" s="4" t="s">
        <v>210</v>
      </c>
      <c r="J3682" s="4" t="s">
        <v>3048</v>
      </c>
      <c r="K3682" s="4" t="s">
        <v>8099</v>
      </c>
      <c r="L3682" s="4" t="s">
        <v>8104</v>
      </c>
      <c r="M3682" s="5">
        <v>44525</v>
      </c>
      <c r="N3682" s="6">
        <v>5113</v>
      </c>
      <c r="O3682" s="4">
        <f t="shared" si="114"/>
        <v>25</v>
      </c>
      <c r="P3682" s="4" t="str">
        <f t="shared" si="115"/>
        <v>2021-11</v>
      </c>
    </row>
    <row r="3683" spans="1:16" ht="12.75" x14ac:dyDescent="0.2">
      <c r="A3683" s="4" t="s">
        <v>3048</v>
      </c>
      <c r="B3683" s="4" t="s">
        <v>10496</v>
      </c>
      <c r="C3683" s="4" t="s">
        <v>10930</v>
      </c>
      <c r="D3683" s="4" t="s">
        <v>13936</v>
      </c>
      <c r="E3683" s="4" t="s">
        <v>11130</v>
      </c>
      <c r="F3683" s="4" t="s">
        <v>11131</v>
      </c>
      <c r="G3683" s="4" t="s">
        <v>11144</v>
      </c>
      <c r="H3683" s="4" t="s">
        <v>20</v>
      </c>
      <c r="I3683" s="4" t="s">
        <v>21</v>
      </c>
      <c r="J3683" s="4" t="s">
        <v>36</v>
      </c>
      <c r="K3683" s="4" t="s">
        <v>10934</v>
      </c>
      <c r="L3683" s="4" t="s">
        <v>10935</v>
      </c>
      <c r="M3683" s="5">
        <v>44525</v>
      </c>
      <c r="N3683" s="6">
        <v>2895</v>
      </c>
      <c r="O3683" s="4">
        <f t="shared" si="114"/>
        <v>25</v>
      </c>
      <c r="P3683" s="4" t="str">
        <f t="shared" si="115"/>
        <v>2021-11</v>
      </c>
    </row>
    <row r="3684" spans="1:16" ht="12.75" x14ac:dyDescent="0.2">
      <c r="A3684" s="4" t="s">
        <v>3048</v>
      </c>
      <c r="B3684" s="4" t="s">
        <v>12289</v>
      </c>
      <c r="C3684" s="4" t="s">
        <v>12291</v>
      </c>
      <c r="D3684" s="4" t="s">
        <v>12401</v>
      </c>
      <c r="E3684" s="4" t="s">
        <v>12477</v>
      </c>
      <c r="F3684" s="4" t="s">
        <v>12478</v>
      </c>
      <c r="G3684" s="4" t="s">
        <v>12485</v>
      </c>
      <c r="H3684" s="4" t="s">
        <v>20</v>
      </c>
      <c r="I3684" s="4" t="s">
        <v>21</v>
      </c>
      <c r="J3684" s="4" t="s">
        <v>36</v>
      </c>
      <c r="K3684" s="4" t="s">
        <v>12295</v>
      </c>
      <c r="L3684" s="4" t="s">
        <v>10277</v>
      </c>
      <c r="M3684" s="5">
        <v>44525</v>
      </c>
      <c r="N3684" s="6">
        <v>8184</v>
      </c>
      <c r="O3684" s="4">
        <f t="shared" si="114"/>
        <v>25</v>
      </c>
      <c r="P3684" s="4" t="str">
        <f t="shared" si="115"/>
        <v>2021-11</v>
      </c>
    </row>
    <row r="3685" spans="1:16" ht="12.75" x14ac:dyDescent="0.2">
      <c r="A3685" s="4" t="s">
        <v>14</v>
      </c>
      <c r="B3685" s="4" t="s">
        <v>15</v>
      </c>
      <c r="C3685" s="4" t="s">
        <v>68</v>
      </c>
      <c r="D3685" s="4" t="s">
        <v>13936</v>
      </c>
      <c r="E3685" s="4" t="s">
        <v>180</v>
      </c>
      <c r="F3685" s="4" t="s">
        <v>181</v>
      </c>
      <c r="G3685" s="4" t="s">
        <v>184</v>
      </c>
      <c r="H3685" s="4" t="s">
        <v>20</v>
      </c>
      <c r="I3685" s="4" t="s">
        <v>21</v>
      </c>
      <c r="J3685" s="4" t="s">
        <v>22</v>
      </c>
      <c r="K3685" s="4" t="s">
        <v>109</v>
      </c>
      <c r="L3685" s="4" t="s">
        <v>73</v>
      </c>
      <c r="M3685" s="5">
        <v>44526</v>
      </c>
      <c r="N3685" s="6">
        <v>4288</v>
      </c>
      <c r="O3685" s="4">
        <f t="shared" si="114"/>
        <v>26</v>
      </c>
      <c r="P3685" s="4" t="str">
        <f t="shared" si="115"/>
        <v>2021-11</v>
      </c>
    </row>
    <row r="3686" spans="1:16" ht="12.75" x14ac:dyDescent="0.2">
      <c r="A3686" s="4" t="s">
        <v>14</v>
      </c>
      <c r="B3686" s="4" t="s">
        <v>15</v>
      </c>
      <c r="C3686" s="4" t="s">
        <v>504</v>
      </c>
      <c r="D3686" s="4" t="s">
        <v>640</v>
      </c>
      <c r="E3686" s="4" t="s">
        <v>642</v>
      </c>
      <c r="F3686" s="4" t="s">
        <v>643</v>
      </c>
      <c r="G3686" s="4" t="s">
        <v>644</v>
      </c>
      <c r="H3686" s="4" t="s">
        <v>20</v>
      </c>
      <c r="I3686" s="4" t="s">
        <v>21</v>
      </c>
      <c r="J3686" s="4" t="s">
        <v>39</v>
      </c>
      <c r="K3686" s="4" t="s">
        <v>508</v>
      </c>
      <c r="L3686" s="4" t="s">
        <v>100</v>
      </c>
      <c r="M3686" s="5">
        <v>44526</v>
      </c>
      <c r="N3686" s="6">
        <v>1892</v>
      </c>
      <c r="O3686" s="4">
        <f t="shared" si="114"/>
        <v>26</v>
      </c>
      <c r="P3686" s="4" t="str">
        <f t="shared" si="115"/>
        <v>2021-11</v>
      </c>
    </row>
    <row r="3687" spans="1:16" ht="12.75" x14ac:dyDescent="0.2">
      <c r="A3687" s="4" t="s">
        <v>1050</v>
      </c>
      <c r="B3687" s="4" t="s">
        <v>1051</v>
      </c>
      <c r="C3687" s="4" t="s">
        <v>1052</v>
      </c>
      <c r="D3687" s="4" t="s">
        <v>1880</v>
      </c>
      <c r="E3687" s="4" t="s">
        <v>1882</v>
      </c>
      <c r="F3687" s="4" t="s">
        <v>1883</v>
      </c>
      <c r="G3687" s="4" t="s">
        <v>1884</v>
      </c>
      <c r="H3687" s="4" t="s">
        <v>210</v>
      </c>
      <c r="I3687" s="4" t="s">
        <v>210</v>
      </c>
      <c r="J3687" s="4" t="s">
        <v>226</v>
      </c>
      <c r="K3687" s="4" t="s">
        <v>1272</v>
      </c>
      <c r="L3687" s="4" t="s">
        <v>1190</v>
      </c>
      <c r="M3687" s="5">
        <v>44526</v>
      </c>
      <c r="N3687" s="6">
        <v>4906</v>
      </c>
      <c r="O3687" s="4">
        <f t="shared" si="114"/>
        <v>26</v>
      </c>
      <c r="P3687" s="4" t="str">
        <f t="shared" si="115"/>
        <v>2021-11</v>
      </c>
    </row>
    <row r="3688" spans="1:16" ht="12.75" x14ac:dyDescent="0.2">
      <c r="A3688" s="4" t="s">
        <v>1050</v>
      </c>
      <c r="B3688" s="4" t="s">
        <v>1051</v>
      </c>
      <c r="C3688" s="4" t="s">
        <v>1999</v>
      </c>
      <c r="D3688" s="4" t="s">
        <v>2078</v>
      </c>
      <c r="E3688" s="4" t="s">
        <v>2172</v>
      </c>
      <c r="F3688" s="4" t="s">
        <v>2173</v>
      </c>
      <c r="G3688" s="4" t="s">
        <v>2182</v>
      </c>
      <c r="H3688" s="4" t="s">
        <v>20</v>
      </c>
      <c r="I3688" s="4" t="s">
        <v>21</v>
      </c>
      <c r="J3688" s="4" t="s">
        <v>22</v>
      </c>
      <c r="K3688" s="4" t="s">
        <v>2003</v>
      </c>
      <c r="L3688" s="4" t="s">
        <v>1195</v>
      </c>
      <c r="M3688" s="5">
        <v>44526</v>
      </c>
      <c r="N3688" s="6">
        <v>3498</v>
      </c>
      <c r="O3688" s="4">
        <f t="shared" si="114"/>
        <v>26</v>
      </c>
      <c r="P3688" s="4" t="str">
        <f t="shared" si="115"/>
        <v>2021-11</v>
      </c>
    </row>
    <row r="3689" spans="1:16" ht="12.75" x14ac:dyDescent="0.2">
      <c r="A3689" s="4" t="s">
        <v>1050</v>
      </c>
      <c r="B3689" s="4" t="s">
        <v>1051</v>
      </c>
      <c r="C3689" s="4" t="s">
        <v>1999</v>
      </c>
      <c r="D3689" s="4" t="s">
        <v>2078</v>
      </c>
      <c r="E3689" s="4" t="s">
        <v>2229</v>
      </c>
      <c r="F3689" s="4" t="s">
        <v>2230</v>
      </c>
      <c r="G3689" s="4" t="s">
        <v>2235</v>
      </c>
      <c r="H3689" s="4" t="s">
        <v>20</v>
      </c>
      <c r="I3689" s="4" t="s">
        <v>21</v>
      </c>
      <c r="J3689" s="4" t="s">
        <v>22</v>
      </c>
      <c r="K3689" s="4" t="s">
        <v>2003</v>
      </c>
      <c r="L3689" s="4" t="s">
        <v>1195</v>
      </c>
      <c r="M3689" s="5">
        <v>44526</v>
      </c>
      <c r="N3689" s="6">
        <v>1101</v>
      </c>
      <c r="O3689" s="4">
        <f t="shared" si="114"/>
        <v>26</v>
      </c>
      <c r="P3689" s="4" t="str">
        <f t="shared" si="115"/>
        <v>2021-11</v>
      </c>
    </row>
    <row r="3690" spans="1:16" ht="12.75" x14ac:dyDescent="0.2">
      <c r="A3690" s="4" t="s">
        <v>1050</v>
      </c>
      <c r="B3690" s="4" t="s">
        <v>1051</v>
      </c>
      <c r="C3690" s="4" t="s">
        <v>1999</v>
      </c>
      <c r="D3690" s="4" t="s">
        <v>2078</v>
      </c>
      <c r="E3690" s="4" t="s">
        <v>2247</v>
      </c>
      <c r="F3690" s="4" t="s">
        <v>2248</v>
      </c>
      <c r="G3690" s="4" t="s">
        <v>2253</v>
      </c>
      <c r="H3690" s="4" t="s">
        <v>20</v>
      </c>
      <c r="I3690" s="4" t="s">
        <v>21</v>
      </c>
      <c r="J3690" s="4" t="s">
        <v>22</v>
      </c>
      <c r="K3690" s="4" t="s">
        <v>2003</v>
      </c>
      <c r="L3690" s="4" t="s">
        <v>1195</v>
      </c>
      <c r="M3690" s="5">
        <v>44526</v>
      </c>
      <c r="N3690" s="6">
        <v>8913</v>
      </c>
      <c r="O3690" s="4">
        <f t="shared" si="114"/>
        <v>26</v>
      </c>
      <c r="P3690" s="4" t="str">
        <f t="shared" si="115"/>
        <v>2021-11</v>
      </c>
    </row>
    <row r="3691" spans="1:16" ht="12.75" x14ac:dyDescent="0.2">
      <c r="A3691" s="4" t="s">
        <v>14</v>
      </c>
      <c r="B3691" s="4" t="s">
        <v>4342</v>
      </c>
      <c r="C3691" s="4" t="s">
        <v>4343</v>
      </c>
      <c r="D3691" s="4" t="s">
        <v>4708</v>
      </c>
      <c r="E3691" s="4" t="s">
        <v>4783</v>
      </c>
      <c r="F3691" s="4" t="s">
        <v>4784</v>
      </c>
      <c r="G3691" s="4" t="s">
        <v>4790</v>
      </c>
      <c r="H3691" s="4" t="s">
        <v>20</v>
      </c>
      <c r="I3691" s="4" t="s">
        <v>29</v>
      </c>
      <c r="J3691" s="4" t="s">
        <v>22</v>
      </c>
      <c r="K3691" s="4" t="s">
        <v>4396</v>
      </c>
      <c r="L3691" s="4" t="s">
        <v>4504</v>
      </c>
      <c r="M3691" s="5">
        <v>44526</v>
      </c>
      <c r="N3691" s="6">
        <v>4378</v>
      </c>
      <c r="O3691" s="4">
        <f t="shared" si="114"/>
        <v>26</v>
      </c>
      <c r="P3691" s="4" t="str">
        <f t="shared" si="115"/>
        <v>2021-11</v>
      </c>
    </row>
    <row r="3692" spans="1:16" ht="12.75" x14ac:dyDescent="0.2">
      <c r="A3692" s="4" t="s">
        <v>14</v>
      </c>
      <c r="B3692" s="4" t="s">
        <v>4342</v>
      </c>
      <c r="C3692" s="4" t="s">
        <v>4343</v>
      </c>
      <c r="D3692" s="4" t="s">
        <v>5019</v>
      </c>
      <c r="E3692" s="4" t="s">
        <v>5024</v>
      </c>
      <c r="F3692" s="4" t="s">
        <v>5025</v>
      </c>
      <c r="G3692" s="4" t="s">
        <v>5030</v>
      </c>
      <c r="H3692" s="4" t="s">
        <v>20</v>
      </c>
      <c r="I3692" s="4" t="s">
        <v>29</v>
      </c>
      <c r="J3692" s="4" t="s">
        <v>22</v>
      </c>
      <c r="K3692" s="4" t="s">
        <v>4396</v>
      </c>
      <c r="L3692" s="4" t="s">
        <v>5013</v>
      </c>
      <c r="M3692" s="5">
        <v>44526</v>
      </c>
      <c r="N3692" s="6">
        <v>8407</v>
      </c>
      <c r="O3692" s="4">
        <f t="shared" si="114"/>
        <v>26</v>
      </c>
      <c r="P3692" s="4" t="str">
        <f t="shared" si="115"/>
        <v>2021-11</v>
      </c>
    </row>
    <row r="3693" spans="1:16" ht="12.75" x14ac:dyDescent="0.2">
      <c r="A3693" s="4" t="s">
        <v>1050</v>
      </c>
      <c r="B3693" s="4" t="s">
        <v>5461</v>
      </c>
      <c r="C3693" s="4" t="s">
        <v>5462</v>
      </c>
      <c r="D3693" s="4" t="s">
        <v>6093</v>
      </c>
      <c r="E3693" s="4" t="s">
        <v>5886</v>
      </c>
      <c r="F3693" s="4" t="s">
        <v>5887</v>
      </c>
      <c r="G3693" s="4" t="s">
        <v>3048</v>
      </c>
      <c r="H3693" s="4" t="s">
        <v>210</v>
      </c>
      <c r="I3693" s="4" t="s">
        <v>210</v>
      </c>
      <c r="J3693" s="4" t="s">
        <v>3048</v>
      </c>
      <c r="K3693" s="4" t="s">
        <v>5499</v>
      </c>
      <c r="L3693" s="4" t="s">
        <v>2698</v>
      </c>
      <c r="M3693" s="5">
        <v>44526</v>
      </c>
      <c r="N3693" s="6">
        <v>1950</v>
      </c>
      <c r="O3693" s="4">
        <f t="shared" si="114"/>
        <v>26</v>
      </c>
      <c r="P3693" s="4" t="str">
        <f t="shared" si="115"/>
        <v>2021-11</v>
      </c>
    </row>
    <row r="3694" spans="1:16" ht="12.75" x14ac:dyDescent="0.2">
      <c r="A3694" s="4" t="s">
        <v>14</v>
      </c>
      <c r="B3694" s="4" t="s">
        <v>7654</v>
      </c>
      <c r="C3694" s="4" t="s">
        <v>8095</v>
      </c>
      <c r="D3694" s="4" t="s">
        <v>8148</v>
      </c>
      <c r="E3694" s="4" t="s">
        <v>8152</v>
      </c>
      <c r="F3694" s="4" t="s">
        <v>8153</v>
      </c>
      <c r="G3694" s="4" t="s">
        <v>8154</v>
      </c>
      <c r="H3694" s="4" t="s">
        <v>20</v>
      </c>
      <c r="I3694" s="4" t="s">
        <v>21</v>
      </c>
      <c r="J3694" s="4" t="s">
        <v>36</v>
      </c>
      <c r="K3694" s="4" t="s">
        <v>8136</v>
      </c>
      <c r="L3694" s="4" t="s">
        <v>8112</v>
      </c>
      <c r="M3694" s="5">
        <v>44526</v>
      </c>
      <c r="N3694" s="6">
        <v>3875</v>
      </c>
      <c r="O3694" s="4">
        <f t="shared" si="114"/>
        <v>26</v>
      </c>
      <c r="P3694" s="4" t="str">
        <f t="shared" si="115"/>
        <v>2021-11</v>
      </c>
    </row>
    <row r="3695" spans="1:16" ht="12.75" x14ac:dyDescent="0.2">
      <c r="A3695" s="4" t="s">
        <v>14</v>
      </c>
      <c r="B3695" s="4" t="s">
        <v>7654</v>
      </c>
      <c r="C3695" s="4" t="s">
        <v>8288</v>
      </c>
      <c r="D3695" s="4" t="s">
        <v>8423</v>
      </c>
      <c r="E3695" s="4" t="s">
        <v>8443</v>
      </c>
      <c r="F3695" s="4" t="s">
        <v>8444</v>
      </c>
      <c r="G3695" s="4" t="s">
        <v>8445</v>
      </c>
      <c r="H3695" s="4" t="s">
        <v>20</v>
      </c>
      <c r="I3695" s="4" t="s">
        <v>21</v>
      </c>
      <c r="J3695" s="4" t="s">
        <v>36</v>
      </c>
      <c r="K3695" s="4" t="s">
        <v>8306</v>
      </c>
      <c r="L3695" s="4" t="s">
        <v>8293</v>
      </c>
      <c r="M3695" s="5">
        <v>44526</v>
      </c>
      <c r="N3695" s="6">
        <v>1751</v>
      </c>
      <c r="O3695" s="4">
        <f t="shared" si="114"/>
        <v>26</v>
      </c>
      <c r="P3695" s="4" t="str">
        <f t="shared" si="115"/>
        <v>2021-11</v>
      </c>
    </row>
    <row r="3696" spans="1:16" ht="12.75" x14ac:dyDescent="0.2">
      <c r="A3696" s="4" t="s">
        <v>14</v>
      </c>
      <c r="B3696" s="4" t="s">
        <v>7654</v>
      </c>
      <c r="C3696" s="4" t="s">
        <v>8288</v>
      </c>
      <c r="D3696" s="4" t="s">
        <v>9403</v>
      </c>
      <c r="E3696" s="4" t="s">
        <v>9416</v>
      </c>
      <c r="F3696" s="4" t="s">
        <v>9417</v>
      </c>
      <c r="G3696" s="4" t="s">
        <v>9422</v>
      </c>
      <c r="H3696" s="4" t="s">
        <v>20</v>
      </c>
      <c r="I3696" s="4" t="s">
        <v>21</v>
      </c>
      <c r="J3696" s="4" t="s">
        <v>36</v>
      </c>
      <c r="K3696" s="4" t="s">
        <v>8306</v>
      </c>
      <c r="L3696" s="4" t="s">
        <v>8112</v>
      </c>
      <c r="M3696" s="5">
        <v>44526</v>
      </c>
      <c r="N3696" s="6">
        <v>8396</v>
      </c>
      <c r="O3696" s="4">
        <f t="shared" si="114"/>
        <v>26</v>
      </c>
      <c r="P3696" s="4" t="str">
        <f t="shared" si="115"/>
        <v>2021-11</v>
      </c>
    </row>
    <row r="3697" spans="1:16" ht="12.75" x14ac:dyDescent="0.2">
      <c r="A3697" s="4" t="s">
        <v>3048</v>
      </c>
      <c r="B3697" s="4" t="s">
        <v>10496</v>
      </c>
      <c r="C3697" s="4" t="s">
        <v>10930</v>
      </c>
      <c r="D3697" s="4" t="s">
        <v>13936</v>
      </c>
      <c r="E3697" s="4" t="s">
        <v>11240</v>
      </c>
      <c r="F3697" s="4" t="s">
        <v>11241</v>
      </c>
      <c r="G3697" s="4" t="s">
        <v>11242</v>
      </c>
      <c r="H3697" s="4" t="s">
        <v>20</v>
      </c>
      <c r="I3697" s="4" t="s">
        <v>21</v>
      </c>
      <c r="J3697" s="4" t="s">
        <v>36</v>
      </c>
      <c r="K3697" s="4" t="s">
        <v>10934</v>
      </c>
      <c r="L3697" s="4" t="s">
        <v>10935</v>
      </c>
      <c r="M3697" s="5">
        <v>44526</v>
      </c>
      <c r="N3697" s="6">
        <v>1784</v>
      </c>
      <c r="O3697" s="4">
        <f t="shared" si="114"/>
        <v>26</v>
      </c>
      <c r="P3697" s="4" t="str">
        <f t="shared" si="115"/>
        <v>2021-11</v>
      </c>
    </row>
    <row r="3698" spans="1:16" ht="12.75" x14ac:dyDescent="0.2">
      <c r="A3698" s="4" t="s">
        <v>3048</v>
      </c>
      <c r="B3698" s="4" t="s">
        <v>11712</v>
      </c>
      <c r="C3698" s="4" t="s">
        <v>11934</v>
      </c>
      <c r="D3698" s="4" t="s">
        <v>25</v>
      </c>
      <c r="E3698" s="4" t="s">
        <v>6068</v>
      </c>
      <c r="F3698" s="4" t="s">
        <v>6069</v>
      </c>
      <c r="G3698" s="4" t="s">
        <v>12044</v>
      </c>
      <c r="H3698" s="4" t="s">
        <v>20</v>
      </c>
      <c r="I3698" s="4" t="s">
        <v>29</v>
      </c>
      <c r="J3698" s="4" t="s">
        <v>22</v>
      </c>
      <c r="K3698" s="4" t="s">
        <v>11936</v>
      </c>
      <c r="L3698" s="4" t="s">
        <v>11939</v>
      </c>
      <c r="M3698" s="5">
        <v>44526</v>
      </c>
      <c r="N3698" s="6">
        <v>7646</v>
      </c>
      <c r="O3698" s="4">
        <f t="shared" si="114"/>
        <v>26</v>
      </c>
      <c r="P3698" s="4" t="str">
        <f t="shared" si="115"/>
        <v>2021-11</v>
      </c>
    </row>
    <row r="3699" spans="1:16" ht="12.75" x14ac:dyDescent="0.2">
      <c r="A3699" s="4" t="s">
        <v>3048</v>
      </c>
      <c r="B3699" s="4" t="s">
        <v>12289</v>
      </c>
      <c r="C3699" s="4" t="s">
        <v>12291</v>
      </c>
      <c r="D3699" s="4" t="s">
        <v>12401</v>
      </c>
      <c r="E3699" s="4" t="s">
        <v>12433</v>
      </c>
      <c r="F3699" s="4" t="s">
        <v>12434</v>
      </c>
      <c r="G3699" s="4" t="s">
        <v>12438</v>
      </c>
      <c r="H3699" s="4" t="s">
        <v>20</v>
      </c>
      <c r="I3699" s="4" t="s">
        <v>21</v>
      </c>
      <c r="J3699" s="4" t="s">
        <v>22</v>
      </c>
      <c r="K3699" s="4" t="s">
        <v>12295</v>
      </c>
      <c r="L3699" s="4" t="s">
        <v>10478</v>
      </c>
      <c r="M3699" s="5">
        <v>44526</v>
      </c>
      <c r="N3699" s="6">
        <v>4555</v>
      </c>
      <c r="O3699" s="4">
        <f t="shared" si="114"/>
        <v>26</v>
      </c>
      <c r="P3699" s="4" t="str">
        <f t="shared" si="115"/>
        <v>2021-11</v>
      </c>
    </row>
    <row r="3700" spans="1:16" ht="12.75" x14ac:dyDescent="0.2">
      <c r="A3700" s="4" t="s">
        <v>1050</v>
      </c>
      <c r="B3700" s="4" t="s">
        <v>1051</v>
      </c>
      <c r="C3700" s="4" t="s">
        <v>1052</v>
      </c>
      <c r="D3700" s="4" t="s">
        <v>25</v>
      </c>
      <c r="E3700" s="4" t="s">
        <v>1177</v>
      </c>
      <c r="F3700" s="4" t="s">
        <v>1178</v>
      </c>
      <c r="G3700" s="4" t="s">
        <v>1180</v>
      </c>
      <c r="H3700" s="4" t="s">
        <v>20</v>
      </c>
      <c r="I3700" s="4" t="s">
        <v>29</v>
      </c>
      <c r="J3700" s="4" t="s">
        <v>36</v>
      </c>
      <c r="K3700" s="4" t="s">
        <v>1056</v>
      </c>
      <c r="L3700" s="4" t="s">
        <v>689</v>
      </c>
      <c r="M3700" s="5">
        <v>44527</v>
      </c>
      <c r="N3700" s="6">
        <v>9978</v>
      </c>
      <c r="O3700" s="4">
        <f t="shared" si="114"/>
        <v>27</v>
      </c>
      <c r="P3700" s="4" t="str">
        <f t="shared" si="115"/>
        <v>2021-11</v>
      </c>
    </row>
    <row r="3701" spans="1:16" ht="12.75" x14ac:dyDescent="0.2">
      <c r="A3701" s="4" t="s">
        <v>1050</v>
      </c>
      <c r="B3701" s="4" t="s">
        <v>1051</v>
      </c>
      <c r="C3701" s="4" t="s">
        <v>1052</v>
      </c>
      <c r="D3701" s="4" t="s">
        <v>25</v>
      </c>
      <c r="E3701" s="4" t="s">
        <v>1382</v>
      </c>
      <c r="F3701" s="4" t="s">
        <v>1383</v>
      </c>
      <c r="G3701" s="4" t="s">
        <v>1384</v>
      </c>
      <c r="H3701" s="4" t="s">
        <v>210</v>
      </c>
      <c r="I3701" s="4" t="s">
        <v>210</v>
      </c>
      <c r="J3701" s="4" t="s">
        <v>226</v>
      </c>
      <c r="K3701" s="4" t="s">
        <v>1056</v>
      </c>
      <c r="L3701" s="4" t="s">
        <v>1171</v>
      </c>
      <c r="M3701" s="5">
        <v>44527</v>
      </c>
      <c r="N3701" s="6">
        <v>4752</v>
      </c>
      <c r="O3701" s="4">
        <f t="shared" si="114"/>
        <v>27</v>
      </c>
      <c r="P3701" s="4" t="str">
        <f t="shared" si="115"/>
        <v>2021-11</v>
      </c>
    </row>
    <row r="3702" spans="1:16" ht="12.75" x14ac:dyDescent="0.2">
      <c r="A3702" s="4" t="s">
        <v>1050</v>
      </c>
      <c r="B3702" s="4" t="s">
        <v>1051</v>
      </c>
      <c r="C3702" s="4" t="s">
        <v>1052</v>
      </c>
      <c r="D3702" s="4" t="s">
        <v>1681</v>
      </c>
      <c r="E3702" s="4" t="s">
        <v>1251</v>
      </c>
      <c r="F3702" s="4" t="s">
        <v>1252</v>
      </c>
      <c r="G3702" s="4" t="s">
        <v>1712</v>
      </c>
      <c r="H3702" s="4" t="s">
        <v>20</v>
      </c>
      <c r="I3702" s="4" t="s">
        <v>29</v>
      </c>
      <c r="J3702" s="4" t="s">
        <v>36</v>
      </c>
      <c r="K3702" s="4" t="s">
        <v>1208</v>
      </c>
      <c r="L3702" s="4" t="s">
        <v>1209</v>
      </c>
      <c r="M3702" s="5">
        <v>44527</v>
      </c>
      <c r="N3702" s="6">
        <v>8922</v>
      </c>
      <c r="O3702" s="4">
        <f t="shared" si="114"/>
        <v>27</v>
      </c>
      <c r="P3702" s="4" t="str">
        <f t="shared" si="115"/>
        <v>2021-11</v>
      </c>
    </row>
    <row r="3703" spans="1:16" ht="12.75" x14ac:dyDescent="0.2">
      <c r="A3703" s="4" t="s">
        <v>3048</v>
      </c>
      <c r="B3703" s="4" t="s">
        <v>3049</v>
      </c>
      <c r="C3703" s="4" t="s">
        <v>3050</v>
      </c>
      <c r="D3703" s="4" t="s">
        <v>3185</v>
      </c>
      <c r="E3703" s="4" t="s">
        <v>3202</v>
      </c>
      <c r="F3703" s="4" t="s">
        <v>3203</v>
      </c>
      <c r="G3703" s="4" t="s">
        <v>3206</v>
      </c>
      <c r="H3703" s="4" t="s">
        <v>20</v>
      </c>
      <c r="I3703" s="4" t="s">
        <v>21</v>
      </c>
      <c r="J3703" s="4" t="s">
        <v>22</v>
      </c>
      <c r="K3703" s="4" t="s">
        <v>3054</v>
      </c>
      <c r="L3703" s="4" t="s">
        <v>3055</v>
      </c>
      <c r="M3703" s="5">
        <v>44527</v>
      </c>
      <c r="N3703" s="6">
        <v>7482</v>
      </c>
      <c r="O3703" s="4">
        <f t="shared" si="114"/>
        <v>27</v>
      </c>
      <c r="P3703" s="4" t="str">
        <f t="shared" si="115"/>
        <v>2021-11</v>
      </c>
    </row>
    <row r="3704" spans="1:16" ht="12.75" x14ac:dyDescent="0.2">
      <c r="A3704" s="4" t="s">
        <v>1050</v>
      </c>
      <c r="B3704" s="4" t="s">
        <v>5461</v>
      </c>
      <c r="C3704" s="4" t="s">
        <v>5462</v>
      </c>
      <c r="D3704" s="4" t="s">
        <v>6059</v>
      </c>
      <c r="E3704" s="4" t="s">
        <v>5893</v>
      </c>
      <c r="F3704" s="4" t="s">
        <v>5894</v>
      </c>
      <c r="G3704" s="4" t="s">
        <v>6061</v>
      </c>
      <c r="H3704" s="4" t="s">
        <v>20</v>
      </c>
      <c r="I3704" s="4" t="s">
        <v>21</v>
      </c>
      <c r="J3704" s="4" t="s">
        <v>22</v>
      </c>
      <c r="K3704" s="4" t="s">
        <v>5515</v>
      </c>
      <c r="L3704" s="4" t="s">
        <v>5516</v>
      </c>
      <c r="M3704" s="5">
        <v>44527</v>
      </c>
      <c r="N3704" s="6">
        <v>4957</v>
      </c>
      <c r="O3704" s="4">
        <f t="shared" si="114"/>
        <v>27</v>
      </c>
      <c r="P3704" s="4" t="str">
        <f t="shared" si="115"/>
        <v>2021-11</v>
      </c>
    </row>
    <row r="3705" spans="1:16" ht="12.75" x14ac:dyDescent="0.2">
      <c r="A3705" s="4" t="s">
        <v>14</v>
      </c>
      <c r="B3705" s="4" t="s">
        <v>6544</v>
      </c>
      <c r="C3705" s="4" t="s">
        <v>6545</v>
      </c>
      <c r="D3705" s="4" t="s">
        <v>25</v>
      </c>
      <c r="E3705" s="4" t="s">
        <v>6633</v>
      </c>
      <c r="F3705" s="4" t="s">
        <v>6634</v>
      </c>
      <c r="G3705" s="4" t="s">
        <v>6639</v>
      </c>
      <c r="H3705" s="4" t="s">
        <v>20</v>
      </c>
      <c r="I3705" s="4" t="s">
        <v>29</v>
      </c>
      <c r="J3705" s="4" t="s">
        <v>22</v>
      </c>
      <c r="K3705" s="4" t="s">
        <v>6553</v>
      </c>
      <c r="L3705" s="4" t="s">
        <v>6576</v>
      </c>
      <c r="M3705" s="5">
        <v>44527</v>
      </c>
      <c r="N3705" s="6">
        <v>9349</v>
      </c>
      <c r="O3705" s="4">
        <f t="shared" si="114"/>
        <v>27</v>
      </c>
      <c r="P3705" s="4" t="str">
        <f t="shared" si="115"/>
        <v>2021-11</v>
      </c>
    </row>
    <row r="3706" spans="1:16" ht="12.75" x14ac:dyDescent="0.2">
      <c r="A3706" s="4" t="s">
        <v>14</v>
      </c>
      <c r="B3706" s="4" t="s">
        <v>6544</v>
      </c>
      <c r="C3706" s="4" t="s">
        <v>6545</v>
      </c>
      <c r="D3706" s="4" t="s">
        <v>6697</v>
      </c>
      <c r="E3706" s="4" t="s">
        <v>6698</v>
      </c>
      <c r="F3706" s="4" t="s">
        <v>3048</v>
      </c>
      <c r="G3706" s="4" t="s">
        <v>3048</v>
      </c>
      <c r="H3706" s="4" t="s">
        <v>210</v>
      </c>
      <c r="I3706" s="4" t="s">
        <v>210</v>
      </c>
      <c r="J3706" s="4" t="s">
        <v>3048</v>
      </c>
      <c r="K3706" s="4" t="s">
        <v>6549</v>
      </c>
      <c r="L3706" s="4" t="s">
        <v>4951</v>
      </c>
      <c r="M3706" s="5">
        <v>44527</v>
      </c>
      <c r="N3706" s="6">
        <v>2191</v>
      </c>
      <c r="O3706" s="4">
        <f t="shared" si="114"/>
        <v>27</v>
      </c>
      <c r="P3706" s="4" t="str">
        <f t="shared" si="115"/>
        <v>2021-11</v>
      </c>
    </row>
    <row r="3707" spans="1:16" ht="12.75" x14ac:dyDescent="0.2">
      <c r="A3707" s="4" t="s">
        <v>14</v>
      </c>
      <c r="B3707" s="4" t="s">
        <v>7654</v>
      </c>
      <c r="C3707" s="4" t="s">
        <v>8288</v>
      </c>
      <c r="D3707" s="4" t="s">
        <v>8661</v>
      </c>
      <c r="E3707" s="4" t="s">
        <v>8665</v>
      </c>
      <c r="F3707" s="4" t="s">
        <v>8666</v>
      </c>
      <c r="G3707" s="4" t="s">
        <v>8677</v>
      </c>
      <c r="H3707" s="4" t="s">
        <v>20</v>
      </c>
      <c r="I3707" s="4" t="s">
        <v>21</v>
      </c>
      <c r="J3707" s="4" t="s">
        <v>22</v>
      </c>
      <c r="K3707" s="4" t="s">
        <v>8297</v>
      </c>
      <c r="L3707" s="4" t="s">
        <v>8349</v>
      </c>
      <c r="M3707" s="5">
        <v>44527</v>
      </c>
      <c r="N3707" s="6">
        <v>203</v>
      </c>
      <c r="O3707" s="4">
        <f t="shared" si="114"/>
        <v>27</v>
      </c>
      <c r="P3707" s="4" t="str">
        <f t="shared" si="115"/>
        <v>2021-11</v>
      </c>
    </row>
    <row r="3708" spans="1:16" ht="12.75" x14ac:dyDescent="0.2">
      <c r="A3708" s="4" t="s">
        <v>14</v>
      </c>
      <c r="B3708" s="4" t="s">
        <v>7654</v>
      </c>
      <c r="C3708" s="4" t="s">
        <v>9450</v>
      </c>
      <c r="D3708" s="4" t="s">
        <v>9512</v>
      </c>
      <c r="E3708" s="4" t="s">
        <v>9464</v>
      </c>
      <c r="F3708" s="4" t="s">
        <v>9465</v>
      </c>
      <c r="G3708" s="4" t="s">
        <v>9515</v>
      </c>
      <c r="H3708" s="4" t="s">
        <v>210</v>
      </c>
      <c r="I3708" s="4" t="s">
        <v>343</v>
      </c>
      <c r="J3708" s="4" t="s">
        <v>22</v>
      </c>
      <c r="K3708" s="4" t="s">
        <v>7893</v>
      </c>
      <c r="L3708" s="4" t="s">
        <v>9145</v>
      </c>
      <c r="M3708" s="5">
        <v>44527</v>
      </c>
      <c r="N3708" s="6">
        <v>7048</v>
      </c>
      <c r="O3708" s="4">
        <f t="shared" si="114"/>
        <v>27</v>
      </c>
      <c r="P3708" s="4" t="str">
        <f t="shared" si="115"/>
        <v>2021-11</v>
      </c>
    </row>
    <row r="3709" spans="1:16" ht="12.75" x14ac:dyDescent="0.2">
      <c r="A3709" s="4" t="s">
        <v>3048</v>
      </c>
      <c r="B3709" s="4" t="s">
        <v>10496</v>
      </c>
      <c r="C3709" s="4" t="s">
        <v>10930</v>
      </c>
      <c r="D3709" s="4" t="s">
        <v>13936</v>
      </c>
      <c r="E3709" s="4" t="s">
        <v>11212</v>
      </c>
      <c r="F3709" s="4" t="s">
        <v>11213</v>
      </c>
      <c r="G3709" s="4" t="s">
        <v>11229</v>
      </c>
      <c r="H3709" s="4" t="s">
        <v>20</v>
      </c>
      <c r="I3709" s="4" t="s">
        <v>21</v>
      </c>
      <c r="J3709" s="4" t="s">
        <v>36</v>
      </c>
      <c r="K3709" s="4" t="s">
        <v>10934</v>
      </c>
      <c r="L3709" s="4" t="s">
        <v>10935</v>
      </c>
      <c r="M3709" s="5">
        <v>44527</v>
      </c>
      <c r="N3709" s="6">
        <v>9013</v>
      </c>
      <c r="O3709" s="4">
        <f t="shared" si="114"/>
        <v>27</v>
      </c>
      <c r="P3709" s="4" t="str">
        <f t="shared" si="115"/>
        <v>2021-11</v>
      </c>
    </row>
    <row r="3710" spans="1:16" ht="12.75" x14ac:dyDescent="0.2">
      <c r="A3710" s="4" t="s">
        <v>3048</v>
      </c>
      <c r="B3710" s="4" t="s">
        <v>11712</v>
      </c>
      <c r="C3710" s="4" t="s">
        <v>11719</v>
      </c>
      <c r="D3710" s="4" t="s">
        <v>13936</v>
      </c>
      <c r="E3710" s="4" t="s">
        <v>5478</v>
      </c>
      <c r="F3710" s="4" t="s">
        <v>5479</v>
      </c>
      <c r="G3710" s="4" t="s">
        <v>11740</v>
      </c>
      <c r="H3710" s="4" t="s">
        <v>20</v>
      </c>
      <c r="I3710" s="4" t="s">
        <v>21</v>
      </c>
      <c r="J3710" s="4" t="s">
        <v>22</v>
      </c>
      <c r="K3710" s="4" t="s">
        <v>11723</v>
      </c>
      <c r="L3710" s="4" t="s">
        <v>30</v>
      </c>
      <c r="M3710" s="5">
        <v>44527</v>
      </c>
      <c r="N3710" s="6">
        <v>7664</v>
      </c>
      <c r="O3710" s="4">
        <f t="shared" si="114"/>
        <v>27</v>
      </c>
      <c r="P3710" s="4" t="str">
        <f t="shared" si="115"/>
        <v>2021-11</v>
      </c>
    </row>
    <row r="3711" spans="1:16" ht="12.75" x14ac:dyDescent="0.2">
      <c r="A3711" s="4" t="s">
        <v>3048</v>
      </c>
      <c r="B3711" s="4" t="s">
        <v>11712</v>
      </c>
      <c r="C3711" s="4" t="s">
        <v>11934</v>
      </c>
      <c r="D3711" s="4" t="s">
        <v>25</v>
      </c>
      <c r="E3711" s="4" t="s">
        <v>6068</v>
      </c>
      <c r="F3711" s="4" t="s">
        <v>6069</v>
      </c>
      <c r="G3711" s="4" t="s">
        <v>12060</v>
      </c>
      <c r="H3711" s="4" t="s">
        <v>20</v>
      </c>
      <c r="I3711" s="4" t="s">
        <v>29</v>
      </c>
      <c r="J3711" s="4" t="s">
        <v>22</v>
      </c>
      <c r="K3711" s="4" t="s">
        <v>11936</v>
      </c>
      <c r="L3711" s="4" t="s">
        <v>11937</v>
      </c>
      <c r="M3711" s="5">
        <v>44527</v>
      </c>
      <c r="N3711" s="6">
        <v>1916</v>
      </c>
      <c r="O3711" s="4">
        <f t="shared" si="114"/>
        <v>27</v>
      </c>
      <c r="P3711" s="4" t="str">
        <f t="shared" si="115"/>
        <v>2021-11</v>
      </c>
    </row>
    <row r="3712" spans="1:16" ht="12.75" x14ac:dyDescent="0.2">
      <c r="A3712" s="4" t="s">
        <v>3048</v>
      </c>
      <c r="B3712" s="4" t="s">
        <v>12289</v>
      </c>
      <c r="C3712" s="4" t="s">
        <v>13302</v>
      </c>
      <c r="D3712" s="4" t="s">
        <v>13936</v>
      </c>
      <c r="E3712" s="4" t="s">
        <v>13319</v>
      </c>
      <c r="F3712" s="4" t="s">
        <v>13320</v>
      </c>
      <c r="G3712" s="4" t="s">
        <v>13321</v>
      </c>
      <c r="H3712" s="4" t="s">
        <v>20</v>
      </c>
      <c r="I3712" s="4" t="s">
        <v>21</v>
      </c>
      <c r="J3712" s="4" t="s">
        <v>36</v>
      </c>
      <c r="K3712" s="4" t="s">
        <v>13316</v>
      </c>
      <c r="L3712" s="4" t="s">
        <v>12370</v>
      </c>
      <c r="M3712" s="5">
        <v>44527</v>
      </c>
      <c r="N3712" s="6">
        <v>5130</v>
      </c>
      <c r="O3712" s="4">
        <f t="shared" si="114"/>
        <v>27</v>
      </c>
      <c r="P3712" s="4" t="str">
        <f t="shared" si="115"/>
        <v>2021-11</v>
      </c>
    </row>
    <row r="3713" spans="1:16" ht="12.75" x14ac:dyDescent="0.2">
      <c r="A3713" s="4" t="s">
        <v>14</v>
      </c>
      <c r="B3713" s="4" t="s">
        <v>4342</v>
      </c>
      <c r="C3713" s="4" t="s">
        <v>4343</v>
      </c>
      <c r="D3713" s="4" t="s">
        <v>5390</v>
      </c>
      <c r="E3713" s="4" t="s">
        <v>5414</v>
      </c>
      <c r="F3713" s="4" t="s">
        <v>5415</v>
      </c>
      <c r="G3713" s="4" t="s">
        <v>5419</v>
      </c>
      <c r="H3713" s="4" t="s">
        <v>20</v>
      </c>
      <c r="I3713" s="4" t="s">
        <v>21</v>
      </c>
      <c r="J3713" s="4" t="s">
        <v>22</v>
      </c>
      <c r="K3713" s="4" t="s">
        <v>4362</v>
      </c>
      <c r="L3713" s="4" t="s">
        <v>4363</v>
      </c>
      <c r="M3713" s="5">
        <v>44528</v>
      </c>
      <c r="N3713" s="6">
        <v>3606</v>
      </c>
      <c r="O3713" s="4">
        <f t="shared" si="114"/>
        <v>28</v>
      </c>
      <c r="P3713" s="4" t="str">
        <f t="shared" si="115"/>
        <v>2021-11</v>
      </c>
    </row>
    <row r="3714" spans="1:16" ht="12.75" x14ac:dyDescent="0.2">
      <c r="A3714" s="4" t="s">
        <v>14</v>
      </c>
      <c r="B3714" s="4" t="s">
        <v>4342</v>
      </c>
      <c r="C3714" s="4" t="s">
        <v>4343</v>
      </c>
      <c r="D3714" s="4" t="s">
        <v>5390</v>
      </c>
      <c r="E3714" s="4" t="s">
        <v>4998</v>
      </c>
      <c r="F3714" s="4" t="s">
        <v>4999</v>
      </c>
      <c r="G3714" s="4" t="s">
        <v>5440</v>
      </c>
      <c r="H3714" s="4" t="s">
        <v>20</v>
      </c>
      <c r="I3714" s="4" t="s">
        <v>29</v>
      </c>
      <c r="J3714" s="4" t="s">
        <v>22</v>
      </c>
      <c r="K3714" s="4" t="s">
        <v>4362</v>
      </c>
      <c r="L3714" s="4" t="s">
        <v>4363</v>
      </c>
      <c r="M3714" s="5">
        <v>44528</v>
      </c>
      <c r="N3714" s="6">
        <v>2974</v>
      </c>
      <c r="O3714" s="4">
        <f t="shared" ref="O3714:O3777" si="116">DAY(M3714)</f>
        <v>28</v>
      </c>
      <c r="P3714" s="4" t="str">
        <f t="shared" ref="P3714:P3777" si="117">TEXT(M3714,"YYYY-MM")</f>
        <v>2021-11</v>
      </c>
    </row>
    <row r="3715" spans="1:16" ht="12.75" x14ac:dyDescent="0.2">
      <c r="A3715" s="4" t="s">
        <v>1050</v>
      </c>
      <c r="B3715" s="4" t="s">
        <v>5461</v>
      </c>
      <c r="C3715" s="4" t="s">
        <v>5462</v>
      </c>
      <c r="D3715" s="4" t="s">
        <v>6152</v>
      </c>
      <c r="E3715" s="4" t="s">
        <v>6153</v>
      </c>
      <c r="F3715" s="4" t="s">
        <v>6154</v>
      </c>
      <c r="G3715" s="4" t="s">
        <v>6164</v>
      </c>
      <c r="H3715" s="4" t="s">
        <v>20</v>
      </c>
      <c r="I3715" s="4" t="s">
        <v>29</v>
      </c>
      <c r="J3715" s="4" t="s">
        <v>22</v>
      </c>
      <c r="K3715" s="4" t="s">
        <v>5499</v>
      </c>
      <c r="L3715" s="4" t="s">
        <v>5467</v>
      </c>
      <c r="M3715" s="5">
        <v>44528</v>
      </c>
      <c r="N3715" s="6">
        <v>2807</v>
      </c>
      <c r="O3715" s="4">
        <f t="shared" si="116"/>
        <v>28</v>
      </c>
      <c r="P3715" s="4" t="str">
        <f t="shared" si="117"/>
        <v>2021-11</v>
      </c>
    </row>
    <row r="3716" spans="1:16" ht="12.75" x14ac:dyDescent="0.2">
      <c r="A3716" s="4" t="s">
        <v>3048</v>
      </c>
      <c r="B3716" s="4" t="s">
        <v>10496</v>
      </c>
      <c r="C3716" s="4" t="s">
        <v>10497</v>
      </c>
      <c r="D3716" s="4" t="s">
        <v>25</v>
      </c>
      <c r="E3716" s="4" t="s">
        <v>10571</v>
      </c>
      <c r="F3716" s="4" t="s">
        <v>10572</v>
      </c>
      <c r="G3716" s="4" t="s">
        <v>10575</v>
      </c>
      <c r="H3716" s="4" t="s">
        <v>210</v>
      </c>
      <c r="I3716" s="4" t="s">
        <v>343</v>
      </c>
      <c r="J3716" s="4" t="s">
        <v>36</v>
      </c>
      <c r="K3716" s="4" t="s">
        <v>10549</v>
      </c>
      <c r="L3716" s="4" t="s">
        <v>10574</v>
      </c>
      <c r="M3716" s="5">
        <v>44528</v>
      </c>
      <c r="N3716" s="6">
        <v>9582</v>
      </c>
      <c r="O3716" s="4">
        <f t="shared" si="116"/>
        <v>28</v>
      </c>
      <c r="P3716" s="4" t="str">
        <f t="shared" si="117"/>
        <v>2021-11</v>
      </c>
    </row>
    <row r="3717" spans="1:16" ht="12.75" x14ac:dyDescent="0.2">
      <c r="A3717" s="4" t="s">
        <v>3048</v>
      </c>
      <c r="B3717" s="4" t="s">
        <v>10496</v>
      </c>
      <c r="C3717" s="4" t="s">
        <v>10497</v>
      </c>
      <c r="D3717" s="4" t="s">
        <v>10665</v>
      </c>
      <c r="E3717" s="4" t="s">
        <v>10571</v>
      </c>
      <c r="F3717" s="4" t="s">
        <v>10572</v>
      </c>
      <c r="G3717" s="4" t="s">
        <v>10722</v>
      </c>
      <c r="H3717" s="4" t="s">
        <v>210</v>
      </c>
      <c r="I3717" s="4" t="s">
        <v>343</v>
      </c>
      <c r="J3717" s="4" t="s">
        <v>36</v>
      </c>
      <c r="K3717" s="4" t="s">
        <v>10549</v>
      </c>
      <c r="L3717" s="4" t="s">
        <v>10574</v>
      </c>
      <c r="M3717" s="5">
        <v>44528</v>
      </c>
      <c r="N3717" s="6">
        <v>6547</v>
      </c>
      <c r="O3717" s="4">
        <f t="shared" si="116"/>
        <v>28</v>
      </c>
      <c r="P3717" s="4" t="str">
        <f t="shared" si="117"/>
        <v>2021-11</v>
      </c>
    </row>
    <row r="3718" spans="1:16" ht="12.75" x14ac:dyDescent="0.2">
      <c r="A3718" s="4" t="s">
        <v>3048</v>
      </c>
      <c r="B3718" s="4" t="s">
        <v>10496</v>
      </c>
      <c r="C3718" s="4" t="s">
        <v>10930</v>
      </c>
      <c r="D3718" s="4" t="s">
        <v>13936</v>
      </c>
      <c r="E3718" s="4" t="s">
        <v>11070</v>
      </c>
      <c r="F3718" s="4" t="s">
        <v>11071</v>
      </c>
      <c r="G3718" s="4" t="s">
        <v>11072</v>
      </c>
      <c r="H3718" s="4" t="s">
        <v>20</v>
      </c>
      <c r="I3718" s="4" t="s">
        <v>21</v>
      </c>
      <c r="J3718" s="4" t="s">
        <v>36</v>
      </c>
      <c r="K3718" s="4" t="s">
        <v>10934</v>
      </c>
      <c r="L3718" s="4" t="s">
        <v>10935</v>
      </c>
      <c r="M3718" s="5">
        <v>44528</v>
      </c>
      <c r="N3718" s="6">
        <v>996</v>
      </c>
      <c r="O3718" s="4">
        <f t="shared" si="116"/>
        <v>28</v>
      </c>
      <c r="P3718" s="4" t="str">
        <f t="shared" si="117"/>
        <v>2021-11</v>
      </c>
    </row>
    <row r="3719" spans="1:16" ht="12.75" x14ac:dyDescent="0.2">
      <c r="A3719" s="4" t="s">
        <v>3048</v>
      </c>
      <c r="B3719" s="4" t="s">
        <v>11712</v>
      </c>
      <c r="C3719" s="4" t="s">
        <v>11934</v>
      </c>
      <c r="D3719" s="4" t="s">
        <v>25</v>
      </c>
      <c r="E3719" s="4" t="s">
        <v>11970</v>
      </c>
      <c r="F3719" s="4" t="s">
        <v>11971</v>
      </c>
      <c r="G3719" s="4" t="s">
        <v>12111</v>
      </c>
      <c r="H3719" s="4" t="s">
        <v>20</v>
      </c>
      <c r="I3719" s="4" t="s">
        <v>29</v>
      </c>
      <c r="J3719" s="4" t="s">
        <v>22</v>
      </c>
      <c r="K3719" s="4" t="s">
        <v>11960</v>
      </c>
      <c r="L3719" s="4" t="s">
        <v>5477</v>
      </c>
      <c r="M3719" s="5">
        <v>44528</v>
      </c>
      <c r="N3719" s="6">
        <v>194</v>
      </c>
      <c r="O3719" s="4">
        <f t="shared" si="116"/>
        <v>28</v>
      </c>
      <c r="P3719" s="4" t="str">
        <f t="shared" si="117"/>
        <v>2021-11</v>
      </c>
    </row>
    <row r="3720" spans="1:16" ht="12.75" x14ac:dyDescent="0.2">
      <c r="A3720" s="4" t="s">
        <v>3048</v>
      </c>
      <c r="B3720" s="4" t="s">
        <v>12289</v>
      </c>
      <c r="C3720" s="4" t="s">
        <v>12291</v>
      </c>
      <c r="D3720" s="4" t="s">
        <v>13936</v>
      </c>
      <c r="E3720" s="4" t="s">
        <v>12350</v>
      </c>
      <c r="F3720" s="4" t="s">
        <v>12351</v>
      </c>
      <c r="G3720" s="4" t="s">
        <v>12357</v>
      </c>
      <c r="H3720" s="4" t="s">
        <v>20</v>
      </c>
      <c r="I3720" s="4" t="s">
        <v>21</v>
      </c>
      <c r="J3720" s="4" t="s">
        <v>162</v>
      </c>
      <c r="K3720" s="4" t="s">
        <v>12340</v>
      </c>
      <c r="L3720" s="4" t="s">
        <v>10478</v>
      </c>
      <c r="M3720" s="5">
        <v>44528</v>
      </c>
      <c r="N3720" s="6">
        <v>2521</v>
      </c>
      <c r="O3720" s="4">
        <f t="shared" si="116"/>
        <v>28</v>
      </c>
      <c r="P3720" s="4" t="str">
        <f t="shared" si="117"/>
        <v>2021-11</v>
      </c>
    </row>
    <row r="3721" spans="1:16" ht="12.75" x14ac:dyDescent="0.2">
      <c r="A3721" s="4" t="s">
        <v>14</v>
      </c>
      <c r="B3721" s="4" t="s">
        <v>15</v>
      </c>
      <c r="C3721" s="4" t="s">
        <v>16</v>
      </c>
      <c r="D3721" s="4" t="s">
        <v>25</v>
      </c>
      <c r="E3721" s="4" t="s">
        <v>26</v>
      </c>
      <c r="F3721" s="4" t="s">
        <v>27</v>
      </c>
      <c r="G3721" s="4" t="s">
        <v>28</v>
      </c>
      <c r="H3721" s="4" t="s">
        <v>20</v>
      </c>
      <c r="I3721" s="4" t="s">
        <v>29</v>
      </c>
      <c r="J3721" s="4" t="s">
        <v>22</v>
      </c>
      <c r="K3721" s="4" t="s">
        <v>23</v>
      </c>
      <c r="L3721" s="4" t="s">
        <v>30</v>
      </c>
      <c r="M3721" s="5">
        <v>44529</v>
      </c>
      <c r="N3721" s="6">
        <v>5508</v>
      </c>
      <c r="O3721" s="4">
        <f t="shared" si="116"/>
        <v>29</v>
      </c>
      <c r="P3721" s="4" t="str">
        <f t="shared" si="117"/>
        <v>2021-11</v>
      </c>
    </row>
    <row r="3722" spans="1:16" ht="12.75" x14ac:dyDescent="0.2">
      <c r="A3722" s="4" t="s">
        <v>14</v>
      </c>
      <c r="B3722" s="4" t="s">
        <v>15</v>
      </c>
      <c r="C3722" s="4" t="s">
        <v>504</v>
      </c>
      <c r="D3722" s="4" t="s">
        <v>735</v>
      </c>
      <c r="E3722" s="4" t="s">
        <v>753</v>
      </c>
      <c r="F3722" s="4" t="s">
        <v>754</v>
      </c>
      <c r="G3722" s="4" t="s">
        <v>755</v>
      </c>
      <c r="H3722" s="4" t="s">
        <v>20</v>
      </c>
      <c r="I3722" s="4" t="s">
        <v>21</v>
      </c>
      <c r="J3722" s="4" t="s">
        <v>39</v>
      </c>
      <c r="K3722" s="4" t="s">
        <v>508</v>
      </c>
      <c r="L3722" s="4" t="s">
        <v>24</v>
      </c>
      <c r="M3722" s="5">
        <v>44529</v>
      </c>
      <c r="N3722" s="6">
        <v>3716</v>
      </c>
      <c r="O3722" s="4">
        <f t="shared" si="116"/>
        <v>29</v>
      </c>
      <c r="P3722" s="4" t="str">
        <f t="shared" si="117"/>
        <v>2021-11</v>
      </c>
    </row>
    <row r="3723" spans="1:16" ht="12.75" x14ac:dyDescent="0.2">
      <c r="A3723" s="4" t="s">
        <v>1050</v>
      </c>
      <c r="B3723" s="4" t="s">
        <v>1051</v>
      </c>
      <c r="C3723" s="4" t="s">
        <v>1999</v>
      </c>
      <c r="D3723" s="4" t="s">
        <v>2078</v>
      </c>
      <c r="E3723" s="4" t="s">
        <v>2097</v>
      </c>
      <c r="F3723" s="4" t="s">
        <v>2098</v>
      </c>
      <c r="G3723" s="4" t="s">
        <v>2099</v>
      </c>
      <c r="H3723" s="4" t="s">
        <v>20</v>
      </c>
      <c r="I3723" s="4" t="s">
        <v>21</v>
      </c>
      <c r="J3723" s="4" t="s">
        <v>22</v>
      </c>
      <c r="K3723" s="4" t="s">
        <v>2003</v>
      </c>
      <c r="L3723" s="4" t="s">
        <v>1195</v>
      </c>
      <c r="M3723" s="5">
        <v>44529</v>
      </c>
      <c r="N3723" s="6">
        <v>5387</v>
      </c>
      <c r="O3723" s="4">
        <f t="shared" si="116"/>
        <v>29</v>
      </c>
      <c r="P3723" s="4" t="str">
        <f t="shared" si="117"/>
        <v>2021-11</v>
      </c>
    </row>
    <row r="3724" spans="1:16" ht="12.75" x14ac:dyDescent="0.2">
      <c r="A3724" s="4" t="s">
        <v>3048</v>
      </c>
      <c r="B3724" s="4" t="s">
        <v>3049</v>
      </c>
      <c r="C3724" s="4" t="s">
        <v>3522</v>
      </c>
      <c r="D3724" s="4" t="s">
        <v>3132</v>
      </c>
      <c r="E3724" s="4" t="s">
        <v>3133</v>
      </c>
      <c r="F3724" s="4" t="s">
        <v>3134</v>
      </c>
      <c r="G3724" s="4" t="s">
        <v>3643</v>
      </c>
      <c r="H3724" s="4" t="s">
        <v>210</v>
      </c>
      <c r="I3724" s="4" t="s">
        <v>343</v>
      </c>
      <c r="J3724" s="4" t="s">
        <v>36</v>
      </c>
      <c r="K3724" s="4" t="s">
        <v>3524</v>
      </c>
      <c r="L3724" s="4" t="s">
        <v>3136</v>
      </c>
      <c r="M3724" s="5">
        <v>44529</v>
      </c>
      <c r="N3724" s="6">
        <v>5478</v>
      </c>
      <c r="O3724" s="4">
        <f t="shared" si="116"/>
        <v>29</v>
      </c>
      <c r="P3724" s="4" t="str">
        <f t="shared" si="117"/>
        <v>2021-11</v>
      </c>
    </row>
    <row r="3725" spans="1:16" ht="12.75" x14ac:dyDescent="0.2">
      <c r="A3725" s="4" t="s">
        <v>14</v>
      </c>
      <c r="B3725" s="4" t="s">
        <v>4342</v>
      </c>
      <c r="C3725" s="4" t="s">
        <v>4343</v>
      </c>
      <c r="D3725" s="4" t="s">
        <v>4585</v>
      </c>
      <c r="E3725" s="4" t="s">
        <v>4590</v>
      </c>
      <c r="F3725" s="4" t="s">
        <v>4591</v>
      </c>
      <c r="G3725" s="4" t="s">
        <v>4600</v>
      </c>
      <c r="H3725" s="4" t="s">
        <v>20</v>
      </c>
      <c r="I3725" s="4" t="s">
        <v>29</v>
      </c>
      <c r="J3725" s="4" t="s">
        <v>22</v>
      </c>
      <c r="K3725" s="4" t="s">
        <v>4362</v>
      </c>
      <c r="L3725" s="4" t="s">
        <v>4374</v>
      </c>
      <c r="M3725" s="5">
        <v>44529</v>
      </c>
      <c r="N3725" s="6">
        <v>9355</v>
      </c>
      <c r="O3725" s="4">
        <f t="shared" si="116"/>
        <v>29</v>
      </c>
      <c r="P3725" s="4" t="str">
        <f t="shared" si="117"/>
        <v>2021-11</v>
      </c>
    </row>
    <row r="3726" spans="1:16" ht="12.75" x14ac:dyDescent="0.2">
      <c r="A3726" s="4" t="s">
        <v>14</v>
      </c>
      <c r="B3726" s="4" t="s">
        <v>4342</v>
      </c>
      <c r="C3726" s="4" t="s">
        <v>4343</v>
      </c>
      <c r="D3726" s="4" t="s">
        <v>5390</v>
      </c>
      <c r="E3726" s="4" t="s">
        <v>4461</v>
      </c>
      <c r="F3726" s="4" t="s">
        <v>4462</v>
      </c>
      <c r="G3726" s="4" t="s">
        <v>4463</v>
      </c>
      <c r="H3726" s="4" t="s">
        <v>20</v>
      </c>
      <c r="I3726" s="4" t="s">
        <v>29</v>
      </c>
      <c r="J3726" s="4" t="s">
        <v>36</v>
      </c>
      <c r="K3726" s="4" t="s">
        <v>4362</v>
      </c>
      <c r="L3726" s="4" t="s">
        <v>4363</v>
      </c>
      <c r="M3726" s="5">
        <v>44529</v>
      </c>
      <c r="N3726" s="6">
        <v>9127</v>
      </c>
      <c r="O3726" s="4">
        <f t="shared" si="116"/>
        <v>29</v>
      </c>
      <c r="P3726" s="4" t="str">
        <f t="shared" si="117"/>
        <v>2021-11</v>
      </c>
    </row>
    <row r="3727" spans="1:16" ht="12.75" x14ac:dyDescent="0.2">
      <c r="A3727" s="4" t="s">
        <v>1050</v>
      </c>
      <c r="B3727" s="4" t="s">
        <v>5461</v>
      </c>
      <c r="C3727" s="4" t="s">
        <v>5462</v>
      </c>
      <c r="D3727" s="4" t="s">
        <v>5931</v>
      </c>
      <c r="E3727" s="4" t="s">
        <v>5886</v>
      </c>
      <c r="F3727" s="4" t="s">
        <v>5887</v>
      </c>
      <c r="G3727" s="4" t="s">
        <v>5985</v>
      </c>
      <c r="H3727" s="4" t="s">
        <v>20</v>
      </c>
      <c r="I3727" s="4" t="s">
        <v>21</v>
      </c>
      <c r="J3727" s="4" t="s">
        <v>36</v>
      </c>
      <c r="K3727" s="4" t="s">
        <v>5499</v>
      </c>
      <c r="L3727" s="4" t="s">
        <v>5467</v>
      </c>
      <c r="M3727" s="5">
        <v>44529</v>
      </c>
      <c r="N3727" s="6">
        <v>8059</v>
      </c>
      <c r="O3727" s="4">
        <f t="shared" si="116"/>
        <v>29</v>
      </c>
      <c r="P3727" s="4" t="str">
        <f t="shared" si="117"/>
        <v>2021-11</v>
      </c>
    </row>
    <row r="3728" spans="1:16" ht="12.75" x14ac:dyDescent="0.2">
      <c r="A3728" s="4" t="s">
        <v>14</v>
      </c>
      <c r="B3728" s="4" t="s">
        <v>6544</v>
      </c>
      <c r="C3728" s="4" t="s">
        <v>6545</v>
      </c>
      <c r="D3728" s="4" t="s">
        <v>7047</v>
      </c>
      <c r="E3728" s="4" t="s">
        <v>6670</v>
      </c>
      <c r="F3728" s="4" t="s">
        <v>6671</v>
      </c>
      <c r="G3728" s="4" t="s">
        <v>7077</v>
      </c>
      <c r="H3728" s="4" t="s">
        <v>20</v>
      </c>
      <c r="I3728" s="4" t="s">
        <v>29</v>
      </c>
      <c r="J3728" s="4" t="s">
        <v>36</v>
      </c>
      <c r="K3728" s="4" t="s">
        <v>6553</v>
      </c>
      <c r="L3728" s="4" t="s">
        <v>6576</v>
      </c>
      <c r="M3728" s="5">
        <v>44529</v>
      </c>
      <c r="N3728" s="6">
        <v>1336</v>
      </c>
      <c r="O3728" s="4">
        <f t="shared" si="116"/>
        <v>29</v>
      </c>
      <c r="P3728" s="4" t="str">
        <f t="shared" si="117"/>
        <v>2021-11</v>
      </c>
    </row>
    <row r="3729" spans="1:16" ht="12.75" x14ac:dyDescent="0.2">
      <c r="A3729" s="4" t="s">
        <v>14</v>
      </c>
      <c r="B3729" s="4" t="s">
        <v>7654</v>
      </c>
      <c r="C3729" s="4" t="s">
        <v>7655</v>
      </c>
      <c r="D3729" s="4" t="s">
        <v>25</v>
      </c>
      <c r="E3729" s="4" t="s">
        <v>7733</v>
      </c>
      <c r="F3729" s="4" t="s">
        <v>3048</v>
      </c>
      <c r="G3729" s="4" t="s">
        <v>3048</v>
      </c>
      <c r="H3729" s="4" t="s">
        <v>210</v>
      </c>
      <c r="I3729" s="4" t="s">
        <v>210</v>
      </c>
      <c r="J3729" s="4" t="s">
        <v>3048</v>
      </c>
      <c r="K3729" s="4" t="s">
        <v>3048</v>
      </c>
      <c r="L3729" s="4" t="s">
        <v>3048</v>
      </c>
      <c r="M3729" s="5">
        <v>44529</v>
      </c>
      <c r="N3729" s="6">
        <v>3207</v>
      </c>
      <c r="O3729" s="4">
        <f t="shared" si="116"/>
        <v>29</v>
      </c>
      <c r="P3729" s="4" t="str">
        <f t="shared" si="117"/>
        <v>2021-11</v>
      </c>
    </row>
    <row r="3730" spans="1:16" ht="12.75" x14ac:dyDescent="0.2">
      <c r="A3730" s="4" t="s">
        <v>14</v>
      </c>
      <c r="B3730" s="4" t="s">
        <v>7654</v>
      </c>
      <c r="C3730" s="4" t="s">
        <v>8288</v>
      </c>
      <c r="D3730" s="4" t="s">
        <v>9337</v>
      </c>
      <c r="E3730" s="4" t="s">
        <v>9394</v>
      </c>
      <c r="F3730" s="4" t="s">
        <v>9395</v>
      </c>
      <c r="G3730" s="4" t="s">
        <v>9397</v>
      </c>
      <c r="H3730" s="4" t="s">
        <v>210</v>
      </c>
      <c r="I3730" s="4" t="s">
        <v>210</v>
      </c>
      <c r="J3730" s="4" t="s">
        <v>877</v>
      </c>
      <c r="K3730" s="4" t="s">
        <v>8297</v>
      </c>
      <c r="L3730" s="4" t="s">
        <v>8301</v>
      </c>
      <c r="M3730" s="5">
        <v>44529</v>
      </c>
      <c r="N3730" s="6">
        <v>6792</v>
      </c>
      <c r="O3730" s="4">
        <f t="shared" si="116"/>
        <v>29</v>
      </c>
      <c r="P3730" s="4" t="str">
        <f t="shared" si="117"/>
        <v>2021-11</v>
      </c>
    </row>
    <row r="3731" spans="1:16" ht="12.75" x14ac:dyDescent="0.2">
      <c r="A3731" s="4" t="s">
        <v>14</v>
      </c>
      <c r="B3731" s="4" t="s">
        <v>7654</v>
      </c>
      <c r="C3731" s="4" t="s">
        <v>9450</v>
      </c>
      <c r="D3731" s="4" t="s">
        <v>25</v>
      </c>
      <c r="E3731" s="4" t="s">
        <v>9457</v>
      </c>
      <c r="F3731" s="4" t="s">
        <v>9458</v>
      </c>
      <c r="G3731" s="4" t="s">
        <v>3048</v>
      </c>
      <c r="H3731" s="4" t="s">
        <v>20</v>
      </c>
      <c r="I3731" s="4" t="s">
        <v>29</v>
      </c>
      <c r="J3731" s="4" t="s">
        <v>3048</v>
      </c>
      <c r="K3731" s="4" t="s">
        <v>7893</v>
      </c>
      <c r="L3731" s="4" t="s">
        <v>7894</v>
      </c>
      <c r="M3731" s="5">
        <v>44529</v>
      </c>
      <c r="N3731" s="6">
        <v>8061</v>
      </c>
      <c r="O3731" s="4">
        <f t="shared" si="116"/>
        <v>29</v>
      </c>
      <c r="P3731" s="4" t="str">
        <f t="shared" si="117"/>
        <v>2021-11</v>
      </c>
    </row>
    <row r="3732" spans="1:16" ht="12.75" x14ac:dyDescent="0.2">
      <c r="A3732" s="4" t="s">
        <v>14</v>
      </c>
      <c r="B3732" s="4" t="s">
        <v>15</v>
      </c>
      <c r="C3732" s="4" t="s">
        <v>504</v>
      </c>
      <c r="D3732" s="4" t="s">
        <v>735</v>
      </c>
      <c r="E3732" s="4" t="s">
        <v>782</v>
      </c>
      <c r="F3732" s="4" t="s">
        <v>783</v>
      </c>
      <c r="G3732" s="4" t="s">
        <v>809</v>
      </c>
      <c r="H3732" s="4" t="s">
        <v>20</v>
      </c>
      <c r="I3732" s="4" t="s">
        <v>21</v>
      </c>
      <c r="J3732" s="4" t="s">
        <v>36</v>
      </c>
      <c r="K3732" s="4" t="s">
        <v>508</v>
      </c>
      <c r="L3732" s="4" t="s">
        <v>24</v>
      </c>
      <c r="M3732" s="5">
        <v>44530</v>
      </c>
      <c r="N3732" s="6">
        <v>3439</v>
      </c>
      <c r="O3732" s="4">
        <f t="shared" si="116"/>
        <v>30</v>
      </c>
      <c r="P3732" s="4" t="str">
        <f t="shared" si="117"/>
        <v>2021-11</v>
      </c>
    </row>
    <row r="3733" spans="1:16" ht="12.75" x14ac:dyDescent="0.2">
      <c r="A3733" s="4" t="s">
        <v>1050</v>
      </c>
      <c r="B3733" s="4" t="s">
        <v>1051</v>
      </c>
      <c r="C3733" s="4" t="s">
        <v>1052</v>
      </c>
      <c r="D3733" s="4" t="s">
        <v>13936</v>
      </c>
      <c r="E3733" s="4" t="s">
        <v>1076</v>
      </c>
      <c r="F3733" s="4" t="s">
        <v>1077</v>
      </c>
      <c r="G3733" s="4" t="s">
        <v>1078</v>
      </c>
      <c r="H3733" s="4" t="s">
        <v>20</v>
      </c>
      <c r="I3733" s="4" t="s">
        <v>21</v>
      </c>
      <c r="J3733" s="4" t="s">
        <v>36</v>
      </c>
      <c r="K3733" s="4" t="s">
        <v>1056</v>
      </c>
      <c r="L3733" s="4" t="s">
        <v>689</v>
      </c>
      <c r="M3733" s="5">
        <v>44530</v>
      </c>
      <c r="N3733" s="6">
        <v>9199</v>
      </c>
      <c r="O3733" s="4">
        <f t="shared" si="116"/>
        <v>30</v>
      </c>
      <c r="P3733" s="4" t="str">
        <f t="shared" si="117"/>
        <v>2021-11</v>
      </c>
    </row>
    <row r="3734" spans="1:16" ht="12.75" x14ac:dyDescent="0.2">
      <c r="A3734" s="4" t="s">
        <v>3048</v>
      </c>
      <c r="B3734" s="4" t="s">
        <v>3049</v>
      </c>
      <c r="C3734" s="4" t="s">
        <v>3522</v>
      </c>
      <c r="D3734" s="4" t="s">
        <v>3609</v>
      </c>
      <c r="E3734" s="4" t="s">
        <v>3133</v>
      </c>
      <c r="F3734" s="4" t="s">
        <v>3134</v>
      </c>
      <c r="G3734" s="4" t="s">
        <v>3048</v>
      </c>
      <c r="H3734" s="4" t="s">
        <v>210</v>
      </c>
      <c r="I3734" s="4" t="s">
        <v>210</v>
      </c>
      <c r="J3734" s="4" t="s">
        <v>3048</v>
      </c>
      <c r="K3734" s="4" t="s">
        <v>3524</v>
      </c>
      <c r="L3734" s="4" t="s">
        <v>3078</v>
      </c>
      <c r="M3734" s="5">
        <v>44530</v>
      </c>
      <c r="N3734" s="6">
        <v>9138</v>
      </c>
      <c r="O3734" s="4">
        <f t="shared" si="116"/>
        <v>30</v>
      </c>
      <c r="P3734" s="4" t="str">
        <f t="shared" si="117"/>
        <v>2021-11</v>
      </c>
    </row>
    <row r="3735" spans="1:16" ht="12.75" x14ac:dyDescent="0.2">
      <c r="A3735" s="4" t="s">
        <v>3048</v>
      </c>
      <c r="B3735" s="4" t="s">
        <v>3049</v>
      </c>
      <c r="C3735" s="4" t="s">
        <v>3522</v>
      </c>
      <c r="D3735" s="4" t="s">
        <v>3696</v>
      </c>
      <c r="E3735" s="4" t="s">
        <v>3580</v>
      </c>
      <c r="F3735" s="4" t="s">
        <v>3581</v>
      </c>
      <c r="G3735" s="4" t="s">
        <v>3582</v>
      </c>
      <c r="H3735" s="4" t="s">
        <v>20</v>
      </c>
      <c r="I3735" s="4" t="s">
        <v>29</v>
      </c>
      <c r="J3735" s="4" t="s">
        <v>36</v>
      </c>
      <c r="K3735" s="4" t="s">
        <v>3524</v>
      </c>
      <c r="L3735" s="4" t="s">
        <v>3136</v>
      </c>
      <c r="M3735" s="5">
        <v>44530</v>
      </c>
      <c r="N3735" s="6">
        <v>4981</v>
      </c>
      <c r="O3735" s="4">
        <f t="shared" si="116"/>
        <v>30</v>
      </c>
      <c r="P3735" s="4" t="str">
        <f t="shared" si="117"/>
        <v>2021-11</v>
      </c>
    </row>
    <row r="3736" spans="1:16" ht="12.75" x14ac:dyDescent="0.2">
      <c r="A3736" s="4" t="s">
        <v>14</v>
      </c>
      <c r="B3736" s="4" t="s">
        <v>4086</v>
      </c>
      <c r="C3736" s="4" t="s">
        <v>4087</v>
      </c>
      <c r="D3736" s="4" t="s">
        <v>4301</v>
      </c>
      <c r="E3736" s="4" t="s">
        <v>4211</v>
      </c>
      <c r="F3736" s="4" t="s">
        <v>4212</v>
      </c>
      <c r="G3736" s="4" t="s">
        <v>4213</v>
      </c>
      <c r="H3736" s="4" t="s">
        <v>20</v>
      </c>
      <c r="I3736" s="4" t="s">
        <v>29</v>
      </c>
      <c r="J3736" s="4" t="s">
        <v>39</v>
      </c>
      <c r="K3736" s="4" t="s">
        <v>4091</v>
      </c>
      <c r="L3736" s="4" t="s">
        <v>4092</v>
      </c>
      <c r="M3736" s="5">
        <v>44530</v>
      </c>
      <c r="N3736" s="6">
        <v>3003</v>
      </c>
      <c r="O3736" s="4">
        <f t="shared" si="116"/>
        <v>30</v>
      </c>
      <c r="P3736" s="4" t="str">
        <f t="shared" si="117"/>
        <v>2021-11</v>
      </c>
    </row>
    <row r="3737" spans="1:16" ht="12.75" x14ac:dyDescent="0.2">
      <c r="A3737" s="4" t="s">
        <v>14</v>
      </c>
      <c r="B3737" s="4" t="s">
        <v>4342</v>
      </c>
      <c r="C3737" s="4" t="s">
        <v>4343</v>
      </c>
      <c r="D3737" s="4" t="s">
        <v>4708</v>
      </c>
      <c r="E3737" s="4" t="s">
        <v>4483</v>
      </c>
      <c r="F3737" s="4" t="s">
        <v>4484</v>
      </c>
      <c r="G3737" s="4" t="s">
        <v>4485</v>
      </c>
      <c r="H3737" s="4" t="s">
        <v>20</v>
      </c>
      <c r="I3737" s="4" t="s">
        <v>29</v>
      </c>
      <c r="J3737" s="4" t="s">
        <v>39</v>
      </c>
      <c r="K3737" s="4" t="s">
        <v>4396</v>
      </c>
      <c r="L3737" s="4" t="s">
        <v>4374</v>
      </c>
      <c r="M3737" s="5">
        <v>44530</v>
      </c>
      <c r="N3737" s="6">
        <v>5066</v>
      </c>
      <c r="O3737" s="4">
        <f t="shared" si="116"/>
        <v>30</v>
      </c>
      <c r="P3737" s="4" t="str">
        <f t="shared" si="117"/>
        <v>2021-11</v>
      </c>
    </row>
    <row r="3738" spans="1:16" ht="12.75" x14ac:dyDescent="0.2">
      <c r="A3738" s="4" t="s">
        <v>3048</v>
      </c>
      <c r="B3738" s="4" t="s">
        <v>9902</v>
      </c>
      <c r="C3738" s="4" t="s">
        <v>10147</v>
      </c>
      <c r="D3738" s="4" t="s">
        <v>10186</v>
      </c>
      <c r="E3738" s="4" t="s">
        <v>10197</v>
      </c>
      <c r="F3738" s="4" t="s">
        <v>10198</v>
      </c>
      <c r="G3738" s="4" t="s">
        <v>10199</v>
      </c>
      <c r="H3738" s="4" t="s">
        <v>20</v>
      </c>
      <c r="I3738" s="4" t="s">
        <v>21</v>
      </c>
      <c r="J3738" s="4" t="s">
        <v>22</v>
      </c>
      <c r="K3738" s="4" t="s">
        <v>10151</v>
      </c>
      <c r="L3738" s="4" t="s">
        <v>10185</v>
      </c>
      <c r="M3738" s="5">
        <v>44530</v>
      </c>
      <c r="N3738" s="6">
        <v>9443</v>
      </c>
      <c r="O3738" s="4">
        <f t="shared" si="116"/>
        <v>30</v>
      </c>
      <c r="P3738" s="4" t="str">
        <f t="shared" si="117"/>
        <v>2021-11</v>
      </c>
    </row>
    <row r="3739" spans="1:16" ht="12.75" x14ac:dyDescent="0.2">
      <c r="A3739" s="4" t="s">
        <v>3048</v>
      </c>
      <c r="B3739" s="4" t="s">
        <v>9902</v>
      </c>
      <c r="C3739" s="4" t="s">
        <v>10147</v>
      </c>
      <c r="D3739" s="4" t="s">
        <v>25</v>
      </c>
      <c r="E3739" s="4" t="s">
        <v>10222</v>
      </c>
      <c r="F3739" s="4" t="s">
        <v>10223</v>
      </c>
      <c r="G3739" s="4" t="s">
        <v>3048</v>
      </c>
      <c r="H3739" s="4" t="s">
        <v>20</v>
      </c>
      <c r="I3739" s="4" t="s">
        <v>216</v>
      </c>
      <c r="J3739" s="4" t="s">
        <v>3048</v>
      </c>
      <c r="K3739" s="4" t="s">
        <v>10151</v>
      </c>
      <c r="L3739" s="4" t="s">
        <v>9980</v>
      </c>
      <c r="M3739" s="5">
        <v>44530</v>
      </c>
      <c r="N3739" s="6">
        <v>233</v>
      </c>
      <c r="O3739" s="4">
        <f t="shared" si="116"/>
        <v>30</v>
      </c>
      <c r="P3739" s="4" t="str">
        <f t="shared" si="117"/>
        <v>2021-11</v>
      </c>
    </row>
    <row r="3740" spans="1:16" ht="12.75" x14ac:dyDescent="0.2">
      <c r="A3740" s="4" t="s">
        <v>3048</v>
      </c>
      <c r="B3740" s="4" t="s">
        <v>12289</v>
      </c>
      <c r="C3740" s="4" t="s">
        <v>12643</v>
      </c>
      <c r="D3740" s="4" t="s">
        <v>12729</v>
      </c>
      <c r="E3740" s="4" t="s">
        <v>12708</v>
      </c>
      <c r="F3740" s="4" t="s">
        <v>12709</v>
      </c>
      <c r="G3740" s="4" t="s">
        <v>12731</v>
      </c>
      <c r="H3740" s="4" t="s">
        <v>20</v>
      </c>
      <c r="I3740" s="4" t="s">
        <v>29</v>
      </c>
      <c r="J3740" s="4" t="s">
        <v>22</v>
      </c>
      <c r="K3740" s="4" t="s">
        <v>12653</v>
      </c>
      <c r="L3740" s="4" t="s">
        <v>9914</v>
      </c>
      <c r="M3740" s="5">
        <v>44530</v>
      </c>
      <c r="N3740" s="6">
        <v>3123</v>
      </c>
      <c r="O3740" s="4">
        <f t="shared" si="116"/>
        <v>30</v>
      </c>
      <c r="P3740" s="4" t="str">
        <f t="shared" si="117"/>
        <v>2021-11</v>
      </c>
    </row>
    <row r="3741" spans="1:16" ht="12.75" x14ac:dyDescent="0.2">
      <c r="A3741" s="4" t="s">
        <v>14</v>
      </c>
      <c r="B3741" s="4" t="s">
        <v>15</v>
      </c>
      <c r="C3741" s="4" t="s">
        <v>68</v>
      </c>
      <c r="D3741" s="4" t="s">
        <v>13936</v>
      </c>
      <c r="E3741" s="4" t="s">
        <v>122</v>
      </c>
      <c r="F3741" s="4" t="s">
        <v>123</v>
      </c>
      <c r="G3741" s="4" t="s">
        <v>124</v>
      </c>
      <c r="H3741" s="4" t="s">
        <v>20</v>
      </c>
      <c r="I3741" s="4" t="s">
        <v>21</v>
      </c>
      <c r="J3741" s="4" t="s">
        <v>39</v>
      </c>
      <c r="K3741" s="4" t="s">
        <v>109</v>
      </c>
      <c r="L3741" s="4" t="s">
        <v>24</v>
      </c>
      <c r="M3741" s="5">
        <v>44531</v>
      </c>
      <c r="N3741" s="6">
        <v>8622</v>
      </c>
      <c r="O3741" s="4">
        <f t="shared" si="116"/>
        <v>1</v>
      </c>
      <c r="P3741" s="4" t="str">
        <f t="shared" si="117"/>
        <v>2021-12</v>
      </c>
    </row>
    <row r="3742" spans="1:16" ht="12.75" x14ac:dyDescent="0.2">
      <c r="A3742" s="4" t="s">
        <v>1050</v>
      </c>
      <c r="B3742" s="4" t="s">
        <v>1051</v>
      </c>
      <c r="C3742" s="4" t="s">
        <v>1052</v>
      </c>
      <c r="D3742" s="4" t="s">
        <v>25</v>
      </c>
      <c r="E3742" s="4" t="s">
        <v>1313</v>
      </c>
      <c r="F3742" s="4" t="s">
        <v>1314</v>
      </c>
      <c r="G3742" s="4" t="s">
        <v>1315</v>
      </c>
      <c r="H3742" s="4" t="s">
        <v>210</v>
      </c>
      <c r="I3742" s="4" t="s">
        <v>210</v>
      </c>
      <c r="J3742" s="4" t="s">
        <v>226</v>
      </c>
      <c r="K3742" s="4" t="s">
        <v>1056</v>
      </c>
      <c r="L3742" s="4" t="s">
        <v>1171</v>
      </c>
      <c r="M3742" s="5">
        <v>44531</v>
      </c>
      <c r="N3742" s="6">
        <v>8731</v>
      </c>
      <c r="O3742" s="4">
        <f t="shared" si="116"/>
        <v>1</v>
      </c>
      <c r="P3742" s="4" t="str">
        <f t="shared" si="117"/>
        <v>2021-12</v>
      </c>
    </row>
    <row r="3743" spans="1:16" ht="12.75" x14ac:dyDescent="0.2">
      <c r="A3743" s="4" t="s">
        <v>3048</v>
      </c>
      <c r="B3743" s="4" t="s">
        <v>3049</v>
      </c>
      <c r="C3743" s="4" t="s">
        <v>3050</v>
      </c>
      <c r="D3743" s="4" t="s">
        <v>13936</v>
      </c>
      <c r="E3743" s="4" t="s">
        <v>3056</v>
      </c>
      <c r="F3743" s="4" t="s">
        <v>3057</v>
      </c>
      <c r="G3743" s="4" t="s">
        <v>3058</v>
      </c>
      <c r="H3743" s="4" t="s">
        <v>20</v>
      </c>
      <c r="I3743" s="4" t="s">
        <v>21</v>
      </c>
      <c r="J3743" s="4" t="s">
        <v>22</v>
      </c>
      <c r="K3743" s="4" t="s">
        <v>3054</v>
      </c>
      <c r="L3743" s="4" t="s">
        <v>3055</v>
      </c>
      <c r="M3743" s="5">
        <v>44531</v>
      </c>
      <c r="N3743" s="6">
        <v>157</v>
      </c>
      <c r="O3743" s="4">
        <f t="shared" si="116"/>
        <v>1</v>
      </c>
      <c r="P3743" s="4" t="str">
        <f t="shared" si="117"/>
        <v>2021-12</v>
      </c>
    </row>
    <row r="3744" spans="1:16" ht="12.75" x14ac:dyDescent="0.2">
      <c r="A3744" s="4" t="s">
        <v>14</v>
      </c>
      <c r="B3744" s="4" t="s">
        <v>4342</v>
      </c>
      <c r="C3744" s="4" t="s">
        <v>4343</v>
      </c>
      <c r="D3744" s="4" t="s">
        <v>4708</v>
      </c>
      <c r="E3744" s="4" t="s">
        <v>4501</v>
      </c>
      <c r="F3744" s="4" t="s">
        <v>4502</v>
      </c>
      <c r="G3744" s="4" t="s">
        <v>4795</v>
      </c>
      <c r="H3744" s="4" t="s">
        <v>20</v>
      </c>
      <c r="I3744" s="4" t="s">
        <v>29</v>
      </c>
      <c r="J3744" s="4" t="s">
        <v>22</v>
      </c>
      <c r="K3744" s="4" t="s">
        <v>4396</v>
      </c>
      <c r="L3744" s="4" t="s">
        <v>4504</v>
      </c>
      <c r="M3744" s="5">
        <v>44531</v>
      </c>
      <c r="N3744" s="6">
        <v>7859</v>
      </c>
      <c r="O3744" s="4">
        <f t="shared" si="116"/>
        <v>1</v>
      </c>
      <c r="P3744" s="4" t="str">
        <f t="shared" si="117"/>
        <v>2021-12</v>
      </c>
    </row>
    <row r="3745" spans="1:16" ht="12.75" x14ac:dyDescent="0.2">
      <c r="A3745" s="4" t="s">
        <v>14</v>
      </c>
      <c r="B3745" s="4" t="s">
        <v>7654</v>
      </c>
      <c r="C3745" s="4" t="s">
        <v>7825</v>
      </c>
      <c r="D3745" s="4" t="s">
        <v>8042</v>
      </c>
      <c r="E3745" s="4" t="s">
        <v>7899</v>
      </c>
      <c r="F3745" s="4" t="s">
        <v>7900</v>
      </c>
      <c r="G3745" s="4" t="s">
        <v>8088</v>
      </c>
      <c r="H3745" s="4" t="s">
        <v>210</v>
      </c>
      <c r="I3745" s="4" t="s">
        <v>343</v>
      </c>
      <c r="J3745" s="4" t="s">
        <v>22</v>
      </c>
      <c r="K3745" s="4" t="s">
        <v>7829</v>
      </c>
      <c r="L3745" s="4" t="s">
        <v>7785</v>
      </c>
      <c r="M3745" s="5">
        <v>44531</v>
      </c>
      <c r="N3745" s="6">
        <v>9873</v>
      </c>
      <c r="O3745" s="4">
        <f t="shared" si="116"/>
        <v>1</v>
      </c>
      <c r="P3745" s="4" t="str">
        <f t="shared" si="117"/>
        <v>2021-12</v>
      </c>
    </row>
    <row r="3746" spans="1:16" ht="12.75" x14ac:dyDescent="0.2">
      <c r="A3746" s="4" t="s">
        <v>3048</v>
      </c>
      <c r="B3746" s="4" t="s">
        <v>10496</v>
      </c>
      <c r="C3746" s="4" t="s">
        <v>10497</v>
      </c>
      <c r="D3746" s="4" t="s">
        <v>10665</v>
      </c>
      <c r="E3746" s="4" t="s">
        <v>10571</v>
      </c>
      <c r="F3746" s="4" t="s">
        <v>10572</v>
      </c>
      <c r="G3746" s="4" t="s">
        <v>10713</v>
      </c>
      <c r="H3746" s="4" t="s">
        <v>210</v>
      </c>
      <c r="I3746" s="4" t="s">
        <v>343</v>
      </c>
      <c r="J3746" s="4" t="s">
        <v>36</v>
      </c>
      <c r="K3746" s="4" t="s">
        <v>10549</v>
      </c>
      <c r="L3746" s="4" t="s">
        <v>10574</v>
      </c>
      <c r="M3746" s="5">
        <v>44531</v>
      </c>
      <c r="N3746" s="6">
        <v>9103</v>
      </c>
      <c r="O3746" s="4">
        <f t="shared" si="116"/>
        <v>1</v>
      </c>
      <c r="P3746" s="4" t="str">
        <f t="shared" si="117"/>
        <v>2021-12</v>
      </c>
    </row>
    <row r="3747" spans="1:16" ht="12.75" x14ac:dyDescent="0.2">
      <c r="A3747" s="4" t="s">
        <v>3048</v>
      </c>
      <c r="B3747" s="4" t="s">
        <v>10496</v>
      </c>
      <c r="C3747" s="4" t="s">
        <v>10930</v>
      </c>
      <c r="D3747" s="4" t="s">
        <v>25</v>
      </c>
      <c r="E3747" s="4" t="s">
        <v>11130</v>
      </c>
      <c r="F3747" s="4" t="s">
        <v>11131</v>
      </c>
      <c r="G3747" s="4" t="s">
        <v>11356</v>
      </c>
      <c r="H3747" s="4" t="s">
        <v>20</v>
      </c>
      <c r="I3747" s="4" t="s">
        <v>29</v>
      </c>
      <c r="J3747" s="4" t="s">
        <v>36</v>
      </c>
      <c r="K3747" s="4" t="s">
        <v>10934</v>
      </c>
      <c r="L3747" s="4" t="s">
        <v>10935</v>
      </c>
      <c r="M3747" s="5">
        <v>44531</v>
      </c>
      <c r="N3747" s="6">
        <v>7631</v>
      </c>
      <c r="O3747" s="4">
        <f t="shared" si="116"/>
        <v>1</v>
      </c>
      <c r="P3747" s="4" t="str">
        <f t="shared" si="117"/>
        <v>2021-12</v>
      </c>
    </row>
    <row r="3748" spans="1:16" ht="12.75" x14ac:dyDescent="0.2">
      <c r="A3748" s="4" t="s">
        <v>3048</v>
      </c>
      <c r="B3748" s="4" t="s">
        <v>11712</v>
      </c>
      <c r="C3748" s="4" t="s">
        <v>11934</v>
      </c>
      <c r="D3748" s="4" t="s">
        <v>25</v>
      </c>
      <c r="E3748" s="4" t="s">
        <v>6068</v>
      </c>
      <c r="F3748" s="4" t="s">
        <v>6069</v>
      </c>
      <c r="G3748" s="4" t="s">
        <v>12045</v>
      </c>
      <c r="H3748" s="4" t="s">
        <v>20</v>
      </c>
      <c r="I3748" s="4" t="s">
        <v>29</v>
      </c>
      <c r="J3748" s="4" t="s">
        <v>22</v>
      </c>
      <c r="K3748" s="4" t="s">
        <v>11936</v>
      </c>
      <c r="L3748" s="4" t="s">
        <v>11937</v>
      </c>
      <c r="M3748" s="5">
        <v>44531</v>
      </c>
      <c r="N3748" s="6">
        <v>203</v>
      </c>
      <c r="O3748" s="4">
        <f t="shared" si="116"/>
        <v>1</v>
      </c>
      <c r="P3748" s="4" t="str">
        <f t="shared" si="117"/>
        <v>2021-12</v>
      </c>
    </row>
    <row r="3749" spans="1:16" ht="12.75" x14ac:dyDescent="0.2">
      <c r="A3749" s="4" t="s">
        <v>14</v>
      </c>
      <c r="B3749" s="4" t="s">
        <v>15</v>
      </c>
      <c r="C3749" s="4" t="s">
        <v>504</v>
      </c>
      <c r="D3749" s="4" t="s">
        <v>996</v>
      </c>
      <c r="E3749" s="4" t="s">
        <v>1019</v>
      </c>
      <c r="F3749" s="4" t="s">
        <v>1020</v>
      </c>
      <c r="G3749" s="4" t="s">
        <v>1021</v>
      </c>
      <c r="H3749" s="4" t="s">
        <v>20</v>
      </c>
      <c r="I3749" s="4" t="s">
        <v>21</v>
      </c>
      <c r="J3749" s="4" t="s">
        <v>39</v>
      </c>
      <c r="K3749" s="4" t="s">
        <v>517</v>
      </c>
      <c r="L3749" s="4" t="s">
        <v>100</v>
      </c>
      <c r="M3749" s="5">
        <v>44532</v>
      </c>
      <c r="N3749" s="6">
        <v>2968</v>
      </c>
      <c r="O3749" s="4">
        <f t="shared" si="116"/>
        <v>2</v>
      </c>
      <c r="P3749" s="4" t="str">
        <f t="shared" si="117"/>
        <v>2021-12</v>
      </c>
    </row>
    <row r="3750" spans="1:16" ht="12.75" x14ac:dyDescent="0.2">
      <c r="A3750" s="4" t="s">
        <v>1050</v>
      </c>
      <c r="B3750" s="4" t="s">
        <v>1051</v>
      </c>
      <c r="C3750" s="4" t="s">
        <v>1052</v>
      </c>
      <c r="D3750" s="4" t="s">
        <v>1437</v>
      </c>
      <c r="E3750" s="4" t="s">
        <v>1244</v>
      </c>
      <c r="F3750" s="4" t="s">
        <v>1245</v>
      </c>
      <c r="G3750" s="4" t="s">
        <v>1455</v>
      </c>
      <c r="H3750" s="4" t="s">
        <v>20</v>
      </c>
      <c r="I3750" s="4" t="s">
        <v>29</v>
      </c>
      <c r="J3750" s="4" t="s">
        <v>36</v>
      </c>
      <c r="K3750" s="4" t="s">
        <v>1056</v>
      </c>
      <c r="L3750" s="4" t="s">
        <v>689</v>
      </c>
      <c r="M3750" s="5">
        <v>44532</v>
      </c>
      <c r="N3750" s="6">
        <v>3797</v>
      </c>
      <c r="O3750" s="4">
        <f t="shared" si="116"/>
        <v>2</v>
      </c>
      <c r="P3750" s="4" t="str">
        <f t="shared" si="117"/>
        <v>2021-12</v>
      </c>
    </row>
    <row r="3751" spans="1:16" ht="12.75" x14ac:dyDescent="0.2">
      <c r="A3751" s="4" t="s">
        <v>1050</v>
      </c>
      <c r="B3751" s="4" t="s">
        <v>1051</v>
      </c>
      <c r="C3751" s="4" t="s">
        <v>1052</v>
      </c>
      <c r="D3751" s="4" t="s">
        <v>1681</v>
      </c>
      <c r="E3751" s="4" t="s">
        <v>1210</v>
      </c>
      <c r="F3751" s="4" t="s">
        <v>1211</v>
      </c>
      <c r="G3751" s="4" t="s">
        <v>1212</v>
      </c>
      <c r="H3751" s="4" t="s">
        <v>20</v>
      </c>
      <c r="I3751" s="4" t="s">
        <v>29</v>
      </c>
      <c r="J3751" s="4" t="s">
        <v>22</v>
      </c>
      <c r="K3751" s="4" t="s">
        <v>1213</v>
      </c>
      <c r="L3751" s="4" t="s">
        <v>1209</v>
      </c>
      <c r="M3751" s="5">
        <v>44532</v>
      </c>
      <c r="N3751" s="6">
        <v>7546</v>
      </c>
      <c r="O3751" s="4">
        <f t="shared" si="116"/>
        <v>2</v>
      </c>
      <c r="P3751" s="4" t="str">
        <f t="shared" si="117"/>
        <v>2021-12</v>
      </c>
    </row>
    <row r="3752" spans="1:16" ht="12.75" x14ac:dyDescent="0.2">
      <c r="A3752" s="4" t="s">
        <v>1050</v>
      </c>
      <c r="B3752" s="4" t="s">
        <v>1051</v>
      </c>
      <c r="C3752" s="4" t="s">
        <v>1999</v>
      </c>
      <c r="D3752" s="4" t="s">
        <v>2078</v>
      </c>
      <c r="E3752" s="4" t="s">
        <v>2126</v>
      </c>
      <c r="F3752" s="4" t="s">
        <v>2127</v>
      </c>
      <c r="G3752" s="4" t="s">
        <v>2128</v>
      </c>
      <c r="H3752" s="4" t="s">
        <v>20</v>
      </c>
      <c r="I3752" s="4" t="s">
        <v>21</v>
      </c>
      <c r="J3752" s="4" t="s">
        <v>39</v>
      </c>
      <c r="K3752" s="4" t="s">
        <v>2003</v>
      </c>
      <c r="L3752" s="4" t="s">
        <v>1195</v>
      </c>
      <c r="M3752" s="5">
        <v>44532</v>
      </c>
      <c r="N3752" s="6">
        <v>7627</v>
      </c>
      <c r="O3752" s="4">
        <f t="shared" si="116"/>
        <v>2</v>
      </c>
      <c r="P3752" s="4" t="str">
        <f t="shared" si="117"/>
        <v>2021-12</v>
      </c>
    </row>
    <row r="3753" spans="1:16" ht="12.75" x14ac:dyDescent="0.2">
      <c r="A3753" s="4" t="s">
        <v>1050</v>
      </c>
      <c r="B3753" s="4" t="s">
        <v>1051</v>
      </c>
      <c r="C3753" s="4" t="s">
        <v>1999</v>
      </c>
      <c r="D3753" s="4" t="s">
        <v>2415</v>
      </c>
      <c r="E3753" s="4" t="s">
        <v>2422</v>
      </c>
      <c r="F3753" s="4" t="s">
        <v>2423</v>
      </c>
      <c r="G3753" s="4" t="s">
        <v>2424</v>
      </c>
      <c r="H3753" s="4" t="s">
        <v>210</v>
      </c>
      <c r="I3753" s="4" t="s">
        <v>210</v>
      </c>
      <c r="J3753" s="4" t="s">
        <v>226</v>
      </c>
      <c r="K3753" s="4" t="s">
        <v>2003</v>
      </c>
      <c r="L3753" s="4" t="s">
        <v>2014</v>
      </c>
      <c r="M3753" s="5">
        <v>44532</v>
      </c>
      <c r="N3753" s="6">
        <v>9545</v>
      </c>
      <c r="O3753" s="4">
        <f t="shared" si="116"/>
        <v>2</v>
      </c>
      <c r="P3753" s="4" t="str">
        <f t="shared" si="117"/>
        <v>2021-12</v>
      </c>
    </row>
    <row r="3754" spans="1:16" ht="12.75" x14ac:dyDescent="0.2">
      <c r="A3754" s="4" t="s">
        <v>3048</v>
      </c>
      <c r="B3754" s="4" t="s">
        <v>3049</v>
      </c>
      <c r="C3754" s="4" t="s">
        <v>3050</v>
      </c>
      <c r="D3754" s="4" t="s">
        <v>3322</v>
      </c>
      <c r="E3754" s="4" t="s">
        <v>3323</v>
      </c>
      <c r="F3754" s="4" t="s">
        <v>3324</v>
      </c>
      <c r="G3754" s="4" t="s">
        <v>3048</v>
      </c>
      <c r="H3754" s="4" t="s">
        <v>210</v>
      </c>
      <c r="I3754" s="4" t="s">
        <v>210</v>
      </c>
      <c r="J3754" s="4" t="s">
        <v>3048</v>
      </c>
      <c r="K3754" s="4" t="s">
        <v>3070</v>
      </c>
      <c r="L3754" s="4" t="s">
        <v>3078</v>
      </c>
      <c r="M3754" s="5">
        <v>44532</v>
      </c>
      <c r="N3754" s="6">
        <v>5787</v>
      </c>
      <c r="O3754" s="4">
        <f t="shared" si="116"/>
        <v>2</v>
      </c>
      <c r="P3754" s="4" t="str">
        <f t="shared" si="117"/>
        <v>2021-12</v>
      </c>
    </row>
    <row r="3755" spans="1:16" ht="12.75" x14ac:dyDescent="0.2">
      <c r="A3755" s="4" t="s">
        <v>14</v>
      </c>
      <c r="B3755" s="4" t="s">
        <v>4342</v>
      </c>
      <c r="C3755" s="4" t="s">
        <v>4343</v>
      </c>
      <c r="D3755" s="4" t="s">
        <v>5041</v>
      </c>
      <c r="E3755" s="4" t="s">
        <v>5042</v>
      </c>
      <c r="F3755" s="4" t="s">
        <v>5043</v>
      </c>
      <c r="G3755" s="4" t="s">
        <v>5049</v>
      </c>
      <c r="H3755" s="4" t="s">
        <v>20</v>
      </c>
      <c r="I3755" s="4" t="s">
        <v>21</v>
      </c>
      <c r="J3755" s="4" t="s">
        <v>22</v>
      </c>
      <c r="K3755" s="4" t="s">
        <v>4362</v>
      </c>
      <c r="L3755" s="4" t="s">
        <v>4363</v>
      </c>
      <c r="M3755" s="5">
        <v>44532</v>
      </c>
      <c r="N3755" s="6">
        <v>2536</v>
      </c>
      <c r="O3755" s="4">
        <f t="shared" si="116"/>
        <v>2</v>
      </c>
      <c r="P3755" s="4" t="str">
        <f t="shared" si="117"/>
        <v>2021-12</v>
      </c>
    </row>
    <row r="3756" spans="1:16" ht="12.75" x14ac:dyDescent="0.2">
      <c r="A3756" s="4" t="s">
        <v>14</v>
      </c>
      <c r="B3756" s="4" t="s">
        <v>4342</v>
      </c>
      <c r="C3756" s="4" t="s">
        <v>4343</v>
      </c>
      <c r="D3756" s="4" t="s">
        <v>5390</v>
      </c>
      <c r="E3756" s="4" t="s">
        <v>5391</v>
      </c>
      <c r="F3756" s="4" t="s">
        <v>5392</v>
      </c>
      <c r="G3756" s="4" t="s">
        <v>5406</v>
      </c>
      <c r="H3756" s="4" t="s">
        <v>20</v>
      </c>
      <c r="I3756" s="4" t="s">
        <v>21</v>
      </c>
      <c r="J3756" s="4" t="s">
        <v>22</v>
      </c>
      <c r="K3756" s="4" t="s">
        <v>4362</v>
      </c>
      <c r="L3756" s="4" t="s">
        <v>4363</v>
      </c>
      <c r="M3756" s="5">
        <v>44532</v>
      </c>
      <c r="N3756" s="6">
        <v>9392</v>
      </c>
      <c r="O3756" s="4">
        <f t="shared" si="116"/>
        <v>2</v>
      </c>
      <c r="P3756" s="4" t="str">
        <f t="shared" si="117"/>
        <v>2021-12</v>
      </c>
    </row>
    <row r="3757" spans="1:16" ht="12.75" x14ac:dyDescent="0.2">
      <c r="A3757" s="4" t="s">
        <v>14</v>
      </c>
      <c r="B3757" s="4" t="s">
        <v>6544</v>
      </c>
      <c r="C3757" s="4" t="s">
        <v>6545</v>
      </c>
      <c r="D3757" s="4" t="s">
        <v>7047</v>
      </c>
      <c r="E3757" s="4" t="s">
        <v>6670</v>
      </c>
      <c r="F3757" s="4" t="s">
        <v>6671</v>
      </c>
      <c r="G3757" s="4" t="s">
        <v>7075</v>
      </c>
      <c r="H3757" s="4" t="s">
        <v>20</v>
      </c>
      <c r="I3757" s="4" t="s">
        <v>29</v>
      </c>
      <c r="J3757" s="4" t="s">
        <v>36</v>
      </c>
      <c r="K3757" s="4" t="s">
        <v>6553</v>
      </c>
      <c r="L3757" s="4" t="s">
        <v>6576</v>
      </c>
      <c r="M3757" s="5">
        <v>44532</v>
      </c>
      <c r="N3757" s="6">
        <v>147</v>
      </c>
      <c r="O3757" s="4">
        <f t="shared" si="116"/>
        <v>2</v>
      </c>
      <c r="P3757" s="4" t="str">
        <f t="shared" si="117"/>
        <v>2021-12</v>
      </c>
    </row>
    <row r="3758" spans="1:16" ht="12.75" x14ac:dyDescent="0.2">
      <c r="A3758" s="4" t="s">
        <v>14</v>
      </c>
      <c r="B3758" s="4" t="s">
        <v>7654</v>
      </c>
      <c r="C3758" s="4" t="s">
        <v>8288</v>
      </c>
      <c r="D3758" s="4" t="s">
        <v>8423</v>
      </c>
      <c r="E3758" s="4" t="s">
        <v>8611</v>
      </c>
      <c r="F3758" s="4" t="s">
        <v>8612</v>
      </c>
      <c r="G3758" s="4" t="s">
        <v>8614</v>
      </c>
      <c r="H3758" s="4" t="s">
        <v>20</v>
      </c>
      <c r="I3758" s="4" t="s">
        <v>21</v>
      </c>
      <c r="J3758" s="4" t="s">
        <v>22</v>
      </c>
      <c r="K3758" s="4" t="s">
        <v>8306</v>
      </c>
      <c r="L3758" s="4" t="s">
        <v>8293</v>
      </c>
      <c r="M3758" s="5">
        <v>44532</v>
      </c>
      <c r="N3758" s="6">
        <v>6745</v>
      </c>
      <c r="O3758" s="4">
        <f t="shared" si="116"/>
        <v>2</v>
      </c>
      <c r="P3758" s="4" t="str">
        <f t="shared" si="117"/>
        <v>2021-12</v>
      </c>
    </row>
    <row r="3759" spans="1:16" ht="12.75" x14ac:dyDescent="0.2">
      <c r="A3759" s="4" t="s">
        <v>14</v>
      </c>
      <c r="B3759" s="4" t="s">
        <v>7654</v>
      </c>
      <c r="C3759" s="4" t="s">
        <v>8288</v>
      </c>
      <c r="D3759" s="4" t="s">
        <v>8872</v>
      </c>
      <c r="E3759" s="4" t="s">
        <v>8873</v>
      </c>
      <c r="F3759" s="4" t="s">
        <v>8874</v>
      </c>
      <c r="G3759" s="4" t="s">
        <v>8876</v>
      </c>
      <c r="H3759" s="4" t="s">
        <v>20</v>
      </c>
      <c r="I3759" s="4" t="s">
        <v>21</v>
      </c>
      <c r="J3759" s="4" t="s">
        <v>22</v>
      </c>
      <c r="K3759" s="4" t="s">
        <v>8306</v>
      </c>
      <c r="L3759" s="4" t="s">
        <v>8349</v>
      </c>
      <c r="M3759" s="5">
        <v>44532</v>
      </c>
      <c r="N3759" s="6">
        <v>7963</v>
      </c>
      <c r="O3759" s="4">
        <f t="shared" si="116"/>
        <v>2</v>
      </c>
      <c r="P3759" s="4" t="str">
        <f t="shared" si="117"/>
        <v>2021-12</v>
      </c>
    </row>
    <row r="3760" spans="1:16" ht="12.75" x14ac:dyDescent="0.2">
      <c r="A3760" s="4" t="s">
        <v>14</v>
      </c>
      <c r="B3760" s="4" t="s">
        <v>15</v>
      </c>
      <c r="C3760" s="4" t="s">
        <v>504</v>
      </c>
      <c r="D3760" s="4" t="s">
        <v>859</v>
      </c>
      <c r="E3760" s="4" t="s">
        <v>879</v>
      </c>
      <c r="F3760" s="4" t="s">
        <v>3048</v>
      </c>
      <c r="G3760" s="4" t="s">
        <v>3048</v>
      </c>
      <c r="H3760" s="4" t="s">
        <v>210</v>
      </c>
      <c r="I3760" s="4" t="s">
        <v>210</v>
      </c>
      <c r="J3760" s="4" t="s">
        <v>3048</v>
      </c>
      <c r="K3760" s="4" t="s">
        <v>513</v>
      </c>
      <c r="L3760" s="4" t="s">
        <v>648</v>
      </c>
      <c r="M3760" s="5">
        <v>44533</v>
      </c>
      <c r="N3760" s="6">
        <v>4717</v>
      </c>
      <c r="O3760" s="4">
        <f t="shared" si="116"/>
        <v>3</v>
      </c>
      <c r="P3760" s="4" t="str">
        <f t="shared" si="117"/>
        <v>2021-12</v>
      </c>
    </row>
    <row r="3761" spans="1:16" ht="12.75" x14ac:dyDescent="0.2">
      <c r="A3761" s="4" t="s">
        <v>14</v>
      </c>
      <c r="B3761" s="4" t="s">
        <v>4342</v>
      </c>
      <c r="C3761" s="4" t="s">
        <v>4343</v>
      </c>
      <c r="D3761" s="4" t="s">
        <v>4532</v>
      </c>
      <c r="E3761" s="4" t="s">
        <v>4415</v>
      </c>
      <c r="F3761" s="4" t="s">
        <v>4416</v>
      </c>
      <c r="G3761" s="4" t="s">
        <v>4417</v>
      </c>
      <c r="H3761" s="4" t="s">
        <v>20</v>
      </c>
      <c r="I3761" s="4" t="s">
        <v>29</v>
      </c>
      <c r="J3761" s="4" t="s">
        <v>39</v>
      </c>
      <c r="K3761" s="4" t="s">
        <v>4347</v>
      </c>
      <c r="L3761" s="4" t="s">
        <v>4348</v>
      </c>
      <c r="M3761" s="5">
        <v>44533</v>
      </c>
      <c r="N3761" s="6">
        <v>7368</v>
      </c>
      <c r="O3761" s="4">
        <f t="shared" si="116"/>
        <v>3</v>
      </c>
      <c r="P3761" s="4" t="str">
        <f t="shared" si="117"/>
        <v>2021-12</v>
      </c>
    </row>
    <row r="3762" spans="1:16" ht="12.75" x14ac:dyDescent="0.2">
      <c r="A3762" s="4" t="s">
        <v>14</v>
      </c>
      <c r="B3762" s="4" t="s">
        <v>4342</v>
      </c>
      <c r="C3762" s="4" t="s">
        <v>4343</v>
      </c>
      <c r="D3762" s="4" t="s">
        <v>4708</v>
      </c>
      <c r="E3762" s="4" t="s">
        <v>4750</v>
      </c>
      <c r="F3762" s="4" t="s">
        <v>4751</v>
      </c>
      <c r="G3762" s="4" t="s">
        <v>4753</v>
      </c>
      <c r="H3762" s="4" t="s">
        <v>20</v>
      </c>
      <c r="I3762" s="4" t="s">
        <v>29</v>
      </c>
      <c r="J3762" s="4" t="s">
        <v>22</v>
      </c>
      <c r="K3762" s="4" t="s">
        <v>4396</v>
      </c>
      <c r="L3762" s="4" t="s">
        <v>4374</v>
      </c>
      <c r="M3762" s="5">
        <v>44533</v>
      </c>
      <c r="N3762" s="6">
        <v>5953</v>
      </c>
      <c r="O3762" s="4">
        <f t="shared" si="116"/>
        <v>3</v>
      </c>
      <c r="P3762" s="4" t="str">
        <f t="shared" si="117"/>
        <v>2021-12</v>
      </c>
    </row>
    <row r="3763" spans="1:16" ht="12.75" x14ac:dyDescent="0.2">
      <c r="A3763" s="4" t="s">
        <v>14</v>
      </c>
      <c r="B3763" s="4" t="s">
        <v>6544</v>
      </c>
      <c r="C3763" s="4" t="s">
        <v>6545</v>
      </c>
      <c r="D3763" s="4" t="s">
        <v>6712</v>
      </c>
      <c r="E3763" s="4" t="s">
        <v>6713</v>
      </c>
      <c r="F3763" s="4" t="s">
        <v>6714</v>
      </c>
      <c r="G3763" s="4" t="s">
        <v>6763</v>
      </c>
      <c r="H3763" s="4" t="s">
        <v>20</v>
      </c>
      <c r="I3763" s="4" t="s">
        <v>29</v>
      </c>
      <c r="J3763" s="4" t="s">
        <v>36</v>
      </c>
      <c r="K3763" s="4" t="s">
        <v>6553</v>
      </c>
      <c r="L3763" s="4" t="s">
        <v>6596</v>
      </c>
      <c r="M3763" s="5">
        <v>44533</v>
      </c>
      <c r="N3763" s="6">
        <v>5590</v>
      </c>
      <c r="O3763" s="4">
        <f t="shared" si="116"/>
        <v>3</v>
      </c>
      <c r="P3763" s="4" t="str">
        <f t="shared" si="117"/>
        <v>2021-12</v>
      </c>
    </row>
    <row r="3764" spans="1:16" ht="12.75" x14ac:dyDescent="0.2">
      <c r="A3764" s="4" t="s">
        <v>14</v>
      </c>
      <c r="B3764" s="4" t="s">
        <v>6544</v>
      </c>
      <c r="C3764" s="4" t="s">
        <v>6545</v>
      </c>
      <c r="D3764" s="4" t="s">
        <v>6839</v>
      </c>
      <c r="E3764" s="4" t="s">
        <v>6705</v>
      </c>
      <c r="F3764" s="4" t="s">
        <v>6706</v>
      </c>
      <c r="G3764" s="4" t="s">
        <v>6854</v>
      </c>
      <c r="H3764" s="4" t="s">
        <v>20</v>
      </c>
      <c r="I3764" s="4" t="s">
        <v>21</v>
      </c>
      <c r="J3764" s="4" t="s">
        <v>22</v>
      </c>
      <c r="K3764" s="4" t="s">
        <v>6549</v>
      </c>
      <c r="L3764" s="4" t="s">
        <v>6596</v>
      </c>
      <c r="M3764" s="5">
        <v>44533</v>
      </c>
      <c r="N3764" s="6">
        <v>8655</v>
      </c>
      <c r="O3764" s="4">
        <f t="shared" si="116"/>
        <v>3</v>
      </c>
      <c r="P3764" s="4" t="str">
        <f t="shared" si="117"/>
        <v>2021-12</v>
      </c>
    </row>
    <row r="3765" spans="1:16" ht="12.75" x14ac:dyDescent="0.2">
      <c r="A3765" s="4" t="s">
        <v>14</v>
      </c>
      <c r="B3765" s="4" t="s">
        <v>7127</v>
      </c>
      <c r="C3765" s="4" t="s">
        <v>7128</v>
      </c>
      <c r="D3765" s="4" t="s">
        <v>7374</v>
      </c>
      <c r="E3765" s="4" t="s">
        <v>7261</v>
      </c>
      <c r="F3765" s="4" t="s">
        <v>7262</v>
      </c>
      <c r="G3765" s="4" t="s">
        <v>7375</v>
      </c>
      <c r="H3765" s="4" t="s">
        <v>20</v>
      </c>
      <c r="I3765" s="4" t="s">
        <v>29</v>
      </c>
      <c r="J3765" s="4" t="s">
        <v>22</v>
      </c>
      <c r="K3765" s="4" t="s">
        <v>7135</v>
      </c>
      <c r="L3765" s="4" t="s">
        <v>7151</v>
      </c>
      <c r="M3765" s="5">
        <v>44533</v>
      </c>
      <c r="N3765" s="6">
        <v>4027</v>
      </c>
      <c r="O3765" s="4">
        <f t="shared" si="116"/>
        <v>3</v>
      </c>
      <c r="P3765" s="4" t="str">
        <f t="shared" si="117"/>
        <v>2021-12</v>
      </c>
    </row>
    <row r="3766" spans="1:16" ht="12.75" x14ac:dyDescent="0.2">
      <c r="A3766" s="4" t="s">
        <v>14</v>
      </c>
      <c r="B3766" s="4" t="s">
        <v>7654</v>
      </c>
      <c r="C3766" s="4" t="s">
        <v>7825</v>
      </c>
      <c r="D3766" s="4" t="s">
        <v>8015</v>
      </c>
      <c r="E3766" s="4" t="s">
        <v>7874</v>
      </c>
      <c r="F3766" s="4" t="s">
        <v>7875</v>
      </c>
      <c r="G3766" s="4" t="s">
        <v>7878</v>
      </c>
      <c r="H3766" s="4" t="s">
        <v>210</v>
      </c>
      <c r="I3766" s="4" t="s">
        <v>343</v>
      </c>
      <c r="J3766" s="4" t="s">
        <v>36</v>
      </c>
      <c r="K3766" s="4" t="s">
        <v>7829</v>
      </c>
      <c r="L3766" s="4" t="s">
        <v>7854</v>
      </c>
      <c r="M3766" s="5">
        <v>44533</v>
      </c>
      <c r="N3766" s="6">
        <v>6668</v>
      </c>
      <c r="O3766" s="4">
        <f t="shared" si="116"/>
        <v>3</v>
      </c>
      <c r="P3766" s="4" t="str">
        <f t="shared" si="117"/>
        <v>2021-12</v>
      </c>
    </row>
    <row r="3767" spans="1:16" ht="12.75" x14ac:dyDescent="0.2">
      <c r="A3767" s="4" t="s">
        <v>3048</v>
      </c>
      <c r="B3767" s="4" t="s">
        <v>10496</v>
      </c>
      <c r="C3767" s="4" t="s">
        <v>10930</v>
      </c>
      <c r="D3767" s="4" t="s">
        <v>13936</v>
      </c>
      <c r="E3767" s="4" t="s">
        <v>11212</v>
      </c>
      <c r="F3767" s="4" t="s">
        <v>11213</v>
      </c>
      <c r="G3767" s="4" t="s">
        <v>11215</v>
      </c>
      <c r="H3767" s="4" t="s">
        <v>20</v>
      </c>
      <c r="I3767" s="4" t="s">
        <v>21</v>
      </c>
      <c r="J3767" s="4" t="s">
        <v>36</v>
      </c>
      <c r="K3767" s="4" t="s">
        <v>10934</v>
      </c>
      <c r="L3767" s="4" t="s">
        <v>10935</v>
      </c>
      <c r="M3767" s="5">
        <v>44533</v>
      </c>
      <c r="N3767" s="6">
        <v>8726</v>
      </c>
      <c r="O3767" s="4">
        <f t="shared" si="116"/>
        <v>3</v>
      </c>
      <c r="P3767" s="4" t="str">
        <f t="shared" si="117"/>
        <v>2021-12</v>
      </c>
    </row>
    <row r="3768" spans="1:16" ht="12.75" x14ac:dyDescent="0.2">
      <c r="A3768" s="4" t="s">
        <v>3048</v>
      </c>
      <c r="B3768" s="4" t="s">
        <v>10496</v>
      </c>
      <c r="C3768" s="4" t="s">
        <v>10930</v>
      </c>
      <c r="D3768" s="4" t="s">
        <v>11286</v>
      </c>
      <c r="E3768" s="4" t="s">
        <v>11287</v>
      </c>
      <c r="F3768" s="4" t="s">
        <v>11288</v>
      </c>
      <c r="G3768" s="4" t="s">
        <v>11289</v>
      </c>
      <c r="H3768" s="4" t="s">
        <v>20</v>
      </c>
      <c r="I3768" s="4" t="s">
        <v>21</v>
      </c>
      <c r="J3768" s="4" t="s">
        <v>22</v>
      </c>
      <c r="K3768" s="4" t="s">
        <v>10136</v>
      </c>
      <c r="L3768" s="4" t="s">
        <v>10977</v>
      </c>
      <c r="M3768" s="5">
        <v>44533</v>
      </c>
      <c r="N3768" s="6">
        <v>1552</v>
      </c>
      <c r="O3768" s="4">
        <f t="shared" si="116"/>
        <v>3</v>
      </c>
      <c r="P3768" s="4" t="str">
        <f t="shared" si="117"/>
        <v>2021-12</v>
      </c>
    </row>
    <row r="3769" spans="1:16" ht="12.75" x14ac:dyDescent="0.2">
      <c r="A3769" s="4" t="s">
        <v>3048</v>
      </c>
      <c r="B3769" s="4" t="s">
        <v>10496</v>
      </c>
      <c r="C3769" s="4" t="s">
        <v>10930</v>
      </c>
      <c r="D3769" s="4" t="s">
        <v>11632</v>
      </c>
      <c r="E3769" s="4" t="s">
        <v>11237</v>
      </c>
      <c r="F3769" s="4" t="s">
        <v>11238</v>
      </c>
      <c r="G3769" s="4" t="s">
        <v>11643</v>
      </c>
      <c r="H3769" s="4" t="s">
        <v>210</v>
      </c>
      <c r="I3769" s="4" t="s">
        <v>343</v>
      </c>
      <c r="J3769" s="4" t="s">
        <v>36</v>
      </c>
      <c r="K3769" s="4" t="s">
        <v>10934</v>
      </c>
      <c r="L3769" s="4" t="s">
        <v>10935</v>
      </c>
      <c r="M3769" s="5">
        <v>44533</v>
      </c>
      <c r="N3769" s="6">
        <v>2345</v>
      </c>
      <c r="O3769" s="4">
        <f t="shared" si="116"/>
        <v>3</v>
      </c>
      <c r="P3769" s="4" t="str">
        <f t="shared" si="117"/>
        <v>2021-12</v>
      </c>
    </row>
    <row r="3770" spans="1:16" ht="12.75" x14ac:dyDescent="0.2">
      <c r="A3770" s="4" t="s">
        <v>3048</v>
      </c>
      <c r="B3770" s="4" t="s">
        <v>12289</v>
      </c>
      <c r="C3770" s="4" t="s">
        <v>12291</v>
      </c>
      <c r="D3770" s="4" t="s">
        <v>12386</v>
      </c>
      <c r="E3770" s="4" t="s">
        <v>12387</v>
      </c>
      <c r="F3770" s="4" t="s">
        <v>12388</v>
      </c>
      <c r="G3770" s="4" t="s">
        <v>12396</v>
      </c>
      <c r="H3770" s="4" t="s">
        <v>20</v>
      </c>
      <c r="I3770" s="4" t="s">
        <v>21</v>
      </c>
      <c r="J3770" s="4" t="s">
        <v>22</v>
      </c>
      <c r="K3770" s="4" t="s">
        <v>12299</v>
      </c>
      <c r="L3770" s="4" t="s">
        <v>10478</v>
      </c>
      <c r="M3770" s="5">
        <v>44533</v>
      </c>
      <c r="N3770" s="6">
        <v>559</v>
      </c>
      <c r="O3770" s="4">
        <f t="shared" si="116"/>
        <v>3</v>
      </c>
      <c r="P3770" s="4" t="str">
        <f t="shared" si="117"/>
        <v>2021-12</v>
      </c>
    </row>
    <row r="3771" spans="1:16" ht="12.75" x14ac:dyDescent="0.2">
      <c r="A3771" s="4" t="s">
        <v>14</v>
      </c>
      <c r="B3771" s="4" t="s">
        <v>15</v>
      </c>
      <c r="C3771" s="4" t="s">
        <v>68</v>
      </c>
      <c r="D3771" s="4" t="s">
        <v>13936</v>
      </c>
      <c r="E3771" s="4" t="s">
        <v>125</v>
      </c>
      <c r="F3771" s="4" t="s">
        <v>126</v>
      </c>
      <c r="G3771" s="4" t="s">
        <v>129</v>
      </c>
      <c r="H3771" s="4" t="s">
        <v>20</v>
      </c>
      <c r="I3771" s="4" t="s">
        <v>21</v>
      </c>
      <c r="J3771" s="4" t="s">
        <v>36</v>
      </c>
      <c r="K3771" s="4" t="s">
        <v>77</v>
      </c>
      <c r="L3771" s="4" t="s">
        <v>24</v>
      </c>
      <c r="M3771" s="5">
        <v>44534</v>
      </c>
      <c r="N3771" s="6">
        <v>8549</v>
      </c>
      <c r="O3771" s="4">
        <f t="shared" si="116"/>
        <v>4</v>
      </c>
      <c r="P3771" s="4" t="str">
        <f t="shared" si="117"/>
        <v>2021-12</v>
      </c>
    </row>
    <row r="3772" spans="1:16" ht="12.75" x14ac:dyDescent="0.2">
      <c r="A3772" s="4" t="s">
        <v>14</v>
      </c>
      <c r="B3772" s="4" t="s">
        <v>15</v>
      </c>
      <c r="C3772" s="4" t="s">
        <v>68</v>
      </c>
      <c r="D3772" s="4" t="s">
        <v>25</v>
      </c>
      <c r="E3772" s="4" t="s">
        <v>228</v>
      </c>
      <c r="F3772" s="4" t="s">
        <v>229</v>
      </c>
      <c r="G3772" s="4" t="s">
        <v>231</v>
      </c>
      <c r="H3772" s="4" t="s">
        <v>20</v>
      </c>
      <c r="I3772" s="4" t="s">
        <v>29</v>
      </c>
      <c r="J3772" s="4" t="s">
        <v>39</v>
      </c>
      <c r="K3772" s="4" t="s">
        <v>72</v>
      </c>
      <c r="L3772" s="4" t="s">
        <v>100</v>
      </c>
      <c r="M3772" s="5">
        <v>44534</v>
      </c>
      <c r="N3772" s="6">
        <v>9102</v>
      </c>
      <c r="O3772" s="4">
        <f t="shared" si="116"/>
        <v>4</v>
      </c>
      <c r="P3772" s="4" t="str">
        <f t="shared" si="117"/>
        <v>2021-12</v>
      </c>
    </row>
    <row r="3773" spans="1:16" ht="12.75" x14ac:dyDescent="0.2">
      <c r="A3773" s="4" t="s">
        <v>1050</v>
      </c>
      <c r="B3773" s="4" t="s">
        <v>1051</v>
      </c>
      <c r="C3773" s="4" t="s">
        <v>1052</v>
      </c>
      <c r="D3773" s="4" t="s">
        <v>1880</v>
      </c>
      <c r="E3773" s="4" t="s">
        <v>1331</v>
      </c>
      <c r="F3773" s="4" t="s">
        <v>1332</v>
      </c>
      <c r="G3773" s="4" t="s">
        <v>1333</v>
      </c>
      <c r="H3773" s="4" t="s">
        <v>210</v>
      </c>
      <c r="I3773" s="4" t="s">
        <v>210</v>
      </c>
      <c r="J3773" s="4" t="s">
        <v>226</v>
      </c>
      <c r="K3773" s="4" t="s">
        <v>1272</v>
      </c>
      <c r="L3773" s="4" t="s">
        <v>1190</v>
      </c>
      <c r="M3773" s="5">
        <v>44534</v>
      </c>
      <c r="N3773" s="6">
        <v>8662</v>
      </c>
      <c r="O3773" s="4">
        <f t="shared" si="116"/>
        <v>4</v>
      </c>
      <c r="P3773" s="4" t="str">
        <f t="shared" si="117"/>
        <v>2021-12</v>
      </c>
    </row>
    <row r="3774" spans="1:16" ht="12.75" x14ac:dyDescent="0.2">
      <c r="A3774" s="4" t="s">
        <v>3048</v>
      </c>
      <c r="B3774" s="4" t="s">
        <v>3049</v>
      </c>
      <c r="C3774" s="4" t="s">
        <v>3050</v>
      </c>
      <c r="D3774" s="4" t="s">
        <v>3281</v>
      </c>
      <c r="E3774" s="4" t="s">
        <v>3238</v>
      </c>
      <c r="F3774" s="4" t="s">
        <v>3239</v>
      </c>
      <c r="G3774" s="4" t="s">
        <v>3285</v>
      </c>
      <c r="H3774" s="4" t="s">
        <v>20</v>
      </c>
      <c r="I3774" s="4" t="s">
        <v>29</v>
      </c>
      <c r="J3774" s="4" t="s">
        <v>36</v>
      </c>
      <c r="K3774" s="4" t="s">
        <v>3070</v>
      </c>
      <c r="L3774" s="4" t="s">
        <v>3094</v>
      </c>
      <c r="M3774" s="5">
        <v>44534</v>
      </c>
      <c r="N3774" s="6">
        <v>2885</v>
      </c>
      <c r="O3774" s="4">
        <f t="shared" si="116"/>
        <v>4</v>
      </c>
      <c r="P3774" s="4" t="str">
        <f t="shared" si="117"/>
        <v>2021-12</v>
      </c>
    </row>
    <row r="3775" spans="1:16" ht="12.75" x14ac:dyDescent="0.2">
      <c r="A3775" s="4" t="s">
        <v>14</v>
      </c>
      <c r="B3775" s="4" t="s">
        <v>4342</v>
      </c>
      <c r="C3775" s="4" t="s">
        <v>4343</v>
      </c>
      <c r="D3775" s="4" t="s">
        <v>4825</v>
      </c>
      <c r="E3775" s="4" t="s">
        <v>4400</v>
      </c>
      <c r="F3775" s="4" t="s">
        <v>4401</v>
      </c>
      <c r="G3775" s="4" t="s">
        <v>4829</v>
      </c>
      <c r="H3775" s="4" t="s">
        <v>20</v>
      </c>
      <c r="I3775" s="4" t="s">
        <v>29</v>
      </c>
      <c r="J3775" s="4" t="s">
        <v>36</v>
      </c>
      <c r="K3775" s="4" t="s">
        <v>4396</v>
      </c>
      <c r="L3775" s="4" t="s">
        <v>4363</v>
      </c>
      <c r="M3775" s="5">
        <v>44534</v>
      </c>
      <c r="N3775" s="6">
        <v>155</v>
      </c>
      <c r="O3775" s="4">
        <f t="shared" si="116"/>
        <v>4</v>
      </c>
      <c r="P3775" s="4" t="str">
        <f t="shared" si="117"/>
        <v>2021-12</v>
      </c>
    </row>
    <row r="3776" spans="1:16" ht="12.75" x14ac:dyDescent="0.2">
      <c r="A3776" s="4" t="s">
        <v>1050</v>
      </c>
      <c r="B3776" s="4" t="s">
        <v>5461</v>
      </c>
      <c r="C3776" s="4" t="s">
        <v>5462</v>
      </c>
      <c r="D3776" s="4" t="s">
        <v>5863</v>
      </c>
      <c r="E3776" s="4" t="s">
        <v>5629</v>
      </c>
      <c r="F3776" s="4" t="s">
        <v>5630</v>
      </c>
      <c r="G3776" s="4" t="s">
        <v>5877</v>
      </c>
      <c r="H3776" s="4" t="s">
        <v>210</v>
      </c>
      <c r="I3776" s="4" t="s">
        <v>343</v>
      </c>
      <c r="J3776" s="4" t="s">
        <v>22</v>
      </c>
      <c r="K3776" s="4" t="s">
        <v>5515</v>
      </c>
      <c r="L3776" s="4" t="s">
        <v>5516</v>
      </c>
      <c r="M3776" s="5">
        <v>44534</v>
      </c>
      <c r="N3776" s="6">
        <v>5396</v>
      </c>
      <c r="O3776" s="4">
        <f t="shared" si="116"/>
        <v>4</v>
      </c>
      <c r="P3776" s="4" t="str">
        <f t="shared" si="117"/>
        <v>2021-12</v>
      </c>
    </row>
    <row r="3777" spans="1:16" ht="12.75" x14ac:dyDescent="0.2">
      <c r="A3777" s="4" t="s">
        <v>1050</v>
      </c>
      <c r="B3777" s="4" t="s">
        <v>5461</v>
      </c>
      <c r="C3777" s="4" t="s">
        <v>5462</v>
      </c>
      <c r="D3777" s="4" t="s">
        <v>6017</v>
      </c>
      <c r="E3777" s="4" t="s">
        <v>6018</v>
      </c>
      <c r="F3777" s="4" t="s">
        <v>6019</v>
      </c>
      <c r="G3777" s="4" t="s">
        <v>6020</v>
      </c>
      <c r="H3777" s="4" t="s">
        <v>20</v>
      </c>
      <c r="I3777" s="4" t="s">
        <v>21</v>
      </c>
      <c r="J3777" s="4" t="s">
        <v>36</v>
      </c>
      <c r="K3777" s="4" t="s">
        <v>5515</v>
      </c>
      <c r="L3777" s="4" t="s">
        <v>5516</v>
      </c>
      <c r="M3777" s="5">
        <v>44534</v>
      </c>
      <c r="N3777" s="6">
        <v>8194</v>
      </c>
      <c r="O3777" s="4">
        <f t="shared" si="116"/>
        <v>4</v>
      </c>
      <c r="P3777" s="4" t="str">
        <f t="shared" si="117"/>
        <v>2021-12</v>
      </c>
    </row>
    <row r="3778" spans="1:16" ht="12.75" x14ac:dyDescent="0.2">
      <c r="A3778" s="4" t="s">
        <v>14</v>
      </c>
      <c r="B3778" s="4" t="s">
        <v>7654</v>
      </c>
      <c r="C3778" s="4" t="s">
        <v>8288</v>
      </c>
      <c r="D3778" s="4" t="s">
        <v>8790</v>
      </c>
      <c r="E3778" s="4" t="s">
        <v>8322</v>
      </c>
      <c r="F3778" s="4" t="s">
        <v>8323</v>
      </c>
      <c r="G3778" s="4" t="s">
        <v>8795</v>
      </c>
      <c r="H3778" s="4" t="s">
        <v>20</v>
      </c>
      <c r="I3778" s="4" t="s">
        <v>29</v>
      </c>
      <c r="J3778" s="4" t="s">
        <v>22</v>
      </c>
      <c r="K3778" s="4" t="s">
        <v>8379</v>
      </c>
      <c r="L3778" s="4" t="s">
        <v>8349</v>
      </c>
      <c r="M3778" s="5">
        <v>44534</v>
      </c>
      <c r="N3778" s="6">
        <v>7218</v>
      </c>
      <c r="O3778" s="4">
        <f t="shared" ref="O3778:O3841" si="118">DAY(M3778)</f>
        <v>4</v>
      </c>
      <c r="P3778" s="4" t="str">
        <f t="shared" ref="P3778:P3841" si="119">TEXT(M3778,"YYYY-MM")</f>
        <v>2021-12</v>
      </c>
    </row>
    <row r="3779" spans="1:16" ht="12.75" x14ac:dyDescent="0.2">
      <c r="A3779" s="4" t="s">
        <v>14</v>
      </c>
      <c r="B3779" s="4" t="s">
        <v>7654</v>
      </c>
      <c r="C3779" s="4" t="s">
        <v>8288</v>
      </c>
      <c r="D3779" s="4" t="s">
        <v>9184</v>
      </c>
      <c r="E3779" s="4" t="s">
        <v>9194</v>
      </c>
      <c r="F3779" s="4" t="s">
        <v>9195</v>
      </c>
      <c r="G3779" s="4" t="s">
        <v>9201</v>
      </c>
      <c r="H3779" s="4" t="s">
        <v>20</v>
      </c>
      <c r="I3779" s="4" t="s">
        <v>21</v>
      </c>
      <c r="J3779" s="4" t="s">
        <v>36</v>
      </c>
      <c r="K3779" s="4" t="s">
        <v>8297</v>
      </c>
      <c r="L3779" s="4" t="s">
        <v>8100</v>
      </c>
      <c r="M3779" s="5">
        <v>44534</v>
      </c>
      <c r="N3779" s="6">
        <v>9861</v>
      </c>
      <c r="O3779" s="4">
        <f t="shared" si="118"/>
        <v>4</v>
      </c>
      <c r="P3779" s="4" t="str">
        <f t="shared" si="119"/>
        <v>2021-12</v>
      </c>
    </row>
    <row r="3780" spans="1:16" ht="12.75" x14ac:dyDescent="0.2">
      <c r="A3780" s="4" t="s">
        <v>3048</v>
      </c>
      <c r="B3780" s="4" t="s">
        <v>12289</v>
      </c>
      <c r="C3780" s="4" t="s">
        <v>12841</v>
      </c>
      <c r="D3780" s="4" t="s">
        <v>13126</v>
      </c>
      <c r="E3780" s="4" t="s">
        <v>13127</v>
      </c>
      <c r="F3780" s="4" t="s">
        <v>13128</v>
      </c>
      <c r="G3780" s="4" t="s">
        <v>13132</v>
      </c>
      <c r="H3780" s="4" t="s">
        <v>20</v>
      </c>
      <c r="I3780" s="4" t="s">
        <v>21</v>
      </c>
      <c r="J3780" s="4" t="s">
        <v>22</v>
      </c>
      <c r="K3780" s="4" t="s">
        <v>12850</v>
      </c>
      <c r="L3780" s="4" t="s">
        <v>12012</v>
      </c>
      <c r="M3780" s="5">
        <v>44534</v>
      </c>
      <c r="N3780" s="6">
        <v>8931</v>
      </c>
      <c r="O3780" s="4">
        <f t="shared" si="118"/>
        <v>4</v>
      </c>
      <c r="P3780" s="4" t="str">
        <f t="shared" si="119"/>
        <v>2021-12</v>
      </c>
    </row>
    <row r="3781" spans="1:16" ht="12.75" x14ac:dyDescent="0.2">
      <c r="A3781" s="4" t="s">
        <v>14</v>
      </c>
      <c r="B3781" s="4" t="s">
        <v>15</v>
      </c>
      <c r="C3781" s="4" t="s">
        <v>504</v>
      </c>
      <c r="D3781" s="4" t="s">
        <v>944</v>
      </c>
      <c r="E3781" s="4" t="s">
        <v>945</v>
      </c>
      <c r="F3781" s="4" t="s">
        <v>946</v>
      </c>
      <c r="G3781" s="4" t="s">
        <v>948</v>
      </c>
      <c r="H3781" s="4" t="s">
        <v>20</v>
      </c>
      <c r="I3781" s="4" t="s">
        <v>29</v>
      </c>
      <c r="J3781" s="4" t="s">
        <v>22</v>
      </c>
      <c r="K3781" s="4" t="s">
        <v>517</v>
      </c>
      <c r="L3781" s="4" t="s">
        <v>309</v>
      </c>
      <c r="M3781" s="5">
        <v>44535</v>
      </c>
      <c r="N3781" s="6">
        <v>1752</v>
      </c>
      <c r="O3781" s="4">
        <f t="shared" si="118"/>
        <v>5</v>
      </c>
      <c r="P3781" s="4" t="str">
        <f t="shared" si="119"/>
        <v>2021-12</v>
      </c>
    </row>
    <row r="3782" spans="1:16" ht="12.75" x14ac:dyDescent="0.2">
      <c r="A3782" s="4" t="s">
        <v>1050</v>
      </c>
      <c r="B3782" s="4" t="s">
        <v>1051</v>
      </c>
      <c r="C3782" s="4" t="s">
        <v>1052</v>
      </c>
      <c r="D3782" s="4" t="s">
        <v>1486</v>
      </c>
      <c r="E3782" s="4" t="s">
        <v>685</v>
      </c>
      <c r="F3782" s="4" t="s">
        <v>686</v>
      </c>
      <c r="G3782" s="4" t="s">
        <v>1492</v>
      </c>
      <c r="H3782" s="4" t="s">
        <v>20</v>
      </c>
      <c r="I3782" s="4" t="s">
        <v>21</v>
      </c>
      <c r="J3782" s="4" t="s">
        <v>22</v>
      </c>
      <c r="K3782" s="4" t="s">
        <v>1056</v>
      </c>
      <c r="L3782" s="4" t="s">
        <v>689</v>
      </c>
      <c r="M3782" s="5">
        <v>44535</v>
      </c>
      <c r="N3782" s="6">
        <v>6836</v>
      </c>
      <c r="O3782" s="4">
        <f t="shared" si="118"/>
        <v>5</v>
      </c>
      <c r="P3782" s="4" t="str">
        <f t="shared" si="119"/>
        <v>2021-12</v>
      </c>
    </row>
    <row r="3783" spans="1:16" ht="12.75" x14ac:dyDescent="0.2">
      <c r="A3783" s="4" t="s">
        <v>3048</v>
      </c>
      <c r="B3783" s="4" t="s">
        <v>3049</v>
      </c>
      <c r="C3783" s="4" t="s">
        <v>3050</v>
      </c>
      <c r="D3783" s="4" t="s">
        <v>3132</v>
      </c>
      <c r="E3783" s="4" t="s">
        <v>3133</v>
      </c>
      <c r="F3783" s="4" t="s">
        <v>3134</v>
      </c>
      <c r="G3783" s="4" t="s">
        <v>3139</v>
      </c>
      <c r="H3783" s="4" t="s">
        <v>20</v>
      </c>
      <c r="I3783" s="4" t="s">
        <v>29</v>
      </c>
      <c r="J3783" s="4" t="s">
        <v>36</v>
      </c>
      <c r="K3783" s="4" t="s">
        <v>3054</v>
      </c>
      <c r="L3783" s="4" t="s">
        <v>3136</v>
      </c>
      <c r="M3783" s="5">
        <v>44535</v>
      </c>
      <c r="N3783" s="6">
        <v>8901</v>
      </c>
      <c r="O3783" s="4">
        <f t="shared" si="118"/>
        <v>5</v>
      </c>
      <c r="P3783" s="4" t="str">
        <f t="shared" si="119"/>
        <v>2021-12</v>
      </c>
    </row>
    <row r="3784" spans="1:16" ht="12.75" x14ac:dyDescent="0.2">
      <c r="A3784" s="4" t="s">
        <v>1050</v>
      </c>
      <c r="B3784" s="4" t="s">
        <v>5461</v>
      </c>
      <c r="C3784" s="4" t="s">
        <v>5462</v>
      </c>
      <c r="D3784" s="4" t="s">
        <v>5659</v>
      </c>
      <c r="E3784" s="4" t="s">
        <v>5839</v>
      </c>
      <c r="F3784" s="4" t="s">
        <v>5840</v>
      </c>
      <c r="G3784" s="4" t="s">
        <v>5843</v>
      </c>
      <c r="H3784" s="4" t="s">
        <v>20</v>
      </c>
      <c r="I3784" s="4" t="s">
        <v>21</v>
      </c>
      <c r="J3784" s="4" t="s">
        <v>36</v>
      </c>
      <c r="K3784" s="4" t="s">
        <v>5495</v>
      </c>
      <c r="L3784" s="4" t="s">
        <v>5481</v>
      </c>
      <c r="M3784" s="5">
        <v>44535</v>
      </c>
      <c r="N3784" s="6">
        <v>9325</v>
      </c>
      <c r="O3784" s="4">
        <f t="shared" si="118"/>
        <v>5</v>
      </c>
      <c r="P3784" s="4" t="str">
        <f t="shared" si="119"/>
        <v>2021-12</v>
      </c>
    </row>
    <row r="3785" spans="1:16" ht="12.75" x14ac:dyDescent="0.2">
      <c r="A3785" s="4" t="s">
        <v>14</v>
      </c>
      <c r="B3785" s="4" t="s">
        <v>7127</v>
      </c>
      <c r="C3785" s="4" t="s">
        <v>7128</v>
      </c>
      <c r="D3785" s="4" t="s">
        <v>25</v>
      </c>
      <c r="E3785" s="4" t="s">
        <v>7178</v>
      </c>
      <c r="F3785" s="4" t="s">
        <v>7179</v>
      </c>
      <c r="G3785" s="4" t="s">
        <v>7317</v>
      </c>
      <c r="H3785" s="4" t="s">
        <v>20</v>
      </c>
      <c r="I3785" s="4" t="s">
        <v>29</v>
      </c>
      <c r="J3785" s="4" t="s">
        <v>36</v>
      </c>
      <c r="K3785" s="4" t="s">
        <v>7144</v>
      </c>
      <c r="L3785" s="4" t="s">
        <v>7137</v>
      </c>
      <c r="M3785" s="5">
        <v>44535</v>
      </c>
      <c r="N3785" s="6">
        <v>8657</v>
      </c>
      <c r="O3785" s="4">
        <f t="shared" si="118"/>
        <v>5</v>
      </c>
      <c r="P3785" s="4" t="str">
        <f t="shared" si="119"/>
        <v>2021-12</v>
      </c>
    </row>
    <row r="3786" spans="1:16" ht="12.75" x14ac:dyDescent="0.2">
      <c r="A3786" s="4" t="s">
        <v>14</v>
      </c>
      <c r="B3786" s="4" t="s">
        <v>7654</v>
      </c>
      <c r="C3786" s="4" t="s">
        <v>8288</v>
      </c>
      <c r="D3786" s="4" t="s">
        <v>8661</v>
      </c>
      <c r="E3786" s="4" t="s">
        <v>8682</v>
      </c>
      <c r="F3786" s="4" t="s">
        <v>8683</v>
      </c>
      <c r="G3786" s="4" t="s">
        <v>8689</v>
      </c>
      <c r="H3786" s="4" t="s">
        <v>20</v>
      </c>
      <c r="I3786" s="4" t="s">
        <v>21</v>
      </c>
      <c r="J3786" s="4" t="s">
        <v>22</v>
      </c>
      <c r="K3786" s="4" t="s">
        <v>8297</v>
      </c>
      <c r="L3786" s="4" t="s">
        <v>7151</v>
      </c>
      <c r="M3786" s="5">
        <v>44535</v>
      </c>
      <c r="N3786" s="6">
        <v>1975</v>
      </c>
      <c r="O3786" s="4">
        <f t="shared" si="118"/>
        <v>5</v>
      </c>
      <c r="P3786" s="4" t="str">
        <f t="shared" si="119"/>
        <v>2021-12</v>
      </c>
    </row>
    <row r="3787" spans="1:16" ht="12.75" x14ac:dyDescent="0.2">
      <c r="A3787" s="4" t="s">
        <v>14</v>
      </c>
      <c r="B3787" s="4" t="s">
        <v>7654</v>
      </c>
      <c r="C3787" s="4" t="s">
        <v>9450</v>
      </c>
      <c r="D3787" s="4" t="s">
        <v>9512</v>
      </c>
      <c r="E3787" s="4" t="s">
        <v>9464</v>
      </c>
      <c r="F3787" s="4" t="s">
        <v>9465</v>
      </c>
      <c r="G3787" s="4" t="s">
        <v>9513</v>
      </c>
      <c r="H3787" s="4" t="s">
        <v>210</v>
      </c>
      <c r="I3787" s="4" t="s">
        <v>343</v>
      </c>
      <c r="J3787" s="4" t="s">
        <v>22</v>
      </c>
      <c r="K3787" s="4" t="s">
        <v>7893</v>
      </c>
      <c r="L3787" s="4" t="s">
        <v>9145</v>
      </c>
      <c r="M3787" s="5">
        <v>44535</v>
      </c>
      <c r="N3787" s="6">
        <v>7354</v>
      </c>
      <c r="O3787" s="4">
        <f t="shared" si="118"/>
        <v>5</v>
      </c>
      <c r="P3787" s="4" t="str">
        <f t="shared" si="119"/>
        <v>2021-12</v>
      </c>
    </row>
    <row r="3788" spans="1:16" ht="12.75" x14ac:dyDescent="0.2">
      <c r="A3788" s="4" t="s">
        <v>3048</v>
      </c>
      <c r="B3788" s="4" t="s">
        <v>9902</v>
      </c>
      <c r="C3788" s="4" t="s">
        <v>9903</v>
      </c>
      <c r="D3788" s="4" t="s">
        <v>9981</v>
      </c>
      <c r="E3788" s="4" t="s">
        <v>9982</v>
      </c>
      <c r="F3788" s="4" t="s">
        <v>9983</v>
      </c>
      <c r="G3788" s="4" t="s">
        <v>10001</v>
      </c>
      <c r="H3788" s="4" t="s">
        <v>20</v>
      </c>
      <c r="I3788" s="4" t="s">
        <v>21</v>
      </c>
      <c r="J3788" s="4" t="s">
        <v>36</v>
      </c>
      <c r="K3788" s="4" t="s">
        <v>9907</v>
      </c>
      <c r="L3788" s="4" t="s">
        <v>9911</v>
      </c>
      <c r="M3788" s="5">
        <v>44535</v>
      </c>
      <c r="N3788" s="6">
        <v>7419</v>
      </c>
      <c r="O3788" s="4">
        <f t="shared" si="118"/>
        <v>5</v>
      </c>
      <c r="P3788" s="4" t="str">
        <f t="shared" si="119"/>
        <v>2021-12</v>
      </c>
    </row>
    <row r="3789" spans="1:16" ht="12.75" x14ac:dyDescent="0.2">
      <c r="A3789" s="4" t="s">
        <v>3048</v>
      </c>
      <c r="B3789" s="4" t="s">
        <v>9902</v>
      </c>
      <c r="C3789" s="4" t="s">
        <v>10147</v>
      </c>
      <c r="D3789" s="4" t="s">
        <v>13936</v>
      </c>
      <c r="E3789" s="4" t="s">
        <v>10153</v>
      </c>
      <c r="F3789" s="4" t="s">
        <v>10154</v>
      </c>
      <c r="G3789" s="4" t="s">
        <v>10155</v>
      </c>
      <c r="H3789" s="4" t="s">
        <v>20</v>
      </c>
      <c r="I3789" s="4" t="s">
        <v>21</v>
      </c>
      <c r="J3789" s="4" t="s">
        <v>22</v>
      </c>
      <c r="K3789" s="4" t="s">
        <v>10156</v>
      </c>
      <c r="L3789" s="4" t="s">
        <v>9911</v>
      </c>
      <c r="M3789" s="5">
        <v>44535</v>
      </c>
      <c r="N3789" s="6">
        <v>1078</v>
      </c>
      <c r="O3789" s="4">
        <f t="shared" si="118"/>
        <v>5</v>
      </c>
      <c r="P3789" s="4" t="str">
        <f t="shared" si="119"/>
        <v>2021-12</v>
      </c>
    </row>
    <row r="3790" spans="1:16" ht="12.75" x14ac:dyDescent="0.2">
      <c r="A3790" s="4" t="s">
        <v>3048</v>
      </c>
      <c r="B3790" s="4" t="s">
        <v>12289</v>
      </c>
      <c r="C3790" s="4" t="s">
        <v>12643</v>
      </c>
      <c r="D3790" s="4" t="s">
        <v>12751</v>
      </c>
      <c r="E3790" s="4" t="s">
        <v>12799</v>
      </c>
      <c r="F3790" s="4" t="s">
        <v>12800</v>
      </c>
      <c r="G3790" s="4" t="s">
        <v>12813</v>
      </c>
      <c r="H3790" s="4" t="s">
        <v>20</v>
      </c>
      <c r="I3790" s="4" t="s">
        <v>21</v>
      </c>
      <c r="J3790" s="4" t="s">
        <v>22</v>
      </c>
      <c r="K3790" s="4" t="s">
        <v>12668</v>
      </c>
      <c r="L3790" s="4" t="s">
        <v>12012</v>
      </c>
      <c r="M3790" s="5">
        <v>44535</v>
      </c>
      <c r="N3790" s="6">
        <v>5866</v>
      </c>
      <c r="O3790" s="4">
        <f t="shared" si="118"/>
        <v>5</v>
      </c>
      <c r="P3790" s="4" t="str">
        <f t="shared" si="119"/>
        <v>2021-12</v>
      </c>
    </row>
    <row r="3791" spans="1:16" ht="12.75" x14ac:dyDescent="0.2">
      <c r="A3791" s="4" t="s">
        <v>1050</v>
      </c>
      <c r="B3791" s="4" t="s">
        <v>1051</v>
      </c>
      <c r="C3791" s="4" t="s">
        <v>1052</v>
      </c>
      <c r="D3791" s="4" t="s">
        <v>1497</v>
      </c>
      <c r="E3791" s="4" t="s">
        <v>1498</v>
      </c>
      <c r="F3791" s="4" t="s">
        <v>1499</v>
      </c>
      <c r="G3791" s="4" t="s">
        <v>1501</v>
      </c>
      <c r="H3791" s="4" t="s">
        <v>210</v>
      </c>
      <c r="I3791" s="4" t="s">
        <v>343</v>
      </c>
      <c r="J3791" s="4" t="s">
        <v>39</v>
      </c>
      <c r="K3791" s="4" t="s">
        <v>1132</v>
      </c>
      <c r="L3791" s="4" t="s">
        <v>1175</v>
      </c>
      <c r="M3791" s="5">
        <v>44536</v>
      </c>
      <c r="N3791" s="6">
        <v>7747</v>
      </c>
      <c r="O3791" s="4">
        <f t="shared" si="118"/>
        <v>6</v>
      </c>
      <c r="P3791" s="4" t="str">
        <f t="shared" si="119"/>
        <v>2021-12</v>
      </c>
    </row>
    <row r="3792" spans="1:16" ht="12.75" x14ac:dyDescent="0.2">
      <c r="A3792" s="4" t="s">
        <v>3048</v>
      </c>
      <c r="B3792" s="4" t="s">
        <v>3049</v>
      </c>
      <c r="C3792" s="4" t="s">
        <v>3050</v>
      </c>
      <c r="D3792" s="4" t="s">
        <v>3243</v>
      </c>
      <c r="E3792" s="4" t="s">
        <v>3244</v>
      </c>
      <c r="F3792" s="4" t="s">
        <v>3245</v>
      </c>
      <c r="G3792" s="4" t="s">
        <v>3262</v>
      </c>
      <c r="H3792" s="4" t="s">
        <v>210</v>
      </c>
      <c r="I3792" s="4" t="s">
        <v>210</v>
      </c>
      <c r="J3792" s="4" t="s">
        <v>877</v>
      </c>
      <c r="K3792" s="4" t="s">
        <v>3089</v>
      </c>
      <c r="L3792" s="4" t="s">
        <v>3078</v>
      </c>
      <c r="M3792" s="5">
        <v>44536</v>
      </c>
      <c r="N3792" s="6">
        <v>9944</v>
      </c>
      <c r="O3792" s="4">
        <f t="shared" si="118"/>
        <v>6</v>
      </c>
      <c r="P3792" s="4" t="str">
        <f t="shared" si="119"/>
        <v>2021-12</v>
      </c>
    </row>
    <row r="3793" spans="1:16" ht="12.75" x14ac:dyDescent="0.2">
      <c r="A3793" s="4" t="s">
        <v>14</v>
      </c>
      <c r="B3793" s="4" t="s">
        <v>4342</v>
      </c>
      <c r="C3793" s="4" t="s">
        <v>4343</v>
      </c>
      <c r="D3793" s="4" t="s">
        <v>4708</v>
      </c>
      <c r="E3793" s="4" t="s">
        <v>4509</v>
      </c>
      <c r="F3793" s="4" t="s">
        <v>4510</v>
      </c>
      <c r="G3793" s="4" t="s">
        <v>4799</v>
      </c>
      <c r="H3793" s="4" t="s">
        <v>20</v>
      </c>
      <c r="I3793" s="4" t="s">
        <v>29</v>
      </c>
      <c r="J3793" s="4" t="s">
        <v>22</v>
      </c>
      <c r="K3793" s="4" t="s">
        <v>4396</v>
      </c>
      <c r="L3793" s="4" t="s">
        <v>4374</v>
      </c>
      <c r="M3793" s="5">
        <v>44536</v>
      </c>
      <c r="N3793" s="6">
        <v>7313</v>
      </c>
      <c r="O3793" s="4">
        <f t="shared" si="118"/>
        <v>6</v>
      </c>
      <c r="P3793" s="4" t="str">
        <f t="shared" si="119"/>
        <v>2021-12</v>
      </c>
    </row>
    <row r="3794" spans="1:16" ht="12.75" x14ac:dyDescent="0.2">
      <c r="A3794" s="4" t="s">
        <v>14</v>
      </c>
      <c r="B3794" s="4" t="s">
        <v>4342</v>
      </c>
      <c r="C3794" s="4" t="s">
        <v>4343</v>
      </c>
      <c r="D3794" s="4" t="s">
        <v>4825</v>
      </c>
      <c r="E3794" s="4" t="s">
        <v>4400</v>
      </c>
      <c r="F3794" s="4" t="s">
        <v>4401</v>
      </c>
      <c r="G3794" s="4" t="s">
        <v>4830</v>
      </c>
      <c r="H3794" s="4" t="s">
        <v>20</v>
      </c>
      <c r="I3794" s="4" t="s">
        <v>29</v>
      </c>
      <c r="J3794" s="4" t="s">
        <v>22</v>
      </c>
      <c r="K3794" s="4" t="s">
        <v>4396</v>
      </c>
      <c r="L3794" s="4" t="s">
        <v>4363</v>
      </c>
      <c r="M3794" s="5">
        <v>44536</v>
      </c>
      <c r="N3794" s="6">
        <v>4866</v>
      </c>
      <c r="O3794" s="4">
        <f t="shared" si="118"/>
        <v>6</v>
      </c>
      <c r="P3794" s="4" t="str">
        <f t="shared" si="119"/>
        <v>2021-12</v>
      </c>
    </row>
    <row r="3795" spans="1:16" ht="12.75" x14ac:dyDescent="0.2">
      <c r="A3795" s="4" t="s">
        <v>14</v>
      </c>
      <c r="B3795" s="4" t="s">
        <v>4342</v>
      </c>
      <c r="C3795" s="4" t="s">
        <v>4343</v>
      </c>
      <c r="D3795" s="4" t="s">
        <v>5198</v>
      </c>
      <c r="E3795" s="4" t="s">
        <v>5220</v>
      </c>
      <c r="F3795" s="4" t="s">
        <v>5221</v>
      </c>
      <c r="G3795" s="4" t="s">
        <v>5222</v>
      </c>
      <c r="H3795" s="4" t="s">
        <v>210</v>
      </c>
      <c r="I3795" s="4" t="s">
        <v>210</v>
      </c>
      <c r="J3795" s="4" t="s">
        <v>226</v>
      </c>
      <c r="K3795" s="4" t="s">
        <v>4396</v>
      </c>
      <c r="L3795" s="4" t="s">
        <v>4408</v>
      </c>
      <c r="M3795" s="5">
        <v>44536</v>
      </c>
      <c r="N3795" s="6">
        <v>5529</v>
      </c>
      <c r="O3795" s="4">
        <f t="shared" si="118"/>
        <v>6</v>
      </c>
      <c r="P3795" s="4" t="str">
        <f t="shared" si="119"/>
        <v>2021-12</v>
      </c>
    </row>
    <row r="3796" spans="1:16" ht="12.75" x14ac:dyDescent="0.2">
      <c r="A3796" s="4" t="s">
        <v>1050</v>
      </c>
      <c r="B3796" s="4" t="s">
        <v>5461</v>
      </c>
      <c r="C3796" s="4" t="s">
        <v>5462</v>
      </c>
      <c r="D3796" s="4" t="s">
        <v>13936</v>
      </c>
      <c r="E3796" s="4" t="s">
        <v>5530</v>
      </c>
      <c r="F3796" s="4" t="s">
        <v>5531</v>
      </c>
      <c r="G3796" s="4" t="s">
        <v>5532</v>
      </c>
      <c r="H3796" s="4" t="s">
        <v>20</v>
      </c>
      <c r="I3796" s="4" t="s">
        <v>21</v>
      </c>
      <c r="J3796" s="4" t="s">
        <v>39</v>
      </c>
      <c r="K3796" s="4" t="s">
        <v>5466</v>
      </c>
      <c r="L3796" s="4" t="s">
        <v>5525</v>
      </c>
      <c r="M3796" s="5">
        <v>44536</v>
      </c>
      <c r="N3796" s="6">
        <v>6336</v>
      </c>
      <c r="O3796" s="4">
        <f t="shared" si="118"/>
        <v>6</v>
      </c>
      <c r="P3796" s="4" t="str">
        <f t="shared" si="119"/>
        <v>2021-12</v>
      </c>
    </row>
    <row r="3797" spans="1:16" ht="12.75" x14ac:dyDescent="0.2">
      <c r="A3797" s="4" t="s">
        <v>14</v>
      </c>
      <c r="B3797" s="4" t="s">
        <v>7654</v>
      </c>
      <c r="C3797" s="4" t="s">
        <v>8288</v>
      </c>
      <c r="D3797" s="4" t="s">
        <v>8700</v>
      </c>
      <c r="E3797" s="4" t="s">
        <v>8704</v>
      </c>
      <c r="F3797" s="4" t="s">
        <v>8705</v>
      </c>
      <c r="G3797" s="4" t="s">
        <v>3048</v>
      </c>
      <c r="H3797" s="4" t="s">
        <v>210</v>
      </c>
      <c r="I3797" s="4" t="s">
        <v>210</v>
      </c>
      <c r="J3797" s="4" t="s">
        <v>3048</v>
      </c>
      <c r="K3797" s="4" t="s">
        <v>8297</v>
      </c>
      <c r="L3797" s="4" t="s">
        <v>8301</v>
      </c>
      <c r="M3797" s="5">
        <v>44536</v>
      </c>
      <c r="N3797" s="6">
        <v>1195</v>
      </c>
      <c r="O3797" s="4">
        <f t="shared" si="118"/>
        <v>6</v>
      </c>
      <c r="P3797" s="4" t="str">
        <f t="shared" si="119"/>
        <v>2021-12</v>
      </c>
    </row>
    <row r="3798" spans="1:16" ht="12.75" x14ac:dyDescent="0.2">
      <c r="A3798" s="4" t="s">
        <v>3048</v>
      </c>
      <c r="B3798" s="4" t="s">
        <v>11712</v>
      </c>
      <c r="C3798" s="4" t="s">
        <v>11934</v>
      </c>
      <c r="D3798" s="4" t="s">
        <v>25</v>
      </c>
      <c r="E3798" s="4" t="s">
        <v>6068</v>
      </c>
      <c r="F3798" s="4" t="s">
        <v>6069</v>
      </c>
      <c r="G3798" s="4" t="s">
        <v>12046</v>
      </c>
      <c r="H3798" s="4" t="s">
        <v>20</v>
      </c>
      <c r="I3798" s="4" t="s">
        <v>29</v>
      </c>
      <c r="J3798" s="4" t="s">
        <v>22</v>
      </c>
      <c r="K3798" s="4" t="s">
        <v>11936</v>
      </c>
      <c r="L3798" s="4" t="s">
        <v>11939</v>
      </c>
      <c r="M3798" s="5">
        <v>44536</v>
      </c>
      <c r="N3798" s="6">
        <v>7003</v>
      </c>
      <c r="O3798" s="4">
        <f t="shared" si="118"/>
        <v>6</v>
      </c>
      <c r="P3798" s="4" t="str">
        <f t="shared" si="119"/>
        <v>2021-12</v>
      </c>
    </row>
    <row r="3799" spans="1:16" ht="12.75" x14ac:dyDescent="0.2">
      <c r="A3799" s="4" t="s">
        <v>3048</v>
      </c>
      <c r="B3799" s="4" t="s">
        <v>11712</v>
      </c>
      <c r="C3799" s="4" t="s">
        <v>11934</v>
      </c>
      <c r="D3799" s="4" t="s">
        <v>25</v>
      </c>
      <c r="E3799" s="4" t="s">
        <v>6068</v>
      </c>
      <c r="F3799" s="4" t="s">
        <v>6069</v>
      </c>
      <c r="G3799" s="4" t="s">
        <v>12083</v>
      </c>
      <c r="H3799" s="4" t="s">
        <v>20</v>
      </c>
      <c r="I3799" s="4" t="s">
        <v>29</v>
      </c>
      <c r="J3799" s="4" t="s">
        <v>22</v>
      </c>
      <c r="K3799" s="4" t="s">
        <v>11936</v>
      </c>
      <c r="L3799" s="4" t="s">
        <v>11937</v>
      </c>
      <c r="M3799" s="5">
        <v>44536</v>
      </c>
      <c r="N3799" s="6">
        <v>5903</v>
      </c>
      <c r="O3799" s="4">
        <f t="shared" si="118"/>
        <v>6</v>
      </c>
      <c r="P3799" s="4" t="str">
        <f t="shared" si="119"/>
        <v>2021-12</v>
      </c>
    </row>
    <row r="3800" spans="1:16" ht="12.75" x14ac:dyDescent="0.2">
      <c r="A3800" s="4" t="s">
        <v>1050</v>
      </c>
      <c r="B3800" s="4" t="s">
        <v>1051</v>
      </c>
      <c r="C3800" s="4" t="s">
        <v>1052</v>
      </c>
      <c r="D3800" s="4" t="s">
        <v>25</v>
      </c>
      <c r="E3800" s="4" t="s">
        <v>1270</v>
      </c>
      <c r="F3800" s="4" t="s">
        <v>1271</v>
      </c>
      <c r="G3800" s="4" t="s">
        <v>1273</v>
      </c>
      <c r="H3800" s="4" t="s">
        <v>20</v>
      </c>
      <c r="I3800" s="4" t="s">
        <v>29</v>
      </c>
      <c r="J3800" s="4" t="s">
        <v>39</v>
      </c>
      <c r="K3800" s="4" t="s">
        <v>1272</v>
      </c>
      <c r="L3800" s="4" t="s">
        <v>1057</v>
      </c>
      <c r="M3800" s="5">
        <v>44537</v>
      </c>
      <c r="N3800" s="6">
        <v>635</v>
      </c>
      <c r="O3800" s="4">
        <f t="shared" si="118"/>
        <v>7</v>
      </c>
      <c r="P3800" s="4" t="str">
        <f t="shared" si="119"/>
        <v>2021-12</v>
      </c>
    </row>
    <row r="3801" spans="1:16" ht="12.75" x14ac:dyDescent="0.2">
      <c r="A3801" s="4" t="s">
        <v>14</v>
      </c>
      <c r="B3801" s="4" t="s">
        <v>4342</v>
      </c>
      <c r="C3801" s="4" t="s">
        <v>4343</v>
      </c>
      <c r="D3801" s="4" t="s">
        <v>4609</v>
      </c>
      <c r="E3801" s="4" t="s">
        <v>4631</v>
      </c>
      <c r="F3801" s="4" t="s">
        <v>4632</v>
      </c>
      <c r="G3801" s="4" t="s">
        <v>4633</v>
      </c>
      <c r="H3801" s="4" t="s">
        <v>210</v>
      </c>
      <c r="I3801" s="4" t="s">
        <v>210</v>
      </c>
      <c r="J3801" s="4" t="s">
        <v>877</v>
      </c>
      <c r="K3801" s="4" t="s">
        <v>4362</v>
      </c>
      <c r="L3801" s="4" t="s">
        <v>4363</v>
      </c>
      <c r="M3801" s="5">
        <v>44537</v>
      </c>
      <c r="N3801" s="6">
        <v>9566</v>
      </c>
      <c r="O3801" s="4">
        <f t="shared" si="118"/>
        <v>7</v>
      </c>
      <c r="P3801" s="4" t="str">
        <f t="shared" si="119"/>
        <v>2021-12</v>
      </c>
    </row>
    <row r="3802" spans="1:16" ht="12.75" x14ac:dyDescent="0.2">
      <c r="A3802" s="4" t="s">
        <v>14</v>
      </c>
      <c r="B3802" s="4" t="s">
        <v>4342</v>
      </c>
      <c r="C3802" s="4" t="s">
        <v>4343</v>
      </c>
      <c r="D3802" s="4" t="s">
        <v>5125</v>
      </c>
      <c r="E3802" s="4" t="s">
        <v>5132</v>
      </c>
      <c r="F3802" s="4" t="s">
        <v>5133</v>
      </c>
      <c r="G3802" s="4" t="s">
        <v>5134</v>
      </c>
      <c r="H3802" s="4" t="s">
        <v>20</v>
      </c>
      <c r="I3802" s="4" t="s">
        <v>21</v>
      </c>
      <c r="J3802" s="4" t="s">
        <v>39</v>
      </c>
      <c r="K3802" s="4" t="s">
        <v>4362</v>
      </c>
      <c r="L3802" s="4" t="s">
        <v>4363</v>
      </c>
      <c r="M3802" s="5">
        <v>44537</v>
      </c>
      <c r="N3802" s="6">
        <v>202</v>
      </c>
      <c r="O3802" s="4">
        <f t="shared" si="118"/>
        <v>7</v>
      </c>
      <c r="P3802" s="4" t="str">
        <f t="shared" si="119"/>
        <v>2021-12</v>
      </c>
    </row>
    <row r="3803" spans="1:16" ht="12.75" x14ac:dyDescent="0.2">
      <c r="A3803" s="4" t="s">
        <v>14</v>
      </c>
      <c r="B3803" s="4" t="s">
        <v>4342</v>
      </c>
      <c r="C3803" s="4" t="s">
        <v>4343</v>
      </c>
      <c r="D3803" s="4" t="s">
        <v>5252</v>
      </c>
      <c r="E3803" s="4" t="s">
        <v>4998</v>
      </c>
      <c r="F3803" s="4" t="s">
        <v>4999</v>
      </c>
      <c r="G3803" s="4" t="s">
        <v>5278</v>
      </c>
      <c r="H3803" s="4" t="s">
        <v>20</v>
      </c>
      <c r="I3803" s="4" t="s">
        <v>21</v>
      </c>
      <c r="J3803" s="4" t="s">
        <v>22</v>
      </c>
      <c r="K3803" s="4" t="s">
        <v>4396</v>
      </c>
      <c r="L3803" s="4" t="s">
        <v>4363</v>
      </c>
      <c r="M3803" s="5">
        <v>44537</v>
      </c>
      <c r="N3803" s="6">
        <v>5413</v>
      </c>
      <c r="O3803" s="4">
        <f t="shared" si="118"/>
        <v>7</v>
      </c>
      <c r="P3803" s="4" t="str">
        <f t="shared" si="119"/>
        <v>2021-12</v>
      </c>
    </row>
    <row r="3804" spans="1:16" ht="12.75" x14ac:dyDescent="0.2">
      <c r="A3804" s="4" t="s">
        <v>14</v>
      </c>
      <c r="B3804" s="4" t="s">
        <v>4342</v>
      </c>
      <c r="C3804" s="4" t="s">
        <v>4343</v>
      </c>
      <c r="D3804" s="4" t="s">
        <v>5298</v>
      </c>
      <c r="E3804" s="4" t="s">
        <v>5305</v>
      </c>
      <c r="F3804" s="4" t="s">
        <v>5306</v>
      </c>
      <c r="G3804" s="4" t="s">
        <v>5312</v>
      </c>
      <c r="H3804" s="4" t="s">
        <v>20</v>
      </c>
      <c r="I3804" s="4" t="s">
        <v>21</v>
      </c>
      <c r="J3804" s="4" t="s">
        <v>22</v>
      </c>
      <c r="K3804" s="4" t="s">
        <v>4362</v>
      </c>
      <c r="L3804" s="4" t="s">
        <v>4374</v>
      </c>
      <c r="M3804" s="5">
        <v>44537</v>
      </c>
      <c r="N3804" s="6">
        <v>1390</v>
      </c>
      <c r="O3804" s="4">
        <f t="shared" si="118"/>
        <v>7</v>
      </c>
      <c r="P3804" s="4" t="str">
        <f t="shared" si="119"/>
        <v>2021-12</v>
      </c>
    </row>
    <row r="3805" spans="1:16" ht="12.75" x14ac:dyDescent="0.2">
      <c r="A3805" s="4" t="s">
        <v>1050</v>
      </c>
      <c r="B3805" s="4" t="s">
        <v>5461</v>
      </c>
      <c r="C3805" s="4" t="s">
        <v>5462</v>
      </c>
      <c r="D3805" s="4" t="s">
        <v>6291</v>
      </c>
      <c r="E3805" s="4" t="s">
        <v>6295</v>
      </c>
      <c r="F3805" s="4" t="s">
        <v>6296</v>
      </c>
      <c r="G3805" s="4" t="s">
        <v>6319</v>
      </c>
      <c r="H3805" s="4" t="s">
        <v>20</v>
      </c>
      <c r="I3805" s="4" t="s">
        <v>21</v>
      </c>
      <c r="J3805" s="4" t="s">
        <v>22</v>
      </c>
      <c r="K3805" s="4" t="s">
        <v>5515</v>
      </c>
      <c r="L3805" s="4" t="s">
        <v>5516</v>
      </c>
      <c r="M3805" s="5">
        <v>44537</v>
      </c>
      <c r="N3805" s="6">
        <v>5762</v>
      </c>
      <c r="O3805" s="4">
        <f t="shared" si="118"/>
        <v>7</v>
      </c>
      <c r="P3805" s="4" t="str">
        <f t="shared" si="119"/>
        <v>2021-12</v>
      </c>
    </row>
    <row r="3806" spans="1:16" ht="12.75" x14ac:dyDescent="0.2">
      <c r="A3806" s="4" t="s">
        <v>3048</v>
      </c>
      <c r="B3806" s="4" t="s">
        <v>11712</v>
      </c>
      <c r="C3806" s="4" t="s">
        <v>11934</v>
      </c>
      <c r="D3806" s="4" t="s">
        <v>25</v>
      </c>
      <c r="E3806" s="4" t="s">
        <v>6068</v>
      </c>
      <c r="F3806" s="4" t="s">
        <v>6069</v>
      </c>
      <c r="G3806" s="4" t="s">
        <v>12030</v>
      </c>
      <c r="H3806" s="4" t="s">
        <v>20</v>
      </c>
      <c r="I3806" s="4" t="s">
        <v>29</v>
      </c>
      <c r="J3806" s="4" t="s">
        <v>22</v>
      </c>
      <c r="K3806" s="4" t="s">
        <v>11936</v>
      </c>
      <c r="L3806" s="4" t="s">
        <v>11939</v>
      </c>
      <c r="M3806" s="5">
        <v>44537</v>
      </c>
      <c r="N3806" s="6">
        <v>2562</v>
      </c>
      <c r="O3806" s="4">
        <f t="shared" si="118"/>
        <v>7</v>
      </c>
      <c r="P3806" s="4" t="str">
        <f t="shared" si="119"/>
        <v>2021-12</v>
      </c>
    </row>
    <row r="3807" spans="1:16" ht="12.75" x14ac:dyDescent="0.2">
      <c r="A3807" s="4" t="s">
        <v>3048</v>
      </c>
      <c r="B3807" s="4" t="s">
        <v>12289</v>
      </c>
      <c r="C3807" s="4" t="s">
        <v>13302</v>
      </c>
      <c r="D3807" s="4" t="s">
        <v>13496</v>
      </c>
      <c r="E3807" s="4" t="s">
        <v>13497</v>
      </c>
      <c r="F3807" s="4" t="s">
        <v>13498</v>
      </c>
      <c r="G3807" s="4" t="s">
        <v>13500</v>
      </c>
      <c r="H3807" s="4" t="s">
        <v>20</v>
      </c>
      <c r="I3807" s="4" t="s">
        <v>29</v>
      </c>
      <c r="J3807" s="4" t="s">
        <v>22</v>
      </c>
      <c r="K3807" s="4" t="s">
        <v>13309</v>
      </c>
      <c r="L3807" s="4" t="s">
        <v>12370</v>
      </c>
      <c r="M3807" s="5">
        <v>44537</v>
      </c>
      <c r="N3807" s="6">
        <v>7690</v>
      </c>
      <c r="O3807" s="4">
        <f t="shared" si="118"/>
        <v>7</v>
      </c>
      <c r="P3807" s="4" t="str">
        <f t="shared" si="119"/>
        <v>2021-12</v>
      </c>
    </row>
    <row r="3808" spans="1:16" ht="12.75" x14ac:dyDescent="0.2">
      <c r="A3808" s="4" t="s">
        <v>3048</v>
      </c>
      <c r="B3808" s="4" t="s">
        <v>13786</v>
      </c>
      <c r="C3808" s="4" t="s">
        <v>13787</v>
      </c>
      <c r="D3808" s="4" t="s">
        <v>12401</v>
      </c>
      <c r="E3808" s="4" t="s">
        <v>13815</v>
      </c>
      <c r="F3808" s="4" t="s">
        <v>13816</v>
      </c>
      <c r="G3808" s="4" t="s">
        <v>13817</v>
      </c>
      <c r="H3808" s="4" t="s">
        <v>20</v>
      </c>
      <c r="I3808" s="4" t="s">
        <v>21</v>
      </c>
      <c r="J3808" s="4" t="s">
        <v>162</v>
      </c>
      <c r="K3808" s="4" t="s">
        <v>13382</v>
      </c>
      <c r="L3808" s="4" t="s">
        <v>10277</v>
      </c>
      <c r="M3808" s="5">
        <v>44537</v>
      </c>
      <c r="N3808" s="6">
        <v>2544</v>
      </c>
      <c r="O3808" s="4">
        <f t="shared" si="118"/>
        <v>7</v>
      </c>
      <c r="P3808" s="4" t="str">
        <f t="shared" si="119"/>
        <v>2021-12</v>
      </c>
    </row>
    <row r="3809" spans="1:16" ht="12.75" x14ac:dyDescent="0.2">
      <c r="A3809" s="4" t="s">
        <v>1050</v>
      </c>
      <c r="B3809" s="4" t="s">
        <v>1051</v>
      </c>
      <c r="C3809" s="4" t="s">
        <v>2556</v>
      </c>
      <c r="D3809" s="4" t="s">
        <v>2922</v>
      </c>
      <c r="E3809" s="4" t="s">
        <v>2611</v>
      </c>
      <c r="F3809" s="4" t="s">
        <v>2612</v>
      </c>
      <c r="G3809" s="4" t="s">
        <v>2613</v>
      </c>
      <c r="H3809" s="4" t="s">
        <v>20</v>
      </c>
      <c r="I3809" s="4" t="s">
        <v>29</v>
      </c>
      <c r="J3809" s="4" t="s">
        <v>22</v>
      </c>
      <c r="K3809" s="4" t="s">
        <v>2560</v>
      </c>
      <c r="L3809" s="4" t="s">
        <v>2373</v>
      </c>
      <c r="M3809" s="5">
        <v>44538</v>
      </c>
      <c r="N3809" s="6">
        <v>3561</v>
      </c>
      <c r="O3809" s="4">
        <f t="shared" si="118"/>
        <v>8</v>
      </c>
      <c r="P3809" s="4" t="str">
        <f t="shared" si="119"/>
        <v>2021-12</v>
      </c>
    </row>
    <row r="3810" spans="1:16" ht="12.75" x14ac:dyDescent="0.2">
      <c r="A3810" s="4" t="s">
        <v>14</v>
      </c>
      <c r="B3810" s="4" t="s">
        <v>3761</v>
      </c>
      <c r="C3810" s="4" t="s">
        <v>3762</v>
      </c>
      <c r="D3810" s="4" t="s">
        <v>25</v>
      </c>
      <c r="E3810" s="4" t="s">
        <v>3807</v>
      </c>
      <c r="F3810" s="4" t="s">
        <v>3808</v>
      </c>
      <c r="G3810" s="4" t="s">
        <v>3822</v>
      </c>
      <c r="H3810" s="4" t="s">
        <v>20</v>
      </c>
      <c r="I3810" s="4" t="s">
        <v>29</v>
      </c>
      <c r="J3810" s="4" t="s">
        <v>22</v>
      </c>
      <c r="K3810" s="4" t="s">
        <v>3766</v>
      </c>
      <c r="L3810" s="4" t="s">
        <v>3767</v>
      </c>
      <c r="M3810" s="5">
        <v>44538</v>
      </c>
      <c r="N3810" s="6">
        <v>2102</v>
      </c>
      <c r="O3810" s="4">
        <f t="shared" si="118"/>
        <v>8</v>
      </c>
      <c r="P3810" s="4" t="str">
        <f t="shared" si="119"/>
        <v>2021-12</v>
      </c>
    </row>
    <row r="3811" spans="1:16" ht="12.75" x14ac:dyDescent="0.2">
      <c r="A3811" s="4" t="s">
        <v>14</v>
      </c>
      <c r="B3811" s="4" t="s">
        <v>4342</v>
      </c>
      <c r="C3811" s="4" t="s">
        <v>4343</v>
      </c>
      <c r="D3811" s="4" t="s">
        <v>4708</v>
      </c>
      <c r="E3811" s="4" t="s">
        <v>4778</v>
      </c>
      <c r="F3811" s="4" t="s">
        <v>4779</v>
      </c>
      <c r="G3811" s="4" t="s">
        <v>4781</v>
      </c>
      <c r="H3811" s="4" t="s">
        <v>20</v>
      </c>
      <c r="I3811" s="4" t="s">
        <v>21</v>
      </c>
      <c r="J3811" s="4" t="s">
        <v>22</v>
      </c>
      <c r="K3811" s="4" t="s">
        <v>4396</v>
      </c>
      <c r="L3811" s="4" t="s">
        <v>4504</v>
      </c>
      <c r="M3811" s="5">
        <v>44538</v>
      </c>
      <c r="N3811" s="6">
        <v>3588</v>
      </c>
      <c r="O3811" s="4">
        <f t="shared" si="118"/>
        <v>8</v>
      </c>
      <c r="P3811" s="4" t="str">
        <f t="shared" si="119"/>
        <v>2021-12</v>
      </c>
    </row>
    <row r="3812" spans="1:16" ht="12.75" x14ac:dyDescent="0.2">
      <c r="A3812" s="4" t="s">
        <v>14</v>
      </c>
      <c r="B3812" s="4" t="s">
        <v>7654</v>
      </c>
      <c r="C3812" s="4" t="s">
        <v>8288</v>
      </c>
      <c r="D3812" s="4" t="s">
        <v>8423</v>
      </c>
      <c r="E3812" s="4" t="s">
        <v>8536</v>
      </c>
      <c r="F3812" s="4" t="s">
        <v>8537</v>
      </c>
      <c r="G3812" s="4" t="s">
        <v>8539</v>
      </c>
      <c r="H3812" s="4" t="s">
        <v>20</v>
      </c>
      <c r="I3812" s="4" t="s">
        <v>21</v>
      </c>
      <c r="J3812" s="4" t="s">
        <v>36</v>
      </c>
      <c r="K3812" s="4" t="s">
        <v>8306</v>
      </c>
      <c r="L3812" s="4" t="s">
        <v>8112</v>
      </c>
      <c r="M3812" s="5">
        <v>44538</v>
      </c>
      <c r="N3812" s="6">
        <v>2861</v>
      </c>
      <c r="O3812" s="4">
        <f t="shared" si="118"/>
        <v>8</v>
      </c>
      <c r="P3812" s="4" t="str">
        <f t="shared" si="119"/>
        <v>2021-12</v>
      </c>
    </row>
    <row r="3813" spans="1:16" ht="12.75" x14ac:dyDescent="0.2">
      <c r="A3813" s="4" t="s">
        <v>14</v>
      </c>
      <c r="B3813" s="4" t="s">
        <v>7654</v>
      </c>
      <c r="C3813" s="4" t="s">
        <v>8288</v>
      </c>
      <c r="D3813" s="4" t="s">
        <v>8836</v>
      </c>
      <c r="E3813" s="4" t="s">
        <v>8862</v>
      </c>
      <c r="F3813" s="4" t="s">
        <v>8863</v>
      </c>
      <c r="G3813" s="4" t="s">
        <v>8866</v>
      </c>
      <c r="H3813" s="4" t="s">
        <v>20</v>
      </c>
      <c r="I3813" s="4" t="s">
        <v>29</v>
      </c>
      <c r="J3813" s="4" t="s">
        <v>36</v>
      </c>
      <c r="K3813" s="4" t="s">
        <v>8306</v>
      </c>
      <c r="L3813" s="4" t="s">
        <v>3908</v>
      </c>
      <c r="M3813" s="5">
        <v>44538</v>
      </c>
      <c r="N3813" s="6">
        <v>2826</v>
      </c>
      <c r="O3813" s="4">
        <f t="shared" si="118"/>
        <v>8</v>
      </c>
      <c r="P3813" s="4" t="str">
        <f t="shared" si="119"/>
        <v>2021-12</v>
      </c>
    </row>
    <row r="3814" spans="1:16" ht="12.75" x14ac:dyDescent="0.2">
      <c r="A3814" s="4" t="s">
        <v>3048</v>
      </c>
      <c r="B3814" s="4" t="s">
        <v>10496</v>
      </c>
      <c r="C3814" s="4" t="s">
        <v>10497</v>
      </c>
      <c r="D3814" s="4" t="s">
        <v>10665</v>
      </c>
      <c r="E3814" s="4" t="s">
        <v>10666</v>
      </c>
      <c r="F3814" s="4" t="s">
        <v>10667</v>
      </c>
      <c r="G3814" s="4" t="s">
        <v>10670</v>
      </c>
      <c r="H3814" s="4" t="s">
        <v>210</v>
      </c>
      <c r="I3814" s="4" t="s">
        <v>343</v>
      </c>
      <c r="J3814" s="4" t="s">
        <v>36</v>
      </c>
      <c r="K3814" s="4" t="s">
        <v>10549</v>
      </c>
      <c r="L3814" s="4" t="s">
        <v>10574</v>
      </c>
      <c r="M3814" s="5">
        <v>44538</v>
      </c>
      <c r="N3814" s="6">
        <v>8807</v>
      </c>
      <c r="O3814" s="4">
        <f t="shared" si="118"/>
        <v>8</v>
      </c>
      <c r="P3814" s="4" t="str">
        <f t="shared" si="119"/>
        <v>2021-12</v>
      </c>
    </row>
    <row r="3815" spans="1:16" ht="12.75" x14ac:dyDescent="0.2">
      <c r="A3815" s="4" t="s">
        <v>3048</v>
      </c>
      <c r="B3815" s="4" t="s">
        <v>10496</v>
      </c>
      <c r="C3815" s="4" t="s">
        <v>10930</v>
      </c>
      <c r="D3815" s="4" t="s">
        <v>13936</v>
      </c>
      <c r="E3815" s="4" t="s">
        <v>11130</v>
      </c>
      <c r="F3815" s="4" t="s">
        <v>11131</v>
      </c>
      <c r="G3815" s="4" t="s">
        <v>11135</v>
      </c>
      <c r="H3815" s="4" t="s">
        <v>20</v>
      </c>
      <c r="I3815" s="4" t="s">
        <v>21</v>
      </c>
      <c r="J3815" s="4" t="s">
        <v>36</v>
      </c>
      <c r="K3815" s="4" t="s">
        <v>10934</v>
      </c>
      <c r="L3815" s="4" t="s">
        <v>10935</v>
      </c>
      <c r="M3815" s="5">
        <v>44538</v>
      </c>
      <c r="N3815" s="6">
        <v>7541</v>
      </c>
      <c r="O3815" s="4">
        <f t="shared" si="118"/>
        <v>8</v>
      </c>
      <c r="P3815" s="4" t="str">
        <f t="shared" si="119"/>
        <v>2021-12</v>
      </c>
    </row>
    <row r="3816" spans="1:16" ht="12.75" x14ac:dyDescent="0.2">
      <c r="A3816" s="4" t="s">
        <v>3048</v>
      </c>
      <c r="B3816" s="4" t="s">
        <v>11712</v>
      </c>
      <c r="C3816" s="4" t="s">
        <v>11934</v>
      </c>
      <c r="D3816" s="4" t="s">
        <v>10377</v>
      </c>
      <c r="E3816" s="4" t="s">
        <v>12223</v>
      </c>
      <c r="F3816" s="4" t="s">
        <v>12224</v>
      </c>
      <c r="G3816" s="4" t="s">
        <v>12226</v>
      </c>
      <c r="H3816" s="4" t="s">
        <v>210</v>
      </c>
      <c r="I3816" s="4" t="s">
        <v>210</v>
      </c>
      <c r="J3816" s="4" t="s">
        <v>877</v>
      </c>
      <c r="K3816" s="4" t="s">
        <v>11960</v>
      </c>
      <c r="L3816" s="4" t="s">
        <v>5477</v>
      </c>
      <c r="M3816" s="5">
        <v>44538</v>
      </c>
      <c r="N3816" s="6">
        <v>5495</v>
      </c>
      <c r="O3816" s="4">
        <f t="shared" si="118"/>
        <v>8</v>
      </c>
      <c r="P3816" s="4" t="str">
        <f t="shared" si="119"/>
        <v>2021-12</v>
      </c>
    </row>
    <row r="3817" spans="1:16" ht="12.75" x14ac:dyDescent="0.2">
      <c r="A3817" s="4" t="s">
        <v>3048</v>
      </c>
      <c r="B3817" s="4" t="s">
        <v>12289</v>
      </c>
      <c r="C3817" s="4" t="s">
        <v>12291</v>
      </c>
      <c r="D3817" s="4" t="s">
        <v>25</v>
      </c>
      <c r="E3817" s="4" t="s">
        <v>12350</v>
      </c>
      <c r="F3817" s="4" t="s">
        <v>12351</v>
      </c>
      <c r="G3817" s="4" t="s">
        <v>12384</v>
      </c>
      <c r="H3817" s="4" t="s">
        <v>20</v>
      </c>
      <c r="I3817" s="4" t="s">
        <v>29</v>
      </c>
      <c r="J3817" s="4" t="s">
        <v>36</v>
      </c>
      <c r="K3817" s="4" t="s">
        <v>12340</v>
      </c>
      <c r="L3817" s="4" t="s">
        <v>10478</v>
      </c>
      <c r="M3817" s="5">
        <v>44538</v>
      </c>
      <c r="N3817" s="6">
        <v>1644</v>
      </c>
      <c r="O3817" s="4">
        <f t="shared" si="118"/>
        <v>8</v>
      </c>
      <c r="P3817" s="4" t="str">
        <f t="shared" si="119"/>
        <v>2021-12</v>
      </c>
    </row>
    <row r="3818" spans="1:16" ht="12.75" x14ac:dyDescent="0.2">
      <c r="A3818" s="4" t="s">
        <v>3048</v>
      </c>
      <c r="B3818" s="4" t="s">
        <v>3049</v>
      </c>
      <c r="C3818" s="4" t="s">
        <v>3050</v>
      </c>
      <c r="D3818" s="4" t="s">
        <v>3114</v>
      </c>
      <c r="E3818" s="4" t="s">
        <v>3124</v>
      </c>
      <c r="F3818" s="4" t="s">
        <v>3125</v>
      </c>
      <c r="G3818" s="4" t="s">
        <v>3126</v>
      </c>
      <c r="H3818" s="4" t="s">
        <v>20</v>
      </c>
      <c r="I3818" s="4" t="s">
        <v>21</v>
      </c>
      <c r="J3818" s="4" t="s">
        <v>36</v>
      </c>
      <c r="K3818" s="4" t="s">
        <v>3054</v>
      </c>
      <c r="L3818" s="4" t="s">
        <v>3055</v>
      </c>
      <c r="M3818" s="5">
        <v>44539</v>
      </c>
      <c r="N3818" s="6">
        <v>1431</v>
      </c>
      <c r="O3818" s="4">
        <f t="shared" si="118"/>
        <v>9</v>
      </c>
      <c r="P3818" s="4" t="str">
        <f t="shared" si="119"/>
        <v>2021-12</v>
      </c>
    </row>
    <row r="3819" spans="1:16" ht="12.75" x14ac:dyDescent="0.2">
      <c r="A3819" s="4" t="s">
        <v>3048</v>
      </c>
      <c r="B3819" s="4" t="s">
        <v>3049</v>
      </c>
      <c r="C3819" s="4" t="s">
        <v>3339</v>
      </c>
      <c r="D3819" s="4" t="s">
        <v>3420</v>
      </c>
      <c r="E3819" s="4" t="s">
        <v>3421</v>
      </c>
      <c r="F3819" s="4" t="s">
        <v>3422</v>
      </c>
      <c r="G3819" s="4" t="s">
        <v>3427</v>
      </c>
      <c r="H3819" s="4" t="s">
        <v>20</v>
      </c>
      <c r="I3819" s="4" t="s">
        <v>29</v>
      </c>
      <c r="J3819" s="4" t="s">
        <v>36</v>
      </c>
      <c r="K3819" s="4" t="s">
        <v>3343</v>
      </c>
      <c r="L3819" s="4" t="s">
        <v>3344</v>
      </c>
      <c r="M3819" s="5">
        <v>44539</v>
      </c>
      <c r="N3819" s="6">
        <v>4455</v>
      </c>
      <c r="O3819" s="4">
        <f t="shared" si="118"/>
        <v>9</v>
      </c>
      <c r="P3819" s="4" t="str">
        <f t="shared" si="119"/>
        <v>2021-12</v>
      </c>
    </row>
    <row r="3820" spans="1:16" ht="12.75" x14ac:dyDescent="0.2">
      <c r="A3820" s="4" t="s">
        <v>3048</v>
      </c>
      <c r="B3820" s="4" t="s">
        <v>3049</v>
      </c>
      <c r="C3820" s="4" t="s">
        <v>3339</v>
      </c>
      <c r="D3820" s="4" t="s">
        <v>3148</v>
      </c>
      <c r="E3820" s="4" t="s">
        <v>3459</v>
      </c>
      <c r="F3820" s="4" t="s">
        <v>3460</v>
      </c>
      <c r="G3820" s="4" t="s">
        <v>3462</v>
      </c>
      <c r="H3820" s="4" t="s">
        <v>20</v>
      </c>
      <c r="I3820" s="4" t="s">
        <v>21</v>
      </c>
      <c r="J3820" s="4" t="s">
        <v>36</v>
      </c>
      <c r="K3820" s="4" t="s">
        <v>3343</v>
      </c>
      <c r="L3820" s="4" t="s">
        <v>3344</v>
      </c>
      <c r="M3820" s="5">
        <v>44539</v>
      </c>
      <c r="N3820" s="6">
        <v>9041</v>
      </c>
      <c r="O3820" s="4">
        <f t="shared" si="118"/>
        <v>9</v>
      </c>
      <c r="P3820" s="4" t="str">
        <f t="shared" si="119"/>
        <v>2021-12</v>
      </c>
    </row>
    <row r="3821" spans="1:16" ht="12.75" x14ac:dyDescent="0.2">
      <c r="A3821" s="4" t="s">
        <v>14</v>
      </c>
      <c r="B3821" s="4" t="s">
        <v>3761</v>
      </c>
      <c r="C3821" s="4" t="s">
        <v>3762</v>
      </c>
      <c r="D3821" s="4" t="s">
        <v>3852</v>
      </c>
      <c r="E3821" s="4" t="s">
        <v>3867</v>
      </c>
      <c r="F3821" s="4" t="s">
        <v>3868</v>
      </c>
      <c r="G3821" s="4" t="s">
        <v>3869</v>
      </c>
      <c r="H3821" s="4" t="s">
        <v>20</v>
      </c>
      <c r="I3821" s="4" t="s">
        <v>21</v>
      </c>
      <c r="J3821" s="4" t="s">
        <v>22</v>
      </c>
      <c r="K3821" s="4" t="s">
        <v>3771</v>
      </c>
      <c r="L3821" s="4" t="s">
        <v>3767</v>
      </c>
      <c r="M3821" s="5">
        <v>44539</v>
      </c>
      <c r="N3821" s="6">
        <v>5282</v>
      </c>
      <c r="O3821" s="4">
        <f t="shared" si="118"/>
        <v>9</v>
      </c>
      <c r="P3821" s="4" t="str">
        <f t="shared" si="119"/>
        <v>2021-12</v>
      </c>
    </row>
    <row r="3822" spans="1:16" ht="12.75" x14ac:dyDescent="0.2">
      <c r="A3822" s="4" t="s">
        <v>14</v>
      </c>
      <c r="B3822" s="4" t="s">
        <v>3761</v>
      </c>
      <c r="C3822" s="4" t="s">
        <v>3762</v>
      </c>
      <c r="D3822" s="4" t="s">
        <v>4078</v>
      </c>
      <c r="E3822" s="4" t="s">
        <v>3889</v>
      </c>
      <c r="F3822" s="4" t="s">
        <v>3890</v>
      </c>
      <c r="G3822" s="4" t="s">
        <v>4079</v>
      </c>
      <c r="H3822" s="4" t="s">
        <v>20</v>
      </c>
      <c r="I3822" s="4" t="s">
        <v>29</v>
      </c>
      <c r="J3822" s="4" t="s">
        <v>22</v>
      </c>
      <c r="K3822" s="4" t="s">
        <v>3900</v>
      </c>
      <c r="L3822" s="4" t="s">
        <v>3772</v>
      </c>
      <c r="M3822" s="5">
        <v>44539</v>
      </c>
      <c r="N3822" s="6">
        <v>1055</v>
      </c>
      <c r="O3822" s="4">
        <f t="shared" si="118"/>
        <v>9</v>
      </c>
      <c r="P3822" s="4" t="str">
        <f t="shared" si="119"/>
        <v>2021-12</v>
      </c>
    </row>
    <row r="3823" spans="1:16" ht="12.75" x14ac:dyDescent="0.2">
      <c r="A3823" s="4" t="s">
        <v>14</v>
      </c>
      <c r="B3823" s="4" t="s">
        <v>6544</v>
      </c>
      <c r="C3823" s="4" t="s">
        <v>6545</v>
      </c>
      <c r="D3823" s="4" t="s">
        <v>7047</v>
      </c>
      <c r="E3823" s="4" t="s">
        <v>6670</v>
      </c>
      <c r="F3823" s="4" t="s">
        <v>6671</v>
      </c>
      <c r="G3823" s="4" t="s">
        <v>6673</v>
      </c>
      <c r="H3823" s="4" t="s">
        <v>20</v>
      </c>
      <c r="I3823" s="4" t="s">
        <v>29</v>
      </c>
      <c r="J3823" s="4" t="s">
        <v>36</v>
      </c>
      <c r="K3823" s="4" t="s">
        <v>6553</v>
      </c>
      <c r="L3823" s="4" t="s">
        <v>6596</v>
      </c>
      <c r="M3823" s="5">
        <v>44539</v>
      </c>
      <c r="N3823" s="6">
        <v>4305</v>
      </c>
      <c r="O3823" s="4">
        <f t="shared" si="118"/>
        <v>9</v>
      </c>
      <c r="P3823" s="4" t="str">
        <f t="shared" si="119"/>
        <v>2021-12</v>
      </c>
    </row>
    <row r="3824" spans="1:16" ht="12.75" x14ac:dyDescent="0.2">
      <c r="A3824" s="4" t="s">
        <v>14</v>
      </c>
      <c r="B3824" s="4" t="s">
        <v>7654</v>
      </c>
      <c r="C3824" s="4" t="s">
        <v>8288</v>
      </c>
      <c r="D3824" s="4" t="s">
        <v>8423</v>
      </c>
      <c r="E3824" s="4" t="s">
        <v>8530</v>
      </c>
      <c r="F3824" s="4" t="s">
        <v>8531</v>
      </c>
      <c r="G3824" s="4" t="s">
        <v>8532</v>
      </c>
      <c r="H3824" s="4" t="s">
        <v>20</v>
      </c>
      <c r="I3824" s="4" t="s">
        <v>21</v>
      </c>
      <c r="J3824" s="4" t="s">
        <v>36</v>
      </c>
      <c r="K3824" s="4" t="s">
        <v>8306</v>
      </c>
      <c r="L3824" s="4" t="s">
        <v>8349</v>
      </c>
      <c r="M3824" s="5">
        <v>44539</v>
      </c>
      <c r="N3824" s="6">
        <v>4217</v>
      </c>
      <c r="O3824" s="4">
        <f t="shared" si="118"/>
        <v>9</v>
      </c>
      <c r="P3824" s="4" t="str">
        <f t="shared" si="119"/>
        <v>2021-12</v>
      </c>
    </row>
    <row r="3825" spans="1:16" ht="12.75" x14ac:dyDescent="0.2">
      <c r="A3825" s="4" t="s">
        <v>14</v>
      </c>
      <c r="B3825" s="4" t="s">
        <v>7654</v>
      </c>
      <c r="C3825" s="4" t="s">
        <v>9693</v>
      </c>
      <c r="D3825" s="4" t="s">
        <v>9497</v>
      </c>
      <c r="E3825" s="4" t="s">
        <v>9796</v>
      </c>
      <c r="F3825" s="4" t="s">
        <v>9797</v>
      </c>
      <c r="G3825" s="4" t="s">
        <v>9798</v>
      </c>
      <c r="H3825" s="4" t="s">
        <v>20</v>
      </c>
      <c r="I3825" s="4" t="s">
        <v>21</v>
      </c>
      <c r="J3825" s="4" t="s">
        <v>36</v>
      </c>
      <c r="K3825" s="4" t="s">
        <v>9697</v>
      </c>
      <c r="L3825" s="4" t="s">
        <v>721</v>
      </c>
      <c r="M3825" s="5">
        <v>44539</v>
      </c>
      <c r="N3825" s="6">
        <v>3730</v>
      </c>
      <c r="O3825" s="4">
        <f t="shared" si="118"/>
        <v>9</v>
      </c>
      <c r="P3825" s="4" t="str">
        <f t="shared" si="119"/>
        <v>2021-12</v>
      </c>
    </row>
    <row r="3826" spans="1:16" ht="12.75" x14ac:dyDescent="0.2">
      <c r="A3826" s="4" t="s">
        <v>3048</v>
      </c>
      <c r="B3826" s="4" t="s">
        <v>11712</v>
      </c>
      <c r="C3826" s="4" t="s">
        <v>11719</v>
      </c>
      <c r="D3826" s="4" t="s">
        <v>13936</v>
      </c>
      <c r="E3826" s="4" t="s">
        <v>5478</v>
      </c>
      <c r="F3826" s="4" t="s">
        <v>5479</v>
      </c>
      <c r="G3826" s="4" t="s">
        <v>11753</v>
      </c>
      <c r="H3826" s="4" t="s">
        <v>20</v>
      </c>
      <c r="I3826" s="4" t="s">
        <v>21</v>
      </c>
      <c r="J3826" s="4" t="s">
        <v>1491</v>
      </c>
      <c r="K3826" s="4" t="s">
        <v>11723</v>
      </c>
      <c r="L3826" s="4" t="s">
        <v>5481</v>
      </c>
      <c r="M3826" s="5">
        <v>44539</v>
      </c>
      <c r="N3826" s="6">
        <v>1583</v>
      </c>
      <c r="O3826" s="4">
        <f t="shared" si="118"/>
        <v>9</v>
      </c>
      <c r="P3826" s="4" t="str">
        <f t="shared" si="119"/>
        <v>2021-12</v>
      </c>
    </row>
    <row r="3827" spans="1:16" ht="12.75" x14ac:dyDescent="0.2">
      <c r="A3827" s="4" t="s">
        <v>3048</v>
      </c>
      <c r="B3827" s="4" t="s">
        <v>11712</v>
      </c>
      <c r="C3827" s="4" t="s">
        <v>11719</v>
      </c>
      <c r="D3827" s="4" t="s">
        <v>13936</v>
      </c>
      <c r="E3827" s="4" t="s">
        <v>11809</v>
      </c>
      <c r="F3827" s="4" t="s">
        <v>11810</v>
      </c>
      <c r="G3827" s="4" t="s">
        <v>11812</v>
      </c>
      <c r="H3827" s="4" t="s">
        <v>20</v>
      </c>
      <c r="I3827" s="4" t="s">
        <v>21</v>
      </c>
      <c r="J3827" s="4" t="s">
        <v>22</v>
      </c>
      <c r="K3827" s="4" t="s">
        <v>11723</v>
      </c>
      <c r="L3827" s="4" t="s">
        <v>11282</v>
      </c>
      <c r="M3827" s="5">
        <v>44539</v>
      </c>
      <c r="N3827" s="6">
        <v>3214</v>
      </c>
      <c r="O3827" s="4">
        <f t="shared" si="118"/>
        <v>9</v>
      </c>
      <c r="P3827" s="4" t="str">
        <f t="shared" si="119"/>
        <v>2021-12</v>
      </c>
    </row>
    <row r="3828" spans="1:16" ht="12.75" x14ac:dyDescent="0.2">
      <c r="A3828" s="4" t="s">
        <v>3048</v>
      </c>
      <c r="B3828" s="4" t="s">
        <v>11712</v>
      </c>
      <c r="C3828" s="4" t="s">
        <v>11934</v>
      </c>
      <c r="D3828" s="4" t="s">
        <v>25</v>
      </c>
      <c r="E3828" s="4" t="s">
        <v>6068</v>
      </c>
      <c r="F3828" s="4" t="s">
        <v>6069</v>
      </c>
      <c r="G3828" s="4" t="s">
        <v>12052</v>
      </c>
      <c r="H3828" s="4" t="s">
        <v>20</v>
      </c>
      <c r="I3828" s="4" t="s">
        <v>29</v>
      </c>
      <c r="J3828" s="4" t="s">
        <v>22</v>
      </c>
      <c r="K3828" s="4" t="s">
        <v>11936</v>
      </c>
      <c r="L3828" s="4" t="s">
        <v>11937</v>
      </c>
      <c r="M3828" s="5">
        <v>44539</v>
      </c>
      <c r="N3828" s="6">
        <v>7918</v>
      </c>
      <c r="O3828" s="4">
        <f t="shared" si="118"/>
        <v>9</v>
      </c>
      <c r="P3828" s="4" t="str">
        <f t="shared" si="119"/>
        <v>2021-12</v>
      </c>
    </row>
    <row r="3829" spans="1:16" ht="12.75" x14ac:dyDescent="0.2">
      <c r="A3829" s="4" t="s">
        <v>14</v>
      </c>
      <c r="B3829" s="4" t="s">
        <v>15</v>
      </c>
      <c r="C3829" s="4" t="s">
        <v>68</v>
      </c>
      <c r="D3829" s="4" t="s">
        <v>32</v>
      </c>
      <c r="E3829" s="4" t="s">
        <v>40</v>
      </c>
      <c r="F3829" s="4" t="s">
        <v>41</v>
      </c>
      <c r="G3829" s="4" t="s">
        <v>369</v>
      </c>
      <c r="H3829" s="4" t="s">
        <v>20</v>
      </c>
      <c r="I3829" s="4" t="s">
        <v>21</v>
      </c>
      <c r="J3829" s="4" t="s">
        <v>22</v>
      </c>
      <c r="K3829" s="4" t="s">
        <v>77</v>
      </c>
      <c r="L3829" s="4" t="s">
        <v>24</v>
      </c>
      <c r="M3829" s="5">
        <v>44540</v>
      </c>
      <c r="N3829" s="6">
        <v>4895</v>
      </c>
      <c r="O3829" s="4">
        <f t="shared" si="118"/>
        <v>10</v>
      </c>
      <c r="P3829" s="4" t="str">
        <f t="shared" si="119"/>
        <v>2021-12</v>
      </c>
    </row>
    <row r="3830" spans="1:16" ht="12.75" x14ac:dyDescent="0.2">
      <c r="A3830" s="4" t="s">
        <v>3048</v>
      </c>
      <c r="B3830" s="4" t="s">
        <v>3049</v>
      </c>
      <c r="C3830" s="4" t="s">
        <v>3050</v>
      </c>
      <c r="D3830" s="4" t="s">
        <v>3243</v>
      </c>
      <c r="E3830" s="4" t="s">
        <v>3244</v>
      </c>
      <c r="F3830" s="4" t="s">
        <v>3245</v>
      </c>
      <c r="G3830" s="4" t="s">
        <v>3252</v>
      </c>
      <c r="H3830" s="4" t="s">
        <v>210</v>
      </c>
      <c r="I3830" s="4" t="s">
        <v>210</v>
      </c>
      <c r="J3830" s="4" t="s">
        <v>877</v>
      </c>
      <c r="K3830" s="4" t="s">
        <v>3089</v>
      </c>
      <c r="L3830" s="4" t="s">
        <v>3078</v>
      </c>
      <c r="M3830" s="5">
        <v>44540</v>
      </c>
      <c r="N3830" s="6">
        <v>9432</v>
      </c>
      <c r="O3830" s="4">
        <f t="shared" si="118"/>
        <v>10</v>
      </c>
      <c r="P3830" s="4" t="str">
        <f t="shared" si="119"/>
        <v>2021-12</v>
      </c>
    </row>
    <row r="3831" spans="1:16" ht="12.75" x14ac:dyDescent="0.2">
      <c r="A3831" s="4" t="s">
        <v>3048</v>
      </c>
      <c r="B3831" s="4" t="s">
        <v>3049</v>
      </c>
      <c r="C3831" s="4" t="s">
        <v>3339</v>
      </c>
      <c r="D3831" s="4" t="s">
        <v>3512</v>
      </c>
      <c r="E3831" s="4" t="s">
        <v>3513</v>
      </c>
      <c r="F3831" s="4" t="s">
        <v>3514</v>
      </c>
      <c r="G3831" s="4" t="s">
        <v>3515</v>
      </c>
      <c r="H3831" s="4" t="s">
        <v>210</v>
      </c>
      <c r="I3831" s="4" t="s">
        <v>210</v>
      </c>
      <c r="J3831" s="4" t="s">
        <v>226</v>
      </c>
      <c r="K3831" s="4" t="s">
        <v>3343</v>
      </c>
      <c r="L3831" s="4" t="s">
        <v>3078</v>
      </c>
      <c r="M3831" s="5">
        <v>44540</v>
      </c>
      <c r="N3831" s="6">
        <v>3290</v>
      </c>
      <c r="O3831" s="4">
        <f t="shared" si="118"/>
        <v>10</v>
      </c>
      <c r="P3831" s="4" t="str">
        <f t="shared" si="119"/>
        <v>2021-12</v>
      </c>
    </row>
    <row r="3832" spans="1:16" ht="12.75" x14ac:dyDescent="0.2">
      <c r="A3832" s="4" t="s">
        <v>14</v>
      </c>
      <c r="B3832" s="4" t="s">
        <v>3761</v>
      </c>
      <c r="C3832" s="4" t="s">
        <v>3762</v>
      </c>
      <c r="D3832" s="4" t="s">
        <v>3979</v>
      </c>
      <c r="E3832" s="4" t="s">
        <v>3980</v>
      </c>
      <c r="F3832" s="4" t="s">
        <v>3981</v>
      </c>
      <c r="G3832" s="4" t="s">
        <v>3048</v>
      </c>
      <c r="H3832" s="4" t="s">
        <v>210</v>
      </c>
      <c r="I3832" s="4" t="s">
        <v>210</v>
      </c>
      <c r="J3832" s="4" t="s">
        <v>3048</v>
      </c>
      <c r="K3832" s="4" t="s">
        <v>3766</v>
      </c>
      <c r="L3832" s="4" t="s">
        <v>3908</v>
      </c>
      <c r="M3832" s="5">
        <v>44540</v>
      </c>
      <c r="N3832" s="6">
        <v>3441</v>
      </c>
      <c r="O3832" s="4">
        <f t="shared" si="118"/>
        <v>10</v>
      </c>
      <c r="P3832" s="4" t="str">
        <f t="shared" si="119"/>
        <v>2021-12</v>
      </c>
    </row>
    <row r="3833" spans="1:16" ht="12.75" x14ac:dyDescent="0.2">
      <c r="A3833" s="4" t="s">
        <v>14</v>
      </c>
      <c r="B3833" s="4" t="s">
        <v>4086</v>
      </c>
      <c r="C3833" s="4" t="s">
        <v>4087</v>
      </c>
      <c r="D3833" s="4" t="s">
        <v>25</v>
      </c>
      <c r="E3833" s="4" t="s">
        <v>4113</v>
      </c>
      <c r="F3833" s="4" t="s">
        <v>4114</v>
      </c>
      <c r="G3833" s="4" t="s">
        <v>4196</v>
      </c>
      <c r="H3833" s="4" t="s">
        <v>20</v>
      </c>
      <c r="I3833" s="4" t="s">
        <v>29</v>
      </c>
      <c r="J3833" s="4" t="s">
        <v>22</v>
      </c>
      <c r="K3833" s="4" t="s">
        <v>4091</v>
      </c>
      <c r="L3833" s="4" t="s">
        <v>1114</v>
      </c>
      <c r="M3833" s="5">
        <v>44540</v>
      </c>
      <c r="N3833" s="6">
        <v>8140</v>
      </c>
      <c r="O3833" s="4">
        <f t="shared" si="118"/>
        <v>10</v>
      </c>
      <c r="P3833" s="4" t="str">
        <f t="shared" si="119"/>
        <v>2021-12</v>
      </c>
    </row>
    <row r="3834" spans="1:16" ht="12.75" x14ac:dyDescent="0.2">
      <c r="A3834" s="4" t="s">
        <v>1050</v>
      </c>
      <c r="B3834" s="4" t="s">
        <v>5461</v>
      </c>
      <c r="C3834" s="4" t="s">
        <v>5462</v>
      </c>
      <c r="D3834" s="4" t="s">
        <v>5896</v>
      </c>
      <c r="E3834" s="4" t="s">
        <v>5546</v>
      </c>
      <c r="F3834" s="4" t="s">
        <v>5547</v>
      </c>
      <c r="G3834" s="4" t="s">
        <v>5923</v>
      </c>
      <c r="H3834" s="4" t="s">
        <v>20</v>
      </c>
      <c r="I3834" s="4" t="s">
        <v>21</v>
      </c>
      <c r="J3834" s="4" t="s">
        <v>22</v>
      </c>
      <c r="K3834" s="4" t="s">
        <v>5466</v>
      </c>
      <c r="L3834" s="4" t="s">
        <v>5467</v>
      </c>
      <c r="M3834" s="5">
        <v>44540</v>
      </c>
      <c r="N3834" s="6">
        <v>744</v>
      </c>
      <c r="O3834" s="4">
        <f t="shared" si="118"/>
        <v>10</v>
      </c>
      <c r="P3834" s="4" t="str">
        <f t="shared" si="119"/>
        <v>2021-12</v>
      </c>
    </row>
    <row r="3835" spans="1:16" ht="12.75" x14ac:dyDescent="0.2">
      <c r="A3835" s="4" t="s">
        <v>14</v>
      </c>
      <c r="B3835" s="4" t="s">
        <v>7127</v>
      </c>
      <c r="C3835" s="4" t="s">
        <v>7128</v>
      </c>
      <c r="D3835" s="4" t="s">
        <v>25</v>
      </c>
      <c r="E3835" s="4" t="s">
        <v>7192</v>
      </c>
      <c r="F3835" s="4" t="s">
        <v>7193</v>
      </c>
      <c r="G3835" s="4" t="s">
        <v>7358</v>
      </c>
      <c r="H3835" s="4" t="s">
        <v>20</v>
      </c>
      <c r="I3835" s="4" t="s">
        <v>29</v>
      </c>
      <c r="J3835" s="4" t="s">
        <v>22</v>
      </c>
      <c r="K3835" s="4" t="s">
        <v>7144</v>
      </c>
      <c r="L3835" s="4" t="s">
        <v>7137</v>
      </c>
      <c r="M3835" s="5">
        <v>44540</v>
      </c>
      <c r="N3835" s="6">
        <v>1433</v>
      </c>
      <c r="O3835" s="4">
        <f t="shared" si="118"/>
        <v>10</v>
      </c>
      <c r="P3835" s="4" t="str">
        <f t="shared" si="119"/>
        <v>2021-12</v>
      </c>
    </row>
    <row r="3836" spans="1:16" ht="12.75" x14ac:dyDescent="0.2">
      <c r="A3836" s="4" t="s">
        <v>14</v>
      </c>
      <c r="B3836" s="4" t="s">
        <v>7654</v>
      </c>
      <c r="C3836" s="4" t="s">
        <v>8288</v>
      </c>
      <c r="D3836" s="4" t="s">
        <v>8836</v>
      </c>
      <c r="E3836" s="4" t="s">
        <v>8862</v>
      </c>
      <c r="F3836" s="4" t="s">
        <v>8863</v>
      </c>
      <c r="G3836" s="4" t="s">
        <v>8868</v>
      </c>
      <c r="H3836" s="4" t="s">
        <v>20</v>
      </c>
      <c r="I3836" s="4" t="s">
        <v>21</v>
      </c>
      <c r="J3836" s="4" t="s">
        <v>22</v>
      </c>
      <c r="K3836" s="4" t="s">
        <v>8306</v>
      </c>
      <c r="L3836" s="4" t="s">
        <v>8349</v>
      </c>
      <c r="M3836" s="5">
        <v>44540</v>
      </c>
      <c r="N3836" s="6">
        <v>8471</v>
      </c>
      <c r="O3836" s="4">
        <f t="shared" si="118"/>
        <v>10</v>
      </c>
      <c r="P3836" s="4" t="str">
        <f t="shared" si="119"/>
        <v>2021-12</v>
      </c>
    </row>
    <row r="3837" spans="1:16" ht="12.75" x14ac:dyDescent="0.2">
      <c r="A3837" s="4" t="s">
        <v>14</v>
      </c>
      <c r="B3837" s="4" t="s">
        <v>7654</v>
      </c>
      <c r="C3837" s="4" t="s">
        <v>8288</v>
      </c>
      <c r="D3837" s="4" t="s">
        <v>9184</v>
      </c>
      <c r="E3837" s="4" t="s">
        <v>9229</v>
      </c>
      <c r="F3837" s="4" t="s">
        <v>9230</v>
      </c>
      <c r="G3837" s="4" t="s">
        <v>9236</v>
      </c>
      <c r="H3837" s="4" t="s">
        <v>20</v>
      </c>
      <c r="I3837" s="4" t="s">
        <v>21</v>
      </c>
      <c r="J3837" s="4" t="s">
        <v>22</v>
      </c>
      <c r="K3837" s="4" t="s">
        <v>8297</v>
      </c>
      <c r="L3837" s="4" t="s">
        <v>8100</v>
      </c>
      <c r="M3837" s="5">
        <v>44540</v>
      </c>
      <c r="N3837" s="6">
        <v>3189</v>
      </c>
      <c r="O3837" s="4">
        <f t="shared" si="118"/>
        <v>10</v>
      </c>
      <c r="P3837" s="4" t="str">
        <f t="shared" si="119"/>
        <v>2021-12</v>
      </c>
    </row>
    <row r="3838" spans="1:16" ht="12.75" x14ac:dyDescent="0.2">
      <c r="A3838" s="4" t="s">
        <v>14</v>
      </c>
      <c r="B3838" s="4" t="s">
        <v>7654</v>
      </c>
      <c r="C3838" s="4" t="s">
        <v>9450</v>
      </c>
      <c r="D3838" s="4" t="s">
        <v>9549</v>
      </c>
      <c r="E3838" s="4" t="s">
        <v>9552</v>
      </c>
      <c r="F3838" s="4" t="s">
        <v>9553</v>
      </c>
      <c r="G3838" s="4" t="s">
        <v>3048</v>
      </c>
      <c r="H3838" s="4" t="s">
        <v>210</v>
      </c>
      <c r="I3838" s="4" t="s">
        <v>210</v>
      </c>
      <c r="J3838" s="4" t="s">
        <v>3048</v>
      </c>
      <c r="K3838" s="4" t="s">
        <v>7893</v>
      </c>
      <c r="L3838" s="4" t="s">
        <v>7894</v>
      </c>
      <c r="M3838" s="5">
        <v>44540</v>
      </c>
      <c r="N3838" s="6">
        <v>236</v>
      </c>
      <c r="O3838" s="4">
        <f t="shared" si="118"/>
        <v>10</v>
      </c>
      <c r="P3838" s="4" t="str">
        <f t="shared" si="119"/>
        <v>2021-12</v>
      </c>
    </row>
    <row r="3839" spans="1:16" ht="12.75" x14ac:dyDescent="0.2">
      <c r="A3839" s="4" t="s">
        <v>14</v>
      </c>
      <c r="B3839" s="4" t="s">
        <v>7654</v>
      </c>
      <c r="C3839" s="4" t="s">
        <v>9693</v>
      </c>
      <c r="D3839" s="4" t="s">
        <v>9494</v>
      </c>
      <c r="E3839" s="4" t="s">
        <v>9713</v>
      </c>
      <c r="F3839" s="4" t="s">
        <v>9714</v>
      </c>
      <c r="G3839" s="4" t="s">
        <v>9725</v>
      </c>
      <c r="H3839" s="4" t="s">
        <v>20</v>
      </c>
      <c r="I3839" s="4" t="s">
        <v>21</v>
      </c>
      <c r="J3839" s="4" t="s">
        <v>36</v>
      </c>
      <c r="K3839" s="4" t="s">
        <v>9697</v>
      </c>
      <c r="L3839" s="4" t="s">
        <v>721</v>
      </c>
      <c r="M3839" s="5">
        <v>44540</v>
      </c>
      <c r="N3839" s="6">
        <v>2804</v>
      </c>
      <c r="O3839" s="4">
        <f t="shared" si="118"/>
        <v>10</v>
      </c>
      <c r="P3839" s="4" t="str">
        <f t="shared" si="119"/>
        <v>2021-12</v>
      </c>
    </row>
    <row r="3840" spans="1:16" ht="12.75" x14ac:dyDescent="0.2">
      <c r="A3840" s="4" t="s">
        <v>3048</v>
      </c>
      <c r="B3840" s="4" t="s">
        <v>10496</v>
      </c>
      <c r="C3840" s="4" t="s">
        <v>10497</v>
      </c>
      <c r="D3840" s="4" t="s">
        <v>10657</v>
      </c>
      <c r="E3840" s="4" t="s">
        <v>10662</v>
      </c>
      <c r="F3840" s="4" t="s">
        <v>10663</v>
      </c>
      <c r="G3840" s="4" t="s">
        <v>3048</v>
      </c>
      <c r="H3840" s="4" t="s">
        <v>210</v>
      </c>
      <c r="I3840" s="4" t="s">
        <v>210</v>
      </c>
      <c r="J3840" s="4" t="s">
        <v>3048</v>
      </c>
      <c r="K3840" s="4" t="s">
        <v>10501</v>
      </c>
      <c r="L3840" s="4" t="s">
        <v>10137</v>
      </c>
      <c r="M3840" s="5">
        <v>44540</v>
      </c>
      <c r="N3840" s="6">
        <v>9530</v>
      </c>
      <c r="O3840" s="4">
        <f t="shared" si="118"/>
        <v>10</v>
      </c>
      <c r="P3840" s="4" t="str">
        <f t="shared" si="119"/>
        <v>2021-12</v>
      </c>
    </row>
    <row r="3841" spans="1:16" ht="12.75" x14ac:dyDescent="0.2">
      <c r="A3841" s="4" t="s">
        <v>3048</v>
      </c>
      <c r="B3841" s="4" t="s">
        <v>11712</v>
      </c>
      <c r="C3841" s="4" t="s">
        <v>11934</v>
      </c>
      <c r="D3841" s="4" t="s">
        <v>25</v>
      </c>
      <c r="E3841" s="4" t="s">
        <v>11996</v>
      </c>
      <c r="F3841" s="4" t="s">
        <v>11997</v>
      </c>
      <c r="G3841" s="4" t="s">
        <v>3048</v>
      </c>
      <c r="H3841" s="4" t="s">
        <v>20</v>
      </c>
      <c r="I3841" s="4" t="s">
        <v>29</v>
      </c>
      <c r="J3841" s="4" t="s">
        <v>3048</v>
      </c>
      <c r="K3841" s="4" t="s">
        <v>11964</v>
      </c>
      <c r="L3841" s="4" t="s">
        <v>12147</v>
      </c>
      <c r="M3841" s="5">
        <v>44540</v>
      </c>
      <c r="N3841" s="6">
        <v>7623</v>
      </c>
      <c r="O3841" s="4">
        <f t="shared" si="118"/>
        <v>10</v>
      </c>
      <c r="P3841" s="4" t="str">
        <f t="shared" si="119"/>
        <v>2021-12</v>
      </c>
    </row>
    <row r="3842" spans="1:16" ht="12.75" x14ac:dyDescent="0.2">
      <c r="A3842" s="4" t="s">
        <v>3048</v>
      </c>
      <c r="B3842" s="4" t="s">
        <v>12289</v>
      </c>
      <c r="C3842" s="4" t="s">
        <v>12291</v>
      </c>
      <c r="D3842" s="4" t="s">
        <v>11658</v>
      </c>
      <c r="E3842" s="4" t="s">
        <v>12588</v>
      </c>
      <c r="F3842" s="4" t="s">
        <v>12589</v>
      </c>
      <c r="G3842" s="4" t="s">
        <v>12591</v>
      </c>
      <c r="H3842" s="4" t="s">
        <v>20</v>
      </c>
      <c r="I3842" s="4" t="s">
        <v>29</v>
      </c>
      <c r="J3842" s="4" t="s">
        <v>22</v>
      </c>
      <c r="K3842" s="4" t="s">
        <v>12319</v>
      </c>
      <c r="L3842" s="4" t="s">
        <v>12320</v>
      </c>
      <c r="M3842" s="5">
        <v>44540</v>
      </c>
      <c r="N3842" s="6">
        <v>4884</v>
      </c>
      <c r="O3842" s="4">
        <f t="shared" ref="O3842:O3905" si="120">DAY(M3842)</f>
        <v>10</v>
      </c>
      <c r="P3842" s="4" t="str">
        <f t="shared" ref="P3842:P3905" si="121">TEXT(M3842,"YYYY-MM")</f>
        <v>2021-12</v>
      </c>
    </row>
    <row r="3843" spans="1:16" ht="12.75" x14ac:dyDescent="0.2">
      <c r="A3843" s="4" t="s">
        <v>3048</v>
      </c>
      <c r="B3843" s="4" t="s">
        <v>12289</v>
      </c>
      <c r="C3843" s="4" t="s">
        <v>12841</v>
      </c>
      <c r="D3843" s="4" t="s">
        <v>13222</v>
      </c>
      <c r="E3843" s="4" t="s">
        <v>13262</v>
      </c>
      <c r="F3843" s="4" t="s">
        <v>13263</v>
      </c>
      <c r="G3843" s="4" t="s">
        <v>13264</v>
      </c>
      <c r="H3843" s="4" t="s">
        <v>20</v>
      </c>
      <c r="I3843" s="4" t="s">
        <v>29</v>
      </c>
      <c r="J3843" s="4" t="s">
        <v>36</v>
      </c>
      <c r="K3843" s="4" t="s">
        <v>12845</v>
      </c>
      <c r="L3843" s="4" t="s">
        <v>12121</v>
      </c>
      <c r="M3843" s="5">
        <v>44540</v>
      </c>
      <c r="N3843" s="6">
        <v>6692</v>
      </c>
      <c r="O3843" s="4">
        <f t="shared" si="120"/>
        <v>10</v>
      </c>
      <c r="P3843" s="4" t="str">
        <f t="shared" si="121"/>
        <v>2021-12</v>
      </c>
    </row>
    <row r="3844" spans="1:16" ht="12.75" x14ac:dyDescent="0.2">
      <c r="A3844" s="4" t="s">
        <v>1050</v>
      </c>
      <c r="B3844" s="4" t="s">
        <v>1051</v>
      </c>
      <c r="C3844" s="4" t="s">
        <v>1052</v>
      </c>
      <c r="D3844" s="4" t="s">
        <v>1681</v>
      </c>
      <c r="E3844" s="4" t="s">
        <v>1205</v>
      </c>
      <c r="F3844" s="4" t="s">
        <v>1206</v>
      </c>
      <c r="G3844" s="4" t="s">
        <v>1687</v>
      </c>
      <c r="H3844" s="4" t="s">
        <v>20</v>
      </c>
      <c r="I3844" s="4" t="s">
        <v>21</v>
      </c>
      <c r="J3844" s="4" t="s">
        <v>22</v>
      </c>
      <c r="K3844" s="4" t="s">
        <v>1208</v>
      </c>
      <c r="L3844" s="4" t="s">
        <v>1057</v>
      </c>
      <c r="M3844" s="5">
        <v>44541</v>
      </c>
      <c r="N3844" s="6">
        <v>6415</v>
      </c>
      <c r="O3844" s="4">
        <f t="shared" si="120"/>
        <v>11</v>
      </c>
      <c r="P3844" s="4" t="str">
        <f t="shared" si="121"/>
        <v>2021-12</v>
      </c>
    </row>
    <row r="3845" spans="1:16" ht="12.75" x14ac:dyDescent="0.2">
      <c r="A3845" s="4" t="s">
        <v>1050</v>
      </c>
      <c r="B3845" s="4" t="s">
        <v>1051</v>
      </c>
      <c r="C3845" s="4" t="s">
        <v>1052</v>
      </c>
      <c r="D3845" s="4" t="s">
        <v>1784</v>
      </c>
      <c r="E3845" s="4" t="s">
        <v>1172</v>
      </c>
      <c r="F3845" s="4" t="s">
        <v>1173</v>
      </c>
      <c r="G3845" s="4" t="s">
        <v>1787</v>
      </c>
      <c r="H3845" s="4" t="s">
        <v>20</v>
      </c>
      <c r="I3845" s="4" t="s">
        <v>21</v>
      </c>
      <c r="J3845" s="4" t="s">
        <v>22</v>
      </c>
      <c r="K3845" s="4" t="s">
        <v>1132</v>
      </c>
      <c r="L3845" s="4" t="s">
        <v>1175</v>
      </c>
      <c r="M3845" s="5">
        <v>44541</v>
      </c>
      <c r="N3845" s="6">
        <v>8752</v>
      </c>
      <c r="O3845" s="4">
        <f t="shared" si="120"/>
        <v>11</v>
      </c>
      <c r="P3845" s="4" t="str">
        <f t="shared" si="121"/>
        <v>2021-12</v>
      </c>
    </row>
    <row r="3846" spans="1:16" ht="12.75" x14ac:dyDescent="0.2">
      <c r="A3846" s="4" t="s">
        <v>1050</v>
      </c>
      <c r="B3846" s="4" t="s">
        <v>5461</v>
      </c>
      <c r="C3846" s="4" t="s">
        <v>5462</v>
      </c>
      <c r="D3846" s="4" t="s">
        <v>5988</v>
      </c>
      <c r="E3846" s="4" t="s">
        <v>5592</v>
      </c>
      <c r="F3846" s="4" t="s">
        <v>5593</v>
      </c>
      <c r="G3846" s="4" t="s">
        <v>3048</v>
      </c>
      <c r="H3846" s="4" t="s">
        <v>210</v>
      </c>
      <c r="I3846" s="4" t="s">
        <v>210</v>
      </c>
      <c r="J3846" s="4" t="s">
        <v>3048</v>
      </c>
      <c r="K3846" s="4" t="s">
        <v>5515</v>
      </c>
      <c r="L3846" s="4" t="s">
        <v>5580</v>
      </c>
      <c r="M3846" s="5">
        <v>44541</v>
      </c>
      <c r="N3846" s="6">
        <v>538</v>
      </c>
      <c r="O3846" s="4">
        <f t="shared" si="120"/>
        <v>11</v>
      </c>
      <c r="P3846" s="4" t="str">
        <f t="shared" si="121"/>
        <v>2021-12</v>
      </c>
    </row>
    <row r="3847" spans="1:16" ht="12.75" x14ac:dyDescent="0.2">
      <c r="A3847" s="4" t="s">
        <v>1050</v>
      </c>
      <c r="B3847" s="4" t="s">
        <v>5461</v>
      </c>
      <c r="C3847" s="4" t="s">
        <v>5462</v>
      </c>
      <c r="D3847" s="4" t="s">
        <v>5993</v>
      </c>
      <c r="E3847" s="4" t="s">
        <v>5860</v>
      </c>
      <c r="F3847" s="4" t="s">
        <v>5861</v>
      </c>
      <c r="G3847" s="4" t="s">
        <v>6012</v>
      </c>
      <c r="H3847" s="4" t="s">
        <v>20</v>
      </c>
      <c r="I3847" s="4" t="s">
        <v>29</v>
      </c>
      <c r="J3847" s="4" t="s">
        <v>36</v>
      </c>
      <c r="K3847" s="4" t="s">
        <v>5515</v>
      </c>
      <c r="L3847" s="4" t="s">
        <v>5525</v>
      </c>
      <c r="M3847" s="5">
        <v>44541</v>
      </c>
      <c r="N3847" s="6">
        <v>8639</v>
      </c>
      <c r="O3847" s="4">
        <f t="shared" si="120"/>
        <v>11</v>
      </c>
      <c r="P3847" s="4" t="str">
        <f t="shared" si="121"/>
        <v>2021-12</v>
      </c>
    </row>
    <row r="3848" spans="1:16" ht="12.75" x14ac:dyDescent="0.2">
      <c r="A3848" s="4" t="s">
        <v>14</v>
      </c>
      <c r="B3848" s="4" t="s">
        <v>7127</v>
      </c>
      <c r="C3848" s="4" t="s">
        <v>7128</v>
      </c>
      <c r="D3848" s="4" t="s">
        <v>7401</v>
      </c>
      <c r="E3848" s="4" t="s">
        <v>7415</v>
      </c>
      <c r="F3848" s="4" t="s">
        <v>7416</v>
      </c>
      <c r="G3848" s="4" t="s">
        <v>7417</v>
      </c>
      <c r="H3848" s="4" t="s">
        <v>20</v>
      </c>
      <c r="I3848" s="4" t="s">
        <v>29</v>
      </c>
      <c r="J3848" s="4" t="s">
        <v>162</v>
      </c>
      <c r="K3848" s="4" t="s">
        <v>7144</v>
      </c>
      <c r="L3848" s="4" t="s">
        <v>7137</v>
      </c>
      <c r="M3848" s="5">
        <v>44541</v>
      </c>
      <c r="N3848" s="6">
        <v>8823</v>
      </c>
      <c r="O3848" s="4">
        <f t="shared" si="120"/>
        <v>11</v>
      </c>
      <c r="P3848" s="4" t="str">
        <f t="shared" si="121"/>
        <v>2021-12</v>
      </c>
    </row>
    <row r="3849" spans="1:16" ht="12.75" x14ac:dyDescent="0.2">
      <c r="A3849" s="4" t="s">
        <v>14</v>
      </c>
      <c r="B3849" s="4" t="s">
        <v>7654</v>
      </c>
      <c r="C3849" s="4" t="s">
        <v>8095</v>
      </c>
      <c r="D3849" s="4" t="s">
        <v>8148</v>
      </c>
      <c r="E3849" s="4" t="s">
        <v>8119</v>
      </c>
      <c r="F3849" s="4" t="s">
        <v>8120</v>
      </c>
      <c r="G3849" s="4" t="s">
        <v>8156</v>
      </c>
      <c r="H3849" s="4" t="s">
        <v>20</v>
      </c>
      <c r="I3849" s="4" t="s">
        <v>21</v>
      </c>
      <c r="J3849" s="4" t="s">
        <v>36</v>
      </c>
      <c r="K3849" s="4" t="s">
        <v>8099</v>
      </c>
      <c r="L3849" s="4" t="s">
        <v>8112</v>
      </c>
      <c r="M3849" s="5">
        <v>44541</v>
      </c>
      <c r="N3849" s="6">
        <v>7664</v>
      </c>
      <c r="O3849" s="4">
        <f t="shared" si="120"/>
        <v>11</v>
      </c>
      <c r="P3849" s="4" t="str">
        <f t="shared" si="121"/>
        <v>2021-12</v>
      </c>
    </row>
    <row r="3850" spans="1:16" ht="12.75" x14ac:dyDescent="0.2">
      <c r="A3850" s="4" t="s">
        <v>14</v>
      </c>
      <c r="B3850" s="4" t="s">
        <v>7654</v>
      </c>
      <c r="C3850" s="4" t="s">
        <v>8288</v>
      </c>
      <c r="D3850" s="4" t="s">
        <v>8423</v>
      </c>
      <c r="E3850" s="4" t="s">
        <v>8557</v>
      </c>
      <c r="F3850" s="4" t="s">
        <v>8558</v>
      </c>
      <c r="G3850" s="4" t="s">
        <v>8574</v>
      </c>
      <c r="H3850" s="4" t="s">
        <v>20</v>
      </c>
      <c r="I3850" s="4" t="s">
        <v>21</v>
      </c>
      <c r="J3850" s="4" t="s">
        <v>36</v>
      </c>
      <c r="K3850" s="4" t="s">
        <v>8306</v>
      </c>
      <c r="L3850" s="4" t="s">
        <v>8293</v>
      </c>
      <c r="M3850" s="5">
        <v>44541</v>
      </c>
      <c r="N3850" s="6">
        <v>3935</v>
      </c>
      <c r="O3850" s="4">
        <f t="shared" si="120"/>
        <v>11</v>
      </c>
      <c r="P3850" s="4" t="str">
        <f t="shared" si="121"/>
        <v>2021-12</v>
      </c>
    </row>
    <row r="3851" spans="1:16" ht="12.75" x14ac:dyDescent="0.2">
      <c r="A3851" s="4" t="s">
        <v>14</v>
      </c>
      <c r="B3851" s="4" t="s">
        <v>7654</v>
      </c>
      <c r="C3851" s="4" t="s">
        <v>8288</v>
      </c>
      <c r="D3851" s="4" t="s">
        <v>9184</v>
      </c>
      <c r="E3851" s="4" t="s">
        <v>9194</v>
      </c>
      <c r="F3851" s="4" t="s">
        <v>9195</v>
      </c>
      <c r="G3851" s="4" t="s">
        <v>9199</v>
      </c>
      <c r="H3851" s="4" t="s">
        <v>20</v>
      </c>
      <c r="I3851" s="4" t="s">
        <v>21</v>
      </c>
      <c r="J3851" s="4" t="s">
        <v>36</v>
      </c>
      <c r="K3851" s="4" t="s">
        <v>8297</v>
      </c>
      <c r="L3851" s="4" t="s">
        <v>8100</v>
      </c>
      <c r="M3851" s="5">
        <v>44541</v>
      </c>
      <c r="N3851" s="6">
        <v>810</v>
      </c>
      <c r="O3851" s="4">
        <f t="shared" si="120"/>
        <v>11</v>
      </c>
      <c r="P3851" s="4" t="str">
        <f t="shared" si="121"/>
        <v>2021-12</v>
      </c>
    </row>
    <row r="3852" spans="1:16" ht="12.75" x14ac:dyDescent="0.2">
      <c r="A3852" s="4" t="s">
        <v>14</v>
      </c>
      <c r="B3852" s="4" t="s">
        <v>7654</v>
      </c>
      <c r="C3852" s="4" t="s">
        <v>9693</v>
      </c>
      <c r="D3852" s="4" t="s">
        <v>9497</v>
      </c>
      <c r="E3852" s="4" t="s">
        <v>9509</v>
      </c>
      <c r="F3852" s="4" t="s">
        <v>9510</v>
      </c>
      <c r="G3852" s="4" t="s">
        <v>9792</v>
      </c>
      <c r="H3852" s="4" t="s">
        <v>20</v>
      </c>
      <c r="I3852" s="4" t="s">
        <v>21</v>
      </c>
      <c r="J3852" s="4" t="s">
        <v>22</v>
      </c>
      <c r="K3852" s="4" t="s">
        <v>9697</v>
      </c>
      <c r="L3852" s="4" t="s">
        <v>721</v>
      </c>
      <c r="M3852" s="5">
        <v>44541</v>
      </c>
      <c r="N3852" s="6">
        <v>2413</v>
      </c>
      <c r="O3852" s="4">
        <f t="shared" si="120"/>
        <v>11</v>
      </c>
      <c r="P3852" s="4" t="str">
        <f t="shared" si="121"/>
        <v>2021-12</v>
      </c>
    </row>
    <row r="3853" spans="1:16" ht="12.75" x14ac:dyDescent="0.2">
      <c r="A3853" s="4" t="s">
        <v>3048</v>
      </c>
      <c r="B3853" s="4" t="s">
        <v>11712</v>
      </c>
      <c r="C3853" s="4" t="s">
        <v>11719</v>
      </c>
      <c r="D3853" s="4" t="s">
        <v>25</v>
      </c>
      <c r="E3853" s="4" t="s">
        <v>5478</v>
      </c>
      <c r="F3853" s="4" t="s">
        <v>5479</v>
      </c>
      <c r="G3853" s="4" t="s">
        <v>11852</v>
      </c>
      <c r="H3853" s="4" t="s">
        <v>20</v>
      </c>
      <c r="I3853" s="4" t="s">
        <v>29</v>
      </c>
      <c r="J3853" s="4" t="s">
        <v>22</v>
      </c>
      <c r="K3853" s="4" t="s">
        <v>11723</v>
      </c>
      <c r="L3853" s="4" t="s">
        <v>5477</v>
      </c>
      <c r="M3853" s="5">
        <v>44541</v>
      </c>
      <c r="N3853" s="6">
        <v>2081</v>
      </c>
      <c r="O3853" s="4">
        <f t="shared" si="120"/>
        <v>11</v>
      </c>
      <c r="P3853" s="4" t="str">
        <f t="shared" si="121"/>
        <v>2021-12</v>
      </c>
    </row>
    <row r="3854" spans="1:16" ht="12.75" x14ac:dyDescent="0.2">
      <c r="A3854" s="4" t="s">
        <v>3048</v>
      </c>
      <c r="B3854" s="4" t="s">
        <v>11712</v>
      </c>
      <c r="C3854" s="4" t="s">
        <v>11934</v>
      </c>
      <c r="D3854" s="4" t="s">
        <v>25</v>
      </c>
      <c r="E3854" s="4" t="s">
        <v>6068</v>
      </c>
      <c r="F3854" s="4" t="s">
        <v>6069</v>
      </c>
      <c r="G3854" s="4" t="s">
        <v>12059</v>
      </c>
      <c r="H3854" s="4" t="s">
        <v>20</v>
      </c>
      <c r="I3854" s="4" t="s">
        <v>29</v>
      </c>
      <c r="J3854" s="4" t="s">
        <v>22</v>
      </c>
      <c r="K3854" s="4" t="s">
        <v>11936</v>
      </c>
      <c r="L3854" s="4" t="s">
        <v>11939</v>
      </c>
      <c r="M3854" s="5">
        <v>44541</v>
      </c>
      <c r="N3854" s="6">
        <v>8586</v>
      </c>
      <c r="O3854" s="4">
        <f t="shared" si="120"/>
        <v>11</v>
      </c>
      <c r="P3854" s="4" t="str">
        <f t="shared" si="121"/>
        <v>2021-12</v>
      </c>
    </row>
    <row r="3855" spans="1:16" ht="12.75" x14ac:dyDescent="0.2">
      <c r="A3855" s="4" t="s">
        <v>1050</v>
      </c>
      <c r="B3855" s="4" t="s">
        <v>1051</v>
      </c>
      <c r="C3855" s="4" t="s">
        <v>1052</v>
      </c>
      <c r="D3855" s="4" t="s">
        <v>1681</v>
      </c>
      <c r="E3855" s="4" t="s">
        <v>1210</v>
      </c>
      <c r="F3855" s="4" t="s">
        <v>1211</v>
      </c>
      <c r="G3855" s="4" t="s">
        <v>1692</v>
      </c>
      <c r="H3855" s="4" t="s">
        <v>20</v>
      </c>
      <c r="I3855" s="4" t="s">
        <v>21</v>
      </c>
      <c r="J3855" s="4" t="s">
        <v>36</v>
      </c>
      <c r="K3855" s="4" t="s">
        <v>1213</v>
      </c>
      <c r="L3855" s="4" t="s">
        <v>1209</v>
      </c>
      <c r="M3855" s="5">
        <v>44542</v>
      </c>
      <c r="N3855" s="6">
        <v>2900</v>
      </c>
      <c r="O3855" s="4">
        <f t="shared" si="120"/>
        <v>12</v>
      </c>
      <c r="P3855" s="4" t="str">
        <f t="shared" si="121"/>
        <v>2021-12</v>
      </c>
    </row>
    <row r="3856" spans="1:16" ht="12.75" x14ac:dyDescent="0.2">
      <c r="A3856" s="4" t="s">
        <v>1050</v>
      </c>
      <c r="B3856" s="4" t="s">
        <v>1051</v>
      </c>
      <c r="C3856" s="4" t="s">
        <v>1052</v>
      </c>
      <c r="D3856" s="4" t="s">
        <v>1863</v>
      </c>
      <c r="E3856" s="4" t="s">
        <v>1873</v>
      </c>
      <c r="F3856" s="4" t="s">
        <v>1874</v>
      </c>
      <c r="G3856" s="4" t="s">
        <v>1875</v>
      </c>
      <c r="H3856" s="4" t="s">
        <v>20</v>
      </c>
      <c r="I3856" s="4" t="s">
        <v>21</v>
      </c>
      <c r="J3856" s="4" t="s">
        <v>36</v>
      </c>
      <c r="K3856" s="4" t="s">
        <v>1132</v>
      </c>
      <c r="L3856" s="4" t="s">
        <v>1175</v>
      </c>
      <c r="M3856" s="5">
        <v>44542</v>
      </c>
      <c r="N3856" s="6">
        <v>1624</v>
      </c>
      <c r="O3856" s="4">
        <f t="shared" si="120"/>
        <v>12</v>
      </c>
      <c r="P3856" s="4" t="str">
        <f t="shared" si="121"/>
        <v>2021-12</v>
      </c>
    </row>
    <row r="3857" spans="1:16" ht="12.75" x14ac:dyDescent="0.2">
      <c r="A3857" s="4" t="s">
        <v>1050</v>
      </c>
      <c r="B3857" s="4" t="s">
        <v>1051</v>
      </c>
      <c r="C3857" s="4" t="s">
        <v>2425</v>
      </c>
      <c r="D3857" s="4" t="s">
        <v>2523</v>
      </c>
      <c r="E3857" s="4" t="s">
        <v>2540</v>
      </c>
      <c r="F3857" s="4" t="s">
        <v>2541</v>
      </c>
      <c r="G3857" s="4" t="s">
        <v>2542</v>
      </c>
      <c r="H3857" s="4" t="s">
        <v>20</v>
      </c>
      <c r="I3857" s="4" t="s">
        <v>21</v>
      </c>
      <c r="J3857" s="4" t="s">
        <v>22</v>
      </c>
      <c r="K3857" s="4" t="s">
        <v>1668</v>
      </c>
      <c r="L3857" s="4" t="s">
        <v>1110</v>
      </c>
      <c r="M3857" s="5">
        <v>44542</v>
      </c>
      <c r="N3857" s="6">
        <v>6859</v>
      </c>
      <c r="O3857" s="4">
        <f t="shared" si="120"/>
        <v>12</v>
      </c>
      <c r="P3857" s="4" t="str">
        <f t="shared" si="121"/>
        <v>2021-12</v>
      </c>
    </row>
    <row r="3858" spans="1:16" ht="12.75" x14ac:dyDescent="0.2">
      <c r="A3858" s="4" t="s">
        <v>1050</v>
      </c>
      <c r="B3858" s="4" t="s">
        <v>1051</v>
      </c>
      <c r="C3858" s="4" t="s">
        <v>2556</v>
      </c>
      <c r="D3858" s="4" t="s">
        <v>2755</v>
      </c>
      <c r="E3858" s="4" t="s">
        <v>2805</v>
      </c>
      <c r="F3858" s="4" t="s">
        <v>2806</v>
      </c>
      <c r="G3858" s="4" t="s">
        <v>2809</v>
      </c>
      <c r="H3858" s="4" t="s">
        <v>20</v>
      </c>
      <c r="I3858" s="4" t="s">
        <v>21</v>
      </c>
      <c r="J3858" s="4" t="s">
        <v>36</v>
      </c>
      <c r="K3858" s="4" t="s">
        <v>2565</v>
      </c>
      <c r="L3858" s="4" t="s">
        <v>2373</v>
      </c>
      <c r="M3858" s="5">
        <v>44542</v>
      </c>
      <c r="N3858" s="6">
        <v>1995</v>
      </c>
      <c r="O3858" s="4">
        <f t="shared" si="120"/>
        <v>12</v>
      </c>
      <c r="P3858" s="4" t="str">
        <f t="shared" si="121"/>
        <v>2021-12</v>
      </c>
    </row>
    <row r="3859" spans="1:16" ht="12.75" x14ac:dyDescent="0.2">
      <c r="A3859" s="4" t="s">
        <v>3048</v>
      </c>
      <c r="B3859" s="4" t="s">
        <v>3049</v>
      </c>
      <c r="C3859" s="4" t="s">
        <v>3522</v>
      </c>
      <c r="D3859" s="4" t="s">
        <v>25</v>
      </c>
      <c r="E3859" s="4" t="s">
        <v>3578</v>
      </c>
      <c r="F3859" s="4" t="s">
        <v>3579</v>
      </c>
      <c r="G3859" s="4" t="s">
        <v>3048</v>
      </c>
      <c r="H3859" s="4" t="s">
        <v>20</v>
      </c>
      <c r="I3859" s="4" t="s">
        <v>29</v>
      </c>
      <c r="J3859" s="4" t="s">
        <v>3048</v>
      </c>
      <c r="K3859" s="4" t="s">
        <v>3524</v>
      </c>
      <c r="L3859" s="4" t="s">
        <v>3078</v>
      </c>
      <c r="M3859" s="5">
        <v>44542</v>
      </c>
      <c r="N3859" s="6">
        <v>4065</v>
      </c>
      <c r="O3859" s="4">
        <f t="shared" si="120"/>
        <v>12</v>
      </c>
      <c r="P3859" s="4" t="str">
        <f t="shared" si="121"/>
        <v>2021-12</v>
      </c>
    </row>
    <row r="3860" spans="1:16" ht="12.75" x14ac:dyDescent="0.2">
      <c r="A3860" s="4" t="s">
        <v>14</v>
      </c>
      <c r="B3860" s="4" t="s">
        <v>4342</v>
      </c>
      <c r="C3860" s="4" t="s">
        <v>4343</v>
      </c>
      <c r="D3860" s="4" t="s">
        <v>5135</v>
      </c>
      <c r="E3860" s="4" t="s">
        <v>5136</v>
      </c>
      <c r="F3860" s="4" t="s">
        <v>5137</v>
      </c>
      <c r="G3860" s="4" t="s">
        <v>5138</v>
      </c>
      <c r="H3860" s="4" t="s">
        <v>20</v>
      </c>
      <c r="I3860" s="4" t="s">
        <v>21</v>
      </c>
      <c r="J3860" s="4" t="s">
        <v>39</v>
      </c>
      <c r="K3860" s="4" t="s">
        <v>4362</v>
      </c>
      <c r="L3860" s="4" t="s">
        <v>4363</v>
      </c>
      <c r="M3860" s="5">
        <v>44542</v>
      </c>
      <c r="N3860" s="6">
        <v>533</v>
      </c>
      <c r="O3860" s="4">
        <f t="shared" si="120"/>
        <v>12</v>
      </c>
      <c r="P3860" s="4" t="str">
        <f t="shared" si="121"/>
        <v>2021-12</v>
      </c>
    </row>
    <row r="3861" spans="1:16" ht="12.75" x14ac:dyDescent="0.2">
      <c r="A3861" s="4" t="s">
        <v>14</v>
      </c>
      <c r="B3861" s="4" t="s">
        <v>6544</v>
      </c>
      <c r="C3861" s="4" t="s">
        <v>6545</v>
      </c>
      <c r="D3861" s="4" t="s">
        <v>25</v>
      </c>
      <c r="E3861" s="4" t="s">
        <v>6670</v>
      </c>
      <c r="F3861" s="4" t="s">
        <v>6671</v>
      </c>
      <c r="G3861" s="4" t="s">
        <v>6675</v>
      </c>
      <c r="H3861" s="4" t="s">
        <v>20</v>
      </c>
      <c r="I3861" s="4" t="s">
        <v>29</v>
      </c>
      <c r="J3861" s="4" t="s">
        <v>36</v>
      </c>
      <c r="K3861" s="4" t="s">
        <v>6553</v>
      </c>
      <c r="L3861" s="4" t="s">
        <v>6596</v>
      </c>
      <c r="M3861" s="5">
        <v>44542</v>
      </c>
      <c r="N3861" s="6">
        <v>725</v>
      </c>
      <c r="O3861" s="4">
        <f t="shared" si="120"/>
        <v>12</v>
      </c>
      <c r="P3861" s="4" t="str">
        <f t="shared" si="121"/>
        <v>2021-12</v>
      </c>
    </row>
    <row r="3862" spans="1:16" ht="12.75" x14ac:dyDescent="0.2">
      <c r="A3862" s="4" t="s">
        <v>14</v>
      </c>
      <c r="B3862" s="4" t="s">
        <v>6544</v>
      </c>
      <c r="C3862" s="4" t="s">
        <v>6545</v>
      </c>
      <c r="D3862" s="4" t="s">
        <v>6839</v>
      </c>
      <c r="E3862" s="4" t="s">
        <v>6705</v>
      </c>
      <c r="F3862" s="4" t="s">
        <v>6706</v>
      </c>
      <c r="G3862" s="4" t="s">
        <v>6851</v>
      </c>
      <c r="H3862" s="4" t="s">
        <v>20</v>
      </c>
      <c r="I3862" s="4" t="s">
        <v>21</v>
      </c>
      <c r="J3862" s="4" t="s">
        <v>22</v>
      </c>
      <c r="K3862" s="4" t="s">
        <v>6549</v>
      </c>
      <c r="L3862" s="4" t="s">
        <v>6576</v>
      </c>
      <c r="M3862" s="5">
        <v>44542</v>
      </c>
      <c r="N3862" s="6">
        <v>575</v>
      </c>
      <c r="O3862" s="4">
        <f t="shared" si="120"/>
        <v>12</v>
      </c>
      <c r="P3862" s="4" t="str">
        <f t="shared" si="121"/>
        <v>2021-12</v>
      </c>
    </row>
    <row r="3863" spans="1:16" ht="12.75" x14ac:dyDescent="0.2">
      <c r="A3863" s="4" t="s">
        <v>14</v>
      </c>
      <c r="B3863" s="4" t="s">
        <v>7654</v>
      </c>
      <c r="C3863" s="4" t="s">
        <v>8288</v>
      </c>
      <c r="D3863" s="4" t="s">
        <v>8877</v>
      </c>
      <c r="E3863" s="4" t="s">
        <v>8913</v>
      </c>
      <c r="F3863" s="4" t="s">
        <v>8914</v>
      </c>
      <c r="G3863" s="4" t="s">
        <v>8916</v>
      </c>
      <c r="H3863" s="4" t="s">
        <v>210</v>
      </c>
      <c r="I3863" s="4" t="s">
        <v>210</v>
      </c>
      <c r="J3863" s="4" t="s">
        <v>877</v>
      </c>
      <c r="K3863" s="4" t="s">
        <v>8297</v>
      </c>
      <c r="L3863" s="4" t="s">
        <v>8301</v>
      </c>
      <c r="M3863" s="5">
        <v>44542</v>
      </c>
      <c r="N3863" s="6">
        <v>6035</v>
      </c>
      <c r="O3863" s="4">
        <f t="shared" si="120"/>
        <v>12</v>
      </c>
      <c r="P3863" s="4" t="str">
        <f t="shared" si="121"/>
        <v>2021-12</v>
      </c>
    </row>
    <row r="3864" spans="1:16" ht="12.75" x14ac:dyDescent="0.2">
      <c r="A3864" s="4" t="s">
        <v>14</v>
      </c>
      <c r="B3864" s="4" t="s">
        <v>7654</v>
      </c>
      <c r="C3864" s="4" t="s">
        <v>8288</v>
      </c>
      <c r="D3864" s="4" t="s">
        <v>8877</v>
      </c>
      <c r="E3864" s="4" t="s">
        <v>9013</v>
      </c>
      <c r="F3864" s="4" t="s">
        <v>9014</v>
      </c>
      <c r="G3864" s="4" t="s">
        <v>9018</v>
      </c>
      <c r="H3864" s="4" t="s">
        <v>210</v>
      </c>
      <c r="I3864" s="4" t="s">
        <v>210</v>
      </c>
      <c r="J3864" s="4" t="s">
        <v>877</v>
      </c>
      <c r="K3864" s="4" t="s">
        <v>8297</v>
      </c>
      <c r="L3864" s="4" t="s">
        <v>8301</v>
      </c>
      <c r="M3864" s="5">
        <v>44542</v>
      </c>
      <c r="N3864" s="6">
        <v>2465</v>
      </c>
      <c r="O3864" s="4">
        <f t="shared" si="120"/>
        <v>12</v>
      </c>
      <c r="P3864" s="4" t="str">
        <f t="shared" si="121"/>
        <v>2021-12</v>
      </c>
    </row>
    <row r="3865" spans="1:16" ht="12.75" x14ac:dyDescent="0.2">
      <c r="A3865" s="4" t="s">
        <v>14</v>
      </c>
      <c r="B3865" s="4" t="s">
        <v>7654</v>
      </c>
      <c r="C3865" s="4" t="s">
        <v>8288</v>
      </c>
      <c r="D3865" s="4" t="s">
        <v>9403</v>
      </c>
      <c r="E3865" s="4" t="s">
        <v>9404</v>
      </c>
      <c r="F3865" s="4" t="s">
        <v>9405</v>
      </c>
      <c r="G3865" s="4" t="s">
        <v>9406</v>
      </c>
      <c r="H3865" s="4" t="s">
        <v>20</v>
      </c>
      <c r="I3865" s="4" t="s">
        <v>21</v>
      </c>
      <c r="J3865" s="4" t="s">
        <v>36</v>
      </c>
      <c r="K3865" s="4" t="s">
        <v>8306</v>
      </c>
      <c r="L3865" s="4" t="s">
        <v>8112</v>
      </c>
      <c r="M3865" s="5">
        <v>44542</v>
      </c>
      <c r="N3865" s="6">
        <v>2734</v>
      </c>
      <c r="O3865" s="4">
        <f t="shared" si="120"/>
        <v>12</v>
      </c>
      <c r="P3865" s="4" t="str">
        <f t="shared" si="121"/>
        <v>2021-12</v>
      </c>
    </row>
    <row r="3866" spans="1:16" ht="12.75" x14ac:dyDescent="0.2">
      <c r="A3866" s="4" t="s">
        <v>3048</v>
      </c>
      <c r="B3866" s="4" t="s">
        <v>9902</v>
      </c>
      <c r="C3866" s="4" t="s">
        <v>9903</v>
      </c>
      <c r="D3866" s="4" t="s">
        <v>9949</v>
      </c>
      <c r="E3866" s="4" t="s">
        <v>9950</v>
      </c>
      <c r="F3866" s="4" t="s">
        <v>9951</v>
      </c>
      <c r="G3866" s="4" t="s">
        <v>9977</v>
      </c>
      <c r="H3866" s="4" t="s">
        <v>210</v>
      </c>
      <c r="I3866" s="4" t="s">
        <v>343</v>
      </c>
      <c r="J3866" s="4" t="s">
        <v>22</v>
      </c>
      <c r="K3866" s="4" t="s">
        <v>9907</v>
      </c>
      <c r="L3866" s="4" t="s">
        <v>9911</v>
      </c>
      <c r="M3866" s="5">
        <v>44542</v>
      </c>
      <c r="N3866" s="6">
        <v>8252</v>
      </c>
      <c r="O3866" s="4">
        <f t="shared" si="120"/>
        <v>12</v>
      </c>
      <c r="P3866" s="4" t="str">
        <f t="shared" si="121"/>
        <v>2021-12</v>
      </c>
    </row>
    <row r="3867" spans="1:16" ht="12.75" x14ac:dyDescent="0.2">
      <c r="A3867" s="4" t="s">
        <v>3048</v>
      </c>
      <c r="B3867" s="4" t="s">
        <v>10496</v>
      </c>
      <c r="C3867" s="4" t="s">
        <v>10930</v>
      </c>
      <c r="D3867" s="4" t="s">
        <v>10844</v>
      </c>
      <c r="E3867" s="4" t="s">
        <v>11562</v>
      </c>
      <c r="F3867" s="4" t="s">
        <v>11563</v>
      </c>
      <c r="G3867" s="4" t="s">
        <v>11580</v>
      </c>
      <c r="H3867" s="4" t="s">
        <v>210</v>
      </c>
      <c r="I3867" s="4" t="s">
        <v>343</v>
      </c>
      <c r="J3867" s="4" t="s">
        <v>22</v>
      </c>
      <c r="K3867" s="4" t="s">
        <v>11320</v>
      </c>
      <c r="L3867" s="4" t="s">
        <v>11321</v>
      </c>
      <c r="M3867" s="5">
        <v>44542</v>
      </c>
      <c r="N3867" s="6">
        <v>2458</v>
      </c>
      <c r="O3867" s="4">
        <f t="shared" si="120"/>
        <v>12</v>
      </c>
      <c r="P3867" s="4" t="str">
        <f t="shared" si="121"/>
        <v>2021-12</v>
      </c>
    </row>
    <row r="3868" spans="1:16" ht="12.75" x14ac:dyDescent="0.2">
      <c r="A3868" s="4" t="s">
        <v>14</v>
      </c>
      <c r="B3868" s="4" t="s">
        <v>15</v>
      </c>
      <c r="C3868" s="4" t="s">
        <v>68</v>
      </c>
      <c r="D3868" s="4" t="s">
        <v>370</v>
      </c>
      <c r="E3868" s="4" t="s">
        <v>247</v>
      </c>
      <c r="F3868" s="4" t="s">
        <v>248</v>
      </c>
      <c r="G3868" s="4" t="s">
        <v>371</v>
      </c>
      <c r="H3868" s="4" t="s">
        <v>20</v>
      </c>
      <c r="I3868" s="4" t="s">
        <v>29</v>
      </c>
      <c r="J3868" s="4" t="s">
        <v>22</v>
      </c>
      <c r="K3868" s="4" t="s">
        <v>109</v>
      </c>
      <c r="L3868" s="4" t="s">
        <v>100</v>
      </c>
      <c r="M3868" s="5">
        <v>44543</v>
      </c>
      <c r="N3868" s="6">
        <v>7273</v>
      </c>
      <c r="O3868" s="4">
        <f t="shared" si="120"/>
        <v>13</v>
      </c>
      <c r="P3868" s="4" t="str">
        <f t="shared" si="121"/>
        <v>2021-12</v>
      </c>
    </row>
    <row r="3869" spans="1:16" ht="12.75" x14ac:dyDescent="0.2">
      <c r="A3869" s="4" t="s">
        <v>14</v>
      </c>
      <c r="B3869" s="4" t="s">
        <v>15</v>
      </c>
      <c r="C3869" s="4" t="s">
        <v>504</v>
      </c>
      <c r="D3869" s="4" t="s">
        <v>695</v>
      </c>
      <c r="E3869" s="4" t="s">
        <v>704</v>
      </c>
      <c r="F3869" s="4" t="s">
        <v>705</v>
      </c>
      <c r="G3869" s="4" t="s">
        <v>717</v>
      </c>
      <c r="H3869" s="4" t="s">
        <v>20</v>
      </c>
      <c r="I3869" s="4" t="s">
        <v>21</v>
      </c>
      <c r="J3869" s="4" t="s">
        <v>36</v>
      </c>
      <c r="K3869" s="4" t="s">
        <v>517</v>
      </c>
      <c r="L3869" s="4" t="s">
        <v>100</v>
      </c>
      <c r="M3869" s="5">
        <v>44543</v>
      </c>
      <c r="N3869" s="6">
        <v>8158</v>
      </c>
      <c r="O3869" s="4">
        <f t="shared" si="120"/>
        <v>13</v>
      </c>
      <c r="P3869" s="4" t="str">
        <f t="shared" si="121"/>
        <v>2021-12</v>
      </c>
    </row>
    <row r="3870" spans="1:16" ht="12.75" x14ac:dyDescent="0.2">
      <c r="A3870" s="4" t="s">
        <v>1050</v>
      </c>
      <c r="B3870" s="4" t="s">
        <v>1051</v>
      </c>
      <c r="C3870" s="4" t="s">
        <v>1052</v>
      </c>
      <c r="D3870" s="4" t="s">
        <v>1401</v>
      </c>
      <c r="E3870" s="4" t="s">
        <v>1433</v>
      </c>
      <c r="F3870" s="4" t="s">
        <v>1434</v>
      </c>
      <c r="G3870" s="4" t="s">
        <v>1435</v>
      </c>
      <c r="H3870" s="4" t="s">
        <v>20</v>
      </c>
      <c r="I3870" s="4" t="s">
        <v>29</v>
      </c>
      <c r="J3870" s="4" t="s">
        <v>39</v>
      </c>
      <c r="K3870" s="4" t="s">
        <v>1104</v>
      </c>
      <c r="L3870" s="4" t="s">
        <v>1175</v>
      </c>
      <c r="M3870" s="5">
        <v>44543</v>
      </c>
      <c r="N3870" s="6">
        <v>2160</v>
      </c>
      <c r="O3870" s="4">
        <f t="shared" si="120"/>
        <v>13</v>
      </c>
      <c r="P3870" s="4" t="str">
        <f t="shared" si="121"/>
        <v>2021-12</v>
      </c>
    </row>
    <row r="3871" spans="1:16" ht="12.75" x14ac:dyDescent="0.2">
      <c r="A3871" s="4" t="s">
        <v>1050</v>
      </c>
      <c r="B3871" s="4" t="s">
        <v>1051</v>
      </c>
      <c r="C3871" s="4" t="s">
        <v>2556</v>
      </c>
      <c r="D3871" s="4" t="s">
        <v>3020</v>
      </c>
      <c r="E3871" s="4" t="s">
        <v>3021</v>
      </c>
      <c r="F3871" s="4" t="s">
        <v>3048</v>
      </c>
      <c r="G3871" s="4" t="s">
        <v>3048</v>
      </c>
      <c r="H3871" s="4" t="s">
        <v>210</v>
      </c>
      <c r="I3871" s="4" t="s">
        <v>210</v>
      </c>
      <c r="J3871" s="4" t="s">
        <v>3048</v>
      </c>
      <c r="K3871" s="4" t="s">
        <v>2565</v>
      </c>
      <c r="L3871" s="4" t="s">
        <v>2014</v>
      </c>
      <c r="M3871" s="5">
        <v>44543</v>
      </c>
      <c r="N3871" s="6">
        <v>8431</v>
      </c>
      <c r="O3871" s="4">
        <f t="shared" si="120"/>
        <v>13</v>
      </c>
      <c r="P3871" s="4" t="str">
        <f t="shared" si="121"/>
        <v>2021-12</v>
      </c>
    </row>
    <row r="3872" spans="1:16" ht="12.75" x14ac:dyDescent="0.2">
      <c r="A3872" s="4" t="s">
        <v>14</v>
      </c>
      <c r="B3872" s="4" t="s">
        <v>3761</v>
      </c>
      <c r="C3872" s="4" t="s">
        <v>3762</v>
      </c>
      <c r="D3872" s="4" t="s">
        <v>25</v>
      </c>
      <c r="E3872" s="4" t="s">
        <v>3807</v>
      </c>
      <c r="F3872" s="4" t="s">
        <v>3808</v>
      </c>
      <c r="G3872" s="4" t="s">
        <v>3824</v>
      </c>
      <c r="H3872" s="4" t="s">
        <v>20</v>
      </c>
      <c r="I3872" s="4" t="s">
        <v>29</v>
      </c>
      <c r="J3872" s="4" t="s">
        <v>22</v>
      </c>
      <c r="K3872" s="4" t="s">
        <v>3766</v>
      </c>
      <c r="L3872" s="4" t="s">
        <v>3767</v>
      </c>
      <c r="M3872" s="5">
        <v>44543</v>
      </c>
      <c r="N3872" s="6">
        <v>4839</v>
      </c>
      <c r="O3872" s="4">
        <f t="shared" si="120"/>
        <v>13</v>
      </c>
      <c r="P3872" s="4" t="str">
        <f t="shared" si="121"/>
        <v>2021-12</v>
      </c>
    </row>
    <row r="3873" spans="1:16" ht="12.75" x14ac:dyDescent="0.2">
      <c r="A3873" s="4" t="s">
        <v>14</v>
      </c>
      <c r="B3873" s="4" t="s">
        <v>3761</v>
      </c>
      <c r="C3873" s="4" t="s">
        <v>3762</v>
      </c>
      <c r="D3873" s="4" t="s">
        <v>4000</v>
      </c>
      <c r="E3873" s="4" t="s">
        <v>4016</v>
      </c>
      <c r="F3873" s="4" t="s">
        <v>4017</v>
      </c>
      <c r="G3873" s="4" t="s">
        <v>4025</v>
      </c>
      <c r="H3873" s="4" t="s">
        <v>20</v>
      </c>
      <c r="I3873" s="4" t="s">
        <v>29</v>
      </c>
      <c r="J3873" s="4" t="s">
        <v>22</v>
      </c>
      <c r="K3873" s="4" t="s">
        <v>3771</v>
      </c>
      <c r="L3873" s="4" t="s">
        <v>3772</v>
      </c>
      <c r="M3873" s="5">
        <v>44543</v>
      </c>
      <c r="N3873" s="6">
        <v>5113</v>
      </c>
      <c r="O3873" s="4">
        <f t="shared" si="120"/>
        <v>13</v>
      </c>
      <c r="P3873" s="4" t="str">
        <f t="shared" si="121"/>
        <v>2021-12</v>
      </c>
    </row>
    <row r="3874" spans="1:16" ht="12.75" x14ac:dyDescent="0.2">
      <c r="A3874" s="4" t="s">
        <v>14</v>
      </c>
      <c r="B3874" s="4" t="s">
        <v>3761</v>
      </c>
      <c r="C3874" s="4" t="s">
        <v>3762</v>
      </c>
      <c r="D3874" s="4" t="s">
        <v>4034</v>
      </c>
      <c r="E3874" s="4" t="s">
        <v>3843</v>
      </c>
      <c r="F3874" s="4" t="s">
        <v>3844</v>
      </c>
      <c r="G3874" s="4" t="s">
        <v>4046</v>
      </c>
      <c r="H3874" s="4" t="s">
        <v>20</v>
      </c>
      <c r="I3874" s="4" t="s">
        <v>29</v>
      </c>
      <c r="J3874" s="4" t="s">
        <v>36</v>
      </c>
      <c r="K3874" s="4" t="s">
        <v>3766</v>
      </c>
      <c r="L3874" s="4" t="s">
        <v>3767</v>
      </c>
      <c r="M3874" s="5">
        <v>44543</v>
      </c>
      <c r="N3874" s="6">
        <v>2029</v>
      </c>
      <c r="O3874" s="4">
        <f t="shared" si="120"/>
        <v>13</v>
      </c>
      <c r="P3874" s="4" t="str">
        <f t="shared" si="121"/>
        <v>2021-12</v>
      </c>
    </row>
    <row r="3875" spans="1:16" ht="12.75" x14ac:dyDescent="0.2">
      <c r="A3875" s="4" t="s">
        <v>14</v>
      </c>
      <c r="B3875" s="4" t="s">
        <v>3761</v>
      </c>
      <c r="C3875" s="4" t="s">
        <v>3762</v>
      </c>
      <c r="D3875" s="4" t="s">
        <v>4065</v>
      </c>
      <c r="E3875" s="4" t="s">
        <v>4066</v>
      </c>
      <c r="F3875" s="4" t="s">
        <v>4067</v>
      </c>
      <c r="G3875" s="4" t="s">
        <v>4070</v>
      </c>
      <c r="H3875" s="4" t="s">
        <v>20</v>
      </c>
      <c r="I3875" s="4" t="s">
        <v>21</v>
      </c>
      <c r="J3875" s="4" t="s">
        <v>22</v>
      </c>
      <c r="K3875" s="4" t="s">
        <v>3766</v>
      </c>
      <c r="L3875" s="4" t="s">
        <v>3772</v>
      </c>
      <c r="M3875" s="5">
        <v>44543</v>
      </c>
      <c r="N3875" s="6">
        <v>7441</v>
      </c>
      <c r="O3875" s="4">
        <f t="shared" si="120"/>
        <v>13</v>
      </c>
      <c r="P3875" s="4" t="str">
        <f t="shared" si="121"/>
        <v>2021-12</v>
      </c>
    </row>
    <row r="3876" spans="1:16" ht="12.75" x14ac:dyDescent="0.2">
      <c r="A3876" s="4" t="s">
        <v>14</v>
      </c>
      <c r="B3876" s="4" t="s">
        <v>4342</v>
      </c>
      <c r="C3876" s="4" t="s">
        <v>4343</v>
      </c>
      <c r="D3876" s="4" t="s">
        <v>4585</v>
      </c>
      <c r="E3876" s="4" t="s">
        <v>4590</v>
      </c>
      <c r="F3876" s="4" t="s">
        <v>4591</v>
      </c>
      <c r="G3876" s="4" t="s">
        <v>4603</v>
      </c>
      <c r="H3876" s="4" t="s">
        <v>20</v>
      </c>
      <c r="I3876" s="4" t="s">
        <v>29</v>
      </c>
      <c r="J3876" s="4" t="s">
        <v>22</v>
      </c>
      <c r="K3876" s="4" t="s">
        <v>4362</v>
      </c>
      <c r="L3876" s="4" t="s">
        <v>4374</v>
      </c>
      <c r="M3876" s="5">
        <v>44543</v>
      </c>
      <c r="N3876" s="6">
        <v>9721</v>
      </c>
      <c r="O3876" s="4">
        <f t="shared" si="120"/>
        <v>13</v>
      </c>
      <c r="P3876" s="4" t="str">
        <f t="shared" si="121"/>
        <v>2021-12</v>
      </c>
    </row>
    <row r="3877" spans="1:16" ht="12.75" x14ac:dyDescent="0.2">
      <c r="A3877" s="4" t="s">
        <v>14</v>
      </c>
      <c r="B3877" s="4" t="s">
        <v>7654</v>
      </c>
      <c r="C3877" s="4" t="s">
        <v>9693</v>
      </c>
      <c r="D3877" s="4" t="s">
        <v>7419</v>
      </c>
      <c r="E3877" s="4" t="s">
        <v>9509</v>
      </c>
      <c r="F3877" s="4" t="s">
        <v>9510</v>
      </c>
      <c r="G3877" s="4" t="s">
        <v>9865</v>
      </c>
      <c r="H3877" s="4" t="s">
        <v>20</v>
      </c>
      <c r="I3877" s="4" t="s">
        <v>21</v>
      </c>
      <c r="J3877" s="4" t="s">
        <v>22</v>
      </c>
      <c r="K3877" s="4" t="s">
        <v>9697</v>
      </c>
      <c r="L3877" s="4" t="s">
        <v>721</v>
      </c>
      <c r="M3877" s="5">
        <v>44543</v>
      </c>
      <c r="N3877" s="6">
        <v>6200</v>
      </c>
      <c r="O3877" s="4">
        <f t="shared" si="120"/>
        <v>13</v>
      </c>
      <c r="P3877" s="4" t="str">
        <f t="shared" si="121"/>
        <v>2021-12</v>
      </c>
    </row>
    <row r="3878" spans="1:16" ht="12.75" x14ac:dyDescent="0.2">
      <c r="A3878" s="4" t="s">
        <v>3048</v>
      </c>
      <c r="B3878" s="4" t="s">
        <v>10496</v>
      </c>
      <c r="C3878" s="4" t="s">
        <v>10930</v>
      </c>
      <c r="D3878" s="4" t="s">
        <v>11703</v>
      </c>
      <c r="E3878" s="4" t="s">
        <v>11704</v>
      </c>
      <c r="F3878" s="4" t="s">
        <v>11705</v>
      </c>
      <c r="G3878" s="4" t="s">
        <v>11706</v>
      </c>
      <c r="H3878" s="4" t="s">
        <v>20</v>
      </c>
      <c r="I3878" s="4" t="s">
        <v>21</v>
      </c>
      <c r="J3878" s="4" t="s">
        <v>22</v>
      </c>
      <c r="K3878" s="4" t="s">
        <v>10997</v>
      </c>
      <c r="L3878" s="4" t="s">
        <v>10143</v>
      </c>
      <c r="M3878" s="5">
        <v>44543</v>
      </c>
      <c r="N3878" s="6">
        <v>6402</v>
      </c>
      <c r="O3878" s="4">
        <f t="shared" si="120"/>
        <v>13</v>
      </c>
      <c r="P3878" s="4" t="str">
        <f t="shared" si="121"/>
        <v>2021-12</v>
      </c>
    </row>
    <row r="3879" spans="1:16" ht="12.75" x14ac:dyDescent="0.2">
      <c r="A3879" s="4" t="s">
        <v>3048</v>
      </c>
      <c r="B3879" s="4" t="s">
        <v>12289</v>
      </c>
      <c r="C3879" s="4" t="s">
        <v>12841</v>
      </c>
      <c r="D3879" s="4" t="s">
        <v>10273</v>
      </c>
      <c r="E3879" s="4" t="s">
        <v>13002</v>
      </c>
      <c r="F3879" s="4" t="s">
        <v>13003</v>
      </c>
      <c r="G3879" s="4" t="s">
        <v>13010</v>
      </c>
      <c r="H3879" s="4" t="s">
        <v>20</v>
      </c>
      <c r="I3879" s="4" t="s">
        <v>21</v>
      </c>
      <c r="J3879" s="4" t="s">
        <v>22</v>
      </c>
      <c r="K3879" s="4" t="s">
        <v>12850</v>
      </c>
      <c r="L3879" s="4" t="s">
        <v>12958</v>
      </c>
      <c r="M3879" s="5">
        <v>44543</v>
      </c>
      <c r="N3879" s="6">
        <v>660</v>
      </c>
      <c r="O3879" s="4">
        <f t="shared" si="120"/>
        <v>13</v>
      </c>
      <c r="P3879" s="4" t="str">
        <f t="shared" si="121"/>
        <v>2021-12</v>
      </c>
    </row>
    <row r="3880" spans="1:16" ht="12.75" x14ac:dyDescent="0.2">
      <c r="A3880" s="4" t="s">
        <v>3048</v>
      </c>
      <c r="B3880" s="4" t="s">
        <v>12289</v>
      </c>
      <c r="C3880" s="4" t="s">
        <v>12841</v>
      </c>
      <c r="D3880" s="4" t="s">
        <v>13222</v>
      </c>
      <c r="E3880" s="4" t="s">
        <v>12117</v>
      </c>
      <c r="F3880" s="4" t="s">
        <v>12118</v>
      </c>
      <c r="G3880" s="4" t="s">
        <v>13231</v>
      </c>
      <c r="H3880" s="4" t="s">
        <v>20</v>
      </c>
      <c r="I3880" s="4" t="s">
        <v>29</v>
      </c>
      <c r="J3880" s="4" t="s">
        <v>36</v>
      </c>
      <c r="K3880" s="4" t="s">
        <v>12845</v>
      </c>
      <c r="L3880" s="4" t="s">
        <v>12121</v>
      </c>
      <c r="M3880" s="5">
        <v>44543</v>
      </c>
      <c r="N3880" s="6">
        <v>1733</v>
      </c>
      <c r="O3880" s="4">
        <f t="shared" si="120"/>
        <v>13</v>
      </c>
      <c r="P3880" s="4" t="str">
        <f t="shared" si="121"/>
        <v>2021-12</v>
      </c>
    </row>
    <row r="3881" spans="1:16" ht="12.75" x14ac:dyDescent="0.2">
      <c r="A3881" s="4" t="s">
        <v>14</v>
      </c>
      <c r="B3881" s="4" t="s">
        <v>15</v>
      </c>
      <c r="C3881" s="4" t="s">
        <v>504</v>
      </c>
      <c r="D3881" s="4" t="s">
        <v>967</v>
      </c>
      <c r="E3881" s="4" t="s">
        <v>968</v>
      </c>
      <c r="F3881" s="4" t="s">
        <v>969</v>
      </c>
      <c r="G3881" s="4" t="s">
        <v>975</v>
      </c>
      <c r="H3881" s="4" t="s">
        <v>20</v>
      </c>
      <c r="I3881" s="4" t="s">
        <v>21</v>
      </c>
      <c r="J3881" s="4" t="s">
        <v>22</v>
      </c>
      <c r="K3881" s="4" t="s">
        <v>508</v>
      </c>
      <c r="L3881" s="4" t="s">
        <v>309</v>
      </c>
      <c r="M3881" s="5">
        <v>44544</v>
      </c>
      <c r="N3881" s="6">
        <v>7064</v>
      </c>
      <c r="O3881" s="4">
        <f t="shared" si="120"/>
        <v>14</v>
      </c>
      <c r="P3881" s="4" t="str">
        <f t="shared" si="121"/>
        <v>2021-12</v>
      </c>
    </row>
    <row r="3882" spans="1:16" ht="12.75" x14ac:dyDescent="0.2">
      <c r="A3882" s="4" t="s">
        <v>14</v>
      </c>
      <c r="B3882" s="4" t="s">
        <v>15</v>
      </c>
      <c r="C3882" s="4" t="s">
        <v>504</v>
      </c>
      <c r="D3882" s="4" t="s">
        <v>996</v>
      </c>
      <c r="E3882" s="4" t="s">
        <v>1019</v>
      </c>
      <c r="F3882" s="4" t="s">
        <v>1020</v>
      </c>
      <c r="G3882" s="4" t="s">
        <v>1022</v>
      </c>
      <c r="H3882" s="4" t="s">
        <v>20</v>
      </c>
      <c r="I3882" s="4" t="s">
        <v>21</v>
      </c>
      <c r="J3882" s="4" t="s">
        <v>36</v>
      </c>
      <c r="K3882" s="4" t="s">
        <v>517</v>
      </c>
      <c r="L3882" s="4" t="s">
        <v>100</v>
      </c>
      <c r="M3882" s="5">
        <v>44544</v>
      </c>
      <c r="N3882" s="6">
        <v>7843</v>
      </c>
      <c r="O3882" s="4">
        <f t="shared" si="120"/>
        <v>14</v>
      </c>
      <c r="P3882" s="4" t="str">
        <f t="shared" si="121"/>
        <v>2021-12</v>
      </c>
    </row>
    <row r="3883" spans="1:16" ht="12.75" x14ac:dyDescent="0.2">
      <c r="A3883" s="4" t="s">
        <v>1050</v>
      </c>
      <c r="B3883" s="4" t="s">
        <v>1051</v>
      </c>
      <c r="C3883" s="4" t="s">
        <v>2556</v>
      </c>
      <c r="D3883" s="4" t="s">
        <v>25</v>
      </c>
      <c r="E3883" s="4" t="s">
        <v>2705</v>
      </c>
      <c r="F3883" s="4" t="s">
        <v>2706</v>
      </c>
      <c r="G3883" s="4" t="s">
        <v>2707</v>
      </c>
      <c r="H3883" s="4" t="s">
        <v>210</v>
      </c>
      <c r="I3883" s="4" t="s">
        <v>210</v>
      </c>
      <c r="J3883" s="4" t="s">
        <v>226</v>
      </c>
      <c r="K3883" s="4" t="s">
        <v>2565</v>
      </c>
      <c r="L3883" s="4" t="s">
        <v>2014</v>
      </c>
      <c r="M3883" s="5">
        <v>44544</v>
      </c>
      <c r="N3883" s="6">
        <v>5176</v>
      </c>
      <c r="O3883" s="4">
        <f t="shared" si="120"/>
        <v>14</v>
      </c>
      <c r="P3883" s="4" t="str">
        <f t="shared" si="121"/>
        <v>2021-12</v>
      </c>
    </row>
    <row r="3884" spans="1:16" ht="12.75" x14ac:dyDescent="0.2">
      <c r="A3884" s="4" t="s">
        <v>1050</v>
      </c>
      <c r="B3884" s="4" t="s">
        <v>1051</v>
      </c>
      <c r="C3884" s="4" t="s">
        <v>2556</v>
      </c>
      <c r="D3884" s="4" t="s">
        <v>2881</v>
      </c>
      <c r="E3884" s="4" t="s">
        <v>2882</v>
      </c>
      <c r="F3884" s="4" t="s">
        <v>2883</v>
      </c>
      <c r="G3884" s="4" t="s">
        <v>2884</v>
      </c>
      <c r="H3884" s="4" t="s">
        <v>20</v>
      </c>
      <c r="I3884" s="4" t="s">
        <v>21</v>
      </c>
      <c r="J3884" s="4" t="s">
        <v>162</v>
      </c>
      <c r="K3884" s="4" t="s">
        <v>2565</v>
      </c>
      <c r="L3884" s="4" t="s">
        <v>2373</v>
      </c>
      <c r="M3884" s="5">
        <v>44544</v>
      </c>
      <c r="N3884" s="6">
        <v>8996</v>
      </c>
      <c r="O3884" s="4">
        <f t="shared" si="120"/>
        <v>14</v>
      </c>
      <c r="P3884" s="4" t="str">
        <f t="shared" si="121"/>
        <v>2021-12</v>
      </c>
    </row>
    <row r="3885" spans="1:16" ht="12.75" x14ac:dyDescent="0.2">
      <c r="A3885" s="4" t="s">
        <v>3048</v>
      </c>
      <c r="B3885" s="4" t="s">
        <v>3049</v>
      </c>
      <c r="C3885" s="4" t="s">
        <v>3050</v>
      </c>
      <c r="D3885" s="4" t="s">
        <v>3237</v>
      </c>
      <c r="E3885" s="4" t="s">
        <v>3238</v>
      </c>
      <c r="F3885" s="4" t="s">
        <v>3239</v>
      </c>
      <c r="G3885" s="4" t="s">
        <v>3242</v>
      </c>
      <c r="H3885" s="4" t="s">
        <v>20</v>
      </c>
      <c r="I3885" s="4" t="s">
        <v>29</v>
      </c>
      <c r="J3885" s="4" t="s">
        <v>22</v>
      </c>
      <c r="K3885" s="4" t="s">
        <v>3070</v>
      </c>
      <c r="L3885" s="4" t="s">
        <v>3094</v>
      </c>
      <c r="M3885" s="5">
        <v>44544</v>
      </c>
      <c r="N3885" s="6">
        <v>7963</v>
      </c>
      <c r="O3885" s="4">
        <f t="shared" si="120"/>
        <v>14</v>
      </c>
      <c r="P3885" s="4" t="str">
        <f t="shared" si="121"/>
        <v>2021-12</v>
      </c>
    </row>
    <row r="3886" spans="1:16" ht="12.75" x14ac:dyDescent="0.2">
      <c r="A3886" s="4" t="s">
        <v>14</v>
      </c>
      <c r="B3886" s="4" t="s">
        <v>4342</v>
      </c>
      <c r="C3886" s="4" t="s">
        <v>4343</v>
      </c>
      <c r="D3886" s="4" t="s">
        <v>4657</v>
      </c>
      <c r="E3886" s="4" t="s">
        <v>4682</v>
      </c>
      <c r="F3886" s="4" t="s">
        <v>4683</v>
      </c>
      <c r="G3886" s="4" t="s">
        <v>4700</v>
      </c>
      <c r="H3886" s="4" t="s">
        <v>20</v>
      </c>
      <c r="I3886" s="4" t="s">
        <v>21</v>
      </c>
      <c r="J3886" s="4" t="s">
        <v>22</v>
      </c>
      <c r="K3886" s="4" t="s">
        <v>4347</v>
      </c>
      <c r="L3886" s="4" t="s">
        <v>4348</v>
      </c>
      <c r="M3886" s="5">
        <v>44544</v>
      </c>
      <c r="N3886" s="6">
        <v>2986</v>
      </c>
      <c r="O3886" s="4">
        <f t="shared" si="120"/>
        <v>14</v>
      </c>
      <c r="P3886" s="4" t="str">
        <f t="shared" si="121"/>
        <v>2021-12</v>
      </c>
    </row>
    <row r="3887" spans="1:16" ht="12.75" x14ac:dyDescent="0.2">
      <c r="A3887" s="4" t="s">
        <v>1050</v>
      </c>
      <c r="B3887" s="4" t="s">
        <v>5461</v>
      </c>
      <c r="C3887" s="4" t="s">
        <v>5462</v>
      </c>
      <c r="D3887" s="4" t="s">
        <v>13936</v>
      </c>
      <c r="E3887" s="4" t="s">
        <v>5527</v>
      </c>
      <c r="F3887" s="4" t="s">
        <v>5528</v>
      </c>
      <c r="G3887" s="4" t="s">
        <v>5529</v>
      </c>
      <c r="H3887" s="4" t="s">
        <v>20</v>
      </c>
      <c r="I3887" s="4" t="s">
        <v>21</v>
      </c>
      <c r="J3887" s="4" t="s">
        <v>39</v>
      </c>
      <c r="K3887" s="4" t="s">
        <v>5515</v>
      </c>
      <c r="L3887" s="4" t="s">
        <v>5516</v>
      </c>
      <c r="M3887" s="5">
        <v>44544</v>
      </c>
      <c r="N3887" s="6">
        <v>1774</v>
      </c>
      <c r="O3887" s="4">
        <f t="shared" si="120"/>
        <v>14</v>
      </c>
      <c r="P3887" s="4" t="str">
        <f t="shared" si="121"/>
        <v>2021-12</v>
      </c>
    </row>
    <row r="3888" spans="1:16" ht="12.75" x14ac:dyDescent="0.2">
      <c r="A3888" s="4" t="s">
        <v>1050</v>
      </c>
      <c r="B3888" s="4" t="s">
        <v>5461</v>
      </c>
      <c r="C3888" s="4" t="s">
        <v>5462</v>
      </c>
      <c r="D3888" s="4" t="s">
        <v>6446</v>
      </c>
      <c r="E3888" s="4" t="s">
        <v>6447</v>
      </c>
      <c r="F3888" s="4" t="s">
        <v>6448</v>
      </c>
      <c r="G3888" s="4" t="s">
        <v>6459</v>
      </c>
      <c r="H3888" s="4" t="s">
        <v>20</v>
      </c>
      <c r="I3888" s="4" t="s">
        <v>21</v>
      </c>
      <c r="J3888" s="4" t="s">
        <v>22</v>
      </c>
      <c r="K3888" s="4" t="s">
        <v>5515</v>
      </c>
      <c r="L3888" s="4" t="s">
        <v>5516</v>
      </c>
      <c r="M3888" s="5">
        <v>44544</v>
      </c>
      <c r="N3888" s="6">
        <v>6658</v>
      </c>
      <c r="O3888" s="4">
        <f t="shared" si="120"/>
        <v>14</v>
      </c>
      <c r="P3888" s="4" t="str">
        <f t="shared" si="121"/>
        <v>2021-12</v>
      </c>
    </row>
    <row r="3889" spans="1:16" ht="12.75" x14ac:dyDescent="0.2">
      <c r="A3889" s="4" t="s">
        <v>14</v>
      </c>
      <c r="B3889" s="4" t="s">
        <v>7654</v>
      </c>
      <c r="C3889" s="4" t="s">
        <v>8288</v>
      </c>
      <c r="D3889" s="4" t="s">
        <v>8032</v>
      </c>
      <c r="E3889" s="4" t="s">
        <v>8033</v>
      </c>
      <c r="F3889" s="4" t="s">
        <v>8034</v>
      </c>
      <c r="G3889" s="4" t="s">
        <v>9162</v>
      </c>
      <c r="H3889" s="4" t="s">
        <v>20</v>
      </c>
      <c r="I3889" s="4" t="s">
        <v>21</v>
      </c>
      <c r="J3889" s="4" t="s">
        <v>162</v>
      </c>
      <c r="K3889" s="4" t="s">
        <v>8036</v>
      </c>
      <c r="L3889" s="4" t="s">
        <v>9160</v>
      </c>
      <c r="M3889" s="5">
        <v>44544</v>
      </c>
      <c r="N3889" s="6">
        <v>2458</v>
      </c>
      <c r="O3889" s="4">
        <f t="shared" si="120"/>
        <v>14</v>
      </c>
      <c r="P3889" s="4" t="str">
        <f t="shared" si="121"/>
        <v>2021-12</v>
      </c>
    </row>
    <row r="3890" spans="1:16" ht="12.75" x14ac:dyDescent="0.2">
      <c r="A3890" s="4" t="s">
        <v>3048</v>
      </c>
      <c r="B3890" s="4" t="s">
        <v>10496</v>
      </c>
      <c r="C3890" s="4" t="s">
        <v>10930</v>
      </c>
      <c r="D3890" s="4" t="s">
        <v>13936</v>
      </c>
      <c r="E3890" s="4" t="s">
        <v>11208</v>
      </c>
      <c r="F3890" s="4" t="s">
        <v>11209</v>
      </c>
      <c r="G3890" s="4" t="s">
        <v>11210</v>
      </c>
      <c r="H3890" s="4" t="s">
        <v>20</v>
      </c>
      <c r="I3890" s="4" t="s">
        <v>21</v>
      </c>
      <c r="J3890" s="4" t="s">
        <v>162</v>
      </c>
      <c r="K3890" s="4" t="s">
        <v>10934</v>
      </c>
      <c r="L3890" s="4" t="s">
        <v>10935</v>
      </c>
      <c r="M3890" s="5">
        <v>44544</v>
      </c>
      <c r="N3890" s="6">
        <v>9454</v>
      </c>
      <c r="O3890" s="4">
        <f t="shared" si="120"/>
        <v>14</v>
      </c>
      <c r="P3890" s="4" t="str">
        <f t="shared" si="121"/>
        <v>2021-12</v>
      </c>
    </row>
    <row r="3891" spans="1:16" ht="12.75" x14ac:dyDescent="0.2">
      <c r="A3891" s="4" t="s">
        <v>3048</v>
      </c>
      <c r="B3891" s="4" t="s">
        <v>11712</v>
      </c>
      <c r="C3891" s="4" t="s">
        <v>11934</v>
      </c>
      <c r="D3891" s="4" t="s">
        <v>13936</v>
      </c>
      <c r="E3891" s="4" t="s">
        <v>11999</v>
      </c>
      <c r="F3891" s="4" t="s">
        <v>12000</v>
      </c>
      <c r="G3891" s="4" t="s">
        <v>12001</v>
      </c>
      <c r="H3891" s="4" t="s">
        <v>20</v>
      </c>
      <c r="I3891" s="4" t="s">
        <v>21</v>
      </c>
      <c r="J3891" s="4" t="s">
        <v>22</v>
      </c>
      <c r="K3891" s="4" t="s">
        <v>11964</v>
      </c>
      <c r="L3891" s="4" t="s">
        <v>10177</v>
      </c>
      <c r="M3891" s="5">
        <v>44544</v>
      </c>
      <c r="N3891" s="6">
        <v>4572</v>
      </c>
      <c r="O3891" s="4">
        <f t="shared" si="120"/>
        <v>14</v>
      </c>
      <c r="P3891" s="4" t="str">
        <f t="shared" si="121"/>
        <v>2021-12</v>
      </c>
    </row>
    <row r="3892" spans="1:16" ht="12.75" x14ac:dyDescent="0.2">
      <c r="A3892" s="4" t="s">
        <v>3048</v>
      </c>
      <c r="B3892" s="4" t="s">
        <v>12289</v>
      </c>
      <c r="C3892" s="4" t="s">
        <v>12291</v>
      </c>
      <c r="D3892" s="4" t="s">
        <v>12401</v>
      </c>
      <c r="E3892" s="4" t="s">
        <v>12402</v>
      </c>
      <c r="F3892" s="4" t="s">
        <v>12403</v>
      </c>
      <c r="G3892" s="4" t="s">
        <v>12404</v>
      </c>
      <c r="H3892" s="4" t="s">
        <v>20</v>
      </c>
      <c r="I3892" s="4" t="s">
        <v>21</v>
      </c>
      <c r="J3892" s="4" t="s">
        <v>162</v>
      </c>
      <c r="K3892" s="4" t="s">
        <v>12295</v>
      </c>
      <c r="L3892" s="4" t="s">
        <v>12370</v>
      </c>
      <c r="M3892" s="5">
        <v>44544</v>
      </c>
      <c r="N3892" s="6">
        <v>4443</v>
      </c>
      <c r="O3892" s="4">
        <f t="shared" si="120"/>
        <v>14</v>
      </c>
      <c r="P3892" s="4" t="str">
        <f t="shared" si="121"/>
        <v>2021-12</v>
      </c>
    </row>
    <row r="3893" spans="1:16" ht="12.75" x14ac:dyDescent="0.2">
      <c r="A3893" s="4" t="s">
        <v>3048</v>
      </c>
      <c r="B3893" s="4" t="s">
        <v>12289</v>
      </c>
      <c r="C3893" s="4" t="s">
        <v>12841</v>
      </c>
      <c r="D3893" s="4" t="s">
        <v>25</v>
      </c>
      <c r="E3893" s="4" t="s">
        <v>12895</v>
      </c>
      <c r="F3893" s="4" t="s">
        <v>12896</v>
      </c>
      <c r="G3893" s="4" t="s">
        <v>12912</v>
      </c>
      <c r="H3893" s="4" t="s">
        <v>20</v>
      </c>
      <c r="I3893" s="4" t="s">
        <v>29</v>
      </c>
      <c r="J3893" s="4" t="s">
        <v>36</v>
      </c>
      <c r="K3893" s="4" t="s">
        <v>12850</v>
      </c>
      <c r="L3893" s="4" t="s">
        <v>10478</v>
      </c>
      <c r="M3893" s="5">
        <v>44544</v>
      </c>
      <c r="N3893" s="6">
        <v>660</v>
      </c>
      <c r="O3893" s="4">
        <f t="shared" si="120"/>
        <v>14</v>
      </c>
      <c r="P3893" s="4" t="str">
        <f t="shared" si="121"/>
        <v>2021-12</v>
      </c>
    </row>
    <row r="3894" spans="1:16" ht="12.75" x14ac:dyDescent="0.2">
      <c r="A3894" s="4" t="s">
        <v>3048</v>
      </c>
      <c r="B3894" s="4" t="s">
        <v>12289</v>
      </c>
      <c r="C3894" s="4" t="s">
        <v>12841</v>
      </c>
      <c r="D3894" s="4" t="s">
        <v>10273</v>
      </c>
      <c r="E3894" s="4" t="s">
        <v>12979</v>
      </c>
      <c r="F3894" s="4" t="s">
        <v>12980</v>
      </c>
      <c r="G3894" s="4" t="s">
        <v>12984</v>
      </c>
      <c r="H3894" s="4" t="s">
        <v>20</v>
      </c>
      <c r="I3894" s="4" t="s">
        <v>21</v>
      </c>
      <c r="J3894" s="4" t="s">
        <v>22</v>
      </c>
      <c r="K3894" s="4" t="s">
        <v>12850</v>
      </c>
      <c r="L3894" s="4" t="s">
        <v>12121</v>
      </c>
      <c r="M3894" s="5">
        <v>44544</v>
      </c>
      <c r="N3894" s="6">
        <v>5535</v>
      </c>
      <c r="O3894" s="4">
        <f t="shared" si="120"/>
        <v>14</v>
      </c>
      <c r="P3894" s="4" t="str">
        <f t="shared" si="121"/>
        <v>2021-12</v>
      </c>
    </row>
    <row r="3895" spans="1:16" ht="12.75" x14ac:dyDescent="0.2">
      <c r="A3895" s="4" t="s">
        <v>3048</v>
      </c>
      <c r="B3895" s="4" t="s">
        <v>12289</v>
      </c>
      <c r="C3895" s="4" t="s">
        <v>12841</v>
      </c>
      <c r="D3895" s="4" t="s">
        <v>1496</v>
      </c>
      <c r="E3895" s="4" t="s">
        <v>13081</v>
      </c>
      <c r="F3895" s="4" t="s">
        <v>13082</v>
      </c>
      <c r="G3895" s="4" t="s">
        <v>13089</v>
      </c>
      <c r="H3895" s="4" t="s">
        <v>20</v>
      </c>
      <c r="I3895" s="4" t="s">
        <v>21</v>
      </c>
      <c r="J3895" s="4" t="s">
        <v>36</v>
      </c>
      <c r="K3895" s="4" t="s">
        <v>12850</v>
      </c>
      <c r="L3895" s="4" t="s">
        <v>10143</v>
      </c>
      <c r="M3895" s="5">
        <v>44544</v>
      </c>
      <c r="N3895" s="6">
        <v>2009</v>
      </c>
      <c r="O3895" s="4">
        <f t="shared" si="120"/>
        <v>14</v>
      </c>
      <c r="P3895" s="4" t="str">
        <f t="shared" si="121"/>
        <v>2021-12</v>
      </c>
    </row>
    <row r="3896" spans="1:16" ht="12.75" x14ac:dyDescent="0.2">
      <c r="A3896" s="4" t="s">
        <v>14</v>
      </c>
      <c r="B3896" s="4" t="s">
        <v>15</v>
      </c>
      <c r="C3896" s="4" t="s">
        <v>504</v>
      </c>
      <c r="D3896" s="4" t="s">
        <v>899</v>
      </c>
      <c r="E3896" s="4" t="s">
        <v>912</v>
      </c>
      <c r="F3896" s="4" t="s">
        <v>913</v>
      </c>
      <c r="G3896" s="4" t="s">
        <v>919</v>
      </c>
      <c r="H3896" s="4" t="s">
        <v>20</v>
      </c>
      <c r="I3896" s="4" t="s">
        <v>29</v>
      </c>
      <c r="J3896" s="4" t="s">
        <v>22</v>
      </c>
      <c r="K3896" s="4" t="s">
        <v>517</v>
      </c>
      <c r="L3896" s="4" t="s">
        <v>309</v>
      </c>
      <c r="M3896" s="5">
        <v>44545</v>
      </c>
      <c r="N3896" s="6">
        <v>9708</v>
      </c>
      <c r="O3896" s="4">
        <f t="shared" si="120"/>
        <v>15</v>
      </c>
      <c r="P3896" s="4" t="str">
        <f t="shared" si="121"/>
        <v>2021-12</v>
      </c>
    </row>
    <row r="3897" spans="1:16" ht="12.75" x14ac:dyDescent="0.2">
      <c r="A3897" s="4" t="s">
        <v>1050</v>
      </c>
      <c r="B3897" s="4" t="s">
        <v>1051</v>
      </c>
      <c r="C3897" s="4" t="s">
        <v>2556</v>
      </c>
      <c r="D3897" s="4" t="s">
        <v>1664</v>
      </c>
      <c r="E3897" s="4" t="s">
        <v>2879</v>
      </c>
      <c r="F3897" s="4" t="s">
        <v>2880</v>
      </c>
      <c r="G3897" s="4" t="s">
        <v>3048</v>
      </c>
      <c r="H3897" s="4" t="s">
        <v>210</v>
      </c>
      <c r="I3897" s="4" t="s">
        <v>210</v>
      </c>
      <c r="J3897" s="4" t="s">
        <v>3048</v>
      </c>
      <c r="K3897" s="4" t="s">
        <v>2576</v>
      </c>
      <c r="L3897" s="4" t="s">
        <v>2014</v>
      </c>
      <c r="M3897" s="5">
        <v>44545</v>
      </c>
      <c r="N3897" s="6">
        <v>2286</v>
      </c>
      <c r="O3897" s="4">
        <f t="shared" si="120"/>
        <v>15</v>
      </c>
      <c r="P3897" s="4" t="str">
        <f t="shared" si="121"/>
        <v>2021-12</v>
      </c>
    </row>
    <row r="3898" spans="1:16" ht="12.75" x14ac:dyDescent="0.2">
      <c r="A3898" s="4" t="s">
        <v>3048</v>
      </c>
      <c r="B3898" s="4" t="s">
        <v>3049</v>
      </c>
      <c r="C3898" s="4" t="s">
        <v>3050</v>
      </c>
      <c r="D3898" s="4" t="s">
        <v>3114</v>
      </c>
      <c r="E3898" s="4" t="s">
        <v>3118</v>
      </c>
      <c r="F3898" s="4" t="s">
        <v>3119</v>
      </c>
      <c r="G3898" s="4" t="s">
        <v>3121</v>
      </c>
      <c r="H3898" s="4" t="s">
        <v>20</v>
      </c>
      <c r="I3898" s="4" t="s">
        <v>21</v>
      </c>
      <c r="J3898" s="4" t="s">
        <v>36</v>
      </c>
      <c r="K3898" s="4" t="s">
        <v>3054</v>
      </c>
      <c r="L3898" s="4" t="s">
        <v>3055</v>
      </c>
      <c r="M3898" s="5">
        <v>44545</v>
      </c>
      <c r="N3898" s="6">
        <v>508</v>
      </c>
      <c r="O3898" s="4">
        <f t="shared" si="120"/>
        <v>15</v>
      </c>
      <c r="P3898" s="4" t="str">
        <f t="shared" si="121"/>
        <v>2021-12</v>
      </c>
    </row>
    <row r="3899" spans="1:16" ht="12.75" x14ac:dyDescent="0.2">
      <c r="A3899" s="4" t="s">
        <v>14</v>
      </c>
      <c r="B3899" s="4" t="s">
        <v>4342</v>
      </c>
      <c r="C3899" s="4" t="s">
        <v>4343</v>
      </c>
      <c r="D3899" s="4" t="s">
        <v>4532</v>
      </c>
      <c r="E3899" s="4" t="s">
        <v>4543</v>
      </c>
      <c r="F3899" s="4" t="s">
        <v>4544</v>
      </c>
      <c r="G3899" s="4" t="s">
        <v>4547</v>
      </c>
      <c r="H3899" s="4" t="s">
        <v>20</v>
      </c>
      <c r="I3899" s="4" t="s">
        <v>29</v>
      </c>
      <c r="J3899" s="4" t="s">
        <v>22</v>
      </c>
      <c r="K3899" s="4" t="s">
        <v>4347</v>
      </c>
      <c r="L3899" s="4" t="s">
        <v>4348</v>
      </c>
      <c r="M3899" s="5">
        <v>44545</v>
      </c>
      <c r="N3899" s="6">
        <v>394</v>
      </c>
      <c r="O3899" s="4">
        <f t="shared" si="120"/>
        <v>15</v>
      </c>
      <c r="P3899" s="4" t="str">
        <f t="shared" si="121"/>
        <v>2021-12</v>
      </c>
    </row>
    <row r="3900" spans="1:16" ht="12.75" x14ac:dyDescent="0.2">
      <c r="A3900" s="4" t="s">
        <v>1050</v>
      </c>
      <c r="B3900" s="4" t="s">
        <v>5461</v>
      </c>
      <c r="C3900" s="4" t="s">
        <v>5462</v>
      </c>
      <c r="D3900" s="4" t="s">
        <v>6331</v>
      </c>
      <c r="E3900" s="4" t="s">
        <v>6332</v>
      </c>
      <c r="F3900" s="4" t="s">
        <v>6333</v>
      </c>
      <c r="G3900" s="4" t="s">
        <v>6335</v>
      </c>
      <c r="H3900" s="4" t="s">
        <v>20</v>
      </c>
      <c r="I3900" s="4" t="s">
        <v>21</v>
      </c>
      <c r="J3900" s="4" t="s">
        <v>36</v>
      </c>
      <c r="K3900" s="4" t="s">
        <v>5515</v>
      </c>
      <c r="L3900" s="4" t="s">
        <v>5516</v>
      </c>
      <c r="M3900" s="5">
        <v>44545</v>
      </c>
      <c r="N3900" s="6">
        <v>3575</v>
      </c>
      <c r="O3900" s="4">
        <f t="shared" si="120"/>
        <v>15</v>
      </c>
      <c r="P3900" s="4" t="str">
        <f t="shared" si="121"/>
        <v>2021-12</v>
      </c>
    </row>
    <row r="3901" spans="1:16" ht="12.75" x14ac:dyDescent="0.2">
      <c r="A3901" s="4" t="s">
        <v>1050</v>
      </c>
      <c r="B3901" s="4" t="s">
        <v>5461</v>
      </c>
      <c r="C3901" s="4" t="s">
        <v>5462</v>
      </c>
      <c r="D3901" s="4" t="s">
        <v>6398</v>
      </c>
      <c r="E3901" s="4" t="s">
        <v>5509</v>
      </c>
      <c r="F3901" s="4" t="s">
        <v>5510</v>
      </c>
      <c r="G3901" s="4" t="s">
        <v>6415</v>
      </c>
      <c r="H3901" s="4" t="s">
        <v>20</v>
      </c>
      <c r="I3901" s="4" t="s">
        <v>21</v>
      </c>
      <c r="J3901" s="4" t="s">
        <v>22</v>
      </c>
      <c r="K3901" s="4" t="s">
        <v>5466</v>
      </c>
      <c r="L3901" s="4" t="s">
        <v>5516</v>
      </c>
      <c r="M3901" s="5">
        <v>44545</v>
      </c>
      <c r="N3901" s="6">
        <v>2618</v>
      </c>
      <c r="O3901" s="4">
        <f t="shared" si="120"/>
        <v>15</v>
      </c>
      <c r="P3901" s="4" t="str">
        <f t="shared" si="121"/>
        <v>2021-12</v>
      </c>
    </row>
    <row r="3902" spans="1:16" ht="12.75" x14ac:dyDescent="0.2">
      <c r="A3902" s="4" t="s">
        <v>14</v>
      </c>
      <c r="B3902" s="4" t="s">
        <v>6544</v>
      </c>
      <c r="C3902" s="4" t="s">
        <v>6545</v>
      </c>
      <c r="D3902" s="4" t="s">
        <v>6961</v>
      </c>
      <c r="E3902" s="4" t="s">
        <v>6590</v>
      </c>
      <c r="F3902" s="4" t="s">
        <v>6591</v>
      </c>
      <c r="G3902" s="4" t="s">
        <v>6967</v>
      </c>
      <c r="H3902" s="4" t="s">
        <v>20</v>
      </c>
      <c r="I3902" s="4" t="s">
        <v>21</v>
      </c>
      <c r="J3902" s="4" t="s">
        <v>36</v>
      </c>
      <c r="K3902" s="4" t="s">
        <v>6549</v>
      </c>
      <c r="L3902" s="4" t="s">
        <v>6596</v>
      </c>
      <c r="M3902" s="5">
        <v>44545</v>
      </c>
      <c r="N3902" s="6">
        <v>7543</v>
      </c>
      <c r="O3902" s="4">
        <f t="shared" si="120"/>
        <v>15</v>
      </c>
      <c r="P3902" s="4" t="str">
        <f t="shared" si="121"/>
        <v>2021-12</v>
      </c>
    </row>
    <row r="3903" spans="1:16" ht="12.75" x14ac:dyDescent="0.2">
      <c r="A3903" s="4" t="s">
        <v>14</v>
      </c>
      <c r="B3903" s="4" t="s">
        <v>7127</v>
      </c>
      <c r="C3903" s="4" t="s">
        <v>7128</v>
      </c>
      <c r="D3903" s="4" t="s">
        <v>7513</v>
      </c>
      <c r="E3903" s="4" t="s">
        <v>7381</v>
      </c>
      <c r="F3903" s="4" t="s">
        <v>7382</v>
      </c>
      <c r="G3903" s="4" t="s">
        <v>7520</v>
      </c>
      <c r="H3903" s="4" t="s">
        <v>20</v>
      </c>
      <c r="I3903" s="4" t="s">
        <v>21</v>
      </c>
      <c r="J3903" s="4" t="s">
        <v>22</v>
      </c>
      <c r="K3903" s="4" t="s">
        <v>7135</v>
      </c>
      <c r="L3903" s="4" t="s">
        <v>7151</v>
      </c>
      <c r="M3903" s="5">
        <v>44545</v>
      </c>
      <c r="N3903" s="6">
        <v>908</v>
      </c>
      <c r="O3903" s="4">
        <f t="shared" si="120"/>
        <v>15</v>
      </c>
      <c r="P3903" s="4" t="str">
        <f t="shared" si="121"/>
        <v>2021-12</v>
      </c>
    </row>
    <row r="3904" spans="1:16" ht="12.75" x14ac:dyDescent="0.2">
      <c r="A3904" s="4" t="s">
        <v>14</v>
      </c>
      <c r="B3904" s="4" t="s">
        <v>7654</v>
      </c>
      <c r="C3904" s="4" t="s">
        <v>7825</v>
      </c>
      <c r="D3904" s="4" t="s">
        <v>7811</v>
      </c>
      <c r="E3904" s="4" t="s">
        <v>7921</v>
      </c>
      <c r="F3904" s="4" t="s">
        <v>7922</v>
      </c>
      <c r="G3904" s="4" t="s">
        <v>7924</v>
      </c>
      <c r="H3904" s="4" t="s">
        <v>210</v>
      </c>
      <c r="I3904" s="4" t="s">
        <v>210</v>
      </c>
      <c r="J3904" s="4" t="s">
        <v>877</v>
      </c>
      <c r="K3904" s="4" t="s">
        <v>7829</v>
      </c>
      <c r="L3904" s="4" t="s">
        <v>7785</v>
      </c>
      <c r="M3904" s="5">
        <v>44545</v>
      </c>
      <c r="N3904" s="6">
        <v>4947</v>
      </c>
      <c r="O3904" s="4">
        <f t="shared" si="120"/>
        <v>15</v>
      </c>
      <c r="P3904" s="4" t="str">
        <f t="shared" si="121"/>
        <v>2021-12</v>
      </c>
    </row>
    <row r="3905" spans="1:16" ht="12.75" x14ac:dyDescent="0.2">
      <c r="A3905" s="4" t="s">
        <v>14</v>
      </c>
      <c r="B3905" s="4" t="s">
        <v>7654</v>
      </c>
      <c r="C3905" s="4" t="s">
        <v>8288</v>
      </c>
      <c r="D3905" s="4" t="s">
        <v>8423</v>
      </c>
      <c r="E3905" s="4" t="s">
        <v>8618</v>
      </c>
      <c r="F3905" s="4" t="s">
        <v>8619</v>
      </c>
      <c r="G3905" s="4" t="s">
        <v>8625</v>
      </c>
      <c r="H3905" s="4" t="s">
        <v>20</v>
      </c>
      <c r="I3905" s="4" t="s">
        <v>21</v>
      </c>
      <c r="J3905" s="4" t="s">
        <v>36</v>
      </c>
      <c r="K3905" s="4" t="s">
        <v>8306</v>
      </c>
      <c r="L3905" s="4" t="s">
        <v>8112</v>
      </c>
      <c r="M3905" s="5">
        <v>44545</v>
      </c>
      <c r="N3905" s="6">
        <v>3923</v>
      </c>
      <c r="O3905" s="4">
        <f t="shared" si="120"/>
        <v>15</v>
      </c>
      <c r="P3905" s="4" t="str">
        <f t="shared" si="121"/>
        <v>2021-12</v>
      </c>
    </row>
    <row r="3906" spans="1:16" ht="12.75" x14ac:dyDescent="0.2">
      <c r="A3906" s="4" t="s">
        <v>14</v>
      </c>
      <c r="B3906" s="4" t="s">
        <v>7654</v>
      </c>
      <c r="C3906" s="4" t="s">
        <v>8288</v>
      </c>
      <c r="D3906" s="4" t="s">
        <v>8700</v>
      </c>
      <c r="E3906" s="4" t="s">
        <v>8758</v>
      </c>
      <c r="F3906" s="4" t="s">
        <v>8759</v>
      </c>
      <c r="G3906" s="4" t="s">
        <v>3048</v>
      </c>
      <c r="H3906" s="4" t="s">
        <v>210</v>
      </c>
      <c r="I3906" s="4" t="s">
        <v>210</v>
      </c>
      <c r="J3906" s="4" t="s">
        <v>3048</v>
      </c>
      <c r="K3906" s="4" t="s">
        <v>8297</v>
      </c>
      <c r="L3906" s="4" t="s">
        <v>8301</v>
      </c>
      <c r="M3906" s="5">
        <v>44545</v>
      </c>
      <c r="N3906" s="6">
        <v>9219</v>
      </c>
      <c r="O3906" s="4">
        <f t="shared" ref="O3906:O3969" si="122">DAY(M3906)</f>
        <v>15</v>
      </c>
      <c r="P3906" s="4" t="str">
        <f t="shared" ref="P3906:P3969" si="123">TEXT(M3906,"YYYY-MM")</f>
        <v>2021-12</v>
      </c>
    </row>
    <row r="3907" spans="1:16" ht="12.75" x14ac:dyDescent="0.2">
      <c r="A3907" s="4" t="s">
        <v>3048</v>
      </c>
      <c r="B3907" s="4" t="s">
        <v>10496</v>
      </c>
      <c r="C3907" s="4" t="s">
        <v>10930</v>
      </c>
      <c r="D3907" s="4" t="s">
        <v>25</v>
      </c>
      <c r="E3907" s="4" t="s">
        <v>11388</v>
      </c>
      <c r="F3907" s="4" t="s">
        <v>11389</v>
      </c>
      <c r="G3907" s="4" t="s">
        <v>11390</v>
      </c>
      <c r="H3907" s="4" t="s">
        <v>20</v>
      </c>
      <c r="I3907" s="4" t="s">
        <v>29</v>
      </c>
      <c r="J3907" s="4" t="s">
        <v>22</v>
      </c>
      <c r="K3907" s="4" t="s">
        <v>10136</v>
      </c>
      <c r="L3907" s="4" t="s">
        <v>10977</v>
      </c>
      <c r="M3907" s="5">
        <v>44545</v>
      </c>
      <c r="N3907" s="6">
        <v>9443</v>
      </c>
      <c r="O3907" s="4">
        <f t="shared" si="122"/>
        <v>15</v>
      </c>
      <c r="P3907" s="4" t="str">
        <f t="shared" si="123"/>
        <v>2021-12</v>
      </c>
    </row>
    <row r="3908" spans="1:16" ht="12.75" x14ac:dyDescent="0.2">
      <c r="A3908" s="4" t="s">
        <v>3048</v>
      </c>
      <c r="B3908" s="4" t="s">
        <v>12289</v>
      </c>
      <c r="C3908" s="4" t="s">
        <v>12291</v>
      </c>
      <c r="D3908" s="4" t="s">
        <v>12524</v>
      </c>
      <c r="E3908" s="4" t="s">
        <v>12327</v>
      </c>
      <c r="F3908" s="4" t="s">
        <v>12328</v>
      </c>
      <c r="G3908" s="4" t="s">
        <v>12527</v>
      </c>
      <c r="H3908" s="4" t="s">
        <v>20</v>
      </c>
      <c r="I3908" s="4" t="s">
        <v>21</v>
      </c>
      <c r="J3908" s="4" t="s">
        <v>22</v>
      </c>
      <c r="K3908" s="4" t="s">
        <v>12299</v>
      </c>
      <c r="L3908" s="4" t="s">
        <v>10478</v>
      </c>
      <c r="M3908" s="5">
        <v>44545</v>
      </c>
      <c r="N3908" s="6">
        <v>2780</v>
      </c>
      <c r="O3908" s="4">
        <f t="shared" si="122"/>
        <v>15</v>
      </c>
      <c r="P3908" s="4" t="str">
        <f t="shared" si="123"/>
        <v>2021-12</v>
      </c>
    </row>
    <row r="3909" spans="1:16" ht="12.75" x14ac:dyDescent="0.2">
      <c r="A3909" s="4" t="s">
        <v>14</v>
      </c>
      <c r="B3909" s="4" t="s">
        <v>15</v>
      </c>
      <c r="C3909" s="4" t="s">
        <v>504</v>
      </c>
      <c r="D3909" s="4" t="s">
        <v>922</v>
      </c>
      <c r="E3909" s="4" t="s">
        <v>923</v>
      </c>
      <c r="F3909" s="4" t="s">
        <v>924</v>
      </c>
      <c r="G3909" s="4" t="s">
        <v>933</v>
      </c>
      <c r="H3909" s="4" t="s">
        <v>20</v>
      </c>
      <c r="I3909" s="4" t="s">
        <v>29</v>
      </c>
      <c r="J3909" s="4" t="s">
        <v>22</v>
      </c>
      <c r="K3909" s="4" t="s">
        <v>508</v>
      </c>
      <c r="L3909" s="4" t="s">
        <v>73</v>
      </c>
      <c r="M3909" s="5">
        <v>44546</v>
      </c>
      <c r="N3909" s="6">
        <v>9290</v>
      </c>
      <c r="O3909" s="4">
        <f t="shared" si="122"/>
        <v>16</v>
      </c>
      <c r="P3909" s="4" t="str">
        <f t="shared" si="123"/>
        <v>2021-12</v>
      </c>
    </row>
    <row r="3910" spans="1:16" ht="12.75" x14ac:dyDescent="0.2">
      <c r="A3910" s="4" t="s">
        <v>1050</v>
      </c>
      <c r="B3910" s="4" t="s">
        <v>1051</v>
      </c>
      <c r="C3910" s="4" t="s">
        <v>1052</v>
      </c>
      <c r="D3910" s="4" t="s">
        <v>1846</v>
      </c>
      <c r="E3910" s="4" t="s">
        <v>1359</v>
      </c>
      <c r="F3910" s="4" t="s">
        <v>1360</v>
      </c>
      <c r="G3910" s="4" t="s">
        <v>1848</v>
      </c>
      <c r="H3910" s="4" t="s">
        <v>210</v>
      </c>
      <c r="I3910" s="4" t="s">
        <v>210</v>
      </c>
      <c r="J3910" s="4" t="s">
        <v>226</v>
      </c>
      <c r="K3910" s="4" t="s">
        <v>1056</v>
      </c>
      <c r="L3910" s="4" t="s">
        <v>1171</v>
      </c>
      <c r="M3910" s="5">
        <v>44546</v>
      </c>
      <c r="N3910" s="6">
        <v>2456</v>
      </c>
      <c r="O3910" s="4">
        <f t="shared" si="122"/>
        <v>16</v>
      </c>
      <c r="P3910" s="4" t="str">
        <f t="shared" si="123"/>
        <v>2021-12</v>
      </c>
    </row>
    <row r="3911" spans="1:16" ht="12.75" x14ac:dyDescent="0.2">
      <c r="A3911" s="4" t="s">
        <v>1050</v>
      </c>
      <c r="B3911" s="4" t="s">
        <v>1051</v>
      </c>
      <c r="C3911" s="4" t="s">
        <v>2556</v>
      </c>
      <c r="D3911" s="4" t="s">
        <v>25</v>
      </c>
      <c r="E3911" s="4" t="s">
        <v>2665</v>
      </c>
      <c r="F3911" s="4" t="s">
        <v>2666</v>
      </c>
      <c r="G3911" s="4" t="s">
        <v>2667</v>
      </c>
      <c r="H3911" s="4" t="s">
        <v>210</v>
      </c>
      <c r="I3911" s="4" t="s">
        <v>210</v>
      </c>
      <c r="J3911" s="4" t="s">
        <v>877</v>
      </c>
      <c r="K3911" s="4" t="s">
        <v>2565</v>
      </c>
      <c r="L3911" s="4" t="s">
        <v>2014</v>
      </c>
      <c r="M3911" s="5">
        <v>44546</v>
      </c>
      <c r="N3911" s="6">
        <v>9613</v>
      </c>
      <c r="O3911" s="4">
        <f t="shared" si="122"/>
        <v>16</v>
      </c>
      <c r="P3911" s="4" t="str">
        <f t="shared" si="123"/>
        <v>2021-12</v>
      </c>
    </row>
    <row r="3912" spans="1:16" ht="12.75" x14ac:dyDescent="0.2">
      <c r="A3912" s="4" t="s">
        <v>3048</v>
      </c>
      <c r="B3912" s="4" t="s">
        <v>3049</v>
      </c>
      <c r="C3912" s="4" t="s">
        <v>3522</v>
      </c>
      <c r="D3912" s="4" t="s">
        <v>3185</v>
      </c>
      <c r="E3912" s="4" t="s">
        <v>3202</v>
      </c>
      <c r="F3912" s="4" t="s">
        <v>3203</v>
      </c>
      <c r="G3912" s="4" t="s">
        <v>3658</v>
      </c>
      <c r="H3912" s="4" t="s">
        <v>20</v>
      </c>
      <c r="I3912" s="4" t="s">
        <v>21</v>
      </c>
      <c r="J3912" s="4" t="s">
        <v>36</v>
      </c>
      <c r="K3912" s="4" t="s">
        <v>3524</v>
      </c>
      <c r="L3912" s="4" t="s">
        <v>3055</v>
      </c>
      <c r="M3912" s="5">
        <v>44546</v>
      </c>
      <c r="N3912" s="6">
        <v>1599</v>
      </c>
      <c r="O3912" s="4">
        <f t="shared" si="122"/>
        <v>16</v>
      </c>
      <c r="P3912" s="4" t="str">
        <f t="shared" si="123"/>
        <v>2021-12</v>
      </c>
    </row>
    <row r="3913" spans="1:16" ht="12.75" x14ac:dyDescent="0.2">
      <c r="A3913" s="4" t="s">
        <v>14</v>
      </c>
      <c r="B3913" s="4" t="s">
        <v>4342</v>
      </c>
      <c r="C3913" s="4" t="s">
        <v>4343</v>
      </c>
      <c r="D3913" s="4" t="s">
        <v>5009</v>
      </c>
      <c r="E3913" s="4" t="s">
        <v>5014</v>
      </c>
      <c r="F3913" s="4" t="s">
        <v>5015</v>
      </c>
      <c r="G3913" s="4" t="s">
        <v>5016</v>
      </c>
      <c r="H3913" s="4" t="s">
        <v>20</v>
      </c>
      <c r="I3913" s="4" t="s">
        <v>21</v>
      </c>
      <c r="J3913" s="4" t="s">
        <v>39</v>
      </c>
      <c r="K3913" s="4" t="s">
        <v>4362</v>
      </c>
      <c r="L3913" s="4" t="s">
        <v>5013</v>
      </c>
      <c r="M3913" s="5">
        <v>44546</v>
      </c>
      <c r="N3913" s="6">
        <v>662</v>
      </c>
      <c r="O3913" s="4">
        <f t="shared" si="122"/>
        <v>16</v>
      </c>
      <c r="P3913" s="4" t="str">
        <f t="shared" si="123"/>
        <v>2021-12</v>
      </c>
    </row>
    <row r="3914" spans="1:16" ht="12.75" x14ac:dyDescent="0.2">
      <c r="A3914" s="4" t="s">
        <v>14</v>
      </c>
      <c r="B3914" s="4" t="s">
        <v>4342</v>
      </c>
      <c r="C3914" s="4" t="s">
        <v>4343</v>
      </c>
      <c r="D3914" s="4" t="s">
        <v>5186</v>
      </c>
      <c r="E3914" s="4" t="s">
        <v>4409</v>
      </c>
      <c r="F3914" s="4" t="s">
        <v>4410</v>
      </c>
      <c r="G3914" s="4" t="s">
        <v>5192</v>
      </c>
      <c r="H3914" s="4" t="s">
        <v>20</v>
      </c>
      <c r="I3914" s="4" t="s">
        <v>21</v>
      </c>
      <c r="J3914" s="4" t="s">
        <v>22</v>
      </c>
      <c r="K3914" s="4" t="s">
        <v>4347</v>
      </c>
      <c r="L3914" s="4" t="s">
        <v>4348</v>
      </c>
      <c r="M3914" s="5">
        <v>44546</v>
      </c>
      <c r="N3914" s="6">
        <v>4316</v>
      </c>
      <c r="O3914" s="4">
        <f t="shared" si="122"/>
        <v>16</v>
      </c>
      <c r="P3914" s="4" t="str">
        <f t="shared" si="123"/>
        <v>2021-12</v>
      </c>
    </row>
    <row r="3915" spans="1:16" ht="12.75" x14ac:dyDescent="0.2">
      <c r="A3915" s="4" t="s">
        <v>14</v>
      </c>
      <c r="B3915" s="4" t="s">
        <v>4342</v>
      </c>
      <c r="C3915" s="4" t="s">
        <v>4343</v>
      </c>
      <c r="D3915" s="4" t="s">
        <v>5252</v>
      </c>
      <c r="E3915" s="4" t="s">
        <v>4998</v>
      </c>
      <c r="F3915" s="4" t="s">
        <v>4999</v>
      </c>
      <c r="G3915" s="4" t="s">
        <v>5264</v>
      </c>
      <c r="H3915" s="4" t="s">
        <v>20</v>
      </c>
      <c r="I3915" s="4" t="s">
        <v>29</v>
      </c>
      <c r="J3915" s="4" t="s">
        <v>22</v>
      </c>
      <c r="K3915" s="4" t="s">
        <v>4396</v>
      </c>
      <c r="L3915" s="4" t="s">
        <v>4363</v>
      </c>
      <c r="M3915" s="5">
        <v>44546</v>
      </c>
      <c r="N3915" s="6">
        <v>5495</v>
      </c>
      <c r="O3915" s="4">
        <f t="shared" si="122"/>
        <v>16</v>
      </c>
      <c r="P3915" s="4" t="str">
        <f t="shared" si="123"/>
        <v>2021-12</v>
      </c>
    </row>
    <row r="3916" spans="1:16" ht="12.75" x14ac:dyDescent="0.2">
      <c r="A3916" s="4" t="s">
        <v>1050</v>
      </c>
      <c r="B3916" s="4" t="s">
        <v>5461</v>
      </c>
      <c r="C3916" s="4" t="s">
        <v>5462</v>
      </c>
      <c r="D3916" s="4" t="s">
        <v>5863</v>
      </c>
      <c r="E3916" s="4" t="s">
        <v>5629</v>
      </c>
      <c r="F3916" s="4" t="s">
        <v>5630</v>
      </c>
      <c r="G3916" s="4" t="s">
        <v>5871</v>
      </c>
      <c r="H3916" s="4" t="s">
        <v>210</v>
      </c>
      <c r="I3916" s="4" t="s">
        <v>343</v>
      </c>
      <c r="J3916" s="4" t="s">
        <v>22</v>
      </c>
      <c r="K3916" s="4" t="s">
        <v>5515</v>
      </c>
      <c r="L3916" s="4" t="s">
        <v>5516</v>
      </c>
      <c r="M3916" s="5">
        <v>44546</v>
      </c>
      <c r="N3916" s="6">
        <v>4711</v>
      </c>
      <c r="O3916" s="4">
        <f t="shared" si="122"/>
        <v>16</v>
      </c>
      <c r="P3916" s="4" t="str">
        <f t="shared" si="123"/>
        <v>2021-12</v>
      </c>
    </row>
    <row r="3917" spans="1:16" ht="12.75" x14ac:dyDescent="0.2">
      <c r="A3917" s="4" t="s">
        <v>1050</v>
      </c>
      <c r="B3917" s="4" t="s">
        <v>5461</v>
      </c>
      <c r="C3917" s="4" t="s">
        <v>5462</v>
      </c>
      <c r="D3917" s="4" t="s">
        <v>5993</v>
      </c>
      <c r="E3917" s="4" t="s">
        <v>5860</v>
      </c>
      <c r="F3917" s="4" t="s">
        <v>5861</v>
      </c>
      <c r="G3917" s="4" t="s">
        <v>6015</v>
      </c>
      <c r="H3917" s="4" t="s">
        <v>20</v>
      </c>
      <c r="I3917" s="4" t="s">
        <v>29</v>
      </c>
      <c r="J3917" s="4" t="s">
        <v>36</v>
      </c>
      <c r="K3917" s="4" t="s">
        <v>5515</v>
      </c>
      <c r="L3917" s="4" t="s">
        <v>5525</v>
      </c>
      <c r="M3917" s="5">
        <v>44546</v>
      </c>
      <c r="N3917" s="6">
        <v>7245</v>
      </c>
      <c r="O3917" s="4">
        <f t="shared" si="122"/>
        <v>16</v>
      </c>
      <c r="P3917" s="4" t="str">
        <f t="shared" si="123"/>
        <v>2021-12</v>
      </c>
    </row>
    <row r="3918" spans="1:16" ht="12.75" x14ac:dyDescent="0.2">
      <c r="A3918" s="4" t="s">
        <v>14</v>
      </c>
      <c r="B3918" s="4" t="s">
        <v>15</v>
      </c>
      <c r="C3918" s="4" t="s">
        <v>504</v>
      </c>
      <c r="D3918" s="4" t="s">
        <v>723</v>
      </c>
      <c r="E3918" s="4" t="s">
        <v>724</v>
      </c>
      <c r="F3918" s="4" t="s">
        <v>725</v>
      </c>
      <c r="G3918" s="4" t="s">
        <v>729</v>
      </c>
      <c r="H3918" s="4" t="s">
        <v>20</v>
      </c>
      <c r="I3918" s="4" t="s">
        <v>21</v>
      </c>
      <c r="J3918" s="4" t="s">
        <v>22</v>
      </c>
      <c r="K3918" s="4" t="s">
        <v>508</v>
      </c>
      <c r="L3918" s="4" t="s">
        <v>73</v>
      </c>
      <c r="M3918" s="5">
        <v>44547</v>
      </c>
      <c r="N3918" s="6">
        <v>2466</v>
      </c>
      <c r="O3918" s="4">
        <f t="shared" si="122"/>
        <v>17</v>
      </c>
      <c r="P3918" s="4" t="str">
        <f t="shared" si="123"/>
        <v>2021-12</v>
      </c>
    </row>
    <row r="3919" spans="1:16" ht="12.75" x14ac:dyDescent="0.2">
      <c r="A3919" s="4" t="s">
        <v>1050</v>
      </c>
      <c r="B3919" s="4" t="s">
        <v>1051</v>
      </c>
      <c r="C3919" s="4" t="s">
        <v>1999</v>
      </c>
      <c r="D3919" s="4" t="s">
        <v>2078</v>
      </c>
      <c r="E3919" s="4" t="s">
        <v>2270</v>
      </c>
      <c r="F3919" s="4" t="s">
        <v>2271</v>
      </c>
      <c r="G3919" s="4" t="s">
        <v>2281</v>
      </c>
      <c r="H3919" s="4" t="s">
        <v>20</v>
      </c>
      <c r="I3919" s="4" t="s">
        <v>21</v>
      </c>
      <c r="J3919" s="4" t="s">
        <v>22</v>
      </c>
      <c r="K3919" s="4" t="s">
        <v>2003</v>
      </c>
      <c r="L3919" s="4" t="s">
        <v>1195</v>
      </c>
      <c r="M3919" s="5">
        <v>44547</v>
      </c>
      <c r="N3919" s="6">
        <v>1616</v>
      </c>
      <c r="O3919" s="4">
        <f t="shared" si="122"/>
        <v>17</v>
      </c>
      <c r="P3919" s="4" t="str">
        <f t="shared" si="123"/>
        <v>2021-12</v>
      </c>
    </row>
    <row r="3920" spans="1:16" ht="12.75" x14ac:dyDescent="0.2">
      <c r="A3920" s="4" t="s">
        <v>14</v>
      </c>
      <c r="B3920" s="4" t="s">
        <v>3761</v>
      </c>
      <c r="C3920" s="4" t="s">
        <v>3762</v>
      </c>
      <c r="D3920" s="4" t="s">
        <v>25</v>
      </c>
      <c r="E3920" s="4" t="s">
        <v>3783</v>
      </c>
      <c r="F3920" s="4" t="s">
        <v>3784</v>
      </c>
      <c r="G3920" s="4" t="s">
        <v>3794</v>
      </c>
      <c r="H3920" s="4" t="s">
        <v>20</v>
      </c>
      <c r="I3920" s="4" t="s">
        <v>29</v>
      </c>
      <c r="J3920" s="4" t="s">
        <v>22</v>
      </c>
      <c r="K3920" s="4" t="s">
        <v>3771</v>
      </c>
      <c r="L3920" s="4" t="s">
        <v>3772</v>
      </c>
      <c r="M3920" s="5">
        <v>44547</v>
      </c>
      <c r="N3920" s="6">
        <v>3043</v>
      </c>
      <c r="O3920" s="4">
        <f t="shared" si="122"/>
        <v>17</v>
      </c>
      <c r="P3920" s="4" t="str">
        <f t="shared" si="123"/>
        <v>2021-12</v>
      </c>
    </row>
    <row r="3921" spans="1:16" ht="12.75" x14ac:dyDescent="0.2">
      <c r="A3921" s="4" t="s">
        <v>14</v>
      </c>
      <c r="B3921" s="4" t="s">
        <v>4342</v>
      </c>
      <c r="C3921" s="4" t="s">
        <v>4343</v>
      </c>
      <c r="D3921" s="4" t="s">
        <v>4609</v>
      </c>
      <c r="E3921" s="4" t="s">
        <v>4648</v>
      </c>
      <c r="F3921" s="4" t="s">
        <v>4649</v>
      </c>
      <c r="G3921" s="4" t="s">
        <v>4650</v>
      </c>
      <c r="H3921" s="4" t="s">
        <v>210</v>
      </c>
      <c r="I3921" s="4" t="s">
        <v>210</v>
      </c>
      <c r="J3921" s="4" t="s">
        <v>877</v>
      </c>
      <c r="K3921" s="4" t="s">
        <v>4362</v>
      </c>
      <c r="L3921" s="4" t="s">
        <v>4363</v>
      </c>
      <c r="M3921" s="5">
        <v>44547</v>
      </c>
      <c r="N3921" s="6">
        <v>9484</v>
      </c>
      <c r="O3921" s="4">
        <f t="shared" si="122"/>
        <v>17</v>
      </c>
      <c r="P3921" s="4" t="str">
        <f t="shared" si="123"/>
        <v>2021-12</v>
      </c>
    </row>
    <row r="3922" spans="1:16" ht="12.75" x14ac:dyDescent="0.2">
      <c r="A3922" s="4" t="s">
        <v>14</v>
      </c>
      <c r="B3922" s="4" t="s">
        <v>4342</v>
      </c>
      <c r="C3922" s="4" t="s">
        <v>4343</v>
      </c>
      <c r="D3922" s="4" t="s">
        <v>5183</v>
      </c>
      <c r="E3922" s="4" t="s">
        <v>4397</v>
      </c>
      <c r="F3922" s="4" t="s">
        <v>4398</v>
      </c>
      <c r="G3922" s="4" t="s">
        <v>5185</v>
      </c>
      <c r="H3922" s="4" t="s">
        <v>20</v>
      </c>
      <c r="I3922" s="4" t="s">
        <v>29</v>
      </c>
      <c r="J3922" s="4" t="s">
        <v>36</v>
      </c>
      <c r="K3922" s="4" t="s">
        <v>4362</v>
      </c>
      <c r="L3922" s="4" t="s">
        <v>4363</v>
      </c>
      <c r="M3922" s="5">
        <v>44547</v>
      </c>
      <c r="N3922" s="6">
        <v>4808</v>
      </c>
      <c r="O3922" s="4">
        <f t="shared" si="122"/>
        <v>17</v>
      </c>
      <c r="P3922" s="4" t="str">
        <f t="shared" si="123"/>
        <v>2021-12</v>
      </c>
    </row>
    <row r="3923" spans="1:16" ht="12.75" x14ac:dyDescent="0.2">
      <c r="A3923" s="4" t="s">
        <v>1050</v>
      </c>
      <c r="B3923" s="4" t="s">
        <v>5461</v>
      </c>
      <c r="C3923" s="4" t="s">
        <v>5462</v>
      </c>
      <c r="D3923" s="4" t="s">
        <v>5659</v>
      </c>
      <c r="E3923" s="4" t="s">
        <v>5690</v>
      </c>
      <c r="F3923" s="4" t="s">
        <v>5691</v>
      </c>
      <c r="G3923" s="4" t="s">
        <v>5697</v>
      </c>
      <c r="H3923" s="4" t="s">
        <v>20</v>
      </c>
      <c r="I3923" s="4" t="s">
        <v>21</v>
      </c>
      <c r="J3923" s="4" t="s">
        <v>36</v>
      </c>
      <c r="K3923" s="4" t="s">
        <v>5495</v>
      </c>
      <c r="L3923" s="4" t="s">
        <v>5525</v>
      </c>
      <c r="M3923" s="5">
        <v>44547</v>
      </c>
      <c r="N3923" s="6">
        <v>1597</v>
      </c>
      <c r="O3923" s="4">
        <f t="shared" si="122"/>
        <v>17</v>
      </c>
      <c r="P3923" s="4" t="str">
        <f t="shared" si="123"/>
        <v>2021-12</v>
      </c>
    </row>
    <row r="3924" spans="1:16" ht="12.75" x14ac:dyDescent="0.2">
      <c r="A3924" s="4" t="s">
        <v>1050</v>
      </c>
      <c r="B3924" s="4" t="s">
        <v>5461</v>
      </c>
      <c r="C3924" s="4" t="s">
        <v>5462</v>
      </c>
      <c r="D3924" s="4" t="s">
        <v>6291</v>
      </c>
      <c r="E3924" s="4" t="s">
        <v>6295</v>
      </c>
      <c r="F3924" s="4" t="s">
        <v>6296</v>
      </c>
      <c r="G3924" s="4" t="s">
        <v>6307</v>
      </c>
      <c r="H3924" s="4" t="s">
        <v>20</v>
      </c>
      <c r="I3924" s="4" t="s">
        <v>21</v>
      </c>
      <c r="J3924" s="4" t="s">
        <v>22</v>
      </c>
      <c r="K3924" s="4" t="s">
        <v>5515</v>
      </c>
      <c r="L3924" s="4" t="s">
        <v>5516</v>
      </c>
      <c r="M3924" s="5">
        <v>44547</v>
      </c>
      <c r="N3924" s="6">
        <v>7765</v>
      </c>
      <c r="O3924" s="4">
        <f t="shared" si="122"/>
        <v>17</v>
      </c>
      <c r="P3924" s="4" t="str">
        <f t="shared" si="123"/>
        <v>2021-12</v>
      </c>
    </row>
    <row r="3925" spans="1:16" ht="12.75" x14ac:dyDescent="0.2">
      <c r="A3925" s="4" t="s">
        <v>1050</v>
      </c>
      <c r="B3925" s="4" t="s">
        <v>5461</v>
      </c>
      <c r="C3925" s="4" t="s">
        <v>5462</v>
      </c>
      <c r="D3925" s="4" t="s">
        <v>6331</v>
      </c>
      <c r="E3925" s="4" t="s">
        <v>6332</v>
      </c>
      <c r="F3925" s="4" t="s">
        <v>6333</v>
      </c>
      <c r="G3925" s="4" t="s">
        <v>6342</v>
      </c>
      <c r="H3925" s="4" t="s">
        <v>20</v>
      </c>
      <c r="I3925" s="4" t="s">
        <v>21</v>
      </c>
      <c r="J3925" s="4" t="s">
        <v>36</v>
      </c>
      <c r="K3925" s="4" t="s">
        <v>5515</v>
      </c>
      <c r="L3925" s="4" t="s">
        <v>5516</v>
      </c>
      <c r="M3925" s="5">
        <v>44547</v>
      </c>
      <c r="N3925" s="6">
        <v>7957</v>
      </c>
      <c r="O3925" s="4">
        <f t="shared" si="122"/>
        <v>17</v>
      </c>
      <c r="P3925" s="4" t="str">
        <f t="shared" si="123"/>
        <v>2021-12</v>
      </c>
    </row>
    <row r="3926" spans="1:16" ht="12.75" x14ac:dyDescent="0.2">
      <c r="A3926" s="4" t="s">
        <v>1050</v>
      </c>
      <c r="B3926" s="4" t="s">
        <v>5461</v>
      </c>
      <c r="C3926" s="4" t="s">
        <v>5462</v>
      </c>
      <c r="D3926" s="4" t="s">
        <v>6398</v>
      </c>
      <c r="E3926" s="4" t="s">
        <v>5509</v>
      </c>
      <c r="F3926" s="4" t="s">
        <v>5510</v>
      </c>
      <c r="G3926" s="4" t="s">
        <v>6408</v>
      </c>
      <c r="H3926" s="4" t="s">
        <v>20</v>
      </c>
      <c r="I3926" s="4" t="s">
        <v>21</v>
      </c>
      <c r="J3926" s="4" t="s">
        <v>22</v>
      </c>
      <c r="K3926" s="4" t="s">
        <v>5466</v>
      </c>
      <c r="L3926" s="4" t="s">
        <v>5481</v>
      </c>
      <c r="M3926" s="5">
        <v>44547</v>
      </c>
      <c r="N3926" s="6">
        <v>6118</v>
      </c>
      <c r="O3926" s="4">
        <f t="shared" si="122"/>
        <v>17</v>
      </c>
      <c r="P3926" s="4" t="str">
        <f t="shared" si="123"/>
        <v>2021-12</v>
      </c>
    </row>
    <row r="3927" spans="1:16" ht="12.75" x14ac:dyDescent="0.2">
      <c r="A3927" s="4" t="s">
        <v>3048</v>
      </c>
      <c r="B3927" s="4" t="s">
        <v>9902</v>
      </c>
      <c r="C3927" s="4" t="s">
        <v>9903</v>
      </c>
      <c r="D3927" s="4" t="s">
        <v>9949</v>
      </c>
      <c r="E3927" s="4" t="s">
        <v>9950</v>
      </c>
      <c r="F3927" s="4" t="s">
        <v>9951</v>
      </c>
      <c r="G3927" s="4" t="s">
        <v>9954</v>
      </c>
      <c r="H3927" s="4" t="s">
        <v>210</v>
      </c>
      <c r="I3927" s="4" t="s">
        <v>343</v>
      </c>
      <c r="J3927" s="4" t="s">
        <v>36</v>
      </c>
      <c r="K3927" s="4" t="s">
        <v>9907</v>
      </c>
      <c r="L3927" s="4" t="s">
        <v>9911</v>
      </c>
      <c r="M3927" s="5">
        <v>44547</v>
      </c>
      <c r="N3927" s="6">
        <v>7954</v>
      </c>
      <c r="O3927" s="4">
        <f t="shared" si="122"/>
        <v>17</v>
      </c>
      <c r="P3927" s="4" t="str">
        <f t="shared" si="123"/>
        <v>2021-12</v>
      </c>
    </row>
    <row r="3928" spans="1:16" ht="12.75" x14ac:dyDescent="0.2">
      <c r="A3928" s="4" t="s">
        <v>3048</v>
      </c>
      <c r="B3928" s="4" t="s">
        <v>10496</v>
      </c>
      <c r="C3928" s="4" t="s">
        <v>10497</v>
      </c>
      <c r="D3928" s="4" t="s">
        <v>13936</v>
      </c>
      <c r="E3928" s="4" t="s">
        <v>10518</v>
      </c>
      <c r="F3928" s="4" t="s">
        <v>10519</v>
      </c>
      <c r="G3928" s="4" t="s">
        <v>10530</v>
      </c>
      <c r="H3928" s="4" t="s">
        <v>20</v>
      </c>
      <c r="I3928" s="4" t="s">
        <v>21</v>
      </c>
      <c r="J3928" s="4" t="s">
        <v>162</v>
      </c>
      <c r="K3928" s="4" t="s">
        <v>10521</v>
      </c>
      <c r="L3928" s="4" t="s">
        <v>10277</v>
      </c>
      <c r="M3928" s="5">
        <v>44547</v>
      </c>
      <c r="N3928" s="6">
        <v>1729</v>
      </c>
      <c r="O3928" s="4">
        <f t="shared" si="122"/>
        <v>17</v>
      </c>
      <c r="P3928" s="4" t="str">
        <f t="shared" si="123"/>
        <v>2021-12</v>
      </c>
    </row>
    <row r="3929" spans="1:16" ht="12.75" x14ac:dyDescent="0.2">
      <c r="A3929" s="4" t="s">
        <v>3048</v>
      </c>
      <c r="B3929" s="4" t="s">
        <v>10496</v>
      </c>
      <c r="C3929" s="4" t="s">
        <v>10497</v>
      </c>
      <c r="D3929" s="4" t="s">
        <v>10665</v>
      </c>
      <c r="E3929" s="4" t="s">
        <v>10571</v>
      </c>
      <c r="F3929" s="4" t="s">
        <v>10572</v>
      </c>
      <c r="G3929" s="4" t="s">
        <v>10724</v>
      </c>
      <c r="H3929" s="4" t="s">
        <v>210</v>
      </c>
      <c r="I3929" s="4" t="s">
        <v>343</v>
      </c>
      <c r="J3929" s="4" t="s">
        <v>22</v>
      </c>
      <c r="K3929" s="4" t="s">
        <v>10549</v>
      </c>
      <c r="L3929" s="4" t="s">
        <v>10574</v>
      </c>
      <c r="M3929" s="5">
        <v>44547</v>
      </c>
      <c r="N3929" s="6">
        <v>566</v>
      </c>
      <c r="O3929" s="4">
        <f t="shared" si="122"/>
        <v>17</v>
      </c>
      <c r="P3929" s="4" t="str">
        <f t="shared" si="123"/>
        <v>2021-12</v>
      </c>
    </row>
    <row r="3930" spans="1:16" ht="12.75" x14ac:dyDescent="0.2">
      <c r="A3930" s="4" t="s">
        <v>3048</v>
      </c>
      <c r="B3930" s="4" t="s">
        <v>10496</v>
      </c>
      <c r="C3930" s="4" t="s">
        <v>10930</v>
      </c>
      <c r="D3930" s="4" t="s">
        <v>11531</v>
      </c>
      <c r="E3930" s="4" t="s">
        <v>11532</v>
      </c>
      <c r="F3930" s="4" t="s">
        <v>11533</v>
      </c>
      <c r="G3930" s="4" t="s">
        <v>11535</v>
      </c>
      <c r="H3930" s="4" t="s">
        <v>20</v>
      </c>
      <c r="I3930" s="4" t="s">
        <v>29</v>
      </c>
      <c r="J3930" s="4" t="s">
        <v>22</v>
      </c>
      <c r="K3930" s="4" t="s">
        <v>10136</v>
      </c>
      <c r="L3930" s="4" t="s">
        <v>10977</v>
      </c>
      <c r="M3930" s="5">
        <v>44547</v>
      </c>
      <c r="N3930" s="6">
        <v>8789</v>
      </c>
      <c r="O3930" s="4">
        <f t="shared" si="122"/>
        <v>17</v>
      </c>
      <c r="P3930" s="4" t="str">
        <f t="shared" si="123"/>
        <v>2021-12</v>
      </c>
    </row>
    <row r="3931" spans="1:16" ht="12.75" x14ac:dyDescent="0.2">
      <c r="A3931" s="4" t="s">
        <v>3048</v>
      </c>
      <c r="B3931" s="4" t="s">
        <v>11712</v>
      </c>
      <c r="C3931" s="4" t="s">
        <v>11934</v>
      </c>
      <c r="D3931" s="4" t="s">
        <v>25</v>
      </c>
      <c r="E3931" s="4" t="s">
        <v>6068</v>
      </c>
      <c r="F3931" s="4" t="s">
        <v>6069</v>
      </c>
      <c r="G3931" s="4" t="s">
        <v>12029</v>
      </c>
      <c r="H3931" s="4" t="s">
        <v>20</v>
      </c>
      <c r="I3931" s="4" t="s">
        <v>29</v>
      </c>
      <c r="J3931" s="4" t="s">
        <v>22</v>
      </c>
      <c r="K3931" s="4" t="s">
        <v>11936</v>
      </c>
      <c r="L3931" s="4" t="s">
        <v>11937</v>
      </c>
      <c r="M3931" s="5">
        <v>44547</v>
      </c>
      <c r="N3931" s="6">
        <v>210</v>
      </c>
      <c r="O3931" s="4">
        <f t="shared" si="122"/>
        <v>17</v>
      </c>
      <c r="P3931" s="4" t="str">
        <f t="shared" si="123"/>
        <v>2021-12</v>
      </c>
    </row>
    <row r="3932" spans="1:16" ht="12.75" x14ac:dyDescent="0.2">
      <c r="A3932" s="4" t="s">
        <v>3048</v>
      </c>
      <c r="B3932" s="4" t="s">
        <v>12289</v>
      </c>
      <c r="C3932" s="4" t="s">
        <v>12841</v>
      </c>
      <c r="D3932" s="4" t="s">
        <v>10273</v>
      </c>
      <c r="E3932" s="4" t="s">
        <v>13017</v>
      </c>
      <c r="F3932" s="4" t="s">
        <v>13018</v>
      </c>
      <c r="G3932" s="4" t="s">
        <v>13021</v>
      </c>
      <c r="H3932" s="4" t="s">
        <v>20</v>
      </c>
      <c r="I3932" s="4" t="s">
        <v>21</v>
      </c>
      <c r="J3932" s="4" t="s">
        <v>22</v>
      </c>
      <c r="K3932" s="4" t="s">
        <v>12850</v>
      </c>
      <c r="L3932" s="4" t="s">
        <v>12121</v>
      </c>
      <c r="M3932" s="5">
        <v>44547</v>
      </c>
      <c r="N3932" s="6">
        <v>4950</v>
      </c>
      <c r="O3932" s="4">
        <f t="shared" si="122"/>
        <v>17</v>
      </c>
      <c r="P3932" s="4" t="str">
        <f t="shared" si="123"/>
        <v>2021-12</v>
      </c>
    </row>
    <row r="3933" spans="1:16" ht="12.75" x14ac:dyDescent="0.2">
      <c r="A3933" s="4" t="s">
        <v>1050</v>
      </c>
      <c r="B3933" s="4" t="s">
        <v>1051</v>
      </c>
      <c r="C3933" s="4" t="s">
        <v>1999</v>
      </c>
      <c r="D3933" s="4" t="s">
        <v>2294</v>
      </c>
      <c r="E3933" s="4" t="s">
        <v>2313</v>
      </c>
      <c r="F3933" s="4" t="s">
        <v>2314</v>
      </c>
      <c r="G3933" s="4" t="s">
        <v>2317</v>
      </c>
      <c r="H3933" s="4" t="s">
        <v>20</v>
      </c>
      <c r="I3933" s="4" t="s">
        <v>21</v>
      </c>
      <c r="J3933" s="4" t="s">
        <v>22</v>
      </c>
      <c r="K3933" s="4" t="s">
        <v>2003</v>
      </c>
      <c r="L3933" s="4" t="s">
        <v>1195</v>
      </c>
      <c r="M3933" s="5">
        <v>44548</v>
      </c>
      <c r="N3933" s="6">
        <v>6077</v>
      </c>
      <c r="O3933" s="4">
        <f t="shared" si="122"/>
        <v>18</v>
      </c>
      <c r="P3933" s="4" t="str">
        <f t="shared" si="123"/>
        <v>2021-12</v>
      </c>
    </row>
    <row r="3934" spans="1:16" ht="12.75" x14ac:dyDescent="0.2">
      <c r="A3934" s="4" t="s">
        <v>14</v>
      </c>
      <c r="B3934" s="4" t="s">
        <v>4342</v>
      </c>
      <c r="C3934" s="4" t="s">
        <v>4343</v>
      </c>
      <c r="D3934" s="4" t="s">
        <v>4708</v>
      </c>
      <c r="E3934" s="4" t="s">
        <v>4717</v>
      </c>
      <c r="F3934" s="4" t="s">
        <v>4718</v>
      </c>
      <c r="G3934" s="4" t="s">
        <v>4777</v>
      </c>
      <c r="H3934" s="4" t="s">
        <v>20</v>
      </c>
      <c r="I3934" s="4" t="s">
        <v>21</v>
      </c>
      <c r="J3934" s="4" t="s">
        <v>22</v>
      </c>
      <c r="K3934" s="4" t="s">
        <v>4396</v>
      </c>
      <c r="L3934" s="4" t="s">
        <v>4374</v>
      </c>
      <c r="M3934" s="5">
        <v>44548</v>
      </c>
      <c r="N3934" s="6">
        <v>7645</v>
      </c>
      <c r="O3934" s="4">
        <f t="shared" si="122"/>
        <v>18</v>
      </c>
      <c r="P3934" s="4" t="str">
        <f t="shared" si="123"/>
        <v>2021-12</v>
      </c>
    </row>
    <row r="3935" spans="1:16" ht="12.75" x14ac:dyDescent="0.2">
      <c r="A3935" s="4" t="s">
        <v>14</v>
      </c>
      <c r="B3935" s="4" t="s">
        <v>4342</v>
      </c>
      <c r="C3935" s="4" t="s">
        <v>4343</v>
      </c>
      <c r="D3935" s="4" t="s">
        <v>5019</v>
      </c>
      <c r="E3935" s="4" t="s">
        <v>5024</v>
      </c>
      <c r="F3935" s="4" t="s">
        <v>5025</v>
      </c>
      <c r="G3935" s="4" t="s">
        <v>5029</v>
      </c>
      <c r="H3935" s="4" t="s">
        <v>20</v>
      </c>
      <c r="I3935" s="4" t="s">
        <v>29</v>
      </c>
      <c r="J3935" s="4" t="s">
        <v>22</v>
      </c>
      <c r="K3935" s="4" t="s">
        <v>4396</v>
      </c>
      <c r="L3935" s="4" t="s">
        <v>5013</v>
      </c>
      <c r="M3935" s="5">
        <v>44548</v>
      </c>
      <c r="N3935" s="6">
        <v>1322</v>
      </c>
      <c r="O3935" s="4">
        <f t="shared" si="122"/>
        <v>18</v>
      </c>
      <c r="P3935" s="4" t="str">
        <f t="shared" si="123"/>
        <v>2021-12</v>
      </c>
    </row>
    <row r="3936" spans="1:16" ht="12.75" x14ac:dyDescent="0.2">
      <c r="A3936" s="4" t="s">
        <v>1050</v>
      </c>
      <c r="B3936" s="4" t="s">
        <v>5461</v>
      </c>
      <c r="C3936" s="4" t="s">
        <v>5462</v>
      </c>
      <c r="D3936" s="4" t="s">
        <v>6059</v>
      </c>
      <c r="E3936" s="4" t="s">
        <v>5893</v>
      </c>
      <c r="F3936" s="4" t="s">
        <v>5894</v>
      </c>
      <c r="G3936" s="4" t="s">
        <v>6060</v>
      </c>
      <c r="H3936" s="4" t="s">
        <v>20</v>
      </c>
      <c r="I3936" s="4" t="s">
        <v>21</v>
      </c>
      <c r="J3936" s="4" t="s">
        <v>162</v>
      </c>
      <c r="K3936" s="4" t="s">
        <v>5515</v>
      </c>
      <c r="L3936" s="4" t="s">
        <v>5516</v>
      </c>
      <c r="M3936" s="5">
        <v>44548</v>
      </c>
      <c r="N3936" s="6">
        <v>7803</v>
      </c>
      <c r="O3936" s="4">
        <f t="shared" si="122"/>
        <v>18</v>
      </c>
      <c r="P3936" s="4" t="str">
        <f t="shared" si="123"/>
        <v>2021-12</v>
      </c>
    </row>
    <row r="3937" spans="1:16" ht="12.75" x14ac:dyDescent="0.2">
      <c r="A3937" s="4" t="s">
        <v>14</v>
      </c>
      <c r="B3937" s="4" t="s">
        <v>7654</v>
      </c>
      <c r="C3937" s="4" t="s">
        <v>8288</v>
      </c>
      <c r="D3937" s="4" t="s">
        <v>9337</v>
      </c>
      <c r="E3937" s="4" t="s">
        <v>9350</v>
      </c>
      <c r="F3937" s="4" t="s">
        <v>9351</v>
      </c>
      <c r="G3937" s="4" t="s">
        <v>3048</v>
      </c>
      <c r="H3937" s="4" t="s">
        <v>210</v>
      </c>
      <c r="I3937" s="4" t="s">
        <v>210</v>
      </c>
      <c r="J3937" s="4" t="s">
        <v>3048</v>
      </c>
      <c r="K3937" s="4" t="s">
        <v>8292</v>
      </c>
      <c r="L3937" s="4" t="s">
        <v>7689</v>
      </c>
      <c r="M3937" s="5">
        <v>44548</v>
      </c>
      <c r="N3937" s="6">
        <v>9525</v>
      </c>
      <c r="O3937" s="4">
        <f t="shared" si="122"/>
        <v>18</v>
      </c>
      <c r="P3937" s="4" t="str">
        <f t="shared" si="123"/>
        <v>2021-12</v>
      </c>
    </row>
    <row r="3938" spans="1:16" ht="12.75" x14ac:dyDescent="0.2">
      <c r="A3938" s="4" t="s">
        <v>14</v>
      </c>
      <c r="B3938" s="4" t="s">
        <v>7654</v>
      </c>
      <c r="C3938" s="4" t="s">
        <v>9450</v>
      </c>
      <c r="D3938" s="4" t="s">
        <v>25</v>
      </c>
      <c r="E3938" s="4" t="s">
        <v>9486</v>
      </c>
      <c r="F3938" s="4" t="s">
        <v>9487</v>
      </c>
      <c r="G3938" s="4" t="s">
        <v>9489</v>
      </c>
      <c r="H3938" s="4" t="s">
        <v>210</v>
      </c>
      <c r="I3938" s="4" t="s">
        <v>343</v>
      </c>
      <c r="J3938" s="4" t="s">
        <v>22</v>
      </c>
      <c r="K3938" s="4" t="s">
        <v>9476</v>
      </c>
      <c r="L3938" s="4" t="s">
        <v>9145</v>
      </c>
      <c r="M3938" s="5">
        <v>44548</v>
      </c>
      <c r="N3938" s="6">
        <v>3537</v>
      </c>
      <c r="O3938" s="4">
        <f t="shared" si="122"/>
        <v>18</v>
      </c>
      <c r="P3938" s="4" t="str">
        <f t="shared" si="123"/>
        <v>2021-12</v>
      </c>
    </row>
    <row r="3939" spans="1:16" ht="12.75" x14ac:dyDescent="0.2">
      <c r="A3939" s="4" t="s">
        <v>14</v>
      </c>
      <c r="B3939" s="4" t="s">
        <v>7654</v>
      </c>
      <c r="C3939" s="4" t="s">
        <v>9693</v>
      </c>
      <c r="D3939" s="4" t="s">
        <v>7419</v>
      </c>
      <c r="E3939" s="4" t="s">
        <v>9509</v>
      </c>
      <c r="F3939" s="4" t="s">
        <v>9510</v>
      </c>
      <c r="G3939" s="4" t="s">
        <v>9867</v>
      </c>
      <c r="H3939" s="4" t="s">
        <v>20</v>
      </c>
      <c r="I3939" s="4" t="s">
        <v>21</v>
      </c>
      <c r="J3939" s="4" t="s">
        <v>36</v>
      </c>
      <c r="K3939" s="4" t="s">
        <v>9697</v>
      </c>
      <c r="L3939" s="4" t="s">
        <v>721</v>
      </c>
      <c r="M3939" s="5">
        <v>44548</v>
      </c>
      <c r="N3939" s="6">
        <v>2387</v>
      </c>
      <c r="O3939" s="4">
        <f t="shared" si="122"/>
        <v>18</v>
      </c>
      <c r="P3939" s="4" t="str">
        <f t="shared" si="123"/>
        <v>2021-12</v>
      </c>
    </row>
    <row r="3940" spans="1:16" ht="12.75" x14ac:dyDescent="0.2">
      <c r="A3940" s="4" t="s">
        <v>3048</v>
      </c>
      <c r="B3940" s="4" t="s">
        <v>9902</v>
      </c>
      <c r="C3940" s="4" t="s">
        <v>9903</v>
      </c>
      <c r="D3940" s="4" t="s">
        <v>9981</v>
      </c>
      <c r="E3940" s="4" t="s">
        <v>10007</v>
      </c>
      <c r="F3940" s="4" t="s">
        <v>10008</v>
      </c>
      <c r="G3940" s="4" t="s">
        <v>10049</v>
      </c>
      <c r="H3940" s="4" t="s">
        <v>20</v>
      </c>
      <c r="I3940" s="4" t="s">
        <v>21</v>
      </c>
      <c r="J3940" s="4" t="s">
        <v>36</v>
      </c>
      <c r="K3940" s="4" t="s">
        <v>9907</v>
      </c>
      <c r="L3940" s="4" t="s">
        <v>9911</v>
      </c>
      <c r="M3940" s="5">
        <v>44548</v>
      </c>
      <c r="N3940" s="6">
        <v>1351</v>
      </c>
      <c r="O3940" s="4">
        <f t="shared" si="122"/>
        <v>18</v>
      </c>
      <c r="P3940" s="4" t="str">
        <f t="shared" si="123"/>
        <v>2021-12</v>
      </c>
    </row>
    <row r="3941" spans="1:16" ht="12.75" x14ac:dyDescent="0.2">
      <c r="A3941" s="4" t="s">
        <v>3048</v>
      </c>
      <c r="B3941" s="4" t="s">
        <v>10496</v>
      </c>
      <c r="C3941" s="4" t="s">
        <v>10497</v>
      </c>
      <c r="D3941" s="4" t="s">
        <v>13936</v>
      </c>
      <c r="E3941" s="4" t="s">
        <v>10503</v>
      </c>
      <c r="F3941" s="4" t="s">
        <v>10504</v>
      </c>
      <c r="G3941" s="4" t="s">
        <v>10512</v>
      </c>
      <c r="H3941" s="4" t="s">
        <v>20</v>
      </c>
      <c r="I3941" s="4" t="s">
        <v>21</v>
      </c>
      <c r="J3941" s="4" t="s">
        <v>22</v>
      </c>
      <c r="K3941" s="4" t="s">
        <v>10501</v>
      </c>
      <c r="L3941" s="4" t="s">
        <v>10502</v>
      </c>
      <c r="M3941" s="5">
        <v>44548</v>
      </c>
      <c r="N3941" s="6">
        <v>6220</v>
      </c>
      <c r="O3941" s="4">
        <f t="shared" si="122"/>
        <v>18</v>
      </c>
      <c r="P3941" s="4" t="str">
        <f t="shared" si="123"/>
        <v>2021-12</v>
      </c>
    </row>
    <row r="3942" spans="1:16" ht="12.75" x14ac:dyDescent="0.2">
      <c r="A3942" s="4" t="s">
        <v>3048</v>
      </c>
      <c r="B3942" s="4" t="s">
        <v>11712</v>
      </c>
      <c r="C3942" s="4" t="s">
        <v>11934</v>
      </c>
      <c r="D3942" s="4" t="s">
        <v>13936</v>
      </c>
      <c r="E3942" s="4" t="s">
        <v>11985</v>
      </c>
      <c r="F3942" s="4" t="s">
        <v>11986</v>
      </c>
      <c r="G3942" s="4" t="s">
        <v>11990</v>
      </c>
      <c r="H3942" s="4" t="s">
        <v>20</v>
      </c>
      <c r="I3942" s="4" t="s">
        <v>21</v>
      </c>
      <c r="J3942" s="4" t="s">
        <v>22</v>
      </c>
      <c r="K3942" s="4" t="s">
        <v>11989</v>
      </c>
      <c r="L3942" s="4" t="s">
        <v>11888</v>
      </c>
      <c r="M3942" s="5">
        <v>44548</v>
      </c>
      <c r="N3942" s="6">
        <v>1287</v>
      </c>
      <c r="O3942" s="4">
        <f t="shared" si="122"/>
        <v>18</v>
      </c>
      <c r="P3942" s="4" t="str">
        <f t="shared" si="123"/>
        <v>2021-12</v>
      </c>
    </row>
    <row r="3943" spans="1:16" ht="12.75" x14ac:dyDescent="0.2">
      <c r="A3943" s="4" t="s">
        <v>14</v>
      </c>
      <c r="B3943" s="4" t="s">
        <v>15</v>
      </c>
      <c r="C3943" s="4" t="s">
        <v>68</v>
      </c>
      <c r="D3943" s="4" t="s">
        <v>395</v>
      </c>
      <c r="E3943" s="4" t="s">
        <v>396</v>
      </c>
      <c r="F3943" s="4" t="s">
        <v>397</v>
      </c>
      <c r="G3943" s="4" t="s">
        <v>398</v>
      </c>
      <c r="H3943" s="4" t="s">
        <v>210</v>
      </c>
      <c r="I3943" s="4" t="s">
        <v>210</v>
      </c>
      <c r="J3943" s="4" t="s">
        <v>226</v>
      </c>
      <c r="K3943" s="4" t="s">
        <v>109</v>
      </c>
      <c r="L3943" s="4" t="s">
        <v>211</v>
      </c>
      <c r="M3943" s="5">
        <v>44549</v>
      </c>
      <c r="N3943" s="6">
        <v>2394</v>
      </c>
      <c r="O3943" s="4">
        <f t="shared" si="122"/>
        <v>19</v>
      </c>
      <c r="P3943" s="4" t="str">
        <f t="shared" si="123"/>
        <v>2021-12</v>
      </c>
    </row>
    <row r="3944" spans="1:16" ht="12.75" x14ac:dyDescent="0.2">
      <c r="A3944" s="4" t="s">
        <v>1050</v>
      </c>
      <c r="B3944" s="4" t="s">
        <v>1051</v>
      </c>
      <c r="C3944" s="4" t="s">
        <v>2556</v>
      </c>
      <c r="D3944" s="4" t="s">
        <v>25</v>
      </c>
      <c r="E3944" s="4" t="s">
        <v>2596</v>
      </c>
      <c r="F3944" s="4" t="s">
        <v>2597</v>
      </c>
      <c r="G3944" s="4" t="s">
        <v>2599</v>
      </c>
      <c r="H3944" s="4" t="s">
        <v>20</v>
      </c>
      <c r="I3944" s="4" t="s">
        <v>29</v>
      </c>
      <c r="J3944" s="4" t="s">
        <v>36</v>
      </c>
      <c r="K3944" s="4" t="s">
        <v>2565</v>
      </c>
      <c r="L3944" s="4" t="s">
        <v>2584</v>
      </c>
      <c r="M3944" s="5">
        <v>44549</v>
      </c>
      <c r="N3944" s="6">
        <v>2207</v>
      </c>
      <c r="O3944" s="4">
        <f t="shared" si="122"/>
        <v>19</v>
      </c>
      <c r="P3944" s="4" t="str">
        <f t="shared" si="123"/>
        <v>2021-12</v>
      </c>
    </row>
    <row r="3945" spans="1:16" ht="12.75" x14ac:dyDescent="0.2">
      <c r="A3945" s="4" t="s">
        <v>1050</v>
      </c>
      <c r="B3945" s="4" t="s">
        <v>1051</v>
      </c>
      <c r="C3945" s="4" t="s">
        <v>2556</v>
      </c>
      <c r="D3945" s="4" t="s">
        <v>2755</v>
      </c>
      <c r="E3945" s="4" t="s">
        <v>2777</v>
      </c>
      <c r="F3945" s="4" t="s">
        <v>2778</v>
      </c>
      <c r="G3945" s="4" t="s">
        <v>2793</v>
      </c>
      <c r="H3945" s="4" t="s">
        <v>210</v>
      </c>
      <c r="I3945" s="4" t="s">
        <v>343</v>
      </c>
      <c r="J3945" s="4" t="s">
        <v>22</v>
      </c>
      <c r="K3945" s="4" t="s">
        <v>2565</v>
      </c>
      <c r="L3945" s="4" t="s">
        <v>2373</v>
      </c>
      <c r="M3945" s="5">
        <v>44549</v>
      </c>
      <c r="N3945" s="6">
        <v>1352</v>
      </c>
      <c r="O3945" s="4">
        <f t="shared" si="122"/>
        <v>19</v>
      </c>
      <c r="P3945" s="4" t="str">
        <f t="shared" si="123"/>
        <v>2021-12</v>
      </c>
    </row>
    <row r="3946" spans="1:16" ht="12.75" x14ac:dyDescent="0.2">
      <c r="A3946" s="4" t="s">
        <v>14</v>
      </c>
      <c r="B3946" s="4" t="s">
        <v>4342</v>
      </c>
      <c r="C3946" s="4" t="s">
        <v>4343</v>
      </c>
      <c r="D3946" s="4" t="s">
        <v>4657</v>
      </c>
      <c r="E3946" s="4" t="s">
        <v>4658</v>
      </c>
      <c r="F3946" s="4" t="s">
        <v>4659</v>
      </c>
      <c r="G3946" s="4" t="s">
        <v>4663</v>
      </c>
      <c r="H3946" s="4" t="s">
        <v>20</v>
      </c>
      <c r="I3946" s="4" t="s">
        <v>21</v>
      </c>
      <c r="J3946" s="4" t="s">
        <v>22</v>
      </c>
      <c r="K3946" s="4" t="s">
        <v>4347</v>
      </c>
      <c r="L3946" s="4" t="s">
        <v>4348</v>
      </c>
      <c r="M3946" s="5">
        <v>44549</v>
      </c>
      <c r="N3946" s="6">
        <v>100</v>
      </c>
      <c r="O3946" s="4">
        <f t="shared" si="122"/>
        <v>19</v>
      </c>
      <c r="P3946" s="4" t="str">
        <f t="shared" si="123"/>
        <v>2021-12</v>
      </c>
    </row>
    <row r="3947" spans="1:16" ht="12.75" x14ac:dyDescent="0.2">
      <c r="A3947" s="4" t="s">
        <v>14</v>
      </c>
      <c r="B3947" s="4" t="s">
        <v>4342</v>
      </c>
      <c r="C3947" s="4" t="s">
        <v>4343</v>
      </c>
      <c r="D3947" s="4" t="s">
        <v>4704</v>
      </c>
      <c r="E3947" s="4" t="s">
        <v>4705</v>
      </c>
      <c r="F3947" s="4" t="s">
        <v>4706</v>
      </c>
      <c r="G3947" s="4" t="s">
        <v>4707</v>
      </c>
      <c r="H3947" s="4" t="s">
        <v>20</v>
      </c>
      <c r="I3947" s="4" t="s">
        <v>29</v>
      </c>
      <c r="J3947" s="4" t="s">
        <v>39</v>
      </c>
      <c r="K3947" s="4" t="s">
        <v>4396</v>
      </c>
      <c r="L3947" s="4" t="s">
        <v>4374</v>
      </c>
      <c r="M3947" s="5">
        <v>44549</v>
      </c>
      <c r="N3947" s="6">
        <v>9921</v>
      </c>
      <c r="O3947" s="4">
        <f t="shared" si="122"/>
        <v>19</v>
      </c>
      <c r="P3947" s="4" t="str">
        <f t="shared" si="123"/>
        <v>2021-12</v>
      </c>
    </row>
    <row r="3948" spans="1:16" ht="12.75" x14ac:dyDescent="0.2">
      <c r="A3948" s="4" t="s">
        <v>14</v>
      </c>
      <c r="B3948" s="4" t="s">
        <v>4342</v>
      </c>
      <c r="C3948" s="4" t="s">
        <v>4343</v>
      </c>
      <c r="D3948" s="4" t="s">
        <v>5322</v>
      </c>
      <c r="E3948" s="4" t="s">
        <v>5323</v>
      </c>
      <c r="F3948" s="4" t="s">
        <v>5324</v>
      </c>
      <c r="G3948" s="4" t="s">
        <v>5334</v>
      </c>
      <c r="H3948" s="4" t="s">
        <v>20</v>
      </c>
      <c r="I3948" s="4" t="s">
        <v>29</v>
      </c>
      <c r="J3948" s="4" t="s">
        <v>22</v>
      </c>
      <c r="K3948" s="4" t="s">
        <v>4396</v>
      </c>
      <c r="L3948" s="4" t="s">
        <v>5013</v>
      </c>
      <c r="M3948" s="5">
        <v>44549</v>
      </c>
      <c r="N3948" s="6">
        <v>8303</v>
      </c>
      <c r="O3948" s="4">
        <f t="shared" si="122"/>
        <v>19</v>
      </c>
      <c r="P3948" s="4" t="str">
        <f t="shared" si="123"/>
        <v>2021-12</v>
      </c>
    </row>
    <row r="3949" spans="1:16" ht="12.75" x14ac:dyDescent="0.2">
      <c r="A3949" s="4" t="s">
        <v>1050</v>
      </c>
      <c r="B3949" s="4" t="s">
        <v>5461</v>
      </c>
      <c r="C3949" s="4" t="s">
        <v>5462</v>
      </c>
      <c r="D3949" s="4" t="s">
        <v>6271</v>
      </c>
      <c r="E3949" s="4" t="s">
        <v>6272</v>
      </c>
      <c r="F3949" s="4" t="s">
        <v>6273</v>
      </c>
      <c r="G3949" s="4" t="s">
        <v>3048</v>
      </c>
      <c r="H3949" s="4" t="s">
        <v>210</v>
      </c>
      <c r="I3949" s="4" t="s">
        <v>210</v>
      </c>
      <c r="J3949" s="4" t="s">
        <v>3048</v>
      </c>
      <c r="K3949" s="4" t="s">
        <v>5612</v>
      </c>
      <c r="L3949" s="4" t="s">
        <v>6274</v>
      </c>
      <c r="M3949" s="5">
        <v>44549</v>
      </c>
      <c r="N3949" s="6">
        <v>3807</v>
      </c>
      <c r="O3949" s="4">
        <f t="shared" si="122"/>
        <v>19</v>
      </c>
      <c r="P3949" s="4" t="str">
        <f t="shared" si="123"/>
        <v>2021-12</v>
      </c>
    </row>
    <row r="3950" spans="1:16" ht="12.75" x14ac:dyDescent="0.2">
      <c r="A3950" s="4" t="s">
        <v>14</v>
      </c>
      <c r="B3950" s="4" t="s">
        <v>6544</v>
      </c>
      <c r="C3950" s="4" t="s">
        <v>6545</v>
      </c>
      <c r="D3950" s="4" t="s">
        <v>6712</v>
      </c>
      <c r="E3950" s="4" t="s">
        <v>6713</v>
      </c>
      <c r="F3950" s="4" t="s">
        <v>6714</v>
      </c>
      <c r="G3950" s="4" t="s">
        <v>6770</v>
      </c>
      <c r="H3950" s="4" t="s">
        <v>20</v>
      </c>
      <c r="I3950" s="4" t="s">
        <v>29</v>
      </c>
      <c r="J3950" s="4" t="s">
        <v>36</v>
      </c>
      <c r="K3950" s="4" t="s">
        <v>6553</v>
      </c>
      <c r="L3950" s="4" t="s">
        <v>6574</v>
      </c>
      <c r="M3950" s="5">
        <v>44549</v>
      </c>
      <c r="N3950" s="6">
        <v>5804</v>
      </c>
      <c r="O3950" s="4">
        <f t="shared" si="122"/>
        <v>19</v>
      </c>
      <c r="P3950" s="4" t="str">
        <f t="shared" si="123"/>
        <v>2021-12</v>
      </c>
    </row>
    <row r="3951" spans="1:16" ht="12.75" x14ac:dyDescent="0.2">
      <c r="A3951" s="4" t="s">
        <v>14</v>
      </c>
      <c r="B3951" s="4" t="s">
        <v>7654</v>
      </c>
      <c r="C3951" s="4" t="s">
        <v>7825</v>
      </c>
      <c r="D3951" s="4" t="s">
        <v>25</v>
      </c>
      <c r="E3951" s="4" t="s">
        <v>7790</v>
      </c>
      <c r="F3951" s="4" t="s">
        <v>7791</v>
      </c>
      <c r="G3951" s="4" t="s">
        <v>7882</v>
      </c>
      <c r="H3951" s="4" t="s">
        <v>210</v>
      </c>
      <c r="I3951" s="4" t="s">
        <v>210</v>
      </c>
      <c r="J3951" s="4" t="s">
        <v>877</v>
      </c>
      <c r="K3951" s="4" t="s">
        <v>7829</v>
      </c>
      <c r="L3951" s="4" t="s">
        <v>7785</v>
      </c>
      <c r="M3951" s="5">
        <v>44549</v>
      </c>
      <c r="N3951" s="6">
        <v>9691</v>
      </c>
      <c r="O3951" s="4">
        <f t="shared" si="122"/>
        <v>19</v>
      </c>
      <c r="P3951" s="4" t="str">
        <f t="shared" si="123"/>
        <v>2021-12</v>
      </c>
    </row>
    <row r="3952" spans="1:16" ht="12.75" x14ac:dyDescent="0.2">
      <c r="A3952" s="4" t="s">
        <v>14</v>
      </c>
      <c r="B3952" s="4" t="s">
        <v>7654</v>
      </c>
      <c r="C3952" s="4" t="s">
        <v>8095</v>
      </c>
      <c r="D3952" s="4" t="s">
        <v>8148</v>
      </c>
      <c r="E3952" s="4" t="s">
        <v>8187</v>
      </c>
      <c r="F3952" s="4" t="s">
        <v>8188</v>
      </c>
      <c r="G3952" s="4" t="s">
        <v>8193</v>
      </c>
      <c r="H3952" s="4" t="s">
        <v>20</v>
      </c>
      <c r="I3952" s="4" t="s">
        <v>21</v>
      </c>
      <c r="J3952" s="4" t="s">
        <v>22</v>
      </c>
      <c r="K3952" s="4" t="s">
        <v>8136</v>
      </c>
      <c r="L3952" s="4" t="s">
        <v>8112</v>
      </c>
      <c r="M3952" s="5">
        <v>44549</v>
      </c>
      <c r="N3952" s="6">
        <v>622</v>
      </c>
      <c r="O3952" s="4">
        <f t="shared" si="122"/>
        <v>19</v>
      </c>
      <c r="P3952" s="4" t="str">
        <f t="shared" si="123"/>
        <v>2021-12</v>
      </c>
    </row>
    <row r="3953" spans="1:16" ht="12.75" x14ac:dyDescent="0.2">
      <c r="A3953" s="4" t="s">
        <v>14</v>
      </c>
      <c r="B3953" s="4" t="s">
        <v>7654</v>
      </c>
      <c r="C3953" s="4" t="s">
        <v>9450</v>
      </c>
      <c r="D3953" s="4" t="s">
        <v>7419</v>
      </c>
      <c r="E3953" s="4" t="s">
        <v>9299</v>
      </c>
      <c r="F3953" s="4" t="s">
        <v>9300</v>
      </c>
      <c r="G3953" s="4" t="s">
        <v>9680</v>
      </c>
      <c r="H3953" s="4" t="s">
        <v>210</v>
      </c>
      <c r="I3953" s="4" t="s">
        <v>343</v>
      </c>
      <c r="J3953" s="4" t="s">
        <v>162</v>
      </c>
      <c r="K3953" s="4" t="s">
        <v>7893</v>
      </c>
      <c r="L3953" s="4" t="s">
        <v>9145</v>
      </c>
      <c r="M3953" s="5">
        <v>44549</v>
      </c>
      <c r="N3953" s="6">
        <v>4710</v>
      </c>
      <c r="O3953" s="4">
        <f t="shared" si="122"/>
        <v>19</v>
      </c>
      <c r="P3953" s="4" t="str">
        <f t="shared" si="123"/>
        <v>2021-12</v>
      </c>
    </row>
    <row r="3954" spans="1:16" ht="12.75" x14ac:dyDescent="0.2">
      <c r="A3954" s="4" t="s">
        <v>3048</v>
      </c>
      <c r="B3954" s="4" t="s">
        <v>10496</v>
      </c>
      <c r="C3954" s="4" t="s">
        <v>10930</v>
      </c>
      <c r="D3954" s="4" t="s">
        <v>13936</v>
      </c>
      <c r="E3954" s="4" t="s">
        <v>11240</v>
      </c>
      <c r="F3954" s="4" t="s">
        <v>11241</v>
      </c>
      <c r="G3954" s="4" t="s">
        <v>11248</v>
      </c>
      <c r="H3954" s="4" t="s">
        <v>20</v>
      </c>
      <c r="I3954" s="4" t="s">
        <v>21</v>
      </c>
      <c r="J3954" s="4" t="s">
        <v>36</v>
      </c>
      <c r="K3954" s="4" t="s">
        <v>10934</v>
      </c>
      <c r="L3954" s="4" t="s">
        <v>10935</v>
      </c>
      <c r="M3954" s="5">
        <v>44549</v>
      </c>
      <c r="N3954" s="6">
        <v>558</v>
      </c>
      <c r="O3954" s="4">
        <f t="shared" si="122"/>
        <v>19</v>
      </c>
      <c r="P3954" s="4" t="str">
        <f t="shared" si="123"/>
        <v>2021-12</v>
      </c>
    </row>
    <row r="3955" spans="1:16" ht="12.75" x14ac:dyDescent="0.2">
      <c r="A3955" s="4" t="s">
        <v>3048</v>
      </c>
      <c r="B3955" s="4" t="s">
        <v>12289</v>
      </c>
      <c r="C3955" s="4" t="s">
        <v>13302</v>
      </c>
      <c r="D3955" s="4" t="s">
        <v>13484</v>
      </c>
      <c r="E3955" s="4" t="s">
        <v>13488</v>
      </c>
      <c r="F3955" s="4" t="s">
        <v>13489</v>
      </c>
      <c r="G3955" s="4" t="s">
        <v>13493</v>
      </c>
      <c r="H3955" s="4" t="s">
        <v>20</v>
      </c>
      <c r="I3955" s="4" t="s">
        <v>29</v>
      </c>
      <c r="J3955" s="4" t="s">
        <v>22</v>
      </c>
      <c r="K3955" s="4" t="s">
        <v>13309</v>
      </c>
      <c r="L3955" s="4" t="s">
        <v>12684</v>
      </c>
      <c r="M3955" s="5">
        <v>44549</v>
      </c>
      <c r="N3955" s="6">
        <v>214</v>
      </c>
      <c r="O3955" s="4">
        <f t="shared" si="122"/>
        <v>19</v>
      </c>
      <c r="P3955" s="4" t="str">
        <f t="shared" si="123"/>
        <v>2021-12</v>
      </c>
    </row>
    <row r="3956" spans="1:16" ht="12.75" x14ac:dyDescent="0.2">
      <c r="A3956" s="4" t="s">
        <v>3048</v>
      </c>
      <c r="B3956" s="4" t="s">
        <v>13786</v>
      </c>
      <c r="C3956" s="4" t="s">
        <v>13787</v>
      </c>
      <c r="D3956" s="4" t="s">
        <v>12401</v>
      </c>
      <c r="E3956" s="4" t="s">
        <v>13837</v>
      </c>
      <c r="F3956" s="4" t="s">
        <v>13838</v>
      </c>
      <c r="G3956" s="4" t="s">
        <v>13841</v>
      </c>
      <c r="H3956" s="4" t="s">
        <v>20</v>
      </c>
      <c r="I3956" s="4" t="s">
        <v>21</v>
      </c>
      <c r="J3956" s="4" t="s">
        <v>22</v>
      </c>
      <c r="K3956" s="4" t="s">
        <v>13382</v>
      </c>
      <c r="L3956" s="4" t="s">
        <v>10277</v>
      </c>
      <c r="M3956" s="5">
        <v>44549</v>
      </c>
      <c r="N3956" s="6">
        <v>9740</v>
      </c>
      <c r="O3956" s="4">
        <f t="shared" si="122"/>
        <v>19</v>
      </c>
      <c r="P3956" s="4" t="str">
        <f t="shared" si="123"/>
        <v>2021-12</v>
      </c>
    </row>
    <row r="3957" spans="1:16" ht="12.75" x14ac:dyDescent="0.2">
      <c r="A3957" s="4" t="s">
        <v>14</v>
      </c>
      <c r="B3957" s="4" t="s">
        <v>15</v>
      </c>
      <c r="C3957" s="4" t="s">
        <v>504</v>
      </c>
      <c r="D3957" s="4" t="s">
        <v>13936</v>
      </c>
      <c r="E3957" s="4" t="s">
        <v>634</v>
      </c>
      <c r="F3957" s="4" t="s">
        <v>635</v>
      </c>
      <c r="G3957" s="4" t="s">
        <v>636</v>
      </c>
      <c r="H3957" s="4" t="s">
        <v>20</v>
      </c>
      <c r="I3957" s="4" t="s">
        <v>21</v>
      </c>
      <c r="J3957" s="4" t="s">
        <v>36</v>
      </c>
      <c r="K3957" s="4" t="s">
        <v>576</v>
      </c>
      <c r="L3957" s="4" t="s">
        <v>100</v>
      </c>
      <c r="M3957" s="5">
        <v>44550</v>
      </c>
      <c r="N3957" s="6">
        <v>358</v>
      </c>
      <c r="O3957" s="4">
        <f t="shared" si="122"/>
        <v>20</v>
      </c>
      <c r="P3957" s="4" t="str">
        <f t="shared" si="123"/>
        <v>2021-12</v>
      </c>
    </row>
    <row r="3958" spans="1:16" ht="12.75" x14ac:dyDescent="0.2">
      <c r="A3958" s="4" t="s">
        <v>1050</v>
      </c>
      <c r="B3958" s="4" t="s">
        <v>1051</v>
      </c>
      <c r="C3958" s="4" t="s">
        <v>2425</v>
      </c>
      <c r="D3958" s="4" t="s">
        <v>2523</v>
      </c>
      <c r="E3958" s="4" t="s">
        <v>2544</v>
      </c>
      <c r="F3958" s="4" t="s">
        <v>2545</v>
      </c>
      <c r="G3958" s="4" t="s">
        <v>2546</v>
      </c>
      <c r="H3958" s="4" t="s">
        <v>20</v>
      </c>
      <c r="I3958" s="4" t="s">
        <v>21</v>
      </c>
      <c r="J3958" s="4" t="s">
        <v>36</v>
      </c>
      <c r="K3958" s="4" t="s">
        <v>2547</v>
      </c>
      <c r="L3958" s="4" t="s">
        <v>1110</v>
      </c>
      <c r="M3958" s="5">
        <v>44550</v>
      </c>
      <c r="N3958" s="6">
        <v>7195</v>
      </c>
      <c r="O3958" s="4">
        <f t="shared" si="122"/>
        <v>20</v>
      </c>
      <c r="P3958" s="4" t="str">
        <f t="shared" si="123"/>
        <v>2021-12</v>
      </c>
    </row>
    <row r="3959" spans="1:16" ht="12.75" x14ac:dyDescent="0.2">
      <c r="A3959" s="4" t="s">
        <v>14</v>
      </c>
      <c r="B3959" s="4" t="s">
        <v>3761</v>
      </c>
      <c r="C3959" s="4" t="s">
        <v>3762</v>
      </c>
      <c r="D3959" s="4" t="s">
        <v>3852</v>
      </c>
      <c r="E3959" s="4" t="s">
        <v>1498</v>
      </c>
      <c r="F3959" s="4" t="s">
        <v>3853</v>
      </c>
      <c r="G3959" s="4" t="s">
        <v>3857</v>
      </c>
      <c r="H3959" s="4" t="s">
        <v>20</v>
      </c>
      <c r="I3959" s="4" t="s">
        <v>21</v>
      </c>
      <c r="J3959" s="4" t="s">
        <v>36</v>
      </c>
      <c r="K3959" s="4" t="s">
        <v>3771</v>
      </c>
      <c r="L3959" s="4" t="s">
        <v>3767</v>
      </c>
      <c r="M3959" s="5">
        <v>44550</v>
      </c>
      <c r="N3959" s="6">
        <v>3666</v>
      </c>
      <c r="O3959" s="4">
        <f t="shared" si="122"/>
        <v>20</v>
      </c>
      <c r="P3959" s="4" t="str">
        <f t="shared" si="123"/>
        <v>2021-12</v>
      </c>
    </row>
    <row r="3960" spans="1:16" ht="12.75" x14ac:dyDescent="0.2">
      <c r="A3960" s="4" t="s">
        <v>14</v>
      </c>
      <c r="B3960" s="4" t="s">
        <v>4342</v>
      </c>
      <c r="C3960" s="4" t="s">
        <v>4343</v>
      </c>
      <c r="D3960" s="4" t="s">
        <v>25</v>
      </c>
      <c r="E3960" s="4" t="s">
        <v>4467</v>
      </c>
      <c r="F3960" s="4" t="s">
        <v>4468</v>
      </c>
      <c r="G3960" s="4" t="s">
        <v>4469</v>
      </c>
      <c r="H3960" s="4" t="s">
        <v>20</v>
      </c>
      <c r="I3960" s="4" t="s">
        <v>29</v>
      </c>
      <c r="J3960" s="4" t="s">
        <v>36</v>
      </c>
      <c r="K3960" s="4" t="s">
        <v>4362</v>
      </c>
      <c r="L3960" s="4" t="s">
        <v>4363</v>
      </c>
      <c r="M3960" s="5">
        <v>44550</v>
      </c>
      <c r="N3960" s="6">
        <v>7711</v>
      </c>
      <c r="O3960" s="4">
        <f t="shared" si="122"/>
        <v>20</v>
      </c>
      <c r="P3960" s="4" t="str">
        <f t="shared" si="123"/>
        <v>2021-12</v>
      </c>
    </row>
    <row r="3961" spans="1:16" ht="12.75" x14ac:dyDescent="0.2">
      <c r="A3961" s="4" t="s">
        <v>14</v>
      </c>
      <c r="B3961" s="4" t="s">
        <v>4342</v>
      </c>
      <c r="C3961" s="4" t="s">
        <v>4343</v>
      </c>
      <c r="D3961" s="4" t="s">
        <v>5322</v>
      </c>
      <c r="E3961" s="4" t="s">
        <v>5323</v>
      </c>
      <c r="F3961" s="4" t="s">
        <v>5324</v>
      </c>
      <c r="G3961" s="4" t="s">
        <v>5374</v>
      </c>
      <c r="H3961" s="4" t="s">
        <v>20</v>
      </c>
      <c r="I3961" s="4" t="s">
        <v>29</v>
      </c>
      <c r="J3961" s="4" t="s">
        <v>22</v>
      </c>
      <c r="K3961" s="4" t="s">
        <v>4396</v>
      </c>
      <c r="L3961" s="4" t="s">
        <v>5013</v>
      </c>
      <c r="M3961" s="5">
        <v>44550</v>
      </c>
      <c r="N3961" s="6">
        <v>7543</v>
      </c>
      <c r="O3961" s="4">
        <f t="shared" si="122"/>
        <v>20</v>
      </c>
      <c r="P3961" s="4" t="str">
        <f t="shared" si="123"/>
        <v>2021-12</v>
      </c>
    </row>
    <row r="3962" spans="1:16" ht="12.75" x14ac:dyDescent="0.2">
      <c r="A3962" s="4" t="s">
        <v>14</v>
      </c>
      <c r="B3962" s="4" t="s">
        <v>6544</v>
      </c>
      <c r="C3962" s="4" t="s">
        <v>6545</v>
      </c>
      <c r="D3962" s="4" t="s">
        <v>6988</v>
      </c>
      <c r="E3962" s="4" t="s">
        <v>6996</v>
      </c>
      <c r="F3962" s="4" t="s">
        <v>6997</v>
      </c>
      <c r="G3962" s="4" t="s">
        <v>7000</v>
      </c>
      <c r="H3962" s="4" t="s">
        <v>210</v>
      </c>
      <c r="I3962" s="4" t="s">
        <v>210</v>
      </c>
      <c r="J3962" s="4" t="s">
        <v>877</v>
      </c>
      <c r="K3962" s="4" t="s">
        <v>6549</v>
      </c>
      <c r="L3962" s="4" t="s">
        <v>4951</v>
      </c>
      <c r="M3962" s="5">
        <v>44550</v>
      </c>
      <c r="N3962" s="6">
        <v>6509</v>
      </c>
      <c r="O3962" s="4">
        <f t="shared" si="122"/>
        <v>20</v>
      </c>
      <c r="P3962" s="4" t="str">
        <f t="shared" si="123"/>
        <v>2021-12</v>
      </c>
    </row>
    <row r="3963" spans="1:16" ht="12.75" x14ac:dyDescent="0.2">
      <c r="A3963" s="4" t="s">
        <v>14</v>
      </c>
      <c r="B3963" s="4" t="s">
        <v>7127</v>
      </c>
      <c r="C3963" s="4" t="s">
        <v>7128</v>
      </c>
      <c r="D3963" s="4" t="s">
        <v>7389</v>
      </c>
      <c r="E3963" s="4" t="s">
        <v>7392</v>
      </c>
      <c r="F3963" s="4" t="s">
        <v>7393</v>
      </c>
      <c r="G3963" s="4" t="s">
        <v>7396</v>
      </c>
      <c r="H3963" s="4" t="s">
        <v>210</v>
      </c>
      <c r="I3963" s="4" t="s">
        <v>210</v>
      </c>
      <c r="J3963" s="4" t="s">
        <v>877</v>
      </c>
      <c r="K3963" s="4" t="s">
        <v>7144</v>
      </c>
      <c r="L3963" s="4" t="s">
        <v>7203</v>
      </c>
      <c r="M3963" s="5">
        <v>44550</v>
      </c>
      <c r="N3963" s="6">
        <v>4425</v>
      </c>
      <c r="O3963" s="4">
        <f t="shared" si="122"/>
        <v>20</v>
      </c>
      <c r="P3963" s="4" t="str">
        <f t="shared" si="123"/>
        <v>2021-12</v>
      </c>
    </row>
    <row r="3964" spans="1:16" ht="12.75" x14ac:dyDescent="0.2">
      <c r="A3964" s="4" t="s">
        <v>3048</v>
      </c>
      <c r="B3964" s="4" t="s">
        <v>9902</v>
      </c>
      <c r="C3964" s="4" t="s">
        <v>9903</v>
      </c>
      <c r="D3964" s="4" t="s">
        <v>9981</v>
      </c>
      <c r="E3964" s="4" t="s">
        <v>10007</v>
      </c>
      <c r="F3964" s="4" t="s">
        <v>10008</v>
      </c>
      <c r="G3964" s="4" t="s">
        <v>10034</v>
      </c>
      <c r="H3964" s="4" t="s">
        <v>20</v>
      </c>
      <c r="I3964" s="4" t="s">
        <v>21</v>
      </c>
      <c r="J3964" s="4" t="s">
        <v>36</v>
      </c>
      <c r="K3964" s="4" t="s">
        <v>9907</v>
      </c>
      <c r="L3964" s="4" t="s">
        <v>9911</v>
      </c>
      <c r="M3964" s="5">
        <v>44550</v>
      </c>
      <c r="N3964" s="6">
        <v>6208</v>
      </c>
      <c r="O3964" s="4">
        <f t="shared" si="122"/>
        <v>20</v>
      </c>
      <c r="P3964" s="4" t="str">
        <f t="shared" si="123"/>
        <v>2021-12</v>
      </c>
    </row>
    <row r="3965" spans="1:16" ht="12.75" x14ac:dyDescent="0.2">
      <c r="A3965" s="4" t="s">
        <v>3048</v>
      </c>
      <c r="B3965" s="4" t="s">
        <v>9902</v>
      </c>
      <c r="C3965" s="4" t="s">
        <v>10147</v>
      </c>
      <c r="D3965" s="4" t="s">
        <v>10186</v>
      </c>
      <c r="E3965" s="4" t="s">
        <v>10210</v>
      </c>
      <c r="F3965" s="4" t="s">
        <v>10211</v>
      </c>
      <c r="G3965" s="4" t="s">
        <v>10213</v>
      </c>
      <c r="H3965" s="4" t="s">
        <v>210</v>
      </c>
      <c r="I3965" s="4" t="s">
        <v>343</v>
      </c>
      <c r="J3965" s="4" t="s">
        <v>36</v>
      </c>
      <c r="K3965" s="4" t="s">
        <v>10151</v>
      </c>
      <c r="L3965" s="4" t="s">
        <v>10191</v>
      </c>
      <c r="M3965" s="5">
        <v>44550</v>
      </c>
      <c r="N3965" s="6">
        <v>5946</v>
      </c>
      <c r="O3965" s="4">
        <f t="shared" si="122"/>
        <v>20</v>
      </c>
      <c r="P3965" s="4" t="str">
        <f t="shared" si="123"/>
        <v>2021-12</v>
      </c>
    </row>
    <row r="3966" spans="1:16" ht="12.75" x14ac:dyDescent="0.2">
      <c r="A3966" s="4" t="s">
        <v>3048</v>
      </c>
      <c r="B3966" s="4" t="s">
        <v>9902</v>
      </c>
      <c r="C3966" s="4" t="s">
        <v>10147</v>
      </c>
      <c r="D3966" s="4" t="s">
        <v>9494</v>
      </c>
      <c r="E3966" s="4" t="s">
        <v>10265</v>
      </c>
      <c r="F3966" s="4" t="s">
        <v>10266</v>
      </c>
      <c r="G3966" s="4" t="s">
        <v>10269</v>
      </c>
      <c r="H3966" s="4" t="s">
        <v>20</v>
      </c>
      <c r="I3966" s="4" t="s">
        <v>29</v>
      </c>
      <c r="J3966" s="4" t="s">
        <v>22</v>
      </c>
      <c r="K3966" s="4" t="s">
        <v>10165</v>
      </c>
      <c r="L3966" s="4" t="s">
        <v>10191</v>
      </c>
      <c r="M3966" s="5">
        <v>44550</v>
      </c>
      <c r="N3966" s="6">
        <v>469</v>
      </c>
      <c r="O3966" s="4">
        <f t="shared" si="122"/>
        <v>20</v>
      </c>
      <c r="P3966" s="4" t="str">
        <f t="shared" si="123"/>
        <v>2021-12</v>
      </c>
    </row>
    <row r="3967" spans="1:16" ht="12.75" x14ac:dyDescent="0.2">
      <c r="A3967" s="4" t="s">
        <v>3048</v>
      </c>
      <c r="B3967" s="4" t="s">
        <v>9902</v>
      </c>
      <c r="C3967" s="4" t="s">
        <v>10147</v>
      </c>
      <c r="D3967" s="4" t="s">
        <v>10341</v>
      </c>
      <c r="E3967" s="4" t="s">
        <v>10258</v>
      </c>
      <c r="F3967" s="4" t="s">
        <v>10259</v>
      </c>
      <c r="G3967" s="4" t="s">
        <v>10351</v>
      </c>
      <c r="H3967" s="4" t="s">
        <v>20</v>
      </c>
      <c r="I3967" s="4" t="s">
        <v>21</v>
      </c>
      <c r="J3967" s="4" t="s">
        <v>22</v>
      </c>
      <c r="K3967" s="4" t="s">
        <v>10165</v>
      </c>
      <c r="L3967" s="4" t="s">
        <v>10185</v>
      </c>
      <c r="M3967" s="5">
        <v>44550</v>
      </c>
      <c r="N3967" s="6">
        <v>2405</v>
      </c>
      <c r="O3967" s="4">
        <f t="shared" si="122"/>
        <v>20</v>
      </c>
      <c r="P3967" s="4" t="str">
        <f t="shared" si="123"/>
        <v>2021-12</v>
      </c>
    </row>
    <row r="3968" spans="1:16" ht="12.75" x14ac:dyDescent="0.2">
      <c r="A3968" s="4" t="s">
        <v>3048</v>
      </c>
      <c r="B3968" s="4" t="s">
        <v>11712</v>
      </c>
      <c r="C3968" s="4" t="s">
        <v>11719</v>
      </c>
      <c r="D3968" s="4" t="s">
        <v>25</v>
      </c>
      <c r="E3968" s="4" t="s">
        <v>5478</v>
      </c>
      <c r="F3968" s="4" t="s">
        <v>5479</v>
      </c>
      <c r="G3968" s="4" t="s">
        <v>11843</v>
      </c>
      <c r="H3968" s="4" t="s">
        <v>20</v>
      </c>
      <c r="I3968" s="4" t="s">
        <v>29</v>
      </c>
      <c r="J3968" s="4" t="s">
        <v>22</v>
      </c>
      <c r="K3968" s="4" t="s">
        <v>11723</v>
      </c>
      <c r="L3968" s="4" t="s">
        <v>5477</v>
      </c>
      <c r="M3968" s="5">
        <v>44550</v>
      </c>
      <c r="N3968" s="6">
        <v>2474</v>
      </c>
      <c r="O3968" s="4">
        <f t="shared" si="122"/>
        <v>20</v>
      </c>
      <c r="P3968" s="4" t="str">
        <f t="shared" si="123"/>
        <v>2021-12</v>
      </c>
    </row>
    <row r="3969" spans="1:16" ht="12.75" x14ac:dyDescent="0.2">
      <c r="A3969" s="4" t="s">
        <v>3048</v>
      </c>
      <c r="B3969" s="4" t="s">
        <v>11712</v>
      </c>
      <c r="C3969" s="4" t="s">
        <v>11934</v>
      </c>
      <c r="D3969" s="4" t="s">
        <v>13936</v>
      </c>
      <c r="E3969" s="4" t="s">
        <v>12009</v>
      </c>
      <c r="F3969" s="4" t="s">
        <v>12010</v>
      </c>
      <c r="G3969" s="4" t="s">
        <v>12011</v>
      </c>
      <c r="H3969" s="4" t="s">
        <v>20</v>
      </c>
      <c r="I3969" s="4" t="s">
        <v>21</v>
      </c>
      <c r="J3969" s="4" t="s">
        <v>36</v>
      </c>
      <c r="K3969" s="4" t="s">
        <v>11936</v>
      </c>
      <c r="L3969" s="4" t="s">
        <v>12012</v>
      </c>
      <c r="M3969" s="5">
        <v>44550</v>
      </c>
      <c r="N3969" s="6">
        <v>6975</v>
      </c>
      <c r="O3969" s="4">
        <f t="shared" si="122"/>
        <v>20</v>
      </c>
      <c r="P3969" s="4" t="str">
        <f t="shared" si="123"/>
        <v>2021-12</v>
      </c>
    </row>
    <row r="3970" spans="1:16" ht="12.75" x14ac:dyDescent="0.2">
      <c r="A3970" s="4" t="s">
        <v>3048</v>
      </c>
      <c r="B3970" s="4" t="s">
        <v>12289</v>
      </c>
      <c r="C3970" s="4" t="s">
        <v>12841</v>
      </c>
      <c r="D3970" s="4" t="s">
        <v>10273</v>
      </c>
      <c r="E3970" s="4" t="s">
        <v>12947</v>
      </c>
      <c r="F3970" s="4" t="s">
        <v>12948</v>
      </c>
      <c r="G3970" s="4" t="s">
        <v>12966</v>
      </c>
      <c r="H3970" s="4" t="s">
        <v>20</v>
      </c>
      <c r="I3970" s="4" t="s">
        <v>21</v>
      </c>
      <c r="J3970" s="4" t="s">
        <v>162</v>
      </c>
      <c r="K3970" s="4" t="s">
        <v>12850</v>
      </c>
      <c r="L3970" s="4" t="s">
        <v>12121</v>
      </c>
      <c r="M3970" s="5">
        <v>44550</v>
      </c>
      <c r="N3970" s="6">
        <v>4066</v>
      </c>
      <c r="O3970" s="4">
        <f t="shared" ref="O3970:O4033" si="124">DAY(M3970)</f>
        <v>20</v>
      </c>
      <c r="P3970" s="4" t="str">
        <f t="shared" ref="P3970:P4033" si="125">TEXT(M3970,"YYYY-MM")</f>
        <v>2021-12</v>
      </c>
    </row>
    <row r="3971" spans="1:16" ht="12.75" x14ac:dyDescent="0.2">
      <c r="A3971" s="4" t="s">
        <v>3048</v>
      </c>
      <c r="B3971" s="4" t="s">
        <v>12289</v>
      </c>
      <c r="C3971" s="4" t="s">
        <v>13302</v>
      </c>
      <c r="D3971" s="4" t="s">
        <v>13388</v>
      </c>
      <c r="E3971" s="4" t="s">
        <v>13389</v>
      </c>
      <c r="F3971" s="4" t="s">
        <v>13390</v>
      </c>
      <c r="G3971" s="4" t="s">
        <v>13391</v>
      </c>
      <c r="H3971" s="4" t="s">
        <v>20</v>
      </c>
      <c r="I3971" s="4" t="s">
        <v>21</v>
      </c>
      <c r="J3971" s="4" t="s">
        <v>36</v>
      </c>
      <c r="K3971" s="4" t="s">
        <v>13316</v>
      </c>
      <c r="L3971" s="4" t="s">
        <v>12370</v>
      </c>
      <c r="M3971" s="5">
        <v>44550</v>
      </c>
      <c r="N3971" s="6">
        <v>7196</v>
      </c>
      <c r="O3971" s="4">
        <f t="shared" si="124"/>
        <v>20</v>
      </c>
      <c r="P3971" s="4" t="str">
        <f t="shared" si="125"/>
        <v>2021-12</v>
      </c>
    </row>
    <row r="3972" spans="1:16" ht="12.75" x14ac:dyDescent="0.2">
      <c r="A3972" s="4" t="s">
        <v>14</v>
      </c>
      <c r="B3972" s="4" t="s">
        <v>15</v>
      </c>
      <c r="C3972" s="4" t="s">
        <v>68</v>
      </c>
      <c r="D3972" s="4" t="s">
        <v>32</v>
      </c>
      <c r="E3972" s="4" t="s">
        <v>40</v>
      </c>
      <c r="F3972" s="4" t="s">
        <v>41</v>
      </c>
      <c r="G3972" s="4" t="s">
        <v>363</v>
      </c>
      <c r="H3972" s="4" t="s">
        <v>20</v>
      </c>
      <c r="I3972" s="4" t="s">
        <v>21</v>
      </c>
      <c r="J3972" s="4" t="s">
        <v>22</v>
      </c>
      <c r="K3972" s="4" t="s">
        <v>77</v>
      </c>
      <c r="L3972" s="4" t="s">
        <v>24</v>
      </c>
      <c r="M3972" s="5">
        <v>44551</v>
      </c>
      <c r="N3972" s="6">
        <v>9614</v>
      </c>
      <c r="O3972" s="4">
        <f t="shared" si="124"/>
        <v>21</v>
      </c>
      <c r="P3972" s="4" t="str">
        <f t="shared" si="125"/>
        <v>2021-12</v>
      </c>
    </row>
    <row r="3973" spans="1:16" ht="12.75" x14ac:dyDescent="0.2">
      <c r="A3973" s="4" t="s">
        <v>14</v>
      </c>
      <c r="B3973" s="4" t="s">
        <v>15</v>
      </c>
      <c r="C3973" s="4" t="s">
        <v>504</v>
      </c>
      <c r="D3973" s="4" t="s">
        <v>25</v>
      </c>
      <c r="E3973" s="4" t="s">
        <v>665</v>
      </c>
      <c r="F3973" s="4" t="s">
        <v>666</v>
      </c>
      <c r="G3973" s="4" t="s">
        <v>667</v>
      </c>
      <c r="H3973" s="4" t="s">
        <v>20</v>
      </c>
      <c r="I3973" s="4" t="s">
        <v>29</v>
      </c>
      <c r="J3973" s="4" t="s">
        <v>36</v>
      </c>
      <c r="K3973" s="4" t="s">
        <v>508</v>
      </c>
      <c r="L3973" s="4" t="s">
        <v>24</v>
      </c>
      <c r="M3973" s="5">
        <v>44551</v>
      </c>
      <c r="N3973" s="6">
        <v>5315</v>
      </c>
      <c r="O3973" s="4">
        <f t="shared" si="124"/>
        <v>21</v>
      </c>
      <c r="P3973" s="4" t="str">
        <f t="shared" si="125"/>
        <v>2021-12</v>
      </c>
    </row>
    <row r="3974" spans="1:16" ht="12.75" x14ac:dyDescent="0.2">
      <c r="A3974" s="4" t="s">
        <v>3048</v>
      </c>
      <c r="B3974" s="4" t="s">
        <v>3049</v>
      </c>
      <c r="C3974" s="4" t="s">
        <v>3339</v>
      </c>
      <c r="D3974" s="4" t="s">
        <v>3420</v>
      </c>
      <c r="E3974" s="4" t="s">
        <v>3421</v>
      </c>
      <c r="F3974" s="4" t="s">
        <v>3422</v>
      </c>
      <c r="G3974" s="4" t="s">
        <v>3426</v>
      </c>
      <c r="H3974" s="4" t="s">
        <v>20</v>
      </c>
      <c r="I3974" s="4" t="s">
        <v>29</v>
      </c>
      <c r="J3974" s="4" t="s">
        <v>22</v>
      </c>
      <c r="K3974" s="4" t="s">
        <v>3343</v>
      </c>
      <c r="L3974" s="4" t="s">
        <v>3344</v>
      </c>
      <c r="M3974" s="5">
        <v>44551</v>
      </c>
      <c r="N3974" s="6">
        <v>5969</v>
      </c>
      <c r="O3974" s="4">
        <f t="shared" si="124"/>
        <v>21</v>
      </c>
      <c r="P3974" s="4" t="str">
        <f t="shared" si="125"/>
        <v>2021-12</v>
      </c>
    </row>
    <row r="3975" spans="1:16" ht="12.75" x14ac:dyDescent="0.2">
      <c r="A3975" s="4" t="s">
        <v>14</v>
      </c>
      <c r="B3975" s="4" t="s">
        <v>3761</v>
      </c>
      <c r="C3975" s="4" t="s">
        <v>3762</v>
      </c>
      <c r="D3975" s="4" t="s">
        <v>3930</v>
      </c>
      <c r="E3975" s="4" t="s">
        <v>1498</v>
      </c>
      <c r="F3975" s="4" t="s">
        <v>3853</v>
      </c>
      <c r="G3975" s="4" t="s">
        <v>3942</v>
      </c>
      <c r="H3975" s="4" t="s">
        <v>20</v>
      </c>
      <c r="I3975" s="4" t="s">
        <v>21</v>
      </c>
      <c r="J3975" s="4" t="s">
        <v>36</v>
      </c>
      <c r="K3975" s="4" t="s">
        <v>3771</v>
      </c>
      <c r="L3975" s="4" t="s">
        <v>3767</v>
      </c>
      <c r="M3975" s="5">
        <v>44551</v>
      </c>
      <c r="N3975" s="6">
        <v>6426</v>
      </c>
      <c r="O3975" s="4">
        <f t="shared" si="124"/>
        <v>21</v>
      </c>
      <c r="P3975" s="4" t="str">
        <f t="shared" si="125"/>
        <v>2021-12</v>
      </c>
    </row>
    <row r="3976" spans="1:16" ht="12.75" x14ac:dyDescent="0.2">
      <c r="A3976" s="4" t="s">
        <v>14</v>
      </c>
      <c r="B3976" s="4" t="s">
        <v>7127</v>
      </c>
      <c r="C3976" s="4" t="s">
        <v>7128</v>
      </c>
      <c r="D3976" s="4" t="s">
        <v>7389</v>
      </c>
      <c r="E3976" s="4" t="s">
        <v>7392</v>
      </c>
      <c r="F3976" s="4" t="s">
        <v>7393</v>
      </c>
      <c r="G3976" s="4" t="s">
        <v>7400</v>
      </c>
      <c r="H3976" s="4" t="s">
        <v>210</v>
      </c>
      <c r="I3976" s="4" t="s">
        <v>210</v>
      </c>
      <c r="J3976" s="4" t="s">
        <v>877</v>
      </c>
      <c r="K3976" s="4" t="s">
        <v>7144</v>
      </c>
      <c r="L3976" s="4" t="s">
        <v>7203</v>
      </c>
      <c r="M3976" s="5">
        <v>44551</v>
      </c>
      <c r="N3976" s="6">
        <v>3535</v>
      </c>
      <c r="O3976" s="4">
        <f t="shared" si="124"/>
        <v>21</v>
      </c>
      <c r="P3976" s="4" t="str">
        <f t="shared" si="125"/>
        <v>2021-12</v>
      </c>
    </row>
    <row r="3977" spans="1:16" ht="12.75" x14ac:dyDescent="0.2">
      <c r="A3977" s="4" t="s">
        <v>14</v>
      </c>
      <c r="B3977" s="4" t="s">
        <v>7127</v>
      </c>
      <c r="C3977" s="4" t="s">
        <v>7128</v>
      </c>
      <c r="D3977" s="4" t="s">
        <v>7513</v>
      </c>
      <c r="E3977" s="4" t="s">
        <v>7381</v>
      </c>
      <c r="F3977" s="4" t="s">
        <v>7382</v>
      </c>
      <c r="G3977" s="4" t="s">
        <v>7526</v>
      </c>
      <c r="H3977" s="4" t="s">
        <v>20</v>
      </c>
      <c r="I3977" s="4" t="s">
        <v>21</v>
      </c>
      <c r="J3977" s="4" t="s">
        <v>22</v>
      </c>
      <c r="K3977" s="4" t="s">
        <v>7135</v>
      </c>
      <c r="L3977" s="4" t="s">
        <v>7151</v>
      </c>
      <c r="M3977" s="5">
        <v>44551</v>
      </c>
      <c r="N3977" s="6">
        <v>8189</v>
      </c>
      <c r="O3977" s="4">
        <f t="shared" si="124"/>
        <v>21</v>
      </c>
      <c r="P3977" s="4" t="str">
        <f t="shared" si="125"/>
        <v>2021-12</v>
      </c>
    </row>
    <row r="3978" spans="1:16" ht="12.75" x14ac:dyDescent="0.2">
      <c r="A3978" s="4" t="s">
        <v>14</v>
      </c>
      <c r="B3978" s="4" t="s">
        <v>7654</v>
      </c>
      <c r="C3978" s="4" t="s">
        <v>8288</v>
      </c>
      <c r="D3978" s="4" t="s">
        <v>8877</v>
      </c>
      <c r="E3978" s="4" t="s">
        <v>9101</v>
      </c>
      <c r="F3978" s="4" t="s">
        <v>9102</v>
      </c>
      <c r="G3978" s="4" t="s">
        <v>9105</v>
      </c>
      <c r="H3978" s="4" t="s">
        <v>210</v>
      </c>
      <c r="I3978" s="4" t="s">
        <v>210</v>
      </c>
      <c r="J3978" s="4" t="s">
        <v>877</v>
      </c>
      <c r="K3978" s="4" t="s">
        <v>8297</v>
      </c>
      <c r="L3978" s="4" t="s">
        <v>8301</v>
      </c>
      <c r="M3978" s="5">
        <v>44551</v>
      </c>
      <c r="N3978" s="6">
        <v>9946</v>
      </c>
      <c r="O3978" s="4">
        <f t="shared" si="124"/>
        <v>21</v>
      </c>
      <c r="P3978" s="4" t="str">
        <f t="shared" si="125"/>
        <v>2021-12</v>
      </c>
    </row>
    <row r="3979" spans="1:16" ht="12.75" x14ac:dyDescent="0.2">
      <c r="A3979" s="4" t="s">
        <v>3048</v>
      </c>
      <c r="B3979" s="4" t="s">
        <v>9902</v>
      </c>
      <c r="C3979" s="4" t="s">
        <v>10147</v>
      </c>
      <c r="D3979" s="4" t="s">
        <v>10283</v>
      </c>
      <c r="E3979" s="4" t="s">
        <v>10294</v>
      </c>
      <c r="F3979" s="4" t="s">
        <v>10295</v>
      </c>
      <c r="G3979" s="4" t="s">
        <v>10296</v>
      </c>
      <c r="H3979" s="4" t="s">
        <v>20</v>
      </c>
      <c r="I3979" s="4" t="s">
        <v>21</v>
      </c>
      <c r="J3979" s="4" t="s">
        <v>22</v>
      </c>
      <c r="K3979" s="4" t="s">
        <v>10151</v>
      </c>
      <c r="L3979" s="4" t="s">
        <v>10169</v>
      </c>
      <c r="M3979" s="5">
        <v>44551</v>
      </c>
      <c r="N3979" s="6">
        <v>6517</v>
      </c>
      <c r="O3979" s="4">
        <f t="shared" si="124"/>
        <v>21</v>
      </c>
      <c r="P3979" s="4" t="str">
        <f t="shared" si="125"/>
        <v>2021-12</v>
      </c>
    </row>
    <row r="3980" spans="1:16" ht="12.75" x14ac:dyDescent="0.2">
      <c r="A3980" s="4" t="s">
        <v>3048</v>
      </c>
      <c r="B3980" s="4" t="s">
        <v>10496</v>
      </c>
      <c r="C3980" s="4" t="s">
        <v>10497</v>
      </c>
      <c r="D3980" s="4" t="s">
        <v>10803</v>
      </c>
      <c r="E3980" s="4" t="s">
        <v>10827</v>
      </c>
      <c r="F3980" s="4" t="s">
        <v>10828</v>
      </c>
      <c r="G3980" s="4" t="s">
        <v>10837</v>
      </c>
      <c r="H3980" s="4" t="s">
        <v>20</v>
      </c>
      <c r="I3980" s="4" t="s">
        <v>29</v>
      </c>
      <c r="J3980" s="4" t="s">
        <v>22</v>
      </c>
      <c r="K3980" s="4" t="s">
        <v>10521</v>
      </c>
      <c r="L3980" s="4" t="s">
        <v>10277</v>
      </c>
      <c r="M3980" s="5">
        <v>44551</v>
      </c>
      <c r="N3980" s="6">
        <v>1338</v>
      </c>
      <c r="O3980" s="4">
        <f t="shared" si="124"/>
        <v>21</v>
      </c>
      <c r="P3980" s="4" t="str">
        <f t="shared" si="125"/>
        <v>2021-12</v>
      </c>
    </row>
    <row r="3981" spans="1:16" ht="12.75" x14ac:dyDescent="0.2">
      <c r="A3981" s="4" t="s">
        <v>14</v>
      </c>
      <c r="B3981" s="4" t="s">
        <v>15</v>
      </c>
      <c r="C3981" s="4" t="s">
        <v>68</v>
      </c>
      <c r="D3981" s="4" t="s">
        <v>32</v>
      </c>
      <c r="E3981" s="4" t="s">
        <v>40</v>
      </c>
      <c r="F3981" s="4" t="s">
        <v>41</v>
      </c>
      <c r="G3981" s="4" t="s">
        <v>356</v>
      </c>
      <c r="H3981" s="4" t="s">
        <v>20</v>
      </c>
      <c r="I3981" s="4" t="s">
        <v>21</v>
      </c>
      <c r="J3981" s="4" t="s">
        <v>22</v>
      </c>
      <c r="K3981" s="4" t="s">
        <v>77</v>
      </c>
      <c r="L3981" s="4" t="s">
        <v>24</v>
      </c>
      <c r="M3981" s="5">
        <v>44552</v>
      </c>
      <c r="N3981" s="6">
        <v>7797</v>
      </c>
      <c r="O3981" s="4">
        <f t="shared" si="124"/>
        <v>22</v>
      </c>
      <c r="P3981" s="4" t="str">
        <f t="shared" si="125"/>
        <v>2021-12</v>
      </c>
    </row>
    <row r="3982" spans="1:16" ht="12.75" x14ac:dyDescent="0.2">
      <c r="A3982" s="4" t="s">
        <v>14</v>
      </c>
      <c r="B3982" s="4" t="s">
        <v>7654</v>
      </c>
      <c r="C3982" s="4" t="s">
        <v>7655</v>
      </c>
      <c r="D3982" s="4" t="s">
        <v>7811</v>
      </c>
      <c r="E3982" s="4" t="s">
        <v>7782</v>
      </c>
      <c r="F3982" s="4" t="s">
        <v>7783</v>
      </c>
      <c r="G3982" s="4" t="s">
        <v>3048</v>
      </c>
      <c r="H3982" s="4" t="s">
        <v>210</v>
      </c>
      <c r="I3982" s="4" t="s">
        <v>210</v>
      </c>
      <c r="J3982" s="4" t="s">
        <v>3048</v>
      </c>
      <c r="K3982" s="4" t="s">
        <v>7659</v>
      </c>
      <c r="L3982" s="4" t="s">
        <v>7689</v>
      </c>
      <c r="M3982" s="5">
        <v>44552</v>
      </c>
      <c r="N3982" s="6">
        <v>2540</v>
      </c>
      <c r="O3982" s="4">
        <f t="shared" si="124"/>
        <v>22</v>
      </c>
      <c r="P3982" s="4" t="str">
        <f t="shared" si="125"/>
        <v>2021-12</v>
      </c>
    </row>
    <row r="3983" spans="1:16" ht="12.75" x14ac:dyDescent="0.2">
      <c r="A3983" s="4" t="s">
        <v>14</v>
      </c>
      <c r="B3983" s="4" t="s">
        <v>7654</v>
      </c>
      <c r="C3983" s="4" t="s">
        <v>8288</v>
      </c>
      <c r="D3983" s="4" t="s">
        <v>8877</v>
      </c>
      <c r="E3983" s="4" t="s">
        <v>8894</v>
      </c>
      <c r="F3983" s="4" t="s">
        <v>8895</v>
      </c>
      <c r="G3983" s="4" t="s">
        <v>8898</v>
      </c>
      <c r="H3983" s="4" t="s">
        <v>210</v>
      </c>
      <c r="I3983" s="4" t="s">
        <v>210</v>
      </c>
      <c r="J3983" s="4" t="s">
        <v>877</v>
      </c>
      <c r="K3983" s="4" t="s">
        <v>8297</v>
      </c>
      <c r="L3983" s="4" t="s">
        <v>8301</v>
      </c>
      <c r="M3983" s="5">
        <v>44552</v>
      </c>
      <c r="N3983" s="6">
        <v>6640</v>
      </c>
      <c r="O3983" s="4">
        <f t="shared" si="124"/>
        <v>22</v>
      </c>
      <c r="P3983" s="4" t="str">
        <f t="shared" si="125"/>
        <v>2021-12</v>
      </c>
    </row>
    <row r="3984" spans="1:16" ht="12.75" x14ac:dyDescent="0.2">
      <c r="A3984" s="4" t="s">
        <v>3048</v>
      </c>
      <c r="B3984" s="4" t="s">
        <v>9902</v>
      </c>
      <c r="C3984" s="4" t="s">
        <v>10061</v>
      </c>
      <c r="D3984" s="4" t="s">
        <v>10104</v>
      </c>
      <c r="E3984" s="4" t="s">
        <v>10108</v>
      </c>
      <c r="F3984" s="4" t="s">
        <v>10109</v>
      </c>
      <c r="G3984" s="4" t="s">
        <v>10126</v>
      </c>
      <c r="H3984" s="4" t="s">
        <v>20</v>
      </c>
      <c r="I3984" s="4" t="s">
        <v>21</v>
      </c>
      <c r="J3984" s="4" t="s">
        <v>36</v>
      </c>
      <c r="K3984" s="4" t="s">
        <v>10065</v>
      </c>
      <c r="L3984" s="4" t="s">
        <v>10069</v>
      </c>
      <c r="M3984" s="5">
        <v>44552</v>
      </c>
      <c r="N3984" s="6">
        <v>7280</v>
      </c>
      <c r="O3984" s="4">
        <f t="shared" si="124"/>
        <v>22</v>
      </c>
      <c r="P3984" s="4" t="str">
        <f t="shared" si="125"/>
        <v>2021-12</v>
      </c>
    </row>
    <row r="3985" spans="1:16" ht="12.75" x14ac:dyDescent="0.2">
      <c r="A3985" s="4" t="s">
        <v>3048</v>
      </c>
      <c r="B3985" s="4" t="s">
        <v>10496</v>
      </c>
      <c r="C3985" s="4" t="s">
        <v>10930</v>
      </c>
      <c r="D3985" s="4" t="s">
        <v>13936</v>
      </c>
      <c r="E3985" s="4" t="s">
        <v>11130</v>
      </c>
      <c r="F3985" s="4" t="s">
        <v>11131</v>
      </c>
      <c r="G3985" s="4" t="s">
        <v>11132</v>
      </c>
      <c r="H3985" s="4" t="s">
        <v>20</v>
      </c>
      <c r="I3985" s="4" t="s">
        <v>21</v>
      </c>
      <c r="J3985" s="4" t="s">
        <v>36</v>
      </c>
      <c r="K3985" s="4" t="s">
        <v>10934</v>
      </c>
      <c r="L3985" s="4" t="s">
        <v>10935</v>
      </c>
      <c r="M3985" s="5">
        <v>44552</v>
      </c>
      <c r="N3985" s="6">
        <v>9200</v>
      </c>
      <c r="O3985" s="4">
        <f t="shared" si="124"/>
        <v>22</v>
      </c>
      <c r="P3985" s="4" t="str">
        <f t="shared" si="125"/>
        <v>2021-12</v>
      </c>
    </row>
    <row r="3986" spans="1:16" ht="12.75" x14ac:dyDescent="0.2">
      <c r="A3986" s="4" t="s">
        <v>14</v>
      </c>
      <c r="B3986" s="4" t="s">
        <v>15</v>
      </c>
      <c r="C3986" s="4" t="s">
        <v>504</v>
      </c>
      <c r="D3986" s="4" t="s">
        <v>967</v>
      </c>
      <c r="E3986" s="4" t="s">
        <v>968</v>
      </c>
      <c r="F3986" s="4" t="s">
        <v>969</v>
      </c>
      <c r="G3986" s="4" t="s">
        <v>981</v>
      </c>
      <c r="H3986" s="4" t="s">
        <v>20</v>
      </c>
      <c r="I3986" s="4" t="s">
        <v>21</v>
      </c>
      <c r="J3986" s="4" t="s">
        <v>22</v>
      </c>
      <c r="K3986" s="4" t="s">
        <v>508</v>
      </c>
      <c r="L3986" s="4" t="s">
        <v>309</v>
      </c>
      <c r="M3986" s="5">
        <v>44553</v>
      </c>
      <c r="N3986" s="6">
        <v>6881</v>
      </c>
      <c r="O3986" s="4">
        <f t="shared" si="124"/>
        <v>23</v>
      </c>
      <c r="P3986" s="4" t="str">
        <f t="shared" si="125"/>
        <v>2021-12</v>
      </c>
    </row>
    <row r="3987" spans="1:16" ht="12.75" x14ac:dyDescent="0.2">
      <c r="A3987" s="4" t="s">
        <v>3048</v>
      </c>
      <c r="B3987" s="4" t="s">
        <v>3049</v>
      </c>
      <c r="C3987" s="4" t="s">
        <v>3522</v>
      </c>
      <c r="D3987" s="4" t="s">
        <v>25</v>
      </c>
      <c r="E3987" s="4" t="s">
        <v>3533</v>
      </c>
      <c r="F3987" s="4" t="s">
        <v>3534</v>
      </c>
      <c r="G3987" s="4" t="s">
        <v>3540</v>
      </c>
      <c r="H3987" s="4" t="s">
        <v>20</v>
      </c>
      <c r="I3987" s="4" t="s">
        <v>29</v>
      </c>
      <c r="J3987" s="4" t="s">
        <v>22</v>
      </c>
      <c r="K3987" s="4" t="s">
        <v>3524</v>
      </c>
      <c r="L3987" s="4" t="s">
        <v>3136</v>
      </c>
      <c r="M3987" s="5">
        <v>44553</v>
      </c>
      <c r="N3987" s="6">
        <v>4890</v>
      </c>
      <c r="O3987" s="4">
        <f t="shared" si="124"/>
        <v>23</v>
      </c>
      <c r="P3987" s="4" t="str">
        <f t="shared" si="125"/>
        <v>2021-12</v>
      </c>
    </row>
    <row r="3988" spans="1:16" ht="12.75" x14ac:dyDescent="0.2">
      <c r="A3988" s="4" t="s">
        <v>1050</v>
      </c>
      <c r="B3988" s="4" t="s">
        <v>5461</v>
      </c>
      <c r="C3988" s="4" t="s">
        <v>5462</v>
      </c>
      <c r="D3988" s="4" t="s">
        <v>6278</v>
      </c>
      <c r="E3988" s="4" t="s">
        <v>5589</v>
      </c>
      <c r="F3988" s="4" t="s">
        <v>5590</v>
      </c>
      <c r="G3988" s="4" t="s">
        <v>6279</v>
      </c>
      <c r="H3988" s="4" t="s">
        <v>20</v>
      </c>
      <c r="I3988" s="4" t="s">
        <v>21</v>
      </c>
      <c r="J3988" s="4" t="s">
        <v>36</v>
      </c>
      <c r="K3988" s="4" t="s">
        <v>5515</v>
      </c>
      <c r="L3988" s="4" t="s">
        <v>5516</v>
      </c>
      <c r="M3988" s="5">
        <v>44553</v>
      </c>
      <c r="N3988" s="6">
        <v>7827</v>
      </c>
      <c r="O3988" s="4">
        <f t="shared" si="124"/>
        <v>23</v>
      </c>
      <c r="P3988" s="4" t="str">
        <f t="shared" si="125"/>
        <v>2021-12</v>
      </c>
    </row>
    <row r="3989" spans="1:16" ht="12.75" x14ac:dyDescent="0.2">
      <c r="A3989" s="4" t="s">
        <v>14</v>
      </c>
      <c r="B3989" s="4" t="s">
        <v>7127</v>
      </c>
      <c r="C3989" s="4" t="s">
        <v>7128</v>
      </c>
      <c r="D3989" s="4" t="s">
        <v>7374</v>
      </c>
      <c r="E3989" s="4" t="s">
        <v>7261</v>
      </c>
      <c r="F3989" s="4" t="s">
        <v>7262</v>
      </c>
      <c r="G3989" s="4" t="s">
        <v>7376</v>
      </c>
      <c r="H3989" s="4" t="s">
        <v>20</v>
      </c>
      <c r="I3989" s="4" t="s">
        <v>29</v>
      </c>
      <c r="J3989" s="4" t="s">
        <v>22</v>
      </c>
      <c r="K3989" s="4" t="s">
        <v>7135</v>
      </c>
      <c r="L3989" s="4" t="s">
        <v>7151</v>
      </c>
      <c r="M3989" s="5">
        <v>44553</v>
      </c>
      <c r="N3989" s="6">
        <v>464</v>
      </c>
      <c r="O3989" s="4">
        <f t="shared" si="124"/>
        <v>23</v>
      </c>
      <c r="P3989" s="4" t="str">
        <f t="shared" si="125"/>
        <v>2021-12</v>
      </c>
    </row>
    <row r="3990" spans="1:16" ht="12.75" x14ac:dyDescent="0.2">
      <c r="A3990" s="4" t="s">
        <v>3048</v>
      </c>
      <c r="B3990" s="4" t="s">
        <v>10496</v>
      </c>
      <c r="C3990" s="4" t="s">
        <v>10930</v>
      </c>
      <c r="D3990" s="4" t="s">
        <v>13936</v>
      </c>
      <c r="E3990" s="4" t="s">
        <v>11089</v>
      </c>
      <c r="F3990" s="4" t="s">
        <v>11090</v>
      </c>
      <c r="G3990" s="4" t="s">
        <v>11091</v>
      </c>
      <c r="H3990" s="4" t="s">
        <v>20</v>
      </c>
      <c r="I3990" s="4" t="s">
        <v>21</v>
      </c>
      <c r="J3990" s="4" t="s">
        <v>162</v>
      </c>
      <c r="K3990" s="4" t="s">
        <v>10934</v>
      </c>
      <c r="L3990" s="4" t="s">
        <v>10935</v>
      </c>
      <c r="M3990" s="5">
        <v>44553</v>
      </c>
      <c r="N3990" s="6">
        <v>6791</v>
      </c>
      <c r="O3990" s="4">
        <f t="shared" si="124"/>
        <v>23</v>
      </c>
      <c r="P3990" s="4" t="str">
        <f t="shared" si="125"/>
        <v>2021-12</v>
      </c>
    </row>
    <row r="3991" spans="1:16" ht="12.75" x14ac:dyDescent="0.2">
      <c r="A3991" s="4" t="s">
        <v>3048</v>
      </c>
      <c r="B3991" s="4" t="s">
        <v>11712</v>
      </c>
      <c r="C3991" s="4" t="s">
        <v>11719</v>
      </c>
      <c r="D3991" s="4" t="s">
        <v>11882</v>
      </c>
      <c r="E3991" s="4" t="s">
        <v>11889</v>
      </c>
      <c r="F3991" s="4" t="s">
        <v>11890</v>
      </c>
      <c r="G3991" s="4" t="s">
        <v>11892</v>
      </c>
      <c r="H3991" s="4" t="s">
        <v>20</v>
      </c>
      <c r="I3991" s="4" t="s">
        <v>21</v>
      </c>
      <c r="J3991" s="4" t="s">
        <v>36</v>
      </c>
      <c r="K3991" s="4" t="s">
        <v>11723</v>
      </c>
      <c r="L3991" s="4" t="s">
        <v>11888</v>
      </c>
      <c r="M3991" s="5">
        <v>44553</v>
      </c>
      <c r="N3991" s="6">
        <v>9105</v>
      </c>
      <c r="O3991" s="4">
        <f t="shared" si="124"/>
        <v>23</v>
      </c>
      <c r="P3991" s="4" t="str">
        <f t="shared" si="125"/>
        <v>2021-12</v>
      </c>
    </row>
    <row r="3992" spans="1:16" ht="12.75" x14ac:dyDescent="0.2">
      <c r="A3992" s="4" t="s">
        <v>3048</v>
      </c>
      <c r="B3992" s="4" t="s">
        <v>12289</v>
      </c>
      <c r="C3992" s="4" t="s">
        <v>12643</v>
      </c>
      <c r="D3992" s="4" t="s">
        <v>12751</v>
      </c>
      <c r="E3992" s="4" t="s">
        <v>12799</v>
      </c>
      <c r="F3992" s="4" t="s">
        <v>12800</v>
      </c>
      <c r="G3992" s="4" t="s">
        <v>12807</v>
      </c>
      <c r="H3992" s="4" t="s">
        <v>20</v>
      </c>
      <c r="I3992" s="4" t="s">
        <v>21</v>
      </c>
      <c r="J3992" s="4" t="s">
        <v>22</v>
      </c>
      <c r="K3992" s="4" t="s">
        <v>12668</v>
      </c>
      <c r="L3992" s="4" t="s">
        <v>12121</v>
      </c>
      <c r="M3992" s="5">
        <v>44553</v>
      </c>
      <c r="N3992" s="6">
        <v>9167</v>
      </c>
      <c r="O3992" s="4">
        <f t="shared" si="124"/>
        <v>23</v>
      </c>
      <c r="P3992" s="4" t="str">
        <f t="shared" si="125"/>
        <v>2021-12</v>
      </c>
    </row>
    <row r="3993" spans="1:16" ht="12.75" x14ac:dyDescent="0.2">
      <c r="A3993" s="4" t="s">
        <v>14</v>
      </c>
      <c r="B3993" s="4" t="s">
        <v>15</v>
      </c>
      <c r="C3993" s="4" t="s">
        <v>68</v>
      </c>
      <c r="D3993" s="4" t="s">
        <v>25</v>
      </c>
      <c r="E3993" s="4" t="s">
        <v>213</v>
      </c>
      <c r="F3993" s="4" t="s">
        <v>214</v>
      </c>
      <c r="G3993" s="4" t="s">
        <v>215</v>
      </c>
      <c r="H3993" s="4" t="s">
        <v>20</v>
      </c>
      <c r="I3993" s="4" t="s">
        <v>216</v>
      </c>
      <c r="J3993" s="4" t="s">
        <v>39</v>
      </c>
      <c r="K3993" s="4" t="s">
        <v>109</v>
      </c>
      <c r="L3993" s="4" t="s">
        <v>100</v>
      </c>
      <c r="M3993" s="5">
        <v>44554</v>
      </c>
      <c r="N3993" s="6">
        <v>6203</v>
      </c>
      <c r="O3993" s="4">
        <f t="shared" si="124"/>
        <v>24</v>
      </c>
      <c r="P3993" s="4" t="str">
        <f t="shared" si="125"/>
        <v>2021-12</v>
      </c>
    </row>
    <row r="3994" spans="1:16" ht="12.75" x14ac:dyDescent="0.2">
      <c r="A3994" s="4" t="s">
        <v>1050</v>
      </c>
      <c r="B3994" s="4" t="s">
        <v>1051</v>
      </c>
      <c r="C3994" s="4" t="s">
        <v>1052</v>
      </c>
      <c r="D3994" s="4" t="s">
        <v>1681</v>
      </c>
      <c r="E3994" s="4" t="s">
        <v>1205</v>
      </c>
      <c r="F3994" s="4" t="s">
        <v>1206</v>
      </c>
      <c r="G3994" s="4" t="s">
        <v>1683</v>
      </c>
      <c r="H3994" s="4" t="s">
        <v>20</v>
      </c>
      <c r="I3994" s="4" t="s">
        <v>21</v>
      </c>
      <c r="J3994" s="4" t="s">
        <v>22</v>
      </c>
      <c r="K3994" s="4" t="s">
        <v>1208</v>
      </c>
      <c r="L3994" s="4" t="s">
        <v>1209</v>
      </c>
      <c r="M3994" s="5">
        <v>44554</v>
      </c>
      <c r="N3994" s="6">
        <v>1446</v>
      </c>
      <c r="O3994" s="4">
        <f t="shared" si="124"/>
        <v>24</v>
      </c>
      <c r="P3994" s="4" t="str">
        <f t="shared" si="125"/>
        <v>2021-12</v>
      </c>
    </row>
    <row r="3995" spans="1:16" ht="12.75" x14ac:dyDescent="0.2">
      <c r="A3995" s="4" t="s">
        <v>14</v>
      </c>
      <c r="B3995" s="4" t="s">
        <v>4086</v>
      </c>
      <c r="C3995" s="4" t="s">
        <v>4087</v>
      </c>
      <c r="D3995" s="4" t="s">
        <v>4282</v>
      </c>
      <c r="E3995" s="4" t="s">
        <v>4201</v>
      </c>
      <c r="F3995" s="4" t="s">
        <v>4202</v>
      </c>
      <c r="G3995" s="4" t="s">
        <v>4203</v>
      </c>
      <c r="H3995" s="4" t="s">
        <v>20</v>
      </c>
      <c r="I3995" s="4" t="s">
        <v>29</v>
      </c>
      <c r="J3995" s="4" t="s">
        <v>39</v>
      </c>
      <c r="K3995" s="4" t="s">
        <v>4091</v>
      </c>
      <c r="L3995" s="4" t="s">
        <v>4092</v>
      </c>
      <c r="M3995" s="5">
        <v>44554</v>
      </c>
      <c r="N3995" s="6">
        <v>5339</v>
      </c>
      <c r="O3995" s="4">
        <f t="shared" si="124"/>
        <v>24</v>
      </c>
      <c r="P3995" s="4" t="str">
        <f t="shared" si="125"/>
        <v>2021-12</v>
      </c>
    </row>
    <row r="3996" spans="1:16" ht="12.75" x14ac:dyDescent="0.2">
      <c r="A3996" s="4" t="s">
        <v>14</v>
      </c>
      <c r="B3996" s="4" t="s">
        <v>4342</v>
      </c>
      <c r="C3996" s="4" t="s">
        <v>4343</v>
      </c>
      <c r="D3996" s="4" t="s">
        <v>4532</v>
      </c>
      <c r="E3996" s="4" t="s">
        <v>4570</v>
      </c>
      <c r="F3996" s="4" t="s">
        <v>4571</v>
      </c>
      <c r="G3996" s="4" t="s">
        <v>4576</v>
      </c>
      <c r="H3996" s="4" t="s">
        <v>20</v>
      </c>
      <c r="I3996" s="4" t="s">
        <v>21</v>
      </c>
      <c r="J3996" s="4" t="s">
        <v>22</v>
      </c>
      <c r="K3996" s="4" t="s">
        <v>4396</v>
      </c>
      <c r="L3996" s="4" t="s">
        <v>4348</v>
      </c>
      <c r="M3996" s="5">
        <v>44554</v>
      </c>
      <c r="N3996" s="6">
        <v>4424</v>
      </c>
      <c r="O3996" s="4">
        <f t="shared" si="124"/>
        <v>24</v>
      </c>
      <c r="P3996" s="4" t="str">
        <f t="shared" si="125"/>
        <v>2021-12</v>
      </c>
    </row>
    <row r="3997" spans="1:16" ht="12.75" x14ac:dyDescent="0.2">
      <c r="A3997" s="4" t="s">
        <v>14</v>
      </c>
      <c r="B3997" s="4" t="s">
        <v>4342</v>
      </c>
      <c r="C3997" s="4" t="s">
        <v>4343</v>
      </c>
      <c r="D3997" s="4" t="s">
        <v>4980</v>
      </c>
      <c r="E3997" s="4" t="s">
        <v>4998</v>
      </c>
      <c r="F3997" s="4" t="s">
        <v>4999</v>
      </c>
      <c r="G3997" s="4" t="s">
        <v>5000</v>
      </c>
      <c r="H3997" s="4" t="s">
        <v>210</v>
      </c>
      <c r="I3997" s="4" t="s">
        <v>210</v>
      </c>
      <c r="J3997" s="4" t="s">
        <v>877</v>
      </c>
      <c r="K3997" s="4" t="s">
        <v>4362</v>
      </c>
      <c r="L3997" s="4" t="s">
        <v>4363</v>
      </c>
      <c r="M3997" s="5">
        <v>44554</v>
      </c>
      <c r="N3997" s="6">
        <v>2196</v>
      </c>
      <c r="O3997" s="4">
        <f t="shared" si="124"/>
        <v>24</v>
      </c>
      <c r="P3997" s="4" t="str">
        <f t="shared" si="125"/>
        <v>2021-12</v>
      </c>
    </row>
    <row r="3998" spans="1:16" ht="12.75" x14ac:dyDescent="0.2">
      <c r="A3998" s="4" t="s">
        <v>14</v>
      </c>
      <c r="B3998" s="4" t="s">
        <v>4342</v>
      </c>
      <c r="C3998" s="4" t="s">
        <v>4343</v>
      </c>
      <c r="D3998" s="4" t="s">
        <v>5041</v>
      </c>
      <c r="E3998" s="4" t="s">
        <v>5042</v>
      </c>
      <c r="F3998" s="4" t="s">
        <v>5043</v>
      </c>
      <c r="G3998" s="4" t="s">
        <v>5056</v>
      </c>
      <c r="H3998" s="4" t="s">
        <v>20</v>
      </c>
      <c r="I3998" s="4" t="s">
        <v>21</v>
      </c>
      <c r="J3998" s="4" t="s">
        <v>22</v>
      </c>
      <c r="K3998" s="4" t="s">
        <v>4362</v>
      </c>
      <c r="L3998" s="4" t="s">
        <v>4363</v>
      </c>
      <c r="M3998" s="5">
        <v>44554</v>
      </c>
      <c r="N3998" s="6">
        <v>6469</v>
      </c>
      <c r="O3998" s="4">
        <f t="shared" si="124"/>
        <v>24</v>
      </c>
      <c r="P3998" s="4" t="str">
        <f t="shared" si="125"/>
        <v>2021-12</v>
      </c>
    </row>
    <row r="3999" spans="1:16" ht="12.75" x14ac:dyDescent="0.2">
      <c r="A3999" s="4" t="s">
        <v>1050</v>
      </c>
      <c r="B3999" s="4" t="s">
        <v>5461</v>
      </c>
      <c r="C3999" s="4" t="s">
        <v>5462</v>
      </c>
      <c r="D3999" s="4" t="s">
        <v>1401</v>
      </c>
      <c r="E3999" s="4" t="s">
        <v>5643</v>
      </c>
      <c r="F3999" s="4" t="s">
        <v>5644</v>
      </c>
      <c r="G3999" s="4" t="s">
        <v>5646</v>
      </c>
      <c r="H3999" s="4" t="s">
        <v>20</v>
      </c>
      <c r="I3999" s="4" t="s">
        <v>29</v>
      </c>
      <c r="J3999" s="4" t="s">
        <v>39</v>
      </c>
      <c r="K3999" s="4" t="s">
        <v>5471</v>
      </c>
      <c r="L3999" s="4" t="s">
        <v>1175</v>
      </c>
      <c r="M3999" s="5">
        <v>44554</v>
      </c>
      <c r="N3999" s="6">
        <v>1239</v>
      </c>
      <c r="O3999" s="4">
        <f t="shared" si="124"/>
        <v>24</v>
      </c>
      <c r="P3999" s="4" t="str">
        <f t="shared" si="125"/>
        <v>2021-12</v>
      </c>
    </row>
    <row r="4000" spans="1:16" ht="12.75" x14ac:dyDescent="0.2">
      <c r="A4000" s="4" t="s">
        <v>1050</v>
      </c>
      <c r="B4000" s="4" t="s">
        <v>5461</v>
      </c>
      <c r="C4000" s="4" t="s">
        <v>5462</v>
      </c>
      <c r="D4000" s="4" t="s">
        <v>6291</v>
      </c>
      <c r="E4000" s="4" t="s">
        <v>6295</v>
      </c>
      <c r="F4000" s="4" t="s">
        <v>6296</v>
      </c>
      <c r="G4000" s="4" t="s">
        <v>6308</v>
      </c>
      <c r="H4000" s="4" t="s">
        <v>20</v>
      </c>
      <c r="I4000" s="4" t="s">
        <v>21</v>
      </c>
      <c r="J4000" s="4" t="s">
        <v>22</v>
      </c>
      <c r="K4000" s="4" t="s">
        <v>5515</v>
      </c>
      <c r="L4000" s="4" t="s">
        <v>5516</v>
      </c>
      <c r="M4000" s="5">
        <v>44554</v>
      </c>
      <c r="N4000" s="6">
        <v>1259</v>
      </c>
      <c r="O4000" s="4">
        <f t="shared" si="124"/>
        <v>24</v>
      </c>
      <c r="P4000" s="4" t="str">
        <f t="shared" si="125"/>
        <v>2021-12</v>
      </c>
    </row>
    <row r="4001" spans="1:16" ht="12.75" x14ac:dyDescent="0.2">
      <c r="A4001" s="4" t="s">
        <v>1050</v>
      </c>
      <c r="B4001" s="4" t="s">
        <v>5461</v>
      </c>
      <c r="C4001" s="4" t="s">
        <v>5462</v>
      </c>
      <c r="D4001" s="4" t="s">
        <v>6475</v>
      </c>
      <c r="E4001" s="4" t="s">
        <v>5567</v>
      </c>
      <c r="F4001" s="4" t="s">
        <v>5568</v>
      </c>
      <c r="G4001" s="4" t="s">
        <v>6486</v>
      </c>
      <c r="H4001" s="4" t="s">
        <v>20</v>
      </c>
      <c r="I4001" s="4" t="s">
        <v>21</v>
      </c>
      <c r="J4001" s="4" t="s">
        <v>22</v>
      </c>
      <c r="K4001" s="4" t="s">
        <v>5466</v>
      </c>
      <c r="L4001" s="4" t="s">
        <v>5516</v>
      </c>
      <c r="M4001" s="5">
        <v>44554</v>
      </c>
      <c r="N4001" s="6">
        <v>3689</v>
      </c>
      <c r="O4001" s="4">
        <f t="shared" si="124"/>
        <v>24</v>
      </c>
      <c r="P4001" s="4" t="str">
        <f t="shared" si="125"/>
        <v>2021-12</v>
      </c>
    </row>
    <row r="4002" spans="1:16" ht="12.75" x14ac:dyDescent="0.2">
      <c r="A4002" s="4" t="s">
        <v>14</v>
      </c>
      <c r="B4002" s="4" t="s">
        <v>6544</v>
      </c>
      <c r="C4002" s="4" t="s">
        <v>6545</v>
      </c>
      <c r="D4002" s="4" t="s">
        <v>25</v>
      </c>
      <c r="E4002" s="4" t="s">
        <v>6561</v>
      </c>
      <c r="F4002" s="4" t="s">
        <v>6562</v>
      </c>
      <c r="G4002" s="4" t="s">
        <v>6618</v>
      </c>
      <c r="H4002" s="4" t="s">
        <v>20</v>
      </c>
      <c r="I4002" s="4" t="s">
        <v>29</v>
      </c>
      <c r="J4002" s="4" t="s">
        <v>22</v>
      </c>
      <c r="K4002" s="4" t="s">
        <v>6553</v>
      </c>
      <c r="L4002" s="4" t="s">
        <v>6596</v>
      </c>
      <c r="M4002" s="5">
        <v>44554</v>
      </c>
      <c r="N4002" s="6">
        <v>1065</v>
      </c>
      <c r="O4002" s="4">
        <f t="shared" si="124"/>
        <v>24</v>
      </c>
      <c r="P4002" s="4" t="str">
        <f t="shared" si="125"/>
        <v>2021-12</v>
      </c>
    </row>
    <row r="4003" spans="1:16" ht="12.75" x14ac:dyDescent="0.2">
      <c r="A4003" s="4" t="s">
        <v>14</v>
      </c>
      <c r="B4003" s="4" t="s">
        <v>6544</v>
      </c>
      <c r="C4003" s="4" t="s">
        <v>6545</v>
      </c>
      <c r="D4003" s="4" t="s">
        <v>7047</v>
      </c>
      <c r="E4003" s="4" t="s">
        <v>6670</v>
      </c>
      <c r="F4003" s="4" t="s">
        <v>6671</v>
      </c>
      <c r="G4003" s="4" t="s">
        <v>7074</v>
      </c>
      <c r="H4003" s="4" t="s">
        <v>20</v>
      </c>
      <c r="I4003" s="4" t="s">
        <v>29</v>
      </c>
      <c r="J4003" s="4" t="s">
        <v>36</v>
      </c>
      <c r="K4003" s="4" t="s">
        <v>6553</v>
      </c>
      <c r="L4003" s="4" t="s">
        <v>6596</v>
      </c>
      <c r="M4003" s="5">
        <v>44554</v>
      </c>
      <c r="N4003" s="6">
        <v>5403</v>
      </c>
      <c r="O4003" s="4">
        <f t="shared" si="124"/>
        <v>24</v>
      </c>
      <c r="P4003" s="4" t="str">
        <f t="shared" si="125"/>
        <v>2021-12</v>
      </c>
    </row>
    <row r="4004" spans="1:16" ht="12.75" x14ac:dyDescent="0.2">
      <c r="A4004" s="4" t="s">
        <v>14</v>
      </c>
      <c r="B4004" s="4" t="s">
        <v>7654</v>
      </c>
      <c r="C4004" s="4" t="s">
        <v>7655</v>
      </c>
      <c r="D4004" s="4" t="s">
        <v>25</v>
      </c>
      <c r="E4004" s="4" t="s">
        <v>7718</v>
      </c>
      <c r="F4004" s="4" t="s">
        <v>7719</v>
      </c>
      <c r="G4004" s="4" t="s">
        <v>7723</v>
      </c>
      <c r="H4004" s="4" t="s">
        <v>210</v>
      </c>
      <c r="I4004" s="4" t="s">
        <v>343</v>
      </c>
      <c r="J4004" s="4" t="s">
        <v>36</v>
      </c>
      <c r="K4004" s="4" t="s">
        <v>7659</v>
      </c>
      <c r="L4004" s="4" t="s">
        <v>538</v>
      </c>
      <c r="M4004" s="5">
        <v>44554</v>
      </c>
      <c r="N4004" s="6">
        <v>1896</v>
      </c>
      <c r="O4004" s="4">
        <f t="shared" si="124"/>
        <v>24</v>
      </c>
      <c r="P4004" s="4" t="str">
        <f t="shared" si="125"/>
        <v>2021-12</v>
      </c>
    </row>
    <row r="4005" spans="1:16" ht="12.75" x14ac:dyDescent="0.2">
      <c r="A4005" s="4" t="s">
        <v>14</v>
      </c>
      <c r="B4005" s="4" t="s">
        <v>7654</v>
      </c>
      <c r="C4005" s="4" t="s">
        <v>7825</v>
      </c>
      <c r="D4005" s="4" t="s">
        <v>7814</v>
      </c>
      <c r="E4005" s="4" t="s">
        <v>7826</v>
      </c>
      <c r="F4005" s="4" t="s">
        <v>7827</v>
      </c>
      <c r="G4005" s="4" t="s">
        <v>7939</v>
      </c>
      <c r="H4005" s="4" t="s">
        <v>20</v>
      </c>
      <c r="I4005" s="4" t="s">
        <v>21</v>
      </c>
      <c r="J4005" s="4" t="s">
        <v>22</v>
      </c>
      <c r="K4005" s="4" t="s">
        <v>7890</v>
      </c>
      <c r="L4005" s="4" t="s">
        <v>7763</v>
      </c>
      <c r="M4005" s="5">
        <v>44554</v>
      </c>
      <c r="N4005" s="6">
        <v>4472</v>
      </c>
      <c r="O4005" s="4">
        <f t="shared" si="124"/>
        <v>24</v>
      </c>
      <c r="P4005" s="4" t="str">
        <f t="shared" si="125"/>
        <v>2021-12</v>
      </c>
    </row>
    <row r="4006" spans="1:16" ht="12.75" x14ac:dyDescent="0.2">
      <c r="A4006" s="4" t="s">
        <v>14</v>
      </c>
      <c r="B4006" s="4" t="s">
        <v>7654</v>
      </c>
      <c r="C4006" s="4" t="s">
        <v>7825</v>
      </c>
      <c r="D4006" s="4" t="s">
        <v>8015</v>
      </c>
      <c r="E4006" s="4" t="s">
        <v>8021</v>
      </c>
      <c r="F4006" s="4" t="s">
        <v>8022</v>
      </c>
      <c r="G4006" s="4" t="s">
        <v>3048</v>
      </c>
      <c r="H4006" s="4" t="s">
        <v>210</v>
      </c>
      <c r="I4006" s="4" t="s">
        <v>210</v>
      </c>
      <c r="J4006" s="4" t="s">
        <v>3048</v>
      </c>
      <c r="K4006" s="4" t="s">
        <v>7829</v>
      </c>
      <c r="L4006" s="4" t="s">
        <v>7833</v>
      </c>
      <c r="M4006" s="5">
        <v>44554</v>
      </c>
      <c r="N4006" s="6">
        <v>4925</v>
      </c>
      <c r="O4006" s="4">
        <f t="shared" si="124"/>
        <v>24</v>
      </c>
      <c r="P4006" s="4" t="str">
        <f t="shared" si="125"/>
        <v>2021-12</v>
      </c>
    </row>
    <row r="4007" spans="1:16" ht="12.75" x14ac:dyDescent="0.2">
      <c r="A4007" s="4" t="s">
        <v>14</v>
      </c>
      <c r="B4007" s="4" t="s">
        <v>7654</v>
      </c>
      <c r="C4007" s="4" t="s">
        <v>8095</v>
      </c>
      <c r="D4007" s="4" t="s">
        <v>6183</v>
      </c>
      <c r="E4007" s="4" t="s">
        <v>8127</v>
      </c>
      <c r="F4007" s="4" t="s">
        <v>8128</v>
      </c>
      <c r="G4007" s="4" t="s">
        <v>8215</v>
      </c>
      <c r="H4007" s="4" t="s">
        <v>20</v>
      </c>
      <c r="I4007" s="4" t="s">
        <v>21</v>
      </c>
      <c r="J4007" s="4" t="s">
        <v>22</v>
      </c>
      <c r="K4007" s="4" t="s">
        <v>8099</v>
      </c>
      <c r="L4007" s="4" t="s">
        <v>8100</v>
      </c>
      <c r="M4007" s="5">
        <v>44554</v>
      </c>
      <c r="N4007" s="6">
        <v>528</v>
      </c>
      <c r="O4007" s="4">
        <f t="shared" si="124"/>
        <v>24</v>
      </c>
      <c r="P4007" s="4" t="str">
        <f t="shared" si="125"/>
        <v>2021-12</v>
      </c>
    </row>
    <row r="4008" spans="1:16" ht="12.75" x14ac:dyDescent="0.2">
      <c r="A4008" s="4" t="s">
        <v>14</v>
      </c>
      <c r="B4008" s="4" t="s">
        <v>7654</v>
      </c>
      <c r="C4008" s="4" t="s">
        <v>8288</v>
      </c>
      <c r="D4008" s="4" t="s">
        <v>9184</v>
      </c>
      <c r="E4008" s="4" t="s">
        <v>9208</v>
      </c>
      <c r="F4008" s="4" t="s">
        <v>9209</v>
      </c>
      <c r="G4008" s="4" t="s">
        <v>3048</v>
      </c>
      <c r="H4008" s="4" t="s">
        <v>210</v>
      </c>
      <c r="I4008" s="4" t="s">
        <v>210</v>
      </c>
      <c r="J4008" s="4" t="s">
        <v>3048</v>
      </c>
      <c r="K4008" s="4" t="s">
        <v>9196</v>
      </c>
      <c r="L4008" s="4" t="s">
        <v>3908</v>
      </c>
      <c r="M4008" s="5">
        <v>44554</v>
      </c>
      <c r="N4008" s="6">
        <v>5698</v>
      </c>
      <c r="O4008" s="4">
        <f t="shared" si="124"/>
        <v>24</v>
      </c>
      <c r="P4008" s="4" t="str">
        <f t="shared" si="125"/>
        <v>2021-12</v>
      </c>
    </row>
    <row r="4009" spans="1:16" ht="12.75" x14ac:dyDescent="0.2">
      <c r="A4009" s="4" t="s">
        <v>3048</v>
      </c>
      <c r="B4009" s="4" t="s">
        <v>9902</v>
      </c>
      <c r="C4009" s="4" t="s">
        <v>10147</v>
      </c>
      <c r="D4009" s="4" t="s">
        <v>10186</v>
      </c>
      <c r="E4009" s="4" t="s">
        <v>10201</v>
      </c>
      <c r="F4009" s="4" t="s">
        <v>10202</v>
      </c>
      <c r="G4009" s="4" t="s">
        <v>10206</v>
      </c>
      <c r="H4009" s="4" t="s">
        <v>20</v>
      </c>
      <c r="I4009" s="4" t="s">
        <v>21</v>
      </c>
      <c r="J4009" s="4" t="s">
        <v>22</v>
      </c>
      <c r="K4009" s="4" t="s">
        <v>10190</v>
      </c>
      <c r="L4009" s="4" t="s">
        <v>10185</v>
      </c>
      <c r="M4009" s="5">
        <v>44554</v>
      </c>
      <c r="N4009" s="6">
        <v>6187</v>
      </c>
      <c r="O4009" s="4">
        <f t="shared" si="124"/>
        <v>24</v>
      </c>
      <c r="P4009" s="4" t="str">
        <f t="shared" si="125"/>
        <v>2021-12</v>
      </c>
    </row>
    <row r="4010" spans="1:16" ht="12.75" x14ac:dyDescent="0.2">
      <c r="A4010" s="4" t="s">
        <v>14</v>
      </c>
      <c r="B4010" s="4" t="s">
        <v>15</v>
      </c>
      <c r="C4010" s="4" t="s">
        <v>504</v>
      </c>
      <c r="D4010" s="4" t="s">
        <v>13936</v>
      </c>
      <c r="E4010" s="4" t="s">
        <v>613</v>
      </c>
      <c r="F4010" s="4" t="s">
        <v>614</v>
      </c>
      <c r="G4010" s="4" t="s">
        <v>615</v>
      </c>
      <c r="H4010" s="4" t="s">
        <v>20</v>
      </c>
      <c r="I4010" s="4" t="s">
        <v>21</v>
      </c>
      <c r="J4010" s="4" t="s">
        <v>22</v>
      </c>
      <c r="K4010" s="4" t="s">
        <v>576</v>
      </c>
      <c r="L4010" s="4" t="s">
        <v>100</v>
      </c>
      <c r="M4010" s="5">
        <v>44555</v>
      </c>
      <c r="N4010" s="6">
        <v>1196</v>
      </c>
      <c r="O4010" s="4">
        <f t="shared" si="124"/>
        <v>25</v>
      </c>
      <c r="P4010" s="4" t="str">
        <f t="shared" si="125"/>
        <v>2021-12</v>
      </c>
    </row>
    <row r="4011" spans="1:16" ht="12.75" x14ac:dyDescent="0.2">
      <c r="A4011" s="4" t="s">
        <v>14</v>
      </c>
      <c r="B4011" s="4" t="s">
        <v>15</v>
      </c>
      <c r="C4011" s="4" t="s">
        <v>504</v>
      </c>
      <c r="D4011" s="4" t="s">
        <v>735</v>
      </c>
      <c r="E4011" s="4" t="s">
        <v>782</v>
      </c>
      <c r="F4011" s="4" t="s">
        <v>783</v>
      </c>
      <c r="G4011" s="4" t="s">
        <v>800</v>
      </c>
      <c r="H4011" s="4" t="s">
        <v>20</v>
      </c>
      <c r="I4011" s="4" t="s">
        <v>21</v>
      </c>
      <c r="J4011" s="4" t="s">
        <v>36</v>
      </c>
      <c r="K4011" s="4" t="s">
        <v>508</v>
      </c>
      <c r="L4011" s="4" t="s">
        <v>24</v>
      </c>
      <c r="M4011" s="5">
        <v>44555</v>
      </c>
      <c r="N4011" s="6">
        <v>8787</v>
      </c>
      <c r="O4011" s="4">
        <f t="shared" si="124"/>
        <v>25</v>
      </c>
      <c r="P4011" s="4" t="str">
        <f t="shared" si="125"/>
        <v>2021-12</v>
      </c>
    </row>
    <row r="4012" spans="1:16" ht="12.75" x14ac:dyDescent="0.2">
      <c r="A4012" s="4" t="s">
        <v>1050</v>
      </c>
      <c r="B4012" s="4" t="s">
        <v>1051</v>
      </c>
      <c r="C4012" s="4" t="s">
        <v>1999</v>
      </c>
      <c r="D4012" s="4" t="s">
        <v>2369</v>
      </c>
      <c r="E4012" s="4" t="s">
        <v>2370</v>
      </c>
      <c r="F4012" s="4" t="s">
        <v>2371</v>
      </c>
      <c r="G4012" s="4" t="s">
        <v>2378</v>
      </c>
      <c r="H4012" s="4" t="s">
        <v>20</v>
      </c>
      <c r="I4012" s="4" t="s">
        <v>29</v>
      </c>
      <c r="J4012" s="4" t="s">
        <v>22</v>
      </c>
      <c r="K4012" s="4" t="s">
        <v>2003</v>
      </c>
      <c r="L4012" s="4" t="s">
        <v>2373</v>
      </c>
      <c r="M4012" s="5">
        <v>44555</v>
      </c>
      <c r="N4012" s="6">
        <v>2844</v>
      </c>
      <c r="O4012" s="4">
        <f t="shared" si="124"/>
        <v>25</v>
      </c>
      <c r="P4012" s="4" t="str">
        <f t="shared" si="125"/>
        <v>2021-12</v>
      </c>
    </row>
    <row r="4013" spans="1:16" ht="12.75" x14ac:dyDescent="0.2">
      <c r="A4013" s="4" t="s">
        <v>1050</v>
      </c>
      <c r="B4013" s="4" t="s">
        <v>1051</v>
      </c>
      <c r="C4013" s="4" t="s">
        <v>2556</v>
      </c>
      <c r="D4013" s="4" t="s">
        <v>2829</v>
      </c>
      <c r="E4013" s="4" t="s">
        <v>2596</v>
      </c>
      <c r="F4013" s="4" t="s">
        <v>2597</v>
      </c>
      <c r="G4013" s="4" t="s">
        <v>2836</v>
      </c>
      <c r="H4013" s="4" t="s">
        <v>20</v>
      </c>
      <c r="I4013" s="4" t="s">
        <v>21</v>
      </c>
      <c r="J4013" s="4" t="s">
        <v>36</v>
      </c>
      <c r="K4013" s="4" t="s">
        <v>2565</v>
      </c>
      <c r="L4013" s="4" t="s">
        <v>2584</v>
      </c>
      <c r="M4013" s="5">
        <v>44555</v>
      </c>
      <c r="N4013" s="6">
        <v>4166</v>
      </c>
      <c r="O4013" s="4">
        <f t="shared" si="124"/>
        <v>25</v>
      </c>
      <c r="P4013" s="4" t="str">
        <f t="shared" si="125"/>
        <v>2021-12</v>
      </c>
    </row>
    <row r="4014" spans="1:16" ht="12.75" x14ac:dyDescent="0.2">
      <c r="A4014" s="4" t="s">
        <v>14</v>
      </c>
      <c r="B4014" s="4" t="s">
        <v>4342</v>
      </c>
      <c r="C4014" s="4" t="s">
        <v>4343</v>
      </c>
      <c r="D4014" s="4" t="s">
        <v>5390</v>
      </c>
      <c r="E4014" s="4" t="s">
        <v>5428</v>
      </c>
      <c r="F4014" s="4" t="s">
        <v>5429</v>
      </c>
      <c r="G4014" s="4" t="s">
        <v>5432</v>
      </c>
      <c r="H4014" s="4" t="s">
        <v>20</v>
      </c>
      <c r="I4014" s="4" t="s">
        <v>21</v>
      </c>
      <c r="J4014" s="4" t="s">
        <v>36</v>
      </c>
      <c r="K4014" s="4" t="s">
        <v>4362</v>
      </c>
      <c r="L4014" s="4" t="s">
        <v>4363</v>
      </c>
      <c r="M4014" s="5">
        <v>44555</v>
      </c>
      <c r="N4014" s="6">
        <v>5646</v>
      </c>
      <c r="O4014" s="4">
        <f t="shared" si="124"/>
        <v>25</v>
      </c>
      <c r="P4014" s="4" t="str">
        <f t="shared" si="125"/>
        <v>2021-12</v>
      </c>
    </row>
    <row r="4015" spans="1:16" ht="12.75" x14ac:dyDescent="0.2">
      <c r="A4015" s="4" t="s">
        <v>3048</v>
      </c>
      <c r="B4015" s="4" t="s">
        <v>9902</v>
      </c>
      <c r="C4015" s="4" t="s">
        <v>10061</v>
      </c>
      <c r="D4015" s="4" t="s">
        <v>10092</v>
      </c>
      <c r="E4015" s="4" t="s">
        <v>10097</v>
      </c>
      <c r="F4015" s="4" t="s">
        <v>10098</v>
      </c>
      <c r="G4015" s="4" t="s">
        <v>10099</v>
      </c>
      <c r="H4015" s="4" t="s">
        <v>20</v>
      </c>
      <c r="I4015" s="4" t="s">
        <v>21</v>
      </c>
      <c r="J4015" s="4" t="s">
        <v>22</v>
      </c>
      <c r="K4015" s="4" t="s">
        <v>10065</v>
      </c>
      <c r="L4015" s="4" t="s">
        <v>10069</v>
      </c>
      <c r="M4015" s="5">
        <v>44555</v>
      </c>
      <c r="N4015" s="6">
        <v>1246</v>
      </c>
      <c r="O4015" s="4">
        <f t="shared" si="124"/>
        <v>25</v>
      </c>
      <c r="P4015" s="4" t="str">
        <f t="shared" si="125"/>
        <v>2021-12</v>
      </c>
    </row>
    <row r="4016" spans="1:16" ht="12.75" x14ac:dyDescent="0.2">
      <c r="A4016" s="4" t="s">
        <v>3048</v>
      </c>
      <c r="B4016" s="4" t="s">
        <v>9902</v>
      </c>
      <c r="C4016" s="4" t="s">
        <v>10061</v>
      </c>
      <c r="D4016" s="4" t="s">
        <v>10104</v>
      </c>
      <c r="E4016" s="4" t="s">
        <v>10108</v>
      </c>
      <c r="F4016" s="4" t="s">
        <v>10109</v>
      </c>
      <c r="G4016" s="4" t="s">
        <v>10130</v>
      </c>
      <c r="H4016" s="4" t="s">
        <v>20</v>
      </c>
      <c r="I4016" s="4" t="s">
        <v>21</v>
      </c>
      <c r="J4016" s="4" t="s">
        <v>36</v>
      </c>
      <c r="K4016" s="4" t="s">
        <v>10065</v>
      </c>
      <c r="L4016" s="4" t="s">
        <v>10069</v>
      </c>
      <c r="M4016" s="5">
        <v>44555</v>
      </c>
      <c r="N4016" s="6">
        <v>5133</v>
      </c>
      <c r="O4016" s="4">
        <f t="shared" si="124"/>
        <v>25</v>
      </c>
      <c r="P4016" s="4" t="str">
        <f t="shared" si="125"/>
        <v>2021-12</v>
      </c>
    </row>
    <row r="4017" spans="1:16" ht="12.75" x14ac:dyDescent="0.2">
      <c r="A4017" s="4" t="s">
        <v>3048</v>
      </c>
      <c r="B4017" s="4" t="s">
        <v>11712</v>
      </c>
      <c r="C4017" s="4" t="s">
        <v>11719</v>
      </c>
      <c r="D4017" s="4" t="s">
        <v>13936</v>
      </c>
      <c r="E4017" s="4" t="s">
        <v>5478</v>
      </c>
      <c r="F4017" s="4" t="s">
        <v>5479</v>
      </c>
      <c r="G4017" s="4" t="s">
        <v>11784</v>
      </c>
      <c r="H4017" s="4" t="s">
        <v>20</v>
      </c>
      <c r="I4017" s="4" t="s">
        <v>21</v>
      </c>
      <c r="J4017" s="4" t="s">
        <v>22</v>
      </c>
      <c r="K4017" s="4" t="s">
        <v>11723</v>
      </c>
      <c r="L4017" s="4" t="s">
        <v>5477</v>
      </c>
      <c r="M4017" s="5">
        <v>44555</v>
      </c>
      <c r="N4017" s="6">
        <v>7175</v>
      </c>
      <c r="O4017" s="4">
        <f t="shared" si="124"/>
        <v>25</v>
      </c>
      <c r="P4017" s="4" t="str">
        <f t="shared" si="125"/>
        <v>2021-12</v>
      </c>
    </row>
    <row r="4018" spans="1:16" ht="12.75" x14ac:dyDescent="0.2">
      <c r="A4018" s="4" t="s">
        <v>3048</v>
      </c>
      <c r="B4018" s="4" t="s">
        <v>12289</v>
      </c>
      <c r="C4018" s="4" t="s">
        <v>12841</v>
      </c>
      <c r="D4018" s="4" t="s">
        <v>13936</v>
      </c>
      <c r="E4018" s="4" t="s">
        <v>12854</v>
      </c>
      <c r="F4018" s="4" t="s">
        <v>12855</v>
      </c>
      <c r="G4018" s="4" t="s">
        <v>12863</v>
      </c>
      <c r="H4018" s="4" t="s">
        <v>20</v>
      </c>
      <c r="I4018" s="4" t="s">
        <v>21</v>
      </c>
      <c r="J4018" s="4" t="s">
        <v>162</v>
      </c>
      <c r="K4018" s="4" t="s">
        <v>12857</v>
      </c>
      <c r="L4018" s="4" t="s">
        <v>10345</v>
      </c>
      <c r="M4018" s="5">
        <v>44555</v>
      </c>
      <c r="N4018" s="6">
        <v>8741</v>
      </c>
      <c r="O4018" s="4">
        <f t="shared" si="124"/>
        <v>25</v>
      </c>
      <c r="P4018" s="4" t="str">
        <f t="shared" si="125"/>
        <v>2021-12</v>
      </c>
    </row>
    <row r="4019" spans="1:16" ht="12.75" x14ac:dyDescent="0.2">
      <c r="A4019" s="4" t="s">
        <v>14</v>
      </c>
      <c r="B4019" s="4" t="s">
        <v>15</v>
      </c>
      <c r="C4019" s="4" t="s">
        <v>504</v>
      </c>
      <c r="D4019" s="4" t="s">
        <v>735</v>
      </c>
      <c r="E4019" s="4" t="s">
        <v>736</v>
      </c>
      <c r="F4019" s="4" t="s">
        <v>737</v>
      </c>
      <c r="G4019" s="4" t="s">
        <v>743</v>
      </c>
      <c r="H4019" s="4" t="s">
        <v>20</v>
      </c>
      <c r="I4019" s="4" t="s">
        <v>21</v>
      </c>
      <c r="J4019" s="4" t="s">
        <v>36</v>
      </c>
      <c r="K4019" s="4" t="s">
        <v>508</v>
      </c>
      <c r="L4019" s="4" t="s">
        <v>24</v>
      </c>
      <c r="M4019" s="5">
        <v>44556</v>
      </c>
      <c r="N4019" s="6">
        <v>3582</v>
      </c>
      <c r="O4019" s="4">
        <f t="shared" si="124"/>
        <v>26</v>
      </c>
      <c r="P4019" s="4" t="str">
        <f t="shared" si="125"/>
        <v>2021-12</v>
      </c>
    </row>
    <row r="4020" spans="1:16" ht="12.75" x14ac:dyDescent="0.2">
      <c r="A4020" s="4" t="s">
        <v>14</v>
      </c>
      <c r="B4020" s="4" t="s">
        <v>15</v>
      </c>
      <c r="C4020" s="4" t="s">
        <v>504</v>
      </c>
      <c r="D4020" s="4" t="s">
        <v>735</v>
      </c>
      <c r="E4020" s="4" t="s">
        <v>782</v>
      </c>
      <c r="F4020" s="4" t="s">
        <v>783</v>
      </c>
      <c r="G4020" s="4" t="s">
        <v>813</v>
      </c>
      <c r="H4020" s="4" t="s">
        <v>20</v>
      </c>
      <c r="I4020" s="4" t="s">
        <v>21</v>
      </c>
      <c r="J4020" s="4" t="s">
        <v>36</v>
      </c>
      <c r="K4020" s="4" t="s">
        <v>508</v>
      </c>
      <c r="L4020" s="4" t="s">
        <v>24</v>
      </c>
      <c r="M4020" s="5">
        <v>44556</v>
      </c>
      <c r="N4020" s="6">
        <v>3399</v>
      </c>
      <c r="O4020" s="4">
        <f t="shared" si="124"/>
        <v>26</v>
      </c>
      <c r="P4020" s="4" t="str">
        <f t="shared" si="125"/>
        <v>2021-12</v>
      </c>
    </row>
    <row r="4021" spans="1:16" ht="12.75" x14ac:dyDescent="0.2">
      <c r="A4021" s="4" t="s">
        <v>1050</v>
      </c>
      <c r="B4021" s="4" t="s">
        <v>1051</v>
      </c>
      <c r="C4021" s="4" t="s">
        <v>2425</v>
      </c>
      <c r="D4021" s="4" t="s">
        <v>25</v>
      </c>
      <c r="E4021" s="4" t="s">
        <v>1264</v>
      </c>
      <c r="F4021" s="4" t="s">
        <v>1265</v>
      </c>
      <c r="G4021" s="4" t="s">
        <v>2463</v>
      </c>
      <c r="H4021" s="4" t="s">
        <v>20</v>
      </c>
      <c r="I4021" s="4" t="s">
        <v>29</v>
      </c>
      <c r="J4021" s="4" t="s">
        <v>22</v>
      </c>
      <c r="K4021" s="4" t="s">
        <v>1668</v>
      </c>
      <c r="L4021" s="4" t="s">
        <v>1057</v>
      </c>
      <c r="M4021" s="5">
        <v>44556</v>
      </c>
      <c r="N4021" s="6">
        <v>274</v>
      </c>
      <c r="O4021" s="4">
        <f t="shared" si="124"/>
        <v>26</v>
      </c>
      <c r="P4021" s="4" t="str">
        <f t="shared" si="125"/>
        <v>2021-12</v>
      </c>
    </row>
    <row r="4022" spans="1:16" ht="12.75" x14ac:dyDescent="0.2">
      <c r="A4022" s="4" t="s">
        <v>1050</v>
      </c>
      <c r="B4022" s="4" t="s">
        <v>5461</v>
      </c>
      <c r="C4022" s="4" t="s">
        <v>5462</v>
      </c>
      <c r="D4022" s="4" t="s">
        <v>6234</v>
      </c>
      <c r="E4022" s="4" t="s">
        <v>6194</v>
      </c>
      <c r="F4022" s="4" t="s">
        <v>6195</v>
      </c>
      <c r="G4022" s="4" t="s">
        <v>6250</v>
      </c>
      <c r="H4022" s="4" t="s">
        <v>20</v>
      </c>
      <c r="I4022" s="4" t="s">
        <v>21</v>
      </c>
      <c r="J4022" s="4" t="s">
        <v>36</v>
      </c>
      <c r="K4022" s="4" t="s">
        <v>5499</v>
      </c>
      <c r="L4022" s="4" t="s">
        <v>5467</v>
      </c>
      <c r="M4022" s="5">
        <v>44556</v>
      </c>
      <c r="N4022" s="6">
        <v>1279</v>
      </c>
      <c r="O4022" s="4">
        <f t="shared" si="124"/>
        <v>26</v>
      </c>
      <c r="P4022" s="4" t="str">
        <f t="shared" si="125"/>
        <v>2021-12</v>
      </c>
    </row>
    <row r="4023" spans="1:16" ht="12.75" x14ac:dyDescent="0.2">
      <c r="A4023" s="4" t="s">
        <v>14</v>
      </c>
      <c r="B4023" s="4" t="s">
        <v>7654</v>
      </c>
      <c r="C4023" s="4" t="s">
        <v>8288</v>
      </c>
      <c r="D4023" s="4" t="s">
        <v>8877</v>
      </c>
      <c r="E4023" s="4" t="s">
        <v>8966</v>
      </c>
      <c r="F4023" s="4" t="s">
        <v>8967</v>
      </c>
      <c r="G4023" s="4" t="s">
        <v>8969</v>
      </c>
      <c r="H4023" s="4" t="s">
        <v>210</v>
      </c>
      <c r="I4023" s="4" t="s">
        <v>210</v>
      </c>
      <c r="J4023" s="4" t="s">
        <v>877</v>
      </c>
      <c r="K4023" s="4" t="s">
        <v>8297</v>
      </c>
      <c r="L4023" s="4" t="s">
        <v>8112</v>
      </c>
      <c r="M4023" s="5">
        <v>44556</v>
      </c>
      <c r="N4023" s="6">
        <v>2509</v>
      </c>
      <c r="O4023" s="4">
        <f t="shared" si="124"/>
        <v>26</v>
      </c>
      <c r="P4023" s="4" t="str">
        <f t="shared" si="125"/>
        <v>2021-12</v>
      </c>
    </row>
    <row r="4024" spans="1:16" ht="12.75" x14ac:dyDescent="0.2">
      <c r="A4024" s="4" t="s">
        <v>3048</v>
      </c>
      <c r="B4024" s="4" t="s">
        <v>11712</v>
      </c>
      <c r="C4024" s="4" t="s">
        <v>11719</v>
      </c>
      <c r="D4024" s="4" t="s">
        <v>25</v>
      </c>
      <c r="E4024" s="4" t="s">
        <v>11809</v>
      </c>
      <c r="F4024" s="4" t="s">
        <v>11810</v>
      </c>
      <c r="G4024" s="4" t="s">
        <v>11863</v>
      </c>
      <c r="H4024" s="4" t="s">
        <v>20</v>
      </c>
      <c r="I4024" s="4" t="s">
        <v>29</v>
      </c>
      <c r="J4024" s="4" t="s">
        <v>22</v>
      </c>
      <c r="K4024" s="4" t="s">
        <v>11723</v>
      </c>
      <c r="L4024" s="4" t="s">
        <v>11282</v>
      </c>
      <c r="M4024" s="5">
        <v>44556</v>
      </c>
      <c r="N4024" s="6">
        <v>6011</v>
      </c>
      <c r="O4024" s="4">
        <f t="shared" si="124"/>
        <v>26</v>
      </c>
      <c r="P4024" s="4" t="str">
        <f t="shared" si="125"/>
        <v>2021-12</v>
      </c>
    </row>
    <row r="4025" spans="1:16" ht="12.75" x14ac:dyDescent="0.2">
      <c r="A4025" s="4" t="s">
        <v>14</v>
      </c>
      <c r="B4025" s="4" t="s">
        <v>15</v>
      </c>
      <c r="C4025" s="4" t="s">
        <v>504</v>
      </c>
      <c r="D4025" s="4" t="s">
        <v>735</v>
      </c>
      <c r="E4025" s="4" t="s">
        <v>665</v>
      </c>
      <c r="F4025" s="4" t="s">
        <v>666</v>
      </c>
      <c r="G4025" s="4" t="s">
        <v>767</v>
      </c>
      <c r="H4025" s="4" t="s">
        <v>20</v>
      </c>
      <c r="I4025" s="4" t="s">
        <v>21</v>
      </c>
      <c r="J4025" s="4" t="s">
        <v>36</v>
      </c>
      <c r="K4025" s="4" t="s">
        <v>508</v>
      </c>
      <c r="L4025" s="4" t="s">
        <v>24</v>
      </c>
      <c r="M4025" s="5">
        <v>44557</v>
      </c>
      <c r="N4025" s="6">
        <v>9833</v>
      </c>
      <c r="O4025" s="4">
        <f t="shared" si="124"/>
        <v>27</v>
      </c>
      <c r="P4025" s="4" t="str">
        <f t="shared" si="125"/>
        <v>2021-12</v>
      </c>
    </row>
    <row r="4026" spans="1:16" ht="12.75" x14ac:dyDescent="0.2">
      <c r="A4026" s="4" t="s">
        <v>14</v>
      </c>
      <c r="B4026" s="4" t="s">
        <v>15</v>
      </c>
      <c r="C4026" s="4" t="s">
        <v>504</v>
      </c>
      <c r="D4026" s="4" t="s">
        <v>735</v>
      </c>
      <c r="E4026" s="4" t="s">
        <v>838</v>
      </c>
      <c r="F4026" s="4" t="s">
        <v>839</v>
      </c>
      <c r="G4026" s="4" t="s">
        <v>842</v>
      </c>
      <c r="H4026" s="4" t="s">
        <v>20</v>
      </c>
      <c r="I4026" s="4" t="s">
        <v>21</v>
      </c>
      <c r="J4026" s="4" t="s">
        <v>22</v>
      </c>
      <c r="K4026" s="4" t="s">
        <v>508</v>
      </c>
      <c r="L4026" s="4" t="s">
        <v>24</v>
      </c>
      <c r="M4026" s="5">
        <v>44557</v>
      </c>
      <c r="N4026" s="6">
        <v>6618</v>
      </c>
      <c r="O4026" s="4">
        <f t="shared" si="124"/>
        <v>27</v>
      </c>
      <c r="P4026" s="4" t="str">
        <f t="shared" si="125"/>
        <v>2021-12</v>
      </c>
    </row>
    <row r="4027" spans="1:16" ht="12.75" x14ac:dyDescent="0.2">
      <c r="A4027" s="4" t="s">
        <v>1050</v>
      </c>
      <c r="B4027" s="4" t="s">
        <v>1051</v>
      </c>
      <c r="C4027" s="4" t="s">
        <v>1999</v>
      </c>
      <c r="D4027" s="4" t="s">
        <v>2078</v>
      </c>
      <c r="E4027" s="4" t="s">
        <v>2222</v>
      </c>
      <c r="F4027" s="4" t="s">
        <v>2223</v>
      </c>
      <c r="G4027" s="4" t="s">
        <v>2225</v>
      </c>
      <c r="H4027" s="4" t="s">
        <v>20</v>
      </c>
      <c r="I4027" s="4" t="s">
        <v>21</v>
      </c>
      <c r="J4027" s="4" t="s">
        <v>36</v>
      </c>
      <c r="K4027" s="4" t="s">
        <v>2003</v>
      </c>
      <c r="L4027" s="4" t="s">
        <v>1195</v>
      </c>
      <c r="M4027" s="5">
        <v>44557</v>
      </c>
      <c r="N4027" s="6">
        <v>3596</v>
      </c>
      <c r="O4027" s="4">
        <f t="shared" si="124"/>
        <v>27</v>
      </c>
      <c r="P4027" s="4" t="str">
        <f t="shared" si="125"/>
        <v>2021-12</v>
      </c>
    </row>
    <row r="4028" spans="1:16" ht="12.75" x14ac:dyDescent="0.2">
      <c r="A4028" s="4" t="s">
        <v>1050</v>
      </c>
      <c r="B4028" s="4" t="s">
        <v>1051</v>
      </c>
      <c r="C4028" s="4" t="s">
        <v>2425</v>
      </c>
      <c r="D4028" s="4" t="s">
        <v>2523</v>
      </c>
      <c r="E4028" s="4" t="s">
        <v>2540</v>
      </c>
      <c r="F4028" s="4" t="s">
        <v>2541</v>
      </c>
      <c r="G4028" s="4" t="s">
        <v>2543</v>
      </c>
      <c r="H4028" s="4" t="s">
        <v>20</v>
      </c>
      <c r="I4028" s="4" t="s">
        <v>21</v>
      </c>
      <c r="J4028" s="4" t="s">
        <v>22</v>
      </c>
      <c r="K4028" s="4" t="s">
        <v>1668</v>
      </c>
      <c r="L4028" s="4" t="s">
        <v>1110</v>
      </c>
      <c r="M4028" s="5">
        <v>44557</v>
      </c>
      <c r="N4028" s="6">
        <v>2023</v>
      </c>
      <c r="O4028" s="4">
        <f t="shared" si="124"/>
        <v>27</v>
      </c>
      <c r="P4028" s="4" t="str">
        <f t="shared" si="125"/>
        <v>2021-12</v>
      </c>
    </row>
    <row r="4029" spans="1:16" ht="12.75" x14ac:dyDescent="0.2">
      <c r="A4029" s="4" t="s">
        <v>14</v>
      </c>
      <c r="B4029" s="4" t="s">
        <v>3761</v>
      </c>
      <c r="C4029" s="4" t="s">
        <v>3762</v>
      </c>
      <c r="D4029" s="4" t="s">
        <v>4034</v>
      </c>
      <c r="E4029" s="4" t="s">
        <v>4035</v>
      </c>
      <c r="F4029" s="4" t="s">
        <v>4036</v>
      </c>
      <c r="G4029" s="4" t="s">
        <v>4040</v>
      </c>
      <c r="H4029" s="4" t="s">
        <v>20</v>
      </c>
      <c r="I4029" s="4" t="s">
        <v>21</v>
      </c>
      <c r="J4029" s="4" t="s">
        <v>22</v>
      </c>
      <c r="K4029" s="4" t="s">
        <v>3766</v>
      </c>
      <c r="L4029" s="4" t="s">
        <v>3767</v>
      </c>
      <c r="M4029" s="5">
        <v>44557</v>
      </c>
      <c r="N4029" s="6">
        <v>6383</v>
      </c>
      <c r="O4029" s="4">
        <f t="shared" si="124"/>
        <v>27</v>
      </c>
      <c r="P4029" s="4" t="str">
        <f t="shared" si="125"/>
        <v>2021-12</v>
      </c>
    </row>
    <row r="4030" spans="1:16" ht="12.75" x14ac:dyDescent="0.2">
      <c r="A4030" s="4" t="s">
        <v>14</v>
      </c>
      <c r="B4030" s="4" t="s">
        <v>4342</v>
      </c>
      <c r="C4030" s="4" t="s">
        <v>4343</v>
      </c>
      <c r="D4030" s="4" t="s">
        <v>4708</v>
      </c>
      <c r="E4030" s="4" t="s">
        <v>4713</v>
      </c>
      <c r="F4030" s="4" t="s">
        <v>4714</v>
      </c>
      <c r="G4030" s="4" t="s">
        <v>4716</v>
      </c>
      <c r="H4030" s="4" t="s">
        <v>20</v>
      </c>
      <c r="I4030" s="4" t="s">
        <v>21</v>
      </c>
      <c r="J4030" s="4" t="s">
        <v>22</v>
      </c>
      <c r="K4030" s="4" t="s">
        <v>4396</v>
      </c>
      <c r="L4030" s="4" t="s">
        <v>4504</v>
      </c>
      <c r="M4030" s="5">
        <v>44557</v>
      </c>
      <c r="N4030" s="6">
        <v>2629</v>
      </c>
      <c r="O4030" s="4">
        <f t="shared" si="124"/>
        <v>27</v>
      </c>
      <c r="P4030" s="4" t="str">
        <f t="shared" si="125"/>
        <v>2021-12</v>
      </c>
    </row>
    <row r="4031" spans="1:16" ht="12.75" x14ac:dyDescent="0.2">
      <c r="A4031" s="4" t="s">
        <v>14</v>
      </c>
      <c r="B4031" s="4" t="s">
        <v>6544</v>
      </c>
      <c r="C4031" s="4" t="s">
        <v>6545</v>
      </c>
      <c r="D4031" s="4" t="s">
        <v>6710</v>
      </c>
      <c r="E4031" s="4" t="s">
        <v>6598</v>
      </c>
      <c r="F4031" s="4" t="s">
        <v>6599</v>
      </c>
      <c r="G4031" s="4" t="s">
        <v>6711</v>
      </c>
      <c r="H4031" s="4" t="s">
        <v>20</v>
      </c>
      <c r="I4031" s="4" t="s">
        <v>29</v>
      </c>
      <c r="J4031" s="4" t="s">
        <v>162</v>
      </c>
      <c r="K4031" s="4" t="s">
        <v>6553</v>
      </c>
      <c r="L4031" s="4" t="s">
        <v>6596</v>
      </c>
      <c r="M4031" s="5">
        <v>44557</v>
      </c>
      <c r="N4031" s="6">
        <v>6082</v>
      </c>
      <c r="O4031" s="4">
        <f t="shared" si="124"/>
        <v>27</v>
      </c>
      <c r="P4031" s="4" t="str">
        <f t="shared" si="125"/>
        <v>2021-12</v>
      </c>
    </row>
    <row r="4032" spans="1:16" ht="12.75" x14ac:dyDescent="0.2">
      <c r="A4032" s="4" t="s">
        <v>14</v>
      </c>
      <c r="B4032" s="4" t="s">
        <v>7654</v>
      </c>
      <c r="C4032" s="4" t="s">
        <v>9450</v>
      </c>
      <c r="D4032" s="4" t="s">
        <v>7419</v>
      </c>
      <c r="E4032" s="4" t="s">
        <v>6695</v>
      </c>
      <c r="F4032" s="4" t="s">
        <v>9666</v>
      </c>
      <c r="G4032" s="4" t="s">
        <v>9670</v>
      </c>
      <c r="H4032" s="4" t="s">
        <v>20</v>
      </c>
      <c r="I4032" s="4" t="s">
        <v>21</v>
      </c>
      <c r="J4032" s="4" t="s">
        <v>22</v>
      </c>
      <c r="K4032" s="4" t="s">
        <v>7893</v>
      </c>
      <c r="L4032" s="4" t="s">
        <v>7854</v>
      </c>
      <c r="M4032" s="5">
        <v>44557</v>
      </c>
      <c r="N4032" s="6">
        <v>3714</v>
      </c>
      <c r="O4032" s="4">
        <f t="shared" si="124"/>
        <v>27</v>
      </c>
      <c r="P4032" s="4" t="str">
        <f t="shared" si="125"/>
        <v>2021-12</v>
      </c>
    </row>
    <row r="4033" spans="1:16" ht="12.75" x14ac:dyDescent="0.2">
      <c r="A4033" s="4" t="s">
        <v>3048</v>
      </c>
      <c r="B4033" s="4" t="s">
        <v>11712</v>
      </c>
      <c r="C4033" s="4" t="s">
        <v>11934</v>
      </c>
      <c r="D4033" s="4" t="s">
        <v>13936</v>
      </c>
      <c r="E4033" s="4" t="s">
        <v>6068</v>
      </c>
      <c r="F4033" s="4" t="s">
        <v>6069</v>
      </c>
      <c r="G4033" s="4" t="s">
        <v>11938</v>
      </c>
      <c r="H4033" s="4" t="s">
        <v>20</v>
      </c>
      <c r="I4033" s="4" t="s">
        <v>21</v>
      </c>
      <c r="J4033" s="4" t="s">
        <v>22</v>
      </c>
      <c r="K4033" s="4" t="s">
        <v>11936</v>
      </c>
      <c r="L4033" s="4" t="s">
        <v>11939</v>
      </c>
      <c r="M4033" s="5">
        <v>44557</v>
      </c>
      <c r="N4033" s="6">
        <v>9422</v>
      </c>
      <c r="O4033" s="4">
        <f t="shared" si="124"/>
        <v>27</v>
      </c>
      <c r="P4033" s="4" t="str">
        <f t="shared" si="125"/>
        <v>2021-12</v>
      </c>
    </row>
    <row r="4034" spans="1:16" ht="12.75" x14ac:dyDescent="0.2">
      <c r="A4034" s="4" t="s">
        <v>3048</v>
      </c>
      <c r="B4034" s="4" t="s">
        <v>12289</v>
      </c>
      <c r="C4034" s="4" t="s">
        <v>12291</v>
      </c>
      <c r="D4034" s="4" t="s">
        <v>10273</v>
      </c>
      <c r="E4034" s="4" t="s">
        <v>12506</v>
      </c>
      <c r="F4034" s="4" t="s">
        <v>12507</v>
      </c>
      <c r="G4034" s="4" t="s">
        <v>12508</v>
      </c>
      <c r="H4034" s="4" t="s">
        <v>20</v>
      </c>
      <c r="I4034" s="4" t="s">
        <v>21</v>
      </c>
      <c r="J4034" s="4" t="s">
        <v>22</v>
      </c>
      <c r="K4034" s="4" t="s">
        <v>12299</v>
      </c>
      <c r="L4034" s="4" t="s">
        <v>9908</v>
      </c>
      <c r="M4034" s="5">
        <v>44557</v>
      </c>
      <c r="N4034" s="6">
        <v>2658</v>
      </c>
      <c r="O4034" s="4">
        <f t="shared" ref="O4034:O4097" si="126">DAY(M4034)</f>
        <v>27</v>
      </c>
      <c r="P4034" s="4" t="str">
        <f t="shared" ref="P4034:P4097" si="127">TEXT(M4034,"YYYY-MM")</f>
        <v>2021-12</v>
      </c>
    </row>
    <row r="4035" spans="1:16" ht="12.75" x14ac:dyDescent="0.2">
      <c r="A4035" s="4" t="s">
        <v>1050</v>
      </c>
      <c r="B4035" s="4" t="s">
        <v>1051</v>
      </c>
      <c r="C4035" s="4" t="s">
        <v>2556</v>
      </c>
      <c r="D4035" s="4" t="s">
        <v>2985</v>
      </c>
      <c r="E4035" s="4" t="s">
        <v>3002</v>
      </c>
      <c r="F4035" s="4" t="s">
        <v>3003</v>
      </c>
      <c r="G4035" s="4" t="s">
        <v>3005</v>
      </c>
      <c r="H4035" s="4" t="s">
        <v>210</v>
      </c>
      <c r="I4035" s="4" t="s">
        <v>343</v>
      </c>
      <c r="J4035" s="4" t="s">
        <v>877</v>
      </c>
      <c r="K4035" s="4" t="s">
        <v>2565</v>
      </c>
      <c r="L4035" s="4" t="s">
        <v>2561</v>
      </c>
      <c r="M4035" s="5">
        <v>44558</v>
      </c>
      <c r="N4035" s="6">
        <v>2066</v>
      </c>
      <c r="O4035" s="4">
        <f t="shared" si="126"/>
        <v>28</v>
      </c>
      <c r="P4035" s="4" t="str">
        <f t="shared" si="127"/>
        <v>2021-12</v>
      </c>
    </row>
    <row r="4036" spans="1:16" ht="12.75" x14ac:dyDescent="0.2">
      <c r="A4036" s="4" t="s">
        <v>3048</v>
      </c>
      <c r="B4036" s="4" t="s">
        <v>3049</v>
      </c>
      <c r="C4036" s="4" t="s">
        <v>3339</v>
      </c>
      <c r="D4036" s="4" t="s">
        <v>3478</v>
      </c>
      <c r="E4036" s="4" t="s">
        <v>3479</v>
      </c>
      <c r="F4036" s="4" t="s">
        <v>3480</v>
      </c>
      <c r="G4036" s="4" t="s">
        <v>3481</v>
      </c>
      <c r="H4036" s="4" t="s">
        <v>20</v>
      </c>
      <c r="I4036" s="4" t="s">
        <v>21</v>
      </c>
      <c r="J4036" s="4" t="s">
        <v>39</v>
      </c>
      <c r="K4036" s="4" t="s">
        <v>3343</v>
      </c>
      <c r="L4036" s="4" t="s">
        <v>3344</v>
      </c>
      <c r="M4036" s="5">
        <v>44558</v>
      </c>
      <c r="N4036" s="6">
        <v>406</v>
      </c>
      <c r="O4036" s="4">
        <f t="shared" si="126"/>
        <v>28</v>
      </c>
      <c r="P4036" s="4" t="str">
        <f t="shared" si="127"/>
        <v>2021-12</v>
      </c>
    </row>
    <row r="4037" spans="1:16" ht="12.75" x14ac:dyDescent="0.2">
      <c r="A4037" s="4" t="s">
        <v>3048</v>
      </c>
      <c r="B4037" s="4" t="s">
        <v>3049</v>
      </c>
      <c r="C4037" s="4" t="s">
        <v>3522</v>
      </c>
      <c r="D4037" s="4" t="s">
        <v>3609</v>
      </c>
      <c r="E4037" s="4" t="s">
        <v>3578</v>
      </c>
      <c r="F4037" s="4" t="s">
        <v>3579</v>
      </c>
      <c r="G4037" s="4" t="s">
        <v>3048</v>
      </c>
      <c r="H4037" s="4" t="s">
        <v>210</v>
      </c>
      <c r="I4037" s="4" t="s">
        <v>210</v>
      </c>
      <c r="J4037" s="4" t="s">
        <v>3048</v>
      </c>
      <c r="K4037" s="4" t="s">
        <v>3524</v>
      </c>
      <c r="L4037" s="4" t="s">
        <v>3078</v>
      </c>
      <c r="M4037" s="5">
        <v>44558</v>
      </c>
      <c r="N4037" s="6">
        <v>8436</v>
      </c>
      <c r="O4037" s="4">
        <f t="shared" si="126"/>
        <v>28</v>
      </c>
      <c r="P4037" s="4" t="str">
        <f t="shared" si="127"/>
        <v>2021-12</v>
      </c>
    </row>
    <row r="4038" spans="1:16" ht="12.75" x14ac:dyDescent="0.2">
      <c r="A4038" s="4" t="s">
        <v>3048</v>
      </c>
      <c r="B4038" s="4" t="s">
        <v>3049</v>
      </c>
      <c r="C4038" s="4" t="s">
        <v>3522</v>
      </c>
      <c r="D4038" s="4" t="s">
        <v>3482</v>
      </c>
      <c r="E4038" s="4" t="s">
        <v>3671</v>
      </c>
      <c r="F4038" s="4" t="s">
        <v>3672</v>
      </c>
      <c r="G4038" s="4" t="s">
        <v>3674</v>
      </c>
      <c r="H4038" s="4" t="s">
        <v>210</v>
      </c>
      <c r="I4038" s="4" t="s">
        <v>210</v>
      </c>
      <c r="J4038" s="4" t="s">
        <v>226</v>
      </c>
      <c r="K4038" s="4" t="s">
        <v>3554</v>
      </c>
      <c r="L4038" s="4" t="s">
        <v>3152</v>
      </c>
      <c r="M4038" s="5">
        <v>44558</v>
      </c>
      <c r="N4038" s="6">
        <v>5870</v>
      </c>
      <c r="O4038" s="4">
        <f t="shared" si="126"/>
        <v>28</v>
      </c>
      <c r="P4038" s="4" t="str">
        <f t="shared" si="127"/>
        <v>2021-12</v>
      </c>
    </row>
    <row r="4039" spans="1:16" ht="12.75" x14ac:dyDescent="0.2">
      <c r="A4039" s="4" t="s">
        <v>14</v>
      </c>
      <c r="B4039" s="4" t="s">
        <v>4342</v>
      </c>
      <c r="C4039" s="4" t="s">
        <v>4343</v>
      </c>
      <c r="D4039" s="4" t="s">
        <v>4825</v>
      </c>
      <c r="E4039" s="4" t="s">
        <v>4872</v>
      </c>
      <c r="F4039" s="4" t="s">
        <v>4873</v>
      </c>
      <c r="G4039" s="4" t="s">
        <v>4875</v>
      </c>
      <c r="H4039" s="4" t="s">
        <v>20</v>
      </c>
      <c r="I4039" s="4" t="s">
        <v>21</v>
      </c>
      <c r="J4039" s="4" t="s">
        <v>22</v>
      </c>
      <c r="K4039" s="4" t="s">
        <v>4396</v>
      </c>
      <c r="L4039" s="4" t="s">
        <v>4363</v>
      </c>
      <c r="M4039" s="5">
        <v>44558</v>
      </c>
      <c r="N4039" s="6">
        <v>4853</v>
      </c>
      <c r="O4039" s="4">
        <f t="shared" si="126"/>
        <v>28</v>
      </c>
      <c r="P4039" s="4" t="str">
        <f t="shared" si="127"/>
        <v>2021-12</v>
      </c>
    </row>
    <row r="4040" spans="1:16" ht="12.75" x14ac:dyDescent="0.2">
      <c r="A4040" s="4" t="s">
        <v>1050</v>
      </c>
      <c r="B4040" s="4" t="s">
        <v>5461</v>
      </c>
      <c r="C4040" s="4" t="s">
        <v>5462</v>
      </c>
      <c r="D4040" s="4" t="s">
        <v>25</v>
      </c>
      <c r="E4040" s="4" t="s">
        <v>5605</v>
      </c>
      <c r="F4040" s="4" t="s">
        <v>5606</v>
      </c>
      <c r="G4040" s="4" t="s">
        <v>5608</v>
      </c>
      <c r="H4040" s="4" t="s">
        <v>210</v>
      </c>
      <c r="I4040" s="4" t="s">
        <v>210</v>
      </c>
      <c r="J4040" s="4" t="s">
        <v>1235</v>
      </c>
      <c r="K4040" s="4" t="s">
        <v>5466</v>
      </c>
      <c r="L4040" s="4" t="s">
        <v>2698</v>
      </c>
      <c r="M4040" s="5">
        <v>44558</v>
      </c>
      <c r="N4040" s="6">
        <v>1254</v>
      </c>
      <c r="O4040" s="4">
        <f t="shared" si="126"/>
        <v>28</v>
      </c>
      <c r="P4040" s="4" t="str">
        <f t="shared" si="127"/>
        <v>2021-12</v>
      </c>
    </row>
    <row r="4041" spans="1:16" ht="12.75" x14ac:dyDescent="0.2">
      <c r="A4041" s="4" t="s">
        <v>1050</v>
      </c>
      <c r="B4041" s="4" t="s">
        <v>5461</v>
      </c>
      <c r="C4041" s="4" t="s">
        <v>5462</v>
      </c>
      <c r="D4041" s="4" t="s">
        <v>5931</v>
      </c>
      <c r="E4041" s="4" t="s">
        <v>5886</v>
      </c>
      <c r="F4041" s="4" t="s">
        <v>5887</v>
      </c>
      <c r="G4041" s="4" t="s">
        <v>5978</v>
      </c>
      <c r="H4041" s="4" t="s">
        <v>20</v>
      </c>
      <c r="I4041" s="4" t="s">
        <v>21</v>
      </c>
      <c r="J4041" s="4" t="s">
        <v>22</v>
      </c>
      <c r="K4041" s="4" t="s">
        <v>5499</v>
      </c>
      <c r="L4041" s="4" t="s">
        <v>5467</v>
      </c>
      <c r="M4041" s="5">
        <v>44558</v>
      </c>
      <c r="N4041" s="6">
        <v>9102</v>
      </c>
      <c r="O4041" s="4">
        <f t="shared" si="126"/>
        <v>28</v>
      </c>
      <c r="P4041" s="4" t="str">
        <f t="shared" si="127"/>
        <v>2021-12</v>
      </c>
    </row>
    <row r="4042" spans="1:16" ht="12.75" x14ac:dyDescent="0.2">
      <c r="A4042" s="4" t="s">
        <v>1050</v>
      </c>
      <c r="B4042" s="4" t="s">
        <v>5461</v>
      </c>
      <c r="C4042" s="4" t="s">
        <v>5462</v>
      </c>
      <c r="D4042" s="4" t="s">
        <v>6278</v>
      </c>
      <c r="E4042" s="4" t="s">
        <v>5589</v>
      </c>
      <c r="F4042" s="4" t="s">
        <v>5590</v>
      </c>
      <c r="G4042" s="4" t="s">
        <v>5591</v>
      </c>
      <c r="H4042" s="4" t="s">
        <v>20</v>
      </c>
      <c r="I4042" s="4" t="s">
        <v>29</v>
      </c>
      <c r="J4042" s="4" t="s">
        <v>36</v>
      </c>
      <c r="K4042" s="4" t="s">
        <v>5515</v>
      </c>
      <c r="L4042" s="4" t="s">
        <v>5516</v>
      </c>
      <c r="M4042" s="5">
        <v>44558</v>
      </c>
      <c r="N4042" s="6">
        <v>9486</v>
      </c>
      <c r="O4042" s="4">
        <f t="shared" si="126"/>
        <v>28</v>
      </c>
      <c r="P4042" s="4" t="str">
        <f t="shared" si="127"/>
        <v>2021-12</v>
      </c>
    </row>
    <row r="4043" spans="1:16" ht="12.75" x14ac:dyDescent="0.2">
      <c r="A4043" s="4" t="s">
        <v>1050</v>
      </c>
      <c r="B4043" s="4" t="s">
        <v>5461</v>
      </c>
      <c r="C4043" s="4" t="s">
        <v>5462</v>
      </c>
      <c r="D4043" s="4" t="s">
        <v>6446</v>
      </c>
      <c r="E4043" s="4" t="s">
        <v>6447</v>
      </c>
      <c r="F4043" s="4" t="s">
        <v>6448</v>
      </c>
      <c r="G4043" s="4" t="s">
        <v>6455</v>
      </c>
      <c r="H4043" s="4" t="s">
        <v>20</v>
      </c>
      <c r="I4043" s="4" t="s">
        <v>21</v>
      </c>
      <c r="J4043" s="4" t="s">
        <v>22</v>
      </c>
      <c r="K4043" s="4" t="s">
        <v>5515</v>
      </c>
      <c r="L4043" s="4" t="s">
        <v>5516</v>
      </c>
      <c r="M4043" s="5">
        <v>44558</v>
      </c>
      <c r="N4043" s="6">
        <v>9217</v>
      </c>
      <c r="O4043" s="4">
        <f t="shared" si="126"/>
        <v>28</v>
      </c>
      <c r="P4043" s="4" t="str">
        <f t="shared" si="127"/>
        <v>2021-12</v>
      </c>
    </row>
    <row r="4044" spans="1:16" ht="12.75" x14ac:dyDescent="0.2">
      <c r="A4044" s="4" t="s">
        <v>14</v>
      </c>
      <c r="B4044" s="4" t="s">
        <v>7654</v>
      </c>
      <c r="C4044" s="4" t="s">
        <v>8288</v>
      </c>
      <c r="D4044" s="4" t="s">
        <v>8877</v>
      </c>
      <c r="E4044" s="4" t="s">
        <v>8363</v>
      </c>
      <c r="F4044" s="4" t="s">
        <v>8364</v>
      </c>
      <c r="G4044" s="4" t="s">
        <v>3048</v>
      </c>
      <c r="H4044" s="4" t="s">
        <v>210</v>
      </c>
      <c r="I4044" s="4" t="s">
        <v>210</v>
      </c>
      <c r="J4044" s="4" t="s">
        <v>3048</v>
      </c>
      <c r="K4044" s="4" t="s">
        <v>8297</v>
      </c>
      <c r="L4044" s="4" t="s">
        <v>8301</v>
      </c>
      <c r="M4044" s="5">
        <v>44558</v>
      </c>
      <c r="N4044" s="6">
        <v>8813</v>
      </c>
      <c r="O4044" s="4">
        <f t="shared" si="126"/>
        <v>28</v>
      </c>
      <c r="P4044" s="4" t="str">
        <f t="shared" si="127"/>
        <v>2021-12</v>
      </c>
    </row>
    <row r="4045" spans="1:16" ht="12.75" x14ac:dyDescent="0.2">
      <c r="A4045" s="4" t="s">
        <v>14</v>
      </c>
      <c r="B4045" s="4" t="s">
        <v>7654</v>
      </c>
      <c r="C4045" s="4" t="s">
        <v>8288</v>
      </c>
      <c r="D4045" s="4" t="s">
        <v>9403</v>
      </c>
      <c r="E4045" s="4" t="s">
        <v>8380</v>
      </c>
      <c r="F4045" s="4" t="s">
        <v>8381</v>
      </c>
      <c r="G4045" s="4" t="s">
        <v>9436</v>
      </c>
      <c r="H4045" s="4" t="s">
        <v>20</v>
      </c>
      <c r="I4045" s="4" t="s">
        <v>21</v>
      </c>
      <c r="J4045" s="4" t="s">
        <v>36</v>
      </c>
      <c r="K4045" s="4" t="s">
        <v>8306</v>
      </c>
      <c r="L4045" s="4" t="s">
        <v>8100</v>
      </c>
      <c r="M4045" s="5">
        <v>44558</v>
      </c>
      <c r="N4045" s="6">
        <v>4780</v>
      </c>
      <c r="O4045" s="4">
        <f t="shared" si="126"/>
        <v>28</v>
      </c>
      <c r="P4045" s="4" t="str">
        <f t="shared" si="127"/>
        <v>2021-12</v>
      </c>
    </row>
    <row r="4046" spans="1:16" ht="12.75" x14ac:dyDescent="0.2">
      <c r="A4046" s="4" t="s">
        <v>3048</v>
      </c>
      <c r="B4046" s="4" t="s">
        <v>10496</v>
      </c>
      <c r="C4046" s="4" t="s">
        <v>10497</v>
      </c>
      <c r="D4046" s="4" t="s">
        <v>10665</v>
      </c>
      <c r="E4046" s="4" t="s">
        <v>10607</v>
      </c>
      <c r="F4046" s="4" t="s">
        <v>10608</v>
      </c>
      <c r="G4046" s="4" t="s">
        <v>10765</v>
      </c>
      <c r="H4046" s="4" t="s">
        <v>210</v>
      </c>
      <c r="I4046" s="4" t="s">
        <v>343</v>
      </c>
      <c r="J4046" s="4" t="s">
        <v>22</v>
      </c>
      <c r="K4046" s="4" t="s">
        <v>10549</v>
      </c>
      <c r="L4046" s="4" t="s">
        <v>10574</v>
      </c>
      <c r="M4046" s="5">
        <v>44558</v>
      </c>
      <c r="N4046" s="6">
        <v>8667</v>
      </c>
      <c r="O4046" s="4">
        <f t="shared" si="126"/>
        <v>28</v>
      </c>
      <c r="P4046" s="4" t="str">
        <f t="shared" si="127"/>
        <v>2021-12</v>
      </c>
    </row>
    <row r="4047" spans="1:16" ht="12.75" x14ac:dyDescent="0.2">
      <c r="A4047" s="4" t="s">
        <v>14</v>
      </c>
      <c r="B4047" s="4" t="s">
        <v>15</v>
      </c>
      <c r="C4047" s="4" t="s">
        <v>68</v>
      </c>
      <c r="D4047" s="4" t="s">
        <v>32</v>
      </c>
      <c r="E4047" s="4" t="s">
        <v>40</v>
      </c>
      <c r="F4047" s="4" t="s">
        <v>41</v>
      </c>
      <c r="G4047" s="4" t="s">
        <v>368</v>
      </c>
      <c r="H4047" s="4" t="s">
        <v>20</v>
      </c>
      <c r="I4047" s="4" t="s">
        <v>21</v>
      </c>
      <c r="J4047" s="4" t="s">
        <v>22</v>
      </c>
      <c r="K4047" s="4" t="s">
        <v>77</v>
      </c>
      <c r="L4047" s="4" t="s">
        <v>24</v>
      </c>
      <c r="M4047" s="5">
        <v>44559</v>
      </c>
      <c r="N4047" s="6">
        <v>103</v>
      </c>
      <c r="O4047" s="4">
        <f t="shared" si="126"/>
        <v>29</v>
      </c>
      <c r="P4047" s="4" t="str">
        <f t="shared" si="127"/>
        <v>2021-12</v>
      </c>
    </row>
    <row r="4048" spans="1:16" ht="12.75" x14ac:dyDescent="0.2">
      <c r="A4048" s="4" t="s">
        <v>3048</v>
      </c>
      <c r="B4048" s="4" t="s">
        <v>10496</v>
      </c>
      <c r="C4048" s="4" t="s">
        <v>10497</v>
      </c>
      <c r="D4048" s="4" t="s">
        <v>25</v>
      </c>
      <c r="E4048" s="4" t="s">
        <v>10571</v>
      </c>
      <c r="F4048" s="4" t="s">
        <v>10572</v>
      </c>
      <c r="G4048" s="4" t="s">
        <v>10591</v>
      </c>
      <c r="H4048" s="4" t="s">
        <v>210</v>
      </c>
      <c r="I4048" s="4" t="s">
        <v>343</v>
      </c>
      <c r="J4048" s="4" t="s">
        <v>36</v>
      </c>
      <c r="K4048" s="4" t="s">
        <v>10549</v>
      </c>
      <c r="L4048" s="4" t="s">
        <v>10574</v>
      </c>
      <c r="M4048" s="5">
        <v>44559</v>
      </c>
      <c r="N4048" s="6">
        <v>5644</v>
      </c>
      <c r="O4048" s="4">
        <f t="shared" si="126"/>
        <v>29</v>
      </c>
      <c r="P4048" s="4" t="str">
        <f t="shared" si="127"/>
        <v>2021-12</v>
      </c>
    </row>
    <row r="4049" spans="1:16" ht="12.75" x14ac:dyDescent="0.2">
      <c r="A4049" s="4" t="s">
        <v>3048</v>
      </c>
      <c r="B4049" s="4" t="s">
        <v>11712</v>
      </c>
      <c r="C4049" s="4" t="s">
        <v>11934</v>
      </c>
      <c r="D4049" s="4" t="s">
        <v>13936</v>
      </c>
      <c r="E4049" s="4" t="s">
        <v>6068</v>
      </c>
      <c r="F4049" s="4" t="s">
        <v>6069</v>
      </c>
      <c r="G4049" s="4" t="s">
        <v>11947</v>
      </c>
      <c r="H4049" s="4" t="s">
        <v>20</v>
      </c>
      <c r="I4049" s="4" t="s">
        <v>21</v>
      </c>
      <c r="J4049" s="4" t="s">
        <v>22</v>
      </c>
      <c r="K4049" s="4" t="s">
        <v>11936</v>
      </c>
      <c r="L4049" s="4" t="s">
        <v>11939</v>
      </c>
      <c r="M4049" s="5">
        <v>44559</v>
      </c>
      <c r="N4049" s="6">
        <v>4822</v>
      </c>
      <c r="O4049" s="4">
        <f t="shared" si="126"/>
        <v>29</v>
      </c>
      <c r="P4049" s="4" t="str">
        <f t="shared" si="127"/>
        <v>2021-12</v>
      </c>
    </row>
    <row r="4050" spans="1:16" ht="12.75" x14ac:dyDescent="0.2">
      <c r="A4050" s="4" t="s">
        <v>3048</v>
      </c>
      <c r="B4050" s="4" t="s">
        <v>12289</v>
      </c>
      <c r="C4050" s="4" t="s">
        <v>12291</v>
      </c>
      <c r="D4050" s="4" t="s">
        <v>12629</v>
      </c>
      <c r="E4050" s="4" t="s">
        <v>12630</v>
      </c>
      <c r="F4050" s="4" t="s">
        <v>12631</v>
      </c>
      <c r="G4050" s="4" t="s">
        <v>12634</v>
      </c>
      <c r="H4050" s="4" t="s">
        <v>20</v>
      </c>
      <c r="I4050" s="4" t="s">
        <v>29</v>
      </c>
      <c r="J4050" s="4" t="s">
        <v>36</v>
      </c>
      <c r="K4050" s="4" t="s">
        <v>12295</v>
      </c>
      <c r="L4050" s="4" t="s">
        <v>10478</v>
      </c>
      <c r="M4050" s="5">
        <v>44559</v>
      </c>
      <c r="N4050" s="6">
        <v>5799</v>
      </c>
      <c r="O4050" s="4">
        <f t="shared" si="126"/>
        <v>29</v>
      </c>
      <c r="P4050" s="4" t="str">
        <f t="shared" si="127"/>
        <v>2021-12</v>
      </c>
    </row>
    <row r="4051" spans="1:16" ht="12.75" x14ac:dyDescent="0.2">
      <c r="A4051" s="4" t="s">
        <v>3048</v>
      </c>
      <c r="B4051" s="4" t="s">
        <v>12289</v>
      </c>
      <c r="C4051" s="4" t="s">
        <v>13519</v>
      </c>
      <c r="D4051" s="4" t="s">
        <v>13752</v>
      </c>
      <c r="E4051" s="4" t="s">
        <v>13753</v>
      </c>
      <c r="F4051" s="4" t="s">
        <v>13754</v>
      </c>
      <c r="G4051" s="4" t="s">
        <v>13759</v>
      </c>
      <c r="H4051" s="4" t="s">
        <v>20</v>
      </c>
      <c r="I4051" s="4" t="s">
        <v>21</v>
      </c>
      <c r="J4051" s="4" t="s">
        <v>22</v>
      </c>
      <c r="K4051" s="4" t="s">
        <v>13523</v>
      </c>
      <c r="L4051" s="4" t="s">
        <v>10387</v>
      </c>
      <c r="M4051" s="5">
        <v>44559</v>
      </c>
      <c r="N4051" s="6">
        <v>9273</v>
      </c>
      <c r="O4051" s="4">
        <f t="shared" si="126"/>
        <v>29</v>
      </c>
      <c r="P4051" s="4" t="str">
        <f t="shared" si="127"/>
        <v>2021-12</v>
      </c>
    </row>
    <row r="4052" spans="1:16" ht="12.75" x14ac:dyDescent="0.2">
      <c r="A4052" s="4" t="s">
        <v>14</v>
      </c>
      <c r="B4052" s="4" t="s">
        <v>15</v>
      </c>
      <c r="C4052" s="4" t="s">
        <v>68</v>
      </c>
      <c r="D4052" s="4" t="s">
        <v>25</v>
      </c>
      <c r="E4052" s="4" t="s">
        <v>33</v>
      </c>
      <c r="F4052" s="4" t="s">
        <v>34</v>
      </c>
      <c r="G4052" s="4" t="s">
        <v>3048</v>
      </c>
      <c r="H4052" s="4" t="s">
        <v>20</v>
      </c>
      <c r="I4052" s="4" t="s">
        <v>29</v>
      </c>
      <c r="J4052" s="4" t="s">
        <v>3048</v>
      </c>
      <c r="K4052" s="4" t="s">
        <v>23</v>
      </c>
      <c r="L4052" s="4" t="s">
        <v>217</v>
      </c>
      <c r="M4052" s="5">
        <v>44560</v>
      </c>
      <c r="N4052" s="6">
        <v>1374</v>
      </c>
      <c r="O4052" s="4">
        <f t="shared" si="126"/>
        <v>30</v>
      </c>
      <c r="P4052" s="4" t="str">
        <f t="shared" si="127"/>
        <v>2021-12</v>
      </c>
    </row>
    <row r="4053" spans="1:16" ht="12.75" x14ac:dyDescent="0.2">
      <c r="A4053" s="4" t="s">
        <v>14</v>
      </c>
      <c r="B4053" s="4" t="s">
        <v>15</v>
      </c>
      <c r="C4053" s="4" t="s">
        <v>68</v>
      </c>
      <c r="D4053" s="4" t="s">
        <v>333</v>
      </c>
      <c r="E4053" s="4" t="s">
        <v>337</v>
      </c>
      <c r="F4053" s="4" t="s">
        <v>338</v>
      </c>
      <c r="G4053" s="4" t="s">
        <v>3048</v>
      </c>
      <c r="H4053" s="4" t="s">
        <v>210</v>
      </c>
      <c r="I4053" s="4" t="s">
        <v>210</v>
      </c>
      <c r="J4053" s="4" t="s">
        <v>3048</v>
      </c>
      <c r="K4053" s="4" t="s">
        <v>77</v>
      </c>
      <c r="L4053" s="4" t="s">
        <v>211</v>
      </c>
      <c r="M4053" s="5">
        <v>44560</v>
      </c>
      <c r="N4053" s="6">
        <v>7401</v>
      </c>
      <c r="O4053" s="4">
        <f t="shared" si="126"/>
        <v>30</v>
      </c>
      <c r="P4053" s="4" t="str">
        <f t="shared" si="127"/>
        <v>2021-12</v>
      </c>
    </row>
    <row r="4054" spans="1:16" ht="12.75" x14ac:dyDescent="0.2">
      <c r="A4054" s="4" t="s">
        <v>14</v>
      </c>
      <c r="B4054" s="4" t="s">
        <v>15</v>
      </c>
      <c r="C4054" s="4" t="s">
        <v>68</v>
      </c>
      <c r="D4054" s="4" t="s">
        <v>333</v>
      </c>
      <c r="E4054" s="4" t="s">
        <v>337</v>
      </c>
      <c r="F4054" s="4" t="s">
        <v>338</v>
      </c>
      <c r="G4054" s="4" t="s">
        <v>340</v>
      </c>
      <c r="H4054" s="4" t="s">
        <v>20</v>
      </c>
      <c r="I4054" s="4" t="s">
        <v>21</v>
      </c>
      <c r="J4054" s="4" t="s">
        <v>36</v>
      </c>
      <c r="K4054" s="4" t="s">
        <v>77</v>
      </c>
      <c r="L4054" s="4" t="s">
        <v>24</v>
      </c>
      <c r="M4054" s="5">
        <v>44560</v>
      </c>
      <c r="N4054" s="6">
        <v>5221</v>
      </c>
      <c r="O4054" s="4">
        <f t="shared" si="126"/>
        <v>30</v>
      </c>
      <c r="P4054" s="4" t="str">
        <f t="shared" si="127"/>
        <v>2021-12</v>
      </c>
    </row>
    <row r="4055" spans="1:16" ht="12.75" x14ac:dyDescent="0.2">
      <c r="A4055" s="4" t="s">
        <v>1050</v>
      </c>
      <c r="B4055" s="4" t="s">
        <v>1051</v>
      </c>
      <c r="C4055" s="4" t="s">
        <v>1052</v>
      </c>
      <c r="D4055" s="4" t="s">
        <v>1437</v>
      </c>
      <c r="E4055" s="4" t="s">
        <v>1244</v>
      </c>
      <c r="F4055" s="4" t="s">
        <v>1245</v>
      </c>
      <c r="G4055" s="4" t="s">
        <v>1457</v>
      </c>
      <c r="H4055" s="4" t="s">
        <v>20</v>
      </c>
      <c r="I4055" s="4" t="s">
        <v>29</v>
      </c>
      <c r="J4055" s="4" t="s">
        <v>36</v>
      </c>
      <c r="K4055" s="4" t="s">
        <v>1056</v>
      </c>
      <c r="L4055" s="4" t="s">
        <v>689</v>
      </c>
      <c r="M4055" s="5">
        <v>44560</v>
      </c>
      <c r="N4055" s="6">
        <v>1107</v>
      </c>
      <c r="O4055" s="4">
        <f t="shared" si="126"/>
        <v>30</v>
      </c>
      <c r="P4055" s="4" t="str">
        <f t="shared" si="127"/>
        <v>2021-12</v>
      </c>
    </row>
    <row r="4056" spans="1:16" ht="12.75" x14ac:dyDescent="0.2">
      <c r="A4056" s="4" t="s">
        <v>3048</v>
      </c>
      <c r="B4056" s="4" t="s">
        <v>3049</v>
      </c>
      <c r="C4056" s="4" t="s">
        <v>3050</v>
      </c>
      <c r="D4056" s="4" t="s">
        <v>3243</v>
      </c>
      <c r="E4056" s="4" t="s">
        <v>3244</v>
      </c>
      <c r="F4056" s="4" t="s">
        <v>3245</v>
      </c>
      <c r="G4056" s="4" t="s">
        <v>3264</v>
      </c>
      <c r="H4056" s="4" t="s">
        <v>210</v>
      </c>
      <c r="I4056" s="4" t="s">
        <v>210</v>
      </c>
      <c r="J4056" s="4" t="s">
        <v>226</v>
      </c>
      <c r="K4056" s="4" t="s">
        <v>3089</v>
      </c>
      <c r="L4056" s="4" t="s">
        <v>3078</v>
      </c>
      <c r="M4056" s="5">
        <v>44560</v>
      </c>
      <c r="N4056" s="6">
        <v>6346</v>
      </c>
      <c r="O4056" s="4">
        <f t="shared" si="126"/>
        <v>30</v>
      </c>
      <c r="P4056" s="4" t="str">
        <f t="shared" si="127"/>
        <v>2021-12</v>
      </c>
    </row>
    <row r="4057" spans="1:16" ht="12.75" x14ac:dyDescent="0.2">
      <c r="A4057" s="4" t="s">
        <v>14</v>
      </c>
      <c r="B4057" s="4" t="s">
        <v>4342</v>
      </c>
      <c r="C4057" s="4" t="s">
        <v>4343</v>
      </c>
      <c r="D4057" s="4" t="s">
        <v>4802</v>
      </c>
      <c r="E4057" s="4" t="s">
        <v>4511</v>
      </c>
      <c r="F4057" s="4" t="s">
        <v>4512</v>
      </c>
      <c r="G4057" s="4" t="s">
        <v>4513</v>
      </c>
      <c r="H4057" s="4" t="s">
        <v>20</v>
      </c>
      <c r="I4057" s="4" t="s">
        <v>29</v>
      </c>
      <c r="J4057" s="4" t="s">
        <v>22</v>
      </c>
      <c r="K4057" s="4" t="s">
        <v>4396</v>
      </c>
      <c r="L4057" s="4" t="s">
        <v>4504</v>
      </c>
      <c r="M4057" s="5">
        <v>44560</v>
      </c>
      <c r="N4057" s="6">
        <v>1684</v>
      </c>
      <c r="O4057" s="4">
        <f t="shared" si="126"/>
        <v>30</v>
      </c>
      <c r="P4057" s="4" t="str">
        <f t="shared" si="127"/>
        <v>2021-12</v>
      </c>
    </row>
    <row r="4058" spans="1:16" ht="12.75" x14ac:dyDescent="0.2">
      <c r="A4058" s="4" t="s">
        <v>1050</v>
      </c>
      <c r="B4058" s="4" t="s">
        <v>5461</v>
      </c>
      <c r="C4058" s="4" t="s">
        <v>5462</v>
      </c>
      <c r="D4058" s="4" t="s">
        <v>25</v>
      </c>
      <c r="E4058" s="4" t="s">
        <v>5602</v>
      </c>
      <c r="F4058" s="4" t="s">
        <v>5603</v>
      </c>
      <c r="G4058" s="4" t="s">
        <v>5604</v>
      </c>
      <c r="H4058" s="4" t="s">
        <v>20</v>
      </c>
      <c r="I4058" s="4" t="s">
        <v>29</v>
      </c>
      <c r="J4058" s="4" t="s">
        <v>22</v>
      </c>
      <c r="K4058" s="4" t="s">
        <v>5499</v>
      </c>
      <c r="L4058" s="4" t="s">
        <v>5467</v>
      </c>
      <c r="M4058" s="5">
        <v>44560</v>
      </c>
      <c r="N4058" s="6">
        <v>8543</v>
      </c>
      <c r="O4058" s="4">
        <f t="shared" si="126"/>
        <v>30</v>
      </c>
      <c r="P4058" s="4" t="str">
        <f t="shared" si="127"/>
        <v>2021-12</v>
      </c>
    </row>
    <row r="4059" spans="1:16" ht="12.75" x14ac:dyDescent="0.2">
      <c r="A4059" s="4" t="s">
        <v>14</v>
      </c>
      <c r="B4059" s="4" t="s">
        <v>7654</v>
      </c>
      <c r="C4059" s="4" t="s">
        <v>7655</v>
      </c>
      <c r="D4059" s="4" t="s">
        <v>25</v>
      </c>
      <c r="E4059" s="4" t="s">
        <v>7711</v>
      </c>
      <c r="F4059" s="4" t="s">
        <v>7712</v>
      </c>
      <c r="G4059" s="4" t="s">
        <v>7714</v>
      </c>
      <c r="H4059" s="4" t="s">
        <v>210</v>
      </c>
      <c r="I4059" s="4" t="s">
        <v>210</v>
      </c>
      <c r="J4059" s="4" t="s">
        <v>877</v>
      </c>
      <c r="K4059" s="4" t="s">
        <v>7659</v>
      </c>
      <c r="L4059" s="4" t="s">
        <v>30</v>
      </c>
      <c r="M4059" s="5">
        <v>44560</v>
      </c>
      <c r="N4059" s="6">
        <v>7527</v>
      </c>
      <c r="O4059" s="4">
        <f t="shared" si="126"/>
        <v>30</v>
      </c>
      <c r="P4059" s="4" t="str">
        <f t="shared" si="127"/>
        <v>2021-12</v>
      </c>
    </row>
    <row r="4060" spans="1:16" ht="12.75" x14ac:dyDescent="0.2">
      <c r="A4060" s="4" t="s">
        <v>14</v>
      </c>
      <c r="B4060" s="4" t="s">
        <v>7654</v>
      </c>
      <c r="C4060" s="4" t="s">
        <v>7825</v>
      </c>
      <c r="D4060" s="4" t="s">
        <v>8042</v>
      </c>
      <c r="E4060" s="4" t="s">
        <v>7891</v>
      </c>
      <c r="F4060" s="4" t="s">
        <v>7892</v>
      </c>
      <c r="G4060" s="4" t="s">
        <v>7895</v>
      </c>
      <c r="H4060" s="4" t="s">
        <v>20</v>
      </c>
      <c r="I4060" s="4" t="s">
        <v>29</v>
      </c>
      <c r="J4060" s="4" t="s">
        <v>22</v>
      </c>
      <c r="K4060" s="4" t="s">
        <v>7829</v>
      </c>
      <c r="L4060" s="4" t="s">
        <v>7854</v>
      </c>
      <c r="M4060" s="5">
        <v>44560</v>
      </c>
      <c r="N4060" s="6">
        <v>1460</v>
      </c>
      <c r="O4060" s="4">
        <f t="shared" si="126"/>
        <v>30</v>
      </c>
      <c r="P4060" s="4" t="str">
        <f t="shared" si="127"/>
        <v>2021-12</v>
      </c>
    </row>
    <row r="4061" spans="1:16" ht="12.75" x14ac:dyDescent="0.2">
      <c r="A4061" s="4" t="s">
        <v>3048</v>
      </c>
      <c r="B4061" s="4" t="s">
        <v>9902</v>
      </c>
      <c r="C4061" s="4" t="s">
        <v>10061</v>
      </c>
      <c r="D4061" s="4" t="s">
        <v>10100</v>
      </c>
      <c r="E4061" s="4" t="s">
        <v>10101</v>
      </c>
      <c r="F4061" s="4" t="s">
        <v>10102</v>
      </c>
      <c r="G4061" s="4" t="s">
        <v>10103</v>
      </c>
      <c r="H4061" s="4" t="s">
        <v>20</v>
      </c>
      <c r="I4061" s="4" t="s">
        <v>21</v>
      </c>
      <c r="J4061" s="4" t="s">
        <v>36</v>
      </c>
      <c r="K4061" s="4" t="s">
        <v>10065</v>
      </c>
      <c r="L4061" s="4" t="s">
        <v>10069</v>
      </c>
      <c r="M4061" s="5">
        <v>44560</v>
      </c>
      <c r="N4061" s="6">
        <v>3135</v>
      </c>
      <c r="O4061" s="4">
        <f t="shared" si="126"/>
        <v>30</v>
      </c>
      <c r="P4061" s="4" t="str">
        <f t="shared" si="127"/>
        <v>2021-12</v>
      </c>
    </row>
    <row r="4062" spans="1:16" ht="12.75" x14ac:dyDescent="0.2">
      <c r="A4062" s="4" t="s">
        <v>3048</v>
      </c>
      <c r="B4062" s="4" t="s">
        <v>9902</v>
      </c>
      <c r="C4062" s="4" t="s">
        <v>10147</v>
      </c>
      <c r="D4062" s="4" t="s">
        <v>10283</v>
      </c>
      <c r="E4062" s="4" t="s">
        <v>10294</v>
      </c>
      <c r="F4062" s="4" t="s">
        <v>10295</v>
      </c>
      <c r="G4062" s="4" t="s">
        <v>10308</v>
      </c>
      <c r="H4062" s="4" t="s">
        <v>20</v>
      </c>
      <c r="I4062" s="4" t="s">
        <v>29</v>
      </c>
      <c r="J4062" s="4" t="s">
        <v>22</v>
      </c>
      <c r="K4062" s="4" t="s">
        <v>10151</v>
      </c>
      <c r="L4062" s="4" t="s">
        <v>10169</v>
      </c>
      <c r="M4062" s="5">
        <v>44560</v>
      </c>
      <c r="N4062" s="6">
        <v>7236</v>
      </c>
      <c r="O4062" s="4">
        <f t="shared" si="126"/>
        <v>30</v>
      </c>
      <c r="P4062" s="4" t="str">
        <f t="shared" si="127"/>
        <v>2021-12</v>
      </c>
    </row>
    <row r="4063" spans="1:16" ht="12.75" x14ac:dyDescent="0.2">
      <c r="A4063" s="4" t="s">
        <v>3048</v>
      </c>
      <c r="B4063" s="4" t="s">
        <v>10496</v>
      </c>
      <c r="C4063" s="4" t="s">
        <v>10930</v>
      </c>
      <c r="D4063" s="4" t="s">
        <v>25</v>
      </c>
      <c r="E4063" s="4" t="s">
        <v>11323</v>
      </c>
      <c r="F4063" s="4" t="s">
        <v>11324</v>
      </c>
      <c r="G4063" s="4" t="s">
        <v>11325</v>
      </c>
      <c r="H4063" s="4" t="s">
        <v>20</v>
      </c>
      <c r="I4063" s="4" t="s">
        <v>29</v>
      </c>
      <c r="J4063" s="4" t="s">
        <v>36</v>
      </c>
      <c r="K4063" s="4" t="s">
        <v>10934</v>
      </c>
      <c r="L4063" s="4" t="s">
        <v>10143</v>
      </c>
      <c r="M4063" s="5">
        <v>44560</v>
      </c>
      <c r="N4063" s="6">
        <v>7442</v>
      </c>
      <c r="O4063" s="4">
        <f t="shared" si="126"/>
        <v>30</v>
      </c>
      <c r="P4063" s="4" t="str">
        <f t="shared" si="127"/>
        <v>2021-12</v>
      </c>
    </row>
    <row r="4064" spans="1:16" ht="12.75" x14ac:dyDescent="0.2">
      <c r="A4064" s="4" t="s">
        <v>3048</v>
      </c>
      <c r="B4064" s="4" t="s">
        <v>12289</v>
      </c>
      <c r="C4064" s="4" t="s">
        <v>12643</v>
      </c>
      <c r="D4064" s="4" t="s">
        <v>12726</v>
      </c>
      <c r="E4064" s="4" t="s">
        <v>12699</v>
      </c>
      <c r="F4064" s="4" t="s">
        <v>12700</v>
      </c>
      <c r="G4064" s="4" t="s">
        <v>12701</v>
      </c>
      <c r="H4064" s="4" t="s">
        <v>20</v>
      </c>
      <c r="I4064" s="4" t="s">
        <v>29</v>
      </c>
      <c r="J4064" s="4" t="s">
        <v>36</v>
      </c>
      <c r="K4064" s="4" t="s">
        <v>12653</v>
      </c>
      <c r="L4064" s="4" t="s">
        <v>9914</v>
      </c>
      <c r="M4064" s="5">
        <v>44560</v>
      </c>
      <c r="N4064" s="6">
        <v>2714</v>
      </c>
      <c r="O4064" s="4">
        <f t="shared" si="126"/>
        <v>30</v>
      </c>
      <c r="P4064" s="4" t="str">
        <f t="shared" si="127"/>
        <v>2021-12</v>
      </c>
    </row>
    <row r="4065" spans="1:16" ht="12.75" x14ac:dyDescent="0.2">
      <c r="A4065" s="4" t="s">
        <v>3048</v>
      </c>
      <c r="B4065" s="4" t="s">
        <v>12289</v>
      </c>
      <c r="C4065" s="4" t="s">
        <v>12643</v>
      </c>
      <c r="D4065" s="4" t="s">
        <v>12751</v>
      </c>
      <c r="E4065" s="4" t="s">
        <v>12799</v>
      </c>
      <c r="F4065" s="4" t="s">
        <v>12800</v>
      </c>
      <c r="G4065" s="4" t="s">
        <v>12814</v>
      </c>
      <c r="H4065" s="4" t="s">
        <v>20</v>
      </c>
      <c r="I4065" s="4" t="s">
        <v>21</v>
      </c>
      <c r="J4065" s="4" t="s">
        <v>22</v>
      </c>
      <c r="K4065" s="4" t="s">
        <v>12668</v>
      </c>
      <c r="L4065" s="4" t="s">
        <v>12121</v>
      </c>
      <c r="M4065" s="5">
        <v>44560</v>
      </c>
      <c r="N4065" s="6">
        <v>9880</v>
      </c>
      <c r="O4065" s="4">
        <f t="shared" si="126"/>
        <v>30</v>
      </c>
      <c r="P4065" s="4" t="str">
        <f t="shared" si="127"/>
        <v>2021-12</v>
      </c>
    </row>
    <row r="4066" spans="1:16" ht="12.75" x14ac:dyDescent="0.2">
      <c r="A4066" s="4" t="s">
        <v>14</v>
      </c>
      <c r="B4066" s="4" t="s">
        <v>15</v>
      </c>
      <c r="C4066" s="4" t="s">
        <v>68</v>
      </c>
      <c r="D4066" s="4" t="s">
        <v>13936</v>
      </c>
      <c r="E4066" s="4" t="s">
        <v>138</v>
      </c>
      <c r="F4066" s="4" t="s">
        <v>139</v>
      </c>
      <c r="G4066" s="4" t="s">
        <v>141</v>
      </c>
      <c r="H4066" s="4" t="s">
        <v>20</v>
      </c>
      <c r="I4066" s="4" t="s">
        <v>21</v>
      </c>
      <c r="J4066" s="4" t="s">
        <v>22</v>
      </c>
      <c r="K4066" s="4" t="s">
        <v>77</v>
      </c>
      <c r="L4066" s="4" t="s">
        <v>24</v>
      </c>
      <c r="M4066" s="5">
        <v>44561</v>
      </c>
      <c r="N4066" s="6">
        <v>991</v>
      </c>
      <c r="O4066" s="4">
        <f t="shared" si="126"/>
        <v>31</v>
      </c>
      <c r="P4066" s="4" t="str">
        <f t="shared" si="127"/>
        <v>2021-12</v>
      </c>
    </row>
    <row r="4067" spans="1:16" ht="12.75" x14ac:dyDescent="0.2">
      <c r="A4067" s="4" t="s">
        <v>14</v>
      </c>
      <c r="B4067" s="4" t="s">
        <v>15</v>
      </c>
      <c r="C4067" s="4" t="s">
        <v>504</v>
      </c>
      <c r="D4067" s="4" t="s">
        <v>13936</v>
      </c>
      <c r="E4067" s="4" t="s">
        <v>560</v>
      </c>
      <c r="F4067" s="4" t="s">
        <v>561</v>
      </c>
      <c r="G4067" s="4" t="s">
        <v>564</v>
      </c>
      <c r="H4067" s="4" t="s">
        <v>20</v>
      </c>
      <c r="I4067" s="4" t="s">
        <v>21</v>
      </c>
      <c r="J4067" s="4" t="s">
        <v>22</v>
      </c>
      <c r="K4067" s="4" t="s">
        <v>513</v>
      </c>
      <c r="L4067" s="4" t="s">
        <v>24</v>
      </c>
      <c r="M4067" s="5">
        <v>44561</v>
      </c>
      <c r="N4067" s="6">
        <v>163</v>
      </c>
      <c r="O4067" s="4">
        <f t="shared" si="126"/>
        <v>31</v>
      </c>
      <c r="P4067" s="4" t="str">
        <f t="shared" si="127"/>
        <v>2021-12</v>
      </c>
    </row>
    <row r="4068" spans="1:16" ht="12.75" x14ac:dyDescent="0.2">
      <c r="A4068" s="4" t="s">
        <v>3048</v>
      </c>
      <c r="B4068" s="4" t="s">
        <v>3049</v>
      </c>
      <c r="C4068" s="4" t="s">
        <v>3522</v>
      </c>
      <c r="D4068" s="4" t="s">
        <v>3729</v>
      </c>
      <c r="E4068" s="4" t="s">
        <v>3526</v>
      </c>
      <c r="F4068" s="4" t="s">
        <v>3527</v>
      </c>
      <c r="G4068" s="4" t="s">
        <v>3555</v>
      </c>
      <c r="H4068" s="4" t="s">
        <v>20</v>
      </c>
      <c r="I4068" s="4" t="s">
        <v>29</v>
      </c>
      <c r="J4068" s="4" t="s">
        <v>22</v>
      </c>
      <c r="K4068" s="4" t="s">
        <v>3524</v>
      </c>
      <c r="L4068" s="4" t="s">
        <v>3136</v>
      </c>
      <c r="M4068" s="5">
        <v>44561</v>
      </c>
      <c r="N4068" s="6">
        <v>1969</v>
      </c>
      <c r="O4068" s="4">
        <f t="shared" si="126"/>
        <v>31</v>
      </c>
      <c r="P4068" s="4" t="str">
        <f t="shared" si="127"/>
        <v>2021-12</v>
      </c>
    </row>
    <row r="4069" spans="1:16" ht="12.75" x14ac:dyDescent="0.2">
      <c r="A4069" s="4" t="s">
        <v>14</v>
      </c>
      <c r="B4069" s="4" t="s">
        <v>3761</v>
      </c>
      <c r="C4069" s="4" t="s">
        <v>3762</v>
      </c>
      <c r="D4069" s="4" t="s">
        <v>25</v>
      </c>
      <c r="E4069" s="4" t="s">
        <v>3804</v>
      </c>
      <c r="F4069" s="4" t="s">
        <v>3805</v>
      </c>
      <c r="G4069" s="4" t="s">
        <v>3806</v>
      </c>
      <c r="H4069" s="4" t="s">
        <v>20</v>
      </c>
      <c r="I4069" s="4" t="s">
        <v>29</v>
      </c>
      <c r="J4069" s="4" t="s">
        <v>39</v>
      </c>
      <c r="K4069" s="4" t="s">
        <v>3766</v>
      </c>
      <c r="L4069" s="4" t="s">
        <v>3772</v>
      </c>
      <c r="M4069" s="5">
        <v>44561</v>
      </c>
      <c r="N4069" s="6">
        <v>7852</v>
      </c>
      <c r="O4069" s="4">
        <f t="shared" si="126"/>
        <v>31</v>
      </c>
      <c r="P4069" s="4" t="str">
        <f t="shared" si="127"/>
        <v>2021-12</v>
      </c>
    </row>
    <row r="4070" spans="1:16" ht="12.75" x14ac:dyDescent="0.2">
      <c r="A4070" s="4" t="s">
        <v>14</v>
      </c>
      <c r="B4070" s="4" t="s">
        <v>4342</v>
      </c>
      <c r="C4070" s="4" t="s">
        <v>4343</v>
      </c>
      <c r="D4070" s="4" t="s">
        <v>5293</v>
      </c>
      <c r="E4070" s="4" t="s">
        <v>5295</v>
      </c>
      <c r="F4070" s="4" t="s">
        <v>5296</v>
      </c>
      <c r="G4070" s="4" t="s">
        <v>5297</v>
      </c>
      <c r="H4070" s="4" t="s">
        <v>210</v>
      </c>
      <c r="I4070" s="4" t="s">
        <v>210</v>
      </c>
      <c r="J4070" s="4" t="s">
        <v>226</v>
      </c>
      <c r="K4070" s="4" t="s">
        <v>4347</v>
      </c>
      <c r="L4070" s="4" t="s">
        <v>4348</v>
      </c>
      <c r="M4070" s="5">
        <v>44561</v>
      </c>
      <c r="N4070" s="6">
        <v>4783</v>
      </c>
      <c r="O4070" s="4">
        <f t="shared" si="126"/>
        <v>31</v>
      </c>
      <c r="P4070" s="4" t="str">
        <f t="shared" si="127"/>
        <v>2021-12</v>
      </c>
    </row>
    <row r="4071" spans="1:16" ht="12.75" x14ac:dyDescent="0.2">
      <c r="A4071" s="4" t="s">
        <v>14</v>
      </c>
      <c r="B4071" s="4" t="s">
        <v>4342</v>
      </c>
      <c r="C4071" s="4" t="s">
        <v>4343</v>
      </c>
      <c r="D4071" s="4" t="s">
        <v>5390</v>
      </c>
      <c r="E4071" s="4" t="s">
        <v>5391</v>
      </c>
      <c r="F4071" s="4" t="s">
        <v>5392</v>
      </c>
      <c r="G4071" s="4" t="s">
        <v>5394</v>
      </c>
      <c r="H4071" s="4" t="s">
        <v>20</v>
      </c>
      <c r="I4071" s="4" t="s">
        <v>21</v>
      </c>
      <c r="J4071" s="4" t="s">
        <v>22</v>
      </c>
      <c r="K4071" s="4" t="s">
        <v>4362</v>
      </c>
      <c r="L4071" s="4" t="s">
        <v>4363</v>
      </c>
      <c r="M4071" s="5">
        <v>44561</v>
      </c>
      <c r="N4071" s="6">
        <v>3246</v>
      </c>
      <c r="O4071" s="4">
        <f t="shared" si="126"/>
        <v>31</v>
      </c>
      <c r="P4071" s="4" t="str">
        <f t="shared" si="127"/>
        <v>2021-12</v>
      </c>
    </row>
    <row r="4072" spans="1:16" ht="12.75" x14ac:dyDescent="0.2">
      <c r="A4072" s="4" t="s">
        <v>1050</v>
      </c>
      <c r="B4072" s="4" t="s">
        <v>5461</v>
      </c>
      <c r="C4072" s="4" t="s">
        <v>5462</v>
      </c>
      <c r="D4072" s="4" t="s">
        <v>6093</v>
      </c>
      <c r="E4072" s="4" t="s">
        <v>5624</v>
      </c>
      <c r="F4072" s="4" t="s">
        <v>5625</v>
      </c>
      <c r="G4072" s="4" t="s">
        <v>3048</v>
      </c>
      <c r="H4072" s="4" t="s">
        <v>210</v>
      </c>
      <c r="I4072" s="4" t="s">
        <v>210</v>
      </c>
      <c r="J4072" s="4" t="s">
        <v>3048</v>
      </c>
      <c r="K4072" s="4" t="s">
        <v>5499</v>
      </c>
      <c r="L4072" s="4" t="s">
        <v>2698</v>
      </c>
      <c r="M4072" s="5">
        <v>44561</v>
      </c>
      <c r="N4072" s="6">
        <v>7758</v>
      </c>
      <c r="O4072" s="4">
        <f t="shared" si="126"/>
        <v>31</v>
      </c>
      <c r="P4072" s="4" t="str">
        <f t="shared" si="127"/>
        <v>2021-12</v>
      </c>
    </row>
    <row r="4073" spans="1:16" ht="12.75" x14ac:dyDescent="0.2">
      <c r="A4073" s="4" t="s">
        <v>14</v>
      </c>
      <c r="B4073" s="4" t="s">
        <v>7654</v>
      </c>
      <c r="C4073" s="4" t="s">
        <v>8288</v>
      </c>
      <c r="D4073" s="4" t="s">
        <v>9184</v>
      </c>
      <c r="E4073" s="4" t="s">
        <v>9229</v>
      </c>
      <c r="F4073" s="4" t="s">
        <v>9230</v>
      </c>
      <c r="G4073" s="4" t="s">
        <v>9233</v>
      </c>
      <c r="H4073" s="4" t="s">
        <v>20</v>
      </c>
      <c r="I4073" s="4" t="s">
        <v>21</v>
      </c>
      <c r="J4073" s="4" t="s">
        <v>22</v>
      </c>
      <c r="K4073" s="4" t="s">
        <v>8297</v>
      </c>
      <c r="L4073" s="4" t="s">
        <v>8100</v>
      </c>
      <c r="M4073" s="5">
        <v>44561</v>
      </c>
      <c r="N4073" s="6">
        <v>1436</v>
      </c>
      <c r="O4073" s="4">
        <f t="shared" si="126"/>
        <v>31</v>
      </c>
      <c r="P4073" s="4" t="str">
        <f t="shared" si="127"/>
        <v>2021-12</v>
      </c>
    </row>
    <row r="4074" spans="1:16" ht="12.75" x14ac:dyDescent="0.2">
      <c r="A4074" s="4" t="s">
        <v>14</v>
      </c>
      <c r="B4074" s="4" t="s">
        <v>7654</v>
      </c>
      <c r="C4074" s="4" t="s">
        <v>8288</v>
      </c>
      <c r="D4074" s="4" t="s">
        <v>9337</v>
      </c>
      <c r="E4074" s="4" t="s">
        <v>6695</v>
      </c>
      <c r="F4074" s="4" t="s">
        <v>8386</v>
      </c>
      <c r="G4074" s="4" t="s">
        <v>9393</v>
      </c>
      <c r="H4074" s="4" t="s">
        <v>210</v>
      </c>
      <c r="I4074" s="4" t="s">
        <v>210</v>
      </c>
      <c r="J4074" s="4" t="s">
        <v>877</v>
      </c>
      <c r="K4074" s="4" t="s">
        <v>8297</v>
      </c>
      <c r="L4074" s="4" t="s">
        <v>8301</v>
      </c>
      <c r="M4074" s="5">
        <v>44561</v>
      </c>
      <c r="N4074" s="6">
        <v>3758</v>
      </c>
      <c r="O4074" s="4">
        <f t="shared" si="126"/>
        <v>31</v>
      </c>
      <c r="P4074" s="4" t="str">
        <f t="shared" si="127"/>
        <v>2021-12</v>
      </c>
    </row>
    <row r="4075" spans="1:16" ht="12.75" x14ac:dyDescent="0.2">
      <c r="A4075" s="4" t="s">
        <v>1050</v>
      </c>
      <c r="B4075" s="4" t="s">
        <v>1051</v>
      </c>
      <c r="C4075" s="4" t="s">
        <v>1999</v>
      </c>
      <c r="D4075" s="4" t="s">
        <v>2294</v>
      </c>
      <c r="E4075" s="4" t="s">
        <v>2313</v>
      </c>
      <c r="F4075" s="4" t="s">
        <v>2314</v>
      </c>
      <c r="G4075" s="4" t="s">
        <v>2322</v>
      </c>
      <c r="H4075" s="4" t="s">
        <v>20</v>
      </c>
      <c r="I4075" s="4" t="s">
        <v>21</v>
      </c>
      <c r="J4075" s="4" t="s">
        <v>22</v>
      </c>
      <c r="K4075" s="4" t="s">
        <v>2003</v>
      </c>
      <c r="L4075" s="4" t="s">
        <v>1195</v>
      </c>
      <c r="M4075" s="5">
        <v>44562</v>
      </c>
      <c r="N4075" s="6">
        <v>9330</v>
      </c>
      <c r="O4075" s="4">
        <f t="shared" si="126"/>
        <v>1</v>
      </c>
      <c r="P4075" s="4" t="str">
        <f t="shared" si="127"/>
        <v>2022-01</v>
      </c>
    </row>
    <row r="4076" spans="1:16" ht="12.75" x14ac:dyDescent="0.2">
      <c r="A4076" s="4" t="s">
        <v>1050</v>
      </c>
      <c r="B4076" s="4" t="s">
        <v>1051</v>
      </c>
      <c r="C4076" s="4" t="s">
        <v>2556</v>
      </c>
      <c r="D4076" s="4" t="s">
        <v>2755</v>
      </c>
      <c r="E4076" s="4" t="s">
        <v>2777</v>
      </c>
      <c r="F4076" s="4" t="s">
        <v>2778</v>
      </c>
      <c r="G4076" s="4" t="s">
        <v>2795</v>
      </c>
      <c r="H4076" s="4" t="s">
        <v>20</v>
      </c>
      <c r="I4076" s="4" t="s">
        <v>29</v>
      </c>
      <c r="J4076" s="4" t="s">
        <v>22</v>
      </c>
      <c r="K4076" s="4" t="s">
        <v>2565</v>
      </c>
      <c r="L4076" s="4" t="s">
        <v>2373</v>
      </c>
      <c r="M4076" s="5">
        <v>44562</v>
      </c>
      <c r="N4076" s="6">
        <v>5660</v>
      </c>
      <c r="O4076" s="4">
        <f t="shared" si="126"/>
        <v>1</v>
      </c>
      <c r="P4076" s="4" t="str">
        <f t="shared" si="127"/>
        <v>2022-01</v>
      </c>
    </row>
    <row r="4077" spans="1:16" ht="12.75" x14ac:dyDescent="0.2">
      <c r="A4077" s="4" t="s">
        <v>14</v>
      </c>
      <c r="B4077" s="4" t="s">
        <v>3761</v>
      </c>
      <c r="C4077" s="4" t="s">
        <v>3762</v>
      </c>
      <c r="D4077" s="4" t="s">
        <v>3930</v>
      </c>
      <c r="E4077" s="4" t="s">
        <v>1498</v>
      </c>
      <c r="F4077" s="4" t="s">
        <v>3853</v>
      </c>
      <c r="G4077" s="4" t="s">
        <v>3936</v>
      </c>
      <c r="H4077" s="4" t="s">
        <v>20</v>
      </c>
      <c r="I4077" s="4" t="s">
        <v>21</v>
      </c>
      <c r="J4077" s="4" t="s">
        <v>36</v>
      </c>
      <c r="K4077" s="4" t="s">
        <v>3771</v>
      </c>
      <c r="L4077" s="4" t="s">
        <v>3767</v>
      </c>
      <c r="M4077" s="5">
        <v>44562</v>
      </c>
      <c r="N4077" s="6">
        <v>734</v>
      </c>
      <c r="O4077" s="4">
        <f t="shared" si="126"/>
        <v>1</v>
      </c>
      <c r="P4077" s="4" t="str">
        <f t="shared" si="127"/>
        <v>2022-01</v>
      </c>
    </row>
    <row r="4078" spans="1:16" ht="12.75" x14ac:dyDescent="0.2">
      <c r="A4078" s="4" t="s">
        <v>14</v>
      </c>
      <c r="B4078" s="4" t="s">
        <v>4342</v>
      </c>
      <c r="C4078" s="4" t="s">
        <v>4343</v>
      </c>
      <c r="D4078" s="4" t="s">
        <v>4708</v>
      </c>
      <c r="E4078" s="4" t="s">
        <v>4720</v>
      </c>
      <c r="F4078" s="4" t="s">
        <v>4721</v>
      </c>
      <c r="G4078" s="4" t="s">
        <v>4722</v>
      </c>
      <c r="H4078" s="4" t="s">
        <v>20</v>
      </c>
      <c r="I4078" s="4" t="s">
        <v>21</v>
      </c>
      <c r="J4078" s="4" t="s">
        <v>36</v>
      </c>
      <c r="K4078" s="4" t="s">
        <v>4396</v>
      </c>
      <c r="L4078" s="4" t="s">
        <v>4504</v>
      </c>
      <c r="M4078" s="5">
        <v>44562</v>
      </c>
      <c r="N4078" s="6">
        <v>5963</v>
      </c>
      <c r="O4078" s="4">
        <f t="shared" si="126"/>
        <v>1</v>
      </c>
      <c r="P4078" s="4" t="str">
        <f t="shared" si="127"/>
        <v>2022-01</v>
      </c>
    </row>
    <row r="4079" spans="1:16" ht="12.75" x14ac:dyDescent="0.2">
      <c r="A4079" s="4" t="s">
        <v>14</v>
      </c>
      <c r="B4079" s="4" t="s">
        <v>4342</v>
      </c>
      <c r="C4079" s="4" t="s">
        <v>4343</v>
      </c>
      <c r="D4079" s="4" t="s">
        <v>5041</v>
      </c>
      <c r="E4079" s="4" t="s">
        <v>5042</v>
      </c>
      <c r="F4079" s="4" t="s">
        <v>5043</v>
      </c>
      <c r="G4079" s="4" t="s">
        <v>5046</v>
      </c>
      <c r="H4079" s="4" t="s">
        <v>20</v>
      </c>
      <c r="I4079" s="4" t="s">
        <v>21</v>
      </c>
      <c r="J4079" s="4" t="s">
        <v>22</v>
      </c>
      <c r="K4079" s="4" t="s">
        <v>4362</v>
      </c>
      <c r="L4079" s="4" t="s">
        <v>4363</v>
      </c>
      <c r="M4079" s="5">
        <v>44562</v>
      </c>
      <c r="N4079" s="6">
        <v>7569</v>
      </c>
      <c r="O4079" s="4">
        <f t="shared" si="126"/>
        <v>1</v>
      </c>
      <c r="P4079" s="4" t="str">
        <f t="shared" si="127"/>
        <v>2022-01</v>
      </c>
    </row>
    <row r="4080" spans="1:16" ht="12.75" x14ac:dyDescent="0.2">
      <c r="A4080" s="4" t="s">
        <v>1050</v>
      </c>
      <c r="B4080" s="4" t="s">
        <v>5461</v>
      </c>
      <c r="C4080" s="4" t="s">
        <v>5462</v>
      </c>
      <c r="D4080" s="4" t="s">
        <v>13936</v>
      </c>
      <c r="E4080" s="4" t="s">
        <v>5543</v>
      </c>
      <c r="F4080" s="4" t="s">
        <v>5544</v>
      </c>
      <c r="G4080" s="4" t="s">
        <v>5545</v>
      </c>
      <c r="H4080" s="4" t="s">
        <v>20</v>
      </c>
      <c r="I4080" s="4" t="s">
        <v>21</v>
      </c>
      <c r="J4080" s="4" t="s">
        <v>39</v>
      </c>
      <c r="K4080" s="4" t="s">
        <v>5466</v>
      </c>
      <c r="L4080" s="4" t="s">
        <v>5467</v>
      </c>
      <c r="M4080" s="5">
        <v>44562</v>
      </c>
      <c r="N4080" s="6">
        <v>2314</v>
      </c>
      <c r="O4080" s="4">
        <f t="shared" si="126"/>
        <v>1</v>
      </c>
      <c r="P4080" s="4" t="str">
        <f t="shared" si="127"/>
        <v>2022-01</v>
      </c>
    </row>
    <row r="4081" spans="1:16" ht="12.75" x14ac:dyDescent="0.2">
      <c r="A4081" s="4" t="s">
        <v>1050</v>
      </c>
      <c r="B4081" s="4" t="s">
        <v>5461</v>
      </c>
      <c r="C4081" s="4" t="s">
        <v>5462</v>
      </c>
      <c r="D4081" s="4" t="s">
        <v>6115</v>
      </c>
      <c r="E4081" s="4" t="s">
        <v>5672</v>
      </c>
      <c r="F4081" s="4" t="s">
        <v>5673</v>
      </c>
      <c r="G4081" s="4" t="s">
        <v>6120</v>
      </c>
      <c r="H4081" s="4" t="s">
        <v>20</v>
      </c>
      <c r="I4081" s="4" t="s">
        <v>21</v>
      </c>
      <c r="J4081" s="4" t="s">
        <v>39</v>
      </c>
      <c r="K4081" s="4" t="s">
        <v>5515</v>
      </c>
      <c r="L4081" s="4" t="s">
        <v>5525</v>
      </c>
      <c r="M4081" s="5">
        <v>44562</v>
      </c>
      <c r="N4081" s="6">
        <v>9475</v>
      </c>
      <c r="O4081" s="4">
        <f t="shared" si="126"/>
        <v>1</v>
      </c>
      <c r="P4081" s="4" t="str">
        <f t="shared" si="127"/>
        <v>2022-01</v>
      </c>
    </row>
    <row r="4082" spans="1:16" ht="12.75" x14ac:dyDescent="0.2">
      <c r="A4082" s="4" t="s">
        <v>14</v>
      </c>
      <c r="B4082" s="4" t="s">
        <v>7654</v>
      </c>
      <c r="C4082" s="4" t="s">
        <v>8288</v>
      </c>
      <c r="D4082" s="4" t="s">
        <v>8877</v>
      </c>
      <c r="E4082" s="4" t="s">
        <v>8971</v>
      </c>
      <c r="F4082" s="4" t="s">
        <v>8972</v>
      </c>
      <c r="G4082" s="4" t="s">
        <v>8974</v>
      </c>
      <c r="H4082" s="4" t="s">
        <v>210</v>
      </c>
      <c r="I4082" s="4" t="s">
        <v>210</v>
      </c>
      <c r="J4082" s="4" t="s">
        <v>226</v>
      </c>
      <c r="K4082" s="4" t="s">
        <v>8297</v>
      </c>
      <c r="L4082" s="4" t="s">
        <v>8112</v>
      </c>
      <c r="M4082" s="5">
        <v>44562</v>
      </c>
      <c r="N4082" s="6">
        <v>4046</v>
      </c>
      <c r="O4082" s="4">
        <f t="shared" si="126"/>
        <v>1</v>
      </c>
      <c r="P4082" s="4" t="str">
        <f t="shared" si="127"/>
        <v>2022-01</v>
      </c>
    </row>
    <row r="4083" spans="1:16" ht="12.75" x14ac:dyDescent="0.2">
      <c r="A4083" s="4" t="s">
        <v>14</v>
      </c>
      <c r="B4083" s="4" t="s">
        <v>7654</v>
      </c>
      <c r="C4083" s="4" t="s">
        <v>8288</v>
      </c>
      <c r="D4083" s="4" t="s">
        <v>8877</v>
      </c>
      <c r="E4083" s="4" t="s">
        <v>9013</v>
      </c>
      <c r="F4083" s="4" t="s">
        <v>9014</v>
      </c>
      <c r="G4083" s="4" t="s">
        <v>9016</v>
      </c>
      <c r="H4083" s="4" t="s">
        <v>210</v>
      </c>
      <c r="I4083" s="4" t="s">
        <v>210</v>
      </c>
      <c r="J4083" s="4" t="s">
        <v>877</v>
      </c>
      <c r="K4083" s="4" t="s">
        <v>8297</v>
      </c>
      <c r="L4083" s="4" t="s">
        <v>8301</v>
      </c>
      <c r="M4083" s="5">
        <v>44562</v>
      </c>
      <c r="N4083" s="6">
        <v>9212</v>
      </c>
      <c r="O4083" s="4">
        <f t="shared" si="126"/>
        <v>1</v>
      </c>
      <c r="P4083" s="4" t="str">
        <f t="shared" si="127"/>
        <v>2022-01</v>
      </c>
    </row>
    <row r="4084" spans="1:16" ht="12.75" x14ac:dyDescent="0.2">
      <c r="A4084" s="4" t="s">
        <v>14</v>
      </c>
      <c r="B4084" s="4" t="s">
        <v>7654</v>
      </c>
      <c r="C4084" s="4" t="s">
        <v>9450</v>
      </c>
      <c r="D4084" s="4" t="s">
        <v>9497</v>
      </c>
      <c r="E4084" s="4" t="s">
        <v>9503</v>
      </c>
      <c r="F4084" s="4" t="s">
        <v>9504</v>
      </c>
      <c r="G4084" s="4" t="s">
        <v>9505</v>
      </c>
      <c r="H4084" s="4" t="s">
        <v>20</v>
      </c>
      <c r="I4084" s="4" t="s">
        <v>29</v>
      </c>
      <c r="J4084" s="4" t="s">
        <v>36</v>
      </c>
      <c r="K4084" s="4" t="s">
        <v>7893</v>
      </c>
      <c r="L4084" s="4" t="s">
        <v>721</v>
      </c>
      <c r="M4084" s="5">
        <v>44562</v>
      </c>
      <c r="N4084" s="6">
        <v>2243</v>
      </c>
      <c r="O4084" s="4">
        <f t="shared" si="126"/>
        <v>1</v>
      </c>
      <c r="P4084" s="4" t="str">
        <f t="shared" si="127"/>
        <v>2022-01</v>
      </c>
    </row>
    <row r="4085" spans="1:16" ht="12.75" x14ac:dyDescent="0.2">
      <c r="A4085" s="4" t="s">
        <v>3048</v>
      </c>
      <c r="B4085" s="4" t="s">
        <v>11712</v>
      </c>
      <c r="C4085" s="4" t="s">
        <v>11719</v>
      </c>
      <c r="D4085" s="4" t="s">
        <v>25</v>
      </c>
      <c r="E4085" s="4" t="s">
        <v>5478</v>
      </c>
      <c r="F4085" s="4" t="s">
        <v>5479</v>
      </c>
      <c r="G4085" s="4" t="s">
        <v>11840</v>
      </c>
      <c r="H4085" s="4" t="s">
        <v>20</v>
      </c>
      <c r="I4085" s="4" t="s">
        <v>29</v>
      </c>
      <c r="J4085" s="4" t="s">
        <v>22</v>
      </c>
      <c r="K4085" s="4" t="s">
        <v>11723</v>
      </c>
      <c r="L4085" s="4" t="s">
        <v>5477</v>
      </c>
      <c r="M4085" s="5">
        <v>44562</v>
      </c>
      <c r="N4085" s="6">
        <v>8932</v>
      </c>
      <c r="O4085" s="4">
        <f t="shared" si="126"/>
        <v>1</v>
      </c>
      <c r="P4085" s="4" t="str">
        <f t="shared" si="127"/>
        <v>2022-01</v>
      </c>
    </row>
    <row r="4086" spans="1:16" ht="12.75" x14ac:dyDescent="0.2">
      <c r="A4086" s="4" t="s">
        <v>3048</v>
      </c>
      <c r="B4086" s="4" t="s">
        <v>12289</v>
      </c>
      <c r="C4086" s="4" t="s">
        <v>13519</v>
      </c>
      <c r="D4086" s="4" t="s">
        <v>25</v>
      </c>
      <c r="E4086" s="4" t="s">
        <v>13588</v>
      </c>
      <c r="F4086" s="4" t="s">
        <v>13589</v>
      </c>
      <c r="G4086" s="4" t="s">
        <v>3048</v>
      </c>
      <c r="H4086" s="4" t="s">
        <v>20</v>
      </c>
      <c r="I4086" s="4" t="s">
        <v>29</v>
      </c>
      <c r="J4086" s="4" t="s">
        <v>3048</v>
      </c>
      <c r="K4086" s="4" t="s">
        <v>13523</v>
      </c>
      <c r="L4086" s="4" t="s">
        <v>13571</v>
      </c>
      <c r="M4086" s="5">
        <v>44562</v>
      </c>
      <c r="N4086" s="6">
        <v>8450</v>
      </c>
      <c r="O4086" s="4">
        <f t="shared" si="126"/>
        <v>1</v>
      </c>
      <c r="P4086" s="4" t="str">
        <f t="shared" si="127"/>
        <v>2022-01</v>
      </c>
    </row>
    <row r="4087" spans="1:16" ht="12.75" x14ac:dyDescent="0.2">
      <c r="A4087" s="4" t="s">
        <v>14</v>
      </c>
      <c r="B4087" s="4" t="s">
        <v>15</v>
      </c>
      <c r="C4087" s="4" t="s">
        <v>68</v>
      </c>
      <c r="D4087" s="4" t="s">
        <v>447</v>
      </c>
      <c r="E4087" s="4" t="s">
        <v>448</v>
      </c>
      <c r="F4087" s="4" t="s">
        <v>3048</v>
      </c>
      <c r="G4087" s="4" t="s">
        <v>3048</v>
      </c>
      <c r="H4087" s="4" t="s">
        <v>210</v>
      </c>
      <c r="I4087" s="4" t="s">
        <v>210</v>
      </c>
      <c r="J4087" s="4" t="s">
        <v>3048</v>
      </c>
      <c r="K4087" s="4" t="s">
        <v>77</v>
      </c>
      <c r="L4087" s="4" t="s">
        <v>211</v>
      </c>
      <c r="M4087" s="5">
        <v>44563</v>
      </c>
      <c r="N4087" s="6">
        <v>8239</v>
      </c>
      <c r="O4087" s="4">
        <f t="shared" si="126"/>
        <v>2</v>
      </c>
      <c r="P4087" s="4" t="str">
        <f t="shared" si="127"/>
        <v>2022-01</v>
      </c>
    </row>
    <row r="4088" spans="1:16" ht="12.75" x14ac:dyDescent="0.2">
      <c r="A4088" s="4" t="s">
        <v>1050</v>
      </c>
      <c r="B4088" s="4" t="s">
        <v>1051</v>
      </c>
      <c r="C4088" s="4" t="s">
        <v>2556</v>
      </c>
      <c r="D4088" s="4" t="s">
        <v>2892</v>
      </c>
      <c r="E4088" s="4" t="s">
        <v>2905</v>
      </c>
      <c r="F4088" s="4" t="s">
        <v>2906</v>
      </c>
      <c r="G4088" s="4" t="s">
        <v>3048</v>
      </c>
      <c r="H4088" s="4" t="s">
        <v>210</v>
      </c>
      <c r="I4088" s="4" t="s">
        <v>210</v>
      </c>
      <c r="J4088" s="4" t="s">
        <v>3048</v>
      </c>
      <c r="K4088" s="4" t="s">
        <v>2565</v>
      </c>
      <c r="L4088" s="4" t="s">
        <v>2014</v>
      </c>
      <c r="M4088" s="5">
        <v>44563</v>
      </c>
      <c r="N4088" s="6">
        <v>8111</v>
      </c>
      <c r="O4088" s="4">
        <f t="shared" si="126"/>
        <v>2</v>
      </c>
      <c r="P4088" s="4" t="str">
        <f t="shared" si="127"/>
        <v>2022-01</v>
      </c>
    </row>
    <row r="4089" spans="1:16" ht="12.75" x14ac:dyDescent="0.2">
      <c r="A4089" s="4" t="s">
        <v>3048</v>
      </c>
      <c r="B4089" s="4" t="s">
        <v>3049</v>
      </c>
      <c r="C4089" s="4" t="s">
        <v>3522</v>
      </c>
      <c r="D4089" s="4" t="s">
        <v>3694</v>
      </c>
      <c r="E4089" s="4" t="s">
        <v>3556</v>
      </c>
      <c r="F4089" s="4" t="s">
        <v>3557</v>
      </c>
      <c r="G4089" s="4" t="s">
        <v>3048</v>
      </c>
      <c r="H4089" s="4" t="s">
        <v>210</v>
      </c>
      <c r="I4089" s="4" t="s">
        <v>210</v>
      </c>
      <c r="J4089" s="4" t="s">
        <v>3048</v>
      </c>
      <c r="K4089" s="4" t="s">
        <v>3524</v>
      </c>
      <c r="L4089" s="4" t="s">
        <v>3078</v>
      </c>
      <c r="M4089" s="5">
        <v>44563</v>
      </c>
      <c r="N4089" s="6">
        <v>1995</v>
      </c>
      <c r="O4089" s="4">
        <f t="shared" si="126"/>
        <v>2</v>
      </c>
      <c r="P4089" s="4" t="str">
        <f t="shared" si="127"/>
        <v>2022-01</v>
      </c>
    </row>
    <row r="4090" spans="1:16" ht="12.75" x14ac:dyDescent="0.2">
      <c r="A4090" s="4" t="s">
        <v>14</v>
      </c>
      <c r="B4090" s="4" t="s">
        <v>4342</v>
      </c>
      <c r="C4090" s="4" t="s">
        <v>4343</v>
      </c>
      <c r="D4090" s="4" t="s">
        <v>25</v>
      </c>
      <c r="E4090" s="4" t="s">
        <v>4422</v>
      </c>
      <c r="F4090" s="4" t="s">
        <v>4423</v>
      </c>
      <c r="G4090" s="4" t="s">
        <v>4424</v>
      </c>
      <c r="H4090" s="4" t="s">
        <v>20</v>
      </c>
      <c r="I4090" s="4" t="s">
        <v>29</v>
      </c>
      <c r="J4090" s="4" t="s">
        <v>22</v>
      </c>
      <c r="K4090" s="4" t="s">
        <v>4396</v>
      </c>
      <c r="L4090" s="4" t="s">
        <v>4374</v>
      </c>
      <c r="M4090" s="5">
        <v>44563</v>
      </c>
      <c r="N4090" s="6">
        <v>9923</v>
      </c>
      <c r="O4090" s="4">
        <f t="shared" si="126"/>
        <v>2</v>
      </c>
      <c r="P4090" s="4" t="str">
        <f t="shared" si="127"/>
        <v>2022-01</v>
      </c>
    </row>
    <row r="4091" spans="1:16" ht="12.75" x14ac:dyDescent="0.2">
      <c r="A4091" s="4" t="s">
        <v>14</v>
      </c>
      <c r="B4091" s="4" t="s">
        <v>4342</v>
      </c>
      <c r="C4091" s="4" t="s">
        <v>4343</v>
      </c>
      <c r="D4091" s="4" t="s">
        <v>4609</v>
      </c>
      <c r="E4091" s="4" t="s">
        <v>4610</v>
      </c>
      <c r="F4091" s="4" t="s">
        <v>4611</v>
      </c>
      <c r="G4091" s="4" t="s">
        <v>4612</v>
      </c>
      <c r="H4091" s="4" t="s">
        <v>210</v>
      </c>
      <c r="I4091" s="4" t="s">
        <v>210</v>
      </c>
      <c r="J4091" s="4" t="s">
        <v>877</v>
      </c>
      <c r="K4091" s="4" t="s">
        <v>4362</v>
      </c>
      <c r="L4091" s="4" t="s">
        <v>4363</v>
      </c>
      <c r="M4091" s="5">
        <v>44563</v>
      </c>
      <c r="N4091" s="6">
        <v>8789</v>
      </c>
      <c r="O4091" s="4">
        <f t="shared" si="126"/>
        <v>2</v>
      </c>
      <c r="P4091" s="4" t="str">
        <f t="shared" si="127"/>
        <v>2022-01</v>
      </c>
    </row>
    <row r="4092" spans="1:16" ht="12.75" x14ac:dyDescent="0.2">
      <c r="A4092" s="4" t="s">
        <v>1050</v>
      </c>
      <c r="B4092" s="4" t="s">
        <v>5461</v>
      </c>
      <c r="C4092" s="4" t="s">
        <v>5462</v>
      </c>
      <c r="D4092" s="4" t="s">
        <v>25</v>
      </c>
      <c r="E4092" s="4" t="s">
        <v>5614</v>
      </c>
      <c r="F4092" s="4" t="s">
        <v>5615</v>
      </c>
      <c r="G4092" s="4" t="s">
        <v>5616</v>
      </c>
      <c r="H4092" s="4" t="s">
        <v>20</v>
      </c>
      <c r="I4092" s="4" t="s">
        <v>29</v>
      </c>
      <c r="J4092" s="4" t="s">
        <v>39</v>
      </c>
      <c r="K4092" s="4" t="s">
        <v>5471</v>
      </c>
      <c r="L4092" s="4" t="s">
        <v>1209</v>
      </c>
      <c r="M4092" s="5">
        <v>44563</v>
      </c>
      <c r="N4092" s="6">
        <v>2693</v>
      </c>
      <c r="O4092" s="4">
        <f t="shared" si="126"/>
        <v>2</v>
      </c>
      <c r="P4092" s="4" t="str">
        <f t="shared" si="127"/>
        <v>2022-01</v>
      </c>
    </row>
    <row r="4093" spans="1:16" ht="12.75" x14ac:dyDescent="0.2">
      <c r="A4093" s="4" t="s">
        <v>14</v>
      </c>
      <c r="B4093" s="4" t="s">
        <v>6544</v>
      </c>
      <c r="C4093" s="4" t="s">
        <v>6545</v>
      </c>
      <c r="D4093" s="4" t="s">
        <v>6712</v>
      </c>
      <c r="E4093" s="4" t="s">
        <v>6713</v>
      </c>
      <c r="F4093" s="4" t="s">
        <v>6714</v>
      </c>
      <c r="G4093" s="4" t="s">
        <v>6830</v>
      </c>
      <c r="H4093" s="4" t="s">
        <v>20</v>
      </c>
      <c r="I4093" s="4" t="s">
        <v>29</v>
      </c>
      <c r="J4093" s="4" t="s">
        <v>22</v>
      </c>
      <c r="K4093" s="4" t="s">
        <v>6553</v>
      </c>
      <c r="L4093" s="4" t="s">
        <v>6576</v>
      </c>
      <c r="M4093" s="5">
        <v>44563</v>
      </c>
      <c r="N4093" s="6">
        <v>5438</v>
      </c>
      <c r="O4093" s="4">
        <f t="shared" si="126"/>
        <v>2</v>
      </c>
      <c r="P4093" s="4" t="str">
        <f t="shared" si="127"/>
        <v>2022-01</v>
      </c>
    </row>
    <row r="4094" spans="1:16" ht="12.75" x14ac:dyDescent="0.2">
      <c r="A4094" s="4" t="s">
        <v>14</v>
      </c>
      <c r="B4094" s="4" t="s">
        <v>6544</v>
      </c>
      <c r="C4094" s="4" t="s">
        <v>6545</v>
      </c>
      <c r="D4094" s="4" t="s">
        <v>6862</v>
      </c>
      <c r="E4094" s="4" t="s">
        <v>6868</v>
      </c>
      <c r="F4094" s="4" t="s">
        <v>3048</v>
      </c>
      <c r="G4094" s="4" t="s">
        <v>3048</v>
      </c>
      <c r="H4094" s="4" t="s">
        <v>210</v>
      </c>
      <c r="I4094" s="4" t="s">
        <v>210</v>
      </c>
      <c r="J4094" s="4" t="s">
        <v>3048</v>
      </c>
      <c r="K4094" s="4" t="s">
        <v>6549</v>
      </c>
      <c r="L4094" s="4" t="s">
        <v>4951</v>
      </c>
      <c r="M4094" s="5">
        <v>44563</v>
      </c>
      <c r="N4094" s="6">
        <v>7110</v>
      </c>
      <c r="O4094" s="4">
        <f t="shared" si="126"/>
        <v>2</v>
      </c>
      <c r="P4094" s="4" t="str">
        <f t="shared" si="127"/>
        <v>2022-01</v>
      </c>
    </row>
    <row r="4095" spans="1:16" ht="12.75" x14ac:dyDescent="0.2">
      <c r="A4095" s="4" t="s">
        <v>14</v>
      </c>
      <c r="B4095" s="4" t="s">
        <v>7654</v>
      </c>
      <c r="C4095" s="4" t="s">
        <v>7825</v>
      </c>
      <c r="D4095" s="4" t="s">
        <v>25</v>
      </c>
      <c r="E4095" s="4" t="s">
        <v>7830</v>
      </c>
      <c r="F4095" s="4" t="s">
        <v>7831</v>
      </c>
      <c r="G4095" s="4" t="s">
        <v>7832</v>
      </c>
      <c r="H4095" s="4" t="s">
        <v>210</v>
      </c>
      <c r="I4095" s="4" t="s">
        <v>210</v>
      </c>
      <c r="J4095" s="4" t="s">
        <v>226</v>
      </c>
      <c r="K4095" s="4" t="s">
        <v>7829</v>
      </c>
      <c r="L4095" s="4" t="s">
        <v>7833</v>
      </c>
      <c r="M4095" s="5">
        <v>44563</v>
      </c>
      <c r="N4095" s="6">
        <v>716</v>
      </c>
      <c r="O4095" s="4">
        <f t="shared" si="126"/>
        <v>2</v>
      </c>
      <c r="P4095" s="4" t="str">
        <f t="shared" si="127"/>
        <v>2022-01</v>
      </c>
    </row>
    <row r="4096" spans="1:16" ht="12.75" x14ac:dyDescent="0.2">
      <c r="A4096" s="4" t="s">
        <v>14</v>
      </c>
      <c r="B4096" s="4" t="s">
        <v>7654</v>
      </c>
      <c r="C4096" s="4" t="s">
        <v>8288</v>
      </c>
      <c r="D4096" s="4" t="s">
        <v>8423</v>
      </c>
      <c r="E4096" s="4" t="s">
        <v>8618</v>
      </c>
      <c r="F4096" s="4" t="s">
        <v>8619</v>
      </c>
      <c r="G4096" s="4" t="s">
        <v>8624</v>
      </c>
      <c r="H4096" s="4" t="s">
        <v>20</v>
      </c>
      <c r="I4096" s="4" t="s">
        <v>21</v>
      </c>
      <c r="J4096" s="4" t="s">
        <v>36</v>
      </c>
      <c r="K4096" s="4" t="s">
        <v>8306</v>
      </c>
      <c r="L4096" s="4" t="s">
        <v>8112</v>
      </c>
      <c r="M4096" s="5">
        <v>44563</v>
      </c>
      <c r="N4096" s="6">
        <v>5374</v>
      </c>
      <c r="O4096" s="4">
        <f t="shared" si="126"/>
        <v>2</v>
      </c>
      <c r="P4096" s="4" t="str">
        <f t="shared" si="127"/>
        <v>2022-01</v>
      </c>
    </row>
    <row r="4097" spans="1:16" ht="12.75" x14ac:dyDescent="0.2">
      <c r="A4097" s="4" t="s">
        <v>14</v>
      </c>
      <c r="B4097" s="4" t="s">
        <v>7654</v>
      </c>
      <c r="C4097" s="4" t="s">
        <v>8288</v>
      </c>
      <c r="D4097" s="4" t="s">
        <v>8144</v>
      </c>
      <c r="E4097" s="4" t="s">
        <v>8659</v>
      </c>
      <c r="F4097" s="4" t="s">
        <v>8660</v>
      </c>
      <c r="G4097" s="4" t="s">
        <v>3048</v>
      </c>
      <c r="H4097" s="4" t="s">
        <v>210</v>
      </c>
      <c r="I4097" s="4" t="s">
        <v>210</v>
      </c>
      <c r="J4097" s="4" t="s">
        <v>3048</v>
      </c>
      <c r="K4097" s="4" t="s">
        <v>8136</v>
      </c>
      <c r="L4097" s="4" t="s">
        <v>7689</v>
      </c>
      <c r="M4097" s="5">
        <v>44563</v>
      </c>
      <c r="N4097" s="6">
        <v>7933</v>
      </c>
      <c r="O4097" s="4">
        <f t="shared" si="126"/>
        <v>2</v>
      </c>
      <c r="P4097" s="4" t="str">
        <f t="shared" si="127"/>
        <v>2022-01</v>
      </c>
    </row>
    <row r="4098" spans="1:16" ht="12.75" x14ac:dyDescent="0.2">
      <c r="A4098" s="4" t="s">
        <v>14</v>
      </c>
      <c r="B4098" s="4" t="s">
        <v>7654</v>
      </c>
      <c r="C4098" s="4" t="s">
        <v>8288</v>
      </c>
      <c r="D4098" s="4" t="s">
        <v>8700</v>
      </c>
      <c r="E4098" s="4" t="s">
        <v>8314</v>
      </c>
      <c r="F4098" s="4" t="s">
        <v>8315</v>
      </c>
      <c r="G4098" s="4" t="s">
        <v>8317</v>
      </c>
      <c r="H4098" s="4" t="s">
        <v>210</v>
      </c>
      <c r="I4098" s="4" t="s">
        <v>210</v>
      </c>
      <c r="J4098" s="4" t="s">
        <v>877</v>
      </c>
      <c r="K4098" s="4" t="s">
        <v>8297</v>
      </c>
      <c r="L4098" s="4" t="s">
        <v>8301</v>
      </c>
      <c r="M4098" s="5">
        <v>44563</v>
      </c>
      <c r="N4098" s="6">
        <v>6813</v>
      </c>
      <c r="O4098" s="4">
        <f t="shared" ref="O4098:O4161" si="128">DAY(M4098)</f>
        <v>2</v>
      </c>
      <c r="P4098" s="4" t="str">
        <f t="shared" ref="P4098:P4161" si="129">TEXT(M4098,"YYYY-MM")</f>
        <v>2022-01</v>
      </c>
    </row>
    <row r="4099" spans="1:16" ht="12.75" x14ac:dyDescent="0.2">
      <c r="A4099" s="4" t="s">
        <v>14</v>
      </c>
      <c r="B4099" s="4" t="s">
        <v>7654</v>
      </c>
      <c r="C4099" s="4" t="s">
        <v>8288</v>
      </c>
      <c r="D4099" s="4" t="s">
        <v>8806</v>
      </c>
      <c r="E4099" s="4" t="s">
        <v>8815</v>
      </c>
      <c r="F4099" s="4" t="s">
        <v>8816</v>
      </c>
      <c r="G4099" s="4" t="s">
        <v>8818</v>
      </c>
      <c r="H4099" s="4" t="s">
        <v>20</v>
      </c>
      <c r="I4099" s="4" t="s">
        <v>21</v>
      </c>
      <c r="J4099" s="4" t="s">
        <v>39</v>
      </c>
      <c r="K4099" s="4" t="s">
        <v>8306</v>
      </c>
      <c r="L4099" s="4" t="s">
        <v>8349</v>
      </c>
      <c r="M4099" s="5">
        <v>44563</v>
      </c>
      <c r="N4099" s="6">
        <v>1182</v>
      </c>
      <c r="O4099" s="4">
        <f t="shared" si="128"/>
        <v>2</v>
      </c>
      <c r="P4099" s="4" t="str">
        <f t="shared" si="129"/>
        <v>2022-01</v>
      </c>
    </row>
    <row r="4100" spans="1:16" ht="12.75" x14ac:dyDescent="0.2">
      <c r="A4100" s="4" t="s">
        <v>14</v>
      </c>
      <c r="B4100" s="4" t="s">
        <v>7654</v>
      </c>
      <c r="C4100" s="4" t="s">
        <v>8288</v>
      </c>
      <c r="D4100" s="4" t="s">
        <v>8877</v>
      </c>
      <c r="E4100" s="4" t="s">
        <v>8893</v>
      </c>
      <c r="F4100" s="4" t="s">
        <v>3048</v>
      </c>
      <c r="G4100" s="4" t="s">
        <v>3048</v>
      </c>
      <c r="H4100" s="4" t="s">
        <v>210</v>
      </c>
      <c r="I4100" s="4" t="s">
        <v>210</v>
      </c>
      <c r="J4100" s="4" t="s">
        <v>3048</v>
      </c>
      <c r="K4100" s="4" t="s">
        <v>8297</v>
      </c>
      <c r="L4100" s="4" t="s">
        <v>8301</v>
      </c>
      <c r="M4100" s="5">
        <v>44563</v>
      </c>
      <c r="N4100" s="6">
        <v>7805</v>
      </c>
      <c r="O4100" s="4">
        <f t="shared" si="128"/>
        <v>2</v>
      </c>
      <c r="P4100" s="4" t="str">
        <f t="shared" si="129"/>
        <v>2022-01</v>
      </c>
    </row>
    <row r="4101" spans="1:16" ht="12.75" x14ac:dyDescent="0.2">
      <c r="A4101" s="4" t="s">
        <v>14</v>
      </c>
      <c r="B4101" s="4" t="s">
        <v>7654</v>
      </c>
      <c r="C4101" s="4" t="s">
        <v>8288</v>
      </c>
      <c r="D4101" s="4" t="s">
        <v>8877</v>
      </c>
      <c r="E4101" s="4" t="s">
        <v>9113</v>
      </c>
      <c r="F4101" s="4" t="s">
        <v>9114</v>
      </c>
      <c r="G4101" s="4" t="s">
        <v>9118</v>
      </c>
      <c r="H4101" s="4" t="s">
        <v>210</v>
      </c>
      <c r="I4101" s="4" t="s">
        <v>210</v>
      </c>
      <c r="J4101" s="4" t="s">
        <v>877</v>
      </c>
      <c r="K4101" s="4" t="s">
        <v>8297</v>
      </c>
      <c r="L4101" s="4" t="s">
        <v>8301</v>
      </c>
      <c r="M4101" s="5">
        <v>44563</v>
      </c>
      <c r="N4101" s="6">
        <v>1158</v>
      </c>
      <c r="O4101" s="4">
        <f t="shared" si="128"/>
        <v>2</v>
      </c>
      <c r="P4101" s="4" t="str">
        <f t="shared" si="129"/>
        <v>2022-01</v>
      </c>
    </row>
    <row r="4102" spans="1:16" ht="12.75" x14ac:dyDescent="0.2">
      <c r="A4102" s="4" t="s">
        <v>14</v>
      </c>
      <c r="B4102" s="4" t="s">
        <v>7654</v>
      </c>
      <c r="C4102" s="4" t="s">
        <v>8288</v>
      </c>
      <c r="D4102" s="4" t="s">
        <v>9184</v>
      </c>
      <c r="E4102" s="4" t="s">
        <v>9244</v>
      </c>
      <c r="F4102" s="4" t="s">
        <v>9245</v>
      </c>
      <c r="G4102" s="4" t="s">
        <v>9248</v>
      </c>
      <c r="H4102" s="4" t="s">
        <v>210</v>
      </c>
      <c r="I4102" s="4" t="s">
        <v>210</v>
      </c>
      <c r="J4102" s="4" t="s">
        <v>226</v>
      </c>
      <c r="K4102" s="4" t="s">
        <v>8297</v>
      </c>
      <c r="L4102" s="4" t="s">
        <v>8100</v>
      </c>
      <c r="M4102" s="5">
        <v>44563</v>
      </c>
      <c r="N4102" s="6">
        <v>1169</v>
      </c>
      <c r="O4102" s="4">
        <f t="shared" si="128"/>
        <v>2</v>
      </c>
      <c r="P4102" s="4" t="str">
        <f t="shared" si="129"/>
        <v>2022-01</v>
      </c>
    </row>
    <row r="4103" spans="1:16" ht="12.75" x14ac:dyDescent="0.2">
      <c r="A4103" s="4" t="s">
        <v>3048</v>
      </c>
      <c r="B4103" s="4" t="s">
        <v>10496</v>
      </c>
      <c r="C4103" s="4" t="s">
        <v>10497</v>
      </c>
      <c r="D4103" s="4" t="s">
        <v>25</v>
      </c>
      <c r="E4103" s="4" t="s">
        <v>10557</v>
      </c>
      <c r="F4103" s="4" t="s">
        <v>10558</v>
      </c>
      <c r="G4103" s="4" t="s">
        <v>3048</v>
      </c>
      <c r="H4103" s="4" t="s">
        <v>20</v>
      </c>
      <c r="I4103" s="4" t="s">
        <v>216</v>
      </c>
      <c r="J4103" s="4" t="s">
        <v>3048</v>
      </c>
      <c r="K4103" s="4" t="s">
        <v>10521</v>
      </c>
      <c r="L4103" s="4" t="s">
        <v>10559</v>
      </c>
      <c r="M4103" s="5">
        <v>44563</v>
      </c>
      <c r="N4103" s="6">
        <v>2825</v>
      </c>
      <c r="O4103" s="4">
        <f t="shared" si="128"/>
        <v>2</v>
      </c>
      <c r="P4103" s="4" t="str">
        <f t="shared" si="129"/>
        <v>2022-01</v>
      </c>
    </row>
    <row r="4104" spans="1:16" ht="12.75" x14ac:dyDescent="0.2">
      <c r="A4104" s="4" t="s">
        <v>3048</v>
      </c>
      <c r="B4104" s="4" t="s">
        <v>10496</v>
      </c>
      <c r="C4104" s="4" t="s">
        <v>10930</v>
      </c>
      <c r="D4104" s="4" t="s">
        <v>10844</v>
      </c>
      <c r="E4104" s="4" t="s">
        <v>11562</v>
      </c>
      <c r="F4104" s="4" t="s">
        <v>11563</v>
      </c>
      <c r="G4104" s="4" t="s">
        <v>11575</v>
      </c>
      <c r="H4104" s="4" t="s">
        <v>210</v>
      </c>
      <c r="I4104" s="4" t="s">
        <v>343</v>
      </c>
      <c r="J4104" s="4" t="s">
        <v>22</v>
      </c>
      <c r="K4104" s="4" t="s">
        <v>11320</v>
      </c>
      <c r="L4104" s="4" t="s">
        <v>11321</v>
      </c>
      <c r="M4104" s="5">
        <v>44563</v>
      </c>
      <c r="N4104" s="6">
        <v>7566</v>
      </c>
      <c r="O4104" s="4">
        <f t="shared" si="128"/>
        <v>2</v>
      </c>
      <c r="P4104" s="4" t="str">
        <f t="shared" si="129"/>
        <v>2022-01</v>
      </c>
    </row>
    <row r="4105" spans="1:16" ht="12.75" x14ac:dyDescent="0.2">
      <c r="A4105" s="4" t="s">
        <v>3048</v>
      </c>
      <c r="B4105" s="4" t="s">
        <v>11712</v>
      </c>
      <c r="C4105" s="4" t="s">
        <v>11934</v>
      </c>
      <c r="D4105" s="4" t="s">
        <v>13936</v>
      </c>
      <c r="E4105" s="4" t="s">
        <v>11957</v>
      </c>
      <c r="F4105" s="4" t="s">
        <v>11958</v>
      </c>
      <c r="G4105" s="4" t="s">
        <v>11959</v>
      </c>
      <c r="H4105" s="4" t="s">
        <v>20</v>
      </c>
      <c r="I4105" s="4" t="s">
        <v>21</v>
      </c>
      <c r="J4105" s="4" t="s">
        <v>39</v>
      </c>
      <c r="K4105" s="4" t="s">
        <v>11960</v>
      </c>
      <c r="L4105" s="4" t="s">
        <v>11888</v>
      </c>
      <c r="M4105" s="5">
        <v>44563</v>
      </c>
      <c r="N4105" s="6">
        <v>8748</v>
      </c>
      <c r="O4105" s="4">
        <f t="shared" si="128"/>
        <v>2</v>
      </c>
      <c r="P4105" s="4" t="str">
        <f t="shared" si="129"/>
        <v>2022-01</v>
      </c>
    </row>
    <row r="4106" spans="1:16" ht="12.75" x14ac:dyDescent="0.2">
      <c r="A4106" s="4" t="s">
        <v>14</v>
      </c>
      <c r="B4106" s="4" t="s">
        <v>15</v>
      </c>
      <c r="C4106" s="4" t="s">
        <v>504</v>
      </c>
      <c r="D4106" s="4" t="s">
        <v>859</v>
      </c>
      <c r="E4106" s="4" t="s">
        <v>860</v>
      </c>
      <c r="F4106" s="4" t="s">
        <v>861</v>
      </c>
      <c r="G4106" s="4" t="s">
        <v>863</v>
      </c>
      <c r="H4106" s="4" t="s">
        <v>20</v>
      </c>
      <c r="I4106" s="4" t="s">
        <v>21</v>
      </c>
      <c r="J4106" s="4" t="s">
        <v>22</v>
      </c>
      <c r="K4106" s="4" t="s">
        <v>513</v>
      </c>
      <c r="L4106" s="4" t="s">
        <v>100</v>
      </c>
      <c r="M4106" s="5">
        <v>44564</v>
      </c>
      <c r="N4106" s="6">
        <v>6076</v>
      </c>
      <c r="O4106" s="4">
        <f t="shared" si="128"/>
        <v>3</v>
      </c>
      <c r="P4106" s="4" t="str">
        <f t="shared" si="129"/>
        <v>2022-01</v>
      </c>
    </row>
    <row r="4107" spans="1:16" ht="12.75" x14ac:dyDescent="0.2">
      <c r="A4107" s="4" t="s">
        <v>14</v>
      </c>
      <c r="B4107" s="4" t="s">
        <v>15</v>
      </c>
      <c r="C4107" s="4" t="s">
        <v>504</v>
      </c>
      <c r="D4107" s="4" t="s">
        <v>967</v>
      </c>
      <c r="E4107" s="4" t="s">
        <v>968</v>
      </c>
      <c r="F4107" s="4" t="s">
        <v>969</v>
      </c>
      <c r="G4107" s="4" t="s">
        <v>974</v>
      </c>
      <c r="H4107" s="4" t="s">
        <v>20</v>
      </c>
      <c r="I4107" s="4" t="s">
        <v>21</v>
      </c>
      <c r="J4107" s="4" t="s">
        <v>22</v>
      </c>
      <c r="K4107" s="4" t="s">
        <v>508</v>
      </c>
      <c r="L4107" s="4" t="s">
        <v>47</v>
      </c>
      <c r="M4107" s="5">
        <v>44564</v>
      </c>
      <c r="N4107" s="6">
        <v>5759</v>
      </c>
      <c r="O4107" s="4">
        <f t="shared" si="128"/>
        <v>3</v>
      </c>
      <c r="P4107" s="4" t="str">
        <f t="shared" si="129"/>
        <v>2022-01</v>
      </c>
    </row>
    <row r="4108" spans="1:16" ht="12.75" x14ac:dyDescent="0.2">
      <c r="A4108" s="4" t="s">
        <v>14</v>
      </c>
      <c r="B4108" s="4" t="s">
        <v>4342</v>
      </c>
      <c r="C4108" s="4" t="s">
        <v>4343</v>
      </c>
      <c r="D4108" s="4" t="s">
        <v>4825</v>
      </c>
      <c r="E4108" s="4" t="s">
        <v>4505</v>
      </c>
      <c r="F4108" s="4" t="s">
        <v>4506</v>
      </c>
      <c r="G4108" s="4" t="s">
        <v>4910</v>
      </c>
      <c r="H4108" s="4" t="s">
        <v>20</v>
      </c>
      <c r="I4108" s="4" t="s">
        <v>29</v>
      </c>
      <c r="J4108" s="4" t="s">
        <v>22</v>
      </c>
      <c r="K4108" s="4" t="s">
        <v>4396</v>
      </c>
      <c r="L4108" s="4" t="s">
        <v>4363</v>
      </c>
      <c r="M4108" s="5">
        <v>44564</v>
      </c>
      <c r="N4108" s="6">
        <v>7034</v>
      </c>
      <c r="O4108" s="4">
        <f t="shared" si="128"/>
        <v>3</v>
      </c>
      <c r="P4108" s="4" t="str">
        <f t="shared" si="129"/>
        <v>2022-01</v>
      </c>
    </row>
    <row r="4109" spans="1:16" ht="12.75" x14ac:dyDescent="0.2">
      <c r="A4109" s="4" t="s">
        <v>1050</v>
      </c>
      <c r="B4109" s="4" t="s">
        <v>5461</v>
      </c>
      <c r="C4109" s="4" t="s">
        <v>5462</v>
      </c>
      <c r="D4109" s="4" t="s">
        <v>6183</v>
      </c>
      <c r="E4109" s="4" t="s">
        <v>5503</v>
      </c>
      <c r="F4109" s="4" t="s">
        <v>5504</v>
      </c>
      <c r="G4109" s="4" t="s">
        <v>6188</v>
      </c>
      <c r="H4109" s="4" t="s">
        <v>20</v>
      </c>
      <c r="I4109" s="4" t="s">
        <v>21</v>
      </c>
      <c r="J4109" s="4" t="s">
        <v>36</v>
      </c>
      <c r="K4109" s="4" t="s">
        <v>5499</v>
      </c>
      <c r="L4109" s="4" t="s">
        <v>5467</v>
      </c>
      <c r="M4109" s="5">
        <v>44564</v>
      </c>
      <c r="N4109" s="6">
        <v>8432</v>
      </c>
      <c r="O4109" s="4">
        <f t="shared" si="128"/>
        <v>3</v>
      </c>
      <c r="P4109" s="4" t="str">
        <f t="shared" si="129"/>
        <v>2022-01</v>
      </c>
    </row>
    <row r="4110" spans="1:16" ht="12.75" x14ac:dyDescent="0.2">
      <c r="A4110" s="4" t="s">
        <v>14</v>
      </c>
      <c r="B4110" s="4" t="s">
        <v>6544</v>
      </c>
      <c r="C4110" s="4" t="s">
        <v>6545</v>
      </c>
      <c r="D4110" s="4" t="s">
        <v>6712</v>
      </c>
      <c r="E4110" s="4" t="s">
        <v>6713</v>
      </c>
      <c r="F4110" s="4" t="s">
        <v>6714</v>
      </c>
      <c r="G4110" s="4" t="s">
        <v>6750</v>
      </c>
      <c r="H4110" s="4" t="s">
        <v>20</v>
      </c>
      <c r="I4110" s="4" t="s">
        <v>29</v>
      </c>
      <c r="J4110" s="4" t="s">
        <v>36</v>
      </c>
      <c r="K4110" s="4" t="s">
        <v>6553</v>
      </c>
      <c r="L4110" s="4" t="s">
        <v>6596</v>
      </c>
      <c r="M4110" s="5">
        <v>44564</v>
      </c>
      <c r="N4110" s="6">
        <v>5494</v>
      </c>
      <c r="O4110" s="4">
        <f t="shared" si="128"/>
        <v>3</v>
      </c>
      <c r="P4110" s="4" t="str">
        <f t="shared" si="129"/>
        <v>2022-01</v>
      </c>
    </row>
    <row r="4111" spans="1:16" ht="12.75" x14ac:dyDescent="0.2">
      <c r="A4111" s="4" t="s">
        <v>14</v>
      </c>
      <c r="B4111" s="4" t="s">
        <v>6544</v>
      </c>
      <c r="C4111" s="4" t="s">
        <v>6545</v>
      </c>
      <c r="D4111" s="4" t="s">
        <v>6988</v>
      </c>
      <c r="E4111" s="4" t="s">
        <v>6593</v>
      </c>
      <c r="F4111" s="4" t="s">
        <v>6594</v>
      </c>
      <c r="G4111" s="4" t="s">
        <v>3048</v>
      </c>
      <c r="H4111" s="4" t="s">
        <v>210</v>
      </c>
      <c r="I4111" s="4" t="s">
        <v>210</v>
      </c>
      <c r="J4111" s="4" t="s">
        <v>3048</v>
      </c>
      <c r="K4111" s="4" t="s">
        <v>6549</v>
      </c>
      <c r="L4111" s="4" t="s">
        <v>4951</v>
      </c>
      <c r="M4111" s="5">
        <v>44564</v>
      </c>
      <c r="N4111" s="6">
        <v>5859</v>
      </c>
      <c r="O4111" s="4">
        <f t="shared" si="128"/>
        <v>3</v>
      </c>
      <c r="P4111" s="4" t="str">
        <f t="shared" si="129"/>
        <v>2022-01</v>
      </c>
    </row>
    <row r="4112" spans="1:16" ht="12.75" x14ac:dyDescent="0.2">
      <c r="A4112" s="4" t="s">
        <v>14</v>
      </c>
      <c r="B4112" s="4" t="s">
        <v>7127</v>
      </c>
      <c r="C4112" s="4" t="s">
        <v>7128</v>
      </c>
      <c r="D4112" s="4" t="s">
        <v>25</v>
      </c>
      <c r="E4112" s="4" t="s">
        <v>7183</v>
      </c>
      <c r="F4112" s="4" t="s">
        <v>7184</v>
      </c>
      <c r="G4112" s="4" t="s">
        <v>7324</v>
      </c>
      <c r="H4112" s="4" t="s">
        <v>210</v>
      </c>
      <c r="I4112" s="4" t="s">
        <v>210</v>
      </c>
      <c r="J4112" s="4" t="s">
        <v>226</v>
      </c>
      <c r="K4112" s="4" t="s">
        <v>7144</v>
      </c>
      <c r="L4112" s="4" t="s">
        <v>7203</v>
      </c>
      <c r="M4112" s="5">
        <v>44564</v>
      </c>
      <c r="N4112" s="6">
        <v>2303</v>
      </c>
      <c r="O4112" s="4">
        <f t="shared" si="128"/>
        <v>3</v>
      </c>
      <c r="P4112" s="4" t="str">
        <f t="shared" si="129"/>
        <v>2022-01</v>
      </c>
    </row>
    <row r="4113" spans="1:16" ht="12.75" x14ac:dyDescent="0.2">
      <c r="A4113" s="4" t="s">
        <v>14</v>
      </c>
      <c r="B4113" s="4" t="s">
        <v>7654</v>
      </c>
      <c r="C4113" s="4" t="s">
        <v>7655</v>
      </c>
      <c r="D4113" s="4" t="s">
        <v>25</v>
      </c>
      <c r="E4113" s="4" t="s">
        <v>7776</v>
      </c>
      <c r="F4113" s="4" t="s">
        <v>7777</v>
      </c>
      <c r="G4113" s="4" t="s">
        <v>7778</v>
      </c>
      <c r="H4113" s="4" t="s">
        <v>210</v>
      </c>
      <c r="I4113" s="4" t="s">
        <v>210</v>
      </c>
      <c r="J4113" s="4" t="s">
        <v>226</v>
      </c>
      <c r="K4113" s="4" t="s">
        <v>7659</v>
      </c>
      <c r="L4113" s="4" t="s">
        <v>7689</v>
      </c>
      <c r="M4113" s="5">
        <v>44564</v>
      </c>
      <c r="N4113" s="6">
        <v>3674</v>
      </c>
      <c r="O4113" s="4">
        <f t="shared" si="128"/>
        <v>3</v>
      </c>
      <c r="P4113" s="4" t="str">
        <f t="shared" si="129"/>
        <v>2022-01</v>
      </c>
    </row>
    <row r="4114" spans="1:16" ht="12.75" x14ac:dyDescent="0.2">
      <c r="A4114" s="4" t="s">
        <v>14</v>
      </c>
      <c r="B4114" s="4" t="s">
        <v>7654</v>
      </c>
      <c r="C4114" s="4" t="s">
        <v>8288</v>
      </c>
      <c r="D4114" s="4" t="s">
        <v>8836</v>
      </c>
      <c r="E4114" s="4" t="s">
        <v>8862</v>
      </c>
      <c r="F4114" s="4" t="s">
        <v>8863</v>
      </c>
      <c r="G4114" s="4" t="s">
        <v>8865</v>
      </c>
      <c r="H4114" s="4" t="s">
        <v>20</v>
      </c>
      <c r="I4114" s="4" t="s">
        <v>29</v>
      </c>
      <c r="J4114" s="4" t="s">
        <v>36</v>
      </c>
      <c r="K4114" s="4" t="s">
        <v>8306</v>
      </c>
      <c r="L4114" s="4" t="s">
        <v>3908</v>
      </c>
      <c r="M4114" s="5">
        <v>44564</v>
      </c>
      <c r="N4114" s="6">
        <v>6273</v>
      </c>
      <c r="O4114" s="4">
        <f t="shared" si="128"/>
        <v>3</v>
      </c>
      <c r="P4114" s="4" t="str">
        <f t="shared" si="129"/>
        <v>2022-01</v>
      </c>
    </row>
    <row r="4115" spans="1:16" ht="12.75" x14ac:dyDescent="0.2">
      <c r="A4115" s="4" t="s">
        <v>14</v>
      </c>
      <c r="B4115" s="4" t="s">
        <v>7654</v>
      </c>
      <c r="C4115" s="4" t="s">
        <v>8288</v>
      </c>
      <c r="D4115" s="4" t="s">
        <v>9184</v>
      </c>
      <c r="E4115" s="4" t="s">
        <v>9257</v>
      </c>
      <c r="F4115" s="4" t="s">
        <v>9258</v>
      </c>
      <c r="G4115" s="4" t="s">
        <v>9259</v>
      </c>
      <c r="H4115" s="4" t="s">
        <v>210</v>
      </c>
      <c r="I4115" s="4" t="s">
        <v>210</v>
      </c>
      <c r="J4115" s="4" t="s">
        <v>226</v>
      </c>
      <c r="K4115" s="4" t="s">
        <v>8297</v>
      </c>
      <c r="L4115" s="4" t="s">
        <v>8301</v>
      </c>
      <c r="M4115" s="5">
        <v>44564</v>
      </c>
      <c r="N4115" s="6">
        <v>7256</v>
      </c>
      <c r="O4115" s="4">
        <f t="shared" si="128"/>
        <v>3</v>
      </c>
      <c r="P4115" s="4" t="str">
        <f t="shared" si="129"/>
        <v>2022-01</v>
      </c>
    </row>
    <row r="4116" spans="1:16" ht="12.75" x14ac:dyDescent="0.2">
      <c r="A4116" s="4" t="s">
        <v>14</v>
      </c>
      <c r="B4116" s="4" t="s">
        <v>7654</v>
      </c>
      <c r="C4116" s="4" t="s">
        <v>8288</v>
      </c>
      <c r="D4116" s="4" t="s">
        <v>9337</v>
      </c>
      <c r="E4116" s="4" t="s">
        <v>9378</v>
      </c>
      <c r="F4116" s="4" t="s">
        <v>9379</v>
      </c>
      <c r="G4116" s="4" t="s">
        <v>9383</v>
      </c>
      <c r="H4116" s="4" t="s">
        <v>210</v>
      </c>
      <c r="I4116" s="4" t="s">
        <v>210</v>
      </c>
      <c r="J4116" s="4" t="s">
        <v>877</v>
      </c>
      <c r="K4116" s="4" t="s">
        <v>8297</v>
      </c>
      <c r="L4116" s="4" t="s">
        <v>8301</v>
      </c>
      <c r="M4116" s="5">
        <v>44564</v>
      </c>
      <c r="N4116" s="6">
        <v>8705</v>
      </c>
      <c r="O4116" s="4">
        <f t="shared" si="128"/>
        <v>3</v>
      </c>
      <c r="P4116" s="4" t="str">
        <f t="shared" si="129"/>
        <v>2022-01</v>
      </c>
    </row>
    <row r="4117" spans="1:16" ht="12.75" x14ac:dyDescent="0.2">
      <c r="A4117" s="4" t="s">
        <v>14</v>
      </c>
      <c r="B4117" s="4" t="s">
        <v>7654</v>
      </c>
      <c r="C4117" s="4" t="s">
        <v>9450</v>
      </c>
      <c r="D4117" s="4" t="s">
        <v>7419</v>
      </c>
      <c r="E4117" s="4" t="s">
        <v>9457</v>
      </c>
      <c r="F4117" s="4" t="s">
        <v>9458</v>
      </c>
      <c r="G4117" s="4" t="s">
        <v>9575</v>
      </c>
      <c r="H4117" s="4" t="s">
        <v>20</v>
      </c>
      <c r="I4117" s="4" t="s">
        <v>29</v>
      </c>
      <c r="J4117" s="4" t="s">
        <v>36</v>
      </c>
      <c r="K4117" s="4" t="s">
        <v>7893</v>
      </c>
      <c r="L4117" s="4" t="s">
        <v>7854</v>
      </c>
      <c r="M4117" s="5">
        <v>44564</v>
      </c>
      <c r="N4117" s="6">
        <v>7993</v>
      </c>
      <c r="O4117" s="4">
        <f t="shared" si="128"/>
        <v>3</v>
      </c>
      <c r="P4117" s="4" t="str">
        <f t="shared" si="129"/>
        <v>2022-01</v>
      </c>
    </row>
    <row r="4118" spans="1:16" ht="12.75" x14ac:dyDescent="0.2">
      <c r="A4118" s="4" t="s">
        <v>14</v>
      </c>
      <c r="B4118" s="4" t="s">
        <v>7654</v>
      </c>
      <c r="C4118" s="4" t="s">
        <v>9450</v>
      </c>
      <c r="D4118" s="4" t="s">
        <v>7419</v>
      </c>
      <c r="E4118" s="4" t="s">
        <v>9585</v>
      </c>
      <c r="F4118" s="4" t="s">
        <v>9586</v>
      </c>
      <c r="G4118" s="4" t="s">
        <v>9587</v>
      </c>
      <c r="H4118" s="4" t="s">
        <v>210</v>
      </c>
      <c r="I4118" s="4" t="s">
        <v>210</v>
      </c>
      <c r="J4118" s="4" t="s">
        <v>226</v>
      </c>
      <c r="K4118" s="4" t="s">
        <v>7893</v>
      </c>
      <c r="L4118" s="4" t="s">
        <v>7894</v>
      </c>
      <c r="M4118" s="5">
        <v>44564</v>
      </c>
      <c r="N4118" s="6">
        <v>533</v>
      </c>
      <c r="O4118" s="4">
        <f t="shared" si="128"/>
        <v>3</v>
      </c>
      <c r="P4118" s="4" t="str">
        <f t="shared" si="129"/>
        <v>2022-01</v>
      </c>
    </row>
    <row r="4119" spans="1:16" ht="12.75" x14ac:dyDescent="0.2">
      <c r="A4119" s="4" t="s">
        <v>14</v>
      </c>
      <c r="B4119" s="4" t="s">
        <v>7654</v>
      </c>
      <c r="C4119" s="4" t="s">
        <v>9450</v>
      </c>
      <c r="D4119" s="4" t="s">
        <v>7419</v>
      </c>
      <c r="E4119" s="4" t="s">
        <v>9481</v>
      </c>
      <c r="F4119" s="4" t="s">
        <v>9482</v>
      </c>
      <c r="G4119" s="4" t="s">
        <v>9615</v>
      </c>
      <c r="H4119" s="4" t="s">
        <v>20</v>
      </c>
      <c r="I4119" s="4" t="s">
        <v>29</v>
      </c>
      <c r="J4119" s="4" t="s">
        <v>22</v>
      </c>
      <c r="K4119" s="4" t="s">
        <v>9476</v>
      </c>
      <c r="L4119" s="4" t="s">
        <v>9145</v>
      </c>
      <c r="M4119" s="5">
        <v>44564</v>
      </c>
      <c r="N4119" s="6">
        <v>8991</v>
      </c>
      <c r="O4119" s="4">
        <f t="shared" si="128"/>
        <v>3</v>
      </c>
      <c r="P4119" s="4" t="str">
        <f t="shared" si="129"/>
        <v>2022-01</v>
      </c>
    </row>
    <row r="4120" spans="1:16" ht="12.75" x14ac:dyDescent="0.2">
      <c r="A4120" s="4" t="s">
        <v>3048</v>
      </c>
      <c r="B4120" s="4" t="s">
        <v>9902</v>
      </c>
      <c r="C4120" s="4" t="s">
        <v>10147</v>
      </c>
      <c r="D4120" s="4" t="s">
        <v>992</v>
      </c>
      <c r="E4120" s="4" t="s">
        <v>10419</v>
      </c>
      <c r="F4120" s="4" t="s">
        <v>10420</v>
      </c>
      <c r="G4120" s="4" t="s">
        <v>10421</v>
      </c>
      <c r="H4120" s="4" t="s">
        <v>210</v>
      </c>
      <c r="I4120" s="4" t="s">
        <v>210</v>
      </c>
      <c r="J4120" s="4" t="s">
        <v>226</v>
      </c>
      <c r="K4120" s="4" t="s">
        <v>10165</v>
      </c>
      <c r="L4120" s="4" t="s">
        <v>10185</v>
      </c>
      <c r="M4120" s="5">
        <v>44564</v>
      </c>
      <c r="N4120" s="6">
        <v>3891</v>
      </c>
      <c r="O4120" s="4">
        <f t="shared" si="128"/>
        <v>3</v>
      </c>
      <c r="P4120" s="4" t="str">
        <f t="shared" si="129"/>
        <v>2022-01</v>
      </c>
    </row>
    <row r="4121" spans="1:16" ht="12.75" x14ac:dyDescent="0.2">
      <c r="A4121" s="4" t="s">
        <v>3048</v>
      </c>
      <c r="B4121" s="4" t="s">
        <v>10496</v>
      </c>
      <c r="C4121" s="4" t="s">
        <v>10930</v>
      </c>
      <c r="D4121" s="4" t="s">
        <v>25</v>
      </c>
      <c r="E4121" s="4" t="s">
        <v>11002</v>
      </c>
      <c r="F4121" s="4" t="s">
        <v>11003</v>
      </c>
      <c r="G4121" s="4" t="s">
        <v>11343</v>
      </c>
      <c r="H4121" s="4" t="s">
        <v>20</v>
      </c>
      <c r="I4121" s="4" t="s">
        <v>29</v>
      </c>
      <c r="J4121" s="4" t="s">
        <v>36</v>
      </c>
      <c r="K4121" s="4" t="s">
        <v>10934</v>
      </c>
      <c r="L4121" s="4" t="s">
        <v>10935</v>
      </c>
      <c r="M4121" s="5">
        <v>44564</v>
      </c>
      <c r="N4121" s="6">
        <v>9482</v>
      </c>
      <c r="O4121" s="4">
        <f t="shared" si="128"/>
        <v>3</v>
      </c>
      <c r="P4121" s="4" t="str">
        <f t="shared" si="129"/>
        <v>2022-01</v>
      </c>
    </row>
    <row r="4122" spans="1:16" ht="12.75" x14ac:dyDescent="0.2">
      <c r="A4122" s="4" t="s">
        <v>3048</v>
      </c>
      <c r="B4122" s="4" t="s">
        <v>11712</v>
      </c>
      <c r="C4122" s="4" t="s">
        <v>11934</v>
      </c>
      <c r="D4122" s="4" t="s">
        <v>25</v>
      </c>
      <c r="E4122" s="4" t="s">
        <v>6068</v>
      </c>
      <c r="F4122" s="4" t="s">
        <v>6069</v>
      </c>
      <c r="G4122" s="4" t="s">
        <v>12027</v>
      </c>
      <c r="H4122" s="4" t="s">
        <v>20</v>
      </c>
      <c r="I4122" s="4" t="s">
        <v>29</v>
      </c>
      <c r="J4122" s="4" t="s">
        <v>22</v>
      </c>
      <c r="K4122" s="4" t="s">
        <v>11936</v>
      </c>
      <c r="L4122" s="4" t="s">
        <v>11939</v>
      </c>
      <c r="M4122" s="5">
        <v>44564</v>
      </c>
      <c r="N4122" s="6">
        <v>168</v>
      </c>
      <c r="O4122" s="4">
        <f t="shared" si="128"/>
        <v>3</v>
      </c>
      <c r="P4122" s="4" t="str">
        <f t="shared" si="129"/>
        <v>2022-01</v>
      </c>
    </row>
    <row r="4123" spans="1:16" ht="12.75" x14ac:dyDescent="0.2">
      <c r="A4123" s="4" t="s">
        <v>3048</v>
      </c>
      <c r="B4123" s="4" t="s">
        <v>11712</v>
      </c>
      <c r="C4123" s="4" t="s">
        <v>11934</v>
      </c>
      <c r="D4123" s="4" t="s">
        <v>25</v>
      </c>
      <c r="E4123" s="4" t="s">
        <v>6068</v>
      </c>
      <c r="F4123" s="4" t="s">
        <v>6069</v>
      </c>
      <c r="G4123" s="4" t="s">
        <v>12043</v>
      </c>
      <c r="H4123" s="4" t="s">
        <v>20</v>
      </c>
      <c r="I4123" s="4" t="s">
        <v>29</v>
      </c>
      <c r="J4123" s="4" t="s">
        <v>22</v>
      </c>
      <c r="K4123" s="4" t="s">
        <v>11936</v>
      </c>
      <c r="L4123" s="4" t="s">
        <v>11937</v>
      </c>
      <c r="M4123" s="5">
        <v>44564</v>
      </c>
      <c r="N4123" s="6">
        <v>3324</v>
      </c>
      <c r="O4123" s="4">
        <f t="shared" si="128"/>
        <v>3</v>
      </c>
      <c r="P4123" s="4" t="str">
        <f t="shared" si="129"/>
        <v>2022-01</v>
      </c>
    </row>
    <row r="4124" spans="1:16" ht="12.75" x14ac:dyDescent="0.2">
      <c r="A4124" s="4" t="s">
        <v>3048</v>
      </c>
      <c r="B4124" s="4" t="s">
        <v>12289</v>
      </c>
      <c r="C4124" s="4" t="s">
        <v>12841</v>
      </c>
      <c r="D4124" s="4" t="s">
        <v>1496</v>
      </c>
      <c r="E4124" s="4" t="s">
        <v>13105</v>
      </c>
      <c r="F4124" s="4" t="s">
        <v>13106</v>
      </c>
      <c r="G4124" s="4" t="s">
        <v>13109</v>
      </c>
      <c r="H4124" s="4" t="s">
        <v>20</v>
      </c>
      <c r="I4124" s="4" t="s">
        <v>21</v>
      </c>
      <c r="J4124" s="4" t="s">
        <v>22</v>
      </c>
      <c r="K4124" s="4" t="s">
        <v>12850</v>
      </c>
      <c r="L4124" s="4" t="s">
        <v>10277</v>
      </c>
      <c r="M4124" s="5">
        <v>44564</v>
      </c>
      <c r="N4124" s="6">
        <v>7892</v>
      </c>
      <c r="O4124" s="4">
        <f t="shared" si="128"/>
        <v>3</v>
      </c>
      <c r="P4124" s="4" t="str">
        <f t="shared" si="129"/>
        <v>2022-01</v>
      </c>
    </row>
    <row r="4125" spans="1:16" ht="12.75" x14ac:dyDescent="0.2">
      <c r="A4125" s="4" t="s">
        <v>3048</v>
      </c>
      <c r="B4125" s="4" t="s">
        <v>12289</v>
      </c>
      <c r="C4125" s="4" t="s">
        <v>13519</v>
      </c>
      <c r="D4125" s="4" t="s">
        <v>25</v>
      </c>
      <c r="E4125" s="4" t="s">
        <v>13593</v>
      </c>
      <c r="F4125" s="4" t="s">
        <v>13594</v>
      </c>
      <c r="G4125" s="4" t="s">
        <v>13596</v>
      </c>
      <c r="H4125" s="4" t="s">
        <v>20</v>
      </c>
      <c r="I4125" s="4" t="s">
        <v>29</v>
      </c>
      <c r="J4125" s="4" t="s">
        <v>36</v>
      </c>
      <c r="K4125" s="4" t="s">
        <v>13523</v>
      </c>
      <c r="L4125" s="4" t="s">
        <v>10345</v>
      </c>
      <c r="M4125" s="5">
        <v>44564</v>
      </c>
      <c r="N4125" s="6">
        <v>8204</v>
      </c>
      <c r="O4125" s="4">
        <f t="shared" si="128"/>
        <v>3</v>
      </c>
      <c r="P4125" s="4" t="str">
        <f t="shared" si="129"/>
        <v>2022-01</v>
      </c>
    </row>
    <row r="4126" spans="1:16" ht="12.75" x14ac:dyDescent="0.2">
      <c r="A4126" s="4" t="s">
        <v>14</v>
      </c>
      <c r="B4126" s="4" t="s">
        <v>15</v>
      </c>
      <c r="C4126" s="4" t="s">
        <v>504</v>
      </c>
      <c r="D4126" s="4" t="s">
        <v>13936</v>
      </c>
      <c r="E4126" s="4" t="s">
        <v>555</v>
      </c>
      <c r="F4126" s="4" t="s">
        <v>556</v>
      </c>
      <c r="G4126" s="4" t="s">
        <v>557</v>
      </c>
      <c r="H4126" s="4" t="s">
        <v>20</v>
      </c>
      <c r="I4126" s="4" t="s">
        <v>21</v>
      </c>
      <c r="J4126" s="4" t="s">
        <v>22</v>
      </c>
      <c r="K4126" s="4" t="s">
        <v>513</v>
      </c>
      <c r="L4126" s="4" t="s">
        <v>100</v>
      </c>
      <c r="M4126" s="5">
        <v>44565</v>
      </c>
      <c r="N4126" s="6">
        <v>2702</v>
      </c>
      <c r="O4126" s="4">
        <f t="shared" si="128"/>
        <v>4</v>
      </c>
      <c r="P4126" s="4" t="str">
        <f t="shared" si="129"/>
        <v>2022-01</v>
      </c>
    </row>
    <row r="4127" spans="1:16" ht="12.75" x14ac:dyDescent="0.2">
      <c r="A4127" s="4" t="s">
        <v>14</v>
      </c>
      <c r="B4127" s="4" t="s">
        <v>15</v>
      </c>
      <c r="C4127" s="4" t="s">
        <v>504</v>
      </c>
      <c r="D4127" s="4" t="s">
        <v>695</v>
      </c>
      <c r="E4127" s="4" t="s">
        <v>704</v>
      </c>
      <c r="F4127" s="4" t="s">
        <v>705</v>
      </c>
      <c r="G4127" s="4" t="s">
        <v>708</v>
      </c>
      <c r="H4127" s="4" t="s">
        <v>20</v>
      </c>
      <c r="I4127" s="4" t="s">
        <v>21</v>
      </c>
      <c r="J4127" s="4" t="s">
        <v>22</v>
      </c>
      <c r="K4127" s="4" t="s">
        <v>517</v>
      </c>
      <c r="L4127" s="4" t="s">
        <v>100</v>
      </c>
      <c r="M4127" s="5">
        <v>44565</v>
      </c>
      <c r="N4127" s="6">
        <v>5337</v>
      </c>
      <c r="O4127" s="4">
        <f t="shared" si="128"/>
        <v>4</v>
      </c>
      <c r="P4127" s="4" t="str">
        <f t="shared" si="129"/>
        <v>2022-01</v>
      </c>
    </row>
    <row r="4128" spans="1:16" ht="12.75" x14ac:dyDescent="0.2">
      <c r="A4128" s="4" t="s">
        <v>1050</v>
      </c>
      <c r="B4128" s="4" t="s">
        <v>1051</v>
      </c>
      <c r="C4128" s="4" t="s">
        <v>1052</v>
      </c>
      <c r="D4128" s="4" t="s">
        <v>1401</v>
      </c>
      <c r="E4128" s="4" t="s">
        <v>1402</v>
      </c>
      <c r="F4128" s="4" t="s">
        <v>1403</v>
      </c>
      <c r="G4128" s="4" t="s">
        <v>1408</v>
      </c>
      <c r="H4128" s="4" t="s">
        <v>20</v>
      </c>
      <c r="I4128" s="4" t="s">
        <v>29</v>
      </c>
      <c r="J4128" s="4" t="s">
        <v>39</v>
      </c>
      <c r="K4128" s="4" t="s">
        <v>1056</v>
      </c>
      <c r="L4128" s="4" t="s">
        <v>1195</v>
      </c>
      <c r="M4128" s="5">
        <v>44565</v>
      </c>
      <c r="N4128" s="6">
        <v>8238</v>
      </c>
      <c r="O4128" s="4">
        <f t="shared" si="128"/>
        <v>4</v>
      </c>
      <c r="P4128" s="4" t="str">
        <f t="shared" si="129"/>
        <v>2022-01</v>
      </c>
    </row>
    <row r="4129" spans="1:16" ht="12.75" x14ac:dyDescent="0.2">
      <c r="A4129" s="4" t="s">
        <v>1050</v>
      </c>
      <c r="B4129" s="4" t="s">
        <v>1051</v>
      </c>
      <c r="C4129" s="4" t="s">
        <v>2556</v>
      </c>
      <c r="D4129" s="4" t="s">
        <v>25</v>
      </c>
      <c r="E4129" s="4" t="s">
        <v>2600</v>
      </c>
      <c r="F4129" s="4" t="s">
        <v>2601</v>
      </c>
      <c r="G4129" s="4" t="s">
        <v>2602</v>
      </c>
      <c r="H4129" s="4" t="s">
        <v>210</v>
      </c>
      <c r="I4129" s="4" t="s">
        <v>210</v>
      </c>
      <c r="J4129" s="4" t="s">
        <v>226</v>
      </c>
      <c r="K4129" s="4" t="s">
        <v>2565</v>
      </c>
      <c r="L4129" s="4" t="s">
        <v>2373</v>
      </c>
      <c r="M4129" s="5">
        <v>44565</v>
      </c>
      <c r="N4129" s="6">
        <v>8395</v>
      </c>
      <c r="O4129" s="4">
        <f t="shared" si="128"/>
        <v>4</v>
      </c>
      <c r="P4129" s="4" t="str">
        <f t="shared" si="129"/>
        <v>2022-01</v>
      </c>
    </row>
    <row r="4130" spans="1:16" ht="12.75" x14ac:dyDescent="0.2">
      <c r="A4130" s="4" t="s">
        <v>1050</v>
      </c>
      <c r="B4130" s="4" t="s">
        <v>1051</v>
      </c>
      <c r="C4130" s="4" t="s">
        <v>2556</v>
      </c>
      <c r="D4130" s="4" t="s">
        <v>2829</v>
      </c>
      <c r="E4130" s="4" t="s">
        <v>2596</v>
      </c>
      <c r="F4130" s="4" t="s">
        <v>2597</v>
      </c>
      <c r="G4130" s="4" t="s">
        <v>2598</v>
      </c>
      <c r="H4130" s="4" t="s">
        <v>20</v>
      </c>
      <c r="I4130" s="4" t="s">
        <v>29</v>
      </c>
      <c r="J4130" s="4" t="s">
        <v>36</v>
      </c>
      <c r="K4130" s="4" t="s">
        <v>2565</v>
      </c>
      <c r="L4130" s="4" t="s">
        <v>2584</v>
      </c>
      <c r="M4130" s="5">
        <v>44565</v>
      </c>
      <c r="N4130" s="6">
        <v>217</v>
      </c>
      <c r="O4130" s="4">
        <f t="shared" si="128"/>
        <v>4</v>
      </c>
      <c r="P4130" s="4" t="str">
        <f t="shared" si="129"/>
        <v>2022-01</v>
      </c>
    </row>
    <row r="4131" spans="1:16" ht="12.75" x14ac:dyDescent="0.2">
      <c r="A4131" s="4" t="s">
        <v>14</v>
      </c>
      <c r="B4131" s="4" t="s">
        <v>3761</v>
      </c>
      <c r="C4131" s="4" t="s">
        <v>3762</v>
      </c>
      <c r="D4131" s="4" t="s">
        <v>25</v>
      </c>
      <c r="E4131" s="4" t="s">
        <v>3799</v>
      </c>
      <c r="F4131" s="4" t="s">
        <v>3800</v>
      </c>
      <c r="G4131" s="4" t="s">
        <v>3801</v>
      </c>
      <c r="H4131" s="4" t="s">
        <v>210</v>
      </c>
      <c r="I4131" s="4" t="s">
        <v>210</v>
      </c>
      <c r="J4131" s="4" t="s">
        <v>877</v>
      </c>
      <c r="K4131" s="4" t="s">
        <v>3771</v>
      </c>
      <c r="L4131" s="4" t="s">
        <v>3802</v>
      </c>
      <c r="M4131" s="5">
        <v>44565</v>
      </c>
      <c r="N4131" s="6">
        <v>1555</v>
      </c>
      <c r="O4131" s="4">
        <f t="shared" si="128"/>
        <v>4</v>
      </c>
      <c r="P4131" s="4" t="str">
        <f t="shared" si="129"/>
        <v>2022-01</v>
      </c>
    </row>
    <row r="4132" spans="1:16" ht="12.75" x14ac:dyDescent="0.2">
      <c r="A4132" s="4" t="s">
        <v>14</v>
      </c>
      <c r="B4132" s="4" t="s">
        <v>4342</v>
      </c>
      <c r="C4132" s="4" t="s">
        <v>4343</v>
      </c>
      <c r="D4132" s="4" t="s">
        <v>5390</v>
      </c>
      <c r="E4132" s="4" t="s">
        <v>5433</v>
      </c>
      <c r="F4132" s="4" t="s">
        <v>5434</v>
      </c>
      <c r="G4132" s="4" t="s">
        <v>5436</v>
      </c>
      <c r="H4132" s="4" t="s">
        <v>20</v>
      </c>
      <c r="I4132" s="4" t="s">
        <v>21</v>
      </c>
      <c r="J4132" s="4" t="s">
        <v>39</v>
      </c>
      <c r="K4132" s="4" t="s">
        <v>4362</v>
      </c>
      <c r="L4132" s="4" t="s">
        <v>4363</v>
      </c>
      <c r="M4132" s="5">
        <v>44565</v>
      </c>
      <c r="N4132" s="6">
        <v>1914</v>
      </c>
      <c r="O4132" s="4">
        <f t="shared" si="128"/>
        <v>4</v>
      </c>
      <c r="P4132" s="4" t="str">
        <f t="shared" si="129"/>
        <v>2022-01</v>
      </c>
    </row>
    <row r="4133" spans="1:16" ht="12.75" x14ac:dyDescent="0.2">
      <c r="A4133" s="4" t="s">
        <v>1050</v>
      </c>
      <c r="B4133" s="4" t="s">
        <v>5461</v>
      </c>
      <c r="C4133" s="4" t="s">
        <v>5462</v>
      </c>
      <c r="D4133" s="4" t="s">
        <v>6074</v>
      </c>
      <c r="E4133" s="4" t="s">
        <v>5609</v>
      </c>
      <c r="F4133" s="4" t="s">
        <v>5610</v>
      </c>
      <c r="G4133" s="4" t="s">
        <v>5611</v>
      </c>
      <c r="H4133" s="4" t="s">
        <v>210</v>
      </c>
      <c r="I4133" s="4" t="s">
        <v>343</v>
      </c>
      <c r="J4133" s="4" t="s">
        <v>226</v>
      </c>
      <c r="K4133" s="4" t="s">
        <v>5612</v>
      </c>
      <c r="L4133" s="4" t="s">
        <v>5516</v>
      </c>
      <c r="M4133" s="5">
        <v>44565</v>
      </c>
      <c r="N4133" s="6">
        <v>2699</v>
      </c>
      <c r="O4133" s="4">
        <f t="shared" si="128"/>
        <v>4</v>
      </c>
      <c r="P4133" s="4" t="str">
        <f t="shared" si="129"/>
        <v>2022-01</v>
      </c>
    </row>
    <row r="4134" spans="1:16" ht="12.75" x14ac:dyDescent="0.2">
      <c r="A4134" s="4" t="s">
        <v>1050</v>
      </c>
      <c r="B4134" s="4" t="s">
        <v>5461</v>
      </c>
      <c r="C4134" s="4" t="s">
        <v>5462</v>
      </c>
      <c r="D4134" s="4" t="s">
        <v>6132</v>
      </c>
      <c r="E4134" s="4" t="s">
        <v>5583</v>
      </c>
      <c r="F4134" s="4" t="s">
        <v>5584</v>
      </c>
      <c r="G4134" s="4" t="s">
        <v>5585</v>
      </c>
      <c r="H4134" s="4" t="s">
        <v>20</v>
      </c>
      <c r="I4134" s="4" t="s">
        <v>29</v>
      </c>
      <c r="J4134" s="4" t="s">
        <v>36</v>
      </c>
      <c r="K4134" s="4" t="s">
        <v>5499</v>
      </c>
      <c r="L4134" s="4" t="s">
        <v>5467</v>
      </c>
      <c r="M4134" s="5">
        <v>44565</v>
      </c>
      <c r="N4134" s="6">
        <v>654</v>
      </c>
      <c r="O4134" s="4">
        <f t="shared" si="128"/>
        <v>4</v>
      </c>
      <c r="P4134" s="4" t="str">
        <f t="shared" si="129"/>
        <v>2022-01</v>
      </c>
    </row>
    <row r="4135" spans="1:16" ht="12.75" x14ac:dyDescent="0.2">
      <c r="A4135" s="4" t="s">
        <v>1050</v>
      </c>
      <c r="B4135" s="4" t="s">
        <v>5461</v>
      </c>
      <c r="C4135" s="4" t="s">
        <v>5462</v>
      </c>
      <c r="D4135" s="4" t="s">
        <v>6152</v>
      </c>
      <c r="E4135" s="4" t="s">
        <v>6153</v>
      </c>
      <c r="F4135" s="4" t="s">
        <v>6154</v>
      </c>
      <c r="G4135" s="4" t="s">
        <v>6156</v>
      </c>
      <c r="H4135" s="4" t="s">
        <v>20</v>
      </c>
      <c r="I4135" s="4" t="s">
        <v>21</v>
      </c>
      <c r="J4135" s="4" t="s">
        <v>22</v>
      </c>
      <c r="K4135" s="4" t="s">
        <v>5499</v>
      </c>
      <c r="L4135" s="4" t="s">
        <v>5467</v>
      </c>
      <c r="M4135" s="5">
        <v>44565</v>
      </c>
      <c r="N4135" s="6">
        <v>4362</v>
      </c>
      <c r="O4135" s="4">
        <f t="shared" si="128"/>
        <v>4</v>
      </c>
      <c r="P4135" s="4" t="str">
        <f t="shared" si="129"/>
        <v>2022-01</v>
      </c>
    </row>
    <row r="4136" spans="1:16" ht="12.75" x14ac:dyDescent="0.2">
      <c r="A4136" s="4" t="s">
        <v>14</v>
      </c>
      <c r="B4136" s="4" t="s">
        <v>6544</v>
      </c>
      <c r="C4136" s="4" t="s">
        <v>6545</v>
      </c>
      <c r="D4136" s="4" t="s">
        <v>6839</v>
      </c>
      <c r="E4136" s="4" t="s">
        <v>6703</v>
      </c>
      <c r="F4136" s="4" t="s">
        <v>6704</v>
      </c>
      <c r="G4136" s="4" t="s">
        <v>6840</v>
      </c>
      <c r="H4136" s="4" t="s">
        <v>20</v>
      </c>
      <c r="I4136" s="4" t="s">
        <v>21</v>
      </c>
      <c r="J4136" s="4" t="s">
        <v>39</v>
      </c>
      <c r="K4136" s="4" t="s">
        <v>6549</v>
      </c>
      <c r="L4136" s="4" t="s">
        <v>6596</v>
      </c>
      <c r="M4136" s="5">
        <v>44565</v>
      </c>
      <c r="N4136" s="6">
        <v>4792</v>
      </c>
      <c r="O4136" s="4">
        <f t="shared" si="128"/>
        <v>4</v>
      </c>
      <c r="P4136" s="4" t="str">
        <f t="shared" si="129"/>
        <v>2022-01</v>
      </c>
    </row>
    <row r="4137" spans="1:16" ht="12.75" x14ac:dyDescent="0.2">
      <c r="A4137" s="4" t="s">
        <v>14</v>
      </c>
      <c r="B4137" s="4" t="s">
        <v>7654</v>
      </c>
      <c r="C4137" s="4" t="s">
        <v>8288</v>
      </c>
      <c r="D4137" s="4" t="s">
        <v>9184</v>
      </c>
      <c r="E4137" s="4" t="s">
        <v>9229</v>
      </c>
      <c r="F4137" s="4" t="s">
        <v>9230</v>
      </c>
      <c r="G4137" s="4" t="s">
        <v>9237</v>
      </c>
      <c r="H4137" s="4" t="s">
        <v>20</v>
      </c>
      <c r="I4137" s="4" t="s">
        <v>21</v>
      </c>
      <c r="J4137" s="4" t="s">
        <v>22</v>
      </c>
      <c r="K4137" s="4" t="s">
        <v>8297</v>
      </c>
      <c r="L4137" s="4" t="s">
        <v>8100</v>
      </c>
      <c r="M4137" s="5">
        <v>44565</v>
      </c>
      <c r="N4137" s="6">
        <v>442</v>
      </c>
      <c r="O4137" s="4">
        <f t="shared" si="128"/>
        <v>4</v>
      </c>
      <c r="P4137" s="4" t="str">
        <f t="shared" si="129"/>
        <v>2022-01</v>
      </c>
    </row>
    <row r="4138" spans="1:16" ht="12.75" x14ac:dyDescent="0.2">
      <c r="A4138" s="4" t="s">
        <v>14</v>
      </c>
      <c r="B4138" s="4" t="s">
        <v>7654</v>
      </c>
      <c r="C4138" s="4" t="s">
        <v>9450</v>
      </c>
      <c r="D4138" s="4" t="s">
        <v>7419</v>
      </c>
      <c r="E4138" s="4" t="s">
        <v>9481</v>
      </c>
      <c r="F4138" s="4" t="s">
        <v>9482</v>
      </c>
      <c r="G4138" s="4" t="s">
        <v>9625</v>
      </c>
      <c r="H4138" s="4" t="s">
        <v>20</v>
      </c>
      <c r="I4138" s="4" t="s">
        <v>21</v>
      </c>
      <c r="J4138" s="4" t="s">
        <v>22</v>
      </c>
      <c r="K4138" s="4" t="s">
        <v>7893</v>
      </c>
      <c r="L4138" s="4" t="s">
        <v>9145</v>
      </c>
      <c r="M4138" s="5">
        <v>44565</v>
      </c>
      <c r="N4138" s="6">
        <v>3073</v>
      </c>
      <c r="O4138" s="4">
        <f t="shared" si="128"/>
        <v>4</v>
      </c>
      <c r="P4138" s="4" t="str">
        <f t="shared" si="129"/>
        <v>2022-01</v>
      </c>
    </row>
    <row r="4139" spans="1:16" ht="12.75" x14ac:dyDescent="0.2">
      <c r="A4139" s="4" t="s">
        <v>14</v>
      </c>
      <c r="B4139" s="4" t="s">
        <v>7654</v>
      </c>
      <c r="C4139" s="4" t="s">
        <v>9450</v>
      </c>
      <c r="D4139" s="4" t="s">
        <v>7419</v>
      </c>
      <c r="E4139" s="4" t="s">
        <v>9639</v>
      </c>
      <c r="F4139" s="4" t="s">
        <v>9640</v>
      </c>
      <c r="G4139" s="4" t="s">
        <v>9641</v>
      </c>
      <c r="H4139" s="4" t="s">
        <v>210</v>
      </c>
      <c r="I4139" s="4" t="s">
        <v>210</v>
      </c>
      <c r="J4139" s="4" t="s">
        <v>226</v>
      </c>
      <c r="K4139" s="4" t="s">
        <v>7893</v>
      </c>
      <c r="L4139" s="4" t="s">
        <v>7894</v>
      </c>
      <c r="M4139" s="5">
        <v>44565</v>
      </c>
      <c r="N4139" s="6">
        <v>9562</v>
      </c>
      <c r="O4139" s="4">
        <f t="shared" si="128"/>
        <v>4</v>
      </c>
      <c r="P4139" s="4" t="str">
        <f t="shared" si="129"/>
        <v>2022-01</v>
      </c>
    </row>
    <row r="4140" spans="1:16" ht="12.75" x14ac:dyDescent="0.2">
      <c r="A4140" s="4" t="s">
        <v>14</v>
      </c>
      <c r="B4140" s="4" t="s">
        <v>7654</v>
      </c>
      <c r="C4140" s="4" t="s">
        <v>9450</v>
      </c>
      <c r="D4140" s="4" t="s">
        <v>7419</v>
      </c>
      <c r="E4140" s="4" t="s">
        <v>9486</v>
      </c>
      <c r="F4140" s="4" t="s">
        <v>9487</v>
      </c>
      <c r="G4140" s="4" t="s">
        <v>9656</v>
      </c>
      <c r="H4140" s="4" t="s">
        <v>20</v>
      </c>
      <c r="I4140" s="4" t="s">
        <v>29</v>
      </c>
      <c r="J4140" s="4" t="s">
        <v>22</v>
      </c>
      <c r="K4140" s="4" t="s">
        <v>7893</v>
      </c>
      <c r="L4140" s="4" t="s">
        <v>9145</v>
      </c>
      <c r="M4140" s="5">
        <v>44565</v>
      </c>
      <c r="N4140" s="6">
        <v>9874</v>
      </c>
      <c r="O4140" s="4">
        <f t="shared" si="128"/>
        <v>4</v>
      </c>
      <c r="P4140" s="4" t="str">
        <f t="shared" si="129"/>
        <v>2022-01</v>
      </c>
    </row>
    <row r="4141" spans="1:16" ht="12.75" x14ac:dyDescent="0.2">
      <c r="A4141" s="4" t="s">
        <v>3048</v>
      </c>
      <c r="B4141" s="4" t="s">
        <v>9902</v>
      </c>
      <c r="C4141" s="4" t="s">
        <v>9903</v>
      </c>
      <c r="D4141" s="4" t="s">
        <v>9981</v>
      </c>
      <c r="E4141" s="4" t="s">
        <v>10007</v>
      </c>
      <c r="F4141" s="4" t="s">
        <v>10008</v>
      </c>
      <c r="G4141" s="4" t="s">
        <v>10011</v>
      </c>
      <c r="H4141" s="4" t="s">
        <v>20</v>
      </c>
      <c r="I4141" s="4" t="s">
        <v>21</v>
      </c>
      <c r="J4141" s="4" t="s">
        <v>36</v>
      </c>
      <c r="K4141" s="4" t="s">
        <v>9907</v>
      </c>
      <c r="L4141" s="4" t="s">
        <v>9911</v>
      </c>
      <c r="M4141" s="5">
        <v>44565</v>
      </c>
      <c r="N4141" s="6">
        <v>3005</v>
      </c>
      <c r="O4141" s="4">
        <f t="shared" si="128"/>
        <v>4</v>
      </c>
      <c r="P4141" s="4" t="str">
        <f t="shared" si="129"/>
        <v>2022-01</v>
      </c>
    </row>
    <row r="4142" spans="1:16" ht="12.75" x14ac:dyDescent="0.2">
      <c r="A4142" s="4" t="s">
        <v>3048</v>
      </c>
      <c r="B4142" s="4" t="s">
        <v>11712</v>
      </c>
      <c r="C4142" s="4" t="s">
        <v>11934</v>
      </c>
      <c r="D4142" s="4" t="s">
        <v>12195</v>
      </c>
      <c r="E4142" s="4" t="s">
        <v>12197</v>
      </c>
      <c r="F4142" s="4" t="s">
        <v>12198</v>
      </c>
      <c r="G4142" s="4" t="s">
        <v>12199</v>
      </c>
      <c r="H4142" s="4" t="s">
        <v>20</v>
      </c>
      <c r="I4142" s="4" t="s">
        <v>29</v>
      </c>
      <c r="J4142" s="4" t="s">
        <v>39</v>
      </c>
      <c r="K4142" s="4" t="s">
        <v>11989</v>
      </c>
      <c r="L4142" s="4" t="s">
        <v>11888</v>
      </c>
      <c r="M4142" s="5">
        <v>44565</v>
      </c>
      <c r="N4142" s="6">
        <v>9272</v>
      </c>
      <c r="O4142" s="4">
        <f t="shared" si="128"/>
        <v>4</v>
      </c>
      <c r="P4142" s="4" t="str">
        <f t="shared" si="129"/>
        <v>2022-01</v>
      </c>
    </row>
    <row r="4143" spans="1:16" ht="12.75" x14ac:dyDescent="0.2">
      <c r="A4143" s="4" t="s">
        <v>3048</v>
      </c>
      <c r="B4143" s="4" t="s">
        <v>12289</v>
      </c>
      <c r="C4143" s="4" t="s">
        <v>12841</v>
      </c>
      <c r="D4143" s="4" t="s">
        <v>1496</v>
      </c>
      <c r="E4143" s="4" t="s">
        <v>13081</v>
      </c>
      <c r="F4143" s="4" t="s">
        <v>13082</v>
      </c>
      <c r="G4143" s="4" t="s">
        <v>13088</v>
      </c>
      <c r="H4143" s="4" t="s">
        <v>20</v>
      </c>
      <c r="I4143" s="4" t="s">
        <v>21</v>
      </c>
      <c r="J4143" s="4" t="s">
        <v>36</v>
      </c>
      <c r="K4143" s="4" t="s">
        <v>12850</v>
      </c>
      <c r="L4143" s="4" t="s">
        <v>10345</v>
      </c>
      <c r="M4143" s="5">
        <v>44565</v>
      </c>
      <c r="N4143" s="6">
        <v>6489</v>
      </c>
      <c r="O4143" s="4">
        <f t="shared" si="128"/>
        <v>4</v>
      </c>
      <c r="P4143" s="4" t="str">
        <f t="shared" si="129"/>
        <v>2022-01</v>
      </c>
    </row>
    <row r="4144" spans="1:16" ht="12.75" x14ac:dyDescent="0.2">
      <c r="A4144" s="4" t="s">
        <v>1050</v>
      </c>
      <c r="B4144" s="4" t="s">
        <v>1051</v>
      </c>
      <c r="C4144" s="4" t="s">
        <v>1052</v>
      </c>
      <c r="D4144" s="4" t="s">
        <v>1826</v>
      </c>
      <c r="E4144" s="4" t="s">
        <v>1385</v>
      </c>
      <c r="F4144" s="4" t="s">
        <v>1386</v>
      </c>
      <c r="G4144" s="4" t="s">
        <v>1831</v>
      </c>
      <c r="H4144" s="4" t="s">
        <v>20</v>
      </c>
      <c r="I4144" s="4" t="s">
        <v>21</v>
      </c>
      <c r="J4144" s="4" t="s">
        <v>36</v>
      </c>
      <c r="K4144" s="4" t="s">
        <v>1056</v>
      </c>
      <c r="L4144" s="4" t="s">
        <v>689</v>
      </c>
      <c r="M4144" s="5">
        <v>44566</v>
      </c>
      <c r="N4144" s="6">
        <v>766</v>
      </c>
      <c r="O4144" s="4">
        <f t="shared" si="128"/>
        <v>5</v>
      </c>
      <c r="P4144" s="4" t="str">
        <f t="shared" si="129"/>
        <v>2022-01</v>
      </c>
    </row>
    <row r="4145" spans="1:16" ht="12.75" x14ac:dyDescent="0.2">
      <c r="A4145" s="4" t="s">
        <v>3048</v>
      </c>
      <c r="B4145" s="4" t="s">
        <v>3049</v>
      </c>
      <c r="C4145" s="4" t="s">
        <v>3522</v>
      </c>
      <c r="D4145" s="4" t="s">
        <v>3738</v>
      </c>
      <c r="E4145" s="4" t="s">
        <v>3739</v>
      </c>
      <c r="F4145" s="4" t="s">
        <v>3048</v>
      </c>
      <c r="G4145" s="4" t="s">
        <v>3048</v>
      </c>
      <c r="H4145" s="4" t="s">
        <v>210</v>
      </c>
      <c r="I4145" s="4" t="s">
        <v>210</v>
      </c>
      <c r="J4145" s="4" t="s">
        <v>3048</v>
      </c>
      <c r="K4145" s="4" t="s">
        <v>3524</v>
      </c>
      <c r="L4145" s="4" t="s">
        <v>3078</v>
      </c>
      <c r="M4145" s="5">
        <v>44566</v>
      </c>
      <c r="N4145" s="6">
        <v>5162</v>
      </c>
      <c r="O4145" s="4">
        <f t="shared" si="128"/>
        <v>5</v>
      </c>
      <c r="P4145" s="4" t="str">
        <f t="shared" si="129"/>
        <v>2022-01</v>
      </c>
    </row>
    <row r="4146" spans="1:16" ht="12.75" x14ac:dyDescent="0.2">
      <c r="A4146" s="4" t="s">
        <v>14</v>
      </c>
      <c r="B4146" s="4" t="s">
        <v>4086</v>
      </c>
      <c r="C4146" s="4" t="s">
        <v>4087</v>
      </c>
      <c r="D4146" s="4" t="s">
        <v>13936</v>
      </c>
      <c r="E4146" s="4" t="s">
        <v>1111</v>
      </c>
      <c r="F4146" s="4" t="s">
        <v>1112</v>
      </c>
      <c r="G4146" s="4" t="s">
        <v>4165</v>
      </c>
      <c r="H4146" s="4" t="s">
        <v>20</v>
      </c>
      <c r="I4146" s="4" t="s">
        <v>21</v>
      </c>
      <c r="J4146" s="4" t="s">
        <v>22</v>
      </c>
      <c r="K4146" s="4" t="s">
        <v>4091</v>
      </c>
      <c r="L4146" s="4" t="s">
        <v>1114</v>
      </c>
      <c r="M4146" s="5">
        <v>44566</v>
      </c>
      <c r="N4146" s="6">
        <v>4757</v>
      </c>
      <c r="O4146" s="4">
        <f t="shared" si="128"/>
        <v>5</v>
      </c>
      <c r="P4146" s="4" t="str">
        <f t="shared" si="129"/>
        <v>2022-01</v>
      </c>
    </row>
    <row r="4147" spans="1:16" ht="12.75" x14ac:dyDescent="0.2">
      <c r="A4147" s="4" t="s">
        <v>1050</v>
      </c>
      <c r="B4147" s="4" t="s">
        <v>5461</v>
      </c>
      <c r="C4147" s="4" t="s">
        <v>5462</v>
      </c>
      <c r="D4147" s="4" t="s">
        <v>6152</v>
      </c>
      <c r="E4147" s="4" t="s">
        <v>6153</v>
      </c>
      <c r="F4147" s="4" t="s">
        <v>6154</v>
      </c>
      <c r="G4147" s="4" t="s">
        <v>6162</v>
      </c>
      <c r="H4147" s="4" t="s">
        <v>20</v>
      </c>
      <c r="I4147" s="4" t="s">
        <v>29</v>
      </c>
      <c r="J4147" s="4" t="s">
        <v>36</v>
      </c>
      <c r="K4147" s="4" t="s">
        <v>5499</v>
      </c>
      <c r="L4147" s="4" t="s">
        <v>5467</v>
      </c>
      <c r="M4147" s="5">
        <v>44566</v>
      </c>
      <c r="N4147" s="6">
        <v>3090</v>
      </c>
      <c r="O4147" s="4">
        <f t="shared" si="128"/>
        <v>5</v>
      </c>
      <c r="P4147" s="4" t="str">
        <f t="shared" si="129"/>
        <v>2022-01</v>
      </c>
    </row>
    <row r="4148" spans="1:16" ht="12.75" x14ac:dyDescent="0.2">
      <c r="A4148" s="4" t="s">
        <v>1050</v>
      </c>
      <c r="B4148" s="4" t="s">
        <v>5461</v>
      </c>
      <c r="C4148" s="4" t="s">
        <v>5462</v>
      </c>
      <c r="D4148" s="4" t="s">
        <v>6356</v>
      </c>
      <c r="E4148" s="4" t="s">
        <v>6357</v>
      </c>
      <c r="F4148" s="4" t="s">
        <v>3048</v>
      </c>
      <c r="G4148" s="4" t="s">
        <v>3048</v>
      </c>
      <c r="H4148" s="4" t="s">
        <v>210</v>
      </c>
      <c r="I4148" s="4" t="s">
        <v>210</v>
      </c>
      <c r="J4148" s="4" t="s">
        <v>3048</v>
      </c>
      <c r="K4148" s="4" t="s">
        <v>5466</v>
      </c>
      <c r="L4148" s="4" t="s">
        <v>2698</v>
      </c>
      <c r="M4148" s="5">
        <v>44566</v>
      </c>
      <c r="N4148" s="6">
        <v>555</v>
      </c>
      <c r="O4148" s="4">
        <f t="shared" si="128"/>
        <v>5</v>
      </c>
      <c r="P4148" s="4" t="str">
        <f t="shared" si="129"/>
        <v>2022-01</v>
      </c>
    </row>
    <row r="4149" spans="1:16" ht="12.75" x14ac:dyDescent="0.2">
      <c r="A4149" s="4" t="s">
        <v>1050</v>
      </c>
      <c r="B4149" s="4" t="s">
        <v>5461</v>
      </c>
      <c r="C4149" s="4" t="s">
        <v>5462</v>
      </c>
      <c r="D4149" s="4" t="s">
        <v>6398</v>
      </c>
      <c r="E4149" s="4" t="s">
        <v>5649</v>
      </c>
      <c r="F4149" s="4" t="s">
        <v>5650</v>
      </c>
      <c r="G4149" s="4" t="s">
        <v>6419</v>
      </c>
      <c r="H4149" s="4" t="s">
        <v>210</v>
      </c>
      <c r="I4149" s="4" t="s">
        <v>210</v>
      </c>
      <c r="J4149" s="4" t="s">
        <v>877</v>
      </c>
      <c r="K4149" s="4" t="s">
        <v>5466</v>
      </c>
      <c r="L4149" s="4" t="s">
        <v>5467</v>
      </c>
      <c r="M4149" s="5">
        <v>44566</v>
      </c>
      <c r="N4149" s="6">
        <v>515</v>
      </c>
      <c r="O4149" s="4">
        <f t="shared" si="128"/>
        <v>5</v>
      </c>
      <c r="P4149" s="4" t="str">
        <f t="shared" si="129"/>
        <v>2022-01</v>
      </c>
    </row>
    <row r="4150" spans="1:16" ht="12.75" x14ac:dyDescent="0.2">
      <c r="A4150" s="4" t="s">
        <v>14</v>
      </c>
      <c r="B4150" s="4" t="s">
        <v>6544</v>
      </c>
      <c r="C4150" s="4" t="s">
        <v>6545</v>
      </c>
      <c r="D4150" s="4" t="s">
        <v>6712</v>
      </c>
      <c r="E4150" s="4" t="s">
        <v>6713</v>
      </c>
      <c r="F4150" s="4" t="s">
        <v>6714</v>
      </c>
      <c r="G4150" s="4" t="s">
        <v>6724</v>
      </c>
      <c r="H4150" s="4" t="s">
        <v>20</v>
      </c>
      <c r="I4150" s="4" t="s">
        <v>29</v>
      </c>
      <c r="J4150" s="4" t="s">
        <v>36</v>
      </c>
      <c r="K4150" s="4" t="s">
        <v>6553</v>
      </c>
      <c r="L4150" s="4" t="s">
        <v>6596</v>
      </c>
      <c r="M4150" s="5">
        <v>44566</v>
      </c>
      <c r="N4150" s="6">
        <v>7212</v>
      </c>
      <c r="O4150" s="4">
        <f t="shared" si="128"/>
        <v>5</v>
      </c>
      <c r="P4150" s="4" t="str">
        <f t="shared" si="129"/>
        <v>2022-01</v>
      </c>
    </row>
    <row r="4151" spans="1:16" ht="12.75" x14ac:dyDescent="0.2">
      <c r="A4151" s="4" t="s">
        <v>14</v>
      </c>
      <c r="B4151" s="4" t="s">
        <v>7127</v>
      </c>
      <c r="C4151" s="4" t="s">
        <v>7128</v>
      </c>
      <c r="D4151" s="4" t="s">
        <v>7461</v>
      </c>
      <c r="E4151" s="4" t="s">
        <v>7505</v>
      </c>
      <c r="F4151" s="4" t="s">
        <v>7506</v>
      </c>
      <c r="G4151" s="4" t="s">
        <v>7507</v>
      </c>
      <c r="H4151" s="4" t="s">
        <v>210</v>
      </c>
      <c r="I4151" s="4" t="s">
        <v>210</v>
      </c>
      <c r="J4151" s="4" t="s">
        <v>226</v>
      </c>
      <c r="K4151" s="4" t="s">
        <v>7135</v>
      </c>
      <c r="L4151" s="4" t="s">
        <v>7203</v>
      </c>
      <c r="M4151" s="5">
        <v>44566</v>
      </c>
      <c r="N4151" s="6">
        <v>4178</v>
      </c>
      <c r="O4151" s="4">
        <f t="shared" si="128"/>
        <v>5</v>
      </c>
      <c r="P4151" s="4" t="str">
        <f t="shared" si="129"/>
        <v>2022-01</v>
      </c>
    </row>
    <row r="4152" spans="1:16" ht="12.75" x14ac:dyDescent="0.2">
      <c r="A4152" s="4" t="s">
        <v>14</v>
      </c>
      <c r="B4152" s="4" t="s">
        <v>7654</v>
      </c>
      <c r="C4152" s="4" t="s">
        <v>7825</v>
      </c>
      <c r="D4152" s="4" t="s">
        <v>7814</v>
      </c>
      <c r="E4152" s="4" t="s">
        <v>7834</v>
      </c>
      <c r="F4152" s="4" t="s">
        <v>7835</v>
      </c>
      <c r="G4152" s="4" t="s">
        <v>7958</v>
      </c>
      <c r="H4152" s="4" t="s">
        <v>20</v>
      </c>
      <c r="I4152" s="4" t="s">
        <v>21</v>
      </c>
      <c r="J4152" s="4" t="s">
        <v>22</v>
      </c>
      <c r="K4152" s="4" t="s">
        <v>7890</v>
      </c>
      <c r="L4152" s="4" t="s">
        <v>7785</v>
      </c>
      <c r="M4152" s="5">
        <v>44566</v>
      </c>
      <c r="N4152" s="6">
        <v>9121</v>
      </c>
      <c r="O4152" s="4">
        <f t="shared" si="128"/>
        <v>5</v>
      </c>
      <c r="P4152" s="4" t="str">
        <f t="shared" si="129"/>
        <v>2022-01</v>
      </c>
    </row>
    <row r="4153" spans="1:16" ht="12.75" x14ac:dyDescent="0.2">
      <c r="A4153" s="4" t="s">
        <v>14</v>
      </c>
      <c r="B4153" s="4" t="s">
        <v>7654</v>
      </c>
      <c r="C4153" s="4" t="s">
        <v>8288</v>
      </c>
      <c r="D4153" s="4" t="s">
        <v>8423</v>
      </c>
      <c r="E4153" s="4" t="s">
        <v>8503</v>
      </c>
      <c r="F4153" s="4" t="s">
        <v>8504</v>
      </c>
      <c r="G4153" s="4" t="s">
        <v>8506</v>
      </c>
      <c r="H4153" s="4" t="s">
        <v>20</v>
      </c>
      <c r="I4153" s="4" t="s">
        <v>21</v>
      </c>
      <c r="J4153" s="4" t="s">
        <v>22</v>
      </c>
      <c r="K4153" s="4" t="s">
        <v>8306</v>
      </c>
      <c r="L4153" s="4" t="s">
        <v>8293</v>
      </c>
      <c r="M4153" s="5">
        <v>44566</v>
      </c>
      <c r="N4153" s="6">
        <v>8411</v>
      </c>
      <c r="O4153" s="4">
        <f t="shared" si="128"/>
        <v>5</v>
      </c>
      <c r="P4153" s="4" t="str">
        <f t="shared" si="129"/>
        <v>2022-01</v>
      </c>
    </row>
    <row r="4154" spans="1:16" ht="12.75" x14ac:dyDescent="0.2">
      <c r="A4154" s="4" t="s">
        <v>14</v>
      </c>
      <c r="B4154" s="4" t="s">
        <v>7654</v>
      </c>
      <c r="C4154" s="4" t="s">
        <v>9450</v>
      </c>
      <c r="D4154" s="4" t="s">
        <v>9512</v>
      </c>
      <c r="E4154" s="4" t="s">
        <v>9464</v>
      </c>
      <c r="F4154" s="4" t="s">
        <v>9465</v>
      </c>
      <c r="G4154" s="4" t="s">
        <v>9519</v>
      </c>
      <c r="H4154" s="4" t="s">
        <v>210</v>
      </c>
      <c r="I4154" s="4" t="s">
        <v>343</v>
      </c>
      <c r="J4154" s="4" t="s">
        <v>36</v>
      </c>
      <c r="K4154" s="4" t="s">
        <v>9476</v>
      </c>
      <c r="L4154" s="4" t="s">
        <v>9145</v>
      </c>
      <c r="M4154" s="5">
        <v>44566</v>
      </c>
      <c r="N4154" s="6">
        <v>5894</v>
      </c>
      <c r="O4154" s="4">
        <f t="shared" si="128"/>
        <v>5</v>
      </c>
      <c r="P4154" s="4" t="str">
        <f t="shared" si="129"/>
        <v>2022-01</v>
      </c>
    </row>
    <row r="4155" spans="1:16" ht="12.75" x14ac:dyDescent="0.2">
      <c r="A4155" s="4" t="s">
        <v>14</v>
      </c>
      <c r="B4155" s="4" t="s">
        <v>7654</v>
      </c>
      <c r="C4155" s="4" t="s">
        <v>9693</v>
      </c>
      <c r="D4155" s="4" t="s">
        <v>7419</v>
      </c>
      <c r="E4155" s="4" t="s">
        <v>9800</v>
      </c>
      <c r="F4155" s="4" t="s">
        <v>9801</v>
      </c>
      <c r="G4155" s="4" t="s">
        <v>9847</v>
      </c>
      <c r="H4155" s="4" t="s">
        <v>20</v>
      </c>
      <c r="I4155" s="4" t="s">
        <v>21</v>
      </c>
      <c r="J4155" s="4" t="s">
        <v>22</v>
      </c>
      <c r="K4155" s="4" t="s">
        <v>9764</v>
      </c>
      <c r="L4155" s="4" t="s">
        <v>721</v>
      </c>
      <c r="M4155" s="5">
        <v>44566</v>
      </c>
      <c r="N4155" s="6">
        <v>3353</v>
      </c>
      <c r="O4155" s="4">
        <f t="shared" si="128"/>
        <v>5</v>
      </c>
      <c r="P4155" s="4" t="str">
        <f t="shared" si="129"/>
        <v>2022-01</v>
      </c>
    </row>
    <row r="4156" spans="1:16" ht="12.75" x14ac:dyDescent="0.2">
      <c r="A4156" s="4" t="s">
        <v>3048</v>
      </c>
      <c r="B4156" s="4" t="s">
        <v>9902</v>
      </c>
      <c r="C4156" s="4" t="s">
        <v>10147</v>
      </c>
      <c r="D4156" s="4" t="s">
        <v>10186</v>
      </c>
      <c r="E4156" s="4" t="s">
        <v>10210</v>
      </c>
      <c r="F4156" s="4" t="s">
        <v>3048</v>
      </c>
      <c r="G4156" s="4" t="s">
        <v>3048</v>
      </c>
      <c r="H4156" s="4" t="s">
        <v>210</v>
      </c>
      <c r="I4156" s="4" t="s">
        <v>210</v>
      </c>
      <c r="J4156" s="4" t="s">
        <v>3048</v>
      </c>
      <c r="K4156" s="4" t="s">
        <v>10156</v>
      </c>
      <c r="L4156" s="4" t="s">
        <v>10137</v>
      </c>
      <c r="M4156" s="5">
        <v>44566</v>
      </c>
      <c r="N4156" s="6">
        <v>6810</v>
      </c>
      <c r="O4156" s="4">
        <f t="shared" si="128"/>
        <v>5</v>
      </c>
      <c r="P4156" s="4" t="str">
        <f t="shared" si="129"/>
        <v>2022-01</v>
      </c>
    </row>
    <row r="4157" spans="1:16" ht="12.75" x14ac:dyDescent="0.2">
      <c r="A4157" s="4" t="s">
        <v>3048</v>
      </c>
      <c r="B4157" s="4" t="s">
        <v>12289</v>
      </c>
      <c r="C4157" s="4" t="s">
        <v>12291</v>
      </c>
      <c r="D4157" s="4" t="s">
        <v>13936</v>
      </c>
      <c r="E4157" s="4" t="s">
        <v>12337</v>
      </c>
      <c r="F4157" s="4" t="s">
        <v>12338</v>
      </c>
      <c r="G4157" s="4" t="s">
        <v>12345</v>
      </c>
      <c r="H4157" s="4" t="s">
        <v>20</v>
      </c>
      <c r="I4157" s="4" t="s">
        <v>21</v>
      </c>
      <c r="J4157" s="4" t="s">
        <v>36</v>
      </c>
      <c r="K4157" s="4" t="s">
        <v>12340</v>
      </c>
      <c r="L4157" s="4" t="s">
        <v>10478</v>
      </c>
      <c r="M4157" s="5">
        <v>44566</v>
      </c>
      <c r="N4157" s="6">
        <v>6268</v>
      </c>
      <c r="O4157" s="4">
        <f t="shared" si="128"/>
        <v>5</v>
      </c>
      <c r="P4157" s="4" t="str">
        <f t="shared" si="129"/>
        <v>2022-01</v>
      </c>
    </row>
    <row r="4158" spans="1:16" ht="12.75" x14ac:dyDescent="0.2">
      <c r="A4158" s="4" t="s">
        <v>3048</v>
      </c>
      <c r="B4158" s="4" t="s">
        <v>3049</v>
      </c>
      <c r="C4158" s="4" t="s">
        <v>3522</v>
      </c>
      <c r="D4158" s="4" t="s">
        <v>3738</v>
      </c>
      <c r="E4158" s="4" t="s">
        <v>3574</v>
      </c>
      <c r="F4158" s="4" t="s">
        <v>3575</v>
      </c>
      <c r="G4158" s="4" t="s">
        <v>3741</v>
      </c>
      <c r="H4158" s="4" t="s">
        <v>20</v>
      </c>
      <c r="I4158" s="4" t="s">
        <v>216</v>
      </c>
      <c r="J4158" s="4" t="s">
        <v>39</v>
      </c>
      <c r="K4158" s="4" t="s">
        <v>3524</v>
      </c>
      <c r="L4158" s="4" t="s">
        <v>3136</v>
      </c>
      <c r="M4158" s="5">
        <v>44567</v>
      </c>
      <c r="N4158" s="6">
        <v>734</v>
      </c>
      <c r="O4158" s="4">
        <f t="shared" si="128"/>
        <v>6</v>
      </c>
      <c r="P4158" s="4" t="str">
        <f t="shared" si="129"/>
        <v>2022-01</v>
      </c>
    </row>
    <row r="4159" spans="1:16" ht="12.75" x14ac:dyDescent="0.2">
      <c r="A4159" s="4" t="s">
        <v>14</v>
      </c>
      <c r="B4159" s="4" t="s">
        <v>4342</v>
      </c>
      <c r="C4159" s="4" t="s">
        <v>4343</v>
      </c>
      <c r="D4159" s="4" t="s">
        <v>5198</v>
      </c>
      <c r="E4159" s="4" t="s">
        <v>5202</v>
      </c>
      <c r="F4159" s="4" t="s">
        <v>5203</v>
      </c>
      <c r="G4159" s="4" t="s">
        <v>3048</v>
      </c>
      <c r="H4159" s="4" t="s">
        <v>210</v>
      </c>
      <c r="I4159" s="4" t="s">
        <v>210</v>
      </c>
      <c r="J4159" s="4" t="s">
        <v>3048</v>
      </c>
      <c r="K4159" s="4" t="s">
        <v>4396</v>
      </c>
      <c r="L4159" s="4" t="s">
        <v>4408</v>
      </c>
      <c r="M4159" s="5">
        <v>44567</v>
      </c>
      <c r="N4159" s="6">
        <v>9155</v>
      </c>
      <c r="O4159" s="4">
        <f t="shared" si="128"/>
        <v>6</v>
      </c>
      <c r="P4159" s="4" t="str">
        <f t="shared" si="129"/>
        <v>2022-01</v>
      </c>
    </row>
    <row r="4160" spans="1:16" ht="12.75" x14ac:dyDescent="0.2">
      <c r="A4160" s="4" t="s">
        <v>1050</v>
      </c>
      <c r="B4160" s="4" t="s">
        <v>5461</v>
      </c>
      <c r="C4160" s="4" t="s">
        <v>5462</v>
      </c>
      <c r="D4160" s="4" t="s">
        <v>13936</v>
      </c>
      <c r="E4160" s="4" t="s">
        <v>5492</v>
      </c>
      <c r="F4160" s="4" t="s">
        <v>5493</v>
      </c>
      <c r="G4160" s="4" t="s">
        <v>5494</v>
      </c>
      <c r="H4160" s="4" t="s">
        <v>20</v>
      </c>
      <c r="I4160" s="4" t="s">
        <v>21</v>
      </c>
      <c r="J4160" s="4" t="s">
        <v>36</v>
      </c>
      <c r="K4160" s="4" t="s">
        <v>5495</v>
      </c>
      <c r="L4160" s="4" t="s">
        <v>5481</v>
      </c>
      <c r="M4160" s="5">
        <v>44567</v>
      </c>
      <c r="N4160" s="6">
        <v>5048</v>
      </c>
      <c r="O4160" s="4">
        <f t="shared" si="128"/>
        <v>6</v>
      </c>
      <c r="P4160" s="4" t="str">
        <f t="shared" si="129"/>
        <v>2022-01</v>
      </c>
    </row>
    <row r="4161" spans="1:16" ht="12.75" x14ac:dyDescent="0.2">
      <c r="A4161" s="4" t="s">
        <v>1050</v>
      </c>
      <c r="B4161" s="4" t="s">
        <v>5461</v>
      </c>
      <c r="C4161" s="4" t="s">
        <v>5462</v>
      </c>
      <c r="D4161" s="4" t="s">
        <v>6132</v>
      </c>
      <c r="E4161" s="4" t="s">
        <v>5583</v>
      </c>
      <c r="F4161" s="4" t="s">
        <v>5584</v>
      </c>
      <c r="G4161" s="4" t="s">
        <v>6139</v>
      </c>
      <c r="H4161" s="4" t="s">
        <v>20</v>
      </c>
      <c r="I4161" s="4" t="s">
        <v>29</v>
      </c>
      <c r="J4161" s="4" t="s">
        <v>22</v>
      </c>
      <c r="K4161" s="4" t="s">
        <v>5499</v>
      </c>
      <c r="L4161" s="4" t="s">
        <v>5467</v>
      </c>
      <c r="M4161" s="5">
        <v>44567</v>
      </c>
      <c r="N4161" s="6">
        <v>6947</v>
      </c>
      <c r="O4161" s="4">
        <f t="shared" si="128"/>
        <v>6</v>
      </c>
      <c r="P4161" s="4" t="str">
        <f t="shared" si="129"/>
        <v>2022-01</v>
      </c>
    </row>
    <row r="4162" spans="1:16" ht="12.75" x14ac:dyDescent="0.2">
      <c r="A4162" s="4" t="s">
        <v>14</v>
      </c>
      <c r="B4162" s="4" t="s">
        <v>7654</v>
      </c>
      <c r="C4162" s="4" t="s">
        <v>9450</v>
      </c>
      <c r="D4162" s="4" t="s">
        <v>9512</v>
      </c>
      <c r="E4162" s="4" t="s">
        <v>9464</v>
      </c>
      <c r="F4162" s="4" t="s">
        <v>9465</v>
      </c>
      <c r="G4162" s="4" t="s">
        <v>9535</v>
      </c>
      <c r="H4162" s="4" t="s">
        <v>210</v>
      </c>
      <c r="I4162" s="4" t="s">
        <v>343</v>
      </c>
      <c r="J4162" s="4" t="s">
        <v>22</v>
      </c>
      <c r="K4162" s="4" t="s">
        <v>9476</v>
      </c>
      <c r="L4162" s="4" t="s">
        <v>9145</v>
      </c>
      <c r="M4162" s="5">
        <v>44567</v>
      </c>
      <c r="N4162" s="6">
        <v>8341</v>
      </c>
      <c r="O4162" s="4">
        <f t="shared" ref="O4162:O4225" si="130">DAY(M4162)</f>
        <v>6</v>
      </c>
      <c r="P4162" s="4" t="str">
        <f t="shared" ref="P4162:P4225" si="131">TEXT(M4162,"YYYY-MM")</f>
        <v>2022-01</v>
      </c>
    </row>
    <row r="4163" spans="1:16" ht="12.75" x14ac:dyDescent="0.2">
      <c r="A4163" s="4" t="s">
        <v>14</v>
      </c>
      <c r="B4163" s="4" t="s">
        <v>7654</v>
      </c>
      <c r="C4163" s="4" t="s">
        <v>9693</v>
      </c>
      <c r="D4163" s="4" t="s">
        <v>9810</v>
      </c>
      <c r="E4163" s="4" t="s">
        <v>9762</v>
      </c>
      <c r="F4163" s="4" t="s">
        <v>9763</v>
      </c>
      <c r="G4163" s="4" t="s">
        <v>9821</v>
      </c>
      <c r="H4163" s="4" t="s">
        <v>20</v>
      </c>
      <c r="I4163" s="4" t="s">
        <v>21</v>
      </c>
      <c r="J4163" s="4" t="s">
        <v>36</v>
      </c>
      <c r="K4163" s="4" t="s">
        <v>9697</v>
      </c>
      <c r="L4163" s="4" t="s">
        <v>721</v>
      </c>
      <c r="M4163" s="5">
        <v>44567</v>
      </c>
      <c r="N4163" s="6">
        <v>1546</v>
      </c>
      <c r="O4163" s="4">
        <f t="shared" si="130"/>
        <v>6</v>
      </c>
      <c r="P4163" s="4" t="str">
        <f t="shared" si="131"/>
        <v>2022-01</v>
      </c>
    </row>
    <row r="4164" spans="1:16" ht="12.75" x14ac:dyDescent="0.2">
      <c r="A4164" s="4" t="s">
        <v>3048</v>
      </c>
      <c r="B4164" s="4" t="s">
        <v>9902</v>
      </c>
      <c r="C4164" s="4" t="s">
        <v>10147</v>
      </c>
      <c r="D4164" s="4" t="s">
        <v>25</v>
      </c>
      <c r="E4164" s="4" t="s">
        <v>10230</v>
      </c>
      <c r="F4164" s="4" t="s">
        <v>10231</v>
      </c>
      <c r="G4164" s="4" t="s">
        <v>10237</v>
      </c>
      <c r="H4164" s="4" t="s">
        <v>210</v>
      </c>
      <c r="I4164" s="4" t="s">
        <v>343</v>
      </c>
      <c r="J4164" s="4" t="s">
        <v>22</v>
      </c>
      <c r="K4164" s="4" t="s">
        <v>10165</v>
      </c>
      <c r="L4164" s="4" t="s">
        <v>10185</v>
      </c>
      <c r="M4164" s="5">
        <v>44567</v>
      </c>
      <c r="N4164" s="6">
        <v>5517</v>
      </c>
      <c r="O4164" s="4">
        <f t="shared" si="130"/>
        <v>6</v>
      </c>
      <c r="P4164" s="4" t="str">
        <f t="shared" si="131"/>
        <v>2022-01</v>
      </c>
    </row>
    <row r="4165" spans="1:16" ht="12.75" x14ac:dyDescent="0.2">
      <c r="A4165" s="4" t="s">
        <v>3048</v>
      </c>
      <c r="B4165" s="4" t="s">
        <v>11712</v>
      </c>
      <c r="C4165" s="4" t="s">
        <v>11719</v>
      </c>
      <c r="D4165" s="4" t="s">
        <v>11919</v>
      </c>
      <c r="E4165" s="4" t="s">
        <v>11924</v>
      </c>
      <c r="F4165" s="4" t="s">
        <v>3048</v>
      </c>
      <c r="G4165" s="4" t="s">
        <v>3048</v>
      </c>
      <c r="H4165" s="4" t="s">
        <v>210</v>
      </c>
      <c r="I4165" s="4" t="s">
        <v>210</v>
      </c>
      <c r="J4165" s="4" t="s">
        <v>3048</v>
      </c>
      <c r="K4165" s="4" t="s">
        <v>11723</v>
      </c>
      <c r="L4165" s="4" t="s">
        <v>9980</v>
      </c>
      <c r="M4165" s="5">
        <v>44567</v>
      </c>
      <c r="N4165" s="6">
        <v>7060</v>
      </c>
      <c r="O4165" s="4">
        <f t="shared" si="130"/>
        <v>6</v>
      </c>
      <c r="P4165" s="4" t="str">
        <f t="shared" si="131"/>
        <v>2022-01</v>
      </c>
    </row>
    <row r="4166" spans="1:16" ht="12.75" x14ac:dyDescent="0.2">
      <c r="A4166" s="4" t="s">
        <v>14</v>
      </c>
      <c r="B4166" s="4" t="s">
        <v>15</v>
      </c>
      <c r="C4166" s="4" t="s">
        <v>68</v>
      </c>
      <c r="D4166" s="4" t="s">
        <v>454</v>
      </c>
      <c r="E4166" s="4" t="s">
        <v>473</v>
      </c>
      <c r="F4166" s="4" t="s">
        <v>474</v>
      </c>
      <c r="G4166" s="4" t="s">
        <v>481</v>
      </c>
      <c r="H4166" s="4" t="s">
        <v>20</v>
      </c>
      <c r="I4166" s="4" t="s">
        <v>21</v>
      </c>
      <c r="J4166" s="4" t="s">
        <v>22</v>
      </c>
      <c r="K4166" s="4" t="s">
        <v>72</v>
      </c>
      <c r="L4166" s="4" t="s">
        <v>73</v>
      </c>
      <c r="M4166" s="5">
        <v>44568</v>
      </c>
      <c r="N4166" s="6">
        <v>9806</v>
      </c>
      <c r="O4166" s="4">
        <f t="shared" si="130"/>
        <v>7</v>
      </c>
      <c r="P4166" s="4" t="str">
        <f t="shared" si="131"/>
        <v>2022-01</v>
      </c>
    </row>
    <row r="4167" spans="1:16" ht="12.75" x14ac:dyDescent="0.2">
      <c r="A4167" s="4" t="s">
        <v>1050</v>
      </c>
      <c r="B4167" s="4" t="s">
        <v>1051</v>
      </c>
      <c r="C4167" s="4" t="s">
        <v>1052</v>
      </c>
      <c r="D4167" s="4" t="s">
        <v>1603</v>
      </c>
      <c r="E4167" s="4" t="s">
        <v>1604</v>
      </c>
      <c r="F4167" s="4" t="s">
        <v>1605</v>
      </c>
      <c r="G4167" s="4" t="s">
        <v>1606</v>
      </c>
      <c r="H4167" s="4" t="s">
        <v>210</v>
      </c>
      <c r="I4167" s="4" t="s">
        <v>210</v>
      </c>
      <c r="J4167" s="4" t="s">
        <v>877</v>
      </c>
      <c r="K4167" s="4" t="s">
        <v>1132</v>
      </c>
      <c r="L4167" s="4" t="s">
        <v>1190</v>
      </c>
      <c r="M4167" s="5">
        <v>44568</v>
      </c>
      <c r="N4167" s="6">
        <v>4915</v>
      </c>
      <c r="O4167" s="4">
        <f t="shared" si="130"/>
        <v>7</v>
      </c>
      <c r="P4167" s="4" t="str">
        <f t="shared" si="131"/>
        <v>2022-01</v>
      </c>
    </row>
    <row r="4168" spans="1:16" ht="12.75" x14ac:dyDescent="0.2">
      <c r="A4168" s="4" t="s">
        <v>14</v>
      </c>
      <c r="B4168" s="4" t="s">
        <v>4086</v>
      </c>
      <c r="C4168" s="4" t="s">
        <v>4087</v>
      </c>
      <c r="D4168" s="4" t="s">
        <v>13936</v>
      </c>
      <c r="E4168" s="4" t="s">
        <v>1111</v>
      </c>
      <c r="F4168" s="4" t="s">
        <v>1112</v>
      </c>
      <c r="G4168" s="4" t="s">
        <v>4163</v>
      </c>
      <c r="H4168" s="4" t="s">
        <v>20</v>
      </c>
      <c r="I4168" s="4" t="s">
        <v>21</v>
      </c>
      <c r="J4168" s="4" t="s">
        <v>22</v>
      </c>
      <c r="K4168" s="4" t="s">
        <v>4091</v>
      </c>
      <c r="L4168" s="4" t="s">
        <v>1114</v>
      </c>
      <c r="M4168" s="5">
        <v>44568</v>
      </c>
      <c r="N4168" s="6">
        <v>2262</v>
      </c>
      <c r="O4168" s="4">
        <f t="shared" si="130"/>
        <v>7</v>
      </c>
      <c r="P4168" s="4" t="str">
        <f t="shared" si="131"/>
        <v>2022-01</v>
      </c>
    </row>
    <row r="4169" spans="1:16" ht="12.75" x14ac:dyDescent="0.2">
      <c r="A4169" s="4" t="s">
        <v>14</v>
      </c>
      <c r="B4169" s="4" t="s">
        <v>4342</v>
      </c>
      <c r="C4169" s="4" t="s">
        <v>4343</v>
      </c>
      <c r="D4169" s="4" t="s">
        <v>4825</v>
      </c>
      <c r="E4169" s="4" t="s">
        <v>4505</v>
      </c>
      <c r="F4169" s="4" t="s">
        <v>4506</v>
      </c>
      <c r="G4169" s="4" t="s">
        <v>4907</v>
      </c>
      <c r="H4169" s="4" t="s">
        <v>20</v>
      </c>
      <c r="I4169" s="4" t="s">
        <v>21</v>
      </c>
      <c r="J4169" s="4" t="s">
        <v>36</v>
      </c>
      <c r="K4169" s="4" t="s">
        <v>4396</v>
      </c>
      <c r="L4169" s="4" t="s">
        <v>4363</v>
      </c>
      <c r="M4169" s="5">
        <v>44568</v>
      </c>
      <c r="N4169" s="6">
        <v>2828</v>
      </c>
      <c r="O4169" s="4">
        <f t="shared" si="130"/>
        <v>7</v>
      </c>
      <c r="P4169" s="4" t="str">
        <f t="shared" si="131"/>
        <v>2022-01</v>
      </c>
    </row>
    <row r="4170" spans="1:16" ht="12.75" x14ac:dyDescent="0.2">
      <c r="A4170" s="4" t="s">
        <v>14</v>
      </c>
      <c r="B4170" s="4" t="s">
        <v>4342</v>
      </c>
      <c r="C4170" s="4" t="s">
        <v>4343</v>
      </c>
      <c r="D4170" s="4" t="s">
        <v>5252</v>
      </c>
      <c r="E4170" s="4" t="s">
        <v>4526</v>
      </c>
      <c r="F4170" s="4" t="s">
        <v>4527</v>
      </c>
      <c r="G4170" s="4" t="s">
        <v>5289</v>
      </c>
      <c r="H4170" s="4" t="s">
        <v>20</v>
      </c>
      <c r="I4170" s="4" t="s">
        <v>29</v>
      </c>
      <c r="J4170" s="4" t="s">
        <v>22</v>
      </c>
      <c r="K4170" s="4" t="s">
        <v>4396</v>
      </c>
      <c r="L4170" s="4" t="s">
        <v>4374</v>
      </c>
      <c r="M4170" s="5">
        <v>44568</v>
      </c>
      <c r="N4170" s="6">
        <v>4416</v>
      </c>
      <c r="O4170" s="4">
        <f t="shared" si="130"/>
        <v>7</v>
      </c>
      <c r="P4170" s="4" t="str">
        <f t="shared" si="131"/>
        <v>2022-01</v>
      </c>
    </row>
    <row r="4171" spans="1:16" ht="12.75" x14ac:dyDescent="0.2">
      <c r="A4171" s="4" t="s">
        <v>1050</v>
      </c>
      <c r="B4171" s="4" t="s">
        <v>5461</v>
      </c>
      <c r="C4171" s="4" t="s">
        <v>5462</v>
      </c>
      <c r="D4171" s="4" t="s">
        <v>5931</v>
      </c>
      <c r="E4171" s="4" t="s">
        <v>5886</v>
      </c>
      <c r="F4171" s="4" t="s">
        <v>5887</v>
      </c>
      <c r="G4171" s="4" t="s">
        <v>5973</v>
      </c>
      <c r="H4171" s="4" t="s">
        <v>210</v>
      </c>
      <c r="I4171" s="4" t="s">
        <v>343</v>
      </c>
      <c r="J4171" s="4" t="s">
        <v>36</v>
      </c>
      <c r="K4171" s="4" t="s">
        <v>5499</v>
      </c>
      <c r="L4171" s="4" t="s">
        <v>5467</v>
      </c>
      <c r="M4171" s="5">
        <v>44568</v>
      </c>
      <c r="N4171" s="6">
        <v>6743</v>
      </c>
      <c r="O4171" s="4">
        <f t="shared" si="130"/>
        <v>7</v>
      </c>
      <c r="P4171" s="4" t="str">
        <f t="shared" si="131"/>
        <v>2022-01</v>
      </c>
    </row>
    <row r="4172" spans="1:16" ht="12.75" x14ac:dyDescent="0.2">
      <c r="A4172" s="4" t="s">
        <v>1050</v>
      </c>
      <c r="B4172" s="4" t="s">
        <v>5461</v>
      </c>
      <c r="C4172" s="4" t="s">
        <v>5462</v>
      </c>
      <c r="D4172" s="4" t="s">
        <v>6394</v>
      </c>
      <c r="E4172" s="4" t="s">
        <v>6395</v>
      </c>
      <c r="F4172" s="4" t="s">
        <v>6396</v>
      </c>
      <c r="G4172" s="4" t="s">
        <v>6397</v>
      </c>
      <c r="H4172" s="4" t="s">
        <v>20</v>
      </c>
      <c r="I4172" s="4" t="s">
        <v>21</v>
      </c>
      <c r="J4172" s="4" t="s">
        <v>39</v>
      </c>
      <c r="K4172" s="4" t="s">
        <v>5499</v>
      </c>
      <c r="L4172" s="4" t="s">
        <v>5525</v>
      </c>
      <c r="M4172" s="5">
        <v>44568</v>
      </c>
      <c r="N4172" s="6">
        <v>7465</v>
      </c>
      <c r="O4172" s="4">
        <f t="shared" si="130"/>
        <v>7</v>
      </c>
      <c r="P4172" s="4" t="str">
        <f t="shared" si="131"/>
        <v>2022-01</v>
      </c>
    </row>
    <row r="4173" spans="1:16" ht="12.75" x14ac:dyDescent="0.2">
      <c r="A4173" s="4" t="s">
        <v>14</v>
      </c>
      <c r="B4173" s="4" t="s">
        <v>6544</v>
      </c>
      <c r="C4173" s="4" t="s">
        <v>6545</v>
      </c>
      <c r="D4173" s="4" t="s">
        <v>6712</v>
      </c>
      <c r="E4173" s="4" t="s">
        <v>6713</v>
      </c>
      <c r="F4173" s="4" t="s">
        <v>6714</v>
      </c>
      <c r="G4173" s="4" t="s">
        <v>6825</v>
      </c>
      <c r="H4173" s="4" t="s">
        <v>20</v>
      </c>
      <c r="I4173" s="4" t="s">
        <v>29</v>
      </c>
      <c r="J4173" s="4" t="s">
        <v>36</v>
      </c>
      <c r="K4173" s="4" t="s">
        <v>6553</v>
      </c>
      <c r="L4173" s="4" t="s">
        <v>6576</v>
      </c>
      <c r="M4173" s="5">
        <v>44568</v>
      </c>
      <c r="N4173" s="6">
        <v>2688</v>
      </c>
      <c r="O4173" s="4">
        <f t="shared" si="130"/>
        <v>7</v>
      </c>
      <c r="P4173" s="4" t="str">
        <f t="shared" si="131"/>
        <v>2022-01</v>
      </c>
    </row>
    <row r="4174" spans="1:16" ht="12.75" x14ac:dyDescent="0.2">
      <c r="A4174" s="4" t="s">
        <v>14</v>
      </c>
      <c r="B4174" s="4" t="s">
        <v>7654</v>
      </c>
      <c r="C4174" s="4" t="s">
        <v>7825</v>
      </c>
      <c r="D4174" s="4" t="s">
        <v>7811</v>
      </c>
      <c r="E4174" s="4" t="s">
        <v>7915</v>
      </c>
      <c r="F4174" s="4" t="s">
        <v>7916</v>
      </c>
      <c r="G4174" s="4" t="s">
        <v>7917</v>
      </c>
      <c r="H4174" s="4" t="s">
        <v>210</v>
      </c>
      <c r="I4174" s="4" t="s">
        <v>210</v>
      </c>
      <c r="J4174" s="4" t="s">
        <v>226</v>
      </c>
      <c r="K4174" s="4" t="s">
        <v>7829</v>
      </c>
      <c r="L4174" s="4" t="s">
        <v>7785</v>
      </c>
      <c r="M4174" s="5">
        <v>44568</v>
      </c>
      <c r="N4174" s="6">
        <v>3090</v>
      </c>
      <c r="O4174" s="4">
        <f t="shared" si="130"/>
        <v>7</v>
      </c>
      <c r="P4174" s="4" t="str">
        <f t="shared" si="131"/>
        <v>2022-01</v>
      </c>
    </row>
    <row r="4175" spans="1:16" ht="12.75" x14ac:dyDescent="0.2">
      <c r="A4175" s="4" t="s">
        <v>14</v>
      </c>
      <c r="B4175" s="4" t="s">
        <v>7654</v>
      </c>
      <c r="C4175" s="4" t="s">
        <v>9693</v>
      </c>
      <c r="D4175" s="4" t="s">
        <v>8144</v>
      </c>
      <c r="E4175" s="4" t="s">
        <v>8145</v>
      </c>
      <c r="F4175" s="4" t="s">
        <v>8146</v>
      </c>
      <c r="G4175" s="4" t="s">
        <v>3048</v>
      </c>
      <c r="H4175" s="4" t="s">
        <v>210</v>
      </c>
      <c r="I4175" s="4" t="s">
        <v>210</v>
      </c>
      <c r="J4175" s="4" t="s">
        <v>3048</v>
      </c>
      <c r="K4175" s="4" t="s">
        <v>9697</v>
      </c>
      <c r="L4175" s="4" t="s">
        <v>8104</v>
      </c>
      <c r="M4175" s="5">
        <v>44568</v>
      </c>
      <c r="N4175" s="6">
        <v>6466</v>
      </c>
      <c r="O4175" s="4">
        <f t="shared" si="130"/>
        <v>7</v>
      </c>
      <c r="P4175" s="4" t="str">
        <f t="shared" si="131"/>
        <v>2022-01</v>
      </c>
    </row>
    <row r="4176" spans="1:16" ht="12.75" x14ac:dyDescent="0.2">
      <c r="A4176" s="4" t="s">
        <v>3048</v>
      </c>
      <c r="B4176" s="4" t="s">
        <v>9902</v>
      </c>
      <c r="C4176" s="4" t="s">
        <v>10147</v>
      </c>
      <c r="D4176" s="4" t="s">
        <v>10353</v>
      </c>
      <c r="E4176" s="4" t="s">
        <v>10361</v>
      </c>
      <c r="F4176" s="4" t="s">
        <v>10362</v>
      </c>
      <c r="G4176" s="4" t="s">
        <v>10363</v>
      </c>
      <c r="H4176" s="4" t="s">
        <v>210</v>
      </c>
      <c r="I4176" s="4" t="s">
        <v>210</v>
      </c>
      <c r="J4176" s="4" t="s">
        <v>226</v>
      </c>
      <c r="K4176" s="4" t="s">
        <v>10151</v>
      </c>
      <c r="L4176" s="4" t="s">
        <v>10152</v>
      </c>
      <c r="M4176" s="5">
        <v>44568</v>
      </c>
      <c r="N4176" s="6">
        <v>1656</v>
      </c>
      <c r="O4176" s="4">
        <f t="shared" si="130"/>
        <v>7</v>
      </c>
      <c r="P4176" s="4" t="str">
        <f t="shared" si="131"/>
        <v>2022-01</v>
      </c>
    </row>
    <row r="4177" spans="1:16" ht="12.75" x14ac:dyDescent="0.2">
      <c r="A4177" s="4" t="s">
        <v>3048</v>
      </c>
      <c r="B4177" s="4" t="s">
        <v>12289</v>
      </c>
      <c r="C4177" s="4" t="s">
        <v>12291</v>
      </c>
      <c r="D4177" s="4" t="s">
        <v>25</v>
      </c>
      <c r="E4177" s="4" t="s">
        <v>12337</v>
      </c>
      <c r="F4177" s="4" t="s">
        <v>12338</v>
      </c>
      <c r="G4177" s="4" t="s">
        <v>12382</v>
      </c>
      <c r="H4177" s="4" t="s">
        <v>20</v>
      </c>
      <c r="I4177" s="4" t="s">
        <v>29</v>
      </c>
      <c r="J4177" s="4" t="s">
        <v>162</v>
      </c>
      <c r="K4177" s="4" t="s">
        <v>12340</v>
      </c>
      <c r="L4177" s="4" t="s">
        <v>10478</v>
      </c>
      <c r="M4177" s="5">
        <v>44568</v>
      </c>
      <c r="N4177" s="6">
        <v>1214</v>
      </c>
      <c r="O4177" s="4">
        <f t="shared" si="130"/>
        <v>7</v>
      </c>
      <c r="P4177" s="4" t="str">
        <f t="shared" si="131"/>
        <v>2022-01</v>
      </c>
    </row>
    <row r="4178" spans="1:16" ht="12.75" x14ac:dyDescent="0.2">
      <c r="A4178" s="4" t="s">
        <v>14</v>
      </c>
      <c r="B4178" s="4" t="s">
        <v>15</v>
      </c>
      <c r="C4178" s="4" t="s">
        <v>504</v>
      </c>
      <c r="D4178" s="4" t="s">
        <v>967</v>
      </c>
      <c r="E4178" s="4" t="s">
        <v>968</v>
      </c>
      <c r="F4178" s="4" t="s">
        <v>969</v>
      </c>
      <c r="G4178" s="4" t="s">
        <v>972</v>
      </c>
      <c r="H4178" s="4" t="s">
        <v>20</v>
      </c>
      <c r="I4178" s="4" t="s">
        <v>21</v>
      </c>
      <c r="J4178" s="4" t="s">
        <v>36</v>
      </c>
      <c r="K4178" s="4" t="s">
        <v>508</v>
      </c>
      <c r="L4178" s="4" t="s">
        <v>309</v>
      </c>
      <c r="M4178" s="5">
        <v>44569</v>
      </c>
      <c r="N4178" s="6">
        <v>236</v>
      </c>
      <c r="O4178" s="4">
        <f t="shared" si="130"/>
        <v>8</v>
      </c>
      <c r="P4178" s="4" t="str">
        <f t="shared" si="131"/>
        <v>2022-01</v>
      </c>
    </row>
    <row r="4179" spans="1:16" ht="12.75" x14ac:dyDescent="0.2">
      <c r="A4179" s="4" t="s">
        <v>1050</v>
      </c>
      <c r="B4179" s="4" t="s">
        <v>1051</v>
      </c>
      <c r="C4179" s="4" t="s">
        <v>1999</v>
      </c>
      <c r="D4179" s="4" t="s">
        <v>2294</v>
      </c>
      <c r="E4179" s="4" t="s">
        <v>2313</v>
      </c>
      <c r="F4179" s="4" t="s">
        <v>2314</v>
      </c>
      <c r="G4179" s="4" t="s">
        <v>2324</v>
      </c>
      <c r="H4179" s="4" t="s">
        <v>20</v>
      </c>
      <c r="I4179" s="4" t="s">
        <v>21</v>
      </c>
      <c r="J4179" s="4" t="s">
        <v>22</v>
      </c>
      <c r="K4179" s="4" t="s">
        <v>2003</v>
      </c>
      <c r="L4179" s="4" t="s">
        <v>1195</v>
      </c>
      <c r="M4179" s="5">
        <v>44569</v>
      </c>
      <c r="N4179" s="6">
        <v>4231</v>
      </c>
      <c r="O4179" s="4">
        <f t="shared" si="130"/>
        <v>8</v>
      </c>
      <c r="P4179" s="4" t="str">
        <f t="shared" si="131"/>
        <v>2022-01</v>
      </c>
    </row>
    <row r="4180" spans="1:16" ht="12.75" x14ac:dyDescent="0.2">
      <c r="A4180" s="4" t="s">
        <v>1050</v>
      </c>
      <c r="B4180" s="4" t="s">
        <v>1051</v>
      </c>
      <c r="C4180" s="4" t="s">
        <v>2556</v>
      </c>
      <c r="D4180" s="4" t="s">
        <v>2726</v>
      </c>
      <c r="E4180" s="4" t="s">
        <v>2731</v>
      </c>
      <c r="F4180" s="4" t="s">
        <v>2732</v>
      </c>
      <c r="G4180" s="4" t="s">
        <v>2737</v>
      </c>
      <c r="H4180" s="4" t="s">
        <v>20</v>
      </c>
      <c r="I4180" s="4" t="s">
        <v>21</v>
      </c>
      <c r="J4180" s="4" t="s">
        <v>36</v>
      </c>
      <c r="K4180" s="4" t="s">
        <v>2565</v>
      </c>
      <c r="L4180" s="4" t="s">
        <v>2373</v>
      </c>
      <c r="M4180" s="5">
        <v>44569</v>
      </c>
      <c r="N4180" s="6">
        <v>1715</v>
      </c>
      <c r="O4180" s="4">
        <f t="shared" si="130"/>
        <v>8</v>
      </c>
      <c r="P4180" s="4" t="str">
        <f t="shared" si="131"/>
        <v>2022-01</v>
      </c>
    </row>
    <row r="4181" spans="1:16" ht="12.75" x14ac:dyDescent="0.2">
      <c r="A4181" s="4" t="s">
        <v>3048</v>
      </c>
      <c r="B4181" s="4" t="s">
        <v>3049</v>
      </c>
      <c r="C4181" s="4" t="s">
        <v>3339</v>
      </c>
      <c r="D4181" s="4" t="s">
        <v>3502</v>
      </c>
      <c r="E4181" s="4" t="s">
        <v>3507</v>
      </c>
      <c r="F4181" s="4" t="s">
        <v>3508</v>
      </c>
      <c r="G4181" s="4" t="s">
        <v>3510</v>
      </c>
      <c r="H4181" s="4" t="s">
        <v>20</v>
      </c>
      <c r="I4181" s="4" t="s">
        <v>21</v>
      </c>
      <c r="J4181" s="4" t="s">
        <v>36</v>
      </c>
      <c r="K4181" s="4" t="s">
        <v>3343</v>
      </c>
      <c r="L4181" s="4" t="s">
        <v>3344</v>
      </c>
      <c r="M4181" s="5">
        <v>44569</v>
      </c>
      <c r="N4181" s="6">
        <v>2820</v>
      </c>
      <c r="O4181" s="4">
        <f t="shared" si="130"/>
        <v>8</v>
      </c>
      <c r="P4181" s="4" t="str">
        <f t="shared" si="131"/>
        <v>2022-01</v>
      </c>
    </row>
    <row r="4182" spans="1:16" ht="12.75" x14ac:dyDescent="0.2">
      <c r="A4182" s="4" t="s">
        <v>1050</v>
      </c>
      <c r="B4182" s="4" t="s">
        <v>5461</v>
      </c>
      <c r="C4182" s="4" t="s">
        <v>5462</v>
      </c>
      <c r="D4182" s="4" t="s">
        <v>5659</v>
      </c>
      <c r="E4182" s="4" t="s">
        <v>5824</v>
      </c>
      <c r="F4182" s="4" t="s">
        <v>5825</v>
      </c>
      <c r="G4182" s="4" t="s">
        <v>5827</v>
      </c>
      <c r="H4182" s="4" t="s">
        <v>20</v>
      </c>
      <c r="I4182" s="4" t="s">
        <v>21</v>
      </c>
      <c r="J4182" s="4" t="s">
        <v>39</v>
      </c>
      <c r="K4182" s="4" t="s">
        <v>5495</v>
      </c>
      <c r="L4182" s="4" t="s">
        <v>5481</v>
      </c>
      <c r="M4182" s="5">
        <v>44569</v>
      </c>
      <c r="N4182" s="6">
        <v>4433</v>
      </c>
      <c r="O4182" s="4">
        <f t="shared" si="130"/>
        <v>8</v>
      </c>
      <c r="P4182" s="4" t="str">
        <f t="shared" si="131"/>
        <v>2022-01</v>
      </c>
    </row>
    <row r="4183" spans="1:16" ht="12.75" x14ac:dyDescent="0.2">
      <c r="A4183" s="4" t="s">
        <v>14</v>
      </c>
      <c r="B4183" s="4" t="s">
        <v>6544</v>
      </c>
      <c r="C4183" s="4" t="s">
        <v>6545</v>
      </c>
      <c r="D4183" s="4" t="s">
        <v>6712</v>
      </c>
      <c r="E4183" s="4" t="s">
        <v>6713</v>
      </c>
      <c r="F4183" s="4" t="s">
        <v>6714</v>
      </c>
      <c r="G4183" s="4" t="s">
        <v>6735</v>
      </c>
      <c r="H4183" s="4" t="s">
        <v>20</v>
      </c>
      <c r="I4183" s="4" t="s">
        <v>29</v>
      </c>
      <c r="J4183" s="4" t="s">
        <v>36</v>
      </c>
      <c r="K4183" s="4" t="s">
        <v>6553</v>
      </c>
      <c r="L4183" s="4" t="s">
        <v>6574</v>
      </c>
      <c r="M4183" s="5">
        <v>44569</v>
      </c>
      <c r="N4183" s="6">
        <v>6732</v>
      </c>
      <c r="O4183" s="4">
        <f t="shared" si="130"/>
        <v>8</v>
      </c>
      <c r="P4183" s="4" t="str">
        <f t="shared" si="131"/>
        <v>2022-01</v>
      </c>
    </row>
    <row r="4184" spans="1:16" ht="12.75" x14ac:dyDescent="0.2">
      <c r="A4184" s="4" t="s">
        <v>14</v>
      </c>
      <c r="B4184" s="4" t="s">
        <v>7654</v>
      </c>
      <c r="C4184" s="4" t="s">
        <v>7825</v>
      </c>
      <c r="D4184" s="4" t="s">
        <v>7814</v>
      </c>
      <c r="E4184" s="4" t="s">
        <v>7944</v>
      </c>
      <c r="F4184" s="4" t="s">
        <v>7945</v>
      </c>
      <c r="G4184" s="4" t="s">
        <v>7946</v>
      </c>
      <c r="H4184" s="4" t="s">
        <v>20</v>
      </c>
      <c r="I4184" s="4" t="s">
        <v>29</v>
      </c>
      <c r="J4184" s="4" t="s">
        <v>36</v>
      </c>
      <c r="K4184" s="4" t="s">
        <v>7829</v>
      </c>
      <c r="L4184" s="4" t="s">
        <v>7785</v>
      </c>
      <c r="M4184" s="5">
        <v>44569</v>
      </c>
      <c r="N4184" s="6">
        <v>840</v>
      </c>
      <c r="O4184" s="4">
        <f t="shared" si="130"/>
        <v>8</v>
      </c>
      <c r="P4184" s="4" t="str">
        <f t="shared" si="131"/>
        <v>2022-01</v>
      </c>
    </row>
    <row r="4185" spans="1:16" ht="12.75" x14ac:dyDescent="0.2">
      <c r="A4185" s="4" t="s">
        <v>14</v>
      </c>
      <c r="B4185" s="4" t="s">
        <v>7654</v>
      </c>
      <c r="C4185" s="4" t="s">
        <v>8288</v>
      </c>
      <c r="D4185" s="4" t="s">
        <v>8423</v>
      </c>
      <c r="E4185" s="4" t="s">
        <v>8618</v>
      </c>
      <c r="F4185" s="4" t="s">
        <v>8619</v>
      </c>
      <c r="G4185" s="4" t="s">
        <v>8621</v>
      </c>
      <c r="H4185" s="4" t="s">
        <v>20</v>
      </c>
      <c r="I4185" s="4" t="s">
        <v>21</v>
      </c>
      <c r="J4185" s="4" t="s">
        <v>36</v>
      </c>
      <c r="K4185" s="4" t="s">
        <v>8306</v>
      </c>
      <c r="L4185" s="4" t="s">
        <v>8112</v>
      </c>
      <c r="M4185" s="5">
        <v>44569</v>
      </c>
      <c r="N4185" s="6">
        <v>3523</v>
      </c>
      <c r="O4185" s="4">
        <f t="shared" si="130"/>
        <v>8</v>
      </c>
      <c r="P4185" s="4" t="str">
        <f t="shared" si="131"/>
        <v>2022-01</v>
      </c>
    </row>
    <row r="4186" spans="1:16" ht="12.75" x14ac:dyDescent="0.2">
      <c r="A4186" s="4" t="s">
        <v>14</v>
      </c>
      <c r="B4186" s="4" t="s">
        <v>7654</v>
      </c>
      <c r="C4186" s="4" t="s">
        <v>8288</v>
      </c>
      <c r="D4186" s="4" t="s">
        <v>8877</v>
      </c>
      <c r="E4186" s="4" t="s">
        <v>8906</v>
      </c>
      <c r="F4186" s="4" t="s">
        <v>8907</v>
      </c>
      <c r="G4186" s="4" t="s">
        <v>8909</v>
      </c>
      <c r="H4186" s="4" t="s">
        <v>210</v>
      </c>
      <c r="I4186" s="4" t="s">
        <v>210</v>
      </c>
      <c r="J4186" s="4" t="s">
        <v>226</v>
      </c>
      <c r="K4186" s="4" t="s">
        <v>8297</v>
      </c>
      <c r="L4186" s="4" t="s">
        <v>8301</v>
      </c>
      <c r="M4186" s="5">
        <v>44569</v>
      </c>
      <c r="N4186" s="6">
        <v>8258</v>
      </c>
      <c r="O4186" s="4">
        <f t="shared" si="130"/>
        <v>8</v>
      </c>
      <c r="P4186" s="4" t="str">
        <f t="shared" si="131"/>
        <v>2022-01</v>
      </c>
    </row>
    <row r="4187" spans="1:16" ht="12.75" x14ac:dyDescent="0.2">
      <c r="A4187" s="4" t="s">
        <v>14</v>
      </c>
      <c r="B4187" s="4" t="s">
        <v>7654</v>
      </c>
      <c r="C4187" s="4" t="s">
        <v>8288</v>
      </c>
      <c r="D4187" s="4" t="s">
        <v>9184</v>
      </c>
      <c r="E4187" s="4" t="s">
        <v>9244</v>
      </c>
      <c r="F4187" s="4" t="s">
        <v>9245</v>
      </c>
      <c r="G4187" s="4" t="s">
        <v>9249</v>
      </c>
      <c r="H4187" s="4" t="s">
        <v>210</v>
      </c>
      <c r="I4187" s="4" t="s">
        <v>210</v>
      </c>
      <c r="J4187" s="4" t="s">
        <v>877</v>
      </c>
      <c r="K4187" s="4" t="s">
        <v>8297</v>
      </c>
      <c r="L4187" s="4" t="s">
        <v>8100</v>
      </c>
      <c r="M4187" s="5">
        <v>44569</v>
      </c>
      <c r="N4187" s="6">
        <v>2771</v>
      </c>
      <c r="O4187" s="4">
        <f t="shared" si="130"/>
        <v>8</v>
      </c>
      <c r="P4187" s="4" t="str">
        <f t="shared" si="131"/>
        <v>2022-01</v>
      </c>
    </row>
    <row r="4188" spans="1:16" ht="12.75" x14ac:dyDescent="0.2">
      <c r="A4188" s="4" t="s">
        <v>14</v>
      </c>
      <c r="B4188" s="4" t="s">
        <v>7654</v>
      </c>
      <c r="C4188" s="4" t="s">
        <v>9450</v>
      </c>
      <c r="D4188" s="4" t="s">
        <v>7419</v>
      </c>
      <c r="E4188" s="4" t="s">
        <v>9592</v>
      </c>
      <c r="F4188" s="4" t="s">
        <v>9593</v>
      </c>
      <c r="G4188" s="4" t="s">
        <v>9594</v>
      </c>
      <c r="H4188" s="4" t="s">
        <v>20</v>
      </c>
      <c r="I4188" s="4" t="s">
        <v>29</v>
      </c>
      <c r="J4188" s="4" t="s">
        <v>39</v>
      </c>
      <c r="K4188" s="4" t="s">
        <v>9476</v>
      </c>
      <c r="L4188" s="4" t="s">
        <v>9145</v>
      </c>
      <c r="M4188" s="5">
        <v>44569</v>
      </c>
      <c r="N4188" s="6">
        <v>164</v>
      </c>
      <c r="O4188" s="4">
        <f t="shared" si="130"/>
        <v>8</v>
      </c>
      <c r="P4188" s="4" t="str">
        <f t="shared" si="131"/>
        <v>2022-01</v>
      </c>
    </row>
    <row r="4189" spans="1:16" ht="12.75" x14ac:dyDescent="0.2">
      <c r="A4189" s="4" t="s">
        <v>3048</v>
      </c>
      <c r="B4189" s="4" t="s">
        <v>10496</v>
      </c>
      <c r="C4189" s="4" t="s">
        <v>10497</v>
      </c>
      <c r="D4189" s="4" t="s">
        <v>10665</v>
      </c>
      <c r="E4189" s="4" t="s">
        <v>10571</v>
      </c>
      <c r="F4189" s="4" t="s">
        <v>10572</v>
      </c>
      <c r="G4189" s="4" t="s">
        <v>10715</v>
      </c>
      <c r="H4189" s="4" t="s">
        <v>210</v>
      </c>
      <c r="I4189" s="4" t="s">
        <v>343</v>
      </c>
      <c r="J4189" s="4" t="s">
        <v>36</v>
      </c>
      <c r="K4189" s="4" t="s">
        <v>10549</v>
      </c>
      <c r="L4189" s="4" t="s">
        <v>10574</v>
      </c>
      <c r="M4189" s="5">
        <v>44569</v>
      </c>
      <c r="N4189" s="6">
        <v>1747</v>
      </c>
      <c r="O4189" s="4">
        <f t="shared" si="130"/>
        <v>8</v>
      </c>
      <c r="P4189" s="4" t="str">
        <f t="shared" si="131"/>
        <v>2022-01</v>
      </c>
    </row>
    <row r="4190" spans="1:16" ht="12.75" x14ac:dyDescent="0.2">
      <c r="A4190" s="4" t="s">
        <v>3048</v>
      </c>
      <c r="B4190" s="4" t="s">
        <v>12289</v>
      </c>
      <c r="C4190" s="4" t="s">
        <v>12291</v>
      </c>
      <c r="D4190" s="4" t="s">
        <v>12570</v>
      </c>
      <c r="E4190" s="4" t="s">
        <v>1039</v>
      </c>
      <c r="F4190" s="4" t="s">
        <v>1040</v>
      </c>
      <c r="G4190" s="4" t="s">
        <v>12571</v>
      </c>
      <c r="H4190" s="4" t="s">
        <v>20</v>
      </c>
      <c r="I4190" s="4" t="s">
        <v>21</v>
      </c>
      <c r="J4190" s="4" t="s">
        <v>36</v>
      </c>
      <c r="K4190" s="4" t="s">
        <v>12340</v>
      </c>
      <c r="L4190" s="4" t="s">
        <v>10478</v>
      </c>
      <c r="M4190" s="5">
        <v>44569</v>
      </c>
      <c r="N4190" s="6">
        <v>2122</v>
      </c>
      <c r="O4190" s="4">
        <f t="shared" si="130"/>
        <v>8</v>
      </c>
      <c r="P4190" s="4" t="str">
        <f t="shared" si="131"/>
        <v>2022-01</v>
      </c>
    </row>
    <row r="4191" spans="1:16" ht="12.75" x14ac:dyDescent="0.2">
      <c r="A4191" s="4" t="s">
        <v>3048</v>
      </c>
      <c r="B4191" s="4" t="s">
        <v>12289</v>
      </c>
      <c r="C4191" s="4" t="s">
        <v>12841</v>
      </c>
      <c r="D4191" s="4" t="s">
        <v>1496</v>
      </c>
      <c r="E4191" s="4" t="s">
        <v>13113</v>
      </c>
      <c r="F4191" s="4" t="s">
        <v>13114</v>
      </c>
      <c r="G4191" s="4" t="s">
        <v>13116</v>
      </c>
      <c r="H4191" s="4" t="s">
        <v>20</v>
      </c>
      <c r="I4191" s="4" t="s">
        <v>21</v>
      </c>
      <c r="J4191" s="4" t="s">
        <v>39</v>
      </c>
      <c r="K4191" s="4" t="s">
        <v>12850</v>
      </c>
      <c r="L4191" s="4" t="s">
        <v>10345</v>
      </c>
      <c r="M4191" s="5">
        <v>44569</v>
      </c>
      <c r="N4191" s="6">
        <v>7259</v>
      </c>
      <c r="O4191" s="4">
        <f t="shared" si="130"/>
        <v>8</v>
      </c>
      <c r="P4191" s="4" t="str">
        <f t="shared" si="131"/>
        <v>2022-01</v>
      </c>
    </row>
    <row r="4192" spans="1:16" ht="12.75" x14ac:dyDescent="0.2">
      <c r="A4192" s="4" t="s">
        <v>3048</v>
      </c>
      <c r="B4192" s="4" t="s">
        <v>12289</v>
      </c>
      <c r="C4192" s="4" t="s">
        <v>12841</v>
      </c>
      <c r="D4192" s="4" t="s">
        <v>13222</v>
      </c>
      <c r="E4192" s="4" t="s">
        <v>12117</v>
      </c>
      <c r="F4192" s="4" t="s">
        <v>12118</v>
      </c>
      <c r="G4192" s="4" t="s">
        <v>13232</v>
      </c>
      <c r="H4192" s="4" t="s">
        <v>20</v>
      </c>
      <c r="I4192" s="4" t="s">
        <v>21</v>
      </c>
      <c r="J4192" s="4" t="s">
        <v>1491</v>
      </c>
      <c r="K4192" s="4" t="s">
        <v>12845</v>
      </c>
      <c r="L4192" s="4" t="s">
        <v>12121</v>
      </c>
      <c r="M4192" s="5">
        <v>44569</v>
      </c>
      <c r="N4192" s="6">
        <v>1440</v>
      </c>
      <c r="O4192" s="4">
        <f t="shared" si="130"/>
        <v>8</v>
      </c>
      <c r="P4192" s="4" t="str">
        <f t="shared" si="131"/>
        <v>2022-01</v>
      </c>
    </row>
    <row r="4193" spans="1:16" ht="12.75" x14ac:dyDescent="0.2">
      <c r="A4193" s="4" t="s">
        <v>1050</v>
      </c>
      <c r="B4193" s="4" t="s">
        <v>1051</v>
      </c>
      <c r="C4193" s="4" t="s">
        <v>1052</v>
      </c>
      <c r="D4193" s="4" t="s">
        <v>1497</v>
      </c>
      <c r="E4193" s="4" t="s">
        <v>1510</v>
      </c>
      <c r="F4193" s="4" t="s">
        <v>1511</v>
      </c>
      <c r="G4193" s="4" t="s">
        <v>1513</v>
      </c>
      <c r="H4193" s="4" t="s">
        <v>210</v>
      </c>
      <c r="I4193" s="4" t="s">
        <v>343</v>
      </c>
      <c r="J4193" s="4" t="s">
        <v>39</v>
      </c>
      <c r="K4193" s="4" t="s">
        <v>1132</v>
      </c>
      <c r="L4193" s="4" t="s">
        <v>1175</v>
      </c>
      <c r="M4193" s="5">
        <v>44570</v>
      </c>
      <c r="N4193" s="6">
        <v>447</v>
      </c>
      <c r="O4193" s="4">
        <f t="shared" si="130"/>
        <v>9</v>
      </c>
      <c r="P4193" s="4" t="str">
        <f t="shared" si="131"/>
        <v>2022-01</v>
      </c>
    </row>
    <row r="4194" spans="1:16" ht="12.75" x14ac:dyDescent="0.2">
      <c r="A4194" s="4" t="s">
        <v>1050</v>
      </c>
      <c r="B4194" s="4" t="s">
        <v>1051</v>
      </c>
      <c r="C4194" s="4" t="s">
        <v>1052</v>
      </c>
      <c r="D4194" s="4" t="s">
        <v>1681</v>
      </c>
      <c r="E4194" s="4" t="s">
        <v>1257</v>
      </c>
      <c r="F4194" s="4" t="s">
        <v>1258</v>
      </c>
      <c r="G4194" s="4" t="s">
        <v>1259</v>
      </c>
      <c r="H4194" s="4" t="s">
        <v>20</v>
      </c>
      <c r="I4194" s="4" t="s">
        <v>29</v>
      </c>
      <c r="J4194" s="4" t="s">
        <v>22</v>
      </c>
      <c r="K4194" s="4" t="s">
        <v>1208</v>
      </c>
      <c r="L4194" s="4" t="s">
        <v>1209</v>
      </c>
      <c r="M4194" s="5">
        <v>44570</v>
      </c>
      <c r="N4194" s="6">
        <v>2069</v>
      </c>
      <c r="O4194" s="4">
        <f t="shared" si="130"/>
        <v>9</v>
      </c>
      <c r="P4194" s="4" t="str">
        <f t="shared" si="131"/>
        <v>2022-01</v>
      </c>
    </row>
    <row r="4195" spans="1:16" ht="12.75" x14ac:dyDescent="0.2">
      <c r="A4195" s="4" t="s">
        <v>1050</v>
      </c>
      <c r="B4195" s="4" t="s">
        <v>1051</v>
      </c>
      <c r="C4195" s="4" t="s">
        <v>1999</v>
      </c>
      <c r="D4195" s="4" t="s">
        <v>2078</v>
      </c>
      <c r="E4195" s="4" t="s">
        <v>2198</v>
      </c>
      <c r="F4195" s="4" t="s">
        <v>2199</v>
      </c>
      <c r="G4195" s="4" t="s">
        <v>2201</v>
      </c>
      <c r="H4195" s="4" t="s">
        <v>20</v>
      </c>
      <c r="I4195" s="4" t="s">
        <v>21</v>
      </c>
      <c r="J4195" s="4" t="s">
        <v>22</v>
      </c>
      <c r="K4195" s="4" t="s">
        <v>2003</v>
      </c>
      <c r="L4195" s="4" t="s">
        <v>1195</v>
      </c>
      <c r="M4195" s="5">
        <v>44570</v>
      </c>
      <c r="N4195" s="6">
        <v>8183</v>
      </c>
      <c r="O4195" s="4">
        <f t="shared" si="130"/>
        <v>9</v>
      </c>
      <c r="P4195" s="4" t="str">
        <f t="shared" si="131"/>
        <v>2022-01</v>
      </c>
    </row>
    <row r="4196" spans="1:16" ht="12.75" x14ac:dyDescent="0.2">
      <c r="A4196" s="4" t="s">
        <v>1050</v>
      </c>
      <c r="B4196" s="4" t="s">
        <v>1051</v>
      </c>
      <c r="C4196" s="4" t="s">
        <v>2556</v>
      </c>
      <c r="D4196" s="4" t="s">
        <v>2922</v>
      </c>
      <c r="E4196" s="4" t="s">
        <v>2957</v>
      </c>
      <c r="F4196" s="4" t="s">
        <v>2958</v>
      </c>
      <c r="G4196" s="4" t="s">
        <v>2959</v>
      </c>
      <c r="H4196" s="4" t="s">
        <v>20</v>
      </c>
      <c r="I4196" s="4" t="s">
        <v>21</v>
      </c>
      <c r="J4196" s="4" t="s">
        <v>162</v>
      </c>
      <c r="K4196" s="4" t="s">
        <v>2560</v>
      </c>
      <c r="L4196" s="4" t="s">
        <v>2373</v>
      </c>
      <c r="M4196" s="5">
        <v>44570</v>
      </c>
      <c r="N4196" s="6">
        <v>4300</v>
      </c>
      <c r="O4196" s="4">
        <f t="shared" si="130"/>
        <v>9</v>
      </c>
      <c r="P4196" s="4" t="str">
        <f t="shared" si="131"/>
        <v>2022-01</v>
      </c>
    </row>
    <row r="4197" spans="1:16" ht="12.75" x14ac:dyDescent="0.2">
      <c r="A4197" s="4" t="s">
        <v>14</v>
      </c>
      <c r="B4197" s="4" t="s">
        <v>3761</v>
      </c>
      <c r="C4197" s="4" t="s">
        <v>3762</v>
      </c>
      <c r="D4197" s="4" t="s">
        <v>4034</v>
      </c>
      <c r="E4197" s="4" t="s">
        <v>4035</v>
      </c>
      <c r="F4197" s="4" t="s">
        <v>4036</v>
      </c>
      <c r="G4197" s="4" t="s">
        <v>4037</v>
      </c>
      <c r="H4197" s="4" t="s">
        <v>20</v>
      </c>
      <c r="I4197" s="4" t="s">
        <v>29</v>
      </c>
      <c r="J4197" s="4" t="s">
        <v>22</v>
      </c>
      <c r="K4197" s="4" t="s">
        <v>3766</v>
      </c>
      <c r="L4197" s="4" t="s">
        <v>3767</v>
      </c>
      <c r="M4197" s="5">
        <v>44570</v>
      </c>
      <c r="N4197" s="6">
        <v>2286</v>
      </c>
      <c r="O4197" s="4">
        <f t="shared" si="130"/>
        <v>9</v>
      </c>
      <c r="P4197" s="4" t="str">
        <f t="shared" si="131"/>
        <v>2022-01</v>
      </c>
    </row>
    <row r="4198" spans="1:16" ht="12.75" x14ac:dyDescent="0.2">
      <c r="A4198" s="4" t="s">
        <v>14</v>
      </c>
      <c r="B4198" s="4" t="s">
        <v>4342</v>
      </c>
      <c r="C4198" s="4" t="s">
        <v>4343</v>
      </c>
      <c r="D4198" s="4" t="s">
        <v>4657</v>
      </c>
      <c r="E4198" s="4" t="s">
        <v>4658</v>
      </c>
      <c r="F4198" s="4" t="s">
        <v>4659</v>
      </c>
      <c r="G4198" s="4" t="s">
        <v>4661</v>
      </c>
      <c r="H4198" s="4" t="s">
        <v>20</v>
      </c>
      <c r="I4198" s="4" t="s">
        <v>21</v>
      </c>
      <c r="J4198" s="4" t="s">
        <v>22</v>
      </c>
      <c r="K4198" s="4" t="s">
        <v>4347</v>
      </c>
      <c r="L4198" s="4" t="s">
        <v>4348</v>
      </c>
      <c r="M4198" s="5">
        <v>44570</v>
      </c>
      <c r="N4198" s="6">
        <v>4534</v>
      </c>
      <c r="O4198" s="4">
        <f t="shared" si="130"/>
        <v>9</v>
      </c>
      <c r="P4198" s="4" t="str">
        <f t="shared" si="131"/>
        <v>2022-01</v>
      </c>
    </row>
    <row r="4199" spans="1:16" ht="12.75" x14ac:dyDescent="0.2">
      <c r="A4199" s="4" t="s">
        <v>14</v>
      </c>
      <c r="B4199" s="4" t="s">
        <v>4342</v>
      </c>
      <c r="C4199" s="4" t="s">
        <v>4343</v>
      </c>
      <c r="D4199" s="4" t="s">
        <v>4980</v>
      </c>
      <c r="E4199" s="4" t="s">
        <v>5001</v>
      </c>
      <c r="F4199" s="4" t="s">
        <v>5002</v>
      </c>
      <c r="G4199" s="4" t="s">
        <v>5003</v>
      </c>
      <c r="H4199" s="4" t="s">
        <v>210</v>
      </c>
      <c r="I4199" s="4" t="s">
        <v>210</v>
      </c>
      <c r="J4199" s="4" t="s">
        <v>877</v>
      </c>
      <c r="K4199" s="4" t="s">
        <v>4362</v>
      </c>
      <c r="L4199" s="4" t="s">
        <v>4363</v>
      </c>
      <c r="M4199" s="5">
        <v>44570</v>
      </c>
      <c r="N4199" s="6">
        <v>4596</v>
      </c>
      <c r="O4199" s="4">
        <f t="shared" si="130"/>
        <v>9</v>
      </c>
      <c r="P4199" s="4" t="str">
        <f t="shared" si="131"/>
        <v>2022-01</v>
      </c>
    </row>
    <row r="4200" spans="1:16" ht="12.75" x14ac:dyDescent="0.2">
      <c r="A4200" s="4" t="s">
        <v>14</v>
      </c>
      <c r="B4200" s="4" t="s">
        <v>4342</v>
      </c>
      <c r="C4200" s="4" t="s">
        <v>4343</v>
      </c>
      <c r="D4200" s="4" t="s">
        <v>5198</v>
      </c>
      <c r="E4200" s="4" t="s">
        <v>5229</v>
      </c>
      <c r="F4200" s="4" t="s">
        <v>5230</v>
      </c>
      <c r="G4200" s="4" t="s">
        <v>5231</v>
      </c>
      <c r="H4200" s="4" t="s">
        <v>210</v>
      </c>
      <c r="I4200" s="4" t="s">
        <v>210</v>
      </c>
      <c r="J4200" s="4" t="s">
        <v>226</v>
      </c>
      <c r="K4200" s="4" t="s">
        <v>4396</v>
      </c>
      <c r="L4200" s="4" t="s">
        <v>4374</v>
      </c>
      <c r="M4200" s="5">
        <v>44570</v>
      </c>
      <c r="N4200" s="6">
        <v>7198</v>
      </c>
      <c r="O4200" s="4">
        <f t="shared" si="130"/>
        <v>9</v>
      </c>
      <c r="P4200" s="4" t="str">
        <f t="shared" si="131"/>
        <v>2022-01</v>
      </c>
    </row>
    <row r="4201" spans="1:16" ht="12.75" x14ac:dyDescent="0.2">
      <c r="A4201" s="4" t="s">
        <v>14</v>
      </c>
      <c r="B4201" s="4" t="s">
        <v>6544</v>
      </c>
      <c r="C4201" s="4" t="s">
        <v>6545</v>
      </c>
      <c r="D4201" s="4" t="s">
        <v>25</v>
      </c>
      <c r="E4201" s="4" t="s">
        <v>6571</v>
      </c>
      <c r="F4201" s="4" t="s">
        <v>6572</v>
      </c>
      <c r="G4201" s="4" t="s">
        <v>6658</v>
      </c>
      <c r="H4201" s="4" t="s">
        <v>20</v>
      </c>
      <c r="I4201" s="4" t="s">
        <v>29</v>
      </c>
      <c r="J4201" s="4" t="s">
        <v>36</v>
      </c>
      <c r="K4201" s="4" t="s">
        <v>6553</v>
      </c>
      <c r="L4201" s="4" t="s">
        <v>6596</v>
      </c>
      <c r="M4201" s="5">
        <v>44570</v>
      </c>
      <c r="N4201" s="6">
        <v>1859</v>
      </c>
      <c r="O4201" s="4">
        <f t="shared" si="130"/>
        <v>9</v>
      </c>
      <c r="P4201" s="4" t="str">
        <f t="shared" si="131"/>
        <v>2022-01</v>
      </c>
    </row>
    <row r="4202" spans="1:16" ht="12.75" x14ac:dyDescent="0.2">
      <c r="A4202" s="4" t="s">
        <v>14</v>
      </c>
      <c r="B4202" s="4" t="s">
        <v>6544</v>
      </c>
      <c r="C4202" s="4" t="s">
        <v>6545</v>
      </c>
      <c r="D4202" s="4" t="s">
        <v>25</v>
      </c>
      <c r="E4202" s="4" t="s">
        <v>6670</v>
      </c>
      <c r="F4202" s="4" t="s">
        <v>6671</v>
      </c>
      <c r="G4202" s="4" t="s">
        <v>6674</v>
      </c>
      <c r="H4202" s="4" t="s">
        <v>20</v>
      </c>
      <c r="I4202" s="4" t="s">
        <v>29</v>
      </c>
      <c r="J4202" s="4" t="s">
        <v>36</v>
      </c>
      <c r="K4202" s="4" t="s">
        <v>6553</v>
      </c>
      <c r="L4202" s="4" t="s">
        <v>6596</v>
      </c>
      <c r="M4202" s="5">
        <v>44570</v>
      </c>
      <c r="N4202" s="6">
        <v>8572</v>
      </c>
      <c r="O4202" s="4">
        <f t="shared" si="130"/>
        <v>9</v>
      </c>
      <c r="P4202" s="4" t="str">
        <f t="shared" si="131"/>
        <v>2022-01</v>
      </c>
    </row>
    <row r="4203" spans="1:16" ht="12.75" x14ac:dyDescent="0.2">
      <c r="A4203" s="4" t="s">
        <v>14</v>
      </c>
      <c r="B4203" s="4" t="s">
        <v>7127</v>
      </c>
      <c r="C4203" s="4" t="s">
        <v>7128</v>
      </c>
      <c r="D4203" s="4" t="s">
        <v>7389</v>
      </c>
      <c r="E4203" s="4" t="s">
        <v>7390</v>
      </c>
      <c r="F4203" s="4" t="s">
        <v>3048</v>
      </c>
      <c r="G4203" s="4" t="s">
        <v>3048</v>
      </c>
      <c r="H4203" s="4" t="s">
        <v>210</v>
      </c>
      <c r="I4203" s="4" t="s">
        <v>210</v>
      </c>
      <c r="J4203" s="4" t="s">
        <v>3048</v>
      </c>
      <c r="K4203" s="4" t="s">
        <v>7144</v>
      </c>
      <c r="L4203" s="4" t="s">
        <v>7203</v>
      </c>
      <c r="M4203" s="5">
        <v>44570</v>
      </c>
      <c r="N4203" s="6">
        <v>4659</v>
      </c>
      <c r="O4203" s="4">
        <f t="shared" si="130"/>
        <v>9</v>
      </c>
      <c r="P4203" s="4" t="str">
        <f t="shared" si="131"/>
        <v>2022-01</v>
      </c>
    </row>
    <row r="4204" spans="1:16" ht="12.75" x14ac:dyDescent="0.2">
      <c r="A4204" s="4" t="s">
        <v>14</v>
      </c>
      <c r="B4204" s="4" t="s">
        <v>7127</v>
      </c>
      <c r="C4204" s="4" t="s">
        <v>7128</v>
      </c>
      <c r="D4204" s="4" t="s">
        <v>7430</v>
      </c>
      <c r="E4204" s="4" t="s">
        <v>7440</v>
      </c>
      <c r="F4204" s="4" t="s">
        <v>7441</v>
      </c>
      <c r="G4204" s="4" t="s">
        <v>7442</v>
      </c>
      <c r="H4204" s="4" t="s">
        <v>210</v>
      </c>
      <c r="I4204" s="4" t="s">
        <v>210</v>
      </c>
      <c r="J4204" s="4" t="s">
        <v>226</v>
      </c>
      <c r="K4204" s="4" t="s">
        <v>7144</v>
      </c>
      <c r="L4204" s="4" t="s">
        <v>7203</v>
      </c>
      <c r="M4204" s="5">
        <v>44570</v>
      </c>
      <c r="N4204" s="6">
        <v>3333</v>
      </c>
      <c r="O4204" s="4">
        <f t="shared" si="130"/>
        <v>9</v>
      </c>
      <c r="P4204" s="4" t="str">
        <f t="shared" si="131"/>
        <v>2022-01</v>
      </c>
    </row>
    <row r="4205" spans="1:16" ht="12.75" x14ac:dyDescent="0.2">
      <c r="A4205" s="4" t="s">
        <v>14</v>
      </c>
      <c r="B4205" s="4" t="s">
        <v>7654</v>
      </c>
      <c r="C4205" s="4" t="s">
        <v>7655</v>
      </c>
      <c r="D4205" s="4" t="s">
        <v>7822</v>
      </c>
      <c r="E4205" s="4" t="s">
        <v>7765</v>
      </c>
      <c r="F4205" s="4" t="s">
        <v>7766</v>
      </c>
      <c r="G4205" s="4" t="s">
        <v>7824</v>
      </c>
      <c r="H4205" s="4" t="s">
        <v>20</v>
      </c>
      <c r="I4205" s="4" t="s">
        <v>216</v>
      </c>
      <c r="J4205" s="4" t="s">
        <v>22</v>
      </c>
      <c r="K4205" s="4" t="s">
        <v>7659</v>
      </c>
      <c r="L4205" s="4" t="s">
        <v>30</v>
      </c>
      <c r="M4205" s="5">
        <v>44570</v>
      </c>
      <c r="N4205" s="6">
        <v>8180</v>
      </c>
      <c r="O4205" s="4">
        <f t="shared" si="130"/>
        <v>9</v>
      </c>
      <c r="P4205" s="4" t="str">
        <f t="shared" si="131"/>
        <v>2022-01</v>
      </c>
    </row>
    <row r="4206" spans="1:16" ht="12.75" x14ac:dyDescent="0.2">
      <c r="A4206" s="4" t="s">
        <v>14</v>
      </c>
      <c r="B4206" s="4" t="s">
        <v>7654</v>
      </c>
      <c r="C4206" s="4" t="s">
        <v>7825</v>
      </c>
      <c r="D4206" s="4" t="s">
        <v>25</v>
      </c>
      <c r="E4206" s="4" t="s">
        <v>7846</v>
      </c>
      <c r="F4206" s="4" t="s">
        <v>7847</v>
      </c>
      <c r="G4206" s="4" t="s">
        <v>7848</v>
      </c>
      <c r="H4206" s="4" t="s">
        <v>210</v>
      </c>
      <c r="I4206" s="4" t="s">
        <v>343</v>
      </c>
      <c r="J4206" s="4" t="s">
        <v>22</v>
      </c>
      <c r="K4206" s="4" t="s">
        <v>7829</v>
      </c>
      <c r="L4206" s="4" t="s">
        <v>7849</v>
      </c>
      <c r="M4206" s="5">
        <v>44570</v>
      </c>
      <c r="N4206" s="6">
        <v>2561</v>
      </c>
      <c r="O4206" s="4">
        <f t="shared" si="130"/>
        <v>9</v>
      </c>
      <c r="P4206" s="4" t="str">
        <f t="shared" si="131"/>
        <v>2022-01</v>
      </c>
    </row>
    <row r="4207" spans="1:16" ht="12.75" x14ac:dyDescent="0.2">
      <c r="A4207" s="4" t="s">
        <v>14</v>
      </c>
      <c r="B4207" s="4" t="s">
        <v>7654</v>
      </c>
      <c r="C4207" s="4" t="s">
        <v>8288</v>
      </c>
      <c r="D4207" s="4" t="s">
        <v>7820</v>
      </c>
      <c r="E4207" s="4" t="s">
        <v>9169</v>
      </c>
      <c r="F4207" s="4" t="s">
        <v>9170</v>
      </c>
      <c r="G4207" s="4" t="s">
        <v>9180</v>
      </c>
      <c r="H4207" s="4" t="s">
        <v>20</v>
      </c>
      <c r="I4207" s="4" t="s">
        <v>21</v>
      </c>
      <c r="J4207" s="4" t="s">
        <v>22</v>
      </c>
      <c r="K4207" s="4" t="s">
        <v>9172</v>
      </c>
      <c r="L4207" s="4" t="s">
        <v>8112</v>
      </c>
      <c r="M4207" s="5">
        <v>44570</v>
      </c>
      <c r="N4207" s="6">
        <v>4809</v>
      </c>
      <c r="O4207" s="4">
        <f t="shared" si="130"/>
        <v>9</v>
      </c>
      <c r="P4207" s="4" t="str">
        <f t="shared" si="131"/>
        <v>2022-01</v>
      </c>
    </row>
    <row r="4208" spans="1:16" ht="12.75" x14ac:dyDescent="0.2">
      <c r="A4208" s="4" t="s">
        <v>3048</v>
      </c>
      <c r="B4208" s="4" t="s">
        <v>10496</v>
      </c>
      <c r="C4208" s="4" t="s">
        <v>10930</v>
      </c>
      <c r="D4208" s="4" t="s">
        <v>13936</v>
      </c>
      <c r="E4208" s="4" t="s">
        <v>10994</v>
      </c>
      <c r="F4208" s="4" t="s">
        <v>10995</v>
      </c>
      <c r="G4208" s="4" t="s">
        <v>11001</v>
      </c>
      <c r="H4208" s="4" t="s">
        <v>20</v>
      </c>
      <c r="I4208" s="4" t="s">
        <v>21</v>
      </c>
      <c r="J4208" s="4" t="s">
        <v>36</v>
      </c>
      <c r="K4208" s="4" t="s">
        <v>10997</v>
      </c>
      <c r="L4208" s="4" t="s">
        <v>10143</v>
      </c>
      <c r="M4208" s="5">
        <v>44570</v>
      </c>
      <c r="N4208" s="6">
        <v>6990</v>
      </c>
      <c r="O4208" s="4">
        <f t="shared" si="130"/>
        <v>9</v>
      </c>
      <c r="P4208" s="4" t="str">
        <f t="shared" si="131"/>
        <v>2022-01</v>
      </c>
    </row>
    <row r="4209" spans="1:16" ht="12.75" x14ac:dyDescent="0.2">
      <c r="A4209" s="4" t="s">
        <v>3048</v>
      </c>
      <c r="B4209" s="4" t="s">
        <v>10496</v>
      </c>
      <c r="C4209" s="4" t="s">
        <v>10930</v>
      </c>
      <c r="D4209" s="4" t="s">
        <v>25</v>
      </c>
      <c r="E4209" s="4" t="s">
        <v>11130</v>
      </c>
      <c r="F4209" s="4" t="s">
        <v>11131</v>
      </c>
      <c r="G4209" s="4" t="s">
        <v>11378</v>
      </c>
      <c r="H4209" s="4" t="s">
        <v>20</v>
      </c>
      <c r="I4209" s="4" t="s">
        <v>29</v>
      </c>
      <c r="J4209" s="4" t="s">
        <v>36</v>
      </c>
      <c r="K4209" s="4" t="s">
        <v>10934</v>
      </c>
      <c r="L4209" s="4" t="s">
        <v>10935</v>
      </c>
      <c r="M4209" s="5">
        <v>44570</v>
      </c>
      <c r="N4209" s="6">
        <v>2153</v>
      </c>
      <c r="O4209" s="4">
        <f t="shared" si="130"/>
        <v>9</v>
      </c>
      <c r="P4209" s="4" t="str">
        <f t="shared" si="131"/>
        <v>2022-01</v>
      </c>
    </row>
    <row r="4210" spans="1:16" ht="12.75" x14ac:dyDescent="0.2">
      <c r="A4210" s="4" t="s">
        <v>3048</v>
      </c>
      <c r="B4210" s="4" t="s">
        <v>10496</v>
      </c>
      <c r="C4210" s="4" t="s">
        <v>10930</v>
      </c>
      <c r="D4210" s="4" t="s">
        <v>25</v>
      </c>
      <c r="E4210" s="4" t="s">
        <v>11195</v>
      </c>
      <c r="F4210" s="4" t="s">
        <v>11196</v>
      </c>
      <c r="G4210" s="4" t="s">
        <v>11428</v>
      </c>
      <c r="H4210" s="4" t="s">
        <v>20</v>
      </c>
      <c r="I4210" s="4" t="s">
        <v>29</v>
      </c>
      <c r="J4210" s="4" t="s">
        <v>36</v>
      </c>
      <c r="K4210" s="4" t="s">
        <v>10934</v>
      </c>
      <c r="L4210" s="4" t="s">
        <v>10935</v>
      </c>
      <c r="M4210" s="5">
        <v>44570</v>
      </c>
      <c r="N4210" s="6">
        <v>5298</v>
      </c>
      <c r="O4210" s="4">
        <f t="shared" si="130"/>
        <v>9</v>
      </c>
      <c r="P4210" s="4" t="str">
        <f t="shared" si="131"/>
        <v>2022-01</v>
      </c>
    </row>
    <row r="4211" spans="1:16" ht="12.75" x14ac:dyDescent="0.2">
      <c r="A4211" s="4" t="s">
        <v>3048</v>
      </c>
      <c r="B4211" s="4" t="s">
        <v>12289</v>
      </c>
      <c r="C4211" s="4" t="s">
        <v>12643</v>
      </c>
      <c r="D4211" s="4" t="s">
        <v>25</v>
      </c>
      <c r="E4211" s="4" t="s">
        <v>12708</v>
      </c>
      <c r="F4211" s="4" t="s">
        <v>12709</v>
      </c>
      <c r="G4211" s="4" t="s">
        <v>12710</v>
      </c>
      <c r="H4211" s="4" t="s">
        <v>20</v>
      </c>
      <c r="I4211" s="4" t="s">
        <v>29</v>
      </c>
      <c r="J4211" s="4" t="s">
        <v>22</v>
      </c>
      <c r="K4211" s="4" t="s">
        <v>12653</v>
      </c>
      <c r="L4211" s="4" t="s">
        <v>9908</v>
      </c>
      <c r="M4211" s="5">
        <v>44570</v>
      </c>
      <c r="N4211" s="6">
        <v>1508</v>
      </c>
      <c r="O4211" s="4">
        <f t="shared" si="130"/>
        <v>9</v>
      </c>
      <c r="P4211" s="4" t="str">
        <f t="shared" si="131"/>
        <v>2022-01</v>
      </c>
    </row>
    <row r="4212" spans="1:16" ht="12.75" x14ac:dyDescent="0.2">
      <c r="A4212" s="4" t="s">
        <v>3048</v>
      </c>
      <c r="B4212" s="4" t="s">
        <v>12289</v>
      </c>
      <c r="C4212" s="4" t="s">
        <v>12841</v>
      </c>
      <c r="D4212" s="4" t="s">
        <v>13936</v>
      </c>
      <c r="E4212" s="4" t="s">
        <v>12873</v>
      </c>
      <c r="F4212" s="4" t="s">
        <v>12874</v>
      </c>
      <c r="G4212" s="4" t="s">
        <v>12876</v>
      </c>
      <c r="H4212" s="4" t="s">
        <v>20</v>
      </c>
      <c r="I4212" s="4" t="s">
        <v>21</v>
      </c>
      <c r="J4212" s="4" t="s">
        <v>39</v>
      </c>
      <c r="K4212" s="4" t="s">
        <v>12850</v>
      </c>
      <c r="L4212" s="4" t="s">
        <v>10478</v>
      </c>
      <c r="M4212" s="5">
        <v>44570</v>
      </c>
      <c r="N4212" s="6">
        <v>2447</v>
      </c>
      <c r="O4212" s="4">
        <f t="shared" si="130"/>
        <v>9</v>
      </c>
      <c r="P4212" s="4" t="str">
        <f t="shared" si="131"/>
        <v>2022-01</v>
      </c>
    </row>
    <row r="4213" spans="1:16" ht="12.75" x14ac:dyDescent="0.2">
      <c r="A4213" s="4" t="s">
        <v>14</v>
      </c>
      <c r="B4213" s="4" t="s">
        <v>15</v>
      </c>
      <c r="C4213" s="4" t="s">
        <v>504</v>
      </c>
      <c r="D4213" s="4" t="s">
        <v>735</v>
      </c>
      <c r="E4213" s="4" t="s">
        <v>825</v>
      </c>
      <c r="F4213" s="4" t="s">
        <v>826</v>
      </c>
      <c r="G4213" s="4" t="s">
        <v>827</v>
      </c>
      <c r="H4213" s="4" t="s">
        <v>20</v>
      </c>
      <c r="I4213" s="4" t="s">
        <v>21</v>
      </c>
      <c r="J4213" s="4" t="s">
        <v>39</v>
      </c>
      <c r="K4213" s="4" t="s">
        <v>508</v>
      </c>
      <c r="L4213" s="4" t="s">
        <v>24</v>
      </c>
      <c r="M4213" s="5">
        <v>44571</v>
      </c>
      <c r="N4213" s="6">
        <v>4434</v>
      </c>
      <c r="O4213" s="4">
        <f t="shared" si="130"/>
        <v>10</v>
      </c>
      <c r="P4213" s="4" t="str">
        <f t="shared" si="131"/>
        <v>2022-01</v>
      </c>
    </row>
    <row r="4214" spans="1:16" ht="12.75" x14ac:dyDescent="0.2">
      <c r="A4214" s="4" t="s">
        <v>1050</v>
      </c>
      <c r="B4214" s="4" t="s">
        <v>1051</v>
      </c>
      <c r="C4214" s="4" t="s">
        <v>1052</v>
      </c>
      <c r="D4214" s="4" t="s">
        <v>25</v>
      </c>
      <c r="E4214" s="4" t="s">
        <v>1316</v>
      </c>
      <c r="F4214" s="4" t="s">
        <v>1317</v>
      </c>
      <c r="G4214" s="4" t="s">
        <v>1319</v>
      </c>
      <c r="H4214" s="4" t="s">
        <v>210</v>
      </c>
      <c r="I4214" s="4" t="s">
        <v>210</v>
      </c>
      <c r="J4214" s="4" t="s">
        <v>877</v>
      </c>
      <c r="K4214" s="4" t="s">
        <v>1056</v>
      </c>
      <c r="L4214" s="4" t="s">
        <v>1171</v>
      </c>
      <c r="M4214" s="5">
        <v>44571</v>
      </c>
      <c r="N4214" s="6">
        <v>1001</v>
      </c>
      <c r="O4214" s="4">
        <f t="shared" si="130"/>
        <v>10</v>
      </c>
      <c r="P4214" s="4" t="str">
        <f t="shared" si="131"/>
        <v>2022-01</v>
      </c>
    </row>
    <row r="4215" spans="1:16" ht="12.75" x14ac:dyDescent="0.2">
      <c r="A4215" s="4" t="s">
        <v>14</v>
      </c>
      <c r="B4215" s="4" t="s">
        <v>4086</v>
      </c>
      <c r="C4215" s="4" t="s">
        <v>4087</v>
      </c>
      <c r="D4215" s="4" t="s">
        <v>25</v>
      </c>
      <c r="E4215" s="4" t="s">
        <v>4190</v>
      </c>
      <c r="F4215" s="4" t="s">
        <v>4191</v>
      </c>
      <c r="G4215" s="4" t="s">
        <v>4192</v>
      </c>
      <c r="H4215" s="4" t="s">
        <v>20</v>
      </c>
      <c r="I4215" s="4" t="s">
        <v>29</v>
      </c>
      <c r="J4215" s="4" t="s">
        <v>39</v>
      </c>
      <c r="K4215" s="4" t="s">
        <v>4091</v>
      </c>
      <c r="L4215" s="4" t="s">
        <v>4092</v>
      </c>
      <c r="M4215" s="5">
        <v>44571</v>
      </c>
      <c r="N4215" s="6">
        <v>7614</v>
      </c>
      <c r="O4215" s="4">
        <f t="shared" si="130"/>
        <v>10</v>
      </c>
      <c r="P4215" s="4" t="str">
        <f t="shared" si="131"/>
        <v>2022-01</v>
      </c>
    </row>
    <row r="4216" spans="1:16" ht="12.75" x14ac:dyDescent="0.2">
      <c r="A4216" s="4" t="s">
        <v>14</v>
      </c>
      <c r="B4216" s="4" t="s">
        <v>4342</v>
      </c>
      <c r="C4216" s="4" t="s">
        <v>4343</v>
      </c>
      <c r="D4216" s="4" t="s">
        <v>4802</v>
      </c>
      <c r="E4216" s="4" t="s">
        <v>4511</v>
      </c>
      <c r="F4216" s="4" t="s">
        <v>4512</v>
      </c>
      <c r="G4216" s="4" t="s">
        <v>4514</v>
      </c>
      <c r="H4216" s="4" t="s">
        <v>20</v>
      </c>
      <c r="I4216" s="4" t="s">
        <v>29</v>
      </c>
      <c r="J4216" s="4" t="s">
        <v>22</v>
      </c>
      <c r="K4216" s="4" t="s">
        <v>4396</v>
      </c>
      <c r="L4216" s="4" t="s">
        <v>4374</v>
      </c>
      <c r="M4216" s="5">
        <v>44571</v>
      </c>
      <c r="N4216" s="6">
        <v>9095</v>
      </c>
      <c r="O4216" s="4">
        <f t="shared" si="130"/>
        <v>10</v>
      </c>
      <c r="P4216" s="4" t="str">
        <f t="shared" si="131"/>
        <v>2022-01</v>
      </c>
    </row>
    <row r="4217" spans="1:16" ht="12.75" x14ac:dyDescent="0.2">
      <c r="A4217" s="4" t="s">
        <v>1050</v>
      </c>
      <c r="B4217" s="4" t="s">
        <v>5461</v>
      </c>
      <c r="C4217" s="4" t="s">
        <v>5462</v>
      </c>
      <c r="D4217" s="4" t="s">
        <v>6093</v>
      </c>
      <c r="E4217" s="4" t="s">
        <v>5886</v>
      </c>
      <c r="F4217" s="4" t="s">
        <v>5887</v>
      </c>
      <c r="G4217" s="4" t="s">
        <v>6107</v>
      </c>
      <c r="H4217" s="4" t="s">
        <v>210</v>
      </c>
      <c r="I4217" s="4" t="s">
        <v>343</v>
      </c>
      <c r="J4217" s="4" t="s">
        <v>22</v>
      </c>
      <c r="K4217" s="4" t="s">
        <v>5499</v>
      </c>
      <c r="L4217" s="4" t="s">
        <v>5467</v>
      </c>
      <c r="M4217" s="5">
        <v>44571</v>
      </c>
      <c r="N4217" s="6">
        <v>1540</v>
      </c>
      <c r="O4217" s="4">
        <f t="shared" si="130"/>
        <v>10</v>
      </c>
      <c r="P4217" s="4" t="str">
        <f t="shared" si="131"/>
        <v>2022-01</v>
      </c>
    </row>
    <row r="4218" spans="1:16" ht="12.75" x14ac:dyDescent="0.2">
      <c r="A4218" s="4" t="s">
        <v>14</v>
      </c>
      <c r="B4218" s="4" t="s">
        <v>6544</v>
      </c>
      <c r="C4218" s="4" t="s">
        <v>6545</v>
      </c>
      <c r="D4218" s="4" t="s">
        <v>6712</v>
      </c>
      <c r="E4218" s="4" t="s">
        <v>6713</v>
      </c>
      <c r="F4218" s="4" t="s">
        <v>6714</v>
      </c>
      <c r="G4218" s="4" t="s">
        <v>6753</v>
      </c>
      <c r="H4218" s="4" t="s">
        <v>20</v>
      </c>
      <c r="I4218" s="4" t="s">
        <v>29</v>
      </c>
      <c r="J4218" s="4" t="s">
        <v>36</v>
      </c>
      <c r="K4218" s="4" t="s">
        <v>6553</v>
      </c>
      <c r="L4218" s="4" t="s">
        <v>6574</v>
      </c>
      <c r="M4218" s="5">
        <v>44571</v>
      </c>
      <c r="N4218" s="6">
        <v>6650</v>
      </c>
      <c r="O4218" s="4">
        <f t="shared" si="130"/>
        <v>10</v>
      </c>
      <c r="P4218" s="4" t="str">
        <f t="shared" si="131"/>
        <v>2022-01</v>
      </c>
    </row>
    <row r="4219" spans="1:16" ht="12.75" x14ac:dyDescent="0.2">
      <c r="A4219" s="4" t="s">
        <v>14</v>
      </c>
      <c r="B4219" s="4" t="s">
        <v>7127</v>
      </c>
      <c r="C4219" s="4" t="s">
        <v>7128</v>
      </c>
      <c r="D4219" s="4" t="s">
        <v>25</v>
      </c>
      <c r="E4219" s="4" t="s">
        <v>7224</v>
      </c>
      <c r="F4219" s="4" t="s">
        <v>7225</v>
      </c>
      <c r="G4219" s="4" t="s">
        <v>7226</v>
      </c>
      <c r="H4219" s="4" t="s">
        <v>20</v>
      </c>
      <c r="I4219" s="4" t="s">
        <v>29</v>
      </c>
      <c r="J4219" s="4" t="s">
        <v>39</v>
      </c>
      <c r="K4219" s="4" t="s">
        <v>7207</v>
      </c>
      <c r="L4219" s="4" t="s">
        <v>7151</v>
      </c>
      <c r="M4219" s="5">
        <v>44571</v>
      </c>
      <c r="N4219" s="6">
        <v>9360</v>
      </c>
      <c r="O4219" s="4">
        <f t="shared" si="130"/>
        <v>10</v>
      </c>
      <c r="P4219" s="4" t="str">
        <f t="shared" si="131"/>
        <v>2022-01</v>
      </c>
    </row>
    <row r="4220" spans="1:16" ht="12.75" x14ac:dyDescent="0.2">
      <c r="A4220" s="4" t="s">
        <v>3048</v>
      </c>
      <c r="B4220" s="4" t="s">
        <v>10496</v>
      </c>
      <c r="C4220" s="4" t="s">
        <v>10930</v>
      </c>
      <c r="D4220" s="4" t="s">
        <v>13936</v>
      </c>
      <c r="E4220" s="4" t="s">
        <v>10994</v>
      </c>
      <c r="F4220" s="4" t="s">
        <v>10995</v>
      </c>
      <c r="G4220" s="4" t="s">
        <v>10999</v>
      </c>
      <c r="H4220" s="4" t="s">
        <v>20</v>
      </c>
      <c r="I4220" s="4" t="s">
        <v>21</v>
      </c>
      <c r="J4220" s="4" t="s">
        <v>22</v>
      </c>
      <c r="K4220" s="4" t="s">
        <v>10997</v>
      </c>
      <c r="L4220" s="4" t="s">
        <v>10143</v>
      </c>
      <c r="M4220" s="5">
        <v>44571</v>
      </c>
      <c r="N4220" s="6">
        <v>6208</v>
      </c>
      <c r="O4220" s="4">
        <f t="shared" si="130"/>
        <v>10</v>
      </c>
      <c r="P4220" s="4" t="str">
        <f t="shared" si="131"/>
        <v>2022-01</v>
      </c>
    </row>
    <row r="4221" spans="1:16" ht="12.75" x14ac:dyDescent="0.2">
      <c r="A4221" s="4" t="s">
        <v>3048</v>
      </c>
      <c r="B4221" s="4" t="s">
        <v>12289</v>
      </c>
      <c r="C4221" s="4" t="s">
        <v>12291</v>
      </c>
      <c r="D4221" s="4" t="s">
        <v>11658</v>
      </c>
      <c r="E4221" s="4" t="s">
        <v>12611</v>
      </c>
      <c r="F4221" s="4" t="s">
        <v>12612</v>
      </c>
      <c r="G4221" s="4" t="s">
        <v>12615</v>
      </c>
      <c r="H4221" s="4" t="s">
        <v>20</v>
      </c>
      <c r="I4221" s="4" t="s">
        <v>21</v>
      </c>
      <c r="J4221" s="4" t="s">
        <v>36</v>
      </c>
      <c r="K4221" s="4" t="s">
        <v>12319</v>
      </c>
      <c r="L4221" s="4" t="s">
        <v>12320</v>
      </c>
      <c r="M4221" s="5">
        <v>44571</v>
      </c>
      <c r="N4221" s="6">
        <v>8658</v>
      </c>
      <c r="O4221" s="4">
        <f t="shared" si="130"/>
        <v>10</v>
      </c>
      <c r="P4221" s="4" t="str">
        <f t="shared" si="131"/>
        <v>2022-01</v>
      </c>
    </row>
    <row r="4222" spans="1:16" ht="12.75" x14ac:dyDescent="0.2">
      <c r="A4222" s="4" t="s">
        <v>3048</v>
      </c>
      <c r="B4222" s="4" t="s">
        <v>12289</v>
      </c>
      <c r="C4222" s="4" t="s">
        <v>13302</v>
      </c>
      <c r="D4222" s="4" t="s">
        <v>13189</v>
      </c>
      <c r="E4222" s="4" t="s">
        <v>13444</v>
      </c>
      <c r="F4222" s="4" t="s">
        <v>13445</v>
      </c>
      <c r="G4222" s="4" t="s">
        <v>13446</v>
      </c>
      <c r="H4222" s="4" t="s">
        <v>20</v>
      </c>
      <c r="I4222" s="4" t="s">
        <v>21</v>
      </c>
      <c r="J4222" s="4" t="s">
        <v>22</v>
      </c>
      <c r="K4222" s="4" t="s">
        <v>13316</v>
      </c>
      <c r="L4222" s="4" t="s">
        <v>10478</v>
      </c>
      <c r="M4222" s="5">
        <v>44571</v>
      </c>
      <c r="N4222" s="6">
        <v>9699</v>
      </c>
      <c r="O4222" s="4">
        <f t="shared" si="130"/>
        <v>10</v>
      </c>
      <c r="P4222" s="4" t="str">
        <f t="shared" si="131"/>
        <v>2022-01</v>
      </c>
    </row>
    <row r="4223" spans="1:16" ht="12.75" x14ac:dyDescent="0.2">
      <c r="A4223" s="4" t="s">
        <v>3048</v>
      </c>
      <c r="B4223" s="4" t="s">
        <v>12289</v>
      </c>
      <c r="C4223" s="4" t="s">
        <v>13519</v>
      </c>
      <c r="D4223" s="4" t="s">
        <v>25</v>
      </c>
      <c r="E4223" s="4" t="s">
        <v>13533</v>
      </c>
      <c r="F4223" s="4" t="s">
        <v>13534</v>
      </c>
      <c r="G4223" s="4" t="s">
        <v>13577</v>
      </c>
      <c r="H4223" s="4" t="s">
        <v>20</v>
      </c>
      <c r="I4223" s="4" t="s">
        <v>29</v>
      </c>
      <c r="J4223" s="4" t="s">
        <v>36</v>
      </c>
      <c r="K4223" s="4" t="s">
        <v>13523</v>
      </c>
      <c r="L4223" s="4" t="s">
        <v>10345</v>
      </c>
      <c r="M4223" s="5">
        <v>44571</v>
      </c>
      <c r="N4223" s="6">
        <v>2197</v>
      </c>
      <c r="O4223" s="4">
        <f t="shared" si="130"/>
        <v>10</v>
      </c>
      <c r="P4223" s="4" t="str">
        <f t="shared" si="131"/>
        <v>2022-01</v>
      </c>
    </row>
    <row r="4224" spans="1:16" ht="12.75" x14ac:dyDescent="0.2">
      <c r="A4224" s="4" t="s">
        <v>14</v>
      </c>
      <c r="B4224" s="4" t="s">
        <v>15</v>
      </c>
      <c r="C4224" s="4" t="s">
        <v>68</v>
      </c>
      <c r="D4224" s="4" t="s">
        <v>417</v>
      </c>
      <c r="E4224" s="4" t="s">
        <v>422</v>
      </c>
      <c r="F4224" s="4" t="s">
        <v>3048</v>
      </c>
      <c r="G4224" s="4" t="s">
        <v>3048</v>
      </c>
      <c r="H4224" s="4" t="s">
        <v>210</v>
      </c>
      <c r="I4224" s="4" t="s">
        <v>210</v>
      </c>
      <c r="J4224" s="4" t="s">
        <v>3048</v>
      </c>
      <c r="K4224" s="4" t="s">
        <v>109</v>
      </c>
      <c r="L4224" s="4" t="s">
        <v>211</v>
      </c>
      <c r="M4224" s="5">
        <v>44572</v>
      </c>
      <c r="N4224" s="6">
        <v>3641</v>
      </c>
      <c r="O4224" s="4">
        <f t="shared" si="130"/>
        <v>11</v>
      </c>
      <c r="P4224" s="4" t="str">
        <f t="shared" si="131"/>
        <v>2022-01</v>
      </c>
    </row>
    <row r="4225" spans="1:16" ht="12.75" x14ac:dyDescent="0.2">
      <c r="A4225" s="4" t="s">
        <v>1050</v>
      </c>
      <c r="B4225" s="4" t="s">
        <v>1051</v>
      </c>
      <c r="C4225" s="4" t="s">
        <v>1052</v>
      </c>
      <c r="D4225" s="4" t="s">
        <v>1497</v>
      </c>
      <c r="E4225" s="4" t="s">
        <v>1498</v>
      </c>
      <c r="F4225" s="4" t="s">
        <v>1499</v>
      </c>
      <c r="G4225" s="4" t="s">
        <v>1503</v>
      </c>
      <c r="H4225" s="4" t="s">
        <v>210</v>
      </c>
      <c r="I4225" s="4" t="s">
        <v>343</v>
      </c>
      <c r="J4225" s="4" t="s">
        <v>36</v>
      </c>
      <c r="K4225" s="4" t="s">
        <v>1132</v>
      </c>
      <c r="L4225" s="4" t="s">
        <v>1195</v>
      </c>
      <c r="M4225" s="5">
        <v>44572</v>
      </c>
      <c r="N4225" s="6">
        <v>1192</v>
      </c>
      <c r="O4225" s="4">
        <f t="shared" si="130"/>
        <v>11</v>
      </c>
      <c r="P4225" s="4" t="str">
        <f t="shared" si="131"/>
        <v>2022-01</v>
      </c>
    </row>
    <row r="4226" spans="1:16" ht="12.75" x14ac:dyDescent="0.2">
      <c r="A4226" s="4" t="s">
        <v>1050</v>
      </c>
      <c r="B4226" s="4" t="s">
        <v>1051</v>
      </c>
      <c r="C4226" s="4" t="s">
        <v>1052</v>
      </c>
      <c r="D4226" s="4" t="s">
        <v>1550</v>
      </c>
      <c r="E4226" s="4" t="s">
        <v>1532</v>
      </c>
      <c r="F4226" s="4" t="s">
        <v>1533</v>
      </c>
      <c r="G4226" s="4" t="s">
        <v>3048</v>
      </c>
      <c r="H4226" s="4" t="s">
        <v>210</v>
      </c>
      <c r="I4226" s="4" t="s">
        <v>210</v>
      </c>
      <c r="J4226" s="4" t="s">
        <v>3048</v>
      </c>
      <c r="K4226" s="4" t="s">
        <v>1132</v>
      </c>
      <c r="L4226" s="4" t="s">
        <v>1190</v>
      </c>
      <c r="M4226" s="5">
        <v>44572</v>
      </c>
      <c r="N4226" s="6">
        <v>5524</v>
      </c>
      <c r="O4226" s="4">
        <f t="shared" ref="O4226:O4289" si="132">DAY(M4226)</f>
        <v>11</v>
      </c>
      <c r="P4226" s="4" t="str">
        <f t="shared" ref="P4226:P4289" si="133">TEXT(M4226,"YYYY-MM")</f>
        <v>2022-01</v>
      </c>
    </row>
    <row r="4227" spans="1:16" ht="12.75" x14ac:dyDescent="0.2">
      <c r="A4227" s="4" t="s">
        <v>14</v>
      </c>
      <c r="B4227" s="4" t="s">
        <v>4342</v>
      </c>
      <c r="C4227" s="4" t="s">
        <v>4343</v>
      </c>
      <c r="D4227" s="4" t="s">
        <v>4825</v>
      </c>
      <c r="E4227" s="4" t="s">
        <v>4841</v>
      </c>
      <c r="F4227" s="4" t="s">
        <v>4842</v>
      </c>
      <c r="G4227" s="4" t="s">
        <v>4846</v>
      </c>
      <c r="H4227" s="4" t="s">
        <v>20</v>
      </c>
      <c r="I4227" s="4" t="s">
        <v>21</v>
      </c>
      <c r="J4227" s="4" t="s">
        <v>22</v>
      </c>
      <c r="K4227" s="4" t="s">
        <v>4396</v>
      </c>
      <c r="L4227" s="4" t="s">
        <v>4363</v>
      </c>
      <c r="M4227" s="5">
        <v>44572</v>
      </c>
      <c r="N4227" s="6">
        <v>902</v>
      </c>
      <c r="O4227" s="4">
        <f t="shared" si="132"/>
        <v>11</v>
      </c>
      <c r="P4227" s="4" t="str">
        <f t="shared" si="133"/>
        <v>2022-01</v>
      </c>
    </row>
    <row r="4228" spans="1:16" ht="12.75" x14ac:dyDescent="0.2">
      <c r="A4228" s="4" t="s">
        <v>14</v>
      </c>
      <c r="B4228" s="4" t="s">
        <v>4342</v>
      </c>
      <c r="C4228" s="4" t="s">
        <v>4343</v>
      </c>
      <c r="D4228" s="4" t="s">
        <v>4960</v>
      </c>
      <c r="E4228" s="4" t="s">
        <v>4344</v>
      </c>
      <c r="F4228" s="4" t="s">
        <v>4345</v>
      </c>
      <c r="G4228" s="4" t="s">
        <v>4961</v>
      </c>
      <c r="H4228" s="4" t="s">
        <v>20</v>
      </c>
      <c r="I4228" s="4" t="s">
        <v>21</v>
      </c>
      <c r="J4228" s="4" t="s">
        <v>22</v>
      </c>
      <c r="K4228" s="4" t="s">
        <v>4347</v>
      </c>
      <c r="L4228" s="4" t="s">
        <v>4374</v>
      </c>
      <c r="M4228" s="5">
        <v>44572</v>
      </c>
      <c r="N4228" s="6">
        <v>7194</v>
      </c>
      <c r="O4228" s="4">
        <f t="shared" si="132"/>
        <v>11</v>
      </c>
      <c r="P4228" s="4" t="str">
        <f t="shared" si="133"/>
        <v>2022-01</v>
      </c>
    </row>
    <row r="4229" spans="1:16" ht="12.75" x14ac:dyDescent="0.2">
      <c r="A4229" s="4" t="s">
        <v>14</v>
      </c>
      <c r="B4229" s="4" t="s">
        <v>4342</v>
      </c>
      <c r="C4229" s="4" t="s">
        <v>4343</v>
      </c>
      <c r="D4229" s="4" t="s">
        <v>5252</v>
      </c>
      <c r="E4229" s="4" t="s">
        <v>5253</v>
      </c>
      <c r="F4229" s="4" t="s">
        <v>5254</v>
      </c>
      <c r="G4229" s="4" t="s">
        <v>5255</v>
      </c>
      <c r="H4229" s="4" t="s">
        <v>20</v>
      </c>
      <c r="I4229" s="4" t="s">
        <v>29</v>
      </c>
      <c r="J4229" s="4" t="s">
        <v>162</v>
      </c>
      <c r="K4229" s="4" t="s">
        <v>4396</v>
      </c>
      <c r="L4229" s="4" t="s">
        <v>4504</v>
      </c>
      <c r="M4229" s="5">
        <v>44572</v>
      </c>
      <c r="N4229" s="6">
        <v>3847</v>
      </c>
      <c r="O4229" s="4">
        <f t="shared" si="132"/>
        <v>11</v>
      </c>
      <c r="P4229" s="4" t="str">
        <f t="shared" si="133"/>
        <v>2022-01</v>
      </c>
    </row>
    <row r="4230" spans="1:16" ht="12.75" x14ac:dyDescent="0.2">
      <c r="A4230" s="4" t="s">
        <v>14</v>
      </c>
      <c r="B4230" s="4" t="s">
        <v>4342</v>
      </c>
      <c r="C4230" s="4" t="s">
        <v>4343</v>
      </c>
      <c r="D4230" s="4" t="s">
        <v>5322</v>
      </c>
      <c r="E4230" s="4" t="s">
        <v>5323</v>
      </c>
      <c r="F4230" s="4" t="s">
        <v>5324</v>
      </c>
      <c r="G4230" s="4" t="s">
        <v>5358</v>
      </c>
      <c r="H4230" s="4" t="s">
        <v>20</v>
      </c>
      <c r="I4230" s="4" t="s">
        <v>29</v>
      </c>
      <c r="J4230" s="4" t="s">
        <v>22</v>
      </c>
      <c r="K4230" s="4" t="s">
        <v>4396</v>
      </c>
      <c r="L4230" s="4" t="s">
        <v>5013</v>
      </c>
      <c r="M4230" s="5">
        <v>44572</v>
      </c>
      <c r="N4230" s="6">
        <v>7292</v>
      </c>
      <c r="O4230" s="4">
        <f t="shared" si="132"/>
        <v>11</v>
      </c>
      <c r="P4230" s="4" t="str">
        <f t="shared" si="133"/>
        <v>2022-01</v>
      </c>
    </row>
    <row r="4231" spans="1:16" ht="12.75" x14ac:dyDescent="0.2">
      <c r="A4231" s="4" t="s">
        <v>14</v>
      </c>
      <c r="B4231" s="4" t="s">
        <v>7127</v>
      </c>
      <c r="C4231" s="4" t="s">
        <v>7128</v>
      </c>
      <c r="D4231" s="4" t="s">
        <v>25</v>
      </c>
      <c r="E4231" s="4" t="s">
        <v>7227</v>
      </c>
      <c r="F4231" s="4" t="s">
        <v>7228</v>
      </c>
      <c r="G4231" s="4" t="s">
        <v>7229</v>
      </c>
      <c r="H4231" s="4" t="s">
        <v>210</v>
      </c>
      <c r="I4231" s="4" t="s">
        <v>210</v>
      </c>
      <c r="J4231" s="4" t="s">
        <v>226</v>
      </c>
      <c r="K4231" s="4" t="s">
        <v>7144</v>
      </c>
      <c r="L4231" s="4" t="s">
        <v>7203</v>
      </c>
      <c r="M4231" s="5">
        <v>44572</v>
      </c>
      <c r="N4231" s="6">
        <v>9862</v>
      </c>
      <c r="O4231" s="4">
        <f t="shared" si="132"/>
        <v>11</v>
      </c>
      <c r="P4231" s="4" t="str">
        <f t="shared" si="133"/>
        <v>2022-01</v>
      </c>
    </row>
    <row r="4232" spans="1:16" ht="12.75" x14ac:dyDescent="0.2">
      <c r="A4232" s="4" t="s">
        <v>14</v>
      </c>
      <c r="B4232" s="4" t="s">
        <v>7654</v>
      </c>
      <c r="C4232" s="4" t="s">
        <v>8288</v>
      </c>
      <c r="D4232" s="4" t="s">
        <v>8790</v>
      </c>
      <c r="E4232" s="4" t="s">
        <v>8322</v>
      </c>
      <c r="F4232" s="4" t="s">
        <v>8323</v>
      </c>
      <c r="G4232" s="4" t="s">
        <v>8791</v>
      </c>
      <c r="H4232" s="4" t="s">
        <v>20</v>
      </c>
      <c r="I4232" s="4" t="s">
        <v>29</v>
      </c>
      <c r="J4232" s="4" t="s">
        <v>22</v>
      </c>
      <c r="K4232" s="4" t="s">
        <v>8306</v>
      </c>
      <c r="L4232" s="4" t="s">
        <v>3908</v>
      </c>
      <c r="M4232" s="5">
        <v>44572</v>
      </c>
      <c r="N4232" s="6">
        <v>4273</v>
      </c>
      <c r="O4232" s="4">
        <f t="shared" si="132"/>
        <v>11</v>
      </c>
      <c r="P4232" s="4" t="str">
        <f t="shared" si="133"/>
        <v>2022-01</v>
      </c>
    </row>
    <row r="4233" spans="1:16" ht="12.75" x14ac:dyDescent="0.2">
      <c r="A4233" s="4" t="s">
        <v>3048</v>
      </c>
      <c r="B4233" s="4" t="s">
        <v>10496</v>
      </c>
      <c r="C4233" s="4" t="s">
        <v>10497</v>
      </c>
      <c r="D4233" s="4" t="s">
        <v>10792</v>
      </c>
      <c r="E4233" s="4" t="s">
        <v>10796</v>
      </c>
      <c r="F4233" s="4" t="s">
        <v>10797</v>
      </c>
      <c r="G4233" s="4" t="s">
        <v>10798</v>
      </c>
      <c r="H4233" s="4" t="s">
        <v>20</v>
      </c>
      <c r="I4233" s="4" t="s">
        <v>21</v>
      </c>
      <c r="J4233" s="4" t="s">
        <v>39</v>
      </c>
      <c r="K4233" s="4" t="s">
        <v>10539</v>
      </c>
      <c r="L4233" s="4" t="s">
        <v>10502</v>
      </c>
      <c r="M4233" s="5">
        <v>44572</v>
      </c>
      <c r="N4233" s="6">
        <v>2963</v>
      </c>
      <c r="O4233" s="4">
        <f t="shared" si="132"/>
        <v>11</v>
      </c>
      <c r="P4233" s="4" t="str">
        <f t="shared" si="133"/>
        <v>2022-01</v>
      </c>
    </row>
    <row r="4234" spans="1:16" ht="12.75" x14ac:dyDescent="0.2">
      <c r="A4234" s="4" t="s">
        <v>3048</v>
      </c>
      <c r="B4234" s="4" t="s">
        <v>10496</v>
      </c>
      <c r="C4234" s="4" t="s">
        <v>10930</v>
      </c>
      <c r="D4234" s="4" t="s">
        <v>13936</v>
      </c>
      <c r="E4234" s="4" t="s">
        <v>11260</v>
      </c>
      <c r="F4234" s="4" t="s">
        <v>11261</v>
      </c>
      <c r="G4234" s="4" t="s">
        <v>11268</v>
      </c>
      <c r="H4234" s="4" t="s">
        <v>20</v>
      </c>
      <c r="I4234" s="4" t="s">
        <v>21</v>
      </c>
      <c r="J4234" s="4" t="s">
        <v>22</v>
      </c>
      <c r="K4234" s="4" t="s">
        <v>10136</v>
      </c>
      <c r="L4234" s="4" t="s">
        <v>10977</v>
      </c>
      <c r="M4234" s="5">
        <v>44572</v>
      </c>
      <c r="N4234" s="6">
        <v>690</v>
      </c>
      <c r="O4234" s="4">
        <f t="shared" si="132"/>
        <v>11</v>
      </c>
      <c r="P4234" s="4" t="str">
        <f t="shared" si="133"/>
        <v>2022-01</v>
      </c>
    </row>
    <row r="4235" spans="1:16" ht="12.75" x14ac:dyDescent="0.2">
      <c r="A4235" s="4" t="s">
        <v>3048</v>
      </c>
      <c r="B4235" s="4" t="s">
        <v>12289</v>
      </c>
      <c r="C4235" s="4" t="s">
        <v>12841</v>
      </c>
      <c r="D4235" s="4" t="s">
        <v>10273</v>
      </c>
      <c r="E4235" s="4" t="s">
        <v>13017</v>
      </c>
      <c r="F4235" s="4" t="s">
        <v>13018</v>
      </c>
      <c r="G4235" s="4" t="s">
        <v>13022</v>
      </c>
      <c r="H4235" s="4" t="s">
        <v>20</v>
      </c>
      <c r="I4235" s="4" t="s">
        <v>21</v>
      </c>
      <c r="J4235" s="4" t="s">
        <v>22</v>
      </c>
      <c r="K4235" s="4" t="s">
        <v>12850</v>
      </c>
      <c r="L4235" s="4" t="s">
        <v>12121</v>
      </c>
      <c r="M4235" s="5">
        <v>44572</v>
      </c>
      <c r="N4235" s="6">
        <v>994</v>
      </c>
      <c r="O4235" s="4">
        <f t="shared" si="132"/>
        <v>11</v>
      </c>
      <c r="P4235" s="4" t="str">
        <f t="shared" si="133"/>
        <v>2022-01</v>
      </c>
    </row>
    <row r="4236" spans="1:16" ht="12.75" x14ac:dyDescent="0.2">
      <c r="A4236" s="4" t="s">
        <v>3048</v>
      </c>
      <c r="B4236" s="4" t="s">
        <v>13786</v>
      </c>
      <c r="C4236" s="4" t="s">
        <v>13787</v>
      </c>
      <c r="D4236" s="4" t="s">
        <v>12401</v>
      </c>
      <c r="E4236" s="4" t="s">
        <v>13810</v>
      </c>
      <c r="F4236" s="4" t="s">
        <v>13811</v>
      </c>
      <c r="G4236" s="4" t="s">
        <v>13812</v>
      </c>
      <c r="H4236" s="4" t="s">
        <v>20</v>
      </c>
      <c r="I4236" s="4" t="s">
        <v>21</v>
      </c>
      <c r="J4236" s="4" t="s">
        <v>36</v>
      </c>
      <c r="K4236" s="4" t="s">
        <v>13382</v>
      </c>
      <c r="L4236" s="4" t="s">
        <v>10277</v>
      </c>
      <c r="M4236" s="5">
        <v>44572</v>
      </c>
      <c r="N4236" s="6">
        <v>7977</v>
      </c>
      <c r="O4236" s="4">
        <f t="shared" si="132"/>
        <v>11</v>
      </c>
      <c r="P4236" s="4" t="str">
        <f t="shared" si="133"/>
        <v>2022-01</v>
      </c>
    </row>
    <row r="4237" spans="1:16" ht="12.75" x14ac:dyDescent="0.2">
      <c r="A4237" s="4" t="s">
        <v>1050</v>
      </c>
      <c r="B4237" s="4" t="s">
        <v>1051</v>
      </c>
      <c r="C4237" s="4" t="s">
        <v>2425</v>
      </c>
      <c r="D4237" s="4" t="s">
        <v>25</v>
      </c>
      <c r="E4237" s="4" t="s">
        <v>1264</v>
      </c>
      <c r="F4237" s="4" t="s">
        <v>1265</v>
      </c>
      <c r="G4237" s="4" t="s">
        <v>2464</v>
      </c>
      <c r="H4237" s="4" t="s">
        <v>20</v>
      </c>
      <c r="I4237" s="4" t="s">
        <v>29</v>
      </c>
      <c r="J4237" s="4" t="s">
        <v>22</v>
      </c>
      <c r="K4237" s="4" t="s">
        <v>1668</v>
      </c>
      <c r="L4237" s="4" t="s">
        <v>1057</v>
      </c>
      <c r="M4237" s="5">
        <v>44573</v>
      </c>
      <c r="N4237" s="6">
        <v>2344</v>
      </c>
      <c r="O4237" s="4">
        <f t="shared" si="132"/>
        <v>12</v>
      </c>
      <c r="P4237" s="4" t="str">
        <f t="shared" si="133"/>
        <v>2022-01</v>
      </c>
    </row>
    <row r="4238" spans="1:16" ht="12.75" x14ac:dyDescent="0.2">
      <c r="A4238" s="4" t="s">
        <v>1050</v>
      </c>
      <c r="B4238" s="4" t="s">
        <v>1051</v>
      </c>
      <c r="C4238" s="4" t="s">
        <v>2556</v>
      </c>
      <c r="D4238" s="4" t="s">
        <v>2922</v>
      </c>
      <c r="E4238" s="4" t="s">
        <v>2954</v>
      </c>
      <c r="F4238" s="4" t="s">
        <v>2955</v>
      </c>
      <c r="G4238" s="4" t="s">
        <v>2956</v>
      </c>
      <c r="H4238" s="4" t="s">
        <v>20</v>
      </c>
      <c r="I4238" s="4" t="s">
        <v>21</v>
      </c>
      <c r="J4238" s="4" t="s">
        <v>162</v>
      </c>
      <c r="K4238" s="4" t="s">
        <v>2565</v>
      </c>
      <c r="L4238" s="4" t="s">
        <v>2373</v>
      </c>
      <c r="M4238" s="5">
        <v>44573</v>
      </c>
      <c r="N4238" s="6">
        <v>6840</v>
      </c>
      <c r="O4238" s="4">
        <f t="shared" si="132"/>
        <v>12</v>
      </c>
      <c r="P4238" s="4" t="str">
        <f t="shared" si="133"/>
        <v>2022-01</v>
      </c>
    </row>
    <row r="4239" spans="1:16" ht="12.75" x14ac:dyDescent="0.2">
      <c r="A4239" s="4" t="s">
        <v>14</v>
      </c>
      <c r="B4239" s="4" t="s">
        <v>4342</v>
      </c>
      <c r="C4239" s="4" t="s">
        <v>4343</v>
      </c>
      <c r="D4239" s="4" t="s">
        <v>4825</v>
      </c>
      <c r="E4239" s="4" t="s">
        <v>4505</v>
      </c>
      <c r="F4239" s="4" t="s">
        <v>4506</v>
      </c>
      <c r="G4239" s="4" t="s">
        <v>4916</v>
      </c>
      <c r="H4239" s="4" t="s">
        <v>20</v>
      </c>
      <c r="I4239" s="4" t="s">
        <v>29</v>
      </c>
      <c r="J4239" s="4" t="s">
        <v>22</v>
      </c>
      <c r="K4239" s="4" t="s">
        <v>4396</v>
      </c>
      <c r="L4239" s="4" t="s">
        <v>4363</v>
      </c>
      <c r="M4239" s="5">
        <v>44573</v>
      </c>
      <c r="N4239" s="6">
        <v>2822</v>
      </c>
      <c r="O4239" s="4">
        <f t="shared" si="132"/>
        <v>12</v>
      </c>
      <c r="P4239" s="4" t="str">
        <f t="shared" si="133"/>
        <v>2022-01</v>
      </c>
    </row>
    <row r="4240" spans="1:16" ht="12.75" x14ac:dyDescent="0.2">
      <c r="A4240" s="4" t="s">
        <v>1050</v>
      </c>
      <c r="B4240" s="4" t="s">
        <v>5461</v>
      </c>
      <c r="C4240" s="4" t="s">
        <v>5462</v>
      </c>
      <c r="D4240" s="4" t="s">
        <v>5659</v>
      </c>
      <c r="E4240" s="4" t="s">
        <v>5723</v>
      </c>
      <c r="F4240" s="4" t="s">
        <v>5724</v>
      </c>
      <c r="G4240" s="4" t="s">
        <v>5732</v>
      </c>
      <c r="H4240" s="4" t="s">
        <v>20</v>
      </c>
      <c r="I4240" s="4" t="s">
        <v>21</v>
      </c>
      <c r="J4240" s="4" t="s">
        <v>36</v>
      </c>
      <c r="K4240" s="4" t="s">
        <v>5495</v>
      </c>
      <c r="L4240" s="4" t="s">
        <v>5525</v>
      </c>
      <c r="M4240" s="5">
        <v>44573</v>
      </c>
      <c r="N4240" s="6">
        <v>8752</v>
      </c>
      <c r="O4240" s="4">
        <f t="shared" si="132"/>
        <v>12</v>
      </c>
      <c r="P4240" s="4" t="str">
        <f t="shared" si="133"/>
        <v>2022-01</v>
      </c>
    </row>
    <row r="4241" spans="1:16" ht="12.75" x14ac:dyDescent="0.2">
      <c r="A4241" s="4" t="s">
        <v>1050</v>
      </c>
      <c r="B4241" s="4" t="s">
        <v>5461</v>
      </c>
      <c r="C4241" s="4" t="s">
        <v>5462</v>
      </c>
      <c r="D4241" s="4" t="s">
        <v>5863</v>
      </c>
      <c r="E4241" s="4" t="s">
        <v>5629</v>
      </c>
      <c r="F4241" s="4" t="s">
        <v>5630</v>
      </c>
      <c r="G4241" s="4" t="s">
        <v>5866</v>
      </c>
      <c r="H4241" s="4" t="s">
        <v>210</v>
      </c>
      <c r="I4241" s="4" t="s">
        <v>343</v>
      </c>
      <c r="J4241" s="4" t="s">
        <v>22</v>
      </c>
      <c r="K4241" s="4" t="s">
        <v>5515</v>
      </c>
      <c r="L4241" s="4" t="s">
        <v>5516</v>
      </c>
      <c r="M4241" s="5">
        <v>44573</v>
      </c>
      <c r="N4241" s="6">
        <v>8936</v>
      </c>
      <c r="O4241" s="4">
        <f t="shared" si="132"/>
        <v>12</v>
      </c>
      <c r="P4241" s="4" t="str">
        <f t="shared" si="133"/>
        <v>2022-01</v>
      </c>
    </row>
    <row r="4242" spans="1:16" ht="12.75" x14ac:dyDescent="0.2">
      <c r="A4242" s="4" t="s">
        <v>14</v>
      </c>
      <c r="B4242" s="4" t="s">
        <v>7654</v>
      </c>
      <c r="C4242" s="4" t="s">
        <v>9450</v>
      </c>
      <c r="D4242" s="4" t="s">
        <v>9512</v>
      </c>
      <c r="E4242" s="4" t="s">
        <v>9464</v>
      </c>
      <c r="F4242" s="4" t="s">
        <v>9465</v>
      </c>
      <c r="G4242" s="4" t="s">
        <v>9537</v>
      </c>
      <c r="H4242" s="4" t="s">
        <v>210</v>
      </c>
      <c r="I4242" s="4" t="s">
        <v>343</v>
      </c>
      <c r="J4242" s="4" t="s">
        <v>22</v>
      </c>
      <c r="K4242" s="4" t="s">
        <v>9476</v>
      </c>
      <c r="L4242" s="4" t="s">
        <v>9145</v>
      </c>
      <c r="M4242" s="5">
        <v>44573</v>
      </c>
      <c r="N4242" s="6">
        <v>7001</v>
      </c>
      <c r="O4242" s="4">
        <f t="shared" si="132"/>
        <v>12</v>
      </c>
      <c r="P4242" s="4" t="str">
        <f t="shared" si="133"/>
        <v>2022-01</v>
      </c>
    </row>
    <row r="4243" spans="1:16" ht="12.75" x14ac:dyDescent="0.2">
      <c r="A4243" s="4" t="s">
        <v>14</v>
      </c>
      <c r="B4243" s="4" t="s">
        <v>7654</v>
      </c>
      <c r="C4243" s="4" t="s">
        <v>9450</v>
      </c>
      <c r="D4243" s="4" t="s">
        <v>7419</v>
      </c>
      <c r="E4243" s="4" t="s">
        <v>9477</v>
      </c>
      <c r="F4243" s="4" t="s">
        <v>9478</v>
      </c>
      <c r="G4243" s="4" t="s">
        <v>9609</v>
      </c>
      <c r="H4243" s="4" t="s">
        <v>210</v>
      </c>
      <c r="I4243" s="4" t="s">
        <v>210</v>
      </c>
      <c r="J4243" s="4" t="s">
        <v>226</v>
      </c>
      <c r="K4243" s="4" t="s">
        <v>7893</v>
      </c>
      <c r="L4243" s="4" t="s">
        <v>9145</v>
      </c>
      <c r="M4243" s="5">
        <v>44573</v>
      </c>
      <c r="N4243" s="6">
        <v>1460</v>
      </c>
      <c r="O4243" s="4">
        <f t="shared" si="132"/>
        <v>12</v>
      </c>
      <c r="P4243" s="4" t="str">
        <f t="shared" si="133"/>
        <v>2022-01</v>
      </c>
    </row>
    <row r="4244" spans="1:16" ht="12.75" x14ac:dyDescent="0.2">
      <c r="A4244" s="4" t="s">
        <v>14</v>
      </c>
      <c r="B4244" s="4" t="s">
        <v>7654</v>
      </c>
      <c r="C4244" s="4" t="s">
        <v>9693</v>
      </c>
      <c r="D4244" s="4" t="s">
        <v>7419</v>
      </c>
      <c r="E4244" s="4" t="s">
        <v>9509</v>
      </c>
      <c r="F4244" s="4" t="s">
        <v>9510</v>
      </c>
      <c r="G4244" s="4" t="s">
        <v>9868</v>
      </c>
      <c r="H4244" s="4" t="s">
        <v>20</v>
      </c>
      <c r="I4244" s="4" t="s">
        <v>21</v>
      </c>
      <c r="J4244" s="4" t="s">
        <v>22</v>
      </c>
      <c r="K4244" s="4" t="s">
        <v>9697</v>
      </c>
      <c r="L4244" s="4" t="s">
        <v>721</v>
      </c>
      <c r="M4244" s="5">
        <v>44573</v>
      </c>
      <c r="N4244" s="6">
        <v>2544</v>
      </c>
      <c r="O4244" s="4">
        <f t="shared" si="132"/>
        <v>12</v>
      </c>
      <c r="P4244" s="4" t="str">
        <f t="shared" si="133"/>
        <v>2022-01</v>
      </c>
    </row>
    <row r="4245" spans="1:16" ht="12.75" x14ac:dyDescent="0.2">
      <c r="A4245" s="4" t="s">
        <v>3048</v>
      </c>
      <c r="B4245" s="4" t="s">
        <v>10496</v>
      </c>
      <c r="C4245" s="4" t="s">
        <v>10930</v>
      </c>
      <c r="D4245" s="4" t="s">
        <v>11506</v>
      </c>
      <c r="E4245" s="4" t="s">
        <v>11419</v>
      </c>
      <c r="F4245" s="4" t="s">
        <v>11420</v>
      </c>
      <c r="G4245" s="4" t="s">
        <v>11510</v>
      </c>
      <c r="H4245" s="4" t="s">
        <v>210</v>
      </c>
      <c r="I4245" s="4" t="s">
        <v>210</v>
      </c>
      <c r="J4245" s="4" t="s">
        <v>226</v>
      </c>
      <c r="K4245" s="4" t="s">
        <v>10934</v>
      </c>
      <c r="L4245" s="4" t="s">
        <v>3074</v>
      </c>
      <c r="M4245" s="5">
        <v>44573</v>
      </c>
      <c r="N4245" s="6">
        <v>2446</v>
      </c>
      <c r="O4245" s="4">
        <f t="shared" si="132"/>
        <v>12</v>
      </c>
      <c r="P4245" s="4" t="str">
        <f t="shared" si="133"/>
        <v>2022-01</v>
      </c>
    </row>
    <row r="4246" spans="1:16" ht="12.75" x14ac:dyDescent="0.2">
      <c r="A4246" s="4" t="s">
        <v>3048</v>
      </c>
      <c r="B4246" s="4" t="s">
        <v>11712</v>
      </c>
      <c r="C4246" s="4" t="s">
        <v>11719</v>
      </c>
      <c r="D4246" s="4" t="s">
        <v>11882</v>
      </c>
      <c r="E4246" s="4" t="s">
        <v>11879</v>
      </c>
      <c r="F4246" s="4" t="s">
        <v>11880</v>
      </c>
      <c r="G4246" s="4" t="s">
        <v>11887</v>
      </c>
      <c r="H4246" s="4" t="s">
        <v>20</v>
      </c>
      <c r="I4246" s="4" t="s">
        <v>21</v>
      </c>
      <c r="J4246" s="4" t="s">
        <v>36</v>
      </c>
      <c r="K4246" s="4" t="s">
        <v>11723</v>
      </c>
      <c r="L4246" s="4" t="s">
        <v>11888</v>
      </c>
      <c r="M4246" s="5">
        <v>44573</v>
      </c>
      <c r="N4246" s="6">
        <v>4289</v>
      </c>
      <c r="O4246" s="4">
        <f t="shared" si="132"/>
        <v>12</v>
      </c>
      <c r="P4246" s="4" t="str">
        <f t="shared" si="133"/>
        <v>2022-01</v>
      </c>
    </row>
    <row r="4247" spans="1:16" ht="12.75" x14ac:dyDescent="0.2">
      <c r="A4247" s="4" t="s">
        <v>3048</v>
      </c>
      <c r="B4247" s="4" t="s">
        <v>12289</v>
      </c>
      <c r="C4247" s="4" t="s">
        <v>13302</v>
      </c>
      <c r="D4247" s="4" t="s">
        <v>13936</v>
      </c>
      <c r="E4247" s="4" t="s">
        <v>13328</v>
      </c>
      <c r="F4247" s="4" t="s">
        <v>13329</v>
      </c>
      <c r="G4247" s="4" t="s">
        <v>13332</v>
      </c>
      <c r="H4247" s="4" t="s">
        <v>20</v>
      </c>
      <c r="I4247" s="4" t="s">
        <v>21</v>
      </c>
      <c r="J4247" s="4" t="s">
        <v>36</v>
      </c>
      <c r="K4247" s="4" t="s">
        <v>12408</v>
      </c>
      <c r="L4247" s="4" t="s">
        <v>12012</v>
      </c>
      <c r="M4247" s="5">
        <v>44573</v>
      </c>
      <c r="N4247" s="6">
        <v>8256</v>
      </c>
      <c r="O4247" s="4">
        <f t="shared" si="132"/>
        <v>12</v>
      </c>
      <c r="P4247" s="4" t="str">
        <f t="shared" si="133"/>
        <v>2022-01</v>
      </c>
    </row>
    <row r="4248" spans="1:16" ht="12.75" x14ac:dyDescent="0.2">
      <c r="A4248" s="4" t="s">
        <v>14</v>
      </c>
      <c r="B4248" s="4" t="s">
        <v>15</v>
      </c>
      <c r="C4248" s="4" t="s">
        <v>68</v>
      </c>
      <c r="D4248" s="4" t="s">
        <v>25</v>
      </c>
      <c r="E4248" s="4" t="s">
        <v>112</v>
      </c>
      <c r="F4248" s="4" t="s">
        <v>113</v>
      </c>
      <c r="G4248" s="4" t="s">
        <v>222</v>
      </c>
      <c r="H4248" s="4" t="s">
        <v>20</v>
      </c>
      <c r="I4248" s="4" t="s">
        <v>29</v>
      </c>
      <c r="J4248" s="4" t="s">
        <v>39</v>
      </c>
      <c r="K4248" s="4" t="s">
        <v>109</v>
      </c>
      <c r="L4248" s="4" t="s">
        <v>73</v>
      </c>
      <c r="M4248" s="5">
        <v>44574</v>
      </c>
      <c r="N4248" s="6">
        <v>1703</v>
      </c>
      <c r="O4248" s="4">
        <f t="shared" si="132"/>
        <v>13</v>
      </c>
      <c r="P4248" s="4" t="str">
        <f t="shared" si="133"/>
        <v>2022-01</v>
      </c>
    </row>
    <row r="4249" spans="1:16" ht="12.75" x14ac:dyDescent="0.2">
      <c r="A4249" s="4" t="s">
        <v>1050</v>
      </c>
      <c r="B4249" s="4" t="s">
        <v>1051</v>
      </c>
      <c r="C4249" s="4" t="s">
        <v>1052</v>
      </c>
      <c r="D4249" s="4" t="s">
        <v>25</v>
      </c>
      <c r="E4249" s="4" t="s">
        <v>1133</v>
      </c>
      <c r="F4249" s="4" t="s">
        <v>1134</v>
      </c>
      <c r="G4249" s="4" t="s">
        <v>1397</v>
      </c>
      <c r="H4249" s="4" t="s">
        <v>20</v>
      </c>
      <c r="I4249" s="4" t="s">
        <v>29</v>
      </c>
      <c r="J4249" s="4" t="s">
        <v>36</v>
      </c>
      <c r="K4249" s="4" t="s">
        <v>1056</v>
      </c>
      <c r="L4249" s="4" t="s">
        <v>1057</v>
      </c>
      <c r="M4249" s="5">
        <v>44574</v>
      </c>
      <c r="N4249" s="6">
        <v>9039</v>
      </c>
      <c r="O4249" s="4">
        <f t="shared" si="132"/>
        <v>13</v>
      </c>
      <c r="P4249" s="4" t="str">
        <f t="shared" si="133"/>
        <v>2022-01</v>
      </c>
    </row>
    <row r="4250" spans="1:16" ht="12.75" x14ac:dyDescent="0.2">
      <c r="A4250" s="4" t="s">
        <v>1050</v>
      </c>
      <c r="B4250" s="4" t="s">
        <v>1051</v>
      </c>
      <c r="C4250" s="4" t="s">
        <v>2556</v>
      </c>
      <c r="D4250" s="4" t="s">
        <v>2580</v>
      </c>
      <c r="E4250" s="4" t="s">
        <v>2581</v>
      </c>
      <c r="F4250" s="4" t="s">
        <v>2582</v>
      </c>
      <c r="G4250" s="4" t="s">
        <v>2585</v>
      </c>
      <c r="H4250" s="4" t="s">
        <v>20</v>
      </c>
      <c r="I4250" s="4" t="s">
        <v>21</v>
      </c>
      <c r="J4250" s="4" t="s">
        <v>36</v>
      </c>
      <c r="K4250" s="4" t="s">
        <v>2576</v>
      </c>
      <c r="L4250" s="4" t="s">
        <v>2561</v>
      </c>
      <c r="M4250" s="5">
        <v>44574</v>
      </c>
      <c r="N4250" s="6">
        <v>8595</v>
      </c>
      <c r="O4250" s="4">
        <f t="shared" si="132"/>
        <v>13</v>
      </c>
      <c r="P4250" s="4" t="str">
        <f t="shared" si="133"/>
        <v>2022-01</v>
      </c>
    </row>
    <row r="4251" spans="1:16" ht="12.75" x14ac:dyDescent="0.2">
      <c r="A4251" s="4" t="s">
        <v>3048</v>
      </c>
      <c r="B4251" s="4" t="s">
        <v>3049</v>
      </c>
      <c r="C4251" s="4" t="s">
        <v>3050</v>
      </c>
      <c r="D4251" s="4" t="s">
        <v>25</v>
      </c>
      <c r="E4251" s="4" t="s">
        <v>3081</v>
      </c>
      <c r="F4251" s="4" t="s">
        <v>3082</v>
      </c>
      <c r="G4251" s="4" t="s">
        <v>3086</v>
      </c>
      <c r="H4251" s="4" t="s">
        <v>20</v>
      </c>
      <c r="I4251" s="4" t="s">
        <v>29</v>
      </c>
      <c r="J4251" s="4" t="s">
        <v>22</v>
      </c>
      <c r="K4251" s="4" t="s">
        <v>3084</v>
      </c>
      <c r="L4251" s="4" t="s">
        <v>3085</v>
      </c>
      <c r="M4251" s="5">
        <v>44574</v>
      </c>
      <c r="N4251" s="6">
        <v>1635</v>
      </c>
      <c r="O4251" s="4">
        <f t="shared" si="132"/>
        <v>13</v>
      </c>
      <c r="P4251" s="4" t="str">
        <f t="shared" si="133"/>
        <v>2022-01</v>
      </c>
    </row>
    <row r="4252" spans="1:16" ht="12.75" x14ac:dyDescent="0.2">
      <c r="A4252" s="4" t="s">
        <v>14</v>
      </c>
      <c r="B4252" s="4" t="s">
        <v>4086</v>
      </c>
      <c r="C4252" s="4" t="s">
        <v>4087</v>
      </c>
      <c r="D4252" s="4" t="s">
        <v>13936</v>
      </c>
      <c r="E4252" s="4" t="s">
        <v>4129</v>
      </c>
      <c r="F4252" s="4" t="s">
        <v>4130</v>
      </c>
      <c r="G4252" s="4" t="s">
        <v>4132</v>
      </c>
      <c r="H4252" s="4" t="s">
        <v>20</v>
      </c>
      <c r="I4252" s="4" t="s">
        <v>21</v>
      </c>
      <c r="J4252" s="4" t="s">
        <v>22</v>
      </c>
      <c r="K4252" s="4" t="s">
        <v>4124</v>
      </c>
      <c r="L4252" s="4" t="s">
        <v>1114</v>
      </c>
      <c r="M4252" s="5">
        <v>44574</v>
      </c>
      <c r="N4252" s="6">
        <v>159</v>
      </c>
      <c r="O4252" s="4">
        <f t="shared" si="132"/>
        <v>13</v>
      </c>
      <c r="P4252" s="4" t="str">
        <f t="shared" si="133"/>
        <v>2022-01</v>
      </c>
    </row>
    <row r="4253" spans="1:16" ht="12.75" x14ac:dyDescent="0.2">
      <c r="A4253" s="4" t="s">
        <v>14</v>
      </c>
      <c r="B4253" s="4" t="s">
        <v>4342</v>
      </c>
      <c r="C4253" s="4" t="s">
        <v>4343</v>
      </c>
      <c r="D4253" s="4" t="s">
        <v>4825</v>
      </c>
      <c r="E4253" s="4" t="s">
        <v>4897</v>
      </c>
      <c r="F4253" s="4" t="s">
        <v>4898</v>
      </c>
      <c r="G4253" s="4" t="s">
        <v>4900</v>
      </c>
      <c r="H4253" s="4" t="s">
        <v>20</v>
      </c>
      <c r="I4253" s="4" t="s">
        <v>21</v>
      </c>
      <c r="J4253" s="4" t="s">
        <v>22</v>
      </c>
      <c r="K4253" s="4" t="s">
        <v>4396</v>
      </c>
      <c r="L4253" s="4" t="s">
        <v>4363</v>
      </c>
      <c r="M4253" s="5">
        <v>44574</v>
      </c>
      <c r="N4253" s="6">
        <v>5483</v>
      </c>
      <c r="O4253" s="4">
        <f t="shared" si="132"/>
        <v>13</v>
      </c>
      <c r="P4253" s="4" t="str">
        <f t="shared" si="133"/>
        <v>2022-01</v>
      </c>
    </row>
    <row r="4254" spans="1:16" ht="12.75" x14ac:dyDescent="0.2">
      <c r="A4254" s="4" t="s">
        <v>1050</v>
      </c>
      <c r="B4254" s="4" t="s">
        <v>5461</v>
      </c>
      <c r="C4254" s="4" t="s">
        <v>5462</v>
      </c>
      <c r="D4254" s="4" t="s">
        <v>6291</v>
      </c>
      <c r="E4254" s="4" t="s">
        <v>5893</v>
      </c>
      <c r="F4254" s="4" t="s">
        <v>5894</v>
      </c>
      <c r="G4254" s="4" t="s">
        <v>6294</v>
      </c>
      <c r="H4254" s="4" t="s">
        <v>20</v>
      </c>
      <c r="I4254" s="4" t="s">
        <v>21</v>
      </c>
      <c r="J4254" s="4" t="s">
        <v>1491</v>
      </c>
      <c r="K4254" s="4" t="s">
        <v>5515</v>
      </c>
      <c r="L4254" s="4" t="s">
        <v>5516</v>
      </c>
      <c r="M4254" s="5">
        <v>44574</v>
      </c>
      <c r="N4254" s="6">
        <v>7097</v>
      </c>
      <c r="O4254" s="4">
        <f t="shared" si="132"/>
        <v>13</v>
      </c>
      <c r="P4254" s="4" t="str">
        <f t="shared" si="133"/>
        <v>2022-01</v>
      </c>
    </row>
    <row r="4255" spans="1:16" ht="12.75" x14ac:dyDescent="0.2">
      <c r="A4255" s="4" t="s">
        <v>1050</v>
      </c>
      <c r="B4255" s="4" t="s">
        <v>5461</v>
      </c>
      <c r="C4255" s="4" t="s">
        <v>5462</v>
      </c>
      <c r="D4255" s="4" t="s">
        <v>6390</v>
      </c>
      <c r="E4255" s="4" t="s">
        <v>6391</v>
      </c>
      <c r="F4255" s="4" t="s">
        <v>6392</v>
      </c>
      <c r="G4255" s="4" t="s">
        <v>6393</v>
      </c>
      <c r="H4255" s="4" t="s">
        <v>20</v>
      </c>
      <c r="I4255" s="4" t="s">
        <v>21</v>
      </c>
      <c r="J4255" s="4" t="s">
        <v>39</v>
      </c>
      <c r="K4255" s="4" t="s">
        <v>5499</v>
      </c>
      <c r="L4255" s="4" t="s">
        <v>5467</v>
      </c>
      <c r="M4255" s="5">
        <v>44574</v>
      </c>
      <c r="N4255" s="6">
        <v>3768</v>
      </c>
      <c r="O4255" s="4">
        <f t="shared" si="132"/>
        <v>13</v>
      </c>
      <c r="P4255" s="4" t="str">
        <f t="shared" si="133"/>
        <v>2022-01</v>
      </c>
    </row>
    <row r="4256" spans="1:16" ht="12.75" x14ac:dyDescent="0.2">
      <c r="A4256" s="4" t="s">
        <v>14</v>
      </c>
      <c r="B4256" s="4" t="s">
        <v>6544</v>
      </c>
      <c r="C4256" s="4" t="s">
        <v>6545</v>
      </c>
      <c r="D4256" s="4" t="s">
        <v>6988</v>
      </c>
      <c r="E4256" s="4" t="s">
        <v>6682</v>
      </c>
      <c r="F4256" s="4" t="s">
        <v>6683</v>
      </c>
      <c r="G4256" s="4" t="s">
        <v>7004</v>
      </c>
      <c r="H4256" s="4" t="s">
        <v>210</v>
      </c>
      <c r="I4256" s="4" t="s">
        <v>210</v>
      </c>
      <c r="J4256" s="4" t="s">
        <v>877</v>
      </c>
      <c r="K4256" s="4" t="s">
        <v>6549</v>
      </c>
      <c r="L4256" s="4" t="s">
        <v>4951</v>
      </c>
      <c r="M4256" s="5">
        <v>44574</v>
      </c>
      <c r="N4256" s="6">
        <v>7721</v>
      </c>
      <c r="O4256" s="4">
        <f t="shared" si="132"/>
        <v>13</v>
      </c>
      <c r="P4256" s="4" t="str">
        <f t="shared" si="133"/>
        <v>2022-01</v>
      </c>
    </row>
    <row r="4257" spans="1:16" ht="12.75" x14ac:dyDescent="0.2">
      <c r="A4257" s="4" t="s">
        <v>14</v>
      </c>
      <c r="B4257" s="4" t="s">
        <v>7654</v>
      </c>
      <c r="C4257" s="4" t="s">
        <v>7825</v>
      </c>
      <c r="D4257" s="4" t="s">
        <v>7814</v>
      </c>
      <c r="E4257" s="4" t="s">
        <v>7837</v>
      </c>
      <c r="F4257" s="4" t="s">
        <v>7838</v>
      </c>
      <c r="G4257" s="4" t="s">
        <v>7839</v>
      </c>
      <c r="H4257" s="4" t="s">
        <v>20</v>
      </c>
      <c r="I4257" s="4" t="s">
        <v>29</v>
      </c>
      <c r="J4257" s="4" t="s">
        <v>22</v>
      </c>
      <c r="K4257" s="4" t="s">
        <v>7829</v>
      </c>
      <c r="L4257" s="4" t="s">
        <v>7785</v>
      </c>
      <c r="M4257" s="5">
        <v>44574</v>
      </c>
      <c r="N4257" s="6">
        <v>8594</v>
      </c>
      <c r="O4257" s="4">
        <f t="shared" si="132"/>
        <v>13</v>
      </c>
      <c r="P4257" s="4" t="str">
        <f t="shared" si="133"/>
        <v>2022-01</v>
      </c>
    </row>
    <row r="4258" spans="1:16" ht="12.75" x14ac:dyDescent="0.2">
      <c r="A4258" s="4" t="s">
        <v>14</v>
      </c>
      <c r="B4258" s="4" t="s">
        <v>7654</v>
      </c>
      <c r="C4258" s="4" t="s">
        <v>8288</v>
      </c>
      <c r="D4258" s="4" t="s">
        <v>8410</v>
      </c>
      <c r="E4258" s="4" t="s">
        <v>8417</v>
      </c>
      <c r="F4258" s="4" t="s">
        <v>8418</v>
      </c>
      <c r="G4258" s="4" t="s">
        <v>8419</v>
      </c>
      <c r="H4258" s="4" t="s">
        <v>20</v>
      </c>
      <c r="I4258" s="4" t="s">
        <v>21</v>
      </c>
      <c r="J4258" s="4" t="s">
        <v>39</v>
      </c>
      <c r="K4258" s="4" t="s">
        <v>8306</v>
      </c>
      <c r="L4258" s="4" t="s">
        <v>8349</v>
      </c>
      <c r="M4258" s="5">
        <v>44574</v>
      </c>
      <c r="N4258" s="6">
        <v>6311</v>
      </c>
      <c r="O4258" s="4">
        <f t="shared" si="132"/>
        <v>13</v>
      </c>
      <c r="P4258" s="4" t="str">
        <f t="shared" si="133"/>
        <v>2022-01</v>
      </c>
    </row>
    <row r="4259" spans="1:16" ht="12.75" x14ac:dyDescent="0.2">
      <c r="A4259" s="4" t="s">
        <v>14</v>
      </c>
      <c r="B4259" s="4" t="s">
        <v>7654</v>
      </c>
      <c r="C4259" s="4" t="s">
        <v>9450</v>
      </c>
      <c r="D4259" s="4" t="s">
        <v>13936</v>
      </c>
      <c r="E4259" s="4" t="s">
        <v>9454</v>
      </c>
      <c r="F4259" s="4" t="s">
        <v>9455</v>
      </c>
      <c r="G4259" s="4" t="s">
        <v>9456</v>
      </c>
      <c r="H4259" s="4" t="s">
        <v>20</v>
      </c>
      <c r="I4259" s="4" t="s">
        <v>21</v>
      </c>
      <c r="J4259" s="4" t="s">
        <v>36</v>
      </c>
      <c r="K4259" s="4" t="s">
        <v>7893</v>
      </c>
      <c r="L4259" s="4" t="s">
        <v>721</v>
      </c>
      <c r="M4259" s="5">
        <v>44574</v>
      </c>
      <c r="N4259" s="6">
        <v>7811</v>
      </c>
      <c r="O4259" s="4">
        <f t="shared" si="132"/>
        <v>13</v>
      </c>
      <c r="P4259" s="4" t="str">
        <f t="shared" si="133"/>
        <v>2022-01</v>
      </c>
    </row>
    <row r="4260" spans="1:16" ht="12.75" x14ac:dyDescent="0.2">
      <c r="A4260" s="4" t="s">
        <v>14</v>
      </c>
      <c r="B4260" s="4" t="s">
        <v>7654</v>
      </c>
      <c r="C4260" s="4" t="s">
        <v>9693</v>
      </c>
      <c r="D4260" s="4" t="s">
        <v>9497</v>
      </c>
      <c r="E4260" s="4" t="s">
        <v>9509</v>
      </c>
      <c r="F4260" s="4" t="s">
        <v>9510</v>
      </c>
      <c r="G4260" s="4" t="s">
        <v>9784</v>
      </c>
      <c r="H4260" s="4" t="s">
        <v>20</v>
      </c>
      <c r="I4260" s="4" t="s">
        <v>21</v>
      </c>
      <c r="J4260" s="4" t="s">
        <v>22</v>
      </c>
      <c r="K4260" s="4" t="s">
        <v>9697</v>
      </c>
      <c r="L4260" s="4" t="s">
        <v>721</v>
      </c>
      <c r="M4260" s="5">
        <v>44574</v>
      </c>
      <c r="N4260" s="6">
        <v>3529</v>
      </c>
      <c r="O4260" s="4">
        <f t="shared" si="132"/>
        <v>13</v>
      </c>
      <c r="P4260" s="4" t="str">
        <f t="shared" si="133"/>
        <v>2022-01</v>
      </c>
    </row>
    <row r="4261" spans="1:16" ht="12.75" x14ac:dyDescent="0.2">
      <c r="A4261" s="4" t="s">
        <v>3048</v>
      </c>
      <c r="B4261" s="4" t="s">
        <v>10496</v>
      </c>
      <c r="C4261" s="4" t="s">
        <v>10497</v>
      </c>
      <c r="D4261" s="4" t="s">
        <v>13936</v>
      </c>
      <c r="E4261" s="4" t="s">
        <v>10503</v>
      </c>
      <c r="F4261" s="4" t="s">
        <v>10504</v>
      </c>
      <c r="G4261" s="4" t="s">
        <v>10508</v>
      </c>
      <c r="H4261" s="4" t="s">
        <v>20</v>
      </c>
      <c r="I4261" s="4" t="s">
        <v>21</v>
      </c>
      <c r="J4261" s="4" t="s">
        <v>36</v>
      </c>
      <c r="K4261" s="4" t="s">
        <v>10501</v>
      </c>
      <c r="L4261" s="4" t="s">
        <v>10502</v>
      </c>
      <c r="M4261" s="5">
        <v>44574</v>
      </c>
      <c r="N4261" s="6">
        <v>8387</v>
      </c>
      <c r="O4261" s="4">
        <f t="shared" si="132"/>
        <v>13</v>
      </c>
      <c r="P4261" s="4" t="str">
        <f t="shared" si="133"/>
        <v>2022-01</v>
      </c>
    </row>
    <row r="4262" spans="1:16" ht="12.75" x14ac:dyDescent="0.2">
      <c r="A4262" s="4" t="s">
        <v>3048</v>
      </c>
      <c r="B4262" s="4" t="s">
        <v>11712</v>
      </c>
      <c r="C4262" s="4" t="s">
        <v>11934</v>
      </c>
      <c r="D4262" s="4" t="s">
        <v>25</v>
      </c>
      <c r="E4262" s="4" t="s">
        <v>3734</v>
      </c>
      <c r="F4262" s="4" t="s">
        <v>3735</v>
      </c>
      <c r="G4262" s="4" t="s">
        <v>12124</v>
      </c>
      <c r="H4262" s="4" t="s">
        <v>210</v>
      </c>
      <c r="I4262" s="4" t="s">
        <v>210</v>
      </c>
      <c r="J4262" s="4" t="s">
        <v>877</v>
      </c>
      <c r="K4262" s="4" t="s">
        <v>11936</v>
      </c>
      <c r="L4262" s="4" t="s">
        <v>11939</v>
      </c>
      <c r="M4262" s="5">
        <v>44574</v>
      </c>
      <c r="N4262" s="6">
        <v>3134</v>
      </c>
      <c r="O4262" s="4">
        <f t="shared" si="132"/>
        <v>13</v>
      </c>
      <c r="P4262" s="4" t="str">
        <f t="shared" si="133"/>
        <v>2022-01</v>
      </c>
    </row>
    <row r="4263" spans="1:16" ht="12.75" x14ac:dyDescent="0.2">
      <c r="A4263" s="4" t="s">
        <v>3048</v>
      </c>
      <c r="B4263" s="4" t="s">
        <v>11712</v>
      </c>
      <c r="C4263" s="4" t="s">
        <v>11934</v>
      </c>
      <c r="D4263" s="4" t="s">
        <v>12190</v>
      </c>
      <c r="E4263" s="4" t="s">
        <v>12191</v>
      </c>
      <c r="F4263" s="4" t="s">
        <v>12192</v>
      </c>
      <c r="G4263" s="4" t="s">
        <v>12193</v>
      </c>
      <c r="H4263" s="4" t="s">
        <v>20</v>
      </c>
      <c r="I4263" s="4" t="s">
        <v>21</v>
      </c>
      <c r="J4263" s="4" t="s">
        <v>162</v>
      </c>
      <c r="K4263" s="4" t="s">
        <v>8727</v>
      </c>
      <c r="L4263" s="4" t="s">
        <v>3549</v>
      </c>
      <c r="M4263" s="5">
        <v>44574</v>
      </c>
      <c r="N4263" s="6">
        <v>6706</v>
      </c>
      <c r="O4263" s="4">
        <f t="shared" si="132"/>
        <v>13</v>
      </c>
      <c r="P4263" s="4" t="str">
        <f t="shared" si="133"/>
        <v>2022-01</v>
      </c>
    </row>
    <row r="4264" spans="1:16" ht="12.75" x14ac:dyDescent="0.2">
      <c r="A4264" s="4" t="s">
        <v>14</v>
      </c>
      <c r="B4264" s="4" t="s">
        <v>15</v>
      </c>
      <c r="C4264" s="4" t="s">
        <v>68</v>
      </c>
      <c r="D4264" s="4" t="s">
        <v>260</v>
      </c>
      <c r="E4264" s="4" t="s">
        <v>266</v>
      </c>
      <c r="F4264" s="4" t="s">
        <v>267</v>
      </c>
      <c r="G4264" s="4" t="s">
        <v>268</v>
      </c>
      <c r="H4264" s="4" t="s">
        <v>20</v>
      </c>
      <c r="I4264" s="4" t="s">
        <v>21</v>
      </c>
      <c r="J4264" s="4" t="s">
        <v>22</v>
      </c>
      <c r="K4264" s="4" t="s">
        <v>77</v>
      </c>
      <c r="L4264" s="4" t="s">
        <v>100</v>
      </c>
      <c r="M4264" s="5">
        <v>44575</v>
      </c>
      <c r="N4264" s="6">
        <v>9398</v>
      </c>
      <c r="O4264" s="4">
        <f t="shared" si="132"/>
        <v>14</v>
      </c>
      <c r="P4264" s="4" t="str">
        <f t="shared" si="133"/>
        <v>2022-01</v>
      </c>
    </row>
    <row r="4265" spans="1:16" ht="12.75" x14ac:dyDescent="0.2">
      <c r="A4265" s="4" t="s">
        <v>14</v>
      </c>
      <c r="B4265" s="4" t="s">
        <v>15</v>
      </c>
      <c r="C4265" s="4" t="s">
        <v>504</v>
      </c>
      <c r="D4265" s="4" t="s">
        <v>13936</v>
      </c>
      <c r="E4265" s="4" t="s">
        <v>510</v>
      </c>
      <c r="F4265" s="4" t="s">
        <v>511</v>
      </c>
      <c r="G4265" s="4" t="s">
        <v>512</v>
      </c>
      <c r="H4265" s="4" t="s">
        <v>20</v>
      </c>
      <c r="I4265" s="4" t="s">
        <v>21</v>
      </c>
      <c r="J4265" s="4" t="s">
        <v>39</v>
      </c>
      <c r="K4265" s="4" t="s">
        <v>513</v>
      </c>
      <c r="L4265" s="4" t="s">
        <v>24</v>
      </c>
      <c r="M4265" s="5">
        <v>44575</v>
      </c>
      <c r="N4265" s="6">
        <v>640</v>
      </c>
      <c r="O4265" s="4">
        <f t="shared" si="132"/>
        <v>14</v>
      </c>
      <c r="P4265" s="4" t="str">
        <f t="shared" si="133"/>
        <v>2022-01</v>
      </c>
    </row>
    <row r="4266" spans="1:16" ht="12.75" x14ac:dyDescent="0.2">
      <c r="A4266" s="4" t="s">
        <v>1050</v>
      </c>
      <c r="B4266" s="4" t="s">
        <v>1051</v>
      </c>
      <c r="C4266" s="4" t="s">
        <v>2556</v>
      </c>
      <c r="D4266" s="4" t="s">
        <v>2922</v>
      </c>
      <c r="E4266" s="4" t="s">
        <v>2611</v>
      </c>
      <c r="F4266" s="4" t="s">
        <v>2612</v>
      </c>
      <c r="G4266" s="4" t="s">
        <v>2939</v>
      </c>
      <c r="H4266" s="4" t="s">
        <v>20</v>
      </c>
      <c r="I4266" s="4" t="s">
        <v>21</v>
      </c>
      <c r="J4266" s="4" t="s">
        <v>22</v>
      </c>
      <c r="K4266" s="4" t="s">
        <v>2560</v>
      </c>
      <c r="L4266" s="4" t="s">
        <v>2373</v>
      </c>
      <c r="M4266" s="5">
        <v>44575</v>
      </c>
      <c r="N4266" s="6">
        <v>4288</v>
      </c>
      <c r="O4266" s="4">
        <f t="shared" si="132"/>
        <v>14</v>
      </c>
      <c r="P4266" s="4" t="str">
        <f t="shared" si="133"/>
        <v>2022-01</v>
      </c>
    </row>
    <row r="4267" spans="1:16" ht="12.75" x14ac:dyDescent="0.2">
      <c r="A4267" s="4" t="s">
        <v>3048</v>
      </c>
      <c r="B4267" s="4" t="s">
        <v>3049</v>
      </c>
      <c r="C4267" s="4" t="s">
        <v>3522</v>
      </c>
      <c r="D4267" s="4" t="s">
        <v>3482</v>
      </c>
      <c r="E4267" s="4" t="s">
        <v>3671</v>
      </c>
      <c r="F4267" s="4" t="s">
        <v>3672</v>
      </c>
      <c r="G4267" s="4" t="s">
        <v>3675</v>
      </c>
      <c r="H4267" s="4" t="s">
        <v>210</v>
      </c>
      <c r="I4267" s="4" t="s">
        <v>210</v>
      </c>
      <c r="J4267" s="4" t="s">
        <v>226</v>
      </c>
      <c r="K4267" s="4" t="s">
        <v>3554</v>
      </c>
      <c r="L4267" s="4" t="s">
        <v>3152</v>
      </c>
      <c r="M4267" s="5">
        <v>44575</v>
      </c>
      <c r="N4267" s="6">
        <v>2283</v>
      </c>
      <c r="O4267" s="4">
        <f t="shared" si="132"/>
        <v>14</v>
      </c>
      <c r="P4267" s="4" t="str">
        <f t="shared" si="133"/>
        <v>2022-01</v>
      </c>
    </row>
    <row r="4268" spans="1:16" ht="12.75" x14ac:dyDescent="0.2">
      <c r="A4268" s="4" t="s">
        <v>14</v>
      </c>
      <c r="B4268" s="4" t="s">
        <v>4086</v>
      </c>
      <c r="C4268" s="4" t="s">
        <v>4087</v>
      </c>
      <c r="D4268" s="4" t="s">
        <v>25</v>
      </c>
      <c r="E4268" s="4" t="s">
        <v>4126</v>
      </c>
      <c r="F4268" s="4" t="s">
        <v>4127</v>
      </c>
      <c r="G4268" s="4" t="s">
        <v>4200</v>
      </c>
      <c r="H4268" s="4" t="s">
        <v>20</v>
      </c>
      <c r="I4268" s="4" t="s">
        <v>29</v>
      </c>
      <c r="J4268" s="4" t="s">
        <v>36</v>
      </c>
      <c r="K4268" s="4" t="s">
        <v>4091</v>
      </c>
      <c r="L4268" s="4" t="s">
        <v>4092</v>
      </c>
      <c r="M4268" s="5">
        <v>44575</v>
      </c>
      <c r="N4268" s="6">
        <v>8918</v>
      </c>
      <c r="O4268" s="4">
        <f t="shared" si="132"/>
        <v>14</v>
      </c>
      <c r="P4268" s="4" t="str">
        <f t="shared" si="133"/>
        <v>2022-01</v>
      </c>
    </row>
    <row r="4269" spans="1:16" ht="12.75" x14ac:dyDescent="0.2">
      <c r="A4269" s="4" t="s">
        <v>14</v>
      </c>
      <c r="B4269" s="4" t="s">
        <v>4342</v>
      </c>
      <c r="C4269" s="4" t="s">
        <v>4343</v>
      </c>
      <c r="D4269" s="4" t="s">
        <v>4708</v>
      </c>
      <c r="E4269" s="4" t="s">
        <v>4778</v>
      </c>
      <c r="F4269" s="4" t="s">
        <v>4779</v>
      </c>
      <c r="G4269" s="4" t="s">
        <v>4780</v>
      </c>
      <c r="H4269" s="4" t="s">
        <v>20</v>
      </c>
      <c r="I4269" s="4" t="s">
        <v>21</v>
      </c>
      <c r="J4269" s="4" t="s">
        <v>162</v>
      </c>
      <c r="K4269" s="4" t="s">
        <v>4396</v>
      </c>
      <c r="L4269" s="4" t="s">
        <v>4504</v>
      </c>
      <c r="M4269" s="5">
        <v>44575</v>
      </c>
      <c r="N4269" s="6">
        <v>2032</v>
      </c>
      <c r="O4269" s="4">
        <f t="shared" si="132"/>
        <v>14</v>
      </c>
      <c r="P4269" s="4" t="str">
        <f t="shared" si="133"/>
        <v>2022-01</v>
      </c>
    </row>
    <row r="4270" spans="1:16" ht="12.75" x14ac:dyDescent="0.2">
      <c r="A4270" s="4" t="s">
        <v>1050</v>
      </c>
      <c r="B4270" s="4" t="s">
        <v>5461</v>
      </c>
      <c r="C4270" s="4" t="s">
        <v>5462</v>
      </c>
      <c r="D4270" s="4" t="s">
        <v>6030</v>
      </c>
      <c r="E4270" s="4" t="s">
        <v>6018</v>
      </c>
      <c r="F4270" s="4" t="s">
        <v>6019</v>
      </c>
      <c r="G4270" s="4" t="s">
        <v>6034</v>
      </c>
      <c r="H4270" s="4" t="s">
        <v>20</v>
      </c>
      <c r="I4270" s="4" t="s">
        <v>21</v>
      </c>
      <c r="J4270" s="4" t="s">
        <v>22</v>
      </c>
      <c r="K4270" s="4" t="s">
        <v>5515</v>
      </c>
      <c r="L4270" s="4" t="s">
        <v>5516</v>
      </c>
      <c r="M4270" s="5">
        <v>44575</v>
      </c>
      <c r="N4270" s="6">
        <v>7416</v>
      </c>
      <c r="O4270" s="4">
        <f t="shared" si="132"/>
        <v>14</v>
      </c>
      <c r="P4270" s="4" t="str">
        <f t="shared" si="133"/>
        <v>2022-01</v>
      </c>
    </row>
    <row r="4271" spans="1:16" ht="12.75" x14ac:dyDescent="0.2">
      <c r="A4271" s="4" t="s">
        <v>1050</v>
      </c>
      <c r="B4271" s="4" t="s">
        <v>5461</v>
      </c>
      <c r="C4271" s="4" t="s">
        <v>5462</v>
      </c>
      <c r="D4271" s="4" t="s">
        <v>6115</v>
      </c>
      <c r="E4271" s="4" t="s">
        <v>5672</v>
      </c>
      <c r="F4271" s="4" t="s">
        <v>5673</v>
      </c>
      <c r="G4271" s="4" t="s">
        <v>6119</v>
      </c>
      <c r="H4271" s="4" t="s">
        <v>20</v>
      </c>
      <c r="I4271" s="4" t="s">
        <v>21</v>
      </c>
      <c r="J4271" s="4" t="s">
        <v>22</v>
      </c>
      <c r="K4271" s="4" t="s">
        <v>5515</v>
      </c>
      <c r="L4271" s="4" t="s">
        <v>5525</v>
      </c>
      <c r="M4271" s="5">
        <v>44575</v>
      </c>
      <c r="N4271" s="6">
        <v>2126</v>
      </c>
      <c r="O4271" s="4">
        <f t="shared" si="132"/>
        <v>14</v>
      </c>
      <c r="P4271" s="4" t="str">
        <f t="shared" si="133"/>
        <v>2022-01</v>
      </c>
    </row>
    <row r="4272" spans="1:16" ht="12.75" x14ac:dyDescent="0.2">
      <c r="A4272" s="4" t="s">
        <v>14</v>
      </c>
      <c r="B4272" s="4" t="s">
        <v>7127</v>
      </c>
      <c r="C4272" s="4" t="s">
        <v>7128</v>
      </c>
      <c r="D4272" s="4" t="s">
        <v>7603</v>
      </c>
      <c r="E4272" s="4" t="s">
        <v>7629</v>
      </c>
      <c r="F4272" s="4" t="s">
        <v>7630</v>
      </c>
      <c r="G4272" s="4" t="s">
        <v>7631</v>
      </c>
      <c r="H4272" s="4" t="s">
        <v>210</v>
      </c>
      <c r="I4272" s="4" t="s">
        <v>210</v>
      </c>
      <c r="J4272" s="4" t="s">
        <v>877</v>
      </c>
      <c r="K4272" s="4" t="s">
        <v>7132</v>
      </c>
      <c r="L4272" s="4" t="s">
        <v>7203</v>
      </c>
      <c r="M4272" s="5">
        <v>44575</v>
      </c>
      <c r="N4272" s="6">
        <v>8071</v>
      </c>
      <c r="O4272" s="4">
        <f t="shared" si="132"/>
        <v>14</v>
      </c>
      <c r="P4272" s="4" t="str">
        <f t="shared" si="133"/>
        <v>2022-01</v>
      </c>
    </row>
    <row r="4273" spans="1:16" ht="12.75" x14ac:dyDescent="0.2">
      <c r="A4273" s="4" t="s">
        <v>14</v>
      </c>
      <c r="B4273" s="4" t="s">
        <v>7654</v>
      </c>
      <c r="C4273" s="4" t="s">
        <v>7825</v>
      </c>
      <c r="D4273" s="4" t="s">
        <v>7814</v>
      </c>
      <c r="E4273" s="4" t="s">
        <v>7834</v>
      </c>
      <c r="F4273" s="4" t="s">
        <v>7835</v>
      </c>
      <c r="G4273" s="4" t="s">
        <v>7979</v>
      </c>
      <c r="H4273" s="4" t="s">
        <v>20</v>
      </c>
      <c r="I4273" s="4" t="s">
        <v>21</v>
      </c>
      <c r="J4273" s="4" t="s">
        <v>22</v>
      </c>
      <c r="K4273" s="4" t="s">
        <v>7890</v>
      </c>
      <c r="L4273" s="4" t="s">
        <v>7785</v>
      </c>
      <c r="M4273" s="5">
        <v>44575</v>
      </c>
      <c r="N4273" s="6">
        <v>567</v>
      </c>
      <c r="O4273" s="4">
        <f t="shared" si="132"/>
        <v>14</v>
      </c>
      <c r="P4273" s="4" t="str">
        <f t="shared" si="133"/>
        <v>2022-01</v>
      </c>
    </row>
    <row r="4274" spans="1:16" ht="12.75" x14ac:dyDescent="0.2">
      <c r="A4274" s="4" t="s">
        <v>14</v>
      </c>
      <c r="B4274" s="4" t="s">
        <v>7654</v>
      </c>
      <c r="C4274" s="4" t="s">
        <v>7825</v>
      </c>
      <c r="D4274" s="4" t="s">
        <v>8025</v>
      </c>
      <c r="E4274" s="4" t="s">
        <v>8026</v>
      </c>
      <c r="F4274" s="4" t="s">
        <v>8027</v>
      </c>
      <c r="G4274" s="4" t="s">
        <v>8029</v>
      </c>
      <c r="H4274" s="4" t="s">
        <v>20</v>
      </c>
      <c r="I4274" s="4" t="s">
        <v>21</v>
      </c>
      <c r="J4274" s="4" t="s">
        <v>22</v>
      </c>
      <c r="K4274" s="4" t="s">
        <v>7829</v>
      </c>
      <c r="L4274" s="4" t="s">
        <v>7849</v>
      </c>
      <c r="M4274" s="5">
        <v>44575</v>
      </c>
      <c r="N4274" s="6">
        <v>8527</v>
      </c>
      <c r="O4274" s="4">
        <f t="shared" si="132"/>
        <v>14</v>
      </c>
      <c r="P4274" s="4" t="str">
        <f t="shared" si="133"/>
        <v>2022-01</v>
      </c>
    </row>
    <row r="4275" spans="1:16" ht="12.75" x14ac:dyDescent="0.2">
      <c r="A4275" s="4" t="s">
        <v>14</v>
      </c>
      <c r="B4275" s="4" t="s">
        <v>7654</v>
      </c>
      <c r="C4275" s="4" t="s">
        <v>8288</v>
      </c>
      <c r="D4275" s="4" t="s">
        <v>8877</v>
      </c>
      <c r="E4275" s="4" t="s">
        <v>8993</v>
      </c>
      <c r="F4275" s="4" t="s">
        <v>8994</v>
      </c>
      <c r="G4275" s="4" t="s">
        <v>8996</v>
      </c>
      <c r="H4275" s="4" t="s">
        <v>210</v>
      </c>
      <c r="I4275" s="4" t="s">
        <v>210</v>
      </c>
      <c r="J4275" s="4" t="s">
        <v>877</v>
      </c>
      <c r="K4275" s="4" t="s">
        <v>8297</v>
      </c>
      <c r="L4275" s="4" t="s">
        <v>8301</v>
      </c>
      <c r="M4275" s="5">
        <v>44575</v>
      </c>
      <c r="N4275" s="6">
        <v>3702</v>
      </c>
      <c r="O4275" s="4">
        <f t="shared" si="132"/>
        <v>14</v>
      </c>
      <c r="P4275" s="4" t="str">
        <f t="shared" si="133"/>
        <v>2022-01</v>
      </c>
    </row>
    <row r="4276" spans="1:16" ht="12.75" x14ac:dyDescent="0.2">
      <c r="A4276" s="4" t="s">
        <v>14</v>
      </c>
      <c r="B4276" s="4" t="s">
        <v>7654</v>
      </c>
      <c r="C4276" s="4" t="s">
        <v>9450</v>
      </c>
      <c r="D4276" s="4" t="s">
        <v>7419</v>
      </c>
      <c r="E4276" s="4" t="s">
        <v>9661</v>
      </c>
      <c r="F4276" s="4" t="s">
        <v>9662</v>
      </c>
      <c r="G4276" s="4" t="s">
        <v>9663</v>
      </c>
      <c r="H4276" s="4" t="s">
        <v>20</v>
      </c>
      <c r="I4276" s="4" t="s">
        <v>29</v>
      </c>
      <c r="J4276" s="4" t="s">
        <v>36</v>
      </c>
      <c r="K4276" s="4" t="s">
        <v>7893</v>
      </c>
      <c r="L4276" s="4" t="s">
        <v>9145</v>
      </c>
      <c r="M4276" s="5">
        <v>44575</v>
      </c>
      <c r="N4276" s="6">
        <v>4427</v>
      </c>
      <c r="O4276" s="4">
        <f t="shared" si="132"/>
        <v>14</v>
      </c>
      <c r="P4276" s="4" t="str">
        <f t="shared" si="133"/>
        <v>2022-01</v>
      </c>
    </row>
    <row r="4277" spans="1:16" ht="12.75" x14ac:dyDescent="0.2">
      <c r="A4277" s="4" t="s">
        <v>3048</v>
      </c>
      <c r="B4277" s="4" t="s">
        <v>9902</v>
      </c>
      <c r="C4277" s="4" t="s">
        <v>9903</v>
      </c>
      <c r="D4277" s="4" t="s">
        <v>9934</v>
      </c>
      <c r="E4277" s="4" t="s">
        <v>9940</v>
      </c>
      <c r="F4277" s="4" t="s">
        <v>9941</v>
      </c>
      <c r="G4277" s="4" t="s">
        <v>9943</v>
      </c>
      <c r="H4277" s="4" t="s">
        <v>20</v>
      </c>
      <c r="I4277" s="4" t="s">
        <v>21</v>
      </c>
      <c r="J4277" s="4" t="s">
        <v>39</v>
      </c>
      <c r="K4277" s="4" t="s">
        <v>9907</v>
      </c>
      <c r="L4277" s="4" t="s">
        <v>9911</v>
      </c>
      <c r="M4277" s="5">
        <v>44575</v>
      </c>
      <c r="N4277" s="6">
        <v>6249</v>
      </c>
      <c r="O4277" s="4">
        <f t="shared" si="132"/>
        <v>14</v>
      </c>
      <c r="P4277" s="4" t="str">
        <f t="shared" si="133"/>
        <v>2022-01</v>
      </c>
    </row>
    <row r="4278" spans="1:16" ht="12.75" x14ac:dyDescent="0.2">
      <c r="A4278" s="4" t="s">
        <v>3048</v>
      </c>
      <c r="B4278" s="4" t="s">
        <v>10496</v>
      </c>
      <c r="C4278" s="4" t="s">
        <v>10497</v>
      </c>
      <c r="D4278" s="4" t="s">
        <v>13936</v>
      </c>
      <c r="E4278" s="4" t="s">
        <v>10503</v>
      </c>
      <c r="F4278" s="4" t="s">
        <v>10504</v>
      </c>
      <c r="G4278" s="4" t="s">
        <v>10507</v>
      </c>
      <c r="H4278" s="4" t="s">
        <v>20</v>
      </c>
      <c r="I4278" s="4" t="s">
        <v>21</v>
      </c>
      <c r="J4278" s="4" t="s">
        <v>36</v>
      </c>
      <c r="K4278" s="4" t="s">
        <v>10501</v>
      </c>
      <c r="L4278" s="4" t="s">
        <v>10502</v>
      </c>
      <c r="M4278" s="5">
        <v>44575</v>
      </c>
      <c r="N4278" s="6">
        <v>3558</v>
      </c>
      <c r="O4278" s="4">
        <f t="shared" si="132"/>
        <v>14</v>
      </c>
      <c r="P4278" s="4" t="str">
        <f t="shared" si="133"/>
        <v>2022-01</v>
      </c>
    </row>
    <row r="4279" spans="1:16" ht="12.75" x14ac:dyDescent="0.2">
      <c r="A4279" s="4" t="s">
        <v>3048</v>
      </c>
      <c r="B4279" s="4" t="s">
        <v>12289</v>
      </c>
      <c r="C4279" s="4" t="s">
        <v>12291</v>
      </c>
      <c r="D4279" s="4" t="s">
        <v>12555</v>
      </c>
      <c r="E4279" s="4" t="s">
        <v>12556</v>
      </c>
      <c r="F4279" s="4" t="s">
        <v>12557</v>
      </c>
      <c r="G4279" s="4" t="s">
        <v>12558</v>
      </c>
      <c r="H4279" s="4" t="s">
        <v>20</v>
      </c>
      <c r="I4279" s="4" t="s">
        <v>21</v>
      </c>
      <c r="J4279" s="4" t="s">
        <v>39</v>
      </c>
      <c r="K4279" s="4" t="s">
        <v>8727</v>
      </c>
      <c r="L4279" s="4" t="s">
        <v>10478</v>
      </c>
      <c r="M4279" s="5">
        <v>44575</v>
      </c>
      <c r="N4279" s="6">
        <v>1214</v>
      </c>
      <c r="O4279" s="4">
        <f t="shared" si="132"/>
        <v>14</v>
      </c>
      <c r="P4279" s="4" t="str">
        <f t="shared" si="133"/>
        <v>2022-01</v>
      </c>
    </row>
    <row r="4280" spans="1:16" ht="12.75" x14ac:dyDescent="0.2">
      <c r="A4280" s="4" t="s">
        <v>3048</v>
      </c>
      <c r="B4280" s="4" t="s">
        <v>12289</v>
      </c>
      <c r="C4280" s="4" t="s">
        <v>13519</v>
      </c>
      <c r="D4280" s="4" t="s">
        <v>13703</v>
      </c>
      <c r="E4280" s="4" t="s">
        <v>13588</v>
      </c>
      <c r="F4280" s="4" t="s">
        <v>13589</v>
      </c>
      <c r="G4280" s="4" t="s">
        <v>13707</v>
      </c>
      <c r="H4280" s="4" t="s">
        <v>20</v>
      </c>
      <c r="I4280" s="4" t="s">
        <v>29</v>
      </c>
      <c r="J4280" s="4" t="s">
        <v>39</v>
      </c>
      <c r="K4280" s="4" t="s">
        <v>13523</v>
      </c>
      <c r="L4280" s="4" t="s">
        <v>10345</v>
      </c>
      <c r="M4280" s="5">
        <v>44575</v>
      </c>
      <c r="N4280" s="6">
        <v>4856</v>
      </c>
      <c r="O4280" s="4">
        <f t="shared" si="132"/>
        <v>14</v>
      </c>
      <c r="P4280" s="4" t="str">
        <f t="shared" si="133"/>
        <v>2022-01</v>
      </c>
    </row>
    <row r="4281" spans="1:16" ht="12.75" x14ac:dyDescent="0.2">
      <c r="A4281" s="4" t="s">
        <v>14</v>
      </c>
      <c r="B4281" s="4" t="s">
        <v>15</v>
      </c>
      <c r="C4281" s="4" t="s">
        <v>68</v>
      </c>
      <c r="D4281" s="4" t="s">
        <v>333</v>
      </c>
      <c r="E4281" s="4" t="s">
        <v>257</v>
      </c>
      <c r="F4281" s="4" t="s">
        <v>258</v>
      </c>
      <c r="G4281" s="4" t="s">
        <v>342</v>
      </c>
      <c r="H4281" s="4" t="s">
        <v>210</v>
      </c>
      <c r="I4281" s="4" t="s">
        <v>343</v>
      </c>
      <c r="J4281" s="4" t="s">
        <v>22</v>
      </c>
      <c r="K4281" s="4" t="s">
        <v>77</v>
      </c>
      <c r="L4281" s="4" t="s">
        <v>100</v>
      </c>
      <c r="M4281" s="5">
        <v>44576</v>
      </c>
      <c r="N4281" s="6">
        <v>4534</v>
      </c>
      <c r="O4281" s="4">
        <f t="shared" si="132"/>
        <v>15</v>
      </c>
      <c r="P4281" s="4" t="str">
        <f t="shared" si="133"/>
        <v>2022-01</v>
      </c>
    </row>
    <row r="4282" spans="1:16" ht="12.75" x14ac:dyDescent="0.2">
      <c r="A4282" s="4" t="s">
        <v>1050</v>
      </c>
      <c r="B4282" s="4" t="s">
        <v>1051</v>
      </c>
      <c r="C4282" s="4" t="s">
        <v>1052</v>
      </c>
      <c r="D4282" s="4" t="s">
        <v>1918</v>
      </c>
      <c r="E4282" s="4" t="s">
        <v>1927</v>
      </c>
      <c r="F4282" s="4" t="s">
        <v>1928</v>
      </c>
      <c r="G4282" s="4" t="s">
        <v>1929</v>
      </c>
      <c r="H4282" s="4" t="s">
        <v>20</v>
      </c>
      <c r="I4282" s="4" t="s">
        <v>29</v>
      </c>
      <c r="J4282" s="4" t="s">
        <v>39</v>
      </c>
      <c r="K4282" s="4" t="s">
        <v>1056</v>
      </c>
      <c r="L4282" s="4" t="s">
        <v>689</v>
      </c>
      <c r="M4282" s="5">
        <v>44576</v>
      </c>
      <c r="N4282" s="6">
        <v>4080</v>
      </c>
      <c r="O4282" s="4">
        <f t="shared" si="132"/>
        <v>15</v>
      </c>
      <c r="P4282" s="4" t="str">
        <f t="shared" si="133"/>
        <v>2022-01</v>
      </c>
    </row>
    <row r="4283" spans="1:16" ht="12.75" x14ac:dyDescent="0.2">
      <c r="A4283" s="4" t="s">
        <v>1050</v>
      </c>
      <c r="B4283" s="4" t="s">
        <v>1051</v>
      </c>
      <c r="C4283" s="4" t="s">
        <v>1999</v>
      </c>
      <c r="D4283" s="4" t="s">
        <v>2078</v>
      </c>
      <c r="E4283" s="4" t="s">
        <v>2202</v>
      </c>
      <c r="F4283" s="4" t="s">
        <v>2203</v>
      </c>
      <c r="G4283" s="4" t="s">
        <v>2215</v>
      </c>
      <c r="H4283" s="4" t="s">
        <v>20</v>
      </c>
      <c r="I4283" s="4" t="s">
        <v>21</v>
      </c>
      <c r="J4283" s="4" t="s">
        <v>22</v>
      </c>
      <c r="K4283" s="4" t="s">
        <v>2003</v>
      </c>
      <c r="L4283" s="4" t="s">
        <v>1195</v>
      </c>
      <c r="M4283" s="5">
        <v>44576</v>
      </c>
      <c r="N4283" s="6">
        <v>7904</v>
      </c>
      <c r="O4283" s="4">
        <f t="shared" si="132"/>
        <v>15</v>
      </c>
      <c r="P4283" s="4" t="str">
        <f t="shared" si="133"/>
        <v>2022-01</v>
      </c>
    </row>
    <row r="4284" spans="1:16" ht="12.75" x14ac:dyDescent="0.2">
      <c r="A4284" s="4" t="s">
        <v>3048</v>
      </c>
      <c r="B4284" s="4" t="s">
        <v>3049</v>
      </c>
      <c r="C4284" s="4" t="s">
        <v>3522</v>
      </c>
      <c r="D4284" s="4" t="s">
        <v>3688</v>
      </c>
      <c r="E4284" s="4" t="s">
        <v>3576</v>
      </c>
      <c r="F4284" s="4" t="s">
        <v>3577</v>
      </c>
      <c r="G4284" s="4" t="s">
        <v>3689</v>
      </c>
      <c r="H4284" s="4" t="s">
        <v>20</v>
      </c>
      <c r="I4284" s="4" t="s">
        <v>29</v>
      </c>
      <c r="J4284" s="4" t="s">
        <v>36</v>
      </c>
      <c r="K4284" s="4" t="s">
        <v>3554</v>
      </c>
      <c r="L4284" s="4" t="s">
        <v>3152</v>
      </c>
      <c r="M4284" s="5">
        <v>44576</v>
      </c>
      <c r="N4284" s="6">
        <v>1000</v>
      </c>
      <c r="O4284" s="4">
        <f t="shared" si="132"/>
        <v>15</v>
      </c>
      <c r="P4284" s="4" t="str">
        <f t="shared" si="133"/>
        <v>2022-01</v>
      </c>
    </row>
    <row r="4285" spans="1:16" ht="12.75" x14ac:dyDescent="0.2">
      <c r="A4285" s="4" t="s">
        <v>14</v>
      </c>
      <c r="B4285" s="4" t="s">
        <v>4342</v>
      </c>
      <c r="C4285" s="4" t="s">
        <v>4343</v>
      </c>
      <c r="D4285" s="4" t="s">
        <v>25</v>
      </c>
      <c r="E4285" s="4" t="s">
        <v>4359</v>
      </c>
      <c r="F4285" s="4" t="s">
        <v>4360</v>
      </c>
      <c r="G4285" s="4" t="s">
        <v>4421</v>
      </c>
      <c r="H4285" s="4" t="s">
        <v>20</v>
      </c>
      <c r="I4285" s="4" t="s">
        <v>29</v>
      </c>
      <c r="J4285" s="4" t="s">
        <v>39</v>
      </c>
      <c r="K4285" s="4" t="s">
        <v>4362</v>
      </c>
      <c r="L4285" s="4" t="s">
        <v>4363</v>
      </c>
      <c r="M4285" s="5">
        <v>44576</v>
      </c>
      <c r="N4285" s="6">
        <v>3197</v>
      </c>
      <c r="O4285" s="4">
        <f t="shared" si="132"/>
        <v>15</v>
      </c>
      <c r="P4285" s="4" t="str">
        <f t="shared" si="133"/>
        <v>2022-01</v>
      </c>
    </row>
    <row r="4286" spans="1:16" ht="12.75" x14ac:dyDescent="0.2">
      <c r="A4286" s="4" t="s">
        <v>1050</v>
      </c>
      <c r="B4286" s="4" t="s">
        <v>5461</v>
      </c>
      <c r="C4286" s="4" t="s">
        <v>5462</v>
      </c>
      <c r="D4286" s="4" t="s">
        <v>6220</v>
      </c>
      <c r="E4286" s="4" t="s">
        <v>6201</v>
      </c>
      <c r="F4286" s="4" t="s">
        <v>6202</v>
      </c>
      <c r="G4286" s="4" t="s">
        <v>6226</v>
      </c>
      <c r="H4286" s="4" t="s">
        <v>20</v>
      </c>
      <c r="I4286" s="4" t="s">
        <v>21</v>
      </c>
      <c r="J4286" s="4" t="s">
        <v>36</v>
      </c>
      <c r="K4286" s="4" t="s">
        <v>5499</v>
      </c>
      <c r="L4286" s="4" t="s">
        <v>5467</v>
      </c>
      <c r="M4286" s="5">
        <v>44576</v>
      </c>
      <c r="N4286" s="6">
        <v>3109</v>
      </c>
      <c r="O4286" s="4">
        <f t="shared" si="132"/>
        <v>15</v>
      </c>
      <c r="P4286" s="4" t="str">
        <f t="shared" si="133"/>
        <v>2022-01</v>
      </c>
    </row>
    <row r="4287" spans="1:16" ht="12.75" x14ac:dyDescent="0.2">
      <c r="A4287" s="4" t="s">
        <v>1050</v>
      </c>
      <c r="B4287" s="4" t="s">
        <v>5461</v>
      </c>
      <c r="C4287" s="4" t="s">
        <v>5462</v>
      </c>
      <c r="D4287" s="4" t="s">
        <v>6398</v>
      </c>
      <c r="E4287" s="4" t="s">
        <v>5509</v>
      </c>
      <c r="F4287" s="4" t="s">
        <v>5510</v>
      </c>
      <c r="G4287" s="4" t="s">
        <v>6410</v>
      </c>
      <c r="H4287" s="4" t="s">
        <v>20</v>
      </c>
      <c r="I4287" s="4" t="s">
        <v>21</v>
      </c>
      <c r="J4287" s="4" t="s">
        <v>22</v>
      </c>
      <c r="K4287" s="4" t="s">
        <v>5466</v>
      </c>
      <c r="L4287" s="4" t="s">
        <v>5516</v>
      </c>
      <c r="M4287" s="5">
        <v>44576</v>
      </c>
      <c r="N4287" s="6">
        <v>3936</v>
      </c>
      <c r="O4287" s="4">
        <f t="shared" si="132"/>
        <v>15</v>
      </c>
      <c r="P4287" s="4" t="str">
        <f t="shared" si="133"/>
        <v>2022-01</v>
      </c>
    </row>
    <row r="4288" spans="1:16" ht="12.75" x14ac:dyDescent="0.2">
      <c r="A4288" s="4" t="s">
        <v>14</v>
      </c>
      <c r="B4288" s="4" t="s">
        <v>7127</v>
      </c>
      <c r="C4288" s="4" t="s">
        <v>7128</v>
      </c>
      <c r="D4288" s="4" t="s">
        <v>7361</v>
      </c>
      <c r="E4288" s="4" t="s">
        <v>7365</v>
      </c>
      <c r="F4288" s="4" t="s">
        <v>7366</v>
      </c>
      <c r="G4288" s="4" t="s">
        <v>3048</v>
      </c>
      <c r="H4288" s="4" t="s">
        <v>210</v>
      </c>
      <c r="I4288" s="4" t="s">
        <v>210</v>
      </c>
      <c r="J4288" s="4" t="s">
        <v>3048</v>
      </c>
      <c r="K4288" s="4" t="s">
        <v>7135</v>
      </c>
      <c r="L4288" s="4" t="s">
        <v>7203</v>
      </c>
      <c r="M4288" s="5">
        <v>44576</v>
      </c>
      <c r="N4288" s="6">
        <v>7698</v>
      </c>
      <c r="O4288" s="4">
        <f t="shared" si="132"/>
        <v>15</v>
      </c>
      <c r="P4288" s="4" t="str">
        <f t="shared" si="133"/>
        <v>2022-01</v>
      </c>
    </row>
    <row r="4289" spans="1:16" ht="12.75" x14ac:dyDescent="0.2">
      <c r="A4289" s="4" t="s">
        <v>14</v>
      </c>
      <c r="B4289" s="4" t="s">
        <v>7654</v>
      </c>
      <c r="C4289" s="4" t="s">
        <v>7825</v>
      </c>
      <c r="D4289" s="4" t="s">
        <v>7814</v>
      </c>
      <c r="E4289" s="4" t="s">
        <v>7834</v>
      </c>
      <c r="F4289" s="4" t="s">
        <v>7835</v>
      </c>
      <c r="G4289" s="4" t="s">
        <v>7957</v>
      </c>
      <c r="H4289" s="4" t="s">
        <v>20</v>
      </c>
      <c r="I4289" s="4" t="s">
        <v>21</v>
      </c>
      <c r="J4289" s="4" t="s">
        <v>22</v>
      </c>
      <c r="K4289" s="4" t="s">
        <v>7890</v>
      </c>
      <c r="L4289" s="4" t="s">
        <v>7785</v>
      </c>
      <c r="M4289" s="5">
        <v>44576</v>
      </c>
      <c r="N4289" s="6">
        <v>8900</v>
      </c>
      <c r="O4289" s="4">
        <f t="shared" si="132"/>
        <v>15</v>
      </c>
      <c r="P4289" s="4" t="str">
        <f t="shared" si="133"/>
        <v>2022-01</v>
      </c>
    </row>
    <row r="4290" spans="1:16" ht="12.75" x14ac:dyDescent="0.2">
      <c r="A4290" s="4" t="s">
        <v>14</v>
      </c>
      <c r="B4290" s="4" t="s">
        <v>7654</v>
      </c>
      <c r="C4290" s="4" t="s">
        <v>7825</v>
      </c>
      <c r="D4290" s="4" t="s">
        <v>7814</v>
      </c>
      <c r="E4290" s="4" t="s">
        <v>7997</v>
      </c>
      <c r="F4290" s="4" t="s">
        <v>7998</v>
      </c>
      <c r="G4290" s="4" t="s">
        <v>8000</v>
      </c>
      <c r="H4290" s="4" t="s">
        <v>20</v>
      </c>
      <c r="I4290" s="4" t="s">
        <v>21</v>
      </c>
      <c r="J4290" s="4" t="s">
        <v>22</v>
      </c>
      <c r="K4290" s="4" t="s">
        <v>7829</v>
      </c>
      <c r="L4290" s="4" t="s">
        <v>7854</v>
      </c>
      <c r="M4290" s="5">
        <v>44576</v>
      </c>
      <c r="N4290" s="6">
        <v>4248</v>
      </c>
      <c r="O4290" s="4">
        <f t="shared" ref="O4290:O4353" si="134">DAY(M4290)</f>
        <v>15</v>
      </c>
      <c r="P4290" s="4" t="str">
        <f t="shared" ref="P4290:P4353" si="135">TEXT(M4290,"YYYY-MM")</f>
        <v>2022-01</v>
      </c>
    </row>
    <row r="4291" spans="1:16" ht="12.75" x14ac:dyDescent="0.2">
      <c r="A4291" s="4" t="s">
        <v>14</v>
      </c>
      <c r="B4291" s="4" t="s">
        <v>7654</v>
      </c>
      <c r="C4291" s="4" t="s">
        <v>8288</v>
      </c>
      <c r="D4291" s="4" t="s">
        <v>8423</v>
      </c>
      <c r="E4291" s="4" t="s">
        <v>8451</v>
      </c>
      <c r="F4291" s="4" t="s">
        <v>8452</v>
      </c>
      <c r="G4291" s="4" t="s">
        <v>8470</v>
      </c>
      <c r="H4291" s="4" t="s">
        <v>20</v>
      </c>
      <c r="I4291" s="4" t="s">
        <v>21</v>
      </c>
      <c r="J4291" s="4" t="s">
        <v>22</v>
      </c>
      <c r="K4291" s="4" t="s">
        <v>8306</v>
      </c>
      <c r="L4291" s="4" t="s">
        <v>8112</v>
      </c>
      <c r="M4291" s="5">
        <v>44576</v>
      </c>
      <c r="N4291" s="6">
        <v>9788</v>
      </c>
      <c r="O4291" s="4">
        <f t="shared" si="134"/>
        <v>15</v>
      </c>
      <c r="P4291" s="4" t="str">
        <f t="shared" si="135"/>
        <v>2022-01</v>
      </c>
    </row>
    <row r="4292" spans="1:16" ht="12.75" x14ac:dyDescent="0.2">
      <c r="A4292" s="4" t="s">
        <v>14</v>
      </c>
      <c r="B4292" s="4" t="s">
        <v>7654</v>
      </c>
      <c r="C4292" s="4" t="s">
        <v>8288</v>
      </c>
      <c r="D4292" s="4" t="s">
        <v>8806</v>
      </c>
      <c r="E4292" s="4" t="s">
        <v>8371</v>
      </c>
      <c r="F4292" s="4" t="s">
        <v>8372</v>
      </c>
      <c r="G4292" s="4" t="s">
        <v>8373</v>
      </c>
      <c r="H4292" s="4" t="s">
        <v>20</v>
      </c>
      <c r="I4292" s="4" t="s">
        <v>29</v>
      </c>
      <c r="J4292" s="4" t="s">
        <v>39</v>
      </c>
      <c r="K4292" s="4" t="s">
        <v>8292</v>
      </c>
      <c r="L4292" s="4" t="s">
        <v>7151</v>
      </c>
      <c r="M4292" s="5">
        <v>44576</v>
      </c>
      <c r="N4292" s="6">
        <v>7714</v>
      </c>
      <c r="O4292" s="4">
        <f t="shared" si="134"/>
        <v>15</v>
      </c>
      <c r="P4292" s="4" t="str">
        <f t="shared" si="135"/>
        <v>2022-01</v>
      </c>
    </row>
    <row r="4293" spans="1:16" ht="12.75" x14ac:dyDescent="0.2">
      <c r="A4293" s="4" t="s">
        <v>14</v>
      </c>
      <c r="B4293" s="4" t="s">
        <v>7654</v>
      </c>
      <c r="C4293" s="4" t="s">
        <v>9693</v>
      </c>
      <c r="D4293" s="4" t="s">
        <v>7419</v>
      </c>
      <c r="E4293" s="4" t="s">
        <v>9509</v>
      </c>
      <c r="F4293" s="4" t="s">
        <v>9510</v>
      </c>
      <c r="G4293" s="4" t="s">
        <v>9851</v>
      </c>
      <c r="H4293" s="4" t="s">
        <v>20</v>
      </c>
      <c r="I4293" s="4" t="s">
        <v>21</v>
      </c>
      <c r="J4293" s="4" t="s">
        <v>36</v>
      </c>
      <c r="K4293" s="4" t="s">
        <v>9697</v>
      </c>
      <c r="L4293" s="4" t="s">
        <v>721</v>
      </c>
      <c r="M4293" s="5">
        <v>44576</v>
      </c>
      <c r="N4293" s="6">
        <v>9375</v>
      </c>
      <c r="O4293" s="4">
        <f t="shared" si="134"/>
        <v>15</v>
      </c>
      <c r="P4293" s="4" t="str">
        <f t="shared" si="135"/>
        <v>2022-01</v>
      </c>
    </row>
    <row r="4294" spans="1:16" ht="12.75" x14ac:dyDescent="0.2">
      <c r="A4294" s="4" t="s">
        <v>3048</v>
      </c>
      <c r="B4294" s="4" t="s">
        <v>10496</v>
      </c>
      <c r="C4294" s="4" t="s">
        <v>10497</v>
      </c>
      <c r="D4294" s="4" t="s">
        <v>10665</v>
      </c>
      <c r="E4294" s="4" t="s">
        <v>10571</v>
      </c>
      <c r="F4294" s="4" t="s">
        <v>10572</v>
      </c>
      <c r="G4294" s="4" t="s">
        <v>10731</v>
      </c>
      <c r="H4294" s="4" t="s">
        <v>210</v>
      </c>
      <c r="I4294" s="4" t="s">
        <v>343</v>
      </c>
      <c r="J4294" s="4" t="s">
        <v>36</v>
      </c>
      <c r="K4294" s="4" t="s">
        <v>10549</v>
      </c>
      <c r="L4294" s="4" t="s">
        <v>10574</v>
      </c>
      <c r="M4294" s="5">
        <v>44576</v>
      </c>
      <c r="N4294" s="6">
        <v>519</v>
      </c>
      <c r="O4294" s="4">
        <f t="shared" si="134"/>
        <v>15</v>
      </c>
      <c r="P4294" s="4" t="str">
        <f t="shared" si="135"/>
        <v>2022-01</v>
      </c>
    </row>
    <row r="4295" spans="1:16" ht="12.75" x14ac:dyDescent="0.2">
      <c r="A4295" s="4" t="s">
        <v>3048</v>
      </c>
      <c r="B4295" s="4" t="s">
        <v>10496</v>
      </c>
      <c r="C4295" s="4" t="s">
        <v>10497</v>
      </c>
      <c r="D4295" s="4" t="s">
        <v>8803</v>
      </c>
      <c r="E4295" s="4" t="s">
        <v>10643</v>
      </c>
      <c r="F4295" s="4" t="s">
        <v>10644</v>
      </c>
      <c r="G4295" s="4" t="s">
        <v>10782</v>
      </c>
      <c r="H4295" s="4" t="s">
        <v>20</v>
      </c>
      <c r="I4295" s="4" t="s">
        <v>21</v>
      </c>
      <c r="J4295" s="4" t="s">
        <v>22</v>
      </c>
      <c r="K4295" s="4" t="s">
        <v>10521</v>
      </c>
      <c r="L4295" s="4" t="s">
        <v>10143</v>
      </c>
      <c r="M4295" s="5">
        <v>44576</v>
      </c>
      <c r="N4295" s="6">
        <v>1255</v>
      </c>
      <c r="O4295" s="4">
        <f t="shared" si="134"/>
        <v>15</v>
      </c>
      <c r="P4295" s="4" t="str">
        <f t="shared" si="135"/>
        <v>2022-01</v>
      </c>
    </row>
    <row r="4296" spans="1:16" ht="12.75" x14ac:dyDescent="0.2">
      <c r="A4296" s="4" t="s">
        <v>3048</v>
      </c>
      <c r="B4296" s="4" t="s">
        <v>12289</v>
      </c>
      <c r="C4296" s="4" t="s">
        <v>13519</v>
      </c>
      <c r="D4296" s="4" t="s">
        <v>13641</v>
      </c>
      <c r="E4296" s="4" t="s">
        <v>13646</v>
      </c>
      <c r="F4296" s="4" t="s">
        <v>13647</v>
      </c>
      <c r="G4296" s="4" t="s">
        <v>13654</v>
      </c>
      <c r="H4296" s="4" t="s">
        <v>20</v>
      </c>
      <c r="I4296" s="4" t="s">
        <v>21</v>
      </c>
      <c r="J4296" s="4" t="s">
        <v>39</v>
      </c>
      <c r="K4296" s="4" t="s">
        <v>13527</v>
      </c>
      <c r="L4296" s="4" t="s">
        <v>12012</v>
      </c>
      <c r="M4296" s="5">
        <v>44576</v>
      </c>
      <c r="N4296" s="6">
        <v>4908</v>
      </c>
      <c r="O4296" s="4">
        <f t="shared" si="134"/>
        <v>15</v>
      </c>
      <c r="P4296" s="4" t="str">
        <f t="shared" si="135"/>
        <v>2022-01</v>
      </c>
    </row>
    <row r="4297" spans="1:16" ht="12.75" x14ac:dyDescent="0.2">
      <c r="A4297" s="4" t="s">
        <v>1050</v>
      </c>
      <c r="B4297" s="4" t="s">
        <v>1051</v>
      </c>
      <c r="C4297" s="4" t="s">
        <v>2556</v>
      </c>
      <c r="D4297" s="4" t="s">
        <v>25</v>
      </c>
      <c r="E4297" s="4" t="s">
        <v>2618</v>
      </c>
      <c r="F4297" s="4" t="s">
        <v>2619</v>
      </c>
      <c r="G4297" s="4" t="s">
        <v>2620</v>
      </c>
      <c r="H4297" s="4" t="s">
        <v>210</v>
      </c>
      <c r="I4297" s="4" t="s">
        <v>210</v>
      </c>
      <c r="J4297" s="4" t="s">
        <v>226</v>
      </c>
      <c r="K4297" s="4" t="s">
        <v>2565</v>
      </c>
      <c r="L4297" s="4" t="s">
        <v>2014</v>
      </c>
      <c r="M4297" s="5">
        <v>44577</v>
      </c>
      <c r="N4297" s="6">
        <v>2103</v>
      </c>
      <c r="O4297" s="4">
        <f t="shared" si="134"/>
        <v>16</v>
      </c>
      <c r="P4297" s="4" t="str">
        <f t="shared" si="135"/>
        <v>2022-01</v>
      </c>
    </row>
    <row r="4298" spans="1:16" ht="12.75" x14ac:dyDescent="0.2">
      <c r="A4298" s="4" t="s">
        <v>3048</v>
      </c>
      <c r="B4298" s="4" t="s">
        <v>3049</v>
      </c>
      <c r="C4298" s="4" t="s">
        <v>3522</v>
      </c>
      <c r="D4298" s="4" t="s">
        <v>3482</v>
      </c>
      <c r="E4298" s="4" t="s">
        <v>3666</v>
      </c>
      <c r="F4298" s="4" t="s">
        <v>3667</v>
      </c>
      <c r="G4298" s="4" t="s">
        <v>3669</v>
      </c>
      <c r="H4298" s="4" t="s">
        <v>210</v>
      </c>
      <c r="I4298" s="4" t="s">
        <v>210</v>
      </c>
      <c r="J4298" s="4" t="s">
        <v>877</v>
      </c>
      <c r="K4298" s="4" t="s">
        <v>3524</v>
      </c>
      <c r="L4298" s="4" t="s">
        <v>3152</v>
      </c>
      <c r="M4298" s="5">
        <v>44577</v>
      </c>
      <c r="N4298" s="6">
        <v>1109</v>
      </c>
      <c r="O4298" s="4">
        <f t="shared" si="134"/>
        <v>16</v>
      </c>
      <c r="P4298" s="4" t="str">
        <f t="shared" si="135"/>
        <v>2022-01</v>
      </c>
    </row>
    <row r="4299" spans="1:16" ht="12.75" x14ac:dyDescent="0.2">
      <c r="A4299" s="4" t="s">
        <v>14</v>
      </c>
      <c r="B4299" s="4" t="s">
        <v>3761</v>
      </c>
      <c r="C4299" s="4" t="s">
        <v>3762</v>
      </c>
      <c r="D4299" s="4" t="s">
        <v>3852</v>
      </c>
      <c r="E4299" s="4" t="s">
        <v>1498</v>
      </c>
      <c r="F4299" s="4" t="s">
        <v>3853</v>
      </c>
      <c r="G4299" s="4" t="s">
        <v>3856</v>
      </c>
      <c r="H4299" s="4" t="s">
        <v>20</v>
      </c>
      <c r="I4299" s="4" t="s">
        <v>21</v>
      </c>
      <c r="J4299" s="4" t="s">
        <v>162</v>
      </c>
      <c r="K4299" s="4" t="s">
        <v>3771</v>
      </c>
      <c r="L4299" s="4" t="s">
        <v>3767</v>
      </c>
      <c r="M4299" s="5">
        <v>44577</v>
      </c>
      <c r="N4299" s="6">
        <v>4564</v>
      </c>
      <c r="O4299" s="4">
        <f t="shared" si="134"/>
        <v>16</v>
      </c>
      <c r="P4299" s="4" t="str">
        <f t="shared" si="135"/>
        <v>2022-01</v>
      </c>
    </row>
    <row r="4300" spans="1:16" ht="12.75" x14ac:dyDescent="0.2">
      <c r="A4300" s="4" t="s">
        <v>14</v>
      </c>
      <c r="B4300" s="4" t="s">
        <v>4086</v>
      </c>
      <c r="C4300" s="4" t="s">
        <v>4087</v>
      </c>
      <c r="D4300" s="4" t="s">
        <v>4302</v>
      </c>
      <c r="E4300" s="4" t="s">
        <v>4314</v>
      </c>
      <c r="F4300" s="4" t="s">
        <v>4315</v>
      </c>
      <c r="G4300" s="4" t="s">
        <v>4318</v>
      </c>
      <c r="H4300" s="4" t="s">
        <v>20</v>
      </c>
      <c r="I4300" s="4" t="s">
        <v>21</v>
      </c>
      <c r="J4300" s="4" t="s">
        <v>22</v>
      </c>
      <c r="K4300" s="4" t="s">
        <v>4091</v>
      </c>
      <c r="L4300" s="4" t="s">
        <v>4092</v>
      </c>
      <c r="M4300" s="5">
        <v>44577</v>
      </c>
      <c r="N4300" s="6">
        <v>6055</v>
      </c>
      <c r="O4300" s="4">
        <f t="shared" si="134"/>
        <v>16</v>
      </c>
      <c r="P4300" s="4" t="str">
        <f t="shared" si="135"/>
        <v>2022-01</v>
      </c>
    </row>
    <row r="4301" spans="1:16" ht="12.75" x14ac:dyDescent="0.2">
      <c r="A4301" s="4" t="s">
        <v>14</v>
      </c>
      <c r="B4301" s="4" t="s">
        <v>4342</v>
      </c>
      <c r="C4301" s="4" t="s">
        <v>4343</v>
      </c>
      <c r="D4301" s="4" t="s">
        <v>4802</v>
      </c>
      <c r="E4301" s="4" t="s">
        <v>4511</v>
      </c>
      <c r="F4301" s="4" t="s">
        <v>4512</v>
      </c>
      <c r="G4301" s="4" t="s">
        <v>4813</v>
      </c>
      <c r="H4301" s="4" t="s">
        <v>20</v>
      </c>
      <c r="I4301" s="4" t="s">
        <v>29</v>
      </c>
      <c r="J4301" s="4" t="s">
        <v>22</v>
      </c>
      <c r="K4301" s="4" t="s">
        <v>4396</v>
      </c>
      <c r="L4301" s="4" t="s">
        <v>4504</v>
      </c>
      <c r="M4301" s="5">
        <v>44577</v>
      </c>
      <c r="N4301" s="6">
        <v>7428</v>
      </c>
      <c r="O4301" s="4">
        <f t="shared" si="134"/>
        <v>16</v>
      </c>
      <c r="P4301" s="4" t="str">
        <f t="shared" si="135"/>
        <v>2022-01</v>
      </c>
    </row>
    <row r="4302" spans="1:16" ht="12.75" x14ac:dyDescent="0.2">
      <c r="A4302" s="4" t="s">
        <v>14</v>
      </c>
      <c r="B4302" s="4" t="s">
        <v>6544</v>
      </c>
      <c r="C4302" s="4" t="s">
        <v>6545</v>
      </c>
      <c r="D4302" s="4" t="s">
        <v>6839</v>
      </c>
      <c r="E4302" s="4" t="s">
        <v>6705</v>
      </c>
      <c r="F4302" s="4" t="s">
        <v>6706</v>
      </c>
      <c r="G4302" s="4" t="s">
        <v>6850</v>
      </c>
      <c r="H4302" s="4" t="s">
        <v>20</v>
      </c>
      <c r="I4302" s="4" t="s">
        <v>21</v>
      </c>
      <c r="J4302" s="4" t="s">
        <v>39</v>
      </c>
      <c r="K4302" s="4" t="s">
        <v>6549</v>
      </c>
      <c r="L4302" s="4" t="s">
        <v>6596</v>
      </c>
      <c r="M4302" s="5">
        <v>44577</v>
      </c>
      <c r="N4302" s="6">
        <v>4370</v>
      </c>
      <c r="O4302" s="4">
        <f t="shared" si="134"/>
        <v>16</v>
      </c>
      <c r="P4302" s="4" t="str">
        <f t="shared" si="135"/>
        <v>2022-01</v>
      </c>
    </row>
    <row r="4303" spans="1:16" ht="12.75" x14ac:dyDescent="0.2">
      <c r="A4303" s="4" t="s">
        <v>14</v>
      </c>
      <c r="B4303" s="4" t="s">
        <v>6544</v>
      </c>
      <c r="C4303" s="4" t="s">
        <v>6545</v>
      </c>
      <c r="D4303" s="4" t="s">
        <v>6988</v>
      </c>
      <c r="E4303" s="4" t="s">
        <v>6682</v>
      </c>
      <c r="F4303" s="4" t="s">
        <v>6683</v>
      </c>
      <c r="G4303" s="4" t="s">
        <v>7006</v>
      </c>
      <c r="H4303" s="4" t="s">
        <v>210</v>
      </c>
      <c r="I4303" s="4" t="s">
        <v>210</v>
      </c>
      <c r="J4303" s="4" t="s">
        <v>877</v>
      </c>
      <c r="K4303" s="4" t="s">
        <v>6549</v>
      </c>
      <c r="L4303" s="4" t="s">
        <v>4951</v>
      </c>
      <c r="M4303" s="5">
        <v>44577</v>
      </c>
      <c r="N4303" s="6">
        <v>3121</v>
      </c>
      <c r="O4303" s="4">
        <f t="shared" si="134"/>
        <v>16</v>
      </c>
      <c r="P4303" s="4" t="str">
        <f t="shared" si="135"/>
        <v>2022-01</v>
      </c>
    </row>
    <row r="4304" spans="1:16" ht="12.75" x14ac:dyDescent="0.2">
      <c r="A4304" s="4" t="s">
        <v>14</v>
      </c>
      <c r="B4304" s="4" t="s">
        <v>7654</v>
      </c>
      <c r="C4304" s="4" t="s">
        <v>8288</v>
      </c>
      <c r="D4304" s="4" t="s">
        <v>8877</v>
      </c>
      <c r="E4304" s="4" t="s">
        <v>9088</v>
      </c>
      <c r="F4304" s="4" t="s">
        <v>3048</v>
      </c>
      <c r="G4304" s="4" t="s">
        <v>3048</v>
      </c>
      <c r="H4304" s="4" t="s">
        <v>210</v>
      </c>
      <c r="I4304" s="4" t="s">
        <v>210</v>
      </c>
      <c r="J4304" s="4" t="s">
        <v>3048</v>
      </c>
      <c r="K4304" s="4" t="s">
        <v>8297</v>
      </c>
      <c r="L4304" s="4" t="s">
        <v>8301</v>
      </c>
      <c r="M4304" s="5">
        <v>44577</v>
      </c>
      <c r="N4304" s="6">
        <v>2119</v>
      </c>
      <c r="O4304" s="4">
        <f t="shared" si="134"/>
        <v>16</v>
      </c>
      <c r="P4304" s="4" t="str">
        <f t="shared" si="135"/>
        <v>2022-01</v>
      </c>
    </row>
    <row r="4305" spans="1:16" ht="12.75" x14ac:dyDescent="0.2">
      <c r="A4305" s="4" t="s">
        <v>3048</v>
      </c>
      <c r="B4305" s="4" t="s">
        <v>9902</v>
      </c>
      <c r="C4305" s="4" t="s">
        <v>9903</v>
      </c>
      <c r="D4305" s="4" t="s">
        <v>9981</v>
      </c>
      <c r="E4305" s="4" t="s">
        <v>10007</v>
      </c>
      <c r="F4305" s="4" t="s">
        <v>10008</v>
      </c>
      <c r="G4305" s="4" t="s">
        <v>10031</v>
      </c>
      <c r="H4305" s="4" t="s">
        <v>20</v>
      </c>
      <c r="I4305" s="4" t="s">
        <v>21</v>
      </c>
      <c r="J4305" s="4" t="s">
        <v>36</v>
      </c>
      <c r="K4305" s="4" t="s">
        <v>9907</v>
      </c>
      <c r="L4305" s="4" t="s">
        <v>9911</v>
      </c>
      <c r="M4305" s="5">
        <v>44577</v>
      </c>
      <c r="N4305" s="6">
        <v>9881</v>
      </c>
      <c r="O4305" s="4">
        <f t="shared" si="134"/>
        <v>16</v>
      </c>
      <c r="P4305" s="4" t="str">
        <f t="shared" si="135"/>
        <v>2022-01</v>
      </c>
    </row>
    <row r="4306" spans="1:16" ht="12.75" x14ac:dyDescent="0.2">
      <c r="A4306" s="4" t="s">
        <v>3048</v>
      </c>
      <c r="B4306" s="4" t="s">
        <v>9902</v>
      </c>
      <c r="C4306" s="4" t="s">
        <v>10133</v>
      </c>
      <c r="D4306" s="4" t="s">
        <v>10138</v>
      </c>
      <c r="E4306" s="4" t="s">
        <v>10139</v>
      </c>
      <c r="F4306" s="4" t="s">
        <v>10140</v>
      </c>
      <c r="G4306" s="4" t="s">
        <v>10146</v>
      </c>
      <c r="H4306" s="4" t="s">
        <v>20</v>
      </c>
      <c r="I4306" s="4" t="s">
        <v>21</v>
      </c>
      <c r="J4306" s="4" t="s">
        <v>22</v>
      </c>
      <c r="K4306" s="4" t="s">
        <v>10142</v>
      </c>
      <c r="L4306" s="4" t="s">
        <v>10143</v>
      </c>
      <c r="M4306" s="5">
        <v>44577</v>
      </c>
      <c r="N4306" s="6">
        <v>3429</v>
      </c>
      <c r="O4306" s="4">
        <f t="shared" si="134"/>
        <v>16</v>
      </c>
      <c r="P4306" s="4" t="str">
        <f t="shared" si="135"/>
        <v>2022-01</v>
      </c>
    </row>
    <row r="4307" spans="1:16" ht="12.75" x14ac:dyDescent="0.2">
      <c r="A4307" s="4" t="s">
        <v>3048</v>
      </c>
      <c r="B4307" s="4" t="s">
        <v>11712</v>
      </c>
      <c r="C4307" s="4" t="s">
        <v>11934</v>
      </c>
      <c r="D4307" s="4" t="s">
        <v>25</v>
      </c>
      <c r="E4307" s="4" t="s">
        <v>12151</v>
      </c>
      <c r="F4307" s="4" t="s">
        <v>12152</v>
      </c>
      <c r="G4307" s="4" t="s">
        <v>12162</v>
      </c>
      <c r="H4307" s="4" t="s">
        <v>20</v>
      </c>
      <c r="I4307" s="4" t="s">
        <v>29</v>
      </c>
      <c r="J4307" s="4" t="s">
        <v>36</v>
      </c>
      <c r="K4307" s="4" t="s">
        <v>11960</v>
      </c>
      <c r="L4307" s="4" t="s">
        <v>5477</v>
      </c>
      <c r="M4307" s="5">
        <v>44577</v>
      </c>
      <c r="N4307" s="6">
        <v>3450</v>
      </c>
      <c r="O4307" s="4">
        <f t="shared" si="134"/>
        <v>16</v>
      </c>
      <c r="P4307" s="4" t="str">
        <f t="shared" si="135"/>
        <v>2022-01</v>
      </c>
    </row>
    <row r="4308" spans="1:16" ht="12.75" x14ac:dyDescent="0.2">
      <c r="A4308" s="4" t="s">
        <v>3048</v>
      </c>
      <c r="B4308" s="4" t="s">
        <v>12289</v>
      </c>
      <c r="C4308" s="4" t="s">
        <v>13302</v>
      </c>
      <c r="D4308" s="4" t="s">
        <v>25</v>
      </c>
      <c r="E4308" s="4" t="s">
        <v>13376</v>
      </c>
      <c r="F4308" s="4" t="s">
        <v>13377</v>
      </c>
      <c r="G4308" s="4" t="s">
        <v>13380</v>
      </c>
      <c r="H4308" s="4" t="s">
        <v>20</v>
      </c>
      <c r="I4308" s="4" t="s">
        <v>29</v>
      </c>
      <c r="J4308" s="4" t="s">
        <v>22</v>
      </c>
      <c r="K4308" s="4" t="s">
        <v>12408</v>
      </c>
      <c r="L4308" s="4" t="s">
        <v>12012</v>
      </c>
      <c r="M4308" s="5">
        <v>44577</v>
      </c>
      <c r="N4308" s="6">
        <v>6620</v>
      </c>
      <c r="O4308" s="4">
        <f t="shared" si="134"/>
        <v>16</v>
      </c>
      <c r="P4308" s="4" t="str">
        <f t="shared" si="135"/>
        <v>2022-01</v>
      </c>
    </row>
    <row r="4309" spans="1:16" ht="12.75" x14ac:dyDescent="0.2">
      <c r="A4309" s="4" t="s">
        <v>1050</v>
      </c>
      <c r="B4309" s="4" t="s">
        <v>1051</v>
      </c>
      <c r="C4309" s="4" t="s">
        <v>1052</v>
      </c>
      <c r="D4309" s="4" t="s">
        <v>1437</v>
      </c>
      <c r="E4309" s="4" t="s">
        <v>1244</v>
      </c>
      <c r="F4309" s="4" t="s">
        <v>1245</v>
      </c>
      <c r="G4309" s="4" t="s">
        <v>1460</v>
      </c>
      <c r="H4309" s="4" t="s">
        <v>20</v>
      </c>
      <c r="I4309" s="4" t="s">
        <v>29</v>
      </c>
      <c r="J4309" s="4" t="s">
        <v>36</v>
      </c>
      <c r="K4309" s="4" t="s">
        <v>1056</v>
      </c>
      <c r="L4309" s="4" t="s">
        <v>689</v>
      </c>
      <c r="M4309" s="5">
        <v>44578</v>
      </c>
      <c r="N4309" s="6">
        <v>9844</v>
      </c>
      <c r="O4309" s="4">
        <f t="shared" si="134"/>
        <v>17</v>
      </c>
      <c r="P4309" s="4" t="str">
        <f t="shared" si="135"/>
        <v>2022-01</v>
      </c>
    </row>
    <row r="4310" spans="1:16" ht="12.75" x14ac:dyDescent="0.2">
      <c r="A4310" s="4" t="s">
        <v>1050</v>
      </c>
      <c r="B4310" s="4" t="s">
        <v>1051</v>
      </c>
      <c r="C4310" s="4" t="s">
        <v>2425</v>
      </c>
      <c r="D4310" s="4" t="s">
        <v>1992</v>
      </c>
      <c r="E4310" s="4" t="s">
        <v>2466</v>
      </c>
      <c r="F4310" s="4" t="s">
        <v>2467</v>
      </c>
      <c r="G4310" s="4" t="s">
        <v>2552</v>
      </c>
      <c r="H4310" s="4" t="s">
        <v>20</v>
      </c>
      <c r="I4310" s="4" t="s">
        <v>21</v>
      </c>
      <c r="J4310" s="4" t="s">
        <v>22</v>
      </c>
      <c r="K4310" s="4" t="s">
        <v>1668</v>
      </c>
      <c r="L4310" s="4" t="s">
        <v>1110</v>
      </c>
      <c r="M4310" s="5">
        <v>44578</v>
      </c>
      <c r="N4310" s="6">
        <v>803</v>
      </c>
      <c r="O4310" s="4">
        <f t="shared" si="134"/>
        <v>17</v>
      </c>
      <c r="P4310" s="4" t="str">
        <f t="shared" si="135"/>
        <v>2022-01</v>
      </c>
    </row>
    <row r="4311" spans="1:16" ht="12.75" x14ac:dyDescent="0.2">
      <c r="A4311" s="4" t="s">
        <v>14</v>
      </c>
      <c r="B4311" s="4" t="s">
        <v>3761</v>
      </c>
      <c r="C4311" s="4" t="s">
        <v>3762</v>
      </c>
      <c r="D4311" s="4" t="s">
        <v>4050</v>
      </c>
      <c r="E4311" s="4" t="s">
        <v>4051</v>
      </c>
      <c r="F4311" s="4" t="s">
        <v>4052</v>
      </c>
      <c r="G4311" s="4" t="s">
        <v>4055</v>
      </c>
      <c r="H4311" s="4" t="s">
        <v>20</v>
      </c>
      <c r="I4311" s="4" t="s">
        <v>21</v>
      </c>
      <c r="J4311" s="4" t="s">
        <v>22</v>
      </c>
      <c r="K4311" s="4" t="s">
        <v>3766</v>
      </c>
      <c r="L4311" s="4" t="s">
        <v>3772</v>
      </c>
      <c r="M4311" s="5">
        <v>44578</v>
      </c>
      <c r="N4311" s="6">
        <v>1020</v>
      </c>
      <c r="O4311" s="4">
        <f t="shared" si="134"/>
        <v>17</v>
      </c>
      <c r="P4311" s="4" t="str">
        <f t="shared" si="135"/>
        <v>2022-01</v>
      </c>
    </row>
    <row r="4312" spans="1:16" ht="12.75" x14ac:dyDescent="0.2">
      <c r="A4312" s="4" t="s">
        <v>3048</v>
      </c>
      <c r="B4312" s="4" t="s">
        <v>10496</v>
      </c>
      <c r="C4312" s="4" t="s">
        <v>10930</v>
      </c>
      <c r="D4312" s="4" t="s">
        <v>25</v>
      </c>
      <c r="E4312" s="4" t="s">
        <v>11130</v>
      </c>
      <c r="F4312" s="4" t="s">
        <v>11131</v>
      </c>
      <c r="G4312" s="4" t="s">
        <v>11377</v>
      </c>
      <c r="H4312" s="4" t="s">
        <v>20</v>
      </c>
      <c r="I4312" s="4" t="s">
        <v>29</v>
      </c>
      <c r="J4312" s="4" t="s">
        <v>36</v>
      </c>
      <c r="K4312" s="4" t="s">
        <v>10934</v>
      </c>
      <c r="L4312" s="4" t="s">
        <v>10935</v>
      </c>
      <c r="M4312" s="5">
        <v>44578</v>
      </c>
      <c r="N4312" s="6">
        <v>757</v>
      </c>
      <c r="O4312" s="4">
        <f t="shared" si="134"/>
        <v>17</v>
      </c>
      <c r="P4312" s="4" t="str">
        <f t="shared" si="135"/>
        <v>2022-01</v>
      </c>
    </row>
    <row r="4313" spans="1:16" ht="12.75" x14ac:dyDescent="0.2">
      <c r="A4313" s="4" t="s">
        <v>3048</v>
      </c>
      <c r="B4313" s="4" t="s">
        <v>12289</v>
      </c>
      <c r="C4313" s="4" t="s">
        <v>12291</v>
      </c>
      <c r="D4313" s="4" t="s">
        <v>12532</v>
      </c>
      <c r="E4313" s="4" t="s">
        <v>12533</v>
      </c>
      <c r="F4313" s="4" t="s">
        <v>12534</v>
      </c>
      <c r="G4313" s="4" t="s">
        <v>12536</v>
      </c>
      <c r="H4313" s="4" t="s">
        <v>20</v>
      </c>
      <c r="I4313" s="4" t="s">
        <v>21</v>
      </c>
      <c r="J4313" s="4" t="s">
        <v>39</v>
      </c>
      <c r="K4313" s="4" t="s">
        <v>12295</v>
      </c>
      <c r="L4313" s="4" t="s">
        <v>10478</v>
      </c>
      <c r="M4313" s="5">
        <v>44578</v>
      </c>
      <c r="N4313" s="6">
        <v>9300</v>
      </c>
      <c r="O4313" s="4">
        <f t="shared" si="134"/>
        <v>17</v>
      </c>
      <c r="P4313" s="4" t="str">
        <f t="shared" si="135"/>
        <v>2022-01</v>
      </c>
    </row>
    <row r="4314" spans="1:16" ht="12.75" x14ac:dyDescent="0.2">
      <c r="A4314" s="4" t="s">
        <v>14</v>
      </c>
      <c r="B4314" s="4" t="s">
        <v>15</v>
      </c>
      <c r="C4314" s="4" t="s">
        <v>68</v>
      </c>
      <c r="D4314" s="4" t="s">
        <v>13936</v>
      </c>
      <c r="E4314" s="4" t="s">
        <v>180</v>
      </c>
      <c r="F4314" s="4" t="s">
        <v>181</v>
      </c>
      <c r="G4314" s="4" t="s">
        <v>187</v>
      </c>
      <c r="H4314" s="4" t="s">
        <v>20</v>
      </c>
      <c r="I4314" s="4" t="s">
        <v>21</v>
      </c>
      <c r="J4314" s="4" t="s">
        <v>22</v>
      </c>
      <c r="K4314" s="4" t="s">
        <v>109</v>
      </c>
      <c r="L4314" s="4" t="s">
        <v>73</v>
      </c>
      <c r="M4314" s="5">
        <v>44579</v>
      </c>
      <c r="N4314" s="6">
        <v>6013</v>
      </c>
      <c r="O4314" s="4">
        <f t="shared" si="134"/>
        <v>18</v>
      </c>
      <c r="P4314" s="4" t="str">
        <f t="shared" si="135"/>
        <v>2022-01</v>
      </c>
    </row>
    <row r="4315" spans="1:16" ht="12.75" x14ac:dyDescent="0.2">
      <c r="A4315" s="4" t="s">
        <v>14</v>
      </c>
      <c r="B4315" s="4" t="s">
        <v>15</v>
      </c>
      <c r="C4315" s="4" t="s">
        <v>504</v>
      </c>
      <c r="D4315" s="4" t="s">
        <v>944</v>
      </c>
      <c r="E4315" s="4" t="s">
        <v>945</v>
      </c>
      <c r="F4315" s="4" t="s">
        <v>946</v>
      </c>
      <c r="G4315" s="4" t="s">
        <v>956</v>
      </c>
      <c r="H4315" s="4" t="s">
        <v>20</v>
      </c>
      <c r="I4315" s="4" t="s">
        <v>21</v>
      </c>
      <c r="J4315" s="4" t="s">
        <v>22</v>
      </c>
      <c r="K4315" s="4" t="s">
        <v>517</v>
      </c>
      <c r="L4315" s="4" t="s">
        <v>73</v>
      </c>
      <c r="M4315" s="5">
        <v>44579</v>
      </c>
      <c r="N4315" s="6">
        <v>4778</v>
      </c>
      <c r="O4315" s="4">
        <f t="shared" si="134"/>
        <v>18</v>
      </c>
      <c r="P4315" s="4" t="str">
        <f t="shared" si="135"/>
        <v>2022-01</v>
      </c>
    </row>
    <row r="4316" spans="1:16" ht="12.75" x14ac:dyDescent="0.2">
      <c r="A4316" s="4" t="s">
        <v>1050</v>
      </c>
      <c r="B4316" s="4" t="s">
        <v>1051</v>
      </c>
      <c r="C4316" s="4" t="s">
        <v>1052</v>
      </c>
      <c r="D4316" s="4" t="s">
        <v>13936</v>
      </c>
      <c r="E4316" s="4" t="s">
        <v>1133</v>
      </c>
      <c r="F4316" s="4" t="s">
        <v>1134</v>
      </c>
      <c r="G4316" s="4" t="s">
        <v>1139</v>
      </c>
      <c r="H4316" s="4" t="s">
        <v>20</v>
      </c>
      <c r="I4316" s="4" t="s">
        <v>21</v>
      </c>
      <c r="J4316" s="4" t="s">
        <v>22</v>
      </c>
      <c r="K4316" s="4" t="s">
        <v>1056</v>
      </c>
      <c r="L4316" s="4" t="s">
        <v>1057</v>
      </c>
      <c r="M4316" s="5">
        <v>44579</v>
      </c>
      <c r="N4316" s="6">
        <v>3400</v>
      </c>
      <c r="O4316" s="4">
        <f t="shared" si="134"/>
        <v>18</v>
      </c>
      <c r="P4316" s="4" t="str">
        <f t="shared" si="135"/>
        <v>2022-01</v>
      </c>
    </row>
    <row r="4317" spans="1:16" ht="12.75" x14ac:dyDescent="0.2">
      <c r="A4317" s="4" t="s">
        <v>1050</v>
      </c>
      <c r="B4317" s="4" t="s">
        <v>1051</v>
      </c>
      <c r="C4317" s="4" t="s">
        <v>1052</v>
      </c>
      <c r="D4317" s="4" t="s">
        <v>25</v>
      </c>
      <c r="E4317" s="4" t="s">
        <v>1107</v>
      </c>
      <c r="F4317" s="4" t="s">
        <v>1108</v>
      </c>
      <c r="G4317" s="4" t="s">
        <v>1358</v>
      </c>
      <c r="H4317" s="4" t="s">
        <v>20</v>
      </c>
      <c r="I4317" s="4" t="s">
        <v>29</v>
      </c>
      <c r="J4317" s="4" t="s">
        <v>22</v>
      </c>
      <c r="K4317" s="4" t="s">
        <v>1056</v>
      </c>
      <c r="L4317" s="4" t="s">
        <v>1110</v>
      </c>
      <c r="M4317" s="5">
        <v>44579</v>
      </c>
      <c r="N4317" s="6">
        <v>5173</v>
      </c>
      <c r="O4317" s="4">
        <f t="shared" si="134"/>
        <v>18</v>
      </c>
      <c r="P4317" s="4" t="str">
        <f t="shared" si="135"/>
        <v>2022-01</v>
      </c>
    </row>
    <row r="4318" spans="1:16" ht="12.75" x14ac:dyDescent="0.2">
      <c r="A4318" s="4" t="s">
        <v>1050</v>
      </c>
      <c r="B4318" s="4" t="s">
        <v>1051</v>
      </c>
      <c r="C4318" s="4" t="s">
        <v>1052</v>
      </c>
      <c r="D4318" s="4" t="s">
        <v>1761</v>
      </c>
      <c r="E4318" s="4" t="s">
        <v>1478</v>
      </c>
      <c r="F4318" s="4" t="s">
        <v>1479</v>
      </c>
      <c r="G4318" s="4" t="s">
        <v>1770</v>
      </c>
      <c r="H4318" s="4" t="s">
        <v>20</v>
      </c>
      <c r="I4318" s="4" t="s">
        <v>21</v>
      </c>
      <c r="J4318" s="4" t="s">
        <v>22</v>
      </c>
      <c r="K4318" s="4" t="s">
        <v>1132</v>
      </c>
      <c r="L4318" s="4" t="s">
        <v>1601</v>
      </c>
      <c r="M4318" s="5">
        <v>44579</v>
      </c>
      <c r="N4318" s="6">
        <v>8433</v>
      </c>
      <c r="O4318" s="4">
        <f t="shared" si="134"/>
        <v>18</v>
      </c>
      <c r="P4318" s="4" t="str">
        <f t="shared" si="135"/>
        <v>2022-01</v>
      </c>
    </row>
    <row r="4319" spans="1:16" ht="12.75" x14ac:dyDescent="0.2">
      <c r="A4319" s="4" t="s">
        <v>14</v>
      </c>
      <c r="B4319" s="4" t="s">
        <v>3761</v>
      </c>
      <c r="C4319" s="4" t="s">
        <v>3762</v>
      </c>
      <c r="D4319" s="4" t="s">
        <v>3852</v>
      </c>
      <c r="E4319" s="4" t="s">
        <v>3861</v>
      </c>
      <c r="F4319" s="4" t="s">
        <v>3862</v>
      </c>
      <c r="G4319" s="4" t="s">
        <v>3863</v>
      </c>
      <c r="H4319" s="4" t="s">
        <v>20</v>
      </c>
      <c r="I4319" s="4" t="s">
        <v>21</v>
      </c>
      <c r="J4319" s="4" t="s">
        <v>162</v>
      </c>
      <c r="K4319" s="4" t="s">
        <v>3771</v>
      </c>
      <c r="L4319" s="4" t="s">
        <v>3767</v>
      </c>
      <c r="M4319" s="5">
        <v>44579</v>
      </c>
      <c r="N4319" s="6">
        <v>1078</v>
      </c>
      <c r="O4319" s="4">
        <f t="shared" si="134"/>
        <v>18</v>
      </c>
      <c r="P4319" s="4" t="str">
        <f t="shared" si="135"/>
        <v>2022-01</v>
      </c>
    </row>
    <row r="4320" spans="1:16" ht="12.75" x14ac:dyDescent="0.2">
      <c r="A4320" s="4" t="s">
        <v>14</v>
      </c>
      <c r="B4320" s="4" t="s">
        <v>4342</v>
      </c>
      <c r="C4320" s="4" t="s">
        <v>4343</v>
      </c>
      <c r="D4320" s="4" t="s">
        <v>4802</v>
      </c>
      <c r="E4320" s="4" t="s">
        <v>4511</v>
      </c>
      <c r="F4320" s="4" t="s">
        <v>4512</v>
      </c>
      <c r="G4320" s="4" t="s">
        <v>4811</v>
      </c>
      <c r="H4320" s="4" t="s">
        <v>20</v>
      </c>
      <c r="I4320" s="4" t="s">
        <v>29</v>
      </c>
      <c r="J4320" s="4" t="s">
        <v>22</v>
      </c>
      <c r="K4320" s="4" t="s">
        <v>4396</v>
      </c>
      <c r="L4320" s="4" t="s">
        <v>4504</v>
      </c>
      <c r="M4320" s="5">
        <v>44579</v>
      </c>
      <c r="N4320" s="6">
        <v>6837</v>
      </c>
      <c r="O4320" s="4">
        <f t="shared" si="134"/>
        <v>18</v>
      </c>
      <c r="P4320" s="4" t="str">
        <f t="shared" si="135"/>
        <v>2022-01</v>
      </c>
    </row>
    <row r="4321" spans="1:16" ht="12.75" x14ac:dyDescent="0.2">
      <c r="A4321" s="4" t="s">
        <v>1050</v>
      </c>
      <c r="B4321" s="4" t="s">
        <v>5461</v>
      </c>
      <c r="C4321" s="4" t="s">
        <v>5462</v>
      </c>
      <c r="D4321" s="4" t="s">
        <v>13936</v>
      </c>
      <c r="E4321" s="4" t="s">
        <v>5533</v>
      </c>
      <c r="F4321" s="4" t="s">
        <v>5534</v>
      </c>
      <c r="G4321" s="4" t="s">
        <v>5535</v>
      </c>
      <c r="H4321" s="4" t="s">
        <v>20</v>
      </c>
      <c r="I4321" s="4" t="s">
        <v>21</v>
      </c>
      <c r="J4321" s="4" t="s">
        <v>22</v>
      </c>
      <c r="K4321" s="4" t="s">
        <v>5466</v>
      </c>
      <c r="L4321" s="4" t="s">
        <v>5467</v>
      </c>
      <c r="M4321" s="5">
        <v>44579</v>
      </c>
      <c r="N4321" s="6">
        <v>313</v>
      </c>
      <c r="O4321" s="4">
        <f t="shared" si="134"/>
        <v>18</v>
      </c>
      <c r="P4321" s="4" t="str">
        <f t="shared" si="135"/>
        <v>2022-01</v>
      </c>
    </row>
    <row r="4322" spans="1:16" ht="12.75" x14ac:dyDescent="0.2">
      <c r="A4322" s="4" t="s">
        <v>14</v>
      </c>
      <c r="B4322" s="4" t="s">
        <v>7654</v>
      </c>
      <c r="C4322" s="4" t="s">
        <v>7825</v>
      </c>
      <c r="D4322" s="4" t="s">
        <v>8042</v>
      </c>
      <c r="E4322" s="4" t="s">
        <v>8082</v>
      </c>
      <c r="F4322" s="4" t="s">
        <v>8083</v>
      </c>
      <c r="G4322" s="4" t="s">
        <v>8087</v>
      </c>
      <c r="H4322" s="4" t="s">
        <v>210</v>
      </c>
      <c r="I4322" s="4" t="s">
        <v>343</v>
      </c>
      <c r="J4322" s="4" t="s">
        <v>226</v>
      </c>
      <c r="K4322" s="4" t="s">
        <v>7829</v>
      </c>
      <c r="L4322" s="4" t="s">
        <v>7785</v>
      </c>
      <c r="M4322" s="5">
        <v>44579</v>
      </c>
      <c r="N4322" s="6">
        <v>1972</v>
      </c>
      <c r="O4322" s="4">
        <f t="shared" si="134"/>
        <v>18</v>
      </c>
      <c r="P4322" s="4" t="str">
        <f t="shared" si="135"/>
        <v>2022-01</v>
      </c>
    </row>
    <row r="4323" spans="1:16" ht="12.75" x14ac:dyDescent="0.2">
      <c r="A4323" s="4" t="s">
        <v>3048</v>
      </c>
      <c r="B4323" s="4" t="s">
        <v>10496</v>
      </c>
      <c r="C4323" s="4" t="s">
        <v>10930</v>
      </c>
      <c r="D4323" s="4" t="s">
        <v>11658</v>
      </c>
      <c r="E4323" s="4" t="s">
        <v>11659</v>
      </c>
      <c r="F4323" s="4" t="s">
        <v>11660</v>
      </c>
      <c r="G4323" s="4" t="s">
        <v>11661</v>
      </c>
      <c r="H4323" s="4" t="s">
        <v>20</v>
      </c>
      <c r="I4323" s="4" t="s">
        <v>21</v>
      </c>
      <c r="J4323" s="4" t="s">
        <v>39</v>
      </c>
      <c r="K4323" s="4" t="s">
        <v>10997</v>
      </c>
      <c r="L4323" s="4" t="s">
        <v>10143</v>
      </c>
      <c r="M4323" s="5">
        <v>44579</v>
      </c>
      <c r="N4323" s="6">
        <v>2121</v>
      </c>
      <c r="O4323" s="4">
        <f t="shared" si="134"/>
        <v>18</v>
      </c>
      <c r="P4323" s="4" t="str">
        <f t="shared" si="135"/>
        <v>2022-01</v>
      </c>
    </row>
    <row r="4324" spans="1:16" ht="12.75" x14ac:dyDescent="0.2">
      <c r="A4324" s="4" t="s">
        <v>3048</v>
      </c>
      <c r="B4324" s="4" t="s">
        <v>12289</v>
      </c>
      <c r="C4324" s="4" t="s">
        <v>13519</v>
      </c>
      <c r="D4324" s="4" t="s">
        <v>13712</v>
      </c>
      <c r="E4324" s="4" t="s">
        <v>13716</v>
      </c>
      <c r="F4324" s="4" t="s">
        <v>13717</v>
      </c>
      <c r="G4324" s="4" t="s">
        <v>13718</v>
      </c>
      <c r="H4324" s="4" t="s">
        <v>20</v>
      </c>
      <c r="I4324" s="4" t="s">
        <v>21</v>
      </c>
      <c r="J4324" s="4" t="s">
        <v>39</v>
      </c>
      <c r="K4324" s="4" t="s">
        <v>13523</v>
      </c>
      <c r="L4324" s="4" t="s">
        <v>10387</v>
      </c>
      <c r="M4324" s="5">
        <v>44579</v>
      </c>
      <c r="N4324" s="6">
        <v>731</v>
      </c>
      <c r="O4324" s="4">
        <f t="shared" si="134"/>
        <v>18</v>
      </c>
      <c r="P4324" s="4" t="str">
        <f t="shared" si="135"/>
        <v>2022-01</v>
      </c>
    </row>
    <row r="4325" spans="1:16" ht="12.75" x14ac:dyDescent="0.2">
      <c r="A4325" s="4" t="s">
        <v>14</v>
      </c>
      <c r="B4325" s="4" t="s">
        <v>15</v>
      </c>
      <c r="C4325" s="4" t="s">
        <v>68</v>
      </c>
      <c r="D4325" s="4" t="s">
        <v>25</v>
      </c>
      <c r="E4325" s="4" t="s">
        <v>223</v>
      </c>
      <c r="F4325" s="4" t="s">
        <v>224</v>
      </c>
      <c r="G4325" s="4" t="s">
        <v>225</v>
      </c>
      <c r="H4325" s="4" t="s">
        <v>210</v>
      </c>
      <c r="I4325" s="4" t="s">
        <v>210</v>
      </c>
      <c r="J4325" s="4" t="s">
        <v>226</v>
      </c>
      <c r="K4325" s="4" t="s">
        <v>227</v>
      </c>
      <c r="L4325" s="4" t="s">
        <v>211</v>
      </c>
      <c r="M4325" s="5">
        <v>44580</v>
      </c>
      <c r="N4325" s="6">
        <v>9196</v>
      </c>
      <c r="O4325" s="4">
        <f t="shared" si="134"/>
        <v>19</v>
      </c>
      <c r="P4325" s="4" t="str">
        <f t="shared" si="135"/>
        <v>2022-01</v>
      </c>
    </row>
    <row r="4326" spans="1:16" ht="12.75" x14ac:dyDescent="0.2">
      <c r="A4326" s="4" t="s">
        <v>1050</v>
      </c>
      <c r="B4326" s="4" t="s">
        <v>1051</v>
      </c>
      <c r="C4326" s="4" t="s">
        <v>1052</v>
      </c>
      <c r="D4326" s="4" t="s">
        <v>25</v>
      </c>
      <c r="E4326" s="4" t="s">
        <v>1253</v>
      </c>
      <c r="F4326" s="4" t="s">
        <v>1254</v>
      </c>
      <c r="G4326" s="4" t="s">
        <v>1256</v>
      </c>
      <c r="H4326" s="4" t="s">
        <v>20</v>
      </c>
      <c r="I4326" s="4" t="s">
        <v>29</v>
      </c>
      <c r="J4326" s="4" t="s">
        <v>36</v>
      </c>
      <c r="K4326" s="4" t="s">
        <v>1208</v>
      </c>
      <c r="L4326" s="4" t="s">
        <v>1209</v>
      </c>
      <c r="M4326" s="5">
        <v>44580</v>
      </c>
      <c r="N4326" s="6">
        <v>3749</v>
      </c>
      <c r="O4326" s="4">
        <f t="shared" si="134"/>
        <v>19</v>
      </c>
      <c r="P4326" s="4" t="str">
        <f t="shared" si="135"/>
        <v>2022-01</v>
      </c>
    </row>
    <row r="4327" spans="1:16" ht="12.75" x14ac:dyDescent="0.2">
      <c r="A4327" s="4" t="s">
        <v>1050</v>
      </c>
      <c r="B4327" s="4" t="s">
        <v>1051</v>
      </c>
      <c r="C4327" s="4" t="s">
        <v>1052</v>
      </c>
      <c r="D4327" s="4" t="s">
        <v>1559</v>
      </c>
      <c r="E4327" s="4" t="s">
        <v>1307</v>
      </c>
      <c r="F4327" s="4" t="s">
        <v>1308</v>
      </c>
      <c r="G4327" s="4" t="s">
        <v>1565</v>
      </c>
      <c r="H4327" s="4" t="s">
        <v>20</v>
      </c>
      <c r="I4327" s="4" t="s">
        <v>21</v>
      </c>
      <c r="J4327" s="4" t="s">
        <v>162</v>
      </c>
      <c r="K4327" s="4" t="s">
        <v>1272</v>
      </c>
      <c r="L4327" s="4" t="s">
        <v>1175</v>
      </c>
      <c r="M4327" s="5">
        <v>44580</v>
      </c>
      <c r="N4327" s="6">
        <v>1649</v>
      </c>
      <c r="O4327" s="4">
        <f t="shared" si="134"/>
        <v>19</v>
      </c>
      <c r="P4327" s="4" t="str">
        <f t="shared" si="135"/>
        <v>2022-01</v>
      </c>
    </row>
    <row r="4328" spans="1:16" ht="12.75" x14ac:dyDescent="0.2">
      <c r="A4328" s="4" t="s">
        <v>14</v>
      </c>
      <c r="B4328" s="4" t="s">
        <v>4342</v>
      </c>
      <c r="C4328" s="4" t="s">
        <v>4343</v>
      </c>
      <c r="D4328" s="4" t="s">
        <v>5041</v>
      </c>
      <c r="E4328" s="4" t="s">
        <v>5042</v>
      </c>
      <c r="F4328" s="4" t="s">
        <v>5043</v>
      </c>
      <c r="G4328" s="4" t="s">
        <v>5045</v>
      </c>
      <c r="H4328" s="4" t="s">
        <v>20</v>
      </c>
      <c r="I4328" s="4" t="s">
        <v>21</v>
      </c>
      <c r="J4328" s="4" t="s">
        <v>22</v>
      </c>
      <c r="K4328" s="4" t="s">
        <v>4362</v>
      </c>
      <c r="L4328" s="4" t="s">
        <v>4363</v>
      </c>
      <c r="M4328" s="5">
        <v>44580</v>
      </c>
      <c r="N4328" s="6">
        <v>6187</v>
      </c>
      <c r="O4328" s="4">
        <f t="shared" si="134"/>
        <v>19</v>
      </c>
      <c r="P4328" s="4" t="str">
        <f t="shared" si="135"/>
        <v>2022-01</v>
      </c>
    </row>
    <row r="4329" spans="1:16" ht="12.75" x14ac:dyDescent="0.2">
      <c r="A4329" s="4" t="s">
        <v>14</v>
      </c>
      <c r="B4329" s="4" t="s">
        <v>6544</v>
      </c>
      <c r="C4329" s="4" t="s">
        <v>6545</v>
      </c>
      <c r="D4329" s="4" t="s">
        <v>6712</v>
      </c>
      <c r="E4329" s="4" t="s">
        <v>6713</v>
      </c>
      <c r="F4329" s="4" t="s">
        <v>6714</v>
      </c>
      <c r="G4329" s="4" t="s">
        <v>6834</v>
      </c>
      <c r="H4329" s="4" t="s">
        <v>20</v>
      </c>
      <c r="I4329" s="4" t="s">
        <v>29</v>
      </c>
      <c r="J4329" s="4" t="s">
        <v>22</v>
      </c>
      <c r="K4329" s="4" t="s">
        <v>6553</v>
      </c>
      <c r="L4329" s="4" t="s">
        <v>6576</v>
      </c>
      <c r="M4329" s="5">
        <v>44580</v>
      </c>
      <c r="N4329" s="6">
        <v>720</v>
      </c>
      <c r="O4329" s="4">
        <f t="shared" si="134"/>
        <v>19</v>
      </c>
      <c r="P4329" s="4" t="str">
        <f t="shared" si="135"/>
        <v>2022-01</v>
      </c>
    </row>
    <row r="4330" spans="1:16" ht="12.75" x14ac:dyDescent="0.2">
      <c r="A4330" s="4" t="s">
        <v>14</v>
      </c>
      <c r="B4330" s="4" t="s">
        <v>7127</v>
      </c>
      <c r="C4330" s="4" t="s">
        <v>7128</v>
      </c>
      <c r="D4330" s="4" t="s">
        <v>7401</v>
      </c>
      <c r="E4330" s="4" t="s">
        <v>7257</v>
      </c>
      <c r="F4330" s="4" t="s">
        <v>7258</v>
      </c>
      <c r="G4330" s="4" t="s">
        <v>7259</v>
      </c>
      <c r="H4330" s="4" t="s">
        <v>20</v>
      </c>
      <c r="I4330" s="4" t="s">
        <v>29</v>
      </c>
      <c r="J4330" s="4" t="s">
        <v>39</v>
      </c>
      <c r="K4330" s="4" t="s">
        <v>7144</v>
      </c>
      <c r="L4330" s="4" t="s">
        <v>7137</v>
      </c>
      <c r="M4330" s="5">
        <v>44580</v>
      </c>
      <c r="N4330" s="6">
        <v>5454</v>
      </c>
      <c r="O4330" s="4">
        <f t="shared" si="134"/>
        <v>19</v>
      </c>
      <c r="P4330" s="4" t="str">
        <f t="shared" si="135"/>
        <v>2022-01</v>
      </c>
    </row>
    <row r="4331" spans="1:16" ht="12.75" x14ac:dyDescent="0.2">
      <c r="A4331" s="4" t="s">
        <v>14</v>
      </c>
      <c r="B4331" s="4" t="s">
        <v>7654</v>
      </c>
      <c r="C4331" s="4" t="s">
        <v>8288</v>
      </c>
      <c r="D4331" s="4" t="s">
        <v>9184</v>
      </c>
      <c r="E4331" s="4" t="s">
        <v>9251</v>
      </c>
      <c r="F4331" s="4" t="s">
        <v>9252</v>
      </c>
      <c r="G4331" s="4" t="s">
        <v>9256</v>
      </c>
      <c r="H4331" s="4" t="s">
        <v>20</v>
      </c>
      <c r="I4331" s="4" t="s">
        <v>21</v>
      </c>
      <c r="J4331" s="4" t="s">
        <v>22</v>
      </c>
      <c r="K4331" s="4" t="s">
        <v>8297</v>
      </c>
      <c r="L4331" s="4" t="s">
        <v>8349</v>
      </c>
      <c r="M4331" s="5">
        <v>44580</v>
      </c>
      <c r="N4331" s="6">
        <v>8428</v>
      </c>
      <c r="O4331" s="4">
        <f t="shared" si="134"/>
        <v>19</v>
      </c>
      <c r="P4331" s="4" t="str">
        <f t="shared" si="135"/>
        <v>2022-01</v>
      </c>
    </row>
    <row r="4332" spans="1:16" ht="12.75" x14ac:dyDescent="0.2">
      <c r="A4332" s="4" t="s">
        <v>14</v>
      </c>
      <c r="B4332" s="4" t="s">
        <v>7654</v>
      </c>
      <c r="C4332" s="4" t="s">
        <v>9450</v>
      </c>
      <c r="D4332" s="4" t="s">
        <v>25</v>
      </c>
      <c r="E4332" s="4" t="s">
        <v>9481</v>
      </c>
      <c r="F4332" s="4" t="s">
        <v>9482</v>
      </c>
      <c r="G4332" s="4" t="s">
        <v>9485</v>
      </c>
      <c r="H4332" s="4" t="s">
        <v>20</v>
      </c>
      <c r="I4332" s="4" t="s">
        <v>29</v>
      </c>
      <c r="J4332" s="4" t="s">
        <v>22</v>
      </c>
      <c r="K4332" s="4" t="s">
        <v>7893</v>
      </c>
      <c r="L4332" s="4" t="s">
        <v>9145</v>
      </c>
      <c r="M4332" s="5">
        <v>44580</v>
      </c>
      <c r="N4332" s="6">
        <v>7300</v>
      </c>
      <c r="O4332" s="4">
        <f t="shared" si="134"/>
        <v>19</v>
      </c>
      <c r="P4332" s="4" t="str">
        <f t="shared" si="135"/>
        <v>2022-01</v>
      </c>
    </row>
    <row r="4333" spans="1:16" ht="12.75" x14ac:dyDescent="0.2">
      <c r="A4333" s="4" t="s">
        <v>3048</v>
      </c>
      <c r="B4333" s="4" t="s">
        <v>9902</v>
      </c>
      <c r="C4333" s="4" t="s">
        <v>10147</v>
      </c>
      <c r="D4333" s="4" t="s">
        <v>10441</v>
      </c>
      <c r="E4333" s="4" t="s">
        <v>10442</v>
      </c>
      <c r="F4333" s="4" t="s">
        <v>10443</v>
      </c>
      <c r="G4333" s="4" t="s">
        <v>10445</v>
      </c>
      <c r="H4333" s="4" t="s">
        <v>20</v>
      </c>
      <c r="I4333" s="4" t="s">
        <v>21</v>
      </c>
      <c r="J4333" s="4" t="s">
        <v>22</v>
      </c>
      <c r="K4333" s="4" t="s">
        <v>10165</v>
      </c>
      <c r="L4333" s="4" t="s">
        <v>3549</v>
      </c>
      <c r="M4333" s="5">
        <v>44580</v>
      </c>
      <c r="N4333" s="6">
        <v>9231</v>
      </c>
      <c r="O4333" s="4">
        <f t="shared" si="134"/>
        <v>19</v>
      </c>
      <c r="P4333" s="4" t="str">
        <f t="shared" si="135"/>
        <v>2022-01</v>
      </c>
    </row>
    <row r="4334" spans="1:16" ht="12.75" x14ac:dyDescent="0.2">
      <c r="A4334" s="4" t="s">
        <v>3048</v>
      </c>
      <c r="B4334" s="4" t="s">
        <v>12289</v>
      </c>
      <c r="C4334" s="4" t="s">
        <v>12841</v>
      </c>
      <c r="D4334" s="4" t="s">
        <v>10273</v>
      </c>
      <c r="E4334" s="4" t="s">
        <v>13041</v>
      </c>
      <c r="F4334" s="4" t="s">
        <v>13042</v>
      </c>
      <c r="G4334" s="4" t="s">
        <v>13046</v>
      </c>
      <c r="H4334" s="4" t="s">
        <v>20</v>
      </c>
      <c r="I4334" s="4" t="s">
        <v>21</v>
      </c>
      <c r="J4334" s="4" t="s">
        <v>36</v>
      </c>
      <c r="K4334" s="4" t="s">
        <v>12850</v>
      </c>
      <c r="L4334" s="4" t="s">
        <v>12121</v>
      </c>
      <c r="M4334" s="5">
        <v>44580</v>
      </c>
      <c r="N4334" s="6">
        <v>9611</v>
      </c>
      <c r="O4334" s="4">
        <f t="shared" si="134"/>
        <v>19</v>
      </c>
      <c r="P4334" s="4" t="str">
        <f t="shared" si="135"/>
        <v>2022-01</v>
      </c>
    </row>
    <row r="4335" spans="1:16" ht="12.75" x14ac:dyDescent="0.2">
      <c r="A4335" s="4" t="s">
        <v>3048</v>
      </c>
      <c r="B4335" s="4" t="s">
        <v>12289</v>
      </c>
      <c r="C4335" s="4" t="s">
        <v>12841</v>
      </c>
      <c r="D4335" s="4" t="s">
        <v>13278</v>
      </c>
      <c r="E4335" s="4" t="s">
        <v>13218</v>
      </c>
      <c r="F4335" s="4" t="s">
        <v>13219</v>
      </c>
      <c r="G4335" s="4" t="s">
        <v>13285</v>
      </c>
      <c r="H4335" s="4" t="s">
        <v>20</v>
      </c>
      <c r="I4335" s="4" t="s">
        <v>21</v>
      </c>
      <c r="J4335" s="4" t="s">
        <v>22</v>
      </c>
      <c r="K4335" s="4" t="s">
        <v>12850</v>
      </c>
      <c r="L4335" s="4" t="s">
        <v>10478</v>
      </c>
      <c r="M4335" s="5">
        <v>44580</v>
      </c>
      <c r="N4335" s="6">
        <v>7087</v>
      </c>
      <c r="O4335" s="4">
        <f t="shared" si="134"/>
        <v>19</v>
      </c>
      <c r="P4335" s="4" t="str">
        <f t="shared" si="135"/>
        <v>2022-01</v>
      </c>
    </row>
    <row r="4336" spans="1:16" ht="12.75" x14ac:dyDescent="0.2">
      <c r="A4336" s="4" t="s">
        <v>3048</v>
      </c>
      <c r="B4336" s="4" t="s">
        <v>12289</v>
      </c>
      <c r="C4336" s="4" t="s">
        <v>13519</v>
      </c>
      <c r="D4336" s="4" t="s">
        <v>13681</v>
      </c>
      <c r="E4336" s="4" t="s">
        <v>13682</v>
      </c>
      <c r="F4336" s="4" t="s">
        <v>13683</v>
      </c>
      <c r="G4336" s="4" t="s">
        <v>13686</v>
      </c>
      <c r="H4336" s="4" t="s">
        <v>20</v>
      </c>
      <c r="I4336" s="4" t="s">
        <v>21</v>
      </c>
      <c r="J4336" s="4" t="s">
        <v>36</v>
      </c>
      <c r="K4336" s="4" t="s">
        <v>13523</v>
      </c>
      <c r="L4336" s="4" t="s">
        <v>10387</v>
      </c>
      <c r="M4336" s="5">
        <v>44580</v>
      </c>
      <c r="N4336" s="6">
        <v>9478</v>
      </c>
      <c r="O4336" s="4">
        <f t="shared" si="134"/>
        <v>19</v>
      </c>
      <c r="P4336" s="4" t="str">
        <f t="shared" si="135"/>
        <v>2022-01</v>
      </c>
    </row>
    <row r="4337" spans="1:16" ht="12.75" x14ac:dyDescent="0.2">
      <c r="A4337" s="4" t="s">
        <v>1050</v>
      </c>
      <c r="B4337" s="4" t="s">
        <v>1051</v>
      </c>
      <c r="C4337" s="4" t="s">
        <v>1052</v>
      </c>
      <c r="D4337" s="4" t="s">
        <v>25</v>
      </c>
      <c r="E4337" s="4" t="s">
        <v>1379</v>
      </c>
      <c r="F4337" s="4" t="s">
        <v>1380</v>
      </c>
      <c r="G4337" s="4" t="s">
        <v>1381</v>
      </c>
      <c r="H4337" s="4" t="s">
        <v>20</v>
      </c>
      <c r="I4337" s="4" t="s">
        <v>29</v>
      </c>
      <c r="J4337" s="4" t="s">
        <v>36</v>
      </c>
      <c r="K4337" s="4" t="s">
        <v>1194</v>
      </c>
      <c r="L4337" s="4" t="s">
        <v>1195</v>
      </c>
      <c r="M4337" s="5">
        <v>44581</v>
      </c>
      <c r="N4337" s="6">
        <v>3688</v>
      </c>
      <c r="O4337" s="4">
        <f t="shared" si="134"/>
        <v>20</v>
      </c>
      <c r="P4337" s="4" t="str">
        <f t="shared" si="135"/>
        <v>2022-01</v>
      </c>
    </row>
    <row r="4338" spans="1:16" ht="12.75" x14ac:dyDescent="0.2">
      <c r="A4338" s="4" t="s">
        <v>1050</v>
      </c>
      <c r="B4338" s="4" t="s">
        <v>1051</v>
      </c>
      <c r="C4338" s="4" t="s">
        <v>1999</v>
      </c>
      <c r="D4338" s="4" t="s">
        <v>2342</v>
      </c>
      <c r="E4338" s="4" t="s">
        <v>2351</v>
      </c>
      <c r="F4338" s="4" t="s">
        <v>2352</v>
      </c>
      <c r="G4338" s="4" t="s">
        <v>2353</v>
      </c>
      <c r="H4338" s="4" t="s">
        <v>20</v>
      </c>
      <c r="I4338" s="4" t="s">
        <v>21</v>
      </c>
      <c r="J4338" s="4" t="s">
        <v>39</v>
      </c>
      <c r="K4338" s="4" t="s">
        <v>2003</v>
      </c>
      <c r="L4338" s="4" t="s">
        <v>1195</v>
      </c>
      <c r="M4338" s="5">
        <v>44581</v>
      </c>
      <c r="N4338" s="6">
        <v>4151</v>
      </c>
      <c r="O4338" s="4">
        <f t="shared" si="134"/>
        <v>20</v>
      </c>
      <c r="P4338" s="4" t="str">
        <f t="shared" si="135"/>
        <v>2022-01</v>
      </c>
    </row>
    <row r="4339" spans="1:16" ht="12.75" x14ac:dyDescent="0.2">
      <c r="A4339" s="4" t="s">
        <v>1050</v>
      </c>
      <c r="B4339" s="4" t="s">
        <v>1051</v>
      </c>
      <c r="C4339" s="4" t="s">
        <v>1999</v>
      </c>
      <c r="D4339" s="4" t="s">
        <v>2381</v>
      </c>
      <c r="E4339" s="4" t="s">
        <v>2040</v>
      </c>
      <c r="F4339" s="4" t="s">
        <v>2041</v>
      </c>
      <c r="G4339" s="4" t="s">
        <v>2401</v>
      </c>
      <c r="H4339" s="4" t="s">
        <v>20</v>
      </c>
      <c r="I4339" s="4" t="s">
        <v>29</v>
      </c>
      <c r="J4339" s="4" t="s">
        <v>22</v>
      </c>
      <c r="K4339" s="4" t="s">
        <v>2003</v>
      </c>
      <c r="L4339" s="4" t="s">
        <v>1195</v>
      </c>
      <c r="M4339" s="5">
        <v>44581</v>
      </c>
      <c r="N4339" s="6">
        <v>8869</v>
      </c>
      <c r="O4339" s="4">
        <f t="shared" si="134"/>
        <v>20</v>
      </c>
      <c r="P4339" s="4" t="str">
        <f t="shared" si="135"/>
        <v>2022-01</v>
      </c>
    </row>
    <row r="4340" spans="1:16" ht="12.75" x14ac:dyDescent="0.2">
      <c r="A4340" s="4" t="s">
        <v>14</v>
      </c>
      <c r="B4340" s="4" t="s">
        <v>4342</v>
      </c>
      <c r="C4340" s="4" t="s">
        <v>4343</v>
      </c>
      <c r="D4340" s="4" t="s">
        <v>5183</v>
      </c>
      <c r="E4340" s="4" t="s">
        <v>5163</v>
      </c>
      <c r="F4340" s="4" t="s">
        <v>5164</v>
      </c>
      <c r="G4340" s="4" t="s">
        <v>3048</v>
      </c>
      <c r="H4340" s="4" t="s">
        <v>210</v>
      </c>
      <c r="I4340" s="4" t="s">
        <v>210</v>
      </c>
      <c r="J4340" s="4" t="s">
        <v>3048</v>
      </c>
      <c r="K4340" s="4" t="s">
        <v>4362</v>
      </c>
      <c r="L4340" s="4" t="s">
        <v>4408</v>
      </c>
      <c r="M4340" s="5">
        <v>44581</v>
      </c>
      <c r="N4340" s="6">
        <v>8661</v>
      </c>
      <c r="O4340" s="4">
        <f t="shared" si="134"/>
        <v>20</v>
      </c>
      <c r="P4340" s="4" t="str">
        <f t="shared" si="135"/>
        <v>2022-01</v>
      </c>
    </row>
    <row r="4341" spans="1:16" ht="12.75" x14ac:dyDescent="0.2">
      <c r="A4341" s="4" t="s">
        <v>1050</v>
      </c>
      <c r="B4341" s="4" t="s">
        <v>5461</v>
      </c>
      <c r="C4341" s="4" t="s">
        <v>5462</v>
      </c>
      <c r="D4341" s="4" t="s">
        <v>5931</v>
      </c>
      <c r="E4341" s="4" t="s">
        <v>5632</v>
      </c>
      <c r="F4341" s="4" t="s">
        <v>5633</v>
      </c>
      <c r="G4341" s="4" t="s">
        <v>5635</v>
      </c>
      <c r="H4341" s="4" t="s">
        <v>210</v>
      </c>
      <c r="I4341" s="4" t="s">
        <v>343</v>
      </c>
      <c r="J4341" s="4" t="s">
        <v>877</v>
      </c>
      <c r="K4341" s="4" t="s">
        <v>5515</v>
      </c>
      <c r="L4341" s="4" t="s">
        <v>5525</v>
      </c>
      <c r="M4341" s="5">
        <v>44581</v>
      </c>
      <c r="N4341" s="6">
        <v>7298</v>
      </c>
      <c r="O4341" s="4">
        <f t="shared" si="134"/>
        <v>20</v>
      </c>
      <c r="P4341" s="4" t="str">
        <f t="shared" si="135"/>
        <v>2022-01</v>
      </c>
    </row>
    <row r="4342" spans="1:16" ht="12.75" x14ac:dyDescent="0.2">
      <c r="A4342" s="4" t="s">
        <v>1050</v>
      </c>
      <c r="B4342" s="4" t="s">
        <v>5461</v>
      </c>
      <c r="C4342" s="4" t="s">
        <v>5462</v>
      </c>
      <c r="D4342" s="4" t="s">
        <v>5993</v>
      </c>
      <c r="E4342" s="4" t="s">
        <v>5860</v>
      </c>
      <c r="F4342" s="4" t="s">
        <v>5861</v>
      </c>
      <c r="G4342" s="4" t="s">
        <v>6002</v>
      </c>
      <c r="H4342" s="4" t="s">
        <v>20</v>
      </c>
      <c r="I4342" s="4" t="s">
        <v>21</v>
      </c>
      <c r="J4342" s="4" t="s">
        <v>39</v>
      </c>
      <c r="K4342" s="4" t="s">
        <v>5515</v>
      </c>
      <c r="L4342" s="4" t="s">
        <v>5525</v>
      </c>
      <c r="M4342" s="5">
        <v>44581</v>
      </c>
      <c r="N4342" s="6">
        <v>6207</v>
      </c>
      <c r="O4342" s="4">
        <f t="shared" si="134"/>
        <v>20</v>
      </c>
      <c r="P4342" s="4" t="str">
        <f t="shared" si="135"/>
        <v>2022-01</v>
      </c>
    </row>
    <row r="4343" spans="1:16" ht="12.75" x14ac:dyDescent="0.2">
      <c r="A4343" s="4" t="s">
        <v>14</v>
      </c>
      <c r="B4343" s="4" t="s">
        <v>6544</v>
      </c>
      <c r="C4343" s="4" t="s">
        <v>6545</v>
      </c>
      <c r="D4343" s="4" t="s">
        <v>6712</v>
      </c>
      <c r="E4343" s="4" t="s">
        <v>6713</v>
      </c>
      <c r="F4343" s="4" t="s">
        <v>6714</v>
      </c>
      <c r="G4343" s="4" t="s">
        <v>6764</v>
      </c>
      <c r="H4343" s="4" t="s">
        <v>20</v>
      </c>
      <c r="I4343" s="4" t="s">
        <v>29</v>
      </c>
      <c r="J4343" s="4" t="s">
        <v>36</v>
      </c>
      <c r="K4343" s="4" t="s">
        <v>6553</v>
      </c>
      <c r="L4343" s="4" t="s">
        <v>6596</v>
      </c>
      <c r="M4343" s="5">
        <v>44581</v>
      </c>
      <c r="N4343" s="6">
        <v>8888</v>
      </c>
      <c r="O4343" s="4">
        <f t="shared" si="134"/>
        <v>20</v>
      </c>
      <c r="P4343" s="4" t="str">
        <f t="shared" si="135"/>
        <v>2022-01</v>
      </c>
    </row>
    <row r="4344" spans="1:16" ht="12.75" x14ac:dyDescent="0.2">
      <c r="A4344" s="4" t="s">
        <v>14</v>
      </c>
      <c r="B4344" s="4" t="s">
        <v>7654</v>
      </c>
      <c r="C4344" s="4" t="s">
        <v>9693</v>
      </c>
      <c r="D4344" s="4" t="s">
        <v>25</v>
      </c>
      <c r="E4344" s="4" t="s">
        <v>9503</v>
      </c>
      <c r="F4344" s="4" t="s">
        <v>9504</v>
      </c>
      <c r="G4344" s="4" t="s">
        <v>9709</v>
      </c>
      <c r="H4344" s="4" t="s">
        <v>20</v>
      </c>
      <c r="I4344" s="4" t="s">
        <v>29</v>
      </c>
      <c r="J4344" s="4" t="s">
        <v>22</v>
      </c>
      <c r="K4344" s="4" t="s">
        <v>9697</v>
      </c>
      <c r="L4344" s="4" t="s">
        <v>721</v>
      </c>
      <c r="M4344" s="5">
        <v>44581</v>
      </c>
      <c r="N4344" s="6">
        <v>4654</v>
      </c>
      <c r="O4344" s="4">
        <f t="shared" si="134"/>
        <v>20</v>
      </c>
      <c r="P4344" s="4" t="str">
        <f t="shared" si="135"/>
        <v>2022-01</v>
      </c>
    </row>
    <row r="4345" spans="1:16" ht="12.75" x14ac:dyDescent="0.2">
      <c r="A4345" s="4" t="s">
        <v>3048</v>
      </c>
      <c r="B4345" s="4" t="s">
        <v>9902</v>
      </c>
      <c r="C4345" s="4" t="s">
        <v>10147</v>
      </c>
      <c r="D4345" s="4" t="s">
        <v>13936</v>
      </c>
      <c r="E4345" s="4" t="s">
        <v>10157</v>
      </c>
      <c r="F4345" s="4" t="s">
        <v>10158</v>
      </c>
      <c r="G4345" s="4" t="s">
        <v>10159</v>
      </c>
      <c r="H4345" s="4" t="s">
        <v>20</v>
      </c>
      <c r="I4345" s="4" t="s">
        <v>21</v>
      </c>
      <c r="J4345" s="4" t="s">
        <v>39</v>
      </c>
      <c r="K4345" s="4" t="s">
        <v>10151</v>
      </c>
      <c r="L4345" s="4" t="s">
        <v>10152</v>
      </c>
      <c r="M4345" s="5">
        <v>44581</v>
      </c>
      <c r="N4345" s="6">
        <v>9219</v>
      </c>
      <c r="O4345" s="4">
        <f t="shared" si="134"/>
        <v>20</v>
      </c>
      <c r="P4345" s="4" t="str">
        <f t="shared" si="135"/>
        <v>2022-01</v>
      </c>
    </row>
    <row r="4346" spans="1:16" ht="12.75" x14ac:dyDescent="0.2">
      <c r="A4346" s="4" t="s">
        <v>3048</v>
      </c>
      <c r="B4346" s="4" t="s">
        <v>11712</v>
      </c>
      <c r="C4346" s="4" t="s">
        <v>11719</v>
      </c>
      <c r="D4346" s="4" t="s">
        <v>25</v>
      </c>
      <c r="E4346" s="4" t="s">
        <v>5478</v>
      </c>
      <c r="F4346" s="4" t="s">
        <v>5479</v>
      </c>
      <c r="G4346" s="4" t="s">
        <v>11837</v>
      </c>
      <c r="H4346" s="4" t="s">
        <v>20</v>
      </c>
      <c r="I4346" s="4" t="s">
        <v>29</v>
      </c>
      <c r="J4346" s="4" t="s">
        <v>22</v>
      </c>
      <c r="K4346" s="4" t="s">
        <v>11723</v>
      </c>
      <c r="L4346" s="4" t="s">
        <v>5477</v>
      </c>
      <c r="M4346" s="5">
        <v>44581</v>
      </c>
      <c r="N4346" s="6">
        <v>4111</v>
      </c>
      <c r="O4346" s="4">
        <f t="shared" si="134"/>
        <v>20</v>
      </c>
      <c r="P4346" s="4" t="str">
        <f t="shared" si="135"/>
        <v>2022-01</v>
      </c>
    </row>
    <row r="4347" spans="1:16" ht="12.75" x14ac:dyDescent="0.2">
      <c r="A4347" s="4" t="s">
        <v>3048</v>
      </c>
      <c r="B4347" s="4" t="s">
        <v>11712</v>
      </c>
      <c r="C4347" s="4" t="s">
        <v>11719</v>
      </c>
      <c r="D4347" s="4" t="s">
        <v>11882</v>
      </c>
      <c r="E4347" s="4" t="s">
        <v>11889</v>
      </c>
      <c r="F4347" s="4" t="s">
        <v>11890</v>
      </c>
      <c r="G4347" s="4" t="s">
        <v>11893</v>
      </c>
      <c r="H4347" s="4" t="s">
        <v>20</v>
      </c>
      <c r="I4347" s="4" t="s">
        <v>21</v>
      </c>
      <c r="J4347" s="4" t="s">
        <v>36</v>
      </c>
      <c r="K4347" s="4" t="s">
        <v>11723</v>
      </c>
      <c r="L4347" s="4" t="s">
        <v>3549</v>
      </c>
      <c r="M4347" s="5">
        <v>44581</v>
      </c>
      <c r="N4347" s="6">
        <v>7128</v>
      </c>
      <c r="O4347" s="4">
        <f t="shared" si="134"/>
        <v>20</v>
      </c>
      <c r="P4347" s="4" t="str">
        <f t="shared" si="135"/>
        <v>2022-01</v>
      </c>
    </row>
    <row r="4348" spans="1:16" ht="12.75" x14ac:dyDescent="0.2">
      <c r="A4348" s="4" t="s">
        <v>3048</v>
      </c>
      <c r="B4348" s="4" t="s">
        <v>11712</v>
      </c>
      <c r="C4348" s="4" t="s">
        <v>11934</v>
      </c>
      <c r="D4348" s="4" t="s">
        <v>25</v>
      </c>
      <c r="E4348" s="4" t="s">
        <v>6068</v>
      </c>
      <c r="F4348" s="4" t="s">
        <v>6069</v>
      </c>
      <c r="G4348" s="4" t="s">
        <v>12087</v>
      </c>
      <c r="H4348" s="4" t="s">
        <v>20</v>
      </c>
      <c r="I4348" s="4" t="s">
        <v>29</v>
      </c>
      <c r="J4348" s="4" t="s">
        <v>36</v>
      </c>
      <c r="K4348" s="4" t="s">
        <v>11936</v>
      </c>
      <c r="L4348" s="4" t="s">
        <v>11937</v>
      </c>
      <c r="M4348" s="5">
        <v>44581</v>
      </c>
      <c r="N4348" s="6">
        <v>9972</v>
      </c>
      <c r="O4348" s="4">
        <f t="shared" si="134"/>
        <v>20</v>
      </c>
      <c r="P4348" s="4" t="str">
        <f t="shared" si="135"/>
        <v>2022-01</v>
      </c>
    </row>
    <row r="4349" spans="1:16" ht="12.75" x14ac:dyDescent="0.2">
      <c r="A4349" s="4" t="s">
        <v>3048</v>
      </c>
      <c r="B4349" s="4" t="s">
        <v>12289</v>
      </c>
      <c r="C4349" s="4" t="s">
        <v>12291</v>
      </c>
      <c r="D4349" s="4" t="s">
        <v>12555</v>
      </c>
      <c r="E4349" s="4" t="s">
        <v>12556</v>
      </c>
      <c r="F4349" s="4" t="s">
        <v>12557</v>
      </c>
      <c r="G4349" s="4" t="s">
        <v>12564</v>
      </c>
      <c r="H4349" s="4" t="s">
        <v>20</v>
      </c>
      <c r="I4349" s="4" t="s">
        <v>21</v>
      </c>
      <c r="J4349" s="4" t="s">
        <v>39</v>
      </c>
      <c r="K4349" s="4" t="s">
        <v>8727</v>
      </c>
      <c r="L4349" s="4" t="s">
        <v>10478</v>
      </c>
      <c r="M4349" s="5">
        <v>44581</v>
      </c>
      <c r="N4349" s="6">
        <v>1705</v>
      </c>
      <c r="O4349" s="4">
        <f t="shared" si="134"/>
        <v>20</v>
      </c>
      <c r="P4349" s="4" t="str">
        <f t="shared" si="135"/>
        <v>2022-01</v>
      </c>
    </row>
    <row r="4350" spans="1:16" ht="12.75" x14ac:dyDescent="0.2">
      <c r="A4350" s="4" t="s">
        <v>3048</v>
      </c>
      <c r="B4350" s="4" t="s">
        <v>12289</v>
      </c>
      <c r="C4350" s="4" t="s">
        <v>13519</v>
      </c>
      <c r="D4350" s="4" t="s">
        <v>25</v>
      </c>
      <c r="E4350" s="4" t="s">
        <v>13581</v>
      </c>
      <c r="F4350" s="4" t="s">
        <v>13582</v>
      </c>
      <c r="G4350" s="4" t="s">
        <v>13584</v>
      </c>
      <c r="H4350" s="4" t="s">
        <v>20</v>
      </c>
      <c r="I4350" s="4" t="s">
        <v>29</v>
      </c>
      <c r="J4350" s="4" t="s">
        <v>36</v>
      </c>
      <c r="K4350" s="4" t="s">
        <v>13523</v>
      </c>
      <c r="L4350" s="4" t="s">
        <v>10345</v>
      </c>
      <c r="M4350" s="5">
        <v>44581</v>
      </c>
      <c r="N4350" s="6">
        <v>6863</v>
      </c>
      <c r="O4350" s="4">
        <f t="shared" si="134"/>
        <v>20</v>
      </c>
      <c r="P4350" s="4" t="str">
        <f t="shared" si="135"/>
        <v>2022-01</v>
      </c>
    </row>
    <row r="4351" spans="1:16" ht="12.75" x14ac:dyDescent="0.2">
      <c r="A4351" s="4" t="s">
        <v>1050</v>
      </c>
      <c r="B4351" s="4" t="s">
        <v>1051</v>
      </c>
      <c r="C4351" s="4" t="s">
        <v>1052</v>
      </c>
      <c r="D4351" s="4" t="s">
        <v>13936</v>
      </c>
      <c r="E4351" s="4" t="s">
        <v>1053</v>
      </c>
      <c r="F4351" s="4" t="s">
        <v>1054</v>
      </c>
      <c r="G4351" s="4" t="s">
        <v>1060</v>
      </c>
      <c r="H4351" s="4" t="s">
        <v>20</v>
      </c>
      <c r="I4351" s="4" t="s">
        <v>21</v>
      </c>
      <c r="J4351" s="4" t="s">
        <v>22</v>
      </c>
      <c r="K4351" s="4" t="s">
        <v>1056</v>
      </c>
      <c r="L4351" s="4" t="s">
        <v>1057</v>
      </c>
      <c r="M4351" s="5">
        <v>44582</v>
      </c>
      <c r="N4351" s="6">
        <v>4007</v>
      </c>
      <c r="O4351" s="4">
        <f t="shared" si="134"/>
        <v>21</v>
      </c>
      <c r="P4351" s="4" t="str">
        <f t="shared" si="135"/>
        <v>2022-01</v>
      </c>
    </row>
    <row r="4352" spans="1:16" ht="12.75" x14ac:dyDescent="0.2">
      <c r="A4352" s="4" t="s">
        <v>1050</v>
      </c>
      <c r="B4352" s="4" t="s">
        <v>1051</v>
      </c>
      <c r="C4352" s="4" t="s">
        <v>2425</v>
      </c>
      <c r="D4352" s="4" t="s">
        <v>25</v>
      </c>
      <c r="E4352" s="4" t="s">
        <v>1264</v>
      </c>
      <c r="F4352" s="4" t="s">
        <v>1265</v>
      </c>
      <c r="G4352" s="4" t="s">
        <v>2465</v>
      </c>
      <c r="H4352" s="4" t="s">
        <v>20</v>
      </c>
      <c r="I4352" s="4" t="s">
        <v>29</v>
      </c>
      <c r="J4352" s="4" t="s">
        <v>22</v>
      </c>
      <c r="K4352" s="4" t="s">
        <v>1668</v>
      </c>
      <c r="L4352" s="4" t="s">
        <v>1057</v>
      </c>
      <c r="M4352" s="5">
        <v>44582</v>
      </c>
      <c r="N4352" s="6">
        <v>7282</v>
      </c>
      <c r="O4352" s="4">
        <f t="shared" si="134"/>
        <v>21</v>
      </c>
      <c r="P4352" s="4" t="str">
        <f t="shared" si="135"/>
        <v>2022-01</v>
      </c>
    </row>
    <row r="4353" spans="1:16" ht="12.75" x14ac:dyDescent="0.2">
      <c r="A4353" s="4" t="s">
        <v>14</v>
      </c>
      <c r="B4353" s="4" t="s">
        <v>4086</v>
      </c>
      <c r="C4353" s="4" t="s">
        <v>4087</v>
      </c>
      <c r="D4353" s="4" t="s">
        <v>13936</v>
      </c>
      <c r="E4353" s="4" t="s">
        <v>4147</v>
      </c>
      <c r="F4353" s="4" t="s">
        <v>4148</v>
      </c>
      <c r="G4353" s="4" t="s">
        <v>4149</v>
      </c>
      <c r="H4353" s="4" t="s">
        <v>20</v>
      </c>
      <c r="I4353" s="4" t="s">
        <v>21</v>
      </c>
      <c r="J4353" s="4" t="s">
        <v>22</v>
      </c>
      <c r="K4353" s="4" t="s">
        <v>4091</v>
      </c>
      <c r="L4353" s="4" t="s">
        <v>4092</v>
      </c>
      <c r="M4353" s="5">
        <v>44582</v>
      </c>
      <c r="N4353" s="6">
        <v>431</v>
      </c>
      <c r="O4353" s="4">
        <f t="shared" si="134"/>
        <v>21</v>
      </c>
      <c r="P4353" s="4" t="str">
        <f t="shared" si="135"/>
        <v>2022-01</v>
      </c>
    </row>
    <row r="4354" spans="1:16" ht="12.75" x14ac:dyDescent="0.2">
      <c r="A4354" s="4" t="s">
        <v>14</v>
      </c>
      <c r="B4354" s="4" t="s">
        <v>4342</v>
      </c>
      <c r="C4354" s="4" t="s">
        <v>4343</v>
      </c>
      <c r="D4354" s="4" t="s">
        <v>4825</v>
      </c>
      <c r="E4354" s="4" t="s">
        <v>4400</v>
      </c>
      <c r="F4354" s="4" t="s">
        <v>4401</v>
      </c>
      <c r="G4354" s="4" t="s">
        <v>4834</v>
      </c>
      <c r="H4354" s="4" t="s">
        <v>20</v>
      </c>
      <c r="I4354" s="4" t="s">
        <v>21</v>
      </c>
      <c r="J4354" s="4" t="s">
        <v>36</v>
      </c>
      <c r="K4354" s="4" t="s">
        <v>4396</v>
      </c>
      <c r="L4354" s="4" t="s">
        <v>4363</v>
      </c>
      <c r="M4354" s="5">
        <v>44582</v>
      </c>
      <c r="N4354" s="6">
        <v>4180</v>
      </c>
      <c r="O4354" s="4">
        <f t="shared" ref="O4354:O4417" si="136">DAY(M4354)</f>
        <v>21</v>
      </c>
      <c r="P4354" s="4" t="str">
        <f t="shared" ref="P4354:P4417" si="137">TEXT(M4354,"YYYY-MM")</f>
        <v>2022-01</v>
      </c>
    </row>
    <row r="4355" spans="1:16" ht="12.75" x14ac:dyDescent="0.2">
      <c r="A4355" s="4" t="s">
        <v>14</v>
      </c>
      <c r="B4355" s="4" t="s">
        <v>7127</v>
      </c>
      <c r="C4355" s="4" t="s">
        <v>7128</v>
      </c>
      <c r="D4355" s="4" t="s">
        <v>7423</v>
      </c>
      <c r="E4355" s="4" t="s">
        <v>7424</v>
      </c>
      <c r="F4355" s="4" t="s">
        <v>7425</v>
      </c>
      <c r="G4355" s="4" t="s">
        <v>7426</v>
      </c>
      <c r="H4355" s="4" t="s">
        <v>210</v>
      </c>
      <c r="I4355" s="4" t="s">
        <v>210</v>
      </c>
      <c r="J4355" s="4" t="s">
        <v>226</v>
      </c>
      <c r="K4355" s="4" t="s">
        <v>7132</v>
      </c>
      <c r="L4355" s="4" t="s">
        <v>7203</v>
      </c>
      <c r="M4355" s="5">
        <v>44582</v>
      </c>
      <c r="N4355" s="6">
        <v>2526</v>
      </c>
      <c r="O4355" s="4">
        <f t="shared" si="136"/>
        <v>21</v>
      </c>
      <c r="P4355" s="4" t="str">
        <f t="shared" si="137"/>
        <v>2022-01</v>
      </c>
    </row>
    <row r="4356" spans="1:16" ht="12.75" x14ac:dyDescent="0.2">
      <c r="A4356" s="4" t="s">
        <v>14</v>
      </c>
      <c r="B4356" s="4" t="s">
        <v>7654</v>
      </c>
      <c r="C4356" s="4" t="s">
        <v>7655</v>
      </c>
      <c r="D4356" s="4" t="s">
        <v>25</v>
      </c>
      <c r="E4356" s="4" t="s">
        <v>7704</v>
      </c>
      <c r="F4356" s="4" t="s">
        <v>7705</v>
      </c>
      <c r="G4356" s="4" t="s">
        <v>7707</v>
      </c>
      <c r="H4356" s="4" t="s">
        <v>210</v>
      </c>
      <c r="I4356" s="4" t="s">
        <v>210</v>
      </c>
      <c r="J4356" s="4" t="s">
        <v>877</v>
      </c>
      <c r="K4356" s="4" t="s">
        <v>7659</v>
      </c>
      <c r="L4356" s="4" t="s">
        <v>7689</v>
      </c>
      <c r="M4356" s="5">
        <v>44582</v>
      </c>
      <c r="N4356" s="6">
        <v>1819</v>
      </c>
      <c r="O4356" s="4">
        <f t="shared" si="136"/>
        <v>21</v>
      </c>
      <c r="P4356" s="4" t="str">
        <f t="shared" si="137"/>
        <v>2022-01</v>
      </c>
    </row>
    <row r="4357" spans="1:16" ht="12.75" x14ac:dyDescent="0.2">
      <c r="A4357" s="4" t="s">
        <v>14</v>
      </c>
      <c r="B4357" s="4" t="s">
        <v>7654</v>
      </c>
      <c r="C4357" s="4" t="s">
        <v>7825</v>
      </c>
      <c r="D4357" s="4" t="s">
        <v>8042</v>
      </c>
      <c r="E4357" s="4" t="s">
        <v>7846</v>
      </c>
      <c r="F4357" s="4" t="s">
        <v>7847</v>
      </c>
      <c r="G4357" s="4" t="s">
        <v>8061</v>
      </c>
      <c r="H4357" s="4" t="s">
        <v>210</v>
      </c>
      <c r="I4357" s="4" t="s">
        <v>343</v>
      </c>
      <c r="J4357" s="4" t="s">
        <v>22</v>
      </c>
      <c r="K4357" s="4" t="s">
        <v>7829</v>
      </c>
      <c r="L4357" s="4" t="s">
        <v>7849</v>
      </c>
      <c r="M4357" s="5">
        <v>44582</v>
      </c>
      <c r="N4357" s="6">
        <v>6610</v>
      </c>
      <c r="O4357" s="4">
        <f t="shared" si="136"/>
        <v>21</v>
      </c>
      <c r="P4357" s="4" t="str">
        <f t="shared" si="137"/>
        <v>2022-01</v>
      </c>
    </row>
    <row r="4358" spans="1:16" ht="12.75" x14ac:dyDescent="0.2">
      <c r="A4358" s="4" t="s">
        <v>14</v>
      </c>
      <c r="B4358" s="4" t="s">
        <v>7654</v>
      </c>
      <c r="C4358" s="4" t="s">
        <v>8288</v>
      </c>
      <c r="D4358" s="4" t="s">
        <v>8423</v>
      </c>
      <c r="E4358" s="4" t="s">
        <v>8587</v>
      </c>
      <c r="F4358" s="4" t="s">
        <v>8588</v>
      </c>
      <c r="G4358" s="4" t="s">
        <v>8590</v>
      </c>
      <c r="H4358" s="4" t="s">
        <v>20</v>
      </c>
      <c r="I4358" s="4" t="s">
        <v>21</v>
      </c>
      <c r="J4358" s="4" t="s">
        <v>36</v>
      </c>
      <c r="K4358" s="4" t="s">
        <v>8306</v>
      </c>
      <c r="L4358" s="4" t="s">
        <v>8293</v>
      </c>
      <c r="M4358" s="5">
        <v>44582</v>
      </c>
      <c r="N4358" s="6">
        <v>2428</v>
      </c>
      <c r="O4358" s="4">
        <f t="shared" si="136"/>
        <v>21</v>
      </c>
      <c r="P4358" s="4" t="str">
        <f t="shared" si="137"/>
        <v>2022-01</v>
      </c>
    </row>
    <row r="4359" spans="1:16" ht="12.75" x14ac:dyDescent="0.2">
      <c r="A4359" s="4" t="s">
        <v>14</v>
      </c>
      <c r="B4359" s="4" t="s">
        <v>7654</v>
      </c>
      <c r="C4359" s="4" t="s">
        <v>8288</v>
      </c>
      <c r="D4359" s="4" t="s">
        <v>9337</v>
      </c>
      <c r="E4359" s="4" t="s">
        <v>9363</v>
      </c>
      <c r="F4359" s="4" t="s">
        <v>9364</v>
      </c>
      <c r="G4359" s="4" t="s">
        <v>9365</v>
      </c>
      <c r="H4359" s="4" t="s">
        <v>210</v>
      </c>
      <c r="I4359" s="4" t="s">
        <v>210</v>
      </c>
      <c r="J4359" s="4" t="s">
        <v>226</v>
      </c>
      <c r="K4359" s="4" t="s">
        <v>8297</v>
      </c>
      <c r="L4359" s="4" t="s">
        <v>8301</v>
      </c>
      <c r="M4359" s="5">
        <v>44582</v>
      </c>
      <c r="N4359" s="6">
        <v>1242</v>
      </c>
      <c r="O4359" s="4">
        <f t="shared" si="136"/>
        <v>21</v>
      </c>
      <c r="P4359" s="4" t="str">
        <f t="shared" si="137"/>
        <v>2022-01</v>
      </c>
    </row>
    <row r="4360" spans="1:16" ht="12.75" x14ac:dyDescent="0.2">
      <c r="A4360" s="4" t="s">
        <v>14</v>
      </c>
      <c r="B4360" s="4" t="s">
        <v>7654</v>
      </c>
      <c r="C4360" s="4" t="s">
        <v>8288</v>
      </c>
      <c r="D4360" s="4" t="s">
        <v>9403</v>
      </c>
      <c r="E4360" s="4" t="s">
        <v>9416</v>
      </c>
      <c r="F4360" s="4" t="s">
        <v>9417</v>
      </c>
      <c r="G4360" s="4" t="s">
        <v>9420</v>
      </c>
      <c r="H4360" s="4" t="s">
        <v>20</v>
      </c>
      <c r="I4360" s="4" t="s">
        <v>21</v>
      </c>
      <c r="J4360" s="4" t="s">
        <v>36</v>
      </c>
      <c r="K4360" s="4" t="s">
        <v>8306</v>
      </c>
      <c r="L4360" s="4" t="s">
        <v>8100</v>
      </c>
      <c r="M4360" s="5">
        <v>44582</v>
      </c>
      <c r="N4360" s="6">
        <v>8867</v>
      </c>
      <c r="O4360" s="4">
        <f t="shared" si="136"/>
        <v>21</v>
      </c>
      <c r="P4360" s="4" t="str">
        <f t="shared" si="137"/>
        <v>2022-01</v>
      </c>
    </row>
    <row r="4361" spans="1:16" ht="12.75" x14ac:dyDescent="0.2">
      <c r="A4361" s="4" t="s">
        <v>3048</v>
      </c>
      <c r="B4361" s="4" t="s">
        <v>10496</v>
      </c>
      <c r="C4361" s="4" t="s">
        <v>10497</v>
      </c>
      <c r="D4361" s="4" t="s">
        <v>10863</v>
      </c>
      <c r="E4361" s="4" t="s">
        <v>10870</v>
      </c>
      <c r="F4361" s="4" t="s">
        <v>10871</v>
      </c>
      <c r="G4361" s="4" t="s">
        <v>10875</v>
      </c>
      <c r="H4361" s="4" t="s">
        <v>210</v>
      </c>
      <c r="I4361" s="4" t="s">
        <v>343</v>
      </c>
      <c r="J4361" s="4" t="s">
        <v>22</v>
      </c>
      <c r="K4361" s="4" t="s">
        <v>10549</v>
      </c>
      <c r="L4361" s="4" t="s">
        <v>10574</v>
      </c>
      <c r="M4361" s="5">
        <v>44582</v>
      </c>
      <c r="N4361" s="6">
        <v>3500</v>
      </c>
      <c r="O4361" s="4">
        <f t="shared" si="136"/>
        <v>21</v>
      </c>
      <c r="P4361" s="4" t="str">
        <f t="shared" si="137"/>
        <v>2022-01</v>
      </c>
    </row>
    <row r="4362" spans="1:16" ht="12.75" x14ac:dyDescent="0.2">
      <c r="A4362" s="4" t="s">
        <v>3048</v>
      </c>
      <c r="B4362" s="4" t="s">
        <v>10496</v>
      </c>
      <c r="C4362" s="4" t="s">
        <v>10497</v>
      </c>
      <c r="D4362" s="4" t="s">
        <v>10876</v>
      </c>
      <c r="E4362" s="4" t="s">
        <v>10883</v>
      </c>
      <c r="F4362" s="4" t="s">
        <v>10884</v>
      </c>
      <c r="G4362" s="4" t="s">
        <v>10885</v>
      </c>
      <c r="H4362" s="4" t="s">
        <v>210</v>
      </c>
      <c r="I4362" s="4" t="s">
        <v>210</v>
      </c>
      <c r="J4362" s="4" t="s">
        <v>877</v>
      </c>
      <c r="K4362" s="4" t="s">
        <v>10549</v>
      </c>
      <c r="L4362" s="4" t="s">
        <v>10574</v>
      </c>
      <c r="M4362" s="5">
        <v>44582</v>
      </c>
      <c r="N4362" s="6">
        <v>2688</v>
      </c>
      <c r="O4362" s="4">
        <f t="shared" si="136"/>
        <v>21</v>
      </c>
      <c r="P4362" s="4" t="str">
        <f t="shared" si="137"/>
        <v>2022-01</v>
      </c>
    </row>
    <row r="4363" spans="1:16" ht="12.75" x14ac:dyDescent="0.2">
      <c r="A4363" s="4" t="s">
        <v>3048</v>
      </c>
      <c r="B4363" s="4" t="s">
        <v>12289</v>
      </c>
      <c r="C4363" s="4" t="s">
        <v>12291</v>
      </c>
      <c r="D4363" s="4" t="s">
        <v>12401</v>
      </c>
      <c r="E4363" s="4" t="s">
        <v>12413</v>
      </c>
      <c r="F4363" s="4" t="s">
        <v>12414</v>
      </c>
      <c r="G4363" s="4" t="s">
        <v>12415</v>
      </c>
      <c r="H4363" s="4" t="s">
        <v>20</v>
      </c>
      <c r="I4363" s="4" t="s">
        <v>21</v>
      </c>
      <c r="J4363" s="4" t="s">
        <v>39</v>
      </c>
      <c r="K4363" s="4" t="s">
        <v>12295</v>
      </c>
      <c r="L4363" s="4" t="s">
        <v>10478</v>
      </c>
      <c r="M4363" s="5">
        <v>44582</v>
      </c>
      <c r="N4363" s="6">
        <v>1232</v>
      </c>
      <c r="O4363" s="4">
        <f t="shared" si="136"/>
        <v>21</v>
      </c>
      <c r="P4363" s="4" t="str">
        <f t="shared" si="137"/>
        <v>2022-01</v>
      </c>
    </row>
    <row r="4364" spans="1:16" ht="12.75" x14ac:dyDescent="0.2">
      <c r="A4364" s="4" t="s">
        <v>14</v>
      </c>
      <c r="B4364" s="4" t="s">
        <v>15</v>
      </c>
      <c r="C4364" s="4" t="s">
        <v>68</v>
      </c>
      <c r="D4364" s="4" t="s">
        <v>13936</v>
      </c>
      <c r="E4364" s="4" t="s">
        <v>176</v>
      </c>
      <c r="F4364" s="4" t="s">
        <v>177</v>
      </c>
      <c r="G4364" s="4" t="s">
        <v>178</v>
      </c>
      <c r="H4364" s="4" t="s">
        <v>20</v>
      </c>
      <c r="I4364" s="4" t="s">
        <v>21</v>
      </c>
      <c r="J4364" s="4" t="s">
        <v>22</v>
      </c>
      <c r="K4364" s="4" t="s">
        <v>77</v>
      </c>
      <c r="L4364" s="4" t="s">
        <v>24</v>
      </c>
      <c r="M4364" s="5">
        <v>44583</v>
      </c>
      <c r="N4364" s="6">
        <v>604</v>
      </c>
      <c r="O4364" s="4">
        <f t="shared" si="136"/>
        <v>22</v>
      </c>
      <c r="P4364" s="4" t="str">
        <f t="shared" si="137"/>
        <v>2022-01</v>
      </c>
    </row>
    <row r="4365" spans="1:16" ht="12.75" x14ac:dyDescent="0.2">
      <c r="A4365" s="4" t="s">
        <v>14</v>
      </c>
      <c r="B4365" s="4" t="s">
        <v>15</v>
      </c>
      <c r="C4365" s="4" t="s">
        <v>68</v>
      </c>
      <c r="D4365" s="4" t="s">
        <v>64</v>
      </c>
      <c r="E4365" s="4" t="s">
        <v>426</v>
      </c>
      <c r="F4365" s="4" t="s">
        <v>427</v>
      </c>
      <c r="G4365" s="4" t="s">
        <v>436</v>
      </c>
      <c r="H4365" s="4" t="s">
        <v>20</v>
      </c>
      <c r="I4365" s="4" t="s">
        <v>21</v>
      </c>
      <c r="J4365" s="4" t="s">
        <v>22</v>
      </c>
      <c r="K4365" s="4" t="s">
        <v>109</v>
      </c>
      <c r="L4365" s="4" t="s">
        <v>47</v>
      </c>
      <c r="M4365" s="5">
        <v>44583</v>
      </c>
      <c r="N4365" s="6">
        <v>7396</v>
      </c>
      <c r="O4365" s="4">
        <f t="shared" si="136"/>
        <v>22</v>
      </c>
      <c r="P4365" s="4" t="str">
        <f t="shared" si="137"/>
        <v>2022-01</v>
      </c>
    </row>
    <row r="4366" spans="1:16" ht="12.75" x14ac:dyDescent="0.2">
      <c r="A4366" s="4" t="s">
        <v>14</v>
      </c>
      <c r="B4366" s="4" t="s">
        <v>15</v>
      </c>
      <c r="C4366" s="4" t="s">
        <v>504</v>
      </c>
      <c r="D4366" s="4" t="s">
        <v>895</v>
      </c>
      <c r="E4366" s="4" t="s">
        <v>896</v>
      </c>
      <c r="F4366" s="4" t="s">
        <v>897</v>
      </c>
      <c r="G4366" s="4" t="s">
        <v>898</v>
      </c>
      <c r="H4366" s="4" t="s">
        <v>20</v>
      </c>
      <c r="I4366" s="4" t="s">
        <v>21</v>
      </c>
      <c r="J4366" s="4" t="s">
        <v>39</v>
      </c>
      <c r="K4366" s="4" t="s">
        <v>576</v>
      </c>
      <c r="L4366" s="4" t="s">
        <v>100</v>
      </c>
      <c r="M4366" s="5">
        <v>44583</v>
      </c>
      <c r="N4366" s="6">
        <v>3475</v>
      </c>
      <c r="O4366" s="4">
        <f t="shared" si="136"/>
        <v>22</v>
      </c>
      <c r="P4366" s="4" t="str">
        <f t="shared" si="137"/>
        <v>2022-01</v>
      </c>
    </row>
    <row r="4367" spans="1:16" ht="12.75" x14ac:dyDescent="0.2">
      <c r="A4367" s="4" t="s">
        <v>1050</v>
      </c>
      <c r="B4367" s="4" t="s">
        <v>1051</v>
      </c>
      <c r="C4367" s="4" t="s">
        <v>1052</v>
      </c>
      <c r="D4367" s="4" t="s">
        <v>13936</v>
      </c>
      <c r="E4367" s="4" t="s">
        <v>1095</v>
      </c>
      <c r="F4367" s="4" t="s">
        <v>1096</v>
      </c>
      <c r="G4367" s="4" t="s">
        <v>1098</v>
      </c>
      <c r="H4367" s="4" t="s">
        <v>20</v>
      </c>
      <c r="I4367" s="4" t="s">
        <v>21</v>
      </c>
      <c r="J4367" s="4" t="s">
        <v>22</v>
      </c>
      <c r="K4367" s="4" t="s">
        <v>1056</v>
      </c>
      <c r="L4367" s="4" t="s">
        <v>1057</v>
      </c>
      <c r="M4367" s="5">
        <v>44583</v>
      </c>
      <c r="N4367" s="6">
        <v>6231</v>
      </c>
      <c r="O4367" s="4">
        <f t="shared" si="136"/>
        <v>22</v>
      </c>
      <c r="P4367" s="4" t="str">
        <f t="shared" si="137"/>
        <v>2022-01</v>
      </c>
    </row>
    <row r="4368" spans="1:16" ht="12.75" x14ac:dyDescent="0.2">
      <c r="A4368" s="4" t="s">
        <v>1050</v>
      </c>
      <c r="B4368" s="4" t="s">
        <v>1051</v>
      </c>
      <c r="C4368" s="4" t="s">
        <v>1052</v>
      </c>
      <c r="D4368" s="4" t="s">
        <v>1630</v>
      </c>
      <c r="E4368" s="4" t="s">
        <v>1518</v>
      </c>
      <c r="F4368" s="4" t="s">
        <v>1519</v>
      </c>
      <c r="G4368" s="4" t="s">
        <v>1633</v>
      </c>
      <c r="H4368" s="4" t="s">
        <v>210</v>
      </c>
      <c r="I4368" s="4" t="s">
        <v>343</v>
      </c>
      <c r="J4368" s="4" t="s">
        <v>36</v>
      </c>
      <c r="K4368" s="4" t="s">
        <v>1132</v>
      </c>
      <c r="L4368" s="4" t="s">
        <v>1175</v>
      </c>
      <c r="M4368" s="5">
        <v>44583</v>
      </c>
      <c r="N4368" s="6">
        <v>1656</v>
      </c>
      <c r="O4368" s="4">
        <f t="shared" si="136"/>
        <v>22</v>
      </c>
      <c r="P4368" s="4" t="str">
        <f t="shared" si="137"/>
        <v>2022-01</v>
      </c>
    </row>
    <row r="4369" spans="1:16" ht="12.75" x14ac:dyDescent="0.2">
      <c r="A4369" s="4" t="s">
        <v>1050</v>
      </c>
      <c r="B4369" s="4" t="s">
        <v>1051</v>
      </c>
      <c r="C4369" s="4" t="s">
        <v>1052</v>
      </c>
      <c r="D4369" s="4" t="s">
        <v>1861</v>
      </c>
      <c r="E4369" s="4" t="s">
        <v>1220</v>
      </c>
      <c r="F4369" s="4" t="s">
        <v>1221</v>
      </c>
      <c r="G4369" s="4" t="s">
        <v>1697</v>
      </c>
      <c r="H4369" s="4" t="s">
        <v>20</v>
      </c>
      <c r="I4369" s="4" t="s">
        <v>29</v>
      </c>
      <c r="J4369" s="4" t="s">
        <v>36</v>
      </c>
      <c r="K4369" s="4" t="s">
        <v>1208</v>
      </c>
      <c r="L4369" s="4" t="s">
        <v>1209</v>
      </c>
      <c r="M4369" s="5">
        <v>44583</v>
      </c>
      <c r="N4369" s="6">
        <v>3161</v>
      </c>
      <c r="O4369" s="4">
        <f t="shared" si="136"/>
        <v>22</v>
      </c>
      <c r="P4369" s="4" t="str">
        <f t="shared" si="137"/>
        <v>2022-01</v>
      </c>
    </row>
    <row r="4370" spans="1:16" ht="12.75" x14ac:dyDescent="0.2">
      <c r="A4370" s="4" t="s">
        <v>1050</v>
      </c>
      <c r="B4370" s="4" t="s">
        <v>1051</v>
      </c>
      <c r="C4370" s="4" t="s">
        <v>2556</v>
      </c>
      <c r="D4370" s="4" t="s">
        <v>2922</v>
      </c>
      <c r="E4370" s="4" t="s">
        <v>2962</v>
      </c>
      <c r="F4370" s="4" t="s">
        <v>2963</v>
      </c>
      <c r="G4370" s="4" t="s">
        <v>2970</v>
      </c>
      <c r="H4370" s="4" t="s">
        <v>20</v>
      </c>
      <c r="I4370" s="4" t="s">
        <v>21</v>
      </c>
      <c r="J4370" s="4" t="s">
        <v>36</v>
      </c>
      <c r="K4370" s="4" t="s">
        <v>2565</v>
      </c>
      <c r="L4370" s="4" t="s">
        <v>2373</v>
      </c>
      <c r="M4370" s="5">
        <v>44583</v>
      </c>
      <c r="N4370" s="6">
        <v>4455</v>
      </c>
      <c r="O4370" s="4">
        <f t="shared" si="136"/>
        <v>22</v>
      </c>
      <c r="P4370" s="4" t="str">
        <f t="shared" si="137"/>
        <v>2022-01</v>
      </c>
    </row>
    <row r="4371" spans="1:16" ht="12.75" x14ac:dyDescent="0.2">
      <c r="A4371" s="4" t="s">
        <v>3048</v>
      </c>
      <c r="B4371" s="4" t="s">
        <v>3049</v>
      </c>
      <c r="C4371" s="4" t="s">
        <v>3050</v>
      </c>
      <c r="D4371" s="4" t="s">
        <v>3141</v>
      </c>
      <c r="E4371" s="4" t="s">
        <v>3142</v>
      </c>
      <c r="F4371" s="4" t="s">
        <v>3143</v>
      </c>
      <c r="G4371" s="4" t="s">
        <v>3145</v>
      </c>
      <c r="H4371" s="4" t="s">
        <v>20</v>
      </c>
      <c r="I4371" s="4" t="s">
        <v>29</v>
      </c>
      <c r="J4371" s="4" t="s">
        <v>36</v>
      </c>
      <c r="K4371" s="4" t="s">
        <v>3070</v>
      </c>
      <c r="L4371" s="4" t="s">
        <v>3055</v>
      </c>
      <c r="M4371" s="5">
        <v>44583</v>
      </c>
      <c r="N4371" s="6">
        <v>362</v>
      </c>
      <c r="O4371" s="4">
        <f t="shared" si="136"/>
        <v>22</v>
      </c>
      <c r="P4371" s="4" t="str">
        <f t="shared" si="137"/>
        <v>2022-01</v>
      </c>
    </row>
    <row r="4372" spans="1:16" ht="12.75" x14ac:dyDescent="0.2">
      <c r="A4372" s="4" t="s">
        <v>14</v>
      </c>
      <c r="B4372" s="4" t="s">
        <v>4342</v>
      </c>
      <c r="C4372" s="4" t="s">
        <v>4343</v>
      </c>
      <c r="D4372" s="4" t="s">
        <v>4708</v>
      </c>
      <c r="E4372" s="4" t="s">
        <v>4726</v>
      </c>
      <c r="F4372" s="4" t="s">
        <v>4727</v>
      </c>
      <c r="G4372" s="4" t="s">
        <v>4732</v>
      </c>
      <c r="H4372" s="4" t="s">
        <v>20</v>
      </c>
      <c r="I4372" s="4" t="s">
        <v>29</v>
      </c>
      <c r="J4372" s="4" t="s">
        <v>22</v>
      </c>
      <c r="K4372" s="4" t="s">
        <v>4396</v>
      </c>
      <c r="L4372" s="4" t="s">
        <v>4374</v>
      </c>
      <c r="M4372" s="5">
        <v>44583</v>
      </c>
      <c r="N4372" s="6">
        <v>4746</v>
      </c>
      <c r="O4372" s="4">
        <f t="shared" si="136"/>
        <v>22</v>
      </c>
      <c r="P4372" s="4" t="str">
        <f t="shared" si="137"/>
        <v>2022-01</v>
      </c>
    </row>
    <row r="4373" spans="1:16" ht="12.75" x14ac:dyDescent="0.2">
      <c r="A4373" s="4" t="s">
        <v>14</v>
      </c>
      <c r="B4373" s="4" t="s">
        <v>4342</v>
      </c>
      <c r="C4373" s="4" t="s">
        <v>4343</v>
      </c>
      <c r="D4373" s="4" t="s">
        <v>4708</v>
      </c>
      <c r="E4373" s="4" t="s">
        <v>4726</v>
      </c>
      <c r="F4373" s="4" t="s">
        <v>4727</v>
      </c>
      <c r="G4373" s="4" t="s">
        <v>4739</v>
      </c>
      <c r="H4373" s="4" t="s">
        <v>20</v>
      </c>
      <c r="I4373" s="4" t="s">
        <v>29</v>
      </c>
      <c r="J4373" s="4" t="s">
        <v>22</v>
      </c>
      <c r="K4373" s="4" t="s">
        <v>4396</v>
      </c>
      <c r="L4373" s="4" t="s">
        <v>4374</v>
      </c>
      <c r="M4373" s="5">
        <v>44583</v>
      </c>
      <c r="N4373" s="6">
        <v>9511</v>
      </c>
      <c r="O4373" s="4">
        <f t="shared" si="136"/>
        <v>22</v>
      </c>
      <c r="P4373" s="4" t="str">
        <f t="shared" si="137"/>
        <v>2022-01</v>
      </c>
    </row>
    <row r="4374" spans="1:16" ht="12.75" x14ac:dyDescent="0.2">
      <c r="A4374" s="4" t="s">
        <v>14</v>
      </c>
      <c r="B4374" s="4" t="s">
        <v>4342</v>
      </c>
      <c r="C4374" s="4" t="s">
        <v>4343</v>
      </c>
      <c r="D4374" s="4" t="s">
        <v>5041</v>
      </c>
      <c r="E4374" s="4" t="s">
        <v>5042</v>
      </c>
      <c r="F4374" s="4" t="s">
        <v>5043</v>
      </c>
      <c r="G4374" s="4" t="s">
        <v>5054</v>
      </c>
      <c r="H4374" s="4" t="s">
        <v>20</v>
      </c>
      <c r="I4374" s="4" t="s">
        <v>21</v>
      </c>
      <c r="J4374" s="4" t="s">
        <v>22</v>
      </c>
      <c r="K4374" s="4" t="s">
        <v>4362</v>
      </c>
      <c r="L4374" s="4" t="s">
        <v>4363</v>
      </c>
      <c r="M4374" s="5">
        <v>44583</v>
      </c>
      <c r="N4374" s="6">
        <v>7632</v>
      </c>
      <c r="O4374" s="4">
        <f t="shared" si="136"/>
        <v>22</v>
      </c>
      <c r="P4374" s="4" t="str">
        <f t="shared" si="137"/>
        <v>2022-01</v>
      </c>
    </row>
    <row r="4375" spans="1:16" ht="12.75" x14ac:dyDescent="0.2">
      <c r="A4375" s="4" t="s">
        <v>1050</v>
      </c>
      <c r="B4375" s="4" t="s">
        <v>5461</v>
      </c>
      <c r="C4375" s="4" t="s">
        <v>5462</v>
      </c>
      <c r="D4375" s="4" t="s">
        <v>25</v>
      </c>
      <c r="E4375" s="4" t="s">
        <v>5595</v>
      </c>
      <c r="F4375" s="4" t="s">
        <v>5596</v>
      </c>
      <c r="G4375" s="4" t="s">
        <v>5598</v>
      </c>
      <c r="H4375" s="4" t="s">
        <v>210</v>
      </c>
      <c r="I4375" s="4" t="s">
        <v>343</v>
      </c>
      <c r="J4375" s="4" t="s">
        <v>226</v>
      </c>
      <c r="K4375" s="4" t="s">
        <v>5471</v>
      </c>
      <c r="L4375" s="4" t="s">
        <v>5580</v>
      </c>
      <c r="M4375" s="5">
        <v>44583</v>
      </c>
      <c r="N4375" s="6">
        <v>2076</v>
      </c>
      <c r="O4375" s="4">
        <f t="shared" si="136"/>
        <v>22</v>
      </c>
      <c r="P4375" s="4" t="str">
        <f t="shared" si="137"/>
        <v>2022-01</v>
      </c>
    </row>
    <row r="4376" spans="1:16" ht="12.75" x14ac:dyDescent="0.2">
      <c r="A4376" s="4" t="s">
        <v>1050</v>
      </c>
      <c r="B4376" s="4" t="s">
        <v>5461</v>
      </c>
      <c r="C4376" s="4" t="s">
        <v>5462</v>
      </c>
      <c r="D4376" s="4" t="s">
        <v>5648</v>
      </c>
      <c r="E4376" s="4" t="s">
        <v>5649</v>
      </c>
      <c r="F4376" s="4" t="s">
        <v>5650</v>
      </c>
      <c r="G4376" s="4" t="s">
        <v>5654</v>
      </c>
      <c r="H4376" s="4" t="s">
        <v>20</v>
      </c>
      <c r="I4376" s="4" t="s">
        <v>21</v>
      </c>
      <c r="J4376" s="4" t="s">
        <v>22</v>
      </c>
      <c r="K4376" s="4" t="s">
        <v>5466</v>
      </c>
      <c r="L4376" s="4" t="s">
        <v>5467</v>
      </c>
      <c r="M4376" s="5">
        <v>44583</v>
      </c>
      <c r="N4376" s="6">
        <v>4315</v>
      </c>
      <c r="O4376" s="4">
        <f t="shared" si="136"/>
        <v>22</v>
      </c>
      <c r="P4376" s="4" t="str">
        <f t="shared" si="137"/>
        <v>2022-01</v>
      </c>
    </row>
    <row r="4377" spans="1:16" ht="12.75" x14ac:dyDescent="0.2">
      <c r="A4377" s="4" t="s">
        <v>1050</v>
      </c>
      <c r="B4377" s="4" t="s">
        <v>5461</v>
      </c>
      <c r="C4377" s="4" t="s">
        <v>5462</v>
      </c>
      <c r="D4377" s="4" t="s">
        <v>6446</v>
      </c>
      <c r="E4377" s="4" t="s">
        <v>6447</v>
      </c>
      <c r="F4377" s="4" t="s">
        <v>6448</v>
      </c>
      <c r="G4377" s="4" t="s">
        <v>6465</v>
      </c>
      <c r="H4377" s="4" t="s">
        <v>20</v>
      </c>
      <c r="I4377" s="4" t="s">
        <v>21</v>
      </c>
      <c r="J4377" s="4" t="s">
        <v>22</v>
      </c>
      <c r="K4377" s="4" t="s">
        <v>5515</v>
      </c>
      <c r="L4377" s="4" t="s">
        <v>5516</v>
      </c>
      <c r="M4377" s="5">
        <v>44583</v>
      </c>
      <c r="N4377" s="6">
        <v>4093</v>
      </c>
      <c r="O4377" s="4">
        <f t="shared" si="136"/>
        <v>22</v>
      </c>
      <c r="P4377" s="4" t="str">
        <f t="shared" si="137"/>
        <v>2022-01</v>
      </c>
    </row>
    <row r="4378" spans="1:16" ht="12.75" x14ac:dyDescent="0.2">
      <c r="A4378" s="4" t="s">
        <v>14</v>
      </c>
      <c r="B4378" s="4" t="s">
        <v>6544</v>
      </c>
      <c r="C4378" s="4" t="s">
        <v>6545</v>
      </c>
      <c r="D4378" s="4" t="s">
        <v>6712</v>
      </c>
      <c r="E4378" s="4" t="s">
        <v>6713</v>
      </c>
      <c r="F4378" s="4" t="s">
        <v>6714</v>
      </c>
      <c r="G4378" s="4" t="s">
        <v>6823</v>
      </c>
      <c r="H4378" s="4" t="s">
        <v>20</v>
      </c>
      <c r="I4378" s="4" t="s">
        <v>29</v>
      </c>
      <c r="J4378" s="4" t="s">
        <v>36</v>
      </c>
      <c r="K4378" s="4" t="s">
        <v>6553</v>
      </c>
      <c r="L4378" s="4" t="s">
        <v>6576</v>
      </c>
      <c r="M4378" s="5">
        <v>44583</v>
      </c>
      <c r="N4378" s="6">
        <v>3228</v>
      </c>
      <c r="O4378" s="4">
        <f t="shared" si="136"/>
        <v>22</v>
      </c>
      <c r="P4378" s="4" t="str">
        <f t="shared" si="137"/>
        <v>2022-01</v>
      </c>
    </row>
    <row r="4379" spans="1:16" ht="12.75" x14ac:dyDescent="0.2">
      <c r="A4379" s="4" t="s">
        <v>14</v>
      </c>
      <c r="B4379" s="4" t="s">
        <v>6544</v>
      </c>
      <c r="C4379" s="4" t="s">
        <v>6545</v>
      </c>
      <c r="D4379" s="4" t="s">
        <v>7047</v>
      </c>
      <c r="E4379" s="4" t="s">
        <v>6670</v>
      </c>
      <c r="F4379" s="4" t="s">
        <v>6671</v>
      </c>
      <c r="G4379" s="4" t="s">
        <v>7066</v>
      </c>
      <c r="H4379" s="4" t="s">
        <v>20</v>
      </c>
      <c r="I4379" s="4" t="s">
        <v>29</v>
      </c>
      <c r="J4379" s="4" t="s">
        <v>36</v>
      </c>
      <c r="K4379" s="4" t="s">
        <v>6553</v>
      </c>
      <c r="L4379" s="4" t="s">
        <v>6596</v>
      </c>
      <c r="M4379" s="5">
        <v>44583</v>
      </c>
      <c r="N4379" s="6">
        <v>6903</v>
      </c>
      <c r="O4379" s="4">
        <f t="shared" si="136"/>
        <v>22</v>
      </c>
      <c r="P4379" s="4" t="str">
        <f t="shared" si="137"/>
        <v>2022-01</v>
      </c>
    </row>
    <row r="4380" spans="1:16" ht="12.75" x14ac:dyDescent="0.2">
      <c r="A4380" s="4" t="s">
        <v>14</v>
      </c>
      <c r="B4380" s="4" t="s">
        <v>7127</v>
      </c>
      <c r="C4380" s="4" t="s">
        <v>7128</v>
      </c>
      <c r="D4380" s="4" t="s">
        <v>7389</v>
      </c>
      <c r="E4380" s="4" t="s">
        <v>7392</v>
      </c>
      <c r="F4380" s="4" t="s">
        <v>7393</v>
      </c>
      <c r="G4380" s="4" t="s">
        <v>7395</v>
      </c>
      <c r="H4380" s="4" t="s">
        <v>210</v>
      </c>
      <c r="I4380" s="4" t="s">
        <v>210</v>
      </c>
      <c r="J4380" s="4" t="s">
        <v>226</v>
      </c>
      <c r="K4380" s="4" t="s">
        <v>7144</v>
      </c>
      <c r="L4380" s="4" t="s">
        <v>7203</v>
      </c>
      <c r="M4380" s="5">
        <v>44583</v>
      </c>
      <c r="N4380" s="6">
        <v>6124</v>
      </c>
      <c r="O4380" s="4">
        <f t="shared" si="136"/>
        <v>22</v>
      </c>
      <c r="P4380" s="4" t="str">
        <f t="shared" si="137"/>
        <v>2022-01</v>
      </c>
    </row>
    <row r="4381" spans="1:16" ht="12.75" x14ac:dyDescent="0.2">
      <c r="A4381" s="4" t="s">
        <v>14</v>
      </c>
      <c r="B4381" s="4" t="s">
        <v>7654</v>
      </c>
      <c r="C4381" s="4" t="s">
        <v>8288</v>
      </c>
      <c r="D4381" s="4" t="s">
        <v>9136</v>
      </c>
      <c r="E4381" s="4" t="s">
        <v>9137</v>
      </c>
      <c r="F4381" s="4" t="s">
        <v>9138</v>
      </c>
      <c r="G4381" s="4" t="s">
        <v>9139</v>
      </c>
      <c r="H4381" s="4" t="s">
        <v>20</v>
      </c>
      <c r="I4381" s="4" t="s">
        <v>21</v>
      </c>
      <c r="J4381" s="4" t="s">
        <v>39</v>
      </c>
      <c r="K4381" s="4" t="s">
        <v>8292</v>
      </c>
      <c r="L4381" s="4" t="s">
        <v>8293</v>
      </c>
      <c r="M4381" s="5">
        <v>44583</v>
      </c>
      <c r="N4381" s="6">
        <v>9942</v>
      </c>
      <c r="O4381" s="4">
        <f t="shared" si="136"/>
        <v>22</v>
      </c>
      <c r="P4381" s="4" t="str">
        <f t="shared" si="137"/>
        <v>2022-01</v>
      </c>
    </row>
    <row r="4382" spans="1:16" ht="12.75" x14ac:dyDescent="0.2">
      <c r="A4382" s="4" t="s">
        <v>14</v>
      </c>
      <c r="B4382" s="4" t="s">
        <v>7654</v>
      </c>
      <c r="C4382" s="4" t="s">
        <v>8288</v>
      </c>
      <c r="D4382" s="4" t="s">
        <v>9184</v>
      </c>
      <c r="E4382" s="4" t="s">
        <v>9274</v>
      </c>
      <c r="F4382" s="4" t="s">
        <v>9275</v>
      </c>
      <c r="G4382" s="4" t="s">
        <v>3048</v>
      </c>
      <c r="H4382" s="4" t="s">
        <v>210</v>
      </c>
      <c r="I4382" s="4" t="s">
        <v>210</v>
      </c>
      <c r="J4382" s="4" t="s">
        <v>3048</v>
      </c>
      <c r="K4382" s="4" t="s">
        <v>9196</v>
      </c>
      <c r="L4382" s="4" t="s">
        <v>3908</v>
      </c>
      <c r="M4382" s="5">
        <v>44583</v>
      </c>
      <c r="N4382" s="6">
        <v>5985</v>
      </c>
      <c r="O4382" s="4">
        <f t="shared" si="136"/>
        <v>22</v>
      </c>
      <c r="P4382" s="4" t="str">
        <f t="shared" si="137"/>
        <v>2022-01</v>
      </c>
    </row>
    <row r="4383" spans="1:16" ht="12.75" x14ac:dyDescent="0.2">
      <c r="A4383" s="4" t="s">
        <v>14</v>
      </c>
      <c r="B4383" s="4" t="s">
        <v>7654</v>
      </c>
      <c r="C4383" s="4" t="s">
        <v>8288</v>
      </c>
      <c r="D4383" s="4" t="s">
        <v>9337</v>
      </c>
      <c r="E4383" s="4" t="s">
        <v>9385</v>
      </c>
      <c r="F4383" s="4" t="s">
        <v>9386</v>
      </c>
      <c r="G4383" s="4" t="s">
        <v>9388</v>
      </c>
      <c r="H4383" s="4" t="s">
        <v>210</v>
      </c>
      <c r="I4383" s="4" t="s">
        <v>210</v>
      </c>
      <c r="J4383" s="4" t="s">
        <v>226</v>
      </c>
      <c r="K4383" s="4" t="s">
        <v>8297</v>
      </c>
      <c r="L4383" s="4" t="s">
        <v>8301</v>
      </c>
      <c r="M4383" s="5">
        <v>44583</v>
      </c>
      <c r="N4383" s="6">
        <v>9318</v>
      </c>
      <c r="O4383" s="4">
        <f t="shared" si="136"/>
        <v>22</v>
      </c>
      <c r="P4383" s="4" t="str">
        <f t="shared" si="137"/>
        <v>2022-01</v>
      </c>
    </row>
    <row r="4384" spans="1:16" ht="12.75" x14ac:dyDescent="0.2">
      <c r="A4384" s="4" t="s">
        <v>3048</v>
      </c>
      <c r="B4384" s="4" t="s">
        <v>9902</v>
      </c>
      <c r="C4384" s="4" t="s">
        <v>10147</v>
      </c>
      <c r="D4384" s="4" t="s">
        <v>10441</v>
      </c>
      <c r="E4384" s="4" t="s">
        <v>10442</v>
      </c>
      <c r="F4384" s="4" t="s">
        <v>10443</v>
      </c>
      <c r="G4384" s="4" t="s">
        <v>10446</v>
      </c>
      <c r="H4384" s="4" t="s">
        <v>20</v>
      </c>
      <c r="I4384" s="4" t="s">
        <v>21</v>
      </c>
      <c r="J4384" s="4" t="s">
        <v>22</v>
      </c>
      <c r="K4384" s="4" t="s">
        <v>10165</v>
      </c>
      <c r="L4384" s="4" t="s">
        <v>3549</v>
      </c>
      <c r="M4384" s="5">
        <v>44583</v>
      </c>
      <c r="N4384" s="6">
        <v>5063</v>
      </c>
      <c r="O4384" s="4">
        <f t="shared" si="136"/>
        <v>22</v>
      </c>
      <c r="P4384" s="4" t="str">
        <f t="shared" si="137"/>
        <v>2022-01</v>
      </c>
    </row>
    <row r="4385" spans="1:16" ht="12.75" x14ac:dyDescent="0.2">
      <c r="A4385" s="4" t="s">
        <v>3048</v>
      </c>
      <c r="B4385" s="4" t="s">
        <v>12289</v>
      </c>
      <c r="C4385" s="4" t="s">
        <v>12841</v>
      </c>
      <c r="D4385" s="4" t="s">
        <v>1496</v>
      </c>
      <c r="E4385" s="4" t="s">
        <v>13105</v>
      </c>
      <c r="F4385" s="4" t="s">
        <v>13106</v>
      </c>
      <c r="G4385" s="4" t="s">
        <v>13107</v>
      </c>
      <c r="H4385" s="4" t="s">
        <v>20</v>
      </c>
      <c r="I4385" s="4" t="s">
        <v>21</v>
      </c>
      <c r="J4385" s="4" t="s">
        <v>36</v>
      </c>
      <c r="K4385" s="4" t="s">
        <v>12850</v>
      </c>
      <c r="L4385" s="4" t="s">
        <v>10277</v>
      </c>
      <c r="M4385" s="5">
        <v>44583</v>
      </c>
      <c r="N4385" s="6">
        <v>7215</v>
      </c>
      <c r="O4385" s="4">
        <f t="shared" si="136"/>
        <v>22</v>
      </c>
      <c r="P4385" s="4" t="str">
        <f t="shared" si="137"/>
        <v>2022-01</v>
      </c>
    </row>
    <row r="4386" spans="1:16" ht="12.75" x14ac:dyDescent="0.2">
      <c r="A4386" s="4" t="s">
        <v>3048</v>
      </c>
      <c r="B4386" s="4" t="s">
        <v>12289</v>
      </c>
      <c r="C4386" s="4" t="s">
        <v>13519</v>
      </c>
      <c r="D4386" s="4" t="s">
        <v>13672</v>
      </c>
      <c r="E4386" s="4" t="s">
        <v>10342</v>
      </c>
      <c r="F4386" s="4" t="s">
        <v>10343</v>
      </c>
      <c r="G4386" s="4" t="s">
        <v>13676</v>
      </c>
      <c r="H4386" s="4" t="s">
        <v>20</v>
      </c>
      <c r="I4386" s="4" t="s">
        <v>21</v>
      </c>
      <c r="J4386" s="4" t="s">
        <v>39</v>
      </c>
      <c r="K4386" s="4" t="s">
        <v>13523</v>
      </c>
      <c r="L4386" s="4" t="s">
        <v>10345</v>
      </c>
      <c r="M4386" s="5">
        <v>44583</v>
      </c>
      <c r="N4386" s="6">
        <v>1470</v>
      </c>
      <c r="O4386" s="4">
        <f t="shared" si="136"/>
        <v>22</v>
      </c>
      <c r="P4386" s="4" t="str">
        <f t="shared" si="137"/>
        <v>2022-01</v>
      </c>
    </row>
    <row r="4387" spans="1:16" ht="12.75" x14ac:dyDescent="0.2">
      <c r="A4387" s="4" t="s">
        <v>1050</v>
      </c>
      <c r="B4387" s="4" t="s">
        <v>1051</v>
      </c>
      <c r="C4387" s="4" t="s">
        <v>1052</v>
      </c>
      <c r="D4387" s="4" t="s">
        <v>1142</v>
      </c>
      <c r="E4387" s="4" t="s">
        <v>1158</v>
      </c>
      <c r="F4387" s="4" t="s">
        <v>1159</v>
      </c>
      <c r="G4387" s="4" t="s">
        <v>1161</v>
      </c>
      <c r="H4387" s="4" t="s">
        <v>20</v>
      </c>
      <c r="I4387" s="4" t="s">
        <v>29</v>
      </c>
      <c r="J4387" s="4" t="s">
        <v>36</v>
      </c>
      <c r="K4387" s="4" t="s">
        <v>1056</v>
      </c>
      <c r="L4387" s="4" t="s">
        <v>689</v>
      </c>
      <c r="M4387" s="5">
        <v>44584</v>
      </c>
      <c r="N4387" s="6">
        <v>6024</v>
      </c>
      <c r="O4387" s="4">
        <f t="shared" si="136"/>
        <v>23</v>
      </c>
      <c r="P4387" s="4" t="str">
        <f t="shared" si="137"/>
        <v>2022-01</v>
      </c>
    </row>
    <row r="4388" spans="1:16" ht="12.75" x14ac:dyDescent="0.2">
      <c r="A4388" s="4" t="s">
        <v>1050</v>
      </c>
      <c r="B4388" s="4" t="s">
        <v>1051</v>
      </c>
      <c r="C4388" s="4" t="s">
        <v>1999</v>
      </c>
      <c r="D4388" s="4" t="s">
        <v>2359</v>
      </c>
      <c r="E4388" s="4" t="s">
        <v>2351</v>
      </c>
      <c r="F4388" s="4" t="s">
        <v>2352</v>
      </c>
      <c r="G4388" s="4" t="s">
        <v>3048</v>
      </c>
      <c r="H4388" s="4" t="s">
        <v>210</v>
      </c>
      <c r="I4388" s="4" t="s">
        <v>210</v>
      </c>
      <c r="J4388" s="4" t="s">
        <v>3048</v>
      </c>
      <c r="K4388" s="4" t="s">
        <v>2003</v>
      </c>
      <c r="L4388" s="4" t="s">
        <v>2014</v>
      </c>
      <c r="M4388" s="5">
        <v>44584</v>
      </c>
      <c r="N4388" s="6">
        <v>9966</v>
      </c>
      <c r="O4388" s="4">
        <f t="shared" si="136"/>
        <v>23</v>
      </c>
      <c r="P4388" s="4" t="str">
        <f t="shared" si="137"/>
        <v>2022-01</v>
      </c>
    </row>
    <row r="4389" spans="1:16" ht="12.75" x14ac:dyDescent="0.2">
      <c r="A4389" s="4" t="s">
        <v>14</v>
      </c>
      <c r="B4389" s="4" t="s">
        <v>3761</v>
      </c>
      <c r="C4389" s="4" t="s">
        <v>3762</v>
      </c>
      <c r="D4389" s="4" t="s">
        <v>4000</v>
      </c>
      <c r="E4389" s="4" t="s">
        <v>4016</v>
      </c>
      <c r="F4389" s="4" t="s">
        <v>4017</v>
      </c>
      <c r="G4389" s="4" t="s">
        <v>4022</v>
      </c>
      <c r="H4389" s="4" t="s">
        <v>20</v>
      </c>
      <c r="I4389" s="4" t="s">
        <v>29</v>
      </c>
      <c r="J4389" s="4" t="s">
        <v>22</v>
      </c>
      <c r="K4389" s="4" t="s">
        <v>3771</v>
      </c>
      <c r="L4389" s="4" t="s">
        <v>3772</v>
      </c>
      <c r="M4389" s="5">
        <v>44584</v>
      </c>
      <c r="N4389" s="6">
        <v>3234</v>
      </c>
      <c r="O4389" s="4">
        <f t="shared" si="136"/>
        <v>23</v>
      </c>
      <c r="P4389" s="4" t="str">
        <f t="shared" si="137"/>
        <v>2022-01</v>
      </c>
    </row>
    <row r="4390" spans="1:16" ht="12.75" x14ac:dyDescent="0.2">
      <c r="A4390" s="4" t="s">
        <v>1050</v>
      </c>
      <c r="B4390" s="4" t="s">
        <v>5461</v>
      </c>
      <c r="C4390" s="4" t="s">
        <v>5462</v>
      </c>
      <c r="D4390" s="4" t="s">
        <v>6398</v>
      </c>
      <c r="E4390" s="4" t="s">
        <v>5932</v>
      </c>
      <c r="F4390" s="4" t="s">
        <v>5933</v>
      </c>
      <c r="G4390" s="4" t="s">
        <v>6418</v>
      </c>
      <c r="H4390" s="4" t="s">
        <v>210</v>
      </c>
      <c r="I4390" s="4" t="s">
        <v>210</v>
      </c>
      <c r="J4390" s="4" t="s">
        <v>226</v>
      </c>
      <c r="K4390" s="4" t="s">
        <v>5466</v>
      </c>
      <c r="L4390" s="4" t="s">
        <v>5516</v>
      </c>
      <c r="M4390" s="5">
        <v>44584</v>
      </c>
      <c r="N4390" s="6">
        <v>6362</v>
      </c>
      <c r="O4390" s="4">
        <f t="shared" si="136"/>
        <v>23</v>
      </c>
      <c r="P4390" s="4" t="str">
        <f t="shared" si="137"/>
        <v>2022-01</v>
      </c>
    </row>
    <row r="4391" spans="1:16" ht="12.75" x14ac:dyDescent="0.2">
      <c r="A4391" s="4" t="s">
        <v>14</v>
      </c>
      <c r="B4391" s="4" t="s">
        <v>6544</v>
      </c>
      <c r="C4391" s="4" t="s">
        <v>6545</v>
      </c>
      <c r="D4391" s="4" t="s">
        <v>6905</v>
      </c>
      <c r="E4391" s="4" t="s">
        <v>6581</v>
      </c>
      <c r="F4391" s="4" t="s">
        <v>6582</v>
      </c>
      <c r="G4391" s="4" t="s">
        <v>6910</v>
      </c>
      <c r="H4391" s="4" t="s">
        <v>20</v>
      </c>
      <c r="I4391" s="4" t="s">
        <v>29</v>
      </c>
      <c r="J4391" s="4" t="s">
        <v>22</v>
      </c>
      <c r="K4391" s="4" t="s">
        <v>6553</v>
      </c>
      <c r="L4391" s="4" t="s">
        <v>6596</v>
      </c>
      <c r="M4391" s="5">
        <v>44584</v>
      </c>
      <c r="N4391" s="6">
        <v>1544</v>
      </c>
      <c r="O4391" s="4">
        <f t="shared" si="136"/>
        <v>23</v>
      </c>
      <c r="P4391" s="4" t="str">
        <f t="shared" si="137"/>
        <v>2022-01</v>
      </c>
    </row>
    <row r="4392" spans="1:16" ht="12.75" x14ac:dyDescent="0.2">
      <c r="A4392" s="4" t="s">
        <v>14</v>
      </c>
      <c r="B4392" s="4" t="s">
        <v>6544</v>
      </c>
      <c r="C4392" s="4" t="s">
        <v>6545</v>
      </c>
      <c r="D4392" s="4" t="s">
        <v>7011</v>
      </c>
      <c r="E4392" s="4" t="s">
        <v>7012</v>
      </c>
      <c r="F4392" s="4" t="s">
        <v>7013</v>
      </c>
      <c r="G4392" s="4" t="s">
        <v>7014</v>
      </c>
      <c r="H4392" s="4" t="s">
        <v>20</v>
      </c>
      <c r="I4392" s="4" t="s">
        <v>21</v>
      </c>
      <c r="J4392" s="4" t="s">
        <v>39</v>
      </c>
      <c r="K4392" s="4" t="s">
        <v>6553</v>
      </c>
      <c r="L4392" s="4" t="s">
        <v>3908</v>
      </c>
      <c r="M4392" s="5">
        <v>44584</v>
      </c>
      <c r="N4392" s="6">
        <v>4838</v>
      </c>
      <c r="O4392" s="4">
        <f t="shared" si="136"/>
        <v>23</v>
      </c>
      <c r="P4392" s="4" t="str">
        <f t="shared" si="137"/>
        <v>2022-01</v>
      </c>
    </row>
    <row r="4393" spans="1:16" ht="12.75" x14ac:dyDescent="0.2">
      <c r="A4393" s="4" t="s">
        <v>14</v>
      </c>
      <c r="B4393" s="4" t="s">
        <v>7127</v>
      </c>
      <c r="C4393" s="4" t="s">
        <v>7128</v>
      </c>
      <c r="D4393" s="4" t="s">
        <v>7374</v>
      </c>
      <c r="E4393" s="4" t="s">
        <v>7381</v>
      </c>
      <c r="F4393" s="4" t="s">
        <v>7382</v>
      </c>
      <c r="G4393" s="4" t="s">
        <v>7386</v>
      </c>
      <c r="H4393" s="4" t="s">
        <v>20</v>
      </c>
      <c r="I4393" s="4" t="s">
        <v>21</v>
      </c>
      <c r="J4393" s="4" t="s">
        <v>22</v>
      </c>
      <c r="K4393" s="4" t="s">
        <v>7135</v>
      </c>
      <c r="L4393" s="4" t="s">
        <v>7151</v>
      </c>
      <c r="M4393" s="5">
        <v>44584</v>
      </c>
      <c r="N4393" s="6">
        <v>5026</v>
      </c>
      <c r="O4393" s="4">
        <f t="shared" si="136"/>
        <v>23</v>
      </c>
      <c r="P4393" s="4" t="str">
        <f t="shared" si="137"/>
        <v>2022-01</v>
      </c>
    </row>
    <row r="4394" spans="1:16" ht="12.75" x14ac:dyDescent="0.2">
      <c r="A4394" s="4" t="s">
        <v>14</v>
      </c>
      <c r="B4394" s="4" t="s">
        <v>7127</v>
      </c>
      <c r="C4394" s="4" t="s">
        <v>7128</v>
      </c>
      <c r="D4394" s="4" t="s">
        <v>7547</v>
      </c>
      <c r="E4394" s="4" t="s">
        <v>7556</v>
      </c>
      <c r="F4394" s="4" t="s">
        <v>7557</v>
      </c>
      <c r="G4394" s="4" t="s">
        <v>7558</v>
      </c>
      <c r="H4394" s="4" t="s">
        <v>210</v>
      </c>
      <c r="I4394" s="4" t="s">
        <v>210</v>
      </c>
      <c r="J4394" s="4" t="s">
        <v>226</v>
      </c>
      <c r="K4394" s="4" t="s">
        <v>7132</v>
      </c>
      <c r="L4394" s="4" t="s">
        <v>7203</v>
      </c>
      <c r="M4394" s="5">
        <v>44584</v>
      </c>
      <c r="N4394" s="6">
        <v>4881</v>
      </c>
      <c r="O4394" s="4">
        <f t="shared" si="136"/>
        <v>23</v>
      </c>
      <c r="P4394" s="4" t="str">
        <f t="shared" si="137"/>
        <v>2022-01</v>
      </c>
    </row>
    <row r="4395" spans="1:16" ht="12.75" x14ac:dyDescent="0.2">
      <c r="A4395" s="4" t="s">
        <v>14</v>
      </c>
      <c r="B4395" s="4" t="s">
        <v>7654</v>
      </c>
      <c r="C4395" s="4" t="s">
        <v>8288</v>
      </c>
      <c r="D4395" s="4" t="s">
        <v>25</v>
      </c>
      <c r="E4395" s="4" t="s">
        <v>8298</v>
      </c>
      <c r="F4395" s="4" t="s">
        <v>8299</v>
      </c>
      <c r="G4395" s="4" t="s">
        <v>8300</v>
      </c>
      <c r="H4395" s="4" t="s">
        <v>210</v>
      </c>
      <c r="I4395" s="4" t="s">
        <v>210</v>
      </c>
      <c r="J4395" s="4" t="s">
        <v>226</v>
      </c>
      <c r="K4395" s="4" t="s">
        <v>8297</v>
      </c>
      <c r="L4395" s="4" t="s">
        <v>8301</v>
      </c>
      <c r="M4395" s="5">
        <v>44584</v>
      </c>
      <c r="N4395" s="6">
        <v>1766</v>
      </c>
      <c r="O4395" s="4">
        <f t="shared" si="136"/>
        <v>23</v>
      </c>
      <c r="P4395" s="4" t="str">
        <f t="shared" si="137"/>
        <v>2022-01</v>
      </c>
    </row>
    <row r="4396" spans="1:16" ht="12.75" x14ac:dyDescent="0.2">
      <c r="A4396" s="4" t="s">
        <v>3048</v>
      </c>
      <c r="B4396" s="4" t="s">
        <v>10496</v>
      </c>
      <c r="C4396" s="4" t="s">
        <v>10497</v>
      </c>
      <c r="D4396" s="4" t="s">
        <v>25</v>
      </c>
      <c r="E4396" s="4" t="s">
        <v>10571</v>
      </c>
      <c r="F4396" s="4" t="s">
        <v>10572</v>
      </c>
      <c r="G4396" s="4" t="s">
        <v>10579</v>
      </c>
      <c r="H4396" s="4" t="s">
        <v>210</v>
      </c>
      <c r="I4396" s="4" t="s">
        <v>343</v>
      </c>
      <c r="J4396" s="4" t="s">
        <v>36</v>
      </c>
      <c r="K4396" s="4" t="s">
        <v>10549</v>
      </c>
      <c r="L4396" s="4" t="s">
        <v>10574</v>
      </c>
      <c r="M4396" s="5">
        <v>44584</v>
      </c>
      <c r="N4396" s="6">
        <v>8642</v>
      </c>
      <c r="O4396" s="4">
        <f t="shared" si="136"/>
        <v>23</v>
      </c>
      <c r="P4396" s="4" t="str">
        <f t="shared" si="137"/>
        <v>2022-01</v>
      </c>
    </row>
    <row r="4397" spans="1:16" ht="12.75" x14ac:dyDescent="0.2">
      <c r="A4397" s="4" t="s">
        <v>3048</v>
      </c>
      <c r="B4397" s="4" t="s">
        <v>10496</v>
      </c>
      <c r="C4397" s="4" t="s">
        <v>10930</v>
      </c>
      <c r="D4397" s="4" t="s">
        <v>13936</v>
      </c>
      <c r="E4397" s="4" t="s">
        <v>11130</v>
      </c>
      <c r="F4397" s="4" t="s">
        <v>11131</v>
      </c>
      <c r="G4397" s="4" t="s">
        <v>11138</v>
      </c>
      <c r="H4397" s="4" t="s">
        <v>20</v>
      </c>
      <c r="I4397" s="4" t="s">
        <v>21</v>
      </c>
      <c r="J4397" s="4" t="s">
        <v>36</v>
      </c>
      <c r="K4397" s="4" t="s">
        <v>10934</v>
      </c>
      <c r="L4397" s="4" t="s">
        <v>10935</v>
      </c>
      <c r="M4397" s="5">
        <v>44584</v>
      </c>
      <c r="N4397" s="6">
        <v>8065</v>
      </c>
      <c r="O4397" s="4">
        <f t="shared" si="136"/>
        <v>23</v>
      </c>
      <c r="P4397" s="4" t="str">
        <f t="shared" si="137"/>
        <v>2022-01</v>
      </c>
    </row>
    <row r="4398" spans="1:16" ht="12.75" x14ac:dyDescent="0.2">
      <c r="A4398" s="4" t="s">
        <v>3048</v>
      </c>
      <c r="B4398" s="4" t="s">
        <v>11712</v>
      </c>
      <c r="C4398" s="4" t="s">
        <v>11934</v>
      </c>
      <c r="D4398" s="4" t="s">
        <v>12170</v>
      </c>
      <c r="E4398" s="4" t="s">
        <v>12175</v>
      </c>
      <c r="F4398" s="4" t="s">
        <v>3048</v>
      </c>
      <c r="G4398" s="4" t="s">
        <v>3048</v>
      </c>
      <c r="H4398" s="4" t="s">
        <v>210</v>
      </c>
      <c r="I4398" s="4" t="s">
        <v>210</v>
      </c>
      <c r="J4398" s="4" t="s">
        <v>3048</v>
      </c>
      <c r="K4398" s="4" t="s">
        <v>11964</v>
      </c>
      <c r="L4398" s="4" t="s">
        <v>12147</v>
      </c>
      <c r="M4398" s="5">
        <v>44584</v>
      </c>
      <c r="N4398" s="6">
        <v>7829</v>
      </c>
      <c r="O4398" s="4">
        <f t="shared" si="136"/>
        <v>23</v>
      </c>
      <c r="P4398" s="4" t="str">
        <f t="shared" si="137"/>
        <v>2022-01</v>
      </c>
    </row>
    <row r="4399" spans="1:16" ht="12.75" x14ac:dyDescent="0.2">
      <c r="A4399" s="4" t="s">
        <v>3048</v>
      </c>
      <c r="B4399" s="4" t="s">
        <v>12289</v>
      </c>
      <c r="C4399" s="4" t="s">
        <v>12841</v>
      </c>
      <c r="D4399" s="4" t="s">
        <v>1496</v>
      </c>
      <c r="E4399" s="4" t="s">
        <v>13097</v>
      </c>
      <c r="F4399" s="4" t="s">
        <v>13098</v>
      </c>
      <c r="G4399" s="4" t="s">
        <v>13099</v>
      </c>
      <c r="H4399" s="4" t="s">
        <v>20</v>
      </c>
      <c r="I4399" s="4" t="s">
        <v>21</v>
      </c>
      <c r="J4399" s="4" t="s">
        <v>39</v>
      </c>
      <c r="K4399" s="4" t="s">
        <v>12850</v>
      </c>
      <c r="L4399" s="4" t="s">
        <v>12121</v>
      </c>
      <c r="M4399" s="5">
        <v>44584</v>
      </c>
      <c r="N4399" s="6">
        <v>4497</v>
      </c>
      <c r="O4399" s="4">
        <f t="shared" si="136"/>
        <v>23</v>
      </c>
      <c r="P4399" s="4" t="str">
        <f t="shared" si="137"/>
        <v>2022-01</v>
      </c>
    </row>
    <row r="4400" spans="1:16" ht="12.75" x14ac:dyDescent="0.2">
      <c r="A4400" s="4" t="s">
        <v>1050</v>
      </c>
      <c r="B4400" s="4" t="s">
        <v>1051</v>
      </c>
      <c r="C4400" s="4" t="s">
        <v>1999</v>
      </c>
      <c r="D4400" s="4" t="s">
        <v>25</v>
      </c>
      <c r="E4400" s="4" t="s">
        <v>2047</v>
      </c>
      <c r="F4400" s="4" t="s">
        <v>2048</v>
      </c>
      <c r="G4400" s="4" t="s">
        <v>2049</v>
      </c>
      <c r="H4400" s="4" t="s">
        <v>20</v>
      </c>
      <c r="I4400" s="4" t="s">
        <v>29</v>
      </c>
      <c r="J4400" s="4" t="s">
        <v>39</v>
      </c>
      <c r="K4400" s="4" t="s">
        <v>2003</v>
      </c>
      <c r="L4400" s="4" t="s">
        <v>1195</v>
      </c>
      <c r="M4400" s="5">
        <v>44585</v>
      </c>
      <c r="N4400" s="6">
        <v>9280</v>
      </c>
      <c r="O4400" s="4">
        <f t="shared" si="136"/>
        <v>24</v>
      </c>
      <c r="P4400" s="4" t="str">
        <f t="shared" si="137"/>
        <v>2022-01</v>
      </c>
    </row>
    <row r="4401" spans="1:16" ht="12.75" x14ac:dyDescent="0.2">
      <c r="A4401" s="4" t="s">
        <v>1050</v>
      </c>
      <c r="B4401" s="4" t="s">
        <v>1051</v>
      </c>
      <c r="C4401" s="4" t="s">
        <v>2556</v>
      </c>
      <c r="D4401" s="4" t="s">
        <v>2985</v>
      </c>
      <c r="E4401" s="4" t="s">
        <v>3002</v>
      </c>
      <c r="F4401" s="4" t="s">
        <v>3003</v>
      </c>
      <c r="G4401" s="4" t="s">
        <v>3004</v>
      </c>
      <c r="H4401" s="4" t="s">
        <v>210</v>
      </c>
      <c r="I4401" s="4" t="s">
        <v>210</v>
      </c>
      <c r="J4401" s="4" t="s">
        <v>226</v>
      </c>
      <c r="K4401" s="4" t="s">
        <v>2565</v>
      </c>
      <c r="L4401" s="4" t="s">
        <v>2561</v>
      </c>
      <c r="M4401" s="5">
        <v>44585</v>
      </c>
      <c r="N4401" s="6">
        <v>5828</v>
      </c>
      <c r="O4401" s="4">
        <f t="shared" si="136"/>
        <v>24</v>
      </c>
      <c r="P4401" s="4" t="str">
        <f t="shared" si="137"/>
        <v>2022-01</v>
      </c>
    </row>
    <row r="4402" spans="1:16" ht="12.75" x14ac:dyDescent="0.2">
      <c r="A4402" s="4" t="s">
        <v>3048</v>
      </c>
      <c r="B4402" s="4" t="s">
        <v>3049</v>
      </c>
      <c r="C4402" s="4" t="s">
        <v>3339</v>
      </c>
      <c r="D4402" s="4" t="s">
        <v>25</v>
      </c>
      <c r="E4402" s="4" t="s">
        <v>3345</v>
      </c>
      <c r="F4402" s="4" t="s">
        <v>3346</v>
      </c>
      <c r="G4402" s="4" t="s">
        <v>3394</v>
      </c>
      <c r="H4402" s="4" t="s">
        <v>20</v>
      </c>
      <c r="I4402" s="4" t="s">
        <v>29</v>
      </c>
      <c r="J4402" s="4" t="s">
        <v>36</v>
      </c>
      <c r="K4402" s="4" t="s">
        <v>3343</v>
      </c>
      <c r="L4402" s="4" t="s">
        <v>3344</v>
      </c>
      <c r="M4402" s="5">
        <v>44585</v>
      </c>
      <c r="N4402" s="6">
        <v>5815</v>
      </c>
      <c r="O4402" s="4">
        <f t="shared" si="136"/>
        <v>24</v>
      </c>
      <c r="P4402" s="4" t="str">
        <f t="shared" si="137"/>
        <v>2022-01</v>
      </c>
    </row>
    <row r="4403" spans="1:16" ht="12.75" x14ac:dyDescent="0.2">
      <c r="A4403" s="4" t="s">
        <v>3048</v>
      </c>
      <c r="B4403" s="4" t="s">
        <v>3049</v>
      </c>
      <c r="C4403" s="4" t="s">
        <v>3522</v>
      </c>
      <c r="D4403" s="4" t="s">
        <v>3172</v>
      </c>
      <c r="E4403" s="4" t="s">
        <v>3650</v>
      </c>
      <c r="F4403" s="4" t="s">
        <v>3651</v>
      </c>
      <c r="G4403" s="4" t="s">
        <v>3653</v>
      </c>
      <c r="H4403" s="4" t="s">
        <v>20</v>
      </c>
      <c r="I4403" s="4" t="s">
        <v>21</v>
      </c>
      <c r="J4403" s="4" t="s">
        <v>22</v>
      </c>
      <c r="K4403" s="4" t="s">
        <v>3524</v>
      </c>
      <c r="L4403" s="4" t="s">
        <v>3055</v>
      </c>
      <c r="M4403" s="5">
        <v>44585</v>
      </c>
      <c r="N4403" s="6">
        <v>5586</v>
      </c>
      <c r="O4403" s="4">
        <f t="shared" si="136"/>
        <v>24</v>
      </c>
      <c r="P4403" s="4" t="str">
        <f t="shared" si="137"/>
        <v>2022-01</v>
      </c>
    </row>
    <row r="4404" spans="1:16" ht="12.75" x14ac:dyDescent="0.2">
      <c r="A4404" s="4" t="s">
        <v>14</v>
      </c>
      <c r="B4404" s="4" t="s">
        <v>4342</v>
      </c>
      <c r="C4404" s="4" t="s">
        <v>4343</v>
      </c>
      <c r="D4404" s="4" t="s">
        <v>4609</v>
      </c>
      <c r="E4404" s="4" t="s">
        <v>4428</v>
      </c>
      <c r="F4404" s="4" t="s">
        <v>4429</v>
      </c>
      <c r="G4404" s="4" t="s">
        <v>4430</v>
      </c>
      <c r="H4404" s="4" t="s">
        <v>210</v>
      </c>
      <c r="I4404" s="4" t="s">
        <v>210</v>
      </c>
      <c r="J4404" s="4" t="s">
        <v>226</v>
      </c>
      <c r="K4404" s="4" t="s">
        <v>4362</v>
      </c>
      <c r="L4404" s="4" t="s">
        <v>4363</v>
      </c>
      <c r="M4404" s="5">
        <v>44585</v>
      </c>
      <c r="N4404" s="6">
        <v>6510</v>
      </c>
      <c r="O4404" s="4">
        <f t="shared" si="136"/>
        <v>24</v>
      </c>
      <c r="P4404" s="4" t="str">
        <f t="shared" si="137"/>
        <v>2022-01</v>
      </c>
    </row>
    <row r="4405" spans="1:16" ht="12.75" x14ac:dyDescent="0.2">
      <c r="A4405" s="4" t="s">
        <v>1050</v>
      </c>
      <c r="B4405" s="4" t="s">
        <v>5461</v>
      </c>
      <c r="C4405" s="4" t="s">
        <v>5462</v>
      </c>
      <c r="D4405" s="4" t="s">
        <v>1990</v>
      </c>
      <c r="E4405" s="4" t="s">
        <v>6536</v>
      </c>
      <c r="F4405" s="4" t="s">
        <v>6537</v>
      </c>
      <c r="G4405" s="4" t="s">
        <v>6538</v>
      </c>
      <c r="H4405" s="4" t="s">
        <v>210</v>
      </c>
      <c r="I4405" s="4" t="s">
        <v>210</v>
      </c>
      <c r="J4405" s="4" t="s">
        <v>226</v>
      </c>
      <c r="K4405" s="4" t="s">
        <v>5471</v>
      </c>
      <c r="L4405" s="4" t="s">
        <v>5580</v>
      </c>
      <c r="M4405" s="5">
        <v>44585</v>
      </c>
      <c r="N4405" s="6">
        <v>5141</v>
      </c>
      <c r="O4405" s="4">
        <f t="shared" si="136"/>
        <v>24</v>
      </c>
      <c r="P4405" s="4" t="str">
        <f t="shared" si="137"/>
        <v>2022-01</v>
      </c>
    </row>
    <row r="4406" spans="1:16" ht="12.75" x14ac:dyDescent="0.2">
      <c r="A4406" s="4" t="s">
        <v>14</v>
      </c>
      <c r="B4406" s="4" t="s">
        <v>6544</v>
      </c>
      <c r="C4406" s="4" t="s">
        <v>6545</v>
      </c>
      <c r="D4406" s="4" t="s">
        <v>6697</v>
      </c>
      <c r="E4406" s="4" t="s">
        <v>6703</v>
      </c>
      <c r="F4406" s="4" t="s">
        <v>6704</v>
      </c>
      <c r="G4406" s="4" t="s">
        <v>3048</v>
      </c>
      <c r="H4406" s="4" t="s">
        <v>210</v>
      </c>
      <c r="I4406" s="4" t="s">
        <v>210</v>
      </c>
      <c r="J4406" s="4" t="s">
        <v>3048</v>
      </c>
      <c r="K4406" s="4" t="s">
        <v>6549</v>
      </c>
      <c r="L4406" s="4" t="s">
        <v>4951</v>
      </c>
      <c r="M4406" s="5">
        <v>44585</v>
      </c>
      <c r="N4406" s="6">
        <v>8761</v>
      </c>
      <c r="O4406" s="4">
        <f t="shared" si="136"/>
        <v>24</v>
      </c>
      <c r="P4406" s="4" t="str">
        <f t="shared" si="137"/>
        <v>2022-01</v>
      </c>
    </row>
    <row r="4407" spans="1:16" ht="12.75" x14ac:dyDescent="0.2">
      <c r="A4407" s="4" t="s">
        <v>14</v>
      </c>
      <c r="B4407" s="4" t="s">
        <v>7127</v>
      </c>
      <c r="C4407" s="4" t="s">
        <v>7128</v>
      </c>
      <c r="D4407" s="4" t="s">
        <v>25</v>
      </c>
      <c r="E4407" s="4" t="s">
        <v>7192</v>
      </c>
      <c r="F4407" s="4" t="s">
        <v>7193</v>
      </c>
      <c r="G4407" s="4" t="s">
        <v>7359</v>
      </c>
      <c r="H4407" s="4" t="s">
        <v>20</v>
      </c>
      <c r="I4407" s="4" t="s">
        <v>29</v>
      </c>
      <c r="J4407" s="4" t="s">
        <v>22</v>
      </c>
      <c r="K4407" s="4" t="s">
        <v>7144</v>
      </c>
      <c r="L4407" s="4" t="s">
        <v>7137</v>
      </c>
      <c r="M4407" s="5">
        <v>44585</v>
      </c>
      <c r="N4407" s="6">
        <v>6345</v>
      </c>
      <c r="O4407" s="4">
        <f t="shared" si="136"/>
        <v>24</v>
      </c>
      <c r="P4407" s="4" t="str">
        <f t="shared" si="137"/>
        <v>2022-01</v>
      </c>
    </row>
    <row r="4408" spans="1:16" ht="12.75" x14ac:dyDescent="0.2">
      <c r="A4408" s="4" t="s">
        <v>14</v>
      </c>
      <c r="B4408" s="4" t="s">
        <v>7654</v>
      </c>
      <c r="C4408" s="4" t="s">
        <v>7825</v>
      </c>
      <c r="D4408" s="4" t="s">
        <v>25</v>
      </c>
      <c r="E4408" s="4" t="s">
        <v>7846</v>
      </c>
      <c r="F4408" s="4" t="s">
        <v>7847</v>
      </c>
      <c r="G4408" s="4" t="s">
        <v>7850</v>
      </c>
      <c r="H4408" s="4" t="s">
        <v>210</v>
      </c>
      <c r="I4408" s="4" t="s">
        <v>343</v>
      </c>
      <c r="J4408" s="4" t="s">
        <v>22</v>
      </c>
      <c r="K4408" s="4" t="s">
        <v>7829</v>
      </c>
      <c r="L4408" s="4" t="s">
        <v>7849</v>
      </c>
      <c r="M4408" s="5">
        <v>44585</v>
      </c>
      <c r="N4408" s="6">
        <v>5075</v>
      </c>
      <c r="O4408" s="4">
        <f t="shared" si="136"/>
        <v>24</v>
      </c>
      <c r="P4408" s="4" t="str">
        <f t="shared" si="137"/>
        <v>2022-01</v>
      </c>
    </row>
    <row r="4409" spans="1:16" ht="12.75" x14ac:dyDescent="0.2">
      <c r="A4409" s="4" t="s">
        <v>14</v>
      </c>
      <c r="B4409" s="4" t="s">
        <v>7654</v>
      </c>
      <c r="C4409" s="4" t="s">
        <v>8095</v>
      </c>
      <c r="D4409" s="4" t="s">
        <v>8251</v>
      </c>
      <c r="E4409" s="4" t="s">
        <v>8270</v>
      </c>
      <c r="F4409" s="4" t="s">
        <v>8271</v>
      </c>
      <c r="G4409" s="4" t="s">
        <v>8272</v>
      </c>
      <c r="H4409" s="4" t="s">
        <v>20</v>
      </c>
      <c r="I4409" s="4" t="s">
        <v>216</v>
      </c>
      <c r="J4409" s="4" t="s">
        <v>226</v>
      </c>
      <c r="K4409" s="4" t="s">
        <v>8099</v>
      </c>
      <c r="L4409" s="4" t="s">
        <v>8104</v>
      </c>
      <c r="M4409" s="5">
        <v>44585</v>
      </c>
      <c r="N4409" s="6">
        <v>1911</v>
      </c>
      <c r="O4409" s="4">
        <f t="shared" si="136"/>
        <v>24</v>
      </c>
      <c r="P4409" s="4" t="str">
        <f t="shared" si="137"/>
        <v>2022-01</v>
      </c>
    </row>
    <row r="4410" spans="1:16" ht="12.75" x14ac:dyDescent="0.2">
      <c r="A4410" s="4" t="s">
        <v>14</v>
      </c>
      <c r="B4410" s="4" t="s">
        <v>7654</v>
      </c>
      <c r="C4410" s="4" t="s">
        <v>8288</v>
      </c>
      <c r="D4410" s="4" t="s">
        <v>8806</v>
      </c>
      <c r="E4410" s="4" t="s">
        <v>8807</v>
      </c>
      <c r="F4410" s="4" t="s">
        <v>8808</v>
      </c>
      <c r="G4410" s="4" t="s">
        <v>8811</v>
      </c>
      <c r="H4410" s="4" t="s">
        <v>20</v>
      </c>
      <c r="I4410" s="4" t="s">
        <v>21</v>
      </c>
      <c r="J4410" s="4" t="s">
        <v>22</v>
      </c>
      <c r="K4410" s="4" t="s">
        <v>8306</v>
      </c>
      <c r="L4410" s="4" t="s">
        <v>8349</v>
      </c>
      <c r="M4410" s="5">
        <v>44585</v>
      </c>
      <c r="N4410" s="6">
        <v>5298</v>
      </c>
      <c r="O4410" s="4">
        <f t="shared" si="136"/>
        <v>24</v>
      </c>
      <c r="P4410" s="4" t="str">
        <f t="shared" si="137"/>
        <v>2022-01</v>
      </c>
    </row>
    <row r="4411" spans="1:16" ht="12.75" x14ac:dyDescent="0.2">
      <c r="A4411" s="4" t="s">
        <v>3048</v>
      </c>
      <c r="B4411" s="4" t="s">
        <v>9902</v>
      </c>
      <c r="C4411" s="4" t="s">
        <v>10133</v>
      </c>
      <c r="D4411" s="4" t="s">
        <v>25</v>
      </c>
      <c r="E4411" s="4" t="s">
        <v>10134</v>
      </c>
      <c r="F4411" s="4" t="s">
        <v>10135</v>
      </c>
      <c r="G4411" s="4" t="s">
        <v>3048</v>
      </c>
      <c r="H4411" s="4" t="s">
        <v>20</v>
      </c>
      <c r="I4411" s="4" t="s">
        <v>216</v>
      </c>
      <c r="J4411" s="4" t="s">
        <v>3048</v>
      </c>
      <c r="K4411" s="4" t="s">
        <v>10136</v>
      </c>
      <c r="L4411" s="4" t="s">
        <v>10137</v>
      </c>
      <c r="M4411" s="5">
        <v>44585</v>
      </c>
      <c r="N4411" s="6">
        <v>6314</v>
      </c>
      <c r="O4411" s="4">
        <f t="shared" si="136"/>
        <v>24</v>
      </c>
      <c r="P4411" s="4" t="str">
        <f t="shared" si="137"/>
        <v>2022-01</v>
      </c>
    </row>
    <row r="4412" spans="1:16" ht="12.75" x14ac:dyDescent="0.2">
      <c r="A4412" s="4" t="s">
        <v>3048</v>
      </c>
      <c r="B4412" s="4" t="s">
        <v>10496</v>
      </c>
      <c r="C4412" s="4" t="s">
        <v>10497</v>
      </c>
      <c r="D4412" s="4" t="s">
        <v>25</v>
      </c>
      <c r="E4412" s="4" t="s">
        <v>10607</v>
      </c>
      <c r="F4412" s="4" t="s">
        <v>10608</v>
      </c>
      <c r="G4412" s="4" t="s">
        <v>10612</v>
      </c>
      <c r="H4412" s="4" t="s">
        <v>210</v>
      </c>
      <c r="I4412" s="4" t="s">
        <v>343</v>
      </c>
      <c r="J4412" s="4" t="s">
        <v>36</v>
      </c>
      <c r="K4412" s="4" t="s">
        <v>10549</v>
      </c>
      <c r="L4412" s="4" t="s">
        <v>10574</v>
      </c>
      <c r="M4412" s="5">
        <v>44585</v>
      </c>
      <c r="N4412" s="6">
        <v>571</v>
      </c>
      <c r="O4412" s="4">
        <f t="shared" si="136"/>
        <v>24</v>
      </c>
      <c r="P4412" s="4" t="str">
        <f t="shared" si="137"/>
        <v>2022-01</v>
      </c>
    </row>
    <row r="4413" spans="1:16" ht="12.75" x14ac:dyDescent="0.2">
      <c r="A4413" s="4" t="s">
        <v>1050</v>
      </c>
      <c r="B4413" s="4" t="s">
        <v>1051</v>
      </c>
      <c r="C4413" s="4" t="s">
        <v>1999</v>
      </c>
      <c r="D4413" s="4" t="s">
        <v>2078</v>
      </c>
      <c r="E4413" s="4" t="s">
        <v>2137</v>
      </c>
      <c r="F4413" s="4" t="s">
        <v>2138</v>
      </c>
      <c r="G4413" s="4" t="s">
        <v>2139</v>
      </c>
      <c r="H4413" s="4" t="s">
        <v>20</v>
      </c>
      <c r="I4413" s="4" t="s">
        <v>21</v>
      </c>
      <c r="J4413" s="4" t="s">
        <v>39</v>
      </c>
      <c r="K4413" s="4" t="s">
        <v>2003</v>
      </c>
      <c r="L4413" s="4" t="s">
        <v>1195</v>
      </c>
      <c r="M4413" s="5">
        <v>44586</v>
      </c>
      <c r="N4413" s="6">
        <v>5986</v>
      </c>
      <c r="O4413" s="4">
        <f t="shared" si="136"/>
        <v>25</v>
      </c>
      <c r="P4413" s="4" t="str">
        <f t="shared" si="137"/>
        <v>2022-01</v>
      </c>
    </row>
    <row r="4414" spans="1:16" ht="12.75" x14ac:dyDescent="0.2">
      <c r="A4414" s="4" t="s">
        <v>1050</v>
      </c>
      <c r="B4414" s="4" t="s">
        <v>1051</v>
      </c>
      <c r="C4414" s="4" t="s">
        <v>1999</v>
      </c>
      <c r="D4414" s="4" t="s">
        <v>2294</v>
      </c>
      <c r="E4414" s="4" t="s">
        <v>2031</v>
      </c>
      <c r="F4414" s="4" t="s">
        <v>2032</v>
      </c>
      <c r="G4414" s="4" t="s">
        <v>2329</v>
      </c>
      <c r="H4414" s="4" t="s">
        <v>20</v>
      </c>
      <c r="I4414" s="4" t="s">
        <v>21</v>
      </c>
      <c r="J4414" s="4" t="s">
        <v>22</v>
      </c>
      <c r="K4414" s="4" t="s">
        <v>2003</v>
      </c>
      <c r="L4414" s="4" t="s">
        <v>1195</v>
      </c>
      <c r="M4414" s="5">
        <v>44586</v>
      </c>
      <c r="N4414" s="6">
        <v>6187</v>
      </c>
      <c r="O4414" s="4">
        <f t="shared" si="136"/>
        <v>25</v>
      </c>
      <c r="P4414" s="4" t="str">
        <f t="shared" si="137"/>
        <v>2022-01</v>
      </c>
    </row>
    <row r="4415" spans="1:16" ht="12.75" x14ac:dyDescent="0.2">
      <c r="A4415" s="4" t="s">
        <v>14</v>
      </c>
      <c r="B4415" s="4" t="s">
        <v>3761</v>
      </c>
      <c r="C4415" s="4" t="s">
        <v>3762</v>
      </c>
      <c r="D4415" s="4" t="s">
        <v>3930</v>
      </c>
      <c r="E4415" s="4" t="s">
        <v>1498</v>
      </c>
      <c r="F4415" s="4" t="s">
        <v>3853</v>
      </c>
      <c r="G4415" s="4" t="s">
        <v>3937</v>
      </c>
      <c r="H4415" s="4" t="s">
        <v>20</v>
      </c>
      <c r="I4415" s="4" t="s">
        <v>21</v>
      </c>
      <c r="J4415" s="4" t="s">
        <v>22</v>
      </c>
      <c r="K4415" s="4" t="s">
        <v>3771</v>
      </c>
      <c r="L4415" s="4" t="s">
        <v>3767</v>
      </c>
      <c r="M4415" s="5">
        <v>44586</v>
      </c>
      <c r="N4415" s="6">
        <v>3880</v>
      </c>
      <c r="O4415" s="4">
        <f t="shared" si="136"/>
        <v>25</v>
      </c>
      <c r="P4415" s="4" t="str">
        <f t="shared" si="137"/>
        <v>2022-01</v>
      </c>
    </row>
    <row r="4416" spans="1:16" ht="12.75" x14ac:dyDescent="0.2">
      <c r="A4416" s="4" t="s">
        <v>14</v>
      </c>
      <c r="B4416" s="4" t="s">
        <v>4342</v>
      </c>
      <c r="C4416" s="4" t="s">
        <v>4343</v>
      </c>
      <c r="D4416" s="4" t="s">
        <v>5041</v>
      </c>
      <c r="E4416" s="4" t="s">
        <v>4495</v>
      </c>
      <c r="F4416" s="4" t="s">
        <v>4496</v>
      </c>
      <c r="G4416" s="4" t="s">
        <v>4497</v>
      </c>
      <c r="H4416" s="4" t="s">
        <v>20</v>
      </c>
      <c r="I4416" s="4" t="s">
        <v>29</v>
      </c>
      <c r="J4416" s="4" t="s">
        <v>22</v>
      </c>
      <c r="K4416" s="4" t="s">
        <v>4362</v>
      </c>
      <c r="L4416" s="4" t="s">
        <v>4363</v>
      </c>
      <c r="M4416" s="5">
        <v>44586</v>
      </c>
      <c r="N4416" s="6">
        <v>9566</v>
      </c>
      <c r="O4416" s="4">
        <f t="shared" si="136"/>
        <v>25</v>
      </c>
      <c r="P4416" s="4" t="str">
        <f t="shared" si="137"/>
        <v>2022-01</v>
      </c>
    </row>
    <row r="4417" spans="1:16" ht="12.75" x14ac:dyDescent="0.2">
      <c r="A4417" s="4" t="s">
        <v>14</v>
      </c>
      <c r="B4417" s="4" t="s">
        <v>6544</v>
      </c>
      <c r="C4417" s="4" t="s">
        <v>6545</v>
      </c>
      <c r="D4417" s="4" t="s">
        <v>13936</v>
      </c>
      <c r="E4417" s="4" t="s">
        <v>6561</v>
      </c>
      <c r="F4417" s="4" t="s">
        <v>6562</v>
      </c>
      <c r="G4417" s="4" t="s">
        <v>6564</v>
      </c>
      <c r="H4417" s="4" t="s">
        <v>20</v>
      </c>
      <c r="I4417" s="4" t="s">
        <v>21</v>
      </c>
      <c r="J4417" s="4" t="s">
        <v>22</v>
      </c>
      <c r="K4417" s="4" t="s">
        <v>6553</v>
      </c>
      <c r="L4417" s="4" t="s">
        <v>3908</v>
      </c>
      <c r="M4417" s="5">
        <v>44586</v>
      </c>
      <c r="N4417" s="6">
        <v>8254</v>
      </c>
      <c r="O4417" s="4">
        <f t="shared" si="136"/>
        <v>25</v>
      </c>
      <c r="P4417" s="4" t="str">
        <f t="shared" si="137"/>
        <v>2022-01</v>
      </c>
    </row>
    <row r="4418" spans="1:16" ht="12.75" x14ac:dyDescent="0.2">
      <c r="A4418" s="4" t="s">
        <v>3048</v>
      </c>
      <c r="B4418" s="4" t="s">
        <v>10496</v>
      </c>
      <c r="C4418" s="4" t="s">
        <v>10497</v>
      </c>
      <c r="D4418" s="4" t="s">
        <v>25</v>
      </c>
      <c r="E4418" s="4" t="s">
        <v>10518</v>
      </c>
      <c r="F4418" s="4" t="s">
        <v>10519</v>
      </c>
      <c r="G4418" s="4" t="s">
        <v>10570</v>
      </c>
      <c r="H4418" s="4" t="s">
        <v>20</v>
      </c>
      <c r="I4418" s="4" t="s">
        <v>29</v>
      </c>
      <c r="J4418" s="4" t="s">
        <v>36</v>
      </c>
      <c r="K4418" s="4" t="s">
        <v>10521</v>
      </c>
      <c r="L4418" s="4" t="s">
        <v>10277</v>
      </c>
      <c r="M4418" s="5">
        <v>44586</v>
      </c>
      <c r="N4418" s="6">
        <v>6707</v>
      </c>
      <c r="O4418" s="4">
        <f t="shared" ref="O4418:O4481" si="138">DAY(M4418)</f>
        <v>25</v>
      </c>
      <c r="P4418" s="4" t="str">
        <f t="shared" ref="P4418:P4481" si="139">TEXT(M4418,"YYYY-MM")</f>
        <v>2022-01</v>
      </c>
    </row>
    <row r="4419" spans="1:16" ht="12.75" x14ac:dyDescent="0.2">
      <c r="A4419" s="4" t="s">
        <v>3048</v>
      </c>
      <c r="B4419" s="4" t="s">
        <v>10496</v>
      </c>
      <c r="C4419" s="4" t="s">
        <v>10497</v>
      </c>
      <c r="D4419" s="4" t="s">
        <v>10665</v>
      </c>
      <c r="E4419" s="4" t="s">
        <v>10571</v>
      </c>
      <c r="F4419" s="4" t="s">
        <v>10572</v>
      </c>
      <c r="G4419" s="4" t="s">
        <v>10728</v>
      </c>
      <c r="H4419" s="4" t="s">
        <v>210</v>
      </c>
      <c r="I4419" s="4" t="s">
        <v>343</v>
      </c>
      <c r="J4419" s="4" t="s">
        <v>36</v>
      </c>
      <c r="K4419" s="4" t="s">
        <v>10549</v>
      </c>
      <c r="L4419" s="4" t="s">
        <v>10574</v>
      </c>
      <c r="M4419" s="5">
        <v>44586</v>
      </c>
      <c r="N4419" s="6">
        <v>9997</v>
      </c>
      <c r="O4419" s="4">
        <f t="shared" si="138"/>
        <v>25</v>
      </c>
      <c r="P4419" s="4" t="str">
        <f t="shared" si="139"/>
        <v>2022-01</v>
      </c>
    </row>
    <row r="4420" spans="1:16" ht="12.75" x14ac:dyDescent="0.2">
      <c r="A4420" s="4" t="s">
        <v>3048</v>
      </c>
      <c r="B4420" s="4" t="s">
        <v>10496</v>
      </c>
      <c r="C4420" s="4" t="s">
        <v>10930</v>
      </c>
      <c r="D4420" s="4" t="s">
        <v>13936</v>
      </c>
      <c r="E4420" s="4" t="s">
        <v>10974</v>
      </c>
      <c r="F4420" s="4" t="s">
        <v>10975</v>
      </c>
      <c r="G4420" s="4" t="s">
        <v>10987</v>
      </c>
      <c r="H4420" s="4" t="s">
        <v>20</v>
      </c>
      <c r="I4420" s="4" t="s">
        <v>21</v>
      </c>
      <c r="J4420" s="4" t="s">
        <v>1491</v>
      </c>
      <c r="K4420" s="4" t="s">
        <v>10136</v>
      </c>
      <c r="L4420" s="4" t="s">
        <v>10977</v>
      </c>
      <c r="M4420" s="5">
        <v>44586</v>
      </c>
      <c r="N4420" s="6">
        <v>8418</v>
      </c>
      <c r="O4420" s="4">
        <f t="shared" si="138"/>
        <v>25</v>
      </c>
      <c r="P4420" s="4" t="str">
        <f t="shared" si="139"/>
        <v>2022-01</v>
      </c>
    </row>
    <row r="4421" spans="1:16" ht="12.75" x14ac:dyDescent="0.2">
      <c r="A4421" s="4" t="s">
        <v>3048</v>
      </c>
      <c r="B4421" s="4" t="s">
        <v>12289</v>
      </c>
      <c r="C4421" s="4" t="s">
        <v>12841</v>
      </c>
      <c r="D4421" s="4" t="s">
        <v>13936</v>
      </c>
      <c r="E4421" s="4" t="s">
        <v>12895</v>
      </c>
      <c r="F4421" s="4" t="s">
        <v>12896</v>
      </c>
      <c r="G4421" s="4" t="s">
        <v>12897</v>
      </c>
      <c r="H4421" s="4" t="s">
        <v>20</v>
      </c>
      <c r="I4421" s="4" t="s">
        <v>21</v>
      </c>
      <c r="J4421" s="4" t="s">
        <v>39</v>
      </c>
      <c r="K4421" s="4" t="s">
        <v>12850</v>
      </c>
      <c r="L4421" s="4" t="s">
        <v>10478</v>
      </c>
      <c r="M4421" s="5">
        <v>44586</v>
      </c>
      <c r="N4421" s="6">
        <v>3615</v>
      </c>
      <c r="O4421" s="4">
        <f t="shared" si="138"/>
        <v>25</v>
      </c>
      <c r="P4421" s="4" t="str">
        <f t="shared" si="139"/>
        <v>2022-01</v>
      </c>
    </row>
    <row r="4422" spans="1:16" ht="12.75" x14ac:dyDescent="0.2">
      <c r="A4422" s="4" t="s">
        <v>3048</v>
      </c>
      <c r="B4422" s="4" t="s">
        <v>13786</v>
      </c>
      <c r="C4422" s="4" t="s">
        <v>13787</v>
      </c>
      <c r="D4422" s="4" t="s">
        <v>12401</v>
      </c>
      <c r="E4422" s="4" t="s">
        <v>13837</v>
      </c>
      <c r="F4422" s="4" t="s">
        <v>13838</v>
      </c>
      <c r="G4422" s="4" t="s">
        <v>13844</v>
      </c>
      <c r="H4422" s="4" t="s">
        <v>20</v>
      </c>
      <c r="I4422" s="4" t="s">
        <v>21</v>
      </c>
      <c r="J4422" s="4" t="s">
        <v>36</v>
      </c>
      <c r="K4422" s="4" t="s">
        <v>13382</v>
      </c>
      <c r="L4422" s="4" t="s">
        <v>10277</v>
      </c>
      <c r="M4422" s="5">
        <v>44586</v>
      </c>
      <c r="N4422" s="6">
        <v>7560</v>
      </c>
      <c r="O4422" s="4">
        <f t="shared" si="138"/>
        <v>25</v>
      </c>
      <c r="P4422" s="4" t="str">
        <f t="shared" si="139"/>
        <v>2022-01</v>
      </c>
    </row>
    <row r="4423" spans="1:16" ht="12.75" x14ac:dyDescent="0.2">
      <c r="A4423" s="4" t="s">
        <v>1050</v>
      </c>
      <c r="B4423" s="4" t="s">
        <v>1051</v>
      </c>
      <c r="C4423" s="4" t="s">
        <v>1052</v>
      </c>
      <c r="D4423" s="4" t="s">
        <v>1681</v>
      </c>
      <c r="E4423" s="4" t="s">
        <v>1220</v>
      </c>
      <c r="F4423" s="4" t="s">
        <v>1221</v>
      </c>
      <c r="G4423" s="4" t="s">
        <v>1696</v>
      </c>
      <c r="H4423" s="4" t="s">
        <v>20</v>
      </c>
      <c r="I4423" s="4" t="s">
        <v>29</v>
      </c>
      <c r="J4423" s="4" t="s">
        <v>36</v>
      </c>
      <c r="K4423" s="4" t="s">
        <v>1208</v>
      </c>
      <c r="L4423" s="4" t="s">
        <v>1209</v>
      </c>
      <c r="M4423" s="5">
        <v>44587</v>
      </c>
      <c r="N4423" s="6">
        <v>2103</v>
      </c>
      <c r="O4423" s="4">
        <f t="shared" si="138"/>
        <v>26</v>
      </c>
      <c r="P4423" s="4" t="str">
        <f t="shared" si="139"/>
        <v>2022-01</v>
      </c>
    </row>
    <row r="4424" spans="1:16" ht="12.75" x14ac:dyDescent="0.2">
      <c r="A4424" s="4" t="s">
        <v>1050</v>
      </c>
      <c r="B4424" s="4" t="s">
        <v>1051</v>
      </c>
      <c r="C4424" s="4" t="s">
        <v>1052</v>
      </c>
      <c r="D4424" s="4" t="s">
        <v>1681</v>
      </c>
      <c r="E4424" s="4" t="s">
        <v>1251</v>
      </c>
      <c r="F4424" s="4" t="s">
        <v>1252</v>
      </c>
      <c r="G4424" s="4" t="s">
        <v>1711</v>
      </c>
      <c r="H4424" s="4" t="s">
        <v>20</v>
      </c>
      <c r="I4424" s="4" t="s">
        <v>21</v>
      </c>
      <c r="J4424" s="4" t="s">
        <v>36</v>
      </c>
      <c r="K4424" s="4" t="s">
        <v>1208</v>
      </c>
      <c r="L4424" s="4" t="s">
        <v>1209</v>
      </c>
      <c r="M4424" s="5">
        <v>44587</v>
      </c>
      <c r="N4424" s="6">
        <v>8822</v>
      </c>
      <c r="O4424" s="4">
        <f t="shared" si="138"/>
        <v>26</v>
      </c>
      <c r="P4424" s="4" t="str">
        <f t="shared" si="139"/>
        <v>2022-01</v>
      </c>
    </row>
    <row r="4425" spans="1:16" ht="12.75" x14ac:dyDescent="0.2">
      <c r="A4425" s="4" t="s">
        <v>1050</v>
      </c>
      <c r="B4425" s="4" t="s">
        <v>1051</v>
      </c>
      <c r="C4425" s="4" t="s">
        <v>1999</v>
      </c>
      <c r="D4425" s="4" t="s">
        <v>2078</v>
      </c>
      <c r="E4425" s="4" t="s">
        <v>2102</v>
      </c>
      <c r="F4425" s="4" t="s">
        <v>2103</v>
      </c>
      <c r="G4425" s="4" t="s">
        <v>2108</v>
      </c>
      <c r="H4425" s="4" t="s">
        <v>20</v>
      </c>
      <c r="I4425" s="4" t="s">
        <v>29</v>
      </c>
      <c r="J4425" s="4" t="s">
        <v>36</v>
      </c>
      <c r="K4425" s="4" t="s">
        <v>2003</v>
      </c>
      <c r="L4425" s="4" t="s">
        <v>1195</v>
      </c>
      <c r="M4425" s="5">
        <v>44587</v>
      </c>
      <c r="N4425" s="6">
        <v>1325</v>
      </c>
      <c r="O4425" s="4">
        <f t="shared" si="138"/>
        <v>26</v>
      </c>
      <c r="P4425" s="4" t="str">
        <f t="shared" si="139"/>
        <v>2022-01</v>
      </c>
    </row>
    <row r="4426" spans="1:16" ht="12.75" x14ac:dyDescent="0.2">
      <c r="A4426" s="4" t="s">
        <v>1050</v>
      </c>
      <c r="B4426" s="4" t="s">
        <v>1051</v>
      </c>
      <c r="C4426" s="4" t="s">
        <v>2556</v>
      </c>
      <c r="D4426" s="4" t="s">
        <v>2755</v>
      </c>
      <c r="E4426" s="4" t="s">
        <v>2759</v>
      </c>
      <c r="F4426" s="4" t="s">
        <v>2760</v>
      </c>
      <c r="G4426" s="4" t="s">
        <v>2763</v>
      </c>
      <c r="H4426" s="4" t="s">
        <v>20</v>
      </c>
      <c r="I4426" s="4" t="s">
        <v>21</v>
      </c>
      <c r="J4426" s="4" t="s">
        <v>162</v>
      </c>
      <c r="K4426" s="4" t="s">
        <v>2565</v>
      </c>
      <c r="L4426" s="4" t="s">
        <v>2373</v>
      </c>
      <c r="M4426" s="5">
        <v>44587</v>
      </c>
      <c r="N4426" s="6">
        <v>5933</v>
      </c>
      <c r="O4426" s="4">
        <f t="shared" si="138"/>
        <v>26</v>
      </c>
      <c r="P4426" s="4" t="str">
        <f t="shared" si="139"/>
        <v>2022-01</v>
      </c>
    </row>
    <row r="4427" spans="1:16" ht="12.75" x14ac:dyDescent="0.2">
      <c r="A4427" s="4" t="s">
        <v>1050</v>
      </c>
      <c r="B4427" s="4" t="s">
        <v>1051</v>
      </c>
      <c r="C4427" s="4" t="s">
        <v>2556</v>
      </c>
      <c r="D4427" s="4" t="s">
        <v>2888</v>
      </c>
      <c r="E4427" s="4" t="s">
        <v>2640</v>
      </c>
      <c r="F4427" s="4" t="s">
        <v>2641</v>
      </c>
      <c r="G4427" s="4" t="s">
        <v>2642</v>
      </c>
      <c r="H4427" s="4" t="s">
        <v>20</v>
      </c>
      <c r="I4427" s="4" t="s">
        <v>29</v>
      </c>
      <c r="J4427" s="4" t="s">
        <v>162</v>
      </c>
      <c r="K4427" s="4" t="s">
        <v>2576</v>
      </c>
      <c r="L4427" s="4" t="s">
        <v>2561</v>
      </c>
      <c r="M4427" s="5">
        <v>44587</v>
      </c>
      <c r="N4427" s="6">
        <v>7269</v>
      </c>
      <c r="O4427" s="4">
        <f t="shared" si="138"/>
        <v>26</v>
      </c>
      <c r="P4427" s="4" t="str">
        <f t="shared" si="139"/>
        <v>2022-01</v>
      </c>
    </row>
    <row r="4428" spans="1:16" ht="12.75" x14ac:dyDescent="0.2">
      <c r="A4428" s="4" t="s">
        <v>14</v>
      </c>
      <c r="B4428" s="4" t="s">
        <v>3761</v>
      </c>
      <c r="C4428" s="4" t="s">
        <v>3762</v>
      </c>
      <c r="D4428" s="4" t="s">
        <v>13936</v>
      </c>
      <c r="E4428" s="4" t="s">
        <v>152</v>
      </c>
      <c r="F4428" s="4" t="s">
        <v>3773</v>
      </c>
      <c r="G4428" s="4" t="s">
        <v>3774</v>
      </c>
      <c r="H4428" s="4" t="s">
        <v>20</v>
      </c>
      <c r="I4428" s="4" t="s">
        <v>21</v>
      </c>
      <c r="J4428" s="4" t="s">
        <v>39</v>
      </c>
      <c r="K4428" s="4" t="s">
        <v>3771</v>
      </c>
      <c r="L4428" s="4" t="s">
        <v>3772</v>
      </c>
      <c r="M4428" s="5">
        <v>44587</v>
      </c>
      <c r="N4428" s="6">
        <v>6357</v>
      </c>
      <c r="O4428" s="4">
        <f t="shared" si="138"/>
        <v>26</v>
      </c>
      <c r="P4428" s="4" t="str">
        <f t="shared" si="139"/>
        <v>2022-01</v>
      </c>
    </row>
    <row r="4429" spans="1:16" ht="12.75" x14ac:dyDescent="0.2">
      <c r="A4429" s="4" t="s">
        <v>14</v>
      </c>
      <c r="B4429" s="4" t="s">
        <v>4086</v>
      </c>
      <c r="C4429" s="4" t="s">
        <v>4087</v>
      </c>
      <c r="D4429" s="4" t="s">
        <v>13936</v>
      </c>
      <c r="E4429" s="4" t="s">
        <v>4133</v>
      </c>
      <c r="F4429" s="4" t="s">
        <v>4134</v>
      </c>
      <c r="G4429" s="4" t="s">
        <v>4138</v>
      </c>
      <c r="H4429" s="4" t="s">
        <v>20</v>
      </c>
      <c r="I4429" s="4" t="s">
        <v>21</v>
      </c>
      <c r="J4429" s="4" t="s">
        <v>36</v>
      </c>
      <c r="K4429" s="4" t="s">
        <v>4091</v>
      </c>
      <c r="L4429" s="4" t="s">
        <v>4092</v>
      </c>
      <c r="M4429" s="5">
        <v>44587</v>
      </c>
      <c r="N4429" s="6">
        <v>841</v>
      </c>
      <c r="O4429" s="4">
        <f t="shared" si="138"/>
        <v>26</v>
      </c>
      <c r="P4429" s="4" t="str">
        <f t="shared" si="139"/>
        <v>2022-01</v>
      </c>
    </row>
    <row r="4430" spans="1:16" ht="12.75" x14ac:dyDescent="0.2">
      <c r="A4430" s="4" t="s">
        <v>1050</v>
      </c>
      <c r="B4430" s="4" t="s">
        <v>5461</v>
      </c>
      <c r="C4430" s="4" t="s">
        <v>5462</v>
      </c>
      <c r="D4430" s="4" t="s">
        <v>5931</v>
      </c>
      <c r="E4430" s="4" t="s">
        <v>5886</v>
      </c>
      <c r="F4430" s="4" t="s">
        <v>5887</v>
      </c>
      <c r="G4430" s="4" t="s">
        <v>5970</v>
      </c>
      <c r="H4430" s="4" t="s">
        <v>210</v>
      </c>
      <c r="I4430" s="4" t="s">
        <v>343</v>
      </c>
      <c r="J4430" s="4" t="s">
        <v>36</v>
      </c>
      <c r="K4430" s="4" t="s">
        <v>5499</v>
      </c>
      <c r="L4430" s="4" t="s">
        <v>5467</v>
      </c>
      <c r="M4430" s="5">
        <v>44587</v>
      </c>
      <c r="N4430" s="6">
        <v>3596</v>
      </c>
      <c r="O4430" s="4">
        <f t="shared" si="138"/>
        <v>26</v>
      </c>
      <c r="P4430" s="4" t="str">
        <f t="shared" si="139"/>
        <v>2022-01</v>
      </c>
    </row>
    <row r="4431" spans="1:16" ht="12.75" x14ac:dyDescent="0.2">
      <c r="A4431" s="4" t="s">
        <v>14</v>
      </c>
      <c r="B4431" s="4" t="s">
        <v>6544</v>
      </c>
      <c r="C4431" s="4" t="s">
        <v>6545</v>
      </c>
      <c r="D4431" s="4" t="s">
        <v>25</v>
      </c>
      <c r="E4431" s="4" t="s">
        <v>6561</v>
      </c>
      <c r="F4431" s="4" t="s">
        <v>6562</v>
      </c>
      <c r="G4431" s="4" t="s">
        <v>6615</v>
      </c>
      <c r="H4431" s="4" t="s">
        <v>20</v>
      </c>
      <c r="I4431" s="4" t="s">
        <v>29</v>
      </c>
      <c r="J4431" s="4" t="s">
        <v>22</v>
      </c>
      <c r="K4431" s="4" t="s">
        <v>6553</v>
      </c>
      <c r="L4431" s="4" t="s">
        <v>6576</v>
      </c>
      <c r="M4431" s="5">
        <v>44587</v>
      </c>
      <c r="N4431" s="6">
        <v>8685</v>
      </c>
      <c r="O4431" s="4">
        <f t="shared" si="138"/>
        <v>26</v>
      </c>
      <c r="P4431" s="4" t="str">
        <f t="shared" si="139"/>
        <v>2022-01</v>
      </c>
    </row>
    <row r="4432" spans="1:16" ht="12.75" x14ac:dyDescent="0.2">
      <c r="A4432" s="4" t="s">
        <v>14</v>
      </c>
      <c r="B4432" s="4" t="s">
        <v>6544</v>
      </c>
      <c r="C4432" s="4" t="s">
        <v>6545</v>
      </c>
      <c r="D4432" s="4" t="s">
        <v>6689</v>
      </c>
      <c r="E4432" s="4" t="s">
        <v>6692</v>
      </c>
      <c r="F4432" s="4" t="s">
        <v>3048</v>
      </c>
      <c r="G4432" s="4" t="s">
        <v>3048</v>
      </c>
      <c r="H4432" s="4" t="s">
        <v>210</v>
      </c>
      <c r="I4432" s="4" t="s">
        <v>210</v>
      </c>
      <c r="J4432" s="4" t="s">
        <v>3048</v>
      </c>
      <c r="K4432" s="4" t="s">
        <v>6553</v>
      </c>
      <c r="L4432" s="4" t="s">
        <v>6672</v>
      </c>
      <c r="M4432" s="5">
        <v>44587</v>
      </c>
      <c r="N4432" s="6">
        <v>3508</v>
      </c>
      <c r="O4432" s="4">
        <f t="shared" si="138"/>
        <v>26</v>
      </c>
      <c r="P4432" s="4" t="str">
        <f t="shared" si="139"/>
        <v>2022-01</v>
      </c>
    </row>
    <row r="4433" spans="1:16" ht="12.75" x14ac:dyDescent="0.2">
      <c r="A4433" s="4" t="s">
        <v>14</v>
      </c>
      <c r="B4433" s="4" t="s">
        <v>6544</v>
      </c>
      <c r="C4433" s="4" t="s">
        <v>6545</v>
      </c>
      <c r="D4433" s="4" t="s">
        <v>7112</v>
      </c>
      <c r="E4433" s="4" t="s">
        <v>7121</v>
      </c>
      <c r="F4433" s="4" t="s">
        <v>7122</v>
      </c>
      <c r="G4433" s="4" t="s">
        <v>7123</v>
      </c>
      <c r="H4433" s="4" t="s">
        <v>20</v>
      </c>
      <c r="I4433" s="4" t="s">
        <v>21</v>
      </c>
      <c r="J4433" s="4" t="s">
        <v>36</v>
      </c>
      <c r="K4433" s="4" t="s">
        <v>6549</v>
      </c>
      <c r="L4433" s="4" t="s">
        <v>3908</v>
      </c>
      <c r="M4433" s="5">
        <v>44587</v>
      </c>
      <c r="N4433" s="6">
        <v>1798</v>
      </c>
      <c r="O4433" s="4">
        <f t="shared" si="138"/>
        <v>26</v>
      </c>
      <c r="P4433" s="4" t="str">
        <f t="shared" si="139"/>
        <v>2022-01</v>
      </c>
    </row>
    <row r="4434" spans="1:16" ht="12.75" x14ac:dyDescent="0.2">
      <c r="A4434" s="4" t="s">
        <v>14</v>
      </c>
      <c r="B4434" s="4" t="s">
        <v>7654</v>
      </c>
      <c r="C4434" s="4" t="s">
        <v>8288</v>
      </c>
      <c r="D4434" s="4" t="s">
        <v>8423</v>
      </c>
      <c r="E4434" s="4" t="s">
        <v>8540</v>
      </c>
      <c r="F4434" s="4" t="s">
        <v>8541</v>
      </c>
      <c r="G4434" s="4" t="s">
        <v>8551</v>
      </c>
      <c r="H4434" s="4" t="s">
        <v>20</v>
      </c>
      <c r="I4434" s="4" t="s">
        <v>21</v>
      </c>
      <c r="J4434" s="4" t="s">
        <v>22</v>
      </c>
      <c r="K4434" s="4" t="s">
        <v>8306</v>
      </c>
      <c r="L4434" s="4" t="s">
        <v>8112</v>
      </c>
      <c r="M4434" s="5">
        <v>44587</v>
      </c>
      <c r="N4434" s="6">
        <v>4955</v>
      </c>
      <c r="O4434" s="4">
        <f t="shared" si="138"/>
        <v>26</v>
      </c>
      <c r="P4434" s="4" t="str">
        <f t="shared" si="139"/>
        <v>2022-01</v>
      </c>
    </row>
    <row r="4435" spans="1:16" ht="12.75" x14ac:dyDescent="0.2">
      <c r="A4435" s="4" t="s">
        <v>14</v>
      </c>
      <c r="B4435" s="4" t="s">
        <v>7654</v>
      </c>
      <c r="C4435" s="4" t="s">
        <v>8288</v>
      </c>
      <c r="D4435" s="4" t="s">
        <v>8661</v>
      </c>
      <c r="E4435" s="4" t="s">
        <v>8696</v>
      </c>
      <c r="F4435" s="4" t="s">
        <v>8697</v>
      </c>
      <c r="G4435" s="4" t="s">
        <v>8699</v>
      </c>
      <c r="H4435" s="4" t="s">
        <v>20</v>
      </c>
      <c r="I4435" s="4" t="s">
        <v>21</v>
      </c>
      <c r="J4435" s="4" t="s">
        <v>22</v>
      </c>
      <c r="K4435" s="4" t="s">
        <v>8297</v>
      </c>
      <c r="L4435" s="4" t="s">
        <v>8349</v>
      </c>
      <c r="M4435" s="5">
        <v>44587</v>
      </c>
      <c r="N4435" s="6">
        <v>4783</v>
      </c>
      <c r="O4435" s="4">
        <f t="shared" si="138"/>
        <v>26</v>
      </c>
      <c r="P4435" s="4" t="str">
        <f t="shared" si="139"/>
        <v>2022-01</v>
      </c>
    </row>
    <row r="4436" spans="1:16" ht="12.75" x14ac:dyDescent="0.2">
      <c r="A4436" s="4" t="s">
        <v>14</v>
      </c>
      <c r="B4436" s="4" t="s">
        <v>7654</v>
      </c>
      <c r="C4436" s="4" t="s">
        <v>9450</v>
      </c>
      <c r="D4436" s="4" t="s">
        <v>7419</v>
      </c>
      <c r="E4436" s="4" t="s">
        <v>9477</v>
      </c>
      <c r="F4436" s="4" t="s">
        <v>9478</v>
      </c>
      <c r="G4436" s="4" t="s">
        <v>9608</v>
      </c>
      <c r="H4436" s="4" t="s">
        <v>210</v>
      </c>
      <c r="I4436" s="4" t="s">
        <v>343</v>
      </c>
      <c r="J4436" s="4" t="s">
        <v>39</v>
      </c>
      <c r="K4436" s="4" t="s">
        <v>9476</v>
      </c>
      <c r="L4436" s="4" t="s">
        <v>9145</v>
      </c>
      <c r="M4436" s="5">
        <v>44587</v>
      </c>
      <c r="N4436" s="6">
        <v>3112</v>
      </c>
      <c r="O4436" s="4">
        <f t="shared" si="138"/>
        <v>26</v>
      </c>
      <c r="P4436" s="4" t="str">
        <f t="shared" si="139"/>
        <v>2022-01</v>
      </c>
    </row>
    <row r="4437" spans="1:16" ht="12.75" x14ac:dyDescent="0.2">
      <c r="A4437" s="4" t="s">
        <v>14</v>
      </c>
      <c r="B4437" s="4" t="s">
        <v>7654</v>
      </c>
      <c r="C4437" s="4" t="s">
        <v>9450</v>
      </c>
      <c r="D4437" s="4" t="s">
        <v>7419</v>
      </c>
      <c r="E4437" s="4" t="s">
        <v>9634</v>
      </c>
      <c r="F4437" s="4" t="s">
        <v>9635</v>
      </c>
      <c r="G4437" s="4" t="s">
        <v>9636</v>
      </c>
      <c r="H4437" s="4" t="s">
        <v>20</v>
      </c>
      <c r="I4437" s="4" t="s">
        <v>29</v>
      </c>
      <c r="J4437" s="4" t="s">
        <v>39</v>
      </c>
      <c r="K4437" s="4" t="s">
        <v>7893</v>
      </c>
      <c r="L4437" s="4" t="s">
        <v>721</v>
      </c>
      <c r="M4437" s="5">
        <v>44587</v>
      </c>
      <c r="N4437" s="6">
        <v>5026</v>
      </c>
      <c r="O4437" s="4">
        <f t="shared" si="138"/>
        <v>26</v>
      </c>
      <c r="P4437" s="4" t="str">
        <f t="shared" si="139"/>
        <v>2022-01</v>
      </c>
    </row>
    <row r="4438" spans="1:16" ht="12.75" x14ac:dyDescent="0.2">
      <c r="A4438" s="4" t="s">
        <v>3048</v>
      </c>
      <c r="B4438" s="4" t="s">
        <v>10496</v>
      </c>
      <c r="C4438" s="4" t="s">
        <v>10497</v>
      </c>
      <c r="D4438" s="4" t="s">
        <v>8803</v>
      </c>
      <c r="E4438" s="4" t="s">
        <v>10643</v>
      </c>
      <c r="F4438" s="4" t="s">
        <v>10644</v>
      </c>
      <c r="G4438" s="4" t="s">
        <v>10783</v>
      </c>
      <c r="H4438" s="4" t="s">
        <v>20</v>
      </c>
      <c r="I4438" s="4" t="s">
        <v>21</v>
      </c>
      <c r="J4438" s="4" t="s">
        <v>22</v>
      </c>
      <c r="K4438" s="4" t="s">
        <v>10521</v>
      </c>
      <c r="L4438" s="4" t="s">
        <v>10143</v>
      </c>
      <c r="M4438" s="5">
        <v>44587</v>
      </c>
      <c r="N4438" s="6">
        <v>9373</v>
      </c>
      <c r="O4438" s="4">
        <f t="shared" si="138"/>
        <v>26</v>
      </c>
      <c r="P4438" s="4" t="str">
        <f t="shared" si="139"/>
        <v>2022-01</v>
      </c>
    </row>
    <row r="4439" spans="1:16" ht="12.75" x14ac:dyDescent="0.2">
      <c r="A4439" s="4" t="s">
        <v>3048</v>
      </c>
      <c r="B4439" s="4" t="s">
        <v>10496</v>
      </c>
      <c r="C4439" s="4" t="s">
        <v>10497</v>
      </c>
      <c r="D4439" s="4" t="s">
        <v>10923</v>
      </c>
      <c r="E4439" s="4" t="s">
        <v>10924</v>
      </c>
      <c r="F4439" s="4" t="s">
        <v>10925</v>
      </c>
      <c r="G4439" s="4" t="s">
        <v>10926</v>
      </c>
      <c r="H4439" s="4" t="s">
        <v>20</v>
      </c>
      <c r="I4439" s="4" t="s">
        <v>29</v>
      </c>
      <c r="J4439" s="4" t="s">
        <v>22</v>
      </c>
      <c r="K4439" s="4" t="s">
        <v>10501</v>
      </c>
      <c r="L4439" s="4" t="s">
        <v>10502</v>
      </c>
      <c r="M4439" s="5">
        <v>44587</v>
      </c>
      <c r="N4439" s="6">
        <v>5917</v>
      </c>
      <c r="O4439" s="4">
        <f t="shared" si="138"/>
        <v>26</v>
      </c>
      <c r="P4439" s="4" t="str">
        <f t="shared" si="139"/>
        <v>2022-01</v>
      </c>
    </row>
    <row r="4440" spans="1:16" ht="12.75" x14ac:dyDescent="0.2">
      <c r="A4440" s="4" t="s">
        <v>3048</v>
      </c>
      <c r="B4440" s="4" t="s">
        <v>10496</v>
      </c>
      <c r="C4440" s="4" t="s">
        <v>10930</v>
      </c>
      <c r="D4440" s="4" t="s">
        <v>25</v>
      </c>
      <c r="E4440" s="4" t="s">
        <v>11260</v>
      </c>
      <c r="F4440" s="4" t="s">
        <v>11261</v>
      </c>
      <c r="G4440" s="4" t="s">
        <v>11456</v>
      </c>
      <c r="H4440" s="4" t="s">
        <v>20</v>
      </c>
      <c r="I4440" s="4" t="s">
        <v>29</v>
      </c>
      <c r="J4440" s="4" t="s">
        <v>22</v>
      </c>
      <c r="K4440" s="4" t="s">
        <v>10136</v>
      </c>
      <c r="L4440" s="4" t="s">
        <v>10977</v>
      </c>
      <c r="M4440" s="5">
        <v>44587</v>
      </c>
      <c r="N4440" s="6">
        <v>6496</v>
      </c>
      <c r="O4440" s="4">
        <f t="shared" si="138"/>
        <v>26</v>
      </c>
      <c r="P4440" s="4" t="str">
        <f t="shared" si="139"/>
        <v>2022-01</v>
      </c>
    </row>
    <row r="4441" spans="1:16" ht="12.75" x14ac:dyDescent="0.2">
      <c r="A4441" s="4" t="s">
        <v>3048</v>
      </c>
      <c r="B4441" s="4" t="s">
        <v>11712</v>
      </c>
      <c r="C4441" s="4" t="s">
        <v>11719</v>
      </c>
      <c r="D4441" s="4" t="s">
        <v>13936</v>
      </c>
      <c r="E4441" s="4" t="s">
        <v>5478</v>
      </c>
      <c r="F4441" s="4" t="s">
        <v>5479</v>
      </c>
      <c r="G4441" s="4" t="s">
        <v>11802</v>
      </c>
      <c r="H4441" s="4" t="s">
        <v>20</v>
      </c>
      <c r="I4441" s="4" t="s">
        <v>21</v>
      </c>
      <c r="J4441" s="4" t="s">
        <v>22</v>
      </c>
      <c r="K4441" s="4" t="s">
        <v>11723</v>
      </c>
      <c r="L4441" s="4" t="s">
        <v>30</v>
      </c>
      <c r="M4441" s="5">
        <v>44587</v>
      </c>
      <c r="N4441" s="6">
        <v>3656</v>
      </c>
      <c r="O4441" s="4">
        <f t="shared" si="138"/>
        <v>26</v>
      </c>
      <c r="P4441" s="4" t="str">
        <f t="shared" si="139"/>
        <v>2022-01</v>
      </c>
    </row>
    <row r="4442" spans="1:16" ht="12.75" x14ac:dyDescent="0.2">
      <c r="A4442" s="4" t="s">
        <v>3048</v>
      </c>
      <c r="B4442" s="4" t="s">
        <v>12289</v>
      </c>
      <c r="C4442" s="4" t="s">
        <v>12841</v>
      </c>
      <c r="D4442" s="4" t="s">
        <v>10273</v>
      </c>
      <c r="E4442" s="4" t="s">
        <v>12947</v>
      </c>
      <c r="F4442" s="4" t="s">
        <v>12948</v>
      </c>
      <c r="G4442" s="4" t="s">
        <v>12950</v>
      </c>
      <c r="H4442" s="4" t="s">
        <v>20</v>
      </c>
      <c r="I4442" s="4" t="s">
        <v>21</v>
      </c>
      <c r="J4442" s="4" t="s">
        <v>36</v>
      </c>
      <c r="K4442" s="4" t="s">
        <v>12850</v>
      </c>
      <c r="L4442" s="4" t="s">
        <v>12121</v>
      </c>
      <c r="M4442" s="5">
        <v>44587</v>
      </c>
      <c r="N4442" s="6">
        <v>3079</v>
      </c>
      <c r="O4442" s="4">
        <f t="shared" si="138"/>
        <v>26</v>
      </c>
      <c r="P4442" s="4" t="str">
        <f t="shared" si="139"/>
        <v>2022-01</v>
      </c>
    </row>
    <row r="4443" spans="1:16" ht="12.75" x14ac:dyDescent="0.2">
      <c r="A4443" s="4" t="s">
        <v>3048</v>
      </c>
      <c r="B4443" s="4" t="s">
        <v>12289</v>
      </c>
      <c r="C4443" s="4" t="s">
        <v>13519</v>
      </c>
      <c r="D4443" s="4" t="s">
        <v>13618</v>
      </c>
      <c r="E4443" s="4" t="s">
        <v>13625</v>
      </c>
      <c r="F4443" s="4" t="s">
        <v>13626</v>
      </c>
      <c r="G4443" s="4" t="s">
        <v>13627</v>
      </c>
      <c r="H4443" s="4" t="s">
        <v>20</v>
      </c>
      <c r="I4443" s="4" t="s">
        <v>21</v>
      </c>
      <c r="J4443" s="4" t="s">
        <v>39</v>
      </c>
      <c r="K4443" s="4" t="s">
        <v>13523</v>
      </c>
      <c r="L4443" s="4" t="s">
        <v>10387</v>
      </c>
      <c r="M4443" s="5">
        <v>44587</v>
      </c>
      <c r="N4443" s="6">
        <v>6687</v>
      </c>
      <c r="O4443" s="4">
        <f t="shared" si="138"/>
        <v>26</v>
      </c>
      <c r="P4443" s="4" t="str">
        <f t="shared" si="139"/>
        <v>2022-01</v>
      </c>
    </row>
    <row r="4444" spans="1:16" ht="12.75" x14ac:dyDescent="0.2">
      <c r="A4444" s="4" t="s">
        <v>1050</v>
      </c>
      <c r="B4444" s="4" t="s">
        <v>1051</v>
      </c>
      <c r="C4444" s="4" t="s">
        <v>1999</v>
      </c>
      <c r="D4444" s="4" t="s">
        <v>25</v>
      </c>
      <c r="E4444" s="4" t="s">
        <v>2021</v>
      </c>
      <c r="F4444" s="4" t="s">
        <v>2022</v>
      </c>
      <c r="G4444" s="4" t="s">
        <v>2023</v>
      </c>
      <c r="H4444" s="4" t="s">
        <v>20</v>
      </c>
      <c r="I4444" s="4" t="s">
        <v>29</v>
      </c>
      <c r="J4444" s="4" t="s">
        <v>22</v>
      </c>
      <c r="K4444" s="4" t="s">
        <v>2003</v>
      </c>
      <c r="L4444" s="4" t="s">
        <v>1195</v>
      </c>
      <c r="M4444" s="5">
        <v>44588</v>
      </c>
      <c r="N4444" s="6">
        <v>1893</v>
      </c>
      <c r="O4444" s="4">
        <f t="shared" si="138"/>
        <v>27</v>
      </c>
      <c r="P4444" s="4" t="str">
        <f t="shared" si="139"/>
        <v>2022-01</v>
      </c>
    </row>
    <row r="4445" spans="1:16" ht="12.75" x14ac:dyDescent="0.2">
      <c r="A4445" s="4" t="s">
        <v>14</v>
      </c>
      <c r="B4445" s="4" t="s">
        <v>4342</v>
      </c>
      <c r="C4445" s="4" t="s">
        <v>4343</v>
      </c>
      <c r="D4445" s="4" t="s">
        <v>13936</v>
      </c>
      <c r="E4445" s="4" t="s">
        <v>4381</v>
      </c>
      <c r="F4445" s="4" t="s">
        <v>4382</v>
      </c>
      <c r="G4445" s="4" t="s">
        <v>4383</v>
      </c>
      <c r="H4445" s="4" t="s">
        <v>20</v>
      </c>
      <c r="I4445" s="4" t="s">
        <v>21</v>
      </c>
      <c r="J4445" s="4" t="s">
        <v>22</v>
      </c>
      <c r="K4445" s="4" t="s">
        <v>4362</v>
      </c>
      <c r="L4445" s="4" t="s">
        <v>4348</v>
      </c>
      <c r="M4445" s="5">
        <v>44588</v>
      </c>
      <c r="N4445" s="6">
        <v>6368</v>
      </c>
      <c r="O4445" s="4">
        <f t="shared" si="138"/>
        <v>27</v>
      </c>
      <c r="P4445" s="4" t="str">
        <f t="shared" si="139"/>
        <v>2022-01</v>
      </c>
    </row>
    <row r="4446" spans="1:16" ht="12.75" x14ac:dyDescent="0.2">
      <c r="A4446" s="4" t="s">
        <v>1050</v>
      </c>
      <c r="B4446" s="4" t="s">
        <v>5461</v>
      </c>
      <c r="C4446" s="4" t="s">
        <v>5462</v>
      </c>
      <c r="D4446" s="4" t="s">
        <v>6291</v>
      </c>
      <c r="E4446" s="4" t="s">
        <v>5629</v>
      </c>
      <c r="F4446" s="4" t="s">
        <v>5630</v>
      </c>
      <c r="G4446" s="4" t="s">
        <v>5631</v>
      </c>
      <c r="H4446" s="4" t="s">
        <v>210</v>
      </c>
      <c r="I4446" s="4" t="s">
        <v>343</v>
      </c>
      <c r="J4446" s="4" t="s">
        <v>877</v>
      </c>
      <c r="K4446" s="4" t="s">
        <v>5515</v>
      </c>
      <c r="L4446" s="4" t="s">
        <v>5516</v>
      </c>
      <c r="M4446" s="5">
        <v>44588</v>
      </c>
      <c r="N4446" s="6">
        <v>1167</v>
      </c>
      <c r="O4446" s="4">
        <f t="shared" si="138"/>
        <v>27</v>
      </c>
      <c r="P4446" s="4" t="str">
        <f t="shared" si="139"/>
        <v>2022-01</v>
      </c>
    </row>
    <row r="4447" spans="1:16" ht="12.75" x14ac:dyDescent="0.2">
      <c r="A4447" s="4" t="s">
        <v>14</v>
      </c>
      <c r="B4447" s="4" t="s">
        <v>6544</v>
      </c>
      <c r="C4447" s="4" t="s">
        <v>6545</v>
      </c>
      <c r="D4447" s="4" t="s">
        <v>13936</v>
      </c>
      <c r="E4447" s="4" t="s">
        <v>6550</v>
      </c>
      <c r="F4447" s="4" t="s">
        <v>6551</v>
      </c>
      <c r="G4447" s="4" t="s">
        <v>6552</v>
      </c>
      <c r="H4447" s="4" t="s">
        <v>20</v>
      </c>
      <c r="I4447" s="4" t="s">
        <v>21</v>
      </c>
      <c r="J4447" s="4" t="s">
        <v>36</v>
      </c>
      <c r="K4447" s="4" t="s">
        <v>6553</v>
      </c>
      <c r="L4447" s="4" t="s">
        <v>3908</v>
      </c>
      <c r="M4447" s="5">
        <v>44588</v>
      </c>
      <c r="N4447" s="6">
        <v>7859</v>
      </c>
      <c r="O4447" s="4">
        <f t="shared" si="138"/>
        <v>27</v>
      </c>
      <c r="P4447" s="4" t="str">
        <f t="shared" si="139"/>
        <v>2022-01</v>
      </c>
    </row>
    <row r="4448" spans="1:16" ht="12.75" x14ac:dyDescent="0.2">
      <c r="A4448" s="4" t="s">
        <v>14</v>
      </c>
      <c r="B4448" s="4" t="s">
        <v>7654</v>
      </c>
      <c r="C4448" s="4" t="s">
        <v>9450</v>
      </c>
      <c r="D4448" s="4" t="s">
        <v>25</v>
      </c>
      <c r="E4448" s="4" t="s">
        <v>9477</v>
      </c>
      <c r="F4448" s="4" t="s">
        <v>9478</v>
      </c>
      <c r="G4448" s="4" t="s">
        <v>9480</v>
      </c>
      <c r="H4448" s="4" t="s">
        <v>20</v>
      </c>
      <c r="I4448" s="4" t="s">
        <v>29</v>
      </c>
      <c r="J4448" s="4" t="s">
        <v>36</v>
      </c>
      <c r="K4448" s="4" t="s">
        <v>9476</v>
      </c>
      <c r="L4448" s="4" t="s">
        <v>9145</v>
      </c>
      <c r="M4448" s="5">
        <v>44588</v>
      </c>
      <c r="N4448" s="6">
        <v>260</v>
      </c>
      <c r="O4448" s="4">
        <f t="shared" si="138"/>
        <v>27</v>
      </c>
      <c r="P4448" s="4" t="str">
        <f t="shared" si="139"/>
        <v>2022-01</v>
      </c>
    </row>
    <row r="4449" spans="1:16" ht="12.75" x14ac:dyDescent="0.2">
      <c r="A4449" s="4" t="s">
        <v>3048</v>
      </c>
      <c r="B4449" s="4" t="s">
        <v>12289</v>
      </c>
      <c r="C4449" s="4" t="s">
        <v>12841</v>
      </c>
      <c r="D4449" s="4" t="s">
        <v>13222</v>
      </c>
      <c r="E4449" s="4" t="s">
        <v>12117</v>
      </c>
      <c r="F4449" s="4" t="s">
        <v>12118</v>
      </c>
      <c r="G4449" s="4" t="s">
        <v>13229</v>
      </c>
      <c r="H4449" s="4" t="s">
        <v>20</v>
      </c>
      <c r="I4449" s="4" t="s">
        <v>21</v>
      </c>
      <c r="J4449" s="4" t="s">
        <v>36</v>
      </c>
      <c r="K4449" s="4" t="s">
        <v>12845</v>
      </c>
      <c r="L4449" s="4" t="s">
        <v>12121</v>
      </c>
      <c r="M4449" s="5">
        <v>44588</v>
      </c>
      <c r="N4449" s="6">
        <v>3895</v>
      </c>
      <c r="O4449" s="4">
        <f t="shared" si="138"/>
        <v>27</v>
      </c>
      <c r="P4449" s="4" t="str">
        <f t="shared" si="139"/>
        <v>2022-01</v>
      </c>
    </row>
    <row r="4450" spans="1:16" ht="12.75" x14ac:dyDescent="0.2">
      <c r="A4450" s="4" t="s">
        <v>14</v>
      </c>
      <c r="B4450" s="4" t="s">
        <v>15</v>
      </c>
      <c r="C4450" s="4" t="s">
        <v>504</v>
      </c>
      <c r="D4450" s="4" t="s">
        <v>13936</v>
      </c>
      <c r="E4450" s="4" t="s">
        <v>627</v>
      </c>
      <c r="F4450" s="4" t="s">
        <v>628</v>
      </c>
      <c r="G4450" s="4" t="s">
        <v>630</v>
      </c>
      <c r="H4450" s="4" t="s">
        <v>20</v>
      </c>
      <c r="I4450" s="4" t="s">
        <v>21</v>
      </c>
      <c r="J4450" s="4" t="s">
        <v>39</v>
      </c>
      <c r="K4450" s="4" t="s">
        <v>513</v>
      </c>
      <c r="L4450" s="4" t="s">
        <v>73</v>
      </c>
      <c r="M4450" s="5">
        <v>44589</v>
      </c>
      <c r="N4450" s="6">
        <v>799</v>
      </c>
      <c r="O4450" s="4">
        <f t="shared" si="138"/>
        <v>28</v>
      </c>
      <c r="P4450" s="4" t="str">
        <f t="shared" si="139"/>
        <v>2022-01</v>
      </c>
    </row>
    <row r="4451" spans="1:16" ht="12.75" x14ac:dyDescent="0.2">
      <c r="A4451" s="4" t="s">
        <v>1050</v>
      </c>
      <c r="B4451" s="4" t="s">
        <v>1051</v>
      </c>
      <c r="C4451" s="4" t="s">
        <v>1052</v>
      </c>
      <c r="D4451" s="4" t="s">
        <v>1992</v>
      </c>
      <c r="E4451" s="4" t="s">
        <v>1334</v>
      </c>
      <c r="F4451" s="4" t="s">
        <v>1335</v>
      </c>
      <c r="G4451" s="4" t="s">
        <v>1336</v>
      </c>
      <c r="H4451" s="4" t="s">
        <v>20</v>
      </c>
      <c r="I4451" s="4" t="s">
        <v>29</v>
      </c>
      <c r="J4451" s="4" t="s">
        <v>39</v>
      </c>
      <c r="K4451" s="4" t="s">
        <v>1272</v>
      </c>
      <c r="L4451" s="4" t="s">
        <v>1195</v>
      </c>
      <c r="M4451" s="5">
        <v>44589</v>
      </c>
      <c r="N4451" s="6">
        <v>1737</v>
      </c>
      <c r="O4451" s="4">
        <f t="shared" si="138"/>
        <v>28</v>
      </c>
      <c r="P4451" s="4" t="str">
        <f t="shared" si="139"/>
        <v>2022-01</v>
      </c>
    </row>
    <row r="4452" spans="1:16" ht="12.75" x14ac:dyDescent="0.2">
      <c r="A4452" s="4" t="s">
        <v>3048</v>
      </c>
      <c r="B4452" s="4" t="s">
        <v>3049</v>
      </c>
      <c r="C4452" s="4" t="s">
        <v>3339</v>
      </c>
      <c r="D4452" s="4" t="s">
        <v>3420</v>
      </c>
      <c r="E4452" s="4" t="s">
        <v>3421</v>
      </c>
      <c r="F4452" s="4" t="s">
        <v>3422</v>
      </c>
      <c r="G4452" s="4" t="s">
        <v>3426</v>
      </c>
      <c r="H4452" s="4" t="s">
        <v>20</v>
      </c>
      <c r="I4452" s="4" t="s">
        <v>29</v>
      </c>
      <c r="J4452" s="4" t="s">
        <v>22</v>
      </c>
      <c r="K4452" s="4" t="s">
        <v>3343</v>
      </c>
      <c r="L4452" s="4" t="s">
        <v>3344</v>
      </c>
      <c r="M4452" s="5">
        <v>44589</v>
      </c>
      <c r="N4452" s="6">
        <v>2920</v>
      </c>
      <c r="O4452" s="4">
        <f t="shared" si="138"/>
        <v>28</v>
      </c>
      <c r="P4452" s="4" t="str">
        <f t="shared" si="139"/>
        <v>2022-01</v>
      </c>
    </row>
    <row r="4453" spans="1:16" ht="12.75" x14ac:dyDescent="0.2">
      <c r="A4453" s="4" t="s">
        <v>14</v>
      </c>
      <c r="B4453" s="4" t="s">
        <v>4342</v>
      </c>
      <c r="C4453" s="4" t="s">
        <v>4343</v>
      </c>
      <c r="D4453" s="4" t="s">
        <v>13936</v>
      </c>
      <c r="E4453" s="4" t="s">
        <v>4367</v>
      </c>
      <c r="F4453" s="4" t="s">
        <v>4368</v>
      </c>
      <c r="G4453" s="4" t="s">
        <v>4369</v>
      </c>
      <c r="H4453" s="4" t="s">
        <v>20</v>
      </c>
      <c r="I4453" s="4" t="s">
        <v>21</v>
      </c>
      <c r="J4453" s="4" t="s">
        <v>36</v>
      </c>
      <c r="K4453" s="4" t="s">
        <v>4362</v>
      </c>
      <c r="L4453" s="4" t="s">
        <v>4348</v>
      </c>
      <c r="M4453" s="5">
        <v>44589</v>
      </c>
      <c r="N4453" s="6">
        <v>508</v>
      </c>
      <c r="O4453" s="4">
        <f t="shared" si="138"/>
        <v>28</v>
      </c>
      <c r="P4453" s="4" t="str">
        <f t="shared" si="139"/>
        <v>2022-01</v>
      </c>
    </row>
    <row r="4454" spans="1:16" ht="12.75" x14ac:dyDescent="0.2">
      <c r="A4454" s="4" t="s">
        <v>14</v>
      </c>
      <c r="B4454" s="4" t="s">
        <v>4342</v>
      </c>
      <c r="C4454" s="4" t="s">
        <v>4343</v>
      </c>
      <c r="D4454" s="4" t="s">
        <v>4708</v>
      </c>
      <c r="E4454" s="4" t="s">
        <v>4750</v>
      </c>
      <c r="F4454" s="4" t="s">
        <v>4751</v>
      </c>
      <c r="G4454" s="4" t="s">
        <v>4757</v>
      </c>
      <c r="H4454" s="4" t="s">
        <v>20</v>
      </c>
      <c r="I4454" s="4" t="s">
        <v>29</v>
      </c>
      <c r="J4454" s="4" t="s">
        <v>22</v>
      </c>
      <c r="K4454" s="4" t="s">
        <v>4396</v>
      </c>
      <c r="L4454" s="4" t="s">
        <v>4374</v>
      </c>
      <c r="M4454" s="5">
        <v>44589</v>
      </c>
      <c r="N4454" s="6">
        <v>6483</v>
      </c>
      <c r="O4454" s="4">
        <f t="shared" si="138"/>
        <v>28</v>
      </c>
      <c r="P4454" s="4" t="str">
        <f t="shared" si="139"/>
        <v>2022-01</v>
      </c>
    </row>
    <row r="4455" spans="1:16" ht="12.75" x14ac:dyDescent="0.2">
      <c r="A4455" s="4" t="s">
        <v>14</v>
      </c>
      <c r="B4455" s="4" t="s">
        <v>4342</v>
      </c>
      <c r="C4455" s="4" t="s">
        <v>4343</v>
      </c>
      <c r="D4455" s="4" t="s">
        <v>5322</v>
      </c>
      <c r="E4455" s="4" t="s">
        <v>5323</v>
      </c>
      <c r="F4455" s="4" t="s">
        <v>5324</v>
      </c>
      <c r="G4455" s="4" t="s">
        <v>5375</v>
      </c>
      <c r="H4455" s="4" t="s">
        <v>20</v>
      </c>
      <c r="I4455" s="4" t="s">
        <v>29</v>
      </c>
      <c r="J4455" s="4" t="s">
        <v>22</v>
      </c>
      <c r="K4455" s="4" t="s">
        <v>4396</v>
      </c>
      <c r="L4455" s="4" t="s">
        <v>5013</v>
      </c>
      <c r="M4455" s="5">
        <v>44589</v>
      </c>
      <c r="N4455" s="6">
        <v>8128</v>
      </c>
      <c r="O4455" s="4">
        <f t="shared" si="138"/>
        <v>28</v>
      </c>
      <c r="P4455" s="4" t="str">
        <f t="shared" si="139"/>
        <v>2022-01</v>
      </c>
    </row>
    <row r="4456" spans="1:16" ht="12.75" x14ac:dyDescent="0.2">
      <c r="A4456" s="4" t="s">
        <v>1050</v>
      </c>
      <c r="B4456" s="4" t="s">
        <v>5461</v>
      </c>
      <c r="C4456" s="4" t="s">
        <v>5462</v>
      </c>
      <c r="D4456" s="4" t="s">
        <v>6475</v>
      </c>
      <c r="E4456" s="4" t="s">
        <v>5567</v>
      </c>
      <c r="F4456" s="4" t="s">
        <v>5568</v>
      </c>
      <c r="G4456" s="4" t="s">
        <v>6488</v>
      </c>
      <c r="H4456" s="4" t="s">
        <v>20</v>
      </c>
      <c r="I4456" s="4" t="s">
        <v>21</v>
      </c>
      <c r="J4456" s="4" t="s">
        <v>22</v>
      </c>
      <c r="K4456" s="4" t="s">
        <v>5466</v>
      </c>
      <c r="L4456" s="4" t="s">
        <v>5516</v>
      </c>
      <c r="M4456" s="5">
        <v>44589</v>
      </c>
      <c r="N4456" s="6">
        <v>443</v>
      </c>
      <c r="O4456" s="4">
        <f t="shared" si="138"/>
        <v>28</v>
      </c>
      <c r="P4456" s="4" t="str">
        <f t="shared" si="139"/>
        <v>2022-01</v>
      </c>
    </row>
    <row r="4457" spans="1:16" ht="12.75" x14ac:dyDescent="0.2">
      <c r="A4457" s="4" t="s">
        <v>14</v>
      </c>
      <c r="B4457" s="4" t="s">
        <v>7127</v>
      </c>
      <c r="C4457" s="4" t="s">
        <v>7128</v>
      </c>
      <c r="D4457" s="4" t="s">
        <v>7589</v>
      </c>
      <c r="E4457" s="4" t="s">
        <v>7590</v>
      </c>
      <c r="F4457" s="4" t="s">
        <v>7591</v>
      </c>
      <c r="G4457" s="4" t="s">
        <v>7593</v>
      </c>
      <c r="H4457" s="4" t="s">
        <v>20</v>
      </c>
      <c r="I4457" s="4" t="s">
        <v>21</v>
      </c>
      <c r="J4457" s="4" t="s">
        <v>22</v>
      </c>
      <c r="K4457" s="4" t="s">
        <v>7144</v>
      </c>
      <c r="L4457" s="4" t="s">
        <v>7137</v>
      </c>
      <c r="M4457" s="5">
        <v>44589</v>
      </c>
      <c r="N4457" s="6">
        <v>1954</v>
      </c>
      <c r="O4457" s="4">
        <f t="shared" si="138"/>
        <v>28</v>
      </c>
      <c r="P4457" s="4" t="str">
        <f t="shared" si="139"/>
        <v>2022-01</v>
      </c>
    </row>
    <row r="4458" spans="1:16" ht="12.75" x14ac:dyDescent="0.2">
      <c r="A4458" s="4" t="s">
        <v>14</v>
      </c>
      <c r="B4458" s="4" t="s">
        <v>7654</v>
      </c>
      <c r="C4458" s="4" t="s">
        <v>7655</v>
      </c>
      <c r="D4458" s="4" t="s">
        <v>7814</v>
      </c>
      <c r="E4458" s="4" t="s">
        <v>7760</v>
      </c>
      <c r="F4458" s="4" t="s">
        <v>7761</v>
      </c>
      <c r="G4458" s="4" t="s">
        <v>7815</v>
      </c>
      <c r="H4458" s="4" t="s">
        <v>210</v>
      </c>
      <c r="I4458" s="4" t="s">
        <v>210</v>
      </c>
      <c r="J4458" s="4" t="s">
        <v>7816</v>
      </c>
      <c r="K4458" s="4" t="s">
        <v>7659</v>
      </c>
      <c r="L4458" s="4" t="s">
        <v>7763</v>
      </c>
      <c r="M4458" s="5">
        <v>44589</v>
      </c>
      <c r="N4458" s="6">
        <v>3132</v>
      </c>
      <c r="O4458" s="4">
        <f t="shared" si="138"/>
        <v>28</v>
      </c>
      <c r="P4458" s="4" t="str">
        <f t="shared" si="139"/>
        <v>2022-01</v>
      </c>
    </row>
    <row r="4459" spans="1:16" ht="12.75" x14ac:dyDescent="0.2">
      <c r="A4459" s="4" t="s">
        <v>14</v>
      </c>
      <c r="B4459" s="4" t="s">
        <v>7654</v>
      </c>
      <c r="C4459" s="4" t="s">
        <v>8095</v>
      </c>
      <c r="D4459" s="4" t="s">
        <v>8280</v>
      </c>
      <c r="E4459" s="4" t="s">
        <v>8281</v>
      </c>
      <c r="F4459" s="4" t="s">
        <v>8282</v>
      </c>
      <c r="G4459" s="4" t="s">
        <v>8283</v>
      </c>
      <c r="H4459" s="4" t="s">
        <v>20</v>
      </c>
      <c r="I4459" s="4" t="s">
        <v>29</v>
      </c>
      <c r="J4459" s="4" t="s">
        <v>22</v>
      </c>
      <c r="K4459" s="4" t="s">
        <v>8136</v>
      </c>
      <c r="L4459" s="4" t="s">
        <v>8100</v>
      </c>
      <c r="M4459" s="5">
        <v>44589</v>
      </c>
      <c r="N4459" s="6">
        <v>1879</v>
      </c>
      <c r="O4459" s="4">
        <f t="shared" si="138"/>
        <v>28</v>
      </c>
      <c r="P4459" s="4" t="str">
        <f t="shared" si="139"/>
        <v>2022-01</v>
      </c>
    </row>
    <row r="4460" spans="1:16" ht="12.75" x14ac:dyDescent="0.2">
      <c r="A4460" s="4" t="s">
        <v>14</v>
      </c>
      <c r="B4460" s="4" t="s">
        <v>7654</v>
      </c>
      <c r="C4460" s="4" t="s">
        <v>8288</v>
      </c>
      <c r="D4460" s="4" t="s">
        <v>8423</v>
      </c>
      <c r="E4460" s="4" t="s">
        <v>8451</v>
      </c>
      <c r="F4460" s="4" t="s">
        <v>8452</v>
      </c>
      <c r="G4460" s="4" t="s">
        <v>8465</v>
      </c>
      <c r="H4460" s="4" t="s">
        <v>20</v>
      </c>
      <c r="I4460" s="4" t="s">
        <v>21</v>
      </c>
      <c r="J4460" s="4" t="s">
        <v>22</v>
      </c>
      <c r="K4460" s="4" t="s">
        <v>8306</v>
      </c>
      <c r="L4460" s="4" t="s">
        <v>8112</v>
      </c>
      <c r="M4460" s="5">
        <v>44589</v>
      </c>
      <c r="N4460" s="6">
        <v>2556</v>
      </c>
      <c r="O4460" s="4">
        <f t="shared" si="138"/>
        <v>28</v>
      </c>
      <c r="P4460" s="4" t="str">
        <f t="shared" si="139"/>
        <v>2022-01</v>
      </c>
    </row>
    <row r="4461" spans="1:16" ht="12.75" x14ac:dyDescent="0.2">
      <c r="A4461" s="4" t="s">
        <v>14</v>
      </c>
      <c r="B4461" s="4" t="s">
        <v>7654</v>
      </c>
      <c r="C4461" s="4" t="s">
        <v>8288</v>
      </c>
      <c r="D4461" s="4" t="s">
        <v>8423</v>
      </c>
      <c r="E4461" s="4" t="s">
        <v>8611</v>
      </c>
      <c r="F4461" s="4" t="s">
        <v>8612</v>
      </c>
      <c r="G4461" s="4" t="s">
        <v>8613</v>
      </c>
      <c r="H4461" s="4" t="s">
        <v>20</v>
      </c>
      <c r="I4461" s="4" t="s">
        <v>21</v>
      </c>
      <c r="J4461" s="4" t="s">
        <v>22</v>
      </c>
      <c r="K4461" s="4" t="s">
        <v>8306</v>
      </c>
      <c r="L4461" s="4" t="s">
        <v>8293</v>
      </c>
      <c r="M4461" s="5">
        <v>44589</v>
      </c>
      <c r="N4461" s="6">
        <v>857</v>
      </c>
      <c r="O4461" s="4">
        <f t="shared" si="138"/>
        <v>28</v>
      </c>
      <c r="P4461" s="4" t="str">
        <f t="shared" si="139"/>
        <v>2022-01</v>
      </c>
    </row>
    <row r="4462" spans="1:16" ht="12.75" x14ac:dyDescent="0.2">
      <c r="A4462" s="4" t="s">
        <v>14</v>
      </c>
      <c r="B4462" s="4" t="s">
        <v>7654</v>
      </c>
      <c r="C4462" s="4" t="s">
        <v>8288</v>
      </c>
      <c r="D4462" s="4" t="s">
        <v>8877</v>
      </c>
      <c r="E4462" s="4" t="s">
        <v>8936</v>
      </c>
      <c r="F4462" s="4" t="s">
        <v>3048</v>
      </c>
      <c r="G4462" s="4" t="s">
        <v>3048</v>
      </c>
      <c r="H4462" s="4" t="s">
        <v>210</v>
      </c>
      <c r="I4462" s="4" t="s">
        <v>210</v>
      </c>
      <c r="J4462" s="4" t="s">
        <v>3048</v>
      </c>
      <c r="K4462" s="4" t="s">
        <v>8297</v>
      </c>
      <c r="L4462" s="4" t="s">
        <v>8301</v>
      </c>
      <c r="M4462" s="5">
        <v>44589</v>
      </c>
      <c r="N4462" s="6">
        <v>9626</v>
      </c>
      <c r="O4462" s="4">
        <f t="shared" si="138"/>
        <v>28</v>
      </c>
      <c r="P4462" s="4" t="str">
        <f t="shared" si="139"/>
        <v>2022-01</v>
      </c>
    </row>
    <row r="4463" spans="1:16" ht="12.75" x14ac:dyDescent="0.2">
      <c r="A4463" s="4" t="s">
        <v>3048</v>
      </c>
      <c r="B4463" s="4" t="s">
        <v>10496</v>
      </c>
      <c r="C4463" s="4" t="s">
        <v>10930</v>
      </c>
      <c r="D4463" s="4" t="s">
        <v>13936</v>
      </c>
      <c r="E4463" s="4" t="s">
        <v>11104</v>
      </c>
      <c r="F4463" s="4" t="s">
        <v>11105</v>
      </c>
      <c r="G4463" s="4" t="s">
        <v>11106</v>
      </c>
      <c r="H4463" s="4" t="s">
        <v>20</v>
      </c>
      <c r="I4463" s="4" t="s">
        <v>21</v>
      </c>
      <c r="J4463" s="4" t="s">
        <v>36</v>
      </c>
      <c r="K4463" s="4" t="s">
        <v>10934</v>
      </c>
      <c r="L4463" s="4" t="s">
        <v>10935</v>
      </c>
      <c r="M4463" s="5">
        <v>44589</v>
      </c>
      <c r="N4463" s="6">
        <v>1276</v>
      </c>
      <c r="O4463" s="4">
        <f t="shared" si="138"/>
        <v>28</v>
      </c>
      <c r="P4463" s="4" t="str">
        <f t="shared" si="139"/>
        <v>2022-01</v>
      </c>
    </row>
    <row r="4464" spans="1:16" ht="12.75" x14ac:dyDescent="0.2">
      <c r="A4464" s="4" t="s">
        <v>3048</v>
      </c>
      <c r="B4464" s="4" t="s">
        <v>12289</v>
      </c>
      <c r="C4464" s="4" t="s">
        <v>12291</v>
      </c>
      <c r="D4464" s="4" t="s">
        <v>13936</v>
      </c>
      <c r="E4464" s="4" t="s">
        <v>12364</v>
      </c>
      <c r="F4464" s="4" t="s">
        <v>12365</v>
      </c>
      <c r="G4464" s="4" t="s">
        <v>12366</v>
      </c>
      <c r="H4464" s="4" t="s">
        <v>20</v>
      </c>
      <c r="I4464" s="4" t="s">
        <v>21</v>
      </c>
      <c r="J4464" s="4" t="s">
        <v>162</v>
      </c>
      <c r="K4464" s="4" t="s">
        <v>12340</v>
      </c>
      <c r="L4464" s="4" t="s">
        <v>10478</v>
      </c>
      <c r="M4464" s="5">
        <v>44589</v>
      </c>
      <c r="N4464" s="6">
        <v>8661</v>
      </c>
      <c r="O4464" s="4">
        <f t="shared" si="138"/>
        <v>28</v>
      </c>
      <c r="P4464" s="4" t="str">
        <f t="shared" si="139"/>
        <v>2022-01</v>
      </c>
    </row>
    <row r="4465" spans="1:16" ht="12.75" x14ac:dyDescent="0.2">
      <c r="A4465" s="4" t="s">
        <v>1050</v>
      </c>
      <c r="B4465" s="4" t="s">
        <v>1051</v>
      </c>
      <c r="C4465" s="4" t="s">
        <v>1052</v>
      </c>
      <c r="D4465" s="4" t="s">
        <v>1639</v>
      </c>
      <c r="E4465" s="4" t="s">
        <v>1191</v>
      </c>
      <c r="F4465" s="4" t="s">
        <v>1192</v>
      </c>
      <c r="G4465" s="4" t="s">
        <v>1641</v>
      </c>
      <c r="H4465" s="4" t="s">
        <v>20</v>
      </c>
      <c r="I4465" s="4" t="s">
        <v>29</v>
      </c>
      <c r="J4465" s="4" t="s">
        <v>36</v>
      </c>
      <c r="K4465" s="4" t="s">
        <v>1056</v>
      </c>
      <c r="L4465" s="4" t="s">
        <v>1195</v>
      </c>
      <c r="M4465" s="5">
        <v>44590</v>
      </c>
      <c r="N4465" s="6">
        <v>8067</v>
      </c>
      <c r="O4465" s="4">
        <f t="shared" si="138"/>
        <v>29</v>
      </c>
      <c r="P4465" s="4" t="str">
        <f t="shared" si="139"/>
        <v>2022-01</v>
      </c>
    </row>
    <row r="4466" spans="1:16" ht="12.75" x14ac:dyDescent="0.2">
      <c r="A4466" s="4" t="s">
        <v>1050</v>
      </c>
      <c r="B4466" s="4" t="s">
        <v>1051</v>
      </c>
      <c r="C4466" s="4" t="s">
        <v>1052</v>
      </c>
      <c r="D4466" s="4" t="s">
        <v>1761</v>
      </c>
      <c r="E4466" s="4" t="s">
        <v>1478</v>
      </c>
      <c r="F4466" s="4" t="s">
        <v>1479</v>
      </c>
      <c r="G4466" s="4" t="s">
        <v>1768</v>
      </c>
      <c r="H4466" s="4" t="s">
        <v>20</v>
      </c>
      <c r="I4466" s="4" t="s">
        <v>21</v>
      </c>
      <c r="J4466" s="4" t="s">
        <v>22</v>
      </c>
      <c r="K4466" s="4" t="s">
        <v>1132</v>
      </c>
      <c r="L4466" s="4" t="s">
        <v>1175</v>
      </c>
      <c r="M4466" s="5">
        <v>44590</v>
      </c>
      <c r="N4466" s="6">
        <v>3025</v>
      </c>
      <c r="O4466" s="4">
        <f t="shared" si="138"/>
        <v>29</v>
      </c>
      <c r="P4466" s="4" t="str">
        <f t="shared" si="139"/>
        <v>2022-01</v>
      </c>
    </row>
    <row r="4467" spans="1:16" ht="12.75" x14ac:dyDescent="0.2">
      <c r="A4467" s="4" t="s">
        <v>1050</v>
      </c>
      <c r="B4467" s="4" t="s">
        <v>1051</v>
      </c>
      <c r="C4467" s="4" t="s">
        <v>1999</v>
      </c>
      <c r="D4467" s="4" t="s">
        <v>2078</v>
      </c>
      <c r="E4467" s="4" t="s">
        <v>2236</v>
      </c>
      <c r="F4467" s="4" t="s">
        <v>2237</v>
      </c>
      <c r="G4467" s="4" t="s">
        <v>2239</v>
      </c>
      <c r="H4467" s="4" t="s">
        <v>20</v>
      </c>
      <c r="I4467" s="4" t="s">
        <v>21</v>
      </c>
      <c r="J4467" s="4" t="s">
        <v>22</v>
      </c>
      <c r="K4467" s="4" t="s">
        <v>2003</v>
      </c>
      <c r="L4467" s="4" t="s">
        <v>1195</v>
      </c>
      <c r="M4467" s="5">
        <v>44590</v>
      </c>
      <c r="N4467" s="6">
        <v>4507</v>
      </c>
      <c r="O4467" s="4">
        <f t="shared" si="138"/>
        <v>29</v>
      </c>
      <c r="P4467" s="4" t="str">
        <f t="shared" si="139"/>
        <v>2022-01</v>
      </c>
    </row>
    <row r="4468" spans="1:16" ht="12.75" x14ac:dyDescent="0.2">
      <c r="A4468" s="4" t="s">
        <v>14</v>
      </c>
      <c r="B4468" s="4" t="s">
        <v>4342</v>
      </c>
      <c r="C4468" s="4" t="s">
        <v>4343</v>
      </c>
      <c r="D4468" s="4" t="s">
        <v>5019</v>
      </c>
      <c r="E4468" s="4" t="s">
        <v>5036</v>
      </c>
      <c r="F4468" s="4" t="s">
        <v>5037</v>
      </c>
      <c r="G4468" s="4" t="s">
        <v>5039</v>
      </c>
      <c r="H4468" s="4" t="s">
        <v>20</v>
      </c>
      <c r="I4468" s="4" t="s">
        <v>29</v>
      </c>
      <c r="J4468" s="4" t="s">
        <v>39</v>
      </c>
      <c r="K4468" s="4" t="s">
        <v>4589</v>
      </c>
      <c r="L4468" s="4" t="s">
        <v>5013</v>
      </c>
      <c r="M4468" s="5">
        <v>44590</v>
      </c>
      <c r="N4468" s="6">
        <v>2633</v>
      </c>
      <c r="O4468" s="4">
        <f t="shared" si="138"/>
        <v>29</v>
      </c>
      <c r="P4468" s="4" t="str">
        <f t="shared" si="139"/>
        <v>2022-01</v>
      </c>
    </row>
    <row r="4469" spans="1:16" ht="12.75" x14ac:dyDescent="0.2">
      <c r="A4469" s="4" t="s">
        <v>1050</v>
      </c>
      <c r="B4469" s="4" t="s">
        <v>5461</v>
      </c>
      <c r="C4469" s="4" t="s">
        <v>5462</v>
      </c>
      <c r="D4469" s="4" t="s">
        <v>13936</v>
      </c>
      <c r="E4469" s="4" t="s">
        <v>5536</v>
      </c>
      <c r="F4469" s="4" t="s">
        <v>5537</v>
      </c>
      <c r="G4469" s="4" t="s">
        <v>5542</v>
      </c>
      <c r="H4469" s="4" t="s">
        <v>20</v>
      </c>
      <c r="I4469" s="4" t="s">
        <v>21</v>
      </c>
      <c r="J4469" s="4" t="s">
        <v>22</v>
      </c>
      <c r="K4469" s="4" t="s">
        <v>5499</v>
      </c>
      <c r="L4469" s="4" t="s">
        <v>5516</v>
      </c>
      <c r="M4469" s="5">
        <v>44590</v>
      </c>
      <c r="N4469" s="6">
        <v>5987</v>
      </c>
      <c r="O4469" s="4">
        <f t="shared" si="138"/>
        <v>29</v>
      </c>
      <c r="P4469" s="4" t="str">
        <f t="shared" si="139"/>
        <v>2022-01</v>
      </c>
    </row>
    <row r="4470" spans="1:16" ht="12.75" x14ac:dyDescent="0.2">
      <c r="A4470" s="4" t="s">
        <v>1050</v>
      </c>
      <c r="B4470" s="4" t="s">
        <v>5461</v>
      </c>
      <c r="C4470" s="4" t="s">
        <v>5462</v>
      </c>
      <c r="D4470" s="4" t="s">
        <v>5659</v>
      </c>
      <c r="E4470" s="4" t="s">
        <v>5809</v>
      </c>
      <c r="F4470" s="4" t="s">
        <v>5810</v>
      </c>
      <c r="G4470" s="4" t="s">
        <v>5812</v>
      </c>
      <c r="H4470" s="4" t="s">
        <v>20</v>
      </c>
      <c r="I4470" s="4" t="s">
        <v>21</v>
      </c>
      <c r="J4470" s="4" t="s">
        <v>36</v>
      </c>
      <c r="K4470" s="4" t="s">
        <v>5495</v>
      </c>
      <c r="L4470" s="4" t="s">
        <v>5481</v>
      </c>
      <c r="M4470" s="5">
        <v>44590</v>
      </c>
      <c r="N4470" s="6">
        <v>2777</v>
      </c>
      <c r="O4470" s="4">
        <f t="shared" si="138"/>
        <v>29</v>
      </c>
      <c r="P4470" s="4" t="str">
        <f t="shared" si="139"/>
        <v>2022-01</v>
      </c>
    </row>
    <row r="4471" spans="1:16" ht="12.75" x14ac:dyDescent="0.2">
      <c r="A4471" s="4" t="s">
        <v>1050</v>
      </c>
      <c r="B4471" s="4" t="s">
        <v>5461</v>
      </c>
      <c r="C4471" s="4" t="s">
        <v>5462</v>
      </c>
      <c r="D4471" s="4" t="s">
        <v>5931</v>
      </c>
      <c r="E4471" s="4" t="s">
        <v>5886</v>
      </c>
      <c r="F4471" s="4" t="s">
        <v>5887</v>
      </c>
      <c r="G4471" s="4" t="s">
        <v>5964</v>
      </c>
      <c r="H4471" s="4" t="s">
        <v>210</v>
      </c>
      <c r="I4471" s="4" t="s">
        <v>343</v>
      </c>
      <c r="J4471" s="4" t="s">
        <v>22</v>
      </c>
      <c r="K4471" s="4" t="s">
        <v>5499</v>
      </c>
      <c r="L4471" s="4" t="s">
        <v>5467</v>
      </c>
      <c r="M4471" s="5">
        <v>44590</v>
      </c>
      <c r="N4471" s="6">
        <v>7672</v>
      </c>
      <c r="O4471" s="4">
        <f t="shared" si="138"/>
        <v>29</v>
      </c>
      <c r="P4471" s="4" t="str">
        <f t="shared" si="139"/>
        <v>2022-01</v>
      </c>
    </row>
    <row r="4472" spans="1:16" ht="12.75" x14ac:dyDescent="0.2">
      <c r="A4472" s="4" t="s">
        <v>14</v>
      </c>
      <c r="B4472" s="4" t="s">
        <v>6544</v>
      </c>
      <c r="C4472" s="4" t="s">
        <v>6545</v>
      </c>
      <c r="D4472" s="4" t="s">
        <v>6712</v>
      </c>
      <c r="E4472" s="4" t="s">
        <v>6713</v>
      </c>
      <c r="F4472" s="4" t="s">
        <v>6714</v>
      </c>
      <c r="G4472" s="4" t="s">
        <v>6793</v>
      </c>
      <c r="H4472" s="4" t="s">
        <v>20</v>
      </c>
      <c r="I4472" s="4" t="s">
        <v>29</v>
      </c>
      <c r="J4472" s="4" t="s">
        <v>36</v>
      </c>
      <c r="K4472" s="4" t="s">
        <v>6553</v>
      </c>
      <c r="L4472" s="4" t="s">
        <v>6576</v>
      </c>
      <c r="M4472" s="5">
        <v>44590</v>
      </c>
      <c r="N4472" s="6">
        <v>4937</v>
      </c>
      <c r="O4472" s="4">
        <f t="shared" si="138"/>
        <v>29</v>
      </c>
      <c r="P4472" s="4" t="str">
        <f t="shared" si="139"/>
        <v>2022-01</v>
      </c>
    </row>
    <row r="4473" spans="1:16" ht="12.75" x14ac:dyDescent="0.2">
      <c r="A4473" s="4" t="s">
        <v>14</v>
      </c>
      <c r="B4473" s="4" t="s">
        <v>6544</v>
      </c>
      <c r="C4473" s="4" t="s">
        <v>6545</v>
      </c>
      <c r="D4473" s="4" t="s">
        <v>6961</v>
      </c>
      <c r="E4473" s="4" t="s">
        <v>6590</v>
      </c>
      <c r="F4473" s="4" t="s">
        <v>6591</v>
      </c>
      <c r="G4473" s="4" t="s">
        <v>6969</v>
      </c>
      <c r="H4473" s="4" t="s">
        <v>210</v>
      </c>
      <c r="I4473" s="4" t="s">
        <v>210</v>
      </c>
      <c r="J4473" s="4" t="s">
        <v>877</v>
      </c>
      <c r="K4473" s="4" t="s">
        <v>6549</v>
      </c>
      <c r="L4473" s="4" t="s">
        <v>3908</v>
      </c>
      <c r="M4473" s="5">
        <v>44590</v>
      </c>
      <c r="N4473" s="6">
        <v>6821</v>
      </c>
      <c r="O4473" s="4">
        <f t="shared" si="138"/>
        <v>29</v>
      </c>
      <c r="P4473" s="4" t="str">
        <f t="shared" si="139"/>
        <v>2022-01</v>
      </c>
    </row>
    <row r="4474" spans="1:16" ht="12.75" x14ac:dyDescent="0.2">
      <c r="A4474" s="4" t="s">
        <v>14</v>
      </c>
      <c r="B4474" s="4" t="s">
        <v>7654</v>
      </c>
      <c r="C4474" s="4" t="s">
        <v>8288</v>
      </c>
      <c r="D4474" s="4" t="s">
        <v>25</v>
      </c>
      <c r="E4474" s="4" t="s">
        <v>8395</v>
      </c>
      <c r="F4474" s="4" t="s">
        <v>8396</v>
      </c>
      <c r="G4474" s="4" t="s">
        <v>8397</v>
      </c>
      <c r="H4474" s="4" t="s">
        <v>210</v>
      </c>
      <c r="I4474" s="4" t="s">
        <v>210</v>
      </c>
      <c r="J4474" s="4" t="s">
        <v>877</v>
      </c>
      <c r="K4474" s="4" t="s">
        <v>8297</v>
      </c>
      <c r="L4474" s="4" t="s">
        <v>8301</v>
      </c>
      <c r="M4474" s="5">
        <v>44590</v>
      </c>
      <c r="N4474" s="6">
        <v>1443</v>
      </c>
      <c r="O4474" s="4">
        <f t="shared" si="138"/>
        <v>29</v>
      </c>
      <c r="P4474" s="4" t="str">
        <f t="shared" si="139"/>
        <v>2022-01</v>
      </c>
    </row>
    <row r="4475" spans="1:16" ht="12.75" x14ac:dyDescent="0.2">
      <c r="A4475" s="4" t="s">
        <v>14</v>
      </c>
      <c r="B4475" s="4" t="s">
        <v>7654</v>
      </c>
      <c r="C4475" s="4" t="s">
        <v>8288</v>
      </c>
      <c r="D4475" s="4" t="s">
        <v>9306</v>
      </c>
      <c r="E4475" s="4" t="s">
        <v>8388</v>
      </c>
      <c r="F4475" s="4" t="s">
        <v>8389</v>
      </c>
      <c r="G4475" s="4" t="s">
        <v>9326</v>
      </c>
      <c r="H4475" s="4" t="s">
        <v>20</v>
      </c>
      <c r="I4475" s="4" t="s">
        <v>21</v>
      </c>
      <c r="J4475" s="4" t="s">
        <v>22</v>
      </c>
      <c r="K4475" s="4" t="s">
        <v>8297</v>
      </c>
      <c r="L4475" s="4" t="s">
        <v>8349</v>
      </c>
      <c r="M4475" s="5">
        <v>44590</v>
      </c>
      <c r="N4475" s="6">
        <v>6234</v>
      </c>
      <c r="O4475" s="4">
        <f t="shared" si="138"/>
        <v>29</v>
      </c>
      <c r="P4475" s="4" t="str">
        <f t="shared" si="139"/>
        <v>2022-01</v>
      </c>
    </row>
    <row r="4476" spans="1:16" ht="12.75" x14ac:dyDescent="0.2">
      <c r="A4476" s="4" t="s">
        <v>14</v>
      </c>
      <c r="B4476" s="4" t="s">
        <v>7654</v>
      </c>
      <c r="C4476" s="4" t="s">
        <v>8288</v>
      </c>
      <c r="D4476" s="4" t="s">
        <v>8251</v>
      </c>
      <c r="E4476" s="4" t="s">
        <v>8105</v>
      </c>
      <c r="F4476" s="4" t="s">
        <v>8106</v>
      </c>
      <c r="G4476" s="4" t="s">
        <v>9440</v>
      </c>
      <c r="H4476" s="4" t="s">
        <v>210</v>
      </c>
      <c r="I4476" s="4" t="s">
        <v>210</v>
      </c>
      <c r="J4476" s="4" t="s">
        <v>877</v>
      </c>
      <c r="K4476" s="4" t="s">
        <v>8826</v>
      </c>
      <c r="L4476" s="4" t="s">
        <v>8037</v>
      </c>
      <c r="M4476" s="5">
        <v>44590</v>
      </c>
      <c r="N4476" s="6">
        <v>2925</v>
      </c>
      <c r="O4476" s="4">
        <f t="shared" si="138"/>
        <v>29</v>
      </c>
      <c r="P4476" s="4" t="str">
        <f t="shared" si="139"/>
        <v>2022-01</v>
      </c>
    </row>
    <row r="4477" spans="1:16" ht="12.75" x14ac:dyDescent="0.2">
      <c r="A4477" s="4" t="s">
        <v>14</v>
      </c>
      <c r="B4477" s="4" t="s">
        <v>15</v>
      </c>
      <c r="C4477" s="4" t="s">
        <v>68</v>
      </c>
      <c r="D4477" s="4" t="s">
        <v>260</v>
      </c>
      <c r="E4477" s="4" t="s">
        <v>283</v>
      </c>
      <c r="F4477" s="4" t="s">
        <v>284</v>
      </c>
      <c r="G4477" s="4" t="s">
        <v>285</v>
      </c>
      <c r="H4477" s="4" t="s">
        <v>20</v>
      </c>
      <c r="I4477" s="4" t="s">
        <v>21</v>
      </c>
      <c r="J4477" s="4" t="s">
        <v>39</v>
      </c>
      <c r="K4477" s="4" t="s">
        <v>82</v>
      </c>
      <c r="L4477" s="4" t="s">
        <v>100</v>
      </c>
      <c r="M4477" s="5">
        <v>44591</v>
      </c>
      <c r="N4477" s="6">
        <v>3082</v>
      </c>
      <c r="O4477" s="4">
        <f t="shared" si="138"/>
        <v>30</v>
      </c>
      <c r="P4477" s="4" t="str">
        <f t="shared" si="139"/>
        <v>2022-01</v>
      </c>
    </row>
    <row r="4478" spans="1:16" ht="12.75" x14ac:dyDescent="0.2">
      <c r="A4478" s="4" t="s">
        <v>1050</v>
      </c>
      <c r="B4478" s="4" t="s">
        <v>1051</v>
      </c>
      <c r="C4478" s="4" t="s">
        <v>1052</v>
      </c>
      <c r="D4478" s="4" t="s">
        <v>13936</v>
      </c>
      <c r="E4478" s="4" t="s">
        <v>1082</v>
      </c>
      <c r="F4478" s="4" t="s">
        <v>1083</v>
      </c>
      <c r="G4478" s="4" t="s">
        <v>1086</v>
      </c>
      <c r="H4478" s="4" t="s">
        <v>20</v>
      </c>
      <c r="I4478" s="4" t="s">
        <v>21</v>
      </c>
      <c r="J4478" s="4" t="s">
        <v>162</v>
      </c>
      <c r="K4478" s="4" t="s">
        <v>1056</v>
      </c>
      <c r="L4478" s="4" t="s">
        <v>1057</v>
      </c>
      <c r="M4478" s="5">
        <v>44591</v>
      </c>
      <c r="N4478" s="6">
        <v>5995</v>
      </c>
      <c r="O4478" s="4">
        <f t="shared" si="138"/>
        <v>30</v>
      </c>
      <c r="P4478" s="4" t="str">
        <f t="shared" si="139"/>
        <v>2022-01</v>
      </c>
    </row>
    <row r="4479" spans="1:16" ht="12.75" x14ac:dyDescent="0.2">
      <c r="A4479" s="4" t="s">
        <v>1050</v>
      </c>
      <c r="B4479" s="4" t="s">
        <v>1051</v>
      </c>
      <c r="C4479" s="4" t="s">
        <v>1052</v>
      </c>
      <c r="D4479" s="4" t="s">
        <v>1784</v>
      </c>
      <c r="E4479" s="4" t="s">
        <v>1799</v>
      </c>
      <c r="F4479" s="4" t="s">
        <v>1800</v>
      </c>
      <c r="G4479" s="4" t="s">
        <v>1801</v>
      </c>
      <c r="H4479" s="4" t="s">
        <v>20</v>
      </c>
      <c r="I4479" s="4" t="s">
        <v>21</v>
      </c>
      <c r="J4479" s="4" t="s">
        <v>22</v>
      </c>
      <c r="K4479" s="4" t="s">
        <v>1132</v>
      </c>
      <c r="L4479" s="4" t="s">
        <v>1195</v>
      </c>
      <c r="M4479" s="5">
        <v>44591</v>
      </c>
      <c r="N4479" s="6">
        <v>6420</v>
      </c>
      <c r="O4479" s="4">
        <f t="shared" si="138"/>
        <v>30</v>
      </c>
      <c r="P4479" s="4" t="str">
        <f t="shared" si="139"/>
        <v>2022-01</v>
      </c>
    </row>
    <row r="4480" spans="1:16" ht="12.75" x14ac:dyDescent="0.2">
      <c r="A4480" s="4" t="s">
        <v>1050</v>
      </c>
      <c r="B4480" s="4" t="s">
        <v>1051</v>
      </c>
      <c r="C4480" s="4" t="s">
        <v>2556</v>
      </c>
      <c r="D4480" s="4" t="s">
        <v>2909</v>
      </c>
      <c r="E4480" s="4" t="s">
        <v>2910</v>
      </c>
      <c r="F4480" s="4" t="s">
        <v>2911</v>
      </c>
      <c r="G4480" s="4" t="s">
        <v>2912</v>
      </c>
      <c r="H4480" s="4" t="s">
        <v>20</v>
      </c>
      <c r="I4480" s="4" t="s">
        <v>21</v>
      </c>
      <c r="J4480" s="4" t="s">
        <v>39</v>
      </c>
      <c r="K4480" s="4" t="s">
        <v>2565</v>
      </c>
      <c r="L4480" s="4" t="s">
        <v>2373</v>
      </c>
      <c r="M4480" s="5">
        <v>44591</v>
      </c>
      <c r="N4480" s="6">
        <v>1373</v>
      </c>
      <c r="O4480" s="4">
        <f t="shared" si="138"/>
        <v>30</v>
      </c>
      <c r="P4480" s="4" t="str">
        <f t="shared" si="139"/>
        <v>2022-01</v>
      </c>
    </row>
    <row r="4481" spans="1:16" ht="12.75" x14ac:dyDescent="0.2">
      <c r="A4481" s="4" t="s">
        <v>14</v>
      </c>
      <c r="B4481" s="4" t="s">
        <v>4342</v>
      </c>
      <c r="C4481" s="4" t="s">
        <v>4343</v>
      </c>
      <c r="D4481" s="4" t="s">
        <v>4657</v>
      </c>
      <c r="E4481" s="4" t="s">
        <v>4682</v>
      </c>
      <c r="F4481" s="4" t="s">
        <v>4683</v>
      </c>
      <c r="G4481" s="4" t="s">
        <v>4703</v>
      </c>
      <c r="H4481" s="4" t="s">
        <v>20</v>
      </c>
      <c r="I4481" s="4" t="s">
        <v>21</v>
      </c>
      <c r="J4481" s="4" t="s">
        <v>22</v>
      </c>
      <c r="K4481" s="4" t="s">
        <v>4347</v>
      </c>
      <c r="L4481" s="4" t="s">
        <v>4348</v>
      </c>
      <c r="M4481" s="5">
        <v>44591</v>
      </c>
      <c r="N4481" s="6">
        <v>3584</v>
      </c>
      <c r="O4481" s="4">
        <f t="shared" si="138"/>
        <v>30</v>
      </c>
      <c r="P4481" s="4" t="str">
        <f t="shared" si="139"/>
        <v>2022-01</v>
      </c>
    </row>
    <row r="4482" spans="1:16" ht="12.75" x14ac:dyDescent="0.2">
      <c r="A4482" s="4" t="s">
        <v>14</v>
      </c>
      <c r="B4482" s="4" t="s">
        <v>4342</v>
      </c>
      <c r="C4482" s="4" t="s">
        <v>4343</v>
      </c>
      <c r="D4482" s="4" t="s">
        <v>5186</v>
      </c>
      <c r="E4482" s="4" t="s">
        <v>4409</v>
      </c>
      <c r="F4482" s="4" t="s">
        <v>4410</v>
      </c>
      <c r="G4482" s="4" t="s">
        <v>5191</v>
      </c>
      <c r="H4482" s="4" t="s">
        <v>20</v>
      </c>
      <c r="I4482" s="4" t="s">
        <v>29</v>
      </c>
      <c r="J4482" s="4" t="s">
        <v>22</v>
      </c>
      <c r="K4482" s="4" t="s">
        <v>4347</v>
      </c>
      <c r="L4482" s="4" t="s">
        <v>4348</v>
      </c>
      <c r="M4482" s="5">
        <v>44591</v>
      </c>
      <c r="N4482" s="6">
        <v>3184</v>
      </c>
      <c r="O4482" s="4">
        <f t="shared" ref="O4482:O4545" si="140">DAY(M4482)</f>
        <v>30</v>
      </c>
      <c r="P4482" s="4" t="str">
        <f t="shared" ref="P4482:P4545" si="141">TEXT(M4482,"YYYY-MM")</f>
        <v>2022-01</v>
      </c>
    </row>
    <row r="4483" spans="1:16" ht="12.75" x14ac:dyDescent="0.2">
      <c r="A4483" s="4" t="s">
        <v>14</v>
      </c>
      <c r="B4483" s="4" t="s">
        <v>7127</v>
      </c>
      <c r="C4483" s="4" t="s">
        <v>7128</v>
      </c>
      <c r="D4483" s="4" t="s">
        <v>7513</v>
      </c>
      <c r="E4483" s="4" t="s">
        <v>7381</v>
      </c>
      <c r="F4483" s="4" t="s">
        <v>7382</v>
      </c>
      <c r="G4483" s="4" t="s">
        <v>7525</v>
      </c>
      <c r="H4483" s="4" t="s">
        <v>20</v>
      </c>
      <c r="I4483" s="4" t="s">
        <v>21</v>
      </c>
      <c r="J4483" s="4" t="s">
        <v>22</v>
      </c>
      <c r="K4483" s="4" t="s">
        <v>7135</v>
      </c>
      <c r="L4483" s="4" t="s">
        <v>7151</v>
      </c>
      <c r="M4483" s="5">
        <v>44591</v>
      </c>
      <c r="N4483" s="6">
        <v>5206</v>
      </c>
      <c r="O4483" s="4">
        <f t="shared" si="140"/>
        <v>30</v>
      </c>
      <c r="P4483" s="4" t="str">
        <f t="shared" si="141"/>
        <v>2022-01</v>
      </c>
    </row>
    <row r="4484" spans="1:16" ht="12.75" x14ac:dyDescent="0.2">
      <c r="A4484" s="4" t="s">
        <v>14</v>
      </c>
      <c r="B4484" s="4" t="s">
        <v>7127</v>
      </c>
      <c r="C4484" s="4" t="s">
        <v>7128</v>
      </c>
      <c r="D4484" s="4" t="s">
        <v>7559</v>
      </c>
      <c r="E4484" s="4" t="s">
        <v>7560</v>
      </c>
      <c r="F4484" s="4" t="s">
        <v>7561</v>
      </c>
      <c r="G4484" s="4" t="s">
        <v>7562</v>
      </c>
      <c r="H4484" s="4" t="s">
        <v>210</v>
      </c>
      <c r="I4484" s="4" t="s">
        <v>210</v>
      </c>
      <c r="J4484" s="4" t="s">
        <v>226</v>
      </c>
      <c r="K4484" s="4" t="s">
        <v>7135</v>
      </c>
      <c r="L4484" s="4" t="s">
        <v>7203</v>
      </c>
      <c r="M4484" s="5">
        <v>44591</v>
      </c>
      <c r="N4484" s="6">
        <v>589</v>
      </c>
      <c r="O4484" s="4">
        <f t="shared" si="140"/>
        <v>30</v>
      </c>
      <c r="P4484" s="4" t="str">
        <f t="shared" si="141"/>
        <v>2022-01</v>
      </c>
    </row>
    <row r="4485" spans="1:16" ht="12.75" x14ac:dyDescent="0.2">
      <c r="A4485" s="4" t="s">
        <v>14</v>
      </c>
      <c r="B4485" s="4" t="s">
        <v>7654</v>
      </c>
      <c r="C4485" s="4" t="s">
        <v>8095</v>
      </c>
      <c r="D4485" s="4" t="s">
        <v>8251</v>
      </c>
      <c r="E4485" s="4" t="s">
        <v>8228</v>
      </c>
      <c r="F4485" s="4" t="s">
        <v>8229</v>
      </c>
      <c r="G4485" s="4" t="s">
        <v>8255</v>
      </c>
      <c r="H4485" s="4" t="s">
        <v>20</v>
      </c>
      <c r="I4485" s="4" t="s">
        <v>21</v>
      </c>
      <c r="J4485" s="4" t="s">
        <v>39</v>
      </c>
      <c r="K4485" s="4" t="s">
        <v>8099</v>
      </c>
      <c r="L4485" s="4" t="s">
        <v>8100</v>
      </c>
      <c r="M4485" s="5">
        <v>44591</v>
      </c>
      <c r="N4485" s="6">
        <v>2552</v>
      </c>
      <c r="O4485" s="4">
        <f t="shared" si="140"/>
        <v>30</v>
      </c>
      <c r="P4485" s="4" t="str">
        <f t="shared" si="141"/>
        <v>2022-01</v>
      </c>
    </row>
    <row r="4486" spans="1:16" ht="12.75" x14ac:dyDescent="0.2">
      <c r="A4486" s="4" t="s">
        <v>14</v>
      </c>
      <c r="B4486" s="4" t="s">
        <v>7654</v>
      </c>
      <c r="C4486" s="4" t="s">
        <v>8095</v>
      </c>
      <c r="D4486" s="4" t="s">
        <v>8251</v>
      </c>
      <c r="E4486" s="4" t="s">
        <v>8228</v>
      </c>
      <c r="F4486" s="4" t="s">
        <v>8229</v>
      </c>
      <c r="G4486" s="4" t="s">
        <v>8256</v>
      </c>
      <c r="H4486" s="4" t="s">
        <v>20</v>
      </c>
      <c r="I4486" s="4" t="s">
        <v>21</v>
      </c>
      <c r="J4486" s="4" t="s">
        <v>22</v>
      </c>
      <c r="K4486" s="4" t="s">
        <v>8099</v>
      </c>
      <c r="L4486" s="4" t="s">
        <v>8100</v>
      </c>
      <c r="M4486" s="5">
        <v>44591</v>
      </c>
      <c r="N4486" s="6">
        <v>268</v>
      </c>
      <c r="O4486" s="4">
        <f t="shared" si="140"/>
        <v>30</v>
      </c>
      <c r="P4486" s="4" t="str">
        <f t="shared" si="141"/>
        <v>2022-01</v>
      </c>
    </row>
    <row r="4487" spans="1:16" ht="12.75" x14ac:dyDescent="0.2">
      <c r="A4487" s="4" t="s">
        <v>14</v>
      </c>
      <c r="B4487" s="4" t="s">
        <v>7654</v>
      </c>
      <c r="C4487" s="4" t="s">
        <v>8288</v>
      </c>
      <c r="D4487" s="4" t="s">
        <v>8877</v>
      </c>
      <c r="E4487" s="4" t="s">
        <v>8987</v>
      </c>
      <c r="F4487" s="4" t="s">
        <v>8988</v>
      </c>
      <c r="G4487" s="4" t="s">
        <v>8989</v>
      </c>
      <c r="H4487" s="4" t="s">
        <v>210</v>
      </c>
      <c r="I4487" s="4" t="s">
        <v>210</v>
      </c>
      <c r="J4487" s="4" t="s">
        <v>226</v>
      </c>
      <c r="K4487" s="4" t="s">
        <v>8297</v>
      </c>
      <c r="L4487" s="4" t="s">
        <v>8301</v>
      </c>
      <c r="M4487" s="5">
        <v>44591</v>
      </c>
      <c r="N4487" s="6">
        <v>6609</v>
      </c>
      <c r="O4487" s="4">
        <f t="shared" si="140"/>
        <v>30</v>
      </c>
      <c r="P4487" s="4" t="str">
        <f t="shared" si="141"/>
        <v>2022-01</v>
      </c>
    </row>
    <row r="4488" spans="1:16" ht="12.75" x14ac:dyDescent="0.2">
      <c r="A4488" s="4" t="s">
        <v>14</v>
      </c>
      <c r="B4488" s="4" t="s">
        <v>7654</v>
      </c>
      <c r="C4488" s="4" t="s">
        <v>8288</v>
      </c>
      <c r="D4488" s="4" t="s">
        <v>9449</v>
      </c>
      <c r="E4488" s="4" t="s">
        <v>8322</v>
      </c>
      <c r="F4488" s="4" t="s">
        <v>8323</v>
      </c>
      <c r="G4488" s="4" t="s">
        <v>3048</v>
      </c>
      <c r="H4488" s="4" t="s">
        <v>20</v>
      </c>
      <c r="I4488" s="4" t="s">
        <v>29</v>
      </c>
      <c r="J4488" s="4" t="s">
        <v>3048</v>
      </c>
      <c r="K4488" s="4" t="s">
        <v>8306</v>
      </c>
      <c r="L4488" s="4" t="s">
        <v>8301</v>
      </c>
      <c r="M4488" s="5">
        <v>44591</v>
      </c>
      <c r="N4488" s="6">
        <v>3782</v>
      </c>
      <c r="O4488" s="4">
        <f t="shared" si="140"/>
        <v>30</v>
      </c>
      <c r="P4488" s="4" t="str">
        <f t="shared" si="141"/>
        <v>2022-01</v>
      </c>
    </row>
    <row r="4489" spans="1:16" ht="12.75" x14ac:dyDescent="0.2">
      <c r="A4489" s="4" t="s">
        <v>14</v>
      </c>
      <c r="B4489" s="4" t="s">
        <v>7654</v>
      </c>
      <c r="C4489" s="4" t="s">
        <v>9693</v>
      </c>
      <c r="D4489" s="4" t="s">
        <v>9810</v>
      </c>
      <c r="E4489" s="4" t="s">
        <v>9762</v>
      </c>
      <c r="F4489" s="4" t="s">
        <v>9763</v>
      </c>
      <c r="G4489" s="4" t="s">
        <v>9825</v>
      </c>
      <c r="H4489" s="4" t="s">
        <v>20</v>
      </c>
      <c r="I4489" s="4" t="s">
        <v>21</v>
      </c>
      <c r="J4489" s="4" t="s">
        <v>22</v>
      </c>
      <c r="K4489" s="4" t="s">
        <v>9697</v>
      </c>
      <c r="L4489" s="4" t="s">
        <v>721</v>
      </c>
      <c r="M4489" s="5">
        <v>44591</v>
      </c>
      <c r="N4489" s="6">
        <v>7833</v>
      </c>
      <c r="O4489" s="4">
        <f t="shared" si="140"/>
        <v>30</v>
      </c>
      <c r="P4489" s="4" t="str">
        <f t="shared" si="141"/>
        <v>2022-01</v>
      </c>
    </row>
    <row r="4490" spans="1:16" ht="12.75" x14ac:dyDescent="0.2">
      <c r="A4490" s="4" t="s">
        <v>3048</v>
      </c>
      <c r="B4490" s="4" t="s">
        <v>9902</v>
      </c>
      <c r="C4490" s="4" t="s">
        <v>10147</v>
      </c>
      <c r="D4490" s="4" t="s">
        <v>10441</v>
      </c>
      <c r="E4490" s="4" t="s">
        <v>10219</v>
      </c>
      <c r="F4490" s="4" t="s">
        <v>10220</v>
      </c>
      <c r="G4490" s="4" t="s">
        <v>10452</v>
      </c>
      <c r="H4490" s="4" t="s">
        <v>20</v>
      </c>
      <c r="I4490" s="4" t="s">
        <v>21</v>
      </c>
      <c r="J4490" s="4" t="s">
        <v>22</v>
      </c>
      <c r="K4490" s="4" t="s">
        <v>10165</v>
      </c>
      <c r="L4490" s="4" t="s">
        <v>10448</v>
      </c>
      <c r="M4490" s="5">
        <v>44591</v>
      </c>
      <c r="N4490" s="6">
        <v>2353</v>
      </c>
      <c r="O4490" s="4">
        <f t="shared" si="140"/>
        <v>30</v>
      </c>
      <c r="P4490" s="4" t="str">
        <f t="shared" si="141"/>
        <v>2022-01</v>
      </c>
    </row>
    <row r="4491" spans="1:16" ht="12.75" x14ac:dyDescent="0.2">
      <c r="A4491" s="4" t="s">
        <v>3048</v>
      </c>
      <c r="B4491" s="4" t="s">
        <v>10496</v>
      </c>
      <c r="C4491" s="4" t="s">
        <v>10497</v>
      </c>
      <c r="D4491" s="4" t="s">
        <v>10665</v>
      </c>
      <c r="E4491" s="4" t="s">
        <v>10571</v>
      </c>
      <c r="F4491" s="4" t="s">
        <v>10572</v>
      </c>
      <c r="G4491" s="4" t="s">
        <v>10597</v>
      </c>
      <c r="H4491" s="4" t="s">
        <v>210</v>
      </c>
      <c r="I4491" s="4" t="s">
        <v>343</v>
      </c>
      <c r="J4491" s="4" t="s">
        <v>36</v>
      </c>
      <c r="K4491" s="4" t="s">
        <v>10549</v>
      </c>
      <c r="L4491" s="4" t="s">
        <v>10574</v>
      </c>
      <c r="M4491" s="5">
        <v>44591</v>
      </c>
      <c r="N4491" s="6">
        <v>5702</v>
      </c>
      <c r="O4491" s="4">
        <f t="shared" si="140"/>
        <v>30</v>
      </c>
      <c r="P4491" s="4" t="str">
        <f t="shared" si="141"/>
        <v>2022-01</v>
      </c>
    </row>
    <row r="4492" spans="1:16" ht="12.75" x14ac:dyDescent="0.2">
      <c r="A4492" s="4" t="s">
        <v>3048</v>
      </c>
      <c r="B4492" s="4" t="s">
        <v>12289</v>
      </c>
      <c r="C4492" s="4" t="s">
        <v>12643</v>
      </c>
      <c r="D4492" s="4" t="s">
        <v>12751</v>
      </c>
      <c r="E4492" s="4" t="s">
        <v>12767</v>
      </c>
      <c r="F4492" s="4" t="s">
        <v>12768</v>
      </c>
      <c r="G4492" s="4" t="s">
        <v>12769</v>
      </c>
      <c r="H4492" s="4" t="s">
        <v>20</v>
      </c>
      <c r="I4492" s="4" t="s">
        <v>21</v>
      </c>
      <c r="J4492" s="4" t="s">
        <v>22</v>
      </c>
      <c r="K4492" s="4" t="s">
        <v>12668</v>
      </c>
      <c r="L4492" s="4" t="s">
        <v>12012</v>
      </c>
      <c r="M4492" s="5">
        <v>44591</v>
      </c>
      <c r="N4492" s="6">
        <v>3127</v>
      </c>
      <c r="O4492" s="4">
        <f t="shared" si="140"/>
        <v>30</v>
      </c>
      <c r="P4492" s="4" t="str">
        <f t="shared" si="141"/>
        <v>2022-01</v>
      </c>
    </row>
    <row r="4493" spans="1:16" ht="12.75" x14ac:dyDescent="0.2">
      <c r="A4493" s="4" t="s">
        <v>3048</v>
      </c>
      <c r="B4493" s="4" t="s">
        <v>12289</v>
      </c>
      <c r="C4493" s="4" t="s">
        <v>13302</v>
      </c>
      <c r="D4493" s="4" t="s">
        <v>13189</v>
      </c>
      <c r="E4493" s="4" t="s">
        <v>13449</v>
      </c>
      <c r="F4493" s="4" t="s">
        <v>13450</v>
      </c>
      <c r="G4493" s="4" t="s">
        <v>13451</v>
      </c>
      <c r="H4493" s="4" t="s">
        <v>20</v>
      </c>
      <c r="I4493" s="4" t="s">
        <v>29</v>
      </c>
      <c r="J4493" s="4" t="s">
        <v>162</v>
      </c>
      <c r="K4493" s="4" t="s">
        <v>13316</v>
      </c>
      <c r="L4493" s="4" t="s">
        <v>12684</v>
      </c>
      <c r="M4493" s="5">
        <v>44591</v>
      </c>
      <c r="N4493" s="6">
        <v>1653</v>
      </c>
      <c r="O4493" s="4">
        <f t="shared" si="140"/>
        <v>30</v>
      </c>
      <c r="P4493" s="4" t="str">
        <f t="shared" si="141"/>
        <v>2022-01</v>
      </c>
    </row>
    <row r="4494" spans="1:16" ht="12.75" x14ac:dyDescent="0.2">
      <c r="A4494" s="4" t="s">
        <v>14</v>
      </c>
      <c r="B4494" s="4" t="s">
        <v>15</v>
      </c>
      <c r="C4494" s="4" t="s">
        <v>68</v>
      </c>
      <c r="D4494" s="4" t="s">
        <v>399</v>
      </c>
      <c r="E4494" s="4" t="s">
        <v>232</v>
      </c>
      <c r="F4494" s="4" t="s">
        <v>233</v>
      </c>
      <c r="G4494" s="4" t="s">
        <v>234</v>
      </c>
      <c r="H4494" s="4" t="s">
        <v>20</v>
      </c>
      <c r="I4494" s="4" t="s">
        <v>29</v>
      </c>
      <c r="J4494" s="4" t="s">
        <v>36</v>
      </c>
      <c r="K4494" s="4" t="s">
        <v>109</v>
      </c>
      <c r="L4494" s="4" t="s">
        <v>100</v>
      </c>
      <c r="M4494" s="5">
        <v>44592</v>
      </c>
      <c r="N4494" s="6">
        <v>6881</v>
      </c>
      <c r="O4494" s="4">
        <f t="shared" si="140"/>
        <v>31</v>
      </c>
      <c r="P4494" s="4" t="str">
        <f t="shared" si="141"/>
        <v>2022-01</v>
      </c>
    </row>
    <row r="4495" spans="1:16" ht="12.75" x14ac:dyDescent="0.2">
      <c r="A4495" s="4" t="s">
        <v>1050</v>
      </c>
      <c r="B4495" s="4" t="s">
        <v>1051</v>
      </c>
      <c r="C4495" s="4" t="s">
        <v>2556</v>
      </c>
      <c r="D4495" s="4" t="s">
        <v>25</v>
      </c>
      <c r="E4495" s="4" t="s">
        <v>2682</v>
      </c>
      <c r="F4495" s="4" t="s">
        <v>2683</v>
      </c>
      <c r="G4495" s="4" t="s">
        <v>2685</v>
      </c>
      <c r="H4495" s="4" t="s">
        <v>210</v>
      </c>
      <c r="I4495" s="4" t="s">
        <v>210</v>
      </c>
      <c r="J4495" s="4" t="s">
        <v>226</v>
      </c>
      <c r="K4495" s="4" t="s">
        <v>2565</v>
      </c>
      <c r="L4495" s="4" t="s">
        <v>2014</v>
      </c>
      <c r="M4495" s="5">
        <v>44592</v>
      </c>
      <c r="N4495" s="6">
        <v>5202</v>
      </c>
      <c r="O4495" s="4">
        <f t="shared" si="140"/>
        <v>31</v>
      </c>
      <c r="P4495" s="4" t="str">
        <f t="shared" si="141"/>
        <v>2022-01</v>
      </c>
    </row>
    <row r="4496" spans="1:16" ht="12.75" x14ac:dyDescent="0.2">
      <c r="A4496" s="4" t="s">
        <v>14</v>
      </c>
      <c r="B4496" s="4" t="s">
        <v>3761</v>
      </c>
      <c r="C4496" s="4" t="s">
        <v>3762</v>
      </c>
      <c r="D4496" s="4" t="s">
        <v>3979</v>
      </c>
      <c r="E4496" s="4" t="s">
        <v>3984</v>
      </c>
      <c r="F4496" s="4" t="s">
        <v>3985</v>
      </c>
      <c r="G4496" s="4" t="s">
        <v>3986</v>
      </c>
      <c r="H4496" s="4" t="s">
        <v>210</v>
      </c>
      <c r="I4496" s="4" t="s">
        <v>210</v>
      </c>
      <c r="J4496" s="4" t="s">
        <v>226</v>
      </c>
      <c r="K4496" s="4" t="s">
        <v>3766</v>
      </c>
      <c r="L4496" s="4" t="s">
        <v>3908</v>
      </c>
      <c r="M4496" s="5">
        <v>44592</v>
      </c>
      <c r="N4496" s="6">
        <v>940</v>
      </c>
      <c r="O4496" s="4">
        <f t="shared" si="140"/>
        <v>31</v>
      </c>
      <c r="P4496" s="4" t="str">
        <f t="shared" si="141"/>
        <v>2022-01</v>
      </c>
    </row>
    <row r="4497" spans="1:16" ht="12.75" x14ac:dyDescent="0.2">
      <c r="A4497" s="4" t="s">
        <v>1050</v>
      </c>
      <c r="B4497" s="4" t="s">
        <v>5461</v>
      </c>
      <c r="C4497" s="4" t="s">
        <v>5462</v>
      </c>
      <c r="D4497" s="4" t="s">
        <v>5863</v>
      </c>
      <c r="E4497" s="4" t="s">
        <v>5629</v>
      </c>
      <c r="F4497" s="4" t="s">
        <v>5630</v>
      </c>
      <c r="G4497" s="4" t="s">
        <v>5872</v>
      </c>
      <c r="H4497" s="4" t="s">
        <v>210</v>
      </c>
      <c r="I4497" s="4" t="s">
        <v>343</v>
      </c>
      <c r="J4497" s="4" t="s">
        <v>22</v>
      </c>
      <c r="K4497" s="4" t="s">
        <v>5515</v>
      </c>
      <c r="L4497" s="4" t="s">
        <v>5516</v>
      </c>
      <c r="M4497" s="5">
        <v>44592</v>
      </c>
      <c r="N4497" s="6">
        <v>149</v>
      </c>
      <c r="O4497" s="4">
        <f t="shared" si="140"/>
        <v>31</v>
      </c>
      <c r="P4497" s="4" t="str">
        <f t="shared" si="141"/>
        <v>2022-01</v>
      </c>
    </row>
    <row r="4498" spans="1:16" ht="12.75" x14ac:dyDescent="0.2">
      <c r="A4498" s="4" t="s">
        <v>1050</v>
      </c>
      <c r="B4498" s="4" t="s">
        <v>5461</v>
      </c>
      <c r="C4498" s="4" t="s">
        <v>5462</v>
      </c>
      <c r="D4498" s="4" t="s">
        <v>6093</v>
      </c>
      <c r="E4498" s="4" t="s">
        <v>5618</v>
      </c>
      <c r="F4498" s="4" t="s">
        <v>5619</v>
      </c>
      <c r="G4498" s="4" t="s">
        <v>3048</v>
      </c>
      <c r="H4498" s="4" t="s">
        <v>210</v>
      </c>
      <c r="I4498" s="4" t="s">
        <v>210</v>
      </c>
      <c r="J4498" s="4" t="s">
        <v>3048</v>
      </c>
      <c r="K4498" s="4" t="s">
        <v>5499</v>
      </c>
      <c r="L4498" s="4" t="s">
        <v>2698</v>
      </c>
      <c r="M4498" s="5">
        <v>44592</v>
      </c>
      <c r="N4498" s="6">
        <v>1665</v>
      </c>
      <c r="O4498" s="4">
        <f t="shared" si="140"/>
        <v>31</v>
      </c>
      <c r="P4498" s="4" t="str">
        <f t="shared" si="141"/>
        <v>2022-01</v>
      </c>
    </row>
    <row r="4499" spans="1:16" ht="12.75" x14ac:dyDescent="0.2">
      <c r="A4499" s="4" t="s">
        <v>14</v>
      </c>
      <c r="B4499" s="4" t="s">
        <v>7654</v>
      </c>
      <c r="C4499" s="4" t="s">
        <v>7825</v>
      </c>
      <c r="D4499" s="4" t="s">
        <v>25</v>
      </c>
      <c r="E4499" s="4" t="s">
        <v>7887</v>
      </c>
      <c r="F4499" s="4" t="s">
        <v>7888</v>
      </c>
      <c r="G4499" s="4" t="s">
        <v>7889</v>
      </c>
      <c r="H4499" s="4" t="s">
        <v>210</v>
      </c>
      <c r="I4499" s="4" t="s">
        <v>343</v>
      </c>
      <c r="J4499" s="4" t="s">
        <v>36</v>
      </c>
      <c r="K4499" s="4" t="s">
        <v>7890</v>
      </c>
      <c r="L4499" s="4" t="s">
        <v>7849</v>
      </c>
      <c r="M4499" s="5">
        <v>44592</v>
      </c>
      <c r="N4499" s="6">
        <v>4205</v>
      </c>
      <c r="O4499" s="4">
        <f t="shared" si="140"/>
        <v>31</v>
      </c>
      <c r="P4499" s="4" t="str">
        <f t="shared" si="141"/>
        <v>2022-01</v>
      </c>
    </row>
    <row r="4500" spans="1:16" ht="12.75" x14ac:dyDescent="0.2">
      <c r="A4500" s="4" t="s">
        <v>14</v>
      </c>
      <c r="B4500" s="4" t="s">
        <v>7654</v>
      </c>
      <c r="C4500" s="4" t="s">
        <v>8288</v>
      </c>
      <c r="D4500" s="4" t="s">
        <v>8877</v>
      </c>
      <c r="E4500" s="4" t="s">
        <v>8926</v>
      </c>
      <c r="F4500" s="4" t="s">
        <v>8927</v>
      </c>
      <c r="G4500" s="4" t="s">
        <v>8928</v>
      </c>
      <c r="H4500" s="4" t="s">
        <v>210</v>
      </c>
      <c r="I4500" s="4" t="s">
        <v>210</v>
      </c>
      <c r="J4500" s="4" t="s">
        <v>226</v>
      </c>
      <c r="K4500" s="4" t="s">
        <v>8297</v>
      </c>
      <c r="L4500" s="4" t="s">
        <v>8301</v>
      </c>
      <c r="M4500" s="5">
        <v>44592</v>
      </c>
      <c r="N4500" s="6">
        <v>209</v>
      </c>
      <c r="O4500" s="4">
        <f t="shared" si="140"/>
        <v>31</v>
      </c>
      <c r="P4500" s="4" t="str">
        <f t="shared" si="141"/>
        <v>2022-01</v>
      </c>
    </row>
    <row r="4501" spans="1:16" ht="12.75" x14ac:dyDescent="0.2">
      <c r="A4501" s="4" t="s">
        <v>14</v>
      </c>
      <c r="B4501" s="4" t="s">
        <v>7654</v>
      </c>
      <c r="C4501" s="4" t="s">
        <v>8288</v>
      </c>
      <c r="D4501" s="4" t="s">
        <v>8877</v>
      </c>
      <c r="E4501" s="4" t="s">
        <v>9051</v>
      </c>
      <c r="F4501" s="4" t="s">
        <v>9052</v>
      </c>
      <c r="G4501" s="4" t="s">
        <v>9054</v>
      </c>
      <c r="H4501" s="4" t="s">
        <v>210</v>
      </c>
      <c r="I4501" s="4" t="s">
        <v>210</v>
      </c>
      <c r="J4501" s="4" t="s">
        <v>877</v>
      </c>
      <c r="K4501" s="4" t="s">
        <v>8297</v>
      </c>
      <c r="L4501" s="4" t="s">
        <v>8301</v>
      </c>
      <c r="M4501" s="5">
        <v>44592</v>
      </c>
      <c r="N4501" s="6">
        <v>8449</v>
      </c>
      <c r="O4501" s="4">
        <f t="shared" si="140"/>
        <v>31</v>
      </c>
      <c r="P4501" s="4" t="str">
        <f t="shared" si="141"/>
        <v>2022-01</v>
      </c>
    </row>
    <row r="4502" spans="1:16" ht="12.75" x14ac:dyDescent="0.2">
      <c r="A4502" s="4" t="s">
        <v>14</v>
      </c>
      <c r="B4502" s="4" t="s">
        <v>7654</v>
      </c>
      <c r="C4502" s="4" t="s">
        <v>8288</v>
      </c>
      <c r="D4502" s="4" t="s">
        <v>8877</v>
      </c>
      <c r="E4502" s="4" t="s">
        <v>9082</v>
      </c>
      <c r="F4502" s="4" t="s">
        <v>9083</v>
      </c>
      <c r="G4502" s="4" t="s">
        <v>9084</v>
      </c>
      <c r="H4502" s="4" t="s">
        <v>210</v>
      </c>
      <c r="I4502" s="4" t="s">
        <v>210</v>
      </c>
      <c r="J4502" s="4" t="s">
        <v>877</v>
      </c>
      <c r="K4502" s="4" t="s">
        <v>8297</v>
      </c>
      <c r="L4502" s="4" t="s">
        <v>8301</v>
      </c>
      <c r="M4502" s="5">
        <v>44592</v>
      </c>
      <c r="N4502" s="6">
        <v>1074</v>
      </c>
      <c r="O4502" s="4">
        <f t="shared" si="140"/>
        <v>31</v>
      </c>
      <c r="P4502" s="4" t="str">
        <f t="shared" si="141"/>
        <v>2022-01</v>
      </c>
    </row>
    <row r="4503" spans="1:16" ht="12.75" x14ac:dyDescent="0.2">
      <c r="A4503" s="4" t="s">
        <v>14</v>
      </c>
      <c r="B4503" s="4" t="s">
        <v>7654</v>
      </c>
      <c r="C4503" s="4" t="s">
        <v>8288</v>
      </c>
      <c r="D4503" s="4" t="s">
        <v>9184</v>
      </c>
      <c r="E4503" s="4" t="s">
        <v>9205</v>
      </c>
      <c r="F4503" s="4" t="s">
        <v>9206</v>
      </c>
      <c r="G4503" s="4" t="s">
        <v>9207</v>
      </c>
      <c r="H4503" s="4" t="s">
        <v>20</v>
      </c>
      <c r="I4503" s="4" t="s">
        <v>21</v>
      </c>
      <c r="J4503" s="4" t="s">
        <v>22</v>
      </c>
      <c r="K4503" s="4" t="s">
        <v>8297</v>
      </c>
      <c r="L4503" s="4" t="s">
        <v>8100</v>
      </c>
      <c r="M4503" s="5">
        <v>44592</v>
      </c>
      <c r="N4503" s="6">
        <v>1284</v>
      </c>
      <c r="O4503" s="4">
        <f t="shared" si="140"/>
        <v>31</v>
      </c>
      <c r="P4503" s="4" t="str">
        <f t="shared" si="141"/>
        <v>2022-01</v>
      </c>
    </row>
    <row r="4504" spans="1:16" ht="12.75" x14ac:dyDescent="0.2">
      <c r="A4504" s="4" t="s">
        <v>3048</v>
      </c>
      <c r="B4504" s="4" t="s">
        <v>10496</v>
      </c>
      <c r="C4504" s="4" t="s">
        <v>10497</v>
      </c>
      <c r="D4504" s="4" t="s">
        <v>10863</v>
      </c>
      <c r="E4504" s="4" t="s">
        <v>10870</v>
      </c>
      <c r="F4504" s="4" t="s">
        <v>10871</v>
      </c>
      <c r="G4504" s="4" t="s">
        <v>10873</v>
      </c>
      <c r="H4504" s="4" t="s">
        <v>210</v>
      </c>
      <c r="I4504" s="4" t="s">
        <v>343</v>
      </c>
      <c r="J4504" s="4" t="s">
        <v>22</v>
      </c>
      <c r="K4504" s="4" t="s">
        <v>10549</v>
      </c>
      <c r="L4504" s="4" t="s">
        <v>10574</v>
      </c>
      <c r="M4504" s="5">
        <v>44592</v>
      </c>
      <c r="N4504" s="6">
        <v>6772</v>
      </c>
      <c r="O4504" s="4">
        <f t="shared" si="140"/>
        <v>31</v>
      </c>
      <c r="P4504" s="4" t="str">
        <f t="shared" si="141"/>
        <v>2022-01</v>
      </c>
    </row>
    <row r="4505" spans="1:16" ht="12.75" x14ac:dyDescent="0.2">
      <c r="A4505" s="4" t="s">
        <v>3048</v>
      </c>
      <c r="B4505" s="4" t="s">
        <v>10496</v>
      </c>
      <c r="C4505" s="4" t="s">
        <v>10930</v>
      </c>
      <c r="D4505" s="4" t="s">
        <v>25</v>
      </c>
      <c r="E4505" s="4" t="s">
        <v>11179</v>
      </c>
      <c r="F4505" s="4" t="s">
        <v>11180</v>
      </c>
      <c r="G4505" s="4" t="s">
        <v>11411</v>
      </c>
      <c r="H4505" s="4" t="s">
        <v>20</v>
      </c>
      <c r="I4505" s="4" t="s">
        <v>29</v>
      </c>
      <c r="J4505" s="4" t="s">
        <v>36</v>
      </c>
      <c r="K4505" s="4" t="s">
        <v>10934</v>
      </c>
      <c r="L4505" s="4" t="s">
        <v>10935</v>
      </c>
      <c r="M4505" s="5">
        <v>44592</v>
      </c>
      <c r="N4505" s="6">
        <v>7135</v>
      </c>
      <c r="O4505" s="4">
        <f t="shared" si="140"/>
        <v>31</v>
      </c>
      <c r="P4505" s="4" t="str">
        <f t="shared" si="141"/>
        <v>2022-01</v>
      </c>
    </row>
    <row r="4506" spans="1:16" ht="12.75" x14ac:dyDescent="0.2">
      <c r="A4506" s="4" t="s">
        <v>3048</v>
      </c>
      <c r="B4506" s="4" t="s">
        <v>10496</v>
      </c>
      <c r="C4506" s="4" t="s">
        <v>10930</v>
      </c>
      <c r="D4506" s="4" t="s">
        <v>10844</v>
      </c>
      <c r="E4506" s="4" t="s">
        <v>11562</v>
      </c>
      <c r="F4506" s="4" t="s">
        <v>11563</v>
      </c>
      <c r="G4506" s="4" t="s">
        <v>11569</v>
      </c>
      <c r="H4506" s="4" t="s">
        <v>210</v>
      </c>
      <c r="I4506" s="4" t="s">
        <v>343</v>
      </c>
      <c r="J4506" s="4" t="s">
        <v>22</v>
      </c>
      <c r="K4506" s="4" t="s">
        <v>11320</v>
      </c>
      <c r="L4506" s="4" t="s">
        <v>10935</v>
      </c>
      <c r="M4506" s="5">
        <v>44592</v>
      </c>
      <c r="N4506" s="6">
        <v>8664</v>
      </c>
      <c r="O4506" s="4">
        <f t="shared" si="140"/>
        <v>31</v>
      </c>
      <c r="P4506" s="4" t="str">
        <f t="shared" si="141"/>
        <v>2022-01</v>
      </c>
    </row>
    <row r="4507" spans="1:16" ht="12.75" x14ac:dyDescent="0.2">
      <c r="A4507" s="4" t="s">
        <v>3048</v>
      </c>
      <c r="B4507" s="4" t="s">
        <v>11712</v>
      </c>
      <c r="C4507" s="4" t="s">
        <v>11934</v>
      </c>
      <c r="D4507" s="4" t="s">
        <v>12190</v>
      </c>
      <c r="E4507" s="4" t="s">
        <v>12191</v>
      </c>
      <c r="F4507" s="4" t="s">
        <v>12192</v>
      </c>
      <c r="G4507" s="4" t="s">
        <v>12194</v>
      </c>
      <c r="H4507" s="4" t="s">
        <v>20</v>
      </c>
      <c r="I4507" s="4" t="s">
        <v>29</v>
      </c>
      <c r="J4507" s="4" t="s">
        <v>36</v>
      </c>
      <c r="K4507" s="4" t="s">
        <v>8727</v>
      </c>
      <c r="L4507" s="4" t="s">
        <v>3549</v>
      </c>
      <c r="M4507" s="5">
        <v>44592</v>
      </c>
      <c r="N4507" s="6">
        <v>7395</v>
      </c>
      <c r="O4507" s="4">
        <f t="shared" si="140"/>
        <v>31</v>
      </c>
      <c r="P4507" s="4" t="str">
        <f t="shared" si="141"/>
        <v>2022-01</v>
      </c>
    </row>
    <row r="4508" spans="1:16" ht="12.75" x14ac:dyDescent="0.2">
      <c r="A4508" s="4" t="s">
        <v>14</v>
      </c>
      <c r="B4508" s="4" t="s">
        <v>15</v>
      </c>
      <c r="C4508" s="4" t="s">
        <v>504</v>
      </c>
      <c r="D4508" s="4" t="s">
        <v>859</v>
      </c>
      <c r="E4508" s="4" t="s">
        <v>880</v>
      </c>
      <c r="F4508" s="4" t="s">
        <v>3048</v>
      </c>
      <c r="G4508" s="4" t="s">
        <v>3048</v>
      </c>
      <c r="H4508" s="4" t="s">
        <v>210</v>
      </c>
      <c r="I4508" s="4" t="s">
        <v>210</v>
      </c>
      <c r="J4508" s="4" t="s">
        <v>3048</v>
      </c>
      <c r="K4508" s="4" t="s">
        <v>513</v>
      </c>
      <c r="L4508" s="4" t="s">
        <v>648</v>
      </c>
      <c r="M4508" s="5">
        <v>44593</v>
      </c>
      <c r="N4508" s="6">
        <v>1694</v>
      </c>
      <c r="O4508" s="4">
        <f t="shared" si="140"/>
        <v>1</v>
      </c>
      <c r="P4508" s="4" t="str">
        <f t="shared" si="141"/>
        <v>2022-02</v>
      </c>
    </row>
    <row r="4509" spans="1:16" ht="12.75" x14ac:dyDescent="0.2">
      <c r="A4509" s="4" t="s">
        <v>1050</v>
      </c>
      <c r="B4509" s="4" t="s">
        <v>1051</v>
      </c>
      <c r="C4509" s="4" t="s">
        <v>1052</v>
      </c>
      <c r="D4509" s="4" t="s">
        <v>1142</v>
      </c>
      <c r="E4509" s="4" t="s">
        <v>1143</v>
      </c>
      <c r="F4509" s="4" t="s">
        <v>1144</v>
      </c>
      <c r="G4509" s="4" t="s">
        <v>1145</v>
      </c>
      <c r="H4509" s="4" t="s">
        <v>20</v>
      </c>
      <c r="I4509" s="4" t="s">
        <v>29</v>
      </c>
      <c r="J4509" s="4" t="s">
        <v>22</v>
      </c>
      <c r="K4509" s="4" t="s">
        <v>1056</v>
      </c>
      <c r="L4509" s="4" t="s">
        <v>689</v>
      </c>
      <c r="M4509" s="5">
        <v>44593</v>
      </c>
      <c r="N4509" s="6">
        <v>5450</v>
      </c>
      <c r="O4509" s="4">
        <f t="shared" si="140"/>
        <v>1</v>
      </c>
      <c r="P4509" s="4" t="str">
        <f t="shared" si="141"/>
        <v>2022-02</v>
      </c>
    </row>
    <row r="4510" spans="1:16" ht="12.75" x14ac:dyDescent="0.2">
      <c r="A4510" s="4" t="s">
        <v>1050</v>
      </c>
      <c r="B4510" s="4" t="s">
        <v>1051</v>
      </c>
      <c r="C4510" s="4" t="s">
        <v>2425</v>
      </c>
      <c r="D4510" s="4" t="s">
        <v>2523</v>
      </c>
      <c r="E4510" s="4" t="s">
        <v>2534</v>
      </c>
      <c r="F4510" s="4" t="s">
        <v>2535</v>
      </c>
      <c r="G4510" s="4" t="s">
        <v>2536</v>
      </c>
      <c r="H4510" s="4" t="s">
        <v>20</v>
      </c>
      <c r="I4510" s="4" t="s">
        <v>21</v>
      </c>
      <c r="J4510" s="4" t="s">
        <v>39</v>
      </c>
      <c r="K4510" s="4" t="s">
        <v>1668</v>
      </c>
      <c r="L4510" s="4" t="s">
        <v>1110</v>
      </c>
      <c r="M4510" s="5">
        <v>44593</v>
      </c>
      <c r="N4510" s="6">
        <v>6798</v>
      </c>
      <c r="O4510" s="4">
        <f t="shared" si="140"/>
        <v>1</v>
      </c>
      <c r="P4510" s="4" t="str">
        <f t="shared" si="141"/>
        <v>2022-02</v>
      </c>
    </row>
    <row r="4511" spans="1:16" ht="12.75" x14ac:dyDescent="0.2">
      <c r="A4511" s="4" t="s">
        <v>1050</v>
      </c>
      <c r="B4511" s="4" t="s">
        <v>1051</v>
      </c>
      <c r="C4511" s="4" t="s">
        <v>2556</v>
      </c>
      <c r="D4511" s="4" t="s">
        <v>13936</v>
      </c>
      <c r="E4511" s="4" t="s">
        <v>2566</v>
      </c>
      <c r="F4511" s="4" t="s">
        <v>2567</v>
      </c>
      <c r="G4511" s="4" t="s">
        <v>2568</v>
      </c>
      <c r="H4511" s="4" t="s">
        <v>20</v>
      </c>
      <c r="I4511" s="4" t="s">
        <v>21</v>
      </c>
      <c r="J4511" s="4" t="s">
        <v>39</v>
      </c>
      <c r="K4511" s="4" t="s">
        <v>2565</v>
      </c>
      <c r="L4511" s="4" t="s">
        <v>2373</v>
      </c>
      <c r="M4511" s="5">
        <v>44593</v>
      </c>
      <c r="N4511" s="6">
        <v>9093</v>
      </c>
      <c r="O4511" s="4">
        <f t="shared" si="140"/>
        <v>1</v>
      </c>
      <c r="P4511" s="4" t="str">
        <f t="shared" si="141"/>
        <v>2022-02</v>
      </c>
    </row>
    <row r="4512" spans="1:16" ht="12.75" x14ac:dyDescent="0.2">
      <c r="A4512" s="4" t="s">
        <v>3048</v>
      </c>
      <c r="B4512" s="4" t="s">
        <v>3049</v>
      </c>
      <c r="C4512" s="4" t="s">
        <v>3050</v>
      </c>
      <c r="D4512" s="4" t="s">
        <v>3243</v>
      </c>
      <c r="E4512" s="4" t="s">
        <v>3244</v>
      </c>
      <c r="F4512" s="4" t="s">
        <v>3245</v>
      </c>
      <c r="G4512" s="4" t="s">
        <v>3249</v>
      </c>
      <c r="H4512" s="4" t="s">
        <v>210</v>
      </c>
      <c r="I4512" s="4" t="s">
        <v>210</v>
      </c>
      <c r="J4512" s="4" t="s">
        <v>877</v>
      </c>
      <c r="K4512" s="4" t="s">
        <v>3089</v>
      </c>
      <c r="L4512" s="4" t="s">
        <v>3078</v>
      </c>
      <c r="M4512" s="5">
        <v>44593</v>
      </c>
      <c r="N4512" s="6">
        <v>553</v>
      </c>
      <c r="O4512" s="4">
        <f t="shared" si="140"/>
        <v>1</v>
      </c>
      <c r="P4512" s="4" t="str">
        <f t="shared" si="141"/>
        <v>2022-02</v>
      </c>
    </row>
    <row r="4513" spans="1:16" ht="12.75" x14ac:dyDescent="0.2">
      <c r="A4513" s="4" t="s">
        <v>14</v>
      </c>
      <c r="B4513" s="4" t="s">
        <v>3761</v>
      </c>
      <c r="C4513" s="4" t="s">
        <v>3762</v>
      </c>
      <c r="D4513" s="4" t="s">
        <v>3958</v>
      </c>
      <c r="E4513" s="4" t="s">
        <v>3959</v>
      </c>
      <c r="F4513" s="4" t="s">
        <v>3960</v>
      </c>
      <c r="G4513" s="4" t="s">
        <v>3961</v>
      </c>
      <c r="H4513" s="4" t="s">
        <v>20</v>
      </c>
      <c r="I4513" s="4" t="s">
        <v>21</v>
      </c>
      <c r="J4513" s="4" t="s">
        <v>39</v>
      </c>
      <c r="K4513" s="4" t="s">
        <v>3766</v>
      </c>
      <c r="L4513" s="4" t="s">
        <v>3767</v>
      </c>
      <c r="M4513" s="5">
        <v>44593</v>
      </c>
      <c r="N4513" s="6">
        <v>3503</v>
      </c>
      <c r="O4513" s="4">
        <f t="shared" si="140"/>
        <v>1</v>
      </c>
      <c r="P4513" s="4" t="str">
        <f t="shared" si="141"/>
        <v>2022-02</v>
      </c>
    </row>
    <row r="4514" spans="1:16" ht="12.75" x14ac:dyDescent="0.2">
      <c r="A4514" s="4" t="s">
        <v>1050</v>
      </c>
      <c r="B4514" s="4" t="s">
        <v>5461</v>
      </c>
      <c r="C4514" s="4" t="s">
        <v>5462</v>
      </c>
      <c r="D4514" s="4" t="s">
        <v>13936</v>
      </c>
      <c r="E4514" s="4" t="s">
        <v>5478</v>
      </c>
      <c r="F4514" s="4" t="s">
        <v>5479</v>
      </c>
      <c r="G4514" s="4" t="s">
        <v>5480</v>
      </c>
      <c r="H4514" s="4" t="s">
        <v>20</v>
      </c>
      <c r="I4514" s="4" t="s">
        <v>21</v>
      </c>
      <c r="J4514" s="4" t="s">
        <v>22</v>
      </c>
      <c r="K4514" s="4" t="s">
        <v>5466</v>
      </c>
      <c r="L4514" s="4" t="s">
        <v>5481</v>
      </c>
      <c r="M4514" s="5">
        <v>44593</v>
      </c>
      <c r="N4514" s="6">
        <v>4667</v>
      </c>
      <c r="O4514" s="4">
        <f t="shared" si="140"/>
        <v>1</v>
      </c>
      <c r="P4514" s="4" t="str">
        <f t="shared" si="141"/>
        <v>2022-02</v>
      </c>
    </row>
    <row r="4515" spans="1:16" ht="12.75" x14ac:dyDescent="0.2">
      <c r="A4515" s="4" t="s">
        <v>1050</v>
      </c>
      <c r="B4515" s="4" t="s">
        <v>5461</v>
      </c>
      <c r="C4515" s="4" t="s">
        <v>5462</v>
      </c>
      <c r="D4515" s="4" t="s">
        <v>6093</v>
      </c>
      <c r="E4515" s="4" t="s">
        <v>6094</v>
      </c>
      <c r="F4515" s="4" t="s">
        <v>6095</v>
      </c>
      <c r="G4515" s="4" t="s">
        <v>3048</v>
      </c>
      <c r="H4515" s="4" t="s">
        <v>210</v>
      </c>
      <c r="I4515" s="4" t="s">
        <v>210</v>
      </c>
      <c r="J4515" s="4" t="s">
        <v>3048</v>
      </c>
      <c r="K4515" s="4" t="s">
        <v>5499</v>
      </c>
      <c r="L4515" s="4" t="s">
        <v>2698</v>
      </c>
      <c r="M4515" s="5">
        <v>44593</v>
      </c>
      <c r="N4515" s="6">
        <v>4284</v>
      </c>
      <c r="O4515" s="4">
        <f t="shared" si="140"/>
        <v>1</v>
      </c>
      <c r="P4515" s="4" t="str">
        <f t="shared" si="141"/>
        <v>2022-02</v>
      </c>
    </row>
    <row r="4516" spans="1:16" ht="12.75" x14ac:dyDescent="0.2">
      <c r="A4516" s="4" t="s">
        <v>1050</v>
      </c>
      <c r="B4516" s="4" t="s">
        <v>5461</v>
      </c>
      <c r="C4516" s="4" t="s">
        <v>5462</v>
      </c>
      <c r="D4516" s="4" t="s">
        <v>6132</v>
      </c>
      <c r="E4516" s="4" t="s">
        <v>6149</v>
      </c>
      <c r="F4516" s="4" t="s">
        <v>6150</v>
      </c>
      <c r="G4516" s="4" t="s">
        <v>6151</v>
      </c>
      <c r="H4516" s="4" t="s">
        <v>20</v>
      </c>
      <c r="I4516" s="4" t="s">
        <v>21</v>
      </c>
      <c r="J4516" s="4" t="s">
        <v>39</v>
      </c>
      <c r="K4516" s="4" t="s">
        <v>5499</v>
      </c>
      <c r="L4516" s="4" t="s">
        <v>5467</v>
      </c>
      <c r="M4516" s="5">
        <v>44593</v>
      </c>
      <c r="N4516" s="6">
        <v>5670</v>
      </c>
      <c r="O4516" s="4">
        <f t="shared" si="140"/>
        <v>1</v>
      </c>
      <c r="P4516" s="4" t="str">
        <f t="shared" si="141"/>
        <v>2022-02</v>
      </c>
    </row>
    <row r="4517" spans="1:16" ht="12.75" x14ac:dyDescent="0.2">
      <c r="A4517" s="4" t="s">
        <v>1050</v>
      </c>
      <c r="B4517" s="4" t="s">
        <v>5461</v>
      </c>
      <c r="C4517" s="4" t="s">
        <v>5462</v>
      </c>
      <c r="D4517" s="4" t="s">
        <v>6262</v>
      </c>
      <c r="E4517" s="4" t="s">
        <v>6263</v>
      </c>
      <c r="F4517" s="4" t="s">
        <v>6264</v>
      </c>
      <c r="G4517" s="4" t="s">
        <v>6265</v>
      </c>
      <c r="H4517" s="4" t="s">
        <v>20</v>
      </c>
      <c r="I4517" s="4" t="s">
        <v>21</v>
      </c>
      <c r="J4517" s="4" t="s">
        <v>39</v>
      </c>
      <c r="K4517" s="4" t="s">
        <v>5515</v>
      </c>
      <c r="L4517" s="4" t="s">
        <v>5516</v>
      </c>
      <c r="M4517" s="5">
        <v>44593</v>
      </c>
      <c r="N4517" s="6">
        <v>9835</v>
      </c>
      <c r="O4517" s="4">
        <f t="shared" si="140"/>
        <v>1</v>
      </c>
      <c r="P4517" s="4" t="str">
        <f t="shared" si="141"/>
        <v>2022-02</v>
      </c>
    </row>
    <row r="4518" spans="1:16" ht="12.75" x14ac:dyDescent="0.2">
      <c r="A4518" s="4" t="s">
        <v>1050</v>
      </c>
      <c r="B4518" s="4" t="s">
        <v>5461</v>
      </c>
      <c r="C4518" s="4" t="s">
        <v>5462</v>
      </c>
      <c r="D4518" s="4" t="s">
        <v>6271</v>
      </c>
      <c r="E4518" s="4" t="s">
        <v>6272</v>
      </c>
      <c r="F4518" s="4" t="s">
        <v>6273</v>
      </c>
      <c r="G4518" s="4" t="s">
        <v>6275</v>
      </c>
      <c r="H4518" s="4" t="s">
        <v>210</v>
      </c>
      <c r="I4518" s="4" t="s">
        <v>343</v>
      </c>
      <c r="J4518" s="4" t="s">
        <v>39</v>
      </c>
      <c r="K4518" s="4" t="s">
        <v>5612</v>
      </c>
      <c r="L4518" s="4" t="s">
        <v>5516</v>
      </c>
      <c r="M4518" s="5">
        <v>44593</v>
      </c>
      <c r="N4518" s="6">
        <v>2990</v>
      </c>
      <c r="O4518" s="4">
        <f t="shared" si="140"/>
        <v>1</v>
      </c>
      <c r="P4518" s="4" t="str">
        <f t="shared" si="141"/>
        <v>2022-02</v>
      </c>
    </row>
    <row r="4519" spans="1:16" ht="12.75" x14ac:dyDescent="0.2">
      <c r="A4519" s="4" t="s">
        <v>14</v>
      </c>
      <c r="B4519" s="4" t="s">
        <v>7127</v>
      </c>
      <c r="C4519" s="4" t="s">
        <v>7128</v>
      </c>
      <c r="D4519" s="4" t="s">
        <v>25</v>
      </c>
      <c r="E4519" s="4" t="s">
        <v>7178</v>
      </c>
      <c r="F4519" s="4" t="s">
        <v>7179</v>
      </c>
      <c r="G4519" s="4" t="s">
        <v>7321</v>
      </c>
      <c r="H4519" s="4" t="s">
        <v>20</v>
      </c>
      <c r="I4519" s="4" t="s">
        <v>29</v>
      </c>
      <c r="J4519" s="4" t="s">
        <v>22</v>
      </c>
      <c r="K4519" s="4" t="s">
        <v>7144</v>
      </c>
      <c r="L4519" s="4" t="s">
        <v>7137</v>
      </c>
      <c r="M4519" s="5">
        <v>44593</v>
      </c>
      <c r="N4519" s="6">
        <v>2343</v>
      </c>
      <c r="O4519" s="4">
        <f t="shared" si="140"/>
        <v>1</v>
      </c>
      <c r="P4519" s="4" t="str">
        <f t="shared" si="141"/>
        <v>2022-02</v>
      </c>
    </row>
    <row r="4520" spans="1:16" ht="12.75" x14ac:dyDescent="0.2">
      <c r="A4520" s="4" t="s">
        <v>14</v>
      </c>
      <c r="B4520" s="4" t="s">
        <v>7127</v>
      </c>
      <c r="C4520" s="4" t="s">
        <v>7128</v>
      </c>
      <c r="D4520" s="4" t="s">
        <v>25</v>
      </c>
      <c r="E4520" s="4" t="s">
        <v>7349</v>
      </c>
      <c r="F4520" s="4" t="s">
        <v>7350</v>
      </c>
      <c r="G4520" s="4" t="s">
        <v>7351</v>
      </c>
      <c r="H4520" s="4" t="s">
        <v>20</v>
      </c>
      <c r="I4520" s="4" t="s">
        <v>29</v>
      </c>
      <c r="J4520" s="4" t="s">
        <v>39</v>
      </c>
      <c r="K4520" s="4" t="s">
        <v>7144</v>
      </c>
      <c r="L4520" s="4" t="s">
        <v>7137</v>
      </c>
      <c r="M4520" s="5">
        <v>44593</v>
      </c>
      <c r="N4520" s="6">
        <v>7907</v>
      </c>
      <c r="O4520" s="4">
        <f t="shared" si="140"/>
        <v>1</v>
      </c>
      <c r="P4520" s="4" t="str">
        <f t="shared" si="141"/>
        <v>2022-02</v>
      </c>
    </row>
    <row r="4521" spans="1:16" ht="12.75" x14ac:dyDescent="0.2">
      <c r="A4521" s="4" t="s">
        <v>14</v>
      </c>
      <c r="B4521" s="4" t="s">
        <v>7654</v>
      </c>
      <c r="C4521" s="4" t="s">
        <v>8288</v>
      </c>
      <c r="D4521" s="4" t="s">
        <v>25</v>
      </c>
      <c r="E4521" s="4" t="s">
        <v>8356</v>
      </c>
      <c r="F4521" s="4" t="s">
        <v>8357</v>
      </c>
      <c r="G4521" s="4" t="s">
        <v>8359</v>
      </c>
      <c r="H4521" s="4" t="s">
        <v>210</v>
      </c>
      <c r="I4521" s="4" t="s">
        <v>210</v>
      </c>
      <c r="J4521" s="4" t="s">
        <v>226</v>
      </c>
      <c r="K4521" s="4" t="s">
        <v>8292</v>
      </c>
      <c r="L4521" s="4" t="s">
        <v>7689</v>
      </c>
      <c r="M4521" s="5">
        <v>44593</v>
      </c>
      <c r="N4521" s="6">
        <v>4013</v>
      </c>
      <c r="O4521" s="4">
        <f t="shared" si="140"/>
        <v>1</v>
      </c>
      <c r="P4521" s="4" t="str">
        <f t="shared" si="141"/>
        <v>2022-02</v>
      </c>
    </row>
    <row r="4522" spans="1:16" ht="12.75" x14ac:dyDescent="0.2">
      <c r="A4522" s="4" t="s">
        <v>14</v>
      </c>
      <c r="B4522" s="4" t="s">
        <v>7654</v>
      </c>
      <c r="C4522" s="4" t="s">
        <v>8288</v>
      </c>
      <c r="D4522" s="4" t="s">
        <v>8423</v>
      </c>
      <c r="E4522" s="4" t="s">
        <v>8424</v>
      </c>
      <c r="F4522" s="4" t="s">
        <v>8425</v>
      </c>
      <c r="G4522" s="4" t="s">
        <v>8427</v>
      </c>
      <c r="H4522" s="4" t="s">
        <v>20</v>
      </c>
      <c r="I4522" s="4" t="s">
        <v>21</v>
      </c>
      <c r="J4522" s="4" t="s">
        <v>22</v>
      </c>
      <c r="K4522" s="4" t="s">
        <v>8306</v>
      </c>
      <c r="L4522" s="4" t="s">
        <v>8112</v>
      </c>
      <c r="M4522" s="5">
        <v>44593</v>
      </c>
      <c r="N4522" s="6">
        <v>888</v>
      </c>
      <c r="O4522" s="4">
        <f t="shared" si="140"/>
        <v>1</v>
      </c>
      <c r="P4522" s="4" t="str">
        <f t="shared" si="141"/>
        <v>2022-02</v>
      </c>
    </row>
    <row r="4523" spans="1:16" ht="12.75" x14ac:dyDescent="0.2">
      <c r="A4523" s="4" t="s">
        <v>3048</v>
      </c>
      <c r="B4523" s="4" t="s">
        <v>9902</v>
      </c>
      <c r="C4523" s="4" t="s">
        <v>10147</v>
      </c>
      <c r="D4523" s="4" t="s">
        <v>10186</v>
      </c>
      <c r="E4523" s="4" t="s">
        <v>10210</v>
      </c>
      <c r="F4523" s="4" t="s">
        <v>10211</v>
      </c>
      <c r="G4523" s="4" t="s">
        <v>10212</v>
      </c>
      <c r="H4523" s="4" t="s">
        <v>210</v>
      </c>
      <c r="I4523" s="4" t="s">
        <v>343</v>
      </c>
      <c r="J4523" s="4" t="s">
        <v>22</v>
      </c>
      <c r="K4523" s="4" t="s">
        <v>10151</v>
      </c>
      <c r="L4523" s="4" t="s">
        <v>10191</v>
      </c>
      <c r="M4523" s="5">
        <v>44593</v>
      </c>
      <c r="N4523" s="6">
        <v>8079</v>
      </c>
      <c r="O4523" s="4">
        <f t="shared" si="140"/>
        <v>1</v>
      </c>
      <c r="P4523" s="4" t="str">
        <f t="shared" si="141"/>
        <v>2022-02</v>
      </c>
    </row>
    <row r="4524" spans="1:16" ht="12.75" x14ac:dyDescent="0.2">
      <c r="A4524" s="4" t="s">
        <v>1050</v>
      </c>
      <c r="B4524" s="4" t="s">
        <v>1051</v>
      </c>
      <c r="C4524" s="4" t="s">
        <v>1052</v>
      </c>
      <c r="D4524" s="4" t="s">
        <v>25</v>
      </c>
      <c r="E4524" s="4" t="s">
        <v>1181</v>
      </c>
      <c r="F4524" s="4" t="s">
        <v>1182</v>
      </c>
      <c r="G4524" s="4" t="s">
        <v>3048</v>
      </c>
      <c r="H4524" s="4" t="s">
        <v>210</v>
      </c>
      <c r="I4524" s="4" t="s">
        <v>210</v>
      </c>
      <c r="J4524" s="4" t="s">
        <v>3048</v>
      </c>
      <c r="K4524" s="4" t="s">
        <v>1064</v>
      </c>
      <c r="L4524" s="4" t="s">
        <v>1183</v>
      </c>
      <c r="M4524" s="5">
        <v>44594</v>
      </c>
      <c r="N4524" s="6">
        <v>6581</v>
      </c>
      <c r="O4524" s="4">
        <f t="shared" si="140"/>
        <v>2</v>
      </c>
      <c r="P4524" s="4" t="str">
        <f t="shared" si="141"/>
        <v>2022-02</v>
      </c>
    </row>
    <row r="4525" spans="1:16" ht="12.75" x14ac:dyDescent="0.2">
      <c r="A4525" s="4" t="s">
        <v>1050</v>
      </c>
      <c r="B4525" s="4" t="s">
        <v>1051</v>
      </c>
      <c r="C4525" s="4" t="s">
        <v>1999</v>
      </c>
      <c r="D4525" s="4" t="s">
        <v>2072</v>
      </c>
      <c r="E4525" s="4" t="s">
        <v>2028</v>
      </c>
      <c r="F4525" s="4" t="s">
        <v>2029</v>
      </c>
      <c r="G4525" s="4" t="s">
        <v>2030</v>
      </c>
      <c r="H4525" s="4" t="s">
        <v>210</v>
      </c>
      <c r="I4525" s="4" t="s">
        <v>210</v>
      </c>
      <c r="J4525" s="4" t="s">
        <v>877</v>
      </c>
      <c r="K4525" s="4" t="s">
        <v>2003</v>
      </c>
      <c r="L4525" s="4" t="s">
        <v>2014</v>
      </c>
      <c r="M4525" s="5">
        <v>44594</v>
      </c>
      <c r="N4525" s="6">
        <v>4263</v>
      </c>
      <c r="O4525" s="4">
        <f t="shared" si="140"/>
        <v>2</v>
      </c>
      <c r="P4525" s="4" t="str">
        <f t="shared" si="141"/>
        <v>2022-02</v>
      </c>
    </row>
    <row r="4526" spans="1:16" ht="12.75" x14ac:dyDescent="0.2">
      <c r="A4526" s="4" t="s">
        <v>3048</v>
      </c>
      <c r="B4526" s="4" t="s">
        <v>3049</v>
      </c>
      <c r="C4526" s="4" t="s">
        <v>3050</v>
      </c>
      <c r="D4526" s="4" t="s">
        <v>3172</v>
      </c>
      <c r="E4526" s="4" t="s">
        <v>3173</v>
      </c>
      <c r="F4526" s="4" t="s">
        <v>3174</v>
      </c>
      <c r="G4526" s="4" t="s">
        <v>3175</v>
      </c>
      <c r="H4526" s="4" t="s">
        <v>20</v>
      </c>
      <c r="I4526" s="4" t="s">
        <v>21</v>
      </c>
      <c r="J4526" s="4" t="s">
        <v>36</v>
      </c>
      <c r="K4526" s="4" t="s">
        <v>3054</v>
      </c>
      <c r="L4526" s="4" t="s">
        <v>3055</v>
      </c>
      <c r="M4526" s="5">
        <v>44594</v>
      </c>
      <c r="N4526" s="6">
        <v>2942</v>
      </c>
      <c r="O4526" s="4">
        <f t="shared" si="140"/>
        <v>2</v>
      </c>
      <c r="P4526" s="4" t="str">
        <f t="shared" si="141"/>
        <v>2022-02</v>
      </c>
    </row>
    <row r="4527" spans="1:16" ht="12.75" x14ac:dyDescent="0.2">
      <c r="A4527" s="4" t="s">
        <v>14</v>
      </c>
      <c r="B4527" s="4" t="s">
        <v>4086</v>
      </c>
      <c r="C4527" s="4" t="s">
        <v>4087</v>
      </c>
      <c r="D4527" s="4" t="s">
        <v>13936</v>
      </c>
      <c r="E4527" s="4" t="s">
        <v>1111</v>
      </c>
      <c r="F4527" s="4" t="s">
        <v>1112</v>
      </c>
      <c r="G4527" s="4" t="s">
        <v>4166</v>
      </c>
      <c r="H4527" s="4" t="s">
        <v>20</v>
      </c>
      <c r="I4527" s="4" t="s">
        <v>21</v>
      </c>
      <c r="J4527" s="4" t="s">
        <v>22</v>
      </c>
      <c r="K4527" s="4" t="s">
        <v>4091</v>
      </c>
      <c r="L4527" s="4" t="s">
        <v>1114</v>
      </c>
      <c r="M4527" s="5">
        <v>44594</v>
      </c>
      <c r="N4527" s="6">
        <v>535</v>
      </c>
      <c r="O4527" s="4">
        <f t="shared" si="140"/>
        <v>2</v>
      </c>
      <c r="P4527" s="4" t="str">
        <f t="shared" si="141"/>
        <v>2022-02</v>
      </c>
    </row>
    <row r="4528" spans="1:16" ht="12.75" x14ac:dyDescent="0.2">
      <c r="A4528" s="4" t="s">
        <v>1050</v>
      </c>
      <c r="B4528" s="4" t="s">
        <v>5461</v>
      </c>
      <c r="C4528" s="4" t="s">
        <v>5462</v>
      </c>
      <c r="D4528" s="4" t="s">
        <v>25</v>
      </c>
      <c r="E4528" s="4" t="s">
        <v>5638</v>
      </c>
      <c r="F4528" s="4" t="s">
        <v>5639</v>
      </c>
      <c r="G4528" s="4" t="s">
        <v>5640</v>
      </c>
      <c r="H4528" s="4" t="s">
        <v>210</v>
      </c>
      <c r="I4528" s="4" t="s">
        <v>210</v>
      </c>
      <c r="J4528" s="4" t="s">
        <v>226</v>
      </c>
      <c r="K4528" s="4" t="s">
        <v>5499</v>
      </c>
      <c r="L4528" s="4" t="s">
        <v>2698</v>
      </c>
      <c r="M4528" s="5">
        <v>44594</v>
      </c>
      <c r="N4528" s="6">
        <v>9415</v>
      </c>
      <c r="O4528" s="4">
        <f t="shared" si="140"/>
        <v>2</v>
      </c>
      <c r="P4528" s="4" t="str">
        <f t="shared" si="141"/>
        <v>2022-02</v>
      </c>
    </row>
    <row r="4529" spans="1:16" ht="12.75" x14ac:dyDescent="0.2">
      <c r="A4529" s="4" t="s">
        <v>14</v>
      </c>
      <c r="B4529" s="4" t="s">
        <v>6544</v>
      </c>
      <c r="C4529" s="4" t="s">
        <v>6545</v>
      </c>
      <c r="D4529" s="4" t="s">
        <v>6712</v>
      </c>
      <c r="E4529" s="4" t="s">
        <v>6713</v>
      </c>
      <c r="F4529" s="4" t="s">
        <v>6714</v>
      </c>
      <c r="G4529" s="4" t="s">
        <v>6736</v>
      </c>
      <c r="H4529" s="4" t="s">
        <v>20</v>
      </c>
      <c r="I4529" s="4" t="s">
        <v>29</v>
      </c>
      <c r="J4529" s="4" t="s">
        <v>36</v>
      </c>
      <c r="K4529" s="4" t="s">
        <v>6553</v>
      </c>
      <c r="L4529" s="4" t="s">
        <v>6596</v>
      </c>
      <c r="M4529" s="5">
        <v>44594</v>
      </c>
      <c r="N4529" s="6">
        <v>6218</v>
      </c>
      <c r="O4529" s="4">
        <f t="shared" si="140"/>
        <v>2</v>
      </c>
      <c r="P4529" s="4" t="str">
        <f t="shared" si="141"/>
        <v>2022-02</v>
      </c>
    </row>
    <row r="4530" spans="1:16" ht="12.75" x14ac:dyDescent="0.2">
      <c r="A4530" s="4" t="s">
        <v>14</v>
      </c>
      <c r="B4530" s="4" t="s">
        <v>7127</v>
      </c>
      <c r="C4530" s="4" t="s">
        <v>7128</v>
      </c>
      <c r="D4530" s="4" t="s">
        <v>13936</v>
      </c>
      <c r="E4530" s="4" t="s">
        <v>7141</v>
      </c>
      <c r="F4530" s="4" t="s">
        <v>7142</v>
      </c>
      <c r="G4530" s="4" t="s">
        <v>7143</v>
      </c>
      <c r="H4530" s="4" t="s">
        <v>20</v>
      </c>
      <c r="I4530" s="4" t="s">
        <v>21</v>
      </c>
      <c r="J4530" s="4" t="s">
        <v>36</v>
      </c>
      <c r="K4530" s="4" t="s">
        <v>7144</v>
      </c>
      <c r="L4530" s="4" t="s">
        <v>7137</v>
      </c>
      <c r="M4530" s="5">
        <v>44594</v>
      </c>
      <c r="N4530" s="6">
        <v>5946</v>
      </c>
      <c r="O4530" s="4">
        <f t="shared" si="140"/>
        <v>2</v>
      </c>
      <c r="P4530" s="4" t="str">
        <f t="shared" si="141"/>
        <v>2022-02</v>
      </c>
    </row>
    <row r="4531" spans="1:16" ht="12.75" x14ac:dyDescent="0.2">
      <c r="A4531" s="4" t="s">
        <v>14</v>
      </c>
      <c r="B4531" s="4" t="s">
        <v>7654</v>
      </c>
      <c r="C4531" s="4" t="s">
        <v>7655</v>
      </c>
      <c r="D4531" s="4" t="s">
        <v>13936</v>
      </c>
      <c r="E4531" s="4" t="s">
        <v>7656</v>
      </c>
      <c r="F4531" s="4" t="s">
        <v>7657</v>
      </c>
      <c r="G4531" s="4" t="s">
        <v>7660</v>
      </c>
      <c r="H4531" s="4" t="s">
        <v>20</v>
      </c>
      <c r="I4531" s="4" t="s">
        <v>21</v>
      </c>
      <c r="J4531" s="4" t="s">
        <v>22</v>
      </c>
      <c r="K4531" s="4" t="s">
        <v>7659</v>
      </c>
      <c r="L4531" s="4" t="s">
        <v>30</v>
      </c>
      <c r="M4531" s="5">
        <v>44594</v>
      </c>
      <c r="N4531" s="6">
        <v>6182</v>
      </c>
      <c r="O4531" s="4">
        <f t="shared" si="140"/>
        <v>2</v>
      </c>
      <c r="P4531" s="4" t="str">
        <f t="shared" si="141"/>
        <v>2022-02</v>
      </c>
    </row>
    <row r="4532" spans="1:16" ht="12.75" x14ac:dyDescent="0.2">
      <c r="A4532" s="4" t="s">
        <v>14</v>
      </c>
      <c r="B4532" s="4" t="s">
        <v>7654</v>
      </c>
      <c r="C4532" s="4" t="s">
        <v>8288</v>
      </c>
      <c r="D4532" s="4" t="s">
        <v>8700</v>
      </c>
      <c r="E4532" s="4" t="s">
        <v>8744</v>
      </c>
      <c r="F4532" s="4" t="s">
        <v>8745</v>
      </c>
      <c r="G4532" s="4" t="s">
        <v>8748</v>
      </c>
      <c r="H4532" s="4" t="s">
        <v>210</v>
      </c>
      <c r="I4532" s="4" t="s">
        <v>210</v>
      </c>
      <c r="J4532" s="4" t="s">
        <v>877</v>
      </c>
      <c r="K4532" s="4" t="s">
        <v>8297</v>
      </c>
      <c r="L4532" s="4" t="s">
        <v>8301</v>
      </c>
      <c r="M4532" s="5">
        <v>44594</v>
      </c>
      <c r="N4532" s="6">
        <v>1266</v>
      </c>
      <c r="O4532" s="4">
        <f t="shared" si="140"/>
        <v>2</v>
      </c>
      <c r="P4532" s="4" t="str">
        <f t="shared" si="141"/>
        <v>2022-02</v>
      </c>
    </row>
    <row r="4533" spans="1:16" ht="12.75" x14ac:dyDescent="0.2">
      <c r="A4533" s="4" t="s">
        <v>14</v>
      </c>
      <c r="B4533" s="4" t="s">
        <v>7654</v>
      </c>
      <c r="C4533" s="4" t="s">
        <v>9450</v>
      </c>
      <c r="D4533" s="4" t="s">
        <v>9549</v>
      </c>
      <c r="E4533" s="4" t="s">
        <v>9554</v>
      </c>
      <c r="F4533" s="4" t="s">
        <v>9555</v>
      </c>
      <c r="G4533" s="4" t="s">
        <v>9556</v>
      </c>
      <c r="H4533" s="4" t="s">
        <v>210</v>
      </c>
      <c r="I4533" s="4" t="s">
        <v>210</v>
      </c>
      <c r="J4533" s="4" t="s">
        <v>226</v>
      </c>
      <c r="K4533" s="4" t="s">
        <v>7893</v>
      </c>
      <c r="L4533" s="4" t="s">
        <v>9145</v>
      </c>
      <c r="M4533" s="5">
        <v>44594</v>
      </c>
      <c r="N4533" s="6">
        <v>9516</v>
      </c>
      <c r="O4533" s="4">
        <f t="shared" si="140"/>
        <v>2</v>
      </c>
      <c r="P4533" s="4" t="str">
        <f t="shared" si="141"/>
        <v>2022-02</v>
      </c>
    </row>
    <row r="4534" spans="1:16" ht="12.75" x14ac:dyDescent="0.2">
      <c r="A4534" s="4" t="s">
        <v>14</v>
      </c>
      <c r="B4534" s="4" t="s">
        <v>7654</v>
      </c>
      <c r="C4534" s="4" t="s">
        <v>9693</v>
      </c>
      <c r="D4534" s="4" t="s">
        <v>8144</v>
      </c>
      <c r="E4534" s="4" t="s">
        <v>8145</v>
      </c>
      <c r="F4534" s="4" t="s">
        <v>8146</v>
      </c>
      <c r="G4534" s="4" t="s">
        <v>9766</v>
      </c>
      <c r="H4534" s="4" t="s">
        <v>210</v>
      </c>
      <c r="I4534" s="4" t="s">
        <v>343</v>
      </c>
      <c r="J4534" s="4" t="s">
        <v>36</v>
      </c>
      <c r="K4534" s="4" t="s">
        <v>9697</v>
      </c>
      <c r="L4534" s="4" t="s">
        <v>721</v>
      </c>
      <c r="M4534" s="5">
        <v>44594</v>
      </c>
      <c r="N4534" s="6">
        <v>8087</v>
      </c>
      <c r="O4534" s="4">
        <f t="shared" si="140"/>
        <v>2</v>
      </c>
      <c r="P4534" s="4" t="str">
        <f t="shared" si="141"/>
        <v>2022-02</v>
      </c>
    </row>
    <row r="4535" spans="1:16" ht="12.75" x14ac:dyDescent="0.2">
      <c r="A4535" s="4" t="s">
        <v>3048</v>
      </c>
      <c r="B4535" s="4" t="s">
        <v>10496</v>
      </c>
      <c r="C4535" s="4" t="s">
        <v>10497</v>
      </c>
      <c r="D4535" s="4" t="s">
        <v>13936</v>
      </c>
      <c r="E4535" s="4" t="s">
        <v>10542</v>
      </c>
      <c r="F4535" s="4" t="s">
        <v>10543</v>
      </c>
      <c r="G4535" s="4" t="s">
        <v>10544</v>
      </c>
      <c r="H4535" s="4" t="s">
        <v>20</v>
      </c>
      <c r="I4535" s="4" t="s">
        <v>21</v>
      </c>
      <c r="J4535" s="4" t="s">
        <v>39</v>
      </c>
      <c r="K4535" s="4" t="s">
        <v>10501</v>
      </c>
      <c r="L4535" s="4" t="s">
        <v>10545</v>
      </c>
      <c r="M4535" s="5">
        <v>44594</v>
      </c>
      <c r="N4535" s="6">
        <v>7237</v>
      </c>
      <c r="O4535" s="4">
        <f t="shared" si="140"/>
        <v>2</v>
      </c>
      <c r="P4535" s="4" t="str">
        <f t="shared" si="141"/>
        <v>2022-02</v>
      </c>
    </row>
    <row r="4536" spans="1:16" ht="12.75" x14ac:dyDescent="0.2">
      <c r="A4536" s="4" t="s">
        <v>3048</v>
      </c>
      <c r="B4536" s="4" t="s">
        <v>12289</v>
      </c>
      <c r="C4536" s="4" t="s">
        <v>12643</v>
      </c>
      <c r="D4536" s="4" t="s">
        <v>12837</v>
      </c>
      <c r="E4536" s="4" t="s">
        <v>12838</v>
      </c>
      <c r="F4536" s="4" t="s">
        <v>12839</v>
      </c>
      <c r="G4536" s="4" t="s">
        <v>12840</v>
      </c>
      <c r="H4536" s="4" t="s">
        <v>20</v>
      </c>
      <c r="I4536" s="4" t="s">
        <v>21</v>
      </c>
      <c r="J4536" s="4" t="s">
        <v>39</v>
      </c>
      <c r="K4536" s="4" t="s">
        <v>12653</v>
      </c>
      <c r="L4536" s="4" t="s">
        <v>9914</v>
      </c>
      <c r="M4536" s="5">
        <v>44594</v>
      </c>
      <c r="N4536" s="6">
        <v>3769</v>
      </c>
      <c r="O4536" s="4">
        <f t="shared" si="140"/>
        <v>2</v>
      </c>
      <c r="P4536" s="4" t="str">
        <f t="shared" si="141"/>
        <v>2022-02</v>
      </c>
    </row>
    <row r="4537" spans="1:16" ht="12.75" x14ac:dyDescent="0.2">
      <c r="A4537" s="4" t="s">
        <v>3048</v>
      </c>
      <c r="B4537" s="4" t="s">
        <v>12289</v>
      </c>
      <c r="C4537" s="4" t="s">
        <v>12841</v>
      </c>
      <c r="D4537" s="4" t="s">
        <v>13936</v>
      </c>
      <c r="E4537" s="4" t="s">
        <v>12854</v>
      </c>
      <c r="F4537" s="4" t="s">
        <v>12855</v>
      </c>
      <c r="G4537" s="4" t="s">
        <v>12860</v>
      </c>
      <c r="H4537" s="4" t="s">
        <v>20</v>
      </c>
      <c r="I4537" s="4" t="s">
        <v>21</v>
      </c>
      <c r="J4537" s="4" t="s">
        <v>22</v>
      </c>
      <c r="K4537" s="4" t="s">
        <v>12857</v>
      </c>
      <c r="L4537" s="4" t="s">
        <v>10345</v>
      </c>
      <c r="M4537" s="5">
        <v>44594</v>
      </c>
      <c r="N4537" s="6">
        <v>252</v>
      </c>
      <c r="O4537" s="4">
        <f t="shared" si="140"/>
        <v>2</v>
      </c>
      <c r="P4537" s="4" t="str">
        <f t="shared" si="141"/>
        <v>2022-02</v>
      </c>
    </row>
    <row r="4538" spans="1:16" ht="12.75" x14ac:dyDescent="0.2">
      <c r="A4538" s="4" t="s">
        <v>1050</v>
      </c>
      <c r="B4538" s="4" t="s">
        <v>1051</v>
      </c>
      <c r="C4538" s="4" t="s">
        <v>1052</v>
      </c>
      <c r="D4538" s="4" t="s">
        <v>25</v>
      </c>
      <c r="E4538" s="4" t="s">
        <v>1282</v>
      </c>
      <c r="F4538" s="4" t="s">
        <v>1283</v>
      </c>
      <c r="G4538" s="4" t="s">
        <v>1285</v>
      </c>
      <c r="H4538" s="4" t="s">
        <v>210</v>
      </c>
      <c r="I4538" s="4" t="s">
        <v>210</v>
      </c>
      <c r="J4538" s="4" t="s">
        <v>877</v>
      </c>
      <c r="K4538" s="4" t="s">
        <v>1272</v>
      </c>
      <c r="L4538" s="4" t="s">
        <v>1190</v>
      </c>
      <c r="M4538" s="5">
        <v>44595</v>
      </c>
      <c r="N4538" s="6">
        <v>1163</v>
      </c>
      <c r="O4538" s="4">
        <f t="shared" si="140"/>
        <v>3</v>
      </c>
      <c r="P4538" s="4" t="str">
        <f t="shared" si="141"/>
        <v>2022-02</v>
      </c>
    </row>
    <row r="4539" spans="1:16" ht="12.75" x14ac:dyDescent="0.2">
      <c r="A4539" s="4" t="s">
        <v>1050</v>
      </c>
      <c r="B4539" s="4" t="s">
        <v>1051</v>
      </c>
      <c r="C4539" s="4" t="s">
        <v>1052</v>
      </c>
      <c r="D4539" s="4" t="s">
        <v>1559</v>
      </c>
      <c r="E4539" s="4" t="s">
        <v>1385</v>
      </c>
      <c r="F4539" s="4" t="s">
        <v>1386</v>
      </c>
      <c r="G4539" s="4" t="s">
        <v>1570</v>
      </c>
      <c r="H4539" s="4" t="s">
        <v>20</v>
      </c>
      <c r="I4539" s="4" t="s">
        <v>21</v>
      </c>
      <c r="J4539" s="4" t="s">
        <v>36</v>
      </c>
      <c r="K4539" s="4" t="s">
        <v>1272</v>
      </c>
      <c r="L4539" s="4" t="s">
        <v>1563</v>
      </c>
      <c r="M4539" s="5">
        <v>44595</v>
      </c>
      <c r="N4539" s="6">
        <v>6228</v>
      </c>
      <c r="O4539" s="4">
        <f t="shared" si="140"/>
        <v>3</v>
      </c>
      <c r="P4539" s="4" t="str">
        <f t="shared" si="141"/>
        <v>2022-02</v>
      </c>
    </row>
    <row r="4540" spans="1:16" ht="12.75" x14ac:dyDescent="0.2">
      <c r="A4540" s="4" t="s">
        <v>14</v>
      </c>
      <c r="B4540" s="4" t="s">
        <v>3761</v>
      </c>
      <c r="C4540" s="4" t="s">
        <v>3762</v>
      </c>
      <c r="D4540" s="4" t="s">
        <v>3878</v>
      </c>
      <c r="E4540" s="4" t="s">
        <v>3883</v>
      </c>
      <c r="F4540" s="4" t="s">
        <v>3048</v>
      </c>
      <c r="G4540" s="4" t="s">
        <v>3048</v>
      </c>
      <c r="H4540" s="4" t="s">
        <v>210</v>
      </c>
      <c r="I4540" s="4" t="s">
        <v>210</v>
      </c>
      <c r="J4540" s="4" t="s">
        <v>3048</v>
      </c>
      <c r="K4540" s="4" t="s">
        <v>3771</v>
      </c>
      <c r="L4540" s="4" t="s">
        <v>3802</v>
      </c>
      <c r="M4540" s="5">
        <v>44595</v>
      </c>
      <c r="N4540" s="6">
        <v>1810</v>
      </c>
      <c r="O4540" s="4">
        <f t="shared" si="140"/>
        <v>3</v>
      </c>
      <c r="P4540" s="4" t="str">
        <f t="shared" si="141"/>
        <v>2022-02</v>
      </c>
    </row>
    <row r="4541" spans="1:16" ht="12.75" x14ac:dyDescent="0.2">
      <c r="A4541" s="4" t="s">
        <v>1050</v>
      </c>
      <c r="B4541" s="4" t="s">
        <v>5461</v>
      </c>
      <c r="C4541" s="4" t="s">
        <v>5462</v>
      </c>
      <c r="D4541" s="4" t="s">
        <v>13936</v>
      </c>
      <c r="E4541" s="4" t="s">
        <v>5478</v>
      </c>
      <c r="F4541" s="4" t="s">
        <v>5479</v>
      </c>
      <c r="G4541" s="4" t="s">
        <v>5483</v>
      </c>
      <c r="H4541" s="4" t="s">
        <v>20</v>
      </c>
      <c r="I4541" s="4" t="s">
        <v>21</v>
      </c>
      <c r="J4541" s="4" t="s">
        <v>22</v>
      </c>
      <c r="K4541" s="4" t="s">
        <v>5466</v>
      </c>
      <c r="L4541" s="4" t="s">
        <v>5481</v>
      </c>
      <c r="M4541" s="5">
        <v>44595</v>
      </c>
      <c r="N4541" s="6">
        <v>5028</v>
      </c>
      <c r="O4541" s="4">
        <f t="shared" si="140"/>
        <v>3</v>
      </c>
      <c r="P4541" s="4" t="str">
        <f t="shared" si="141"/>
        <v>2022-02</v>
      </c>
    </row>
    <row r="4542" spans="1:16" ht="12.75" x14ac:dyDescent="0.2">
      <c r="A4542" s="4" t="s">
        <v>1050</v>
      </c>
      <c r="B4542" s="4" t="s">
        <v>5461</v>
      </c>
      <c r="C4542" s="4" t="s">
        <v>5462</v>
      </c>
      <c r="D4542" s="4" t="s">
        <v>6398</v>
      </c>
      <c r="E4542" s="4" t="s">
        <v>5509</v>
      </c>
      <c r="F4542" s="4" t="s">
        <v>5510</v>
      </c>
      <c r="G4542" s="4" t="s">
        <v>6406</v>
      </c>
      <c r="H4542" s="4" t="s">
        <v>20</v>
      </c>
      <c r="I4542" s="4" t="s">
        <v>21</v>
      </c>
      <c r="J4542" s="4" t="s">
        <v>22</v>
      </c>
      <c r="K4542" s="4" t="s">
        <v>5466</v>
      </c>
      <c r="L4542" s="4" t="s">
        <v>5516</v>
      </c>
      <c r="M4542" s="5">
        <v>44595</v>
      </c>
      <c r="N4542" s="6">
        <v>4668</v>
      </c>
      <c r="O4542" s="4">
        <f t="shared" si="140"/>
        <v>3</v>
      </c>
      <c r="P4542" s="4" t="str">
        <f t="shared" si="141"/>
        <v>2022-02</v>
      </c>
    </row>
    <row r="4543" spans="1:16" ht="12.75" x14ac:dyDescent="0.2">
      <c r="A4543" s="4" t="s">
        <v>14</v>
      </c>
      <c r="B4543" s="4" t="s">
        <v>6544</v>
      </c>
      <c r="C4543" s="4" t="s">
        <v>6545</v>
      </c>
      <c r="D4543" s="4" t="s">
        <v>6905</v>
      </c>
      <c r="E4543" s="4" t="s">
        <v>6581</v>
      </c>
      <c r="F4543" s="4" t="s">
        <v>6582</v>
      </c>
      <c r="G4543" s="4" t="s">
        <v>6917</v>
      </c>
      <c r="H4543" s="4" t="s">
        <v>20</v>
      </c>
      <c r="I4543" s="4" t="s">
        <v>29</v>
      </c>
      <c r="J4543" s="4" t="s">
        <v>22</v>
      </c>
      <c r="K4543" s="4" t="s">
        <v>6553</v>
      </c>
      <c r="L4543" s="4" t="s">
        <v>6596</v>
      </c>
      <c r="M4543" s="5">
        <v>44595</v>
      </c>
      <c r="N4543" s="6">
        <v>1190</v>
      </c>
      <c r="O4543" s="4">
        <f t="shared" si="140"/>
        <v>3</v>
      </c>
      <c r="P4543" s="4" t="str">
        <f t="shared" si="141"/>
        <v>2022-02</v>
      </c>
    </row>
    <row r="4544" spans="1:16" ht="12.75" x14ac:dyDescent="0.2">
      <c r="A4544" s="4" t="s">
        <v>14</v>
      </c>
      <c r="B4544" s="4" t="s">
        <v>6544</v>
      </c>
      <c r="C4544" s="4" t="s">
        <v>6545</v>
      </c>
      <c r="D4544" s="4" t="s">
        <v>7023</v>
      </c>
      <c r="E4544" s="4" t="s">
        <v>7024</v>
      </c>
      <c r="F4544" s="4" t="s">
        <v>7025</v>
      </c>
      <c r="G4544" s="4" t="s">
        <v>7029</v>
      </c>
      <c r="H4544" s="4" t="s">
        <v>20</v>
      </c>
      <c r="I4544" s="4" t="s">
        <v>29</v>
      </c>
      <c r="J4544" s="4" t="s">
        <v>162</v>
      </c>
      <c r="K4544" s="4" t="s">
        <v>6549</v>
      </c>
      <c r="L4544" s="4" t="s">
        <v>6576</v>
      </c>
      <c r="M4544" s="5">
        <v>44595</v>
      </c>
      <c r="N4544" s="6">
        <v>8157</v>
      </c>
      <c r="O4544" s="4">
        <f t="shared" si="140"/>
        <v>3</v>
      </c>
      <c r="P4544" s="4" t="str">
        <f t="shared" si="141"/>
        <v>2022-02</v>
      </c>
    </row>
    <row r="4545" spans="1:16" ht="12.75" x14ac:dyDescent="0.2">
      <c r="A4545" s="4" t="s">
        <v>14</v>
      </c>
      <c r="B4545" s="4" t="s">
        <v>7127</v>
      </c>
      <c r="C4545" s="4" t="s">
        <v>7128</v>
      </c>
      <c r="D4545" s="4" t="s">
        <v>7603</v>
      </c>
      <c r="E4545" s="4" t="s">
        <v>7624</v>
      </c>
      <c r="F4545" s="4" t="s">
        <v>7625</v>
      </c>
      <c r="G4545" s="4" t="s">
        <v>3048</v>
      </c>
      <c r="H4545" s="4" t="s">
        <v>210</v>
      </c>
      <c r="I4545" s="4" t="s">
        <v>210</v>
      </c>
      <c r="J4545" s="4" t="s">
        <v>3048</v>
      </c>
      <c r="K4545" s="4" t="s">
        <v>7132</v>
      </c>
      <c r="L4545" s="4" t="s">
        <v>7203</v>
      </c>
      <c r="M4545" s="5">
        <v>44595</v>
      </c>
      <c r="N4545" s="6">
        <v>9579</v>
      </c>
      <c r="O4545" s="4">
        <f t="shared" si="140"/>
        <v>3</v>
      </c>
      <c r="P4545" s="4" t="str">
        <f t="shared" si="141"/>
        <v>2022-02</v>
      </c>
    </row>
    <row r="4546" spans="1:16" ht="12.75" x14ac:dyDescent="0.2">
      <c r="A4546" s="4" t="s">
        <v>14</v>
      </c>
      <c r="B4546" s="4" t="s">
        <v>7654</v>
      </c>
      <c r="C4546" s="4" t="s">
        <v>7655</v>
      </c>
      <c r="D4546" s="4" t="s">
        <v>25</v>
      </c>
      <c r="E4546" s="4" t="s">
        <v>7735</v>
      </c>
      <c r="F4546" s="4" t="s">
        <v>7736</v>
      </c>
      <c r="G4546" s="4" t="s">
        <v>7737</v>
      </c>
      <c r="H4546" s="4" t="s">
        <v>210</v>
      </c>
      <c r="I4546" s="4" t="s">
        <v>210</v>
      </c>
      <c r="J4546" s="4" t="s">
        <v>226</v>
      </c>
      <c r="K4546" s="4" t="s">
        <v>7659</v>
      </c>
      <c r="L4546" s="4" t="s">
        <v>538</v>
      </c>
      <c r="M4546" s="5">
        <v>44595</v>
      </c>
      <c r="N4546" s="6">
        <v>603</v>
      </c>
      <c r="O4546" s="4">
        <f t="shared" ref="O4546:O4609" si="142">DAY(M4546)</f>
        <v>3</v>
      </c>
      <c r="P4546" s="4" t="str">
        <f t="shared" ref="P4546:P4609" si="143">TEXT(M4546,"YYYY-MM")</f>
        <v>2022-02</v>
      </c>
    </row>
    <row r="4547" spans="1:16" ht="12.75" x14ac:dyDescent="0.2">
      <c r="A4547" s="4" t="s">
        <v>14</v>
      </c>
      <c r="B4547" s="4" t="s">
        <v>15</v>
      </c>
      <c r="C4547" s="4" t="s">
        <v>504</v>
      </c>
      <c r="D4547" s="4" t="s">
        <v>13936</v>
      </c>
      <c r="E4547" s="4" t="s">
        <v>594</v>
      </c>
      <c r="F4547" s="4" t="s">
        <v>595</v>
      </c>
      <c r="G4547" s="4" t="s">
        <v>596</v>
      </c>
      <c r="H4547" s="4" t="s">
        <v>20</v>
      </c>
      <c r="I4547" s="4" t="s">
        <v>21</v>
      </c>
      <c r="J4547" s="4" t="s">
        <v>39</v>
      </c>
      <c r="K4547" s="4" t="s">
        <v>508</v>
      </c>
      <c r="L4547" s="4" t="s">
        <v>73</v>
      </c>
      <c r="M4547" s="5">
        <v>44596</v>
      </c>
      <c r="N4547" s="6">
        <v>9455</v>
      </c>
      <c r="O4547" s="4">
        <f t="shared" si="142"/>
        <v>4</v>
      </c>
      <c r="P4547" s="4" t="str">
        <f t="shared" si="143"/>
        <v>2022-02</v>
      </c>
    </row>
    <row r="4548" spans="1:16" ht="12.75" x14ac:dyDescent="0.2">
      <c r="A4548" s="4" t="s">
        <v>1050</v>
      </c>
      <c r="B4548" s="4" t="s">
        <v>1051</v>
      </c>
      <c r="C4548" s="4" t="s">
        <v>2556</v>
      </c>
      <c r="D4548" s="4" t="s">
        <v>2755</v>
      </c>
      <c r="E4548" s="4" t="s">
        <v>2777</v>
      </c>
      <c r="F4548" s="4" t="s">
        <v>2778</v>
      </c>
      <c r="G4548" s="4" t="s">
        <v>2797</v>
      </c>
      <c r="H4548" s="4" t="s">
        <v>20</v>
      </c>
      <c r="I4548" s="4" t="s">
        <v>29</v>
      </c>
      <c r="J4548" s="4" t="s">
        <v>22</v>
      </c>
      <c r="K4548" s="4" t="s">
        <v>2565</v>
      </c>
      <c r="L4548" s="4" t="s">
        <v>2373</v>
      </c>
      <c r="M4548" s="5">
        <v>44596</v>
      </c>
      <c r="N4548" s="6">
        <v>4307</v>
      </c>
      <c r="O4548" s="4">
        <f t="shared" si="142"/>
        <v>4</v>
      </c>
      <c r="P4548" s="4" t="str">
        <f t="shared" si="143"/>
        <v>2022-02</v>
      </c>
    </row>
    <row r="4549" spans="1:16" ht="12.75" x14ac:dyDescent="0.2">
      <c r="A4549" s="4" t="s">
        <v>3048</v>
      </c>
      <c r="B4549" s="4" t="s">
        <v>3049</v>
      </c>
      <c r="C4549" s="4" t="s">
        <v>3522</v>
      </c>
      <c r="D4549" s="4" t="s">
        <v>3696</v>
      </c>
      <c r="E4549" s="4" t="s">
        <v>3589</v>
      </c>
      <c r="F4549" s="4" t="s">
        <v>3590</v>
      </c>
      <c r="G4549" s="4" t="s">
        <v>3714</v>
      </c>
      <c r="H4549" s="4" t="s">
        <v>20</v>
      </c>
      <c r="I4549" s="4" t="s">
        <v>21</v>
      </c>
      <c r="J4549" s="4" t="s">
        <v>36</v>
      </c>
      <c r="K4549" s="4" t="s">
        <v>3524</v>
      </c>
      <c r="L4549" s="4" t="s">
        <v>3136</v>
      </c>
      <c r="M4549" s="5">
        <v>44596</v>
      </c>
      <c r="N4549" s="6">
        <v>635</v>
      </c>
      <c r="O4549" s="4">
        <f t="shared" si="142"/>
        <v>4</v>
      </c>
      <c r="P4549" s="4" t="str">
        <f t="shared" si="143"/>
        <v>2022-02</v>
      </c>
    </row>
    <row r="4550" spans="1:16" ht="12.75" x14ac:dyDescent="0.2">
      <c r="A4550" s="4" t="s">
        <v>14</v>
      </c>
      <c r="B4550" s="4" t="s">
        <v>4342</v>
      </c>
      <c r="C4550" s="4" t="s">
        <v>4343</v>
      </c>
      <c r="D4550" s="4" t="s">
        <v>25</v>
      </c>
      <c r="E4550" s="4" t="s">
        <v>4349</v>
      </c>
      <c r="F4550" s="4" t="s">
        <v>4350</v>
      </c>
      <c r="G4550" s="4" t="s">
        <v>4412</v>
      </c>
      <c r="H4550" s="4" t="s">
        <v>20</v>
      </c>
      <c r="I4550" s="4" t="s">
        <v>29</v>
      </c>
      <c r="J4550" s="4" t="s">
        <v>22</v>
      </c>
      <c r="K4550" s="4" t="s">
        <v>4347</v>
      </c>
      <c r="L4550" s="4" t="s">
        <v>4348</v>
      </c>
      <c r="M4550" s="5">
        <v>44596</v>
      </c>
      <c r="N4550" s="6">
        <v>7178</v>
      </c>
      <c r="O4550" s="4">
        <f t="shared" si="142"/>
        <v>4</v>
      </c>
      <c r="P4550" s="4" t="str">
        <f t="shared" si="143"/>
        <v>2022-02</v>
      </c>
    </row>
    <row r="4551" spans="1:16" ht="12.75" x14ac:dyDescent="0.2">
      <c r="A4551" s="4" t="s">
        <v>14</v>
      </c>
      <c r="B4551" s="4" t="s">
        <v>4342</v>
      </c>
      <c r="C4551" s="4" t="s">
        <v>4343</v>
      </c>
      <c r="D4551" s="4" t="s">
        <v>4825</v>
      </c>
      <c r="E4551" s="4" t="s">
        <v>4872</v>
      </c>
      <c r="F4551" s="4" t="s">
        <v>4873</v>
      </c>
      <c r="G4551" s="4" t="s">
        <v>4874</v>
      </c>
      <c r="H4551" s="4" t="s">
        <v>20</v>
      </c>
      <c r="I4551" s="4" t="s">
        <v>21</v>
      </c>
      <c r="J4551" s="4" t="s">
        <v>22</v>
      </c>
      <c r="K4551" s="4" t="s">
        <v>4396</v>
      </c>
      <c r="L4551" s="4" t="s">
        <v>4363</v>
      </c>
      <c r="M4551" s="5">
        <v>44596</v>
      </c>
      <c r="N4551" s="6">
        <v>1582</v>
      </c>
      <c r="O4551" s="4">
        <f t="shared" si="142"/>
        <v>4</v>
      </c>
      <c r="P4551" s="4" t="str">
        <f t="shared" si="143"/>
        <v>2022-02</v>
      </c>
    </row>
    <row r="4552" spans="1:16" ht="12.75" x14ac:dyDescent="0.2">
      <c r="A4552" s="4" t="s">
        <v>1050</v>
      </c>
      <c r="B4552" s="4" t="s">
        <v>5461</v>
      </c>
      <c r="C4552" s="4" t="s">
        <v>5462</v>
      </c>
      <c r="D4552" s="4" t="s">
        <v>13936</v>
      </c>
      <c r="E4552" s="4" t="s">
        <v>5518</v>
      </c>
      <c r="F4552" s="4" t="s">
        <v>5519</v>
      </c>
      <c r="G4552" s="4" t="s">
        <v>5520</v>
      </c>
      <c r="H4552" s="4" t="s">
        <v>20</v>
      </c>
      <c r="I4552" s="4" t="s">
        <v>21</v>
      </c>
      <c r="J4552" s="4" t="s">
        <v>36</v>
      </c>
      <c r="K4552" s="4" t="s">
        <v>5466</v>
      </c>
      <c r="L4552" s="4" t="s">
        <v>5481</v>
      </c>
      <c r="M4552" s="5">
        <v>44596</v>
      </c>
      <c r="N4552" s="6">
        <v>6068</v>
      </c>
      <c r="O4552" s="4">
        <f t="shared" si="142"/>
        <v>4</v>
      </c>
      <c r="P4552" s="4" t="str">
        <f t="shared" si="143"/>
        <v>2022-02</v>
      </c>
    </row>
    <row r="4553" spans="1:16" ht="12.75" x14ac:dyDescent="0.2">
      <c r="A4553" s="4" t="s">
        <v>14</v>
      </c>
      <c r="B4553" s="4" t="s">
        <v>6544</v>
      </c>
      <c r="C4553" s="4" t="s">
        <v>6545</v>
      </c>
      <c r="D4553" s="4" t="s">
        <v>25</v>
      </c>
      <c r="E4553" s="4" t="s">
        <v>6670</v>
      </c>
      <c r="F4553" s="4" t="s">
        <v>6671</v>
      </c>
      <c r="G4553" s="4" t="s">
        <v>6676</v>
      </c>
      <c r="H4553" s="4" t="s">
        <v>20</v>
      </c>
      <c r="I4553" s="4" t="s">
        <v>29</v>
      </c>
      <c r="J4553" s="4" t="s">
        <v>22</v>
      </c>
      <c r="K4553" s="4" t="s">
        <v>6553</v>
      </c>
      <c r="L4553" s="4" t="s">
        <v>6576</v>
      </c>
      <c r="M4553" s="5">
        <v>44596</v>
      </c>
      <c r="N4553" s="6">
        <v>4871</v>
      </c>
      <c r="O4553" s="4">
        <f t="shared" si="142"/>
        <v>4</v>
      </c>
      <c r="P4553" s="4" t="str">
        <f t="shared" si="143"/>
        <v>2022-02</v>
      </c>
    </row>
    <row r="4554" spans="1:16" ht="12.75" x14ac:dyDescent="0.2">
      <c r="A4554" s="4" t="s">
        <v>14</v>
      </c>
      <c r="B4554" s="4" t="s">
        <v>7654</v>
      </c>
      <c r="C4554" s="4" t="s">
        <v>7825</v>
      </c>
      <c r="D4554" s="4" t="s">
        <v>8015</v>
      </c>
      <c r="E4554" s="4" t="s">
        <v>8021</v>
      </c>
      <c r="F4554" s="4" t="s">
        <v>8022</v>
      </c>
      <c r="G4554" s="4" t="s">
        <v>8024</v>
      </c>
      <c r="H4554" s="4" t="s">
        <v>20</v>
      </c>
      <c r="I4554" s="4" t="s">
        <v>29</v>
      </c>
      <c r="J4554" s="4" t="s">
        <v>162</v>
      </c>
      <c r="K4554" s="4" t="s">
        <v>7829</v>
      </c>
      <c r="L4554" s="4" t="s">
        <v>7849</v>
      </c>
      <c r="M4554" s="5">
        <v>44596</v>
      </c>
      <c r="N4554" s="6">
        <v>6993</v>
      </c>
      <c r="O4554" s="4">
        <f t="shared" si="142"/>
        <v>4</v>
      </c>
      <c r="P4554" s="4" t="str">
        <f t="shared" si="143"/>
        <v>2022-02</v>
      </c>
    </row>
    <row r="4555" spans="1:16" ht="12.75" x14ac:dyDescent="0.2">
      <c r="A4555" s="4" t="s">
        <v>14</v>
      </c>
      <c r="B4555" s="4" t="s">
        <v>7654</v>
      </c>
      <c r="C4555" s="4" t="s">
        <v>7825</v>
      </c>
      <c r="D4555" s="4" t="s">
        <v>8042</v>
      </c>
      <c r="E4555" s="4" t="s">
        <v>7846</v>
      </c>
      <c r="F4555" s="4" t="s">
        <v>7847</v>
      </c>
      <c r="G4555" s="4" t="s">
        <v>8060</v>
      </c>
      <c r="H4555" s="4" t="s">
        <v>210</v>
      </c>
      <c r="I4555" s="4" t="s">
        <v>343</v>
      </c>
      <c r="J4555" s="4" t="s">
        <v>22</v>
      </c>
      <c r="K4555" s="4" t="s">
        <v>7829</v>
      </c>
      <c r="L4555" s="4" t="s">
        <v>7849</v>
      </c>
      <c r="M4555" s="5">
        <v>44596</v>
      </c>
      <c r="N4555" s="6">
        <v>1109</v>
      </c>
      <c r="O4555" s="4">
        <f t="shared" si="142"/>
        <v>4</v>
      </c>
      <c r="P4555" s="4" t="str">
        <f t="shared" si="143"/>
        <v>2022-02</v>
      </c>
    </row>
    <row r="4556" spans="1:16" ht="12.75" x14ac:dyDescent="0.2">
      <c r="A4556" s="4" t="s">
        <v>14</v>
      </c>
      <c r="B4556" s="4" t="s">
        <v>7654</v>
      </c>
      <c r="C4556" s="4" t="s">
        <v>8095</v>
      </c>
      <c r="D4556" s="4" t="s">
        <v>8148</v>
      </c>
      <c r="E4556" s="4" t="s">
        <v>8164</v>
      </c>
      <c r="F4556" s="4" t="s">
        <v>8165</v>
      </c>
      <c r="G4556" s="4" t="s">
        <v>8169</v>
      </c>
      <c r="H4556" s="4" t="s">
        <v>20</v>
      </c>
      <c r="I4556" s="4" t="s">
        <v>21</v>
      </c>
      <c r="J4556" s="4" t="s">
        <v>36</v>
      </c>
      <c r="K4556" s="4" t="s">
        <v>8099</v>
      </c>
      <c r="L4556" s="4" t="s">
        <v>8100</v>
      </c>
      <c r="M4556" s="5">
        <v>44596</v>
      </c>
      <c r="N4556" s="6">
        <v>4821</v>
      </c>
      <c r="O4556" s="4">
        <f t="shared" si="142"/>
        <v>4</v>
      </c>
      <c r="P4556" s="4" t="str">
        <f t="shared" si="143"/>
        <v>2022-02</v>
      </c>
    </row>
    <row r="4557" spans="1:16" ht="12.75" x14ac:dyDescent="0.2">
      <c r="A4557" s="4" t="s">
        <v>14</v>
      </c>
      <c r="B4557" s="4" t="s">
        <v>7654</v>
      </c>
      <c r="C4557" s="4" t="s">
        <v>8095</v>
      </c>
      <c r="D4557" s="4" t="s">
        <v>8198</v>
      </c>
      <c r="E4557" s="4" t="s">
        <v>8096</v>
      </c>
      <c r="F4557" s="4" t="s">
        <v>8097</v>
      </c>
      <c r="G4557" s="4" t="s">
        <v>8206</v>
      </c>
      <c r="H4557" s="4" t="s">
        <v>20</v>
      </c>
      <c r="I4557" s="4" t="s">
        <v>29</v>
      </c>
      <c r="J4557" s="4" t="s">
        <v>22</v>
      </c>
      <c r="K4557" s="4" t="s">
        <v>8099</v>
      </c>
      <c r="L4557" s="4" t="s">
        <v>8100</v>
      </c>
      <c r="M4557" s="5">
        <v>44596</v>
      </c>
      <c r="N4557" s="6">
        <v>1131</v>
      </c>
      <c r="O4557" s="4">
        <f t="shared" si="142"/>
        <v>4</v>
      </c>
      <c r="P4557" s="4" t="str">
        <f t="shared" si="143"/>
        <v>2022-02</v>
      </c>
    </row>
    <row r="4558" spans="1:16" ht="12.75" x14ac:dyDescent="0.2">
      <c r="A4558" s="4" t="s">
        <v>14</v>
      </c>
      <c r="B4558" s="4" t="s">
        <v>7654</v>
      </c>
      <c r="C4558" s="4" t="s">
        <v>9450</v>
      </c>
      <c r="D4558" s="4" t="s">
        <v>9691</v>
      </c>
      <c r="E4558" s="4" t="s">
        <v>9686</v>
      </c>
      <c r="F4558" s="4" t="s">
        <v>9687</v>
      </c>
      <c r="G4558" s="4" t="s">
        <v>3048</v>
      </c>
      <c r="H4558" s="4" t="s">
        <v>210</v>
      </c>
      <c r="I4558" s="4" t="s">
        <v>210</v>
      </c>
      <c r="J4558" s="4" t="s">
        <v>3048</v>
      </c>
      <c r="K4558" s="4" t="s">
        <v>9476</v>
      </c>
      <c r="L4558" s="4" t="s">
        <v>7689</v>
      </c>
      <c r="M4558" s="5">
        <v>44596</v>
      </c>
      <c r="N4558" s="6">
        <v>4226</v>
      </c>
      <c r="O4558" s="4">
        <f t="shared" si="142"/>
        <v>4</v>
      </c>
      <c r="P4558" s="4" t="str">
        <f t="shared" si="143"/>
        <v>2022-02</v>
      </c>
    </row>
    <row r="4559" spans="1:16" ht="12.75" x14ac:dyDescent="0.2">
      <c r="A4559" s="4" t="s">
        <v>3048</v>
      </c>
      <c r="B4559" s="4" t="s">
        <v>10496</v>
      </c>
      <c r="C4559" s="4" t="s">
        <v>10497</v>
      </c>
      <c r="D4559" s="4" t="s">
        <v>10665</v>
      </c>
      <c r="E4559" s="4" t="s">
        <v>10571</v>
      </c>
      <c r="F4559" s="4" t="s">
        <v>10572</v>
      </c>
      <c r="G4559" s="4" t="s">
        <v>10759</v>
      </c>
      <c r="H4559" s="4" t="s">
        <v>210</v>
      </c>
      <c r="I4559" s="4" t="s">
        <v>343</v>
      </c>
      <c r="J4559" s="4" t="s">
        <v>22</v>
      </c>
      <c r="K4559" s="4" t="s">
        <v>10549</v>
      </c>
      <c r="L4559" s="4" t="s">
        <v>10574</v>
      </c>
      <c r="M4559" s="5">
        <v>44596</v>
      </c>
      <c r="N4559" s="6">
        <v>7662</v>
      </c>
      <c r="O4559" s="4">
        <f t="shared" si="142"/>
        <v>4</v>
      </c>
      <c r="P4559" s="4" t="str">
        <f t="shared" si="143"/>
        <v>2022-02</v>
      </c>
    </row>
    <row r="4560" spans="1:16" ht="12.75" x14ac:dyDescent="0.2">
      <c r="A4560" s="4" t="s">
        <v>3048</v>
      </c>
      <c r="B4560" s="4" t="s">
        <v>10496</v>
      </c>
      <c r="C4560" s="4" t="s">
        <v>10930</v>
      </c>
      <c r="D4560" s="4" t="s">
        <v>13936</v>
      </c>
      <c r="E4560" s="4" t="s">
        <v>11240</v>
      </c>
      <c r="F4560" s="4" t="s">
        <v>11241</v>
      </c>
      <c r="G4560" s="4" t="s">
        <v>11250</v>
      </c>
      <c r="H4560" s="4" t="s">
        <v>20</v>
      </c>
      <c r="I4560" s="4" t="s">
        <v>21</v>
      </c>
      <c r="J4560" s="4" t="s">
        <v>36</v>
      </c>
      <c r="K4560" s="4" t="s">
        <v>10934</v>
      </c>
      <c r="L4560" s="4" t="s">
        <v>10935</v>
      </c>
      <c r="M4560" s="5">
        <v>44596</v>
      </c>
      <c r="N4560" s="6">
        <v>8880</v>
      </c>
      <c r="O4560" s="4">
        <f t="shared" si="142"/>
        <v>4</v>
      </c>
      <c r="P4560" s="4" t="str">
        <f t="shared" si="143"/>
        <v>2022-02</v>
      </c>
    </row>
    <row r="4561" spans="1:16" ht="12.75" x14ac:dyDescent="0.2">
      <c r="A4561" s="4" t="s">
        <v>3048</v>
      </c>
      <c r="B4561" s="4" t="s">
        <v>13786</v>
      </c>
      <c r="C4561" s="4" t="s">
        <v>13787</v>
      </c>
      <c r="D4561" s="4" t="s">
        <v>25</v>
      </c>
      <c r="E4561" s="4" t="s">
        <v>13357</v>
      </c>
      <c r="F4561" s="4" t="s">
        <v>13358</v>
      </c>
      <c r="G4561" s="4" t="s">
        <v>13802</v>
      </c>
      <c r="H4561" s="4" t="s">
        <v>20</v>
      </c>
      <c r="I4561" s="4" t="s">
        <v>29</v>
      </c>
      <c r="J4561" s="4" t="s">
        <v>22</v>
      </c>
      <c r="K4561" s="4" t="s">
        <v>13382</v>
      </c>
      <c r="L4561" s="4" t="s">
        <v>10069</v>
      </c>
      <c r="M4561" s="5">
        <v>44596</v>
      </c>
      <c r="N4561" s="6">
        <v>8173</v>
      </c>
      <c r="O4561" s="4">
        <f t="shared" si="142"/>
        <v>4</v>
      </c>
      <c r="P4561" s="4" t="str">
        <f t="shared" si="143"/>
        <v>2022-02</v>
      </c>
    </row>
    <row r="4562" spans="1:16" ht="12.75" x14ac:dyDescent="0.2">
      <c r="A4562" s="4" t="s">
        <v>1050</v>
      </c>
      <c r="B4562" s="4" t="s">
        <v>1051</v>
      </c>
      <c r="C4562" s="4" t="s">
        <v>1052</v>
      </c>
      <c r="D4562" s="4" t="s">
        <v>13936</v>
      </c>
      <c r="E4562" s="4" t="s">
        <v>1079</v>
      </c>
      <c r="F4562" s="4" t="s">
        <v>1080</v>
      </c>
      <c r="G4562" s="4" t="s">
        <v>1081</v>
      </c>
      <c r="H4562" s="4" t="s">
        <v>20</v>
      </c>
      <c r="I4562" s="4" t="s">
        <v>21</v>
      </c>
      <c r="J4562" s="4" t="s">
        <v>39</v>
      </c>
      <c r="K4562" s="4" t="s">
        <v>1056</v>
      </c>
      <c r="L4562" s="4" t="s">
        <v>1057</v>
      </c>
      <c r="M4562" s="5">
        <v>44597</v>
      </c>
      <c r="N4562" s="6">
        <v>3120</v>
      </c>
      <c r="O4562" s="4">
        <f t="shared" si="142"/>
        <v>5</v>
      </c>
      <c r="P4562" s="4" t="str">
        <f t="shared" si="143"/>
        <v>2022-02</v>
      </c>
    </row>
    <row r="4563" spans="1:16" ht="12.75" x14ac:dyDescent="0.2">
      <c r="A4563" s="4" t="s">
        <v>1050</v>
      </c>
      <c r="B4563" s="4" t="s">
        <v>1051</v>
      </c>
      <c r="C4563" s="4" t="s">
        <v>1052</v>
      </c>
      <c r="D4563" s="4" t="s">
        <v>25</v>
      </c>
      <c r="E4563" s="4" t="s">
        <v>1165</v>
      </c>
      <c r="F4563" s="4" t="s">
        <v>1166</v>
      </c>
      <c r="G4563" s="4" t="s">
        <v>1167</v>
      </c>
      <c r="H4563" s="4" t="s">
        <v>20</v>
      </c>
      <c r="I4563" s="4" t="s">
        <v>29</v>
      </c>
      <c r="J4563" s="4" t="s">
        <v>39</v>
      </c>
      <c r="K4563" s="4" t="s">
        <v>1056</v>
      </c>
      <c r="L4563" s="4" t="s">
        <v>689</v>
      </c>
      <c r="M4563" s="5">
        <v>44597</v>
      </c>
      <c r="N4563" s="6">
        <v>8183</v>
      </c>
      <c r="O4563" s="4">
        <f t="shared" si="142"/>
        <v>5</v>
      </c>
      <c r="P4563" s="4" t="str">
        <f t="shared" si="143"/>
        <v>2022-02</v>
      </c>
    </row>
    <row r="4564" spans="1:16" ht="12.75" x14ac:dyDescent="0.2">
      <c r="A4564" s="4" t="s">
        <v>1050</v>
      </c>
      <c r="B4564" s="4" t="s">
        <v>1051</v>
      </c>
      <c r="C4564" s="4" t="s">
        <v>1052</v>
      </c>
      <c r="D4564" s="4" t="s">
        <v>1630</v>
      </c>
      <c r="E4564" s="4" t="s">
        <v>1518</v>
      </c>
      <c r="F4564" s="4" t="s">
        <v>1519</v>
      </c>
      <c r="G4564" s="4" t="s">
        <v>1635</v>
      </c>
      <c r="H4564" s="4" t="s">
        <v>210</v>
      </c>
      <c r="I4564" s="4" t="s">
        <v>343</v>
      </c>
      <c r="J4564" s="4" t="s">
        <v>39</v>
      </c>
      <c r="K4564" s="4" t="s">
        <v>1132</v>
      </c>
      <c r="L4564" s="4" t="s">
        <v>1175</v>
      </c>
      <c r="M4564" s="5">
        <v>44597</v>
      </c>
      <c r="N4564" s="6">
        <v>5069</v>
      </c>
      <c r="O4564" s="4">
        <f t="shared" si="142"/>
        <v>5</v>
      </c>
      <c r="P4564" s="4" t="str">
        <f t="shared" si="143"/>
        <v>2022-02</v>
      </c>
    </row>
    <row r="4565" spans="1:16" ht="12.75" x14ac:dyDescent="0.2">
      <c r="A4565" s="4" t="s">
        <v>1050</v>
      </c>
      <c r="B4565" s="4" t="s">
        <v>1051</v>
      </c>
      <c r="C4565" s="4" t="s">
        <v>1999</v>
      </c>
      <c r="D4565" s="4" t="s">
        <v>2078</v>
      </c>
      <c r="E4565" s="4" t="s">
        <v>2172</v>
      </c>
      <c r="F4565" s="4" t="s">
        <v>2173</v>
      </c>
      <c r="G4565" s="4" t="s">
        <v>2177</v>
      </c>
      <c r="H4565" s="4" t="s">
        <v>20</v>
      </c>
      <c r="I4565" s="4" t="s">
        <v>21</v>
      </c>
      <c r="J4565" s="4" t="s">
        <v>36</v>
      </c>
      <c r="K4565" s="4" t="s">
        <v>2003</v>
      </c>
      <c r="L4565" s="4" t="s">
        <v>1195</v>
      </c>
      <c r="M4565" s="5">
        <v>44597</v>
      </c>
      <c r="N4565" s="6">
        <v>7681</v>
      </c>
      <c r="O4565" s="4">
        <f t="shared" si="142"/>
        <v>5</v>
      </c>
      <c r="P4565" s="4" t="str">
        <f t="shared" si="143"/>
        <v>2022-02</v>
      </c>
    </row>
    <row r="4566" spans="1:16" ht="12.75" x14ac:dyDescent="0.2">
      <c r="A4566" s="4" t="s">
        <v>14</v>
      </c>
      <c r="B4566" s="4" t="s">
        <v>4342</v>
      </c>
      <c r="C4566" s="4" t="s">
        <v>4343</v>
      </c>
      <c r="D4566" s="4" t="s">
        <v>5390</v>
      </c>
      <c r="E4566" s="4" t="s">
        <v>5414</v>
      </c>
      <c r="F4566" s="4" t="s">
        <v>5415</v>
      </c>
      <c r="G4566" s="4" t="s">
        <v>5417</v>
      </c>
      <c r="H4566" s="4" t="s">
        <v>20</v>
      </c>
      <c r="I4566" s="4" t="s">
        <v>21</v>
      </c>
      <c r="J4566" s="4" t="s">
        <v>22</v>
      </c>
      <c r="K4566" s="4" t="s">
        <v>4362</v>
      </c>
      <c r="L4566" s="4" t="s">
        <v>4363</v>
      </c>
      <c r="M4566" s="5">
        <v>44597</v>
      </c>
      <c r="N4566" s="6">
        <v>8410</v>
      </c>
      <c r="O4566" s="4">
        <f t="shared" si="142"/>
        <v>5</v>
      </c>
      <c r="P4566" s="4" t="str">
        <f t="shared" si="143"/>
        <v>2022-02</v>
      </c>
    </row>
    <row r="4567" spans="1:16" ht="12.75" x14ac:dyDescent="0.2">
      <c r="A4567" s="4" t="s">
        <v>1050</v>
      </c>
      <c r="B4567" s="4" t="s">
        <v>5461</v>
      </c>
      <c r="C4567" s="4" t="s">
        <v>5462</v>
      </c>
      <c r="D4567" s="4" t="s">
        <v>6115</v>
      </c>
      <c r="E4567" s="4" t="s">
        <v>5672</v>
      </c>
      <c r="F4567" s="4" t="s">
        <v>5673</v>
      </c>
      <c r="G4567" s="4" t="s">
        <v>6117</v>
      </c>
      <c r="H4567" s="4" t="s">
        <v>20</v>
      </c>
      <c r="I4567" s="4" t="s">
        <v>21</v>
      </c>
      <c r="J4567" s="4" t="s">
        <v>36</v>
      </c>
      <c r="K4567" s="4" t="s">
        <v>5515</v>
      </c>
      <c r="L4567" s="4" t="s">
        <v>5525</v>
      </c>
      <c r="M4567" s="5">
        <v>44597</v>
      </c>
      <c r="N4567" s="6">
        <v>6204</v>
      </c>
      <c r="O4567" s="4">
        <f t="shared" si="142"/>
        <v>5</v>
      </c>
      <c r="P4567" s="4" t="str">
        <f t="shared" si="143"/>
        <v>2022-02</v>
      </c>
    </row>
    <row r="4568" spans="1:16" ht="12.75" x14ac:dyDescent="0.2">
      <c r="A4568" s="4" t="s">
        <v>3048</v>
      </c>
      <c r="B4568" s="4" t="s">
        <v>10496</v>
      </c>
      <c r="C4568" s="4" t="s">
        <v>10930</v>
      </c>
      <c r="D4568" s="4" t="s">
        <v>11697</v>
      </c>
      <c r="E4568" s="4" t="s">
        <v>11317</v>
      </c>
      <c r="F4568" s="4" t="s">
        <v>11318</v>
      </c>
      <c r="G4568" s="4" t="s">
        <v>11702</v>
      </c>
      <c r="H4568" s="4" t="s">
        <v>210</v>
      </c>
      <c r="I4568" s="4" t="s">
        <v>210</v>
      </c>
      <c r="J4568" s="4" t="s">
        <v>877</v>
      </c>
      <c r="K4568" s="4" t="s">
        <v>11320</v>
      </c>
      <c r="L4568" s="4" t="s">
        <v>11321</v>
      </c>
      <c r="M4568" s="5">
        <v>44597</v>
      </c>
      <c r="N4568" s="6">
        <v>4260</v>
      </c>
      <c r="O4568" s="4">
        <f t="shared" si="142"/>
        <v>5</v>
      </c>
      <c r="P4568" s="4" t="str">
        <f t="shared" si="143"/>
        <v>2022-02</v>
      </c>
    </row>
    <row r="4569" spans="1:16" ht="12.75" x14ac:dyDescent="0.2">
      <c r="A4569" s="4" t="s">
        <v>3048</v>
      </c>
      <c r="B4569" s="4" t="s">
        <v>11712</v>
      </c>
      <c r="C4569" s="4" t="s">
        <v>11934</v>
      </c>
      <c r="D4569" s="4" t="s">
        <v>25</v>
      </c>
      <c r="E4569" s="4" t="s">
        <v>11970</v>
      </c>
      <c r="F4569" s="4" t="s">
        <v>11971</v>
      </c>
      <c r="G4569" s="4" t="s">
        <v>12106</v>
      </c>
      <c r="H4569" s="4" t="s">
        <v>20</v>
      </c>
      <c r="I4569" s="4" t="s">
        <v>29</v>
      </c>
      <c r="J4569" s="4" t="s">
        <v>22</v>
      </c>
      <c r="K4569" s="4" t="s">
        <v>11960</v>
      </c>
      <c r="L4569" s="4" t="s">
        <v>5477</v>
      </c>
      <c r="M4569" s="5">
        <v>44597</v>
      </c>
      <c r="N4569" s="6">
        <v>866</v>
      </c>
      <c r="O4569" s="4">
        <f t="shared" si="142"/>
        <v>5</v>
      </c>
      <c r="P4569" s="4" t="str">
        <f t="shared" si="143"/>
        <v>2022-02</v>
      </c>
    </row>
    <row r="4570" spans="1:16" ht="12.75" x14ac:dyDescent="0.2">
      <c r="A4570" s="4" t="s">
        <v>3048</v>
      </c>
      <c r="B4570" s="4" t="s">
        <v>12289</v>
      </c>
      <c r="C4570" s="4" t="s">
        <v>12841</v>
      </c>
      <c r="D4570" s="4" t="s">
        <v>25</v>
      </c>
      <c r="E4570" s="4" t="s">
        <v>12898</v>
      </c>
      <c r="F4570" s="4" t="s">
        <v>12899</v>
      </c>
      <c r="G4570" s="4" t="s">
        <v>12903</v>
      </c>
      <c r="H4570" s="4" t="s">
        <v>20</v>
      </c>
      <c r="I4570" s="4" t="s">
        <v>29</v>
      </c>
      <c r="J4570" s="4" t="s">
        <v>39</v>
      </c>
      <c r="K4570" s="4" t="s">
        <v>12850</v>
      </c>
      <c r="L4570" s="4" t="s">
        <v>12121</v>
      </c>
      <c r="M4570" s="5">
        <v>44597</v>
      </c>
      <c r="N4570" s="6">
        <v>5556</v>
      </c>
      <c r="O4570" s="4">
        <f t="shared" si="142"/>
        <v>5</v>
      </c>
      <c r="P4570" s="4" t="str">
        <f t="shared" si="143"/>
        <v>2022-02</v>
      </c>
    </row>
    <row r="4571" spans="1:16" ht="12.75" x14ac:dyDescent="0.2">
      <c r="A4571" s="4" t="s">
        <v>14</v>
      </c>
      <c r="B4571" s="4" t="s">
        <v>15</v>
      </c>
      <c r="C4571" s="4" t="s">
        <v>504</v>
      </c>
      <c r="D4571" s="4" t="s">
        <v>859</v>
      </c>
      <c r="E4571" s="4" t="s">
        <v>860</v>
      </c>
      <c r="F4571" s="4" t="s">
        <v>861</v>
      </c>
      <c r="G4571" s="4" t="s">
        <v>864</v>
      </c>
      <c r="H4571" s="4" t="s">
        <v>20</v>
      </c>
      <c r="I4571" s="4" t="s">
        <v>21</v>
      </c>
      <c r="J4571" s="4" t="s">
        <v>22</v>
      </c>
      <c r="K4571" s="4" t="s">
        <v>513</v>
      </c>
      <c r="L4571" s="4" t="s">
        <v>100</v>
      </c>
      <c r="M4571" s="5">
        <v>44598</v>
      </c>
      <c r="N4571" s="6">
        <v>3621</v>
      </c>
      <c r="O4571" s="4">
        <f t="shared" si="142"/>
        <v>6</v>
      </c>
      <c r="P4571" s="4" t="str">
        <f t="shared" si="143"/>
        <v>2022-02</v>
      </c>
    </row>
    <row r="4572" spans="1:16" ht="12.75" x14ac:dyDescent="0.2">
      <c r="A4572" s="4" t="s">
        <v>1050</v>
      </c>
      <c r="B4572" s="4" t="s">
        <v>1051</v>
      </c>
      <c r="C4572" s="4" t="s">
        <v>2556</v>
      </c>
      <c r="D4572" s="4" t="s">
        <v>2755</v>
      </c>
      <c r="E4572" s="4" t="s">
        <v>2777</v>
      </c>
      <c r="F4572" s="4" t="s">
        <v>2778</v>
      </c>
      <c r="G4572" s="4" t="s">
        <v>2799</v>
      </c>
      <c r="H4572" s="4" t="s">
        <v>20</v>
      </c>
      <c r="I4572" s="4" t="s">
        <v>29</v>
      </c>
      <c r="J4572" s="4" t="s">
        <v>22</v>
      </c>
      <c r="K4572" s="4" t="s">
        <v>2565</v>
      </c>
      <c r="L4572" s="4" t="s">
        <v>2373</v>
      </c>
      <c r="M4572" s="5">
        <v>44598</v>
      </c>
      <c r="N4572" s="6">
        <v>323</v>
      </c>
      <c r="O4572" s="4">
        <f t="shared" si="142"/>
        <v>6</v>
      </c>
      <c r="P4572" s="4" t="str">
        <f t="shared" si="143"/>
        <v>2022-02</v>
      </c>
    </row>
    <row r="4573" spans="1:16" ht="12.75" x14ac:dyDescent="0.2">
      <c r="A4573" s="4" t="s">
        <v>14</v>
      </c>
      <c r="B4573" s="4" t="s">
        <v>4342</v>
      </c>
      <c r="C4573" s="4" t="s">
        <v>4343</v>
      </c>
      <c r="D4573" s="4" t="s">
        <v>4825</v>
      </c>
      <c r="E4573" s="4" t="s">
        <v>4400</v>
      </c>
      <c r="F4573" s="4" t="s">
        <v>4401</v>
      </c>
      <c r="G4573" s="4" t="s">
        <v>4836</v>
      </c>
      <c r="H4573" s="4" t="s">
        <v>20</v>
      </c>
      <c r="I4573" s="4" t="s">
        <v>29</v>
      </c>
      <c r="J4573" s="4" t="s">
        <v>22</v>
      </c>
      <c r="K4573" s="4" t="s">
        <v>4396</v>
      </c>
      <c r="L4573" s="4" t="s">
        <v>4363</v>
      </c>
      <c r="M4573" s="5">
        <v>44598</v>
      </c>
      <c r="N4573" s="6">
        <v>8687</v>
      </c>
      <c r="O4573" s="4">
        <f t="shared" si="142"/>
        <v>6</v>
      </c>
      <c r="P4573" s="4" t="str">
        <f t="shared" si="143"/>
        <v>2022-02</v>
      </c>
    </row>
    <row r="4574" spans="1:16" ht="12.75" x14ac:dyDescent="0.2">
      <c r="A4574" s="4" t="s">
        <v>14</v>
      </c>
      <c r="B4574" s="4" t="s">
        <v>4342</v>
      </c>
      <c r="C4574" s="4" t="s">
        <v>4343</v>
      </c>
      <c r="D4574" s="4" t="s">
        <v>4825</v>
      </c>
      <c r="E4574" s="4" t="s">
        <v>4434</v>
      </c>
      <c r="F4574" s="4" t="s">
        <v>4435</v>
      </c>
      <c r="G4574" s="4" t="s">
        <v>4863</v>
      </c>
      <c r="H4574" s="4" t="s">
        <v>20</v>
      </c>
      <c r="I4574" s="4" t="s">
        <v>21</v>
      </c>
      <c r="J4574" s="4" t="s">
        <v>36</v>
      </c>
      <c r="K4574" s="4" t="s">
        <v>4396</v>
      </c>
      <c r="L4574" s="4" t="s">
        <v>4363</v>
      </c>
      <c r="M4574" s="5">
        <v>44598</v>
      </c>
      <c r="N4574" s="6">
        <v>7600</v>
      </c>
      <c r="O4574" s="4">
        <f t="shared" si="142"/>
        <v>6</v>
      </c>
      <c r="P4574" s="4" t="str">
        <f t="shared" si="143"/>
        <v>2022-02</v>
      </c>
    </row>
    <row r="4575" spans="1:16" ht="12.75" x14ac:dyDescent="0.2">
      <c r="A4575" s="4" t="s">
        <v>14</v>
      </c>
      <c r="B4575" s="4" t="s">
        <v>4342</v>
      </c>
      <c r="C4575" s="4" t="s">
        <v>4343</v>
      </c>
      <c r="D4575" s="4" t="s">
        <v>5081</v>
      </c>
      <c r="E4575" s="4" t="s">
        <v>5082</v>
      </c>
      <c r="F4575" s="4" t="s">
        <v>5083</v>
      </c>
      <c r="G4575" s="4" t="s">
        <v>5085</v>
      </c>
      <c r="H4575" s="4" t="s">
        <v>20</v>
      </c>
      <c r="I4575" s="4" t="s">
        <v>21</v>
      </c>
      <c r="J4575" s="4" t="s">
        <v>22</v>
      </c>
      <c r="K4575" s="4" t="s">
        <v>4362</v>
      </c>
      <c r="L4575" s="4" t="s">
        <v>4363</v>
      </c>
      <c r="M4575" s="5">
        <v>44598</v>
      </c>
      <c r="N4575" s="6">
        <v>6533</v>
      </c>
      <c r="O4575" s="4">
        <f t="shared" si="142"/>
        <v>6</v>
      </c>
      <c r="P4575" s="4" t="str">
        <f t="shared" si="143"/>
        <v>2022-02</v>
      </c>
    </row>
    <row r="4576" spans="1:16" ht="12.75" x14ac:dyDescent="0.2">
      <c r="A4576" s="4" t="s">
        <v>14</v>
      </c>
      <c r="B4576" s="4" t="s">
        <v>6544</v>
      </c>
      <c r="C4576" s="4" t="s">
        <v>6545</v>
      </c>
      <c r="D4576" s="4" t="s">
        <v>7047</v>
      </c>
      <c r="E4576" s="4" t="s">
        <v>6670</v>
      </c>
      <c r="F4576" s="4" t="s">
        <v>6671</v>
      </c>
      <c r="G4576" s="4" t="s">
        <v>7082</v>
      </c>
      <c r="H4576" s="4" t="s">
        <v>20</v>
      </c>
      <c r="I4576" s="4" t="s">
        <v>29</v>
      </c>
      <c r="J4576" s="4" t="s">
        <v>36</v>
      </c>
      <c r="K4576" s="4" t="s">
        <v>6553</v>
      </c>
      <c r="L4576" s="4" t="s">
        <v>6576</v>
      </c>
      <c r="M4576" s="5">
        <v>44598</v>
      </c>
      <c r="N4576" s="6">
        <v>5853</v>
      </c>
      <c r="O4576" s="4">
        <f t="shared" si="142"/>
        <v>6</v>
      </c>
      <c r="P4576" s="4" t="str">
        <f t="shared" si="143"/>
        <v>2022-02</v>
      </c>
    </row>
    <row r="4577" spans="1:16" ht="12.75" x14ac:dyDescent="0.2">
      <c r="A4577" s="4" t="s">
        <v>14</v>
      </c>
      <c r="B4577" s="4" t="s">
        <v>7127</v>
      </c>
      <c r="C4577" s="4" t="s">
        <v>7128</v>
      </c>
      <c r="D4577" s="4" t="s">
        <v>7461</v>
      </c>
      <c r="E4577" s="4" t="s">
        <v>7502</v>
      </c>
      <c r="F4577" s="4" t="s">
        <v>7503</v>
      </c>
      <c r="G4577" s="4" t="s">
        <v>7504</v>
      </c>
      <c r="H4577" s="4" t="s">
        <v>210</v>
      </c>
      <c r="I4577" s="4" t="s">
        <v>210</v>
      </c>
      <c r="J4577" s="4" t="s">
        <v>226</v>
      </c>
      <c r="K4577" s="4" t="s">
        <v>7135</v>
      </c>
      <c r="L4577" s="4" t="s">
        <v>7203</v>
      </c>
      <c r="M4577" s="5">
        <v>44598</v>
      </c>
      <c r="N4577" s="6">
        <v>3884</v>
      </c>
      <c r="O4577" s="4">
        <f t="shared" si="142"/>
        <v>6</v>
      </c>
      <c r="P4577" s="4" t="str">
        <f t="shared" si="143"/>
        <v>2022-02</v>
      </c>
    </row>
    <row r="4578" spans="1:16" ht="12.75" x14ac:dyDescent="0.2">
      <c r="A4578" s="4" t="s">
        <v>14</v>
      </c>
      <c r="B4578" s="4" t="s">
        <v>7127</v>
      </c>
      <c r="C4578" s="4" t="s">
        <v>7128</v>
      </c>
      <c r="D4578" s="4" t="s">
        <v>7603</v>
      </c>
      <c r="E4578" s="4" t="s">
        <v>7617</v>
      </c>
      <c r="F4578" s="4" t="s">
        <v>7618</v>
      </c>
      <c r="G4578" s="4" t="s">
        <v>7623</v>
      </c>
      <c r="H4578" s="4" t="s">
        <v>210</v>
      </c>
      <c r="I4578" s="4" t="s">
        <v>210</v>
      </c>
      <c r="J4578" s="4" t="s">
        <v>226</v>
      </c>
      <c r="K4578" s="4" t="s">
        <v>7144</v>
      </c>
      <c r="L4578" s="4" t="s">
        <v>7203</v>
      </c>
      <c r="M4578" s="5">
        <v>44598</v>
      </c>
      <c r="N4578" s="6">
        <v>6027</v>
      </c>
      <c r="O4578" s="4">
        <f t="shared" si="142"/>
        <v>6</v>
      </c>
      <c r="P4578" s="4" t="str">
        <f t="shared" si="143"/>
        <v>2022-02</v>
      </c>
    </row>
    <row r="4579" spans="1:16" ht="12.75" x14ac:dyDescent="0.2">
      <c r="A4579" s="4" t="s">
        <v>14</v>
      </c>
      <c r="B4579" s="4" t="s">
        <v>7654</v>
      </c>
      <c r="C4579" s="4" t="s">
        <v>8288</v>
      </c>
      <c r="D4579" s="4" t="s">
        <v>8877</v>
      </c>
      <c r="E4579" s="4" t="s">
        <v>9109</v>
      </c>
      <c r="F4579" s="4" t="s">
        <v>9110</v>
      </c>
      <c r="G4579" s="4" t="s">
        <v>9112</v>
      </c>
      <c r="H4579" s="4" t="s">
        <v>210</v>
      </c>
      <c r="I4579" s="4" t="s">
        <v>210</v>
      </c>
      <c r="J4579" s="4" t="s">
        <v>877</v>
      </c>
      <c r="K4579" s="4" t="s">
        <v>8297</v>
      </c>
      <c r="L4579" s="4" t="s">
        <v>8301</v>
      </c>
      <c r="M4579" s="5">
        <v>44598</v>
      </c>
      <c r="N4579" s="6">
        <v>2746</v>
      </c>
      <c r="O4579" s="4">
        <f t="shared" si="142"/>
        <v>6</v>
      </c>
      <c r="P4579" s="4" t="str">
        <f t="shared" si="143"/>
        <v>2022-02</v>
      </c>
    </row>
    <row r="4580" spans="1:16" ht="12.75" x14ac:dyDescent="0.2">
      <c r="A4580" s="4" t="s">
        <v>14</v>
      </c>
      <c r="B4580" s="4" t="s">
        <v>7654</v>
      </c>
      <c r="C4580" s="4" t="s">
        <v>9693</v>
      </c>
      <c r="D4580" s="4" t="s">
        <v>8144</v>
      </c>
      <c r="E4580" s="4" t="s">
        <v>8145</v>
      </c>
      <c r="F4580" s="4" t="s">
        <v>8146</v>
      </c>
      <c r="G4580" s="4" t="s">
        <v>9772</v>
      </c>
      <c r="H4580" s="4" t="s">
        <v>210</v>
      </c>
      <c r="I4580" s="4" t="s">
        <v>343</v>
      </c>
      <c r="J4580" s="4" t="s">
        <v>22</v>
      </c>
      <c r="K4580" s="4" t="s">
        <v>9697</v>
      </c>
      <c r="L4580" s="4" t="s">
        <v>721</v>
      </c>
      <c r="M4580" s="5">
        <v>44598</v>
      </c>
      <c r="N4580" s="6">
        <v>5344</v>
      </c>
      <c r="O4580" s="4">
        <f t="shared" si="142"/>
        <v>6</v>
      </c>
      <c r="P4580" s="4" t="str">
        <f t="shared" si="143"/>
        <v>2022-02</v>
      </c>
    </row>
    <row r="4581" spans="1:16" ht="12.75" x14ac:dyDescent="0.2">
      <c r="A4581" s="4" t="s">
        <v>3048</v>
      </c>
      <c r="B4581" s="4" t="s">
        <v>10496</v>
      </c>
      <c r="C4581" s="4" t="s">
        <v>10497</v>
      </c>
      <c r="D4581" s="4" t="s">
        <v>25</v>
      </c>
      <c r="E4581" s="4" t="s">
        <v>10616</v>
      </c>
      <c r="F4581" s="4" t="s">
        <v>10617</v>
      </c>
      <c r="G4581" s="4" t="s">
        <v>3048</v>
      </c>
      <c r="H4581" s="4" t="s">
        <v>210</v>
      </c>
      <c r="I4581" s="4" t="s">
        <v>210</v>
      </c>
      <c r="J4581" s="4" t="s">
        <v>3048</v>
      </c>
      <c r="K4581" s="4" t="s">
        <v>10549</v>
      </c>
      <c r="L4581" s="4" t="s">
        <v>10559</v>
      </c>
      <c r="M4581" s="5">
        <v>44598</v>
      </c>
      <c r="N4581" s="6">
        <v>7769</v>
      </c>
      <c r="O4581" s="4">
        <f t="shared" si="142"/>
        <v>6</v>
      </c>
      <c r="P4581" s="4" t="str">
        <f t="shared" si="143"/>
        <v>2022-02</v>
      </c>
    </row>
    <row r="4582" spans="1:16" ht="12.75" x14ac:dyDescent="0.2">
      <c r="A4582" s="4" t="s">
        <v>3048</v>
      </c>
      <c r="B4582" s="4" t="s">
        <v>10496</v>
      </c>
      <c r="C4582" s="4" t="s">
        <v>10930</v>
      </c>
      <c r="D4582" s="4" t="s">
        <v>11506</v>
      </c>
      <c r="E4582" s="4" t="s">
        <v>11300</v>
      </c>
      <c r="F4582" s="4" t="s">
        <v>11301</v>
      </c>
      <c r="G4582" s="4" t="s">
        <v>11302</v>
      </c>
      <c r="H4582" s="4" t="s">
        <v>20</v>
      </c>
      <c r="I4582" s="4" t="s">
        <v>29</v>
      </c>
      <c r="J4582" s="4" t="s">
        <v>39</v>
      </c>
      <c r="K4582" s="4" t="s">
        <v>10934</v>
      </c>
      <c r="L4582" s="4" t="s">
        <v>10545</v>
      </c>
      <c r="M4582" s="5">
        <v>44598</v>
      </c>
      <c r="N4582" s="6">
        <v>644</v>
      </c>
      <c r="O4582" s="4">
        <f t="shared" si="142"/>
        <v>6</v>
      </c>
      <c r="P4582" s="4" t="str">
        <f t="shared" si="143"/>
        <v>2022-02</v>
      </c>
    </row>
    <row r="4583" spans="1:16" ht="12.75" x14ac:dyDescent="0.2">
      <c r="A4583" s="4" t="s">
        <v>3048</v>
      </c>
      <c r="B4583" s="4" t="s">
        <v>12289</v>
      </c>
      <c r="C4583" s="4" t="s">
        <v>12643</v>
      </c>
      <c r="D4583" s="4" t="s">
        <v>13936</v>
      </c>
      <c r="E4583" s="4" t="s">
        <v>505</v>
      </c>
      <c r="F4583" s="4" t="s">
        <v>506</v>
      </c>
      <c r="G4583" s="4" t="s">
        <v>12644</v>
      </c>
      <c r="H4583" s="4" t="s">
        <v>20</v>
      </c>
      <c r="I4583" s="4" t="s">
        <v>21</v>
      </c>
      <c r="J4583" s="4" t="s">
        <v>39</v>
      </c>
      <c r="K4583" s="4" t="s">
        <v>12645</v>
      </c>
      <c r="L4583" s="4" t="s">
        <v>73</v>
      </c>
      <c r="M4583" s="5">
        <v>44598</v>
      </c>
      <c r="N4583" s="6">
        <v>649</v>
      </c>
      <c r="O4583" s="4">
        <f t="shared" si="142"/>
        <v>6</v>
      </c>
      <c r="P4583" s="4" t="str">
        <f t="shared" si="143"/>
        <v>2022-02</v>
      </c>
    </row>
    <row r="4584" spans="1:16" ht="12.75" x14ac:dyDescent="0.2">
      <c r="A4584" s="4" t="s">
        <v>14</v>
      </c>
      <c r="B4584" s="4" t="s">
        <v>15</v>
      </c>
      <c r="C4584" s="4" t="s">
        <v>68</v>
      </c>
      <c r="D4584" s="4" t="s">
        <v>496</v>
      </c>
      <c r="E4584" s="4" t="s">
        <v>497</v>
      </c>
      <c r="F4584" s="4" t="s">
        <v>498</v>
      </c>
      <c r="G4584" s="4" t="s">
        <v>499</v>
      </c>
      <c r="H4584" s="4" t="s">
        <v>210</v>
      </c>
      <c r="I4584" s="4" t="s">
        <v>210</v>
      </c>
      <c r="J4584" s="4" t="s">
        <v>226</v>
      </c>
      <c r="K4584" s="4" t="s">
        <v>77</v>
      </c>
      <c r="L4584" s="4" t="s">
        <v>211</v>
      </c>
      <c r="M4584" s="5">
        <v>44599</v>
      </c>
      <c r="N4584" s="6">
        <v>4518</v>
      </c>
      <c r="O4584" s="4">
        <f t="shared" si="142"/>
        <v>7</v>
      </c>
      <c r="P4584" s="4" t="str">
        <f t="shared" si="143"/>
        <v>2022-02</v>
      </c>
    </row>
    <row r="4585" spans="1:16" ht="12.75" x14ac:dyDescent="0.2">
      <c r="A4585" s="4" t="s">
        <v>1050</v>
      </c>
      <c r="B4585" s="4" t="s">
        <v>1051</v>
      </c>
      <c r="C4585" s="4" t="s">
        <v>1052</v>
      </c>
      <c r="D4585" s="4" t="s">
        <v>1832</v>
      </c>
      <c r="E4585" s="4" t="s">
        <v>1814</v>
      </c>
      <c r="F4585" s="4" t="s">
        <v>1815</v>
      </c>
      <c r="G4585" s="4" t="s">
        <v>1838</v>
      </c>
      <c r="H4585" s="4" t="s">
        <v>20</v>
      </c>
      <c r="I4585" s="4" t="s">
        <v>29</v>
      </c>
      <c r="J4585" s="4" t="s">
        <v>22</v>
      </c>
      <c r="K4585" s="4" t="s">
        <v>1208</v>
      </c>
      <c r="L4585" s="4" t="s">
        <v>1209</v>
      </c>
      <c r="M4585" s="5">
        <v>44599</v>
      </c>
      <c r="N4585" s="6">
        <v>1398</v>
      </c>
      <c r="O4585" s="4">
        <f t="shared" si="142"/>
        <v>7</v>
      </c>
      <c r="P4585" s="4" t="str">
        <f t="shared" si="143"/>
        <v>2022-02</v>
      </c>
    </row>
    <row r="4586" spans="1:16" ht="12.75" x14ac:dyDescent="0.2">
      <c r="A4586" s="4" t="s">
        <v>3048</v>
      </c>
      <c r="B4586" s="4" t="s">
        <v>3049</v>
      </c>
      <c r="C4586" s="4" t="s">
        <v>3339</v>
      </c>
      <c r="D4586" s="4" t="s">
        <v>13936</v>
      </c>
      <c r="E4586" s="4" t="s">
        <v>3345</v>
      </c>
      <c r="F4586" s="4" t="s">
        <v>3346</v>
      </c>
      <c r="G4586" s="4" t="s">
        <v>3350</v>
      </c>
      <c r="H4586" s="4" t="s">
        <v>20</v>
      </c>
      <c r="I4586" s="4" t="s">
        <v>21</v>
      </c>
      <c r="J4586" s="4" t="s">
        <v>22</v>
      </c>
      <c r="K4586" s="4" t="s">
        <v>3343</v>
      </c>
      <c r="L4586" s="4" t="s">
        <v>3344</v>
      </c>
      <c r="M4586" s="5">
        <v>44599</v>
      </c>
      <c r="N4586" s="6">
        <v>4817</v>
      </c>
      <c r="O4586" s="4">
        <f t="shared" si="142"/>
        <v>7</v>
      </c>
      <c r="P4586" s="4" t="str">
        <f t="shared" si="143"/>
        <v>2022-02</v>
      </c>
    </row>
    <row r="4587" spans="1:16" ht="12.75" x14ac:dyDescent="0.2">
      <c r="A4587" s="4" t="s">
        <v>3048</v>
      </c>
      <c r="B4587" s="4" t="s">
        <v>3049</v>
      </c>
      <c r="C4587" s="4" t="s">
        <v>3339</v>
      </c>
      <c r="D4587" s="4" t="s">
        <v>3502</v>
      </c>
      <c r="E4587" s="4" t="s">
        <v>3503</v>
      </c>
      <c r="F4587" s="4" t="s">
        <v>3504</v>
      </c>
      <c r="G4587" s="4" t="s">
        <v>3506</v>
      </c>
      <c r="H4587" s="4" t="s">
        <v>20</v>
      </c>
      <c r="I4587" s="4" t="s">
        <v>21</v>
      </c>
      <c r="J4587" s="4" t="s">
        <v>162</v>
      </c>
      <c r="K4587" s="4" t="s">
        <v>3343</v>
      </c>
      <c r="L4587" s="4" t="s">
        <v>3344</v>
      </c>
      <c r="M4587" s="5">
        <v>44599</v>
      </c>
      <c r="N4587" s="6">
        <v>3087</v>
      </c>
      <c r="O4587" s="4">
        <f t="shared" si="142"/>
        <v>7</v>
      </c>
      <c r="P4587" s="4" t="str">
        <f t="shared" si="143"/>
        <v>2022-02</v>
      </c>
    </row>
    <row r="4588" spans="1:16" ht="12.75" x14ac:dyDescent="0.2">
      <c r="A4588" s="4" t="s">
        <v>14</v>
      </c>
      <c r="B4588" s="4" t="s">
        <v>4342</v>
      </c>
      <c r="C4588" s="4" t="s">
        <v>4343</v>
      </c>
      <c r="D4588" s="4" t="s">
        <v>5019</v>
      </c>
      <c r="E4588" s="4" t="s">
        <v>5024</v>
      </c>
      <c r="F4588" s="4" t="s">
        <v>5025</v>
      </c>
      <c r="G4588" s="4" t="s">
        <v>5028</v>
      </c>
      <c r="H4588" s="4" t="s">
        <v>20</v>
      </c>
      <c r="I4588" s="4" t="s">
        <v>29</v>
      </c>
      <c r="J4588" s="4" t="s">
        <v>22</v>
      </c>
      <c r="K4588" s="4" t="s">
        <v>4396</v>
      </c>
      <c r="L4588" s="4" t="s">
        <v>5013</v>
      </c>
      <c r="M4588" s="5">
        <v>44599</v>
      </c>
      <c r="N4588" s="6">
        <v>5383</v>
      </c>
      <c r="O4588" s="4">
        <f t="shared" si="142"/>
        <v>7</v>
      </c>
      <c r="P4588" s="4" t="str">
        <f t="shared" si="143"/>
        <v>2022-02</v>
      </c>
    </row>
    <row r="4589" spans="1:16" ht="12.75" x14ac:dyDescent="0.2">
      <c r="A4589" s="4" t="s">
        <v>1050</v>
      </c>
      <c r="B4589" s="4" t="s">
        <v>5461</v>
      </c>
      <c r="C4589" s="4" t="s">
        <v>5462</v>
      </c>
      <c r="D4589" s="4" t="s">
        <v>6080</v>
      </c>
      <c r="E4589" s="4" t="s">
        <v>6087</v>
      </c>
      <c r="F4589" s="4" t="s">
        <v>3048</v>
      </c>
      <c r="G4589" s="4" t="s">
        <v>3048</v>
      </c>
      <c r="H4589" s="4" t="s">
        <v>210</v>
      </c>
      <c r="I4589" s="4" t="s">
        <v>210</v>
      </c>
      <c r="J4589" s="4" t="s">
        <v>3048</v>
      </c>
      <c r="K4589" s="4" t="s">
        <v>5466</v>
      </c>
      <c r="L4589" s="4" t="s">
        <v>2698</v>
      </c>
      <c r="M4589" s="5">
        <v>44599</v>
      </c>
      <c r="N4589" s="6">
        <v>3156</v>
      </c>
      <c r="O4589" s="4">
        <f t="shared" si="142"/>
        <v>7</v>
      </c>
      <c r="P4589" s="4" t="str">
        <f t="shared" si="143"/>
        <v>2022-02</v>
      </c>
    </row>
    <row r="4590" spans="1:16" ht="12.75" x14ac:dyDescent="0.2">
      <c r="A4590" s="4" t="s">
        <v>14</v>
      </c>
      <c r="B4590" s="4" t="s">
        <v>6544</v>
      </c>
      <c r="C4590" s="4" t="s">
        <v>6545</v>
      </c>
      <c r="D4590" s="4" t="s">
        <v>6712</v>
      </c>
      <c r="E4590" s="4" t="s">
        <v>6713</v>
      </c>
      <c r="F4590" s="4" t="s">
        <v>6714</v>
      </c>
      <c r="G4590" s="4" t="s">
        <v>6790</v>
      </c>
      <c r="H4590" s="4" t="s">
        <v>20</v>
      </c>
      <c r="I4590" s="4" t="s">
        <v>29</v>
      </c>
      <c r="J4590" s="4" t="s">
        <v>22</v>
      </c>
      <c r="K4590" s="4" t="s">
        <v>6553</v>
      </c>
      <c r="L4590" s="4" t="s">
        <v>6576</v>
      </c>
      <c r="M4590" s="5">
        <v>44599</v>
      </c>
      <c r="N4590" s="6">
        <v>953</v>
      </c>
      <c r="O4590" s="4">
        <f t="shared" si="142"/>
        <v>7</v>
      </c>
      <c r="P4590" s="4" t="str">
        <f t="shared" si="143"/>
        <v>2022-02</v>
      </c>
    </row>
    <row r="4591" spans="1:16" ht="12.75" x14ac:dyDescent="0.2">
      <c r="A4591" s="4" t="s">
        <v>14</v>
      </c>
      <c r="B4591" s="4" t="s">
        <v>6544</v>
      </c>
      <c r="C4591" s="4" t="s">
        <v>6545</v>
      </c>
      <c r="D4591" s="4" t="s">
        <v>7019</v>
      </c>
      <c r="E4591" s="4" t="s">
        <v>7020</v>
      </c>
      <c r="F4591" s="4" t="s">
        <v>7021</v>
      </c>
      <c r="G4591" s="4" t="s">
        <v>7022</v>
      </c>
      <c r="H4591" s="4" t="s">
        <v>20</v>
      </c>
      <c r="I4591" s="4" t="s">
        <v>21</v>
      </c>
      <c r="J4591" s="4" t="s">
        <v>39</v>
      </c>
      <c r="K4591" s="4" t="s">
        <v>6549</v>
      </c>
      <c r="L4591" s="4" t="s">
        <v>3908</v>
      </c>
      <c r="M4591" s="5">
        <v>44599</v>
      </c>
      <c r="N4591" s="6">
        <v>2762</v>
      </c>
      <c r="O4591" s="4">
        <f t="shared" si="142"/>
        <v>7</v>
      </c>
      <c r="P4591" s="4" t="str">
        <f t="shared" si="143"/>
        <v>2022-02</v>
      </c>
    </row>
    <row r="4592" spans="1:16" ht="12.75" x14ac:dyDescent="0.2">
      <c r="A4592" s="4" t="s">
        <v>14</v>
      </c>
      <c r="B4592" s="4" t="s">
        <v>6544</v>
      </c>
      <c r="C4592" s="4" t="s">
        <v>6545</v>
      </c>
      <c r="D4592" s="4" t="s">
        <v>7101</v>
      </c>
      <c r="E4592" s="4" t="s">
        <v>7111</v>
      </c>
      <c r="F4592" s="4" t="s">
        <v>3048</v>
      </c>
      <c r="G4592" s="4" t="s">
        <v>3048</v>
      </c>
      <c r="H4592" s="4" t="s">
        <v>210</v>
      </c>
      <c r="I4592" s="4" t="s">
        <v>210</v>
      </c>
      <c r="J4592" s="4" t="s">
        <v>3048</v>
      </c>
      <c r="K4592" s="4" t="s">
        <v>6549</v>
      </c>
      <c r="L4592" s="4" t="s">
        <v>4951</v>
      </c>
      <c r="M4592" s="5">
        <v>44599</v>
      </c>
      <c r="N4592" s="6">
        <v>2350</v>
      </c>
      <c r="O4592" s="4">
        <f t="shared" si="142"/>
        <v>7</v>
      </c>
      <c r="P4592" s="4" t="str">
        <f t="shared" si="143"/>
        <v>2022-02</v>
      </c>
    </row>
    <row r="4593" spans="1:16" ht="12.75" x14ac:dyDescent="0.2">
      <c r="A4593" s="4" t="s">
        <v>14</v>
      </c>
      <c r="B4593" s="4" t="s">
        <v>7654</v>
      </c>
      <c r="C4593" s="4" t="s">
        <v>8288</v>
      </c>
      <c r="D4593" s="4" t="s">
        <v>8423</v>
      </c>
      <c r="E4593" s="4" t="s">
        <v>8447</v>
      </c>
      <c r="F4593" s="4" t="s">
        <v>8448</v>
      </c>
      <c r="G4593" s="4" t="s">
        <v>8449</v>
      </c>
      <c r="H4593" s="4" t="s">
        <v>20</v>
      </c>
      <c r="I4593" s="4" t="s">
        <v>21</v>
      </c>
      <c r="J4593" s="4" t="s">
        <v>36</v>
      </c>
      <c r="K4593" s="4" t="s">
        <v>8306</v>
      </c>
      <c r="L4593" s="4" t="s">
        <v>8349</v>
      </c>
      <c r="M4593" s="5">
        <v>44599</v>
      </c>
      <c r="N4593" s="6">
        <v>2104</v>
      </c>
      <c r="O4593" s="4">
        <f t="shared" si="142"/>
        <v>7</v>
      </c>
      <c r="P4593" s="4" t="str">
        <f t="shared" si="143"/>
        <v>2022-02</v>
      </c>
    </row>
    <row r="4594" spans="1:16" ht="12.75" x14ac:dyDescent="0.2">
      <c r="A4594" s="4" t="s">
        <v>14</v>
      </c>
      <c r="B4594" s="4" t="s">
        <v>7654</v>
      </c>
      <c r="C4594" s="4" t="s">
        <v>8288</v>
      </c>
      <c r="D4594" s="4" t="s">
        <v>8877</v>
      </c>
      <c r="E4594" s="4" t="s">
        <v>9051</v>
      </c>
      <c r="F4594" s="4" t="s">
        <v>9052</v>
      </c>
      <c r="G4594" s="4" t="s">
        <v>9053</v>
      </c>
      <c r="H4594" s="4" t="s">
        <v>210</v>
      </c>
      <c r="I4594" s="4" t="s">
        <v>210</v>
      </c>
      <c r="J4594" s="4" t="s">
        <v>226</v>
      </c>
      <c r="K4594" s="4" t="s">
        <v>8297</v>
      </c>
      <c r="L4594" s="4" t="s">
        <v>8301</v>
      </c>
      <c r="M4594" s="5">
        <v>44599</v>
      </c>
      <c r="N4594" s="6">
        <v>5488</v>
      </c>
      <c r="O4594" s="4">
        <f t="shared" si="142"/>
        <v>7</v>
      </c>
      <c r="P4594" s="4" t="str">
        <f t="shared" si="143"/>
        <v>2022-02</v>
      </c>
    </row>
    <row r="4595" spans="1:16" ht="12.75" x14ac:dyDescent="0.2">
      <c r="A4595" s="4" t="s">
        <v>14</v>
      </c>
      <c r="B4595" s="4" t="s">
        <v>7654</v>
      </c>
      <c r="C4595" s="4" t="s">
        <v>9450</v>
      </c>
      <c r="D4595" s="4" t="s">
        <v>7419</v>
      </c>
      <c r="E4595" s="4" t="s">
        <v>9595</v>
      </c>
      <c r="F4595" s="4" t="s">
        <v>9596</v>
      </c>
      <c r="G4595" s="4" t="s">
        <v>9600</v>
      </c>
      <c r="H4595" s="4" t="s">
        <v>20</v>
      </c>
      <c r="I4595" s="4" t="s">
        <v>21</v>
      </c>
      <c r="J4595" s="4" t="s">
        <v>39</v>
      </c>
      <c r="K4595" s="4" t="s">
        <v>7893</v>
      </c>
      <c r="L4595" s="4" t="s">
        <v>7854</v>
      </c>
      <c r="M4595" s="5">
        <v>44599</v>
      </c>
      <c r="N4595" s="6">
        <v>5018</v>
      </c>
      <c r="O4595" s="4">
        <f t="shared" si="142"/>
        <v>7</v>
      </c>
      <c r="P4595" s="4" t="str">
        <f t="shared" si="143"/>
        <v>2022-02</v>
      </c>
    </row>
    <row r="4596" spans="1:16" ht="12.75" x14ac:dyDescent="0.2">
      <c r="A4596" s="4" t="s">
        <v>3048</v>
      </c>
      <c r="B4596" s="4" t="s">
        <v>10496</v>
      </c>
      <c r="C4596" s="4" t="s">
        <v>10930</v>
      </c>
      <c r="D4596" s="4" t="s">
        <v>25</v>
      </c>
      <c r="E4596" s="4" t="s">
        <v>11251</v>
      </c>
      <c r="F4596" s="4" t="s">
        <v>11252</v>
      </c>
      <c r="G4596" s="4" t="s">
        <v>11454</v>
      </c>
      <c r="H4596" s="4" t="s">
        <v>20</v>
      </c>
      <c r="I4596" s="4" t="s">
        <v>29</v>
      </c>
      <c r="J4596" s="4" t="s">
        <v>22</v>
      </c>
      <c r="K4596" s="4" t="s">
        <v>10136</v>
      </c>
      <c r="L4596" s="4" t="s">
        <v>10977</v>
      </c>
      <c r="M4596" s="5">
        <v>44599</v>
      </c>
      <c r="N4596" s="6">
        <v>484</v>
      </c>
      <c r="O4596" s="4">
        <f t="shared" si="142"/>
        <v>7</v>
      </c>
      <c r="P4596" s="4" t="str">
        <f t="shared" si="143"/>
        <v>2022-02</v>
      </c>
    </row>
    <row r="4597" spans="1:16" ht="12.75" x14ac:dyDescent="0.2">
      <c r="A4597" s="4" t="s">
        <v>3048</v>
      </c>
      <c r="B4597" s="4" t="s">
        <v>12289</v>
      </c>
      <c r="C4597" s="4" t="s">
        <v>12291</v>
      </c>
      <c r="D4597" s="4" t="s">
        <v>12555</v>
      </c>
      <c r="E4597" s="4" t="s">
        <v>12556</v>
      </c>
      <c r="F4597" s="4" t="s">
        <v>12557</v>
      </c>
      <c r="G4597" s="4" t="s">
        <v>12563</v>
      </c>
      <c r="H4597" s="4" t="s">
        <v>20</v>
      </c>
      <c r="I4597" s="4" t="s">
        <v>21</v>
      </c>
      <c r="J4597" s="4" t="s">
        <v>39</v>
      </c>
      <c r="K4597" s="4" t="s">
        <v>8727</v>
      </c>
      <c r="L4597" s="4" t="s">
        <v>10478</v>
      </c>
      <c r="M4597" s="5">
        <v>44599</v>
      </c>
      <c r="N4597" s="6">
        <v>981</v>
      </c>
      <c r="O4597" s="4">
        <f t="shared" si="142"/>
        <v>7</v>
      </c>
      <c r="P4597" s="4" t="str">
        <f t="shared" si="143"/>
        <v>2022-02</v>
      </c>
    </row>
    <row r="4598" spans="1:16" ht="12.75" x14ac:dyDescent="0.2">
      <c r="A4598" s="4" t="s">
        <v>3048</v>
      </c>
      <c r="B4598" s="4" t="s">
        <v>12289</v>
      </c>
      <c r="C4598" s="4" t="s">
        <v>12841</v>
      </c>
      <c r="D4598" s="4" t="s">
        <v>1496</v>
      </c>
      <c r="E4598" s="4" t="s">
        <v>13110</v>
      </c>
      <c r="F4598" s="4" t="s">
        <v>13111</v>
      </c>
      <c r="G4598" s="4" t="s">
        <v>13112</v>
      </c>
      <c r="H4598" s="4" t="s">
        <v>20</v>
      </c>
      <c r="I4598" s="4" t="s">
        <v>21</v>
      </c>
      <c r="J4598" s="4" t="s">
        <v>39</v>
      </c>
      <c r="K4598" s="4" t="s">
        <v>12850</v>
      </c>
      <c r="L4598" s="4" t="s">
        <v>12121</v>
      </c>
      <c r="M4598" s="5">
        <v>44599</v>
      </c>
      <c r="N4598" s="6">
        <v>3103</v>
      </c>
      <c r="O4598" s="4">
        <f t="shared" si="142"/>
        <v>7</v>
      </c>
      <c r="P4598" s="4" t="str">
        <f t="shared" si="143"/>
        <v>2022-02</v>
      </c>
    </row>
    <row r="4599" spans="1:16" ht="12.75" x14ac:dyDescent="0.2">
      <c r="A4599" s="4" t="s">
        <v>3048</v>
      </c>
      <c r="B4599" s="4" t="s">
        <v>12289</v>
      </c>
      <c r="C4599" s="4" t="s">
        <v>13519</v>
      </c>
      <c r="D4599" s="4" t="s">
        <v>25</v>
      </c>
      <c r="E4599" s="4" t="s">
        <v>13572</v>
      </c>
      <c r="F4599" s="4" t="s">
        <v>13573</v>
      </c>
      <c r="G4599" s="4" t="s">
        <v>3048</v>
      </c>
      <c r="H4599" s="4" t="s">
        <v>20</v>
      </c>
      <c r="I4599" s="4" t="s">
        <v>29</v>
      </c>
      <c r="J4599" s="4" t="s">
        <v>3048</v>
      </c>
      <c r="K4599" s="4" t="s">
        <v>13523</v>
      </c>
      <c r="L4599" s="4" t="s">
        <v>13571</v>
      </c>
      <c r="M4599" s="5">
        <v>44599</v>
      </c>
      <c r="N4599" s="6">
        <v>1663</v>
      </c>
      <c r="O4599" s="4">
        <f t="shared" si="142"/>
        <v>7</v>
      </c>
      <c r="P4599" s="4" t="str">
        <f t="shared" si="143"/>
        <v>2022-02</v>
      </c>
    </row>
    <row r="4600" spans="1:16" ht="12.75" x14ac:dyDescent="0.2">
      <c r="A4600" s="4" t="s">
        <v>3048</v>
      </c>
      <c r="B4600" s="4" t="s">
        <v>12289</v>
      </c>
      <c r="C4600" s="4" t="s">
        <v>13519</v>
      </c>
      <c r="D4600" s="4" t="s">
        <v>13712</v>
      </c>
      <c r="E4600" s="4" t="s">
        <v>13716</v>
      </c>
      <c r="F4600" s="4" t="s">
        <v>13717</v>
      </c>
      <c r="G4600" s="4" t="s">
        <v>13719</v>
      </c>
      <c r="H4600" s="4" t="s">
        <v>20</v>
      </c>
      <c r="I4600" s="4" t="s">
        <v>21</v>
      </c>
      <c r="J4600" s="4" t="s">
        <v>22</v>
      </c>
      <c r="K4600" s="4" t="s">
        <v>13523</v>
      </c>
      <c r="L4600" s="4" t="s">
        <v>10345</v>
      </c>
      <c r="M4600" s="5">
        <v>44599</v>
      </c>
      <c r="N4600" s="6">
        <v>3081</v>
      </c>
      <c r="O4600" s="4">
        <f t="shared" si="142"/>
        <v>7</v>
      </c>
      <c r="P4600" s="4" t="str">
        <f t="shared" si="143"/>
        <v>2022-02</v>
      </c>
    </row>
    <row r="4601" spans="1:16" ht="12.75" x14ac:dyDescent="0.2">
      <c r="A4601" s="4" t="s">
        <v>1050</v>
      </c>
      <c r="B4601" s="4" t="s">
        <v>1051</v>
      </c>
      <c r="C4601" s="4" t="s">
        <v>1052</v>
      </c>
      <c r="D4601" s="4" t="s">
        <v>1816</v>
      </c>
      <c r="E4601" s="4" t="s">
        <v>1554</v>
      </c>
      <c r="F4601" s="4" t="s">
        <v>1555</v>
      </c>
      <c r="G4601" s="4" t="s">
        <v>1820</v>
      </c>
      <c r="H4601" s="4" t="s">
        <v>210</v>
      </c>
      <c r="I4601" s="4" t="s">
        <v>343</v>
      </c>
      <c r="J4601" s="4" t="s">
        <v>22</v>
      </c>
      <c r="K4601" s="4" t="s">
        <v>1132</v>
      </c>
      <c r="L4601" s="4" t="s">
        <v>1601</v>
      </c>
      <c r="M4601" s="5">
        <v>44600</v>
      </c>
      <c r="N4601" s="6">
        <v>9608</v>
      </c>
      <c r="O4601" s="4">
        <f t="shared" si="142"/>
        <v>8</v>
      </c>
      <c r="P4601" s="4" t="str">
        <f t="shared" si="143"/>
        <v>2022-02</v>
      </c>
    </row>
    <row r="4602" spans="1:16" ht="12.75" x14ac:dyDescent="0.2">
      <c r="A4602" s="4" t="s">
        <v>1050</v>
      </c>
      <c r="B4602" s="4" t="s">
        <v>1051</v>
      </c>
      <c r="C4602" s="4" t="s">
        <v>2556</v>
      </c>
      <c r="D4602" s="4" t="s">
        <v>25</v>
      </c>
      <c r="E4602" s="4" t="s">
        <v>2708</v>
      </c>
      <c r="F4602" s="4" t="s">
        <v>2709</v>
      </c>
      <c r="G4602" s="4" t="s">
        <v>2710</v>
      </c>
      <c r="H4602" s="4" t="s">
        <v>210</v>
      </c>
      <c r="I4602" s="4" t="s">
        <v>210</v>
      </c>
      <c r="J4602" s="4" t="s">
        <v>226</v>
      </c>
      <c r="K4602" s="4" t="s">
        <v>2565</v>
      </c>
      <c r="L4602" s="4" t="s">
        <v>2014</v>
      </c>
      <c r="M4602" s="5">
        <v>44600</v>
      </c>
      <c r="N4602" s="6">
        <v>2135</v>
      </c>
      <c r="O4602" s="4">
        <f t="shared" si="142"/>
        <v>8</v>
      </c>
      <c r="P4602" s="4" t="str">
        <f t="shared" si="143"/>
        <v>2022-02</v>
      </c>
    </row>
    <row r="4603" spans="1:16" ht="12.75" x14ac:dyDescent="0.2">
      <c r="A4603" s="4" t="s">
        <v>14</v>
      </c>
      <c r="B4603" s="4" t="s">
        <v>4342</v>
      </c>
      <c r="C4603" s="4" t="s">
        <v>4343</v>
      </c>
      <c r="D4603" s="4" t="s">
        <v>4532</v>
      </c>
      <c r="E4603" s="4" t="s">
        <v>4570</v>
      </c>
      <c r="F4603" s="4" t="s">
        <v>4571</v>
      </c>
      <c r="G4603" s="4" t="s">
        <v>4578</v>
      </c>
      <c r="H4603" s="4" t="s">
        <v>20</v>
      </c>
      <c r="I4603" s="4" t="s">
        <v>21</v>
      </c>
      <c r="J4603" s="4" t="s">
        <v>22</v>
      </c>
      <c r="K4603" s="4" t="s">
        <v>4396</v>
      </c>
      <c r="L4603" s="4" t="s">
        <v>4348</v>
      </c>
      <c r="M4603" s="5">
        <v>44600</v>
      </c>
      <c r="N4603" s="6">
        <v>5440</v>
      </c>
      <c r="O4603" s="4">
        <f t="shared" si="142"/>
        <v>8</v>
      </c>
      <c r="P4603" s="4" t="str">
        <f t="shared" si="143"/>
        <v>2022-02</v>
      </c>
    </row>
    <row r="4604" spans="1:16" ht="12.75" x14ac:dyDescent="0.2">
      <c r="A4604" s="4" t="s">
        <v>14</v>
      </c>
      <c r="B4604" s="4" t="s">
        <v>4342</v>
      </c>
      <c r="C4604" s="4" t="s">
        <v>4343</v>
      </c>
      <c r="D4604" s="4" t="s">
        <v>4960</v>
      </c>
      <c r="E4604" s="4" t="s">
        <v>4344</v>
      </c>
      <c r="F4604" s="4" t="s">
        <v>4345</v>
      </c>
      <c r="G4604" s="4" t="s">
        <v>4965</v>
      </c>
      <c r="H4604" s="4" t="s">
        <v>20</v>
      </c>
      <c r="I4604" s="4" t="s">
        <v>21</v>
      </c>
      <c r="J4604" s="4" t="s">
        <v>22</v>
      </c>
      <c r="K4604" s="4" t="s">
        <v>4347</v>
      </c>
      <c r="L4604" s="4" t="s">
        <v>4348</v>
      </c>
      <c r="M4604" s="5">
        <v>44600</v>
      </c>
      <c r="N4604" s="6">
        <v>8506</v>
      </c>
      <c r="O4604" s="4">
        <f t="shared" si="142"/>
        <v>8</v>
      </c>
      <c r="P4604" s="4" t="str">
        <f t="shared" si="143"/>
        <v>2022-02</v>
      </c>
    </row>
    <row r="4605" spans="1:16" ht="12.75" x14ac:dyDescent="0.2">
      <c r="A4605" s="4" t="s">
        <v>1050</v>
      </c>
      <c r="B4605" s="4" t="s">
        <v>5461</v>
      </c>
      <c r="C4605" s="4" t="s">
        <v>5462</v>
      </c>
      <c r="D4605" s="4" t="s">
        <v>5659</v>
      </c>
      <c r="E4605" s="4" t="s">
        <v>5492</v>
      </c>
      <c r="F4605" s="4" t="s">
        <v>5493</v>
      </c>
      <c r="G4605" s="4" t="s">
        <v>5687</v>
      </c>
      <c r="H4605" s="4" t="s">
        <v>20</v>
      </c>
      <c r="I4605" s="4" t="s">
        <v>21</v>
      </c>
      <c r="J4605" s="4" t="s">
        <v>22</v>
      </c>
      <c r="K4605" s="4" t="s">
        <v>5495</v>
      </c>
      <c r="L4605" s="4" t="s">
        <v>5481</v>
      </c>
      <c r="M4605" s="5">
        <v>44600</v>
      </c>
      <c r="N4605" s="6">
        <v>3703</v>
      </c>
      <c r="O4605" s="4">
        <f t="shared" si="142"/>
        <v>8</v>
      </c>
      <c r="P4605" s="4" t="str">
        <f t="shared" si="143"/>
        <v>2022-02</v>
      </c>
    </row>
    <row r="4606" spans="1:16" ht="12.75" x14ac:dyDescent="0.2">
      <c r="A4606" s="4" t="s">
        <v>14</v>
      </c>
      <c r="B4606" s="4" t="s">
        <v>7127</v>
      </c>
      <c r="C4606" s="4" t="s">
        <v>7128</v>
      </c>
      <c r="D4606" s="4" t="s">
        <v>25</v>
      </c>
      <c r="E4606" s="4" t="s">
        <v>7178</v>
      </c>
      <c r="F4606" s="4" t="s">
        <v>7179</v>
      </c>
      <c r="G4606" s="4" t="s">
        <v>7322</v>
      </c>
      <c r="H4606" s="4" t="s">
        <v>20</v>
      </c>
      <c r="I4606" s="4" t="s">
        <v>29</v>
      </c>
      <c r="J4606" s="4" t="s">
        <v>22</v>
      </c>
      <c r="K4606" s="4" t="s">
        <v>7144</v>
      </c>
      <c r="L4606" s="4" t="s">
        <v>7137</v>
      </c>
      <c r="M4606" s="5">
        <v>44600</v>
      </c>
      <c r="N4606" s="6">
        <v>4446</v>
      </c>
      <c r="O4606" s="4">
        <f t="shared" si="142"/>
        <v>8</v>
      </c>
      <c r="P4606" s="4" t="str">
        <f t="shared" si="143"/>
        <v>2022-02</v>
      </c>
    </row>
    <row r="4607" spans="1:16" ht="12.75" x14ac:dyDescent="0.2">
      <c r="A4607" s="4" t="s">
        <v>14</v>
      </c>
      <c r="B4607" s="4" t="s">
        <v>7654</v>
      </c>
      <c r="C4607" s="4" t="s">
        <v>8288</v>
      </c>
      <c r="D4607" s="4" t="s">
        <v>8410</v>
      </c>
      <c r="E4607" s="4" t="s">
        <v>8411</v>
      </c>
      <c r="F4607" s="4" t="s">
        <v>8412</v>
      </c>
      <c r="G4607" s="4" t="s">
        <v>8413</v>
      </c>
      <c r="H4607" s="4" t="s">
        <v>20</v>
      </c>
      <c r="I4607" s="4" t="s">
        <v>21</v>
      </c>
      <c r="J4607" s="4" t="s">
        <v>22</v>
      </c>
      <c r="K4607" s="4" t="s">
        <v>8306</v>
      </c>
      <c r="L4607" s="4" t="s">
        <v>8349</v>
      </c>
      <c r="M4607" s="5">
        <v>44600</v>
      </c>
      <c r="N4607" s="6">
        <v>9856</v>
      </c>
      <c r="O4607" s="4">
        <f t="shared" si="142"/>
        <v>8</v>
      </c>
      <c r="P4607" s="4" t="str">
        <f t="shared" si="143"/>
        <v>2022-02</v>
      </c>
    </row>
    <row r="4608" spans="1:16" ht="12.75" x14ac:dyDescent="0.2">
      <c r="A4608" s="4" t="s">
        <v>3048</v>
      </c>
      <c r="B4608" s="4" t="s">
        <v>11712</v>
      </c>
      <c r="C4608" s="4" t="s">
        <v>11934</v>
      </c>
      <c r="D4608" s="4" t="s">
        <v>13936</v>
      </c>
      <c r="E4608" s="4" t="s">
        <v>12003</v>
      </c>
      <c r="F4608" s="4" t="s">
        <v>12004</v>
      </c>
      <c r="G4608" s="4" t="s">
        <v>12005</v>
      </c>
      <c r="H4608" s="4" t="s">
        <v>20</v>
      </c>
      <c r="I4608" s="4" t="s">
        <v>21</v>
      </c>
      <c r="J4608" s="4" t="s">
        <v>36</v>
      </c>
      <c r="K4608" s="4" t="s">
        <v>11964</v>
      </c>
      <c r="L4608" s="4" t="s">
        <v>10177</v>
      </c>
      <c r="M4608" s="5">
        <v>44600</v>
      </c>
      <c r="N4608" s="6">
        <v>5981</v>
      </c>
      <c r="O4608" s="4">
        <f t="shared" si="142"/>
        <v>8</v>
      </c>
      <c r="P4608" s="4" t="str">
        <f t="shared" si="143"/>
        <v>2022-02</v>
      </c>
    </row>
    <row r="4609" spans="1:16" ht="12.75" x14ac:dyDescent="0.2">
      <c r="A4609" s="4" t="s">
        <v>3048</v>
      </c>
      <c r="B4609" s="4" t="s">
        <v>12289</v>
      </c>
      <c r="C4609" s="4" t="s">
        <v>12841</v>
      </c>
      <c r="D4609" s="4" t="s">
        <v>10273</v>
      </c>
      <c r="E4609" s="4" t="s">
        <v>13002</v>
      </c>
      <c r="F4609" s="4" t="s">
        <v>13003</v>
      </c>
      <c r="G4609" s="4" t="s">
        <v>13006</v>
      </c>
      <c r="H4609" s="4" t="s">
        <v>20</v>
      </c>
      <c r="I4609" s="4" t="s">
        <v>21</v>
      </c>
      <c r="J4609" s="4" t="s">
        <v>22</v>
      </c>
      <c r="K4609" s="4" t="s">
        <v>12850</v>
      </c>
      <c r="L4609" s="4" t="s">
        <v>12121</v>
      </c>
      <c r="M4609" s="5">
        <v>44600</v>
      </c>
      <c r="N4609" s="6">
        <v>9019</v>
      </c>
      <c r="O4609" s="4">
        <f t="shared" si="142"/>
        <v>8</v>
      </c>
      <c r="P4609" s="4" t="str">
        <f t="shared" si="143"/>
        <v>2022-02</v>
      </c>
    </row>
    <row r="4610" spans="1:16" ht="12.75" x14ac:dyDescent="0.2">
      <c r="A4610" s="4" t="s">
        <v>3048</v>
      </c>
      <c r="B4610" s="4" t="s">
        <v>12289</v>
      </c>
      <c r="C4610" s="4" t="s">
        <v>12841</v>
      </c>
      <c r="D4610" s="4" t="s">
        <v>1496</v>
      </c>
      <c r="E4610" s="4" t="s">
        <v>13102</v>
      </c>
      <c r="F4610" s="4" t="s">
        <v>13103</v>
      </c>
      <c r="G4610" s="4" t="s">
        <v>13104</v>
      </c>
      <c r="H4610" s="4" t="s">
        <v>20</v>
      </c>
      <c r="I4610" s="4" t="s">
        <v>21</v>
      </c>
      <c r="J4610" s="4" t="s">
        <v>39</v>
      </c>
      <c r="K4610" s="4" t="s">
        <v>12850</v>
      </c>
      <c r="L4610" s="4" t="s">
        <v>10345</v>
      </c>
      <c r="M4610" s="5">
        <v>44600</v>
      </c>
      <c r="N4610" s="6">
        <v>1373</v>
      </c>
      <c r="O4610" s="4">
        <f t="shared" ref="O4610:O4673" si="144">DAY(M4610)</f>
        <v>8</v>
      </c>
      <c r="P4610" s="4" t="str">
        <f t="shared" ref="P4610:P4673" si="145">TEXT(M4610,"YYYY-MM")</f>
        <v>2022-02</v>
      </c>
    </row>
    <row r="4611" spans="1:16" ht="12.75" x14ac:dyDescent="0.2">
      <c r="A4611" s="4" t="s">
        <v>3048</v>
      </c>
      <c r="B4611" s="4" t="s">
        <v>12289</v>
      </c>
      <c r="C4611" s="4" t="s">
        <v>12841</v>
      </c>
      <c r="D4611" s="4" t="s">
        <v>13296</v>
      </c>
      <c r="E4611" s="4" t="s">
        <v>11665</v>
      </c>
      <c r="F4611" s="4" t="s">
        <v>11666</v>
      </c>
      <c r="G4611" s="4" t="s">
        <v>13297</v>
      </c>
      <c r="H4611" s="4" t="s">
        <v>20</v>
      </c>
      <c r="I4611" s="4" t="s">
        <v>21</v>
      </c>
      <c r="J4611" s="4" t="s">
        <v>22</v>
      </c>
      <c r="K4611" s="4" t="s">
        <v>12850</v>
      </c>
      <c r="L4611" s="4" t="s">
        <v>10478</v>
      </c>
      <c r="M4611" s="5">
        <v>44600</v>
      </c>
      <c r="N4611" s="6">
        <v>7765</v>
      </c>
      <c r="O4611" s="4">
        <f t="shared" si="144"/>
        <v>8</v>
      </c>
      <c r="P4611" s="4" t="str">
        <f t="shared" si="145"/>
        <v>2022-02</v>
      </c>
    </row>
    <row r="4612" spans="1:16" ht="12.75" x14ac:dyDescent="0.2">
      <c r="A4612" s="4" t="s">
        <v>3048</v>
      </c>
      <c r="B4612" s="4" t="s">
        <v>12289</v>
      </c>
      <c r="C4612" s="4" t="s">
        <v>13519</v>
      </c>
      <c r="D4612" s="4" t="s">
        <v>13641</v>
      </c>
      <c r="E4612" s="4" t="s">
        <v>13646</v>
      </c>
      <c r="F4612" s="4" t="s">
        <v>13647</v>
      </c>
      <c r="G4612" s="4" t="s">
        <v>13650</v>
      </c>
      <c r="H4612" s="4" t="s">
        <v>20</v>
      </c>
      <c r="I4612" s="4" t="s">
        <v>21</v>
      </c>
      <c r="J4612" s="4" t="s">
        <v>22</v>
      </c>
      <c r="K4612" s="4" t="s">
        <v>13527</v>
      </c>
      <c r="L4612" s="4" t="s">
        <v>12012</v>
      </c>
      <c r="M4612" s="5">
        <v>44600</v>
      </c>
      <c r="N4612" s="6">
        <v>2390</v>
      </c>
      <c r="O4612" s="4">
        <f t="shared" si="144"/>
        <v>8</v>
      </c>
      <c r="P4612" s="4" t="str">
        <f t="shared" si="145"/>
        <v>2022-02</v>
      </c>
    </row>
    <row r="4613" spans="1:16" ht="12.75" x14ac:dyDescent="0.2">
      <c r="A4613" s="4" t="s">
        <v>3048</v>
      </c>
      <c r="B4613" s="4" t="s">
        <v>12289</v>
      </c>
      <c r="C4613" s="4" t="s">
        <v>13519</v>
      </c>
      <c r="D4613" s="4" t="s">
        <v>13672</v>
      </c>
      <c r="E4613" s="4" t="s">
        <v>13673</v>
      </c>
      <c r="F4613" s="4" t="s">
        <v>13674</v>
      </c>
      <c r="G4613" s="4" t="s">
        <v>13675</v>
      </c>
      <c r="H4613" s="4" t="s">
        <v>20</v>
      </c>
      <c r="I4613" s="4" t="s">
        <v>29</v>
      </c>
      <c r="J4613" s="4" t="s">
        <v>39</v>
      </c>
      <c r="K4613" s="4" t="s">
        <v>13523</v>
      </c>
      <c r="L4613" s="4" t="s">
        <v>10345</v>
      </c>
      <c r="M4613" s="5">
        <v>44600</v>
      </c>
      <c r="N4613" s="6">
        <v>8914</v>
      </c>
      <c r="O4613" s="4">
        <f t="shared" si="144"/>
        <v>8</v>
      </c>
      <c r="P4613" s="4" t="str">
        <f t="shared" si="145"/>
        <v>2022-02</v>
      </c>
    </row>
    <row r="4614" spans="1:16" ht="12.75" x14ac:dyDescent="0.2">
      <c r="A4614" s="4" t="s">
        <v>14</v>
      </c>
      <c r="B4614" s="4" t="s">
        <v>15</v>
      </c>
      <c r="C4614" s="4" t="s">
        <v>68</v>
      </c>
      <c r="D4614" s="4" t="s">
        <v>13936</v>
      </c>
      <c r="E4614" s="4" t="s">
        <v>106</v>
      </c>
      <c r="F4614" s="4" t="s">
        <v>107</v>
      </c>
      <c r="G4614" s="4" t="s">
        <v>108</v>
      </c>
      <c r="H4614" s="4" t="s">
        <v>20</v>
      </c>
      <c r="I4614" s="4" t="s">
        <v>21</v>
      </c>
      <c r="J4614" s="4" t="s">
        <v>36</v>
      </c>
      <c r="K4614" s="4" t="s">
        <v>109</v>
      </c>
      <c r="L4614" s="4" t="s">
        <v>47</v>
      </c>
      <c r="M4614" s="5">
        <v>44601</v>
      </c>
      <c r="N4614" s="6">
        <v>9496</v>
      </c>
      <c r="O4614" s="4">
        <f t="shared" si="144"/>
        <v>9</v>
      </c>
      <c r="P4614" s="4" t="str">
        <f t="shared" si="145"/>
        <v>2022-02</v>
      </c>
    </row>
    <row r="4615" spans="1:16" ht="12.75" x14ac:dyDescent="0.2">
      <c r="A4615" s="4" t="s">
        <v>14</v>
      </c>
      <c r="B4615" s="4" t="s">
        <v>15</v>
      </c>
      <c r="C4615" s="4" t="s">
        <v>504</v>
      </c>
      <c r="D4615" s="4" t="s">
        <v>735</v>
      </c>
      <c r="E4615" s="4" t="s">
        <v>782</v>
      </c>
      <c r="F4615" s="4" t="s">
        <v>783</v>
      </c>
      <c r="G4615" s="4" t="s">
        <v>795</v>
      </c>
      <c r="H4615" s="4" t="s">
        <v>20</v>
      </c>
      <c r="I4615" s="4" t="s">
        <v>21</v>
      </c>
      <c r="J4615" s="4" t="s">
        <v>36</v>
      </c>
      <c r="K4615" s="4" t="s">
        <v>508</v>
      </c>
      <c r="L4615" s="4" t="s">
        <v>24</v>
      </c>
      <c r="M4615" s="5">
        <v>44601</v>
      </c>
      <c r="N4615" s="6">
        <v>233</v>
      </c>
      <c r="O4615" s="4">
        <f t="shared" si="144"/>
        <v>9</v>
      </c>
      <c r="P4615" s="4" t="str">
        <f t="shared" si="145"/>
        <v>2022-02</v>
      </c>
    </row>
    <row r="4616" spans="1:16" ht="12.75" x14ac:dyDescent="0.2">
      <c r="A4616" s="4" t="s">
        <v>1050</v>
      </c>
      <c r="B4616" s="4" t="s">
        <v>1051</v>
      </c>
      <c r="C4616" s="4" t="s">
        <v>2556</v>
      </c>
      <c r="D4616" s="4" t="s">
        <v>13936</v>
      </c>
      <c r="E4616" s="4" t="s">
        <v>2573</v>
      </c>
      <c r="F4616" s="4" t="s">
        <v>2574</v>
      </c>
      <c r="G4616" s="4" t="s">
        <v>2575</v>
      </c>
      <c r="H4616" s="4" t="s">
        <v>20</v>
      </c>
      <c r="I4616" s="4" t="s">
        <v>21</v>
      </c>
      <c r="J4616" s="4" t="s">
        <v>39</v>
      </c>
      <c r="K4616" s="4" t="s">
        <v>2576</v>
      </c>
      <c r="L4616" s="4" t="s">
        <v>2561</v>
      </c>
      <c r="M4616" s="5">
        <v>44601</v>
      </c>
      <c r="N4616" s="6">
        <v>8031</v>
      </c>
      <c r="O4616" s="4">
        <f t="shared" si="144"/>
        <v>9</v>
      </c>
      <c r="P4616" s="4" t="str">
        <f t="shared" si="145"/>
        <v>2022-02</v>
      </c>
    </row>
    <row r="4617" spans="1:16" ht="12.75" x14ac:dyDescent="0.2">
      <c r="A4617" s="4" t="s">
        <v>3048</v>
      </c>
      <c r="B4617" s="4" t="s">
        <v>3049</v>
      </c>
      <c r="C4617" s="4" t="s">
        <v>3050</v>
      </c>
      <c r="D4617" s="4" t="s">
        <v>3185</v>
      </c>
      <c r="E4617" s="4" t="s">
        <v>3202</v>
      </c>
      <c r="F4617" s="4" t="s">
        <v>3203</v>
      </c>
      <c r="G4617" s="4" t="s">
        <v>3207</v>
      </c>
      <c r="H4617" s="4" t="s">
        <v>20</v>
      </c>
      <c r="I4617" s="4" t="s">
        <v>21</v>
      </c>
      <c r="J4617" s="4" t="s">
        <v>36</v>
      </c>
      <c r="K4617" s="4" t="s">
        <v>3054</v>
      </c>
      <c r="L4617" s="4" t="s">
        <v>3055</v>
      </c>
      <c r="M4617" s="5">
        <v>44601</v>
      </c>
      <c r="N4617" s="6">
        <v>1701</v>
      </c>
      <c r="O4617" s="4">
        <f t="shared" si="144"/>
        <v>9</v>
      </c>
      <c r="P4617" s="4" t="str">
        <f t="shared" si="145"/>
        <v>2022-02</v>
      </c>
    </row>
    <row r="4618" spans="1:16" ht="12.75" x14ac:dyDescent="0.2">
      <c r="A4618" s="4" t="s">
        <v>3048</v>
      </c>
      <c r="B4618" s="4" t="s">
        <v>3049</v>
      </c>
      <c r="C4618" s="4" t="s">
        <v>3050</v>
      </c>
      <c r="D4618" s="4" t="s">
        <v>3281</v>
      </c>
      <c r="E4618" s="4" t="s">
        <v>3238</v>
      </c>
      <c r="F4618" s="4" t="s">
        <v>3239</v>
      </c>
      <c r="G4618" s="4" t="s">
        <v>3288</v>
      </c>
      <c r="H4618" s="4" t="s">
        <v>20</v>
      </c>
      <c r="I4618" s="4" t="s">
        <v>29</v>
      </c>
      <c r="J4618" s="4" t="s">
        <v>162</v>
      </c>
      <c r="K4618" s="4" t="s">
        <v>3070</v>
      </c>
      <c r="L4618" s="4" t="s">
        <v>3094</v>
      </c>
      <c r="M4618" s="5">
        <v>44601</v>
      </c>
      <c r="N4618" s="6">
        <v>2432</v>
      </c>
      <c r="O4618" s="4">
        <f t="shared" si="144"/>
        <v>9</v>
      </c>
      <c r="P4618" s="4" t="str">
        <f t="shared" si="145"/>
        <v>2022-02</v>
      </c>
    </row>
    <row r="4619" spans="1:16" ht="12.75" x14ac:dyDescent="0.2">
      <c r="A4619" s="4" t="s">
        <v>14</v>
      </c>
      <c r="B4619" s="4" t="s">
        <v>4342</v>
      </c>
      <c r="C4619" s="4" t="s">
        <v>4343</v>
      </c>
      <c r="D4619" s="4" t="s">
        <v>5322</v>
      </c>
      <c r="E4619" s="4" t="s">
        <v>5323</v>
      </c>
      <c r="F4619" s="4" t="s">
        <v>5324</v>
      </c>
      <c r="G4619" s="4" t="s">
        <v>5359</v>
      </c>
      <c r="H4619" s="4" t="s">
        <v>20</v>
      </c>
      <c r="I4619" s="4" t="s">
        <v>29</v>
      </c>
      <c r="J4619" s="4" t="s">
        <v>22</v>
      </c>
      <c r="K4619" s="4" t="s">
        <v>4396</v>
      </c>
      <c r="L4619" s="4" t="s">
        <v>5013</v>
      </c>
      <c r="M4619" s="5">
        <v>44601</v>
      </c>
      <c r="N4619" s="6">
        <v>9924</v>
      </c>
      <c r="O4619" s="4">
        <f t="shared" si="144"/>
        <v>9</v>
      </c>
      <c r="P4619" s="4" t="str">
        <f t="shared" si="145"/>
        <v>2022-02</v>
      </c>
    </row>
    <row r="4620" spans="1:16" ht="12.75" x14ac:dyDescent="0.2">
      <c r="A4620" s="4" t="s">
        <v>1050</v>
      </c>
      <c r="B4620" s="4" t="s">
        <v>5461</v>
      </c>
      <c r="C4620" s="4" t="s">
        <v>5462</v>
      </c>
      <c r="D4620" s="4" t="s">
        <v>6093</v>
      </c>
      <c r="E4620" s="4" t="s">
        <v>6097</v>
      </c>
      <c r="F4620" s="4" t="s">
        <v>3048</v>
      </c>
      <c r="G4620" s="4" t="s">
        <v>3048</v>
      </c>
      <c r="H4620" s="4" t="s">
        <v>210</v>
      </c>
      <c r="I4620" s="4" t="s">
        <v>210</v>
      </c>
      <c r="J4620" s="4" t="s">
        <v>3048</v>
      </c>
      <c r="K4620" s="4" t="s">
        <v>5499</v>
      </c>
      <c r="L4620" s="4" t="s">
        <v>2698</v>
      </c>
      <c r="M4620" s="5">
        <v>44601</v>
      </c>
      <c r="N4620" s="6">
        <v>6713</v>
      </c>
      <c r="O4620" s="4">
        <f t="shared" si="144"/>
        <v>9</v>
      </c>
      <c r="P4620" s="4" t="str">
        <f t="shared" si="145"/>
        <v>2022-02</v>
      </c>
    </row>
    <row r="4621" spans="1:16" ht="12.75" x14ac:dyDescent="0.2">
      <c r="A4621" s="4" t="s">
        <v>14</v>
      </c>
      <c r="B4621" s="4" t="s">
        <v>6544</v>
      </c>
      <c r="C4621" s="4" t="s">
        <v>6545</v>
      </c>
      <c r="D4621" s="4" t="s">
        <v>7101</v>
      </c>
      <c r="E4621" s="4" t="s">
        <v>7108</v>
      </c>
      <c r="F4621" s="4" t="s">
        <v>3048</v>
      </c>
      <c r="G4621" s="4" t="s">
        <v>3048</v>
      </c>
      <c r="H4621" s="4" t="s">
        <v>210</v>
      </c>
      <c r="I4621" s="4" t="s">
        <v>210</v>
      </c>
      <c r="J4621" s="4" t="s">
        <v>3048</v>
      </c>
      <c r="K4621" s="4" t="s">
        <v>6549</v>
      </c>
      <c r="L4621" s="4" t="s">
        <v>4951</v>
      </c>
      <c r="M4621" s="5">
        <v>44601</v>
      </c>
      <c r="N4621" s="6">
        <v>9334</v>
      </c>
      <c r="O4621" s="4">
        <f t="shared" si="144"/>
        <v>9</v>
      </c>
      <c r="P4621" s="4" t="str">
        <f t="shared" si="145"/>
        <v>2022-02</v>
      </c>
    </row>
    <row r="4622" spans="1:16" ht="12.75" x14ac:dyDescent="0.2">
      <c r="A4622" s="4" t="s">
        <v>14</v>
      </c>
      <c r="B4622" s="4" t="s">
        <v>7127</v>
      </c>
      <c r="C4622" s="4" t="s">
        <v>7128</v>
      </c>
      <c r="D4622" s="4" t="s">
        <v>25</v>
      </c>
      <c r="E4622" s="4" t="s">
        <v>7251</v>
      </c>
      <c r="F4622" s="4" t="s">
        <v>7252</v>
      </c>
      <c r="G4622" s="4" t="s">
        <v>7253</v>
      </c>
      <c r="H4622" s="4" t="s">
        <v>20</v>
      </c>
      <c r="I4622" s="4" t="s">
        <v>29</v>
      </c>
      <c r="J4622" s="4" t="s">
        <v>36</v>
      </c>
      <c r="K4622" s="4" t="s">
        <v>7135</v>
      </c>
      <c r="L4622" s="4" t="s">
        <v>7151</v>
      </c>
      <c r="M4622" s="5">
        <v>44601</v>
      </c>
      <c r="N4622" s="6">
        <v>3908</v>
      </c>
      <c r="O4622" s="4">
        <f t="shared" si="144"/>
        <v>9</v>
      </c>
      <c r="P4622" s="4" t="str">
        <f t="shared" si="145"/>
        <v>2022-02</v>
      </c>
    </row>
    <row r="4623" spans="1:16" ht="12.75" x14ac:dyDescent="0.2">
      <c r="A4623" s="4" t="s">
        <v>14</v>
      </c>
      <c r="B4623" s="4" t="s">
        <v>7654</v>
      </c>
      <c r="C4623" s="4" t="s">
        <v>7825</v>
      </c>
      <c r="D4623" s="4" t="s">
        <v>8015</v>
      </c>
      <c r="E4623" s="4" t="s">
        <v>7851</v>
      </c>
      <c r="F4623" s="4" t="s">
        <v>7852</v>
      </c>
      <c r="G4623" s="4" t="s">
        <v>7853</v>
      </c>
      <c r="H4623" s="4" t="s">
        <v>20</v>
      </c>
      <c r="I4623" s="4" t="s">
        <v>29</v>
      </c>
      <c r="J4623" s="4" t="s">
        <v>39</v>
      </c>
      <c r="K4623" s="4" t="s">
        <v>7829</v>
      </c>
      <c r="L4623" s="4" t="s">
        <v>7854</v>
      </c>
      <c r="M4623" s="5">
        <v>44601</v>
      </c>
      <c r="N4623" s="6">
        <v>2340</v>
      </c>
      <c r="O4623" s="4">
        <f t="shared" si="144"/>
        <v>9</v>
      </c>
      <c r="P4623" s="4" t="str">
        <f t="shared" si="145"/>
        <v>2022-02</v>
      </c>
    </row>
    <row r="4624" spans="1:16" ht="12.75" x14ac:dyDescent="0.2">
      <c r="A4624" s="4" t="s">
        <v>14</v>
      </c>
      <c r="B4624" s="4" t="s">
        <v>7654</v>
      </c>
      <c r="C4624" s="4" t="s">
        <v>8288</v>
      </c>
      <c r="D4624" s="4" t="s">
        <v>25</v>
      </c>
      <c r="E4624" s="4" t="s">
        <v>8366</v>
      </c>
      <c r="F4624" s="4" t="s">
        <v>8367</v>
      </c>
      <c r="G4624" s="4" t="s">
        <v>8368</v>
      </c>
      <c r="H4624" s="4" t="s">
        <v>20</v>
      </c>
      <c r="I4624" s="4" t="s">
        <v>29</v>
      </c>
      <c r="J4624" s="4" t="s">
        <v>36</v>
      </c>
      <c r="K4624" s="4" t="s">
        <v>8306</v>
      </c>
      <c r="L4624" s="4" t="s">
        <v>8112</v>
      </c>
      <c r="M4624" s="5">
        <v>44601</v>
      </c>
      <c r="N4624" s="6">
        <v>3750</v>
      </c>
      <c r="O4624" s="4">
        <f t="shared" si="144"/>
        <v>9</v>
      </c>
      <c r="P4624" s="4" t="str">
        <f t="shared" si="145"/>
        <v>2022-02</v>
      </c>
    </row>
    <row r="4625" spans="1:16" ht="12.75" x14ac:dyDescent="0.2">
      <c r="A4625" s="4" t="s">
        <v>14</v>
      </c>
      <c r="B4625" s="4" t="s">
        <v>7654</v>
      </c>
      <c r="C4625" s="4" t="s">
        <v>8288</v>
      </c>
      <c r="D4625" s="4" t="s">
        <v>8877</v>
      </c>
      <c r="E4625" s="4" t="s">
        <v>8929</v>
      </c>
      <c r="F4625" s="4" t="s">
        <v>3048</v>
      </c>
      <c r="G4625" s="4" t="s">
        <v>3048</v>
      </c>
      <c r="H4625" s="4" t="s">
        <v>210</v>
      </c>
      <c r="I4625" s="4" t="s">
        <v>210</v>
      </c>
      <c r="J4625" s="4" t="s">
        <v>3048</v>
      </c>
      <c r="K4625" s="4" t="s">
        <v>8297</v>
      </c>
      <c r="L4625" s="4" t="s">
        <v>8301</v>
      </c>
      <c r="M4625" s="5">
        <v>44601</v>
      </c>
      <c r="N4625" s="6">
        <v>450</v>
      </c>
      <c r="O4625" s="4">
        <f t="shared" si="144"/>
        <v>9</v>
      </c>
      <c r="P4625" s="4" t="str">
        <f t="shared" si="145"/>
        <v>2022-02</v>
      </c>
    </row>
    <row r="4626" spans="1:16" ht="12.75" x14ac:dyDescent="0.2">
      <c r="A4626" s="4" t="s">
        <v>14</v>
      </c>
      <c r="B4626" s="4" t="s">
        <v>7654</v>
      </c>
      <c r="C4626" s="4" t="s">
        <v>8288</v>
      </c>
      <c r="D4626" s="4" t="s">
        <v>8877</v>
      </c>
      <c r="E4626" s="4" t="s">
        <v>9013</v>
      </c>
      <c r="F4626" s="4" t="s">
        <v>9014</v>
      </c>
      <c r="G4626" s="4" t="s">
        <v>9017</v>
      </c>
      <c r="H4626" s="4" t="s">
        <v>210</v>
      </c>
      <c r="I4626" s="4" t="s">
        <v>210</v>
      </c>
      <c r="J4626" s="4" t="s">
        <v>877</v>
      </c>
      <c r="K4626" s="4" t="s">
        <v>8297</v>
      </c>
      <c r="L4626" s="4" t="s">
        <v>8301</v>
      </c>
      <c r="M4626" s="5">
        <v>44601</v>
      </c>
      <c r="N4626" s="6">
        <v>4923</v>
      </c>
      <c r="O4626" s="4">
        <f t="shared" si="144"/>
        <v>9</v>
      </c>
      <c r="P4626" s="4" t="str">
        <f t="shared" si="145"/>
        <v>2022-02</v>
      </c>
    </row>
    <row r="4627" spans="1:16" ht="12.75" x14ac:dyDescent="0.2">
      <c r="A4627" s="4" t="s">
        <v>14</v>
      </c>
      <c r="B4627" s="4" t="s">
        <v>7654</v>
      </c>
      <c r="C4627" s="4" t="s">
        <v>8288</v>
      </c>
      <c r="D4627" s="4" t="s">
        <v>9337</v>
      </c>
      <c r="E4627" s="4" t="s">
        <v>9394</v>
      </c>
      <c r="F4627" s="4" t="s">
        <v>9395</v>
      </c>
      <c r="G4627" s="4" t="s">
        <v>9399</v>
      </c>
      <c r="H4627" s="4" t="s">
        <v>210</v>
      </c>
      <c r="I4627" s="4" t="s">
        <v>210</v>
      </c>
      <c r="J4627" s="4" t="s">
        <v>877</v>
      </c>
      <c r="K4627" s="4" t="s">
        <v>8297</v>
      </c>
      <c r="L4627" s="4" t="s">
        <v>8301</v>
      </c>
      <c r="M4627" s="5">
        <v>44601</v>
      </c>
      <c r="N4627" s="6">
        <v>1570</v>
      </c>
      <c r="O4627" s="4">
        <f t="shared" si="144"/>
        <v>9</v>
      </c>
      <c r="P4627" s="4" t="str">
        <f t="shared" si="145"/>
        <v>2022-02</v>
      </c>
    </row>
    <row r="4628" spans="1:16" ht="12.75" x14ac:dyDescent="0.2">
      <c r="A4628" s="4" t="s">
        <v>14</v>
      </c>
      <c r="B4628" s="4" t="s">
        <v>15</v>
      </c>
      <c r="C4628" s="4" t="s">
        <v>504</v>
      </c>
      <c r="D4628" s="4" t="s">
        <v>13936</v>
      </c>
      <c r="E4628" s="4" t="s">
        <v>521</v>
      </c>
      <c r="F4628" s="4" t="s">
        <v>522</v>
      </c>
      <c r="G4628" s="4" t="s">
        <v>526</v>
      </c>
      <c r="H4628" s="4" t="s">
        <v>20</v>
      </c>
      <c r="I4628" s="4" t="s">
        <v>21</v>
      </c>
      <c r="J4628" s="4" t="s">
        <v>22</v>
      </c>
      <c r="K4628" s="4" t="s">
        <v>517</v>
      </c>
      <c r="L4628" s="4" t="s">
        <v>100</v>
      </c>
      <c r="M4628" s="5">
        <v>44602</v>
      </c>
      <c r="N4628" s="6">
        <v>1706</v>
      </c>
      <c r="O4628" s="4">
        <f t="shared" si="144"/>
        <v>10</v>
      </c>
      <c r="P4628" s="4" t="str">
        <f t="shared" si="145"/>
        <v>2022-02</v>
      </c>
    </row>
    <row r="4629" spans="1:16" ht="12.75" x14ac:dyDescent="0.2">
      <c r="A4629" s="4" t="s">
        <v>1050</v>
      </c>
      <c r="B4629" s="4" t="s">
        <v>1051</v>
      </c>
      <c r="C4629" s="4" t="s">
        <v>1052</v>
      </c>
      <c r="D4629" s="4" t="s">
        <v>1934</v>
      </c>
      <c r="E4629" s="4" t="s">
        <v>1657</v>
      </c>
      <c r="F4629" s="4" t="s">
        <v>1658</v>
      </c>
      <c r="G4629" s="4" t="s">
        <v>1940</v>
      </c>
      <c r="H4629" s="4" t="s">
        <v>20</v>
      </c>
      <c r="I4629" s="4" t="s">
        <v>29</v>
      </c>
      <c r="J4629" s="4" t="s">
        <v>162</v>
      </c>
      <c r="K4629" s="4" t="s">
        <v>1056</v>
      </c>
      <c r="L4629" s="4" t="s">
        <v>689</v>
      </c>
      <c r="M4629" s="5">
        <v>44602</v>
      </c>
      <c r="N4629" s="6">
        <v>3603</v>
      </c>
      <c r="O4629" s="4">
        <f t="shared" si="144"/>
        <v>10</v>
      </c>
      <c r="P4629" s="4" t="str">
        <f t="shared" si="145"/>
        <v>2022-02</v>
      </c>
    </row>
    <row r="4630" spans="1:16" ht="12.75" x14ac:dyDescent="0.2">
      <c r="A4630" s="4" t="s">
        <v>1050</v>
      </c>
      <c r="B4630" s="4" t="s">
        <v>1051</v>
      </c>
      <c r="C4630" s="4" t="s">
        <v>2556</v>
      </c>
      <c r="D4630" s="4" t="s">
        <v>2978</v>
      </c>
      <c r="E4630" s="4" t="s">
        <v>2982</v>
      </c>
      <c r="F4630" s="4" t="s">
        <v>2983</v>
      </c>
      <c r="G4630" s="4" t="s">
        <v>2984</v>
      </c>
      <c r="H4630" s="4" t="s">
        <v>20</v>
      </c>
      <c r="I4630" s="4" t="s">
        <v>21</v>
      </c>
      <c r="J4630" s="4" t="s">
        <v>39</v>
      </c>
      <c r="K4630" s="4" t="s">
        <v>2576</v>
      </c>
      <c r="L4630" s="4" t="s">
        <v>2561</v>
      </c>
      <c r="M4630" s="5">
        <v>44602</v>
      </c>
      <c r="N4630" s="6">
        <v>6430</v>
      </c>
      <c r="O4630" s="4">
        <f t="shared" si="144"/>
        <v>10</v>
      </c>
      <c r="P4630" s="4" t="str">
        <f t="shared" si="145"/>
        <v>2022-02</v>
      </c>
    </row>
    <row r="4631" spans="1:16" ht="12.75" x14ac:dyDescent="0.2">
      <c r="A4631" s="4" t="s">
        <v>3048</v>
      </c>
      <c r="B4631" s="4" t="s">
        <v>3049</v>
      </c>
      <c r="C4631" s="4" t="s">
        <v>3339</v>
      </c>
      <c r="D4631" s="4" t="s">
        <v>25</v>
      </c>
      <c r="E4631" s="4" t="s">
        <v>3367</v>
      </c>
      <c r="F4631" s="4" t="s">
        <v>3368</v>
      </c>
      <c r="G4631" s="4" t="s">
        <v>3406</v>
      </c>
      <c r="H4631" s="4" t="s">
        <v>20</v>
      </c>
      <c r="I4631" s="4" t="s">
        <v>29</v>
      </c>
      <c r="J4631" s="4" t="s">
        <v>36</v>
      </c>
      <c r="K4631" s="4" t="s">
        <v>3343</v>
      </c>
      <c r="L4631" s="4" t="s">
        <v>3344</v>
      </c>
      <c r="M4631" s="5">
        <v>44602</v>
      </c>
      <c r="N4631" s="6">
        <v>4205</v>
      </c>
      <c r="O4631" s="4">
        <f t="shared" si="144"/>
        <v>10</v>
      </c>
      <c r="P4631" s="4" t="str">
        <f t="shared" si="145"/>
        <v>2022-02</v>
      </c>
    </row>
    <row r="4632" spans="1:16" ht="12.75" x14ac:dyDescent="0.2">
      <c r="A4632" s="4" t="s">
        <v>14</v>
      </c>
      <c r="B4632" s="4" t="s">
        <v>4342</v>
      </c>
      <c r="C4632" s="4" t="s">
        <v>4343</v>
      </c>
      <c r="D4632" s="4" t="s">
        <v>4532</v>
      </c>
      <c r="E4632" s="4" t="s">
        <v>4543</v>
      </c>
      <c r="F4632" s="4" t="s">
        <v>4544</v>
      </c>
      <c r="G4632" s="4" t="s">
        <v>4554</v>
      </c>
      <c r="H4632" s="4" t="s">
        <v>20</v>
      </c>
      <c r="I4632" s="4" t="s">
        <v>21</v>
      </c>
      <c r="J4632" s="4" t="s">
        <v>22</v>
      </c>
      <c r="K4632" s="4" t="s">
        <v>4347</v>
      </c>
      <c r="L4632" s="4" t="s">
        <v>4348</v>
      </c>
      <c r="M4632" s="5">
        <v>44602</v>
      </c>
      <c r="N4632" s="6">
        <v>2960</v>
      </c>
      <c r="O4632" s="4">
        <f t="shared" si="144"/>
        <v>10</v>
      </c>
      <c r="P4632" s="4" t="str">
        <f t="shared" si="145"/>
        <v>2022-02</v>
      </c>
    </row>
    <row r="4633" spans="1:16" ht="12.75" x14ac:dyDescent="0.2">
      <c r="A4633" s="4" t="s">
        <v>1050</v>
      </c>
      <c r="B4633" s="4" t="s">
        <v>5461</v>
      </c>
      <c r="C4633" s="4" t="s">
        <v>5462</v>
      </c>
      <c r="D4633" s="4" t="s">
        <v>6495</v>
      </c>
      <c r="E4633" s="4" t="s">
        <v>5599</v>
      </c>
      <c r="F4633" s="4" t="s">
        <v>5600</v>
      </c>
      <c r="G4633" s="4" t="s">
        <v>6498</v>
      </c>
      <c r="H4633" s="4" t="s">
        <v>210</v>
      </c>
      <c r="I4633" s="4" t="s">
        <v>210</v>
      </c>
      <c r="J4633" s="4" t="s">
        <v>2454</v>
      </c>
      <c r="K4633" s="4" t="s">
        <v>5466</v>
      </c>
      <c r="L4633" s="4" t="s">
        <v>2698</v>
      </c>
      <c r="M4633" s="5">
        <v>44602</v>
      </c>
      <c r="N4633" s="6">
        <v>2245</v>
      </c>
      <c r="O4633" s="4">
        <f t="shared" si="144"/>
        <v>10</v>
      </c>
      <c r="P4633" s="4" t="str">
        <f t="shared" si="145"/>
        <v>2022-02</v>
      </c>
    </row>
    <row r="4634" spans="1:16" ht="12.75" x14ac:dyDescent="0.2">
      <c r="A4634" s="4" t="s">
        <v>14</v>
      </c>
      <c r="B4634" s="4" t="s">
        <v>7654</v>
      </c>
      <c r="C4634" s="4" t="s">
        <v>8288</v>
      </c>
      <c r="D4634" s="4" t="s">
        <v>8423</v>
      </c>
      <c r="E4634" s="4" t="s">
        <v>8424</v>
      </c>
      <c r="F4634" s="4" t="s">
        <v>8425</v>
      </c>
      <c r="G4634" s="4" t="s">
        <v>8428</v>
      </c>
      <c r="H4634" s="4" t="s">
        <v>20</v>
      </c>
      <c r="I4634" s="4" t="s">
        <v>21</v>
      </c>
      <c r="J4634" s="4" t="s">
        <v>22</v>
      </c>
      <c r="K4634" s="4" t="s">
        <v>8306</v>
      </c>
      <c r="L4634" s="4" t="s">
        <v>8112</v>
      </c>
      <c r="M4634" s="5">
        <v>44602</v>
      </c>
      <c r="N4634" s="6">
        <v>4822</v>
      </c>
      <c r="O4634" s="4">
        <f t="shared" si="144"/>
        <v>10</v>
      </c>
      <c r="P4634" s="4" t="str">
        <f t="shared" si="145"/>
        <v>2022-02</v>
      </c>
    </row>
    <row r="4635" spans="1:16" ht="12.75" x14ac:dyDescent="0.2">
      <c r="A4635" s="4" t="s">
        <v>14</v>
      </c>
      <c r="B4635" s="4" t="s">
        <v>7654</v>
      </c>
      <c r="C4635" s="4" t="s">
        <v>8288</v>
      </c>
      <c r="D4635" s="4" t="s">
        <v>8877</v>
      </c>
      <c r="E4635" s="4" t="s">
        <v>8982</v>
      </c>
      <c r="F4635" s="4" t="s">
        <v>8983</v>
      </c>
      <c r="G4635" s="4" t="s">
        <v>8984</v>
      </c>
      <c r="H4635" s="4" t="s">
        <v>210</v>
      </c>
      <c r="I4635" s="4" t="s">
        <v>210</v>
      </c>
      <c r="J4635" s="4" t="s">
        <v>226</v>
      </c>
      <c r="K4635" s="4" t="s">
        <v>8297</v>
      </c>
      <c r="L4635" s="4" t="s">
        <v>8301</v>
      </c>
      <c r="M4635" s="5">
        <v>44602</v>
      </c>
      <c r="N4635" s="6">
        <v>7259</v>
      </c>
      <c r="O4635" s="4">
        <f t="shared" si="144"/>
        <v>10</v>
      </c>
      <c r="P4635" s="4" t="str">
        <f t="shared" si="145"/>
        <v>2022-02</v>
      </c>
    </row>
    <row r="4636" spans="1:16" ht="12.75" x14ac:dyDescent="0.2">
      <c r="A4636" s="4" t="s">
        <v>3048</v>
      </c>
      <c r="B4636" s="4" t="s">
        <v>10496</v>
      </c>
      <c r="C4636" s="4" t="s">
        <v>10497</v>
      </c>
      <c r="D4636" s="4" t="s">
        <v>10665</v>
      </c>
      <c r="E4636" s="4" t="s">
        <v>10571</v>
      </c>
      <c r="F4636" s="4" t="s">
        <v>10572</v>
      </c>
      <c r="G4636" s="4" t="s">
        <v>10674</v>
      </c>
      <c r="H4636" s="4" t="s">
        <v>210</v>
      </c>
      <c r="I4636" s="4" t="s">
        <v>343</v>
      </c>
      <c r="J4636" s="4" t="s">
        <v>22</v>
      </c>
      <c r="K4636" s="4" t="s">
        <v>10549</v>
      </c>
      <c r="L4636" s="4" t="s">
        <v>10574</v>
      </c>
      <c r="M4636" s="5">
        <v>44602</v>
      </c>
      <c r="N4636" s="6">
        <v>2326</v>
      </c>
      <c r="O4636" s="4">
        <f t="shared" si="144"/>
        <v>10</v>
      </c>
      <c r="P4636" s="4" t="str">
        <f t="shared" si="145"/>
        <v>2022-02</v>
      </c>
    </row>
    <row r="4637" spans="1:16" ht="12.75" x14ac:dyDescent="0.2">
      <c r="A4637" s="4" t="s">
        <v>1050</v>
      </c>
      <c r="B4637" s="4" t="s">
        <v>1051</v>
      </c>
      <c r="C4637" s="4" t="s">
        <v>1052</v>
      </c>
      <c r="D4637" s="4" t="s">
        <v>25</v>
      </c>
      <c r="E4637" s="4" t="s">
        <v>1264</v>
      </c>
      <c r="F4637" s="4" t="s">
        <v>1265</v>
      </c>
      <c r="G4637" s="4" t="s">
        <v>1267</v>
      </c>
      <c r="H4637" s="4" t="s">
        <v>20</v>
      </c>
      <c r="I4637" s="4" t="s">
        <v>29</v>
      </c>
      <c r="J4637" s="4" t="s">
        <v>22</v>
      </c>
      <c r="K4637" s="4" t="s">
        <v>1056</v>
      </c>
      <c r="L4637" s="4" t="s">
        <v>1057</v>
      </c>
      <c r="M4637" s="5">
        <v>44603</v>
      </c>
      <c r="N4637" s="6">
        <v>1263</v>
      </c>
      <c r="O4637" s="4">
        <f t="shared" si="144"/>
        <v>11</v>
      </c>
      <c r="P4637" s="4" t="str">
        <f t="shared" si="145"/>
        <v>2022-02</v>
      </c>
    </row>
    <row r="4638" spans="1:16" ht="12.75" x14ac:dyDescent="0.2">
      <c r="A4638" s="4" t="s">
        <v>1050</v>
      </c>
      <c r="B4638" s="4" t="s">
        <v>1051</v>
      </c>
      <c r="C4638" s="4" t="s">
        <v>1052</v>
      </c>
      <c r="D4638" s="4" t="s">
        <v>1918</v>
      </c>
      <c r="E4638" s="4" t="s">
        <v>1177</v>
      </c>
      <c r="F4638" s="4" t="s">
        <v>1178</v>
      </c>
      <c r="G4638" s="4" t="s">
        <v>1180</v>
      </c>
      <c r="H4638" s="4" t="s">
        <v>20</v>
      </c>
      <c r="I4638" s="4" t="s">
        <v>29</v>
      </c>
      <c r="J4638" s="4" t="s">
        <v>36</v>
      </c>
      <c r="K4638" s="4" t="s">
        <v>1056</v>
      </c>
      <c r="L4638" s="4" t="s">
        <v>689</v>
      </c>
      <c r="M4638" s="5">
        <v>44603</v>
      </c>
      <c r="N4638" s="6">
        <v>9293</v>
      </c>
      <c r="O4638" s="4">
        <f t="shared" si="144"/>
        <v>11</v>
      </c>
      <c r="P4638" s="4" t="str">
        <f t="shared" si="145"/>
        <v>2022-02</v>
      </c>
    </row>
    <row r="4639" spans="1:16" ht="12.75" x14ac:dyDescent="0.2">
      <c r="A4639" s="4" t="s">
        <v>14</v>
      </c>
      <c r="B4639" s="4" t="s">
        <v>4342</v>
      </c>
      <c r="C4639" s="4" t="s">
        <v>4343</v>
      </c>
      <c r="D4639" s="4" t="s">
        <v>25</v>
      </c>
      <c r="E4639" s="4" t="s">
        <v>4400</v>
      </c>
      <c r="F4639" s="4" t="s">
        <v>4401</v>
      </c>
      <c r="G4639" s="4" t="s">
        <v>4402</v>
      </c>
      <c r="H4639" s="4" t="s">
        <v>20</v>
      </c>
      <c r="I4639" s="4" t="s">
        <v>29</v>
      </c>
      <c r="J4639" s="4" t="s">
        <v>36</v>
      </c>
      <c r="K4639" s="4" t="s">
        <v>4396</v>
      </c>
      <c r="L4639" s="4" t="s">
        <v>4363</v>
      </c>
      <c r="M4639" s="5">
        <v>44603</v>
      </c>
      <c r="N4639" s="6">
        <v>479</v>
      </c>
      <c r="O4639" s="4">
        <f t="shared" si="144"/>
        <v>11</v>
      </c>
      <c r="P4639" s="4" t="str">
        <f t="shared" si="145"/>
        <v>2022-02</v>
      </c>
    </row>
    <row r="4640" spans="1:16" ht="12.75" x14ac:dyDescent="0.2">
      <c r="A4640" s="4" t="s">
        <v>14</v>
      </c>
      <c r="B4640" s="4" t="s">
        <v>4342</v>
      </c>
      <c r="C4640" s="4" t="s">
        <v>4343</v>
      </c>
      <c r="D4640" s="4" t="s">
        <v>5322</v>
      </c>
      <c r="E4640" s="4" t="s">
        <v>5323</v>
      </c>
      <c r="F4640" s="4" t="s">
        <v>5324</v>
      </c>
      <c r="G4640" s="4" t="s">
        <v>5356</v>
      </c>
      <c r="H4640" s="4" t="s">
        <v>20</v>
      </c>
      <c r="I4640" s="4" t="s">
        <v>29</v>
      </c>
      <c r="J4640" s="4" t="s">
        <v>22</v>
      </c>
      <c r="K4640" s="4" t="s">
        <v>4396</v>
      </c>
      <c r="L4640" s="4" t="s">
        <v>5013</v>
      </c>
      <c r="M4640" s="5">
        <v>44603</v>
      </c>
      <c r="N4640" s="6">
        <v>3243</v>
      </c>
      <c r="O4640" s="4">
        <f t="shared" si="144"/>
        <v>11</v>
      </c>
      <c r="P4640" s="4" t="str">
        <f t="shared" si="145"/>
        <v>2022-02</v>
      </c>
    </row>
    <row r="4641" spans="1:16" ht="12.75" x14ac:dyDescent="0.2">
      <c r="A4641" s="4" t="s">
        <v>14</v>
      </c>
      <c r="B4641" s="4" t="s">
        <v>7127</v>
      </c>
      <c r="C4641" s="4" t="s">
        <v>7128</v>
      </c>
      <c r="D4641" s="4" t="s">
        <v>25</v>
      </c>
      <c r="E4641" s="4" t="s">
        <v>7306</v>
      </c>
      <c r="F4641" s="4" t="s">
        <v>7307</v>
      </c>
      <c r="G4641" s="4" t="s">
        <v>7308</v>
      </c>
      <c r="H4641" s="4" t="s">
        <v>210</v>
      </c>
      <c r="I4641" s="4" t="s">
        <v>210</v>
      </c>
      <c r="J4641" s="4" t="s">
        <v>226</v>
      </c>
      <c r="K4641" s="4" t="s">
        <v>7135</v>
      </c>
      <c r="L4641" s="4" t="s">
        <v>7203</v>
      </c>
      <c r="M4641" s="5">
        <v>44603</v>
      </c>
      <c r="N4641" s="6">
        <v>2262</v>
      </c>
      <c r="O4641" s="4">
        <f t="shared" si="144"/>
        <v>11</v>
      </c>
      <c r="P4641" s="4" t="str">
        <f t="shared" si="145"/>
        <v>2022-02</v>
      </c>
    </row>
    <row r="4642" spans="1:16" ht="12.75" x14ac:dyDescent="0.2">
      <c r="A4642" s="4" t="s">
        <v>14</v>
      </c>
      <c r="B4642" s="4" t="s">
        <v>7127</v>
      </c>
      <c r="C4642" s="4" t="s">
        <v>7128</v>
      </c>
      <c r="D4642" s="4" t="s">
        <v>7461</v>
      </c>
      <c r="E4642" s="4" t="s">
        <v>7466</v>
      </c>
      <c r="F4642" s="4" t="s">
        <v>3048</v>
      </c>
      <c r="G4642" s="4" t="s">
        <v>3048</v>
      </c>
      <c r="H4642" s="4" t="s">
        <v>210</v>
      </c>
      <c r="I4642" s="4" t="s">
        <v>210</v>
      </c>
      <c r="J4642" s="4" t="s">
        <v>3048</v>
      </c>
      <c r="K4642" s="4" t="s">
        <v>7135</v>
      </c>
      <c r="L4642" s="4" t="s">
        <v>7203</v>
      </c>
      <c r="M4642" s="5">
        <v>44603</v>
      </c>
      <c r="N4642" s="6">
        <v>4792</v>
      </c>
      <c r="O4642" s="4">
        <f t="shared" si="144"/>
        <v>11</v>
      </c>
      <c r="P4642" s="4" t="str">
        <f t="shared" si="145"/>
        <v>2022-02</v>
      </c>
    </row>
    <row r="4643" spans="1:16" ht="12.75" x14ac:dyDescent="0.2">
      <c r="A4643" s="4" t="s">
        <v>14</v>
      </c>
      <c r="B4643" s="4" t="s">
        <v>7654</v>
      </c>
      <c r="C4643" s="4" t="s">
        <v>8095</v>
      </c>
      <c r="D4643" s="4" t="s">
        <v>8244</v>
      </c>
      <c r="E4643" s="4" t="s">
        <v>8245</v>
      </c>
      <c r="F4643" s="4" t="s">
        <v>8246</v>
      </c>
      <c r="G4643" s="4" t="s">
        <v>8247</v>
      </c>
      <c r="H4643" s="4" t="s">
        <v>20</v>
      </c>
      <c r="I4643" s="4" t="s">
        <v>21</v>
      </c>
      <c r="J4643" s="4" t="s">
        <v>39</v>
      </c>
      <c r="K4643" s="4" t="s">
        <v>8099</v>
      </c>
      <c r="L4643" s="4" t="s">
        <v>8100</v>
      </c>
      <c r="M4643" s="5">
        <v>44603</v>
      </c>
      <c r="N4643" s="6">
        <v>5611</v>
      </c>
      <c r="O4643" s="4">
        <f t="shared" si="144"/>
        <v>11</v>
      </c>
      <c r="P4643" s="4" t="str">
        <f t="shared" si="145"/>
        <v>2022-02</v>
      </c>
    </row>
    <row r="4644" spans="1:16" ht="12.75" x14ac:dyDescent="0.2">
      <c r="A4644" s="4" t="s">
        <v>14</v>
      </c>
      <c r="B4644" s="4" t="s">
        <v>7654</v>
      </c>
      <c r="C4644" s="4" t="s">
        <v>8288</v>
      </c>
      <c r="D4644" s="4" t="s">
        <v>8877</v>
      </c>
      <c r="E4644" s="4" t="s">
        <v>8374</v>
      </c>
      <c r="F4644" s="4" t="s">
        <v>8375</v>
      </c>
      <c r="G4644" s="4" t="s">
        <v>9107</v>
      </c>
      <c r="H4644" s="4" t="s">
        <v>210</v>
      </c>
      <c r="I4644" s="4" t="s">
        <v>210</v>
      </c>
      <c r="J4644" s="4" t="s">
        <v>226</v>
      </c>
      <c r="K4644" s="4" t="s">
        <v>8297</v>
      </c>
      <c r="L4644" s="4" t="s">
        <v>8301</v>
      </c>
      <c r="M4644" s="5">
        <v>44603</v>
      </c>
      <c r="N4644" s="6">
        <v>6374</v>
      </c>
      <c r="O4644" s="4">
        <f t="shared" si="144"/>
        <v>11</v>
      </c>
      <c r="P4644" s="4" t="str">
        <f t="shared" si="145"/>
        <v>2022-02</v>
      </c>
    </row>
    <row r="4645" spans="1:16" ht="12.75" x14ac:dyDescent="0.2">
      <c r="A4645" s="4" t="s">
        <v>3048</v>
      </c>
      <c r="B4645" s="4" t="s">
        <v>9902</v>
      </c>
      <c r="C4645" s="4" t="s">
        <v>9903</v>
      </c>
      <c r="D4645" s="4" t="s">
        <v>9981</v>
      </c>
      <c r="E4645" s="4" t="s">
        <v>9982</v>
      </c>
      <c r="F4645" s="4" t="s">
        <v>9983</v>
      </c>
      <c r="G4645" s="4" t="s">
        <v>9986</v>
      </c>
      <c r="H4645" s="4" t="s">
        <v>20</v>
      </c>
      <c r="I4645" s="4" t="s">
        <v>21</v>
      </c>
      <c r="J4645" s="4" t="s">
        <v>36</v>
      </c>
      <c r="K4645" s="4" t="s">
        <v>9907</v>
      </c>
      <c r="L4645" s="4" t="s">
        <v>9911</v>
      </c>
      <c r="M4645" s="5">
        <v>44603</v>
      </c>
      <c r="N4645" s="6">
        <v>3734</v>
      </c>
      <c r="O4645" s="4">
        <f t="shared" si="144"/>
        <v>11</v>
      </c>
      <c r="P4645" s="4" t="str">
        <f t="shared" si="145"/>
        <v>2022-02</v>
      </c>
    </row>
    <row r="4646" spans="1:16" ht="12.75" x14ac:dyDescent="0.2">
      <c r="A4646" s="4" t="s">
        <v>3048</v>
      </c>
      <c r="B4646" s="4" t="s">
        <v>9902</v>
      </c>
      <c r="C4646" s="4" t="s">
        <v>9903</v>
      </c>
      <c r="D4646" s="4" t="s">
        <v>9981</v>
      </c>
      <c r="E4646" s="4" t="s">
        <v>10007</v>
      </c>
      <c r="F4646" s="4" t="s">
        <v>10008</v>
      </c>
      <c r="G4646" s="4" t="s">
        <v>10019</v>
      </c>
      <c r="H4646" s="4" t="s">
        <v>20</v>
      </c>
      <c r="I4646" s="4" t="s">
        <v>21</v>
      </c>
      <c r="J4646" s="4" t="s">
        <v>36</v>
      </c>
      <c r="K4646" s="4" t="s">
        <v>9907</v>
      </c>
      <c r="L4646" s="4" t="s">
        <v>9911</v>
      </c>
      <c r="M4646" s="5">
        <v>44603</v>
      </c>
      <c r="N4646" s="6">
        <v>1623</v>
      </c>
      <c r="O4646" s="4">
        <f t="shared" si="144"/>
        <v>11</v>
      </c>
      <c r="P4646" s="4" t="str">
        <f t="shared" si="145"/>
        <v>2022-02</v>
      </c>
    </row>
    <row r="4647" spans="1:16" ht="12.75" x14ac:dyDescent="0.2">
      <c r="A4647" s="4" t="s">
        <v>3048</v>
      </c>
      <c r="B4647" s="4" t="s">
        <v>11712</v>
      </c>
      <c r="C4647" s="4" t="s">
        <v>11934</v>
      </c>
      <c r="D4647" s="4" t="s">
        <v>13936</v>
      </c>
      <c r="E4647" s="4" t="s">
        <v>11985</v>
      </c>
      <c r="F4647" s="4" t="s">
        <v>11986</v>
      </c>
      <c r="G4647" s="4" t="s">
        <v>11994</v>
      </c>
      <c r="H4647" s="4" t="s">
        <v>20</v>
      </c>
      <c r="I4647" s="4" t="s">
        <v>21</v>
      </c>
      <c r="J4647" s="4" t="s">
        <v>22</v>
      </c>
      <c r="K4647" s="4" t="s">
        <v>11989</v>
      </c>
      <c r="L4647" s="4" t="s">
        <v>11888</v>
      </c>
      <c r="M4647" s="5">
        <v>44603</v>
      </c>
      <c r="N4647" s="6">
        <v>1191</v>
      </c>
      <c r="O4647" s="4">
        <f t="shared" si="144"/>
        <v>11</v>
      </c>
      <c r="P4647" s="4" t="str">
        <f t="shared" si="145"/>
        <v>2022-02</v>
      </c>
    </row>
    <row r="4648" spans="1:16" ht="12.75" x14ac:dyDescent="0.2">
      <c r="A4648" s="4" t="s">
        <v>3048</v>
      </c>
      <c r="B4648" s="4" t="s">
        <v>12289</v>
      </c>
      <c r="C4648" s="4" t="s">
        <v>12291</v>
      </c>
      <c r="D4648" s="4" t="s">
        <v>13936</v>
      </c>
      <c r="E4648" s="4" t="s">
        <v>12306</v>
      </c>
      <c r="F4648" s="4" t="s">
        <v>12307</v>
      </c>
      <c r="G4648" s="4" t="s">
        <v>12308</v>
      </c>
      <c r="H4648" s="4" t="s">
        <v>20</v>
      </c>
      <c r="I4648" s="4" t="s">
        <v>21</v>
      </c>
      <c r="J4648" s="4" t="s">
        <v>39</v>
      </c>
      <c r="K4648" s="4" t="s">
        <v>12299</v>
      </c>
      <c r="L4648" s="4" t="s">
        <v>10478</v>
      </c>
      <c r="M4648" s="5">
        <v>44603</v>
      </c>
      <c r="N4648" s="6">
        <v>8648</v>
      </c>
      <c r="O4648" s="4">
        <f t="shared" si="144"/>
        <v>11</v>
      </c>
      <c r="P4648" s="4" t="str">
        <f t="shared" si="145"/>
        <v>2022-02</v>
      </c>
    </row>
    <row r="4649" spans="1:16" ht="12.75" x14ac:dyDescent="0.2">
      <c r="A4649" s="4" t="s">
        <v>14</v>
      </c>
      <c r="B4649" s="4" t="s">
        <v>15</v>
      </c>
      <c r="C4649" s="4" t="s">
        <v>68</v>
      </c>
      <c r="D4649" s="4" t="s">
        <v>454</v>
      </c>
      <c r="E4649" s="4" t="s">
        <v>473</v>
      </c>
      <c r="F4649" s="4" t="s">
        <v>474</v>
      </c>
      <c r="G4649" s="4" t="s">
        <v>476</v>
      </c>
      <c r="H4649" s="4" t="s">
        <v>20</v>
      </c>
      <c r="I4649" s="4" t="s">
        <v>29</v>
      </c>
      <c r="J4649" s="4" t="s">
        <v>22</v>
      </c>
      <c r="K4649" s="4" t="s">
        <v>72</v>
      </c>
      <c r="L4649" s="4" t="s">
        <v>100</v>
      </c>
      <c r="M4649" s="5">
        <v>44604</v>
      </c>
      <c r="N4649" s="6">
        <v>816</v>
      </c>
      <c r="O4649" s="4">
        <f t="shared" si="144"/>
        <v>12</v>
      </c>
      <c r="P4649" s="4" t="str">
        <f t="shared" si="145"/>
        <v>2022-02</v>
      </c>
    </row>
    <row r="4650" spans="1:16" ht="12.75" x14ac:dyDescent="0.2">
      <c r="A4650" s="4" t="s">
        <v>14</v>
      </c>
      <c r="B4650" s="4" t="s">
        <v>15</v>
      </c>
      <c r="C4650" s="4" t="s">
        <v>504</v>
      </c>
      <c r="D4650" s="4" t="s">
        <v>25</v>
      </c>
      <c r="E4650" s="4" t="s">
        <v>521</v>
      </c>
      <c r="F4650" s="4" t="s">
        <v>522</v>
      </c>
      <c r="G4650" s="4" t="s">
        <v>651</v>
      </c>
      <c r="H4650" s="4" t="s">
        <v>20</v>
      </c>
      <c r="I4650" s="4" t="s">
        <v>29</v>
      </c>
      <c r="J4650" s="4" t="s">
        <v>22</v>
      </c>
      <c r="K4650" s="4" t="s">
        <v>517</v>
      </c>
      <c r="L4650" s="4" t="s">
        <v>100</v>
      </c>
      <c r="M4650" s="5">
        <v>44604</v>
      </c>
      <c r="N4650" s="6">
        <v>4205</v>
      </c>
      <c r="O4650" s="4">
        <f t="shared" si="144"/>
        <v>12</v>
      </c>
      <c r="P4650" s="4" t="str">
        <f t="shared" si="145"/>
        <v>2022-02</v>
      </c>
    </row>
    <row r="4651" spans="1:16" ht="12.75" x14ac:dyDescent="0.2">
      <c r="A4651" s="4" t="s">
        <v>14</v>
      </c>
      <c r="B4651" s="4" t="s">
        <v>15</v>
      </c>
      <c r="C4651" s="4" t="s">
        <v>504</v>
      </c>
      <c r="D4651" s="4" t="s">
        <v>695</v>
      </c>
      <c r="E4651" s="4" t="s">
        <v>718</v>
      </c>
      <c r="F4651" s="4" t="s">
        <v>719</v>
      </c>
      <c r="G4651" s="4" t="s">
        <v>720</v>
      </c>
      <c r="H4651" s="4" t="s">
        <v>20</v>
      </c>
      <c r="I4651" s="4" t="s">
        <v>21</v>
      </c>
      <c r="J4651" s="4" t="s">
        <v>22</v>
      </c>
      <c r="K4651" s="4" t="s">
        <v>517</v>
      </c>
      <c r="L4651" s="4" t="s">
        <v>721</v>
      </c>
      <c r="M4651" s="5">
        <v>44604</v>
      </c>
      <c r="N4651" s="6">
        <v>854</v>
      </c>
      <c r="O4651" s="4">
        <f t="shared" si="144"/>
        <v>12</v>
      </c>
      <c r="P4651" s="4" t="str">
        <f t="shared" si="145"/>
        <v>2022-02</v>
      </c>
    </row>
    <row r="4652" spans="1:16" ht="12.75" x14ac:dyDescent="0.2">
      <c r="A4652" s="4" t="s">
        <v>14</v>
      </c>
      <c r="B4652" s="4" t="s">
        <v>15</v>
      </c>
      <c r="C4652" s="4" t="s">
        <v>504</v>
      </c>
      <c r="D4652" s="4" t="s">
        <v>735</v>
      </c>
      <c r="E4652" s="4" t="s">
        <v>771</v>
      </c>
      <c r="F4652" s="4" t="s">
        <v>772</v>
      </c>
      <c r="G4652" s="4" t="s">
        <v>774</v>
      </c>
      <c r="H4652" s="4" t="s">
        <v>20</v>
      </c>
      <c r="I4652" s="4" t="s">
        <v>21</v>
      </c>
      <c r="J4652" s="4" t="s">
        <v>36</v>
      </c>
      <c r="K4652" s="4" t="s">
        <v>508</v>
      </c>
      <c r="L4652" s="4" t="s">
        <v>24</v>
      </c>
      <c r="M4652" s="5">
        <v>44604</v>
      </c>
      <c r="N4652" s="6">
        <v>7469</v>
      </c>
      <c r="O4652" s="4">
        <f t="shared" si="144"/>
        <v>12</v>
      </c>
      <c r="P4652" s="4" t="str">
        <f t="shared" si="145"/>
        <v>2022-02</v>
      </c>
    </row>
    <row r="4653" spans="1:16" ht="12.75" x14ac:dyDescent="0.2">
      <c r="A4653" s="4" t="s">
        <v>1050</v>
      </c>
      <c r="B4653" s="4" t="s">
        <v>1051</v>
      </c>
      <c r="C4653" s="4" t="s">
        <v>1052</v>
      </c>
      <c r="D4653" s="4" t="s">
        <v>1784</v>
      </c>
      <c r="E4653" s="4" t="s">
        <v>1804</v>
      </c>
      <c r="F4653" s="4" t="s">
        <v>1805</v>
      </c>
      <c r="G4653" s="4" t="s">
        <v>1807</v>
      </c>
      <c r="H4653" s="4" t="s">
        <v>20</v>
      </c>
      <c r="I4653" s="4" t="s">
        <v>21</v>
      </c>
      <c r="J4653" s="4" t="s">
        <v>22</v>
      </c>
      <c r="K4653" s="4" t="s">
        <v>1132</v>
      </c>
      <c r="L4653" s="4" t="s">
        <v>1175</v>
      </c>
      <c r="M4653" s="5">
        <v>44604</v>
      </c>
      <c r="N4653" s="6">
        <v>400</v>
      </c>
      <c r="O4653" s="4">
        <f t="shared" si="144"/>
        <v>12</v>
      </c>
      <c r="P4653" s="4" t="str">
        <f t="shared" si="145"/>
        <v>2022-02</v>
      </c>
    </row>
    <row r="4654" spans="1:16" ht="12.75" x14ac:dyDescent="0.2">
      <c r="A4654" s="4" t="s">
        <v>3048</v>
      </c>
      <c r="B4654" s="4" t="s">
        <v>3049</v>
      </c>
      <c r="C4654" s="4" t="s">
        <v>3522</v>
      </c>
      <c r="D4654" s="4" t="s">
        <v>3648</v>
      </c>
      <c r="E4654" s="4" t="s">
        <v>3133</v>
      </c>
      <c r="F4654" s="4" t="s">
        <v>3134</v>
      </c>
      <c r="G4654" s="4" t="s">
        <v>3649</v>
      </c>
      <c r="H4654" s="4" t="s">
        <v>20</v>
      </c>
      <c r="I4654" s="4" t="s">
        <v>216</v>
      </c>
      <c r="J4654" s="4" t="s">
        <v>877</v>
      </c>
      <c r="K4654" s="4" t="s">
        <v>3524</v>
      </c>
      <c r="L4654" s="4" t="s">
        <v>3136</v>
      </c>
      <c r="M4654" s="5">
        <v>44604</v>
      </c>
      <c r="N4654" s="6">
        <v>501</v>
      </c>
      <c r="O4654" s="4">
        <f t="shared" si="144"/>
        <v>12</v>
      </c>
      <c r="P4654" s="4" t="str">
        <f t="shared" si="145"/>
        <v>2022-02</v>
      </c>
    </row>
    <row r="4655" spans="1:16" ht="12.75" x14ac:dyDescent="0.2">
      <c r="A4655" s="4" t="s">
        <v>14</v>
      </c>
      <c r="B4655" s="4" t="s">
        <v>4342</v>
      </c>
      <c r="C4655" s="4" t="s">
        <v>4343</v>
      </c>
      <c r="D4655" s="4" t="s">
        <v>25</v>
      </c>
      <c r="E4655" s="4" t="s">
        <v>4477</v>
      </c>
      <c r="F4655" s="4" t="s">
        <v>4478</v>
      </c>
      <c r="G4655" s="4" t="s">
        <v>4481</v>
      </c>
      <c r="H4655" s="4" t="s">
        <v>20</v>
      </c>
      <c r="I4655" s="4" t="s">
        <v>29</v>
      </c>
      <c r="J4655" s="4" t="s">
        <v>36</v>
      </c>
      <c r="K4655" s="4" t="s">
        <v>4396</v>
      </c>
      <c r="L4655" s="4" t="s">
        <v>4374</v>
      </c>
      <c r="M4655" s="5">
        <v>44604</v>
      </c>
      <c r="N4655" s="6">
        <v>3731</v>
      </c>
      <c r="O4655" s="4">
        <f t="shared" si="144"/>
        <v>12</v>
      </c>
      <c r="P4655" s="4" t="str">
        <f t="shared" si="145"/>
        <v>2022-02</v>
      </c>
    </row>
    <row r="4656" spans="1:16" ht="12.75" x14ac:dyDescent="0.2">
      <c r="A4656" s="4" t="s">
        <v>14</v>
      </c>
      <c r="B4656" s="4" t="s">
        <v>4342</v>
      </c>
      <c r="C4656" s="4" t="s">
        <v>4343</v>
      </c>
      <c r="D4656" s="4" t="s">
        <v>4657</v>
      </c>
      <c r="E4656" s="4" t="s">
        <v>4682</v>
      </c>
      <c r="F4656" s="4" t="s">
        <v>4683</v>
      </c>
      <c r="G4656" s="4" t="s">
        <v>4699</v>
      </c>
      <c r="H4656" s="4" t="s">
        <v>20</v>
      </c>
      <c r="I4656" s="4" t="s">
        <v>21</v>
      </c>
      <c r="J4656" s="4" t="s">
        <v>22</v>
      </c>
      <c r="K4656" s="4" t="s">
        <v>4347</v>
      </c>
      <c r="L4656" s="4" t="s">
        <v>4348</v>
      </c>
      <c r="M4656" s="5">
        <v>44604</v>
      </c>
      <c r="N4656" s="6">
        <v>7296</v>
      </c>
      <c r="O4656" s="4">
        <f t="shared" si="144"/>
        <v>12</v>
      </c>
      <c r="P4656" s="4" t="str">
        <f t="shared" si="145"/>
        <v>2022-02</v>
      </c>
    </row>
    <row r="4657" spans="1:16" ht="12.75" x14ac:dyDescent="0.2">
      <c r="A4657" s="4" t="s">
        <v>14</v>
      </c>
      <c r="B4657" s="4" t="s">
        <v>4342</v>
      </c>
      <c r="C4657" s="4" t="s">
        <v>4343</v>
      </c>
      <c r="D4657" s="4" t="s">
        <v>4825</v>
      </c>
      <c r="E4657" s="4" t="s">
        <v>4498</v>
      </c>
      <c r="F4657" s="4" t="s">
        <v>4499</v>
      </c>
      <c r="G4657" s="4" t="s">
        <v>4903</v>
      </c>
      <c r="H4657" s="4" t="s">
        <v>20</v>
      </c>
      <c r="I4657" s="4" t="s">
        <v>21</v>
      </c>
      <c r="J4657" s="4" t="s">
        <v>36</v>
      </c>
      <c r="K4657" s="4" t="s">
        <v>4396</v>
      </c>
      <c r="L4657" s="4" t="s">
        <v>4363</v>
      </c>
      <c r="M4657" s="5">
        <v>44604</v>
      </c>
      <c r="N4657" s="6">
        <v>2362</v>
      </c>
      <c r="O4657" s="4">
        <f t="shared" si="144"/>
        <v>12</v>
      </c>
      <c r="P4657" s="4" t="str">
        <f t="shared" si="145"/>
        <v>2022-02</v>
      </c>
    </row>
    <row r="4658" spans="1:16" ht="12.75" x14ac:dyDescent="0.2">
      <c r="A4658" s="4" t="s">
        <v>14</v>
      </c>
      <c r="B4658" s="4" t="s">
        <v>4342</v>
      </c>
      <c r="C4658" s="4" t="s">
        <v>4343</v>
      </c>
      <c r="D4658" s="4" t="s">
        <v>5252</v>
      </c>
      <c r="E4658" s="4" t="s">
        <v>4526</v>
      </c>
      <c r="F4658" s="4" t="s">
        <v>4527</v>
      </c>
      <c r="G4658" s="4" t="s">
        <v>5287</v>
      </c>
      <c r="H4658" s="4" t="s">
        <v>20</v>
      </c>
      <c r="I4658" s="4" t="s">
        <v>29</v>
      </c>
      <c r="J4658" s="4" t="s">
        <v>22</v>
      </c>
      <c r="K4658" s="4" t="s">
        <v>4396</v>
      </c>
      <c r="L4658" s="4" t="s">
        <v>4374</v>
      </c>
      <c r="M4658" s="5">
        <v>44604</v>
      </c>
      <c r="N4658" s="6">
        <v>2650</v>
      </c>
      <c r="O4658" s="4">
        <f t="shared" si="144"/>
        <v>12</v>
      </c>
      <c r="P4658" s="4" t="str">
        <f t="shared" si="145"/>
        <v>2022-02</v>
      </c>
    </row>
    <row r="4659" spans="1:16" ht="12.75" x14ac:dyDescent="0.2">
      <c r="A4659" s="4" t="s">
        <v>14</v>
      </c>
      <c r="B4659" s="4" t="s">
        <v>6544</v>
      </c>
      <c r="C4659" s="4" t="s">
        <v>6545</v>
      </c>
      <c r="D4659" s="4" t="s">
        <v>7047</v>
      </c>
      <c r="E4659" s="4" t="s">
        <v>6670</v>
      </c>
      <c r="F4659" s="4" t="s">
        <v>6671</v>
      </c>
      <c r="G4659" s="4" t="s">
        <v>7080</v>
      </c>
      <c r="H4659" s="4" t="s">
        <v>20</v>
      </c>
      <c r="I4659" s="4" t="s">
        <v>21</v>
      </c>
      <c r="J4659" s="4" t="s">
        <v>22</v>
      </c>
      <c r="K4659" s="4" t="s">
        <v>6553</v>
      </c>
      <c r="L4659" s="4" t="s">
        <v>3908</v>
      </c>
      <c r="M4659" s="5">
        <v>44604</v>
      </c>
      <c r="N4659" s="6">
        <v>7692</v>
      </c>
      <c r="O4659" s="4">
        <f t="shared" si="144"/>
        <v>12</v>
      </c>
      <c r="P4659" s="4" t="str">
        <f t="shared" si="145"/>
        <v>2022-02</v>
      </c>
    </row>
    <row r="4660" spans="1:16" ht="12.75" x14ac:dyDescent="0.2">
      <c r="A4660" s="4" t="s">
        <v>14</v>
      </c>
      <c r="B4660" s="4" t="s">
        <v>7654</v>
      </c>
      <c r="C4660" s="4" t="s">
        <v>8095</v>
      </c>
      <c r="D4660" s="4" t="s">
        <v>8251</v>
      </c>
      <c r="E4660" s="4" t="s">
        <v>8105</v>
      </c>
      <c r="F4660" s="4" t="s">
        <v>8106</v>
      </c>
      <c r="G4660" s="4" t="s">
        <v>8252</v>
      </c>
      <c r="H4660" s="4" t="s">
        <v>20</v>
      </c>
      <c r="I4660" s="4" t="s">
        <v>21</v>
      </c>
      <c r="J4660" s="4" t="s">
        <v>22</v>
      </c>
      <c r="K4660" s="4" t="s">
        <v>8099</v>
      </c>
      <c r="L4660" s="4" t="s">
        <v>8100</v>
      </c>
      <c r="M4660" s="5">
        <v>44604</v>
      </c>
      <c r="N4660" s="6">
        <v>5313</v>
      </c>
      <c r="O4660" s="4">
        <f t="shared" si="144"/>
        <v>12</v>
      </c>
      <c r="P4660" s="4" t="str">
        <f t="shared" si="145"/>
        <v>2022-02</v>
      </c>
    </row>
    <row r="4661" spans="1:16" ht="12.75" x14ac:dyDescent="0.2">
      <c r="A4661" s="4" t="s">
        <v>14</v>
      </c>
      <c r="B4661" s="4" t="s">
        <v>7654</v>
      </c>
      <c r="C4661" s="4" t="s">
        <v>8288</v>
      </c>
      <c r="D4661" s="4" t="s">
        <v>8836</v>
      </c>
      <c r="E4661" s="4" t="s">
        <v>8346</v>
      </c>
      <c r="F4661" s="4" t="s">
        <v>8347</v>
      </c>
      <c r="G4661" s="4" t="s">
        <v>8851</v>
      </c>
      <c r="H4661" s="4" t="s">
        <v>20</v>
      </c>
      <c r="I4661" s="4" t="s">
        <v>21</v>
      </c>
      <c r="J4661" s="4" t="s">
        <v>22</v>
      </c>
      <c r="K4661" s="4" t="s">
        <v>8306</v>
      </c>
      <c r="L4661" s="4" t="s">
        <v>8349</v>
      </c>
      <c r="M4661" s="5">
        <v>44604</v>
      </c>
      <c r="N4661" s="6">
        <v>8794</v>
      </c>
      <c r="O4661" s="4">
        <f t="shared" si="144"/>
        <v>12</v>
      </c>
      <c r="P4661" s="4" t="str">
        <f t="shared" si="145"/>
        <v>2022-02</v>
      </c>
    </row>
    <row r="4662" spans="1:16" ht="12.75" x14ac:dyDescent="0.2">
      <c r="A4662" s="4" t="s">
        <v>14</v>
      </c>
      <c r="B4662" s="4" t="s">
        <v>7654</v>
      </c>
      <c r="C4662" s="4" t="s">
        <v>9450</v>
      </c>
      <c r="D4662" s="4" t="s">
        <v>7419</v>
      </c>
      <c r="E4662" s="4" t="s">
        <v>9481</v>
      </c>
      <c r="F4662" s="4" t="s">
        <v>9482</v>
      </c>
      <c r="G4662" s="4" t="s">
        <v>9627</v>
      </c>
      <c r="H4662" s="4" t="s">
        <v>20</v>
      </c>
      <c r="I4662" s="4" t="s">
        <v>29</v>
      </c>
      <c r="J4662" s="4" t="s">
        <v>36</v>
      </c>
      <c r="K4662" s="4" t="s">
        <v>7893</v>
      </c>
      <c r="L4662" s="4" t="s">
        <v>9145</v>
      </c>
      <c r="M4662" s="5">
        <v>44604</v>
      </c>
      <c r="N4662" s="6">
        <v>834</v>
      </c>
      <c r="O4662" s="4">
        <f t="shared" si="144"/>
        <v>12</v>
      </c>
      <c r="P4662" s="4" t="str">
        <f t="shared" si="145"/>
        <v>2022-02</v>
      </c>
    </row>
    <row r="4663" spans="1:16" ht="12.75" x14ac:dyDescent="0.2">
      <c r="A4663" s="4" t="s">
        <v>3048</v>
      </c>
      <c r="B4663" s="4" t="s">
        <v>12289</v>
      </c>
      <c r="C4663" s="4" t="s">
        <v>12643</v>
      </c>
      <c r="D4663" s="4" t="s">
        <v>12733</v>
      </c>
      <c r="E4663" s="4" t="s">
        <v>12734</v>
      </c>
      <c r="F4663" s="4" t="s">
        <v>12735</v>
      </c>
      <c r="G4663" s="4" t="s">
        <v>12738</v>
      </c>
      <c r="H4663" s="4" t="s">
        <v>20</v>
      </c>
      <c r="I4663" s="4" t="s">
        <v>29</v>
      </c>
      <c r="J4663" s="4" t="s">
        <v>36</v>
      </c>
      <c r="K4663" s="4" t="s">
        <v>12653</v>
      </c>
      <c r="L4663" s="4" t="s">
        <v>9908</v>
      </c>
      <c r="M4663" s="5">
        <v>44604</v>
      </c>
      <c r="N4663" s="6">
        <v>8343</v>
      </c>
      <c r="O4663" s="4">
        <f t="shared" si="144"/>
        <v>12</v>
      </c>
      <c r="P4663" s="4" t="str">
        <f t="shared" si="145"/>
        <v>2022-02</v>
      </c>
    </row>
    <row r="4664" spans="1:16" ht="12.75" x14ac:dyDescent="0.2">
      <c r="A4664" s="4" t="s">
        <v>3048</v>
      </c>
      <c r="B4664" s="4" t="s">
        <v>12289</v>
      </c>
      <c r="C4664" s="4" t="s">
        <v>13519</v>
      </c>
      <c r="D4664" s="4" t="s">
        <v>13778</v>
      </c>
      <c r="E4664" s="4" t="s">
        <v>13779</v>
      </c>
      <c r="F4664" s="4" t="s">
        <v>13780</v>
      </c>
      <c r="G4664" s="4" t="s">
        <v>13785</v>
      </c>
      <c r="H4664" s="4" t="s">
        <v>20</v>
      </c>
      <c r="I4664" s="4" t="s">
        <v>29</v>
      </c>
      <c r="J4664" s="4" t="s">
        <v>22</v>
      </c>
      <c r="K4664" s="4" t="s">
        <v>13527</v>
      </c>
      <c r="L4664" s="4" t="s">
        <v>12012</v>
      </c>
      <c r="M4664" s="5">
        <v>44604</v>
      </c>
      <c r="N4664" s="6">
        <v>3472</v>
      </c>
      <c r="O4664" s="4">
        <f t="shared" si="144"/>
        <v>12</v>
      </c>
      <c r="P4664" s="4" t="str">
        <f t="shared" si="145"/>
        <v>2022-02</v>
      </c>
    </row>
    <row r="4665" spans="1:16" ht="12.75" x14ac:dyDescent="0.2">
      <c r="A4665" s="4" t="s">
        <v>1050</v>
      </c>
      <c r="B4665" s="4" t="s">
        <v>1051</v>
      </c>
      <c r="C4665" s="4" t="s">
        <v>1999</v>
      </c>
      <c r="D4665" s="4" t="s">
        <v>2060</v>
      </c>
      <c r="E4665" s="4" t="s">
        <v>2066</v>
      </c>
      <c r="F4665" s="4" t="s">
        <v>2067</v>
      </c>
      <c r="G4665" s="4" t="s">
        <v>3048</v>
      </c>
      <c r="H4665" s="4" t="s">
        <v>210</v>
      </c>
      <c r="I4665" s="4" t="s">
        <v>210</v>
      </c>
      <c r="J4665" s="4" t="s">
        <v>3048</v>
      </c>
      <c r="K4665" s="4" t="s">
        <v>2003</v>
      </c>
      <c r="L4665" s="4" t="s">
        <v>2014</v>
      </c>
      <c r="M4665" s="5">
        <v>44605</v>
      </c>
      <c r="N4665" s="6">
        <v>5684</v>
      </c>
      <c r="O4665" s="4">
        <f t="shared" si="144"/>
        <v>13</v>
      </c>
      <c r="P4665" s="4" t="str">
        <f t="shared" si="145"/>
        <v>2022-02</v>
      </c>
    </row>
    <row r="4666" spans="1:16" ht="12.75" x14ac:dyDescent="0.2">
      <c r="A4666" s="4" t="s">
        <v>1050</v>
      </c>
      <c r="B4666" s="4" t="s">
        <v>1051</v>
      </c>
      <c r="C4666" s="4" t="s">
        <v>1999</v>
      </c>
      <c r="D4666" s="4" t="s">
        <v>2285</v>
      </c>
      <c r="E4666" s="4" t="s">
        <v>2286</v>
      </c>
      <c r="F4666" s="4" t="s">
        <v>2287</v>
      </c>
      <c r="G4666" s="4" t="s">
        <v>2288</v>
      </c>
      <c r="H4666" s="4" t="s">
        <v>20</v>
      </c>
      <c r="I4666" s="4" t="s">
        <v>29</v>
      </c>
      <c r="J4666" s="4" t="s">
        <v>39</v>
      </c>
      <c r="K4666" s="4" t="s">
        <v>2003</v>
      </c>
      <c r="L4666" s="4" t="s">
        <v>1195</v>
      </c>
      <c r="M4666" s="5">
        <v>44605</v>
      </c>
      <c r="N4666" s="6">
        <v>1441</v>
      </c>
      <c r="O4666" s="4">
        <f t="shared" si="144"/>
        <v>13</v>
      </c>
      <c r="P4666" s="4" t="str">
        <f t="shared" si="145"/>
        <v>2022-02</v>
      </c>
    </row>
    <row r="4667" spans="1:16" ht="12.75" x14ac:dyDescent="0.2">
      <c r="A4667" s="4" t="s">
        <v>1050</v>
      </c>
      <c r="B4667" s="4" t="s">
        <v>1051</v>
      </c>
      <c r="C4667" s="4" t="s">
        <v>2556</v>
      </c>
      <c r="D4667" s="4" t="s">
        <v>2755</v>
      </c>
      <c r="E4667" s="4" t="s">
        <v>2777</v>
      </c>
      <c r="F4667" s="4" t="s">
        <v>2778</v>
      </c>
      <c r="G4667" s="4" t="s">
        <v>2787</v>
      </c>
      <c r="H4667" s="4" t="s">
        <v>20</v>
      </c>
      <c r="I4667" s="4" t="s">
        <v>21</v>
      </c>
      <c r="J4667" s="4" t="s">
        <v>22</v>
      </c>
      <c r="K4667" s="4" t="s">
        <v>2565</v>
      </c>
      <c r="L4667" s="4" t="s">
        <v>2373</v>
      </c>
      <c r="M4667" s="5">
        <v>44605</v>
      </c>
      <c r="N4667" s="6">
        <v>9208</v>
      </c>
      <c r="O4667" s="4">
        <f t="shared" si="144"/>
        <v>13</v>
      </c>
      <c r="P4667" s="4" t="str">
        <f t="shared" si="145"/>
        <v>2022-02</v>
      </c>
    </row>
    <row r="4668" spans="1:16" ht="12.75" x14ac:dyDescent="0.2">
      <c r="A4668" s="4" t="s">
        <v>3048</v>
      </c>
      <c r="B4668" s="4" t="s">
        <v>3049</v>
      </c>
      <c r="C4668" s="4" t="s">
        <v>3050</v>
      </c>
      <c r="D4668" s="4" t="s">
        <v>3164</v>
      </c>
      <c r="E4668" s="4" t="s">
        <v>3165</v>
      </c>
      <c r="F4668" s="4" t="s">
        <v>3166</v>
      </c>
      <c r="G4668" s="4" t="s">
        <v>3169</v>
      </c>
      <c r="H4668" s="4" t="s">
        <v>20</v>
      </c>
      <c r="I4668" s="4" t="s">
        <v>21</v>
      </c>
      <c r="J4668" s="4" t="s">
        <v>22</v>
      </c>
      <c r="K4668" s="4" t="s">
        <v>3054</v>
      </c>
      <c r="L4668" s="4" t="s">
        <v>3055</v>
      </c>
      <c r="M4668" s="5">
        <v>44605</v>
      </c>
      <c r="N4668" s="6">
        <v>4190</v>
      </c>
      <c r="O4668" s="4">
        <f t="shared" si="144"/>
        <v>13</v>
      </c>
      <c r="P4668" s="4" t="str">
        <f t="shared" si="145"/>
        <v>2022-02</v>
      </c>
    </row>
    <row r="4669" spans="1:16" ht="12.75" x14ac:dyDescent="0.2">
      <c r="A4669" s="4" t="s">
        <v>3048</v>
      </c>
      <c r="B4669" s="4" t="s">
        <v>3049</v>
      </c>
      <c r="C4669" s="4" t="s">
        <v>3339</v>
      </c>
      <c r="D4669" s="4" t="s">
        <v>3516</v>
      </c>
      <c r="E4669" s="4" t="s">
        <v>3517</v>
      </c>
      <c r="F4669" s="4" t="s">
        <v>3518</v>
      </c>
      <c r="G4669" s="4" t="s">
        <v>3521</v>
      </c>
      <c r="H4669" s="4" t="s">
        <v>20</v>
      </c>
      <c r="I4669" s="4" t="s">
        <v>21</v>
      </c>
      <c r="J4669" s="4" t="s">
        <v>36</v>
      </c>
      <c r="K4669" s="4" t="s">
        <v>3343</v>
      </c>
      <c r="L4669" s="4" t="s">
        <v>3344</v>
      </c>
      <c r="M4669" s="5">
        <v>44605</v>
      </c>
      <c r="N4669" s="6">
        <v>4462</v>
      </c>
      <c r="O4669" s="4">
        <f t="shared" si="144"/>
        <v>13</v>
      </c>
      <c r="P4669" s="4" t="str">
        <f t="shared" si="145"/>
        <v>2022-02</v>
      </c>
    </row>
    <row r="4670" spans="1:16" ht="12.75" x14ac:dyDescent="0.2">
      <c r="A4670" s="4" t="s">
        <v>3048</v>
      </c>
      <c r="B4670" s="4" t="s">
        <v>3049</v>
      </c>
      <c r="C4670" s="4" t="s">
        <v>3522</v>
      </c>
      <c r="D4670" s="4" t="s">
        <v>25</v>
      </c>
      <c r="E4670" s="4" t="s">
        <v>3569</v>
      </c>
      <c r="F4670" s="4" t="s">
        <v>3570</v>
      </c>
      <c r="G4670" s="4" t="s">
        <v>3571</v>
      </c>
      <c r="H4670" s="4" t="s">
        <v>210</v>
      </c>
      <c r="I4670" s="4" t="s">
        <v>210</v>
      </c>
      <c r="J4670" s="4" t="s">
        <v>877</v>
      </c>
      <c r="K4670" s="4" t="s">
        <v>3524</v>
      </c>
      <c r="L4670" s="4" t="s">
        <v>3136</v>
      </c>
      <c r="M4670" s="5">
        <v>44605</v>
      </c>
      <c r="N4670" s="6">
        <v>1485</v>
      </c>
      <c r="O4670" s="4">
        <f t="shared" si="144"/>
        <v>13</v>
      </c>
      <c r="P4670" s="4" t="str">
        <f t="shared" si="145"/>
        <v>2022-02</v>
      </c>
    </row>
    <row r="4671" spans="1:16" ht="12.75" x14ac:dyDescent="0.2">
      <c r="A4671" s="4" t="s">
        <v>14</v>
      </c>
      <c r="B4671" s="4" t="s">
        <v>4086</v>
      </c>
      <c r="C4671" s="4" t="s">
        <v>4087</v>
      </c>
      <c r="D4671" s="4" t="s">
        <v>25</v>
      </c>
      <c r="E4671" s="4" t="s">
        <v>4140</v>
      </c>
      <c r="F4671" s="4" t="s">
        <v>4141</v>
      </c>
      <c r="G4671" s="4" t="s">
        <v>4220</v>
      </c>
      <c r="H4671" s="4" t="s">
        <v>20</v>
      </c>
      <c r="I4671" s="4" t="s">
        <v>29</v>
      </c>
      <c r="J4671" s="4" t="s">
        <v>22</v>
      </c>
      <c r="K4671" s="4" t="s">
        <v>4091</v>
      </c>
      <c r="L4671" s="4" t="s">
        <v>1114</v>
      </c>
      <c r="M4671" s="5">
        <v>44605</v>
      </c>
      <c r="N4671" s="6">
        <v>7341</v>
      </c>
      <c r="O4671" s="4">
        <f t="shared" si="144"/>
        <v>13</v>
      </c>
      <c r="P4671" s="4" t="str">
        <f t="shared" si="145"/>
        <v>2022-02</v>
      </c>
    </row>
    <row r="4672" spans="1:16" ht="12.75" x14ac:dyDescent="0.2">
      <c r="A4672" s="4" t="s">
        <v>14</v>
      </c>
      <c r="B4672" s="4" t="s">
        <v>4342</v>
      </c>
      <c r="C4672" s="4" t="s">
        <v>4343</v>
      </c>
      <c r="D4672" s="4" t="s">
        <v>4708</v>
      </c>
      <c r="E4672" s="4" t="s">
        <v>4740</v>
      </c>
      <c r="F4672" s="4" t="s">
        <v>4741</v>
      </c>
      <c r="G4672" s="4" t="s">
        <v>4745</v>
      </c>
      <c r="H4672" s="4" t="s">
        <v>20</v>
      </c>
      <c r="I4672" s="4" t="s">
        <v>29</v>
      </c>
      <c r="J4672" s="4" t="s">
        <v>22</v>
      </c>
      <c r="K4672" s="4" t="s">
        <v>4396</v>
      </c>
      <c r="L4672" s="4" t="s">
        <v>4374</v>
      </c>
      <c r="M4672" s="5">
        <v>44605</v>
      </c>
      <c r="N4672" s="6">
        <v>1560</v>
      </c>
      <c r="O4672" s="4">
        <f t="shared" si="144"/>
        <v>13</v>
      </c>
      <c r="P4672" s="4" t="str">
        <f t="shared" si="145"/>
        <v>2022-02</v>
      </c>
    </row>
    <row r="4673" spans="1:16" ht="12.75" x14ac:dyDescent="0.2">
      <c r="A4673" s="4" t="s">
        <v>1050</v>
      </c>
      <c r="B4673" s="4" t="s">
        <v>5461</v>
      </c>
      <c r="C4673" s="4" t="s">
        <v>5462</v>
      </c>
      <c r="D4673" s="4" t="s">
        <v>13936</v>
      </c>
      <c r="E4673" s="4" t="s">
        <v>5509</v>
      </c>
      <c r="F4673" s="4" t="s">
        <v>5510</v>
      </c>
      <c r="G4673" s="4" t="s">
        <v>5511</v>
      </c>
      <c r="H4673" s="4" t="s">
        <v>20</v>
      </c>
      <c r="I4673" s="4" t="s">
        <v>21</v>
      </c>
      <c r="J4673" s="4" t="s">
        <v>36</v>
      </c>
      <c r="K4673" s="4" t="s">
        <v>5466</v>
      </c>
      <c r="L4673" s="4" t="s">
        <v>5481</v>
      </c>
      <c r="M4673" s="5">
        <v>44605</v>
      </c>
      <c r="N4673" s="6">
        <v>3153</v>
      </c>
      <c r="O4673" s="4">
        <f t="shared" si="144"/>
        <v>13</v>
      </c>
      <c r="P4673" s="4" t="str">
        <f t="shared" si="145"/>
        <v>2022-02</v>
      </c>
    </row>
    <row r="4674" spans="1:16" ht="12.75" x14ac:dyDescent="0.2">
      <c r="A4674" s="4" t="s">
        <v>1050</v>
      </c>
      <c r="B4674" s="4" t="s">
        <v>5461</v>
      </c>
      <c r="C4674" s="4" t="s">
        <v>5462</v>
      </c>
      <c r="D4674" s="4" t="s">
        <v>5931</v>
      </c>
      <c r="E4674" s="4" t="s">
        <v>5632</v>
      </c>
      <c r="F4674" s="4" t="s">
        <v>5633</v>
      </c>
      <c r="G4674" s="4" t="s">
        <v>5945</v>
      </c>
      <c r="H4674" s="4" t="s">
        <v>210</v>
      </c>
      <c r="I4674" s="4" t="s">
        <v>343</v>
      </c>
      <c r="J4674" s="4" t="s">
        <v>22</v>
      </c>
      <c r="K4674" s="4" t="s">
        <v>5515</v>
      </c>
      <c r="L4674" s="4" t="s">
        <v>5525</v>
      </c>
      <c r="M4674" s="5">
        <v>44605</v>
      </c>
      <c r="N4674" s="6">
        <v>2715</v>
      </c>
      <c r="O4674" s="4">
        <f t="shared" ref="O4674:O4737" si="146">DAY(M4674)</f>
        <v>13</v>
      </c>
      <c r="P4674" s="4" t="str">
        <f t="shared" ref="P4674:P4737" si="147">TEXT(M4674,"YYYY-MM")</f>
        <v>2022-02</v>
      </c>
    </row>
    <row r="4675" spans="1:16" ht="12.75" x14ac:dyDescent="0.2">
      <c r="A4675" s="4" t="s">
        <v>14</v>
      </c>
      <c r="B4675" s="4" t="s">
        <v>7654</v>
      </c>
      <c r="C4675" s="4" t="s">
        <v>8288</v>
      </c>
      <c r="D4675" s="4" t="s">
        <v>8410</v>
      </c>
      <c r="E4675" s="4" t="s">
        <v>8411</v>
      </c>
      <c r="F4675" s="4" t="s">
        <v>8412</v>
      </c>
      <c r="G4675" s="4" t="s">
        <v>8415</v>
      </c>
      <c r="H4675" s="4" t="s">
        <v>20</v>
      </c>
      <c r="I4675" s="4" t="s">
        <v>21</v>
      </c>
      <c r="J4675" s="4" t="s">
        <v>22</v>
      </c>
      <c r="K4675" s="4" t="s">
        <v>8306</v>
      </c>
      <c r="L4675" s="4" t="s">
        <v>8349</v>
      </c>
      <c r="M4675" s="5">
        <v>44605</v>
      </c>
      <c r="N4675" s="6">
        <v>5887</v>
      </c>
      <c r="O4675" s="4">
        <f t="shared" si="146"/>
        <v>13</v>
      </c>
      <c r="P4675" s="4" t="str">
        <f t="shared" si="147"/>
        <v>2022-02</v>
      </c>
    </row>
    <row r="4676" spans="1:16" ht="12.75" x14ac:dyDescent="0.2">
      <c r="A4676" s="4" t="s">
        <v>14</v>
      </c>
      <c r="B4676" s="4" t="s">
        <v>7654</v>
      </c>
      <c r="C4676" s="4" t="s">
        <v>8288</v>
      </c>
      <c r="D4676" s="4" t="s">
        <v>8423</v>
      </c>
      <c r="E4676" s="4" t="s">
        <v>8451</v>
      </c>
      <c r="F4676" s="4" t="s">
        <v>8452</v>
      </c>
      <c r="G4676" s="4" t="s">
        <v>8460</v>
      </c>
      <c r="H4676" s="4" t="s">
        <v>20</v>
      </c>
      <c r="I4676" s="4" t="s">
        <v>21</v>
      </c>
      <c r="J4676" s="4" t="s">
        <v>36</v>
      </c>
      <c r="K4676" s="4" t="s">
        <v>8306</v>
      </c>
      <c r="L4676" s="4" t="s">
        <v>8112</v>
      </c>
      <c r="M4676" s="5">
        <v>44605</v>
      </c>
      <c r="N4676" s="6">
        <v>3567</v>
      </c>
      <c r="O4676" s="4">
        <f t="shared" si="146"/>
        <v>13</v>
      </c>
      <c r="P4676" s="4" t="str">
        <f t="shared" si="147"/>
        <v>2022-02</v>
      </c>
    </row>
    <row r="4677" spans="1:16" ht="12.75" x14ac:dyDescent="0.2">
      <c r="A4677" s="4" t="s">
        <v>14</v>
      </c>
      <c r="B4677" s="4" t="s">
        <v>7654</v>
      </c>
      <c r="C4677" s="4" t="s">
        <v>8288</v>
      </c>
      <c r="D4677" s="4" t="s">
        <v>9184</v>
      </c>
      <c r="E4677" s="4" t="s">
        <v>9243</v>
      </c>
      <c r="F4677" s="4" t="s">
        <v>3048</v>
      </c>
      <c r="G4677" s="4" t="s">
        <v>3048</v>
      </c>
      <c r="H4677" s="4" t="s">
        <v>210</v>
      </c>
      <c r="I4677" s="4" t="s">
        <v>210</v>
      </c>
      <c r="J4677" s="4" t="s">
        <v>3048</v>
      </c>
      <c r="K4677" s="4" t="s">
        <v>9196</v>
      </c>
      <c r="L4677" s="4" t="s">
        <v>3908</v>
      </c>
      <c r="M4677" s="5">
        <v>44605</v>
      </c>
      <c r="N4677" s="6">
        <v>3350</v>
      </c>
      <c r="O4677" s="4">
        <f t="shared" si="146"/>
        <v>13</v>
      </c>
      <c r="P4677" s="4" t="str">
        <f t="shared" si="147"/>
        <v>2022-02</v>
      </c>
    </row>
    <row r="4678" spans="1:16" ht="12.75" x14ac:dyDescent="0.2">
      <c r="A4678" s="4" t="s">
        <v>3048</v>
      </c>
      <c r="B4678" s="4" t="s">
        <v>9902</v>
      </c>
      <c r="C4678" s="4" t="s">
        <v>9903</v>
      </c>
      <c r="D4678" s="4" t="s">
        <v>9981</v>
      </c>
      <c r="E4678" s="4" t="s">
        <v>9982</v>
      </c>
      <c r="F4678" s="4" t="s">
        <v>9983</v>
      </c>
      <c r="G4678" s="4" t="s">
        <v>9991</v>
      </c>
      <c r="H4678" s="4" t="s">
        <v>20</v>
      </c>
      <c r="I4678" s="4" t="s">
        <v>21</v>
      </c>
      <c r="J4678" s="4" t="s">
        <v>36</v>
      </c>
      <c r="K4678" s="4" t="s">
        <v>9907</v>
      </c>
      <c r="L4678" s="4" t="s">
        <v>9911</v>
      </c>
      <c r="M4678" s="5">
        <v>44605</v>
      </c>
      <c r="N4678" s="6">
        <v>3503</v>
      </c>
      <c r="O4678" s="4">
        <f t="shared" si="146"/>
        <v>13</v>
      </c>
      <c r="P4678" s="4" t="str">
        <f t="shared" si="147"/>
        <v>2022-02</v>
      </c>
    </row>
    <row r="4679" spans="1:16" ht="12.75" x14ac:dyDescent="0.2">
      <c r="A4679" s="4" t="s">
        <v>3048</v>
      </c>
      <c r="B4679" s="4" t="s">
        <v>9902</v>
      </c>
      <c r="C4679" s="4" t="s">
        <v>10147</v>
      </c>
      <c r="D4679" s="4" t="s">
        <v>10341</v>
      </c>
      <c r="E4679" s="4" t="s">
        <v>10258</v>
      </c>
      <c r="F4679" s="4" t="s">
        <v>10259</v>
      </c>
      <c r="G4679" s="4" t="s">
        <v>10346</v>
      </c>
      <c r="H4679" s="4" t="s">
        <v>210</v>
      </c>
      <c r="I4679" s="4" t="s">
        <v>210</v>
      </c>
      <c r="J4679" s="4" t="s">
        <v>226</v>
      </c>
      <c r="K4679" s="4" t="s">
        <v>10165</v>
      </c>
      <c r="L4679" s="4" t="s">
        <v>10185</v>
      </c>
      <c r="M4679" s="5">
        <v>44605</v>
      </c>
      <c r="N4679" s="6">
        <v>7222</v>
      </c>
      <c r="O4679" s="4">
        <f t="shared" si="146"/>
        <v>13</v>
      </c>
      <c r="P4679" s="4" t="str">
        <f t="shared" si="147"/>
        <v>2022-02</v>
      </c>
    </row>
    <row r="4680" spans="1:16" ht="12.75" x14ac:dyDescent="0.2">
      <c r="A4680" s="4" t="s">
        <v>3048</v>
      </c>
      <c r="B4680" s="4" t="s">
        <v>9902</v>
      </c>
      <c r="C4680" s="4" t="s">
        <v>10147</v>
      </c>
      <c r="D4680" s="4" t="s">
        <v>10441</v>
      </c>
      <c r="E4680" s="4" t="s">
        <v>10219</v>
      </c>
      <c r="F4680" s="4" t="s">
        <v>10220</v>
      </c>
      <c r="G4680" s="4" t="s">
        <v>10454</v>
      </c>
      <c r="H4680" s="4" t="s">
        <v>20</v>
      </c>
      <c r="I4680" s="4" t="s">
        <v>21</v>
      </c>
      <c r="J4680" s="4" t="s">
        <v>22</v>
      </c>
      <c r="K4680" s="4" t="s">
        <v>10165</v>
      </c>
      <c r="L4680" s="4" t="s">
        <v>10448</v>
      </c>
      <c r="M4680" s="5">
        <v>44605</v>
      </c>
      <c r="N4680" s="6">
        <v>942</v>
      </c>
      <c r="O4680" s="4">
        <f t="shared" si="146"/>
        <v>13</v>
      </c>
      <c r="P4680" s="4" t="str">
        <f t="shared" si="147"/>
        <v>2022-02</v>
      </c>
    </row>
    <row r="4681" spans="1:16" ht="12.75" x14ac:dyDescent="0.2">
      <c r="A4681" s="4" t="s">
        <v>3048</v>
      </c>
      <c r="B4681" s="4" t="s">
        <v>10496</v>
      </c>
      <c r="C4681" s="4" t="s">
        <v>10930</v>
      </c>
      <c r="D4681" s="4" t="s">
        <v>25</v>
      </c>
      <c r="E4681" s="4" t="s">
        <v>11240</v>
      </c>
      <c r="F4681" s="4" t="s">
        <v>11241</v>
      </c>
      <c r="G4681" s="4" t="s">
        <v>11446</v>
      </c>
      <c r="H4681" s="4" t="s">
        <v>20</v>
      </c>
      <c r="I4681" s="4" t="s">
        <v>29</v>
      </c>
      <c r="J4681" s="4" t="s">
        <v>36</v>
      </c>
      <c r="K4681" s="4" t="s">
        <v>10934</v>
      </c>
      <c r="L4681" s="4" t="s">
        <v>10935</v>
      </c>
      <c r="M4681" s="5">
        <v>44605</v>
      </c>
      <c r="N4681" s="6">
        <v>112</v>
      </c>
      <c r="O4681" s="4">
        <f t="shared" si="146"/>
        <v>13</v>
      </c>
      <c r="P4681" s="4" t="str">
        <f t="shared" si="147"/>
        <v>2022-02</v>
      </c>
    </row>
    <row r="4682" spans="1:16" ht="12.75" x14ac:dyDescent="0.2">
      <c r="A4682" s="4" t="s">
        <v>3048</v>
      </c>
      <c r="B4682" s="4" t="s">
        <v>11712</v>
      </c>
      <c r="C4682" s="4" t="s">
        <v>11934</v>
      </c>
      <c r="D4682" s="4" t="s">
        <v>25</v>
      </c>
      <c r="E4682" s="4" t="s">
        <v>3734</v>
      </c>
      <c r="F4682" s="4" t="s">
        <v>3735</v>
      </c>
      <c r="G4682" s="4" t="s">
        <v>12122</v>
      </c>
      <c r="H4682" s="4" t="s">
        <v>210</v>
      </c>
      <c r="I4682" s="4" t="s">
        <v>210</v>
      </c>
      <c r="J4682" s="4" t="s">
        <v>7816</v>
      </c>
      <c r="K4682" s="4" t="s">
        <v>11936</v>
      </c>
      <c r="L4682" s="4" t="s">
        <v>11939</v>
      </c>
      <c r="M4682" s="5">
        <v>44605</v>
      </c>
      <c r="N4682" s="6">
        <v>1032</v>
      </c>
      <c r="O4682" s="4">
        <f t="shared" si="146"/>
        <v>13</v>
      </c>
      <c r="P4682" s="4" t="str">
        <f t="shared" si="147"/>
        <v>2022-02</v>
      </c>
    </row>
    <row r="4683" spans="1:16" ht="12.75" x14ac:dyDescent="0.2">
      <c r="A4683" s="4" t="s">
        <v>3048</v>
      </c>
      <c r="B4683" s="4" t="s">
        <v>12289</v>
      </c>
      <c r="C4683" s="4" t="s">
        <v>12841</v>
      </c>
      <c r="D4683" s="4" t="s">
        <v>10273</v>
      </c>
      <c r="E4683" s="4" t="s">
        <v>13002</v>
      </c>
      <c r="F4683" s="4" t="s">
        <v>13003</v>
      </c>
      <c r="G4683" s="4" t="s">
        <v>13005</v>
      </c>
      <c r="H4683" s="4" t="s">
        <v>20</v>
      </c>
      <c r="I4683" s="4" t="s">
        <v>21</v>
      </c>
      <c r="J4683" s="4" t="s">
        <v>162</v>
      </c>
      <c r="K4683" s="4" t="s">
        <v>12850</v>
      </c>
      <c r="L4683" s="4" t="s">
        <v>12121</v>
      </c>
      <c r="M4683" s="5">
        <v>44605</v>
      </c>
      <c r="N4683" s="6">
        <v>4453</v>
      </c>
      <c r="O4683" s="4">
        <f t="shared" si="146"/>
        <v>13</v>
      </c>
      <c r="P4683" s="4" t="str">
        <f t="shared" si="147"/>
        <v>2022-02</v>
      </c>
    </row>
    <row r="4684" spans="1:16" ht="12.75" x14ac:dyDescent="0.2">
      <c r="A4684" s="4" t="s">
        <v>1050</v>
      </c>
      <c r="B4684" s="4" t="s">
        <v>1051</v>
      </c>
      <c r="C4684" s="4" t="s">
        <v>2556</v>
      </c>
      <c r="D4684" s="4" t="s">
        <v>2720</v>
      </c>
      <c r="E4684" s="4" t="s">
        <v>2630</v>
      </c>
      <c r="F4684" s="4" t="s">
        <v>2631</v>
      </c>
      <c r="G4684" s="4" t="s">
        <v>2633</v>
      </c>
      <c r="H4684" s="4" t="s">
        <v>20</v>
      </c>
      <c r="I4684" s="4" t="s">
        <v>29</v>
      </c>
      <c r="J4684" s="4" t="s">
        <v>36</v>
      </c>
      <c r="K4684" s="4" t="s">
        <v>2576</v>
      </c>
      <c r="L4684" s="4" t="s">
        <v>2561</v>
      </c>
      <c r="M4684" s="5">
        <v>44606</v>
      </c>
      <c r="N4684" s="6">
        <v>8879</v>
      </c>
      <c r="O4684" s="4">
        <f t="shared" si="146"/>
        <v>14</v>
      </c>
      <c r="P4684" s="4" t="str">
        <f t="shared" si="147"/>
        <v>2022-02</v>
      </c>
    </row>
    <row r="4685" spans="1:16" ht="12.75" x14ac:dyDescent="0.2">
      <c r="A4685" s="4" t="s">
        <v>3048</v>
      </c>
      <c r="B4685" s="4" t="s">
        <v>3049</v>
      </c>
      <c r="C4685" s="4" t="s">
        <v>3522</v>
      </c>
      <c r="D4685" s="4" t="s">
        <v>25</v>
      </c>
      <c r="E4685" s="4" t="s">
        <v>3533</v>
      </c>
      <c r="F4685" s="4" t="s">
        <v>3534</v>
      </c>
      <c r="G4685" s="4" t="s">
        <v>3537</v>
      </c>
      <c r="H4685" s="4" t="s">
        <v>20</v>
      </c>
      <c r="I4685" s="4" t="s">
        <v>29</v>
      </c>
      <c r="J4685" s="4" t="s">
        <v>36</v>
      </c>
      <c r="K4685" s="4" t="s">
        <v>3524</v>
      </c>
      <c r="L4685" s="4" t="s">
        <v>3136</v>
      </c>
      <c r="M4685" s="5">
        <v>44606</v>
      </c>
      <c r="N4685" s="6">
        <v>9675</v>
      </c>
      <c r="O4685" s="4">
        <f t="shared" si="146"/>
        <v>14</v>
      </c>
      <c r="P4685" s="4" t="str">
        <f t="shared" si="147"/>
        <v>2022-02</v>
      </c>
    </row>
    <row r="4686" spans="1:16" ht="12.75" x14ac:dyDescent="0.2">
      <c r="A4686" s="4" t="s">
        <v>1050</v>
      </c>
      <c r="B4686" s="4" t="s">
        <v>5461</v>
      </c>
      <c r="C4686" s="4" t="s">
        <v>5462</v>
      </c>
      <c r="D4686" s="4" t="s">
        <v>6152</v>
      </c>
      <c r="E4686" s="4" t="s">
        <v>6153</v>
      </c>
      <c r="F4686" s="4" t="s">
        <v>6154</v>
      </c>
      <c r="G4686" s="4" t="s">
        <v>6163</v>
      </c>
      <c r="H4686" s="4" t="s">
        <v>20</v>
      </c>
      <c r="I4686" s="4" t="s">
        <v>29</v>
      </c>
      <c r="J4686" s="4" t="s">
        <v>22</v>
      </c>
      <c r="K4686" s="4" t="s">
        <v>5499</v>
      </c>
      <c r="L4686" s="4" t="s">
        <v>5467</v>
      </c>
      <c r="M4686" s="5">
        <v>44606</v>
      </c>
      <c r="N4686" s="6">
        <v>6496</v>
      </c>
      <c r="O4686" s="4">
        <f t="shared" si="146"/>
        <v>14</v>
      </c>
      <c r="P4686" s="4" t="str">
        <f t="shared" si="147"/>
        <v>2022-02</v>
      </c>
    </row>
    <row r="4687" spans="1:16" ht="12.75" x14ac:dyDescent="0.2">
      <c r="A4687" s="4" t="s">
        <v>14</v>
      </c>
      <c r="B4687" s="4" t="s">
        <v>7654</v>
      </c>
      <c r="C4687" s="4" t="s">
        <v>7825</v>
      </c>
      <c r="D4687" s="4" t="s">
        <v>7814</v>
      </c>
      <c r="E4687" s="4" t="s">
        <v>7834</v>
      </c>
      <c r="F4687" s="4" t="s">
        <v>7835</v>
      </c>
      <c r="G4687" s="4" t="s">
        <v>7970</v>
      </c>
      <c r="H4687" s="4" t="s">
        <v>20</v>
      </c>
      <c r="I4687" s="4" t="s">
        <v>21</v>
      </c>
      <c r="J4687" s="4" t="s">
        <v>22</v>
      </c>
      <c r="K4687" s="4" t="s">
        <v>7890</v>
      </c>
      <c r="L4687" s="4" t="s">
        <v>7785</v>
      </c>
      <c r="M4687" s="5">
        <v>44606</v>
      </c>
      <c r="N4687" s="6">
        <v>9782</v>
      </c>
      <c r="O4687" s="4">
        <f t="shared" si="146"/>
        <v>14</v>
      </c>
      <c r="P4687" s="4" t="str">
        <f t="shared" si="147"/>
        <v>2022-02</v>
      </c>
    </row>
    <row r="4688" spans="1:16" ht="12.75" x14ac:dyDescent="0.2">
      <c r="A4688" s="4" t="s">
        <v>14</v>
      </c>
      <c r="B4688" s="4" t="s">
        <v>7654</v>
      </c>
      <c r="C4688" s="4" t="s">
        <v>8095</v>
      </c>
      <c r="D4688" s="4" t="s">
        <v>8148</v>
      </c>
      <c r="E4688" s="4" t="s">
        <v>8181</v>
      </c>
      <c r="F4688" s="4" t="s">
        <v>8182</v>
      </c>
      <c r="G4688" s="4" t="s">
        <v>8183</v>
      </c>
      <c r="H4688" s="4" t="s">
        <v>20</v>
      </c>
      <c r="I4688" s="4" t="s">
        <v>21</v>
      </c>
      <c r="J4688" s="4" t="s">
        <v>39</v>
      </c>
      <c r="K4688" s="4" t="s">
        <v>8099</v>
      </c>
      <c r="L4688" s="4" t="s">
        <v>8112</v>
      </c>
      <c r="M4688" s="5">
        <v>44606</v>
      </c>
      <c r="N4688" s="6">
        <v>2289</v>
      </c>
      <c r="O4688" s="4">
        <f t="shared" si="146"/>
        <v>14</v>
      </c>
      <c r="P4688" s="4" t="str">
        <f t="shared" si="147"/>
        <v>2022-02</v>
      </c>
    </row>
    <row r="4689" spans="1:16" ht="12.75" x14ac:dyDescent="0.2">
      <c r="A4689" s="4" t="s">
        <v>14</v>
      </c>
      <c r="B4689" s="4" t="s">
        <v>7654</v>
      </c>
      <c r="C4689" s="4" t="s">
        <v>8288</v>
      </c>
      <c r="D4689" s="4" t="s">
        <v>25</v>
      </c>
      <c r="E4689" s="4" t="s">
        <v>8374</v>
      </c>
      <c r="F4689" s="4" t="s">
        <v>8375</v>
      </c>
      <c r="G4689" s="4" t="s">
        <v>8377</v>
      </c>
      <c r="H4689" s="4" t="s">
        <v>210</v>
      </c>
      <c r="I4689" s="4" t="s">
        <v>210</v>
      </c>
      <c r="J4689" s="4" t="s">
        <v>226</v>
      </c>
      <c r="K4689" s="4" t="s">
        <v>8297</v>
      </c>
      <c r="L4689" s="4" t="s">
        <v>8301</v>
      </c>
      <c r="M4689" s="5">
        <v>44606</v>
      </c>
      <c r="N4689" s="6">
        <v>7083</v>
      </c>
      <c r="O4689" s="4">
        <f t="shared" si="146"/>
        <v>14</v>
      </c>
      <c r="P4689" s="4" t="str">
        <f t="shared" si="147"/>
        <v>2022-02</v>
      </c>
    </row>
    <row r="4690" spans="1:16" ht="12.75" x14ac:dyDescent="0.2">
      <c r="A4690" s="4" t="s">
        <v>3048</v>
      </c>
      <c r="B4690" s="4" t="s">
        <v>11712</v>
      </c>
      <c r="C4690" s="4" t="s">
        <v>11934</v>
      </c>
      <c r="D4690" s="4" t="s">
        <v>25</v>
      </c>
      <c r="E4690" s="4" t="s">
        <v>6068</v>
      </c>
      <c r="F4690" s="4" t="s">
        <v>6069</v>
      </c>
      <c r="G4690" s="4" t="s">
        <v>12073</v>
      </c>
      <c r="H4690" s="4" t="s">
        <v>20</v>
      </c>
      <c r="I4690" s="4" t="s">
        <v>29</v>
      </c>
      <c r="J4690" s="4" t="s">
        <v>22</v>
      </c>
      <c r="K4690" s="4" t="s">
        <v>11936</v>
      </c>
      <c r="L4690" s="4" t="s">
        <v>11937</v>
      </c>
      <c r="M4690" s="5">
        <v>44606</v>
      </c>
      <c r="N4690" s="6">
        <v>5138</v>
      </c>
      <c r="O4690" s="4">
        <f t="shared" si="146"/>
        <v>14</v>
      </c>
      <c r="P4690" s="4" t="str">
        <f t="shared" si="147"/>
        <v>2022-02</v>
      </c>
    </row>
    <row r="4691" spans="1:16" ht="12.75" x14ac:dyDescent="0.2">
      <c r="A4691" s="4" t="s">
        <v>3048</v>
      </c>
      <c r="B4691" s="4" t="s">
        <v>12289</v>
      </c>
      <c r="C4691" s="4" t="s">
        <v>12643</v>
      </c>
      <c r="D4691" s="4" t="s">
        <v>12726</v>
      </c>
      <c r="E4691" s="4" t="s">
        <v>12699</v>
      </c>
      <c r="F4691" s="4" t="s">
        <v>12700</v>
      </c>
      <c r="G4691" s="4" t="s">
        <v>12728</v>
      </c>
      <c r="H4691" s="4" t="s">
        <v>20</v>
      </c>
      <c r="I4691" s="4" t="s">
        <v>29</v>
      </c>
      <c r="J4691" s="4" t="s">
        <v>36</v>
      </c>
      <c r="K4691" s="4" t="s">
        <v>12653</v>
      </c>
      <c r="L4691" s="4" t="s">
        <v>9914</v>
      </c>
      <c r="M4691" s="5">
        <v>44606</v>
      </c>
      <c r="N4691" s="6">
        <v>9123</v>
      </c>
      <c r="O4691" s="4">
        <f t="shared" si="146"/>
        <v>14</v>
      </c>
      <c r="P4691" s="4" t="str">
        <f t="shared" si="147"/>
        <v>2022-02</v>
      </c>
    </row>
    <row r="4692" spans="1:16" ht="12.75" x14ac:dyDescent="0.2">
      <c r="A4692" s="4" t="s">
        <v>1050</v>
      </c>
      <c r="B4692" s="4" t="s">
        <v>1051</v>
      </c>
      <c r="C4692" s="4" t="s">
        <v>1052</v>
      </c>
      <c r="D4692" s="4" t="s">
        <v>1880</v>
      </c>
      <c r="E4692" s="4" t="s">
        <v>1310</v>
      </c>
      <c r="F4692" s="4" t="s">
        <v>1311</v>
      </c>
      <c r="G4692" s="4" t="s">
        <v>1312</v>
      </c>
      <c r="H4692" s="4" t="s">
        <v>210</v>
      </c>
      <c r="I4692" s="4" t="s">
        <v>210</v>
      </c>
      <c r="J4692" s="4" t="s">
        <v>226</v>
      </c>
      <c r="K4692" s="4" t="s">
        <v>1272</v>
      </c>
      <c r="L4692" s="4" t="s">
        <v>1190</v>
      </c>
      <c r="M4692" s="5">
        <v>44607</v>
      </c>
      <c r="N4692" s="6">
        <v>5976</v>
      </c>
      <c r="O4692" s="4">
        <f t="shared" si="146"/>
        <v>15</v>
      </c>
      <c r="P4692" s="4" t="str">
        <f t="shared" si="147"/>
        <v>2022-02</v>
      </c>
    </row>
    <row r="4693" spans="1:16" ht="12.75" x14ac:dyDescent="0.2">
      <c r="A4693" s="4" t="s">
        <v>3048</v>
      </c>
      <c r="B4693" s="4" t="s">
        <v>3049</v>
      </c>
      <c r="C4693" s="4" t="s">
        <v>3522</v>
      </c>
      <c r="D4693" s="4" t="s">
        <v>25</v>
      </c>
      <c r="E4693" s="4" t="s">
        <v>3559</v>
      </c>
      <c r="F4693" s="4" t="s">
        <v>3560</v>
      </c>
      <c r="G4693" s="4" t="s">
        <v>3566</v>
      </c>
      <c r="H4693" s="4" t="s">
        <v>20</v>
      </c>
      <c r="I4693" s="4" t="s">
        <v>29</v>
      </c>
      <c r="J4693" s="4" t="s">
        <v>22</v>
      </c>
      <c r="K4693" s="4" t="s">
        <v>3524</v>
      </c>
      <c r="L4693" s="4" t="s">
        <v>3136</v>
      </c>
      <c r="M4693" s="5">
        <v>44607</v>
      </c>
      <c r="N4693" s="6">
        <v>4113</v>
      </c>
      <c r="O4693" s="4">
        <f t="shared" si="146"/>
        <v>15</v>
      </c>
      <c r="P4693" s="4" t="str">
        <f t="shared" si="147"/>
        <v>2022-02</v>
      </c>
    </row>
    <row r="4694" spans="1:16" ht="12.75" x14ac:dyDescent="0.2">
      <c r="A4694" s="4" t="s">
        <v>14</v>
      </c>
      <c r="B4694" s="4" t="s">
        <v>4342</v>
      </c>
      <c r="C4694" s="4" t="s">
        <v>4343</v>
      </c>
      <c r="D4694" s="4" t="s">
        <v>5171</v>
      </c>
      <c r="E4694" s="4" t="s">
        <v>5172</v>
      </c>
      <c r="F4694" s="4" t="s">
        <v>5173</v>
      </c>
      <c r="G4694" s="4" t="s">
        <v>5175</v>
      </c>
      <c r="H4694" s="4" t="s">
        <v>20</v>
      </c>
      <c r="I4694" s="4" t="s">
        <v>21</v>
      </c>
      <c r="J4694" s="4" t="s">
        <v>22</v>
      </c>
      <c r="K4694" s="4" t="s">
        <v>4362</v>
      </c>
      <c r="L4694" s="4" t="s">
        <v>4363</v>
      </c>
      <c r="M4694" s="5">
        <v>44607</v>
      </c>
      <c r="N4694" s="6">
        <v>9233</v>
      </c>
      <c r="O4694" s="4">
        <f t="shared" si="146"/>
        <v>15</v>
      </c>
      <c r="P4694" s="4" t="str">
        <f t="shared" si="147"/>
        <v>2022-02</v>
      </c>
    </row>
    <row r="4695" spans="1:16" ht="12.75" x14ac:dyDescent="0.2">
      <c r="A4695" s="4" t="s">
        <v>1050</v>
      </c>
      <c r="B4695" s="4" t="s">
        <v>5461</v>
      </c>
      <c r="C4695" s="4" t="s">
        <v>5462</v>
      </c>
      <c r="D4695" s="4" t="s">
        <v>5896</v>
      </c>
      <c r="E4695" s="4" t="s">
        <v>5556</v>
      </c>
      <c r="F4695" s="4" t="s">
        <v>5557</v>
      </c>
      <c r="G4695" s="4" t="s">
        <v>3048</v>
      </c>
      <c r="H4695" s="4" t="s">
        <v>210</v>
      </c>
      <c r="I4695" s="4" t="s">
        <v>210</v>
      </c>
      <c r="J4695" s="4" t="s">
        <v>3048</v>
      </c>
      <c r="K4695" s="4" t="s">
        <v>5466</v>
      </c>
      <c r="L4695" s="4" t="s">
        <v>2698</v>
      </c>
      <c r="M4695" s="5">
        <v>44607</v>
      </c>
      <c r="N4695" s="6">
        <v>8121</v>
      </c>
      <c r="O4695" s="4">
        <f t="shared" si="146"/>
        <v>15</v>
      </c>
      <c r="P4695" s="4" t="str">
        <f t="shared" si="147"/>
        <v>2022-02</v>
      </c>
    </row>
    <row r="4696" spans="1:16" ht="12.75" x14ac:dyDescent="0.2">
      <c r="A4696" s="4" t="s">
        <v>14</v>
      </c>
      <c r="B4696" s="4" t="s">
        <v>7654</v>
      </c>
      <c r="C4696" s="4" t="s">
        <v>8288</v>
      </c>
      <c r="D4696" s="4" t="s">
        <v>9184</v>
      </c>
      <c r="E4696" s="4" t="s">
        <v>9221</v>
      </c>
      <c r="F4696" s="4" t="s">
        <v>9222</v>
      </c>
      <c r="G4696" s="4" t="s">
        <v>9225</v>
      </c>
      <c r="H4696" s="4" t="s">
        <v>20</v>
      </c>
      <c r="I4696" s="4" t="s">
        <v>21</v>
      </c>
      <c r="J4696" s="4" t="s">
        <v>22</v>
      </c>
      <c r="K4696" s="4" t="s">
        <v>8297</v>
      </c>
      <c r="L4696" s="4" t="s">
        <v>8349</v>
      </c>
      <c r="M4696" s="5">
        <v>44607</v>
      </c>
      <c r="N4696" s="6">
        <v>7223</v>
      </c>
      <c r="O4696" s="4">
        <f t="shared" si="146"/>
        <v>15</v>
      </c>
      <c r="P4696" s="4" t="str">
        <f t="shared" si="147"/>
        <v>2022-02</v>
      </c>
    </row>
    <row r="4697" spans="1:16" ht="12.75" x14ac:dyDescent="0.2">
      <c r="A4697" s="4" t="s">
        <v>3048</v>
      </c>
      <c r="B4697" s="4" t="s">
        <v>10496</v>
      </c>
      <c r="C4697" s="4" t="s">
        <v>10497</v>
      </c>
      <c r="D4697" s="4" t="s">
        <v>10665</v>
      </c>
      <c r="E4697" s="4" t="s">
        <v>10571</v>
      </c>
      <c r="F4697" s="4" t="s">
        <v>10572</v>
      </c>
      <c r="G4697" s="4" t="s">
        <v>10598</v>
      </c>
      <c r="H4697" s="4" t="s">
        <v>210</v>
      </c>
      <c r="I4697" s="4" t="s">
        <v>343</v>
      </c>
      <c r="J4697" s="4" t="s">
        <v>36</v>
      </c>
      <c r="K4697" s="4" t="s">
        <v>10549</v>
      </c>
      <c r="L4697" s="4" t="s">
        <v>10574</v>
      </c>
      <c r="M4697" s="5">
        <v>44607</v>
      </c>
      <c r="N4697" s="6">
        <v>6315</v>
      </c>
      <c r="O4697" s="4">
        <f t="shared" si="146"/>
        <v>15</v>
      </c>
      <c r="P4697" s="4" t="str">
        <f t="shared" si="147"/>
        <v>2022-02</v>
      </c>
    </row>
    <row r="4698" spans="1:16" ht="12.75" x14ac:dyDescent="0.2">
      <c r="A4698" s="4" t="s">
        <v>3048</v>
      </c>
      <c r="B4698" s="4" t="s">
        <v>10496</v>
      </c>
      <c r="C4698" s="4" t="s">
        <v>10930</v>
      </c>
      <c r="D4698" s="4" t="s">
        <v>13936</v>
      </c>
      <c r="E4698" s="4" t="s">
        <v>11130</v>
      </c>
      <c r="F4698" s="4" t="s">
        <v>11131</v>
      </c>
      <c r="G4698" s="4" t="s">
        <v>11145</v>
      </c>
      <c r="H4698" s="4" t="s">
        <v>20</v>
      </c>
      <c r="I4698" s="4" t="s">
        <v>21</v>
      </c>
      <c r="J4698" s="4" t="s">
        <v>36</v>
      </c>
      <c r="K4698" s="4" t="s">
        <v>10934</v>
      </c>
      <c r="L4698" s="4" t="s">
        <v>10935</v>
      </c>
      <c r="M4698" s="5">
        <v>44607</v>
      </c>
      <c r="N4698" s="6">
        <v>989</v>
      </c>
      <c r="O4698" s="4">
        <f t="shared" si="146"/>
        <v>15</v>
      </c>
      <c r="P4698" s="4" t="str">
        <f t="shared" si="147"/>
        <v>2022-02</v>
      </c>
    </row>
    <row r="4699" spans="1:16" ht="12.75" x14ac:dyDescent="0.2">
      <c r="A4699" s="4" t="s">
        <v>3048</v>
      </c>
      <c r="B4699" s="4" t="s">
        <v>10496</v>
      </c>
      <c r="C4699" s="4" t="s">
        <v>10930</v>
      </c>
      <c r="D4699" s="4" t="s">
        <v>13936</v>
      </c>
      <c r="E4699" s="4" t="s">
        <v>11174</v>
      </c>
      <c r="F4699" s="4" t="s">
        <v>11175</v>
      </c>
      <c r="G4699" s="4" t="s">
        <v>11176</v>
      </c>
      <c r="H4699" s="4" t="s">
        <v>20</v>
      </c>
      <c r="I4699" s="4" t="s">
        <v>21</v>
      </c>
      <c r="J4699" s="4" t="s">
        <v>36</v>
      </c>
      <c r="K4699" s="4" t="s">
        <v>10934</v>
      </c>
      <c r="L4699" s="4" t="s">
        <v>10935</v>
      </c>
      <c r="M4699" s="5">
        <v>44607</v>
      </c>
      <c r="N4699" s="6">
        <v>551</v>
      </c>
      <c r="O4699" s="4">
        <f t="shared" si="146"/>
        <v>15</v>
      </c>
      <c r="P4699" s="4" t="str">
        <f t="shared" si="147"/>
        <v>2022-02</v>
      </c>
    </row>
    <row r="4700" spans="1:16" ht="12.75" x14ac:dyDescent="0.2">
      <c r="A4700" s="4" t="s">
        <v>3048</v>
      </c>
      <c r="B4700" s="4" t="s">
        <v>10496</v>
      </c>
      <c r="C4700" s="4" t="s">
        <v>10930</v>
      </c>
      <c r="D4700" s="4" t="s">
        <v>11496</v>
      </c>
      <c r="E4700" s="4" t="s">
        <v>11502</v>
      </c>
      <c r="F4700" s="4" t="s">
        <v>3048</v>
      </c>
      <c r="G4700" s="4" t="s">
        <v>3048</v>
      </c>
      <c r="H4700" s="4" t="s">
        <v>210</v>
      </c>
      <c r="I4700" s="4" t="s">
        <v>210</v>
      </c>
      <c r="J4700" s="4" t="s">
        <v>3048</v>
      </c>
      <c r="K4700" s="4" t="s">
        <v>10934</v>
      </c>
      <c r="L4700" s="4" t="s">
        <v>3074</v>
      </c>
      <c r="M4700" s="5">
        <v>44607</v>
      </c>
      <c r="N4700" s="6">
        <v>7333</v>
      </c>
      <c r="O4700" s="4">
        <f t="shared" si="146"/>
        <v>15</v>
      </c>
      <c r="P4700" s="4" t="str">
        <f t="shared" si="147"/>
        <v>2022-02</v>
      </c>
    </row>
    <row r="4701" spans="1:16" ht="12.75" x14ac:dyDescent="0.2">
      <c r="A4701" s="4" t="s">
        <v>14</v>
      </c>
      <c r="B4701" s="4" t="s">
        <v>15</v>
      </c>
      <c r="C4701" s="4" t="s">
        <v>504</v>
      </c>
      <c r="D4701" s="4" t="s">
        <v>25</v>
      </c>
      <c r="E4701" s="4" t="s">
        <v>627</v>
      </c>
      <c r="F4701" s="4" t="s">
        <v>628</v>
      </c>
      <c r="G4701" s="4" t="s">
        <v>676</v>
      </c>
      <c r="H4701" s="4" t="s">
        <v>20</v>
      </c>
      <c r="I4701" s="4" t="s">
        <v>29</v>
      </c>
      <c r="J4701" s="4" t="s">
        <v>36</v>
      </c>
      <c r="K4701" s="4" t="s">
        <v>513</v>
      </c>
      <c r="L4701" s="4" t="s">
        <v>24</v>
      </c>
      <c r="M4701" s="5">
        <v>44608</v>
      </c>
      <c r="N4701" s="6">
        <v>8746</v>
      </c>
      <c r="O4701" s="4">
        <f t="shared" si="146"/>
        <v>16</v>
      </c>
      <c r="P4701" s="4" t="str">
        <f t="shared" si="147"/>
        <v>2022-02</v>
      </c>
    </row>
    <row r="4702" spans="1:16" ht="12.75" x14ac:dyDescent="0.2">
      <c r="A4702" s="4" t="s">
        <v>14</v>
      </c>
      <c r="B4702" s="4" t="s">
        <v>15</v>
      </c>
      <c r="C4702" s="4" t="s">
        <v>504</v>
      </c>
      <c r="D4702" s="4" t="s">
        <v>967</v>
      </c>
      <c r="E4702" s="4" t="s">
        <v>968</v>
      </c>
      <c r="F4702" s="4" t="s">
        <v>969</v>
      </c>
      <c r="G4702" s="4" t="s">
        <v>971</v>
      </c>
      <c r="H4702" s="4" t="s">
        <v>20</v>
      </c>
      <c r="I4702" s="4" t="s">
        <v>21</v>
      </c>
      <c r="J4702" s="4" t="s">
        <v>22</v>
      </c>
      <c r="K4702" s="4" t="s">
        <v>508</v>
      </c>
      <c r="L4702" s="4" t="s">
        <v>309</v>
      </c>
      <c r="M4702" s="5">
        <v>44608</v>
      </c>
      <c r="N4702" s="6">
        <v>5040</v>
      </c>
      <c r="O4702" s="4">
        <f t="shared" si="146"/>
        <v>16</v>
      </c>
      <c r="P4702" s="4" t="str">
        <f t="shared" si="147"/>
        <v>2022-02</v>
      </c>
    </row>
    <row r="4703" spans="1:16" ht="12.75" x14ac:dyDescent="0.2">
      <c r="A4703" s="4" t="s">
        <v>3048</v>
      </c>
      <c r="B4703" s="4" t="s">
        <v>3049</v>
      </c>
      <c r="C4703" s="4" t="s">
        <v>3522</v>
      </c>
      <c r="D4703" s="4" t="s">
        <v>25</v>
      </c>
      <c r="E4703" s="4" t="s">
        <v>3602</v>
      </c>
      <c r="F4703" s="4" t="s">
        <v>3603</v>
      </c>
      <c r="G4703" s="4" t="s">
        <v>3606</v>
      </c>
      <c r="H4703" s="4" t="s">
        <v>20</v>
      </c>
      <c r="I4703" s="4" t="s">
        <v>29</v>
      </c>
      <c r="J4703" s="4" t="s">
        <v>22</v>
      </c>
      <c r="K4703" s="4" t="s">
        <v>3554</v>
      </c>
      <c r="L4703" s="4" t="s">
        <v>3152</v>
      </c>
      <c r="M4703" s="5">
        <v>44608</v>
      </c>
      <c r="N4703" s="6">
        <v>2871</v>
      </c>
      <c r="O4703" s="4">
        <f t="shared" si="146"/>
        <v>16</v>
      </c>
      <c r="P4703" s="4" t="str">
        <f t="shared" si="147"/>
        <v>2022-02</v>
      </c>
    </row>
    <row r="4704" spans="1:16" ht="12.75" x14ac:dyDescent="0.2">
      <c r="A4704" s="4" t="s">
        <v>14</v>
      </c>
      <c r="B4704" s="4" t="s">
        <v>4342</v>
      </c>
      <c r="C4704" s="4" t="s">
        <v>4343</v>
      </c>
      <c r="D4704" s="4" t="s">
        <v>25</v>
      </c>
      <c r="E4704" s="4" t="s">
        <v>4511</v>
      </c>
      <c r="F4704" s="4" t="s">
        <v>4512</v>
      </c>
      <c r="G4704" s="4" t="s">
        <v>4513</v>
      </c>
      <c r="H4704" s="4" t="s">
        <v>20</v>
      </c>
      <c r="I4704" s="4" t="s">
        <v>29</v>
      </c>
      <c r="J4704" s="4" t="s">
        <v>22</v>
      </c>
      <c r="K4704" s="4" t="s">
        <v>4396</v>
      </c>
      <c r="L4704" s="4" t="s">
        <v>4504</v>
      </c>
      <c r="M4704" s="5">
        <v>44608</v>
      </c>
      <c r="N4704" s="6">
        <v>901</v>
      </c>
      <c r="O4704" s="4">
        <f t="shared" si="146"/>
        <v>16</v>
      </c>
      <c r="P4704" s="4" t="str">
        <f t="shared" si="147"/>
        <v>2022-02</v>
      </c>
    </row>
    <row r="4705" spans="1:16" ht="12.75" x14ac:dyDescent="0.2">
      <c r="A4705" s="4" t="s">
        <v>14</v>
      </c>
      <c r="B4705" s="4" t="s">
        <v>4342</v>
      </c>
      <c r="C4705" s="4" t="s">
        <v>4343</v>
      </c>
      <c r="D4705" s="4" t="s">
        <v>5235</v>
      </c>
      <c r="E4705" s="4" t="s">
        <v>5236</v>
      </c>
      <c r="F4705" s="4" t="s">
        <v>5237</v>
      </c>
      <c r="G4705" s="4" t="s">
        <v>5244</v>
      </c>
      <c r="H4705" s="4" t="s">
        <v>20</v>
      </c>
      <c r="I4705" s="4" t="s">
        <v>21</v>
      </c>
      <c r="J4705" s="4" t="s">
        <v>22</v>
      </c>
      <c r="K4705" s="4" t="s">
        <v>4347</v>
      </c>
      <c r="L4705" s="4" t="s">
        <v>4348</v>
      </c>
      <c r="M4705" s="5">
        <v>44608</v>
      </c>
      <c r="N4705" s="6">
        <v>8344</v>
      </c>
      <c r="O4705" s="4">
        <f t="shared" si="146"/>
        <v>16</v>
      </c>
      <c r="P4705" s="4" t="str">
        <f t="shared" si="147"/>
        <v>2022-02</v>
      </c>
    </row>
    <row r="4706" spans="1:16" ht="12.75" x14ac:dyDescent="0.2">
      <c r="A4706" s="4" t="s">
        <v>14</v>
      </c>
      <c r="B4706" s="4" t="s">
        <v>6544</v>
      </c>
      <c r="C4706" s="4" t="s">
        <v>6545</v>
      </c>
      <c r="D4706" s="4" t="s">
        <v>6961</v>
      </c>
      <c r="E4706" s="4" t="s">
        <v>6962</v>
      </c>
      <c r="F4706" s="4" t="s">
        <v>6963</v>
      </c>
      <c r="G4706" s="4" t="s">
        <v>6964</v>
      </c>
      <c r="H4706" s="4" t="s">
        <v>20</v>
      </c>
      <c r="I4706" s="4" t="s">
        <v>21</v>
      </c>
      <c r="J4706" s="4" t="s">
        <v>39</v>
      </c>
      <c r="K4706" s="4" t="s">
        <v>6549</v>
      </c>
      <c r="L4706" s="4" t="s">
        <v>3908</v>
      </c>
      <c r="M4706" s="5">
        <v>44608</v>
      </c>
      <c r="N4706" s="6">
        <v>8511</v>
      </c>
      <c r="O4706" s="4">
        <f t="shared" si="146"/>
        <v>16</v>
      </c>
      <c r="P4706" s="4" t="str">
        <f t="shared" si="147"/>
        <v>2022-02</v>
      </c>
    </row>
    <row r="4707" spans="1:16" ht="12.75" x14ac:dyDescent="0.2">
      <c r="A4707" s="4" t="s">
        <v>14</v>
      </c>
      <c r="B4707" s="4" t="s">
        <v>7127</v>
      </c>
      <c r="C4707" s="4" t="s">
        <v>7128</v>
      </c>
      <c r="D4707" s="4" t="s">
        <v>13936</v>
      </c>
      <c r="E4707" s="4" t="s">
        <v>7129</v>
      </c>
      <c r="F4707" s="4" t="s">
        <v>7130</v>
      </c>
      <c r="G4707" s="4" t="s">
        <v>7136</v>
      </c>
      <c r="H4707" s="4" t="s">
        <v>20</v>
      </c>
      <c r="I4707" s="4" t="s">
        <v>21</v>
      </c>
      <c r="J4707" s="4" t="s">
        <v>36</v>
      </c>
      <c r="K4707" s="4" t="s">
        <v>7135</v>
      </c>
      <c r="L4707" s="4" t="s">
        <v>7137</v>
      </c>
      <c r="M4707" s="5">
        <v>44608</v>
      </c>
      <c r="N4707" s="6">
        <v>5958</v>
      </c>
      <c r="O4707" s="4">
        <f t="shared" si="146"/>
        <v>16</v>
      </c>
      <c r="P4707" s="4" t="str">
        <f t="shared" si="147"/>
        <v>2022-02</v>
      </c>
    </row>
    <row r="4708" spans="1:16" ht="12.75" x14ac:dyDescent="0.2">
      <c r="A4708" s="4" t="s">
        <v>14</v>
      </c>
      <c r="B4708" s="4" t="s">
        <v>7127</v>
      </c>
      <c r="C4708" s="4" t="s">
        <v>7128</v>
      </c>
      <c r="D4708" s="4" t="s">
        <v>25</v>
      </c>
      <c r="E4708" s="4" t="s">
        <v>7340</v>
      </c>
      <c r="F4708" s="4" t="s">
        <v>7341</v>
      </c>
      <c r="G4708" s="4" t="s">
        <v>7342</v>
      </c>
      <c r="H4708" s="4" t="s">
        <v>210</v>
      </c>
      <c r="I4708" s="4" t="s">
        <v>210</v>
      </c>
      <c r="J4708" s="4" t="s">
        <v>226</v>
      </c>
      <c r="K4708" s="4" t="s">
        <v>7144</v>
      </c>
      <c r="L4708" s="4" t="s">
        <v>7203</v>
      </c>
      <c r="M4708" s="5">
        <v>44608</v>
      </c>
      <c r="N4708" s="6">
        <v>8372</v>
      </c>
      <c r="O4708" s="4">
        <f t="shared" si="146"/>
        <v>16</v>
      </c>
      <c r="P4708" s="4" t="str">
        <f t="shared" si="147"/>
        <v>2022-02</v>
      </c>
    </row>
    <row r="4709" spans="1:16" ht="12.75" x14ac:dyDescent="0.2">
      <c r="A4709" s="4" t="s">
        <v>14</v>
      </c>
      <c r="B4709" s="4" t="s">
        <v>7654</v>
      </c>
      <c r="C4709" s="4" t="s">
        <v>7655</v>
      </c>
      <c r="D4709" s="4" t="s">
        <v>25</v>
      </c>
      <c r="E4709" s="4" t="s">
        <v>7760</v>
      </c>
      <c r="F4709" s="4" t="s">
        <v>7761</v>
      </c>
      <c r="G4709" s="4" t="s">
        <v>7764</v>
      </c>
      <c r="H4709" s="4" t="s">
        <v>210</v>
      </c>
      <c r="I4709" s="4" t="s">
        <v>210</v>
      </c>
      <c r="J4709" s="4" t="s">
        <v>1235</v>
      </c>
      <c r="K4709" s="4" t="s">
        <v>7659</v>
      </c>
      <c r="L4709" s="4" t="s">
        <v>7763</v>
      </c>
      <c r="M4709" s="5">
        <v>44608</v>
      </c>
      <c r="N4709" s="6">
        <v>1695</v>
      </c>
      <c r="O4709" s="4">
        <f t="shared" si="146"/>
        <v>16</v>
      </c>
      <c r="P4709" s="4" t="str">
        <f t="shared" si="147"/>
        <v>2022-02</v>
      </c>
    </row>
    <row r="4710" spans="1:16" ht="12.75" x14ac:dyDescent="0.2">
      <c r="A4710" s="4" t="s">
        <v>14</v>
      </c>
      <c r="B4710" s="4" t="s">
        <v>7654</v>
      </c>
      <c r="C4710" s="4" t="s">
        <v>7825</v>
      </c>
      <c r="D4710" s="4" t="s">
        <v>8015</v>
      </c>
      <c r="E4710" s="4" t="s">
        <v>7861</v>
      </c>
      <c r="F4710" s="4" t="s">
        <v>7862</v>
      </c>
      <c r="G4710" s="4" t="s">
        <v>8019</v>
      </c>
      <c r="H4710" s="4" t="s">
        <v>20</v>
      </c>
      <c r="I4710" s="4" t="s">
        <v>29</v>
      </c>
      <c r="J4710" s="4" t="s">
        <v>39</v>
      </c>
      <c r="K4710" s="4" t="s">
        <v>7829</v>
      </c>
      <c r="L4710" s="4" t="s">
        <v>7854</v>
      </c>
      <c r="M4710" s="5">
        <v>44608</v>
      </c>
      <c r="N4710" s="6">
        <v>4342</v>
      </c>
      <c r="O4710" s="4">
        <f t="shared" si="146"/>
        <v>16</v>
      </c>
      <c r="P4710" s="4" t="str">
        <f t="shared" si="147"/>
        <v>2022-02</v>
      </c>
    </row>
    <row r="4711" spans="1:16" ht="12.75" x14ac:dyDescent="0.2">
      <c r="A4711" s="4" t="s">
        <v>14</v>
      </c>
      <c r="B4711" s="4" t="s">
        <v>7654</v>
      </c>
      <c r="C4711" s="4" t="s">
        <v>9450</v>
      </c>
      <c r="D4711" s="4" t="s">
        <v>7419</v>
      </c>
      <c r="E4711" s="4" t="s">
        <v>9457</v>
      </c>
      <c r="F4711" s="4" t="s">
        <v>9458</v>
      </c>
      <c r="G4711" s="4" t="s">
        <v>9565</v>
      </c>
      <c r="H4711" s="4" t="s">
        <v>20</v>
      </c>
      <c r="I4711" s="4" t="s">
        <v>21</v>
      </c>
      <c r="J4711" s="4" t="s">
        <v>22</v>
      </c>
      <c r="K4711" s="4" t="s">
        <v>7893</v>
      </c>
      <c r="L4711" s="4" t="s">
        <v>9145</v>
      </c>
      <c r="M4711" s="5">
        <v>44608</v>
      </c>
      <c r="N4711" s="6">
        <v>3222</v>
      </c>
      <c r="O4711" s="4">
        <f t="shared" si="146"/>
        <v>16</v>
      </c>
      <c r="P4711" s="4" t="str">
        <f t="shared" si="147"/>
        <v>2022-02</v>
      </c>
    </row>
    <row r="4712" spans="1:16" ht="12.75" x14ac:dyDescent="0.2">
      <c r="A4712" s="4" t="s">
        <v>3048</v>
      </c>
      <c r="B4712" s="4" t="s">
        <v>12289</v>
      </c>
      <c r="C4712" s="4" t="s">
        <v>12643</v>
      </c>
      <c r="D4712" s="4" t="s">
        <v>13936</v>
      </c>
      <c r="E4712" s="4" t="s">
        <v>12665</v>
      </c>
      <c r="F4712" s="4" t="s">
        <v>12666</v>
      </c>
      <c r="G4712" s="4" t="s">
        <v>12667</v>
      </c>
      <c r="H4712" s="4" t="s">
        <v>20</v>
      </c>
      <c r="I4712" s="4" t="s">
        <v>21</v>
      </c>
      <c r="J4712" s="4" t="s">
        <v>39</v>
      </c>
      <c r="K4712" s="4" t="s">
        <v>12668</v>
      </c>
      <c r="L4712" s="4" t="s">
        <v>12012</v>
      </c>
      <c r="M4712" s="5">
        <v>44608</v>
      </c>
      <c r="N4712" s="6">
        <v>1131</v>
      </c>
      <c r="O4712" s="4">
        <f t="shared" si="146"/>
        <v>16</v>
      </c>
      <c r="P4712" s="4" t="str">
        <f t="shared" si="147"/>
        <v>2022-02</v>
      </c>
    </row>
    <row r="4713" spans="1:16" ht="12.75" x14ac:dyDescent="0.2">
      <c r="A4713" s="4" t="s">
        <v>3048</v>
      </c>
      <c r="B4713" s="4" t="s">
        <v>12289</v>
      </c>
      <c r="C4713" s="4" t="s">
        <v>12643</v>
      </c>
      <c r="D4713" s="4" t="s">
        <v>12751</v>
      </c>
      <c r="E4713" s="4" t="s">
        <v>12825</v>
      </c>
      <c r="F4713" s="4" t="s">
        <v>12826</v>
      </c>
      <c r="G4713" s="4" t="s">
        <v>12827</v>
      </c>
      <c r="H4713" s="4" t="s">
        <v>20</v>
      </c>
      <c r="I4713" s="4" t="s">
        <v>21</v>
      </c>
      <c r="J4713" s="4" t="s">
        <v>39</v>
      </c>
      <c r="K4713" s="4" t="s">
        <v>12668</v>
      </c>
      <c r="L4713" s="4" t="s">
        <v>12012</v>
      </c>
      <c r="M4713" s="5">
        <v>44608</v>
      </c>
      <c r="N4713" s="6">
        <v>4165</v>
      </c>
      <c r="O4713" s="4">
        <f t="shared" si="146"/>
        <v>16</v>
      </c>
      <c r="P4713" s="4" t="str">
        <f t="shared" si="147"/>
        <v>2022-02</v>
      </c>
    </row>
    <row r="4714" spans="1:16" ht="12.75" x14ac:dyDescent="0.2">
      <c r="A4714" s="4" t="s">
        <v>3048</v>
      </c>
      <c r="B4714" s="4" t="s">
        <v>12289</v>
      </c>
      <c r="C4714" s="4" t="s">
        <v>13302</v>
      </c>
      <c r="D4714" s="4" t="s">
        <v>13473</v>
      </c>
      <c r="E4714" s="4" t="s">
        <v>13474</v>
      </c>
      <c r="F4714" s="4" t="s">
        <v>13475</v>
      </c>
      <c r="G4714" s="4" t="s">
        <v>13476</v>
      </c>
      <c r="H4714" s="4" t="s">
        <v>20</v>
      </c>
      <c r="I4714" s="4" t="s">
        <v>21</v>
      </c>
      <c r="J4714" s="4" t="s">
        <v>39</v>
      </c>
      <c r="K4714" s="4" t="s">
        <v>13316</v>
      </c>
      <c r="L4714" s="4" t="s">
        <v>12370</v>
      </c>
      <c r="M4714" s="5">
        <v>44608</v>
      </c>
      <c r="N4714" s="6">
        <v>6023</v>
      </c>
      <c r="O4714" s="4">
        <f t="shared" si="146"/>
        <v>16</v>
      </c>
      <c r="P4714" s="4" t="str">
        <f t="shared" si="147"/>
        <v>2022-02</v>
      </c>
    </row>
    <row r="4715" spans="1:16" ht="12.75" x14ac:dyDescent="0.2">
      <c r="A4715" s="4" t="s">
        <v>1050</v>
      </c>
      <c r="B4715" s="4" t="s">
        <v>1051</v>
      </c>
      <c r="C4715" s="4" t="s">
        <v>2556</v>
      </c>
      <c r="D4715" s="4" t="s">
        <v>2888</v>
      </c>
      <c r="E4715" s="4" t="s">
        <v>2624</v>
      </c>
      <c r="F4715" s="4" t="s">
        <v>2625</v>
      </c>
      <c r="G4715" s="4" t="s">
        <v>2889</v>
      </c>
      <c r="H4715" s="4" t="s">
        <v>20</v>
      </c>
      <c r="I4715" s="4" t="s">
        <v>29</v>
      </c>
      <c r="J4715" s="4" t="s">
        <v>22</v>
      </c>
      <c r="K4715" s="4" t="s">
        <v>2576</v>
      </c>
      <c r="L4715" s="4" t="s">
        <v>2584</v>
      </c>
      <c r="M4715" s="5">
        <v>44609</v>
      </c>
      <c r="N4715" s="6">
        <v>9613</v>
      </c>
      <c r="O4715" s="4">
        <f t="shared" si="146"/>
        <v>17</v>
      </c>
      <c r="P4715" s="4" t="str">
        <f t="shared" si="147"/>
        <v>2022-02</v>
      </c>
    </row>
    <row r="4716" spans="1:16" ht="12.75" x14ac:dyDescent="0.2">
      <c r="A4716" s="4" t="s">
        <v>14</v>
      </c>
      <c r="B4716" s="4" t="s">
        <v>3761</v>
      </c>
      <c r="C4716" s="4" t="s">
        <v>3762</v>
      </c>
      <c r="D4716" s="4" t="s">
        <v>25</v>
      </c>
      <c r="E4716" s="4" t="s">
        <v>3807</v>
      </c>
      <c r="F4716" s="4" t="s">
        <v>3808</v>
      </c>
      <c r="G4716" s="4" t="s">
        <v>3823</v>
      </c>
      <c r="H4716" s="4" t="s">
        <v>20</v>
      </c>
      <c r="I4716" s="4" t="s">
        <v>29</v>
      </c>
      <c r="J4716" s="4" t="s">
        <v>22</v>
      </c>
      <c r="K4716" s="4" t="s">
        <v>3766</v>
      </c>
      <c r="L4716" s="4" t="s">
        <v>3767</v>
      </c>
      <c r="M4716" s="5">
        <v>44609</v>
      </c>
      <c r="N4716" s="6">
        <v>7027</v>
      </c>
      <c r="O4716" s="4">
        <f t="shared" si="146"/>
        <v>17</v>
      </c>
      <c r="P4716" s="4" t="str">
        <f t="shared" si="147"/>
        <v>2022-02</v>
      </c>
    </row>
    <row r="4717" spans="1:16" ht="12.75" x14ac:dyDescent="0.2">
      <c r="A4717" s="4" t="s">
        <v>14</v>
      </c>
      <c r="B4717" s="4" t="s">
        <v>4342</v>
      </c>
      <c r="C4717" s="4" t="s">
        <v>4343</v>
      </c>
      <c r="D4717" s="4" t="s">
        <v>4708</v>
      </c>
      <c r="E4717" s="4" t="s">
        <v>4726</v>
      </c>
      <c r="F4717" s="4" t="s">
        <v>4727</v>
      </c>
      <c r="G4717" s="4" t="s">
        <v>4731</v>
      </c>
      <c r="H4717" s="4" t="s">
        <v>20</v>
      </c>
      <c r="I4717" s="4" t="s">
        <v>29</v>
      </c>
      <c r="J4717" s="4" t="s">
        <v>22</v>
      </c>
      <c r="K4717" s="4" t="s">
        <v>4396</v>
      </c>
      <c r="L4717" s="4" t="s">
        <v>4374</v>
      </c>
      <c r="M4717" s="5">
        <v>44609</v>
      </c>
      <c r="N4717" s="6">
        <v>6920</v>
      </c>
      <c r="O4717" s="4">
        <f t="shared" si="146"/>
        <v>17</v>
      </c>
      <c r="P4717" s="4" t="str">
        <f t="shared" si="147"/>
        <v>2022-02</v>
      </c>
    </row>
    <row r="4718" spans="1:16" ht="12.75" x14ac:dyDescent="0.2">
      <c r="A4718" s="4" t="s">
        <v>14</v>
      </c>
      <c r="B4718" s="4" t="s">
        <v>4342</v>
      </c>
      <c r="C4718" s="4" t="s">
        <v>4343</v>
      </c>
      <c r="D4718" s="4" t="s">
        <v>5252</v>
      </c>
      <c r="E4718" s="4" t="s">
        <v>4998</v>
      </c>
      <c r="F4718" s="4" t="s">
        <v>4999</v>
      </c>
      <c r="G4718" s="4" t="s">
        <v>5275</v>
      </c>
      <c r="H4718" s="4" t="s">
        <v>20</v>
      </c>
      <c r="I4718" s="4" t="s">
        <v>29</v>
      </c>
      <c r="J4718" s="4" t="s">
        <v>22</v>
      </c>
      <c r="K4718" s="4" t="s">
        <v>4396</v>
      </c>
      <c r="L4718" s="4" t="s">
        <v>4363</v>
      </c>
      <c r="M4718" s="5">
        <v>44609</v>
      </c>
      <c r="N4718" s="6">
        <v>8475</v>
      </c>
      <c r="O4718" s="4">
        <f t="shared" si="146"/>
        <v>17</v>
      </c>
      <c r="P4718" s="4" t="str">
        <f t="shared" si="147"/>
        <v>2022-02</v>
      </c>
    </row>
    <row r="4719" spans="1:16" ht="12.75" x14ac:dyDescent="0.2">
      <c r="A4719" s="4" t="s">
        <v>14</v>
      </c>
      <c r="B4719" s="4" t="s">
        <v>7127</v>
      </c>
      <c r="C4719" s="4" t="s">
        <v>7128</v>
      </c>
      <c r="D4719" s="4" t="s">
        <v>7603</v>
      </c>
      <c r="E4719" s="4" t="s">
        <v>7638</v>
      </c>
      <c r="F4719" s="4" t="s">
        <v>7639</v>
      </c>
      <c r="G4719" s="4" t="s">
        <v>7640</v>
      </c>
      <c r="H4719" s="4" t="s">
        <v>210</v>
      </c>
      <c r="I4719" s="4" t="s">
        <v>210</v>
      </c>
      <c r="J4719" s="4" t="s">
        <v>226</v>
      </c>
      <c r="K4719" s="4" t="s">
        <v>7144</v>
      </c>
      <c r="L4719" s="4" t="s">
        <v>7203</v>
      </c>
      <c r="M4719" s="5">
        <v>44609</v>
      </c>
      <c r="N4719" s="6">
        <v>1201</v>
      </c>
      <c r="O4719" s="4">
        <f t="shared" si="146"/>
        <v>17</v>
      </c>
      <c r="P4719" s="4" t="str">
        <f t="shared" si="147"/>
        <v>2022-02</v>
      </c>
    </row>
    <row r="4720" spans="1:16" ht="12.75" x14ac:dyDescent="0.2">
      <c r="A4720" s="4" t="s">
        <v>14</v>
      </c>
      <c r="B4720" s="4" t="s">
        <v>7654</v>
      </c>
      <c r="C4720" s="4" t="s">
        <v>8288</v>
      </c>
      <c r="D4720" s="4" t="s">
        <v>8877</v>
      </c>
      <c r="E4720" s="4" t="s">
        <v>9060</v>
      </c>
      <c r="F4720" s="4" t="s">
        <v>3048</v>
      </c>
      <c r="G4720" s="4" t="s">
        <v>3048</v>
      </c>
      <c r="H4720" s="4" t="s">
        <v>210</v>
      </c>
      <c r="I4720" s="4" t="s">
        <v>210</v>
      </c>
      <c r="J4720" s="4" t="s">
        <v>3048</v>
      </c>
      <c r="K4720" s="4" t="s">
        <v>8297</v>
      </c>
      <c r="L4720" s="4" t="s">
        <v>8301</v>
      </c>
      <c r="M4720" s="5">
        <v>44609</v>
      </c>
      <c r="N4720" s="6">
        <v>2694</v>
      </c>
      <c r="O4720" s="4">
        <f t="shared" si="146"/>
        <v>17</v>
      </c>
      <c r="P4720" s="4" t="str">
        <f t="shared" si="147"/>
        <v>2022-02</v>
      </c>
    </row>
    <row r="4721" spans="1:16" ht="12.75" x14ac:dyDescent="0.2">
      <c r="A4721" s="4" t="s">
        <v>3048</v>
      </c>
      <c r="B4721" s="4" t="s">
        <v>9902</v>
      </c>
      <c r="C4721" s="4" t="s">
        <v>9903</v>
      </c>
      <c r="D4721" s="4" t="s">
        <v>13936</v>
      </c>
      <c r="E4721" s="4" t="s">
        <v>9904</v>
      </c>
      <c r="F4721" s="4" t="s">
        <v>9905</v>
      </c>
      <c r="G4721" s="4" t="s">
        <v>9906</v>
      </c>
      <c r="H4721" s="4" t="s">
        <v>20</v>
      </c>
      <c r="I4721" s="4" t="s">
        <v>21</v>
      </c>
      <c r="J4721" s="4" t="s">
        <v>36</v>
      </c>
      <c r="K4721" s="4" t="s">
        <v>9907</v>
      </c>
      <c r="L4721" s="4" t="s">
        <v>9908</v>
      </c>
      <c r="M4721" s="5">
        <v>44609</v>
      </c>
      <c r="N4721" s="6">
        <v>8569</v>
      </c>
      <c r="O4721" s="4">
        <f t="shared" si="146"/>
        <v>17</v>
      </c>
      <c r="P4721" s="4" t="str">
        <f t="shared" si="147"/>
        <v>2022-02</v>
      </c>
    </row>
    <row r="4722" spans="1:16" ht="12.75" x14ac:dyDescent="0.2">
      <c r="A4722" s="4" t="s">
        <v>3048</v>
      </c>
      <c r="B4722" s="4" t="s">
        <v>11712</v>
      </c>
      <c r="C4722" s="4" t="s">
        <v>11934</v>
      </c>
      <c r="D4722" s="4" t="s">
        <v>12245</v>
      </c>
      <c r="E4722" s="4" t="s">
        <v>12003</v>
      </c>
      <c r="F4722" s="4" t="s">
        <v>12004</v>
      </c>
      <c r="G4722" s="4" t="s">
        <v>12254</v>
      </c>
      <c r="H4722" s="4" t="s">
        <v>20</v>
      </c>
      <c r="I4722" s="4" t="s">
        <v>21</v>
      </c>
      <c r="J4722" s="4" t="s">
        <v>22</v>
      </c>
      <c r="K4722" s="4" t="s">
        <v>11964</v>
      </c>
      <c r="L4722" s="4" t="s">
        <v>10177</v>
      </c>
      <c r="M4722" s="5">
        <v>44609</v>
      </c>
      <c r="N4722" s="6">
        <v>2236</v>
      </c>
      <c r="O4722" s="4">
        <f t="shared" si="146"/>
        <v>17</v>
      </c>
      <c r="P4722" s="4" t="str">
        <f t="shared" si="147"/>
        <v>2022-02</v>
      </c>
    </row>
    <row r="4723" spans="1:16" ht="12.75" x14ac:dyDescent="0.2">
      <c r="A4723" s="4" t="s">
        <v>3048</v>
      </c>
      <c r="B4723" s="4" t="s">
        <v>12289</v>
      </c>
      <c r="C4723" s="4" t="s">
        <v>12291</v>
      </c>
      <c r="D4723" s="4" t="s">
        <v>12386</v>
      </c>
      <c r="E4723" s="4" t="s">
        <v>12387</v>
      </c>
      <c r="F4723" s="4" t="s">
        <v>12388</v>
      </c>
      <c r="G4723" s="4" t="s">
        <v>12398</v>
      </c>
      <c r="H4723" s="4" t="s">
        <v>20</v>
      </c>
      <c r="I4723" s="4" t="s">
        <v>21</v>
      </c>
      <c r="J4723" s="4" t="s">
        <v>22</v>
      </c>
      <c r="K4723" s="4" t="s">
        <v>12299</v>
      </c>
      <c r="L4723" s="4" t="s">
        <v>10478</v>
      </c>
      <c r="M4723" s="5">
        <v>44609</v>
      </c>
      <c r="N4723" s="6">
        <v>1579</v>
      </c>
      <c r="O4723" s="4">
        <f t="shared" si="146"/>
        <v>17</v>
      </c>
      <c r="P4723" s="4" t="str">
        <f t="shared" si="147"/>
        <v>2022-02</v>
      </c>
    </row>
    <row r="4724" spans="1:16" ht="12.75" x14ac:dyDescent="0.2">
      <c r="A4724" s="4" t="s">
        <v>3048</v>
      </c>
      <c r="B4724" s="4" t="s">
        <v>12289</v>
      </c>
      <c r="C4724" s="4" t="s">
        <v>12643</v>
      </c>
      <c r="D4724" s="4" t="s">
        <v>12751</v>
      </c>
      <c r="E4724" s="4" t="s">
        <v>12772</v>
      </c>
      <c r="F4724" s="4" t="s">
        <v>12773</v>
      </c>
      <c r="G4724" s="4" t="s">
        <v>12782</v>
      </c>
      <c r="H4724" s="4" t="s">
        <v>20</v>
      </c>
      <c r="I4724" s="4" t="s">
        <v>21</v>
      </c>
      <c r="J4724" s="4" t="s">
        <v>36</v>
      </c>
      <c r="K4724" s="4" t="s">
        <v>12668</v>
      </c>
      <c r="L4724" s="4" t="s">
        <v>12121</v>
      </c>
      <c r="M4724" s="5">
        <v>44609</v>
      </c>
      <c r="N4724" s="6">
        <v>1720</v>
      </c>
      <c r="O4724" s="4">
        <f t="shared" si="146"/>
        <v>17</v>
      </c>
      <c r="P4724" s="4" t="str">
        <f t="shared" si="147"/>
        <v>2022-02</v>
      </c>
    </row>
    <row r="4725" spans="1:16" ht="12.75" x14ac:dyDescent="0.2">
      <c r="A4725" s="4" t="s">
        <v>3048</v>
      </c>
      <c r="B4725" s="4" t="s">
        <v>12289</v>
      </c>
      <c r="C4725" s="4" t="s">
        <v>13302</v>
      </c>
      <c r="D4725" s="4" t="s">
        <v>13936</v>
      </c>
      <c r="E4725" s="4" t="s">
        <v>13325</v>
      </c>
      <c r="F4725" s="4" t="s">
        <v>13326</v>
      </c>
      <c r="G4725" s="4" t="s">
        <v>13327</v>
      </c>
      <c r="H4725" s="4" t="s">
        <v>20</v>
      </c>
      <c r="I4725" s="4" t="s">
        <v>21</v>
      </c>
      <c r="J4725" s="4" t="s">
        <v>22</v>
      </c>
      <c r="K4725" s="4" t="s">
        <v>12408</v>
      </c>
      <c r="L4725" s="4" t="s">
        <v>10143</v>
      </c>
      <c r="M4725" s="5">
        <v>44609</v>
      </c>
      <c r="N4725" s="6">
        <v>1539</v>
      </c>
      <c r="O4725" s="4">
        <f t="shared" si="146"/>
        <v>17</v>
      </c>
      <c r="P4725" s="4" t="str">
        <f t="shared" si="147"/>
        <v>2022-02</v>
      </c>
    </row>
    <row r="4726" spans="1:16" ht="12.75" x14ac:dyDescent="0.2">
      <c r="A4726" s="4" t="s">
        <v>3048</v>
      </c>
      <c r="B4726" s="4" t="s">
        <v>12289</v>
      </c>
      <c r="C4726" s="4" t="s">
        <v>13519</v>
      </c>
      <c r="D4726" s="4" t="s">
        <v>13744</v>
      </c>
      <c r="E4726" s="4" t="s">
        <v>13745</v>
      </c>
      <c r="F4726" s="4" t="s">
        <v>13746</v>
      </c>
      <c r="G4726" s="4" t="s">
        <v>13748</v>
      </c>
      <c r="H4726" s="4" t="s">
        <v>20</v>
      </c>
      <c r="I4726" s="4" t="s">
        <v>21</v>
      </c>
      <c r="J4726" s="4" t="s">
        <v>22</v>
      </c>
      <c r="K4726" s="4" t="s">
        <v>13523</v>
      </c>
      <c r="L4726" s="4" t="s">
        <v>10345</v>
      </c>
      <c r="M4726" s="5">
        <v>44609</v>
      </c>
      <c r="N4726" s="6">
        <v>915</v>
      </c>
      <c r="O4726" s="4">
        <f t="shared" si="146"/>
        <v>17</v>
      </c>
      <c r="P4726" s="4" t="str">
        <f t="shared" si="147"/>
        <v>2022-02</v>
      </c>
    </row>
    <row r="4727" spans="1:16" ht="12.75" x14ac:dyDescent="0.2">
      <c r="A4727" s="4" t="s">
        <v>1050</v>
      </c>
      <c r="B4727" s="4" t="s">
        <v>1051</v>
      </c>
      <c r="C4727" s="4" t="s">
        <v>1052</v>
      </c>
      <c r="D4727" s="4" t="s">
        <v>13936</v>
      </c>
      <c r="E4727" s="4" t="s">
        <v>1111</v>
      </c>
      <c r="F4727" s="4" t="s">
        <v>1112</v>
      </c>
      <c r="G4727" s="4" t="s">
        <v>1115</v>
      </c>
      <c r="H4727" s="4" t="s">
        <v>20</v>
      </c>
      <c r="I4727" s="4" t="s">
        <v>21</v>
      </c>
      <c r="J4727" s="4" t="s">
        <v>22</v>
      </c>
      <c r="K4727" s="4" t="s">
        <v>1056</v>
      </c>
      <c r="L4727" s="4" t="s">
        <v>1057</v>
      </c>
      <c r="M4727" s="5">
        <v>44610</v>
      </c>
      <c r="N4727" s="6">
        <v>6185</v>
      </c>
      <c r="O4727" s="4">
        <f t="shared" si="146"/>
        <v>18</v>
      </c>
      <c r="P4727" s="4" t="str">
        <f t="shared" si="147"/>
        <v>2022-02</v>
      </c>
    </row>
    <row r="4728" spans="1:16" ht="12.75" x14ac:dyDescent="0.2">
      <c r="A4728" s="4" t="s">
        <v>14</v>
      </c>
      <c r="B4728" s="4" t="s">
        <v>4086</v>
      </c>
      <c r="C4728" s="4" t="s">
        <v>4087</v>
      </c>
      <c r="D4728" s="4" t="s">
        <v>13936</v>
      </c>
      <c r="E4728" s="4" t="s">
        <v>4108</v>
      </c>
      <c r="F4728" s="4" t="s">
        <v>4109</v>
      </c>
      <c r="G4728" s="4" t="s">
        <v>4111</v>
      </c>
      <c r="H4728" s="4" t="s">
        <v>20</v>
      </c>
      <c r="I4728" s="4" t="s">
        <v>21</v>
      </c>
      <c r="J4728" s="4" t="s">
        <v>22</v>
      </c>
      <c r="K4728" s="4" t="s">
        <v>4091</v>
      </c>
      <c r="L4728" s="4" t="s">
        <v>4092</v>
      </c>
      <c r="M4728" s="5">
        <v>44610</v>
      </c>
      <c r="N4728" s="6">
        <v>8434</v>
      </c>
      <c r="O4728" s="4">
        <f t="shared" si="146"/>
        <v>18</v>
      </c>
      <c r="P4728" s="4" t="str">
        <f t="shared" si="147"/>
        <v>2022-02</v>
      </c>
    </row>
    <row r="4729" spans="1:16" ht="12.75" x14ac:dyDescent="0.2">
      <c r="A4729" s="4" t="s">
        <v>14</v>
      </c>
      <c r="B4729" s="4" t="s">
        <v>4342</v>
      </c>
      <c r="C4729" s="4" t="s">
        <v>4343</v>
      </c>
      <c r="D4729" s="4" t="s">
        <v>5322</v>
      </c>
      <c r="E4729" s="4" t="s">
        <v>5323</v>
      </c>
      <c r="F4729" s="4" t="s">
        <v>5324</v>
      </c>
      <c r="G4729" s="4" t="s">
        <v>5325</v>
      </c>
      <c r="H4729" s="4" t="s">
        <v>20</v>
      </c>
      <c r="I4729" s="4" t="s">
        <v>29</v>
      </c>
      <c r="J4729" s="4" t="s">
        <v>22</v>
      </c>
      <c r="K4729" s="4" t="s">
        <v>4396</v>
      </c>
      <c r="L4729" s="4" t="s">
        <v>5013</v>
      </c>
      <c r="M4729" s="5">
        <v>44610</v>
      </c>
      <c r="N4729" s="6">
        <v>3086</v>
      </c>
      <c r="O4729" s="4">
        <f t="shared" si="146"/>
        <v>18</v>
      </c>
      <c r="P4729" s="4" t="str">
        <f t="shared" si="147"/>
        <v>2022-02</v>
      </c>
    </row>
    <row r="4730" spans="1:16" ht="12.75" x14ac:dyDescent="0.2">
      <c r="A4730" s="4" t="s">
        <v>14</v>
      </c>
      <c r="B4730" s="4" t="s">
        <v>4342</v>
      </c>
      <c r="C4730" s="4" t="s">
        <v>4343</v>
      </c>
      <c r="D4730" s="4" t="s">
        <v>5390</v>
      </c>
      <c r="E4730" s="4" t="s">
        <v>4998</v>
      </c>
      <c r="F4730" s="4" t="s">
        <v>4999</v>
      </c>
      <c r="G4730" s="4" t="s">
        <v>5265</v>
      </c>
      <c r="H4730" s="4" t="s">
        <v>20</v>
      </c>
      <c r="I4730" s="4" t="s">
        <v>29</v>
      </c>
      <c r="J4730" s="4" t="s">
        <v>22</v>
      </c>
      <c r="K4730" s="4" t="s">
        <v>4396</v>
      </c>
      <c r="L4730" s="4" t="s">
        <v>4363</v>
      </c>
      <c r="M4730" s="5">
        <v>44610</v>
      </c>
      <c r="N4730" s="6">
        <v>1450</v>
      </c>
      <c r="O4730" s="4">
        <f t="shared" si="146"/>
        <v>18</v>
      </c>
      <c r="P4730" s="4" t="str">
        <f t="shared" si="147"/>
        <v>2022-02</v>
      </c>
    </row>
    <row r="4731" spans="1:16" ht="12.75" x14ac:dyDescent="0.2">
      <c r="A4731" s="4" t="s">
        <v>14</v>
      </c>
      <c r="B4731" s="4" t="s">
        <v>7654</v>
      </c>
      <c r="C4731" s="4" t="s">
        <v>7655</v>
      </c>
      <c r="D4731" s="4" t="s">
        <v>7814</v>
      </c>
      <c r="E4731" s="4" t="s">
        <v>7818</v>
      </c>
      <c r="F4731" s="4" t="s">
        <v>7819</v>
      </c>
      <c r="G4731" s="4" t="s">
        <v>3048</v>
      </c>
      <c r="H4731" s="4" t="s">
        <v>210</v>
      </c>
      <c r="I4731" s="4" t="s">
        <v>210</v>
      </c>
      <c r="J4731" s="4" t="s">
        <v>3048</v>
      </c>
      <c r="K4731" s="4" t="s">
        <v>7659</v>
      </c>
      <c r="L4731" s="4" t="s">
        <v>7689</v>
      </c>
      <c r="M4731" s="5">
        <v>44610</v>
      </c>
      <c r="N4731" s="6">
        <v>2083</v>
      </c>
      <c r="O4731" s="4">
        <f t="shared" si="146"/>
        <v>18</v>
      </c>
      <c r="P4731" s="4" t="str">
        <f t="shared" si="147"/>
        <v>2022-02</v>
      </c>
    </row>
    <row r="4732" spans="1:16" ht="12.75" x14ac:dyDescent="0.2">
      <c r="A4732" s="4" t="s">
        <v>14</v>
      </c>
      <c r="B4732" s="4" t="s">
        <v>7654</v>
      </c>
      <c r="C4732" s="4" t="s">
        <v>8095</v>
      </c>
      <c r="D4732" s="4" t="s">
        <v>8148</v>
      </c>
      <c r="E4732" s="4" t="s">
        <v>8181</v>
      </c>
      <c r="F4732" s="4" t="s">
        <v>8182</v>
      </c>
      <c r="G4732" s="4" t="s">
        <v>8184</v>
      </c>
      <c r="H4732" s="4" t="s">
        <v>20</v>
      </c>
      <c r="I4732" s="4" t="s">
        <v>21</v>
      </c>
      <c r="J4732" s="4" t="s">
        <v>22</v>
      </c>
      <c r="K4732" s="4" t="s">
        <v>8099</v>
      </c>
      <c r="L4732" s="4" t="s">
        <v>8100</v>
      </c>
      <c r="M4732" s="5">
        <v>44610</v>
      </c>
      <c r="N4732" s="6">
        <v>6920</v>
      </c>
      <c r="O4732" s="4">
        <f t="shared" si="146"/>
        <v>18</v>
      </c>
      <c r="P4732" s="4" t="str">
        <f t="shared" si="147"/>
        <v>2022-02</v>
      </c>
    </row>
    <row r="4733" spans="1:16" ht="12.75" x14ac:dyDescent="0.2">
      <c r="A4733" s="4" t="s">
        <v>14</v>
      </c>
      <c r="B4733" s="4" t="s">
        <v>7654</v>
      </c>
      <c r="C4733" s="4" t="s">
        <v>8288</v>
      </c>
      <c r="D4733" s="4" t="s">
        <v>25</v>
      </c>
      <c r="E4733" s="4" t="s">
        <v>8360</v>
      </c>
      <c r="F4733" s="4" t="s">
        <v>8361</v>
      </c>
      <c r="G4733" s="4" t="s">
        <v>8362</v>
      </c>
      <c r="H4733" s="4" t="s">
        <v>210</v>
      </c>
      <c r="I4733" s="4" t="s">
        <v>210</v>
      </c>
      <c r="J4733" s="4" t="s">
        <v>226</v>
      </c>
      <c r="K4733" s="4" t="s">
        <v>8297</v>
      </c>
      <c r="L4733" s="4" t="s">
        <v>8301</v>
      </c>
      <c r="M4733" s="5">
        <v>44610</v>
      </c>
      <c r="N4733" s="6">
        <v>9369</v>
      </c>
      <c r="O4733" s="4">
        <f t="shared" si="146"/>
        <v>18</v>
      </c>
      <c r="P4733" s="4" t="str">
        <f t="shared" si="147"/>
        <v>2022-02</v>
      </c>
    </row>
    <row r="4734" spans="1:16" ht="12.75" x14ac:dyDescent="0.2">
      <c r="A4734" s="4" t="s">
        <v>14</v>
      </c>
      <c r="B4734" s="4" t="s">
        <v>7654</v>
      </c>
      <c r="C4734" s="4" t="s">
        <v>8288</v>
      </c>
      <c r="D4734" s="4" t="s">
        <v>8877</v>
      </c>
      <c r="E4734" s="4" t="s">
        <v>8900</v>
      </c>
      <c r="F4734" s="4" t="s">
        <v>8901</v>
      </c>
      <c r="G4734" s="4" t="s">
        <v>8902</v>
      </c>
      <c r="H4734" s="4" t="s">
        <v>210</v>
      </c>
      <c r="I4734" s="4" t="s">
        <v>210</v>
      </c>
      <c r="J4734" s="4" t="s">
        <v>226</v>
      </c>
      <c r="K4734" s="4" t="s">
        <v>8297</v>
      </c>
      <c r="L4734" s="4" t="s">
        <v>8301</v>
      </c>
      <c r="M4734" s="5">
        <v>44610</v>
      </c>
      <c r="N4734" s="6">
        <v>460</v>
      </c>
      <c r="O4734" s="4">
        <f t="shared" si="146"/>
        <v>18</v>
      </c>
      <c r="P4734" s="4" t="str">
        <f t="shared" si="147"/>
        <v>2022-02</v>
      </c>
    </row>
    <row r="4735" spans="1:16" ht="12.75" x14ac:dyDescent="0.2">
      <c r="A4735" s="4" t="s">
        <v>3048</v>
      </c>
      <c r="B4735" s="4" t="s">
        <v>10496</v>
      </c>
      <c r="C4735" s="4" t="s">
        <v>10497</v>
      </c>
      <c r="D4735" s="4" t="s">
        <v>25</v>
      </c>
      <c r="E4735" s="4" t="s">
        <v>10571</v>
      </c>
      <c r="F4735" s="4" t="s">
        <v>10572</v>
      </c>
      <c r="G4735" s="4" t="s">
        <v>10601</v>
      </c>
      <c r="H4735" s="4" t="s">
        <v>210</v>
      </c>
      <c r="I4735" s="4" t="s">
        <v>343</v>
      </c>
      <c r="J4735" s="4" t="s">
        <v>36</v>
      </c>
      <c r="K4735" s="4" t="s">
        <v>10549</v>
      </c>
      <c r="L4735" s="4" t="s">
        <v>10574</v>
      </c>
      <c r="M4735" s="5">
        <v>44610</v>
      </c>
      <c r="N4735" s="6">
        <v>467</v>
      </c>
      <c r="O4735" s="4">
        <f t="shared" si="146"/>
        <v>18</v>
      </c>
      <c r="P4735" s="4" t="str">
        <f t="shared" si="147"/>
        <v>2022-02</v>
      </c>
    </row>
    <row r="4736" spans="1:16" ht="12.75" x14ac:dyDescent="0.2">
      <c r="A4736" s="4" t="s">
        <v>3048</v>
      </c>
      <c r="B4736" s="4" t="s">
        <v>10496</v>
      </c>
      <c r="C4736" s="4" t="s">
        <v>10497</v>
      </c>
      <c r="D4736" s="4" t="s">
        <v>10803</v>
      </c>
      <c r="E4736" s="4" t="s">
        <v>10827</v>
      </c>
      <c r="F4736" s="4" t="s">
        <v>10828</v>
      </c>
      <c r="G4736" s="4" t="s">
        <v>10830</v>
      </c>
      <c r="H4736" s="4" t="s">
        <v>20</v>
      </c>
      <c r="I4736" s="4" t="s">
        <v>29</v>
      </c>
      <c r="J4736" s="4" t="s">
        <v>22</v>
      </c>
      <c r="K4736" s="4" t="s">
        <v>10521</v>
      </c>
      <c r="L4736" s="4" t="s">
        <v>10277</v>
      </c>
      <c r="M4736" s="5">
        <v>44610</v>
      </c>
      <c r="N4736" s="6">
        <v>8260</v>
      </c>
      <c r="O4736" s="4">
        <f t="shared" si="146"/>
        <v>18</v>
      </c>
      <c r="P4736" s="4" t="str">
        <f t="shared" si="147"/>
        <v>2022-02</v>
      </c>
    </row>
    <row r="4737" spans="1:16" ht="12.75" x14ac:dyDescent="0.2">
      <c r="A4737" s="4" t="s">
        <v>3048</v>
      </c>
      <c r="B4737" s="4" t="s">
        <v>10496</v>
      </c>
      <c r="C4737" s="4" t="s">
        <v>10930</v>
      </c>
      <c r="D4737" s="4" t="s">
        <v>25</v>
      </c>
      <c r="E4737" s="4" t="s">
        <v>11130</v>
      </c>
      <c r="F4737" s="4" t="s">
        <v>11131</v>
      </c>
      <c r="G4737" s="4" t="s">
        <v>11367</v>
      </c>
      <c r="H4737" s="4" t="s">
        <v>20</v>
      </c>
      <c r="I4737" s="4" t="s">
        <v>29</v>
      </c>
      <c r="J4737" s="4" t="s">
        <v>36</v>
      </c>
      <c r="K4737" s="4" t="s">
        <v>10934</v>
      </c>
      <c r="L4737" s="4" t="s">
        <v>10935</v>
      </c>
      <c r="M4737" s="5">
        <v>44610</v>
      </c>
      <c r="N4737" s="6">
        <v>5524</v>
      </c>
      <c r="O4737" s="4">
        <f t="shared" si="146"/>
        <v>18</v>
      </c>
      <c r="P4737" s="4" t="str">
        <f t="shared" si="147"/>
        <v>2022-02</v>
      </c>
    </row>
    <row r="4738" spans="1:16" ht="12.75" x14ac:dyDescent="0.2">
      <c r="A4738" s="4" t="s">
        <v>3048</v>
      </c>
      <c r="B4738" s="4" t="s">
        <v>10496</v>
      </c>
      <c r="C4738" s="4" t="s">
        <v>10930</v>
      </c>
      <c r="D4738" s="4" t="s">
        <v>11496</v>
      </c>
      <c r="E4738" s="4" t="s">
        <v>11500</v>
      </c>
      <c r="F4738" s="4" t="s">
        <v>3048</v>
      </c>
      <c r="G4738" s="4" t="s">
        <v>3048</v>
      </c>
      <c r="H4738" s="4" t="s">
        <v>210</v>
      </c>
      <c r="I4738" s="4" t="s">
        <v>210</v>
      </c>
      <c r="J4738" s="4" t="s">
        <v>3048</v>
      </c>
      <c r="K4738" s="4" t="s">
        <v>10934</v>
      </c>
      <c r="L4738" s="4" t="s">
        <v>3074</v>
      </c>
      <c r="M4738" s="5">
        <v>44610</v>
      </c>
      <c r="N4738" s="6">
        <v>9459</v>
      </c>
      <c r="O4738" s="4">
        <f t="shared" ref="O4738:O4801" si="148">DAY(M4738)</f>
        <v>18</v>
      </c>
      <c r="P4738" s="4" t="str">
        <f t="shared" ref="P4738:P4801" si="149">TEXT(M4738,"YYYY-MM")</f>
        <v>2022-02</v>
      </c>
    </row>
    <row r="4739" spans="1:16" ht="12.75" x14ac:dyDescent="0.2">
      <c r="A4739" s="4" t="s">
        <v>3048</v>
      </c>
      <c r="B4739" s="4" t="s">
        <v>10496</v>
      </c>
      <c r="C4739" s="4" t="s">
        <v>10930</v>
      </c>
      <c r="D4739" s="4" t="s">
        <v>11682</v>
      </c>
      <c r="E4739" s="4" t="s">
        <v>11683</v>
      </c>
      <c r="F4739" s="4" t="s">
        <v>11684</v>
      </c>
      <c r="G4739" s="4" t="s">
        <v>11685</v>
      </c>
      <c r="H4739" s="4" t="s">
        <v>20</v>
      </c>
      <c r="I4739" s="4" t="s">
        <v>21</v>
      </c>
      <c r="J4739" s="4" t="s">
        <v>39</v>
      </c>
      <c r="K4739" s="4" t="s">
        <v>10997</v>
      </c>
      <c r="L4739" s="4" t="s">
        <v>10143</v>
      </c>
      <c r="M4739" s="5">
        <v>44610</v>
      </c>
      <c r="N4739" s="6">
        <v>5751</v>
      </c>
      <c r="O4739" s="4">
        <f t="shared" si="148"/>
        <v>18</v>
      </c>
      <c r="P4739" s="4" t="str">
        <f t="shared" si="149"/>
        <v>2022-02</v>
      </c>
    </row>
    <row r="4740" spans="1:16" ht="12.75" x14ac:dyDescent="0.2">
      <c r="A4740" s="4" t="s">
        <v>3048</v>
      </c>
      <c r="B4740" s="4" t="s">
        <v>11712</v>
      </c>
      <c r="C4740" s="4" t="s">
        <v>11934</v>
      </c>
      <c r="D4740" s="4" t="s">
        <v>12239</v>
      </c>
      <c r="E4740" s="4" t="s">
        <v>12167</v>
      </c>
      <c r="F4740" s="4" t="s">
        <v>12168</v>
      </c>
      <c r="G4740" s="4" t="s">
        <v>12244</v>
      </c>
      <c r="H4740" s="4" t="s">
        <v>20</v>
      </c>
      <c r="I4740" s="4" t="s">
        <v>29</v>
      </c>
      <c r="J4740" s="4" t="s">
        <v>22</v>
      </c>
      <c r="K4740" s="4" t="s">
        <v>11960</v>
      </c>
      <c r="L4740" s="4" t="s">
        <v>5477</v>
      </c>
      <c r="M4740" s="5">
        <v>44610</v>
      </c>
      <c r="N4740" s="6">
        <v>903</v>
      </c>
      <c r="O4740" s="4">
        <f t="shared" si="148"/>
        <v>18</v>
      </c>
      <c r="P4740" s="4" t="str">
        <f t="shared" si="149"/>
        <v>2022-02</v>
      </c>
    </row>
    <row r="4741" spans="1:16" ht="12.75" x14ac:dyDescent="0.2">
      <c r="A4741" s="4" t="s">
        <v>3048</v>
      </c>
      <c r="B4741" s="4" t="s">
        <v>13786</v>
      </c>
      <c r="C4741" s="4" t="s">
        <v>13787</v>
      </c>
      <c r="D4741" s="4" t="s">
        <v>11703</v>
      </c>
      <c r="E4741" s="4" t="s">
        <v>13930</v>
      </c>
      <c r="F4741" s="4" t="s">
        <v>13931</v>
      </c>
      <c r="G4741" s="4" t="s">
        <v>13932</v>
      </c>
      <c r="H4741" s="4" t="s">
        <v>20</v>
      </c>
      <c r="I4741" s="4" t="s">
        <v>21</v>
      </c>
      <c r="J4741" s="4" t="s">
        <v>36</v>
      </c>
      <c r="K4741" s="4" t="s">
        <v>13382</v>
      </c>
      <c r="L4741" s="4" t="s">
        <v>11189</v>
      </c>
      <c r="M4741" s="5">
        <v>44610</v>
      </c>
      <c r="N4741" s="6">
        <v>498</v>
      </c>
      <c r="O4741" s="4">
        <f t="shared" si="148"/>
        <v>18</v>
      </c>
      <c r="P4741" s="4" t="str">
        <f t="shared" si="149"/>
        <v>2022-02</v>
      </c>
    </row>
    <row r="4742" spans="1:16" ht="12.75" x14ac:dyDescent="0.2">
      <c r="A4742" s="4" t="s">
        <v>1050</v>
      </c>
      <c r="B4742" s="4" t="s">
        <v>1051</v>
      </c>
      <c r="C4742" s="4" t="s">
        <v>1052</v>
      </c>
      <c r="D4742" s="4" t="s">
        <v>25</v>
      </c>
      <c r="E4742" s="4" t="s">
        <v>1205</v>
      </c>
      <c r="F4742" s="4" t="s">
        <v>1206</v>
      </c>
      <c r="G4742" s="4" t="s">
        <v>1207</v>
      </c>
      <c r="H4742" s="4" t="s">
        <v>20</v>
      </c>
      <c r="I4742" s="4" t="s">
        <v>29</v>
      </c>
      <c r="J4742" s="4" t="s">
        <v>22</v>
      </c>
      <c r="K4742" s="4" t="s">
        <v>1208</v>
      </c>
      <c r="L4742" s="4" t="s">
        <v>1209</v>
      </c>
      <c r="M4742" s="5">
        <v>44611</v>
      </c>
      <c r="N4742" s="6">
        <v>8339</v>
      </c>
      <c r="O4742" s="4">
        <f t="shared" si="148"/>
        <v>19</v>
      </c>
      <c r="P4742" s="4" t="str">
        <f t="shared" si="149"/>
        <v>2022-02</v>
      </c>
    </row>
    <row r="4743" spans="1:16" ht="12.75" x14ac:dyDescent="0.2">
      <c r="A4743" s="4" t="s">
        <v>1050</v>
      </c>
      <c r="B4743" s="4" t="s">
        <v>1051</v>
      </c>
      <c r="C4743" s="4" t="s">
        <v>1052</v>
      </c>
      <c r="D4743" s="4" t="s">
        <v>1669</v>
      </c>
      <c r="E4743" s="4" t="s">
        <v>1672</v>
      </c>
      <c r="F4743" s="4" t="s">
        <v>1673</v>
      </c>
      <c r="G4743" s="4" t="s">
        <v>1674</v>
      </c>
      <c r="H4743" s="4" t="s">
        <v>210</v>
      </c>
      <c r="I4743" s="4" t="s">
        <v>210</v>
      </c>
      <c r="J4743" s="4" t="s">
        <v>877</v>
      </c>
      <c r="K4743" s="4" t="s">
        <v>1272</v>
      </c>
      <c r="L4743" s="4" t="s">
        <v>1190</v>
      </c>
      <c r="M4743" s="5">
        <v>44611</v>
      </c>
      <c r="N4743" s="6">
        <v>1743</v>
      </c>
      <c r="O4743" s="4">
        <f t="shared" si="148"/>
        <v>19</v>
      </c>
      <c r="P4743" s="4" t="str">
        <f t="shared" si="149"/>
        <v>2022-02</v>
      </c>
    </row>
    <row r="4744" spans="1:16" ht="12.75" x14ac:dyDescent="0.2">
      <c r="A4744" s="4" t="s">
        <v>3048</v>
      </c>
      <c r="B4744" s="4" t="s">
        <v>3049</v>
      </c>
      <c r="C4744" s="4" t="s">
        <v>3339</v>
      </c>
      <c r="D4744" s="4" t="s">
        <v>3492</v>
      </c>
      <c r="E4744" s="4" t="s">
        <v>3493</v>
      </c>
      <c r="F4744" s="4" t="s">
        <v>3494</v>
      </c>
      <c r="G4744" s="4" t="s">
        <v>3498</v>
      </c>
      <c r="H4744" s="4" t="s">
        <v>20</v>
      </c>
      <c r="I4744" s="4" t="s">
        <v>29</v>
      </c>
      <c r="J4744" s="4" t="s">
        <v>22</v>
      </c>
      <c r="K4744" s="4" t="s">
        <v>3343</v>
      </c>
      <c r="L4744" s="4" t="s">
        <v>3344</v>
      </c>
      <c r="M4744" s="5">
        <v>44611</v>
      </c>
      <c r="N4744" s="6">
        <v>963</v>
      </c>
      <c r="O4744" s="4">
        <f t="shared" si="148"/>
        <v>19</v>
      </c>
      <c r="P4744" s="4" t="str">
        <f t="shared" si="149"/>
        <v>2022-02</v>
      </c>
    </row>
    <row r="4745" spans="1:16" ht="12.75" x14ac:dyDescent="0.2">
      <c r="A4745" s="4" t="s">
        <v>3048</v>
      </c>
      <c r="B4745" s="4" t="s">
        <v>3049</v>
      </c>
      <c r="C4745" s="4" t="s">
        <v>3522</v>
      </c>
      <c r="D4745" s="4" t="s">
        <v>13936</v>
      </c>
      <c r="E4745" s="4" t="s">
        <v>3526</v>
      </c>
      <c r="F4745" s="4" t="s">
        <v>3527</v>
      </c>
      <c r="G4745" s="4" t="s">
        <v>3528</v>
      </c>
      <c r="H4745" s="4" t="s">
        <v>20</v>
      </c>
      <c r="I4745" s="4" t="s">
        <v>21</v>
      </c>
      <c r="J4745" s="4" t="s">
        <v>36</v>
      </c>
      <c r="K4745" s="4" t="s">
        <v>3524</v>
      </c>
      <c r="L4745" s="4" t="s">
        <v>3136</v>
      </c>
      <c r="M4745" s="5">
        <v>44611</v>
      </c>
      <c r="N4745" s="6">
        <v>9490</v>
      </c>
      <c r="O4745" s="4">
        <f t="shared" si="148"/>
        <v>19</v>
      </c>
      <c r="P4745" s="4" t="str">
        <f t="shared" si="149"/>
        <v>2022-02</v>
      </c>
    </row>
    <row r="4746" spans="1:16" ht="12.75" x14ac:dyDescent="0.2">
      <c r="A4746" s="4" t="s">
        <v>14</v>
      </c>
      <c r="B4746" s="4" t="s">
        <v>4342</v>
      </c>
      <c r="C4746" s="4" t="s">
        <v>4343</v>
      </c>
      <c r="D4746" s="4" t="s">
        <v>25</v>
      </c>
      <c r="E4746" s="4" t="s">
        <v>4511</v>
      </c>
      <c r="F4746" s="4" t="s">
        <v>4512</v>
      </c>
      <c r="G4746" s="4" t="s">
        <v>4514</v>
      </c>
      <c r="H4746" s="4" t="s">
        <v>20</v>
      </c>
      <c r="I4746" s="4" t="s">
        <v>29</v>
      </c>
      <c r="J4746" s="4" t="s">
        <v>22</v>
      </c>
      <c r="K4746" s="4" t="s">
        <v>4396</v>
      </c>
      <c r="L4746" s="4" t="s">
        <v>4374</v>
      </c>
      <c r="M4746" s="5">
        <v>44611</v>
      </c>
      <c r="N4746" s="6">
        <v>8314</v>
      </c>
      <c r="O4746" s="4">
        <f t="shared" si="148"/>
        <v>19</v>
      </c>
      <c r="P4746" s="4" t="str">
        <f t="shared" si="149"/>
        <v>2022-02</v>
      </c>
    </row>
    <row r="4747" spans="1:16" ht="12.75" x14ac:dyDescent="0.2">
      <c r="A4747" s="4" t="s">
        <v>1050</v>
      </c>
      <c r="B4747" s="4" t="s">
        <v>5461</v>
      </c>
      <c r="C4747" s="4" t="s">
        <v>5462</v>
      </c>
      <c r="D4747" s="4" t="s">
        <v>25</v>
      </c>
      <c r="E4747" s="4" t="s">
        <v>5583</v>
      </c>
      <c r="F4747" s="4" t="s">
        <v>5584</v>
      </c>
      <c r="G4747" s="4" t="s">
        <v>5585</v>
      </c>
      <c r="H4747" s="4" t="s">
        <v>20</v>
      </c>
      <c r="I4747" s="4" t="s">
        <v>29</v>
      </c>
      <c r="J4747" s="4" t="s">
        <v>36</v>
      </c>
      <c r="K4747" s="4" t="s">
        <v>5499</v>
      </c>
      <c r="L4747" s="4" t="s">
        <v>5467</v>
      </c>
      <c r="M4747" s="5">
        <v>44611</v>
      </c>
      <c r="N4747" s="6">
        <v>3789</v>
      </c>
      <c r="O4747" s="4">
        <f t="shared" si="148"/>
        <v>19</v>
      </c>
      <c r="P4747" s="4" t="str">
        <f t="shared" si="149"/>
        <v>2022-02</v>
      </c>
    </row>
    <row r="4748" spans="1:16" ht="12.75" x14ac:dyDescent="0.2">
      <c r="A4748" s="4" t="s">
        <v>14</v>
      </c>
      <c r="B4748" s="4" t="s">
        <v>7127</v>
      </c>
      <c r="C4748" s="4" t="s">
        <v>7128</v>
      </c>
      <c r="D4748" s="4" t="s">
        <v>7451</v>
      </c>
      <c r="E4748" s="4" t="s">
        <v>7459</v>
      </c>
      <c r="F4748" s="4" t="s">
        <v>3048</v>
      </c>
      <c r="G4748" s="4" t="s">
        <v>3048</v>
      </c>
      <c r="H4748" s="4" t="s">
        <v>210</v>
      </c>
      <c r="I4748" s="4" t="s">
        <v>210</v>
      </c>
      <c r="J4748" s="4" t="s">
        <v>3048</v>
      </c>
      <c r="K4748" s="4" t="s">
        <v>7135</v>
      </c>
      <c r="L4748" s="4" t="s">
        <v>7203</v>
      </c>
      <c r="M4748" s="5">
        <v>44611</v>
      </c>
      <c r="N4748" s="6">
        <v>7814</v>
      </c>
      <c r="O4748" s="4">
        <f t="shared" si="148"/>
        <v>19</v>
      </c>
      <c r="P4748" s="4" t="str">
        <f t="shared" si="149"/>
        <v>2022-02</v>
      </c>
    </row>
    <row r="4749" spans="1:16" ht="12.75" x14ac:dyDescent="0.2">
      <c r="A4749" s="4" t="s">
        <v>14</v>
      </c>
      <c r="B4749" s="4" t="s">
        <v>7654</v>
      </c>
      <c r="C4749" s="4" t="s">
        <v>7825</v>
      </c>
      <c r="D4749" s="4" t="s">
        <v>7814</v>
      </c>
      <c r="E4749" s="4" t="s">
        <v>7834</v>
      </c>
      <c r="F4749" s="4" t="s">
        <v>7835</v>
      </c>
      <c r="G4749" s="4" t="s">
        <v>7981</v>
      </c>
      <c r="H4749" s="4" t="s">
        <v>20</v>
      </c>
      <c r="I4749" s="4" t="s">
        <v>21</v>
      </c>
      <c r="J4749" s="4" t="s">
        <v>22</v>
      </c>
      <c r="K4749" s="4" t="s">
        <v>7890</v>
      </c>
      <c r="L4749" s="4" t="s">
        <v>7785</v>
      </c>
      <c r="M4749" s="5">
        <v>44611</v>
      </c>
      <c r="N4749" s="6">
        <v>8942</v>
      </c>
      <c r="O4749" s="4">
        <f t="shared" si="148"/>
        <v>19</v>
      </c>
      <c r="P4749" s="4" t="str">
        <f t="shared" si="149"/>
        <v>2022-02</v>
      </c>
    </row>
    <row r="4750" spans="1:16" ht="12.75" x14ac:dyDescent="0.2">
      <c r="A4750" s="4" t="s">
        <v>14</v>
      </c>
      <c r="B4750" s="4" t="s">
        <v>7654</v>
      </c>
      <c r="C4750" s="4" t="s">
        <v>9450</v>
      </c>
      <c r="D4750" s="4" t="s">
        <v>7419</v>
      </c>
      <c r="E4750" s="4" t="s">
        <v>9460</v>
      </c>
      <c r="F4750" s="4" t="s">
        <v>9461</v>
      </c>
      <c r="G4750" s="4" t="s">
        <v>9463</v>
      </c>
      <c r="H4750" s="4" t="s">
        <v>210</v>
      </c>
      <c r="I4750" s="4" t="s">
        <v>343</v>
      </c>
      <c r="J4750" s="4" t="s">
        <v>36</v>
      </c>
      <c r="K4750" s="4" t="s">
        <v>7893</v>
      </c>
      <c r="L4750" s="4" t="s">
        <v>9145</v>
      </c>
      <c r="M4750" s="5">
        <v>44611</v>
      </c>
      <c r="N4750" s="6">
        <v>5832</v>
      </c>
      <c r="O4750" s="4">
        <f t="shared" si="148"/>
        <v>19</v>
      </c>
      <c r="P4750" s="4" t="str">
        <f t="shared" si="149"/>
        <v>2022-02</v>
      </c>
    </row>
    <row r="4751" spans="1:16" ht="12.75" x14ac:dyDescent="0.2">
      <c r="A4751" s="4" t="s">
        <v>3048</v>
      </c>
      <c r="B4751" s="4" t="s">
        <v>9902</v>
      </c>
      <c r="C4751" s="4" t="s">
        <v>10061</v>
      </c>
      <c r="D4751" s="4" t="s">
        <v>10092</v>
      </c>
      <c r="E4751" s="4" t="s">
        <v>10093</v>
      </c>
      <c r="F4751" s="4" t="s">
        <v>10094</v>
      </c>
      <c r="G4751" s="4" t="s">
        <v>10095</v>
      </c>
      <c r="H4751" s="4" t="s">
        <v>20</v>
      </c>
      <c r="I4751" s="4" t="s">
        <v>21</v>
      </c>
      <c r="J4751" s="4" t="s">
        <v>1491</v>
      </c>
      <c r="K4751" s="4" t="s">
        <v>10065</v>
      </c>
      <c r="L4751" s="4" t="s">
        <v>10069</v>
      </c>
      <c r="M4751" s="5">
        <v>44611</v>
      </c>
      <c r="N4751" s="6">
        <v>1278</v>
      </c>
      <c r="O4751" s="4">
        <f t="shared" si="148"/>
        <v>19</v>
      </c>
      <c r="P4751" s="4" t="str">
        <f t="shared" si="149"/>
        <v>2022-02</v>
      </c>
    </row>
    <row r="4752" spans="1:16" ht="12.75" x14ac:dyDescent="0.2">
      <c r="A4752" s="4" t="s">
        <v>3048</v>
      </c>
      <c r="B4752" s="4" t="s">
        <v>11712</v>
      </c>
      <c r="C4752" s="4" t="s">
        <v>11719</v>
      </c>
      <c r="D4752" s="4" t="s">
        <v>25</v>
      </c>
      <c r="E4752" s="4" t="s">
        <v>5478</v>
      </c>
      <c r="F4752" s="4" t="s">
        <v>5479</v>
      </c>
      <c r="G4752" s="4" t="s">
        <v>11850</v>
      </c>
      <c r="H4752" s="4" t="s">
        <v>20</v>
      </c>
      <c r="I4752" s="4" t="s">
        <v>29</v>
      </c>
      <c r="J4752" s="4" t="s">
        <v>22</v>
      </c>
      <c r="K4752" s="4" t="s">
        <v>11723</v>
      </c>
      <c r="L4752" s="4" t="s">
        <v>5477</v>
      </c>
      <c r="M4752" s="5">
        <v>44611</v>
      </c>
      <c r="N4752" s="6">
        <v>2994</v>
      </c>
      <c r="O4752" s="4">
        <f t="shared" si="148"/>
        <v>19</v>
      </c>
      <c r="P4752" s="4" t="str">
        <f t="shared" si="149"/>
        <v>2022-02</v>
      </c>
    </row>
    <row r="4753" spans="1:16" ht="12.75" x14ac:dyDescent="0.2">
      <c r="A4753" s="4" t="s">
        <v>14</v>
      </c>
      <c r="B4753" s="4" t="s">
        <v>15</v>
      </c>
      <c r="C4753" s="4" t="s">
        <v>68</v>
      </c>
      <c r="D4753" s="4" t="s">
        <v>454</v>
      </c>
      <c r="E4753" s="4" t="s">
        <v>473</v>
      </c>
      <c r="F4753" s="4" t="s">
        <v>474</v>
      </c>
      <c r="G4753" s="4" t="s">
        <v>485</v>
      </c>
      <c r="H4753" s="4" t="s">
        <v>20</v>
      </c>
      <c r="I4753" s="4" t="s">
        <v>21</v>
      </c>
      <c r="J4753" s="4" t="s">
        <v>22</v>
      </c>
      <c r="K4753" s="4" t="s">
        <v>72</v>
      </c>
      <c r="L4753" s="4" t="s">
        <v>73</v>
      </c>
      <c r="M4753" s="5">
        <v>44612</v>
      </c>
      <c r="N4753" s="6">
        <v>7900</v>
      </c>
      <c r="O4753" s="4">
        <f t="shared" si="148"/>
        <v>20</v>
      </c>
      <c r="P4753" s="4" t="str">
        <f t="shared" si="149"/>
        <v>2022-02</v>
      </c>
    </row>
    <row r="4754" spans="1:16" ht="12.75" x14ac:dyDescent="0.2">
      <c r="A4754" s="4" t="s">
        <v>1050</v>
      </c>
      <c r="B4754" s="4" t="s">
        <v>1051</v>
      </c>
      <c r="C4754" s="4" t="s">
        <v>1052</v>
      </c>
      <c r="D4754" s="4" t="s">
        <v>25</v>
      </c>
      <c r="E4754" s="4" t="s">
        <v>1341</v>
      </c>
      <c r="F4754" s="4" t="s">
        <v>1342</v>
      </c>
      <c r="G4754" s="4" t="s">
        <v>1344</v>
      </c>
      <c r="H4754" s="4" t="s">
        <v>20</v>
      </c>
      <c r="I4754" s="4" t="s">
        <v>29</v>
      </c>
      <c r="J4754" s="4" t="s">
        <v>22</v>
      </c>
      <c r="K4754" s="4" t="s">
        <v>1272</v>
      </c>
      <c r="L4754" s="4" t="s">
        <v>1057</v>
      </c>
      <c r="M4754" s="5">
        <v>44612</v>
      </c>
      <c r="N4754" s="6">
        <v>4291</v>
      </c>
      <c r="O4754" s="4">
        <f t="shared" si="148"/>
        <v>20</v>
      </c>
      <c r="P4754" s="4" t="str">
        <f t="shared" si="149"/>
        <v>2022-02</v>
      </c>
    </row>
    <row r="4755" spans="1:16" ht="12.75" x14ac:dyDescent="0.2">
      <c r="A4755" s="4" t="s">
        <v>1050</v>
      </c>
      <c r="B4755" s="4" t="s">
        <v>1051</v>
      </c>
      <c r="C4755" s="4" t="s">
        <v>1052</v>
      </c>
      <c r="D4755" s="4" t="s">
        <v>1876</v>
      </c>
      <c r="E4755" s="4" t="s">
        <v>1877</v>
      </c>
      <c r="F4755" s="4" t="s">
        <v>1878</v>
      </c>
      <c r="G4755" s="4" t="s">
        <v>1879</v>
      </c>
      <c r="H4755" s="4" t="s">
        <v>20</v>
      </c>
      <c r="I4755" s="4" t="s">
        <v>29</v>
      </c>
      <c r="J4755" s="4" t="s">
        <v>39</v>
      </c>
      <c r="K4755" s="4" t="s">
        <v>1056</v>
      </c>
      <c r="L4755" s="4" t="s">
        <v>689</v>
      </c>
      <c r="M4755" s="5">
        <v>44612</v>
      </c>
      <c r="N4755" s="6">
        <v>5610</v>
      </c>
      <c r="O4755" s="4">
        <f t="shared" si="148"/>
        <v>20</v>
      </c>
      <c r="P4755" s="4" t="str">
        <f t="shared" si="149"/>
        <v>2022-02</v>
      </c>
    </row>
    <row r="4756" spans="1:16" ht="12.75" x14ac:dyDescent="0.2">
      <c r="A4756" s="4" t="s">
        <v>1050</v>
      </c>
      <c r="B4756" s="4" t="s">
        <v>1051</v>
      </c>
      <c r="C4756" s="4" t="s">
        <v>1999</v>
      </c>
      <c r="D4756" s="4" t="s">
        <v>2078</v>
      </c>
      <c r="E4756" s="4" t="s">
        <v>2260</v>
      </c>
      <c r="F4756" s="4" t="s">
        <v>2261</v>
      </c>
      <c r="G4756" s="4" t="s">
        <v>2269</v>
      </c>
      <c r="H4756" s="4" t="s">
        <v>20</v>
      </c>
      <c r="I4756" s="4" t="s">
        <v>21</v>
      </c>
      <c r="J4756" s="4" t="s">
        <v>22</v>
      </c>
      <c r="K4756" s="4" t="s">
        <v>2003</v>
      </c>
      <c r="L4756" s="4" t="s">
        <v>1195</v>
      </c>
      <c r="M4756" s="5">
        <v>44612</v>
      </c>
      <c r="N4756" s="6">
        <v>2899</v>
      </c>
      <c r="O4756" s="4">
        <f t="shared" si="148"/>
        <v>20</v>
      </c>
      <c r="P4756" s="4" t="str">
        <f t="shared" si="149"/>
        <v>2022-02</v>
      </c>
    </row>
    <row r="4757" spans="1:16" ht="12.75" x14ac:dyDescent="0.2">
      <c r="A4757" s="4" t="s">
        <v>3048</v>
      </c>
      <c r="B4757" s="4" t="s">
        <v>3049</v>
      </c>
      <c r="C4757" s="4" t="s">
        <v>3522</v>
      </c>
      <c r="D4757" s="4" t="s">
        <v>3609</v>
      </c>
      <c r="E4757" s="4" t="s">
        <v>3614</v>
      </c>
      <c r="F4757" s="4" t="s">
        <v>3615</v>
      </c>
      <c r="G4757" s="4" t="s">
        <v>3616</v>
      </c>
      <c r="H4757" s="4" t="s">
        <v>210</v>
      </c>
      <c r="I4757" s="4" t="s">
        <v>343</v>
      </c>
      <c r="J4757" s="4" t="s">
        <v>22</v>
      </c>
      <c r="K4757" s="4" t="s">
        <v>3524</v>
      </c>
      <c r="L4757" s="4" t="s">
        <v>3549</v>
      </c>
      <c r="M4757" s="5">
        <v>44612</v>
      </c>
      <c r="N4757" s="6">
        <v>9634</v>
      </c>
      <c r="O4757" s="4">
        <f t="shared" si="148"/>
        <v>20</v>
      </c>
      <c r="P4757" s="4" t="str">
        <f t="shared" si="149"/>
        <v>2022-02</v>
      </c>
    </row>
    <row r="4758" spans="1:16" ht="12.75" x14ac:dyDescent="0.2">
      <c r="A4758" s="4" t="s">
        <v>14</v>
      </c>
      <c r="B4758" s="4" t="s">
        <v>4342</v>
      </c>
      <c r="C4758" s="4" t="s">
        <v>4343</v>
      </c>
      <c r="D4758" s="4" t="s">
        <v>4657</v>
      </c>
      <c r="E4758" s="4" t="s">
        <v>4682</v>
      </c>
      <c r="F4758" s="4" t="s">
        <v>4683</v>
      </c>
      <c r="G4758" s="4" t="s">
        <v>4701</v>
      </c>
      <c r="H4758" s="4" t="s">
        <v>20</v>
      </c>
      <c r="I4758" s="4" t="s">
        <v>21</v>
      </c>
      <c r="J4758" s="4" t="s">
        <v>22</v>
      </c>
      <c r="K4758" s="4" t="s">
        <v>4347</v>
      </c>
      <c r="L4758" s="4" t="s">
        <v>4348</v>
      </c>
      <c r="M4758" s="5">
        <v>44612</v>
      </c>
      <c r="N4758" s="6">
        <v>8029</v>
      </c>
      <c r="O4758" s="4">
        <f t="shared" si="148"/>
        <v>20</v>
      </c>
      <c r="P4758" s="4" t="str">
        <f t="shared" si="149"/>
        <v>2022-02</v>
      </c>
    </row>
    <row r="4759" spans="1:16" ht="12.75" x14ac:dyDescent="0.2">
      <c r="A4759" s="4" t="s">
        <v>14</v>
      </c>
      <c r="B4759" s="4" t="s">
        <v>4342</v>
      </c>
      <c r="C4759" s="4" t="s">
        <v>4343</v>
      </c>
      <c r="D4759" s="4" t="s">
        <v>4708</v>
      </c>
      <c r="E4759" s="4" t="s">
        <v>4501</v>
      </c>
      <c r="F4759" s="4" t="s">
        <v>4502</v>
      </c>
      <c r="G4759" s="4" t="s">
        <v>4798</v>
      </c>
      <c r="H4759" s="4" t="s">
        <v>20</v>
      </c>
      <c r="I4759" s="4" t="s">
        <v>29</v>
      </c>
      <c r="J4759" s="4" t="s">
        <v>22</v>
      </c>
      <c r="K4759" s="4" t="s">
        <v>4396</v>
      </c>
      <c r="L4759" s="4" t="s">
        <v>4504</v>
      </c>
      <c r="M4759" s="5">
        <v>44612</v>
      </c>
      <c r="N4759" s="6">
        <v>4494</v>
      </c>
      <c r="O4759" s="4">
        <f t="shared" si="148"/>
        <v>20</v>
      </c>
      <c r="P4759" s="4" t="str">
        <f t="shared" si="149"/>
        <v>2022-02</v>
      </c>
    </row>
    <row r="4760" spans="1:16" ht="12.75" x14ac:dyDescent="0.2">
      <c r="A4760" s="4" t="s">
        <v>1050</v>
      </c>
      <c r="B4760" s="4" t="s">
        <v>5461</v>
      </c>
      <c r="C4760" s="4" t="s">
        <v>5462</v>
      </c>
      <c r="D4760" s="4" t="s">
        <v>25</v>
      </c>
      <c r="E4760" s="4" t="s">
        <v>5629</v>
      </c>
      <c r="F4760" s="4" t="s">
        <v>5630</v>
      </c>
      <c r="G4760" s="4" t="s">
        <v>5631</v>
      </c>
      <c r="H4760" s="4" t="s">
        <v>210</v>
      </c>
      <c r="I4760" s="4" t="s">
        <v>343</v>
      </c>
      <c r="J4760" s="4" t="s">
        <v>877</v>
      </c>
      <c r="K4760" s="4" t="s">
        <v>5515</v>
      </c>
      <c r="L4760" s="4" t="s">
        <v>5516</v>
      </c>
      <c r="M4760" s="5">
        <v>44612</v>
      </c>
      <c r="N4760" s="6">
        <v>286</v>
      </c>
      <c r="O4760" s="4">
        <f t="shared" si="148"/>
        <v>20</v>
      </c>
      <c r="P4760" s="4" t="str">
        <f t="shared" si="149"/>
        <v>2022-02</v>
      </c>
    </row>
    <row r="4761" spans="1:16" ht="12.75" x14ac:dyDescent="0.2">
      <c r="A4761" s="4" t="s">
        <v>1050</v>
      </c>
      <c r="B4761" s="4" t="s">
        <v>5461</v>
      </c>
      <c r="C4761" s="4" t="s">
        <v>5462</v>
      </c>
      <c r="D4761" s="4" t="s">
        <v>5659</v>
      </c>
      <c r="E4761" s="4" t="s">
        <v>5716</v>
      </c>
      <c r="F4761" s="4" t="s">
        <v>5717</v>
      </c>
      <c r="G4761" s="4" t="s">
        <v>5720</v>
      </c>
      <c r="H4761" s="4" t="s">
        <v>20</v>
      </c>
      <c r="I4761" s="4" t="s">
        <v>21</v>
      </c>
      <c r="J4761" s="4" t="s">
        <v>36</v>
      </c>
      <c r="K4761" s="4" t="s">
        <v>5495</v>
      </c>
      <c r="L4761" s="4" t="s">
        <v>5525</v>
      </c>
      <c r="M4761" s="5">
        <v>44612</v>
      </c>
      <c r="N4761" s="6">
        <v>8238</v>
      </c>
      <c r="O4761" s="4">
        <f t="shared" si="148"/>
        <v>20</v>
      </c>
      <c r="P4761" s="4" t="str">
        <f t="shared" si="149"/>
        <v>2022-02</v>
      </c>
    </row>
    <row r="4762" spans="1:16" ht="12.75" x14ac:dyDescent="0.2">
      <c r="A4762" s="4" t="s">
        <v>14</v>
      </c>
      <c r="B4762" s="4" t="s">
        <v>6544</v>
      </c>
      <c r="C4762" s="4" t="s">
        <v>6545</v>
      </c>
      <c r="D4762" s="4" t="s">
        <v>6712</v>
      </c>
      <c r="E4762" s="4" t="s">
        <v>6713</v>
      </c>
      <c r="F4762" s="4" t="s">
        <v>6714</v>
      </c>
      <c r="G4762" s="4" t="s">
        <v>6799</v>
      </c>
      <c r="H4762" s="4" t="s">
        <v>20</v>
      </c>
      <c r="I4762" s="4" t="s">
        <v>29</v>
      </c>
      <c r="J4762" s="4" t="s">
        <v>36</v>
      </c>
      <c r="K4762" s="4" t="s">
        <v>6553</v>
      </c>
      <c r="L4762" s="4" t="s">
        <v>6576</v>
      </c>
      <c r="M4762" s="5">
        <v>44612</v>
      </c>
      <c r="N4762" s="6">
        <v>2460</v>
      </c>
      <c r="O4762" s="4">
        <f t="shared" si="148"/>
        <v>20</v>
      </c>
      <c r="P4762" s="4" t="str">
        <f t="shared" si="149"/>
        <v>2022-02</v>
      </c>
    </row>
    <row r="4763" spans="1:16" ht="12.75" x14ac:dyDescent="0.2">
      <c r="A4763" s="4" t="s">
        <v>14</v>
      </c>
      <c r="B4763" s="4" t="s">
        <v>7127</v>
      </c>
      <c r="C4763" s="4" t="s">
        <v>7128</v>
      </c>
      <c r="D4763" s="4" t="s">
        <v>7603</v>
      </c>
      <c r="E4763" s="4" t="s">
        <v>7629</v>
      </c>
      <c r="F4763" s="4" t="s">
        <v>7630</v>
      </c>
      <c r="G4763" s="4" t="s">
        <v>3048</v>
      </c>
      <c r="H4763" s="4" t="s">
        <v>210</v>
      </c>
      <c r="I4763" s="4" t="s">
        <v>210</v>
      </c>
      <c r="J4763" s="4" t="s">
        <v>3048</v>
      </c>
      <c r="K4763" s="4" t="s">
        <v>7132</v>
      </c>
      <c r="L4763" s="4" t="s">
        <v>7203</v>
      </c>
      <c r="M4763" s="5">
        <v>44612</v>
      </c>
      <c r="N4763" s="6">
        <v>8201</v>
      </c>
      <c r="O4763" s="4">
        <f t="shared" si="148"/>
        <v>20</v>
      </c>
      <c r="P4763" s="4" t="str">
        <f t="shared" si="149"/>
        <v>2022-02</v>
      </c>
    </row>
    <row r="4764" spans="1:16" ht="12.75" x14ac:dyDescent="0.2">
      <c r="A4764" s="4" t="s">
        <v>3048</v>
      </c>
      <c r="B4764" s="4" t="s">
        <v>10496</v>
      </c>
      <c r="C4764" s="4" t="s">
        <v>10930</v>
      </c>
      <c r="D4764" s="4" t="s">
        <v>25</v>
      </c>
      <c r="E4764" s="4" t="s">
        <v>11130</v>
      </c>
      <c r="F4764" s="4" t="s">
        <v>11131</v>
      </c>
      <c r="G4764" s="4" t="s">
        <v>11365</v>
      </c>
      <c r="H4764" s="4" t="s">
        <v>20</v>
      </c>
      <c r="I4764" s="4" t="s">
        <v>29</v>
      </c>
      <c r="J4764" s="4" t="s">
        <v>36</v>
      </c>
      <c r="K4764" s="4" t="s">
        <v>10934</v>
      </c>
      <c r="L4764" s="4" t="s">
        <v>10935</v>
      </c>
      <c r="M4764" s="5">
        <v>44612</v>
      </c>
      <c r="N4764" s="6">
        <v>1172</v>
      </c>
      <c r="O4764" s="4">
        <f t="shared" si="148"/>
        <v>20</v>
      </c>
      <c r="P4764" s="4" t="str">
        <f t="shared" si="149"/>
        <v>2022-02</v>
      </c>
    </row>
    <row r="4765" spans="1:16" ht="12.75" x14ac:dyDescent="0.2">
      <c r="A4765" s="4" t="s">
        <v>3048</v>
      </c>
      <c r="B4765" s="4" t="s">
        <v>11712</v>
      </c>
      <c r="C4765" s="4" t="s">
        <v>11719</v>
      </c>
      <c r="D4765" s="4" t="s">
        <v>13936</v>
      </c>
      <c r="E4765" s="4" t="s">
        <v>11813</v>
      </c>
      <c r="F4765" s="4" t="s">
        <v>11814</v>
      </c>
      <c r="G4765" s="4" t="s">
        <v>11815</v>
      </c>
      <c r="H4765" s="4" t="s">
        <v>20</v>
      </c>
      <c r="I4765" s="4" t="s">
        <v>21</v>
      </c>
      <c r="J4765" s="4" t="s">
        <v>36</v>
      </c>
      <c r="K4765" s="4" t="s">
        <v>11723</v>
      </c>
      <c r="L4765" s="4" t="s">
        <v>11816</v>
      </c>
      <c r="M4765" s="5">
        <v>44612</v>
      </c>
      <c r="N4765" s="6">
        <v>4147</v>
      </c>
      <c r="O4765" s="4">
        <f t="shared" si="148"/>
        <v>20</v>
      </c>
      <c r="P4765" s="4" t="str">
        <f t="shared" si="149"/>
        <v>2022-02</v>
      </c>
    </row>
    <row r="4766" spans="1:16" ht="12.75" x14ac:dyDescent="0.2">
      <c r="A4766" s="4" t="s">
        <v>3048</v>
      </c>
      <c r="B4766" s="4" t="s">
        <v>12289</v>
      </c>
      <c r="C4766" s="4" t="s">
        <v>12841</v>
      </c>
      <c r="D4766" s="4" t="s">
        <v>10273</v>
      </c>
      <c r="E4766" s="4" t="s">
        <v>12975</v>
      </c>
      <c r="F4766" s="4" t="s">
        <v>12976</v>
      </c>
      <c r="G4766" s="4" t="s">
        <v>12977</v>
      </c>
      <c r="H4766" s="4" t="s">
        <v>20</v>
      </c>
      <c r="I4766" s="4" t="s">
        <v>21</v>
      </c>
      <c r="J4766" s="4" t="s">
        <v>22</v>
      </c>
      <c r="K4766" s="4" t="s">
        <v>12850</v>
      </c>
      <c r="L4766" s="4" t="s">
        <v>10345</v>
      </c>
      <c r="M4766" s="5">
        <v>44612</v>
      </c>
      <c r="N4766" s="6">
        <v>7044</v>
      </c>
      <c r="O4766" s="4">
        <f t="shared" si="148"/>
        <v>20</v>
      </c>
      <c r="P4766" s="4" t="str">
        <f t="shared" si="149"/>
        <v>2022-02</v>
      </c>
    </row>
    <row r="4767" spans="1:16" ht="12.75" x14ac:dyDescent="0.2">
      <c r="A4767" s="4" t="s">
        <v>3048</v>
      </c>
      <c r="B4767" s="4" t="s">
        <v>12289</v>
      </c>
      <c r="C4767" s="4" t="s">
        <v>12841</v>
      </c>
      <c r="D4767" s="4" t="s">
        <v>13159</v>
      </c>
      <c r="E4767" s="4" t="s">
        <v>13160</v>
      </c>
      <c r="F4767" s="4" t="s">
        <v>13161</v>
      </c>
      <c r="G4767" s="4" t="s">
        <v>13166</v>
      </c>
      <c r="H4767" s="4" t="s">
        <v>20</v>
      </c>
      <c r="I4767" s="4" t="s">
        <v>29</v>
      </c>
      <c r="J4767" s="4" t="s">
        <v>36</v>
      </c>
      <c r="K4767" s="4" t="s">
        <v>12845</v>
      </c>
      <c r="L4767" s="4" t="s">
        <v>12121</v>
      </c>
      <c r="M4767" s="5">
        <v>44612</v>
      </c>
      <c r="N4767" s="6">
        <v>4286</v>
      </c>
      <c r="O4767" s="4">
        <f t="shared" si="148"/>
        <v>20</v>
      </c>
      <c r="P4767" s="4" t="str">
        <f t="shared" si="149"/>
        <v>2022-02</v>
      </c>
    </row>
    <row r="4768" spans="1:16" ht="12.75" x14ac:dyDescent="0.2">
      <c r="A4768" s="4" t="s">
        <v>3048</v>
      </c>
      <c r="B4768" s="4" t="s">
        <v>12289</v>
      </c>
      <c r="C4768" s="4" t="s">
        <v>13519</v>
      </c>
      <c r="D4768" s="4" t="s">
        <v>13936</v>
      </c>
      <c r="E4768" s="4" t="s">
        <v>13547</v>
      </c>
      <c r="F4768" s="4" t="s">
        <v>13548</v>
      </c>
      <c r="G4768" s="4" t="s">
        <v>13549</v>
      </c>
      <c r="H4768" s="4" t="s">
        <v>20</v>
      </c>
      <c r="I4768" s="4" t="s">
        <v>21</v>
      </c>
      <c r="J4768" s="4" t="s">
        <v>39</v>
      </c>
      <c r="K4768" s="4" t="s">
        <v>13527</v>
      </c>
      <c r="L4768" s="4" t="s">
        <v>12012</v>
      </c>
      <c r="M4768" s="5">
        <v>44612</v>
      </c>
      <c r="N4768" s="6">
        <v>980</v>
      </c>
      <c r="O4768" s="4">
        <f t="shared" si="148"/>
        <v>20</v>
      </c>
      <c r="P4768" s="4" t="str">
        <f t="shared" si="149"/>
        <v>2022-02</v>
      </c>
    </row>
    <row r="4769" spans="1:16" ht="12.75" x14ac:dyDescent="0.2">
      <c r="A4769" s="4" t="s">
        <v>1050</v>
      </c>
      <c r="B4769" s="4" t="s">
        <v>1051</v>
      </c>
      <c r="C4769" s="4" t="s">
        <v>1052</v>
      </c>
      <c r="D4769" s="4" t="s">
        <v>1681</v>
      </c>
      <c r="E4769" s="4" t="s">
        <v>1733</v>
      </c>
      <c r="F4769" s="4" t="s">
        <v>1734</v>
      </c>
      <c r="G4769" s="4" t="s">
        <v>1735</v>
      </c>
      <c r="H4769" s="4" t="s">
        <v>20</v>
      </c>
      <c r="I4769" s="4" t="s">
        <v>29</v>
      </c>
      <c r="J4769" s="4" t="s">
        <v>22</v>
      </c>
      <c r="K4769" s="4" t="s">
        <v>1208</v>
      </c>
      <c r="L4769" s="4" t="s">
        <v>1209</v>
      </c>
      <c r="M4769" s="5">
        <v>44613</v>
      </c>
      <c r="N4769" s="6">
        <v>7045</v>
      </c>
      <c r="O4769" s="4">
        <f t="shared" si="148"/>
        <v>21</v>
      </c>
      <c r="P4769" s="4" t="str">
        <f t="shared" si="149"/>
        <v>2022-02</v>
      </c>
    </row>
    <row r="4770" spans="1:16" ht="12.75" x14ac:dyDescent="0.2">
      <c r="A4770" s="4" t="s">
        <v>1050</v>
      </c>
      <c r="B4770" s="4" t="s">
        <v>1051</v>
      </c>
      <c r="C4770" s="4" t="s">
        <v>1052</v>
      </c>
      <c r="D4770" s="4" t="s">
        <v>1983</v>
      </c>
      <c r="E4770" s="4" t="s">
        <v>1987</v>
      </c>
      <c r="F4770" s="4" t="s">
        <v>1988</v>
      </c>
      <c r="G4770" s="4" t="s">
        <v>1989</v>
      </c>
      <c r="H4770" s="4" t="s">
        <v>20</v>
      </c>
      <c r="I4770" s="4" t="s">
        <v>29</v>
      </c>
      <c r="J4770" s="4" t="s">
        <v>39</v>
      </c>
      <c r="K4770" s="4" t="s">
        <v>1056</v>
      </c>
      <c r="L4770" s="4" t="s">
        <v>689</v>
      </c>
      <c r="M4770" s="5">
        <v>44613</v>
      </c>
      <c r="N4770" s="6">
        <v>8892</v>
      </c>
      <c r="O4770" s="4">
        <f t="shared" si="148"/>
        <v>21</v>
      </c>
      <c r="P4770" s="4" t="str">
        <f t="shared" si="149"/>
        <v>2022-02</v>
      </c>
    </row>
    <row r="4771" spans="1:16" ht="12.75" x14ac:dyDescent="0.2">
      <c r="A4771" s="4" t="s">
        <v>14</v>
      </c>
      <c r="B4771" s="4" t="s">
        <v>4342</v>
      </c>
      <c r="C4771" s="4" t="s">
        <v>4343</v>
      </c>
      <c r="D4771" s="4" t="s">
        <v>4825</v>
      </c>
      <c r="E4771" s="4" t="s">
        <v>4486</v>
      </c>
      <c r="F4771" s="4" t="s">
        <v>4487</v>
      </c>
      <c r="G4771" s="4" t="s">
        <v>4901</v>
      </c>
      <c r="H4771" s="4" t="s">
        <v>20</v>
      </c>
      <c r="I4771" s="4" t="s">
        <v>21</v>
      </c>
      <c r="J4771" s="4" t="s">
        <v>22</v>
      </c>
      <c r="K4771" s="4" t="s">
        <v>4396</v>
      </c>
      <c r="L4771" s="4" t="s">
        <v>4363</v>
      </c>
      <c r="M4771" s="5">
        <v>44613</v>
      </c>
      <c r="N4771" s="6">
        <v>6263</v>
      </c>
      <c r="O4771" s="4">
        <f t="shared" si="148"/>
        <v>21</v>
      </c>
      <c r="P4771" s="4" t="str">
        <f t="shared" si="149"/>
        <v>2022-02</v>
      </c>
    </row>
    <row r="4772" spans="1:16" ht="12.75" x14ac:dyDescent="0.2">
      <c r="A4772" s="4" t="s">
        <v>14</v>
      </c>
      <c r="B4772" s="4" t="s">
        <v>4342</v>
      </c>
      <c r="C4772" s="4" t="s">
        <v>4343</v>
      </c>
      <c r="D4772" s="4" t="s">
        <v>5144</v>
      </c>
      <c r="E4772" s="4" t="s">
        <v>5145</v>
      </c>
      <c r="F4772" s="4" t="s">
        <v>5146</v>
      </c>
      <c r="G4772" s="4" t="s">
        <v>5147</v>
      </c>
      <c r="H4772" s="4" t="s">
        <v>20</v>
      </c>
      <c r="I4772" s="4" t="s">
        <v>21</v>
      </c>
      <c r="J4772" s="4" t="s">
        <v>39</v>
      </c>
      <c r="K4772" s="4" t="s">
        <v>4362</v>
      </c>
      <c r="L4772" s="4" t="s">
        <v>4363</v>
      </c>
      <c r="M4772" s="5">
        <v>44613</v>
      </c>
      <c r="N4772" s="6">
        <v>7399</v>
      </c>
      <c r="O4772" s="4">
        <f t="shared" si="148"/>
        <v>21</v>
      </c>
      <c r="P4772" s="4" t="str">
        <f t="shared" si="149"/>
        <v>2022-02</v>
      </c>
    </row>
    <row r="4773" spans="1:16" ht="12.75" x14ac:dyDescent="0.2">
      <c r="A4773" s="4" t="s">
        <v>1050</v>
      </c>
      <c r="B4773" s="4" t="s">
        <v>5461</v>
      </c>
      <c r="C4773" s="4" t="s">
        <v>5462</v>
      </c>
      <c r="D4773" s="4" t="s">
        <v>5659</v>
      </c>
      <c r="E4773" s="4" t="s">
        <v>5790</v>
      </c>
      <c r="F4773" s="4" t="s">
        <v>5791</v>
      </c>
      <c r="G4773" s="4" t="s">
        <v>5796</v>
      </c>
      <c r="H4773" s="4" t="s">
        <v>20</v>
      </c>
      <c r="I4773" s="4" t="s">
        <v>21</v>
      </c>
      <c r="J4773" s="4" t="s">
        <v>22</v>
      </c>
      <c r="K4773" s="4" t="s">
        <v>5495</v>
      </c>
      <c r="L4773" s="4" t="s">
        <v>5525</v>
      </c>
      <c r="M4773" s="5">
        <v>44613</v>
      </c>
      <c r="N4773" s="6">
        <v>5347</v>
      </c>
      <c r="O4773" s="4">
        <f t="shared" si="148"/>
        <v>21</v>
      </c>
      <c r="P4773" s="4" t="str">
        <f t="shared" si="149"/>
        <v>2022-02</v>
      </c>
    </row>
    <row r="4774" spans="1:16" ht="12.75" x14ac:dyDescent="0.2">
      <c r="A4774" s="4" t="s">
        <v>1050</v>
      </c>
      <c r="B4774" s="4" t="s">
        <v>5461</v>
      </c>
      <c r="C4774" s="4" t="s">
        <v>5462</v>
      </c>
      <c r="D4774" s="4" t="s">
        <v>6093</v>
      </c>
      <c r="E4774" s="4" t="s">
        <v>6098</v>
      </c>
      <c r="F4774" s="4" t="s">
        <v>6099</v>
      </c>
      <c r="G4774" s="4" t="s">
        <v>3048</v>
      </c>
      <c r="H4774" s="4" t="s">
        <v>210</v>
      </c>
      <c r="I4774" s="4" t="s">
        <v>210</v>
      </c>
      <c r="J4774" s="4" t="s">
        <v>3048</v>
      </c>
      <c r="K4774" s="4" t="s">
        <v>5499</v>
      </c>
      <c r="L4774" s="4" t="s">
        <v>2698</v>
      </c>
      <c r="M4774" s="5">
        <v>44613</v>
      </c>
      <c r="N4774" s="6">
        <v>6175</v>
      </c>
      <c r="O4774" s="4">
        <f t="shared" si="148"/>
        <v>21</v>
      </c>
      <c r="P4774" s="4" t="str">
        <f t="shared" si="149"/>
        <v>2022-02</v>
      </c>
    </row>
    <row r="4775" spans="1:16" ht="12.75" x14ac:dyDescent="0.2">
      <c r="A4775" s="4" t="s">
        <v>14</v>
      </c>
      <c r="B4775" s="4" t="s">
        <v>6544</v>
      </c>
      <c r="C4775" s="4" t="s">
        <v>6545</v>
      </c>
      <c r="D4775" s="4" t="s">
        <v>6892</v>
      </c>
      <c r="E4775" s="4" t="s">
        <v>6633</v>
      </c>
      <c r="F4775" s="4" t="s">
        <v>6634</v>
      </c>
      <c r="G4775" s="4" t="s">
        <v>6638</v>
      </c>
      <c r="H4775" s="4" t="s">
        <v>20</v>
      </c>
      <c r="I4775" s="4" t="s">
        <v>29</v>
      </c>
      <c r="J4775" s="4" t="s">
        <v>36</v>
      </c>
      <c r="K4775" s="4" t="s">
        <v>6553</v>
      </c>
      <c r="L4775" s="4" t="s">
        <v>6576</v>
      </c>
      <c r="M4775" s="5">
        <v>44613</v>
      </c>
      <c r="N4775" s="6">
        <v>1409</v>
      </c>
      <c r="O4775" s="4">
        <f t="shared" si="148"/>
        <v>21</v>
      </c>
      <c r="P4775" s="4" t="str">
        <f t="shared" si="149"/>
        <v>2022-02</v>
      </c>
    </row>
    <row r="4776" spans="1:16" ht="12.75" x14ac:dyDescent="0.2">
      <c r="A4776" s="4" t="s">
        <v>14</v>
      </c>
      <c r="B4776" s="4" t="s">
        <v>7654</v>
      </c>
      <c r="C4776" s="4" t="s">
        <v>8288</v>
      </c>
      <c r="D4776" s="4" t="s">
        <v>8423</v>
      </c>
      <c r="E4776" s="4" t="s">
        <v>8433</v>
      </c>
      <c r="F4776" s="4" t="s">
        <v>8434</v>
      </c>
      <c r="G4776" s="4" t="s">
        <v>8435</v>
      </c>
      <c r="H4776" s="4" t="s">
        <v>20</v>
      </c>
      <c r="I4776" s="4" t="s">
        <v>21</v>
      </c>
      <c r="J4776" s="4" t="s">
        <v>36</v>
      </c>
      <c r="K4776" s="4" t="s">
        <v>8306</v>
      </c>
      <c r="L4776" s="4" t="s">
        <v>8293</v>
      </c>
      <c r="M4776" s="5">
        <v>44613</v>
      </c>
      <c r="N4776" s="6">
        <v>1516</v>
      </c>
      <c r="O4776" s="4">
        <f t="shared" si="148"/>
        <v>21</v>
      </c>
      <c r="P4776" s="4" t="str">
        <f t="shared" si="149"/>
        <v>2022-02</v>
      </c>
    </row>
    <row r="4777" spans="1:16" ht="12.75" x14ac:dyDescent="0.2">
      <c r="A4777" s="4" t="s">
        <v>3048</v>
      </c>
      <c r="B4777" s="4" t="s">
        <v>9902</v>
      </c>
      <c r="C4777" s="4" t="s">
        <v>10147</v>
      </c>
      <c r="D4777" s="4" t="s">
        <v>10186</v>
      </c>
      <c r="E4777" s="4" t="s">
        <v>10201</v>
      </c>
      <c r="F4777" s="4" t="s">
        <v>10202</v>
      </c>
      <c r="G4777" s="4" t="s">
        <v>10204</v>
      </c>
      <c r="H4777" s="4" t="s">
        <v>210</v>
      </c>
      <c r="I4777" s="4" t="s">
        <v>343</v>
      </c>
      <c r="J4777" s="4" t="s">
        <v>22</v>
      </c>
      <c r="K4777" s="4" t="s">
        <v>10190</v>
      </c>
      <c r="L4777" s="4" t="s">
        <v>10185</v>
      </c>
      <c r="M4777" s="5">
        <v>44613</v>
      </c>
      <c r="N4777" s="6">
        <v>7088</v>
      </c>
      <c r="O4777" s="4">
        <f t="shared" si="148"/>
        <v>21</v>
      </c>
      <c r="P4777" s="4" t="str">
        <f t="shared" si="149"/>
        <v>2022-02</v>
      </c>
    </row>
    <row r="4778" spans="1:16" ht="12.75" x14ac:dyDescent="0.2">
      <c r="A4778" s="4" t="s">
        <v>3048</v>
      </c>
      <c r="B4778" s="4" t="s">
        <v>9902</v>
      </c>
      <c r="C4778" s="4" t="s">
        <v>10147</v>
      </c>
      <c r="D4778" s="4" t="s">
        <v>992</v>
      </c>
      <c r="E4778" s="4" t="s">
        <v>10411</v>
      </c>
      <c r="F4778" s="4" t="s">
        <v>10412</v>
      </c>
      <c r="G4778" s="4" t="s">
        <v>3048</v>
      </c>
      <c r="H4778" s="4" t="s">
        <v>210</v>
      </c>
      <c r="I4778" s="4" t="s">
        <v>210</v>
      </c>
      <c r="J4778" s="4" t="s">
        <v>3048</v>
      </c>
      <c r="K4778" s="4" t="s">
        <v>10151</v>
      </c>
      <c r="L4778" s="4" t="s">
        <v>9980</v>
      </c>
      <c r="M4778" s="5">
        <v>44613</v>
      </c>
      <c r="N4778" s="6">
        <v>6950</v>
      </c>
      <c r="O4778" s="4">
        <f t="shared" si="148"/>
        <v>21</v>
      </c>
      <c r="P4778" s="4" t="str">
        <f t="shared" si="149"/>
        <v>2022-02</v>
      </c>
    </row>
    <row r="4779" spans="1:16" ht="12.75" x14ac:dyDescent="0.2">
      <c r="A4779" s="4" t="s">
        <v>3048</v>
      </c>
      <c r="B4779" s="4" t="s">
        <v>10496</v>
      </c>
      <c r="C4779" s="4" t="s">
        <v>10497</v>
      </c>
      <c r="D4779" s="4" t="s">
        <v>10665</v>
      </c>
      <c r="E4779" s="4" t="s">
        <v>10571</v>
      </c>
      <c r="F4779" s="4" t="s">
        <v>10572</v>
      </c>
      <c r="G4779" s="4" t="s">
        <v>10578</v>
      </c>
      <c r="H4779" s="4" t="s">
        <v>210</v>
      </c>
      <c r="I4779" s="4" t="s">
        <v>343</v>
      </c>
      <c r="J4779" s="4" t="s">
        <v>36</v>
      </c>
      <c r="K4779" s="4" t="s">
        <v>10549</v>
      </c>
      <c r="L4779" s="4" t="s">
        <v>10574</v>
      </c>
      <c r="M4779" s="5">
        <v>44613</v>
      </c>
      <c r="N4779" s="6">
        <v>2998</v>
      </c>
      <c r="O4779" s="4">
        <f t="shared" si="148"/>
        <v>21</v>
      </c>
      <c r="P4779" s="4" t="str">
        <f t="shared" si="149"/>
        <v>2022-02</v>
      </c>
    </row>
    <row r="4780" spans="1:16" ht="12.75" x14ac:dyDescent="0.2">
      <c r="A4780" s="4" t="s">
        <v>3048</v>
      </c>
      <c r="B4780" s="4" t="s">
        <v>10496</v>
      </c>
      <c r="C4780" s="4" t="s">
        <v>10497</v>
      </c>
      <c r="D4780" s="4" t="s">
        <v>10665</v>
      </c>
      <c r="E4780" s="4" t="s">
        <v>10571</v>
      </c>
      <c r="F4780" s="4" t="s">
        <v>10572</v>
      </c>
      <c r="G4780" s="4" t="s">
        <v>10741</v>
      </c>
      <c r="H4780" s="4" t="s">
        <v>210</v>
      </c>
      <c r="I4780" s="4" t="s">
        <v>343</v>
      </c>
      <c r="J4780" s="4" t="s">
        <v>22</v>
      </c>
      <c r="K4780" s="4" t="s">
        <v>10549</v>
      </c>
      <c r="L4780" s="4" t="s">
        <v>10574</v>
      </c>
      <c r="M4780" s="5">
        <v>44613</v>
      </c>
      <c r="N4780" s="6">
        <v>6252</v>
      </c>
      <c r="O4780" s="4">
        <f t="shared" si="148"/>
        <v>21</v>
      </c>
      <c r="P4780" s="4" t="str">
        <f t="shared" si="149"/>
        <v>2022-02</v>
      </c>
    </row>
    <row r="4781" spans="1:16" ht="12.75" x14ac:dyDescent="0.2">
      <c r="A4781" s="4" t="s">
        <v>3048</v>
      </c>
      <c r="B4781" s="4" t="s">
        <v>10496</v>
      </c>
      <c r="C4781" s="4" t="s">
        <v>10930</v>
      </c>
      <c r="D4781" s="4" t="s">
        <v>13936</v>
      </c>
      <c r="E4781" s="4" t="s">
        <v>11085</v>
      </c>
      <c r="F4781" s="4" t="s">
        <v>11086</v>
      </c>
      <c r="G4781" s="4" t="s">
        <v>11087</v>
      </c>
      <c r="H4781" s="4" t="s">
        <v>20</v>
      </c>
      <c r="I4781" s="4" t="s">
        <v>21</v>
      </c>
      <c r="J4781" s="4" t="s">
        <v>36</v>
      </c>
      <c r="K4781" s="4" t="s">
        <v>10934</v>
      </c>
      <c r="L4781" s="4" t="s">
        <v>10935</v>
      </c>
      <c r="M4781" s="5">
        <v>44613</v>
      </c>
      <c r="N4781" s="6">
        <v>7940</v>
      </c>
      <c r="O4781" s="4">
        <f t="shared" si="148"/>
        <v>21</v>
      </c>
      <c r="P4781" s="4" t="str">
        <f t="shared" si="149"/>
        <v>2022-02</v>
      </c>
    </row>
    <row r="4782" spans="1:16" ht="12.75" x14ac:dyDescent="0.2">
      <c r="A4782" s="4" t="s">
        <v>3048</v>
      </c>
      <c r="B4782" s="4" t="s">
        <v>12289</v>
      </c>
      <c r="C4782" s="4" t="s">
        <v>12291</v>
      </c>
      <c r="D4782" s="4" t="s">
        <v>12532</v>
      </c>
      <c r="E4782" s="4" t="s">
        <v>12454</v>
      </c>
      <c r="F4782" s="4" t="s">
        <v>12455</v>
      </c>
      <c r="G4782" s="4" t="s">
        <v>12547</v>
      </c>
      <c r="H4782" s="4" t="s">
        <v>20</v>
      </c>
      <c r="I4782" s="4" t="s">
        <v>21</v>
      </c>
      <c r="J4782" s="4" t="s">
        <v>39</v>
      </c>
      <c r="K4782" s="4" t="s">
        <v>12295</v>
      </c>
      <c r="L4782" s="4" t="s">
        <v>10478</v>
      </c>
      <c r="M4782" s="5">
        <v>44613</v>
      </c>
      <c r="N4782" s="6">
        <v>2205</v>
      </c>
      <c r="O4782" s="4">
        <f t="shared" si="148"/>
        <v>21</v>
      </c>
      <c r="P4782" s="4" t="str">
        <f t="shared" si="149"/>
        <v>2022-02</v>
      </c>
    </row>
    <row r="4783" spans="1:16" ht="12.75" x14ac:dyDescent="0.2">
      <c r="A4783" s="4" t="s">
        <v>3048</v>
      </c>
      <c r="B4783" s="4" t="s">
        <v>12289</v>
      </c>
      <c r="C4783" s="4" t="s">
        <v>12291</v>
      </c>
      <c r="D4783" s="4" t="s">
        <v>12555</v>
      </c>
      <c r="E4783" s="4" t="s">
        <v>12556</v>
      </c>
      <c r="F4783" s="4" t="s">
        <v>12557</v>
      </c>
      <c r="G4783" s="4" t="s">
        <v>12561</v>
      </c>
      <c r="H4783" s="4" t="s">
        <v>20</v>
      </c>
      <c r="I4783" s="4" t="s">
        <v>21</v>
      </c>
      <c r="J4783" s="4" t="s">
        <v>39</v>
      </c>
      <c r="K4783" s="4" t="s">
        <v>8727</v>
      </c>
      <c r="L4783" s="4" t="s">
        <v>10478</v>
      </c>
      <c r="M4783" s="5">
        <v>44613</v>
      </c>
      <c r="N4783" s="6">
        <v>767</v>
      </c>
      <c r="O4783" s="4">
        <f t="shared" si="148"/>
        <v>21</v>
      </c>
      <c r="P4783" s="4" t="str">
        <f t="shared" si="149"/>
        <v>2022-02</v>
      </c>
    </row>
    <row r="4784" spans="1:16" ht="12.75" x14ac:dyDescent="0.2">
      <c r="A4784" s="4" t="s">
        <v>3048</v>
      </c>
      <c r="B4784" s="4" t="s">
        <v>12289</v>
      </c>
      <c r="C4784" s="4" t="s">
        <v>13302</v>
      </c>
      <c r="D4784" s="4" t="s">
        <v>13936</v>
      </c>
      <c r="E4784" s="4" t="s">
        <v>13360</v>
      </c>
      <c r="F4784" s="4" t="s">
        <v>13361</v>
      </c>
      <c r="G4784" s="4" t="s">
        <v>13362</v>
      </c>
      <c r="H4784" s="4" t="s">
        <v>20</v>
      </c>
      <c r="I4784" s="4" t="s">
        <v>21</v>
      </c>
      <c r="J4784" s="4" t="s">
        <v>22</v>
      </c>
      <c r="K4784" s="4" t="s">
        <v>12408</v>
      </c>
      <c r="L4784" s="4" t="s">
        <v>10387</v>
      </c>
      <c r="M4784" s="5">
        <v>44613</v>
      </c>
      <c r="N4784" s="6">
        <v>1933</v>
      </c>
      <c r="O4784" s="4">
        <f t="shared" si="148"/>
        <v>21</v>
      </c>
      <c r="P4784" s="4" t="str">
        <f t="shared" si="149"/>
        <v>2022-02</v>
      </c>
    </row>
    <row r="4785" spans="1:16" ht="12.75" x14ac:dyDescent="0.2">
      <c r="A4785" s="4" t="s">
        <v>1050</v>
      </c>
      <c r="B4785" s="4" t="s">
        <v>1051</v>
      </c>
      <c r="C4785" s="4" t="s">
        <v>1052</v>
      </c>
      <c r="D4785" s="4" t="s">
        <v>13936</v>
      </c>
      <c r="E4785" s="4" t="s">
        <v>1133</v>
      </c>
      <c r="F4785" s="4" t="s">
        <v>1134</v>
      </c>
      <c r="G4785" s="4" t="s">
        <v>1137</v>
      </c>
      <c r="H4785" s="4" t="s">
        <v>20</v>
      </c>
      <c r="I4785" s="4" t="s">
        <v>21</v>
      </c>
      <c r="J4785" s="4" t="s">
        <v>22</v>
      </c>
      <c r="K4785" s="4" t="s">
        <v>1056</v>
      </c>
      <c r="L4785" s="4" t="s">
        <v>1057</v>
      </c>
      <c r="M4785" s="5">
        <v>44614</v>
      </c>
      <c r="N4785" s="6">
        <v>1224</v>
      </c>
      <c r="O4785" s="4">
        <f t="shared" si="148"/>
        <v>22</v>
      </c>
      <c r="P4785" s="4" t="str">
        <f t="shared" si="149"/>
        <v>2022-02</v>
      </c>
    </row>
    <row r="4786" spans="1:16" ht="12.75" x14ac:dyDescent="0.2">
      <c r="A4786" s="4" t="s">
        <v>1050</v>
      </c>
      <c r="B4786" s="4" t="s">
        <v>1051</v>
      </c>
      <c r="C4786" s="4" t="s">
        <v>1999</v>
      </c>
      <c r="D4786" s="4" t="s">
        <v>2294</v>
      </c>
      <c r="E4786" s="4" t="s">
        <v>2295</v>
      </c>
      <c r="F4786" s="4" t="s">
        <v>2296</v>
      </c>
      <c r="G4786" s="4" t="s">
        <v>2297</v>
      </c>
      <c r="H4786" s="4" t="s">
        <v>20</v>
      </c>
      <c r="I4786" s="4" t="s">
        <v>29</v>
      </c>
      <c r="J4786" s="4" t="s">
        <v>39</v>
      </c>
      <c r="K4786" s="4" t="s">
        <v>2003</v>
      </c>
      <c r="L4786" s="4" t="s">
        <v>1195</v>
      </c>
      <c r="M4786" s="5">
        <v>44614</v>
      </c>
      <c r="N4786" s="6">
        <v>8095</v>
      </c>
      <c r="O4786" s="4">
        <f t="shared" si="148"/>
        <v>22</v>
      </c>
      <c r="P4786" s="4" t="str">
        <f t="shared" si="149"/>
        <v>2022-02</v>
      </c>
    </row>
    <row r="4787" spans="1:16" ht="12.75" x14ac:dyDescent="0.2">
      <c r="A4787" s="4" t="s">
        <v>14</v>
      </c>
      <c r="B4787" s="4" t="s">
        <v>4342</v>
      </c>
      <c r="C4787" s="4" t="s">
        <v>4343</v>
      </c>
      <c r="D4787" s="4" t="s">
        <v>4825</v>
      </c>
      <c r="E4787" s="4" t="s">
        <v>4858</v>
      </c>
      <c r="F4787" s="4" t="s">
        <v>4859</v>
      </c>
      <c r="G4787" s="4" t="s">
        <v>4861</v>
      </c>
      <c r="H4787" s="4" t="s">
        <v>20</v>
      </c>
      <c r="I4787" s="4" t="s">
        <v>21</v>
      </c>
      <c r="J4787" s="4" t="s">
        <v>22</v>
      </c>
      <c r="K4787" s="4" t="s">
        <v>4396</v>
      </c>
      <c r="L4787" s="4" t="s">
        <v>4504</v>
      </c>
      <c r="M4787" s="5">
        <v>44614</v>
      </c>
      <c r="N4787" s="6">
        <v>8571</v>
      </c>
      <c r="O4787" s="4">
        <f t="shared" si="148"/>
        <v>22</v>
      </c>
      <c r="P4787" s="4" t="str">
        <f t="shared" si="149"/>
        <v>2022-02</v>
      </c>
    </row>
    <row r="4788" spans="1:16" ht="12.75" x14ac:dyDescent="0.2">
      <c r="A4788" s="4" t="s">
        <v>1050</v>
      </c>
      <c r="B4788" s="4" t="s">
        <v>5461</v>
      </c>
      <c r="C4788" s="4" t="s">
        <v>5462</v>
      </c>
      <c r="D4788" s="4" t="s">
        <v>6446</v>
      </c>
      <c r="E4788" s="4" t="s">
        <v>6447</v>
      </c>
      <c r="F4788" s="4" t="s">
        <v>6448</v>
      </c>
      <c r="G4788" s="4" t="s">
        <v>6463</v>
      </c>
      <c r="H4788" s="4" t="s">
        <v>20</v>
      </c>
      <c r="I4788" s="4" t="s">
        <v>21</v>
      </c>
      <c r="J4788" s="4" t="s">
        <v>22</v>
      </c>
      <c r="K4788" s="4" t="s">
        <v>5515</v>
      </c>
      <c r="L4788" s="4" t="s">
        <v>5516</v>
      </c>
      <c r="M4788" s="5">
        <v>44614</v>
      </c>
      <c r="N4788" s="6">
        <v>5061</v>
      </c>
      <c r="O4788" s="4">
        <f t="shared" si="148"/>
        <v>22</v>
      </c>
      <c r="P4788" s="4" t="str">
        <f t="shared" si="149"/>
        <v>2022-02</v>
      </c>
    </row>
    <row r="4789" spans="1:16" ht="12.75" x14ac:dyDescent="0.2">
      <c r="A4789" s="4" t="s">
        <v>1050</v>
      </c>
      <c r="B4789" s="4" t="s">
        <v>5461</v>
      </c>
      <c r="C4789" s="4" t="s">
        <v>5462</v>
      </c>
      <c r="D4789" s="4" t="s">
        <v>6475</v>
      </c>
      <c r="E4789" s="4" t="s">
        <v>5518</v>
      </c>
      <c r="F4789" s="4" t="s">
        <v>5519</v>
      </c>
      <c r="G4789" s="4" t="s">
        <v>6477</v>
      </c>
      <c r="H4789" s="4" t="s">
        <v>20</v>
      </c>
      <c r="I4789" s="4" t="s">
        <v>21</v>
      </c>
      <c r="J4789" s="4" t="s">
        <v>22</v>
      </c>
      <c r="K4789" s="4" t="s">
        <v>5466</v>
      </c>
      <c r="L4789" s="4" t="s">
        <v>5481</v>
      </c>
      <c r="M4789" s="5">
        <v>44614</v>
      </c>
      <c r="N4789" s="6">
        <v>1069</v>
      </c>
      <c r="O4789" s="4">
        <f t="shared" si="148"/>
        <v>22</v>
      </c>
      <c r="P4789" s="4" t="str">
        <f t="shared" si="149"/>
        <v>2022-02</v>
      </c>
    </row>
    <row r="4790" spans="1:16" ht="12.75" x14ac:dyDescent="0.2">
      <c r="A4790" s="4" t="s">
        <v>3048</v>
      </c>
      <c r="B4790" s="4" t="s">
        <v>9902</v>
      </c>
      <c r="C4790" s="4" t="s">
        <v>10147</v>
      </c>
      <c r="D4790" s="4" t="s">
        <v>10364</v>
      </c>
      <c r="E4790" s="4" t="s">
        <v>10365</v>
      </c>
      <c r="F4790" s="4" t="s">
        <v>10366</v>
      </c>
      <c r="G4790" s="4" t="s">
        <v>10372</v>
      </c>
      <c r="H4790" s="4" t="s">
        <v>20</v>
      </c>
      <c r="I4790" s="4" t="s">
        <v>21</v>
      </c>
      <c r="J4790" s="4" t="s">
        <v>36</v>
      </c>
      <c r="K4790" s="4" t="s">
        <v>10165</v>
      </c>
      <c r="L4790" s="4" t="s">
        <v>10069</v>
      </c>
      <c r="M4790" s="5">
        <v>44614</v>
      </c>
      <c r="N4790" s="6">
        <v>3992</v>
      </c>
      <c r="O4790" s="4">
        <f t="shared" si="148"/>
        <v>22</v>
      </c>
      <c r="P4790" s="4" t="str">
        <f t="shared" si="149"/>
        <v>2022-02</v>
      </c>
    </row>
    <row r="4791" spans="1:16" ht="12.75" x14ac:dyDescent="0.2">
      <c r="A4791" s="4" t="s">
        <v>3048</v>
      </c>
      <c r="B4791" s="4" t="s">
        <v>10496</v>
      </c>
      <c r="C4791" s="4" t="s">
        <v>10930</v>
      </c>
      <c r="D4791" s="4" t="s">
        <v>11549</v>
      </c>
      <c r="E4791" s="4" t="s">
        <v>11550</v>
      </c>
      <c r="F4791" s="4" t="s">
        <v>11551</v>
      </c>
      <c r="G4791" s="4" t="s">
        <v>11552</v>
      </c>
      <c r="H4791" s="4" t="s">
        <v>20</v>
      </c>
      <c r="I4791" s="4" t="s">
        <v>21</v>
      </c>
      <c r="J4791" s="4" t="s">
        <v>22</v>
      </c>
      <c r="K4791" s="4" t="s">
        <v>10997</v>
      </c>
      <c r="L4791" s="4" t="s">
        <v>10143</v>
      </c>
      <c r="M4791" s="5">
        <v>44614</v>
      </c>
      <c r="N4791" s="6">
        <v>1539</v>
      </c>
      <c r="O4791" s="4">
        <f t="shared" si="148"/>
        <v>22</v>
      </c>
      <c r="P4791" s="4" t="str">
        <f t="shared" si="149"/>
        <v>2022-02</v>
      </c>
    </row>
    <row r="4792" spans="1:16" ht="12.75" x14ac:dyDescent="0.2">
      <c r="A4792" s="4" t="s">
        <v>3048</v>
      </c>
      <c r="B4792" s="4" t="s">
        <v>11712</v>
      </c>
      <c r="C4792" s="4" t="s">
        <v>11719</v>
      </c>
      <c r="D4792" s="4" t="s">
        <v>25</v>
      </c>
      <c r="E4792" s="4" t="s">
        <v>5478</v>
      </c>
      <c r="F4792" s="4" t="s">
        <v>5479</v>
      </c>
      <c r="G4792" s="4" t="s">
        <v>11851</v>
      </c>
      <c r="H4792" s="4" t="s">
        <v>20</v>
      </c>
      <c r="I4792" s="4" t="s">
        <v>29</v>
      </c>
      <c r="J4792" s="4" t="s">
        <v>22</v>
      </c>
      <c r="K4792" s="4" t="s">
        <v>11723</v>
      </c>
      <c r="L4792" s="4" t="s">
        <v>5477</v>
      </c>
      <c r="M4792" s="5">
        <v>44614</v>
      </c>
      <c r="N4792" s="6">
        <v>4401</v>
      </c>
      <c r="O4792" s="4">
        <f t="shared" si="148"/>
        <v>22</v>
      </c>
      <c r="P4792" s="4" t="str">
        <f t="shared" si="149"/>
        <v>2022-02</v>
      </c>
    </row>
    <row r="4793" spans="1:16" ht="12.75" x14ac:dyDescent="0.2">
      <c r="A4793" s="4" t="s">
        <v>3048</v>
      </c>
      <c r="B4793" s="4" t="s">
        <v>12289</v>
      </c>
      <c r="C4793" s="4" t="s">
        <v>12841</v>
      </c>
      <c r="D4793" s="4" t="s">
        <v>10273</v>
      </c>
      <c r="E4793" s="4" t="s">
        <v>13002</v>
      </c>
      <c r="F4793" s="4" t="s">
        <v>13003</v>
      </c>
      <c r="G4793" s="4" t="s">
        <v>13009</v>
      </c>
      <c r="H4793" s="4" t="s">
        <v>20</v>
      </c>
      <c r="I4793" s="4" t="s">
        <v>21</v>
      </c>
      <c r="J4793" s="4" t="s">
        <v>22</v>
      </c>
      <c r="K4793" s="4" t="s">
        <v>12850</v>
      </c>
      <c r="L4793" s="4" t="s">
        <v>10143</v>
      </c>
      <c r="M4793" s="5">
        <v>44614</v>
      </c>
      <c r="N4793" s="6">
        <v>9726</v>
      </c>
      <c r="O4793" s="4">
        <f t="shared" si="148"/>
        <v>22</v>
      </c>
      <c r="P4793" s="4" t="str">
        <f t="shared" si="149"/>
        <v>2022-02</v>
      </c>
    </row>
    <row r="4794" spans="1:16" ht="12.75" x14ac:dyDescent="0.2">
      <c r="A4794" s="4" t="s">
        <v>3048</v>
      </c>
      <c r="B4794" s="4" t="s">
        <v>12289</v>
      </c>
      <c r="C4794" s="4" t="s">
        <v>12841</v>
      </c>
      <c r="D4794" s="4" t="s">
        <v>10273</v>
      </c>
      <c r="E4794" s="4" t="s">
        <v>13028</v>
      </c>
      <c r="F4794" s="4" t="s">
        <v>13029</v>
      </c>
      <c r="G4794" s="4" t="s">
        <v>13033</v>
      </c>
      <c r="H4794" s="4" t="s">
        <v>20</v>
      </c>
      <c r="I4794" s="4" t="s">
        <v>21</v>
      </c>
      <c r="J4794" s="4" t="s">
        <v>22</v>
      </c>
      <c r="K4794" s="4" t="s">
        <v>12850</v>
      </c>
      <c r="L4794" s="4" t="s">
        <v>13034</v>
      </c>
      <c r="M4794" s="5">
        <v>44614</v>
      </c>
      <c r="N4794" s="6">
        <v>2034</v>
      </c>
      <c r="O4794" s="4">
        <f t="shared" si="148"/>
        <v>22</v>
      </c>
      <c r="P4794" s="4" t="str">
        <f t="shared" si="149"/>
        <v>2022-02</v>
      </c>
    </row>
    <row r="4795" spans="1:16" ht="12.75" x14ac:dyDescent="0.2">
      <c r="A4795" s="4" t="s">
        <v>3048</v>
      </c>
      <c r="B4795" s="4" t="s">
        <v>12289</v>
      </c>
      <c r="C4795" s="4" t="s">
        <v>12841</v>
      </c>
      <c r="D4795" s="4" t="s">
        <v>13140</v>
      </c>
      <c r="E4795" s="4" t="s">
        <v>13154</v>
      </c>
      <c r="F4795" s="4" t="s">
        <v>13155</v>
      </c>
      <c r="G4795" s="4" t="s">
        <v>13157</v>
      </c>
      <c r="H4795" s="4" t="s">
        <v>20</v>
      </c>
      <c r="I4795" s="4" t="s">
        <v>21</v>
      </c>
      <c r="J4795" s="4" t="s">
        <v>36</v>
      </c>
      <c r="K4795" s="4" t="s">
        <v>12850</v>
      </c>
      <c r="L4795" s="4" t="s">
        <v>10478</v>
      </c>
      <c r="M4795" s="5">
        <v>44614</v>
      </c>
      <c r="N4795" s="6">
        <v>360</v>
      </c>
      <c r="O4795" s="4">
        <f t="shared" si="148"/>
        <v>22</v>
      </c>
      <c r="P4795" s="4" t="str">
        <f t="shared" si="149"/>
        <v>2022-02</v>
      </c>
    </row>
    <row r="4796" spans="1:16" ht="12.75" x14ac:dyDescent="0.2">
      <c r="A4796" s="4" t="s">
        <v>3048</v>
      </c>
      <c r="B4796" s="4" t="s">
        <v>13786</v>
      </c>
      <c r="C4796" s="4" t="s">
        <v>13787</v>
      </c>
      <c r="D4796" s="4" t="s">
        <v>12190</v>
      </c>
      <c r="E4796" s="4" t="s">
        <v>13874</v>
      </c>
      <c r="F4796" s="4" t="s">
        <v>13875</v>
      </c>
      <c r="G4796" s="4" t="s">
        <v>13876</v>
      </c>
      <c r="H4796" s="4" t="s">
        <v>20</v>
      </c>
      <c r="I4796" s="4" t="s">
        <v>21</v>
      </c>
      <c r="J4796" s="4" t="s">
        <v>162</v>
      </c>
      <c r="K4796" s="4" t="s">
        <v>13382</v>
      </c>
      <c r="L4796" s="4" t="s">
        <v>3549</v>
      </c>
      <c r="M4796" s="5">
        <v>44614</v>
      </c>
      <c r="N4796" s="6">
        <v>2556</v>
      </c>
      <c r="O4796" s="4">
        <f t="shared" si="148"/>
        <v>22</v>
      </c>
      <c r="P4796" s="4" t="str">
        <f t="shared" si="149"/>
        <v>2022-02</v>
      </c>
    </row>
    <row r="4797" spans="1:16" ht="12.75" x14ac:dyDescent="0.2">
      <c r="A4797" s="4" t="s">
        <v>3048</v>
      </c>
      <c r="B4797" s="4" t="s">
        <v>3049</v>
      </c>
      <c r="C4797" s="4" t="s">
        <v>3339</v>
      </c>
      <c r="D4797" s="4" t="s">
        <v>3428</v>
      </c>
      <c r="E4797" s="4" t="s">
        <v>3429</v>
      </c>
      <c r="F4797" s="4" t="s">
        <v>3430</v>
      </c>
      <c r="G4797" s="4" t="s">
        <v>3431</v>
      </c>
      <c r="H4797" s="4" t="s">
        <v>210</v>
      </c>
      <c r="I4797" s="4" t="s">
        <v>343</v>
      </c>
      <c r="J4797" s="4" t="s">
        <v>39</v>
      </c>
      <c r="K4797" s="4" t="s">
        <v>3343</v>
      </c>
      <c r="L4797" s="4" t="s">
        <v>3344</v>
      </c>
      <c r="M4797" s="5">
        <v>44615</v>
      </c>
      <c r="N4797" s="6">
        <v>5638</v>
      </c>
      <c r="O4797" s="4">
        <f t="shared" si="148"/>
        <v>23</v>
      </c>
      <c r="P4797" s="4" t="str">
        <f t="shared" si="149"/>
        <v>2022-02</v>
      </c>
    </row>
    <row r="4798" spans="1:16" ht="12.75" x14ac:dyDescent="0.2">
      <c r="A4798" s="4" t="s">
        <v>1050</v>
      </c>
      <c r="B4798" s="4" t="s">
        <v>5461</v>
      </c>
      <c r="C4798" s="4" t="s">
        <v>5462</v>
      </c>
      <c r="D4798" s="4" t="s">
        <v>5659</v>
      </c>
      <c r="E4798" s="4" t="s">
        <v>5752</v>
      </c>
      <c r="F4798" s="4" t="s">
        <v>5753</v>
      </c>
      <c r="G4798" s="4" t="s">
        <v>5754</v>
      </c>
      <c r="H4798" s="4" t="s">
        <v>20</v>
      </c>
      <c r="I4798" s="4" t="s">
        <v>21</v>
      </c>
      <c r="J4798" s="4" t="s">
        <v>36</v>
      </c>
      <c r="K4798" s="4" t="s">
        <v>5495</v>
      </c>
      <c r="L4798" s="4" t="s">
        <v>5481</v>
      </c>
      <c r="M4798" s="5">
        <v>44615</v>
      </c>
      <c r="N4798" s="6">
        <v>2642</v>
      </c>
      <c r="O4798" s="4">
        <f t="shared" si="148"/>
        <v>23</v>
      </c>
      <c r="P4798" s="4" t="str">
        <f t="shared" si="149"/>
        <v>2022-02</v>
      </c>
    </row>
    <row r="4799" spans="1:16" ht="12.75" x14ac:dyDescent="0.2">
      <c r="A4799" s="4" t="s">
        <v>1050</v>
      </c>
      <c r="B4799" s="4" t="s">
        <v>5461</v>
      </c>
      <c r="C4799" s="4" t="s">
        <v>5462</v>
      </c>
      <c r="D4799" s="4" t="s">
        <v>6331</v>
      </c>
      <c r="E4799" s="4" t="s">
        <v>6332</v>
      </c>
      <c r="F4799" s="4" t="s">
        <v>6333</v>
      </c>
      <c r="G4799" s="4" t="s">
        <v>6339</v>
      </c>
      <c r="H4799" s="4" t="s">
        <v>20</v>
      </c>
      <c r="I4799" s="4" t="s">
        <v>21</v>
      </c>
      <c r="J4799" s="4" t="s">
        <v>36</v>
      </c>
      <c r="K4799" s="4" t="s">
        <v>5515</v>
      </c>
      <c r="L4799" s="4" t="s">
        <v>5516</v>
      </c>
      <c r="M4799" s="5">
        <v>44615</v>
      </c>
      <c r="N4799" s="6">
        <v>6459</v>
      </c>
      <c r="O4799" s="4">
        <f t="shared" si="148"/>
        <v>23</v>
      </c>
      <c r="P4799" s="4" t="str">
        <f t="shared" si="149"/>
        <v>2022-02</v>
      </c>
    </row>
    <row r="4800" spans="1:16" ht="12.75" x14ac:dyDescent="0.2">
      <c r="A4800" s="4" t="s">
        <v>1050</v>
      </c>
      <c r="B4800" s="4" t="s">
        <v>5461</v>
      </c>
      <c r="C4800" s="4" t="s">
        <v>5462</v>
      </c>
      <c r="D4800" s="4" t="s">
        <v>6475</v>
      </c>
      <c r="E4800" s="4" t="s">
        <v>5518</v>
      </c>
      <c r="F4800" s="4" t="s">
        <v>5519</v>
      </c>
      <c r="G4800" s="4" t="s">
        <v>6478</v>
      </c>
      <c r="H4800" s="4" t="s">
        <v>20</v>
      </c>
      <c r="I4800" s="4" t="s">
        <v>21</v>
      </c>
      <c r="J4800" s="4" t="s">
        <v>36</v>
      </c>
      <c r="K4800" s="4" t="s">
        <v>5466</v>
      </c>
      <c r="L4800" s="4" t="s">
        <v>5516</v>
      </c>
      <c r="M4800" s="5">
        <v>44615</v>
      </c>
      <c r="N4800" s="6">
        <v>3162</v>
      </c>
      <c r="O4800" s="4">
        <f t="shared" si="148"/>
        <v>23</v>
      </c>
      <c r="P4800" s="4" t="str">
        <f t="shared" si="149"/>
        <v>2022-02</v>
      </c>
    </row>
    <row r="4801" spans="1:16" ht="12.75" x14ac:dyDescent="0.2">
      <c r="A4801" s="4" t="s">
        <v>1050</v>
      </c>
      <c r="B4801" s="4" t="s">
        <v>5461</v>
      </c>
      <c r="C4801" s="4" t="s">
        <v>5462</v>
      </c>
      <c r="D4801" s="4" t="s">
        <v>6515</v>
      </c>
      <c r="E4801" s="4" t="s">
        <v>5533</v>
      </c>
      <c r="F4801" s="4" t="s">
        <v>5534</v>
      </c>
      <c r="G4801" s="4" t="s">
        <v>6519</v>
      </c>
      <c r="H4801" s="4" t="s">
        <v>20</v>
      </c>
      <c r="I4801" s="4" t="s">
        <v>21</v>
      </c>
      <c r="J4801" s="4" t="s">
        <v>22</v>
      </c>
      <c r="K4801" s="4" t="s">
        <v>5466</v>
      </c>
      <c r="L4801" s="4" t="s">
        <v>5467</v>
      </c>
      <c r="M4801" s="5">
        <v>44615</v>
      </c>
      <c r="N4801" s="6">
        <v>205</v>
      </c>
      <c r="O4801" s="4">
        <f t="shared" si="148"/>
        <v>23</v>
      </c>
      <c r="P4801" s="4" t="str">
        <f t="shared" si="149"/>
        <v>2022-02</v>
      </c>
    </row>
    <row r="4802" spans="1:16" ht="12.75" x14ac:dyDescent="0.2">
      <c r="A4802" s="4" t="s">
        <v>14</v>
      </c>
      <c r="B4802" s="4" t="s">
        <v>7127</v>
      </c>
      <c r="C4802" s="4" t="s">
        <v>7128</v>
      </c>
      <c r="D4802" s="4" t="s">
        <v>7423</v>
      </c>
      <c r="E4802" s="4" t="s">
        <v>7427</v>
      </c>
      <c r="F4802" s="4" t="s">
        <v>7428</v>
      </c>
      <c r="G4802" s="4" t="s">
        <v>7429</v>
      </c>
      <c r="H4802" s="4" t="s">
        <v>210</v>
      </c>
      <c r="I4802" s="4" t="s">
        <v>210</v>
      </c>
      <c r="J4802" s="4" t="s">
        <v>226</v>
      </c>
      <c r="K4802" s="4" t="s">
        <v>7132</v>
      </c>
      <c r="L4802" s="4" t="s">
        <v>7203</v>
      </c>
      <c r="M4802" s="5">
        <v>44615</v>
      </c>
      <c r="N4802" s="6">
        <v>8466</v>
      </c>
      <c r="O4802" s="4">
        <f t="shared" ref="O4802:O4865" si="150">DAY(M4802)</f>
        <v>23</v>
      </c>
      <c r="P4802" s="4" t="str">
        <f t="shared" ref="P4802:P4865" si="151">TEXT(M4802,"YYYY-MM")</f>
        <v>2022-02</v>
      </c>
    </row>
    <row r="4803" spans="1:16" ht="12.75" x14ac:dyDescent="0.2">
      <c r="A4803" s="4" t="s">
        <v>14</v>
      </c>
      <c r="B4803" s="4" t="s">
        <v>7654</v>
      </c>
      <c r="C4803" s="4" t="s">
        <v>7825</v>
      </c>
      <c r="D4803" s="4" t="s">
        <v>8042</v>
      </c>
      <c r="E4803" s="4" t="s">
        <v>7899</v>
      </c>
      <c r="F4803" s="4" t="s">
        <v>7900</v>
      </c>
      <c r="G4803" s="4" t="s">
        <v>3048</v>
      </c>
      <c r="H4803" s="4" t="s">
        <v>210</v>
      </c>
      <c r="I4803" s="4" t="s">
        <v>210</v>
      </c>
      <c r="J4803" s="4" t="s">
        <v>3048</v>
      </c>
      <c r="K4803" s="4" t="s">
        <v>7829</v>
      </c>
      <c r="L4803" s="4" t="s">
        <v>7833</v>
      </c>
      <c r="M4803" s="5">
        <v>44615</v>
      </c>
      <c r="N4803" s="6">
        <v>5677</v>
      </c>
      <c r="O4803" s="4">
        <f t="shared" si="150"/>
        <v>23</v>
      </c>
      <c r="P4803" s="4" t="str">
        <f t="shared" si="151"/>
        <v>2022-02</v>
      </c>
    </row>
    <row r="4804" spans="1:16" ht="12.75" x14ac:dyDescent="0.2">
      <c r="A4804" s="4" t="s">
        <v>14</v>
      </c>
      <c r="B4804" s="4" t="s">
        <v>7654</v>
      </c>
      <c r="C4804" s="4" t="s">
        <v>8288</v>
      </c>
      <c r="D4804" s="4" t="s">
        <v>8423</v>
      </c>
      <c r="E4804" s="4" t="s">
        <v>8615</v>
      </c>
      <c r="F4804" s="4" t="s">
        <v>8616</v>
      </c>
      <c r="G4804" s="4" t="s">
        <v>8617</v>
      </c>
      <c r="H4804" s="4" t="s">
        <v>20</v>
      </c>
      <c r="I4804" s="4" t="s">
        <v>21</v>
      </c>
      <c r="J4804" s="4" t="s">
        <v>36</v>
      </c>
      <c r="K4804" s="4" t="s">
        <v>8306</v>
      </c>
      <c r="L4804" s="4" t="s">
        <v>8293</v>
      </c>
      <c r="M4804" s="5">
        <v>44615</v>
      </c>
      <c r="N4804" s="6">
        <v>275</v>
      </c>
      <c r="O4804" s="4">
        <f t="shared" si="150"/>
        <v>23</v>
      </c>
      <c r="P4804" s="4" t="str">
        <f t="shared" si="151"/>
        <v>2022-02</v>
      </c>
    </row>
    <row r="4805" spans="1:16" ht="12.75" x14ac:dyDescent="0.2">
      <c r="A4805" s="4" t="s">
        <v>14</v>
      </c>
      <c r="B4805" s="4" t="s">
        <v>7654</v>
      </c>
      <c r="C4805" s="4" t="s">
        <v>8288</v>
      </c>
      <c r="D4805" s="4" t="s">
        <v>8790</v>
      </c>
      <c r="E4805" s="4" t="s">
        <v>8322</v>
      </c>
      <c r="F4805" s="4" t="s">
        <v>8323</v>
      </c>
      <c r="G4805" s="4" t="s">
        <v>8792</v>
      </c>
      <c r="H4805" s="4" t="s">
        <v>20</v>
      </c>
      <c r="I4805" s="4" t="s">
        <v>21</v>
      </c>
      <c r="J4805" s="4" t="s">
        <v>22</v>
      </c>
      <c r="K4805" s="4" t="s">
        <v>8379</v>
      </c>
      <c r="L4805" s="4" t="s">
        <v>8349</v>
      </c>
      <c r="M4805" s="5">
        <v>44615</v>
      </c>
      <c r="N4805" s="6">
        <v>2663</v>
      </c>
      <c r="O4805" s="4">
        <f t="shared" si="150"/>
        <v>23</v>
      </c>
      <c r="P4805" s="4" t="str">
        <f t="shared" si="151"/>
        <v>2022-02</v>
      </c>
    </row>
    <row r="4806" spans="1:16" ht="12.75" x14ac:dyDescent="0.2">
      <c r="A4806" s="4" t="s">
        <v>14</v>
      </c>
      <c r="B4806" s="4" t="s">
        <v>7654</v>
      </c>
      <c r="C4806" s="4" t="s">
        <v>8288</v>
      </c>
      <c r="D4806" s="4" t="s">
        <v>8877</v>
      </c>
      <c r="E4806" s="4" t="s">
        <v>9092</v>
      </c>
      <c r="F4806" s="4" t="s">
        <v>9093</v>
      </c>
      <c r="G4806" s="4" t="s">
        <v>9094</v>
      </c>
      <c r="H4806" s="4" t="s">
        <v>210</v>
      </c>
      <c r="I4806" s="4" t="s">
        <v>210</v>
      </c>
      <c r="J4806" s="4" t="s">
        <v>226</v>
      </c>
      <c r="K4806" s="4" t="s">
        <v>8297</v>
      </c>
      <c r="L4806" s="4" t="s">
        <v>8112</v>
      </c>
      <c r="M4806" s="5">
        <v>44615</v>
      </c>
      <c r="N4806" s="6">
        <v>3784</v>
      </c>
      <c r="O4806" s="4">
        <f t="shared" si="150"/>
        <v>23</v>
      </c>
      <c r="P4806" s="4" t="str">
        <f t="shared" si="151"/>
        <v>2022-02</v>
      </c>
    </row>
    <row r="4807" spans="1:16" ht="12.75" x14ac:dyDescent="0.2">
      <c r="A4807" s="4" t="s">
        <v>3048</v>
      </c>
      <c r="B4807" s="4" t="s">
        <v>9902</v>
      </c>
      <c r="C4807" s="4" t="s">
        <v>10147</v>
      </c>
      <c r="D4807" s="4" t="s">
        <v>10283</v>
      </c>
      <c r="E4807" s="4" t="s">
        <v>10294</v>
      </c>
      <c r="F4807" s="4" t="s">
        <v>10295</v>
      </c>
      <c r="G4807" s="4" t="s">
        <v>10299</v>
      </c>
      <c r="H4807" s="4" t="s">
        <v>20</v>
      </c>
      <c r="I4807" s="4" t="s">
        <v>21</v>
      </c>
      <c r="J4807" s="4" t="s">
        <v>22</v>
      </c>
      <c r="K4807" s="4" t="s">
        <v>10151</v>
      </c>
      <c r="L4807" s="4" t="s">
        <v>10169</v>
      </c>
      <c r="M4807" s="5">
        <v>44615</v>
      </c>
      <c r="N4807" s="6">
        <v>795</v>
      </c>
      <c r="O4807" s="4">
        <f t="shared" si="150"/>
        <v>23</v>
      </c>
      <c r="P4807" s="4" t="str">
        <f t="shared" si="151"/>
        <v>2022-02</v>
      </c>
    </row>
    <row r="4808" spans="1:16" ht="12.75" x14ac:dyDescent="0.2">
      <c r="A4808" s="4" t="s">
        <v>3048</v>
      </c>
      <c r="B4808" s="4" t="s">
        <v>10496</v>
      </c>
      <c r="C4808" s="4" t="s">
        <v>10497</v>
      </c>
      <c r="D4808" s="4" t="s">
        <v>13936</v>
      </c>
      <c r="E4808" s="4" t="s">
        <v>10503</v>
      </c>
      <c r="F4808" s="4" t="s">
        <v>10504</v>
      </c>
      <c r="G4808" s="4" t="s">
        <v>10514</v>
      </c>
      <c r="H4808" s="4" t="s">
        <v>20</v>
      </c>
      <c r="I4808" s="4" t="s">
        <v>21</v>
      </c>
      <c r="J4808" s="4" t="s">
        <v>22</v>
      </c>
      <c r="K4808" s="4" t="s">
        <v>10501</v>
      </c>
      <c r="L4808" s="4" t="s">
        <v>10502</v>
      </c>
      <c r="M4808" s="5">
        <v>44615</v>
      </c>
      <c r="N4808" s="6">
        <v>289</v>
      </c>
      <c r="O4808" s="4">
        <f t="shared" si="150"/>
        <v>23</v>
      </c>
      <c r="P4808" s="4" t="str">
        <f t="shared" si="151"/>
        <v>2022-02</v>
      </c>
    </row>
    <row r="4809" spans="1:16" ht="12.75" x14ac:dyDescent="0.2">
      <c r="A4809" s="4" t="s">
        <v>3048</v>
      </c>
      <c r="B4809" s="4" t="s">
        <v>12289</v>
      </c>
      <c r="C4809" s="4" t="s">
        <v>12841</v>
      </c>
      <c r="D4809" s="4" t="s">
        <v>1496</v>
      </c>
      <c r="E4809" s="4" t="s">
        <v>13093</v>
      </c>
      <c r="F4809" s="4" t="s">
        <v>13094</v>
      </c>
      <c r="G4809" s="4" t="s">
        <v>13095</v>
      </c>
      <c r="H4809" s="4" t="s">
        <v>20</v>
      </c>
      <c r="I4809" s="4" t="s">
        <v>21</v>
      </c>
      <c r="J4809" s="4" t="s">
        <v>36</v>
      </c>
      <c r="K4809" s="4" t="s">
        <v>12850</v>
      </c>
      <c r="L4809" s="4" t="s">
        <v>12121</v>
      </c>
      <c r="M4809" s="5">
        <v>44615</v>
      </c>
      <c r="N4809" s="6">
        <v>5601</v>
      </c>
      <c r="O4809" s="4">
        <f t="shared" si="150"/>
        <v>23</v>
      </c>
      <c r="P4809" s="4" t="str">
        <f t="shared" si="151"/>
        <v>2022-02</v>
      </c>
    </row>
    <row r="4810" spans="1:16" ht="12.75" x14ac:dyDescent="0.2">
      <c r="A4810" s="4" t="s">
        <v>3048</v>
      </c>
      <c r="B4810" s="4" t="s">
        <v>12289</v>
      </c>
      <c r="C4810" s="4" t="s">
        <v>12841</v>
      </c>
      <c r="D4810" s="4" t="s">
        <v>13222</v>
      </c>
      <c r="E4810" s="4" t="s">
        <v>12117</v>
      </c>
      <c r="F4810" s="4" t="s">
        <v>12118</v>
      </c>
      <c r="G4810" s="4" t="s">
        <v>13249</v>
      </c>
      <c r="H4810" s="4" t="s">
        <v>20</v>
      </c>
      <c r="I4810" s="4" t="s">
        <v>29</v>
      </c>
      <c r="J4810" s="4" t="s">
        <v>36</v>
      </c>
      <c r="K4810" s="4" t="s">
        <v>12845</v>
      </c>
      <c r="L4810" s="4" t="s">
        <v>12121</v>
      </c>
      <c r="M4810" s="5">
        <v>44615</v>
      </c>
      <c r="N4810" s="6">
        <v>2682</v>
      </c>
      <c r="O4810" s="4">
        <f t="shared" si="150"/>
        <v>23</v>
      </c>
      <c r="P4810" s="4" t="str">
        <f t="shared" si="151"/>
        <v>2022-02</v>
      </c>
    </row>
    <row r="4811" spans="1:16" ht="12.75" x14ac:dyDescent="0.2">
      <c r="A4811" s="4" t="s">
        <v>14</v>
      </c>
      <c r="B4811" s="4" t="s">
        <v>15</v>
      </c>
      <c r="C4811" s="4" t="s">
        <v>68</v>
      </c>
      <c r="D4811" s="4" t="s">
        <v>25</v>
      </c>
      <c r="E4811" s="4" t="s">
        <v>146</v>
      </c>
      <c r="F4811" s="4" t="s">
        <v>147</v>
      </c>
      <c r="G4811" s="4" t="s">
        <v>240</v>
      </c>
      <c r="H4811" s="4" t="s">
        <v>20</v>
      </c>
      <c r="I4811" s="4" t="s">
        <v>29</v>
      </c>
      <c r="J4811" s="4" t="s">
        <v>22</v>
      </c>
      <c r="K4811" s="4" t="s">
        <v>77</v>
      </c>
      <c r="L4811" s="4" t="s">
        <v>24</v>
      </c>
      <c r="M4811" s="5">
        <v>44616</v>
      </c>
      <c r="N4811" s="6">
        <v>6959</v>
      </c>
      <c r="O4811" s="4">
        <f t="shared" si="150"/>
        <v>24</v>
      </c>
      <c r="P4811" s="4" t="str">
        <f t="shared" si="151"/>
        <v>2022-02</v>
      </c>
    </row>
    <row r="4812" spans="1:16" ht="12.75" x14ac:dyDescent="0.2">
      <c r="A4812" s="4" t="s">
        <v>1050</v>
      </c>
      <c r="B4812" s="4" t="s">
        <v>1051</v>
      </c>
      <c r="C4812" s="4" t="s">
        <v>1052</v>
      </c>
      <c r="D4812" s="4" t="s">
        <v>1681</v>
      </c>
      <c r="E4812" s="4" t="s">
        <v>1247</v>
      </c>
      <c r="F4812" s="4" t="s">
        <v>1248</v>
      </c>
      <c r="G4812" s="4" t="s">
        <v>1249</v>
      </c>
      <c r="H4812" s="4" t="s">
        <v>20</v>
      </c>
      <c r="I4812" s="4" t="s">
        <v>29</v>
      </c>
      <c r="J4812" s="4" t="s">
        <v>22</v>
      </c>
      <c r="K4812" s="4" t="s">
        <v>1208</v>
      </c>
      <c r="L4812" s="4" t="s">
        <v>1209</v>
      </c>
      <c r="M4812" s="5">
        <v>44616</v>
      </c>
      <c r="N4812" s="6">
        <v>5775</v>
      </c>
      <c r="O4812" s="4">
        <f t="shared" si="150"/>
        <v>24</v>
      </c>
      <c r="P4812" s="4" t="str">
        <f t="shared" si="151"/>
        <v>2022-02</v>
      </c>
    </row>
    <row r="4813" spans="1:16" ht="12.75" x14ac:dyDescent="0.2">
      <c r="A4813" s="4" t="s">
        <v>14</v>
      </c>
      <c r="B4813" s="4" t="s">
        <v>3761</v>
      </c>
      <c r="C4813" s="4" t="s">
        <v>3762</v>
      </c>
      <c r="D4813" s="4" t="s">
        <v>3874</v>
      </c>
      <c r="E4813" s="4" t="s">
        <v>3838</v>
      </c>
      <c r="F4813" s="4" t="s">
        <v>3839</v>
      </c>
      <c r="G4813" s="4" t="s">
        <v>3841</v>
      </c>
      <c r="H4813" s="4" t="s">
        <v>20</v>
      </c>
      <c r="I4813" s="4" t="s">
        <v>29</v>
      </c>
      <c r="J4813" s="4" t="s">
        <v>22</v>
      </c>
      <c r="K4813" s="4" t="s">
        <v>3771</v>
      </c>
      <c r="L4813" s="4" t="s">
        <v>3767</v>
      </c>
      <c r="M4813" s="5">
        <v>44616</v>
      </c>
      <c r="N4813" s="6">
        <v>3627</v>
      </c>
      <c r="O4813" s="4">
        <f t="shared" si="150"/>
        <v>24</v>
      </c>
      <c r="P4813" s="4" t="str">
        <f t="shared" si="151"/>
        <v>2022-02</v>
      </c>
    </row>
    <row r="4814" spans="1:16" ht="12.75" x14ac:dyDescent="0.2">
      <c r="A4814" s="4" t="s">
        <v>14</v>
      </c>
      <c r="B4814" s="4" t="s">
        <v>4342</v>
      </c>
      <c r="C4814" s="4" t="s">
        <v>4343</v>
      </c>
      <c r="D4814" s="4" t="s">
        <v>5322</v>
      </c>
      <c r="E4814" s="4" t="s">
        <v>5323</v>
      </c>
      <c r="F4814" s="4" t="s">
        <v>5324</v>
      </c>
      <c r="G4814" s="4" t="s">
        <v>5329</v>
      </c>
      <c r="H4814" s="4" t="s">
        <v>20</v>
      </c>
      <c r="I4814" s="4" t="s">
        <v>29</v>
      </c>
      <c r="J4814" s="4" t="s">
        <v>22</v>
      </c>
      <c r="K4814" s="4" t="s">
        <v>4396</v>
      </c>
      <c r="L4814" s="4" t="s">
        <v>5013</v>
      </c>
      <c r="M4814" s="5">
        <v>44616</v>
      </c>
      <c r="N4814" s="6">
        <v>1115</v>
      </c>
      <c r="O4814" s="4">
        <f t="shared" si="150"/>
        <v>24</v>
      </c>
      <c r="P4814" s="4" t="str">
        <f t="shared" si="151"/>
        <v>2022-02</v>
      </c>
    </row>
    <row r="4815" spans="1:16" ht="12.75" x14ac:dyDescent="0.2">
      <c r="A4815" s="4" t="s">
        <v>1050</v>
      </c>
      <c r="B4815" s="4" t="s">
        <v>5461</v>
      </c>
      <c r="C4815" s="4" t="s">
        <v>5462</v>
      </c>
      <c r="D4815" s="4" t="s">
        <v>6291</v>
      </c>
      <c r="E4815" s="4" t="s">
        <v>6295</v>
      </c>
      <c r="F4815" s="4" t="s">
        <v>6296</v>
      </c>
      <c r="G4815" s="4" t="s">
        <v>6299</v>
      </c>
      <c r="H4815" s="4" t="s">
        <v>20</v>
      </c>
      <c r="I4815" s="4" t="s">
        <v>21</v>
      </c>
      <c r="J4815" s="4" t="s">
        <v>22</v>
      </c>
      <c r="K4815" s="4" t="s">
        <v>5515</v>
      </c>
      <c r="L4815" s="4" t="s">
        <v>5516</v>
      </c>
      <c r="M4815" s="5">
        <v>44616</v>
      </c>
      <c r="N4815" s="6">
        <v>8993</v>
      </c>
      <c r="O4815" s="4">
        <f t="shared" si="150"/>
        <v>24</v>
      </c>
      <c r="P4815" s="4" t="str">
        <f t="shared" si="151"/>
        <v>2022-02</v>
      </c>
    </row>
    <row r="4816" spans="1:16" ht="12.75" x14ac:dyDescent="0.2">
      <c r="A4816" s="4" t="s">
        <v>14</v>
      </c>
      <c r="B4816" s="4" t="s">
        <v>6544</v>
      </c>
      <c r="C4816" s="4" t="s">
        <v>6545</v>
      </c>
      <c r="D4816" s="4" t="s">
        <v>25</v>
      </c>
      <c r="E4816" s="4" t="s">
        <v>6660</v>
      </c>
      <c r="F4816" s="4" t="s">
        <v>6661</v>
      </c>
      <c r="G4816" s="4" t="s">
        <v>6662</v>
      </c>
      <c r="H4816" s="4" t="s">
        <v>20</v>
      </c>
      <c r="I4816" s="4" t="s">
        <v>29</v>
      </c>
      <c r="J4816" s="4" t="s">
        <v>39</v>
      </c>
      <c r="K4816" s="4" t="s">
        <v>6549</v>
      </c>
      <c r="L4816" s="4" t="s">
        <v>6663</v>
      </c>
      <c r="M4816" s="5">
        <v>44616</v>
      </c>
      <c r="N4816" s="6">
        <v>5776</v>
      </c>
      <c r="O4816" s="4">
        <f t="shared" si="150"/>
        <v>24</v>
      </c>
      <c r="P4816" s="4" t="str">
        <f t="shared" si="151"/>
        <v>2022-02</v>
      </c>
    </row>
    <row r="4817" spans="1:16" ht="12.75" x14ac:dyDescent="0.2">
      <c r="A4817" s="4" t="s">
        <v>14</v>
      </c>
      <c r="B4817" s="4" t="s">
        <v>7654</v>
      </c>
      <c r="C4817" s="4" t="s">
        <v>8288</v>
      </c>
      <c r="D4817" s="4" t="s">
        <v>8877</v>
      </c>
      <c r="E4817" s="4" t="s">
        <v>8906</v>
      </c>
      <c r="F4817" s="4" t="s">
        <v>8907</v>
      </c>
      <c r="G4817" s="4" t="s">
        <v>3048</v>
      </c>
      <c r="H4817" s="4" t="s">
        <v>210</v>
      </c>
      <c r="I4817" s="4" t="s">
        <v>210</v>
      </c>
      <c r="J4817" s="4" t="s">
        <v>3048</v>
      </c>
      <c r="K4817" s="4" t="s">
        <v>8297</v>
      </c>
      <c r="L4817" s="4" t="s">
        <v>8301</v>
      </c>
      <c r="M4817" s="5">
        <v>44616</v>
      </c>
      <c r="N4817" s="6">
        <v>5291</v>
      </c>
      <c r="O4817" s="4">
        <f t="shared" si="150"/>
        <v>24</v>
      </c>
      <c r="P4817" s="4" t="str">
        <f t="shared" si="151"/>
        <v>2022-02</v>
      </c>
    </row>
    <row r="4818" spans="1:16" ht="12.75" x14ac:dyDescent="0.2">
      <c r="A4818" s="4" t="s">
        <v>14</v>
      </c>
      <c r="B4818" s="4" t="s">
        <v>7654</v>
      </c>
      <c r="C4818" s="4" t="s">
        <v>8288</v>
      </c>
      <c r="D4818" s="4" t="s">
        <v>8877</v>
      </c>
      <c r="E4818" s="4" t="s">
        <v>9089</v>
      </c>
      <c r="F4818" s="4" t="s">
        <v>9090</v>
      </c>
      <c r="G4818" s="4" t="s">
        <v>3048</v>
      </c>
      <c r="H4818" s="4" t="s">
        <v>210</v>
      </c>
      <c r="I4818" s="4" t="s">
        <v>210</v>
      </c>
      <c r="J4818" s="4" t="s">
        <v>3048</v>
      </c>
      <c r="K4818" s="4" t="s">
        <v>8297</v>
      </c>
      <c r="L4818" s="4" t="s">
        <v>8301</v>
      </c>
      <c r="M4818" s="5">
        <v>44616</v>
      </c>
      <c r="N4818" s="6">
        <v>6768</v>
      </c>
      <c r="O4818" s="4">
        <f t="shared" si="150"/>
        <v>24</v>
      </c>
      <c r="P4818" s="4" t="str">
        <f t="shared" si="151"/>
        <v>2022-02</v>
      </c>
    </row>
    <row r="4819" spans="1:16" ht="12.75" x14ac:dyDescent="0.2">
      <c r="A4819" s="4" t="s">
        <v>14</v>
      </c>
      <c r="B4819" s="4" t="s">
        <v>7654</v>
      </c>
      <c r="C4819" s="4" t="s">
        <v>8288</v>
      </c>
      <c r="D4819" s="4" t="s">
        <v>8877</v>
      </c>
      <c r="E4819" s="4" t="s">
        <v>9092</v>
      </c>
      <c r="F4819" s="4" t="s">
        <v>9093</v>
      </c>
      <c r="G4819" s="4" t="s">
        <v>3048</v>
      </c>
      <c r="H4819" s="4" t="s">
        <v>210</v>
      </c>
      <c r="I4819" s="4" t="s">
        <v>210</v>
      </c>
      <c r="J4819" s="4" t="s">
        <v>3048</v>
      </c>
      <c r="K4819" s="4" t="s">
        <v>8297</v>
      </c>
      <c r="L4819" s="4" t="s">
        <v>8301</v>
      </c>
      <c r="M4819" s="5">
        <v>44616</v>
      </c>
      <c r="N4819" s="6">
        <v>7445</v>
      </c>
      <c r="O4819" s="4">
        <f t="shared" si="150"/>
        <v>24</v>
      </c>
      <c r="P4819" s="4" t="str">
        <f t="shared" si="151"/>
        <v>2022-02</v>
      </c>
    </row>
    <row r="4820" spans="1:16" ht="12.75" x14ac:dyDescent="0.2">
      <c r="A4820" s="4" t="s">
        <v>14</v>
      </c>
      <c r="B4820" s="4" t="s">
        <v>7654</v>
      </c>
      <c r="C4820" s="4" t="s">
        <v>8288</v>
      </c>
      <c r="D4820" s="4" t="s">
        <v>9306</v>
      </c>
      <c r="E4820" s="4" t="s">
        <v>8388</v>
      </c>
      <c r="F4820" s="4" t="s">
        <v>8389</v>
      </c>
      <c r="G4820" s="4" t="s">
        <v>9308</v>
      </c>
      <c r="H4820" s="4" t="s">
        <v>20</v>
      </c>
      <c r="I4820" s="4" t="s">
        <v>29</v>
      </c>
      <c r="J4820" s="4" t="s">
        <v>22</v>
      </c>
      <c r="K4820" s="4" t="s">
        <v>8297</v>
      </c>
      <c r="L4820" s="4" t="s">
        <v>8349</v>
      </c>
      <c r="M4820" s="5">
        <v>44616</v>
      </c>
      <c r="N4820" s="6">
        <v>1347</v>
      </c>
      <c r="O4820" s="4">
        <f t="shared" si="150"/>
        <v>24</v>
      </c>
      <c r="P4820" s="4" t="str">
        <f t="shared" si="151"/>
        <v>2022-02</v>
      </c>
    </row>
    <row r="4821" spans="1:16" ht="12.75" x14ac:dyDescent="0.2">
      <c r="A4821" s="4" t="s">
        <v>14</v>
      </c>
      <c r="B4821" s="4" t="s">
        <v>7654</v>
      </c>
      <c r="C4821" s="4" t="s">
        <v>9450</v>
      </c>
      <c r="D4821" s="4" t="s">
        <v>25</v>
      </c>
      <c r="E4821" s="4" t="s">
        <v>9477</v>
      </c>
      <c r="F4821" s="4" t="s">
        <v>9478</v>
      </c>
      <c r="G4821" s="4" t="s">
        <v>9479</v>
      </c>
      <c r="H4821" s="4" t="s">
        <v>20</v>
      </c>
      <c r="I4821" s="4" t="s">
        <v>29</v>
      </c>
      <c r="J4821" s="4" t="s">
        <v>36</v>
      </c>
      <c r="K4821" s="4" t="s">
        <v>9476</v>
      </c>
      <c r="L4821" s="4" t="s">
        <v>9145</v>
      </c>
      <c r="M4821" s="5">
        <v>44616</v>
      </c>
      <c r="N4821" s="6">
        <v>5764</v>
      </c>
      <c r="O4821" s="4">
        <f t="shared" si="150"/>
        <v>24</v>
      </c>
      <c r="P4821" s="4" t="str">
        <f t="shared" si="151"/>
        <v>2022-02</v>
      </c>
    </row>
    <row r="4822" spans="1:16" ht="12.75" x14ac:dyDescent="0.2">
      <c r="A4822" s="4" t="s">
        <v>14</v>
      </c>
      <c r="B4822" s="4" t="s">
        <v>7654</v>
      </c>
      <c r="C4822" s="4" t="s">
        <v>9450</v>
      </c>
      <c r="D4822" s="4" t="s">
        <v>9512</v>
      </c>
      <c r="E4822" s="4" t="s">
        <v>9464</v>
      </c>
      <c r="F4822" s="4" t="s">
        <v>9465</v>
      </c>
      <c r="G4822" s="4" t="s">
        <v>9514</v>
      </c>
      <c r="H4822" s="4" t="s">
        <v>210</v>
      </c>
      <c r="I4822" s="4" t="s">
        <v>343</v>
      </c>
      <c r="J4822" s="4" t="s">
        <v>22</v>
      </c>
      <c r="K4822" s="4" t="s">
        <v>7893</v>
      </c>
      <c r="L4822" s="4" t="s">
        <v>9145</v>
      </c>
      <c r="M4822" s="5">
        <v>44616</v>
      </c>
      <c r="N4822" s="6">
        <v>8911</v>
      </c>
      <c r="O4822" s="4">
        <f t="shared" si="150"/>
        <v>24</v>
      </c>
      <c r="P4822" s="4" t="str">
        <f t="shared" si="151"/>
        <v>2022-02</v>
      </c>
    </row>
    <row r="4823" spans="1:16" ht="12.75" x14ac:dyDescent="0.2">
      <c r="A4823" s="4" t="s">
        <v>3048</v>
      </c>
      <c r="B4823" s="4" t="s">
        <v>10496</v>
      </c>
      <c r="C4823" s="4" t="s">
        <v>10930</v>
      </c>
      <c r="D4823" s="4" t="s">
        <v>13936</v>
      </c>
      <c r="E4823" s="4" t="s">
        <v>10988</v>
      </c>
      <c r="F4823" s="4" t="s">
        <v>10989</v>
      </c>
      <c r="G4823" s="4" t="s">
        <v>10992</v>
      </c>
      <c r="H4823" s="4" t="s">
        <v>20</v>
      </c>
      <c r="I4823" s="4" t="s">
        <v>21</v>
      </c>
      <c r="J4823" s="4" t="s">
        <v>36</v>
      </c>
      <c r="K4823" s="4" t="s">
        <v>10934</v>
      </c>
      <c r="L4823" s="4" t="s">
        <v>10935</v>
      </c>
      <c r="M4823" s="5">
        <v>44616</v>
      </c>
      <c r="N4823" s="6">
        <v>4623</v>
      </c>
      <c r="O4823" s="4">
        <f t="shared" si="150"/>
        <v>24</v>
      </c>
      <c r="P4823" s="4" t="str">
        <f t="shared" si="151"/>
        <v>2022-02</v>
      </c>
    </row>
    <row r="4824" spans="1:16" ht="12.75" x14ac:dyDescent="0.2">
      <c r="A4824" s="4" t="s">
        <v>3048</v>
      </c>
      <c r="B4824" s="4" t="s">
        <v>10496</v>
      </c>
      <c r="C4824" s="4" t="s">
        <v>10930</v>
      </c>
      <c r="D4824" s="4" t="s">
        <v>25</v>
      </c>
      <c r="E4824" s="4" t="s">
        <v>11352</v>
      </c>
      <c r="F4824" s="4" t="s">
        <v>11353</v>
      </c>
      <c r="G4824" s="4" t="s">
        <v>11354</v>
      </c>
      <c r="H4824" s="4" t="s">
        <v>20</v>
      </c>
      <c r="I4824" s="4" t="s">
        <v>29</v>
      </c>
      <c r="J4824" s="4" t="s">
        <v>39</v>
      </c>
      <c r="K4824" s="4" t="s">
        <v>10934</v>
      </c>
      <c r="L4824" s="4" t="s">
        <v>10545</v>
      </c>
      <c r="M4824" s="5">
        <v>44616</v>
      </c>
      <c r="N4824" s="6">
        <v>3184</v>
      </c>
      <c r="O4824" s="4">
        <f t="shared" si="150"/>
        <v>24</v>
      </c>
      <c r="P4824" s="4" t="str">
        <f t="shared" si="151"/>
        <v>2022-02</v>
      </c>
    </row>
    <row r="4825" spans="1:16" ht="12.75" x14ac:dyDescent="0.2">
      <c r="A4825" s="4" t="s">
        <v>3048</v>
      </c>
      <c r="B4825" s="4" t="s">
        <v>11712</v>
      </c>
      <c r="C4825" s="4" t="s">
        <v>11719</v>
      </c>
      <c r="D4825" s="4" t="s">
        <v>25</v>
      </c>
      <c r="E4825" s="4" t="s">
        <v>5478</v>
      </c>
      <c r="F4825" s="4" t="s">
        <v>5479</v>
      </c>
      <c r="G4825" s="4" t="s">
        <v>11861</v>
      </c>
      <c r="H4825" s="4" t="s">
        <v>20</v>
      </c>
      <c r="I4825" s="4" t="s">
        <v>29</v>
      </c>
      <c r="J4825" s="4" t="s">
        <v>22</v>
      </c>
      <c r="K4825" s="4" t="s">
        <v>11723</v>
      </c>
      <c r="L4825" s="4" t="s">
        <v>5477</v>
      </c>
      <c r="M4825" s="5">
        <v>44616</v>
      </c>
      <c r="N4825" s="6">
        <v>5450</v>
      </c>
      <c r="O4825" s="4">
        <f t="shared" si="150"/>
        <v>24</v>
      </c>
      <c r="P4825" s="4" t="str">
        <f t="shared" si="151"/>
        <v>2022-02</v>
      </c>
    </row>
    <row r="4826" spans="1:16" ht="12.75" x14ac:dyDescent="0.2">
      <c r="A4826" s="4" t="s">
        <v>3048</v>
      </c>
      <c r="B4826" s="4" t="s">
        <v>11712</v>
      </c>
      <c r="C4826" s="4" t="s">
        <v>11934</v>
      </c>
      <c r="D4826" s="4" t="s">
        <v>25</v>
      </c>
      <c r="E4826" s="4" t="s">
        <v>6068</v>
      </c>
      <c r="F4826" s="4" t="s">
        <v>6069</v>
      </c>
      <c r="G4826" s="4" t="s">
        <v>12093</v>
      </c>
      <c r="H4826" s="4" t="s">
        <v>20</v>
      </c>
      <c r="I4826" s="4" t="s">
        <v>29</v>
      </c>
      <c r="J4826" s="4" t="s">
        <v>36</v>
      </c>
      <c r="K4826" s="4" t="s">
        <v>11936</v>
      </c>
      <c r="L4826" s="4" t="s">
        <v>11937</v>
      </c>
      <c r="M4826" s="5">
        <v>44616</v>
      </c>
      <c r="N4826" s="6">
        <v>497</v>
      </c>
      <c r="O4826" s="4">
        <f t="shared" si="150"/>
        <v>24</v>
      </c>
      <c r="P4826" s="4" t="str">
        <f t="shared" si="151"/>
        <v>2022-02</v>
      </c>
    </row>
    <row r="4827" spans="1:16" ht="12.75" x14ac:dyDescent="0.2">
      <c r="A4827" s="4" t="s">
        <v>3048</v>
      </c>
      <c r="B4827" s="4" t="s">
        <v>12289</v>
      </c>
      <c r="C4827" s="4" t="s">
        <v>12643</v>
      </c>
      <c r="D4827" s="4" t="s">
        <v>12740</v>
      </c>
      <c r="E4827" s="4" t="s">
        <v>12741</v>
      </c>
      <c r="F4827" s="4" t="s">
        <v>12742</v>
      </c>
      <c r="G4827" s="4" t="s">
        <v>12743</v>
      </c>
      <c r="H4827" s="4" t="s">
        <v>20</v>
      </c>
      <c r="I4827" s="4" t="s">
        <v>21</v>
      </c>
      <c r="J4827" s="4" t="s">
        <v>39</v>
      </c>
      <c r="K4827" s="4" t="s">
        <v>12664</v>
      </c>
      <c r="L4827" s="4" t="s">
        <v>9914</v>
      </c>
      <c r="M4827" s="5">
        <v>44616</v>
      </c>
      <c r="N4827" s="6">
        <v>9286</v>
      </c>
      <c r="O4827" s="4">
        <f t="shared" si="150"/>
        <v>24</v>
      </c>
      <c r="P4827" s="4" t="str">
        <f t="shared" si="151"/>
        <v>2022-02</v>
      </c>
    </row>
    <row r="4828" spans="1:16" ht="12.75" x14ac:dyDescent="0.2">
      <c r="A4828" s="4" t="s">
        <v>3048</v>
      </c>
      <c r="B4828" s="4" t="s">
        <v>12289</v>
      </c>
      <c r="C4828" s="4" t="s">
        <v>12643</v>
      </c>
      <c r="D4828" s="4" t="s">
        <v>12751</v>
      </c>
      <c r="E4828" s="4" t="s">
        <v>12772</v>
      </c>
      <c r="F4828" s="4" t="s">
        <v>12773</v>
      </c>
      <c r="G4828" s="4" t="s">
        <v>12786</v>
      </c>
      <c r="H4828" s="4" t="s">
        <v>20</v>
      </c>
      <c r="I4828" s="4" t="s">
        <v>21</v>
      </c>
      <c r="J4828" s="4" t="s">
        <v>22</v>
      </c>
      <c r="K4828" s="4" t="s">
        <v>12668</v>
      </c>
      <c r="L4828" s="4" t="s">
        <v>12012</v>
      </c>
      <c r="M4828" s="5">
        <v>44616</v>
      </c>
      <c r="N4828" s="6">
        <v>5685</v>
      </c>
      <c r="O4828" s="4">
        <f t="shared" si="150"/>
        <v>24</v>
      </c>
      <c r="P4828" s="4" t="str">
        <f t="shared" si="151"/>
        <v>2022-02</v>
      </c>
    </row>
    <row r="4829" spans="1:16" ht="12.75" x14ac:dyDescent="0.2">
      <c r="A4829" s="4" t="s">
        <v>3048</v>
      </c>
      <c r="B4829" s="4" t="s">
        <v>12289</v>
      </c>
      <c r="C4829" s="4" t="s">
        <v>13302</v>
      </c>
      <c r="D4829" s="4" t="s">
        <v>13936</v>
      </c>
      <c r="E4829" s="4" t="s">
        <v>13328</v>
      </c>
      <c r="F4829" s="4" t="s">
        <v>13329</v>
      </c>
      <c r="G4829" s="4" t="s">
        <v>13330</v>
      </c>
      <c r="H4829" s="4" t="s">
        <v>20</v>
      </c>
      <c r="I4829" s="4" t="s">
        <v>21</v>
      </c>
      <c r="J4829" s="4" t="s">
        <v>22</v>
      </c>
      <c r="K4829" s="4" t="s">
        <v>12408</v>
      </c>
      <c r="L4829" s="4" t="s">
        <v>12684</v>
      </c>
      <c r="M4829" s="5">
        <v>44616</v>
      </c>
      <c r="N4829" s="6">
        <v>6661</v>
      </c>
      <c r="O4829" s="4">
        <f t="shared" si="150"/>
        <v>24</v>
      </c>
      <c r="P4829" s="4" t="str">
        <f t="shared" si="151"/>
        <v>2022-02</v>
      </c>
    </row>
    <row r="4830" spans="1:16" ht="12.75" x14ac:dyDescent="0.2">
      <c r="A4830" s="4" t="s">
        <v>3048</v>
      </c>
      <c r="B4830" s="4" t="s">
        <v>12289</v>
      </c>
      <c r="C4830" s="4" t="s">
        <v>13302</v>
      </c>
      <c r="D4830" s="4" t="s">
        <v>13437</v>
      </c>
      <c r="E4830" s="4" t="s">
        <v>13438</v>
      </c>
      <c r="F4830" s="4" t="s">
        <v>13439</v>
      </c>
      <c r="G4830" s="4" t="s">
        <v>13440</v>
      </c>
      <c r="H4830" s="4" t="s">
        <v>20</v>
      </c>
      <c r="I4830" s="4" t="s">
        <v>21</v>
      </c>
      <c r="J4830" s="4" t="s">
        <v>162</v>
      </c>
      <c r="K4830" s="4" t="s">
        <v>13316</v>
      </c>
      <c r="L4830" s="4" t="s">
        <v>12684</v>
      </c>
      <c r="M4830" s="5">
        <v>44616</v>
      </c>
      <c r="N4830" s="6">
        <v>131</v>
      </c>
      <c r="O4830" s="4">
        <f t="shared" si="150"/>
        <v>24</v>
      </c>
      <c r="P4830" s="4" t="str">
        <f t="shared" si="151"/>
        <v>2022-02</v>
      </c>
    </row>
    <row r="4831" spans="1:16" ht="12.75" x14ac:dyDescent="0.2">
      <c r="A4831" s="4" t="s">
        <v>3048</v>
      </c>
      <c r="B4831" s="4" t="s">
        <v>12289</v>
      </c>
      <c r="C4831" s="4" t="s">
        <v>13302</v>
      </c>
      <c r="D4831" s="4" t="s">
        <v>13459</v>
      </c>
      <c r="E4831" s="4" t="s">
        <v>13460</v>
      </c>
      <c r="F4831" s="4" t="s">
        <v>13461</v>
      </c>
      <c r="G4831" s="4" t="s">
        <v>13462</v>
      </c>
      <c r="H4831" s="4" t="s">
        <v>20</v>
      </c>
      <c r="I4831" s="4" t="s">
        <v>21</v>
      </c>
      <c r="J4831" s="4" t="s">
        <v>39</v>
      </c>
      <c r="K4831" s="4" t="s">
        <v>13316</v>
      </c>
      <c r="L4831" s="4" t="s">
        <v>12370</v>
      </c>
      <c r="M4831" s="5">
        <v>44616</v>
      </c>
      <c r="N4831" s="6">
        <v>7866</v>
      </c>
      <c r="O4831" s="4">
        <f t="shared" si="150"/>
        <v>24</v>
      </c>
      <c r="P4831" s="4" t="str">
        <f t="shared" si="151"/>
        <v>2022-02</v>
      </c>
    </row>
    <row r="4832" spans="1:16" ht="12.75" x14ac:dyDescent="0.2">
      <c r="A4832" s="4" t="s">
        <v>1050</v>
      </c>
      <c r="B4832" s="4" t="s">
        <v>1051</v>
      </c>
      <c r="C4832" s="4" t="s">
        <v>1052</v>
      </c>
      <c r="D4832" s="4" t="s">
        <v>25</v>
      </c>
      <c r="E4832" s="4" t="s">
        <v>1376</v>
      </c>
      <c r="F4832" s="4" t="s">
        <v>1377</v>
      </c>
      <c r="G4832" s="4" t="s">
        <v>1378</v>
      </c>
      <c r="H4832" s="4" t="s">
        <v>210</v>
      </c>
      <c r="I4832" s="4" t="s">
        <v>210</v>
      </c>
      <c r="J4832" s="4" t="s">
        <v>226</v>
      </c>
      <c r="K4832" s="4" t="s">
        <v>1056</v>
      </c>
      <c r="L4832" s="4" t="s">
        <v>1171</v>
      </c>
      <c r="M4832" s="5">
        <v>44617</v>
      </c>
      <c r="N4832" s="6">
        <v>3479</v>
      </c>
      <c r="O4832" s="4">
        <f t="shared" si="150"/>
        <v>25</v>
      </c>
      <c r="P4832" s="4" t="str">
        <f t="shared" si="151"/>
        <v>2022-02</v>
      </c>
    </row>
    <row r="4833" spans="1:16" ht="12.75" x14ac:dyDescent="0.2">
      <c r="A4833" s="4" t="s">
        <v>3048</v>
      </c>
      <c r="B4833" s="4" t="s">
        <v>3049</v>
      </c>
      <c r="C4833" s="4" t="s">
        <v>3522</v>
      </c>
      <c r="D4833" s="4" t="s">
        <v>3318</v>
      </c>
      <c r="E4833" s="4" t="s">
        <v>3749</v>
      </c>
      <c r="F4833" s="4" t="s">
        <v>3750</v>
      </c>
      <c r="G4833" s="4" t="s">
        <v>3751</v>
      </c>
      <c r="H4833" s="4" t="s">
        <v>20</v>
      </c>
      <c r="I4833" s="4" t="s">
        <v>29</v>
      </c>
      <c r="J4833" s="4" t="s">
        <v>39</v>
      </c>
      <c r="K4833" s="4" t="s">
        <v>3554</v>
      </c>
      <c r="L4833" s="4" t="s">
        <v>3152</v>
      </c>
      <c r="M4833" s="5">
        <v>44617</v>
      </c>
      <c r="N4833" s="6">
        <v>7538</v>
      </c>
      <c r="O4833" s="4">
        <f t="shared" si="150"/>
        <v>25</v>
      </c>
      <c r="P4833" s="4" t="str">
        <f t="shared" si="151"/>
        <v>2022-02</v>
      </c>
    </row>
    <row r="4834" spans="1:16" ht="12.75" x14ac:dyDescent="0.2">
      <c r="A4834" s="4" t="s">
        <v>14</v>
      </c>
      <c r="B4834" s="4" t="s">
        <v>3761</v>
      </c>
      <c r="C4834" s="4" t="s">
        <v>3762</v>
      </c>
      <c r="D4834" s="4" t="s">
        <v>4034</v>
      </c>
      <c r="E4834" s="4" t="s">
        <v>3843</v>
      </c>
      <c r="F4834" s="4" t="s">
        <v>3844</v>
      </c>
      <c r="G4834" s="4" t="s">
        <v>4044</v>
      </c>
      <c r="H4834" s="4" t="s">
        <v>20</v>
      </c>
      <c r="I4834" s="4" t="s">
        <v>29</v>
      </c>
      <c r="J4834" s="4" t="s">
        <v>39</v>
      </c>
      <c r="K4834" s="4" t="s">
        <v>3766</v>
      </c>
      <c r="L4834" s="4" t="s">
        <v>3767</v>
      </c>
      <c r="M4834" s="5">
        <v>44617</v>
      </c>
      <c r="N4834" s="6">
        <v>1521</v>
      </c>
      <c r="O4834" s="4">
        <f t="shared" si="150"/>
        <v>25</v>
      </c>
      <c r="P4834" s="4" t="str">
        <f t="shared" si="151"/>
        <v>2022-02</v>
      </c>
    </row>
    <row r="4835" spans="1:16" ht="12.75" x14ac:dyDescent="0.2">
      <c r="A4835" s="4" t="s">
        <v>14</v>
      </c>
      <c r="B4835" s="4" t="s">
        <v>7654</v>
      </c>
      <c r="C4835" s="4" t="s">
        <v>8095</v>
      </c>
      <c r="D4835" s="4" t="s">
        <v>8251</v>
      </c>
      <c r="E4835" s="4" t="s">
        <v>8265</v>
      </c>
      <c r="F4835" s="4" t="s">
        <v>8266</v>
      </c>
      <c r="G4835" s="4" t="s">
        <v>3048</v>
      </c>
      <c r="H4835" s="4" t="s">
        <v>210</v>
      </c>
      <c r="I4835" s="4" t="s">
        <v>210</v>
      </c>
      <c r="J4835" s="4" t="s">
        <v>3048</v>
      </c>
      <c r="K4835" s="4" t="s">
        <v>8099</v>
      </c>
      <c r="L4835" s="4" t="s">
        <v>8104</v>
      </c>
      <c r="M4835" s="5">
        <v>44617</v>
      </c>
      <c r="N4835" s="6">
        <v>1924</v>
      </c>
      <c r="O4835" s="4">
        <f t="shared" si="150"/>
        <v>25</v>
      </c>
      <c r="P4835" s="4" t="str">
        <f t="shared" si="151"/>
        <v>2022-02</v>
      </c>
    </row>
    <row r="4836" spans="1:16" ht="12.75" x14ac:dyDescent="0.2">
      <c r="A4836" s="4" t="s">
        <v>14</v>
      </c>
      <c r="B4836" s="4" t="s">
        <v>7654</v>
      </c>
      <c r="C4836" s="4" t="s">
        <v>8288</v>
      </c>
      <c r="D4836" s="4" t="s">
        <v>8700</v>
      </c>
      <c r="E4836" s="4" t="s">
        <v>8735</v>
      </c>
      <c r="F4836" s="4" t="s">
        <v>3048</v>
      </c>
      <c r="G4836" s="4" t="s">
        <v>3048</v>
      </c>
      <c r="H4836" s="4" t="s">
        <v>210</v>
      </c>
      <c r="I4836" s="4" t="s">
        <v>210</v>
      </c>
      <c r="J4836" s="4" t="s">
        <v>3048</v>
      </c>
      <c r="K4836" s="4" t="s">
        <v>8297</v>
      </c>
      <c r="L4836" s="4" t="s">
        <v>8301</v>
      </c>
      <c r="M4836" s="5">
        <v>44617</v>
      </c>
      <c r="N4836" s="6">
        <v>9057</v>
      </c>
      <c r="O4836" s="4">
        <f t="shared" si="150"/>
        <v>25</v>
      </c>
      <c r="P4836" s="4" t="str">
        <f t="shared" si="151"/>
        <v>2022-02</v>
      </c>
    </row>
    <row r="4837" spans="1:16" ht="12.75" x14ac:dyDescent="0.2">
      <c r="A4837" s="4" t="s">
        <v>14</v>
      </c>
      <c r="B4837" s="4" t="s">
        <v>7654</v>
      </c>
      <c r="C4837" s="4" t="s">
        <v>8288</v>
      </c>
      <c r="D4837" s="4" t="s">
        <v>9184</v>
      </c>
      <c r="E4837" s="4" t="s">
        <v>8294</v>
      </c>
      <c r="F4837" s="4" t="s">
        <v>8295</v>
      </c>
      <c r="G4837" s="4" t="s">
        <v>9191</v>
      </c>
      <c r="H4837" s="4" t="s">
        <v>210</v>
      </c>
      <c r="I4837" s="4" t="s">
        <v>210</v>
      </c>
      <c r="J4837" s="4" t="s">
        <v>877</v>
      </c>
      <c r="K4837" s="4" t="s">
        <v>8297</v>
      </c>
      <c r="L4837" s="4" t="s">
        <v>8100</v>
      </c>
      <c r="M4837" s="5">
        <v>44617</v>
      </c>
      <c r="N4837" s="6">
        <v>8514</v>
      </c>
      <c r="O4837" s="4">
        <f t="shared" si="150"/>
        <v>25</v>
      </c>
      <c r="P4837" s="4" t="str">
        <f t="shared" si="151"/>
        <v>2022-02</v>
      </c>
    </row>
    <row r="4838" spans="1:16" ht="12.75" x14ac:dyDescent="0.2">
      <c r="A4838" s="4" t="s">
        <v>3048</v>
      </c>
      <c r="B4838" s="4" t="s">
        <v>9902</v>
      </c>
      <c r="C4838" s="4" t="s">
        <v>10147</v>
      </c>
      <c r="D4838" s="4" t="s">
        <v>10486</v>
      </c>
      <c r="E4838" s="4" t="s">
        <v>10487</v>
      </c>
      <c r="F4838" s="4" t="s">
        <v>10488</v>
      </c>
      <c r="G4838" s="4" t="s">
        <v>10492</v>
      </c>
      <c r="H4838" s="4" t="s">
        <v>20</v>
      </c>
      <c r="I4838" s="4" t="s">
        <v>21</v>
      </c>
      <c r="J4838" s="4" t="s">
        <v>22</v>
      </c>
      <c r="K4838" s="4" t="s">
        <v>10151</v>
      </c>
      <c r="L4838" s="4" t="s">
        <v>10191</v>
      </c>
      <c r="M4838" s="5">
        <v>44617</v>
      </c>
      <c r="N4838" s="6">
        <v>7378</v>
      </c>
      <c r="O4838" s="4">
        <f t="shared" si="150"/>
        <v>25</v>
      </c>
      <c r="P4838" s="4" t="str">
        <f t="shared" si="151"/>
        <v>2022-02</v>
      </c>
    </row>
    <row r="4839" spans="1:16" ht="12.75" x14ac:dyDescent="0.2">
      <c r="A4839" s="4" t="s">
        <v>3048</v>
      </c>
      <c r="B4839" s="4" t="s">
        <v>10496</v>
      </c>
      <c r="C4839" s="4" t="s">
        <v>10497</v>
      </c>
      <c r="D4839" s="4" t="s">
        <v>25</v>
      </c>
      <c r="E4839" s="4" t="s">
        <v>10571</v>
      </c>
      <c r="F4839" s="4" t="s">
        <v>10572</v>
      </c>
      <c r="G4839" s="4" t="s">
        <v>10573</v>
      </c>
      <c r="H4839" s="4" t="s">
        <v>210</v>
      </c>
      <c r="I4839" s="4" t="s">
        <v>343</v>
      </c>
      <c r="J4839" s="4" t="s">
        <v>36</v>
      </c>
      <c r="K4839" s="4" t="s">
        <v>10549</v>
      </c>
      <c r="L4839" s="4" t="s">
        <v>10574</v>
      </c>
      <c r="M4839" s="5">
        <v>44617</v>
      </c>
      <c r="N4839" s="6">
        <v>5422</v>
      </c>
      <c r="O4839" s="4">
        <f t="shared" si="150"/>
        <v>25</v>
      </c>
      <c r="P4839" s="4" t="str">
        <f t="shared" si="151"/>
        <v>2022-02</v>
      </c>
    </row>
    <row r="4840" spans="1:16" ht="12.75" x14ac:dyDescent="0.2">
      <c r="A4840" s="4" t="s">
        <v>3048</v>
      </c>
      <c r="B4840" s="4" t="s">
        <v>10496</v>
      </c>
      <c r="C4840" s="4" t="s">
        <v>10497</v>
      </c>
      <c r="D4840" s="4" t="s">
        <v>10891</v>
      </c>
      <c r="E4840" s="4" t="s">
        <v>10895</v>
      </c>
      <c r="F4840" s="4" t="s">
        <v>10896</v>
      </c>
      <c r="G4840" s="4" t="s">
        <v>10902</v>
      </c>
      <c r="H4840" s="4" t="s">
        <v>20</v>
      </c>
      <c r="I4840" s="4" t="s">
        <v>21</v>
      </c>
      <c r="J4840" s="4" t="s">
        <v>22</v>
      </c>
      <c r="K4840" s="4" t="s">
        <v>10539</v>
      </c>
      <c r="L4840" s="4" t="s">
        <v>10502</v>
      </c>
      <c r="M4840" s="5">
        <v>44617</v>
      </c>
      <c r="N4840" s="6">
        <v>6589</v>
      </c>
      <c r="O4840" s="4">
        <f t="shared" si="150"/>
        <v>25</v>
      </c>
      <c r="P4840" s="4" t="str">
        <f t="shared" si="151"/>
        <v>2022-02</v>
      </c>
    </row>
    <row r="4841" spans="1:16" ht="12.75" x14ac:dyDescent="0.2">
      <c r="A4841" s="4" t="s">
        <v>3048</v>
      </c>
      <c r="B4841" s="4" t="s">
        <v>12289</v>
      </c>
      <c r="C4841" s="4" t="s">
        <v>12291</v>
      </c>
      <c r="D4841" s="4" t="s">
        <v>11658</v>
      </c>
      <c r="E4841" s="4" t="s">
        <v>12597</v>
      </c>
      <c r="F4841" s="4" t="s">
        <v>12598</v>
      </c>
      <c r="G4841" s="4" t="s">
        <v>12599</v>
      </c>
      <c r="H4841" s="4" t="s">
        <v>20</v>
      </c>
      <c r="I4841" s="4" t="s">
        <v>21</v>
      </c>
      <c r="J4841" s="4" t="s">
        <v>22</v>
      </c>
      <c r="K4841" s="4" t="s">
        <v>12319</v>
      </c>
      <c r="L4841" s="4" t="s">
        <v>10143</v>
      </c>
      <c r="M4841" s="5">
        <v>44617</v>
      </c>
      <c r="N4841" s="6">
        <v>3609</v>
      </c>
      <c r="O4841" s="4">
        <f t="shared" si="150"/>
        <v>25</v>
      </c>
      <c r="P4841" s="4" t="str">
        <f t="shared" si="151"/>
        <v>2022-02</v>
      </c>
    </row>
    <row r="4842" spans="1:16" ht="12.75" x14ac:dyDescent="0.2">
      <c r="A4842" s="4" t="s">
        <v>3048</v>
      </c>
      <c r="B4842" s="4" t="s">
        <v>12289</v>
      </c>
      <c r="C4842" s="4" t="s">
        <v>12841</v>
      </c>
      <c r="D4842" s="4" t="s">
        <v>13936</v>
      </c>
      <c r="E4842" s="4" t="s">
        <v>12880</v>
      </c>
      <c r="F4842" s="4" t="s">
        <v>12881</v>
      </c>
      <c r="G4842" s="4" t="s">
        <v>12882</v>
      </c>
      <c r="H4842" s="4" t="s">
        <v>20</v>
      </c>
      <c r="I4842" s="4" t="s">
        <v>21</v>
      </c>
      <c r="J4842" s="4" t="s">
        <v>22</v>
      </c>
      <c r="K4842" s="4" t="s">
        <v>12845</v>
      </c>
      <c r="L4842" s="4" t="s">
        <v>12121</v>
      </c>
      <c r="M4842" s="5">
        <v>44617</v>
      </c>
      <c r="N4842" s="6">
        <v>635</v>
      </c>
      <c r="O4842" s="4">
        <f t="shared" si="150"/>
        <v>25</v>
      </c>
      <c r="P4842" s="4" t="str">
        <f t="shared" si="151"/>
        <v>2022-02</v>
      </c>
    </row>
    <row r="4843" spans="1:16" ht="12.75" x14ac:dyDescent="0.2">
      <c r="A4843" s="4" t="s">
        <v>3048</v>
      </c>
      <c r="B4843" s="4" t="s">
        <v>3049</v>
      </c>
      <c r="C4843" s="4" t="s">
        <v>3339</v>
      </c>
      <c r="D4843" s="4" t="s">
        <v>3148</v>
      </c>
      <c r="E4843" s="4" t="s">
        <v>3459</v>
      </c>
      <c r="F4843" s="4" t="s">
        <v>3460</v>
      </c>
      <c r="G4843" s="4" t="s">
        <v>3466</v>
      </c>
      <c r="H4843" s="4" t="s">
        <v>20</v>
      </c>
      <c r="I4843" s="4" t="s">
        <v>21</v>
      </c>
      <c r="J4843" s="4" t="s">
        <v>36</v>
      </c>
      <c r="K4843" s="4" t="s">
        <v>3343</v>
      </c>
      <c r="L4843" s="4" t="s">
        <v>3344</v>
      </c>
      <c r="M4843" s="5">
        <v>44618</v>
      </c>
      <c r="N4843" s="6">
        <v>1839</v>
      </c>
      <c r="O4843" s="4">
        <f t="shared" si="150"/>
        <v>26</v>
      </c>
      <c r="P4843" s="4" t="str">
        <f t="shared" si="151"/>
        <v>2022-02</v>
      </c>
    </row>
    <row r="4844" spans="1:16" ht="12.75" x14ac:dyDescent="0.2">
      <c r="A4844" s="4" t="s">
        <v>14</v>
      </c>
      <c r="B4844" s="4" t="s">
        <v>4342</v>
      </c>
      <c r="C4844" s="4" t="s">
        <v>4343</v>
      </c>
      <c r="D4844" s="4" t="s">
        <v>4708</v>
      </c>
      <c r="E4844" s="4" t="s">
        <v>4783</v>
      </c>
      <c r="F4844" s="4" t="s">
        <v>4784</v>
      </c>
      <c r="G4844" s="4" t="s">
        <v>4793</v>
      </c>
      <c r="H4844" s="4" t="s">
        <v>20</v>
      </c>
      <c r="I4844" s="4" t="s">
        <v>29</v>
      </c>
      <c r="J4844" s="4" t="s">
        <v>36</v>
      </c>
      <c r="K4844" s="4" t="s">
        <v>4396</v>
      </c>
      <c r="L4844" s="4" t="s">
        <v>4504</v>
      </c>
      <c r="M4844" s="5">
        <v>44618</v>
      </c>
      <c r="N4844" s="6">
        <v>2112</v>
      </c>
      <c r="O4844" s="4">
        <f t="shared" si="150"/>
        <v>26</v>
      </c>
      <c r="P4844" s="4" t="str">
        <f t="shared" si="151"/>
        <v>2022-02</v>
      </c>
    </row>
    <row r="4845" spans="1:16" ht="12.75" x14ac:dyDescent="0.2">
      <c r="A4845" s="4" t="s">
        <v>14</v>
      </c>
      <c r="B4845" s="4" t="s">
        <v>4342</v>
      </c>
      <c r="C4845" s="4" t="s">
        <v>4343</v>
      </c>
      <c r="D4845" s="4" t="s">
        <v>5162</v>
      </c>
      <c r="E4845" s="4" t="s">
        <v>5163</v>
      </c>
      <c r="F4845" s="4" t="s">
        <v>5164</v>
      </c>
      <c r="G4845" s="4" t="s">
        <v>5165</v>
      </c>
      <c r="H4845" s="4" t="s">
        <v>210</v>
      </c>
      <c r="I4845" s="4" t="s">
        <v>210</v>
      </c>
      <c r="J4845" s="4" t="s">
        <v>877</v>
      </c>
      <c r="K4845" s="4" t="s">
        <v>4362</v>
      </c>
      <c r="L4845" s="4" t="s">
        <v>4363</v>
      </c>
      <c r="M4845" s="5">
        <v>44618</v>
      </c>
      <c r="N4845" s="6">
        <v>688</v>
      </c>
      <c r="O4845" s="4">
        <f t="shared" si="150"/>
        <v>26</v>
      </c>
      <c r="P4845" s="4" t="str">
        <f t="shared" si="151"/>
        <v>2022-02</v>
      </c>
    </row>
    <row r="4846" spans="1:16" ht="12.75" x14ac:dyDescent="0.2">
      <c r="A4846" s="4" t="s">
        <v>3048</v>
      </c>
      <c r="B4846" s="4" t="s">
        <v>12289</v>
      </c>
      <c r="C4846" s="4" t="s">
        <v>12291</v>
      </c>
      <c r="D4846" s="4" t="s">
        <v>12401</v>
      </c>
      <c r="E4846" s="4" t="s">
        <v>12433</v>
      </c>
      <c r="F4846" s="4" t="s">
        <v>12434</v>
      </c>
      <c r="G4846" s="4" t="s">
        <v>12435</v>
      </c>
      <c r="H4846" s="4" t="s">
        <v>20</v>
      </c>
      <c r="I4846" s="4" t="s">
        <v>21</v>
      </c>
      <c r="J4846" s="4" t="s">
        <v>22</v>
      </c>
      <c r="K4846" s="4" t="s">
        <v>12295</v>
      </c>
      <c r="L4846" s="4" t="s">
        <v>10478</v>
      </c>
      <c r="M4846" s="5">
        <v>44618</v>
      </c>
      <c r="N4846" s="6">
        <v>1764</v>
      </c>
      <c r="O4846" s="4">
        <f t="shared" si="150"/>
        <v>26</v>
      </c>
      <c r="P4846" s="4" t="str">
        <f t="shared" si="151"/>
        <v>2022-02</v>
      </c>
    </row>
    <row r="4847" spans="1:16" ht="12.75" x14ac:dyDescent="0.2">
      <c r="A4847" s="4" t="s">
        <v>3048</v>
      </c>
      <c r="B4847" s="4" t="s">
        <v>12289</v>
      </c>
      <c r="C4847" s="4" t="s">
        <v>12291</v>
      </c>
      <c r="D4847" s="4" t="s">
        <v>11658</v>
      </c>
      <c r="E4847" s="4" t="s">
        <v>12588</v>
      </c>
      <c r="F4847" s="4" t="s">
        <v>12589</v>
      </c>
      <c r="G4847" s="4" t="s">
        <v>12595</v>
      </c>
      <c r="H4847" s="4" t="s">
        <v>20</v>
      </c>
      <c r="I4847" s="4" t="s">
        <v>21</v>
      </c>
      <c r="J4847" s="4" t="s">
        <v>22</v>
      </c>
      <c r="K4847" s="4" t="s">
        <v>12319</v>
      </c>
      <c r="L4847" s="4" t="s">
        <v>12320</v>
      </c>
      <c r="M4847" s="5">
        <v>44618</v>
      </c>
      <c r="N4847" s="6">
        <v>553</v>
      </c>
      <c r="O4847" s="4">
        <f t="shared" si="150"/>
        <v>26</v>
      </c>
      <c r="P4847" s="4" t="str">
        <f t="shared" si="151"/>
        <v>2022-02</v>
      </c>
    </row>
    <row r="4848" spans="1:16" ht="12.75" x14ac:dyDescent="0.2">
      <c r="A4848" s="4" t="s">
        <v>3048</v>
      </c>
      <c r="B4848" s="4" t="s">
        <v>12289</v>
      </c>
      <c r="C4848" s="4" t="s">
        <v>12841</v>
      </c>
      <c r="D4848" s="4" t="s">
        <v>1496</v>
      </c>
      <c r="E4848" s="4" t="s">
        <v>13097</v>
      </c>
      <c r="F4848" s="4" t="s">
        <v>13098</v>
      </c>
      <c r="G4848" s="4" t="s">
        <v>13101</v>
      </c>
      <c r="H4848" s="4" t="s">
        <v>20</v>
      </c>
      <c r="I4848" s="4" t="s">
        <v>21</v>
      </c>
      <c r="J4848" s="4" t="s">
        <v>36</v>
      </c>
      <c r="K4848" s="4" t="s">
        <v>12850</v>
      </c>
      <c r="L4848" s="4" t="s">
        <v>12121</v>
      </c>
      <c r="M4848" s="5">
        <v>44618</v>
      </c>
      <c r="N4848" s="6">
        <v>4713</v>
      </c>
      <c r="O4848" s="4">
        <f t="shared" si="150"/>
        <v>26</v>
      </c>
      <c r="P4848" s="4" t="str">
        <f t="shared" si="151"/>
        <v>2022-02</v>
      </c>
    </row>
    <row r="4849" spans="1:16" ht="12.75" x14ac:dyDescent="0.2">
      <c r="A4849" s="4" t="s">
        <v>1050</v>
      </c>
      <c r="B4849" s="4" t="s">
        <v>1051</v>
      </c>
      <c r="C4849" s="4" t="s">
        <v>1052</v>
      </c>
      <c r="D4849" s="4" t="s">
        <v>1401</v>
      </c>
      <c r="E4849" s="4" t="s">
        <v>1402</v>
      </c>
      <c r="F4849" s="4" t="s">
        <v>1403</v>
      </c>
      <c r="G4849" s="4" t="s">
        <v>1418</v>
      </c>
      <c r="H4849" s="4" t="s">
        <v>20</v>
      </c>
      <c r="I4849" s="4" t="s">
        <v>29</v>
      </c>
      <c r="J4849" s="4" t="s">
        <v>36</v>
      </c>
      <c r="K4849" s="4" t="s">
        <v>1056</v>
      </c>
      <c r="L4849" s="4" t="s">
        <v>1195</v>
      </c>
      <c r="M4849" s="5">
        <v>44619</v>
      </c>
      <c r="N4849" s="6">
        <v>3036</v>
      </c>
      <c r="O4849" s="4">
        <f t="shared" si="150"/>
        <v>27</v>
      </c>
      <c r="P4849" s="4" t="str">
        <f t="shared" si="151"/>
        <v>2022-02</v>
      </c>
    </row>
    <row r="4850" spans="1:16" ht="12.75" x14ac:dyDescent="0.2">
      <c r="A4850" s="4" t="s">
        <v>1050</v>
      </c>
      <c r="B4850" s="4" t="s">
        <v>1051</v>
      </c>
      <c r="C4850" s="4" t="s">
        <v>2556</v>
      </c>
      <c r="D4850" s="4" t="s">
        <v>2922</v>
      </c>
      <c r="E4850" s="4" t="s">
        <v>2957</v>
      </c>
      <c r="F4850" s="4" t="s">
        <v>2958</v>
      </c>
      <c r="G4850" s="4" t="s">
        <v>2960</v>
      </c>
      <c r="H4850" s="4" t="s">
        <v>20</v>
      </c>
      <c r="I4850" s="4" t="s">
        <v>21</v>
      </c>
      <c r="J4850" s="4" t="s">
        <v>22</v>
      </c>
      <c r="K4850" s="4" t="s">
        <v>2560</v>
      </c>
      <c r="L4850" s="4" t="s">
        <v>2373</v>
      </c>
      <c r="M4850" s="5">
        <v>44619</v>
      </c>
      <c r="N4850" s="6">
        <v>1153</v>
      </c>
      <c r="O4850" s="4">
        <f t="shared" si="150"/>
        <v>27</v>
      </c>
      <c r="P4850" s="4" t="str">
        <f t="shared" si="151"/>
        <v>2022-02</v>
      </c>
    </row>
    <row r="4851" spans="1:16" ht="12.75" x14ac:dyDescent="0.2">
      <c r="A4851" s="4" t="s">
        <v>3048</v>
      </c>
      <c r="B4851" s="4" t="s">
        <v>3049</v>
      </c>
      <c r="C4851" s="4" t="s">
        <v>3050</v>
      </c>
      <c r="D4851" s="4" t="s">
        <v>3164</v>
      </c>
      <c r="E4851" s="4" t="s">
        <v>3165</v>
      </c>
      <c r="F4851" s="4" t="s">
        <v>3166</v>
      </c>
      <c r="G4851" s="4" t="s">
        <v>3171</v>
      </c>
      <c r="H4851" s="4" t="s">
        <v>20</v>
      </c>
      <c r="I4851" s="4" t="s">
        <v>21</v>
      </c>
      <c r="J4851" s="4" t="s">
        <v>36</v>
      </c>
      <c r="K4851" s="4" t="s">
        <v>3054</v>
      </c>
      <c r="L4851" s="4" t="s">
        <v>3055</v>
      </c>
      <c r="M4851" s="5">
        <v>44619</v>
      </c>
      <c r="N4851" s="6">
        <v>4456</v>
      </c>
      <c r="O4851" s="4">
        <f t="shared" si="150"/>
        <v>27</v>
      </c>
      <c r="P4851" s="4" t="str">
        <f t="shared" si="151"/>
        <v>2022-02</v>
      </c>
    </row>
    <row r="4852" spans="1:16" ht="12.75" x14ac:dyDescent="0.2">
      <c r="A4852" s="4" t="s">
        <v>14</v>
      </c>
      <c r="B4852" s="4" t="s">
        <v>4342</v>
      </c>
      <c r="C4852" s="4" t="s">
        <v>4343</v>
      </c>
      <c r="D4852" s="4" t="s">
        <v>13936</v>
      </c>
      <c r="E4852" s="4" t="s">
        <v>4378</v>
      </c>
      <c r="F4852" s="4" t="s">
        <v>4379</v>
      </c>
      <c r="G4852" s="4" t="s">
        <v>4380</v>
      </c>
      <c r="H4852" s="4" t="s">
        <v>20</v>
      </c>
      <c r="I4852" s="4" t="s">
        <v>21</v>
      </c>
      <c r="J4852" s="4" t="s">
        <v>162</v>
      </c>
      <c r="K4852" s="4" t="s">
        <v>4347</v>
      </c>
      <c r="L4852" s="4" t="s">
        <v>4348</v>
      </c>
      <c r="M4852" s="5">
        <v>44619</v>
      </c>
      <c r="N4852" s="6">
        <v>7757</v>
      </c>
      <c r="O4852" s="4">
        <f t="shared" si="150"/>
        <v>27</v>
      </c>
      <c r="P4852" s="4" t="str">
        <f t="shared" si="151"/>
        <v>2022-02</v>
      </c>
    </row>
    <row r="4853" spans="1:16" ht="12.75" x14ac:dyDescent="0.2">
      <c r="A4853" s="4" t="s">
        <v>14</v>
      </c>
      <c r="B4853" s="4" t="s">
        <v>4342</v>
      </c>
      <c r="C4853" s="4" t="s">
        <v>4343</v>
      </c>
      <c r="D4853" s="4" t="s">
        <v>4825</v>
      </c>
      <c r="E4853" s="4" t="s">
        <v>4505</v>
      </c>
      <c r="F4853" s="4" t="s">
        <v>4506</v>
      </c>
      <c r="G4853" s="4" t="s">
        <v>4908</v>
      </c>
      <c r="H4853" s="4" t="s">
        <v>20</v>
      </c>
      <c r="I4853" s="4" t="s">
        <v>29</v>
      </c>
      <c r="J4853" s="4" t="s">
        <v>22</v>
      </c>
      <c r="K4853" s="4" t="s">
        <v>4396</v>
      </c>
      <c r="L4853" s="4" t="s">
        <v>4363</v>
      </c>
      <c r="M4853" s="5">
        <v>44619</v>
      </c>
      <c r="N4853" s="6">
        <v>4553</v>
      </c>
      <c r="O4853" s="4">
        <f t="shared" si="150"/>
        <v>27</v>
      </c>
      <c r="P4853" s="4" t="str">
        <f t="shared" si="151"/>
        <v>2022-02</v>
      </c>
    </row>
    <row r="4854" spans="1:16" ht="12.75" x14ac:dyDescent="0.2">
      <c r="A4854" s="4" t="s">
        <v>14</v>
      </c>
      <c r="B4854" s="4" t="s">
        <v>7654</v>
      </c>
      <c r="C4854" s="4" t="s">
        <v>8288</v>
      </c>
      <c r="D4854" s="4" t="s">
        <v>25</v>
      </c>
      <c r="E4854" s="4" t="s">
        <v>8353</v>
      </c>
      <c r="F4854" s="4" t="s">
        <v>8354</v>
      </c>
      <c r="G4854" s="4" t="s">
        <v>8355</v>
      </c>
      <c r="H4854" s="4" t="s">
        <v>20</v>
      </c>
      <c r="I4854" s="4" t="s">
        <v>29</v>
      </c>
      <c r="J4854" s="4" t="s">
        <v>39</v>
      </c>
      <c r="K4854" s="4" t="s">
        <v>8306</v>
      </c>
      <c r="L4854" s="4" t="s">
        <v>8112</v>
      </c>
      <c r="M4854" s="5">
        <v>44619</v>
      </c>
      <c r="N4854" s="6">
        <v>7940</v>
      </c>
      <c r="O4854" s="4">
        <f t="shared" si="150"/>
        <v>27</v>
      </c>
      <c r="P4854" s="4" t="str">
        <f t="shared" si="151"/>
        <v>2022-02</v>
      </c>
    </row>
    <row r="4855" spans="1:16" ht="12.75" x14ac:dyDescent="0.2">
      <c r="A4855" s="4" t="s">
        <v>14</v>
      </c>
      <c r="B4855" s="4" t="s">
        <v>7654</v>
      </c>
      <c r="C4855" s="4" t="s">
        <v>8288</v>
      </c>
      <c r="D4855" s="4" t="s">
        <v>8806</v>
      </c>
      <c r="E4855" s="4" t="s">
        <v>8807</v>
      </c>
      <c r="F4855" s="4" t="s">
        <v>8808</v>
      </c>
      <c r="G4855" s="4" t="s">
        <v>8814</v>
      </c>
      <c r="H4855" s="4" t="s">
        <v>20</v>
      </c>
      <c r="I4855" s="4" t="s">
        <v>21</v>
      </c>
      <c r="J4855" s="4" t="s">
        <v>22</v>
      </c>
      <c r="K4855" s="4" t="s">
        <v>8306</v>
      </c>
      <c r="L4855" s="4" t="s">
        <v>7151</v>
      </c>
      <c r="M4855" s="5">
        <v>44619</v>
      </c>
      <c r="N4855" s="6">
        <v>4288</v>
      </c>
      <c r="O4855" s="4">
        <f t="shared" si="150"/>
        <v>27</v>
      </c>
      <c r="P4855" s="4" t="str">
        <f t="shared" si="151"/>
        <v>2022-02</v>
      </c>
    </row>
    <row r="4856" spans="1:16" ht="12.75" x14ac:dyDescent="0.2">
      <c r="A4856" s="4" t="s">
        <v>3048</v>
      </c>
      <c r="B4856" s="4" t="s">
        <v>9902</v>
      </c>
      <c r="C4856" s="4" t="s">
        <v>10061</v>
      </c>
      <c r="D4856" s="4" t="s">
        <v>10070</v>
      </c>
      <c r="E4856" s="4" t="s">
        <v>10074</v>
      </c>
      <c r="F4856" s="4" t="s">
        <v>10075</v>
      </c>
      <c r="G4856" s="4" t="s">
        <v>10076</v>
      </c>
      <c r="H4856" s="4" t="s">
        <v>210</v>
      </c>
      <c r="I4856" s="4" t="s">
        <v>210</v>
      </c>
      <c r="J4856" s="4" t="s">
        <v>226</v>
      </c>
      <c r="K4856" s="4" t="s">
        <v>10065</v>
      </c>
      <c r="L4856" s="4" t="s">
        <v>10069</v>
      </c>
      <c r="M4856" s="5">
        <v>44619</v>
      </c>
      <c r="N4856" s="6">
        <v>4923</v>
      </c>
      <c r="O4856" s="4">
        <f t="shared" si="150"/>
        <v>27</v>
      </c>
      <c r="P4856" s="4" t="str">
        <f t="shared" si="151"/>
        <v>2022-02</v>
      </c>
    </row>
    <row r="4857" spans="1:16" ht="12.75" x14ac:dyDescent="0.2">
      <c r="A4857" s="4" t="s">
        <v>3048</v>
      </c>
      <c r="B4857" s="4" t="s">
        <v>9902</v>
      </c>
      <c r="C4857" s="4" t="s">
        <v>10147</v>
      </c>
      <c r="D4857" s="4" t="s">
        <v>10283</v>
      </c>
      <c r="E4857" s="4" t="s">
        <v>10294</v>
      </c>
      <c r="F4857" s="4" t="s">
        <v>10295</v>
      </c>
      <c r="G4857" s="4" t="s">
        <v>10305</v>
      </c>
      <c r="H4857" s="4" t="s">
        <v>20</v>
      </c>
      <c r="I4857" s="4" t="s">
        <v>21</v>
      </c>
      <c r="J4857" s="4" t="s">
        <v>22</v>
      </c>
      <c r="K4857" s="4" t="s">
        <v>10151</v>
      </c>
      <c r="L4857" s="4" t="s">
        <v>10169</v>
      </c>
      <c r="M4857" s="5">
        <v>44619</v>
      </c>
      <c r="N4857" s="6">
        <v>5984</v>
      </c>
      <c r="O4857" s="4">
        <f t="shared" si="150"/>
        <v>27</v>
      </c>
      <c r="P4857" s="4" t="str">
        <f t="shared" si="151"/>
        <v>2022-02</v>
      </c>
    </row>
    <row r="4858" spans="1:16" ht="12.75" x14ac:dyDescent="0.2">
      <c r="A4858" s="4" t="s">
        <v>3048</v>
      </c>
      <c r="B4858" s="4" t="s">
        <v>10496</v>
      </c>
      <c r="C4858" s="4" t="s">
        <v>10930</v>
      </c>
      <c r="D4858" s="4" t="s">
        <v>25</v>
      </c>
      <c r="E4858" s="4" t="s">
        <v>10946</v>
      </c>
      <c r="F4858" s="4" t="s">
        <v>10947</v>
      </c>
      <c r="G4858" s="4" t="s">
        <v>11305</v>
      </c>
      <c r="H4858" s="4" t="s">
        <v>20</v>
      </c>
      <c r="I4858" s="4" t="s">
        <v>29</v>
      </c>
      <c r="J4858" s="4" t="s">
        <v>36</v>
      </c>
      <c r="K4858" s="4" t="s">
        <v>10949</v>
      </c>
      <c r="L4858" s="4" t="s">
        <v>10935</v>
      </c>
      <c r="M4858" s="5">
        <v>44619</v>
      </c>
      <c r="N4858" s="6">
        <v>6752</v>
      </c>
      <c r="O4858" s="4">
        <f t="shared" si="150"/>
        <v>27</v>
      </c>
      <c r="P4858" s="4" t="str">
        <f t="shared" si="151"/>
        <v>2022-02</v>
      </c>
    </row>
    <row r="4859" spans="1:16" ht="12.75" x14ac:dyDescent="0.2">
      <c r="A4859" s="4" t="s">
        <v>3048</v>
      </c>
      <c r="B4859" s="4" t="s">
        <v>10496</v>
      </c>
      <c r="C4859" s="4" t="s">
        <v>10930</v>
      </c>
      <c r="D4859" s="4" t="s">
        <v>25</v>
      </c>
      <c r="E4859" s="4" t="s">
        <v>11419</v>
      </c>
      <c r="F4859" s="4" t="s">
        <v>11420</v>
      </c>
      <c r="G4859" s="4" t="s">
        <v>3048</v>
      </c>
      <c r="H4859" s="4" t="s">
        <v>20</v>
      </c>
      <c r="I4859" s="4" t="s">
        <v>29</v>
      </c>
      <c r="J4859" s="4" t="s">
        <v>3048</v>
      </c>
      <c r="K4859" s="4" t="s">
        <v>10934</v>
      </c>
      <c r="L4859" s="4" t="s">
        <v>3074</v>
      </c>
      <c r="M4859" s="5">
        <v>44619</v>
      </c>
      <c r="N4859" s="6">
        <v>8681</v>
      </c>
      <c r="O4859" s="4">
        <f t="shared" si="150"/>
        <v>27</v>
      </c>
      <c r="P4859" s="4" t="str">
        <f t="shared" si="151"/>
        <v>2022-02</v>
      </c>
    </row>
    <row r="4860" spans="1:16" ht="12.75" x14ac:dyDescent="0.2">
      <c r="A4860" s="4" t="s">
        <v>3048</v>
      </c>
      <c r="B4860" s="4" t="s">
        <v>10496</v>
      </c>
      <c r="C4860" s="4" t="s">
        <v>10930</v>
      </c>
      <c r="D4860" s="4" t="s">
        <v>11493</v>
      </c>
      <c r="E4860" s="4" t="s">
        <v>10134</v>
      </c>
      <c r="F4860" s="4" t="s">
        <v>10135</v>
      </c>
      <c r="G4860" s="4" t="s">
        <v>11495</v>
      </c>
      <c r="H4860" s="4" t="s">
        <v>20</v>
      </c>
      <c r="I4860" s="4" t="s">
        <v>216</v>
      </c>
      <c r="J4860" s="4" t="s">
        <v>877</v>
      </c>
      <c r="K4860" s="4" t="s">
        <v>10136</v>
      </c>
      <c r="L4860" s="4" t="s">
        <v>10977</v>
      </c>
      <c r="M4860" s="5">
        <v>44619</v>
      </c>
      <c r="N4860" s="6">
        <v>9844</v>
      </c>
      <c r="O4860" s="4">
        <f t="shared" si="150"/>
        <v>27</v>
      </c>
      <c r="P4860" s="4" t="str">
        <f t="shared" si="151"/>
        <v>2022-02</v>
      </c>
    </row>
    <row r="4861" spans="1:16" ht="12.75" x14ac:dyDescent="0.2">
      <c r="A4861" s="4" t="s">
        <v>3048</v>
      </c>
      <c r="B4861" s="4" t="s">
        <v>11712</v>
      </c>
      <c r="C4861" s="4" t="s">
        <v>11719</v>
      </c>
      <c r="D4861" s="4" t="s">
        <v>25</v>
      </c>
      <c r="E4861" s="4" t="s">
        <v>5478</v>
      </c>
      <c r="F4861" s="4" t="s">
        <v>5479</v>
      </c>
      <c r="G4861" s="4" t="s">
        <v>11857</v>
      </c>
      <c r="H4861" s="4" t="s">
        <v>20</v>
      </c>
      <c r="I4861" s="4" t="s">
        <v>29</v>
      </c>
      <c r="J4861" s="4" t="s">
        <v>22</v>
      </c>
      <c r="K4861" s="4" t="s">
        <v>11723</v>
      </c>
      <c r="L4861" s="4" t="s">
        <v>5477</v>
      </c>
      <c r="M4861" s="5">
        <v>44619</v>
      </c>
      <c r="N4861" s="6">
        <v>663</v>
      </c>
      <c r="O4861" s="4">
        <f t="shared" si="150"/>
        <v>27</v>
      </c>
      <c r="P4861" s="4" t="str">
        <f t="shared" si="151"/>
        <v>2022-02</v>
      </c>
    </row>
    <row r="4862" spans="1:16" ht="12.75" x14ac:dyDescent="0.2">
      <c r="A4862" s="4" t="s">
        <v>3048</v>
      </c>
      <c r="B4862" s="4" t="s">
        <v>11712</v>
      </c>
      <c r="C4862" s="4" t="s">
        <v>11934</v>
      </c>
      <c r="D4862" s="4" t="s">
        <v>25</v>
      </c>
      <c r="E4862" s="4" t="s">
        <v>6068</v>
      </c>
      <c r="F4862" s="4" t="s">
        <v>6069</v>
      </c>
      <c r="G4862" s="4" t="s">
        <v>12032</v>
      </c>
      <c r="H4862" s="4" t="s">
        <v>20</v>
      </c>
      <c r="I4862" s="4" t="s">
        <v>29</v>
      </c>
      <c r="J4862" s="4" t="s">
        <v>22</v>
      </c>
      <c r="K4862" s="4" t="s">
        <v>11936</v>
      </c>
      <c r="L4862" s="4" t="s">
        <v>11937</v>
      </c>
      <c r="M4862" s="5">
        <v>44619</v>
      </c>
      <c r="N4862" s="6">
        <v>6943</v>
      </c>
      <c r="O4862" s="4">
        <f t="shared" si="150"/>
        <v>27</v>
      </c>
      <c r="P4862" s="4" t="str">
        <f t="shared" si="151"/>
        <v>2022-02</v>
      </c>
    </row>
    <row r="4863" spans="1:16" ht="12.75" x14ac:dyDescent="0.2">
      <c r="A4863" s="4" t="s">
        <v>3048</v>
      </c>
      <c r="B4863" s="4" t="s">
        <v>12289</v>
      </c>
      <c r="C4863" s="4" t="s">
        <v>12291</v>
      </c>
      <c r="D4863" s="4" t="s">
        <v>12401</v>
      </c>
      <c r="E4863" s="4" t="s">
        <v>12464</v>
      </c>
      <c r="F4863" s="4" t="s">
        <v>12465</v>
      </c>
      <c r="G4863" s="4" t="s">
        <v>12466</v>
      </c>
      <c r="H4863" s="4" t="s">
        <v>20</v>
      </c>
      <c r="I4863" s="4" t="s">
        <v>21</v>
      </c>
      <c r="J4863" s="4" t="s">
        <v>39</v>
      </c>
      <c r="K4863" s="4" t="s">
        <v>12295</v>
      </c>
      <c r="L4863" s="4" t="s">
        <v>12370</v>
      </c>
      <c r="M4863" s="5">
        <v>44619</v>
      </c>
      <c r="N4863" s="6">
        <v>2396</v>
      </c>
      <c r="O4863" s="4">
        <f t="shared" si="150"/>
        <v>27</v>
      </c>
      <c r="P4863" s="4" t="str">
        <f t="shared" si="151"/>
        <v>2022-02</v>
      </c>
    </row>
    <row r="4864" spans="1:16" ht="12.75" x14ac:dyDescent="0.2">
      <c r="A4864" s="4" t="s">
        <v>3048</v>
      </c>
      <c r="B4864" s="4" t="s">
        <v>12289</v>
      </c>
      <c r="C4864" s="4" t="s">
        <v>12841</v>
      </c>
      <c r="D4864" s="4" t="s">
        <v>13159</v>
      </c>
      <c r="E4864" s="4" t="s">
        <v>13160</v>
      </c>
      <c r="F4864" s="4" t="s">
        <v>13161</v>
      </c>
      <c r="G4864" s="4" t="s">
        <v>13170</v>
      </c>
      <c r="H4864" s="4" t="s">
        <v>20</v>
      </c>
      <c r="I4864" s="4" t="s">
        <v>21</v>
      </c>
      <c r="J4864" s="4" t="s">
        <v>36</v>
      </c>
      <c r="K4864" s="4" t="s">
        <v>12845</v>
      </c>
      <c r="L4864" s="4" t="s">
        <v>12121</v>
      </c>
      <c r="M4864" s="5">
        <v>44619</v>
      </c>
      <c r="N4864" s="6">
        <v>2748</v>
      </c>
      <c r="O4864" s="4">
        <f t="shared" si="150"/>
        <v>27</v>
      </c>
      <c r="P4864" s="4" t="str">
        <f t="shared" si="151"/>
        <v>2022-02</v>
      </c>
    </row>
    <row r="4865" spans="1:16" ht="12.75" x14ac:dyDescent="0.2">
      <c r="A4865" s="4" t="s">
        <v>3048</v>
      </c>
      <c r="B4865" s="4" t="s">
        <v>12289</v>
      </c>
      <c r="C4865" s="4" t="s">
        <v>12841</v>
      </c>
      <c r="D4865" s="4" t="s">
        <v>13296</v>
      </c>
      <c r="E4865" s="4" t="s">
        <v>11665</v>
      </c>
      <c r="F4865" s="4" t="s">
        <v>11666</v>
      </c>
      <c r="G4865" s="4" t="s">
        <v>13301</v>
      </c>
      <c r="H4865" s="4" t="s">
        <v>20</v>
      </c>
      <c r="I4865" s="4" t="s">
        <v>21</v>
      </c>
      <c r="J4865" s="4" t="s">
        <v>36</v>
      </c>
      <c r="K4865" s="4" t="s">
        <v>12850</v>
      </c>
      <c r="L4865" s="4" t="s">
        <v>10478</v>
      </c>
      <c r="M4865" s="5">
        <v>44619</v>
      </c>
      <c r="N4865" s="6">
        <v>4424</v>
      </c>
      <c r="O4865" s="4">
        <f t="shared" si="150"/>
        <v>27</v>
      </c>
      <c r="P4865" s="4" t="str">
        <f t="shared" si="151"/>
        <v>2022-02</v>
      </c>
    </row>
    <row r="4866" spans="1:16" ht="12.75" x14ac:dyDescent="0.2">
      <c r="A4866" s="4" t="s">
        <v>3048</v>
      </c>
      <c r="B4866" s="4" t="s">
        <v>12289</v>
      </c>
      <c r="C4866" s="4" t="s">
        <v>13519</v>
      </c>
      <c r="D4866" s="4" t="s">
        <v>13641</v>
      </c>
      <c r="E4866" s="4" t="s">
        <v>13655</v>
      </c>
      <c r="F4866" s="4" t="s">
        <v>13656</v>
      </c>
      <c r="G4866" s="4" t="s">
        <v>13659</v>
      </c>
      <c r="H4866" s="4" t="s">
        <v>20</v>
      </c>
      <c r="I4866" s="4" t="s">
        <v>21</v>
      </c>
      <c r="J4866" s="4" t="s">
        <v>22</v>
      </c>
      <c r="K4866" s="4" t="s">
        <v>13527</v>
      </c>
      <c r="L4866" s="4" t="s">
        <v>12012</v>
      </c>
      <c r="M4866" s="5">
        <v>44619</v>
      </c>
      <c r="N4866" s="6">
        <v>3290</v>
      </c>
      <c r="O4866" s="4">
        <f t="shared" ref="O4866:O4929" si="152">DAY(M4866)</f>
        <v>27</v>
      </c>
      <c r="P4866" s="4" t="str">
        <f t="shared" ref="P4866:P4929" si="153">TEXT(M4866,"YYYY-MM")</f>
        <v>2022-02</v>
      </c>
    </row>
    <row r="4867" spans="1:16" ht="12.75" x14ac:dyDescent="0.2">
      <c r="A4867" s="4" t="s">
        <v>14</v>
      </c>
      <c r="B4867" s="4" t="s">
        <v>15</v>
      </c>
      <c r="C4867" s="4" t="s">
        <v>504</v>
      </c>
      <c r="D4867" s="4" t="s">
        <v>922</v>
      </c>
      <c r="E4867" s="4" t="s">
        <v>923</v>
      </c>
      <c r="F4867" s="4" t="s">
        <v>924</v>
      </c>
      <c r="G4867" s="4" t="s">
        <v>930</v>
      </c>
      <c r="H4867" s="4" t="s">
        <v>20</v>
      </c>
      <c r="I4867" s="4" t="s">
        <v>21</v>
      </c>
      <c r="J4867" s="4" t="s">
        <v>22</v>
      </c>
      <c r="K4867" s="4" t="s">
        <v>508</v>
      </c>
      <c r="L4867" s="4" t="s">
        <v>73</v>
      </c>
      <c r="M4867" s="5">
        <v>44620</v>
      </c>
      <c r="N4867" s="6">
        <v>490</v>
      </c>
      <c r="O4867" s="4">
        <f t="shared" si="152"/>
        <v>28</v>
      </c>
      <c r="P4867" s="4" t="str">
        <f t="shared" si="153"/>
        <v>2022-02</v>
      </c>
    </row>
    <row r="4868" spans="1:16" ht="12.75" x14ac:dyDescent="0.2">
      <c r="A4868" s="4" t="s">
        <v>1050</v>
      </c>
      <c r="B4868" s="4" t="s">
        <v>1051</v>
      </c>
      <c r="C4868" s="4" t="s">
        <v>1052</v>
      </c>
      <c r="D4868" s="4" t="s">
        <v>1934</v>
      </c>
      <c r="E4868" s="4" t="s">
        <v>1657</v>
      </c>
      <c r="F4868" s="4" t="s">
        <v>1658</v>
      </c>
      <c r="G4868" s="4" t="s">
        <v>1938</v>
      </c>
      <c r="H4868" s="4" t="s">
        <v>20</v>
      </c>
      <c r="I4868" s="4" t="s">
        <v>21</v>
      </c>
      <c r="J4868" s="4" t="s">
        <v>36</v>
      </c>
      <c r="K4868" s="4" t="s">
        <v>1056</v>
      </c>
      <c r="L4868" s="4" t="s">
        <v>689</v>
      </c>
      <c r="M4868" s="5">
        <v>44620</v>
      </c>
      <c r="N4868" s="6">
        <v>5654</v>
      </c>
      <c r="O4868" s="4">
        <f t="shared" si="152"/>
        <v>28</v>
      </c>
      <c r="P4868" s="4" t="str">
        <f t="shared" si="153"/>
        <v>2022-02</v>
      </c>
    </row>
    <row r="4869" spans="1:16" ht="12.75" x14ac:dyDescent="0.2">
      <c r="A4869" s="4" t="s">
        <v>1050</v>
      </c>
      <c r="B4869" s="4" t="s">
        <v>1051</v>
      </c>
      <c r="C4869" s="4" t="s">
        <v>1999</v>
      </c>
      <c r="D4869" s="4" t="s">
        <v>2078</v>
      </c>
      <c r="E4869" s="4" t="s">
        <v>2131</v>
      </c>
      <c r="F4869" s="4" t="s">
        <v>2132</v>
      </c>
      <c r="G4869" s="4" t="s">
        <v>2133</v>
      </c>
      <c r="H4869" s="4" t="s">
        <v>20</v>
      </c>
      <c r="I4869" s="4" t="s">
        <v>21</v>
      </c>
      <c r="J4869" s="4" t="s">
        <v>39</v>
      </c>
      <c r="K4869" s="4" t="s">
        <v>2003</v>
      </c>
      <c r="L4869" s="4" t="s">
        <v>1195</v>
      </c>
      <c r="M4869" s="5">
        <v>44620</v>
      </c>
      <c r="N4869" s="6">
        <v>5167</v>
      </c>
      <c r="O4869" s="4">
        <f t="shared" si="152"/>
        <v>28</v>
      </c>
      <c r="P4869" s="4" t="str">
        <f t="shared" si="153"/>
        <v>2022-02</v>
      </c>
    </row>
    <row r="4870" spans="1:16" ht="12.75" x14ac:dyDescent="0.2">
      <c r="A4870" s="4" t="s">
        <v>1050</v>
      </c>
      <c r="B4870" s="4" t="s">
        <v>1051</v>
      </c>
      <c r="C4870" s="4" t="s">
        <v>2556</v>
      </c>
      <c r="D4870" s="4" t="s">
        <v>25</v>
      </c>
      <c r="E4870" s="4" t="s">
        <v>2692</v>
      </c>
      <c r="F4870" s="4" t="s">
        <v>2693</v>
      </c>
      <c r="G4870" s="4" t="s">
        <v>2694</v>
      </c>
      <c r="H4870" s="4" t="s">
        <v>20</v>
      </c>
      <c r="I4870" s="4" t="s">
        <v>29</v>
      </c>
      <c r="J4870" s="4" t="s">
        <v>22</v>
      </c>
      <c r="K4870" s="4" t="s">
        <v>2560</v>
      </c>
      <c r="L4870" s="4" t="s">
        <v>2373</v>
      </c>
      <c r="M4870" s="5">
        <v>44620</v>
      </c>
      <c r="N4870" s="6">
        <v>1489</v>
      </c>
      <c r="O4870" s="4">
        <f t="shared" si="152"/>
        <v>28</v>
      </c>
      <c r="P4870" s="4" t="str">
        <f t="shared" si="153"/>
        <v>2022-02</v>
      </c>
    </row>
    <row r="4871" spans="1:16" ht="12.75" x14ac:dyDescent="0.2">
      <c r="A4871" s="4" t="s">
        <v>14</v>
      </c>
      <c r="B4871" s="4" t="s">
        <v>3761</v>
      </c>
      <c r="C4871" s="4" t="s">
        <v>3762</v>
      </c>
      <c r="D4871" s="4" t="s">
        <v>3930</v>
      </c>
      <c r="E4871" s="4" t="s">
        <v>1498</v>
      </c>
      <c r="F4871" s="4" t="s">
        <v>3853</v>
      </c>
      <c r="G4871" s="4" t="s">
        <v>3932</v>
      </c>
      <c r="H4871" s="4" t="s">
        <v>20</v>
      </c>
      <c r="I4871" s="4" t="s">
        <v>21</v>
      </c>
      <c r="J4871" s="4" t="s">
        <v>36</v>
      </c>
      <c r="K4871" s="4" t="s">
        <v>3771</v>
      </c>
      <c r="L4871" s="4" t="s">
        <v>3767</v>
      </c>
      <c r="M4871" s="5">
        <v>44620</v>
      </c>
      <c r="N4871" s="6">
        <v>7173</v>
      </c>
      <c r="O4871" s="4">
        <f t="shared" si="152"/>
        <v>28</v>
      </c>
      <c r="P4871" s="4" t="str">
        <f t="shared" si="153"/>
        <v>2022-02</v>
      </c>
    </row>
    <row r="4872" spans="1:16" ht="12.75" x14ac:dyDescent="0.2">
      <c r="A4872" s="4" t="s">
        <v>14</v>
      </c>
      <c r="B4872" s="4" t="s">
        <v>4086</v>
      </c>
      <c r="C4872" s="4" t="s">
        <v>4087</v>
      </c>
      <c r="D4872" s="4" t="s">
        <v>25</v>
      </c>
      <c r="E4872" s="4" t="s">
        <v>4147</v>
      </c>
      <c r="F4872" s="4" t="s">
        <v>4148</v>
      </c>
      <c r="G4872" s="4" t="s">
        <v>4226</v>
      </c>
      <c r="H4872" s="4" t="s">
        <v>20</v>
      </c>
      <c r="I4872" s="4" t="s">
        <v>29</v>
      </c>
      <c r="J4872" s="4" t="s">
        <v>22</v>
      </c>
      <c r="K4872" s="4" t="s">
        <v>4091</v>
      </c>
      <c r="L4872" s="4" t="s">
        <v>4092</v>
      </c>
      <c r="M4872" s="5">
        <v>44620</v>
      </c>
      <c r="N4872" s="6">
        <v>9287</v>
      </c>
      <c r="O4872" s="4">
        <f t="shared" si="152"/>
        <v>28</v>
      </c>
      <c r="P4872" s="4" t="str">
        <f t="shared" si="153"/>
        <v>2022-02</v>
      </c>
    </row>
    <row r="4873" spans="1:16" ht="12.75" x14ac:dyDescent="0.2">
      <c r="A4873" s="4" t="s">
        <v>1050</v>
      </c>
      <c r="B4873" s="4" t="s">
        <v>5461</v>
      </c>
      <c r="C4873" s="4" t="s">
        <v>5462</v>
      </c>
      <c r="D4873" s="4" t="s">
        <v>6152</v>
      </c>
      <c r="E4873" s="4" t="s">
        <v>6153</v>
      </c>
      <c r="F4873" s="4" t="s">
        <v>6154</v>
      </c>
      <c r="G4873" s="4" t="s">
        <v>6158</v>
      </c>
      <c r="H4873" s="4" t="s">
        <v>20</v>
      </c>
      <c r="I4873" s="4" t="s">
        <v>21</v>
      </c>
      <c r="J4873" s="4" t="s">
        <v>22</v>
      </c>
      <c r="K4873" s="4" t="s">
        <v>5499</v>
      </c>
      <c r="L4873" s="4" t="s">
        <v>5467</v>
      </c>
      <c r="M4873" s="5">
        <v>44620</v>
      </c>
      <c r="N4873" s="6">
        <v>7599</v>
      </c>
      <c r="O4873" s="4">
        <f t="shared" si="152"/>
        <v>28</v>
      </c>
      <c r="P4873" s="4" t="str">
        <f t="shared" si="153"/>
        <v>2022-02</v>
      </c>
    </row>
    <row r="4874" spans="1:16" ht="12.75" x14ac:dyDescent="0.2">
      <c r="A4874" s="4" t="s">
        <v>14</v>
      </c>
      <c r="B4874" s="4" t="s">
        <v>7127</v>
      </c>
      <c r="C4874" s="4" t="s">
        <v>7128</v>
      </c>
      <c r="D4874" s="4" t="s">
        <v>13936</v>
      </c>
      <c r="E4874" s="4" t="s">
        <v>7157</v>
      </c>
      <c r="F4874" s="4" t="s">
        <v>7158</v>
      </c>
      <c r="G4874" s="4" t="s">
        <v>7159</v>
      </c>
      <c r="H4874" s="4" t="s">
        <v>20</v>
      </c>
      <c r="I4874" s="4" t="s">
        <v>21</v>
      </c>
      <c r="J4874" s="4" t="s">
        <v>22</v>
      </c>
      <c r="K4874" s="4" t="s">
        <v>7135</v>
      </c>
      <c r="L4874" s="4" t="s">
        <v>7151</v>
      </c>
      <c r="M4874" s="5">
        <v>44620</v>
      </c>
      <c r="N4874" s="6">
        <v>1769</v>
      </c>
      <c r="O4874" s="4">
        <f t="shared" si="152"/>
        <v>28</v>
      </c>
      <c r="P4874" s="4" t="str">
        <f t="shared" si="153"/>
        <v>2022-02</v>
      </c>
    </row>
    <row r="4875" spans="1:16" ht="12.75" x14ac:dyDescent="0.2">
      <c r="A4875" s="4" t="s">
        <v>14</v>
      </c>
      <c r="B4875" s="4" t="s">
        <v>7654</v>
      </c>
      <c r="C4875" s="4" t="s">
        <v>8288</v>
      </c>
      <c r="D4875" s="4" t="s">
        <v>8423</v>
      </c>
      <c r="E4875" s="4" t="s">
        <v>8521</v>
      </c>
      <c r="F4875" s="4" t="s">
        <v>8522</v>
      </c>
      <c r="G4875" s="4" t="s">
        <v>8529</v>
      </c>
      <c r="H4875" s="4" t="s">
        <v>20</v>
      </c>
      <c r="I4875" s="4" t="s">
        <v>21</v>
      </c>
      <c r="J4875" s="4" t="s">
        <v>22</v>
      </c>
      <c r="K4875" s="4" t="s">
        <v>8306</v>
      </c>
      <c r="L4875" s="4" t="s">
        <v>8349</v>
      </c>
      <c r="M4875" s="5">
        <v>44620</v>
      </c>
      <c r="N4875" s="6">
        <v>1458</v>
      </c>
      <c r="O4875" s="4">
        <f t="shared" si="152"/>
        <v>28</v>
      </c>
      <c r="P4875" s="4" t="str">
        <f t="shared" si="153"/>
        <v>2022-02</v>
      </c>
    </row>
    <row r="4876" spans="1:16" ht="12.75" x14ac:dyDescent="0.2">
      <c r="A4876" s="4" t="s">
        <v>14</v>
      </c>
      <c r="B4876" s="4" t="s">
        <v>7654</v>
      </c>
      <c r="C4876" s="4" t="s">
        <v>8288</v>
      </c>
      <c r="D4876" s="4" t="s">
        <v>8423</v>
      </c>
      <c r="E4876" s="4" t="s">
        <v>8540</v>
      </c>
      <c r="F4876" s="4" t="s">
        <v>8541</v>
      </c>
      <c r="G4876" s="4" t="s">
        <v>8543</v>
      </c>
      <c r="H4876" s="4" t="s">
        <v>20</v>
      </c>
      <c r="I4876" s="4" t="s">
        <v>21</v>
      </c>
      <c r="J4876" s="4" t="s">
        <v>36</v>
      </c>
      <c r="K4876" s="4" t="s">
        <v>8306</v>
      </c>
      <c r="L4876" s="4" t="s">
        <v>8293</v>
      </c>
      <c r="M4876" s="5">
        <v>44620</v>
      </c>
      <c r="N4876" s="6">
        <v>4735</v>
      </c>
      <c r="O4876" s="4">
        <f t="shared" si="152"/>
        <v>28</v>
      </c>
      <c r="P4876" s="4" t="str">
        <f t="shared" si="153"/>
        <v>2022-02</v>
      </c>
    </row>
    <row r="4877" spans="1:16" ht="12.75" x14ac:dyDescent="0.2">
      <c r="A4877" s="4" t="s">
        <v>14</v>
      </c>
      <c r="B4877" s="4" t="s">
        <v>7654</v>
      </c>
      <c r="C4877" s="4" t="s">
        <v>8288</v>
      </c>
      <c r="D4877" s="4" t="s">
        <v>8877</v>
      </c>
      <c r="E4877" s="4" t="s">
        <v>9109</v>
      </c>
      <c r="F4877" s="4" t="s">
        <v>9110</v>
      </c>
      <c r="G4877" s="4" t="s">
        <v>9111</v>
      </c>
      <c r="H4877" s="4" t="s">
        <v>210</v>
      </c>
      <c r="I4877" s="4" t="s">
        <v>210</v>
      </c>
      <c r="J4877" s="4" t="s">
        <v>226</v>
      </c>
      <c r="K4877" s="4" t="s">
        <v>8297</v>
      </c>
      <c r="L4877" s="4" t="s">
        <v>8301</v>
      </c>
      <c r="M4877" s="5">
        <v>44620</v>
      </c>
      <c r="N4877" s="6">
        <v>749</v>
      </c>
      <c r="O4877" s="4">
        <f t="shared" si="152"/>
        <v>28</v>
      </c>
      <c r="P4877" s="4" t="str">
        <f t="shared" si="153"/>
        <v>2022-02</v>
      </c>
    </row>
    <row r="4878" spans="1:16" ht="12.75" x14ac:dyDescent="0.2">
      <c r="A4878" s="4" t="s">
        <v>14</v>
      </c>
      <c r="B4878" s="4" t="s">
        <v>7654</v>
      </c>
      <c r="C4878" s="4" t="s">
        <v>8288</v>
      </c>
      <c r="D4878" s="4" t="s">
        <v>9140</v>
      </c>
      <c r="E4878" s="4" t="s">
        <v>8303</v>
      </c>
      <c r="F4878" s="4" t="s">
        <v>8304</v>
      </c>
      <c r="G4878" s="4" t="s">
        <v>9150</v>
      </c>
      <c r="H4878" s="4" t="s">
        <v>20</v>
      </c>
      <c r="I4878" s="4" t="s">
        <v>21</v>
      </c>
      <c r="J4878" s="4" t="s">
        <v>22</v>
      </c>
      <c r="K4878" s="4" t="s">
        <v>8306</v>
      </c>
      <c r="L4878" s="4" t="s">
        <v>8112</v>
      </c>
      <c r="M4878" s="5">
        <v>44620</v>
      </c>
      <c r="N4878" s="6">
        <v>1757</v>
      </c>
      <c r="O4878" s="4">
        <f t="shared" si="152"/>
        <v>28</v>
      </c>
      <c r="P4878" s="4" t="str">
        <f t="shared" si="153"/>
        <v>2022-02</v>
      </c>
    </row>
    <row r="4879" spans="1:16" ht="12.75" x14ac:dyDescent="0.2">
      <c r="A4879" s="4" t="s">
        <v>14</v>
      </c>
      <c r="B4879" s="4" t="s">
        <v>7654</v>
      </c>
      <c r="C4879" s="4" t="s">
        <v>8288</v>
      </c>
      <c r="D4879" s="4" t="s">
        <v>9337</v>
      </c>
      <c r="E4879" s="4" t="s">
        <v>9344</v>
      </c>
      <c r="F4879" s="4" t="s">
        <v>9345</v>
      </c>
      <c r="G4879" s="4" t="s">
        <v>9346</v>
      </c>
      <c r="H4879" s="4" t="s">
        <v>210</v>
      </c>
      <c r="I4879" s="4" t="s">
        <v>210</v>
      </c>
      <c r="J4879" s="4" t="s">
        <v>226</v>
      </c>
      <c r="K4879" s="4" t="s">
        <v>8297</v>
      </c>
      <c r="L4879" s="4" t="s">
        <v>8301</v>
      </c>
      <c r="M4879" s="5">
        <v>44620</v>
      </c>
      <c r="N4879" s="6">
        <v>1533</v>
      </c>
      <c r="O4879" s="4">
        <f t="shared" si="152"/>
        <v>28</v>
      </c>
      <c r="P4879" s="4" t="str">
        <f t="shared" si="153"/>
        <v>2022-02</v>
      </c>
    </row>
    <row r="4880" spans="1:16" ht="12.75" x14ac:dyDescent="0.2">
      <c r="A4880" s="4" t="s">
        <v>3048</v>
      </c>
      <c r="B4880" s="4" t="s">
        <v>9902</v>
      </c>
      <c r="C4880" s="4" t="s">
        <v>10147</v>
      </c>
      <c r="D4880" s="4" t="s">
        <v>10279</v>
      </c>
      <c r="E4880" s="4" t="s">
        <v>10280</v>
      </c>
      <c r="F4880" s="4" t="s">
        <v>10281</v>
      </c>
      <c r="G4880" s="4" t="s">
        <v>10282</v>
      </c>
      <c r="H4880" s="4" t="s">
        <v>210</v>
      </c>
      <c r="I4880" s="4" t="s">
        <v>210</v>
      </c>
      <c r="J4880" s="4" t="s">
        <v>226</v>
      </c>
      <c r="K4880" s="4" t="s">
        <v>10151</v>
      </c>
      <c r="L4880" s="4" t="s">
        <v>9980</v>
      </c>
      <c r="M4880" s="5">
        <v>44620</v>
      </c>
      <c r="N4880" s="6">
        <v>3633</v>
      </c>
      <c r="O4880" s="4">
        <f t="shared" si="152"/>
        <v>28</v>
      </c>
      <c r="P4880" s="4" t="str">
        <f t="shared" si="153"/>
        <v>2022-02</v>
      </c>
    </row>
    <row r="4881" spans="1:16" ht="12.75" x14ac:dyDescent="0.2">
      <c r="A4881" s="4" t="s">
        <v>3048</v>
      </c>
      <c r="B4881" s="4" t="s">
        <v>10496</v>
      </c>
      <c r="C4881" s="4" t="s">
        <v>10930</v>
      </c>
      <c r="D4881" s="4" t="s">
        <v>25</v>
      </c>
      <c r="E4881" s="4" t="s">
        <v>11311</v>
      </c>
      <c r="F4881" s="4" t="s">
        <v>11312</v>
      </c>
      <c r="G4881" s="4" t="s">
        <v>11313</v>
      </c>
      <c r="H4881" s="4" t="s">
        <v>210</v>
      </c>
      <c r="I4881" s="4" t="s">
        <v>210</v>
      </c>
      <c r="J4881" s="4" t="s">
        <v>226</v>
      </c>
      <c r="K4881" s="4" t="s">
        <v>10934</v>
      </c>
      <c r="L4881" s="4" t="s">
        <v>3074</v>
      </c>
      <c r="M4881" s="5">
        <v>44620</v>
      </c>
      <c r="N4881" s="6">
        <v>7945</v>
      </c>
      <c r="O4881" s="4">
        <f t="shared" si="152"/>
        <v>28</v>
      </c>
      <c r="P4881" s="4" t="str">
        <f t="shared" si="153"/>
        <v>2022-02</v>
      </c>
    </row>
    <row r="4882" spans="1:16" ht="12.75" x14ac:dyDescent="0.2">
      <c r="A4882" s="4" t="s">
        <v>3048</v>
      </c>
      <c r="B4882" s="4" t="s">
        <v>12289</v>
      </c>
      <c r="C4882" s="4" t="s">
        <v>12643</v>
      </c>
      <c r="D4882" s="4" t="s">
        <v>12751</v>
      </c>
      <c r="E4882" s="4" t="s">
        <v>12772</v>
      </c>
      <c r="F4882" s="4" t="s">
        <v>12773</v>
      </c>
      <c r="G4882" s="4" t="s">
        <v>12787</v>
      </c>
      <c r="H4882" s="4" t="s">
        <v>20</v>
      </c>
      <c r="I4882" s="4" t="s">
        <v>21</v>
      </c>
      <c r="J4882" s="4" t="s">
        <v>22</v>
      </c>
      <c r="K4882" s="4" t="s">
        <v>12668</v>
      </c>
      <c r="L4882" s="4" t="s">
        <v>12012</v>
      </c>
      <c r="M4882" s="5">
        <v>44620</v>
      </c>
      <c r="N4882" s="6">
        <v>3271</v>
      </c>
      <c r="O4882" s="4">
        <f t="shared" si="152"/>
        <v>28</v>
      </c>
      <c r="P4882" s="4" t="str">
        <f t="shared" si="153"/>
        <v>2022-02</v>
      </c>
    </row>
    <row r="4883" spans="1:16" ht="12.75" x14ac:dyDescent="0.2">
      <c r="A4883" s="4" t="s">
        <v>3048</v>
      </c>
      <c r="B4883" s="4" t="s">
        <v>12289</v>
      </c>
      <c r="C4883" s="4" t="s">
        <v>12841</v>
      </c>
      <c r="D4883" s="4" t="s">
        <v>13936</v>
      </c>
      <c r="E4883" s="4" t="s">
        <v>12847</v>
      </c>
      <c r="F4883" s="4" t="s">
        <v>12848</v>
      </c>
      <c r="G4883" s="4" t="s">
        <v>12849</v>
      </c>
      <c r="H4883" s="4" t="s">
        <v>20</v>
      </c>
      <c r="I4883" s="4" t="s">
        <v>21</v>
      </c>
      <c r="J4883" s="4" t="s">
        <v>1491</v>
      </c>
      <c r="K4883" s="4" t="s">
        <v>12850</v>
      </c>
      <c r="L4883" s="4" t="s">
        <v>12121</v>
      </c>
      <c r="M4883" s="5">
        <v>44620</v>
      </c>
      <c r="N4883" s="6">
        <v>5215</v>
      </c>
      <c r="O4883" s="4">
        <f t="shared" si="152"/>
        <v>28</v>
      </c>
      <c r="P4883" s="4" t="str">
        <f t="shared" si="153"/>
        <v>2022-02</v>
      </c>
    </row>
    <row r="4884" spans="1:16" ht="12.75" x14ac:dyDescent="0.2">
      <c r="A4884" s="4" t="s">
        <v>3048</v>
      </c>
      <c r="B4884" s="4" t="s">
        <v>12289</v>
      </c>
      <c r="C4884" s="4" t="s">
        <v>12841</v>
      </c>
      <c r="D4884" s="4" t="s">
        <v>10273</v>
      </c>
      <c r="E4884" s="4" t="s">
        <v>12987</v>
      </c>
      <c r="F4884" s="4" t="s">
        <v>12988</v>
      </c>
      <c r="G4884" s="4" t="s">
        <v>12989</v>
      </c>
      <c r="H4884" s="4" t="s">
        <v>20</v>
      </c>
      <c r="I4884" s="4" t="s">
        <v>21</v>
      </c>
      <c r="J4884" s="4" t="s">
        <v>39</v>
      </c>
      <c r="K4884" s="4" t="s">
        <v>12850</v>
      </c>
      <c r="L4884" s="4" t="s">
        <v>10345</v>
      </c>
      <c r="M4884" s="5">
        <v>44620</v>
      </c>
      <c r="N4884" s="6">
        <v>6656</v>
      </c>
      <c r="O4884" s="4">
        <f t="shared" si="152"/>
        <v>28</v>
      </c>
      <c r="P4884" s="4" t="str">
        <f t="shared" si="153"/>
        <v>2022-02</v>
      </c>
    </row>
    <row r="4885" spans="1:16" ht="12.75" x14ac:dyDescent="0.2">
      <c r="A4885" s="4" t="s">
        <v>3048</v>
      </c>
      <c r="B4885" s="4" t="s">
        <v>12289</v>
      </c>
      <c r="C4885" s="4" t="s">
        <v>13302</v>
      </c>
      <c r="D4885" s="4" t="s">
        <v>13452</v>
      </c>
      <c r="E4885" s="4" t="s">
        <v>13453</v>
      </c>
      <c r="F4885" s="4" t="s">
        <v>13454</v>
      </c>
      <c r="G4885" s="4" t="s">
        <v>13455</v>
      </c>
      <c r="H4885" s="4" t="s">
        <v>20</v>
      </c>
      <c r="I4885" s="4" t="s">
        <v>29</v>
      </c>
      <c r="J4885" s="4" t="s">
        <v>39</v>
      </c>
      <c r="K4885" s="4" t="s">
        <v>13316</v>
      </c>
      <c r="L4885" s="4" t="s">
        <v>12684</v>
      </c>
      <c r="M4885" s="5">
        <v>44620</v>
      </c>
      <c r="N4885" s="6">
        <v>7143</v>
      </c>
      <c r="O4885" s="4">
        <f t="shared" si="152"/>
        <v>28</v>
      </c>
      <c r="P4885" s="4" t="str">
        <f t="shared" si="153"/>
        <v>2022-02</v>
      </c>
    </row>
    <row r="4886" spans="1:16" ht="12.75" x14ac:dyDescent="0.2">
      <c r="A4886" s="4" t="s">
        <v>1050</v>
      </c>
      <c r="B4886" s="4" t="s">
        <v>1051</v>
      </c>
      <c r="C4886" s="4" t="s">
        <v>1052</v>
      </c>
      <c r="D4886" s="4" t="s">
        <v>1669</v>
      </c>
      <c r="E4886" s="4" t="s">
        <v>1672</v>
      </c>
      <c r="F4886" s="4" t="s">
        <v>1673</v>
      </c>
      <c r="G4886" s="4" t="s">
        <v>3048</v>
      </c>
      <c r="H4886" s="4" t="s">
        <v>210</v>
      </c>
      <c r="I4886" s="4" t="s">
        <v>210</v>
      </c>
      <c r="J4886" s="4" t="s">
        <v>3048</v>
      </c>
      <c r="K4886" s="4" t="s">
        <v>1272</v>
      </c>
      <c r="L4886" s="4" t="s">
        <v>1190</v>
      </c>
      <c r="M4886" s="5">
        <v>44621</v>
      </c>
      <c r="N4886" s="6">
        <v>8353</v>
      </c>
      <c r="O4886" s="4">
        <f t="shared" si="152"/>
        <v>1</v>
      </c>
      <c r="P4886" s="4" t="str">
        <f t="shared" si="153"/>
        <v>2022-03</v>
      </c>
    </row>
    <row r="4887" spans="1:16" ht="12.75" x14ac:dyDescent="0.2">
      <c r="A4887" s="4" t="s">
        <v>1050</v>
      </c>
      <c r="B4887" s="4" t="s">
        <v>1051</v>
      </c>
      <c r="C4887" s="4" t="s">
        <v>2425</v>
      </c>
      <c r="D4887" s="4" t="s">
        <v>13936</v>
      </c>
      <c r="E4887" s="4" t="s">
        <v>2433</v>
      </c>
      <c r="F4887" s="4" t="s">
        <v>2434</v>
      </c>
      <c r="G4887" s="4" t="s">
        <v>2435</v>
      </c>
      <c r="H4887" s="4" t="s">
        <v>20</v>
      </c>
      <c r="I4887" s="4" t="s">
        <v>21</v>
      </c>
      <c r="J4887" s="4" t="s">
        <v>22</v>
      </c>
      <c r="K4887" s="4" t="s">
        <v>1668</v>
      </c>
      <c r="L4887" s="4" t="s">
        <v>1110</v>
      </c>
      <c r="M4887" s="5">
        <v>44621</v>
      </c>
      <c r="N4887" s="6">
        <v>7781</v>
      </c>
      <c r="O4887" s="4">
        <f t="shared" si="152"/>
        <v>1</v>
      </c>
      <c r="P4887" s="4" t="str">
        <f t="shared" si="153"/>
        <v>2022-03</v>
      </c>
    </row>
    <row r="4888" spans="1:16" ht="12.75" x14ac:dyDescent="0.2">
      <c r="A4888" s="4" t="s">
        <v>1050</v>
      </c>
      <c r="B4888" s="4" t="s">
        <v>1051</v>
      </c>
      <c r="C4888" s="4" t="s">
        <v>2556</v>
      </c>
      <c r="D4888" s="4" t="s">
        <v>2829</v>
      </c>
      <c r="E4888" s="4" t="s">
        <v>2596</v>
      </c>
      <c r="F4888" s="4" t="s">
        <v>2597</v>
      </c>
      <c r="G4888" s="4" t="s">
        <v>2835</v>
      </c>
      <c r="H4888" s="4" t="s">
        <v>20</v>
      </c>
      <c r="I4888" s="4" t="s">
        <v>21</v>
      </c>
      <c r="J4888" s="4" t="s">
        <v>36</v>
      </c>
      <c r="K4888" s="4" t="s">
        <v>2565</v>
      </c>
      <c r="L4888" s="4" t="s">
        <v>2373</v>
      </c>
      <c r="M4888" s="5">
        <v>44621</v>
      </c>
      <c r="N4888" s="6">
        <v>3450</v>
      </c>
      <c r="O4888" s="4">
        <f t="shared" si="152"/>
        <v>1</v>
      </c>
      <c r="P4888" s="4" t="str">
        <f t="shared" si="153"/>
        <v>2022-03</v>
      </c>
    </row>
    <row r="4889" spans="1:16" ht="12.75" x14ac:dyDescent="0.2">
      <c r="A4889" s="4" t="s">
        <v>14</v>
      </c>
      <c r="B4889" s="4" t="s">
        <v>3761</v>
      </c>
      <c r="C4889" s="4" t="s">
        <v>3762</v>
      </c>
      <c r="D4889" s="4" t="s">
        <v>3888</v>
      </c>
      <c r="E4889" s="4" t="s">
        <v>3889</v>
      </c>
      <c r="F4889" s="4" t="s">
        <v>3890</v>
      </c>
      <c r="G4889" s="4" t="s">
        <v>3898</v>
      </c>
      <c r="H4889" s="4" t="s">
        <v>20</v>
      </c>
      <c r="I4889" s="4" t="s">
        <v>29</v>
      </c>
      <c r="J4889" s="4" t="s">
        <v>22</v>
      </c>
      <c r="K4889" s="4" t="s">
        <v>3766</v>
      </c>
      <c r="L4889" s="4" t="s">
        <v>3772</v>
      </c>
      <c r="M4889" s="5">
        <v>44621</v>
      </c>
      <c r="N4889" s="6">
        <v>9127</v>
      </c>
      <c r="O4889" s="4">
        <f t="shared" si="152"/>
        <v>1</v>
      </c>
      <c r="P4889" s="4" t="str">
        <f t="shared" si="153"/>
        <v>2022-03</v>
      </c>
    </row>
    <row r="4890" spans="1:16" ht="12.75" x14ac:dyDescent="0.2">
      <c r="A4890" s="4" t="s">
        <v>14</v>
      </c>
      <c r="B4890" s="4" t="s">
        <v>4342</v>
      </c>
      <c r="C4890" s="4" t="s">
        <v>4343</v>
      </c>
      <c r="D4890" s="4" t="s">
        <v>5454</v>
      </c>
      <c r="E4890" s="4" t="s">
        <v>5455</v>
      </c>
      <c r="F4890" s="4" t="s">
        <v>5456</v>
      </c>
      <c r="G4890" s="4" t="s">
        <v>5457</v>
      </c>
      <c r="H4890" s="4" t="s">
        <v>210</v>
      </c>
      <c r="I4890" s="4" t="s">
        <v>210</v>
      </c>
      <c r="J4890" s="4" t="s">
        <v>226</v>
      </c>
      <c r="K4890" s="4" t="s">
        <v>4476</v>
      </c>
      <c r="L4890" s="4" t="s">
        <v>4348</v>
      </c>
      <c r="M4890" s="5">
        <v>44621</v>
      </c>
      <c r="N4890" s="6">
        <v>2384</v>
      </c>
      <c r="O4890" s="4">
        <f t="shared" si="152"/>
        <v>1</v>
      </c>
      <c r="P4890" s="4" t="str">
        <f t="shared" si="153"/>
        <v>2022-03</v>
      </c>
    </row>
    <row r="4891" spans="1:16" ht="12.75" x14ac:dyDescent="0.2">
      <c r="A4891" s="4" t="s">
        <v>1050</v>
      </c>
      <c r="B4891" s="4" t="s">
        <v>5461</v>
      </c>
      <c r="C4891" s="4" t="s">
        <v>5462</v>
      </c>
      <c r="D4891" s="4" t="s">
        <v>5896</v>
      </c>
      <c r="E4891" s="4" t="s">
        <v>5907</v>
      </c>
      <c r="F4891" s="4" t="s">
        <v>5908</v>
      </c>
      <c r="G4891" s="4" t="s">
        <v>5909</v>
      </c>
      <c r="H4891" s="4" t="s">
        <v>20</v>
      </c>
      <c r="I4891" s="4" t="s">
        <v>21</v>
      </c>
      <c r="J4891" s="4" t="s">
        <v>36</v>
      </c>
      <c r="K4891" s="4" t="s">
        <v>5466</v>
      </c>
      <c r="L4891" s="4" t="s">
        <v>5467</v>
      </c>
      <c r="M4891" s="5">
        <v>44621</v>
      </c>
      <c r="N4891" s="6">
        <v>5911</v>
      </c>
      <c r="O4891" s="4">
        <f t="shared" si="152"/>
        <v>1</v>
      </c>
      <c r="P4891" s="4" t="str">
        <f t="shared" si="153"/>
        <v>2022-03</v>
      </c>
    </row>
    <row r="4892" spans="1:16" ht="12.75" x14ac:dyDescent="0.2">
      <c r="A4892" s="4" t="s">
        <v>14</v>
      </c>
      <c r="B4892" s="4" t="s">
        <v>7654</v>
      </c>
      <c r="C4892" s="4" t="s">
        <v>7825</v>
      </c>
      <c r="D4892" s="4" t="s">
        <v>8042</v>
      </c>
      <c r="E4892" s="4" t="s">
        <v>8082</v>
      </c>
      <c r="F4892" s="4" t="s">
        <v>8083</v>
      </c>
      <c r="G4892" s="4" t="s">
        <v>8086</v>
      </c>
      <c r="H4892" s="4" t="s">
        <v>210</v>
      </c>
      <c r="I4892" s="4" t="s">
        <v>343</v>
      </c>
      <c r="J4892" s="4" t="s">
        <v>226</v>
      </c>
      <c r="K4892" s="4" t="s">
        <v>7829</v>
      </c>
      <c r="L4892" s="4" t="s">
        <v>7785</v>
      </c>
      <c r="M4892" s="5">
        <v>44621</v>
      </c>
      <c r="N4892" s="6">
        <v>5959</v>
      </c>
      <c r="O4892" s="4">
        <f t="shared" si="152"/>
        <v>1</v>
      </c>
      <c r="P4892" s="4" t="str">
        <f t="shared" si="153"/>
        <v>2022-03</v>
      </c>
    </row>
    <row r="4893" spans="1:16" ht="12.75" x14ac:dyDescent="0.2">
      <c r="A4893" s="4" t="s">
        <v>14</v>
      </c>
      <c r="B4893" s="4" t="s">
        <v>7654</v>
      </c>
      <c r="C4893" s="4" t="s">
        <v>8288</v>
      </c>
      <c r="D4893" s="4" t="s">
        <v>9337</v>
      </c>
      <c r="E4893" s="4" t="s">
        <v>9356</v>
      </c>
      <c r="F4893" s="4" t="s">
        <v>9357</v>
      </c>
      <c r="G4893" s="4" t="s">
        <v>9361</v>
      </c>
      <c r="H4893" s="4" t="s">
        <v>210</v>
      </c>
      <c r="I4893" s="4" t="s">
        <v>210</v>
      </c>
      <c r="J4893" s="4" t="s">
        <v>877</v>
      </c>
      <c r="K4893" s="4" t="s">
        <v>8297</v>
      </c>
      <c r="L4893" s="4" t="s">
        <v>8301</v>
      </c>
      <c r="M4893" s="5">
        <v>44621</v>
      </c>
      <c r="N4893" s="6">
        <v>8050</v>
      </c>
      <c r="O4893" s="4">
        <f t="shared" si="152"/>
        <v>1</v>
      </c>
      <c r="P4893" s="4" t="str">
        <f t="shared" si="153"/>
        <v>2022-03</v>
      </c>
    </row>
    <row r="4894" spans="1:16" ht="12.75" x14ac:dyDescent="0.2">
      <c r="A4894" s="4" t="s">
        <v>14</v>
      </c>
      <c r="B4894" s="4" t="s">
        <v>7654</v>
      </c>
      <c r="C4894" s="4" t="s">
        <v>9693</v>
      </c>
      <c r="D4894" s="4" t="s">
        <v>9799</v>
      </c>
      <c r="E4894" s="4" t="s">
        <v>9800</v>
      </c>
      <c r="F4894" s="4" t="s">
        <v>9801</v>
      </c>
      <c r="G4894" s="4" t="s">
        <v>9802</v>
      </c>
      <c r="H4894" s="4" t="s">
        <v>20</v>
      </c>
      <c r="I4894" s="4" t="s">
        <v>21</v>
      </c>
      <c r="J4894" s="4" t="s">
        <v>22</v>
      </c>
      <c r="K4894" s="4" t="s">
        <v>9764</v>
      </c>
      <c r="L4894" s="4" t="s">
        <v>721</v>
      </c>
      <c r="M4894" s="5">
        <v>44621</v>
      </c>
      <c r="N4894" s="6">
        <v>9669</v>
      </c>
      <c r="O4894" s="4">
        <f t="shared" si="152"/>
        <v>1</v>
      </c>
      <c r="P4894" s="4" t="str">
        <f t="shared" si="153"/>
        <v>2022-03</v>
      </c>
    </row>
    <row r="4895" spans="1:16" ht="12.75" x14ac:dyDescent="0.2">
      <c r="A4895" s="4" t="s">
        <v>3048</v>
      </c>
      <c r="B4895" s="4" t="s">
        <v>10496</v>
      </c>
      <c r="C4895" s="4" t="s">
        <v>10497</v>
      </c>
      <c r="D4895" s="4" t="s">
        <v>10876</v>
      </c>
      <c r="E4895" s="4" t="s">
        <v>10878</v>
      </c>
      <c r="F4895" s="4" t="s">
        <v>10879</v>
      </c>
      <c r="G4895" s="4" t="s">
        <v>10881</v>
      </c>
      <c r="H4895" s="4" t="s">
        <v>210</v>
      </c>
      <c r="I4895" s="4" t="s">
        <v>210</v>
      </c>
      <c r="J4895" s="4" t="s">
        <v>877</v>
      </c>
      <c r="K4895" s="4" t="s">
        <v>10549</v>
      </c>
      <c r="L4895" s="4" t="s">
        <v>10574</v>
      </c>
      <c r="M4895" s="5">
        <v>44621</v>
      </c>
      <c r="N4895" s="6">
        <v>5389</v>
      </c>
      <c r="O4895" s="4">
        <f t="shared" si="152"/>
        <v>1</v>
      </c>
      <c r="P4895" s="4" t="str">
        <f t="shared" si="153"/>
        <v>2022-03</v>
      </c>
    </row>
    <row r="4896" spans="1:16" ht="12.75" x14ac:dyDescent="0.2">
      <c r="A4896" s="4" t="s">
        <v>3048</v>
      </c>
      <c r="B4896" s="4" t="s">
        <v>10496</v>
      </c>
      <c r="C4896" s="4" t="s">
        <v>10497</v>
      </c>
      <c r="D4896" s="4" t="s">
        <v>10891</v>
      </c>
      <c r="E4896" s="4" t="s">
        <v>10895</v>
      </c>
      <c r="F4896" s="4" t="s">
        <v>10896</v>
      </c>
      <c r="G4896" s="4" t="s">
        <v>10899</v>
      </c>
      <c r="H4896" s="4" t="s">
        <v>20</v>
      </c>
      <c r="I4896" s="4" t="s">
        <v>21</v>
      </c>
      <c r="J4896" s="4" t="s">
        <v>36</v>
      </c>
      <c r="K4896" s="4" t="s">
        <v>10539</v>
      </c>
      <c r="L4896" s="4" t="s">
        <v>10502</v>
      </c>
      <c r="M4896" s="5">
        <v>44621</v>
      </c>
      <c r="N4896" s="6">
        <v>870</v>
      </c>
      <c r="O4896" s="4">
        <f t="shared" si="152"/>
        <v>1</v>
      </c>
      <c r="P4896" s="4" t="str">
        <f t="shared" si="153"/>
        <v>2022-03</v>
      </c>
    </row>
    <row r="4897" spans="1:16" ht="12.75" x14ac:dyDescent="0.2">
      <c r="A4897" s="4" t="s">
        <v>3048</v>
      </c>
      <c r="B4897" s="4" t="s">
        <v>10496</v>
      </c>
      <c r="C4897" s="4" t="s">
        <v>10930</v>
      </c>
      <c r="D4897" s="4" t="s">
        <v>13936</v>
      </c>
      <c r="E4897" s="4" t="s">
        <v>11186</v>
      </c>
      <c r="F4897" s="4" t="s">
        <v>11187</v>
      </c>
      <c r="G4897" s="4" t="s">
        <v>11188</v>
      </c>
      <c r="H4897" s="4" t="s">
        <v>20</v>
      </c>
      <c r="I4897" s="4" t="s">
        <v>21</v>
      </c>
      <c r="J4897" s="4" t="s">
        <v>39</v>
      </c>
      <c r="K4897" s="4" t="s">
        <v>10934</v>
      </c>
      <c r="L4897" s="4" t="s">
        <v>11189</v>
      </c>
      <c r="M4897" s="5">
        <v>44621</v>
      </c>
      <c r="N4897" s="6">
        <v>6689</v>
      </c>
      <c r="O4897" s="4">
        <f t="shared" si="152"/>
        <v>1</v>
      </c>
      <c r="P4897" s="4" t="str">
        <f t="shared" si="153"/>
        <v>2022-03</v>
      </c>
    </row>
    <row r="4898" spans="1:16" ht="12.75" x14ac:dyDescent="0.2">
      <c r="A4898" s="4" t="s">
        <v>3048</v>
      </c>
      <c r="B4898" s="4" t="s">
        <v>10496</v>
      </c>
      <c r="C4898" s="4" t="s">
        <v>10930</v>
      </c>
      <c r="D4898" s="4" t="s">
        <v>13936</v>
      </c>
      <c r="E4898" s="4" t="s">
        <v>11205</v>
      </c>
      <c r="F4898" s="4" t="s">
        <v>11206</v>
      </c>
      <c r="G4898" s="4" t="s">
        <v>11207</v>
      </c>
      <c r="H4898" s="4" t="s">
        <v>20</v>
      </c>
      <c r="I4898" s="4" t="s">
        <v>21</v>
      </c>
      <c r="J4898" s="4" t="s">
        <v>36</v>
      </c>
      <c r="K4898" s="4" t="s">
        <v>10934</v>
      </c>
      <c r="L4898" s="4" t="s">
        <v>10935</v>
      </c>
      <c r="M4898" s="5">
        <v>44621</v>
      </c>
      <c r="N4898" s="6">
        <v>6475</v>
      </c>
      <c r="O4898" s="4">
        <f t="shared" si="152"/>
        <v>1</v>
      </c>
      <c r="P4898" s="4" t="str">
        <f t="shared" si="153"/>
        <v>2022-03</v>
      </c>
    </row>
    <row r="4899" spans="1:16" ht="12.75" x14ac:dyDescent="0.2">
      <c r="A4899" s="4" t="s">
        <v>3048</v>
      </c>
      <c r="B4899" s="4" t="s">
        <v>11712</v>
      </c>
      <c r="C4899" s="4" t="s">
        <v>11719</v>
      </c>
      <c r="D4899" s="4" t="s">
        <v>13936</v>
      </c>
      <c r="E4899" s="4" t="s">
        <v>5478</v>
      </c>
      <c r="F4899" s="4" t="s">
        <v>5479</v>
      </c>
      <c r="G4899" s="4" t="s">
        <v>11756</v>
      </c>
      <c r="H4899" s="4" t="s">
        <v>20</v>
      </c>
      <c r="I4899" s="4" t="s">
        <v>21</v>
      </c>
      <c r="J4899" s="4" t="s">
        <v>22</v>
      </c>
      <c r="K4899" s="4" t="s">
        <v>11723</v>
      </c>
      <c r="L4899" s="4" t="s">
        <v>5477</v>
      </c>
      <c r="M4899" s="5">
        <v>44621</v>
      </c>
      <c r="N4899" s="6">
        <v>4760</v>
      </c>
      <c r="O4899" s="4">
        <f t="shared" si="152"/>
        <v>1</v>
      </c>
      <c r="P4899" s="4" t="str">
        <f t="shared" si="153"/>
        <v>2022-03</v>
      </c>
    </row>
    <row r="4900" spans="1:16" ht="12.75" x14ac:dyDescent="0.2">
      <c r="A4900" s="4" t="s">
        <v>3048</v>
      </c>
      <c r="B4900" s="4" t="s">
        <v>11712</v>
      </c>
      <c r="C4900" s="4" t="s">
        <v>11719</v>
      </c>
      <c r="D4900" s="4" t="s">
        <v>13936</v>
      </c>
      <c r="E4900" s="4" t="s">
        <v>5478</v>
      </c>
      <c r="F4900" s="4" t="s">
        <v>5479</v>
      </c>
      <c r="G4900" s="4" t="s">
        <v>11765</v>
      </c>
      <c r="H4900" s="4" t="s">
        <v>20</v>
      </c>
      <c r="I4900" s="4" t="s">
        <v>21</v>
      </c>
      <c r="J4900" s="4" t="s">
        <v>36</v>
      </c>
      <c r="K4900" s="4" t="s">
        <v>11723</v>
      </c>
      <c r="L4900" s="4" t="s">
        <v>5477</v>
      </c>
      <c r="M4900" s="5">
        <v>44621</v>
      </c>
      <c r="N4900" s="6">
        <v>9296</v>
      </c>
      <c r="O4900" s="4">
        <f t="shared" si="152"/>
        <v>1</v>
      </c>
      <c r="P4900" s="4" t="str">
        <f t="shared" si="153"/>
        <v>2022-03</v>
      </c>
    </row>
    <row r="4901" spans="1:16" ht="12.75" x14ac:dyDescent="0.2">
      <c r="A4901" s="4" t="s">
        <v>3048</v>
      </c>
      <c r="B4901" s="4" t="s">
        <v>12289</v>
      </c>
      <c r="C4901" s="4" t="s">
        <v>12643</v>
      </c>
      <c r="D4901" s="4" t="s">
        <v>12715</v>
      </c>
      <c r="E4901" s="4" t="s">
        <v>12705</v>
      </c>
      <c r="F4901" s="4" t="s">
        <v>12706</v>
      </c>
      <c r="G4901" s="4" t="s">
        <v>12707</v>
      </c>
      <c r="H4901" s="4" t="s">
        <v>20</v>
      </c>
      <c r="I4901" s="4" t="s">
        <v>29</v>
      </c>
      <c r="J4901" s="4" t="s">
        <v>39</v>
      </c>
      <c r="K4901" s="4" t="s">
        <v>12664</v>
      </c>
      <c r="L4901" s="4" t="s">
        <v>9914</v>
      </c>
      <c r="M4901" s="5">
        <v>44621</v>
      </c>
      <c r="N4901" s="6">
        <v>884</v>
      </c>
      <c r="O4901" s="4">
        <f t="shared" si="152"/>
        <v>1</v>
      </c>
      <c r="P4901" s="4" t="str">
        <f t="shared" si="153"/>
        <v>2022-03</v>
      </c>
    </row>
    <row r="4902" spans="1:16" ht="12.75" x14ac:dyDescent="0.2">
      <c r="A4902" s="4" t="s">
        <v>14</v>
      </c>
      <c r="B4902" s="4" t="s">
        <v>15</v>
      </c>
      <c r="C4902" s="4" t="s">
        <v>68</v>
      </c>
      <c r="D4902" s="4" t="s">
        <v>25</v>
      </c>
      <c r="E4902" s="4" t="s">
        <v>88</v>
      </c>
      <c r="F4902" s="4" t="s">
        <v>89</v>
      </c>
      <c r="G4902" s="4" t="s">
        <v>221</v>
      </c>
      <c r="H4902" s="4" t="s">
        <v>20</v>
      </c>
      <c r="I4902" s="4" t="s">
        <v>29</v>
      </c>
      <c r="J4902" s="4" t="s">
        <v>22</v>
      </c>
      <c r="K4902" s="4" t="s">
        <v>77</v>
      </c>
      <c r="L4902" s="4" t="s">
        <v>24</v>
      </c>
      <c r="M4902" s="5">
        <v>44622</v>
      </c>
      <c r="N4902" s="6">
        <v>7869</v>
      </c>
      <c r="O4902" s="4">
        <f t="shared" si="152"/>
        <v>2</v>
      </c>
      <c r="P4902" s="4" t="str">
        <f t="shared" si="153"/>
        <v>2022-03</v>
      </c>
    </row>
    <row r="4903" spans="1:16" ht="12.75" x14ac:dyDescent="0.2">
      <c r="A4903" s="4" t="s">
        <v>1050</v>
      </c>
      <c r="B4903" s="4" t="s">
        <v>1051</v>
      </c>
      <c r="C4903" s="4" t="s">
        <v>1999</v>
      </c>
      <c r="D4903" s="4" t="s">
        <v>2078</v>
      </c>
      <c r="E4903" s="4" t="s">
        <v>2172</v>
      </c>
      <c r="F4903" s="4" t="s">
        <v>2173</v>
      </c>
      <c r="G4903" s="4" t="s">
        <v>2175</v>
      </c>
      <c r="H4903" s="4" t="s">
        <v>20</v>
      </c>
      <c r="I4903" s="4" t="s">
        <v>21</v>
      </c>
      <c r="J4903" s="4" t="s">
        <v>36</v>
      </c>
      <c r="K4903" s="4" t="s">
        <v>2003</v>
      </c>
      <c r="L4903" s="4" t="s">
        <v>1195</v>
      </c>
      <c r="M4903" s="5">
        <v>44622</v>
      </c>
      <c r="N4903" s="6">
        <v>8590</v>
      </c>
      <c r="O4903" s="4">
        <f t="shared" si="152"/>
        <v>2</v>
      </c>
      <c r="P4903" s="4" t="str">
        <f t="shared" si="153"/>
        <v>2022-03</v>
      </c>
    </row>
    <row r="4904" spans="1:16" ht="12.75" x14ac:dyDescent="0.2">
      <c r="A4904" s="4" t="s">
        <v>1050</v>
      </c>
      <c r="B4904" s="4" t="s">
        <v>1051</v>
      </c>
      <c r="C4904" s="4" t="s">
        <v>1999</v>
      </c>
      <c r="D4904" s="4" t="s">
        <v>2078</v>
      </c>
      <c r="E4904" s="4" t="s">
        <v>2260</v>
      </c>
      <c r="F4904" s="4" t="s">
        <v>2261</v>
      </c>
      <c r="G4904" s="4" t="s">
        <v>2267</v>
      </c>
      <c r="H4904" s="4" t="s">
        <v>20</v>
      </c>
      <c r="I4904" s="4" t="s">
        <v>21</v>
      </c>
      <c r="J4904" s="4" t="s">
        <v>22</v>
      </c>
      <c r="K4904" s="4" t="s">
        <v>2003</v>
      </c>
      <c r="L4904" s="4" t="s">
        <v>1195</v>
      </c>
      <c r="M4904" s="5">
        <v>44622</v>
      </c>
      <c r="N4904" s="6">
        <v>2518</v>
      </c>
      <c r="O4904" s="4">
        <f t="shared" si="152"/>
        <v>2</v>
      </c>
      <c r="P4904" s="4" t="str">
        <f t="shared" si="153"/>
        <v>2022-03</v>
      </c>
    </row>
    <row r="4905" spans="1:16" ht="12.75" x14ac:dyDescent="0.2">
      <c r="A4905" s="4" t="s">
        <v>1050</v>
      </c>
      <c r="B4905" s="4" t="s">
        <v>1051</v>
      </c>
      <c r="C4905" s="4" t="s">
        <v>1999</v>
      </c>
      <c r="D4905" s="4" t="s">
        <v>2078</v>
      </c>
      <c r="E4905" s="4" t="s">
        <v>2270</v>
      </c>
      <c r="F4905" s="4" t="s">
        <v>2271</v>
      </c>
      <c r="G4905" s="4" t="s">
        <v>2283</v>
      </c>
      <c r="H4905" s="4" t="s">
        <v>20</v>
      </c>
      <c r="I4905" s="4" t="s">
        <v>21</v>
      </c>
      <c r="J4905" s="4" t="s">
        <v>22</v>
      </c>
      <c r="K4905" s="4" t="s">
        <v>2003</v>
      </c>
      <c r="L4905" s="4" t="s">
        <v>1195</v>
      </c>
      <c r="M4905" s="5">
        <v>44622</v>
      </c>
      <c r="N4905" s="6">
        <v>8791</v>
      </c>
      <c r="O4905" s="4">
        <f t="shared" si="152"/>
        <v>2</v>
      </c>
      <c r="P4905" s="4" t="str">
        <f t="shared" si="153"/>
        <v>2022-03</v>
      </c>
    </row>
    <row r="4906" spans="1:16" ht="12.75" x14ac:dyDescent="0.2">
      <c r="A4906" s="4" t="s">
        <v>14</v>
      </c>
      <c r="B4906" s="4" t="s">
        <v>4342</v>
      </c>
      <c r="C4906" s="4" t="s">
        <v>4343</v>
      </c>
      <c r="D4906" s="4" t="s">
        <v>13936</v>
      </c>
      <c r="E4906" s="4" t="s">
        <v>4359</v>
      </c>
      <c r="F4906" s="4" t="s">
        <v>4360</v>
      </c>
      <c r="G4906" s="4" t="s">
        <v>4361</v>
      </c>
      <c r="H4906" s="4" t="s">
        <v>20</v>
      </c>
      <c r="I4906" s="4" t="s">
        <v>21</v>
      </c>
      <c r="J4906" s="4" t="s">
        <v>36</v>
      </c>
      <c r="K4906" s="4" t="s">
        <v>4362</v>
      </c>
      <c r="L4906" s="4" t="s">
        <v>4363</v>
      </c>
      <c r="M4906" s="5">
        <v>44622</v>
      </c>
      <c r="N4906" s="6">
        <v>594</v>
      </c>
      <c r="O4906" s="4">
        <f t="shared" si="152"/>
        <v>2</v>
      </c>
      <c r="P4906" s="4" t="str">
        <f t="shared" si="153"/>
        <v>2022-03</v>
      </c>
    </row>
    <row r="4907" spans="1:16" ht="12.75" x14ac:dyDescent="0.2">
      <c r="A4907" s="4" t="s">
        <v>14</v>
      </c>
      <c r="B4907" s="4" t="s">
        <v>4342</v>
      </c>
      <c r="C4907" s="4" t="s">
        <v>4343</v>
      </c>
      <c r="D4907" s="4" t="s">
        <v>4708</v>
      </c>
      <c r="E4907" s="4" t="s">
        <v>4750</v>
      </c>
      <c r="F4907" s="4" t="s">
        <v>4751</v>
      </c>
      <c r="G4907" s="4" t="s">
        <v>4755</v>
      </c>
      <c r="H4907" s="4" t="s">
        <v>20</v>
      </c>
      <c r="I4907" s="4" t="s">
        <v>29</v>
      </c>
      <c r="J4907" s="4" t="s">
        <v>22</v>
      </c>
      <c r="K4907" s="4" t="s">
        <v>4396</v>
      </c>
      <c r="L4907" s="4" t="s">
        <v>4374</v>
      </c>
      <c r="M4907" s="5">
        <v>44622</v>
      </c>
      <c r="N4907" s="6">
        <v>3753</v>
      </c>
      <c r="O4907" s="4">
        <f t="shared" si="152"/>
        <v>2</v>
      </c>
      <c r="P4907" s="4" t="str">
        <f t="shared" si="153"/>
        <v>2022-03</v>
      </c>
    </row>
    <row r="4908" spans="1:16" ht="12.75" x14ac:dyDescent="0.2">
      <c r="A4908" s="4" t="s">
        <v>14</v>
      </c>
      <c r="B4908" s="4" t="s">
        <v>4342</v>
      </c>
      <c r="C4908" s="4" t="s">
        <v>4343</v>
      </c>
      <c r="D4908" s="4" t="s">
        <v>5390</v>
      </c>
      <c r="E4908" s="4" t="s">
        <v>5437</v>
      </c>
      <c r="F4908" s="4" t="s">
        <v>5438</v>
      </c>
      <c r="G4908" s="4" t="s">
        <v>5439</v>
      </c>
      <c r="H4908" s="4" t="s">
        <v>20</v>
      </c>
      <c r="I4908" s="4" t="s">
        <v>21</v>
      </c>
      <c r="J4908" s="4" t="s">
        <v>36</v>
      </c>
      <c r="K4908" s="4" t="s">
        <v>4362</v>
      </c>
      <c r="L4908" s="4" t="s">
        <v>4363</v>
      </c>
      <c r="M4908" s="5">
        <v>44622</v>
      </c>
      <c r="N4908" s="6">
        <v>3252</v>
      </c>
      <c r="O4908" s="4">
        <f t="shared" si="152"/>
        <v>2</v>
      </c>
      <c r="P4908" s="4" t="str">
        <f t="shared" si="153"/>
        <v>2022-03</v>
      </c>
    </row>
    <row r="4909" spans="1:16" ht="12.75" x14ac:dyDescent="0.2">
      <c r="A4909" s="4" t="s">
        <v>1050</v>
      </c>
      <c r="B4909" s="4" t="s">
        <v>5461</v>
      </c>
      <c r="C4909" s="4" t="s">
        <v>5462</v>
      </c>
      <c r="D4909" s="4" t="s">
        <v>5931</v>
      </c>
      <c r="E4909" s="4" t="s">
        <v>5934</v>
      </c>
      <c r="F4909" s="4" t="s">
        <v>5935</v>
      </c>
      <c r="G4909" s="4" t="s">
        <v>5937</v>
      </c>
      <c r="H4909" s="4" t="s">
        <v>210</v>
      </c>
      <c r="I4909" s="4" t="s">
        <v>343</v>
      </c>
      <c r="J4909" s="4" t="s">
        <v>36</v>
      </c>
      <c r="K4909" s="4" t="s">
        <v>5515</v>
      </c>
      <c r="L4909" s="4" t="s">
        <v>5467</v>
      </c>
      <c r="M4909" s="5">
        <v>44622</v>
      </c>
      <c r="N4909" s="6">
        <v>1211</v>
      </c>
      <c r="O4909" s="4">
        <f t="shared" si="152"/>
        <v>2</v>
      </c>
      <c r="P4909" s="4" t="str">
        <f t="shared" si="153"/>
        <v>2022-03</v>
      </c>
    </row>
    <row r="4910" spans="1:16" ht="12.75" x14ac:dyDescent="0.2">
      <c r="A4910" s="4" t="s">
        <v>14</v>
      </c>
      <c r="B4910" s="4" t="s">
        <v>7654</v>
      </c>
      <c r="C4910" s="4" t="s">
        <v>7655</v>
      </c>
      <c r="D4910" s="4" t="s">
        <v>25</v>
      </c>
      <c r="E4910" s="4" t="s">
        <v>7805</v>
      </c>
      <c r="F4910" s="4" t="s">
        <v>7806</v>
      </c>
      <c r="G4910" s="4" t="s">
        <v>7808</v>
      </c>
      <c r="H4910" s="4" t="s">
        <v>210</v>
      </c>
      <c r="I4910" s="4" t="s">
        <v>210</v>
      </c>
      <c r="J4910" s="4" t="s">
        <v>877</v>
      </c>
      <c r="K4910" s="4" t="s">
        <v>7659</v>
      </c>
      <c r="L4910" s="4" t="s">
        <v>7689</v>
      </c>
      <c r="M4910" s="5">
        <v>44622</v>
      </c>
      <c r="N4910" s="6">
        <v>2965</v>
      </c>
      <c r="O4910" s="4">
        <f t="shared" si="152"/>
        <v>2</v>
      </c>
      <c r="P4910" s="4" t="str">
        <f t="shared" si="153"/>
        <v>2022-03</v>
      </c>
    </row>
    <row r="4911" spans="1:16" ht="12.75" x14ac:dyDescent="0.2">
      <c r="A4911" s="4" t="s">
        <v>14</v>
      </c>
      <c r="B4911" s="4" t="s">
        <v>7654</v>
      </c>
      <c r="C4911" s="4" t="s">
        <v>8288</v>
      </c>
      <c r="D4911" s="4" t="s">
        <v>8661</v>
      </c>
      <c r="E4911" s="4" t="s">
        <v>8665</v>
      </c>
      <c r="F4911" s="4" t="s">
        <v>8666</v>
      </c>
      <c r="G4911" s="4" t="s">
        <v>8672</v>
      </c>
      <c r="H4911" s="4" t="s">
        <v>20</v>
      </c>
      <c r="I4911" s="4" t="s">
        <v>21</v>
      </c>
      <c r="J4911" s="4" t="s">
        <v>22</v>
      </c>
      <c r="K4911" s="4" t="s">
        <v>8297</v>
      </c>
      <c r="L4911" s="4" t="s">
        <v>8349</v>
      </c>
      <c r="M4911" s="5">
        <v>44622</v>
      </c>
      <c r="N4911" s="6">
        <v>4509</v>
      </c>
      <c r="O4911" s="4">
        <f t="shared" si="152"/>
        <v>2</v>
      </c>
      <c r="P4911" s="4" t="str">
        <f t="shared" si="153"/>
        <v>2022-03</v>
      </c>
    </row>
    <row r="4912" spans="1:16" ht="12.75" x14ac:dyDescent="0.2">
      <c r="A4912" s="4" t="s">
        <v>14</v>
      </c>
      <c r="B4912" s="4" t="s">
        <v>7654</v>
      </c>
      <c r="C4912" s="4" t="s">
        <v>8288</v>
      </c>
      <c r="D4912" s="4" t="s">
        <v>8877</v>
      </c>
      <c r="E4912" s="4" t="s">
        <v>8954</v>
      </c>
      <c r="F4912" s="4" t="s">
        <v>8955</v>
      </c>
      <c r="G4912" s="4" t="s">
        <v>8958</v>
      </c>
      <c r="H4912" s="4" t="s">
        <v>210</v>
      </c>
      <c r="I4912" s="4" t="s">
        <v>210</v>
      </c>
      <c r="J4912" s="4" t="s">
        <v>877</v>
      </c>
      <c r="K4912" s="4" t="s">
        <v>8297</v>
      </c>
      <c r="L4912" s="4" t="s">
        <v>8301</v>
      </c>
      <c r="M4912" s="5">
        <v>44622</v>
      </c>
      <c r="N4912" s="6">
        <v>5909</v>
      </c>
      <c r="O4912" s="4">
        <f t="shared" si="152"/>
        <v>2</v>
      </c>
      <c r="P4912" s="4" t="str">
        <f t="shared" si="153"/>
        <v>2022-03</v>
      </c>
    </row>
    <row r="4913" spans="1:16" ht="12.75" x14ac:dyDescent="0.2">
      <c r="A4913" s="4" t="s">
        <v>14</v>
      </c>
      <c r="B4913" s="4" t="s">
        <v>7654</v>
      </c>
      <c r="C4913" s="4" t="s">
        <v>8288</v>
      </c>
      <c r="D4913" s="4" t="s">
        <v>9184</v>
      </c>
      <c r="E4913" s="4" t="s">
        <v>9229</v>
      </c>
      <c r="F4913" s="4" t="s">
        <v>9230</v>
      </c>
      <c r="G4913" s="4" t="s">
        <v>9239</v>
      </c>
      <c r="H4913" s="4" t="s">
        <v>20</v>
      </c>
      <c r="I4913" s="4" t="s">
        <v>21</v>
      </c>
      <c r="J4913" s="4" t="s">
        <v>22</v>
      </c>
      <c r="K4913" s="4" t="s">
        <v>8297</v>
      </c>
      <c r="L4913" s="4" t="s">
        <v>8100</v>
      </c>
      <c r="M4913" s="5">
        <v>44622</v>
      </c>
      <c r="N4913" s="6">
        <v>6689</v>
      </c>
      <c r="O4913" s="4">
        <f t="shared" si="152"/>
        <v>2</v>
      </c>
      <c r="P4913" s="4" t="str">
        <f t="shared" si="153"/>
        <v>2022-03</v>
      </c>
    </row>
    <row r="4914" spans="1:16" ht="12.75" x14ac:dyDescent="0.2">
      <c r="A4914" s="4" t="s">
        <v>3048</v>
      </c>
      <c r="B4914" s="4" t="s">
        <v>11712</v>
      </c>
      <c r="C4914" s="4" t="s">
        <v>11719</v>
      </c>
      <c r="D4914" s="4" t="s">
        <v>11664</v>
      </c>
      <c r="E4914" s="4" t="s">
        <v>11665</v>
      </c>
      <c r="F4914" s="4" t="s">
        <v>11666</v>
      </c>
      <c r="G4914" s="4" t="s">
        <v>11929</v>
      </c>
      <c r="H4914" s="4" t="s">
        <v>20</v>
      </c>
      <c r="I4914" s="4" t="s">
        <v>21</v>
      </c>
      <c r="J4914" s="4" t="s">
        <v>22</v>
      </c>
      <c r="K4914" s="4" t="s">
        <v>11723</v>
      </c>
      <c r="L4914" s="4" t="s">
        <v>3549</v>
      </c>
      <c r="M4914" s="5">
        <v>44622</v>
      </c>
      <c r="N4914" s="6">
        <v>8615</v>
      </c>
      <c r="O4914" s="4">
        <f t="shared" si="152"/>
        <v>2</v>
      </c>
      <c r="P4914" s="4" t="str">
        <f t="shared" si="153"/>
        <v>2022-03</v>
      </c>
    </row>
    <row r="4915" spans="1:16" ht="12.75" x14ac:dyDescent="0.2">
      <c r="A4915" s="4" t="s">
        <v>3048</v>
      </c>
      <c r="B4915" s="4" t="s">
        <v>12289</v>
      </c>
      <c r="C4915" s="4" t="s">
        <v>13302</v>
      </c>
      <c r="D4915" s="4" t="s">
        <v>13936</v>
      </c>
      <c r="E4915" s="4" t="s">
        <v>13369</v>
      </c>
      <c r="F4915" s="4" t="s">
        <v>13370</v>
      </c>
      <c r="G4915" s="4" t="s">
        <v>13371</v>
      </c>
      <c r="H4915" s="4" t="s">
        <v>20</v>
      </c>
      <c r="I4915" s="4" t="s">
        <v>21</v>
      </c>
      <c r="J4915" s="4" t="s">
        <v>162</v>
      </c>
      <c r="K4915" s="4" t="s">
        <v>13316</v>
      </c>
      <c r="L4915" s="4" t="s">
        <v>12684</v>
      </c>
      <c r="M4915" s="5">
        <v>44622</v>
      </c>
      <c r="N4915" s="6">
        <v>3889</v>
      </c>
      <c r="O4915" s="4">
        <f t="shared" si="152"/>
        <v>2</v>
      </c>
      <c r="P4915" s="4" t="str">
        <f t="shared" si="153"/>
        <v>2022-03</v>
      </c>
    </row>
    <row r="4916" spans="1:16" ht="12.75" x14ac:dyDescent="0.2">
      <c r="A4916" s="4" t="s">
        <v>14</v>
      </c>
      <c r="B4916" s="4" t="s">
        <v>15</v>
      </c>
      <c r="C4916" s="4" t="s">
        <v>68</v>
      </c>
      <c r="D4916" s="4" t="s">
        <v>25</v>
      </c>
      <c r="E4916" s="4" t="s">
        <v>212</v>
      </c>
      <c r="F4916" s="4" t="s">
        <v>3048</v>
      </c>
      <c r="G4916" s="4" t="s">
        <v>3048</v>
      </c>
      <c r="H4916" s="4" t="s">
        <v>210</v>
      </c>
      <c r="I4916" s="4" t="s">
        <v>210</v>
      </c>
      <c r="J4916" s="4" t="s">
        <v>3048</v>
      </c>
      <c r="K4916" s="4" t="s">
        <v>3048</v>
      </c>
      <c r="L4916" s="4" t="s">
        <v>3048</v>
      </c>
      <c r="M4916" s="5">
        <v>44623</v>
      </c>
      <c r="N4916" s="6">
        <v>1323</v>
      </c>
      <c r="O4916" s="4">
        <f t="shared" si="152"/>
        <v>3</v>
      </c>
      <c r="P4916" s="4" t="str">
        <f t="shared" si="153"/>
        <v>2022-03</v>
      </c>
    </row>
    <row r="4917" spans="1:16" ht="12.75" x14ac:dyDescent="0.2">
      <c r="A4917" s="4" t="s">
        <v>14</v>
      </c>
      <c r="B4917" s="4" t="s">
        <v>3761</v>
      </c>
      <c r="C4917" s="4" t="s">
        <v>3762</v>
      </c>
      <c r="D4917" s="4" t="s">
        <v>3878</v>
      </c>
      <c r="E4917" s="4" t="s">
        <v>3881</v>
      </c>
      <c r="F4917" s="4" t="s">
        <v>3048</v>
      </c>
      <c r="G4917" s="4" t="s">
        <v>3048</v>
      </c>
      <c r="H4917" s="4" t="s">
        <v>210</v>
      </c>
      <c r="I4917" s="4" t="s">
        <v>210</v>
      </c>
      <c r="J4917" s="4" t="s">
        <v>3048</v>
      </c>
      <c r="K4917" s="4" t="s">
        <v>3771</v>
      </c>
      <c r="L4917" s="4" t="s">
        <v>3802</v>
      </c>
      <c r="M4917" s="5">
        <v>44623</v>
      </c>
      <c r="N4917" s="6">
        <v>2240</v>
      </c>
      <c r="O4917" s="4">
        <f t="shared" si="152"/>
        <v>3</v>
      </c>
      <c r="P4917" s="4" t="str">
        <f t="shared" si="153"/>
        <v>2022-03</v>
      </c>
    </row>
    <row r="4918" spans="1:16" ht="12.75" x14ac:dyDescent="0.2">
      <c r="A4918" s="4" t="s">
        <v>14</v>
      </c>
      <c r="B4918" s="4" t="s">
        <v>3761</v>
      </c>
      <c r="C4918" s="4" t="s">
        <v>3762</v>
      </c>
      <c r="D4918" s="4" t="s">
        <v>4034</v>
      </c>
      <c r="E4918" s="4" t="s">
        <v>4035</v>
      </c>
      <c r="F4918" s="4" t="s">
        <v>4036</v>
      </c>
      <c r="G4918" s="4" t="s">
        <v>4039</v>
      </c>
      <c r="H4918" s="4" t="s">
        <v>20</v>
      </c>
      <c r="I4918" s="4" t="s">
        <v>21</v>
      </c>
      <c r="J4918" s="4" t="s">
        <v>22</v>
      </c>
      <c r="K4918" s="4" t="s">
        <v>3766</v>
      </c>
      <c r="L4918" s="4" t="s">
        <v>3767</v>
      </c>
      <c r="M4918" s="5">
        <v>44623</v>
      </c>
      <c r="N4918" s="6">
        <v>6437</v>
      </c>
      <c r="O4918" s="4">
        <f t="shared" si="152"/>
        <v>3</v>
      </c>
      <c r="P4918" s="4" t="str">
        <f t="shared" si="153"/>
        <v>2022-03</v>
      </c>
    </row>
    <row r="4919" spans="1:16" ht="12.75" x14ac:dyDescent="0.2">
      <c r="A4919" s="4" t="s">
        <v>14</v>
      </c>
      <c r="B4919" s="4" t="s">
        <v>3761</v>
      </c>
      <c r="C4919" s="4" t="s">
        <v>3762</v>
      </c>
      <c r="D4919" s="4" t="s">
        <v>4065</v>
      </c>
      <c r="E4919" s="4" t="s">
        <v>4066</v>
      </c>
      <c r="F4919" s="4" t="s">
        <v>4067</v>
      </c>
      <c r="G4919" s="4" t="s">
        <v>4069</v>
      </c>
      <c r="H4919" s="4" t="s">
        <v>20</v>
      </c>
      <c r="I4919" s="4" t="s">
        <v>21</v>
      </c>
      <c r="J4919" s="4" t="s">
        <v>22</v>
      </c>
      <c r="K4919" s="4" t="s">
        <v>3766</v>
      </c>
      <c r="L4919" s="4" t="s">
        <v>3772</v>
      </c>
      <c r="M4919" s="5">
        <v>44623</v>
      </c>
      <c r="N4919" s="6">
        <v>4707</v>
      </c>
      <c r="O4919" s="4">
        <f t="shared" si="152"/>
        <v>3</v>
      </c>
      <c r="P4919" s="4" t="str">
        <f t="shared" si="153"/>
        <v>2022-03</v>
      </c>
    </row>
    <row r="4920" spans="1:16" ht="12.75" x14ac:dyDescent="0.2">
      <c r="A4920" s="4" t="s">
        <v>1050</v>
      </c>
      <c r="B4920" s="4" t="s">
        <v>5461</v>
      </c>
      <c r="C4920" s="4" t="s">
        <v>5462</v>
      </c>
      <c r="D4920" s="4" t="s">
        <v>5659</v>
      </c>
      <c r="E4920" s="4" t="s">
        <v>5492</v>
      </c>
      <c r="F4920" s="4" t="s">
        <v>5493</v>
      </c>
      <c r="G4920" s="4" t="s">
        <v>5686</v>
      </c>
      <c r="H4920" s="4" t="s">
        <v>20</v>
      </c>
      <c r="I4920" s="4" t="s">
        <v>21</v>
      </c>
      <c r="J4920" s="4" t="s">
        <v>22</v>
      </c>
      <c r="K4920" s="4" t="s">
        <v>5495</v>
      </c>
      <c r="L4920" s="4" t="s">
        <v>5481</v>
      </c>
      <c r="M4920" s="5">
        <v>44623</v>
      </c>
      <c r="N4920" s="6">
        <v>9291</v>
      </c>
      <c r="O4920" s="4">
        <f t="shared" si="152"/>
        <v>3</v>
      </c>
      <c r="P4920" s="4" t="str">
        <f t="shared" si="153"/>
        <v>2022-03</v>
      </c>
    </row>
    <row r="4921" spans="1:16" ht="12.75" x14ac:dyDescent="0.2">
      <c r="A4921" s="4" t="s">
        <v>1050</v>
      </c>
      <c r="B4921" s="4" t="s">
        <v>5461</v>
      </c>
      <c r="C4921" s="4" t="s">
        <v>5462</v>
      </c>
      <c r="D4921" s="4" t="s">
        <v>5931</v>
      </c>
      <c r="E4921" s="4" t="s">
        <v>5886</v>
      </c>
      <c r="F4921" s="4" t="s">
        <v>5887</v>
      </c>
      <c r="G4921" s="4" t="s">
        <v>5966</v>
      </c>
      <c r="H4921" s="4" t="s">
        <v>210</v>
      </c>
      <c r="I4921" s="4" t="s">
        <v>343</v>
      </c>
      <c r="J4921" s="4" t="s">
        <v>22</v>
      </c>
      <c r="K4921" s="4" t="s">
        <v>5499</v>
      </c>
      <c r="L4921" s="4" t="s">
        <v>5467</v>
      </c>
      <c r="M4921" s="5">
        <v>44623</v>
      </c>
      <c r="N4921" s="6">
        <v>1717</v>
      </c>
      <c r="O4921" s="4">
        <f t="shared" si="152"/>
        <v>3</v>
      </c>
      <c r="P4921" s="4" t="str">
        <f t="shared" si="153"/>
        <v>2022-03</v>
      </c>
    </row>
    <row r="4922" spans="1:16" ht="12.75" x14ac:dyDescent="0.2">
      <c r="A4922" s="4" t="s">
        <v>14</v>
      </c>
      <c r="B4922" s="4" t="s">
        <v>6544</v>
      </c>
      <c r="C4922" s="4" t="s">
        <v>6545</v>
      </c>
      <c r="D4922" s="4" t="s">
        <v>6712</v>
      </c>
      <c r="E4922" s="4" t="s">
        <v>6713</v>
      </c>
      <c r="F4922" s="4" t="s">
        <v>6714</v>
      </c>
      <c r="G4922" s="4" t="s">
        <v>6828</v>
      </c>
      <c r="H4922" s="4" t="s">
        <v>20</v>
      </c>
      <c r="I4922" s="4" t="s">
        <v>29</v>
      </c>
      <c r="J4922" s="4" t="s">
        <v>22</v>
      </c>
      <c r="K4922" s="4" t="s">
        <v>6553</v>
      </c>
      <c r="L4922" s="4" t="s">
        <v>6576</v>
      </c>
      <c r="M4922" s="5">
        <v>44623</v>
      </c>
      <c r="N4922" s="6">
        <v>1065</v>
      </c>
      <c r="O4922" s="4">
        <f t="shared" si="152"/>
        <v>3</v>
      </c>
      <c r="P4922" s="4" t="str">
        <f t="shared" si="153"/>
        <v>2022-03</v>
      </c>
    </row>
    <row r="4923" spans="1:16" ht="12.75" x14ac:dyDescent="0.2">
      <c r="A4923" s="4" t="s">
        <v>14</v>
      </c>
      <c r="B4923" s="4" t="s">
        <v>6544</v>
      </c>
      <c r="C4923" s="4" t="s">
        <v>6545</v>
      </c>
      <c r="D4923" s="4" t="s">
        <v>6988</v>
      </c>
      <c r="E4923" s="4" t="s">
        <v>6996</v>
      </c>
      <c r="F4923" s="4" t="s">
        <v>6997</v>
      </c>
      <c r="G4923" s="4" t="s">
        <v>6998</v>
      </c>
      <c r="H4923" s="4" t="s">
        <v>210</v>
      </c>
      <c r="I4923" s="4" t="s">
        <v>210</v>
      </c>
      <c r="J4923" s="4" t="s">
        <v>877</v>
      </c>
      <c r="K4923" s="4" t="s">
        <v>6549</v>
      </c>
      <c r="L4923" s="4" t="s">
        <v>4951</v>
      </c>
      <c r="M4923" s="5">
        <v>44623</v>
      </c>
      <c r="N4923" s="6">
        <v>2474</v>
      </c>
      <c r="O4923" s="4">
        <f t="shared" si="152"/>
        <v>3</v>
      </c>
      <c r="P4923" s="4" t="str">
        <f t="shared" si="153"/>
        <v>2022-03</v>
      </c>
    </row>
    <row r="4924" spans="1:16" ht="12.75" x14ac:dyDescent="0.2">
      <c r="A4924" s="4" t="s">
        <v>14</v>
      </c>
      <c r="B4924" s="4" t="s">
        <v>7654</v>
      </c>
      <c r="C4924" s="4" t="s">
        <v>9450</v>
      </c>
      <c r="D4924" s="4" t="s">
        <v>7419</v>
      </c>
      <c r="E4924" s="4" t="s">
        <v>9460</v>
      </c>
      <c r="F4924" s="4" t="s">
        <v>9461</v>
      </c>
      <c r="G4924" s="4" t="s">
        <v>9576</v>
      </c>
      <c r="H4924" s="4" t="s">
        <v>20</v>
      </c>
      <c r="I4924" s="4" t="s">
        <v>29</v>
      </c>
      <c r="J4924" s="4" t="s">
        <v>22</v>
      </c>
      <c r="K4924" s="4" t="s">
        <v>7893</v>
      </c>
      <c r="L4924" s="4" t="s">
        <v>9145</v>
      </c>
      <c r="M4924" s="5">
        <v>44623</v>
      </c>
      <c r="N4924" s="6">
        <v>280</v>
      </c>
      <c r="O4924" s="4">
        <f t="shared" si="152"/>
        <v>3</v>
      </c>
      <c r="P4924" s="4" t="str">
        <f t="shared" si="153"/>
        <v>2022-03</v>
      </c>
    </row>
    <row r="4925" spans="1:16" ht="12.75" x14ac:dyDescent="0.2">
      <c r="A4925" s="4" t="s">
        <v>3048</v>
      </c>
      <c r="B4925" s="4" t="s">
        <v>10496</v>
      </c>
      <c r="C4925" s="4" t="s">
        <v>10497</v>
      </c>
      <c r="D4925" s="4" t="s">
        <v>10665</v>
      </c>
      <c r="E4925" s="4" t="s">
        <v>10571</v>
      </c>
      <c r="F4925" s="4" t="s">
        <v>10572</v>
      </c>
      <c r="G4925" s="4" t="s">
        <v>10693</v>
      </c>
      <c r="H4925" s="4" t="s">
        <v>210</v>
      </c>
      <c r="I4925" s="4" t="s">
        <v>343</v>
      </c>
      <c r="J4925" s="4" t="s">
        <v>22</v>
      </c>
      <c r="K4925" s="4" t="s">
        <v>10549</v>
      </c>
      <c r="L4925" s="4" t="s">
        <v>10574</v>
      </c>
      <c r="M4925" s="5">
        <v>44623</v>
      </c>
      <c r="N4925" s="6">
        <v>3188</v>
      </c>
      <c r="O4925" s="4">
        <f t="shared" si="152"/>
        <v>3</v>
      </c>
      <c r="P4925" s="4" t="str">
        <f t="shared" si="153"/>
        <v>2022-03</v>
      </c>
    </row>
    <row r="4926" spans="1:16" ht="12.75" x14ac:dyDescent="0.2">
      <c r="A4926" s="4" t="s">
        <v>3048</v>
      </c>
      <c r="B4926" s="4" t="s">
        <v>10496</v>
      </c>
      <c r="C4926" s="4" t="s">
        <v>10930</v>
      </c>
      <c r="D4926" s="4" t="s">
        <v>13936</v>
      </c>
      <c r="E4926" s="4" t="s">
        <v>11195</v>
      </c>
      <c r="F4926" s="4" t="s">
        <v>11196</v>
      </c>
      <c r="G4926" s="4" t="s">
        <v>11197</v>
      </c>
      <c r="H4926" s="4" t="s">
        <v>20</v>
      </c>
      <c r="I4926" s="4" t="s">
        <v>21</v>
      </c>
      <c r="J4926" s="4" t="s">
        <v>36</v>
      </c>
      <c r="K4926" s="4" t="s">
        <v>10934</v>
      </c>
      <c r="L4926" s="4" t="s">
        <v>10935</v>
      </c>
      <c r="M4926" s="5">
        <v>44623</v>
      </c>
      <c r="N4926" s="6">
        <v>4038</v>
      </c>
      <c r="O4926" s="4">
        <f t="shared" si="152"/>
        <v>3</v>
      </c>
      <c r="P4926" s="4" t="str">
        <f t="shared" si="153"/>
        <v>2022-03</v>
      </c>
    </row>
    <row r="4927" spans="1:16" ht="12.75" x14ac:dyDescent="0.2">
      <c r="A4927" s="4" t="s">
        <v>3048</v>
      </c>
      <c r="B4927" s="4" t="s">
        <v>12289</v>
      </c>
      <c r="C4927" s="4" t="s">
        <v>12841</v>
      </c>
      <c r="D4927" s="4" t="s">
        <v>10273</v>
      </c>
      <c r="E4927" s="4" t="s">
        <v>13038</v>
      </c>
      <c r="F4927" s="4" t="s">
        <v>13039</v>
      </c>
      <c r="G4927" s="4" t="s">
        <v>13040</v>
      </c>
      <c r="H4927" s="4" t="s">
        <v>20</v>
      </c>
      <c r="I4927" s="4" t="s">
        <v>21</v>
      </c>
      <c r="J4927" s="4" t="s">
        <v>162</v>
      </c>
      <c r="K4927" s="4" t="s">
        <v>12850</v>
      </c>
      <c r="L4927" s="4" t="s">
        <v>10143</v>
      </c>
      <c r="M4927" s="5">
        <v>44623</v>
      </c>
      <c r="N4927" s="6">
        <v>4803</v>
      </c>
      <c r="O4927" s="4">
        <f t="shared" si="152"/>
        <v>3</v>
      </c>
      <c r="P4927" s="4" t="str">
        <f t="shared" si="153"/>
        <v>2022-03</v>
      </c>
    </row>
    <row r="4928" spans="1:16" ht="12.75" x14ac:dyDescent="0.2">
      <c r="A4928" s="4" t="s">
        <v>14</v>
      </c>
      <c r="B4928" s="4" t="s">
        <v>15</v>
      </c>
      <c r="C4928" s="4" t="s">
        <v>504</v>
      </c>
      <c r="D4928" s="4" t="s">
        <v>899</v>
      </c>
      <c r="E4928" s="4" t="s">
        <v>645</v>
      </c>
      <c r="F4928" s="4" t="s">
        <v>646</v>
      </c>
      <c r="G4928" s="4" t="s">
        <v>647</v>
      </c>
      <c r="H4928" s="4" t="s">
        <v>20</v>
      </c>
      <c r="I4928" s="4" t="s">
        <v>29</v>
      </c>
      <c r="J4928" s="4" t="s">
        <v>22</v>
      </c>
      <c r="K4928" s="4" t="s">
        <v>517</v>
      </c>
      <c r="L4928" s="4" t="s">
        <v>47</v>
      </c>
      <c r="M4928" s="5">
        <v>44624</v>
      </c>
      <c r="N4928" s="6">
        <v>4774</v>
      </c>
      <c r="O4928" s="4">
        <f t="shared" si="152"/>
        <v>4</v>
      </c>
      <c r="P4928" s="4" t="str">
        <f t="shared" si="153"/>
        <v>2022-03</v>
      </c>
    </row>
    <row r="4929" spans="1:16" ht="12.75" x14ac:dyDescent="0.2">
      <c r="A4929" s="4" t="s">
        <v>1050</v>
      </c>
      <c r="B4929" s="4" t="s">
        <v>1051</v>
      </c>
      <c r="C4929" s="4" t="s">
        <v>1052</v>
      </c>
      <c r="D4929" s="4" t="s">
        <v>25</v>
      </c>
      <c r="E4929" s="4" t="s">
        <v>1133</v>
      </c>
      <c r="F4929" s="4" t="s">
        <v>1134</v>
      </c>
      <c r="G4929" s="4" t="s">
        <v>1389</v>
      </c>
      <c r="H4929" s="4" t="s">
        <v>20</v>
      </c>
      <c r="I4929" s="4" t="s">
        <v>29</v>
      </c>
      <c r="J4929" s="4" t="s">
        <v>22</v>
      </c>
      <c r="K4929" s="4" t="s">
        <v>1056</v>
      </c>
      <c r="L4929" s="4" t="s">
        <v>1057</v>
      </c>
      <c r="M4929" s="5">
        <v>44624</v>
      </c>
      <c r="N4929" s="6">
        <v>8870</v>
      </c>
      <c r="O4929" s="4">
        <f t="shared" si="152"/>
        <v>4</v>
      </c>
      <c r="P4929" s="4" t="str">
        <f t="shared" si="153"/>
        <v>2022-03</v>
      </c>
    </row>
    <row r="4930" spans="1:16" ht="12.75" x14ac:dyDescent="0.2">
      <c r="A4930" s="4" t="s">
        <v>1050</v>
      </c>
      <c r="B4930" s="4" t="s">
        <v>1051</v>
      </c>
      <c r="C4930" s="4" t="s">
        <v>1052</v>
      </c>
      <c r="D4930" s="4" t="s">
        <v>1681</v>
      </c>
      <c r="E4930" s="4" t="s">
        <v>1205</v>
      </c>
      <c r="F4930" s="4" t="s">
        <v>1206</v>
      </c>
      <c r="G4930" s="4" t="s">
        <v>1686</v>
      </c>
      <c r="H4930" s="4" t="s">
        <v>20</v>
      </c>
      <c r="I4930" s="4" t="s">
        <v>21</v>
      </c>
      <c r="J4930" s="4" t="s">
        <v>22</v>
      </c>
      <c r="K4930" s="4" t="s">
        <v>1208</v>
      </c>
      <c r="L4930" s="4" t="s">
        <v>1209</v>
      </c>
      <c r="M4930" s="5">
        <v>44624</v>
      </c>
      <c r="N4930" s="6">
        <v>2102</v>
      </c>
      <c r="O4930" s="4">
        <f t="shared" ref="O4930:O4993" si="154">DAY(M4930)</f>
        <v>4</v>
      </c>
      <c r="P4930" s="4" t="str">
        <f t="shared" ref="P4930:P4993" si="155">TEXT(M4930,"YYYY-MM")</f>
        <v>2022-03</v>
      </c>
    </row>
    <row r="4931" spans="1:16" ht="12.75" x14ac:dyDescent="0.2">
      <c r="A4931" s="4" t="s">
        <v>14</v>
      </c>
      <c r="B4931" s="4" t="s">
        <v>4086</v>
      </c>
      <c r="C4931" s="4" t="s">
        <v>4087</v>
      </c>
      <c r="D4931" s="4" t="s">
        <v>4282</v>
      </c>
      <c r="E4931" s="4" t="s">
        <v>4133</v>
      </c>
      <c r="F4931" s="4" t="s">
        <v>4134</v>
      </c>
      <c r="G4931" s="4" t="s">
        <v>4285</v>
      </c>
      <c r="H4931" s="4" t="s">
        <v>20</v>
      </c>
      <c r="I4931" s="4" t="s">
        <v>21</v>
      </c>
      <c r="J4931" s="4" t="s">
        <v>36</v>
      </c>
      <c r="K4931" s="4" t="s">
        <v>4091</v>
      </c>
      <c r="L4931" s="4" t="s">
        <v>4092</v>
      </c>
      <c r="M4931" s="5">
        <v>44624</v>
      </c>
      <c r="N4931" s="6">
        <v>5974</v>
      </c>
      <c r="O4931" s="4">
        <f t="shared" si="154"/>
        <v>4</v>
      </c>
      <c r="P4931" s="4" t="str">
        <f t="shared" si="155"/>
        <v>2022-03</v>
      </c>
    </row>
    <row r="4932" spans="1:16" ht="12.75" x14ac:dyDescent="0.2">
      <c r="A4932" s="4" t="s">
        <v>1050</v>
      </c>
      <c r="B4932" s="4" t="s">
        <v>5461</v>
      </c>
      <c r="C4932" s="4" t="s">
        <v>5462</v>
      </c>
      <c r="D4932" s="4" t="s">
        <v>6080</v>
      </c>
      <c r="E4932" s="4" t="s">
        <v>6081</v>
      </c>
      <c r="F4932" s="4" t="s">
        <v>3048</v>
      </c>
      <c r="G4932" s="4" t="s">
        <v>3048</v>
      </c>
      <c r="H4932" s="4" t="s">
        <v>210</v>
      </c>
      <c r="I4932" s="4" t="s">
        <v>210</v>
      </c>
      <c r="J4932" s="4" t="s">
        <v>3048</v>
      </c>
      <c r="K4932" s="4" t="s">
        <v>5466</v>
      </c>
      <c r="L4932" s="4" t="s">
        <v>2698</v>
      </c>
      <c r="M4932" s="5">
        <v>44624</v>
      </c>
      <c r="N4932" s="6">
        <v>7693</v>
      </c>
      <c r="O4932" s="4">
        <f t="shared" si="154"/>
        <v>4</v>
      </c>
      <c r="P4932" s="4" t="str">
        <f t="shared" si="155"/>
        <v>2022-03</v>
      </c>
    </row>
    <row r="4933" spans="1:16" ht="12.75" x14ac:dyDescent="0.2">
      <c r="A4933" s="4" t="s">
        <v>14</v>
      </c>
      <c r="B4933" s="4" t="s">
        <v>6544</v>
      </c>
      <c r="C4933" s="4" t="s">
        <v>6545</v>
      </c>
      <c r="D4933" s="4" t="s">
        <v>6892</v>
      </c>
      <c r="E4933" s="4" t="s">
        <v>6633</v>
      </c>
      <c r="F4933" s="4" t="s">
        <v>6634</v>
      </c>
      <c r="G4933" s="4" t="s">
        <v>6637</v>
      </c>
      <c r="H4933" s="4" t="s">
        <v>20</v>
      </c>
      <c r="I4933" s="4" t="s">
        <v>29</v>
      </c>
      <c r="J4933" s="4" t="s">
        <v>22</v>
      </c>
      <c r="K4933" s="4" t="s">
        <v>6553</v>
      </c>
      <c r="L4933" s="4" t="s">
        <v>6576</v>
      </c>
      <c r="M4933" s="5">
        <v>44624</v>
      </c>
      <c r="N4933" s="6">
        <v>1288</v>
      </c>
      <c r="O4933" s="4">
        <f t="shared" si="154"/>
        <v>4</v>
      </c>
      <c r="P4933" s="4" t="str">
        <f t="shared" si="155"/>
        <v>2022-03</v>
      </c>
    </row>
    <row r="4934" spans="1:16" ht="12.75" x14ac:dyDescent="0.2">
      <c r="A4934" s="4" t="s">
        <v>14</v>
      </c>
      <c r="B4934" s="4" t="s">
        <v>7127</v>
      </c>
      <c r="C4934" s="4" t="s">
        <v>7128</v>
      </c>
      <c r="D4934" s="4" t="s">
        <v>7513</v>
      </c>
      <c r="E4934" s="4" t="s">
        <v>7381</v>
      </c>
      <c r="F4934" s="4" t="s">
        <v>7382</v>
      </c>
      <c r="G4934" s="4" t="s">
        <v>7528</v>
      </c>
      <c r="H4934" s="4" t="s">
        <v>20</v>
      </c>
      <c r="I4934" s="4" t="s">
        <v>29</v>
      </c>
      <c r="J4934" s="4" t="s">
        <v>36</v>
      </c>
      <c r="K4934" s="4" t="s">
        <v>7135</v>
      </c>
      <c r="L4934" s="4" t="s">
        <v>7151</v>
      </c>
      <c r="M4934" s="5">
        <v>44624</v>
      </c>
      <c r="N4934" s="6">
        <v>5814</v>
      </c>
      <c r="O4934" s="4">
        <f t="shared" si="154"/>
        <v>4</v>
      </c>
      <c r="P4934" s="4" t="str">
        <f t="shared" si="155"/>
        <v>2022-03</v>
      </c>
    </row>
    <row r="4935" spans="1:16" ht="12.75" x14ac:dyDescent="0.2">
      <c r="A4935" s="4" t="s">
        <v>14</v>
      </c>
      <c r="B4935" s="4" t="s">
        <v>7654</v>
      </c>
      <c r="C4935" s="4" t="s">
        <v>8288</v>
      </c>
      <c r="D4935" s="4" t="s">
        <v>25</v>
      </c>
      <c r="E4935" s="4" t="s">
        <v>8329</v>
      </c>
      <c r="F4935" s="4" t="s">
        <v>8330</v>
      </c>
      <c r="G4935" s="4" t="s">
        <v>8331</v>
      </c>
      <c r="H4935" s="4" t="s">
        <v>210</v>
      </c>
      <c r="I4935" s="4" t="s">
        <v>210</v>
      </c>
      <c r="J4935" s="4" t="s">
        <v>877</v>
      </c>
      <c r="K4935" s="4" t="s">
        <v>8306</v>
      </c>
      <c r="L4935" s="4" t="s">
        <v>8301</v>
      </c>
      <c r="M4935" s="5">
        <v>44624</v>
      </c>
      <c r="N4935" s="6">
        <v>6033</v>
      </c>
      <c r="O4935" s="4">
        <f t="shared" si="154"/>
        <v>4</v>
      </c>
      <c r="P4935" s="4" t="str">
        <f t="shared" si="155"/>
        <v>2022-03</v>
      </c>
    </row>
    <row r="4936" spans="1:16" ht="12.75" x14ac:dyDescent="0.2">
      <c r="A4936" s="4" t="s">
        <v>14</v>
      </c>
      <c r="B4936" s="4" t="s">
        <v>7654</v>
      </c>
      <c r="C4936" s="4" t="s">
        <v>8288</v>
      </c>
      <c r="D4936" s="4" t="s">
        <v>8700</v>
      </c>
      <c r="E4936" s="4" t="s">
        <v>8708</v>
      </c>
      <c r="F4936" s="4" t="s">
        <v>8709</v>
      </c>
      <c r="G4936" s="4" t="s">
        <v>8711</v>
      </c>
      <c r="H4936" s="4" t="s">
        <v>210</v>
      </c>
      <c r="I4936" s="4" t="s">
        <v>210</v>
      </c>
      <c r="J4936" s="4" t="s">
        <v>877</v>
      </c>
      <c r="K4936" s="4" t="s">
        <v>8297</v>
      </c>
      <c r="L4936" s="4" t="s">
        <v>8301</v>
      </c>
      <c r="M4936" s="5">
        <v>44624</v>
      </c>
      <c r="N4936" s="6">
        <v>2025</v>
      </c>
      <c r="O4936" s="4">
        <f t="shared" si="154"/>
        <v>4</v>
      </c>
      <c r="P4936" s="4" t="str">
        <f t="shared" si="155"/>
        <v>2022-03</v>
      </c>
    </row>
    <row r="4937" spans="1:16" ht="12.75" x14ac:dyDescent="0.2">
      <c r="A4937" s="4" t="s">
        <v>3048</v>
      </c>
      <c r="B4937" s="4" t="s">
        <v>10496</v>
      </c>
      <c r="C4937" s="4" t="s">
        <v>10497</v>
      </c>
      <c r="D4937" s="4" t="s">
        <v>13936</v>
      </c>
      <c r="E4937" s="4" t="s">
        <v>10518</v>
      </c>
      <c r="F4937" s="4" t="s">
        <v>10519</v>
      </c>
      <c r="G4937" s="4" t="s">
        <v>10527</v>
      </c>
      <c r="H4937" s="4" t="s">
        <v>20</v>
      </c>
      <c r="I4937" s="4" t="s">
        <v>21</v>
      </c>
      <c r="J4937" s="4" t="s">
        <v>39</v>
      </c>
      <c r="K4937" s="4" t="s">
        <v>10521</v>
      </c>
      <c r="L4937" s="4" t="s">
        <v>10277</v>
      </c>
      <c r="M4937" s="5">
        <v>44624</v>
      </c>
      <c r="N4937" s="6">
        <v>3981</v>
      </c>
      <c r="O4937" s="4">
        <f t="shared" si="154"/>
        <v>4</v>
      </c>
      <c r="P4937" s="4" t="str">
        <f t="shared" si="155"/>
        <v>2022-03</v>
      </c>
    </row>
    <row r="4938" spans="1:16" ht="12.75" x14ac:dyDescent="0.2">
      <c r="A4938" s="4" t="s">
        <v>3048</v>
      </c>
      <c r="B4938" s="4" t="s">
        <v>10496</v>
      </c>
      <c r="C4938" s="4" t="s">
        <v>10497</v>
      </c>
      <c r="D4938" s="4" t="s">
        <v>10876</v>
      </c>
      <c r="E4938" s="4" t="s">
        <v>10878</v>
      </c>
      <c r="F4938" s="4" t="s">
        <v>10879</v>
      </c>
      <c r="G4938" s="4" t="s">
        <v>10882</v>
      </c>
      <c r="H4938" s="4" t="s">
        <v>210</v>
      </c>
      <c r="I4938" s="4" t="s">
        <v>210</v>
      </c>
      <c r="J4938" s="4" t="s">
        <v>877</v>
      </c>
      <c r="K4938" s="4" t="s">
        <v>10549</v>
      </c>
      <c r="L4938" s="4" t="s">
        <v>10574</v>
      </c>
      <c r="M4938" s="5">
        <v>44624</v>
      </c>
      <c r="N4938" s="6">
        <v>2945</v>
      </c>
      <c r="O4938" s="4">
        <f t="shared" si="154"/>
        <v>4</v>
      </c>
      <c r="P4938" s="4" t="str">
        <f t="shared" si="155"/>
        <v>2022-03</v>
      </c>
    </row>
    <row r="4939" spans="1:16" ht="12.75" x14ac:dyDescent="0.2">
      <c r="A4939" s="4" t="s">
        <v>3048</v>
      </c>
      <c r="B4939" s="4" t="s">
        <v>10496</v>
      </c>
      <c r="C4939" s="4" t="s">
        <v>10930</v>
      </c>
      <c r="D4939" s="4" t="s">
        <v>10844</v>
      </c>
      <c r="E4939" s="4" t="s">
        <v>11562</v>
      </c>
      <c r="F4939" s="4" t="s">
        <v>11563</v>
      </c>
      <c r="G4939" s="4" t="s">
        <v>11590</v>
      </c>
      <c r="H4939" s="4" t="s">
        <v>210</v>
      </c>
      <c r="I4939" s="4" t="s">
        <v>343</v>
      </c>
      <c r="J4939" s="4" t="s">
        <v>22</v>
      </c>
      <c r="K4939" s="4" t="s">
        <v>11320</v>
      </c>
      <c r="L4939" s="4" t="s">
        <v>10935</v>
      </c>
      <c r="M4939" s="5">
        <v>44624</v>
      </c>
      <c r="N4939" s="6">
        <v>442</v>
      </c>
      <c r="O4939" s="4">
        <f t="shared" si="154"/>
        <v>4</v>
      </c>
      <c r="P4939" s="4" t="str">
        <f t="shared" si="155"/>
        <v>2022-03</v>
      </c>
    </row>
    <row r="4940" spans="1:16" ht="12.75" x14ac:dyDescent="0.2">
      <c r="A4940" s="4" t="s">
        <v>3048</v>
      </c>
      <c r="B4940" s="4" t="s">
        <v>11712</v>
      </c>
      <c r="C4940" s="4" t="s">
        <v>11934</v>
      </c>
      <c r="D4940" s="4" t="s">
        <v>25</v>
      </c>
      <c r="E4940" s="4" t="s">
        <v>6068</v>
      </c>
      <c r="F4940" s="4" t="s">
        <v>6069</v>
      </c>
      <c r="G4940" s="4" t="s">
        <v>12079</v>
      </c>
      <c r="H4940" s="4" t="s">
        <v>20</v>
      </c>
      <c r="I4940" s="4" t="s">
        <v>29</v>
      </c>
      <c r="J4940" s="4" t="s">
        <v>22</v>
      </c>
      <c r="K4940" s="4" t="s">
        <v>11936</v>
      </c>
      <c r="L4940" s="4" t="s">
        <v>11937</v>
      </c>
      <c r="M4940" s="5">
        <v>44624</v>
      </c>
      <c r="N4940" s="6">
        <v>2244</v>
      </c>
      <c r="O4940" s="4">
        <f t="shared" si="154"/>
        <v>4</v>
      </c>
      <c r="P4940" s="4" t="str">
        <f t="shared" si="155"/>
        <v>2022-03</v>
      </c>
    </row>
    <row r="4941" spans="1:16" ht="12.75" x14ac:dyDescent="0.2">
      <c r="A4941" s="4" t="s">
        <v>3048</v>
      </c>
      <c r="B4941" s="4" t="s">
        <v>12289</v>
      </c>
      <c r="C4941" s="4" t="s">
        <v>12841</v>
      </c>
      <c r="D4941" s="4" t="s">
        <v>13936</v>
      </c>
      <c r="E4941" s="4" t="s">
        <v>12869</v>
      </c>
      <c r="F4941" s="4" t="s">
        <v>12870</v>
      </c>
      <c r="G4941" s="4" t="s">
        <v>12871</v>
      </c>
      <c r="H4941" s="4" t="s">
        <v>20</v>
      </c>
      <c r="I4941" s="4" t="s">
        <v>21</v>
      </c>
      <c r="J4941" s="4" t="s">
        <v>39</v>
      </c>
      <c r="K4941" s="4" t="s">
        <v>12872</v>
      </c>
      <c r="L4941" s="4" t="s">
        <v>10345</v>
      </c>
      <c r="M4941" s="5">
        <v>44624</v>
      </c>
      <c r="N4941" s="6">
        <v>4685</v>
      </c>
      <c r="O4941" s="4">
        <f t="shared" si="154"/>
        <v>4</v>
      </c>
      <c r="P4941" s="4" t="str">
        <f t="shared" si="155"/>
        <v>2022-03</v>
      </c>
    </row>
    <row r="4942" spans="1:16" ht="12.75" x14ac:dyDescent="0.2">
      <c r="A4942" s="4" t="s">
        <v>3048</v>
      </c>
      <c r="B4942" s="4" t="s">
        <v>12289</v>
      </c>
      <c r="C4942" s="4" t="s">
        <v>12841</v>
      </c>
      <c r="D4942" s="4" t="s">
        <v>10273</v>
      </c>
      <c r="E4942" s="4" t="s">
        <v>12925</v>
      </c>
      <c r="F4942" s="4" t="s">
        <v>12926</v>
      </c>
      <c r="G4942" s="4" t="s">
        <v>12936</v>
      </c>
      <c r="H4942" s="4" t="s">
        <v>20</v>
      </c>
      <c r="I4942" s="4" t="s">
        <v>21</v>
      </c>
      <c r="J4942" s="4" t="s">
        <v>36</v>
      </c>
      <c r="K4942" s="4" t="s">
        <v>12850</v>
      </c>
      <c r="L4942" s="4" t="s">
        <v>12121</v>
      </c>
      <c r="M4942" s="5">
        <v>44624</v>
      </c>
      <c r="N4942" s="6">
        <v>6255</v>
      </c>
      <c r="O4942" s="4">
        <f t="shared" si="154"/>
        <v>4</v>
      </c>
      <c r="P4942" s="4" t="str">
        <f t="shared" si="155"/>
        <v>2022-03</v>
      </c>
    </row>
    <row r="4943" spans="1:16" ht="12.75" x14ac:dyDescent="0.2">
      <c r="A4943" s="4" t="s">
        <v>3048</v>
      </c>
      <c r="B4943" s="4" t="s">
        <v>13786</v>
      </c>
      <c r="C4943" s="4" t="s">
        <v>13787</v>
      </c>
      <c r="D4943" s="4" t="s">
        <v>12401</v>
      </c>
      <c r="E4943" s="4" t="s">
        <v>13810</v>
      </c>
      <c r="F4943" s="4" t="s">
        <v>13811</v>
      </c>
      <c r="G4943" s="4" t="s">
        <v>13814</v>
      </c>
      <c r="H4943" s="4" t="s">
        <v>20</v>
      </c>
      <c r="I4943" s="4" t="s">
        <v>21</v>
      </c>
      <c r="J4943" s="4" t="s">
        <v>39</v>
      </c>
      <c r="K4943" s="4" t="s">
        <v>13382</v>
      </c>
      <c r="L4943" s="4" t="s">
        <v>10277</v>
      </c>
      <c r="M4943" s="5">
        <v>44624</v>
      </c>
      <c r="N4943" s="6">
        <v>2495</v>
      </c>
      <c r="O4943" s="4">
        <f t="shared" si="154"/>
        <v>4</v>
      </c>
      <c r="P4943" s="4" t="str">
        <f t="shared" si="155"/>
        <v>2022-03</v>
      </c>
    </row>
    <row r="4944" spans="1:16" ht="12.75" x14ac:dyDescent="0.2">
      <c r="A4944" s="4" t="s">
        <v>3048</v>
      </c>
      <c r="B4944" s="4" t="s">
        <v>13786</v>
      </c>
      <c r="C4944" s="4" t="s">
        <v>13787</v>
      </c>
      <c r="D4944" s="4" t="s">
        <v>13496</v>
      </c>
      <c r="E4944" s="4" t="s">
        <v>13900</v>
      </c>
      <c r="F4944" s="4" t="s">
        <v>13901</v>
      </c>
      <c r="G4944" s="4" t="s">
        <v>13903</v>
      </c>
      <c r="H4944" s="4" t="s">
        <v>20</v>
      </c>
      <c r="I4944" s="4" t="s">
        <v>21</v>
      </c>
      <c r="J4944" s="4" t="s">
        <v>36</v>
      </c>
      <c r="K4944" s="4" t="s">
        <v>13382</v>
      </c>
      <c r="L4944" s="4" t="s">
        <v>10152</v>
      </c>
      <c r="M4944" s="5">
        <v>44624</v>
      </c>
      <c r="N4944" s="6">
        <v>605</v>
      </c>
      <c r="O4944" s="4">
        <f t="shared" si="154"/>
        <v>4</v>
      </c>
      <c r="P4944" s="4" t="str">
        <f t="shared" si="155"/>
        <v>2022-03</v>
      </c>
    </row>
    <row r="4945" spans="1:16" ht="12.75" x14ac:dyDescent="0.2">
      <c r="A4945" s="4" t="s">
        <v>1050</v>
      </c>
      <c r="B4945" s="4" t="s">
        <v>1051</v>
      </c>
      <c r="C4945" s="4" t="s">
        <v>1052</v>
      </c>
      <c r="D4945" s="4" t="s">
        <v>1669</v>
      </c>
      <c r="E4945" s="4" t="s">
        <v>1672</v>
      </c>
      <c r="F4945" s="4" t="s">
        <v>1673</v>
      </c>
      <c r="G4945" s="4" t="s">
        <v>1677</v>
      </c>
      <c r="H4945" s="4" t="s">
        <v>210</v>
      </c>
      <c r="I4945" s="4" t="s">
        <v>210</v>
      </c>
      <c r="J4945" s="4" t="s">
        <v>877</v>
      </c>
      <c r="K4945" s="4" t="s">
        <v>1272</v>
      </c>
      <c r="L4945" s="4" t="s">
        <v>1190</v>
      </c>
      <c r="M4945" s="5">
        <v>44625</v>
      </c>
      <c r="N4945" s="6">
        <v>8166</v>
      </c>
      <c r="O4945" s="4">
        <f t="shared" si="154"/>
        <v>5</v>
      </c>
      <c r="P4945" s="4" t="str">
        <f t="shared" si="155"/>
        <v>2022-03</v>
      </c>
    </row>
    <row r="4946" spans="1:16" ht="12.75" x14ac:dyDescent="0.2">
      <c r="A4946" s="4" t="s">
        <v>1050</v>
      </c>
      <c r="B4946" s="4" t="s">
        <v>1051</v>
      </c>
      <c r="C4946" s="4" t="s">
        <v>1999</v>
      </c>
      <c r="D4946" s="4" t="s">
        <v>2078</v>
      </c>
      <c r="E4946" s="4" t="s">
        <v>2270</v>
      </c>
      <c r="F4946" s="4" t="s">
        <v>2271</v>
      </c>
      <c r="G4946" s="4" t="s">
        <v>2273</v>
      </c>
      <c r="H4946" s="4" t="s">
        <v>20</v>
      </c>
      <c r="I4946" s="4" t="s">
        <v>21</v>
      </c>
      <c r="J4946" s="4" t="s">
        <v>36</v>
      </c>
      <c r="K4946" s="4" t="s">
        <v>2003</v>
      </c>
      <c r="L4946" s="4" t="s">
        <v>1195</v>
      </c>
      <c r="M4946" s="5">
        <v>44625</v>
      </c>
      <c r="N4946" s="6">
        <v>632</v>
      </c>
      <c r="O4946" s="4">
        <f t="shared" si="154"/>
        <v>5</v>
      </c>
      <c r="P4946" s="4" t="str">
        <f t="shared" si="155"/>
        <v>2022-03</v>
      </c>
    </row>
    <row r="4947" spans="1:16" ht="12.75" x14ac:dyDescent="0.2">
      <c r="A4947" s="4" t="s">
        <v>1050</v>
      </c>
      <c r="B4947" s="4" t="s">
        <v>1051</v>
      </c>
      <c r="C4947" s="4" t="s">
        <v>1999</v>
      </c>
      <c r="D4947" s="4" t="s">
        <v>2078</v>
      </c>
      <c r="E4947" s="4" t="s">
        <v>2270</v>
      </c>
      <c r="F4947" s="4" t="s">
        <v>2271</v>
      </c>
      <c r="G4947" s="4" t="s">
        <v>2284</v>
      </c>
      <c r="H4947" s="4" t="s">
        <v>20</v>
      </c>
      <c r="I4947" s="4" t="s">
        <v>21</v>
      </c>
      <c r="J4947" s="4" t="s">
        <v>22</v>
      </c>
      <c r="K4947" s="4" t="s">
        <v>2003</v>
      </c>
      <c r="L4947" s="4" t="s">
        <v>1195</v>
      </c>
      <c r="M4947" s="5">
        <v>44625</v>
      </c>
      <c r="N4947" s="6">
        <v>6618</v>
      </c>
      <c r="O4947" s="4">
        <f t="shared" si="154"/>
        <v>5</v>
      </c>
      <c r="P4947" s="4" t="str">
        <f t="shared" si="155"/>
        <v>2022-03</v>
      </c>
    </row>
    <row r="4948" spans="1:16" ht="12.75" x14ac:dyDescent="0.2">
      <c r="A4948" s="4" t="s">
        <v>14</v>
      </c>
      <c r="B4948" s="4" t="s">
        <v>4086</v>
      </c>
      <c r="C4948" s="4" t="s">
        <v>4087</v>
      </c>
      <c r="D4948" s="4" t="s">
        <v>13936</v>
      </c>
      <c r="E4948" s="4" t="s">
        <v>4147</v>
      </c>
      <c r="F4948" s="4" t="s">
        <v>4148</v>
      </c>
      <c r="G4948" s="4" t="s">
        <v>4152</v>
      </c>
      <c r="H4948" s="4" t="s">
        <v>20</v>
      </c>
      <c r="I4948" s="4" t="s">
        <v>21</v>
      </c>
      <c r="J4948" s="4" t="s">
        <v>22</v>
      </c>
      <c r="K4948" s="4" t="s">
        <v>4091</v>
      </c>
      <c r="L4948" s="4" t="s">
        <v>4092</v>
      </c>
      <c r="M4948" s="5">
        <v>44625</v>
      </c>
      <c r="N4948" s="6">
        <v>8024</v>
      </c>
      <c r="O4948" s="4">
        <f t="shared" si="154"/>
        <v>5</v>
      </c>
      <c r="P4948" s="4" t="str">
        <f t="shared" si="155"/>
        <v>2022-03</v>
      </c>
    </row>
    <row r="4949" spans="1:16" ht="12.75" x14ac:dyDescent="0.2">
      <c r="A4949" s="4" t="s">
        <v>14</v>
      </c>
      <c r="B4949" s="4" t="s">
        <v>4342</v>
      </c>
      <c r="C4949" s="4" t="s">
        <v>4343</v>
      </c>
      <c r="D4949" s="4" t="s">
        <v>4708</v>
      </c>
      <c r="E4949" s="4" t="s">
        <v>4717</v>
      </c>
      <c r="F4949" s="4" t="s">
        <v>4718</v>
      </c>
      <c r="G4949" s="4" t="s">
        <v>4719</v>
      </c>
      <c r="H4949" s="4" t="s">
        <v>20</v>
      </c>
      <c r="I4949" s="4" t="s">
        <v>21</v>
      </c>
      <c r="J4949" s="4" t="s">
        <v>22</v>
      </c>
      <c r="K4949" s="4" t="s">
        <v>4396</v>
      </c>
      <c r="L4949" s="4" t="s">
        <v>4374</v>
      </c>
      <c r="M4949" s="5">
        <v>44625</v>
      </c>
      <c r="N4949" s="6">
        <v>1558</v>
      </c>
      <c r="O4949" s="4">
        <f t="shared" si="154"/>
        <v>5</v>
      </c>
      <c r="P4949" s="4" t="str">
        <f t="shared" si="155"/>
        <v>2022-03</v>
      </c>
    </row>
    <row r="4950" spans="1:16" ht="12.75" x14ac:dyDescent="0.2">
      <c r="A4950" s="4" t="s">
        <v>14</v>
      </c>
      <c r="B4950" s="4" t="s">
        <v>4342</v>
      </c>
      <c r="C4950" s="4" t="s">
        <v>4343</v>
      </c>
      <c r="D4950" s="4" t="s">
        <v>4825</v>
      </c>
      <c r="E4950" s="4" t="s">
        <v>4887</v>
      </c>
      <c r="F4950" s="4" t="s">
        <v>4888</v>
      </c>
      <c r="G4950" s="4" t="s">
        <v>4890</v>
      </c>
      <c r="H4950" s="4" t="s">
        <v>20</v>
      </c>
      <c r="I4950" s="4" t="s">
        <v>21</v>
      </c>
      <c r="J4950" s="4" t="s">
        <v>39</v>
      </c>
      <c r="K4950" s="4" t="s">
        <v>4396</v>
      </c>
      <c r="L4950" s="4" t="s">
        <v>4363</v>
      </c>
      <c r="M4950" s="5">
        <v>44625</v>
      </c>
      <c r="N4950" s="6">
        <v>4467</v>
      </c>
      <c r="O4950" s="4">
        <f t="shared" si="154"/>
        <v>5</v>
      </c>
      <c r="P4950" s="4" t="str">
        <f t="shared" si="155"/>
        <v>2022-03</v>
      </c>
    </row>
    <row r="4951" spans="1:16" ht="12.75" x14ac:dyDescent="0.2">
      <c r="A4951" s="4" t="s">
        <v>1050</v>
      </c>
      <c r="B4951" s="4" t="s">
        <v>5461</v>
      </c>
      <c r="C4951" s="4" t="s">
        <v>5462</v>
      </c>
      <c r="D4951" s="4" t="s">
        <v>6132</v>
      </c>
      <c r="E4951" s="4" t="s">
        <v>5583</v>
      </c>
      <c r="F4951" s="4" t="s">
        <v>5584</v>
      </c>
      <c r="G4951" s="4" t="s">
        <v>6140</v>
      </c>
      <c r="H4951" s="4" t="s">
        <v>20</v>
      </c>
      <c r="I4951" s="4" t="s">
        <v>21</v>
      </c>
      <c r="J4951" s="4" t="s">
        <v>36</v>
      </c>
      <c r="K4951" s="4" t="s">
        <v>5499</v>
      </c>
      <c r="L4951" s="4" t="s">
        <v>5467</v>
      </c>
      <c r="M4951" s="5">
        <v>44625</v>
      </c>
      <c r="N4951" s="6">
        <v>8176</v>
      </c>
      <c r="O4951" s="4">
        <f t="shared" si="154"/>
        <v>5</v>
      </c>
      <c r="P4951" s="4" t="str">
        <f t="shared" si="155"/>
        <v>2022-03</v>
      </c>
    </row>
    <row r="4952" spans="1:16" ht="12.75" x14ac:dyDescent="0.2">
      <c r="A4952" s="4" t="s">
        <v>14</v>
      </c>
      <c r="B4952" s="4" t="s">
        <v>6544</v>
      </c>
      <c r="C4952" s="4" t="s">
        <v>6545</v>
      </c>
      <c r="D4952" s="4" t="s">
        <v>6712</v>
      </c>
      <c r="E4952" s="4" t="s">
        <v>6713</v>
      </c>
      <c r="F4952" s="4" t="s">
        <v>6714</v>
      </c>
      <c r="G4952" s="4" t="s">
        <v>6800</v>
      </c>
      <c r="H4952" s="4" t="s">
        <v>20</v>
      </c>
      <c r="I4952" s="4" t="s">
        <v>29</v>
      </c>
      <c r="J4952" s="4" t="s">
        <v>36</v>
      </c>
      <c r="K4952" s="4" t="s">
        <v>6553</v>
      </c>
      <c r="L4952" s="4" t="s">
        <v>6576</v>
      </c>
      <c r="M4952" s="5">
        <v>44625</v>
      </c>
      <c r="N4952" s="6">
        <v>8526</v>
      </c>
      <c r="O4952" s="4">
        <f t="shared" si="154"/>
        <v>5</v>
      </c>
      <c r="P4952" s="4" t="str">
        <f t="shared" si="155"/>
        <v>2022-03</v>
      </c>
    </row>
    <row r="4953" spans="1:16" ht="12.75" x14ac:dyDescent="0.2">
      <c r="A4953" s="4" t="s">
        <v>14</v>
      </c>
      <c r="B4953" s="4" t="s">
        <v>6544</v>
      </c>
      <c r="C4953" s="4" t="s">
        <v>6545</v>
      </c>
      <c r="D4953" s="4" t="s">
        <v>6988</v>
      </c>
      <c r="E4953" s="4" t="s">
        <v>6996</v>
      </c>
      <c r="F4953" s="4" t="s">
        <v>6997</v>
      </c>
      <c r="G4953" s="4" t="s">
        <v>3048</v>
      </c>
      <c r="H4953" s="4" t="s">
        <v>210</v>
      </c>
      <c r="I4953" s="4" t="s">
        <v>210</v>
      </c>
      <c r="J4953" s="4" t="s">
        <v>3048</v>
      </c>
      <c r="K4953" s="4" t="s">
        <v>6549</v>
      </c>
      <c r="L4953" s="4" t="s">
        <v>4951</v>
      </c>
      <c r="M4953" s="5">
        <v>44625</v>
      </c>
      <c r="N4953" s="6">
        <v>1135</v>
      </c>
      <c r="O4953" s="4">
        <f t="shared" si="154"/>
        <v>5</v>
      </c>
      <c r="P4953" s="4" t="str">
        <f t="shared" si="155"/>
        <v>2022-03</v>
      </c>
    </row>
    <row r="4954" spans="1:16" ht="12.75" x14ac:dyDescent="0.2">
      <c r="A4954" s="4" t="s">
        <v>14</v>
      </c>
      <c r="B4954" s="4" t="s">
        <v>7654</v>
      </c>
      <c r="C4954" s="4" t="s">
        <v>7825</v>
      </c>
      <c r="D4954" s="4" t="s">
        <v>7811</v>
      </c>
      <c r="E4954" s="4" t="s">
        <v>7904</v>
      </c>
      <c r="F4954" s="4" t="s">
        <v>7905</v>
      </c>
      <c r="G4954" s="4" t="s">
        <v>7906</v>
      </c>
      <c r="H4954" s="4" t="s">
        <v>210</v>
      </c>
      <c r="I4954" s="4" t="s">
        <v>210</v>
      </c>
      <c r="J4954" s="4" t="s">
        <v>226</v>
      </c>
      <c r="K4954" s="4" t="s">
        <v>7829</v>
      </c>
      <c r="L4954" s="4" t="s">
        <v>7785</v>
      </c>
      <c r="M4954" s="5">
        <v>44625</v>
      </c>
      <c r="N4954" s="6">
        <v>618</v>
      </c>
      <c r="O4954" s="4">
        <f t="shared" si="154"/>
        <v>5</v>
      </c>
      <c r="P4954" s="4" t="str">
        <f t="shared" si="155"/>
        <v>2022-03</v>
      </c>
    </row>
    <row r="4955" spans="1:16" ht="12.75" x14ac:dyDescent="0.2">
      <c r="A4955" s="4" t="s">
        <v>3048</v>
      </c>
      <c r="B4955" s="4" t="s">
        <v>9902</v>
      </c>
      <c r="C4955" s="4" t="s">
        <v>10147</v>
      </c>
      <c r="D4955" s="4" t="s">
        <v>25</v>
      </c>
      <c r="E4955" s="4" t="s">
        <v>10227</v>
      </c>
      <c r="F4955" s="4" t="s">
        <v>10228</v>
      </c>
      <c r="G4955" s="4" t="s">
        <v>3048</v>
      </c>
      <c r="H4955" s="4" t="s">
        <v>20</v>
      </c>
      <c r="I4955" s="4" t="s">
        <v>216</v>
      </c>
      <c r="J4955" s="4" t="s">
        <v>3048</v>
      </c>
      <c r="K4955" s="4" t="s">
        <v>10165</v>
      </c>
      <c r="L4955" s="4" t="s">
        <v>3074</v>
      </c>
      <c r="M4955" s="5">
        <v>44625</v>
      </c>
      <c r="N4955" s="6">
        <v>4686</v>
      </c>
      <c r="O4955" s="4">
        <f t="shared" si="154"/>
        <v>5</v>
      </c>
      <c r="P4955" s="4" t="str">
        <f t="shared" si="155"/>
        <v>2022-03</v>
      </c>
    </row>
    <row r="4956" spans="1:16" ht="12.75" x14ac:dyDescent="0.2">
      <c r="A4956" s="4" t="s">
        <v>3048</v>
      </c>
      <c r="B4956" s="4" t="s">
        <v>9902</v>
      </c>
      <c r="C4956" s="4" t="s">
        <v>10147</v>
      </c>
      <c r="D4956" s="4" t="s">
        <v>25</v>
      </c>
      <c r="E4956" s="4" t="s">
        <v>10174</v>
      </c>
      <c r="F4956" s="4" t="s">
        <v>10175</v>
      </c>
      <c r="G4956" s="4" t="s">
        <v>10252</v>
      </c>
      <c r="H4956" s="4" t="s">
        <v>20</v>
      </c>
      <c r="I4956" s="4" t="s">
        <v>29</v>
      </c>
      <c r="J4956" s="4" t="s">
        <v>22</v>
      </c>
      <c r="K4956" s="4" t="s">
        <v>10156</v>
      </c>
      <c r="L4956" s="4" t="s">
        <v>10177</v>
      </c>
      <c r="M4956" s="5">
        <v>44625</v>
      </c>
      <c r="N4956" s="6">
        <v>7197</v>
      </c>
      <c r="O4956" s="4">
        <f t="shared" si="154"/>
        <v>5</v>
      </c>
      <c r="P4956" s="4" t="str">
        <f t="shared" si="155"/>
        <v>2022-03</v>
      </c>
    </row>
    <row r="4957" spans="1:16" ht="12.75" x14ac:dyDescent="0.2">
      <c r="A4957" s="4" t="s">
        <v>3048</v>
      </c>
      <c r="B4957" s="4" t="s">
        <v>10496</v>
      </c>
      <c r="C4957" s="4" t="s">
        <v>10930</v>
      </c>
      <c r="D4957" s="4" t="s">
        <v>10844</v>
      </c>
      <c r="E4957" s="4" t="s">
        <v>11562</v>
      </c>
      <c r="F4957" s="4" t="s">
        <v>11563</v>
      </c>
      <c r="G4957" s="4" t="s">
        <v>11598</v>
      </c>
      <c r="H4957" s="4" t="s">
        <v>210</v>
      </c>
      <c r="I4957" s="4" t="s">
        <v>343</v>
      </c>
      <c r="J4957" s="4" t="s">
        <v>22</v>
      </c>
      <c r="K4957" s="4" t="s">
        <v>11320</v>
      </c>
      <c r="L4957" s="4" t="s">
        <v>10935</v>
      </c>
      <c r="M4957" s="5">
        <v>44625</v>
      </c>
      <c r="N4957" s="6">
        <v>2039</v>
      </c>
      <c r="O4957" s="4">
        <f t="shared" si="154"/>
        <v>5</v>
      </c>
      <c r="P4957" s="4" t="str">
        <f t="shared" si="155"/>
        <v>2022-03</v>
      </c>
    </row>
    <row r="4958" spans="1:16" ht="12.75" x14ac:dyDescent="0.2">
      <c r="A4958" s="4" t="s">
        <v>3048</v>
      </c>
      <c r="B4958" s="4" t="s">
        <v>11712</v>
      </c>
      <c r="C4958" s="4" t="s">
        <v>11934</v>
      </c>
      <c r="D4958" s="4" t="s">
        <v>25</v>
      </c>
      <c r="E4958" s="4" t="s">
        <v>12023</v>
      </c>
      <c r="F4958" s="4" t="s">
        <v>12024</v>
      </c>
      <c r="G4958" s="4" t="s">
        <v>12026</v>
      </c>
      <c r="H4958" s="4" t="s">
        <v>20</v>
      </c>
      <c r="I4958" s="4" t="s">
        <v>29</v>
      </c>
      <c r="J4958" s="4" t="s">
        <v>39</v>
      </c>
      <c r="K4958" s="4" t="s">
        <v>11960</v>
      </c>
      <c r="L4958" s="4" t="s">
        <v>5477</v>
      </c>
      <c r="M4958" s="5">
        <v>44625</v>
      </c>
      <c r="N4958" s="6">
        <v>7436</v>
      </c>
      <c r="O4958" s="4">
        <f t="shared" si="154"/>
        <v>5</v>
      </c>
      <c r="P4958" s="4" t="str">
        <f t="shared" si="155"/>
        <v>2022-03</v>
      </c>
    </row>
    <row r="4959" spans="1:16" ht="12.75" x14ac:dyDescent="0.2">
      <c r="A4959" s="4" t="s">
        <v>3048</v>
      </c>
      <c r="B4959" s="4" t="s">
        <v>12289</v>
      </c>
      <c r="C4959" s="4" t="s">
        <v>12291</v>
      </c>
      <c r="D4959" s="4" t="s">
        <v>10273</v>
      </c>
      <c r="E4959" s="4" t="s">
        <v>1162</v>
      </c>
      <c r="F4959" s="4" t="s">
        <v>1163</v>
      </c>
      <c r="G4959" s="4" t="s">
        <v>12494</v>
      </c>
      <c r="H4959" s="4" t="s">
        <v>20</v>
      </c>
      <c r="I4959" s="4" t="s">
        <v>21</v>
      </c>
      <c r="J4959" s="4" t="s">
        <v>22</v>
      </c>
      <c r="K4959" s="4" t="s">
        <v>12299</v>
      </c>
      <c r="L4959" s="4" t="s">
        <v>689</v>
      </c>
      <c r="M4959" s="5">
        <v>44625</v>
      </c>
      <c r="N4959" s="6">
        <v>7742</v>
      </c>
      <c r="O4959" s="4">
        <f t="shared" si="154"/>
        <v>5</v>
      </c>
      <c r="P4959" s="4" t="str">
        <f t="shared" si="155"/>
        <v>2022-03</v>
      </c>
    </row>
    <row r="4960" spans="1:16" ht="12.75" x14ac:dyDescent="0.2">
      <c r="A4960" s="4" t="s">
        <v>3048</v>
      </c>
      <c r="B4960" s="4" t="s">
        <v>12289</v>
      </c>
      <c r="C4960" s="4" t="s">
        <v>12841</v>
      </c>
      <c r="D4960" s="4" t="s">
        <v>10273</v>
      </c>
      <c r="E4960" s="4" t="s">
        <v>13028</v>
      </c>
      <c r="F4960" s="4" t="s">
        <v>13029</v>
      </c>
      <c r="G4960" s="4" t="s">
        <v>13032</v>
      </c>
      <c r="H4960" s="4" t="s">
        <v>20</v>
      </c>
      <c r="I4960" s="4" t="s">
        <v>21</v>
      </c>
      <c r="J4960" s="4" t="s">
        <v>22</v>
      </c>
      <c r="K4960" s="4" t="s">
        <v>12850</v>
      </c>
      <c r="L4960" s="4" t="s">
        <v>10345</v>
      </c>
      <c r="M4960" s="5">
        <v>44625</v>
      </c>
      <c r="N4960" s="6">
        <v>8323</v>
      </c>
      <c r="O4960" s="4">
        <f t="shared" si="154"/>
        <v>5</v>
      </c>
      <c r="P4960" s="4" t="str">
        <f t="shared" si="155"/>
        <v>2022-03</v>
      </c>
    </row>
    <row r="4961" spans="1:16" ht="12.75" x14ac:dyDescent="0.2">
      <c r="A4961" s="4" t="s">
        <v>14</v>
      </c>
      <c r="B4961" s="4" t="s">
        <v>15</v>
      </c>
      <c r="C4961" s="4" t="s">
        <v>504</v>
      </c>
      <c r="D4961" s="4" t="s">
        <v>1049</v>
      </c>
      <c r="E4961" s="4" t="s">
        <v>670</v>
      </c>
      <c r="F4961" s="4" t="s">
        <v>671</v>
      </c>
      <c r="G4961" s="4" t="s">
        <v>672</v>
      </c>
      <c r="H4961" s="4" t="s">
        <v>20</v>
      </c>
      <c r="I4961" s="4" t="s">
        <v>29</v>
      </c>
      <c r="J4961" s="4" t="s">
        <v>39</v>
      </c>
      <c r="K4961" s="4" t="s">
        <v>517</v>
      </c>
      <c r="L4961" s="4" t="s">
        <v>100</v>
      </c>
      <c r="M4961" s="5">
        <v>44626</v>
      </c>
      <c r="N4961" s="6">
        <v>4615</v>
      </c>
      <c r="O4961" s="4">
        <f t="shared" si="154"/>
        <v>6</v>
      </c>
      <c r="P4961" s="4" t="str">
        <f t="shared" si="155"/>
        <v>2022-03</v>
      </c>
    </row>
    <row r="4962" spans="1:16" ht="12.75" x14ac:dyDescent="0.2">
      <c r="A4962" s="4" t="s">
        <v>1050</v>
      </c>
      <c r="B4962" s="4" t="s">
        <v>1051</v>
      </c>
      <c r="C4962" s="4" t="s">
        <v>2556</v>
      </c>
      <c r="D4962" s="4" t="s">
        <v>25</v>
      </c>
      <c r="E4962" s="4" t="s">
        <v>2627</v>
      </c>
      <c r="F4962" s="4" t="s">
        <v>2628</v>
      </c>
      <c r="G4962" s="4" t="s">
        <v>2629</v>
      </c>
      <c r="H4962" s="4" t="s">
        <v>20</v>
      </c>
      <c r="I4962" s="4" t="s">
        <v>29</v>
      </c>
      <c r="J4962" s="4" t="s">
        <v>39</v>
      </c>
      <c r="K4962" s="4" t="s">
        <v>2576</v>
      </c>
      <c r="L4962" s="4" t="s">
        <v>2584</v>
      </c>
      <c r="M4962" s="5">
        <v>44626</v>
      </c>
      <c r="N4962" s="6">
        <v>537</v>
      </c>
      <c r="O4962" s="4">
        <f t="shared" si="154"/>
        <v>6</v>
      </c>
      <c r="P4962" s="4" t="str">
        <f t="shared" si="155"/>
        <v>2022-03</v>
      </c>
    </row>
    <row r="4963" spans="1:16" ht="12.75" x14ac:dyDescent="0.2">
      <c r="A4963" s="4" t="s">
        <v>14</v>
      </c>
      <c r="B4963" s="4" t="s">
        <v>7654</v>
      </c>
      <c r="C4963" s="4" t="s">
        <v>8288</v>
      </c>
      <c r="D4963" s="4" t="s">
        <v>25</v>
      </c>
      <c r="E4963" s="4" t="s">
        <v>8324</v>
      </c>
      <c r="F4963" s="4" t="s">
        <v>8325</v>
      </c>
      <c r="G4963" s="4" t="s">
        <v>8326</v>
      </c>
      <c r="H4963" s="4" t="s">
        <v>210</v>
      </c>
      <c r="I4963" s="4" t="s">
        <v>210</v>
      </c>
      <c r="J4963" s="4" t="s">
        <v>226</v>
      </c>
      <c r="K4963" s="4" t="s">
        <v>8306</v>
      </c>
      <c r="L4963" s="4" t="s">
        <v>8301</v>
      </c>
      <c r="M4963" s="5">
        <v>44626</v>
      </c>
      <c r="N4963" s="6">
        <v>4169</v>
      </c>
      <c r="O4963" s="4">
        <f t="shared" si="154"/>
        <v>6</v>
      </c>
      <c r="P4963" s="4" t="str">
        <f t="shared" si="155"/>
        <v>2022-03</v>
      </c>
    </row>
    <row r="4964" spans="1:16" ht="12.75" x14ac:dyDescent="0.2">
      <c r="A4964" s="4" t="s">
        <v>14</v>
      </c>
      <c r="B4964" s="4" t="s">
        <v>7654</v>
      </c>
      <c r="C4964" s="4" t="s">
        <v>8288</v>
      </c>
      <c r="D4964" s="4" t="s">
        <v>8700</v>
      </c>
      <c r="E4964" s="4" t="s">
        <v>8728</v>
      </c>
      <c r="F4964" s="4" t="s">
        <v>8729</v>
      </c>
      <c r="G4964" s="4" t="s">
        <v>8730</v>
      </c>
      <c r="H4964" s="4" t="s">
        <v>210</v>
      </c>
      <c r="I4964" s="4" t="s">
        <v>210</v>
      </c>
      <c r="J4964" s="4" t="s">
        <v>877</v>
      </c>
      <c r="K4964" s="4" t="s">
        <v>8297</v>
      </c>
      <c r="L4964" s="4" t="s">
        <v>8301</v>
      </c>
      <c r="M4964" s="5">
        <v>44626</v>
      </c>
      <c r="N4964" s="6">
        <v>5604</v>
      </c>
      <c r="O4964" s="4">
        <f t="shared" si="154"/>
        <v>6</v>
      </c>
      <c r="P4964" s="4" t="str">
        <f t="shared" si="155"/>
        <v>2022-03</v>
      </c>
    </row>
    <row r="4965" spans="1:16" ht="12.75" x14ac:dyDescent="0.2">
      <c r="A4965" s="4" t="s">
        <v>14</v>
      </c>
      <c r="B4965" s="4" t="s">
        <v>7654</v>
      </c>
      <c r="C4965" s="4" t="s">
        <v>8288</v>
      </c>
      <c r="D4965" s="4" t="s">
        <v>9337</v>
      </c>
      <c r="E4965" s="4" t="s">
        <v>9378</v>
      </c>
      <c r="F4965" s="4" t="s">
        <v>9379</v>
      </c>
      <c r="G4965" s="4" t="s">
        <v>9382</v>
      </c>
      <c r="H4965" s="4" t="s">
        <v>210</v>
      </c>
      <c r="I4965" s="4" t="s">
        <v>210</v>
      </c>
      <c r="J4965" s="4" t="s">
        <v>226</v>
      </c>
      <c r="K4965" s="4" t="s">
        <v>8297</v>
      </c>
      <c r="L4965" s="4" t="s">
        <v>8301</v>
      </c>
      <c r="M4965" s="5">
        <v>44626</v>
      </c>
      <c r="N4965" s="6">
        <v>3494</v>
      </c>
      <c r="O4965" s="4">
        <f t="shared" si="154"/>
        <v>6</v>
      </c>
      <c r="P4965" s="4" t="str">
        <f t="shared" si="155"/>
        <v>2022-03</v>
      </c>
    </row>
    <row r="4966" spans="1:16" ht="12.75" x14ac:dyDescent="0.2">
      <c r="A4966" s="4" t="s">
        <v>14</v>
      </c>
      <c r="B4966" s="4" t="s">
        <v>7654</v>
      </c>
      <c r="C4966" s="4" t="s">
        <v>9450</v>
      </c>
      <c r="D4966" s="4" t="s">
        <v>9494</v>
      </c>
      <c r="E4966" s="4" t="s">
        <v>9474</v>
      </c>
      <c r="F4966" s="4" t="s">
        <v>9475</v>
      </c>
      <c r="G4966" s="4" t="s">
        <v>9495</v>
      </c>
      <c r="H4966" s="4" t="s">
        <v>20</v>
      </c>
      <c r="I4966" s="4" t="s">
        <v>29</v>
      </c>
      <c r="J4966" s="4" t="s">
        <v>22</v>
      </c>
      <c r="K4966" s="4" t="s">
        <v>9476</v>
      </c>
      <c r="L4966" s="4" t="s">
        <v>9145</v>
      </c>
      <c r="M4966" s="5">
        <v>44626</v>
      </c>
      <c r="N4966" s="6">
        <v>1430</v>
      </c>
      <c r="O4966" s="4">
        <f t="shared" si="154"/>
        <v>6</v>
      </c>
      <c r="P4966" s="4" t="str">
        <f t="shared" si="155"/>
        <v>2022-03</v>
      </c>
    </row>
    <row r="4967" spans="1:16" ht="12.75" x14ac:dyDescent="0.2">
      <c r="A4967" s="4" t="s">
        <v>3048</v>
      </c>
      <c r="B4967" s="4" t="s">
        <v>9902</v>
      </c>
      <c r="C4967" s="4" t="s">
        <v>10147</v>
      </c>
      <c r="D4967" s="4" t="s">
        <v>10380</v>
      </c>
      <c r="E4967" s="4" t="s">
        <v>10381</v>
      </c>
      <c r="F4967" s="4" t="s">
        <v>10382</v>
      </c>
      <c r="G4967" s="4" t="s">
        <v>10384</v>
      </c>
      <c r="H4967" s="4" t="s">
        <v>20</v>
      </c>
      <c r="I4967" s="4" t="s">
        <v>29</v>
      </c>
      <c r="J4967" s="4" t="s">
        <v>22</v>
      </c>
      <c r="K4967" s="4" t="s">
        <v>10156</v>
      </c>
      <c r="L4967" s="4" t="s">
        <v>9931</v>
      </c>
      <c r="M4967" s="5">
        <v>44626</v>
      </c>
      <c r="N4967" s="6">
        <v>9265</v>
      </c>
      <c r="O4967" s="4">
        <f t="shared" si="154"/>
        <v>6</v>
      </c>
      <c r="P4967" s="4" t="str">
        <f t="shared" si="155"/>
        <v>2022-03</v>
      </c>
    </row>
    <row r="4968" spans="1:16" ht="12.75" x14ac:dyDescent="0.2">
      <c r="A4968" s="4" t="s">
        <v>3048</v>
      </c>
      <c r="B4968" s="4" t="s">
        <v>10496</v>
      </c>
      <c r="C4968" s="4" t="s">
        <v>10497</v>
      </c>
      <c r="D4968" s="4" t="s">
        <v>10928</v>
      </c>
      <c r="E4968" s="4" t="s">
        <v>10557</v>
      </c>
      <c r="F4968" s="4" t="s">
        <v>10558</v>
      </c>
      <c r="G4968" s="4" t="s">
        <v>3048</v>
      </c>
      <c r="H4968" s="4" t="s">
        <v>210</v>
      </c>
      <c r="I4968" s="4" t="s">
        <v>210</v>
      </c>
      <c r="J4968" s="4" t="s">
        <v>3048</v>
      </c>
      <c r="K4968" s="4" t="s">
        <v>10521</v>
      </c>
      <c r="L4968" s="4" t="s">
        <v>10559</v>
      </c>
      <c r="M4968" s="5">
        <v>44626</v>
      </c>
      <c r="N4968" s="6">
        <v>3909</v>
      </c>
      <c r="O4968" s="4">
        <f t="shared" si="154"/>
        <v>6</v>
      </c>
      <c r="P4968" s="4" t="str">
        <f t="shared" si="155"/>
        <v>2022-03</v>
      </c>
    </row>
    <row r="4969" spans="1:16" ht="12.75" x14ac:dyDescent="0.2">
      <c r="A4969" s="4" t="s">
        <v>3048</v>
      </c>
      <c r="B4969" s="4" t="s">
        <v>10496</v>
      </c>
      <c r="C4969" s="4" t="s">
        <v>10930</v>
      </c>
      <c r="D4969" s="4" t="s">
        <v>13936</v>
      </c>
      <c r="E4969" s="4" t="s">
        <v>11212</v>
      </c>
      <c r="F4969" s="4" t="s">
        <v>11213</v>
      </c>
      <c r="G4969" s="4" t="s">
        <v>11222</v>
      </c>
      <c r="H4969" s="4" t="s">
        <v>20</v>
      </c>
      <c r="I4969" s="4" t="s">
        <v>21</v>
      </c>
      <c r="J4969" s="4" t="s">
        <v>36</v>
      </c>
      <c r="K4969" s="4" t="s">
        <v>10934</v>
      </c>
      <c r="L4969" s="4" t="s">
        <v>10935</v>
      </c>
      <c r="M4969" s="5">
        <v>44626</v>
      </c>
      <c r="N4969" s="6">
        <v>2124</v>
      </c>
      <c r="O4969" s="4">
        <f t="shared" si="154"/>
        <v>6</v>
      </c>
      <c r="P4969" s="4" t="str">
        <f t="shared" si="155"/>
        <v>2022-03</v>
      </c>
    </row>
    <row r="4970" spans="1:16" ht="12.75" x14ac:dyDescent="0.2">
      <c r="A4970" s="4" t="s">
        <v>3048</v>
      </c>
      <c r="B4970" s="4" t="s">
        <v>10496</v>
      </c>
      <c r="C4970" s="4" t="s">
        <v>10930</v>
      </c>
      <c r="D4970" s="4" t="s">
        <v>10844</v>
      </c>
      <c r="E4970" s="4" t="s">
        <v>11606</v>
      </c>
      <c r="F4970" s="4" t="s">
        <v>11607</v>
      </c>
      <c r="G4970" s="4" t="s">
        <v>11608</v>
      </c>
      <c r="H4970" s="4" t="s">
        <v>210</v>
      </c>
      <c r="I4970" s="4" t="s">
        <v>210</v>
      </c>
      <c r="J4970" s="4" t="s">
        <v>226</v>
      </c>
      <c r="K4970" s="4" t="s">
        <v>11335</v>
      </c>
      <c r="L4970" s="4" t="s">
        <v>10545</v>
      </c>
      <c r="M4970" s="5">
        <v>44626</v>
      </c>
      <c r="N4970" s="6">
        <v>209</v>
      </c>
      <c r="O4970" s="4">
        <f t="shared" si="154"/>
        <v>6</v>
      </c>
      <c r="P4970" s="4" t="str">
        <f t="shared" si="155"/>
        <v>2022-03</v>
      </c>
    </row>
    <row r="4971" spans="1:16" ht="12.75" x14ac:dyDescent="0.2">
      <c r="A4971" s="4" t="s">
        <v>3048</v>
      </c>
      <c r="B4971" s="4" t="s">
        <v>12289</v>
      </c>
      <c r="C4971" s="4" t="s">
        <v>12291</v>
      </c>
      <c r="D4971" s="4" t="s">
        <v>12401</v>
      </c>
      <c r="E4971" s="4" t="s">
        <v>12367</v>
      </c>
      <c r="F4971" s="4" t="s">
        <v>12368</v>
      </c>
      <c r="G4971" s="4" t="s">
        <v>12489</v>
      </c>
      <c r="H4971" s="4" t="s">
        <v>20</v>
      </c>
      <c r="I4971" s="4" t="s">
        <v>21</v>
      </c>
      <c r="J4971" s="4" t="s">
        <v>162</v>
      </c>
      <c r="K4971" s="4" t="s">
        <v>12295</v>
      </c>
      <c r="L4971" s="4" t="s">
        <v>10277</v>
      </c>
      <c r="M4971" s="5">
        <v>44626</v>
      </c>
      <c r="N4971" s="6">
        <v>9874</v>
      </c>
      <c r="O4971" s="4">
        <f t="shared" si="154"/>
        <v>6</v>
      </c>
      <c r="P4971" s="4" t="str">
        <f t="shared" si="155"/>
        <v>2022-03</v>
      </c>
    </row>
    <row r="4972" spans="1:16" ht="12.75" x14ac:dyDescent="0.2">
      <c r="A4972" s="4" t="s">
        <v>3048</v>
      </c>
      <c r="B4972" s="4" t="s">
        <v>12289</v>
      </c>
      <c r="C4972" s="4" t="s">
        <v>13519</v>
      </c>
      <c r="D4972" s="4" t="s">
        <v>13632</v>
      </c>
      <c r="E4972" s="4" t="s">
        <v>13633</v>
      </c>
      <c r="F4972" s="4" t="s">
        <v>13634</v>
      </c>
      <c r="G4972" s="4" t="s">
        <v>13636</v>
      </c>
      <c r="H4972" s="4" t="s">
        <v>20</v>
      </c>
      <c r="I4972" s="4" t="s">
        <v>29</v>
      </c>
      <c r="J4972" s="4" t="s">
        <v>162</v>
      </c>
      <c r="K4972" s="4" t="s">
        <v>13523</v>
      </c>
      <c r="L4972" s="4" t="s">
        <v>10345</v>
      </c>
      <c r="M4972" s="5">
        <v>44626</v>
      </c>
      <c r="N4972" s="6">
        <v>8806</v>
      </c>
      <c r="O4972" s="4">
        <f t="shared" si="154"/>
        <v>6</v>
      </c>
      <c r="P4972" s="4" t="str">
        <f t="shared" si="155"/>
        <v>2022-03</v>
      </c>
    </row>
    <row r="4973" spans="1:16" ht="12.75" x14ac:dyDescent="0.2">
      <c r="A4973" s="4" t="s">
        <v>14</v>
      </c>
      <c r="B4973" s="4" t="s">
        <v>15</v>
      </c>
      <c r="C4973" s="4" t="s">
        <v>504</v>
      </c>
      <c r="D4973" s="4" t="s">
        <v>695</v>
      </c>
      <c r="E4973" s="4" t="s">
        <v>704</v>
      </c>
      <c r="F4973" s="4" t="s">
        <v>705</v>
      </c>
      <c r="G4973" s="4" t="s">
        <v>710</v>
      </c>
      <c r="H4973" s="4" t="s">
        <v>20</v>
      </c>
      <c r="I4973" s="4" t="s">
        <v>21</v>
      </c>
      <c r="J4973" s="4" t="s">
        <v>22</v>
      </c>
      <c r="K4973" s="4" t="s">
        <v>517</v>
      </c>
      <c r="L4973" s="4" t="s">
        <v>100</v>
      </c>
      <c r="M4973" s="5">
        <v>44627</v>
      </c>
      <c r="N4973" s="6">
        <v>5817</v>
      </c>
      <c r="O4973" s="4">
        <f t="shared" si="154"/>
        <v>7</v>
      </c>
      <c r="P4973" s="4" t="str">
        <f t="shared" si="155"/>
        <v>2022-03</v>
      </c>
    </row>
    <row r="4974" spans="1:16" ht="12.75" x14ac:dyDescent="0.2">
      <c r="A4974" s="4" t="s">
        <v>14</v>
      </c>
      <c r="B4974" s="4" t="s">
        <v>15</v>
      </c>
      <c r="C4974" s="4" t="s">
        <v>504</v>
      </c>
      <c r="D4974" s="4" t="s">
        <v>996</v>
      </c>
      <c r="E4974" s="4" t="s">
        <v>997</v>
      </c>
      <c r="F4974" s="4" t="s">
        <v>998</v>
      </c>
      <c r="G4974" s="4" t="s">
        <v>1007</v>
      </c>
      <c r="H4974" s="4" t="s">
        <v>20</v>
      </c>
      <c r="I4974" s="4" t="s">
        <v>21</v>
      </c>
      <c r="J4974" s="4" t="s">
        <v>22</v>
      </c>
      <c r="K4974" s="4" t="s">
        <v>517</v>
      </c>
      <c r="L4974" s="4" t="s">
        <v>100</v>
      </c>
      <c r="M4974" s="5">
        <v>44627</v>
      </c>
      <c r="N4974" s="6">
        <v>6834</v>
      </c>
      <c r="O4974" s="4">
        <f t="shared" si="154"/>
        <v>7</v>
      </c>
      <c r="P4974" s="4" t="str">
        <f t="shared" si="155"/>
        <v>2022-03</v>
      </c>
    </row>
    <row r="4975" spans="1:16" ht="12.75" x14ac:dyDescent="0.2">
      <c r="A4975" s="4" t="s">
        <v>1050</v>
      </c>
      <c r="B4975" s="4" t="s">
        <v>1051</v>
      </c>
      <c r="C4975" s="4" t="s">
        <v>1052</v>
      </c>
      <c r="D4975" s="4" t="s">
        <v>25</v>
      </c>
      <c r="E4975" s="4" t="s">
        <v>1076</v>
      </c>
      <c r="F4975" s="4" t="s">
        <v>1077</v>
      </c>
      <c r="G4975" s="4" t="s">
        <v>1291</v>
      </c>
      <c r="H4975" s="4" t="s">
        <v>20</v>
      </c>
      <c r="I4975" s="4" t="s">
        <v>29</v>
      </c>
      <c r="J4975" s="4" t="s">
        <v>22</v>
      </c>
      <c r="K4975" s="4" t="s">
        <v>1056</v>
      </c>
      <c r="L4975" s="4" t="s">
        <v>689</v>
      </c>
      <c r="M4975" s="5">
        <v>44627</v>
      </c>
      <c r="N4975" s="6">
        <v>9063</v>
      </c>
      <c r="O4975" s="4">
        <f t="shared" si="154"/>
        <v>7</v>
      </c>
      <c r="P4975" s="4" t="str">
        <f t="shared" si="155"/>
        <v>2022-03</v>
      </c>
    </row>
    <row r="4976" spans="1:16" ht="12.75" x14ac:dyDescent="0.2">
      <c r="A4976" s="4" t="s">
        <v>14</v>
      </c>
      <c r="B4976" s="4" t="s">
        <v>4342</v>
      </c>
      <c r="C4976" s="4" t="s">
        <v>4343</v>
      </c>
      <c r="D4976" s="4" t="s">
        <v>4825</v>
      </c>
      <c r="E4976" s="4" t="s">
        <v>4849</v>
      </c>
      <c r="F4976" s="4" t="s">
        <v>4850</v>
      </c>
      <c r="G4976" s="4" t="s">
        <v>4851</v>
      </c>
      <c r="H4976" s="4" t="s">
        <v>20</v>
      </c>
      <c r="I4976" s="4" t="s">
        <v>21</v>
      </c>
      <c r="J4976" s="4" t="s">
        <v>22</v>
      </c>
      <c r="K4976" s="4" t="s">
        <v>4396</v>
      </c>
      <c r="L4976" s="4" t="s">
        <v>4363</v>
      </c>
      <c r="M4976" s="5">
        <v>44627</v>
      </c>
      <c r="N4976" s="6">
        <v>6805</v>
      </c>
      <c r="O4976" s="4">
        <f t="shared" si="154"/>
        <v>7</v>
      </c>
      <c r="P4976" s="4" t="str">
        <f t="shared" si="155"/>
        <v>2022-03</v>
      </c>
    </row>
    <row r="4977" spans="1:16" ht="12.75" x14ac:dyDescent="0.2">
      <c r="A4977" s="4" t="s">
        <v>14</v>
      </c>
      <c r="B4977" s="4" t="s">
        <v>4342</v>
      </c>
      <c r="C4977" s="4" t="s">
        <v>4343</v>
      </c>
      <c r="D4977" s="4" t="s">
        <v>4960</v>
      </c>
      <c r="E4977" s="4" t="s">
        <v>4344</v>
      </c>
      <c r="F4977" s="4" t="s">
        <v>4345</v>
      </c>
      <c r="G4977" s="4" t="s">
        <v>4962</v>
      </c>
      <c r="H4977" s="4" t="s">
        <v>20</v>
      </c>
      <c r="I4977" s="4" t="s">
        <v>21</v>
      </c>
      <c r="J4977" s="4" t="s">
        <v>22</v>
      </c>
      <c r="K4977" s="4" t="s">
        <v>4347</v>
      </c>
      <c r="L4977" s="4" t="s">
        <v>4348</v>
      </c>
      <c r="M4977" s="5">
        <v>44627</v>
      </c>
      <c r="N4977" s="6">
        <v>8808</v>
      </c>
      <c r="O4977" s="4">
        <f t="shared" si="154"/>
        <v>7</v>
      </c>
      <c r="P4977" s="4" t="str">
        <f t="shared" si="155"/>
        <v>2022-03</v>
      </c>
    </row>
    <row r="4978" spans="1:16" ht="12.75" x14ac:dyDescent="0.2">
      <c r="A4978" s="4" t="s">
        <v>14</v>
      </c>
      <c r="B4978" s="4" t="s">
        <v>4342</v>
      </c>
      <c r="C4978" s="4" t="s">
        <v>4343</v>
      </c>
      <c r="D4978" s="4" t="s">
        <v>5235</v>
      </c>
      <c r="E4978" s="4" t="s">
        <v>5236</v>
      </c>
      <c r="F4978" s="4" t="s">
        <v>5237</v>
      </c>
      <c r="G4978" s="4" t="s">
        <v>5243</v>
      </c>
      <c r="H4978" s="4" t="s">
        <v>20</v>
      </c>
      <c r="I4978" s="4" t="s">
        <v>21</v>
      </c>
      <c r="J4978" s="4" t="s">
        <v>22</v>
      </c>
      <c r="K4978" s="4" t="s">
        <v>4347</v>
      </c>
      <c r="L4978" s="4" t="s">
        <v>4348</v>
      </c>
      <c r="M4978" s="5">
        <v>44627</v>
      </c>
      <c r="N4978" s="6">
        <v>7501</v>
      </c>
      <c r="O4978" s="4">
        <f t="shared" si="154"/>
        <v>7</v>
      </c>
      <c r="P4978" s="4" t="str">
        <f t="shared" si="155"/>
        <v>2022-03</v>
      </c>
    </row>
    <row r="4979" spans="1:16" ht="12.75" x14ac:dyDescent="0.2">
      <c r="A4979" s="4" t="s">
        <v>14</v>
      </c>
      <c r="B4979" s="4" t="s">
        <v>4342</v>
      </c>
      <c r="C4979" s="4" t="s">
        <v>4343</v>
      </c>
      <c r="D4979" s="4" t="s">
        <v>5252</v>
      </c>
      <c r="E4979" s="4" t="s">
        <v>5261</v>
      </c>
      <c r="F4979" s="4" t="s">
        <v>5262</v>
      </c>
      <c r="G4979" s="4" t="s">
        <v>5263</v>
      </c>
      <c r="H4979" s="4" t="s">
        <v>20</v>
      </c>
      <c r="I4979" s="4" t="s">
        <v>21</v>
      </c>
      <c r="J4979" s="4" t="s">
        <v>39</v>
      </c>
      <c r="K4979" s="4" t="s">
        <v>4396</v>
      </c>
      <c r="L4979" s="4" t="s">
        <v>4504</v>
      </c>
      <c r="M4979" s="5">
        <v>44627</v>
      </c>
      <c r="N4979" s="6">
        <v>6266</v>
      </c>
      <c r="O4979" s="4">
        <f t="shared" si="154"/>
        <v>7</v>
      </c>
      <c r="P4979" s="4" t="str">
        <f t="shared" si="155"/>
        <v>2022-03</v>
      </c>
    </row>
    <row r="4980" spans="1:16" ht="12.75" x14ac:dyDescent="0.2">
      <c r="A4980" s="4" t="s">
        <v>1050</v>
      </c>
      <c r="B4980" s="4" t="s">
        <v>5461</v>
      </c>
      <c r="C4980" s="4" t="s">
        <v>5462</v>
      </c>
      <c r="D4980" s="4" t="s">
        <v>25</v>
      </c>
      <c r="E4980" s="4" t="s">
        <v>5581</v>
      </c>
      <c r="F4980" s="4" t="s">
        <v>5582</v>
      </c>
      <c r="G4980" s="4" t="s">
        <v>3048</v>
      </c>
      <c r="H4980" s="4" t="s">
        <v>20</v>
      </c>
      <c r="I4980" s="4" t="s">
        <v>216</v>
      </c>
      <c r="J4980" s="4" t="s">
        <v>3048</v>
      </c>
      <c r="K4980" s="4" t="s">
        <v>5466</v>
      </c>
      <c r="L4980" s="4" t="s">
        <v>2698</v>
      </c>
      <c r="M4980" s="5">
        <v>44627</v>
      </c>
      <c r="N4980" s="6">
        <v>7516</v>
      </c>
      <c r="O4980" s="4">
        <f t="shared" si="154"/>
        <v>7</v>
      </c>
      <c r="P4980" s="4" t="str">
        <f t="shared" si="155"/>
        <v>2022-03</v>
      </c>
    </row>
    <row r="4981" spans="1:16" ht="12.75" x14ac:dyDescent="0.2">
      <c r="A4981" s="4" t="s">
        <v>1050</v>
      </c>
      <c r="B4981" s="4" t="s">
        <v>5461</v>
      </c>
      <c r="C4981" s="4" t="s">
        <v>5462</v>
      </c>
      <c r="D4981" s="4" t="s">
        <v>5659</v>
      </c>
      <c r="E4981" s="4" t="s">
        <v>5739</v>
      </c>
      <c r="F4981" s="4" t="s">
        <v>5740</v>
      </c>
      <c r="G4981" s="4" t="s">
        <v>5745</v>
      </c>
      <c r="H4981" s="4" t="s">
        <v>20</v>
      </c>
      <c r="I4981" s="4" t="s">
        <v>21</v>
      </c>
      <c r="J4981" s="4" t="s">
        <v>22</v>
      </c>
      <c r="K4981" s="4" t="s">
        <v>5495</v>
      </c>
      <c r="L4981" s="4" t="s">
        <v>5481</v>
      </c>
      <c r="M4981" s="5">
        <v>44627</v>
      </c>
      <c r="N4981" s="6">
        <v>7522</v>
      </c>
      <c r="O4981" s="4">
        <f t="shared" si="154"/>
        <v>7</v>
      </c>
      <c r="P4981" s="4" t="str">
        <f t="shared" si="155"/>
        <v>2022-03</v>
      </c>
    </row>
    <row r="4982" spans="1:16" ht="12.75" x14ac:dyDescent="0.2">
      <c r="A4982" s="4" t="s">
        <v>1050</v>
      </c>
      <c r="B4982" s="4" t="s">
        <v>5461</v>
      </c>
      <c r="C4982" s="4" t="s">
        <v>5462</v>
      </c>
      <c r="D4982" s="4" t="s">
        <v>5988</v>
      </c>
      <c r="E4982" s="4" t="s">
        <v>5989</v>
      </c>
      <c r="F4982" s="4" t="s">
        <v>5990</v>
      </c>
      <c r="G4982" s="4" t="s">
        <v>3048</v>
      </c>
      <c r="H4982" s="4" t="s">
        <v>210</v>
      </c>
      <c r="I4982" s="4" t="s">
        <v>210</v>
      </c>
      <c r="J4982" s="4" t="s">
        <v>3048</v>
      </c>
      <c r="K4982" s="4" t="s">
        <v>5495</v>
      </c>
      <c r="L4982" s="4" t="s">
        <v>2698</v>
      </c>
      <c r="M4982" s="5">
        <v>44627</v>
      </c>
      <c r="N4982" s="6">
        <v>1666</v>
      </c>
      <c r="O4982" s="4">
        <f t="shared" si="154"/>
        <v>7</v>
      </c>
      <c r="P4982" s="4" t="str">
        <f t="shared" si="155"/>
        <v>2022-03</v>
      </c>
    </row>
    <row r="4983" spans="1:16" ht="12.75" x14ac:dyDescent="0.2">
      <c r="A4983" s="4" t="s">
        <v>14</v>
      </c>
      <c r="B4983" s="4" t="s">
        <v>7654</v>
      </c>
      <c r="C4983" s="4" t="s">
        <v>7825</v>
      </c>
      <c r="D4983" s="4" t="s">
        <v>7814</v>
      </c>
      <c r="E4983" s="4" t="s">
        <v>7951</v>
      </c>
      <c r="F4983" s="4" t="s">
        <v>7952</v>
      </c>
      <c r="G4983" s="4" t="s">
        <v>7953</v>
      </c>
      <c r="H4983" s="4" t="s">
        <v>210</v>
      </c>
      <c r="I4983" s="4" t="s">
        <v>343</v>
      </c>
      <c r="J4983" s="4" t="s">
        <v>226</v>
      </c>
      <c r="K4983" s="4" t="s">
        <v>7829</v>
      </c>
      <c r="L4983" s="4" t="s">
        <v>7785</v>
      </c>
      <c r="M4983" s="5">
        <v>44627</v>
      </c>
      <c r="N4983" s="6">
        <v>6036</v>
      </c>
      <c r="O4983" s="4">
        <f t="shared" si="154"/>
        <v>7</v>
      </c>
      <c r="P4983" s="4" t="str">
        <f t="shared" si="155"/>
        <v>2022-03</v>
      </c>
    </row>
    <row r="4984" spans="1:16" ht="12.75" x14ac:dyDescent="0.2">
      <c r="A4984" s="4" t="s">
        <v>14</v>
      </c>
      <c r="B4984" s="4" t="s">
        <v>7654</v>
      </c>
      <c r="C4984" s="4" t="s">
        <v>8288</v>
      </c>
      <c r="D4984" s="4" t="s">
        <v>9306</v>
      </c>
      <c r="E4984" s="4" t="s">
        <v>8388</v>
      </c>
      <c r="F4984" s="4" t="s">
        <v>8389</v>
      </c>
      <c r="G4984" s="4" t="s">
        <v>9327</v>
      </c>
      <c r="H4984" s="4" t="s">
        <v>20</v>
      </c>
      <c r="I4984" s="4" t="s">
        <v>21</v>
      </c>
      <c r="J4984" s="4" t="s">
        <v>22</v>
      </c>
      <c r="K4984" s="4" t="s">
        <v>8297</v>
      </c>
      <c r="L4984" s="4" t="s">
        <v>8349</v>
      </c>
      <c r="M4984" s="5">
        <v>44627</v>
      </c>
      <c r="N4984" s="6">
        <v>5498</v>
      </c>
      <c r="O4984" s="4">
        <f t="shared" si="154"/>
        <v>7</v>
      </c>
      <c r="P4984" s="4" t="str">
        <f t="shared" si="155"/>
        <v>2022-03</v>
      </c>
    </row>
    <row r="4985" spans="1:16" ht="12.75" x14ac:dyDescent="0.2">
      <c r="A4985" s="4" t="s">
        <v>3048</v>
      </c>
      <c r="B4985" s="4" t="s">
        <v>10496</v>
      </c>
      <c r="C4985" s="4" t="s">
        <v>10497</v>
      </c>
      <c r="D4985" s="4" t="s">
        <v>10665</v>
      </c>
      <c r="E4985" s="4" t="s">
        <v>10571</v>
      </c>
      <c r="F4985" s="4" t="s">
        <v>10572</v>
      </c>
      <c r="G4985" s="4" t="s">
        <v>10594</v>
      </c>
      <c r="H4985" s="4" t="s">
        <v>210</v>
      </c>
      <c r="I4985" s="4" t="s">
        <v>343</v>
      </c>
      <c r="J4985" s="4" t="s">
        <v>36</v>
      </c>
      <c r="K4985" s="4" t="s">
        <v>10549</v>
      </c>
      <c r="L4985" s="4" t="s">
        <v>10574</v>
      </c>
      <c r="M4985" s="5">
        <v>44627</v>
      </c>
      <c r="N4985" s="6">
        <v>6116</v>
      </c>
      <c r="O4985" s="4">
        <f t="shared" si="154"/>
        <v>7</v>
      </c>
      <c r="P4985" s="4" t="str">
        <f t="shared" si="155"/>
        <v>2022-03</v>
      </c>
    </row>
    <row r="4986" spans="1:16" ht="12.75" x14ac:dyDescent="0.2">
      <c r="A4986" s="4" t="s">
        <v>3048</v>
      </c>
      <c r="B4986" s="4" t="s">
        <v>10496</v>
      </c>
      <c r="C4986" s="4" t="s">
        <v>10497</v>
      </c>
      <c r="D4986" s="4" t="s">
        <v>10848</v>
      </c>
      <c r="E4986" s="4" t="s">
        <v>10852</v>
      </c>
      <c r="F4986" s="4" t="s">
        <v>10853</v>
      </c>
      <c r="G4986" s="4" t="s">
        <v>10854</v>
      </c>
      <c r="H4986" s="4" t="s">
        <v>210</v>
      </c>
      <c r="I4986" s="4" t="s">
        <v>210</v>
      </c>
      <c r="J4986" s="4" t="s">
        <v>226</v>
      </c>
      <c r="K4986" s="4" t="s">
        <v>10539</v>
      </c>
      <c r="L4986" s="4" t="s">
        <v>10559</v>
      </c>
      <c r="M4986" s="5">
        <v>44627</v>
      </c>
      <c r="N4986" s="6">
        <v>6308</v>
      </c>
      <c r="O4986" s="4">
        <f t="shared" si="154"/>
        <v>7</v>
      </c>
      <c r="P4986" s="4" t="str">
        <f t="shared" si="155"/>
        <v>2022-03</v>
      </c>
    </row>
    <row r="4987" spans="1:16" ht="12.75" x14ac:dyDescent="0.2">
      <c r="A4987" s="4" t="s">
        <v>3048</v>
      </c>
      <c r="B4987" s="4" t="s">
        <v>10496</v>
      </c>
      <c r="C4987" s="4" t="s">
        <v>10930</v>
      </c>
      <c r="D4987" s="4" t="s">
        <v>13936</v>
      </c>
      <c r="E4987" s="4" t="s">
        <v>11212</v>
      </c>
      <c r="F4987" s="4" t="s">
        <v>11213</v>
      </c>
      <c r="G4987" s="4" t="s">
        <v>11217</v>
      </c>
      <c r="H4987" s="4" t="s">
        <v>20</v>
      </c>
      <c r="I4987" s="4" t="s">
        <v>21</v>
      </c>
      <c r="J4987" s="4" t="s">
        <v>36</v>
      </c>
      <c r="K4987" s="4" t="s">
        <v>10934</v>
      </c>
      <c r="L4987" s="4" t="s">
        <v>10935</v>
      </c>
      <c r="M4987" s="5">
        <v>44627</v>
      </c>
      <c r="N4987" s="6">
        <v>9243</v>
      </c>
      <c r="O4987" s="4">
        <f t="shared" si="154"/>
        <v>7</v>
      </c>
      <c r="P4987" s="4" t="str">
        <f t="shared" si="155"/>
        <v>2022-03</v>
      </c>
    </row>
    <row r="4988" spans="1:16" ht="12.75" x14ac:dyDescent="0.2">
      <c r="A4988" s="4" t="s">
        <v>3048</v>
      </c>
      <c r="B4988" s="4" t="s">
        <v>10496</v>
      </c>
      <c r="C4988" s="4" t="s">
        <v>10930</v>
      </c>
      <c r="D4988" s="4" t="s">
        <v>11690</v>
      </c>
      <c r="E4988" s="4" t="s">
        <v>11438</v>
      </c>
      <c r="F4988" s="4" t="s">
        <v>11439</v>
      </c>
      <c r="G4988" s="4" t="s">
        <v>11695</v>
      </c>
      <c r="H4988" s="4" t="s">
        <v>20</v>
      </c>
      <c r="I4988" s="4" t="s">
        <v>21</v>
      </c>
      <c r="J4988" s="4" t="s">
        <v>162</v>
      </c>
      <c r="K4988" s="4" t="s">
        <v>10997</v>
      </c>
      <c r="L4988" s="4" t="s">
        <v>10977</v>
      </c>
      <c r="M4988" s="5">
        <v>44627</v>
      </c>
      <c r="N4988" s="6">
        <v>1495</v>
      </c>
      <c r="O4988" s="4">
        <f t="shared" si="154"/>
        <v>7</v>
      </c>
      <c r="P4988" s="4" t="str">
        <f t="shared" si="155"/>
        <v>2022-03</v>
      </c>
    </row>
    <row r="4989" spans="1:16" ht="12.75" x14ac:dyDescent="0.2">
      <c r="A4989" s="4" t="s">
        <v>3048</v>
      </c>
      <c r="B4989" s="4" t="s">
        <v>12289</v>
      </c>
      <c r="C4989" s="4" t="s">
        <v>12291</v>
      </c>
      <c r="D4989" s="4" t="s">
        <v>12555</v>
      </c>
      <c r="E4989" s="4" t="s">
        <v>12556</v>
      </c>
      <c r="F4989" s="4" t="s">
        <v>12557</v>
      </c>
      <c r="G4989" s="4" t="s">
        <v>12562</v>
      </c>
      <c r="H4989" s="4" t="s">
        <v>20</v>
      </c>
      <c r="I4989" s="4" t="s">
        <v>21</v>
      </c>
      <c r="J4989" s="4" t="s">
        <v>39</v>
      </c>
      <c r="K4989" s="4" t="s">
        <v>8727</v>
      </c>
      <c r="L4989" s="4" t="s">
        <v>10478</v>
      </c>
      <c r="M4989" s="5">
        <v>44627</v>
      </c>
      <c r="N4989" s="6">
        <v>751</v>
      </c>
      <c r="O4989" s="4">
        <f t="shared" si="154"/>
        <v>7</v>
      </c>
      <c r="P4989" s="4" t="str">
        <f t="shared" si="155"/>
        <v>2022-03</v>
      </c>
    </row>
    <row r="4990" spans="1:16" ht="12.75" x14ac:dyDescent="0.2">
      <c r="A4990" s="4" t="s">
        <v>3048</v>
      </c>
      <c r="B4990" s="4" t="s">
        <v>12289</v>
      </c>
      <c r="C4990" s="4" t="s">
        <v>12291</v>
      </c>
      <c r="D4990" s="4" t="s">
        <v>11658</v>
      </c>
      <c r="E4990" s="4" t="s">
        <v>12588</v>
      </c>
      <c r="F4990" s="4" t="s">
        <v>12589</v>
      </c>
      <c r="G4990" s="4" t="s">
        <v>12596</v>
      </c>
      <c r="H4990" s="4" t="s">
        <v>20</v>
      </c>
      <c r="I4990" s="4" t="s">
        <v>21</v>
      </c>
      <c r="J4990" s="4" t="s">
        <v>22</v>
      </c>
      <c r="K4990" s="4" t="s">
        <v>12319</v>
      </c>
      <c r="L4990" s="4" t="s">
        <v>12320</v>
      </c>
      <c r="M4990" s="5">
        <v>44627</v>
      </c>
      <c r="N4990" s="6">
        <v>5571</v>
      </c>
      <c r="O4990" s="4">
        <f t="shared" si="154"/>
        <v>7</v>
      </c>
      <c r="P4990" s="4" t="str">
        <f t="shared" si="155"/>
        <v>2022-03</v>
      </c>
    </row>
    <row r="4991" spans="1:16" ht="12.75" x14ac:dyDescent="0.2">
      <c r="A4991" s="4" t="s">
        <v>3048</v>
      </c>
      <c r="B4991" s="4" t="s">
        <v>12289</v>
      </c>
      <c r="C4991" s="4" t="s">
        <v>12841</v>
      </c>
      <c r="D4991" s="4" t="s">
        <v>10273</v>
      </c>
      <c r="E4991" s="4" t="s">
        <v>12979</v>
      </c>
      <c r="F4991" s="4" t="s">
        <v>12980</v>
      </c>
      <c r="G4991" s="4" t="s">
        <v>12981</v>
      </c>
      <c r="H4991" s="4" t="s">
        <v>20</v>
      </c>
      <c r="I4991" s="4" t="s">
        <v>21</v>
      </c>
      <c r="J4991" s="4" t="s">
        <v>22</v>
      </c>
      <c r="K4991" s="4" t="s">
        <v>12850</v>
      </c>
      <c r="L4991" s="4" t="s">
        <v>12121</v>
      </c>
      <c r="M4991" s="5">
        <v>44627</v>
      </c>
      <c r="N4991" s="6">
        <v>7592</v>
      </c>
      <c r="O4991" s="4">
        <f t="shared" si="154"/>
        <v>7</v>
      </c>
      <c r="P4991" s="4" t="str">
        <f t="shared" si="155"/>
        <v>2022-03</v>
      </c>
    </row>
    <row r="4992" spans="1:16" ht="12.75" x14ac:dyDescent="0.2">
      <c r="A4992" s="4" t="s">
        <v>14</v>
      </c>
      <c r="B4992" s="4" t="s">
        <v>15</v>
      </c>
      <c r="C4992" s="4" t="s">
        <v>504</v>
      </c>
      <c r="D4992" s="4" t="s">
        <v>13936</v>
      </c>
      <c r="E4992" s="4" t="s">
        <v>597</v>
      </c>
      <c r="F4992" s="4" t="s">
        <v>598</v>
      </c>
      <c r="G4992" s="4" t="s">
        <v>606</v>
      </c>
      <c r="H4992" s="4" t="s">
        <v>20</v>
      </c>
      <c r="I4992" s="4" t="s">
        <v>21</v>
      </c>
      <c r="J4992" s="4" t="s">
        <v>22</v>
      </c>
      <c r="K4992" s="4" t="s">
        <v>600</v>
      </c>
      <c r="L4992" s="4" t="s">
        <v>73</v>
      </c>
      <c r="M4992" s="5">
        <v>44628</v>
      </c>
      <c r="N4992" s="6">
        <v>1245</v>
      </c>
      <c r="O4992" s="4">
        <f t="shared" si="154"/>
        <v>8</v>
      </c>
      <c r="P4992" s="4" t="str">
        <f t="shared" si="155"/>
        <v>2022-03</v>
      </c>
    </row>
    <row r="4993" spans="1:16" ht="12.75" x14ac:dyDescent="0.2">
      <c r="A4993" s="4" t="s">
        <v>14</v>
      </c>
      <c r="B4993" s="4" t="s">
        <v>15</v>
      </c>
      <c r="C4993" s="4" t="s">
        <v>504</v>
      </c>
      <c r="D4993" s="4" t="s">
        <v>922</v>
      </c>
      <c r="E4993" s="4" t="s">
        <v>937</v>
      </c>
      <c r="F4993" s="4" t="s">
        <v>938</v>
      </c>
      <c r="G4993" s="4" t="s">
        <v>939</v>
      </c>
      <c r="H4993" s="4" t="s">
        <v>20</v>
      </c>
      <c r="I4993" s="4" t="s">
        <v>21</v>
      </c>
      <c r="J4993" s="4" t="s">
        <v>39</v>
      </c>
      <c r="K4993" s="4" t="s">
        <v>508</v>
      </c>
      <c r="L4993" s="4" t="s">
        <v>73</v>
      </c>
      <c r="M4993" s="5">
        <v>44628</v>
      </c>
      <c r="N4993" s="6">
        <v>5129</v>
      </c>
      <c r="O4993" s="4">
        <f t="shared" si="154"/>
        <v>8</v>
      </c>
      <c r="P4993" s="4" t="str">
        <f t="shared" si="155"/>
        <v>2022-03</v>
      </c>
    </row>
    <row r="4994" spans="1:16" ht="12.75" x14ac:dyDescent="0.2">
      <c r="A4994" s="4" t="s">
        <v>14</v>
      </c>
      <c r="B4994" s="4" t="s">
        <v>15</v>
      </c>
      <c r="C4994" s="4" t="s">
        <v>504</v>
      </c>
      <c r="D4994" s="4" t="s">
        <v>996</v>
      </c>
      <c r="E4994" s="4" t="s">
        <v>997</v>
      </c>
      <c r="F4994" s="4" t="s">
        <v>998</v>
      </c>
      <c r="G4994" s="4" t="s">
        <v>999</v>
      </c>
      <c r="H4994" s="4" t="s">
        <v>20</v>
      </c>
      <c r="I4994" s="4" t="s">
        <v>21</v>
      </c>
      <c r="J4994" s="4" t="s">
        <v>22</v>
      </c>
      <c r="K4994" s="4" t="s">
        <v>517</v>
      </c>
      <c r="L4994" s="4" t="s">
        <v>100</v>
      </c>
      <c r="M4994" s="5">
        <v>44628</v>
      </c>
      <c r="N4994" s="6">
        <v>2880</v>
      </c>
      <c r="O4994" s="4">
        <f t="shared" ref="O4994:O5057" si="156">DAY(M4994)</f>
        <v>8</v>
      </c>
      <c r="P4994" s="4" t="str">
        <f t="shared" ref="P4994:P5057" si="157">TEXT(M4994,"YYYY-MM")</f>
        <v>2022-03</v>
      </c>
    </row>
    <row r="4995" spans="1:16" ht="12.75" x14ac:dyDescent="0.2">
      <c r="A4995" s="4" t="s">
        <v>3048</v>
      </c>
      <c r="B4995" s="4" t="s">
        <v>3049</v>
      </c>
      <c r="C4995" s="4" t="s">
        <v>3339</v>
      </c>
      <c r="D4995" s="4" t="s">
        <v>13936</v>
      </c>
      <c r="E4995" s="4" t="s">
        <v>3345</v>
      </c>
      <c r="F4995" s="4" t="s">
        <v>3346</v>
      </c>
      <c r="G4995" s="4" t="s">
        <v>3361</v>
      </c>
      <c r="H4995" s="4" t="s">
        <v>20</v>
      </c>
      <c r="I4995" s="4" t="s">
        <v>21</v>
      </c>
      <c r="J4995" s="4" t="s">
        <v>22</v>
      </c>
      <c r="K4995" s="4" t="s">
        <v>3343</v>
      </c>
      <c r="L4995" s="4" t="s">
        <v>3344</v>
      </c>
      <c r="M4995" s="5">
        <v>44628</v>
      </c>
      <c r="N4995" s="6">
        <v>7337</v>
      </c>
      <c r="O4995" s="4">
        <f t="shared" si="156"/>
        <v>8</v>
      </c>
      <c r="P4995" s="4" t="str">
        <f t="shared" si="157"/>
        <v>2022-03</v>
      </c>
    </row>
    <row r="4996" spans="1:16" ht="12.75" x14ac:dyDescent="0.2">
      <c r="A4996" s="4" t="s">
        <v>1050</v>
      </c>
      <c r="B4996" s="4" t="s">
        <v>5461</v>
      </c>
      <c r="C4996" s="4" t="s">
        <v>5462</v>
      </c>
      <c r="D4996" s="4" t="s">
        <v>5863</v>
      </c>
      <c r="E4996" s="4" t="s">
        <v>5629</v>
      </c>
      <c r="F4996" s="4" t="s">
        <v>5630</v>
      </c>
      <c r="G4996" s="4" t="s">
        <v>5876</v>
      </c>
      <c r="H4996" s="4" t="s">
        <v>210</v>
      </c>
      <c r="I4996" s="4" t="s">
        <v>343</v>
      </c>
      <c r="J4996" s="4" t="s">
        <v>22</v>
      </c>
      <c r="K4996" s="4" t="s">
        <v>5515</v>
      </c>
      <c r="L4996" s="4" t="s">
        <v>5516</v>
      </c>
      <c r="M4996" s="5">
        <v>44628</v>
      </c>
      <c r="N4996" s="6">
        <v>3653</v>
      </c>
      <c r="O4996" s="4">
        <f t="shared" si="156"/>
        <v>8</v>
      </c>
      <c r="P4996" s="4" t="str">
        <f t="shared" si="157"/>
        <v>2022-03</v>
      </c>
    </row>
    <row r="4997" spans="1:16" ht="12.75" x14ac:dyDescent="0.2">
      <c r="A4997" s="4" t="s">
        <v>1050</v>
      </c>
      <c r="B4997" s="4" t="s">
        <v>5461</v>
      </c>
      <c r="C4997" s="4" t="s">
        <v>5462</v>
      </c>
      <c r="D4997" s="4" t="s">
        <v>5993</v>
      </c>
      <c r="E4997" s="4" t="s">
        <v>5860</v>
      </c>
      <c r="F4997" s="4" t="s">
        <v>5861</v>
      </c>
      <c r="G4997" s="4" t="s">
        <v>5999</v>
      </c>
      <c r="H4997" s="4" t="s">
        <v>20</v>
      </c>
      <c r="I4997" s="4" t="s">
        <v>21</v>
      </c>
      <c r="J4997" s="4" t="s">
        <v>36</v>
      </c>
      <c r="K4997" s="4" t="s">
        <v>5515</v>
      </c>
      <c r="L4997" s="4" t="s">
        <v>5525</v>
      </c>
      <c r="M4997" s="5">
        <v>44628</v>
      </c>
      <c r="N4997" s="6">
        <v>6999</v>
      </c>
      <c r="O4997" s="4">
        <f t="shared" si="156"/>
        <v>8</v>
      </c>
      <c r="P4997" s="4" t="str">
        <f t="shared" si="157"/>
        <v>2022-03</v>
      </c>
    </row>
    <row r="4998" spans="1:16" ht="12.75" x14ac:dyDescent="0.2">
      <c r="A4998" s="4" t="s">
        <v>14</v>
      </c>
      <c r="B4998" s="4" t="s">
        <v>6544</v>
      </c>
      <c r="C4998" s="4" t="s">
        <v>6545</v>
      </c>
      <c r="D4998" s="4" t="s">
        <v>6905</v>
      </c>
      <c r="E4998" s="4" t="s">
        <v>6581</v>
      </c>
      <c r="F4998" s="4" t="s">
        <v>6582</v>
      </c>
      <c r="G4998" s="4" t="s">
        <v>6919</v>
      </c>
      <c r="H4998" s="4" t="s">
        <v>20</v>
      </c>
      <c r="I4998" s="4" t="s">
        <v>29</v>
      </c>
      <c r="J4998" s="4" t="s">
        <v>22</v>
      </c>
      <c r="K4998" s="4" t="s">
        <v>6553</v>
      </c>
      <c r="L4998" s="4" t="s">
        <v>6596</v>
      </c>
      <c r="M4998" s="5">
        <v>44628</v>
      </c>
      <c r="N4998" s="6">
        <v>5107</v>
      </c>
      <c r="O4998" s="4">
        <f t="shared" si="156"/>
        <v>8</v>
      </c>
      <c r="P4998" s="4" t="str">
        <f t="shared" si="157"/>
        <v>2022-03</v>
      </c>
    </row>
    <row r="4999" spans="1:16" ht="12.75" x14ac:dyDescent="0.2">
      <c r="A4999" s="4" t="s">
        <v>14</v>
      </c>
      <c r="B4999" s="4" t="s">
        <v>7127</v>
      </c>
      <c r="C4999" s="4" t="s">
        <v>7128</v>
      </c>
      <c r="D4999" s="4" t="s">
        <v>25</v>
      </c>
      <c r="E4999" s="4" t="s">
        <v>7245</v>
      </c>
      <c r="F4999" s="4" t="s">
        <v>7246</v>
      </c>
      <c r="G4999" s="4" t="s">
        <v>7247</v>
      </c>
      <c r="H4999" s="4" t="s">
        <v>210</v>
      </c>
      <c r="I4999" s="4" t="s">
        <v>210</v>
      </c>
      <c r="J4999" s="4" t="s">
        <v>226</v>
      </c>
      <c r="K4999" s="4" t="s">
        <v>7144</v>
      </c>
      <c r="L4999" s="4" t="s">
        <v>7203</v>
      </c>
      <c r="M4999" s="5">
        <v>44628</v>
      </c>
      <c r="N4999" s="6">
        <v>5328</v>
      </c>
      <c r="O4999" s="4">
        <f t="shared" si="156"/>
        <v>8</v>
      </c>
      <c r="P4999" s="4" t="str">
        <f t="shared" si="157"/>
        <v>2022-03</v>
      </c>
    </row>
    <row r="5000" spans="1:16" ht="12.75" x14ac:dyDescent="0.2">
      <c r="A5000" s="4" t="s">
        <v>14</v>
      </c>
      <c r="B5000" s="4" t="s">
        <v>7654</v>
      </c>
      <c r="C5000" s="4" t="s">
        <v>7825</v>
      </c>
      <c r="D5000" s="4" t="s">
        <v>7814</v>
      </c>
      <c r="E5000" s="4" t="s">
        <v>7989</v>
      </c>
      <c r="F5000" s="4" t="s">
        <v>7990</v>
      </c>
      <c r="G5000" s="4" t="s">
        <v>7991</v>
      </c>
      <c r="H5000" s="4" t="s">
        <v>20</v>
      </c>
      <c r="I5000" s="4" t="s">
        <v>21</v>
      </c>
      <c r="J5000" s="4" t="s">
        <v>39</v>
      </c>
      <c r="K5000" s="4" t="s">
        <v>7829</v>
      </c>
      <c r="L5000" s="4" t="s">
        <v>7785</v>
      </c>
      <c r="M5000" s="5">
        <v>44628</v>
      </c>
      <c r="N5000" s="6">
        <v>3972</v>
      </c>
      <c r="O5000" s="4">
        <f t="shared" si="156"/>
        <v>8</v>
      </c>
      <c r="P5000" s="4" t="str">
        <f t="shared" si="157"/>
        <v>2022-03</v>
      </c>
    </row>
    <row r="5001" spans="1:16" ht="12.75" x14ac:dyDescent="0.2">
      <c r="A5001" s="4" t="s">
        <v>14</v>
      </c>
      <c r="B5001" s="4" t="s">
        <v>7654</v>
      </c>
      <c r="C5001" s="4" t="s">
        <v>9450</v>
      </c>
      <c r="D5001" s="4" t="s">
        <v>7419</v>
      </c>
      <c r="E5001" s="4" t="s">
        <v>9460</v>
      </c>
      <c r="F5001" s="4" t="s">
        <v>9461</v>
      </c>
      <c r="G5001" s="4" t="s">
        <v>9583</v>
      </c>
      <c r="H5001" s="4" t="s">
        <v>20</v>
      </c>
      <c r="I5001" s="4" t="s">
        <v>21</v>
      </c>
      <c r="J5001" s="4" t="s">
        <v>36</v>
      </c>
      <c r="K5001" s="4" t="s">
        <v>7893</v>
      </c>
      <c r="L5001" s="4" t="s">
        <v>9145</v>
      </c>
      <c r="M5001" s="5">
        <v>44628</v>
      </c>
      <c r="N5001" s="6">
        <v>9435</v>
      </c>
      <c r="O5001" s="4">
        <f t="shared" si="156"/>
        <v>8</v>
      </c>
      <c r="P5001" s="4" t="str">
        <f t="shared" si="157"/>
        <v>2022-03</v>
      </c>
    </row>
    <row r="5002" spans="1:16" ht="12.75" x14ac:dyDescent="0.2">
      <c r="A5002" s="4" t="s">
        <v>3048</v>
      </c>
      <c r="B5002" s="4" t="s">
        <v>9902</v>
      </c>
      <c r="C5002" s="4" t="s">
        <v>10147</v>
      </c>
      <c r="D5002" s="4" t="s">
        <v>10392</v>
      </c>
      <c r="E5002" s="4" t="s">
        <v>10393</v>
      </c>
      <c r="F5002" s="4" t="s">
        <v>10394</v>
      </c>
      <c r="G5002" s="4" t="s">
        <v>10396</v>
      </c>
      <c r="H5002" s="4" t="s">
        <v>20</v>
      </c>
      <c r="I5002" s="4" t="s">
        <v>21</v>
      </c>
      <c r="J5002" s="4" t="s">
        <v>22</v>
      </c>
      <c r="K5002" s="4" t="s">
        <v>10156</v>
      </c>
      <c r="L5002" s="4" t="s">
        <v>9931</v>
      </c>
      <c r="M5002" s="5">
        <v>44628</v>
      </c>
      <c r="N5002" s="6">
        <v>4893</v>
      </c>
      <c r="O5002" s="4">
        <f t="shared" si="156"/>
        <v>8</v>
      </c>
      <c r="P5002" s="4" t="str">
        <f t="shared" si="157"/>
        <v>2022-03</v>
      </c>
    </row>
    <row r="5003" spans="1:16" ht="12.75" x14ac:dyDescent="0.2">
      <c r="A5003" s="4" t="s">
        <v>3048</v>
      </c>
      <c r="B5003" s="4" t="s">
        <v>10496</v>
      </c>
      <c r="C5003" s="4" t="s">
        <v>10497</v>
      </c>
      <c r="D5003" s="4" t="s">
        <v>13936</v>
      </c>
      <c r="E5003" s="4" t="s">
        <v>10503</v>
      </c>
      <c r="F5003" s="4" t="s">
        <v>10504</v>
      </c>
      <c r="G5003" s="4" t="s">
        <v>10505</v>
      </c>
      <c r="H5003" s="4" t="s">
        <v>20</v>
      </c>
      <c r="I5003" s="4" t="s">
        <v>21</v>
      </c>
      <c r="J5003" s="4" t="s">
        <v>22</v>
      </c>
      <c r="K5003" s="4" t="s">
        <v>10501</v>
      </c>
      <c r="L5003" s="4" t="s">
        <v>10502</v>
      </c>
      <c r="M5003" s="5">
        <v>44628</v>
      </c>
      <c r="N5003" s="6">
        <v>7727</v>
      </c>
      <c r="O5003" s="4">
        <f t="shared" si="156"/>
        <v>8</v>
      </c>
      <c r="P5003" s="4" t="str">
        <f t="shared" si="157"/>
        <v>2022-03</v>
      </c>
    </row>
    <row r="5004" spans="1:16" ht="12.75" x14ac:dyDescent="0.2">
      <c r="A5004" s="4" t="s">
        <v>3048</v>
      </c>
      <c r="B5004" s="4" t="s">
        <v>10496</v>
      </c>
      <c r="C5004" s="4" t="s">
        <v>10930</v>
      </c>
      <c r="D5004" s="4" t="s">
        <v>13936</v>
      </c>
      <c r="E5004" s="4" t="s">
        <v>11130</v>
      </c>
      <c r="F5004" s="4" t="s">
        <v>11131</v>
      </c>
      <c r="G5004" s="4" t="s">
        <v>11133</v>
      </c>
      <c r="H5004" s="4" t="s">
        <v>20</v>
      </c>
      <c r="I5004" s="4" t="s">
        <v>21</v>
      </c>
      <c r="J5004" s="4" t="s">
        <v>36</v>
      </c>
      <c r="K5004" s="4" t="s">
        <v>10934</v>
      </c>
      <c r="L5004" s="4" t="s">
        <v>10935</v>
      </c>
      <c r="M5004" s="5">
        <v>44628</v>
      </c>
      <c r="N5004" s="6">
        <v>9508</v>
      </c>
      <c r="O5004" s="4">
        <f t="shared" si="156"/>
        <v>8</v>
      </c>
      <c r="P5004" s="4" t="str">
        <f t="shared" si="157"/>
        <v>2022-03</v>
      </c>
    </row>
    <row r="5005" spans="1:16" ht="12.75" x14ac:dyDescent="0.2">
      <c r="A5005" s="4" t="s">
        <v>1050</v>
      </c>
      <c r="B5005" s="4" t="s">
        <v>1051</v>
      </c>
      <c r="C5005" s="4" t="s">
        <v>1052</v>
      </c>
      <c r="D5005" s="4" t="s">
        <v>1437</v>
      </c>
      <c r="E5005" s="4" t="s">
        <v>1439</v>
      </c>
      <c r="F5005" s="4" t="s">
        <v>1440</v>
      </c>
      <c r="G5005" s="4" t="s">
        <v>1442</v>
      </c>
      <c r="H5005" s="4" t="s">
        <v>20</v>
      </c>
      <c r="I5005" s="4" t="s">
        <v>21</v>
      </c>
      <c r="J5005" s="4" t="s">
        <v>22</v>
      </c>
      <c r="K5005" s="4" t="s">
        <v>1056</v>
      </c>
      <c r="L5005" s="4" t="s">
        <v>689</v>
      </c>
      <c r="M5005" s="5">
        <v>44629</v>
      </c>
      <c r="N5005" s="6">
        <v>4832</v>
      </c>
      <c r="O5005" s="4">
        <f t="shared" si="156"/>
        <v>9</v>
      </c>
      <c r="P5005" s="4" t="str">
        <f t="shared" si="157"/>
        <v>2022-03</v>
      </c>
    </row>
    <row r="5006" spans="1:16" ht="12.75" x14ac:dyDescent="0.2">
      <c r="A5006" s="4" t="s">
        <v>1050</v>
      </c>
      <c r="B5006" s="4" t="s">
        <v>1051</v>
      </c>
      <c r="C5006" s="4" t="s">
        <v>2556</v>
      </c>
      <c r="D5006" s="4" t="s">
        <v>2755</v>
      </c>
      <c r="E5006" s="4" t="s">
        <v>2777</v>
      </c>
      <c r="F5006" s="4" t="s">
        <v>2778</v>
      </c>
      <c r="G5006" s="4" t="s">
        <v>2783</v>
      </c>
      <c r="H5006" s="4" t="s">
        <v>20</v>
      </c>
      <c r="I5006" s="4" t="s">
        <v>21</v>
      </c>
      <c r="J5006" s="4" t="s">
        <v>22</v>
      </c>
      <c r="K5006" s="4" t="s">
        <v>2565</v>
      </c>
      <c r="L5006" s="4" t="s">
        <v>2373</v>
      </c>
      <c r="M5006" s="5">
        <v>44629</v>
      </c>
      <c r="N5006" s="6">
        <v>942</v>
      </c>
      <c r="O5006" s="4">
        <f t="shared" si="156"/>
        <v>9</v>
      </c>
      <c r="P5006" s="4" t="str">
        <f t="shared" si="157"/>
        <v>2022-03</v>
      </c>
    </row>
    <row r="5007" spans="1:16" ht="12.75" x14ac:dyDescent="0.2">
      <c r="A5007" s="4" t="s">
        <v>14</v>
      </c>
      <c r="B5007" s="4" t="s">
        <v>3761</v>
      </c>
      <c r="C5007" s="4" t="s">
        <v>3762</v>
      </c>
      <c r="D5007" s="4" t="s">
        <v>3906</v>
      </c>
      <c r="E5007" s="4" t="s">
        <v>3915</v>
      </c>
      <c r="F5007" s="4" t="s">
        <v>3048</v>
      </c>
      <c r="G5007" s="4" t="s">
        <v>3048</v>
      </c>
      <c r="H5007" s="4" t="s">
        <v>210</v>
      </c>
      <c r="I5007" s="4" t="s">
        <v>210</v>
      </c>
      <c r="J5007" s="4" t="s">
        <v>3048</v>
      </c>
      <c r="K5007" s="4" t="s">
        <v>3766</v>
      </c>
      <c r="L5007" s="4" t="s">
        <v>3908</v>
      </c>
      <c r="M5007" s="5">
        <v>44629</v>
      </c>
      <c r="N5007" s="6">
        <v>1922</v>
      </c>
      <c r="O5007" s="4">
        <f t="shared" si="156"/>
        <v>9</v>
      </c>
      <c r="P5007" s="4" t="str">
        <f t="shared" si="157"/>
        <v>2022-03</v>
      </c>
    </row>
    <row r="5008" spans="1:16" ht="12.75" x14ac:dyDescent="0.2">
      <c r="A5008" s="4" t="s">
        <v>14</v>
      </c>
      <c r="B5008" s="4" t="s">
        <v>6544</v>
      </c>
      <c r="C5008" s="4" t="s">
        <v>6545</v>
      </c>
      <c r="D5008" s="4" t="s">
        <v>6961</v>
      </c>
      <c r="E5008" s="4" t="s">
        <v>6590</v>
      </c>
      <c r="F5008" s="4" t="s">
        <v>6591</v>
      </c>
      <c r="G5008" s="4" t="s">
        <v>6592</v>
      </c>
      <c r="H5008" s="4" t="s">
        <v>210</v>
      </c>
      <c r="I5008" s="4" t="s">
        <v>210</v>
      </c>
      <c r="J5008" s="4" t="s">
        <v>877</v>
      </c>
      <c r="K5008" s="4" t="s">
        <v>6549</v>
      </c>
      <c r="L5008" s="4" t="s">
        <v>4951</v>
      </c>
      <c r="M5008" s="5">
        <v>44629</v>
      </c>
      <c r="N5008" s="6">
        <v>7392</v>
      </c>
      <c r="O5008" s="4">
        <f t="shared" si="156"/>
        <v>9</v>
      </c>
      <c r="P5008" s="4" t="str">
        <f t="shared" si="157"/>
        <v>2022-03</v>
      </c>
    </row>
    <row r="5009" spans="1:16" ht="12.75" x14ac:dyDescent="0.2">
      <c r="A5009" s="4" t="s">
        <v>14</v>
      </c>
      <c r="B5009" s="4" t="s">
        <v>6544</v>
      </c>
      <c r="C5009" s="4" t="s">
        <v>6545</v>
      </c>
      <c r="D5009" s="4" t="s">
        <v>6973</v>
      </c>
      <c r="E5009" s="4" t="s">
        <v>6987</v>
      </c>
      <c r="F5009" s="4" t="s">
        <v>3048</v>
      </c>
      <c r="G5009" s="4" t="s">
        <v>3048</v>
      </c>
      <c r="H5009" s="4" t="s">
        <v>210</v>
      </c>
      <c r="I5009" s="4" t="s">
        <v>210</v>
      </c>
      <c r="J5009" s="4" t="s">
        <v>3048</v>
      </c>
      <c r="K5009" s="4" t="s">
        <v>6553</v>
      </c>
      <c r="L5009" s="4" t="s">
        <v>6672</v>
      </c>
      <c r="M5009" s="5">
        <v>44629</v>
      </c>
      <c r="N5009" s="6">
        <v>2607</v>
      </c>
      <c r="O5009" s="4">
        <f t="shared" si="156"/>
        <v>9</v>
      </c>
      <c r="P5009" s="4" t="str">
        <f t="shared" si="157"/>
        <v>2022-03</v>
      </c>
    </row>
    <row r="5010" spans="1:16" ht="12.75" x14ac:dyDescent="0.2">
      <c r="A5010" s="4" t="s">
        <v>14</v>
      </c>
      <c r="B5010" s="4" t="s">
        <v>7654</v>
      </c>
      <c r="C5010" s="4" t="s">
        <v>8288</v>
      </c>
      <c r="D5010" s="4" t="s">
        <v>8872</v>
      </c>
      <c r="E5010" s="4" t="s">
        <v>8873</v>
      </c>
      <c r="F5010" s="4" t="s">
        <v>8874</v>
      </c>
      <c r="G5010" s="4" t="s">
        <v>8875</v>
      </c>
      <c r="H5010" s="4" t="s">
        <v>20</v>
      </c>
      <c r="I5010" s="4" t="s">
        <v>21</v>
      </c>
      <c r="J5010" s="4" t="s">
        <v>39</v>
      </c>
      <c r="K5010" s="4" t="s">
        <v>8306</v>
      </c>
      <c r="L5010" s="4" t="s">
        <v>8349</v>
      </c>
      <c r="M5010" s="5">
        <v>44629</v>
      </c>
      <c r="N5010" s="6">
        <v>829</v>
      </c>
      <c r="O5010" s="4">
        <f t="shared" si="156"/>
        <v>9</v>
      </c>
      <c r="P5010" s="4" t="str">
        <f t="shared" si="157"/>
        <v>2022-03</v>
      </c>
    </row>
    <row r="5011" spans="1:16" ht="12.75" x14ac:dyDescent="0.2">
      <c r="A5011" s="4" t="s">
        <v>14</v>
      </c>
      <c r="B5011" s="4" t="s">
        <v>7654</v>
      </c>
      <c r="C5011" s="4" t="s">
        <v>8288</v>
      </c>
      <c r="D5011" s="4" t="s">
        <v>9184</v>
      </c>
      <c r="E5011" s="4" t="s">
        <v>9228</v>
      </c>
      <c r="F5011" s="4" t="s">
        <v>3048</v>
      </c>
      <c r="G5011" s="4" t="s">
        <v>3048</v>
      </c>
      <c r="H5011" s="4" t="s">
        <v>210</v>
      </c>
      <c r="I5011" s="4" t="s">
        <v>210</v>
      </c>
      <c r="J5011" s="4" t="s">
        <v>3048</v>
      </c>
      <c r="K5011" s="4" t="s">
        <v>9196</v>
      </c>
      <c r="L5011" s="4" t="s">
        <v>3908</v>
      </c>
      <c r="M5011" s="5">
        <v>44629</v>
      </c>
      <c r="N5011" s="6">
        <v>218</v>
      </c>
      <c r="O5011" s="4">
        <f t="shared" si="156"/>
        <v>9</v>
      </c>
      <c r="P5011" s="4" t="str">
        <f t="shared" si="157"/>
        <v>2022-03</v>
      </c>
    </row>
    <row r="5012" spans="1:16" ht="12.75" x14ac:dyDescent="0.2">
      <c r="A5012" s="4" t="s">
        <v>3048</v>
      </c>
      <c r="B5012" s="4" t="s">
        <v>11712</v>
      </c>
      <c r="C5012" s="4" t="s">
        <v>11934</v>
      </c>
      <c r="D5012" s="4" t="s">
        <v>25</v>
      </c>
      <c r="E5012" s="4" t="s">
        <v>12151</v>
      </c>
      <c r="F5012" s="4" t="s">
        <v>12152</v>
      </c>
      <c r="G5012" s="4" t="s">
        <v>12158</v>
      </c>
      <c r="H5012" s="4" t="s">
        <v>20</v>
      </c>
      <c r="I5012" s="4" t="s">
        <v>29</v>
      </c>
      <c r="J5012" s="4" t="s">
        <v>36</v>
      </c>
      <c r="K5012" s="4" t="s">
        <v>11960</v>
      </c>
      <c r="L5012" s="4" t="s">
        <v>5477</v>
      </c>
      <c r="M5012" s="5">
        <v>44629</v>
      </c>
      <c r="N5012" s="6">
        <v>7637</v>
      </c>
      <c r="O5012" s="4">
        <f t="shared" si="156"/>
        <v>9</v>
      </c>
      <c r="P5012" s="4" t="str">
        <f t="shared" si="157"/>
        <v>2022-03</v>
      </c>
    </row>
    <row r="5013" spans="1:16" ht="12.75" x14ac:dyDescent="0.2">
      <c r="A5013" s="4" t="s">
        <v>14</v>
      </c>
      <c r="B5013" s="4" t="s">
        <v>12265</v>
      </c>
      <c r="C5013" s="4" t="s">
        <v>12266</v>
      </c>
      <c r="D5013" s="4" t="s">
        <v>25</v>
      </c>
      <c r="E5013" s="4" t="s">
        <v>12277</v>
      </c>
      <c r="F5013" s="4" t="s">
        <v>12278</v>
      </c>
      <c r="G5013" s="4" t="s">
        <v>12279</v>
      </c>
      <c r="H5013" s="4" t="s">
        <v>20</v>
      </c>
      <c r="I5013" s="4" t="s">
        <v>216</v>
      </c>
      <c r="J5013" s="4" t="s">
        <v>39</v>
      </c>
      <c r="K5013" s="4" t="s">
        <v>12280</v>
      </c>
      <c r="L5013" s="4" t="s">
        <v>12271</v>
      </c>
      <c r="M5013" s="5">
        <v>44629</v>
      </c>
      <c r="N5013" s="6">
        <v>5676</v>
      </c>
      <c r="O5013" s="4">
        <f t="shared" si="156"/>
        <v>9</v>
      </c>
      <c r="P5013" s="4" t="str">
        <f t="shared" si="157"/>
        <v>2022-03</v>
      </c>
    </row>
    <row r="5014" spans="1:16" ht="12.75" x14ac:dyDescent="0.2">
      <c r="A5014" s="4" t="s">
        <v>3048</v>
      </c>
      <c r="B5014" s="4" t="s">
        <v>12289</v>
      </c>
      <c r="C5014" s="4" t="s">
        <v>13302</v>
      </c>
      <c r="D5014" s="4" t="s">
        <v>13419</v>
      </c>
      <c r="E5014" s="4" t="s">
        <v>10381</v>
      </c>
      <c r="F5014" s="4" t="s">
        <v>10382</v>
      </c>
      <c r="G5014" s="4" t="s">
        <v>13420</v>
      </c>
      <c r="H5014" s="4" t="s">
        <v>20</v>
      </c>
      <c r="I5014" s="4" t="s">
        <v>21</v>
      </c>
      <c r="J5014" s="4" t="s">
        <v>22</v>
      </c>
      <c r="K5014" s="4" t="s">
        <v>13421</v>
      </c>
      <c r="L5014" s="4" t="s">
        <v>10387</v>
      </c>
      <c r="M5014" s="5">
        <v>44629</v>
      </c>
      <c r="N5014" s="6">
        <v>3325</v>
      </c>
      <c r="O5014" s="4">
        <f t="shared" si="156"/>
        <v>9</v>
      </c>
      <c r="P5014" s="4" t="str">
        <f t="shared" si="157"/>
        <v>2022-03</v>
      </c>
    </row>
    <row r="5015" spans="1:16" ht="12.75" x14ac:dyDescent="0.2">
      <c r="A5015" s="4" t="s">
        <v>14</v>
      </c>
      <c r="B5015" s="4" t="s">
        <v>15</v>
      </c>
      <c r="C5015" s="4" t="s">
        <v>504</v>
      </c>
      <c r="D5015" s="4" t="s">
        <v>13936</v>
      </c>
      <c r="E5015" s="4" t="s">
        <v>597</v>
      </c>
      <c r="F5015" s="4" t="s">
        <v>598</v>
      </c>
      <c r="G5015" s="4" t="s">
        <v>601</v>
      </c>
      <c r="H5015" s="4" t="s">
        <v>20</v>
      </c>
      <c r="I5015" s="4" t="s">
        <v>21</v>
      </c>
      <c r="J5015" s="4" t="s">
        <v>36</v>
      </c>
      <c r="K5015" s="4" t="s">
        <v>600</v>
      </c>
      <c r="L5015" s="4" t="s">
        <v>73</v>
      </c>
      <c r="M5015" s="5">
        <v>44630</v>
      </c>
      <c r="N5015" s="6">
        <v>5728</v>
      </c>
      <c r="O5015" s="4">
        <f t="shared" si="156"/>
        <v>10</v>
      </c>
      <c r="P5015" s="4" t="str">
        <f t="shared" si="157"/>
        <v>2022-03</v>
      </c>
    </row>
    <row r="5016" spans="1:16" ht="12.75" x14ac:dyDescent="0.2">
      <c r="A5016" s="4" t="s">
        <v>14</v>
      </c>
      <c r="B5016" s="4" t="s">
        <v>15</v>
      </c>
      <c r="C5016" s="4" t="s">
        <v>504</v>
      </c>
      <c r="D5016" s="4" t="s">
        <v>25</v>
      </c>
      <c r="E5016" s="4" t="s">
        <v>552</v>
      </c>
      <c r="F5016" s="4" t="s">
        <v>553</v>
      </c>
      <c r="G5016" s="4" t="s">
        <v>657</v>
      </c>
      <c r="H5016" s="4" t="s">
        <v>20</v>
      </c>
      <c r="I5016" s="4" t="s">
        <v>29</v>
      </c>
      <c r="J5016" s="4" t="s">
        <v>22</v>
      </c>
      <c r="K5016" s="4" t="s">
        <v>508</v>
      </c>
      <c r="L5016" s="4" t="s">
        <v>100</v>
      </c>
      <c r="M5016" s="5">
        <v>44630</v>
      </c>
      <c r="N5016" s="6">
        <v>1621</v>
      </c>
      <c r="O5016" s="4">
        <f t="shared" si="156"/>
        <v>10</v>
      </c>
      <c r="P5016" s="4" t="str">
        <f t="shared" si="157"/>
        <v>2022-03</v>
      </c>
    </row>
    <row r="5017" spans="1:16" ht="12.75" x14ac:dyDescent="0.2">
      <c r="A5017" s="4" t="s">
        <v>14</v>
      </c>
      <c r="B5017" s="4" t="s">
        <v>4342</v>
      </c>
      <c r="C5017" s="4" t="s">
        <v>4343</v>
      </c>
      <c r="D5017" s="4" t="s">
        <v>25</v>
      </c>
      <c r="E5017" s="4" t="s">
        <v>4367</v>
      </c>
      <c r="F5017" s="4" t="s">
        <v>4368</v>
      </c>
      <c r="G5017" s="4" t="s">
        <v>4442</v>
      </c>
      <c r="H5017" s="4" t="s">
        <v>20</v>
      </c>
      <c r="I5017" s="4" t="s">
        <v>29</v>
      </c>
      <c r="J5017" s="4" t="s">
        <v>22</v>
      </c>
      <c r="K5017" s="4" t="s">
        <v>4362</v>
      </c>
      <c r="L5017" s="4" t="s">
        <v>4348</v>
      </c>
      <c r="M5017" s="5">
        <v>44630</v>
      </c>
      <c r="N5017" s="6">
        <v>9727</v>
      </c>
      <c r="O5017" s="4">
        <f t="shared" si="156"/>
        <v>10</v>
      </c>
      <c r="P5017" s="4" t="str">
        <f t="shared" si="157"/>
        <v>2022-03</v>
      </c>
    </row>
    <row r="5018" spans="1:16" ht="12.75" x14ac:dyDescent="0.2">
      <c r="A5018" s="4" t="s">
        <v>1050</v>
      </c>
      <c r="B5018" s="4" t="s">
        <v>5461</v>
      </c>
      <c r="C5018" s="4" t="s">
        <v>5462</v>
      </c>
      <c r="D5018" s="4" t="s">
        <v>13936</v>
      </c>
      <c r="E5018" s="4" t="s">
        <v>5463</v>
      </c>
      <c r="F5018" s="4" t="s">
        <v>5464</v>
      </c>
      <c r="G5018" s="4" t="s">
        <v>5465</v>
      </c>
      <c r="H5018" s="4" t="s">
        <v>20</v>
      </c>
      <c r="I5018" s="4" t="s">
        <v>21</v>
      </c>
      <c r="J5018" s="4" t="s">
        <v>162</v>
      </c>
      <c r="K5018" s="4" t="s">
        <v>5466</v>
      </c>
      <c r="L5018" s="4" t="s">
        <v>5467</v>
      </c>
      <c r="M5018" s="5">
        <v>44630</v>
      </c>
      <c r="N5018" s="6">
        <v>4319</v>
      </c>
      <c r="O5018" s="4">
        <f t="shared" si="156"/>
        <v>10</v>
      </c>
      <c r="P5018" s="4" t="str">
        <f t="shared" si="157"/>
        <v>2022-03</v>
      </c>
    </row>
    <row r="5019" spans="1:16" ht="12.75" x14ac:dyDescent="0.2">
      <c r="A5019" s="4" t="s">
        <v>1050</v>
      </c>
      <c r="B5019" s="4" t="s">
        <v>5461</v>
      </c>
      <c r="C5019" s="4" t="s">
        <v>5462</v>
      </c>
      <c r="D5019" s="4" t="s">
        <v>6152</v>
      </c>
      <c r="E5019" s="4" t="s">
        <v>6174</v>
      </c>
      <c r="F5019" s="4" t="s">
        <v>6175</v>
      </c>
      <c r="G5019" s="4" t="s">
        <v>6176</v>
      </c>
      <c r="H5019" s="4" t="s">
        <v>20</v>
      </c>
      <c r="I5019" s="4" t="s">
        <v>21</v>
      </c>
      <c r="J5019" s="4" t="s">
        <v>39</v>
      </c>
      <c r="K5019" s="4" t="s">
        <v>5499</v>
      </c>
      <c r="L5019" s="4" t="s">
        <v>5467</v>
      </c>
      <c r="M5019" s="5">
        <v>44630</v>
      </c>
      <c r="N5019" s="6">
        <v>750</v>
      </c>
      <c r="O5019" s="4">
        <f t="shared" si="156"/>
        <v>10</v>
      </c>
      <c r="P5019" s="4" t="str">
        <f t="shared" si="157"/>
        <v>2022-03</v>
      </c>
    </row>
    <row r="5020" spans="1:16" ht="12.75" x14ac:dyDescent="0.2">
      <c r="A5020" s="4" t="s">
        <v>1050</v>
      </c>
      <c r="B5020" s="4" t="s">
        <v>5461</v>
      </c>
      <c r="C5020" s="4" t="s">
        <v>5462</v>
      </c>
      <c r="D5020" s="4" t="s">
        <v>6331</v>
      </c>
      <c r="E5020" s="4" t="s">
        <v>6332</v>
      </c>
      <c r="F5020" s="4" t="s">
        <v>6333</v>
      </c>
      <c r="G5020" s="4" t="s">
        <v>6340</v>
      </c>
      <c r="H5020" s="4" t="s">
        <v>20</v>
      </c>
      <c r="I5020" s="4" t="s">
        <v>21</v>
      </c>
      <c r="J5020" s="4" t="s">
        <v>22</v>
      </c>
      <c r="K5020" s="4" t="s">
        <v>5515</v>
      </c>
      <c r="L5020" s="4" t="s">
        <v>5516</v>
      </c>
      <c r="M5020" s="5">
        <v>44630</v>
      </c>
      <c r="N5020" s="6">
        <v>5571</v>
      </c>
      <c r="O5020" s="4">
        <f t="shared" si="156"/>
        <v>10</v>
      </c>
      <c r="P5020" s="4" t="str">
        <f t="shared" si="157"/>
        <v>2022-03</v>
      </c>
    </row>
    <row r="5021" spans="1:16" ht="12.75" x14ac:dyDescent="0.2">
      <c r="A5021" s="4" t="s">
        <v>1050</v>
      </c>
      <c r="B5021" s="4" t="s">
        <v>5461</v>
      </c>
      <c r="C5021" s="4" t="s">
        <v>5462</v>
      </c>
      <c r="D5021" s="4" t="s">
        <v>6398</v>
      </c>
      <c r="E5021" s="4" t="s">
        <v>5509</v>
      </c>
      <c r="F5021" s="4" t="s">
        <v>5510</v>
      </c>
      <c r="G5021" s="4" t="s">
        <v>6405</v>
      </c>
      <c r="H5021" s="4" t="s">
        <v>20</v>
      </c>
      <c r="I5021" s="4" t="s">
        <v>21</v>
      </c>
      <c r="J5021" s="4" t="s">
        <v>22</v>
      </c>
      <c r="K5021" s="4" t="s">
        <v>5466</v>
      </c>
      <c r="L5021" s="4" t="s">
        <v>5481</v>
      </c>
      <c r="M5021" s="5">
        <v>44630</v>
      </c>
      <c r="N5021" s="6">
        <v>3488</v>
      </c>
      <c r="O5021" s="4">
        <f t="shared" si="156"/>
        <v>10</v>
      </c>
      <c r="P5021" s="4" t="str">
        <f t="shared" si="157"/>
        <v>2022-03</v>
      </c>
    </row>
    <row r="5022" spans="1:16" ht="12.75" x14ac:dyDescent="0.2">
      <c r="A5022" s="4" t="s">
        <v>14</v>
      </c>
      <c r="B5022" s="4" t="s">
        <v>7127</v>
      </c>
      <c r="C5022" s="4" t="s">
        <v>7128</v>
      </c>
      <c r="D5022" s="4" t="s">
        <v>25</v>
      </c>
      <c r="E5022" s="4" t="s">
        <v>7251</v>
      </c>
      <c r="F5022" s="4" t="s">
        <v>7252</v>
      </c>
      <c r="G5022" s="4" t="s">
        <v>7255</v>
      </c>
      <c r="H5022" s="4" t="s">
        <v>20</v>
      </c>
      <c r="I5022" s="4" t="s">
        <v>29</v>
      </c>
      <c r="J5022" s="4" t="s">
        <v>36</v>
      </c>
      <c r="K5022" s="4" t="s">
        <v>7135</v>
      </c>
      <c r="L5022" s="4" t="s">
        <v>7151</v>
      </c>
      <c r="M5022" s="5">
        <v>44630</v>
      </c>
      <c r="N5022" s="6">
        <v>8061</v>
      </c>
      <c r="O5022" s="4">
        <f t="shared" si="156"/>
        <v>10</v>
      </c>
      <c r="P5022" s="4" t="str">
        <f t="shared" si="157"/>
        <v>2022-03</v>
      </c>
    </row>
    <row r="5023" spans="1:16" ht="12.75" x14ac:dyDescent="0.2">
      <c r="A5023" s="4" t="s">
        <v>14</v>
      </c>
      <c r="B5023" s="4" t="s">
        <v>7127</v>
      </c>
      <c r="C5023" s="4" t="s">
        <v>7128</v>
      </c>
      <c r="D5023" s="4" t="s">
        <v>7533</v>
      </c>
      <c r="E5023" s="4" t="s">
        <v>7300</v>
      </c>
      <c r="F5023" s="4" t="s">
        <v>7301</v>
      </c>
      <c r="G5023" s="4" t="s">
        <v>7536</v>
      </c>
      <c r="H5023" s="4" t="s">
        <v>210</v>
      </c>
      <c r="I5023" s="4" t="s">
        <v>210</v>
      </c>
      <c r="J5023" s="4" t="s">
        <v>877</v>
      </c>
      <c r="K5023" s="4" t="s">
        <v>7144</v>
      </c>
      <c r="L5023" s="4" t="s">
        <v>7203</v>
      </c>
      <c r="M5023" s="5">
        <v>44630</v>
      </c>
      <c r="N5023" s="6">
        <v>9615</v>
      </c>
      <c r="O5023" s="4">
        <f t="shared" si="156"/>
        <v>10</v>
      </c>
      <c r="P5023" s="4" t="str">
        <f t="shared" si="157"/>
        <v>2022-03</v>
      </c>
    </row>
    <row r="5024" spans="1:16" ht="12.75" x14ac:dyDescent="0.2">
      <c r="A5024" s="4" t="s">
        <v>14</v>
      </c>
      <c r="B5024" s="4" t="s">
        <v>7654</v>
      </c>
      <c r="C5024" s="4" t="s">
        <v>7825</v>
      </c>
      <c r="D5024" s="4" t="s">
        <v>8042</v>
      </c>
      <c r="E5024" s="4" t="s">
        <v>7867</v>
      </c>
      <c r="F5024" s="4" t="s">
        <v>7868</v>
      </c>
      <c r="G5024" s="4" t="s">
        <v>7869</v>
      </c>
      <c r="H5024" s="4" t="s">
        <v>210</v>
      </c>
      <c r="I5024" s="4" t="s">
        <v>343</v>
      </c>
      <c r="J5024" s="4" t="s">
        <v>39</v>
      </c>
      <c r="K5024" s="4" t="s">
        <v>7829</v>
      </c>
      <c r="L5024" s="4" t="s">
        <v>7849</v>
      </c>
      <c r="M5024" s="5">
        <v>44630</v>
      </c>
      <c r="N5024" s="6">
        <v>336</v>
      </c>
      <c r="O5024" s="4">
        <f t="shared" si="156"/>
        <v>10</v>
      </c>
      <c r="P5024" s="4" t="str">
        <f t="shared" si="157"/>
        <v>2022-03</v>
      </c>
    </row>
    <row r="5025" spans="1:16" ht="12.75" x14ac:dyDescent="0.2">
      <c r="A5025" s="4" t="s">
        <v>14</v>
      </c>
      <c r="B5025" s="4" t="s">
        <v>7654</v>
      </c>
      <c r="C5025" s="4" t="s">
        <v>8288</v>
      </c>
      <c r="D5025" s="4" t="s">
        <v>7820</v>
      </c>
      <c r="E5025" s="4" t="s">
        <v>9169</v>
      </c>
      <c r="F5025" s="4" t="s">
        <v>9170</v>
      </c>
      <c r="G5025" s="4" t="s">
        <v>9174</v>
      </c>
      <c r="H5025" s="4" t="s">
        <v>20</v>
      </c>
      <c r="I5025" s="4" t="s">
        <v>21</v>
      </c>
      <c r="J5025" s="4" t="s">
        <v>22</v>
      </c>
      <c r="K5025" s="4" t="s">
        <v>9172</v>
      </c>
      <c r="L5025" s="4" t="s">
        <v>8112</v>
      </c>
      <c r="M5025" s="5">
        <v>44630</v>
      </c>
      <c r="N5025" s="6">
        <v>8181</v>
      </c>
      <c r="O5025" s="4">
        <f t="shared" si="156"/>
        <v>10</v>
      </c>
      <c r="P5025" s="4" t="str">
        <f t="shared" si="157"/>
        <v>2022-03</v>
      </c>
    </row>
    <row r="5026" spans="1:16" ht="12.75" x14ac:dyDescent="0.2">
      <c r="A5026" s="4" t="s">
        <v>14</v>
      </c>
      <c r="B5026" s="4" t="s">
        <v>7654</v>
      </c>
      <c r="C5026" s="4" t="s">
        <v>9450</v>
      </c>
      <c r="D5026" s="4" t="s">
        <v>25</v>
      </c>
      <c r="E5026" s="4" t="s">
        <v>9460</v>
      </c>
      <c r="F5026" s="4" t="s">
        <v>9461</v>
      </c>
      <c r="G5026" s="4" t="s">
        <v>9462</v>
      </c>
      <c r="H5026" s="4" t="s">
        <v>20</v>
      </c>
      <c r="I5026" s="4" t="s">
        <v>29</v>
      </c>
      <c r="J5026" s="4" t="s">
        <v>22</v>
      </c>
      <c r="K5026" s="4" t="s">
        <v>7893</v>
      </c>
      <c r="L5026" s="4" t="s">
        <v>9145</v>
      </c>
      <c r="M5026" s="5">
        <v>44630</v>
      </c>
      <c r="N5026" s="6">
        <v>8322</v>
      </c>
      <c r="O5026" s="4">
        <f t="shared" si="156"/>
        <v>10</v>
      </c>
      <c r="P5026" s="4" t="str">
        <f t="shared" si="157"/>
        <v>2022-03</v>
      </c>
    </row>
    <row r="5027" spans="1:16" ht="12.75" x14ac:dyDescent="0.2">
      <c r="A5027" s="4" t="s">
        <v>3048</v>
      </c>
      <c r="B5027" s="4" t="s">
        <v>9902</v>
      </c>
      <c r="C5027" s="4" t="s">
        <v>10147</v>
      </c>
      <c r="D5027" s="4" t="s">
        <v>10392</v>
      </c>
      <c r="E5027" s="4" t="s">
        <v>10393</v>
      </c>
      <c r="F5027" s="4" t="s">
        <v>10394</v>
      </c>
      <c r="G5027" s="4" t="s">
        <v>10406</v>
      </c>
      <c r="H5027" s="4" t="s">
        <v>20</v>
      </c>
      <c r="I5027" s="4" t="s">
        <v>29</v>
      </c>
      <c r="J5027" s="4" t="s">
        <v>22</v>
      </c>
      <c r="K5027" s="4" t="s">
        <v>10156</v>
      </c>
      <c r="L5027" s="4" t="s">
        <v>9931</v>
      </c>
      <c r="M5027" s="5">
        <v>44630</v>
      </c>
      <c r="N5027" s="6">
        <v>4233</v>
      </c>
      <c r="O5027" s="4">
        <f t="shared" si="156"/>
        <v>10</v>
      </c>
      <c r="P5027" s="4" t="str">
        <f t="shared" si="157"/>
        <v>2022-03</v>
      </c>
    </row>
    <row r="5028" spans="1:16" ht="12.75" x14ac:dyDescent="0.2">
      <c r="A5028" s="4" t="s">
        <v>3048</v>
      </c>
      <c r="B5028" s="4" t="s">
        <v>10496</v>
      </c>
      <c r="C5028" s="4" t="s">
        <v>10930</v>
      </c>
      <c r="D5028" s="4" t="s">
        <v>11474</v>
      </c>
      <c r="E5028" s="4" t="s">
        <v>11482</v>
      </c>
      <c r="F5028" s="4" t="s">
        <v>11483</v>
      </c>
      <c r="G5028" s="4" t="s">
        <v>11484</v>
      </c>
      <c r="H5028" s="4" t="s">
        <v>20</v>
      </c>
      <c r="I5028" s="4" t="s">
        <v>21</v>
      </c>
      <c r="J5028" s="4" t="s">
        <v>39</v>
      </c>
      <c r="K5028" s="4" t="s">
        <v>10997</v>
      </c>
      <c r="L5028" s="4" t="s">
        <v>9908</v>
      </c>
      <c r="M5028" s="5">
        <v>44630</v>
      </c>
      <c r="N5028" s="6">
        <v>2288</v>
      </c>
      <c r="O5028" s="4">
        <f t="shared" si="156"/>
        <v>10</v>
      </c>
      <c r="P5028" s="4" t="str">
        <f t="shared" si="157"/>
        <v>2022-03</v>
      </c>
    </row>
    <row r="5029" spans="1:16" ht="12.75" x14ac:dyDescent="0.2">
      <c r="A5029" s="4" t="s">
        <v>3048</v>
      </c>
      <c r="B5029" s="4" t="s">
        <v>11712</v>
      </c>
      <c r="C5029" s="4" t="s">
        <v>11934</v>
      </c>
      <c r="D5029" s="4" t="s">
        <v>25</v>
      </c>
      <c r="E5029" s="4" t="s">
        <v>6068</v>
      </c>
      <c r="F5029" s="4" t="s">
        <v>6069</v>
      </c>
      <c r="G5029" s="4" t="s">
        <v>12037</v>
      </c>
      <c r="H5029" s="4" t="s">
        <v>20</v>
      </c>
      <c r="I5029" s="4" t="s">
        <v>29</v>
      </c>
      <c r="J5029" s="4" t="s">
        <v>22</v>
      </c>
      <c r="K5029" s="4" t="s">
        <v>11936</v>
      </c>
      <c r="L5029" s="4" t="s">
        <v>11939</v>
      </c>
      <c r="M5029" s="5">
        <v>44630</v>
      </c>
      <c r="N5029" s="6">
        <v>9003</v>
      </c>
      <c r="O5029" s="4">
        <f t="shared" si="156"/>
        <v>10</v>
      </c>
      <c r="P5029" s="4" t="str">
        <f t="shared" si="157"/>
        <v>2022-03</v>
      </c>
    </row>
    <row r="5030" spans="1:16" ht="12.75" x14ac:dyDescent="0.2">
      <c r="A5030" s="4" t="s">
        <v>3048</v>
      </c>
      <c r="B5030" s="4" t="s">
        <v>11712</v>
      </c>
      <c r="C5030" s="4" t="s">
        <v>11934</v>
      </c>
      <c r="D5030" s="4" t="s">
        <v>25</v>
      </c>
      <c r="E5030" s="4" t="s">
        <v>12133</v>
      </c>
      <c r="F5030" s="4" t="s">
        <v>12134</v>
      </c>
      <c r="G5030" s="4" t="s">
        <v>12136</v>
      </c>
      <c r="H5030" s="4" t="s">
        <v>20</v>
      </c>
      <c r="I5030" s="4" t="s">
        <v>29</v>
      </c>
      <c r="J5030" s="4" t="s">
        <v>39</v>
      </c>
      <c r="K5030" s="4" t="s">
        <v>11960</v>
      </c>
      <c r="L5030" s="4" t="s">
        <v>11888</v>
      </c>
      <c r="M5030" s="5">
        <v>44630</v>
      </c>
      <c r="N5030" s="6">
        <v>6793</v>
      </c>
      <c r="O5030" s="4">
        <f t="shared" si="156"/>
        <v>10</v>
      </c>
      <c r="P5030" s="4" t="str">
        <f t="shared" si="157"/>
        <v>2022-03</v>
      </c>
    </row>
    <row r="5031" spans="1:16" ht="12.75" x14ac:dyDescent="0.2">
      <c r="A5031" s="4" t="s">
        <v>3048</v>
      </c>
      <c r="B5031" s="4" t="s">
        <v>12289</v>
      </c>
      <c r="C5031" s="4" t="s">
        <v>12291</v>
      </c>
      <c r="D5031" s="4" t="s">
        <v>12386</v>
      </c>
      <c r="E5031" s="4" t="s">
        <v>12387</v>
      </c>
      <c r="F5031" s="4" t="s">
        <v>12388</v>
      </c>
      <c r="G5031" s="4" t="s">
        <v>12394</v>
      </c>
      <c r="H5031" s="4" t="s">
        <v>20</v>
      </c>
      <c r="I5031" s="4" t="s">
        <v>21</v>
      </c>
      <c r="J5031" s="4" t="s">
        <v>22</v>
      </c>
      <c r="K5031" s="4" t="s">
        <v>12299</v>
      </c>
      <c r="L5031" s="4" t="s">
        <v>10478</v>
      </c>
      <c r="M5031" s="5">
        <v>44630</v>
      </c>
      <c r="N5031" s="6">
        <v>1642</v>
      </c>
      <c r="O5031" s="4">
        <f t="shared" si="156"/>
        <v>10</v>
      </c>
      <c r="P5031" s="4" t="str">
        <f t="shared" si="157"/>
        <v>2022-03</v>
      </c>
    </row>
    <row r="5032" spans="1:16" ht="12.75" x14ac:dyDescent="0.2">
      <c r="A5032" s="4" t="s">
        <v>3048</v>
      </c>
      <c r="B5032" s="4" t="s">
        <v>12289</v>
      </c>
      <c r="C5032" s="4" t="s">
        <v>12643</v>
      </c>
      <c r="D5032" s="4" t="s">
        <v>12744</v>
      </c>
      <c r="E5032" s="4" t="s">
        <v>12748</v>
      </c>
      <c r="F5032" s="4" t="s">
        <v>12749</v>
      </c>
      <c r="G5032" s="4" t="s">
        <v>12750</v>
      </c>
      <c r="H5032" s="4" t="s">
        <v>20</v>
      </c>
      <c r="I5032" s="4" t="s">
        <v>21</v>
      </c>
      <c r="J5032" s="4" t="s">
        <v>39</v>
      </c>
      <c r="K5032" s="4" t="s">
        <v>8727</v>
      </c>
      <c r="L5032" s="4" t="s">
        <v>9908</v>
      </c>
      <c r="M5032" s="5">
        <v>44630</v>
      </c>
      <c r="N5032" s="6">
        <v>8916</v>
      </c>
      <c r="O5032" s="4">
        <f t="shared" si="156"/>
        <v>10</v>
      </c>
      <c r="P5032" s="4" t="str">
        <f t="shared" si="157"/>
        <v>2022-03</v>
      </c>
    </row>
    <row r="5033" spans="1:16" ht="12.75" x14ac:dyDescent="0.2">
      <c r="A5033" s="4" t="s">
        <v>3048</v>
      </c>
      <c r="B5033" s="4" t="s">
        <v>12289</v>
      </c>
      <c r="C5033" s="4" t="s">
        <v>12841</v>
      </c>
      <c r="D5033" s="4" t="s">
        <v>13936</v>
      </c>
      <c r="E5033" s="4" t="s">
        <v>12873</v>
      </c>
      <c r="F5033" s="4" t="s">
        <v>12874</v>
      </c>
      <c r="G5033" s="4" t="s">
        <v>12875</v>
      </c>
      <c r="H5033" s="4" t="s">
        <v>20</v>
      </c>
      <c r="I5033" s="4" t="s">
        <v>21</v>
      </c>
      <c r="J5033" s="4" t="s">
        <v>162</v>
      </c>
      <c r="K5033" s="4" t="s">
        <v>12850</v>
      </c>
      <c r="L5033" s="4" t="s">
        <v>12121</v>
      </c>
      <c r="M5033" s="5">
        <v>44630</v>
      </c>
      <c r="N5033" s="6">
        <v>8930</v>
      </c>
      <c r="O5033" s="4">
        <f t="shared" si="156"/>
        <v>10</v>
      </c>
      <c r="P5033" s="4" t="str">
        <f t="shared" si="157"/>
        <v>2022-03</v>
      </c>
    </row>
    <row r="5034" spans="1:16" ht="12.75" x14ac:dyDescent="0.2">
      <c r="A5034" s="4" t="s">
        <v>1050</v>
      </c>
      <c r="B5034" s="4" t="s">
        <v>1051</v>
      </c>
      <c r="C5034" s="4" t="s">
        <v>1052</v>
      </c>
      <c r="D5034" s="4" t="s">
        <v>1761</v>
      </c>
      <c r="E5034" s="4" t="s">
        <v>1483</v>
      </c>
      <c r="F5034" s="4" t="s">
        <v>1484</v>
      </c>
      <c r="G5034" s="4" t="s">
        <v>1780</v>
      </c>
      <c r="H5034" s="4" t="s">
        <v>20</v>
      </c>
      <c r="I5034" s="4" t="s">
        <v>21</v>
      </c>
      <c r="J5034" s="4" t="s">
        <v>22</v>
      </c>
      <c r="K5034" s="4" t="s">
        <v>1132</v>
      </c>
      <c r="L5034" s="4" t="s">
        <v>1601</v>
      </c>
      <c r="M5034" s="5">
        <v>44631</v>
      </c>
      <c r="N5034" s="6">
        <v>9397</v>
      </c>
      <c r="O5034" s="4">
        <f t="shared" si="156"/>
        <v>11</v>
      </c>
      <c r="P5034" s="4" t="str">
        <f t="shared" si="157"/>
        <v>2022-03</v>
      </c>
    </row>
    <row r="5035" spans="1:16" ht="12.75" x14ac:dyDescent="0.2">
      <c r="A5035" s="4" t="s">
        <v>3048</v>
      </c>
      <c r="B5035" s="4" t="s">
        <v>3049</v>
      </c>
      <c r="C5035" s="4" t="s">
        <v>3522</v>
      </c>
      <c r="D5035" s="4" t="s">
        <v>25</v>
      </c>
      <c r="E5035" s="4" t="s">
        <v>3546</v>
      </c>
      <c r="F5035" s="4" t="s">
        <v>3547</v>
      </c>
      <c r="G5035" s="4" t="s">
        <v>3548</v>
      </c>
      <c r="H5035" s="4" t="s">
        <v>20</v>
      </c>
      <c r="I5035" s="4" t="s">
        <v>216</v>
      </c>
      <c r="J5035" s="4" t="s">
        <v>39</v>
      </c>
      <c r="K5035" s="4" t="s">
        <v>3524</v>
      </c>
      <c r="L5035" s="4" t="s">
        <v>3549</v>
      </c>
      <c r="M5035" s="5">
        <v>44631</v>
      </c>
      <c r="N5035" s="6">
        <v>5717</v>
      </c>
      <c r="O5035" s="4">
        <f t="shared" si="156"/>
        <v>11</v>
      </c>
      <c r="P5035" s="4" t="str">
        <f t="shared" si="157"/>
        <v>2022-03</v>
      </c>
    </row>
    <row r="5036" spans="1:16" ht="12.75" x14ac:dyDescent="0.2">
      <c r="A5036" s="4" t="s">
        <v>14</v>
      </c>
      <c r="B5036" s="4" t="s">
        <v>4342</v>
      </c>
      <c r="C5036" s="4" t="s">
        <v>4343</v>
      </c>
      <c r="D5036" s="4" t="s">
        <v>4980</v>
      </c>
      <c r="E5036" s="4" t="s">
        <v>4983</v>
      </c>
      <c r="F5036" s="4" t="s">
        <v>4984</v>
      </c>
      <c r="G5036" s="4" t="s">
        <v>3048</v>
      </c>
      <c r="H5036" s="4" t="s">
        <v>210</v>
      </c>
      <c r="I5036" s="4" t="s">
        <v>210</v>
      </c>
      <c r="J5036" s="4" t="s">
        <v>3048</v>
      </c>
      <c r="K5036" s="4" t="s">
        <v>4362</v>
      </c>
      <c r="L5036" s="4" t="s">
        <v>4408</v>
      </c>
      <c r="M5036" s="5">
        <v>44631</v>
      </c>
      <c r="N5036" s="6">
        <v>8117</v>
      </c>
      <c r="O5036" s="4">
        <f t="shared" si="156"/>
        <v>11</v>
      </c>
      <c r="P5036" s="4" t="str">
        <f t="shared" si="157"/>
        <v>2022-03</v>
      </c>
    </row>
    <row r="5037" spans="1:16" ht="12.75" x14ac:dyDescent="0.2">
      <c r="A5037" s="4" t="s">
        <v>1050</v>
      </c>
      <c r="B5037" s="4" t="s">
        <v>5461</v>
      </c>
      <c r="C5037" s="4" t="s">
        <v>5462</v>
      </c>
      <c r="D5037" s="4" t="s">
        <v>6398</v>
      </c>
      <c r="E5037" s="4" t="s">
        <v>5649</v>
      </c>
      <c r="F5037" s="4" t="s">
        <v>5650</v>
      </c>
      <c r="G5037" s="4" t="s">
        <v>6421</v>
      </c>
      <c r="H5037" s="4" t="s">
        <v>210</v>
      </c>
      <c r="I5037" s="4" t="s">
        <v>210</v>
      </c>
      <c r="J5037" s="4" t="s">
        <v>877</v>
      </c>
      <c r="K5037" s="4" t="s">
        <v>5466</v>
      </c>
      <c r="L5037" s="4" t="s">
        <v>5467</v>
      </c>
      <c r="M5037" s="5">
        <v>44631</v>
      </c>
      <c r="N5037" s="6">
        <v>6839</v>
      </c>
      <c r="O5037" s="4">
        <f t="shared" si="156"/>
        <v>11</v>
      </c>
      <c r="P5037" s="4" t="str">
        <f t="shared" si="157"/>
        <v>2022-03</v>
      </c>
    </row>
    <row r="5038" spans="1:16" ht="12.75" x14ac:dyDescent="0.2">
      <c r="A5038" s="4" t="s">
        <v>14</v>
      </c>
      <c r="B5038" s="4" t="s">
        <v>7127</v>
      </c>
      <c r="C5038" s="4" t="s">
        <v>7128</v>
      </c>
      <c r="D5038" s="4" t="s">
        <v>7401</v>
      </c>
      <c r="E5038" s="4" t="s">
        <v>7404</v>
      </c>
      <c r="F5038" s="4" t="s">
        <v>7405</v>
      </c>
      <c r="G5038" s="4" t="s">
        <v>7409</v>
      </c>
      <c r="H5038" s="4" t="s">
        <v>20</v>
      </c>
      <c r="I5038" s="4" t="s">
        <v>29</v>
      </c>
      <c r="J5038" s="4" t="s">
        <v>36</v>
      </c>
      <c r="K5038" s="4" t="s">
        <v>7144</v>
      </c>
      <c r="L5038" s="4" t="s">
        <v>7137</v>
      </c>
      <c r="M5038" s="5">
        <v>44631</v>
      </c>
      <c r="N5038" s="6">
        <v>8558</v>
      </c>
      <c r="O5038" s="4">
        <f t="shared" si="156"/>
        <v>11</v>
      </c>
      <c r="P5038" s="4" t="str">
        <f t="shared" si="157"/>
        <v>2022-03</v>
      </c>
    </row>
    <row r="5039" spans="1:16" ht="12.75" x14ac:dyDescent="0.2">
      <c r="A5039" s="4" t="s">
        <v>14</v>
      </c>
      <c r="B5039" s="4" t="s">
        <v>7127</v>
      </c>
      <c r="C5039" s="4" t="s">
        <v>7128</v>
      </c>
      <c r="D5039" s="4" t="s">
        <v>7513</v>
      </c>
      <c r="E5039" s="4" t="s">
        <v>7381</v>
      </c>
      <c r="F5039" s="4" t="s">
        <v>7382</v>
      </c>
      <c r="G5039" s="4" t="s">
        <v>7522</v>
      </c>
      <c r="H5039" s="4" t="s">
        <v>20</v>
      </c>
      <c r="I5039" s="4" t="s">
        <v>21</v>
      </c>
      <c r="J5039" s="4" t="s">
        <v>22</v>
      </c>
      <c r="K5039" s="4" t="s">
        <v>7135</v>
      </c>
      <c r="L5039" s="4" t="s">
        <v>7151</v>
      </c>
      <c r="M5039" s="5">
        <v>44631</v>
      </c>
      <c r="N5039" s="6">
        <v>5563</v>
      </c>
      <c r="O5039" s="4">
        <f t="shared" si="156"/>
        <v>11</v>
      </c>
      <c r="P5039" s="4" t="str">
        <f t="shared" si="157"/>
        <v>2022-03</v>
      </c>
    </row>
    <row r="5040" spans="1:16" ht="12.75" x14ac:dyDescent="0.2">
      <c r="A5040" s="4" t="s">
        <v>14</v>
      </c>
      <c r="B5040" s="4" t="s">
        <v>7654</v>
      </c>
      <c r="C5040" s="4" t="s">
        <v>7825</v>
      </c>
      <c r="D5040" s="4" t="s">
        <v>8015</v>
      </c>
      <c r="E5040" s="4" t="s">
        <v>7861</v>
      </c>
      <c r="F5040" s="4" t="s">
        <v>7862</v>
      </c>
      <c r="G5040" s="4" t="s">
        <v>3048</v>
      </c>
      <c r="H5040" s="4" t="s">
        <v>20</v>
      </c>
      <c r="I5040" s="4" t="s">
        <v>29</v>
      </c>
      <c r="J5040" s="4" t="s">
        <v>3048</v>
      </c>
      <c r="K5040" s="4" t="s">
        <v>7829</v>
      </c>
      <c r="L5040" s="4" t="s">
        <v>7833</v>
      </c>
      <c r="M5040" s="5">
        <v>44631</v>
      </c>
      <c r="N5040" s="6">
        <v>7136</v>
      </c>
      <c r="O5040" s="4">
        <f t="shared" si="156"/>
        <v>11</v>
      </c>
      <c r="P5040" s="4" t="str">
        <f t="shared" si="157"/>
        <v>2022-03</v>
      </c>
    </row>
    <row r="5041" spans="1:16" ht="12.75" x14ac:dyDescent="0.2">
      <c r="A5041" s="4" t="s">
        <v>14</v>
      </c>
      <c r="B5041" s="4" t="s">
        <v>7654</v>
      </c>
      <c r="C5041" s="4" t="s">
        <v>8095</v>
      </c>
      <c r="D5041" s="4" t="s">
        <v>8148</v>
      </c>
      <c r="E5041" s="4" t="s">
        <v>8164</v>
      </c>
      <c r="F5041" s="4" t="s">
        <v>8165</v>
      </c>
      <c r="G5041" s="4" t="s">
        <v>8166</v>
      </c>
      <c r="H5041" s="4" t="s">
        <v>20</v>
      </c>
      <c r="I5041" s="4" t="s">
        <v>21</v>
      </c>
      <c r="J5041" s="4" t="s">
        <v>36</v>
      </c>
      <c r="K5041" s="4" t="s">
        <v>8099</v>
      </c>
      <c r="L5041" s="4" t="s">
        <v>8100</v>
      </c>
      <c r="M5041" s="5">
        <v>44631</v>
      </c>
      <c r="N5041" s="6">
        <v>9029</v>
      </c>
      <c r="O5041" s="4">
        <f t="shared" si="156"/>
        <v>11</v>
      </c>
      <c r="P5041" s="4" t="str">
        <f t="shared" si="157"/>
        <v>2022-03</v>
      </c>
    </row>
    <row r="5042" spans="1:16" ht="12.75" x14ac:dyDescent="0.2">
      <c r="A5042" s="4" t="s">
        <v>14</v>
      </c>
      <c r="B5042" s="4" t="s">
        <v>7654</v>
      </c>
      <c r="C5042" s="4" t="s">
        <v>8095</v>
      </c>
      <c r="D5042" s="4" t="s">
        <v>8280</v>
      </c>
      <c r="E5042" s="4" t="s">
        <v>8281</v>
      </c>
      <c r="F5042" s="4" t="s">
        <v>8282</v>
      </c>
      <c r="G5042" s="4" t="s">
        <v>8285</v>
      </c>
      <c r="H5042" s="4" t="s">
        <v>20</v>
      </c>
      <c r="I5042" s="4" t="s">
        <v>29</v>
      </c>
      <c r="J5042" s="4" t="s">
        <v>22</v>
      </c>
      <c r="K5042" s="4" t="s">
        <v>8136</v>
      </c>
      <c r="L5042" s="4" t="s">
        <v>8100</v>
      </c>
      <c r="M5042" s="5">
        <v>44631</v>
      </c>
      <c r="N5042" s="6">
        <v>4304</v>
      </c>
      <c r="O5042" s="4">
        <f t="shared" si="156"/>
        <v>11</v>
      </c>
      <c r="P5042" s="4" t="str">
        <f t="shared" si="157"/>
        <v>2022-03</v>
      </c>
    </row>
    <row r="5043" spans="1:16" ht="12.75" x14ac:dyDescent="0.2">
      <c r="A5043" s="4" t="s">
        <v>3048</v>
      </c>
      <c r="B5043" s="4" t="s">
        <v>9902</v>
      </c>
      <c r="C5043" s="4" t="s">
        <v>10147</v>
      </c>
      <c r="D5043" s="4" t="s">
        <v>992</v>
      </c>
      <c r="E5043" s="4" t="s">
        <v>10425</v>
      </c>
      <c r="F5043" s="4" t="s">
        <v>10426</v>
      </c>
      <c r="G5043" s="4" t="s">
        <v>10428</v>
      </c>
      <c r="H5043" s="4" t="s">
        <v>210</v>
      </c>
      <c r="I5043" s="4" t="s">
        <v>343</v>
      </c>
      <c r="J5043" s="4" t="s">
        <v>36</v>
      </c>
      <c r="K5043" s="4" t="s">
        <v>10151</v>
      </c>
      <c r="L5043" s="4" t="s">
        <v>10191</v>
      </c>
      <c r="M5043" s="5">
        <v>44631</v>
      </c>
      <c r="N5043" s="6">
        <v>5609</v>
      </c>
      <c r="O5043" s="4">
        <f t="shared" si="156"/>
        <v>11</v>
      </c>
      <c r="P5043" s="4" t="str">
        <f t="shared" si="157"/>
        <v>2022-03</v>
      </c>
    </row>
    <row r="5044" spans="1:16" ht="12.75" x14ac:dyDescent="0.2">
      <c r="A5044" s="4" t="s">
        <v>3048</v>
      </c>
      <c r="B5044" s="4" t="s">
        <v>10496</v>
      </c>
      <c r="C5044" s="4" t="s">
        <v>10930</v>
      </c>
      <c r="D5044" s="4" t="s">
        <v>25</v>
      </c>
      <c r="E5044" s="4" t="s">
        <v>11182</v>
      </c>
      <c r="F5044" s="4" t="s">
        <v>11183</v>
      </c>
      <c r="G5044" s="4" t="s">
        <v>11416</v>
      </c>
      <c r="H5044" s="4" t="s">
        <v>20</v>
      </c>
      <c r="I5044" s="4" t="s">
        <v>29</v>
      </c>
      <c r="J5044" s="4" t="s">
        <v>36</v>
      </c>
      <c r="K5044" s="4" t="s">
        <v>10934</v>
      </c>
      <c r="L5044" s="4" t="s">
        <v>10935</v>
      </c>
      <c r="M5044" s="5">
        <v>44631</v>
      </c>
      <c r="N5044" s="6">
        <v>1378</v>
      </c>
      <c r="O5044" s="4">
        <f t="shared" si="156"/>
        <v>11</v>
      </c>
      <c r="P5044" s="4" t="str">
        <f t="shared" si="157"/>
        <v>2022-03</v>
      </c>
    </row>
    <row r="5045" spans="1:16" ht="12.75" x14ac:dyDescent="0.2">
      <c r="A5045" s="4" t="s">
        <v>3048</v>
      </c>
      <c r="B5045" s="4" t="s">
        <v>11712</v>
      </c>
      <c r="C5045" s="4" t="s">
        <v>11719</v>
      </c>
      <c r="D5045" s="4" t="s">
        <v>11664</v>
      </c>
      <c r="E5045" s="4" t="s">
        <v>11665</v>
      </c>
      <c r="F5045" s="4" t="s">
        <v>11666</v>
      </c>
      <c r="G5045" s="4" t="s">
        <v>11930</v>
      </c>
      <c r="H5045" s="4" t="s">
        <v>20</v>
      </c>
      <c r="I5045" s="4" t="s">
        <v>21</v>
      </c>
      <c r="J5045" s="4" t="s">
        <v>22</v>
      </c>
      <c r="K5045" s="4" t="s">
        <v>11723</v>
      </c>
      <c r="L5045" s="4" t="s">
        <v>3549</v>
      </c>
      <c r="M5045" s="5">
        <v>44631</v>
      </c>
      <c r="N5045" s="6">
        <v>5384</v>
      </c>
      <c r="O5045" s="4">
        <f t="shared" si="156"/>
        <v>11</v>
      </c>
      <c r="P5045" s="4" t="str">
        <f t="shared" si="157"/>
        <v>2022-03</v>
      </c>
    </row>
    <row r="5046" spans="1:16" ht="12.75" x14ac:dyDescent="0.2">
      <c r="A5046" s="4" t="s">
        <v>3048</v>
      </c>
      <c r="B5046" s="4" t="s">
        <v>12289</v>
      </c>
      <c r="C5046" s="4" t="s">
        <v>12643</v>
      </c>
      <c r="D5046" s="4" t="s">
        <v>25</v>
      </c>
      <c r="E5046" s="4" t="s">
        <v>12692</v>
      </c>
      <c r="F5046" s="4" t="s">
        <v>12693</v>
      </c>
      <c r="G5046" s="4" t="s">
        <v>12695</v>
      </c>
      <c r="H5046" s="4" t="s">
        <v>20</v>
      </c>
      <c r="I5046" s="4" t="s">
        <v>29</v>
      </c>
      <c r="J5046" s="4" t="s">
        <v>39</v>
      </c>
      <c r="K5046" s="4" t="s">
        <v>12668</v>
      </c>
      <c r="L5046" s="4" t="s">
        <v>12012</v>
      </c>
      <c r="M5046" s="5">
        <v>44631</v>
      </c>
      <c r="N5046" s="6">
        <v>3126</v>
      </c>
      <c r="O5046" s="4">
        <f t="shared" si="156"/>
        <v>11</v>
      </c>
      <c r="P5046" s="4" t="str">
        <f t="shared" si="157"/>
        <v>2022-03</v>
      </c>
    </row>
    <row r="5047" spans="1:16" ht="12.75" x14ac:dyDescent="0.2">
      <c r="A5047" s="4" t="s">
        <v>3048</v>
      </c>
      <c r="B5047" s="4" t="s">
        <v>12289</v>
      </c>
      <c r="C5047" s="4" t="s">
        <v>12841</v>
      </c>
      <c r="D5047" s="4" t="s">
        <v>13222</v>
      </c>
      <c r="E5047" s="4" t="s">
        <v>12117</v>
      </c>
      <c r="F5047" s="4" t="s">
        <v>12118</v>
      </c>
      <c r="G5047" s="4" t="s">
        <v>13236</v>
      </c>
      <c r="H5047" s="4" t="s">
        <v>20</v>
      </c>
      <c r="I5047" s="4" t="s">
        <v>29</v>
      </c>
      <c r="J5047" s="4" t="s">
        <v>36</v>
      </c>
      <c r="K5047" s="4" t="s">
        <v>12845</v>
      </c>
      <c r="L5047" s="4" t="s">
        <v>12121</v>
      </c>
      <c r="M5047" s="5">
        <v>44631</v>
      </c>
      <c r="N5047" s="6">
        <v>377</v>
      </c>
      <c r="O5047" s="4">
        <f t="shared" si="156"/>
        <v>11</v>
      </c>
      <c r="P5047" s="4" t="str">
        <f t="shared" si="157"/>
        <v>2022-03</v>
      </c>
    </row>
    <row r="5048" spans="1:16" ht="12.75" x14ac:dyDescent="0.2">
      <c r="A5048" s="4" t="s">
        <v>1050</v>
      </c>
      <c r="B5048" s="4" t="s">
        <v>1051</v>
      </c>
      <c r="C5048" s="4" t="s">
        <v>1052</v>
      </c>
      <c r="D5048" s="4" t="s">
        <v>1401</v>
      </c>
      <c r="E5048" s="4" t="s">
        <v>1402</v>
      </c>
      <c r="F5048" s="4" t="s">
        <v>1403</v>
      </c>
      <c r="G5048" s="4" t="s">
        <v>1407</v>
      </c>
      <c r="H5048" s="4" t="s">
        <v>20</v>
      </c>
      <c r="I5048" s="4" t="s">
        <v>29</v>
      </c>
      <c r="J5048" s="4" t="s">
        <v>22</v>
      </c>
      <c r="K5048" s="4" t="s">
        <v>1056</v>
      </c>
      <c r="L5048" s="4" t="s">
        <v>1195</v>
      </c>
      <c r="M5048" s="5">
        <v>44632</v>
      </c>
      <c r="N5048" s="6">
        <v>2396</v>
      </c>
      <c r="O5048" s="4">
        <f t="shared" si="156"/>
        <v>12</v>
      </c>
      <c r="P5048" s="4" t="str">
        <f t="shared" si="157"/>
        <v>2022-03</v>
      </c>
    </row>
    <row r="5049" spans="1:16" ht="12.75" x14ac:dyDescent="0.2">
      <c r="A5049" s="4" t="s">
        <v>1050</v>
      </c>
      <c r="B5049" s="4" t="s">
        <v>1051</v>
      </c>
      <c r="C5049" s="4" t="s">
        <v>1052</v>
      </c>
      <c r="D5049" s="4" t="s">
        <v>1681</v>
      </c>
      <c r="E5049" s="4" t="s">
        <v>1257</v>
      </c>
      <c r="F5049" s="4" t="s">
        <v>1258</v>
      </c>
      <c r="G5049" s="4" t="s">
        <v>1747</v>
      </c>
      <c r="H5049" s="4" t="s">
        <v>20</v>
      </c>
      <c r="I5049" s="4" t="s">
        <v>29</v>
      </c>
      <c r="J5049" s="4" t="s">
        <v>22</v>
      </c>
      <c r="K5049" s="4" t="s">
        <v>1208</v>
      </c>
      <c r="L5049" s="4" t="s">
        <v>1209</v>
      </c>
      <c r="M5049" s="5">
        <v>44632</v>
      </c>
      <c r="N5049" s="6">
        <v>6512</v>
      </c>
      <c r="O5049" s="4">
        <f t="shared" si="156"/>
        <v>12</v>
      </c>
      <c r="P5049" s="4" t="str">
        <f t="shared" si="157"/>
        <v>2022-03</v>
      </c>
    </row>
    <row r="5050" spans="1:16" ht="12.75" x14ac:dyDescent="0.2">
      <c r="A5050" s="4" t="s">
        <v>14</v>
      </c>
      <c r="B5050" s="4" t="s">
        <v>4342</v>
      </c>
      <c r="C5050" s="4" t="s">
        <v>4343</v>
      </c>
      <c r="D5050" s="4" t="s">
        <v>4917</v>
      </c>
      <c r="E5050" s="4" t="s">
        <v>4879</v>
      </c>
      <c r="F5050" s="4" t="s">
        <v>4880</v>
      </c>
      <c r="G5050" s="4" t="s">
        <v>4918</v>
      </c>
      <c r="H5050" s="4" t="s">
        <v>20</v>
      </c>
      <c r="I5050" s="4" t="s">
        <v>21</v>
      </c>
      <c r="J5050" s="4" t="s">
        <v>22</v>
      </c>
      <c r="K5050" s="4" t="s">
        <v>4396</v>
      </c>
      <c r="L5050" s="4" t="s">
        <v>4363</v>
      </c>
      <c r="M5050" s="5">
        <v>44632</v>
      </c>
      <c r="N5050" s="6">
        <v>4923</v>
      </c>
      <c r="O5050" s="4">
        <f t="shared" si="156"/>
        <v>12</v>
      </c>
      <c r="P5050" s="4" t="str">
        <f t="shared" si="157"/>
        <v>2022-03</v>
      </c>
    </row>
    <row r="5051" spans="1:16" ht="12.75" x14ac:dyDescent="0.2">
      <c r="A5051" s="4" t="s">
        <v>14</v>
      </c>
      <c r="B5051" s="4" t="s">
        <v>4342</v>
      </c>
      <c r="C5051" s="4" t="s">
        <v>4343</v>
      </c>
      <c r="D5051" s="4" t="s">
        <v>5017</v>
      </c>
      <c r="E5051" s="4" t="s">
        <v>4448</v>
      </c>
      <c r="F5051" s="4" t="s">
        <v>4449</v>
      </c>
      <c r="G5051" s="4" t="s">
        <v>4450</v>
      </c>
      <c r="H5051" s="4" t="s">
        <v>210</v>
      </c>
      <c r="I5051" s="4" t="s">
        <v>210</v>
      </c>
      <c r="J5051" s="4" t="s">
        <v>226</v>
      </c>
      <c r="K5051" s="4" t="s">
        <v>4362</v>
      </c>
      <c r="L5051" s="4" t="s">
        <v>4374</v>
      </c>
      <c r="M5051" s="5">
        <v>44632</v>
      </c>
      <c r="N5051" s="6">
        <v>1023</v>
      </c>
      <c r="O5051" s="4">
        <f t="shared" si="156"/>
        <v>12</v>
      </c>
      <c r="P5051" s="4" t="str">
        <f t="shared" si="157"/>
        <v>2022-03</v>
      </c>
    </row>
    <row r="5052" spans="1:16" ht="12.75" x14ac:dyDescent="0.2">
      <c r="A5052" s="4" t="s">
        <v>1050</v>
      </c>
      <c r="B5052" s="4" t="s">
        <v>5461</v>
      </c>
      <c r="C5052" s="4" t="s">
        <v>5462</v>
      </c>
      <c r="D5052" s="4" t="s">
        <v>1811</v>
      </c>
      <c r="E5052" s="4" t="s">
        <v>5614</v>
      </c>
      <c r="F5052" s="4" t="s">
        <v>5615</v>
      </c>
      <c r="G5052" s="4" t="s">
        <v>5616</v>
      </c>
      <c r="H5052" s="4" t="s">
        <v>20</v>
      </c>
      <c r="I5052" s="4" t="s">
        <v>29</v>
      </c>
      <c r="J5052" s="4" t="s">
        <v>39</v>
      </c>
      <c r="K5052" s="4" t="s">
        <v>5471</v>
      </c>
      <c r="L5052" s="4" t="s">
        <v>1209</v>
      </c>
      <c r="M5052" s="5">
        <v>44632</v>
      </c>
      <c r="N5052" s="6">
        <v>199</v>
      </c>
      <c r="O5052" s="4">
        <f t="shared" si="156"/>
        <v>12</v>
      </c>
      <c r="P5052" s="4" t="str">
        <f t="shared" si="157"/>
        <v>2022-03</v>
      </c>
    </row>
    <row r="5053" spans="1:16" ht="12.75" x14ac:dyDescent="0.2">
      <c r="A5053" s="4" t="s">
        <v>14</v>
      </c>
      <c r="B5053" s="4" t="s">
        <v>6544</v>
      </c>
      <c r="C5053" s="4" t="s">
        <v>6545</v>
      </c>
      <c r="D5053" s="4" t="s">
        <v>25</v>
      </c>
      <c r="E5053" s="4" t="s">
        <v>6561</v>
      </c>
      <c r="F5053" s="4" t="s">
        <v>6562</v>
      </c>
      <c r="G5053" s="4" t="s">
        <v>6619</v>
      </c>
      <c r="H5053" s="4" t="s">
        <v>20</v>
      </c>
      <c r="I5053" s="4" t="s">
        <v>29</v>
      </c>
      <c r="J5053" s="4" t="s">
        <v>22</v>
      </c>
      <c r="K5053" s="4" t="s">
        <v>6553</v>
      </c>
      <c r="L5053" s="4" t="s">
        <v>6576</v>
      </c>
      <c r="M5053" s="5">
        <v>44632</v>
      </c>
      <c r="N5053" s="6">
        <v>3432</v>
      </c>
      <c r="O5053" s="4">
        <f t="shared" si="156"/>
        <v>12</v>
      </c>
      <c r="P5053" s="4" t="str">
        <f t="shared" si="157"/>
        <v>2022-03</v>
      </c>
    </row>
    <row r="5054" spans="1:16" ht="12.75" x14ac:dyDescent="0.2">
      <c r="A5054" s="4" t="s">
        <v>14</v>
      </c>
      <c r="B5054" s="4" t="s">
        <v>6544</v>
      </c>
      <c r="C5054" s="4" t="s">
        <v>6545</v>
      </c>
      <c r="D5054" s="4" t="s">
        <v>6712</v>
      </c>
      <c r="E5054" s="4" t="s">
        <v>6713</v>
      </c>
      <c r="F5054" s="4" t="s">
        <v>6714</v>
      </c>
      <c r="G5054" s="4" t="s">
        <v>6772</v>
      </c>
      <c r="H5054" s="4" t="s">
        <v>20</v>
      </c>
      <c r="I5054" s="4" t="s">
        <v>29</v>
      </c>
      <c r="J5054" s="4" t="s">
        <v>36</v>
      </c>
      <c r="K5054" s="4" t="s">
        <v>6553</v>
      </c>
      <c r="L5054" s="4" t="s">
        <v>6596</v>
      </c>
      <c r="M5054" s="5">
        <v>44632</v>
      </c>
      <c r="N5054" s="6">
        <v>6851</v>
      </c>
      <c r="O5054" s="4">
        <f t="shared" si="156"/>
        <v>12</v>
      </c>
      <c r="P5054" s="4" t="str">
        <f t="shared" si="157"/>
        <v>2022-03</v>
      </c>
    </row>
    <row r="5055" spans="1:16" ht="12.75" x14ac:dyDescent="0.2">
      <c r="A5055" s="4" t="s">
        <v>14</v>
      </c>
      <c r="B5055" s="4" t="s">
        <v>6544</v>
      </c>
      <c r="C5055" s="4" t="s">
        <v>6545</v>
      </c>
      <c r="D5055" s="4" t="s">
        <v>6712</v>
      </c>
      <c r="E5055" s="4" t="s">
        <v>6713</v>
      </c>
      <c r="F5055" s="4" t="s">
        <v>6714</v>
      </c>
      <c r="G5055" s="4" t="s">
        <v>6833</v>
      </c>
      <c r="H5055" s="4" t="s">
        <v>20</v>
      </c>
      <c r="I5055" s="4" t="s">
        <v>29</v>
      </c>
      <c r="J5055" s="4" t="s">
        <v>22</v>
      </c>
      <c r="K5055" s="4" t="s">
        <v>6553</v>
      </c>
      <c r="L5055" s="4" t="s">
        <v>6576</v>
      </c>
      <c r="M5055" s="5">
        <v>44632</v>
      </c>
      <c r="N5055" s="6">
        <v>2183</v>
      </c>
      <c r="O5055" s="4">
        <f t="shared" si="156"/>
        <v>12</v>
      </c>
      <c r="P5055" s="4" t="str">
        <f t="shared" si="157"/>
        <v>2022-03</v>
      </c>
    </row>
    <row r="5056" spans="1:16" ht="12.75" x14ac:dyDescent="0.2">
      <c r="A5056" s="4" t="s">
        <v>14</v>
      </c>
      <c r="B5056" s="4" t="s">
        <v>7127</v>
      </c>
      <c r="C5056" s="4" t="s">
        <v>7128</v>
      </c>
      <c r="D5056" s="4" t="s">
        <v>7461</v>
      </c>
      <c r="E5056" s="4" t="s">
        <v>7478</v>
      </c>
      <c r="F5056" s="4" t="s">
        <v>3048</v>
      </c>
      <c r="G5056" s="4" t="s">
        <v>3048</v>
      </c>
      <c r="H5056" s="4" t="s">
        <v>210</v>
      </c>
      <c r="I5056" s="4" t="s">
        <v>210</v>
      </c>
      <c r="J5056" s="4" t="s">
        <v>3048</v>
      </c>
      <c r="K5056" s="4" t="s">
        <v>7135</v>
      </c>
      <c r="L5056" s="4" t="s">
        <v>7203</v>
      </c>
      <c r="M5056" s="5">
        <v>44632</v>
      </c>
      <c r="N5056" s="6">
        <v>8823</v>
      </c>
      <c r="O5056" s="4">
        <f t="shared" si="156"/>
        <v>12</v>
      </c>
      <c r="P5056" s="4" t="str">
        <f t="shared" si="157"/>
        <v>2022-03</v>
      </c>
    </row>
    <row r="5057" spans="1:16" ht="12.75" x14ac:dyDescent="0.2">
      <c r="A5057" s="4" t="s">
        <v>3048</v>
      </c>
      <c r="B5057" s="4" t="s">
        <v>9902</v>
      </c>
      <c r="C5057" s="4" t="s">
        <v>9903</v>
      </c>
      <c r="D5057" s="4" t="s">
        <v>9949</v>
      </c>
      <c r="E5057" s="4" t="s">
        <v>9950</v>
      </c>
      <c r="F5057" s="4" t="s">
        <v>9951</v>
      </c>
      <c r="G5057" s="4" t="s">
        <v>9961</v>
      </c>
      <c r="H5057" s="4" t="s">
        <v>210</v>
      </c>
      <c r="I5057" s="4" t="s">
        <v>343</v>
      </c>
      <c r="J5057" s="4" t="s">
        <v>22</v>
      </c>
      <c r="K5057" s="4" t="s">
        <v>9907</v>
      </c>
      <c r="L5057" s="4" t="s">
        <v>9911</v>
      </c>
      <c r="M5057" s="5">
        <v>44632</v>
      </c>
      <c r="N5057" s="6">
        <v>7482</v>
      </c>
      <c r="O5057" s="4">
        <f t="shared" si="156"/>
        <v>12</v>
      </c>
      <c r="P5057" s="4" t="str">
        <f t="shared" si="157"/>
        <v>2022-03</v>
      </c>
    </row>
    <row r="5058" spans="1:16" ht="12.75" x14ac:dyDescent="0.2">
      <c r="A5058" s="4" t="s">
        <v>3048</v>
      </c>
      <c r="B5058" s="4" t="s">
        <v>9902</v>
      </c>
      <c r="C5058" s="4" t="s">
        <v>9903</v>
      </c>
      <c r="D5058" s="4" t="s">
        <v>9981</v>
      </c>
      <c r="E5058" s="4" t="s">
        <v>10007</v>
      </c>
      <c r="F5058" s="4" t="s">
        <v>10008</v>
      </c>
      <c r="G5058" s="4" t="s">
        <v>10056</v>
      </c>
      <c r="H5058" s="4" t="s">
        <v>20</v>
      </c>
      <c r="I5058" s="4" t="s">
        <v>21</v>
      </c>
      <c r="J5058" s="4" t="s">
        <v>36</v>
      </c>
      <c r="K5058" s="4" t="s">
        <v>9907</v>
      </c>
      <c r="L5058" s="4" t="s">
        <v>9911</v>
      </c>
      <c r="M5058" s="5">
        <v>44632</v>
      </c>
      <c r="N5058" s="6">
        <v>1426</v>
      </c>
      <c r="O5058" s="4">
        <f t="shared" ref="O5058:O5121" si="158">DAY(M5058)</f>
        <v>12</v>
      </c>
      <c r="P5058" s="4" t="str">
        <f t="shared" ref="P5058:P5121" si="159">TEXT(M5058,"YYYY-MM")</f>
        <v>2022-03</v>
      </c>
    </row>
    <row r="5059" spans="1:16" ht="12.75" x14ac:dyDescent="0.2">
      <c r="A5059" s="4" t="s">
        <v>3048</v>
      </c>
      <c r="B5059" s="4" t="s">
        <v>10496</v>
      </c>
      <c r="C5059" s="4" t="s">
        <v>10497</v>
      </c>
      <c r="D5059" s="4" t="s">
        <v>13936</v>
      </c>
      <c r="E5059" s="4" t="s">
        <v>10518</v>
      </c>
      <c r="F5059" s="4" t="s">
        <v>10519</v>
      </c>
      <c r="G5059" s="4" t="s">
        <v>10525</v>
      </c>
      <c r="H5059" s="4" t="s">
        <v>20</v>
      </c>
      <c r="I5059" s="4" t="s">
        <v>21</v>
      </c>
      <c r="J5059" s="4" t="s">
        <v>22</v>
      </c>
      <c r="K5059" s="4" t="s">
        <v>10521</v>
      </c>
      <c r="L5059" s="4" t="s">
        <v>10277</v>
      </c>
      <c r="M5059" s="5">
        <v>44632</v>
      </c>
      <c r="N5059" s="6">
        <v>514</v>
      </c>
      <c r="O5059" s="4">
        <f t="shared" si="158"/>
        <v>12</v>
      </c>
      <c r="P5059" s="4" t="str">
        <f t="shared" si="159"/>
        <v>2022-03</v>
      </c>
    </row>
    <row r="5060" spans="1:16" ht="12.75" x14ac:dyDescent="0.2">
      <c r="A5060" s="4" t="s">
        <v>3048</v>
      </c>
      <c r="B5060" s="4" t="s">
        <v>12289</v>
      </c>
      <c r="C5060" s="4" t="s">
        <v>12841</v>
      </c>
      <c r="D5060" s="4" t="s">
        <v>10273</v>
      </c>
      <c r="E5060" s="4" t="s">
        <v>12947</v>
      </c>
      <c r="F5060" s="4" t="s">
        <v>12948</v>
      </c>
      <c r="G5060" s="4" t="s">
        <v>12969</v>
      </c>
      <c r="H5060" s="4" t="s">
        <v>20</v>
      </c>
      <c r="I5060" s="4" t="s">
        <v>21</v>
      </c>
      <c r="J5060" s="4" t="s">
        <v>36</v>
      </c>
      <c r="K5060" s="4" t="s">
        <v>12850</v>
      </c>
      <c r="L5060" s="4" t="s">
        <v>12958</v>
      </c>
      <c r="M5060" s="5">
        <v>44632</v>
      </c>
      <c r="N5060" s="6">
        <v>6000</v>
      </c>
      <c r="O5060" s="4">
        <f t="shared" si="158"/>
        <v>12</v>
      </c>
      <c r="P5060" s="4" t="str">
        <f t="shared" si="159"/>
        <v>2022-03</v>
      </c>
    </row>
    <row r="5061" spans="1:16" ht="12.75" x14ac:dyDescent="0.2">
      <c r="A5061" s="4" t="s">
        <v>14</v>
      </c>
      <c r="B5061" s="4" t="s">
        <v>15</v>
      </c>
      <c r="C5061" s="4" t="s">
        <v>504</v>
      </c>
      <c r="D5061" s="4" t="s">
        <v>13936</v>
      </c>
      <c r="E5061" s="4" t="s">
        <v>577</v>
      </c>
      <c r="F5061" s="4" t="s">
        <v>578</v>
      </c>
      <c r="G5061" s="4" t="s">
        <v>579</v>
      </c>
      <c r="H5061" s="4" t="s">
        <v>20</v>
      </c>
      <c r="I5061" s="4" t="s">
        <v>21</v>
      </c>
      <c r="J5061" s="4" t="s">
        <v>39</v>
      </c>
      <c r="K5061" s="4" t="s">
        <v>513</v>
      </c>
      <c r="L5061" s="4" t="s">
        <v>100</v>
      </c>
      <c r="M5061" s="5">
        <v>44633</v>
      </c>
      <c r="N5061" s="6">
        <v>9831</v>
      </c>
      <c r="O5061" s="4">
        <f t="shared" si="158"/>
        <v>13</v>
      </c>
      <c r="P5061" s="4" t="str">
        <f t="shared" si="159"/>
        <v>2022-03</v>
      </c>
    </row>
    <row r="5062" spans="1:16" ht="12.75" x14ac:dyDescent="0.2">
      <c r="A5062" s="4" t="s">
        <v>14</v>
      </c>
      <c r="B5062" s="4" t="s">
        <v>15</v>
      </c>
      <c r="C5062" s="4" t="s">
        <v>504</v>
      </c>
      <c r="D5062" s="4" t="s">
        <v>25</v>
      </c>
      <c r="E5062" s="4" t="s">
        <v>677</v>
      </c>
      <c r="F5062" s="4" t="s">
        <v>678</v>
      </c>
      <c r="G5062" s="4" t="s">
        <v>679</v>
      </c>
      <c r="H5062" s="4" t="s">
        <v>20</v>
      </c>
      <c r="I5062" s="4" t="s">
        <v>29</v>
      </c>
      <c r="J5062" s="4" t="s">
        <v>36</v>
      </c>
      <c r="K5062" s="4" t="s">
        <v>513</v>
      </c>
      <c r="L5062" s="4" t="s">
        <v>24</v>
      </c>
      <c r="M5062" s="5">
        <v>44633</v>
      </c>
      <c r="N5062" s="6">
        <v>5499</v>
      </c>
      <c r="O5062" s="4">
        <f t="shared" si="158"/>
        <v>13</v>
      </c>
      <c r="P5062" s="4" t="str">
        <f t="shared" si="159"/>
        <v>2022-03</v>
      </c>
    </row>
    <row r="5063" spans="1:16" ht="12.75" x14ac:dyDescent="0.2">
      <c r="A5063" s="4" t="s">
        <v>1050</v>
      </c>
      <c r="B5063" s="4" t="s">
        <v>1051</v>
      </c>
      <c r="C5063" s="4" t="s">
        <v>1999</v>
      </c>
      <c r="D5063" s="4" t="s">
        <v>2381</v>
      </c>
      <c r="E5063" s="4" t="s">
        <v>2021</v>
      </c>
      <c r="F5063" s="4" t="s">
        <v>2022</v>
      </c>
      <c r="G5063" s="4" t="s">
        <v>2023</v>
      </c>
      <c r="H5063" s="4" t="s">
        <v>20</v>
      </c>
      <c r="I5063" s="4" t="s">
        <v>29</v>
      </c>
      <c r="J5063" s="4" t="s">
        <v>22</v>
      </c>
      <c r="K5063" s="4" t="s">
        <v>2003</v>
      </c>
      <c r="L5063" s="4" t="s">
        <v>1195</v>
      </c>
      <c r="M5063" s="5">
        <v>44633</v>
      </c>
      <c r="N5063" s="6">
        <v>9486</v>
      </c>
      <c r="O5063" s="4">
        <f t="shared" si="158"/>
        <v>13</v>
      </c>
      <c r="P5063" s="4" t="str">
        <f t="shared" si="159"/>
        <v>2022-03</v>
      </c>
    </row>
    <row r="5064" spans="1:16" ht="12.75" x14ac:dyDescent="0.2">
      <c r="A5064" s="4" t="s">
        <v>14</v>
      </c>
      <c r="B5064" s="4" t="s">
        <v>4342</v>
      </c>
      <c r="C5064" s="4" t="s">
        <v>4343</v>
      </c>
      <c r="D5064" s="4" t="s">
        <v>4532</v>
      </c>
      <c r="E5064" s="4" t="s">
        <v>4543</v>
      </c>
      <c r="F5064" s="4" t="s">
        <v>4544</v>
      </c>
      <c r="G5064" s="4" t="s">
        <v>4548</v>
      </c>
      <c r="H5064" s="4" t="s">
        <v>20</v>
      </c>
      <c r="I5064" s="4" t="s">
        <v>21</v>
      </c>
      <c r="J5064" s="4" t="s">
        <v>22</v>
      </c>
      <c r="K5064" s="4" t="s">
        <v>4347</v>
      </c>
      <c r="L5064" s="4" t="s">
        <v>4348</v>
      </c>
      <c r="M5064" s="5">
        <v>44633</v>
      </c>
      <c r="N5064" s="6">
        <v>9223</v>
      </c>
      <c r="O5064" s="4">
        <f t="shared" si="158"/>
        <v>13</v>
      </c>
      <c r="P5064" s="4" t="str">
        <f t="shared" si="159"/>
        <v>2022-03</v>
      </c>
    </row>
    <row r="5065" spans="1:16" ht="12.75" x14ac:dyDescent="0.2">
      <c r="A5065" s="4" t="s">
        <v>14</v>
      </c>
      <c r="B5065" s="4" t="s">
        <v>4342</v>
      </c>
      <c r="C5065" s="4" t="s">
        <v>4343</v>
      </c>
      <c r="D5065" s="4" t="s">
        <v>5186</v>
      </c>
      <c r="E5065" s="4" t="s">
        <v>5187</v>
      </c>
      <c r="F5065" s="4" t="s">
        <v>5188</v>
      </c>
      <c r="G5065" s="4" t="s">
        <v>5189</v>
      </c>
      <c r="H5065" s="4" t="s">
        <v>210</v>
      </c>
      <c r="I5065" s="4" t="s">
        <v>210</v>
      </c>
      <c r="J5065" s="4" t="s">
        <v>226</v>
      </c>
      <c r="K5065" s="4" t="s">
        <v>4347</v>
      </c>
      <c r="L5065" s="4" t="s">
        <v>4348</v>
      </c>
      <c r="M5065" s="5">
        <v>44633</v>
      </c>
      <c r="N5065" s="6">
        <v>2990</v>
      </c>
      <c r="O5065" s="4">
        <f t="shared" si="158"/>
        <v>13</v>
      </c>
      <c r="P5065" s="4" t="str">
        <f t="shared" si="159"/>
        <v>2022-03</v>
      </c>
    </row>
    <row r="5066" spans="1:16" ht="12.75" x14ac:dyDescent="0.2">
      <c r="A5066" s="4" t="s">
        <v>14</v>
      </c>
      <c r="B5066" s="4" t="s">
        <v>7127</v>
      </c>
      <c r="C5066" s="4" t="s">
        <v>7128</v>
      </c>
      <c r="D5066" s="4" t="s">
        <v>25</v>
      </c>
      <c r="E5066" s="4" t="s">
        <v>7153</v>
      </c>
      <c r="F5066" s="4" t="s">
        <v>7154</v>
      </c>
      <c r="G5066" s="4" t="s">
        <v>7239</v>
      </c>
      <c r="H5066" s="4" t="s">
        <v>20</v>
      </c>
      <c r="I5066" s="4" t="s">
        <v>29</v>
      </c>
      <c r="J5066" s="4" t="s">
        <v>36</v>
      </c>
      <c r="K5066" s="4" t="s">
        <v>7135</v>
      </c>
      <c r="L5066" s="4" t="s">
        <v>7137</v>
      </c>
      <c r="M5066" s="5">
        <v>44633</v>
      </c>
      <c r="N5066" s="6">
        <v>672</v>
      </c>
      <c r="O5066" s="4">
        <f t="shared" si="158"/>
        <v>13</v>
      </c>
      <c r="P5066" s="4" t="str">
        <f t="shared" si="159"/>
        <v>2022-03</v>
      </c>
    </row>
    <row r="5067" spans="1:16" ht="12.75" x14ac:dyDescent="0.2">
      <c r="A5067" s="4" t="s">
        <v>14</v>
      </c>
      <c r="B5067" s="4" t="s">
        <v>7127</v>
      </c>
      <c r="C5067" s="4" t="s">
        <v>7128</v>
      </c>
      <c r="D5067" s="4" t="s">
        <v>7461</v>
      </c>
      <c r="E5067" s="4" t="s">
        <v>7467</v>
      </c>
      <c r="F5067" s="4" t="s">
        <v>7468</v>
      </c>
      <c r="G5067" s="4" t="s">
        <v>7469</v>
      </c>
      <c r="H5067" s="4" t="s">
        <v>210</v>
      </c>
      <c r="I5067" s="4" t="s">
        <v>210</v>
      </c>
      <c r="J5067" s="4" t="s">
        <v>226</v>
      </c>
      <c r="K5067" s="4" t="s">
        <v>7135</v>
      </c>
      <c r="L5067" s="4" t="s">
        <v>7203</v>
      </c>
      <c r="M5067" s="5">
        <v>44633</v>
      </c>
      <c r="N5067" s="6">
        <v>6202</v>
      </c>
      <c r="O5067" s="4">
        <f t="shared" si="158"/>
        <v>13</v>
      </c>
      <c r="P5067" s="4" t="str">
        <f t="shared" si="159"/>
        <v>2022-03</v>
      </c>
    </row>
    <row r="5068" spans="1:16" ht="12.75" x14ac:dyDescent="0.2">
      <c r="A5068" s="4" t="s">
        <v>14</v>
      </c>
      <c r="B5068" s="4" t="s">
        <v>7654</v>
      </c>
      <c r="C5068" s="4" t="s">
        <v>7825</v>
      </c>
      <c r="D5068" s="4" t="s">
        <v>7814</v>
      </c>
      <c r="E5068" s="4" t="s">
        <v>7834</v>
      </c>
      <c r="F5068" s="4" t="s">
        <v>7835</v>
      </c>
      <c r="G5068" s="4" t="s">
        <v>7963</v>
      </c>
      <c r="H5068" s="4" t="s">
        <v>20</v>
      </c>
      <c r="I5068" s="4" t="s">
        <v>29</v>
      </c>
      <c r="J5068" s="4" t="s">
        <v>36</v>
      </c>
      <c r="K5068" s="4" t="s">
        <v>7829</v>
      </c>
      <c r="L5068" s="4" t="s">
        <v>7785</v>
      </c>
      <c r="M5068" s="5">
        <v>44633</v>
      </c>
      <c r="N5068" s="6">
        <v>8318</v>
      </c>
      <c r="O5068" s="4">
        <f t="shared" si="158"/>
        <v>13</v>
      </c>
      <c r="P5068" s="4" t="str">
        <f t="shared" si="159"/>
        <v>2022-03</v>
      </c>
    </row>
    <row r="5069" spans="1:16" ht="12.75" x14ac:dyDescent="0.2">
      <c r="A5069" s="4" t="s">
        <v>14</v>
      </c>
      <c r="B5069" s="4" t="s">
        <v>7654</v>
      </c>
      <c r="C5069" s="4" t="s">
        <v>8288</v>
      </c>
      <c r="D5069" s="4" t="s">
        <v>25</v>
      </c>
      <c r="E5069" s="4" t="s">
        <v>8314</v>
      </c>
      <c r="F5069" s="4" t="s">
        <v>8315</v>
      </c>
      <c r="G5069" s="4" t="s">
        <v>8316</v>
      </c>
      <c r="H5069" s="4" t="s">
        <v>210</v>
      </c>
      <c r="I5069" s="4" t="s">
        <v>210</v>
      </c>
      <c r="J5069" s="4" t="s">
        <v>877</v>
      </c>
      <c r="K5069" s="4" t="s">
        <v>8297</v>
      </c>
      <c r="L5069" s="4" t="s">
        <v>8301</v>
      </c>
      <c r="M5069" s="5">
        <v>44633</v>
      </c>
      <c r="N5069" s="6">
        <v>9804</v>
      </c>
      <c r="O5069" s="4">
        <f t="shared" si="158"/>
        <v>13</v>
      </c>
      <c r="P5069" s="4" t="str">
        <f t="shared" si="159"/>
        <v>2022-03</v>
      </c>
    </row>
    <row r="5070" spans="1:16" ht="12.75" x14ac:dyDescent="0.2">
      <c r="A5070" s="4" t="s">
        <v>14</v>
      </c>
      <c r="B5070" s="4" t="s">
        <v>7654</v>
      </c>
      <c r="C5070" s="4" t="s">
        <v>8288</v>
      </c>
      <c r="D5070" s="4" t="s">
        <v>8786</v>
      </c>
      <c r="E5070" s="4" t="s">
        <v>8787</v>
      </c>
      <c r="F5070" s="4" t="s">
        <v>8788</v>
      </c>
      <c r="G5070" s="4" t="s">
        <v>8789</v>
      </c>
      <c r="H5070" s="4" t="s">
        <v>20</v>
      </c>
      <c r="I5070" s="4" t="s">
        <v>21</v>
      </c>
      <c r="J5070" s="4" t="s">
        <v>39</v>
      </c>
      <c r="K5070" s="4" t="s">
        <v>8292</v>
      </c>
      <c r="L5070" s="4" t="s">
        <v>8293</v>
      </c>
      <c r="M5070" s="5">
        <v>44633</v>
      </c>
      <c r="N5070" s="6">
        <v>9860</v>
      </c>
      <c r="O5070" s="4">
        <f t="shared" si="158"/>
        <v>13</v>
      </c>
      <c r="P5070" s="4" t="str">
        <f t="shared" si="159"/>
        <v>2022-03</v>
      </c>
    </row>
    <row r="5071" spans="1:16" ht="12.75" x14ac:dyDescent="0.2">
      <c r="A5071" s="4" t="s">
        <v>3048</v>
      </c>
      <c r="B5071" s="4" t="s">
        <v>11712</v>
      </c>
      <c r="C5071" s="4" t="s">
        <v>11934</v>
      </c>
      <c r="D5071" s="4" t="s">
        <v>25</v>
      </c>
      <c r="E5071" s="4" t="s">
        <v>6068</v>
      </c>
      <c r="F5071" s="4" t="s">
        <v>6069</v>
      </c>
      <c r="G5071" s="4" t="s">
        <v>12075</v>
      </c>
      <c r="H5071" s="4" t="s">
        <v>20</v>
      </c>
      <c r="I5071" s="4" t="s">
        <v>29</v>
      </c>
      <c r="J5071" s="4" t="s">
        <v>22</v>
      </c>
      <c r="K5071" s="4" t="s">
        <v>11936</v>
      </c>
      <c r="L5071" s="4" t="s">
        <v>11937</v>
      </c>
      <c r="M5071" s="5">
        <v>44633</v>
      </c>
      <c r="N5071" s="6">
        <v>2749</v>
      </c>
      <c r="O5071" s="4">
        <f t="shared" si="158"/>
        <v>13</v>
      </c>
      <c r="P5071" s="4" t="str">
        <f t="shared" si="159"/>
        <v>2022-03</v>
      </c>
    </row>
    <row r="5072" spans="1:16" ht="12.75" x14ac:dyDescent="0.2">
      <c r="A5072" s="4" t="s">
        <v>1050</v>
      </c>
      <c r="B5072" s="4" t="s">
        <v>1051</v>
      </c>
      <c r="C5072" s="4" t="s">
        <v>1052</v>
      </c>
      <c r="D5072" s="4" t="s">
        <v>25</v>
      </c>
      <c r="E5072" s="4" t="s">
        <v>1202</v>
      </c>
      <c r="F5072" s="4" t="s">
        <v>1203</v>
      </c>
      <c r="G5072" s="4" t="s">
        <v>1204</v>
      </c>
      <c r="H5072" s="4" t="s">
        <v>210</v>
      </c>
      <c r="I5072" s="4" t="s">
        <v>210</v>
      </c>
      <c r="J5072" s="4" t="s">
        <v>226</v>
      </c>
      <c r="K5072" s="4" t="s">
        <v>1056</v>
      </c>
      <c r="L5072" s="4" t="s">
        <v>1171</v>
      </c>
      <c r="M5072" s="5">
        <v>44634</v>
      </c>
      <c r="N5072" s="6">
        <v>5036</v>
      </c>
      <c r="O5072" s="4">
        <f t="shared" si="158"/>
        <v>14</v>
      </c>
      <c r="P5072" s="4" t="str">
        <f t="shared" si="159"/>
        <v>2022-03</v>
      </c>
    </row>
    <row r="5073" spans="1:16" ht="12.75" x14ac:dyDescent="0.2">
      <c r="A5073" s="4" t="s">
        <v>1050</v>
      </c>
      <c r="B5073" s="4" t="s">
        <v>1051</v>
      </c>
      <c r="C5073" s="4" t="s">
        <v>1052</v>
      </c>
      <c r="D5073" s="4" t="s">
        <v>25</v>
      </c>
      <c r="E5073" s="4" t="s">
        <v>1277</v>
      </c>
      <c r="F5073" s="4" t="s">
        <v>1278</v>
      </c>
      <c r="G5073" s="4" t="s">
        <v>1279</v>
      </c>
      <c r="H5073" s="4" t="s">
        <v>210</v>
      </c>
      <c r="I5073" s="4" t="s">
        <v>210</v>
      </c>
      <c r="J5073" s="4" t="s">
        <v>226</v>
      </c>
      <c r="K5073" s="4" t="s">
        <v>1056</v>
      </c>
      <c r="L5073" s="4" t="s">
        <v>1171</v>
      </c>
      <c r="M5073" s="5">
        <v>44634</v>
      </c>
      <c r="N5073" s="6">
        <v>1648</v>
      </c>
      <c r="O5073" s="4">
        <f t="shared" si="158"/>
        <v>14</v>
      </c>
      <c r="P5073" s="4" t="str">
        <f t="shared" si="159"/>
        <v>2022-03</v>
      </c>
    </row>
    <row r="5074" spans="1:16" ht="12.75" x14ac:dyDescent="0.2">
      <c r="A5074" s="4" t="s">
        <v>1050</v>
      </c>
      <c r="B5074" s="4" t="s">
        <v>1051</v>
      </c>
      <c r="C5074" s="4" t="s">
        <v>1999</v>
      </c>
      <c r="D5074" s="4" t="s">
        <v>25</v>
      </c>
      <c r="E5074" s="4" t="s">
        <v>2028</v>
      </c>
      <c r="F5074" s="4" t="s">
        <v>2029</v>
      </c>
      <c r="G5074" s="4" t="s">
        <v>2030</v>
      </c>
      <c r="H5074" s="4" t="s">
        <v>210</v>
      </c>
      <c r="I5074" s="4" t="s">
        <v>210</v>
      </c>
      <c r="J5074" s="4" t="s">
        <v>877</v>
      </c>
      <c r="K5074" s="4" t="s">
        <v>2003</v>
      </c>
      <c r="L5074" s="4" t="s">
        <v>2014</v>
      </c>
      <c r="M5074" s="5">
        <v>44634</v>
      </c>
      <c r="N5074" s="6">
        <v>9074</v>
      </c>
      <c r="O5074" s="4">
        <f t="shared" si="158"/>
        <v>14</v>
      </c>
      <c r="P5074" s="4" t="str">
        <f t="shared" si="159"/>
        <v>2022-03</v>
      </c>
    </row>
    <row r="5075" spans="1:16" ht="12.75" x14ac:dyDescent="0.2">
      <c r="A5075" s="4" t="s">
        <v>1050</v>
      </c>
      <c r="B5075" s="4" t="s">
        <v>1051</v>
      </c>
      <c r="C5075" s="4" t="s">
        <v>2556</v>
      </c>
      <c r="D5075" s="4" t="s">
        <v>25</v>
      </c>
      <c r="E5075" s="4" t="s">
        <v>2652</v>
      </c>
      <c r="F5075" s="4" t="s">
        <v>2653</v>
      </c>
      <c r="G5075" s="4" t="s">
        <v>2656</v>
      </c>
      <c r="H5075" s="4" t="s">
        <v>210</v>
      </c>
      <c r="I5075" s="4" t="s">
        <v>210</v>
      </c>
      <c r="J5075" s="4" t="s">
        <v>877</v>
      </c>
      <c r="K5075" s="4" t="s">
        <v>2576</v>
      </c>
      <c r="L5075" s="4" t="s">
        <v>2561</v>
      </c>
      <c r="M5075" s="5">
        <v>44634</v>
      </c>
      <c r="N5075" s="6">
        <v>9883</v>
      </c>
      <c r="O5075" s="4">
        <f t="shared" si="158"/>
        <v>14</v>
      </c>
      <c r="P5075" s="4" t="str">
        <f t="shared" si="159"/>
        <v>2022-03</v>
      </c>
    </row>
    <row r="5076" spans="1:16" ht="12.75" x14ac:dyDescent="0.2">
      <c r="A5076" s="4" t="s">
        <v>1050</v>
      </c>
      <c r="B5076" s="4" t="s">
        <v>1051</v>
      </c>
      <c r="C5076" s="4" t="s">
        <v>2556</v>
      </c>
      <c r="D5076" s="4" t="s">
        <v>2741</v>
      </c>
      <c r="E5076" s="4" t="s">
        <v>2742</v>
      </c>
      <c r="F5076" s="4" t="s">
        <v>2743</v>
      </c>
      <c r="G5076" s="4" t="s">
        <v>2744</v>
      </c>
      <c r="H5076" s="4" t="s">
        <v>20</v>
      </c>
      <c r="I5076" s="4" t="s">
        <v>21</v>
      </c>
      <c r="J5076" s="4" t="s">
        <v>39</v>
      </c>
      <c r="K5076" s="4" t="s">
        <v>2565</v>
      </c>
      <c r="L5076" s="4" t="s">
        <v>2373</v>
      </c>
      <c r="M5076" s="5">
        <v>44634</v>
      </c>
      <c r="N5076" s="6">
        <v>5269</v>
      </c>
      <c r="O5076" s="4">
        <f t="shared" si="158"/>
        <v>14</v>
      </c>
      <c r="P5076" s="4" t="str">
        <f t="shared" si="159"/>
        <v>2022-03</v>
      </c>
    </row>
    <row r="5077" spans="1:16" ht="12.75" x14ac:dyDescent="0.2">
      <c r="A5077" s="4" t="s">
        <v>3048</v>
      </c>
      <c r="B5077" s="4" t="s">
        <v>3049</v>
      </c>
      <c r="C5077" s="4" t="s">
        <v>3050</v>
      </c>
      <c r="D5077" s="4" t="s">
        <v>3141</v>
      </c>
      <c r="E5077" s="4" t="s">
        <v>3142</v>
      </c>
      <c r="F5077" s="4" t="s">
        <v>3143</v>
      </c>
      <c r="G5077" s="4" t="s">
        <v>3146</v>
      </c>
      <c r="H5077" s="4" t="s">
        <v>20</v>
      </c>
      <c r="I5077" s="4" t="s">
        <v>29</v>
      </c>
      <c r="J5077" s="4" t="s">
        <v>39</v>
      </c>
      <c r="K5077" s="4" t="s">
        <v>3070</v>
      </c>
      <c r="L5077" s="4" t="s">
        <v>3055</v>
      </c>
      <c r="M5077" s="5">
        <v>44634</v>
      </c>
      <c r="N5077" s="6">
        <v>5291</v>
      </c>
      <c r="O5077" s="4">
        <f t="shared" si="158"/>
        <v>14</v>
      </c>
      <c r="P5077" s="4" t="str">
        <f t="shared" si="159"/>
        <v>2022-03</v>
      </c>
    </row>
    <row r="5078" spans="1:16" ht="12.75" x14ac:dyDescent="0.2">
      <c r="A5078" s="4" t="s">
        <v>14</v>
      </c>
      <c r="B5078" s="4" t="s">
        <v>4342</v>
      </c>
      <c r="C5078" s="4" t="s">
        <v>4343</v>
      </c>
      <c r="D5078" s="4" t="s">
        <v>4980</v>
      </c>
      <c r="E5078" s="4" t="s">
        <v>4995</v>
      </c>
      <c r="F5078" s="4" t="s">
        <v>4996</v>
      </c>
      <c r="G5078" s="4" t="s">
        <v>4997</v>
      </c>
      <c r="H5078" s="4" t="s">
        <v>210</v>
      </c>
      <c r="I5078" s="4" t="s">
        <v>210</v>
      </c>
      <c r="J5078" s="4" t="s">
        <v>877</v>
      </c>
      <c r="K5078" s="4" t="s">
        <v>4362</v>
      </c>
      <c r="L5078" s="4" t="s">
        <v>4363</v>
      </c>
      <c r="M5078" s="5">
        <v>44634</v>
      </c>
      <c r="N5078" s="6">
        <v>3362</v>
      </c>
      <c r="O5078" s="4">
        <f t="shared" si="158"/>
        <v>14</v>
      </c>
      <c r="P5078" s="4" t="str">
        <f t="shared" si="159"/>
        <v>2022-03</v>
      </c>
    </row>
    <row r="5079" spans="1:16" ht="12.75" x14ac:dyDescent="0.2">
      <c r="A5079" s="4" t="s">
        <v>14</v>
      </c>
      <c r="B5079" s="4" t="s">
        <v>6544</v>
      </c>
      <c r="C5079" s="4" t="s">
        <v>6545</v>
      </c>
      <c r="D5079" s="4" t="s">
        <v>6973</v>
      </c>
      <c r="E5079" s="4" t="s">
        <v>6981</v>
      </c>
      <c r="F5079" s="4" t="s">
        <v>6982</v>
      </c>
      <c r="G5079" s="4" t="s">
        <v>6983</v>
      </c>
      <c r="H5079" s="4" t="s">
        <v>210</v>
      </c>
      <c r="I5079" s="4" t="s">
        <v>210</v>
      </c>
      <c r="J5079" s="4" t="s">
        <v>226</v>
      </c>
      <c r="K5079" s="4" t="s">
        <v>6549</v>
      </c>
      <c r="L5079" s="4" t="s">
        <v>4951</v>
      </c>
      <c r="M5079" s="5">
        <v>44634</v>
      </c>
      <c r="N5079" s="6">
        <v>4892</v>
      </c>
      <c r="O5079" s="4">
        <f t="shared" si="158"/>
        <v>14</v>
      </c>
      <c r="P5079" s="4" t="str">
        <f t="shared" si="159"/>
        <v>2022-03</v>
      </c>
    </row>
    <row r="5080" spans="1:16" ht="12.75" x14ac:dyDescent="0.2">
      <c r="A5080" s="4" t="s">
        <v>14</v>
      </c>
      <c r="B5080" s="4" t="s">
        <v>7654</v>
      </c>
      <c r="C5080" s="4" t="s">
        <v>7825</v>
      </c>
      <c r="D5080" s="4" t="s">
        <v>25</v>
      </c>
      <c r="E5080" s="4" t="s">
        <v>7855</v>
      </c>
      <c r="F5080" s="4" t="s">
        <v>7856</v>
      </c>
      <c r="G5080" s="4" t="s">
        <v>7857</v>
      </c>
      <c r="H5080" s="4" t="s">
        <v>210</v>
      </c>
      <c r="I5080" s="4" t="s">
        <v>210</v>
      </c>
      <c r="J5080" s="4" t="s">
        <v>226</v>
      </c>
      <c r="K5080" s="4" t="s">
        <v>7829</v>
      </c>
      <c r="L5080" s="4" t="s">
        <v>7833</v>
      </c>
      <c r="M5080" s="5">
        <v>44634</v>
      </c>
      <c r="N5080" s="6">
        <v>6791</v>
      </c>
      <c r="O5080" s="4">
        <f t="shared" si="158"/>
        <v>14</v>
      </c>
      <c r="P5080" s="4" t="str">
        <f t="shared" si="159"/>
        <v>2022-03</v>
      </c>
    </row>
    <row r="5081" spans="1:16" ht="12.75" x14ac:dyDescent="0.2">
      <c r="A5081" s="4" t="s">
        <v>14</v>
      </c>
      <c r="B5081" s="4" t="s">
        <v>7654</v>
      </c>
      <c r="C5081" s="4" t="s">
        <v>8095</v>
      </c>
      <c r="D5081" s="4" t="s">
        <v>25</v>
      </c>
      <c r="E5081" s="4" t="s">
        <v>8127</v>
      </c>
      <c r="F5081" s="4" t="s">
        <v>8128</v>
      </c>
      <c r="G5081" s="4" t="s">
        <v>8129</v>
      </c>
      <c r="H5081" s="4" t="s">
        <v>210</v>
      </c>
      <c r="I5081" s="4" t="s">
        <v>210</v>
      </c>
      <c r="J5081" s="4" t="s">
        <v>226</v>
      </c>
      <c r="K5081" s="4" t="s">
        <v>8099</v>
      </c>
      <c r="L5081" s="4" t="s">
        <v>8104</v>
      </c>
      <c r="M5081" s="5">
        <v>44634</v>
      </c>
      <c r="N5081" s="6">
        <v>9104</v>
      </c>
      <c r="O5081" s="4">
        <f t="shared" si="158"/>
        <v>14</v>
      </c>
      <c r="P5081" s="4" t="str">
        <f t="shared" si="159"/>
        <v>2022-03</v>
      </c>
    </row>
    <row r="5082" spans="1:16" ht="12.75" x14ac:dyDescent="0.2">
      <c r="A5082" s="4" t="s">
        <v>14</v>
      </c>
      <c r="B5082" s="4" t="s">
        <v>7654</v>
      </c>
      <c r="C5082" s="4" t="s">
        <v>8095</v>
      </c>
      <c r="D5082" s="4" t="s">
        <v>8219</v>
      </c>
      <c r="E5082" s="4" t="s">
        <v>8125</v>
      </c>
      <c r="F5082" s="4" t="s">
        <v>8126</v>
      </c>
      <c r="G5082" s="4" t="s">
        <v>8220</v>
      </c>
      <c r="H5082" s="4" t="s">
        <v>20</v>
      </c>
      <c r="I5082" s="4" t="s">
        <v>29</v>
      </c>
      <c r="J5082" s="4" t="s">
        <v>39</v>
      </c>
      <c r="K5082" s="4" t="s">
        <v>8099</v>
      </c>
      <c r="L5082" s="4" t="s">
        <v>8100</v>
      </c>
      <c r="M5082" s="5">
        <v>44634</v>
      </c>
      <c r="N5082" s="6">
        <v>1120</v>
      </c>
      <c r="O5082" s="4">
        <f t="shared" si="158"/>
        <v>14</v>
      </c>
      <c r="P5082" s="4" t="str">
        <f t="shared" si="159"/>
        <v>2022-03</v>
      </c>
    </row>
    <row r="5083" spans="1:16" ht="12.75" x14ac:dyDescent="0.2">
      <c r="A5083" s="4" t="s">
        <v>14</v>
      </c>
      <c r="B5083" s="4" t="s">
        <v>7654</v>
      </c>
      <c r="C5083" s="4" t="s">
        <v>8288</v>
      </c>
      <c r="D5083" s="4" t="s">
        <v>8877</v>
      </c>
      <c r="E5083" s="4" t="s">
        <v>9073</v>
      </c>
      <c r="F5083" s="4" t="s">
        <v>3048</v>
      </c>
      <c r="G5083" s="4" t="s">
        <v>3048</v>
      </c>
      <c r="H5083" s="4" t="s">
        <v>210</v>
      </c>
      <c r="I5083" s="4" t="s">
        <v>210</v>
      </c>
      <c r="J5083" s="4" t="s">
        <v>3048</v>
      </c>
      <c r="K5083" s="4" t="s">
        <v>8297</v>
      </c>
      <c r="L5083" s="4" t="s">
        <v>8301</v>
      </c>
      <c r="M5083" s="5">
        <v>44634</v>
      </c>
      <c r="N5083" s="6">
        <v>7732</v>
      </c>
      <c r="O5083" s="4">
        <f t="shared" si="158"/>
        <v>14</v>
      </c>
      <c r="P5083" s="4" t="str">
        <f t="shared" si="159"/>
        <v>2022-03</v>
      </c>
    </row>
    <row r="5084" spans="1:16" ht="12.75" x14ac:dyDescent="0.2">
      <c r="A5084" s="4" t="s">
        <v>3048</v>
      </c>
      <c r="B5084" s="4" t="s">
        <v>10496</v>
      </c>
      <c r="C5084" s="4" t="s">
        <v>10497</v>
      </c>
      <c r="D5084" s="4" t="s">
        <v>10665</v>
      </c>
      <c r="E5084" s="4" t="s">
        <v>10571</v>
      </c>
      <c r="F5084" s="4" t="s">
        <v>10572</v>
      </c>
      <c r="G5084" s="4" t="s">
        <v>10590</v>
      </c>
      <c r="H5084" s="4" t="s">
        <v>210</v>
      </c>
      <c r="I5084" s="4" t="s">
        <v>343</v>
      </c>
      <c r="J5084" s="4" t="s">
        <v>36</v>
      </c>
      <c r="K5084" s="4" t="s">
        <v>10549</v>
      </c>
      <c r="L5084" s="4" t="s">
        <v>10574</v>
      </c>
      <c r="M5084" s="5">
        <v>44634</v>
      </c>
      <c r="N5084" s="6">
        <v>766</v>
      </c>
      <c r="O5084" s="4">
        <f t="shared" si="158"/>
        <v>14</v>
      </c>
      <c r="P5084" s="4" t="str">
        <f t="shared" si="159"/>
        <v>2022-03</v>
      </c>
    </row>
    <row r="5085" spans="1:16" ht="12.75" x14ac:dyDescent="0.2">
      <c r="A5085" s="4" t="s">
        <v>3048</v>
      </c>
      <c r="B5085" s="4" t="s">
        <v>13786</v>
      </c>
      <c r="C5085" s="4" t="s">
        <v>13787</v>
      </c>
      <c r="D5085" s="4" t="s">
        <v>12401</v>
      </c>
      <c r="E5085" s="4" t="s">
        <v>13828</v>
      </c>
      <c r="F5085" s="4" t="s">
        <v>13829</v>
      </c>
      <c r="G5085" s="4" t="s">
        <v>13830</v>
      </c>
      <c r="H5085" s="4" t="s">
        <v>20</v>
      </c>
      <c r="I5085" s="4" t="s">
        <v>21</v>
      </c>
      <c r="J5085" s="4" t="s">
        <v>162</v>
      </c>
      <c r="K5085" s="4" t="s">
        <v>13382</v>
      </c>
      <c r="L5085" s="4" t="s">
        <v>10277</v>
      </c>
      <c r="M5085" s="5">
        <v>44634</v>
      </c>
      <c r="N5085" s="6">
        <v>7393</v>
      </c>
      <c r="O5085" s="4">
        <f t="shared" si="158"/>
        <v>14</v>
      </c>
      <c r="P5085" s="4" t="str">
        <f t="shared" si="159"/>
        <v>2022-03</v>
      </c>
    </row>
    <row r="5086" spans="1:16" ht="12.75" x14ac:dyDescent="0.2">
      <c r="A5086" s="4" t="s">
        <v>3048</v>
      </c>
      <c r="B5086" s="4" t="s">
        <v>13786</v>
      </c>
      <c r="C5086" s="4" t="s">
        <v>13787</v>
      </c>
      <c r="D5086" s="4" t="s">
        <v>12401</v>
      </c>
      <c r="E5086" s="4" t="s">
        <v>13856</v>
      </c>
      <c r="F5086" s="4" t="s">
        <v>13857</v>
      </c>
      <c r="G5086" s="4" t="s">
        <v>13858</v>
      </c>
      <c r="H5086" s="4" t="s">
        <v>20</v>
      </c>
      <c r="I5086" s="4" t="s">
        <v>21</v>
      </c>
      <c r="J5086" s="4" t="s">
        <v>39</v>
      </c>
      <c r="K5086" s="4" t="s">
        <v>13382</v>
      </c>
      <c r="L5086" s="4" t="s">
        <v>10277</v>
      </c>
      <c r="M5086" s="5">
        <v>44634</v>
      </c>
      <c r="N5086" s="6">
        <v>561</v>
      </c>
      <c r="O5086" s="4">
        <f t="shared" si="158"/>
        <v>14</v>
      </c>
      <c r="P5086" s="4" t="str">
        <f t="shared" si="159"/>
        <v>2022-03</v>
      </c>
    </row>
    <row r="5087" spans="1:16" ht="12.75" x14ac:dyDescent="0.2">
      <c r="A5087" s="4" t="s">
        <v>3048</v>
      </c>
      <c r="B5087" s="4" t="s">
        <v>3049</v>
      </c>
      <c r="C5087" s="4" t="s">
        <v>3050</v>
      </c>
      <c r="D5087" s="4" t="s">
        <v>3243</v>
      </c>
      <c r="E5087" s="4" t="s">
        <v>3244</v>
      </c>
      <c r="F5087" s="4" t="s">
        <v>3245</v>
      </c>
      <c r="G5087" s="4" t="s">
        <v>3256</v>
      </c>
      <c r="H5087" s="4" t="s">
        <v>210</v>
      </c>
      <c r="I5087" s="4" t="s">
        <v>210</v>
      </c>
      <c r="J5087" s="4" t="s">
        <v>226</v>
      </c>
      <c r="K5087" s="4" t="s">
        <v>3089</v>
      </c>
      <c r="L5087" s="4" t="s">
        <v>3078</v>
      </c>
      <c r="M5087" s="5">
        <v>44635</v>
      </c>
      <c r="N5087" s="6">
        <v>2446</v>
      </c>
      <c r="O5087" s="4">
        <f t="shared" si="158"/>
        <v>15</v>
      </c>
      <c r="P5087" s="4" t="str">
        <f t="shared" si="159"/>
        <v>2022-03</v>
      </c>
    </row>
    <row r="5088" spans="1:16" ht="12.75" x14ac:dyDescent="0.2">
      <c r="A5088" s="4" t="s">
        <v>14</v>
      </c>
      <c r="B5088" s="4" t="s">
        <v>3761</v>
      </c>
      <c r="C5088" s="4" t="s">
        <v>3762</v>
      </c>
      <c r="D5088" s="4" t="s">
        <v>3979</v>
      </c>
      <c r="E5088" s="4" t="s">
        <v>3982</v>
      </c>
      <c r="F5088" s="4" t="s">
        <v>3983</v>
      </c>
      <c r="G5088" s="4" t="s">
        <v>3048</v>
      </c>
      <c r="H5088" s="4" t="s">
        <v>210</v>
      </c>
      <c r="I5088" s="4" t="s">
        <v>210</v>
      </c>
      <c r="J5088" s="4" t="s">
        <v>3048</v>
      </c>
      <c r="K5088" s="4" t="s">
        <v>3766</v>
      </c>
      <c r="L5088" s="4" t="s">
        <v>3908</v>
      </c>
      <c r="M5088" s="5">
        <v>44635</v>
      </c>
      <c r="N5088" s="6">
        <v>9888</v>
      </c>
      <c r="O5088" s="4">
        <f t="shared" si="158"/>
        <v>15</v>
      </c>
      <c r="P5088" s="4" t="str">
        <f t="shared" si="159"/>
        <v>2022-03</v>
      </c>
    </row>
    <row r="5089" spans="1:16" ht="12.75" x14ac:dyDescent="0.2">
      <c r="A5089" s="4" t="s">
        <v>14</v>
      </c>
      <c r="B5089" s="4" t="s">
        <v>4342</v>
      </c>
      <c r="C5089" s="4" t="s">
        <v>4343</v>
      </c>
      <c r="D5089" s="4" t="s">
        <v>4657</v>
      </c>
      <c r="E5089" s="4" t="s">
        <v>4658</v>
      </c>
      <c r="F5089" s="4" t="s">
        <v>4659</v>
      </c>
      <c r="G5089" s="4" t="s">
        <v>4664</v>
      </c>
      <c r="H5089" s="4" t="s">
        <v>20</v>
      </c>
      <c r="I5089" s="4" t="s">
        <v>21</v>
      </c>
      <c r="J5089" s="4" t="s">
        <v>22</v>
      </c>
      <c r="K5089" s="4" t="s">
        <v>4347</v>
      </c>
      <c r="L5089" s="4" t="s">
        <v>4348</v>
      </c>
      <c r="M5089" s="5">
        <v>44635</v>
      </c>
      <c r="N5089" s="6">
        <v>3654</v>
      </c>
      <c r="O5089" s="4">
        <f t="shared" si="158"/>
        <v>15</v>
      </c>
      <c r="P5089" s="4" t="str">
        <f t="shared" si="159"/>
        <v>2022-03</v>
      </c>
    </row>
    <row r="5090" spans="1:16" ht="12.75" x14ac:dyDescent="0.2">
      <c r="A5090" s="4" t="s">
        <v>14</v>
      </c>
      <c r="B5090" s="4" t="s">
        <v>7654</v>
      </c>
      <c r="C5090" s="4" t="s">
        <v>7655</v>
      </c>
      <c r="D5090" s="4" t="s">
        <v>25</v>
      </c>
      <c r="E5090" s="4" t="s">
        <v>7715</v>
      </c>
      <c r="F5090" s="4" t="s">
        <v>7716</v>
      </c>
      <c r="G5090" s="4" t="s">
        <v>3048</v>
      </c>
      <c r="H5090" s="4" t="s">
        <v>210</v>
      </c>
      <c r="I5090" s="4" t="s">
        <v>210</v>
      </c>
      <c r="J5090" s="4" t="s">
        <v>3048</v>
      </c>
      <c r="K5090" s="4" t="s">
        <v>7659</v>
      </c>
      <c r="L5090" s="4" t="s">
        <v>7689</v>
      </c>
      <c r="M5090" s="5">
        <v>44635</v>
      </c>
      <c r="N5090" s="6">
        <v>3513</v>
      </c>
      <c r="O5090" s="4">
        <f t="shared" si="158"/>
        <v>15</v>
      </c>
      <c r="P5090" s="4" t="str">
        <f t="shared" si="159"/>
        <v>2022-03</v>
      </c>
    </row>
    <row r="5091" spans="1:16" ht="12.75" x14ac:dyDescent="0.2">
      <c r="A5091" s="4" t="s">
        <v>14</v>
      </c>
      <c r="B5091" s="4" t="s">
        <v>7654</v>
      </c>
      <c r="C5091" s="4" t="s">
        <v>8288</v>
      </c>
      <c r="D5091" s="4" t="s">
        <v>8700</v>
      </c>
      <c r="E5091" s="4" t="s">
        <v>8732</v>
      </c>
      <c r="F5091" s="4" t="s">
        <v>8733</v>
      </c>
      <c r="G5091" s="4" t="s">
        <v>3048</v>
      </c>
      <c r="H5091" s="4" t="s">
        <v>210</v>
      </c>
      <c r="I5091" s="4" t="s">
        <v>210</v>
      </c>
      <c r="J5091" s="4" t="s">
        <v>3048</v>
      </c>
      <c r="K5091" s="4" t="s">
        <v>8292</v>
      </c>
      <c r="L5091" s="4" t="s">
        <v>7689</v>
      </c>
      <c r="M5091" s="5">
        <v>44635</v>
      </c>
      <c r="N5091" s="6">
        <v>2349</v>
      </c>
      <c r="O5091" s="4">
        <f t="shared" si="158"/>
        <v>15</v>
      </c>
      <c r="P5091" s="4" t="str">
        <f t="shared" si="159"/>
        <v>2022-03</v>
      </c>
    </row>
    <row r="5092" spans="1:16" ht="12.75" x14ac:dyDescent="0.2">
      <c r="A5092" s="4" t="s">
        <v>14</v>
      </c>
      <c r="B5092" s="4" t="s">
        <v>7654</v>
      </c>
      <c r="C5092" s="4" t="s">
        <v>8288</v>
      </c>
      <c r="D5092" s="4" t="s">
        <v>8877</v>
      </c>
      <c r="E5092" s="4" t="s">
        <v>9069</v>
      </c>
      <c r="F5092" s="4" t="s">
        <v>9070</v>
      </c>
      <c r="G5092" s="4" t="s">
        <v>9072</v>
      </c>
      <c r="H5092" s="4" t="s">
        <v>210</v>
      </c>
      <c r="I5092" s="4" t="s">
        <v>210</v>
      </c>
      <c r="J5092" s="4" t="s">
        <v>226</v>
      </c>
      <c r="K5092" s="4" t="s">
        <v>8297</v>
      </c>
      <c r="L5092" s="4" t="s">
        <v>8301</v>
      </c>
      <c r="M5092" s="5">
        <v>44635</v>
      </c>
      <c r="N5092" s="6">
        <v>2870</v>
      </c>
      <c r="O5092" s="4">
        <f t="shared" si="158"/>
        <v>15</v>
      </c>
      <c r="P5092" s="4" t="str">
        <f t="shared" si="159"/>
        <v>2022-03</v>
      </c>
    </row>
    <row r="5093" spans="1:16" ht="12.75" x14ac:dyDescent="0.2">
      <c r="A5093" s="4" t="s">
        <v>14</v>
      </c>
      <c r="B5093" s="4" t="s">
        <v>7654</v>
      </c>
      <c r="C5093" s="4" t="s">
        <v>9693</v>
      </c>
      <c r="D5093" s="4" t="s">
        <v>8042</v>
      </c>
      <c r="E5093" s="4" t="s">
        <v>9713</v>
      </c>
      <c r="F5093" s="4" t="s">
        <v>9714</v>
      </c>
      <c r="G5093" s="4" t="s">
        <v>9715</v>
      </c>
      <c r="H5093" s="4" t="s">
        <v>210</v>
      </c>
      <c r="I5093" s="4" t="s">
        <v>210</v>
      </c>
      <c r="J5093" s="4" t="s">
        <v>226</v>
      </c>
      <c r="K5093" s="4" t="s">
        <v>9716</v>
      </c>
      <c r="L5093" s="4" t="s">
        <v>9717</v>
      </c>
      <c r="M5093" s="5">
        <v>44635</v>
      </c>
      <c r="N5093" s="6">
        <v>7795</v>
      </c>
      <c r="O5093" s="4">
        <f t="shared" si="158"/>
        <v>15</v>
      </c>
      <c r="P5093" s="4" t="str">
        <f t="shared" si="159"/>
        <v>2022-03</v>
      </c>
    </row>
    <row r="5094" spans="1:16" ht="12.75" x14ac:dyDescent="0.2">
      <c r="A5094" s="4" t="s">
        <v>3048</v>
      </c>
      <c r="B5094" s="4" t="s">
        <v>9902</v>
      </c>
      <c r="C5094" s="4" t="s">
        <v>10147</v>
      </c>
      <c r="D5094" s="4" t="s">
        <v>10283</v>
      </c>
      <c r="E5094" s="4" t="s">
        <v>10284</v>
      </c>
      <c r="F5094" s="4" t="s">
        <v>10285</v>
      </c>
      <c r="G5094" s="4" t="s">
        <v>10290</v>
      </c>
      <c r="H5094" s="4" t="s">
        <v>20</v>
      </c>
      <c r="I5094" s="4" t="s">
        <v>29</v>
      </c>
      <c r="J5094" s="4" t="s">
        <v>22</v>
      </c>
      <c r="K5094" s="4" t="s">
        <v>10151</v>
      </c>
      <c r="L5094" s="4" t="s">
        <v>10169</v>
      </c>
      <c r="M5094" s="5">
        <v>44635</v>
      </c>
      <c r="N5094" s="6">
        <v>4701</v>
      </c>
      <c r="O5094" s="4">
        <f t="shared" si="158"/>
        <v>15</v>
      </c>
      <c r="P5094" s="4" t="str">
        <f t="shared" si="159"/>
        <v>2022-03</v>
      </c>
    </row>
    <row r="5095" spans="1:16" ht="12.75" x14ac:dyDescent="0.2">
      <c r="A5095" s="4" t="s">
        <v>3048</v>
      </c>
      <c r="B5095" s="4" t="s">
        <v>11712</v>
      </c>
      <c r="C5095" s="4" t="s">
        <v>11719</v>
      </c>
      <c r="D5095" s="4" t="s">
        <v>13936</v>
      </c>
      <c r="E5095" s="4" t="s">
        <v>5478</v>
      </c>
      <c r="F5095" s="4" t="s">
        <v>5479</v>
      </c>
      <c r="G5095" s="4" t="s">
        <v>11762</v>
      </c>
      <c r="H5095" s="4" t="s">
        <v>20</v>
      </c>
      <c r="I5095" s="4" t="s">
        <v>21</v>
      </c>
      <c r="J5095" s="4" t="s">
        <v>22</v>
      </c>
      <c r="K5095" s="4" t="s">
        <v>11723</v>
      </c>
      <c r="L5095" s="4" t="s">
        <v>5477</v>
      </c>
      <c r="M5095" s="5">
        <v>44635</v>
      </c>
      <c r="N5095" s="6">
        <v>8733</v>
      </c>
      <c r="O5095" s="4">
        <f t="shared" si="158"/>
        <v>15</v>
      </c>
      <c r="P5095" s="4" t="str">
        <f t="shared" si="159"/>
        <v>2022-03</v>
      </c>
    </row>
    <row r="5096" spans="1:16" ht="12.75" x14ac:dyDescent="0.2">
      <c r="A5096" s="4" t="s">
        <v>14</v>
      </c>
      <c r="B5096" s="4" t="s">
        <v>15</v>
      </c>
      <c r="C5096" s="4" t="s">
        <v>504</v>
      </c>
      <c r="D5096" s="4" t="s">
        <v>13936</v>
      </c>
      <c r="E5096" s="4" t="s">
        <v>634</v>
      </c>
      <c r="F5096" s="4" t="s">
        <v>635</v>
      </c>
      <c r="G5096" s="4" t="s">
        <v>638</v>
      </c>
      <c r="H5096" s="4" t="s">
        <v>20</v>
      </c>
      <c r="I5096" s="4" t="s">
        <v>21</v>
      </c>
      <c r="J5096" s="4" t="s">
        <v>22</v>
      </c>
      <c r="K5096" s="4" t="s">
        <v>576</v>
      </c>
      <c r="L5096" s="4" t="s">
        <v>100</v>
      </c>
      <c r="M5096" s="5">
        <v>44636</v>
      </c>
      <c r="N5096" s="6">
        <v>3214</v>
      </c>
      <c r="O5096" s="4">
        <f t="shared" si="158"/>
        <v>16</v>
      </c>
      <c r="P5096" s="4" t="str">
        <f t="shared" si="159"/>
        <v>2022-03</v>
      </c>
    </row>
    <row r="5097" spans="1:16" ht="12.75" x14ac:dyDescent="0.2">
      <c r="A5097" s="4" t="s">
        <v>14</v>
      </c>
      <c r="B5097" s="4" t="s">
        <v>15</v>
      </c>
      <c r="C5097" s="4" t="s">
        <v>504</v>
      </c>
      <c r="D5097" s="4" t="s">
        <v>25</v>
      </c>
      <c r="E5097" s="4" t="s">
        <v>555</v>
      </c>
      <c r="F5097" s="4" t="s">
        <v>556</v>
      </c>
      <c r="G5097" s="4" t="s">
        <v>662</v>
      </c>
      <c r="H5097" s="4" t="s">
        <v>20</v>
      </c>
      <c r="I5097" s="4" t="s">
        <v>29</v>
      </c>
      <c r="J5097" s="4" t="s">
        <v>22</v>
      </c>
      <c r="K5097" s="4" t="s">
        <v>513</v>
      </c>
      <c r="L5097" s="4" t="s">
        <v>100</v>
      </c>
      <c r="M5097" s="5">
        <v>44636</v>
      </c>
      <c r="N5097" s="6">
        <v>3277</v>
      </c>
      <c r="O5097" s="4">
        <f t="shared" si="158"/>
        <v>16</v>
      </c>
      <c r="P5097" s="4" t="str">
        <f t="shared" si="159"/>
        <v>2022-03</v>
      </c>
    </row>
    <row r="5098" spans="1:16" ht="12.75" x14ac:dyDescent="0.2">
      <c r="A5098" s="4" t="s">
        <v>14</v>
      </c>
      <c r="B5098" s="4" t="s">
        <v>4086</v>
      </c>
      <c r="C5098" s="4" t="s">
        <v>4087</v>
      </c>
      <c r="D5098" s="4" t="s">
        <v>13936</v>
      </c>
      <c r="E5098" s="4" t="s">
        <v>1111</v>
      </c>
      <c r="F5098" s="4" t="s">
        <v>1112</v>
      </c>
      <c r="G5098" s="4" t="s">
        <v>4171</v>
      </c>
      <c r="H5098" s="4" t="s">
        <v>20</v>
      </c>
      <c r="I5098" s="4" t="s">
        <v>21</v>
      </c>
      <c r="J5098" s="4" t="s">
        <v>22</v>
      </c>
      <c r="K5098" s="4" t="s">
        <v>4091</v>
      </c>
      <c r="L5098" s="4" t="s">
        <v>1114</v>
      </c>
      <c r="M5098" s="5">
        <v>44636</v>
      </c>
      <c r="N5098" s="6">
        <v>5018</v>
      </c>
      <c r="O5098" s="4">
        <f t="shared" si="158"/>
        <v>16</v>
      </c>
      <c r="P5098" s="4" t="str">
        <f t="shared" si="159"/>
        <v>2022-03</v>
      </c>
    </row>
    <row r="5099" spans="1:16" ht="12.75" x14ac:dyDescent="0.2">
      <c r="A5099" s="4" t="s">
        <v>14</v>
      </c>
      <c r="B5099" s="4" t="s">
        <v>4342</v>
      </c>
      <c r="C5099" s="4" t="s">
        <v>4343</v>
      </c>
      <c r="D5099" s="4" t="s">
        <v>4708</v>
      </c>
      <c r="E5099" s="4" t="s">
        <v>4717</v>
      </c>
      <c r="F5099" s="4" t="s">
        <v>4718</v>
      </c>
      <c r="G5099" s="4" t="s">
        <v>4767</v>
      </c>
      <c r="H5099" s="4" t="s">
        <v>20</v>
      </c>
      <c r="I5099" s="4" t="s">
        <v>21</v>
      </c>
      <c r="J5099" s="4" t="s">
        <v>22</v>
      </c>
      <c r="K5099" s="4" t="s">
        <v>4396</v>
      </c>
      <c r="L5099" s="4" t="s">
        <v>4374</v>
      </c>
      <c r="M5099" s="5">
        <v>44636</v>
      </c>
      <c r="N5099" s="6">
        <v>7543</v>
      </c>
      <c r="O5099" s="4">
        <f t="shared" si="158"/>
        <v>16</v>
      </c>
      <c r="P5099" s="4" t="str">
        <f t="shared" si="159"/>
        <v>2022-03</v>
      </c>
    </row>
    <row r="5100" spans="1:16" ht="12.75" x14ac:dyDescent="0.2">
      <c r="A5100" s="4" t="s">
        <v>14</v>
      </c>
      <c r="B5100" s="4" t="s">
        <v>4342</v>
      </c>
      <c r="C5100" s="4" t="s">
        <v>4343</v>
      </c>
      <c r="D5100" s="4" t="s">
        <v>5171</v>
      </c>
      <c r="E5100" s="4" t="s">
        <v>5172</v>
      </c>
      <c r="F5100" s="4" t="s">
        <v>5173</v>
      </c>
      <c r="G5100" s="4" t="s">
        <v>5174</v>
      </c>
      <c r="H5100" s="4" t="s">
        <v>20</v>
      </c>
      <c r="I5100" s="4" t="s">
        <v>21</v>
      </c>
      <c r="J5100" s="4" t="s">
        <v>39</v>
      </c>
      <c r="K5100" s="4" t="s">
        <v>4362</v>
      </c>
      <c r="L5100" s="4" t="s">
        <v>4363</v>
      </c>
      <c r="M5100" s="5">
        <v>44636</v>
      </c>
      <c r="N5100" s="6">
        <v>2316</v>
      </c>
      <c r="O5100" s="4">
        <f t="shared" si="158"/>
        <v>16</v>
      </c>
      <c r="P5100" s="4" t="str">
        <f t="shared" si="159"/>
        <v>2022-03</v>
      </c>
    </row>
    <row r="5101" spans="1:16" ht="12.75" x14ac:dyDescent="0.2">
      <c r="A5101" s="4" t="s">
        <v>14</v>
      </c>
      <c r="B5101" s="4" t="s">
        <v>4342</v>
      </c>
      <c r="C5101" s="4" t="s">
        <v>4343</v>
      </c>
      <c r="D5101" s="4" t="s">
        <v>5186</v>
      </c>
      <c r="E5101" s="4" t="s">
        <v>4409</v>
      </c>
      <c r="F5101" s="4" t="s">
        <v>4410</v>
      </c>
      <c r="G5101" s="4" t="s">
        <v>5190</v>
      </c>
      <c r="H5101" s="4" t="s">
        <v>20</v>
      </c>
      <c r="I5101" s="4" t="s">
        <v>21</v>
      </c>
      <c r="J5101" s="4" t="s">
        <v>22</v>
      </c>
      <c r="K5101" s="4" t="s">
        <v>4347</v>
      </c>
      <c r="L5101" s="4" t="s">
        <v>4348</v>
      </c>
      <c r="M5101" s="5">
        <v>44636</v>
      </c>
      <c r="N5101" s="6">
        <v>7383</v>
      </c>
      <c r="O5101" s="4">
        <f t="shared" si="158"/>
        <v>16</v>
      </c>
      <c r="P5101" s="4" t="str">
        <f t="shared" si="159"/>
        <v>2022-03</v>
      </c>
    </row>
    <row r="5102" spans="1:16" ht="12.75" x14ac:dyDescent="0.2">
      <c r="A5102" s="4" t="s">
        <v>14</v>
      </c>
      <c r="B5102" s="4" t="s">
        <v>4342</v>
      </c>
      <c r="C5102" s="4" t="s">
        <v>4343</v>
      </c>
      <c r="D5102" s="4" t="s">
        <v>5322</v>
      </c>
      <c r="E5102" s="4" t="s">
        <v>5323</v>
      </c>
      <c r="F5102" s="4" t="s">
        <v>5324</v>
      </c>
      <c r="G5102" s="4" t="s">
        <v>5328</v>
      </c>
      <c r="H5102" s="4" t="s">
        <v>20</v>
      </c>
      <c r="I5102" s="4" t="s">
        <v>29</v>
      </c>
      <c r="J5102" s="4" t="s">
        <v>22</v>
      </c>
      <c r="K5102" s="4" t="s">
        <v>4396</v>
      </c>
      <c r="L5102" s="4" t="s">
        <v>5013</v>
      </c>
      <c r="M5102" s="5">
        <v>44636</v>
      </c>
      <c r="N5102" s="6">
        <v>1874</v>
      </c>
      <c r="O5102" s="4">
        <f t="shared" si="158"/>
        <v>16</v>
      </c>
      <c r="P5102" s="4" t="str">
        <f t="shared" si="159"/>
        <v>2022-03</v>
      </c>
    </row>
    <row r="5103" spans="1:16" ht="12.75" x14ac:dyDescent="0.2">
      <c r="A5103" s="4" t="s">
        <v>1050</v>
      </c>
      <c r="B5103" s="4" t="s">
        <v>5461</v>
      </c>
      <c r="C5103" s="4" t="s">
        <v>5462</v>
      </c>
      <c r="D5103" s="4" t="s">
        <v>5659</v>
      </c>
      <c r="E5103" s="4" t="s">
        <v>5669</v>
      </c>
      <c r="F5103" s="4" t="s">
        <v>5670</v>
      </c>
      <c r="G5103" s="4" t="s">
        <v>5671</v>
      </c>
      <c r="H5103" s="4" t="s">
        <v>20</v>
      </c>
      <c r="I5103" s="4" t="s">
        <v>21</v>
      </c>
      <c r="J5103" s="4" t="s">
        <v>39</v>
      </c>
      <c r="K5103" s="4" t="s">
        <v>5495</v>
      </c>
      <c r="L5103" s="4" t="s">
        <v>5525</v>
      </c>
      <c r="M5103" s="5">
        <v>44636</v>
      </c>
      <c r="N5103" s="6">
        <v>7510</v>
      </c>
      <c r="O5103" s="4">
        <f t="shared" si="158"/>
        <v>16</v>
      </c>
      <c r="P5103" s="4" t="str">
        <f t="shared" si="159"/>
        <v>2022-03</v>
      </c>
    </row>
    <row r="5104" spans="1:16" ht="12.75" x14ac:dyDescent="0.2">
      <c r="A5104" s="4" t="s">
        <v>14</v>
      </c>
      <c r="B5104" s="4" t="s">
        <v>7654</v>
      </c>
      <c r="C5104" s="4" t="s">
        <v>7655</v>
      </c>
      <c r="D5104" s="4" t="s">
        <v>25</v>
      </c>
      <c r="E5104" s="4" t="s">
        <v>7726</v>
      </c>
      <c r="F5104" s="4" t="s">
        <v>7727</v>
      </c>
      <c r="G5104" s="4" t="s">
        <v>7728</v>
      </c>
      <c r="H5104" s="4" t="s">
        <v>210</v>
      </c>
      <c r="I5104" s="4" t="s">
        <v>210</v>
      </c>
      <c r="J5104" s="4" t="s">
        <v>226</v>
      </c>
      <c r="K5104" s="4" t="s">
        <v>7659</v>
      </c>
      <c r="L5104" s="4" t="s">
        <v>87</v>
      </c>
      <c r="M5104" s="5">
        <v>44636</v>
      </c>
      <c r="N5104" s="6">
        <v>8668</v>
      </c>
      <c r="O5104" s="4">
        <f t="shared" si="158"/>
        <v>16</v>
      </c>
      <c r="P5104" s="4" t="str">
        <f t="shared" si="159"/>
        <v>2022-03</v>
      </c>
    </row>
    <row r="5105" spans="1:16" ht="12.75" x14ac:dyDescent="0.2">
      <c r="A5105" s="4" t="s">
        <v>14</v>
      </c>
      <c r="B5105" s="4" t="s">
        <v>7654</v>
      </c>
      <c r="C5105" s="4" t="s">
        <v>8288</v>
      </c>
      <c r="D5105" s="4" t="s">
        <v>9125</v>
      </c>
      <c r="E5105" s="4" t="s">
        <v>9126</v>
      </c>
      <c r="F5105" s="4" t="s">
        <v>9127</v>
      </c>
      <c r="G5105" s="4" t="s">
        <v>9128</v>
      </c>
      <c r="H5105" s="4" t="s">
        <v>20</v>
      </c>
      <c r="I5105" s="4" t="s">
        <v>21</v>
      </c>
      <c r="J5105" s="4" t="s">
        <v>36</v>
      </c>
      <c r="K5105" s="4" t="s">
        <v>8379</v>
      </c>
      <c r="L5105" s="4" t="s">
        <v>8349</v>
      </c>
      <c r="M5105" s="5">
        <v>44636</v>
      </c>
      <c r="N5105" s="6">
        <v>395</v>
      </c>
      <c r="O5105" s="4">
        <f t="shared" si="158"/>
        <v>16</v>
      </c>
      <c r="P5105" s="4" t="str">
        <f t="shared" si="159"/>
        <v>2022-03</v>
      </c>
    </row>
    <row r="5106" spans="1:16" ht="12.75" x14ac:dyDescent="0.2">
      <c r="A5106" s="4" t="s">
        <v>14</v>
      </c>
      <c r="B5106" s="4" t="s">
        <v>7654</v>
      </c>
      <c r="C5106" s="4" t="s">
        <v>8288</v>
      </c>
      <c r="D5106" s="4" t="s">
        <v>9184</v>
      </c>
      <c r="E5106" s="4" t="s">
        <v>9221</v>
      </c>
      <c r="F5106" s="4" t="s">
        <v>9222</v>
      </c>
      <c r="G5106" s="4" t="s">
        <v>9223</v>
      </c>
      <c r="H5106" s="4" t="s">
        <v>20</v>
      </c>
      <c r="I5106" s="4" t="s">
        <v>21</v>
      </c>
      <c r="J5106" s="4" t="s">
        <v>39</v>
      </c>
      <c r="K5106" s="4" t="s">
        <v>8297</v>
      </c>
      <c r="L5106" s="4" t="s">
        <v>8349</v>
      </c>
      <c r="M5106" s="5">
        <v>44636</v>
      </c>
      <c r="N5106" s="6">
        <v>6725</v>
      </c>
      <c r="O5106" s="4">
        <f t="shared" si="158"/>
        <v>16</v>
      </c>
      <c r="P5106" s="4" t="str">
        <f t="shared" si="159"/>
        <v>2022-03</v>
      </c>
    </row>
    <row r="5107" spans="1:16" ht="12.75" x14ac:dyDescent="0.2">
      <c r="A5107" s="4" t="s">
        <v>14</v>
      </c>
      <c r="B5107" s="4" t="s">
        <v>7654</v>
      </c>
      <c r="C5107" s="4" t="s">
        <v>8288</v>
      </c>
      <c r="D5107" s="4" t="s">
        <v>9337</v>
      </c>
      <c r="E5107" s="4" t="s">
        <v>9344</v>
      </c>
      <c r="F5107" s="4" t="s">
        <v>9345</v>
      </c>
      <c r="G5107" s="4" t="s">
        <v>9347</v>
      </c>
      <c r="H5107" s="4" t="s">
        <v>210</v>
      </c>
      <c r="I5107" s="4" t="s">
        <v>210</v>
      </c>
      <c r="J5107" s="4" t="s">
        <v>226</v>
      </c>
      <c r="K5107" s="4" t="s">
        <v>8297</v>
      </c>
      <c r="L5107" s="4" t="s">
        <v>8301</v>
      </c>
      <c r="M5107" s="5">
        <v>44636</v>
      </c>
      <c r="N5107" s="6">
        <v>6170</v>
      </c>
      <c r="O5107" s="4">
        <f t="shared" si="158"/>
        <v>16</v>
      </c>
      <c r="P5107" s="4" t="str">
        <f t="shared" si="159"/>
        <v>2022-03</v>
      </c>
    </row>
    <row r="5108" spans="1:16" ht="12.75" x14ac:dyDescent="0.2">
      <c r="A5108" s="4" t="s">
        <v>14</v>
      </c>
      <c r="B5108" s="4" t="s">
        <v>7654</v>
      </c>
      <c r="C5108" s="4" t="s">
        <v>8288</v>
      </c>
      <c r="D5108" s="4" t="s">
        <v>9337</v>
      </c>
      <c r="E5108" s="4" t="s">
        <v>9367</v>
      </c>
      <c r="F5108" s="4" t="s">
        <v>9368</v>
      </c>
      <c r="G5108" s="4" t="s">
        <v>9369</v>
      </c>
      <c r="H5108" s="4" t="s">
        <v>210</v>
      </c>
      <c r="I5108" s="4" t="s">
        <v>210</v>
      </c>
      <c r="J5108" s="4" t="s">
        <v>226</v>
      </c>
      <c r="K5108" s="4" t="s">
        <v>8297</v>
      </c>
      <c r="L5108" s="4" t="s">
        <v>8301</v>
      </c>
      <c r="M5108" s="5">
        <v>44636</v>
      </c>
      <c r="N5108" s="6">
        <v>586</v>
      </c>
      <c r="O5108" s="4">
        <f t="shared" si="158"/>
        <v>16</v>
      </c>
      <c r="P5108" s="4" t="str">
        <f t="shared" si="159"/>
        <v>2022-03</v>
      </c>
    </row>
    <row r="5109" spans="1:16" ht="12.75" x14ac:dyDescent="0.2">
      <c r="A5109" s="4" t="s">
        <v>3048</v>
      </c>
      <c r="B5109" s="4" t="s">
        <v>11712</v>
      </c>
      <c r="C5109" s="4" t="s">
        <v>11934</v>
      </c>
      <c r="D5109" s="4" t="s">
        <v>3105</v>
      </c>
      <c r="E5109" s="4" t="s">
        <v>12181</v>
      </c>
      <c r="F5109" s="4" t="s">
        <v>3048</v>
      </c>
      <c r="G5109" s="4" t="s">
        <v>3048</v>
      </c>
      <c r="H5109" s="4" t="s">
        <v>210</v>
      </c>
      <c r="I5109" s="4" t="s">
        <v>210</v>
      </c>
      <c r="J5109" s="4" t="s">
        <v>3048</v>
      </c>
      <c r="K5109" s="4" t="s">
        <v>11964</v>
      </c>
      <c r="L5109" s="4" t="s">
        <v>12147</v>
      </c>
      <c r="M5109" s="5">
        <v>44636</v>
      </c>
      <c r="N5109" s="6">
        <v>601</v>
      </c>
      <c r="O5109" s="4">
        <f t="shared" si="158"/>
        <v>16</v>
      </c>
      <c r="P5109" s="4" t="str">
        <f t="shared" si="159"/>
        <v>2022-03</v>
      </c>
    </row>
    <row r="5110" spans="1:16" ht="12.75" x14ac:dyDescent="0.2">
      <c r="A5110" s="4" t="s">
        <v>3048</v>
      </c>
      <c r="B5110" s="4" t="s">
        <v>12289</v>
      </c>
      <c r="C5110" s="4" t="s">
        <v>12643</v>
      </c>
      <c r="D5110" s="4" t="s">
        <v>12751</v>
      </c>
      <c r="E5110" s="4" t="s">
        <v>12788</v>
      </c>
      <c r="F5110" s="4" t="s">
        <v>12789</v>
      </c>
      <c r="G5110" s="4" t="s">
        <v>12790</v>
      </c>
      <c r="H5110" s="4" t="s">
        <v>20</v>
      </c>
      <c r="I5110" s="4" t="s">
        <v>21</v>
      </c>
      <c r="J5110" s="4" t="s">
        <v>22</v>
      </c>
      <c r="K5110" s="4" t="s">
        <v>12668</v>
      </c>
      <c r="L5110" s="4" t="s">
        <v>12121</v>
      </c>
      <c r="M5110" s="5">
        <v>44636</v>
      </c>
      <c r="N5110" s="6">
        <v>4269</v>
      </c>
      <c r="O5110" s="4">
        <f t="shared" si="158"/>
        <v>16</v>
      </c>
      <c r="P5110" s="4" t="str">
        <f t="shared" si="159"/>
        <v>2022-03</v>
      </c>
    </row>
    <row r="5111" spans="1:16" ht="12.75" x14ac:dyDescent="0.2">
      <c r="A5111" s="4" t="s">
        <v>3048</v>
      </c>
      <c r="B5111" s="4" t="s">
        <v>12289</v>
      </c>
      <c r="C5111" s="4" t="s">
        <v>12841</v>
      </c>
      <c r="D5111" s="4" t="s">
        <v>25</v>
      </c>
      <c r="E5111" s="4" t="s">
        <v>12904</v>
      </c>
      <c r="F5111" s="4" t="s">
        <v>12905</v>
      </c>
      <c r="G5111" s="4" t="s">
        <v>12906</v>
      </c>
      <c r="H5111" s="4" t="s">
        <v>210</v>
      </c>
      <c r="I5111" s="4" t="s">
        <v>210</v>
      </c>
      <c r="J5111" s="4" t="s">
        <v>226</v>
      </c>
      <c r="K5111" s="4" t="s">
        <v>12850</v>
      </c>
      <c r="L5111" s="4" t="s">
        <v>12907</v>
      </c>
      <c r="M5111" s="5">
        <v>44636</v>
      </c>
      <c r="N5111" s="6">
        <v>7501</v>
      </c>
      <c r="O5111" s="4">
        <f t="shared" si="158"/>
        <v>16</v>
      </c>
      <c r="P5111" s="4" t="str">
        <f t="shared" si="159"/>
        <v>2022-03</v>
      </c>
    </row>
    <row r="5112" spans="1:16" ht="12.75" x14ac:dyDescent="0.2">
      <c r="A5112" s="4" t="s">
        <v>1050</v>
      </c>
      <c r="B5112" s="4" t="s">
        <v>1051</v>
      </c>
      <c r="C5112" s="4" t="s">
        <v>1052</v>
      </c>
      <c r="D5112" s="4" t="s">
        <v>25</v>
      </c>
      <c r="E5112" s="4" t="s">
        <v>1385</v>
      </c>
      <c r="F5112" s="4" t="s">
        <v>1386</v>
      </c>
      <c r="G5112" s="4" t="s">
        <v>3048</v>
      </c>
      <c r="H5112" s="4" t="s">
        <v>20</v>
      </c>
      <c r="I5112" s="4" t="s">
        <v>29</v>
      </c>
      <c r="J5112" s="4" t="s">
        <v>3048</v>
      </c>
      <c r="K5112" s="4" t="s">
        <v>1272</v>
      </c>
      <c r="L5112" s="4" t="s">
        <v>1190</v>
      </c>
      <c r="M5112" s="5">
        <v>44637</v>
      </c>
      <c r="N5112" s="6">
        <v>3785</v>
      </c>
      <c r="O5112" s="4">
        <f t="shared" si="158"/>
        <v>17</v>
      </c>
      <c r="P5112" s="4" t="str">
        <f t="shared" si="159"/>
        <v>2022-03</v>
      </c>
    </row>
    <row r="5113" spans="1:16" ht="12.75" x14ac:dyDescent="0.2">
      <c r="A5113" s="4" t="s">
        <v>1050</v>
      </c>
      <c r="B5113" s="4" t="s">
        <v>1051</v>
      </c>
      <c r="C5113" s="4" t="s">
        <v>1052</v>
      </c>
      <c r="D5113" s="4" t="s">
        <v>1681</v>
      </c>
      <c r="E5113" s="4" t="s">
        <v>1351</v>
      </c>
      <c r="F5113" s="4" t="s">
        <v>1352</v>
      </c>
      <c r="G5113" s="4" t="s">
        <v>1757</v>
      </c>
      <c r="H5113" s="4" t="s">
        <v>20</v>
      </c>
      <c r="I5113" s="4" t="s">
        <v>21</v>
      </c>
      <c r="J5113" s="4" t="s">
        <v>22</v>
      </c>
      <c r="K5113" s="4" t="s">
        <v>1208</v>
      </c>
      <c r="L5113" s="4" t="s">
        <v>1209</v>
      </c>
      <c r="M5113" s="5">
        <v>44637</v>
      </c>
      <c r="N5113" s="6">
        <v>6398</v>
      </c>
      <c r="O5113" s="4">
        <f t="shared" si="158"/>
        <v>17</v>
      </c>
      <c r="P5113" s="4" t="str">
        <f t="shared" si="159"/>
        <v>2022-03</v>
      </c>
    </row>
    <row r="5114" spans="1:16" ht="12.75" x14ac:dyDescent="0.2">
      <c r="A5114" s="4" t="s">
        <v>3048</v>
      </c>
      <c r="B5114" s="4" t="s">
        <v>3049</v>
      </c>
      <c r="C5114" s="4" t="s">
        <v>3339</v>
      </c>
      <c r="D5114" s="4" t="s">
        <v>3447</v>
      </c>
      <c r="E5114" s="4" t="s">
        <v>3451</v>
      </c>
      <c r="F5114" s="4" t="s">
        <v>3452</v>
      </c>
      <c r="G5114" s="4" t="s">
        <v>3454</v>
      </c>
      <c r="H5114" s="4" t="s">
        <v>20</v>
      </c>
      <c r="I5114" s="4" t="s">
        <v>21</v>
      </c>
      <c r="J5114" s="4" t="s">
        <v>39</v>
      </c>
      <c r="K5114" s="4" t="s">
        <v>3343</v>
      </c>
      <c r="L5114" s="4" t="s">
        <v>3344</v>
      </c>
      <c r="M5114" s="5">
        <v>44637</v>
      </c>
      <c r="N5114" s="6">
        <v>6245</v>
      </c>
      <c r="O5114" s="4">
        <f t="shared" si="158"/>
        <v>17</v>
      </c>
      <c r="P5114" s="4" t="str">
        <f t="shared" si="159"/>
        <v>2022-03</v>
      </c>
    </row>
    <row r="5115" spans="1:16" ht="12.75" x14ac:dyDescent="0.2">
      <c r="A5115" s="4" t="s">
        <v>14</v>
      </c>
      <c r="B5115" s="4" t="s">
        <v>3761</v>
      </c>
      <c r="C5115" s="4" t="s">
        <v>3762</v>
      </c>
      <c r="D5115" s="4" t="s">
        <v>4034</v>
      </c>
      <c r="E5115" s="4" t="s">
        <v>3843</v>
      </c>
      <c r="F5115" s="4" t="s">
        <v>3844</v>
      </c>
      <c r="G5115" s="4" t="s">
        <v>4043</v>
      </c>
      <c r="H5115" s="4" t="s">
        <v>20</v>
      </c>
      <c r="I5115" s="4" t="s">
        <v>29</v>
      </c>
      <c r="J5115" s="4" t="s">
        <v>36</v>
      </c>
      <c r="K5115" s="4" t="s">
        <v>3766</v>
      </c>
      <c r="L5115" s="4" t="s">
        <v>3767</v>
      </c>
      <c r="M5115" s="5">
        <v>44637</v>
      </c>
      <c r="N5115" s="6">
        <v>1377</v>
      </c>
      <c r="O5115" s="4">
        <f t="shared" si="158"/>
        <v>17</v>
      </c>
      <c r="P5115" s="4" t="str">
        <f t="shared" si="159"/>
        <v>2022-03</v>
      </c>
    </row>
    <row r="5116" spans="1:16" ht="12.75" x14ac:dyDescent="0.2">
      <c r="A5116" s="4" t="s">
        <v>14</v>
      </c>
      <c r="B5116" s="4" t="s">
        <v>4342</v>
      </c>
      <c r="C5116" s="4" t="s">
        <v>4343</v>
      </c>
      <c r="D5116" s="4" t="s">
        <v>25</v>
      </c>
      <c r="E5116" s="4" t="s">
        <v>4486</v>
      </c>
      <c r="F5116" s="4" t="s">
        <v>4487</v>
      </c>
      <c r="G5116" s="4" t="s">
        <v>4491</v>
      </c>
      <c r="H5116" s="4" t="s">
        <v>20</v>
      </c>
      <c r="I5116" s="4" t="s">
        <v>29</v>
      </c>
      <c r="J5116" s="4" t="s">
        <v>36</v>
      </c>
      <c r="K5116" s="4" t="s">
        <v>4396</v>
      </c>
      <c r="L5116" s="4" t="s">
        <v>4363</v>
      </c>
      <c r="M5116" s="5">
        <v>44637</v>
      </c>
      <c r="N5116" s="6">
        <v>1692</v>
      </c>
      <c r="O5116" s="4">
        <f t="shared" si="158"/>
        <v>17</v>
      </c>
      <c r="P5116" s="4" t="str">
        <f t="shared" si="159"/>
        <v>2022-03</v>
      </c>
    </row>
    <row r="5117" spans="1:16" ht="12.75" x14ac:dyDescent="0.2">
      <c r="A5117" s="4" t="s">
        <v>14</v>
      </c>
      <c r="B5117" s="4" t="s">
        <v>4342</v>
      </c>
      <c r="C5117" s="4" t="s">
        <v>4343</v>
      </c>
      <c r="D5117" s="4" t="s">
        <v>5041</v>
      </c>
      <c r="E5117" s="4" t="s">
        <v>5042</v>
      </c>
      <c r="F5117" s="4" t="s">
        <v>5043</v>
      </c>
      <c r="G5117" s="4" t="s">
        <v>5047</v>
      </c>
      <c r="H5117" s="4" t="s">
        <v>20</v>
      </c>
      <c r="I5117" s="4" t="s">
        <v>21</v>
      </c>
      <c r="J5117" s="4" t="s">
        <v>22</v>
      </c>
      <c r="K5117" s="4" t="s">
        <v>4362</v>
      </c>
      <c r="L5117" s="4" t="s">
        <v>4363</v>
      </c>
      <c r="M5117" s="5">
        <v>44637</v>
      </c>
      <c r="N5117" s="6">
        <v>5766</v>
      </c>
      <c r="O5117" s="4">
        <f t="shared" si="158"/>
        <v>17</v>
      </c>
      <c r="P5117" s="4" t="str">
        <f t="shared" si="159"/>
        <v>2022-03</v>
      </c>
    </row>
    <row r="5118" spans="1:16" ht="12.75" x14ac:dyDescent="0.2">
      <c r="A5118" s="4" t="s">
        <v>14</v>
      </c>
      <c r="B5118" s="4" t="s">
        <v>4342</v>
      </c>
      <c r="C5118" s="4" t="s">
        <v>4343</v>
      </c>
      <c r="D5118" s="4" t="s">
        <v>5298</v>
      </c>
      <c r="E5118" s="4" t="s">
        <v>5305</v>
      </c>
      <c r="F5118" s="4" t="s">
        <v>5306</v>
      </c>
      <c r="G5118" s="4" t="s">
        <v>5310</v>
      </c>
      <c r="H5118" s="4" t="s">
        <v>20</v>
      </c>
      <c r="I5118" s="4" t="s">
        <v>21</v>
      </c>
      <c r="J5118" s="4" t="s">
        <v>22</v>
      </c>
      <c r="K5118" s="4" t="s">
        <v>4362</v>
      </c>
      <c r="L5118" s="4" t="s">
        <v>4374</v>
      </c>
      <c r="M5118" s="5">
        <v>44637</v>
      </c>
      <c r="N5118" s="6">
        <v>6337</v>
      </c>
      <c r="O5118" s="4">
        <f t="shared" si="158"/>
        <v>17</v>
      </c>
      <c r="P5118" s="4" t="str">
        <f t="shared" si="159"/>
        <v>2022-03</v>
      </c>
    </row>
    <row r="5119" spans="1:16" ht="12.75" x14ac:dyDescent="0.2">
      <c r="A5119" s="4" t="s">
        <v>1050</v>
      </c>
      <c r="B5119" s="4" t="s">
        <v>5461</v>
      </c>
      <c r="C5119" s="4" t="s">
        <v>5462</v>
      </c>
      <c r="D5119" s="4" t="s">
        <v>6048</v>
      </c>
      <c r="E5119" s="4" t="s">
        <v>6056</v>
      </c>
      <c r="F5119" s="4" t="s">
        <v>6057</v>
      </c>
      <c r="G5119" s="4" t="s">
        <v>6058</v>
      </c>
      <c r="H5119" s="4" t="s">
        <v>210</v>
      </c>
      <c r="I5119" s="4" t="s">
        <v>343</v>
      </c>
      <c r="J5119" s="4" t="s">
        <v>39</v>
      </c>
      <c r="K5119" s="4" t="s">
        <v>5495</v>
      </c>
      <c r="L5119" s="4" t="s">
        <v>5525</v>
      </c>
      <c r="M5119" s="5">
        <v>44637</v>
      </c>
      <c r="N5119" s="6">
        <v>1620</v>
      </c>
      <c r="O5119" s="4">
        <f t="shared" si="158"/>
        <v>17</v>
      </c>
      <c r="P5119" s="4" t="str">
        <f t="shared" si="159"/>
        <v>2022-03</v>
      </c>
    </row>
    <row r="5120" spans="1:16" ht="12.75" x14ac:dyDescent="0.2">
      <c r="A5120" s="4" t="s">
        <v>1050</v>
      </c>
      <c r="B5120" s="4" t="s">
        <v>5461</v>
      </c>
      <c r="C5120" s="4" t="s">
        <v>5462</v>
      </c>
      <c r="D5120" s="4" t="s">
        <v>6495</v>
      </c>
      <c r="E5120" s="4" t="s">
        <v>5599</v>
      </c>
      <c r="F5120" s="4" t="s">
        <v>5600</v>
      </c>
      <c r="G5120" s="4" t="s">
        <v>3048</v>
      </c>
      <c r="H5120" s="4" t="s">
        <v>210</v>
      </c>
      <c r="I5120" s="4" t="s">
        <v>210</v>
      </c>
      <c r="J5120" s="4" t="s">
        <v>3048</v>
      </c>
      <c r="K5120" s="4" t="s">
        <v>5466</v>
      </c>
      <c r="L5120" s="4" t="s">
        <v>2698</v>
      </c>
      <c r="M5120" s="5">
        <v>44637</v>
      </c>
      <c r="N5120" s="6">
        <v>1070</v>
      </c>
      <c r="O5120" s="4">
        <f t="shared" si="158"/>
        <v>17</v>
      </c>
      <c r="P5120" s="4" t="str">
        <f t="shared" si="159"/>
        <v>2022-03</v>
      </c>
    </row>
    <row r="5121" spans="1:16" ht="12.75" x14ac:dyDescent="0.2">
      <c r="A5121" s="4" t="s">
        <v>14</v>
      </c>
      <c r="B5121" s="4" t="s">
        <v>7127</v>
      </c>
      <c r="C5121" s="4" t="s">
        <v>7128</v>
      </c>
      <c r="D5121" s="4" t="s">
        <v>7533</v>
      </c>
      <c r="E5121" s="4" t="s">
        <v>7300</v>
      </c>
      <c r="F5121" s="4" t="s">
        <v>7301</v>
      </c>
      <c r="G5121" s="4" t="s">
        <v>7537</v>
      </c>
      <c r="H5121" s="4" t="s">
        <v>210</v>
      </c>
      <c r="I5121" s="4" t="s">
        <v>210</v>
      </c>
      <c r="J5121" s="4" t="s">
        <v>226</v>
      </c>
      <c r="K5121" s="4" t="s">
        <v>7144</v>
      </c>
      <c r="L5121" s="4" t="s">
        <v>7203</v>
      </c>
      <c r="M5121" s="5">
        <v>44637</v>
      </c>
      <c r="N5121" s="6">
        <v>781</v>
      </c>
      <c r="O5121" s="4">
        <f t="shared" si="158"/>
        <v>17</v>
      </c>
      <c r="P5121" s="4" t="str">
        <f t="shared" si="159"/>
        <v>2022-03</v>
      </c>
    </row>
    <row r="5122" spans="1:16" ht="12.75" x14ac:dyDescent="0.2">
      <c r="A5122" s="4" t="s">
        <v>14</v>
      </c>
      <c r="B5122" s="4" t="s">
        <v>7654</v>
      </c>
      <c r="C5122" s="4" t="s">
        <v>8288</v>
      </c>
      <c r="D5122" s="4" t="s">
        <v>8877</v>
      </c>
      <c r="E5122" s="4" t="s">
        <v>9063</v>
      </c>
      <c r="F5122" s="4" t="s">
        <v>9064</v>
      </c>
      <c r="G5122" s="4" t="s">
        <v>9065</v>
      </c>
      <c r="H5122" s="4" t="s">
        <v>210</v>
      </c>
      <c r="I5122" s="4" t="s">
        <v>210</v>
      </c>
      <c r="J5122" s="4" t="s">
        <v>877</v>
      </c>
      <c r="K5122" s="4" t="s">
        <v>8297</v>
      </c>
      <c r="L5122" s="4" t="s">
        <v>8301</v>
      </c>
      <c r="M5122" s="5">
        <v>44637</v>
      </c>
      <c r="N5122" s="6">
        <v>1922</v>
      </c>
      <c r="O5122" s="4">
        <f t="shared" ref="O5122:O5185" si="160">DAY(M5122)</f>
        <v>17</v>
      </c>
      <c r="P5122" s="4" t="str">
        <f t="shared" ref="P5122:P5185" si="161">TEXT(M5122,"YYYY-MM")</f>
        <v>2022-03</v>
      </c>
    </row>
    <row r="5123" spans="1:16" ht="12.75" x14ac:dyDescent="0.2">
      <c r="A5123" s="4" t="s">
        <v>3048</v>
      </c>
      <c r="B5123" s="4" t="s">
        <v>10496</v>
      </c>
      <c r="C5123" s="4" t="s">
        <v>10497</v>
      </c>
      <c r="D5123" s="4" t="s">
        <v>10665</v>
      </c>
      <c r="E5123" s="4" t="s">
        <v>10613</v>
      </c>
      <c r="F5123" s="4" t="s">
        <v>10614</v>
      </c>
      <c r="G5123" s="4" t="s">
        <v>10615</v>
      </c>
      <c r="H5123" s="4" t="s">
        <v>210</v>
      </c>
      <c r="I5123" s="4" t="s">
        <v>343</v>
      </c>
      <c r="J5123" s="4" t="s">
        <v>22</v>
      </c>
      <c r="K5123" s="4" t="s">
        <v>10549</v>
      </c>
      <c r="L5123" s="4" t="s">
        <v>10574</v>
      </c>
      <c r="M5123" s="5">
        <v>44637</v>
      </c>
      <c r="N5123" s="6">
        <v>4717</v>
      </c>
      <c r="O5123" s="4">
        <f t="shared" si="160"/>
        <v>17</v>
      </c>
      <c r="P5123" s="4" t="str">
        <f t="shared" si="161"/>
        <v>2022-03</v>
      </c>
    </row>
    <row r="5124" spans="1:16" ht="12.75" x14ac:dyDescent="0.2">
      <c r="A5124" s="4" t="s">
        <v>3048</v>
      </c>
      <c r="B5124" s="4" t="s">
        <v>11712</v>
      </c>
      <c r="C5124" s="4" t="s">
        <v>11934</v>
      </c>
      <c r="D5124" s="4" t="s">
        <v>13936</v>
      </c>
      <c r="E5124" s="4" t="s">
        <v>6068</v>
      </c>
      <c r="F5124" s="4" t="s">
        <v>6069</v>
      </c>
      <c r="G5124" s="4" t="s">
        <v>11956</v>
      </c>
      <c r="H5124" s="4" t="s">
        <v>20</v>
      </c>
      <c r="I5124" s="4" t="s">
        <v>21</v>
      </c>
      <c r="J5124" s="4" t="s">
        <v>22</v>
      </c>
      <c r="K5124" s="4" t="s">
        <v>11936</v>
      </c>
      <c r="L5124" s="4" t="s">
        <v>11937</v>
      </c>
      <c r="M5124" s="5">
        <v>44637</v>
      </c>
      <c r="N5124" s="6">
        <v>335</v>
      </c>
      <c r="O5124" s="4">
        <f t="shared" si="160"/>
        <v>17</v>
      </c>
      <c r="P5124" s="4" t="str">
        <f t="shared" si="161"/>
        <v>2022-03</v>
      </c>
    </row>
    <row r="5125" spans="1:16" ht="12.75" x14ac:dyDescent="0.2">
      <c r="A5125" s="4" t="s">
        <v>3048</v>
      </c>
      <c r="B5125" s="4" t="s">
        <v>12289</v>
      </c>
      <c r="C5125" s="4" t="s">
        <v>12841</v>
      </c>
      <c r="D5125" s="4" t="s">
        <v>10273</v>
      </c>
      <c r="E5125" s="4" t="s">
        <v>12920</v>
      </c>
      <c r="F5125" s="4" t="s">
        <v>12921</v>
      </c>
      <c r="G5125" s="4" t="s">
        <v>12922</v>
      </c>
      <c r="H5125" s="4" t="s">
        <v>20</v>
      </c>
      <c r="I5125" s="4" t="s">
        <v>21</v>
      </c>
      <c r="J5125" s="4" t="s">
        <v>162</v>
      </c>
      <c r="K5125" s="4" t="s">
        <v>12850</v>
      </c>
      <c r="L5125" s="4" t="s">
        <v>10345</v>
      </c>
      <c r="M5125" s="5">
        <v>44637</v>
      </c>
      <c r="N5125" s="6">
        <v>1023</v>
      </c>
      <c r="O5125" s="4">
        <f t="shared" si="160"/>
        <v>17</v>
      </c>
      <c r="P5125" s="4" t="str">
        <f t="shared" si="161"/>
        <v>2022-03</v>
      </c>
    </row>
    <row r="5126" spans="1:16" ht="12.75" x14ac:dyDescent="0.2">
      <c r="A5126" s="4" t="s">
        <v>1050</v>
      </c>
      <c r="B5126" s="4" t="s">
        <v>1051</v>
      </c>
      <c r="C5126" s="4" t="s">
        <v>1999</v>
      </c>
      <c r="D5126" s="4" t="s">
        <v>2410</v>
      </c>
      <c r="E5126" s="4" t="s">
        <v>2411</v>
      </c>
      <c r="F5126" s="4" t="s">
        <v>2412</v>
      </c>
      <c r="G5126" s="4" t="s">
        <v>2413</v>
      </c>
      <c r="H5126" s="4" t="s">
        <v>20</v>
      </c>
      <c r="I5126" s="4" t="s">
        <v>21</v>
      </c>
      <c r="J5126" s="4" t="s">
        <v>22</v>
      </c>
      <c r="K5126" s="4" t="s">
        <v>2003</v>
      </c>
      <c r="L5126" s="4" t="s">
        <v>1195</v>
      </c>
      <c r="M5126" s="5">
        <v>44638</v>
      </c>
      <c r="N5126" s="6">
        <v>5050</v>
      </c>
      <c r="O5126" s="4">
        <f t="shared" si="160"/>
        <v>18</v>
      </c>
      <c r="P5126" s="4" t="str">
        <f t="shared" si="161"/>
        <v>2022-03</v>
      </c>
    </row>
    <row r="5127" spans="1:16" ht="12.75" x14ac:dyDescent="0.2">
      <c r="A5127" s="4" t="s">
        <v>1050</v>
      </c>
      <c r="B5127" s="4" t="s">
        <v>1051</v>
      </c>
      <c r="C5127" s="4" t="s">
        <v>2556</v>
      </c>
      <c r="D5127" s="4" t="s">
        <v>3018</v>
      </c>
      <c r="E5127" s="4" t="s">
        <v>3016</v>
      </c>
      <c r="F5127" s="4" t="s">
        <v>3017</v>
      </c>
      <c r="G5127" s="4" t="s">
        <v>3019</v>
      </c>
      <c r="H5127" s="4" t="s">
        <v>210</v>
      </c>
      <c r="I5127" s="4" t="s">
        <v>343</v>
      </c>
      <c r="J5127" s="4" t="s">
        <v>162</v>
      </c>
      <c r="K5127" s="4" t="s">
        <v>2576</v>
      </c>
      <c r="L5127" s="4" t="s">
        <v>2561</v>
      </c>
      <c r="M5127" s="5">
        <v>44638</v>
      </c>
      <c r="N5127" s="6">
        <v>3896</v>
      </c>
      <c r="O5127" s="4">
        <f t="shared" si="160"/>
        <v>18</v>
      </c>
      <c r="P5127" s="4" t="str">
        <f t="shared" si="161"/>
        <v>2022-03</v>
      </c>
    </row>
    <row r="5128" spans="1:16" ht="12.75" x14ac:dyDescent="0.2">
      <c r="A5128" s="4" t="s">
        <v>3048</v>
      </c>
      <c r="B5128" s="4" t="s">
        <v>3049</v>
      </c>
      <c r="C5128" s="4" t="s">
        <v>3050</v>
      </c>
      <c r="D5128" s="4" t="s">
        <v>25</v>
      </c>
      <c r="E5128" s="4" t="s">
        <v>3071</v>
      </c>
      <c r="F5128" s="4" t="s">
        <v>3072</v>
      </c>
      <c r="G5128" s="4" t="s">
        <v>3073</v>
      </c>
      <c r="H5128" s="4" t="s">
        <v>210</v>
      </c>
      <c r="I5128" s="4" t="s">
        <v>210</v>
      </c>
      <c r="J5128" s="4" t="s">
        <v>226</v>
      </c>
      <c r="K5128" s="4" t="s">
        <v>3054</v>
      </c>
      <c r="L5128" s="4" t="s">
        <v>3074</v>
      </c>
      <c r="M5128" s="5">
        <v>44638</v>
      </c>
      <c r="N5128" s="6">
        <v>5727</v>
      </c>
      <c r="O5128" s="4">
        <f t="shared" si="160"/>
        <v>18</v>
      </c>
      <c r="P5128" s="4" t="str">
        <f t="shared" si="161"/>
        <v>2022-03</v>
      </c>
    </row>
    <row r="5129" spans="1:16" ht="12.75" x14ac:dyDescent="0.2">
      <c r="A5129" s="4" t="s">
        <v>1050</v>
      </c>
      <c r="B5129" s="4" t="s">
        <v>5461</v>
      </c>
      <c r="C5129" s="4" t="s">
        <v>5462</v>
      </c>
      <c r="D5129" s="4" t="s">
        <v>5659</v>
      </c>
      <c r="E5129" s="4" t="s">
        <v>5666</v>
      </c>
      <c r="F5129" s="4" t="s">
        <v>5667</v>
      </c>
      <c r="G5129" s="4" t="s">
        <v>5668</v>
      </c>
      <c r="H5129" s="4" t="s">
        <v>20</v>
      </c>
      <c r="I5129" s="4" t="s">
        <v>21</v>
      </c>
      <c r="J5129" s="4" t="s">
        <v>39</v>
      </c>
      <c r="K5129" s="4" t="s">
        <v>5495</v>
      </c>
      <c r="L5129" s="4" t="s">
        <v>5525</v>
      </c>
      <c r="M5129" s="5">
        <v>44638</v>
      </c>
      <c r="N5129" s="6">
        <v>8072</v>
      </c>
      <c r="O5129" s="4">
        <f t="shared" si="160"/>
        <v>18</v>
      </c>
      <c r="P5129" s="4" t="str">
        <f t="shared" si="161"/>
        <v>2022-03</v>
      </c>
    </row>
    <row r="5130" spans="1:16" ht="12.75" x14ac:dyDescent="0.2">
      <c r="A5130" s="4" t="s">
        <v>14</v>
      </c>
      <c r="B5130" s="4" t="s">
        <v>7654</v>
      </c>
      <c r="C5130" s="4" t="s">
        <v>8288</v>
      </c>
      <c r="D5130" s="4" t="s">
        <v>9184</v>
      </c>
      <c r="E5130" s="4" t="s">
        <v>9261</v>
      </c>
      <c r="F5130" s="4" t="s">
        <v>9262</v>
      </c>
      <c r="G5130" s="4" t="s">
        <v>3048</v>
      </c>
      <c r="H5130" s="4" t="s">
        <v>210</v>
      </c>
      <c r="I5130" s="4" t="s">
        <v>210</v>
      </c>
      <c r="J5130" s="4" t="s">
        <v>3048</v>
      </c>
      <c r="K5130" s="4" t="s">
        <v>9196</v>
      </c>
      <c r="L5130" s="4" t="s">
        <v>3908</v>
      </c>
      <c r="M5130" s="5">
        <v>44638</v>
      </c>
      <c r="N5130" s="6">
        <v>6179</v>
      </c>
      <c r="O5130" s="4">
        <f t="shared" si="160"/>
        <v>18</v>
      </c>
      <c r="P5130" s="4" t="str">
        <f t="shared" si="161"/>
        <v>2022-03</v>
      </c>
    </row>
    <row r="5131" spans="1:16" ht="12.75" x14ac:dyDescent="0.2">
      <c r="A5131" s="4" t="s">
        <v>14</v>
      </c>
      <c r="B5131" s="4" t="s">
        <v>7654</v>
      </c>
      <c r="C5131" s="4" t="s">
        <v>8288</v>
      </c>
      <c r="D5131" s="4" t="s">
        <v>9403</v>
      </c>
      <c r="E5131" s="4" t="s">
        <v>8353</v>
      </c>
      <c r="F5131" s="4" t="s">
        <v>8354</v>
      </c>
      <c r="G5131" s="4" t="s">
        <v>8355</v>
      </c>
      <c r="H5131" s="4" t="s">
        <v>20</v>
      </c>
      <c r="I5131" s="4" t="s">
        <v>29</v>
      </c>
      <c r="J5131" s="4" t="s">
        <v>39</v>
      </c>
      <c r="K5131" s="4" t="s">
        <v>8306</v>
      </c>
      <c r="L5131" s="4" t="s">
        <v>8112</v>
      </c>
      <c r="M5131" s="5">
        <v>44638</v>
      </c>
      <c r="N5131" s="6">
        <v>8419</v>
      </c>
      <c r="O5131" s="4">
        <f t="shared" si="160"/>
        <v>18</v>
      </c>
      <c r="P5131" s="4" t="str">
        <f t="shared" si="161"/>
        <v>2022-03</v>
      </c>
    </row>
    <row r="5132" spans="1:16" ht="12.75" x14ac:dyDescent="0.2">
      <c r="A5132" s="4" t="s">
        <v>3048</v>
      </c>
      <c r="B5132" s="4" t="s">
        <v>12289</v>
      </c>
      <c r="C5132" s="4" t="s">
        <v>12291</v>
      </c>
      <c r="D5132" s="4" t="s">
        <v>13936</v>
      </c>
      <c r="E5132" s="4" t="s">
        <v>12367</v>
      </c>
      <c r="F5132" s="4" t="s">
        <v>12368</v>
      </c>
      <c r="G5132" s="4" t="s">
        <v>12369</v>
      </c>
      <c r="H5132" s="4" t="s">
        <v>20</v>
      </c>
      <c r="I5132" s="4" t="s">
        <v>21</v>
      </c>
      <c r="J5132" s="4" t="s">
        <v>1491</v>
      </c>
      <c r="K5132" s="4" t="s">
        <v>12295</v>
      </c>
      <c r="L5132" s="4" t="s">
        <v>12370</v>
      </c>
      <c r="M5132" s="5">
        <v>44638</v>
      </c>
      <c r="N5132" s="6">
        <v>1266</v>
      </c>
      <c r="O5132" s="4">
        <f t="shared" si="160"/>
        <v>18</v>
      </c>
      <c r="P5132" s="4" t="str">
        <f t="shared" si="161"/>
        <v>2022-03</v>
      </c>
    </row>
    <row r="5133" spans="1:16" ht="12.75" x14ac:dyDescent="0.2">
      <c r="A5133" s="4" t="s">
        <v>3048</v>
      </c>
      <c r="B5133" s="4" t="s">
        <v>12289</v>
      </c>
      <c r="C5133" s="4" t="s">
        <v>12841</v>
      </c>
      <c r="D5133" s="4" t="s">
        <v>10273</v>
      </c>
      <c r="E5133" s="4" t="s">
        <v>13028</v>
      </c>
      <c r="F5133" s="4" t="s">
        <v>13029</v>
      </c>
      <c r="G5133" s="4" t="s">
        <v>13030</v>
      </c>
      <c r="H5133" s="4" t="s">
        <v>20</v>
      </c>
      <c r="I5133" s="4" t="s">
        <v>21</v>
      </c>
      <c r="J5133" s="4" t="s">
        <v>162</v>
      </c>
      <c r="K5133" s="4" t="s">
        <v>12850</v>
      </c>
      <c r="L5133" s="4" t="s">
        <v>10143</v>
      </c>
      <c r="M5133" s="5">
        <v>44638</v>
      </c>
      <c r="N5133" s="6">
        <v>9498</v>
      </c>
      <c r="O5133" s="4">
        <f t="shared" si="160"/>
        <v>18</v>
      </c>
      <c r="P5133" s="4" t="str">
        <f t="shared" si="161"/>
        <v>2022-03</v>
      </c>
    </row>
    <row r="5134" spans="1:16" ht="12.75" x14ac:dyDescent="0.2">
      <c r="A5134" s="4" t="s">
        <v>3048</v>
      </c>
      <c r="B5134" s="4" t="s">
        <v>12289</v>
      </c>
      <c r="C5134" s="4" t="s">
        <v>13519</v>
      </c>
      <c r="D5134" s="4" t="s">
        <v>13936</v>
      </c>
      <c r="E5134" s="4" t="s">
        <v>13520</v>
      </c>
      <c r="F5134" s="4" t="s">
        <v>13521</v>
      </c>
      <c r="G5134" s="4" t="s">
        <v>13522</v>
      </c>
      <c r="H5134" s="4" t="s">
        <v>20</v>
      </c>
      <c r="I5134" s="4" t="s">
        <v>21</v>
      </c>
      <c r="J5134" s="4" t="s">
        <v>162</v>
      </c>
      <c r="K5134" s="4" t="s">
        <v>13523</v>
      </c>
      <c r="L5134" s="4" t="s">
        <v>10345</v>
      </c>
      <c r="M5134" s="5">
        <v>44638</v>
      </c>
      <c r="N5134" s="6">
        <v>7922</v>
      </c>
      <c r="O5134" s="4">
        <f t="shared" si="160"/>
        <v>18</v>
      </c>
      <c r="P5134" s="4" t="str">
        <f t="shared" si="161"/>
        <v>2022-03</v>
      </c>
    </row>
    <row r="5135" spans="1:16" ht="12.75" x14ac:dyDescent="0.2">
      <c r="A5135" s="4" t="s">
        <v>3048</v>
      </c>
      <c r="B5135" s="4" t="s">
        <v>12289</v>
      </c>
      <c r="C5135" s="4" t="s">
        <v>13519</v>
      </c>
      <c r="D5135" s="4" t="s">
        <v>25</v>
      </c>
      <c r="E5135" s="4" t="s">
        <v>13569</v>
      </c>
      <c r="F5135" s="4" t="s">
        <v>13570</v>
      </c>
      <c r="G5135" s="4" t="s">
        <v>3048</v>
      </c>
      <c r="H5135" s="4" t="s">
        <v>20</v>
      </c>
      <c r="I5135" s="4" t="s">
        <v>29</v>
      </c>
      <c r="J5135" s="4" t="s">
        <v>3048</v>
      </c>
      <c r="K5135" s="4" t="s">
        <v>13523</v>
      </c>
      <c r="L5135" s="4" t="s">
        <v>13571</v>
      </c>
      <c r="M5135" s="5">
        <v>44638</v>
      </c>
      <c r="N5135" s="6">
        <v>799</v>
      </c>
      <c r="O5135" s="4">
        <f t="shared" si="160"/>
        <v>18</v>
      </c>
      <c r="P5135" s="4" t="str">
        <f t="shared" si="161"/>
        <v>2022-03</v>
      </c>
    </row>
    <row r="5136" spans="1:16" ht="12.75" x14ac:dyDescent="0.2">
      <c r="A5136" s="4" t="s">
        <v>1050</v>
      </c>
      <c r="B5136" s="4" t="s">
        <v>1051</v>
      </c>
      <c r="C5136" s="4" t="s">
        <v>1052</v>
      </c>
      <c r="D5136" s="4" t="s">
        <v>25</v>
      </c>
      <c r="E5136" s="4" t="s">
        <v>1331</v>
      </c>
      <c r="F5136" s="4" t="s">
        <v>1332</v>
      </c>
      <c r="G5136" s="4" t="s">
        <v>1333</v>
      </c>
      <c r="H5136" s="4" t="s">
        <v>210</v>
      </c>
      <c r="I5136" s="4" t="s">
        <v>210</v>
      </c>
      <c r="J5136" s="4" t="s">
        <v>226</v>
      </c>
      <c r="K5136" s="4" t="s">
        <v>1272</v>
      </c>
      <c r="L5136" s="4" t="s">
        <v>1190</v>
      </c>
      <c r="M5136" s="5">
        <v>44639</v>
      </c>
      <c r="N5136" s="6">
        <v>1017</v>
      </c>
      <c r="O5136" s="4">
        <f t="shared" si="160"/>
        <v>19</v>
      </c>
      <c r="P5136" s="4" t="str">
        <f t="shared" si="161"/>
        <v>2022-03</v>
      </c>
    </row>
    <row r="5137" spans="1:16" ht="12.75" x14ac:dyDescent="0.2">
      <c r="A5137" s="4" t="s">
        <v>1050</v>
      </c>
      <c r="B5137" s="4" t="s">
        <v>1051</v>
      </c>
      <c r="C5137" s="4" t="s">
        <v>1052</v>
      </c>
      <c r="D5137" s="4" t="s">
        <v>1559</v>
      </c>
      <c r="E5137" s="4" t="s">
        <v>1341</v>
      </c>
      <c r="F5137" s="4" t="s">
        <v>1342</v>
      </c>
      <c r="G5137" s="4" t="s">
        <v>1344</v>
      </c>
      <c r="H5137" s="4" t="s">
        <v>20</v>
      </c>
      <c r="I5137" s="4" t="s">
        <v>29</v>
      </c>
      <c r="J5137" s="4" t="s">
        <v>22</v>
      </c>
      <c r="K5137" s="4" t="s">
        <v>1272</v>
      </c>
      <c r="L5137" s="4" t="s">
        <v>1057</v>
      </c>
      <c r="M5137" s="5">
        <v>44639</v>
      </c>
      <c r="N5137" s="6">
        <v>7773</v>
      </c>
      <c r="O5137" s="4">
        <f t="shared" si="160"/>
        <v>19</v>
      </c>
      <c r="P5137" s="4" t="str">
        <f t="shared" si="161"/>
        <v>2022-03</v>
      </c>
    </row>
    <row r="5138" spans="1:16" ht="12.75" x14ac:dyDescent="0.2">
      <c r="A5138" s="4" t="s">
        <v>1050</v>
      </c>
      <c r="B5138" s="4" t="s">
        <v>1051</v>
      </c>
      <c r="C5138" s="4" t="s">
        <v>1052</v>
      </c>
      <c r="D5138" s="4" t="s">
        <v>1681</v>
      </c>
      <c r="E5138" s="4" t="s">
        <v>1733</v>
      </c>
      <c r="F5138" s="4" t="s">
        <v>1734</v>
      </c>
      <c r="G5138" s="4" t="s">
        <v>1741</v>
      </c>
      <c r="H5138" s="4" t="s">
        <v>20</v>
      </c>
      <c r="I5138" s="4" t="s">
        <v>21</v>
      </c>
      <c r="J5138" s="4" t="s">
        <v>22</v>
      </c>
      <c r="K5138" s="4" t="s">
        <v>1208</v>
      </c>
      <c r="L5138" s="4" t="s">
        <v>1057</v>
      </c>
      <c r="M5138" s="5">
        <v>44639</v>
      </c>
      <c r="N5138" s="6">
        <v>9384</v>
      </c>
      <c r="O5138" s="4">
        <f t="shared" si="160"/>
        <v>19</v>
      </c>
      <c r="P5138" s="4" t="str">
        <f t="shared" si="161"/>
        <v>2022-03</v>
      </c>
    </row>
    <row r="5139" spans="1:16" ht="12.75" x14ac:dyDescent="0.2">
      <c r="A5139" s="4" t="s">
        <v>1050</v>
      </c>
      <c r="B5139" s="4" t="s">
        <v>1051</v>
      </c>
      <c r="C5139" s="4" t="s">
        <v>2425</v>
      </c>
      <c r="D5139" s="4" t="s">
        <v>13936</v>
      </c>
      <c r="E5139" s="4" t="s">
        <v>2426</v>
      </c>
      <c r="F5139" s="4" t="s">
        <v>2427</v>
      </c>
      <c r="G5139" s="4" t="s">
        <v>2429</v>
      </c>
      <c r="H5139" s="4" t="s">
        <v>20</v>
      </c>
      <c r="I5139" s="4" t="s">
        <v>21</v>
      </c>
      <c r="J5139" s="4" t="s">
        <v>162</v>
      </c>
      <c r="K5139" s="4" t="s">
        <v>1668</v>
      </c>
      <c r="L5139" s="4" t="s">
        <v>1110</v>
      </c>
      <c r="M5139" s="5">
        <v>44639</v>
      </c>
      <c r="N5139" s="6">
        <v>7323</v>
      </c>
      <c r="O5139" s="4">
        <f t="shared" si="160"/>
        <v>19</v>
      </c>
      <c r="P5139" s="4" t="str">
        <f t="shared" si="161"/>
        <v>2022-03</v>
      </c>
    </row>
    <row r="5140" spans="1:16" ht="12.75" x14ac:dyDescent="0.2">
      <c r="A5140" s="4" t="s">
        <v>1050</v>
      </c>
      <c r="B5140" s="4" t="s">
        <v>1051</v>
      </c>
      <c r="C5140" s="4" t="s">
        <v>2556</v>
      </c>
      <c r="D5140" s="4" t="s">
        <v>13936</v>
      </c>
      <c r="E5140" s="4" t="s">
        <v>2566</v>
      </c>
      <c r="F5140" s="4" t="s">
        <v>2567</v>
      </c>
      <c r="G5140" s="4" t="s">
        <v>2569</v>
      </c>
      <c r="H5140" s="4" t="s">
        <v>20</v>
      </c>
      <c r="I5140" s="4" t="s">
        <v>21</v>
      </c>
      <c r="J5140" s="4" t="s">
        <v>39</v>
      </c>
      <c r="K5140" s="4" t="s">
        <v>2565</v>
      </c>
      <c r="L5140" s="4" t="s">
        <v>2373</v>
      </c>
      <c r="M5140" s="5">
        <v>44639</v>
      </c>
      <c r="N5140" s="6">
        <v>7033</v>
      </c>
      <c r="O5140" s="4">
        <f t="shared" si="160"/>
        <v>19</v>
      </c>
      <c r="P5140" s="4" t="str">
        <f t="shared" si="161"/>
        <v>2022-03</v>
      </c>
    </row>
    <row r="5141" spans="1:16" ht="12.75" x14ac:dyDescent="0.2">
      <c r="A5141" s="4" t="s">
        <v>3048</v>
      </c>
      <c r="B5141" s="4" t="s">
        <v>3049</v>
      </c>
      <c r="C5141" s="4" t="s">
        <v>3339</v>
      </c>
      <c r="D5141" s="4" t="s">
        <v>25</v>
      </c>
      <c r="E5141" s="4" t="s">
        <v>3345</v>
      </c>
      <c r="F5141" s="4" t="s">
        <v>3346</v>
      </c>
      <c r="G5141" s="4" t="s">
        <v>3393</v>
      </c>
      <c r="H5141" s="4" t="s">
        <v>20</v>
      </c>
      <c r="I5141" s="4" t="s">
        <v>29</v>
      </c>
      <c r="J5141" s="4" t="s">
        <v>36</v>
      </c>
      <c r="K5141" s="4" t="s">
        <v>3343</v>
      </c>
      <c r="L5141" s="4" t="s">
        <v>3344</v>
      </c>
      <c r="M5141" s="5">
        <v>44639</v>
      </c>
      <c r="N5141" s="6">
        <v>2280</v>
      </c>
      <c r="O5141" s="4">
        <f t="shared" si="160"/>
        <v>19</v>
      </c>
      <c r="P5141" s="4" t="str">
        <f t="shared" si="161"/>
        <v>2022-03</v>
      </c>
    </row>
    <row r="5142" spans="1:16" ht="12.75" x14ac:dyDescent="0.2">
      <c r="A5142" s="4" t="s">
        <v>14</v>
      </c>
      <c r="B5142" s="4" t="s">
        <v>4342</v>
      </c>
      <c r="C5142" s="4" t="s">
        <v>4343</v>
      </c>
      <c r="D5142" s="4" t="s">
        <v>4657</v>
      </c>
      <c r="E5142" s="4" t="s">
        <v>4682</v>
      </c>
      <c r="F5142" s="4" t="s">
        <v>4683</v>
      </c>
      <c r="G5142" s="4" t="s">
        <v>4689</v>
      </c>
      <c r="H5142" s="4" t="s">
        <v>20</v>
      </c>
      <c r="I5142" s="4" t="s">
        <v>21</v>
      </c>
      <c r="J5142" s="4" t="s">
        <v>36</v>
      </c>
      <c r="K5142" s="4" t="s">
        <v>4347</v>
      </c>
      <c r="L5142" s="4" t="s">
        <v>4348</v>
      </c>
      <c r="M5142" s="5">
        <v>44639</v>
      </c>
      <c r="N5142" s="6">
        <v>7386</v>
      </c>
      <c r="O5142" s="4">
        <f t="shared" si="160"/>
        <v>19</v>
      </c>
      <c r="P5142" s="4" t="str">
        <f t="shared" si="161"/>
        <v>2022-03</v>
      </c>
    </row>
    <row r="5143" spans="1:16" ht="12.75" x14ac:dyDescent="0.2">
      <c r="A5143" s="4" t="s">
        <v>14</v>
      </c>
      <c r="B5143" s="4" t="s">
        <v>4342</v>
      </c>
      <c r="C5143" s="4" t="s">
        <v>4343</v>
      </c>
      <c r="D5143" s="4" t="s">
        <v>5390</v>
      </c>
      <c r="E5143" s="4" t="s">
        <v>5391</v>
      </c>
      <c r="F5143" s="4" t="s">
        <v>5392</v>
      </c>
      <c r="G5143" s="4" t="s">
        <v>5403</v>
      </c>
      <c r="H5143" s="4" t="s">
        <v>20</v>
      </c>
      <c r="I5143" s="4" t="s">
        <v>21</v>
      </c>
      <c r="J5143" s="4" t="s">
        <v>22</v>
      </c>
      <c r="K5143" s="4" t="s">
        <v>4362</v>
      </c>
      <c r="L5143" s="4" t="s">
        <v>4363</v>
      </c>
      <c r="M5143" s="5">
        <v>44639</v>
      </c>
      <c r="N5143" s="6">
        <v>1547</v>
      </c>
      <c r="O5143" s="4">
        <f t="shared" si="160"/>
        <v>19</v>
      </c>
      <c r="P5143" s="4" t="str">
        <f t="shared" si="161"/>
        <v>2022-03</v>
      </c>
    </row>
    <row r="5144" spans="1:16" ht="12.75" x14ac:dyDescent="0.2">
      <c r="A5144" s="4" t="s">
        <v>14</v>
      </c>
      <c r="B5144" s="4" t="s">
        <v>7127</v>
      </c>
      <c r="C5144" s="4" t="s">
        <v>7128</v>
      </c>
      <c r="D5144" s="4" t="s">
        <v>25</v>
      </c>
      <c r="E5144" s="4" t="s">
        <v>7192</v>
      </c>
      <c r="F5144" s="4" t="s">
        <v>7193</v>
      </c>
      <c r="G5144" s="4" t="s">
        <v>7360</v>
      </c>
      <c r="H5144" s="4" t="s">
        <v>20</v>
      </c>
      <c r="I5144" s="4" t="s">
        <v>29</v>
      </c>
      <c r="J5144" s="4" t="s">
        <v>22</v>
      </c>
      <c r="K5144" s="4" t="s">
        <v>7144</v>
      </c>
      <c r="L5144" s="4" t="s">
        <v>7137</v>
      </c>
      <c r="M5144" s="5">
        <v>44639</v>
      </c>
      <c r="N5144" s="6">
        <v>1085</v>
      </c>
      <c r="O5144" s="4">
        <f t="shared" si="160"/>
        <v>19</v>
      </c>
      <c r="P5144" s="4" t="str">
        <f t="shared" si="161"/>
        <v>2022-03</v>
      </c>
    </row>
    <row r="5145" spans="1:16" ht="12.75" x14ac:dyDescent="0.2">
      <c r="A5145" s="4" t="s">
        <v>14</v>
      </c>
      <c r="B5145" s="4" t="s">
        <v>7654</v>
      </c>
      <c r="C5145" s="4" t="s">
        <v>8288</v>
      </c>
      <c r="D5145" s="4" t="s">
        <v>8423</v>
      </c>
      <c r="E5145" s="4" t="s">
        <v>8599</v>
      </c>
      <c r="F5145" s="4" t="s">
        <v>8600</v>
      </c>
      <c r="G5145" s="4" t="s">
        <v>8604</v>
      </c>
      <c r="H5145" s="4" t="s">
        <v>20</v>
      </c>
      <c r="I5145" s="4" t="s">
        <v>21</v>
      </c>
      <c r="J5145" s="4" t="s">
        <v>36</v>
      </c>
      <c r="K5145" s="4" t="s">
        <v>8306</v>
      </c>
      <c r="L5145" s="4" t="s">
        <v>7151</v>
      </c>
      <c r="M5145" s="5">
        <v>44639</v>
      </c>
      <c r="N5145" s="6">
        <v>5357</v>
      </c>
      <c r="O5145" s="4">
        <f t="shared" si="160"/>
        <v>19</v>
      </c>
      <c r="P5145" s="4" t="str">
        <f t="shared" si="161"/>
        <v>2022-03</v>
      </c>
    </row>
    <row r="5146" spans="1:16" ht="12.75" x14ac:dyDescent="0.2">
      <c r="A5146" s="4" t="s">
        <v>3048</v>
      </c>
      <c r="B5146" s="4" t="s">
        <v>10496</v>
      </c>
      <c r="C5146" s="4" t="s">
        <v>10497</v>
      </c>
      <c r="D5146" s="4" t="s">
        <v>10665</v>
      </c>
      <c r="E5146" s="4" t="s">
        <v>10607</v>
      </c>
      <c r="F5146" s="4" t="s">
        <v>10608</v>
      </c>
      <c r="G5146" s="4" t="s">
        <v>10612</v>
      </c>
      <c r="H5146" s="4" t="s">
        <v>210</v>
      </c>
      <c r="I5146" s="4" t="s">
        <v>343</v>
      </c>
      <c r="J5146" s="4" t="s">
        <v>36</v>
      </c>
      <c r="K5146" s="4" t="s">
        <v>10549</v>
      </c>
      <c r="L5146" s="4" t="s">
        <v>10574</v>
      </c>
      <c r="M5146" s="5">
        <v>44639</v>
      </c>
      <c r="N5146" s="6">
        <v>3924</v>
      </c>
      <c r="O5146" s="4">
        <f t="shared" si="160"/>
        <v>19</v>
      </c>
      <c r="P5146" s="4" t="str">
        <f t="shared" si="161"/>
        <v>2022-03</v>
      </c>
    </row>
    <row r="5147" spans="1:16" ht="12.75" x14ac:dyDescent="0.2">
      <c r="A5147" s="4" t="s">
        <v>3048</v>
      </c>
      <c r="B5147" s="4" t="s">
        <v>10496</v>
      </c>
      <c r="C5147" s="4" t="s">
        <v>10930</v>
      </c>
      <c r="D5147" s="4" t="s">
        <v>25</v>
      </c>
      <c r="E5147" s="4" t="s">
        <v>11130</v>
      </c>
      <c r="F5147" s="4" t="s">
        <v>11131</v>
      </c>
      <c r="G5147" s="4" t="s">
        <v>11371</v>
      </c>
      <c r="H5147" s="4" t="s">
        <v>20</v>
      </c>
      <c r="I5147" s="4" t="s">
        <v>29</v>
      </c>
      <c r="J5147" s="4" t="s">
        <v>36</v>
      </c>
      <c r="K5147" s="4" t="s">
        <v>10934</v>
      </c>
      <c r="L5147" s="4" t="s">
        <v>10935</v>
      </c>
      <c r="M5147" s="5">
        <v>44639</v>
      </c>
      <c r="N5147" s="6">
        <v>3541</v>
      </c>
      <c r="O5147" s="4">
        <f t="shared" si="160"/>
        <v>19</v>
      </c>
      <c r="P5147" s="4" t="str">
        <f t="shared" si="161"/>
        <v>2022-03</v>
      </c>
    </row>
    <row r="5148" spans="1:16" ht="12.75" x14ac:dyDescent="0.2">
      <c r="A5148" s="4" t="s">
        <v>3048</v>
      </c>
      <c r="B5148" s="4" t="s">
        <v>11712</v>
      </c>
      <c r="C5148" s="4" t="s">
        <v>11934</v>
      </c>
      <c r="D5148" s="4" t="s">
        <v>12182</v>
      </c>
      <c r="E5148" s="4" t="s">
        <v>12183</v>
      </c>
      <c r="F5148" s="4" t="s">
        <v>12184</v>
      </c>
      <c r="G5148" s="4" t="s">
        <v>12187</v>
      </c>
      <c r="H5148" s="4" t="s">
        <v>20</v>
      </c>
      <c r="I5148" s="4" t="s">
        <v>21</v>
      </c>
      <c r="J5148" s="4" t="s">
        <v>22</v>
      </c>
      <c r="K5148" s="4" t="s">
        <v>11964</v>
      </c>
      <c r="L5148" s="4" t="s">
        <v>11937</v>
      </c>
      <c r="M5148" s="5">
        <v>44639</v>
      </c>
      <c r="N5148" s="6">
        <v>2504</v>
      </c>
      <c r="O5148" s="4">
        <f t="shared" si="160"/>
        <v>19</v>
      </c>
      <c r="P5148" s="4" t="str">
        <f t="shared" si="161"/>
        <v>2022-03</v>
      </c>
    </row>
    <row r="5149" spans="1:16" ht="12.75" x14ac:dyDescent="0.2">
      <c r="A5149" s="4" t="s">
        <v>3048</v>
      </c>
      <c r="B5149" s="4" t="s">
        <v>12289</v>
      </c>
      <c r="C5149" s="4" t="s">
        <v>13519</v>
      </c>
      <c r="D5149" s="4" t="s">
        <v>25</v>
      </c>
      <c r="E5149" s="4" t="s">
        <v>13528</v>
      </c>
      <c r="F5149" s="4" t="s">
        <v>13529</v>
      </c>
      <c r="G5149" s="4" t="s">
        <v>13566</v>
      </c>
      <c r="H5149" s="4" t="s">
        <v>20</v>
      </c>
      <c r="I5149" s="4" t="s">
        <v>29</v>
      </c>
      <c r="J5149" s="4" t="s">
        <v>22</v>
      </c>
      <c r="K5149" s="4" t="s">
        <v>13527</v>
      </c>
      <c r="L5149" s="4" t="s">
        <v>12012</v>
      </c>
      <c r="M5149" s="5">
        <v>44639</v>
      </c>
      <c r="N5149" s="6">
        <v>3842</v>
      </c>
      <c r="O5149" s="4">
        <f t="shared" si="160"/>
        <v>19</v>
      </c>
      <c r="P5149" s="4" t="str">
        <f t="shared" si="161"/>
        <v>2022-03</v>
      </c>
    </row>
    <row r="5150" spans="1:16" ht="12.75" x14ac:dyDescent="0.2">
      <c r="A5150" s="4" t="s">
        <v>14</v>
      </c>
      <c r="B5150" s="4" t="s">
        <v>15</v>
      </c>
      <c r="C5150" s="4" t="s">
        <v>504</v>
      </c>
      <c r="D5150" s="4" t="s">
        <v>848</v>
      </c>
      <c r="E5150" s="4" t="s">
        <v>849</v>
      </c>
      <c r="F5150" s="4" t="s">
        <v>850</v>
      </c>
      <c r="G5150" s="4" t="s">
        <v>853</v>
      </c>
      <c r="H5150" s="4" t="s">
        <v>20</v>
      </c>
      <c r="I5150" s="4" t="s">
        <v>21</v>
      </c>
      <c r="J5150" s="4" t="s">
        <v>36</v>
      </c>
      <c r="K5150" s="4" t="s">
        <v>517</v>
      </c>
      <c r="L5150" s="4" t="s">
        <v>100</v>
      </c>
      <c r="M5150" s="5">
        <v>44640</v>
      </c>
      <c r="N5150" s="6">
        <v>6626</v>
      </c>
      <c r="O5150" s="4">
        <f t="shared" si="160"/>
        <v>20</v>
      </c>
      <c r="P5150" s="4" t="str">
        <f t="shared" si="161"/>
        <v>2022-03</v>
      </c>
    </row>
    <row r="5151" spans="1:16" ht="12.75" x14ac:dyDescent="0.2">
      <c r="A5151" s="4" t="s">
        <v>1050</v>
      </c>
      <c r="B5151" s="4" t="s">
        <v>1051</v>
      </c>
      <c r="C5151" s="4" t="s">
        <v>1052</v>
      </c>
      <c r="D5151" s="4" t="s">
        <v>1437</v>
      </c>
      <c r="E5151" s="4" t="s">
        <v>1244</v>
      </c>
      <c r="F5151" s="4" t="s">
        <v>1245</v>
      </c>
      <c r="G5151" s="4" t="s">
        <v>1454</v>
      </c>
      <c r="H5151" s="4" t="s">
        <v>20</v>
      </c>
      <c r="I5151" s="4" t="s">
        <v>29</v>
      </c>
      <c r="J5151" s="4" t="s">
        <v>36</v>
      </c>
      <c r="K5151" s="4" t="s">
        <v>1056</v>
      </c>
      <c r="L5151" s="4" t="s">
        <v>689</v>
      </c>
      <c r="M5151" s="5">
        <v>44640</v>
      </c>
      <c r="N5151" s="6">
        <v>5456</v>
      </c>
      <c r="O5151" s="4">
        <f t="shared" si="160"/>
        <v>20</v>
      </c>
      <c r="P5151" s="4" t="str">
        <f t="shared" si="161"/>
        <v>2022-03</v>
      </c>
    </row>
    <row r="5152" spans="1:16" ht="12.75" x14ac:dyDescent="0.2">
      <c r="A5152" s="4" t="s">
        <v>1050</v>
      </c>
      <c r="B5152" s="4" t="s">
        <v>1051</v>
      </c>
      <c r="C5152" s="4" t="s">
        <v>1052</v>
      </c>
      <c r="D5152" s="4" t="s">
        <v>1669</v>
      </c>
      <c r="E5152" s="4" t="s">
        <v>1672</v>
      </c>
      <c r="F5152" s="4" t="s">
        <v>1673</v>
      </c>
      <c r="G5152" s="4" t="s">
        <v>1676</v>
      </c>
      <c r="H5152" s="4" t="s">
        <v>210</v>
      </c>
      <c r="I5152" s="4" t="s">
        <v>210</v>
      </c>
      <c r="J5152" s="4" t="s">
        <v>877</v>
      </c>
      <c r="K5152" s="4" t="s">
        <v>1272</v>
      </c>
      <c r="L5152" s="4" t="s">
        <v>1190</v>
      </c>
      <c r="M5152" s="5">
        <v>44640</v>
      </c>
      <c r="N5152" s="6">
        <v>1998</v>
      </c>
      <c r="O5152" s="4">
        <f t="shared" si="160"/>
        <v>20</v>
      </c>
      <c r="P5152" s="4" t="str">
        <f t="shared" si="161"/>
        <v>2022-03</v>
      </c>
    </row>
    <row r="5153" spans="1:16" ht="12.75" x14ac:dyDescent="0.2">
      <c r="A5153" s="4" t="s">
        <v>1050</v>
      </c>
      <c r="B5153" s="4" t="s">
        <v>1051</v>
      </c>
      <c r="C5153" s="4" t="s">
        <v>2425</v>
      </c>
      <c r="D5153" s="4" t="s">
        <v>25</v>
      </c>
      <c r="E5153" s="4" t="s">
        <v>2491</v>
      </c>
      <c r="F5153" s="4" t="s">
        <v>2492</v>
      </c>
      <c r="G5153" s="4" t="s">
        <v>2493</v>
      </c>
      <c r="H5153" s="4" t="s">
        <v>210</v>
      </c>
      <c r="I5153" s="4" t="s">
        <v>210</v>
      </c>
      <c r="J5153" s="4" t="s">
        <v>2454</v>
      </c>
      <c r="K5153" s="4" t="s">
        <v>1668</v>
      </c>
      <c r="L5153" s="4" t="s">
        <v>1171</v>
      </c>
      <c r="M5153" s="5">
        <v>44640</v>
      </c>
      <c r="N5153" s="6">
        <v>8475</v>
      </c>
      <c r="O5153" s="4">
        <f t="shared" si="160"/>
        <v>20</v>
      </c>
      <c r="P5153" s="4" t="str">
        <f t="shared" si="161"/>
        <v>2022-03</v>
      </c>
    </row>
    <row r="5154" spans="1:16" ht="12.75" x14ac:dyDescent="0.2">
      <c r="A5154" s="4" t="s">
        <v>1050</v>
      </c>
      <c r="B5154" s="4" t="s">
        <v>1051</v>
      </c>
      <c r="C5154" s="4" t="s">
        <v>2556</v>
      </c>
      <c r="D5154" s="4" t="s">
        <v>13936</v>
      </c>
      <c r="E5154" s="4" t="s">
        <v>2577</v>
      </c>
      <c r="F5154" s="4" t="s">
        <v>2578</v>
      </c>
      <c r="G5154" s="4" t="s">
        <v>2579</v>
      </c>
      <c r="H5154" s="4" t="s">
        <v>20</v>
      </c>
      <c r="I5154" s="4" t="s">
        <v>21</v>
      </c>
      <c r="J5154" s="4" t="s">
        <v>162</v>
      </c>
      <c r="K5154" s="4" t="s">
        <v>2576</v>
      </c>
      <c r="L5154" s="4" t="s">
        <v>2561</v>
      </c>
      <c r="M5154" s="5">
        <v>44640</v>
      </c>
      <c r="N5154" s="6">
        <v>9974</v>
      </c>
      <c r="O5154" s="4">
        <f t="shared" si="160"/>
        <v>20</v>
      </c>
      <c r="P5154" s="4" t="str">
        <f t="shared" si="161"/>
        <v>2022-03</v>
      </c>
    </row>
    <row r="5155" spans="1:16" ht="12.75" x14ac:dyDescent="0.2">
      <c r="A5155" s="4" t="s">
        <v>1050</v>
      </c>
      <c r="B5155" s="4" t="s">
        <v>1051</v>
      </c>
      <c r="C5155" s="4" t="s">
        <v>2556</v>
      </c>
      <c r="D5155" s="4" t="s">
        <v>2726</v>
      </c>
      <c r="E5155" s="4" t="s">
        <v>2727</v>
      </c>
      <c r="F5155" s="4" t="s">
        <v>2728</v>
      </c>
      <c r="G5155" s="4" t="s">
        <v>2729</v>
      </c>
      <c r="H5155" s="4" t="s">
        <v>20</v>
      </c>
      <c r="I5155" s="4" t="s">
        <v>21</v>
      </c>
      <c r="J5155" s="4" t="s">
        <v>22</v>
      </c>
      <c r="K5155" s="4" t="s">
        <v>2565</v>
      </c>
      <c r="L5155" s="4" t="s">
        <v>2373</v>
      </c>
      <c r="M5155" s="5">
        <v>44640</v>
      </c>
      <c r="N5155" s="6">
        <v>8763</v>
      </c>
      <c r="O5155" s="4">
        <f t="shared" si="160"/>
        <v>20</v>
      </c>
      <c r="P5155" s="4" t="str">
        <f t="shared" si="161"/>
        <v>2022-03</v>
      </c>
    </row>
    <row r="5156" spans="1:16" ht="12.75" x14ac:dyDescent="0.2">
      <c r="A5156" s="4" t="s">
        <v>3048</v>
      </c>
      <c r="B5156" s="4" t="s">
        <v>3049</v>
      </c>
      <c r="C5156" s="4" t="s">
        <v>3522</v>
      </c>
      <c r="D5156" s="4" t="s">
        <v>3609</v>
      </c>
      <c r="E5156" s="4" t="s">
        <v>3133</v>
      </c>
      <c r="F5156" s="4" t="s">
        <v>3134</v>
      </c>
      <c r="G5156" s="4" t="s">
        <v>3048</v>
      </c>
      <c r="H5156" s="4" t="s">
        <v>20</v>
      </c>
      <c r="I5156" s="4" t="s">
        <v>29</v>
      </c>
      <c r="J5156" s="4" t="s">
        <v>3048</v>
      </c>
      <c r="K5156" s="4" t="s">
        <v>3524</v>
      </c>
      <c r="L5156" s="4" t="s">
        <v>3078</v>
      </c>
      <c r="M5156" s="5">
        <v>44640</v>
      </c>
      <c r="N5156" s="6">
        <v>6506</v>
      </c>
      <c r="O5156" s="4">
        <f t="shared" si="160"/>
        <v>20</v>
      </c>
      <c r="P5156" s="4" t="str">
        <f t="shared" si="161"/>
        <v>2022-03</v>
      </c>
    </row>
    <row r="5157" spans="1:16" ht="12.75" x14ac:dyDescent="0.2">
      <c r="A5157" s="4" t="s">
        <v>1050</v>
      </c>
      <c r="B5157" s="4" t="s">
        <v>5461</v>
      </c>
      <c r="C5157" s="4" t="s">
        <v>5462</v>
      </c>
      <c r="D5157" s="4" t="s">
        <v>13936</v>
      </c>
      <c r="E5157" s="4" t="s">
        <v>5536</v>
      </c>
      <c r="F5157" s="4" t="s">
        <v>5537</v>
      </c>
      <c r="G5157" s="4" t="s">
        <v>5541</v>
      </c>
      <c r="H5157" s="4" t="s">
        <v>20</v>
      </c>
      <c r="I5157" s="4" t="s">
        <v>21</v>
      </c>
      <c r="J5157" s="4" t="s">
        <v>22</v>
      </c>
      <c r="K5157" s="4" t="s">
        <v>5499</v>
      </c>
      <c r="L5157" s="4" t="s">
        <v>5516</v>
      </c>
      <c r="M5157" s="5">
        <v>44640</v>
      </c>
      <c r="N5157" s="6">
        <v>4903</v>
      </c>
      <c r="O5157" s="4">
        <f t="shared" si="160"/>
        <v>20</v>
      </c>
      <c r="P5157" s="4" t="str">
        <f t="shared" si="161"/>
        <v>2022-03</v>
      </c>
    </row>
    <row r="5158" spans="1:16" ht="12.75" x14ac:dyDescent="0.2">
      <c r="A5158" s="4" t="s">
        <v>1050</v>
      </c>
      <c r="B5158" s="4" t="s">
        <v>5461</v>
      </c>
      <c r="C5158" s="4" t="s">
        <v>5462</v>
      </c>
      <c r="D5158" s="4" t="s">
        <v>6132</v>
      </c>
      <c r="E5158" s="4" t="s">
        <v>5583</v>
      </c>
      <c r="F5158" s="4" t="s">
        <v>5584</v>
      </c>
      <c r="G5158" s="4" t="s">
        <v>6142</v>
      </c>
      <c r="H5158" s="4" t="s">
        <v>20</v>
      </c>
      <c r="I5158" s="4" t="s">
        <v>21</v>
      </c>
      <c r="J5158" s="4" t="s">
        <v>22</v>
      </c>
      <c r="K5158" s="4" t="s">
        <v>5499</v>
      </c>
      <c r="L5158" s="4" t="s">
        <v>5467</v>
      </c>
      <c r="M5158" s="5">
        <v>44640</v>
      </c>
      <c r="N5158" s="6">
        <v>4407</v>
      </c>
      <c r="O5158" s="4">
        <f t="shared" si="160"/>
        <v>20</v>
      </c>
      <c r="P5158" s="4" t="str">
        <f t="shared" si="161"/>
        <v>2022-03</v>
      </c>
    </row>
    <row r="5159" spans="1:16" ht="12.75" x14ac:dyDescent="0.2">
      <c r="A5159" s="4" t="s">
        <v>14</v>
      </c>
      <c r="B5159" s="4" t="s">
        <v>7127</v>
      </c>
      <c r="C5159" s="4" t="s">
        <v>7128</v>
      </c>
      <c r="D5159" s="4" t="s">
        <v>25</v>
      </c>
      <c r="E5159" s="4" t="s">
        <v>7221</v>
      </c>
      <c r="F5159" s="4" t="s">
        <v>7222</v>
      </c>
      <c r="G5159" s="4" t="s">
        <v>7223</v>
      </c>
      <c r="H5159" s="4" t="s">
        <v>210</v>
      </c>
      <c r="I5159" s="4" t="s">
        <v>210</v>
      </c>
      <c r="J5159" s="4" t="s">
        <v>226</v>
      </c>
      <c r="K5159" s="4" t="s">
        <v>7144</v>
      </c>
      <c r="L5159" s="4" t="s">
        <v>7203</v>
      </c>
      <c r="M5159" s="5">
        <v>44640</v>
      </c>
      <c r="N5159" s="6">
        <v>895</v>
      </c>
      <c r="O5159" s="4">
        <f t="shared" si="160"/>
        <v>20</v>
      </c>
      <c r="P5159" s="4" t="str">
        <f t="shared" si="161"/>
        <v>2022-03</v>
      </c>
    </row>
    <row r="5160" spans="1:16" ht="12.75" x14ac:dyDescent="0.2">
      <c r="A5160" s="4" t="s">
        <v>14</v>
      </c>
      <c r="B5160" s="4" t="s">
        <v>7127</v>
      </c>
      <c r="C5160" s="4" t="s">
        <v>7128</v>
      </c>
      <c r="D5160" s="4" t="s">
        <v>7533</v>
      </c>
      <c r="E5160" s="4" t="s">
        <v>7534</v>
      </c>
      <c r="F5160" s="4" t="s">
        <v>3048</v>
      </c>
      <c r="G5160" s="4" t="s">
        <v>3048</v>
      </c>
      <c r="H5160" s="4" t="s">
        <v>210</v>
      </c>
      <c r="I5160" s="4" t="s">
        <v>210</v>
      </c>
      <c r="J5160" s="4" t="s">
        <v>3048</v>
      </c>
      <c r="K5160" s="4" t="s">
        <v>7144</v>
      </c>
      <c r="L5160" s="4" t="s">
        <v>7203</v>
      </c>
      <c r="M5160" s="5">
        <v>44640</v>
      </c>
      <c r="N5160" s="6">
        <v>185</v>
      </c>
      <c r="O5160" s="4">
        <f t="shared" si="160"/>
        <v>20</v>
      </c>
      <c r="P5160" s="4" t="str">
        <f t="shared" si="161"/>
        <v>2022-03</v>
      </c>
    </row>
    <row r="5161" spans="1:16" ht="12.75" x14ac:dyDescent="0.2">
      <c r="A5161" s="4" t="s">
        <v>14</v>
      </c>
      <c r="B5161" s="4" t="s">
        <v>7654</v>
      </c>
      <c r="C5161" s="4" t="s">
        <v>7655</v>
      </c>
      <c r="D5161" s="4" t="s">
        <v>25</v>
      </c>
      <c r="E5161" s="4" t="s">
        <v>7711</v>
      </c>
      <c r="F5161" s="4" t="s">
        <v>7712</v>
      </c>
      <c r="G5161" s="4" t="s">
        <v>7713</v>
      </c>
      <c r="H5161" s="4" t="s">
        <v>210</v>
      </c>
      <c r="I5161" s="4" t="s">
        <v>210</v>
      </c>
      <c r="J5161" s="4" t="s">
        <v>226</v>
      </c>
      <c r="K5161" s="4" t="s">
        <v>7659</v>
      </c>
      <c r="L5161" s="4" t="s">
        <v>30</v>
      </c>
      <c r="M5161" s="5">
        <v>44640</v>
      </c>
      <c r="N5161" s="6">
        <v>8997</v>
      </c>
      <c r="O5161" s="4">
        <f t="shared" si="160"/>
        <v>20</v>
      </c>
      <c r="P5161" s="4" t="str">
        <f t="shared" si="161"/>
        <v>2022-03</v>
      </c>
    </row>
    <row r="5162" spans="1:16" ht="12.75" x14ac:dyDescent="0.2">
      <c r="A5162" s="4" t="s">
        <v>14</v>
      </c>
      <c r="B5162" s="4" t="s">
        <v>7654</v>
      </c>
      <c r="C5162" s="4" t="s">
        <v>9450</v>
      </c>
      <c r="D5162" s="4" t="s">
        <v>7419</v>
      </c>
      <c r="E5162" s="4" t="s">
        <v>9604</v>
      </c>
      <c r="F5162" s="4" t="s">
        <v>9605</v>
      </c>
      <c r="G5162" s="4" t="s">
        <v>9606</v>
      </c>
      <c r="H5162" s="4" t="s">
        <v>210</v>
      </c>
      <c r="I5162" s="4" t="s">
        <v>343</v>
      </c>
      <c r="J5162" s="4" t="s">
        <v>39</v>
      </c>
      <c r="K5162" s="4" t="s">
        <v>9476</v>
      </c>
      <c r="L5162" s="4" t="s">
        <v>9145</v>
      </c>
      <c r="M5162" s="5">
        <v>44640</v>
      </c>
      <c r="N5162" s="6">
        <v>6716</v>
      </c>
      <c r="O5162" s="4">
        <f t="shared" si="160"/>
        <v>20</v>
      </c>
      <c r="P5162" s="4" t="str">
        <f t="shared" si="161"/>
        <v>2022-03</v>
      </c>
    </row>
    <row r="5163" spans="1:16" ht="12.75" x14ac:dyDescent="0.2">
      <c r="A5163" s="4" t="s">
        <v>3048</v>
      </c>
      <c r="B5163" s="4" t="s">
        <v>10496</v>
      </c>
      <c r="C5163" s="4" t="s">
        <v>10497</v>
      </c>
      <c r="D5163" s="4" t="s">
        <v>10876</v>
      </c>
      <c r="E5163" s="4" t="s">
        <v>10878</v>
      </c>
      <c r="F5163" s="4" t="s">
        <v>10879</v>
      </c>
      <c r="G5163" s="4" t="s">
        <v>10880</v>
      </c>
      <c r="H5163" s="4" t="s">
        <v>210</v>
      </c>
      <c r="I5163" s="4" t="s">
        <v>210</v>
      </c>
      <c r="J5163" s="4" t="s">
        <v>877</v>
      </c>
      <c r="K5163" s="4" t="s">
        <v>10549</v>
      </c>
      <c r="L5163" s="4" t="s">
        <v>10574</v>
      </c>
      <c r="M5163" s="5">
        <v>44640</v>
      </c>
      <c r="N5163" s="6">
        <v>1218</v>
      </c>
      <c r="O5163" s="4">
        <f t="shared" si="160"/>
        <v>20</v>
      </c>
      <c r="P5163" s="4" t="str">
        <f t="shared" si="161"/>
        <v>2022-03</v>
      </c>
    </row>
    <row r="5164" spans="1:16" ht="12.75" x14ac:dyDescent="0.2">
      <c r="A5164" s="4" t="s">
        <v>3048</v>
      </c>
      <c r="B5164" s="4" t="s">
        <v>11712</v>
      </c>
      <c r="C5164" s="4" t="s">
        <v>11719</v>
      </c>
      <c r="D5164" s="4" t="s">
        <v>25</v>
      </c>
      <c r="E5164" s="4" t="s">
        <v>5478</v>
      </c>
      <c r="F5164" s="4" t="s">
        <v>5479</v>
      </c>
      <c r="G5164" s="4" t="s">
        <v>11839</v>
      </c>
      <c r="H5164" s="4" t="s">
        <v>20</v>
      </c>
      <c r="I5164" s="4" t="s">
        <v>29</v>
      </c>
      <c r="J5164" s="4" t="s">
        <v>22</v>
      </c>
      <c r="K5164" s="4" t="s">
        <v>11723</v>
      </c>
      <c r="L5164" s="4" t="s">
        <v>5477</v>
      </c>
      <c r="M5164" s="5">
        <v>44640</v>
      </c>
      <c r="N5164" s="6">
        <v>9607</v>
      </c>
      <c r="O5164" s="4">
        <f t="shared" si="160"/>
        <v>20</v>
      </c>
      <c r="P5164" s="4" t="str">
        <f t="shared" si="161"/>
        <v>2022-03</v>
      </c>
    </row>
    <row r="5165" spans="1:16" ht="12.75" x14ac:dyDescent="0.2">
      <c r="A5165" s="4" t="s">
        <v>3048</v>
      </c>
      <c r="B5165" s="4" t="s">
        <v>11712</v>
      </c>
      <c r="C5165" s="4" t="s">
        <v>11934</v>
      </c>
      <c r="D5165" s="4" t="s">
        <v>13936</v>
      </c>
      <c r="E5165" s="4" t="s">
        <v>6068</v>
      </c>
      <c r="F5165" s="4" t="s">
        <v>6069</v>
      </c>
      <c r="G5165" s="4" t="s">
        <v>11953</v>
      </c>
      <c r="H5165" s="4" t="s">
        <v>20</v>
      </c>
      <c r="I5165" s="4" t="s">
        <v>21</v>
      </c>
      <c r="J5165" s="4" t="s">
        <v>22</v>
      </c>
      <c r="K5165" s="4" t="s">
        <v>11936</v>
      </c>
      <c r="L5165" s="4" t="s">
        <v>11937</v>
      </c>
      <c r="M5165" s="5">
        <v>44640</v>
      </c>
      <c r="N5165" s="6">
        <v>637</v>
      </c>
      <c r="O5165" s="4">
        <f t="shared" si="160"/>
        <v>20</v>
      </c>
      <c r="P5165" s="4" t="str">
        <f t="shared" si="161"/>
        <v>2022-03</v>
      </c>
    </row>
    <row r="5166" spans="1:16" ht="12.75" x14ac:dyDescent="0.2">
      <c r="A5166" s="4" t="s">
        <v>3048</v>
      </c>
      <c r="B5166" s="4" t="s">
        <v>11712</v>
      </c>
      <c r="C5166" s="4" t="s">
        <v>11934</v>
      </c>
      <c r="D5166" s="4" t="s">
        <v>25</v>
      </c>
      <c r="E5166" s="4" t="s">
        <v>12167</v>
      </c>
      <c r="F5166" s="4" t="s">
        <v>12168</v>
      </c>
      <c r="G5166" s="4" t="s">
        <v>12169</v>
      </c>
      <c r="H5166" s="4" t="s">
        <v>210</v>
      </c>
      <c r="I5166" s="4" t="s">
        <v>210</v>
      </c>
      <c r="J5166" s="4" t="s">
        <v>226</v>
      </c>
      <c r="K5166" s="4" t="s">
        <v>11960</v>
      </c>
      <c r="L5166" s="4" t="s">
        <v>9980</v>
      </c>
      <c r="M5166" s="5">
        <v>44640</v>
      </c>
      <c r="N5166" s="6">
        <v>9071</v>
      </c>
      <c r="O5166" s="4">
        <f t="shared" si="160"/>
        <v>20</v>
      </c>
      <c r="P5166" s="4" t="str">
        <f t="shared" si="161"/>
        <v>2022-03</v>
      </c>
    </row>
    <row r="5167" spans="1:16" ht="12.75" x14ac:dyDescent="0.2">
      <c r="A5167" s="4" t="s">
        <v>1050</v>
      </c>
      <c r="B5167" s="4" t="s">
        <v>1051</v>
      </c>
      <c r="C5167" s="4" t="s">
        <v>1052</v>
      </c>
      <c r="D5167" s="4" t="s">
        <v>25</v>
      </c>
      <c r="E5167" s="4" t="s">
        <v>1264</v>
      </c>
      <c r="F5167" s="4" t="s">
        <v>1265</v>
      </c>
      <c r="G5167" s="4" t="s">
        <v>1268</v>
      </c>
      <c r="H5167" s="4" t="s">
        <v>20</v>
      </c>
      <c r="I5167" s="4" t="s">
        <v>29</v>
      </c>
      <c r="J5167" s="4" t="s">
        <v>22</v>
      </c>
      <c r="K5167" s="4" t="s">
        <v>1056</v>
      </c>
      <c r="L5167" s="4" t="s">
        <v>1057</v>
      </c>
      <c r="M5167" s="5">
        <v>44641</v>
      </c>
      <c r="N5167" s="6">
        <v>557</v>
      </c>
      <c r="O5167" s="4">
        <f t="shared" si="160"/>
        <v>21</v>
      </c>
      <c r="P5167" s="4" t="str">
        <f t="shared" si="161"/>
        <v>2022-03</v>
      </c>
    </row>
    <row r="5168" spans="1:16" ht="12.75" x14ac:dyDescent="0.2">
      <c r="A5168" s="4" t="s">
        <v>1050</v>
      </c>
      <c r="B5168" s="4" t="s">
        <v>1051</v>
      </c>
      <c r="C5168" s="4" t="s">
        <v>1052</v>
      </c>
      <c r="D5168" s="4" t="s">
        <v>1477</v>
      </c>
      <c r="E5168" s="4" t="s">
        <v>1478</v>
      </c>
      <c r="F5168" s="4" t="s">
        <v>1479</v>
      </c>
      <c r="G5168" s="4" t="s">
        <v>1480</v>
      </c>
      <c r="H5168" s="4" t="s">
        <v>20</v>
      </c>
      <c r="I5168" s="4" t="s">
        <v>21</v>
      </c>
      <c r="J5168" s="4" t="s">
        <v>22</v>
      </c>
      <c r="K5168" s="4" t="s">
        <v>1132</v>
      </c>
      <c r="L5168" s="4" t="s">
        <v>1175</v>
      </c>
      <c r="M5168" s="5">
        <v>44641</v>
      </c>
      <c r="N5168" s="6">
        <v>6315</v>
      </c>
      <c r="O5168" s="4">
        <f t="shared" si="160"/>
        <v>21</v>
      </c>
      <c r="P5168" s="4" t="str">
        <f t="shared" si="161"/>
        <v>2022-03</v>
      </c>
    </row>
    <row r="5169" spans="1:16" ht="12.75" x14ac:dyDescent="0.2">
      <c r="A5169" s="4" t="s">
        <v>1050</v>
      </c>
      <c r="B5169" s="4" t="s">
        <v>1051</v>
      </c>
      <c r="C5169" s="4" t="s">
        <v>1052</v>
      </c>
      <c r="D5169" s="4" t="s">
        <v>1784</v>
      </c>
      <c r="E5169" s="4" t="s">
        <v>1172</v>
      </c>
      <c r="F5169" s="4" t="s">
        <v>1173</v>
      </c>
      <c r="G5169" s="4" t="s">
        <v>1176</v>
      </c>
      <c r="H5169" s="4" t="s">
        <v>20</v>
      </c>
      <c r="I5169" s="4" t="s">
        <v>29</v>
      </c>
      <c r="J5169" s="4" t="s">
        <v>22</v>
      </c>
      <c r="K5169" s="4" t="s">
        <v>1132</v>
      </c>
      <c r="L5169" s="4" t="s">
        <v>1175</v>
      </c>
      <c r="M5169" s="5">
        <v>44641</v>
      </c>
      <c r="N5169" s="6">
        <v>7605</v>
      </c>
      <c r="O5169" s="4">
        <f t="shared" si="160"/>
        <v>21</v>
      </c>
      <c r="P5169" s="4" t="str">
        <f t="shared" si="161"/>
        <v>2022-03</v>
      </c>
    </row>
    <row r="5170" spans="1:16" ht="12.75" x14ac:dyDescent="0.2">
      <c r="A5170" s="4" t="s">
        <v>1050</v>
      </c>
      <c r="B5170" s="4" t="s">
        <v>1051</v>
      </c>
      <c r="C5170" s="4" t="s">
        <v>2556</v>
      </c>
      <c r="D5170" s="4" t="s">
        <v>2922</v>
      </c>
      <c r="E5170" s="4" t="s">
        <v>2962</v>
      </c>
      <c r="F5170" s="4" t="s">
        <v>2963</v>
      </c>
      <c r="G5170" s="4" t="s">
        <v>2964</v>
      </c>
      <c r="H5170" s="4" t="s">
        <v>20</v>
      </c>
      <c r="I5170" s="4" t="s">
        <v>21</v>
      </c>
      <c r="J5170" s="4" t="s">
        <v>36</v>
      </c>
      <c r="K5170" s="4" t="s">
        <v>2565</v>
      </c>
      <c r="L5170" s="4" t="s">
        <v>2373</v>
      </c>
      <c r="M5170" s="5">
        <v>44641</v>
      </c>
      <c r="N5170" s="6">
        <v>8341</v>
      </c>
      <c r="O5170" s="4">
        <f t="shared" si="160"/>
        <v>21</v>
      </c>
      <c r="P5170" s="4" t="str">
        <f t="shared" si="161"/>
        <v>2022-03</v>
      </c>
    </row>
    <row r="5171" spans="1:16" ht="12.75" x14ac:dyDescent="0.2">
      <c r="A5171" s="4" t="s">
        <v>3048</v>
      </c>
      <c r="B5171" s="4" t="s">
        <v>3049</v>
      </c>
      <c r="C5171" s="4" t="s">
        <v>3339</v>
      </c>
      <c r="D5171" s="4" t="s">
        <v>25</v>
      </c>
      <c r="E5171" s="4" t="s">
        <v>3384</v>
      </c>
      <c r="F5171" s="4" t="s">
        <v>3385</v>
      </c>
      <c r="G5171" s="4" t="s">
        <v>3386</v>
      </c>
      <c r="H5171" s="4" t="s">
        <v>20</v>
      </c>
      <c r="I5171" s="4" t="s">
        <v>29</v>
      </c>
      <c r="J5171" s="4" t="s">
        <v>39</v>
      </c>
      <c r="K5171" s="4" t="s">
        <v>3343</v>
      </c>
      <c r="L5171" s="4" t="s">
        <v>3344</v>
      </c>
      <c r="M5171" s="5">
        <v>44641</v>
      </c>
      <c r="N5171" s="6">
        <v>9344</v>
      </c>
      <c r="O5171" s="4">
        <f t="shared" si="160"/>
        <v>21</v>
      </c>
      <c r="P5171" s="4" t="str">
        <f t="shared" si="161"/>
        <v>2022-03</v>
      </c>
    </row>
    <row r="5172" spans="1:16" ht="12.75" x14ac:dyDescent="0.2">
      <c r="A5172" s="4" t="s">
        <v>14</v>
      </c>
      <c r="B5172" s="4" t="s">
        <v>4342</v>
      </c>
      <c r="C5172" s="4" t="s">
        <v>4343</v>
      </c>
      <c r="D5172" s="4" t="s">
        <v>5322</v>
      </c>
      <c r="E5172" s="4" t="s">
        <v>5323</v>
      </c>
      <c r="F5172" s="4" t="s">
        <v>5324</v>
      </c>
      <c r="G5172" s="4" t="s">
        <v>5344</v>
      </c>
      <c r="H5172" s="4" t="s">
        <v>20</v>
      </c>
      <c r="I5172" s="4" t="s">
        <v>29</v>
      </c>
      <c r="J5172" s="4" t="s">
        <v>22</v>
      </c>
      <c r="K5172" s="4" t="s">
        <v>4396</v>
      </c>
      <c r="L5172" s="4" t="s">
        <v>5013</v>
      </c>
      <c r="M5172" s="5">
        <v>44641</v>
      </c>
      <c r="N5172" s="6">
        <v>5335</v>
      </c>
      <c r="O5172" s="4">
        <f t="shared" si="160"/>
        <v>21</v>
      </c>
      <c r="P5172" s="4" t="str">
        <f t="shared" si="161"/>
        <v>2022-03</v>
      </c>
    </row>
    <row r="5173" spans="1:16" ht="12.75" x14ac:dyDescent="0.2">
      <c r="A5173" s="4" t="s">
        <v>14</v>
      </c>
      <c r="B5173" s="4" t="s">
        <v>7654</v>
      </c>
      <c r="C5173" s="4" t="s">
        <v>7825</v>
      </c>
      <c r="D5173" s="4" t="s">
        <v>7814</v>
      </c>
      <c r="E5173" s="4" t="s">
        <v>7826</v>
      </c>
      <c r="F5173" s="4" t="s">
        <v>7827</v>
      </c>
      <c r="G5173" s="4" t="s">
        <v>7932</v>
      </c>
      <c r="H5173" s="4" t="s">
        <v>20</v>
      </c>
      <c r="I5173" s="4" t="s">
        <v>21</v>
      </c>
      <c r="J5173" s="4" t="s">
        <v>22</v>
      </c>
      <c r="K5173" s="4" t="s">
        <v>7829</v>
      </c>
      <c r="L5173" s="4" t="s">
        <v>7763</v>
      </c>
      <c r="M5173" s="5">
        <v>44641</v>
      </c>
      <c r="N5173" s="6">
        <v>2722</v>
      </c>
      <c r="O5173" s="4">
        <f t="shared" si="160"/>
        <v>21</v>
      </c>
      <c r="P5173" s="4" t="str">
        <f t="shared" si="161"/>
        <v>2022-03</v>
      </c>
    </row>
    <row r="5174" spans="1:16" ht="12.75" x14ac:dyDescent="0.2">
      <c r="A5174" s="4" t="s">
        <v>14</v>
      </c>
      <c r="B5174" s="4" t="s">
        <v>7654</v>
      </c>
      <c r="C5174" s="4" t="s">
        <v>8095</v>
      </c>
      <c r="D5174" s="4" t="s">
        <v>8280</v>
      </c>
      <c r="E5174" s="4" t="s">
        <v>8281</v>
      </c>
      <c r="F5174" s="4" t="s">
        <v>8282</v>
      </c>
      <c r="G5174" s="4" t="s">
        <v>8287</v>
      </c>
      <c r="H5174" s="4" t="s">
        <v>20</v>
      </c>
      <c r="I5174" s="4" t="s">
        <v>29</v>
      </c>
      <c r="J5174" s="4" t="s">
        <v>22</v>
      </c>
      <c r="K5174" s="4" t="s">
        <v>8136</v>
      </c>
      <c r="L5174" s="4" t="s">
        <v>8100</v>
      </c>
      <c r="M5174" s="5">
        <v>44641</v>
      </c>
      <c r="N5174" s="6">
        <v>9535</v>
      </c>
      <c r="O5174" s="4">
        <f t="shared" si="160"/>
        <v>21</v>
      </c>
      <c r="P5174" s="4" t="str">
        <f t="shared" si="161"/>
        <v>2022-03</v>
      </c>
    </row>
    <row r="5175" spans="1:16" ht="12.75" x14ac:dyDescent="0.2">
      <c r="A5175" s="4" t="s">
        <v>14</v>
      </c>
      <c r="B5175" s="4" t="s">
        <v>7654</v>
      </c>
      <c r="C5175" s="4" t="s">
        <v>8288</v>
      </c>
      <c r="D5175" s="4" t="s">
        <v>8423</v>
      </c>
      <c r="E5175" s="4" t="s">
        <v>8618</v>
      </c>
      <c r="F5175" s="4" t="s">
        <v>8619</v>
      </c>
      <c r="G5175" s="4" t="s">
        <v>8631</v>
      </c>
      <c r="H5175" s="4" t="s">
        <v>20</v>
      </c>
      <c r="I5175" s="4" t="s">
        <v>21</v>
      </c>
      <c r="J5175" s="4" t="s">
        <v>36</v>
      </c>
      <c r="K5175" s="4" t="s">
        <v>8306</v>
      </c>
      <c r="L5175" s="4" t="s">
        <v>8112</v>
      </c>
      <c r="M5175" s="5">
        <v>44641</v>
      </c>
      <c r="N5175" s="6">
        <v>886</v>
      </c>
      <c r="O5175" s="4">
        <f t="shared" si="160"/>
        <v>21</v>
      </c>
      <c r="P5175" s="4" t="str">
        <f t="shared" si="161"/>
        <v>2022-03</v>
      </c>
    </row>
    <row r="5176" spans="1:16" ht="12.75" x14ac:dyDescent="0.2">
      <c r="A5176" s="4" t="s">
        <v>14</v>
      </c>
      <c r="B5176" s="4" t="s">
        <v>7654</v>
      </c>
      <c r="C5176" s="4" t="s">
        <v>8288</v>
      </c>
      <c r="D5176" s="4" t="s">
        <v>8661</v>
      </c>
      <c r="E5176" s="4" t="s">
        <v>8679</v>
      </c>
      <c r="F5176" s="4" t="s">
        <v>8680</v>
      </c>
      <c r="G5176" s="4" t="s">
        <v>8681</v>
      </c>
      <c r="H5176" s="4" t="s">
        <v>20</v>
      </c>
      <c r="I5176" s="4" t="s">
        <v>29</v>
      </c>
      <c r="J5176" s="4" t="s">
        <v>39</v>
      </c>
      <c r="K5176" s="4" t="s">
        <v>8297</v>
      </c>
      <c r="L5176" s="4" t="s">
        <v>8349</v>
      </c>
      <c r="M5176" s="5">
        <v>44641</v>
      </c>
      <c r="N5176" s="6">
        <v>2661</v>
      </c>
      <c r="O5176" s="4">
        <f t="shared" si="160"/>
        <v>21</v>
      </c>
      <c r="P5176" s="4" t="str">
        <f t="shared" si="161"/>
        <v>2022-03</v>
      </c>
    </row>
    <row r="5177" spans="1:16" ht="12.75" x14ac:dyDescent="0.2">
      <c r="A5177" s="4" t="s">
        <v>14</v>
      </c>
      <c r="B5177" s="4" t="s">
        <v>7654</v>
      </c>
      <c r="C5177" s="4" t="s">
        <v>8288</v>
      </c>
      <c r="D5177" s="4" t="s">
        <v>9140</v>
      </c>
      <c r="E5177" s="4" t="s">
        <v>8303</v>
      </c>
      <c r="F5177" s="4" t="s">
        <v>8304</v>
      </c>
      <c r="G5177" s="4" t="s">
        <v>9148</v>
      </c>
      <c r="H5177" s="4" t="s">
        <v>20</v>
      </c>
      <c r="I5177" s="4" t="s">
        <v>21</v>
      </c>
      <c r="J5177" s="4" t="s">
        <v>22</v>
      </c>
      <c r="K5177" s="4" t="s">
        <v>8306</v>
      </c>
      <c r="L5177" s="4" t="s">
        <v>9145</v>
      </c>
      <c r="M5177" s="5">
        <v>44641</v>
      </c>
      <c r="N5177" s="6">
        <v>3183</v>
      </c>
      <c r="O5177" s="4">
        <f t="shared" si="160"/>
        <v>21</v>
      </c>
      <c r="P5177" s="4" t="str">
        <f t="shared" si="161"/>
        <v>2022-03</v>
      </c>
    </row>
    <row r="5178" spans="1:16" ht="12.75" x14ac:dyDescent="0.2">
      <c r="A5178" s="4" t="s">
        <v>3048</v>
      </c>
      <c r="B5178" s="4" t="s">
        <v>10496</v>
      </c>
      <c r="C5178" s="4" t="s">
        <v>10497</v>
      </c>
      <c r="D5178" s="4" t="s">
        <v>10647</v>
      </c>
      <c r="E5178" s="4" t="s">
        <v>10651</v>
      </c>
      <c r="F5178" s="4" t="s">
        <v>10652</v>
      </c>
      <c r="G5178" s="4" t="s">
        <v>3048</v>
      </c>
      <c r="H5178" s="4" t="s">
        <v>210</v>
      </c>
      <c r="I5178" s="4" t="s">
        <v>210</v>
      </c>
      <c r="J5178" s="4" t="s">
        <v>3048</v>
      </c>
      <c r="K5178" s="4" t="s">
        <v>10549</v>
      </c>
      <c r="L5178" s="4" t="s">
        <v>10559</v>
      </c>
      <c r="M5178" s="5">
        <v>44641</v>
      </c>
      <c r="N5178" s="6">
        <v>2374</v>
      </c>
      <c r="O5178" s="4">
        <f t="shared" si="160"/>
        <v>21</v>
      </c>
      <c r="P5178" s="4" t="str">
        <f t="shared" si="161"/>
        <v>2022-03</v>
      </c>
    </row>
    <row r="5179" spans="1:16" ht="12.75" x14ac:dyDescent="0.2">
      <c r="A5179" s="4" t="s">
        <v>1050</v>
      </c>
      <c r="B5179" s="4" t="s">
        <v>1051</v>
      </c>
      <c r="C5179" s="4" t="s">
        <v>1999</v>
      </c>
      <c r="D5179" s="4" t="s">
        <v>2078</v>
      </c>
      <c r="E5179" s="4" t="s">
        <v>2015</v>
      </c>
      <c r="F5179" s="4" t="s">
        <v>2016</v>
      </c>
      <c r="G5179" s="4" t="s">
        <v>2109</v>
      </c>
      <c r="H5179" s="4" t="s">
        <v>20</v>
      </c>
      <c r="I5179" s="4" t="s">
        <v>21</v>
      </c>
      <c r="J5179" s="4" t="s">
        <v>22</v>
      </c>
      <c r="K5179" s="4" t="s">
        <v>2003</v>
      </c>
      <c r="L5179" s="4" t="s">
        <v>1195</v>
      </c>
      <c r="M5179" s="5">
        <v>44642</v>
      </c>
      <c r="N5179" s="6">
        <v>6110</v>
      </c>
      <c r="O5179" s="4">
        <f t="shared" si="160"/>
        <v>22</v>
      </c>
      <c r="P5179" s="4" t="str">
        <f t="shared" si="161"/>
        <v>2022-03</v>
      </c>
    </row>
    <row r="5180" spans="1:16" ht="12.75" x14ac:dyDescent="0.2">
      <c r="A5180" s="4" t="s">
        <v>1050</v>
      </c>
      <c r="B5180" s="4" t="s">
        <v>1051</v>
      </c>
      <c r="C5180" s="4" t="s">
        <v>1999</v>
      </c>
      <c r="D5180" s="4" t="s">
        <v>2078</v>
      </c>
      <c r="E5180" s="4" t="s">
        <v>2260</v>
      </c>
      <c r="F5180" s="4" t="s">
        <v>2261</v>
      </c>
      <c r="G5180" s="4" t="s">
        <v>2268</v>
      </c>
      <c r="H5180" s="4" t="s">
        <v>20</v>
      </c>
      <c r="I5180" s="4" t="s">
        <v>21</v>
      </c>
      <c r="J5180" s="4" t="s">
        <v>22</v>
      </c>
      <c r="K5180" s="4" t="s">
        <v>2003</v>
      </c>
      <c r="L5180" s="4" t="s">
        <v>1195</v>
      </c>
      <c r="M5180" s="5">
        <v>44642</v>
      </c>
      <c r="N5180" s="6">
        <v>4540</v>
      </c>
      <c r="O5180" s="4">
        <f t="shared" si="160"/>
        <v>22</v>
      </c>
      <c r="P5180" s="4" t="str">
        <f t="shared" si="161"/>
        <v>2022-03</v>
      </c>
    </row>
    <row r="5181" spans="1:16" ht="12.75" x14ac:dyDescent="0.2">
      <c r="A5181" s="4" t="s">
        <v>3048</v>
      </c>
      <c r="B5181" s="4" t="s">
        <v>3049</v>
      </c>
      <c r="C5181" s="4" t="s">
        <v>3050</v>
      </c>
      <c r="D5181" s="4" t="s">
        <v>3114</v>
      </c>
      <c r="E5181" s="4" t="s">
        <v>3118</v>
      </c>
      <c r="F5181" s="4" t="s">
        <v>3119</v>
      </c>
      <c r="G5181" s="4" t="s">
        <v>3120</v>
      </c>
      <c r="H5181" s="4" t="s">
        <v>20</v>
      </c>
      <c r="I5181" s="4" t="s">
        <v>21</v>
      </c>
      <c r="J5181" s="4" t="s">
        <v>36</v>
      </c>
      <c r="K5181" s="4" t="s">
        <v>3054</v>
      </c>
      <c r="L5181" s="4" t="s">
        <v>3055</v>
      </c>
      <c r="M5181" s="5">
        <v>44642</v>
      </c>
      <c r="N5181" s="6">
        <v>2397</v>
      </c>
      <c r="O5181" s="4">
        <f t="shared" si="160"/>
        <v>22</v>
      </c>
      <c r="P5181" s="4" t="str">
        <f t="shared" si="161"/>
        <v>2022-03</v>
      </c>
    </row>
    <row r="5182" spans="1:16" ht="12.75" x14ac:dyDescent="0.2">
      <c r="A5182" s="4" t="s">
        <v>14</v>
      </c>
      <c r="B5182" s="4" t="s">
        <v>7654</v>
      </c>
      <c r="C5182" s="4" t="s">
        <v>8288</v>
      </c>
      <c r="D5182" s="4" t="s">
        <v>8836</v>
      </c>
      <c r="E5182" s="4" t="s">
        <v>8346</v>
      </c>
      <c r="F5182" s="4" t="s">
        <v>8347</v>
      </c>
      <c r="G5182" s="4" t="s">
        <v>8854</v>
      </c>
      <c r="H5182" s="4" t="s">
        <v>20</v>
      </c>
      <c r="I5182" s="4" t="s">
        <v>21</v>
      </c>
      <c r="J5182" s="4" t="s">
        <v>22</v>
      </c>
      <c r="K5182" s="4" t="s">
        <v>8306</v>
      </c>
      <c r="L5182" s="4" t="s">
        <v>8349</v>
      </c>
      <c r="M5182" s="5">
        <v>44642</v>
      </c>
      <c r="N5182" s="6">
        <v>3574</v>
      </c>
      <c r="O5182" s="4">
        <f t="shared" si="160"/>
        <v>22</v>
      </c>
      <c r="P5182" s="4" t="str">
        <f t="shared" si="161"/>
        <v>2022-03</v>
      </c>
    </row>
    <row r="5183" spans="1:16" ht="12.75" x14ac:dyDescent="0.2">
      <c r="A5183" s="4" t="s">
        <v>14</v>
      </c>
      <c r="B5183" s="4" t="s">
        <v>7654</v>
      </c>
      <c r="C5183" s="4" t="s">
        <v>8288</v>
      </c>
      <c r="D5183" s="4" t="s">
        <v>9184</v>
      </c>
      <c r="E5183" s="4" t="s">
        <v>9266</v>
      </c>
      <c r="F5183" s="4" t="s">
        <v>9267</v>
      </c>
      <c r="G5183" s="4" t="s">
        <v>9268</v>
      </c>
      <c r="H5183" s="4" t="s">
        <v>20</v>
      </c>
      <c r="I5183" s="4" t="s">
        <v>21</v>
      </c>
      <c r="J5183" s="4" t="s">
        <v>22</v>
      </c>
      <c r="K5183" s="4" t="s">
        <v>9172</v>
      </c>
      <c r="L5183" s="4" t="s">
        <v>8100</v>
      </c>
      <c r="M5183" s="5">
        <v>44642</v>
      </c>
      <c r="N5183" s="6">
        <v>7624</v>
      </c>
      <c r="O5183" s="4">
        <f t="shared" si="160"/>
        <v>22</v>
      </c>
      <c r="P5183" s="4" t="str">
        <f t="shared" si="161"/>
        <v>2022-03</v>
      </c>
    </row>
    <row r="5184" spans="1:16" ht="12.75" x14ac:dyDescent="0.2">
      <c r="A5184" s="4" t="s">
        <v>3048</v>
      </c>
      <c r="B5184" s="4" t="s">
        <v>9902</v>
      </c>
      <c r="C5184" s="4" t="s">
        <v>9903</v>
      </c>
      <c r="D5184" s="4" t="s">
        <v>9981</v>
      </c>
      <c r="E5184" s="4" t="s">
        <v>10007</v>
      </c>
      <c r="F5184" s="4" t="s">
        <v>10008</v>
      </c>
      <c r="G5184" s="4" t="s">
        <v>10015</v>
      </c>
      <c r="H5184" s="4" t="s">
        <v>20</v>
      </c>
      <c r="I5184" s="4" t="s">
        <v>21</v>
      </c>
      <c r="J5184" s="4" t="s">
        <v>22</v>
      </c>
      <c r="K5184" s="4" t="s">
        <v>9907</v>
      </c>
      <c r="L5184" s="4" t="s">
        <v>9911</v>
      </c>
      <c r="M5184" s="5">
        <v>44642</v>
      </c>
      <c r="N5184" s="6">
        <v>7819</v>
      </c>
      <c r="O5184" s="4">
        <f t="shared" si="160"/>
        <v>22</v>
      </c>
      <c r="P5184" s="4" t="str">
        <f t="shared" si="161"/>
        <v>2022-03</v>
      </c>
    </row>
    <row r="5185" spans="1:16" ht="12.75" x14ac:dyDescent="0.2">
      <c r="A5185" s="4" t="s">
        <v>3048</v>
      </c>
      <c r="B5185" s="4" t="s">
        <v>9902</v>
      </c>
      <c r="C5185" s="4" t="s">
        <v>9903</v>
      </c>
      <c r="D5185" s="4" t="s">
        <v>9981</v>
      </c>
      <c r="E5185" s="4" t="s">
        <v>10058</v>
      </c>
      <c r="F5185" s="4" t="s">
        <v>10059</v>
      </c>
      <c r="G5185" s="4" t="s">
        <v>10060</v>
      </c>
      <c r="H5185" s="4" t="s">
        <v>20</v>
      </c>
      <c r="I5185" s="4" t="s">
        <v>21</v>
      </c>
      <c r="J5185" s="4" t="s">
        <v>39</v>
      </c>
      <c r="K5185" s="4" t="s">
        <v>9907</v>
      </c>
      <c r="L5185" s="4" t="s">
        <v>9911</v>
      </c>
      <c r="M5185" s="5">
        <v>44642</v>
      </c>
      <c r="N5185" s="6">
        <v>3541</v>
      </c>
      <c r="O5185" s="4">
        <f t="shared" si="160"/>
        <v>22</v>
      </c>
      <c r="P5185" s="4" t="str">
        <f t="shared" si="161"/>
        <v>2022-03</v>
      </c>
    </row>
    <row r="5186" spans="1:16" ht="12.75" x14ac:dyDescent="0.2">
      <c r="A5186" s="4" t="s">
        <v>3048</v>
      </c>
      <c r="B5186" s="4" t="s">
        <v>10496</v>
      </c>
      <c r="C5186" s="4" t="s">
        <v>10497</v>
      </c>
      <c r="D5186" s="4" t="s">
        <v>25</v>
      </c>
      <c r="E5186" s="4" t="s">
        <v>10571</v>
      </c>
      <c r="F5186" s="4" t="s">
        <v>10572</v>
      </c>
      <c r="G5186" s="4" t="s">
        <v>10576</v>
      </c>
      <c r="H5186" s="4" t="s">
        <v>210</v>
      </c>
      <c r="I5186" s="4" t="s">
        <v>343</v>
      </c>
      <c r="J5186" s="4" t="s">
        <v>36</v>
      </c>
      <c r="K5186" s="4" t="s">
        <v>10549</v>
      </c>
      <c r="L5186" s="4" t="s">
        <v>10574</v>
      </c>
      <c r="M5186" s="5">
        <v>44642</v>
      </c>
      <c r="N5186" s="6">
        <v>595</v>
      </c>
      <c r="O5186" s="4">
        <f t="shared" ref="O5186:O5249" si="162">DAY(M5186)</f>
        <v>22</v>
      </c>
      <c r="P5186" s="4" t="str">
        <f t="shared" ref="P5186:P5249" si="163">TEXT(M5186,"YYYY-MM")</f>
        <v>2022-03</v>
      </c>
    </row>
    <row r="5187" spans="1:16" ht="12.75" x14ac:dyDescent="0.2">
      <c r="A5187" s="4" t="s">
        <v>3048</v>
      </c>
      <c r="B5187" s="4" t="s">
        <v>10496</v>
      </c>
      <c r="C5187" s="4" t="s">
        <v>10497</v>
      </c>
      <c r="D5187" s="4" t="s">
        <v>10665</v>
      </c>
      <c r="E5187" s="4" t="s">
        <v>10613</v>
      </c>
      <c r="F5187" s="4" t="s">
        <v>10614</v>
      </c>
      <c r="G5187" s="4" t="s">
        <v>10770</v>
      </c>
      <c r="H5187" s="4" t="s">
        <v>210</v>
      </c>
      <c r="I5187" s="4" t="s">
        <v>343</v>
      </c>
      <c r="J5187" s="4" t="s">
        <v>22</v>
      </c>
      <c r="K5187" s="4" t="s">
        <v>10549</v>
      </c>
      <c r="L5187" s="4" t="s">
        <v>10574</v>
      </c>
      <c r="M5187" s="5">
        <v>44642</v>
      </c>
      <c r="N5187" s="6">
        <v>9807</v>
      </c>
      <c r="O5187" s="4">
        <f t="shared" si="162"/>
        <v>22</v>
      </c>
      <c r="P5187" s="4" t="str">
        <f t="shared" si="163"/>
        <v>2022-03</v>
      </c>
    </row>
    <row r="5188" spans="1:16" ht="12.75" x14ac:dyDescent="0.2">
      <c r="A5188" s="4" t="s">
        <v>3048</v>
      </c>
      <c r="B5188" s="4" t="s">
        <v>10496</v>
      </c>
      <c r="C5188" s="4" t="s">
        <v>10930</v>
      </c>
      <c r="D5188" s="4" t="s">
        <v>25</v>
      </c>
      <c r="E5188" s="4" t="s">
        <v>11002</v>
      </c>
      <c r="F5188" s="4" t="s">
        <v>11003</v>
      </c>
      <c r="G5188" s="4" t="s">
        <v>11338</v>
      </c>
      <c r="H5188" s="4" t="s">
        <v>20</v>
      </c>
      <c r="I5188" s="4" t="s">
        <v>29</v>
      </c>
      <c r="J5188" s="4" t="s">
        <v>36</v>
      </c>
      <c r="K5188" s="4" t="s">
        <v>10934</v>
      </c>
      <c r="L5188" s="4" t="s">
        <v>10935</v>
      </c>
      <c r="M5188" s="5">
        <v>44642</v>
      </c>
      <c r="N5188" s="6">
        <v>8123</v>
      </c>
      <c r="O5188" s="4">
        <f t="shared" si="162"/>
        <v>22</v>
      </c>
      <c r="P5188" s="4" t="str">
        <f t="shared" si="163"/>
        <v>2022-03</v>
      </c>
    </row>
    <row r="5189" spans="1:16" ht="12.75" x14ac:dyDescent="0.2">
      <c r="A5189" s="4" t="s">
        <v>3048</v>
      </c>
      <c r="B5189" s="4" t="s">
        <v>11712</v>
      </c>
      <c r="C5189" s="4" t="s">
        <v>11934</v>
      </c>
      <c r="D5189" s="4" t="s">
        <v>13936</v>
      </c>
      <c r="E5189" s="4" t="s">
        <v>6068</v>
      </c>
      <c r="F5189" s="4" t="s">
        <v>6069</v>
      </c>
      <c r="G5189" s="4" t="s">
        <v>11954</v>
      </c>
      <c r="H5189" s="4" t="s">
        <v>20</v>
      </c>
      <c r="I5189" s="4" t="s">
        <v>21</v>
      </c>
      <c r="J5189" s="4" t="s">
        <v>22</v>
      </c>
      <c r="K5189" s="4" t="s">
        <v>11936</v>
      </c>
      <c r="L5189" s="4" t="s">
        <v>11937</v>
      </c>
      <c r="M5189" s="5">
        <v>44642</v>
      </c>
      <c r="N5189" s="6">
        <v>8981</v>
      </c>
      <c r="O5189" s="4">
        <f t="shared" si="162"/>
        <v>22</v>
      </c>
      <c r="P5189" s="4" t="str">
        <f t="shared" si="163"/>
        <v>2022-03</v>
      </c>
    </row>
    <row r="5190" spans="1:16" ht="12.75" x14ac:dyDescent="0.2">
      <c r="A5190" s="4" t="s">
        <v>1050</v>
      </c>
      <c r="B5190" s="4" t="s">
        <v>1051</v>
      </c>
      <c r="C5190" s="4" t="s">
        <v>1052</v>
      </c>
      <c r="D5190" s="4" t="s">
        <v>13936</v>
      </c>
      <c r="E5190" s="4" t="s">
        <v>1101</v>
      </c>
      <c r="F5190" s="4" t="s">
        <v>1102</v>
      </c>
      <c r="G5190" s="4" t="s">
        <v>1106</v>
      </c>
      <c r="H5190" s="4" t="s">
        <v>20</v>
      </c>
      <c r="I5190" s="4" t="s">
        <v>21</v>
      </c>
      <c r="J5190" s="4" t="s">
        <v>22</v>
      </c>
      <c r="K5190" s="4" t="s">
        <v>1104</v>
      </c>
      <c r="L5190" s="4" t="s">
        <v>100</v>
      </c>
      <c r="M5190" s="5">
        <v>44643</v>
      </c>
      <c r="N5190" s="6">
        <v>8525</v>
      </c>
      <c r="O5190" s="4">
        <f t="shared" si="162"/>
        <v>23</v>
      </c>
      <c r="P5190" s="4" t="str">
        <f t="shared" si="163"/>
        <v>2022-03</v>
      </c>
    </row>
    <row r="5191" spans="1:16" ht="12.75" x14ac:dyDescent="0.2">
      <c r="A5191" s="4" t="s">
        <v>3048</v>
      </c>
      <c r="B5191" s="4" t="s">
        <v>3049</v>
      </c>
      <c r="C5191" s="4" t="s">
        <v>3339</v>
      </c>
      <c r="D5191" s="4" t="s">
        <v>25</v>
      </c>
      <c r="E5191" s="4" t="s">
        <v>3345</v>
      </c>
      <c r="F5191" s="4" t="s">
        <v>3346</v>
      </c>
      <c r="G5191" s="4" t="s">
        <v>3388</v>
      </c>
      <c r="H5191" s="4" t="s">
        <v>20</v>
      </c>
      <c r="I5191" s="4" t="s">
        <v>29</v>
      </c>
      <c r="J5191" s="4" t="s">
        <v>36</v>
      </c>
      <c r="K5191" s="4" t="s">
        <v>3343</v>
      </c>
      <c r="L5191" s="4" t="s">
        <v>3344</v>
      </c>
      <c r="M5191" s="5">
        <v>44643</v>
      </c>
      <c r="N5191" s="6">
        <v>9564</v>
      </c>
      <c r="O5191" s="4">
        <f t="shared" si="162"/>
        <v>23</v>
      </c>
      <c r="P5191" s="4" t="str">
        <f t="shared" si="163"/>
        <v>2022-03</v>
      </c>
    </row>
    <row r="5192" spans="1:16" ht="12.75" x14ac:dyDescent="0.2">
      <c r="A5192" s="4" t="s">
        <v>1050</v>
      </c>
      <c r="B5192" s="4" t="s">
        <v>5461</v>
      </c>
      <c r="C5192" s="4" t="s">
        <v>5462</v>
      </c>
      <c r="D5192" s="4" t="s">
        <v>5659</v>
      </c>
      <c r="E5192" s="4" t="s">
        <v>5839</v>
      </c>
      <c r="F5192" s="4" t="s">
        <v>5840</v>
      </c>
      <c r="G5192" s="4" t="s">
        <v>5842</v>
      </c>
      <c r="H5192" s="4" t="s">
        <v>20</v>
      </c>
      <c r="I5192" s="4" t="s">
        <v>21</v>
      </c>
      <c r="J5192" s="4" t="s">
        <v>36</v>
      </c>
      <c r="K5192" s="4" t="s">
        <v>5495</v>
      </c>
      <c r="L5192" s="4" t="s">
        <v>5481</v>
      </c>
      <c r="M5192" s="5">
        <v>44643</v>
      </c>
      <c r="N5192" s="6">
        <v>4991</v>
      </c>
      <c r="O5192" s="4">
        <f t="shared" si="162"/>
        <v>23</v>
      </c>
      <c r="P5192" s="4" t="str">
        <f t="shared" si="163"/>
        <v>2022-03</v>
      </c>
    </row>
    <row r="5193" spans="1:16" ht="12.75" x14ac:dyDescent="0.2">
      <c r="A5193" s="4" t="s">
        <v>14</v>
      </c>
      <c r="B5193" s="4" t="s">
        <v>6544</v>
      </c>
      <c r="C5193" s="4" t="s">
        <v>6545</v>
      </c>
      <c r="D5193" s="4" t="s">
        <v>6712</v>
      </c>
      <c r="E5193" s="4" t="s">
        <v>6713</v>
      </c>
      <c r="F5193" s="4" t="s">
        <v>6714</v>
      </c>
      <c r="G5193" s="4" t="s">
        <v>6746</v>
      </c>
      <c r="H5193" s="4" t="s">
        <v>20</v>
      </c>
      <c r="I5193" s="4" t="s">
        <v>29</v>
      </c>
      <c r="J5193" s="4" t="s">
        <v>36</v>
      </c>
      <c r="K5193" s="4" t="s">
        <v>6553</v>
      </c>
      <c r="L5193" s="4" t="s">
        <v>6596</v>
      </c>
      <c r="M5193" s="5">
        <v>44643</v>
      </c>
      <c r="N5193" s="6">
        <v>6224</v>
      </c>
      <c r="O5193" s="4">
        <f t="shared" si="162"/>
        <v>23</v>
      </c>
      <c r="P5193" s="4" t="str">
        <f t="shared" si="163"/>
        <v>2022-03</v>
      </c>
    </row>
    <row r="5194" spans="1:16" ht="12.75" x14ac:dyDescent="0.2">
      <c r="A5194" s="4" t="s">
        <v>14</v>
      </c>
      <c r="B5194" s="4" t="s">
        <v>7127</v>
      </c>
      <c r="C5194" s="4" t="s">
        <v>7128</v>
      </c>
      <c r="D5194" s="4" t="s">
        <v>25</v>
      </c>
      <c r="E5194" s="4" t="s">
        <v>7183</v>
      </c>
      <c r="F5194" s="4" t="s">
        <v>7184</v>
      </c>
      <c r="G5194" s="4" t="s">
        <v>7325</v>
      </c>
      <c r="H5194" s="4" t="s">
        <v>210</v>
      </c>
      <c r="I5194" s="4" t="s">
        <v>210</v>
      </c>
      <c r="J5194" s="4" t="s">
        <v>877</v>
      </c>
      <c r="K5194" s="4" t="s">
        <v>7144</v>
      </c>
      <c r="L5194" s="4" t="s">
        <v>7203</v>
      </c>
      <c r="M5194" s="5">
        <v>44643</v>
      </c>
      <c r="N5194" s="6">
        <v>397</v>
      </c>
      <c r="O5194" s="4">
        <f t="shared" si="162"/>
        <v>23</v>
      </c>
      <c r="P5194" s="4" t="str">
        <f t="shared" si="163"/>
        <v>2022-03</v>
      </c>
    </row>
    <row r="5195" spans="1:16" ht="12.75" x14ac:dyDescent="0.2">
      <c r="A5195" s="4" t="s">
        <v>14</v>
      </c>
      <c r="B5195" s="4" t="s">
        <v>7654</v>
      </c>
      <c r="C5195" s="4" t="s">
        <v>8288</v>
      </c>
      <c r="D5195" s="4" t="s">
        <v>8877</v>
      </c>
      <c r="E5195" s="4" t="s">
        <v>8900</v>
      </c>
      <c r="F5195" s="4" t="s">
        <v>8901</v>
      </c>
      <c r="G5195" s="4" t="s">
        <v>8903</v>
      </c>
      <c r="H5195" s="4" t="s">
        <v>210</v>
      </c>
      <c r="I5195" s="4" t="s">
        <v>210</v>
      </c>
      <c r="J5195" s="4" t="s">
        <v>226</v>
      </c>
      <c r="K5195" s="4" t="s">
        <v>8297</v>
      </c>
      <c r="L5195" s="4" t="s">
        <v>8301</v>
      </c>
      <c r="M5195" s="5">
        <v>44643</v>
      </c>
      <c r="N5195" s="6">
        <v>4170</v>
      </c>
      <c r="O5195" s="4">
        <f t="shared" si="162"/>
        <v>23</v>
      </c>
      <c r="P5195" s="4" t="str">
        <f t="shared" si="163"/>
        <v>2022-03</v>
      </c>
    </row>
    <row r="5196" spans="1:16" ht="12.75" x14ac:dyDescent="0.2">
      <c r="A5196" s="4" t="s">
        <v>3048</v>
      </c>
      <c r="B5196" s="4" t="s">
        <v>9902</v>
      </c>
      <c r="C5196" s="4" t="s">
        <v>9903</v>
      </c>
      <c r="D5196" s="4" t="s">
        <v>9981</v>
      </c>
      <c r="E5196" s="4" t="s">
        <v>10007</v>
      </c>
      <c r="F5196" s="4" t="s">
        <v>10008</v>
      </c>
      <c r="G5196" s="4" t="s">
        <v>10052</v>
      </c>
      <c r="H5196" s="4" t="s">
        <v>20</v>
      </c>
      <c r="I5196" s="4" t="s">
        <v>21</v>
      </c>
      <c r="J5196" s="4" t="s">
        <v>36</v>
      </c>
      <c r="K5196" s="4" t="s">
        <v>9907</v>
      </c>
      <c r="L5196" s="4" t="s">
        <v>9911</v>
      </c>
      <c r="M5196" s="5">
        <v>44643</v>
      </c>
      <c r="N5196" s="6">
        <v>2775</v>
      </c>
      <c r="O5196" s="4">
        <f t="shared" si="162"/>
        <v>23</v>
      </c>
      <c r="P5196" s="4" t="str">
        <f t="shared" si="163"/>
        <v>2022-03</v>
      </c>
    </row>
    <row r="5197" spans="1:16" ht="12.75" x14ac:dyDescent="0.2">
      <c r="A5197" s="4" t="s">
        <v>3048</v>
      </c>
      <c r="B5197" s="4" t="s">
        <v>10496</v>
      </c>
      <c r="C5197" s="4" t="s">
        <v>10497</v>
      </c>
      <c r="D5197" s="4" t="s">
        <v>10665</v>
      </c>
      <c r="E5197" s="4" t="s">
        <v>10571</v>
      </c>
      <c r="F5197" s="4" t="s">
        <v>10572</v>
      </c>
      <c r="G5197" s="4" t="s">
        <v>10704</v>
      </c>
      <c r="H5197" s="4" t="s">
        <v>210</v>
      </c>
      <c r="I5197" s="4" t="s">
        <v>343</v>
      </c>
      <c r="J5197" s="4" t="s">
        <v>22</v>
      </c>
      <c r="K5197" s="4" t="s">
        <v>10549</v>
      </c>
      <c r="L5197" s="4" t="s">
        <v>10574</v>
      </c>
      <c r="M5197" s="5">
        <v>44643</v>
      </c>
      <c r="N5197" s="6">
        <v>3510</v>
      </c>
      <c r="O5197" s="4">
        <f t="shared" si="162"/>
        <v>23</v>
      </c>
      <c r="P5197" s="4" t="str">
        <f t="shared" si="163"/>
        <v>2022-03</v>
      </c>
    </row>
    <row r="5198" spans="1:16" ht="12.75" x14ac:dyDescent="0.2">
      <c r="A5198" s="4" t="s">
        <v>3048</v>
      </c>
      <c r="B5198" s="4" t="s">
        <v>10496</v>
      </c>
      <c r="C5198" s="4" t="s">
        <v>10930</v>
      </c>
      <c r="D5198" s="4" t="s">
        <v>25</v>
      </c>
      <c r="E5198" s="4" t="s">
        <v>10956</v>
      </c>
      <c r="F5198" s="4" t="s">
        <v>10957</v>
      </c>
      <c r="G5198" s="4" t="s">
        <v>11309</v>
      </c>
      <c r="H5198" s="4" t="s">
        <v>20</v>
      </c>
      <c r="I5198" s="4" t="s">
        <v>29</v>
      </c>
      <c r="J5198" s="4" t="s">
        <v>36</v>
      </c>
      <c r="K5198" s="4" t="s">
        <v>10934</v>
      </c>
      <c r="L5198" s="4" t="s">
        <v>10143</v>
      </c>
      <c r="M5198" s="5">
        <v>44643</v>
      </c>
      <c r="N5198" s="6">
        <v>9539</v>
      </c>
      <c r="O5198" s="4">
        <f t="shared" si="162"/>
        <v>23</v>
      </c>
      <c r="P5198" s="4" t="str">
        <f t="shared" si="163"/>
        <v>2022-03</v>
      </c>
    </row>
    <row r="5199" spans="1:16" ht="12.75" x14ac:dyDescent="0.2">
      <c r="A5199" s="4" t="s">
        <v>3048</v>
      </c>
      <c r="B5199" s="4" t="s">
        <v>12289</v>
      </c>
      <c r="C5199" s="4" t="s">
        <v>12291</v>
      </c>
      <c r="D5199" s="4" t="s">
        <v>25</v>
      </c>
      <c r="E5199" s="4" t="s">
        <v>12350</v>
      </c>
      <c r="F5199" s="4" t="s">
        <v>12351</v>
      </c>
      <c r="G5199" s="4" t="s">
        <v>12383</v>
      </c>
      <c r="H5199" s="4" t="s">
        <v>20</v>
      </c>
      <c r="I5199" s="4" t="s">
        <v>29</v>
      </c>
      <c r="J5199" s="4" t="s">
        <v>36</v>
      </c>
      <c r="K5199" s="4" t="s">
        <v>12340</v>
      </c>
      <c r="L5199" s="4" t="s">
        <v>10478</v>
      </c>
      <c r="M5199" s="5">
        <v>44643</v>
      </c>
      <c r="N5199" s="6">
        <v>4972</v>
      </c>
      <c r="O5199" s="4">
        <f t="shared" si="162"/>
        <v>23</v>
      </c>
      <c r="P5199" s="4" t="str">
        <f t="shared" si="163"/>
        <v>2022-03</v>
      </c>
    </row>
    <row r="5200" spans="1:16" ht="12.75" x14ac:dyDescent="0.2">
      <c r="A5200" s="4" t="s">
        <v>3048</v>
      </c>
      <c r="B5200" s="4" t="s">
        <v>12289</v>
      </c>
      <c r="C5200" s="4" t="s">
        <v>12643</v>
      </c>
      <c r="D5200" s="4" t="s">
        <v>13936</v>
      </c>
      <c r="E5200" s="4" t="s">
        <v>12650</v>
      </c>
      <c r="F5200" s="4" t="s">
        <v>12651</v>
      </c>
      <c r="G5200" s="4" t="s">
        <v>12654</v>
      </c>
      <c r="H5200" s="4" t="s">
        <v>20</v>
      </c>
      <c r="I5200" s="4" t="s">
        <v>21</v>
      </c>
      <c r="J5200" s="4" t="s">
        <v>22</v>
      </c>
      <c r="K5200" s="4" t="s">
        <v>12653</v>
      </c>
      <c r="L5200" s="4" t="s">
        <v>9914</v>
      </c>
      <c r="M5200" s="5">
        <v>44643</v>
      </c>
      <c r="N5200" s="6">
        <v>6391</v>
      </c>
      <c r="O5200" s="4">
        <f t="shared" si="162"/>
        <v>23</v>
      </c>
      <c r="P5200" s="4" t="str">
        <f t="shared" si="163"/>
        <v>2022-03</v>
      </c>
    </row>
    <row r="5201" spans="1:16" ht="12.75" x14ac:dyDescent="0.2">
      <c r="A5201" s="4" t="s">
        <v>3048</v>
      </c>
      <c r="B5201" s="4" t="s">
        <v>12289</v>
      </c>
      <c r="C5201" s="4" t="s">
        <v>12643</v>
      </c>
      <c r="D5201" s="4" t="s">
        <v>12170</v>
      </c>
      <c r="E5201" s="4" t="s">
        <v>12175</v>
      </c>
      <c r="F5201" s="4" t="s">
        <v>12711</v>
      </c>
      <c r="G5201" s="4" t="s">
        <v>12712</v>
      </c>
      <c r="H5201" s="4" t="s">
        <v>210</v>
      </c>
      <c r="I5201" s="4" t="s">
        <v>210</v>
      </c>
      <c r="J5201" s="4" t="s">
        <v>226</v>
      </c>
      <c r="K5201" s="4" t="s">
        <v>12653</v>
      </c>
      <c r="L5201" s="4" t="s">
        <v>9914</v>
      </c>
      <c r="M5201" s="5">
        <v>44643</v>
      </c>
      <c r="N5201" s="6">
        <v>1479</v>
      </c>
      <c r="O5201" s="4">
        <f t="shared" si="162"/>
        <v>23</v>
      </c>
      <c r="P5201" s="4" t="str">
        <f t="shared" si="163"/>
        <v>2022-03</v>
      </c>
    </row>
    <row r="5202" spans="1:16" ht="12.75" x14ac:dyDescent="0.2">
      <c r="A5202" s="4" t="s">
        <v>14</v>
      </c>
      <c r="B5202" s="4" t="s">
        <v>15</v>
      </c>
      <c r="C5202" s="4" t="s">
        <v>68</v>
      </c>
      <c r="D5202" s="4" t="s">
        <v>25</v>
      </c>
      <c r="E5202" s="4" t="s">
        <v>176</v>
      </c>
      <c r="F5202" s="4" t="s">
        <v>177</v>
      </c>
      <c r="G5202" s="4" t="s">
        <v>251</v>
      </c>
      <c r="H5202" s="4" t="s">
        <v>20</v>
      </c>
      <c r="I5202" s="4" t="s">
        <v>29</v>
      </c>
      <c r="J5202" s="4" t="s">
        <v>22</v>
      </c>
      <c r="K5202" s="4" t="s">
        <v>77</v>
      </c>
      <c r="L5202" s="4" t="s">
        <v>24</v>
      </c>
      <c r="M5202" s="5">
        <v>44644</v>
      </c>
      <c r="N5202" s="6">
        <v>7161</v>
      </c>
      <c r="O5202" s="4">
        <f t="shared" si="162"/>
        <v>24</v>
      </c>
      <c r="P5202" s="4" t="str">
        <f t="shared" si="163"/>
        <v>2022-03</v>
      </c>
    </row>
    <row r="5203" spans="1:16" ht="12.75" x14ac:dyDescent="0.2">
      <c r="A5203" s="4" t="s">
        <v>14</v>
      </c>
      <c r="B5203" s="4" t="s">
        <v>15</v>
      </c>
      <c r="C5203" s="4" t="s">
        <v>68</v>
      </c>
      <c r="D5203" s="4" t="s">
        <v>25</v>
      </c>
      <c r="E5203" s="4" t="s">
        <v>193</v>
      </c>
      <c r="F5203" s="4" t="s">
        <v>194</v>
      </c>
      <c r="G5203" s="4" t="s">
        <v>252</v>
      </c>
      <c r="H5203" s="4" t="s">
        <v>20</v>
      </c>
      <c r="I5203" s="4" t="s">
        <v>29</v>
      </c>
      <c r="J5203" s="4" t="s">
        <v>36</v>
      </c>
      <c r="K5203" s="4" t="s">
        <v>77</v>
      </c>
      <c r="L5203" s="4" t="s">
        <v>24</v>
      </c>
      <c r="M5203" s="5">
        <v>44644</v>
      </c>
      <c r="N5203" s="6">
        <v>5363</v>
      </c>
      <c r="O5203" s="4">
        <f t="shared" si="162"/>
        <v>24</v>
      </c>
      <c r="P5203" s="4" t="str">
        <f t="shared" si="163"/>
        <v>2022-03</v>
      </c>
    </row>
    <row r="5204" spans="1:16" ht="12.75" x14ac:dyDescent="0.2">
      <c r="A5204" s="4" t="s">
        <v>14</v>
      </c>
      <c r="B5204" s="4" t="s">
        <v>15</v>
      </c>
      <c r="C5204" s="4" t="s">
        <v>68</v>
      </c>
      <c r="D5204" s="4" t="s">
        <v>454</v>
      </c>
      <c r="E5204" s="4" t="s">
        <v>493</v>
      </c>
      <c r="F5204" s="4" t="s">
        <v>494</v>
      </c>
      <c r="G5204" s="4" t="s">
        <v>495</v>
      </c>
      <c r="H5204" s="4" t="s">
        <v>20</v>
      </c>
      <c r="I5204" s="4" t="s">
        <v>21</v>
      </c>
      <c r="J5204" s="4" t="s">
        <v>39</v>
      </c>
      <c r="K5204" s="4" t="s">
        <v>72</v>
      </c>
      <c r="L5204" s="4" t="s">
        <v>73</v>
      </c>
      <c r="M5204" s="5">
        <v>44644</v>
      </c>
      <c r="N5204" s="6">
        <v>6908</v>
      </c>
      <c r="O5204" s="4">
        <f t="shared" si="162"/>
        <v>24</v>
      </c>
      <c r="P5204" s="4" t="str">
        <f t="shared" si="163"/>
        <v>2022-03</v>
      </c>
    </row>
    <row r="5205" spans="1:16" ht="12.75" x14ac:dyDescent="0.2">
      <c r="A5205" s="4" t="s">
        <v>1050</v>
      </c>
      <c r="B5205" s="4" t="s">
        <v>1051</v>
      </c>
      <c r="C5205" s="4" t="s">
        <v>1052</v>
      </c>
      <c r="D5205" s="4" t="s">
        <v>1401</v>
      </c>
      <c r="E5205" s="4" t="s">
        <v>1425</v>
      </c>
      <c r="F5205" s="4" t="s">
        <v>1426</v>
      </c>
      <c r="G5205" s="4" t="s">
        <v>1428</v>
      </c>
      <c r="H5205" s="4" t="s">
        <v>20</v>
      </c>
      <c r="I5205" s="4" t="s">
        <v>21</v>
      </c>
      <c r="J5205" s="4" t="s">
        <v>39</v>
      </c>
      <c r="K5205" s="4" t="s">
        <v>1056</v>
      </c>
      <c r="L5205" s="4" t="s">
        <v>1175</v>
      </c>
      <c r="M5205" s="5">
        <v>44644</v>
      </c>
      <c r="N5205" s="6">
        <v>6539</v>
      </c>
      <c r="O5205" s="4">
        <f t="shared" si="162"/>
        <v>24</v>
      </c>
      <c r="P5205" s="4" t="str">
        <f t="shared" si="163"/>
        <v>2022-03</v>
      </c>
    </row>
    <row r="5206" spans="1:16" ht="12.75" x14ac:dyDescent="0.2">
      <c r="A5206" s="4" t="s">
        <v>3048</v>
      </c>
      <c r="B5206" s="4" t="s">
        <v>3049</v>
      </c>
      <c r="C5206" s="4" t="s">
        <v>3050</v>
      </c>
      <c r="D5206" s="4" t="s">
        <v>3301</v>
      </c>
      <c r="E5206" s="4" t="s">
        <v>3302</v>
      </c>
      <c r="F5206" s="4" t="s">
        <v>3303</v>
      </c>
      <c r="G5206" s="4" t="s">
        <v>3306</v>
      </c>
      <c r="H5206" s="4" t="s">
        <v>20</v>
      </c>
      <c r="I5206" s="4" t="s">
        <v>21</v>
      </c>
      <c r="J5206" s="4" t="s">
        <v>36</v>
      </c>
      <c r="K5206" s="4" t="s">
        <v>3054</v>
      </c>
      <c r="L5206" s="4" t="s">
        <v>3055</v>
      </c>
      <c r="M5206" s="5">
        <v>44644</v>
      </c>
      <c r="N5206" s="6">
        <v>6444</v>
      </c>
      <c r="O5206" s="4">
        <f t="shared" si="162"/>
        <v>24</v>
      </c>
      <c r="P5206" s="4" t="str">
        <f t="shared" si="163"/>
        <v>2022-03</v>
      </c>
    </row>
    <row r="5207" spans="1:16" ht="12.75" x14ac:dyDescent="0.2">
      <c r="A5207" s="4" t="s">
        <v>1050</v>
      </c>
      <c r="B5207" s="4" t="s">
        <v>5461</v>
      </c>
      <c r="C5207" s="4" t="s">
        <v>5462</v>
      </c>
      <c r="D5207" s="4" t="s">
        <v>6364</v>
      </c>
      <c r="E5207" s="4" t="s">
        <v>6367</v>
      </c>
      <c r="F5207" s="4" t="s">
        <v>6368</v>
      </c>
      <c r="G5207" s="4" t="s">
        <v>3048</v>
      </c>
      <c r="H5207" s="4" t="s">
        <v>210</v>
      </c>
      <c r="I5207" s="4" t="s">
        <v>210</v>
      </c>
      <c r="J5207" s="4" t="s">
        <v>3048</v>
      </c>
      <c r="K5207" s="4" t="s">
        <v>5515</v>
      </c>
      <c r="L5207" s="4" t="s">
        <v>5580</v>
      </c>
      <c r="M5207" s="5">
        <v>44644</v>
      </c>
      <c r="N5207" s="6">
        <v>3779</v>
      </c>
      <c r="O5207" s="4">
        <f t="shared" si="162"/>
        <v>24</v>
      </c>
      <c r="P5207" s="4" t="str">
        <f t="shared" si="163"/>
        <v>2022-03</v>
      </c>
    </row>
    <row r="5208" spans="1:16" ht="12.75" x14ac:dyDescent="0.2">
      <c r="A5208" s="4" t="s">
        <v>14</v>
      </c>
      <c r="B5208" s="4" t="s">
        <v>6544</v>
      </c>
      <c r="C5208" s="4" t="s">
        <v>6545</v>
      </c>
      <c r="D5208" s="4" t="s">
        <v>6712</v>
      </c>
      <c r="E5208" s="4" t="s">
        <v>6713</v>
      </c>
      <c r="F5208" s="4" t="s">
        <v>6714</v>
      </c>
      <c r="G5208" s="4" t="s">
        <v>6810</v>
      </c>
      <c r="H5208" s="4" t="s">
        <v>20</v>
      </c>
      <c r="I5208" s="4" t="s">
        <v>29</v>
      </c>
      <c r="J5208" s="4" t="s">
        <v>36</v>
      </c>
      <c r="K5208" s="4" t="s">
        <v>6553</v>
      </c>
      <c r="L5208" s="4" t="s">
        <v>6576</v>
      </c>
      <c r="M5208" s="5">
        <v>44644</v>
      </c>
      <c r="N5208" s="6">
        <v>7065</v>
      </c>
      <c r="O5208" s="4">
        <f t="shared" si="162"/>
        <v>24</v>
      </c>
      <c r="P5208" s="4" t="str">
        <f t="shared" si="163"/>
        <v>2022-03</v>
      </c>
    </row>
    <row r="5209" spans="1:16" ht="12.75" x14ac:dyDescent="0.2">
      <c r="A5209" s="4" t="s">
        <v>14</v>
      </c>
      <c r="B5209" s="4" t="s">
        <v>6544</v>
      </c>
      <c r="C5209" s="4" t="s">
        <v>6545</v>
      </c>
      <c r="D5209" s="4" t="s">
        <v>7047</v>
      </c>
      <c r="E5209" s="4" t="s">
        <v>6670</v>
      </c>
      <c r="F5209" s="4" t="s">
        <v>6671</v>
      </c>
      <c r="G5209" s="4" t="s">
        <v>6676</v>
      </c>
      <c r="H5209" s="4" t="s">
        <v>20</v>
      </c>
      <c r="I5209" s="4" t="s">
        <v>29</v>
      </c>
      <c r="J5209" s="4" t="s">
        <v>22</v>
      </c>
      <c r="K5209" s="4" t="s">
        <v>6553</v>
      </c>
      <c r="L5209" s="4" t="s">
        <v>6576</v>
      </c>
      <c r="M5209" s="5">
        <v>44644</v>
      </c>
      <c r="N5209" s="6">
        <v>7023</v>
      </c>
      <c r="O5209" s="4">
        <f t="shared" si="162"/>
        <v>24</v>
      </c>
      <c r="P5209" s="4" t="str">
        <f t="shared" si="163"/>
        <v>2022-03</v>
      </c>
    </row>
    <row r="5210" spans="1:16" ht="12.75" x14ac:dyDescent="0.2">
      <c r="A5210" s="4" t="s">
        <v>14</v>
      </c>
      <c r="B5210" s="4" t="s">
        <v>7654</v>
      </c>
      <c r="C5210" s="4" t="s">
        <v>7825</v>
      </c>
      <c r="D5210" s="4" t="s">
        <v>7814</v>
      </c>
      <c r="E5210" s="4" t="s">
        <v>7896</v>
      </c>
      <c r="F5210" s="4" t="s">
        <v>7897</v>
      </c>
      <c r="G5210" s="4" t="s">
        <v>7898</v>
      </c>
      <c r="H5210" s="4" t="s">
        <v>20</v>
      </c>
      <c r="I5210" s="4" t="s">
        <v>29</v>
      </c>
      <c r="J5210" s="4" t="s">
        <v>39</v>
      </c>
      <c r="K5210" s="4" t="s">
        <v>7829</v>
      </c>
      <c r="L5210" s="4" t="s">
        <v>7785</v>
      </c>
      <c r="M5210" s="5">
        <v>44644</v>
      </c>
      <c r="N5210" s="6">
        <v>8341</v>
      </c>
      <c r="O5210" s="4">
        <f t="shared" si="162"/>
        <v>24</v>
      </c>
      <c r="P5210" s="4" t="str">
        <f t="shared" si="163"/>
        <v>2022-03</v>
      </c>
    </row>
    <row r="5211" spans="1:16" ht="12.75" x14ac:dyDescent="0.2">
      <c r="A5211" s="4" t="s">
        <v>14</v>
      </c>
      <c r="B5211" s="4" t="s">
        <v>7654</v>
      </c>
      <c r="C5211" s="4" t="s">
        <v>8095</v>
      </c>
      <c r="D5211" s="4" t="s">
        <v>8148</v>
      </c>
      <c r="E5211" s="4" t="s">
        <v>8175</v>
      </c>
      <c r="F5211" s="4" t="s">
        <v>8176</v>
      </c>
      <c r="G5211" s="4" t="s">
        <v>8178</v>
      </c>
      <c r="H5211" s="4" t="s">
        <v>20</v>
      </c>
      <c r="I5211" s="4" t="s">
        <v>21</v>
      </c>
      <c r="J5211" s="4" t="s">
        <v>36</v>
      </c>
      <c r="K5211" s="4" t="s">
        <v>8136</v>
      </c>
      <c r="L5211" s="4" t="s">
        <v>8112</v>
      </c>
      <c r="M5211" s="5">
        <v>44644</v>
      </c>
      <c r="N5211" s="6">
        <v>2264</v>
      </c>
      <c r="O5211" s="4">
        <f t="shared" si="162"/>
        <v>24</v>
      </c>
      <c r="P5211" s="4" t="str">
        <f t="shared" si="163"/>
        <v>2022-03</v>
      </c>
    </row>
    <row r="5212" spans="1:16" ht="12.75" x14ac:dyDescent="0.2">
      <c r="A5212" s="4" t="s">
        <v>14</v>
      </c>
      <c r="B5212" s="4" t="s">
        <v>7654</v>
      </c>
      <c r="C5212" s="4" t="s">
        <v>9693</v>
      </c>
      <c r="D5212" s="4" t="s">
        <v>8144</v>
      </c>
      <c r="E5212" s="4" t="s">
        <v>9762</v>
      </c>
      <c r="F5212" s="4" t="s">
        <v>9763</v>
      </c>
      <c r="G5212" s="4" t="s">
        <v>3048</v>
      </c>
      <c r="H5212" s="4" t="s">
        <v>210</v>
      </c>
      <c r="I5212" s="4" t="s">
        <v>210</v>
      </c>
      <c r="J5212" s="4" t="s">
        <v>3048</v>
      </c>
      <c r="K5212" s="4" t="s">
        <v>9764</v>
      </c>
      <c r="L5212" s="4" t="s">
        <v>3908</v>
      </c>
      <c r="M5212" s="5">
        <v>44644</v>
      </c>
      <c r="N5212" s="6">
        <v>9961</v>
      </c>
      <c r="O5212" s="4">
        <f t="shared" si="162"/>
        <v>24</v>
      </c>
      <c r="P5212" s="4" t="str">
        <f t="shared" si="163"/>
        <v>2022-03</v>
      </c>
    </row>
    <row r="5213" spans="1:16" ht="12.75" x14ac:dyDescent="0.2">
      <c r="A5213" s="4" t="s">
        <v>3048</v>
      </c>
      <c r="B5213" s="4" t="s">
        <v>10496</v>
      </c>
      <c r="C5213" s="4" t="s">
        <v>10930</v>
      </c>
      <c r="D5213" s="4" t="s">
        <v>13936</v>
      </c>
      <c r="E5213" s="4" t="s">
        <v>11073</v>
      </c>
      <c r="F5213" s="4" t="s">
        <v>11074</v>
      </c>
      <c r="G5213" s="4" t="s">
        <v>11075</v>
      </c>
      <c r="H5213" s="4" t="s">
        <v>20</v>
      </c>
      <c r="I5213" s="4" t="s">
        <v>21</v>
      </c>
      <c r="J5213" s="4" t="s">
        <v>36</v>
      </c>
      <c r="K5213" s="4" t="s">
        <v>10934</v>
      </c>
      <c r="L5213" s="4" t="s">
        <v>10935</v>
      </c>
      <c r="M5213" s="5">
        <v>44644</v>
      </c>
      <c r="N5213" s="6">
        <v>9005</v>
      </c>
      <c r="O5213" s="4">
        <f t="shared" si="162"/>
        <v>24</v>
      </c>
      <c r="P5213" s="4" t="str">
        <f t="shared" si="163"/>
        <v>2022-03</v>
      </c>
    </row>
    <row r="5214" spans="1:16" ht="12.75" x14ac:dyDescent="0.2">
      <c r="A5214" s="4" t="s">
        <v>3048</v>
      </c>
      <c r="B5214" s="4" t="s">
        <v>11712</v>
      </c>
      <c r="C5214" s="4" t="s">
        <v>11934</v>
      </c>
      <c r="D5214" s="4" t="s">
        <v>25</v>
      </c>
      <c r="E5214" s="4" t="s">
        <v>6068</v>
      </c>
      <c r="F5214" s="4" t="s">
        <v>6069</v>
      </c>
      <c r="G5214" s="4" t="s">
        <v>12092</v>
      </c>
      <c r="H5214" s="4" t="s">
        <v>20</v>
      </c>
      <c r="I5214" s="4" t="s">
        <v>29</v>
      </c>
      <c r="J5214" s="4" t="s">
        <v>36</v>
      </c>
      <c r="K5214" s="4" t="s">
        <v>11936</v>
      </c>
      <c r="L5214" s="4" t="s">
        <v>11937</v>
      </c>
      <c r="M5214" s="5">
        <v>44644</v>
      </c>
      <c r="N5214" s="6">
        <v>2234</v>
      </c>
      <c r="O5214" s="4">
        <f t="shared" si="162"/>
        <v>24</v>
      </c>
      <c r="P5214" s="4" t="str">
        <f t="shared" si="163"/>
        <v>2022-03</v>
      </c>
    </row>
    <row r="5215" spans="1:16" ht="12.75" x14ac:dyDescent="0.2">
      <c r="A5215" s="4" t="s">
        <v>3048</v>
      </c>
      <c r="B5215" s="4" t="s">
        <v>11712</v>
      </c>
      <c r="C5215" s="4" t="s">
        <v>11934</v>
      </c>
      <c r="D5215" s="4" t="s">
        <v>12182</v>
      </c>
      <c r="E5215" s="4" t="s">
        <v>12183</v>
      </c>
      <c r="F5215" s="4" t="s">
        <v>12184</v>
      </c>
      <c r="G5215" s="4" t="s">
        <v>12188</v>
      </c>
      <c r="H5215" s="4" t="s">
        <v>20</v>
      </c>
      <c r="I5215" s="4" t="s">
        <v>21</v>
      </c>
      <c r="J5215" s="4" t="s">
        <v>22</v>
      </c>
      <c r="K5215" s="4" t="s">
        <v>11964</v>
      </c>
      <c r="L5215" s="4" t="s">
        <v>11937</v>
      </c>
      <c r="M5215" s="5">
        <v>44644</v>
      </c>
      <c r="N5215" s="6">
        <v>5987</v>
      </c>
      <c r="O5215" s="4">
        <f t="shared" si="162"/>
        <v>24</v>
      </c>
      <c r="P5215" s="4" t="str">
        <f t="shared" si="163"/>
        <v>2022-03</v>
      </c>
    </row>
    <row r="5216" spans="1:16" ht="12.75" x14ac:dyDescent="0.2">
      <c r="A5216" s="4" t="s">
        <v>3048</v>
      </c>
      <c r="B5216" s="4" t="s">
        <v>12289</v>
      </c>
      <c r="C5216" s="4" t="s">
        <v>12643</v>
      </c>
      <c r="D5216" s="4" t="s">
        <v>13936</v>
      </c>
      <c r="E5216" s="4" t="s">
        <v>12675</v>
      </c>
      <c r="F5216" s="4" t="s">
        <v>12676</v>
      </c>
      <c r="G5216" s="4" t="s">
        <v>12678</v>
      </c>
      <c r="H5216" s="4" t="s">
        <v>20</v>
      </c>
      <c r="I5216" s="4" t="s">
        <v>21</v>
      </c>
      <c r="J5216" s="4" t="s">
        <v>39</v>
      </c>
      <c r="K5216" s="4" t="s">
        <v>12653</v>
      </c>
      <c r="L5216" s="4" t="s">
        <v>10345</v>
      </c>
      <c r="M5216" s="5">
        <v>44644</v>
      </c>
      <c r="N5216" s="6">
        <v>1419</v>
      </c>
      <c r="O5216" s="4">
        <f t="shared" si="162"/>
        <v>24</v>
      </c>
      <c r="P5216" s="4" t="str">
        <f t="shared" si="163"/>
        <v>2022-03</v>
      </c>
    </row>
    <row r="5217" spans="1:16" ht="12.75" x14ac:dyDescent="0.2">
      <c r="A5217" s="4" t="s">
        <v>3048</v>
      </c>
      <c r="B5217" s="4" t="s">
        <v>12289</v>
      </c>
      <c r="C5217" s="4" t="s">
        <v>13519</v>
      </c>
      <c r="D5217" s="4" t="s">
        <v>25</v>
      </c>
      <c r="E5217" s="4" t="s">
        <v>13581</v>
      </c>
      <c r="F5217" s="4" t="s">
        <v>13582</v>
      </c>
      <c r="G5217" s="4" t="s">
        <v>13583</v>
      </c>
      <c r="H5217" s="4" t="s">
        <v>20</v>
      </c>
      <c r="I5217" s="4" t="s">
        <v>29</v>
      </c>
      <c r="J5217" s="4" t="s">
        <v>162</v>
      </c>
      <c r="K5217" s="4" t="s">
        <v>13523</v>
      </c>
      <c r="L5217" s="4" t="s">
        <v>10345</v>
      </c>
      <c r="M5217" s="5">
        <v>44644</v>
      </c>
      <c r="N5217" s="6">
        <v>8623</v>
      </c>
      <c r="O5217" s="4">
        <f t="shared" si="162"/>
        <v>24</v>
      </c>
      <c r="P5217" s="4" t="str">
        <f t="shared" si="163"/>
        <v>2022-03</v>
      </c>
    </row>
    <row r="5218" spans="1:16" ht="12.75" x14ac:dyDescent="0.2">
      <c r="A5218" s="4" t="s">
        <v>3048</v>
      </c>
      <c r="B5218" s="4" t="s">
        <v>13786</v>
      </c>
      <c r="C5218" s="4" t="s">
        <v>13787</v>
      </c>
      <c r="D5218" s="4" t="s">
        <v>25</v>
      </c>
      <c r="E5218" s="4" t="s">
        <v>13797</v>
      </c>
      <c r="F5218" s="4" t="s">
        <v>13798</v>
      </c>
      <c r="G5218" s="4" t="s">
        <v>13799</v>
      </c>
      <c r="H5218" s="4" t="s">
        <v>210</v>
      </c>
      <c r="I5218" s="4" t="s">
        <v>210</v>
      </c>
      <c r="J5218" s="4" t="s">
        <v>226</v>
      </c>
      <c r="K5218" s="4" t="s">
        <v>13382</v>
      </c>
      <c r="L5218" s="4" t="s">
        <v>10448</v>
      </c>
      <c r="M5218" s="5">
        <v>44644</v>
      </c>
      <c r="N5218" s="6">
        <v>2936</v>
      </c>
      <c r="O5218" s="4">
        <f t="shared" si="162"/>
        <v>24</v>
      </c>
      <c r="P5218" s="4" t="str">
        <f t="shared" si="163"/>
        <v>2022-03</v>
      </c>
    </row>
    <row r="5219" spans="1:16" ht="12.75" x14ac:dyDescent="0.2">
      <c r="A5219" s="4" t="s">
        <v>1050</v>
      </c>
      <c r="B5219" s="4" t="s">
        <v>1051</v>
      </c>
      <c r="C5219" s="4" t="s">
        <v>1052</v>
      </c>
      <c r="D5219" s="4" t="s">
        <v>1649</v>
      </c>
      <c r="E5219" s="4" t="s">
        <v>1660</v>
      </c>
      <c r="F5219" s="4" t="s">
        <v>1661</v>
      </c>
      <c r="G5219" s="4" t="s">
        <v>1662</v>
      </c>
      <c r="H5219" s="4" t="s">
        <v>210</v>
      </c>
      <c r="I5219" s="4" t="s">
        <v>210</v>
      </c>
      <c r="J5219" s="4" t="s">
        <v>226</v>
      </c>
      <c r="K5219" s="4" t="s">
        <v>1056</v>
      </c>
      <c r="L5219" s="4" t="s">
        <v>1171</v>
      </c>
      <c r="M5219" s="5">
        <v>44645</v>
      </c>
      <c r="N5219" s="6">
        <v>7832</v>
      </c>
      <c r="O5219" s="4">
        <f t="shared" si="162"/>
        <v>25</v>
      </c>
      <c r="P5219" s="4" t="str">
        <f t="shared" si="163"/>
        <v>2022-03</v>
      </c>
    </row>
    <row r="5220" spans="1:16" ht="12.75" x14ac:dyDescent="0.2">
      <c r="A5220" s="4" t="s">
        <v>1050</v>
      </c>
      <c r="B5220" s="4" t="s">
        <v>1051</v>
      </c>
      <c r="C5220" s="4" t="s">
        <v>1999</v>
      </c>
      <c r="D5220" s="4" t="s">
        <v>2294</v>
      </c>
      <c r="E5220" s="4" t="s">
        <v>2307</v>
      </c>
      <c r="F5220" s="4" t="s">
        <v>2308</v>
      </c>
      <c r="G5220" s="4" t="s">
        <v>2312</v>
      </c>
      <c r="H5220" s="4" t="s">
        <v>20</v>
      </c>
      <c r="I5220" s="4" t="s">
        <v>21</v>
      </c>
      <c r="J5220" s="4" t="s">
        <v>22</v>
      </c>
      <c r="K5220" s="4" t="s">
        <v>2003</v>
      </c>
      <c r="L5220" s="4" t="s">
        <v>1195</v>
      </c>
      <c r="M5220" s="5">
        <v>44645</v>
      </c>
      <c r="N5220" s="6">
        <v>2278</v>
      </c>
      <c r="O5220" s="4">
        <f t="shared" si="162"/>
        <v>25</v>
      </c>
      <c r="P5220" s="4" t="str">
        <f t="shared" si="163"/>
        <v>2022-03</v>
      </c>
    </row>
    <row r="5221" spans="1:16" ht="12.75" x14ac:dyDescent="0.2">
      <c r="A5221" s="4" t="s">
        <v>3048</v>
      </c>
      <c r="B5221" s="4" t="s">
        <v>3049</v>
      </c>
      <c r="C5221" s="4" t="s">
        <v>3050</v>
      </c>
      <c r="D5221" s="4" t="s">
        <v>3243</v>
      </c>
      <c r="E5221" s="4" t="s">
        <v>3244</v>
      </c>
      <c r="F5221" s="4" t="s">
        <v>3245</v>
      </c>
      <c r="G5221" s="4" t="s">
        <v>3270</v>
      </c>
      <c r="H5221" s="4" t="s">
        <v>210</v>
      </c>
      <c r="I5221" s="4" t="s">
        <v>210</v>
      </c>
      <c r="J5221" s="4" t="s">
        <v>877</v>
      </c>
      <c r="K5221" s="4" t="s">
        <v>3089</v>
      </c>
      <c r="L5221" s="4" t="s">
        <v>3078</v>
      </c>
      <c r="M5221" s="5">
        <v>44645</v>
      </c>
      <c r="N5221" s="6">
        <v>2824</v>
      </c>
      <c r="O5221" s="4">
        <f t="shared" si="162"/>
        <v>25</v>
      </c>
      <c r="P5221" s="4" t="str">
        <f t="shared" si="163"/>
        <v>2022-03</v>
      </c>
    </row>
    <row r="5222" spans="1:16" ht="12.75" x14ac:dyDescent="0.2">
      <c r="A5222" s="4" t="s">
        <v>3048</v>
      </c>
      <c r="B5222" s="4" t="s">
        <v>3049</v>
      </c>
      <c r="C5222" s="4" t="s">
        <v>3522</v>
      </c>
      <c r="D5222" s="4" t="s">
        <v>3482</v>
      </c>
      <c r="E5222" s="4" t="s">
        <v>3483</v>
      </c>
      <c r="F5222" s="4" t="s">
        <v>3484</v>
      </c>
      <c r="G5222" s="4" t="s">
        <v>3664</v>
      </c>
      <c r="H5222" s="4" t="s">
        <v>210</v>
      </c>
      <c r="I5222" s="4" t="s">
        <v>210</v>
      </c>
      <c r="J5222" s="4" t="s">
        <v>877</v>
      </c>
      <c r="K5222" s="4" t="s">
        <v>3554</v>
      </c>
      <c r="L5222" s="4" t="s">
        <v>3152</v>
      </c>
      <c r="M5222" s="5">
        <v>44645</v>
      </c>
      <c r="N5222" s="6">
        <v>8319</v>
      </c>
      <c r="O5222" s="4">
        <f t="shared" si="162"/>
        <v>25</v>
      </c>
      <c r="P5222" s="4" t="str">
        <f t="shared" si="163"/>
        <v>2022-03</v>
      </c>
    </row>
    <row r="5223" spans="1:16" ht="12.75" x14ac:dyDescent="0.2">
      <c r="A5223" s="4" t="s">
        <v>14</v>
      </c>
      <c r="B5223" s="4" t="s">
        <v>4342</v>
      </c>
      <c r="C5223" s="4" t="s">
        <v>4343</v>
      </c>
      <c r="D5223" s="4" t="s">
        <v>4825</v>
      </c>
      <c r="E5223" s="4" t="s">
        <v>4434</v>
      </c>
      <c r="F5223" s="4" t="s">
        <v>4435</v>
      </c>
      <c r="G5223" s="4" t="s">
        <v>4865</v>
      </c>
      <c r="H5223" s="4" t="s">
        <v>20</v>
      </c>
      <c r="I5223" s="4" t="s">
        <v>29</v>
      </c>
      <c r="J5223" s="4" t="s">
        <v>36</v>
      </c>
      <c r="K5223" s="4" t="s">
        <v>4396</v>
      </c>
      <c r="L5223" s="4" t="s">
        <v>4363</v>
      </c>
      <c r="M5223" s="5">
        <v>44645</v>
      </c>
      <c r="N5223" s="6">
        <v>1274</v>
      </c>
      <c r="O5223" s="4">
        <f t="shared" si="162"/>
        <v>25</v>
      </c>
      <c r="P5223" s="4" t="str">
        <f t="shared" si="163"/>
        <v>2022-03</v>
      </c>
    </row>
    <row r="5224" spans="1:16" ht="12.75" x14ac:dyDescent="0.2">
      <c r="A5224" s="4" t="s">
        <v>1050</v>
      </c>
      <c r="B5224" s="4" t="s">
        <v>5461</v>
      </c>
      <c r="C5224" s="4" t="s">
        <v>5462</v>
      </c>
      <c r="D5224" s="4" t="s">
        <v>3013</v>
      </c>
      <c r="E5224" s="4" t="s">
        <v>6443</v>
      </c>
      <c r="F5224" s="4" t="s">
        <v>6444</v>
      </c>
      <c r="G5224" s="4" t="s">
        <v>6445</v>
      </c>
      <c r="H5224" s="4" t="s">
        <v>210</v>
      </c>
      <c r="I5224" s="4" t="s">
        <v>210</v>
      </c>
      <c r="J5224" s="4" t="s">
        <v>226</v>
      </c>
      <c r="K5224" s="4" t="s">
        <v>5471</v>
      </c>
      <c r="L5224" s="4" t="s">
        <v>5580</v>
      </c>
      <c r="M5224" s="5">
        <v>44645</v>
      </c>
      <c r="N5224" s="6">
        <v>7712</v>
      </c>
      <c r="O5224" s="4">
        <f t="shared" si="162"/>
        <v>25</v>
      </c>
      <c r="P5224" s="4" t="str">
        <f t="shared" si="163"/>
        <v>2022-03</v>
      </c>
    </row>
    <row r="5225" spans="1:16" ht="12.75" x14ac:dyDescent="0.2">
      <c r="A5225" s="4" t="s">
        <v>14</v>
      </c>
      <c r="B5225" s="4" t="s">
        <v>7127</v>
      </c>
      <c r="C5225" s="4" t="s">
        <v>7128</v>
      </c>
      <c r="D5225" s="4" t="s">
        <v>7533</v>
      </c>
      <c r="E5225" s="4" t="s">
        <v>7278</v>
      </c>
      <c r="F5225" s="4" t="s">
        <v>7279</v>
      </c>
      <c r="G5225" s="4" t="s">
        <v>7280</v>
      </c>
      <c r="H5225" s="4" t="s">
        <v>20</v>
      </c>
      <c r="I5225" s="4" t="s">
        <v>29</v>
      </c>
      <c r="J5225" s="4" t="s">
        <v>36</v>
      </c>
      <c r="K5225" s="4" t="s">
        <v>7144</v>
      </c>
      <c r="L5225" s="4" t="s">
        <v>7137</v>
      </c>
      <c r="M5225" s="5">
        <v>44645</v>
      </c>
      <c r="N5225" s="6">
        <v>3315</v>
      </c>
      <c r="O5225" s="4">
        <f t="shared" si="162"/>
        <v>25</v>
      </c>
      <c r="P5225" s="4" t="str">
        <f t="shared" si="163"/>
        <v>2022-03</v>
      </c>
    </row>
    <row r="5226" spans="1:16" ht="12.75" x14ac:dyDescent="0.2">
      <c r="A5226" s="4" t="s">
        <v>14</v>
      </c>
      <c r="B5226" s="4" t="s">
        <v>7654</v>
      </c>
      <c r="C5226" s="4" t="s">
        <v>8288</v>
      </c>
      <c r="D5226" s="4" t="s">
        <v>8700</v>
      </c>
      <c r="E5226" s="4" t="s">
        <v>8742</v>
      </c>
      <c r="F5226" s="4" t="s">
        <v>8743</v>
      </c>
      <c r="G5226" s="4" t="s">
        <v>3048</v>
      </c>
      <c r="H5226" s="4" t="s">
        <v>210</v>
      </c>
      <c r="I5226" s="4" t="s">
        <v>210</v>
      </c>
      <c r="J5226" s="4" t="s">
        <v>3048</v>
      </c>
      <c r="K5226" s="4" t="s">
        <v>8727</v>
      </c>
      <c r="L5226" s="4" t="s">
        <v>3048</v>
      </c>
      <c r="M5226" s="5">
        <v>44645</v>
      </c>
      <c r="N5226" s="6">
        <v>2107</v>
      </c>
      <c r="O5226" s="4">
        <f t="shared" si="162"/>
        <v>25</v>
      </c>
      <c r="P5226" s="4" t="str">
        <f t="shared" si="163"/>
        <v>2022-03</v>
      </c>
    </row>
    <row r="5227" spans="1:16" ht="12.75" x14ac:dyDescent="0.2">
      <c r="A5227" s="4" t="s">
        <v>14</v>
      </c>
      <c r="B5227" s="4" t="s">
        <v>7654</v>
      </c>
      <c r="C5227" s="4" t="s">
        <v>8288</v>
      </c>
      <c r="D5227" s="4" t="s">
        <v>8877</v>
      </c>
      <c r="E5227" s="4" t="s">
        <v>8342</v>
      </c>
      <c r="F5227" s="4" t="s">
        <v>8343</v>
      </c>
      <c r="G5227" s="4" t="s">
        <v>8344</v>
      </c>
      <c r="H5227" s="4" t="s">
        <v>210</v>
      </c>
      <c r="I5227" s="4" t="s">
        <v>210</v>
      </c>
      <c r="J5227" s="4" t="s">
        <v>877</v>
      </c>
      <c r="K5227" s="4" t="s">
        <v>8297</v>
      </c>
      <c r="L5227" s="4" t="s">
        <v>8301</v>
      </c>
      <c r="M5227" s="5">
        <v>44645</v>
      </c>
      <c r="N5227" s="6">
        <v>410</v>
      </c>
      <c r="O5227" s="4">
        <f t="shared" si="162"/>
        <v>25</v>
      </c>
      <c r="P5227" s="4" t="str">
        <f t="shared" si="163"/>
        <v>2022-03</v>
      </c>
    </row>
    <row r="5228" spans="1:16" ht="12.75" x14ac:dyDescent="0.2">
      <c r="A5228" s="4" t="s">
        <v>3048</v>
      </c>
      <c r="B5228" s="4" t="s">
        <v>10496</v>
      </c>
      <c r="C5228" s="4" t="s">
        <v>10497</v>
      </c>
      <c r="D5228" s="4" t="s">
        <v>10665</v>
      </c>
      <c r="E5228" s="4" t="s">
        <v>10571</v>
      </c>
      <c r="F5228" s="4" t="s">
        <v>10572</v>
      </c>
      <c r="G5228" s="4" t="s">
        <v>10605</v>
      </c>
      <c r="H5228" s="4" t="s">
        <v>210</v>
      </c>
      <c r="I5228" s="4" t="s">
        <v>343</v>
      </c>
      <c r="J5228" s="4" t="s">
        <v>36</v>
      </c>
      <c r="K5228" s="4" t="s">
        <v>10549</v>
      </c>
      <c r="L5228" s="4" t="s">
        <v>10574</v>
      </c>
      <c r="M5228" s="5">
        <v>44645</v>
      </c>
      <c r="N5228" s="6">
        <v>960</v>
      </c>
      <c r="O5228" s="4">
        <f t="shared" si="162"/>
        <v>25</v>
      </c>
      <c r="P5228" s="4" t="str">
        <f t="shared" si="163"/>
        <v>2022-03</v>
      </c>
    </row>
    <row r="5229" spans="1:16" ht="12.75" x14ac:dyDescent="0.2">
      <c r="A5229" s="4" t="s">
        <v>3048</v>
      </c>
      <c r="B5229" s="4" t="s">
        <v>12289</v>
      </c>
      <c r="C5229" s="4" t="s">
        <v>12291</v>
      </c>
      <c r="D5229" s="4" t="s">
        <v>12555</v>
      </c>
      <c r="E5229" s="4" t="s">
        <v>12556</v>
      </c>
      <c r="F5229" s="4" t="s">
        <v>12557</v>
      </c>
      <c r="G5229" s="4" t="s">
        <v>12566</v>
      </c>
      <c r="H5229" s="4" t="s">
        <v>20</v>
      </c>
      <c r="I5229" s="4" t="s">
        <v>21</v>
      </c>
      <c r="J5229" s="4" t="s">
        <v>39</v>
      </c>
      <c r="K5229" s="4" t="s">
        <v>8727</v>
      </c>
      <c r="L5229" s="4" t="s">
        <v>10478</v>
      </c>
      <c r="M5229" s="5">
        <v>44645</v>
      </c>
      <c r="N5229" s="6">
        <v>5486</v>
      </c>
      <c r="O5229" s="4">
        <f t="shared" si="162"/>
        <v>25</v>
      </c>
      <c r="P5229" s="4" t="str">
        <f t="shared" si="163"/>
        <v>2022-03</v>
      </c>
    </row>
    <row r="5230" spans="1:16" ht="12.75" x14ac:dyDescent="0.2">
      <c r="A5230" s="4" t="s">
        <v>14</v>
      </c>
      <c r="B5230" s="4" t="s">
        <v>4086</v>
      </c>
      <c r="C5230" s="4" t="s">
        <v>4087</v>
      </c>
      <c r="D5230" s="4" t="s">
        <v>13936</v>
      </c>
      <c r="E5230" s="4" t="s">
        <v>4173</v>
      </c>
      <c r="F5230" s="4" t="s">
        <v>4174</v>
      </c>
      <c r="G5230" s="4" t="s">
        <v>4178</v>
      </c>
      <c r="H5230" s="4" t="s">
        <v>20</v>
      </c>
      <c r="I5230" s="4" t="s">
        <v>21</v>
      </c>
      <c r="J5230" s="4" t="s">
        <v>22</v>
      </c>
      <c r="K5230" s="4" t="s">
        <v>4091</v>
      </c>
      <c r="L5230" s="4" t="s">
        <v>4092</v>
      </c>
      <c r="M5230" s="5">
        <v>44646</v>
      </c>
      <c r="N5230" s="6">
        <v>3827</v>
      </c>
      <c r="O5230" s="4">
        <f t="shared" si="162"/>
        <v>26</v>
      </c>
      <c r="P5230" s="4" t="str">
        <f t="shared" si="163"/>
        <v>2022-03</v>
      </c>
    </row>
    <row r="5231" spans="1:16" ht="12.75" x14ac:dyDescent="0.2">
      <c r="A5231" s="4" t="s">
        <v>14</v>
      </c>
      <c r="B5231" s="4" t="s">
        <v>4342</v>
      </c>
      <c r="C5231" s="4" t="s">
        <v>4343</v>
      </c>
      <c r="D5231" s="4" t="s">
        <v>25</v>
      </c>
      <c r="E5231" s="4" t="s">
        <v>4448</v>
      </c>
      <c r="F5231" s="4" t="s">
        <v>4449</v>
      </c>
      <c r="G5231" s="4" t="s">
        <v>4450</v>
      </c>
      <c r="H5231" s="4" t="s">
        <v>210</v>
      </c>
      <c r="I5231" s="4" t="s">
        <v>210</v>
      </c>
      <c r="J5231" s="4" t="s">
        <v>226</v>
      </c>
      <c r="K5231" s="4" t="s">
        <v>4362</v>
      </c>
      <c r="L5231" s="4" t="s">
        <v>4374</v>
      </c>
      <c r="M5231" s="5">
        <v>44646</v>
      </c>
      <c r="N5231" s="6">
        <v>3499</v>
      </c>
      <c r="O5231" s="4">
        <f t="shared" si="162"/>
        <v>26</v>
      </c>
      <c r="P5231" s="4" t="str">
        <f t="shared" si="163"/>
        <v>2022-03</v>
      </c>
    </row>
    <row r="5232" spans="1:16" ht="12.75" x14ac:dyDescent="0.2">
      <c r="A5232" s="4" t="s">
        <v>14</v>
      </c>
      <c r="B5232" s="4" t="s">
        <v>4342</v>
      </c>
      <c r="C5232" s="4" t="s">
        <v>4343</v>
      </c>
      <c r="D5232" s="4" t="s">
        <v>4825</v>
      </c>
      <c r="E5232" s="4" t="s">
        <v>4434</v>
      </c>
      <c r="F5232" s="4" t="s">
        <v>4435</v>
      </c>
      <c r="G5232" s="4" t="s">
        <v>4868</v>
      </c>
      <c r="H5232" s="4" t="s">
        <v>20</v>
      </c>
      <c r="I5232" s="4" t="s">
        <v>29</v>
      </c>
      <c r="J5232" s="4" t="s">
        <v>22</v>
      </c>
      <c r="K5232" s="4" t="s">
        <v>4396</v>
      </c>
      <c r="L5232" s="4" t="s">
        <v>4363</v>
      </c>
      <c r="M5232" s="5">
        <v>44646</v>
      </c>
      <c r="N5232" s="6">
        <v>8799</v>
      </c>
      <c r="O5232" s="4">
        <f t="shared" si="162"/>
        <v>26</v>
      </c>
      <c r="P5232" s="4" t="str">
        <f t="shared" si="163"/>
        <v>2022-03</v>
      </c>
    </row>
    <row r="5233" spans="1:16" ht="12.75" x14ac:dyDescent="0.2">
      <c r="A5233" s="4" t="s">
        <v>1050</v>
      </c>
      <c r="B5233" s="4" t="s">
        <v>5461</v>
      </c>
      <c r="C5233" s="4" t="s">
        <v>5462</v>
      </c>
      <c r="D5233" s="4" t="s">
        <v>5896</v>
      </c>
      <c r="E5233" s="4" t="s">
        <v>5907</v>
      </c>
      <c r="F5233" s="4" t="s">
        <v>5908</v>
      </c>
      <c r="G5233" s="4" t="s">
        <v>5910</v>
      </c>
      <c r="H5233" s="4" t="s">
        <v>20</v>
      </c>
      <c r="I5233" s="4" t="s">
        <v>21</v>
      </c>
      <c r="J5233" s="4" t="s">
        <v>39</v>
      </c>
      <c r="K5233" s="4" t="s">
        <v>5466</v>
      </c>
      <c r="L5233" s="4" t="s">
        <v>5467</v>
      </c>
      <c r="M5233" s="5">
        <v>44646</v>
      </c>
      <c r="N5233" s="6">
        <v>2754</v>
      </c>
      <c r="O5233" s="4">
        <f t="shared" si="162"/>
        <v>26</v>
      </c>
      <c r="P5233" s="4" t="str">
        <f t="shared" si="163"/>
        <v>2022-03</v>
      </c>
    </row>
    <row r="5234" spans="1:16" ht="12.75" x14ac:dyDescent="0.2">
      <c r="A5234" s="4" t="s">
        <v>14</v>
      </c>
      <c r="B5234" s="4" t="s">
        <v>7654</v>
      </c>
      <c r="C5234" s="4" t="s">
        <v>7825</v>
      </c>
      <c r="D5234" s="4" t="s">
        <v>7814</v>
      </c>
      <c r="E5234" s="4" t="s">
        <v>8010</v>
      </c>
      <c r="F5234" s="4" t="s">
        <v>8011</v>
      </c>
      <c r="G5234" s="4" t="s">
        <v>8013</v>
      </c>
      <c r="H5234" s="4" t="s">
        <v>210</v>
      </c>
      <c r="I5234" s="4" t="s">
        <v>343</v>
      </c>
      <c r="J5234" s="4" t="s">
        <v>39</v>
      </c>
      <c r="K5234" s="4" t="s">
        <v>7829</v>
      </c>
      <c r="L5234" s="4" t="s">
        <v>7785</v>
      </c>
      <c r="M5234" s="5">
        <v>44646</v>
      </c>
      <c r="N5234" s="6">
        <v>166</v>
      </c>
      <c r="O5234" s="4">
        <f t="shared" si="162"/>
        <v>26</v>
      </c>
      <c r="P5234" s="4" t="str">
        <f t="shared" si="163"/>
        <v>2022-03</v>
      </c>
    </row>
    <row r="5235" spans="1:16" ht="12.75" x14ac:dyDescent="0.2">
      <c r="A5235" s="4" t="s">
        <v>14</v>
      </c>
      <c r="B5235" s="4" t="s">
        <v>7654</v>
      </c>
      <c r="C5235" s="4" t="s">
        <v>8095</v>
      </c>
      <c r="D5235" s="4" t="s">
        <v>8148</v>
      </c>
      <c r="E5235" s="4" t="s">
        <v>8137</v>
      </c>
      <c r="F5235" s="4" t="s">
        <v>8138</v>
      </c>
      <c r="G5235" s="4" t="s">
        <v>8139</v>
      </c>
      <c r="H5235" s="4" t="s">
        <v>20</v>
      </c>
      <c r="I5235" s="4" t="s">
        <v>29</v>
      </c>
      <c r="J5235" s="4" t="s">
        <v>162</v>
      </c>
      <c r="K5235" s="4" t="s">
        <v>8099</v>
      </c>
      <c r="L5235" s="4" t="s">
        <v>8100</v>
      </c>
      <c r="M5235" s="5">
        <v>44646</v>
      </c>
      <c r="N5235" s="6">
        <v>6404</v>
      </c>
      <c r="O5235" s="4">
        <f t="shared" si="162"/>
        <v>26</v>
      </c>
      <c r="P5235" s="4" t="str">
        <f t="shared" si="163"/>
        <v>2022-03</v>
      </c>
    </row>
    <row r="5236" spans="1:16" ht="12.75" x14ac:dyDescent="0.2">
      <c r="A5236" s="4" t="s">
        <v>14</v>
      </c>
      <c r="B5236" s="4" t="s">
        <v>7654</v>
      </c>
      <c r="C5236" s="4" t="s">
        <v>8288</v>
      </c>
      <c r="D5236" s="4" t="s">
        <v>9337</v>
      </c>
      <c r="E5236" s="4" t="s">
        <v>9385</v>
      </c>
      <c r="F5236" s="4" t="s">
        <v>9386</v>
      </c>
      <c r="G5236" s="4" t="s">
        <v>9389</v>
      </c>
      <c r="H5236" s="4" t="s">
        <v>210</v>
      </c>
      <c r="I5236" s="4" t="s">
        <v>210</v>
      </c>
      <c r="J5236" s="4" t="s">
        <v>877</v>
      </c>
      <c r="K5236" s="4" t="s">
        <v>8297</v>
      </c>
      <c r="L5236" s="4" t="s">
        <v>8301</v>
      </c>
      <c r="M5236" s="5">
        <v>44646</v>
      </c>
      <c r="N5236" s="6">
        <v>7435</v>
      </c>
      <c r="O5236" s="4">
        <f t="shared" si="162"/>
        <v>26</v>
      </c>
      <c r="P5236" s="4" t="str">
        <f t="shared" si="163"/>
        <v>2022-03</v>
      </c>
    </row>
    <row r="5237" spans="1:16" ht="12.75" x14ac:dyDescent="0.2">
      <c r="A5237" s="4" t="s">
        <v>14</v>
      </c>
      <c r="B5237" s="4" t="s">
        <v>7654</v>
      </c>
      <c r="C5237" s="4" t="s">
        <v>9693</v>
      </c>
      <c r="D5237" s="4" t="s">
        <v>13936</v>
      </c>
      <c r="E5237" s="4" t="s">
        <v>9701</v>
      </c>
      <c r="F5237" s="4" t="s">
        <v>9702</v>
      </c>
      <c r="G5237" s="4" t="s">
        <v>9703</v>
      </c>
      <c r="H5237" s="4" t="s">
        <v>20</v>
      </c>
      <c r="I5237" s="4" t="s">
        <v>21</v>
      </c>
      <c r="J5237" s="4" t="s">
        <v>36</v>
      </c>
      <c r="K5237" s="4" t="s">
        <v>9697</v>
      </c>
      <c r="L5237" s="4" t="s">
        <v>721</v>
      </c>
      <c r="M5237" s="5">
        <v>44646</v>
      </c>
      <c r="N5237" s="6">
        <v>2606</v>
      </c>
      <c r="O5237" s="4">
        <f t="shared" si="162"/>
        <v>26</v>
      </c>
      <c r="P5237" s="4" t="str">
        <f t="shared" si="163"/>
        <v>2022-03</v>
      </c>
    </row>
    <row r="5238" spans="1:16" ht="12.75" x14ac:dyDescent="0.2">
      <c r="A5238" s="4" t="s">
        <v>3048</v>
      </c>
      <c r="B5238" s="4" t="s">
        <v>10496</v>
      </c>
      <c r="C5238" s="4" t="s">
        <v>10497</v>
      </c>
      <c r="D5238" s="4" t="s">
        <v>10665</v>
      </c>
      <c r="E5238" s="4" t="s">
        <v>10666</v>
      </c>
      <c r="F5238" s="4" t="s">
        <v>10667</v>
      </c>
      <c r="G5238" s="4" t="s">
        <v>10669</v>
      </c>
      <c r="H5238" s="4" t="s">
        <v>210</v>
      </c>
      <c r="I5238" s="4" t="s">
        <v>343</v>
      </c>
      <c r="J5238" s="4" t="s">
        <v>36</v>
      </c>
      <c r="K5238" s="4" t="s">
        <v>10549</v>
      </c>
      <c r="L5238" s="4" t="s">
        <v>10574</v>
      </c>
      <c r="M5238" s="5">
        <v>44646</v>
      </c>
      <c r="N5238" s="6">
        <v>110</v>
      </c>
      <c r="O5238" s="4">
        <f t="shared" si="162"/>
        <v>26</v>
      </c>
      <c r="P5238" s="4" t="str">
        <f t="shared" si="163"/>
        <v>2022-03</v>
      </c>
    </row>
    <row r="5239" spans="1:16" ht="12.75" x14ac:dyDescent="0.2">
      <c r="A5239" s="4" t="s">
        <v>3048</v>
      </c>
      <c r="B5239" s="4" t="s">
        <v>10496</v>
      </c>
      <c r="C5239" s="4" t="s">
        <v>10930</v>
      </c>
      <c r="D5239" s="4" t="s">
        <v>25</v>
      </c>
      <c r="E5239" s="4" t="s">
        <v>11002</v>
      </c>
      <c r="F5239" s="4" t="s">
        <v>11003</v>
      </c>
      <c r="G5239" s="4" t="s">
        <v>11341</v>
      </c>
      <c r="H5239" s="4" t="s">
        <v>20</v>
      </c>
      <c r="I5239" s="4" t="s">
        <v>29</v>
      </c>
      <c r="J5239" s="4" t="s">
        <v>36</v>
      </c>
      <c r="K5239" s="4" t="s">
        <v>10934</v>
      </c>
      <c r="L5239" s="4" t="s">
        <v>10935</v>
      </c>
      <c r="M5239" s="5">
        <v>44646</v>
      </c>
      <c r="N5239" s="6">
        <v>2445</v>
      </c>
      <c r="O5239" s="4">
        <f t="shared" si="162"/>
        <v>26</v>
      </c>
      <c r="P5239" s="4" t="str">
        <f t="shared" si="163"/>
        <v>2022-03</v>
      </c>
    </row>
    <row r="5240" spans="1:16" ht="12.75" x14ac:dyDescent="0.2">
      <c r="A5240" s="4" t="s">
        <v>3048</v>
      </c>
      <c r="B5240" s="4" t="s">
        <v>12289</v>
      </c>
      <c r="C5240" s="4" t="s">
        <v>12643</v>
      </c>
      <c r="D5240" s="4" t="s">
        <v>12751</v>
      </c>
      <c r="E5240" s="4" t="s">
        <v>12772</v>
      </c>
      <c r="F5240" s="4" t="s">
        <v>12773</v>
      </c>
      <c r="G5240" s="4" t="s">
        <v>12784</v>
      </c>
      <c r="H5240" s="4" t="s">
        <v>20</v>
      </c>
      <c r="I5240" s="4" t="s">
        <v>21</v>
      </c>
      <c r="J5240" s="4" t="s">
        <v>22</v>
      </c>
      <c r="K5240" s="4" t="s">
        <v>12668</v>
      </c>
      <c r="L5240" s="4" t="s">
        <v>12121</v>
      </c>
      <c r="M5240" s="5">
        <v>44646</v>
      </c>
      <c r="N5240" s="6">
        <v>2281</v>
      </c>
      <c r="O5240" s="4">
        <f t="shared" si="162"/>
        <v>26</v>
      </c>
      <c r="P5240" s="4" t="str">
        <f t="shared" si="163"/>
        <v>2022-03</v>
      </c>
    </row>
    <row r="5241" spans="1:16" ht="12.75" x14ac:dyDescent="0.2">
      <c r="A5241" s="4" t="s">
        <v>3048</v>
      </c>
      <c r="B5241" s="4" t="s">
        <v>3049</v>
      </c>
      <c r="C5241" s="4" t="s">
        <v>3339</v>
      </c>
      <c r="D5241" s="4" t="s">
        <v>3467</v>
      </c>
      <c r="E5241" s="4" t="s">
        <v>3471</v>
      </c>
      <c r="F5241" s="4" t="s">
        <v>3472</v>
      </c>
      <c r="G5241" s="4" t="s">
        <v>3473</v>
      </c>
      <c r="H5241" s="4" t="s">
        <v>210</v>
      </c>
      <c r="I5241" s="4" t="s">
        <v>210</v>
      </c>
      <c r="J5241" s="4" t="s">
        <v>226</v>
      </c>
      <c r="K5241" s="4" t="s">
        <v>3343</v>
      </c>
      <c r="L5241" s="4" t="s">
        <v>3344</v>
      </c>
      <c r="M5241" s="5">
        <v>44647</v>
      </c>
      <c r="N5241" s="6">
        <v>1477</v>
      </c>
      <c r="O5241" s="4">
        <f t="shared" si="162"/>
        <v>27</v>
      </c>
      <c r="P5241" s="4" t="str">
        <f t="shared" si="163"/>
        <v>2022-03</v>
      </c>
    </row>
    <row r="5242" spans="1:16" ht="12.75" x14ac:dyDescent="0.2">
      <c r="A5242" s="4" t="s">
        <v>14</v>
      </c>
      <c r="B5242" s="4" t="s">
        <v>4342</v>
      </c>
      <c r="C5242" s="4" t="s">
        <v>4343</v>
      </c>
      <c r="D5242" s="4" t="s">
        <v>25</v>
      </c>
      <c r="E5242" s="4" t="s">
        <v>4498</v>
      </c>
      <c r="F5242" s="4" t="s">
        <v>4499</v>
      </c>
      <c r="G5242" s="4" t="s">
        <v>4500</v>
      </c>
      <c r="H5242" s="4" t="s">
        <v>20</v>
      </c>
      <c r="I5242" s="4" t="s">
        <v>29</v>
      </c>
      <c r="J5242" s="4" t="s">
        <v>36</v>
      </c>
      <c r="K5242" s="4" t="s">
        <v>4396</v>
      </c>
      <c r="L5242" s="4" t="s">
        <v>4363</v>
      </c>
      <c r="M5242" s="5">
        <v>44647</v>
      </c>
      <c r="N5242" s="6">
        <v>635</v>
      </c>
      <c r="O5242" s="4">
        <f t="shared" si="162"/>
        <v>27</v>
      </c>
      <c r="P5242" s="4" t="str">
        <f t="shared" si="163"/>
        <v>2022-03</v>
      </c>
    </row>
    <row r="5243" spans="1:16" ht="12.75" x14ac:dyDescent="0.2">
      <c r="A5243" s="4" t="s">
        <v>14</v>
      </c>
      <c r="B5243" s="4" t="s">
        <v>4342</v>
      </c>
      <c r="C5243" s="4" t="s">
        <v>4343</v>
      </c>
      <c r="D5243" s="4" t="s">
        <v>5171</v>
      </c>
      <c r="E5243" s="4" t="s">
        <v>5180</v>
      </c>
      <c r="F5243" s="4" t="s">
        <v>5181</v>
      </c>
      <c r="G5243" s="4" t="s">
        <v>5182</v>
      </c>
      <c r="H5243" s="4" t="s">
        <v>20</v>
      </c>
      <c r="I5243" s="4" t="s">
        <v>21</v>
      </c>
      <c r="J5243" s="4" t="s">
        <v>39</v>
      </c>
      <c r="K5243" s="4" t="s">
        <v>4362</v>
      </c>
      <c r="L5243" s="4" t="s">
        <v>4363</v>
      </c>
      <c r="M5243" s="5">
        <v>44647</v>
      </c>
      <c r="N5243" s="6">
        <v>3049</v>
      </c>
      <c r="O5243" s="4">
        <f t="shared" si="162"/>
        <v>27</v>
      </c>
      <c r="P5243" s="4" t="str">
        <f t="shared" si="163"/>
        <v>2022-03</v>
      </c>
    </row>
    <row r="5244" spans="1:16" ht="12.75" x14ac:dyDescent="0.2">
      <c r="A5244" s="4" t="s">
        <v>14</v>
      </c>
      <c r="B5244" s="4" t="s">
        <v>7127</v>
      </c>
      <c r="C5244" s="4" t="s">
        <v>7128</v>
      </c>
      <c r="D5244" s="4" t="s">
        <v>7543</v>
      </c>
      <c r="E5244" s="4" t="s">
        <v>7544</v>
      </c>
      <c r="F5244" s="4" t="s">
        <v>7545</v>
      </c>
      <c r="G5244" s="4" t="s">
        <v>7546</v>
      </c>
      <c r="H5244" s="4" t="s">
        <v>20</v>
      </c>
      <c r="I5244" s="4" t="s">
        <v>21</v>
      </c>
      <c r="J5244" s="4" t="s">
        <v>39</v>
      </c>
      <c r="K5244" s="4" t="s">
        <v>7135</v>
      </c>
      <c r="L5244" s="4" t="s">
        <v>7151</v>
      </c>
      <c r="M5244" s="5">
        <v>44647</v>
      </c>
      <c r="N5244" s="6">
        <v>3971</v>
      </c>
      <c r="O5244" s="4">
        <f t="shared" si="162"/>
        <v>27</v>
      </c>
      <c r="P5244" s="4" t="str">
        <f t="shared" si="163"/>
        <v>2022-03</v>
      </c>
    </row>
    <row r="5245" spans="1:16" ht="12.75" x14ac:dyDescent="0.2">
      <c r="A5245" s="4" t="s">
        <v>14</v>
      </c>
      <c r="B5245" s="4" t="s">
        <v>7654</v>
      </c>
      <c r="C5245" s="4" t="s">
        <v>8288</v>
      </c>
      <c r="D5245" s="4" t="s">
        <v>8776</v>
      </c>
      <c r="E5245" s="4" t="s">
        <v>8777</v>
      </c>
      <c r="F5245" s="4" t="s">
        <v>8778</v>
      </c>
      <c r="G5245" s="4" t="s">
        <v>8779</v>
      </c>
      <c r="H5245" s="4" t="s">
        <v>20</v>
      </c>
      <c r="I5245" s="4" t="s">
        <v>21</v>
      </c>
      <c r="J5245" s="4" t="s">
        <v>39</v>
      </c>
      <c r="K5245" s="4" t="s">
        <v>8292</v>
      </c>
      <c r="L5245" s="4" t="s">
        <v>8112</v>
      </c>
      <c r="M5245" s="5">
        <v>44647</v>
      </c>
      <c r="N5245" s="6">
        <v>4924</v>
      </c>
      <c r="O5245" s="4">
        <f t="shared" si="162"/>
        <v>27</v>
      </c>
      <c r="P5245" s="4" t="str">
        <f t="shared" si="163"/>
        <v>2022-03</v>
      </c>
    </row>
    <row r="5246" spans="1:16" ht="12.75" x14ac:dyDescent="0.2">
      <c r="A5246" s="4" t="s">
        <v>14</v>
      </c>
      <c r="B5246" s="4" t="s">
        <v>7654</v>
      </c>
      <c r="C5246" s="4" t="s">
        <v>9693</v>
      </c>
      <c r="D5246" s="4" t="s">
        <v>9810</v>
      </c>
      <c r="E5246" s="4" t="s">
        <v>9830</v>
      </c>
      <c r="F5246" s="4" t="s">
        <v>9831</v>
      </c>
      <c r="G5246" s="4" t="s">
        <v>9832</v>
      </c>
      <c r="H5246" s="4" t="s">
        <v>20</v>
      </c>
      <c r="I5246" s="4" t="s">
        <v>21</v>
      </c>
      <c r="J5246" s="4" t="s">
        <v>39</v>
      </c>
      <c r="K5246" s="4" t="s">
        <v>9697</v>
      </c>
      <c r="L5246" s="4" t="s">
        <v>721</v>
      </c>
      <c r="M5246" s="5">
        <v>44647</v>
      </c>
      <c r="N5246" s="6">
        <v>3591</v>
      </c>
      <c r="O5246" s="4">
        <f t="shared" si="162"/>
        <v>27</v>
      </c>
      <c r="P5246" s="4" t="str">
        <f t="shared" si="163"/>
        <v>2022-03</v>
      </c>
    </row>
    <row r="5247" spans="1:16" ht="12.75" x14ac:dyDescent="0.2">
      <c r="A5247" s="4" t="s">
        <v>3048</v>
      </c>
      <c r="B5247" s="4" t="s">
        <v>10496</v>
      </c>
      <c r="C5247" s="4" t="s">
        <v>10930</v>
      </c>
      <c r="D5247" s="4" t="s">
        <v>13936</v>
      </c>
      <c r="E5247" s="4" t="s">
        <v>11016</v>
      </c>
      <c r="F5247" s="4" t="s">
        <v>11017</v>
      </c>
      <c r="G5247" s="4" t="s">
        <v>11021</v>
      </c>
      <c r="H5247" s="4" t="s">
        <v>20</v>
      </c>
      <c r="I5247" s="4" t="s">
        <v>21</v>
      </c>
      <c r="J5247" s="4" t="s">
        <v>36</v>
      </c>
      <c r="K5247" s="4" t="s">
        <v>10934</v>
      </c>
      <c r="L5247" s="4" t="s">
        <v>10935</v>
      </c>
      <c r="M5247" s="5">
        <v>44647</v>
      </c>
      <c r="N5247" s="6">
        <v>3683</v>
      </c>
      <c r="O5247" s="4">
        <f t="shared" si="162"/>
        <v>27</v>
      </c>
      <c r="P5247" s="4" t="str">
        <f t="shared" si="163"/>
        <v>2022-03</v>
      </c>
    </row>
    <row r="5248" spans="1:16" ht="12.75" x14ac:dyDescent="0.2">
      <c r="A5248" s="4" t="s">
        <v>3048</v>
      </c>
      <c r="B5248" s="4" t="s">
        <v>10496</v>
      </c>
      <c r="C5248" s="4" t="s">
        <v>10930</v>
      </c>
      <c r="D5248" s="4" t="s">
        <v>13936</v>
      </c>
      <c r="E5248" s="4" t="s">
        <v>11034</v>
      </c>
      <c r="F5248" s="4" t="s">
        <v>11035</v>
      </c>
      <c r="G5248" s="4" t="s">
        <v>11036</v>
      </c>
      <c r="H5248" s="4" t="s">
        <v>20</v>
      </c>
      <c r="I5248" s="4" t="s">
        <v>21</v>
      </c>
      <c r="J5248" s="4" t="s">
        <v>162</v>
      </c>
      <c r="K5248" s="4" t="s">
        <v>10934</v>
      </c>
      <c r="L5248" s="4" t="s">
        <v>10935</v>
      </c>
      <c r="M5248" s="5">
        <v>44647</v>
      </c>
      <c r="N5248" s="6">
        <v>3478</v>
      </c>
      <c r="O5248" s="4">
        <f t="shared" si="162"/>
        <v>27</v>
      </c>
      <c r="P5248" s="4" t="str">
        <f t="shared" si="163"/>
        <v>2022-03</v>
      </c>
    </row>
    <row r="5249" spans="1:16" ht="12.75" x14ac:dyDescent="0.2">
      <c r="A5249" s="4" t="s">
        <v>3048</v>
      </c>
      <c r="B5249" s="4" t="s">
        <v>11712</v>
      </c>
      <c r="C5249" s="4" t="s">
        <v>11934</v>
      </c>
      <c r="D5249" s="4" t="s">
        <v>25</v>
      </c>
      <c r="E5249" s="4" t="s">
        <v>11970</v>
      </c>
      <c r="F5249" s="4" t="s">
        <v>11971</v>
      </c>
      <c r="G5249" s="4" t="s">
        <v>12115</v>
      </c>
      <c r="H5249" s="4" t="s">
        <v>20</v>
      </c>
      <c r="I5249" s="4" t="s">
        <v>29</v>
      </c>
      <c r="J5249" s="4" t="s">
        <v>22</v>
      </c>
      <c r="K5249" s="4" t="s">
        <v>11960</v>
      </c>
      <c r="L5249" s="4" t="s">
        <v>5477</v>
      </c>
      <c r="M5249" s="5">
        <v>44647</v>
      </c>
      <c r="N5249" s="6">
        <v>2720</v>
      </c>
      <c r="O5249" s="4">
        <f t="shared" si="162"/>
        <v>27</v>
      </c>
      <c r="P5249" s="4" t="str">
        <f t="shared" si="163"/>
        <v>2022-03</v>
      </c>
    </row>
    <row r="5250" spans="1:16" ht="12.75" x14ac:dyDescent="0.2">
      <c r="A5250" s="4" t="s">
        <v>3048</v>
      </c>
      <c r="B5250" s="4" t="s">
        <v>12289</v>
      </c>
      <c r="C5250" s="4" t="s">
        <v>12841</v>
      </c>
      <c r="D5250" s="4" t="s">
        <v>10273</v>
      </c>
      <c r="E5250" s="4" t="s">
        <v>12925</v>
      </c>
      <c r="F5250" s="4" t="s">
        <v>12926</v>
      </c>
      <c r="G5250" s="4" t="s">
        <v>12929</v>
      </c>
      <c r="H5250" s="4" t="s">
        <v>20</v>
      </c>
      <c r="I5250" s="4" t="s">
        <v>21</v>
      </c>
      <c r="J5250" s="4" t="s">
        <v>22</v>
      </c>
      <c r="K5250" s="4" t="s">
        <v>12850</v>
      </c>
      <c r="L5250" s="4" t="s">
        <v>10345</v>
      </c>
      <c r="M5250" s="5">
        <v>44647</v>
      </c>
      <c r="N5250" s="6">
        <v>3004</v>
      </c>
      <c r="O5250" s="4">
        <f t="shared" ref="O5250:O5313" si="164">DAY(M5250)</f>
        <v>27</v>
      </c>
      <c r="P5250" s="4" t="str">
        <f t="shared" ref="P5250:P5313" si="165">TEXT(M5250,"YYYY-MM")</f>
        <v>2022-03</v>
      </c>
    </row>
    <row r="5251" spans="1:16" ht="12.75" x14ac:dyDescent="0.2">
      <c r="A5251" s="4" t="s">
        <v>3048</v>
      </c>
      <c r="B5251" s="4" t="s">
        <v>12289</v>
      </c>
      <c r="C5251" s="4" t="s">
        <v>12841</v>
      </c>
      <c r="D5251" s="4" t="s">
        <v>13278</v>
      </c>
      <c r="E5251" s="4" t="s">
        <v>13218</v>
      </c>
      <c r="F5251" s="4" t="s">
        <v>13219</v>
      </c>
      <c r="G5251" s="4" t="s">
        <v>13281</v>
      </c>
      <c r="H5251" s="4" t="s">
        <v>20</v>
      </c>
      <c r="I5251" s="4" t="s">
        <v>21</v>
      </c>
      <c r="J5251" s="4" t="s">
        <v>22</v>
      </c>
      <c r="K5251" s="4" t="s">
        <v>12850</v>
      </c>
      <c r="L5251" s="4" t="s">
        <v>10478</v>
      </c>
      <c r="M5251" s="5">
        <v>44647</v>
      </c>
      <c r="N5251" s="6">
        <v>8322</v>
      </c>
      <c r="O5251" s="4">
        <f t="shared" si="164"/>
        <v>27</v>
      </c>
      <c r="P5251" s="4" t="str">
        <f t="shared" si="165"/>
        <v>2022-03</v>
      </c>
    </row>
    <row r="5252" spans="1:16" ht="12.75" x14ac:dyDescent="0.2">
      <c r="A5252" s="4" t="s">
        <v>14</v>
      </c>
      <c r="B5252" s="4" t="s">
        <v>15</v>
      </c>
      <c r="C5252" s="4" t="s">
        <v>504</v>
      </c>
      <c r="D5252" s="4" t="s">
        <v>996</v>
      </c>
      <c r="E5252" s="4" t="s">
        <v>521</v>
      </c>
      <c r="F5252" s="4" t="s">
        <v>522</v>
      </c>
      <c r="G5252" s="4" t="s">
        <v>1012</v>
      </c>
      <c r="H5252" s="4" t="s">
        <v>20</v>
      </c>
      <c r="I5252" s="4" t="s">
        <v>21</v>
      </c>
      <c r="J5252" s="4" t="s">
        <v>22</v>
      </c>
      <c r="K5252" s="4" t="s">
        <v>517</v>
      </c>
      <c r="L5252" s="4" t="s">
        <v>100</v>
      </c>
      <c r="M5252" s="5">
        <v>44648</v>
      </c>
      <c r="N5252" s="6">
        <v>601</v>
      </c>
      <c r="O5252" s="4">
        <f t="shared" si="164"/>
        <v>28</v>
      </c>
      <c r="P5252" s="4" t="str">
        <f t="shared" si="165"/>
        <v>2022-03</v>
      </c>
    </row>
    <row r="5253" spans="1:16" ht="12.75" x14ac:dyDescent="0.2">
      <c r="A5253" s="4" t="s">
        <v>1050</v>
      </c>
      <c r="B5253" s="4" t="s">
        <v>1051</v>
      </c>
      <c r="C5253" s="4" t="s">
        <v>1999</v>
      </c>
      <c r="D5253" s="4" t="s">
        <v>2381</v>
      </c>
      <c r="E5253" s="4" t="s">
        <v>2385</v>
      </c>
      <c r="F5253" s="4" t="s">
        <v>2386</v>
      </c>
      <c r="G5253" s="4" t="s">
        <v>2387</v>
      </c>
      <c r="H5253" s="4" t="s">
        <v>20</v>
      </c>
      <c r="I5253" s="4" t="s">
        <v>29</v>
      </c>
      <c r="J5253" s="4" t="s">
        <v>39</v>
      </c>
      <c r="K5253" s="4" t="s">
        <v>2003</v>
      </c>
      <c r="L5253" s="4" t="s">
        <v>1195</v>
      </c>
      <c r="M5253" s="5">
        <v>44648</v>
      </c>
      <c r="N5253" s="6">
        <v>3286</v>
      </c>
      <c r="O5253" s="4">
        <f t="shared" si="164"/>
        <v>28</v>
      </c>
      <c r="P5253" s="4" t="str">
        <f t="shared" si="165"/>
        <v>2022-03</v>
      </c>
    </row>
    <row r="5254" spans="1:16" ht="12.75" x14ac:dyDescent="0.2">
      <c r="A5254" s="4" t="s">
        <v>1050</v>
      </c>
      <c r="B5254" s="4" t="s">
        <v>1051</v>
      </c>
      <c r="C5254" s="4" t="s">
        <v>2425</v>
      </c>
      <c r="D5254" s="4" t="s">
        <v>13936</v>
      </c>
      <c r="E5254" s="4" t="s">
        <v>2445</v>
      </c>
      <c r="F5254" s="4" t="s">
        <v>2446</v>
      </c>
      <c r="G5254" s="4" t="s">
        <v>2448</v>
      </c>
      <c r="H5254" s="4" t="s">
        <v>20</v>
      </c>
      <c r="I5254" s="4" t="s">
        <v>21</v>
      </c>
      <c r="J5254" s="4" t="s">
        <v>162</v>
      </c>
      <c r="K5254" s="4" t="s">
        <v>1668</v>
      </c>
      <c r="L5254" s="4" t="s">
        <v>1110</v>
      </c>
      <c r="M5254" s="5">
        <v>44648</v>
      </c>
      <c r="N5254" s="6">
        <v>2709</v>
      </c>
      <c r="O5254" s="4">
        <f t="shared" si="164"/>
        <v>28</v>
      </c>
      <c r="P5254" s="4" t="str">
        <f t="shared" si="165"/>
        <v>2022-03</v>
      </c>
    </row>
    <row r="5255" spans="1:16" ht="12.75" x14ac:dyDescent="0.2">
      <c r="A5255" s="4" t="s">
        <v>3048</v>
      </c>
      <c r="B5255" s="4" t="s">
        <v>3049</v>
      </c>
      <c r="C5255" s="4" t="s">
        <v>3050</v>
      </c>
      <c r="D5255" s="4" t="s">
        <v>13936</v>
      </c>
      <c r="E5255" s="4" t="s">
        <v>3060</v>
      </c>
      <c r="F5255" s="4" t="s">
        <v>3061</v>
      </c>
      <c r="G5255" s="4" t="s">
        <v>3062</v>
      </c>
      <c r="H5255" s="4" t="s">
        <v>20</v>
      </c>
      <c r="I5255" s="4" t="s">
        <v>21</v>
      </c>
      <c r="J5255" s="4" t="s">
        <v>39</v>
      </c>
      <c r="K5255" s="4" t="s">
        <v>3054</v>
      </c>
      <c r="L5255" s="4" t="s">
        <v>3055</v>
      </c>
      <c r="M5255" s="5">
        <v>44648</v>
      </c>
      <c r="N5255" s="6">
        <v>9439</v>
      </c>
      <c r="O5255" s="4">
        <f t="shared" si="164"/>
        <v>28</v>
      </c>
      <c r="P5255" s="4" t="str">
        <f t="shared" si="165"/>
        <v>2022-03</v>
      </c>
    </row>
    <row r="5256" spans="1:16" ht="12.75" x14ac:dyDescent="0.2">
      <c r="A5256" s="4" t="s">
        <v>3048</v>
      </c>
      <c r="B5256" s="4" t="s">
        <v>3049</v>
      </c>
      <c r="C5256" s="4" t="s">
        <v>3050</v>
      </c>
      <c r="D5256" s="4" t="s">
        <v>3208</v>
      </c>
      <c r="E5256" s="4" t="s">
        <v>3213</v>
      </c>
      <c r="F5256" s="4" t="s">
        <v>3214</v>
      </c>
      <c r="G5256" s="4" t="s">
        <v>3215</v>
      </c>
      <c r="H5256" s="4" t="s">
        <v>210</v>
      </c>
      <c r="I5256" s="4" t="s">
        <v>210</v>
      </c>
      <c r="J5256" s="4" t="s">
        <v>226</v>
      </c>
      <c r="K5256" s="4" t="s">
        <v>3054</v>
      </c>
      <c r="L5256" s="4" t="s">
        <v>3074</v>
      </c>
      <c r="M5256" s="5">
        <v>44648</v>
      </c>
      <c r="N5256" s="6">
        <v>650</v>
      </c>
      <c r="O5256" s="4">
        <f t="shared" si="164"/>
        <v>28</v>
      </c>
      <c r="P5256" s="4" t="str">
        <f t="shared" si="165"/>
        <v>2022-03</v>
      </c>
    </row>
    <row r="5257" spans="1:16" ht="12.75" x14ac:dyDescent="0.2">
      <c r="A5257" s="4" t="s">
        <v>3048</v>
      </c>
      <c r="B5257" s="4" t="s">
        <v>3049</v>
      </c>
      <c r="C5257" s="4" t="s">
        <v>3050</v>
      </c>
      <c r="D5257" s="4" t="s">
        <v>3243</v>
      </c>
      <c r="E5257" s="4" t="s">
        <v>3244</v>
      </c>
      <c r="F5257" s="4" t="s">
        <v>3245</v>
      </c>
      <c r="G5257" s="4" t="s">
        <v>3273</v>
      </c>
      <c r="H5257" s="4" t="s">
        <v>210</v>
      </c>
      <c r="I5257" s="4" t="s">
        <v>343</v>
      </c>
      <c r="J5257" s="4" t="s">
        <v>36</v>
      </c>
      <c r="K5257" s="4" t="s">
        <v>3089</v>
      </c>
      <c r="L5257" s="4" t="s">
        <v>3136</v>
      </c>
      <c r="M5257" s="5">
        <v>44648</v>
      </c>
      <c r="N5257" s="6">
        <v>1136</v>
      </c>
      <c r="O5257" s="4">
        <f t="shared" si="164"/>
        <v>28</v>
      </c>
      <c r="P5257" s="4" t="str">
        <f t="shared" si="165"/>
        <v>2022-03</v>
      </c>
    </row>
    <row r="5258" spans="1:16" ht="12.75" x14ac:dyDescent="0.2">
      <c r="A5258" s="4" t="s">
        <v>14</v>
      </c>
      <c r="B5258" s="4" t="s">
        <v>4086</v>
      </c>
      <c r="C5258" s="4" t="s">
        <v>4087</v>
      </c>
      <c r="D5258" s="4" t="s">
        <v>13936</v>
      </c>
      <c r="E5258" s="4" t="s">
        <v>4133</v>
      </c>
      <c r="F5258" s="4" t="s">
        <v>4134</v>
      </c>
      <c r="G5258" s="4" t="s">
        <v>4135</v>
      </c>
      <c r="H5258" s="4" t="s">
        <v>20</v>
      </c>
      <c r="I5258" s="4" t="s">
        <v>21</v>
      </c>
      <c r="J5258" s="4" t="s">
        <v>36</v>
      </c>
      <c r="K5258" s="4" t="s">
        <v>4091</v>
      </c>
      <c r="L5258" s="4" t="s">
        <v>4092</v>
      </c>
      <c r="M5258" s="5">
        <v>44648</v>
      </c>
      <c r="N5258" s="6">
        <v>1706</v>
      </c>
      <c r="O5258" s="4">
        <f t="shared" si="164"/>
        <v>28</v>
      </c>
      <c r="P5258" s="4" t="str">
        <f t="shared" si="165"/>
        <v>2022-03</v>
      </c>
    </row>
    <row r="5259" spans="1:16" ht="12.75" x14ac:dyDescent="0.2">
      <c r="A5259" s="4" t="s">
        <v>14</v>
      </c>
      <c r="B5259" s="4" t="s">
        <v>4342</v>
      </c>
      <c r="C5259" s="4" t="s">
        <v>4343</v>
      </c>
      <c r="D5259" s="4" t="s">
        <v>5390</v>
      </c>
      <c r="E5259" s="4" t="s">
        <v>5391</v>
      </c>
      <c r="F5259" s="4" t="s">
        <v>5392</v>
      </c>
      <c r="G5259" s="4" t="s">
        <v>5396</v>
      </c>
      <c r="H5259" s="4" t="s">
        <v>20</v>
      </c>
      <c r="I5259" s="4" t="s">
        <v>21</v>
      </c>
      <c r="J5259" s="4" t="s">
        <v>22</v>
      </c>
      <c r="K5259" s="4" t="s">
        <v>4362</v>
      </c>
      <c r="L5259" s="4" t="s">
        <v>4363</v>
      </c>
      <c r="M5259" s="5">
        <v>44648</v>
      </c>
      <c r="N5259" s="6">
        <v>6560</v>
      </c>
      <c r="O5259" s="4">
        <f t="shared" si="164"/>
        <v>28</v>
      </c>
      <c r="P5259" s="4" t="str">
        <f t="shared" si="165"/>
        <v>2022-03</v>
      </c>
    </row>
    <row r="5260" spans="1:16" ht="12.75" x14ac:dyDescent="0.2">
      <c r="A5260" s="4" t="s">
        <v>14</v>
      </c>
      <c r="B5260" s="4" t="s">
        <v>4342</v>
      </c>
      <c r="C5260" s="4" t="s">
        <v>4343</v>
      </c>
      <c r="D5260" s="4" t="s">
        <v>5390</v>
      </c>
      <c r="E5260" s="4" t="s">
        <v>5391</v>
      </c>
      <c r="F5260" s="4" t="s">
        <v>5392</v>
      </c>
      <c r="G5260" s="4" t="s">
        <v>5411</v>
      </c>
      <c r="H5260" s="4" t="s">
        <v>20</v>
      </c>
      <c r="I5260" s="4" t="s">
        <v>21</v>
      </c>
      <c r="J5260" s="4" t="s">
        <v>36</v>
      </c>
      <c r="K5260" s="4" t="s">
        <v>4362</v>
      </c>
      <c r="L5260" s="4" t="s">
        <v>4363</v>
      </c>
      <c r="M5260" s="5">
        <v>44648</v>
      </c>
      <c r="N5260" s="6">
        <v>1863</v>
      </c>
      <c r="O5260" s="4">
        <f t="shared" si="164"/>
        <v>28</v>
      </c>
      <c r="P5260" s="4" t="str">
        <f t="shared" si="165"/>
        <v>2022-03</v>
      </c>
    </row>
    <row r="5261" spans="1:16" ht="12.75" x14ac:dyDescent="0.2">
      <c r="A5261" s="4" t="s">
        <v>1050</v>
      </c>
      <c r="B5261" s="4" t="s">
        <v>5461</v>
      </c>
      <c r="C5261" s="4" t="s">
        <v>5462</v>
      </c>
      <c r="D5261" s="4" t="s">
        <v>5659</v>
      </c>
      <c r="E5261" s="4" t="s">
        <v>5492</v>
      </c>
      <c r="F5261" s="4" t="s">
        <v>5493</v>
      </c>
      <c r="G5261" s="4" t="s">
        <v>5684</v>
      </c>
      <c r="H5261" s="4" t="s">
        <v>20</v>
      </c>
      <c r="I5261" s="4" t="s">
        <v>21</v>
      </c>
      <c r="J5261" s="4" t="s">
        <v>22</v>
      </c>
      <c r="K5261" s="4" t="s">
        <v>5495</v>
      </c>
      <c r="L5261" s="4" t="s">
        <v>5481</v>
      </c>
      <c r="M5261" s="5">
        <v>44648</v>
      </c>
      <c r="N5261" s="6">
        <v>5262</v>
      </c>
      <c r="O5261" s="4">
        <f t="shared" si="164"/>
        <v>28</v>
      </c>
      <c r="P5261" s="4" t="str">
        <f t="shared" si="165"/>
        <v>2022-03</v>
      </c>
    </row>
    <row r="5262" spans="1:16" ht="12.75" x14ac:dyDescent="0.2">
      <c r="A5262" s="4" t="s">
        <v>1050</v>
      </c>
      <c r="B5262" s="4" t="s">
        <v>5461</v>
      </c>
      <c r="C5262" s="4" t="s">
        <v>5462</v>
      </c>
      <c r="D5262" s="4" t="s">
        <v>5931</v>
      </c>
      <c r="E5262" s="4" t="s">
        <v>5886</v>
      </c>
      <c r="F5262" s="4" t="s">
        <v>5887</v>
      </c>
      <c r="G5262" s="4" t="s">
        <v>5984</v>
      </c>
      <c r="H5262" s="4" t="s">
        <v>20</v>
      </c>
      <c r="I5262" s="4" t="s">
        <v>21</v>
      </c>
      <c r="J5262" s="4" t="s">
        <v>36</v>
      </c>
      <c r="K5262" s="4" t="s">
        <v>5499</v>
      </c>
      <c r="L5262" s="4" t="s">
        <v>5467</v>
      </c>
      <c r="M5262" s="5">
        <v>44648</v>
      </c>
      <c r="N5262" s="6">
        <v>6852</v>
      </c>
      <c r="O5262" s="4">
        <f t="shared" si="164"/>
        <v>28</v>
      </c>
      <c r="P5262" s="4" t="str">
        <f t="shared" si="165"/>
        <v>2022-03</v>
      </c>
    </row>
    <row r="5263" spans="1:16" ht="12.75" x14ac:dyDescent="0.2">
      <c r="A5263" s="4" t="s">
        <v>1050</v>
      </c>
      <c r="B5263" s="4" t="s">
        <v>5461</v>
      </c>
      <c r="C5263" s="4" t="s">
        <v>5462</v>
      </c>
      <c r="D5263" s="4" t="s">
        <v>6291</v>
      </c>
      <c r="E5263" s="4" t="s">
        <v>6295</v>
      </c>
      <c r="F5263" s="4" t="s">
        <v>6296</v>
      </c>
      <c r="G5263" s="4" t="s">
        <v>6322</v>
      </c>
      <c r="H5263" s="4" t="s">
        <v>210</v>
      </c>
      <c r="I5263" s="4" t="s">
        <v>210</v>
      </c>
      <c r="J5263" s="4" t="s">
        <v>877</v>
      </c>
      <c r="K5263" s="4" t="s">
        <v>5515</v>
      </c>
      <c r="L5263" s="4" t="s">
        <v>5516</v>
      </c>
      <c r="M5263" s="5">
        <v>44648</v>
      </c>
      <c r="N5263" s="6">
        <v>1985</v>
      </c>
      <c r="O5263" s="4">
        <f t="shared" si="164"/>
        <v>28</v>
      </c>
      <c r="P5263" s="4" t="str">
        <f t="shared" si="165"/>
        <v>2022-03</v>
      </c>
    </row>
    <row r="5264" spans="1:16" ht="12.75" x14ac:dyDescent="0.2">
      <c r="A5264" s="4" t="s">
        <v>14</v>
      </c>
      <c r="B5264" s="4" t="s">
        <v>6544</v>
      </c>
      <c r="C5264" s="4" t="s">
        <v>6545</v>
      </c>
      <c r="D5264" s="4" t="s">
        <v>25</v>
      </c>
      <c r="E5264" s="4" t="s">
        <v>6571</v>
      </c>
      <c r="F5264" s="4" t="s">
        <v>6572</v>
      </c>
      <c r="G5264" s="4" t="s">
        <v>6653</v>
      </c>
      <c r="H5264" s="4" t="s">
        <v>20</v>
      </c>
      <c r="I5264" s="4" t="s">
        <v>29</v>
      </c>
      <c r="J5264" s="4" t="s">
        <v>22</v>
      </c>
      <c r="K5264" s="4" t="s">
        <v>6553</v>
      </c>
      <c r="L5264" s="4" t="s">
        <v>6576</v>
      </c>
      <c r="M5264" s="5">
        <v>44648</v>
      </c>
      <c r="N5264" s="6">
        <v>2560</v>
      </c>
      <c r="O5264" s="4">
        <f t="shared" si="164"/>
        <v>28</v>
      </c>
      <c r="P5264" s="4" t="str">
        <f t="shared" si="165"/>
        <v>2022-03</v>
      </c>
    </row>
    <row r="5265" spans="1:16" ht="12.75" x14ac:dyDescent="0.2">
      <c r="A5265" s="4" t="s">
        <v>14</v>
      </c>
      <c r="B5265" s="4" t="s">
        <v>7654</v>
      </c>
      <c r="C5265" s="4" t="s">
        <v>7825</v>
      </c>
      <c r="D5265" s="4" t="s">
        <v>7814</v>
      </c>
      <c r="E5265" s="4" t="s">
        <v>7834</v>
      </c>
      <c r="F5265" s="4" t="s">
        <v>7835</v>
      </c>
      <c r="G5265" s="4" t="s">
        <v>7965</v>
      </c>
      <c r="H5265" s="4" t="s">
        <v>20</v>
      </c>
      <c r="I5265" s="4" t="s">
        <v>21</v>
      </c>
      <c r="J5265" s="4" t="s">
        <v>36</v>
      </c>
      <c r="K5265" s="4" t="s">
        <v>7890</v>
      </c>
      <c r="L5265" s="4" t="s">
        <v>7785</v>
      </c>
      <c r="M5265" s="5">
        <v>44648</v>
      </c>
      <c r="N5265" s="6">
        <v>2302</v>
      </c>
      <c r="O5265" s="4">
        <f t="shared" si="164"/>
        <v>28</v>
      </c>
      <c r="P5265" s="4" t="str">
        <f t="shared" si="165"/>
        <v>2022-03</v>
      </c>
    </row>
    <row r="5266" spans="1:16" ht="12.75" x14ac:dyDescent="0.2">
      <c r="A5266" s="4" t="s">
        <v>14</v>
      </c>
      <c r="B5266" s="4" t="s">
        <v>7654</v>
      </c>
      <c r="C5266" s="4" t="s">
        <v>8288</v>
      </c>
      <c r="D5266" s="4" t="s">
        <v>9131</v>
      </c>
      <c r="E5266" s="4" t="s">
        <v>9132</v>
      </c>
      <c r="F5266" s="4" t="s">
        <v>9133</v>
      </c>
      <c r="G5266" s="4" t="s">
        <v>9135</v>
      </c>
      <c r="H5266" s="4" t="s">
        <v>20</v>
      </c>
      <c r="I5266" s="4" t="s">
        <v>21</v>
      </c>
      <c r="J5266" s="4" t="s">
        <v>36</v>
      </c>
      <c r="K5266" s="4" t="s">
        <v>8306</v>
      </c>
      <c r="L5266" s="4" t="s">
        <v>8293</v>
      </c>
      <c r="M5266" s="5">
        <v>44648</v>
      </c>
      <c r="N5266" s="6">
        <v>768</v>
      </c>
      <c r="O5266" s="4">
        <f t="shared" si="164"/>
        <v>28</v>
      </c>
      <c r="P5266" s="4" t="str">
        <f t="shared" si="165"/>
        <v>2022-03</v>
      </c>
    </row>
    <row r="5267" spans="1:16" ht="12.75" x14ac:dyDescent="0.2">
      <c r="A5267" s="4" t="s">
        <v>14</v>
      </c>
      <c r="B5267" s="4" t="s">
        <v>7654</v>
      </c>
      <c r="C5267" s="4" t="s">
        <v>8288</v>
      </c>
      <c r="D5267" s="4" t="s">
        <v>9184</v>
      </c>
      <c r="E5267" s="4" t="s">
        <v>9205</v>
      </c>
      <c r="F5267" s="4" t="s">
        <v>9206</v>
      </c>
      <c r="G5267" s="4" t="s">
        <v>3048</v>
      </c>
      <c r="H5267" s="4" t="s">
        <v>210</v>
      </c>
      <c r="I5267" s="4" t="s">
        <v>210</v>
      </c>
      <c r="J5267" s="4" t="s">
        <v>3048</v>
      </c>
      <c r="K5267" s="4" t="s">
        <v>8297</v>
      </c>
      <c r="L5267" s="4" t="s">
        <v>8301</v>
      </c>
      <c r="M5267" s="5">
        <v>44648</v>
      </c>
      <c r="N5267" s="6">
        <v>4984</v>
      </c>
      <c r="O5267" s="4">
        <f t="shared" si="164"/>
        <v>28</v>
      </c>
      <c r="P5267" s="4" t="str">
        <f t="shared" si="165"/>
        <v>2022-03</v>
      </c>
    </row>
    <row r="5268" spans="1:16" ht="12.75" x14ac:dyDescent="0.2">
      <c r="A5268" s="4" t="s">
        <v>3048</v>
      </c>
      <c r="B5268" s="4" t="s">
        <v>10496</v>
      </c>
      <c r="C5268" s="4" t="s">
        <v>10497</v>
      </c>
      <c r="D5268" s="4" t="s">
        <v>10665</v>
      </c>
      <c r="E5268" s="4" t="s">
        <v>10571</v>
      </c>
      <c r="F5268" s="4" t="s">
        <v>10572</v>
      </c>
      <c r="G5268" s="4" t="s">
        <v>10691</v>
      </c>
      <c r="H5268" s="4" t="s">
        <v>210</v>
      </c>
      <c r="I5268" s="4" t="s">
        <v>343</v>
      </c>
      <c r="J5268" s="4" t="s">
        <v>36</v>
      </c>
      <c r="K5268" s="4" t="s">
        <v>10549</v>
      </c>
      <c r="L5268" s="4" t="s">
        <v>10574</v>
      </c>
      <c r="M5268" s="5">
        <v>44648</v>
      </c>
      <c r="N5268" s="6">
        <v>3820</v>
      </c>
      <c r="O5268" s="4">
        <f t="shared" si="164"/>
        <v>28</v>
      </c>
      <c r="P5268" s="4" t="str">
        <f t="shared" si="165"/>
        <v>2022-03</v>
      </c>
    </row>
    <row r="5269" spans="1:16" ht="12.75" x14ac:dyDescent="0.2">
      <c r="A5269" s="4" t="s">
        <v>3048</v>
      </c>
      <c r="B5269" s="4" t="s">
        <v>10496</v>
      </c>
      <c r="C5269" s="4" t="s">
        <v>10497</v>
      </c>
      <c r="D5269" s="4" t="s">
        <v>10665</v>
      </c>
      <c r="E5269" s="4" t="s">
        <v>10571</v>
      </c>
      <c r="F5269" s="4" t="s">
        <v>10572</v>
      </c>
      <c r="G5269" s="4" t="s">
        <v>10745</v>
      </c>
      <c r="H5269" s="4" t="s">
        <v>210</v>
      </c>
      <c r="I5269" s="4" t="s">
        <v>343</v>
      </c>
      <c r="J5269" s="4" t="s">
        <v>22</v>
      </c>
      <c r="K5269" s="4" t="s">
        <v>10549</v>
      </c>
      <c r="L5269" s="4" t="s">
        <v>10574</v>
      </c>
      <c r="M5269" s="5">
        <v>44648</v>
      </c>
      <c r="N5269" s="6">
        <v>441</v>
      </c>
      <c r="O5269" s="4">
        <f t="shared" si="164"/>
        <v>28</v>
      </c>
      <c r="P5269" s="4" t="str">
        <f t="shared" si="165"/>
        <v>2022-03</v>
      </c>
    </row>
    <row r="5270" spans="1:16" ht="12.75" x14ac:dyDescent="0.2">
      <c r="A5270" s="4" t="s">
        <v>3048</v>
      </c>
      <c r="B5270" s="4" t="s">
        <v>10496</v>
      </c>
      <c r="C5270" s="4" t="s">
        <v>10497</v>
      </c>
      <c r="D5270" s="4" t="s">
        <v>10844</v>
      </c>
      <c r="E5270" s="4" t="s">
        <v>10845</v>
      </c>
      <c r="F5270" s="4" t="s">
        <v>10846</v>
      </c>
      <c r="G5270" s="4" t="s">
        <v>10847</v>
      </c>
      <c r="H5270" s="4" t="s">
        <v>210</v>
      </c>
      <c r="I5270" s="4" t="s">
        <v>210</v>
      </c>
      <c r="J5270" s="4" t="s">
        <v>226</v>
      </c>
      <c r="K5270" s="4" t="s">
        <v>10549</v>
      </c>
      <c r="L5270" s="4" t="s">
        <v>10559</v>
      </c>
      <c r="M5270" s="5">
        <v>44648</v>
      </c>
      <c r="N5270" s="6">
        <v>1865</v>
      </c>
      <c r="O5270" s="4">
        <f t="shared" si="164"/>
        <v>28</v>
      </c>
      <c r="P5270" s="4" t="str">
        <f t="shared" si="165"/>
        <v>2022-03</v>
      </c>
    </row>
    <row r="5271" spans="1:16" ht="12.75" x14ac:dyDescent="0.2">
      <c r="A5271" s="4" t="s">
        <v>3048</v>
      </c>
      <c r="B5271" s="4" t="s">
        <v>10496</v>
      </c>
      <c r="C5271" s="4" t="s">
        <v>10930</v>
      </c>
      <c r="D5271" s="4" t="s">
        <v>10844</v>
      </c>
      <c r="E5271" s="4" t="s">
        <v>11562</v>
      </c>
      <c r="F5271" s="4" t="s">
        <v>11563</v>
      </c>
      <c r="G5271" s="4" t="s">
        <v>11596</v>
      </c>
      <c r="H5271" s="4" t="s">
        <v>210</v>
      </c>
      <c r="I5271" s="4" t="s">
        <v>343</v>
      </c>
      <c r="J5271" s="4" t="s">
        <v>22</v>
      </c>
      <c r="K5271" s="4" t="s">
        <v>11320</v>
      </c>
      <c r="L5271" s="4" t="s">
        <v>11321</v>
      </c>
      <c r="M5271" s="5">
        <v>44648</v>
      </c>
      <c r="N5271" s="6">
        <v>247</v>
      </c>
      <c r="O5271" s="4">
        <f t="shared" si="164"/>
        <v>28</v>
      </c>
      <c r="P5271" s="4" t="str">
        <f t="shared" si="165"/>
        <v>2022-03</v>
      </c>
    </row>
    <row r="5272" spans="1:16" ht="12.75" x14ac:dyDescent="0.2">
      <c r="A5272" s="4" t="s">
        <v>3048</v>
      </c>
      <c r="B5272" s="4" t="s">
        <v>12289</v>
      </c>
      <c r="C5272" s="4" t="s">
        <v>12291</v>
      </c>
      <c r="D5272" s="4" t="s">
        <v>13936</v>
      </c>
      <c r="E5272" s="4" t="s">
        <v>12350</v>
      </c>
      <c r="F5272" s="4" t="s">
        <v>12351</v>
      </c>
      <c r="G5272" s="4" t="s">
        <v>12354</v>
      </c>
      <c r="H5272" s="4" t="s">
        <v>20</v>
      </c>
      <c r="I5272" s="4" t="s">
        <v>21</v>
      </c>
      <c r="J5272" s="4" t="s">
        <v>39</v>
      </c>
      <c r="K5272" s="4" t="s">
        <v>12340</v>
      </c>
      <c r="L5272" s="4" t="s">
        <v>10478</v>
      </c>
      <c r="M5272" s="5">
        <v>44648</v>
      </c>
      <c r="N5272" s="6">
        <v>2833</v>
      </c>
      <c r="O5272" s="4">
        <f t="shared" si="164"/>
        <v>28</v>
      </c>
      <c r="P5272" s="4" t="str">
        <f t="shared" si="165"/>
        <v>2022-03</v>
      </c>
    </row>
    <row r="5273" spans="1:16" ht="12.75" x14ac:dyDescent="0.2">
      <c r="A5273" s="4" t="s">
        <v>3048</v>
      </c>
      <c r="B5273" s="4" t="s">
        <v>12289</v>
      </c>
      <c r="C5273" s="4" t="s">
        <v>12643</v>
      </c>
      <c r="D5273" s="4" t="s">
        <v>25</v>
      </c>
      <c r="E5273" s="4" t="s">
        <v>12692</v>
      </c>
      <c r="F5273" s="4" t="s">
        <v>12693</v>
      </c>
      <c r="G5273" s="4" t="s">
        <v>12694</v>
      </c>
      <c r="H5273" s="4" t="s">
        <v>20</v>
      </c>
      <c r="I5273" s="4" t="s">
        <v>29</v>
      </c>
      <c r="J5273" s="4" t="s">
        <v>39</v>
      </c>
      <c r="K5273" s="4" t="s">
        <v>12668</v>
      </c>
      <c r="L5273" s="4" t="s">
        <v>12012</v>
      </c>
      <c r="M5273" s="5">
        <v>44648</v>
      </c>
      <c r="N5273" s="6">
        <v>1659</v>
      </c>
      <c r="O5273" s="4">
        <f t="shared" si="164"/>
        <v>28</v>
      </c>
      <c r="P5273" s="4" t="str">
        <f t="shared" si="165"/>
        <v>2022-03</v>
      </c>
    </row>
    <row r="5274" spans="1:16" ht="12.75" x14ac:dyDescent="0.2">
      <c r="A5274" s="4" t="s">
        <v>3048</v>
      </c>
      <c r="B5274" s="4" t="s">
        <v>12289</v>
      </c>
      <c r="C5274" s="4" t="s">
        <v>12841</v>
      </c>
      <c r="D5274" s="4" t="s">
        <v>25</v>
      </c>
      <c r="E5274" s="4" t="s">
        <v>12895</v>
      </c>
      <c r="F5274" s="4" t="s">
        <v>12896</v>
      </c>
      <c r="G5274" s="4" t="s">
        <v>12911</v>
      </c>
      <c r="H5274" s="4" t="s">
        <v>20</v>
      </c>
      <c r="I5274" s="4" t="s">
        <v>29</v>
      </c>
      <c r="J5274" s="4" t="s">
        <v>22</v>
      </c>
      <c r="K5274" s="4" t="s">
        <v>12850</v>
      </c>
      <c r="L5274" s="4" t="s">
        <v>10478</v>
      </c>
      <c r="M5274" s="5">
        <v>44648</v>
      </c>
      <c r="N5274" s="6">
        <v>9113</v>
      </c>
      <c r="O5274" s="4">
        <f t="shared" si="164"/>
        <v>28</v>
      </c>
      <c r="P5274" s="4" t="str">
        <f t="shared" si="165"/>
        <v>2022-03</v>
      </c>
    </row>
    <row r="5275" spans="1:16" ht="12.75" x14ac:dyDescent="0.2">
      <c r="A5275" s="4" t="s">
        <v>1050</v>
      </c>
      <c r="B5275" s="4" t="s">
        <v>1051</v>
      </c>
      <c r="C5275" s="4" t="s">
        <v>1052</v>
      </c>
      <c r="D5275" s="4" t="s">
        <v>1550</v>
      </c>
      <c r="E5275" s="4" t="s">
        <v>1552</v>
      </c>
      <c r="F5275" s="4" t="s">
        <v>1553</v>
      </c>
      <c r="G5275" s="4" t="s">
        <v>3048</v>
      </c>
      <c r="H5275" s="4" t="s">
        <v>210</v>
      </c>
      <c r="I5275" s="4" t="s">
        <v>210</v>
      </c>
      <c r="J5275" s="4" t="s">
        <v>3048</v>
      </c>
      <c r="K5275" s="4" t="s">
        <v>1132</v>
      </c>
      <c r="L5275" s="4" t="s">
        <v>1190</v>
      </c>
      <c r="M5275" s="5">
        <v>44649</v>
      </c>
      <c r="N5275" s="6">
        <v>387</v>
      </c>
      <c r="O5275" s="4">
        <f t="shared" si="164"/>
        <v>29</v>
      </c>
      <c r="P5275" s="4" t="str">
        <f t="shared" si="165"/>
        <v>2022-03</v>
      </c>
    </row>
    <row r="5276" spans="1:16" ht="12.75" x14ac:dyDescent="0.2">
      <c r="A5276" s="4" t="s">
        <v>1050</v>
      </c>
      <c r="B5276" s="4" t="s">
        <v>1051</v>
      </c>
      <c r="C5276" s="4" t="s">
        <v>1052</v>
      </c>
      <c r="D5276" s="4" t="s">
        <v>1956</v>
      </c>
      <c r="E5276" s="4" t="s">
        <v>1814</v>
      </c>
      <c r="F5276" s="4" t="s">
        <v>1815</v>
      </c>
      <c r="G5276" s="4" t="s">
        <v>1959</v>
      </c>
      <c r="H5276" s="4" t="s">
        <v>20</v>
      </c>
      <c r="I5276" s="4" t="s">
        <v>21</v>
      </c>
      <c r="J5276" s="4" t="s">
        <v>22</v>
      </c>
      <c r="K5276" s="4" t="s">
        <v>1208</v>
      </c>
      <c r="L5276" s="4" t="s">
        <v>1209</v>
      </c>
      <c r="M5276" s="5">
        <v>44649</v>
      </c>
      <c r="N5276" s="6">
        <v>9012</v>
      </c>
      <c r="O5276" s="4">
        <f t="shared" si="164"/>
        <v>29</v>
      </c>
      <c r="P5276" s="4" t="str">
        <f t="shared" si="165"/>
        <v>2022-03</v>
      </c>
    </row>
    <row r="5277" spans="1:16" ht="12.75" x14ac:dyDescent="0.2">
      <c r="A5277" s="4" t="s">
        <v>1050</v>
      </c>
      <c r="B5277" s="4" t="s">
        <v>1051</v>
      </c>
      <c r="C5277" s="4" t="s">
        <v>2425</v>
      </c>
      <c r="D5277" s="4" t="s">
        <v>2523</v>
      </c>
      <c r="E5277" s="4" t="s">
        <v>2537</v>
      </c>
      <c r="F5277" s="4" t="s">
        <v>2538</v>
      </c>
      <c r="G5277" s="4" t="s">
        <v>2539</v>
      </c>
      <c r="H5277" s="4" t="s">
        <v>20</v>
      </c>
      <c r="I5277" s="4" t="s">
        <v>21</v>
      </c>
      <c r="J5277" s="4" t="s">
        <v>39</v>
      </c>
      <c r="K5277" s="4" t="s">
        <v>1668</v>
      </c>
      <c r="L5277" s="4" t="s">
        <v>1110</v>
      </c>
      <c r="M5277" s="5">
        <v>44649</v>
      </c>
      <c r="N5277" s="6">
        <v>1464</v>
      </c>
      <c r="O5277" s="4">
        <f t="shared" si="164"/>
        <v>29</v>
      </c>
      <c r="P5277" s="4" t="str">
        <f t="shared" si="165"/>
        <v>2022-03</v>
      </c>
    </row>
    <row r="5278" spans="1:16" ht="12.75" x14ac:dyDescent="0.2">
      <c r="A5278" s="4" t="s">
        <v>14</v>
      </c>
      <c r="B5278" s="4" t="s">
        <v>6544</v>
      </c>
      <c r="C5278" s="4" t="s">
        <v>6545</v>
      </c>
      <c r="D5278" s="4" t="s">
        <v>25</v>
      </c>
      <c r="E5278" s="4" t="s">
        <v>6682</v>
      </c>
      <c r="F5278" s="4" t="s">
        <v>6683</v>
      </c>
      <c r="G5278" s="4" t="s">
        <v>6684</v>
      </c>
      <c r="H5278" s="4" t="s">
        <v>210</v>
      </c>
      <c r="I5278" s="4" t="s">
        <v>210</v>
      </c>
      <c r="J5278" s="4" t="s">
        <v>877</v>
      </c>
      <c r="K5278" s="4" t="s">
        <v>6685</v>
      </c>
      <c r="L5278" s="4" t="s">
        <v>6672</v>
      </c>
      <c r="M5278" s="5">
        <v>44649</v>
      </c>
      <c r="N5278" s="6">
        <v>2977</v>
      </c>
      <c r="O5278" s="4">
        <f t="shared" si="164"/>
        <v>29</v>
      </c>
      <c r="P5278" s="4" t="str">
        <f t="shared" si="165"/>
        <v>2022-03</v>
      </c>
    </row>
    <row r="5279" spans="1:16" ht="12.75" x14ac:dyDescent="0.2">
      <c r="A5279" s="4" t="s">
        <v>14</v>
      </c>
      <c r="B5279" s="4" t="s">
        <v>7654</v>
      </c>
      <c r="C5279" s="4" t="s">
        <v>8095</v>
      </c>
      <c r="D5279" s="4" t="s">
        <v>8251</v>
      </c>
      <c r="E5279" s="4" t="s">
        <v>8105</v>
      </c>
      <c r="F5279" s="4" t="s">
        <v>8106</v>
      </c>
      <c r="G5279" s="4" t="s">
        <v>8254</v>
      </c>
      <c r="H5279" s="4" t="s">
        <v>20</v>
      </c>
      <c r="I5279" s="4" t="s">
        <v>21</v>
      </c>
      <c r="J5279" s="4" t="s">
        <v>22</v>
      </c>
      <c r="K5279" s="4" t="s">
        <v>8099</v>
      </c>
      <c r="L5279" s="4" t="s">
        <v>8100</v>
      </c>
      <c r="M5279" s="5">
        <v>44649</v>
      </c>
      <c r="N5279" s="6">
        <v>6705</v>
      </c>
      <c r="O5279" s="4">
        <f t="shared" si="164"/>
        <v>29</v>
      </c>
      <c r="P5279" s="4" t="str">
        <f t="shared" si="165"/>
        <v>2022-03</v>
      </c>
    </row>
    <row r="5280" spans="1:16" ht="12.75" x14ac:dyDescent="0.2">
      <c r="A5280" s="4" t="s">
        <v>14</v>
      </c>
      <c r="B5280" s="4" t="s">
        <v>7654</v>
      </c>
      <c r="C5280" s="4" t="s">
        <v>8095</v>
      </c>
      <c r="D5280" s="4" t="s">
        <v>8280</v>
      </c>
      <c r="E5280" s="4" t="s">
        <v>8281</v>
      </c>
      <c r="F5280" s="4" t="s">
        <v>8282</v>
      </c>
      <c r="G5280" s="4" t="s">
        <v>8284</v>
      </c>
      <c r="H5280" s="4" t="s">
        <v>20</v>
      </c>
      <c r="I5280" s="4" t="s">
        <v>29</v>
      </c>
      <c r="J5280" s="4" t="s">
        <v>36</v>
      </c>
      <c r="K5280" s="4" t="s">
        <v>8136</v>
      </c>
      <c r="L5280" s="4" t="s">
        <v>8100</v>
      </c>
      <c r="M5280" s="5">
        <v>44649</v>
      </c>
      <c r="N5280" s="6">
        <v>938</v>
      </c>
      <c r="O5280" s="4">
        <f t="shared" si="164"/>
        <v>29</v>
      </c>
      <c r="P5280" s="4" t="str">
        <f t="shared" si="165"/>
        <v>2022-03</v>
      </c>
    </row>
    <row r="5281" spans="1:16" ht="12.75" x14ac:dyDescent="0.2">
      <c r="A5281" s="4" t="s">
        <v>3048</v>
      </c>
      <c r="B5281" s="4" t="s">
        <v>10496</v>
      </c>
      <c r="C5281" s="4" t="s">
        <v>10497</v>
      </c>
      <c r="D5281" s="4" t="s">
        <v>8803</v>
      </c>
      <c r="E5281" s="4" t="s">
        <v>10643</v>
      </c>
      <c r="F5281" s="4" t="s">
        <v>10644</v>
      </c>
      <c r="G5281" s="4" t="s">
        <v>10784</v>
      </c>
      <c r="H5281" s="4" t="s">
        <v>20</v>
      </c>
      <c r="I5281" s="4" t="s">
        <v>21</v>
      </c>
      <c r="J5281" s="4" t="s">
        <v>22</v>
      </c>
      <c r="K5281" s="4" t="s">
        <v>10521</v>
      </c>
      <c r="L5281" s="4" t="s">
        <v>10143</v>
      </c>
      <c r="M5281" s="5">
        <v>44649</v>
      </c>
      <c r="N5281" s="6">
        <v>6744</v>
      </c>
      <c r="O5281" s="4">
        <f t="shared" si="164"/>
        <v>29</v>
      </c>
      <c r="P5281" s="4" t="str">
        <f t="shared" si="165"/>
        <v>2022-03</v>
      </c>
    </row>
    <row r="5282" spans="1:16" ht="12.75" x14ac:dyDescent="0.2">
      <c r="A5282" s="4" t="s">
        <v>3048</v>
      </c>
      <c r="B5282" s="4" t="s">
        <v>10496</v>
      </c>
      <c r="C5282" s="4" t="s">
        <v>10930</v>
      </c>
      <c r="D5282" s="4" t="s">
        <v>25</v>
      </c>
      <c r="E5282" s="4" t="s">
        <v>11433</v>
      </c>
      <c r="F5282" s="4" t="s">
        <v>11434</v>
      </c>
      <c r="G5282" s="4" t="s">
        <v>11435</v>
      </c>
      <c r="H5282" s="4" t="s">
        <v>210</v>
      </c>
      <c r="I5282" s="4" t="s">
        <v>210</v>
      </c>
      <c r="J5282" s="4" t="s">
        <v>226</v>
      </c>
      <c r="K5282" s="4" t="s">
        <v>10997</v>
      </c>
      <c r="L5282" s="4" t="s">
        <v>10137</v>
      </c>
      <c r="M5282" s="5">
        <v>44649</v>
      </c>
      <c r="N5282" s="6">
        <v>421</v>
      </c>
      <c r="O5282" s="4">
        <f t="shared" si="164"/>
        <v>29</v>
      </c>
      <c r="P5282" s="4" t="str">
        <f t="shared" si="165"/>
        <v>2022-03</v>
      </c>
    </row>
    <row r="5283" spans="1:16" ht="12.75" x14ac:dyDescent="0.2">
      <c r="A5283" s="4" t="s">
        <v>3048</v>
      </c>
      <c r="B5283" s="4" t="s">
        <v>13786</v>
      </c>
      <c r="C5283" s="4" t="s">
        <v>13787</v>
      </c>
      <c r="D5283" s="4" t="s">
        <v>10803</v>
      </c>
      <c r="E5283" s="4" t="s">
        <v>13886</v>
      </c>
      <c r="F5283" s="4" t="s">
        <v>13887</v>
      </c>
      <c r="G5283" s="4" t="s">
        <v>13888</v>
      </c>
      <c r="H5283" s="4" t="s">
        <v>20</v>
      </c>
      <c r="I5283" s="4" t="s">
        <v>21</v>
      </c>
      <c r="J5283" s="4" t="s">
        <v>39</v>
      </c>
      <c r="K5283" s="4" t="s">
        <v>13382</v>
      </c>
      <c r="L5283" s="4" t="s">
        <v>10277</v>
      </c>
      <c r="M5283" s="5">
        <v>44649</v>
      </c>
      <c r="N5283" s="6">
        <v>2420</v>
      </c>
      <c r="O5283" s="4">
        <f t="shared" si="164"/>
        <v>29</v>
      </c>
      <c r="P5283" s="4" t="str">
        <f t="shared" si="165"/>
        <v>2022-03</v>
      </c>
    </row>
    <row r="5284" spans="1:16" ht="12.75" x14ac:dyDescent="0.2">
      <c r="A5284" s="4" t="s">
        <v>3048</v>
      </c>
      <c r="B5284" s="4" t="s">
        <v>3049</v>
      </c>
      <c r="C5284" s="4" t="s">
        <v>3050</v>
      </c>
      <c r="D5284" s="4" t="s">
        <v>3148</v>
      </c>
      <c r="E5284" s="4" t="s">
        <v>3153</v>
      </c>
      <c r="F5284" s="4" t="s">
        <v>3154</v>
      </c>
      <c r="G5284" s="4" t="s">
        <v>3157</v>
      </c>
      <c r="H5284" s="4" t="s">
        <v>20</v>
      </c>
      <c r="I5284" s="4" t="s">
        <v>29</v>
      </c>
      <c r="J5284" s="4" t="s">
        <v>22</v>
      </c>
      <c r="K5284" s="4" t="s">
        <v>3070</v>
      </c>
      <c r="L5284" s="4" t="s">
        <v>3055</v>
      </c>
      <c r="M5284" s="5">
        <v>44650</v>
      </c>
      <c r="N5284" s="6">
        <v>8025</v>
      </c>
      <c r="O5284" s="4">
        <f t="shared" si="164"/>
        <v>30</v>
      </c>
      <c r="P5284" s="4" t="str">
        <f t="shared" si="165"/>
        <v>2022-03</v>
      </c>
    </row>
    <row r="5285" spans="1:16" ht="12.75" x14ac:dyDescent="0.2">
      <c r="A5285" s="4" t="s">
        <v>14</v>
      </c>
      <c r="B5285" s="4" t="s">
        <v>3761</v>
      </c>
      <c r="C5285" s="4" t="s">
        <v>3762</v>
      </c>
      <c r="D5285" s="4" t="s">
        <v>3906</v>
      </c>
      <c r="E5285" s="4" t="s">
        <v>3909</v>
      </c>
      <c r="F5285" s="4" t="s">
        <v>3910</v>
      </c>
      <c r="G5285" s="4" t="s">
        <v>3912</v>
      </c>
      <c r="H5285" s="4" t="s">
        <v>210</v>
      </c>
      <c r="I5285" s="4" t="s">
        <v>210</v>
      </c>
      <c r="J5285" s="4" t="s">
        <v>226</v>
      </c>
      <c r="K5285" s="4" t="s">
        <v>3766</v>
      </c>
      <c r="L5285" s="4" t="s">
        <v>3908</v>
      </c>
      <c r="M5285" s="5">
        <v>44650</v>
      </c>
      <c r="N5285" s="6">
        <v>8472</v>
      </c>
      <c r="O5285" s="4">
        <f t="shared" si="164"/>
        <v>30</v>
      </c>
      <c r="P5285" s="4" t="str">
        <f t="shared" si="165"/>
        <v>2022-03</v>
      </c>
    </row>
    <row r="5286" spans="1:16" ht="12.75" x14ac:dyDescent="0.2">
      <c r="A5286" s="4" t="s">
        <v>14</v>
      </c>
      <c r="B5286" s="4" t="s">
        <v>4342</v>
      </c>
      <c r="C5286" s="4" t="s">
        <v>4343</v>
      </c>
      <c r="D5286" s="4" t="s">
        <v>4825</v>
      </c>
      <c r="E5286" s="4" t="s">
        <v>4879</v>
      </c>
      <c r="F5286" s="4" t="s">
        <v>4880</v>
      </c>
      <c r="G5286" s="4" t="s">
        <v>4881</v>
      </c>
      <c r="H5286" s="4" t="s">
        <v>20</v>
      </c>
      <c r="I5286" s="4" t="s">
        <v>29</v>
      </c>
      <c r="J5286" s="4" t="s">
        <v>22</v>
      </c>
      <c r="K5286" s="4" t="s">
        <v>4396</v>
      </c>
      <c r="L5286" s="4" t="s">
        <v>4363</v>
      </c>
      <c r="M5286" s="5">
        <v>44650</v>
      </c>
      <c r="N5286" s="6">
        <v>4479</v>
      </c>
      <c r="O5286" s="4">
        <f t="shared" si="164"/>
        <v>30</v>
      </c>
      <c r="P5286" s="4" t="str">
        <f t="shared" si="165"/>
        <v>2022-03</v>
      </c>
    </row>
    <row r="5287" spans="1:16" ht="12.75" x14ac:dyDescent="0.2">
      <c r="A5287" s="4" t="s">
        <v>3048</v>
      </c>
      <c r="B5287" s="4" t="s">
        <v>10496</v>
      </c>
      <c r="C5287" s="4" t="s">
        <v>10497</v>
      </c>
      <c r="D5287" s="4" t="s">
        <v>10665</v>
      </c>
      <c r="E5287" s="4" t="s">
        <v>10571</v>
      </c>
      <c r="F5287" s="4" t="s">
        <v>10572</v>
      </c>
      <c r="G5287" s="4" t="s">
        <v>10677</v>
      </c>
      <c r="H5287" s="4" t="s">
        <v>210</v>
      </c>
      <c r="I5287" s="4" t="s">
        <v>343</v>
      </c>
      <c r="J5287" s="4" t="s">
        <v>22</v>
      </c>
      <c r="K5287" s="4" t="s">
        <v>10549</v>
      </c>
      <c r="L5287" s="4" t="s">
        <v>10574</v>
      </c>
      <c r="M5287" s="5">
        <v>44650</v>
      </c>
      <c r="N5287" s="6">
        <v>4516</v>
      </c>
      <c r="O5287" s="4">
        <f t="shared" si="164"/>
        <v>30</v>
      </c>
      <c r="P5287" s="4" t="str">
        <f t="shared" si="165"/>
        <v>2022-03</v>
      </c>
    </row>
    <row r="5288" spans="1:16" ht="12.75" x14ac:dyDescent="0.2">
      <c r="A5288" s="4" t="s">
        <v>3048</v>
      </c>
      <c r="B5288" s="4" t="s">
        <v>10496</v>
      </c>
      <c r="C5288" s="4" t="s">
        <v>10497</v>
      </c>
      <c r="D5288" s="4" t="s">
        <v>10803</v>
      </c>
      <c r="E5288" s="4" t="s">
        <v>10827</v>
      </c>
      <c r="F5288" s="4" t="s">
        <v>10828</v>
      </c>
      <c r="G5288" s="4" t="s">
        <v>10836</v>
      </c>
      <c r="H5288" s="4" t="s">
        <v>20</v>
      </c>
      <c r="I5288" s="4" t="s">
        <v>29</v>
      </c>
      <c r="J5288" s="4" t="s">
        <v>22</v>
      </c>
      <c r="K5288" s="4" t="s">
        <v>10521</v>
      </c>
      <c r="L5288" s="4" t="s">
        <v>10277</v>
      </c>
      <c r="M5288" s="5">
        <v>44650</v>
      </c>
      <c r="N5288" s="6">
        <v>9655</v>
      </c>
      <c r="O5288" s="4">
        <f t="shared" si="164"/>
        <v>30</v>
      </c>
      <c r="P5288" s="4" t="str">
        <f t="shared" si="165"/>
        <v>2022-03</v>
      </c>
    </row>
    <row r="5289" spans="1:16" ht="12.75" x14ac:dyDescent="0.2">
      <c r="A5289" s="4" t="s">
        <v>3048</v>
      </c>
      <c r="B5289" s="4" t="s">
        <v>11712</v>
      </c>
      <c r="C5289" s="4" t="s">
        <v>11719</v>
      </c>
      <c r="D5289" s="4" t="s">
        <v>13936</v>
      </c>
      <c r="E5289" s="4" t="s">
        <v>5478</v>
      </c>
      <c r="F5289" s="4" t="s">
        <v>5479</v>
      </c>
      <c r="G5289" s="4" t="s">
        <v>11737</v>
      </c>
      <c r="H5289" s="4" t="s">
        <v>20</v>
      </c>
      <c r="I5289" s="4" t="s">
        <v>21</v>
      </c>
      <c r="J5289" s="4" t="s">
        <v>22</v>
      </c>
      <c r="K5289" s="4" t="s">
        <v>11723</v>
      </c>
      <c r="L5289" s="4" t="s">
        <v>30</v>
      </c>
      <c r="M5289" s="5">
        <v>44650</v>
      </c>
      <c r="N5289" s="6">
        <v>3802</v>
      </c>
      <c r="O5289" s="4">
        <f t="shared" si="164"/>
        <v>30</v>
      </c>
      <c r="P5289" s="4" t="str">
        <f t="shared" si="165"/>
        <v>2022-03</v>
      </c>
    </row>
    <row r="5290" spans="1:16" ht="12.75" x14ac:dyDescent="0.2">
      <c r="A5290" s="4" t="s">
        <v>3048</v>
      </c>
      <c r="B5290" s="4" t="s">
        <v>12289</v>
      </c>
      <c r="C5290" s="4" t="s">
        <v>12841</v>
      </c>
      <c r="D5290" s="4" t="s">
        <v>13222</v>
      </c>
      <c r="E5290" s="4" t="s">
        <v>12117</v>
      </c>
      <c r="F5290" s="4" t="s">
        <v>12118</v>
      </c>
      <c r="G5290" s="4" t="s">
        <v>13251</v>
      </c>
      <c r="H5290" s="4" t="s">
        <v>20</v>
      </c>
      <c r="I5290" s="4" t="s">
        <v>29</v>
      </c>
      <c r="J5290" s="4" t="s">
        <v>36</v>
      </c>
      <c r="K5290" s="4" t="s">
        <v>12845</v>
      </c>
      <c r="L5290" s="4" t="s">
        <v>12121</v>
      </c>
      <c r="M5290" s="5">
        <v>44650</v>
      </c>
      <c r="N5290" s="6">
        <v>6945</v>
      </c>
      <c r="O5290" s="4">
        <f t="shared" si="164"/>
        <v>30</v>
      </c>
      <c r="P5290" s="4" t="str">
        <f t="shared" si="165"/>
        <v>2022-03</v>
      </c>
    </row>
    <row r="5291" spans="1:16" ht="12.75" x14ac:dyDescent="0.2">
      <c r="A5291" s="4" t="s">
        <v>14</v>
      </c>
      <c r="B5291" s="4" t="s">
        <v>4342</v>
      </c>
      <c r="C5291" s="4" t="s">
        <v>4343</v>
      </c>
      <c r="D5291" s="4" t="s">
        <v>25</v>
      </c>
      <c r="E5291" s="4" t="s">
        <v>4409</v>
      </c>
      <c r="F5291" s="4" t="s">
        <v>4410</v>
      </c>
      <c r="G5291" s="4" t="s">
        <v>4411</v>
      </c>
      <c r="H5291" s="4" t="s">
        <v>210</v>
      </c>
      <c r="I5291" s="4" t="s">
        <v>210</v>
      </c>
      <c r="J5291" s="4" t="s">
        <v>226</v>
      </c>
      <c r="K5291" s="4" t="s">
        <v>4347</v>
      </c>
      <c r="L5291" s="4" t="s">
        <v>4348</v>
      </c>
      <c r="M5291" s="5">
        <v>44651</v>
      </c>
      <c r="N5291" s="6">
        <v>4891</v>
      </c>
      <c r="O5291" s="4">
        <f t="shared" si="164"/>
        <v>31</v>
      </c>
      <c r="P5291" s="4" t="str">
        <f t="shared" si="165"/>
        <v>2022-03</v>
      </c>
    </row>
    <row r="5292" spans="1:16" ht="12.75" x14ac:dyDescent="0.2">
      <c r="A5292" s="4" t="s">
        <v>14</v>
      </c>
      <c r="B5292" s="4" t="s">
        <v>4342</v>
      </c>
      <c r="C5292" s="4" t="s">
        <v>4343</v>
      </c>
      <c r="D5292" s="4" t="s">
        <v>5454</v>
      </c>
      <c r="E5292" s="4" t="s">
        <v>5187</v>
      </c>
      <c r="F5292" s="4" t="s">
        <v>5188</v>
      </c>
      <c r="G5292" s="4" t="s">
        <v>5189</v>
      </c>
      <c r="H5292" s="4" t="s">
        <v>210</v>
      </c>
      <c r="I5292" s="4" t="s">
        <v>210</v>
      </c>
      <c r="J5292" s="4" t="s">
        <v>226</v>
      </c>
      <c r="K5292" s="4" t="s">
        <v>4347</v>
      </c>
      <c r="L5292" s="4" t="s">
        <v>4348</v>
      </c>
      <c r="M5292" s="5">
        <v>44651</v>
      </c>
      <c r="N5292" s="6">
        <v>1671</v>
      </c>
      <c r="O5292" s="4">
        <f t="shared" si="164"/>
        <v>31</v>
      </c>
      <c r="P5292" s="4" t="str">
        <f t="shared" si="165"/>
        <v>2022-03</v>
      </c>
    </row>
    <row r="5293" spans="1:16" ht="12.75" x14ac:dyDescent="0.2">
      <c r="A5293" s="4" t="s">
        <v>1050</v>
      </c>
      <c r="B5293" s="4" t="s">
        <v>5461</v>
      </c>
      <c r="C5293" s="4" t="s">
        <v>5462</v>
      </c>
      <c r="D5293" s="4" t="s">
        <v>6331</v>
      </c>
      <c r="E5293" s="4" t="s">
        <v>6332</v>
      </c>
      <c r="F5293" s="4" t="s">
        <v>6333</v>
      </c>
      <c r="G5293" s="4" t="s">
        <v>6345</v>
      </c>
      <c r="H5293" s="4" t="s">
        <v>20</v>
      </c>
      <c r="I5293" s="4" t="s">
        <v>21</v>
      </c>
      <c r="J5293" s="4" t="s">
        <v>36</v>
      </c>
      <c r="K5293" s="4" t="s">
        <v>5515</v>
      </c>
      <c r="L5293" s="4" t="s">
        <v>5516</v>
      </c>
      <c r="M5293" s="5">
        <v>44651</v>
      </c>
      <c r="N5293" s="6">
        <v>7814</v>
      </c>
      <c r="O5293" s="4">
        <f t="shared" si="164"/>
        <v>31</v>
      </c>
      <c r="P5293" s="4" t="str">
        <f t="shared" si="165"/>
        <v>2022-03</v>
      </c>
    </row>
    <row r="5294" spans="1:16" ht="12.75" x14ac:dyDescent="0.2">
      <c r="A5294" s="4" t="s">
        <v>14</v>
      </c>
      <c r="B5294" s="4" t="s">
        <v>6544</v>
      </c>
      <c r="C5294" s="4" t="s">
        <v>6545</v>
      </c>
      <c r="D5294" s="4" t="s">
        <v>6712</v>
      </c>
      <c r="E5294" s="4" t="s">
        <v>6713</v>
      </c>
      <c r="F5294" s="4" t="s">
        <v>6714</v>
      </c>
      <c r="G5294" s="4" t="s">
        <v>6808</v>
      </c>
      <c r="H5294" s="4" t="s">
        <v>20</v>
      </c>
      <c r="I5294" s="4" t="s">
        <v>29</v>
      </c>
      <c r="J5294" s="4" t="s">
        <v>36</v>
      </c>
      <c r="K5294" s="4" t="s">
        <v>6553</v>
      </c>
      <c r="L5294" s="4" t="s">
        <v>6596</v>
      </c>
      <c r="M5294" s="5">
        <v>44651</v>
      </c>
      <c r="N5294" s="6">
        <v>2973</v>
      </c>
      <c r="O5294" s="4">
        <f t="shared" si="164"/>
        <v>31</v>
      </c>
      <c r="P5294" s="4" t="str">
        <f t="shared" si="165"/>
        <v>2022-03</v>
      </c>
    </row>
    <row r="5295" spans="1:16" ht="12.75" x14ac:dyDescent="0.2">
      <c r="A5295" s="4" t="s">
        <v>14</v>
      </c>
      <c r="B5295" s="4" t="s">
        <v>6544</v>
      </c>
      <c r="C5295" s="4" t="s">
        <v>6545</v>
      </c>
      <c r="D5295" s="4" t="s">
        <v>7015</v>
      </c>
      <c r="E5295" s="4" t="s">
        <v>7016</v>
      </c>
      <c r="F5295" s="4" t="s">
        <v>7017</v>
      </c>
      <c r="G5295" s="4" t="s">
        <v>7018</v>
      </c>
      <c r="H5295" s="4" t="s">
        <v>20</v>
      </c>
      <c r="I5295" s="4" t="s">
        <v>21</v>
      </c>
      <c r="J5295" s="4" t="s">
        <v>39</v>
      </c>
      <c r="K5295" s="4" t="s">
        <v>6553</v>
      </c>
      <c r="L5295" s="4" t="s">
        <v>3908</v>
      </c>
      <c r="M5295" s="5">
        <v>44651</v>
      </c>
      <c r="N5295" s="6">
        <v>4413</v>
      </c>
      <c r="O5295" s="4">
        <f t="shared" si="164"/>
        <v>31</v>
      </c>
      <c r="P5295" s="4" t="str">
        <f t="shared" si="165"/>
        <v>2022-03</v>
      </c>
    </row>
    <row r="5296" spans="1:16" ht="12.75" x14ac:dyDescent="0.2">
      <c r="A5296" s="4" t="s">
        <v>14</v>
      </c>
      <c r="B5296" s="4" t="s">
        <v>7127</v>
      </c>
      <c r="C5296" s="4" t="s">
        <v>7128</v>
      </c>
      <c r="D5296" s="4" t="s">
        <v>7401</v>
      </c>
      <c r="E5296" s="4" t="s">
        <v>7264</v>
      </c>
      <c r="F5296" s="4" t="s">
        <v>7265</v>
      </c>
      <c r="G5296" s="4" t="s">
        <v>7403</v>
      </c>
      <c r="H5296" s="4" t="s">
        <v>20</v>
      </c>
      <c r="I5296" s="4" t="s">
        <v>29</v>
      </c>
      <c r="J5296" s="4" t="s">
        <v>36</v>
      </c>
      <c r="K5296" s="4" t="s">
        <v>7144</v>
      </c>
      <c r="L5296" s="4" t="s">
        <v>7137</v>
      </c>
      <c r="M5296" s="5">
        <v>44651</v>
      </c>
      <c r="N5296" s="6">
        <v>4868</v>
      </c>
      <c r="O5296" s="4">
        <f t="shared" si="164"/>
        <v>31</v>
      </c>
      <c r="P5296" s="4" t="str">
        <f t="shared" si="165"/>
        <v>2022-03</v>
      </c>
    </row>
    <row r="5297" spans="1:16" ht="12.75" x14ac:dyDescent="0.2">
      <c r="A5297" s="4" t="s">
        <v>14</v>
      </c>
      <c r="B5297" s="4" t="s">
        <v>7654</v>
      </c>
      <c r="C5297" s="4" t="s">
        <v>7825</v>
      </c>
      <c r="D5297" s="4" t="s">
        <v>7811</v>
      </c>
      <c r="E5297" s="4" t="s">
        <v>7908</v>
      </c>
      <c r="F5297" s="4" t="s">
        <v>7909</v>
      </c>
      <c r="G5297" s="4" t="s">
        <v>7910</v>
      </c>
      <c r="H5297" s="4" t="s">
        <v>210</v>
      </c>
      <c r="I5297" s="4" t="s">
        <v>210</v>
      </c>
      <c r="J5297" s="4" t="s">
        <v>877</v>
      </c>
      <c r="K5297" s="4" t="s">
        <v>7829</v>
      </c>
      <c r="L5297" s="4" t="s">
        <v>7785</v>
      </c>
      <c r="M5297" s="5">
        <v>44651</v>
      </c>
      <c r="N5297" s="6">
        <v>6429</v>
      </c>
      <c r="O5297" s="4">
        <f t="shared" si="164"/>
        <v>31</v>
      </c>
      <c r="P5297" s="4" t="str">
        <f t="shared" si="165"/>
        <v>2022-03</v>
      </c>
    </row>
    <row r="5298" spans="1:16" ht="12.75" x14ac:dyDescent="0.2">
      <c r="A5298" s="4" t="s">
        <v>14</v>
      </c>
      <c r="B5298" s="4" t="s">
        <v>7654</v>
      </c>
      <c r="C5298" s="4" t="s">
        <v>7825</v>
      </c>
      <c r="D5298" s="4" t="s">
        <v>7814</v>
      </c>
      <c r="E5298" s="4" t="s">
        <v>7840</v>
      </c>
      <c r="F5298" s="4" t="s">
        <v>7841</v>
      </c>
      <c r="G5298" s="4" t="s">
        <v>3048</v>
      </c>
      <c r="H5298" s="4" t="s">
        <v>210</v>
      </c>
      <c r="I5298" s="4" t="s">
        <v>210</v>
      </c>
      <c r="J5298" s="4" t="s">
        <v>3048</v>
      </c>
      <c r="K5298" s="4" t="s">
        <v>7829</v>
      </c>
      <c r="L5298" s="4" t="s">
        <v>7833</v>
      </c>
      <c r="M5298" s="5">
        <v>44651</v>
      </c>
      <c r="N5298" s="6">
        <v>3744</v>
      </c>
      <c r="O5298" s="4">
        <f t="shared" si="164"/>
        <v>31</v>
      </c>
      <c r="P5298" s="4" t="str">
        <f t="shared" si="165"/>
        <v>2022-03</v>
      </c>
    </row>
    <row r="5299" spans="1:16" ht="12.75" x14ac:dyDescent="0.2">
      <c r="A5299" s="4" t="s">
        <v>14</v>
      </c>
      <c r="B5299" s="4" t="s">
        <v>7654</v>
      </c>
      <c r="C5299" s="4" t="s">
        <v>8095</v>
      </c>
      <c r="D5299" s="4" t="s">
        <v>13936</v>
      </c>
      <c r="E5299" s="4" t="s">
        <v>8096</v>
      </c>
      <c r="F5299" s="4" t="s">
        <v>8097</v>
      </c>
      <c r="G5299" s="4" t="s">
        <v>8098</v>
      </c>
      <c r="H5299" s="4" t="s">
        <v>20</v>
      </c>
      <c r="I5299" s="4" t="s">
        <v>21</v>
      </c>
      <c r="J5299" s="4" t="s">
        <v>36</v>
      </c>
      <c r="K5299" s="4" t="s">
        <v>8099</v>
      </c>
      <c r="L5299" s="4" t="s">
        <v>8100</v>
      </c>
      <c r="M5299" s="5">
        <v>44651</v>
      </c>
      <c r="N5299" s="6">
        <v>7964</v>
      </c>
      <c r="O5299" s="4">
        <f t="shared" si="164"/>
        <v>31</v>
      </c>
      <c r="P5299" s="4" t="str">
        <f t="shared" si="165"/>
        <v>2022-03</v>
      </c>
    </row>
    <row r="5300" spans="1:16" ht="12.75" x14ac:dyDescent="0.2">
      <c r="A5300" s="4" t="s">
        <v>14</v>
      </c>
      <c r="B5300" s="4" t="s">
        <v>7654</v>
      </c>
      <c r="C5300" s="4" t="s">
        <v>8288</v>
      </c>
      <c r="D5300" s="4" t="s">
        <v>8423</v>
      </c>
      <c r="E5300" s="4" t="s">
        <v>8451</v>
      </c>
      <c r="F5300" s="4" t="s">
        <v>8452</v>
      </c>
      <c r="G5300" s="4" t="s">
        <v>8469</v>
      </c>
      <c r="H5300" s="4" t="s">
        <v>20</v>
      </c>
      <c r="I5300" s="4" t="s">
        <v>21</v>
      </c>
      <c r="J5300" s="4" t="s">
        <v>22</v>
      </c>
      <c r="K5300" s="4" t="s">
        <v>8306</v>
      </c>
      <c r="L5300" s="4" t="s">
        <v>8112</v>
      </c>
      <c r="M5300" s="5">
        <v>44651</v>
      </c>
      <c r="N5300" s="6">
        <v>6707</v>
      </c>
      <c r="O5300" s="4">
        <f t="shared" si="164"/>
        <v>31</v>
      </c>
      <c r="P5300" s="4" t="str">
        <f t="shared" si="165"/>
        <v>2022-03</v>
      </c>
    </row>
    <row r="5301" spans="1:16" ht="12.75" x14ac:dyDescent="0.2">
      <c r="A5301" s="4" t="s">
        <v>14</v>
      </c>
      <c r="B5301" s="4" t="s">
        <v>7654</v>
      </c>
      <c r="C5301" s="4" t="s">
        <v>8288</v>
      </c>
      <c r="D5301" s="4" t="s">
        <v>8790</v>
      </c>
      <c r="E5301" s="4" t="s">
        <v>8322</v>
      </c>
      <c r="F5301" s="4" t="s">
        <v>8323</v>
      </c>
      <c r="G5301" s="4" t="s">
        <v>8793</v>
      </c>
      <c r="H5301" s="4" t="s">
        <v>20</v>
      </c>
      <c r="I5301" s="4" t="s">
        <v>21</v>
      </c>
      <c r="J5301" s="4" t="s">
        <v>22</v>
      </c>
      <c r="K5301" s="4" t="s">
        <v>8379</v>
      </c>
      <c r="L5301" s="4" t="s">
        <v>8349</v>
      </c>
      <c r="M5301" s="5">
        <v>44651</v>
      </c>
      <c r="N5301" s="6">
        <v>1939</v>
      </c>
      <c r="O5301" s="4">
        <f t="shared" si="164"/>
        <v>31</v>
      </c>
      <c r="P5301" s="4" t="str">
        <f t="shared" si="165"/>
        <v>2022-03</v>
      </c>
    </row>
    <row r="5302" spans="1:16" ht="12.75" x14ac:dyDescent="0.2">
      <c r="A5302" s="4" t="s">
        <v>14</v>
      </c>
      <c r="B5302" s="4" t="s">
        <v>7654</v>
      </c>
      <c r="C5302" s="4" t="s">
        <v>9450</v>
      </c>
      <c r="D5302" s="4" t="s">
        <v>9512</v>
      </c>
      <c r="E5302" s="4" t="s">
        <v>9464</v>
      </c>
      <c r="F5302" s="4" t="s">
        <v>9465</v>
      </c>
      <c r="G5302" s="4" t="s">
        <v>9526</v>
      </c>
      <c r="H5302" s="4" t="s">
        <v>210</v>
      </c>
      <c r="I5302" s="4" t="s">
        <v>343</v>
      </c>
      <c r="J5302" s="4" t="s">
        <v>162</v>
      </c>
      <c r="K5302" s="4" t="s">
        <v>7893</v>
      </c>
      <c r="L5302" s="4" t="s">
        <v>9145</v>
      </c>
      <c r="M5302" s="5">
        <v>44651</v>
      </c>
      <c r="N5302" s="6">
        <v>5995</v>
      </c>
      <c r="O5302" s="4">
        <f t="shared" si="164"/>
        <v>31</v>
      </c>
      <c r="P5302" s="4" t="str">
        <f t="shared" si="165"/>
        <v>2022-03</v>
      </c>
    </row>
    <row r="5303" spans="1:16" ht="12.75" x14ac:dyDescent="0.2">
      <c r="A5303" s="4" t="s">
        <v>3048</v>
      </c>
      <c r="B5303" s="4" t="s">
        <v>10496</v>
      </c>
      <c r="C5303" s="4" t="s">
        <v>10497</v>
      </c>
      <c r="D5303" s="4" t="s">
        <v>25</v>
      </c>
      <c r="E5303" s="4" t="s">
        <v>10616</v>
      </c>
      <c r="F5303" s="4" t="s">
        <v>10617</v>
      </c>
      <c r="G5303" s="4" t="s">
        <v>3048</v>
      </c>
      <c r="H5303" s="4" t="s">
        <v>20</v>
      </c>
      <c r="I5303" s="4" t="s">
        <v>29</v>
      </c>
      <c r="J5303" s="4" t="s">
        <v>3048</v>
      </c>
      <c r="K5303" s="4" t="s">
        <v>10549</v>
      </c>
      <c r="L5303" s="4" t="s">
        <v>10559</v>
      </c>
      <c r="M5303" s="5">
        <v>44651</v>
      </c>
      <c r="N5303" s="6">
        <v>4518</v>
      </c>
      <c r="O5303" s="4">
        <f t="shared" si="164"/>
        <v>31</v>
      </c>
      <c r="P5303" s="4" t="str">
        <f t="shared" si="165"/>
        <v>2022-03</v>
      </c>
    </row>
    <row r="5304" spans="1:16" ht="12.75" x14ac:dyDescent="0.2">
      <c r="A5304" s="4" t="s">
        <v>3048</v>
      </c>
      <c r="B5304" s="4" t="s">
        <v>11712</v>
      </c>
      <c r="C5304" s="4" t="s">
        <v>11719</v>
      </c>
      <c r="D5304" s="4" t="s">
        <v>13936</v>
      </c>
      <c r="E5304" s="4" t="s">
        <v>5478</v>
      </c>
      <c r="F5304" s="4" t="s">
        <v>5479</v>
      </c>
      <c r="G5304" s="4" t="s">
        <v>11751</v>
      </c>
      <c r="H5304" s="4" t="s">
        <v>20</v>
      </c>
      <c r="I5304" s="4" t="s">
        <v>21</v>
      </c>
      <c r="J5304" s="4" t="s">
        <v>22</v>
      </c>
      <c r="K5304" s="4" t="s">
        <v>11723</v>
      </c>
      <c r="L5304" s="4" t="s">
        <v>30</v>
      </c>
      <c r="M5304" s="5">
        <v>44651</v>
      </c>
      <c r="N5304" s="6">
        <v>861</v>
      </c>
      <c r="O5304" s="4">
        <f t="shared" si="164"/>
        <v>31</v>
      </c>
      <c r="P5304" s="4" t="str">
        <f t="shared" si="165"/>
        <v>2022-03</v>
      </c>
    </row>
    <row r="5305" spans="1:16" ht="12.75" x14ac:dyDescent="0.2">
      <c r="A5305" s="4" t="s">
        <v>3048</v>
      </c>
      <c r="B5305" s="4" t="s">
        <v>11712</v>
      </c>
      <c r="C5305" s="4" t="s">
        <v>11719</v>
      </c>
      <c r="D5305" s="4" t="s">
        <v>13936</v>
      </c>
      <c r="E5305" s="4" t="s">
        <v>5478</v>
      </c>
      <c r="F5305" s="4" t="s">
        <v>5479</v>
      </c>
      <c r="G5305" s="4" t="s">
        <v>11763</v>
      </c>
      <c r="H5305" s="4" t="s">
        <v>20</v>
      </c>
      <c r="I5305" s="4" t="s">
        <v>21</v>
      </c>
      <c r="J5305" s="4" t="s">
        <v>36</v>
      </c>
      <c r="K5305" s="4" t="s">
        <v>11723</v>
      </c>
      <c r="L5305" s="4" t="s">
        <v>5477</v>
      </c>
      <c r="M5305" s="5">
        <v>44651</v>
      </c>
      <c r="N5305" s="6">
        <v>1723</v>
      </c>
      <c r="O5305" s="4">
        <f t="shared" si="164"/>
        <v>31</v>
      </c>
      <c r="P5305" s="4" t="str">
        <f t="shared" si="165"/>
        <v>2022-03</v>
      </c>
    </row>
    <row r="5306" spans="1:16" ht="12.75" x14ac:dyDescent="0.2">
      <c r="A5306" s="4" t="s">
        <v>1050</v>
      </c>
      <c r="B5306" s="4" t="s">
        <v>1051</v>
      </c>
      <c r="C5306" s="4" t="s">
        <v>2425</v>
      </c>
      <c r="D5306" s="4" t="s">
        <v>25</v>
      </c>
      <c r="E5306" s="4" t="s">
        <v>2483</v>
      </c>
      <c r="F5306" s="4" t="s">
        <v>2484</v>
      </c>
      <c r="G5306" s="4" t="s">
        <v>2486</v>
      </c>
      <c r="H5306" s="4" t="s">
        <v>210</v>
      </c>
      <c r="I5306" s="4" t="s">
        <v>210</v>
      </c>
      <c r="J5306" s="4" t="s">
        <v>877</v>
      </c>
      <c r="K5306" s="4" t="s">
        <v>1668</v>
      </c>
      <c r="L5306" s="4" t="s">
        <v>1171</v>
      </c>
      <c r="M5306" s="5">
        <v>44652</v>
      </c>
      <c r="N5306" s="6">
        <v>7380</v>
      </c>
      <c r="O5306" s="4">
        <f t="shared" si="164"/>
        <v>1</v>
      </c>
      <c r="P5306" s="4" t="str">
        <f t="shared" si="165"/>
        <v>2022-04</v>
      </c>
    </row>
    <row r="5307" spans="1:16" ht="12.75" x14ac:dyDescent="0.2">
      <c r="A5307" s="4" t="s">
        <v>3048</v>
      </c>
      <c r="B5307" s="4" t="s">
        <v>3049</v>
      </c>
      <c r="C5307" s="4" t="s">
        <v>3339</v>
      </c>
      <c r="D5307" s="4" t="s">
        <v>25</v>
      </c>
      <c r="E5307" s="4" t="s">
        <v>3378</v>
      </c>
      <c r="F5307" s="4" t="s">
        <v>3379</v>
      </c>
      <c r="G5307" s="4" t="s">
        <v>3380</v>
      </c>
      <c r="H5307" s="4" t="s">
        <v>20</v>
      </c>
      <c r="I5307" s="4" t="s">
        <v>29</v>
      </c>
      <c r="J5307" s="4" t="s">
        <v>162</v>
      </c>
      <c r="K5307" s="4" t="s">
        <v>3343</v>
      </c>
      <c r="L5307" s="4" t="s">
        <v>3344</v>
      </c>
      <c r="M5307" s="5">
        <v>44652</v>
      </c>
      <c r="N5307" s="6">
        <v>3883</v>
      </c>
      <c r="O5307" s="4">
        <f t="shared" si="164"/>
        <v>1</v>
      </c>
      <c r="P5307" s="4" t="str">
        <f t="shared" si="165"/>
        <v>2022-04</v>
      </c>
    </row>
    <row r="5308" spans="1:16" ht="12.75" x14ac:dyDescent="0.2">
      <c r="A5308" s="4" t="s">
        <v>3048</v>
      </c>
      <c r="B5308" s="4" t="s">
        <v>3049</v>
      </c>
      <c r="C5308" s="4" t="s">
        <v>3339</v>
      </c>
      <c r="D5308" s="4" t="s">
        <v>3428</v>
      </c>
      <c r="E5308" s="4" t="s">
        <v>3433</v>
      </c>
      <c r="F5308" s="4" t="s">
        <v>3434</v>
      </c>
      <c r="G5308" s="4" t="s">
        <v>3048</v>
      </c>
      <c r="H5308" s="4" t="s">
        <v>210</v>
      </c>
      <c r="I5308" s="4" t="s">
        <v>210</v>
      </c>
      <c r="J5308" s="4" t="s">
        <v>3048</v>
      </c>
      <c r="K5308" s="4" t="s">
        <v>3343</v>
      </c>
      <c r="L5308" s="4" t="s">
        <v>3078</v>
      </c>
      <c r="M5308" s="5">
        <v>44652</v>
      </c>
      <c r="N5308" s="6">
        <v>7511</v>
      </c>
      <c r="O5308" s="4">
        <f t="shared" si="164"/>
        <v>1</v>
      </c>
      <c r="P5308" s="4" t="str">
        <f t="shared" si="165"/>
        <v>2022-04</v>
      </c>
    </row>
    <row r="5309" spans="1:16" ht="12.75" x14ac:dyDescent="0.2">
      <c r="A5309" s="4" t="s">
        <v>1050</v>
      </c>
      <c r="B5309" s="4" t="s">
        <v>5461</v>
      </c>
      <c r="C5309" s="4" t="s">
        <v>5462</v>
      </c>
      <c r="D5309" s="4" t="s">
        <v>6234</v>
      </c>
      <c r="E5309" s="4" t="s">
        <v>6239</v>
      </c>
      <c r="F5309" s="4" t="s">
        <v>6240</v>
      </c>
      <c r="G5309" s="4" t="s">
        <v>6241</v>
      </c>
      <c r="H5309" s="4" t="s">
        <v>20</v>
      </c>
      <c r="I5309" s="4" t="s">
        <v>21</v>
      </c>
      <c r="J5309" s="4" t="s">
        <v>22</v>
      </c>
      <c r="K5309" s="4" t="s">
        <v>5499</v>
      </c>
      <c r="L5309" s="4" t="s">
        <v>5467</v>
      </c>
      <c r="M5309" s="5">
        <v>44652</v>
      </c>
      <c r="N5309" s="6">
        <v>3131</v>
      </c>
      <c r="O5309" s="4">
        <f t="shared" si="164"/>
        <v>1</v>
      </c>
      <c r="P5309" s="4" t="str">
        <f t="shared" si="165"/>
        <v>2022-04</v>
      </c>
    </row>
    <row r="5310" spans="1:16" ht="12.75" x14ac:dyDescent="0.2">
      <c r="A5310" s="4" t="s">
        <v>14</v>
      </c>
      <c r="B5310" s="4" t="s">
        <v>7127</v>
      </c>
      <c r="C5310" s="4" t="s">
        <v>7128</v>
      </c>
      <c r="D5310" s="4" t="s">
        <v>7451</v>
      </c>
      <c r="E5310" s="4" t="s">
        <v>7457</v>
      </c>
      <c r="F5310" s="4" t="s">
        <v>7458</v>
      </c>
      <c r="G5310" s="4" t="s">
        <v>3048</v>
      </c>
      <c r="H5310" s="4" t="s">
        <v>210</v>
      </c>
      <c r="I5310" s="4" t="s">
        <v>210</v>
      </c>
      <c r="J5310" s="4" t="s">
        <v>3048</v>
      </c>
      <c r="K5310" s="4" t="s">
        <v>7135</v>
      </c>
      <c r="L5310" s="4" t="s">
        <v>7203</v>
      </c>
      <c r="M5310" s="5">
        <v>44652</v>
      </c>
      <c r="N5310" s="6">
        <v>6819</v>
      </c>
      <c r="O5310" s="4">
        <f t="shared" si="164"/>
        <v>1</v>
      </c>
      <c r="P5310" s="4" t="str">
        <f t="shared" si="165"/>
        <v>2022-04</v>
      </c>
    </row>
    <row r="5311" spans="1:16" ht="12.75" x14ac:dyDescent="0.2">
      <c r="A5311" s="4" t="s">
        <v>14</v>
      </c>
      <c r="B5311" s="4" t="s">
        <v>7654</v>
      </c>
      <c r="C5311" s="4" t="s">
        <v>8288</v>
      </c>
      <c r="D5311" s="4" t="s">
        <v>25</v>
      </c>
      <c r="E5311" s="4" t="s">
        <v>8318</v>
      </c>
      <c r="F5311" s="4" t="s">
        <v>8319</v>
      </c>
      <c r="G5311" s="4" t="s">
        <v>8320</v>
      </c>
      <c r="H5311" s="4" t="s">
        <v>210</v>
      </c>
      <c r="I5311" s="4" t="s">
        <v>210</v>
      </c>
      <c r="J5311" s="4" t="s">
        <v>877</v>
      </c>
      <c r="K5311" s="4" t="s">
        <v>8297</v>
      </c>
      <c r="L5311" s="4" t="s">
        <v>8301</v>
      </c>
      <c r="M5311" s="5">
        <v>44652</v>
      </c>
      <c r="N5311" s="6">
        <v>8788</v>
      </c>
      <c r="O5311" s="4">
        <f t="shared" si="164"/>
        <v>1</v>
      </c>
      <c r="P5311" s="4" t="str">
        <f t="shared" si="165"/>
        <v>2022-04</v>
      </c>
    </row>
    <row r="5312" spans="1:16" ht="12.75" x14ac:dyDescent="0.2">
      <c r="A5312" s="4" t="s">
        <v>14</v>
      </c>
      <c r="B5312" s="4" t="s">
        <v>7654</v>
      </c>
      <c r="C5312" s="4" t="s">
        <v>8288</v>
      </c>
      <c r="D5312" s="4" t="s">
        <v>7820</v>
      </c>
      <c r="E5312" s="4" t="s">
        <v>9169</v>
      </c>
      <c r="F5312" s="4" t="s">
        <v>9170</v>
      </c>
      <c r="G5312" s="4" t="s">
        <v>9183</v>
      </c>
      <c r="H5312" s="4" t="s">
        <v>20</v>
      </c>
      <c r="I5312" s="4" t="s">
        <v>21</v>
      </c>
      <c r="J5312" s="4" t="s">
        <v>22</v>
      </c>
      <c r="K5312" s="4" t="s">
        <v>9172</v>
      </c>
      <c r="L5312" s="4" t="s">
        <v>8112</v>
      </c>
      <c r="M5312" s="5">
        <v>44652</v>
      </c>
      <c r="N5312" s="6">
        <v>272</v>
      </c>
      <c r="O5312" s="4">
        <f t="shared" si="164"/>
        <v>1</v>
      </c>
      <c r="P5312" s="4" t="str">
        <f t="shared" si="165"/>
        <v>2022-04</v>
      </c>
    </row>
    <row r="5313" spans="1:16" ht="12.75" x14ac:dyDescent="0.2">
      <c r="A5313" s="4" t="s">
        <v>14</v>
      </c>
      <c r="B5313" s="4" t="s">
        <v>7654</v>
      </c>
      <c r="C5313" s="4" t="s">
        <v>9450</v>
      </c>
      <c r="D5313" s="4" t="s">
        <v>7419</v>
      </c>
      <c r="E5313" s="4" t="s">
        <v>9481</v>
      </c>
      <c r="F5313" s="4" t="s">
        <v>9482</v>
      </c>
      <c r="G5313" s="4" t="s">
        <v>9622</v>
      </c>
      <c r="H5313" s="4" t="s">
        <v>20</v>
      </c>
      <c r="I5313" s="4" t="s">
        <v>29</v>
      </c>
      <c r="J5313" s="4" t="s">
        <v>36</v>
      </c>
      <c r="K5313" s="4" t="s">
        <v>9476</v>
      </c>
      <c r="L5313" s="4" t="s">
        <v>9145</v>
      </c>
      <c r="M5313" s="5">
        <v>44652</v>
      </c>
      <c r="N5313" s="6">
        <v>7497</v>
      </c>
      <c r="O5313" s="4">
        <f t="shared" si="164"/>
        <v>1</v>
      </c>
      <c r="P5313" s="4" t="str">
        <f t="shared" si="165"/>
        <v>2022-04</v>
      </c>
    </row>
    <row r="5314" spans="1:16" ht="12.75" x14ac:dyDescent="0.2">
      <c r="A5314" s="4" t="s">
        <v>3048</v>
      </c>
      <c r="B5314" s="4" t="s">
        <v>10496</v>
      </c>
      <c r="C5314" s="4" t="s">
        <v>10497</v>
      </c>
      <c r="D5314" s="4" t="s">
        <v>25</v>
      </c>
      <c r="E5314" s="4" t="s">
        <v>10613</v>
      </c>
      <c r="F5314" s="4" t="s">
        <v>10614</v>
      </c>
      <c r="G5314" s="4" t="s">
        <v>10615</v>
      </c>
      <c r="H5314" s="4" t="s">
        <v>210</v>
      </c>
      <c r="I5314" s="4" t="s">
        <v>343</v>
      </c>
      <c r="J5314" s="4" t="s">
        <v>22</v>
      </c>
      <c r="K5314" s="4" t="s">
        <v>10549</v>
      </c>
      <c r="L5314" s="4" t="s">
        <v>10574</v>
      </c>
      <c r="M5314" s="5">
        <v>44652</v>
      </c>
      <c r="N5314" s="6">
        <v>1074</v>
      </c>
      <c r="O5314" s="4">
        <f t="shared" ref="O5314:O5377" si="166">DAY(M5314)</f>
        <v>1</v>
      </c>
      <c r="P5314" s="4" t="str">
        <f t="shared" ref="P5314:P5377" si="167">TEXT(M5314,"YYYY-MM")</f>
        <v>2022-04</v>
      </c>
    </row>
    <row r="5315" spans="1:16" ht="12.75" x14ac:dyDescent="0.2">
      <c r="A5315" s="4" t="s">
        <v>3048</v>
      </c>
      <c r="B5315" s="4" t="s">
        <v>12289</v>
      </c>
      <c r="C5315" s="4" t="s">
        <v>12643</v>
      </c>
      <c r="D5315" s="4" t="s">
        <v>13936</v>
      </c>
      <c r="E5315" s="4" t="s">
        <v>12646</v>
      </c>
      <c r="F5315" s="4" t="s">
        <v>12647</v>
      </c>
      <c r="G5315" s="4" t="s">
        <v>12648</v>
      </c>
      <c r="H5315" s="4" t="s">
        <v>20</v>
      </c>
      <c r="I5315" s="4" t="s">
        <v>21</v>
      </c>
      <c r="J5315" s="4" t="s">
        <v>39</v>
      </c>
      <c r="K5315" s="4" t="s">
        <v>12649</v>
      </c>
      <c r="L5315" s="4" t="s">
        <v>9914</v>
      </c>
      <c r="M5315" s="5">
        <v>44652</v>
      </c>
      <c r="N5315" s="6">
        <v>801</v>
      </c>
      <c r="O5315" s="4">
        <f t="shared" si="166"/>
        <v>1</v>
      </c>
      <c r="P5315" s="4" t="str">
        <f t="shared" si="167"/>
        <v>2022-04</v>
      </c>
    </row>
    <row r="5316" spans="1:16" ht="12.75" x14ac:dyDescent="0.2">
      <c r="A5316" s="4" t="s">
        <v>3048</v>
      </c>
      <c r="B5316" s="4" t="s">
        <v>12289</v>
      </c>
      <c r="C5316" s="4" t="s">
        <v>12841</v>
      </c>
      <c r="D5316" s="4" t="s">
        <v>13291</v>
      </c>
      <c r="E5316" s="4" t="s">
        <v>13292</v>
      </c>
      <c r="F5316" s="4" t="s">
        <v>13293</v>
      </c>
      <c r="G5316" s="4" t="s">
        <v>13294</v>
      </c>
      <c r="H5316" s="4" t="s">
        <v>20</v>
      </c>
      <c r="I5316" s="4" t="s">
        <v>21</v>
      </c>
      <c r="J5316" s="4" t="s">
        <v>162</v>
      </c>
      <c r="K5316" s="4" t="s">
        <v>12857</v>
      </c>
      <c r="L5316" s="4" t="s">
        <v>10345</v>
      </c>
      <c r="M5316" s="5">
        <v>44652</v>
      </c>
      <c r="N5316" s="6">
        <v>3656</v>
      </c>
      <c r="O5316" s="4">
        <f t="shared" si="166"/>
        <v>1</v>
      </c>
      <c r="P5316" s="4" t="str">
        <f t="shared" si="167"/>
        <v>2022-04</v>
      </c>
    </row>
    <row r="5317" spans="1:16" ht="12.75" x14ac:dyDescent="0.2">
      <c r="A5317" s="4" t="s">
        <v>14</v>
      </c>
      <c r="B5317" s="4" t="s">
        <v>4342</v>
      </c>
      <c r="C5317" s="4" t="s">
        <v>4343</v>
      </c>
      <c r="D5317" s="4" t="s">
        <v>5096</v>
      </c>
      <c r="E5317" s="4" t="s">
        <v>5114</v>
      </c>
      <c r="F5317" s="4" t="s">
        <v>5115</v>
      </c>
      <c r="G5317" s="4" t="s">
        <v>5116</v>
      </c>
      <c r="H5317" s="4" t="s">
        <v>20</v>
      </c>
      <c r="I5317" s="4" t="s">
        <v>21</v>
      </c>
      <c r="J5317" s="4" t="s">
        <v>36</v>
      </c>
      <c r="K5317" s="4" t="s">
        <v>4362</v>
      </c>
      <c r="L5317" s="4" t="s">
        <v>4363</v>
      </c>
      <c r="M5317" s="5">
        <v>44653</v>
      </c>
      <c r="N5317" s="6">
        <v>1507</v>
      </c>
      <c r="O5317" s="4">
        <f t="shared" si="166"/>
        <v>2</v>
      </c>
      <c r="P5317" s="4" t="str">
        <f t="shared" si="167"/>
        <v>2022-04</v>
      </c>
    </row>
    <row r="5318" spans="1:16" ht="12.75" x14ac:dyDescent="0.2">
      <c r="A5318" s="4" t="s">
        <v>1050</v>
      </c>
      <c r="B5318" s="4" t="s">
        <v>5461</v>
      </c>
      <c r="C5318" s="4" t="s">
        <v>5462</v>
      </c>
      <c r="D5318" s="4" t="s">
        <v>5931</v>
      </c>
      <c r="E5318" s="4" t="s">
        <v>5632</v>
      </c>
      <c r="F5318" s="4" t="s">
        <v>5633</v>
      </c>
      <c r="G5318" s="4" t="s">
        <v>5961</v>
      </c>
      <c r="H5318" s="4" t="s">
        <v>210</v>
      </c>
      <c r="I5318" s="4" t="s">
        <v>343</v>
      </c>
      <c r="J5318" s="4" t="s">
        <v>22</v>
      </c>
      <c r="K5318" s="4" t="s">
        <v>5515</v>
      </c>
      <c r="L5318" s="4" t="s">
        <v>5525</v>
      </c>
      <c r="M5318" s="5">
        <v>44653</v>
      </c>
      <c r="N5318" s="6">
        <v>4444</v>
      </c>
      <c r="O5318" s="4">
        <f t="shared" si="166"/>
        <v>2</v>
      </c>
      <c r="P5318" s="4" t="str">
        <f t="shared" si="167"/>
        <v>2022-04</v>
      </c>
    </row>
    <row r="5319" spans="1:16" ht="12.75" x14ac:dyDescent="0.2">
      <c r="A5319" s="4" t="s">
        <v>1050</v>
      </c>
      <c r="B5319" s="4" t="s">
        <v>5461</v>
      </c>
      <c r="C5319" s="4" t="s">
        <v>5462</v>
      </c>
      <c r="D5319" s="4" t="s">
        <v>6331</v>
      </c>
      <c r="E5319" s="4" t="s">
        <v>6349</v>
      </c>
      <c r="F5319" s="4" t="s">
        <v>6350</v>
      </c>
      <c r="G5319" s="4" t="s">
        <v>6352</v>
      </c>
      <c r="H5319" s="4" t="s">
        <v>20</v>
      </c>
      <c r="I5319" s="4" t="s">
        <v>21</v>
      </c>
      <c r="J5319" s="4" t="s">
        <v>22</v>
      </c>
      <c r="K5319" s="4" t="s">
        <v>5515</v>
      </c>
      <c r="L5319" s="4" t="s">
        <v>5525</v>
      </c>
      <c r="M5319" s="5">
        <v>44653</v>
      </c>
      <c r="N5319" s="6">
        <v>7262</v>
      </c>
      <c r="O5319" s="4">
        <f t="shared" si="166"/>
        <v>2</v>
      </c>
      <c r="P5319" s="4" t="str">
        <f t="shared" si="167"/>
        <v>2022-04</v>
      </c>
    </row>
    <row r="5320" spans="1:16" ht="12.75" x14ac:dyDescent="0.2">
      <c r="A5320" s="4" t="s">
        <v>14</v>
      </c>
      <c r="B5320" s="4" t="s">
        <v>7127</v>
      </c>
      <c r="C5320" s="4" t="s">
        <v>7128</v>
      </c>
      <c r="D5320" s="4" t="s">
        <v>7641</v>
      </c>
      <c r="E5320" s="4" t="s">
        <v>7624</v>
      </c>
      <c r="F5320" s="4" t="s">
        <v>7625</v>
      </c>
      <c r="G5320" s="4" t="s">
        <v>7642</v>
      </c>
      <c r="H5320" s="4" t="s">
        <v>210</v>
      </c>
      <c r="I5320" s="4" t="s">
        <v>210</v>
      </c>
      <c r="J5320" s="4" t="s">
        <v>226</v>
      </c>
      <c r="K5320" s="4" t="s">
        <v>7132</v>
      </c>
      <c r="L5320" s="4" t="s">
        <v>7203</v>
      </c>
      <c r="M5320" s="5">
        <v>44653</v>
      </c>
      <c r="N5320" s="6">
        <v>4174</v>
      </c>
      <c r="O5320" s="4">
        <f t="shared" si="166"/>
        <v>2</v>
      </c>
      <c r="P5320" s="4" t="str">
        <f t="shared" si="167"/>
        <v>2022-04</v>
      </c>
    </row>
    <row r="5321" spans="1:16" ht="12.75" x14ac:dyDescent="0.2">
      <c r="A5321" s="4" t="s">
        <v>14</v>
      </c>
      <c r="B5321" s="4" t="s">
        <v>7654</v>
      </c>
      <c r="C5321" s="4" t="s">
        <v>8288</v>
      </c>
      <c r="D5321" s="4" t="s">
        <v>8877</v>
      </c>
      <c r="E5321" s="4" t="s">
        <v>9059</v>
      </c>
      <c r="F5321" s="4" t="s">
        <v>3048</v>
      </c>
      <c r="G5321" s="4" t="s">
        <v>3048</v>
      </c>
      <c r="H5321" s="4" t="s">
        <v>210</v>
      </c>
      <c r="I5321" s="4" t="s">
        <v>210</v>
      </c>
      <c r="J5321" s="4" t="s">
        <v>3048</v>
      </c>
      <c r="K5321" s="4" t="s">
        <v>8297</v>
      </c>
      <c r="L5321" s="4" t="s">
        <v>8301</v>
      </c>
      <c r="M5321" s="5">
        <v>44653</v>
      </c>
      <c r="N5321" s="6">
        <v>979</v>
      </c>
      <c r="O5321" s="4">
        <f t="shared" si="166"/>
        <v>2</v>
      </c>
      <c r="P5321" s="4" t="str">
        <f t="shared" si="167"/>
        <v>2022-04</v>
      </c>
    </row>
    <row r="5322" spans="1:16" ht="12.75" x14ac:dyDescent="0.2">
      <c r="A5322" s="4" t="s">
        <v>14</v>
      </c>
      <c r="B5322" s="4" t="s">
        <v>7654</v>
      </c>
      <c r="C5322" s="4" t="s">
        <v>8288</v>
      </c>
      <c r="D5322" s="4" t="s">
        <v>8877</v>
      </c>
      <c r="E5322" s="4" t="s">
        <v>8356</v>
      </c>
      <c r="F5322" s="4" t="s">
        <v>8357</v>
      </c>
      <c r="G5322" s="4" t="s">
        <v>8358</v>
      </c>
      <c r="H5322" s="4" t="s">
        <v>210</v>
      </c>
      <c r="I5322" s="4" t="s">
        <v>210</v>
      </c>
      <c r="J5322" s="4" t="s">
        <v>226</v>
      </c>
      <c r="K5322" s="4" t="s">
        <v>8297</v>
      </c>
      <c r="L5322" s="4" t="s">
        <v>8301</v>
      </c>
      <c r="M5322" s="5">
        <v>44653</v>
      </c>
      <c r="N5322" s="6">
        <v>8268</v>
      </c>
      <c r="O5322" s="4">
        <f t="shared" si="166"/>
        <v>2</v>
      </c>
      <c r="P5322" s="4" t="str">
        <f t="shared" si="167"/>
        <v>2022-04</v>
      </c>
    </row>
    <row r="5323" spans="1:16" ht="12.75" x14ac:dyDescent="0.2">
      <c r="A5323" s="4" t="s">
        <v>14</v>
      </c>
      <c r="B5323" s="4" t="s">
        <v>7654</v>
      </c>
      <c r="C5323" s="4" t="s">
        <v>8288</v>
      </c>
      <c r="D5323" s="4" t="s">
        <v>9337</v>
      </c>
      <c r="E5323" s="4" t="s">
        <v>9385</v>
      </c>
      <c r="F5323" s="4" t="s">
        <v>9386</v>
      </c>
      <c r="G5323" s="4" t="s">
        <v>3048</v>
      </c>
      <c r="H5323" s="4" t="s">
        <v>210</v>
      </c>
      <c r="I5323" s="4" t="s">
        <v>210</v>
      </c>
      <c r="J5323" s="4" t="s">
        <v>3048</v>
      </c>
      <c r="K5323" s="4" t="s">
        <v>8297</v>
      </c>
      <c r="L5323" s="4" t="s">
        <v>8301</v>
      </c>
      <c r="M5323" s="5">
        <v>44653</v>
      </c>
      <c r="N5323" s="6">
        <v>3577</v>
      </c>
      <c r="O5323" s="4">
        <f t="shared" si="166"/>
        <v>2</v>
      </c>
      <c r="P5323" s="4" t="str">
        <f t="shared" si="167"/>
        <v>2022-04</v>
      </c>
    </row>
    <row r="5324" spans="1:16" ht="12.75" x14ac:dyDescent="0.2">
      <c r="A5324" s="4" t="s">
        <v>14</v>
      </c>
      <c r="B5324" s="4" t="s">
        <v>7654</v>
      </c>
      <c r="C5324" s="4" t="s">
        <v>9450</v>
      </c>
      <c r="D5324" s="4" t="s">
        <v>9512</v>
      </c>
      <c r="E5324" s="4" t="s">
        <v>9464</v>
      </c>
      <c r="F5324" s="4" t="s">
        <v>9465</v>
      </c>
      <c r="G5324" s="4" t="s">
        <v>9522</v>
      </c>
      <c r="H5324" s="4" t="s">
        <v>210</v>
      </c>
      <c r="I5324" s="4" t="s">
        <v>343</v>
      </c>
      <c r="J5324" s="4" t="s">
        <v>39</v>
      </c>
      <c r="K5324" s="4" t="s">
        <v>7893</v>
      </c>
      <c r="L5324" s="4" t="s">
        <v>9145</v>
      </c>
      <c r="M5324" s="5">
        <v>44653</v>
      </c>
      <c r="N5324" s="6">
        <v>857</v>
      </c>
      <c r="O5324" s="4">
        <f t="shared" si="166"/>
        <v>2</v>
      </c>
      <c r="P5324" s="4" t="str">
        <f t="shared" si="167"/>
        <v>2022-04</v>
      </c>
    </row>
    <row r="5325" spans="1:16" ht="12.75" x14ac:dyDescent="0.2">
      <c r="A5325" s="4" t="s">
        <v>14</v>
      </c>
      <c r="B5325" s="4" t="s">
        <v>7654</v>
      </c>
      <c r="C5325" s="4" t="s">
        <v>9693</v>
      </c>
      <c r="D5325" s="4" t="s">
        <v>9896</v>
      </c>
      <c r="E5325" s="4" t="s">
        <v>9713</v>
      </c>
      <c r="F5325" s="4" t="s">
        <v>9714</v>
      </c>
      <c r="G5325" s="4" t="s">
        <v>9897</v>
      </c>
      <c r="H5325" s="4" t="s">
        <v>20</v>
      </c>
      <c r="I5325" s="4" t="s">
        <v>21</v>
      </c>
      <c r="J5325" s="4" t="s">
        <v>36</v>
      </c>
      <c r="K5325" s="4" t="s">
        <v>9764</v>
      </c>
      <c r="L5325" s="4" t="s">
        <v>721</v>
      </c>
      <c r="M5325" s="5">
        <v>44653</v>
      </c>
      <c r="N5325" s="6">
        <v>9436</v>
      </c>
      <c r="O5325" s="4">
        <f t="shared" si="166"/>
        <v>2</v>
      </c>
      <c r="P5325" s="4" t="str">
        <f t="shared" si="167"/>
        <v>2022-04</v>
      </c>
    </row>
    <row r="5326" spans="1:16" ht="12.75" x14ac:dyDescent="0.2">
      <c r="A5326" s="4" t="s">
        <v>3048</v>
      </c>
      <c r="B5326" s="4" t="s">
        <v>9902</v>
      </c>
      <c r="C5326" s="4" t="s">
        <v>10147</v>
      </c>
      <c r="D5326" s="4" t="s">
        <v>10441</v>
      </c>
      <c r="E5326" s="4" t="s">
        <v>10219</v>
      </c>
      <c r="F5326" s="4" t="s">
        <v>10220</v>
      </c>
      <c r="G5326" s="4" t="s">
        <v>10447</v>
      </c>
      <c r="H5326" s="4" t="s">
        <v>20</v>
      </c>
      <c r="I5326" s="4" t="s">
        <v>21</v>
      </c>
      <c r="J5326" s="4" t="s">
        <v>22</v>
      </c>
      <c r="K5326" s="4" t="s">
        <v>10165</v>
      </c>
      <c r="L5326" s="4" t="s">
        <v>10448</v>
      </c>
      <c r="M5326" s="5">
        <v>44653</v>
      </c>
      <c r="N5326" s="6">
        <v>739</v>
      </c>
      <c r="O5326" s="4">
        <f t="shared" si="166"/>
        <v>2</v>
      </c>
      <c r="P5326" s="4" t="str">
        <f t="shared" si="167"/>
        <v>2022-04</v>
      </c>
    </row>
    <row r="5327" spans="1:16" ht="12.75" x14ac:dyDescent="0.2">
      <c r="A5327" s="4" t="s">
        <v>3048</v>
      </c>
      <c r="B5327" s="4" t="s">
        <v>10496</v>
      </c>
      <c r="C5327" s="4" t="s">
        <v>10930</v>
      </c>
      <c r="D5327" s="4" t="s">
        <v>25</v>
      </c>
      <c r="E5327" s="4" t="s">
        <v>11260</v>
      </c>
      <c r="F5327" s="4" t="s">
        <v>11261</v>
      </c>
      <c r="G5327" s="4" t="s">
        <v>11463</v>
      </c>
      <c r="H5327" s="4" t="s">
        <v>20</v>
      </c>
      <c r="I5327" s="4" t="s">
        <v>29</v>
      </c>
      <c r="J5327" s="4" t="s">
        <v>22</v>
      </c>
      <c r="K5327" s="4" t="s">
        <v>10136</v>
      </c>
      <c r="L5327" s="4" t="s">
        <v>10977</v>
      </c>
      <c r="M5327" s="5">
        <v>44653</v>
      </c>
      <c r="N5327" s="6">
        <v>3138</v>
      </c>
      <c r="O5327" s="4">
        <f t="shared" si="166"/>
        <v>2</v>
      </c>
      <c r="P5327" s="4" t="str">
        <f t="shared" si="167"/>
        <v>2022-04</v>
      </c>
    </row>
    <row r="5328" spans="1:16" ht="12.75" x14ac:dyDescent="0.2">
      <c r="A5328" s="4" t="s">
        <v>3048</v>
      </c>
      <c r="B5328" s="4" t="s">
        <v>11712</v>
      </c>
      <c r="C5328" s="4" t="s">
        <v>11719</v>
      </c>
      <c r="D5328" s="4" t="s">
        <v>11882</v>
      </c>
      <c r="E5328" s="4" t="s">
        <v>11901</v>
      </c>
      <c r="F5328" s="4" t="s">
        <v>11902</v>
      </c>
      <c r="G5328" s="4" t="s">
        <v>11908</v>
      </c>
      <c r="H5328" s="4" t="s">
        <v>20</v>
      </c>
      <c r="I5328" s="4" t="s">
        <v>21</v>
      </c>
      <c r="J5328" s="4" t="s">
        <v>36</v>
      </c>
      <c r="K5328" s="4" t="s">
        <v>11723</v>
      </c>
      <c r="L5328" s="4" t="s">
        <v>11888</v>
      </c>
      <c r="M5328" s="5">
        <v>44653</v>
      </c>
      <c r="N5328" s="6">
        <v>2747</v>
      </c>
      <c r="O5328" s="4">
        <f t="shared" si="166"/>
        <v>2</v>
      </c>
      <c r="P5328" s="4" t="str">
        <f t="shared" si="167"/>
        <v>2022-04</v>
      </c>
    </row>
    <row r="5329" spans="1:16" ht="12.75" x14ac:dyDescent="0.2">
      <c r="A5329" s="4" t="s">
        <v>3048</v>
      </c>
      <c r="B5329" s="4" t="s">
        <v>3049</v>
      </c>
      <c r="C5329" s="4" t="s">
        <v>3050</v>
      </c>
      <c r="D5329" s="4" t="s">
        <v>3185</v>
      </c>
      <c r="E5329" s="4" t="s">
        <v>3186</v>
      </c>
      <c r="F5329" s="4" t="s">
        <v>3187</v>
      </c>
      <c r="G5329" s="4" t="s">
        <v>3188</v>
      </c>
      <c r="H5329" s="4" t="s">
        <v>20</v>
      </c>
      <c r="I5329" s="4" t="s">
        <v>21</v>
      </c>
      <c r="J5329" s="4" t="s">
        <v>39</v>
      </c>
      <c r="K5329" s="4" t="s">
        <v>3054</v>
      </c>
      <c r="L5329" s="4" t="s">
        <v>3055</v>
      </c>
      <c r="M5329" s="5">
        <v>44654</v>
      </c>
      <c r="N5329" s="6">
        <v>3317</v>
      </c>
      <c r="O5329" s="4">
        <f t="shared" si="166"/>
        <v>3</v>
      </c>
      <c r="P5329" s="4" t="str">
        <f t="shared" si="167"/>
        <v>2022-04</v>
      </c>
    </row>
    <row r="5330" spans="1:16" ht="12.75" x14ac:dyDescent="0.2">
      <c r="A5330" s="4" t="s">
        <v>1050</v>
      </c>
      <c r="B5330" s="4" t="s">
        <v>5461</v>
      </c>
      <c r="C5330" s="4" t="s">
        <v>5462</v>
      </c>
      <c r="D5330" s="4" t="s">
        <v>5659</v>
      </c>
      <c r="E5330" s="4" t="s">
        <v>5797</v>
      </c>
      <c r="F5330" s="4" t="s">
        <v>5798</v>
      </c>
      <c r="G5330" s="4" t="s">
        <v>5800</v>
      </c>
      <c r="H5330" s="4" t="s">
        <v>20</v>
      </c>
      <c r="I5330" s="4" t="s">
        <v>21</v>
      </c>
      <c r="J5330" s="4" t="s">
        <v>22</v>
      </c>
      <c r="K5330" s="4" t="s">
        <v>5495</v>
      </c>
      <c r="L5330" s="4" t="s">
        <v>5525</v>
      </c>
      <c r="M5330" s="5">
        <v>44654</v>
      </c>
      <c r="N5330" s="6">
        <v>9855</v>
      </c>
      <c r="O5330" s="4">
        <f t="shared" si="166"/>
        <v>3</v>
      </c>
      <c r="P5330" s="4" t="str">
        <f t="shared" si="167"/>
        <v>2022-04</v>
      </c>
    </row>
    <row r="5331" spans="1:16" ht="12.75" x14ac:dyDescent="0.2">
      <c r="A5331" s="4" t="s">
        <v>1050</v>
      </c>
      <c r="B5331" s="4" t="s">
        <v>5461</v>
      </c>
      <c r="C5331" s="4" t="s">
        <v>5462</v>
      </c>
      <c r="D5331" s="4" t="s">
        <v>6284</v>
      </c>
      <c r="E5331" s="4" t="s">
        <v>6285</v>
      </c>
      <c r="F5331" s="4" t="s">
        <v>6286</v>
      </c>
      <c r="G5331" s="4" t="s">
        <v>6287</v>
      </c>
      <c r="H5331" s="4" t="s">
        <v>20</v>
      </c>
      <c r="I5331" s="4" t="s">
        <v>21</v>
      </c>
      <c r="J5331" s="4" t="s">
        <v>39</v>
      </c>
      <c r="K5331" s="4" t="s">
        <v>5515</v>
      </c>
      <c r="L5331" s="4" t="s">
        <v>5525</v>
      </c>
      <c r="M5331" s="5">
        <v>44654</v>
      </c>
      <c r="N5331" s="6">
        <v>5100</v>
      </c>
      <c r="O5331" s="4">
        <f t="shared" si="166"/>
        <v>3</v>
      </c>
      <c r="P5331" s="4" t="str">
        <f t="shared" si="167"/>
        <v>2022-04</v>
      </c>
    </row>
    <row r="5332" spans="1:16" ht="12.75" x14ac:dyDescent="0.2">
      <c r="A5332" s="4" t="s">
        <v>14</v>
      </c>
      <c r="B5332" s="4" t="s">
        <v>7654</v>
      </c>
      <c r="C5332" s="4" t="s">
        <v>7825</v>
      </c>
      <c r="D5332" s="4" t="s">
        <v>8042</v>
      </c>
      <c r="E5332" s="4" t="s">
        <v>7863</v>
      </c>
      <c r="F5332" s="4" t="s">
        <v>7864</v>
      </c>
      <c r="G5332" s="4" t="s">
        <v>7865</v>
      </c>
      <c r="H5332" s="4" t="s">
        <v>210</v>
      </c>
      <c r="I5332" s="4" t="s">
        <v>343</v>
      </c>
      <c r="J5332" s="4" t="s">
        <v>36</v>
      </c>
      <c r="K5332" s="4" t="s">
        <v>7829</v>
      </c>
      <c r="L5332" s="4" t="s">
        <v>7854</v>
      </c>
      <c r="M5332" s="5">
        <v>44654</v>
      </c>
      <c r="N5332" s="6">
        <v>1939</v>
      </c>
      <c r="O5332" s="4">
        <f t="shared" si="166"/>
        <v>3</v>
      </c>
      <c r="P5332" s="4" t="str">
        <f t="shared" si="167"/>
        <v>2022-04</v>
      </c>
    </row>
    <row r="5333" spans="1:16" ht="12.75" x14ac:dyDescent="0.2">
      <c r="A5333" s="4" t="s">
        <v>14</v>
      </c>
      <c r="B5333" s="4" t="s">
        <v>7654</v>
      </c>
      <c r="C5333" s="4" t="s">
        <v>8288</v>
      </c>
      <c r="D5333" s="4" t="s">
        <v>8700</v>
      </c>
      <c r="E5333" s="4" t="s">
        <v>8736</v>
      </c>
      <c r="F5333" s="4" t="s">
        <v>8737</v>
      </c>
      <c r="G5333" s="4" t="s">
        <v>8740</v>
      </c>
      <c r="H5333" s="4" t="s">
        <v>210</v>
      </c>
      <c r="I5333" s="4" t="s">
        <v>210</v>
      </c>
      <c r="J5333" s="4" t="s">
        <v>226</v>
      </c>
      <c r="K5333" s="4" t="s">
        <v>8297</v>
      </c>
      <c r="L5333" s="4" t="s">
        <v>8301</v>
      </c>
      <c r="M5333" s="5">
        <v>44654</v>
      </c>
      <c r="N5333" s="6">
        <v>5813</v>
      </c>
      <c r="O5333" s="4">
        <f t="shared" si="166"/>
        <v>3</v>
      </c>
      <c r="P5333" s="4" t="str">
        <f t="shared" si="167"/>
        <v>2022-04</v>
      </c>
    </row>
    <row r="5334" spans="1:16" ht="12.75" x14ac:dyDescent="0.2">
      <c r="A5334" s="4" t="s">
        <v>14</v>
      </c>
      <c r="B5334" s="4" t="s">
        <v>7654</v>
      </c>
      <c r="C5334" s="4" t="s">
        <v>8288</v>
      </c>
      <c r="D5334" s="4" t="s">
        <v>8700</v>
      </c>
      <c r="E5334" s="4" t="s">
        <v>8744</v>
      </c>
      <c r="F5334" s="4" t="s">
        <v>8745</v>
      </c>
      <c r="G5334" s="4" t="s">
        <v>8747</v>
      </c>
      <c r="H5334" s="4" t="s">
        <v>210</v>
      </c>
      <c r="I5334" s="4" t="s">
        <v>210</v>
      </c>
      <c r="J5334" s="4" t="s">
        <v>877</v>
      </c>
      <c r="K5334" s="4" t="s">
        <v>8297</v>
      </c>
      <c r="L5334" s="4" t="s">
        <v>8301</v>
      </c>
      <c r="M5334" s="5">
        <v>44654</v>
      </c>
      <c r="N5334" s="6">
        <v>1590</v>
      </c>
      <c r="O5334" s="4">
        <f t="shared" si="166"/>
        <v>3</v>
      </c>
      <c r="P5334" s="4" t="str">
        <f t="shared" si="167"/>
        <v>2022-04</v>
      </c>
    </row>
    <row r="5335" spans="1:16" ht="12.75" x14ac:dyDescent="0.2">
      <c r="A5335" s="4" t="s">
        <v>14</v>
      </c>
      <c r="B5335" s="4" t="s">
        <v>7654</v>
      </c>
      <c r="C5335" s="4" t="s">
        <v>9450</v>
      </c>
      <c r="D5335" s="4" t="s">
        <v>25</v>
      </c>
      <c r="E5335" s="4" t="s">
        <v>9460</v>
      </c>
      <c r="F5335" s="4" t="s">
        <v>9461</v>
      </c>
      <c r="G5335" s="4" t="s">
        <v>9463</v>
      </c>
      <c r="H5335" s="4" t="s">
        <v>210</v>
      </c>
      <c r="I5335" s="4" t="s">
        <v>343</v>
      </c>
      <c r="J5335" s="4" t="s">
        <v>36</v>
      </c>
      <c r="K5335" s="4" t="s">
        <v>7893</v>
      </c>
      <c r="L5335" s="4" t="s">
        <v>9145</v>
      </c>
      <c r="M5335" s="5">
        <v>44654</v>
      </c>
      <c r="N5335" s="6">
        <v>9876</v>
      </c>
      <c r="O5335" s="4">
        <f t="shared" si="166"/>
        <v>3</v>
      </c>
      <c r="P5335" s="4" t="str">
        <f t="shared" si="167"/>
        <v>2022-04</v>
      </c>
    </row>
    <row r="5336" spans="1:16" ht="12.75" x14ac:dyDescent="0.2">
      <c r="A5336" s="4" t="s">
        <v>3048</v>
      </c>
      <c r="B5336" s="4" t="s">
        <v>10496</v>
      </c>
      <c r="C5336" s="4" t="s">
        <v>10930</v>
      </c>
      <c r="D5336" s="4" t="s">
        <v>11632</v>
      </c>
      <c r="E5336" s="4" t="s">
        <v>11633</v>
      </c>
      <c r="F5336" s="4" t="s">
        <v>11634</v>
      </c>
      <c r="G5336" s="4" t="s">
        <v>11635</v>
      </c>
      <c r="H5336" s="4" t="s">
        <v>210</v>
      </c>
      <c r="I5336" s="4" t="s">
        <v>343</v>
      </c>
      <c r="J5336" s="4" t="s">
        <v>36</v>
      </c>
      <c r="K5336" s="4" t="s">
        <v>10934</v>
      </c>
      <c r="L5336" s="4" t="s">
        <v>10935</v>
      </c>
      <c r="M5336" s="5">
        <v>44654</v>
      </c>
      <c r="N5336" s="6">
        <v>1999</v>
      </c>
      <c r="O5336" s="4">
        <f t="shared" si="166"/>
        <v>3</v>
      </c>
      <c r="P5336" s="4" t="str">
        <f t="shared" si="167"/>
        <v>2022-04</v>
      </c>
    </row>
    <row r="5337" spans="1:16" ht="12.75" x14ac:dyDescent="0.2">
      <c r="A5337" s="4" t="s">
        <v>3048</v>
      </c>
      <c r="B5337" s="4" t="s">
        <v>12289</v>
      </c>
      <c r="C5337" s="4" t="s">
        <v>12291</v>
      </c>
      <c r="D5337" s="4" t="s">
        <v>10474</v>
      </c>
      <c r="E5337" s="4" t="s">
        <v>12580</v>
      </c>
      <c r="F5337" s="4" t="s">
        <v>12581</v>
      </c>
      <c r="G5337" s="4" t="s">
        <v>12582</v>
      </c>
      <c r="H5337" s="4" t="s">
        <v>20</v>
      </c>
      <c r="I5337" s="4" t="s">
        <v>21</v>
      </c>
      <c r="J5337" s="4" t="s">
        <v>162</v>
      </c>
      <c r="K5337" s="4" t="s">
        <v>12295</v>
      </c>
      <c r="L5337" s="4" t="s">
        <v>12370</v>
      </c>
      <c r="M5337" s="5">
        <v>44654</v>
      </c>
      <c r="N5337" s="6">
        <v>3096</v>
      </c>
      <c r="O5337" s="4">
        <f t="shared" si="166"/>
        <v>3</v>
      </c>
      <c r="P5337" s="4" t="str">
        <f t="shared" si="167"/>
        <v>2022-04</v>
      </c>
    </row>
    <row r="5338" spans="1:16" ht="12.75" x14ac:dyDescent="0.2">
      <c r="A5338" s="4" t="s">
        <v>3048</v>
      </c>
      <c r="B5338" s="4" t="s">
        <v>12289</v>
      </c>
      <c r="C5338" s="4" t="s">
        <v>12841</v>
      </c>
      <c r="D5338" s="4" t="s">
        <v>13159</v>
      </c>
      <c r="E5338" s="4" t="s">
        <v>13160</v>
      </c>
      <c r="F5338" s="4" t="s">
        <v>13161</v>
      </c>
      <c r="G5338" s="4" t="s">
        <v>13168</v>
      </c>
      <c r="H5338" s="4" t="s">
        <v>20</v>
      </c>
      <c r="I5338" s="4" t="s">
        <v>21</v>
      </c>
      <c r="J5338" s="4" t="s">
        <v>36</v>
      </c>
      <c r="K5338" s="4" t="s">
        <v>12845</v>
      </c>
      <c r="L5338" s="4" t="s">
        <v>12121</v>
      </c>
      <c r="M5338" s="5">
        <v>44654</v>
      </c>
      <c r="N5338" s="6">
        <v>7013</v>
      </c>
      <c r="O5338" s="4">
        <f t="shared" si="166"/>
        <v>3</v>
      </c>
      <c r="P5338" s="4" t="str">
        <f t="shared" si="167"/>
        <v>2022-04</v>
      </c>
    </row>
    <row r="5339" spans="1:16" ht="12.75" x14ac:dyDescent="0.2">
      <c r="A5339" s="4" t="s">
        <v>3048</v>
      </c>
      <c r="B5339" s="4" t="s">
        <v>12289</v>
      </c>
      <c r="C5339" s="4" t="s">
        <v>13302</v>
      </c>
      <c r="D5339" s="4" t="s">
        <v>13419</v>
      </c>
      <c r="E5339" s="4" t="s">
        <v>10381</v>
      </c>
      <c r="F5339" s="4" t="s">
        <v>10382</v>
      </c>
      <c r="G5339" s="4" t="s">
        <v>13424</v>
      </c>
      <c r="H5339" s="4" t="s">
        <v>20</v>
      </c>
      <c r="I5339" s="4" t="s">
        <v>21</v>
      </c>
      <c r="J5339" s="4" t="s">
        <v>22</v>
      </c>
      <c r="K5339" s="4" t="s">
        <v>13421</v>
      </c>
      <c r="L5339" s="4" t="s">
        <v>10387</v>
      </c>
      <c r="M5339" s="5">
        <v>44654</v>
      </c>
      <c r="N5339" s="6">
        <v>8070</v>
      </c>
      <c r="O5339" s="4">
        <f t="shared" si="166"/>
        <v>3</v>
      </c>
      <c r="P5339" s="4" t="str">
        <f t="shared" si="167"/>
        <v>2022-04</v>
      </c>
    </row>
    <row r="5340" spans="1:16" ht="12.75" x14ac:dyDescent="0.2">
      <c r="A5340" s="4" t="s">
        <v>3048</v>
      </c>
      <c r="B5340" s="4" t="s">
        <v>12289</v>
      </c>
      <c r="C5340" s="4" t="s">
        <v>13519</v>
      </c>
      <c r="D5340" s="4" t="s">
        <v>13721</v>
      </c>
      <c r="E5340" s="4" t="s">
        <v>13569</v>
      </c>
      <c r="F5340" s="4" t="s">
        <v>13570</v>
      </c>
      <c r="G5340" s="4" t="s">
        <v>13722</v>
      </c>
      <c r="H5340" s="4" t="s">
        <v>20</v>
      </c>
      <c r="I5340" s="4" t="s">
        <v>21</v>
      </c>
      <c r="J5340" s="4" t="s">
        <v>162</v>
      </c>
      <c r="K5340" s="4" t="s">
        <v>13523</v>
      </c>
      <c r="L5340" s="4" t="s">
        <v>10345</v>
      </c>
      <c r="M5340" s="5">
        <v>44654</v>
      </c>
      <c r="N5340" s="6">
        <v>4364</v>
      </c>
      <c r="O5340" s="4">
        <f t="shared" si="166"/>
        <v>3</v>
      </c>
      <c r="P5340" s="4" t="str">
        <f t="shared" si="167"/>
        <v>2022-04</v>
      </c>
    </row>
    <row r="5341" spans="1:16" ht="12.75" x14ac:dyDescent="0.2">
      <c r="A5341" s="4" t="s">
        <v>14</v>
      </c>
      <c r="B5341" s="4" t="s">
        <v>15</v>
      </c>
      <c r="C5341" s="4" t="s">
        <v>68</v>
      </c>
      <c r="D5341" s="4" t="s">
        <v>13936</v>
      </c>
      <c r="E5341" s="4" t="s">
        <v>106</v>
      </c>
      <c r="F5341" s="4" t="s">
        <v>107</v>
      </c>
      <c r="G5341" s="4" t="s">
        <v>111</v>
      </c>
      <c r="H5341" s="4" t="s">
        <v>20</v>
      </c>
      <c r="I5341" s="4" t="s">
        <v>21</v>
      </c>
      <c r="J5341" s="4" t="s">
        <v>36</v>
      </c>
      <c r="K5341" s="4" t="s">
        <v>109</v>
      </c>
      <c r="L5341" s="4" t="s">
        <v>47</v>
      </c>
      <c r="M5341" s="5">
        <v>44655</v>
      </c>
      <c r="N5341" s="6">
        <v>7646</v>
      </c>
      <c r="O5341" s="4">
        <f t="shared" si="166"/>
        <v>4</v>
      </c>
      <c r="P5341" s="4" t="str">
        <f t="shared" si="167"/>
        <v>2022-04</v>
      </c>
    </row>
    <row r="5342" spans="1:16" ht="12.75" x14ac:dyDescent="0.2">
      <c r="A5342" s="4" t="s">
        <v>14</v>
      </c>
      <c r="B5342" s="4" t="s">
        <v>15</v>
      </c>
      <c r="C5342" s="4" t="s">
        <v>68</v>
      </c>
      <c r="D5342" s="4" t="s">
        <v>32</v>
      </c>
      <c r="E5342" s="4" t="s">
        <v>40</v>
      </c>
      <c r="F5342" s="4" t="s">
        <v>41</v>
      </c>
      <c r="G5342" s="4" t="s">
        <v>366</v>
      </c>
      <c r="H5342" s="4" t="s">
        <v>20</v>
      </c>
      <c r="I5342" s="4" t="s">
        <v>21</v>
      </c>
      <c r="J5342" s="4" t="s">
        <v>22</v>
      </c>
      <c r="K5342" s="4" t="s">
        <v>77</v>
      </c>
      <c r="L5342" s="4" t="s">
        <v>47</v>
      </c>
      <c r="M5342" s="5">
        <v>44655</v>
      </c>
      <c r="N5342" s="6">
        <v>9994</v>
      </c>
      <c r="O5342" s="4">
        <f t="shared" si="166"/>
        <v>4</v>
      </c>
      <c r="P5342" s="4" t="str">
        <f t="shared" si="167"/>
        <v>2022-04</v>
      </c>
    </row>
    <row r="5343" spans="1:16" ht="12.75" x14ac:dyDescent="0.2">
      <c r="A5343" s="4" t="s">
        <v>14</v>
      </c>
      <c r="B5343" s="4" t="s">
        <v>15</v>
      </c>
      <c r="C5343" s="4" t="s">
        <v>504</v>
      </c>
      <c r="D5343" s="4" t="s">
        <v>735</v>
      </c>
      <c r="E5343" s="4" t="s">
        <v>782</v>
      </c>
      <c r="F5343" s="4" t="s">
        <v>783</v>
      </c>
      <c r="G5343" s="4" t="s">
        <v>788</v>
      </c>
      <c r="H5343" s="4" t="s">
        <v>20</v>
      </c>
      <c r="I5343" s="4" t="s">
        <v>21</v>
      </c>
      <c r="J5343" s="4" t="s">
        <v>36</v>
      </c>
      <c r="K5343" s="4" t="s">
        <v>508</v>
      </c>
      <c r="L5343" s="4" t="s">
        <v>24</v>
      </c>
      <c r="M5343" s="5">
        <v>44655</v>
      </c>
      <c r="N5343" s="6">
        <v>5120</v>
      </c>
      <c r="O5343" s="4">
        <f t="shared" si="166"/>
        <v>4</v>
      </c>
      <c r="P5343" s="4" t="str">
        <f t="shared" si="167"/>
        <v>2022-04</v>
      </c>
    </row>
    <row r="5344" spans="1:16" ht="12.75" x14ac:dyDescent="0.2">
      <c r="A5344" s="4" t="s">
        <v>3048</v>
      </c>
      <c r="B5344" s="4" t="s">
        <v>3049</v>
      </c>
      <c r="C5344" s="4" t="s">
        <v>3522</v>
      </c>
      <c r="D5344" s="4" t="s">
        <v>25</v>
      </c>
      <c r="E5344" s="4" t="s">
        <v>3602</v>
      </c>
      <c r="F5344" s="4" t="s">
        <v>3603</v>
      </c>
      <c r="G5344" s="4" t="s">
        <v>3605</v>
      </c>
      <c r="H5344" s="4" t="s">
        <v>20</v>
      </c>
      <c r="I5344" s="4" t="s">
        <v>29</v>
      </c>
      <c r="J5344" s="4" t="s">
        <v>22</v>
      </c>
      <c r="K5344" s="4" t="s">
        <v>3554</v>
      </c>
      <c r="L5344" s="4" t="s">
        <v>3152</v>
      </c>
      <c r="M5344" s="5">
        <v>44655</v>
      </c>
      <c r="N5344" s="6">
        <v>1005</v>
      </c>
      <c r="O5344" s="4">
        <f t="shared" si="166"/>
        <v>4</v>
      </c>
      <c r="P5344" s="4" t="str">
        <f t="shared" si="167"/>
        <v>2022-04</v>
      </c>
    </row>
    <row r="5345" spans="1:16" ht="12.75" x14ac:dyDescent="0.2">
      <c r="A5345" s="4" t="s">
        <v>1050</v>
      </c>
      <c r="B5345" s="4" t="s">
        <v>5461</v>
      </c>
      <c r="C5345" s="4" t="s">
        <v>5462</v>
      </c>
      <c r="D5345" s="4" t="s">
        <v>6291</v>
      </c>
      <c r="E5345" s="4" t="s">
        <v>6295</v>
      </c>
      <c r="F5345" s="4" t="s">
        <v>6296</v>
      </c>
      <c r="G5345" s="4" t="s">
        <v>6304</v>
      </c>
      <c r="H5345" s="4" t="s">
        <v>20</v>
      </c>
      <c r="I5345" s="4" t="s">
        <v>21</v>
      </c>
      <c r="J5345" s="4" t="s">
        <v>22</v>
      </c>
      <c r="K5345" s="4" t="s">
        <v>5515</v>
      </c>
      <c r="L5345" s="4" t="s">
        <v>5516</v>
      </c>
      <c r="M5345" s="5">
        <v>44655</v>
      </c>
      <c r="N5345" s="6">
        <v>2378</v>
      </c>
      <c r="O5345" s="4">
        <f t="shared" si="166"/>
        <v>4</v>
      </c>
      <c r="P5345" s="4" t="str">
        <f t="shared" si="167"/>
        <v>2022-04</v>
      </c>
    </row>
    <row r="5346" spans="1:16" ht="12.75" x14ac:dyDescent="0.2">
      <c r="A5346" s="4" t="s">
        <v>1050</v>
      </c>
      <c r="B5346" s="4" t="s">
        <v>5461</v>
      </c>
      <c r="C5346" s="4" t="s">
        <v>5462</v>
      </c>
      <c r="D5346" s="4" t="s">
        <v>6475</v>
      </c>
      <c r="E5346" s="4" t="s">
        <v>6476</v>
      </c>
      <c r="F5346" s="4" t="s">
        <v>3048</v>
      </c>
      <c r="G5346" s="4" t="s">
        <v>3048</v>
      </c>
      <c r="H5346" s="4" t="s">
        <v>210</v>
      </c>
      <c r="I5346" s="4" t="s">
        <v>210</v>
      </c>
      <c r="J5346" s="4" t="s">
        <v>3048</v>
      </c>
      <c r="K5346" s="4" t="s">
        <v>5466</v>
      </c>
      <c r="L5346" s="4" t="s">
        <v>2698</v>
      </c>
      <c r="M5346" s="5">
        <v>44655</v>
      </c>
      <c r="N5346" s="6">
        <v>4662</v>
      </c>
      <c r="O5346" s="4">
        <f t="shared" si="166"/>
        <v>4</v>
      </c>
      <c r="P5346" s="4" t="str">
        <f t="shared" si="167"/>
        <v>2022-04</v>
      </c>
    </row>
    <row r="5347" spans="1:16" ht="12.75" x14ac:dyDescent="0.2">
      <c r="A5347" s="4" t="s">
        <v>14</v>
      </c>
      <c r="B5347" s="4" t="s">
        <v>6544</v>
      </c>
      <c r="C5347" s="4" t="s">
        <v>6545</v>
      </c>
      <c r="D5347" s="4" t="s">
        <v>6712</v>
      </c>
      <c r="E5347" s="4" t="s">
        <v>6713</v>
      </c>
      <c r="F5347" s="4" t="s">
        <v>6714</v>
      </c>
      <c r="G5347" s="4" t="s">
        <v>6826</v>
      </c>
      <c r="H5347" s="4" t="s">
        <v>20</v>
      </c>
      <c r="I5347" s="4" t="s">
        <v>29</v>
      </c>
      <c r="J5347" s="4" t="s">
        <v>36</v>
      </c>
      <c r="K5347" s="4" t="s">
        <v>6553</v>
      </c>
      <c r="L5347" s="4" t="s">
        <v>6576</v>
      </c>
      <c r="M5347" s="5">
        <v>44655</v>
      </c>
      <c r="N5347" s="6">
        <v>1431</v>
      </c>
      <c r="O5347" s="4">
        <f t="shared" si="166"/>
        <v>4</v>
      </c>
      <c r="P5347" s="4" t="str">
        <f t="shared" si="167"/>
        <v>2022-04</v>
      </c>
    </row>
    <row r="5348" spans="1:16" ht="12.75" x14ac:dyDescent="0.2">
      <c r="A5348" s="4" t="s">
        <v>14</v>
      </c>
      <c r="B5348" s="4" t="s">
        <v>7654</v>
      </c>
      <c r="C5348" s="4" t="s">
        <v>7825</v>
      </c>
      <c r="D5348" s="4" t="s">
        <v>7814</v>
      </c>
      <c r="E5348" s="4" t="s">
        <v>7834</v>
      </c>
      <c r="F5348" s="4" t="s">
        <v>7835</v>
      </c>
      <c r="G5348" s="4" t="s">
        <v>3048</v>
      </c>
      <c r="H5348" s="4" t="s">
        <v>210</v>
      </c>
      <c r="I5348" s="4" t="s">
        <v>210</v>
      </c>
      <c r="J5348" s="4" t="s">
        <v>3048</v>
      </c>
      <c r="K5348" s="4" t="s">
        <v>7829</v>
      </c>
      <c r="L5348" s="4" t="s">
        <v>7833</v>
      </c>
      <c r="M5348" s="5">
        <v>44655</v>
      </c>
      <c r="N5348" s="6">
        <v>2600</v>
      </c>
      <c r="O5348" s="4">
        <f t="shared" si="166"/>
        <v>4</v>
      </c>
      <c r="P5348" s="4" t="str">
        <f t="shared" si="167"/>
        <v>2022-04</v>
      </c>
    </row>
    <row r="5349" spans="1:16" ht="12.75" x14ac:dyDescent="0.2">
      <c r="A5349" s="4" t="s">
        <v>14</v>
      </c>
      <c r="B5349" s="4" t="s">
        <v>7654</v>
      </c>
      <c r="C5349" s="4" t="s">
        <v>8288</v>
      </c>
      <c r="D5349" s="4" t="s">
        <v>8423</v>
      </c>
      <c r="E5349" s="4" t="s">
        <v>8492</v>
      </c>
      <c r="F5349" s="4" t="s">
        <v>8493</v>
      </c>
      <c r="G5349" s="4" t="s">
        <v>8494</v>
      </c>
      <c r="H5349" s="4" t="s">
        <v>20</v>
      </c>
      <c r="I5349" s="4" t="s">
        <v>21</v>
      </c>
      <c r="J5349" s="4" t="s">
        <v>36</v>
      </c>
      <c r="K5349" s="4" t="s">
        <v>8306</v>
      </c>
      <c r="L5349" s="4" t="s">
        <v>8293</v>
      </c>
      <c r="M5349" s="5">
        <v>44655</v>
      </c>
      <c r="N5349" s="6">
        <v>6408</v>
      </c>
      <c r="O5349" s="4">
        <f t="shared" si="166"/>
        <v>4</v>
      </c>
      <c r="P5349" s="4" t="str">
        <f t="shared" si="167"/>
        <v>2022-04</v>
      </c>
    </row>
    <row r="5350" spans="1:16" ht="12.75" x14ac:dyDescent="0.2">
      <c r="A5350" s="4" t="s">
        <v>14</v>
      </c>
      <c r="B5350" s="4" t="s">
        <v>7654</v>
      </c>
      <c r="C5350" s="4" t="s">
        <v>8288</v>
      </c>
      <c r="D5350" s="4" t="s">
        <v>9337</v>
      </c>
      <c r="E5350" s="4" t="s">
        <v>9400</v>
      </c>
      <c r="F5350" s="4" t="s">
        <v>9401</v>
      </c>
      <c r="G5350" s="4" t="s">
        <v>9402</v>
      </c>
      <c r="H5350" s="4" t="s">
        <v>210</v>
      </c>
      <c r="I5350" s="4" t="s">
        <v>210</v>
      </c>
      <c r="J5350" s="4" t="s">
        <v>226</v>
      </c>
      <c r="K5350" s="4" t="s">
        <v>8136</v>
      </c>
      <c r="L5350" s="4" t="s">
        <v>7689</v>
      </c>
      <c r="M5350" s="5">
        <v>44655</v>
      </c>
      <c r="N5350" s="6">
        <v>9608</v>
      </c>
      <c r="O5350" s="4">
        <f t="shared" si="166"/>
        <v>4</v>
      </c>
      <c r="P5350" s="4" t="str">
        <f t="shared" si="167"/>
        <v>2022-04</v>
      </c>
    </row>
    <row r="5351" spans="1:16" ht="12.75" x14ac:dyDescent="0.2">
      <c r="A5351" s="4" t="s">
        <v>3048</v>
      </c>
      <c r="B5351" s="4" t="s">
        <v>10496</v>
      </c>
      <c r="C5351" s="4" t="s">
        <v>10930</v>
      </c>
      <c r="D5351" s="4" t="s">
        <v>13936</v>
      </c>
      <c r="E5351" s="4" t="s">
        <v>11212</v>
      </c>
      <c r="F5351" s="4" t="s">
        <v>11213</v>
      </c>
      <c r="G5351" s="4" t="s">
        <v>11214</v>
      </c>
      <c r="H5351" s="4" t="s">
        <v>20</v>
      </c>
      <c r="I5351" s="4" t="s">
        <v>21</v>
      </c>
      <c r="J5351" s="4" t="s">
        <v>36</v>
      </c>
      <c r="K5351" s="4" t="s">
        <v>10934</v>
      </c>
      <c r="L5351" s="4" t="s">
        <v>10935</v>
      </c>
      <c r="M5351" s="5">
        <v>44655</v>
      </c>
      <c r="N5351" s="6">
        <v>4719</v>
      </c>
      <c r="O5351" s="4">
        <f t="shared" si="166"/>
        <v>4</v>
      </c>
      <c r="P5351" s="4" t="str">
        <f t="shared" si="167"/>
        <v>2022-04</v>
      </c>
    </row>
    <row r="5352" spans="1:16" ht="12.75" x14ac:dyDescent="0.2">
      <c r="A5352" s="4" t="s">
        <v>14</v>
      </c>
      <c r="B5352" s="4" t="s">
        <v>15</v>
      </c>
      <c r="C5352" s="4" t="s">
        <v>68</v>
      </c>
      <c r="D5352" s="4" t="s">
        <v>13936</v>
      </c>
      <c r="E5352" s="4" t="s">
        <v>74</v>
      </c>
      <c r="F5352" s="4" t="s">
        <v>75</v>
      </c>
      <c r="G5352" s="4" t="s">
        <v>78</v>
      </c>
      <c r="H5352" s="4" t="s">
        <v>20</v>
      </c>
      <c r="I5352" s="4" t="s">
        <v>21</v>
      </c>
      <c r="J5352" s="4" t="s">
        <v>36</v>
      </c>
      <c r="K5352" s="4" t="s">
        <v>77</v>
      </c>
      <c r="L5352" s="4" t="s">
        <v>24</v>
      </c>
      <c r="M5352" s="5">
        <v>44656</v>
      </c>
      <c r="N5352" s="6">
        <v>1983</v>
      </c>
      <c r="O5352" s="4">
        <f t="shared" si="166"/>
        <v>5</v>
      </c>
      <c r="P5352" s="4" t="str">
        <f t="shared" si="167"/>
        <v>2022-04</v>
      </c>
    </row>
    <row r="5353" spans="1:16" ht="12.75" x14ac:dyDescent="0.2">
      <c r="A5353" s="4" t="s">
        <v>1050</v>
      </c>
      <c r="B5353" s="4" t="s">
        <v>1051</v>
      </c>
      <c r="C5353" s="4" t="s">
        <v>1999</v>
      </c>
      <c r="D5353" s="4" t="s">
        <v>2060</v>
      </c>
      <c r="E5353" s="4" t="s">
        <v>2062</v>
      </c>
      <c r="F5353" s="4" t="s">
        <v>2063</v>
      </c>
      <c r="G5353" s="4" t="s">
        <v>2064</v>
      </c>
      <c r="H5353" s="4" t="s">
        <v>210</v>
      </c>
      <c r="I5353" s="4" t="s">
        <v>210</v>
      </c>
      <c r="J5353" s="4" t="s">
        <v>226</v>
      </c>
      <c r="K5353" s="4" t="s">
        <v>2003</v>
      </c>
      <c r="L5353" s="4" t="s">
        <v>2014</v>
      </c>
      <c r="M5353" s="5">
        <v>44656</v>
      </c>
      <c r="N5353" s="6">
        <v>2758</v>
      </c>
      <c r="O5353" s="4">
        <f t="shared" si="166"/>
        <v>5</v>
      </c>
      <c r="P5353" s="4" t="str">
        <f t="shared" si="167"/>
        <v>2022-04</v>
      </c>
    </row>
    <row r="5354" spans="1:16" ht="12.75" x14ac:dyDescent="0.2">
      <c r="A5354" s="4" t="s">
        <v>1050</v>
      </c>
      <c r="B5354" s="4" t="s">
        <v>1051</v>
      </c>
      <c r="C5354" s="4" t="s">
        <v>1999</v>
      </c>
      <c r="D5354" s="4" t="s">
        <v>2078</v>
      </c>
      <c r="E5354" s="4" t="s">
        <v>2270</v>
      </c>
      <c r="F5354" s="4" t="s">
        <v>2271</v>
      </c>
      <c r="G5354" s="4" t="s">
        <v>2282</v>
      </c>
      <c r="H5354" s="4" t="s">
        <v>20</v>
      </c>
      <c r="I5354" s="4" t="s">
        <v>21</v>
      </c>
      <c r="J5354" s="4" t="s">
        <v>22</v>
      </c>
      <c r="K5354" s="4" t="s">
        <v>2003</v>
      </c>
      <c r="L5354" s="4" t="s">
        <v>1195</v>
      </c>
      <c r="M5354" s="5">
        <v>44656</v>
      </c>
      <c r="N5354" s="6">
        <v>9544</v>
      </c>
      <c r="O5354" s="4">
        <f t="shared" si="166"/>
        <v>5</v>
      </c>
      <c r="P5354" s="4" t="str">
        <f t="shared" si="167"/>
        <v>2022-04</v>
      </c>
    </row>
    <row r="5355" spans="1:16" ht="12.75" x14ac:dyDescent="0.2">
      <c r="A5355" s="4" t="s">
        <v>3048</v>
      </c>
      <c r="B5355" s="4" t="s">
        <v>3049</v>
      </c>
      <c r="C5355" s="4" t="s">
        <v>3339</v>
      </c>
      <c r="D5355" s="4" t="s">
        <v>3413</v>
      </c>
      <c r="E5355" s="4" t="s">
        <v>3417</v>
      </c>
      <c r="F5355" s="4" t="s">
        <v>3418</v>
      </c>
      <c r="G5355" s="4" t="s">
        <v>3419</v>
      </c>
      <c r="H5355" s="4" t="s">
        <v>20</v>
      </c>
      <c r="I5355" s="4" t="s">
        <v>29</v>
      </c>
      <c r="J5355" s="4" t="s">
        <v>39</v>
      </c>
      <c r="K5355" s="4" t="s">
        <v>3343</v>
      </c>
      <c r="L5355" s="4" t="s">
        <v>3344</v>
      </c>
      <c r="M5355" s="5">
        <v>44656</v>
      </c>
      <c r="N5355" s="6">
        <v>9833</v>
      </c>
      <c r="O5355" s="4">
        <f t="shared" si="166"/>
        <v>5</v>
      </c>
      <c r="P5355" s="4" t="str">
        <f t="shared" si="167"/>
        <v>2022-04</v>
      </c>
    </row>
    <row r="5356" spans="1:16" ht="12.75" x14ac:dyDescent="0.2">
      <c r="A5356" s="4" t="s">
        <v>14</v>
      </c>
      <c r="B5356" s="4" t="s">
        <v>4342</v>
      </c>
      <c r="C5356" s="4" t="s">
        <v>4343</v>
      </c>
      <c r="D5356" s="4" t="s">
        <v>4657</v>
      </c>
      <c r="E5356" s="4" t="s">
        <v>4658</v>
      </c>
      <c r="F5356" s="4" t="s">
        <v>4659</v>
      </c>
      <c r="G5356" s="4" t="s">
        <v>4670</v>
      </c>
      <c r="H5356" s="4" t="s">
        <v>20</v>
      </c>
      <c r="I5356" s="4" t="s">
        <v>21</v>
      </c>
      <c r="J5356" s="4" t="s">
        <v>22</v>
      </c>
      <c r="K5356" s="4" t="s">
        <v>4347</v>
      </c>
      <c r="L5356" s="4" t="s">
        <v>4348</v>
      </c>
      <c r="M5356" s="5">
        <v>44656</v>
      </c>
      <c r="N5356" s="6">
        <v>494</v>
      </c>
      <c r="O5356" s="4">
        <f t="shared" si="166"/>
        <v>5</v>
      </c>
      <c r="P5356" s="4" t="str">
        <f t="shared" si="167"/>
        <v>2022-04</v>
      </c>
    </row>
    <row r="5357" spans="1:16" ht="12.75" x14ac:dyDescent="0.2">
      <c r="A5357" s="4" t="s">
        <v>14</v>
      </c>
      <c r="B5357" s="4" t="s">
        <v>4342</v>
      </c>
      <c r="C5357" s="4" t="s">
        <v>4343</v>
      </c>
      <c r="D5357" s="4" t="s">
        <v>4708</v>
      </c>
      <c r="E5357" s="4" t="s">
        <v>4783</v>
      </c>
      <c r="F5357" s="4" t="s">
        <v>4784</v>
      </c>
      <c r="G5357" s="4" t="s">
        <v>4794</v>
      </c>
      <c r="H5357" s="4" t="s">
        <v>20</v>
      </c>
      <c r="I5357" s="4" t="s">
        <v>29</v>
      </c>
      <c r="J5357" s="4" t="s">
        <v>22</v>
      </c>
      <c r="K5357" s="4" t="s">
        <v>4396</v>
      </c>
      <c r="L5357" s="4" t="s">
        <v>4504</v>
      </c>
      <c r="M5357" s="5">
        <v>44656</v>
      </c>
      <c r="N5357" s="6">
        <v>2173</v>
      </c>
      <c r="O5357" s="4">
        <f t="shared" si="166"/>
        <v>5</v>
      </c>
      <c r="P5357" s="4" t="str">
        <f t="shared" si="167"/>
        <v>2022-04</v>
      </c>
    </row>
    <row r="5358" spans="1:16" ht="12.75" x14ac:dyDescent="0.2">
      <c r="A5358" s="4" t="s">
        <v>1050</v>
      </c>
      <c r="B5358" s="4" t="s">
        <v>5461</v>
      </c>
      <c r="C5358" s="4" t="s">
        <v>5462</v>
      </c>
      <c r="D5358" s="4" t="s">
        <v>6475</v>
      </c>
      <c r="E5358" s="4" t="s">
        <v>5518</v>
      </c>
      <c r="F5358" s="4" t="s">
        <v>5519</v>
      </c>
      <c r="G5358" s="4" t="s">
        <v>6482</v>
      </c>
      <c r="H5358" s="4" t="s">
        <v>20</v>
      </c>
      <c r="I5358" s="4" t="s">
        <v>21</v>
      </c>
      <c r="J5358" s="4" t="s">
        <v>22</v>
      </c>
      <c r="K5358" s="4" t="s">
        <v>5466</v>
      </c>
      <c r="L5358" s="4" t="s">
        <v>5481</v>
      </c>
      <c r="M5358" s="5">
        <v>44656</v>
      </c>
      <c r="N5358" s="6">
        <v>2572</v>
      </c>
      <c r="O5358" s="4">
        <f t="shared" si="166"/>
        <v>5</v>
      </c>
      <c r="P5358" s="4" t="str">
        <f t="shared" si="167"/>
        <v>2022-04</v>
      </c>
    </row>
    <row r="5359" spans="1:16" ht="12.75" x14ac:dyDescent="0.2">
      <c r="A5359" s="4" t="s">
        <v>14</v>
      </c>
      <c r="B5359" s="4" t="s">
        <v>6544</v>
      </c>
      <c r="C5359" s="4" t="s">
        <v>6545</v>
      </c>
      <c r="D5359" s="4" t="s">
        <v>6936</v>
      </c>
      <c r="E5359" s="4" t="s">
        <v>6680</v>
      </c>
      <c r="F5359" s="4" t="s">
        <v>6681</v>
      </c>
      <c r="G5359" s="4" t="s">
        <v>6937</v>
      </c>
      <c r="H5359" s="4" t="s">
        <v>20</v>
      </c>
      <c r="I5359" s="4" t="s">
        <v>21</v>
      </c>
      <c r="J5359" s="4" t="s">
        <v>22</v>
      </c>
      <c r="K5359" s="4" t="s">
        <v>6553</v>
      </c>
      <c r="L5359" s="4" t="s">
        <v>6596</v>
      </c>
      <c r="M5359" s="5">
        <v>44656</v>
      </c>
      <c r="N5359" s="6">
        <v>427</v>
      </c>
      <c r="O5359" s="4">
        <f t="shared" si="166"/>
        <v>5</v>
      </c>
      <c r="P5359" s="4" t="str">
        <f t="shared" si="167"/>
        <v>2022-04</v>
      </c>
    </row>
    <row r="5360" spans="1:16" ht="12.75" x14ac:dyDescent="0.2">
      <c r="A5360" s="4" t="s">
        <v>14</v>
      </c>
      <c r="B5360" s="4" t="s">
        <v>7654</v>
      </c>
      <c r="C5360" s="4" t="s">
        <v>8288</v>
      </c>
      <c r="D5360" s="4" t="s">
        <v>9184</v>
      </c>
      <c r="E5360" s="4" t="s">
        <v>9251</v>
      </c>
      <c r="F5360" s="4" t="s">
        <v>9252</v>
      </c>
      <c r="G5360" s="4" t="s">
        <v>9255</v>
      </c>
      <c r="H5360" s="4" t="s">
        <v>20</v>
      </c>
      <c r="I5360" s="4" t="s">
        <v>21</v>
      </c>
      <c r="J5360" s="4" t="s">
        <v>39</v>
      </c>
      <c r="K5360" s="4" t="s">
        <v>8297</v>
      </c>
      <c r="L5360" s="4" t="s">
        <v>8349</v>
      </c>
      <c r="M5360" s="5">
        <v>44656</v>
      </c>
      <c r="N5360" s="6">
        <v>3089</v>
      </c>
      <c r="O5360" s="4">
        <f t="shared" si="166"/>
        <v>5</v>
      </c>
      <c r="P5360" s="4" t="str">
        <f t="shared" si="167"/>
        <v>2022-04</v>
      </c>
    </row>
    <row r="5361" spans="1:16" ht="12.75" x14ac:dyDescent="0.2">
      <c r="A5361" s="4" t="s">
        <v>3048</v>
      </c>
      <c r="B5361" s="4" t="s">
        <v>9902</v>
      </c>
      <c r="C5361" s="4" t="s">
        <v>10061</v>
      </c>
      <c r="D5361" s="4" t="s">
        <v>10070</v>
      </c>
      <c r="E5361" s="4" t="s">
        <v>10086</v>
      </c>
      <c r="F5361" s="4" t="s">
        <v>10087</v>
      </c>
      <c r="G5361" s="4" t="s">
        <v>10088</v>
      </c>
      <c r="H5361" s="4" t="s">
        <v>210</v>
      </c>
      <c r="I5361" s="4" t="s">
        <v>210</v>
      </c>
      <c r="J5361" s="4" t="s">
        <v>7816</v>
      </c>
      <c r="K5361" s="4" t="s">
        <v>10065</v>
      </c>
      <c r="L5361" s="4" t="s">
        <v>10069</v>
      </c>
      <c r="M5361" s="5">
        <v>44656</v>
      </c>
      <c r="N5361" s="6">
        <v>6965</v>
      </c>
      <c r="O5361" s="4">
        <f t="shared" si="166"/>
        <v>5</v>
      </c>
      <c r="P5361" s="4" t="str">
        <f t="shared" si="167"/>
        <v>2022-04</v>
      </c>
    </row>
    <row r="5362" spans="1:16" ht="12.75" x14ac:dyDescent="0.2">
      <c r="A5362" s="4" t="s">
        <v>3048</v>
      </c>
      <c r="B5362" s="4" t="s">
        <v>9902</v>
      </c>
      <c r="C5362" s="4" t="s">
        <v>10147</v>
      </c>
      <c r="D5362" s="4" t="s">
        <v>10380</v>
      </c>
      <c r="E5362" s="4" t="s">
        <v>10381</v>
      </c>
      <c r="F5362" s="4" t="s">
        <v>10382</v>
      </c>
      <c r="G5362" s="4" t="s">
        <v>10389</v>
      </c>
      <c r="H5362" s="4" t="s">
        <v>20</v>
      </c>
      <c r="I5362" s="4" t="s">
        <v>21</v>
      </c>
      <c r="J5362" s="4" t="s">
        <v>22</v>
      </c>
      <c r="K5362" s="4" t="s">
        <v>10156</v>
      </c>
      <c r="L5362" s="4" t="s">
        <v>10152</v>
      </c>
      <c r="M5362" s="5">
        <v>44656</v>
      </c>
      <c r="N5362" s="6">
        <v>8896</v>
      </c>
      <c r="O5362" s="4">
        <f t="shared" si="166"/>
        <v>5</v>
      </c>
      <c r="P5362" s="4" t="str">
        <f t="shared" si="167"/>
        <v>2022-04</v>
      </c>
    </row>
    <row r="5363" spans="1:16" ht="12.75" x14ac:dyDescent="0.2">
      <c r="A5363" s="4" t="s">
        <v>1050</v>
      </c>
      <c r="B5363" s="4" t="s">
        <v>1051</v>
      </c>
      <c r="C5363" s="4" t="s">
        <v>1052</v>
      </c>
      <c r="D5363" s="4" t="s">
        <v>1992</v>
      </c>
      <c r="E5363" s="4" t="s">
        <v>1995</v>
      </c>
      <c r="F5363" s="4" t="s">
        <v>1996</v>
      </c>
      <c r="G5363" s="4" t="s">
        <v>1998</v>
      </c>
      <c r="H5363" s="4" t="s">
        <v>210</v>
      </c>
      <c r="I5363" s="4" t="s">
        <v>210</v>
      </c>
      <c r="J5363" s="4" t="s">
        <v>226</v>
      </c>
      <c r="K5363" s="4" t="s">
        <v>1272</v>
      </c>
      <c r="L5363" s="4" t="s">
        <v>1190</v>
      </c>
      <c r="M5363" s="5">
        <v>44657</v>
      </c>
      <c r="N5363" s="6">
        <v>165</v>
      </c>
      <c r="O5363" s="4">
        <f t="shared" si="166"/>
        <v>6</v>
      </c>
      <c r="P5363" s="4" t="str">
        <f t="shared" si="167"/>
        <v>2022-04</v>
      </c>
    </row>
    <row r="5364" spans="1:16" ht="12.75" x14ac:dyDescent="0.2">
      <c r="A5364" s="4" t="s">
        <v>1050</v>
      </c>
      <c r="B5364" s="4" t="s">
        <v>1051</v>
      </c>
      <c r="C5364" s="4" t="s">
        <v>2556</v>
      </c>
      <c r="D5364" s="4" t="s">
        <v>25</v>
      </c>
      <c r="E5364" s="4" t="s">
        <v>2672</v>
      </c>
      <c r="F5364" s="4" t="s">
        <v>2673</v>
      </c>
      <c r="G5364" s="4" t="s">
        <v>2674</v>
      </c>
      <c r="H5364" s="4" t="s">
        <v>20</v>
      </c>
      <c r="I5364" s="4" t="s">
        <v>29</v>
      </c>
      <c r="J5364" s="4" t="s">
        <v>36</v>
      </c>
      <c r="K5364" s="4" t="s">
        <v>2576</v>
      </c>
      <c r="L5364" s="4" t="s">
        <v>2584</v>
      </c>
      <c r="M5364" s="5">
        <v>44657</v>
      </c>
      <c r="N5364" s="6">
        <v>7922</v>
      </c>
      <c r="O5364" s="4">
        <f t="shared" si="166"/>
        <v>6</v>
      </c>
      <c r="P5364" s="4" t="str">
        <f t="shared" si="167"/>
        <v>2022-04</v>
      </c>
    </row>
    <row r="5365" spans="1:16" ht="12.75" x14ac:dyDescent="0.2">
      <c r="A5365" s="4" t="s">
        <v>3048</v>
      </c>
      <c r="B5365" s="4" t="s">
        <v>3049</v>
      </c>
      <c r="C5365" s="4" t="s">
        <v>3050</v>
      </c>
      <c r="D5365" s="4" t="s">
        <v>25</v>
      </c>
      <c r="E5365" s="4" t="s">
        <v>3067</v>
      </c>
      <c r="F5365" s="4" t="s">
        <v>3068</v>
      </c>
      <c r="G5365" s="4" t="s">
        <v>3069</v>
      </c>
      <c r="H5365" s="4" t="s">
        <v>20</v>
      </c>
      <c r="I5365" s="4" t="s">
        <v>29</v>
      </c>
      <c r="J5365" s="4" t="s">
        <v>39</v>
      </c>
      <c r="K5365" s="4" t="s">
        <v>3070</v>
      </c>
      <c r="L5365" s="4" t="s">
        <v>3055</v>
      </c>
      <c r="M5365" s="5">
        <v>44657</v>
      </c>
      <c r="N5365" s="6">
        <v>8180</v>
      </c>
      <c r="O5365" s="4">
        <f t="shared" si="166"/>
        <v>6</v>
      </c>
      <c r="P5365" s="4" t="str">
        <f t="shared" si="167"/>
        <v>2022-04</v>
      </c>
    </row>
    <row r="5366" spans="1:16" ht="12.75" x14ac:dyDescent="0.2">
      <c r="A5366" s="4" t="s">
        <v>3048</v>
      </c>
      <c r="B5366" s="4" t="s">
        <v>3049</v>
      </c>
      <c r="C5366" s="4" t="s">
        <v>3339</v>
      </c>
      <c r="D5366" s="4" t="s">
        <v>3492</v>
      </c>
      <c r="E5366" s="4" t="s">
        <v>3493</v>
      </c>
      <c r="F5366" s="4" t="s">
        <v>3494</v>
      </c>
      <c r="G5366" s="4" t="s">
        <v>3497</v>
      </c>
      <c r="H5366" s="4" t="s">
        <v>20</v>
      </c>
      <c r="I5366" s="4" t="s">
        <v>29</v>
      </c>
      <c r="J5366" s="4" t="s">
        <v>22</v>
      </c>
      <c r="K5366" s="4" t="s">
        <v>3343</v>
      </c>
      <c r="L5366" s="4" t="s">
        <v>3344</v>
      </c>
      <c r="M5366" s="5">
        <v>44657</v>
      </c>
      <c r="N5366" s="6">
        <v>7538</v>
      </c>
      <c r="O5366" s="4">
        <f t="shared" si="166"/>
        <v>6</v>
      </c>
      <c r="P5366" s="4" t="str">
        <f t="shared" si="167"/>
        <v>2022-04</v>
      </c>
    </row>
    <row r="5367" spans="1:16" ht="12.75" x14ac:dyDescent="0.2">
      <c r="A5367" s="4" t="s">
        <v>14</v>
      </c>
      <c r="B5367" s="4" t="s">
        <v>4342</v>
      </c>
      <c r="C5367" s="4" t="s">
        <v>4343</v>
      </c>
      <c r="D5367" s="4" t="s">
        <v>5252</v>
      </c>
      <c r="E5367" s="4" t="s">
        <v>5280</v>
      </c>
      <c r="F5367" s="4" t="s">
        <v>5281</v>
      </c>
      <c r="G5367" s="4" t="s">
        <v>5282</v>
      </c>
      <c r="H5367" s="4" t="s">
        <v>20</v>
      </c>
      <c r="I5367" s="4" t="s">
        <v>21</v>
      </c>
      <c r="J5367" s="4" t="s">
        <v>22</v>
      </c>
      <c r="K5367" s="4" t="s">
        <v>4396</v>
      </c>
      <c r="L5367" s="4" t="s">
        <v>4504</v>
      </c>
      <c r="M5367" s="5">
        <v>44657</v>
      </c>
      <c r="N5367" s="6">
        <v>4370</v>
      </c>
      <c r="O5367" s="4">
        <f t="shared" si="166"/>
        <v>6</v>
      </c>
      <c r="P5367" s="4" t="str">
        <f t="shared" si="167"/>
        <v>2022-04</v>
      </c>
    </row>
    <row r="5368" spans="1:16" ht="12.75" x14ac:dyDescent="0.2">
      <c r="A5368" s="4" t="s">
        <v>1050</v>
      </c>
      <c r="B5368" s="4" t="s">
        <v>5461</v>
      </c>
      <c r="C5368" s="4" t="s">
        <v>5462</v>
      </c>
      <c r="D5368" s="4" t="s">
        <v>6446</v>
      </c>
      <c r="E5368" s="4" t="s">
        <v>6447</v>
      </c>
      <c r="F5368" s="4" t="s">
        <v>6448</v>
      </c>
      <c r="G5368" s="4" t="s">
        <v>6452</v>
      </c>
      <c r="H5368" s="4" t="s">
        <v>20</v>
      </c>
      <c r="I5368" s="4" t="s">
        <v>21</v>
      </c>
      <c r="J5368" s="4" t="s">
        <v>22</v>
      </c>
      <c r="K5368" s="4" t="s">
        <v>5515</v>
      </c>
      <c r="L5368" s="4" t="s">
        <v>5516</v>
      </c>
      <c r="M5368" s="5">
        <v>44657</v>
      </c>
      <c r="N5368" s="6">
        <v>6557</v>
      </c>
      <c r="O5368" s="4">
        <f t="shared" si="166"/>
        <v>6</v>
      </c>
      <c r="P5368" s="4" t="str">
        <f t="shared" si="167"/>
        <v>2022-04</v>
      </c>
    </row>
    <row r="5369" spans="1:16" ht="12.75" x14ac:dyDescent="0.2">
      <c r="A5369" s="4" t="s">
        <v>14</v>
      </c>
      <c r="B5369" s="4" t="s">
        <v>6544</v>
      </c>
      <c r="C5369" s="4" t="s">
        <v>6545</v>
      </c>
      <c r="D5369" s="4" t="s">
        <v>25</v>
      </c>
      <c r="E5369" s="4" t="s">
        <v>6581</v>
      </c>
      <c r="F5369" s="4" t="s">
        <v>6582</v>
      </c>
      <c r="G5369" s="4" t="s">
        <v>3048</v>
      </c>
      <c r="H5369" s="4" t="s">
        <v>20</v>
      </c>
      <c r="I5369" s="4" t="s">
        <v>29</v>
      </c>
      <c r="J5369" s="4" t="s">
        <v>3048</v>
      </c>
      <c r="K5369" s="4" t="s">
        <v>6549</v>
      </c>
      <c r="L5369" s="4" t="s">
        <v>4951</v>
      </c>
      <c r="M5369" s="5">
        <v>44657</v>
      </c>
      <c r="N5369" s="6">
        <v>998</v>
      </c>
      <c r="O5369" s="4">
        <f t="shared" si="166"/>
        <v>6</v>
      </c>
      <c r="P5369" s="4" t="str">
        <f t="shared" si="167"/>
        <v>2022-04</v>
      </c>
    </row>
    <row r="5370" spans="1:16" ht="12.75" x14ac:dyDescent="0.2">
      <c r="A5370" s="4" t="s">
        <v>14</v>
      </c>
      <c r="B5370" s="4" t="s">
        <v>6544</v>
      </c>
      <c r="C5370" s="4" t="s">
        <v>6545</v>
      </c>
      <c r="D5370" s="4" t="s">
        <v>6884</v>
      </c>
      <c r="E5370" s="4" t="s">
        <v>6885</v>
      </c>
      <c r="F5370" s="4" t="s">
        <v>3048</v>
      </c>
      <c r="G5370" s="4" t="s">
        <v>3048</v>
      </c>
      <c r="H5370" s="4" t="s">
        <v>210</v>
      </c>
      <c r="I5370" s="4" t="s">
        <v>210</v>
      </c>
      <c r="J5370" s="4" t="s">
        <v>3048</v>
      </c>
      <c r="K5370" s="4" t="s">
        <v>6553</v>
      </c>
      <c r="L5370" s="4" t="s">
        <v>6672</v>
      </c>
      <c r="M5370" s="5">
        <v>44657</v>
      </c>
      <c r="N5370" s="6">
        <v>3579</v>
      </c>
      <c r="O5370" s="4">
        <f t="shared" si="166"/>
        <v>6</v>
      </c>
      <c r="P5370" s="4" t="str">
        <f t="shared" si="167"/>
        <v>2022-04</v>
      </c>
    </row>
    <row r="5371" spans="1:16" ht="12.75" x14ac:dyDescent="0.2">
      <c r="A5371" s="4" t="s">
        <v>14</v>
      </c>
      <c r="B5371" s="4" t="s">
        <v>7127</v>
      </c>
      <c r="C5371" s="4" t="s">
        <v>7128</v>
      </c>
      <c r="D5371" s="4" t="s">
        <v>13936</v>
      </c>
      <c r="E5371" s="4" t="s">
        <v>7183</v>
      </c>
      <c r="F5371" s="4" t="s">
        <v>7184</v>
      </c>
      <c r="G5371" s="4" t="s">
        <v>7186</v>
      </c>
      <c r="H5371" s="4" t="s">
        <v>20</v>
      </c>
      <c r="I5371" s="4" t="s">
        <v>21</v>
      </c>
      <c r="J5371" s="4" t="s">
        <v>22</v>
      </c>
      <c r="K5371" s="4" t="s">
        <v>7144</v>
      </c>
      <c r="L5371" s="4" t="s">
        <v>7133</v>
      </c>
      <c r="M5371" s="5">
        <v>44657</v>
      </c>
      <c r="N5371" s="6">
        <v>1254</v>
      </c>
      <c r="O5371" s="4">
        <f t="shared" si="166"/>
        <v>6</v>
      </c>
      <c r="P5371" s="4" t="str">
        <f t="shared" si="167"/>
        <v>2022-04</v>
      </c>
    </row>
    <row r="5372" spans="1:16" ht="12.75" x14ac:dyDescent="0.2">
      <c r="A5372" s="4" t="s">
        <v>14</v>
      </c>
      <c r="B5372" s="4" t="s">
        <v>7654</v>
      </c>
      <c r="C5372" s="4" t="s">
        <v>9693</v>
      </c>
      <c r="D5372" s="4" t="s">
        <v>9497</v>
      </c>
      <c r="E5372" s="4" t="s">
        <v>9509</v>
      </c>
      <c r="F5372" s="4" t="s">
        <v>9510</v>
      </c>
      <c r="G5372" s="4" t="s">
        <v>9794</v>
      </c>
      <c r="H5372" s="4" t="s">
        <v>20</v>
      </c>
      <c r="I5372" s="4" t="s">
        <v>21</v>
      </c>
      <c r="J5372" s="4" t="s">
        <v>22</v>
      </c>
      <c r="K5372" s="4" t="s">
        <v>9697</v>
      </c>
      <c r="L5372" s="4" t="s">
        <v>721</v>
      </c>
      <c r="M5372" s="5">
        <v>44657</v>
      </c>
      <c r="N5372" s="6">
        <v>7572</v>
      </c>
      <c r="O5372" s="4">
        <f t="shared" si="166"/>
        <v>6</v>
      </c>
      <c r="P5372" s="4" t="str">
        <f t="shared" si="167"/>
        <v>2022-04</v>
      </c>
    </row>
    <row r="5373" spans="1:16" ht="12.75" x14ac:dyDescent="0.2">
      <c r="A5373" s="4" t="s">
        <v>3048</v>
      </c>
      <c r="B5373" s="4" t="s">
        <v>12289</v>
      </c>
      <c r="C5373" s="4" t="s">
        <v>13519</v>
      </c>
      <c r="D5373" s="4" t="s">
        <v>13703</v>
      </c>
      <c r="E5373" s="4" t="s">
        <v>13704</v>
      </c>
      <c r="F5373" s="4" t="s">
        <v>13705</v>
      </c>
      <c r="G5373" s="4" t="s">
        <v>13706</v>
      </c>
      <c r="H5373" s="4" t="s">
        <v>20</v>
      </c>
      <c r="I5373" s="4" t="s">
        <v>29</v>
      </c>
      <c r="J5373" s="4" t="s">
        <v>39</v>
      </c>
      <c r="K5373" s="4" t="s">
        <v>13523</v>
      </c>
      <c r="L5373" s="4" t="s">
        <v>10387</v>
      </c>
      <c r="M5373" s="5">
        <v>44657</v>
      </c>
      <c r="N5373" s="6">
        <v>3876</v>
      </c>
      <c r="O5373" s="4">
        <f t="shared" si="166"/>
        <v>6</v>
      </c>
      <c r="P5373" s="4" t="str">
        <f t="shared" si="167"/>
        <v>2022-04</v>
      </c>
    </row>
    <row r="5374" spans="1:16" ht="12.75" x14ac:dyDescent="0.2">
      <c r="A5374" s="4" t="s">
        <v>14</v>
      </c>
      <c r="B5374" s="4" t="s">
        <v>15</v>
      </c>
      <c r="C5374" s="4" t="s">
        <v>504</v>
      </c>
      <c r="D5374" s="4" t="s">
        <v>996</v>
      </c>
      <c r="E5374" s="4" t="s">
        <v>1013</v>
      </c>
      <c r="F5374" s="4" t="s">
        <v>1014</v>
      </c>
      <c r="G5374" s="4" t="s">
        <v>1015</v>
      </c>
      <c r="H5374" s="4" t="s">
        <v>20</v>
      </c>
      <c r="I5374" s="4" t="s">
        <v>21</v>
      </c>
      <c r="J5374" s="4" t="s">
        <v>39</v>
      </c>
      <c r="K5374" s="4" t="s">
        <v>517</v>
      </c>
      <c r="L5374" s="4" t="s">
        <v>100</v>
      </c>
      <c r="M5374" s="5">
        <v>44658</v>
      </c>
      <c r="N5374" s="6">
        <v>9452</v>
      </c>
      <c r="O5374" s="4">
        <f t="shared" si="166"/>
        <v>7</v>
      </c>
      <c r="P5374" s="4" t="str">
        <f t="shared" si="167"/>
        <v>2022-04</v>
      </c>
    </row>
    <row r="5375" spans="1:16" ht="12.75" x14ac:dyDescent="0.2">
      <c r="A5375" s="4" t="s">
        <v>14</v>
      </c>
      <c r="B5375" s="4" t="s">
        <v>4086</v>
      </c>
      <c r="C5375" s="4" t="s">
        <v>4087</v>
      </c>
      <c r="D5375" s="4" t="s">
        <v>13936</v>
      </c>
      <c r="E5375" s="4" t="s">
        <v>4147</v>
      </c>
      <c r="F5375" s="4" t="s">
        <v>4148</v>
      </c>
      <c r="G5375" s="4" t="s">
        <v>4155</v>
      </c>
      <c r="H5375" s="4" t="s">
        <v>20</v>
      </c>
      <c r="I5375" s="4" t="s">
        <v>21</v>
      </c>
      <c r="J5375" s="4" t="s">
        <v>22</v>
      </c>
      <c r="K5375" s="4" t="s">
        <v>4091</v>
      </c>
      <c r="L5375" s="4" t="s">
        <v>4092</v>
      </c>
      <c r="M5375" s="5">
        <v>44658</v>
      </c>
      <c r="N5375" s="6">
        <v>8924</v>
      </c>
      <c r="O5375" s="4">
        <f t="shared" si="166"/>
        <v>7</v>
      </c>
      <c r="P5375" s="4" t="str">
        <f t="shared" si="167"/>
        <v>2022-04</v>
      </c>
    </row>
    <row r="5376" spans="1:16" ht="12.75" x14ac:dyDescent="0.2">
      <c r="A5376" s="4" t="s">
        <v>14</v>
      </c>
      <c r="B5376" s="4" t="s">
        <v>4342</v>
      </c>
      <c r="C5376" s="4" t="s">
        <v>4343</v>
      </c>
      <c r="D5376" s="4" t="s">
        <v>5322</v>
      </c>
      <c r="E5376" s="4" t="s">
        <v>5323</v>
      </c>
      <c r="F5376" s="4" t="s">
        <v>5324</v>
      </c>
      <c r="G5376" s="4" t="s">
        <v>5341</v>
      </c>
      <c r="H5376" s="4" t="s">
        <v>20</v>
      </c>
      <c r="I5376" s="4" t="s">
        <v>29</v>
      </c>
      <c r="J5376" s="4" t="s">
        <v>22</v>
      </c>
      <c r="K5376" s="4" t="s">
        <v>4396</v>
      </c>
      <c r="L5376" s="4" t="s">
        <v>5013</v>
      </c>
      <c r="M5376" s="5">
        <v>44658</v>
      </c>
      <c r="N5376" s="6">
        <v>3441</v>
      </c>
      <c r="O5376" s="4">
        <f t="shared" si="166"/>
        <v>7</v>
      </c>
      <c r="P5376" s="4" t="str">
        <f t="shared" si="167"/>
        <v>2022-04</v>
      </c>
    </row>
    <row r="5377" spans="1:16" ht="12.75" x14ac:dyDescent="0.2">
      <c r="A5377" s="4" t="s">
        <v>1050</v>
      </c>
      <c r="B5377" s="4" t="s">
        <v>5461</v>
      </c>
      <c r="C5377" s="4" t="s">
        <v>5462</v>
      </c>
      <c r="D5377" s="4" t="s">
        <v>25</v>
      </c>
      <c r="E5377" s="4" t="s">
        <v>5614</v>
      </c>
      <c r="F5377" s="4" t="s">
        <v>5615</v>
      </c>
      <c r="G5377" s="4" t="s">
        <v>3048</v>
      </c>
      <c r="H5377" s="4" t="s">
        <v>20</v>
      </c>
      <c r="I5377" s="4" t="s">
        <v>29</v>
      </c>
      <c r="J5377" s="4" t="s">
        <v>3048</v>
      </c>
      <c r="K5377" s="4" t="s">
        <v>5471</v>
      </c>
      <c r="L5377" s="4" t="s">
        <v>5580</v>
      </c>
      <c r="M5377" s="5">
        <v>44658</v>
      </c>
      <c r="N5377" s="6">
        <v>2659</v>
      </c>
      <c r="O5377" s="4">
        <f t="shared" si="166"/>
        <v>7</v>
      </c>
      <c r="P5377" s="4" t="str">
        <f t="shared" si="167"/>
        <v>2022-04</v>
      </c>
    </row>
    <row r="5378" spans="1:16" ht="12.75" x14ac:dyDescent="0.2">
      <c r="A5378" s="4" t="s">
        <v>1050</v>
      </c>
      <c r="B5378" s="4" t="s">
        <v>5461</v>
      </c>
      <c r="C5378" s="4" t="s">
        <v>5462</v>
      </c>
      <c r="D5378" s="4" t="s">
        <v>6234</v>
      </c>
      <c r="E5378" s="4" t="s">
        <v>6201</v>
      </c>
      <c r="F5378" s="4" t="s">
        <v>6202</v>
      </c>
      <c r="G5378" s="4" t="s">
        <v>6252</v>
      </c>
      <c r="H5378" s="4" t="s">
        <v>20</v>
      </c>
      <c r="I5378" s="4" t="s">
        <v>21</v>
      </c>
      <c r="J5378" s="4" t="s">
        <v>36</v>
      </c>
      <c r="K5378" s="4" t="s">
        <v>5499</v>
      </c>
      <c r="L5378" s="4" t="s">
        <v>5467</v>
      </c>
      <c r="M5378" s="5">
        <v>44658</v>
      </c>
      <c r="N5378" s="6">
        <v>5787</v>
      </c>
      <c r="O5378" s="4">
        <f t="shared" ref="O5378:O5441" si="168">DAY(M5378)</f>
        <v>7</v>
      </c>
      <c r="P5378" s="4" t="str">
        <f t="shared" ref="P5378:P5441" si="169">TEXT(M5378,"YYYY-MM")</f>
        <v>2022-04</v>
      </c>
    </row>
    <row r="5379" spans="1:16" ht="12.75" x14ac:dyDescent="0.2">
      <c r="A5379" s="4" t="s">
        <v>1050</v>
      </c>
      <c r="B5379" s="4" t="s">
        <v>5461</v>
      </c>
      <c r="C5379" s="4" t="s">
        <v>5462</v>
      </c>
      <c r="D5379" s="4" t="s">
        <v>6331</v>
      </c>
      <c r="E5379" s="4" t="s">
        <v>6349</v>
      </c>
      <c r="F5379" s="4" t="s">
        <v>6350</v>
      </c>
      <c r="G5379" s="4" t="s">
        <v>6351</v>
      </c>
      <c r="H5379" s="4" t="s">
        <v>20</v>
      </c>
      <c r="I5379" s="4" t="s">
        <v>21</v>
      </c>
      <c r="J5379" s="4" t="s">
        <v>39</v>
      </c>
      <c r="K5379" s="4" t="s">
        <v>5515</v>
      </c>
      <c r="L5379" s="4" t="s">
        <v>5525</v>
      </c>
      <c r="M5379" s="5">
        <v>44658</v>
      </c>
      <c r="N5379" s="6">
        <v>615</v>
      </c>
      <c r="O5379" s="4">
        <f t="shared" si="168"/>
        <v>7</v>
      </c>
      <c r="P5379" s="4" t="str">
        <f t="shared" si="169"/>
        <v>2022-04</v>
      </c>
    </row>
    <row r="5380" spans="1:16" ht="12.75" x14ac:dyDescent="0.2">
      <c r="A5380" s="4" t="s">
        <v>1050</v>
      </c>
      <c r="B5380" s="4" t="s">
        <v>5461</v>
      </c>
      <c r="C5380" s="4" t="s">
        <v>5462</v>
      </c>
      <c r="D5380" s="4" t="s">
        <v>6475</v>
      </c>
      <c r="E5380" s="4" t="s">
        <v>5567</v>
      </c>
      <c r="F5380" s="4" t="s">
        <v>5568</v>
      </c>
      <c r="G5380" s="4" t="s">
        <v>6491</v>
      </c>
      <c r="H5380" s="4" t="s">
        <v>20</v>
      </c>
      <c r="I5380" s="4" t="s">
        <v>21</v>
      </c>
      <c r="J5380" s="4" t="s">
        <v>22</v>
      </c>
      <c r="K5380" s="4" t="s">
        <v>5466</v>
      </c>
      <c r="L5380" s="4" t="s">
        <v>5481</v>
      </c>
      <c r="M5380" s="5">
        <v>44658</v>
      </c>
      <c r="N5380" s="6">
        <v>9785</v>
      </c>
      <c r="O5380" s="4">
        <f t="shared" si="168"/>
        <v>7</v>
      </c>
      <c r="P5380" s="4" t="str">
        <f t="shared" si="169"/>
        <v>2022-04</v>
      </c>
    </row>
    <row r="5381" spans="1:16" ht="12.75" x14ac:dyDescent="0.2">
      <c r="A5381" s="4" t="s">
        <v>14</v>
      </c>
      <c r="B5381" s="4" t="s">
        <v>7127</v>
      </c>
      <c r="C5381" s="4" t="s">
        <v>7128</v>
      </c>
      <c r="D5381" s="4" t="s">
        <v>7603</v>
      </c>
      <c r="E5381" s="4" t="s">
        <v>7617</v>
      </c>
      <c r="F5381" s="4" t="s">
        <v>7618</v>
      </c>
      <c r="G5381" s="4" t="s">
        <v>7622</v>
      </c>
      <c r="H5381" s="4" t="s">
        <v>210</v>
      </c>
      <c r="I5381" s="4" t="s">
        <v>210</v>
      </c>
      <c r="J5381" s="4" t="s">
        <v>226</v>
      </c>
      <c r="K5381" s="4" t="s">
        <v>7144</v>
      </c>
      <c r="L5381" s="4" t="s">
        <v>7203</v>
      </c>
      <c r="M5381" s="5">
        <v>44658</v>
      </c>
      <c r="N5381" s="6">
        <v>2335</v>
      </c>
      <c r="O5381" s="4">
        <f t="shared" si="168"/>
        <v>7</v>
      </c>
      <c r="P5381" s="4" t="str">
        <f t="shared" si="169"/>
        <v>2022-04</v>
      </c>
    </row>
    <row r="5382" spans="1:16" ht="12.75" x14ac:dyDescent="0.2">
      <c r="A5382" s="4" t="s">
        <v>14</v>
      </c>
      <c r="B5382" s="4" t="s">
        <v>7654</v>
      </c>
      <c r="C5382" s="4" t="s">
        <v>7825</v>
      </c>
      <c r="D5382" s="4" t="s">
        <v>7814</v>
      </c>
      <c r="E5382" s="4" t="s">
        <v>7997</v>
      </c>
      <c r="F5382" s="4" t="s">
        <v>7998</v>
      </c>
      <c r="G5382" s="4" t="s">
        <v>8003</v>
      </c>
      <c r="H5382" s="4" t="s">
        <v>20</v>
      </c>
      <c r="I5382" s="4" t="s">
        <v>21</v>
      </c>
      <c r="J5382" s="4" t="s">
        <v>22</v>
      </c>
      <c r="K5382" s="4" t="s">
        <v>7829</v>
      </c>
      <c r="L5382" s="4" t="s">
        <v>7854</v>
      </c>
      <c r="M5382" s="5">
        <v>44658</v>
      </c>
      <c r="N5382" s="6">
        <v>7642</v>
      </c>
      <c r="O5382" s="4">
        <f t="shared" si="168"/>
        <v>7</v>
      </c>
      <c r="P5382" s="4" t="str">
        <f t="shared" si="169"/>
        <v>2022-04</v>
      </c>
    </row>
    <row r="5383" spans="1:16" ht="12.75" x14ac:dyDescent="0.2">
      <c r="A5383" s="4" t="s">
        <v>3048</v>
      </c>
      <c r="B5383" s="4" t="s">
        <v>9902</v>
      </c>
      <c r="C5383" s="4" t="s">
        <v>10147</v>
      </c>
      <c r="D5383" s="4" t="s">
        <v>25</v>
      </c>
      <c r="E5383" s="4" t="s">
        <v>10210</v>
      </c>
      <c r="F5383" s="4" t="s">
        <v>10211</v>
      </c>
      <c r="G5383" s="4" t="s">
        <v>10213</v>
      </c>
      <c r="H5383" s="4" t="s">
        <v>210</v>
      </c>
      <c r="I5383" s="4" t="s">
        <v>343</v>
      </c>
      <c r="J5383" s="4" t="s">
        <v>36</v>
      </c>
      <c r="K5383" s="4" t="s">
        <v>10151</v>
      </c>
      <c r="L5383" s="4" t="s">
        <v>10191</v>
      </c>
      <c r="M5383" s="5">
        <v>44658</v>
      </c>
      <c r="N5383" s="6">
        <v>8280</v>
      </c>
      <c r="O5383" s="4">
        <f t="shared" si="168"/>
        <v>7</v>
      </c>
      <c r="P5383" s="4" t="str">
        <f t="shared" si="169"/>
        <v>2022-04</v>
      </c>
    </row>
    <row r="5384" spans="1:16" ht="12.75" x14ac:dyDescent="0.2">
      <c r="A5384" s="4" t="s">
        <v>3048</v>
      </c>
      <c r="B5384" s="4" t="s">
        <v>10496</v>
      </c>
      <c r="C5384" s="4" t="s">
        <v>10497</v>
      </c>
      <c r="D5384" s="4" t="s">
        <v>10621</v>
      </c>
      <c r="E5384" s="4" t="s">
        <v>10633</v>
      </c>
      <c r="F5384" s="4" t="s">
        <v>10634</v>
      </c>
      <c r="G5384" s="4" t="s">
        <v>10636</v>
      </c>
      <c r="H5384" s="4" t="s">
        <v>20</v>
      </c>
      <c r="I5384" s="4" t="s">
        <v>21</v>
      </c>
      <c r="J5384" s="4" t="s">
        <v>39</v>
      </c>
      <c r="K5384" s="4" t="s">
        <v>10521</v>
      </c>
      <c r="L5384" s="4" t="s">
        <v>10143</v>
      </c>
      <c r="M5384" s="5">
        <v>44658</v>
      </c>
      <c r="N5384" s="6">
        <v>8096</v>
      </c>
      <c r="O5384" s="4">
        <f t="shared" si="168"/>
        <v>7</v>
      </c>
      <c r="P5384" s="4" t="str">
        <f t="shared" si="169"/>
        <v>2022-04</v>
      </c>
    </row>
    <row r="5385" spans="1:16" ht="12.75" x14ac:dyDescent="0.2">
      <c r="A5385" s="4" t="s">
        <v>3048</v>
      </c>
      <c r="B5385" s="4" t="s">
        <v>11712</v>
      </c>
      <c r="C5385" s="4" t="s">
        <v>11719</v>
      </c>
      <c r="D5385" s="4" t="s">
        <v>11882</v>
      </c>
      <c r="E5385" s="4" t="s">
        <v>11901</v>
      </c>
      <c r="F5385" s="4" t="s">
        <v>11902</v>
      </c>
      <c r="G5385" s="4" t="s">
        <v>11906</v>
      </c>
      <c r="H5385" s="4" t="s">
        <v>20</v>
      </c>
      <c r="I5385" s="4" t="s">
        <v>21</v>
      </c>
      <c r="J5385" s="4" t="s">
        <v>36</v>
      </c>
      <c r="K5385" s="4" t="s">
        <v>11723</v>
      </c>
      <c r="L5385" s="4" t="s">
        <v>3549</v>
      </c>
      <c r="M5385" s="5">
        <v>44658</v>
      </c>
      <c r="N5385" s="6">
        <v>3287</v>
      </c>
      <c r="O5385" s="4">
        <f t="shared" si="168"/>
        <v>7</v>
      </c>
      <c r="P5385" s="4" t="str">
        <f t="shared" si="169"/>
        <v>2022-04</v>
      </c>
    </row>
    <row r="5386" spans="1:16" ht="12.75" x14ac:dyDescent="0.2">
      <c r="A5386" s="4" t="s">
        <v>3048</v>
      </c>
      <c r="B5386" s="4" t="s">
        <v>12289</v>
      </c>
      <c r="C5386" s="4" t="s">
        <v>13302</v>
      </c>
      <c r="D5386" s="4" t="s">
        <v>13936</v>
      </c>
      <c r="E5386" s="4" t="s">
        <v>13366</v>
      </c>
      <c r="F5386" s="4" t="s">
        <v>13367</v>
      </c>
      <c r="G5386" s="4" t="s">
        <v>13368</v>
      </c>
      <c r="H5386" s="4" t="s">
        <v>20</v>
      </c>
      <c r="I5386" s="4" t="s">
        <v>21</v>
      </c>
      <c r="J5386" s="4" t="s">
        <v>39</v>
      </c>
      <c r="K5386" s="4" t="s">
        <v>13309</v>
      </c>
      <c r="L5386" s="4" t="s">
        <v>12370</v>
      </c>
      <c r="M5386" s="5">
        <v>44658</v>
      </c>
      <c r="N5386" s="6">
        <v>6514</v>
      </c>
      <c r="O5386" s="4">
        <f t="shared" si="168"/>
        <v>7</v>
      </c>
      <c r="P5386" s="4" t="str">
        <f t="shared" si="169"/>
        <v>2022-04</v>
      </c>
    </row>
    <row r="5387" spans="1:16" ht="12.75" x14ac:dyDescent="0.2">
      <c r="A5387" s="4" t="s">
        <v>1050</v>
      </c>
      <c r="B5387" s="4" t="s">
        <v>1051</v>
      </c>
      <c r="C5387" s="4" t="s">
        <v>1999</v>
      </c>
      <c r="D5387" s="4" t="s">
        <v>2078</v>
      </c>
      <c r="E5387" s="4" t="s">
        <v>2097</v>
      </c>
      <c r="F5387" s="4" t="s">
        <v>2098</v>
      </c>
      <c r="G5387" s="4" t="s">
        <v>2101</v>
      </c>
      <c r="H5387" s="4" t="s">
        <v>20</v>
      </c>
      <c r="I5387" s="4" t="s">
        <v>21</v>
      </c>
      <c r="J5387" s="4" t="s">
        <v>39</v>
      </c>
      <c r="K5387" s="4" t="s">
        <v>2003</v>
      </c>
      <c r="L5387" s="4" t="s">
        <v>1195</v>
      </c>
      <c r="M5387" s="5">
        <v>44659</v>
      </c>
      <c r="N5387" s="6">
        <v>3088</v>
      </c>
      <c r="O5387" s="4">
        <f t="shared" si="168"/>
        <v>8</v>
      </c>
      <c r="P5387" s="4" t="str">
        <f t="shared" si="169"/>
        <v>2022-04</v>
      </c>
    </row>
    <row r="5388" spans="1:16" ht="12.75" x14ac:dyDescent="0.2">
      <c r="A5388" s="4" t="s">
        <v>14</v>
      </c>
      <c r="B5388" s="4" t="s">
        <v>6544</v>
      </c>
      <c r="C5388" s="4" t="s">
        <v>6545</v>
      </c>
      <c r="D5388" s="4" t="s">
        <v>6712</v>
      </c>
      <c r="E5388" s="4" t="s">
        <v>6713</v>
      </c>
      <c r="F5388" s="4" t="s">
        <v>6714</v>
      </c>
      <c r="G5388" s="4" t="s">
        <v>6788</v>
      </c>
      <c r="H5388" s="4" t="s">
        <v>20</v>
      </c>
      <c r="I5388" s="4" t="s">
        <v>29</v>
      </c>
      <c r="J5388" s="4" t="s">
        <v>22</v>
      </c>
      <c r="K5388" s="4" t="s">
        <v>6553</v>
      </c>
      <c r="L5388" s="4" t="s">
        <v>6576</v>
      </c>
      <c r="M5388" s="5">
        <v>44659</v>
      </c>
      <c r="N5388" s="6">
        <v>4673</v>
      </c>
      <c r="O5388" s="4">
        <f t="shared" si="168"/>
        <v>8</v>
      </c>
      <c r="P5388" s="4" t="str">
        <f t="shared" si="169"/>
        <v>2022-04</v>
      </c>
    </row>
    <row r="5389" spans="1:16" ht="12.75" x14ac:dyDescent="0.2">
      <c r="A5389" s="4" t="s">
        <v>14</v>
      </c>
      <c r="B5389" s="4" t="s">
        <v>6544</v>
      </c>
      <c r="C5389" s="4" t="s">
        <v>6545</v>
      </c>
      <c r="D5389" s="4" t="s">
        <v>7023</v>
      </c>
      <c r="E5389" s="4" t="s">
        <v>7024</v>
      </c>
      <c r="F5389" s="4" t="s">
        <v>7025</v>
      </c>
      <c r="G5389" s="4" t="s">
        <v>7028</v>
      </c>
      <c r="H5389" s="4" t="s">
        <v>20</v>
      </c>
      <c r="I5389" s="4" t="s">
        <v>29</v>
      </c>
      <c r="J5389" s="4" t="s">
        <v>22</v>
      </c>
      <c r="K5389" s="4" t="s">
        <v>6549</v>
      </c>
      <c r="L5389" s="4" t="s">
        <v>6576</v>
      </c>
      <c r="M5389" s="5">
        <v>44659</v>
      </c>
      <c r="N5389" s="6">
        <v>6065</v>
      </c>
      <c r="O5389" s="4">
        <f t="shared" si="168"/>
        <v>8</v>
      </c>
      <c r="P5389" s="4" t="str">
        <f t="shared" si="169"/>
        <v>2022-04</v>
      </c>
    </row>
    <row r="5390" spans="1:16" ht="12.75" x14ac:dyDescent="0.2">
      <c r="A5390" s="4" t="s">
        <v>14</v>
      </c>
      <c r="B5390" s="4" t="s">
        <v>7127</v>
      </c>
      <c r="C5390" s="4" t="s">
        <v>7128</v>
      </c>
      <c r="D5390" s="4" t="s">
        <v>7430</v>
      </c>
      <c r="E5390" s="4" t="s">
        <v>7444</v>
      </c>
      <c r="F5390" s="4" t="s">
        <v>7445</v>
      </c>
      <c r="G5390" s="4" t="s">
        <v>7446</v>
      </c>
      <c r="H5390" s="4" t="s">
        <v>210</v>
      </c>
      <c r="I5390" s="4" t="s">
        <v>210</v>
      </c>
      <c r="J5390" s="4" t="s">
        <v>226</v>
      </c>
      <c r="K5390" s="4" t="s">
        <v>7144</v>
      </c>
      <c r="L5390" s="4" t="s">
        <v>7203</v>
      </c>
      <c r="M5390" s="5">
        <v>44659</v>
      </c>
      <c r="N5390" s="6">
        <v>8177</v>
      </c>
      <c r="O5390" s="4">
        <f t="shared" si="168"/>
        <v>8</v>
      </c>
      <c r="P5390" s="4" t="str">
        <f t="shared" si="169"/>
        <v>2022-04</v>
      </c>
    </row>
    <row r="5391" spans="1:16" ht="12.75" x14ac:dyDescent="0.2">
      <c r="A5391" s="4" t="s">
        <v>14</v>
      </c>
      <c r="B5391" s="4" t="s">
        <v>7654</v>
      </c>
      <c r="C5391" s="4" t="s">
        <v>8288</v>
      </c>
      <c r="D5391" s="4" t="s">
        <v>25</v>
      </c>
      <c r="E5391" s="4" t="s">
        <v>8371</v>
      </c>
      <c r="F5391" s="4" t="s">
        <v>8372</v>
      </c>
      <c r="G5391" s="4" t="s">
        <v>8373</v>
      </c>
      <c r="H5391" s="4" t="s">
        <v>20</v>
      </c>
      <c r="I5391" s="4" t="s">
        <v>29</v>
      </c>
      <c r="J5391" s="4" t="s">
        <v>39</v>
      </c>
      <c r="K5391" s="4" t="s">
        <v>8292</v>
      </c>
      <c r="L5391" s="4" t="s">
        <v>7151</v>
      </c>
      <c r="M5391" s="5">
        <v>44659</v>
      </c>
      <c r="N5391" s="6">
        <v>5001</v>
      </c>
      <c r="O5391" s="4">
        <f t="shared" si="168"/>
        <v>8</v>
      </c>
      <c r="P5391" s="4" t="str">
        <f t="shared" si="169"/>
        <v>2022-04</v>
      </c>
    </row>
    <row r="5392" spans="1:16" ht="12.75" x14ac:dyDescent="0.2">
      <c r="A5392" s="4" t="s">
        <v>14</v>
      </c>
      <c r="B5392" s="4" t="s">
        <v>7654</v>
      </c>
      <c r="C5392" s="4" t="s">
        <v>8288</v>
      </c>
      <c r="D5392" s="4" t="s">
        <v>8877</v>
      </c>
      <c r="E5392" s="4" t="s">
        <v>9025</v>
      </c>
      <c r="F5392" s="4" t="s">
        <v>9026</v>
      </c>
      <c r="G5392" s="4" t="s">
        <v>9027</v>
      </c>
      <c r="H5392" s="4" t="s">
        <v>210</v>
      </c>
      <c r="I5392" s="4" t="s">
        <v>210</v>
      </c>
      <c r="J5392" s="4" t="s">
        <v>877</v>
      </c>
      <c r="K5392" s="4" t="s">
        <v>8297</v>
      </c>
      <c r="L5392" s="4" t="s">
        <v>8301</v>
      </c>
      <c r="M5392" s="5">
        <v>44659</v>
      </c>
      <c r="N5392" s="6">
        <v>4675</v>
      </c>
      <c r="O5392" s="4">
        <f t="shared" si="168"/>
        <v>8</v>
      </c>
      <c r="P5392" s="4" t="str">
        <f t="shared" si="169"/>
        <v>2022-04</v>
      </c>
    </row>
    <row r="5393" spans="1:16" ht="12.75" x14ac:dyDescent="0.2">
      <c r="A5393" s="4" t="s">
        <v>3048</v>
      </c>
      <c r="B5393" s="4" t="s">
        <v>12289</v>
      </c>
      <c r="C5393" s="4" t="s">
        <v>13302</v>
      </c>
      <c r="D5393" s="4" t="s">
        <v>13433</v>
      </c>
      <c r="E5393" s="4" t="s">
        <v>13434</v>
      </c>
      <c r="F5393" s="4" t="s">
        <v>13435</v>
      </c>
      <c r="G5393" s="4" t="s">
        <v>13436</v>
      </c>
      <c r="H5393" s="4" t="s">
        <v>20</v>
      </c>
      <c r="I5393" s="4" t="s">
        <v>21</v>
      </c>
      <c r="J5393" s="4" t="s">
        <v>39</v>
      </c>
      <c r="K5393" s="4" t="s">
        <v>12408</v>
      </c>
      <c r="L5393" s="4" t="s">
        <v>12370</v>
      </c>
      <c r="M5393" s="5">
        <v>44659</v>
      </c>
      <c r="N5393" s="6">
        <v>9064</v>
      </c>
      <c r="O5393" s="4">
        <f t="shared" si="168"/>
        <v>8</v>
      </c>
      <c r="P5393" s="4" t="str">
        <f t="shared" si="169"/>
        <v>2022-04</v>
      </c>
    </row>
    <row r="5394" spans="1:16" ht="12.75" x14ac:dyDescent="0.2">
      <c r="A5394" s="4" t="s">
        <v>3048</v>
      </c>
      <c r="B5394" s="4" t="s">
        <v>12289</v>
      </c>
      <c r="C5394" s="4" t="s">
        <v>13302</v>
      </c>
      <c r="D5394" s="4" t="s">
        <v>13484</v>
      </c>
      <c r="E5394" s="4" t="s">
        <v>13488</v>
      </c>
      <c r="F5394" s="4" t="s">
        <v>13489</v>
      </c>
      <c r="G5394" s="4" t="s">
        <v>13490</v>
      </c>
      <c r="H5394" s="4" t="s">
        <v>20</v>
      </c>
      <c r="I5394" s="4" t="s">
        <v>21</v>
      </c>
      <c r="J5394" s="4" t="s">
        <v>22</v>
      </c>
      <c r="K5394" s="4" t="s">
        <v>13309</v>
      </c>
      <c r="L5394" s="4" t="s">
        <v>12012</v>
      </c>
      <c r="M5394" s="5">
        <v>44659</v>
      </c>
      <c r="N5394" s="6">
        <v>1873</v>
      </c>
      <c r="O5394" s="4">
        <f t="shared" si="168"/>
        <v>8</v>
      </c>
      <c r="P5394" s="4" t="str">
        <f t="shared" si="169"/>
        <v>2022-04</v>
      </c>
    </row>
    <row r="5395" spans="1:16" ht="12.75" x14ac:dyDescent="0.2">
      <c r="A5395" s="4" t="s">
        <v>14</v>
      </c>
      <c r="B5395" s="4" t="s">
        <v>15</v>
      </c>
      <c r="C5395" s="4" t="s">
        <v>68</v>
      </c>
      <c r="D5395" s="4" t="s">
        <v>345</v>
      </c>
      <c r="E5395" s="4" t="s">
        <v>346</v>
      </c>
      <c r="F5395" s="4" t="s">
        <v>347</v>
      </c>
      <c r="G5395" s="4" t="s">
        <v>349</v>
      </c>
      <c r="H5395" s="4" t="s">
        <v>20</v>
      </c>
      <c r="I5395" s="4" t="s">
        <v>21</v>
      </c>
      <c r="J5395" s="4" t="s">
        <v>162</v>
      </c>
      <c r="K5395" s="4" t="s">
        <v>350</v>
      </c>
      <c r="L5395" s="4" t="s">
        <v>100</v>
      </c>
      <c r="M5395" s="5">
        <v>44660</v>
      </c>
      <c r="N5395" s="6">
        <v>2119</v>
      </c>
      <c r="O5395" s="4">
        <f t="shared" si="168"/>
        <v>9</v>
      </c>
      <c r="P5395" s="4" t="str">
        <f t="shared" si="169"/>
        <v>2022-04</v>
      </c>
    </row>
    <row r="5396" spans="1:16" ht="12.75" x14ac:dyDescent="0.2">
      <c r="A5396" s="4" t="s">
        <v>14</v>
      </c>
      <c r="B5396" s="4" t="s">
        <v>15</v>
      </c>
      <c r="C5396" s="4" t="s">
        <v>504</v>
      </c>
      <c r="D5396" s="4" t="s">
        <v>25</v>
      </c>
      <c r="E5396" s="4" t="s">
        <v>654</v>
      </c>
      <c r="F5396" s="4" t="s">
        <v>655</v>
      </c>
      <c r="G5396" s="4" t="s">
        <v>656</v>
      </c>
      <c r="H5396" s="4" t="s">
        <v>20</v>
      </c>
      <c r="I5396" s="4" t="s">
        <v>29</v>
      </c>
      <c r="J5396" s="4" t="s">
        <v>39</v>
      </c>
      <c r="K5396" s="4" t="s">
        <v>513</v>
      </c>
      <c r="L5396" s="4" t="s">
        <v>100</v>
      </c>
      <c r="M5396" s="5">
        <v>44660</v>
      </c>
      <c r="N5396" s="6">
        <v>2527</v>
      </c>
      <c r="O5396" s="4">
        <f t="shared" si="168"/>
        <v>9</v>
      </c>
      <c r="P5396" s="4" t="str">
        <f t="shared" si="169"/>
        <v>2022-04</v>
      </c>
    </row>
    <row r="5397" spans="1:16" ht="12.75" x14ac:dyDescent="0.2">
      <c r="A5397" s="4" t="s">
        <v>1050</v>
      </c>
      <c r="B5397" s="4" t="s">
        <v>1051</v>
      </c>
      <c r="C5397" s="4" t="s">
        <v>1052</v>
      </c>
      <c r="D5397" s="4" t="s">
        <v>13936</v>
      </c>
      <c r="E5397" s="4" t="s">
        <v>1087</v>
      </c>
      <c r="F5397" s="4" t="s">
        <v>1088</v>
      </c>
      <c r="G5397" s="4" t="s">
        <v>1092</v>
      </c>
      <c r="H5397" s="4" t="s">
        <v>20</v>
      </c>
      <c r="I5397" s="4" t="s">
        <v>21</v>
      </c>
      <c r="J5397" s="4" t="s">
        <v>22</v>
      </c>
      <c r="K5397" s="4" t="s">
        <v>1064</v>
      </c>
      <c r="L5397" s="4" t="s">
        <v>1091</v>
      </c>
      <c r="M5397" s="5">
        <v>44660</v>
      </c>
      <c r="N5397" s="6">
        <v>6024</v>
      </c>
      <c r="O5397" s="4">
        <f t="shared" si="168"/>
        <v>9</v>
      </c>
      <c r="P5397" s="4" t="str">
        <f t="shared" si="169"/>
        <v>2022-04</v>
      </c>
    </row>
    <row r="5398" spans="1:16" ht="12.75" x14ac:dyDescent="0.2">
      <c r="A5398" s="4" t="s">
        <v>1050</v>
      </c>
      <c r="B5398" s="4" t="s">
        <v>1051</v>
      </c>
      <c r="C5398" s="4" t="s">
        <v>1052</v>
      </c>
      <c r="D5398" s="4" t="s">
        <v>25</v>
      </c>
      <c r="E5398" s="4" t="s">
        <v>1095</v>
      </c>
      <c r="F5398" s="4" t="s">
        <v>1096</v>
      </c>
      <c r="G5398" s="4" t="s">
        <v>1340</v>
      </c>
      <c r="H5398" s="4" t="s">
        <v>20</v>
      </c>
      <c r="I5398" s="4" t="s">
        <v>29</v>
      </c>
      <c r="J5398" s="4" t="s">
        <v>36</v>
      </c>
      <c r="K5398" s="4" t="s">
        <v>1056</v>
      </c>
      <c r="L5398" s="4" t="s">
        <v>1057</v>
      </c>
      <c r="M5398" s="5">
        <v>44660</v>
      </c>
      <c r="N5398" s="6">
        <v>7878</v>
      </c>
      <c r="O5398" s="4">
        <f t="shared" si="168"/>
        <v>9</v>
      </c>
      <c r="P5398" s="4" t="str">
        <f t="shared" si="169"/>
        <v>2022-04</v>
      </c>
    </row>
    <row r="5399" spans="1:16" ht="12.75" x14ac:dyDescent="0.2">
      <c r="A5399" s="4" t="s">
        <v>1050</v>
      </c>
      <c r="B5399" s="4" t="s">
        <v>1051</v>
      </c>
      <c r="C5399" s="4" t="s">
        <v>1999</v>
      </c>
      <c r="D5399" s="4" t="s">
        <v>2078</v>
      </c>
      <c r="E5399" s="4" t="s">
        <v>2102</v>
      </c>
      <c r="F5399" s="4" t="s">
        <v>2103</v>
      </c>
      <c r="G5399" s="4" t="s">
        <v>2105</v>
      </c>
      <c r="H5399" s="4" t="s">
        <v>20</v>
      </c>
      <c r="I5399" s="4" t="s">
        <v>21</v>
      </c>
      <c r="J5399" s="4" t="s">
        <v>36</v>
      </c>
      <c r="K5399" s="4" t="s">
        <v>2003</v>
      </c>
      <c r="L5399" s="4" t="s">
        <v>1195</v>
      </c>
      <c r="M5399" s="5">
        <v>44660</v>
      </c>
      <c r="N5399" s="6">
        <v>130</v>
      </c>
      <c r="O5399" s="4">
        <f t="shared" si="168"/>
        <v>9</v>
      </c>
      <c r="P5399" s="4" t="str">
        <f t="shared" si="169"/>
        <v>2022-04</v>
      </c>
    </row>
    <row r="5400" spans="1:16" ht="12.75" x14ac:dyDescent="0.2">
      <c r="A5400" s="4" t="s">
        <v>3048</v>
      </c>
      <c r="B5400" s="4" t="s">
        <v>3049</v>
      </c>
      <c r="C5400" s="4" t="s">
        <v>3050</v>
      </c>
      <c r="D5400" s="4" t="s">
        <v>3132</v>
      </c>
      <c r="E5400" s="4" t="s">
        <v>3133</v>
      </c>
      <c r="F5400" s="4" t="s">
        <v>3134</v>
      </c>
      <c r="G5400" s="4" t="s">
        <v>3138</v>
      </c>
      <c r="H5400" s="4" t="s">
        <v>20</v>
      </c>
      <c r="I5400" s="4" t="s">
        <v>29</v>
      </c>
      <c r="J5400" s="4" t="s">
        <v>36</v>
      </c>
      <c r="K5400" s="4" t="s">
        <v>3054</v>
      </c>
      <c r="L5400" s="4" t="s">
        <v>3136</v>
      </c>
      <c r="M5400" s="5">
        <v>44660</v>
      </c>
      <c r="N5400" s="6">
        <v>890</v>
      </c>
      <c r="O5400" s="4">
        <f t="shared" si="168"/>
        <v>9</v>
      </c>
      <c r="P5400" s="4" t="str">
        <f t="shared" si="169"/>
        <v>2022-04</v>
      </c>
    </row>
    <row r="5401" spans="1:16" ht="12.75" x14ac:dyDescent="0.2">
      <c r="A5401" s="4" t="s">
        <v>1050</v>
      </c>
      <c r="B5401" s="4" t="s">
        <v>5461</v>
      </c>
      <c r="C5401" s="4" t="s">
        <v>5462</v>
      </c>
      <c r="D5401" s="4" t="s">
        <v>5853</v>
      </c>
      <c r="E5401" s="4" t="s">
        <v>5602</v>
      </c>
      <c r="F5401" s="4" t="s">
        <v>5603</v>
      </c>
      <c r="G5401" s="4" t="s">
        <v>5604</v>
      </c>
      <c r="H5401" s="4" t="s">
        <v>20</v>
      </c>
      <c r="I5401" s="4" t="s">
        <v>29</v>
      </c>
      <c r="J5401" s="4" t="s">
        <v>22</v>
      </c>
      <c r="K5401" s="4" t="s">
        <v>5499</v>
      </c>
      <c r="L5401" s="4" t="s">
        <v>5467</v>
      </c>
      <c r="M5401" s="5">
        <v>44660</v>
      </c>
      <c r="N5401" s="6">
        <v>8076</v>
      </c>
      <c r="O5401" s="4">
        <f t="shared" si="168"/>
        <v>9</v>
      </c>
      <c r="P5401" s="4" t="str">
        <f t="shared" si="169"/>
        <v>2022-04</v>
      </c>
    </row>
    <row r="5402" spans="1:16" ht="12.75" x14ac:dyDescent="0.2">
      <c r="A5402" s="4" t="s">
        <v>1050</v>
      </c>
      <c r="B5402" s="4" t="s">
        <v>5461</v>
      </c>
      <c r="C5402" s="4" t="s">
        <v>5462</v>
      </c>
      <c r="D5402" s="4" t="s">
        <v>6048</v>
      </c>
      <c r="E5402" s="4" t="s">
        <v>6049</v>
      </c>
      <c r="F5402" s="4" t="s">
        <v>6050</v>
      </c>
      <c r="G5402" s="4" t="s">
        <v>6051</v>
      </c>
      <c r="H5402" s="4" t="s">
        <v>210</v>
      </c>
      <c r="I5402" s="4" t="s">
        <v>343</v>
      </c>
      <c r="J5402" s="4" t="s">
        <v>39</v>
      </c>
      <c r="K5402" s="4" t="s">
        <v>5495</v>
      </c>
      <c r="L5402" s="4" t="s">
        <v>5525</v>
      </c>
      <c r="M5402" s="5">
        <v>44660</v>
      </c>
      <c r="N5402" s="6">
        <v>5592</v>
      </c>
      <c r="O5402" s="4">
        <f t="shared" si="168"/>
        <v>9</v>
      </c>
      <c r="P5402" s="4" t="str">
        <f t="shared" si="169"/>
        <v>2022-04</v>
      </c>
    </row>
    <row r="5403" spans="1:16" ht="12.75" x14ac:dyDescent="0.2">
      <c r="A5403" s="4" t="s">
        <v>14</v>
      </c>
      <c r="B5403" s="4" t="s">
        <v>6544</v>
      </c>
      <c r="C5403" s="4" t="s">
        <v>6545</v>
      </c>
      <c r="D5403" s="4" t="s">
        <v>25</v>
      </c>
      <c r="E5403" s="4" t="s">
        <v>6561</v>
      </c>
      <c r="F5403" s="4" t="s">
        <v>6562</v>
      </c>
      <c r="G5403" s="4" t="s">
        <v>6610</v>
      </c>
      <c r="H5403" s="4" t="s">
        <v>20</v>
      </c>
      <c r="I5403" s="4" t="s">
        <v>29</v>
      </c>
      <c r="J5403" s="4" t="s">
        <v>22</v>
      </c>
      <c r="K5403" s="4" t="s">
        <v>6553</v>
      </c>
      <c r="L5403" s="4" t="s">
        <v>6596</v>
      </c>
      <c r="M5403" s="5">
        <v>44660</v>
      </c>
      <c r="N5403" s="6">
        <v>3253</v>
      </c>
      <c r="O5403" s="4">
        <f t="shared" si="168"/>
        <v>9</v>
      </c>
      <c r="P5403" s="4" t="str">
        <f t="shared" si="169"/>
        <v>2022-04</v>
      </c>
    </row>
    <row r="5404" spans="1:16" ht="12.75" x14ac:dyDescent="0.2">
      <c r="A5404" s="4" t="s">
        <v>14</v>
      </c>
      <c r="B5404" s="4" t="s">
        <v>6544</v>
      </c>
      <c r="C5404" s="4" t="s">
        <v>6545</v>
      </c>
      <c r="D5404" s="4" t="s">
        <v>6712</v>
      </c>
      <c r="E5404" s="4" t="s">
        <v>6713</v>
      </c>
      <c r="F5404" s="4" t="s">
        <v>6714</v>
      </c>
      <c r="G5404" s="4" t="s">
        <v>6806</v>
      </c>
      <c r="H5404" s="4" t="s">
        <v>20</v>
      </c>
      <c r="I5404" s="4" t="s">
        <v>29</v>
      </c>
      <c r="J5404" s="4" t="s">
        <v>36</v>
      </c>
      <c r="K5404" s="4" t="s">
        <v>6553</v>
      </c>
      <c r="L5404" s="4" t="s">
        <v>6576</v>
      </c>
      <c r="M5404" s="5">
        <v>44660</v>
      </c>
      <c r="N5404" s="6">
        <v>6027</v>
      </c>
      <c r="O5404" s="4">
        <f t="shared" si="168"/>
        <v>9</v>
      </c>
      <c r="P5404" s="4" t="str">
        <f t="shared" si="169"/>
        <v>2022-04</v>
      </c>
    </row>
    <row r="5405" spans="1:16" ht="12.75" x14ac:dyDescent="0.2">
      <c r="A5405" s="4" t="s">
        <v>14</v>
      </c>
      <c r="B5405" s="4" t="s">
        <v>7127</v>
      </c>
      <c r="C5405" s="4" t="s">
        <v>7128</v>
      </c>
      <c r="D5405" s="4" t="s">
        <v>13936</v>
      </c>
      <c r="E5405" s="4" t="s">
        <v>7183</v>
      </c>
      <c r="F5405" s="4" t="s">
        <v>7184</v>
      </c>
      <c r="G5405" s="4" t="s">
        <v>7188</v>
      </c>
      <c r="H5405" s="4" t="s">
        <v>20</v>
      </c>
      <c r="I5405" s="4" t="s">
        <v>21</v>
      </c>
      <c r="J5405" s="4" t="s">
        <v>22</v>
      </c>
      <c r="K5405" s="4" t="s">
        <v>7144</v>
      </c>
      <c r="L5405" s="4" t="s">
        <v>7133</v>
      </c>
      <c r="M5405" s="5">
        <v>44660</v>
      </c>
      <c r="N5405" s="6">
        <v>772</v>
      </c>
      <c r="O5405" s="4">
        <f t="shared" si="168"/>
        <v>9</v>
      </c>
      <c r="P5405" s="4" t="str">
        <f t="shared" si="169"/>
        <v>2022-04</v>
      </c>
    </row>
    <row r="5406" spans="1:16" ht="12.75" x14ac:dyDescent="0.2">
      <c r="A5406" s="4" t="s">
        <v>14</v>
      </c>
      <c r="B5406" s="4" t="s">
        <v>7654</v>
      </c>
      <c r="C5406" s="4" t="s">
        <v>7655</v>
      </c>
      <c r="D5406" s="4" t="s">
        <v>25</v>
      </c>
      <c r="E5406" s="4" t="s">
        <v>7786</v>
      </c>
      <c r="F5406" s="4" t="s">
        <v>7787</v>
      </c>
      <c r="G5406" s="4" t="s">
        <v>7789</v>
      </c>
      <c r="H5406" s="4" t="s">
        <v>210</v>
      </c>
      <c r="I5406" s="4" t="s">
        <v>210</v>
      </c>
      <c r="J5406" s="4" t="s">
        <v>877</v>
      </c>
      <c r="K5406" s="4" t="s">
        <v>7659</v>
      </c>
      <c r="L5406" s="4" t="s">
        <v>7689</v>
      </c>
      <c r="M5406" s="5">
        <v>44660</v>
      </c>
      <c r="N5406" s="6">
        <v>3732</v>
      </c>
      <c r="O5406" s="4">
        <f t="shared" si="168"/>
        <v>9</v>
      </c>
      <c r="P5406" s="4" t="str">
        <f t="shared" si="169"/>
        <v>2022-04</v>
      </c>
    </row>
    <row r="5407" spans="1:16" ht="12.75" x14ac:dyDescent="0.2">
      <c r="A5407" s="4" t="s">
        <v>14</v>
      </c>
      <c r="B5407" s="4" t="s">
        <v>7654</v>
      </c>
      <c r="C5407" s="4" t="s">
        <v>7825</v>
      </c>
      <c r="D5407" s="4" t="s">
        <v>7814</v>
      </c>
      <c r="E5407" s="4" t="s">
        <v>7840</v>
      </c>
      <c r="F5407" s="4" t="s">
        <v>7841</v>
      </c>
      <c r="G5407" s="4" t="s">
        <v>7842</v>
      </c>
      <c r="H5407" s="4" t="s">
        <v>210</v>
      </c>
      <c r="I5407" s="4" t="s">
        <v>210</v>
      </c>
      <c r="J5407" s="4" t="s">
        <v>877</v>
      </c>
      <c r="K5407" s="4" t="s">
        <v>7829</v>
      </c>
      <c r="L5407" s="4" t="s">
        <v>7785</v>
      </c>
      <c r="M5407" s="5">
        <v>44660</v>
      </c>
      <c r="N5407" s="6">
        <v>8685</v>
      </c>
      <c r="O5407" s="4">
        <f t="shared" si="168"/>
        <v>9</v>
      </c>
      <c r="P5407" s="4" t="str">
        <f t="shared" si="169"/>
        <v>2022-04</v>
      </c>
    </row>
    <row r="5408" spans="1:16" ht="12.75" x14ac:dyDescent="0.2">
      <c r="A5408" s="4" t="s">
        <v>3048</v>
      </c>
      <c r="B5408" s="4" t="s">
        <v>12289</v>
      </c>
      <c r="C5408" s="4" t="s">
        <v>12291</v>
      </c>
      <c r="D5408" s="4" t="s">
        <v>13936</v>
      </c>
      <c r="E5408" s="4" t="s">
        <v>12324</v>
      </c>
      <c r="F5408" s="4" t="s">
        <v>12325</v>
      </c>
      <c r="G5408" s="4" t="s">
        <v>12326</v>
      </c>
      <c r="H5408" s="4" t="s">
        <v>20</v>
      </c>
      <c r="I5408" s="4" t="s">
        <v>21</v>
      </c>
      <c r="J5408" s="4" t="s">
        <v>39</v>
      </c>
      <c r="K5408" s="4" t="s">
        <v>8727</v>
      </c>
      <c r="L5408" s="4" t="s">
        <v>10478</v>
      </c>
      <c r="M5408" s="5">
        <v>44660</v>
      </c>
      <c r="N5408" s="6">
        <v>9742</v>
      </c>
      <c r="O5408" s="4">
        <f t="shared" si="168"/>
        <v>9</v>
      </c>
      <c r="P5408" s="4" t="str">
        <f t="shared" si="169"/>
        <v>2022-04</v>
      </c>
    </row>
    <row r="5409" spans="1:16" ht="12.75" x14ac:dyDescent="0.2">
      <c r="A5409" s="4" t="s">
        <v>3048</v>
      </c>
      <c r="B5409" s="4" t="s">
        <v>12289</v>
      </c>
      <c r="C5409" s="4" t="s">
        <v>12291</v>
      </c>
      <c r="D5409" s="4" t="s">
        <v>12401</v>
      </c>
      <c r="E5409" s="4" t="s">
        <v>12413</v>
      </c>
      <c r="F5409" s="4" t="s">
        <v>12414</v>
      </c>
      <c r="G5409" s="4" t="s">
        <v>12417</v>
      </c>
      <c r="H5409" s="4" t="s">
        <v>20</v>
      </c>
      <c r="I5409" s="4" t="s">
        <v>21</v>
      </c>
      <c r="J5409" s="4" t="s">
        <v>22</v>
      </c>
      <c r="K5409" s="4" t="s">
        <v>12295</v>
      </c>
      <c r="L5409" s="4" t="s">
        <v>10478</v>
      </c>
      <c r="M5409" s="5">
        <v>44660</v>
      </c>
      <c r="N5409" s="6">
        <v>5149</v>
      </c>
      <c r="O5409" s="4">
        <f t="shared" si="168"/>
        <v>9</v>
      </c>
      <c r="P5409" s="4" t="str">
        <f t="shared" si="169"/>
        <v>2022-04</v>
      </c>
    </row>
    <row r="5410" spans="1:16" ht="12.75" x14ac:dyDescent="0.2">
      <c r="A5410" s="4" t="s">
        <v>3048</v>
      </c>
      <c r="B5410" s="4" t="s">
        <v>12289</v>
      </c>
      <c r="C5410" s="4" t="s">
        <v>12841</v>
      </c>
      <c r="D5410" s="4" t="s">
        <v>13936</v>
      </c>
      <c r="E5410" s="4" t="s">
        <v>12847</v>
      </c>
      <c r="F5410" s="4" t="s">
        <v>12848</v>
      </c>
      <c r="G5410" s="4" t="s">
        <v>12851</v>
      </c>
      <c r="H5410" s="4" t="s">
        <v>20</v>
      </c>
      <c r="I5410" s="4" t="s">
        <v>21</v>
      </c>
      <c r="J5410" s="4" t="s">
        <v>39</v>
      </c>
      <c r="K5410" s="4" t="s">
        <v>12850</v>
      </c>
      <c r="L5410" s="4" t="s">
        <v>12121</v>
      </c>
      <c r="M5410" s="5">
        <v>44660</v>
      </c>
      <c r="N5410" s="6">
        <v>4917</v>
      </c>
      <c r="O5410" s="4">
        <f t="shared" si="168"/>
        <v>9</v>
      </c>
      <c r="P5410" s="4" t="str">
        <f t="shared" si="169"/>
        <v>2022-04</v>
      </c>
    </row>
    <row r="5411" spans="1:16" ht="12.75" x14ac:dyDescent="0.2">
      <c r="A5411" s="4" t="s">
        <v>3048</v>
      </c>
      <c r="B5411" s="4" t="s">
        <v>12289</v>
      </c>
      <c r="C5411" s="4" t="s">
        <v>12841</v>
      </c>
      <c r="D5411" s="4" t="s">
        <v>10273</v>
      </c>
      <c r="E5411" s="4" t="s">
        <v>12917</v>
      </c>
      <c r="F5411" s="4" t="s">
        <v>12918</v>
      </c>
      <c r="G5411" s="4" t="s">
        <v>12919</v>
      </c>
      <c r="H5411" s="4" t="s">
        <v>20</v>
      </c>
      <c r="I5411" s="4" t="s">
        <v>21</v>
      </c>
      <c r="J5411" s="4" t="s">
        <v>39</v>
      </c>
      <c r="K5411" s="4" t="s">
        <v>12850</v>
      </c>
      <c r="L5411" s="4" t="s">
        <v>12121</v>
      </c>
      <c r="M5411" s="5">
        <v>44660</v>
      </c>
      <c r="N5411" s="6">
        <v>2463</v>
      </c>
      <c r="O5411" s="4">
        <f t="shared" si="168"/>
        <v>9</v>
      </c>
      <c r="P5411" s="4" t="str">
        <f t="shared" si="169"/>
        <v>2022-04</v>
      </c>
    </row>
    <row r="5412" spans="1:16" ht="12.75" x14ac:dyDescent="0.2">
      <c r="A5412" s="4" t="s">
        <v>3048</v>
      </c>
      <c r="B5412" s="4" t="s">
        <v>12289</v>
      </c>
      <c r="C5412" s="4" t="s">
        <v>13302</v>
      </c>
      <c r="D5412" s="4" t="s">
        <v>13936</v>
      </c>
      <c r="E5412" s="4" t="s">
        <v>13348</v>
      </c>
      <c r="F5412" s="4" t="s">
        <v>13349</v>
      </c>
      <c r="G5412" s="4" t="s">
        <v>13350</v>
      </c>
      <c r="H5412" s="4" t="s">
        <v>20</v>
      </c>
      <c r="I5412" s="4" t="s">
        <v>21</v>
      </c>
      <c r="J5412" s="4" t="s">
        <v>39</v>
      </c>
      <c r="K5412" s="4" t="s">
        <v>13309</v>
      </c>
      <c r="L5412" s="4" t="s">
        <v>10478</v>
      </c>
      <c r="M5412" s="5">
        <v>44660</v>
      </c>
      <c r="N5412" s="6">
        <v>3052</v>
      </c>
      <c r="O5412" s="4">
        <f t="shared" si="168"/>
        <v>9</v>
      </c>
      <c r="P5412" s="4" t="str">
        <f t="shared" si="169"/>
        <v>2022-04</v>
      </c>
    </row>
    <row r="5413" spans="1:16" ht="12.75" x14ac:dyDescent="0.2">
      <c r="A5413" s="4" t="s">
        <v>14</v>
      </c>
      <c r="B5413" s="4" t="s">
        <v>15</v>
      </c>
      <c r="C5413" s="4" t="s">
        <v>68</v>
      </c>
      <c r="D5413" s="4" t="s">
        <v>43</v>
      </c>
      <c r="E5413" s="4" t="s">
        <v>376</v>
      </c>
      <c r="F5413" s="4" t="s">
        <v>377</v>
      </c>
      <c r="G5413" s="4" t="s">
        <v>380</v>
      </c>
      <c r="H5413" s="4" t="s">
        <v>20</v>
      </c>
      <c r="I5413" s="4" t="s">
        <v>29</v>
      </c>
      <c r="J5413" s="4" t="s">
        <v>36</v>
      </c>
      <c r="K5413" s="4" t="s">
        <v>109</v>
      </c>
      <c r="L5413" s="4" t="s">
        <v>24</v>
      </c>
      <c r="M5413" s="5">
        <v>44661</v>
      </c>
      <c r="N5413" s="6">
        <v>9445</v>
      </c>
      <c r="O5413" s="4">
        <f t="shared" si="168"/>
        <v>10</v>
      </c>
      <c r="P5413" s="4" t="str">
        <f t="shared" si="169"/>
        <v>2022-04</v>
      </c>
    </row>
    <row r="5414" spans="1:16" ht="12.75" x14ac:dyDescent="0.2">
      <c r="A5414" s="4" t="s">
        <v>14</v>
      </c>
      <c r="B5414" s="4" t="s">
        <v>15</v>
      </c>
      <c r="C5414" s="4" t="s">
        <v>504</v>
      </c>
      <c r="D5414" s="4" t="s">
        <v>13936</v>
      </c>
      <c r="E5414" s="4" t="s">
        <v>560</v>
      </c>
      <c r="F5414" s="4" t="s">
        <v>561</v>
      </c>
      <c r="G5414" s="4" t="s">
        <v>562</v>
      </c>
      <c r="H5414" s="4" t="s">
        <v>20</v>
      </c>
      <c r="I5414" s="4" t="s">
        <v>21</v>
      </c>
      <c r="J5414" s="4" t="s">
        <v>39</v>
      </c>
      <c r="K5414" s="4" t="s">
        <v>513</v>
      </c>
      <c r="L5414" s="4" t="s">
        <v>47</v>
      </c>
      <c r="M5414" s="5">
        <v>44661</v>
      </c>
      <c r="N5414" s="6">
        <v>2521</v>
      </c>
      <c r="O5414" s="4">
        <f t="shared" si="168"/>
        <v>10</v>
      </c>
      <c r="P5414" s="4" t="str">
        <f t="shared" si="169"/>
        <v>2022-04</v>
      </c>
    </row>
    <row r="5415" spans="1:16" ht="12.75" x14ac:dyDescent="0.2">
      <c r="A5415" s="4" t="s">
        <v>14</v>
      </c>
      <c r="B5415" s="4" t="s">
        <v>15</v>
      </c>
      <c r="C5415" s="4" t="s">
        <v>504</v>
      </c>
      <c r="D5415" s="4" t="s">
        <v>735</v>
      </c>
      <c r="E5415" s="4" t="s">
        <v>782</v>
      </c>
      <c r="F5415" s="4" t="s">
        <v>783</v>
      </c>
      <c r="G5415" s="4" t="s">
        <v>799</v>
      </c>
      <c r="H5415" s="4" t="s">
        <v>20</v>
      </c>
      <c r="I5415" s="4" t="s">
        <v>21</v>
      </c>
      <c r="J5415" s="4" t="s">
        <v>36</v>
      </c>
      <c r="K5415" s="4" t="s">
        <v>508</v>
      </c>
      <c r="L5415" s="4" t="s">
        <v>24</v>
      </c>
      <c r="M5415" s="5">
        <v>44661</v>
      </c>
      <c r="N5415" s="6">
        <v>4152</v>
      </c>
      <c r="O5415" s="4">
        <f t="shared" si="168"/>
        <v>10</v>
      </c>
      <c r="P5415" s="4" t="str">
        <f t="shared" si="169"/>
        <v>2022-04</v>
      </c>
    </row>
    <row r="5416" spans="1:16" ht="12.75" x14ac:dyDescent="0.2">
      <c r="A5416" s="4" t="s">
        <v>3048</v>
      </c>
      <c r="B5416" s="4" t="s">
        <v>3049</v>
      </c>
      <c r="C5416" s="4" t="s">
        <v>3522</v>
      </c>
      <c r="D5416" s="4" t="s">
        <v>3132</v>
      </c>
      <c r="E5416" s="4" t="s">
        <v>3133</v>
      </c>
      <c r="F5416" s="4" t="s">
        <v>3134</v>
      </c>
      <c r="G5416" s="4" t="s">
        <v>3641</v>
      </c>
      <c r="H5416" s="4" t="s">
        <v>210</v>
      </c>
      <c r="I5416" s="4" t="s">
        <v>343</v>
      </c>
      <c r="J5416" s="4" t="s">
        <v>36</v>
      </c>
      <c r="K5416" s="4" t="s">
        <v>3524</v>
      </c>
      <c r="L5416" s="4" t="s">
        <v>3136</v>
      </c>
      <c r="M5416" s="5">
        <v>44661</v>
      </c>
      <c r="N5416" s="6">
        <v>8186</v>
      </c>
      <c r="O5416" s="4">
        <f t="shared" si="168"/>
        <v>10</v>
      </c>
      <c r="P5416" s="4" t="str">
        <f t="shared" si="169"/>
        <v>2022-04</v>
      </c>
    </row>
    <row r="5417" spans="1:16" ht="12.75" x14ac:dyDescent="0.2">
      <c r="A5417" s="4" t="s">
        <v>1050</v>
      </c>
      <c r="B5417" s="4" t="s">
        <v>5461</v>
      </c>
      <c r="C5417" s="4" t="s">
        <v>5462</v>
      </c>
      <c r="D5417" s="4" t="s">
        <v>25</v>
      </c>
      <c r="E5417" s="4" t="s">
        <v>5549</v>
      </c>
      <c r="F5417" s="4" t="s">
        <v>5550</v>
      </c>
      <c r="G5417" s="4" t="s">
        <v>5617</v>
      </c>
      <c r="H5417" s="4" t="s">
        <v>20</v>
      </c>
      <c r="I5417" s="4" t="s">
        <v>29</v>
      </c>
      <c r="J5417" s="4" t="s">
        <v>36</v>
      </c>
      <c r="K5417" s="4" t="s">
        <v>5515</v>
      </c>
      <c r="L5417" s="4" t="s">
        <v>5525</v>
      </c>
      <c r="M5417" s="5">
        <v>44661</v>
      </c>
      <c r="N5417" s="6">
        <v>4328</v>
      </c>
      <c r="O5417" s="4">
        <f t="shared" si="168"/>
        <v>10</v>
      </c>
      <c r="P5417" s="4" t="str">
        <f t="shared" si="169"/>
        <v>2022-04</v>
      </c>
    </row>
    <row r="5418" spans="1:16" ht="12.75" x14ac:dyDescent="0.2">
      <c r="A5418" s="4" t="s">
        <v>1050</v>
      </c>
      <c r="B5418" s="4" t="s">
        <v>5461</v>
      </c>
      <c r="C5418" s="4" t="s">
        <v>5462</v>
      </c>
      <c r="D5418" s="4" t="s">
        <v>6093</v>
      </c>
      <c r="E5418" s="4" t="s">
        <v>6108</v>
      </c>
      <c r="F5418" s="4" t="s">
        <v>6109</v>
      </c>
      <c r="G5418" s="4" t="s">
        <v>3048</v>
      </c>
      <c r="H5418" s="4" t="s">
        <v>210</v>
      </c>
      <c r="I5418" s="4" t="s">
        <v>210</v>
      </c>
      <c r="J5418" s="4" t="s">
        <v>3048</v>
      </c>
      <c r="K5418" s="4" t="s">
        <v>5499</v>
      </c>
      <c r="L5418" s="4" t="s">
        <v>2698</v>
      </c>
      <c r="M5418" s="5">
        <v>44661</v>
      </c>
      <c r="N5418" s="6">
        <v>2449</v>
      </c>
      <c r="O5418" s="4">
        <f t="shared" si="168"/>
        <v>10</v>
      </c>
      <c r="P5418" s="4" t="str">
        <f t="shared" si="169"/>
        <v>2022-04</v>
      </c>
    </row>
    <row r="5419" spans="1:16" ht="12.75" x14ac:dyDescent="0.2">
      <c r="A5419" s="4" t="s">
        <v>14</v>
      </c>
      <c r="B5419" s="4" t="s">
        <v>6544</v>
      </c>
      <c r="C5419" s="4" t="s">
        <v>6545</v>
      </c>
      <c r="D5419" s="4" t="s">
        <v>6712</v>
      </c>
      <c r="E5419" s="4" t="s">
        <v>6713</v>
      </c>
      <c r="F5419" s="4" t="s">
        <v>6714</v>
      </c>
      <c r="G5419" s="4" t="s">
        <v>6796</v>
      </c>
      <c r="H5419" s="4" t="s">
        <v>20</v>
      </c>
      <c r="I5419" s="4" t="s">
        <v>29</v>
      </c>
      <c r="J5419" s="4" t="s">
        <v>22</v>
      </c>
      <c r="K5419" s="4" t="s">
        <v>6553</v>
      </c>
      <c r="L5419" s="4" t="s">
        <v>6576</v>
      </c>
      <c r="M5419" s="5">
        <v>44661</v>
      </c>
      <c r="N5419" s="6">
        <v>5159</v>
      </c>
      <c r="O5419" s="4">
        <f t="shared" si="168"/>
        <v>10</v>
      </c>
      <c r="P5419" s="4" t="str">
        <f t="shared" si="169"/>
        <v>2022-04</v>
      </c>
    </row>
    <row r="5420" spans="1:16" ht="12.75" x14ac:dyDescent="0.2">
      <c r="A5420" s="4" t="s">
        <v>14</v>
      </c>
      <c r="B5420" s="4" t="s">
        <v>7654</v>
      </c>
      <c r="C5420" s="4" t="s">
        <v>8095</v>
      </c>
      <c r="D5420" s="4" t="s">
        <v>25</v>
      </c>
      <c r="E5420" s="4" t="s">
        <v>8119</v>
      </c>
      <c r="F5420" s="4" t="s">
        <v>8120</v>
      </c>
      <c r="G5420" s="4" t="s">
        <v>3048</v>
      </c>
      <c r="H5420" s="4" t="s">
        <v>20</v>
      </c>
      <c r="I5420" s="4" t="s">
        <v>29</v>
      </c>
      <c r="J5420" s="4" t="s">
        <v>3048</v>
      </c>
      <c r="K5420" s="4" t="s">
        <v>8099</v>
      </c>
      <c r="L5420" s="4" t="s">
        <v>8104</v>
      </c>
      <c r="M5420" s="5">
        <v>44661</v>
      </c>
      <c r="N5420" s="6">
        <v>190</v>
      </c>
      <c r="O5420" s="4">
        <f t="shared" si="168"/>
        <v>10</v>
      </c>
      <c r="P5420" s="4" t="str">
        <f t="shared" si="169"/>
        <v>2022-04</v>
      </c>
    </row>
    <row r="5421" spans="1:16" ht="12.75" x14ac:dyDescent="0.2">
      <c r="A5421" s="4" t="s">
        <v>14</v>
      </c>
      <c r="B5421" s="4" t="s">
        <v>7654</v>
      </c>
      <c r="C5421" s="4" t="s">
        <v>9693</v>
      </c>
      <c r="D5421" s="4" t="s">
        <v>7419</v>
      </c>
      <c r="E5421" s="4" t="s">
        <v>9509</v>
      </c>
      <c r="F5421" s="4" t="s">
        <v>9510</v>
      </c>
      <c r="G5421" s="4" t="s">
        <v>9855</v>
      </c>
      <c r="H5421" s="4" t="s">
        <v>20</v>
      </c>
      <c r="I5421" s="4" t="s">
        <v>21</v>
      </c>
      <c r="J5421" s="4" t="s">
        <v>36</v>
      </c>
      <c r="K5421" s="4" t="s">
        <v>9697</v>
      </c>
      <c r="L5421" s="4" t="s">
        <v>721</v>
      </c>
      <c r="M5421" s="5">
        <v>44661</v>
      </c>
      <c r="N5421" s="6">
        <v>8545</v>
      </c>
      <c r="O5421" s="4">
        <f t="shared" si="168"/>
        <v>10</v>
      </c>
      <c r="P5421" s="4" t="str">
        <f t="shared" si="169"/>
        <v>2022-04</v>
      </c>
    </row>
    <row r="5422" spans="1:16" ht="12.75" x14ac:dyDescent="0.2">
      <c r="A5422" s="4" t="s">
        <v>3048</v>
      </c>
      <c r="B5422" s="4" t="s">
        <v>9902</v>
      </c>
      <c r="C5422" s="4" t="s">
        <v>10147</v>
      </c>
      <c r="D5422" s="4" t="s">
        <v>10332</v>
      </c>
      <c r="E5422" s="4" t="s">
        <v>10333</v>
      </c>
      <c r="F5422" s="4" t="s">
        <v>10334</v>
      </c>
      <c r="G5422" s="4" t="s">
        <v>10335</v>
      </c>
      <c r="H5422" s="4" t="s">
        <v>210</v>
      </c>
      <c r="I5422" s="4" t="s">
        <v>210</v>
      </c>
      <c r="J5422" s="4" t="s">
        <v>226</v>
      </c>
      <c r="K5422" s="4" t="s">
        <v>10165</v>
      </c>
      <c r="L5422" s="4" t="s">
        <v>3074</v>
      </c>
      <c r="M5422" s="5">
        <v>44661</v>
      </c>
      <c r="N5422" s="6">
        <v>7669</v>
      </c>
      <c r="O5422" s="4">
        <f t="shared" si="168"/>
        <v>10</v>
      </c>
      <c r="P5422" s="4" t="str">
        <f t="shared" si="169"/>
        <v>2022-04</v>
      </c>
    </row>
    <row r="5423" spans="1:16" ht="12.75" x14ac:dyDescent="0.2">
      <c r="A5423" s="4" t="s">
        <v>3048</v>
      </c>
      <c r="B5423" s="4" t="s">
        <v>10496</v>
      </c>
      <c r="C5423" s="4" t="s">
        <v>10930</v>
      </c>
      <c r="D5423" s="4" t="s">
        <v>11506</v>
      </c>
      <c r="E5423" s="4" t="s">
        <v>11511</v>
      </c>
      <c r="F5423" s="4" t="s">
        <v>11512</v>
      </c>
      <c r="G5423" s="4" t="s">
        <v>11513</v>
      </c>
      <c r="H5423" s="4" t="s">
        <v>210</v>
      </c>
      <c r="I5423" s="4" t="s">
        <v>210</v>
      </c>
      <c r="J5423" s="4" t="s">
        <v>226</v>
      </c>
      <c r="K5423" s="4" t="s">
        <v>10934</v>
      </c>
      <c r="L5423" s="4" t="s">
        <v>3074</v>
      </c>
      <c r="M5423" s="5">
        <v>44661</v>
      </c>
      <c r="N5423" s="6">
        <v>7345</v>
      </c>
      <c r="O5423" s="4">
        <f t="shared" si="168"/>
        <v>10</v>
      </c>
      <c r="P5423" s="4" t="str">
        <f t="shared" si="169"/>
        <v>2022-04</v>
      </c>
    </row>
    <row r="5424" spans="1:16" ht="12.75" x14ac:dyDescent="0.2">
      <c r="A5424" s="4" t="s">
        <v>3048</v>
      </c>
      <c r="B5424" s="4" t="s">
        <v>12289</v>
      </c>
      <c r="C5424" s="4" t="s">
        <v>12841</v>
      </c>
      <c r="D5424" s="4" t="s">
        <v>13936</v>
      </c>
      <c r="E5424" s="4" t="s">
        <v>12854</v>
      </c>
      <c r="F5424" s="4" t="s">
        <v>12855</v>
      </c>
      <c r="G5424" s="4" t="s">
        <v>12858</v>
      </c>
      <c r="H5424" s="4" t="s">
        <v>20</v>
      </c>
      <c r="I5424" s="4" t="s">
        <v>21</v>
      </c>
      <c r="J5424" s="4" t="s">
        <v>22</v>
      </c>
      <c r="K5424" s="4" t="s">
        <v>12857</v>
      </c>
      <c r="L5424" s="4" t="s">
        <v>10345</v>
      </c>
      <c r="M5424" s="5">
        <v>44661</v>
      </c>
      <c r="N5424" s="6">
        <v>1998</v>
      </c>
      <c r="O5424" s="4">
        <f t="shared" si="168"/>
        <v>10</v>
      </c>
      <c r="P5424" s="4" t="str">
        <f t="shared" si="169"/>
        <v>2022-04</v>
      </c>
    </row>
    <row r="5425" spans="1:16" ht="12.75" x14ac:dyDescent="0.2">
      <c r="A5425" s="4" t="s">
        <v>3048</v>
      </c>
      <c r="B5425" s="4" t="s">
        <v>12289</v>
      </c>
      <c r="C5425" s="4" t="s">
        <v>13519</v>
      </c>
      <c r="D5425" s="4" t="s">
        <v>13936</v>
      </c>
      <c r="E5425" s="4" t="s">
        <v>13542</v>
      </c>
      <c r="F5425" s="4" t="s">
        <v>13543</v>
      </c>
      <c r="G5425" s="4" t="s">
        <v>13544</v>
      </c>
      <c r="H5425" s="4" t="s">
        <v>20</v>
      </c>
      <c r="I5425" s="4" t="s">
        <v>21</v>
      </c>
      <c r="J5425" s="4" t="s">
        <v>22</v>
      </c>
      <c r="K5425" s="4" t="s">
        <v>13527</v>
      </c>
      <c r="L5425" s="4" t="s">
        <v>12012</v>
      </c>
      <c r="M5425" s="5">
        <v>44661</v>
      </c>
      <c r="N5425" s="6">
        <v>3100</v>
      </c>
      <c r="O5425" s="4">
        <f t="shared" si="168"/>
        <v>10</v>
      </c>
      <c r="P5425" s="4" t="str">
        <f t="shared" si="169"/>
        <v>2022-04</v>
      </c>
    </row>
    <row r="5426" spans="1:16" ht="12.75" x14ac:dyDescent="0.2">
      <c r="A5426" s="4" t="s">
        <v>1050</v>
      </c>
      <c r="B5426" s="4" t="s">
        <v>1051</v>
      </c>
      <c r="C5426" s="4" t="s">
        <v>1999</v>
      </c>
      <c r="D5426" s="4" t="s">
        <v>2078</v>
      </c>
      <c r="E5426" s="4" t="s">
        <v>2137</v>
      </c>
      <c r="F5426" s="4" t="s">
        <v>2138</v>
      </c>
      <c r="G5426" s="4" t="s">
        <v>2140</v>
      </c>
      <c r="H5426" s="4" t="s">
        <v>20</v>
      </c>
      <c r="I5426" s="4" t="s">
        <v>21</v>
      </c>
      <c r="J5426" s="4" t="s">
        <v>22</v>
      </c>
      <c r="K5426" s="4" t="s">
        <v>2003</v>
      </c>
      <c r="L5426" s="4" t="s">
        <v>1195</v>
      </c>
      <c r="M5426" s="5">
        <v>44662</v>
      </c>
      <c r="N5426" s="6">
        <v>5573</v>
      </c>
      <c r="O5426" s="4">
        <f t="shared" si="168"/>
        <v>11</v>
      </c>
      <c r="P5426" s="4" t="str">
        <f t="shared" si="169"/>
        <v>2022-04</v>
      </c>
    </row>
    <row r="5427" spans="1:16" ht="12.75" x14ac:dyDescent="0.2">
      <c r="A5427" s="4" t="s">
        <v>3048</v>
      </c>
      <c r="B5427" s="4" t="s">
        <v>3049</v>
      </c>
      <c r="C5427" s="4" t="s">
        <v>3050</v>
      </c>
      <c r="D5427" s="4" t="s">
        <v>3329</v>
      </c>
      <c r="E5427" s="4" t="s">
        <v>3274</v>
      </c>
      <c r="F5427" s="4" t="s">
        <v>3275</v>
      </c>
      <c r="G5427" s="4" t="s">
        <v>3331</v>
      </c>
      <c r="H5427" s="4" t="s">
        <v>210</v>
      </c>
      <c r="I5427" s="4" t="s">
        <v>210</v>
      </c>
      <c r="J5427" s="4" t="s">
        <v>877</v>
      </c>
      <c r="K5427" s="4" t="s">
        <v>3089</v>
      </c>
      <c r="L5427" s="4" t="s">
        <v>3085</v>
      </c>
      <c r="M5427" s="5">
        <v>44662</v>
      </c>
      <c r="N5427" s="6">
        <v>5456</v>
      </c>
      <c r="O5427" s="4">
        <f t="shared" si="168"/>
        <v>11</v>
      </c>
      <c r="P5427" s="4" t="str">
        <f t="shared" si="169"/>
        <v>2022-04</v>
      </c>
    </row>
    <row r="5428" spans="1:16" ht="12.75" x14ac:dyDescent="0.2">
      <c r="A5428" s="4" t="s">
        <v>14</v>
      </c>
      <c r="B5428" s="4" t="s">
        <v>4342</v>
      </c>
      <c r="C5428" s="4" t="s">
        <v>4343</v>
      </c>
      <c r="D5428" s="4" t="s">
        <v>5322</v>
      </c>
      <c r="E5428" s="4" t="s">
        <v>5323</v>
      </c>
      <c r="F5428" s="4" t="s">
        <v>5324</v>
      </c>
      <c r="G5428" s="4" t="s">
        <v>5360</v>
      </c>
      <c r="H5428" s="4" t="s">
        <v>20</v>
      </c>
      <c r="I5428" s="4" t="s">
        <v>29</v>
      </c>
      <c r="J5428" s="4" t="s">
        <v>22</v>
      </c>
      <c r="K5428" s="4" t="s">
        <v>4396</v>
      </c>
      <c r="L5428" s="4" t="s">
        <v>5013</v>
      </c>
      <c r="M5428" s="5">
        <v>44662</v>
      </c>
      <c r="N5428" s="6">
        <v>2705</v>
      </c>
      <c r="O5428" s="4">
        <f t="shared" si="168"/>
        <v>11</v>
      </c>
      <c r="P5428" s="4" t="str">
        <f t="shared" si="169"/>
        <v>2022-04</v>
      </c>
    </row>
    <row r="5429" spans="1:16" ht="12.75" x14ac:dyDescent="0.2">
      <c r="A5429" s="4" t="s">
        <v>1050</v>
      </c>
      <c r="B5429" s="4" t="s">
        <v>5461</v>
      </c>
      <c r="C5429" s="4" t="s">
        <v>5462</v>
      </c>
      <c r="D5429" s="4" t="s">
        <v>5659</v>
      </c>
      <c r="E5429" s="4" t="s">
        <v>5757</v>
      </c>
      <c r="F5429" s="4" t="s">
        <v>5758</v>
      </c>
      <c r="G5429" s="4" t="s">
        <v>5767</v>
      </c>
      <c r="H5429" s="4" t="s">
        <v>20</v>
      </c>
      <c r="I5429" s="4" t="s">
        <v>21</v>
      </c>
      <c r="J5429" s="4" t="s">
        <v>1491</v>
      </c>
      <c r="K5429" s="4" t="s">
        <v>5495</v>
      </c>
      <c r="L5429" s="4" t="s">
        <v>5516</v>
      </c>
      <c r="M5429" s="5">
        <v>44662</v>
      </c>
      <c r="N5429" s="6">
        <v>9696</v>
      </c>
      <c r="O5429" s="4">
        <f t="shared" si="168"/>
        <v>11</v>
      </c>
      <c r="P5429" s="4" t="str">
        <f t="shared" si="169"/>
        <v>2022-04</v>
      </c>
    </row>
    <row r="5430" spans="1:16" ht="12.75" x14ac:dyDescent="0.2">
      <c r="A5430" s="4" t="s">
        <v>1050</v>
      </c>
      <c r="B5430" s="4" t="s">
        <v>5461</v>
      </c>
      <c r="C5430" s="4" t="s">
        <v>5462</v>
      </c>
      <c r="D5430" s="4" t="s">
        <v>6271</v>
      </c>
      <c r="E5430" s="4" t="s">
        <v>6276</v>
      </c>
      <c r="F5430" s="4" t="s">
        <v>6277</v>
      </c>
      <c r="G5430" s="4" t="s">
        <v>3048</v>
      </c>
      <c r="H5430" s="4" t="s">
        <v>210</v>
      </c>
      <c r="I5430" s="4" t="s">
        <v>210</v>
      </c>
      <c r="J5430" s="4" t="s">
        <v>3048</v>
      </c>
      <c r="K5430" s="4" t="s">
        <v>5612</v>
      </c>
      <c r="L5430" s="4" t="s">
        <v>6274</v>
      </c>
      <c r="M5430" s="5">
        <v>44662</v>
      </c>
      <c r="N5430" s="6">
        <v>5448</v>
      </c>
      <c r="O5430" s="4">
        <f t="shared" si="168"/>
        <v>11</v>
      </c>
      <c r="P5430" s="4" t="str">
        <f t="shared" si="169"/>
        <v>2022-04</v>
      </c>
    </row>
    <row r="5431" spans="1:16" ht="12.75" x14ac:dyDescent="0.2">
      <c r="A5431" s="4" t="s">
        <v>1050</v>
      </c>
      <c r="B5431" s="4" t="s">
        <v>5461</v>
      </c>
      <c r="C5431" s="4" t="s">
        <v>5462</v>
      </c>
      <c r="D5431" s="4" t="s">
        <v>6331</v>
      </c>
      <c r="E5431" s="4" t="s">
        <v>5632</v>
      </c>
      <c r="F5431" s="4" t="s">
        <v>5633</v>
      </c>
      <c r="G5431" s="4" t="s">
        <v>6353</v>
      </c>
      <c r="H5431" s="4" t="s">
        <v>210</v>
      </c>
      <c r="I5431" s="4" t="s">
        <v>343</v>
      </c>
      <c r="J5431" s="4" t="s">
        <v>877</v>
      </c>
      <c r="K5431" s="4" t="s">
        <v>5515</v>
      </c>
      <c r="L5431" s="4" t="s">
        <v>5525</v>
      </c>
      <c r="M5431" s="5">
        <v>44662</v>
      </c>
      <c r="N5431" s="6">
        <v>9443</v>
      </c>
      <c r="O5431" s="4">
        <f t="shared" si="168"/>
        <v>11</v>
      </c>
      <c r="P5431" s="4" t="str">
        <f t="shared" si="169"/>
        <v>2022-04</v>
      </c>
    </row>
    <row r="5432" spans="1:16" ht="12.75" x14ac:dyDescent="0.2">
      <c r="A5432" s="4" t="s">
        <v>14</v>
      </c>
      <c r="B5432" s="4" t="s">
        <v>6544</v>
      </c>
      <c r="C5432" s="4" t="s">
        <v>6545</v>
      </c>
      <c r="D5432" s="4" t="s">
        <v>6936</v>
      </c>
      <c r="E5432" s="4" t="s">
        <v>6680</v>
      </c>
      <c r="F5432" s="4" t="s">
        <v>6681</v>
      </c>
      <c r="G5432" s="4" t="s">
        <v>6939</v>
      </c>
      <c r="H5432" s="4" t="s">
        <v>20</v>
      </c>
      <c r="I5432" s="4" t="s">
        <v>21</v>
      </c>
      <c r="J5432" s="4" t="s">
        <v>22</v>
      </c>
      <c r="K5432" s="4" t="s">
        <v>6553</v>
      </c>
      <c r="L5432" s="4" t="s">
        <v>6596</v>
      </c>
      <c r="M5432" s="5">
        <v>44662</v>
      </c>
      <c r="N5432" s="6">
        <v>5075</v>
      </c>
      <c r="O5432" s="4">
        <f t="shared" si="168"/>
        <v>11</v>
      </c>
      <c r="P5432" s="4" t="str">
        <f t="shared" si="169"/>
        <v>2022-04</v>
      </c>
    </row>
    <row r="5433" spans="1:16" ht="12.75" x14ac:dyDescent="0.2">
      <c r="A5433" s="4" t="s">
        <v>14</v>
      </c>
      <c r="B5433" s="4" t="s">
        <v>6544</v>
      </c>
      <c r="C5433" s="4" t="s">
        <v>6545</v>
      </c>
      <c r="D5433" s="4" t="s">
        <v>6945</v>
      </c>
      <c r="E5433" s="4" t="s">
        <v>6946</v>
      </c>
      <c r="F5433" s="4" t="s">
        <v>6947</v>
      </c>
      <c r="G5433" s="4" t="s">
        <v>6948</v>
      </c>
      <c r="H5433" s="4" t="s">
        <v>20</v>
      </c>
      <c r="I5433" s="4" t="s">
        <v>21</v>
      </c>
      <c r="J5433" s="4" t="s">
        <v>39</v>
      </c>
      <c r="K5433" s="4" t="s">
        <v>6553</v>
      </c>
      <c r="L5433" s="4" t="s">
        <v>3908</v>
      </c>
      <c r="M5433" s="5">
        <v>44662</v>
      </c>
      <c r="N5433" s="6">
        <v>4828</v>
      </c>
      <c r="O5433" s="4">
        <f t="shared" si="168"/>
        <v>11</v>
      </c>
      <c r="P5433" s="4" t="str">
        <f t="shared" si="169"/>
        <v>2022-04</v>
      </c>
    </row>
    <row r="5434" spans="1:16" ht="12.75" x14ac:dyDescent="0.2">
      <c r="A5434" s="4" t="s">
        <v>14</v>
      </c>
      <c r="B5434" s="4" t="s">
        <v>7127</v>
      </c>
      <c r="C5434" s="4" t="s">
        <v>7128</v>
      </c>
      <c r="D5434" s="4" t="s">
        <v>25</v>
      </c>
      <c r="E5434" s="4" t="s">
        <v>7251</v>
      </c>
      <c r="F5434" s="4" t="s">
        <v>7252</v>
      </c>
      <c r="G5434" s="4" t="s">
        <v>7256</v>
      </c>
      <c r="H5434" s="4" t="s">
        <v>20</v>
      </c>
      <c r="I5434" s="4" t="s">
        <v>29</v>
      </c>
      <c r="J5434" s="4" t="s">
        <v>39</v>
      </c>
      <c r="K5434" s="4" t="s">
        <v>7135</v>
      </c>
      <c r="L5434" s="4" t="s">
        <v>7151</v>
      </c>
      <c r="M5434" s="5">
        <v>44662</v>
      </c>
      <c r="N5434" s="6">
        <v>6575</v>
      </c>
      <c r="O5434" s="4">
        <f t="shared" si="168"/>
        <v>11</v>
      </c>
      <c r="P5434" s="4" t="str">
        <f t="shared" si="169"/>
        <v>2022-04</v>
      </c>
    </row>
    <row r="5435" spans="1:16" ht="12.75" x14ac:dyDescent="0.2">
      <c r="A5435" s="4" t="s">
        <v>14</v>
      </c>
      <c r="B5435" s="4" t="s">
        <v>7127</v>
      </c>
      <c r="C5435" s="4" t="s">
        <v>7128</v>
      </c>
      <c r="D5435" s="4" t="s">
        <v>7603</v>
      </c>
      <c r="E5435" s="4" t="s">
        <v>7632</v>
      </c>
      <c r="F5435" s="4" t="s">
        <v>7633</v>
      </c>
      <c r="G5435" s="4" t="s">
        <v>7635</v>
      </c>
      <c r="H5435" s="4" t="s">
        <v>210</v>
      </c>
      <c r="I5435" s="4" t="s">
        <v>210</v>
      </c>
      <c r="J5435" s="4" t="s">
        <v>1235</v>
      </c>
      <c r="K5435" s="4" t="s">
        <v>7144</v>
      </c>
      <c r="L5435" s="4" t="s">
        <v>7203</v>
      </c>
      <c r="M5435" s="5">
        <v>44662</v>
      </c>
      <c r="N5435" s="6">
        <v>9170</v>
      </c>
      <c r="O5435" s="4">
        <f t="shared" si="168"/>
        <v>11</v>
      </c>
      <c r="P5435" s="4" t="str">
        <f t="shared" si="169"/>
        <v>2022-04</v>
      </c>
    </row>
    <row r="5436" spans="1:16" ht="12.75" x14ac:dyDescent="0.2">
      <c r="A5436" s="4" t="s">
        <v>14</v>
      </c>
      <c r="B5436" s="4" t="s">
        <v>7654</v>
      </c>
      <c r="C5436" s="4" t="s">
        <v>7825</v>
      </c>
      <c r="D5436" s="4" t="s">
        <v>7811</v>
      </c>
      <c r="E5436" s="4" t="s">
        <v>7911</v>
      </c>
      <c r="F5436" s="4" t="s">
        <v>7912</v>
      </c>
      <c r="G5436" s="4" t="s">
        <v>3048</v>
      </c>
      <c r="H5436" s="4" t="s">
        <v>210</v>
      </c>
      <c r="I5436" s="4" t="s">
        <v>210</v>
      </c>
      <c r="J5436" s="4" t="s">
        <v>3048</v>
      </c>
      <c r="K5436" s="4" t="s">
        <v>7829</v>
      </c>
      <c r="L5436" s="4" t="s">
        <v>7833</v>
      </c>
      <c r="M5436" s="5">
        <v>44662</v>
      </c>
      <c r="N5436" s="6">
        <v>6912</v>
      </c>
      <c r="O5436" s="4">
        <f t="shared" si="168"/>
        <v>11</v>
      </c>
      <c r="P5436" s="4" t="str">
        <f t="shared" si="169"/>
        <v>2022-04</v>
      </c>
    </row>
    <row r="5437" spans="1:16" ht="12.75" x14ac:dyDescent="0.2">
      <c r="A5437" s="4" t="s">
        <v>14</v>
      </c>
      <c r="B5437" s="4" t="s">
        <v>7654</v>
      </c>
      <c r="C5437" s="4" t="s">
        <v>8288</v>
      </c>
      <c r="D5437" s="4" t="s">
        <v>8877</v>
      </c>
      <c r="E5437" s="4" t="s">
        <v>8935</v>
      </c>
      <c r="F5437" s="4" t="s">
        <v>3048</v>
      </c>
      <c r="G5437" s="4" t="s">
        <v>3048</v>
      </c>
      <c r="H5437" s="4" t="s">
        <v>210</v>
      </c>
      <c r="I5437" s="4" t="s">
        <v>210</v>
      </c>
      <c r="J5437" s="4" t="s">
        <v>3048</v>
      </c>
      <c r="K5437" s="4" t="s">
        <v>8297</v>
      </c>
      <c r="L5437" s="4" t="s">
        <v>8301</v>
      </c>
      <c r="M5437" s="5">
        <v>44662</v>
      </c>
      <c r="N5437" s="6">
        <v>3425</v>
      </c>
      <c r="O5437" s="4">
        <f t="shared" si="168"/>
        <v>11</v>
      </c>
      <c r="P5437" s="4" t="str">
        <f t="shared" si="169"/>
        <v>2022-04</v>
      </c>
    </row>
    <row r="5438" spans="1:16" ht="12.75" x14ac:dyDescent="0.2">
      <c r="A5438" s="4" t="s">
        <v>14</v>
      </c>
      <c r="B5438" s="4" t="s">
        <v>7654</v>
      </c>
      <c r="C5438" s="4" t="s">
        <v>8288</v>
      </c>
      <c r="D5438" s="4" t="s">
        <v>9281</v>
      </c>
      <c r="E5438" s="4" t="s">
        <v>9287</v>
      </c>
      <c r="F5438" s="4" t="s">
        <v>9288</v>
      </c>
      <c r="G5438" s="4" t="s">
        <v>9289</v>
      </c>
      <c r="H5438" s="4" t="s">
        <v>210</v>
      </c>
      <c r="I5438" s="4" t="s">
        <v>210</v>
      </c>
      <c r="J5438" s="4" t="s">
        <v>226</v>
      </c>
      <c r="K5438" s="4" t="s">
        <v>8292</v>
      </c>
      <c r="L5438" s="4" t="s">
        <v>7689</v>
      </c>
      <c r="M5438" s="5">
        <v>44662</v>
      </c>
      <c r="N5438" s="6">
        <v>9385</v>
      </c>
      <c r="O5438" s="4">
        <f t="shared" si="168"/>
        <v>11</v>
      </c>
      <c r="P5438" s="4" t="str">
        <f t="shared" si="169"/>
        <v>2022-04</v>
      </c>
    </row>
    <row r="5439" spans="1:16" ht="12.75" x14ac:dyDescent="0.2">
      <c r="A5439" s="4" t="s">
        <v>3048</v>
      </c>
      <c r="B5439" s="4" t="s">
        <v>10496</v>
      </c>
      <c r="C5439" s="4" t="s">
        <v>10497</v>
      </c>
      <c r="D5439" s="4" t="s">
        <v>3975</v>
      </c>
      <c r="E5439" s="4" t="s">
        <v>10887</v>
      </c>
      <c r="F5439" s="4" t="s">
        <v>10888</v>
      </c>
      <c r="G5439" s="4" t="s">
        <v>10890</v>
      </c>
      <c r="H5439" s="4" t="s">
        <v>20</v>
      </c>
      <c r="I5439" s="4" t="s">
        <v>21</v>
      </c>
      <c r="J5439" s="4" t="s">
        <v>39</v>
      </c>
      <c r="K5439" s="4" t="s">
        <v>10521</v>
      </c>
      <c r="L5439" s="4" t="s">
        <v>10545</v>
      </c>
      <c r="M5439" s="5">
        <v>44662</v>
      </c>
      <c r="N5439" s="6">
        <v>8176</v>
      </c>
      <c r="O5439" s="4">
        <f t="shared" si="168"/>
        <v>11</v>
      </c>
      <c r="P5439" s="4" t="str">
        <f t="shared" si="169"/>
        <v>2022-04</v>
      </c>
    </row>
    <row r="5440" spans="1:16" ht="12.75" x14ac:dyDescent="0.2">
      <c r="A5440" s="4" t="s">
        <v>3048</v>
      </c>
      <c r="B5440" s="4" t="s">
        <v>10496</v>
      </c>
      <c r="C5440" s="4" t="s">
        <v>10930</v>
      </c>
      <c r="D5440" s="4" t="s">
        <v>11522</v>
      </c>
      <c r="E5440" s="4" t="s">
        <v>11523</v>
      </c>
      <c r="F5440" s="4" t="s">
        <v>11524</v>
      </c>
      <c r="G5440" s="4" t="s">
        <v>11525</v>
      </c>
      <c r="H5440" s="4" t="s">
        <v>20</v>
      </c>
      <c r="I5440" s="4" t="s">
        <v>21</v>
      </c>
      <c r="J5440" s="4" t="s">
        <v>39</v>
      </c>
      <c r="K5440" s="4" t="s">
        <v>10136</v>
      </c>
      <c r="L5440" s="4" t="s">
        <v>10977</v>
      </c>
      <c r="M5440" s="5">
        <v>44662</v>
      </c>
      <c r="N5440" s="6">
        <v>571</v>
      </c>
      <c r="O5440" s="4">
        <f t="shared" si="168"/>
        <v>11</v>
      </c>
      <c r="P5440" s="4" t="str">
        <f t="shared" si="169"/>
        <v>2022-04</v>
      </c>
    </row>
    <row r="5441" spans="1:16" ht="12.75" x14ac:dyDescent="0.2">
      <c r="A5441" s="4" t="s">
        <v>3048</v>
      </c>
      <c r="B5441" s="4" t="s">
        <v>11712</v>
      </c>
      <c r="C5441" s="4" t="s">
        <v>11719</v>
      </c>
      <c r="D5441" s="4" t="s">
        <v>13936</v>
      </c>
      <c r="E5441" s="4" t="s">
        <v>5478</v>
      </c>
      <c r="F5441" s="4" t="s">
        <v>5479</v>
      </c>
      <c r="G5441" s="4" t="s">
        <v>11758</v>
      </c>
      <c r="H5441" s="4" t="s">
        <v>20</v>
      </c>
      <c r="I5441" s="4" t="s">
        <v>21</v>
      </c>
      <c r="J5441" s="4" t="s">
        <v>1491</v>
      </c>
      <c r="K5441" s="4" t="s">
        <v>11723</v>
      </c>
      <c r="L5441" s="4" t="s">
        <v>5481</v>
      </c>
      <c r="M5441" s="5">
        <v>44662</v>
      </c>
      <c r="N5441" s="6">
        <v>4275</v>
      </c>
      <c r="O5441" s="4">
        <f t="shared" si="168"/>
        <v>11</v>
      </c>
      <c r="P5441" s="4" t="str">
        <f t="shared" si="169"/>
        <v>2022-04</v>
      </c>
    </row>
    <row r="5442" spans="1:16" ht="12.75" x14ac:dyDescent="0.2">
      <c r="A5442" s="4" t="s">
        <v>3048</v>
      </c>
      <c r="B5442" s="4" t="s">
        <v>11712</v>
      </c>
      <c r="C5442" s="4" t="s">
        <v>11934</v>
      </c>
      <c r="D5442" s="4" t="s">
        <v>12170</v>
      </c>
      <c r="E5442" s="4" t="s">
        <v>12171</v>
      </c>
      <c r="F5442" s="4" t="s">
        <v>3048</v>
      </c>
      <c r="G5442" s="4" t="s">
        <v>3048</v>
      </c>
      <c r="H5442" s="4" t="s">
        <v>210</v>
      </c>
      <c r="I5442" s="4" t="s">
        <v>210</v>
      </c>
      <c r="J5442" s="4" t="s">
        <v>3048</v>
      </c>
      <c r="K5442" s="4" t="s">
        <v>11964</v>
      </c>
      <c r="L5442" s="4" t="s">
        <v>12147</v>
      </c>
      <c r="M5442" s="5">
        <v>44662</v>
      </c>
      <c r="N5442" s="6">
        <v>9663</v>
      </c>
      <c r="O5442" s="4">
        <f t="shared" ref="O5442:O5505" si="170">DAY(M5442)</f>
        <v>11</v>
      </c>
      <c r="P5442" s="4" t="str">
        <f t="shared" ref="P5442:P5505" si="171">TEXT(M5442,"YYYY-MM")</f>
        <v>2022-04</v>
      </c>
    </row>
    <row r="5443" spans="1:16" ht="12.75" x14ac:dyDescent="0.2">
      <c r="A5443" s="4" t="s">
        <v>3048</v>
      </c>
      <c r="B5443" s="4" t="s">
        <v>12289</v>
      </c>
      <c r="C5443" s="4" t="s">
        <v>12291</v>
      </c>
      <c r="D5443" s="4" t="s">
        <v>12401</v>
      </c>
      <c r="E5443" s="4" t="s">
        <v>12433</v>
      </c>
      <c r="F5443" s="4" t="s">
        <v>12434</v>
      </c>
      <c r="G5443" s="4" t="s">
        <v>12437</v>
      </c>
      <c r="H5443" s="4" t="s">
        <v>20</v>
      </c>
      <c r="I5443" s="4" t="s">
        <v>21</v>
      </c>
      <c r="J5443" s="4" t="s">
        <v>22</v>
      </c>
      <c r="K5443" s="4" t="s">
        <v>12295</v>
      </c>
      <c r="L5443" s="4" t="s">
        <v>10478</v>
      </c>
      <c r="M5443" s="5">
        <v>44662</v>
      </c>
      <c r="N5443" s="6">
        <v>3678</v>
      </c>
      <c r="O5443" s="4">
        <f t="shared" si="170"/>
        <v>11</v>
      </c>
      <c r="P5443" s="4" t="str">
        <f t="shared" si="171"/>
        <v>2022-04</v>
      </c>
    </row>
    <row r="5444" spans="1:16" ht="12.75" x14ac:dyDescent="0.2">
      <c r="A5444" s="4" t="s">
        <v>3048</v>
      </c>
      <c r="B5444" s="4" t="s">
        <v>12289</v>
      </c>
      <c r="C5444" s="4" t="s">
        <v>12841</v>
      </c>
      <c r="D5444" s="4" t="s">
        <v>10273</v>
      </c>
      <c r="E5444" s="4" t="s">
        <v>13066</v>
      </c>
      <c r="F5444" s="4" t="s">
        <v>13067</v>
      </c>
      <c r="G5444" s="4" t="s">
        <v>13068</v>
      </c>
      <c r="H5444" s="4" t="s">
        <v>20</v>
      </c>
      <c r="I5444" s="4" t="s">
        <v>21</v>
      </c>
      <c r="J5444" s="4" t="s">
        <v>22</v>
      </c>
      <c r="K5444" s="4" t="s">
        <v>12850</v>
      </c>
      <c r="L5444" s="4" t="s">
        <v>12958</v>
      </c>
      <c r="M5444" s="5">
        <v>44662</v>
      </c>
      <c r="N5444" s="6">
        <v>2413</v>
      </c>
      <c r="O5444" s="4">
        <f t="shared" si="170"/>
        <v>11</v>
      </c>
      <c r="P5444" s="4" t="str">
        <f t="shared" si="171"/>
        <v>2022-04</v>
      </c>
    </row>
    <row r="5445" spans="1:16" ht="12.75" x14ac:dyDescent="0.2">
      <c r="A5445" s="4" t="s">
        <v>3048</v>
      </c>
      <c r="B5445" s="4" t="s">
        <v>12289</v>
      </c>
      <c r="C5445" s="4" t="s">
        <v>12841</v>
      </c>
      <c r="D5445" s="4" t="s">
        <v>13126</v>
      </c>
      <c r="E5445" s="4" t="s">
        <v>13127</v>
      </c>
      <c r="F5445" s="4" t="s">
        <v>13128</v>
      </c>
      <c r="G5445" s="4" t="s">
        <v>13135</v>
      </c>
      <c r="H5445" s="4" t="s">
        <v>20</v>
      </c>
      <c r="I5445" s="4" t="s">
        <v>21</v>
      </c>
      <c r="J5445" s="4" t="s">
        <v>22</v>
      </c>
      <c r="K5445" s="4" t="s">
        <v>12850</v>
      </c>
      <c r="L5445" s="4" t="s">
        <v>10478</v>
      </c>
      <c r="M5445" s="5">
        <v>44662</v>
      </c>
      <c r="N5445" s="6">
        <v>8225</v>
      </c>
      <c r="O5445" s="4">
        <f t="shared" si="170"/>
        <v>11</v>
      </c>
      <c r="P5445" s="4" t="str">
        <f t="shared" si="171"/>
        <v>2022-04</v>
      </c>
    </row>
    <row r="5446" spans="1:16" ht="12.75" x14ac:dyDescent="0.2">
      <c r="A5446" s="4" t="s">
        <v>1050</v>
      </c>
      <c r="B5446" s="4" t="s">
        <v>1051</v>
      </c>
      <c r="C5446" s="4" t="s">
        <v>1052</v>
      </c>
      <c r="D5446" s="4" t="s">
        <v>13936</v>
      </c>
      <c r="E5446" s="4" t="s">
        <v>1122</v>
      </c>
      <c r="F5446" s="4" t="s">
        <v>1123</v>
      </c>
      <c r="G5446" s="4" t="s">
        <v>1125</v>
      </c>
      <c r="H5446" s="4" t="s">
        <v>20</v>
      </c>
      <c r="I5446" s="4" t="s">
        <v>21</v>
      </c>
      <c r="J5446" s="4" t="s">
        <v>36</v>
      </c>
      <c r="K5446" s="4" t="s">
        <v>1056</v>
      </c>
      <c r="L5446" s="4" t="s">
        <v>1057</v>
      </c>
      <c r="M5446" s="5">
        <v>44663</v>
      </c>
      <c r="N5446" s="6">
        <v>7401</v>
      </c>
      <c r="O5446" s="4">
        <f t="shared" si="170"/>
        <v>12</v>
      </c>
      <c r="P5446" s="4" t="str">
        <f t="shared" si="171"/>
        <v>2022-04</v>
      </c>
    </row>
    <row r="5447" spans="1:16" ht="12.75" x14ac:dyDescent="0.2">
      <c r="A5447" s="4" t="s">
        <v>1050</v>
      </c>
      <c r="B5447" s="4" t="s">
        <v>1051</v>
      </c>
      <c r="C5447" s="4" t="s">
        <v>1052</v>
      </c>
      <c r="D5447" s="4" t="s">
        <v>13936</v>
      </c>
      <c r="E5447" s="4" t="s">
        <v>1133</v>
      </c>
      <c r="F5447" s="4" t="s">
        <v>1134</v>
      </c>
      <c r="G5447" s="4" t="s">
        <v>1138</v>
      </c>
      <c r="H5447" s="4" t="s">
        <v>20</v>
      </c>
      <c r="I5447" s="4" t="s">
        <v>21</v>
      </c>
      <c r="J5447" s="4" t="s">
        <v>22</v>
      </c>
      <c r="K5447" s="4" t="s">
        <v>1056</v>
      </c>
      <c r="L5447" s="4" t="s">
        <v>1057</v>
      </c>
      <c r="M5447" s="5">
        <v>44663</v>
      </c>
      <c r="N5447" s="6">
        <v>960</v>
      </c>
      <c r="O5447" s="4">
        <f t="shared" si="170"/>
        <v>12</v>
      </c>
      <c r="P5447" s="4" t="str">
        <f t="shared" si="171"/>
        <v>2022-04</v>
      </c>
    </row>
    <row r="5448" spans="1:16" ht="12.75" x14ac:dyDescent="0.2">
      <c r="A5448" s="4" t="s">
        <v>1050</v>
      </c>
      <c r="B5448" s="4" t="s">
        <v>1051</v>
      </c>
      <c r="C5448" s="4" t="s">
        <v>2425</v>
      </c>
      <c r="D5448" s="4" t="s">
        <v>1761</v>
      </c>
      <c r="E5448" s="4" t="s">
        <v>2487</v>
      </c>
      <c r="F5448" s="4" t="s">
        <v>2488</v>
      </c>
      <c r="G5448" s="4" t="s">
        <v>2521</v>
      </c>
      <c r="H5448" s="4" t="s">
        <v>20</v>
      </c>
      <c r="I5448" s="4" t="s">
        <v>21</v>
      </c>
      <c r="J5448" s="4" t="s">
        <v>39</v>
      </c>
      <c r="K5448" s="4" t="s">
        <v>1668</v>
      </c>
      <c r="L5448" s="4" t="s">
        <v>1195</v>
      </c>
      <c r="M5448" s="5">
        <v>44663</v>
      </c>
      <c r="N5448" s="6">
        <v>9890</v>
      </c>
      <c r="O5448" s="4">
        <f t="shared" si="170"/>
        <v>12</v>
      </c>
      <c r="P5448" s="4" t="str">
        <f t="shared" si="171"/>
        <v>2022-04</v>
      </c>
    </row>
    <row r="5449" spans="1:16" ht="12.75" x14ac:dyDescent="0.2">
      <c r="A5449" s="4" t="s">
        <v>3048</v>
      </c>
      <c r="B5449" s="4" t="s">
        <v>3049</v>
      </c>
      <c r="C5449" s="4" t="s">
        <v>3050</v>
      </c>
      <c r="D5449" s="4" t="s">
        <v>3227</v>
      </c>
      <c r="E5449" s="4" t="s">
        <v>3067</v>
      </c>
      <c r="F5449" s="4" t="s">
        <v>3068</v>
      </c>
      <c r="G5449" s="4" t="s">
        <v>3228</v>
      </c>
      <c r="H5449" s="4" t="s">
        <v>210</v>
      </c>
      <c r="I5449" s="4" t="s">
        <v>210</v>
      </c>
      <c r="J5449" s="4" t="s">
        <v>1235</v>
      </c>
      <c r="K5449" s="4" t="s">
        <v>3054</v>
      </c>
      <c r="L5449" s="4" t="s">
        <v>3074</v>
      </c>
      <c r="M5449" s="5">
        <v>44663</v>
      </c>
      <c r="N5449" s="6">
        <v>5911</v>
      </c>
      <c r="O5449" s="4">
        <f t="shared" si="170"/>
        <v>12</v>
      </c>
      <c r="P5449" s="4" t="str">
        <f t="shared" si="171"/>
        <v>2022-04</v>
      </c>
    </row>
    <row r="5450" spans="1:16" ht="12.75" x14ac:dyDescent="0.2">
      <c r="A5450" s="4" t="s">
        <v>3048</v>
      </c>
      <c r="B5450" s="4" t="s">
        <v>3049</v>
      </c>
      <c r="C5450" s="4" t="s">
        <v>3339</v>
      </c>
      <c r="D5450" s="4" t="s">
        <v>3458</v>
      </c>
      <c r="E5450" s="4" t="s">
        <v>3381</v>
      </c>
      <c r="F5450" s="4" t="s">
        <v>3382</v>
      </c>
      <c r="G5450" s="4" t="s">
        <v>3383</v>
      </c>
      <c r="H5450" s="4" t="s">
        <v>20</v>
      </c>
      <c r="I5450" s="4" t="s">
        <v>29</v>
      </c>
      <c r="J5450" s="4" t="s">
        <v>39</v>
      </c>
      <c r="K5450" s="4" t="s">
        <v>3343</v>
      </c>
      <c r="L5450" s="4" t="s">
        <v>3344</v>
      </c>
      <c r="M5450" s="5">
        <v>44663</v>
      </c>
      <c r="N5450" s="6">
        <v>6888</v>
      </c>
      <c r="O5450" s="4">
        <f t="shared" si="170"/>
        <v>12</v>
      </c>
      <c r="P5450" s="4" t="str">
        <f t="shared" si="171"/>
        <v>2022-04</v>
      </c>
    </row>
    <row r="5451" spans="1:16" ht="12.75" x14ac:dyDescent="0.2">
      <c r="A5451" s="4" t="s">
        <v>14</v>
      </c>
      <c r="B5451" s="4" t="s">
        <v>4342</v>
      </c>
      <c r="C5451" s="4" t="s">
        <v>4343</v>
      </c>
      <c r="D5451" s="4" t="s">
        <v>4657</v>
      </c>
      <c r="E5451" s="4" t="s">
        <v>4658</v>
      </c>
      <c r="F5451" s="4" t="s">
        <v>4659</v>
      </c>
      <c r="G5451" s="4" t="s">
        <v>4677</v>
      </c>
      <c r="H5451" s="4" t="s">
        <v>20</v>
      </c>
      <c r="I5451" s="4" t="s">
        <v>21</v>
      </c>
      <c r="J5451" s="4" t="s">
        <v>22</v>
      </c>
      <c r="K5451" s="4" t="s">
        <v>4347</v>
      </c>
      <c r="L5451" s="4" t="s">
        <v>4348</v>
      </c>
      <c r="M5451" s="5">
        <v>44663</v>
      </c>
      <c r="N5451" s="6">
        <v>9610</v>
      </c>
      <c r="O5451" s="4">
        <f t="shared" si="170"/>
        <v>12</v>
      </c>
      <c r="P5451" s="4" t="str">
        <f t="shared" si="171"/>
        <v>2022-04</v>
      </c>
    </row>
    <row r="5452" spans="1:16" ht="12.75" x14ac:dyDescent="0.2">
      <c r="A5452" s="4" t="s">
        <v>14</v>
      </c>
      <c r="B5452" s="4" t="s">
        <v>4342</v>
      </c>
      <c r="C5452" s="4" t="s">
        <v>4343</v>
      </c>
      <c r="D5452" s="4" t="s">
        <v>4657</v>
      </c>
      <c r="E5452" s="4" t="s">
        <v>4682</v>
      </c>
      <c r="F5452" s="4" t="s">
        <v>4683</v>
      </c>
      <c r="G5452" s="4" t="s">
        <v>4697</v>
      </c>
      <c r="H5452" s="4" t="s">
        <v>20</v>
      </c>
      <c r="I5452" s="4" t="s">
        <v>21</v>
      </c>
      <c r="J5452" s="4" t="s">
        <v>36</v>
      </c>
      <c r="K5452" s="4" t="s">
        <v>4347</v>
      </c>
      <c r="L5452" s="4" t="s">
        <v>4348</v>
      </c>
      <c r="M5452" s="5">
        <v>44663</v>
      </c>
      <c r="N5452" s="6">
        <v>5919</v>
      </c>
      <c r="O5452" s="4">
        <f t="shared" si="170"/>
        <v>12</v>
      </c>
      <c r="P5452" s="4" t="str">
        <f t="shared" si="171"/>
        <v>2022-04</v>
      </c>
    </row>
    <row r="5453" spans="1:16" ht="12.75" x14ac:dyDescent="0.2">
      <c r="A5453" s="4" t="s">
        <v>1050</v>
      </c>
      <c r="B5453" s="4" t="s">
        <v>5461</v>
      </c>
      <c r="C5453" s="4" t="s">
        <v>5462</v>
      </c>
      <c r="D5453" s="4" t="s">
        <v>6266</v>
      </c>
      <c r="E5453" s="4" t="s">
        <v>6023</v>
      </c>
      <c r="F5453" s="4" t="s">
        <v>6024</v>
      </c>
      <c r="G5453" s="4" t="s">
        <v>6267</v>
      </c>
      <c r="H5453" s="4" t="s">
        <v>210</v>
      </c>
      <c r="I5453" s="4" t="s">
        <v>210</v>
      </c>
      <c r="J5453" s="4" t="s">
        <v>877</v>
      </c>
      <c r="K5453" s="4" t="s">
        <v>5515</v>
      </c>
      <c r="L5453" s="4" t="s">
        <v>5516</v>
      </c>
      <c r="M5453" s="5">
        <v>44663</v>
      </c>
      <c r="N5453" s="6">
        <v>7127</v>
      </c>
      <c r="O5453" s="4">
        <f t="shared" si="170"/>
        <v>12</v>
      </c>
      <c r="P5453" s="4" t="str">
        <f t="shared" si="171"/>
        <v>2022-04</v>
      </c>
    </row>
    <row r="5454" spans="1:16" ht="12.75" x14ac:dyDescent="0.2">
      <c r="A5454" s="4" t="s">
        <v>1050</v>
      </c>
      <c r="B5454" s="4" t="s">
        <v>5461</v>
      </c>
      <c r="C5454" s="4" t="s">
        <v>5462</v>
      </c>
      <c r="D5454" s="4" t="s">
        <v>6291</v>
      </c>
      <c r="E5454" s="4" t="s">
        <v>5629</v>
      </c>
      <c r="F5454" s="4" t="s">
        <v>5630</v>
      </c>
      <c r="G5454" s="4" t="s">
        <v>6325</v>
      </c>
      <c r="H5454" s="4" t="s">
        <v>210</v>
      </c>
      <c r="I5454" s="4" t="s">
        <v>343</v>
      </c>
      <c r="J5454" s="4" t="s">
        <v>22</v>
      </c>
      <c r="K5454" s="4" t="s">
        <v>5515</v>
      </c>
      <c r="L5454" s="4" t="s">
        <v>5516</v>
      </c>
      <c r="M5454" s="5">
        <v>44663</v>
      </c>
      <c r="N5454" s="6">
        <v>635</v>
      </c>
      <c r="O5454" s="4">
        <f t="shared" si="170"/>
        <v>12</v>
      </c>
      <c r="P5454" s="4" t="str">
        <f t="shared" si="171"/>
        <v>2022-04</v>
      </c>
    </row>
    <row r="5455" spans="1:16" ht="12.75" x14ac:dyDescent="0.2">
      <c r="A5455" s="4" t="s">
        <v>1050</v>
      </c>
      <c r="B5455" s="4" t="s">
        <v>5461</v>
      </c>
      <c r="C5455" s="4" t="s">
        <v>5462</v>
      </c>
      <c r="D5455" s="4" t="s">
        <v>6364</v>
      </c>
      <c r="E5455" s="4" t="s">
        <v>6044</v>
      </c>
      <c r="F5455" s="4" t="s">
        <v>6045</v>
      </c>
      <c r="G5455" s="4" t="s">
        <v>3048</v>
      </c>
      <c r="H5455" s="4" t="s">
        <v>210</v>
      </c>
      <c r="I5455" s="4" t="s">
        <v>210</v>
      </c>
      <c r="J5455" s="4" t="s">
        <v>3048</v>
      </c>
      <c r="K5455" s="4" t="s">
        <v>5515</v>
      </c>
      <c r="L5455" s="4" t="s">
        <v>5580</v>
      </c>
      <c r="M5455" s="5">
        <v>44663</v>
      </c>
      <c r="N5455" s="6">
        <v>5585</v>
      </c>
      <c r="O5455" s="4">
        <f t="shared" si="170"/>
        <v>12</v>
      </c>
      <c r="P5455" s="4" t="str">
        <f t="shared" si="171"/>
        <v>2022-04</v>
      </c>
    </row>
    <row r="5456" spans="1:16" ht="12.75" x14ac:dyDescent="0.2">
      <c r="A5456" s="4" t="s">
        <v>14</v>
      </c>
      <c r="B5456" s="4" t="s">
        <v>7654</v>
      </c>
      <c r="C5456" s="4" t="s">
        <v>7825</v>
      </c>
      <c r="D5456" s="4" t="s">
        <v>7811</v>
      </c>
      <c r="E5456" s="4" t="s">
        <v>7911</v>
      </c>
      <c r="F5456" s="4" t="s">
        <v>7912</v>
      </c>
      <c r="G5456" s="4" t="s">
        <v>7914</v>
      </c>
      <c r="H5456" s="4" t="s">
        <v>210</v>
      </c>
      <c r="I5456" s="4" t="s">
        <v>210</v>
      </c>
      <c r="J5456" s="4" t="s">
        <v>877</v>
      </c>
      <c r="K5456" s="4" t="s">
        <v>7829</v>
      </c>
      <c r="L5456" s="4" t="s">
        <v>7833</v>
      </c>
      <c r="M5456" s="5">
        <v>44663</v>
      </c>
      <c r="N5456" s="6">
        <v>1033</v>
      </c>
      <c r="O5456" s="4">
        <f t="shared" si="170"/>
        <v>12</v>
      </c>
      <c r="P5456" s="4" t="str">
        <f t="shared" si="171"/>
        <v>2022-04</v>
      </c>
    </row>
    <row r="5457" spans="1:16" ht="12.75" x14ac:dyDescent="0.2">
      <c r="A5457" s="4" t="s">
        <v>14</v>
      </c>
      <c r="B5457" s="4" t="s">
        <v>7654</v>
      </c>
      <c r="C5457" s="4" t="s">
        <v>9693</v>
      </c>
      <c r="D5457" s="4" t="s">
        <v>8144</v>
      </c>
      <c r="E5457" s="4" t="s">
        <v>9759</v>
      </c>
      <c r="F5457" s="4" t="s">
        <v>9760</v>
      </c>
      <c r="G5457" s="4" t="s">
        <v>9761</v>
      </c>
      <c r="H5457" s="4" t="s">
        <v>20</v>
      </c>
      <c r="I5457" s="4" t="s">
        <v>29</v>
      </c>
      <c r="J5457" s="4" t="s">
        <v>36</v>
      </c>
      <c r="K5457" s="4" t="s">
        <v>9697</v>
      </c>
      <c r="L5457" s="4" t="s">
        <v>721</v>
      </c>
      <c r="M5457" s="5">
        <v>44663</v>
      </c>
      <c r="N5457" s="6">
        <v>3873</v>
      </c>
      <c r="O5457" s="4">
        <f t="shared" si="170"/>
        <v>12</v>
      </c>
      <c r="P5457" s="4" t="str">
        <f t="shared" si="171"/>
        <v>2022-04</v>
      </c>
    </row>
    <row r="5458" spans="1:16" ht="12.75" x14ac:dyDescent="0.2">
      <c r="A5458" s="4" t="s">
        <v>3048</v>
      </c>
      <c r="B5458" s="4" t="s">
        <v>9902</v>
      </c>
      <c r="C5458" s="4" t="s">
        <v>10147</v>
      </c>
      <c r="D5458" s="4" t="s">
        <v>10353</v>
      </c>
      <c r="E5458" s="4" t="s">
        <v>10358</v>
      </c>
      <c r="F5458" s="4" t="s">
        <v>10359</v>
      </c>
      <c r="G5458" s="4" t="s">
        <v>10360</v>
      </c>
      <c r="H5458" s="4" t="s">
        <v>210</v>
      </c>
      <c r="I5458" s="4" t="s">
        <v>343</v>
      </c>
      <c r="J5458" s="4" t="s">
        <v>39</v>
      </c>
      <c r="K5458" s="4" t="s">
        <v>10151</v>
      </c>
      <c r="L5458" s="4" t="s">
        <v>10169</v>
      </c>
      <c r="M5458" s="5">
        <v>44663</v>
      </c>
      <c r="N5458" s="6">
        <v>9660</v>
      </c>
      <c r="O5458" s="4">
        <f t="shared" si="170"/>
        <v>12</v>
      </c>
      <c r="P5458" s="4" t="str">
        <f t="shared" si="171"/>
        <v>2022-04</v>
      </c>
    </row>
    <row r="5459" spans="1:16" ht="12.75" x14ac:dyDescent="0.2">
      <c r="A5459" s="4" t="s">
        <v>3048</v>
      </c>
      <c r="B5459" s="4" t="s">
        <v>11712</v>
      </c>
      <c r="C5459" s="4" t="s">
        <v>11934</v>
      </c>
      <c r="D5459" s="4" t="s">
        <v>25</v>
      </c>
      <c r="E5459" s="4" t="s">
        <v>6068</v>
      </c>
      <c r="F5459" s="4" t="s">
        <v>6069</v>
      </c>
      <c r="G5459" s="4" t="s">
        <v>12069</v>
      </c>
      <c r="H5459" s="4" t="s">
        <v>20</v>
      </c>
      <c r="I5459" s="4" t="s">
        <v>29</v>
      </c>
      <c r="J5459" s="4" t="s">
        <v>22</v>
      </c>
      <c r="K5459" s="4" t="s">
        <v>11936</v>
      </c>
      <c r="L5459" s="4" t="s">
        <v>11937</v>
      </c>
      <c r="M5459" s="5">
        <v>44663</v>
      </c>
      <c r="N5459" s="6">
        <v>8096</v>
      </c>
      <c r="O5459" s="4">
        <f t="shared" si="170"/>
        <v>12</v>
      </c>
      <c r="P5459" s="4" t="str">
        <f t="shared" si="171"/>
        <v>2022-04</v>
      </c>
    </row>
    <row r="5460" spans="1:16" ht="12.75" x14ac:dyDescent="0.2">
      <c r="A5460" s="4" t="s">
        <v>3048</v>
      </c>
      <c r="B5460" s="4" t="s">
        <v>12289</v>
      </c>
      <c r="C5460" s="4" t="s">
        <v>12841</v>
      </c>
      <c r="D5460" s="4" t="s">
        <v>13159</v>
      </c>
      <c r="E5460" s="4" t="s">
        <v>13160</v>
      </c>
      <c r="F5460" s="4" t="s">
        <v>13161</v>
      </c>
      <c r="G5460" s="4" t="s">
        <v>13169</v>
      </c>
      <c r="H5460" s="4" t="s">
        <v>20</v>
      </c>
      <c r="I5460" s="4" t="s">
        <v>29</v>
      </c>
      <c r="J5460" s="4" t="s">
        <v>36</v>
      </c>
      <c r="K5460" s="4" t="s">
        <v>12845</v>
      </c>
      <c r="L5460" s="4" t="s">
        <v>12121</v>
      </c>
      <c r="M5460" s="5">
        <v>44663</v>
      </c>
      <c r="N5460" s="6">
        <v>8899</v>
      </c>
      <c r="O5460" s="4">
        <f t="shared" si="170"/>
        <v>12</v>
      </c>
      <c r="P5460" s="4" t="str">
        <f t="shared" si="171"/>
        <v>2022-04</v>
      </c>
    </row>
    <row r="5461" spans="1:16" ht="12.75" x14ac:dyDescent="0.2">
      <c r="A5461" s="4" t="s">
        <v>3048</v>
      </c>
      <c r="B5461" s="4" t="s">
        <v>12289</v>
      </c>
      <c r="C5461" s="4" t="s">
        <v>12841</v>
      </c>
      <c r="D5461" s="4" t="s">
        <v>13222</v>
      </c>
      <c r="E5461" s="4" t="s">
        <v>13262</v>
      </c>
      <c r="F5461" s="4" t="s">
        <v>13263</v>
      </c>
      <c r="G5461" s="4" t="s">
        <v>13267</v>
      </c>
      <c r="H5461" s="4" t="s">
        <v>20</v>
      </c>
      <c r="I5461" s="4" t="s">
        <v>29</v>
      </c>
      <c r="J5461" s="4" t="s">
        <v>36</v>
      </c>
      <c r="K5461" s="4" t="s">
        <v>12845</v>
      </c>
      <c r="L5461" s="4" t="s">
        <v>12121</v>
      </c>
      <c r="M5461" s="5">
        <v>44663</v>
      </c>
      <c r="N5461" s="6">
        <v>5261</v>
      </c>
      <c r="O5461" s="4">
        <f t="shared" si="170"/>
        <v>12</v>
      </c>
      <c r="P5461" s="4" t="str">
        <f t="shared" si="171"/>
        <v>2022-04</v>
      </c>
    </row>
    <row r="5462" spans="1:16" ht="12.75" x14ac:dyDescent="0.2">
      <c r="A5462" s="4" t="s">
        <v>3048</v>
      </c>
      <c r="B5462" s="4" t="s">
        <v>12289</v>
      </c>
      <c r="C5462" s="4" t="s">
        <v>13519</v>
      </c>
      <c r="D5462" s="4" t="s">
        <v>13672</v>
      </c>
      <c r="E5462" s="4" t="s">
        <v>13599</v>
      </c>
      <c r="F5462" s="4" t="s">
        <v>13600</v>
      </c>
      <c r="G5462" s="4" t="s">
        <v>13601</v>
      </c>
      <c r="H5462" s="4" t="s">
        <v>20</v>
      </c>
      <c r="I5462" s="4" t="s">
        <v>29</v>
      </c>
      <c r="J5462" s="4" t="s">
        <v>39</v>
      </c>
      <c r="K5462" s="4" t="s">
        <v>13523</v>
      </c>
      <c r="L5462" s="4" t="s">
        <v>10345</v>
      </c>
      <c r="M5462" s="5">
        <v>44663</v>
      </c>
      <c r="N5462" s="6">
        <v>1561</v>
      </c>
      <c r="O5462" s="4">
        <f t="shared" si="170"/>
        <v>12</v>
      </c>
      <c r="P5462" s="4" t="str">
        <f t="shared" si="171"/>
        <v>2022-04</v>
      </c>
    </row>
    <row r="5463" spans="1:16" ht="12.75" x14ac:dyDescent="0.2">
      <c r="A5463" s="4" t="s">
        <v>14</v>
      </c>
      <c r="B5463" s="4" t="s">
        <v>15</v>
      </c>
      <c r="C5463" s="4" t="s">
        <v>68</v>
      </c>
      <c r="D5463" s="4" t="s">
        <v>454</v>
      </c>
      <c r="E5463" s="4" t="s">
        <v>460</v>
      </c>
      <c r="F5463" s="4" t="s">
        <v>461</v>
      </c>
      <c r="G5463" s="4" t="s">
        <v>466</v>
      </c>
      <c r="H5463" s="4" t="s">
        <v>20</v>
      </c>
      <c r="I5463" s="4" t="s">
        <v>21</v>
      </c>
      <c r="J5463" s="4" t="s">
        <v>22</v>
      </c>
      <c r="K5463" s="4" t="s">
        <v>72</v>
      </c>
      <c r="L5463" s="4" t="s">
        <v>73</v>
      </c>
      <c r="M5463" s="5">
        <v>44664</v>
      </c>
      <c r="N5463" s="6">
        <v>3430</v>
      </c>
      <c r="O5463" s="4">
        <f t="shared" si="170"/>
        <v>13</v>
      </c>
      <c r="P5463" s="4" t="str">
        <f t="shared" si="171"/>
        <v>2022-04</v>
      </c>
    </row>
    <row r="5464" spans="1:16" ht="12.75" x14ac:dyDescent="0.2">
      <c r="A5464" s="4" t="s">
        <v>1050</v>
      </c>
      <c r="B5464" s="4" t="s">
        <v>1051</v>
      </c>
      <c r="C5464" s="4" t="s">
        <v>2556</v>
      </c>
      <c r="D5464" s="4" t="s">
        <v>2726</v>
      </c>
      <c r="E5464" s="4" t="s">
        <v>2731</v>
      </c>
      <c r="F5464" s="4" t="s">
        <v>2732</v>
      </c>
      <c r="G5464" s="4" t="s">
        <v>2734</v>
      </c>
      <c r="H5464" s="4" t="s">
        <v>20</v>
      </c>
      <c r="I5464" s="4" t="s">
        <v>21</v>
      </c>
      <c r="J5464" s="4" t="s">
        <v>22</v>
      </c>
      <c r="K5464" s="4" t="s">
        <v>2565</v>
      </c>
      <c r="L5464" s="4" t="s">
        <v>2373</v>
      </c>
      <c r="M5464" s="5">
        <v>44664</v>
      </c>
      <c r="N5464" s="6">
        <v>6930</v>
      </c>
      <c r="O5464" s="4">
        <f t="shared" si="170"/>
        <v>13</v>
      </c>
      <c r="P5464" s="4" t="str">
        <f t="shared" si="171"/>
        <v>2022-04</v>
      </c>
    </row>
    <row r="5465" spans="1:16" ht="12.75" x14ac:dyDescent="0.2">
      <c r="A5465" s="4" t="s">
        <v>3048</v>
      </c>
      <c r="B5465" s="4" t="s">
        <v>3049</v>
      </c>
      <c r="C5465" s="4" t="s">
        <v>3050</v>
      </c>
      <c r="D5465" s="4" t="s">
        <v>13936</v>
      </c>
      <c r="E5465" s="4" t="s">
        <v>3051</v>
      </c>
      <c r="F5465" s="4" t="s">
        <v>3052</v>
      </c>
      <c r="G5465" s="4" t="s">
        <v>3053</v>
      </c>
      <c r="H5465" s="4" t="s">
        <v>20</v>
      </c>
      <c r="I5465" s="4" t="s">
        <v>21</v>
      </c>
      <c r="J5465" s="4" t="s">
        <v>22</v>
      </c>
      <c r="K5465" s="4" t="s">
        <v>3054</v>
      </c>
      <c r="L5465" s="4" t="s">
        <v>3055</v>
      </c>
      <c r="M5465" s="5">
        <v>44664</v>
      </c>
      <c r="N5465" s="6">
        <v>1656</v>
      </c>
      <c r="O5465" s="4">
        <f t="shared" si="170"/>
        <v>13</v>
      </c>
      <c r="P5465" s="4" t="str">
        <f t="shared" si="171"/>
        <v>2022-04</v>
      </c>
    </row>
    <row r="5466" spans="1:16" ht="12.75" x14ac:dyDescent="0.2">
      <c r="A5466" s="4" t="s">
        <v>14</v>
      </c>
      <c r="B5466" s="4" t="s">
        <v>4342</v>
      </c>
      <c r="C5466" s="4" t="s">
        <v>4343</v>
      </c>
      <c r="D5466" s="4" t="s">
        <v>4532</v>
      </c>
      <c r="E5466" s="4" t="s">
        <v>4533</v>
      </c>
      <c r="F5466" s="4" t="s">
        <v>4534</v>
      </c>
      <c r="G5466" s="4" t="s">
        <v>4535</v>
      </c>
      <c r="H5466" s="4" t="s">
        <v>20</v>
      </c>
      <c r="I5466" s="4" t="s">
        <v>21</v>
      </c>
      <c r="J5466" s="4" t="s">
        <v>162</v>
      </c>
      <c r="K5466" s="4" t="s">
        <v>4347</v>
      </c>
      <c r="L5466" s="4" t="s">
        <v>4348</v>
      </c>
      <c r="M5466" s="5">
        <v>44664</v>
      </c>
      <c r="N5466" s="6">
        <v>8821</v>
      </c>
      <c r="O5466" s="4">
        <f t="shared" si="170"/>
        <v>13</v>
      </c>
      <c r="P5466" s="4" t="str">
        <f t="shared" si="171"/>
        <v>2022-04</v>
      </c>
    </row>
    <row r="5467" spans="1:16" ht="12.75" x14ac:dyDescent="0.2">
      <c r="A5467" s="4" t="s">
        <v>14</v>
      </c>
      <c r="B5467" s="4" t="s">
        <v>4342</v>
      </c>
      <c r="C5467" s="4" t="s">
        <v>4343</v>
      </c>
      <c r="D5467" s="4" t="s">
        <v>4532</v>
      </c>
      <c r="E5467" s="4" t="s">
        <v>4563</v>
      </c>
      <c r="F5467" s="4" t="s">
        <v>4564</v>
      </c>
      <c r="G5467" s="4" t="s">
        <v>4565</v>
      </c>
      <c r="H5467" s="4" t="s">
        <v>20</v>
      </c>
      <c r="I5467" s="4" t="s">
        <v>21</v>
      </c>
      <c r="J5467" s="4" t="s">
        <v>22</v>
      </c>
      <c r="K5467" s="4" t="s">
        <v>4347</v>
      </c>
      <c r="L5467" s="4" t="s">
        <v>4348</v>
      </c>
      <c r="M5467" s="5">
        <v>44664</v>
      </c>
      <c r="N5467" s="6">
        <v>1376</v>
      </c>
      <c r="O5467" s="4">
        <f t="shared" si="170"/>
        <v>13</v>
      </c>
      <c r="P5467" s="4" t="str">
        <f t="shared" si="171"/>
        <v>2022-04</v>
      </c>
    </row>
    <row r="5468" spans="1:16" ht="12.75" x14ac:dyDescent="0.2">
      <c r="A5468" s="4" t="s">
        <v>14</v>
      </c>
      <c r="B5468" s="4" t="s">
        <v>4342</v>
      </c>
      <c r="C5468" s="4" t="s">
        <v>4343</v>
      </c>
      <c r="D5468" s="4" t="s">
        <v>4657</v>
      </c>
      <c r="E5468" s="4" t="s">
        <v>4658</v>
      </c>
      <c r="F5468" s="4" t="s">
        <v>4659</v>
      </c>
      <c r="G5468" s="4" t="s">
        <v>4679</v>
      </c>
      <c r="H5468" s="4" t="s">
        <v>20</v>
      </c>
      <c r="I5468" s="4" t="s">
        <v>21</v>
      </c>
      <c r="J5468" s="4" t="s">
        <v>22</v>
      </c>
      <c r="K5468" s="4" t="s">
        <v>4347</v>
      </c>
      <c r="L5468" s="4" t="s">
        <v>4348</v>
      </c>
      <c r="M5468" s="5">
        <v>44664</v>
      </c>
      <c r="N5468" s="6">
        <v>8300</v>
      </c>
      <c r="O5468" s="4">
        <f t="shared" si="170"/>
        <v>13</v>
      </c>
      <c r="P5468" s="4" t="str">
        <f t="shared" si="171"/>
        <v>2022-04</v>
      </c>
    </row>
    <row r="5469" spans="1:16" ht="12.75" x14ac:dyDescent="0.2">
      <c r="A5469" s="4" t="s">
        <v>1050</v>
      </c>
      <c r="B5469" s="4" t="s">
        <v>5461</v>
      </c>
      <c r="C5469" s="4" t="s">
        <v>5462</v>
      </c>
      <c r="D5469" s="4" t="s">
        <v>5659</v>
      </c>
      <c r="E5469" s="4" t="s">
        <v>5839</v>
      </c>
      <c r="F5469" s="4" t="s">
        <v>5840</v>
      </c>
      <c r="G5469" s="4" t="s">
        <v>5841</v>
      </c>
      <c r="H5469" s="4" t="s">
        <v>20</v>
      </c>
      <c r="I5469" s="4" t="s">
        <v>21</v>
      </c>
      <c r="J5469" s="4" t="s">
        <v>36</v>
      </c>
      <c r="K5469" s="4" t="s">
        <v>5495</v>
      </c>
      <c r="L5469" s="4" t="s">
        <v>5481</v>
      </c>
      <c r="M5469" s="5">
        <v>44664</v>
      </c>
      <c r="N5469" s="6">
        <v>2398</v>
      </c>
      <c r="O5469" s="4">
        <f t="shared" si="170"/>
        <v>13</v>
      </c>
      <c r="P5469" s="4" t="str">
        <f t="shared" si="171"/>
        <v>2022-04</v>
      </c>
    </row>
    <row r="5470" spans="1:16" ht="12.75" x14ac:dyDescent="0.2">
      <c r="A5470" s="4" t="s">
        <v>14</v>
      </c>
      <c r="B5470" s="4" t="s">
        <v>6544</v>
      </c>
      <c r="C5470" s="4" t="s">
        <v>6545</v>
      </c>
      <c r="D5470" s="4" t="s">
        <v>25</v>
      </c>
      <c r="E5470" s="4" t="s">
        <v>6621</v>
      </c>
      <c r="F5470" s="4" t="s">
        <v>6622</v>
      </c>
      <c r="G5470" s="4" t="s">
        <v>6623</v>
      </c>
      <c r="H5470" s="4" t="s">
        <v>210</v>
      </c>
      <c r="I5470" s="4" t="s">
        <v>210</v>
      </c>
      <c r="J5470" s="4" t="s">
        <v>226</v>
      </c>
      <c r="K5470" s="4" t="s">
        <v>6549</v>
      </c>
      <c r="L5470" s="4" t="s">
        <v>4951</v>
      </c>
      <c r="M5470" s="5">
        <v>44664</v>
      </c>
      <c r="N5470" s="6">
        <v>9187</v>
      </c>
      <c r="O5470" s="4">
        <f t="shared" si="170"/>
        <v>13</v>
      </c>
      <c r="P5470" s="4" t="str">
        <f t="shared" si="171"/>
        <v>2022-04</v>
      </c>
    </row>
    <row r="5471" spans="1:16" ht="12.75" x14ac:dyDescent="0.2">
      <c r="A5471" s="4" t="s">
        <v>14</v>
      </c>
      <c r="B5471" s="4" t="s">
        <v>7127</v>
      </c>
      <c r="C5471" s="4" t="s">
        <v>7128</v>
      </c>
      <c r="D5471" s="4" t="s">
        <v>25</v>
      </c>
      <c r="E5471" s="4" t="s">
        <v>7267</v>
      </c>
      <c r="F5471" s="4" t="s">
        <v>7268</v>
      </c>
      <c r="G5471" s="4" t="s">
        <v>7269</v>
      </c>
      <c r="H5471" s="4" t="s">
        <v>210</v>
      </c>
      <c r="I5471" s="4" t="s">
        <v>210</v>
      </c>
      <c r="J5471" s="4" t="s">
        <v>226</v>
      </c>
      <c r="K5471" s="4" t="s">
        <v>7135</v>
      </c>
      <c r="L5471" s="4" t="s">
        <v>7203</v>
      </c>
      <c r="M5471" s="5">
        <v>44664</v>
      </c>
      <c r="N5471" s="6">
        <v>5857</v>
      </c>
      <c r="O5471" s="4">
        <f t="shared" si="170"/>
        <v>13</v>
      </c>
      <c r="P5471" s="4" t="str">
        <f t="shared" si="171"/>
        <v>2022-04</v>
      </c>
    </row>
    <row r="5472" spans="1:16" ht="12.75" x14ac:dyDescent="0.2">
      <c r="A5472" s="4" t="s">
        <v>14</v>
      </c>
      <c r="B5472" s="4" t="s">
        <v>7654</v>
      </c>
      <c r="C5472" s="4" t="s">
        <v>7825</v>
      </c>
      <c r="D5472" s="4" t="s">
        <v>7814</v>
      </c>
      <c r="E5472" s="4" t="s">
        <v>7834</v>
      </c>
      <c r="F5472" s="4" t="s">
        <v>7835</v>
      </c>
      <c r="G5472" s="4" t="s">
        <v>7836</v>
      </c>
      <c r="H5472" s="4" t="s">
        <v>210</v>
      </c>
      <c r="I5472" s="4" t="s">
        <v>210</v>
      </c>
      <c r="J5472" s="4" t="s">
        <v>877</v>
      </c>
      <c r="K5472" s="4" t="s">
        <v>7829</v>
      </c>
      <c r="L5472" s="4" t="s">
        <v>7785</v>
      </c>
      <c r="M5472" s="5">
        <v>44664</v>
      </c>
      <c r="N5472" s="6">
        <v>323</v>
      </c>
      <c r="O5472" s="4">
        <f t="shared" si="170"/>
        <v>13</v>
      </c>
      <c r="P5472" s="4" t="str">
        <f t="shared" si="171"/>
        <v>2022-04</v>
      </c>
    </row>
    <row r="5473" spans="1:16" ht="12.75" x14ac:dyDescent="0.2">
      <c r="A5473" s="4" t="s">
        <v>14</v>
      </c>
      <c r="B5473" s="4" t="s">
        <v>7654</v>
      </c>
      <c r="C5473" s="4" t="s">
        <v>8288</v>
      </c>
      <c r="D5473" s="4" t="s">
        <v>8423</v>
      </c>
      <c r="E5473" s="4" t="s">
        <v>8478</v>
      </c>
      <c r="F5473" s="4" t="s">
        <v>8479</v>
      </c>
      <c r="G5473" s="4" t="s">
        <v>8485</v>
      </c>
      <c r="H5473" s="4" t="s">
        <v>20</v>
      </c>
      <c r="I5473" s="4" t="s">
        <v>21</v>
      </c>
      <c r="J5473" s="4" t="s">
        <v>22</v>
      </c>
      <c r="K5473" s="4" t="s">
        <v>8306</v>
      </c>
      <c r="L5473" s="4" t="s">
        <v>8293</v>
      </c>
      <c r="M5473" s="5">
        <v>44664</v>
      </c>
      <c r="N5473" s="6">
        <v>4076</v>
      </c>
      <c r="O5473" s="4">
        <f t="shared" si="170"/>
        <v>13</v>
      </c>
      <c r="P5473" s="4" t="str">
        <f t="shared" si="171"/>
        <v>2022-04</v>
      </c>
    </row>
    <row r="5474" spans="1:16" ht="12.75" x14ac:dyDescent="0.2">
      <c r="A5474" s="4" t="s">
        <v>14</v>
      </c>
      <c r="B5474" s="4" t="s">
        <v>7654</v>
      </c>
      <c r="C5474" s="4" t="s">
        <v>8288</v>
      </c>
      <c r="D5474" s="4" t="s">
        <v>8836</v>
      </c>
      <c r="E5474" s="4" t="s">
        <v>8346</v>
      </c>
      <c r="F5474" s="4" t="s">
        <v>8347</v>
      </c>
      <c r="G5474" s="4" t="s">
        <v>8848</v>
      </c>
      <c r="H5474" s="4" t="s">
        <v>20</v>
      </c>
      <c r="I5474" s="4" t="s">
        <v>21</v>
      </c>
      <c r="J5474" s="4" t="s">
        <v>22</v>
      </c>
      <c r="K5474" s="4" t="s">
        <v>8306</v>
      </c>
      <c r="L5474" s="4" t="s">
        <v>8349</v>
      </c>
      <c r="M5474" s="5">
        <v>44664</v>
      </c>
      <c r="N5474" s="6">
        <v>3256</v>
      </c>
      <c r="O5474" s="4">
        <f t="shared" si="170"/>
        <v>13</v>
      </c>
      <c r="P5474" s="4" t="str">
        <f t="shared" si="171"/>
        <v>2022-04</v>
      </c>
    </row>
    <row r="5475" spans="1:16" ht="12.75" x14ac:dyDescent="0.2">
      <c r="A5475" s="4" t="s">
        <v>3048</v>
      </c>
      <c r="B5475" s="4" t="s">
        <v>9902</v>
      </c>
      <c r="C5475" s="4" t="s">
        <v>10147</v>
      </c>
      <c r="D5475" s="4" t="s">
        <v>10392</v>
      </c>
      <c r="E5475" s="4" t="s">
        <v>10393</v>
      </c>
      <c r="F5475" s="4" t="s">
        <v>10394</v>
      </c>
      <c r="G5475" s="4" t="s">
        <v>10397</v>
      </c>
      <c r="H5475" s="4" t="s">
        <v>20</v>
      </c>
      <c r="I5475" s="4" t="s">
        <v>21</v>
      </c>
      <c r="J5475" s="4" t="s">
        <v>22</v>
      </c>
      <c r="K5475" s="4" t="s">
        <v>10156</v>
      </c>
      <c r="L5475" s="4" t="s">
        <v>9931</v>
      </c>
      <c r="M5475" s="5">
        <v>44664</v>
      </c>
      <c r="N5475" s="6">
        <v>2000</v>
      </c>
      <c r="O5475" s="4">
        <f t="shared" si="170"/>
        <v>13</v>
      </c>
      <c r="P5475" s="4" t="str">
        <f t="shared" si="171"/>
        <v>2022-04</v>
      </c>
    </row>
    <row r="5476" spans="1:16" ht="12.75" x14ac:dyDescent="0.2">
      <c r="A5476" s="4" t="s">
        <v>3048</v>
      </c>
      <c r="B5476" s="4" t="s">
        <v>10496</v>
      </c>
      <c r="C5476" s="4" t="s">
        <v>10497</v>
      </c>
      <c r="D5476" s="4" t="s">
        <v>10891</v>
      </c>
      <c r="E5476" s="4" t="s">
        <v>10895</v>
      </c>
      <c r="F5476" s="4" t="s">
        <v>10896</v>
      </c>
      <c r="G5476" s="4" t="s">
        <v>10898</v>
      </c>
      <c r="H5476" s="4" t="s">
        <v>20</v>
      </c>
      <c r="I5476" s="4" t="s">
        <v>21</v>
      </c>
      <c r="J5476" s="4" t="s">
        <v>22</v>
      </c>
      <c r="K5476" s="4" t="s">
        <v>10539</v>
      </c>
      <c r="L5476" s="4" t="s">
        <v>10502</v>
      </c>
      <c r="M5476" s="5">
        <v>44664</v>
      </c>
      <c r="N5476" s="6">
        <v>5682</v>
      </c>
      <c r="O5476" s="4">
        <f t="shared" si="170"/>
        <v>13</v>
      </c>
      <c r="P5476" s="4" t="str">
        <f t="shared" si="171"/>
        <v>2022-04</v>
      </c>
    </row>
    <row r="5477" spans="1:16" ht="12.75" x14ac:dyDescent="0.2">
      <c r="A5477" s="4" t="s">
        <v>3048</v>
      </c>
      <c r="B5477" s="4" t="s">
        <v>10496</v>
      </c>
      <c r="C5477" s="4" t="s">
        <v>10930</v>
      </c>
      <c r="D5477" s="4" t="s">
        <v>13936</v>
      </c>
      <c r="E5477" s="4" t="s">
        <v>11098</v>
      </c>
      <c r="F5477" s="4" t="s">
        <v>11099</v>
      </c>
      <c r="G5477" s="4" t="s">
        <v>11100</v>
      </c>
      <c r="H5477" s="4" t="s">
        <v>20</v>
      </c>
      <c r="I5477" s="4" t="s">
        <v>21</v>
      </c>
      <c r="J5477" s="4" t="s">
        <v>36</v>
      </c>
      <c r="K5477" s="4" t="s">
        <v>10934</v>
      </c>
      <c r="L5477" s="4" t="s">
        <v>10935</v>
      </c>
      <c r="M5477" s="5">
        <v>44664</v>
      </c>
      <c r="N5477" s="6">
        <v>1005</v>
      </c>
      <c r="O5477" s="4">
        <f t="shared" si="170"/>
        <v>13</v>
      </c>
      <c r="P5477" s="4" t="str">
        <f t="shared" si="171"/>
        <v>2022-04</v>
      </c>
    </row>
    <row r="5478" spans="1:16" ht="12.75" x14ac:dyDescent="0.2">
      <c r="A5478" s="4" t="s">
        <v>3048</v>
      </c>
      <c r="B5478" s="4" t="s">
        <v>11712</v>
      </c>
      <c r="C5478" s="4" t="s">
        <v>11934</v>
      </c>
      <c r="D5478" s="4" t="s">
        <v>25</v>
      </c>
      <c r="E5478" s="4" t="s">
        <v>6068</v>
      </c>
      <c r="F5478" s="4" t="s">
        <v>6069</v>
      </c>
      <c r="G5478" s="4" t="s">
        <v>12033</v>
      </c>
      <c r="H5478" s="4" t="s">
        <v>20</v>
      </c>
      <c r="I5478" s="4" t="s">
        <v>29</v>
      </c>
      <c r="J5478" s="4" t="s">
        <v>22</v>
      </c>
      <c r="K5478" s="4" t="s">
        <v>11936</v>
      </c>
      <c r="L5478" s="4" t="s">
        <v>11939</v>
      </c>
      <c r="M5478" s="5">
        <v>44664</v>
      </c>
      <c r="N5478" s="6">
        <v>8679</v>
      </c>
      <c r="O5478" s="4">
        <f t="shared" si="170"/>
        <v>13</v>
      </c>
      <c r="P5478" s="4" t="str">
        <f t="shared" si="171"/>
        <v>2022-04</v>
      </c>
    </row>
    <row r="5479" spans="1:16" ht="12.75" x14ac:dyDescent="0.2">
      <c r="A5479" s="4" t="s">
        <v>3048</v>
      </c>
      <c r="B5479" s="4" t="s">
        <v>12289</v>
      </c>
      <c r="C5479" s="4" t="s">
        <v>13519</v>
      </c>
      <c r="D5479" s="4" t="s">
        <v>25</v>
      </c>
      <c r="E5479" s="4" t="s">
        <v>13585</v>
      </c>
      <c r="F5479" s="4" t="s">
        <v>13586</v>
      </c>
      <c r="G5479" s="4" t="s">
        <v>13587</v>
      </c>
      <c r="H5479" s="4" t="s">
        <v>20</v>
      </c>
      <c r="I5479" s="4" t="s">
        <v>29</v>
      </c>
      <c r="J5479" s="4" t="s">
        <v>36</v>
      </c>
      <c r="K5479" s="4" t="s">
        <v>13523</v>
      </c>
      <c r="L5479" s="4" t="s">
        <v>10345</v>
      </c>
      <c r="M5479" s="5">
        <v>44664</v>
      </c>
      <c r="N5479" s="6">
        <v>8941</v>
      </c>
      <c r="O5479" s="4">
        <f t="shared" si="170"/>
        <v>13</v>
      </c>
      <c r="P5479" s="4" t="str">
        <f t="shared" si="171"/>
        <v>2022-04</v>
      </c>
    </row>
    <row r="5480" spans="1:16" ht="12.75" x14ac:dyDescent="0.2">
      <c r="A5480" s="4" t="s">
        <v>14</v>
      </c>
      <c r="B5480" s="4" t="s">
        <v>15</v>
      </c>
      <c r="C5480" s="4" t="s">
        <v>504</v>
      </c>
      <c r="D5480" s="4" t="s">
        <v>25</v>
      </c>
      <c r="E5480" s="4" t="s">
        <v>670</v>
      </c>
      <c r="F5480" s="4" t="s">
        <v>671</v>
      </c>
      <c r="G5480" s="4" t="s">
        <v>672</v>
      </c>
      <c r="H5480" s="4" t="s">
        <v>20</v>
      </c>
      <c r="I5480" s="4" t="s">
        <v>29</v>
      </c>
      <c r="J5480" s="4" t="s">
        <v>39</v>
      </c>
      <c r="K5480" s="4" t="s">
        <v>517</v>
      </c>
      <c r="L5480" s="4" t="s">
        <v>100</v>
      </c>
      <c r="M5480" s="5">
        <v>44665</v>
      </c>
      <c r="N5480" s="6">
        <v>6204</v>
      </c>
      <c r="O5480" s="4">
        <f t="shared" si="170"/>
        <v>14</v>
      </c>
      <c r="P5480" s="4" t="str">
        <f t="shared" si="171"/>
        <v>2022-04</v>
      </c>
    </row>
    <row r="5481" spans="1:16" ht="12.75" x14ac:dyDescent="0.2">
      <c r="A5481" s="4" t="s">
        <v>3048</v>
      </c>
      <c r="B5481" s="4" t="s">
        <v>3049</v>
      </c>
      <c r="C5481" s="4" t="s">
        <v>3339</v>
      </c>
      <c r="D5481" s="4" t="s">
        <v>3428</v>
      </c>
      <c r="E5481" s="4" t="s">
        <v>3437</v>
      </c>
      <c r="F5481" s="4" t="s">
        <v>3438</v>
      </c>
      <c r="G5481" s="4" t="s">
        <v>3439</v>
      </c>
      <c r="H5481" s="4" t="s">
        <v>20</v>
      </c>
      <c r="I5481" s="4" t="s">
        <v>21</v>
      </c>
      <c r="J5481" s="4" t="s">
        <v>22</v>
      </c>
      <c r="K5481" s="4" t="s">
        <v>3343</v>
      </c>
      <c r="L5481" s="4" t="s">
        <v>3344</v>
      </c>
      <c r="M5481" s="5">
        <v>44665</v>
      </c>
      <c r="N5481" s="6">
        <v>2525</v>
      </c>
      <c r="O5481" s="4">
        <f t="shared" si="170"/>
        <v>14</v>
      </c>
      <c r="P5481" s="4" t="str">
        <f t="shared" si="171"/>
        <v>2022-04</v>
      </c>
    </row>
    <row r="5482" spans="1:16" ht="12.75" x14ac:dyDescent="0.2">
      <c r="A5482" s="4" t="s">
        <v>3048</v>
      </c>
      <c r="B5482" s="4" t="s">
        <v>3049</v>
      </c>
      <c r="C5482" s="4" t="s">
        <v>3522</v>
      </c>
      <c r="D5482" s="4" t="s">
        <v>13936</v>
      </c>
      <c r="E5482" s="4" t="s">
        <v>3056</v>
      </c>
      <c r="F5482" s="4" t="s">
        <v>3057</v>
      </c>
      <c r="G5482" s="4" t="s">
        <v>3525</v>
      </c>
      <c r="H5482" s="4" t="s">
        <v>20</v>
      </c>
      <c r="I5482" s="4" t="s">
        <v>21</v>
      </c>
      <c r="J5482" s="4" t="s">
        <v>22</v>
      </c>
      <c r="K5482" s="4" t="s">
        <v>3524</v>
      </c>
      <c r="L5482" s="4" t="s">
        <v>3055</v>
      </c>
      <c r="M5482" s="5">
        <v>44665</v>
      </c>
      <c r="N5482" s="6">
        <v>7539</v>
      </c>
      <c r="O5482" s="4">
        <f t="shared" si="170"/>
        <v>14</v>
      </c>
      <c r="P5482" s="4" t="str">
        <f t="shared" si="171"/>
        <v>2022-04</v>
      </c>
    </row>
    <row r="5483" spans="1:16" ht="12.75" x14ac:dyDescent="0.2">
      <c r="A5483" s="4" t="s">
        <v>14</v>
      </c>
      <c r="B5483" s="4" t="s">
        <v>3761</v>
      </c>
      <c r="C5483" s="4" t="s">
        <v>3762</v>
      </c>
      <c r="D5483" s="4" t="s">
        <v>3930</v>
      </c>
      <c r="E5483" s="4" t="s">
        <v>1498</v>
      </c>
      <c r="F5483" s="4" t="s">
        <v>3853</v>
      </c>
      <c r="G5483" s="4" t="s">
        <v>3943</v>
      </c>
      <c r="H5483" s="4" t="s">
        <v>20</v>
      </c>
      <c r="I5483" s="4" t="s">
        <v>21</v>
      </c>
      <c r="J5483" s="4" t="s">
        <v>162</v>
      </c>
      <c r="K5483" s="4" t="s">
        <v>3771</v>
      </c>
      <c r="L5483" s="4" t="s">
        <v>3767</v>
      </c>
      <c r="M5483" s="5">
        <v>44665</v>
      </c>
      <c r="N5483" s="6">
        <v>1064</v>
      </c>
      <c r="O5483" s="4">
        <f t="shared" si="170"/>
        <v>14</v>
      </c>
      <c r="P5483" s="4" t="str">
        <f t="shared" si="171"/>
        <v>2022-04</v>
      </c>
    </row>
    <row r="5484" spans="1:16" ht="12.75" x14ac:dyDescent="0.2">
      <c r="A5484" s="4" t="s">
        <v>14</v>
      </c>
      <c r="B5484" s="4" t="s">
        <v>4342</v>
      </c>
      <c r="C5484" s="4" t="s">
        <v>4343</v>
      </c>
      <c r="D5484" s="4" t="s">
        <v>4532</v>
      </c>
      <c r="E5484" s="4" t="s">
        <v>4570</v>
      </c>
      <c r="F5484" s="4" t="s">
        <v>4571</v>
      </c>
      <c r="G5484" s="4" t="s">
        <v>4572</v>
      </c>
      <c r="H5484" s="4" t="s">
        <v>20</v>
      </c>
      <c r="I5484" s="4" t="s">
        <v>21</v>
      </c>
      <c r="J5484" s="4" t="s">
        <v>22</v>
      </c>
      <c r="K5484" s="4" t="s">
        <v>4396</v>
      </c>
      <c r="L5484" s="4" t="s">
        <v>4348</v>
      </c>
      <c r="M5484" s="5">
        <v>44665</v>
      </c>
      <c r="N5484" s="6">
        <v>4504</v>
      </c>
      <c r="O5484" s="4">
        <f t="shared" si="170"/>
        <v>14</v>
      </c>
      <c r="P5484" s="4" t="str">
        <f t="shared" si="171"/>
        <v>2022-04</v>
      </c>
    </row>
    <row r="5485" spans="1:16" ht="12.75" x14ac:dyDescent="0.2">
      <c r="A5485" s="4" t="s">
        <v>14</v>
      </c>
      <c r="B5485" s="4" t="s">
        <v>4342</v>
      </c>
      <c r="C5485" s="4" t="s">
        <v>4343</v>
      </c>
      <c r="D5485" s="4" t="s">
        <v>5081</v>
      </c>
      <c r="E5485" s="4" t="s">
        <v>5082</v>
      </c>
      <c r="F5485" s="4" t="s">
        <v>5083</v>
      </c>
      <c r="G5485" s="4" t="s">
        <v>5092</v>
      </c>
      <c r="H5485" s="4" t="s">
        <v>20</v>
      </c>
      <c r="I5485" s="4" t="s">
        <v>21</v>
      </c>
      <c r="J5485" s="4" t="s">
        <v>22</v>
      </c>
      <c r="K5485" s="4" t="s">
        <v>4362</v>
      </c>
      <c r="L5485" s="4" t="s">
        <v>4363</v>
      </c>
      <c r="M5485" s="5">
        <v>44665</v>
      </c>
      <c r="N5485" s="6">
        <v>9098</v>
      </c>
      <c r="O5485" s="4">
        <f t="shared" si="170"/>
        <v>14</v>
      </c>
      <c r="P5485" s="4" t="str">
        <f t="shared" si="171"/>
        <v>2022-04</v>
      </c>
    </row>
    <row r="5486" spans="1:16" ht="12.75" x14ac:dyDescent="0.2">
      <c r="A5486" s="4" t="s">
        <v>14</v>
      </c>
      <c r="B5486" s="4" t="s">
        <v>7127</v>
      </c>
      <c r="C5486" s="4" t="s">
        <v>7128</v>
      </c>
      <c r="D5486" s="4" t="s">
        <v>25</v>
      </c>
      <c r="E5486" s="4" t="s">
        <v>7303</v>
      </c>
      <c r="F5486" s="4" t="s">
        <v>7304</v>
      </c>
      <c r="G5486" s="4" t="s">
        <v>7305</v>
      </c>
      <c r="H5486" s="4" t="s">
        <v>20</v>
      </c>
      <c r="I5486" s="4" t="s">
        <v>29</v>
      </c>
      <c r="J5486" s="4" t="s">
        <v>36</v>
      </c>
      <c r="K5486" s="4" t="s">
        <v>7132</v>
      </c>
      <c r="L5486" s="4" t="s">
        <v>7151</v>
      </c>
      <c r="M5486" s="5">
        <v>44665</v>
      </c>
      <c r="N5486" s="6">
        <v>9328</v>
      </c>
      <c r="O5486" s="4">
        <f t="shared" si="170"/>
        <v>14</v>
      </c>
      <c r="P5486" s="4" t="str">
        <f t="shared" si="171"/>
        <v>2022-04</v>
      </c>
    </row>
    <row r="5487" spans="1:16" ht="12.75" x14ac:dyDescent="0.2">
      <c r="A5487" s="4" t="s">
        <v>14</v>
      </c>
      <c r="B5487" s="4" t="s">
        <v>7654</v>
      </c>
      <c r="C5487" s="4" t="s">
        <v>8095</v>
      </c>
      <c r="D5487" s="4" t="s">
        <v>8223</v>
      </c>
      <c r="E5487" s="4" t="s">
        <v>8228</v>
      </c>
      <c r="F5487" s="4" t="s">
        <v>8229</v>
      </c>
      <c r="G5487" s="4" t="s">
        <v>8230</v>
      </c>
      <c r="H5487" s="4" t="s">
        <v>210</v>
      </c>
      <c r="I5487" s="4" t="s">
        <v>210</v>
      </c>
      <c r="J5487" s="4" t="s">
        <v>226</v>
      </c>
      <c r="K5487" s="4" t="s">
        <v>8099</v>
      </c>
      <c r="L5487" s="4" t="s">
        <v>8104</v>
      </c>
      <c r="M5487" s="5">
        <v>44665</v>
      </c>
      <c r="N5487" s="6">
        <v>5245</v>
      </c>
      <c r="O5487" s="4">
        <f t="shared" si="170"/>
        <v>14</v>
      </c>
      <c r="P5487" s="4" t="str">
        <f t="shared" si="171"/>
        <v>2022-04</v>
      </c>
    </row>
    <row r="5488" spans="1:16" ht="12.75" x14ac:dyDescent="0.2">
      <c r="A5488" s="4" t="s">
        <v>14</v>
      </c>
      <c r="B5488" s="4" t="s">
        <v>7654</v>
      </c>
      <c r="C5488" s="4" t="s">
        <v>8288</v>
      </c>
      <c r="D5488" s="4" t="s">
        <v>8423</v>
      </c>
      <c r="E5488" s="4" t="s">
        <v>8557</v>
      </c>
      <c r="F5488" s="4" t="s">
        <v>8558</v>
      </c>
      <c r="G5488" s="4" t="s">
        <v>8583</v>
      </c>
      <c r="H5488" s="4" t="s">
        <v>20</v>
      </c>
      <c r="I5488" s="4" t="s">
        <v>21</v>
      </c>
      <c r="J5488" s="4" t="s">
        <v>36</v>
      </c>
      <c r="K5488" s="4" t="s">
        <v>8306</v>
      </c>
      <c r="L5488" s="4" t="s">
        <v>8293</v>
      </c>
      <c r="M5488" s="5">
        <v>44665</v>
      </c>
      <c r="N5488" s="6">
        <v>638</v>
      </c>
      <c r="O5488" s="4">
        <f t="shared" si="170"/>
        <v>14</v>
      </c>
      <c r="P5488" s="4" t="str">
        <f t="shared" si="171"/>
        <v>2022-04</v>
      </c>
    </row>
    <row r="5489" spans="1:16" ht="12.75" x14ac:dyDescent="0.2">
      <c r="A5489" s="4" t="s">
        <v>14</v>
      </c>
      <c r="B5489" s="4" t="s">
        <v>7654</v>
      </c>
      <c r="C5489" s="4" t="s">
        <v>8288</v>
      </c>
      <c r="D5489" s="4" t="s">
        <v>8877</v>
      </c>
      <c r="E5489" s="4" t="s">
        <v>8350</v>
      </c>
      <c r="F5489" s="4" t="s">
        <v>8351</v>
      </c>
      <c r="G5489" s="4" t="s">
        <v>8352</v>
      </c>
      <c r="H5489" s="4" t="s">
        <v>210</v>
      </c>
      <c r="I5489" s="4" t="s">
        <v>210</v>
      </c>
      <c r="J5489" s="4" t="s">
        <v>877</v>
      </c>
      <c r="K5489" s="4" t="s">
        <v>8297</v>
      </c>
      <c r="L5489" s="4" t="s">
        <v>8112</v>
      </c>
      <c r="M5489" s="5">
        <v>44665</v>
      </c>
      <c r="N5489" s="6">
        <v>6134</v>
      </c>
      <c r="O5489" s="4">
        <f t="shared" si="170"/>
        <v>14</v>
      </c>
      <c r="P5489" s="4" t="str">
        <f t="shared" si="171"/>
        <v>2022-04</v>
      </c>
    </row>
    <row r="5490" spans="1:16" ht="12.75" x14ac:dyDescent="0.2">
      <c r="A5490" s="4" t="s">
        <v>14</v>
      </c>
      <c r="B5490" s="4" t="s">
        <v>7654</v>
      </c>
      <c r="C5490" s="4" t="s">
        <v>9450</v>
      </c>
      <c r="D5490" s="4" t="s">
        <v>7419</v>
      </c>
      <c r="E5490" s="4" t="s">
        <v>9457</v>
      </c>
      <c r="F5490" s="4" t="s">
        <v>9458</v>
      </c>
      <c r="G5490" s="4" t="s">
        <v>9560</v>
      </c>
      <c r="H5490" s="4" t="s">
        <v>20</v>
      </c>
      <c r="I5490" s="4" t="s">
        <v>21</v>
      </c>
      <c r="J5490" s="4" t="s">
        <v>36</v>
      </c>
      <c r="K5490" s="4" t="s">
        <v>7893</v>
      </c>
      <c r="L5490" s="4" t="s">
        <v>9145</v>
      </c>
      <c r="M5490" s="5">
        <v>44665</v>
      </c>
      <c r="N5490" s="6">
        <v>6362</v>
      </c>
      <c r="O5490" s="4">
        <f t="shared" si="170"/>
        <v>14</v>
      </c>
      <c r="P5490" s="4" t="str">
        <f t="shared" si="171"/>
        <v>2022-04</v>
      </c>
    </row>
    <row r="5491" spans="1:16" ht="12.75" x14ac:dyDescent="0.2">
      <c r="A5491" s="4" t="s">
        <v>3048</v>
      </c>
      <c r="B5491" s="4" t="s">
        <v>10496</v>
      </c>
      <c r="C5491" s="4" t="s">
        <v>10497</v>
      </c>
      <c r="D5491" s="4" t="s">
        <v>10665</v>
      </c>
      <c r="E5491" s="4" t="s">
        <v>10571</v>
      </c>
      <c r="F5491" s="4" t="s">
        <v>10572</v>
      </c>
      <c r="G5491" s="4" t="s">
        <v>10719</v>
      </c>
      <c r="H5491" s="4" t="s">
        <v>210</v>
      </c>
      <c r="I5491" s="4" t="s">
        <v>343</v>
      </c>
      <c r="J5491" s="4" t="s">
        <v>22</v>
      </c>
      <c r="K5491" s="4" t="s">
        <v>10549</v>
      </c>
      <c r="L5491" s="4" t="s">
        <v>10574</v>
      </c>
      <c r="M5491" s="5">
        <v>44665</v>
      </c>
      <c r="N5491" s="6">
        <v>8179</v>
      </c>
      <c r="O5491" s="4">
        <f t="shared" si="170"/>
        <v>14</v>
      </c>
      <c r="P5491" s="4" t="str">
        <f t="shared" si="171"/>
        <v>2022-04</v>
      </c>
    </row>
    <row r="5492" spans="1:16" ht="12.75" x14ac:dyDescent="0.2">
      <c r="A5492" s="4" t="s">
        <v>3048</v>
      </c>
      <c r="B5492" s="4" t="s">
        <v>10496</v>
      </c>
      <c r="C5492" s="4" t="s">
        <v>10497</v>
      </c>
      <c r="D5492" s="4" t="s">
        <v>10923</v>
      </c>
      <c r="E5492" s="4" t="s">
        <v>10924</v>
      </c>
      <c r="F5492" s="4" t="s">
        <v>10925</v>
      </c>
      <c r="G5492" s="4" t="s">
        <v>10927</v>
      </c>
      <c r="H5492" s="4" t="s">
        <v>20</v>
      </c>
      <c r="I5492" s="4" t="s">
        <v>29</v>
      </c>
      <c r="J5492" s="4" t="s">
        <v>39</v>
      </c>
      <c r="K5492" s="4" t="s">
        <v>10501</v>
      </c>
      <c r="L5492" s="4" t="s">
        <v>10502</v>
      </c>
      <c r="M5492" s="5">
        <v>44665</v>
      </c>
      <c r="N5492" s="6">
        <v>8199</v>
      </c>
      <c r="O5492" s="4">
        <f t="shared" si="170"/>
        <v>14</v>
      </c>
      <c r="P5492" s="4" t="str">
        <f t="shared" si="171"/>
        <v>2022-04</v>
      </c>
    </row>
    <row r="5493" spans="1:16" ht="12.75" x14ac:dyDescent="0.2">
      <c r="A5493" s="4" t="s">
        <v>1050</v>
      </c>
      <c r="B5493" s="4" t="s">
        <v>1051</v>
      </c>
      <c r="C5493" s="4" t="s">
        <v>1052</v>
      </c>
      <c r="D5493" s="4" t="s">
        <v>1880</v>
      </c>
      <c r="E5493" s="4" t="s">
        <v>1882</v>
      </c>
      <c r="F5493" s="4" t="s">
        <v>1883</v>
      </c>
      <c r="G5493" s="4" t="s">
        <v>3048</v>
      </c>
      <c r="H5493" s="4" t="s">
        <v>210</v>
      </c>
      <c r="I5493" s="4" t="s">
        <v>210</v>
      </c>
      <c r="J5493" s="4" t="s">
        <v>3048</v>
      </c>
      <c r="K5493" s="4" t="s">
        <v>1272</v>
      </c>
      <c r="L5493" s="4" t="s">
        <v>1190</v>
      </c>
      <c r="M5493" s="5">
        <v>44666</v>
      </c>
      <c r="N5493" s="6">
        <v>7955</v>
      </c>
      <c r="O5493" s="4">
        <f t="shared" si="170"/>
        <v>15</v>
      </c>
      <c r="P5493" s="4" t="str">
        <f t="shared" si="171"/>
        <v>2022-04</v>
      </c>
    </row>
    <row r="5494" spans="1:16" ht="12.75" x14ac:dyDescent="0.2">
      <c r="A5494" s="4" t="s">
        <v>3048</v>
      </c>
      <c r="B5494" s="4" t="s">
        <v>3049</v>
      </c>
      <c r="C5494" s="4" t="s">
        <v>3522</v>
      </c>
      <c r="D5494" s="4" t="s">
        <v>25</v>
      </c>
      <c r="E5494" s="4" t="s">
        <v>3589</v>
      </c>
      <c r="F5494" s="4" t="s">
        <v>3590</v>
      </c>
      <c r="G5494" s="4" t="s">
        <v>3048</v>
      </c>
      <c r="H5494" s="4" t="s">
        <v>20</v>
      </c>
      <c r="I5494" s="4" t="s">
        <v>29</v>
      </c>
      <c r="J5494" s="4" t="s">
        <v>3048</v>
      </c>
      <c r="K5494" s="4" t="s">
        <v>3524</v>
      </c>
      <c r="L5494" s="4" t="s">
        <v>3078</v>
      </c>
      <c r="M5494" s="5">
        <v>44666</v>
      </c>
      <c r="N5494" s="6">
        <v>6988</v>
      </c>
      <c r="O5494" s="4">
        <f t="shared" si="170"/>
        <v>15</v>
      </c>
      <c r="P5494" s="4" t="str">
        <f t="shared" si="171"/>
        <v>2022-04</v>
      </c>
    </row>
    <row r="5495" spans="1:16" ht="12.75" x14ac:dyDescent="0.2">
      <c r="A5495" s="4" t="s">
        <v>14</v>
      </c>
      <c r="B5495" s="4" t="s">
        <v>4342</v>
      </c>
      <c r="C5495" s="4" t="s">
        <v>4343</v>
      </c>
      <c r="D5495" s="4" t="s">
        <v>25</v>
      </c>
      <c r="E5495" s="4" t="s">
        <v>4486</v>
      </c>
      <c r="F5495" s="4" t="s">
        <v>4487</v>
      </c>
      <c r="G5495" s="4" t="s">
        <v>4488</v>
      </c>
      <c r="H5495" s="4" t="s">
        <v>20</v>
      </c>
      <c r="I5495" s="4" t="s">
        <v>29</v>
      </c>
      <c r="J5495" s="4" t="s">
        <v>22</v>
      </c>
      <c r="K5495" s="4" t="s">
        <v>4396</v>
      </c>
      <c r="L5495" s="4" t="s">
        <v>4363</v>
      </c>
      <c r="M5495" s="5">
        <v>44666</v>
      </c>
      <c r="N5495" s="6">
        <v>2531</v>
      </c>
      <c r="O5495" s="4">
        <f t="shared" si="170"/>
        <v>15</v>
      </c>
      <c r="P5495" s="4" t="str">
        <f t="shared" si="171"/>
        <v>2022-04</v>
      </c>
    </row>
    <row r="5496" spans="1:16" ht="12.75" x14ac:dyDescent="0.2">
      <c r="A5496" s="4" t="s">
        <v>14</v>
      </c>
      <c r="B5496" s="4" t="s">
        <v>4342</v>
      </c>
      <c r="C5496" s="4" t="s">
        <v>4343</v>
      </c>
      <c r="D5496" s="4" t="s">
        <v>4708</v>
      </c>
      <c r="E5496" s="4" t="s">
        <v>4711</v>
      </c>
      <c r="F5496" s="4" t="s">
        <v>4712</v>
      </c>
      <c r="G5496" s="4" t="s">
        <v>3048</v>
      </c>
      <c r="H5496" s="4" t="s">
        <v>210</v>
      </c>
      <c r="I5496" s="4" t="s">
        <v>210</v>
      </c>
      <c r="J5496" s="4" t="s">
        <v>3048</v>
      </c>
      <c r="K5496" s="4" t="s">
        <v>4396</v>
      </c>
      <c r="L5496" s="4" t="s">
        <v>4408</v>
      </c>
      <c r="M5496" s="5">
        <v>44666</v>
      </c>
      <c r="N5496" s="6">
        <v>686</v>
      </c>
      <c r="O5496" s="4">
        <f t="shared" si="170"/>
        <v>15</v>
      </c>
      <c r="P5496" s="4" t="str">
        <f t="shared" si="171"/>
        <v>2022-04</v>
      </c>
    </row>
    <row r="5497" spans="1:16" ht="12.75" x14ac:dyDescent="0.2">
      <c r="A5497" s="4" t="s">
        <v>14</v>
      </c>
      <c r="B5497" s="4" t="s">
        <v>4342</v>
      </c>
      <c r="C5497" s="4" t="s">
        <v>4343</v>
      </c>
      <c r="D5497" s="4" t="s">
        <v>4922</v>
      </c>
      <c r="E5497" s="4" t="s">
        <v>4938</v>
      </c>
      <c r="F5497" s="4" t="s">
        <v>4939</v>
      </c>
      <c r="G5497" s="4" t="s">
        <v>4940</v>
      </c>
      <c r="H5497" s="4" t="s">
        <v>210</v>
      </c>
      <c r="I5497" s="4" t="s">
        <v>210</v>
      </c>
      <c r="J5497" s="4" t="s">
        <v>226</v>
      </c>
      <c r="K5497" s="4" t="s">
        <v>4347</v>
      </c>
      <c r="L5497" s="4" t="s">
        <v>4348</v>
      </c>
      <c r="M5497" s="5">
        <v>44666</v>
      </c>
      <c r="N5497" s="6">
        <v>1449</v>
      </c>
      <c r="O5497" s="4">
        <f t="shared" si="170"/>
        <v>15</v>
      </c>
      <c r="P5497" s="4" t="str">
        <f t="shared" si="171"/>
        <v>2022-04</v>
      </c>
    </row>
    <row r="5498" spans="1:16" ht="12.75" x14ac:dyDescent="0.2">
      <c r="A5498" s="4" t="s">
        <v>14</v>
      </c>
      <c r="B5498" s="4" t="s">
        <v>4342</v>
      </c>
      <c r="C5498" s="4" t="s">
        <v>4343</v>
      </c>
      <c r="D5498" s="4" t="s">
        <v>5198</v>
      </c>
      <c r="E5498" s="4" t="s">
        <v>5232</v>
      </c>
      <c r="F5498" s="4" t="s">
        <v>5233</v>
      </c>
      <c r="G5498" s="4" t="s">
        <v>3048</v>
      </c>
      <c r="H5498" s="4" t="s">
        <v>210</v>
      </c>
      <c r="I5498" s="4" t="s">
        <v>210</v>
      </c>
      <c r="J5498" s="4" t="s">
        <v>3048</v>
      </c>
      <c r="K5498" s="4" t="s">
        <v>4396</v>
      </c>
      <c r="L5498" s="4" t="s">
        <v>4408</v>
      </c>
      <c r="M5498" s="5">
        <v>44666</v>
      </c>
      <c r="N5498" s="6">
        <v>8074</v>
      </c>
      <c r="O5498" s="4">
        <f t="shared" si="170"/>
        <v>15</v>
      </c>
      <c r="P5498" s="4" t="str">
        <f t="shared" si="171"/>
        <v>2022-04</v>
      </c>
    </row>
    <row r="5499" spans="1:16" ht="12.75" x14ac:dyDescent="0.2">
      <c r="A5499" s="4" t="s">
        <v>14</v>
      </c>
      <c r="B5499" s="4" t="s">
        <v>6544</v>
      </c>
      <c r="C5499" s="4" t="s">
        <v>6545</v>
      </c>
      <c r="D5499" s="4" t="s">
        <v>6712</v>
      </c>
      <c r="E5499" s="4" t="s">
        <v>6713</v>
      </c>
      <c r="F5499" s="4" t="s">
        <v>6714</v>
      </c>
      <c r="G5499" s="4" t="s">
        <v>6824</v>
      </c>
      <c r="H5499" s="4" t="s">
        <v>20</v>
      </c>
      <c r="I5499" s="4" t="s">
        <v>29</v>
      </c>
      <c r="J5499" s="4" t="s">
        <v>36</v>
      </c>
      <c r="K5499" s="4" t="s">
        <v>6553</v>
      </c>
      <c r="L5499" s="4" t="s">
        <v>6576</v>
      </c>
      <c r="M5499" s="5">
        <v>44666</v>
      </c>
      <c r="N5499" s="6">
        <v>9544</v>
      </c>
      <c r="O5499" s="4">
        <f t="shared" si="170"/>
        <v>15</v>
      </c>
      <c r="P5499" s="4" t="str">
        <f t="shared" si="171"/>
        <v>2022-04</v>
      </c>
    </row>
    <row r="5500" spans="1:16" ht="12.75" x14ac:dyDescent="0.2">
      <c r="A5500" s="4" t="s">
        <v>14</v>
      </c>
      <c r="B5500" s="4" t="s">
        <v>7654</v>
      </c>
      <c r="C5500" s="4" t="s">
        <v>7655</v>
      </c>
      <c r="D5500" s="4" t="s">
        <v>25</v>
      </c>
      <c r="E5500" s="4" t="s">
        <v>7765</v>
      </c>
      <c r="F5500" s="4" t="s">
        <v>7766</v>
      </c>
      <c r="G5500" s="4" t="s">
        <v>7768</v>
      </c>
      <c r="H5500" s="4" t="s">
        <v>210</v>
      </c>
      <c r="I5500" s="4" t="s">
        <v>210</v>
      </c>
      <c r="J5500" s="4" t="s">
        <v>226</v>
      </c>
      <c r="K5500" s="4" t="s">
        <v>7659</v>
      </c>
      <c r="L5500" s="4" t="s">
        <v>7689</v>
      </c>
      <c r="M5500" s="5">
        <v>44666</v>
      </c>
      <c r="N5500" s="6">
        <v>8987</v>
      </c>
      <c r="O5500" s="4">
        <f t="shared" si="170"/>
        <v>15</v>
      </c>
      <c r="P5500" s="4" t="str">
        <f t="shared" si="171"/>
        <v>2022-04</v>
      </c>
    </row>
    <row r="5501" spans="1:16" ht="12.75" x14ac:dyDescent="0.2">
      <c r="A5501" s="4" t="s">
        <v>14</v>
      </c>
      <c r="B5501" s="4" t="s">
        <v>7654</v>
      </c>
      <c r="C5501" s="4" t="s">
        <v>8288</v>
      </c>
      <c r="D5501" s="4" t="s">
        <v>8423</v>
      </c>
      <c r="E5501" s="4" t="s">
        <v>8557</v>
      </c>
      <c r="F5501" s="4" t="s">
        <v>8558</v>
      </c>
      <c r="G5501" s="4" t="s">
        <v>8573</v>
      </c>
      <c r="H5501" s="4" t="s">
        <v>20</v>
      </c>
      <c r="I5501" s="4" t="s">
        <v>21</v>
      </c>
      <c r="J5501" s="4" t="s">
        <v>22</v>
      </c>
      <c r="K5501" s="4" t="s">
        <v>8306</v>
      </c>
      <c r="L5501" s="4" t="s">
        <v>8293</v>
      </c>
      <c r="M5501" s="5">
        <v>44666</v>
      </c>
      <c r="N5501" s="6">
        <v>6568</v>
      </c>
      <c r="O5501" s="4">
        <f t="shared" si="170"/>
        <v>15</v>
      </c>
      <c r="P5501" s="4" t="str">
        <f t="shared" si="171"/>
        <v>2022-04</v>
      </c>
    </row>
    <row r="5502" spans="1:16" ht="12.75" x14ac:dyDescent="0.2">
      <c r="A5502" s="4" t="s">
        <v>14</v>
      </c>
      <c r="B5502" s="4" t="s">
        <v>7654</v>
      </c>
      <c r="C5502" s="4" t="s">
        <v>9450</v>
      </c>
      <c r="D5502" s="4" t="s">
        <v>7419</v>
      </c>
      <c r="E5502" s="4" t="s">
        <v>9481</v>
      </c>
      <c r="F5502" s="4" t="s">
        <v>9482</v>
      </c>
      <c r="G5502" s="4" t="s">
        <v>9633</v>
      </c>
      <c r="H5502" s="4" t="s">
        <v>20</v>
      </c>
      <c r="I5502" s="4" t="s">
        <v>29</v>
      </c>
      <c r="J5502" s="4" t="s">
        <v>36</v>
      </c>
      <c r="K5502" s="4" t="s">
        <v>7893</v>
      </c>
      <c r="L5502" s="4" t="s">
        <v>9145</v>
      </c>
      <c r="M5502" s="5">
        <v>44666</v>
      </c>
      <c r="N5502" s="6">
        <v>5557</v>
      </c>
      <c r="O5502" s="4">
        <f t="shared" si="170"/>
        <v>15</v>
      </c>
      <c r="P5502" s="4" t="str">
        <f t="shared" si="171"/>
        <v>2022-04</v>
      </c>
    </row>
    <row r="5503" spans="1:16" ht="12.75" x14ac:dyDescent="0.2">
      <c r="A5503" s="4" t="s">
        <v>14</v>
      </c>
      <c r="B5503" s="4" t="s">
        <v>7654</v>
      </c>
      <c r="C5503" s="4" t="s">
        <v>9693</v>
      </c>
      <c r="D5503" s="4" t="s">
        <v>7419</v>
      </c>
      <c r="E5503" s="4" t="s">
        <v>9800</v>
      </c>
      <c r="F5503" s="4" t="s">
        <v>9801</v>
      </c>
      <c r="G5503" s="4" t="s">
        <v>9846</v>
      </c>
      <c r="H5503" s="4" t="s">
        <v>20</v>
      </c>
      <c r="I5503" s="4" t="s">
        <v>21</v>
      </c>
      <c r="J5503" s="4" t="s">
        <v>22</v>
      </c>
      <c r="K5503" s="4" t="s">
        <v>9764</v>
      </c>
      <c r="L5503" s="4" t="s">
        <v>721</v>
      </c>
      <c r="M5503" s="5">
        <v>44666</v>
      </c>
      <c r="N5503" s="6">
        <v>3098</v>
      </c>
      <c r="O5503" s="4">
        <f t="shared" si="170"/>
        <v>15</v>
      </c>
      <c r="P5503" s="4" t="str">
        <f t="shared" si="171"/>
        <v>2022-04</v>
      </c>
    </row>
    <row r="5504" spans="1:16" ht="12.75" x14ac:dyDescent="0.2">
      <c r="A5504" s="4" t="s">
        <v>3048</v>
      </c>
      <c r="B5504" s="4" t="s">
        <v>10496</v>
      </c>
      <c r="C5504" s="4" t="s">
        <v>10930</v>
      </c>
      <c r="D5504" s="4" t="s">
        <v>13936</v>
      </c>
      <c r="E5504" s="4" t="s">
        <v>10937</v>
      </c>
      <c r="F5504" s="4" t="s">
        <v>10938</v>
      </c>
      <c r="G5504" s="4" t="s">
        <v>10943</v>
      </c>
      <c r="H5504" s="4" t="s">
        <v>20</v>
      </c>
      <c r="I5504" s="4" t="s">
        <v>21</v>
      </c>
      <c r="J5504" s="4" t="s">
        <v>36</v>
      </c>
      <c r="K5504" s="4" t="s">
        <v>10934</v>
      </c>
      <c r="L5504" s="4" t="s">
        <v>10935</v>
      </c>
      <c r="M5504" s="5">
        <v>44666</v>
      </c>
      <c r="N5504" s="6">
        <v>6345</v>
      </c>
      <c r="O5504" s="4">
        <f t="shared" si="170"/>
        <v>15</v>
      </c>
      <c r="P5504" s="4" t="str">
        <f t="shared" si="171"/>
        <v>2022-04</v>
      </c>
    </row>
    <row r="5505" spans="1:16" ht="12.75" x14ac:dyDescent="0.2">
      <c r="A5505" s="4" t="s">
        <v>3048</v>
      </c>
      <c r="B5505" s="4" t="s">
        <v>10496</v>
      </c>
      <c r="C5505" s="4" t="s">
        <v>10930</v>
      </c>
      <c r="D5505" s="4" t="s">
        <v>11531</v>
      </c>
      <c r="E5505" s="4" t="s">
        <v>11388</v>
      </c>
      <c r="F5505" s="4" t="s">
        <v>11389</v>
      </c>
      <c r="G5505" s="4" t="s">
        <v>11541</v>
      </c>
      <c r="H5505" s="4" t="s">
        <v>20</v>
      </c>
      <c r="I5505" s="4" t="s">
        <v>21</v>
      </c>
      <c r="J5505" s="4" t="s">
        <v>39</v>
      </c>
      <c r="K5505" s="4" t="s">
        <v>10136</v>
      </c>
      <c r="L5505" s="4" t="s">
        <v>10977</v>
      </c>
      <c r="M5505" s="5">
        <v>44666</v>
      </c>
      <c r="N5505" s="6">
        <v>1919</v>
      </c>
      <c r="O5505" s="4">
        <f t="shared" si="170"/>
        <v>15</v>
      </c>
      <c r="P5505" s="4" t="str">
        <f t="shared" si="171"/>
        <v>2022-04</v>
      </c>
    </row>
    <row r="5506" spans="1:16" ht="12.75" x14ac:dyDescent="0.2">
      <c r="A5506" s="4" t="s">
        <v>3048</v>
      </c>
      <c r="B5506" s="4" t="s">
        <v>12289</v>
      </c>
      <c r="C5506" s="4" t="s">
        <v>12643</v>
      </c>
      <c r="D5506" s="4" t="s">
        <v>12751</v>
      </c>
      <c r="E5506" s="4" t="s">
        <v>12799</v>
      </c>
      <c r="F5506" s="4" t="s">
        <v>12800</v>
      </c>
      <c r="G5506" s="4" t="s">
        <v>12806</v>
      </c>
      <c r="H5506" s="4" t="s">
        <v>20</v>
      </c>
      <c r="I5506" s="4" t="s">
        <v>21</v>
      </c>
      <c r="J5506" s="4" t="s">
        <v>22</v>
      </c>
      <c r="K5506" s="4" t="s">
        <v>12668</v>
      </c>
      <c r="L5506" s="4" t="s">
        <v>12121</v>
      </c>
      <c r="M5506" s="5">
        <v>44666</v>
      </c>
      <c r="N5506" s="6">
        <v>9509</v>
      </c>
      <c r="O5506" s="4">
        <f t="shared" ref="O5506:O5569" si="172">DAY(M5506)</f>
        <v>15</v>
      </c>
      <c r="P5506" s="4" t="str">
        <f t="shared" ref="P5506:P5569" si="173">TEXT(M5506,"YYYY-MM")</f>
        <v>2022-04</v>
      </c>
    </row>
    <row r="5507" spans="1:16" ht="12.75" x14ac:dyDescent="0.2">
      <c r="A5507" s="4" t="s">
        <v>3048</v>
      </c>
      <c r="B5507" s="4" t="s">
        <v>12289</v>
      </c>
      <c r="C5507" s="4" t="s">
        <v>12841</v>
      </c>
      <c r="D5507" s="4" t="s">
        <v>1496</v>
      </c>
      <c r="E5507" s="4" t="s">
        <v>13093</v>
      </c>
      <c r="F5507" s="4" t="s">
        <v>13094</v>
      </c>
      <c r="G5507" s="4" t="s">
        <v>13096</v>
      </c>
      <c r="H5507" s="4" t="s">
        <v>20</v>
      </c>
      <c r="I5507" s="4" t="s">
        <v>21</v>
      </c>
      <c r="J5507" s="4" t="s">
        <v>22</v>
      </c>
      <c r="K5507" s="4" t="s">
        <v>12850</v>
      </c>
      <c r="L5507" s="4" t="s">
        <v>12121</v>
      </c>
      <c r="M5507" s="5">
        <v>44666</v>
      </c>
      <c r="N5507" s="6">
        <v>679</v>
      </c>
      <c r="O5507" s="4">
        <f t="shared" si="172"/>
        <v>15</v>
      </c>
      <c r="P5507" s="4" t="str">
        <f t="shared" si="173"/>
        <v>2022-04</v>
      </c>
    </row>
    <row r="5508" spans="1:16" ht="12.75" x14ac:dyDescent="0.2">
      <c r="A5508" s="4" t="s">
        <v>1050</v>
      </c>
      <c r="B5508" s="4" t="s">
        <v>1051</v>
      </c>
      <c r="C5508" s="4" t="s">
        <v>1052</v>
      </c>
      <c r="D5508" s="4" t="s">
        <v>25</v>
      </c>
      <c r="E5508" s="4" t="s">
        <v>1223</v>
      </c>
      <c r="F5508" s="4" t="s">
        <v>1224</v>
      </c>
      <c r="G5508" s="4" t="s">
        <v>1225</v>
      </c>
      <c r="H5508" s="4" t="s">
        <v>20</v>
      </c>
      <c r="I5508" s="4" t="s">
        <v>29</v>
      </c>
      <c r="J5508" s="4" t="s">
        <v>36</v>
      </c>
      <c r="K5508" s="4" t="s">
        <v>1056</v>
      </c>
      <c r="L5508" s="4" t="s">
        <v>689</v>
      </c>
      <c r="M5508" s="5">
        <v>44667</v>
      </c>
      <c r="N5508" s="6">
        <v>9918</v>
      </c>
      <c r="O5508" s="4">
        <f t="shared" si="172"/>
        <v>16</v>
      </c>
      <c r="P5508" s="4" t="str">
        <f t="shared" si="173"/>
        <v>2022-04</v>
      </c>
    </row>
    <row r="5509" spans="1:16" ht="12.75" x14ac:dyDescent="0.2">
      <c r="A5509" s="4" t="s">
        <v>1050</v>
      </c>
      <c r="B5509" s="4" t="s">
        <v>1051</v>
      </c>
      <c r="C5509" s="4" t="s">
        <v>1052</v>
      </c>
      <c r="D5509" s="4" t="s">
        <v>1437</v>
      </c>
      <c r="E5509" s="4" t="s">
        <v>1244</v>
      </c>
      <c r="F5509" s="4" t="s">
        <v>1245</v>
      </c>
      <c r="G5509" s="4" t="s">
        <v>1452</v>
      </c>
      <c r="H5509" s="4" t="s">
        <v>20</v>
      </c>
      <c r="I5509" s="4" t="s">
        <v>29</v>
      </c>
      <c r="J5509" s="4" t="s">
        <v>36</v>
      </c>
      <c r="K5509" s="4" t="s">
        <v>1056</v>
      </c>
      <c r="L5509" s="4" t="s">
        <v>689</v>
      </c>
      <c r="M5509" s="5">
        <v>44667</v>
      </c>
      <c r="N5509" s="6">
        <v>5637</v>
      </c>
      <c r="O5509" s="4">
        <f t="shared" si="172"/>
        <v>16</v>
      </c>
      <c r="P5509" s="4" t="str">
        <f t="shared" si="173"/>
        <v>2022-04</v>
      </c>
    </row>
    <row r="5510" spans="1:16" ht="12.75" x14ac:dyDescent="0.2">
      <c r="A5510" s="4" t="s">
        <v>1050</v>
      </c>
      <c r="B5510" s="4" t="s">
        <v>1051</v>
      </c>
      <c r="C5510" s="4" t="s">
        <v>1052</v>
      </c>
      <c r="D5510" s="4" t="s">
        <v>1826</v>
      </c>
      <c r="E5510" s="4" t="s">
        <v>1385</v>
      </c>
      <c r="F5510" s="4" t="s">
        <v>1386</v>
      </c>
      <c r="G5510" s="4" t="s">
        <v>1573</v>
      </c>
      <c r="H5510" s="4" t="s">
        <v>20</v>
      </c>
      <c r="I5510" s="4" t="s">
        <v>29</v>
      </c>
      <c r="J5510" s="4" t="s">
        <v>22</v>
      </c>
      <c r="K5510" s="4" t="s">
        <v>1272</v>
      </c>
      <c r="L5510" s="4" t="s">
        <v>1057</v>
      </c>
      <c r="M5510" s="5">
        <v>44667</v>
      </c>
      <c r="N5510" s="6">
        <v>6237</v>
      </c>
      <c r="O5510" s="4">
        <f t="shared" si="172"/>
        <v>16</v>
      </c>
      <c r="P5510" s="4" t="str">
        <f t="shared" si="173"/>
        <v>2022-04</v>
      </c>
    </row>
    <row r="5511" spans="1:16" ht="12.75" x14ac:dyDescent="0.2">
      <c r="A5511" s="4" t="s">
        <v>1050</v>
      </c>
      <c r="B5511" s="4" t="s">
        <v>1051</v>
      </c>
      <c r="C5511" s="4" t="s">
        <v>1999</v>
      </c>
      <c r="D5511" s="4" t="s">
        <v>2078</v>
      </c>
      <c r="E5511" s="4" t="s">
        <v>2087</v>
      </c>
      <c r="F5511" s="4" t="s">
        <v>2088</v>
      </c>
      <c r="G5511" s="4" t="s">
        <v>2090</v>
      </c>
      <c r="H5511" s="4" t="s">
        <v>20</v>
      </c>
      <c r="I5511" s="4" t="s">
        <v>21</v>
      </c>
      <c r="J5511" s="4" t="s">
        <v>36</v>
      </c>
      <c r="K5511" s="4" t="s">
        <v>2003</v>
      </c>
      <c r="L5511" s="4" t="s">
        <v>1195</v>
      </c>
      <c r="M5511" s="5">
        <v>44667</v>
      </c>
      <c r="N5511" s="6">
        <v>2085</v>
      </c>
      <c r="O5511" s="4">
        <f t="shared" si="172"/>
        <v>16</v>
      </c>
      <c r="P5511" s="4" t="str">
        <f t="shared" si="173"/>
        <v>2022-04</v>
      </c>
    </row>
    <row r="5512" spans="1:16" ht="12.75" x14ac:dyDescent="0.2">
      <c r="A5512" s="4" t="s">
        <v>14</v>
      </c>
      <c r="B5512" s="4" t="s">
        <v>3761</v>
      </c>
      <c r="C5512" s="4" t="s">
        <v>3762</v>
      </c>
      <c r="D5512" s="4" t="s">
        <v>4034</v>
      </c>
      <c r="E5512" s="4" t="s">
        <v>3843</v>
      </c>
      <c r="F5512" s="4" t="s">
        <v>3844</v>
      </c>
      <c r="G5512" s="4" t="s">
        <v>3846</v>
      </c>
      <c r="H5512" s="4" t="s">
        <v>20</v>
      </c>
      <c r="I5512" s="4" t="s">
        <v>29</v>
      </c>
      <c r="J5512" s="4" t="s">
        <v>36</v>
      </c>
      <c r="K5512" s="4" t="s">
        <v>3766</v>
      </c>
      <c r="L5512" s="4" t="s">
        <v>3767</v>
      </c>
      <c r="M5512" s="5">
        <v>44667</v>
      </c>
      <c r="N5512" s="6">
        <v>2670</v>
      </c>
      <c r="O5512" s="4">
        <f t="shared" si="172"/>
        <v>16</v>
      </c>
      <c r="P5512" s="4" t="str">
        <f t="shared" si="173"/>
        <v>2022-04</v>
      </c>
    </row>
    <row r="5513" spans="1:16" ht="12.75" x14ac:dyDescent="0.2">
      <c r="A5513" s="4" t="s">
        <v>14</v>
      </c>
      <c r="B5513" s="4" t="s">
        <v>6544</v>
      </c>
      <c r="C5513" s="4" t="s">
        <v>6545</v>
      </c>
      <c r="D5513" s="4" t="s">
        <v>6877</v>
      </c>
      <c r="E5513" s="4" t="s">
        <v>6881</v>
      </c>
      <c r="F5513" s="4" t="s">
        <v>6882</v>
      </c>
      <c r="G5513" s="4" t="s">
        <v>6883</v>
      </c>
      <c r="H5513" s="4" t="s">
        <v>20</v>
      </c>
      <c r="I5513" s="4" t="s">
        <v>21</v>
      </c>
      <c r="J5513" s="4" t="s">
        <v>39</v>
      </c>
      <c r="K5513" s="4" t="s">
        <v>6549</v>
      </c>
      <c r="L5513" s="4" t="s">
        <v>3908</v>
      </c>
      <c r="M5513" s="5">
        <v>44667</v>
      </c>
      <c r="N5513" s="6">
        <v>8453</v>
      </c>
      <c r="O5513" s="4">
        <f t="shared" si="172"/>
        <v>16</v>
      </c>
      <c r="P5513" s="4" t="str">
        <f t="shared" si="173"/>
        <v>2022-04</v>
      </c>
    </row>
    <row r="5514" spans="1:16" ht="12.75" x14ac:dyDescent="0.2">
      <c r="A5514" s="4" t="s">
        <v>14</v>
      </c>
      <c r="B5514" s="4" t="s">
        <v>6544</v>
      </c>
      <c r="C5514" s="4" t="s">
        <v>6545</v>
      </c>
      <c r="D5514" s="4" t="s">
        <v>6988</v>
      </c>
      <c r="E5514" s="4" t="s">
        <v>6996</v>
      </c>
      <c r="F5514" s="4" t="s">
        <v>6997</v>
      </c>
      <c r="G5514" s="4" t="s">
        <v>6999</v>
      </c>
      <c r="H5514" s="4" t="s">
        <v>210</v>
      </c>
      <c r="I5514" s="4" t="s">
        <v>210</v>
      </c>
      <c r="J5514" s="4" t="s">
        <v>877</v>
      </c>
      <c r="K5514" s="4" t="s">
        <v>6549</v>
      </c>
      <c r="L5514" s="4" t="s">
        <v>4951</v>
      </c>
      <c r="M5514" s="5">
        <v>44667</v>
      </c>
      <c r="N5514" s="6">
        <v>7481</v>
      </c>
      <c r="O5514" s="4">
        <f t="shared" si="172"/>
        <v>16</v>
      </c>
      <c r="P5514" s="4" t="str">
        <f t="shared" si="173"/>
        <v>2022-04</v>
      </c>
    </row>
    <row r="5515" spans="1:16" ht="12.75" x14ac:dyDescent="0.2">
      <c r="A5515" s="4" t="s">
        <v>14</v>
      </c>
      <c r="B5515" s="4" t="s">
        <v>6544</v>
      </c>
      <c r="C5515" s="4" t="s">
        <v>6545</v>
      </c>
      <c r="D5515" s="4" t="s">
        <v>7047</v>
      </c>
      <c r="E5515" s="4" t="s">
        <v>7051</v>
      </c>
      <c r="F5515" s="4" t="s">
        <v>3048</v>
      </c>
      <c r="G5515" s="4" t="s">
        <v>3048</v>
      </c>
      <c r="H5515" s="4" t="s">
        <v>210</v>
      </c>
      <c r="I5515" s="4" t="s">
        <v>210</v>
      </c>
      <c r="J5515" s="4" t="s">
        <v>3048</v>
      </c>
      <c r="K5515" s="4" t="s">
        <v>6553</v>
      </c>
      <c r="L5515" s="4" t="s">
        <v>6672</v>
      </c>
      <c r="M5515" s="5">
        <v>44667</v>
      </c>
      <c r="N5515" s="6">
        <v>665</v>
      </c>
      <c r="O5515" s="4">
        <f t="shared" si="172"/>
        <v>16</v>
      </c>
      <c r="P5515" s="4" t="str">
        <f t="shared" si="173"/>
        <v>2022-04</v>
      </c>
    </row>
    <row r="5516" spans="1:16" ht="12.75" x14ac:dyDescent="0.2">
      <c r="A5516" s="4" t="s">
        <v>14</v>
      </c>
      <c r="B5516" s="4" t="s">
        <v>7127</v>
      </c>
      <c r="C5516" s="4" t="s">
        <v>7128</v>
      </c>
      <c r="D5516" s="4" t="s">
        <v>13936</v>
      </c>
      <c r="E5516" s="4" t="s">
        <v>7153</v>
      </c>
      <c r="F5516" s="4" t="s">
        <v>7154</v>
      </c>
      <c r="G5516" s="4" t="s">
        <v>7155</v>
      </c>
      <c r="H5516" s="4" t="s">
        <v>20</v>
      </c>
      <c r="I5516" s="4" t="s">
        <v>21</v>
      </c>
      <c r="J5516" s="4" t="s">
        <v>22</v>
      </c>
      <c r="K5516" s="4" t="s">
        <v>7135</v>
      </c>
      <c r="L5516" s="4" t="s">
        <v>7151</v>
      </c>
      <c r="M5516" s="5">
        <v>44667</v>
      </c>
      <c r="N5516" s="6">
        <v>6564</v>
      </c>
      <c r="O5516" s="4">
        <f t="shared" si="172"/>
        <v>16</v>
      </c>
      <c r="P5516" s="4" t="str">
        <f t="shared" si="173"/>
        <v>2022-04</v>
      </c>
    </row>
    <row r="5517" spans="1:16" ht="12.75" x14ac:dyDescent="0.2">
      <c r="A5517" s="4" t="s">
        <v>14</v>
      </c>
      <c r="B5517" s="4" t="s">
        <v>7654</v>
      </c>
      <c r="C5517" s="4" t="s">
        <v>8288</v>
      </c>
      <c r="D5517" s="4" t="s">
        <v>8877</v>
      </c>
      <c r="E5517" s="4" t="s">
        <v>8999</v>
      </c>
      <c r="F5517" s="4" t="s">
        <v>9000</v>
      </c>
      <c r="G5517" s="4" t="s">
        <v>9002</v>
      </c>
      <c r="H5517" s="4" t="s">
        <v>210</v>
      </c>
      <c r="I5517" s="4" t="s">
        <v>210</v>
      </c>
      <c r="J5517" s="4" t="s">
        <v>877</v>
      </c>
      <c r="K5517" s="4" t="s">
        <v>8297</v>
      </c>
      <c r="L5517" s="4" t="s">
        <v>8301</v>
      </c>
      <c r="M5517" s="5">
        <v>44667</v>
      </c>
      <c r="N5517" s="6">
        <v>5824</v>
      </c>
      <c r="O5517" s="4">
        <f t="shared" si="172"/>
        <v>16</v>
      </c>
      <c r="P5517" s="4" t="str">
        <f t="shared" si="173"/>
        <v>2022-04</v>
      </c>
    </row>
    <row r="5518" spans="1:16" ht="12.75" x14ac:dyDescent="0.2">
      <c r="A5518" s="4" t="s">
        <v>14</v>
      </c>
      <c r="B5518" s="4" t="s">
        <v>7654</v>
      </c>
      <c r="C5518" s="4" t="s">
        <v>8288</v>
      </c>
      <c r="D5518" s="4" t="s">
        <v>9125</v>
      </c>
      <c r="E5518" s="4" t="s">
        <v>9126</v>
      </c>
      <c r="F5518" s="4" t="s">
        <v>9127</v>
      </c>
      <c r="G5518" s="4" t="s">
        <v>9129</v>
      </c>
      <c r="H5518" s="4" t="s">
        <v>20</v>
      </c>
      <c r="I5518" s="4" t="s">
        <v>21</v>
      </c>
      <c r="J5518" s="4" t="s">
        <v>22</v>
      </c>
      <c r="K5518" s="4" t="s">
        <v>8292</v>
      </c>
      <c r="L5518" s="4" t="s">
        <v>8349</v>
      </c>
      <c r="M5518" s="5">
        <v>44667</v>
      </c>
      <c r="N5518" s="6">
        <v>2086</v>
      </c>
      <c r="O5518" s="4">
        <f t="shared" si="172"/>
        <v>16</v>
      </c>
      <c r="P5518" s="4" t="str">
        <f t="shared" si="173"/>
        <v>2022-04</v>
      </c>
    </row>
    <row r="5519" spans="1:16" ht="12.75" x14ac:dyDescent="0.2">
      <c r="A5519" s="4" t="s">
        <v>14</v>
      </c>
      <c r="B5519" s="4" t="s">
        <v>7654</v>
      </c>
      <c r="C5519" s="4" t="s">
        <v>9693</v>
      </c>
      <c r="D5519" s="4" t="s">
        <v>9732</v>
      </c>
      <c r="E5519" s="4" t="s">
        <v>9747</v>
      </c>
      <c r="F5519" s="4" t="s">
        <v>9748</v>
      </c>
      <c r="G5519" s="4" t="s">
        <v>9750</v>
      </c>
      <c r="H5519" s="4" t="s">
        <v>20</v>
      </c>
      <c r="I5519" s="4" t="s">
        <v>21</v>
      </c>
      <c r="J5519" s="4" t="s">
        <v>36</v>
      </c>
      <c r="K5519" s="4" t="s">
        <v>9697</v>
      </c>
      <c r="L5519" s="4" t="s">
        <v>721</v>
      </c>
      <c r="M5519" s="5">
        <v>44667</v>
      </c>
      <c r="N5519" s="6">
        <v>9159</v>
      </c>
      <c r="O5519" s="4">
        <f t="shared" si="172"/>
        <v>16</v>
      </c>
      <c r="P5519" s="4" t="str">
        <f t="shared" si="173"/>
        <v>2022-04</v>
      </c>
    </row>
    <row r="5520" spans="1:16" ht="12.75" x14ac:dyDescent="0.2">
      <c r="A5520" s="4" t="s">
        <v>3048</v>
      </c>
      <c r="B5520" s="4" t="s">
        <v>11712</v>
      </c>
      <c r="C5520" s="4" t="s">
        <v>11934</v>
      </c>
      <c r="D5520" s="4" t="s">
        <v>13936</v>
      </c>
      <c r="E5520" s="4" t="s">
        <v>6068</v>
      </c>
      <c r="F5520" s="4" t="s">
        <v>6069</v>
      </c>
      <c r="G5520" s="4" t="s">
        <v>11935</v>
      </c>
      <c r="H5520" s="4" t="s">
        <v>20</v>
      </c>
      <c r="I5520" s="4" t="s">
        <v>21</v>
      </c>
      <c r="J5520" s="4" t="s">
        <v>36</v>
      </c>
      <c r="K5520" s="4" t="s">
        <v>11936</v>
      </c>
      <c r="L5520" s="4" t="s">
        <v>11937</v>
      </c>
      <c r="M5520" s="5">
        <v>44667</v>
      </c>
      <c r="N5520" s="6">
        <v>4702</v>
      </c>
      <c r="O5520" s="4">
        <f t="shared" si="172"/>
        <v>16</v>
      </c>
      <c r="P5520" s="4" t="str">
        <f t="shared" si="173"/>
        <v>2022-04</v>
      </c>
    </row>
    <row r="5521" spans="1:16" ht="12.75" x14ac:dyDescent="0.2">
      <c r="A5521" s="4" t="s">
        <v>3048</v>
      </c>
      <c r="B5521" s="4" t="s">
        <v>12289</v>
      </c>
      <c r="C5521" s="4" t="s">
        <v>12841</v>
      </c>
      <c r="D5521" s="4" t="s">
        <v>10273</v>
      </c>
      <c r="E5521" s="4" t="s">
        <v>12920</v>
      </c>
      <c r="F5521" s="4" t="s">
        <v>12921</v>
      </c>
      <c r="G5521" s="4" t="s">
        <v>12923</v>
      </c>
      <c r="H5521" s="4" t="s">
        <v>20</v>
      </c>
      <c r="I5521" s="4" t="s">
        <v>21</v>
      </c>
      <c r="J5521" s="4" t="s">
        <v>22</v>
      </c>
      <c r="K5521" s="4" t="s">
        <v>12850</v>
      </c>
      <c r="L5521" s="4" t="s">
        <v>12121</v>
      </c>
      <c r="M5521" s="5">
        <v>44667</v>
      </c>
      <c r="N5521" s="6">
        <v>5654</v>
      </c>
      <c r="O5521" s="4">
        <f t="shared" si="172"/>
        <v>16</v>
      </c>
      <c r="P5521" s="4" t="str">
        <f t="shared" si="173"/>
        <v>2022-04</v>
      </c>
    </row>
    <row r="5522" spans="1:16" ht="12.75" x14ac:dyDescent="0.2">
      <c r="A5522" s="4" t="s">
        <v>14</v>
      </c>
      <c r="B5522" s="4" t="s">
        <v>15</v>
      </c>
      <c r="C5522" s="4" t="s">
        <v>68</v>
      </c>
      <c r="D5522" s="4" t="s">
        <v>260</v>
      </c>
      <c r="E5522" s="4" t="s">
        <v>283</v>
      </c>
      <c r="F5522" s="4" t="s">
        <v>284</v>
      </c>
      <c r="G5522" s="4" t="s">
        <v>286</v>
      </c>
      <c r="H5522" s="4" t="s">
        <v>20</v>
      </c>
      <c r="I5522" s="4" t="s">
        <v>21</v>
      </c>
      <c r="J5522" s="4" t="s">
        <v>36</v>
      </c>
      <c r="K5522" s="4" t="s">
        <v>82</v>
      </c>
      <c r="L5522" s="4" t="s">
        <v>100</v>
      </c>
      <c r="M5522" s="5">
        <v>44668</v>
      </c>
      <c r="N5522" s="6">
        <v>5274</v>
      </c>
      <c r="O5522" s="4">
        <f t="shared" si="172"/>
        <v>17</v>
      </c>
      <c r="P5522" s="4" t="str">
        <f t="shared" si="173"/>
        <v>2022-04</v>
      </c>
    </row>
    <row r="5523" spans="1:16" ht="12.75" x14ac:dyDescent="0.2">
      <c r="A5523" s="4" t="s">
        <v>3048</v>
      </c>
      <c r="B5523" s="4" t="s">
        <v>3049</v>
      </c>
      <c r="C5523" s="4" t="s">
        <v>3339</v>
      </c>
      <c r="D5523" s="4" t="s">
        <v>13936</v>
      </c>
      <c r="E5523" s="4" t="s">
        <v>3345</v>
      </c>
      <c r="F5523" s="4" t="s">
        <v>3346</v>
      </c>
      <c r="G5523" s="4" t="s">
        <v>3359</v>
      </c>
      <c r="H5523" s="4" t="s">
        <v>20</v>
      </c>
      <c r="I5523" s="4" t="s">
        <v>21</v>
      </c>
      <c r="J5523" s="4" t="s">
        <v>22</v>
      </c>
      <c r="K5523" s="4" t="s">
        <v>3343</v>
      </c>
      <c r="L5523" s="4" t="s">
        <v>3344</v>
      </c>
      <c r="M5523" s="5">
        <v>44668</v>
      </c>
      <c r="N5523" s="6">
        <v>823</v>
      </c>
      <c r="O5523" s="4">
        <f t="shared" si="172"/>
        <v>17</v>
      </c>
      <c r="P5523" s="4" t="str">
        <f t="shared" si="173"/>
        <v>2022-04</v>
      </c>
    </row>
    <row r="5524" spans="1:16" ht="12.75" x14ac:dyDescent="0.2">
      <c r="A5524" s="4" t="s">
        <v>3048</v>
      </c>
      <c r="B5524" s="4" t="s">
        <v>3049</v>
      </c>
      <c r="C5524" s="4" t="s">
        <v>3522</v>
      </c>
      <c r="D5524" s="4" t="s">
        <v>3696</v>
      </c>
      <c r="E5524" s="4" t="s">
        <v>3589</v>
      </c>
      <c r="F5524" s="4" t="s">
        <v>3590</v>
      </c>
      <c r="G5524" s="4" t="s">
        <v>3717</v>
      </c>
      <c r="H5524" s="4" t="s">
        <v>20</v>
      </c>
      <c r="I5524" s="4" t="s">
        <v>29</v>
      </c>
      <c r="J5524" s="4" t="s">
        <v>22</v>
      </c>
      <c r="K5524" s="4" t="s">
        <v>3524</v>
      </c>
      <c r="L5524" s="4" t="s">
        <v>3136</v>
      </c>
      <c r="M5524" s="5">
        <v>44668</v>
      </c>
      <c r="N5524" s="6">
        <v>6445</v>
      </c>
      <c r="O5524" s="4">
        <f t="shared" si="172"/>
        <v>17</v>
      </c>
      <c r="P5524" s="4" t="str">
        <f t="shared" si="173"/>
        <v>2022-04</v>
      </c>
    </row>
    <row r="5525" spans="1:16" ht="12.75" x14ac:dyDescent="0.2">
      <c r="A5525" s="4" t="s">
        <v>14</v>
      </c>
      <c r="B5525" s="4" t="s">
        <v>3761</v>
      </c>
      <c r="C5525" s="4" t="s">
        <v>3762</v>
      </c>
      <c r="D5525" s="4" t="s">
        <v>4000</v>
      </c>
      <c r="E5525" s="4" t="s">
        <v>4016</v>
      </c>
      <c r="F5525" s="4" t="s">
        <v>4017</v>
      </c>
      <c r="G5525" s="4" t="s">
        <v>4021</v>
      </c>
      <c r="H5525" s="4" t="s">
        <v>20</v>
      </c>
      <c r="I5525" s="4" t="s">
        <v>29</v>
      </c>
      <c r="J5525" s="4" t="s">
        <v>22</v>
      </c>
      <c r="K5525" s="4" t="s">
        <v>3771</v>
      </c>
      <c r="L5525" s="4" t="s">
        <v>3772</v>
      </c>
      <c r="M5525" s="5">
        <v>44668</v>
      </c>
      <c r="N5525" s="6">
        <v>7250</v>
      </c>
      <c r="O5525" s="4">
        <f t="shared" si="172"/>
        <v>17</v>
      </c>
      <c r="P5525" s="4" t="str">
        <f t="shared" si="173"/>
        <v>2022-04</v>
      </c>
    </row>
    <row r="5526" spans="1:16" ht="12.75" x14ac:dyDescent="0.2">
      <c r="A5526" s="4" t="s">
        <v>1050</v>
      </c>
      <c r="B5526" s="4" t="s">
        <v>5461</v>
      </c>
      <c r="C5526" s="4" t="s">
        <v>5462</v>
      </c>
      <c r="D5526" s="4" t="s">
        <v>5659</v>
      </c>
      <c r="E5526" s="4" t="s">
        <v>5779</v>
      </c>
      <c r="F5526" s="4" t="s">
        <v>5780</v>
      </c>
      <c r="G5526" s="4" t="s">
        <v>5781</v>
      </c>
      <c r="H5526" s="4" t="s">
        <v>20</v>
      </c>
      <c r="I5526" s="4" t="s">
        <v>21</v>
      </c>
      <c r="J5526" s="4" t="s">
        <v>39</v>
      </c>
      <c r="K5526" s="4" t="s">
        <v>5495</v>
      </c>
      <c r="L5526" s="4" t="s">
        <v>5525</v>
      </c>
      <c r="M5526" s="5">
        <v>44668</v>
      </c>
      <c r="N5526" s="6">
        <v>6078</v>
      </c>
      <c r="O5526" s="4">
        <f t="shared" si="172"/>
        <v>17</v>
      </c>
      <c r="P5526" s="4" t="str">
        <f t="shared" si="173"/>
        <v>2022-04</v>
      </c>
    </row>
    <row r="5527" spans="1:16" ht="12.75" x14ac:dyDescent="0.2">
      <c r="A5527" s="4" t="s">
        <v>1050</v>
      </c>
      <c r="B5527" s="4" t="s">
        <v>5461</v>
      </c>
      <c r="C5527" s="4" t="s">
        <v>5462</v>
      </c>
      <c r="D5527" s="4" t="s">
        <v>6258</v>
      </c>
      <c r="E5527" s="4" t="s">
        <v>6259</v>
      </c>
      <c r="F5527" s="4" t="s">
        <v>6260</v>
      </c>
      <c r="G5527" s="4" t="s">
        <v>6261</v>
      </c>
      <c r="H5527" s="4" t="s">
        <v>20</v>
      </c>
      <c r="I5527" s="4" t="s">
        <v>21</v>
      </c>
      <c r="J5527" s="4" t="s">
        <v>39</v>
      </c>
      <c r="K5527" s="4" t="s">
        <v>5466</v>
      </c>
      <c r="L5527" s="4" t="s">
        <v>5467</v>
      </c>
      <c r="M5527" s="5">
        <v>44668</v>
      </c>
      <c r="N5527" s="6">
        <v>6692</v>
      </c>
      <c r="O5527" s="4">
        <f t="shared" si="172"/>
        <v>17</v>
      </c>
      <c r="P5527" s="4" t="str">
        <f t="shared" si="173"/>
        <v>2022-04</v>
      </c>
    </row>
    <row r="5528" spans="1:16" ht="12.75" x14ac:dyDescent="0.2">
      <c r="A5528" s="4" t="s">
        <v>14</v>
      </c>
      <c r="B5528" s="4" t="s">
        <v>7654</v>
      </c>
      <c r="C5528" s="4" t="s">
        <v>9450</v>
      </c>
      <c r="D5528" s="4" t="s">
        <v>7419</v>
      </c>
      <c r="E5528" s="4" t="s">
        <v>9604</v>
      </c>
      <c r="F5528" s="4" t="s">
        <v>9605</v>
      </c>
      <c r="G5528" s="4" t="s">
        <v>9607</v>
      </c>
      <c r="H5528" s="4" t="s">
        <v>210</v>
      </c>
      <c r="I5528" s="4" t="s">
        <v>210</v>
      </c>
      <c r="J5528" s="4" t="s">
        <v>226</v>
      </c>
      <c r="K5528" s="4" t="s">
        <v>7893</v>
      </c>
      <c r="L5528" s="4" t="s">
        <v>9145</v>
      </c>
      <c r="M5528" s="5">
        <v>44668</v>
      </c>
      <c r="N5528" s="6">
        <v>8672</v>
      </c>
      <c r="O5528" s="4">
        <f t="shared" si="172"/>
        <v>17</v>
      </c>
      <c r="P5528" s="4" t="str">
        <f t="shared" si="173"/>
        <v>2022-04</v>
      </c>
    </row>
    <row r="5529" spans="1:16" ht="12.75" x14ac:dyDescent="0.2">
      <c r="A5529" s="4" t="s">
        <v>3048</v>
      </c>
      <c r="B5529" s="4" t="s">
        <v>10496</v>
      </c>
      <c r="C5529" s="4" t="s">
        <v>10497</v>
      </c>
      <c r="D5529" s="4" t="s">
        <v>10665</v>
      </c>
      <c r="E5529" s="4" t="s">
        <v>10571</v>
      </c>
      <c r="F5529" s="4" t="s">
        <v>10572</v>
      </c>
      <c r="G5529" s="4" t="s">
        <v>10589</v>
      </c>
      <c r="H5529" s="4" t="s">
        <v>210</v>
      </c>
      <c r="I5529" s="4" t="s">
        <v>343</v>
      </c>
      <c r="J5529" s="4" t="s">
        <v>36</v>
      </c>
      <c r="K5529" s="4" t="s">
        <v>10549</v>
      </c>
      <c r="L5529" s="4" t="s">
        <v>10574</v>
      </c>
      <c r="M5529" s="5">
        <v>44668</v>
      </c>
      <c r="N5529" s="6">
        <v>8705</v>
      </c>
      <c r="O5529" s="4">
        <f t="shared" si="172"/>
        <v>17</v>
      </c>
      <c r="P5529" s="4" t="str">
        <f t="shared" si="173"/>
        <v>2022-04</v>
      </c>
    </row>
    <row r="5530" spans="1:16" ht="12.75" x14ac:dyDescent="0.2">
      <c r="A5530" s="4" t="s">
        <v>3048</v>
      </c>
      <c r="B5530" s="4" t="s">
        <v>10496</v>
      </c>
      <c r="C5530" s="4" t="s">
        <v>10930</v>
      </c>
      <c r="D5530" s="4" t="s">
        <v>13936</v>
      </c>
      <c r="E5530" s="4" t="s">
        <v>11085</v>
      </c>
      <c r="F5530" s="4" t="s">
        <v>11086</v>
      </c>
      <c r="G5530" s="4" t="s">
        <v>11088</v>
      </c>
      <c r="H5530" s="4" t="s">
        <v>20</v>
      </c>
      <c r="I5530" s="4" t="s">
        <v>21</v>
      </c>
      <c r="J5530" s="4" t="s">
        <v>36</v>
      </c>
      <c r="K5530" s="4" t="s">
        <v>10934</v>
      </c>
      <c r="L5530" s="4" t="s">
        <v>10935</v>
      </c>
      <c r="M5530" s="5">
        <v>44668</v>
      </c>
      <c r="N5530" s="6">
        <v>7183</v>
      </c>
      <c r="O5530" s="4">
        <f t="shared" si="172"/>
        <v>17</v>
      </c>
      <c r="P5530" s="4" t="str">
        <f t="shared" si="173"/>
        <v>2022-04</v>
      </c>
    </row>
    <row r="5531" spans="1:16" ht="12.75" x14ac:dyDescent="0.2">
      <c r="A5531" s="4" t="s">
        <v>3048</v>
      </c>
      <c r="B5531" s="4" t="s">
        <v>12289</v>
      </c>
      <c r="C5531" s="4" t="s">
        <v>12291</v>
      </c>
      <c r="D5531" s="4" t="s">
        <v>12401</v>
      </c>
      <c r="E5531" s="4" t="s">
        <v>12426</v>
      </c>
      <c r="F5531" s="4" t="s">
        <v>12427</v>
      </c>
      <c r="G5531" s="4" t="s">
        <v>12431</v>
      </c>
      <c r="H5531" s="4" t="s">
        <v>20</v>
      </c>
      <c r="I5531" s="4" t="s">
        <v>21</v>
      </c>
      <c r="J5531" s="4" t="s">
        <v>36</v>
      </c>
      <c r="K5531" s="4" t="s">
        <v>12295</v>
      </c>
      <c r="L5531" s="4" t="s">
        <v>10277</v>
      </c>
      <c r="M5531" s="5">
        <v>44668</v>
      </c>
      <c r="N5531" s="6">
        <v>7647</v>
      </c>
      <c r="O5531" s="4">
        <f t="shared" si="172"/>
        <v>17</v>
      </c>
      <c r="P5531" s="4" t="str">
        <f t="shared" si="173"/>
        <v>2022-04</v>
      </c>
    </row>
    <row r="5532" spans="1:16" ht="12.75" x14ac:dyDescent="0.2">
      <c r="A5532" s="4" t="s">
        <v>3048</v>
      </c>
      <c r="B5532" s="4" t="s">
        <v>12289</v>
      </c>
      <c r="C5532" s="4" t="s">
        <v>12841</v>
      </c>
      <c r="D5532" s="4" t="s">
        <v>1496</v>
      </c>
      <c r="E5532" s="4" t="s">
        <v>13081</v>
      </c>
      <c r="F5532" s="4" t="s">
        <v>13082</v>
      </c>
      <c r="G5532" s="4" t="s">
        <v>13087</v>
      </c>
      <c r="H5532" s="4" t="s">
        <v>20</v>
      </c>
      <c r="I5532" s="4" t="s">
        <v>21</v>
      </c>
      <c r="J5532" s="4" t="s">
        <v>162</v>
      </c>
      <c r="K5532" s="4" t="s">
        <v>12850</v>
      </c>
      <c r="L5532" s="4" t="s">
        <v>10345</v>
      </c>
      <c r="M5532" s="5">
        <v>44668</v>
      </c>
      <c r="N5532" s="6">
        <v>3897</v>
      </c>
      <c r="O5532" s="4">
        <f t="shared" si="172"/>
        <v>17</v>
      </c>
      <c r="P5532" s="4" t="str">
        <f t="shared" si="173"/>
        <v>2022-04</v>
      </c>
    </row>
    <row r="5533" spans="1:16" ht="12.75" x14ac:dyDescent="0.2">
      <c r="A5533" s="4" t="s">
        <v>3048</v>
      </c>
      <c r="B5533" s="4" t="s">
        <v>12289</v>
      </c>
      <c r="C5533" s="4" t="s">
        <v>13519</v>
      </c>
      <c r="D5533" s="4" t="s">
        <v>13688</v>
      </c>
      <c r="E5533" s="4" t="s">
        <v>13692</v>
      </c>
      <c r="F5533" s="4" t="s">
        <v>13693</v>
      </c>
      <c r="G5533" s="4" t="s">
        <v>13694</v>
      </c>
      <c r="H5533" s="4" t="s">
        <v>20</v>
      </c>
      <c r="I5533" s="4" t="s">
        <v>29</v>
      </c>
      <c r="J5533" s="4" t="s">
        <v>22</v>
      </c>
      <c r="K5533" s="4" t="s">
        <v>13523</v>
      </c>
      <c r="L5533" s="4" t="s">
        <v>10345</v>
      </c>
      <c r="M5533" s="5">
        <v>44668</v>
      </c>
      <c r="N5533" s="6">
        <v>8879</v>
      </c>
      <c r="O5533" s="4">
        <f t="shared" si="172"/>
        <v>17</v>
      </c>
      <c r="P5533" s="4" t="str">
        <f t="shared" si="173"/>
        <v>2022-04</v>
      </c>
    </row>
    <row r="5534" spans="1:16" ht="12.75" x14ac:dyDescent="0.2">
      <c r="A5534" s="4" t="s">
        <v>14</v>
      </c>
      <c r="B5534" s="4" t="s">
        <v>15</v>
      </c>
      <c r="C5534" s="4" t="s">
        <v>504</v>
      </c>
      <c r="D5534" s="4" t="s">
        <v>695</v>
      </c>
      <c r="E5534" s="4" t="s">
        <v>696</v>
      </c>
      <c r="F5534" s="4" t="s">
        <v>697</v>
      </c>
      <c r="G5534" s="4" t="s">
        <v>700</v>
      </c>
      <c r="H5534" s="4" t="s">
        <v>20</v>
      </c>
      <c r="I5534" s="4" t="s">
        <v>21</v>
      </c>
      <c r="J5534" s="4" t="s">
        <v>22</v>
      </c>
      <c r="K5534" s="4" t="s">
        <v>517</v>
      </c>
      <c r="L5534" s="4" t="s">
        <v>100</v>
      </c>
      <c r="M5534" s="5">
        <v>44669</v>
      </c>
      <c r="N5534" s="6">
        <v>1519</v>
      </c>
      <c r="O5534" s="4">
        <f t="shared" si="172"/>
        <v>18</v>
      </c>
      <c r="P5534" s="4" t="str">
        <f t="shared" si="173"/>
        <v>2022-04</v>
      </c>
    </row>
    <row r="5535" spans="1:16" ht="12.75" x14ac:dyDescent="0.2">
      <c r="A5535" s="4" t="s">
        <v>3048</v>
      </c>
      <c r="B5535" s="4" t="s">
        <v>3049</v>
      </c>
      <c r="C5535" s="4" t="s">
        <v>3050</v>
      </c>
      <c r="D5535" s="4" t="s">
        <v>3325</v>
      </c>
      <c r="E5535" s="4" t="s">
        <v>3326</v>
      </c>
      <c r="F5535" s="4" t="s">
        <v>3327</v>
      </c>
      <c r="G5535" s="4" t="s">
        <v>3048</v>
      </c>
      <c r="H5535" s="4" t="s">
        <v>210</v>
      </c>
      <c r="I5535" s="4" t="s">
        <v>210</v>
      </c>
      <c r="J5535" s="4" t="s">
        <v>3048</v>
      </c>
      <c r="K5535" s="4" t="s">
        <v>3054</v>
      </c>
      <c r="L5535" s="4" t="s">
        <v>3074</v>
      </c>
      <c r="M5535" s="5">
        <v>44669</v>
      </c>
      <c r="N5535" s="6">
        <v>3972</v>
      </c>
      <c r="O5535" s="4">
        <f t="shared" si="172"/>
        <v>18</v>
      </c>
      <c r="P5535" s="4" t="str">
        <f t="shared" si="173"/>
        <v>2022-04</v>
      </c>
    </row>
    <row r="5536" spans="1:16" ht="12.75" x14ac:dyDescent="0.2">
      <c r="A5536" s="4" t="s">
        <v>14</v>
      </c>
      <c r="B5536" s="4" t="s">
        <v>4342</v>
      </c>
      <c r="C5536" s="4" t="s">
        <v>4343</v>
      </c>
      <c r="D5536" s="4" t="s">
        <v>4825</v>
      </c>
      <c r="E5536" s="4" t="s">
        <v>4486</v>
      </c>
      <c r="F5536" s="4" t="s">
        <v>4487</v>
      </c>
      <c r="G5536" s="4" t="s">
        <v>4488</v>
      </c>
      <c r="H5536" s="4" t="s">
        <v>20</v>
      </c>
      <c r="I5536" s="4" t="s">
        <v>29</v>
      </c>
      <c r="J5536" s="4" t="s">
        <v>22</v>
      </c>
      <c r="K5536" s="4" t="s">
        <v>4396</v>
      </c>
      <c r="L5536" s="4" t="s">
        <v>4363</v>
      </c>
      <c r="M5536" s="5">
        <v>44669</v>
      </c>
      <c r="N5536" s="6">
        <v>351</v>
      </c>
      <c r="O5536" s="4">
        <f t="shared" si="172"/>
        <v>18</v>
      </c>
      <c r="P5536" s="4" t="str">
        <f t="shared" si="173"/>
        <v>2022-04</v>
      </c>
    </row>
    <row r="5537" spans="1:16" ht="12.75" x14ac:dyDescent="0.2">
      <c r="A5537" s="4" t="s">
        <v>14</v>
      </c>
      <c r="B5537" s="4" t="s">
        <v>4342</v>
      </c>
      <c r="C5537" s="4" t="s">
        <v>4343</v>
      </c>
      <c r="D5537" s="4" t="s">
        <v>5235</v>
      </c>
      <c r="E5537" s="4" t="s">
        <v>5236</v>
      </c>
      <c r="F5537" s="4" t="s">
        <v>5237</v>
      </c>
      <c r="G5537" s="4" t="s">
        <v>5240</v>
      </c>
      <c r="H5537" s="4" t="s">
        <v>20</v>
      </c>
      <c r="I5537" s="4" t="s">
        <v>21</v>
      </c>
      <c r="J5537" s="4" t="s">
        <v>22</v>
      </c>
      <c r="K5537" s="4" t="s">
        <v>4347</v>
      </c>
      <c r="L5537" s="4" t="s">
        <v>4348</v>
      </c>
      <c r="M5537" s="5">
        <v>44669</v>
      </c>
      <c r="N5537" s="6">
        <v>9993</v>
      </c>
      <c r="O5537" s="4">
        <f t="shared" si="172"/>
        <v>18</v>
      </c>
      <c r="P5537" s="4" t="str">
        <f t="shared" si="173"/>
        <v>2022-04</v>
      </c>
    </row>
    <row r="5538" spans="1:16" ht="12.75" x14ac:dyDescent="0.2">
      <c r="A5538" s="4" t="s">
        <v>14</v>
      </c>
      <c r="B5538" s="4" t="s">
        <v>6544</v>
      </c>
      <c r="C5538" s="4" t="s">
        <v>6545</v>
      </c>
      <c r="D5538" s="4" t="s">
        <v>6712</v>
      </c>
      <c r="E5538" s="4" t="s">
        <v>6713</v>
      </c>
      <c r="F5538" s="4" t="s">
        <v>6714</v>
      </c>
      <c r="G5538" s="4" t="s">
        <v>6738</v>
      </c>
      <c r="H5538" s="4" t="s">
        <v>20</v>
      </c>
      <c r="I5538" s="4" t="s">
        <v>29</v>
      </c>
      <c r="J5538" s="4" t="s">
        <v>36</v>
      </c>
      <c r="K5538" s="4" t="s">
        <v>6553</v>
      </c>
      <c r="L5538" s="4" t="s">
        <v>6576</v>
      </c>
      <c r="M5538" s="5">
        <v>44669</v>
      </c>
      <c r="N5538" s="6">
        <v>8813</v>
      </c>
      <c r="O5538" s="4">
        <f t="shared" si="172"/>
        <v>18</v>
      </c>
      <c r="P5538" s="4" t="str">
        <f t="shared" si="173"/>
        <v>2022-04</v>
      </c>
    </row>
    <row r="5539" spans="1:16" ht="12.75" x14ac:dyDescent="0.2">
      <c r="A5539" s="4" t="s">
        <v>14</v>
      </c>
      <c r="B5539" s="4" t="s">
        <v>7654</v>
      </c>
      <c r="C5539" s="4" t="s">
        <v>7655</v>
      </c>
      <c r="D5539" s="4" t="s">
        <v>13936</v>
      </c>
      <c r="E5539" s="4" t="s">
        <v>7656</v>
      </c>
      <c r="F5539" s="4" t="s">
        <v>7657</v>
      </c>
      <c r="G5539" s="4" t="s">
        <v>7666</v>
      </c>
      <c r="H5539" s="4" t="s">
        <v>20</v>
      </c>
      <c r="I5539" s="4" t="s">
        <v>21</v>
      </c>
      <c r="J5539" s="4" t="s">
        <v>22</v>
      </c>
      <c r="K5539" s="4" t="s">
        <v>7659</v>
      </c>
      <c r="L5539" s="4" t="s">
        <v>30</v>
      </c>
      <c r="M5539" s="5">
        <v>44669</v>
      </c>
      <c r="N5539" s="6">
        <v>9062</v>
      </c>
      <c r="O5539" s="4">
        <f t="shared" si="172"/>
        <v>18</v>
      </c>
      <c r="P5539" s="4" t="str">
        <f t="shared" si="173"/>
        <v>2022-04</v>
      </c>
    </row>
    <row r="5540" spans="1:16" ht="12.75" x14ac:dyDescent="0.2">
      <c r="A5540" s="4" t="s">
        <v>14</v>
      </c>
      <c r="B5540" s="4" t="s">
        <v>7654</v>
      </c>
      <c r="C5540" s="4" t="s">
        <v>8288</v>
      </c>
      <c r="D5540" s="4" t="s">
        <v>8410</v>
      </c>
      <c r="E5540" s="4" t="s">
        <v>8322</v>
      </c>
      <c r="F5540" s="4" t="s">
        <v>8323</v>
      </c>
      <c r="G5540" s="4" t="s">
        <v>8422</v>
      </c>
      <c r="H5540" s="4" t="s">
        <v>20</v>
      </c>
      <c r="I5540" s="4" t="s">
        <v>29</v>
      </c>
      <c r="J5540" s="4" t="s">
        <v>22</v>
      </c>
      <c r="K5540" s="4" t="s">
        <v>8306</v>
      </c>
      <c r="L5540" s="4" t="s">
        <v>8349</v>
      </c>
      <c r="M5540" s="5">
        <v>44669</v>
      </c>
      <c r="N5540" s="6">
        <v>2188</v>
      </c>
      <c r="O5540" s="4">
        <f t="shared" si="172"/>
        <v>18</v>
      </c>
      <c r="P5540" s="4" t="str">
        <f t="shared" si="173"/>
        <v>2022-04</v>
      </c>
    </row>
    <row r="5541" spans="1:16" ht="12.75" x14ac:dyDescent="0.2">
      <c r="A5541" s="4" t="s">
        <v>14</v>
      </c>
      <c r="B5541" s="4" t="s">
        <v>7654</v>
      </c>
      <c r="C5541" s="4" t="s">
        <v>8288</v>
      </c>
      <c r="D5541" s="4" t="s">
        <v>8803</v>
      </c>
      <c r="E5541" s="4" t="s">
        <v>8398</v>
      </c>
      <c r="F5541" s="4" t="s">
        <v>8399</v>
      </c>
      <c r="G5541" s="4" t="s">
        <v>8805</v>
      </c>
      <c r="H5541" s="4" t="s">
        <v>20</v>
      </c>
      <c r="I5541" s="4" t="s">
        <v>21</v>
      </c>
      <c r="J5541" s="4" t="s">
        <v>36</v>
      </c>
      <c r="K5541" s="4" t="s">
        <v>8306</v>
      </c>
      <c r="L5541" s="4" t="s">
        <v>8100</v>
      </c>
      <c r="M5541" s="5">
        <v>44669</v>
      </c>
      <c r="N5541" s="6">
        <v>1258</v>
      </c>
      <c r="O5541" s="4">
        <f t="shared" si="172"/>
        <v>18</v>
      </c>
      <c r="P5541" s="4" t="str">
        <f t="shared" si="173"/>
        <v>2022-04</v>
      </c>
    </row>
    <row r="5542" spans="1:16" ht="12.75" x14ac:dyDescent="0.2">
      <c r="A5542" s="4" t="s">
        <v>3048</v>
      </c>
      <c r="B5542" s="4" t="s">
        <v>9902</v>
      </c>
      <c r="C5542" s="4" t="s">
        <v>9903</v>
      </c>
      <c r="D5542" s="4" t="s">
        <v>9981</v>
      </c>
      <c r="E5542" s="4" t="s">
        <v>10007</v>
      </c>
      <c r="F5542" s="4" t="s">
        <v>10008</v>
      </c>
      <c r="G5542" s="4" t="s">
        <v>10012</v>
      </c>
      <c r="H5542" s="4" t="s">
        <v>20</v>
      </c>
      <c r="I5542" s="4" t="s">
        <v>21</v>
      </c>
      <c r="J5542" s="4" t="s">
        <v>22</v>
      </c>
      <c r="K5542" s="4" t="s">
        <v>9907</v>
      </c>
      <c r="L5542" s="4" t="s">
        <v>9911</v>
      </c>
      <c r="M5542" s="5">
        <v>44669</v>
      </c>
      <c r="N5542" s="6">
        <v>1203</v>
      </c>
      <c r="O5542" s="4">
        <f t="shared" si="172"/>
        <v>18</v>
      </c>
      <c r="P5542" s="4" t="str">
        <f t="shared" si="173"/>
        <v>2022-04</v>
      </c>
    </row>
    <row r="5543" spans="1:16" ht="12.75" x14ac:dyDescent="0.2">
      <c r="A5543" s="4" t="s">
        <v>3048</v>
      </c>
      <c r="B5543" s="4" t="s">
        <v>9902</v>
      </c>
      <c r="C5543" s="4" t="s">
        <v>9903</v>
      </c>
      <c r="D5543" s="4" t="s">
        <v>9981</v>
      </c>
      <c r="E5543" s="4" t="s">
        <v>10007</v>
      </c>
      <c r="F5543" s="4" t="s">
        <v>10008</v>
      </c>
      <c r="G5543" s="4" t="s">
        <v>10024</v>
      </c>
      <c r="H5543" s="4" t="s">
        <v>20</v>
      </c>
      <c r="I5543" s="4" t="s">
        <v>21</v>
      </c>
      <c r="J5543" s="4" t="s">
        <v>36</v>
      </c>
      <c r="K5543" s="4" t="s">
        <v>9907</v>
      </c>
      <c r="L5543" s="4" t="s">
        <v>9911</v>
      </c>
      <c r="M5543" s="5">
        <v>44669</v>
      </c>
      <c r="N5543" s="6">
        <v>4290</v>
      </c>
      <c r="O5543" s="4">
        <f t="shared" si="172"/>
        <v>18</v>
      </c>
      <c r="P5543" s="4" t="str">
        <f t="shared" si="173"/>
        <v>2022-04</v>
      </c>
    </row>
    <row r="5544" spans="1:16" ht="12.75" x14ac:dyDescent="0.2">
      <c r="A5544" s="4" t="s">
        <v>3048</v>
      </c>
      <c r="B5544" s="4" t="s">
        <v>12289</v>
      </c>
      <c r="C5544" s="4" t="s">
        <v>12291</v>
      </c>
      <c r="D5544" s="4" t="s">
        <v>13936</v>
      </c>
      <c r="E5544" s="4" t="s">
        <v>12334</v>
      </c>
      <c r="F5544" s="4" t="s">
        <v>12335</v>
      </c>
      <c r="G5544" s="4" t="s">
        <v>12336</v>
      </c>
      <c r="H5544" s="4" t="s">
        <v>20</v>
      </c>
      <c r="I5544" s="4" t="s">
        <v>21</v>
      </c>
      <c r="J5544" s="4" t="s">
        <v>39</v>
      </c>
      <c r="K5544" s="4" t="s">
        <v>12319</v>
      </c>
      <c r="L5544" s="4" t="s">
        <v>12320</v>
      </c>
      <c r="M5544" s="5">
        <v>44669</v>
      </c>
      <c r="N5544" s="6">
        <v>7546</v>
      </c>
      <c r="O5544" s="4">
        <f t="shared" si="172"/>
        <v>18</v>
      </c>
      <c r="P5544" s="4" t="str">
        <f t="shared" si="173"/>
        <v>2022-04</v>
      </c>
    </row>
    <row r="5545" spans="1:16" ht="12.75" x14ac:dyDescent="0.2">
      <c r="A5545" s="4" t="s">
        <v>14</v>
      </c>
      <c r="B5545" s="4" t="s">
        <v>15</v>
      </c>
      <c r="C5545" s="4" t="s">
        <v>504</v>
      </c>
      <c r="D5545" s="4" t="s">
        <v>25</v>
      </c>
      <c r="E5545" s="4" t="s">
        <v>654</v>
      </c>
      <c r="F5545" s="4" t="s">
        <v>655</v>
      </c>
      <c r="G5545" s="4" t="s">
        <v>3048</v>
      </c>
      <c r="H5545" s="4" t="s">
        <v>20</v>
      </c>
      <c r="I5545" s="4" t="s">
        <v>29</v>
      </c>
      <c r="J5545" s="4" t="s">
        <v>3048</v>
      </c>
      <c r="K5545" s="4" t="s">
        <v>513</v>
      </c>
      <c r="L5545" s="4" t="s">
        <v>648</v>
      </c>
      <c r="M5545" s="5">
        <v>44670</v>
      </c>
      <c r="N5545" s="6">
        <v>5910</v>
      </c>
      <c r="O5545" s="4">
        <f t="shared" si="172"/>
        <v>19</v>
      </c>
      <c r="P5545" s="4" t="str">
        <f t="shared" si="173"/>
        <v>2022-04</v>
      </c>
    </row>
    <row r="5546" spans="1:16" ht="12.75" x14ac:dyDescent="0.2">
      <c r="A5546" s="4" t="s">
        <v>14</v>
      </c>
      <c r="B5546" s="4" t="s">
        <v>15</v>
      </c>
      <c r="C5546" s="4" t="s">
        <v>504</v>
      </c>
      <c r="D5546" s="4" t="s">
        <v>899</v>
      </c>
      <c r="E5546" s="4" t="s">
        <v>645</v>
      </c>
      <c r="F5546" s="4" t="s">
        <v>646</v>
      </c>
      <c r="G5546" s="4" t="s">
        <v>900</v>
      </c>
      <c r="H5546" s="4" t="s">
        <v>20</v>
      </c>
      <c r="I5546" s="4" t="s">
        <v>29</v>
      </c>
      <c r="J5546" s="4" t="s">
        <v>22</v>
      </c>
      <c r="K5546" s="4" t="s">
        <v>517</v>
      </c>
      <c r="L5546" s="4" t="s">
        <v>47</v>
      </c>
      <c r="M5546" s="5">
        <v>44670</v>
      </c>
      <c r="N5546" s="6">
        <v>4921</v>
      </c>
      <c r="O5546" s="4">
        <f t="shared" si="172"/>
        <v>19</v>
      </c>
      <c r="P5546" s="4" t="str">
        <f t="shared" si="173"/>
        <v>2022-04</v>
      </c>
    </row>
    <row r="5547" spans="1:16" ht="12.75" x14ac:dyDescent="0.2">
      <c r="A5547" s="4" t="s">
        <v>14</v>
      </c>
      <c r="B5547" s="4" t="s">
        <v>15</v>
      </c>
      <c r="C5547" s="4" t="s">
        <v>504</v>
      </c>
      <c r="D5547" s="4" t="s">
        <v>899</v>
      </c>
      <c r="E5547" s="4" t="s">
        <v>909</v>
      </c>
      <c r="F5547" s="4" t="s">
        <v>910</v>
      </c>
      <c r="G5547" s="4" t="s">
        <v>911</v>
      </c>
      <c r="H5547" s="4" t="s">
        <v>20</v>
      </c>
      <c r="I5547" s="4" t="s">
        <v>21</v>
      </c>
      <c r="J5547" s="4" t="s">
        <v>39</v>
      </c>
      <c r="K5547" s="4" t="s">
        <v>517</v>
      </c>
      <c r="L5547" s="4" t="s">
        <v>47</v>
      </c>
      <c r="M5547" s="5">
        <v>44670</v>
      </c>
      <c r="N5547" s="6">
        <v>8123</v>
      </c>
      <c r="O5547" s="4">
        <f t="shared" si="172"/>
        <v>19</v>
      </c>
      <c r="P5547" s="4" t="str">
        <f t="shared" si="173"/>
        <v>2022-04</v>
      </c>
    </row>
    <row r="5548" spans="1:16" ht="12.75" x14ac:dyDescent="0.2">
      <c r="A5548" s="4" t="s">
        <v>1050</v>
      </c>
      <c r="B5548" s="4" t="s">
        <v>1051</v>
      </c>
      <c r="C5548" s="4" t="s">
        <v>1999</v>
      </c>
      <c r="D5548" s="4" t="s">
        <v>2294</v>
      </c>
      <c r="E5548" s="4" t="s">
        <v>2313</v>
      </c>
      <c r="F5548" s="4" t="s">
        <v>2314</v>
      </c>
      <c r="G5548" s="4" t="s">
        <v>2318</v>
      </c>
      <c r="H5548" s="4" t="s">
        <v>20</v>
      </c>
      <c r="I5548" s="4" t="s">
        <v>29</v>
      </c>
      <c r="J5548" s="4" t="s">
        <v>22</v>
      </c>
      <c r="K5548" s="4" t="s">
        <v>2003</v>
      </c>
      <c r="L5548" s="4" t="s">
        <v>1195</v>
      </c>
      <c r="M5548" s="5">
        <v>44670</v>
      </c>
      <c r="N5548" s="6">
        <v>6797</v>
      </c>
      <c r="O5548" s="4">
        <f t="shared" si="172"/>
        <v>19</v>
      </c>
      <c r="P5548" s="4" t="str">
        <f t="shared" si="173"/>
        <v>2022-04</v>
      </c>
    </row>
    <row r="5549" spans="1:16" ht="12.75" x14ac:dyDescent="0.2">
      <c r="A5549" s="4" t="s">
        <v>1050</v>
      </c>
      <c r="B5549" s="4" t="s">
        <v>1051</v>
      </c>
      <c r="C5549" s="4" t="s">
        <v>2556</v>
      </c>
      <c r="D5549" s="4" t="s">
        <v>2755</v>
      </c>
      <c r="E5549" s="4" t="s">
        <v>2777</v>
      </c>
      <c r="F5549" s="4" t="s">
        <v>2778</v>
      </c>
      <c r="G5549" s="4" t="s">
        <v>2786</v>
      </c>
      <c r="H5549" s="4" t="s">
        <v>20</v>
      </c>
      <c r="I5549" s="4" t="s">
        <v>21</v>
      </c>
      <c r="J5549" s="4" t="s">
        <v>22</v>
      </c>
      <c r="K5549" s="4" t="s">
        <v>2565</v>
      </c>
      <c r="L5549" s="4" t="s">
        <v>2373</v>
      </c>
      <c r="M5549" s="5">
        <v>44670</v>
      </c>
      <c r="N5549" s="6">
        <v>4297</v>
      </c>
      <c r="O5549" s="4">
        <f t="shared" si="172"/>
        <v>19</v>
      </c>
      <c r="P5549" s="4" t="str">
        <f t="shared" si="173"/>
        <v>2022-04</v>
      </c>
    </row>
    <row r="5550" spans="1:16" ht="12.75" x14ac:dyDescent="0.2">
      <c r="A5550" s="4" t="s">
        <v>3048</v>
      </c>
      <c r="B5550" s="4" t="s">
        <v>3049</v>
      </c>
      <c r="C5550" s="4" t="s">
        <v>3050</v>
      </c>
      <c r="D5550" s="4" t="s">
        <v>3063</v>
      </c>
      <c r="E5550" s="4" t="s">
        <v>3064</v>
      </c>
      <c r="F5550" s="4" t="s">
        <v>3065</v>
      </c>
      <c r="G5550" s="4" t="s">
        <v>3066</v>
      </c>
      <c r="H5550" s="4" t="s">
        <v>20</v>
      </c>
      <c r="I5550" s="4" t="s">
        <v>21</v>
      </c>
      <c r="J5550" s="4" t="s">
        <v>22</v>
      </c>
      <c r="K5550" s="4" t="s">
        <v>3054</v>
      </c>
      <c r="L5550" s="4" t="s">
        <v>3055</v>
      </c>
      <c r="M5550" s="5">
        <v>44670</v>
      </c>
      <c r="N5550" s="6">
        <v>5721</v>
      </c>
      <c r="O5550" s="4">
        <f t="shared" si="172"/>
        <v>19</v>
      </c>
      <c r="P5550" s="4" t="str">
        <f t="shared" si="173"/>
        <v>2022-04</v>
      </c>
    </row>
    <row r="5551" spans="1:16" ht="12.75" x14ac:dyDescent="0.2">
      <c r="A5551" s="4" t="s">
        <v>3048</v>
      </c>
      <c r="B5551" s="4" t="s">
        <v>3049</v>
      </c>
      <c r="C5551" s="4" t="s">
        <v>3339</v>
      </c>
      <c r="D5551" s="4" t="s">
        <v>25</v>
      </c>
      <c r="E5551" s="4" t="s">
        <v>3367</v>
      </c>
      <c r="F5551" s="4" t="s">
        <v>3368</v>
      </c>
      <c r="G5551" s="4" t="s">
        <v>3408</v>
      </c>
      <c r="H5551" s="4" t="s">
        <v>20</v>
      </c>
      <c r="I5551" s="4" t="s">
        <v>29</v>
      </c>
      <c r="J5551" s="4" t="s">
        <v>36</v>
      </c>
      <c r="K5551" s="4" t="s">
        <v>3343</v>
      </c>
      <c r="L5551" s="4" t="s">
        <v>3344</v>
      </c>
      <c r="M5551" s="5">
        <v>44670</v>
      </c>
      <c r="N5551" s="6">
        <v>8453</v>
      </c>
      <c r="O5551" s="4">
        <f t="shared" si="172"/>
        <v>19</v>
      </c>
      <c r="P5551" s="4" t="str">
        <f t="shared" si="173"/>
        <v>2022-04</v>
      </c>
    </row>
    <row r="5552" spans="1:16" ht="12.75" x14ac:dyDescent="0.2">
      <c r="A5552" s="4" t="s">
        <v>14</v>
      </c>
      <c r="B5552" s="4" t="s">
        <v>3761</v>
      </c>
      <c r="C5552" s="4" t="s">
        <v>3762</v>
      </c>
      <c r="D5552" s="4" t="s">
        <v>4000</v>
      </c>
      <c r="E5552" s="4" t="s">
        <v>4031</v>
      </c>
      <c r="F5552" s="4" t="s">
        <v>4032</v>
      </c>
      <c r="G5552" s="4" t="s">
        <v>4033</v>
      </c>
      <c r="H5552" s="4" t="s">
        <v>20</v>
      </c>
      <c r="I5552" s="4" t="s">
        <v>21</v>
      </c>
      <c r="J5552" s="4" t="s">
        <v>39</v>
      </c>
      <c r="K5552" s="4" t="s">
        <v>3771</v>
      </c>
      <c r="L5552" s="4" t="s">
        <v>3772</v>
      </c>
      <c r="M5552" s="5">
        <v>44670</v>
      </c>
      <c r="N5552" s="6">
        <v>1086</v>
      </c>
      <c r="O5552" s="4">
        <f t="shared" si="172"/>
        <v>19</v>
      </c>
      <c r="P5552" s="4" t="str">
        <f t="shared" si="173"/>
        <v>2022-04</v>
      </c>
    </row>
    <row r="5553" spans="1:16" ht="12.75" x14ac:dyDescent="0.2">
      <c r="A5553" s="4" t="s">
        <v>14</v>
      </c>
      <c r="B5553" s="4" t="s">
        <v>4342</v>
      </c>
      <c r="C5553" s="4" t="s">
        <v>4343</v>
      </c>
      <c r="D5553" s="4" t="s">
        <v>4532</v>
      </c>
      <c r="E5553" s="4" t="s">
        <v>4543</v>
      </c>
      <c r="F5553" s="4" t="s">
        <v>4544</v>
      </c>
      <c r="G5553" s="4" t="s">
        <v>4558</v>
      </c>
      <c r="H5553" s="4" t="s">
        <v>20</v>
      </c>
      <c r="I5553" s="4" t="s">
        <v>21</v>
      </c>
      <c r="J5553" s="4" t="s">
        <v>22</v>
      </c>
      <c r="K5553" s="4" t="s">
        <v>4347</v>
      </c>
      <c r="L5553" s="4" t="s">
        <v>4348</v>
      </c>
      <c r="M5553" s="5">
        <v>44670</v>
      </c>
      <c r="N5553" s="6">
        <v>7417</v>
      </c>
      <c r="O5553" s="4">
        <f t="shared" si="172"/>
        <v>19</v>
      </c>
      <c r="P5553" s="4" t="str">
        <f t="shared" si="173"/>
        <v>2022-04</v>
      </c>
    </row>
    <row r="5554" spans="1:16" ht="12.75" x14ac:dyDescent="0.2">
      <c r="A5554" s="4" t="s">
        <v>14</v>
      </c>
      <c r="B5554" s="4" t="s">
        <v>4342</v>
      </c>
      <c r="C5554" s="4" t="s">
        <v>4343</v>
      </c>
      <c r="D5554" s="4" t="s">
        <v>4708</v>
      </c>
      <c r="E5554" s="4" t="s">
        <v>4492</v>
      </c>
      <c r="F5554" s="4" t="s">
        <v>4493</v>
      </c>
      <c r="G5554" s="4" t="s">
        <v>4494</v>
      </c>
      <c r="H5554" s="4" t="s">
        <v>20</v>
      </c>
      <c r="I5554" s="4" t="s">
        <v>29</v>
      </c>
      <c r="J5554" s="4" t="s">
        <v>39</v>
      </c>
      <c r="K5554" s="4" t="s">
        <v>4396</v>
      </c>
      <c r="L5554" s="4" t="s">
        <v>4374</v>
      </c>
      <c r="M5554" s="5">
        <v>44670</v>
      </c>
      <c r="N5554" s="6">
        <v>7900</v>
      </c>
      <c r="O5554" s="4">
        <f t="shared" si="172"/>
        <v>19</v>
      </c>
      <c r="P5554" s="4" t="str">
        <f t="shared" si="173"/>
        <v>2022-04</v>
      </c>
    </row>
    <row r="5555" spans="1:16" ht="12.75" x14ac:dyDescent="0.2">
      <c r="A5555" s="4" t="s">
        <v>1050</v>
      </c>
      <c r="B5555" s="4" t="s">
        <v>5461</v>
      </c>
      <c r="C5555" s="4" t="s">
        <v>5462</v>
      </c>
      <c r="D5555" s="4" t="s">
        <v>6132</v>
      </c>
      <c r="E5555" s="4" t="s">
        <v>5583</v>
      </c>
      <c r="F5555" s="4" t="s">
        <v>5584</v>
      </c>
      <c r="G5555" s="4" t="s">
        <v>6141</v>
      </c>
      <c r="H5555" s="4" t="s">
        <v>20</v>
      </c>
      <c r="I5555" s="4" t="s">
        <v>21</v>
      </c>
      <c r="J5555" s="4" t="s">
        <v>36</v>
      </c>
      <c r="K5555" s="4" t="s">
        <v>5499</v>
      </c>
      <c r="L5555" s="4" t="s">
        <v>5467</v>
      </c>
      <c r="M5555" s="5">
        <v>44670</v>
      </c>
      <c r="N5555" s="6">
        <v>5725</v>
      </c>
      <c r="O5555" s="4">
        <f t="shared" si="172"/>
        <v>19</v>
      </c>
      <c r="P5555" s="4" t="str">
        <f t="shared" si="173"/>
        <v>2022-04</v>
      </c>
    </row>
    <row r="5556" spans="1:16" ht="12.75" x14ac:dyDescent="0.2">
      <c r="A5556" s="4" t="s">
        <v>1050</v>
      </c>
      <c r="B5556" s="4" t="s">
        <v>5461</v>
      </c>
      <c r="C5556" s="4" t="s">
        <v>5462</v>
      </c>
      <c r="D5556" s="4" t="s">
        <v>6220</v>
      </c>
      <c r="E5556" s="4" t="s">
        <v>6223</v>
      </c>
      <c r="F5556" s="4" t="s">
        <v>6224</v>
      </c>
      <c r="G5556" s="4" t="s">
        <v>6225</v>
      </c>
      <c r="H5556" s="4" t="s">
        <v>20</v>
      </c>
      <c r="I5556" s="4" t="s">
        <v>21</v>
      </c>
      <c r="J5556" s="4" t="s">
        <v>39</v>
      </c>
      <c r="K5556" s="4" t="s">
        <v>5499</v>
      </c>
      <c r="L5556" s="4" t="s">
        <v>5467</v>
      </c>
      <c r="M5556" s="5">
        <v>44670</v>
      </c>
      <c r="N5556" s="6">
        <v>7446</v>
      </c>
      <c r="O5556" s="4">
        <f t="shared" si="172"/>
        <v>19</v>
      </c>
      <c r="P5556" s="4" t="str">
        <f t="shared" si="173"/>
        <v>2022-04</v>
      </c>
    </row>
    <row r="5557" spans="1:16" ht="12.75" x14ac:dyDescent="0.2">
      <c r="A5557" s="4" t="s">
        <v>14</v>
      </c>
      <c r="B5557" s="4" t="s">
        <v>7654</v>
      </c>
      <c r="C5557" s="4" t="s">
        <v>8095</v>
      </c>
      <c r="D5557" s="4" t="s">
        <v>8223</v>
      </c>
      <c r="E5557" s="4" t="s">
        <v>8224</v>
      </c>
      <c r="F5557" s="4" t="s">
        <v>8225</v>
      </c>
      <c r="G5557" s="4" t="s">
        <v>8226</v>
      </c>
      <c r="H5557" s="4" t="s">
        <v>20</v>
      </c>
      <c r="I5557" s="4" t="s">
        <v>216</v>
      </c>
      <c r="J5557" s="4" t="s">
        <v>226</v>
      </c>
      <c r="K5557" s="4" t="s">
        <v>8099</v>
      </c>
      <c r="L5557" s="4" t="s">
        <v>8104</v>
      </c>
      <c r="M5557" s="5">
        <v>44670</v>
      </c>
      <c r="N5557" s="6">
        <v>538</v>
      </c>
      <c r="O5557" s="4">
        <f t="shared" si="172"/>
        <v>19</v>
      </c>
      <c r="P5557" s="4" t="str">
        <f t="shared" si="173"/>
        <v>2022-04</v>
      </c>
    </row>
    <row r="5558" spans="1:16" ht="12.75" x14ac:dyDescent="0.2">
      <c r="A5558" s="4" t="s">
        <v>14</v>
      </c>
      <c r="B5558" s="4" t="s">
        <v>7654</v>
      </c>
      <c r="C5558" s="4" t="s">
        <v>8288</v>
      </c>
      <c r="D5558" s="4" t="s">
        <v>8423</v>
      </c>
      <c r="E5558" s="4" t="s">
        <v>8557</v>
      </c>
      <c r="F5558" s="4" t="s">
        <v>8558</v>
      </c>
      <c r="G5558" s="4" t="s">
        <v>8586</v>
      </c>
      <c r="H5558" s="4" t="s">
        <v>20</v>
      </c>
      <c r="I5558" s="4" t="s">
        <v>21</v>
      </c>
      <c r="J5558" s="4" t="s">
        <v>22</v>
      </c>
      <c r="K5558" s="4" t="s">
        <v>8306</v>
      </c>
      <c r="L5558" s="4" t="s">
        <v>7151</v>
      </c>
      <c r="M5558" s="5">
        <v>44670</v>
      </c>
      <c r="N5558" s="6">
        <v>9250</v>
      </c>
      <c r="O5558" s="4">
        <f t="shared" si="172"/>
        <v>19</v>
      </c>
      <c r="P5558" s="4" t="str">
        <f t="shared" si="173"/>
        <v>2022-04</v>
      </c>
    </row>
    <row r="5559" spans="1:16" ht="12.75" x14ac:dyDescent="0.2">
      <c r="A5559" s="4" t="s">
        <v>14</v>
      </c>
      <c r="B5559" s="4" t="s">
        <v>7654</v>
      </c>
      <c r="C5559" s="4" t="s">
        <v>8288</v>
      </c>
      <c r="D5559" s="4" t="s">
        <v>9184</v>
      </c>
      <c r="E5559" s="4" t="s">
        <v>9229</v>
      </c>
      <c r="F5559" s="4" t="s">
        <v>9230</v>
      </c>
      <c r="G5559" s="4" t="s">
        <v>9234</v>
      </c>
      <c r="H5559" s="4" t="s">
        <v>20</v>
      </c>
      <c r="I5559" s="4" t="s">
        <v>21</v>
      </c>
      <c r="J5559" s="4" t="s">
        <v>22</v>
      </c>
      <c r="K5559" s="4" t="s">
        <v>8297</v>
      </c>
      <c r="L5559" s="4" t="s">
        <v>8100</v>
      </c>
      <c r="M5559" s="5">
        <v>44670</v>
      </c>
      <c r="N5559" s="6">
        <v>6338</v>
      </c>
      <c r="O5559" s="4">
        <f t="shared" si="172"/>
        <v>19</v>
      </c>
      <c r="P5559" s="4" t="str">
        <f t="shared" si="173"/>
        <v>2022-04</v>
      </c>
    </row>
    <row r="5560" spans="1:16" ht="12.75" x14ac:dyDescent="0.2">
      <c r="A5560" s="4" t="s">
        <v>3048</v>
      </c>
      <c r="B5560" s="4" t="s">
        <v>9902</v>
      </c>
      <c r="C5560" s="4" t="s">
        <v>10061</v>
      </c>
      <c r="D5560" s="4" t="s">
        <v>10104</v>
      </c>
      <c r="E5560" s="4" t="s">
        <v>10108</v>
      </c>
      <c r="F5560" s="4" t="s">
        <v>10109</v>
      </c>
      <c r="G5560" s="4" t="s">
        <v>10116</v>
      </c>
      <c r="H5560" s="4" t="s">
        <v>20</v>
      </c>
      <c r="I5560" s="4" t="s">
        <v>21</v>
      </c>
      <c r="J5560" s="4" t="s">
        <v>36</v>
      </c>
      <c r="K5560" s="4" t="s">
        <v>10065</v>
      </c>
      <c r="L5560" s="4" t="s">
        <v>10069</v>
      </c>
      <c r="M5560" s="5">
        <v>44670</v>
      </c>
      <c r="N5560" s="6">
        <v>6530</v>
      </c>
      <c r="O5560" s="4">
        <f t="shared" si="172"/>
        <v>19</v>
      </c>
      <c r="P5560" s="4" t="str">
        <f t="shared" si="173"/>
        <v>2022-04</v>
      </c>
    </row>
    <row r="5561" spans="1:16" ht="12.75" x14ac:dyDescent="0.2">
      <c r="A5561" s="4" t="s">
        <v>3048</v>
      </c>
      <c r="B5561" s="4" t="s">
        <v>10496</v>
      </c>
      <c r="C5561" s="4" t="s">
        <v>10497</v>
      </c>
      <c r="D5561" s="4" t="s">
        <v>10665</v>
      </c>
      <c r="E5561" s="4" t="s">
        <v>10571</v>
      </c>
      <c r="F5561" s="4" t="s">
        <v>10572</v>
      </c>
      <c r="G5561" s="4" t="s">
        <v>10752</v>
      </c>
      <c r="H5561" s="4" t="s">
        <v>210</v>
      </c>
      <c r="I5561" s="4" t="s">
        <v>343</v>
      </c>
      <c r="J5561" s="4" t="s">
        <v>22</v>
      </c>
      <c r="K5561" s="4" t="s">
        <v>10549</v>
      </c>
      <c r="L5561" s="4" t="s">
        <v>10574</v>
      </c>
      <c r="M5561" s="5">
        <v>44670</v>
      </c>
      <c r="N5561" s="6">
        <v>8368</v>
      </c>
      <c r="O5561" s="4">
        <f t="shared" si="172"/>
        <v>19</v>
      </c>
      <c r="P5561" s="4" t="str">
        <f t="shared" si="173"/>
        <v>2022-04</v>
      </c>
    </row>
    <row r="5562" spans="1:16" ht="12.75" x14ac:dyDescent="0.2">
      <c r="A5562" s="4" t="s">
        <v>3048</v>
      </c>
      <c r="B5562" s="4" t="s">
        <v>11712</v>
      </c>
      <c r="C5562" s="4" t="s">
        <v>11719</v>
      </c>
      <c r="D5562" s="4" t="s">
        <v>13936</v>
      </c>
      <c r="E5562" s="4" t="s">
        <v>5478</v>
      </c>
      <c r="F5562" s="4" t="s">
        <v>5479</v>
      </c>
      <c r="G5562" s="4" t="s">
        <v>11801</v>
      </c>
      <c r="H5562" s="4" t="s">
        <v>20</v>
      </c>
      <c r="I5562" s="4" t="s">
        <v>21</v>
      </c>
      <c r="J5562" s="4" t="s">
        <v>36</v>
      </c>
      <c r="K5562" s="4" t="s">
        <v>11723</v>
      </c>
      <c r="L5562" s="4" t="s">
        <v>30</v>
      </c>
      <c r="M5562" s="5">
        <v>44670</v>
      </c>
      <c r="N5562" s="6">
        <v>4131</v>
      </c>
      <c r="O5562" s="4">
        <f t="shared" si="172"/>
        <v>19</v>
      </c>
      <c r="P5562" s="4" t="str">
        <f t="shared" si="173"/>
        <v>2022-04</v>
      </c>
    </row>
    <row r="5563" spans="1:16" ht="12.75" x14ac:dyDescent="0.2">
      <c r="A5563" s="4" t="s">
        <v>1050</v>
      </c>
      <c r="B5563" s="4" t="s">
        <v>1051</v>
      </c>
      <c r="C5563" s="4" t="s">
        <v>1052</v>
      </c>
      <c r="D5563" s="4" t="s">
        <v>1437</v>
      </c>
      <c r="E5563" s="4" t="s">
        <v>1244</v>
      </c>
      <c r="F5563" s="4" t="s">
        <v>1245</v>
      </c>
      <c r="G5563" s="4" t="s">
        <v>1459</v>
      </c>
      <c r="H5563" s="4" t="s">
        <v>20</v>
      </c>
      <c r="I5563" s="4" t="s">
        <v>29</v>
      </c>
      <c r="J5563" s="4" t="s">
        <v>36</v>
      </c>
      <c r="K5563" s="4" t="s">
        <v>1056</v>
      </c>
      <c r="L5563" s="4" t="s">
        <v>689</v>
      </c>
      <c r="M5563" s="5">
        <v>44671</v>
      </c>
      <c r="N5563" s="6">
        <v>3013</v>
      </c>
      <c r="O5563" s="4">
        <f t="shared" si="172"/>
        <v>20</v>
      </c>
      <c r="P5563" s="4" t="str">
        <f t="shared" si="173"/>
        <v>2022-04</v>
      </c>
    </row>
    <row r="5564" spans="1:16" ht="12.75" x14ac:dyDescent="0.2">
      <c r="A5564" s="4" t="s">
        <v>1050</v>
      </c>
      <c r="B5564" s="4" t="s">
        <v>1051</v>
      </c>
      <c r="C5564" s="4" t="s">
        <v>1052</v>
      </c>
      <c r="D5564" s="4" t="s">
        <v>1649</v>
      </c>
      <c r="E5564" s="4" t="s">
        <v>1660</v>
      </c>
      <c r="F5564" s="4" t="s">
        <v>1661</v>
      </c>
      <c r="G5564" s="4" t="s">
        <v>1663</v>
      </c>
      <c r="H5564" s="4" t="s">
        <v>210</v>
      </c>
      <c r="I5564" s="4" t="s">
        <v>210</v>
      </c>
      <c r="J5564" s="4" t="s">
        <v>877</v>
      </c>
      <c r="K5564" s="4" t="s">
        <v>1056</v>
      </c>
      <c r="L5564" s="4" t="s">
        <v>1171</v>
      </c>
      <c r="M5564" s="5">
        <v>44671</v>
      </c>
      <c r="N5564" s="6">
        <v>2306</v>
      </c>
      <c r="O5564" s="4">
        <f t="shared" si="172"/>
        <v>20</v>
      </c>
      <c r="P5564" s="4" t="str">
        <f t="shared" si="173"/>
        <v>2022-04</v>
      </c>
    </row>
    <row r="5565" spans="1:16" ht="12.75" x14ac:dyDescent="0.2">
      <c r="A5565" s="4" t="s">
        <v>1050</v>
      </c>
      <c r="B5565" s="4" t="s">
        <v>1051</v>
      </c>
      <c r="C5565" s="4" t="s">
        <v>1999</v>
      </c>
      <c r="D5565" s="4" t="s">
        <v>2078</v>
      </c>
      <c r="E5565" s="4" t="s">
        <v>2202</v>
      </c>
      <c r="F5565" s="4" t="s">
        <v>2203</v>
      </c>
      <c r="G5565" s="4" t="s">
        <v>2220</v>
      </c>
      <c r="H5565" s="4" t="s">
        <v>20</v>
      </c>
      <c r="I5565" s="4" t="s">
        <v>21</v>
      </c>
      <c r="J5565" s="4" t="s">
        <v>22</v>
      </c>
      <c r="K5565" s="4" t="s">
        <v>2003</v>
      </c>
      <c r="L5565" s="4" t="s">
        <v>1195</v>
      </c>
      <c r="M5565" s="5">
        <v>44671</v>
      </c>
      <c r="N5565" s="6">
        <v>5104</v>
      </c>
      <c r="O5565" s="4">
        <f t="shared" si="172"/>
        <v>20</v>
      </c>
      <c r="P5565" s="4" t="str">
        <f t="shared" si="173"/>
        <v>2022-04</v>
      </c>
    </row>
    <row r="5566" spans="1:16" ht="12.75" x14ac:dyDescent="0.2">
      <c r="A5566" s="4" t="s">
        <v>3048</v>
      </c>
      <c r="B5566" s="4" t="s">
        <v>3049</v>
      </c>
      <c r="C5566" s="4" t="s">
        <v>3522</v>
      </c>
      <c r="D5566" s="4" t="s">
        <v>3132</v>
      </c>
      <c r="E5566" s="4" t="s">
        <v>3578</v>
      </c>
      <c r="F5566" s="4" t="s">
        <v>3579</v>
      </c>
      <c r="G5566" s="4" t="s">
        <v>3631</v>
      </c>
      <c r="H5566" s="4" t="s">
        <v>20</v>
      </c>
      <c r="I5566" s="4" t="s">
        <v>29</v>
      </c>
      <c r="J5566" s="4" t="s">
        <v>22</v>
      </c>
      <c r="K5566" s="4" t="s">
        <v>3524</v>
      </c>
      <c r="L5566" s="4" t="s">
        <v>3549</v>
      </c>
      <c r="M5566" s="5">
        <v>44671</v>
      </c>
      <c r="N5566" s="6">
        <v>7727</v>
      </c>
      <c r="O5566" s="4">
        <f t="shared" si="172"/>
        <v>20</v>
      </c>
      <c r="P5566" s="4" t="str">
        <f t="shared" si="173"/>
        <v>2022-04</v>
      </c>
    </row>
    <row r="5567" spans="1:16" ht="12.75" x14ac:dyDescent="0.2">
      <c r="A5567" s="4" t="s">
        <v>14</v>
      </c>
      <c r="B5567" s="4" t="s">
        <v>4086</v>
      </c>
      <c r="C5567" s="4" t="s">
        <v>4087</v>
      </c>
      <c r="D5567" s="4" t="s">
        <v>13936</v>
      </c>
      <c r="E5567" s="4" t="s">
        <v>4100</v>
      </c>
      <c r="F5567" s="4" t="s">
        <v>4101</v>
      </c>
      <c r="G5567" s="4" t="s">
        <v>4103</v>
      </c>
      <c r="H5567" s="4" t="s">
        <v>20</v>
      </c>
      <c r="I5567" s="4" t="s">
        <v>21</v>
      </c>
      <c r="J5567" s="4" t="s">
        <v>22</v>
      </c>
      <c r="K5567" s="4" t="s">
        <v>4091</v>
      </c>
      <c r="L5567" s="4" t="s">
        <v>1114</v>
      </c>
      <c r="M5567" s="5">
        <v>44671</v>
      </c>
      <c r="N5567" s="6">
        <v>6577</v>
      </c>
      <c r="O5567" s="4">
        <f t="shared" si="172"/>
        <v>20</v>
      </c>
      <c r="P5567" s="4" t="str">
        <f t="shared" si="173"/>
        <v>2022-04</v>
      </c>
    </row>
    <row r="5568" spans="1:16" ht="12.75" x14ac:dyDescent="0.2">
      <c r="A5568" s="4" t="s">
        <v>14</v>
      </c>
      <c r="B5568" s="4" t="s">
        <v>6544</v>
      </c>
      <c r="C5568" s="4" t="s">
        <v>6545</v>
      </c>
      <c r="D5568" s="4" t="s">
        <v>25</v>
      </c>
      <c r="E5568" s="4" t="s">
        <v>6561</v>
      </c>
      <c r="F5568" s="4" t="s">
        <v>6562</v>
      </c>
      <c r="G5568" s="4" t="s">
        <v>6620</v>
      </c>
      <c r="H5568" s="4" t="s">
        <v>20</v>
      </c>
      <c r="I5568" s="4" t="s">
        <v>29</v>
      </c>
      <c r="J5568" s="4" t="s">
        <v>22</v>
      </c>
      <c r="K5568" s="4" t="s">
        <v>6553</v>
      </c>
      <c r="L5568" s="4" t="s">
        <v>6576</v>
      </c>
      <c r="M5568" s="5">
        <v>44671</v>
      </c>
      <c r="N5568" s="6">
        <v>1673</v>
      </c>
      <c r="O5568" s="4">
        <f t="shared" si="172"/>
        <v>20</v>
      </c>
      <c r="P5568" s="4" t="str">
        <f t="shared" si="173"/>
        <v>2022-04</v>
      </c>
    </row>
    <row r="5569" spans="1:16" ht="12.75" x14ac:dyDescent="0.2">
      <c r="A5569" s="4" t="s">
        <v>14</v>
      </c>
      <c r="B5569" s="4" t="s">
        <v>7127</v>
      </c>
      <c r="C5569" s="4" t="s">
        <v>7128</v>
      </c>
      <c r="D5569" s="4" t="s">
        <v>7574</v>
      </c>
      <c r="E5569" s="4" t="s">
        <v>7575</v>
      </c>
      <c r="F5569" s="4" t="s">
        <v>7576</v>
      </c>
      <c r="G5569" s="4" t="s">
        <v>7578</v>
      </c>
      <c r="H5569" s="4" t="s">
        <v>210</v>
      </c>
      <c r="I5569" s="4" t="s">
        <v>210</v>
      </c>
      <c r="J5569" s="4" t="s">
        <v>226</v>
      </c>
      <c r="K5569" s="4" t="s">
        <v>7135</v>
      </c>
      <c r="L5569" s="4" t="s">
        <v>7203</v>
      </c>
      <c r="M5569" s="5">
        <v>44671</v>
      </c>
      <c r="N5569" s="6">
        <v>1169</v>
      </c>
      <c r="O5569" s="4">
        <f t="shared" si="172"/>
        <v>20</v>
      </c>
      <c r="P5569" s="4" t="str">
        <f t="shared" si="173"/>
        <v>2022-04</v>
      </c>
    </row>
    <row r="5570" spans="1:16" ht="12.75" x14ac:dyDescent="0.2">
      <c r="A5570" s="4" t="s">
        <v>14</v>
      </c>
      <c r="B5570" s="4" t="s">
        <v>7654</v>
      </c>
      <c r="C5570" s="4" t="s">
        <v>8288</v>
      </c>
      <c r="D5570" s="4" t="s">
        <v>8423</v>
      </c>
      <c r="E5570" s="4" t="s">
        <v>8515</v>
      </c>
      <c r="F5570" s="4" t="s">
        <v>8516</v>
      </c>
      <c r="G5570" s="4" t="s">
        <v>8518</v>
      </c>
      <c r="H5570" s="4" t="s">
        <v>20</v>
      </c>
      <c r="I5570" s="4" t="s">
        <v>21</v>
      </c>
      <c r="J5570" s="4" t="s">
        <v>22</v>
      </c>
      <c r="K5570" s="4" t="s">
        <v>8306</v>
      </c>
      <c r="L5570" s="4" t="s">
        <v>8293</v>
      </c>
      <c r="M5570" s="5">
        <v>44671</v>
      </c>
      <c r="N5570" s="6">
        <v>2846</v>
      </c>
      <c r="O5570" s="4">
        <f t="shared" ref="O5570:O5633" si="174">DAY(M5570)</f>
        <v>20</v>
      </c>
      <c r="P5570" s="4" t="str">
        <f t="shared" ref="P5570:P5633" si="175">TEXT(M5570,"YYYY-MM")</f>
        <v>2022-04</v>
      </c>
    </row>
    <row r="5571" spans="1:16" ht="12.75" x14ac:dyDescent="0.2">
      <c r="A5571" s="4" t="s">
        <v>14</v>
      </c>
      <c r="B5571" s="4" t="s">
        <v>7654</v>
      </c>
      <c r="C5571" s="4" t="s">
        <v>8288</v>
      </c>
      <c r="D5571" s="4" t="s">
        <v>8423</v>
      </c>
      <c r="E5571" s="4" t="s">
        <v>8557</v>
      </c>
      <c r="F5571" s="4" t="s">
        <v>8558</v>
      </c>
      <c r="G5571" s="4" t="s">
        <v>8564</v>
      </c>
      <c r="H5571" s="4" t="s">
        <v>20</v>
      </c>
      <c r="I5571" s="4" t="s">
        <v>21</v>
      </c>
      <c r="J5571" s="4" t="s">
        <v>36</v>
      </c>
      <c r="K5571" s="4" t="s">
        <v>8306</v>
      </c>
      <c r="L5571" s="4" t="s">
        <v>8293</v>
      </c>
      <c r="M5571" s="5">
        <v>44671</v>
      </c>
      <c r="N5571" s="6">
        <v>118</v>
      </c>
      <c r="O5571" s="4">
        <f t="shared" si="174"/>
        <v>20</v>
      </c>
      <c r="P5571" s="4" t="str">
        <f t="shared" si="175"/>
        <v>2022-04</v>
      </c>
    </row>
    <row r="5572" spans="1:16" ht="12.75" x14ac:dyDescent="0.2">
      <c r="A5572" s="4" t="s">
        <v>14</v>
      </c>
      <c r="B5572" s="4" t="s">
        <v>7654</v>
      </c>
      <c r="C5572" s="4" t="s">
        <v>8288</v>
      </c>
      <c r="D5572" s="4" t="s">
        <v>8700</v>
      </c>
      <c r="E5572" s="4" t="s">
        <v>8753</v>
      </c>
      <c r="F5572" s="4" t="s">
        <v>8754</v>
      </c>
      <c r="G5572" s="4" t="s">
        <v>3048</v>
      </c>
      <c r="H5572" s="4" t="s">
        <v>210</v>
      </c>
      <c r="I5572" s="4" t="s">
        <v>210</v>
      </c>
      <c r="J5572" s="4" t="s">
        <v>3048</v>
      </c>
      <c r="K5572" s="4" t="s">
        <v>8727</v>
      </c>
      <c r="L5572" s="4" t="s">
        <v>3048</v>
      </c>
      <c r="M5572" s="5">
        <v>44671</v>
      </c>
      <c r="N5572" s="6">
        <v>9254</v>
      </c>
      <c r="O5572" s="4">
        <f t="shared" si="174"/>
        <v>20</v>
      </c>
      <c r="P5572" s="4" t="str">
        <f t="shared" si="175"/>
        <v>2022-04</v>
      </c>
    </row>
    <row r="5573" spans="1:16" ht="12.75" x14ac:dyDescent="0.2">
      <c r="A5573" s="4" t="s">
        <v>14</v>
      </c>
      <c r="B5573" s="4" t="s">
        <v>7654</v>
      </c>
      <c r="C5573" s="4" t="s">
        <v>9450</v>
      </c>
      <c r="D5573" s="4" t="s">
        <v>25</v>
      </c>
      <c r="E5573" s="4" t="s">
        <v>9486</v>
      </c>
      <c r="F5573" s="4" t="s">
        <v>9487</v>
      </c>
      <c r="G5573" s="4" t="s">
        <v>9488</v>
      </c>
      <c r="H5573" s="4" t="s">
        <v>210</v>
      </c>
      <c r="I5573" s="4" t="s">
        <v>210</v>
      </c>
      <c r="J5573" s="4" t="s">
        <v>7816</v>
      </c>
      <c r="K5573" s="4" t="s">
        <v>7893</v>
      </c>
      <c r="L5573" s="4" t="s">
        <v>9145</v>
      </c>
      <c r="M5573" s="5">
        <v>44671</v>
      </c>
      <c r="N5573" s="6">
        <v>8865</v>
      </c>
      <c r="O5573" s="4">
        <f t="shared" si="174"/>
        <v>20</v>
      </c>
      <c r="P5573" s="4" t="str">
        <f t="shared" si="175"/>
        <v>2022-04</v>
      </c>
    </row>
    <row r="5574" spans="1:16" ht="12.75" x14ac:dyDescent="0.2">
      <c r="A5574" s="4" t="s">
        <v>14</v>
      </c>
      <c r="B5574" s="4" t="s">
        <v>7654</v>
      </c>
      <c r="C5574" s="4" t="s">
        <v>9450</v>
      </c>
      <c r="D5574" s="4" t="s">
        <v>9689</v>
      </c>
      <c r="E5574" s="4" t="s">
        <v>9585</v>
      </c>
      <c r="F5574" s="4" t="s">
        <v>9586</v>
      </c>
      <c r="G5574" s="4" t="s">
        <v>9690</v>
      </c>
      <c r="H5574" s="4" t="s">
        <v>210</v>
      </c>
      <c r="I5574" s="4" t="s">
        <v>210</v>
      </c>
      <c r="J5574" s="4" t="s">
        <v>226</v>
      </c>
      <c r="K5574" s="4" t="s">
        <v>7893</v>
      </c>
      <c r="L5574" s="4" t="s">
        <v>7894</v>
      </c>
      <c r="M5574" s="5">
        <v>44671</v>
      </c>
      <c r="N5574" s="6">
        <v>5941</v>
      </c>
      <c r="O5574" s="4">
        <f t="shared" si="174"/>
        <v>20</v>
      </c>
      <c r="P5574" s="4" t="str">
        <f t="shared" si="175"/>
        <v>2022-04</v>
      </c>
    </row>
    <row r="5575" spans="1:16" ht="12.75" x14ac:dyDescent="0.2">
      <c r="A5575" s="4" t="s">
        <v>3048</v>
      </c>
      <c r="B5575" s="4" t="s">
        <v>9902</v>
      </c>
      <c r="C5575" s="4" t="s">
        <v>9903</v>
      </c>
      <c r="D5575" s="4" t="s">
        <v>25</v>
      </c>
      <c r="E5575" s="4" t="s">
        <v>1558</v>
      </c>
      <c r="F5575" s="4" t="s">
        <v>9919</v>
      </c>
      <c r="G5575" s="4" t="s">
        <v>9924</v>
      </c>
      <c r="H5575" s="4" t="s">
        <v>20</v>
      </c>
      <c r="I5575" s="4" t="s">
        <v>29</v>
      </c>
      <c r="J5575" s="4" t="s">
        <v>36</v>
      </c>
      <c r="K5575" s="4" t="s">
        <v>9907</v>
      </c>
      <c r="L5575" s="4" t="s">
        <v>9911</v>
      </c>
      <c r="M5575" s="5">
        <v>44671</v>
      </c>
      <c r="N5575" s="6">
        <v>3636</v>
      </c>
      <c r="O5575" s="4">
        <f t="shared" si="174"/>
        <v>20</v>
      </c>
      <c r="P5575" s="4" t="str">
        <f t="shared" si="175"/>
        <v>2022-04</v>
      </c>
    </row>
    <row r="5576" spans="1:16" ht="12.75" x14ac:dyDescent="0.2">
      <c r="A5576" s="4" t="s">
        <v>3048</v>
      </c>
      <c r="B5576" s="4" t="s">
        <v>9902</v>
      </c>
      <c r="C5576" s="4" t="s">
        <v>9903</v>
      </c>
      <c r="D5576" s="4" t="s">
        <v>9949</v>
      </c>
      <c r="E5576" s="4" t="s">
        <v>9950</v>
      </c>
      <c r="F5576" s="4" t="s">
        <v>9951</v>
      </c>
      <c r="G5576" s="4" t="s">
        <v>9955</v>
      </c>
      <c r="H5576" s="4" t="s">
        <v>210</v>
      </c>
      <c r="I5576" s="4" t="s">
        <v>343</v>
      </c>
      <c r="J5576" s="4" t="s">
        <v>39</v>
      </c>
      <c r="K5576" s="4" t="s">
        <v>9907</v>
      </c>
      <c r="L5576" s="4" t="s">
        <v>9911</v>
      </c>
      <c r="M5576" s="5">
        <v>44671</v>
      </c>
      <c r="N5576" s="6">
        <v>3851</v>
      </c>
      <c r="O5576" s="4">
        <f t="shared" si="174"/>
        <v>20</v>
      </c>
      <c r="P5576" s="4" t="str">
        <f t="shared" si="175"/>
        <v>2022-04</v>
      </c>
    </row>
    <row r="5577" spans="1:16" ht="12.75" x14ac:dyDescent="0.2">
      <c r="A5577" s="4" t="s">
        <v>3048</v>
      </c>
      <c r="B5577" s="4" t="s">
        <v>12289</v>
      </c>
      <c r="C5577" s="4" t="s">
        <v>12841</v>
      </c>
      <c r="D5577" s="4" t="s">
        <v>10273</v>
      </c>
      <c r="E5577" s="4" t="s">
        <v>13002</v>
      </c>
      <c r="F5577" s="4" t="s">
        <v>13003</v>
      </c>
      <c r="G5577" s="4" t="s">
        <v>13004</v>
      </c>
      <c r="H5577" s="4" t="s">
        <v>20</v>
      </c>
      <c r="I5577" s="4" t="s">
        <v>21</v>
      </c>
      <c r="J5577" s="4" t="s">
        <v>162</v>
      </c>
      <c r="K5577" s="4" t="s">
        <v>12850</v>
      </c>
      <c r="L5577" s="4" t="s">
        <v>12121</v>
      </c>
      <c r="M5577" s="5">
        <v>44671</v>
      </c>
      <c r="N5577" s="6">
        <v>1509</v>
      </c>
      <c r="O5577" s="4">
        <f t="shared" si="174"/>
        <v>20</v>
      </c>
      <c r="P5577" s="4" t="str">
        <f t="shared" si="175"/>
        <v>2022-04</v>
      </c>
    </row>
    <row r="5578" spans="1:16" ht="12.75" x14ac:dyDescent="0.2">
      <c r="A5578" s="4" t="s">
        <v>14</v>
      </c>
      <c r="B5578" s="4" t="s">
        <v>15</v>
      </c>
      <c r="C5578" s="4" t="s">
        <v>68</v>
      </c>
      <c r="D5578" s="4" t="s">
        <v>454</v>
      </c>
      <c r="E5578" s="4" t="s">
        <v>473</v>
      </c>
      <c r="F5578" s="4" t="s">
        <v>474</v>
      </c>
      <c r="G5578" s="4" t="s">
        <v>484</v>
      </c>
      <c r="H5578" s="4" t="s">
        <v>20</v>
      </c>
      <c r="I5578" s="4" t="s">
        <v>21</v>
      </c>
      <c r="J5578" s="4" t="s">
        <v>22</v>
      </c>
      <c r="K5578" s="4" t="s">
        <v>72</v>
      </c>
      <c r="L5578" s="4" t="s">
        <v>73</v>
      </c>
      <c r="M5578" s="5">
        <v>44672</v>
      </c>
      <c r="N5578" s="6">
        <v>486</v>
      </c>
      <c r="O5578" s="4">
        <f t="shared" si="174"/>
        <v>21</v>
      </c>
      <c r="P5578" s="4" t="str">
        <f t="shared" si="175"/>
        <v>2022-04</v>
      </c>
    </row>
    <row r="5579" spans="1:16" ht="12.75" x14ac:dyDescent="0.2">
      <c r="A5579" s="4" t="s">
        <v>1050</v>
      </c>
      <c r="B5579" s="4" t="s">
        <v>1051</v>
      </c>
      <c r="C5579" s="4" t="s">
        <v>2556</v>
      </c>
      <c r="D5579" s="4" t="s">
        <v>2818</v>
      </c>
      <c r="E5579" s="4" t="s">
        <v>2608</v>
      </c>
      <c r="F5579" s="4" t="s">
        <v>2609</v>
      </c>
      <c r="G5579" s="4" t="s">
        <v>2819</v>
      </c>
      <c r="H5579" s="4" t="s">
        <v>20</v>
      </c>
      <c r="I5579" s="4" t="s">
        <v>21</v>
      </c>
      <c r="J5579" s="4" t="s">
        <v>22</v>
      </c>
      <c r="K5579" s="4" t="s">
        <v>2565</v>
      </c>
      <c r="L5579" s="4" t="s">
        <v>2373</v>
      </c>
      <c r="M5579" s="5">
        <v>44672</v>
      </c>
      <c r="N5579" s="6">
        <v>4491</v>
      </c>
      <c r="O5579" s="4">
        <f t="shared" si="174"/>
        <v>21</v>
      </c>
      <c r="P5579" s="4" t="str">
        <f t="shared" si="175"/>
        <v>2022-04</v>
      </c>
    </row>
    <row r="5580" spans="1:16" ht="12.75" x14ac:dyDescent="0.2">
      <c r="A5580" s="4" t="s">
        <v>14</v>
      </c>
      <c r="B5580" s="4" t="s">
        <v>4086</v>
      </c>
      <c r="C5580" s="4" t="s">
        <v>4087</v>
      </c>
      <c r="D5580" s="4" t="s">
        <v>25</v>
      </c>
      <c r="E5580" s="4" t="s">
        <v>4140</v>
      </c>
      <c r="F5580" s="4" t="s">
        <v>4141</v>
      </c>
      <c r="G5580" s="4" t="s">
        <v>4223</v>
      </c>
      <c r="H5580" s="4" t="s">
        <v>20</v>
      </c>
      <c r="I5580" s="4" t="s">
        <v>29</v>
      </c>
      <c r="J5580" s="4" t="s">
        <v>22</v>
      </c>
      <c r="K5580" s="4" t="s">
        <v>4091</v>
      </c>
      <c r="L5580" s="4" t="s">
        <v>1114</v>
      </c>
      <c r="M5580" s="5">
        <v>44672</v>
      </c>
      <c r="N5580" s="6">
        <v>7804</v>
      </c>
      <c r="O5580" s="4">
        <f t="shared" si="174"/>
        <v>21</v>
      </c>
      <c r="P5580" s="4" t="str">
        <f t="shared" si="175"/>
        <v>2022-04</v>
      </c>
    </row>
    <row r="5581" spans="1:16" ht="12.75" x14ac:dyDescent="0.2">
      <c r="A5581" s="4" t="s">
        <v>14</v>
      </c>
      <c r="B5581" s="4" t="s">
        <v>4342</v>
      </c>
      <c r="C5581" s="4" t="s">
        <v>4343</v>
      </c>
      <c r="D5581" s="4" t="s">
        <v>5252</v>
      </c>
      <c r="E5581" s="4" t="s">
        <v>4998</v>
      </c>
      <c r="F5581" s="4" t="s">
        <v>4999</v>
      </c>
      <c r="G5581" s="4" t="s">
        <v>5277</v>
      </c>
      <c r="H5581" s="4" t="s">
        <v>20</v>
      </c>
      <c r="I5581" s="4" t="s">
        <v>21</v>
      </c>
      <c r="J5581" s="4" t="s">
        <v>22</v>
      </c>
      <c r="K5581" s="4" t="s">
        <v>4396</v>
      </c>
      <c r="L5581" s="4" t="s">
        <v>4363</v>
      </c>
      <c r="M5581" s="5">
        <v>44672</v>
      </c>
      <c r="N5581" s="6">
        <v>7168</v>
      </c>
      <c r="O5581" s="4">
        <f t="shared" si="174"/>
        <v>21</v>
      </c>
      <c r="P5581" s="4" t="str">
        <f t="shared" si="175"/>
        <v>2022-04</v>
      </c>
    </row>
    <row r="5582" spans="1:16" ht="12.75" x14ac:dyDescent="0.2">
      <c r="A5582" s="4" t="s">
        <v>1050</v>
      </c>
      <c r="B5582" s="4" t="s">
        <v>5461</v>
      </c>
      <c r="C5582" s="4" t="s">
        <v>5462</v>
      </c>
      <c r="D5582" s="4" t="s">
        <v>6492</v>
      </c>
      <c r="E5582" s="4" t="s">
        <v>6493</v>
      </c>
      <c r="F5582" s="4" t="s">
        <v>6494</v>
      </c>
      <c r="G5582" s="4" t="s">
        <v>3048</v>
      </c>
      <c r="H5582" s="4" t="s">
        <v>210</v>
      </c>
      <c r="I5582" s="4" t="s">
        <v>210</v>
      </c>
      <c r="J5582" s="4" t="s">
        <v>3048</v>
      </c>
      <c r="K5582" s="4" t="s">
        <v>5495</v>
      </c>
      <c r="L5582" s="4" t="s">
        <v>2698</v>
      </c>
      <c r="M5582" s="5">
        <v>44672</v>
      </c>
      <c r="N5582" s="6">
        <v>8745</v>
      </c>
      <c r="O5582" s="4">
        <f t="shared" si="174"/>
        <v>21</v>
      </c>
      <c r="P5582" s="4" t="str">
        <f t="shared" si="175"/>
        <v>2022-04</v>
      </c>
    </row>
    <row r="5583" spans="1:16" ht="12.75" x14ac:dyDescent="0.2">
      <c r="A5583" s="4" t="s">
        <v>14</v>
      </c>
      <c r="B5583" s="4" t="s">
        <v>7654</v>
      </c>
      <c r="C5583" s="4" t="s">
        <v>8095</v>
      </c>
      <c r="D5583" s="4" t="s">
        <v>8198</v>
      </c>
      <c r="E5583" s="4" t="s">
        <v>8096</v>
      </c>
      <c r="F5583" s="4" t="s">
        <v>8097</v>
      </c>
      <c r="G5583" s="4" t="s">
        <v>8209</v>
      </c>
      <c r="H5583" s="4" t="s">
        <v>20</v>
      </c>
      <c r="I5583" s="4" t="s">
        <v>21</v>
      </c>
      <c r="J5583" s="4" t="s">
        <v>22</v>
      </c>
      <c r="K5583" s="4" t="s">
        <v>8099</v>
      </c>
      <c r="L5583" s="4" t="s">
        <v>8112</v>
      </c>
      <c r="M5583" s="5">
        <v>44672</v>
      </c>
      <c r="N5583" s="6">
        <v>9828</v>
      </c>
      <c r="O5583" s="4">
        <f t="shared" si="174"/>
        <v>21</v>
      </c>
      <c r="P5583" s="4" t="str">
        <f t="shared" si="175"/>
        <v>2022-04</v>
      </c>
    </row>
    <row r="5584" spans="1:16" ht="12.75" x14ac:dyDescent="0.2">
      <c r="A5584" s="4" t="s">
        <v>14</v>
      </c>
      <c r="B5584" s="4" t="s">
        <v>7654</v>
      </c>
      <c r="C5584" s="4" t="s">
        <v>8095</v>
      </c>
      <c r="D5584" s="4" t="s">
        <v>8223</v>
      </c>
      <c r="E5584" s="4" t="s">
        <v>8108</v>
      </c>
      <c r="F5584" s="4" t="s">
        <v>8109</v>
      </c>
      <c r="G5584" s="4" t="s">
        <v>8227</v>
      </c>
      <c r="H5584" s="4" t="s">
        <v>20</v>
      </c>
      <c r="I5584" s="4" t="s">
        <v>216</v>
      </c>
      <c r="J5584" s="4" t="s">
        <v>226</v>
      </c>
      <c r="K5584" s="4" t="s">
        <v>8099</v>
      </c>
      <c r="L5584" s="4" t="s">
        <v>8112</v>
      </c>
      <c r="M5584" s="5">
        <v>44672</v>
      </c>
      <c r="N5584" s="6">
        <v>9998</v>
      </c>
      <c r="O5584" s="4">
        <f t="shared" si="174"/>
        <v>21</v>
      </c>
      <c r="P5584" s="4" t="str">
        <f t="shared" si="175"/>
        <v>2022-04</v>
      </c>
    </row>
    <row r="5585" spans="1:16" ht="12.75" x14ac:dyDescent="0.2">
      <c r="A5585" s="4" t="s">
        <v>14</v>
      </c>
      <c r="B5585" s="4" t="s">
        <v>7654</v>
      </c>
      <c r="C5585" s="4" t="s">
        <v>8288</v>
      </c>
      <c r="D5585" s="4" t="s">
        <v>8423</v>
      </c>
      <c r="E5585" s="4" t="s">
        <v>8503</v>
      </c>
      <c r="F5585" s="4" t="s">
        <v>8504</v>
      </c>
      <c r="G5585" s="4" t="s">
        <v>8505</v>
      </c>
      <c r="H5585" s="4" t="s">
        <v>20</v>
      </c>
      <c r="I5585" s="4" t="s">
        <v>21</v>
      </c>
      <c r="J5585" s="4" t="s">
        <v>162</v>
      </c>
      <c r="K5585" s="4" t="s">
        <v>8306</v>
      </c>
      <c r="L5585" s="4" t="s">
        <v>8293</v>
      </c>
      <c r="M5585" s="5">
        <v>44672</v>
      </c>
      <c r="N5585" s="6">
        <v>3846</v>
      </c>
      <c r="O5585" s="4">
        <f t="shared" si="174"/>
        <v>21</v>
      </c>
      <c r="P5585" s="4" t="str">
        <f t="shared" si="175"/>
        <v>2022-04</v>
      </c>
    </row>
    <row r="5586" spans="1:16" ht="12.75" x14ac:dyDescent="0.2">
      <c r="A5586" s="4" t="s">
        <v>14</v>
      </c>
      <c r="B5586" s="4" t="s">
        <v>7654</v>
      </c>
      <c r="C5586" s="4" t="s">
        <v>8288</v>
      </c>
      <c r="D5586" s="4" t="s">
        <v>8836</v>
      </c>
      <c r="E5586" s="4" t="s">
        <v>8862</v>
      </c>
      <c r="F5586" s="4" t="s">
        <v>8863</v>
      </c>
      <c r="G5586" s="4" t="s">
        <v>8864</v>
      </c>
      <c r="H5586" s="4" t="s">
        <v>20</v>
      </c>
      <c r="I5586" s="4" t="s">
        <v>29</v>
      </c>
      <c r="J5586" s="4" t="s">
        <v>36</v>
      </c>
      <c r="K5586" s="4" t="s">
        <v>8306</v>
      </c>
      <c r="L5586" s="4" t="s">
        <v>8349</v>
      </c>
      <c r="M5586" s="5">
        <v>44672</v>
      </c>
      <c r="N5586" s="6">
        <v>8453</v>
      </c>
      <c r="O5586" s="4">
        <f t="shared" si="174"/>
        <v>21</v>
      </c>
      <c r="P5586" s="4" t="str">
        <f t="shared" si="175"/>
        <v>2022-04</v>
      </c>
    </row>
    <row r="5587" spans="1:16" ht="12.75" x14ac:dyDescent="0.2">
      <c r="A5587" s="4" t="s">
        <v>14</v>
      </c>
      <c r="B5587" s="4" t="s">
        <v>7654</v>
      </c>
      <c r="C5587" s="4" t="s">
        <v>8288</v>
      </c>
      <c r="D5587" s="4" t="s">
        <v>9337</v>
      </c>
      <c r="E5587" s="4" t="s">
        <v>8311</v>
      </c>
      <c r="F5587" s="4" t="s">
        <v>8312</v>
      </c>
      <c r="G5587" s="4" t="s">
        <v>9349</v>
      </c>
      <c r="H5587" s="4" t="s">
        <v>210</v>
      </c>
      <c r="I5587" s="4" t="s">
        <v>210</v>
      </c>
      <c r="J5587" s="4" t="s">
        <v>226</v>
      </c>
      <c r="K5587" s="4" t="s">
        <v>8297</v>
      </c>
      <c r="L5587" s="4" t="s">
        <v>8301</v>
      </c>
      <c r="M5587" s="5">
        <v>44672</v>
      </c>
      <c r="N5587" s="6">
        <v>3108</v>
      </c>
      <c r="O5587" s="4">
        <f t="shared" si="174"/>
        <v>21</v>
      </c>
      <c r="P5587" s="4" t="str">
        <f t="shared" si="175"/>
        <v>2022-04</v>
      </c>
    </row>
    <row r="5588" spans="1:16" ht="12.75" x14ac:dyDescent="0.2">
      <c r="A5588" s="4" t="s">
        <v>3048</v>
      </c>
      <c r="B5588" s="4" t="s">
        <v>9902</v>
      </c>
      <c r="C5588" s="4" t="s">
        <v>10147</v>
      </c>
      <c r="D5588" s="4" t="s">
        <v>10441</v>
      </c>
      <c r="E5588" s="4" t="s">
        <v>10227</v>
      </c>
      <c r="F5588" s="4" t="s">
        <v>10228</v>
      </c>
      <c r="G5588" s="4" t="s">
        <v>10229</v>
      </c>
      <c r="H5588" s="4" t="s">
        <v>20</v>
      </c>
      <c r="I5588" s="4" t="s">
        <v>216</v>
      </c>
      <c r="J5588" s="4" t="s">
        <v>36</v>
      </c>
      <c r="K5588" s="4" t="s">
        <v>10165</v>
      </c>
      <c r="L5588" s="4" t="s">
        <v>10191</v>
      </c>
      <c r="M5588" s="5">
        <v>44672</v>
      </c>
      <c r="N5588" s="6">
        <v>7970</v>
      </c>
      <c r="O5588" s="4">
        <f t="shared" si="174"/>
        <v>21</v>
      </c>
      <c r="P5588" s="4" t="str">
        <f t="shared" si="175"/>
        <v>2022-04</v>
      </c>
    </row>
    <row r="5589" spans="1:16" ht="12.75" x14ac:dyDescent="0.2">
      <c r="A5589" s="4" t="s">
        <v>14</v>
      </c>
      <c r="B5589" s="4" t="s">
        <v>15</v>
      </c>
      <c r="C5589" s="4" t="s">
        <v>504</v>
      </c>
      <c r="D5589" s="4" t="s">
        <v>922</v>
      </c>
      <c r="E5589" s="4" t="s">
        <v>923</v>
      </c>
      <c r="F5589" s="4" t="s">
        <v>924</v>
      </c>
      <c r="G5589" s="4" t="s">
        <v>928</v>
      </c>
      <c r="H5589" s="4" t="s">
        <v>20</v>
      </c>
      <c r="I5589" s="4" t="s">
        <v>29</v>
      </c>
      <c r="J5589" s="4" t="s">
        <v>22</v>
      </c>
      <c r="K5589" s="4" t="s">
        <v>508</v>
      </c>
      <c r="L5589" s="4" t="s">
        <v>24</v>
      </c>
      <c r="M5589" s="5">
        <v>44673</v>
      </c>
      <c r="N5589" s="6">
        <v>1420</v>
      </c>
      <c r="O5589" s="4">
        <f t="shared" si="174"/>
        <v>22</v>
      </c>
      <c r="P5589" s="4" t="str">
        <f t="shared" si="175"/>
        <v>2022-04</v>
      </c>
    </row>
    <row r="5590" spans="1:16" ht="12.75" x14ac:dyDescent="0.2">
      <c r="A5590" s="4" t="s">
        <v>1050</v>
      </c>
      <c r="B5590" s="4" t="s">
        <v>1051</v>
      </c>
      <c r="C5590" s="4" t="s">
        <v>1052</v>
      </c>
      <c r="D5590" s="4" t="s">
        <v>25</v>
      </c>
      <c r="E5590" s="4" t="s">
        <v>1133</v>
      </c>
      <c r="F5590" s="4" t="s">
        <v>1134</v>
      </c>
      <c r="G5590" s="4" t="s">
        <v>1390</v>
      </c>
      <c r="H5590" s="4" t="s">
        <v>20</v>
      </c>
      <c r="I5590" s="4" t="s">
        <v>29</v>
      </c>
      <c r="J5590" s="4" t="s">
        <v>22</v>
      </c>
      <c r="K5590" s="4" t="s">
        <v>1056</v>
      </c>
      <c r="L5590" s="4" t="s">
        <v>1057</v>
      </c>
      <c r="M5590" s="5">
        <v>44673</v>
      </c>
      <c r="N5590" s="6">
        <v>7261</v>
      </c>
      <c r="O5590" s="4">
        <f t="shared" si="174"/>
        <v>22</v>
      </c>
      <c r="P5590" s="4" t="str">
        <f t="shared" si="175"/>
        <v>2022-04</v>
      </c>
    </row>
    <row r="5591" spans="1:16" ht="12.75" x14ac:dyDescent="0.2">
      <c r="A5591" s="4" t="s">
        <v>1050</v>
      </c>
      <c r="B5591" s="4" t="s">
        <v>1051</v>
      </c>
      <c r="C5591" s="4" t="s">
        <v>1999</v>
      </c>
      <c r="D5591" s="4" t="s">
        <v>25</v>
      </c>
      <c r="E5591" s="4" t="s">
        <v>2011</v>
      </c>
      <c r="F5591" s="4" t="s">
        <v>2012</v>
      </c>
      <c r="G5591" s="4" t="s">
        <v>2013</v>
      </c>
      <c r="H5591" s="4" t="s">
        <v>210</v>
      </c>
      <c r="I5591" s="4" t="s">
        <v>210</v>
      </c>
      <c r="J5591" s="4" t="s">
        <v>1235</v>
      </c>
      <c r="K5591" s="4" t="s">
        <v>2003</v>
      </c>
      <c r="L5591" s="4" t="s">
        <v>2014</v>
      </c>
      <c r="M5591" s="5">
        <v>44673</v>
      </c>
      <c r="N5591" s="6">
        <v>8012</v>
      </c>
      <c r="O5591" s="4">
        <f t="shared" si="174"/>
        <v>22</v>
      </c>
      <c r="P5591" s="4" t="str">
        <f t="shared" si="175"/>
        <v>2022-04</v>
      </c>
    </row>
    <row r="5592" spans="1:16" ht="12.75" x14ac:dyDescent="0.2">
      <c r="A5592" s="4" t="s">
        <v>14</v>
      </c>
      <c r="B5592" s="4" t="s">
        <v>3761</v>
      </c>
      <c r="C5592" s="4" t="s">
        <v>3762</v>
      </c>
      <c r="D5592" s="4" t="s">
        <v>4000</v>
      </c>
      <c r="E5592" s="4" t="s">
        <v>4001</v>
      </c>
      <c r="F5592" s="4" t="s">
        <v>4002</v>
      </c>
      <c r="G5592" s="4" t="s">
        <v>4003</v>
      </c>
      <c r="H5592" s="4" t="s">
        <v>20</v>
      </c>
      <c r="I5592" s="4" t="s">
        <v>29</v>
      </c>
      <c r="J5592" s="4" t="s">
        <v>36</v>
      </c>
      <c r="K5592" s="4" t="s">
        <v>3771</v>
      </c>
      <c r="L5592" s="4" t="s">
        <v>3772</v>
      </c>
      <c r="M5592" s="5">
        <v>44673</v>
      </c>
      <c r="N5592" s="6">
        <v>7148</v>
      </c>
      <c r="O5592" s="4">
        <f t="shared" si="174"/>
        <v>22</v>
      </c>
      <c r="P5592" s="4" t="str">
        <f t="shared" si="175"/>
        <v>2022-04</v>
      </c>
    </row>
    <row r="5593" spans="1:16" ht="12.75" x14ac:dyDescent="0.2">
      <c r="A5593" s="4" t="s">
        <v>14</v>
      </c>
      <c r="B5593" s="4" t="s">
        <v>4086</v>
      </c>
      <c r="C5593" s="4" t="s">
        <v>4087</v>
      </c>
      <c r="D5593" s="4" t="s">
        <v>25</v>
      </c>
      <c r="E5593" s="4" t="s">
        <v>4147</v>
      </c>
      <c r="F5593" s="4" t="s">
        <v>4148</v>
      </c>
      <c r="G5593" s="4" t="s">
        <v>4225</v>
      </c>
      <c r="H5593" s="4" t="s">
        <v>20</v>
      </c>
      <c r="I5593" s="4" t="s">
        <v>29</v>
      </c>
      <c r="J5593" s="4" t="s">
        <v>36</v>
      </c>
      <c r="K5593" s="4" t="s">
        <v>4091</v>
      </c>
      <c r="L5593" s="4" t="s">
        <v>4092</v>
      </c>
      <c r="M5593" s="5">
        <v>44673</v>
      </c>
      <c r="N5593" s="6">
        <v>1427</v>
      </c>
      <c r="O5593" s="4">
        <f t="shared" si="174"/>
        <v>22</v>
      </c>
      <c r="P5593" s="4" t="str">
        <f t="shared" si="175"/>
        <v>2022-04</v>
      </c>
    </row>
    <row r="5594" spans="1:16" ht="12.75" x14ac:dyDescent="0.2">
      <c r="A5594" s="4" t="s">
        <v>14</v>
      </c>
      <c r="B5594" s="4" t="s">
        <v>4342</v>
      </c>
      <c r="C5594" s="4" t="s">
        <v>4343</v>
      </c>
      <c r="D5594" s="4" t="s">
        <v>4708</v>
      </c>
      <c r="E5594" s="4" t="s">
        <v>4750</v>
      </c>
      <c r="F5594" s="4" t="s">
        <v>4751</v>
      </c>
      <c r="G5594" s="4" t="s">
        <v>4759</v>
      </c>
      <c r="H5594" s="4" t="s">
        <v>20</v>
      </c>
      <c r="I5594" s="4" t="s">
        <v>29</v>
      </c>
      <c r="J5594" s="4" t="s">
        <v>22</v>
      </c>
      <c r="K5594" s="4" t="s">
        <v>4396</v>
      </c>
      <c r="L5594" s="4" t="s">
        <v>4374</v>
      </c>
      <c r="M5594" s="5">
        <v>44673</v>
      </c>
      <c r="N5594" s="6">
        <v>9061</v>
      </c>
      <c r="O5594" s="4">
        <f t="shared" si="174"/>
        <v>22</v>
      </c>
      <c r="P5594" s="4" t="str">
        <f t="shared" si="175"/>
        <v>2022-04</v>
      </c>
    </row>
    <row r="5595" spans="1:16" ht="12.75" x14ac:dyDescent="0.2">
      <c r="A5595" s="4" t="s">
        <v>14</v>
      </c>
      <c r="B5595" s="4" t="s">
        <v>4342</v>
      </c>
      <c r="C5595" s="4" t="s">
        <v>4343</v>
      </c>
      <c r="D5595" s="4" t="s">
        <v>4980</v>
      </c>
      <c r="E5595" s="4" t="s">
        <v>4985</v>
      </c>
      <c r="F5595" s="4" t="s">
        <v>4986</v>
      </c>
      <c r="G5595" s="4" t="s">
        <v>4987</v>
      </c>
      <c r="H5595" s="4" t="s">
        <v>210</v>
      </c>
      <c r="I5595" s="4" t="s">
        <v>210</v>
      </c>
      <c r="J5595" s="4" t="s">
        <v>877</v>
      </c>
      <c r="K5595" s="4" t="s">
        <v>4362</v>
      </c>
      <c r="L5595" s="4" t="s">
        <v>4363</v>
      </c>
      <c r="M5595" s="5">
        <v>44673</v>
      </c>
      <c r="N5595" s="6">
        <v>6584</v>
      </c>
      <c r="O5595" s="4">
        <f t="shared" si="174"/>
        <v>22</v>
      </c>
      <c r="P5595" s="4" t="str">
        <f t="shared" si="175"/>
        <v>2022-04</v>
      </c>
    </row>
    <row r="5596" spans="1:16" ht="12.75" x14ac:dyDescent="0.2">
      <c r="A5596" s="4" t="s">
        <v>1050</v>
      </c>
      <c r="B5596" s="4" t="s">
        <v>5461</v>
      </c>
      <c r="C5596" s="4" t="s">
        <v>5462</v>
      </c>
      <c r="D5596" s="4" t="s">
        <v>6030</v>
      </c>
      <c r="E5596" s="4" t="s">
        <v>6018</v>
      </c>
      <c r="F5596" s="4" t="s">
        <v>6019</v>
      </c>
      <c r="G5596" s="4" t="s">
        <v>6042</v>
      </c>
      <c r="H5596" s="4" t="s">
        <v>20</v>
      </c>
      <c r="I5596" s="4" t="s">
        <v>21</v>
      </c>
      <c r="J5596" s="4" t="s">
        <v>162</v>
      </c>
      <c r="K5596" s="4" t="s">
        <v>5515</v>
      </c>
      <c r="L5596" s="4" t="s">
        <v>5516</v>
      </c>
      <c r="M5596" s="5">
        <v>44673</v>
      </c>
      <c r="N5596" s="6">
        <v>1842</v>
      </c>
      <c r="O5596" s="4">
        <f t="shared" si="174"/>
        <v>22</v>
      </c>
      <c r="P5596" s="4" t="str">
        <f t="shared" si="175"/>
        <v>2022-04</v>
      </c>
    </row>
    <row r="5597" spans="1:16" ht="12.75" x14ac:dyDescent="0.2">
      <c r="A5597" s="4" t="s">
        <v>1050</v>
      </c>
      <c r="B5597" s="4" t="s">
        <v>5461</v>
      </c>
      <c r="C5597" s="4" t="s">
        <v>5462</v>
      </c>
      <c r="D5597" s="4" t="s">
        <v>6132</v>
      </c>
      <c r="E5597" s="4" t="s">
        <v>5583</v>
      </c>
      <c r="F5597" s="4" t="s">
        <v>5584</v>
      </c>
      <c r="G5597" s="4" t="s">
        <v>6144</v>
      </c>
      <c r="H5597" s="4" t="s">
        <v>20</v>
      </c>
      <c r="I5597" s="4" t="s">
        <v>21</v>
      </c>
      <c r="J5597" s="4" t="s">
        <v>22</v>
      </c>
      <c r="K5597" s="4" t="s">
        <v>5499</v>
      </c>
      <c r="L5597" s="4" t="s">
        <v>5467</v>
      </c>
      <c r="M5597" s="5">
        <v>44673</v>
      </c>
      <c r="N5597" s="6">
        <v>3535</v>
      </c>
      <c r="O5597" s="4">
        <f t="shared" si="174"/>
        <v>22</v>
      </c>
      <c r="P5597" s="4" t="str">
        <f t="shared" si="175"/>
        <v>2022-04</v>
      </c>
    </row>
    <row r="5598" spans="1:16" ht="12.75" x14ac:dyDescent="0.2">
      <c r="A5598" s="4" t="s">
        <v>1050</v>
      </c>
      <c r="B5598" s="4" t="s">
        <v>5461</v>
      </c>
      <c r="C5598" s="4" t="s">
        <v>5462</v>
      </c>
      <c r="D5598" s="4" t="s">
        <v>6398</v>
      </c>
      <c r="E5598" s="4" t="s">
        <v>5509</v>
      </c>
      <c r="F5598" s="4" t="s">
        <v>5510</v>
      </c>
      <c r="G5598" s="4" t="s">
        <v>6417</v>
      </c>
      <c r="H5598" s="4" t="s">
        <v>20</v>
      </c>
      <c r="I5598" s="4" t="s">
        <v>21</v>
      </c>
      <c r="J5598" s="4" t="s">
        <v>39</v>
      </c>
      <c r="K5598" s="4" t="s">
        <v>5466</v>
      </c>
      <c r="L5598" s="4" t="s">
        <v>5481</v>
      </c>
      <c r="M5598" s="5">
        <v>44673</v>
      </c>
      <c r="N5598" s="6">
        <v>3013</v>
      </c>
      <c r="O5598" s="4">
        <f t="shared" si="174"/>
        <v>22</v>
      </c>
      <c r="P5598" s="4" t="str">
        <f t="shared" si="175"/>
        <v>2022-04</v>
      </c>
    </row>
    <row r="5599" spans="1:16" ht="12.75" x14ac:dyDescent="0.2">
      <c r="A5599" s="4" t="s">
        <v>14</v>
      </c>
      <c r="B5599" s="4" t="s">
        <v>6544</v>
      </c>
      <c r="C5599" s="4" t="s">
        <v>6545</v>
      </c>
      <c r="D5599" s="4" t="s">
        <v>25</v>
      </c>
      <c r="E5599" s="4" t="s">
        <v>6604</v>
      </c>
      <c r="F5599" s="4" t="s">
        <v>6605</v>
      </c>
      <c r="G5599" s="4" t="s">
        <v>6606</v>
      </c>
      <c r="H5599" s="4" t="s">
        <v>210</v>
      </c>
      <c r="I5599" s="4" t="s">
        <v>210</v>
      </c>
      <c r="J5599" s="4" t="s">
        <v>877</v>
      </c>
      <c r="K5599" s="4" t="s">
        <v>6549</v>
      </c>
      <c r="L5599" s="4" t="s">
        <v>4951</v>
      </c>
      <c r="M5599" s="5">
        <v>44673</v>
      </c>
      <c r="N5599" s="6">
        <v>7046</v>
      </c>
      <c r="O5599" s="4">
        <f t="shared" si="174"/>
        <v>22</v>
      </c>
      <c r="P5599" s="4" t="str">
        <f t="shared" si="175"/>
        <v>2022-04</v>
      </c>
    </row>
    <row r="5600" spans="1:16" ht="12.75" x14ac:dyDescent="0.2">
      <c r="A5600" s="4" t="s">
        <v>14</v>
      </c>
      <c r="B5600" s="4" t="s">
        <v>6544</v>
      </c>
      <c r="C5600" s="4" t="s">
        <v>6545</v>
      </c>
      <c r="D5600" s="4" t="s">
        <v>7084</v>
      </c>
      <c r="E5600" s="4" t="s">
        <v>6893</v>
      </c>
      <c r="F5600" s="4" t="s">
        <v>6894</v>
      </c>
      <c r="G5600" s="4" t="s">
        <v>7085</v>
      </c>
      <c r="H5600" s="4" t="s">
        <v>20</v>
      </c>
      <c r="I5600" s="4" t="s">
        <v>21</v>
      </c>
      <c r="J5600" s="4" t="s">
        <v>22</v>
      </c>
      <c r="K5600" s="4" t="s">
        <v>6553</v>
      </c>
      <c r="L5600" s="4" t="s">
        <v>3908</v>
      </c>
      <c r="M5600" s="5">
        <v>44673</v>
      </c>
      <c r="N5600" s="6">
        <v>8397</v>
      </c>
      <c r="O5600" s="4">
        <f t="shared" si="174"/>
        <v>22</v>
      </c>
      <c r="P5600" s="4" t="str">
        <f t="shared" si="175"/>
        <v>2022-04</v>
      </c>
    </row>
    <row r="5601" spans="1:16" ht="12.75" x14ac:dyDescent="0.2">
      <c r="A5601" s="4" t="s">
        <v>3048</v>
      </c>
      <c r="B5601" s="4" t="s">
        <v>9902</v>
      </c>
      <c r="C5601" s="4" t="s">
        <v>9903</v>
      </c>
      <c r="D5601" s="4" t="s">
        <v>13936</v>
      </c>
      <c r="E5601" s="4" t="s">
        <v>9904</v>
      </c>
      <c r="F5601" s="4" t="s">
        <v>9905</v>
      </c>
      <c r="G5601" s="4" t="s">
        <v>9910</v>
      </c>
      <c r="H5601" s="4" t="s">
        <v>20</v>
      </c>
      <c r="I5601" s="4" t="s">
        <v>21</v>
      </c>
      <c r="J5601" s="4" t="s">
        <v>36</v>
      </c>
      <c r="K5601" s="4" t="s">
        <v>9907</v>
      </c>
      <c r="L5601" s="4" t="s">
        <v>9911</v>
      </c>
      <c r="M5601" s="5">
        <v>44673</v>
      </c>
      <c r="N5601" s="6">
        <v>8394</v>
      </c>
      <c r="O5601" s="4">
        <f t="shared" si="174"/>
        <v>22</v>
      </c>
      <c r="P5601" s="4" t="str">
        <f t="shared" si="175"/>
        <v>2022-04</v>
      </c>
    </row>
    <row r="5602" spans="1:16" ht="12.75" x14ac:dyDescent="0.2">
      <c r="A5602" s="4" t="s">
        <v>3048</v>
      </c>
      <c r="B5602" s="4" t="s">
        <v>12289</v>
      </c>
      <c r="C5602" s="4" t="s">
        <v>12291</v>
      </c>
      <c r="D5602" s="4" t="s">
        <v>12386</v>
      </c>
      <c r="E5602" s="4" t="s">
        <v>12387</v>
      </c>
      <c r="F5602" s="4" t="s">
        <v>12388</v>
      </c>
      <c r="G5602" s="4" t="s">
        <v>12395</v>
      </c>
      <c r="H5602" s="4" t="s">
        <v>20</v>
      </c>
      <c r="I5602" s="4" t="s">
        <v>21</v>
      </c>
      <c r="J5602" s="4" t="s">
        <v>22</v>
      </c>
      <c r="K5602" s="4" t="s">
        <v>12299</v>
      </c>
      <c r="L5602" s="4" t="s">
        <v>10478</v>
      </c>
      <c r="M5602" s="5">
        <v>44673</v>
      </c>
      <c r="N5602" s="6">
        <v>3464</v>
      </c>
      <c r="O5602" s="4">
        <f t="shared" si="174"/>
        <v>22</v>
      </c>
      <c r="P5602" s="4" t="str">
        <f t="shared" si="175"/>
        <v>2022-04</v>
      </c>
    </row>
    <row r="5603" spans="1:16" ht="12.75" x14ac:dyDescent="0.2">
      <c r="A5603" s="4" t="s">
        <v>1050</v>
      </c>
      <c r="B5603" s="4" t="s">
        <v>1051</v>
      </c>
      <c r="C5603" s="4" t="s">
        <v>1052</v>
      </c>
      <c r="D5603" s="4" t="s">
        <v>13936</v>
      </c>
      <c r="E5603" s="4" t="s">
        <v>1101</v>
      </c>
      <c r="F5603" s="4" t="s">
        <v>1102</v>
      </c>
      <c r="G5603" s="4" t="s">
        <v>1103</v>
      </c>
      <c r="H5603" s="4" t="s">
        <v>20</v>
      </c>
      <c r="I5603" s="4" t="s">
        <v>21</v>
      </c>
      <c r="J5603" s="4" t="s">
        <v>39</v>
      </c>
      <c r="K5603" s="4" t="s">
        <v>1104</v>
      </c>
      <c r="L5603" s="4" t="s">
        <v>100</v>
      </c>
      <c r="M5603" s="5">
        <v>44674</v>
      </c>
      <c r="N5603" s="6">
        <v>623</v>
      </c>
      <c r="O5603" s="4">
        <f t="shared" si="174"/>
        <v>23</v>
      </c>
      <c r="P5603" s="4" t="str">
        <f t="shared" si="175"/>
        <v>2022-04</v>
      </c>
    </row>
    <row r="5604" spans="1:16" ht="12.75" x14ac:dyDescent="0.2">
      <c r="A5604" s="4" t="s">
        <v>1050</v>
      </c>
      <c r="B5604" s="4" t="s">
        <v>1051</v>
      </c>
      <c r="C5604" s="4" t="s">
        <v>1052</v>
      </c>
      <c r="D5604" s="4" t="s">
        <v>1142</v>
      </c>
      <c r="E5604" s="4" t="s">
        <v>1152</v>
      </c>
      <c r="F5604" s="4" t="s">
        <v>1153</v>
      </c>
      <c r="G5604" s="4" t="s">
        <v>1157</v>
      </c>
      <c r="H5604" s="4" t="s">
        <v>20</v>
      </c>
      <c r="I5604" s="4" t="s">
        <v>29</v>
      </c>
      <c r="J5604" s="4" t="s">
        <v>36</v>
      </c>
      <c r="K5604" s="4" t="s">
        <v>1056</v>
      </c>
      <c r="L5604" s="4" t="s">
        <v>689</v>
      </c>
      <c r="M5604" s="5">
        <v>44674</v>
      </c>
      <c r="N5604" s="6">
        <v>9091</v>
      </c>
      <c r="O5604" s="4">
        <f t="shared" si="174"/>
        <v>23</v>
      </c>
      <c r="P5604" s="4" t="str">
        <f t="shared" si="175"/>
        <v>2022-04</v>
      </c>
    </row>
    <row r="5605" spans="1:16" ht="12.75" x14ac:dyDescent="0.2">
      <c r="A5605" s="4" t="s">
        <v>1050</v>
      </c>
      <c r="B5605" s="4" t="s">
        <v>1051</v>
      </c>
      <c r="C5605" s="4" t="s">
        <v>1999</v>
      </c>
      <c r="D5605" s="4" t="s">
        <v>2078</v>
      </c>
      <c r="E5605" s="4" t="s">
        <v>2229</v>
      </c>
      <c r="F5605" s="4" t="s">
        <v>2230</v>
      </c>
      <c r="G5605" s="4" t="s">
        <v>2231</v>
      </c>
      <c r="H5605" s="4" t="s">
        <v>20</v>
      </c>
      <c r="I5605" s="4" t="s">
        <v>21</v>
      </c>
      <c r="J5605" s="4" t="s">
        <v>22</v>
      </c>
      <c r="K5605" s="4" t="s">
        <v>2003</v>
      </c>
      <c r="L5605" s="4" t="s">
        <v>1195</v>
      </c>
      <c r="M5605" s="5">
        <v>44674</v>
      </c>
      <c r="N5605" s="6">
        <v>5197</v>
      </c>
      <c r="O5605" s="4">
        <f t="shared" si="174"/>
        <v>23</v>
      </c>
      <c r="P5605" s="4" t="str">
        <f t="shared" si="175"/>
        <v>2022-04</v>
      </c>
    </row>
    <row r="5606" spans="1:16" ht="12.75" x14ac:dyDescent="0.2">
      <c r="A5606" s="4" t="s">
        <v>3048</v>
      </c>
      <c r="B5606" s="4" t="s">
        <v>3049</v>
      </c>
      <c r="C5606" s="4" t="s">
        <v>3050</v>
      </c>
      <c r="D5606" s="4" t="s">
        <v>3105</v>
      </c>
      <c r="E5606" s="4" t="s">
        <v>3081</v>
      </c>
      <c r="F5606" s="4" t="s">
        <v>3082</v>
      </c>
      <c r="G5606" s="4" t="s">
        <v>3090</v>
      </c>
      <c r="H5606" s="4" t="s">
        <v>20</v>
      </c>
      <c r="I5606" s="4" t="s">
        <v>29</v>
      </c>
      <c r="J5606" s="4" t="s">
        <v>22</v>
      </c>
      <c r="K5606" s="4" t="s">
        <v>3089</v>
      </c>
      <c r="L5606" s="4" t="s">
        <v>3085</v>
      </c>
      <c r="M5606" s="5">
        <v>44674</v>
      </c>
      <c r="N5606" s="6">
        <v>4909</v>
      </c>
      <c r="O5606" s="4">
        <f t="shared" si="174"/>
        <v>23</v>
      </c>
      <c r="P5606" s="4" t="str">
        <f t="shared" si="175"/>
        <v>2022-04</v>
      </c>
    </row>
    <row r="5607" spans="1:16" ht="12.75" x14ac:dyDescent="0.2">
      <c r="A5607" s="4" t="s">
        <v>14</v>
      </c>
      <c r="B5607" s="4" t="s">
        <v>4342</v>
      </c>
      <c r="C5607" s="4" t="s">
        <v>4343</v>
      </c>
      <c r="D5607" s="4" t="s">
        <v>4825</v>
      </c>
      <c r="E5607" s="4" t="s">
        <v>4897</v>
      </c>
      <c r="F5607" s="4" t="s">
        <v>4898</v>
      </c>
      <c r="G5607" s="4" t="s">
        <v>4899</v>
      </c>
      <c r="H5607" s="4" t="s">
        <v>20</v>
      </c>
      <c r="I5607" s="4" t="s">
        <v>21</v>
      </c>
      <c r="J5607" s="4" t="s">
        <v>22</v>
      </c>
      <c r="K5607" s="4" t="s">
        <v>4396</v>
      </c>
      <c r="L5607" s="4" t="s">
        <v>4363</v>
      </c>
      <c r="M5607" s="5">
        <v>44674</v>
      </c>
      <c r="N5607" s="6">
        <v>6573</v>
      </c>
      <c r="O5607" s="4">
        <f t="shared" si="174"/>
        <v>23</v>
      </c>
      <c r="P5607" s="4" t="str">
        <f t="shared" si="175"/>
        <v>2022-04</v>
      </c>
    </row>
    <row r="5608" spans="1:16" ht="12.75" x14ac:dyDescent="0.2">
      <c r="A5608" s="4" t="s">
        <v>14</v>
      </c>
      <c r="B5608" s="4" t="s">
        <v>4342</v>
      </c>
      <c r="C5608" s="4" t="s">
        <v>4343</v>
      </c>
      <c r="D5608" s="4" t="s">
        <v>5322</v>
      </c>
      <c r="E5608" s="4" t="s">
        <v>5323</v>
      </c>
      <c r="F5608" s="4" t="s">
        <v>5324</v>
      </c>
      <c r="G5608" s="4" t="s">
        <v>5335</v>
      </c>
      <c r="H5608" s="4" t="s">
        <v>20</v>
      </c>
      <c r="I5608" s="4" t="s">
        <v>29</v>
      </c>
      <c r="J5608" s="4" t="s">
        <v>22</v>
      </c>
      <c r="K5608" s="4" t="s">
        <v>4396</v>
      </c>
      <c r="L5608" s="4" t="s">
        <v>5013</v>
      </c>
      <c r="M5608" s="5">
        <v>44674</v>
      </c>
      <c r="N5608" s="6">
        <v>9743</v>
      </c>
      <c r="O5608" s="4">
        <f t="shared" si="174"/>
        <v>23</v>
      </c>
      <c r="P5608" s="4" t="str">
        <f t="shared" si="175"/>
        <v>2022-04</v>
      </c>
    </row>
    <row r="5609" spans="1:16" ht="12.75" x14ac:dyDescent="0.2">
      <c r="A5609" s="4" t="s">
        <v>1050</v>
      </c>
      <c r="B5609" s="4" t="s">
        <v>5461</v>
      </c>
      <c r="C5609" s="4" t="s">
        <v>5462</v>
      </c>
      <c r="D5609" s="4" t="s">
        <v>6495</v>
      </c>
      <c r="E5609" s="4" t="s">
        <v>6499</v>
      </c>
      <c r="F5609" s="4" t="s">
        <v>3048</v>
      </c>
      <c r="G5609" s="4" t="s">
        <v>3048</v>
      </c>
      <c r="H5609" s="4" t="s">
        <v>210</v>
      </c>
      <c r="I5609" s="4" t="s">
        <v>210</v>
      </c>
      <c r="J5609" s="4" t="s">
        <v>3048</v>
      </c>
      <c r="K5609" s="4" t="s">
        <v>5466</v>
      </c>
      <c r="L5609" s="4" t="s">
        <v>2698</v>
      </c>
      <c r="M5609" s="5">
        <v>44674</v>
      </c>
      <c r="N5609" s="6">
        <v>4031</v>
      </c>
      <c r="O5609" s="4">
        <f t="shared" si="174"/>
        <v>23</v>
      </c>
      <c r="P5609" s="4" t="str">
        <f t="shared" si="175"/>
        <v>2022-04</v>
      </c>
    </row>
    <row r="5610" spans="1:16" ht="12.75" x14ac:dyDescent="0.2">
      <c r="A5610" s="4" t="s">
        <v>14</v>
      </c>
      <c r="B5610" s="4" t="s">
        <v>6544</v>
      </c>
      <c r="C5610" s="4" t="s">
        <v>6545</v>
      </c>
      <c r="D5610" s="4" t="s">
        <v>6712</v>
      </c>
      <c r="E5610" s="4" t="s">
        <v>6713</v>
      </c>
      <c r="F5610" s="4" t="s">
        <v>6714</v>
      </c>
      <c r="G5610" s="4" t="s">
        <v>6835</v>
      </c>
      <c r="H5610" s="4" t="s">
        <v>20</v>
      </c>
      <c r="I5610" s="4" t="s">
        <v>29</v>
      </c>
      <c r="J5610" s="4" t="s">
        <v>36</v>
      </c>
      <c r="K5610" s="4" t="s">
        <v>6553</v>
      </c>
      <c r="L5610" s="4" t="s">
        <v>6576</v>
      </c>
      <c r="M5610" s="5">
        <v>44674</v>
      </c>
      <c r="N5610" s="6">
        <v>2118</v>
      </c>
      <c r="O5610" s="4">
        <f t="shared" si="174"/>
        <v>23</v>
      </c>
      <c r="P5610" s="4" t="str">
        <f t="shared" si="175"/>
        <v>2022-04</v>
      </c>
    </row>
    <row r="5611" spans="1:16" ht="12.75" x14ac:dyDescent="0.2">
      <c r="A5611" s="4" t="s">
        <v>14</v>
      </c>
      <c r="B5611" s="4" t="s">
        <v>7127</v>
      </c>
      <c r="C5611" s="4" t="s">
        <v>7128</v>
      </c>
      <c r="D5611" s="4" t="s">
        <v>25</v>
      </c>
      <c r="E5611" s="4" t="s">
        <v>7163</v>
      </c>
      <c r="F5611" s="4" t="s">
        <v>7164</v>
      </c>
      <c r="G5611" s="4" t="s">
        <v>7297</v>
      </c>
      <c r="H5611" s="4" t="s">
        <v>20</v>
      </c>
      <c r="I5611" s="4" t="s">
        <v>29</v>
      </c>
      <c r="J5611" s="4" t="s">
        <v>36</v>
      </c>
      <c r="K5611" s="4" t="s">
        <v>7135</v>
      </c>
      <c r="L5611" s="4" t="s">
        <v>7151</v>
      </c>
      <c r="M5611" s="5">
        <v>44674</v>
      </c>
      <c r="N5611" s="6">
        <v>9285</v>
      </c>
      <c r="O5611" s="4">
        <f t="shared" si="174"/>
        <v>23</v>
      </c>
      <c r="P5611" s="4" t="str">
        <f t="shared" si="175"/>
        <v>2022-04</v>
      </c>
    </row>
    <row r="5612" spans="1:16" ht="12.75" x14ac:dyDescent="0.2">
      <c r="A5612" s="4" t="s">
        <v>14</v>
      </c>
      <c r="B5612" s="4" t="s">
        <v>7654</v>
      </c>
      <c r="C5612" s="4" t="s">
        <v>7655</v>
      </c>
      <c r="D5612" s="4" t="s">
        <v>25</v>
      </c>
      <c r="E5612" s="4" t="s">
        <v>7805</v>
      </c>
      <c r="F5612" s="4" t="s">
        <v>7806</v>
      </c>
      <c r="G5612" s="4" t="s">
        <v>7807</v>
      </c>
      <c r="H5612" s="4" t="s">
        <v>210</v>
      </c>
      <c r="I5612" s="4" t="s">
        <v>210</v>
      </c>
      <c r="J5612" s="4" t="s">
        <v>877</v>
      </c>
      <c r="K5612" s="4" t="s">
        <v>7659</v>
      </c>
      <c r="L5612" s="4" t="s">
        <v>7689</v>
      </c>
      <c r="M5612" s="5">
        <v>44674</v>
      </c>
      <c r="N5612" s="6">
        <v>696</v>
      </c>
      <c r="O5612" s="4">
        <f t="shared" si="174"/>
        <v>23</v>
      </c>
      <c r="P5612" s="4" t="str">
        <f t="shared" si="175"/>
        <v>2022-04</v>
      </c>
    </row>
    <row r="5613" spans="1:16" ht="12.75" x14ac:dyDescent="0.2">
      <c r="A5613" s="4" t="s">
        <v>14</v>
      </c>
      <c r="B5613" s="4" t="s">
        <v>7654</v>
      </c>
      <c r="C5613" s="4" t="s">
        <v>8288</v>
      </c>
      <c r="D5613" s="4" t="s">
        <v>8877</v>
      </c>
      <c r="E5613" s="4" t="s">
        <v>8298</v>
      </c>
      <c r="F5613" s="4" t="s">
        <v>8299</v>
      </c>
      <c r="G5613" s="4" t="s">
        <v>8300</v>
      </c>
      <c r="H5613" s="4" t="s">
        <v>210</v>
      </c>
      <c r="I5613" s="4" t="s">
        <v>210</v>
      </c>
      <c r="J5613" s="4" t="s">
        <v>226</v>
      </c>
      <c r="K5613" s="4" t="s">
        <v>8297</v>
      </c>
      <c r="L5613" s="4" t="s">
        <v>8301</v>
      </c>
      <c r="M5613" s="5">
        <v>44674</v>
      </c>
      <c r="N5613" s="6">
        <v>9037</v>
      </c>
      <c r="O5613" s="4">
        <f t="shared" si="174"/>
        <v>23</v>
      </c>
      <c r="P5613" s="4" t="str">
        <f t="shared" si="175"/>
        <v>2022-04</v>
      </c>
    </row>
    <row r="5614" spans="1:16" ht="12.75" x14ac:dyDescent="0.2">
      <c r="A5614" s="4" t="s">
        <v>14</v>
      </c>
      <c r="B5614" s="4" t="s">
        <v>7654</v>
      </c>
      <c r="C5614" s="4" t="s">
        <v>8288</v>
      </c>
      <c r="D5614" s="4" t="s">
        <v>8877</v>
      </c>
      <c r="E5614" s="4" t="s">
        <v>8356</v>
      </c>
      <c r="F5614" s="4" t="s">
        <v>8357</v>
      </c>
      <c r="G5614" s="4" t="s">
        <v>8359</v>
      </c>
      <c r="H5614" s="4" t="s">
        <v>210</v>
      </c>
      <c r="I5614" s="4" t="s">
        <v>210</v>
      </c>
      <c r="J5614" s="4" t="s">
        <v>226</v>
      </c>
      <c r="K5614" s="4" t="s">
        <v>8292</v>
      </c>
      <c r="L5614" s="4" t="s">
        <v>7689</v>
      </c>
      <c r="M5614" s="5">
        <v>44674</v>
      </c>
      <c r="N5614" s="6">
        <v>2231</v>
      </c>
      <c r="O5614" s="4">
        <f t="shared" si="174"/>
        <v>23</v>
      </c>
      <c r="P5614" s="4" t="str">
        <f t="shared" si="175"/>
        <v>2022-04</v>
      </c>
    </row>
    <row r="5615" spans="1:16" ht="12.75" x14ac:dyDescent="0.2">
      <c r="A5615" s="4" t="s">
        <v>3048</v>
      </c>
      <c r="B5615" s="4" t="s">
        <v>10496</v>
      </c>
      <c r="C5615" s="4" t="s">
        <v>10930</v>
      </c>
      <c r="D5615" s="4" t="s">
        <v>25</v>
      </c>
      <c r="E5615" s="4" t="s">
        <v>10956</v>
      </c>
      <c r="F5615" s="4" t="s">
        <v>10957</v>
      </c>
      <c r="G5615" s="4" t="s">
        <v>11310</v>
      </c>
      <c r="H5615" s="4" t="s">
        <v>20</v>
      </c>
      <c r="I5615" s="4" t="s">
        <v>29</v>
      </c>
      <c r="J5615" s="4" t="s">
        <v>36</v>
      </c>
      <c r="K5615" s="4" t="s">
        <v>10934</v>
      </c>
      <c r="L5615" s="4" t="s">
        <v>10143</v>
      </c>
      <c r="M5615" s="5">
        <v>44674</v>
      </c>
      <c r="N5615" s="6">
        <v>2879</v>
      </c>
      <c r="O5615" s="4">
        <f t="shared" si="174"/>
        <v>23</v>
      </c>
      <c r="P5615" s="4" t="str">
        <f t="shared" si="175"/>
        <v>2022-04</v>
      </c>
    </row>
    <row r="5616" spans="1:16" ht="12.75" x14ac:dyDescent="0.2">
      <c r="A5616" s="4" t="s">
        <v>3048</v>
      </c>
      <c r="B5616" s="4" t="s">
        <v>12289</v>
      </c>
      <c r="C5616" s="4" t="s">
        <v>12841</v>
      </c>
      <c r="D5616" s="4" t="s">
        <v>13213</v>
      </c>
      <c r="E5616" s="4" t="s">
        <v>13214</v>
      </c>
      <c r="F5616" s="4" t="s">
        <v>13215</v>
      </c>
      <c r="G5616" s="4" t="s">
        <v>13216</v>
      </c>
      <c r="H5616" s="4" t="s">
        <v>20</v>
      </c>
      <c r="I5616" s="4" t="s">
        <v>21</v>
      </c>
      <c r="J5616" s="4" t="s">
        <v>162</v>
      </c>
      <c r="K5616" s="4" t="s">
        <v>12857</v>
      </c>
      <c r="L5616" s="4" t="s">
        <v>10345</v>
      </c>
      <c r="M5616" s="5">
        <v>44674</v>
      </c>
      <c r="N5616" s="6">
        <v>6745</v>
      </c>
      <c r="O5616" s="4">
        <f t="shared" si="174"/>
        <v>23</v>
      </c>
      <c r="P5616" s="4" t="str">
        <f t="shared" si="175"/>
        <v>2022-04</v>
      </c>
    </row>
    <row r="5617" spans="1:16" ht="12.75" x14ac:dyDescent="0.2">
      <c r="A5617" s="4" t="s">
        <v>3048</v>
      </c>
      <c r="B5617" s="4" t="s">
        <v>12289</v>
      </c>
      <c r="C5617" s="4" t="s">
        <v>13302</v>
      </c>
      <c r="D5617" s="4" t="s">
        <v>13393</v>
      </c>
      <c r="E5617" s="4" t="s">
        <v>13394</v>
      </c>
      <c r="F5617" s="4" t="s">
        <v>13395</v>
      </c>
      <c r="G5617" s="4" t="s">
        <v>13396</v>
      </c>
      <c r="H5617" s="4" t="s">
        <v>20</v>
      </c>
      <c r="I5617" s="4" t="s">
        <v>21</v>
      </c>
      <c r="J5617" s="4" t="s">
        <v>1491</v>
      </c>
      <c r="K5617" s="4" t="s">
        <v>13309</v>
      </c>
      <c r="L5617" s="4" t="s">
        <v>12684</v>
      </c>
      <c r="M5617" s="5">
        <v>44674</v>
      </c>
      <c r="N5617" s="6">
        <v>3094</v>
      </c>
      <c r="O5617" s="4">
        <f t="shared" si="174"/>
        <v>23</v>
      </c>
      <c r="P5617" s="4" t="str">
        <f t="shared" si="175"/>
        <v>2022-04</v>
      </c>
    </row>
    <row r="5618" spans="1:16" ht="12.75" x14ac:dyDescent="0.2">
      <c r="A5618" s="4" t="s">
        <v>3048</v>
      </c>
      <c r="B5618" s="4" t="s">
        <v>13786</v>
      </c>
      <c r="C5618" s="4" t="s">
        <v>13787</v>
      </c>
      <c r="D5618" s="4" t="s">
        <v>10474</v>
      </c>
      <c r="E5618" s="4" t="s">
        <v>13911</v>
      </c>
      <c r="F5618" s="4" t="s">
        <v>13912</v>
      </c>
      <c r="G5618" s="4" t="s">
        <v>13913</v>
      </c>
      <c r="H5618" s="4" t="s">
        <v>20</v>
      </c>
      <c r="I5618" s="4" t="s">
        <v>21</v>
      </c>
      <c r="J5618" s="4" t="s">
        <v>39</v>
      </c>
      <c r="K5618" s="4" t="s">
        <v>13382</v>
      </c>
      <c r="L5618" s="4" t="s">
        <v>9908</v>
      </c>
      <c r="M5618" s="5">
        <v>44674</v>
      </c>
      <c r="N5618" s="6">
        <v>1545</v>
      </c>
      <c r="O5618" s="4">
        <f t="shared" si="174"/>
        <v>23</v>
      </c>
      <c r="P5618" s="4" t="str">
        <f t="shared" si="175"/>
        <v>2022-04</v>
      </c>
    </row>
    <row r="5619" spans="1:16" ht="12.75" x14ac:dyDescent="0.2">
      <c r="A5619" s="4" t="s">
        <v>1050</v>
      </c>
      <c r="B5619" s="4" t="s">
        <v>1051</v>
      </c>
      <c r="C5619" s="4" t="s">
        <v>1052</v>
      </c>
      <c r="D5619" s="4" t="s">
        <v>1401</v>
      </c>
      <c r="E5619" s="4" t="s">
        <v>1402</v>
      </c>
      <c r="F5619" s="4" t="s">
        <v>1403</v>
      </c>
      <c r="G5619" s="4" t="s">
        <v>1405</v>
      </c>
      <c r="H5619" s="4" t="s">
        <v>20</v>
      </c>
      <c r="I5619" s="4" t="s">
        <v>29</v>
      </c>
      <c r="J5619" s="4" t="s">
        <v>22</v>
      </c>
      <c r="K5619" s="4" t="s">
        <v>1056</v>
      </c>
      <c r="L5619" s="4" t="s">
        <v>1195</v>
      </c>
      <c r="M5619" s="5">
        <v>44675</v>
      </c>
      <c r="N5619" s="6">
        <v>6382</v>
      </c>
      <c r="O5619" s="4">
        <f t="shared" si="174"/>
        <v>24</v>
      </c>
      <c r="P5619" s="4" t="str">
        <f t="shared" si="175"/>
        <v>2022-04</v>
      </c>
    </row>
    <row r="5620" spans="1:16" ht="12.75" x14ac:dyDescent="0.2">
      <c r="A5620" s="4" t="s">
        <v>1050</v>
      </c>
      <c r="B5620" s="4" t="s">
        <v>1051</v>
      </c>
      <c r="C5620" s="4" t="s">
        <v>2556</v>
      </c>
      <c r="D5620" s="4" t="s">
        <v>2918</v>
      </c>
      <c r="E5620" s="4" t="s">
        <v>2919</v>
      </c>
      <c r="F5620" s="4" t="s">
        <v>2920</v>
      </c>
      <c r="G5620" s="4" t="s">
        <v>2921</v>
      </c>
      <c r="H5620" s="4" t="s">
        <v>210</v>
      </c>
      <c r="I5620" s="4" t="s">
        <v>210</v>
      </c>
      <c r="J5620" s="4" t="s">
        <v>226</v>
      </c>
      <c r="K5620" s="4" t="s">
        <v>2565</v>
      </c>
      <c r="L5620" s="4" t="s">
        <v>2014</v>
      </c>
      <c r="M5620" s="5">
        <v>44675</v>
      </c>
      <c r="N5620" s="6">
        <v>5948</v>
      </c>
      <c r="O5620" s="4">
        <f t="shared" si="174"/>
        <v>24</v>
      </c>
      <c r="P5620" s="4" t="str">
        <f t="shared" si="175"/>
        <v>2022-04</v>
      </c>
    </row>
    <row r="5621" spans="1:16" ht="12.75" x14ac:dyDescent="0.2">
      <c r="A5621" s="4" t="s">
        <v>14</v>
      </c>
      <c r="B5621" s="4" t="s">
        <v>4342</v>
      </c>
      <c r="C5621" s="4" t="s">
        <v>4343</v>
      </c>
      <c r="D5621" s="4" t="s">
        <v>5322</v>
      </c>
      <c r="E5621" s="4" t="s">
        <v>5323</v>
      </c>
      <c r="F5621" s="4" t="s">
        <v>5324</v>
      </c>
      <c r="G5621" s="4" t="s">
        <v>5370</v>
      </c>
      <c r="H5621" s="4" t="s">
        <v>20</v>
      </c>
      <c r="I5621" s="4" t="s">
        <v>29</v>
      </c>
      <c r="J5621" s="4" t="s">
        <v>22</v>
      </c>
      <c r="K5621" s="4" t="s">
        <v>4396</v>
      </c>
      <c r="L5621" s="4" t="s">
        <v>5013</v>
      </c>
      <c r="M5621" s="5">
        <v>44675</v>
      </c>
      <c r="N5621" s="6">
        <v>4394</v>
      </c>
      <c r="O5621" s="4">
        <f t="shared" si="174"/>
        <v>24</v>
      </c>
      <c r="P5621" s="4" t="str">
        <f t="shared" si="175"/>
        <v>2022-04</v>
      </c>
    </row>
    <row r="5622" spans="1:16" ht="12.75" x14ac:dyDescent="0.2">
      <c r="A5622" s="4" t="s">
        <v>14</v>
      </c>
      <c r="B5622" s="4" t="s">
        <v>7127</v>
      </c>
      <c r="C5622" s="4" t="s">
        <v>7128</v>
      </c>
      <c r="D5622" s="4" t="s">
        <v>7401</v>
      </c>
      <c r="E5622" s="4" t="s">
        <v>7404</v>
      </c>
      <c r="F5622" s="4" t="s">
        <v>7405</v>
      </c>
      <c r="G5622" s="4" t="s">
        <v>7413</v>
      </c>
      <c r="H5622" s="4" t="s">
        <v>20</v>
      </c>
      <c r="I5622" s="4" t="s">
        <v>29</v>
      </c>
      <c r="J5622" s="4" t="s">
        <v>36</v>
      </c>
      <c r="K5622" s="4" t="s">
        <v>7144</v>
      </c>
      <c r="L5622" s="4" t="s">
        <v>7137</v>
      </c>
      <c r="M5622" s="5">
        <v>44675</v>
      </c>
      <c r="N5622" s="6">
        <v>4464</v>
      </c>
      <c r="O5622" s="4">
        <f t="shared" si="174"/>
        <v>24</v>
      </c>
      <c r="P5622" s="4" t="str">
        <f t="shared" si="175"/>
        <v>2022-04</v>
      </c>
    </row>
    <row r="5623" spans="1:16" ht="12.75" x14ac:dyDescent="0.2">
      <c r="A5623" s="4" t="s">
        <v>14</v>
      </c>
      <c r="B5623" s="4" t="s">
        <v>7654</v>
      </c>
      <c r="C5623" s="4" t="s">
        <v>8288</v>
      </c>
      <c r="D5623" s="4" t="s">
        <v>9140</v>
      </c>
      <c r="E5623" s="4" t="s">
        <v>8401</v>
      </c>
      <c r="F5623" s="4" t="s">
        <v>8402</v>
      </c>
      <c r="G5623" s="4" t="s">
        <v>8403</v>
      </c>
      <c r="H5623" s="4" t="s">
        <v>210</v>
      </c>
      <c r="I5623" s="4" t="s">
        <v>210</v>
      </c>
      <c r="J5623" s="4" t="s">
        <v>226</v>
      </c>
      <c r="K5623" s="4" t="s">
        <v>8306</v>
      </c>
      <c r="L5623" s="4" t="s">
        <v>8404</v>
      </c>
      <c r="M5623" s="5">
        <v>44675</v>
      </c>
      <c r="N5623" s="6">
        <v>9146</v>
      </c>
      <c r="O5623" s="4">
        <f t="shared" si="174"/>
        <v>24</v>
      </c>
      <c r="P5623" s="4" t="str">
        <f t="shared" si="175"/>
        <v>2022-04</v>
      </c>
    </row>
    <row r="5624" spans="1:16" ht="12.75" x14ac:dyDescent="0.2">
      <c r="A5624" s="4" t="s">
        <v>14</v>
      </c>
      <c r="B5624" s="4" t="s">
        <v>7654</v>
      </c>
      <c r="C5624" s="4" t="s">
        <v>9450</v>
      </c>
      <c r="D5624" s="4" t="s">
        <v>7419</v>
      </c>
      <c r="E5624" s="4" t="s">
        <v>9457</v>
      </c>
      <c r="F5624" s="4" t="s">
        <v>9458</v>
      </c>
      <c r="G5624" s="4" t="s">
        <v>3048</v>
      </c>
      <c r="H5624" s="4" t="s">
        <v>210</v>
      </c>
      <c r="I5624" s="4" t="s">
        <v>210</v>
      </c>
      <c r="J5624" s="4" t="s">
        <v>3048</v>
      </c>
      <c r="K5624" s="4" t="s">
        <v>7893</v>
      </c>
      <c r="L5624" s="4" t="s">
        <v>7894</v>
      </c>
      <c r="M5624" s="5">
        <v>44675</v>
      </c>
      <c r="N5624" s="6">
        <v>9115</v>
      </c>
      <c r="O5624" s="4">
        <f t="shared" si="174"/>
        <v>24</v>
      </c>
      <c r="P5624" s="4" t="str">
        <f t="shared" si="175"/>
        <v>2022-04</v>
      </c>
    </row>
    <row r="5625" spans="1:16" ht="12.75" x14ac:dyDescent="0.2">
      <c r="A5625" s="4" t="s">
        <v>14</v>
      </c>
      <c r="B5625" s="4" t="s">
        <v>7654</v>
      </c>
      <c r="C5625" s="4" t="s">
        <v>9450</v>
      </c>
      <c r="D5625" s="4" t="s">
        <v>7419</v>
      </c>
      <c r="E5625" s="4" t="s">
        <v>9481</v>
      </c>
      <c r="F5625" s="4" t="s">
        <v>9482</v>
      </c>
      <c r="G5625" s="4" t="s">
        <v>9621</v>
      </c>
      <c r="H5625" s="4" t="s">
        <v>20</v>
      </c>
      <c r="I5625" s="4" t="s">
        <v>21</v>
      </c>
      <c r="J5625" s="4" t="s">
        <v>22</v>
      </c>
      <c r="K5625" s="4" t="s">
        <v>9476</v>
      </c>
      <c r="L5625" s="4" t="s">
        <v>9145</v>
      </c>
      <c r="M5625" s="5">
        <v>44675</v>
      </c>
      <c r="N5625" s="6">
        <v>1908</v>
      </c>
      <c r="O5625" s="4">
        <f t="shared" si="174"/>
        <v>24</v>
      </c>
      <c r="P5625" s="4" t="str">
        <f t="shared" si="175"/>
        <v>2022-04</v>
      </c>
    </row>
    <row r="5626" spans="1:16" ht="12.75" x14ac:dyDescent="0.2">
      <c r="A5626" s="4" t="s">
        <v>3048</v>
      </c>
      <c r="B5626" s="4" t="s">
        <v>11712</v>
      </c>
      <c r="C5626" s="4" t="s">
        <v>11934</v>
      </c>
      <c r="D5626" s="4" t="s">
        <v>25</v>
      </c>
      <c r="E5626" s="4" t="s">
        <v>6068</v>
      </c>
      <c r="F5626" s="4" t="s">
        <v>6069</v>
      </c>
      <c r="G5626" s="4" t="s">
        <v>12028</v>
      </c>
      <c r="H5626" s="4" t="s">
        <v>20</v>
      </c>
      <c r="I5626" s="4" t="s">
        <v>29</v>
      </c>
      <c r="J5626" s="4" t="s">
        <v>22</v>
      </c>
      <c r="K5626" s="4" t="s">
        <v>11936</v>
      </c>
      <c r="L5626" s="4" t="s">
        <v>11937</v>
      </c>
      <c r="M5626" s="5">
        <v>44675</v>
      </c>
      <c r="N5626" s="6">
        <v>6073</v>
      </c>
      <c r="O5626" s="4">
        <f t="shared" si="174"/>
        <v>24</v>
      </c>
      <c r="P5626" s="4" t="str">
        <f t="shared" si="175"/>
        <v>2022-04</v>
      </c>
    </row>
    <row r="5627" spans="1:16" ht="12.75" x14ac:dyDescent="0.2">
      <c r="A5627" s="4" t="s">
        <v>3048</v>
      </c>
      <c r="B5627" s="4" t="s">
        <v>12289</v>
      </c>
      <c r="C5627" s="4" t="s">
        <v>12291</v>
      </c>
      <c r="D5627" s="4" t="s">
        <v>12524</v>
      </c>
      <c r="E5627" s="4" t="s">
        <v>12529</v>
      </c>
      <c r="F5627" s="4" t="s">
        <v>12530</v>
      </c>
      <c r="G5627" s="4" t="s">
        <v>12531</v>
      </c>
      <c r="H5627" s="4" t="s">
        <v>20</v>
      </c>
      <c r="I5627" s="4" t="s">
        <v>21</v>
      </c>
      <c r="J5627" s="4" t="s">
        <v>39</v>
      </c>
      <c r="K5627" s="4" t="s">
        <v>12299</v>
      </c>
      <c r="L5627" s="4" t="s">
        <v>10478</v>
      </c>
      <c r="M5627" s="5">
        <v>44675</v>
      </c>
      <c r="N5627" s="6">
        <v>7389</v>
      </c>
      <c r="O5627" s="4">
        <f t="shared" si="174"/>
        <v>24</v>
      </c>
      <c r="P5627" s="4" t="str">
        <f t="shared" si="175"/>
        <v>2022-04</v>
      </c>
    </row>
    <row r="5628" spans="1:16" ht="12.75" x14ac:dyDescent="0.2">
      <c r="A5628" s="4" t="s">
        <v>3048</v>
      </c>
      <c r="B5628" s="4" t="s">
        <v>12289</v>
      </c>
      <c r="C5628" s="4" t="s">
        <v>12643</v>
      </c>
      <c r="D5628" s="4" t="s">
        <v>12729</v>
      </c>
      <c r="E5628" s="4" t="s">
        <v>12708</v>
      </c>
      <c r="F5628" s="4" t="s">
        <v>12709</v>
      </c>
      <c r="G5628" s="4" t="s">
        <v>12732</v>
      </c>
      <c r="H5628" s="4" t="s">
        <v>20</v>
      </c>
      <c r="I5628" s="4" t="s">
        <v>29</v>
      </c>
      <c r="J5628" s="4" t="s">
        <v>36</v>
      </c>
      <c r="K5628" s="4" t="s">
        <v>12653</v>
      </c>
      <c r="L5628" s="4" t="s">
        <v>9914</v>
      </c>
      <c r="M5628" s="5">
        <v>44675</v>
      </c>
      <c r="N5628" s="6">
        <v>7901</v>
      </c>
      <c r="O5628" s="4">
        <f t="shared" si="174"/>
        <v>24</v>
      </c>
      <c r="P5628" s="4" t="str">
        <f t="shared" si="175"/>
        <v>2022-04</v>
      </c>
    </row>
    <row r="5629" spans="1:16" ht="12.75" x14ac:dyDescent="0.2">
      <c r="A5629" s="4" t="s">
        <v>1050</v>
      </c>
      <c r="B5629" s="4" t="s">
        <v>1051</v>
      </c>
      <c r="C5629" s="4" t="s">
        <v>1052</v>
      </c>
      <c r="D5629" s="4" t="s">
        <v>25</v>
      </c>
      <c r="E5629" s="4" t="s">
        <v>1061</v>
      </c>
      <c r="F5629" s="4" t="s">
        <v>1062</v>
      </c>
      <c r="G5629" s="4" t="s">
        <v>1233</v>
      </c>
      <c r="H5629" s="4" t="s">
        <v>20</v>
      </c>
      <c r="I5629" s="4" t="s">
        <v>29</v>
      </c>
      <c r="J5629" s="4" t="s">
        <v>36</v>
      </c>
      <c r="K5629" s="4" t="s">
        <v>1064</v>
      </c>
      <c r="L5629" s="4" t="s">
        <v>1057</v>
      </c>
      <c r="M5629" s="5">
        <v>44676</v>
      </c>
      <c r="N5629" s="6">
        <v>4417</v>
      </c>
      <c r="O5629" s="4">
        <f t="shared" si="174"/>
        <v>25</v>
      </c>
      <c r="P5629" s="4" t="str">
        <f t="shared" si="175"/>
        <v>2022-04</v>
      </c>
    </row>
    <row r="5630" spans="1:16" ht="12.75" x14ac:dyDescent="0.2">
      <c r="A5630" s="4" t="s">
        <v>1050</v>
      </c>
      <c r="B5630" s="4" t="s">
        <v>1051</v>
      </c>
      <c r="C5630" s="4" t="s">
        <v>1052</v>
      </c>
      <c r="D5630" s="4" t="s">
        <v>1639</v>
      </c>
      <c r="E5630" s="4" t="s">
        <v>1191</v>
      </c>
      <c r="F5630" s="4" t="s">
        <v>1192</v>
      </c>
      <c r="G5630" s="4" t="s">
        <v>1640</v>
      </c>
      <c r="H5630" s="4" t="s">
        <v>20</v>
      </c>
      <c r="I5630" s="4" t="s">
        <v>21</v>
      </c>
      <c r="J5630" s="4" t="s">
        <v>162</v>
      </c>
      <c r="K5630" s="4" t="s">
        <v>1056</v>
      </c>
      <c r="L5630" s="4" t="s">
        <v>1175</v>
      </c>
      <c r="M5630" s="5">
        <v>44676</v>
      </c>
      <c r="N5630" s="6">
        <v>492</v>
      </c>
      <c r="O5630" s="4">
        <f t="shared" si="174"/>
        <v>25</v>
      </c>
      <c r="P5630" s="4" t="str">
        <f t="shared" si="175"/>
        <v>2022-04</v>
      </c>
    </row>
    <row r="5631" spans="1:16" ht="12.75" x14ac:dyDescent="0.2">
      <c r="A5631" s="4" t="s">
        <v>1050</v>
      </c>
      <c r="B5631" s="4" t="s">
        <v>1051</v>
      </c>
      <c r="C5631" s="4" t="s">
        <v>1999</v>
      </c>
      <c r="D5631" s="4" t="s">
        <v>2294</v>
      </c>
      <c r="E5631" s="4" t="s">
        <v>2313</v>
      </c>
      <c r="F5631" s="4" t="s">
        <v>2314</v>
      </c>
      <c r="G5631" s="4" t="s">
        <v>2319</v>
      </c>
      <c r="H5631" s="4" t="s">
        <v>20</v>
      </c>
      <c r="I5631" s="4" t="s">
        <v>29</v>
      </c>
      <c r="J5631" s="4" t="s">
        <v>22</v>
      </c>
      <c r="K5631" s="4" t="s">
        <v>2003</v>
      </c>
      <c r="L5631" s="4" t="s">
        <v>1195</v>
      </c>
      <c r="M5631" s="5">
        <v>44676</v>
      </c>
      <c r="N5631" s="6">
        <v>3794</v>
      </c>
      <c r="O5631" s="4">
        <f t="shared" si="174"/>
        <v>25</v>
      </c>
      <c r="P5631" s="4" t="str">
        <f t="shared" si="175"/>
        <v>2022-04</v>
      </c>
    </row>
    <row r="5632" spans="1:16" ht="12.75" x14ac:dyDescent="0.2">
      <c r="A5632" s="4" t="s">
        <v>1050</v>
      </c>
      <c r="B5632" s="4" t="s">
        <v>1051</v>
      </c>
      <c r="C5632" s="4" t="s">
        <v>2425</v>
      </c>
      <c r="D5632" s="4" t="s">
        <v>2498</v>
      </c>
      <c r="E5632" s="4" t="s">
        <v>2499</v>
      </c>
      <c r="F5632" s="4" t="s">
        <v>2500</v>
      </c>
      <c r="G5632" s="4" t="s">
        <v>2501</v>
      </c>
      <c r="H5632" s="4" t="s">
        <v>210</v>
      </c>
      <c r="I5632" s="4" t="s">
        <v>210</v>
      </c>
      <c r="J5632" s="4" t="s">
        <v>226</v>
      </c>
      <c r="K5632" s="4" t="s">
        <v>1668</v>
      </c>
      <c r="L5632" s="4" t="s">
        <v>1171</v>
      </c>
      <c r="M5632" s="5">
        <v>44676</v>
      </c>
      <c r="N5632" s="6">
        <v>4320</v>
      </c>
      <c r="O5632" s="4">
        <f t="shared" si="174"/>
        <v>25</v>
      </c>
      <c r="P5632" s="4" t="str">
        <f t="shared" si="175"/>
        <v>2022-04</v>
      </c>
    </row>
    <row r="5633" spans="1:16" ht="12.75" x14ac:dyDescent="0.2">
      <c r="A5633" s="4" t="s">
        <v>3048</v>
      </c>
      <c r="B5633" s="4" t="s">
        <v>3049</v>
      </c>
      <c r="C5633" s="4" t="s">
        <v>3339</v>
      </c>
      <c r="D5633" s="4" t="s">
        <v>13936</v>
      </c>
      <c r="E5633" s="4" t="s">
        <v>3340</v>
      </c>
      <c r="F5633" s="4" t="s">
        <v>3341</v>
      </c>
      <c r="G5633" s="4" t="s">
        <v>3342</v>
      </c>
      <c r="H5633" s="4" t="s">
        <v>20</v>
      </c>
      <c r="I5633" s="4" t="s">
        <v>21</v>
      </c>
      <c r="J5633" s="4" t="s">
        <v>39</v>
      </c>
      <c r="K5633" s="4" t="s">
        <v>3343</v>
      </c>
      <c r="L5633" s="4" t="s">
        <v>3344</v>
      </c>
      <c r="M5633" s="5">
        <v>44676</v>
      </c>
      <c r="N5633" s="6">
        <v>8818</v>
      </c>
      <c r="O5633" s="4">
        <f t="shared" si="174"/>
        <v>25</v>
      </c>
      <c r="P5633" s="4" t="str">
        <f t="shared" si="175"/>
        <v>2022-04</v>
      </c>
    </row>
    <row r="5634" spans="1:16" ht="12.75" x14ac:dyDescent="0.2">
      <c r="A5634" s="4" t="s">
        <v>14</v>
      </c>
      <c r="B5634" s="4" t="s">
        <v>3761</v>
      </c>
      <c r="C5634" s="4" t="s">
        <v>3762</v>
      </c>
      <c r="D5634" s="4" t="s">
        <v>25</v>
      </c>
      <c r="E5634" s="4" t="s">
        <v>3807</v>
      </c>
      <c r="F5634" s="4" t="s">
        <v>3808</v>
      </c>
      <c r="G5634" s="4" t="s">
        <v>3821</v>
      </c>
      <c r="H5634" s="4" t="s">
        <v>20</v>
      </c>
      <c r="I5634" s="4" t="s">
        <v>29</v>
      </c>
      <c r="J5634" s="4" t="s">
        <v>22</v>
      </c>
      <c r="K5634" s="4" t="s">
        <v>3766</v>
      </c>
      <c r="L5634" s="4" t="s">
        <v>3767</v>
      </c>
      <c r="M5634" s="5">
        <v>44676</v>
      </c>
      <c r="N5634" s="6">
        <v>6248</v>
      </c>
      <c r="O5634" s="4">
        <f t="shared" ref="O5634:O5697" si="176">DAY(M5634)</f>
        <v>25</v>
      </c>
      <c r="P5634" s="4" t="str">
        <f t="shared" ref="P5634:P5697" si="177">TEXT(M5634,"YYYY-MM")</f>
        <v>2022-04</v>
      </c>
    </row>
    <row r="5635" spans="1:16" ht="12.75" x14ac:dyDescent="0.2">
      <c r="A5635" s="4" t="s">
        <v>14</v>
      </c>
      <c r="B5635" s="4" t="s">
        <v>4086</v>
      </c>
      <c r="C5635" s="4" t="s">
        <v>4087</v>
      </c>
      <c r="D5635" s="4" t="s">
        <v>4302</v>
      </c>
      <c r="E5635" s="4" t="s">
        <v>4303</v>
      </c>
      <c r="F5635" s="4" t="s">
        <v>4304</v>
      </c>
      <c r="G5635" s="4" t="s">
        <v>4305</v>
      </c>
      <c r="H5635" s="4" t="s">
        <v>20</v>
      </c>
      <c r="I5635" s="4" t="s">
        <v>21</v>
      </c>
      <c r="J5635" s="4" t="s">
        <v>39</v>
      </c>
      <c r="K5635" s="4" t="s">
        <v>4124</v>
      </c>
      <c r="L5635" s="4" t="s">
        <v>4092</v>
      </c>
      <c r="M5635" s="5">
        <v>44676</v>
      </c>
      <c r="N5635" s="6">
        <v>2190</v>
      </c>
      <c r="O5635" s="4">
        <f t="shared" si="176"/>
        <v>25</v>
      </c>
      <c r="P5635" s="4" t="str">
        <f t="shared" si="177"/>
        <v>2022-04</v>
      </c>
    </row>
    <row r="5636" spans="1:16" ht="12.75" x14ac:dyDescent="0.2">
      <c r="A5636" s="4" t="s">
        <v>14</v>
      </c>
      <c r="B5636" s="4" t="s">
        <v>4342</v>
      </c>
      <c r="C5636" s="4" t="s">
        <v>4343</v>
      </c>
      <c r="D5636" s="4" t="s">
        <v>5322</v>
      </c>
      <c r="E5636" s="4" t="s">
        <v>5323</v>
      </c>
      <c r="F5636" s="4" t="s">
        <v>5324</v>
      </c>
      <c r="G5636" s="4" t="s">
        <v>5373</v>
      </c>
      <c r="H5636" s="4" t="s">
        <v>20</v>
      </c>
      <c r="I5636" s="4" t="s">
        <v>29</v>
      </c>
      <c r="J5636" s="4" t="s">
        <v>22</v>
      </c>
      <c r="K5636" s="4" t="s">
        <v>4396</v>
      </c>
      <c r="L5636" s="4" t="s">
        <v>5013</v>
      </c>
      <c r="M5636" s="5">
        <v>44676</v>
      </c>
      <c r="N5636" s="6">
        <v>2831</v>
      </c>
      <c r="O5636" s="4">
        <f t="shared" si="176"/>
        <v>25</v>
      </c>
      <c r="P5636" s="4" t="str">
        <f t="shared" si="177"/>
        <v>2022-04</v>
      </c>
    </row>
    <row r="5637" spans="1:16" ht="12.75" x14ac:dyDescent="0.2">
      <c r="A5637" s="4" t="s">
        <v>14</v>
      </c>
      <c r="B5637" s="4" t="s">
        <v>7127</v>
      </c>
      <c r="C5637" s="4" t="s">
        <v>7128</v>
      </c>
      <c r="D5637" s="4" t="s">
        <v>25</v>
      </c>
      <c r="E5637" s="4" t="s">
        <v>7281</v>
      </c>
      <c r="F5637" s="4" t="s">
        <v>7282</v>
      </c>
      <c r="G5637" s="4" t="s">
        <v>7283</v>
      </c>
      <c r="H5637" s="4" t="s">
        <v>210</v>
      </c>
      <c r="I5637" s="4" t="s">
        <v>210</v>
      </c>
      <c r="J5637" s="4" t="s">
        <v>226</v>
      </c>
      <c r="K5637" s="4" t="s">
        <v>7144</v>
      </c>
      <c r="L5637" s="4" t="s">
        <v>7203</v>
      </c>
      <c r="M5637" s="5">
        <v>44676</v>
      </c>
      <c r="N5637" s="6">
        <v>5532</v>
      </c>
      <c r="O5637" s="4">
        <f t="shared" si="176"/>
        <v>25</v>
      </c>
      <c r="P5637" s="4" t="str">
        <f t="shared" si="177"/>
        <v>2022-04</v>
      </c>
    </row>
    <row r="5638" spans="1:16" ht="12.75" x14ac:dyDescent="0.2">
      <c r="A5638" s="4" t="s">
        <v>14</v>
      </c>
      <c r="B5638" s="4" t="s">
        <v>7654</v>
      </c>
      <c r="C5638" s="4" t="s">
        <v>7825</v>
      </c>
      <c r="D5638" s="4" t="s">
        <v>7814</v>
      </c>
      <c r="E5638" s="4" t="s">
        <v>7834</v>
      </c>
      <c r="F5638" s="4" t="s">
        <v>7835</v>
      </c>
      <c r="G5638" s="4" t="s">
        <v>7971</v>
      </c>
      <c r="H5638" s="4" t="s">
        <v>20</v>
      </c>
      <c r="I5638" s="4" t="s">
        <v>21</v>
      </c>
      <c r="J5638" s="4" t="s">
        <v>22</v>
      </c>
      <c r="K5638" s="4" t="s">
        <v>7890</v>
      </c>
      <c r="L5638" s="4" t="s">
        <v>7785</v>
      </c>
      <c r="M5638" s="5">
        <v>44676</v>
      </c>
      <c r="N5638" s="6">
        <v>2998</v>
      </c>
      <c r="O5638" s="4">
        <f t="shared" si="176"/>
        <v>25</v>
      </c>
      <c r="P5638" s="4" t="str">
        <f t="shared" si="177"/>
        <v>2022-04</v>
      </c>
    </row>
    <row r="5639" spans="1:16" ht="12.75" x14ac:dyDescent="0.2">
      <c r="A5639" s="4" t="s">
        <v>3048</v>
      </c>
      <c r="B5639" s="4" t="s">
        <v>9902</v>
      </c>
      <c r="C5639" s="4" t="s">
        <v>9903</v>
      </c>
      <c r="D5639" s="4" t="s">
        <v>9981</v>
      </c>
      <c r="E5639" s="4" t="s">
        <v>9982</v>
      </c>
      <c r="F5639" s="4" t="s">
        <v>9983</v>
      </c>
      <c r="G5639" s="4" t="s">
        <v>9985</v>
      </c>
      <c r="H5639" s="4" t="s">
        <v>20</v>
      </c>
      <c r="I5639" s="4" t="s">
        <v>21</v>
      </c>
      <c r="J5639" s="4" t="s">
        <v>36</v>
      </c>
      <c r="K5639" s="4" t="s">
        <v>9907</v>
      </c>
      <c r="L5639" s="4" t="s">
        <v>9911</v>
      </c>
      <c r="M5639" s="5">
        <v>44676</v>
      </c>
      <c r="N5639" s="6">
        <v>9329</v>
      </c>
      <c r="O5639" s="4">
        <f t="shared" si="176"/>
        <v>25</v>
      </c>
      <c r="P5639" s="4" t="str">
        <f t="shared" si="177"/>
        <v>2022-04</v>
      </c>
    </row>
    <row r="5640" spans="1:16" ht="12.75" x14ac:dyDescent="0.2">
      <c r="A5640" s="4" t="s">
        <v>3048</v>
      </c>
      <c r="B5640" s="4" t="s">
        <v>9902</v>
      </c>
      <c r="C5640" s="4" t="s">
        <v>10147</v>
      </c>
      <c r="D5640" s="4" t="s">
        <v>13936</v>
      </c>
      <c r="E5640" s="4" t="s">
        <v>10174</v>
      </c>
      <c r="F5640" s="4" t="s">
        <v>10175</v>
      </c>
      <c r="G5640" s="4" t="s">
        <v>10176</v>
      </c>
      <c r="H5640" s="4" t="s">
        <v>20</v>
      </c>
      <c r="I5640" s="4" t="s">
        <v>21</v>
      </c>
      <c r="J5640" s="4" t="s">
        <v>22</v>
      </c>
      <c r="K5640" s="4" t="s">
        <v>10156</v>
      </c>
      <c r="L5640" s="4" t="s">
        <v>10177</v>
      </c>
      <c r="M5640" s="5">
        <v>44676</v>
      </c>
      <c r="N5640" s="6">
        <v>584</v>
      </c>
      <c r="O5640" s="4">
        <f t="shared" si="176"/>
        <v>25</v>
      </c>
      <c r="P5640" s="4" t="str">
        <f t="shared" si="177"/>
        <v>2022-04</v>
      </c>
    </row>
    <row r="5641" spans="1:16" ht="12.75" x14ac:dyDescent="0.2">
      <c r="A5641" s="4" t="s">
        <v>3048</v>
      </c>
      <c r="B5641" s="4" t="s">
        <v>9902</v>
      </c>
      <c r="C5641" s="4" t="s">
        <v>10147</v>
      </c>
      <c r="D5641" s="4" t="s">
        <v>25</v>
      </c>
      <c r="E5641" s="4" t="s">
        <v>10230</v>
      </c>
      <c r="F5641" s="4" t="s">
        <v>10231</v>
      </c>
      <c r="G5641" s="4" t="s">
        <v>10239</v>
      </c>
      <c r="H5641" s="4" t="s">
        <v>210</v>
      </c>
      <c r="I5641" s="4" t="s">
        <v>343</v>
      </c>
      <c r="J5641" s="4" t="s">
        <v>22</v>
      </c>
      <c r="K5641" s="4" t="s">
        <v>10165</v>
      </c>
      <c r="L5641" s="4" t="s">
        <v>10185</v>
      </c>
      <c r="M5641" s="5">
        <v>44676</v>
      </c>
      <c r="N5641" s="6">
        <v>561</v>
      </c>
      <c r="O5641" s="4">
        <f t="shared" si="176"/>
        <v>25</v>
      </c>
      <c r="P5641" s="4" t="str">
        <f t="shared" si="177"/>
        <v>2022-04</v>
      </c>
    </row>
    <row r="5642" spans="1:16" ht="12.75" x14ac:dyDescent="0.2">
      <c r="A5642" s="4" t="s">
        <v>3048</v>
      </c>
      <c r="B5642" s="4" t="s">
        <v>10496</v>
      </c>
      <c r="C5642" s="4" t="s">
        <v>10930</v>
      </c>
      <c r="D5642" s="4" t="s">
        <v>25</v>
      </c>
      <c r="E5642" s="4" t="s">
        <v>10937</v>
      </c>
      <c r="F5642" s="4" t="s">
        <v>10938</v>
      </c>
      <c r="G5642" s="4" t="s">
        <v>11294</v>
      </c>
      <c r="H5642" s="4" t="s">
        <v>20</v>
      </c>
      <c r="I5642" s="4" t="s">
        <v>29</v>
      </c>
      <c r="J5642" s="4" t="s">
        <v>36</v>
      </c>
      <c r="K5642" s="4" t="s">
        <v>10934</v>
      </c>
      <c r="L5642" s="4" t="s">
        <v>10935</v>
      </c>
      <c r="M5642" s="5">
        <v>44676</v>
      </c>
      <c r="N5642" s="6">
        <v>8376</v>
      </c>
      <c r="O5642" s="4">
        <f t="shared" si="176"/>
        <v>25</v>
      </c>
      <c r="P5642" s="4" t="str">
        <f t="shared" si="177"/>
        <v>2022-04</v>
      </c>
    </row>
    <row r="5643" spans="1:16" ht="12.75" x14ac:dyDescent="0.2">
      <c r="A5643" s="4" t="s">
        <v>1050</v>
      </c>
      <c r="B5643" s="4" t="s">
        <v>1051</v>
      </c>
      <c r="C5643" s="4" t="s">
        <v>1999</v>
      </c>
      <c r="D5643" s="4" t="s">
        <v>2078</v>
      </c>
      <c r="E5643" s="4" t="s">
        <v>2185</v>
      </c>
      <c r="F5643" s="4" t="s">
        <v>2186</v>
      </c>
      <c r="G5643" s="4" t="s">
        <v>2193</v>
      </c>
      <c r="H5643" s="4" t="s">
        <v>20</v>
      </c>
      <c r="I5643" s="4" t="s">
        <v>21</v>
      </c>
      <c r="J5643" s="4" t="s">
        <v>36</v>
      </c>
      <c r="K5643" s="4" t="s">
        <v>2003</v>
      </c>
      <c r="L5643" s="4" t="s">
        <v>2188</v>
      </c>
      <c r="M5643" s="5">
        <v>44677</v>
      </c>
      <c r="N5643" s="6">
        <v>8521</v>
      </c>
      <c r="O5643" s="4">
        <f t="shared" si="176"/>
        <v>26</v>
      </c>
      <c r="P5643" s="4" t="str">
        <f t="shared" si="177"/>
        <v>2022-04</v>
      </c>
    </row>
    <row r="5644" spans="1:16" ht="12.75" x14ac:dyDescent="0.2">
      <c r="A5644" s="4" t="s">
        <v>1050</v>
      </c>
      <c r="B5644" s="4" t="s">
        <v>1051</v>
      </c>
      <c r="C5644" s="4" t="s">
        <v>1999</v>
      </c>
      <c r="D5644" s="4" t="s">
        <v>2289</v>
      </c>
      <c r="E5644" s="4" t="s">
        <v>2290</v>
      </c>
      <c r="F5644" s="4" t="s">
        <v>2291</v>
      </c>
      <c r="G5644" s="4" t="s">
        <v>2293</v>
      </c>
      <c r="H5644" s="4" t="s">
        <v>20</v>
      </c>
      <c r="I5644" s="4" t="s">
        <v>21</v>
      </c>
      <c r="J5644" s="4" t="s">
        <v>22</v>
      </c>
      <c r="K5644" s="4" t="s">
        <v>2003</v>
      </c>
      <c r="L5644" s="4" t="s">
        <v>1195</v>
      </c>
      <c r="M5644" s="5">
        <v>44677</v>
      </c>
      <c r="N5644" s="6">
        <v>3529</v>
      </c>
      <c r="O5644" s="4">
        <f t="shared" si="176"/>
        <v>26</v>
      </c>
      <c r="P5644" s="4" t="str">
        <f t="shared" si="177"/>
        <v>2022-04</v>
      </c>
    </row>
    <row r="5645" spans="1:16" ht="12.75" x14ac:dyDescent="0.2">
      <c r="A5645" s="4" t="s">
        <v>14</v>
      </c>
      <c r="B5645" s="4" t="s">
        <v>4086</v>
      </c>
      <c r="C5645" s="4" t="s">
        <v>4087</v>
      </c>
      <c r="D5645" s="4" t="s">
        <v>25</v>
      </c>
      <c r="E5645" s="4" t="s">
        <v>4193</v>
      </c>
      <c r="F5645" s="4" t="s">
        <v>4194</v>
      </c>
      <c r="G5645" s="4" t="s">
        <v>4195</v>
      </c>
      <c r="H5645" s="4" t="s">
        <v>210</v>
      </c>
      <c r="I5645" s="4" t="s">
        <v>210</v>
      </c>
      <c r="J5645" s="4" t="s">
        <v>226</v>
      </c>
      <c r="K5645" s="4" t="s">
        <v>4124</v>
      </c>
      <c r="L5645" s="4" t="s">
        <v>230</v>
      </c>
      <c r="M5645" s="5">
        <v>44677</v>
      </c>
      <c r="N5645" s="6">
        <v>5478</v>
      </c>
      <c r="O5645" s="4">
        <f t="shared" si="176"/>
        <v>26</v>
      </c>
      <c r="P5645" s="4" t="str">
        <f t="shared" si="177"/>
        <v>2022-04</v>
      </c>
    </row>
    <row r="5646" spans="1:16" ht="12.75" x14ac:dyDescent="0.2">
      <c r="A5646" s="4" t="s">
        <v>14</v>
      </c>
      <c r="B5646" s="4" t="s">
        <v>4342</v>
      </c>
      <c r="C5646" s="4" t="s">
        <v>4343</v>
      </c>
      <c r="D5646" s="4" t="s">
        <v>4532</v>
      </c>
      <c r="E5646" s="4" t="s">
        <v>4543</v>
      </c>
      <c r="F5646" s="4" t="s">
        <v>4544</v>
      </c>
      <c r="G5646" s="4" t="s">
        <v>4553</v>
      </c>
      <c r="H5646" s="4" t="s">
        <v>20</v>
      </c>
      <c r="I5646" s="4" t="s">
        <v>21</v>
      </c>
      <c r="J5646" s="4" t="s">
        <v>22</v>
      </c>
      <c r="K5646" s="4" t="s">
        <v>4347</v>
      </c>
      <c r="L5646" s="4" t="s">
        <v>4348</v>
      </c>
      <c r="M5646" s="5">
        <v>44677</v>
      </c>
      <c r="N5646" s="6">
        <v>9546</v>
      </c>
      <c r="O5646" s="4">
        <f t="shared" si="176"/>
        <v>26</v>
      </c>
      <c r="P5646" s="4" t="str">
        <f t="shared" si="177"/>
        <v>2022-04</v>
      </c>
    </row>
    <row r="5647" spans="1:16" ht="12.75" x14ac:dyDescent="0.2">
      <c r="A5647" s="4" t="s">
        <v>14</v>
      </c>
      <c r="B5647" s="4" t="s">
        <v>4342</v>
      </c>
      <c r="C5647" s="4" t="s">
        <v>4343</v>
      </c>
      <c r="D5647" s="4" t="s">
        <v>4585</v>
      </c>
      <c r="E5647" s="4" t="s">
        <v>4590</v>
      </c>
      <c r="F5647" s="4" t="s">
        <v>4591</v>
      </c>
      <c r="G5647" s="4" t="s">
        <v>4592</v>
      </c>
      <c r="H5647" s="4" t="s">
        <v>20</v>
      </c>
      <c r="I5647" s="4" t="s">
        <v>29</v>
      </c>
      <c r="J5647" s="4" t="s">
        <v>22</v>
      </c>
      <c r="K5647" s="4" t="s">
        <v>4362</v>
      </c>
      <c r="L5647" s="4" t="s">
        <v>4374</v>
      </c>
      <c r="M5647" s="5">
        <v>44677</v>
      </c>
      <c r="N5647" s="6">
        <v>9811</v>
      </c>
      <c r="O5647" s="4">
        <f t="shared" si="176"/>
        <v>26</v>
      </c>
      <c r="P5647" s="4" t="str">
        <f t="shared" si="177"/>
        <v>2022-04</v>
      </c>
    </row>
    <row r="5648" spans="1:16" ht="12.75" x14ac:dyDescent="0.2">
      <c r="A5648" s="4" t="s">
        <v>14</v>
      </c>
      <c r="B5648" s="4" t="s">
        <v>4342</v>
      </c>
      <c r="C5648" s="4" t="s">
        <v>4343</v>
      </c>
      <c r="D5648" s="4" t="s">
        <v>4825</v>
      </c>
      <c r="E5648" s="4" t="s">
        <v>4849</v>
      </c>
      <c r="F5648" s="4" t="s">
        <v>4850</v>
      </c>
      <c r="G5648" s="4" t="s">
        <v>4856</v>
      </c>
      <c r="H5648" s="4" t="s">
        <v>20</v>
      </c>
      <c r="I5648" s="4" t="s">
        <v>21</v>
      </c>
      <c r="J5648" s="4" t="s">
        <v>22</v>
      </c>
      <c r="K5648" s="4" t="s">
        <v>4396</v>
      </c>
      <c r="L5648" s="4" t="s">
        <v>4363</v>
      </c>
      <c r="M5648" s="5">
        <v>44677</v>
      </c>
      <c r="N5648" s="6">
        <v>1463</v>
      </c>
      <c r="O5648" s="4">
        <f t="shared" si="176"/>
        <v>26</v>
      </c>
      <c r="P5648" s="4" t="str">
        <f t="shared" si="177"/>
        <v>2022-04</v>
      </c>
    </row>
    <row r="5649" spans="1:16" ht="12.75" x14ac:dyDescent="0.2">
      <c r="A5649" s="4" t="s">
        <v>14</v>
      </c>
      <c r="B5649" s="4" t="s">
        <v>4342</v>
      </c>
      <c r="C5649" s="4" t="s">
        <v>4343</v>
      </c>
      <c r="D5649" s="4" t="s">
        <v>5186</v>
      </c>
      <c r="E5649" s="4" t="s">
        <v>5193</v>
      </c>
      <c r="F5649" s="4" t="s">
        <v>5194</v>
      </c>
      <c r="G5649" s="4" t="s">
        <v>5195</v>
      </c>
      <c r="H5649" s="4" t="s">
        <v>20</v>
      </c>
      <c r="I5649" s="4" t="s">
        <v>21</v>
      </c>
      <c r="J5649" s="4" t="s">
        <v>22</v>
      </c>
      <c r="K5649" s="4" t="s">
        <v>4476</v>
      </c>
      <c r="L5649" s="4" t="s">
        <v>4348</v>
      </c>
      <c r="M5649" s="5">
        <v>44677</v>
      </c>
      <c r="N5649" s="6">
        <v>7003</v>
      </c>
      <c r="O5649" s="4">
        <f t="shared" si="176"/>
        <v>26</v>
      </c>
      <c r="P5649" s="4" t="str">
        <f t="shared" si="177"/>
        <v>2022-04</v>
      </c>
    </row>
    <row r="5650" spans="1:16" ht="12.75" x14ac:dyDescent="0.2">
      <c r="A5650" s="4" t="s">
        <v>1050</v>
      </c>
      <c r="B5650" s="4" t="s">
        <v>5461</v>
      </c>
      <c r="C5650" s="4" t="s">
        <v>5462</v>
      </c>
      <c r="D5650" s="4" t="s">
        <v>5931</v>
      </c>
      <c r="E5650" s="4" t="s">
        <v>5886</v>
      </c>
      <c r="F5650" s="4" t="s">
        <v>5887</v>
      </c>
      <c r="G5650" s="4" t="s">
        <v>5977</v>
      </c>
      <c r="H5650" s="4" t="s">
        <v>210</v>
      </c>
      <c r="I5650" s="4" t="s">
        <v>343</v>
      </c>
      <c r="J5650" s="4" t="s">
        <v>22</v>
      </c>
      <c r="K5650" s="4" t="s">
        <v>5499</v>
      </c>
      <c r="L5650" s="4" t="s">
        <v>5467</v>
      </c>
      <c r="M5650" s="5">
        <v>44677</v>
      </c>
      <c r="N5650" s="6">
        <v>6933</v>
      </c>
      <c r="O5650" s="4">
        <f t="shared" si="176"/>
        <v>26</v>
      </c>
      <c r="P5650" s="4" t="str">
        <f t="shared" si="177"/>
        <v>2022-04</v>
      </c>
    </row>
    <row r="5651" spans="1:16" ht="12.75" x14ac:dyDescent="0.2">
      <c r="A5651" s="4" t="s">
        <v>1050</v>
      </c>
      <c r="B5651" s="4" t="s">
        <v>5461</v>
      </c>
      <c r="C5651" s="4" t="s">
        <v>5462</v>
      </c>
      <c r="D5651" s="4" t="s">
        <v>6446</v>
      </c>
      <c r="E5651" s="4" t="s">
        <v>6447</v>
      </c>
      <c r="F5651" s="4" t="s">
        <v>6448</v>
      </c>
      <c r="G5651" s="4" t="s">
        <v>6460</v>
      </c>
      <c r="H5651" s="4" t="s">
        <v>20</v>
      </c>
      <c r="I5651" s="4" t="s">
        <v>21</v>
      </c>
      <c r="J5651" s="4" t="s">
        <v>22</v>
      </c>
      <c r="K5651" s="4" t="s">
        <v>5515</v>
      </c>
      <c r="L5651" s="4" t="s">
        <v>5516</v>
      </c>
      <c r="M5651" s="5">
        <v>44677</v>
      </c>
      <c r="N5651" s="6">
        <v>480</v>
      </c>
      <c r="O5651" s="4">
        <f t="shared" si="176"/>
        <v>26</v>
      </c>
      <c r="P5651" s="4" t="str">
        <f t="shared" si="177"/>
        <v>2022-04</v>
      </c>
    </row>
    <row r="5652" spans="1:16" ht="12.75" x14ac:dyDescent="0.2">
      <c r="A5652" s="4" t="s">
        <v>14</v>
      </c>
      <c r="B5652" s="4" t="s">
        <v>6544</v>
      </c>
      <c r="C5652" s="4" t="s">
        <v>6545</v>
      </c>
      <c r="D5652" s="4" t="s">
        <v>13936</v>
      </c>
      <c r="E5652" s="4" t="s">
        <v>6557</v>
      </c>
      <c r="F5652" s="4" t="s">
        <v>6558</v>
      </c>
      <c r="G5652" s="4" t="s">
        <v>6559</v>
      </c>
      <c r="H5652" s="4" t="s">
        <v>20</v>
      </c>
      <c r="I5652" s="4" t="s">
        <v>21</v>
      </c>
      <c r="J5652" s="4" t="s">
        <v>22</v>
      </c>
      <c r="K5652" s="4" t="s">
        <v>6553</v>
      </c>
      <c r="L5652" s="4" t="s">
        <v>3908</v>
      </c>
      <c r="M5652" s="5">
        <v>44677</v>
      </c>
      <c r="N5652" s="6">
        <v>3007</v>
      </c>
      <c r="O5652" s="4">
        <f t="shared" si="176"/>
        <v>26</v>
      </c>
      <c r="P5652" s="4" t="str">
        <f t="shared" si="177"/>
        <v>2022-04</v>
      </c>
    </row>
    <row r="5653" spans="1:16" ht="12.75" x14ac:dyDescent="0.2">
      <c r="A5653" s="4" t="s">
        <v>14</v>
      </c>
      <c r="B5653" s="4" t="s">
        <v>6544</v>
      </c>
      <c r="C5653" s="4" t="s">
        <v>6545</v>
      </c>
      <c r="D5653" s="4" t="s">
        <v>6905</v>
      </c>
      <c r="E5653" s="4" t="s">
        <v>6581</v>
      </c>
      <c r="F5653" s="4" t="s">
        <v>6582</v>
      </c>
      <c r="G5653" s="4" t="s">
        <v>6907</v>
      </c>
      <c r="H5653" s="4" t="s">
        <v>20</v>
      </c>
      <c r="I5653" s="4" t="s">
        <v>21</v>
      </c>
      <c r="J5653" s="4" t="s">
        <v>22</v>
      </c>
      <c r="K5653" s="4" t="s">
        <v>6553</v>
      </c>
      <c r="L5653" s="4" t="s">
        <v>6576</v>
      </c>
      <c r="M5653" s="5">
        <v>44677</v>
      </c>
      <c r="N5653" s="6">
        <v>3937</v>
      </c>
      <c r="O5653" s="4">
        <f t="shared" si="176"/>
        <v>26</v>
      </c>
      <c r="P5653" s="4" t="str">
        <f t="shared" si="177"/>
        <v>2022-04</v>
      </c>
    </row>
    <row r="5654" spans="1:16" ht="12.75" x14ac:dyDescent="0.2">
      <c r="A5654" s="4" t="s">
        <v>14</v>
      </c>
      <c r="B5654" s="4" t="s">
        <v>7127</v>
      </c>
      <c r="C5654" s="4" t="s">
        <v>7128</v>
      </c>
      <c r="D5654" s="4" t="s">
        <v>7401</v>
      </c>
      <c r="E5654" s="4" t="s">
        <v>7404</v>
      </c>
      <c r="F5654" s="4" t="s">
        <v>7405</v>
      </c>
      <c r="G5654" s="4" t="s">
        <v>7406</v>
      </c>
      <c r="H5654" s="4" t="s">
        <v>210</v>
      </c>
      <c r="I5654" s="4" t="s">
        <v>210</v>
      </c>
      <c r="J5654" s="4" t="s">
        <v>226</v>
      </c>
      <c r="K5654" s="4" t="s">
        <v>7144</v>
      </c>
      <c r="L5654" s="4" t="s">
        <v>7203</v>
      </c>
      <c r="M5654" s="5">
        <v>44677</v>
      </c>
      <c r="N5654" s="6">
        <v>4767</v>
      </c>
      <c r="O5654" s="4">
        <f t="shared" si="176"/>
        <v>26</v>
      </c>
      <c r="P5654" s="4" t="str">
        <f t="shared" si="177"/>
        <v>2022-04</v>
      </c>
    </row>
    <row r="5655" spans="1:16" ht="12.75" x14ac:dyDescent="0.2">
      <c r="A5655" s="4" t="s">
        <v>14</v>
      </c>
      <c r="B5655" s="4" t="s">
        <v>7127</v>
      </c>
      <c r="C5655" s="4" t="s">
        <v>7128</v>
      </c>
      <c r="D5655" s="4" t="s">
        <v>7589</v>
      </c>
      <c r="E5655" s="4" t="s">
        <v>7590</v>
      </c>
      <c r="F5655" s="4" t="s">
        <v>7591</v>
      </c>
      <c r="G5655" s="4" t="s">
        <v>7595</v>
      </c>
      <c r="H5655" s="4" t="s">
        <v>20</v>
      </c>
      <c r="I5655" s="4" t="s">
        <v>21</v>
      </c>
      <c r="J5655" s="4" t="s">
        <v>22</v>
      </c>
      <c r="K5655" s="4" t="s">
        <v>7144</v>
      </c>
      <c r="L5655" s="4" t="s">
        <v>7137</v>
      </c>
      <c r="M5655" s="5">
        <v>44677</v>
      </c>
      <c r="N5655" s="6">
        <v>1473</v>
      </c>
      <c r="O5655" s="4">
        <f t="shared" si="176"/>
        <v>26</v>
      </c>
      <c r="P5655" s="4" t="str">
        <f t="shared" si="177"/>
        <v>2022-04</v>
      </c>
    </row>
    <row r="5656" spans="1:16" ht="12.75" x14ac:dyDescent="0.2">
      <c r="A5656" s="4" t="s">
        <v>14</v>
      </c>
      <c r="B5656" s="4" t="s">
        <v>7654</v>
      </c>
      <c r="C5656" s="4" t="s">
        <v>8288</v>
      </c>
      <c r="D5656" s="4" t="s">
        <v>8423</v>
      </c>
      <c r="E5656" s="4" t="s">
        <v>8521</v>
      </c>
      <c r="F5656" s="4" t="s">
        <v>8522</v>
      </c>
      <c r="G5656" s="4" t="s">
        <v>8525</v>
      </c>
      <c r="H5656" s="4" t="s">
        <v>20</v>
      </c>
      <c r="I5656" s="4" t="s">
        <v>21</v>
      </c>
      <c r="J5656" s="4" t="s">
        <v>36</v>
      </c>
      <c r="K5656" s="4" t="s">
        <v>8306</v>
      </c>
      <c r="L5656" s="4" t="s">
        <v>8349</v>
      </c>
      <c r="M5656" s="5">
        <v>44677</v>
      </c>
      <c r="N5656" s="6">
        <v>2967</v>
      </c>
      <c r="O5656" s="4">
        <f t="shared" si="176"/>
        <v>26</v>
      </c>
      <c r="P5656" s="4" t="str">
        <f t="shared" si="177"/>
        <v>2022-04</v>
      </c>
    </row>
    <row r="5657" spans="1:16" ht="12.75" x14ac:dyDescent="0.2">
      <c r="A5657" s="4" t="s">
        <v>14</v>
      </c>
      <c r="B5657" s="4" t="s">
        <v>7654</v>
      </c>
      <c r="C5657" s="4" t="s">
        <v>8288</v>
      </c>
      <c r="D5657" s="4" t="s">
        <v>8700</v>
      </c>
      <c r="E5657" s="4" t="s">
        <v>8701</v>
      </c>
      <c r="F5657" s="4" t="s">
        <v>8702</v>
      </c>
      <c r="G5657" s="4" t="s">
        <v>3048</v>
      </c>
      <c r="H5657" s="4" t="s">
        <v>210</v>
      </c>
      <c r="I5657" s="4" t="s">
        <v>210</v>
      </c>
      <c r="J5657" s="4" t="s">
        <v>3048</v>
      </c>
      <c r="K5657" s="4" t="s">
        <v>8297</v>
      </c>
      <c r="L5657" s="4" t="s">
        <v>8301</v>
      </c>
      <c r="M5657" s="5">
        <v>44677</v>
      </c>
      <c r="N5657" s="6">
        <v>5774</v>
      </c>
      <c r="O5657" s="4">
        <f t="shared" si="176"/>
        <v>26</v>
      </c>
      <c r="P5657" s="4" t="str">
        <f t="shared" si="177"/>
        <v>2022-04</v>
      </c>
    </row>
    <row r="5658" spans="1:16" ht="12.75" x14ac:dyDescent="0.2">
      <c r="A5658" s="4" t="s">
        <v>14</v>
      </c>
      <c r="B5658" s="4" t="s">
        <v>7654</v>
      </c>
      <c r="C5658" s="4" t="s">
        <v>9450</v>
      </c>
      <c r="D5658" s="4" t="s">
        <v>7419</v>
      </c>
      <c r="E5658" s="4" t="s">
        <v>9481</v>
      </c>
      <c r="F5658" s="4" t="s">
        <v>9482</v>
      </c>
      <c r="G5658" s="4" t="s">
        <v>9485</v>
      </c>
      <c r="H5658" s="4" t="s">
        <v>20</v>
      </c>
      <c r="I5658" s="4" t="s">
        <v>29</v>
      </c>
      <c r="J5658" s="4" t="s">
        <v>22</v>
      </c>
      <c r="K5658" s="4" t="s">
        <v>7893</v>
      </c>
      <c r="L5658" s="4" t="s">
        <v>9145</v>
      </c>
      <c r="M5658" s="5">
        <v>44677</v>
      </c>
      <c r="N5658" s="6">
        <v>6220</v>
      </c>
      <c r="O5658" s="4">
        <f t="shared" si="176"/>
        <v>26</v>
      </c>
      <c r="P5658" s="4" t="str">
        <f t="shared" si="177"/>
        <v>2022-04</v>
      </c>
    </row>
    <row r="5659" spans="1:16" ht="12.75" x14ac:dyDescent="0.2">
      <c r="A5659" s="4" t="s">
        <v>3048</v>
      </c>
      <c r="B5659" s="4" t="s">
        <v>9902</v>
      </c>
      <c r="C5659" s="4" t="s">
        <v>9903</v>
      </c>
      <c r="D5659" s="4" t="s">
        <v>9981</v>
      </c>
      <c r="E5659" s="4" t="s">
        <v>9982</v>
      </c>
      <c r="F5659" s="4" t="s">
        <v>9983</v>
      </c>
      <c r="G5659" s="4" t="s">
        <v>9984</v>
      </c>
      <c r="H5659" s="4" t="s">
        <v>20</v>
      </c>
      <c r="I5659" s="4" t="s">
        <v>21</v>
      </c>
      <c r="J5659" s="4" t="s">
        <v>39</v>
      </c>
      <c r="K5659" s="4" t="s">
        <v>9907</v>
      </c>
      <c r="L5659" s="4" t="s">
        <v>9911</v>
      </c>
      <c r="M5659" s="5">
        <v>44677</v>
      </c>
      <c r="N5659" s="6">
        <v>186</v>
      </c>
      <c r="O5659" s="4">
        <f t="shared" si="176"/>
        <v>26</v>
      </c>
      <c r="P5659" s="4" t="str">
        <f t="shared" si="177"/>
        <v>2022-04</v>
      </c>
    </row>
    <row r="5660" spans="1:16" ht="12.75" x14ac:dyDescent="0.2">
      <c r="A5660" s="4" t="s">
        <v>3048</v>
      </c>
      <c r="B5660" s="4" t="s">
        <v>11712</v>
      </c>
      <c r="C5660" s="4" t="s">
        <v>11934</v>
      </c>
      <c r="D5660" s="4" t="s">
        <v>10377</v>
      </c>
      <c r="E5660" s="4" t="s">
        <v>12164</v>
      </c>
      <c r="F5660" s="4" t="s">
        <v>12165</v>
      </c>
      <c r="G5660" s="4" t="s">
        <v>12233</v>
      </c>
      <c r="H5660" s="4" t="s">
        <v>210</v>
      </c>
      <c r="I5660" s="4" t="s">
        <v>210</v>
      </c>
      <c r="J5660" s="4" t="s">
        <v>877</v>
      </c>
      <c r="K5660" s="4" t="s">
        <v>11960</v>
      </c>
      <c r="L5660" s="4" t="s">
        <v>5477</v>
      </c>
      <c r="M5660" s="5">
        <v>44677</v>
      </c>
      <c r="N5660" s="6">
        <v>9242</v>
      </c>
      <c r="O5660" s="4">
        <f t="shared" si="176"/>
        <v>26</v>
      </c>
      <c r="P5660" s="4" t="str">
        <f t="shared" si="177"/>
        <v>2022-04</v>
      </c>
    </row>
    <row r="5661" spans="1:16" ht="12.75" x14ac:dyDescent="0.2">
      <c r="A5661" s="4" t="s">
        <v>3048</v>
      </c>
      <c r="B5661" s="4" t="s">
        <v>12289</v>
      </c>
      <c r="C5661" s="4" t="s">
        <v>12291</v>
      </c>
      <c r="D5661" s="4" t="s">
        <v>1496</v>
      </c>
      <c r="E5661" s="4" t="s">
        <v>685</v>
      </c>
      <c r="F5661" s="4" t="s">
        <v>686</v>
      </c>
      <c r="G5661" s="4" t="s">
        <v>12511</v>
      </c>
      <c r="H5661" s="4" t="s">
        <v>20</v>
      </c>
      <c r="I5661" s="4" t="s">
        <v>29</v>
      </c>
      <c r="J5661" s="4" t="s">
        <v>22</v>
      </c>
      <c r="K5661" s="4" t="s">
        <v>12299</v>
      </c>
      <c r="L5661" s="4" t="s">
        <v>689</v>
      </c>
      <c r="M5661" s="5">
        <v>44677</v>
      </c>
      <c r="N5661" s="6">
        <v>2116</v>
      </c>
      <c r="O5661" s="4">
        <f t="shared" si="176"/>
        <v>26</v>
      </c>
      <c r="P5661" s="4" t="str">
        <f t="shared" si="177"/>
        <v>2022-04</v>
      </c>
    </row>
    <row r="5662" spans="1:16" ht="12.75" x14ac:dyDescent="0.2">
      <c r="A5662" s="4" t="s">
        <v>3048</v>
      </c>
      <c r="B5662" s="4" t="s">
        <v>12289</v>
      </c>
      <c r="C5662" s="4" t="s">
        <v>12291</v>
      </c>
      <c r="D5662" s="4" t="s">
        <v>11658</v>
      </c>
      <c r="E5662" s="4" t="s">
        <v>12611</v>
      </c>
      <c r="F5662" s="4" t="s">
        <v>12612</v>
      </c>
      <c r="G5662" s="4" t="s">
        <v>12613</v>
      </c>
      <c r="H5662" s="4" t="s">
        <v>20</v>
      </c>
      <c r="I5662" s="4" t="s">
        <v>21</v>
      </c>
      <c r="J5662" s="4" t="s">
        <v>22</v>
      </c>
      <c r="K5662" s="4" t="s">
        <v>12319</v>
      </c>
      <c r="L5662" s="4" t="s">
        <v>11556</v>
      </c>
      <c r="M5662" s="5">
        <v>44677</v>
      </c>
      <c r="N5662" s="6">
        <v>8851</v>
      </c>
      <c r="O5662" s="4">
        <f t="shared" si="176"/>
        <v>26</v>
      </c>
      <c r="P5662" s="4" t="str">
        <f t="shared" si="177"/>
        <v>2022-04</v>
      </c>
    </row>
    <row r="5663" spans="1:16" ht="12.75" x14ac:dyDescent="0.2">
      <c r="A5663" s="4" t="s">
        <v>3048</v>
      </c>
      <c r="B5663" s="4" t="s">
        <v>12289</v>
      </c>
      <c r="C5663" s="4" t="s">
        <v>12841</v>
      </c>
      <c r="D5663" s="4" t="s">
        <v>10273</v>
      </c>
      <c r="E5663" s="4" t="s">
        <v>12938</v>
      </c>
      <c r="F5663" s="4" t="s">
        <v>12939</v>
      </c>
      <c r="G5663" s="4" t="s">
        <v>12942</v>
      </c>
      <c r="H5663" s="4" t="s">
        <v>20</v>
      </c>
      <c r="I5663" s="4" t="s">
        <v>21</v>
      </c>
      <c r="J5663" s="4" t="s">
        <v>39</v>
      </c>
      <c r="K5663" s="4" t="s">
        <v>12850</v>
      </c>
      <c r="L5663" s="4" t="s">
        <v>10345</v>
      </c>
      <c r="M5663" s="5">
        <v>44677</v>
      </c>
      <c r="N5663" s="6">
        <v>1658</v>
      </c>
      <c r="O5663" s="4">
        <f t="shared" si="176"/>
        <v>26</v>
      </c>
      <c r="P5663" s="4" t="str">
        <f t="shared" si="177"/>
        <v>2022-04</v>
      </c>
    </row>
    <row r="5664" spans="1:16" ht="12.75" x14ac:dyDescent="0.2">
      <c r="A5664" s="4" t="s">
        <v>3048</v>
      </c>
      <c r="B5664" s="4" t="s">
        <v>13786</v>
      </c>
      <c r="C5664" s="4" t="s">
        <v>13787</v>
      </c>
      <c r="D5664" s="4" t="s">
        <v>25</v>
      </c>
      <c r="E5664" s="4" t="s">
        <v>13357</v>
      </c>
      <c r="F5664" s="4" t="s">
        <v>13358</v>
      </c>
      <c r="G5664" s="4" t="s">
        <v>13800</v>
      </c>
      <c r="H5664" s="4" t="s">
        <v>20</v>
      </c>
      <c r="I5664" s="4" t="s">
        <v>29</v>
      </c>
      <c r="J5664" s="4" t="s">
        <v>22</v>
      </c>
      <c r="K5664" s="4" t="s">
        <v>13382</v>
      </c>
      <c r="L5664" s="4" t="s">
        <v>10069</v>
      </c>
      <c r="M5664" s="5">
        <v>44677</v>
      </c>
      <c r="N5664" s="6">
        <v>2270</v>
      </c>
      <c r="O5664" s="4">
        <f t="shared" si="176"/>
        <v>26</v>
      </c>
      <c r="P5664" s="4" t="str">
        <f t="shared" si="177"/>
        <v>2022-04</v>
      </c>
    </row>
    <row r="5665" spans="1:16" ht="12.75" x14ac:dyDescent="0.2">
      <c r="A5665" s="4" t="s">
        <v>14</v>
      </c>
      <c r="B5665" s="4" t="s">
        <v>15</v>
      </c>
      <c r="C5665" s="4" t="s">
        <v>504</v>
      </c>
      <c r="D5665" s="4" t="s">
        <v>996</v>
      </c>
      <c r="E5665" s="4" t="s">
        <v>997</v>
      </c>
      <c r="F5665" s="4" t="s">
        <v>998</v>
      </c>
      <c r="G5665" s="4" t="s">
        <v>1001</v>
      </c>
      <c r="H5665" s="4" t="s">
        <v>20</v>
      </c>
      <c r="I5665" s="4" t="s">
        <v>29</v>
      </c>
      <c r="J5665" s="4" t="s">
        <v>22</v>
      </c>
      <c r="K5665" s="4" t="s">
        <v>517</v>
      </c>
      <c r="L5665" s="4" t="s">
        <v>100</v>
      </c>
      <c r="M5665" s="5">
        <v>44678</v>
      </c>
      <c r="N5665" s="6">
        <v>9212</v>
      </c>
      <c r="O5665" s="4">
        <f t="shared" si="176"/>
        <v>27</v>
      </c>
      <c r="P5665" s="4" t="str">
        <f t="shared" si="177"/>
        <v>2022-04</v>
      </c>
    </row>
    <row r="5666" spans="1:16" ht="12.75" x14ac:dyDescent="0.2">
      <c r="A5666" s="4" t="s">
        <v>1050</v>
      </c>
      <c r="B5666" s="4" t="s">
        <v>1051</v>
      </c>
      <c r="C5666" s="4" t="s">
        <v>1999</v>
      </c>
      <c r="D5666" s="4" t="s">
        <v>2369</v>
      </c>
      <c r="E5666" s="4" t="s">
        <v>2370</v>
      </c>
      <c r="F5666" s="4" t="s">
        <v>2371</v>
      </c>
      <c r="G5666" s="4" t="s">
        <v>2376</v>
      </c>
      <c r="H5666" s="4" t="s">
        <v>20</v>
      </c>
      <c r="I5666" s="4" t="s">
        <v>21</v>
      </c>
      <c r="J5666" s="4" t="s">
        <v>22</v>
      </c>
      <c r="K5666" s="4" t="s">
        <v>2003</v>
      </c>
      <c r="L5666" s="4" t="s">
        <v>2373</v>
      </c>
      <c r="M5666" s="5">
        <v>44678</v>
      </c>
      <c r="N5666" s="6">
        <v>828</v>
      </c>
      <c r="O5666" s="4">
        <f t="shared" si="176"/>
        <v>27</v>
      </c>
      <c r="P5666" s="4" t="str">
        <f t="shared" si="177"/>
        <v>2022-04</v>
      </c>
    </row>
    <row r="5667" spans="1:16" ht="12.75" x14ac:dyDescent="0.2">
      <c r="A5667" s="4" t="s">
        <v>14</v>
      </c>
      <c r="B5667" s="4" t="s">
        <v>4342</v>
      </c>
      <c r="C5667" s="4" t="s">
        <v>4343</v>
      </c>
      <c r="D5667" s="4" t="s">
        <v>4825</v>
      </c>
      <c r="E5667" s="4" t="s">
        <v>4400</v>
      </c>
      <c r="F5667" s="4" t="s">
        <v>4401</v>
      </c>
      <c r="G5667" s="4" t="s">
        <v>4833</v>
      </c>
      <c r="H5667" s="4" t="s">
        <v>20</v>
      </c>
      <c r="I5667" s="4" t="s">
        <v>29</v>
      </c>
      <c r="J5667" s="4" t="s">
        <v>22</v>
      </c>
      <c r="K5667" s="4" t="s">
        <v>4396</v>
      </c>
      <c r="L5667" s="4" t="s">
        <v>4363</v>
      </c>
      <c r="M5667" s="5">
        <v>44678</v>
      </c>
      <c r="N5667" s="6">
        <v>9986</v>
      </c>
      <c r="O5667" s="4">
        <f t="shared" si="176"/>
        <v>27</v>
      </c>
      <c r="P5667" s="4" t="str">
        <f t="shared" si="177"/>
        <v>2022-04</v>
      </c>
    </row>
    <row r="5668" spans="1:16" ht="12.75" x14ac:dyDescent="0.2">
      <c r="A5668" s="4" t="s">
        <v>1050</v>
      </c>
      <c r="B5668" s="4" t="s">
        <v>5461</v>
      </c>
      <c r="C5668" s="4" t="s">
        <v>5462</v>
      </c>
      <c r="D5668" s="4" t="s">
        <v>5931</v>
      </c>
      <c r="E5668" s="4" t="s">
        <v>5886</v>
      </c>
      <c r="F5668" s="4" t="s">
        <v>5887</v>
      </c>
      <c r="G5668" s="4" t="s">
        <v>5979</v>
      </c>
      <c r="H5668" s="4" t="s">
        <v>20</v>
      </c>
      <c r="I5668" s="4" t="s">
        <v>21</v>
      </c>
      <c r="J5668" s="4" t="s">
        <v>22</v>
      </c>
      <c r="K5668" s="4" t="s">
        <v>5499</v>
      </c>
      <c r="L5668" s="4" t="s">
        <v>5467</v>
      </c>
      <c r="M5668" s="5">
        <v>44678</v>
      </c>
      <c r="N5668" s="6">
        <v>3310</v>
      </c>
      <c r="O5668" s="4">
        <f t="shared" si="176"/>
        <v>27</v>
      </c>
      <c r="P5668" s="4" t="str">
        <f t="shared" si="177"/>
        <v>2022-04</v>
      </c>
    </row>
    <row r="5669" spans="1:16" ht="12.75" x14ac:dyDescent="0.2">
      <c r="A5669" s="4" t="s">
        <v>14</v>
      </c>
      <c r="B5669" s="4" t="s">
        <v>6544</v>
      </c>
      <c r="C5669" s="4" t="s">
        <v>6545</v>
      </c>
      <c r="D5669" s="4" t="s">
        <v>6712</v>
      </c>
      <c r="E5669" s="4" t="s">
        <v>6713</v>
      </c>
      <c r="F5669" s="4" t="s">
        <v>6714</v>
      </c>
      <c r="G5669" s="4" t="s">
        <v>6814</v>
      </c>
      <c r="H5669" s="4" t="s">
        <v>20</v>
      </c>
      <c r="I5669" s="4" t="s">
        <v>29</v>
      </c>
      <c r="J5669" s="4" t="s">
        <v>36</v>
      </c>
      <c r="K5669" s="4" t="s">
        <v>6553</v>
      </c>
      <c r="L5669" s="4" t="s">
        <v>6576</v>
      </c>
      <c r="M5669" s="5">
        <v>44678</v>
      </c>
      <c r="N5669" s="6">
        <v>301</v>
      </c>
      <c r="O5669" s="4">
        <f t="shared" si="176"/>
        <v>27</v>
      </c>
      <c r="P5669" s="4" t="str">
        <f t="shared" si="177"/>
        <v>2022-04</v>
      </c>
    </row>
    <row r="5670" spans="1:16" ht="12.75" x14ac:dyDescent="0.2">
      <c r="A5670" s="4" t="s">
        <v>14</v>
      </c>
      <c r="B5670" s="4" t="s">
        <v>7654</v>
      </c>
      <c r="C5670" s="4" t="s">
        <v>8288</v>
      </c>
      <c r="D5670" s="4" t="s">
        <v>8423</v>
      </c>
      <c r="E5670" s="4" t="s">
        <v>8451</v>
      </c>
      <c r="F5670" s="4" t="s">
        <v>8452</v>
      </c>
      <c r="G5670" s="4" t="s">
        <v>8461</v>
      </c>
      <c r="H5670" s="4" t="s">
        <v>20</v>
      </c>
      <c r="I5670" s="4" t="s">
        <v>21</v>
      </c>
      <c r="J5670" s="4" t="s">
        <v>36</v>
      </c>
      <c r="K5670" s="4" t="s">
        <v>8306</v>
      </c>
      <c r="L5670" s="4" t="s">
        <v>8112</v>
      </c>
      <c r="M5670" s="5">
        <v>44678</v>
      </c>
      <c r="N5670" s="6">
        <v>9803</v>
      </c>
      <c r="O5670" s="4">
        <f t="shared" si="176"/>
        <v>27</v>
      </c>
      <c r="P5670" s="4" t="str">
        <f t="shared" si="177"/>
        <v>2022-04</v>
      </c>
    </row>
    <row r="5671" spans="1:16" ht="12.75" x14ac:dyDescent="0.2">
      <c r="A5671" s="4" t="s">
        <v>3048</v>
      </c>
      <c r="B5671" s="4" t="s">
        <v>9902</v>
      </c>
      <c r="C5671" s="4" t="s">
        <v>10061</v>
      </c>
      <c r="D5671" s="4" t="s">
        <v>25</v>
      </c>
      <c r="E5671" s="4" t="s">
        <v>10062</v>
      </c>
      <c r="F5671" s="4" t="s">
        <v>10063</v>
      </c>
      <c r="G5671" s="4" t="s">
        <v>10064</v>
      </c>
      <c r="H5671" s="4" t="s">
        <v>210</v>
      </c>
      <c r="I5671" s="4" t="s">
        <v>210</v>
      </c>
      <c r="J5671" s="4" t="s">
        <v>226</v>
      </c>
      <c r="K5671" s="4" t="s">
        <v>10065</v>
      </c>
      <c r="L5671" s="4" t="s">
        <v>9980</v>
      </c>
      <c r="M5671" s="5">
        <v>44678</v>
      </c>
      <c r="N5671" s="6">
        <v>8712</v>
      </c>
      <c r="O5671" s="4">
        <f t="shared" si="176"/>
        <v>27</v>
      </c>
      <c r="P5671" s="4" t="str">
        <f t="shared" si="177"/>
        <v>2022-04</v>
      </c>
    </row>
    <row r="5672" spans="1:16" ht="12.75" x14ac:dyDescent="0.2">
      <c r="A5672" s="4" t="s">
        <v>3048</v>
      </c>
      <c r="B5672" s="4" t="s">
        <v>10496</v>
      </c>
      <c r="C5672" s="4" t="s">
        <v>10930</v>
      </c>
      <c r="D5672" s="4" t="s">
        <v>13936</v>
      </c>
      <c r="E5672" s="4" t="s">
        <v>10974</v>
      </c>
      <c r="F5672" s="4" t="s">
        <v>10975</v>
      </c>
      <c r="G5672" s="4" t="s">
        <v>10979</v>
      </c>
      <c r="H5672" s="4" t="s">
        <v>20</v>
      </c>
      <c r="I5672" s="4" t="s">
        <v>21</v>
      </c>
      <c r="J5672" s="4" t="s">
        <v>22</v>
      </c>
      <c r="K5672" s="4" t="s">
        <v>10136</v>
      </c>
      <c r="L5672" s="4" t="s">
        <v>10977</v>
      </c>
      <c r="M5672" s="5">
        <v>44678</v>
      </c>
      <c r="N5672" s="6">
        <v>428</v>
      </c>
      <c r="O5672" s="4">
        <f t="shared" si="176"/>
        <v>27</v>
      </c>
      <c r="P5672" s="4" t="str">
        <f t="shared" si="177"/>
        <v>2022-04</v>
      </c>
    </row>
    <row r="5673" spans="1:16" ht="12.75" x14ac:dyDescent="0.2">
      <c r="A5673" s="4" t="s">
        <v>3048</v>
      </c>
      <c r="B5673" s="4" t="s">
        <v>12289</v>
      </c>
      <c r="C5673" s="4" t="s">
        <v>12841</v>
      </c>
      <c r="D5673" s="4" t="s">
        <v>13222</v>
      </c>
      <c r="E5673" s="4" t="s">
        <v>13255</v>
      </c>
      <c r="F5673" s="4" t="s">
        <v>13256</v>
      </c>
      <c r="G5673" s="4" t="s">
        <v>13257</v>
      </c>
      <c r="H5673" s="4" t="s">
        <v>20</v>
      </c>
      <c r="I5673" s="4" t="s">
        <v>21</v>
      </c>
      <c r="J5673" s="4" t="s">
        <v>39</v>
      </c>
      <c r="K5673" s="4" t="s">
        <v>12845</v>
      </c>
      <c r="L5673" s="4" t="s">
        <v>12121</v>
      </c>
      <c r="M5673" s="5">
        <v>44678</v>
      </c>
      <c r="N5673" s="6">
        <v>587</v>
      </c>
      <c r="O5673" s="4">
        <f t="shared" si="176"/>
        <v>27</v>
      </c>
      <c r="P5673" s="4" t="str">
        <f t="shared" si="177"/>
        <v>2022-04</v>
      </c>
    </row>
    <row r="5674" spans="1:16" ht="12.75" x14ac:dyDescent="0.2">
      <c r="A5674" s="4" t="s">
        <v>14</v>
      </c>
      <c r="B5674" s="4" t="s">
        <v>15</v>
      </c>
      <c r="C5674" s="4" t="s">
        <v>16</v>
      </c>
      <c r="D5674" s="4" t="s">
        <v>64</v>
      </c>
      <c r="E5674" s="4" t="s">
        <v>17</v>
      </c>
      <c r="F5674" s="4" t="s">
        <v>18</v>
      </c>
      <c r="G5674" s="4" t="s">
        <v>66</v>
      </c>
      <c r="H5674" s="4" t="s">
        <v>20</v>
      </c>
      <c r="I5674" s="4" t="s">
        <v>21</v>
      </c>
      <c r="J5674" s="4" t="s">
        <v>22</v>
      </c>
      <c r="K5674" s="4" t="s">
        <v>23</v>
      </c>
      <c r="L5674" s="4" t="s">
        <v>47</v>
      </c>
      <c r="M5674" s="5">
        <v>44679</v>
      </c>
      <c r="N5674" s="6">
        <v>3610</v>
      </c>
      <c r="O5674" s="4">
        <f t="shared" si="176"/>
        <v>28</v>
      </c>
      <c r="P5674" s="4" t="str">
        <f t="shared" si="177"/>
        <v>2022-04</v>
      </c>
    </row>
    <row r="5675" spans="1:16" ht="12.75" x14ac:dyDescent="0.2">
      <c r="A5675" s="4" t="s">
        <v>1050</v>
      </c>
      <c r="B5675" s="4" t="s">
        <v>1051</v>
      </c>
      <c r="C5675" s="4" t="s">
        <v>1052</v>
      </c>
      <c r="D5675" s="4" t="s">
        <v>1477</v>
      </c>
      <c r="E5675" s="4" t="s">
        <v>1478</v>
      </c>
      <c r="F5675" s="4" t="s">
        <v>1479</v>
      </c>
      <c r="G5675" s="4" t="s">
        <v>1482</v>
      </c>
      <c r="H5675" s="4" t="s">
        <v>20</v>
      </c>
      <c r="I5675" s="4" t="s">
        <v>21</v>
      </c>
      <c r="J5675" s="4" t="s">
        <v>22</v>
      </c>
      <c r="K5675" s="4" t="s">
        <v>1132</v>
      </c>
      <c r="L5675" s="4" t="s">
        <v>1175</v>
      </c>
      <c r="M5675" s="5">
        <v>44679</v>
      </c>
      <c r="N5675" s="6">
        <v>4859</v>
      </c>
      <c r="O5675" s="4">
        <f t="shared" si="176"/>
        <v>28</v>
      </c>
      <c r="P5675" s="4" t="str">
        <f t="shared" si="177"/>
        <v>2022-04</v>
      </c>
    </row>
    <row r="5676" spans="1:16" ht="12.75" x14ac:dyDescent="0.2">
      <c r="A5676" s="4" t="s">
        <v>14</v>
      </c>
      <c r="B5676" s="4" t="s">
        <v>4342</v>
      </c>
      <c r="C5676" s="4" t="s">
        <v>4343</v>
      </c>
      <c r="D5676" s="4" t="s">
        <v>4609</v>
      </c>
      <c r="E5676" s="4" t="s">
        <v>4625</v>
      </c>
      <c r="F5676" s="4" t="s">
        <v>4626</v>
      </c>
      <c r="G5676" s="4" t="s">
        <v>4627</v>
      </c>
      <c r="H5676" s="4" t="s">
        <v>210</v>
      </c>
      <c r="I5676" s="4" t="s">
        <v>210</v>
      </c>
      <c r="J5676" s="4" t="s">
        <v>877</v>
      </c>
      <c r="K5676" s="4" t="s">
        <v>4362</v>
      </c>
      <c r="L5676" s="4" t="s">
        <v>4363</v>
      </c>
      <c r="M5676" s="5">
        <v>44679</v>
      </c>
      <c r="N5676" s="6">
        <v>3882</v>
      </c>
      <c r="O5676" s="4">
        <f t="shared" si="176"/>
        <v>28</v>
      </c>
      <c r="P5676" s="4" t="str">
        <f t="shared" si="177"/>
        <v>2022-04</v>
      </c>
    </row>
    <row r="5677" spans="1:16" ht="12.75" x14ac:dyDescent="0.2">
      <c r="A5677" s="4" t="s">
        <v>1050</v>
      </c>
      <c r="B5677" s="4" t="s">
        <v>5461</v>
      </c>
      <c r="C5677" s="4" t="s">
        <v>5462</v>
      </c>
      <c r="D5677" s="4" t="s">
        <v>5659</v>
      </c>
      <c r="E5677" s="4" t="s">
        <v>5846</v>
      </c>
      <c r="F5677" s="4" t="s">
        <v>5847</v>
      </c>
      <c r="G5677" s="4" t="s">
        <v>5849</v>
      </c>
      <c r="H5677" s="4" t="s">
        <v>20</v>
      </c>
      <c r="I5677" s="4" t="s">
        <v>21</v>
      </c>
      <c r="J5677" s="4" t="s">
        <v>36</v>
      </c>
      <c r="K5677" s="4" t="s">
        <v>5495</v>
      </c>
      <c r="L5677" s="4" t="s">
        <v>5481</v>
      </c>
      <c r="M5677" s="5">
        <v>44679</v>
      </c>
      <c r="N5677" s="6">
        <v>4747</v>
      </c>
      <c r="O5677" s="4">
        <f t="shared" si="176"/>
        <v>28</v>
      </c>
      <c r="P5677" s="4" t="str">
        <f t="shared" si="177"/>
        <v>2022-04</v>
      </c>
    </row>
    <row r="5678" spans="1:16" ht="12.75" x14ac:dyDescent="0.2">
      <c r="A5678" s="4" t="s">
        <v>14</v>
      </c>
      <c r="B5678" s="4" t="s">
        <v>6544</v>
      </c>
      <c r="C5678" s="4" t="s">
        <v>6545</v>
      </c>
      <c r="D5678" s="4" t="s">
        <v>6861</v>
      </c>
      <c r="E5678" s="4" t="s">
        <v>6601</v>
      </c>
      <c r="F5678" s="4" t="s">
        <v>6602</v>
      </c>
      <c r="G5678" s="4" t="s">
        <v>6603</v>
      </c>
      <c r="H5678" s="4" t="s">
        <v>20</v>
      </c>
      <c r="I5678" s="4" t="s">
        <v>29</v>
      </c>
      <c r="J5678" s="4" t="s">
        <v>39</v>
      </c>
      <c r="K5678" s="4" t="s">
        <v>6553</v>
      </c>
      <c r="L5678" s="4" t="s">
        <v>6596</v>
      </c>
      <c r="M5678" s="5">
        <v>44679</v>
      </c>
      <c r="N5678" s="6">
        <v>4582</v>
      </c>
      <c r="O5678" s="4">
        <f t="shared" si="176"/>
        <v>28</v>
      </c>
      <c r="P5678" s="4" t="str">
        <f t="shared" si="177"/>
        <v>2022-04</v>
      </c>
    </row>
    <row r="5679" spans="1:16" ht="12.75" x14ac:dyDescent="0.2">
      <c r="A5679" s="4" t="s">
        <v>14</v>
      </c>
      <c r="B5679" s="4" t="s">
        <v>7654</v>
      </c>
      <c r="C5679" s="4" t="s">
        <v>8288</v>
      </c>
      <c r="D5679" s="4" t="s">
        <v>8700</v>
      </c>
      <c r="E5679" s="4" t="s">
        <v>8767</v>
      </c>
      <c r="F5679" s="4" t="s">
        <v>8768</v>
      </c>
      <c r="G5679" s="4" t="s">
        <v>3048</v>
      </c>
      <c r="H5679" s="4" t="s">
        <v>210</v>
      </c>
      <c r="I5679" s="4" t="s">
        <v>210</v>
      </c>
      <c r="J5679" s="4" t="s">
        <v>3048</v>
      </c>
      <c r="K5679" s="4" t="s">
        <v>8297</v>
      </c>
      <c r="L5679" s="4" t="s">
        <v>8301</v>
      </c>
      <c r="M5679" s="5">
        <v>44679</v>
      </c>
      <c r="N5679" s="6">
        <v>9602</v>
      </c>
      <c r="O5679" s="4">
        <f t="shared" si="176"/>
        <v>28</v>
      </c>
      <c r="P5679" s="4" t="str">
        <f t="shared" si="177"/>
        <v>2022-04</v>
      </c>
    </row>
    <row r="5680" spans="1:16" ht="12.75" x14ac:dyDescent="0.2">
      <c r="A5680" s="4" t="s">
        <v>14</v>
      </c>
      <c r="B5680" s="4" t="s">
        <v>7654</v>
      </c>
      <c r="C5680" s="4" t="s">
        <v>8288</v>
      </c>
      <c r="D5680" s="4" t="s">
        <v>8877</v>
      </c>
      <c r="E5680" s="4" t="s">
        <v>8374</v>
      </c>
      <c r="F5680" s="4" t="s">
        <v>8375</v>
      </c>
      <c r="G5680" s="4" t="s">
        <v>8376</v>
      </c>
      <c r="H5680" s="4" t="s">
        <v>210</v>
      </c>
      <c r="I5680" s="4" t="s">
        <v>210</v>
      </c>
      <c r="J5680" s="4" t="s">
        <v>226</v>
      </c>
      <c r="K5680" s="4" t="s">
        <v>8297</v>
      </c>
      <c r="L5680" s="4" t="s">
        <v>8301</v>
      </c>
      <c r="M5680" s="5">
        <v>44679</v>
      </c>
      <c r="N5680" s="6">
        <v>2083</v>
      </c>
      <c r="O5680" s="4">
        <f t="shared" si="176"/>
        <v>28</v>
      </c>
      <c r="P5680" s="4" t="str">
        <f t="shared" si="177"/>
        <v>2022-04</v>
      </c>
    </row>
    <row r="5681" spans="1:16" ht="12.75" x14ac:dyDescent="0.2">
      <c r="A5681" s="4" t="s">
        <v>3048</v>
      </c>
      <c r="B5681" s="4" t="s">
        <v>10496</v>
      </c>
      <c r="C5681" s="4" t="s">
        <v>10497</v>
      </c>
      <c r="D5681" s="4" t="s">
        <v>25</v>
      </c>
      <c r="E5681" s="4" t="s">
        <v>10571</v>
      </c>
      <c r="F5681" s="4" t="s">
        <v>10572</v>
      </c>
      <c r="G5681" s="4" t="s">
        <v>10588</v>
      </c>
      <c r="H5681" s="4" t="s">
        <v>210</v>
      </c>
      <c r="I5681" s="4" t="s">
        <v>343</v>
      </c>
      <c r="J5681" s="4" t="s">
        <v>36</v>
      </c>
      <c r="K5681" s="4" t="s">
        <v>10549</v>
      </c>
      <c r="L5681" s="4" t="s">
        <v>10574</v>
      </c>
      <c r="M5681" s="5">
        <v>44679</v>
      </c>
      <c r="N5681" s="6">
        <v>3274</v>
      </c>
      <c r="O5681" s="4">
        <f t="shared" si="176"/>
        <v>28</v>
      </c>
      <c r="P5681" s="4" t="str">
        <f t="shared" si="177"/>
        <v>2022-04</v>
      </c>
    </row>
    <row r="5682" spans="1:16" ht="12.75" x14ac:dyDescent="0.2">
      <c r="A5682" s="4" t="s">
        <v>3048</v>
      </c>
      <c r="B5682" s="4" t="s">
        <v>10496</v>
      </c>
      <c r="C5682" s="4" t="s">
        <v>10930</v>
      </c>
      <c r="D5682" s="4" t="s">
        <v>25</v>
      </c>
      <c r="E5682" s="4" t="s">
        <v>11157</v>
      </c>
      <c r="F5682" s="4" t="s">
        <v>11158</v>
      </c>
      <c r="G5682" s="4" t="s">
        <v>11383</v>
      </c>
      <c r="H5682" s="4" t="s">
        <v>20</v>
      </c>
      <c r="I5682" s="4" t="s">
        <v>29</v>
      </c>
      <c r="J5682" s="4" t="s">
        <v>36</v>
      </c>
      <c r="K5682" s="4" t="s">
        <v>10934</v>
      </c>
      <c r="L5682" s="4" t="s">
        <v>10935</v>
      </c>
      <c r="M5682" s="5">
        <v>44679</v>
      </c>
      <c r="N5682" s="6">
        <v>6727</v>
      </c>
      <c r="O5682" s="4">
        <f t="shared" si="176"/>
        <v>28</v>
      </c>
      <c r="P5682" s="4" t="str">
        <f t="shared" si="177"/>
        <v>2022-04</v>
      </c>
    </row>
    <row r="5683" spans="1:16" ht="12.75" x14ac:dyDescent="0.2">
      <c r="A5683" s="4" t="s">
        <v>3048</v>
      </c>
      <c r="B5683" s="4" t="s">
        <v>11712</v>
      </c>
      <c r="C5683" s="4" t="s">
        <v>11719</v>
      </c>
      <c r="D5683" s="4" t="s">
        <v>13936</v>
      </c>
      <c r="E5683" s="4" t="s">
        <v>5478</v>
      </c>
      <c r="F5683" s="4" t="s">
        <v>5479</v>
      </c>
      <c r="G5683" s="4" t="s">
        <v>11787</v>
      </c>
      <c r="H5683" s="4" t="s">
        <v>20</v>
      </c>
      <c r="I5683" s="4" t="s">
        <v>21</v>
      </c>
      <c r="J5683" s="4" t="s">
        <v>36</v>
      </c>
      <c r="K5683" s="4" t="s">
        <v>11723</v>
      </c>
      <c r="L5683" s="4" t="s">
        <v>5477</v>
      </c>
      <c r="M5683" s="5">
        <v>44679</v>
      </c>
      <c r="N5683" s="6">
        <v>8225</v>
      </c>
      <c r="O5683" s="4">
        <f t="shared" si="176"/>
        <v>28</v>
      </c>
      <c r="P5683" s="4" t="str">
        <f t="shared" si="177"/>
        <v>2022-04</v>
      </c>
    </row>
    <row r="5684" spans="1:16" ht="12.75" x14ac:dyDescent="0.2">
      <c r="A5684" s="4" t="s">
        <v>3048</v>
      </c>
      <c r="B5684" s="4" t="s">
        <v>12289</v>
      </c>
      <c r="C5684" s="4" t="s">
        <v>13302</v>
      </c>
      <c r="D5684" s="4" t="s">
        <v>13936</v>
      </c>
      <c r="E5684" s="4" t="s">
        <v>12020</v>
      </c>
      <c r="F5684" s="4" t="s">
        <v>12021</v>
      </c>
      <c r="G5684" s="4" t="s">
        <v>13315</v>
      </c>
      <c r="H5684" s="4" t="s">
        <v>20</v>
      </c>
      <c r="I5684" s="4" t="s">
        <v>21</v>
      </c>
      <c r="J5684" s="4" t="s">
        <v>36</v>
      </c>
      <c r="K5684" s="4" t="s">
        <v>13316</v>
      </c>
      <c r="L5684" s="4" t="s">
        <v>11888</v>
      </c>
      <c r="M5684" s="5">
        <v>44679</v>
      </c>
      <c r="N5684" s="6">
        <v>2811</v>
      </c>
      <c r="O5684" s="4">
        <f t="shared" si="176"/>
        <v>28</v>
      </c>
      <c r="P5684" s="4" t="str">
        <f t="shared" si="177"/>
        <v>2022-04</v>
      </c>
    </row>
    <row r="5685" spans="1:16" ht="12.75" x14ac:dyDescent="0.2">
      <c r="A5685" s="4" t="s">
        <v>14</v>
      </c>
      <c r="B5685" s="4" t="s">
        <v>15</v>
      </c>
      <c r="C5685" s="4" t="s">
        <v>504</v>
      </c>
      <c r="D5685" s="4" t="s">
        <v>967</v>
      </c>
      <c r="E5685" s="4" t="s">
        <v>984</v>
      </c>
      <c r="F5685" s="4" t="s">
        <v>985</v>
      </c>
      <c r="G5685" s="4" t="s">
        <v>986</v>
      </c>
      <c r="H5685" s="4" t="s">
        <v>20</v>
      </c>
      <c r="I5685" s="4" t="s">
        <v>21</v>
      </c>
      <c r="J5685" s="4" t="s">
        <v>39</v>
      </c>
      <c r="K5685" s="4" t="s">
        <v>508</v>
      </c>
      <c r="L5685" s="4" t="s">
        <v>309</v>
      </c>
      <c r="M5685" s="5">
        <v>44680</v>
      </c>
      <c r="N5685" s="6">
        <v>1138</v>
      </c>
      <c r="O5685" s="4">
        <f t="shared" si="176"/>
        <v>29</v>
      </c>
      <c r="P5685" s="4" t="str">
        <f t="shared" si="177"/>
        <v>2022-04</v>
      </c>
    </row>
    <row r="5686" spans="1:16" ht="12.75" x14ac:dyDescent="0.2">
      <c r="A5686" s="4" t="s">
        <v>1050</v>
      </c>
      <c r="B5686" s="4" t="s">
        <v>1051</v>
      </c>
      <c r="C5686" s="4" t="s">
        <v>1052</v>
      </c>
      <c r="D5686" s="4" t="s">
        <v>25</v>
      </c>
      <c r="E5686" s="4" t="s">
        <v>1117</v>
      </c>
      <c r="F5686" s="4" t="s">
        <v>1118</v>
      </c>
      <c r="G5686" s="4" t="s">
        <v>1367</v>
      </c>
      <c r="H5686" s="4" t="s">
        <v>20</v>
      </c>
      <c r="I5686" s="4" t="s">
        <v>29</v>
      </c>
      <c r="J5686" s="4" t="s">
        <v>22</v>
      </c>
      <c r="K5686" s="4" t="s">
        <v>1056</v>
      </c>
      <c r="L5686" s="4" t="s">
        <v>1057</v>
      </c>
      <c r="M5686" s="5">
        <v>44680</v>
      </c>
      <c r="N5686" s="6">
        <v>6848</v>
      </c>
      <c r="O5686" s="4">
        <f t="shared" si="176"/>
        <v>29</v>
      </c>
      <c r="P5686" s="4" t="str">
        <f t="shared" si="177"/>
        <v>2022-04</v>
      </c>
    </row>
    <row r="5687" spans="1:16" ht="12.75" x14ac:dyDescent="0.2">
      <c r="A5687" s="4" t="s">
        <v>14</v>
      </c>
      <c r="B5687" s="4" t="s">
        <v>4342</v>
      </c>
      <c r="C5687" s="4" t="s">
        <v>4343</v>
      </c>
      <c r="D5687" s="4" t="s">
        <v>5390</v>
      </c>
      <c r="E5687" s="4" t="s">
        <v>4998</v>
      </c>
      <c r="F5687" s="4" t="s">
        <v>4999</v>
      </c>
      <c r="G5687" s="4" t="s">
        <v>5446</v>
      </c>
      <c r="H5687" s="4" t="s">
        <v>20</v>
      </c>
      <c r="I5687" s="4" t="s">
        <v>29</v>
      </c>
      <c r="J5687" s="4" t="s">
        <v>22</v>
      </c>
      <c r="K5687" s="4" t="s">
        <v>4362</v>
      </c>
      <c r="L5687" s="4" t="s">
        <v>4363</v>
      </c>
      <c r="M5687" s="5">
        <v>44680</v>
      </c>
      <c r="N5687" s="6">
        <v>1548</v>
      </c>
      <c r="O5687" s="4">
        <f t="shared" si="176"/>
        <v>29</v>
      </c>
      <c r="P5687" s="4" t="str">
        <f t="shared" si="177"/>
        <v>2022-04</v>
      </c>
    </row>
    <row r="5688" spans="1:16" ht="12.75" x14ac:dyDescent="0.2">
      <c r="A5688" s="4" t="s">
        <v>1050</v>
      </c>
      <c r="B5688" s="4" t="s">
        <v>5461</v>
      </c>
      <c r="C5688" s="4" t="s">
        <v>5462</v>
      </c>
      <c r="D5688" s="4" t="s">
        <v>5931</v>
      </c>
      <c r="E5688" s="4" t="s">
        <v>5632</v>
      </c>
      <c r="F5688" s="4" t="s">
        <v>5633</v>
      </c>
      <c r="G5688" s="4" t="s">
        <v>5956</v>
      </c>
      <c r="H5688" s="4" t="s">
        <v>210</v>
      </c>
      <c r="I5688" s="4" t="s">
        <v>343</v>
      </c>
      <c r="J5688" s="4" t="s">
        <v>22</v>
      </c>
      <c r="K5688" s="4" t="s">
        <v>5515</v>
      </c>
      <c r="L5688" s="4" t="s">
        <v>5525</v>
      </c>
      <c r="M5688" s="5">
        <v>44680</v>
      </c>
      <c r="N5688" s="6">
        <v>2874</v>
      </c>
      <c r="O5688" s="4">
        <f t="shared" si="176"/>
        <v>29</v>
      </c>
      <c r="P5688" s="4" t="str">
        <f t="shared" si="177"/>
        <v>2022-04</v>
      </c>
    </row>
    <row r="5689" spans="1:16" ht="12.75" x14ac:dyDescent="0.2">
      <c r="A5689" s="4" t="s">
        <v>14</v>
      </c>
      <c r="B5689" s="4" t="s">
        <v>6544</v>
      </c>
      <c r="C5689" s="4" t="s">
        <v>6545</v>
      </c>
      <c r="D5689" s="4" t="s">
        <v>6712</v>
      </c>
      <c r="E5689" s="4" t="s">
        <v>6713</v>
      </c>
      <c r="F5689" s="4" t="s">
        <v>6714</v>
      </c>
      <c r="G5689" s="4" t="s">
        <v>6732</v>
      </c>
      <c r="H5689" s="4" t="s">
        <v>20</v>
      </c>
      <c r="I5689" s="4" t="s">
        <v>29</v>
      </c>
      <c r="J5689" s="4" t="s">
        <v>36</v>
      </c>
      <c r="K5689" s="4" t="s">
        <v>6553</v>
      </c>
      <c r="L5689" s="4" t="s">
        <v>6576</v>
      </c>
      <c r="M5689" s="5">
        <v>44680</v>
      </c>
      <c r="N5689" s="6">
        <v>9584</v>
      </c>
      <c r="O5689" s="4">
        <f t="shared" si="176"/>
        <v>29</v>
      </c>
      <c r="P5689" s="4" t="str">
        <f t="shared" si="177"/>
        <v>2022-04</v>
      </c>
    </row>
    <row r="5690" spans="1:16" ht="12.75" x14ac:dyDescent="0.2">
      <c r="A5690" s="4" t="s">
        <v>14</v>
      </c>
      <c r="B5690" s="4" t="s">
        <v>7127</v>
      </c>
      <c r="C5690" s="4" t="s">
        <v>7128</v>
      </c>
      <c r="D5690" s="4" t="s">
        <v>13936</v>
      </c>
      <c r="E5690" s="4" t="s">
        <v>7129</v>
      </c>
      <c r="F5690" s="4" t="s">
        <v>7130</v>
      </c>
      <c r="G5690" s="4" t="s">
        <v>7134</v>
      </c>
      <c r="H5690" s="4" t="s">
        <v>20</v>
      </c>
      <c r="I5690" s="4" t="s">
        <v>21</v>
      </c>
      <c r="J5690" s="4" t="s">
        <v>36</v>
      </c>
      <c r="K5690" s="4" t="s">
        <v>7135</v>
      </c>
      <c r="L5690" s="4" t="s">
        <v>7133</v>
      </c>
      <c r="M5690" s="5">
        <v>44680</v>
      </c>
      <c r="N5690" s="6">
        <v>1936</v>
      </c>
      <c r="O5690" s="4">
        <f t="shared" si="176"/>
        <v>29</v>
      </c>
      <c r="P5690" s="4" t="str">
        <f t="shared" si="177"/>
        <v>2022-04</v>
      </c>
    </row>
    <row r="5691" spans="1:16" ht="12.75" x14ac:dyDescent="0.2">
      <c r="A5691" s="4" t="s">
        <v>14</v>
      </c>
      <c r="B5691" s="4" t="s">
        <v>7654</v>
      </c>
      <c r="C5691" s="4" t="s">
        <v>7655</v>
      </c>
      <c r="D5691" s="4" t="s">
        <v>13936</v>
      </c>
      <c r="E5691" s="4" t="s">
        <v>7656</v>
      </c>
      <c r="F5691" s="4" t="s">
        <v>7657</v>
      </c>
      <c r="G5691" s="4" t="s">
        <v>7662</v>
      </c>
      <c r="H5691" s="4" t="s">
        <v>20</v>
      </c>
      <c r="I5691" s="4" t="s">
        <v>21</v>
      </c>
      <c r="J5691" s="4" t="s">
        <v>22</v>
      </c>
      <c r="K5691" s="4" t="s">
        <v>7659</v>
      </c>
      <c r="L5691" s="4" t="s">
        <v>30</v>
      </c>
      <c r="M5691" s="5">
        <v>44680</v>
      </c>
      <c r="N5691" s="6">
        <v>618</v>
      </c>
      <c r="O5691" s="4">
        <f t="shared" si="176"/>
        <v>29</v>
      </c>
      <c r="P5691" s="4" t="str">
        <f t="shared" si="177"/>
        <v>2022-04</v>
      </c>
    </row>
    <row r="5692" spans="1:16" ht="12.75" x14ac:dyDescent="0.2">
      <c r="A5692" s="4" t="s">
        <v>14</v>
      </c>
      <c r="B5692" s="4" t="s">
        <v>7654</v>
      </c>
      <c r="C5692" s="4" t="s">
        <v>7825</v>
      </c>
      <c r="D5692" s="4" t="s">
        <v>8015</v>
      </c>
      <c r="E5692" s="4" t="s">
        <v>7874</v>
      </c>
      <c r="F5692" s="4" t="s">
        <v>7875</v>
      </c>
      <c r="G5692" s="4" t="s">
        <v>3048</v>
      </c>
      <c r="H5692" s="4" t="s">
        <v>210</v>
      </c>
      <c r="I5692" s="4" t="s">
        <v>210</v>
      </c>
      <c r="J5692" s="4" t="s">
        <v>3048</v>
      </c>
      <c r="K5692" s="4" t="s">
        <v>7829</v>
      </c>
      <c r="L5692" s="4" t="s">
        <v>7833</v>
      </c>
      <c r="M5692" s="5">
        <v>44680</v>
      </c>
      <c r="N5692" s="6">
        <v>8157</v>
      </c>
      <c r="O5692" s="4">
        <f t="shared" si="176"/>
        <v>29</v>
      </c>
      <c r="P5692" s="4" t="str">
        <f t="shared" si="177"/>
        <v>2022-04</v>
      </c>
    </row>
    <row r="5693" spans="1:16" ht="12.75" x14ac:dyDescent="0.2">
      <c r="A5693" s="4" t="s">
        <v>14</v>
      </c>
      <c r="B5693" s="4" t="s">
        <v>7654</v>
      </c>
      <c r="C5693" s="4" t="s">
        <v>8095</v>
      </c>
      <c r="D5693" s="4" t="s">
        <v>8148</v>
      </c>
      <c r="E5693" s="4" t="s">
        <v>8119</v>
      </c>
      <c r="F5693" s="4" t="s">
        <v>8120</v>
      </c>
      <c r="G5693" s="4" t="s">
        <v>8121</v>
      </c>
      <c r="H5693" s="4" t="s">
        <v>20</v>
      </c>
      <c r="I5693" s="4" t="s">
        <v>29</v>
      </c>
      <c r="J5693" s="4" t="s">
        <v>36</v>
      </c>
      <c r="K5693" s="4" t="s">
        <v>8099</v>
      </c>
      <c r="L5693" s="4" t="s">
        <v>8112</v>
      </c>
      <c r="M5693" s="5">
        <v>44680</v>
      </c>
      <c r="N5693" s="6">
        <v>3957</v>
      </c>
      <c r="O5693" s="4">
        <f t="shared" si="176"/>
        <v>29</v>
      </c>
      <c r="P5693" s="4" t="str">
        <f t="shared" si="177"/>
        <v>2022-04</v>
      </c>
    </row>
    <row r="5694" spans="1:16" ht="12.75" x14ac:dyDescent="0.2">
      <c r="A5694" s="4" t="s">
        <v>14</v>
      </c>
      <c r="B5694" s="4" t="s">
        <v>7654</v>
      </c>
      <c r="C5694" s="4" t="s">
        <v>8288</v>
      </c>
      <c r="D5694" s="4" t="s">
        <v>8877</v>
      </c>
      <c r="E5694" s="4" t="s">
        <v>9035</v>
      </c>
      <c r="F5694" s="4" t="s">
        <v>9036</v>
      </c>
      <c r="G5694" s="4" t="s">
        <v>9038</v>
      </c>
      <c r="H5694" s="4" t="s">
        <v>210</v>
      </c>
      <c r="I5694" s="4" t="s">
        <v>210</v>
      </c>
      <c r="J5694" s="4" t="s">
        <v>877</v>
      </c>
      <c r="K5694" s="4" t="s">
        <v>8297</v>
      </c>
      <c r="L5694" s="4" t="s">
        <v>8112</v>
      </c>
      <c r="M5694" s="5">
        <v>44680</v>
      </c>
      <c r="N5694" s="6">
        <v>4158</v>
      </c>
      <c r="O5694" s="4">
        <f t="shared" si="176"/>
        <v>29</v>
      </c>
      <c r="P5694" s="4" t="str">
        <f t="shared" si="177"/>
        <v>2022-04</v>
      </c>
    </row>
    <row r="5695" spans="1:16" ht="12.75" x14ac:dyDescent="0.2">
      <c r="A5695" s="4" t="s">
        <v>3048</v>
      </c>
      <c r="B5695" s="4" t="s">
        <v>9902</v>
      </c>
      <c r="C5695" s="4" t="s">
        <v>10147</v>
      </c>
      <c r="D5695" s="4" t="s">
        <v>10313</v>
      </c>
      <c r="E5695" s="4" t="s">
        <v>10314</v>
      </c>
      <c r="F5695" s="4" t="s">
        <v>10315</v>
      </c>
      <c r="G5695" s="4" t="s">
        <v>10316</v>
      </c>
      <c r="H5695" s="4" t="s">
        <v>210</v>
      </c>
      <c r="I5695" s="4" t="s">
        <v>210</v>
      </c>
      <c r="J5695" s="4" t="s">
        <v>226</v>
      </c>
      <c r="K5695" s="4" t="s">
        <v>10165</v>
      </c>
      <c r="L5695" s="4" t="s">
        <v>3074</v>
      </c>
      <c r="M5695" s="5">
        <v>44680</v>
      </c>
      <c r="N5695" s="6">
        <v>6603</v>
      </c>
      <c r="O5695" s="4">
        <f t="shared" si="176"/>
        <v>29</v>
      </c>
      <c r="P5695" s="4" t="str">
        <f t="shared" si="177"/>
        <v>2022-04</v>
      </c>
    </row>
    <row r="5696" spans="1:16" ht="12.75" x14ac:dyDescent="0.2">
      <c r="A5696" s="4" t="s">
        <v>3048</v>
      </c>
      <c r="B5696" s="4" t="s">
        <v>10496</v>
      </c>
      <c r="C5696" s="4" t="s">
        <v>10930</v>
      </c>
      <c r="D5696" s="4" t="s">
        <v>13936</v>
      </c>
      <c r="E5696" s="4" t="s">
        <v>11043</v>
      </c>
      <c r="F5696" s="4" t="s">
        <v>11044</v>
      </c>
      <c r="G5696" s="4" t="s">
        <v>11045</v>
      </c>
      <c r="H5696" s="4" t="s">
        <v>20</v>
      </c>
      <c r="I5696" s="4" t="s">
        <v>21</v>
      </c>
      <c r="J5696" s="4" t="s">
        <v>162</v>
      </c>
      <c r="K5696" s="4" t="s">
        <v>10934</v>
      </c>
      <c r="L5696" s="4" t="s">
        <v>10935</v>
      </c>
      <c r="M5696" s="5">
        <v>44680</v>
      </c>
      <c r="N5696" s="6">
        <v>7763</v>
      </c>
      <c r="O5696" s="4">
        <f t="shared" si="176"/>
        <v>29</v>
      </c>
      <c r="P5696" s="4" t="str">
        <f t="shared" si="177"/>
        <v>2022-04</v>
      </c>
    </row>
    <row r="5697" spans="1:16" ht="12.75" x14ac:dyDescent="0.2">
      <c r="A5697" s="4" t="s">
        <v>3048</v>
      </c>
      <c r="B5697" s="4" t="s">
        <v>12289</v>
      </c>
      <c r="C5697" s="4" t="s">
        <v>12291</v>
      </c>
      <c r="D5697" s="4" t="s">
        <v>13936</v>
      </c>
      <c r="E5697" s="4" t="s">
        <v>12327</v>
      </c>
      <c r="F5697" s="4" t="s">
        <v>12328</v>
      </c>
      <c r="G5697" s="4" t="s">
        <v>12329</v>
      </c>
      <c r="H5697" s="4" t="s">
        <v>20</v>
      </c>
      <c r="I5697" s="4" t="s">
        <v>21</v>
      </c>
      <c r="J5697" s="4" t="s">
        <v>1491</v>
      </c>
      <c r="K5697" s="4" t="s">
        <v>12299</v>
      </c>
      <c r="L5697" s="4" t="s">
        <v>10478</v>
      </c>
      <c r="M5697" s="5">
        <v>44680</v>
      </c>
      <c r="N5697" s="6">
        <v>2358</v>
      </c>
      <c r="O5697" s="4">
        <f t="shared" si="176"/>
        <v>29</v>
      </c>
      <c r="P5697" s="4" t="str">
        <f t="shared" si="177"/>
        <v>2022-04</v>
      </c>
    </row>
    <row r="5698" spans="1:16" ht="12.75" x14ac:dyDescent="0.2">
      <c r="A5698" s="4" t="s">
        <v>3048</v>
      </c>
      <c r="B5698" s="4" t="s">
        <v>12289</v>
      </c>
      <c r="C5698" s="4" t="s">
        <v>12643</v>
      </c>
      <c r="D5698" s="4" t="s">
        <v>12751</v>
      </c>
      <c r="E5698" s="4" t="s">
        <v>12755</v>
      </c>
      <c r="F5698" s="4" t="s">
        <v>12756</v>
      </c>
      <c r="G5698" s="4" t="s">
        <v>12763</v>
      </c>
      <c r="H5698" s="4" t="s">
        <v>20</v>
      </c>
      <c r="I5698" s="4" t="s">
        <v>21</v>
      </c>
      <c r="J5698" s="4" t="s">
        <v>22</v>
      </c>
      <c r="K5698" s="4" t="s">
        <v>12668</v>
      </c>
      <c r="L5698" s="4" t="s">
        <v>12121</v>
      </c>
      <c r="M5698" s="5">
        <v>44680</v>
      </c>
      <c r="N5698" s="6">
        <v>3009</v>
      </c>
      <c r="O5698" s="4">
        <f t="shared" ref="O5698:O5761" si="178">DAY(M5698)</f>
        <v>29</v>
      </c>
      <c r="P5698" s="4" t="str">
        <f t="shared" ref="P5698:P5761" si="179">TEXT(M5698,"YYYY-MM")</f>
        <v>2022-04</v>
      </c>
    </row>
    <row r="5699" spans="1:16" ht="12.75" x14ac:dyDescent="0.2">
      <c r="A5699" s="4" t="s">
        <v>14</v>
      </c>
      <c r="B5699" s="4" t="s">
        <v>4342</v>
      </c>
      <c r="C5699" s="4" t="s">
        <v>4343</v>
      </c>
      <c r="D5699" s="4" t="s">
        <v>5041</v>
      </c>
      <c r="E5699" s="4" t="s">
        <v>5042</v>
      </c>
      <c r="F5699" s="4" t="s">
        <v>5043</v>
      </c>
      <c r="G5699" s="4" t="s">
        <v>5044</v>
      </c>
      <c r="H5699" s="4" t="s">
        <v>20</v>
      </c>
      <c r="I5699" s="4" t="s">
        <v>21</v>
      </c>
      <c r="J5699" s="4" t="s">
        <v>22</v>
      </c>
      <c r="K5699" s="4" t="s">
        <v>4362</v>
      </c>
      <c r="L5699" s="4" t="s">
        <v>4363</v>
      </c>
      <c r="M5699" s="5">
        <v>44681</v>
      </c>
      <c r="N5699" s="6">
        <v>675</v>
      </c>
      <c r="O5699" s="4">
        <f t="shared" si="178"/>
        <v>30</v>
      </c>
      <c r="P5699" s="4" t="str">
        <f t="shared" si="179"/>
        <v>2022-04</v>
      </c>
    </row>
    <row r="5700" spans="1:16" ht="12.75" x14ac:dyDescent="0.2">
      <c r="A5700" s="4" t="s">
        <v>1050</v>
      </c>
      <c r="B5700" s="4" t="s">
        <v>5461</v>
      </c>
      <c r="C5700" s="4" t="s">
        <v>5462</v>
      </c>
      <c r="D5700" s="4" t="s">
        <v>6291</v>
      </c>
      <c r="E5700" s="4" t="s">
        <v>6295</v>
      </c>
      <c r="F5700" s="4" t="s">
        <v>6296</v>
      </c>
      <c r="G5700" s="4" t="s">
        <v>6315</v>
      </c>
      <c r="H5700" s="4" t="s">
        <v>20</v>
      </c>
      <c r="I5700" s="4" t="s">
        <v>21</v>
      </c>
      <c r="J5700" s="4" t="s">
        <v>22</v>
      </c>
      <c r="K5700" s="4" t="s">
        <v>5515</v>
      </c>
      <c r="L5700" s="4" t="s">
        <v>5516</v>
      </c>
      <c r="M5700" s="5">
        <v>44681</v>
      </c>
      <c r="N5700" s="6">
        <v>8426</v>
      </c>
      <c r="O5700" s="4">
        <f t="shared" si="178"/>
        <v>30</v>
      </c>
      <c r="P5700" s="4" t="str">
        <f t="shared" si="179"/>
        <v>2022-04</v>
      </c>
    </row>
    <row r="5701" spans="1:16" ht="12.75" x14ac:dyDescent="0.2">
      <c r="A5701" s="4" t="s">
        <v>14</v>
      </c>
      <c r="B5701" s="4" t="s">
        <v>7127</v>
      </c>
      <c r="C5701" s="4" t="s">
        <v>7128</v>
      </c>
      <c r="D5701" s="4" t="s">
        <v>13936</v>
      </c>
      <c r="E5701" s="4" t="s">
        <v>7153</v>
      </c>
      <c r="F5701" s="4" t="s">
        <v>7154</v>
      </c>
      <c r="G5701" s="4" t="s">
        <v>7156</v>
      </c>
      <c r="H5701" s="4" t="s">
        <v>20</v>
      </c>
      <c r="I5701" s="4" t="s">
        <v>21</v>
      </c>
      <c r="J5701" s="4" t="s">
        <v>22</v>
      </c>
      <c r="K5701" s="4" t="s">
        <v>7135</v>
      </c>
      <c r="L5701" s="4" t="s">
        <v>7151</v>
      </c>
      <c r="M5701" s="5">
        <v>44681</v>
      </c>
      <c r="N5701" s="6">
        <v>9868</v>
      </c>
      <c r="O5701" s="4">
        <f t="shared" si="178"/>
        <v>30</v>
      </c>
      <c r="P5701" s="4" t="str">
        <f t="shared" si="179"/>
        <v>2022-04</v>
      </c>
    </row>
    <row r="5702" spans="1:16" ht="12.75" x14ac:dyDescent="0.2">
      <c r="A5702" s="4" t="s">
        <v>14</v>
      </c>
      <c r="B5702" s="4" t="s">
        <v>7127</v>
      </c>
      <c r="C5702" s="4" t="s">
        <v>7128</v>
      </c>
      <c r="D5702" s="4" t="s">
        <v>7461</v>
      </c>
      <c r="E5702" s="4" t="s">
        <v>7474</v>
      </c>
      <c r="F5702" s="4" t="s">
        <v>7475</v>
      </c>
      <c r="G5702" s="4" t="s">
        <v>7476</v>
      </c>
      <c r="H5702" s="4" t="s">
        <v>210</v>
      </c>
      <c r="I5702" s="4" t="s">
        <v>210</v>
      </c>
      <c r="J5702" s="4" t="s">
        <v>226</v>
      </c>
      <c r="K5702" s="4" t="s">
        <v>7211</v>
      </c>
      <c r="L5702" s="4" t="s">
        <v>7203</v>
      </c>
      <c r="M5702" s="5">
        <v>44681</v>
      </c>
      <c r="N5702" s="6">
        <v>4280</v>
      </c>
      <c r="O5702" s="4">
        <f t="shared" si="178"/>
        <v>30</v>
      </c>
      <c r="P5702" s="4" t="str">
        <f t="shared" si="179"/>
        <v>2022-04</v>
      </c>
    </row>
    <row r="5703" spans="1:16" ht="12.75" x14ac:dyDescent="0.2">
      <c r="A5703" s="4" t="s">
        <v>14</v>
      </c>
      <c r="B5703" s="4" t="s">
        <v>7654</v>
      </c>
      <c r="C5703" s="4" t="s">
        <v>8288</v>
      </c>
      <c r="D5703" s="4" t="s">
        <v>9281</v>
      </c>
      <c r="E5703" s="4" t="s">
        <v>9299</v>
      </c>
      <c r="F5703" s="4" t="s">
        <v>9300</v>
      </c>
      <c r="G5703" s="4" t="s">
        <v>9301</v>
      </c>
      <c r="H5703" s="4" t="s">
        <v>20</v>
      </c>
      <c r="I5703" s="4" t="s">
        <v>29</v>
      </c>
      <c r="J5703" s="4" t="s">
        <v>39</v>
      </c>
      <c r="K5703" s="4" t="s">
        <v>8306</v>
      </c>
      <c r="L5703" s="4" t="s">
        <v>9145</v>
      </c>
      <c r="M5703" s="5">
        <v>44681</v>
      </c>
      <c r="N5703" s="6">
        <v>3352</v>
      </c>
      <c r="O5703" s="4">
        <f t="shared" si="178"/>
        <v>30</v>
      </c>
      <c r="P5703" s="4" t="str">
        <f t="shared" si="179"/>
        <v>2022-04</v>
      </c>
    </row>
    <row r="5704" spans="1:16" ht="12.75" x14ac:dyDescent="0.2">
      <c r="A5704" s="4" t="s">
        <v>14</v>
      </c>
      <c r="B5704" s="4" t="s">
        <v>7654</v>
      </c>
      <c r="C5704" s="4" t="s">
        <v>9450</v>
      </c>
      <c r="D5704" s="4" t="s">
        <v>7419</v>
      </c>
      <c r="E5704" s="4" t="s">
        <v>9595</v>
      </c>
      <c r="F5704" s="4" t="s">
        <v>9596</v>
      </c>
      <c r="G5704" s="4" t="s">
        <v>9597</v>
      </c>
      <c r="H5704" s="4" t="s">
        <v>20</v>
      </c>
      <c r="I5704" s="4" t="s">
        <v>29</v>
      </c>
      <c r="J5704" s="4" t="s">
        <v>39</v>
      </c>
      <c r="K5704" s="4" t="s">
        <v>7893</v>
      </c>
      <c r="L5704" s="4" t="s">
        <v>7854</v>
      </c>
      <c r="M5704" s="5">
        <v>44681</v>
      </c>
      <c r="N5704" s="6">
        <v>2866</v>
      </c>
      <c r="O5704" s="4">
        <f t="shared" si="178"/>
        <v>30</v>
      </c>
      <c r="P5704" s="4" t="str">
        <f t="shared" si="179"/>
        <v>2022-04</v>
      </c>
    </row>
    <row r="5705" spans="1:16" ht="12.75" x14ac:dyDescent="0.2">
      <c r="A5705" s="4" t="s">
        <v>3048</v>
      </c>
      <c r="B5705" s="4" t="s">
        <v>9902</v>
      </c>
      <c r="C5705" s="4" t="s">
        <v>9903</v>
      </c>
      <c r="D5705" s="4" t="s">
        <v>9981</v>
      </c>
      <c r="E5705" s="4" t="s">
        <v>10007</v>
      </c>
      <c r="F5705" s="4" t="s">
        <v>10008</v>
      </c>
      <c r="G5705" s="4" t="s">
        <v>10014</v>
      </c>
      <c r="H5705" s="4" t="s">
        <v>20</v>
      </c>
      <c r="I5705" s="4" t="s">
        <v>21</v>
      </c>
      <c r="J5705" s="4" t="s">
        <v>36</v>
      </c>
      <c r="K5705" s="4" t="s">
        <v>9907</v>
      </c>
      <c r="L5705" s="4" t="s">
        <v>9911</v>
      </c>
      <c r="M5705" s="5">
        <v>44681</v>
      </c>
      <c r="N5705" s="6">
        <v>9343</v>
      </c>
      <c r="O5705" s="4">
        <f t="shared" si="178"/>
        <v>30</v>
      </c>
      <c r="P5705" s="4" t="str">
        <f t="shared" si="179"/>
        <v>2022-04</v>
      </c>
    </row>
    <row r="5706" spans="1:16" ht="12.75" x14ac:dyDescent="0.2">
      <c r="A5706" s="4" t="s">
        <v>3048</v>
      </c>
      <c r="B5706" s="4" t="s">
        <v>11712</v>
      </c>
      <c r="C5706" s="4" t="s">
        <v>11934</v>
      </c>
      <c r="D5706" s="4" t="s">
        <v>13936</v>
      </c>
      <c r="E5706" s="4" t="s">
        <v>11967</v>
      </c>
      <c r="F5706" s="4" t="s">
        <v>11968</v>
      </c>
      <c r="G5706" s="4" t="s">
        <v>11969</v>
      </c>
      <c r="H5706" s="4" t="s">
        <v>20</v>
      </c>
      <c r="I5706" s="4" t="s">
        <v>21</v>
      </c>
      <c r="J5706" s="4" t="s">
        <v>22</v>
      </c>
      <c r="K5706" s="4" t="s">
        <v>11964</v>
      </c>
      <c r="L5706" s="4" t="s">
        <v>10177</v>
      </c>
      <c r="M5706" s="5">
        <v>44681</v>
      </c>
      <c r="N5706" s="6">
        <v>5672</v>
      </c>
      <c r="O5706" s="4">
        <f t="shared" si="178"/>
        <v>30</v>
      </c>
      <c r="P5706" s="4" t="str">
        <f t="shared" si="179"/>
        <v>2022-04</v>
      </c>
    </row>
    <row r="5707" spans="1:16" ht="12.75" x14ac:dyDescent="0.2">
      <c r="A5707" s="4" t="s">
        <v>3048</v>
      </c>
      <c r="B5707" s="4" t="s">
        <v>13786</v>
      </c>
      <c r="C5707" s="4" t="s">
        <v>13787</v>
      </c>
      <c r="D5707" s="4" t="s">
        <v>25</v>
      </c>
      <c r="E5707" s="4" t="s">
        <v>13357</v>
      </c>
      <c r="F5707" s="4" t="s">
        <v>13358</v>
      </c>
      <c r="G5707" s="4" t="s">
        <v>13801</v>
      </c>
      <c r="H5707" s="4" t="s">
        <v>20</v>
      </c>
      <c r="I5707" s="4" t="s">
        <v>29</v>
      </c>
      <c r="J5707" s="4" t="s">
        <v>22</v>
      </c>
      <c r="K5707" s="4" t="s">
        <v>13382</v>
      </c>
      <c r="L5707" s="4" t="s">
        <v>10069</v>
      </c>
      <c r="M5707" s="5">
        <v>44681</v>
      </c>
      <c r="N5707" s="6">
        <v>4020</v>
      </c>
      <c r="O5707" s="4">
        <f t="shared" si="178"/>
        <v>30</v>
      </c>
      <c r="P5707" s="4" t="str">
        <f t="shared" si="179"/>
        <v>2022-04</v>
      </c>
    </row>
    <row r="5708" spans="1:16" ht="12.75" x14ac:dyDescent="0.2">
      <c r="A5708" s="4" t="s">
        <v>14</v>
      </c>
      <c r="B5708" s="4" t="s">
        <v>15</v>
      </c>
      <c r="C5708" s="4" t="s">
        <v>68</v>
      </c>
      <c r="D5708" s="4" t="s">
        <v>25</v>
      </c>
      <c r="E5708" s="4" t="s">
        <v>88</v>
      </c>
      <c r="F5708" s="4" t="s">
        <v>89</v>
      </c>
      <c r="G5708" s="4" t="s">
        <v>220</v>
      </c>
      <c r="H5708" s="4" t="s">
        <v>20</v>
      </c>
      <c r="I5708" s="4" t="s">
        <v>29</v>
      </c>
      <c r="J5708" s="4" t="s">
        <v>22</v>
      </c>
      <c r="K5708" s="4" t="s">
        <v>77</v>
      </c>
      <c r="L5708" s="4" t="s">
        <v>24</v>
      </c>
      <c r="M5708" s="5">
        <v>44682</v>
      </c>
      <c r="N5708" s="6">
        <v>6001</v>
      </c>
      <c r="O5708" s="4">
        <f t="shared" si="178"/>
        <v>1</v>
      </c>
      <c r="P5708" s="4" t="str">
        <f t="shared" si="179"/>
        <v>2022-05</v>
      </c>
    </row>
    <row r="5709" spans="1:16" ht="12.75" x14ac:dyDescent="0.2">
      <c r="A5709" s="4" t="s">
        <v>14</v>
      </c>
      <c r="B5709" s="4" t="s">
        <v>6544</v>
      </c>
      <c r="C5709" s="4" t="s">
        <v>6545</v>
      </c>
      <c r="D5709" s="4" t="s">
        <v>6892</v>
      </c>
      <c r="E5709" s="4" t="s">
        <v>6893</v>
      </c>
      <c r="F5709" s="4" t="s">
        <v>6894</v>
      </c>
      <c r="G5709" s="4" t="s">
        <v>6895</v>
      </c>
      <c r="H5709" s="4" t="s">
        <v>20</v>
      </c>
      <c r="I5709" s="4" t="s">
        <v>21</v>
      </c>
      <c r="J5709" s="4" t="s">
        <v>162</v>
      </c>
      <c r="K5709" s="4" t="s">
        <v>6553</v>
      </c>
      <c r="L5709" s="4" t="s">
        <v>3908</v>
      </c>
      <c r="M5709" s="5">
        <v>44682</v>
      </c>
      <c r="N5709" s="6">
        <v>1961</v>
      </c>
      <c r="O5709" s="4">
        <f t="shared" si="178"/>
        <v>1</v>
      </c>
      <c r="P5709" s="4" t="str">
        <f t="shared" si="179"/>
        <v>2022-05</v>
      </c>
    </row>
    <row r="5710" spans="1:16" ht="12.75" x14ac:dyDescent="0.2">
      <c r="A5710" s="4" t="s">
        <v>14</v>
      </c>
      <c r="B5710" s="4" t="s">
        <v>7654</v>
      </c>
      <c r="C5710" s="4" t="s">
        <v>9450</v>
      </c>
      <c r="D5710" s="4" t="s">
        <v>7419</v>
      </c>
      <c r="E5710" s="4" t="s">
        <v>9481</v>
      </c>
      <c r="F5710" s="4" t="s">
        <v>9482</v>
      </c>
      <c r="G5710" s="4" t="s">
        <v>9483</v>
      </c>
      <c r="H5710" s="4" t="s">
        <v>210</v>
      </c>
      <c r="I5710" s="4" t="s">
        <v>210</v>
      </c>
      <c r="J5710" s="4" t="s">
        <v>226</v>
      </c>
      <c r="K5710" s="4" t="s">
        <v>9476</v>
      </c>
      <c r="L5710" s="4" t="s">
        <v>9145</v>
      </c>
      <c r="M5710" s="5">
        <v>44682</v>
      </c>
      <c r="N5710" s="6">
        <v>2155</v>
      </c>
      <c r="O5710" s="4">
        <f t="shared" si="178"/>
        <v>1</v>
      </c>
      <c r="P5710" s="4" t="str">
        <f t="shared" si="179"/>
        <v>2022-05</v>
      </c>
    </row>
    <row r="5711" spans="1:16" ht="12.75" x14ac:dyDescent="0.2">
      <c r="A5711" s="4" t="s">
        <v>3048</v>
      </c>
      <c r="B5711" s="4" t="s">
        <v>12289</v>
      </c>
      <c r="C5711" s="4" t="s">
        <v>12643</v>
      </c>
      <c r="D5711" s="4" t="s">
        <v>25</v>
      </c>
      <c r="E5711" s="4" t="s">
        <v>12702</v>
      </c>
      <c r="F5711" s="4" t="s">
        <v>12703</v>
      </c>
      <c r="G5711" s="4" t="s">
        <v>12704</v>
      </c>
      <c r="H5711" s="4" t="s">
        <v>20</v>
      </c>
      <c r="I5711" s="4" t="s">
        <v>29</v>
      </c>
      <c r="J5711" s="4" t="s">
        <v>39</v>
      </c>
      <c r="K5711" s="4" t="s">
        <v>12664</v>
      </c>
      <c r="L5711" s="4" t="s">
        <v>9914</v>
      </c>
      <c r="M5711" s="5">
        <v>44682</v>
      </c>
      <c r="N5711" s="6">
        <v>1203</v>
      </c>
      <c r="O5711" s="4">
        <f t="shared" si="178"/>
        <v>1</v>
      </c>
      <c r="P5711" s="4" t="str">
        <f t="shared" si="179"/>
        <v>2022-05</v>
      </c>
    </row>
    <row r="5712" spans="1:16" ht="12.75" x14ac:dyDescent="0.2">
      <c r="A5712" s="4" t="s">
        <v>14</v>
      </c>
      <c r="B5712" s="4" t="s">
        <v>15</v>
      </c>
      <c r="C5712" s="4" t="s">
        <v>68</v>
      </c>
      <c r="D5712" s="4" t="s">
        <v>25</v>
      </c>
      <c r="E5712" s="4" t="s">
        <v>236</v>
      </c>
      <c r="F5712" s="4" t="s">
        <v>237</v>
      </c>
      <c r="G5712" s="4" t="s">
        <v>238</v>
      </c>
      <c r="H5712" s="4" t="s">
        <v>20</v>
      </c>
      <c r="I5712" s="4" t="s">
        <v>29</v>
      </c>
      <c r="J5712" s="4" t="s">
        <v>39</v>
      </c>
      <c r="K5712" s="4" t="s">
        <v>77</v>
      </c>
      <c r="L5712" s="4" t="s">
        <v>24</v>
      </c>
      <c r="M5712" s="5">
        <v>44683</v>
      </c>
      <c r="N5712" s="6">
        <v>3344</v>
      </c>
      <c r="O5712" s="4">
        <f t="shared" si="178"/>
        <v>2</v>
      </c>
      <c r="P5712" s="4" t="str">
        <f t="shared" si="179"/>
        <v>2022-05</v>
      </c>
    </row>
    <row r="5713" spans="1:16" ht="12.75" x14ac:dyDescent="0.2">
      <c r="A5713" s="4" t="s">
        <v>1050</v>
      </c>
      <c r="B5713" s="4" t="s">
        <v>1051</v>
      </c>
      <c r="C5713" s="4" t="s">
        <v>1052</v>
      </c>
      <c r="D5713" s="4" t="s">
        <v>25</v>
      </c>
      <c r="E5713" s="4" t="s">
        <v>1172</v>
      </c>
      <c r="F5713" s="4" t="s">
        <v>1173</v>
      </c>
      <c r="G5713" s="4" t="s">
        <v>1176</v>
      </c>
      <c r="H5713" s="4" t="s">
        <v>20</v>
      </c>
      <c r="I5713" s="4" t="s">
        <v>29</v>
      </c>
      <c r="J5713" s="4" t="s">
        <v>22</v>
      </c>
      <c r="K5713" s="4" t="s">
        <v>1132</v>
      </c>
      <c r="L5713" s="4" t="s">
        <v>1175</v>
      </c>
      <c r="M5713" s="5">
        <v>44683</v>
      </c>
      <c r="N5713" s="6">
        <v>8350</v>
      </c>
      <c r="O5713" s="4">
        <f t="shared" si="178"/>
        <v>2</v>
      </c>
      <c r="P5713" s="4" t="str">
        <f t="shared" si="179"/>
        <v>2022-05</v>
      </c>
    </row>
    <row r="5714" spans="1:16" ht="12.75" x14ac:dyDescent="0.2">
      <c r="A5714" s="4" t="s">
        <v>1050</v>
      </c>
      <c r="B5714" s="4" t="s">
        <v>1051</v>
      </c>
      <c r="C5714" s="4" t="s">
        <v>1999</v>
      </c>
      <c r="D5714" s="4" t="s">
        <v>2369</v>
      </c>
      <c r="E5714" s="4" t="s">
        <v>2050</v>
      </c>
      <c r="F5714" s="4" t="s">
        <v>2051</v>
      </c>
      <c r="G5714" s="4" t="s">
        <v>2379</v>
      </c>
      <c r="H5714" s="4" t="s">
        <v>20</v>
      </c>
      <c r="I5714" s="4" t="s">
        <v>29</v>
      </c>
      <c r="J5714" s="4" t="s">
        <v>36</v>
      </c>
      <c r="K5714" s="4" t="s">
        <v>2003</v>
      </c>
      <c r="L5714" s="4" t="s">
        <v>1195</v>
      </c>
      <c r="M5714" s="5">
        <v>44683</v>
      </c>
      <c r="N5714" s="6">
        <v>4792</v>
      </c>
      <c r="O5714" s="4">
        <f t="shared" si="178"/>
        <v>2</v>
      </c>
      <c r="P5714" s="4" t="str">
        <f t="shared" si="179"/>
        <v>2022-05</v>
      </c>
    </row>
    <row r="5715" spans="1:16" ht="12.75" x14ac:dyDescent="0.2">
      <c r="A5715" s="4" t="s">
        <v>1050</v>
      </c>
      <c r="B5715" s="4" t="s">
        <v>1051</v>
      </c>
      <c r="C5715" s="4" t="s">
        <v>2425</v>
      </c>
      <c r="D5715" s="4" t="s">
        <v>13936</v>
      </c>
      <c r="E5715" s="4" t="s">
        <v>2442</v>
      </c>
      <c r="F5715" s="4" t="s">
        <v>2443</v>
      </c>
      <c r="G5715" s="4" t="s">
        <v>2444</v>
      </c>
      <c r="H5715" s="4" t="s">
        <v>20</v>
      </c>
      <c r="I5715" s="4" t="s">
        <v>21</v>
      </c>
      <c r="J5715" s="4" t="s">
        <v>22</v>
      </c>
      <c r="K5715" s="4" t="s">
        <v>1668</v>
      </c>
      <c r="L5715" s="4" t="s">
        <v>1110</v>
      </c>
      <c r="M5715" s="5">
        <v>44683</v>
      </c>
      <c r="N5715" s="6">
        <v>3247</v>
      </c>
      <c r="O5715" s="4">
        <f t="shared" si="178"/>
        <v>2</v>
      </c>
      <c r="P5715" s="4" t="str">
        <f t="shared" si="179"/>
        <v>2022-05</v>
      </c>
    </row>
    <row r="5716" spans="1:16" ht="12.75" x14ac:dyDescent="0.2">
      <c r="A5716" s="4" t="s">
        <v>3048</v>
      </c>
      <c r="B5716" s="4" t="s">
        <v>3049</v>
      </c>
      <c r="C5716" s="4" t="s">
        <v>3050</v>
      </c>
      <c r="D5716" s="4" t="s">
        <v>3105</v>
      </c>
      <c r="E5716" s="4" t="s">
        <v>3081</v>
      </c>
      <c r="F5716" s="4" t="s">
        <v>3082</v>
      </c>
      <c r="G5716" s="4" t="s">
        <v>3086</v>
      </c>
      <c r="H5716" s="4" t="s">
        <v>20</v>
      </c>
      <c r="I5716" s="4" t="s">
        <v>29</v>
      </c>
      <c r="J5716" s="4" t="s">
        <v>22</v>
      </c>
      <c r="K5716" s="4" t="s">
        <v>3084</v>
      </c>
      <c r="L5716" s="4" t="s">
        <v>3085</v>
      </c>
      <c r="M5716" s="5">
        <v>44683</v>
      </c>
      <c r="N5716" s="6">
        <v>6774</v>
      </c>
      <c r="O5716" s="4">
        <f t="shared" si="178"/>
        <v>2</v>
      </c>
      <c r="P5716" s="4" t="str">
        <f t="shared" si="179"/>
        <v>2022-05</v>
      </c>
    </row>
    <row r="5717" spans="1:16" ht="12.75" x14ac:dyDescent="0.2">
      <c r="A5717" s="4" t="s">
        <v>1050</v>
      </c>
      <c r="B5717" s="4" t="s">
        <v>5461</v>
      </c>
      <c r="C5717" s="4" t="s">
        <v>5462</v>
      </c>
      <c r="D5717" s="4" t="s">
        <v>6059</v>
      </c>
      <c r="E5717" s="4" t="s">
        <v>5893</v>
      </c>
      <c r="F5717" s="4" t="s">
        <v>5894</v>
      </c>
      <c r="G5717" s="4" t="s">
        <v>6062</v>
      </c>
      <c r="H5717" s="4" t="s">
        <v>20</v>
      </c>
      <c r="I5717" s="4" t="s">
        <v>21</v>
      </c>
      <c r="J5717" s="4" t="s">
        <v>22</v>
      </c>
      <c r="K5717" s="4" t="s">
        <v>5515</v>
      </c>
      <c r="L5717" s="4" t="s">
        <v>5516</v>
      </c>
      <c r="M5717" s="5">
        <v>44683</v>
      </c>
      <c r="N5717" s="6">
        <v>7841</v>
      </c>
      <c r="O5717" s="4">
        <f t="shared" si="178"/>
        <v>2</v>
      </c>
      <c r="P5717" s="4" t="str">
        <f t="shared" si="179"/>
        <v>2022-05</v>
      </c>
    </row>
    <row r="5718" spans="1:16" ht="12.75" x14ac:dyDescent="0.2">
      <c r="A5718" s="4" t="s">
        <v>1050</v>
      </c>
      <c r="B5718" s="4" t="s">
        <v>5461</v>
      </c>
      <c r="C5718" s="4" t="s">
        <v>5462</v>
      </c>
      <c r="D5718" s="4" t="s">
        <v>6067</v>
      </c>
      <c r="E5718" s="4" t="s">
        <v>6071</v>
      </c>
      <c r="F5718" s="4" t="s">
        <v>6072</v>
      </c>
      <c r="G5718" s="4" t="s">
        <v>6073</v>
      </c>
      <c r="H5718" s="4" t="s">
        <v>20</v>
      </c>
      <c r="I5718" s="4" t="s">
        <v>21</v>
      </c>
      <c r="J5718" s="4" t="s">
        <v>39</v>
      </c>
      <c r="K5718" s="4" t="s">
        <v>5515</v>
      </c>
      <c r="L5718" s="4" t="s">
        <v>5525</v>
      </c>
      <c r="M5718" s="5">
        <v>44683</v>
      </c>
      <c r="N5718" s="6">
        <v>3395</v>
      </c>
      <c r="O5718" s="4">
        <f t="shared" si="178"/>
        <v>2</v>
      </c>
      <c r="P5718" s="4" t="str">
        <f t="shared" si="179"/>
        <v>2022-05</v>
      </c>
    </row>
    <row r="5719" spans="1:16" ht="12.75" x14ac:dyDescent="0.2">
      <c r="A5719" s="4" t="s">
        <v>1050</v>
      </c>
      <c r="B5719" s="4" t="s">
        <v>5461</v>
      </c>
      <c r="C5719" s="4" t="s">
        <v>5462</v>
      </c>
      <c r="D5719" s="4" t="s">
        <v>6524</v>
      </c>
      <c r="E5719" s="4" t="s">
        <v>5893</v>
      </c>
      <c r="F5719" s="4" t="s">
        <v>5894</v>
      </c>
      <c r="G5719" s="4" t="s">
        <v>6529</v>
      </c>
      <c r="H5719" s="4" t="s">
        <v>20</v>
      </c>
      <c r="I5719" s="4" t="s">
        <v>21</v>
      </c>
      <c r="J5719" s="4" t="s">
        <v>22</v>
      </c>
      <c r="K5719" s="4" t="s">
        <v>5515</v>
      </c>
      <c r="L5719" s="4" t="s">
        <v>5516</v>
      </c>
      <c r="M5719" s="5">
        <v>44683</v>
      </c>
      <c r="N5719" s="6">
        <v>7594</v>
      </c>
      <c r="O5719" s="4">
        <f t="shared" si="178"/>
        <v>2</v>
      </c>
      <c r="P5719" s="4" t="str">
        <f t="shared" si="179"/>
        <v>2022-05</v>
      </c>
    </row>
    <row r="5720" spans="1:16" ht="12.75" x14ac:dyDescent="0.2">
      <c r="A5720" s="4" t="s">
        <v>14</v>
      </c>
      <c r="B5720" s="4" t="s">
        <v>6544</v>
      </c>
      <c r="C5720" s="4" t="s">
        <v>6545</v>
      </c>
      <c r="D5720" s="4" t="s">
        <v>25</v>
      </c>
      <c r="E5720" s="4" t="s">
        <v>6571</v>
      </c>
      <c r="F5720" s="4" t="s">
        <v>6572</v>
      </c>
      <c r="G5720" s="4" t="s">
        <v>6650</v>
      </c>
      <c r="H5720" s="4" t="s">
        <v>20</v>
      </c>
      <c r="I5720" s="4" t="s">
        <v>29</v>
      </c>
      <c r="J5720" s="4" t="s">
        <v>22</v>
      </c>
      <c r="K5720" s="4" t="s">
        <v>6553</v>
      </c>
      <c r="L5720" s="4" t="s">
        <v>6596</v>
      </c>
      <c r="M5720" s="5">
        <v>44683</v>
      </c>
      <c r="N5720" s="6">
        <v>9350</v>
      </c>
      <c r="O5720" s="4">
        <f t="shared" si="178"/>
        <v>2</v>
      </c>
      <c r="P5720" s="4" t="str">
        <f t="shared" si="179"/>
        <v>2022-05</v>
      </c>
    </row>
    <row r="5721" spans="1:16" ht="12.75" x14ac:dyDescent="0.2">
      <c r="A5721" s="4" t="s">
        <v>14</v>
      </c>
      <c r="B5721" s="4" t="s">
        <v>7654</v>
      </c>
      <c r="C5721" s="4" t="s">
        <v>7825</v>
      </c>
      <c r="D5721" s="4" t="s">
        <v>7814</v>
      </c>
      <c r="E5721" s="4" t="s">
        <v>8010</v>
      </c>
      <c r="F5721" s="4" t="s">
        <v>8011</v>
      </c>
      <c r="G5721" s="4" t="s">
        <v>8014</v>
      </c>
      <c r="H5721" s="4" t="s">
        <v>210</v>
      </c>
      <c r="I5721" s="4" t="s">
        <v>343</v>
      </c>
      <c r="J5721" s="4" t="s">
        <v>36</v>
      </c>
      <c r="K5721" s="4" t="s">
        <v>7829</v>
      </c>
      <c r="L5721" s="4" t="s">
        <v>7785</v>
      </c>
      <c r="M5721" s="5">
        <v>44683</v>
      </c>
      <c r="N5721" s="6">
        <v>6572</v>
      </c>
      <c r="O5721" s="4">
        <f t="shared" si="178"/>
        <v>2</v>
      </c>
      <c r="P5721" s="4" t="str">
        <f t="shared" si="179"/>
        <v>2022-05</v>
      </c>
    </row>
    <row r="5722" spans="1:16" ht="12.75" x14ac:dyDescent="0.2">
      <c r="A5722" s="4" t="s">
        <v>14</v>
      </c>
      <c r="B5722" s="4" t="s">
        <v>7654</v>
      </c>
      <c r="C5722" s="4" t="s">
        <v>8288</v>
      </c>
      <c r="D5722" s="4" t="s">
        <v>9281</v>
      </c>
      <c r="E5722" s="4" t="s">
        <v>9285</v>
      </c>
      <c r="F5722" s="4" t="s">
        <v>9286</v>
      </c>
      <c r="G5722" s="4" t="s">
        <v>3048</v>
      </c>
      <c r="H5722" s="4" t="s">
        <v>210</v>
      </c>
      <c r="I5722" s="4" t="s">
        <v>210</v>
      </c>
      <c r="J5722" s="4" t="s">
        <v>3048</v>
      </c>
      <c r="K5722" s="4" t="s">
        <v>8292</v>
      </c>
      <c r="L5722" s="4" t="s">
        <v>7689</v>
      </c>
      <c r="M5722" s="5">
        <v>44683</v>
      </c>
      <c r="N5722" s="6">
        <v>3463</v>
      </c>
      <c r="O5722" s="4">
        <f t="shared" si="178"/>
        <v>2</v>
      </c>
      <c r="P5722" s="4" t="str">
        <f t="shared" si="179"/>
        <v>2022-05</v>
      </c>
    </row>
    <row r="5723" spans="1:16" ht="12.75" x14ac:dyDescent="0.2">
      <c r="A5723" s="4" t="s">
        <v>3048</v>
      </c>
      <c r="B5723" s="4" t="s">
        <v>9902</v>
      </c>
      <c r="C5723" s="4" t="s">
        <v>9903</v>
      </c>
      <c r="D5723" s="4" t="s">
        <v>9927</v>
      </c>
      <c r="E5723" s="4" t="s">
        <v>9928</v>
      </c>
      <c r="F5723" s="4" t="s">
        <v>9929</v>
      </c>
      <c r="G5723" s="4" t="s">
        <v>9930</v>
      </c>
      <c r="H5723" s="4" t="s">
        <v>20</v>
      </c>
      <c r="I5723" s="4" t="s">
        <v>21</v>
      </c>
      <c r="J5723" s="4" t="s">
        <v>22</v>
      </c>
      <c r="K5723" s="4" t="s">
        <v>9907</v>
      </c>
      <c r="L5723" s="4" t="s">
        <v>9931</v>
      </c>
      <c r="M5723" s="5">
        <v>44683</v>
      </c>
      <c r="N5723" s="6">
        <v>5636</v>
      </c>
      <c r="O5723" s="4">
        <f t="shared" si="178"/>
        <v>2</v>
      </c>
      <c r="P5723" s="4" t="str">
        <f t="shared" si="179"/>
        <v>2022-05</v>
      </c>
    </row>
    <row r="5724" spans="1:16" ht="12.75" x14ac:dyDescent="0.2">
      <c r="A5724" s="4" t="s">
        <v>3048</v>
      </c>
      <c r="B5724" s="4" t="s">
        <v>9902</v>
      </c>
      <c r="C5724" s="4" t="s">
        <v>10147</v>
      </c>
      <c r="D5724" s="4" t="s">
        <v>13936</v>
      </c>
      <c r="E5724" s="4" t="s">
        <v>10160</v>
      </c>
      <c r="F5724" s="4" t="s">
        <v>10161</v>
      </c>
      <c r="G5724" s="4" t="s">
        <v>10162</v>
      </c>
      <c r="H5724" s="4" t="s">
        <v>20</v>
      </c>
      <c r="I5724" s="4" t="s">
        <v>21</v>
      </c>
      <c r="J5724" s="4" t="s">
        <v>39</v>
      </c>
      <c r="K5724" s="4" t="s">
        <v>10156</v>
      </c>
      <c r="L5724" s="4" t="s">
        <v>10163</v>
      </c>
      <c r="M5724" s="5">
        <v>44683</v>
      </c>
      <c r="N5724" s="6">
        <v>3494</v>
      </c>
      <c r="O5724" s="4">
        <f t="shared" si="178"/>
        <v>2</v>
      </c>
      <c r="P5724" s="4" t="str">
        <f t="shared" si="179"/>
        <v>2022-05</v>
      </c>
    </row>
    <row r="5725" spans="1:16" ht="12.75" x14ac:dyDescent="0.2">
      <c r="A5725" s="4" t="s">
        <v>1050</v>
      </c>
      <c r="B5725" s="4" t="s">
        <v>1051</v>
      </c>
      <c r="C5725" s="4" t="s">
        <v>1052</v>
      </c>
      <c r="D5725" s="4" t="s">
        <v>1470</v>
      </c>
      <c r="E5725" s="4" t="s">
        <v>1471</v>
      </c>
      <c r="F5725" s="4" t="s">
        <v>1472</v>
      </c>
      <c r="G5725" s="4" t="s">
        <v>1473</v>
      </c>
      <c r="H5725" s="4" t="s">
        <v>20</v>
      </c>
      <c r="I5725" s="4" t="s">
        <v>21</v>
      </c>
      <c r="J5725" s="4" t="s">
        <v>36</v>
      </c>
      <c r="K5725" s="4" t="s">
        <v>1056</v>
      </c>
      <c r="L5725" s="4" t="s">
        <v>1057</v>
      </c>
      <c r="M5725" s="5">
        <v>44684</v>
      </c>
      <c r="N5725" s="6">
        <v>8100</v>
      </c>
      <c r="O5725" s="4">
        <f t="shared" si="178"/>
        <v>3</v>
      </c>
      <c r="P5725" s="4" t="str">
        <f t="shared" si="179"/>
        <v>2022-05</v>
      </c>
    </row>
    <row r="5726" spans="1:16" ht="12.75" x14ac:dyDescent="0.2">
      <c r="A5726" s="4" t="s">
        <v>3048</v>
      </c>
      <c r="B5726" s="4" t="s">
        <v>3049</v>
      </c>
      <c r="C5726" s="4" t="s">
        <v>3050</v>
      </c>
      <c r="D5726" s="4" t="s">
        <v>3172</v>
      </c>
      <c r="E5726" s="4" t="s">
        <v>3182</v>
      </c>
      <c r="F5726" s="4" t="s">
        <v>3183</v>
      </c>
      <c r="G5726" s="4" t="s">
        <v>3184</v>
      </c>
      <c r="H5726" s="4" t="s">
        <v>20</v>
      </c>
      <c r="I5726" s="4" t="s">
        <v>21</v>
      </c>
      <c r="J5726" s="4" t="s">
        <v>162</v>
      </c>
      <c r="K5726" s="4" t="s">
        <v>3054</v>
      </c>
      <c r="L5726" s="4" t="s">
        <v>3055</v>
      </c>
      <c r="M5726" s="5">
        <v>44684</v>
      </c>
      <c r="N5726" s="6">
        <v>4112</v>
      </c>
      <c r="O5726" s="4">
        <f t="shared" si="178"/>
        <v>3</v>
      </c>
      <c r="P5726" s="4" t="str">
        <f t="shared" si="179"/>
        <v>2022-05</v>
      </c>
    </row>
    <row r="5727" spans="1:16" ht="12.75" x14ac:dyDescent="0.2">
      <c r="A5727" s="4" t="s">
        <v>14</v>
      </c>
      <c r="B5727" s="4" t="s">
        <v>4342</v>
      </c>
      <c r="C5727" s="4" t="s">
        <v>4343</v>
      </c>
      <c r="D5727" s="4" t="s">
        <v>5386</v>
      </c>
      <c r="E5727" s="4" t="s">
        <v>5387</v>
      </c>
      <c r="F5727" s="4" t="s">
        <v>5388</v>
      </c>
      <c r="G5727" s="4" t="s">
        <v>5389</v>
      </c>
      <c r="H5727" s="4" t="s">
        <v>20</v>
      </c>
      <c r="I5727" s="4" t="s">
        <v>21</v>
      </c>
      <c r="J5727" s="4" t="s">
        <v>39</v>
      </c>
      <c r="K5727" s="4" t="s">
        <v>4362</v>
      </c>
      <c r="L5727" s="4" t="s">
        <v>4363</v>
      </c>
      <c r="M5727" s="5">
        <v>44684</v>
      </c>
      <c r="N5727" s="6">
        <v>8459</v>
      </c>
      <c r="O5727" s="4">
        <f t="shared" si="178"/>
        <v>3</v>
      </c>
      <c r="P5727" s="4" t="str">
        <f t="shared" si="179"/>
        <v>2022-05</v>
      </c>
    </row>
    <row r="5728" spans="1:16" ht="12.75" x14ac:dyDescent="0.2">
      <c r="A5728" s="4" t="s">
        <v>3048</v>
      </c>
      <c r="B5728" s="4" t="s">
        <v>12289</v>
      </c>
      <c r="C5728" s="4" t="s">
        <v>12291</v>
      </c>
      <c r="D5728" s="4" t="s">
        <v>12401</v>
      </c>
      <c r="E5728" s="4" t="s">
        <v>12405</v>
      </c>
      <c r="F5728" s="4" t="s">
        <v>12406</v>
      </c>
      <c r="G5728" s="4" t="s">
        <v>12409</v>
      </c>
      <c r="H5728" s="4" t="s">
        <v>20</v>
      </c>
      <c r="I5728" s="4" t="s">
        <v>21</v>
      </c>
      <c r="J5728" s="4" t="s">
        <v>162</v>
      </c>
      <c r="K5728" s="4" t="s">
        <v>12408</v>
      </c>
      <c r="L5728" s="4" t="s">
        <v>12370</v>
      </c>
      <c r="M5728" s="5">
        <v>44684</v>
      </c>
      <c r="N5728" s="6">
        <v>6200</v>
      </c>
      <c r="O5728" s="4">
        <f t="shared" si="178"/>
        <v>3</v>
      </c>
      <c r="P5728" s="4" t="str">
        <f t="shared" si="179"/>
        <v>2022-05</v>
      </c>
    </row>
    <row r="5729" spans="1:16" ht="12.75" x14ac:dyDescent="0.2">
      <c r="A5729" s="4" t="s">
        <v>3048</v>
      </c>
      <c r="B5729" s="4" t="s">
        <v>13786</v>
      </c>
      <c r="C5729" s="4" t="s">
        <v>13787</v>
      </c>
      <c r="D5729" s="4" t="s">
        <v>13920</v>
      </c>
      <c r="E5729" s="4" t="s">
        <v>13921</v>
      </c>
      <c r="F5729" s="4" t="s">
        <v>13922</v>
      </c>
      <c r="G5729" s="4" t="s">
        <v>13927</v>
      </c>
      <c r="H5729" s="4" t="s">
        <v>20</v>
      </c>
      <c r="I5729" s="4" t="s">
        <v>21</v>
      </c>
      <c r="J5729" s="4" t="s">
        <v>22</v>
      </c>
      <c r="K5729" s="4" t="s">
        <v>13382</v>
      </c>
      <c r="L5729" s="4" t="s">
        <v>9931</v>
      </c>
      <c r="M5729" s="5">
        <v>44684</v>
      </c>
      <c r="N5729" s="6">
        <v>529</v>
      </c>
      <c r="O5729" s="4">
        <f t="shared" si="178"/>
        <v>3</v>
      </c>
      <c r="P5729" s="4" t="str">
        <f t="shared" si="179"/>
        <v>2022-05</v>
      </c>
    </row>
    <row r="5730" spans="1:16" ht="12.75" x14ac:dyDescent="0.2">
      <c r="A5730" s="4" t="s">
        <v>14</v>
      </c>
      <c r="B5730" s="4" t="s">
        <v>15</v>
      </c>
      <c r="C5730" s="4" t="s">
        <v>504</v>
      </c>
      <c r="D5730" s="4" t="s">
        <v>922</v>
      </c>
      <c r="E5730" s="4" t="s">
        <v>934</v>
      </c>
      <c r="F5730" s="4" t="s">
        <v>935</v>
      </c>
      <c r="G5730" s="4" t="s">
        <v>936</v>
      </c>
      <c r="H5730" s="4" t="s">
        <v>20</v>
      </c>
      <c r="I5730" s="4" t="s">
        <v>21</v>
      </c>
      <c r="J5730" s="4" t="s">
        <v>39</v>
      </c>
      <c r="K5730" s="4" t="s">
        <v>508</v>
      </c>
      <c r="L5730" s="4" t="s">
        <v>73</v>
      </c>
      <c r="M5730" s="5">
        <v>44685</v>
      </c>
      <c r="N5730" s="6">
        <v>7224</v>
      </c>
      <c r="O5730" s="4">
        <f t="shared" si="178"/>
        <v>4</v>
      </c>
      <c r="P5730" s="4" t="str">
        <f t="shared" si="179"/>
        <v>2022-05</v>
      </c>
    </row>
    <row r="5731" spans="1:16" ht="12.75" x14ac:dyDescent="0.2">
      <c r="A5731" s="4" t="s">
        <v>14</v>
      </c>
      <c r="B5731" s="4" t="s">
        <v>15</v>
      </c>
      <c r="C5731" s="4" t="s">
        <v>504</v>
      </c>
      <c r="D5731" s="4" t="s">
        <v>944</v>
      </c>
      <c r="E5731" s="4" t="s">
        <v>945</v>
      </c>
      <c r="F5731" s="4" t="s">
        <v>946</v>
      </c>
      <c r="G5731" s="4" t="s">
        <v>962</v>
      </c>
      <c r="H5731" s="4" t="s">
        <v>20</v>
      </c>
      <c r="I5731" s="4" t="s">
        <v>21</v>
      </c>
      <c r="J5731" s="4" t="s">
        <v>22</v>
      </c>
      <c r="K5731" s="4" t="s">
        <v>517</v>
      </c>
      <c r="L5731" s="4" t="s">
        <v>73</v>
      </c>
      <c r="M5731" s="5">
        <v>44685</v>
      </c>
      <c r="N5731" s="6">
        <v>1512</v>
      </c>
      <c r="O5731" s="4">
        <f t="shared" si="178"/>
        <v>4</v>
      </c>
      <c r="P5731" s="4" t="str">
        <f t="shared" si="179"/>
        <v>2022-05</v>
      </c>
    </row>
    <row r="5732" spans="1:16" ht="12.75" x14ac:dyDescent="0.2">
      <c r="A5732" s="4" t="s">
        <v>1050</v>
      </c>
      <c r="B5732" s="4" t="s">
        <v>1051</v>
      </c>
      <c r="C5732" s="4" t="s">
        <v>1052</v>
      </c>
      <c r="D5732" s="4" t="s">
        <v>25</v>
      </c>
      <c r="E5732" s="4" t="s">
        <v>1149</v>
      </c>
      <c r="F5732" s="4" t="s">
        <v>1150</v>
      </c>
      <c r="G5732" s="4" t="s">
        <v>1151</v>
      </c>
      <c r="H5732" s="4" t="s">
        <v>20</v>
      </c>
      <c r="I5732" s="4" t="s">
        <v>29</v>
      </c>
      <c r="J5732" s="4" t="s">
        <v>162</v>
      </c>
      <c r="K5732" s="4" t="s">
        <v>1056</v>
      </c>
      <c r="L5732" s="4" t="s">
        <v>689</v>
      </c>
      <c r="M5732" s="5">
        <v>44685</v>
      </c>
      <c r="N5732" s="6">
        <v>9922</v>
      </c>
      <c r="O5732" s="4">
        <f t="shared" si="178"/>
        <v>4</v>
      </c>
      <c r="P5732" s="4" t="str">
        <f t="shared" si="179"/>
        <v>2022-05</v>
      </c>
    </row>
    <row r="5733" spans="1:16" ht="12.75" x14ac:dyDescent="0.2">
      <c r="A5733" s="4" t="s">
        <v>1050</v>
      </c>
      <c r="B5733" s="4" t="s">
        <v>1051</v>
      </c>
      <c r="C5733" s="4" t="s">
        <v>1052</v>
      </c>
      <c r="D5733" s="4" t="s">
        <v>1401</v>
      </c>
      <c r="E5733" s="4" t="s">
        <v>1402</v>
      </c>
      <c r="F5733" s="4" t="s">
        <v>1403</v>
      </c>
      <c r="G5733" s="4" t="s">
        <v>1420</v>
      </c>
      <c r="H5733" s="4" t="s">
        <v>20</v>
      </c>
      <c r="I5733" s="4" t="s">
        <v>29</v>
      </c>
      <c r="J5733" s="4" t="s">
        <v>36</v>
      </c>
      <c r="K5733" s="4" t="s">
        <v>1056</v>
      </c>
      <c r="L5733" s="4" t="s">
        <v>1195</v>
      </c>
      <c r="M5733" s="5">
        <v>44685</v>
      </c>
      <c r="N5733" s="6">
        <v>490</v>
      </c>
      <c r="O5733" s="4">
        <f t="shared" si="178"/>
        <v>4</v>
      </c>
      <c r="P5733" s="4" t="str">
        <f t="shared" si="179"/>
        <v>2022-05</v>
      </c>
    </row>
    <row r="5734" spans="1:16" ht="12.75" x14ac:dyDescent="0.2">
      <c r="A5734" s="4" t="s">
        <v>1050</v>
      </c>
      <c r="B5734" s="4" t="s">
        <v>1051</v>
      </c>
      <c r="C5734" s="4" t="s">
        <v>1052</v>
      </c>
      <c r="D5734" s="4" t="s">
        <v>1637</v>
      </c>
      <c r="E5734" s="4" t="s">
        <v>1304</v>
      </c>
      <c r="F5734" s="4" t="s">
        <v>1305</v>
      </c>
      <c r="G5734" s="4" t="s">
        <v>1638</v>
      </c>
      <c r="H5734" s="4" t="s">
        <v>20</v>
      </c>
      <c r="I5734" s="4" t="s">
        <v>29</v>
      </c>
      <c r="J5734" s="4" t="s">
        <v>39</v>
      </c>
      <c r="K5734" s="4" t="s">
        <v>1194</v>
      </c>
      <c r="L5734" s="4" t="s">
        <v>1175</v>
      </c>
      <c r="M5734" s="5">
        <v>44685</v>
      </c>
      <c r="N5734" s="6">
        <v>6018</v>
      </c>
      <c r="O5734" s="4">
        <f t="shared" si="178"/>
        <v>4</v>
      </c>
      <c r="P5734" s="4" t="str">
        <f t="shared" si="179"/>
        <v>2022-05</v>
      </c>
    </row>
    <row r="5735" spans="1:16" ht="12.75" x14ac:dyDescent="0.2">
      <c r="A5735" s="4" t="s">
        <v>1050</v>
      </c>
      <c r="B5735" s="4" t="s">
        <v>1051</v>
      </c>
      <c r="C5735" s="4" t="s">
        <v>1052</v>
      </c>
      <c r="D5735" s="4" t="s">
        <v>1863</v>
      </c>
      <c r="E5735" s="4" t="s">
        <v>1864</v>
      </c>
      <c r="F5735" s="4" t="s">
        <v>1865</v>
      </c>
      <c r="G5735" s="4" t="s">
        <v>1871</v>
      </c>
      <c r="H5735" s="4" t="s">
        <v>20</v>
      </c>
      <c r="I5735" s="4" t="s">
        <v>21</v>
      </c>
      <c r="J5735" s="4" t="s">
        <v>22</v>
      </c>
      <c r="K5735" s="4" t="s">
        <v>1132</v>
      </c>
      <c r="L5735" s="4" t="s">
        <v>1175</v>
      </c>
      <c r="M5735" s="5">
        <v>44685</v>
      </c>
      <c r="N5735" s="6">
        <v>6522</v>
      </c>
      <c r="O5735" s="4">
        <f t="shared" si="178"/>
        <v>4</v>
      </c>
      <c r="P5735" s="4" t="str">
        <f t="shared" si="179"/>
        <v>2022-05</v>
      </c>
    </row>
    <row r="5736" spans="1:16" ht="12.75" x14ac:dyDescent="0.2">
      <c r="A5736" s="4" t="s">
        <v>14</v>
      </c>
      <c r="B5736" s="4" t="s">
        <v>3761</v>
      </c>
      <c r="C5736" s="4" t="s">
        <v>3762</v>
      </c>
      <c r="D5736" s="4" t="s">
        <v>4000</v>
      </c>
      <c r="E5736" s="4" t="s">
        <v>4016</v>
      </c>
      <c r="F5736" s="4" t="s">
        <v>4017</v>
      </c>
      <c r="G5736" s="4" t="s">
        <v>4023</v>
      </c>
      <c r="H5736" s="4" t="s">
        <v>20</v>
      </c>
      <c r="I5736" s="4" t="s">
        <v>29</v>
      </c>
      <c r="J5736" s="4" t="s">
        <v>22</v>
      </c>
      <c r="K5736" s="4" t="s">
        <v>3771</v>
      </c>
      <c r="L5736" s="4" t="s">
        <v>3772</v>
      </c>
      <c r="M5736" s="5">
        <v>44685</v>
      </c>
      <c r="N5736" s="6">
        <v>6073</v>
      </c>
      <c r="O5736" s="4">
        <f t="shared" si="178"/>
        <v>4</v>
      </c>
      <c r="P5736" s="4" t="str">
        <f t="shared" si="179"/>
        <v>2022-05</v>
      </c>
    </row>
    <row r="5737" spans="1:16" ht="12.75" x14ac:dyDescent="0.2">
      <c r="A5737" s="4" t="s">
        <v>14</v>
      </c>
      <c r="B5737" s="4" t="s">
        <v>4342</v>
      </c>
      <c r="C5737" s="4" t="s">
        <v>4343</v>
      </c>
      <c r="D5737" s="4" t="s">
        <v>25</v>
      </c>
      <c r="E5737" s="4" t="s">
        <v>4428</v>
      </c>
      <c r="F5737" s="4" t="s">
        <v>4429</v>
      </c>
      <c r="G5737" s="4" t="s">
        <v>4430</v>
      </c>
      <c r="H5737" s="4" t="s">
        <v>210</v>
      </c>
      <c r="I5737" s="4" t="s">
        <v>210</v>
      </c>
      <c r="J5737" s="4" t="s">
        <v>226</v>
      </c>
      <c r="K5737" s="4" t="s">
        <v>4362</v>
      </c>
      <c r="L5737" s="4" t="s">
        <v>4363</v>
      </c>
      <c r="M5737" s="5">
        <v>44685</v>
      </c>
      <c r="N5737" s="6">
        <v>5751</v>
      </c>
      <c r="O5737" s="4">
        <f t="shared" si="178"/>
        <v>4</v>
      </c>
      <c r="P5737" s="4" t="str">
        <f t="shared" si="179"/>
        <v>2022-05</v>
      </c>
    </row>
    <row r="5738" spans="1:16" ht="12.75" x14ac:dyDescent="0.2">
      <c r="A5738" s="4" t="s">
        <v>14</v>
      </c>
      <c r="B5738" s="4" t="s">
        <v>4342</v>
      </c>
      <c r="C5738" s="4" t="s">
        <v>4343</v>
      </c>
      <c r="D5738" s="4" t="s">
        <v>4952</v>
      </c>
      <c r="E5738" s="4" t="s">
        <v>4956</v>
      </c>
      <c r="F5738" s="4" t="s">
        <v>4957</v>
      </c>
      <c r="G5738" s="4" t="s">
        <v>4959</v>
      </c>
      <c r="H5738" s="4" t="s">
        <v>20</v>
      </c>
      <c r="I5738" s="4" t="s">
        <v>29</v>
      </c>
      <c r="J5738" s="4" t="s">
        <v>39</v>
      </c>
      <c r="K5738" s="4" t="s">
        <v>4396</v>
      </c>
      <c r="L5738" s="4" t="s">
        <v>4374</v>
      </c>
      <c r="M5738" s="5">
        <v>44685</v>
      </c>
      <c r="N5738" s="6">
        <v>7505</v>
      </c>
      <c r="O5738" s="4">
        <f t="shared" si="178"/>
        <v>4</v>
      </c>
      <c r="P5738" s="4" t="str">
        <f t="shared" si="179"/>
        <v>2022-05</v>
      </c>
    </row>
    <row r="5739" spans="1:16" ht="12.75" x14ac:dyDescent="0.2">
      <c r="A5739" s="4" t="s">
        <v>14</v>
      </c>
      <c r="B5739" s="4" t="s">
        <v>6544</v>
      </c>
      <c r="C5739" s="4" t="s">
        <v>6545</v>
      </c>
      <c r="D5739" s="4" t="s">
        <v>7047</v>
      </c>
      <c r="E5739" s="4" t="s">
        <v>7053</v>
      </c>
      <c r="F5739" s="4" t="s">
        <v>7054</v>
      </c>
      <c r="G5739" s="4" t="s">
        <v>7057</v>
      </c>
      <c r="H5739" s="4" t="s">
        <v>20</v>
      </c>
      <c r="I5739" s="4" t="s">
        <v>21</v>
      </c>
      <c r="J5739" s="4" t="s">
        <v>36</v>
      </c>
      <c r="K5739" s="4" t="s">
        <v>6553</v>
      </c>
      <c r="L5739" s="4" t="s">
        <v>6576</v>
      </c>
      <c r="M5739" s="5">
        <v>44685</v>
      </c>
      <c r="N5739" s="6">
        <v>1563</v>
      </c>
      <c r="O5739" s="4">
        <f t="shared" si="178"/>
        <v>4</v>
      </c>
      <c r="P5739" s="4" t="str">
        <f t="shared" si="179"/>
        <v>2022-05</v>
      </c>
    </row>
    <row r="5740" spans="1:16" ht="12.75" x14ac:dyDescent="0.2">
      <c r="A5740" s="4" t="s">
        <v>14</v>
      </c>
      <c r="B5740" s="4" t="s">
        <v>7127</v>
      </c>
      <c r="C5740" s="4" t="s">
        <v>7128</v>
      </c>
      <c r="D5740" s="4" t="s">
        <v>13936</v>
      </c>
      <c r="E5740" s="4" t="s">
        <v>7145</v>
      </c>
      <c r="F5740" s="4" t="s">
        <v>7146</v>
      </c>
      <c r="G5740" s="4" t="s">
        <v>7148</v>
      </c>
      <c r="H5740" s="4" t="s">
        <v>20</v>
      </c>
      <c r="I5740" s="4" t="s">
        <v>21</v>
      </c>
      <c r="J5740" s="4" t="s">
        <v>22</v>
      </c>
      <c r="K5740" s="4" t="s">
        <v>7144</v>
      </c>
      <c r="L5740" s="4" t="s">
        <v>7137</v>
      </c>
      <c r="M5740" s="5">
        <v>44685</v>
      </c>
      <c r="N5740" s="6">
        <v>9365</v>
      </c>
      <c r="O5740" s="4">
        <f t="shared" si="178"/>
        <v>4</v>
      </c>
      <c r="P5740" s="4" t="str">
        <f t="shared" si="179"/>
        <v>2022-05</v>
      </c>
    </row>
    <row r="5741" spans="1:16" ht="12.75" x14ac:dyDescent="0.2">
      <c r="A5741" s="4" t="s">
        <v>14</v>
      </c>
      <c r="B5741" s="4" t="s">
        <v>7654</v>
      </c>
      <c r="C5741" s="4" t="s">
        <v>8288</v>
      </c>
      <c r="D5741" s="4" t="s">
        <v>8877</v>
      </c>
      <c r="E5741" s="4" t="s">
        <v>9029</v>
      </c>
      <c r="F5741" s="4" t="s">
        <v>9030</v>
      </c>
      <c r="G5741" s="4" t="s">
        <v>9031</v>
      </c>
      <c r="H5741" s="4" t="s">
        <v>210</v>
      </c>
      <c r="I5741" s="4" t="s">
        <v>210</v>
      </c>
      <c r="J5741" s="4" t="s">
        <v>226</v>
      </c>
      <c r="K5741" s="4" t="s">
        <v>8297</v>
      </c>
      <c r="L5741" s="4" t="s">
        <v>8301</v>
      </c>
      <c r="M5741" s="5">
        <v>44685</v>
      </c>
      <c r="N5741" s="6">
        <v>404</v>
      </c>
      <c r="O5741" s="4">
        <f t="shared" si="178"/>
        <v>4</v>
      </c>
      <c r="P5741" s="4" t="str">
        <f t="shared" si="179"/>
        <v>2022-05</v>
      </c>
    </row>
    <row r="5742" spans="1:16" ht="12.75" x14ac:dyDescent="0.2">
      <c r="A5742" s="4" t="s">
        <v>3048</v>
      </c>
      <c r="B5742" s="4" t="s">
        <v>11712</v>
      </c>
      <c r="C5742" s="4" t="s">
        <v>11719</v>
      </c>
      <c r="D5742" s="4" t="s">
        <v>11882</v>
      </c>
      <c r="E5742" s="4" t="s">
        <v>11889</v>
      </c>
      <c r="F5742" s="4" t="s">
        <v>11890</v>
      </c>
      <c r="G5742" s="4" t="s">
        <v>11894</v>
      </c>
      <c r="H5742" s="4" t="s">
        <v>20</v>
      </c>
      <c r="I5742" s="4" t="s">
        <v>21</v>
      </c>
      <c r="J5742" s="4" t="s">
        <v>36</v>
      </c>
      <c r="K5742" s="4" t="s">
        <v>11723</v>
      </c>
      <c r="L5742" s="4" t="s">
        <v>3549</v>
      </c>
      <c r="M5742" s="5">
        <v>44685</v>
      </c>
      <c r="N5742" s="6">
        <v>1612</v>
      </c>
      <c r="O5742" s="4">
        <f t="shared" si="178"/>
        <v>4</v>
      </c>
      <c r="P5742" s="4" t="str">
        <f t="shared" si="179"/>
        <v>2022-05</v>
      </c>
    </row>
    <row r="5743" spans="1:16" ht="12.75" x14ac:dyDescent="0.2">
      <c r="A5743" s="4" t="s">
        <v>14</v>
      </c>
      <c r="B5743" s="4" t="s">
        <v>15</v>
      </c>
      <c r="C5743" s="4" t="s">
        <v>68</v>
      </c>
      <c r="D5743" s="4" t="s">
        <v>13936</v>
      </c>
      <c r="E5743" s="4" t="s">
        <v>97</v>
      </c>
      <c r="F5743" s="4" t="s">
        <v>98</v>
      </c>
      <c r="G5743" s="4" t="s">
        <v>102</v>
      </c>
      <c r="H5743" s="4" t="s">
        <v>20</v>
      </c>
      <c r="I5743" s="4" t="s">
        <v>21</v>
      </c>
      <c r="J5743" s="4" t="s">
        <v>22</v>
      </c>
      <c r="K5743" s="4" t="s">
        <v>72</v>
      </c>
      <c r="L5743" s="4" t="s">
        <v>100</v>
      </c>
      <c r="M5743" s="5">
        <v>44686</v>
      </c>
      <c r="N5743" s="6">
        <v>662</v>
      </c>
      <c r="O5743" s="4">
        <f t="shared" si="178"/>
        <v>5</v>
      </c>
      <c r="P5743" s="4" t="str">
        <f t="shared" si="179"/>
        <v>2022-05</v>
      </c>
    </row>
    <row r="5744" spans="1:16" ht="12.75" x14ac:dyDescent="0.2">
      <c r="A5744" s="4" t="s">
        <v>1050</v>
      </c>
      <c r="B5744" s="4" t="s">
        <v>1051</v>
      </c>
      <c r="C5744" s="4" t="s">
        <v>1052</v>
      </c>
      <c r="D5744" s="4" t="s">
        <v>1142</v>
      </c>
      <c r="E5744" s="4" t="s">
        <v>1152</v>
      </c>
      <c r="F5744" s="4" t="s">
        <v>1153</v>
      </c>
      <c r="G5744" s="4" t="s">
        <v>1154</v>
      </c>
      <c r="H5744" s="4" t="s">
        <v>20</v>
      </c>
      <c r="I5744" s="4" t="s">
        <v>21</v>
      </c>
      <c r="J5744" s="4" t="s">
        <v>36</v>
      </c>
      <c r="K5744" s="4" t="s">
        <v>1056</v>
      </c>
      <c r="L5744" s="4" t="s">
        <v>689</v>
      </c>
      <c r="M5744" s="5">
        <v>44686</v>
      </c>
      <c r="N5744" s="6">
        <v>5061</v>
      </c>
      <c r="O5744" s="4">
        <f t="shared" si="178"/>
        <v>5</v>
      </c>
      <c r="P5744" s="4" t="str">
        <f t="shared" si="179"/>
        <v>2022-05</v>
      </c>
    </row>
    <row r="5745" spans="1:16" ht="12.75" x14ac:dyDescent="0.2">
      <c r="A5745" s="4" t="s">
        <v>1050</v>
      </c>
      <c r="B5745" s="4" t="s">
        <v>1051</v>
      </c>
      <c r="C5745" s="4" t="s">
        <v>1052</v>
      </c>
      <c r="D5745" s="4" t="s">
        <v>1840</v>
      </c>
      <c r="E5745" s="4" t="s">
        <v>1604</v>
      </c>
      <c r="F5745" s="4" t="s">
        <v>1605</v>
      </c>
      <c r="G5745" s="4" t="s">
        <v>1842</v>
      </c>
      <c r="H5745" s="4" t="s">
        <v>210</v>
      </c>
      <c r="I5745" s="4" t="s">
        <v>210</v>
      </c>
      <c r="J5745" s="4" t="s">
        <v>877</v>
      </c>
      <c r="K5745" s="4" t="s">
        <v>1132</v>
      </c>
      <c r="L5745" s="4" t="s">
        <v>1190</v>
      </c>
      <c r="M5745" s="5">
        <v>44686</v>
      </c>
      <c r="N5745" s="6">
        <v>5931</v>
      </c>
      <c r="O5745" s="4">
        <f t="shared" si="178"/>
        <v>5</v>
      </c>
      <c r="P5745" s="4" t="str">
        <f t="shared" si="179"/>
        <v>2022-05</v>
      </c>
    </row>
    <row r="5746" spans="1:16" ht="12.75" x14ac:dyDescent="0.2">
      <c r="A5746" s="4" t="s">
        <v>1050</v>
      </c>
      <c r="B5746" s="4" t="s">
        <v>1051</v>
      </c>
      <c r="C5746" s="4" t="s">
        <v>2556</v>
      </c>
      <c r="D5746" s="4" t="s">
        <v>2829</v>
      </c>
      <c r="E5746" s="4" t="s">
        <v>2840</v>
      </c>
      <c r="F5746" s="4" t="s">
        <v>2841</v>
      </c>
      <c r="G5746" s="4" t="s">
        <v>2842</v>
      </c>
      <c r="H5746" s="4" t="s">
        <v>20</v>
      </c>
      <c r="I5746" s="4" t="s">
        <v>21</v>
      </c>
      <c r="J5746" s="4" t="s">
        <v>22</v>
      </c>
      <c r="K5746" s="4" t="s">
        <v>2565</v>
      </c>
      <c r="L5746" s="4" t="s">
        <v>2584</v>
      </c>
      <c r="M5746" s="5">
        <v>44686</v>
      </c>
      <c r="N5746" s="6">
        <v>1471</v>
      </c>
      <c r="O5746" s="4">
        <f t="shared" si="178"/>
        <v>5</v>
      </c>
      <c r="P5746" s="4" t="str">
        <f t="shared" si="179"/>
        <v>2022-05</v>
      </c>
    </row>
    <row r="5747" spans="1:16" ht="12.75" x14ac:dyDescent="0.2">
      <c r="A5747" s="4" t="s">
        <v>3048</v>
      </c>
      <c r="B5747" s="4" t="s">
        <v>3049</v>
      </c>
      <c r="C5747" s="4" t="s">
        <v>3050</v>
      </c>
      <c r="D5747" s="4" t="s">
        <v>3141</v>
      </c>
      <c r="E5747" s="4" t="s">
        <v>3142</v>
      </c>
      <c r="F5747" s="4" t="s">
        <v>3143</v>
      </c>
      <c r="G5747" s="4" t="s">
        <v>3145</v>
      </c>
      <c r="H5747" s="4" t="s">
        <v>20</v>
      </c>
      <c r="I5747" s="4" t="s">
        <v>29</v>
      </c>
      <c r="J5747" s="4" t="s">
        <v>36</v>
      </c>
      <c r="K5747" s="4" t="s">
        <v>3070</v>
      </c>
      <c r="L5747" s="4" t="s">
        <v>3055</v>
      </c>
      <c r="M5747" s="5">
        <v>44686</v>
      </c>
      <c r="N5747" s="6">
        <v>3902</v>
      </c>
      <c r="O5747" s="4">
        <f t="shared" si="178"/>
        <v>5</v>
      </c>
      <c r="P5747" s="4" t="str">
        <f t="shared" si="179"/>
        <v>2022-05</v>
      </c>
    </row>
    <row r="5748" spans="1:16" ht="12.75" x14ac:dyDescent="0.2">
      <c r="A5748" s="4" t="s">
        <v>3048</v>
      </c>
      <c r="B5748" s="4" t="s">
        <v>3049</v>
      </c>
      <c r="C5748" s="4" t="s">
        <v>3522</v>
      </c>
      <c r="D5748" s="4" t="s">
        <v>3512</v>
      </c>
      <c r="E5748" s="4" t="s">
        <v>3483</v>
      </c>
      <c r="F5748" s="4" t="s">
        <v>3484</v>
      </c>
      <c r="G5748" s="4" t="s">
        <v>3680</v>
      </c>
      <c r="H5748" s="4" t="s">
        <v>210</v>
      </c>
      <c r="I5748" s="4" t="s">
        <v>210</v>
      </c>
      <c r="J5748" s="4" t="s">
        <v>877</v>
      </c>
      <c r="K5748" s="4" t="s">
        <v>3554</v>
      </c>
      <c r="L5748" s="4" t="s">
        <v>3152</v>
      </c>
      <c r="M5748" s="5">
        <v>44686</v>
      </c>
      <c r="N5748" s="6">
        <v>2961</v>
      </c>
      <c r="O5748" s="4">
        <f t="shared" si="178"/>
        <v>5</v>
      </c>
      <c r="P5748" s="4" t="str">
        <f t="shared" si="179"/>
        <v>2022-05</v>
      </c>
    </row>
    <row r="5749" spans="1:16" ht="12.75" x14ac:dyDescent="0.2">
      <c r="A5749" s="4" t="s">
        <v>14</v>
      </c>
      <c r="B5749" s="4" t="s">
        <v>4342</v>
      </c>
      <c r="C5749" s="4" t="s">
        <v>4343</v>
      </c>
      <c r="D5749" s="4" t="s">
        <v>4825</v>
      </c>
      <c r="E5749" s="4" t="s">
        <v>4892</v>
      </c>
      <c r="F5749" s="4" t="s">
        <v>4893</v>
      </c>
      <c r="G5749" s="4" t="s">
        <v>4895</v>
      </c>
      <c r="H5749" s="4" t="s">
        <v>20</v>
      </c>
      <c r="I5749" s="4" t="s">
        <v>21</v>
      </c>
      <c r="J5749" s="4" t="s">
        <v>22</v>
      </c>
      <c r="K5749" s="4" t="s">
        <v>4396</v>
      </c>
      <c r="L5749" s="4" t="s">
        <v>4363</v>
      </c>
      <c r="M5749" s="5">
        <v>44686</v>
      </c>
      <c r="N5749" s="6">
        <v>4632</v>
      </c>
      <c r="O5749" s="4">
        <f t="shared" si="178"/>
        <v>5</v>
      </c>
      <c r="P5749" s="4" t="str">
        <f t="shared" si="179"/>
        <v>2022-05</v>
      </c>
    </row>
    <row r="5750" spans="1:16" ht="12.75" x14ac:dyDescent="0.2">
      <c r="A5750" s="4" t="s">
        <v>14</v>
      </c>
      <c r="B5750" s="4" t="s">
        <v>4342</v>
      </c>
      <c r="C5750" s="4" t="s">
        <v>4343</v>
      </c>
      <c r="D5750" s="4" t="s">
        <v>5041</v>
      </c>
      <c r="E5750" s="4" t="s">
        <v>4495</v>
      </c>
      <c r="F5750" s="4" t="s">
        <v>4496</v>
      </c>
      <c r="G5750" s="4" t="s">
        <v>5069</v>
      </c>
      <c r="H5750" s="4" t="s">
        <v>20</v>
      </c>
      <c r="I5750" s="4" t="s">
        <v>21</v>
      </c>
      <c r="J5750" s="4" t="s">
        <v>22</v>
      </c>
      <c r="K5750" s="4" t="s">
        <v>4362</v>
      </c>
      <c r="L5750" s="4" t="s">
        <v>4363</v>
      </c>
      <c r="M5750" s="5">
        <v>44686</v>
      </c>
      <c r="N5750" s="6">
        <v>7032</v>
      </c>
      <c r="O5750" s="4">
        <f t="shared" si="178"/>
        <v>5</v>
      </c>
      <c r="P5750" s="4" t="str">
        <f t="shared" si="179"/>
        <v>2022-05</v>
      </c>
    </row>
    <row r="5751" spans="1:16" ht="12.75" x14ac:dyDescent="0.2">
      <c r="A5751" s="4" t="s">
        <v>14</v>
      </c>
      <c r="B5751" s="4" t="s">
        <v>4342</v>
      </c>
      <c r="C5751" s="4" t="s">
        <v>4343</v>
      </c>
      <c r="D5751" s="4" t="s">
        <v>5252</v>
      </c>
      <c r="E5751" s="4" t="s">
        <v>4526</v>
      </c>
      <c r="F5751" s="4" t="s">
        <v>4527</v>
      </c>
      <c r="G5751" s="4" t="s">
        <v>5284</v>
      </c>
      <c r="H5751" s="4" t="s">
        <v>20</v>
      </c>
      <c r="I5751" s="4" t="s">
        <v>29</v>
      </c>
      <c r="J5751" s="4" t="s">
        <v>22</v>
      </c>
      <c r="K5751" s="4" t="s">
        <v>4396</v>
      </c>
      <c r="L5751" s="4" t="s">
        <v>4374</v>
      </c>
      <c r="M5751" s="5">
        <v>44686</v>
      </c>
      <c r="N5751" s="6">
        <v>7821</v>
      </c>
      <c r="O5751" s="4">
        <f t="shared" si="178"/>
        <v>5</v>
      </c>
      <c r="P5751" s="4" t="str">
        <f t="shared" si="179"/>
        <v>2022-05</v>
      </c>
    </row>
    <row r="5752" spans="1:16" ht="12.75" x14ac:dyDescent="0.2">
      <c r="A5752" s="4" t="s">
        <v>1050</v>
      </c>
      <c r="B5752" s="4" t="s">
        <v>5461</v>
      </c>
      <c r="C5752" s="4" t="s">
        <v>5462</v>
      </c>
      <c r="D5752" s="4" t="s">
        <v>5863</v>
      </c>
      <c r="E5752" s="4" t="s">
        <v>5629</v>
      </c>
      <c r="F5752" s="4" t="s">
        <v>5630</v>
      </c>
      <c r="G5752" s="4" t="s">
        <v>5873</v>
      </c>
      <c r="H5752" s="4" t="s">
        <v>210</v>
      </c>
      <c r="I5752" s="4" t="s">
        <v>343</v>
      </c>
      <c r="J5752" s="4" t="s">
        <v>22</v>
      </c>
      <c r="K5752" s="4" t="s">
        <v>5515</v>
      </c>
      <c r="L5752" s="4" t="s">
        <v>5516</v>
      </c>
      <c r="M5752" s="5">
        <v>44686</v>
      </c>
      <c r="N5752" s="6">
        <v>2744</v>
      </c>
      <c r="O5752" s="4">
        <f t="shared" si="178"/>
        <v>5</v>
      </c>
      <c r="P5752" s="4" t="str">
        <f t="shared" si="179"/>
        <v>2022-05</v>
      </c>
    </row>
    <row r="5753" spans="1:16" ht="12.75" x14ac:dyDescent="0.2">
      <c r="A5753" s="4" t="s">
        <v>14</v>
      </c>
      <c r="B5753" s="4" t="s">
        <v>6544</v>
      </c>
      <c r="C5753" s="4" t="s">
        <v>6545</v>
      </c>
      <c r="D5753" s="4" t="s">
        <v>6892</v>
      </c>
      <c r="E5753" s="4" t="s">
        <v>6630</v>
      </c>
      <c r="F5753" s="4" t="s">
        <v>3048</v>
      </c>
      <c r="G5753" s="4" t="s">
        <v>3048</v>
      </c>
      <c r="H5753" s="4" t="s">
        <v>210</v>
      </c>
      <c r="I5753" s="4" t="s">
        <v>210</v>
      </c>
      <c r="J5753" s="4" t="s">
        <v>3048</v>
      </c>
      <c r="K5753" s="4" t="s">
        <v>6553</v>
      </c>
      <c r="L5753" s="4" t="s">
        <v>6672</v>
      </c>
      <c r="M5753" s="5">
        <v>44686</v>
      </c>
      <c r="N5753" s="6">
        <v>5398</v>
      </c>
      <c r="O5753" s="4">
        <f t="shared" si="178"/>
        <v>5</v>
      </c>
      <c r="P5753" s="4" t="str">
        <f t="shared" si="179"/>
        <v>2022-05</v>
      </c>
    </row>
    <row r="5754" spans="1:16" ht="12.75" x14ac:dyDescent="0.2">
      <c r="A5754" s="4" t="s">
        <v>14</v>
      </c>
      <c r="B5754" s="4" t="s">
        <v>7654</v>
      </c>
      <c r="C5754" s="4" t="s">
        <v>7655</v>
      </c>
      <c r="D5754" s="4" t="s">
        <v>25</v>
      </c>
      <c r="E5754" s="4" t="s">
        <v>7771</v>
      </c>
      <c r="F5754" s="4" t="s">
        <v>7772</v>
      </c>
      <c r="G5754" s="4" t="s">
        <v>3048</v>
      </c>
      <c r="H5754" s="4" t="s">
        <v>210</v>
      </c>
      <c r="I5754" s="4" t="s">
        <v>210</v>
      </c>
      <c r="J5754" s="4" t="s">
        <v>3048</v>
      </c>
      <c r="K5754" s="4" t="s">
        <v>7659</v>
      </c>
      <c r="L5754" s="4" t="s">
        <v>7689</v>
      </c>
      <c r="M5754" s="5">
        <v>44686</v>
      </c>
      <c r="N5754" s="6">
        <v>3133</v>
      </c>
      <c r="O5754" s="4">
        <f t="shared" si="178"/>
        <v>5</v>
      </c>
      <c r="P5754" s="4" t="str">
        <f t="shared" si="179"/>
        <v>2022-05</v>
      </c>
    </row>
    <row r="5755" spans="1:16" ht="12.75" x14ac:dyDescent="0.2">
      <c r="A5755" s="4" t="s">
        <v>14</v>
      </c>
      <c r="B5755" s="4" t="s">
        <v>7654</v>
      </c>
      <c r="C5755" s="4" t="s">
        <v>8288</v>
      </c>
      <c r="D5755" s="4" t="s">
        <v>25</v>
      </c>
      <c r="E5755" s="4" t="s">
        <v>8388</v>
      </c>
      <c r="F5755" s="4" t="s">
        <v>8389</v>
      </c>
      <c r="G5755" s="4" t="s">
        <v>8391</v>
      </c>
      <c r="H5755" s="4" t="s">
        <v>20</v>
      </c>
      <c r="I5755" s="4" t="s">
        <v>29</v>
      </c>
      <c r="J5755" s="4" t="s">
        <v>22</v>
      </c>
      <c r="K5755" s="4" t="s">
        <v>8297</v>
      </c>
      <c r="L5755" s="4" t="s">
        <v>8349</v>
      </c>
      <c r="M5755" s="5">
        <v>44686</v>
      </c>
      <c r="N5755" s="6">
        <v>8706</v>
      </c>
      <c r="O5755" s="4">
        <f t="shared" si="178"/>
        <v>5</v>
      </c>
      <c r="P5755" s="4" t="str">
        <f t="shared" si="179"/>
        <v>2022-05</v>
      </c>
    </row>
    <row r="5756" spans="1:16" ht="12.75" x14ac:dyDescent="0.2">
      <c r="A5756" s="4" t="s">
        <v>3048</v>
      </c>
      <c r="B5756" s="4" t="s">
        <v>10496</v>
      </c>
      <c r="C5756" s="4" t="s">
        <v>10930</v>
      </c>
      <c r="D5756" s="4" t="s">
        <v>10844</v>
      </c>
      <c r="E5756" s="4" t="s">
        <v>11562</v>
      </c>
      <c r="F5756" s="4" t="s">
        <v>11563</v>
      </c>
      <c r="G5756" s="4" t="s">
        <v>11566</v>
      </c>
      <c r="H5756" s="4" t="s">
        <v>210</v>
      </c>
      <c r="I5756" s="4" t="s">
        <v>343</v>
      </c>
      <c r="J5756" s="4" t="s">
        <v>22</v>
      </c>
      <c r="K5756" s="4" t="s">
        <v>11320</v>
      </c>
      <c r="L5756" s="4" t="s">
        <v>10935</v>
      </c>
      <c r="M5756" s="5">
        <v>44686</v>
      </c>
      <c r="N5756" s="6">
        <v>742</v>
      </c>
      <c r="O5756" s="4">
        <f t="shared" si="178"/>
        <v>5</v>
      </c>
      <c r="P5756" s="4" t="str">
        <f t="shared" si="179"/>
        <v>2022-05</v>
      </c>
    </row>
    <row r="5757" spans="1:16" ht="12.75" x14ac:dyDescent="0.2">
      <c r="A5757" s="4" t="s">
        <v>3048</v>
      </c>
      <c r="B5757" s="4" t="s">
        <v>10496</v>
      </c>
      <c r="C5757" s="4" t="s">
        <v>10930</v>
      </c>
      <c r="D5757" s="4" t="s">
        <v>11619</v>
      </c>
      <c r="E5757" s="4" t="s">
        <v>11333</v>
      </c>
      <c r="F5757" s="4" t="s">
        <v>11334</v>
      </c>
      <c r="G5757" s="4" t="s">
        <v>11621</v>
      </c>
      <c r="H5757" s="4" t="s">
        <v>20</v>
      </c>
      <c r="I5757" s="4" t="s">
        <v>21</v>
      </c>
      <c r="J5757" s="4" t="s">
        <v>22</v>
      </c>
      <c r="K5757" s="4" t="s">
        <v>11335</v>
      </c>
      <c r="L5757" s="4" t="s">
        <v>10545</v>
      </c>
      <c r="M5757" s="5">
        <v>44686</v>
      </c>
      <c r="N5757" s="6">
        <v>2790</v>
      </c>
      <c r="O5757" s="4">
        <f t="shared" si="178"/>
        <v>5</v>
      </c>
      <c r="P5757" s="4" t="str">
        <f t="shared" si="179"/>
        <v>2022-05</v>
      </c>
    </row>
    <row r="5758" spans="1:16" ht="12.75" x14ac:dyDescent="0.2">
      <c r="A5758" s="4" t="s">
        <v>3048</v>
      </c>
      <c r="B5758" s="4" t="s">
        <v>11712</v>
      </c>
      <c r="C5758" s="4" t="s">
        <v>11719</v>
      </c>
      <c r="D5758" s="4" t="s">
        <v>13936</v>
      </c>
      <c r="E5758" s="4" t="s">
        <v>5478</v>
      </c>
      <c r="F5758" s="4" t="s">
        <v>5479</v>
      </c>
      <c r="G5758" s="4" t="s">
        <v>11743</v>
      </c>
      <c r="H5758" s="4" t="s">
        <v>20</v>
      </c>
      <c r="I5758" s="4" t="s">
        <v>21</v>
      </c>
      <c r="J5758" s="4" t="s">
        <v>22</v>
      </c>
      <c r="K5758" s="4" t="s">
        <v>11723</v>
      </c>
      <c r="L5758" s="4" t="s">
        <v>5477</v>
      </c>
      <c r="M5758" s="5">
        <v>44686</v>
      </c>
      <c r="N5758" s="6">
        <v>2957</v>
      </c>
      <c r="O5758" s="4">
        <f t="shared" si="178"/>
        <v>5</v>
      </c>
      <c r="P5758" s="4" t="str">
        <f t="shared" si="179"/>
        <v>2022-05</v>
      </c>
    </row>
    <row r="5759" spans="1:16" ht="12.75" x14ac:dyDescent="0.2">
      <c r="A5759" s="4" t="s">
        <v>3048</v>
      </c>
      <c r="B5759" s="4" t="s">
        <v>12289</v>
      </c>
      <c r="C5759" s="4" t="s">
        <v>12291</v>
      </c>
      <c r="D5759" s="4" t="s">
        <v>12401</v>
      </c>
      <c r="E5759" s="4" t="s">
        <v>12413</v>
      </c>
      <c r="F5759" s="4" t="s">
        <v>12414</v>
      </c>
      <c r="G5759" s="4" t="s">
        <v>12416</v>
      </c>
      <c r="H5759" s="4" t="s">
        <v>20</v>
      </c>
      <c r="I5759" s="4" t="s">
        <v>21</v>
      </c>
      <c r="J5759" s="4" t="s">
        <v>22</v>
      </c>
      <c r="K5759" s="4" t="s">
        <v>12295</v>
      </c>
      <c r="L5759" s="4" t="s">
        <v>10478</v>
      </c>
      <c r="M5759" s="5">
        <v>44686</v>
      </c>
      <c r="N5759" s="6">
        <v>9893</v>
      </c>
      <c r="O5759" s="4">
        <f t="shared" si="178"/>
        <v>5</v>
      </c>
      <c r="P5759" s="4" t="str">
        <f t="shared" si="179"/>
        <v>2022-05</v>
      </c>
    </row>
    <row r="5760" spans="1:16" ht="12.75" x14ac:dyDescent="0.2">
      <c r="A5760" s="4" t="s">
        <v>14</v>
      </c>
      <c r="B5760" s="4" t="s">
        <v>15</v>
      </c>
      <c r="C5760" s="4" t="s">
        <v>68</v>
      </c>
      <c r="D5760" s="4" t="s">
        <v>13936</v>
      </c>
      <c r="E5760" s="4" t="s">
        <v>74</v>
      </c>
      <c r="F5760" s="4" t="s">
        <v>75</v>
      </c>
      <c r="G5760" s="4" t="s">
        <v>76</v>
      </c>
      <c r="H5760" s="4" t="s">
        <v>20</v>
      </c>
      <c r="I5760" s="4" t="s">
        <v>21</v>
      </c>
      <c r="J5760" s="4" t="s">
        <v>22</v>
      </c>
      <c r="K5760" s="4" t="s">
        <v>77</v>
      </c>
      <c r="L5760" s="4" t="s">
        <v>24</v>
      </c>
      <c r="M5760" s="5">
        <v>44687</v>
      </c>
      <c r="N5760" s="6">
        <v>7724</v>
      </c>
      <c r="O5760" s="4">
        <f t="shared" si="178"/>
        <v>6</v>
      </c>
      <c r="P5760" s="4" t="str">
        <f t="shared" si="179"/>
        <v>2022-05</v>
      </c>
    </row>
    <row r="5761" spans="1:16" ht="12.75" x14ac:dyDescent="0.2">
      <c r="A5761" s="4" t="s">
        <v>1050</v>
      </c>
      <c r="B5761" s="4" t="s">
        <v>1051</v>
      </c>
      <c r="C5761" s="4" t="s">
        <v>2425</v>
      </c>
      <c r="D5761" s="4" t="s">
        <v>2498</v>
      </c>
      <c r="E5761" s="4" t="s">
        <v>2470</v>
      </c>
      <c r="F5761" s="4" t="s">
        <v>2471</v>
      </c>
      <c r="G5761" s="4" t="s">
        <v>2502</v>
      </c>
      <c r="H5761" s="4" t="s">
        <v>210</v>
      </c>
      <c r="I5761" s="4" t="s">
        <v>210</v>
      </c>
      <c r="J5761" s="4" t="s">
        <v>226</v>
      </c>
      <c r="K5761" s="4" t="s">
        <v>1668</v>
      </c>
      <c r="L5761" s="4" t="s">
        <v>1171</v>
      </c>
      <c r="M5761" s="5">
        <v>44687</v>
      </c>
      <c r="N5761" s="6">
        <v>5662</v>
      </c>
      <c r="O5761" s="4">
        <f t="shared" si="178"/>
        <v>6</v>
      </c>
      <c r="P5761" s="4" t="str">
        <f t="shared" si="179"/>
        <v>2022-05</v>
      </c>
    </row>
    <row r="5762" spans="1:16" ht="12.75" x14ac:dyDescent="0.2">
      <c r="A5762" s="4" t="s">
        <v>1050</v>
      </c>
      <c r="B5762" s="4" t="s">
        <v>1051</v>
      </c>
      <c r="C5762" s="4" t="s">
        <v>2425</v>
      </c>
      <c r="D5762" s="4" t="s">
        <v>2523</v>
      </c>
      <c r="E5762" s="4" t="s">
        <v>2530</v>
      </c>
      <c r="F5762" s="4" t="s">
        <v>2531</v>
      </c>
      <c r="G5762" s="4" t="s">
        <v>2533</v>
      </c>
      <c r="H5762" s="4" t="s">
        <v>20</v>
      </c>
      <c r="I5762" s="4" t="s">
        <v>21</v>
      </c>
      <c r="J5762" s="4" t="s">
        <v>22</v>
      </c>
      <c r="K5762" s="4" t="s">
        <v>1668</v>
      </c>
      <c r="L5762" s="4" t="s">
        <v>1110</v>
      </c>
      <c r="M5762" s="5">
        <v>44687</v>
      </c>
      <c r="N5762" s="6">
        <v>5629</v>
      </c>
      <c r="O5762" s="4">
        <f t="shared" ref="O5762:O5825" si="180">DAY(M5762)</f>
        <v>6</v>
      </c>
      <c r="P5762" s="4" t="str">
        <f t="shared" ref="P5762:P5825" si="181">TEXT(M5762,"YYYY-MM")</f>
        <v>2022-05</v>
      </c>
    </row>
    <row r="5763" spans="1:16" ht="12.75" x14ac:dyDescent="0.2">
      <c r="A5763" s="4" t="s">
        <v>14</v>
      </c>
      <c r="B5763" s="4" t="s">
        <v>4086</v>
      </c>
      <c r="C5763" s="4" t="s">
        <v>4087</v>
      </c>
      <c r="D5763" s="4" t="s">
        <v>13936</v>
      </c>
      <c r="E5763" s="4" t="s">
        <v>4088</v>
      </c>
      <c r="F5763" s="4" t="s">
        <v>4089</v>
      </c>
      <c r="G5763" s="4" t="s">
        <v>4095</v>
      </c>
      <c r="H5763" s="4" t="s">
        <v>20</v>
      </c>
      <c r="I5763" s="4" t="s">
        <v>21</v>
      </c>
      <c r="J5763" s="4" t="s">
        <v>39</v>
      </c>
      <c r="K5763" s="4" t="s">
        <v>4091</v>
      </c>
      <c r="L5763" s="4" t="s">
        <v>4092</v>
      </c>
      <c r="M5763" s="5">
        <v>44687</v>
      </c>
      <c r="N5763" s="6">
        <v>2394</v>
      </c>
      <c r="O5763" s="4">
        <f t="shared" si="180"/>
        <v>6</v>
      </c>
      <c r="P5763" s="4" t="str">
        <f t="shared" si="181"/>
        <v>2022-05</v>
      </c>
    </row>
    <row r="5764" spans="1:16" ht="12.75" x14ac:dyDescent="0.2">
      <c r="A5764" s="4" t="s">
        <v>14</v>
      </c>
      <c r="B5764" s="4" t="s">
        <v>4342</v>
      </c>
      <c r="C5764" s="4" t="s">
        <v>4343</v>
      </c>
      <c r="D5764" s="4" t="s">
        <v>5390</v>
      </c>
      <c r="E5764" s="4" t="s">
        <v>5414</v>
      </c>
      <c r="F5764" s="4" t="s">
        <v>5415</v>
      </c>
      <c r="G5764" s="4" t="s">
        <v>5426</v>
      </c>
      <c r="H5764" s="4" t="s">
        <v>20</v>
      </c>
      <c r="I5764" s="4" t="s">
        <v>21</v>
      </c>
      <c r="J5764" s="4" t="s">
        <v>22</v>
      </c>
      <c r="K5764" s="4" t="s">
        <v>4362</v>
      </c>
      <c r="L5764" s="4" t="s">
        <v>4363</v>
      </c>
      <c r="M5764" s="5">
        <v>44687</v>
      </c>
      <c r="N5764" s="6">
        <v>7853</v>
      </c>
      <c r="O5764" s="4">
        <f t="shared" si="180"/>
        <v>6</v>
      </c>
      <c r="P5764" s="4" t="str">
        <f t="shared" si="181"/>
        <v>2022-05</v>
      </c>
    </row>
    <row r="5765" spans="1:16" ht="12.75" x14ac:dyDescent="0.2">
      <c r="A5765" s="4" t="s">
        <v>1050</v>
      </c>
      <c r="B5765" s="4" t="s">
        <v>5461</v>
      </c>
      <c r="C5765" s="4" t="s">
        <v>5462</v>
      </c>
      <c r="D5765" s="4" t="s">
        <v>6291</v>
      </c>
      <c r="E5765" s="4" t="s">
        <v>6295</v>
      </c>
      <c r="F5765" s="4" t="s">
        <v>6296</v>
      </c>
      <c r="G5765" s="4" t="s">
        <v>6312</v>
      </c>
      <c r="H5765" s="4" t="s">
        <v>20</v>
      </c>
      <c r="I5765" s="4" t="s">
        <v>21</v>
      </c>
      <c r="J5765" s="4" t="s">
        <v>22</v>
      </c>
      <c r="K5765" s="4" t="s">
        <v>5515</v>
      </c>
      <c r="L5765" s="4" t="s">
        <v>5516</v>
      </c>
      <c r="M5765" s="5">
        <v>44687</v>
      </c>
      <c r="N5765" s="6">
        <v>4177</v>
      </c>
      <c r="O5765" s="4">
        <f t="shared" si="180"/>
        <v>6</v>
      </c>
      <c r="P5765" s="4" t="str">
        <f t="shared" si="181"/>
        <v>2022-05</v>
      </c>
    </row>
    <row r="5766" spans="1:16" ht="12.75" x14ac:dyDescent="0.2">
      <c r="A5766" s="4" t="s">
        <v>14</v>
      </c>
      <c r="B5766" s="4" t="s">
        <v>7654</v>
      </c>
      <c r="C5766" s="4" t="s">
        <v>7655</v>
      </c>
      <c r="D5766" s="4" t="s">
        <v>13936</v>
      </c>
      <c r="E5766" s="4" t="s">
        <v>7656</v>
      </c>
      <c r="F5766" s="4" t="s">
        <v>7657</v>
      </c>
      <c r="G5766" s="4" t="s">
        <v>7661</v>
      </c>
      <c r="H5766" s="4" t="s">
        <v>20</v>
      </c>
      <c r="I5766" s="4" t="s">
        <v>21</v>
      </c>
      <c r="J5766" s="4" t="s">
        <v>22</v>
      </c>
      <c r="K5766" s="4" t="s">
        <v>7659</v>
      </c>
      <c r="L5766" s="4" t="s">
        <v>30</v>
      </c>
      <c r="M5766" s="5">
        <v>44687</v>
      </c>
      <c r="N5766" s="6">
        <v>4888</v>
      </c>
      <c r="O5766" s="4">
        <f t="shared" si="180"/>
        <v>6</v>
      </c>
      <c r="P5766" s="4" t="str">
        <f t="shared" si="181"/>
        <v>2022-05</v>
      </c>
    </row>
    <row r="5767" spans="1:16" ht="12.75" x14ac:dyDescent="0.2">
      <c r="A5767" s="4" t="s">
        <v>14</v>
      </c>
      <c r="B5767" s="4" t="s">
        <v>7654</v>
      </c>
      <c r="C5767" s="4" t="s">
        <v>8095</v>
      </c>
      <c r="D5767" s="4" t="s">
        <v>6183</v>
      </c>
      <c r="E5767" s="4" t="s">
        <v>8122</v>
      </c>
      <c r="F5767" s="4" t="s">
        <v>8123</v>
      </c>
      <c r="G5767" s="4" t="s">
        <v>8214</v>
      </c>
      <c r="H5767" s="4" t="s">
        <v>20</v>
      </c>
      <c r="I5767" s="4" t="s">
        <v>21</v>
      </c>
      <c r="J5767" s="4" t="s">
        <v>36</v>
      </c>
      <c r="K5767" s="4" t="s">
        <v>8099</v>
      </c>
      <c r="L5767" s="4" t="s">
        <v>8100</v>
      </c>
      <c r="M5767" s="5">
        <v>44687</v>
      </c>
      <c r="N5767" s="6">
        <v>9215</v>
      </c>
      <c r="O5767" s="4">
        <f t="shared" si="180"/>
        <v>6</v>
      </c>
      <c r="P5767" s="4" t="str">
        <f t="shared" si="181"/>
        <v>2022-05</v>
      </c>
    </row>
    <row r="5768" spans="1:16" ht="12.75" x14ac:dyDescent="0.2">
      <c r="A5768" s="4" t="s">
        <v>3048</v>
      </c>
      <c r="B5768" s="4" t="s">
        <v>10496</v>
      </c>
      <c r="C5768" s="4" t="s">
        <v>10497</v>
      </c>
      <c r="D5768" s="4" t="s">
        <v>10665</v>
      </c>
      <c r="E5768" s="4" t="s">
        <v>10571</v>
      </c>
      <c r="F5768" s="4" t="s">
        <v>10572</v>
      </c>
      <c r="G5768" s="4" t="s">
        <v>10734</v>
      </c>
      <c r="H5768" s="4" t="s">
        <v>210</v>
      </c>
      <c r="I5768" s="4" t="s">
        <v>343</v>
      </c>
      <c r="J5768" s="4" t="s">
        <v>36</v>
      </c>
      <c r="K5768" s="4" t="s">
        <v>10549</v>
      </c>
      <c r="L5768" s="4" t="s">
        <v>10574</v>
      </c>
      <c r="M5768" s="5">
        <v>44687</v>
      </c>
      <c r="N5768" s="6">
        <v>8920</v>
      </c>
      <c r="O5768" s="4">
        <f t="shared" si="180"/>
        <v>6</v>
      </c>
      <c r="P5768" s="4" t="str">
        <f t="shared" si="181"/>
        <v>2022-05</v>
      </c>
    </row>
    <row r="5769" spans="1:16" ht="12.75" x14ac:dyDescent="0.2">
      <c r="A5769" s="4" t="s">
        <v>3048</v>
      </c>
      <c r="B5769" s="4" t="s">
        <v>10496</v>
      </c>
      <c r="C5769" s="4" t="s">
        <v>10930</v>
      </c>
      <c r="D5769" s="4" t="s">
        <v>13936</v>
      </c>
      <c r="E5769" s="4" t="s">
        <v>10974</v>
      </c>
      <c r="F5769" s="4" t="s">
        <v>10975</v>
      </c>
      <c r="G5769" s="4" t="s">
        <v>10976</v>
      </c>
      <c r="H5769" s="4" t="s">
        <v>20</v>
      </c>
      <c r="I5769" s="4" t="s">
        <v>21</v>
      </c>
      <c r="J5769" s="4" t="s">
        <v>22</v>
      </c>
      <c r="K5769" s="4" t="s">
        <v>10136</v>
      </c>
      <c r="L5769" s="4" t="s">
        <v>10977</v>
      </c>
      <c r="M5769" s="5">
        <v>44687</v>
      </c>
      <c r="N5769" s="6">
        <v>8516</v>
      </c>
      <c r="O5769" s="4">
        <f t="shared" si="180"/>
        <v>6</v>
      </c>
      <c r="P5769" s="4" t="str">
        <f t="shared" si="181"/>
        <v>2022-05</v>
      </c>
    </row>
    <row r="5770" spans="1:16" ht="12.75" x14ac:dyDescent="0.2">
      <c r="A5770" s="4" t="s">
        <v>3048</v>
      </c>
      <c r="B5770" s="4" t="s">
        <v>10496</v>
      </c>
      <c r="C5770" s="4" t="s">
        <v>10930</v>
      </c>
      <c r="D5770" s="4" t="s">
        <v>25</v>
      </c>
      <c r="E5770" s="4" t="s">
        <v>11130</v>
      </c>
      <c r="F5770" s="4" t="s">
        <v>11131</v>
      </c>
      <c r="G5770" s="4" t="s">
        <v>11368</v>
      </c>
      <c r="H5770" s="4" t="s">
        <v>20</v>
      </c>
      <c r="I5770" s="4" t="s">
        <v>29</v>
      </c>
      <c r="J5770" s="4" t="s">
        <v>36</v>
      </c>
      <c r="K5770" s="4" t="s">
        <v>10934</v>
      </c>
      <c r="L5770" s="4" t="s">
        <v>10935</v>
      </c>
      <c r="M5770" s="5">
        <v>44687</v>
      </c>
      <c r="N5770" s="6">
        <v>6596</v>
      </c>
      <c r="O5770" s="4">
        <f t="shared" si="180"/>
        <v>6</v>
      </c>
      <c r="P5770" s="4" t="str">
        <f t="shared" si="181"/>
        <v>2022-05</v>
      </c>
    </row>
    <row r="5771" spans="1:16" ht="12.75" x14ac:dyDescent="0.2">
      <c r="A5771" s="4" t="s">
        <v>3048</v>
      </c>
      <c r="B5771" s="4" t="s">
        <v>12289</v>
      </c>
      <c r="C5771" s="4" t="s">
        <v>12291</v>
      </c>
      <c r="D5771" s="4" t="s">
        <v>12386</v>
      </c>
      <c r="E5771" s="4" t="s">
        <v>12387</v>
      </c>
      <c r="F5771" s="4" t="s">
        <v>12388</v>
      </c>
      <c r="G5771" s="4" t="s">
        <v>12399</v>
      </c>
      <c r="H5771" s="4" t="s">
        <v>20</v>
      </c>
      <c r="I5771" s="4" t="s">
        <v>29</v>
      </c>
      <c r="J5771" s="4" t="s">
        <v>1491</v>
      </c>
      <c r="K5771" s="4" t="s">
        <v>12299</v>
      </c>
      <c r="L5771" s="4" t="s">
        <v>10478</v>
      </c>
      <c r="M5771" s="5">
        <v>44687</v>
      </c>
      <c r="N5771" s="6">
        <v>2237</v>
      </c>
      <c r="O5771" s="4">
        <f t="shared" si="180"/>
        <v>6</v>
      </c>
      <c r="P5771" s="4" t="str">
        <f t="shared" si="181"/>
        <v>2022-05</v>
      </c>
    </row>
    <row r="5772" spans="1:16" ht="12.75" x14ac:dyDescent="0.2">
      <c r="A5772" s="4" t="s">
        <v>3048</v>
      </c>
      <c r="B5772" s="4" t="s">
        <v>12289</v>
      </c>
      <c r="C5772" s="4" t="s">
        <v>13519</v>
      </c>
      <c r="D5772" s="4" t="s">
        <v>13732</v>
      </c>
      <c r="E5772" s="4" t="s">
        <v>13743</v>
      </c>
      <c r="F5772" s="4" t="s">
        <v>3048</v>
      </c>
      <c r="G5772" s="4" t="s">
        <v>3048</v>
      </c>
      <c r="H5772" s="4" t="s">
        <v>210</v>
      </c>
      <c r="I5772" s="4" t="s">
        <v>210</v>
      </c>
      <c r="J5772" s="4" t="s">
        <v>3048</v>
      </c>
      <c r="K5772" s="4" t="s">
        <v>13523</v>
      </c>
      <c r="L5772" s="4" t="s">
        <v>13571</v>
      </c>
      <c r="M5772" s="5">
        <v>44687</v>
      </c>
      <c r="N5772" s="6">
        <v>2629</v>
      </c>
      <c r="O5772" s="4">
        <f t="shared" si="180"/>
        <v>6</v>
      </c>
      <c r="P5772" s="4" t="str">
        <f t="shared" si="181"/>
        <v>2022-05</v>
      </c>
    </row>
    <row r="5773" spans="1:16" ht="12.75" x14ac:dyDescent="0.2">
      <c r="A5773" s="4" t="s">
        <v>1050</v>
      </c>
      <c r="B5773" s="4" t="s">
        <v>1051</v>
      </c>
      <c r="C5773" s="4" t="s">
        <v>1999</v>
      </c>
      <c r="D5773" s="4" t="s">
        <v>2381</v>
      </c>
      <c r="E5773" s="4" t="s">
        <v>2021</v>
      </c>
      <c r="F5773" s="4" t="s">
        <v>2022</v>
      </c>
      <c r="G5773" s="4" t="s">
        <v>2392</v>
      </c>
      <c r="H5773" s="4" t="s">
        <v>20</v>
      </c>
      <c r="I5773" s="4" t="s">
        <v>21</v>
      </c>
      <c r="J5773" s="4" t="s">
        <v>22</v>
      </c>
      <c r="K5773" s="4" t="s">
        <v>2003</v>
      </c>
      <c r="L5773" s="4" t="s">
        <v>1195</v>
      </c>
      <c r="M5773" s="5">
        <v>44688</v>
      </c>
      <c r="N5773" s="6">
        <v>2095</v>
      </c>
      <c r="O5773" s="4">
        <f t="shared" si="180"/>
        <v>7</v>
      </c>
      <c r="P5773" s="4" t="str">
        <f t="shared" si="181"/>
        <v>2022-05</v>
      </c>
    </row>
    <row r="5774" spans="1:16" ht="12.75" x14ac:dyDescent="0.2">
      <c r="A5774" s="4" t="s">
        <v>3048</v>
      </c>
      <c r="B5774" s="4" t="s">
        <v>3049</v>
      </c>
      <c r="C5774" s="4" t="s">
        <v>3339</v>
      </c>
      <c r="D5774" s="4" t="s">
        <v>25</v>
      </c>
      <c r="E5774" s="4" t="s">
        <v>3345</v>
      </c>
      <c r="F5774" s="4" t="s">
        <v>3346</v>
      </c>
      <c r="G5774" s="4" t="s">
        <v>3398</v>
      </c>
      <c r="H5774" s="4" t="s">
        <v>20</v>
      </c>
      <c r="I5774" s="4" t="s">
        <v>29</v>
      </c>
      <c r="J5774" s="4" t="s">
        <v>36</v>
      </c>
      <c r="K5774" s="4" t="s">
        <v>3343</v>
      </c>
      <c r="L5774" s="4" t="s">
        <v>3344</v>
      </c>
      <c r="M5774" s="5">
        <v>44688</v>
      </c>
      <c r="N5774" s="6">
        <v>995</v>
      </c>
      <c r="O5774" s="4">
        <f t="shared" si="180"/>
        <v>7</v>
      </c>
      <c r="P5774" s="4" t="str">
        <f t="shared" si="181"/>
        <v>2022-05</v>
      </c>
    </row>
    <row r="5775" spans="1:16" ht="12.75" x14ac:dyDescent="0.2">
      <c r="A5775" s="4" t="s">
        <v>14</v>
      </c>
      <c r="B5775" s="4" t="s">
        <v>3761</v>
      </c>
      <c r="C5775" s="4" t="s">
        <v>3762</v>
      </c>
      <c r="D5775" s="4" t="s">
        <v>4078</v>
      </c>
      <c r="E5775" s="4" t="s">
        <v>3889</v>
      </c>
      <c r="F5775" s="4" t="s">
        <v>3890</v>
      </c>
      <c r="G5775" s="4" t="s">
        <v>3899</v>
      </c>
      <c r="H5775" s="4" t="s">
        <v>20</v>
      </c>
      <c r="I5775" s="4" t="s">
        <v>29</v>
      </c>
      <c r="J5775" s="4" t="s">
        <v>22</v>
      </c>
      <c r="K5775" s="4" t="s">
        <v>3900</v>
      </c>
      <c r="L5775" s="4" t="s">
        <v>3772</v>
      </c>
      <c r="M5775" s="5">
        <v>44688</v>
      </c>
      <c r="N5775" s="6">
        <v>3804</v>
      </c>
      <c r="O5775" s="4">
        <f t="shared" si="180"/>
        <v>7</v>
      </c>
      <c r="P5775" s="4" t="str">
        <f t="shared" si="181"/>
        <v>2022-05</v>
      </c>
    </row>
    <row r="5776" spans="1:16" ht="12.75" x14ac:dyDescent="0.2">
      <c r="A5776" s="4" t="s">
        <v>14</v>
      </c>
      <c r="B5776" s="4" t="s">
        <v>4086</v>
      </c>
      <c r="C5776" s="4" t="s">
        <v>4087</v>
      </c>
      <c r="D5776" s="4" t="s">
        <v>13936</v>
      </c>
      <c r="E5776" s="4" t="s">
        <v>4173</v>
      </c>
      <c r="F5776" s="4" t="s">
        <v>4174</v>
      </c>
      <c r="G5776" s="4" t="s">
        <v>4176</v>
      </c>
      <c r="H5776" s="4" t="s">
        <v>20</v>
      </c>
      <c r="I5776" s="4" t="s">
        <v>21</v>
      </c>
      <c r="J5776" s="4" t="s">
        <v>22</v>
      </c>
      <c r="K5776" s="4" t="s">
        <v>4091</v>
      </c>
      <c r="L5776" s="4" t="s">
        <v>4092</v>
      </c>
      <c r="M5776" s="5">
        <v>44688</v>
      </c>
      <c r="N5776" s="6">
        <v>8298</v>
      </c>
      <c r="O5776" s="4">
        <f t="shared" si="180"/>
        <v>7</v>
      </c>
      <c r="P5776" s="4" t="str">
        <f t="shared" si="181"/>
        <v>2022-05</v>
      </c>
    </row>
    <row r="5777" spans="1:16" ht="12.75" x14ac:dyDescent="0.2">
      <c r="A5777" s="4" t="s">
        <v>14</v>
      </c>
      <c r="B5777" s="4" t="s">
        <v>4342</v>
      </c>
      <c r="C5777" s="4" t="s">
        <v>4343</v>
      </c>
      <c r="D5777" s="4" t="s">
        <v>25</v>
      </c>
      <c r="E5777" s="4" t="s">
        <v>4418</v>
      </c>
      <c r="F5777" s="4" t="s">
        <v>4419</v>
      </c>
      <c r="G5777" s="4" t="s">
        <v>4420</v>
      </c>
      <c r="H5777" s="4" t="s">
        <v>20</v>
      </c>
      <c r="I5777" s="4" t="s">
        <v>29</v>
      </c>
      <c r="J5777" s="4" t="s">
        <v>39</v>
      </c>
      <c r="K5777" s="4" t="s">
        <v>4396</v>
      </c>
      <c r="L5777" s="4" t="s">
        <v>4374</v>
      </c>
      <c r="M5777" s="5">
        <v>44688</v>
      </c>
      <c r="N5777" s="6">
        <v>6835</v>
      </c>
      <c r="O5777" s="4">
        <f t="shared" si="180"/>
        <v>7</v>
      </c>
      <c r="P5777" s="4" t="str">
        <f t="shared" si="181"/>
        <v>2022-05</v>
      </c>
    </row>
    <row r="5778" spans="1:16" ht="12.75" x14ac:dyDescent="0.2">
      <c r="A5778" s="4" t="s">
        <v>1050</v>
      </c>
      <c r="B5778" s="4" t="s">
        <v>5461</v>
      </c>
      <c r="C5778" s="4" t="s">
        <v>5462</v>
      </c>
      <c r="D5778" s="4" t="s">
        <v>5659</v>
      </c>
      <c r="E5778" s="4" t="s">
        <v>5757</v>
      </c>
      <c r="F5778" s="4" t="s">
        <v>5758</v>
      </c>
      <c r="G5778" s="4" t="s">
        <v>5764</v>
      </c>
      <c r="H5778" s="4" t="s">
        <v>20</v>
      </c>
      <c r="I5778" s="4" t="s">
        <v>21</v>
      </c>
      <c r="J5778" s="4" t="s">
        <v>22</v>
      </c>
      <c r="K5778" s="4" t="s">
        <v>5495</v>
      </c>
      <c r="L5778" s="4" t="s">
        <v>5516</v>
      </c>
      <c r="M5778" s="5">
        <v>44688</v>
      </c>
      <c r="N5778" s="6">
        <v>880</v>
      </c>
      <c r="O5778" s="4">
        <f t="shared" si="180"/>
        <v>7</v>
      </c>
      <c r="P5778" s="4" t="str">
        <f t="shared" si="181"/>
        <v>2022-05</v>
      </c>
    </row>
    <row r="5779" spans="1:16" ht="12.75" x14ac:dyDescent="0.2">
      <c r="A5779" s="4" t="s">
        <v>1050</v>
      </c>
      <c r="B5779" s="4" t="s">
        <v>5461</v>
      </c>
      <c r="C5779" s="4" t="s">
        <v>5462</v>
      </c>
      <c r="D5779" s="4" t="s">
        <v>6152</v>
      </c>
      <c r="E5779" s="4" t="s">
        <v>6153</v>
      </c>
      <c r="F5779" s="4" t="s">
        <v>6154</v>
      </c>
      <c r="G5779" s="4" t="s">
        <v>6160</v>
      </c>
      <c r="H5779" s="4" t="s">
        <v>20</v>
      </c>
      <c r="I5779" s="4" t="s">
        <v>21</v>
      </c>
      <c r="J5779" s="4" t="s">
        <v>22</v>
      </c>
      <c r="K5779" s="4" t="s">
        <v>5499</v>
      </c>
      <c r="L5779" s="4" t="s">
        <v>5467</v>
      </c>
      <c r="M5779" s="5">
        <v>44688</v>
      </c>
      <c r="N5779" s="6">
        <v>3166</v>
      </c>
      <c r="O5779" s="4">
        <f t="shared" si="180"/>
        <v>7</v>
      </c>
      <c r="P5779" s="4" t="str">
        <f t="shared" si="181"/>
        <v>2022-05</v>
      </c>
    </row>
    <row r="5780" spans="1:16" ht="12.75" x14ac:dyDescent="0.2">
      <c r="A5780" s="4" t="s">
        <v>14</v>
      </c>
      <c r="B5780" s="4" t="s">
        <v>7127</v>
      </c>
      <c r="C5780" s="4" t="s">
        <v>7128</v>
      </c>
      <c r="D5780" s="4" t="s">
        <v>25</v>
      </c>
      <c r="E5780" s="4" t="s">
        <v>7178</v>
      </c>
      <c r="F5780" s="4" t="s">
        <v>7179</v>
      </c>
      <c r="G5780" s="4" t="s">
        <v>7318</v>
      </c>
      <c r="H5780" s="4" t="s">
        <v>20</v>
      </c>
      <c r="I5780" s="4" t="s">
        <v>29</v>
      </c>
      <c r="J5780" s="4" t="s">
        <v>22</v>
      </c>
      <c r="K5780" s="4" t="s">
        <v>7144</v>
      </c>
      <c r="L5780" s="4" t="s">
        <v>7137</v>
      </c>
      <c r="M5780" s="5">
        <v>44688</v>
      </c>
      <c r="N5780" s="6">
        <v>7166</v>
      </c>
      <c r="O5780" s="4">
        <f t="shared" si="180"/>
        <v>7</v>
      </c>
      <c r="P5780" s="4" t="str">
        <f t="shared" si="181"/>
        <v>2022-05</v>
      </c>
    </row>
    <row r="5781" spans="1:16" ht="12.75" x14ac:dyDescent="0.2">
      <c r="A5781" s="4" t="s">
        <v>14</v>
      </c>
      <c r="B5781" s="4" t="s">
        <v>7654</v>
      </c>
      <c r="C5781" s="4" t="s">
        <v>7655</v>
      </c>
      <c r="D5781" s="4" t="s">
        <v>25</v>
      </c>
      <c r="E5781" s="4" t="s">
        <v>7718</v>
      </c>
      <c r="F5781" s="4" t="s">
        <v>7719</v>
      </c>
      <c r="G5781" s="4" t="s">
        <v>7722</v>
      </c>
      <c r="H5781" s="4" t="s">
        <v>210</v>
      </c>
      <c r="I5781" s="4" t="s">
        <v>343</v>
      </c>
      <c r="J5781" s="4" t="s">
        <v>22</v>
      </c>
      <c r="K5781" s="4" t="s">
        <v>7659</v>
      </c>
      <c r="L5781" s="4" t="s">
        <v>87</v>
      </c>
      <c r="M5781" s="5">
        <v>44688</v>
      </c>
      <c r="N5781" s="6">
        <v>8129</v>
      </c>
      <c r="O5781" s="4">
        <f t="shared" si="180"/>
        <v>7</v>
      </c>
      <c r="P5781" s="4" t="str">
        <f t="shared" si="181"/>
        <v>2022-05</v>
      </c>
    </row>
    <row r="5782" spans="1:16" ht="12.75" x14ac:dyDescent="0.2">
      <c r="A5782" s="4" t="s">
        <v>14</v>
      </c>
      <c r="B5782" s="4" t="s">
        <v>7654</v>
      </c>
      <c r="C5782" s="4" t="s">
        <v>7655</v>
      </c>
      <c r="D5782" s="4" t="s">
        <v>25</v>
      </c>
      <c r="E5782" s="4" t="s">
        <v>7756</v>
      </c>
      <c r="F5782" s="4" t="s">
        <v>7757</v>
      </c>
      <c r="G5782" s="4" t="s">
        <v>7759</v>
      </c>
      <c r="H5782" s="4" t="s">
        <v>210</v>
      </c>
      <c r="I5782" s="4" t="s">
        <v>210</v>
      </c>
      <c r="J5782" s="4" t="s">
        <v>877</v>
      </c>
      <c r="K5782" s="4" t="s">
        <v>7659</v>
      </c>
      <c r="L5782" s="4" t="s">
        <v>7689</v>
      </c>
      <c r="M5782" s="5">
        <v>44688</v>
      </c>
      <c r="N5782" s="6">
        <v>4103</v>
      </c>
      <c r="O5782" s="4">
        <f t="shared" si="180"/>
        <v>7</v>
      </c>
      <c r="P5782" s="4" t="str">
        <f t="shared" si="181"/>
        <v>2022-05</v>
      </c>
    </row>
    <row r="5783" spans="1:16" ht="12.75" x14ac:dyDescent="0.2">
      <c r="A5783" s="4" t="s">
        <v>14</v>
      </c>
      <c r="B5783" s="4" t="s">
        <v>7654</v>
      </c>
      <c r="C5783" s="4" t="s">
        <v>8288</v>
      </c>
      <c r="D5783" s="4" t="s">
        <v>8877</v>
      </c>
      <c r="E5783" s="4" t="s">
        <v>9042</v>
      </c>
      <c r="F5783" s="4" t="s">
        <v>9043</v>
      </c>
      <c r="G5783" s="4" t="s">
        <v>9044</v>
      </c>
      <c r="H5783" s="4" t="s">
        <v>210</v>
      </c>
      <c r="I5783" s="4" t="s">
        <v>210</v>
      </c>
      <c r="J5783" s="4" t="s">
        <v>226</v>
      </c>
      <c r="K5783" s="4" t="s">
        <v>8297</v>
      </c>
      <c r="L5783" s="4" t="s">
        <v>8301</v>
      </c>
      <c r="M5783" s="5">
        <v>44688</v>
      </c>
      <c r="N5783" s="6">
        <v>6611</v>
      </c>
      <c r="O5783" s="4">
        <f t="shared" si="180"/>
        <v>7</v>
      </c>
      <c r="P5783" s="4" t="str">
        <f t="shared" si="181"/>
        <v>2022-05</v>
      </c>
    </row>
    <row r="5784" spans="1:16" ht="12.75" x14ac:dyDescent="0.2">
      <c r="A5784" s="4" t="s">
        <v>14</v>
      </c>
      <c r="B5784" s="4" t="s">
        <v>7654</v>
      </c>
      <c r="C5784" s="4" t="s">
        <v>8288</v>
      </c>
      <c r="D5784" s="4" t="s">
        <v>9184</v>
      </c>
      <c r="E5784" s="4" t="s">
        <v>9226</v>
      </c>
      <c r="F5784" s="4" t="s">
        <v>3048</v>
      </c>
      <c r="G5784" s="4" t="s">
        <v>3048</v>
      </c>
      <c r="H5784" s="4" t="s">
        <v>210</v>
      </c>
      <c r="I5784" s="4" t="s">
        <v>210</v>
      </c>
      <c r="J5784" s="4" t="s">
        <v>3048</v>
      </c>
      <c r="K5784" s="4" t="s">
        <v>9196</v>
      </c>
      <c r="L5784" s="4" t="s">
        <v>3908</v>
      </c>
      <c r="M5784" s="5">
        <v>44688</v>
      </c>
      <c r="N5784" s="6">
        <v>1989</v>
      </c>
      <c r="O5784" s="4">
        <f t="shared" si="180"/>
        <v>7</v>
      </c>
      <c r="P5784" s="4" t="str">
        <f t="shared" si="181"/>
        <v>2022-05</v>
      </c>
    </row>
    <row r="5785" spans="1:16" ht="12.75" x14ac:dyDescent="0.2">
      <c r="A5785" s="4" t="s">
        <v>3048</v>
      </c>
      <c r="B5785" s="4" t="s">
        <v>9902</v>
      </c>
      <c r="C5785" s="4" t="s">
        <v>9903</v>
      </c>
      <c r="D5785" s="4" t="s">
        <v>9981</v>
      </c>
      <c r="E5785" s="4" t="s">
        <v>10007</v>
      </c>
      <c r="F5785" s="4" t="s">
        <v>10008</v>
      </c>
      <c r="G5785" s="4" t="s">
        <v>10045</v>
      </c>
      <c r="H5785" s="4" t="s">
        <v>20</v>
      </c>
      <c r="I5785" s="4" t="s">
        <v>21</v>
      </c>
      <c r="J5785" s="4" t="s">
        <v>36</v>
      </c>
      <c r="K5785" s="4" t="s">
        <v>9907</v>
      </c>
      <c r="L5785" s="4" t="s">
        <v>9911</v>
      </c>
      <c r="M5785" s="5">
        <v>44688</v>
      </c>
      <c r="N5785" s="6">
        <v>5213</v>
      </c>
      <c r="O5785" s="4">
        <f t="shared" si="180"/>
        <v>7</v>
      </c>
      <c r="P5785" s="4" t="str">
        <f t="shared" si="181"/>
        <v>2022-05</v>
      </c>
    </row>
    <row r="5786" spans="1:16" ht="12.75" x14ac:dyDescent="0.2">
      <c r="A5786" s="4" t="s">
        <v>3048</v>
      </c>
      <c r="B5786" s="4" t="s">
        <v>10496</v>
      </c>
      <c r="C5786" s="4" t="s">
        <v>10930</v>
      </c>
      <c r="D5786" s="4" t="s">
        <v>13936</v>
      </c>
      <c r="E5786" s="4" t="s">
        <v>11058</v>
      </c>
      <c r="F5786" s="4" t="s">
        <v>11059</v>
      </c>
      <c r="G5786" s="4" t="s">
        <v>11060</v>
      </c>
      <c r="H5786" s="4" t="s">
        <v>20</v>
      </c>
      <c r="I5786" s="4" t="s">
        <v>21</v>
      </c>
      <c r="J5786" s="4" t="s">
        <v>162</v>
      </c>
      <c r="K5786" s="4" t="s">
        <v>10934</v>
      </c>
      <c r="L5786" s="4" t="s">
        <v>10935</v>
      </c>
      <c r="M5786" s="5">
        <v>44688</v>
      </c>
      <c r="N5786" s="6">
        <v>866</v>
      </c>
      <c r="O5786" s="4">
        <f t="shared" si="180"/>
        <v>7</v>
      </c>
      <c r="P5786" s="4" t="str">
        <f t="shared" si="181"/>
        <v>2022-05</v>
      </c>
    </row>
    <row r="5787" spans="1:16" ht="12.75" x14ac:dyDescent="0.2">
      <c r="A5787" s="4" t="s">
        <v>3048</v>
      </c>
      <c r="B5787" s="4" t="s">
        <v>10496</v>
      </c>
      <c r="C5787" s="4" t="s">
        <v>10930</v>
      </c>
      <c r="D5787" s="4" t="s">
        <v>25</v>
      </c>
      <c r="E5787" s="4" t="s">
        <v>11130</v>
      </c>
      <c r="F5787" s="4" t="s">
        <v>11131</v>
      </c>
      <c r="G5787" s="4" t="s">
        <v>11379</v>
      </c>
      <c r="H5787" s="4" t="s">
        <v>20</v>
      </c>
      <c r="I5787" s="4" t="s">
        <v>29</v>
      </c>
      <c r="J5787" s="4" t="s">
        <v>36</v>
      </c>
      <c r="K5787" s="4" t="s">
        <v>10934</v>
      </c>
      <c r="L5787" s="4" t="s">
        <v>10935</v>
      </c>
      <c r="M5787" s="5">
        <v>44688</v>
      </c>
      <c r="N5787" s="6">
        <v>5072</v>
      </c>
      <c r="O5787" s="4">
        <f t="shared" si="180"/>
        <v>7</v>
      </c>
      <c r="P5787" s="4" t="str">
        <f t="shared" si="181"/>
        <v>2022-05</v>
      </c>
    </row>
    <row r="5788" spans="1:16" ht="12.75" x14ac:dyDescent="0.2">
      <c r="A5788" s="4" t="s">
        <v>3048</v>
      </c>
      <c r="B5788" s="4" t="s">
        <v>11712</v>
      </c>
      <c r="C5788" s="4" t="s">
        <v>11719</v>
      </c>
      <c r="D5788" s="4" t="s">
        <v>25</v>
      </c>
      <c r="E5788" s="4" t="s">
        <v>5478</v>
      </c>
      <c r="F5788" s="4" t="s">
        <v>5479</v>
      </c>
      <c r="G5788" s="4" t="s">
        <v>11832</v>
      </c>
      <c r="H5788" s="4" t="s">
        <v>20</v>
      </c>
      <c r="I5788" s="4" t="s">
        <v>29</v>
      </c>
      <c r="J5788" s="4" t="s">
        <v>22</v>
      </c>
      <c r="K5788" s="4" t="s">
        <v>11723</v>
      </c>
      <c r="L5788" s="4" t="s">
        <v>5477</v>
      </c>
      <c r="M5788" s="5">
        <v>44688</v>
      </c>
      <c r="N5788" s="6">
        <v>2990</v>
      </c>
      <c r="O5788" s="4">
        <f t="shared" si="180"/>
        <v>7</v>
      </c>
      <c r="P5788" s="4" t="str">
        <f t="shared" si="181"/>
        <v>2022-05</v>
      </c>
    </row>
    <row r="5789" spans="1:16" ht="12.75" x14ac:dyDescent="0.2">
      <c r="A5789" s="4" t="s">
        <v>3048</v>
      </c>
      <c r="B5789" s="4" t="s">
        <v>11712</v>
      </c>
      <c r="C5789" s="4" t="s">
        <v>11934</v>
      </c>
      <c r="D5789" s="4" t="s">
        <v>13936</v>
      </c>
      <c r="E5789" s="4" t="s">
        <v>11970</v>
      </c>
      <c r="F5789" s="4" t="s">
        <v>11971</v>
      </c>
      <c r="G5789" s="4" t="s">
        <v>11972</v>
      </c>
      <c r="H5789" s="4" t="s">
        <v>20</v>
      </c>
      <c r="I5789" s="4" t="s">
        <v>21</v>
      </c>
      <c r="J5789" s="4" t="s">
        <v>22</v>
      </c>
      <c r="K5789" s="4" t="s">
        <v>11960</v>
      </c>
      <c r="L5789" s="4" t="s">
        <v>5477</v>
      </c>
      <c r="M5789" s="5">
        <v>44688</v>
      </c>
      <c r="N5789" s="6">
        <v>2164</v>
      </c>
      <c r="O5789" s="4">
        <f t="shared" si="180"/>
        <v>7</v>
      </c>
      <c r="P5789" s="4" t="str">
        <f t="shared" si="181"/>
        <v>2022-05</v>
      </c>
    </row>
    <row r="5790" spans="1:16" ht="12.75" x14ac:dyDescent="0.2">
      <c r="A5790" s="4" t="s">
        <v>3048</v>
      </c>
      <c r="B5790" s="4" t="s">
        <v>11712</v>
      </c>
      <c r="C5790" s="4" t="s">
        <v>11934</v>
      </c>
      <c r="D5790" s="4" t="s">
        <v>25</v>
      </c>
      <c r="E5790" s="4" t="s">
        <v>6068</v>
      </c>
      <c r="F5790" s="4" t="s">
        <v>6069</v>
      </c>
      <c r="G5790" s="4" t="s">
        <v>12077</v>
      </c>
      <c r="H5790" s="4" t="s">
        <v>20</v>
      </c>
      <c r="I5790" s="4" t="s">
        <v>29</v>
      </c>
      <c r="J5790" s="4" t="s">
        <v>22</v>
      </c>
      <c r="K5790" s="4" t="s">
        <v>11936</v>
      </c>
      <c r="L5790" s="4" t="s">
        <v>11937</v>
      </c>
      <c r="M5790" s="5">
        <v>44688</v>
      </c>
      <c r="N5790" s="6">
        <v>4399</v>
      </c>
      <c r="O5790" s="4">
        <f t="shared" si="180"/>
        <v>7</v>
      </c>
      <c r="P5790" s="4" t="str">
        <f t="shared" si="181"/>
        <v>2022-05</v>
      </c>
    </row>
    <row r="5791" spans="1:16" ht="12.75" x14ac:dyDescent="0.2">
      <c r="A5791" s="4" t="s">
        <v>3048</v>
      </c>
      <c r="B5791" s="4" t="s">
        <v>11712</v>
      </c>
      <c r="C5791" s="4" t="s">
        <v>11934</v>
      </c>
      <c r="D5791" s="4" t="s">
        <v>12170</v>
      </c>
      <c r="E5791" s="4" t="s">
        <v>12172</v>
      </c>
      <c r="F5791" s="4" t="s">
        <v>12173</v>
      </c>
      <c r="G5791" s="4" t="s">
        <v>12174</v>
      </c>
      <c r="H5791" s="4" t="s">
        <v>210</v>
      </c>
      <c r="I5791" s="4" t="s">
        <v>210</v>
      </c>
      <c r="J5791" s="4" t="s">
        <v>226</v>
      </c>
      <c r="K5791" s="4" t="s">
        <v>11964</v>
      </c>
      <c r="L5791" s="4" t="s">
        <v>10177</v>
      </c>
      <c r="M5791" s="5">
        <v>44688</v>
      </c>
      <c r="N5791" s="6">
        <v>2531</v>
      </c>
      <c r="O5791" s="4">
        <f t="shared" si="180"/>
        <v>7</v>
      </c>
      <c r="P5791" s="4" t="str">
        <f t="shared" si="181"/>
        <v>2022-05</v>
      </c>
    </row>
    <row r="5792" spans="1:16" ht="12.75" x14ac:dyDescent="0.2">
      <c r="A5792" s="4" t="s">
        <v>3048</v>
      </c>
      <c r="B5792" s="4" t="s">
        <v>12289</v>
      </c>
      <c r="C5792" s="4" t="s">
        <v>13302</v>
      </c>
      <c r="D5792" s="4" t="s">
        <v>13452</v>
      </c>
      <c r="E5792" s="4" t="s">
        <v>13456</v>
      </c>
      <c r="F5792" s="4" t="s">
        <v>13457</v>
      </c>
      <c r="G5792" s="4" t="s">
        <v>13458</v>
      </c>
      <c r="H5792" s="4" t="s">
        <v>20</v>
      </c>
      <c r="I5792" s="4" t="s">
        <v>21</v>
      </c>
      <c r="J5792" s="4" t="s">
        <v>39</v>
      </c>
      <c r="K5792" s="4" t="s">
        <v>13316</v>
      </c>
      <c r="L5792" s="4" t="s">
        <v>10345</v>
      </c>
      <c r="M5792" s="5">
        <v>44688</v>
      </c>
      <c r="N5792" s="6">
        <v>8016</v>
      </c>
      <c r="O5792" s="4">
        <f t="shared" si="180"/>
        <v>7</v>
      </c>
      <c r="P5792" s="4" t="str">
        <f t="shared" si="181"/>
        <v>2022-05</v>
      </c>
    </row>
    <row r="5793" spans="1:16" ht="12.75" x14ac:dyDescent="0.2">
      <c r="A5793" s="4" t="s">
        <v>14</v>
      </c>
      <c r="B5793" s="4" t="s">
        <v>15</v>
      </c>
      <c r="C5793" s="4" t="s">
        <v>504</v>
      </c>
      <c r="D5793" s="4" t="s">
        <v>922</v>
      </c>
      <c r="E5793" s="4" t="s">
        <v>923</v>
      </c>
      <c r="F5793" s="4" t="s">
        <v>924</v>
      </c>
      <c r="G5793" s="4" t="s">
        <v>929</v>
      </c>
      <c r="H5793" s="4" t="s">
        <v>20</v>
      </c>
      <c r="I5793" s="4" t="s">
        <v>21</v>
      </c>
      <c r="J5793" s="4" t="s">
        <v>22</v>
      </c>
      <c r="K5793" s="4" t="s">
        <v>508</v>
      </c>
      <c r="L5793" s="4" t="s">
        <v>73</v>
      </c>
      <c r="M5793" s="5">
        <v>44689</v>
      </c>
      <c r="N5793" s="6">
        <v>8188</v>
      </c>
      <c r="O5793" s="4">
        <f t="shared" si="180"/>
        <v>8</v>
      </c>
      <c r="P5793" s="4" t="str">
        <f t="shared" si="181"/>
        <v>2022-05</v>
      </c>
    </row>
    <row r="5794" spans="1:16" ht="12.75" x14ac:dyDescent="0.2">
      <c r="A5794" s="4" t="s">
        <v>1050</v>
      </c>
      <c r="B5794" s="4" t="s">
        <v>1051</v>
      </c>
      <c r="C5794" s="4" t="s">
        <v>2556</v>
      </c>
      <c r="D5794" s="4" t="s">
        <v>2811</v>
      </c>
      <c r="E5794" s="4" t="s">
        <v>2672</v>
      </c>
      <c r="F5794" s="4" t="s">
        <v>2673</v>
      </c>
      <c r="G5794" s="4" t="s">
        <v>2674</v>
      </c>
      <c r="H5794" s="4" t="s">
        <v>20</v>
      </c>
      <c r="I5794" s="4" t="s">
        <v>29</v>
      </c>
      <c r="J5794" s="4" t="s">
        <v>36</v>
      </c>
      <c r="K5794" s="4" t="s">
        <v>2576</v>
      </c>
      <c r="L5794" s="4" t="s">
        <v>2584</v>
      </c>
      <c r="M5794" s="5">
        <v>44689</v>
      </c>
      <c r="N5794" s="6">
        <v>6244</v>
      </c>
      <c r="O5794" s="4">
        <f t="shared" si="180"/>
        <v>8</v>
      </c>
      <c r="P5794" s="4" t="str">
        <f t="shared" si="181"/>
        <v>2022-05</v>
      </c>
    </row>
    <row r="5795" spans="1:16" ht="12.75" x14ac:dyDescent="0.2">
      <c r="A5795" s="4" t="s">
        <v>3048</v>
      </c>
      <c r="B5795" s="4" t="s">
        <v>3049</v>
      </c>
      <c r="C5795" s="4" t="s">
        <v>3339</v>
      </c>
      <c r="D5795" s="4" t="s">
        <v>3227</v>
      </c>
      <c r="E5795" s="4" t="s">
        <v>3493</v>
      </c>
      <c r="F5795" s="4" t="s">
        <v>3494</v>
      </c>
      <c r="G5795" s="4" t="s">
        <v>3048</v>
      </c>
      <c r="H5795" s="4" t="s">
        <v>210</v>
      </c>
      <c r="I5795" s="4" t="s">
        <v>210</v>
      </c>
      <c r="J5795" s="4" t="s">
        <v>3048</v>
      </c>
      <c r="K5795" s="4" t="s">
        <v>3343</v>
      </c>
      <c r="L5795" s="4" t="s">
        <v>3078</v>
      </c>
      <c r="M5795" s="5">
        <v>44689</v>
      </c>
      <c r="N5795" s="6">
        <v>8281</v>
      </c>
      <c r="O5795" s="4">
        <f t="shared" si="180"/>
        <v>8</v>
      </c>
      <c r="P5795" s="4" t="str">
        <f t="shared" si="181"/>
        <v>2022-05</v>
      </c>
    </row>
    <row r="5796" spans="1:16" ht="12.75" x14ac:dyDescent="0.2">
      <c r="A5796" s="4" t="s">
        <v>3048</v>
      </c>
      <c r="B5796" s="4" t="s">
        <v>3049</v>
      </c>
      <c r="C5796" s="4" t="s">
        <v>3522</v>
      </c>
      <c r="D5796" s="4" t="s">
        <v>3731</v>
      </c>
      <c r="E5796" s="4" t="s">
        <v>3734</v>
      </c>
      <c r="F5796" s="4" t="s">
        <v>3735</v>
      </c>
      <c r="G5796" s="4" t="s">
        <v>3737</v>
      </c>
      <c r="H5796" s="4" t="s">
        <v>20</v>
      </c>
      <c r="I5796" s="4" t="s">
        <v>21</v>
      </c>
      <c r="J5796" s="4" t="s">
        <v>22</v>
      </c>
      <c r="K5796" s="4" t="s">
        <v>3524</v>
      </c>
      <c r="L5796" s="4" t="s">
        <v>3152</v>
      </c>
      <c r="M5796" s="5">
        <v>44689</v>
      </c>
      <c r="N5796" s="6">
        <v>676</v>
      </c>
      <c r="O5796" s="4">
        <f t="shared" si="180"/>
        <v>8</v>
      </c>
      <c r="P5796" s="4" t="str">
        <f t="shared" si="181"/>
        <v>2022-05</v>
      </c>
    </row>
    <row r="5797" spans="1:16" ht="12.75" x14ac:dyDescent="0.2">
      <c r="A5797" s="4" t="s">
        <v>14</v>
      </c>
      <c r="B5797" s="4" t="s">
        <v>3761</v>
      </c>
      <c r="C5797" s="4" t="s">
        <v>3762</v>
      </c>
      <c r="D5797" s="4" t="s">
        <v>3930</v>
      </c>
      <c r="E5797" s="4" t="s">
        <v>1498</v>
      </c>
      <c r="F5797" s="4" t="s">
        <v>3853</v>
      </c>
      <c r="G5797" s="4" t="s">
        <v>3940</v>
      </c>
      <c r="H5797" s="4" t="s">
        <v>20</v>
      </c>
      <c r="I5797" s="4" t="s">
        <v>21</v>
      </c>
      <c r="J5797" s="4" t="s">
        <v>22</v>
      </c>
      <c r="K5797" s="4" t="s">
        <v>3771</v>
      </c>
      <c r="L5797" s="4" t="s">
        <v>3767</v>
      </c>
      <c r="M5797" s="5">
        <v>44689</v>
      </c>
      <c r="N5797" s="6">
        <v>5910</v>
      </c>
      <c r="O5797" s="4">
        <f t="shared" si="180"/>
        <v>8</v>
      </c>
      <c r="P5797" s="4" t="str">
        <f t="shared" si="181"/>
        <v>2022-05</v>
      </c>
    </row>
    <row r="5798" spans="1:16" ht="12.75" x14ac:dyDescent="0.2">
      <c r="A5798" s="4" t="s">
        <v>14</v>
      </c>
      <c r="B5798" s="4" t="s">
        <v>4342</v>
      </c>
      <c r="C5798" s="4" t="s">
        <v>4343</v>
      </c>
      <c r="D5798" s="4" t="s">
        <v>4802</v>
      </c>
      <c r="E5798" s="4" t="s">
        <v>4477</v>
      </c>
      <c r="F5798" s="4" t="s">
        <v>4478</v>
      </c>
      <c r="G5798" s="4" t="s">
        <v>4804</v>
      </c>
      <c r="H5798" s="4" t="s">
        <v>20</v>
      </c>
      <c r="I5798" s="4" t="s">
        <v>29</v>
      </c>
      <c r="J5798" s="4" t="s">
        <v>22</v>
      </c>
      <c r="K5798" s="4" t="s">
        <v>4396</v>
      </c>
      <c r="L5798" s="4" t="s">
        <v>4374</v>
      </c>
      <c r="M5798" s="5">
        <v>44689</v>
      </c>
      <c r="N5798" s="6">
        <v>8466</v>
      </c>
      <c r="O5798" s="4">
        <f t="shared" si="180"/>
        <v>8</v>
      </c>
      <c r="P5798" s="4" t="str">
        <f t="shared" si="181"/>
        <v>2022-05</v>
      </c>
    </row>
    <row r="5799" spans="1:16" ht="12.75" x14ac:dyDescent="0.2">
      <c r="A5799" s="4" t="s">
        <v>1050</v>
      </c>
      <c r="B5799" s="4" t="s">
        <v>5461</v>
      </c>
      <c r="C5799" s="4" t="s">
        <v>5462</v>
      </c>
      <c r="D5799" s="4" t="s">
        <v>5659</v>
      </c>
      <c r="E5799" s="4" t="s">
        <v>5790</v>
      </c>
      <c r="F5799" s="4" t="s">
        <v>5791</v>
      </c>
      <c r="G5799" s="4" t="s">
        <v>5793</v>
      </c>
      <c r="H5799" s="4" t="s">
        <v>20</v>
      </c>
      <c r="I5799" s="4" t="s">
        <v>21</v>
      </c>
      <c r="J5799" s="4" t="s">
        <v>22</v>
      </c>
      <c r="K5799" s="4" t="s">
        <v>5495</v>
      </c>
      <c r="L5799" s="4" t="s">
        <v>5525</v>
      </c>
      <c r="M5799" s="5">
        <v>44689</v>
      </c>
      <c r="N5799" s="6">
        <v>9087</v>
      </c>
      <c r="O5799" s="4">
        <f t="shared" si="180"/>
        <v>8</v>
      </c>
      <c r="P5799" s="4" t="str">
        <f t="shared" si="181"/>
        <v>2022-05</v>
      </c>
    </row>
    <row r="5800" spans="1:16" ht="12.75" x14ac:dyDescent="0.2">
      <c r="A5800" s="4" t="s">
        <v>1050</v>
      </c>
      <c r="B5800" s="4" t="s">
        <v>5461</v>
      </c>
      <c r="C5800" s="4" t="s">
        <v>5462</v>
      </c>
      <c r="D5800" s="4" t="s">
        <v>6291</v>
      </c>
      <c r="E5800" s="4" t="s">
        <v>6295</v>
      </c>
      <c r="F5800" s="4" t="s">
        <v>6296</v>
      </c>
      <c r="G5800" s="4" t="s">
        <v>6305</v>
      </c>
      <c r="H5800" s="4" t="s">
        <v>20</v>
      </c>
      <c r="I5800" s="4" t="s">
        <v>21</v>
      </c>
      <c r="J5800" s="4" t="s">
        <v>22</v>
      </c>
      <c r="K5800" s="4" t="s">
        <v>5515</v>
      </c>
      <c r="L5800" s="4" t="s">
        <v>5516</v>
      </c>
      <c r="M5800" s="5">
        <v>44689</v>
      </c>
      <c r="N5800" s="6">
        <v>6085</v>
      </c>
      <c r="O5800" s="4">
        <f t="shared" si="180"/>
        <v>8</v>
      </c>
      <c r="P5800" s="4" t="str">
        <f t="shared" si="181"/>
        <v>2022-05</v>
      </c>
    </row>
    <row r="5801" spans="1:16" ht="12.75" x14ac:dyDescent="0.2">
      <c r="A5801" s="4" t="s">
        <v>1050</v>
      </c>
      <c r="B5801" s="4" t="s">
        <v>5461</v>
      </c>
      <c r="C5801" s="4" t="s">
        <v>5462</v>
      </c>
      <c r="D5801" s="4" t="s">
        <v>6423</v>
      </c>
      <c r="E5801" s="4" t="s">
        <v>6424</v>
      </c>
      <c r="F5801" s="4" t="s">
        <v>6425</v>
      </c>
      <c r="G5801" s="4" t="s">
        <v>6429</v>
      </c>
      <c r="H5801" s="4" t="s">
        <v>20</v>
      </c>
      <c r="I5801" s="4" t="s">
        <v>21</v>
      </c>
      <c r="J5801" s="4" t="s">
        <v>162</v>
      </c>
      <c r="K5801" s="4" t="s">
        <v>5471</v>
      </c>
      <c r="L5801" s="4" t="s">
        <v>1175</v>
      </c>
      <c r="M5801" s="5">
        <v>44689</v>
      </c>
      <c r="N5801" s="6">
        <v>8153</v>
      </c>
      <c r="O5801" s="4">
        <f t="shared" si="180"/>
        <v>8</v>
      </c>
      <c r="P5801" s="4" t="str">
        <f t="shared" si="181"/>
        <v>2022-05</v>
      </c>
    </row>
    <row r="5802" spans="1:16" ht="12.75" x14ac:dyDescent="0.2">
      <c r="A5802" s="4" t="s">
        <v>1050</v>
      </c>
      <c r="B5802" s="4" t="s">
        <v>5461</v>
      </c>
      <c r="C5802" s="4" t="s">
        <v>5462</v>
      </c>
      <c r="D5802" s="4" t="s">
        <v>6495</v>
      </c>
      <c r="E5802" s="4" t="s">
        <v>6497</v>
      </c>
      <c r="F5802" s="4" t="s">
        <v>3048</v>
      </c>
      <c r="G5802" s="4" t="s">
        <v>3048</v>
      </c>
      <c r="H5802" s="4" t="s">
        <v>210</v>
      </c>
      <c r="I5802" s="4" t="s">
        <v>210</v>
      </c>
      <c r="J5802" s="4" t="s">
        <v>3048</v>
      </c>
      <c r="K5802" s="4" t="s">
        <v>5466</v>
      </c>
      <c r="L5802" s="4" t="s">
        <v>2698</v>
      </c>
      <c r="M5802" s="5">
        <v>44689</v>
      </c>
      <c r="N5802" s="6">
        <v>6328</v>
      </c>
      <c r="O5802" s="4">
        <f t="shared" si="180"/>
        <v>8</v>
      </c>
      <c r="P5802" s="4" t="str">
        <f t="shared" si="181"/>
        <v>2022-05</v>
      </c>
    </row>
    <row r="5803" spans="1:16" ht="12.75" x14ac:dyDescent="0.2">
      <c r="A5803" s="4" t="s">
        <v>14</v>
      </c>
      <c r="B5803" s="4" t="s">
        <v>7654</v>
      </c>
      <c r="C5803" s="4" t="s">
        <v>8288</v>
      </c>
      <c r="D5803" s="4" t="s">
        <v>8423</v>
      </c>
      <c r="E5803" s="4" t="s">
        <v>8536</v>
      </c>
      <c r="F5803" s="4" t="s">
        <v>8537</v>
      </c>
      <c r="G5803" s="4" t="s">
        <v>8538</v>
      </c>
      <c r="H5803" s="4" t="s">
        <v>20</v>
      </c>
      <c r="I5803" s="4" t="s">
        <v>21</v>
      </c>
      <c r="J5803" s="4" t="s">
        <v>36</v>
      </c>
      <c r="K5803" s="4" t="s">
        <v>8306</v>
      </c>
      <c r="L5803" s="4" t="s">
        <v>8112</v>
      </c>
      <c r="M5803" s="5">
        <v>44689</v>
      </c>
      <c r="N5803" s="6">
        <v>4571</v>
      </c>
      <c r="O5803" s="4">
        <f t="shared" si="180"/>
        <v>8</v>
      </c>
      <c r="P5803" s="4" t="str">
        <f t="shared" si="181"/>
        <v>2022-05</v>
      </c>
    </row>
    <row r="5804" spans="1:16" ht="12.75" x14ac:dyDescent="0.2">
      <c r="A5804" s="4" t="s">
        <v>14</v>
      </c>
      <c r="B5804" s="4" t="s">
        <v>7654</v>
      </c>
      <c r="C5804" s="4" t="s">
        <v>8288</v>
      </c>
      <c r="D5804" s="4" t="s">
        <v>8877</v>
      </c>
      <c r="E5804" s="4" t="s">
        <v>9063</v>
      </c>
      <c r="F5804" s="4" t="s">
        <v>9064</v>
      </c>
      <c r="G5804" s="4" t="s">
        <v>9066</v>
      </c>
      <c r="H5804" s="4" t="s">
        <v>210</v>
      </c>
      <c r="I5804" s="4" t="s">
        <v>210</v>
      </c>
      <c r="J5804" s="4" t="s">
        <v>877</v>
      </c>
      <c r="K5804" s="4" t="s">
        <v>8297</v>
      </c>
      <c r="L5804" s="4" t="s">
        <v>8301</v>
      </c>
      <c r="M5804" s="5">
        <v>44689</v>
      </c>
      <c r="N5804" s="6">
        <v>9950</v>
      </c>
      <c r="O5804" s="4">
        <f t="shared" si="180"/>
        <v>8</v>
      </c>
      <c r="P5804" s="4" t="str">
        <f t="shared" si="181"/>
        <v>2022-05</v>
      </c>
    </row>
    <row r="5805" spans="1:16" ht="12.75" x14ac:dyDescent="0.2">
      <c r="A5805" s="4" t="s">
        <v>14</v>
      </c>
      <c r="B5805" s="4" t="s">
        <v>7654</v>
      </c>
      <c r="C5805" s="4" t="s">
        <v>8288</v>
      </c>
      <c r="D5805" s="4" t="s">
        <v>9306</v>
      </c>
      <c r="E5805" s="4" t="s">
        <v>8388</v>
      </c>
      <c r="F5805" s="4" t="s">
        <v>8389</v>
      </c>
      <c r="G5805" s="4" t="s">
        <v>9332</v>
      </c>
      <c r="H5805" s="4" t="s">
        <v>20</v>
      </c>
      <c r="I5805" s="4" t="s">
        <v>21</v>
      </c>
      <c r="J5805" s="4" t="s">
        <v>22</v>
      </c>
      <c r="K5805" s="4" t="s">
        <v>8297</v>
      </c>
      <c r="L5805" s="4" t="s">
        <v>8349</v>
      </c>
      <c r="M5805" s="5">
        <v>44689</v>
      </c>
      <c r="N5805" s="6">
        <v>4330</v>
      </c>
      <c r="O5805" s="4">
        <f t="shared" si="180"/>
        <v>8</v>
      </c>
      <c r="P5805" s="4" t="str">
        <f t="shared" si="181"/>
        <v>2022-05</v>
      </c>
    </row>
    <row r="5806" spans="1:16" ht="12.75" x14ac:dyDescent="0.2">
      <c r="A5806" s="4" t="s">
        <v>3048</v>
      </c>
      <c r="B5806" s="4" t="s">
        <v>10496</v>
      </c>
      <c r="C5806" s="4" t="s">
        <v>10930</v>
      </c>
      <c r="D5806" s="4" t="s">
        <v>11686</v>
      </c>
      <c r="E5806" s="4" t="s">
        <v>11687</v>
      </c>
      <c r="F5806" s="4" t="s">
        <v>11688</v>
      </c>
      <c r="G5806" s="4" t="s">
        <v>11689</v>
      </c>
      <c r="H5806" s="4" t="s">
        <v>20</v>
      </c>
      <c r="I5806" s="4" t="s">
        <v>21</v>
      </c>
      <c r="J5806" s="4" t="s">
        <v>39</v>
      </c>
      <c r="K5806" s="4" t="s">
        <v>11320</v>
      </c>
      <c r="L5806" s="4" t="s">
        <v>11321</v>
      </c>
      <c r="M5806" s="5">
        <v>44689</v>
      </c>
      <c r="N5806" s="6">
        <v>1408</v>
      </c>
      <c r="O5806" s="4">
        <f t="shared" si="180"/>
        <v>8</v>
      </c>
      <c r="P5806" s="4" t="str">
        <f t="shared" si="181"/>
        <v>2022-05</v>
      </c>
    </row>
    <row r="5807" spans="1:16" ht="12.75" x14ac:dyDescent="0.2">
      <c r="A5807" s="4" t="s">
        <v>3048</v>
      </c>
      <c r="B5807" s="4" t="s">
        <v>11712</v>
      </c>
      <c r="C5807" s="4" t="s">
        <v>11719</v>
      </c>
      <c r="D5807" s="4" t="s">
        <v>11875</v>
      </c>
      <c r="E5807" s="4" t="s">
        <v>11279</v>
      </c>
      <c r="F5807" s="4" t="s">
        <v>11280</v>
      </c>
      <c r="G5807" s="4" t="s">
        <v>11876</v>
      </c>
      <c r="H5807" s="4" t="s">
        <v>20</v>
      </c>
      <c r="I5807" s="4" t="s">
        <v>21</v>
      </c>
      <c r="J5807" s="4" t="s">
        <v>22</v>
      </c>
      <c r="K5807" s="4" t="s">
        <v>11723</v>
      </c>
      <c r="L5807" s="4" t="s">
        <v>11282</v>
      </c>
      <c r="M5807" s="5">
        <v>44689</v>
      </c>
      <c r="N5807" s="6">
        <v>4371</v>
      </c>
      <c r="O5807" s="4">
        <f t="shared" si="180"/>
        <v>8</v>
      </c>
      <c r="P5807" s="4" t="str">
        <f t="shared" si="181"/>
        <v>2022-05</v>
      </c>
    </row>
    <row r="5808" spans="1:16" ht="12.75" x14ac:dyDescent="0.2">
      <c r="A5808" s="4" t="s">
        <v>3048</v>
      </c>
      <c r="B5808" s="4" t="s">
        <v>11712</v>
      </c>
      <c r="C5808" s="4" t="s">
        <v>11934</v>
      </c>
      <c r="D5808" s="4" t="s">
        <v>25</v>
      </c>
      <c r="E5808" s="4" t="s">
        <v>12148</v>
      </c>
      <c r="F5808" s="4" t="s">
        <v>12149</v>
      </c>
      <c r="G5808" s="4" t="s">
        <v>12150</v>
      </c>
      <c r="H5808" s="4" t="s">
        <v>20</v>
      </c>
      <c r="I5808" s="4" t="s">
        <v>29</v>
      </c>
      <c r="J5808" s="4" t="s">
        <v>39</v>
      </c>
      <c r="K5808" s="4" t="s">
        <v>11960</v>
      </c>
      <c r="L5808" s="4" t="s">
        <v>11888</v>
      </c>
      <c r="M5808" s="5">
        <v>44689</v>
      </c>
      <c r="N5808" s="6">
        <v>3727</v>
      </c>
      <c r="O5808" s="4">
        <f t="shared" si="180"/>
        <v>8</v>
      </c>
      <c r="P5808" s="4" t="str">
        <f t="shared" si="181"/>
        <v>2022-05</v>
      </c>
    </row>
    <row r="5809" spans="1:16" ht="12.75" x14ac:dyDescent="0.2">
      <c r="A5809" s="4" t="s">
        <v>3048</v>
      </c>
      <c r="B5809" s="4" t="s">
        <v>12289</v>
      </c>
      <c r="C5809" s="4" t="s">
        <v>12643</v>
      </c>
      <c r="D5809" s="4" t="s">
        <v>13936</v>
      </c>
      <c r="E5809" s="4" t="s">
        <v>12661</v>
      </c>
      <c r="F5809" s="4" t="s">
        <v>12662</v>
      </c>
      <c r="G5809" s="4" t="s">
        <v>12663</v>
      </c>
      <c r="H5809" s="4" t="s">
        <v>20</v>
      </c>
      <c r="I5809" s="4" t="s">
        <v>21</v>
      </c>
      <c r="J5809" s="4" t="s">
        <v>162</v>
      </c>
      <c r="K5809" s="4" t="s">
        <v>12664</v>
      </c>
      <c r="L5809" s="4" t="s">
        <v>9914</v>
      </c>
      <c r="M5809" s="5">
        <v>44689</v>
      </c>
      <c r="N5809" s="6">
        <v>3089</v>
      </c>
      <c r="O5809" s="4">
        <f t="shared" si="180"/>
        <v>8</v>
      </c>
      <c r="P5809" s="4" t="str">
        <f t="shared" si="181"/>
        <v>2022-05</v>
      </c>
    </row>
    <row r="5810" spans="1:16" ht="12.75" x14ac:dyDescent="0.2">
      <c r="A5810" s="4" t="s">
        <v>3048</v>
      </c>
      <c r="B5810" s="4" t="s">
        <v>12289</v>
      </c>
      <c r="C5810" s="4" t="s">
        <v>12841</v>
      </c>
      <c r="D5810" s="4" t="s">
        <v>10273</v>
      </c>
      <c r="E5810" s="4" t="s">
        <v>12405</v>
      </c>
      <c r="F5810" s="4" t="s">
        <v>12406</v>
      </c>
      <c r="G5810" s="4" t="s">
        <v>12914</v>
      </c>
      <c r="H5810" s="4" t="s">
        <v>20</v>
      </c>
      <c r="I5810" s="4" t="s">
        <v>21</v>
      </c>
      <c r="J5810" s="4" t="s">
        <v>39</v>
      </c>
      <c r="K5810" s="4" t="s">
        <v>12850</v>
      </c>
      <c r="L5810" s="4" t="s">
        <v>12370</v>
      </c>
      <c r="M5810" s="5">
        <v>44689</v>
      </c>
      <c r="N5810" s="6">
        <v>9753</v>
      </c>
      <c r="O5810" s="4">
        <f t="shared" si="180"/>
        <v>8</v>
      </c>
      <c r="P5810" s="4" t="str">
        <f t="shared" si="181"/>
        <v>2022-05</v>
      </c>
    </row>
    <row r="5811" spans="1:16" ht="12.75" x14ac:dyDescent="0.2">
      <c r="A5811" s="4" t="s">
        <v>3048</v>
      </c>
      <c r="B5811" s="4" t="s">
        <v>12289</v>
      </c>
      <c r="C5811" s="4" t="s">
        <v>13519</v>
      </c>
      <c r="D5811" s="4" t="s">
        <v>13641</v>
      </c>
      <c r="E5811" s="4" t="s">
        <v>13646</v>
      </c>
      <c r="F5811" s="4" t="s">
        <v>13647</v>
      </c>
      <c r="G5811" s="4" t="s">
        <v>13648</v>
      </c>
      <c r="H5811" s="4" t="s">
        <v>20</v>
      </c>
      <c r="I5811" s="4" t="s">
        <v>21</v>
      </c>
      <c r="J5811" s="4" t="s">
        <v>22</v>
      </c>
      <c r="K5811" s="4" t="s">
        <v>13527</v>
      </c>
      <c r="L5811" s="4" t="s">
        <v>12012</v>
      </c>
      <c r="M5811" s="5">
        <v>44689</v>
      </c>
      <c r="N5811" s="6">
        <v>3796</v>
      </c>
      <c r="O5811" s="4">
        <f t="shared" si="180"/>
        <v>8</v>
      </c>
      <c r="P5811" s="4" t="str">
        <f t="shared" si="181"/>
        <v>2022-05</v>
      </c>
    </row>
    <row r="5812" spans="1:16" ht="12.75" x14ac:dyDescent="0.2">
      <c r="A5812" s="4" t="s">
        <v>14</v>
      </c>
      <c r="B5812" s="4" t="s">
        <v>15</v>
      </c>
      <c r="C5812" s="4" t="s">
        <v>68</v>
      </c>
      <c r="D5812" s="4" t="s">
        <v>13936</v>
      </c>
      <c r="E5812" s="4" t="s">
        <v>188</v>
      </c>
      <c r="F5812" s="4" t="s">
        <v>189</v>
      </c>
      <c r="G5812" s="4" t="s">
        <v>191</v>
      </c>
      <c r="H5812" s="4" t="s">
        <v>20</v>
      </c>
      <c r="I5812" s="4" t="s">
        <v>21</v>
      </c>
      <c r="J5812" s="4" t="s">
        <v>22</v>
      </c>
      <c r="K5812" s="4" t="s">
        <v>77</v>
      </c>
      <c r="L5812" s="4" t="s">
        <v>24</v>
      </c>
      <c r="M5812" s="5">
        <v>44690</v>
      </c>
      <c r="N5812" s="6">
        <v>2626</v>
      </c>
      <c r="O5812" s="4">
        <f t="shared" si="180"/>
        <v>9</v>
      </c>
      <c r="P5812" s="4" t="str">
        <f t="shared" si="181"/>
        <v>2022-05</v>
      </c>
    </row>
    <row r="5813" spans="1:16" ht="12.75" x14ac:dyDescent="0.2">
      <c r="A5813" s="4" t="s">
        <v>14</v>
      </c>
      <c r="B5813" s="4" t="s">
        <v>15</v>
      </c>
      <c r="C5813" s="4" t="s">
        <v>504</v>
      </c>
      <c r="D5813" s="4" t="s">
        <v>735</v>
      </c>
      <c r="E5813" s="4" t="s">
        <v>844</v>
      </c>
      <c r="F5813" s="4" t="s">
        <v>845</v>
      </c>
      <c r="G5813" s="4" t="s">
        <v>846</v>
      </c>
      <c r="H5813" s="4" t="s">
        <v>20</v>
      </c>
      <c r="I5813" s="4" t="s">
        <v>21</v>
      </c>
      <c r="J5813" s="4" t="s">
        <v>36</v>
      </c>
      <c r="K5813" s="4" t="s">
        <v>508</v>
      </c>
      <c r="L5813" s="4" t="s">
        <v>24</v>
      </c>
      <c r="M5813" s="5">
        <v>44690</v>
      </c>
      <c r="N5813" s="6">
        <v>6735</v>
      </c>
      <c r="O5813" s="4">
        <f t="shared" si="180"/>
        <v>9</v>
      </c>
      <c r="P5813" s="4" t="str">
        <f t="shared" si="181"/>
        <v>2022-05</v>
      </c>
    </row>
    <row r="5814" spans="1:16" ht="12.75" x14ac:dyDescent="0.2">
      <c r="A5814" s="4" t="s">
        <v>1050</v>
      </c>
      <c r="B5814" s="4" t="s">
        <v>1051</v>
      </c>
      <c r="C5814" s="4" t="s">
        <v>1052</v>
      </c>
      <c r="D5814" s="4" t="s">
        <v>25</v>
      </c>
      <c r="E5814" s="4" t="s">
        <v>1177</v>
      </c>
      <c r="F5814" s="4" t="s">
        <v>1178</v>
      </c>
      <c r="G5814" s="4" t="s">
        <v>1179</v>
      </c>
      <c r="H5814" s="4" t="s">
        <v>20</v>
      </c>
      <c r="I5814" s="4" t="s">
        <v>29</v>
      </c>
      <c r="J5814" s="4" t="s">
        <v>39</v>
      </c>
      <c r="K5814" s="4" t="s">
        <v>1056</v>
      </c>
      <c r="L5814" s="4" t="s">
        <v>689</v>
      </c>
      <c r="M5814" s="5">
        <v>44690</v>
      </c>
      <c r="N5814" s="6">
        <v>7078</v>
      </c>
      <c r="O5814" s="4">
        <f t="shared" si="180"/>
        <v>9</v>
      </c>
      <c r="P5814" s="4" t="str">
        <f t="shared" si="181"/>
        <v>2022-05</v>
      </c>
    </row>
    <row r="5815" spans="1:16" ht="12.75" x14ac:dyDescent="0.2">
      <c r="A5815" s="4" t="s">
        <v>1050</v>
      </c>
      <c r="B5815" s="4" t="s">
        <v>1051</v>
      </c>
      <c r="C5815" s="4" t="s">
        <v>1052</v>
      </c>
      <c r="D5815" s="4" t="s">
        <v>1910</v>
      </c>
      <c r="E5815" s="4" t="s">
        <v>1310</v>
      </c>
      <c r="F5815" s="4" t="s">
        <v>1311</v>
      </c>
      <c r="G5815" s="4" t="s">
        <v>1916</v>
      </c>
      <c r="H5815" s="4" t="s">
        <v>210</v>
      </c>
      <c r="I5815" s="4" t="s">
        <v>210</v>
      </c>
      <c r="J5815" s="4" t="s">
        <v>226</v>
      </c>
      <c r="K5815" s="4" t="s">
        <v>1272</v>
      </c>
      <c r="L5815" s="4" t="s">
        <v>1190</v>
      </c>
      <c r="M5815" s="5">
        <v>44690</v>
      </c>
      <c r="N5815" s="6">
        <v>6221</v>
      </c>
      <c r="O5815" s="4">
        <f t="shared" si="180"/>
        <v>9</v>
      </c>
      <c r="P5815" s="4" t="str">
        <f t="shared" si="181"/>
        <v>2022-05</v>
      </c>
    </row>
    <row r="5816" spans="1:16" ht="12.75" x14ac:dyDescent="0.2">
      <c r="A5816" s="4" t="s">
        <v>1050</v>
      </c>
      <c r="B5816" s="4" t="s">
        <v>1051</v>
      </c>
      <c r="C5816" s="4" t="s">
        <v>1999</v>
      </c>
      <c r="D5816" s="4" t="s">
        <v>2078</v>
      </c>
      <c r="E5816" s="4" t="s">
        <v>2126</v>
      </c>
      <c r="F5816" s="4" t="s">
        <v>2127</v>
      </c>
      <c r="G5816" s="4" t="s">
        <v>2130</v>
      </c>
      <c r="H5816" s="4" t="s">
        <v>20</v>
      </c>
      <c r="I5816" s="4" t="s">
        <v>21</v>
      </c>
      <c r="J5816" s="4" t="s">
        <v>22</v>
      </c>
      <c r="K5816" s="4" t="s">
        <v>2003</v>
      </c>
      <c r="L5816" s="4" t="s">
        <v>1195</v>
      </c>
      <c r="M5816" s="5">
        <v>44690</v>
      </c>
      <c r="N5816" s="6">
        <v>6273</v>
      </c>
      <c r="O5816" s="4">
        <f t="shared" si="180"/>
        <v>9</v>
      </c>
      <c r="P5816" s="4" t="str">
        <f t="shared" si="181"/>
        <v>2022-05</v>
      </c>
    </row>
    <row r="5817" spans="1:16" ht="12.75" x14ac:dyDescent="0.2">
      <c r="A5817" s="4" t="s">
        <v>1050</v>
      </c>
      <c r="B5817" s="4" t="s">
        <v>1051</v>
      </c>
      <c r="C5817" s="4" t="s">
        <v>1999</v>
      </c>
      <c r="D5817" s="4" t="s">
        <v>2078</v>
      </c>
      <c r="E5817" s="4" t="s">
        <v>2172</v>
      </c>
      <c r="F5817" s="4" t="s">
        <v>2173</v>
      </c>
      <c r="G5817" s="4" t="s">
        <v>2184</v>
      </c>
      <c r="H5817" s="4" t="s">
        <v>20</v>
      </c>
      <c r="I5817" s="4" t="s">
        <v>21</v>
      </c>
      <c r="J5817" s="4" t="s">
        <v>22</v>
      </c>
      <c r="K5817" s="4" t="s">
        <v>2003</v>
      </c>
      <c r="L5817" s="4" t="s">
        <v>1195</v>
      </c>
      <c r="M5817" s="5">
        <v>44690</v>
      </c>
      <c r="N5817" s="6">
        <v>4552</v>
      </c>
      <c r="O5817" s="4">
        <f t="shared" si="180"/>
        <v>9</v>
      </c>
      <c r="P5817" s="4" t="str">
        <f t="shared" si="181"/>
        <v>2022-05</v>
      </c>
    </row>
    <row r="5818" spans="1:16" ht="12.75" x14ac:dyDescent="0.2">
      <c r="A5818" s="4" t="s">
        <v>1050</v>
      </c>
      <c r="B5818" s="4" t="s">
        <v>5461</v>
      </c>
      <c r="C5818" s="4" t="s">
        <v>5462</v>
      </c>
      <c r="D5818" s="4" t="s">
        <v>5659</v>
      </c>
      <c r="E5818" s="4" t="s">
        <v>5775</v>
      </c>
      <c r="F5818" s="4" t="s">
        <v>5776</v>
      </c>
      <c r="G5818" s="4" t="s">
        <v>5777</v>
      </c>
      <c r="H5818" s="4" t="s">
        <v>20</v>
      </c>
      <c r="I5818" s="4" t="s">
        <v>21</v>
      </c>
      <c r="J5818" s="4" t="s">
        <v>36</v>
      </c>
      <c r="K5818" s="4" t="s">
        <v>5495</v>
      </c>
      <c r="L5818" s="4" t="s">
        <v>5481</v>
      </c>
      <c r="M5818" s="5">
        <v>44690</v>
      </c>
      <c r="N5818" s="6">
        <v>8904</v>
      </c>
      <c r="O5818" s="4">
        <f t="shared" si="180"/>
        <v>9</v>
      </c>
      <c r="P5818" s="4" t="str">
        <f t="shared" si="181"/>
        <v>2022-05</v>
      </c>
    </row>
    <row r="5819" spans="1:16" ht="12.75" x14ac:dyDescent="0.2">
      <c r="A5819" s="4" t="s">
        <v>14</v>
      </c>
      <c r="B5819" s="4" t="s">
        <v>7654</v>
      </c>
      <c r="C5819" s="4" t="s">
        <v>8288</v>
      </c>
      <c r="D5819" s="4" t="s">
        <v>8423</v>
      </c>
      <c r="E5819" s="4" t="s">
        <v>8540</v>
      </c>
      <c r="F5819" s="4" t="s">
        <v>8541</v>
      </c>
      <c r="G5819" s="4" t="s">
        <v>8554</v>
      </c>
      <c r="H5819" s="4" t="s">
        <v>20</v>
      </c>
      <c r="I5819" s="4" t="s">
        <v>21</v>
      </c>
      <c r="J5819" s="4" t="s">
        <v>22</v>
      </c>
      <c r="K5819" s="4" t="s">
        <v>8306</v>
      </c>
      <c r="L5819" s="4" t="s">
        <v>7151</v>
      </c>
      <c r="M5819" s="5">
        <v>44690</v>
      </c>
      <c r="N5819" s="6">
        <v>9857</v>
      </c>
      <c r="O5819" s="4">
        <f t="shared" si="180"/>
        <v>9</v>
      </c>
      <c r="P5819" s="4" t="str">
        <f t="shared" si="181"/>
        <v>2022-05</v>
      </c>
    </row>
    <row r="5820" spans="1:16" ht="12.75" x14ac:dyDescent="0.2">
      <c r="A5820" s="4" t="s">
        <v>14</v>
      </c>
      <c r="B5820" s="4" t="s">
        <v>7654</v>
      </c>
      <c r="C5820" s="4" t="s">
        <v>8288</v>
      </c>
      <c r="D5820" s="4" t="s">
        <v>8700</v>
      </c>
      <c r="E5820" s="4" t="s">
        <v>8758</v>
      </c>
      <c r="F5820" s="4" t="s">
        <v>8759</v>
      </c>
      <c r="G5820" s="4" t="s">
        <v>8763</v>
      </c>
      <c r="H5820" s="4" t="s">
        <v>210</v>
      </c>
      <c r="I5820" s="4" t="s">
        <v>210</v>
      </c>
      <c r="J5820" s="4" t="s">
        <v>877</v>
      </c>
      <c r="K5820" s="4" t="s">
        <v>8297</v>
      </c>
      <c r="L5820" s="4" t="s">
        <v>8301</v>
      </c>
      <c r="M5820" s="5">
        <v>44690</v>
      </c>
      <c r="N5820" s="6">
        <v>8558</v>
      </c>
      <c r="O5820" s="4">
        <f t="shared" si="180"/>
        <v>9</v>
      </c>
      <c r="P5820" s="4" t="str">
        <f t="shared" si="181"/>
        <v>2022-05</v>
      </c>
    </row>
    <row r="5821" spans="1:16" ht="12.75" x14ac:dyDescent="0.2">
      <c r="A5821" s="4" t="s">
        <v>14</v>
      </c>
      <c r="B5821" s="4" t="s">
        <v>7654</v>
      </c>
      <c r="C5821" s="4" t="s">
        <v>9450</v>
      </c>
      <c r="D5821" s="4" t="s">
        <v>7419</v>
      </c>
      <c r="E5821" s="4" t="s">
        <v>9477</v>
      </c>
      <c r="F5821" s="4" t="s">
        <v>9478</v>
      </c>
      <c r="G5821" s="4" t="s">
        <v>9480</v>
      </c>
      <c r="H5821" s="4" t="s">
        <v>20</v>
      </c>
      <c r="I5821" s="4" t="s">
        <v>29</v>
      </c>
      <c r="J5821" s="4" t="s">
        <v>36</v>
      </c>
      <c r="K5821" s="4" t="s">
        <v>9476</v>
      </c>
      <c r="L5821" s="4" t="s">
        <v>9145</v>
      </c>
      <c r="M5821" s="5">
        <v>44690</v>
      </c>
      <c r="N5821" s="6">
        <v>9127</v>
      </c>
      <c r="O5821" s="4">
        <f t="shared" si="180"/>
        <v>9</v>
      </c>
      <c r="P5821" s="4" t="str">
        <f t="shared" si="181"/>
        <v>2022-05</v>
      </c>
    </row>
    <row r="5822" spans="1:16" ht="12.75" x14ac:dyDescent="0.2">
      <c r="A5822" s="4" t="s">
        <v>3048</v>
      </c>
      <c r="B5822" s="4" t="s">
        <v>9902</v>
      </c>
      <c r="C5822" s="4" t="s">
        <v>9903</v>
      </c>
      <c r="D5822" s="4" t="s">
        <v>9981</v>
      </c>
      <c r="E5822" s="4" t="s">
        <v>10007</v>
      </c>
      <c r="F5822" s="4" t="s">
        <v>10008</v>
      </c>
      <c r="G5822" s="4" t="s">
        <v>10030</v>
      </c>
      <c r="H5822" s="4" t="s">
        <v>20</v>
      </c>
      <c r="I5822" s="4" t="s">
        <v>21</v>
      </c>
      <c r="J5822" s="4" t="s">
        <v>36</v>
      </c>
      <c r="K5822" s="4" t="s">
        <v>9907</v>
      </c>
      <c r="L5822" s="4" t="s">
        <v>9911</v>
      </c>
      <c r="M5822" s="5">
        <v>44690</v>
      </c>
      <c r="N5822" s="6">
        <v>3042</v>
      </c>
      <c r="O5822" s="4">
        <f t="shared" si="180"/>
        <v>9</v>
      </c>
      <c r="P5822" s="4" t="str">
        <f t="shared" si="181"/>
        <v>2022-05</v>
      </c>
    </row>
    <row r="5823" spans="1:16" ht="12.75" x14ac:dyDescent="0.2">
      <c r="A5823" s="4" t="s">
        <v>3048</v>
      </c>
      <c r="B5823" s="4" t="s">
        <v>9902</v>
      </c>
      <c r="C5823" s="4" t="s">
        <v>10147</v>
      </c>
      <c r="D5823" s="4" t="s">
        <v>10186</v>
      </c>
      <c r="E5823" s="4" t="s">
        <v>10182</v>
      </c>
      <c r="F5823" s="4" t="s">
        <v>3048</v>
      </c>
      <c r="G5823" s="4" t="s">
        <v>3048</v>
      </c>
      <c r="H5823" s="4" t="s">
        <v>210</v>
      </c>
      <c r="I5823" s="4" t="s">
        <v>210</v>
      </c>
      <c r="J5823" s="4" t="s">
        <v>3048</v>
      </c>
      <c r="K5823" s="4" t="s">
        <v>10156</v>
      </c>
      <c r="L5823" s="4" t="s">
        <v>10137</v>
      </c>
      <c r="M5823" s="5">
        <v>44690</v>
      </c>
      <c r="N5823" s="6">
        <v>9326</v>
      </c>
      <c r="O5823" s="4">
        <f t="shared" si="180"/>
        <v>9</v>
      </c>
      <c r="P5823" s="4" t="str">
        <f t="shared" si="181"/>
        <v>2022-05</v>
      </c>
    </row>
    <row r="5824" spans="1:16" ht="12.75" x14ac:dyDescent="0.2">
      <c r="A5824" s="4" t="s">
        <v>3048</v>
      </c>
      <c r="B5824" s="4" t="s">
        <v>9902</v>
      </c>
      <c r="C5824" s="4" t="s">
        <v>10147</v>
      </c>
      <c r="D5824" s="4" t="s">
        <v>10283</v>
      </c>
      <c r="E5824" s="4" t="s">
        <v>10294</v>
      </c>
      <c r="F5824" s="4" t="s">
        <v>10295</v>
      </c>
      <c r="G5824" s="4" t="s">
        <v>10301</v>
      </c>
      <c r="H5824" s="4" t="s">
        <v>20</v>
      </c>
      <c r="I5824" s="4" t="s">
        <v>21</v>
      </c>
      <c r="J5824" s="4" t="s">
        <v>36</v>
      </c>
      <c r="K5824" s="4" t="s">
        <v>10151</v>
      </c>
      <c r="L5824" s="4" t="s">
        <v>10169</v>
      </c>
      <c r="M5824" s="5">
        <v>44690</v>
      </c>
      <c r="N5824" s="6">
        <v>8677</v>
      </c>
      <c r="O5824" s="4">
        <f t="shared" si="180"/>
        <v>9</v>
      </c>
      <c r="P5824" s="4" t="str">
        <f t="shared" si="181"/>
        <v>2022-05</v>
      </c>
    </row>
    <row r="5825" spans="1:16" ht="12.75" x14ac:dyDescent="0.2">
      <c r="A5825" s="4" t="s">
        <v>3048</v>
      </c>
      <c r="B5825" s="4" t="s">
        <v>10496</v>
      </c>
      <c r="C5825" s="4" t="s">
        <v>10497</v>
      </c>
      <c r="D5825" s="4" t="s">
        <v>10665</v>
      </c>
      <c r="E5825" s="4" t="s">
        <v>10571</v>
      </c>
      <c r="F5825" s="4" t="s">
        <v>10572</v>
      </c>
      <c r="G5825" s="4" t="s">
        <v>10582</v>
      </c>
      <c r="H5825" s="4" t="s">
        <v>210</v>
      </c>
      <c r="I5825" s="4" t="s">
        <v>343</v>
      </c>
      <c r="J5825" s="4" t="s">
        <v>36</v>
      </c>
      <c r="K5825" s="4" t="s">
        <v>10549</v>
      </c>
      <c r="L5825" s="4" t="s">
        <v>10574</v>
      </c>
      <c r="M5825" s="5">
        <v>44690</v>
      </c>
      <c r="N5825" s="6">
        <v>5842</v>
      </c>
      <c r="O5825" s="4">
        <f t="shared" si="180"/>
        <v>9</v>
      </c>
      <c r="P5825" s="4" t="str">
        <f t="shared" si="181"/>
        <v>2022-05</v>
      </c>
    </row>
    <row r="5826" spans="1:16" ht="12.75" x14ac:dyDescent="0.2">
      <c r="A5826" s="4" t="s">
        <v>3048</v>
      </c>
      <c r="B5826" s="4" t="s">
        <v>10496</v>
      </c>
      <c r="C5826" s="4" t="s">
        <v>10930</v>
      </c>
      <c r="D5826" s="4" t="s">
        <v>13936</v>
      </c>
      <c r="E5826" s="4" t="s">
        <v>11113</v>
      </c>
      <c r="F5826" s="4" t="s">
        <v>11114</v>
      </c>
      <c r="G5826" s="4" t="s">
        <v>11115</v>
      </c>
      <c r="H5826" s="4" t="s">
        <v>20</v>
      </c>
      <c r="I5826" s="4" t="s">
        <v>21</v>
      </c>
      <c r="J5826" s="4" t="s">
        <v>36</v>
      </c>
      <c r="K5826" s="4" t="s">
        <v>10934</v>
      </c>
      <c r="L5826" s="4" t="s">
        <v>10935</v>
      </c>
      <c r="M5826" s="5">
        <v>44690</v>
      </c>
      <c r="N5826" s="6">
        <v>6891</v>
      </c>
      <c r="O5826" s="4">
        <f t="shared" ref="O5826:O5889" si="182">DAY(M5826)</f>
        <v>9</v>
      </c>
      <c r="P5826" s="4" t="str">
        <f t="shared" ref="P5826:P5889" si="183">TEXT(M5826,"YYYY-MM")</f>
        <v>2022-05</v>
      </c>
    </row>
    <row r="5827" spans="1:16" ht="12.75" x14ac:dyDescent="0.2">
      <c r="A5827" s="4" t="s">
        <v>3048</v>
      </c>
      <c r="B5827" s="4" t="s">
        <v>10496</v>
      </c>
      <c r="C5827" s="4" t="s">
        <v>10930</v>
      </c>
      <c r="D5827" s="4" t="s">
        <v>13936</v>
      </c>
      <c r="E5827" s="4" t="s">
        <v>11127</v>
      </c>
      <c r="F5827" s="4" t="s">
        <v>11128</v>
      </c>
      <c r="G5827" s="4" t="s">
        <v>11129</v>
      </c>
      <c r="H5827" s="4" t="s">
        <v>20</v>
      </c>
      <c r="I5827" s="4" t="s">
        <v>21</v>
      </c>
      <c r="J5827" s="4" t="s">
        <v>162</v>
      </c>
      <c r="K5827" s="4" t="s">
        <v>10934</v>
      </c>
      <c r="L5827" s="4" t="s">
        <v>10935</v>
      </c>
      <c r="M5827" s="5">
        <v>44690</v>
      </c>
      <c r="N5827" s="6">
        <v>6952</v>
      </c>
      <c r="O5827" s="4">
        <f t="shared" si="182"/>
        <v>9</v>
      </c>
      <c r="P5827" s="4" t="str">
        <f t="shared" si="183"/>
        <v>2022-05</v>
      </c>
    </row>
    <row r="5828" spans="1:16" ht="12.75" x14ac:dyDescent="0.2">
      <c r="A5828" s="4" t="s">
        <v>3048</v>
      </c>
      <c r="B5828" s="4" t="s">
        <v>12289</v>
      </c>
      <c r="C5828" s="4" t="s">
        <v>12643</v>
      </c>
      <c r="D5828" s="4" t="s">
        <v>12751</v>
      </c>
      <c r="E5828" s="4" t="s">
        <v>12755</v>
      </c>
      <c r="F5828" s="4" t="s">
        <v>12756</v>
      </c>
      <c r="G5828" s="4" t="s">
        <v>12758</v>
      </c>
      <c r="H5828" s="4" t="s">
        <v>20</v>
      </c>
      <c r="I5828" s="4" t="s">
        <v>21</v>
      </c>
      <c r="J5828" s="4" t="s">
        <v>22</v>
      </c>
      <c r="K5828" s="4" t="s">
        <v>12668</v>
      </c>
      <c r="L5828" s="4" t="s">
        <v>12121</v>
      </c>
      <c r="M5828" s="5">
        <v>44690</v>
      </c>
      <c r="N5828" s="6">
        <v>5744</v>
      </c>
      <c r="O5828" s="4">
        <f t="shared" si="182"/>
        <v>9</v>
      </c>
      <c r="P5828" s="4" t="str">
        <f t="shared" si="183"/>
        <v>2022-05</v>
      </c>
    </row>
    <row r="5829" spans="1:16" ht="12.75" x14ac:dyDescent="0.2">
      <c r="A5829" s="4" t="s">
        <v>3048</v>
      </c>
      <c r="B5829" s="4" t="s">
        <v>12289</v>
      </c>
      <c r="C5829" s="4" t="s">
        <v>12841</v>
      </c>
      <c r="D5829" s="4" t="s">
        <v>13193</v>
      </c>
      <c r="E5829" s="4" t="s">
        <v>13197</v>
      </c>
      <c r="F5829" s="4" t="s">
        <v>13198</v>
      </c>
      <c r="G5829" s="4" t="s">
        <v>13201</v>
      </c>
      <c r="H5829" s="4" t="s">
        <v>20</v>
      </c>
      <c r="I5829" s="4" t="s">
        <v>21</v>
      </c>
      <c r="J5829" s="4" t="s">
        <v>22</v>
      </c>
      <c r="K5829" s="4" t="s">
        <v>12857</v>
      </c>
      <c r="L5829" s="4" t="s">
        <v>12121</v>
      </c>
      <c r="M5829" s="5">
        <v>44690</v>
      </c>
      <c r="N5829" s="6">
        <v>6376</v>
      </c>
      <c r="O5829" s="4">
        <f t="shared" si="182"/>
        <v>9</v>
      </c>
      <c r="P5829" s="4" t="str">
        <f t="shared" si="183"/>
        <v>2022-05</v>
      </c>
    </row>
    <row r="5830" spans="1:16" ht="12.75" x14ac:dyDescent="0.2">
      <c r="A5830" s="4" t="s">
        <v>3048</v>
      </c>
      <c r="B5830" s="4" t="s">
        <v>12289</v>
      </c>
      <c r="C5830" s="4" t="s">
        <v>12841</v>
      </c>
      <c r="D5830" s="4" t="s">
        <v>13193</v>
      </c>
      <c r="E5830" s="4" t="s">
        <v>13197</v>
      </c>
      <c r="F5830" s="4" t="s">
        <v>13198</v>
      </c>
      <c r="G5830" s="4" t="s">
        <v>13202</v>
      </c>
      <c r="H5830" s="4" t="s">
        <v>20</v>
      </c>
      <c r="I5830" s="4" t="s">
        <v>21</v>
      </c>
      <c r="J5830" s="4" t="s">
        <v>22</v>
      </c>
      <c r="K5830" s="4" t="s">
        <v>12857</v>
      </c>
      <c r="L5830" s="4" t="s">
        <v>12121</v>
      </c>
      <c r="M5830" s="5">
        <v>44690</v>
      </c>
      <c r="N5830" s="6">
        <v>9251</v>
      </c>
      <c r="O5830" s="4">
        <f t="shared" si="182"/>
        <v>9</v>
      </c>
      <c r="P5830" s="4" t="str">
        <f t="shared" si="183"/>
        <v>2022-05</v>
      </c>
    </row>
    <row r="5831" spans="1:16" ht="12.75" x14ac:dyDescent="0.2">
      <c r="A5831" s="4" t="s">
        <v>14</v>
      </c>
      <c r="B5831" s="4" t="s">
        <v>15</v>
      </c>
      <c r="C5831" s="4" t="s">
        <v>504</v>
      </c>
      <c r="D5831" s="4" t="s">
        <v>735</v>
      </c>
      <c r="E5831" s="4" t="s">
        <v>782</v>
      </c>
      <c r="F5831" s="4" t="s">
        <v>783</v>
      </c>
      <c r="G5831" s="4" t="s">
        <v>792</v>
      </c>
      <c r="H5831" s="4" t="s">
        <v>20</v>
      </c>
      <c r="I5831" s="4" t="s">
        <v>21</v>
      </c>
      <c r="J5831" s="4" t="s">
        <v>36</v>
      </c>
      <c r="K5831" s="4" t="s">
        <v>508</v>
      </c>
      <c r="L5831" s="4" t="s">
        <v>24</v>
      </c>
      <c r="M5831" s="5">
        <v>44691</v>
      </c>
      <c r="N5831" s="6">
        <v>7047</v>
      </c>
      <c r="O5831" s="4">
        <f t="shared" si="182"/>
        <v>10</v>
      </c>
      <c r="P5831" s="4" t="str">
        <f t="shared" si="183"/>
        <v>2022-05</v>
      </c>
    </row>
    <row r="5832" spans="1:16" ht="12.75" x14ac:dyDescent="0.2">
      <c r="A5832" s="4" t="s">
        <v>1050</v>
      </c>
      <c r="B5832" s="4" t="s">
        <v>1051</v>
      </c>
      <c r="C5832" s="4" t="s">
        <v>1052</v>
      </c>
      <c r="D5832" s="4" t="s">
        <v>1437</v>
      </c>
      <c r="E5832" s="4" t="s">
        <v>1461</v>
      </c>
      <c r="F5832" s="4" t="s">
        <v>1462</v>
      </c>
      <c r="G5832" s="4" t="s">
        <v>1465</v>
      </c>
      <c r="H5832" s="4" t="s">
        <v>20</v>
      </c>
      <c r="I5832" s="4" t="s">
        <v>29</v>
      </c>
      <c r="J5832" s="4" t="s">
        <v>36</v>
      </c>
      <c r="K5832" s="4" t="s">
        <v>1056</v>
      </c>
      <c r="L5832" s="4" t="s">
        <v>689</v>
      </c>
      <c r="M5832" s="5">
        <v>44691</v>
      </c>
      <c r="N5832" s="6">
        <v>1362</v>
      </c>
      <c r="O5832" s="4">
        <f t="shared" si="182"/>
        <v>10</v>
      </c>
      <c r="P5832" s="4" t="str">
        <f t="shared" si="183"/>
        <v>2022-05</v>
      </c>
    </row>
    <row r="5833" spans="1:16" ht="12.75" x14ac:dyDescent="0.2">
      <c r="A5833" s="4" t="s">
        <v>14</v>
      </c>
      <c r="B5833" s="4" t="s">
        <v>4342</v>
      </c>
      <c r="C5833" s="4" t="s">
        <v>4343</v>
      </c>
      <c r="D5833" s="4" t="s">
        <v>4532</v>
      </c>
      <c r="E5833" s="4" t="s">
        <v>4533</v>
      </c>
      <c r="F5833" s="4" t="s">
        <v>4534</v>
      </c>
      <c r="G5833" s="4" t="s">
        <v>4539</v>
      </c>
      <c r="H5833" s="4" t="s">
        <v>20</v>
      </c>
      <c r="I5833" s="4" t="s">
        <v>21</v>
      </c>
      <c r="J5833" s="4" t="s">
        <v>22</v>
      </c>
      <c r="K5833" s="4" t="s">
        <v>4347</v>
      </c>
      <c r="L5833" s="4" t="s">
        <v>4348</v>
      </c>
      <c r="M5833" s="5">
        <v>44691</v>
      </c>
      <c r="N5833" s="6">
        <v>1990</v>
      </c>
      <c r="O5833" s="4">
        <f t="shared" si="182"/>
        <v>10</v>
      </c>
      <c r="P5833" s="4" t="str">
        <f t="shared" si="183"/>
        <v>2022-05</v>
      </c>
    </row>
    <row r="5834" spans="1:16" ht="12.75" x14ac:dyDescent="0.2">
      <c r="A5834" s="4" t="s">
        <v>14</v>
      </c>
      <c r="B5834" s="4" t="s">
        <v>4342</v>
      </c>
      <c r="C5834" s="4" t="s">
        <v>4343</v>
      </c>
      <c r="D5834" s="4" t="s">
        <v>5081</v>
      </c>
      <c r="E5834" s="4" t="s">
        <v>5082</v>
      </c>
      <c r="F5834" s="4" t="s">
        <v>5083</v>
      </c>
      <c r="G5834" s="4" t="s">
        <v>5093</v>
      </c>
      <c r="H5834" s="4" t="s">
        <v>20</v>
      </c>
      <c r="I5834" s="4" t="s">
        <v>21</v>
      </c>
      <c r="J5834" s="4" t="s">
        <v>22</v>
      </c>
      <c r="K5834" s="4" t="s">
        <v>4362</v>
      </c>
      <c r="L5834" s="4" t="s">
        <v>4363</v>
      </c>
      <c r="M5834" s="5">
        <v>44691</v>
      </c>
      <c r="N5834" s="6">
        <v>2154</v>
      </c>
      <c r="O5834" s="4">
        <f t="shared" si="182"/>
        <v>10</v>
      </c>
      <c r="P5834" s="4" t="str">
        <f t="shared" si="183"/>
        <v>2022-05</v>
      </c>
    </row>
    <row r="5835" spans="1:16" ht="12.75" x14ac:dyDescent="0.2">
      <c r="A5835" s="4" t="s">
        <v>1050</v>
      </c>
      <c r="B5835" s="4" t="s">
        <v>5461</v>
      </c>
      <c r="C5835" s="4" t="s">
        <v>5462</v>
      </c>
      <c r="D5835" s="4" t="s">
        <v>25</v>
      </c>
      <c r="E5835" s="4" t="s">
        <v>5592</v>
      </c>
      <c r="F5835" s="4" t="s">
        <v>5593</v>
      </c>
      <c r="G5835" s="4" t="s">
        <v>5594</v>
      </c>
      <c r="H5835" s="4" t="s">
        <v>210</v>
      </c>
      <c r="I5835" s="4" t="s">
        <v>210</v>
      </c>
      <c r="J5835" s="4" t="s">
        <v>877</v>
      </c>
      <c r="K5835" s="4" t="s">
        <v>5515</v>
      </c>
      <c r="L5835" s="4" t="s">
        <v>5516</v>
      </c>
      <c r="M5835" s="5">
        <v>44691</v>
      </c>
      <c r="N5835" s="6">
        <v>7819</v>
      </c>
      <c r="O5835" s="4">
        <f t="shared" si="182"/>
        <v>10</v>
      </c>
      <c r="P5835" s="4" t="str">
        <f t="shared" si="183"/>
        <v>2022-05</v>
      </c>
    </row>
    <row r="5836" spans="1:16" ht="12.75" x14ac:dyDescent="0.2">
      <c r="A5836" s="4" t="s">
        <v>1050</v>
      </c>
      <c r="B5836" s="4" t="s">
        <v>5461</v>
      </c>
      <c r="C5836" s="4" t="s">
        <v>5462</v>
      </c>
      <c r="D5836" s="4" t="s">
        <v>5896</v>
      </c>
      <c r="E5836" s="4" t="s">
        <v>5897</v>
      </c>
      <c r="F5836" s="4" t="s">
        <v>3048</v>
      </c>
      <c r="G5836" s="4" t="s">
        <v>3048</v>
      </c>
      <c r="H5836" s="4" t="s">
        <v>210</v>
      </c>
      <c r="I5836" s="4" t="s">
        <v>210</v>
      </c>
      <c r="J5836" s="4" t="s">
        <v>3048</v>
      </c>
      <c r="K5836" s="4" t="s">
        <v>5466</v>
      </c>
      <c r="L5836" s="4" t="s">
        <v>2698</v>
      </c>
      <c r="M5836" s="5">
        <v>44691</v>
      </c>
      <c r="N5836" s="6">
        <v>4674</v>
      </c>
      <c r="O5836" s="4">
        <f t="shared" si="182"/>
        <v>10</v>
      </c>
      <c r="P5836" s="4" t="str">
        <f t="shared" si="183"/>
        <v>2022-05</v>
      </c>
    </row>
    <row r="5837" spans="1:16" ht="12.75" x14ac:dyDescent="0.2">
      <c r="A5837" s="4" t="s">
        <v>14</v>
      </c>
      <c r="B5837" s="4" t="s">
        <v>7654</v>
      </c>
      <c r="C5837" s="4" t="s">
        <v>7655</v>
      </c>
      <c r="D5837" s="4" t="s">
        <v>25</v>
      </c>
      <c r="E5837" s="4" t="s">
        <v>7793</v>
      </c>
      <c r="F5837" s="4" t="s">
        <v>7794</v>
      </c>
      <c r="G5837" s="4" t="s">
        <v>7795</v>
      </c>
      <c r="H5837" s="4" t="s">
        <v>210</v>
      </c>
      <c r="I5837" s="4" t="s">
        <v>210</v>
      </c>
      <c r="J5837" s="4" t="s">
        <v>226</v>
      </c>
      <c r="K5837" s="4" t="s">
        <v>7659</v>
      </c>
      <c r="L5837" s="4" t="s">
        <v>7689</v>
      </c>
      <c r="M5837" s="5">
        <v>44691</v>
      </c>
      <c r="N5837" s="6">
        <v>3171</v>
      </c>
      <c r="O5837" s="4">
        <f t="shared" si="182"/>
        <v>10</v>
      </c>
      <c r="P5837" s="4" t="str">
        <f t="shared" si="183"/>
        <v>2022-05</v>
      </c>
    </row>
    <row r="5838" spans="1:16" ht="12.75" x14ac:dyDescent="0.2">
      <c r="A5838" s="4" t="s">
        <v>14</v>
      </c>
      <c r="B5838" s="4" t="s">
        <v>7654</v>
      </c>
      <c r="C5838" s="4" t="s">
        <v>9450</v>
      </c>
      <c r="D5838" s="4" t="s">
        <v>7419</v>
      </c>
      <c r="E5838" s="4" t="s">
        <v>9481</v>
      </c>
      <c r="F5838" s="4" t="s">
        <v>9482</v>
      </c>
      <c r="G5838" s="4" t="s">
        <v>3048</v>
      </c>
      <c r="H5838" s="4" t="s">
        <v>210</v>
      </c>
      <c r="I5838" s="4" t="s">
        <v>210</v>
      </c>
      <c r="J5838" s="4" t="s">
        <v>3048</v>
      </c>
      <c r="K5838" s="4" t="s">
        <v>9476</v>
      </c>
      <c r="L5838" s="4" t="s">
        <v>7689</v>
      </c>
      <c r="M5838" s="5">
        <v>44691</v>
      </c>
      <c r="N5838" s="6">
        <v>998</v>
      </c>
      <c r="O5838" s="4">
        <f t="shared" si="182"/>
        <v>10</v>
      </c>
      <c r="P5838" s="4" t="str">
        <f t="shared" si="183"/>
        <v>2022-05</v>
      </c>
    </row>
    <row r="5839" spans="1:16" ht="12.75" x14ac:dyDescent="0.2">
      <c r="A5839" s="4" t="s">
        <v>3048</v>
      </c>
      <c r="B5839" s="4" t="s">
        <v>10496</v>
      </c>
      <c r="C5839" s="4" t="s">
        <v>10930</v>
      </c>
      <c r="D5839" s="4" t="s">
        <v>13936</v>
      </c>
      <c r="E5839" s="4" t="s">
        <v>11212</v>
      </c>
      <c r="F5839" s="4" t="s">
        <v>11213</v>
      </c>
      <c r="G5839" s="4" t="s">
        <v>11225</v>
      </c>
      <c r="H5839" s="4" t="s">
        <v>20</v>
      </c>
      <c r="I5839" s="4" t="s">
        <v>21</v>
      </c>
      <c r="J5839" s="4" t="s">
        <v>162</v>
      </c>
      <c r="K5839" s="4" t="s">
        <v>10934</v>
      </c>
      <c r="L5839" s="4" t="s">
        <v>10935</v>
      </c>
      <c r="M5839" s="5">
        <v>44691</v>
      </c>
      <c r="N5839" s="6">
        <v>9962</v>
      </c>
      <c r="O5839" s="4">
        <f t="shared" si="182"/>
        <v>10</v>
      </c>
      <c r="P5839" s="4" t="str">
        <f t="shared" si="183"/>
        <v>2022-05</v>
      </c>
    </row>
    <row r="5840" spans="1:16" ht="12.75" x14ac:dyDescent="0.2">
      <c r="A5840" s="4" t="s">
        <v>3048</v>
      </c>
      <c r="B5840" s="4" t="s">
        <v>12289</v>
      </c>
      <c r="C5840" s="4" t="s">
        <v>12291</v>
      </c>
      <c r="D5840" s="4" t="s">
        <v>12401</v>
      </c>
      <c r="E5840" s="4" t="s">
        <v>12470</v>
      </c>
      <c r="F5840" s="4" t="s">
        <v>12471</v>
      </c>
      <c r="G5840" s="4" t="s">
        <v>12472</v>
      </c>
      <c r="H5840" s="4" t="s">
        <v>20</v>
      </c>
      <c r="I5840" s="4" t="s">
        <v>21</v>
      </c>
      <c r="J5840" s="4" t="s">
        <v>39</v>
      </c>
      <c r="K5840" s="4" t="s">
        <v>12295</v>
      </c>
      <c r="L5840" s="4" t="s">
        <v>10478</v>
      </c>
      <c r="M5840" s="5">
        <v>44691</v>
      </c>
      <c r="N5840" s="6">
        <v>997</v>
      </c>
      <c r="O5840" s="4">
        <f t="shared" si="182"/>
        <v>10</v>
      </c>
      <c r="P5840" s="4" t="str">
        <f t="shared" si="183"/>
        <v>2022-05</v>
      </c>
    </row>
    <row r="5841" spans="1:16" ht="12.75" x14ac:dyDescent="0.2">
      <c r="A5841" s="4" t="s">
        <v>3048</v>
      </c>
      <c r="B5841" s="4" t="s">
        <v>12289</v>
      </c>
      <c r="C5841" s="4" t="s">
        <v>12841</v>
      </c>
      <c r="D5841" s="4" t="s">
        <v>13936</v>
      </c>
      <c r="E5841" s="4" t="s">
        <v>12880</v>
      </c>
      <c r="F5841" s="4" t="s">
        <v>12881</v>
      </c>
      <c r="G5841" s="4" t="s">
        <v>12883</v>
      </c>
      <c r="H5841" s="4" t="s">
        <v>20</v>
      </c>
      <c r="I5841" s="4" t="s">
        <v>21</v>
      </c>
      <c r="J5841" s="4" t="s">
        <v>22</v>
      </c>
      <c r="K5841" s="4" t="s">
        <v>12845</v>
      </c>
      <c r="L5841" s="4" t="s">
        <v>12121</v>
      </c>
      <c r="M5841" s="5">
        <v>44691</v>
      </c>
      <c r="N5841" s="6">
        <v>1024</v>
      </c>
      <c r="O5841" s="4">
        <f t="shared" si="182"/>
        <v>10</v>
      </c>
      <c r="P5841" s="4" t="str">
        <f t="shared" si="183"/>
        <v>2022-05</v>
      </c>
    </row>
    <row r="5842" spans="1:16" ht="12.75" x14ac:dyDescent="0.2">
      <c r="A5842" s="4" t="s">
        <v>3048</v>
      </c>
      <c r="B5842" s="4" t="s">
        <v>12289</v>
      </c>
      <c r="C5842" s="4" t="s">
        <v>13519</v>
      </c>
      <c r="D5842" s="4" t="s">
        <v>13936</v>
      </c>
      <c r="E5842" s="4" t="s">
        <v>13550</v>
      </c>
      <c r="F5842" s="4" t="s">
        <v>13551</v>
      </c>
      <c r="G5842" s="4" t="s">
        <v>13552</v>
      </c>
      <c r="H5842" s="4" t="s">
        <v>20</v>
      </c>
      <c r="I5842" s="4" t="s">
        <v>21</v>
      </c>
      <c r="J5842" s="4" t="s">
        <v>39</v>
      </c>
      <c r="K5842" s="4" t="s">
        <v>13527</v>
      </c>
      <c r="L5842" s="4" t="s">
        <v>12012</v>
      </c>
      <c r="M5842" s="5">
        <v>44691</v>
      </c>
      <c r="N5842" s="6">
        <v>8770</v>
      </c>
      <c r="O5842" s="4">
        <f t="shared" si="182"/>
        <v>10</v>
      </c>
      <c r="P5842" s="4" t="str">
        <f t="shared" si="183"/>
        <v>2022-05</v>
      </c>
    </row>
    <row r="5843" spans="1:16" ht="12.75" x14ac:dyDescent="0.2">
      <c r="A5843" s="4" t="s">
        <v>14</v>
      </c>
      <c r="B5843" s="4" t="s">
        <v>15</v>
      </c>
      <c r="C5843" s="4" t="s">
        <v>504</v>
      </c>
      <c r="D5843" s="4" t="s">
        <v>13936</v>
      </c>
      <c r="E5843" s="4" t="s">
        <v>527</v>
      </c>
      <c r="F5843" s="4" t="s">
        <v>528</v>
      </c>
      <c r="G5843" s="4" t="s">
        <v>531</v>
      </c>
      <c r="H5843" s="4" t="s">
        <v>20</v>
      </c>
      <c r="I5843" s="4" t="s">
        <v>21</v>
      </c>
      <c r="J5843" s="4" t="s">
        <v>36</v>
      </c>
      <c r="K5843" s="4" t="s">
        <v>508</v>
      </c>
      <c r="L5843" s="4" t="s">
        <v>100</v>
      </c>
      <c r="M5843" s="5">
        <v>44692</v>
      </c>
      <c r="N5843" s="6">
        <v>7015</v>
      </c>
      <c r="O5843" s="4">
        <f t="shared" si="182"/>
        <v>11</v>
      </c>
      <c r="P5843" s="4" t="str">
        <f t="shared" si="183"/>
        <v>2022-05</v>
      </c>
    </row>
    <row r="5844" spans="1:16" ht="12.75" x14ac:dyDescent="0.2">
      <c r="A5844" s="4" t="s">
        <v>1050</v>
      </c>
      <c r="B5844" s="4" t="s">
        <v>1051</v>
      </c>
      <c r="C5844" s="4" t="s">
        <v>2425</v>
      </c>
      <c r="D5844" s="4" t="s">
        <v>25</v>
      </c>
      <c r="E5844" s="4" t="s">
        <v>2495</v>
      </c>
      <c r="F5844" s="4" t="s">
        <v>2496</v>
      </c>
      <c r="G5844" s="4" t="s">
        <v>2497</v>
      </c>
      <c r="H5844" s="4" t="s">
        <v>20</v>
      </c>
      <c r="I5844" s="4" t="s">
        <v>29</v>
      </c>
      <c r="J5844" s="4" t="s">
        <v>39</v>
      </c>
      <c r="K5844" s="4" t="s">
        <v>1668</v>
      </c>
      <c r="L5844" s="4" t="s">
        <v>1110</v>
      </c>
      <c r="M5844" s="5">
        <v>44692</v>
      </c>
      <c r="N5844" s="6">
        <v>8414</v>
      </c>
      <c r="O5844" s="4">
        <f t="shared" si="182"/>
        <v>11</v>
      </c>
      <c r="P5844" s="4" t="str">
        <f t="shared" si="183"/>
        <v>2022-05</v>
      </c>
    </row>
    <row r="5845" spans="1:16" ht="12.75" x14ac:dyDescent="0.2">
      <c r="A5845" s="4" t="s">
        <v>14</v>
      </c>
      <c r="B5845" s="4" t="s">
        <v>4086</v>
      </c>
      <c r="C5845" s="4" t="s">
        <v>4087</v>
      </c>
      <c r="D5845" s="4" t="s">
        <v>25</v>
      </c>
      <c r="E5845" s="4" t="s">
        <v>4208</v>
      </c>
      <c r="F5845" s="4" t="s">
        <v>4209</v>
      </c>
      <c r="G5845" s="4" t="s">
        <v>4210</v>
      </c>
      <c r="H5845" s="4" t="s">
        <v>210</v>
      </c>
      <c r="I5845" s="4" t="s">
        <v>210</v>
      </c>
      <c r="J5845" s="4" t="s">
        <v>226</v>
      </c>
      <c r="K5845" s="4" t="s">
        <v>4091</v>
      </c>
      <c r="L5845" s="4" t="s">
        <v>4207</v>
      </c>
      <c r="M5845" s="5">
        <v>44692</v>
      </c>
      <c r="N5845" s="6">
        <v>7377</v>
      </c>
      <c r="O5845" s="4">
        <f t="shared" si="182"/>
        <v>11</v>
      </c>
      <c r="P5845" s="4" t="str">
        <f t="shared" si="183"/>
        <v>2022-05</v>
      </c>
    </row>
    <row r="5846" spans="1:16" ht="12.75" x14ac:dyDescent="0.2">
      <c r="A5846" s="4" t="s">
        <v>14</v>
      </c>
      <c r="B5846" s="4" t="s">
        <v>7654</v>
      </c>
      <c r="C5846" s="4" t="s">
        <v>8288</v>
      </c>
      <c r="D5846" s="4" t="s">
        <v>25</v>
      </c>
      <c r="E5846" s="4" t="s">
        <v>8332</v>
      </c>
      <c r="F5846" s="4" t="s">
        <v>8333</v>
      </c>
      <c r="G5846" s="4" t="s">
        <v>8334</v>
      </c>
      <c r="H5846" s="4" t="s">
        <v>20</v>
      </c>
      <c r="I5846" s="4" t="s">
        <v>29</v>
      </c>
      <c r="J5846" s="4" t="s">
        <v>39</v>
      </c>
      <c r="K5846" s="4" t="s">
        <v>8297</v>
      </c>
      <c r="L5846" s="4" t="s">
        <v>538</v>
      </c>
      <c r="M5846" s="5">
        <v>44692</v>
      </c>
      <c r="N5846" s="6">
        <v>5493</v>
      </c>
      <c r="O5846" s="4">
        <f t="shared" si="182"/>
        <v>11</v>
      </c>
      <c r="P5846" s="4" t="str">
        <f t="shared" si="183"/>
        <v>2022-05</v>
      </c>
    </row>
    <row r="5847" spans="1:16" ht="12.75" x14ac:dyDescent="0.2">
      <c r="A5847" s="4" t="s">
        <v>14</v>
      </c>
      <c r="B5847" s="4" t="s">
        <v>7654</v>
      </c>
      <c r="C5847" s="4" t="s">
        <v>9450</v>
      </c>
      <c r="D5847" s="4" t="s">
        <v>25</v>
      </c>
      <c r="E5847" s="4" t="s">
        <v>9464</v>
      </c>
      <c r="F5847" s="4" t="s">
        <v>9465</v>
      </c>
      <c r="G5847" s="4" t="s">
        <v>9466</v>
      </c>
      <c r="H5847" s="4" t="s">
        <v>210</v>
      </c>
      <c r="I5847" s="4" t="s">
        <v>210</v>
      </c>
      <c r="J5847" s="4" t="s">
        <v>877</v>
      </c>
      <c r="K5847" s="4" t="s">
        <v>7893</v>
      </c>
      <c r="L5847" s="4" t="s">
        <v>9145</v>
      </c>
      <c r="M5847" s="5">
        <v>44692</v>
      </c>
      <c r="N5847" s="6">
        <v>1194</v>
      </c>
      <c r="O5847" s="4">
        <f t="shared" si="182"/>
        <v>11</v>
      </c>
      <c r="P5847" s="4" t="str">
        <f t="shared" si="183"/>
        <v>2022-05</v>
      </c>
    </row>
    <row r="5848" spans="1:16" ht="12.75" x14ac:dyDescent="0.2">
      <c r="A5848" s="4" t="s">
        <v>3048</v>
      </c>
      <c r="B5848" s="4" t="s">
        <v>12289</v>
      </c>
      <c r="C5848" s="4" t="s">
        <v>12291</v>
      </c>
      <c r="D5848" s="4" t="s">
        <v>11658</v>
      </c>
      <c r="E5848" s="4" t="s">
        <v>12588</v>
      </c>
      <c r="F5848" s="4" t="s">
        <v>12589</v>
      </c>
      <c r="G5848" s="4" t="s">
        <v>12590</v>
      </c>
      <c r="H5848" s="4" t="s">
        <v>20</v>
      </c>
      <c r="I5848" s="4" t="s">
        <v>21</v>
      </c>
      <c r="J5848" s="4" t="s">
        <v>22</v>
      </c>
      <c r="K5848" s="4" t="s">
        <v>12319</v>
      </c>
      <c r="L5848" s="4" t="s">
        <v>12320</v>
      </c>
      <c r="M5848" s="5">
        <v>44692</v>
      </c>
      <c r="N5848" s="6">
        <v>5163</v>
      </c>
      <c r="O5848" s="4">
        <f t="shared" si="182"/>
        <v>11</v>
      </c>
      <c r="P5848" s="4" t="str">
        <f t="shared" si="183"/>
        <v>2022-05</v>
      </c>
    </row>
    <row r="5849" spans="1:16" ht="12.75" x14ac:dyDescent="0.2">
      <c r="A5849" s="4" t="s">
        <v>3048</v>
      </c>
      <c r="B5849" s="4" t="s">
        <v>12289</v>
      </c>
      <c r="C5849" s="4" t="s">
        <v>13302</v>
      </c>
      <c r="D5849" s="4" t="s">
        <v>13936</v>
      </c>
      <c r="E5849" s="4" t="s">
        <v>13345</v>
      </c>
      <c r="F5849" s="4" t="s">
        <v>13346</v>
      </c>
      <c r="G5849" s="4" t="s">
        <v>13347</v>
      </c>
      <c r="H5849" s="4" t="s">
        <v>20</v>
      </c>
      <c r="I5849" s="4" t="s">
        <v>21</v>
      </c>
      <c r="J5849" s="4" t="s">
        <v>162</v>
      </c>
      <c r="K5849" s="4" t="s">
        <v>12408</v>
      </c>
      <c r="L5849" s="4" t="s">
        <v>12012</v>
      </c>
      <c r="M5849" s="5">
        <v>44692</v>
      </c>
      <c r="N5849" s="6">
        <v>9344</v>
      </c>
      <c r="O5849" s="4">
        <f t="shared" si="182"/>
        <v>11</v>
      </c>
      <c r="P5849" s="4" t="str">
        <f t="shared" si="183"/>
        <v>2022-05</v>
      </c>
    </row>
    <row r="5850" spans="1:16" ht="12.75" x14ac:dyDescent="0.2">
      <c r="A5850" s="4" t="s">
        <v>3048</v>
      </c>
      <c r="B5850" s="4" t="s">
        <v>13786</v>
      </c>
      <c r="C5850" s="4" t="s">
        <v>13787</v>
      </c>
      <c r="D5850" s="4" t="s">
        <v>3105</v>
      </c>
      <c r="E5850" s="4" t="s">
        <v>13808</v>
      </c>
      <c r="F5850" s="4" t="s">
        <v>13809</v>
      </c>
      <c r="G5850" s="4" t="s">
        <v>3048</v>
      </c>
      <c r="H5850" s="4" t="s">
        <v>210</v>
      </c>
      <c r="I5850" s="4" t="s">
        <v>210</v>
      </c>
      <c r="J5850" s="4" t="s">
        <v>3048</v>
      </c>
      <c r="K5850" s="4" t="s">
        <v>13382</v>
      </c>
      <c r="L5850" s="4" t="s">
        <v>10448</v>
      </c>
      <c r="M5850" s="5">
        <v>44692</v>
      </c>
      <c r="N5850" s="6">
        <v>3080</v>
      </c>
      <c r="O5850" s="4">
        <f t="shared" si="182"/>
        <v>11</v>
      </c>
      <c r="P5850" s="4" t="str">
        <f t="shared" si="183"/>
        <v>2022-05</v>
      </c>
    </row>
    <row r="5851" spans="1:16" ht="12.75" x14ac:dyDescent="0.2">
      <c r="A5851" s="4" t="s">
        <v>1050</v>
      </c>
      <c r="B5851" s="4" t="s">
        <v>1051</v>
      </c>
      <c r="C5851" s="4" t="s">
        <v>2556</v>
      </c>
      <c r="D5851" s="4" t="s">
        <v>2580</v>
      </c>
      <c r="E5851" s="4" t="s">
        <v>2581</v>
      </c>
      <c r="F5851" s="4" t="s">
        <v>2582</v>
      </c>
      <c r="G5851" s="4" t="s">
        <v>2586</v>
      </c>
      <c r="H5851" s="4" t="s">
        <v>20</v>
      </c>
      <c r="I5851" s="4" t="s">
        <v>21</v>
      </c>
      <c r="J5851" s="4" t="s">
        <v>36</v>
      </c>
      <c r="K5851" s="4" t="s">
        <v>2576</v>
      </c>
      <c r="L5851" s="4" t="s">
        <v>2561</v>
      </c>
      <c r="M5851" s="5">
        <v>44693</v>
      </c>
      <c r="N5851" s="6">
        <v>8504</v>
      </c>
      <c r="O5851" s="4">
        <f t="shared" si="182"/>
        <v>12</v>
      </c>
      <c r="P5851" s="4" t="str">
        <f t="shared" si="183"/>
        <v>2022-05</v>
      </c>
    </row>
    <row r="5852" spans="1:16" ht="12.75" x14ac:dyDescent="0.2">
      <c r="A5852" s="4" t="s">
        <v>1050</v>
      </c>
      <c r="B5852" s="4" t="s">
        <v>1051</v>
      </c>
      <c r="C5852" s="4" t="s">
        <v>2556</v>
      </c>
      <c r="D5852" s="4" t="s">
        <v>2892</v>
      </c>
      <c r="E5852" s="4" t="s">
        <v>2899</v>
      </c>
      <c r="F5852" s="4" t="s">
        <v>3048</v>
      </c>
      <c r="G5852" s="4" t="s">
        <v>3048</v>
      </c>
      <c r="H5852" s="4" t="s">
        <v>210</v>
      </c>
      <c r="I5852" s="4" t="s">
        <v>210</v>
      </c>
      <c r="J5852" s="4" t="s">
        <v>3048</v>
      </c>
      <c r="K5852" s="4" t="s">
        <v>2565</v>
      </c>
      <c r="L5852" s="4" t="s">
        <v>2014</v>
      </c>
      <c r="M5852" s="5">
        <v>44693</v>
      </c>
      <c r="N5852" s="6">
        <v>2409</v>
      </c>
      <c r="O5852" s="4">
        <f t="shared" si="182"/>
        <v>12</v>
      </c>
      <c r="P5852" s="4" t="str">
        <f t="shared" si="183"/>
        <v>2022-05</v>
      </c>
    </row>
    <row r="5853" spans="1:16" ht="12.75" x14ac:dyDescent="0.2">
      <c r="A5853" s="4" t="s">
        <v>14</v>
      </c>
      <c r="B5853" s="4" t="s">
        <v>3761</v>
      </c>
      <c r="C5853" s="4" t="s">
        <v>3762</v>
      </c>
      <c r="D5853" s="4" t="s">
        <v>25</v>
      </c>
      <c r="E5853" s="4" t="s">
        <v>3847</v>
      </c>
      <c r="F5853" s="4" t="s">
        <v>3848</v>
      </c>
      <c r="G5853" s="4" t="s">
        <v>3851</v>
      </c>
      <c r="H5853" s="4" t="s">
        <v>20</v>
      </c>
      <c r="I5853" s="4" t="s">
        <v>29</v>
      </c>
      <c r="J5853" s="4" t="s">
        <v>22</v>
      </c>
      <c r="K5853" s="4" t="s">
        <v>3766</v>
      </c>
      <c r="L5853" s="4" t="s">
        <v>3767</v>
      </c>
      <c r="M5853" s="5">
        <v>44693</v>
      </c>
      <c r="N5853" s="6">
        <v>6067</v>
      </c>
      <c r="O5853" s="4">
        <f t="shared" si="182"/>
        <v>12</v>
      </c>
      <c r="P5853" s="4" t="str">
        <f t="shared" si="183"/>
        <v>2022-05</v>
      </c>
    </row>
    <row r="5854" spans="1:16" ht="12.75" x14ac:dyDescent="0.2">
      <c r="A5854" s="4" t="s">
        <v>14</v>
      </c>
      <c r="B5854" s="4" t="s">
        <v>6544</v>
      </c>
      <c r="C5854" s="4" t="s">
        <v>6545</v>
      </c>
      <c r="D5854" s="4" t="s">
        <v>6712</v>
      </c>
      <c r="E5854" s="4" t="s">
        <v>6713</v>
      </c>
      <c r="F5854" s="4" t="s">
        <v>6714</v>
      </c>
      <c r="G5854" s="4" t="s">
        <v>6769</v>
      </c>
      <c r="H5854" s="4" t="s">
        <v>20</v>
      </c>
      <c r="I5854" s="4" t="s">
        <v>29</v>
      </c>
      <c r="J5854" s="4" t="s">
        <v>36</v>
      </c>
      <c r="K5854" s="4" t="s">
        <v>6553</v>
      </c>
      <c r="L5854" s="4" t="s">
        <v>6576</v>
      </c>
      <c r="M5854" s="5">
        <v>44693</v>
      </c>
      <c r="N5854" s="6">
        <v>3339</v>
      </c>
      <c r="O5854" s="4">
        <f t="shared" si="182"/>
        <v>12</v>
      </c>
      <c r="P5854" s="4" t="str">
        <f t="shared" si="183"/>
        <v>2022-05</v>
      </c>
    </row>
    <row r="5855" spans="1:16" ht="12.75" x14ac:dyDescent="0.2">
      <c r="A5855" s="4" t="s">
        <v>14</v>
      </c>
      <c r="B5855" s="4" t="s">
        <v>6544</v>
      </c>
      <c r="C5855" s="4" t="s">
        <v>6545</v>
      </c>
      <c r="D5855" s="4" t="s">
        <v>6988</v>
      </c>
      <c r="E5855" s="4" t="s">
        <v>7007</v>
      </c>
      <c r="F5855" s="4" t="s">
        <v>7008</v>
      </c>
      <c r="G5855" s="4" t="s">
        <v>3048</v>
      </c>
      <c r="H5855" s="4" t="s">
        <v>210</v>
      </c>
      <c r="I5855" s="4" t="s">
        <v>210</v>
      </c>
      <c r="J5855" s="4" t="s">
        <v>3048</v>
      </c>
      <c r="K5855" s="4" t="s">
        <v>6549</v>
      </c>
      <c r="L5855" s="4" t="s">
        <v>4951</v>
      </c>
      <c r="M5855" s="5">
        <v>44693</v>
      </c>
      <c r="N5855" s="6">
        <v>6197</v>
      </c>
      <c r="O5855" s="4">
        <f t="shared" si="182"/>
        <v>12</v>
      </c>
      <c r="P5855" s="4" t="str">
        <f t="shared" si="183"/>
        <v>2022-05</v>
      </c>
    </row>
    <row r="5856" spans="1:16" ht="12.75" x14ac:dyDescent="0.2">
      <c r="A5856" s="4" t="s">
        <v>14</v>
      </c>
      <c r="B5856" s="4" t="s">
        <v>6544</v>
      </c>
      <c r="C5856" s="4" t="s">
        <v>6545</v>
      </c>
      <c r="D5856" s="4" t="s">
        <v>7047</v>
      </c>
      <c r="E5856" s="4" t="s">
        <v>7053</v>
      </c>
      <c r="F5856" s="4" t="s">
        <v>7054</v>
      </c>
      <c r="G5856" s="4" t="s">
        <v>7056</v>
      </c>
      <c r="H5856" s="4" t="s">
        <v>20</v>
      </c>
      <c r="I5856" s="4" t="s">
        <v>21</v>
      </c>
      <c r="J5856" s="4" t="s">
        <v>39</v>
      </c>
      <c r="K5856" s="4" t="s">
        <v>6553</v>
      </c>
      <c r="L5856" s="4" t="s">
        <v>6596</v>
      </c>
      <c r="M5856" s="5">
        <v>44693</v>
      </c>
      <c r="N5856" s="6">
        <v>6579</v>
      </c>
      <c r="O5856" s="4">
        <f t="shared" si="182"/>
        <v>12</v>
      </c>
      <c r="P5856" s="4" t="str">
        <f t="shared" si="183"/>
        <v>2022-05</v>
      </c>
    </row>
    <row r="5857" spans="1:16" ht="12.75" x14ac:dyDescent="0.2">
      <c r="A5857" s="4" t="s">
        <v>14</v>
      </c>
      <c r="B5857" s="4" t="s">
        <v>7127</v>
      </c>
      <c r="C5857" s="4" t="s">
        <v>7128</v>
      </c>
      <c r="D5857" s="4" t="s">
        <v>25</v>
      </c>
      <c r="E5857" s="4" t="s">
        <v>7329</v>
      </c>
      <c r="F5857" s="4" t="s">
        <v>7330</v>
      </c>
      <c r="G5857" s="4" t="s">
        <v>7332</v>
      </c>
      <c r="H5857" s="4" t="s">
        <v>20</v>
      </c>
      <c r="I5857" s="4" t="s">
        <v>29</v>
      </c>
      <c r="J5857" s="4" t="s">
        <v>39</v>
      </c>
      <c r="K5857" s="4" t="s">
        <v>7144</v>
      </c>
      <c r="L5857" s="4" t="s">
        <v>7137</v>
      </c>
      <c r="M5857" s="5">
        <v>44693</v>
      </c>
      <c r="N5857" s="6">
        <v>8394</v>
      </c>
      <c r="O5857" s="4">
        <f t="shared" si="182"/>
        <v>12</v>
      </c>
      <c r="P5857" s="4" t="str">
        <f t="shared" si="183"/>
        <v>2022-05</v>
      </c>
    </row>
    <row r="5858" spans="1:16" ht="12.75" x14ac:dyDescent="0.2">
      <c r="A5858" s="4" t="s">
        <v>14</v>
      </c>
      <c r="B5858" s="4" t="s">
        <v>7127</v>
      </c>
      <c r="C5858" s="4" t="s">
        <v>7128</v>
      </c>
      <c r="D5858" s="4" t="s">
        <v>7585</v>
      </c>
      <c r="E5858" s="4" t="s">
        <v>7586</v>
      </c>
      <c r="F5858" s="4" t="s">
        <v>7587</v>
      </c>
      <c r="G5858" s="4" t="s">
        <v>7588</v>
      </c>
      <c r="H5858" s="4" t="s">
        <v>210</v>
      </c>
      <c r="I5858" s="4" t="s">
        <v>210</v>
      </c>
      <c r="J5858" s="4" t="s">
        <v>226</v>
      </c>
      <c r="K5858" s="4" t="s">
        <v>7144</v>
      </c>
      <c r="L5858" s="4" t="s">
        <v>7203</v>
      </c>
      <c r="M5858" s="5">
        <v>44693</v>
      </c>
      <c r="N5858" s="6">
        <v>8822</v>
      </c>
      <c r="O5858" s="4">
        <f t="shared" si="182"/>
        <v>12</v>
      </c>
      <c r="P5858" s="4" t="str">
        <f t="shared" si="183"/>
        <v>2022-05</v>
      </c>
    </row>
    <row r="5859" spans="1:16" ht="12.75" x14ac:dyDescent="0.2">
      <c r="A5859" s="4" t="s">
        <v>14</v>
      </c>
      <c r="B5859" s="4" t="s">
        <v>7654</v>
      </c>
      <c r="C5859" s="4" t="s">
        <v>9450</v>
      </c>
      <c r="D5859" s="4" t="s">
        <v>7419</v>
      </c>
      <c r="E5859" s="4" t="s">
        <v>9683</v>
      </c>
      <c r="F5859" s="4" t="s">
        <v>9684</v>
      </c>
      <c r="G5859" s="4" t="s">
        <v>9685</v>
      </c>
      <c r="H5859" s="4" t="s">
        <v>20</v>
      </c>
      <c r="I5859" s="4" t="s">
        <v>21</v>
      </c>
      <c r="J5859" s="4" t="s">
        <v>39</v>
      </c>
      <c r="K5859" s="4" t="s">
        <v>7893</v>
      </c>
      <c r="L5859" s="4" t="s">
        <v>9145</v>
      </c>
      <c r="M5859" s="5">
        <v>44693</v>
      </c>
      <c r="N5859" s="6">
        <v>5770</v>
      </c>
      <c r="O5859" s="4">
        <f t="shared" si="182"/>
        <v>12</v>
      </c>
      <c r="P5859" s="4" t="str">
        <f t="shared" si="183"/>
        <v>2022-05</v>
      </c>
    </row>
    <row r="5860" spans="1:16" ht="12.75" x14ac:dyDescent="0.2">
      <c r="A5860" s="4" t="s">
        <v>3048</v>
      </c>
      <c r="B5860" s="4" t="s">
        <v>12289</v>
      </c>
      <c r="C5860" s="4" t="s">
        <v>12841</v>
      </c>
      <c r="D5860" s="4" t="s">
        <v>13222</v>
      </c>
      <c r="E5860" s="4" t="s">
        <v>13262</v>
      </c>
      <c r="F5860" s="4" t="s">
        <v>13263</v>
      </c>
      <c r="G5860" s="4" t="s">
        <v>13266</v>
      </c>
      <c r="H5860" s="4" t="s">
        <v>20</v>
      </c>
      <c r="I5860" s="4" t="s">
        <v>21</v>
      </c>
      <c r="J5860" s="4" t="s">
        <v>22</v>
      </c>
      <c r="K5860" s="4" t="s">
        <v>12845</v>
      </c>
      <c r="L5860" s="4" t="s">
        <v>12121</v>
      </c>
      <c r="M5860" s="5">
        <v>44693</v>
      </c>
      <c r="N5860" s="6">
        <v>780</v>
      </c>
      <c r="O5860" s="4">
        <f t="shared" si="182"/>
        <v>12</v>
      </c>
      <c r="P5860" s="4" t="str">
        <f t="shared" si="183"/>
        <v>2022-05</v>
      </c>
    </row>
    <row r="5861" spans="1:16" ht="12.75" x14ac:dyDescent="0.2">
      <c r="A5861" s="4" t="s">
        <v>3048</v>
      </c>
      <c r="B5861" s="4" t="s">
        <v>12289</v>
      </c>
      <c r="C5861" s="4" t="s">
        <v>13519</v>
      </c>
      <c r="D5861" s="4" t="s">
        <v>25</v>
      </c>
      <c r="E5861" s="4" t="s">
        <v>13569</v>
      </c>
      <c r="F5861" s="4" t="s">
        <v>13570</v>
      </c>
      <c r="G5861" s="4" t="s">
        <v>3048</v>
      </c>
      <c r="H5861" s="4" t="s">
        <v>210</v>
      </c>
      <c r="I5861" s="4" t="s">
        <v>210</v>
      </c>
      <c r="J5861" s="4" t="s">
        <v>3048</v>
      </c>
      <c r="K5861" s="4" t="s">
        <v>13523</v>
      </c>
      <c r="L5861" s="4" t="s">
        <v>13571</v>
      </c>
      <c r="M5861" s="5">
        <v>44693</v>
      </c>
      <c r="N5861" s="6">
        <v>9822</v>
      </c>
      <c r="O5861" s="4">
        <f t="shared" si="182"/>
        <v>12</v>
      </c>
      <c r="P5861" s="4" t="str">
        <f t="shared" si="183"/>
        <v>2022-05</v>
      </c>
    </row>
    <row r="5862" spans="1:16" ht="12.75" x14ac:dyDescent="0.2">
      <c r="A5862" s="4" t="s">
        <v>14</v>
      </c>
      <c r="B5862" s="4" t="s">
        <v>15</v>
      </c>
      <c r="C5862" s="4" t="s">
        <v>504</v>
      </c>
      <c r="D5862" s="4" t="s">
        <v>25</v>
      </c>
      <c r="E5862" s="4" t="s">
        <v>627</v>
      </c>
      <c r="F5862" s="4" t="s">
        <v>628</v>
      </c>
      <c r="G5862" s="4" t="s">
        <v>675</v>
      </c>
      <c r="H5862" s="4" t="s">
        <v>20</v>
      </c>
      <c r="I5862" s="4" t="s">
        <v>29</v>
      </c>
      <c r="J5862" s="4" t="s">
        <v>36</v>
      </c>
      <c r="K5862" s="4" t="s">
        <v>513</v>
      </c>
      <c r="L5862" s="4" t="s">
        <v>24</v>
      </c>
      <c r="M5862" s="5">
        <v>44694</v>
      </c>
      <c r="N5862" s="6">
        <v>8774</v>
      </c>
      <c r="O5862" s="4">
        <f t="shared" si="182"/>
        <v>13</v>
      </c>
      <c r="P5862" s="4" t="str">
        <f t="shared" si="183"/>
        <v>2022-05</v>
      </c>
    </row>
    <row r="5863" spans="1:16" ht="12.75" x14ac:dyDescent="0.2">
      <c r="A5863" s="4" t="s">
        <v>1050</v>
      </c>
      <c r="B5863" s="4" t="s">
        <v>1051</v>
      </c>
      <c r="C5863" s="4" t="s">
        <v>2425</v>
      </c>
      <c r="D5863" s="4" t="s">
        <v>25</v>
      </c>
      <c r="E5863" s="4" t="s">
        <v>2477</v>
      </c>
      <c r="F5863" s="4" t="s">
        <v>2478</v>
      </c>
      <c r="G5863" s="4" t="s">
        <v>2479</v>
      </c>
      <c r="H5863" s="4" t="s">
        <v>210</v>
      </c>
      <c r="I5863" s="4" t="s">
        <v>210</v>
      </c>
      <c r="J5863" s="4" t="s">
        <v>2454</v>
      </c>
      <c r="K5863" s="4" t="s">
        <v>1668</v>
      </c>
      <c r="L5863" s="4" t="s">
        <v>1171</v>
      </c>
      <c r="M5863" s="5">
        <v>44694</v>
      </c>
      <c r="N5863" s="6">
        <v>7552</v>
      </c>
      <c r="O5863" s="4">
        <f t="shared" si="182"/>
        <v>13</v>
      </c>
      <c r="P5863" s="4" t="str">
        <f t="shared" si="183"/>
        <v>2022-05</v>
      </c>
    </row>
    <row r="5864" spans="1:16" ht="12.75" x14ac:dyDescent="0.2">
      <c r="A5864" s="4" t="s">
        <v>14</v>
      </c>
      <c r="B5864" s="4" t="s">
        <v>4342</v>
      </c>
      <c r="C5864" s="4" t="s">
        <v>4343</v>
      </c>
      <c r="D5864" s="4" t="s">
        <v>5235</v>
      </c>
      <c r="E5864" s="4" t="s">
        <v>5236</v>
      </c>
      <c r="F5864" s="4" t="s">
        <v>5237</v>
      </c>
      <c r="G5864" s="4" t="s">
        <v>5251</v>
      </c>
      <c r="H5864" s="4" t="s">
        <v>20</v>
      </c>
      <c r="I5864" s="4" t="s">
        <v>21</v>
      </c>
      <c r="J5864" s="4" t="s">
        <v>22</v>
      </c>
      <c r="K5864" s="4" t="s">
        <v>4347</v>
      </c>
      <c r="L5864" s="4" t="s">
        <v>4348</v>
      </c>
      <c r="M5864" s="5">
        <v>44694</v>
      </c>
      <c r="N5864" s="6">
        <v>1015</v>
      </c>
      <c r="O5864" s="4">
        <f t="shared" si="182"/>
        <v>13</v>
      </c>
      <c r="P5864" s="4" t="str">
        <f t="shared" si="183"/>
        <v>2022-05</v>
      </c>
    </row>
    <row r="5865" spans="1:16" ht="12.75" x14ac:dyDescent="0.2">
      <c r="A5865" s="4" t="s">
        <v>1050</v>
      </c>
      <c r="B5865" s="4" t="s">
        <v>5461</v>
      </c>
      <c r="C5865" s="4" t="s">
        <v>5462</v>
      </c>
      <c r="D5865" s="4" t="s">
        <v>6291</v>
      </c>
      <c r="E5865" s="4" t="s">
        <v>6295</v>
      </c>
      <c r="F5865" s="4" t="s">
        <v>6296</v>
      </c>
      <c r="G5865" s="4" t="s">
        <v>6313</v>
      </c>
      <c r="H5865" s="4" t="s">
        <v>20</v>
      </c>
      <c r="I5865" s="4" t="s">
        <v>21</v>
      </c>
      <c r="J5865" s="4" t="s">
        <v>36</v>
      </c>
      <c r="K5865" s="4" t="s">
        <v>5515</v>
      </c>
      <c r="L5865" s="4" t="s">
        <v>5516</v>
      </c>
      <c r="M5865" s="5">
        <v>44694</v>
      </c>
      <c r="N5865" s="6">
        <v>8380</v>
      </c>
      <c r="O5865" s="4">
        <f t="shared" si="182"/>
        <v>13</v>
      </c>
      <c r="P5865" s="4" t="str">
        <f t="shared" si="183"/>
        <v>2022-05</v>
      </c>
    </row>
    <row r="5866" spans="1:16" ht="12.75" x14ac:dyDescent="0.2">
      <c r="A5866" s="4" t="s">
        <v>14</v>
      </c>
      <c r="B5866" s="4" t="s">
        <v>6544</v>
      </c>
      <c r="C5866" s="4" t="s">
        <v>6545</v>
      </c>
      <c r="D5866" s="4" t="s">
        <v>6712</v>
      </c>
      <c r="E5866" s="4" t="s">
        <v>6713</v>
      </c>
      <c r="F5866" s="4" t="s">
        <v>6714</v>
      </c>
      <c r="G5866" s="4" t="s">
        <v>6762</v>
      </c>
      <c r="H5866" s="4" t="s">
        <v>20</v>
      </c>
      <c r="I5866" s="4" t="s">
        <v>29</v>
      </c>
      <c r="J5866" s="4" t="s">
        <v>36</v>
      </c>
      <c r="K5866" s="4" t="s">
        <v>6553</v>
      </c>
      <c r="L5866" s="4" t="s">
        <v>6596</v>
      </c>
      <c r="M5866" s="5">
        <v>44694</v>
      </c>
      <c r="N5866" s="6">
        <v>1415</v>
      </c>
      <c r="O5866" s="4">
        <f t="shared" si="182"/>
        <v>13</v>
      </c>
      <c r="P5866" s="4" t="str">
        <f t="shared" si="183"/>
        <v>2022-05</v>
      </c>
    </row>
    <row r="5867" spans="1:16" ht="12.75" x14ac:dyDescent="0.2">
      <c r="A5867" s="4" t="s">
        <v>14</v>
      </c>
      <c r="B5867" s="4" t="s">
        <v>6544</v>
      </c>
      <c r="C5867" s="4" t="s">
        <v>6545</v>
      </c>
      <c r="D5867" s="4" t="s">
        <v>7101</v>
      </c>
      <c r="E5867" s="4" t="s">
        <v>7104</v>
      </c>
      <c r="F5867" s="4" t="s">
        <v>7105</v>
      </c>
      <c r="G5867" s="4" t="s">
        <v>3048</v>
      </c>
      <c r="H5867" s="4" t="s">
        <v>210</v>
      </c>
      <c r="I5867" s="4" t="s">
        <v>210</v>
      </c>
      <c r="J5867" s="4" t="s">
        <v>3048</v>
      </c>
      <c r="K5867" s="4" t="s">
        <v>6549</v>
      </c>
      <c r="L5867" s="4" t="s">
        <v>4951</v>
      </c>
      <c r="M5867" s="5">
        <v>44694</v>
      </c>
      <c r="N5867" s="6">
        <v>3243</v>
      </c>
      <c r="O5867" s="4">
        <f t="shared" si="182"/>
        <v>13</v>
      </c>
      <c r="P5867" s="4" t="str">
        <f t="shared" si="183"/>
        <v>2022-05</v>
      </c>
    </row>
    <row r="5868" spans="1:16" ht="12.75" x14ac:dyDescent="0.2">
      <c r="A5868" s="4" t="s">
        <v>14</v>
      </c>
      <c r="B5868" s="4" t="s">
        <v>7127</v>
      </c>
      <c r="C5868" s="4" t="s">
        <v>7128</v>
      </c>
      <c r="D5868" s="4" t="s">
        <v>7574</v>
      </c>
      <c r="E5868" s="4" t="s">
        <v>7579</v>
      </c>
      <c r="F5868" s="4" t="s">
        <v>7580</v>
      </c>
      <c r="G5868" s="4" t="s">
        <v>7581</v>
      </c>
      <c r="H5868" s="4" t="s">
        <v>210</v>
      </c>
      <c r="I5868" s="4" t="s">
        <v>210</v>
      </c>
      <c r="J5868" s="4" t="s">
        <v>226</v>
      </c>
      <c r="K5868" s="4" t="s">
        <v>7135</v>
      </c>
      <c r="L5868" s="4" t="s">
        <v>7203</v>
      </c>
      <c r="M5868" s="5">
        <v>44694</v>
      </c>
      <c r="N5868" s="6">
        <v>3617</v>
      </c>
      <c r="O5868" s="4">
        <f t="shared" si="182"/>
        <v>13</v>
      </c>
      <c r="P5868" s="4" t="str">
        <f t="shared" si="183"/>
        <v>2022-05</v>
      </c>
    </row>
    <row r="5869" spans="1:16" ht="12.75" x14ac:dyDescent="0.2">
      <c r="A5869" s="4" t="s">
        <v>14</v>
      </c>
      <c r="B5869" s="4" t="s">
        <v>7654</v>
      </c>
      <c r="C5869" s="4" t="s">
        <v>8288</v>
      </c>
      <c r="D5869" s="4" t="s">
        <v>8877</v>
      </c>
      <c r="E5869" s="4" t="s">
        <v>8987</v>
      </c>
      <c r="F5869" s="4" t="s">
        <v>8988</v>
      </c>
      <c r="G5869" s="4" t="s">
        <v>8991</v>
      </c>
      <c r="H5869" s="4" t="s">
        <v>210</v>
      </c>
      <c r="I5869" s="4" t="s">
        <v>210</v>
      </c>
      <c r="J5869" s="4" t="s">
        <v>877</v>
      </c>
      <c r="K5869" s="4" t="s">
        <v>8297</v>
      </c>
      <c r="L5869" s="4" t="s">
        <v>8301</v>
      </c>
      <c r="M5869" s="5">
        <v>44694</v>
      </c>
      <c r="N5869" s="6">
        <v>2468</v>
      </c>
      <c r="O5869" s="4">
        <f t="shared" si="182"/>
        <v>13</v>
      </c>
      <c r="P5869" s="4" t="str">
        <f t="shared" si="183"/>
        <v>2022-05</v>
      </c>
    </row>
    <row r="5870" spans="1:16" ht="12.75" x14ac:dyDescent="0.2">
      <c r="A5870" s="4" t="s">
        <v>14</v>
      </c>
      <c r="B5870" s="4" t="s">
        <v>7654</v>
      </c>
      <c r="C5870" s="4" t="s">
        <v>8288</v>
      </c>
      <c r="D5870" s="4" t="s">
        <v>9184</v>
      </c>
      <c r="E5870" s="4" t="s">
        <v>8294</v>
      </c>
      <c r="F5870" s="4" t="s">
        <v>8295</v>
      </c>
      <c r="G5870" s="4" t="s">
        <v>8296</v>
      </c>
      <c r="H5870" s="4" t="s">
        <v>210</v>
      </c>
      <c r="I5870" s="4" t="s">
        <v>210</v>
      </c>
      <c r="J5870" s="4" t="s">
        <v>226</v>
      </c>
      <c r="K5870" s="4" t="s">
        <v>8297</v>
      </c>
      <c r="L5870" s="4" t="s">
        <v>8100</v>
      </c>
      <c r="M5870" s="5">
        <v>44694</v>
      </c>
      <c r="N5870" s="6">
        <v>6765</v>
      </c>
      <c r="O5870" s="4">
        <f t="shared" si="182"/>
        <v>13</v>
      </c>
      <c r="P5870" s="4" t="str">
        <f t="shared" si="183"/>
        <v>2022-05</v>
      </c>
    </row>
    <row r="5871" spans="1:16" ht="12.75" x14ac:dyDescent="0.2">
      <c r="A5871" s="4" t="s">
        <v>14</v>
      </c>
      <c r="B5871" s="4" t="s">
        <v>7654</v>
      </c>
      <c r="C5871" s="4" t="s">
        <v>8288</v>
      </c>
      <c r="D5871" s="4" t="s">
        <v>9184</v>
      </c>
      <c r="E5871" s="4" t="s">
        <v>9244</v>
      </c>
      <c r="F5871" s="4" t="s">
        <v>9245</v>
      </c>
      <c r="G5871" s="4" t="s">
        <v>9247</v>
      </c>
      <c r="H5871" s="4" t="s">
        <v>20</v>
      </c>
      <c r="I5871" s="4" t="s">
        <v>21</v>
      </c>
      <c r="J5871" s="4" t="s">
        <v>22</v>
      </c>
      <c r="K5871" s="4" t="s">
        <v>8297</v>
      </c>
      <c r="L5871" s="4" t="s">
        <v>8100</v>
      </c>
      <c r="M5871" s="5">
        <v>44694</v>
      </c>
      <c r="N5871" s="6">
        <v>8898</v>
      </c>
      <c r="O5871" s="4">
        <f t="shared" si="182"/>
        <v>13</v>
      </c>
      <c r="P5871" s="4" t="str">
        <f t="shared" si="183"/>
        <v>2022-05</v>
      </c>
    </row>
    <row r="5872" spans="1:16" ht="12.75" x14ac:dyDescent="0.2">
      <c r="A5872" s="4" t="s">
        <v>3048</v>
      </c>
      <c r="B5872" s="4" t="s">
        <v>9902</v>
      </c>
      <c r="C5872" s="4" t="s">
        <v>10147</v>
      </c>
      <c r="D5872" s="4" t="s">
        <v>10283</v>
      </c>
      <c r="E5872" s="4" t="s">
        <v>10294</v>
      </c>
      <c r="F5872" s="4" t="s">
        <v>10295</v>
      </c>
      <c r="G5872" s="4" t="s">
        <v>10302</v>
      </c>
      <c r="H5872" s="4" t="s">
        <v>20</v>
      </c>
      <c r="I5872" s="4" t="s">
        <v>29</v>
      </c>
      <c r="J5872" s="4" t="s">
        <v>22</v>
      </c>
      <c r="K5872" s="4" t="s">
        <v>10151</v>
      </c>
      <c r="L5872" s="4" t="s">
        <v>10169</v>
      </c>
      <c r="M5872" s="5">
        <v>44694</v>
      </c>
      <c r="N5872" s="6">
        <v>3201</v>
      </c>
      <c r="O5872" s="4">
        <f t="shared" si="182"/>
        <v>13</v>
      </c>
      <c r="P5872" s="4" t="str">
        <f t="shared" si="183"/>
        <v>2022-05</v>
      </c>
    </row>
    <row r="5873" spans="1:16" ht="12.75" x14ac:dyDescent="0.2">
      <c r="A5873" s="4" t="s">
        <v>3048</v>
      </c>
      <c r="B5873" s="4" t="s">
        <v>10496</v>
      </c>
      <c r="C5873" s="4" t="s">
        <v>10497</v>
      </c>
      <c r="D5873" s="4" t="s">
        <v>13936</v>
      </c>
      <c r="E5873" s="4" t="s">
        <v>10536</v>
      </c>
      <c r="F5873" s="4" t="s">
        <v>10537</v>
      </c>
      <c r="G5873" s="4" t="s">
        <v>10541</v>
      </c>
      <c r="H5873" s="4" t="s">
        <v>20</v>
      </c>
      <c r="I5873" s="4" t="s">
        <v>21</v>
      </c>
      <c r="J5873" s="4" t="s">
        <v>22</v>
      </c>
      <c r="K5873" s="4" t="s">
        <v>10539</v>
      </c>
      <c r="L5873" s="4" t="s">
        <v>10502</v>
      </c>
      <c r="M5873" s="5">
        <v>44694</v>
      </c>
      <c r="N5873" s="6">
        <v>7956</v>
      </c>
      <c r="O5873" s="4">
        <f t="shared" si="182"/>
        <v>13</v>
      </c>
      <c r="P5873" s="4" t="str">
        <f t="shared" si="183"/>
        <v>2022-05</v>
      </c>
    </row>
    <row r="5874" spans="1:16" ht="12.75" x14ac:dyDescent="0.2">
      <c r="A5874" s="4" t="s">
        <v>14</v>
      </c>
      <c r="B5874" s="4" t="s">
        <v>15</v>
      </c>
      <c r="C5874" s="4" t="s">
        <v>68</v>
      </c>
      <c r="D5874" s="4" t="s">
        <v>13936</v>
      </c>
      <c r="E5874" s="4" t="s">
        <v>180</v>
      </c>
      <c r="F5874" s="4" t="s">
        <v>181</v>
      </c>
      <c r="G5874" s="4" t="s">
        <v>183</v>
      </c>
      <c r="H5874" s="4" t="s">
        <v>20</v>
      </c>
      <c r="I5874" s="4" t="s">
        <v>21</v>
      </c>
      <c r="J5874" s="4" t="s">
        <v>22</v>
      </c>
      <c r="K5874" s="4" t="s">
        <v>109</v>
      </c>
      <c r="L5874" s="4" t="s">
        <v>47</v>
      </c>
      <c r="M5874" s="5">
        <v>44695</v>
      </c>
      <c r="N5874" s="6">
        <v>2840</v>
      </c>
      <c r="O5874" s="4">
        <f t="shared" si="182"/>
        <v>14</v>
      </c>
      <c r="P5874" s="4" t="str">
        <f t="shared" si="183"/>
        <v>2022-05</v>
      </c>
    </row>
    <row r="5875" spans="1:16" ht="12.75" x14ac:dyDescent="0.2">
      <c r="A5875" s="4" t="s">
        <v>14</v>
      </c>
      <c r="B5875" s="4" t="s">
        <v>15</v>
      </c>
      <c r="C5875" s="4" t="s">
        <v>68</v>
      </c>
      <c r="D5875" s="4" t="s">
        <v>384</v>
      </c>
      <c r="E5875" s="4" t="s">
        <v>386</v>
      </c>
      <c r="F5875" s="4" t="s">
        <v>3048</v>
      </c>
      <c r="G5875" s="4" t="s">
        <v>3048</v>
      </c>
      <c r="H5875" s="4" t="s">
        <v>210</v>
      </c>
      <c r="I5875" s="4" t="s">
        <v>210</v>
      </c>
      <c r="J5875" s="4" t="s">
        <v>3048</v>
      </c>
      <c r="K5875" s="4" t="s">
        <v>109</v>
      </c>
      <c r="L5875" s="4" t="s">
        <v>211</v>
      </c>
      <c r="M5875" s="5">
        <v>44695</v>
      </c>
      <c r="N5875" s="6">
        <v>4260</v>
      </c>
      <c r="O5875" s="4">
        <f t="shared" si="182"/>
        <v>14</v>
      </c>
      <c r="P5875" s="4" t="str">
        <f t="shared" si="183"/>
        <v>2022-05</v>
      </c>
    </row>
    <row r="5876" spans="1:16" ht="12.75" x14ac:dyDescent="0.2">
      <c r="A5876" s="4" t="s">
        <v>14</v>
      </c>
      <c r="B5876" s="4" t="s">
        <v>15</v>
      </c>
      <c r="C5876" s="4" t="s">
        <v>504</v>
      </c>
      <c r="D5876" s="4" t="s">
        <v>996</v>
      </c>
      <c r="E5876" s="4" t="s">
        <v>997</v>
      </c>
      <c r="F5876" s="4" t="s">
        <v>998</v>
      </c>
      <c r="G5876" s="4" t="s">
        <v>1000</v>
      </c>
      <c r="H5876" s="4" t="s">
        <v>20</v>
      </c>
      <c r="I5876" s="4" t="s">
        <v>21</v>
      </c>
      <c r="J5876" s="4" t="s">
        <v>22</v>
      </c>
      <c r="K5876" s="4" t="s">
        <v>517</v>
      </c>
      <c r="L5876" s="4" t="s">
        <v>100</v>
      </c>
      <c r="M5876" s="5">
        <v>44695</v>
      </c>
      <c r="N5876" s="6">
        <v>7933</v>
      </c>
      <c r="O5876" s="4">
        <f t="shared" si="182"/>
        <v>14</v>
      </c>
      <c r="P5876" s="4" t="str">
        <f t="shared" si="183"/>
        <v>2022-05</v>
      </c>
    </row>
    <row r="5877" spans="1:16" ht="12.75" x14ac:dyDescent="0.2">
      <c r="A5877" s="4" t="s">
        <v>1050</v>
      </c>
      <c r="B5877" s="4" t="s">
        <v>1051</v>
      </c>
      <c r="C5877" s="4" t="s">
        <v>1052</v>
      </c>
      <c r="D5877" s="4" t="s">
        <v>1826</v>
      </c>
      <c r="E5877" s="4" t="s">
        <v>1385</v>
      </c>
      <c r="F5877" s="4" t="s">
        <v>1386</v>
      </c>
      <c r="G5877" s="4" t="s">
        <v>1387</v>
      </c>
      <c r="H5877" s="4" t="s">
        <v>20</v>
      </c>
      <c r="I5877" s="4" t="s">
        <v>29</v>
      </c>
      <c r="J5877" s="4" t="s">
        <v>36</v>
      </c>
      <c r="K5877" s="4" t="s">
        <v>1056</v>
      </c>
      <c r="L5877" s="4" t="s">
        <v>689</v>
      </c>
      <c r="M5877" s="5">
        <v>44695</v>
      </c>
      <c r="N5877" s="6">
        <v>3281</v>
      </c>
      <c r="O5877" s="4">
        <f t="shared" si="182"/>
        <v>14</v>
      </c>
      <c r="P5877" s="4" t="str">
        <f t="shared" si="183"/>
        <v>2022-05</v>
      </c>
    </row>
    <row r="5878" spans="1:16" ht="12.75" x14ac:dyDescent="0.2">
      <c r="A5878" s="4" t="s">
        <v>1050</v>
      </c>
      <c r="B5878" s="4" t="s">
        <v>1051</v>
      </c>
      <c r="C5878" s="4" t="s">
        <v>1999</v>
      </c>
      <c r="D5878" s="4" t="s">
        <v>2294</v>
      </c>
      <c r="E5878" s="4" t="s">
        <v>2045</v>
      </c>
      <c r="F5878" s="4" t="s">
        <v>2046</v>
      </c>
      <c r="G5878" s="4" t="s">
        <v>2334</v>
      </c>
      <c r="H5878" s="4" t="s">
        <v>20</v>
      </c>
      <c r="I5878" s="4" t="s">
        <v>21</v>
      </c>
      <c r="J5878" s="4" t="s">
        <v>22</v>
      </c>
      <c r="K5878" s="4" t="s">
        <v>2003</v>
      </c>
      <c r="L5878" s="4" t="s">
        <v>1195</v>
      </c>
      <c r="M5878" s="5">
        <v>44695</v>
      </c>
      <c r="N5878" s="6">
        <v>8297</v>
      </c>
      <c r="O5878" s="4">
        <f t="shared" si="182"/>
        <v>14</v>
      </c>
      <c r="P5878" s="4" t="str">
        <f t="shared" si="183"/>
        <v>2022-05</v>
      </c>
    </row>
    <row r="5879" spans="1:16" ht="12.75" x14ac:dyDescent="0.2">
      <c r="A5879" s="4" t="s">
        <v>3048</v>
      </c>
      <c r="B5879" s="4" t="s">
        <v>3049</v>
      </c>
      <c r="C5879" s="4" t="s">
        <v>3522</v>
      </c>
      <c r="D5879" s="4" t="s">
        <v>3482</v>
      </c>
      <c r="E5879" s="4" t="s">
        <v>3483</v>
      </c>
      <c r="F5879" s="4" t="s">
        <v>3484</v>
      </c>
      <c r="G5879" s="4" t="s">
        <v>3665</v>
      </c>
      <c r="H5879" s="4" t="s">
        <v>210</v>
      </c>
      <c r="I5879" s="4" t="s">
        <v>210</v>
      </c>
      <c r="J5879" s="4" t="s">
        <v>877</v>
      </c>
      <c r="K5879" s="4" t="s">
        <v>3554</v>
      </c>
      <c r="L5879" s="4" t="s">
        <v>3152</v>
      </c>
      <c r="M5879" s="5">
        <v>44695</v>
      </c>
      <c r="N5879" s="6">
        <v>4511</v>
      </c>
      <c r="O5879" s="4">
        <f t="shared" si="182"/>
        <v>14</v>
      </c>
      <c r="P5879" s="4" t="str">
        <f t="shared" si="183"/>
        <v>2022-05</v>
      </c>
    </row>
    <row r="5880" spans="1:16" ht="12.75" x14ac:dyDescent="0.2">
      <c r="A5880" s="4" t="s">
        <v>14</v>
      </c>
      <c r="B5880" s="4" t="s">
        <v>4342</v>
      </c>
      <c r="C5880" s="4" t="s">
        <v>4343</v>
      </c>
      <c r="D5880" s="4" t="s">
        <v>4657</v>
      </c>
      <c r="E5880" s="4" t="s">
        <v>4682</v>
      </c>
      <c r="F5880" s="4" t="s">
        <v>4683</v>
      </c>
      <c r="G5880" s="4" t="s">
        <v>4688</v>
      </c>
      <c r="H5880" s="4" t="s">
        <v>20</v>
      </c>
      <c r="I5880" s="4" t="s">
        <v>21</v>
      </c>
      <c r="J5880" s="4" t="s">
        <v>22</v>
      </c>
      <c r="K5880" s="4" t="s">
        <v>4347</v>
      </c>
      <c r="L5880" s="4" t="s">
        <v>4348</v>
      </c>
      <c r="M5880" s="5">
        <v>44695</v>
      </c>
      <c r="N5880" s="6">
        <v>9961</v>
      </c>
      <c r="O5880" s="4">
        <f t="shared" si="182"/>
        <v>14</v>
      </c>
      <c r="P5880" s="4" t="str">
        <f t="shared" si="183"/>
        <v>2022-05</v>
      </c>
    </row>
    <row r="5881" spans="1:16" ht="12.75" x14ac:dyDescent="0.2">
      <c r="A5881" s="4" t="s">
        <v>14</v>
      </c>
      <c r="B5881" s="4" t="s">
        <v>4342</v>
      </c>
      <c r="C5881" s="4" t="s">
        <v>4343</v>
      </c>
      <c r="D5881" s="4" t="s">
        <v>5096</v>
      </c>
      <c r="E5881" s="4" t="s">
        <v>4406</v>
      </c>
      <c r="F5881" s="4" t="s">
        <v>4407</v>
      </c>
      <c r="G5881" s="4" t="s">
        <v>5097</v>
      </c>
      <c r="H5881" s="4" t="s">
        <v>20</v>
      </c>
      <c r="I5881" s="4" t="s">
        <v>29</v>
      </c>
      <c r="J5881" s="4" t="s">
        <v>36</v>
      </c>
      <c r="K5881" s="4" t="s">
        <v>4362</v>
      </c>
      <c r="L5881" s="4" t="s">
        <v>4363</v>
      </c>
      <c r="M5881" s="5">
        <v>44695</v>
      </c>
      <c r="N5881" s="6">
        <v>5714</v>
      </c>
      <c r="O5881" s="4">
        <f t="shared" si="182"/>
        <v>14</v>
      </c>
      <c r="P5881" s="4" t="str">
        <f t="shared" si="183"/>
        <v>2022-05</v>
      </c>
    </row>
    <row r="5882" spans="1:16" ht="12.75" x14ac:dyDescent="0.2">
      <c r="A5882" s="4" t="s">
        <v>1050</v>
      </c>
      <c r="B5882" s="4" t="s">
        <v>5461</v>
      </c>
      <c r="C5882" s="4" t="s">
        <v>5462</v>
      </c>
      <c r="D5882" s="4" t="s">
        <v>6433</v>
      </c>
      <c r="E5882" s="4" t="s">
        <v>6434</v>
      </c>
      <c r="F5882" s="4" t="s">
        <v>6435</v>
      </c>
      <c r="G5882" s="4" t="s">
        <v>6436</v>
      </c>
      <c r="H5882" s="4" t="s">
        <v>20</v>
      </c>
      <c r="I5882" s="4" t="s">
        <v>21</v>
      </c>
      <c r="J5882" s="4" t="s">
        <v>39</v>
      </c>
      <c r="K5882" s="4" t="s">
        <v>5515</v>
      </c>
      <c r="L5882" s="4" t="s">
        <v>5516</v>
      </c>
      <c r="M5882" s="5">
        <v>44695</v>
      </c>
      <c r="N5882" s="6">
        <v>364</v>
      </c>
      <c r="O5882" s="4">
        <f t="shared" si="182"/>
        <v>14</v>
      </c>
      <c r="P5882" s="4" t="str">
        <f t="shared" si="183"/>
        <v>2022-05</v>
      </c>
    </row>
    <row r="5883" spans="1:16" ht="12.75" x14ac:dyDescent="0.2">
      <c r="A5883" s="4" t="s">
        <v>1050</v>
      </c>
      <c r="B5883" s="4" t="s">
        <v>5461</v>
      </c>
      <c r="C5883" s="4" t="s">
        <v>5462</v>
      </c>
      <c r="D5883" s="4" t="s">
        <v>6446</v>
      </c>
      <c r="E5883" s="4" t="s">
        <v>6447</v>
      </c>
      <c r="F5883" s="4" t="s">
        <v>6448</v>
      </c>
      <c r="G5883" s="4" t="s">
        <v>6464</v>
      </c>
      <c r="H5883" s="4" t="s">
        <v>20</v>
      </c>
      <c r="I5883" s="4" t="s">
        <v>21</v>
      </c>
      <c r="J5883" s="4" t="s">
        <v>36</v>
      </c>
      <c r="K5883" s="4" t="s">
        <v>5515</v>
      </c>
      <c r="L5883" s="4" t="s">
        <v>5516</v>
      </c>
      <c r="M5883" s="5">
        <v>44695</v>
      </c>
      <c r="N5883" s="6">
        <v>5757</v>
      </c>
      <c r="O5883" s="4">
        <f t="shared" si="182"/>
        <v>14</v>
      </c>
      <c r="P5883" s="4" t="str">
        <f t="shared" si="183"/>
        <v>2022-05</v>
      </c>
    </row>
    <row r="5884" spans="1:16" ht="12.75" x14ac:dyDescent="0.2">
      <c r="A5884" s="4" t="s">
        <v>14</v>
      </c>
      <c r="B5884" s="4" t="s">
        <v>6544</v>
      </c>
      <c r="C5884" s="4" t="s">
        <v>6545</v>
      </c>
      <c r="D5884" s="4" t="s">
        <v>6905</v>
      </c>
      <c r="E5884" s="4" t="s">
        <v>6581</v>
      </c>
      <c r="F5884" s="4" t="s">
        <v>6582</v>
      </c>
      <c r="G5884" s="4" t="s">
        <v>6906</v>
      </c>
      <c r="H5884" s="4" t="s">
        <v>20</v>
      </c>
      <c r="I5884" s="4" t="s">
        <v>21</v>
      </c>
      <c r="J5884" s="4" t="s">
        <v>22</v>
      </c>
      <c r="K5884" s="4" t="s">
        <v>6553</v>
      </c>
      <c r="L5884" s="4" t="s">
        <v>6576</v>
      </c>
      <c r="M5884" s="5">
        <v>44695</v>
      </c>
      <c r="N5884" s="6">
        <v>8180</v>
      </c>
      <c r="O5884" s="4">
        <f t="shared" si="182"/>
        <v>14</v>
      </c>
      <c r="P5884" s="4" t="str">
        <f t="shared" si="183"/>
        <v>2022-05</v>
      </c>
    </row>
    <row r="5885" spans="1:16" ht="12.75" x14ac:dyDescent="0.2">
      <c r="A5885" s="4" t="s">
        <v>14</v>
      </c>
      <c r="B5885" s="4" t="s">
        <v>7127</v>
      </c>
      <c r="C5885" s="4" t="s">
        <v>7128</v>
      </c>
      <c r="D5885" s="4" t="s">
        <v>7574</v>
      </c>
      <c r="E5885" s="4" t="s">
        <v>7582</v>
      </c>
      <c r="F5885" s="4" t="s">
        <v>7583</v>
      </c>
      <c r="G5885" s="4" t="s">
        <v>7584</v>
      </c>
      <c r="H5885" s="4" t="s">
        <v>210</v>
      </c>
      <c r="I5885" s="4" t="s">
        <v>210</v>
      </c>
      <c r="J5885" s="4" t="s">
        <v>226</v>
      </c>
      <c r="K5885" s="4" t="s">
        <v>7135</v>
      </c>
      <c r="L5885" s="4" t="s">
        <v>7203</v>
      </c>
      <c r="M5885" s="5">
        <v>44695</v>
      </c>
      <c r="N5885" s="6">
        <v>2374</v>
      </c>
      <c r="O5885" s="4">
        <f t="shared" si="182"/>
        <v>14</v>
      </c>
      <c r="P5885" s="4" t="str">
        <f t="shared" si="183"/>
        <v>2022-05</v>
      </c>
    </row>
    <row r="5886" spans="1:16" ht="12.75" x14ac:dyDescent="0.2">
      <c r="A5886" s="4" t="s">
        <v>14</v>
      </c>
      <c r="B5886" s="4" t="s">
        <v>7654</v>
      </c>
      <c r="C5886" s="4" t="s">
        <v>7825</v>
      </c>
      <c r="D5886" s="4" t="s">
        <v>25</v>
      </c>
      <c r="E5886" s="4" t="s">
        <v>7870</v>
      </c>
      <c r="F5886" s="4" t="s">
        <v>7871</v>
      </c>
      <c r="G5886" s="4" t="s">
        <v>7873</v>
      </c>
      <c r="H5886" s="4" t="s">
        <v>210</v>
      </c>
      <c r="I5886" s="4" t="s">
        <v>210</v>
      </c>
      <c r="J5886" s="4" t="s">
        <v>877</v>
      </c>
      <c r="K5886" s="4" t="s">
        <v>7829</v>
      </c>
      <c r="L5886" s="4" t="s">
        <v>7763</v>
      </c>
      <c r="M5886" s="5">
        <v>44695</v>
      </c>
      <c r="N5886" s="6">
        <v>7649</v>
      </c>
      <c r="O5886" s="4">
        <f t="shared" si="182"/>
        <v>14</v>
      </c>
      <c r="P5886" s="4" t="str">
        <f t="shared" si="183"/>
        <v>2022-05</v>
      </c>
    </row>
    <row r="5887" spans="1:16" ht="12.75" x14ac:dyDescent="0.2">
      <c r="A5887" s="4" t="s">
        <v>14</v>
      </c>
      <c r="B5887" s="4" t="s">
        <v>7654</v>
      </c>
      <c r="C5887" s="4" t="s">
        <v>8288</v>
      </c>
      <c r="D5887" s="4" t="s">
        <v>8423</v>
      </c>
      <c r="E5887" s="4" t="s">
        <v>8451</v>
      </c>
      <c r="F5887" s="4" t="s">
        <v>8452</v>
      </c>
      <c r="G5887" s="4" t="s">
        <v>8468</v>
      </c>
      <c r="H5887" s="4" t="s">
        <v>20</v>
      </c>
      <c r="I5887" s="4" t="s">
        <v>21</v>
      </c>
      <c r="J5887" s="4" t="s">
        <v>22</v>
      </c>
      <c r="K5887" s="4" t="s">
        <v>8306</v>
      </c>
      <c r="L5887" s="4" t="s">
        <v>8112</v>
      </c>
      <c r="M5887" s="5">
        <v>44695</v>
      </c>
      <c r="N5887" s="6">
        <v>334</v>
      </c>
      <c r="O5887" s="4">
        <f t="shared" si="182"/>
        <v>14</v>
      </c>
      <c r="P5887" s="4" t="str">
        <f t="shared" si="183"/>
        <v>2022-05</v>
      </c>
    </row>
    <row r="5888" spans="1:16" ht="12.75" x14ac:dyDescent="0.2">
      <c r="A5888" s="4" t="s">
        <v>14</v>
      </c>
      <c r="B5888" s="4" t="s">
        <v>7654</v>
      </c>
      <c r="C5888" s="4" t="s">
        <v>8288</v>
      </c>
      <c r="D5888" s="4" t="s">
        <v>8423</v>
      </c>
      <c r="E5888" s="4" t="s">
        <v>8557</v>
      </c>
      <c r="F5888" s="4" t="s">
        <v>8558</v>
      </c>
      <c r="G5888" s="4" t="s">
        <v>8575</v>
      </c>
      <c r="H5888" s="4" t="s">
        <v>20</v>
      </c>
      <c r="I5888" s="4" t="s">
        <v>21</v>
      </c>
      <c r="J5888" s="4" t="s">
        <v>36</v>
      </c>
      <c r="K5888" s="4" t="s">
        <v>8306</v>
      </c>
      <c r="L5888" s="4" t="s">
        <v>7151</v>
      </c>
      <c r="M5888" s="5">
        <v>44695</v>
      </c>
      <c r="N5888" s="6">
        <v>4495</v>
      </c>
      <c r="O5888" s="4">
        <f t="shared" si="182"/>
        <v>14</v>
      </c>
      <c r="P5888" s="4" t="str">
        <f t="shared" si="183"/>
        <v>2022-05</v>
      </c>
    </row>
    <row r="5889" spans="1:16" ht="12.75" x14ac:dyDescent="0.2">
      <c r="A5889" s="4" t="s">
        <v>14</v>
      </c>
      <c r="B5889" s="4" t="s">
        <v>7654</v>
      </c>
      <c r="C5889" s="4" t="s">
        <v>8288</v>
      </c>
      <c r="D5889" s="4" t="s">
        <v>8836</v>
      </c>
      <c r="E5889" s="4" t="s">
        <v>8841</v>
      </c>
      <c r="F5889" s="4" t="s">
        <v>8842</v>
      </c>
      <c r="G5889" s="4" t="s">
        <v>8843</v>
      </c>
      <c r="H5889" s="4" t="s">
        <v>20</v>
      </c>
      <c r="I5889" s="4" t="s">
        <v>21</v>
      </c>
      <c r="J5889" s="4" t="s">
        <v>39</v>
      </c>
      <c r="K5889" s="4" t="s">
        <v>8306</v>
      </c>
      <c r="L5889" s="4" t="s">
        <v>8349</v>
      </c>
      <c r="M5889" s="5">
        <v>44695</v>
      </c>
      <c r="N5889" s="6">
        <v>2409</v>
      </c>
      <c r="O5889" s="4">
        <f t="shared" si="182"/>
        <v>14</v>
      </c>
      <c r="P5889" s="4" t="str">
        <f t="shared" si="183"/>
        <v>2022-05</v>
      </c>
    </row>
    <row r="5890" spans="1:16" ht="12.75" x14ac:dyDescent="0.2">
      <c r="A5890" s="4" t="s">
        <v>14</v>
      </c>
      <c r="B5890" s="4" t="s">
        <v>7654</v>
      </c>
      <c r="C5890" s="4" t="s">
        <v>9450</v>
      </c>
      <c r="D5890" s="4" t="s">
        <v>7419</v>
      </c>
      <c r="E5890" s="4" t="s">
        <v>6695</v>
      </c>
      <c r="F5890" s="4" t="s">
        <v>9666</v>
      </c>
      <c r="G5890" s="4" t="s">
        <v>9667</v>
      </c>
      <c r="H5890" s="4" t="s">
        <v>20</v>
      </c>
      <c r="I5890" s="4" t="s">
        <v>21</v>
      </c>
      <c r="J5890" s="4" t="s">
        <v>36</v>
      </c>
      <c r="K5890" s="4" t="s">
        <v>7893</v>
      </c>
      <c r="L5890" s="4" t="s">
        <v>7854</v>
      </c>
      <c r="M5890" s="5">
        <v>44695</v>
      </c>
      <c r="N5890" s="6">
        <v>7155</v>
      </c>
      <c r="O5890" s="4">
        <f t="shared" ref="O5890:O5953" si="184">DAY(M5890)</f>
        <v>14</v>
      </c>
      <c r="P5890" s="4" t="str">
        <f t="shared" ref="P5890:P5953" si="185">TEXT(M5890,"YYYY-MM")</f>
        <v>2022-05</v>
      </c>
    </row>
    <row r="5891" spans="1:16" ht="12.75" x14ac:dyDescent="0.2">
      <c r="A5891" s="4" t="s">
        <v>3048</v>
      </c>
      <c r="B5891" s="4" t="s">
        <v>9902</v>
      </c>
      <c r="C5891" s="4" t="s">
        <v>10147</v>
      </c>
      <c r="D5891" s="4" t="s">
        <v>10441</v>
      </c>
      <c r="E5891" s="4" t="s">
        <v>10464</v>
      </c>
      <c r="F5891" s="4" t="s">
        <v>10465</v>
      </c>
      <c r="G5891" s="4" t="s">
        <v>10466</v>
      </c>
      <c r="H5891" s="4" t="s">
        <v>20</v>
      </c>
      <c r="I5891" s="4" t="s">
        <v>21</v>
      </c>
      <c r="J5891" s="4" t="s">
        <v>39</v>
      </c>
      <c r="K5891" s="4" t="s">
        <v>10165</v>
      </c>
      <c r="L5891" s="4" t="s">
        <v>10185</v>
      </c>
      <c r="M5891" s="5">
        <v>44695</v>
      </c>
      <c r="N5891" s="6">
        <v>8189</v>
      </c>
      <c r="O5891" s="4">
        <f t="shared" si="184"/>
        <v>14</v>
      </c>
      <c r="P5891" s="4" t="str">
        <f t="shared" si="185"/>
        <v>2022-05</v>
      </c>
    </row>
    <row r="5892" spans="1:16" ht="12.75" x14ac:dyDescent="0.2">
      <c r="A5892" s="4" t="s">
        <v>3048</v>
      </c>
      <c r="B5892" s="4" t="s">
        <v>10496</v>
      </c>
      <c r="C5892" s="4" t="s">
        <v>10497</v>
      </c>
      <c r="D5892" s="4" t="s">
        <v>10908</v>
      </c>
      <c r="E5892" s="4" t="s">
        <v>10909</v>
      </c>
      <c r="F5892" s="4" t="s">
        <v>10910</v>
      </c>
      <c r="G5892" s="4" t="s">
        <v>10911</v>
      </c>
      <c r="H5892" s="4" t="s">
        <v>20</v>
      </c>
      <c r="I5892" s="4" t="s">
        <v>21</v>
      </c>
      <c r="J5892" s="4" t="s">
        <v>22</v>
      </c>
      <c r="K5892" s="4" t="s">
        <v>10501</v>
      </c>
      <c r="L5892" s="4" t="s">
        <v>10502</v>
      </c>
      <c r="M5892" s="5">
        <v>44695</v>
      </c>
      <c r="N5892" s="6">
        <v>727</v>
      </c>
      <c r="O5892" s="4">
        <f t="shared" si="184"/>
        <v>14</v>
      </c>
      <c r="P5892" s="4" t="str">
        <f t="shared" si="185"/>
        <v>2022-05</v>
      </c>
    </row>
    <row r="5893" spans="1:16" ht="12.75" x14ac:dyDescent="0.2">
      <c r="A5893" s="4" t="s">
        <v>3048</v>
      </c>
      <c r="B5893" s="4" t="s">
        <v>10496</v>
      </c>
      <c r="C5893" s="4" t="s">
        <v>10930</v>
      </c>
      <c r="D5893" s="4" t="s">
        <v>13936</v>
      </c>
      <c r="E5893" s="4" t="s">
        <v>10994</v>
      </c>
      <c r="F5893" s="4" t="s">
        <v>10995</v>
      </c>
      <c r="G5893" s="4" t="s">
        <v>10996</v>
      </c>
      <c r="H5893" s="4" t="s">
        <v>20</v>
      </c>
      <c r="I5893" s="4" t="s">
        <v>21</v>
      </c>
      <c r="J5893" s="4" t="s">
        <v>22</v>
      </c>
      <c r="K5893" s="4" t="s">
        <v>10997</v>
      </c>
      <c r="L5893" s="4" t="s">
        <v>10143</v>
      </c>
      <c r="M5893" s="5">
        <v>44695</v>
      </c>
      <c r="N5893" s="6">
        <v>1686</v>
      </c>
      <c r="O5893" s="4">
        <f t="shared" si="184"/>
        <v>14</v>
      </c>
      <c r="P5893" s="4" t="str">
        <f t="shared" si="185"/>
        <v>2022-05</v>
      </c>
    </row>
    <row r="5894" spans="1:16" ht="12.75" x14ac:dyDescent="0.2">
      <c r="A5894" s="4" t="s">
        <v>3048</v>
      </c>
      <c r="B5894" s="4" t="s">
        <v>12289</v>
      </c>
      <c r="C5894" s="4" t="s">
        <v>12291</v>
      </c>
      <c r="D5894" s="4" t="s">
        <v>12520</v>
      </c>
      <c r="E5894" s="4" t="s">
        <v>12521</v>
      </c>
      <c r="F5894" s="4" t="s">
        <v>12522</v>
      </c>
      <c r="G5894" s="4" t="s">
        <v>12523</v>
      </c>
      <c r="H5894" s="4" t="s">
        <v>20</v>
      </c>
      <c r="I5894" s="4" t="s">
        <v>21</v>
      </c>
      <c r="J5894" s="4" t="s">
        <v>39</v>
      </c>
      <c r="K5894" s="4" t="s">
        <v>12299</v>
      </c>
      <c r="L5894" s="4" t="s">
        <v>10478</v>
      </c>
      <c r="M5894" s="5">
        <v>44695</v>
      </c>
      <c r="N5894" s="6">
        <v>1421</v>
      </c>
      <c r="O5894" s="4">
        <f t="shared" si="184"/>
        <v>14</v>
      </c>
      <c r="P5894" s="4" t="str">
        <f t="shared" si="185"/>
        <v>2022-05</v>
      </c>
    </row>
    <row r="5895" spans="1:16" ht="12.75" x14ac:dyDescent="0.2">
      <c r="A5895" s="4" t="s">
        <v>3048</v>
      </c>
      <c r="B5895" s="4" t="s">
        <v>12289</v>
      </c>
      <c r="C5895" s="4" t="s">
        <v>12841</v>
      </c>
      <c r="D5895" s="4" t="s">
        <v>10273</v>
      </c>
      <c r="E5895" s="4" t="s">
        <v>12947</v>
      </c>
      <c r="F5895" s="4" t="s">
        <v>12948</v>
      </c>
      <c r="G5895" s="4" t="s">
        <v>12968</v>
      </c>
      <c r="H5895" s="4" t="s">
        <v>20</v>
      </c>
      <c r="I5895" s="4" t="s">
        <v>21</v>
      </c>
      <c r="J5895" s="4" t="s">
        <v>36</v>
      </c>
      <c r="K5895" s="4" t="s">
        <v>12850</v>
      </c>
      <c r="L5895" s="4" t="s">
        <v>12121</v>
      </c>
      <c r="M5895" s="5">
        <v>44695</v>
      </c>
      <c r="N5895" s="6">
        <v>4044</v>
      </c>
      <c r="O5895" s="4">
        <f t="shared" si="184"/>
        <v>14</v>
      </c>
      <c r="P5895" s="4" t="str">
        <f t="shared" si="185"/>
        <v>2022-05</v>
      </c>
    </row>
    <row r="5896" spans="1:16" ht="12.75" x14ac:dyDescent="0.2">
      <c r="A5896" s="4" t="s">
        <v>3048</v>
      </c>
      <c r="B5896" s="4" t="s">
        <v>12289</v>
      </c>
      <c r="C5896" s="4" t="s">
        <v>12841</v>
      </c>
      <c r="D5896" s="4" t="s">
        <v>10273</v>
      </c>
      <c r="E5896" s="4" t="s">
        <v>13035</v>
      </c>
      <c r="F5896" s="4" t="s">
        <v>13036</v>
      </c>
      <c r="G5896" s="4" t="s">
        <v>13037</v>
      </c>
      <c r="H5896" s="4" t="s">
        <v>20</v>
      </c>
      <c r="I5896" s="4" t="s">
        <v>21</v>
      </c>
      <c r="J5896" s="4" t="s">
        <v>36</v>
      </c>
      <c r="K5896" s="4" t="s">
        <v>12850</v>
      </c>
      <c r="L5896" s="4" t="s">
        <v>12121</v>
      </c>
      <c r="M5896" s="5">
        <v>44695</v>
      </c>
      <c r="N5896" s="6">
        <v>7836</v>
      </c>
      <c r="O5896" s="4">
        <f t="shared" si="184"/>
        <v>14</v>
      </c>
      <c r="P5896" s="4" t="str">
        <f t="shared" si="185"/>
        <v>2022-05</v>
      </c>
    </row>
    <row r="5897" spans="1:16" ht="12.75" x14ac:dyDescent="0.2">
      <c r="A5897" s="4" t="s">
        <v>1050</v>
      </c>
      <c r="B5897" s="4" t="s">
        <v>1051</v>
      </c>
      <c r="C5897" s="4" t="s">
        <v>1999</v>
      </c>
      <c r="D5897" s="4" t="s">
        <v>2078</v>
      </c>
      <c r="E5897" s="4" t="s">
        <v>2244</v>
      </c>
      <c r="F5897" s="4" t="s">
        <v>2245</v>
      </c>
      <c r="G5897" s="4" t="s">
        <v>2246</v>
      </c>
      <c r="H5897" s="4" t="s">
        <v>20</v>
      </c>
      <c r="I5897" s="4" t="s">
        <v>21</v>
      </c>
      <c r="J5897" s="4" t="s">
        <v>39</v>
      </c>
      <c r="K5897" s="4" t="s">
        <v>2003</v>
      </c>
      <c r="L5897" s="4" t="s">
        <v>1195</v>
      </c>
      <c r="M5897" s="5">
        <v>44696</v>
      </c>
      <c r="N5897" s="6">
        <v>3201</v>
      </c>
      <c r="O5897" s="4">
        <f t="shared" si="184"/>
        <v>15</v>
      </c>
      <c r="P5897" s="4" t="str">
        <f t="shared" si="185"/>
        <v>2022-05</v>
      </c>
    </row>
    <row r="5898" spans="1:16" ht="12.75" x14ac:dyDescent="0.2">
      <c r="A5898" s="4" t="s">
        <v>14</v>
      </c>
      <c r="B5898" s="4" t="s">
        <v>4342</v>
      </c>
      <c r="C5898" s="4" t="s">
        <v>4343</v>
      </c>
      <c r="D5898" s="4" t="s">
        <v>5390</v>
      </c>
      <c r="E5898" s="4" t="s">
        <v>4998</v>
      </c>
      <c r="F5898" s="4" t="s">
        <v>4999</v>
      </c>
      <c r="G5898" s="4" t="s">
        <v>5451</v>
      </c>
      <c r="H5898" s="4" t="s">
        <v>20</v>
      </c>
      <c r="I5898" s="4" t="s">
        <v>29</v>
      </c>
      <c r="J5898" s="4" t="s">
        <v>22</v>
      </c>
      <c r="K5898" s="4" t="s">
        <v>4362</v>
      </c>
      <c r="L5898" s="4" t="s">
        <v>4363</v>
      </c>
      <c r="M5898" s="5">
        <v>44696</v>
      </c>
      <c r="N5898" s="6">
        <v>3957</v>
      </c>
      <c r="O5898" s="4">
        <f t="shared" si="184"/>
        <v>15</v>
      </c>
      <c r="P5898" s="4" t="str">
        <f t="shared" si="185"/>
        <v>2022-05</v>
      </c>
    </row>
    <row r="5899" spans="1:16" ht="12.75" x14ac:dyDescent="0.2">
      <c r="A5899" s="4" t="s">
        <v>14</v>
      </c>
      <c r="B5899" s="4" t="s">
        <v>7127</v>
      </c>
      <c r="C5899" s="4" t="s">
        <v>7128</v>
      </c>
      <c r="D5899" s="4" t="s">
        <v>7389</v>
      </c>
      <c r="E5899" s="4" t="s">
        <v>7392</v>
      </c>
      <c r="F5899" s="4" t="s">
        <v>7393</v>
      </c>
      <c r="G5899" s="4" t="s">
        <v>7398</v>
      </c>
      <c r="H5899" s="4" t="s">
        <v>210</v>
      </c>
      <c r="I5899" s="4" t="s">
        <v>210</v>
      </c>
      <c r="J5899" s="4" t="s">
        <v>226</v>
      </c>
      <c r="K5899" s="4" t="s">
        <v>7144</v>
      </c>
      <c r="L5899" s="4" t="s">
        <v>7203</v>
      </c>
      <c r="M5899" s="5">
        <v>44696</v>
      </c>
      <c r="N5899" s="6">
        <v>921</v>
      </c>
      <c r="O5899" s="4">
        <f t="shared" si="184"/>
        <v>15</v>
      </c>
      <c r="P5899" s="4" t="str">
        <f t="shared" si="185"/>
        <v>2022-05</v>
      </c>
    </row>
    <row r="5900" spans="1:16" ht="12.75" x14ac:dyDescent="0.2">
      <c r="A5900" s="4" t="s">
        <v>14</v>
      </c>
      <c r="B5900" s="4" t="s">
        <v>7654</v>
      </c>
      <c r="C5900" s="4" t="s">
        <v>8288</v>
      </c>
      <c r="D5900" s="4" t="s">
        <v>9184</v>
      </c>
      <c r="E5900" s="4" t="s">
        <v>9276</v>
      </c>
      <c r="F5900" s="4" t="s">
        <v>9277</v>
      </c>
      <c r="G5900" s="4" t="s">
        <v>9280</v>
      </c>
      <c r="H5900" s="4" t="s">
        <v>210</v>
      </c>
      <c r="I5900" s="4" t="s">
        <v>210</v>
      </c>
      <c r="J5900" s="4" t="s">
        <v>226</v>
      </c>
      <c r="K5900" s="4" t="s">
        <v>8297</v>
      </c>
      <c r="L5900" s="4" t="s">
        <v>8301</v>
      </c>
      <c r="M5900" s="5">
        <v>44696</v>
      </c>
      <c r="N5900" s="6">
        <v>1682</v>
      </c>
      <c r="O5900" s="4">
        <f t="shared" si="184"/>
        <v>15</v>
      </c>
      <c r="P5900" s="4" t="str">
        <f t="shared" si="185"/>
        <v>2022-05</v>
      </c>
    </row>
    <row r="5901" spans="1:16" ht="12.75" x14ac:dyDescent="0.2">
      <c r="A5901" s="4" t="s">
        <v>14</v>
      </c>
      <c r="B5901" s="4" t="s">
        <v>7654</v>
      </c>
      <c r="C5901" s="4" t="s">
        <v>9450</v>
      </c>
      <c r="D5901" s="4" t="s">
        <v>7419</v>
      </c>
      <c r="E5901" s="4" t="s">
        <v>9460</v>
      </c>
      <c r="F5901" s="4" t="s">
        <v>9461</v>
      </c>
      <c r="G5901" s="4" t="s">
        <v>9578</v>
      </c>
      <c r="H5901" s="4" t="s">
        <v>20</v>
      </c>
      <c r="I5901" s="4" t="s">
        <v>29</v>
      </c>
      <c r="J5901" s="4" t="s">
        <v>22</v>
      </c>
      <c r="K5901" s="4" t="s">
        <v>7893</v>
      </c>
      <c r="L5901" s="4" t="s">
        <v>9145</v>
      </c>
      <c r="M5901" s="5">
        <v>44696</v>
      </c>
      <c r="N5901" s="6">
        <v>7953</v>
      </c>
      <c r="O5901" s="4">
        <f t="shared" si="184"/>
        <v>15</v>
      </c>
      <c r="P5901" s="4" t="str">
        <f t="shared" si="185"/>
        <v>2022-05</v>
      </c>
    </row>
    <row r="5902" spans="1:16" ht="12.75" x14ac:dyDescent="0.2">
      <c r="A5902" s="4" t="s">
        <v>3048</v>
      </c>
      <c r="B5902" s="4" t="s">
        <v>10496</v>
      </c>
      <c r="C5902" s="4" t="s">
        <v>10497</v>
      </c>
      <c r="D5902" s="4" t="s">
        <v>25</v>
      </c>
      <c r="E5902" s="4" t="s">
        <v>10571</v>
      </c>
      <c r="F5902" s="4" t="s">
        <v>10572</v>
      </c>
      <c r="G5902" s="4" t="s">
        <v>10599</v>
      </c>
      <c r="H5902" s="4" t="s">
        <v>210</v>
      </c>
      <c r="I5902" s="4" t="s">
        <v>343</v>
      </c>
      <c r="J5902" s="4" t="s">
        <v>36</v>
      </c>
      <c r="K5902" s="4" t="s">
        <v>10549</v>
      </c>
      <c r="L5902" s="4" t="s">
        <v>10574</v>
      </c>
      <c r="M5902" s="5">
        <v>44696</v>
      </c>
      <c r="N5902" s="6">
        <v>3391</v>
      </c>
      <c r="O5902" s="4">
        <f t="shared" si="184"/>
        <v>15</v>
      </c>
      <c r="P5902" s="4" t="str">
        <f t="shared" si="185"/>
        <v>2022-05</v>
      </c>
    </row>
    <row r="5903" spans="1:16" ht="12.75" x14ac:dyDescent="0.2">
      <c r="A5903" s="4" t="s">
        <v>3048</v>
      </c>
      <c r="B5903" s="4" t="s">
        <v>10496</v>
      </c>
      <c r="C5903" s="4" t="s">
        <v>10930</v>
      </c>
      <c r="D5903" s="4" t="s">
        <v>10844</v>
      </c>
      <c r="E5903" s="4" t="s">
        <v>11562</v>
      </c>
      <c r="F5903" s="4" t="s">
        <v>11563</v>
      </c>
      <c r="G5903" s="4" t="s">
        <v>11570</v>
      </c>
      <c r="H5903" s="4" t="s">
        <v>210</v>
      </c>
      <c r="I5903" s="4" t="s">
        <v>343</v>
      </c>
      <c r="J5903" s="4" t="s">
        <v>22</v>
      </c>
      <c r="K5903" s="4" t="s">
        <v>11320</v>
      </c>
      <c r="L5903" s="4" t="s">
        <v>10935</v>
      </c>
      <c r="M5903" s="5">
        <v>44696</v>
      </c>
      <c r="N5903" s="6">
        <v>9092</v>
      </c>
      <c r="O5903" s="4">
        <f t="shared" si="184"/>
        <v>15</v>
      </c>
      <c r="P5903" s="4" t="str">
        <f t="shared" si="185"/>
        <v>2022-05</v>
      </c>
    </row>
    <row r="5904" spans="1:16" ht="12.75" x14ac:dyDescent="0.2">
      <c r="A5904" s="4" t="s">
        <v>3048</v>
      </c>
      <c r="B5904" s="4" t="s">
        <v>11712</v>
      </c>
      <c r="C5904" s="4" t="s">
        <v>11934</v>
      </c>
      <c r="D5904" s="4" t="s">
        <v>25</v>
      </c>
      <c r="E5904" s="4" t="s">
        <v>6068</v>
      </c>
      <c r="F5904" s="4" t="s">
        <v>6069</v>
      </c>
      <c r="G5904" s="4" t="s">
        <v>12061</v>
      </c>
      <c r="H5904" s="4" t="s">
        <v>20</v>
      </c>
      <c r="I5904" s="4" t="s">
        <v>29</v>
      </c>
      <c r="J5904" s="4" t="s">
        <v>22</v>
      </c>
      <c r="K5904" s="4" t="s">
        <v>11936</v>
      </c>
      <c r="L5904" s="4" t="s">
        <v>11939</v>
      </c>
      <c r="M5904" s="5">
        <v>44696</v>
      </c>
      <c r="N5904" s="6">
        <v>7720</v>
      </c>
      <c r="O5904" s="4">
        <f t="shared" si="184"/>
        <v>15</v>
      </c>
      <c r="P5904" s="4" t="str">
        <f t="shared" si="185"/>
        <v>2022-05</v>
      </c>
    </row>
    <row r="5905" spans="1:16" ht="12.75" x14ac:dyDescent="0.2">
      <c r="A5905" s="4" t="s">
        <v>3048</v>
      </c>
      <c r="B5905" s="4" t="s">
        <v>12289</v>
      </c>
      <c r="C5905" s="4" t="s">
        <v>12841</v>
      </c>
      <c r="D5905" s="4" t="s">
        <v>10273</v>
      </c>
      <c r="E5905" s="4" t="s">
        <v>13057</v>
      </c>
      <c r="F5905" s="4" t="s">
        <v>13058</v>
      </c>
      <c r="G5905" s="4" t="s">
        <v>13059</v>
      </c>
      <c r="H5905" s="4" t="s">
        <v>20</v>
      </c>
      <c r="I5905" s="4" t="s">
        <v>21</v>
      </c>
      <c r="J5905" s="4" t="s">
        <v>22</v>
      </c>
      <c r="K5905" s="4" t="s">
        <v>12850</v>
      </c>
      <c r="L5905" s="4" t="s">
        <v>10345</v>
      </c>
      <c r="M5905" s="5">
        <v>44696</v>
      </c>
      <c r="N5905" s="6">
        <v>2300</v>
      </c>
      <c r="O5905" s="4">
        <f t="shared" si="184"/>
        <v>15</v>
      </c>
      <c r="P5905" s="4" t="str">
        <f t="shared" si="185"/>
        <v>2022-05</v>
      </c>
    </row>
    <row r="5906" spans="1:16" ht="12.75" x14ac:dyDescent="0.2">
      <c r="A5906" s="4" t="s">
        <v>1050</v>
      </c>
      <c r="B5906" s="4" t="s">
        <v>1051</v>
      </c>
      <c r="C5906" s="4" t="s">
        <v>1052</v>
      </c>
      <c r="D5906" s="4" t="s">
        <v>1681</v>
      </c>
      <c r="E5906" s="4" t="s">
        <v>1707</v>
      </c>
      <c r="F5906" s="4" t="s">
        <v>1708</v>
      </c>
      <c r="G5906" s="4" t="s">
        <v>1709</v>
      </c>
      <c r="H5906" s="4" t="s">
        <v>20</v>
      </c>
      <c r="I5906" s="4" t="s">
        <v>29</v>
      </c>
      <c r="J5906" s="4" t="s">
        <v>36</v>
      </c>
      <c r="K5906" s="4" t="s">
        <v>1208</v>
      </c>
      <c r="L5906" s="4" t="s">
        <v>1209</v>
      </c>
      <c r="M5906" s="5">
        <v>44697</v>
      </c>
      <c r="N5906" s="6">
        <v>9735</v>
      </c>
      <c r="O5906" s="4">
        <f t="shared" si="184"/>
        <v>16</v>
      </c>
      <c r="P5906" s="4" t="str">
        <f t="shared" si="185"/>
        <v>2022-05</v>
      </c>
    </row>
    <row r="5907" spans="1:16" ht="12.75" x14ac:dyDescent="0.2">
      <c r="A5907" s="4" t="s">
        <v>1050</v>
      </c>
      <c r="B5907" s="4" t="s">
        <v>1051</v>
      </c>
      <c r="C5907" s="4" t="s">
        <v>2556</v>
      </c>
      <c r="D5907" s="4" t="s">
        <v>2720</v>
      </c>
      <c r="E5907" s="4" t="s">
        <v>2723</v>
      </c>
      <c r="F5907" s="4" t="s">
        <v>2724</v>
      </c>
      <c r="G5907" s="4" t="s">
        <v>2725</v>
      </c>
      <c r="H5907" s="4" t="s">
        <v>20</v>
      </c>
      <c r="I5907" s="4" t="s">
        <v>21</v>
      </c>
      <c r="J5907" s="4" t="s">
        <v>39</v>
      </c>
      <c r="K5907" s="4" t="s">
        <v>2576</v>
      </c>
      <c r="L5907" s="4" t="s">
        <v>1057</v>
      </c>
      <c r="M5907" s="5">
        <v>44697</v>
      </c>
      <c r="N5907" s="6">
        <v>1377</v>
      </c>
      <c r="O5907" s="4">
        <f t="shared" si="184"/>
        <v>16</v>
      </c>
      <c r="P5907" s="4" t="str">
        <f t="shared" si="185"/>
        <v>2022-05</v>
      </c>
    </row>
    <row r="5908" spans="1:16" ht="12.75" x14ac:dyDescent="0.2">
      <c r="A5908" s="4" t="s">
        <v>3048</v>
      </c>
      <c r="B5908" s="4" t="s">
        <v>3049</v>
      </c>
      <c r="C5908" s="4" t="s">
        <v>3050</v>
      </c>
      <c r="D5908" s="4" t="s">
        <v>3301</v>
      </c>
      <c r="E5908" s="4" t="s">
        <v>3314</v>
      </c>
      <c r="F5908" s="4" t="s">
        <v>3315</v>
      </c>
      <c r="G5908" s="4" t="s">
        <v>3316</v>
      </c>
      <c r="H5908" s="4" t="s">
        <v>20</v>
      </c>
      <c r="I5908" s="4" t="s">
        <v>21</v>
      </c>
      <c r="J5908" s="4" t="s">
        <v>36</v>
      </c>
      <c r="K5908" s="4" t="s">
        <v>3054</v>
      </c>
      <c r="L5908" s="4" t="s">
        <v>3055</v>
      </c>
      <c r="M5908" s="5">
        <v>44697</v>
      </c>
      <c r="N5908" s="6">
        <v>1749</v>
      </c>
      <c r="O5908" s="4">
        <f t="shared" si="184"/>
        <v>16</v>
      </c>
      <c r="P5908" s="4" t="str">
        <f t="shared" si="185"/>
        <v>2022-05</v>
      </c>
    </row>
    <row r="5909" spans="1:16" ht="12.75" x14ac:dyDescent="0.2">
      <c r="A5909" s="4" t="s">
        <v>14</v>
      </c>
      <c r="B5909" s="4" t="s">
        <v>4342</v>
      </c>
      <c r="C5909" s="4" t="s">
        <v>4343</v>
      </c>
      <c r="D5909" s="4" t="s">
        <v>13936</v>
      </c>
      <c r="E5909" s="4" t="s">
        <v>4349</v>
      </c>
      <c r="F5909" s="4" t="s">
        <v>4350</v>
      </c>
      <c r="G5909" s="4" t="s">
        <v>4351</v>
      </c>
      <c r="H5909" s="4" t="s">
        <v>20</v>
      </c>
      <c r="I5909" s="4" t="s">
        <v>21</v>
      </c>
      <c r="J5909" s="4" t="s">
        <v>22</v>
      </c>
      <c r="K5909" s="4" t="s">
        <v>4347</v>
      </c>
      <c r="L5909" s="4" t="s">
        <v>4348</v>
      </c>
      <c r="M5909" s="5">
        <v>44697</v>
      </c>
      <c r="N5909" s="6">
        <v>4436</v>
      </c>
      <c r="O5909" s="4">
        <f t="shared" si="184"/>
        <v>16</v>
      </c>
      <c r="P5909" s="4" t="str">
        <f t="shared" si="185"/>
        <v>2022-05</v>
      </c>
    </row>
    <row r="5910" spans="1:16" ht="12.75" x14ac:dyDescent="0.2">
      <c r="A5910" s="4" t="s">
        <v>1050</v>
      </c>
      <c r="B5910" s="4" t="s">
        <v>5461</v>
      </c>
      <c r="C5910" s="4" t="s">
        <v>5462</v>
      </c>
      <c r="D5910" s="4" t="s">
        <v>5993</v>
      </c>
      <c r="E5910" s="4" t="s">
        <v>5994</v>
      </c>
      <c r="F5910" s="4" t="s">
        <v>5995</v>
      </c>
      <c r="G5910" s="4" t="s">
        <v>5996</v>
      </c>
      <c r="H5910" s="4" t="s">
        <v>20</v>
      </c>
      <c r="I5910" s="4" t="s">
        <v>21</v>
      </c>
      <c r="J5910" s="4" t="s">
        <v>39</v>
      </c>
      <c r="K5910" s="4" t="s">
        <v>5515</v>
      </c>
      <c r="L5910" s="4" t="s">
        <v>5525</v>
      </c>
      <c r="M5910" s="5">
        <v>44697</v>
      </c>
      <c r="N5910" s="6">
        <v>8857</v>
      </c>
      <c r="O5910" s="4">
        <f t="shared" si="184"/>
        <v>16</v>
      </c>
      <c r="P5910" s="4" t="str">
        <f t="shared" si="185"/>
        <v>2022-05</v>
      </c>
    </row>
    <row r="5911" spans="1:16" ht="12.75" x14ac:dyDescent="0.2">
      <c r="A5911" s="4" t="s">
        <v>1050</v>
      </c>
      <c r="B5911" s="4" t="s">
        <v>5461</v>
      </c>
      <c r="C5911" s="4" t="s">
        <v>5462</v>
      </c>
      <c r="D5911" s="4" t="s">
        <v>5993</v>
      </c>
      <c r="E5911" s="4" t="s">
        <v>5860</v>
      </c>
      <c r="F5911" s="4" t="s">
        <v>5861</v>
      </c>
      <c r="G5911" s="4" t="s">
        <v>6005</v>
      </c>
      <c r="H5911" s="4" t="s">
        <v>20</v>
      </c>
      <c r="I5911" s="4" t="s">
        <v>29</v>
      </c>
      <c r="J5911" s="4" t="s">
        <v>22</v>
      </c>
      <c r="K5911" s="4" t="s">
        <v>5515</v>
      </c>
      <c r="L5911" s="4" t="s">
        <v>5525</v>
      </c>
      <c r="M5911" s="5">
        <v>44697</v>
      </c>
      <c r="N5911" s="6">
        <v>7000</v>
      </c>
      <c r="O5911" s="4">
        <f t="shared" si="184"/>
        <v>16</v>
      </c>
      <c r="P5911" s="4" t="str">
        <f t="shared" si="185"/>
        <v>2022-05</v>
      </c>
    </row>
    <row r="5912" spans="1:16" ht="12.75" x14ac:dyDescent="0.2">
      <c r="A5912" s="4" t="s">
        <v>14</v>
      </c>
      <c r="B5912" s="4" t="s">
        <v>6544</v>
      </c>
      <c r="C5912" s="4" t="s">
        <v>6545</v>
      </c>
      <c r="D5912" s="4" t="s">
        <v>25</v>
      </c>
      <c r="E5912" s="4" t="s">
        <v>6571</v>
      </c>
      <c r="F5912" s="4" t="s">
        <v>6572</v>
      </c>
      <c r="G5912" s="4" t="s">
        <v>6656</v>
      </c>
      <c r="H5912" s="4" t="s">
        <v>20</v>
      </c>
      <c r="I5912" s="4" t="s">
        <v>29</v>
      </c>
      <c r="J5912" s="4" t="s">
        <v>36</v>
      </c>
      <c r="K5912" s="4" t="s">
        <v>6553</v>
      </c>
      <c r="L5912" s="4" t="s">
        <v>24</v>
      </c>
      <c r="M5912" s="5">
        <v>44697</v>
      </c>
      <c r="N5912" s="6">
        <v>5500</v>
      </c>
      <c r="O5912" s="4">
        <f t="shared" si="184"/>
        <v>16</v>
      </c>
      <c r="P5912" s="4" t="str">
        <f t="shared" si="185"/>
        <v>2022-05</v>
      </c>
    </row>
    <row r="5913" spans="1:16" ht="12.75" x14ac:dyDescent="0.2">
      <c r="A5913" s="4" t="s">
        <v>3048</v>
      </c>
      <c r="B5913" s="4" t="s">
        <v>10496</v>
      </c>
      <c r="C5913" s="4" t="s">
        <v>10930</v>
      </c>
      <c r="D5913" s="4" t="s">
        <v>13936</v>
      </c>
      <c r="E5913" s="4" t="s">
        <v>11157</v>
      </c>
      <c r="F5913" s="4" t="s">
        <v>11158</v>
      </c>
      <c r="G5913" s="4" t="s">
        <v>11159</v>
      </c>
      <c r="H5913" s="4" t="s">
        <v>20</v>
      </c>
      <c r="I5913" s="4" t="s">
        <v>21</v>
      </c>
      <c r="J5913" s="4" t="s">
        <v>36</v>
      </c>
      <c r="K5913" s="4" t="s">
        <v>10934</v>
      </c>
      <c r="L5913" s="4" t="s">
        <v>10935</v>
      </c>
      <c r="M5913" s="5">
        <v>44697</v>
      </c>
      <c r="N5913" s="6">
        <v>9220</v>
      </c>
      <c r="O5913" s="4">
        <f t="shared" si="184"/>
        <v>16</v>
      </c>
      <c r="P5913" s="4" t="str">
        <f t="shared" si="185"/>
        <v>2022-05</v>
      </c>
    </row>
    <row r="5914" spans="1:16" ht="12.75" x14ac:dyDescent="0.2">
      <c r="A5914" s="4" t="s">
        <v>3048</v>
      </c>
      <c r="B5914" s="4" t="s">
        <v>10496</v>
      </c>
      <c r="C5914" s="4" t="s">
        <v>10930</v>
      </c>
      <c r="D5914" s="4" t="s">
        <v>10138</v>
      </c>
      <c r="E5914" s="4" t="s">
        <v>11650</v>
      </c>
      <c r="F5914" s="4" t="s">
        <v>11651</v>
      </c>
      <c r="G5914" s="4" t="s">
        <v>11653</v>
      </c>
      <c r="H5914" s="4" t="s">
        <v>20</v>
      </c>
      <c r="I5914" s="4" t="s">
        <v>21</v>
      </c>
      <c r="J5914" s="4" t="s">
        <v>36</v>
      </c>
      <c r="K5914" s="4" t="s">
        <v>11335</v>
      </c>
      <c r="L5914" s="4" t="s">
        <v>10545</v>
      </c>
      <c r="M5914" s="5">
        <v>44697</v>
      </c>
      <c r="N5914" s="6">
        <v>2509</v>
      </c>
      <c r="O5914" s="4">
        <f t="shared" si="184"/>
        <v>16</v>
      </c>
      <c r="P5914" s="4" t="str">
        <f t="shared" si="185"/>
        <v>2022-05</v>
      </c>
    </row>
    <row r="5915" spans="1:16" ht="12.75" x14ac:dyDescent="0.2">
      <c r="A5915" s="4" t="s">
        <v>3048</v>
      </c>
      <c r="B5915" s="4" t="s">
        <v>12289</v>
      </c>
      <c r="C5915" s="4" t="s">
        <v>12291</v>
      </c>
      <c r="D5915" s="4" t="s">
        <v>13936</v>
      </c>
      <c r="E5915" s="4" t="s">
        <v>12337</v>
      </c>
      <c r="F5915" s="4" t="s">
        <v>12338</v>
      </c>
      <c r="G5915" s="4" t="s">
        <v>12343</v>
      </c>
      <c r="H5915" s="4" t="s">
        <v>20</v>
      </c>
      <c r="I5915" s="4" t="s">
        <v>21</v>
      </c>
      <c r="J5915" s="4" t="s">
        <v>162</v>
      </c>
      <c r="K5915" s="4" t="s">
        <v>12340</v>
      </c>
      <c r="L5915" s="4" t="s">
        <v>10478</v>
      </c>
      <c r="M5915" s="5">
        <v>44697</v>
      </c>
      <c r="N5915" s="6">
        <v>9798</v>
      </c>
      <c r="O5915" s="4">
        <f t="shared" si="184"/>
        <v>16</v>
      </c>
      <c r="P5915" s="4" t="str">
        <f t="shared" si="185"/>
        <v>2022-05</v>
      </c>
    </row>
    <row r="5916" spans="1:16" ht="12.75" x14ac:dyDescent="0.2">
      <c r="A5916" s="4" t="s">
        <v>3048</v>
      </c>
      <c r="B5916" s="4" t="s">
        <v>3049</v>
      </c>
      <c r="C5916" s="4" t="s">
        <v>3522</v>
      </c>
      <c r="D5916" s="4" t="s">
        <v>25</v>
      </c>
      <c r="E5916" s="4" t="s">
        <v>3574</v>
      </c>
      <c r="F5916" s="4" t="s">
        <v>3575</v>
      </c>
      <c r="G5916" s="4" t="s">
        <v>3048</v>
      </c>
      <c r="H5916" s="4" t="s">
        <v>20</v>
      </c>
      <c r="I5916" s="4" t="s">
        <v>29</v>
      </c>
      <c r="J5916" s="4" t="s">
        <v>3048</v>
      </c>
      <c r="K5916" s="4" t="s">
        <v>3524</v>
      </c>
      <c r="L5916" s="4" t="s">
        <v>3078</v>
      </c>
      <c r="M5916" s="5">
        <v>44698</v>
      </c>
      <c r="N5916" s="6">
        <v>1754</v>
      </c>
      <c r="O5916" s="4">
        <f t="shared" si="184"/>
        <v>17</v>
      </c>
      <c r="P5916" s="4" t="str">
        <f t="shared" si="185"/>
        <v>2022-05</v>
      </c>
    </row>
    <row r="5917" spans="1:16" ht="12.75" x14ac:dyDescent="0.2">
      <c r="A5917" s="4" t="s">
        <v>1050</v>
      </c>
      <c r="B5917" s="4" t="s">
        <v>5461</v>
      </c>
      <c r="C5917" s="4" t="s">
        <v>5462</v>
      </c>
      <c r="D5917" s="4" t="s">
        <v>5931</v>
      </c>
      <c r="E5917" s="4" t="s">
        <v>5934</v>
      </c>
      <c r="F5917" s="4" t="s">
        <v>5935</v>
      </c>
      <c r="G5917" s="4" t="s">
        <v>5940</v>
      </c>
      <c r="H5917" s="4" t="s">
        <v>20</v>
      </c>
      <c r="I5917" s="4" t="s">
        <v>21</v>
      </c>
      <c r="J5917" s="4" t="s">
        <v>39</v>
      </c>
      <c r="K5917" s="4" t="s">
        <v>5515</v>
      </c>
      <c r="L5917" s="4" t="s">
        <v>5467</v>
      </c>
      <c r="M5917" s="5">
        <v>44698</v>
      </c>
      <c r="N5917" s="6">
        <v>3770</v>
      </c>
      <c r="O5917" s="4">
        <f t="shared" si="184"/>
        <v>17</v>
      </c>
      <c r="P5917" s="4" t="str">
        <f t="shared" si="185"/>
        <v>2022-05</v>
      </c>
    </row>
    <row r="5918" spans="1:16" ht="12.75" x14ac:dyDescent="0.2">
      <c r="A5918" s="4" t="s">
        <v>14</v>
      </c>
      <c r="B5918" s="4" t="s">
        <v>6544</v>
      </c>
      <c r="C5918" s="4" t="s">
        <v>6545</v>
      </c>
      <c r="D5918" s="4" t="s">
        <v>25</v>
      </c>
      <c r="E5918" s="4" t="s">
        <v>6571</v>
      </c>
      <c r="F5918" s="4" t="s">
        <v>6572</v>
      </c>
      <c r="G5918" s="4" t="s">
        <v>6641</v>
      </c>
      <c r="H5918" s="4" t="s">
        <v>20</v>
      </c>
      <c r="I5918" s="4" t="s">
        <v>29</v>
      </c>
      <c r="J5918" s="4" t="s">
        <v>22</v>
      </c>
      <c r="K5918" s="4" t="s">
        <v>6553</v>
      </c>
      <c r="L5918" s="4" t="s">
        <v>6576</v>
      </c>
      <c r="M5918" s="5">
        <v>44698</v>
      </c>
      <c r="N5918" s="6">
        <v>2609</v>
      </c>
      <c r="O5918" s="4">
        <f t="shared" si="184"/>
        <v>17</v>
      </c>
      <c r="P5918" s="4" t="str">
        <f t="shared" si="185"/>
        <v>2022-05</v>
      </c>
    </row>
    <row r="5919" spans="1:16" ht="12.75" x14ac:dyDescent="0.2">
      <c r="A5919" s="4" t="s">
        <v>14</v>
      </c>
      <c r="B5919" s="4" t="s">
        <v>6544</v>
      </c>
      <c r="C5919" s="4" t="s">
        <v>6545</v>
      </c>
      <c r="D5919" s="4" t="s">
        <v>6712</v>
      </c>
      <c r="E5919" s="4" t="s">
        <v>6713</v>
      </c>
      <c r="F5919" s="4" t="s">
        <v>6714</v>
      </c>
      <c r="G5919" s="4" t="s">
        <v>6731</v>
      </c>
      <c r="H5919" s="4" t="s">
        <v>20</v>
      </c>
      <c r="I5919" s="4" t="s">
        <v>29</v>
      </c>
      <c r="J5919" s="4" t="s">
        <v>36</v>
      </c>
      <c r="K5919" s="4" t="s">
        <v>6553</v>
      </c>
      <c r="L5919" s="4" t="s">
        <v>6596</v>
      </c>
      <c r="M5919" s="5">
        <v>44698</v>
      </c>
      <c r="N5919" s="6">
        <v>3524</v>
      </c>
      <c r="O5919" s="4">
        <f t="shared" si="184"/>
        <v>17</v>
      </c>
      <c r="P5919" s="4" t="str">
        <f t="shared" si="185"/>
        <v>2022-05</v>
      </c>
    </row>
    <row r="5920" spans="1:16" ht="12.75" x14ac:dyDescent="0.2">
      <c r="A5920" s="4" t="s">
        <v>14</v>
      </c>
      <c r="B5920" s="4" t="s">
        <v>6544</v>
      </c>
      <c r="C5920" s="4" t="s">
        <v>6545</v>
      </c>
      <c r="D5920" s="4" t="s">
        <v>6839</v>
      </c>
      <c r="E5920" s="4" t="s">
        <v>6703</v>
      </c>
      <c r="F5920" s="4" t="s">
        <v>6704</v>
      </c>
      <c r="G5920" s="4" t="s">
        <v>6843</v>
      </c>
      <c r="H5920" s="4" t="s">
        <v>20</v>
      </c>
      <c r="I5920" s="4" t="s">
        <v>21</v>
      </c>
      <c r="J5920" s="4" t="s">
        <v>22</v>
      </c>
      <c r="K5920" s="4" t="s">
        <v>6549</v>
      </c>
      <c r="L5920" s="4" t="s">
        <v>6596</v>
      </c>
      <c r="M5920" s="5">
        <v>44698</v>
      </c>
      <c r="N5920" s="6">
        <v>3888</v>
      </c>
      <c r="O5920" s="4">
        <f t="shared" si="184"/>
        <v>17</v>
      </c>
      <c r="P5920" s="4" t="str">
        <f t="shared" si="185"/>
        <v>2022-05</v>
      </c>
    </row>
    <row r="5921" spans="1:16" ht="12.75" x14ac:dyDescent="0.2">
      <c r="A5921" s="4" t="s">
        <v>14</v>
      </c>
      <c r="B5921" s="4" t="s">
        <v>7127</v>
      </c>
      <c r="C5921" s="4" t="s">
        <v>7128</v>
      </c>
      <c r="D5921" s="4" t="s">
        <v>25</v>
      </c>
      <c r="E5921" s="4" t="s">
        <v>7153</v>
      </c>
      <c r="F5921" s="4" t="s">
        <v>7154</v>
      </c>
      <c r="G5921" s="4" t="s">
        <v>7240</v>
      </c>
      <c r="H5921" s="4" t="s">
        <v>20</v>
      </c>
      <c r="I5921" s="4" t="s">
        <v>29</v>
      </c>
      <c r="J5921" s="4" t="s">
        <v>36</v>
      </c>
      <c r="K5921" s="4" t="s">
        <v>7135</v>
      </c>
      <c r="L5921" s="4" t="s">
        <v>7137</v>
      </c>
      <c r="M5921" s="5">
        <v>44698</v>
      </c>
      <c r="N5921" s="6">
        <v>4009</v>
      </c>
      <c r="O5921" s="4">
        <f t="shared" si="184"/>
        <v>17</v>
      </c>
      <c r="P5921" s="4" t="str">
        <f t="shared" si="185"/>
        <v>2022-05</v>
      </c>
    </row>
    <row r="5922" spans="1:16" ht="12.75" x14ac:dyDescent="0.2">
      <c r="A5922" s="4" t="s">
        <v>14</v>
      </c>
      <c r="B5922" s="4" t="s">
        <v>7654</v>
      </c>
      <c r="C5922" s="4" t="s">
        <v>8288</v>
      </c>
      <c r="D5922" s="4" t="s">
        <v>8776</v>
      </c>
      <c r="E5922" s="4" t="s">
        <v>8780</v>
      </c>
      <c r="F5922" s="4" t="s">
        <v>8781</v>
      </c>
      <c r="G5922" s="4" t="s">
        <v>8782</v>
      </c>
      <c r="H5922" s="4" t="s">
        <v>20</v>
      </c>
      <c r="I5922" s="4" t="s">
        <v>21</v>
      </c>
      <c r="J5922" s="4" t="s">
        <v>39</v>
      </c>
      <c r="K5922" s="4" t="s">
        <v>8292</v>
      </c>
      <c r="L5922" s="4" t="s">
        <v>8112</v>
      </c>
      <c r="M5922" s="5">
        <v>44698</v>
      </c>
      <c r="N5922" s="6">
        <v>4663</v>
      </c>
      <c r="O5922" s="4">
        <f t="shared" si="184"/>
        <v>17</v>
      </c>
      <c r="P5922" s="4" t="str">
        <f t="shared" si="185"/>
        <v>2022-05</v>
      </c>
    </row>
    <row r="5923" spans="1:16" ht="12.75" x14ac:dyDescent="0.2">
      <c r="A5923" s="4" t="s">
        <v>14</v>
      </c>
      <c r="B5923" s="4" t="s">
        <v>7654</v>
      </c>
      <c r="C5923" s="4" t="s">
        <v>8288</v>
      </c>
      <c r="D5923" s="4" t="s">
        <v>9337</v>
      </c>
      <c r="E5923" s="4" t="s">
        <v>9394</v>
      </c>
      <c r="F5923" s="4" t="s">
        <v>9395</v>
      </c>
      <c r="G5923" s="4" t="s">
        <v>9396</v>
      </c>
      <c r="H5923" s="4" t="s">
        <v>210</v>
      </c>
      <c r="I5923" s="4" t="s">
        <v>210</v>
      </c>
      <c r="J5923" s="4" t="s">
        <v>226</v>
      </c>
      <c r="K5923" s="4" t="s">
        <v>8297</v>
      </c>
      <c r="L5923" s="4" t="s">
        <v>8301</v>
      </c>
      <c r="M5923" s="5">
        <v>44698</v>
      </c>
      <c r="N5923" s="6">
        <v>3473</v>
      </c>
      <c r="O5923" s="4">
        <f t="shared" si="184"/>
        <v>17</v>
      </c>
      <c r="P5923" s="4" t="str">
        <f t="shared" si="185"/>
        <v>2022-05</v>
      </c>
    </row>
    <row r="5924" spans="1:16" ht="12.75" x14ac:dyDescent="0.2">
      <c r="A5924" s="4" t="s">
        <v>3048</v>
      </c>
      <c r="B5924" s="4" t="s">
        <v>9902</v>
      </c>
      <c r="C5924" s="4" t="s">
        <v>10061</v>
      </c>
      <c r="D5924" s="4" t="s">
        <v>10104</v>
      </c>
      <c r="E5924" s="4" t="s">
        <v>10108</v>
      </c>
      <c r="F5924" s="4" t="s">
        <v>10109</v>
      </c>
      <c r="G5924" s="4" t="s">
        <v>10120</v>
      </c>
      <c r="H5924" s="4" t="s">
        <v>20</v>
      </c>
      <c r="I5924" s="4" t="s">
        <v>21</v>
      </c>
      <c r="J5924" s="4" t="s">
        <v>36</v>
      </c>
      <c r="K5924" s="4" t="s">
        <v>10065</v>
      </c>
      <c r="L5924" s="4" t="s">
        <v>10069</v>
      </c>
      <c r="M5924" s="5">
        <v>44698</v>
      </c>
      <c r="N5924" s="6">
        <v>2329</v>
      </c>
      <c r="O5924" s="4">
        <f t="shared" si="184"/>
        <v>17</v>
      </c>
      <c r="P5924" s="4" t="str">
        <f t="shared" si="185"/>
        <v>2022-05</v>
      </c>
    </row>
    <row r="5925" spans="1:16" ht="12.75" x14ac:dyDescent="0.2">
      <c r="A5925" s="4" t="s">
        <v>3048</v>
      </c>
      <c r="B5925" s="4" t="s">
        <v>9902</v>
      </c>
      <c r="C5925" s="4" t="s">
        <v>10147</v>
      </c>
      <c r="D5925" s="4" t="s">
        <v>25</v>
      </c>
      <c r="E5925" s="4" t="s">
        <v>10230</v>
      </c>
      <c r="F5925" s="4" t="s">
        <v>10231</v>
      </c>
      <c r="G5925" s="4" t="s">
        <v>10246</v>
      </c>
      <c r="H5925" s="4" t="s">
        <v>210</v>
      </c>
      <c r="I5925" s="4" t="s">
        <v>210</v>
      </c>
      <c r="J5925" s="4" t="s">
        <v>226</v>
      </c>
      <c r="K5925" s="4" t="s">
        <v>10165</v>
      </c>
      <c r="L5925" s="4" t="s">
        <v>3549</v>
      </c>
      <c r="M5925" s="5">
        <v>44698</v>
      </c>
      <c r="N5925" s="6">
        <v>2689</v>
      </c>
      <c r="O5925" s="4">
        <f t="shared" si="184"/>
        <v>17</v>
      </c>
      <c r="P5925" s="4" t="str">
        <f t="shared" si="185"/>
        <v>2022-05</v>
      </c>
    </row>
    <row r="5926" spans="1:16" ht="12.75" x14ac:dyDescent="0.2">
      <c r="A5926" s="4" t="s">
        <v>3048</v>
      </c>
      <c r="B5926" s="4" t="s">
        <v>9902</v>
      </c>
      <c r="C5926" s="4" t="s">
        <v>10147</v>
      </c>
      <c r="D5926" s="4" t="s">
        <v>10441</v>
      </c>
      <c r="E5926" s="4" t="s">
        <v>10219</v>
      </c>
      <c r="F5926" s="4" t="s">
        <v>10220</v>
      </c>
      <c r="G5926" s="4" t="s">
        <v>10449</v>
      </c>
      <c r="H5926" s="4" t="s">
        <v>20</v>
      </c>
      <c r="I5926" s="4" t="s">
        <v>29</v>
      </c>
      <c r="J5926" s="4" t="s">
        <v>36</v>
      </c>
      <c r="K5926" s="4" t="s">
        <v>10165</v>
      </c>
      <c r="L5926" s="4" t="s">
        <v>10448</v>
      </c>
      <c r="M5926" s="5">
        <v>44698</v>
      </c>
      <c r="N5926" s="6">
        <v>6210</v>
      </c>
      <c r="O5926" s="4">
        <f t="shared" si="184"/>
        <v>17</v>
      </c>
      <c r="P5926" s="4" t="str">
        <f t="shared" si="185"/>
        <v>2022-05</v>
      </c>
    </row>
    <row r="5927" spans="1:16" ht="12.75" x14ac:dyDescent="0.2">
      <c r="A5927" s="4" t="s">
        <v>3048</v>
      </c>
      <c r="B5927" s="4" t="s">
        <v>10496</v>
      </c>
      <c r="C5927" s="4" t="s">
        <v>10930</v>
      </c>
      <c r="D5927" s="4" t="s">
        <v>25</v>
      </c>
      <c r="E5927" s="4" t="s">
        <v>11212</v>
      </c>
      <c r="F5927" s="4" t="s">
        <v>11213</v>
      </c>
      <c r="G5927" s="4" t="s">
        <v>11445</v>
      </c>
      <c r="H5927" s="4" t="s">
        <v>20</v>
      </c>
      <c r="I5927" s="4" t="s">
        <v>29</v>
      </c>
      <c r="J5927" s="4" t="s">
        <v>36</v>
      </c>
      <c r="K5927" s="4" t="s">
        <v>10934</v>
      </c>
      <c r="L5927" s="4" t="s">
        <v>10935</v>
      </c>
      <c r="M5927" s="5">
        <v>44698</v>
      </c>
      <c r="N5927" s="6">
        <v>6801</v>
      </c>
      <c r="O5927" s="4">
        <f t="shared" si="184"/>
        <v>17</v>
      </c>
      <c r="P5927" s="4" t="str">
        <f t="shared" si="185"/>
        <v>2022-05</v>
      </c>
    </row>
    <row r="5928" spans="1:16" ht="12.75" x14ac:dyDescent="0.2">
      <c r="A5928" s="4" t="s">
        <v>3048</v>
      </c>
      <c r="B5928" s="4" t="s">
        <v>11712</v>
      </c>
      <c r="C5928" s="4" t="s">
        <v>11934</v>
      </c>
      <c r="D5928" s="4" t="s">
        <v>10377</v>
      </c>
      <c r="E5928" s="4" t="s">
        <v>12229</v>
      </c>
      <c r="F5928" s="4" t="s">
        <v>12230</v>
      </c>
      <c r="G5928" s="4" t="s">
        <v>12232</v>
      </c>
      <c r="H5928" s="4" t="s">
        <v>210</v>
      </c>
      <c r="I5928" s="4" t="s">
        <v>210</v>
      </c>
      <c r="J5928" s="4" t="s">
        <v>877</v>
      </c>
      <c r="K5928" s="4" t="s">
        <v>11960</v>
      </c>
      <c r="L5928" s="4" t="s">
        <v>5477</v>
      </c>
      <c r="M5928" s="5">
        <v>44698</v>
      </c>
      <c r="N5928" s="6">
        <v>6711</v>
      </c>
      <c r="O5928" s="4">
        <f t="shared" si="184"/>
        <v>17</v>
      </c>
      <c r="P5928" s="4" t="str">
        <f t="shared" si="185"/>
        <v>2022-05</v>
      </c>
    </row>
    <row r="5929" spans="1:16" ht="12.75" x14ac:dyDescent="0.2">
      <c r="A5929" s="4" t="s">
        <v>3048</v>
      </c>
      <c r="B5929" s="4" t="s">
        <v>12289</v>
      </c>
      <c r="C5929" s="4" t="s">
        <v>13519</v>
      </c>
      <c r="D5929" s="4" t="s">
        <v>13641</v>
      </c>
      <c r="E5929" s="4" t="s">
        <v>13642</v>
      </c>
      <c r="F5929" s="4" t="s">
        <v>13643</v>
      </c>
      <c r="G5929" s="4" t="s">
        <v>13644</v>
      </c>
      <c r="H5929" s="4" t="s">
        <v>20</v>
      </c>
      <c r="I5929" s="4" t="s">
        <v>21</v>
      </c>
      <c r="J5929" s="4" t="s">
        <v>39</v>
      </c>
      <c r="K5929" s="4" t="s">
        <v>13527</v>
      </c>
      <c r="L5929" s="4" t="s">
        <v>12012</v>
      </c>
      <c r="M5929" s="5">
        <v>44698</v>
      </c>
      <c r="N5929" s="6">
        <v>8712</v>
      </c>
      <c r="O5929" s="4">
        <f t="shared" si="184"/>
        <v>17</v>
      </c>
      <c r="P5929" s="4" t="str">
        <f t="shared" si="185"/>
        <v>2022-05</v>
      </c>
    </row>
    <row r="5930" spans="1:16" ht="12.75" x14ac:dyDescent="0.2">
      <c r="A5930" s="4" t="s">
        <v>14</v>
      </c>
      <c r="B5930" s="4" t="s">
        <v>15</v>
      </c>
      <c r="C5930" s="4" t="s">
        <v>504</v>
      </c>
      <c r="D5930" s="4" t="s">
        <v>735</v>
      </c>
      <c r="E5930" s="4" t="s">
        <v>782</v>
      </c>
      <c r="F5930" s="4" t="s">
        <v>783</v>
      </c>
      <c r="G5930" s="4" t="s">
        <v>810</v>
      </c>
      <c r="H5930" s="4" t="s">
        <v>20</v>
      </c>
      <c r="I5930" s="4" t="s">
        <v>21</v>
      </c>
      <c r="J5930" s="4" t="s">
        <v>36</v>
      </c>
      <c r="K5930" s="4" t="s">
        <v>508</v>
      </c>
      <c r="L5930" s="4" t="s">
        <v>24</v>
      </c>
      <c r="M5930" s="5">
        <v>44699</v>
      </c>
      <c r="N5930" s="6">
        <v>4146</v>
      </c>
      <c r="O5930" s="4">
        <f t="shared" si="184"/>
        <v>18</v>
      </c>
      <c r="P5930" s="4" t="str">
        <f t="shared" si="185"/>
        <v>2022-05</v>
      </c>
    </row>
    <row r="5931" spans="1:16" ht="12.75" x14ac:dyDescent="0.2">
      <c r="A5931" s="4" t="s">
        <v>3048</v>
      </c>
      <c r="B5931" s="4" t="s">
        <v>3049</v>
      </c>
      <c r="C5931" s="4" t="s">
        <v>3522</v>
      </c>
      <c r="D5931" s="4" t="s">
        <v>3132</v>
      </c>
      <c r="E5931" s="4" t="s">
        <v>3133</v>
      </c>
      <c r="F5931" s="4" t="s">
        <v>3134</v>
      </c>
      <c r="G5931" s="4" t="s">
        <v>3642</v>
      </c>
      <c r="H5931" s="4" t="s">
        <v>20</v>
      </c>
      <c r="I5931" s="4" t="s">
        <v>29</v>
      </c>
      <c r="J5931" s="4" t="s">
        <v>22</v>
      </c>
      <c r="K5931" s="4" t="s">
        <v>3524</v>
      </c>
      <c r="L5931" s="4" t="s">
        <v>3136</v>
      </c>
      <c r="M5931" s="5">
        <v>44699</v>
      </c>
      <c r="N5931" s="6">
        <v>9623</v>
      </c>
      <c r="O5931" s="4">
        <f t="shared" si="184"/>
        <v>18</v>
      </c>
      <c r="P5931" s="4" t="str">
        <f t="shared" si="185"/>
        <v>2022-05</v>
      </c>
    </row>
    <row r="5932" spans="1:16" ht="12.75" x14ac:dyDescent="0.2">
      <c r="A5932" s="4" t="s">
        <v>14</v>
      </c>
      <c r="B5932" s="4" t="s">
        <v>4342</v>
      </c>
      <c r="C5932" s="4" t="s">
        <v>4343</v>
      </c>
      <c r="D5932" s="4" t="s">
        <v>5252</v>
      </c>
      <c r="E5932" s="4" t="s">
        <v>4998</v>
      </c>
      <c r="F5932" s="4" t="s">
        <v>4999</v>
      </c>
      <c r="G5932" s="4" t="s">
        <v>5272</v>
      </c>
      <c r="H5932" s="4" t="s">
        <v>20</v>
      </c>
      <c r="I5932" s="4" t="s">
        <v>29</v>
      </c>
      <c r="J5932" s="4" t="s">
        <v>22</v>
      </c>
      <c r="K5932" s="4" t="s">
        <v>4396</v>
      </c>
      <c r="L5932" s="4" t="s">
        <v>4363</v>
      </c>
      <c r="M5932" s="5">
        <v>44699</v>
      </c>
      <c r="N5932" s="6">
        <v>9725</v>
      </c>
      <c r="O5932" s="4">
        <f t="shared" si="184"/>
        <v>18</v>
      </c>
      <c r="P5932" s="4" t="str">
        <f t="shared" si="185"/>
        <v>2022-05</v>
      </c>
    </row>
    <row r="5933" spans="1:16" ht="12.75" x14ac:dyDescent="0.2">
      <c r="A5933" s="4" t="s">
        <v>1050</v>
      </c>
      <c r="B5933" s="4" t="s">
        <v>5461</v>
      </c>
      <c r="C5933" s="4" t="s">
        <v>5462</v>
      </c>
      <c r="D5933" s="4" t="s">
        <v>25</v>
      </c>
      <c r="E5933" s="4" t="s">
        <v>5573</v>
      </c>
      <c r="F5933" s="4" t="s">
        <v>5574</v>
      </c>
      <c r="G5933" s="4" t="s">
        <v>5575</v>
      </c>
      <c r="H5933" s="4" t="s">
        <v>210</v>
      </c>
      <c r="I5933" s="4" t="s">
        <v>210</v>
      </c>
      <c r="J5933" s="4" t="s">
        <v>877</v>
      </c>
      <c r="K5933" s="4" t="s">
        <v>5466</v>
      </c>
      <c r="L5933" s="4" t="s">
        <v>5525</v>
      </c>
      <c r="M5933" s="5">
        <v>44699</v>
      </c>
      <c r="N5933" s="6">
        <v>1199</v>
      </c>
      <c r="O5933" s="4">
        <f t="shared" si="184"/>
        <v>18</v>
      </c>
      <c r="P5933" s="4" t="str">
        <f t="shared" si="185"/>
        <v>2022-05</v>
      </c>
    </row>
    <row r="5934" spans="1:16" ht="12.75" x14ac:dyDescent="0.2">
      <c r="A5934" s="4" t="s">
        <v>1050</v>
      </c>
      <c r="B5934" s="4" t="s">
        <v>5461</v>
      </c>
      <c r="C5934" s="4" t="s">
        <v>5462</v>
      </c>
      <c r="D5934" s="4" t="s">
        <v>6093</v>
      </c>
      <c r="E5934" s="4" t="s">
        <v>5886</v>
      </c>
      <c r="F5934" s="4" t="s">
        <v>5887</v>
      </c>
      <c r="G5934" s="4" t="s">
        <v>6103</v>
      </c>
      <c r="H5934" s="4" t="s">
        <v>20</v>
      </c>
      <c r="I5934" s="4" t="s">
        <v>29</v>
      </c>
      <c r="J5934" s="4" t="s">
        <v>22</v>
      </c>
      <c r="K5934" s="4" t="s">
        <v>5499</v>
      </c>
      <c r="L5934" s="4" t="s">
        <v>5467</v>
      </c>
      <c r="M5934" s="5">
        <v>44699</v>
      </c>
      <c r="N5934" s="6">
        <v>6224</v>
      </c>
      <c r="O5934" s="4">
        <f t="shared" si="184"/>
        <v>18</v>
      </c>
      <c r="P5934" s="4" t="str">
        <f t="shared" si="185"/>
        <v>2022-05</v>
      </c>
    </row>
    <row r="5935" spans="1:16" ht="12.75" x14ac:dyDescent="0.2">
      <c r="A5935" s="4" t="s">
        <v>14</v>
      </c>
      <c r="B5935" s="4" t="s">
        <v>6544</v>
      </c>
      <c r="C5935" s="4" t="s">
        <v>6545</v>
      </c>
      <c r="D5935" s="4" t="s">
        <v>6712</v>
      </c>
      <c r="E5935" s="4" t="s">
        <v>6713</v>
      </c>
      <c r="F5935" s="4" t="s">
        <v>6714</v>
      </c>
      <c r="G5935" s="4" t="s">
        <v>6778</v>
      </c>
      <c r="H5935" s="4" t="s">
        <v>20</v>
      </c>
      <c r="I5935" s="4" t="s">
        <v>29</v>
      </c>
      <c r="J5935" s="4" t="s">
        <v>36</v>
      </c>
      <c r="K5935" s="4" t="s">
        <v>6553</v>
      </c>
      <c r="L5935" s="4" t="s">
        <v>6596</v>
      </c>
      <c r="M5935" s="5">
        <v>44699</v>
      </c>
      <c r="N5935" s="6">
        <v>262</v>
      </c>
      <c r="O5935" s="4">
        <f t="shared" si="184"/>
        <v>18</v>
      </c>
      <c r="P5935" s="4" t="str">
        <f t="shared" si="185"/>
        <v>2022-05</v>
      </c>
    </row>
    <row r="5936" spans="1:16" ht="12.75" x14ac:dyDescent="0.2">
      <c r="A5936" s="4" t="s">
        <v>14</v>
      </c>
      <c r="B5936" s="4" t="s">
        <v>6544</v>
      </c>
      <c r="C5936" s="4" t="s">
        <v>6545</v>
      </c>
      <c r="D5936" s="4" t="s">
        <v>7101</v>
      </c>
      <c r="E5936" s="4" t="s">
        <v>7110</v>
      </c>
      <c r="F5936" s="4" t="s">
        <v>3048</v>
      </c>
      <c r="G5936" s="4" t="s">
        <v>3048</v>
      </c>
      <c r="H5936" s="4" t="s">
        <v>210</v>
      </c>
      <c r="I5936" s="4" t="s">
        <v>210</v>
      </c>
      <c r="J5936" s="4" t="s">
        <v>3048</v>
      </c>
      <c r="K5936" s="4" t="s">
        <v>6549</v>
      </c>
      <c r="L5936" s="4" t="s">
        <v>4951</v>
      </c>
      <c r="M5936" s="5">
        <v>44699</v>
      </c>
      <c r="N5936" s="6">
        <v>9630</v>
      </c>
      <c r="O5936" s="4">
        <f t="shared" si="184"/>
        <v>18</v>
      </c>
      <c r="P5936" s="4" t="str">
        <f t="shared" si="185"/>
        <v>2022-05</v>
      </c>
    </row>
    <row r="5937" spans="1:16" ht="12.75" x14ac:dyDescent="0.2">
      <c r="A5937" s="4" t="s">
        <v>14</v>
      </c>
      <c r="B5937" s="4" t="s">
        <v>7654</v>
      </c>
      <c r="C5937" s="4" t="s">
        <v>7825</v>
      </c>
      <c r="D5937" s="4" t="s">
        <v>7814</v>
      </c>
      <c r="E5937" s="4" t="s">
        <v>7834</v>
      </c>
      <c r="F5937" s="4" t="s">
        <v>7835</v>
      </c>
      <c r="G5937" s="4" t="s">
        <v>7969</v>
      </c>
      <c r="H5937" s="4" t="s">
        <v>20</v>
      </c>
      <c r="I5937" s="4" t="s">
        <v>21</v>
      </c>
      <c r="J5937" s="4" t="s">
        <v>22</v>
      </c>
      <c r="K5937" s="4" t="s">
        <v>7890</v>
      </c>
      <c r="L5937" s="4" t="s">
        <v>7785</v>
      </c>
      <c r="M5937" s="5">
        <v>44699</v>
      </c>
      <c r="N5937" s="6">
        <v>4847</v>
      </c>
      <c r="O5937" s="4">
        <f t="shared" si="184"/>
        <v>18</v>
      </c>
      <c r="P5937" s="4" t="str">
        <f t="shared" si="185"/>
        <v>2022-05</v>
      </c>
    </row>
    <row r="5938" spans="1:16" ht="12.75" x14ac:dyDescent="0.2">
      <c r="A5938" s="4" t="s">
        <v>14</v>
      </c>
      <c r="B5938" s="4" t="s">
        <v>7654</v>
      </c>
      <c r="C5938" s="4" t="s">
        <v>8095</v>
      </c>
      <c r="D5938" s="4" t="s">
        <v>8148</v>
      </c>
      <c r="E5938" s="4" t="s">
        <v>8137</v>
      </c>
      <c r="F5938" s="4" t="s">
        <v>8138</v>
      </c>
      <c r="G5938" s="4" t="s">
        <v>8195</v>
      </c>
      <c r="H5938" s="4" t="s">
        <v>20</v>
      </c>
      <c r="I5938" s="4" t="s">
        <v>21</v>
      </c>
      <c r="J5938" s="4" t="s">
        <v>36</v>
      </c>
      <c r="K5938" s="4" t="s">
        <v>8099</v>
      </c>
      <c r="L5938" s="4" t="s">
        <v>8100</v>
      </c>
      <c r="M5938" s="5">
        <v>44699</v>
      </c>
      <c r="N5938" s="6">
        <v>8783</v>
      </c>
      <c r="O5938" s="4">
        <f t="shared" si="184"/>
        <v>18</v>
      </c>
      <c r="P5938" s="4" t="str">
        <f t="shared" si="185"/>
        <v>2022-05</v>
      </c>
    </row>
    <row r="5939" spans="1:16" ht="12.75" x14ac:dyDescent="0.2">
      <c r="A5939" s="4" t="s">
        <v>14</v>
      </c>
      <c r="B5939" s="4" t="s">
        <v>7654</v>
      </c>
      <c r="C5939" s="4" t="s">
        <v>8288</v>
      </c>
      <c r="D5939" s="4" t="s">
        <v>8661</v>
      </c>
      <c r="E5939" s="4" t="s">
        <v>8682</v>
      </c>
      <c r="F5939" s="4" t="s">
        <v>8683</v>
      </c>
      <c r="G5939" s="4" t="s">
        <v>8684</v>
      </c>
      <c r="H5939" s="4" t="s">
        <v>20</v>
      </c>
      <c r="I5939" s="4" t="s">
        <v>21</v>
      </c>
      <c r="J5939" s="4" t="s">
        <v>22</v>
      </c>
      <c r="K5939" s="4" t="s">
        <v>8297</v>
      </c>
      <c r="L5939" s="4" t="s">
        <v>7151</v>
      </c>
      <c r="M5939" s="5">
        <v>44699</v>
      </c>
      <c r="N5939" s="6">
        <v>749</v>
      </c>
      <c r="O5939" s="4">
        <f t="shared" si="184"/>
        <v>18</v>
      </c>
      <c r="P5939" s="4" t="str">
        <f t="shared" si="185"/>
        <v>2022-05</v>
      </c>
    </row>
    <row r="5940" spans="1:16" ht="12.75" x14ac:dyDescent="0.2">
      <c r="A5940" s="4" t="s">
        <v>14</v>
      </c>
      <c r="B5940" s="4" t="s">
        <v>7654</v>
      </c>
      <c r="C5940" s="4" t="s">
        <v>8288</v>
      </c>
      <c r="D5940" s="4" t="s">
        <v>8836</v>
      </c>
      <c r="E5940" s="4" t="s">
        <v>8837</v>
      </c>
      <c r="F5940" s="4" t="s">
        <v>8838</v>
      </c>
      <c r="G5940" s="4" t="s">
        <v>8839</v>
      </c>
      <c r="H5940" s="4" t="s">
        <v>20</v>
      </c>
      <c r="I5940" s="4" t="s">
        <v>21</v>
      </c>
      <c r="J5940" s="4" t="s">
        <v>36</v>
      </c>
      <c r="K5940" s="4" t="s">
        <v>8306</v>
      </c>
      <c r="L5940" s="4" t="s">
        <v>8112</v>
      </c>
      <c r="M5940" s="5">
        <v>44699</v>
      </c>
      <c r="N5940" s="6">
        <v>4044</v>
      </c>
      <c r="O5940" s="4">
        <f t="shared" si="184"/>
        <v>18</v>
      </c>
      <c r="P5940" s="4" t="str">
        <f t="shared" si="185"/>
        <v>2022-05</v>
      </c>
    </row>
    <row r="5941" spans="1:16" ht="12.75" x14ac:dyDescent="0.2">
      <c r="A5941" s="4" t="s">
        <v>3048</v>
      </c>
      <c r="B5941" s="4" t="s">
        <v>9902</v>
      </c>
      <c r="C5941" s="4" t="s">
        <v>10147</v>
      </c>
      <c r="D5941" s="4" t="s">
        <v>25</v>
      </c>
      <c r="E5941" s="4" t="s">
        <v>10201</v>
      </c>
      <c r="F5941" s="4" t="s">
        <v>10202</v>
      </c>
      <c r="G5941" s="4" t="s">
        <v>10203</v>
      </c>
      <c r="H5941" s="4" t="s">
        <v>210</v>
      </c>
      <c r="I5941" s="4" t="s">
        <v>343</v>
      </c>
      <c r="J5941" s="4" t="s">
        <v>36</v>
      </c>
      <c r="K5941" s="4" t="s">
        <v>10190</v>
      </c>
      <c r="L5941" s="4" t="s">
        <v>10185</v>
      </c>
      <c r="M5941" s="5">
        <v>44699</v>
      </c>
      <c r="N5941" s="6">
        <v>6376</v>
      </c>
      <c r="O5941" s="4">
        <f t="shared" si="184"/>
        <v>18</v>
      </c>
      <c r="P5941" s="4" t="str">
        <f t="shared" si="185"/>
        <v>2022-05</v>
      </c>
    </row>
    <row r="5942" spans="1:16" ht="12.75" x14ac:dyDescent="0.2">
      <c r="A5942" s="4" t="s">
        <v>3048</v>
      </c>
      <c r="B5942" s="4" t="s">
        <v>10496</v>
      </c>
      <c r="C5942" s="4" t="s">
        <v>10930</v>
      </c>
      <c r="D5942" s="4" t="s">
        <v>13936</v>
      </c>
      <c r="E5942" s="4" t="s">
        <v>11123</v>
      </c>
      <c r="F5942" s="4" t="s">
        <v>11124</v>
      </c>
      <c r="G5942" s="4" t="s">
        <v>11125</v>
      </c>
      <c r="H5942" s="4" t="s">
        <v>20</v>
      </c>
      <c r="I5942" s="4" t="s">
        <v>21</v>
      </c>
      <c r="J5942" s="4" t="s">
        <v>36</v>
      </c>
      <c r="K5942" s="4" t="s">
        <v>10934</v>
      </c>
      <c r="L5942" s="4" t="s">
        <v>10935</v>
      </c>
      <c r="M5942" s="5">
        <v>44699</v>
      </c>
      <c r="N5942" s="6">
        <v>3566</v>
      </c>
      <c r="O5942" s="4">
        <f t="shared" si="184"/>
        <v>18</v>
      </c>
      <c r="P5942" s="4" t="str">
        <f t="shared" si="185"/>
        <v>2022-05</v>
      </c>
    </row>
    <row r="5943" spans="1:16" ht="12.75" x14ac:dyDescent="0.2">
      <c r="A5943" s="4" t="s">
        <v>3048</v>
      </c>
      <c r="B5943" s="4" t="s">
        <v>12289</v>
      </c>
      <c r="C5943" s="4" t="s">
        <v>12643</v>
      </c>
      <c r="D5943" s="4" t="s">
        <v>12751</v>
      </c>
      <c r="E5943" s="4" t="s">
        <v>12828</v>
      </c>
      <c r="F5943" s="4" t="s">
        <v>12829</v>
      </c>
      <c r="G5943" s="4" t="s">
        <v>12830</v>
      </c>
      <c r="H5943" s="4" t="s">
        <v>20</v>
      </c>
      <c r="I5943" s="4" t="s">
        <v>21</v>
      </c>
      <c r="J5943" s="4" t="s">
        <v>39</v>
      </c>
      <c r="K5943" s="4" t="s">
        <v>12668</v>
      </c>
      <c r="L5943" s="4" t="s">
        <v>12012</v>
      </c>
      <c r="M5943" s="5">
        <v>44699</v>
      </c>
      <c r="N5943" s="6">
        <v>9659</v>
      </c>
      <c r="O5943" s="4">
        <f t="shared" si="184"/>
        <v>18</v>
      </c>
      <c r="P5943" s="4" t="str">
        <f t="shared" si="185"/>
        <v>2022-05</v>
      </c>
    </row>
    <row r="5944" spans="1:16" ht="12.75" x14ac:dyDescent="0.2">
      <c r="A5944" s="4" t="s">
        <v>3048</v>
      </c>
      <c r="B5944" s="4" t="s">
        <v>12289</v>
      </c>
      <c r="C5944" s="4" t="s">
        <v>12841</v>
      </c>
      <c r="D5944" s="4" t="s">
        <v>10273</v>
      </c>
      <c r="E5944" s="4" t="s">
        <v>13041</v>
      </c>
      <c r="F5944" s="4" t="s">
        <v>13042</v>
      </c>
      <c r="G5944" s="4" t="s">
        <v>13050</v>
      </c>
      <c r="H5944" s="4" t="s">
        <v>20</v>
      </c>
      <c r="I5944" s="4" t="s">
        <v>21</v>
      </c>
      <c r="J5944" s="4" t="s">
        <v>162</v>
      </c>
      <c r="K5944" s="4" t="s">
        <v>12850</v>
      </c>
      <c r="L5944" s="4" t="s">
        <v>10345</v>
      </c>
      <c r="M5944" s="5">
        <v>44699</v>
      </c>
      <c r="N5944" s="6">
        <v>6628</v>
      </c>
      <c r="O5944" s="4">
        <f t="shared" si="184"/>
        <v>18</v>
      </c>
      <c r="P5944" s="4" t="str">
        <f t="shared" si="185"/>
        <v>2022-05</v>
      </c>
    </row>
    <row r="5945" spans="1:16" ht="12.75" x14ac:dyDescent="0.2">
      <c r="A5945" s="4" t="s">
        <v>14</v>
      </c>
      <c r="B5945" s="4" t="s">
        <v>15</v>
      </c>
      <c r="C5945" s="4" t="s">
        <v>68</v>
      </c>
      <c r="D5945" s="4" t="s">
        <v>13936</v>
      </c>
      <c r="E5945" s="4" t="s">
        <v>138</v>
      </c>
      <c r="F5945" s="4" t="s">
        <v>139</v>
      </c>
      <c r="G5945" s="4" t="s">
        <v>142</v>
      </c>
      <c r="H5945" s="4" t="s">
        <v>20</v>
      </c>
      <c r="I5945" s="4" t="s">
        <v>21</v>
      </c>
      <c r="J5945" s="4" t="s">
        <v>22</v>
      </c>
      <c r="K5945" s="4" t="s">
        <v>77</v>
      </c>
      <c r="L5945" s="4" t="s">
        <v>24</v>
      </c>
      <c r="M5945" s="5">
        <v>44700</v>
      </c>
      <c r="N5945" s="6">
        <v>138</v>
      </c>
      <c r="O5945" s="4">
        <f t="shared" si="184"/>
        <v>19</v>
      </c>
      <c r="P5945" s="4" t="str">
        <f t="shared" si="185"/>
        <v>2022-05</v>
      </c>
    </row>
    <row r="5946" spans="1:16" ht="12.75" x14ac:dyDescent="0.2">
      <c r="A5946" s="4" t="s">
        <v>14</v>
      </c>
      <c r="B5946" s="4" t="s">
        <v>15</v>
      </c>
      <c r="C5946" s="4" t="s">
        <v>68</v>
      </c>
      <c r="D5946" s="4" t="s">
        <v>399</v>
      </c>
      <c r="E5946" s="4" t="s">
        <v>408</v>
      </c>
      <c r="F5946" s="4" t="s">
        <v>3048</v>
      </c>
      <c r="G5946" s="4" t="s">
        <v>3048</v>
      </c>
      <c r="H5946" s="4" t="s">
        <v>210</v>
      </c>
      <c r="I5946" s="4" t="s">
        <v>210</v>
      </c>
      <c r="J5946" s="4" t="s">
        <v>3048</v>
      </c>
      <c r="K5946" s="4" t="s">
        <v>109</v>
      </c>
      <c r="L5946" s="4" t="s">
        <v>211</v>
      </c>
      <c r="M5946" s="5">
        <v>44700</v>
      </c>
      <c r="N5946" s="6">
        <v>321</v>
      </c>
      <c r="O5946" s="4">
        <f t="shared" si="184"/>
        <v>19</v>
      </c>
      <c r="P5946" s="4" t="str">
        <f t="shared" si="185"/>
        <v>2022-05</v>
      </c>
    </row>
    <row r="5947" spans="1:16" ht="12.75" x14ac:dyDescent="0.2">
      <c r="A5947" s="4" t="s">
        <v>14</v>
      </c>
      <c r="B5947" s="4" t="s">
        <v>15</v>
      </c>
      <c r="C5947" s="4" t="s">
        <v>504</v>
      </c>
      <c r="D5947" s="4" t="s">
        <v>13936</v>
      </c>
      <c r="E5947" s="4" t="s">
        <v>580</v>
      </c>
      <c r="F5947" s="4" t="s">
        <v>581</v>
      </c>
      <c r="G5947" s="4" t="s">
        <v>583</v>
      </c>
      <c r="H5947" s="4" t="s">
        <v>20</v>
      </c>
      <c r="I5947" s="4" t="s">
        <v>21</v>
      </c>
      <c r="J5947" s="4" t="s">
        <v>22</v>
      </c>
      <c r="K5947" s="4" t="s">
        <v>508</v>
      </c>
      <c r="L5947" s="4" t="s">
        <v>30</v>
      </c>
      <c r="M5947" s="5">
        <v>44700</v>
      </c>
      <c r="N5947" s="6">
        <v>2544</v>
      </c>
      <c r="O5947" s="4">
        <f t="shared" si="184"/>
        <v>19</v>
      </c>
      <c r="P5947" s="4" t="str">
        <f t="shared" si="185"/>
        <v>2022-05</v>
      </c>
    </row>
    <row r="5948" spans="1:16" ht="12.75" x14ac:dyDescent="0.2">
      <c r="A5948" s="4" t="s">
        <v>14</v>
      </c>
      <c r="B5948" s="4" t="s">
        <v>15</v>
      </c>
      <c r="C5948" s="4" t="s">
        <v>504</v>
      </c>
      <c r="D5948" s="4" t="s">
        <v>735</v>
      </c>
      <c r="E5948" s="4" t="s">
        <v>736</v>
      </c>
      <c r="F5948" s="4" t="s">
        <v>737</v>
      </c>
      <c r="G5948" s="4" t="s">
        <v>750</v>
      </c>
      <c r="H5948" s="4" t="s">
        <v>20</v>
      </c>
      <c r="I5948" s="4" t="s">
        <v>21</v>
      </c>
      <c r="J5948" s="4" t="s">
        <v>36</v>
      </c>
      <c r="K5948" s="4" t="s">
        <v>508</v>
      </c>
      <c r="L5948" s="4" t="s">
        <v>24</v>
      </c>
      <c r="M5948" s="5">
        <v>44700</v>
      </c>
      <c r="N5948" s="6">
        <v>4097</v>
      </c>
      <c r="O5948" s="4">
        <f t="shared" si="184"/>
        <v>19</v>
      </c>
      <c r="P5948" s="4" t="str">
        <f t="shared" si="185"/>
        <v>2022-05</v>
      </c>
    </row>
    <row r="5949" spans="1:16" ht="12.75" x14ac:dyDescent="0.2">
      <c r="A5949" s="4" t="s">
        <v>14</v>
      </c>
      <c r="B5949" s="4" t="s">
        <v>4342</v>
      </c>
      <c r="C5949" s="4" t="s">
        <v>4343</v>
      </c>
      <c r="D5949" s="4" t="s">
        <v>4708</v>
      </c>
      <c r="E5949" s="4" t="s">
        <v>4501</v>
      </c>
      <c r="F5949" s="4" t="s">
        <v>4502</v>
      </c>
      <c r="G5949" s="4" t="s">
        <v>4503</v>
      </c>
      <c r="H5949" s="4" t="s">
        <v>20</v>
      </c>
      <c r="I5949" s="4" t="s">
        <v>29</v>
      </c>
      <c r="J5949" s="4" t="s">
        <v>22</v>
      </c>
      <c r="K5949" s="4" t="s">
        <v>4396</v>
      </c>
      <c r="L5949" s="4" t="s">
        <v>4504</v>
      </c>
      <c r="M5949" s="5">
        <v>44700</v>
      </c>
      <c r="N5949" s="6">
        <v>1056</v>
      </c>
      <c r="O5949" s="4">
        <f t="shared" si="184"/>
        <v>19</v>
      </c>
      <c r="P5949" s="4" t="str">
        <f t="shared" si="185"/>
        <v>2022-05</v>
      </c>
    </row>
    <row r="5950" spans="1:16" ht="12.75" x14ac:dyDescent="0.2">
      <c r="A5950" s="4" t="s">
        <v>14</v>
      </c>
      <c r="B5950" s="4" t="s">
        <v>4342</v>
      </c>
      <c r="C5950" s="4" t="s">
        <v>4343</v>
      </c>
      <c r="D5950" s="4" t="s">
        <v>5019</v>
      </c>
      <c r="E5950" s="4" t="s">
        <v>5036</v>
      </c>
      <c r="F5950" s="4" t="s">
        <v>5037</v>
      </c>
      <c r="G5950" s="4" t="s">
        <v>5040</v>
      </c>
      <c r="H5950" s="4" t="s">
        <v>20</v>
      </c>
      <c r="I5950" s="4" t="s">
        <v>29</v>
      </c>
      <c r="J5950" s="4" t="s">
        <v>22</v>
      </c>
      <c r="K5950" s="4" t="s">
        <v>4589</v>
      </c>
      <c r="L5950" s="4" t="s">
        <v>5013</v>
      </c>
      <c r="M5950" s="5">
        <v>44700</v>
      </c>
      <c r="N5950" s="6">
        <v>283</v>
      </c>
      <c r="O5950" s="4">
        <f t="shared" si="184"/>
        <v>19</v>
      </c>
      <c r="P5950" s="4" t="str">
        <f t="shared" si="185"/>
        <v>2022-05</v>
      </c>
    </row>
    <row r="5951" spans="1:16" ht="12.75" x14ac:dyDescent="0.2">
      <c r="A5951" s="4" t="s">
        <v>14</v>
      </c>
      <c r="B5951" s="4" t="s">
        <v>4342</v>
      </c>
      <c r="C5951" s="4" t="s">
        <v>4343</v>
      </c>
      <c r="D5951" s="4" t="s">
        <v>5390</v>
      </c>
      <c r="E5951" s="4" t="s">
        <v>4998</v>
      </c>
      <c r="F5951" s="4" t="s">
        <v>4999</v>
      </c>
      <c r="G5951" s="4" t="s">
        <v>5450</v>
      </c>
      <c r="H5951" s="4" t="s">
        <v>20</v>
      </c>
      <c r="I5951" s="4" t="s">
        <v>29</v>
      </c>
      <c r="J5951" s="4" t="s">
        <v>36</v>
      </c>
      <c r="K5951" s="4" t="s">
        <v>4362</v>
      </c>
      <c r="L5951" s="4" t="s">
        <v>4363</v>
      </c>
      <c r="M5951" s="5">
        <v>44700</v>
      </c>
      <c r="N5951" s="6">
        <v>1942</v>
      </c>
      <c r="O5951" s="4">
        <f t="shared" si="184"/>
        <v>19</v>
      </c>
      <c r="P5951" s="4" t="str">
        <f t="shared" si="185"/>
        <v>2022-05</v>
      </c>
    </row>
    <row r="5952" spans="1:16" ht="12.75" x14ac:dyDescent="0.2">
      <c r="A5952" s="4" t="s">
        <v>1050</v>
      </c>
      <c r="B5952" s="4" t="s">
        <v>5461</v>
      </c>
      <c r="C5952" s="4" t="s">
        <v>5462</v>
      </c>
      <c r="D5952" s="4" t="s">
        <v>6331</v>
      </c>
      <c r="E5952" s="4" t="s">
        <v>6332</v>
      </c>
      <c r="F5952" s="4" t="s">
        <v>6333</v>
      </c>
      <c r="G5952" s="4" t="s">
        <v>6336</v>
      </c>
      <c r="H5952" s="4" t="s">
        <v>20</v>
      </c>
      <c r="I5952" s="4" t="s">
        <v>21</v>
      </c>
      <c r="J5952" s="4" t="s">
        <v>1491</v>
      </c>
      <c r="K5952" s="4" t="s">
        <v>5515</v>
      </c>
      <c r="L5952" s="4" t="s">
        <v>5516</v>
      </c>
      <c r="M5952" s="5">
        <v>44700</v>
      </c>
      <c r="N5952" s="6">
        <v>3055</v>
      </c>
      <c r="O5952" s="4">
        <f t="shared" si="184"/>
        <v>19</v>
      </c>
      <c r="P5952" s="4" t="str">
        <f t="shared" si="185"/>
        <v>2022-05</v>
      </c>
    </row>
    <row r="5953" spans="1:16" ht="12.75" x14ac:dyDescent="0.2">
      <c r="A5953" s="4" t="s">
        <v>1050</v>
      </c>
      <c r="B5953" s="4" t="s">
        <v>5461</v>
      </c>
      <c r="C5953" s="4" t="s">
        <v>5462</v>
      </c>
      <c r="D5953" s="4" t="s">
        <v>3013</v>
      </c>
      <c r="E5953" s="4" t="s">
        <v>6440</v>
      </c>
      <c r="F5953" s="4" t="s">
        <v>6441</v>
      </c>
      <c r="G5953" s="4" t="s">
        <v>6442</v>
      </c>
      <c r="H5953" s="4" t="s">
        <v>210</v>
      </c>
      <c r="I5953" s="4" t="s">
        <v>210</v>
      </c>
      <c r="J5953" s="4" t="s">
        <v>226</v>
      </c>
      <c r="K5953" s="4" t="s">
        <v>5471</v>
      </c>
      <c r="L5953" s="4" t="s">
        <v>5580</v>
      </c>
      <c r="M5953" s="5">
        <v>44700</v>
      </c>
      <c r="N5953" s="6">
        <v>3388</v>
      </c>
      <c r="O5953" s="4">
        <f t="shared" si="184"/>
        <v>19</v>
      </c>
      <c r="P5953" s="4" t="str">
        <f t="shared" si="185"/>
        <v>2022-05</v>
      </c>
    </row>
    <row r="5954" spans="1:16" ht="12.75" x14ac:dyDescent="0.2">
      <c r="A5954" s="4" t="s">
        <v>14</v>
      </c>
      <c r="B5954" s="4" t="s">
        <v>6544</v>
      </c>
      <c r="C5954" s="4" t="s">
        <v>6545</v>
      </c>
      <c r="D5954" s="4" t="s">
        <v>25</v>
      </c>
      <c r="E5954" s="4" t="s">
        <v>6686</v>
      </c>
      <c r="F5954" s="4" t="s">
        <v>6687</v>
      </c>
      <c r="G5954" s="4" t="s">
        <v>6688</v>
      </c>
      <c r="H5954" s="4" t="s">
        <v>210</v>
      </c>
      <c r="I5954" s="4" t="s">
        <v>210</v>
      </c>
      <c r="J5954" s="4" t="s">
        <v>226</v>
      </c>
      <c r="K5954" s="4" t="s">
        <v>6549</v>
      </c>
      <c r="L5954" s="4" t="s">
        <v>4951</v>
      </c>
      <c r="M5954" s="5">
        <v>44700</v>
      </c>
      <c r="N5954" s="6">
        <v>8489</v>
      </c>
      <c r="O5954" s="4">
        <f t="shared" ref="O5954:O6017" si="186">DAY(M5954)</f>
        <v>19</v>
      </c>
      <c r="P5954" s="4" t="str">
        <f t="shared" ref="P5954:P6017" si="187">TEXT(M5954,"YYYY-MM")</f>
        <v>2022-05</v>
      </c>
    </row>
    <row r="5955" spans="1:16" ht="12.75" x14ac:dyDescent="0.2">
      <c r="A5955" s="4" t="s">
        <v>14</v>
      </c>
      <c r="B5955" s="4" t="s">
        <v>6544</v>
      </c>
      <c r="C5955" s="4" t="s">
        <v>6545</v>
      </c>
      <c r="D5955" s="4" t="s">
        <v>6961</v>
      </c>
      <c r="E5955" s="4" t="s">
        <v>6970</v>
      </c>
      <c r="F5955" s="4" t="s">
        <v>6971</v>
      </c>
      <c r="G5955" s="4" t="s">
        <v>6972</v>
      </c>
      <c r="H5955" s="4" t="s">
        <v>210</v>
      </c>
      <c r="I5955" s="4" t="s">
        <v>210</v>
      </c>
      <c r="J5955" s="4" t="s">
        <v>226</v>
      </c>
      <c r="K5955" s="4" t="s">
        <v>6549</v>
      </c>
      <c r="L5955" s="4" t="s">
        <v>4951</v>
      </c>
      <c r="M5955" s="5">
        <v>44700</v>
      </c>
      <c r="N5955" s="6">
        <v>9995</v>
      </c>
      <c r="O5955" s="4">
        <f t="shared" si="186"/>
        <v>19</v>
      </c>
      <c r="P5955" s="4" t="str">
        <f t="shared" si="187"/>
        <v>2022-05</v>
      </c>
    </row>
    <row r="5956" spans="1:16" ht="12.75" x14ac:dyDescent="0.2">
      <c r="A5956" s="4" t="s">
        <v>14</v>
      </c>
      <c r="B5956" s="4" t="s">
        <v>7654</v>
      </c>
      <c r="C5956" s="4" t="s">
        <v>8288</v>
      </c>
      <c r="D5956" s="4" t="s">
        <v>8423</v>
      </c>
      <c r="E5956" s="4" t="s">
        <v>8478</v>
      </c>
      <c r="F5956" s="4" t="s">
        <v>8479</v>
      </c>
      <c r="G5956" s="4" t="s">
        <v>8480</v>
      </c>
      <c r="H5956" s="4" t="s">
        <v>20</v>
      </c>
      <c r="I5956" s="4" t="s">
        <v>21</v>
      </c>
      <c r="J5956" s="4" t="s">
        <v>36</v>
      </c>
      <c r="K5956" s="4" t="s">
        <v>8306</v>
      </c>
      <c r="L5956" s="4" t="s">
        <v>8293</v>
      </c>
      <c r="M5956" s="5">
        <v>44700</v>
      </c>
      <c r="N5956" s="6">
        <v>1147</v>
      </c>
      <c r="O5956" s="4">
        <f t="shared" si="186"/>
        <v>19</v>
      </c>
      <c r="P5956" s="4" t="str">
        <f t="shared" si="187"/>
        <v>2022-05</v>
      </c>
    </row>
    <row r="5957" spans="1:16" ht="12.75" x14ac:dyDescent="0.2">
      <c r="A5957" s="4" t="s">
        <v>14</v>
      </c>
      <c r="B5957" s="4" t="s">
        <v>7654</v>
      </c>
      <c r="C5957" s="4" t="s">
        <v>8288</v>
      </c>
      <c r="D5957" s="4" t="s">
        <v>8877</v>
      </c>
      <c r="E5957" s="4" t="s">
        <v>8878</v>
      </c>
      <c r="F5957" s="4" t="s">
        <v>8879</v>
      </c>
      <c r="G5957" s="4" t="s">
        <v>8880</v>
      </c>
      <c r="H5957" s="4" t="s">
        <v>210</v>
      </c>
      <c r="I5957" s="4" t="s">
        <v>210</v>
      </c>
      <c r="J5957" s="4" t="s">
        <v>877</v>
      </c>
      <c r="K5957" s="4" t="s">
        <v>8297</v>
      </c>
      <c r="L5957" s="4" t="s">
        <v>8301</v>
      </c>
      <c r="M5957" s="5">
        <v>44700</v>
      </c>
      <c r="N5957" s="6">
        <v>3022</v>
      </c>
      <c r="O5957" s="4">
        <f t="shared" si="186"/>
        <v>19</v>
      </c>
      <c r="P5957" s="4" t="str">
        <f t="shared" si="187"/>
        <v>2022-05</v>
      </c>
    </row>
    <row r="5958" spans="1:16" ht="12.75" x14ac:dyDescent="0.2">
      <c r="A5958" s="4" t="s">
        <v>14</v>
      </c>
      <c r="B5958" s="4" t="s">
        <v>7654</v>
      </c>
      <c r="C5958" s="4" t="s">
        <v>8288</v>
      </c>
      <c r="D5958" s="4" t="s">
        <v>8877</v>
      </c>
      <c r="E5958" s="4" t="s">
        <v>9025</v>
      </c>
      <c r="F5958" s="4" t="s">
        <v>9026</v>
      </c>
      <c r="G5958" s="4" t="s">
        <v>9028</v>
      </c>
      <c r="H5958" s="4" t="s">
        <v>210</v>
      </c>
      <c r="I5958" s="4" t="s">
        <v>210</v>
      </c>
      <c r="J5958" s="4" t="s">
        <v>877</v>
      </c>
      <c r="K5958" s="4" t="s">
        <v>8292</v>
      </c>
      <c r="L5958" s="4" t="s">
        <v>7689</v>
      </c>
      <c r="M5958" s="5">
        <v>44700</v>
      </c>
      <c r="N5958" s="6">
        <v>4378</v>
      </c>
      <c r="O5958" s="4">
        <f t="shared" si="186"/>
        <v>19</v>
      </c>
      <c r="P5958" s="4" t="str">
        <f t="shared" si="187"/>
        <v>2022-05</v>
      </c>
    </row>
    <row r="5959" spans="1:16" ht="12.75" x14ac:dyDescent="0.2">
      <c r="A5959" s="4" t="s">
        <v>3048</v>
      </c>
      <c r="B5959" s="4" t="s">
        <v>9902</v>
      </c>
      <c r="C5959" s="4" t="s">
        <v>10147</v>
      </c>
      <c r="D5959" s="4" t="s">
        <v>992</v>
      </c>
      <c r="E5959" s="4" t="s">
        <v>10431</v>
      </c>
      <c r="F5959" s="4" t="s">
        <v>10432</v>
      </c>
      <c r="G5959" s="4" t="s">
        <v>3048</v>
      </c>
      <c r="H5959" s="4" t="s">
        <v>210</v>
      </c>
      <c r="I5959" s="4" t="s">
        <v>210</v>
      </c>
      <c r="J5959" s="4" t="s">
        <v>3048</v>
      </c>
      <c r="K5959" s="4" t="s">
        <v>10151</v>
      </c>
      <c r="L5959" s="4" t="s">
        <v>9980</v>
      </c>
      <c r="M5959" s="5">
        <v>44700</v>
      </c>
      <c r="N5959" s="6">
        <v>4189</v>
      </c>
      <c r="O5959" s="4">
        <f t="shared" si="186"/>
        <v>19</v>
      </c>
      <c r="P5959" s="4" t="str">
        <f t="shared" si="187"/>
        <v>2022-05</v>
      </c>
    </row>
    <row r="5960" spans="1:16" ht="12.75" x14ac:dyDescent="0.2">
      <c r="A5960" s="4" t="s">
        <v>3048</v>
      </c>
      <c r="B5960" s="4" t="s">
        <v>12289</v>
      </c>
      <c r="C5960" s="4" t="s">
        <v>13519</v>
      </c>
      <c r="D5960" s="4" t="s">
        <v>13732</v>
      </c>
      <c r="E5960" s="4" t="s">
        <v>13733</v>
      </c>
      <c r="F5960" s="4" t="s">
        <v>13734</v>
      </c>
      <c r="G5960" s="4" t="s">
        <v>13735</v>
      </c>
      <c r="H5960" s="4" t="s">
        <v>210</v>
      </c>
      <c r="I5960" s="4" t="s">
        <v>210</v>
      </c>
      <c r="J5960" s="4" t="s">
        <v>877</v>
      </c>
      <c r="K5960" s="4" t="s">
        <v>13523</v>
      </c>
      <c r="L5960" s="4" t="s">
        <v>10345</v>
      </c>
      <c r="M5960" s="5">
        <v>44700</v>
      </c>
      <c r="N5960" s="6">
        <v>4302</v>
      </c>
      <c r="O5960" s="4">
        <f t="shared" si="186"/>
        <v>19</v>
      </c>
      <c r="P5960" s="4" t="str">
        <f t="shared" si="187"/>
        <v>2022-05</v>
      </c>
    </row>
    <row r="5961" spans="1:16" ht="12.75" x14ac:dyDescent="0.2">
      <c r="A5961" s="4" t="s">
        <v>14</v>
      </c>
      <c r="B5961" s="4" t="s">
        <v>15</v>
      </c>
      <c r="C5961" s="4" t="s">
        <v>68</v>
      </c>
      <c r="D5961" s="4" t="s">
        <v>13936</v>
      </c>
      <c r="E5961" s="4" t="s">
        <v>173</v>
      </c>
      <c r="F5961" s="4" t="s">
        <v>174</v>
      </c>
      <c r="G5961" s="4" t="s">
        <v>175</v>
      </c>
      <c r="H5961" s="4" t="s">
        <v>20</v>
      </c>
      <c r="I5961" s="4" t="s">
        <v>21</v>
      </c>
      <c r="J5961" s="4" t="s">
        <v>39</v>
      </c>
      <c r="K5961" s="4" t="s">
        <v>72</v>
      </c>
      <c r="L5961" s="4" t="s">
        <v>24</v>
      </c>
      <c r="M5961" s="5">
        <v>44701</v>
      </c>
      <c r="N5961" s="6">
        <v>2821</v>
      </c>
      <c r="O5961" s="4">
        <f t="shared" si="186"/>
        <v>20</v>
      </c>
      <c r="P5961" s="4" t="str">
        <f t="shared" si="187"/>
        <v>2022-05</v>
      </c>
    </row>
    <row r="5962" spans="1:16" ht="12.75" x14ac:dyDescent="0.2">
      <c r="A5962" s="4" t="s">
        <v>3048</v>
      </c>
      <c r="B5962" s="4" t="s">
        <v>3049</v>
      </c>
      <c r="C5962" s="4" t="s">
        <v>3339</v>
      </c>
      <c r="D5962" s="4" t="s">
        <v>3467</v>
      </c>
      <c r="E5962" s="4" t="s">
        <v>3468</v>
      </c>
      <c r="F5962" s="4" t="s">
        <v>3469</v>
      </c>
      <c r="G5962" s="4" t="s">
        <v>3470</v>
      </c>
      <c r="H5962" s="4" t="s">
        <v>210</v>
      </c>
      <c r="I5962" s="4" t="s">
        <v>210</v>
      </c>
      <c r="J5962" s="4" t="s">
        <v>226</v>
      </c>
      <c r="K5962" s="4" t="s">
        <v>3343</v>
      </c>
      <c r="L5962" s="4" t="s">
        <v>3344</v>
      </c>
      <c r="M5962" s="5">
        <v>44701</v>
      </c>
      <c r="N5962" s="6">
        <v>1035</v>
      </c>
      <c r="O5962" s="4">
        <f t="shared" si="186"/>
        <v>20</v>
      </c>
      <c r="P5962" s="4" t="str">
        <f t="shared" si="187"/>
        <v>2022-05</v>
      </c>
    </row>
    <row r="5963" spans="1:16" ht="12.75" x14ac:dyDescent="0.2">
      <c r="A5963" s="4" t="s">
        <v>14</v>
      </c>
      <c r="B5963" s="4" t="s">
        <v>4342</v>
      </c>
      <c r="C5963" s="4" t="s">
        <v>4343</v>
      </c>
      <c r="D5963" s="4" t="s">
        <v>5186</v>
      </c>
      <c r="E5963" s="4" t="s">
        <v>4409</v>
      </c>
      <c r="F5963" s="4" t="s">
        <v>4410</v>
      </c>
      <c r="G5963" s="4" t="s">
        <v>5191</v>
      </c>
      <c r="H5963" s="4" t="s">
        <v>20</v>
      </c>
      <c r="I5963" s="4" t="s">
        <v>29</v>
      </c>
      <c r="J5963" s="4" t="s">
        <v>22</v>
      </c>
      <c r="K5963" s="4" t="s">
        <v>4347</v>
      </c>
      <c r="L5963" s="4" t="s">
        <v>4348</v>
      </c>
      <c r="M5963" s="5">
        <v>44701</v>
      </c>
      <c r="N5963" s="6">
        <v>8971</v>
      </c>
      <c r="O5963" s="4">
        <f t="shared" si="186"/>
        <v>20</v>
      </c>
      <c r="P5963" s="4" t="str">
        <f t="shared" si="187"/>
        <v>2022-05</v>
      </c>
    </row>
    <row r="5964" spans="1:16" ht="12.75" x14ac:dyDescent="0.2">
      <c r="A5964" s="4" t="s">
        <v>1050</v>
      </c>
      <c r="B5964" s="4" t="s">
        <v>5461</v>
      </c>
      <c r="C5964" s="4" t="s">
        <v>5462</v>
      </c>
      <c r="D5964" s="4" t="s">
        <v>6080</v>
      </c>
      <c r="E5964" s="4" t="s">
        <v>6083</v>
      </c>
      <c r="F5964" s="4" t="s">
        <v>3048</v>
      </c>
      <c r="G5964" s="4" t="s">
        <v>3048</v>
      </c>
      <c r="H5964" s="4" t="s">
        <v>210</v>
      </c>
      <c r="I5964" s="4" t="s">
        <v>210</v>
      </c>
      <c r="J5964" s="4" t="s">
        <v>3048</v>
      </c>
      <c r="K5964" s="4" t="s">
        <v>5466</v>
      </c>
      <c r="L5964" s="4" t="s">
        <v>2698</v>
      </c>
      <c r="M5964" s="5">
        <v>44701</v>
      </c>
      <c r="N5964" s="6">
        <v>141</v>
      </c>
      <c r="O5964" s="4">
        <f t="shared" si="186"/>
        <v>20</v>
      </c>
      <c r="P5964" s="4" t="str">
        <f t="shared" si="187"/>
        <v>2022-05</v>
      </c>
    </row>
    <row r="5965" spans="1:16" ht="12.75" x14ac:dyDescent="0.2">
      <c r="A5965" s="4" t="s">
        <v>1050</v>
      </c>
      <c r="B5965" s="4" t="s">
        <v>5461</v>
      </c>
      <c r="C5965" s="4" t="s">
        <v>5462</v>
      </c>
      <c r="D5965" s="4" t="s">
        <v>6331</v>
      </c>
      <c r="E5965" s="4" t="s">
        <v>6332</v>
      </c>
      <c r="F5965" s="4" t="s">
        <v>6333</v>
      </c>
      <c r="G5965" s="4" t="s">
        <v>6348</v>
      </c>
      <c r="H5965" s="4" t="s">
        <v>20</v>
      </c>
      <c r="I5965" s="4" t="s">
        <v>21</v>
      </c>
      <c r="J5965" s="4" t="s">
        <v>22</v>
      </c>
      <c r="K5965" s="4" t="s">
        <v>5515</v>
      </c>
      <c r="L5965" s="4" t="s">
        <v>5516</v>
      </c>
      <c r="M5965" s="5">
        <v>44701</v>
      </c>
      <c r="N5965" s="6">
        <v>6961</v>
      </c>
      <c r="O5965" s="4">
        <f t="shared" si="186"/>
        <v>20</v>
      </c>
      <c r="P5965" s="4" t="str">
        <f t="shared" si="187"/>
        <v>2022-05</v>
      </c>
    </row>
    <row r="5966" spans="1:16" ht="12.75" x14ac:dyDescent="0.2">
      <c r="A5966" s="4" t="s">
        <v>14</v>
      </c>
      <c r="B5966" s="4" t="s">
        <v>6544</v>
      </c>
      <c r="C5966" s="4" t="s">
        <v>6545</v>
      </c>
      <c r="D5966" s="4" t="s">
        <v>6712</v>
      </c>
      <c r="E5966" s="4" t="s">
        <v>6713</v>
      </c>
      <c r="F5966" s="4" t="s">
        <v>6714</v>
      </c>
      <c r="G5966" s="4" t="s">
        <v>6805</v>
      </c>
      <c r="H5966" s="4" t="s">
        <v>20</v>
      </c>
      <c r="I5966" s="4" t="s">
        <v>29</v>
      </c>
      <c r="J5966" s="4" t="s">
        <v>22</v>
      </c>
      <c r="K5966" s="4" t="s">
        <v>6553</v>
      </c>
      <c r="L5966" s="4" t="s">
        <v>6596</v>
      </c>
      <c r="M5966" s="5">
        <v>44701</v>
      </c>
      <c r="N5966" s="6">
        <v>8145</v>
      </c>
      <c r="O5966" s="4">
        <f t="shared" si="186"/>
        <v>20</v>
      </c>
      <c r="P5966" s="4" t="str">
        <f t="shared" si="187"/>
        <v>2022-05</v>
      </c>
    </row>
    <row r="5967" spans="1:16" ht="12.75" x14ac:dyDescent="0.2">
      <c r="A5967" s="4" t="s">
        <v>14</v>
      </c>
      <c r="B5967" s="4" t="s">
        <v>7127</v>
      </c>
      <c r="C5967" s="4" t="s">
        <v>7128</v>
      </c>
      <c r="D5967" s="4" t="s">
        <v>7401</v>
      </c>
      <c r="E5967" s="4" t="s">
        <v>7392</v>
      </c>
      <c r="F5967" s="4" t="s">
        <v>7393</v>
      </c>
      <c r="G5967" s="4" t="s">
        <v>7418</v>
      </c>
      <c r="H5967" s="4" t="s">
        <v>210</v>
      </c>
      <c r="I5967" s="4" t="s">
        <v>210</v>
      </c>
      <c r="J5967" s="4" t="s">
        <v>877</v>
      </c>
      <c r="K5967" s="4" t="s">
        <v>7144</v>
      </c>
      <c r="L5967" s="4" t="s">
        <v>7203</v>
      </c>
      <c r="M5967" s="5">
        <v>44701</v>
      </c>
      <c r="N5967" s="6">
        <v>6783</v>
      </c>
      <c r="O5967" s="4">
        <f t="shared" si="186"/>
        <v>20</v>
      </c>
      <c r="P5967" s="4" t="str">
        <f t="shared" si="187"/>
        <v>2022-05</v>
      </c>
    </row>
    <row r="5968" spans="1:16" ht="12.75" x14ac:dyDescent="0.2">
      <c r="A5968" s="4" t="s">
        <v>14</v>
      </c>
      <c r="B5968" s="4" t="s">
        <v>7654</v>
      </c>
      <c r="C5968" s="4" t="s">
        <v>8095</v>
      </c>
      <c r="D5968" s="4" t="s">
        <v>8280</v>
      </c>
      <c r="E5968" s="4" t="s">
        <v>8281</v>
      </c>
      <c r="F5968" s="4" t="s">
        <v>8282</v>
      </c>
      <c r="G5968" s="4" t="s">
        <v>8287</v>
      </c>
      <c r="H5968" s="4" t="s">
        <v>20</v>
      </c>
      <c r="I5968" s="4" t="s">
        <v>29</v>
      </c>
      <c r="J5968" s="4" t="s">
        <v>22</v>
      </c>
      <c r="K5968" s="4" t="s">
        <v>8136</v>
      </c>
      <c r="L5968" s="4" t="s">
        <v>8100</v>
      </c>
      <c r="M5968" s="5">
        <v>44701</v>
      </c>
      <c r="N5968" s="6">
        <v>3983</v>
      </c>
      <c r="O5968" s="4">
        <f t="shared" si="186"/>
        <v>20</v>
      </c>
      <c r="P5968" s="4" t="str">
        <f t="shared" si="187"/>
        <v>2022-05</v>
      </c>
    </row>
    <row r="5969" spans="1:16" ht="12.75" x14ac:dyDescent="0.2">
      <c r="A5969" s="4" t="s">
        <v>14</v>
      </c>
      <c r="B5969" s="4" t="s">
        <v>7654</v>
      </c>
      <c r="C5969" s="4" t="s">
        <v>8288</v>
      </c>
      <c r="D5969" s="4" t="s">
        <v>9337</v>
      </c>
      <c r="E5969" s="4" t="s">
        <v>9378</v>
      </c>
      <c r="F5969" s="4" t="s">
        <v>9379</v>
      </c>
      <c r="G5969" s="4" t="s">
        <v>9381</v>
      </c>
      <c r="H5969" s="4" t="s">
        <v>210</v>
      </c>
      <c r="I5969" s="4" t="s">
        <v>210</v>
      </c>
      <c r="J5969" s="4" t="s">
        <v>226</v>
      </c>
      <c r="K5969" s="4" t="s">
        <v>8297</v>
      </c>
      <c r="L5969" s="4" t="s">
        <v>8301</v>
      </c>
      <c r="M5969" s="5">
        <v>44701</v>
      </c>
      <c r="N5969" s="6">
        <v>9025</v>
      </c>
      <c r="O5969" s="4">
        <f t="shared" si="186"/>
        <v>20</v>
      </c>
      <c r="P5969" s="4" t="str">
        <f t="shared" si="187"/>
        <v>2022-05</v>
      </c>
    </row>
    <row r="5970" spans="1:16" ht="12.75" x14ac:dyDescent="0.2">
      <c r="A5970" s="4" t="s">
        <v>3048</v>
      </c>
      <c r="B5970" s="4" t="s">
        <v>10496</v>
      </c>
      <c r="C5970" s="4" t="s">
        <v>10930</v>
      </c>
      <c r="D5970" s="4" t="s">
        <v>13936</v>
      </c>
      <c r="E5970" s="4" t="s">
        <v>11212</v>
      </c>
      <c r="F5970" s="4" t="s">
        <v>11213</v>
      </c>
      <c r="G5970" s="4" t="s">
        <v>11220</v>
      </c>
      <c r="H5970" s="4" t="s">
        <v>20</v>
      </c>
      <c r="I5970" s="4" t="s">
        <v>21</v>
      </c>
      <c r="J5970" s="4" t="s">
        <v>36</v>
      </c>
      <c r="K5970" s="4" t="s">
        <v>10934</v>
      </c>
      <c r="L5970" s="4" t="s">
        <v>10935</v>
      </c>
      <c r="M5970" s="5">
        <v>44701</v>
      </c>
      <c r="N5970" s="6">
        <v>8145</v>
      </c>
      <c r="O5970" s="4">
        <f t="shared" si="186"/>
        <v>20</v>
      </c>
      <c r="P5970" s="4" t="str">
        <f t="shared" si="187"/>
        <v>2022-05</v>
      </c>
    </row>
    <row r="5971" spans="1:16" ht="12.75" x14ac:dyDescent="0.2">
      <c r="A5971" s="4" t="s">
        <v>14</v>
      </c>
      <c r="B5971" s="4" t="s">
        <v>12265</v>
      </c>
      <c r="C5971" s="4" t="s">
        <v>12266</v>
      </c>
      <c r="D5971" s="4" t="s">
        <v>25</v>
      </c>
      <c r="E5971" s="4" t="s">
        <v>12272</v>
      </c>
      <c r="F5971" s="4" t="s">
        <v>12273</v>
      </c>
      <c r="G5971" s="4" t="s">
        <v>12274</v>
      </c>
      <c r="H5971" s="4" t="s">
        <v>20</v>
      </c>
      <c r="I5971" s="4" t="s">
        <v>216</v>
      </c>
      <c r="J5971" s="4" t="s">
        <v>39</v>
      </c>
      <c r="K5971" s="4" t="s">
        <v>12275</v>
      </c>
      <c r="L5971" s="4" t="s">
        <v>12276</v>
      </c>
      <c r="M5971" s="5">
        <v>44701</v>
      </c>
      <c r="N5971" s="6">
        <v>1344</v>
      </c>
      <c r="O5971" s="4">
        <f t="shared" si="186"/>
        <v>20</v>
      </c>
      <c r="P5971" s="4" t="str">
        <f t="shared" si="187"/>
        <v>2022-05</v>
      </c>
    </row>
    <row r="5972" spans="1:16" ht="12.75" x14ac:dyDescent="0.2">
      <c r="A5972" s="4" t="s">
        <v>3048</v>
      </c>
      <c r="B5972" s="4" t="s">
        <v>12289</v>
      </c>
      <c r="C5972" s="4" t="s">
        <v>12841</v>
      </c>
      <c r="D5972" s="4" t="s">
        <v>10273</v>
      </c>
      <c r="E5972" s="4" t="s">
        <v>12999</v>
      </c>
      <c r="F5972" s="4" t="s">
        <v>13000</v>
      </c>
      <c r="G5972" s="4" t="s">
        <v>13001</v>
      </c>
      <c r="H5972" s="4" t="s">
        <v>20</v>
      </c>
      <c r="I5972" s="4" t="s">
        <v>21</v>
      </c>
      <c r="J5972" s="4" t="s">
        <v>39</v>
      </c>
      <c r="K5972" s="4" t="s">
        <v>12850</v>
      </c>
      <c r="L5972" s="4" t="s">
        <v>10345</v>
      </c>
      <c r="M5972" s="5">
        <v>44701</v>
      </c>
      <c r="N5972" s="6">
        <v>360</v>
      </c>
      <c r="O5972" s="4">
        <f t="shared" si="186"/>
        <v>20</v>
      </c>
      <c r="P5972" s="4" t="str">
        <f t="shared" si="187"/>
        <v>2022-05</v>
      </c>
    </row>
    <row r="5973" spans="1:16" ht="12.75" x14ac:dyDescent="0.2">
      <c r="A5973" s="4" t="s">
        <v>1050</v>
      </c>
      <c r="B5973" s="4" t="s">
        <v>1051</v>
      </c>
      <c r="C5973" s="4" t="s">
        <v>1052</v>
      </c>
      <c r="D5973" s="4" t="s">
        <v>1497</v>
      </c>
      <c r="E5973" s="4" t="s">
        <v>1532</v>
      </c>
      <c r="F5973" s="4" t="s">
        <v>1533</v>
      </c>
      <c r="G5973" s="4" t="s">
        <v>1535</v>
      </c>
      <c r="H5973" s="4" t="s">
        <v>210</v>
      </c>
      <c r="I5973" s="4" t="s">
        <v>343</v>
      </c>
      <c r="J5973" s="4" t="s">
        <v>22</v>
      </c>
      <c r="K5973" s="4" t="s">
        <v>1132</v>
      </c>
      <c r="L5973" s="4" t="s">
        <v>1195</v>
      </c>
      <c r="M5973" s="5">
        <v>44702</v>
      </c>
      <c r="N5973" s="6">
        <v>1139</v>
      </c>
      <c r="O5973" s="4">
        <f t="shared" si="186"/>
        <v>21</v>
      </c>
      <c r="P5973" s="4" t="str">
        <f t="shared" si="187"/>
        <v>2022-05</v>
      </c>
    </row>
    <row r="5974" spans="1:16" ht="12.75" x14ac:dyDescent="0.2">
      <c r="A5974" s="4" t="s">
        <v>1050</v>
      </c>
      <c r="B5974" s="4" t="s">
        <v>1051</v>
      </c>
      <c r="C5974" s="4" t="s">
        <v>1052</v>
      </c>
      <c r="D5974" s="4" t="s">
        <v>1607</v>
      </c>
      <c r="E5974" s="4" t="s">
        <v>1608</v>
      </c>
      <c r="F5974" s="4" t="s">
        <v>1609</v>
      </c>
      <c r="G5974" s="4" t="s">
        <v>1610</v>
      </c>
      <c r="H5974" s="4" t="s">
        <v>20</v>
      </c>
      <c r="I5974" s="4" t="s">
        <v>21</v>
      </c>
      <c r="J5974" s="4" t="s">
        <v>39</v>
      </c>
      <c r="K5974" s="4" t="s">
        <v>1056</v>
      </c>
      <c r="L5974" s="4" t="s">
        <v>689</v>
      </c>
      <c r="M5974" s="5">
        <v>44702</v>
      </c>
      <c r="N5974" s="6">
        <v>5970</v>
      </c>
      <c r="O5974" s="4">
        <f t="shared" si="186"/>
        <v>21</v>
      </c>
      <c r="P5974" s="4" t="str">
        <f t="shared" si="187"/>
        <v>2022-05</v>
      </c>
    </row>
    <row r="5975" spans="1:16" ht="12.75" x14ac:dyDescent="0.2">
      <c r="A5975" s="4" t="s">
        <v>1050</v>
      </c>
      <c r="B5975" s="4" t="s">
        <v>1051</v>
      </c>
      <c r="C5975" s="4" t="s">
        <v>1999</v>
      </c>
      <c r="D5975" s="4" t="s">
        <v>2078</v>
      </c>
      <c r="E5975" s="4" t="s">
        <v>2202</v>
      </c>
      <c r="F5975" s="4" t="s">
        <v>2203</v>
      </c>
      <c r="G5975" s="4" t="s">
        <v>2207</v>
      </c>
      <c r="H5975" s="4" t="s">
        <v>20</v>
      </c>
      <c r="I5975" s="4" t="s">
        <v>21</v>
      </c>
      <c r="J5975" s="4" t="s">
        <v>39</v>
      </c>
      <c r="K5975" s="4" t="s">
        <v>2003</v>
      </c>
      <c r="L5975" s="4" t="s">
        <v>1195</v>
      </c>
      <c r="M5975" s="5">
        <v>44702</v>
      </c>
      <c r="N5975" s="6">
        <v>1044</v>
      </c>
      <c r="O5975" s="4">
        <f t="shared" si="186"/>
        <v>21</v>
      </c>
      <c r="P5975" s="4" t="str">
        <f t="shared" si="187"/>
        <v>2022-05</v>
      </c>
    </row>
    <row r="5976" spans="1:16" ht="12.75" x14ac:dyDescent="0.2">
      <c r="A5976" s="4" t="s">
        <v>14</v>
      </c>
      <c r="B5976" s="4" t="s">
        <v>4342</v>
      </c>
      <c r="C5976" s="4" t="s">
        <v>4343</v>
      </c>
      <c r="D5976" s="4" t="s">
        <v>4708</v>
      </c>
      <c r="E5976" s="4" t="s">
        <v>4783</v>
      </c>
      <c r="F5976" s="4" t="s">
        <v>4784</v>
      </c>
      <c r="G5976" s="4" t="s">
        <v>4792</v>
      </c>
      <c r="H5976" s="4" t="s">
        <v>20</v>
      </c>
      <c r="I5976" s="4" t="s">
        <v>29</v>
      </c>
      <c r="J5976" s="4" t="s">
        <v>22</v>
      </c>
      <c r="K5976" s="4" t="s">
        <v>4396</v>
      </c>
      <c r="L5976" s="4" t="s">
        <v>4504</v>
      </c>
      <c r="M5976" s="5">
        <v>44702</v>
      </c>
      <c r="N5976" s="6">
        <v>5777</v>
      </c>
      <c r="O5976" s="4">
        <f t="shared" si="186"/>
        <v>21</v>
      </c>
      <c r="P5976" s="4" t="str">
        <f t="shared" si="187"/>
        <v>2022-05</v>
      </c>
    </row>
    <row r="5977" spans="1:16" ht="12.75" x14ac:dyDescent="0.2">
      <c r="A5977" s="4" t="s">
        <v>14</v>
      </c>
      <c r="B5977" s="4" t="s">
        <v>4342</v>
      </c>
      <c r="C5977" s="4" t="s">
        <v>4343</v>
      </c>
      <c r="D5977" s="4" t="s">
        <v>5004</v>
      </c>
      <c r="E5977" s="4" t="s">
        <v>5005</v>
      </c>
      <c r="F5977" s="4" t="s">
        <v>5006</v>
      </c>
      <c r="G5977" s="4" t="s">
        <v>5007</v>
      </c>
      <c r="H5977" s="4" t="s">
        <v>20</v>
      </c>
      <c r="I5977" s="4" t="s">
        <v>29</v>
      </c>
      <c r="J5977" s="4" t="s">
        <v>22</v>
      </c>
      <c r="K5977" s="4" t="s">
        <v>4362</v>
      </c>
      <c r="L5977" s="4" t="s">
        <v>4363</v>
      </c>
      <c r="M5977" s="5">
        <v>44702</v>
      </c>
      <c r="N5977" s="6">
        <v>9234</v>
      </c>
      <c r="O5977" s="4">
        <f t="shared" si="186"/>
        <v>21</v>
      </c>
      <c r="P5977" s="4" t="str">
        <f t="shared" si="187"/>
        <v>2022-05</v>
      </c>
    </row>
    <row r="5978" spans="1:16" ht="12.75" x14ac:dyDescent="0.2">
      <c r="A5978" s="4" t="s">
        <v>14</v>
      </c>
      <c r="B5978" s="4" t="s">
        <v>4342</v>
      </c>
      <c r="C5978" s="4" t="s">
        <v>4343</v>
      </c>
      <c r="D5978" s="4" t="s">
        <v>5322</v>
      </c>
      <c r="E5978" s="4" t="s">
        <v>5323</v>
      </c>
      <c r="F5978" s="4" t="s">
        <v>5324</v>
      </c>
      <c r="G5978" s="4" t="s">
        <v>5362</v>
      </c>
      <c r="H5978" s="4" t="s">
        <v>20</v>
      </c>
      <c r="I5978" s="4" t="s">
        <v>29</v>
      </c>
      <c r="J5978" s="4" t="s">
        <v>22</v>
      </c>
      <c r="K5978" s="4" t="s">
        <v>4396</v>
      </c>
      <c r="L5978" s="4" t="s">
        <v>5013</v>
      </c>
      <c r="M5978" s="5">
        <v>44702</v>
      </c>
      <c r="N5978" s="6">
        <v>7100</v>
      </c>
      <c r="O5978" s="4">
        <f t="shared" si="186"/>
        <v>21</v>
      </c>
      <c r="P5978" s="4" t="str">
        <f t="shared" si="187"/>
        <v>2022-05</v>
      </c>
    </row>
    <row r="5979" spans="1:16" ht="12.75" x14ac:dyDescent="0.2">
      <c r="A5979" s="4" t="s">
        <v>1050</v>
      </c>
      <c r="B5979" s="4" t="s">
        <v>5461</v>
      </c>
      <c r="C5979" s="4" t="s">
        <v>5462</v>
      </c>
      <c r="D5979" s="4" t="s">
        <v>6132</v>
      </c>
      <c r="E5979" s="4" t="s">
        <v>5583</v>
      </c>
      <c r="F5979" s="4" t="s">
        <v>5584</v>
      </c>
      <c r="G5979" s="4" t="s">
        <v>6143</v>
      </c>
      <c r="H5979" s="4" t="s">
        <v>20</v>
      </c>
      <c r="I5979" s="4" t="s">
        <v>29</v>
      </c>
      <c r="J5979" s="4" t="s">
        <v>22</v>
      </c>
      <c r="K5979" s="4" t="s">
        <v>5499</v>
      </c>
      <c r="L5979" s="4" t="s">
        <v>5467</v>
      </c>
      <c r="M5979" s="5">
        <v>44702</v>
      </c>
      <c r="N5979" s="6">
        <v>3498</v>
      </c>
      <c r="O5979" s="4">
        <f t="shared" si="186"/>
        <v>21</v>
      </c>
      <c r="P5979" s="4" t="str">
        <f t="shared" si="187"/>
        <v>2022-05</v>
      </c>
    </row>
    <row r="5980" spans="1:16" ht="12.75" x14ac:dyDescent="0.2">
      <c r="A5980" s="4" t="s">
        <v>14</v>
      </c>
      <c r="B5980" s="4" t="s">
        <v>6544</v>
      </c>
      <c r="C5980" s="4" t="s">
        <v>6545</v>
      </c>
      <c r="D5980" s="4" t="s">
        <v>6712</v>
      </c>
      <c r="E5980" s="4" t="s">
        <v>6713</v>
      </c>
      <c r="F5980" s="4" t="s">
        <v>6714</v>
      </c>
      <c r="G5980" s="4" t="s">
        <v>6795</v>
      </c>
      <c r="H5980" s="4" t="s">
        <v>20</v>
      </c>
      <c r="I5980" s="4" t="s">
        <v>29</v>
      </c>
      <c r="J5980" s="4" t="s">
        <v>36</v>
      </c>
      <c r="K5980" s="4" t="s">
        <v>6553</v>
      </c>
      <c r="L5980" s="4" t="s">
        <v>6576</v>
      </c>
      <c r="M5980" s="5">
        <v>44702</v>
      </c>
      <c r="N5980" s="6">
        <v>4864</v>
      </c>
      <c r="O5980" s="4">
        <f t="shared" si="186"/>
        <v>21</v>
      </c>
      <c r="P5980" s="4" t="str">
        <f t="shared" si="187"/>
        <v>2022-05</v>
      </c>
    </row>
    <row r="5981" spans="1:16" ht="12.75" x14ac:dyDescent="0.2">
      <c r="A5981" s="4" t="s">
        <v>14</v>
      </c>
      <c r="B5981" s="4" t="s">
        <v>7654</v>
      </c>
      <c r="C5981" s="4" t="s">
        <v>9450</v>
      </c>
      <c r="D5981" s="4" t="s">
        <v>7419</v>
      </c>
      <c r="E5981" s="4" t="s">
        <v>9592</v>
      </c>
      <c r="F5981" s="4" t="s">
        <v>9593</v>
      </c>
      <c r="G5981" s="4" t="s">
        <v>9594</v>
      </c>
      <c r="H5981" s="4" t="s">
        <v>20</v>
      </c>
      <c r="I5981" s="4" t="s">
        <v>29</v>
      </c>
      <c r="J5981" s="4" t="s">
        <v>39</v>
      </c>
      <c r="K5981" s="4" t="s">
        <v>9476</v>
      </c>
      <c r="L5981" s="4" t="s">
        <v>9145</v>
      </c>
      <c r="M5981" s="5">
        <v>44702</v>
      </c>
      <c r="N5981" s="6">
        <v>2869</v>
      </c>
      <c r="O5981" s="4">
        <f t="shared" si="186"/>
        <v>21</v>
      </c>
      <c r="P5981" s="4" t="str">
        <f t="shared" si="187"/>
        <v>2022-05</v>
      </c>
    </row>
    <row r="5982" spans="1:16" ht="12.75" x14ac:dyDescent="0.2">
      <c r="A5982" s="4" t="s">
        <v>14</v>
      </c>
      <c r="B5982" s="4" t="s">
        <v>7654</v>
      </c>
      <c r="C5982" s="4" t="s">
        <v>9450</v>
      </c>
      <c r="D5982" s="4" t="s">
        <v>7419</v>
      </c>
      <c r="E5982" s="4" t="s">
        <v>6695</v>
      </c>
      <c r="F5982" s="4" t="s">
        <v>9666</v>
      </c>
      <c r="G5982" s="4" t="s">
        <v>9669</v>
      </c>
      <c r="H5982" s="4" t="s">
        <v>20</v>
      </c>
      <c r="I5982" s="4" t="s">
        <v>21</v>
      </c>
      <c r="J5982" s="4" t="s">
        <v>36</v>
      </c>
      <c r="K5982" s="4" t="s">
        <v>7893</v>
      </c>
      <c r="L5982" s="4" t="s">
        <v>7854</v>
      </c>
      <c r="M5982" s="5">
        <v>44702</v>
      </c>
      <c r="N5982" s="6">
        <v>7959</v>
      </c>
      <c r="O5982" s="4">
        <f t="shared" si="186"/>
        <v>21</v>
      </c>
      <c r="P5982" s="4" t="str">
        <f t="shared" si="187"/>
        <v>2022-05</v>
      </c>
    </row>
    <row r="5983" spans="1:16" ht="12.75" x14ac:dyDescent="0.2">
      <c r="A5983" s="4" t="s">
        <v>3048</v>
      </c>
      <c r="B5983" s="4" t="s">
        <v>10496</v>
      </c>
      <c r="C5983" s="4" t="s">
        <v>10930</v>
      </c>
      <c r="D5983" s="4" t="s">
        <v>13936</v>
      </c>
      <c r="E5983" s="4" t="s">
        <v>11130</v>
      </c>
      <c r="F5983" s="4" t="s">
        <v>11131</v>
      </c>
      <c r="G5983" s="4" t="s">
        <v>11155</v>
      </c>
      <c r="H5983" s="4" t="s">
        <v>20</v>
      </c>
      <c r="I5983" s="4" t="s">
        <v>21</v>
      </c>
      <c r="J5983" s="4" t="s">
        <v>36</v>
      </c>
      <c r="K5983" s="4" t="s">
        <v>10934</v>
      </c>
      <c r="L5983" s="4" t="s">
        <v>10935</v>
      </c>
      <c r="M5983" s="5">
        <v>44702</v>
      </c>
      <c r="N5983" s="6">
        <v>2858</v>
      </c>
      <c r="O5983" s="4">
        <f t="shared" si="186"/>
        <v>21</v>
      </c>
      <c r="P5983" s="4" t="str">
        <f t="shared" si="187"/>
        <v>2022-05</v>
      </c>
    </row>
    <row r="5984" spans="1:16" ht="12.75" x14ac:dyDescent="0.2">
      <c r="A5984" s="4" t="s">
        <v>3048</v>
      </c>
      <c r="B5984" s="4" t="s">
        <v>11712</v>
      </c>
      <c r="C5984" s="4" t="s">
        <v>11719</v>
      </c>
      <c r="D5984" s="4" t="s">
        <v>25</v>
      </c>
      <c r="E5984" s="4" t="s">
        <v>5478</v>
      </c>
      <c r="F5984" s="4" t="s">
        <v>5479</v>
      </c>
      <c r="G5984" s="4" t="s">
        <v>11833</v>
      </c>
      <c r="H5984" s="4" t="s">
        <v>20</v>
      </c>
      <c r="I5984" s="4" t="s">
        <v>29</v>
      </c>
      <c r="J5984" s="4" t="s">
        <v>22</v>
      </c>
      <c r="K5984" s="4" t="s">
        <v>11723</v>
      </c>
      <c r="L5984" s="4" t="s">
        <v>5477</v>
      </c>
      <c r="M5984" s="5">
        <v>44702</v>
      </c>
      <c r="N5984" s="6">
        <v>9085</v>
      </c>
      <c r="O5984" s="4">
        <f t="shared" si="186"/>
        <v>21</v>
      </c>
      <c r="P5984" s="4" t="str">
        <f t="shared" si="187"/>
        <v>2022-05</v>
      </c>
    </row>
    <row r="5985" spans="1:16" ht="12.75" x14ac:dyDescent="0.2">
      <c r="A5985" s="4" t="s">
        <v>1050</v>
      </c>
      <c r="B5985" s="4" t="s">
        <v>1051</v>
      </c>
      <c r="C5985" s="4" t="s">
        <v>1052</v>
      </c>
      <c r="D5985" s="4" t="s">
        <v>25</v>
      </c>
      <c r="E5985" s="4" t="s">
        <v>1217</v>
      </c>
      <c r="F5985" s="4" t="s">
        <v>1218</v>
      </c>
      <c r="G5985" s="4" t="s">
        <v>1219</v>
      </c>
      <c r="H5985" s="4" t="s">
        <v>20</v>
      </c>
      <c r="I5985" s="4" t="s">
        <v>29</v>
      </c>
      <c r="J5985" s="4" t="s">
        <v>39</v>
      </c>
      <c r="K5985" s="4" t="s">
        <v>1056</v>
      </c>
      <c r="L5985" s="4" t="s">
        <v>1195</v>
      </c>
      <c r="M5985" s="5">
        <v>44703</v>
      </c>
      <c r="N5985" s="6">
        <v>8245</v>
      </c>
      <c r="O5985" s="4">
        <f t="shared" si="186"/>
        <v>22</v>
      </c>
      <c r="P5985" s="4" t="str">
        <f t="shared" si="187"/>
        <v>2022-05</v>
      </c>
    </row>
    <row r="5986" spans="1:16" ht="12.75" x14ac:dyDescent="0.2">
      <c r="A5986" s="4" t="s">
        <v>1050</v>
      </c>
      <c r="B5986" s="4" t="s">
        <v>1051</v>
      </c>
      <c r="C5986" s="4" t="s">
        <v>1052</v>
      </c>
      <c r="D5986" s="4" t="s">
        <v>1681</v>
      </c>
      <c r="E5986" s="4" t="s">
        <v>1220</v>
      </c>
      <c r="F5986" s="4" t="s">
        <v>1221</v>
      </c>
      <c r="G5986" s="4" t="s">
        <v>1697</v>
      </c>
      <c r="H5986" s="4" t="s">
        <v>20</v>
      </c>
      <c r="I5986" s="4" t="s">
        <v>29</v>
      </c>
      <c r="J5986" s="4" t="s">
        <v>36</v>
      </c>
      <c r="K5986" s="4" t="s">
        <v>1208</v>
      </c>
      <c r="L5986" s="4" t="s">
        <v>1209</v>
      </c>
      <c r="M5986" s="5">
        <v>44703</v>
      </c>
      <c r="N5986" s="6">
        <v>6132</v>
      </c>
      <c r="O5986" s="4">
        <f t="shared" si="186"/>
        <v>22</v>
      </c>
      <c r="P5986" s="4" t="str">
        <f t="shared" si="187"/>
        <v>2022-05</v>
      </c>
    </row>
    <row r="5987" spans="1:16" ht="12.75" x14ac:dyDescent="0.2">
      <c r="A5987" s="4" t="s">
        <v>1050</v>
      </c>
      <c r="B5987" s="4" t="s">
        <v>1051</v>
      </c>
      <c r="C5987" s="4" t="s">
        <v>1052</v>
      </c>
      <c r="D5987" s="4" t="s">
        <v>1894</v>
      </c>
      <c r="E5987" s="4" t="s">
        <v>1909</v>
      </c>
      <c r="F5987" s="4" t="s">
        <v>3048</v>
      </c>
      <c r="G5987" s="4" t="s">
        <v>3048</v>
      </c>
      <c r="H5987" s="4" t="s">
        <v>210</v>
      </c>
      <c r="I5987" s="4" t="s">
        <v>210</v>
      </c>
      <c r="J5987" s="4" t="s">
        <v>3048</v>
      </c>
      <c r="K5987" s="4" t="s">
        <v>1056</v>
      </c>
      <c r="L5987" s="4" t="s">
        <v>1171</v>
      </c>
      <c r="M5987" s="5">
        <v>44703</v>
      </c>
      <c r="N5987" s="6">
        <v>4269</v>
      </c>
      <c r="O5987" s="4">
        <f t="shared" si="186"/>
        <v>22</v>
      </c>
      <c r="P5987" s="4" t="str">
        <f t="shared" si="187"/>
        <v>2022-05</v>
      </c>
    </row>
    <row r="5988" spans="1:16" ht="12.75" x14ac:dyDescent="0.2">
      <c r="A5988" s="4" t="s">
        <v>1050</v>
      </c>
      <c r="B5988" s="4" t="s">
        <v>1051</v>
      </c>
      <c r="C5988" s="4" t="s">
        <v>1999</v>
      </c>
      <c r="D5988" s="4" t="s">
        <v>2078</v>
      </c>
      <c r="E5988" s="4" t="s">
        <v>2092</v>
      </c>
      <c r="F5988" s="4" t="s">
        <v>2093</v>
      </c>
      <c r="G5988" s="4" t="s">
        <v>2094</v>
      </c>
      <c r="H5988" s="4" t="s">
        <v>20</v>
      </c>
      <c r="I5988" s="4" t="s">
        <v>29</v>
      </c>
      <c r="J5988" s="4" t="s">
        <v>22</v>
      </c>
      <c r="K5988" s="4" t="s">
        <v>2003</v>
      </c>
      <c r="L5988" s="4" t="s">
        <v>1195</v>
      </c>
      <c r="M5988" s="5">
        <v>44703</v>
      </c>
      <c r="N5988" s="6">
        <v>4505</v>
      </c>
      <c r="O5988" s="4">
        <f t="shared" si="186"/>
        <v>22</v>
      </c>
      <c r="P5988" s="4" t="str">
        <f t="shared" si="187"/>
        <v>2022-05</v>
      </c>
    </row>
    <row r="5989" spans="1:16" ht="12.75" x14ac:dyDescent="0.2">
      <c r="A5989" s="4" t="s">
        <v>1050</v>
      </c>
      <c r="B5989" s="4" t="s">
        <v>1051</v>
      </c>
      <c r="C5989" s="4" t="s">
        <v>1999</v>
      </c>
      <c r="D5989" s="4" t="s">
        <v>2078</v>
      </c>
      <c r="E5989" s="4" t="s">
        <v>2015</v>
      </c>
      <c r="F5989" s="4" t="s">
        <v>2016</v>
      </c>
      <c r="G5989" s="4" t="s">
        <v>2112</v>
      </c>
      <c r="H5989" s="4" t="s">
        <v>20</v>
      </c>
      <c r="I5989" s="4" t="s">
        <v>21</v>
      </c>
      <c r="J5989" s="4" t="s">
        <v>22</v>
      </c>
      <c r="K5989" s="4" t="s">
        <v>2003</v>
      </c>
      <c r="L5989" s="4" t="s">
        <v>1195</v>
      </c>
      <c r="M5989" s="5">
        <v>44703</v>
      </c>
      <c r="N5989" s="6">
        <v>8380</v>
      </c>
      <c r="O5989" s="4">
        <f t="shared" si="186"/>
        <v>22</v>
      </c>
      <c r="P5989" s="4" t="str">
        <f t="shared" si="187"/>
        <v>2022-05</v>
      </c>
    </row>
    <row r="5990" spans="1:16" ht="12.75" x14ac:dyDescent="0.2">
      <c r="A5990" s="4" t="s">
        <v>1050</v>
      </c>
      <c r="B5990" s="4" t="s">
        <v>1051</v>
      </c>
      <c r="C5990" s="4" t="s">
        <v>1999</v>
      </c>
      <c r="D5990" s="4" t="s">
        <v>2078</v>
      </c>
      <c r="E5990" s="4" t="s">
        <v>2015</v>
      </c>
      <c r="F5990" s="4" t="s">
        <v>2016</v>
      </c>
      <c r="G5990" s="4" t="s">
        <v>2113</v>
      </c>
      <c r="H5990" s="4" t="s">
        <v>20</v>
      </c>
      <c r="I5990" s="4" t="s">
        <v>21</v>
      </c>
      <c r="J5990" s="4" t="s">
        <v>39</v>
      </c>
      <c r="K5990" s="4" t="s">
        <v>2003</v>
      </c>
      <c r="L5990" s="4" t="s">
        <v>1195</v>
      </c>
      <c r="M5990" s="5">
        <v>44703</v>
      </c>
      <c r="N5990" s="6">
        <v>8059</v>
      </c>
      <c r="O5990" s="4">
        <f t="shared" si="186"/>
        <v>22</v>
      </c>
      <c r="P5990" s="4" t="str">
        <f t="shared" si="187"/>
        <v>2022-05</v>
      </c>
    </row>
    <row r="5991" spans="1:16" ht="12.75" x14ac:dyDescent="0.2">
      <c r="A5991" s="4" t="s">
        <v>1050</v>
      </c>
      <c r="B5991" s="4" t="s">
        <v>1051</v>
      </c>
      <c r="C5991" s="4" t="s">
        <v>1999</v>
      </c>
      <c r="D5991" s="4" t="s">
        <v>2381</v>
      </c>
      <c r="E5991" s="4" t="s">
        <v>2040</v>
      </c>
      <c r="F5991" s="4" t="s">
        <v>2041</v>
      </c>
      <c r="G5991" s="4" t="s">
        <v>2397</v>
      </c>
      <c r="H5991" s="4" t="s">
        <v>20</v>
      </c>
      <c r="I5991" s="4" t="s">
        <v>21</v>
      </c>
      <c r="J5991" s="4" t="s">
        <v>22</v>
      </c>
      <c r="K5991" s="4" t="s">
        <v>2003</v>
      </c>
      <c r="L5991" s="4" t="s">
        <v>1195</v>
      </c>
      <c r="M5991" s="5">
        <v>44703</v>
      </c>
      <c r="N5991" s="6">
        <v>2448</v>
      </c>
      <c r="O5991" s="4">
        <f t="shared" si="186"/>
        <v>22</v>
      </c>
      <c r="P5991" s="4" t="str">
        <f t="shared" si="187"/>
        <v>2022-05</v>
      </c>
    </row>
    <row r="5992" spans="1:16" ht="12.75" x14ac:dyDescent="0.2">
      <c r="A5992" s="4" t="s">
        <v>3048</v>
      </c>
      <c r="B5992" s="4" t="s">
        <v>3049</v>
      </c>
      <c r="C5992" s="4" t="s">
        <v>3050</v>
      </c>
      <c r="D5992" s="4" t="s">
        <v>3332</v>
      </c>
      <c r="E5992" s="4" t="s">
        <v>3336</v>
      </c>
      <c r="F5992" s="4" t="s">
        <v>3337</v>
      </c>
      <c r="G5992" s="4" t="s">
        <v>3338</v>
      </c>
      <c r="H5992" s="4" t="s">
        <v>20</v>
      </c>
      <c r="I5992" s="4" t="s">
        <v>21</v>
      </c>
      <c r="J5992" s="4" t="s">
        <v>39</v>
      </c>
      <c r="K5992" s="4" t="s">
        <v>3054</v>
      </c>
      <c r="L5992" s="4" t="s">
        <v>3055</v>
      </c>
      <c r="M5992" s="5">
        <v>44703</v>
      </c>
      <c r="N5992" s="6">
        <v>3252</v>
      </c>
      <c r="O5992" s="4">
        <f t="shared" si="186"/>
        <v>22</v>
      </c>
      <c r="P5992" s="4" t="str">
        <f t="shared" si="187"/>
        <v>2022-05</v>
      </c>
    </row>
    <row r="5993" spans="1:16" ht="12.75" x14ac:dyDescent="0.2">
      <c r="A5993" s="4" t="s">
        <v>14</v>
      </c>
      <c r="B5993" s="4" t="s">
        <v>3761</v>
      </c>
      <c r="C5993" s="4" t="s">
        <v>3762</v>
      </c>
      <c r="D5993" s="4" t="s">
        <v>3878</v>
      </c>
      <c r="E5993" s="4" t="s">
        <v>3880</v>
      </c>
      <c r="F5993" s="4" t="s">
        <v>3048</v>
      </c>
      <c r="G5993" s="4" t="s">
        <v>3048</v>
      </c>
      <c r="H5993" s="4" t="s">
        <v>210</v>
      </c>
      <c r="I5993" s="4" t="s">
        <v>210</v>
      </c>
      <c r="J5993" s="4" t="s">
        <v>3048</v>
      </c>
      <c r="K5993" s="4" t="s">
        <v>3771</v>
      </c>
      <c r="L5993" s="4" t="s">
        <v>3802</v>
      </c>
      <c r="M5993" s="5">
        <v>44703</v>
      </c>
      <c r="N5993" s="6">
        <v>2711</v>
      </c>
      <c r="O5993" s="4">
        <f t="shared" si="186"/>
        <v>22</v>
      </c>
      <c r="P5993" s="4" t="str">
        <f t="shared" si="187"/>
        <v>2022-05</v>
      </c>
    </row>
    <row r="5994" spans="1:16" ht="12.75" x14ac:dyDescent="0.2">
      <c r="A5994" s="4" t="s">
        <v>14</v>
      </c>
      <c r="B5994" s="4" t="s">
        <v>4342</v>
      </c>
      <c r="C5994" s="4" t="s">
        <v>4343</v>
      </c>
      <c r="D5994" s="4" t="s">
        <v>5041</v>
      </c>
      <c r="E5994" s="4" t="s">
        <v>5042</v>
      </c>
      <c r="F5994" s="4" t="s">
        <v>5043</v>
      </c>
      <c r="G5994" s="4" t="s">
        <v>5055</v>
      </c>
      <c r="H5994" s="4" t="s">
        <v>20</v>
      </c>
      <c r="I5994" s="4" t="s">
        <v>21</v>
      </c>
      <c r="J5994" s="4" t="s">
        <v>22</v>
      </c>
      <c r="K5994" s="4" t="s">
        <v>4362</v>
      </c>
      <c r="L5994" s="4" t="s">
        <v>4363</v>
      </c>
      <c r="M5994" s="5">
        <v>44703</v>
      </c>
      <c r="N5994" s="6">
        <v>1279</v>
      </c>
      <c r="O5994" s="4">
        <f t="shared" si="186"/>
        <v>22</v>
      </c>
      <c r="P5994" s="4" t="str">
        <f t="shared" si="187"/>
        <v>2022-05</v>
      </c>
    </row>
    <row r="5995" spans="1:16" ht="12.75" x14ac:dyDescent="0.2">
      <c r="A5995" s="4" t="s">
        <v>14</v>
      </c>
      <c r="B5995" s="4" t="s">
        <v>6544</v>
      </c>
      <c r="C5995" s="4" t="s">
        <v>6545</v>
      </c>
      <c r="D5995" s="4" t="s">
        <v>6903</v>
      </c>
      <c r="E5995" s="4" t="s">
        <v>6627</v>
      </c>
      <c r="F5995" s="4" t="s">
        <v>6628</v>
      </c>
      <c r="G5995" s="4" t="s">
        <v>6904</v>
      </c>
      <c r="H5995" s="4" t="s">
        <v>20</v>
      </c>
      <c r="I5995" s="4" t="s">
        <v>29</v>
      </c>
      <c r="J5995" s="4" t="s">
        <v>36</v>
      </c>
      <c r="K5995" s="4" t="s">
        <v>6553</v>
      </c>
      <c r="L5995" s="4" t="s">
        <v>6596</v>
      </c>
      <c r="M5995" s="5">
        <v>44703</v>
      </c>
      <c r="N5995" s="6">
        <v>9551</v>
      </c>
      <c r="O5995" s="4">
        <f t="shared" si="186"/>
        <v>22</v>
      </c>
      <c r="P5995" s="4" t="str">
        <f t="shared" si="187"/>
        <v>2022-05</v>
      </c>
    </row>
    <row r="5996" spans="1:16" ht="12.75" x14ac:dyDescent="0.2">
      <c r="A5996" s="4" t="s">
        <v>14</v>
      </c>
      <c r="B5996" s="4" t="s">
        <v>7654</v>
      </c>
      <c r="C5996" s="4" t="s">
        <v>9450</v>
      </c>
      <c r="D5996" s="4" t="s">
        <v>7419</v>
      </c>
      <c r="E5996" s="4" t="s">
        <v>9486</v>
      </c>
      <c r="F5996" s="4" t="s">
        <v>9487</v>
      </c>
      <c r="G5996" s="4" t="s">
        <v>9652</v>
      </c>
      <c r="H5996" s="4" t="s">
        <v>20</v>
      </c>
      <c r="I5996" s="4" t="s">
        <v>29</v>
      </c>
      <c r="J5996" s="4" t="s">
        <v>36</v>
      </c>
      <c r="K5996" s="4" t="s">
        <v>9468</v>
      </c>
      <c r="L5996" s="4" t="s">
        <v>9145</v>
      </c>
      <c r="M5996" s="5">
        <v>44703</v>
      </c>
      <c r="N5996" s="6">
        <v>2075</v>
      </c>
      <c r="O5996" s="4">
        <f t="shared" si="186"/>
        <v>22</v>
      </c>
      <c r="P5996" s="4" t="str">
        <f t="shared" si="187"/>
        <v>2022-05</v>
      </c>
    </row>
    <row r="5997" spans="1:16" ht="12.75" x14ac:dyDescent="0.2">
      <c r="A5997" s="4" t="s">
        <v>3048</v>
      </c>
      <c r="B5997" s="4" t="s">
        <v>9902</v>
      </c>
      <c r="C5997" s="4" t="s">
        <v>10061</v>
      </c>
      <c r="D5997" s="4" t="s">
        <v>10070</v>
      </c>
      <c r="E5997" s="4" t="s">
        <v>10080</v>
      </c>
      <c r="F5997" s="4" t="s">
        <v>10081</v>
      </c>
      <c r="G5997" s="4" t="s">
        <v>10082</v>
      </c>
      <c r="H5997" s="4" t="s">
        <v>210</v>
      </c>
      <c r="I5997" s="4" t="s">
        <v>210</v>
      </c>
      <c r="J5997" s="4" t="s">
        <v>226</v>
      </c>
      <c r="K5997" s="4" t="s">
        <v>10065</v>
      </c>
      <c r="L5997" s="4" t="s">
        <v>10069</v>
      </c>
      <c r="M5997" s="5">
        <v>44703</v>
      </c>
      <c r="N5997" s="6">
        <v>5114</v>
      </c>
      <c r="O5997" s="4">
        <f t="shared" si="186"/>
        <v>22</v>
      </c>
      <c r="P5997" s="4" t="str">
        <f t="shared" si="187"/>
        <v>2022-05</v>
      </c>
    </row>
    <row r="5998" spans="1:16" ht="12.75" x14ac:dyDescent="0.2">
      <c r="A5998" s="4" t="s">
        <v>3048</v>
      </c>
      <c r="B5998" s="4" t="s">
        <v>10496</v>
      </c>
      <c r="C5998" s="4" t="s">
        <v>10497</v>
      </c>
      <c r="D5998" s="4" t="s">
        <v>10621</v>
      </c>
      <c r="E5998" s="4" t="s">
        <v>10626</v>
      </c>
      <c r="F5998" s="4" t="s">
        <v>10627</v>
      </c>
      <c r="G5998" s="4" t="s">
        <v>10628</v>
      </c>
      <c r="H5998" s="4" t="s">
        <v>20</v>
      </c>
      <c r="I5998" s="4" t="s">
        <v>21</v>
      </c>
      <c r="J5998" s="4" t="s">
        <v>39</v>
      </c>
      <c r="K5998" s="4" t="s">
        <v>10521</v>
      </c>
      <c r="L5998" s="4" t="s">
        <v>10629</v>
      </c>
      <c r="M5998" s="5">
        <v>44703</v>
      </c>
      <c r="N5998" s="6">
        <v>1423</v>
      </c>
      <c r="O5998" s="4">
        <f t="shared" si="186"/>
        <v>22</v>
      </c>
      <c r="P5998" s="4" t="str">
        <f t="shared" si="187"/>
        <v>2022-05</v>
      </c>
    </row>
    <row r="5999" spans="1:16" ht="12.75" x14ac:dyDescent="0.2">
      <c r="A5999" s="4" t="s">
        <v>3048</v>
      </c>
      <c r="B5999" s="4" t="s">
        <v>10496</v>
      </c>
      <c r="C5999" s="4" t="s">
        <v>10930</v>
      </c>
      <c r="D5999" s="4" t="s">
        <v>25</v>
      </c>
      <c r="E5999" s="4" t="s">
        <v>11333</v>
      </c>
      <c r="F5999" s="4" t="s">
        <v>11334</v>
      </c>
      <c r="G5999" s="4" t="s">
        <v>3048</v>
      </c>
      <c r="H5999" s="4" t="s">
        <v>20</v>
      </c>
      <c r="I5999" s="4" t="s">
        <v>29</v>
      </c>
      <c r="J5999" s="4" t="s">
        <v>3048</v>
      </c>
      <c r="K5999" s="4" t="s">
        <v>11335</v>
      </c>
      <c r="L5999" s="4" t="s">
        <v>10137</v>
      </c>
      <c r="M5999" s="5">
        <v>44703</v>
      </c>
      <c r="N5999" s="6">
        <v>8413</v>
      </c>
      <c r="O5999" s="4">
        <f t="shared" si="186"/>
        <v>22</v>
      </c>
      <c r="P5999" s="4" t="str">
        <f t="shared" si="187"/>
        <v>2022-05</v>
      </c>
    </row>
    <row r="6000" spans="1:16" ht="12.75" x14ac:dyDescent="0.2">
      <c r="A6000" s="4" t="s">
        <v>14</v>
      </c>
      <c r="B6000" s="4" t="s">
        <v>15</v>
      </c>
      <c r="C6000" s="4" t="s">
        <v>68</v>
      </c>
      <c r="D6000" s="4" t="s">
        <v>496</v>
      </c>
      <c r="E6000" s="4" t="s">
        <v>501</v>
      </c>
      <c r="F6000" s="4" t="s">
        <v>502</v>
      </c>
      <c r="G6000" s="4" t="s">
        <v>503</v>
      </c>
      <c r="H6000" s="4" t="s">
        <v>210</v>
      </c>
      <c r="I6000" s="4" t="s">
        <v>210</v>
      </c>
      <c r="J6000" s="4" t="s">
        <v>226</v>
      </c>
      <c r="K6000" s="4" t="s">
        <v>227</v>
      </c>
      <c r="L6000" s="4" t="s">
        <v>211</v>
      </c>
      <c r="M6000" s="5">
        <v>44704</v>
      </c>
      <c r="N6000" s="6">
        <v>4092</v>
      </c>
      <c r="O6000" s="4">
        <f t="shared" si="186"/>
        <v>23</v>
      </c>
      <c r="P6000" s="4" t="str">
        <f t="shared" si="187"/>
        <v>2022-05</v>
      </c>
    </row>
    <row r="6001" spans="1:16" ht="12.75" x14ac:dyDescent="0.2">
      <c r="A6001" s="4" t="s">
        <v>1050</v>
      </c>
      <c r="B6001" s="4" t="s">
        <v>1051</v>
      </c>
      <c r="C6001" s="4" t="s">
        <v>1999</v>
      </c>
      <c r="D6001" s="4" t="s">
        <v>2078</v>
      </c>
      <c r="E6001" s="4" t="s">
        <v>2202</v>
      </c>
      <c r="F6001" s="4" t="s">
        <v>2203</v>
      </c>
      <c r="G6001" s="4" t="s">
        <v>2221</v>
      </c>
      <c r="H6001" s="4" t="s">
        <v>20</v>
      </c>
      <c r="I6001" s="4" t="s">
        <v>21</v>
      </c>
      <c r="J6001" s="4" t="s">
        <v>36</v>
      </c>
      <c r="K6001" s="4" t="s">
        <v>2003</v>
      </c>
      <c r="L6001" s="4" t="s">
        <v>1195</v>
      </c>
      <c r="M6001" s="5">
        <v>44704</v>
      </c>
      <c r="N6001" s="6">
        <v>3186</v>
      </c>
      <c r="O6001" s="4">
        <f t="shared" si="186"/>
        <v>23</v>
      </c>
      <c r="P6001" s="4" t="str">
        <f t="shared" si="187"/>
        <v>2022-05</v>
      </c>
    </row>
    <row r="6002" spans="1:16" ht="12.75" x14ac:dyDescent="0.2">
      <c r="A6002" s="4" t="s">
        <v>3048</v>
      </c>
      <c r="B6002" s="4" t="s">
        <v>3049</v>
      </c>
      <c r="C6002" s="4" t="s">
        <v>3050</v>
      </c>
      <c r="D6002" s="4" t="s">
        <v>3243</v>
      </c>
      <c r="E6002" s="4" t="s">
        <v>3244</v>
      </c>
      <c r="F6002" s="4" t="s">
        <v>3245</v>
      </c>
      <c r="G6002" s="4" t="s">
        <v>3272</v>
      </c>
      <c r="H6002" s="4" t="s">
        <v>210</v>
      </c>
      <c r="I6002" s="4" t="s">
        <v>343</v>
      </c>
      <c r="J6002" s="4" t="s">
        <v>36</v>
      </c>
      <c r="K6002" s="4" t="s">
        <v>3089</v>
      </c>
      <c r="L6002" s="4" t="s">
        <v>3085</v>
      </c>
      <c r="M6002" s="5">
        <v>44704</v>
      </c>
      <c r="N6002" s="6">
        <v>2204</v>
      </c>
      <c r="O6002" s="4">
        <f t="shared" si="186"/>
        <v>23</v>
      </c>
      <c r="P6002" s="4" t="str">
        <f t="shared" si="187"/>
        <v>2022-05</v>
      </c>
    </row>
    <row r="6003" spans="1:16" ht="12.75" x14ac:dyDescent="0.2">
      <c r="A6003" s="4" t="s">
        <v>14</v>
      </c>
      <c r="B6003" s="4" t="s">
        <v>4086</v>
      </c>
      <c r="C6003" s="4" t="s">
        <v>4087</v>
      </c>
      <c r="D6003" s="4" t="s">
        <v>25</v>
      </c>
      <c r="E6003" s="4" t="s">
        <v>4133</v>
      </c>
      <c r="F6003" s="4" t="s">
        <v>4134</v>
      </c>
      <c r="G6003" s="4" t="s">
        <v>4215</v>
      </c>
      <c r="H6003" s="4" t="s">
        <v>20</v>
      </c>
      <c r="I6003" s="4" t="s">
        <v>29</v>
      </c>
      <c r="J6003" s="4" t="s">
        <v>36</v>
      </c>
      <c r="K6003" s="4" t="s">
        <v>4091</v>
      </c>
      <c r="L6003" s="4" t="s">
        <v>4092</v>
      </c>
      <c r="M6003" s="5">
        <v>44704</v>
      </c>
      <c r="N6003" s="6">
        <v>3791</v>
      </c>
      <c r="O6003" s="4">
        <f t="shared" si="186"/>
        <v>23</v>
      </c>
      <c r="P6003" s="4" t="str">
        <f t="shared" si="187"/>
        <v>2022-05</v>
      </c>
    </row>
    <row r="6004" spans="1:16" ht="12.75" x14ac:dyDescent="0.2">
      <c r="A6004" s="4" t="s">
        <v>14</v>
      </c>
      <c r="B6004" s="4" t="s">
        <v>4342</v>
      </c>
      <c r="C6004" s="4" t="s">
        <v>4343</v>
      </c>
      <c r="D6004" s="4" t="s">
        <v>4609</v>
      </c>
      <c r="E6004" s="4" t="s">
        <v>4613</v>
      </c>
      <c r="F6004" s="4" t="s">
        <v>4614</v>
      </c>
      <c r="G6004" s="4" t="s">
        <v>4615</v>
      </c>
      <c r="H6004" s="4" t="s">
        <v>210</v>
      </c>
      <c r="I6004" s="4" t="s">
        <v>210</v>
      </c>
      <c r="J6004" s="4" t="s">
        <v>877</v>
      </c>
      <c r="K6004" s="4" t="s">
        <v>4362</v>
      </c>
      <c r="L6004" s="4" t="s">
        <v>4363</v>
      </c>
      <c r="M6004" s="5">
        <v>44704</v>
      </c>
      <c r="N6004" s="6">
        <v>8338</v>
      </c>
      <c r="O6004" s="4">
        <f t="shared" si="186"/>
        <v>23</v>
      </c>
      <c r="P6004" s="4" t="str">
        <f t="shared" si="187"/>
        <v>2022-05</v>
      </c>
    </row>
    <row r="6005" spans="1:16" ht="12.75" x14ac:dyDescent="0.2">
      <c r="A6005" s="4" t="s">
        <v>14</v>
      </c>
      <c r="B6005" s="4" t="s">
        <v>4342</v>
      </c>
      <c r="C6005" s="4" t="s">
        <v>4343</v>
      </c>
      <c r="D6005" s="4" t="s">
        <v>5019</v>
      </c>
      <c r="E6005" s="4" t="s">
        <v>5024</v>
      </c>
      <c r="F6005" s="4" t="s">
        <v>5025</v>
      </c>
      <c r="G6005" s="4" t="s">
        <v>5032</v>
      </c>
      <c r="H6005" s="4" t="s">
        <v>20</v>
      </c>
      <c r="I6005" s="4" t="s">
        <v>29</v>
      </c>
      <c r="J6005" s="4" t="s">
        <v>22</v>
      </c>
      <c r="K6005" s="4" t="s">
        <v>4396</v>
      </c>
      <c r="L6005" s="4" t="s">
        <v>5013</v>
      </c>
      <c r="M6005" s="5">
        <v>44704</v>
      </c>
      <c r="N6005" s="6">
        <v>8607</v>
      </c>
      <c r="O6005" s="4">
        <f t="shared" si="186"/>
        <v>23</v>
      </c>
      <c r="P6005" s="4" t="str">
        <f t="shared" si="187"/>
        <v>2022-05</v>
      </c>
    </row>
    <row r="6006" spans="1:16" ht="12.75" x14ac:dyDescent="0.2">
      <c r="A6006" s="4" t="s">
        <v>14</v>
      </c>
      <c r="B6006" s="4" t="s">
        <v>4342</v>
      </c>
      <c r="C6006" s="4" t="s">
        <v>4343</v>
      </c>
      <c r="D6006" s="4" t="s">
        <v>5322</v>
      </c>
      <c r="E6006" s="4" t="s">
        <v>5323</v>
      </c>
      <c r="F6006" s="4" t="s">
        <v>5324</v>
      </c>
      <c r="G6006" s="4" t="s">
        <v>5336</v>
      </c>
      <c r="H6006" s="4" t="s">
        <v>20</v>
      </c>
      <c r="I6006" s="4" t="s">
        <v>29</v>
      </c>
      <c r="J6006" s="4" t="s">
        <v>22</v>
      </c>
      <c r="K6006" s="4" t="s">
        <v>4396</v>
      </c>
      <c r="L6006" s="4" t="s">
        <v>5013</v>
      </c>
      <c r="M6006" s="5">
        <v>44704</v>
      </c>
      <c r="N6006" s="6">
        <v>632</v>
      </c>
      <c r="O6006" s="4">
        <f t="shared" si="186"/>
        <v>23</v>
      </c>
      <c r="P6006" s="4" t="str">
        <f t="shared" si="187"/>
        <v>2022-05</v>
      </c>
    </row>
    <row r="6007" spans="1:16" ht="12.75" x14ac:dyDescent="0.2">
      <c r="A6007" s="4" t="s">
        <v>1050</v>
      </c>
      <c r="B6007" s="4" t="s">
        <v>5461</v>
      </c>
      <c r="C6007" s="4" t="s">
        <v>5462</v>
      </c>
      <c r="D6007" s="4" t="s">
        <v>5659</v>
      </c>
      <c r="E6007" s="4" t="s">
        <v>5492</v>
      </c>
      <c r="F6007" s="4" t="s">
        <v>5493</v>
      </c>
      <c r="G6007" s="4" t="s">
        <v>5676</v>
      </c>
      <c r="H6007" s="4" t="s">
        <v>20</v>
      </c>
      <c r="I6007" s="4" t="s">
        <v>21</v>
      </c>
      <c r="J6007" s="4" t="s">
        <v>36</v>
      </c>
      <c r="K6007" s="4" t="s">
        <v>5495</v>
      </c>
      <c r="L6007" s="4" t="s">
        <v>5481</v>
      </c>
      <c r="M6007" s="5">
        <v>44704</v>
      </c>
      <c r="N6007" s="6">
        <v>7595</v>
      </c>
      <c r="O6007" s="4">
        <f t="shared" si="186"/>
        <v>23</v>
      </c>
      <c r="P6007" s="4" t="str">
        <f t="shared" si="187"/>
        <v>2022-05</v>
      </c>
    </row>
    <row r="6008" spans="1:16" ht="12.75" x14ac:dyDescent="0.2">
      <c r="A6008" s="4" t="s">
        <v>1050</v>
      </c>
      <c r="B6008" s="4" t="s">
        <v>5461</v>
      </c>
      <c r="C6008" s="4" t="s">
        <v>5462</v>
      </c>
      <c r="D6008" s="4" t="s">
        <v>5659</v>
      </c>
      <c r="E6008" s="4" t="s">
        <v>5723</v>
      </c>
      <c r="F6008" s="4" t="s">
        <v>5724</v>
      </c>
      <c r="G6008" s="4" t="s">
        <v>5730</v>
      </c>
      <c r="H6008" s="4" t="s">
        <v>20</v>
      </c>
      <c r="I6008" s="4" t="s">
        <v>21</v>
      </c>
      <c r="J6008" s="4" t="s">
        <v>36</v>
      </c>
      <c r="K6008" s="4" t="s">
        <v>5495</v>
      </c>
      <c r="L6008" s="4" t="s">
        <v>5481</v>
      </c>
      <c r="M6008" s="5">
        <v>44704</v>
      </c>
      <c r="N6008" s="6">
        <v>6091</v>
      </c>
      <c r="O6008" s="4">
        <f t="shared" si="186"/>
        <v>23</v>
      </c>
      <c r="P6008" s="4" t="str">
        <f t="shared" si="187"/>
        <v>2022-05</v>
      </c>
    </row>
    <row r="6009" spans="1:16" ht="12.75" x14ac:dyDescent="0.2">
      <c r="A6009" s="4" t="s">
        <v>1050</v>
      </c>
      <c r="B6009" s="4" t="s">
        <v>5461</v>
      </c>
      <c r="C6009" s="4" t="s">
        <v>5462</v>
      </c>
      <c r="D6009" s="4" t="s">
        <v>6125</v>
      </c>
      <c r="E6009" s="4" t="s">
        <v>6126</v>
      </c>
      <c r="F6009" s="4" t="s">
        <v>6127</v>
      </c>
      <c r="G6009" s="4" t="s">
        <v>6128</v>
      </c>
      <c r="H6009" s="4" t="s">
        <v>20</v>
      </c>
      <c r="I6009" s="4" t="s">
        <v>21</v>
      </c>
      <c r="J6009" s="4" t="s">
        <v>39</v>
      </c>
      <c r="K6009" s="4" t="s">
        <v>5499</v>
      </c>
      <c r="L6009" s="4" t="s">
        <v>5467</v>
      </c>
      <c r="M6009" s="5">
        <v>44704</v>
      </c>
      <c r="N6009" s="6">
        <v>2081</v>
      </c>
      <c r="O6009" s="4">
        <f t="shared" si="186"/>
        <v>23</v>
      </c>
      <c r="P6009" s="4" t="str">
        <f t="shared" si="187"/>
        <v>2022-05</v>
      </c>
    </row>
    <row r="6010" spans="1:16" ht="12.75" x14ac:dyDescent="0.2">
      <c r="A6010" s="4" t="s">
        <v>14</v>
      </c>
      <c r="B6010" s="4" t="s">
        <v>7127</v>
      </c>
      <c r="C6010" s="4" t="s">
        <v>7128</v>
      </c>
      <c r="D6010" s="4" t="s">
        <v>25</v>
      </c>
      <c r="E6010" s="4" t="s">
        <v>7261</v>
      </c>
      <c r="F6010" s="4" t="s">
        <v>7262</v>
      </c>
      <c r="G6010" s="4" t="s">
        <v>7263</v>
      </c>
      <c r="H6010" s="4" t="s">
        <v>210</v>
      </c>
      <c r="I6010" s="4" t="s">
        <v>210</v>
      </c>
      <c r="J6010" s="4" t="s">
        <v>226</v>
      </c>
      <c r="K6010" s="4" t="s">
        <v>7135</v>
      </c>
      <c r="L6010" s="4" t="s">
        <v>7203</v>
      </c>
      <c r="M6010" s="5">
        <v>44704</v>
      </c>
      <c r="N6010" s="6">
        <v>3179</v>
      </c>
      <c r="O6010" s="4">
        <f t="shared" si="186"/>
        <v>23</v>
      </c>
      <c r="P6010" s="4" t="str">
        <f t="shared" si="187"/>
        <v>2022-05</v>
      </c>
    </row>
    <row r="6011" spans="1:16" ht="12.75" x14ac:dyDescent="0.2">
      <c r="A6011" s="4" t="s">
        <v>14</v>
      </c>
      <c r="B6011" s="4" t="s">
        <v>7654</v>
      </c>
      <c r="C6011" s="4" t="s">
        <v>8288</v>
      </c>
      <c r="D6011" s="4" t="s">
        <v>8700</v>
      </c>
      <c r="E6011" s="4" t="s">
        <v>8758</v>
      </c>
      <c r="F6011" s="4" t="s">
        <v>8759</v>
      </c>
      <c r="G6011" s="4" t="s">
        <v>8760</v>
      </c>
      <c r="H6011" s="4" t="s">
        <v>210</v>
      </c>
      <c r="I6011" s="4" t="s">
        <v>210</v>
      </c>
      <c r="J6011" s="4" t="s">
        <v>877</v>
      </c>
      <c r="K6011" s="4" t="s">
        <v>8297</v>
      </c>
      <c r="L6011" s="4" t="s">
        <v>8301</v>
      </c>
      <c r="M6011" s="5">
        <v>44704</v>
      </c>
      <c r="N6011" s="6">
        <v>2302</v>
      </c>
      <c r="O6011" s="4">
        <f t="shared" si="186"/>
        <v>23</v>
      </c>
      <c r="P6011" s="4" t="str">
        <f t="shared" si="187"/>
        <v>2022-05</v>
      </c>
    </row>
    <row r="6012" spans="1:16" ht="12.75" x14ac:dyDescent="0.2">
      <c r="A6012" s="4" t="s">
        <v>14</v>
      </c>
      <c r="B6012" s="4" t="s">
        <v>7654</v>
      </c>
      <c r="C6012" s="4" t="s">
        <v>8288</v>
      </c>
      <c r="D6012" s="4" t="s">
        <v>8877</v>
      </c>
      <c r="E6012" s="4" t="s">
        <v>9081</v>
      </c>
      <c r="F6012" s="4" t="s">
        <v>3048</v>
      </c>
      <c r="G6012" s="4" t="s">
        <v>3048</v>
      </c>
      <c r="H6012" s="4" t="s">
        <v>210</v>
      </c>
      <c r="I6012" s="4" t="s">
        <v>210</v>
      </c>
      <c r="J6012" s="4" t="s">
        <v>3048</v>
      </c>
      <c r="K6012" s="4" t="s">
        <v>8297</v>
      </c>
      <c r="L6012" s="4" t="s">
        <v>8301</v>
      </c>
      <c r="M6012" s="5">
        <v>44704</v>
      </c>
      <c r="N6012" s="6">
        <v>8775</v>
      </c>
      <c r="O6012" s="4">
        <f t="shared" si="186"/>
        <v>23</v>
      </c>
      <c r="P6012" s="4" t="str">
        <f t="shared" si="187"/>
        <v>2022-05</v>
      </c>
    </row>
    <row r="6013" spans="1:16" ht="12.75" x14ac:dyDescent="0.2">
      <c r="A6013" s="4" t="s">
        <v>14</v>
      </c>
      <c r="B6013" s="4" t="s">
        <v>7654</v>
      </c>
      <c r="C6013" s="4" t="s">
        <v>8288</v>
      </c>
      <c r="D6013" s="4" t="s">
        <v>9403</v>
      </c>
      <c r="E6013" s="4" t="s">
        <v>9404</v>
      </c>
      <c r="F6013" s="4" t="s">
        <v>9405</v>
      </c>
      <c r="G6013" s="4" t="s">
        <v>9407</v>
      </c>
      <c r="H6013" s="4" t="s">
        <v>20</v>
      </c>
      <c r="I6013" s="4" t="s">
        <v>21</v>
      </c>
      <c r="J6013" s="4" t="s">
        <v>36</v>
      </c>
      <c r="K6013" s="4" t="s">
        <v>8306</v>
      </c>
      <c r="L6013" s="4" t="s">
        <v>8112</v>
      </c>
      <c r="M6013" s="5">
        <v>44704</v>
      </c>
      <c r="N6013" s="6">
        <v>9971</v>
      </c>
      <c r="O6013" s="4">
        <f t="shared" si="186"/>
        <v>23</v>
      </c>
      <c r="P6013" s="4" t="str">
        <f t="shared" si="187"/>
        <v>2022-05</v>
      </c>
    </row>
    <row r="6014" spans="1:16" ht="12.75" x14ac:dyDescent="0.2">
      <c r="A6014" s="4" t="s">
        <v>14</v>
      </c>
      <c r="B6014" s="4" t="s">
        <v>7654</v>
      </c>
      <c r="C6014" s="4" t="s">
        <v>9693</v>
      </c>
      <c r="D6014" s="4" t="s">
        <v>9799</v>
      </c>
      <c r="E6014" s="4" t="s">
        <v>9800</v>
      </c>
      <c r="F6014" s="4" t="s">
        <v>9801</v>
      </c>
      <c r="G6014" s="4" t="s">
        <v>9804</v>
      </c>
      <c r="H6014" s="4" t="s">
        <v>20</v>
      </c>
      <c r="I6014" s="4" t="s">
        <v>21</v>
      </c>
      <c r="J6014" s="4" t="s">
        <v>22</v>
      </c>
      <c r="K6014" s="4" t="s">
        <v>9764</v>
      </c>
      <c r="L6014" s="4" t="s">
        <v>721</v>
      </c>
      <c r="M6014" s="5">
        <v>44704</v>
      </c>
      <c r="N6014" s="6">
        <v>8887</v>
      </c>
      <c r="O6014" s="4">
        <f t="shared" si="186"/>
        <v>23</v>
      </c>
      <c r="P6014" s="4" t="str">
        <f t="shared" si="187"/>
        <v>2022-05</v>
      </c>
    </row>
    <row r="6015" spans="1:16" ht="12.75" x14ac:dyDescent="0.2">
      <c r="A6015" s="4" t="s">
        <v>3048</v>
      </c>
      <c r="B6015" s="4" t="s">
        <v>9902</v>
      </c>
      <c r="C6015" s="4" t="s">
        <v>10147</v>
      </c>
      <c r="D6015" s="4" t="s">
        <v>10441</v>
      </c>
      <c r="E6015" s="4" t="s">
        <v>10227</v>
      </c>
      <c r="F6015" s="4" t="s">
        <v>10228</v>
      </c>
      <c r="G6015" s="4" t="s">
        <v>10467</v>
      </c>
      <c r="H6015" s="4" t="s">
        <v>20</v>
      </c>
      <c r="I6015" s="4" t="s">
        <v>29</v>
      </c>
      <c r="J6015" s="4" t="s">
        <v>22</v>
      </c>
      <c r="K6015" s="4" t="s">
        <v>10165</v>
      </c>
      <c r="L6015" s="4" t="s">
        <v>10191</v>
      </c>
      <c r="M6015" s="5">
        <v>44704</v>
      </c>
      <c r="N6015" s="6">
        <v>395</v>
      </c>
      <c r="O6015" s="4">
        <f t="shared" si="186"/>
        <v>23</v>
      </c>
      <c r="P6015" s="4" t="str">
        <f t="shared" si="187"/>
        <v>2022-05</v>
      </c>
    </row>
    <row r="6016" spans="1:16" ht="12.75" x14ac:dyDescent="0.2">
      <c r="A6016" s="4" t="s">
        <v>3048</v>
      </c>
      <c r="B6016" s="4" t="s">
        <v>10496</v>
      </c>
      <c r="C6016" s="4" t="s">
        <v>10497</v>
      </c>
      <c r="D6016" s="4" t="s">
        <v>25</v>
      </c>
      <c r="E6016" s="4" t="s">
        <v>10564</v>
      </c>
      <c r="F6016" s="4" t="s">
        <v>10565</v>
      </c>
      <c r="G6016" s="4" t="s">
        <v>10566</v>
      </c>
      <c r="H6016" s="4" t="s">
        <v>210</v>
      </c>
      <c r="I6016" s="4" t="s">
        <v>210</v>
      </c>
      <c r="J6016" s="4" t="s">
        <v>226</v>
      </c>
      <c r="K6016" s="4" t="s">
        <v>10501</v>
      </c>
      <c r="L6016" s="4" t="s">
        <v>10502</v>
      </c>
      <c r="M6016" s="5">
        <v>44704</v>
      </c>
      <c r="N6016" s="6">
        <v>5840</v>
      </c>
      <c r="O6016" s="4">
        <f t="shared" si="186"/>
        <v>23</v>
      </c>
      <c r="P6016" s="4" t="str">
        <f t="shared" si="187"/>
        <v>2022-05</v>
      </c>
    </row>
    <row r="6017" spans="1:16" ht="12.75" x14ac:dyDescent="0.2">
      <c r="A6017" s="4" t="s">
        <v>3048</v>
      </c>
      <c r="B6017" s="4" t="s">
        <v>10496</v>
      </c>
      <c r="C6017" s="4" t="s">
        <v>10930</v>
      </c>
      <c r="D6017" s="4" t="s">
        <v>10844</v>
      </c>
      <c r="E6017" s="4" t="s">
        <v>11562</v>
      </c>
      <c r="F6017" s="4" t="s">
        <v>11563</v>
      </c>
      <c r="G6017" s="4" t="s">
        <v>11602</v>
      </c>
      <c r="H6017" s="4" t="s">
        <v>210</v>
      </c>
      <c r="I6017" s="4" t="s">
        <v>343</v>
      </c>
      <c r="J6017" s="4" t="s">
        <v>22</v>
      </c>
      <c r="K6017" s="4" t="s">
        <v>11320</v>
      </c>
      <c r="L6017" s="4" t="s">
        <v>11321</v>
      </c>
      <c r="M6017" s="5">
        <v>44704</v>
      </c>
      <c r="N6017" s="6">
        <v>5436</v>
      </c>
      <c r="O6017" s="4">
        <f t="shared" si="186"/>
        <v>23</v>
      </c>
      <c r="P6017" s="4" t="str">
        <f t="shared" si="187"/>
        <v>2022-05</v>
      </c>
    </row>
    <row r="6018" spans="1:16" ht="12.75" x14ac:dyDescent="0.2">
      <c r="A6018" s="4" t="s">
        <v>3048</v>
      </c>
      <c r="B6018" s="4" t="s">
        <v>11712</v>
      </c>
      <c r="C6018" s="4" t="s">
        <v>11719</v>
      </c>
      <c r="D6018" s="4" t="s">
        <v>13936</v>
      </c>
      <c r="E6018" s="4" t="s">
        <v>5478</v>
      </c>
      <c r="F6018" s="4" t="s">
        <v>5479</v>
      </c>
      <c r="G6018" s="4" t="s">
        <v>11750</v>
      </c>
      <c r="H6018" s="4" t="s">
        <v>20</v>
      </c>
      <c r="I6018" s="4" t="s">
        <v>21</v>
      </c>
      <c r="J6018" s="4" t="s">
        <v>36</v>
      </c>
      <c r="K6018" s="4" t="s">
        <v>11723</v>
      </c>
      <c r="L6018" s="4" t="s">
        <v>5477</v>
      </c>
      <c r="M6018" s="5">
        <v>44704</v>
      </c>
      <c r="N6018" s="6">
        <v>6326</v>
      </c>
      <c r="O6018" s="4">
        <f t="shared" ref="O6018:O6081" si="188">DAY(M6018)</f>
        <v>23</v>
      </c>
      <c r="P6018" s="4" t="str">
        <f t="shared" ref="P6018:P6081" si="189">TEXT(M6018,"YYYY-MM")</f>
        <v>2022-05</v>
      </c>
    </row>
    <row r="6019" spans="1:16" ht="12.75" x14ac:dyDescent="0.2">
      <c r="A6019" s="4" t="s">
        <v>3048</v>
      </c>
      <c r="B6019" s="4" t="s">
        <v>12289</v>
      </c>
      <c r="C6019" s="4" t="s">
        <v>13519</v>
      </c>
      <c r="D6019" s="4" t="s">
        <v>13732</v>
      </c>
      <c r="E6019" s="4" t="s">
        <v>13741</v>
      </c>
      <c r="F6019" s="4" t="s">
        <v>13742</v>
      </c>
      <c r="G6019" s="4" t="s">
        <v>3048</v>
      </c>
      <c r="H6019" s="4" t="s">
        <v>210</v>
      </c>
      <c r="I6019" s="4" t="s">
        <v>210</v>
      </c>
      <c r="J6019" s="4" t="s">
        <v>3048</v>
      </c>
      <c r="K6019" s="4" t="s">
        <v>13523</v>
      </c>
      <c r="L6019" s="4" t="s">
        <v>13571</v>
      </c>
      <c r="M6019" s="5">
        <v>44704</v>
      </c>
      <c r="N6019" s="6">
        <v>2176</v>
      </c>
      <c r="O6019" s="4">
        <f t="shared" si="188"/>
        <v>23</v>
      </c>
      <c r="P6019" s="4" t="str">
        <f t="shared" si="189"/>
        <v>2022-05</v>
      </c>
    </row>
    <row r="6020" spans="1:16" ht="12.75" x14ac:dyDescent="0.2">
      <c r="A6020" s="4" t="s">
        <v>14</v>
      </c>
      <c r="B6020" s="4" t="s">
        <v>15</v>
      </c>
      <c r="C6020" s="4" t="s">
        <v>16</v>
      </c>
      <c r="D6020" s="4" t="s">
        <v>49</v>
      </c>
      <c r="E6020" s="4" t="s">
        <v>56</v>
      </c>
      <c r="F6020" s="4" t="s">
        <v>57</v>
      </c>
      <c r="G6020" s="4" t="s">
        <v>59</v>
      </c>
      <c r="H6020" s="4" t="s">
        <v>20</v>
      </c>
      <c r="I6020" s="4" t="s">
        <v>29</v>
      </c>
      <c r="J6020" s="4" t="s">
        <v>22</v>
      </c>
      <c r="K6020" s="4" t="s">
        <v>23</v>
      </c>
      <c r="L6020" s="4" t="s">
        <v>30</v>
      </c>
      <c r="M6020" s="5">
        <v>44705</v>
      </c>
      <c r="N6020" s="6">
        <v>8616</v>
      </c>
      <c r="O6020" s="4">
        <f t="shared" si="188"/>
        <v>24</v>
      </c>
      <c r="P6020" s="4" t="str">
        <f t="shared" si="189"/>
        <v>2022-05</v>
      </c>
    </row>
    <row r="6021" spans="1:16" ht="12.75" x14ac:dyDescent="0.2">
      <c r="A6021" s="4" t="s">
        <v>14</v>
      </c>
      <c r="B6021" s="4" t="s">
        <v>15</v>
      </c>
      <c r="C6021" s="4" t="s">
        <v>68</v>
      </c>
      <c r="D6021" s="4" t="s">
        <v>417</v>
      </c>
      <c r="E6021" s="4" t="s">
        <v>425</v>
      </c>
      <c r="F6021" s="4" t="s">
        <v>3048</v>
      </c>
      <c r="G6021" s="4" t="s">
        <v>3048</v>
      </c>
      <c r="H6021" s="4" t="s">
        <v>210</v>
      </c>
      <c r="I6021" s="4" t="s">
        <v>210</v>
      </c>
      <c r="J6021" s="4" t="s">
        <v>3048</v>
      </c>
      <c r="K6021" s="4" t="s">
        <v>109</v>
      </c>
      <c r="L6021" s="4" t="s">
        <v>211</v>
      </c>
      <c r="M6021" s="5">
        <v>44705</v>
      </c>
      <c r="N6021" s="6">
        <v>4483</v>
      </c>
      <c r="O6021" s="4">
        <f t="shared" si="188"/>
        <v>24</v>
      </c>
      <c r="P6021" s="4" t="str">
        <f t="shared" si="189"/>
        <v>2022-05</v>
      </c>
    </row>
    <row r="6022" spans="1:16" ht="12.75" x14ac:dyDescent="0.2">
      <c r="A6022" s="4" t="s">
        <v>1050</v>
      </c>
      <c r="B6022" s="4" t="s">
        <v>1051</v>
      </c>
      <c r="C6022" s="4" t="s">
        <v>1052</v>
      </c>
      <c r="D6022" s="4" t="s">
        <v>1401</v>
      </c>
      <c r="E6022" s="4" t="s">
        <v>1402</v>
      </c>
      <c r="F6022" s="4" t="s">
        <v>1403</v>
      </c>
      <c r="G6022" s="4" t="s">
        <v>1414</v>
      </c>
      <c r="H6022" s="4" t="s">
        <v>20</v>
      </c>
      <c r="I6022" s="4" t="s">
        <v>29</v>
      </c>
      <c r="J6022" s="4" t="s">
        <v>36</v>
      </c>
      <c r="K6022" s="4" t="s">
        <v>1056</v>
      </c>
      <c r="L6022" s="4" t="s">
        <v>1195</v>
      </c>
      <c r="M6022" s="5">
        <v>44705</v>
      </c>
      <c r="N6022" s="6">
        <v>9172</v>
      </c>
      <c r="O6022" s="4">
        <f t="shared" si="188"/>
        <v>24</v>
      </c>
      <c r="P6022" s="4" t="str">
        <f t="shared" si="189"/>
        <v>2022-05</v>
      </c>
    </row>
    <row r="6023" spans="1:16" ht="12.75" x14ac:dyDescent="0.2">
      <c r="A6023" s="4" t="s">
        <v>3048</v>
      </c>
      <c r="B6023" s="4" t="s">
        <v>3049</v>
      </c>
      <c r="C6023" s="4" t="s">
        <v>3522</v>
      </c>
      <c r="D6023" s="4" t="s">
        <v>25</v>
      </c>
      <c r="E6023" s="4" t="s">
        <v>3589</v>
      </c>
      <c r="F6023" s="4" t="s">
        <v>3590</v>
      </c>
      <c r="G6023" s="4" t="s">
        <v>3591</v>
      </c>
      <c r="H6023" s="4" t="s">
        <v>20</v>
      </c>
      <c r="I6023" s="4" t="s">
        <v>29</v>
      </c>
      <c r="J6023" s="4" t="s">
        <v>22</v>
      </c>
      <c r="K6023" s="4" t="s">
        <v>3524</v>
      </c>
      <c r="L6023" s="4" t="s">
        <v>3136</v>
      </c>
      <c r="M6023" s="5">
        <v>44705</v>
      </c>
      <c r="N6023" s="6">
        <v>9085</v>
      </c>
      <c r="O6023" s="4">
        <f t="shared" si="188"/>
        <v>24</v>
      </c>
      <c r="P6023" s="4" t="str">
        <f t="shared" si="189"/>
        <v>2022-05</v>
      </c>
    </row>
    <row r="6024" spans="1:16" ht="12.75" x14ac:dyDescent="0.2">
      <c r="A6024" s="4" t="s">
        <v>14</v>
      </c>
      <c r="B6024" s="4" t="s">
        <v>4342</v>
      </c>
      <c r="C6024" s="4" t="s">
        <v>4343</v>
      </c>
      <c r="D6024" s="4" t="s">
        <v>5041</v>
      </c>
      <c r="E6024" s="4" t="s">
        <v>5042</v>
      </c>
      <c r="F6024" s="4" t="s">
        <v>5043</v>
      </c>
      <c r="G6024" s="4" t="s">
        <v>5052</v>
      </c>
      <c r="H6024" s="4" t="s">
        <v>20</v>
      </c>
      <c r="I6024" s="4" t="s">
        <v>21</v>
      </c>
      <c r="J6024" s="4" t="s">
        <v>36</v>
      </c>
      <c r="K6024" s="4" t="s">
        <v>4362</v>
      </c>
      <c r="L6024" s="4" t="s">
        <v>4363</v>
      </c>
      <c r="M6024" s="5">
        <v>44705</v>
      </c>
      <c r="N6024" s="6">
        <v>6891</v>
      </c>
      <c r="O6024" s="4">
        <f t="shared" si="188"/>
        <v>24</v>
      </c>
      <c r="P6024" s="4" t="str">
        <f t="shared" si="189"/>
        <v>2022-05</v>
      </c>
    </row>
    <row r="6025" spans="1:16" ht="12.75" x14ac:dyDescent="0.2">
      <c r="A6025" s="4" t="s">
        <v>1050</v>
      </c>
      <c r="B6025" s="4" t="s">
        <v>5461</v>
      </c>
      <c r="C6025" s="4" t="s">
        <v>5462</v>
      </c>
      <c r="D6025" s="4" t="s">
        <v>5931</v>
      </c>
      <c r="E6025" s="4" t="s">
        <v>5934</v>
      </c>
      <c r="F6025" s="4" t="s">
        <v>5935</v>
      </c>
      <c r="G6025" s="4" t="s">
        <v>5939</v>
      </c>
      <c r="H6025" s="4" t="s">
        <v>210</v>
      </c>
      <c r="I6025" s="4" t="s">
        <v>343</v>
      </c>
      <c r="J6025" s="4" t="s">
        <v>39</v>
      </c>
      <c r="K6025" s="4" t="s">
        <v>5515</v>
      </c>
      <c r="L6025" s="4" t="s">
        <v>5467</v>
      </c>
      <c r="M6025" s="5">
        <v>44705</v>
      </c>
      <c r="N6025" s="6">
        <v>8605</v>
      </c>
      <c r="O6025" s="4">
        <f t="shared" si="188"/>
        <v>24</v>
      </c>
      <c r="P6025" s="4" t="str">
        <f t="shared" si="189"/>
        <v>2022-05</v>
      </c>
    </row>
    <row r="6026" spans="1:16" ht="12.75" x14ac:dyDescent="0.2">
      <c r="A6026" s="4" t="s">
        <v>14</v>
      </c>
      <c r="B6026" s="4" t="s">
        <v>6544</v>
      </c>
      <c r="C6026" s="4" t="s">
        <v>6545</v>
      </c>
      <c r="D6026" s="4" t="s">
        <v>6862</v>
      </c>
      <c r="E6026" s="4" t="s">
        <v>6869</v>
      </c>
      <c r="F6026" s="4" t="s">
        <v>6870</v>
      </c>
      <c r="G6026" s="4" t="s">
        <v>6871</v>
      </c>
      <c r="H6026" s="4" t="s">
        <v>210</v>
      </c>
      <c r="I6026" s="4" t="s">
        <v>210</v>
      </c>
      <c r="J6026" s="4" t="s">
        <v>226</v>
      </c>
      <c r="K6026" s="4" t="s">
        <v>6549</v>
      </c>
      <c r="L6026" s="4" t="s">
        <v>4951</v>
      </c>
      <c r="M6026" s="5">
        <v>44705</v>
      </c>
      <c r="N6026" s="6">
        <v>6734</v>
      </c>
      <c r="O6026" s="4">
        <f t="shared" si="188"/>
        <v>24</v>
      </c>
      <c r="P6026" s="4" t="str">
        <f t="shared" si="189"/>
        <v>2022-05</v>
      </c>
    </row>
    <row r="6027" spans="1:16" ht="12.75" x14ac:dyDescent="0.2">
      <c r="A6027" s="4" t="s">
        <v>14</v>
      </c>
      <c r="B6027" s="4" t="s">
        <v>7654</v>
      </c>
      <c r="C6027" s="4" t="s">
        <v>8095</v>
      </c>
      <c r="D6027" s="4" t="s">
        <v>8223</v>
      </c>
      <c r="E6027" s="4" t="s">
        <v>8237</v>
      </c>
      <c r="F6027" s="4" t="s">
        <v>8238</v>
      </c>
      <c r="G6027" s="4" t="s">
        <v>8239</v>
      </c>
      <c r="H6027" s="4" t="s">
        <v>210</v>
      </c>
      <c r="I6027" s="4" t="s">
        <v>210</v>
      </c>
      <c r="J6027" s="4" t="s">
        <v>226</v>
      </c>
      <c r="K6027" s="4" t="s">
        <v>8099</v>
      </c>
      <c r="L6027" s="4" t="s">
        <v>8100</v>
      </c>
      <c r="M6027" s="5">
        <v>44705</v>
      </c>
      <c r="N6027" s="6">
        <v>1640</v>
      </c>
      <c r="O6027" s="4">
        <f t="shared" si="188"/>
        <v>24</v>
      </c>
      <c r="P6027" s="4" t="str">
        <f t="shared" si="189"/>
        <v>2022-05</v>
      </c>
    </row>
    <row r="6028" spans="1:16" ht="12.75" x14ac:dyDescent="0.2">
      <c r="A6028" s="4" t="s">
        <v>3048</v>
      </c>
      <c r="B6028" s="4" t="s">
        <v>9902</v>
      </c>
      <c r="C6028" s="4" t="s">
        <v>10147</v>
      </c>
      <c r="D6028" s="4" t="s">
        <v>10317</v>
      </c>
      <c r="E6028" s="4" t="s">
        <v>10318</v>
      </c>
      <c r="F6028" s="4" t="s">
        <v>10319</v>
      </c>
      <c r="G6028" s="4" t="s">
        <v>10320</v>
      </c>
      <c r="H6028" s="4" t="s">
        <v>20</v>
      </c>
      <c r="I6028" s="4" t="s">
        <v>21</v>
      </c>
      <c r="J6028" s="4" t="s">
        <v>39</v>
      </c>
      <c r="K6028" s="4" t="s">
        <v>10156</v>
      </c>
      <c r="L6028" s="4" t="s">
        <v>9931</v>
      </c>
      <c r="M6028" s="5">
        <v>44705</v>
      </c>
      <c r="N6028" s="6">
        <v>3865</v>
      </c>
      <c r="O6028" s="4">
        <f t="shared" si="188"/>
        <v>24</v>
      </c>
      <c r="P6028" s="4" t="str">
        <f t="shared" si="189"/>
        <v>2022-05</v>
      </c>
    </row>
    <row r="6029" spans="1:16" ht="12.75" x14ac:dyDescent="0.2">
      <c r="A6029" s="4" t="s">
        <v>3048</v>
      </c>
      <c r="B6029" s="4" t="s">
        <v>10496</v>
      </c>
      <c r="C6029" s="4" t="s">
        <v>10497</v>
      </c>
      <c r="D6029" s="4" t="s">
        <v>10621</v>
      </c>
      <c r="E6029" s="4" t="s">
        <v>10622</v>
      </c>
      <c r="F6029" s="4" t="s">
        <v>10623</v>
      </c>
      <c r="G6029" s="4" t="s">
        <v>10624</v>
      </c>
      <c r="H6029" s="4" t="s">
        <v>20</v>
      </c>
      <c r="I6029" s="4" t="s">
        <v>21</v>
      </c>
      <c r="J6029" s="4" t="s">
        <v>39</v>
      </c>
      <c r="K6029" s="4" t="s">
        <v>10521</v>
      </c>
      <c r="L6029" s="4" t="s">
        <v>10143</v>
      </c>
      <c r="M6029" s="5">
        <v>44705</v>
      </c>
      <c r="N6029" s="6">
        <v>235</v>
      </c>
      <c r="O6029" s="4">
        <f t="shared" si="188"/>
        <v>24</v>
      </c>
      <c r="P6029" s="4" t="str">
        <f t="shared" si="189"/>
        <v>2022-05</v>
      </c>
    </row>
    <row r="6030" spans="1:16" ht="12.75" x14ac:dyDescent="0.2">
      <c r="A6030" s="4" t="s">
        <v>3048</v>
      </c>
      <c r="B6030" s="4" t="s">
        <v>10496</v>
      </c>
      <c r="C6030" s="4" t="s">
        <v>10930</v>
      </c>
      <c r="D6030" s="4" t="s">
        <v>13936</v>
      </c>
      <c r="E6030" s="4" t="s">
        <v>11182</v>
      </c>
      <c r="F6030" s="4" t="s">
        <v>11183</v>
      </c>
      <c r="G6030" s="4" t="s">
        <v>11185</v>
      </c>
      <c r="H6030" s="4" t="s">
        <v>20</v>
      </c>
      <c r="I6030" s="4" t="s">
        <v>21</v>
      </c>
      <c r="J6030" s="4" t="s">
        <v>36</v>
      </c>
      <c r="K6030" s="4" t="s">
        <v>10934</v>
      </c>
      <c r="L6030" s="4" t="s">
        <v>10935</v>
      </c>
      <c r="M6030" s="5">
        <v>44705</v>
      </c>
      <c r="N6030" s="6">
        <v>3391</v>
      </c>
      <c r="O6030" s="4">
        <f t="shared" si="188"/>
        <v>24</v>
      </c>
      <c r="P6030" s="4" t="str">
        <f t="shared" si="189"/>
        <v>2022-05</v>
      </c>
    </row>
    <row r="6031" spans="1:16" ht="12.75" x14ac:dyDescent="0.2">
      <c r="A6031" s="4" t="s">
        <v>3048</v>
      </c>
      <c r="B6031" s="4" t="s">
        <v>12289</v>
      </c>
      <c r="C6031" s="4" t="s">
        <v>12291</v>
      </c>
      <c r="D6031" s="4" t="s">
        <v>10273</v>
      </c>
      <c r="E6031" s="4" t="s">
        <v>12500</v>
      </c>
      <c r="F6031" s="4" t="s">
        <v>12501</v>
      </c>
      <c r="G6031" s="4" t="s">
        <v>12504</v>
      </c>
      <c r="H6031" s="4" t="s">
        <v>20</v>
      </c>
      <c r="I6031" s="4" t="s">
        <v>21</v>
      </c>
      <c r="J6031" s="4" t="s">
        <v>22</v>
      </c>
      <c r="K6031" s="4" t="s">
        <v>12299</v>
      </c>
      <c r="L6031" s="4" t="s">
        <v>9908</v>
      </c>
      <c r="M6031" s="5">
        <v>44705</v>
      </c>
      <c r="N6031" s="6">
        <v>2425</v>
      </c>
      <c r="O6031" s="4">
        <f t="shared" si="188"/>
        <v>24</v>
      </c>
      <c r="P6031" s="4" t="str">
        <f t="shared" si="189"/>
        <v>2022-05</v>
      </c>
    </row>
    <row r="6032" spans="1:16" ht="12.75" x14ac:dyDescent="0.2">
      <c r="A6032" s="4" t="s">
        <v>3048</v>
      </c>
      <c r="B6032" s="4" t="s">
        <v>12289</v>
      </c>
      <c r="C6032" s="4" t="s">
        <v>13302</v>
      </c>
      <c r="D6032" s="4" t="s">
        <v>13496</v>
      </c>
      <c r="E6032" s="4" t="s">
        <v>13497</v>
      </c>
      <c r="F6032" s="4" t="s">
        <v>13498</v>
      </c>
      <c r="G6032" s="4" t="s">
        <v>13502</v>
      </c>
      <c r="H6032" s="4" t="s">
        <v>20</v>
      </c>
      <c r="I6032" s="4" t="s">
        <v>21</v>
      </c>
      <c r="J6032" s="4" t="s">
        <v>36</v>
      </c>
      <c r="K6032" s="4" t="s">
        <v>13309</v>
      </c>
      <c r="L6032" s="4" t="s">
        <v>12370</v>
      </c>
      <c r="M6032" s="5">
        <v>44705</v>
      </c>
      <c r="N6032" s="6">
        <v>1669</v>
      </c>
      <c r="O6032" s="4">
        <f t="shared" si="188"/>
        <v>24</v>
      </c>
      <c r="P6032" s="4" t="str">
        <f t="shared" si="189"/>
        <v>2022-05</v>
      </c>
    </row>
    <row r="6033" spans="1:16" ht="12.75" x14ac:dyDescent="0.2">
      <c r="A6033" s="4" t="s">
        <v>1050</v>
      </c>
      <c r="B6033" s="4" t="s">
        <v>1051</v>
      </c>
      <c r="C6033" s="4" t="s">
        <v>1052</v>
      </c>
      <c r="D6033" s="4" t="s">
        <v>1559</v>
      </c>
      <c r="E6033" s="4" t="s">
        <v>1560</v>
      </c>
      <c r="F6033" s="4" t="s">
        <v>1561</v>
      </c>
      <c r="G6033" s="4" t="s">
        <v>1562</v>
      </c>
      <c r="H6033" s="4" t="s">
        <v>20</v>
      </c>
      <c r="I6033" s="4" t="s">
        <v>21</v>
      </c>
      <c r="J6033" s="4" t="s">
        <v>39</v>
      </c>
      <c r="K6033" s="4" t="s">
        <v>1272</v>
      </c>
      <c r="L6033" s="4" t="s">
        <v>1563</v>
      </c>
      <c r="M6033" s="5">
        <v>44706</v>
      </c>
      <c r="N6033" s="6">
        <v>8466</v>
      </c>
      <c r="O6033" s="4">
        <f t="shared" si="188"/>
        <v>25</v>
      </c>
      <c r="P6033" s="4" t="str">
        <f t="shared" si="189"/>
        <v>2022-05</v>
      </c>
    </row>
    <row r="6034" spans="1:16" ht="12.75" x14ac:dyDescent="0.2">
      <c r="A6034" s="4" t="s">
        <v>3048</v>
      </c>
      <c r="B6034" s="4" t="s">
        <v>3049</v>
      </c>
      <c r="C6034" s="4" t="s">
        <v>3050</v>
      </c>
      <c r="D6034" s="4" t="s">
        <v>3281</v>
      </c>
      <c r="E6034" s="4" t="s">
        <v>3079</v>
      </c>
      <c r="F6034" s="4" t="s">
        <v>3080</v>
      </c>
      <c r="G6034" s="4" t="s">
        <v>3291</v>
      </c>
      <c r="H6034" s="4" t="s">
        <v>20</v>
      </c>
      <c r="I6034" s="4" t="s">
        <v>216</v>
      </c>
      <c r="J6034" s="4" t="s">
        <v>39</v>
      </c>
      <c r="K6034" s="4" t="s">
        <v>3070</v>
      </c>
      <c r="L6034" s="4" t="s">
        <v>3152</v>
      </c>
      <c r="M6034" s="5">
        <v>44706</v>
      </c>
      <c r="N6034" s="6">
        <v>9194</v>
      </c>
      <c r="O6034" s="4">
        <f t="shared" si="188"/>
        <v>25</v>
      </c>
      <c r="P6034" s="4" t="str">
        <f t="shared" si="189"/>
        <v>2022-05</v>
      </c>
    </row>
    <row r="6035" spans="1:16" ht="12.75" x14ac:dyDescent="0.2">
      <c r="A6035" s="4" t="s">
        <v>3048</v>
      </c>
      <c r="B6035" s="4" t="s">
        <v>3049</v>
      </c>
      <c r="C6035" s="4" t="s">
        <v>3522</v>
      </c>
      <c r="D6035" s="4" t="s">
        <v>3063</v>
      </c>
      <c r="E6035" s="4" t="s">
        <v>3064</v>
      </c>
      <c r="F6035" s="4" t="s">
        <v>3065</v>
      </c>
      <c r="G6035" s="4" t="s">
        <v>3532</v>
      </c>
      <c r="H6035" s="4" t="s">
        <v>20</v>
      </c>
      <c r="I6035" s="4" t="s">
        <v>21</v>
      </c>
      <c r="J6035" s="4" t="s">
        <v>22</v>
      </c>
      <c r="K6035" s="4" t="s">
        <v>3524</v>
      </c>
      <c r="L6035" s="4" t="s">
        <v>3055</v>
      </c>
      <c r="M6035" s="5">
        <v>44706</v>
      </c>
      <c r="N6035" s="6">
        <v>334</v>
      </c>
      <c r="O6035" s="4">
        <f t="shared" si="188"/>
        <v>25</v>
      </c>
      <c r="P6035" s="4" t="str">
        <f t="shared" si="189"/>
        <v>2022-05</v>
      </c>
    </row>
    <row r="6036" spans="1:16" ht="12.75" x14ac:dyDescent="0.2">
      <c r="A6036" s="4" t="s">
        <v>14</v>
      </c>
      <c r="B6036" s="4" t="s">
        <v>4342</v>
      </c>
      <c r="C6036" s="4" t="s">
        <v>4343</v>
      </c>
      <c r="D6036" s="4" t="s">
        <v>5041</v>
      </c>
      <c r="E6036" s="4" t="s">
        <v>4495</v>
      </c>
      <c r="F6036" s="4" t="s">
        <v>4496</v>
      </c>
      <c r="G6036" s="4" t="s">
        <v>5065</v>
      </c>
      <c r="H6036" s="4" t="s">
        <v>20</v>
      </c>
      <c r="I6036" s="4" t="s">
        <v>21</v>
      </c>
      <c r="J6036" s="4" t="s">
        <v>22</v>
      </c>
      <c r="K6036" s="4" t="s">
        <v>4362</v>
      </c>
      <c r="L6036" s="4" t="s">
        <v>4363</v>
      </c>
      <c r="M6036" s="5">
        <v>44706</v>
      </c>
      <c r="N6036" s="6">
        <v>9073</v>
      </c>
      <c r="O6036" s="4">
        <f t="shared" si="188"/>
        <v>25</v>
      </c>
      <c r="P6036" s="4" t="str">
        <f t="shared" si="189"/>
        <v>2022-05</v>
      </c>
    </row>
    <row r="6037" spans="1:16" ht="12.75" x14ac:dyDescent="0.2">
      <c r="A6037" s="4" t="s">
        <v>14</v>
      </c>
      <c r="B6037" s="4" t="s">
        <v>7127</v>
      </c>
      <c r="C6037" s="4" t="s">
        <v>7128</v>
      </c>
      <c r="D6037" s="4" t="s">
        <v>25</v>
      </c>
      <c r="E6037" s="4" t="s">
        <v>7333</v>
      </c>
      <c r="F6037" s="4" t="s">
        <v>7334</v>
      </c>
      <c r="G6037" s="4" t="s">
        <v>7335</v>
      </c>
      <c r="H6037" s="4" t="s">
        <v>20</v>
      </c>
      <c r="I6037" s="4" t="s">
        <v>29</v>
      </c>
      <c r="J6037" s="4" t="s">
        <v>39</v>
      </c>
      <c r="K6037" s="4" t="s">
        <v>7144</v>
      </c>
      <c r="L6037" s="4" t="s">
        <v>7137</v>
      </c>
      <c r="M6037" s="5">
        <v>44706</v>
      </c>
      <c r="N6037" s="6">
        <v>3748</v>
      </c>
      <c r="O6037" s="4">
        <f t="shared" si="188"/>
        <v>25</v>
      </c>
      <c r="P6037" s="4" t="str">
        <f t="shared" si="189"/>
        <v>2022-05</v>
      </c>
    </row>
    <row r="6038" spans="1:16" ht="12.75" x14ac:dyDescent="0.2">
      <c r="A6038" s="4" t="s">
        <v>14</v>
      </c>
      <c r="B6038" s="4" t="s">
        <v>7127</v>
      </c>
      <c r="C6038" s="4" t="s">
        <v>7128</v>
      </c>
      <c r="D6038" s="4" t="s">
        <v>7361</v>
      </c>
      <c r="E6038" s="4" t="s">
        <v>7368</v>
      </c>
      <c r="F6038" s="4" t="s">
        <v>7369</v>
      </c>
      <c r="G6038" s="4" t="s">
        <v>3048</v>
      </c>
      <c r="H6038" s="4" t="s">
        <v>210</v>
      </c>
      <c r="I6038" s="4" t="s">
        <v>210</v>
      </c>
      <c r="J6038" s="4" t="s">
        <v>3048</v>
      </c>
      <c r="K6038" s="4" t="s">
        <v>7135</v>
      </c>
      <c r="L6038" s="4" t="s">
        <v>7203</v>
      </c>
      <c r="M6038" s="5">
        <v>44706</v>
      </c>
      <c r="N6038" s="6">
        <v>9356</v>
      </c>
      <c r="O6038" s="4">
        <f t="shared" si="188"/>
        <v>25</v>
      </c>
      <c r="P6038" s="4" t="str">
        <f t="shared" si="189"/>
        <v>2022-05</v>
      </c>
    </row>
    <row r="6039" spans="1:16" ht="12.75" x14ac:dyDescent="0.2">
      <c r="A6039" s="4" t="s">
        <v>14</v>
      </c>
      <c r="B6039" s="4" t="s">
        <v>7654</v>
      </c>
      <c r="C6039" s="4" t="s">
        <v>7825</v>
      </c>
      <c r="D6039" s="4" t="s">
        <v>8042</v>
      </c>
      <c r="E6039" s="4" t="s">
        <v>8043</v>
      </c>
      <c r="F6039" s="4" t="s">
        <v>8044</v>
      </c>
      <c r="G6039" s="4" t="s">
        <v>8046</v>
      </c>
      <c r="H6039" s="4" t="s">
        <v>20</v>
      </c>
      <c r="I6039" s="4" t="s">
        <v>29</v>
      </c>
      <c r="J6039" s="4" t="s">
        <v>22</v>
      </c>
      <c r="K6039" s="4" t="s">
        <v>7829</v>
      </c>
      <c r="L6039" s="4" t="s">
        <v>7763</v>
      </c>
      <c r="M6039" s="5">
        <v>44706</v>
      </c>
      <c r="N6039" s="6">
        <v>735</v>
      </c>
      <c r="O6039" s="4">
        <f t="shared" si="188"/>
        <v>25</v>
      </c>
      <c r="P6039" s="4" t="str">
        <f t="shared" si="189"/>
        <v>2022-05</v>
      </c>
    </row>
    <row r="6040" spans="1:16" ht="12.75" x14ac:dyDescent="0.2">
      <c r="A6040" s="4" t="s">
        <v>14</v>
      </c>
      <c r="B6040" s="4" t="s">
        <v>7654</v>
      </c>
      <c r="C6040" s="4" t="s">
        <v>7825</v>
      </c>
      <c r="D6040" s="4" t="s">
        <v>8042</v>
      </c>
      <c r="E6040" s="4" t="s">
        <v>7846</v>
      </c>
      <c r="F6040" s="4" t="s">
        <v>7847</v>
      </c>
      <c r="G6040" s="4" t="s">
        <v>8069</v>
      </c>
      <c r="H6040" s="4" t="s">
        <v>210</v>
      </c>
      <c r="I6040" s="4" t="s">
        <v>343</v>
      </c>
      <c r="J6040" s="4" t="s">
        <v>22</v>
      </c>
      <c r="K6040" s="4" t="s">
        <v>7829</v>
      </c>
      <c r="L6040" s="4" t="s">
        <v>7849</v>
      </c>
      <c r="M6040" s="5">
        <v>44706</v>
      </c>
      <c r="N6040" s="6">
        <v>1671</v>
      </c>
      <c r="O6040" s="4">
        <f t="shared" si="188"/>
        <v>25</v>
      </c>
      <c r="P6040" s="4" t="str">
        <f t="shared" si="189"/>
        <v>2022-05</v>
      </c>
    </row>
    <row r="6041" spans="1:16" ht="12.75" x14ac:dyDescent="0.2">
      <c r="A6041" s="4" t="s">
        <v>14</v>
      </c>
      <c r="B6041" s="4" t="s">
        <v>7654</v>
      </c>
      <c r="C6041" s="4" t="s">
        <v>8288</v>
      </c>
      <c r="D6041" s="4" t="s">
        <v>8423</v>
      </c>
      <c r="E6041" s="4" t="s">
        <v>8618</v>
      </c>
      <c r="F6041" s="4" t="s">
        <v>8619</v>
      </c>
      <c r="G6041" s="4" t="s">
        <v>8620</v>
      </c>
      <c r="H6041" s="4" t="s">
        <v>20</v>
      </c>
      <c r="I6041" s="4" t="s">
        <v>21</v>
      </c>
      <c r="J6041" s="4" t="s">
        <v>36</v>
      </c>
      <c r="K6041" s="4" t="s">
        <v>8306</v>
      </c>
      <c r="L6041" s="4" t="s">
        <v>8112</v>
      </c>
      <c r="M6041" s="5">
        <v>44706</v>
      </c>
      <c r="N6041" s="6">
        <v>1257</v>
      </c>
      <c r="O6041" s="4">
        <f t="shared" si="188"/>
        <v>25</v>
      </c>
      <c r="P6041" s="4" t="str">
        <f t="shared" si="189"/>
        <v>2022-05</v>
      </c>
    </row>
    <row r="6042" spans="1:16" ht="12.75" x14ac:dyDescent="0.2">
      <c r="A6042" s="4" t="s">
        <v>14</v>
      </c>
      <c r="B6042" s="4" t="s">
        <v>7654</v>
      </c>
      <c r="C6042" s="4" t="s">
        <v>8288</v>
      </c>
      <c r="D6042" s="4" t="s">
        <v>8877</v>
      </c>
      <c r="E6042" s="4" t="s">
        <v>8894</v>
      </c>
      <c r="F6042" s="4" t="s">
        <v>8895</v>
      </c>
      <c r="G6042" s="4" t="s">
        <v>3048</v>
      </c>
      <c r="H6042" s="4" t="s">
        <v>210</v>
      </c>
      <c r="I6042" s="4" t="s">
        <v>210</v>
      </c>
      <c r="J6042" s="4" t="s">
        <v>3048</v>
      </c>
      <c r="K6042" s="4" t="s">
        <v>8297</v>
      </c>
      <c r="L6042" s="4" t="s">
        <v>8301</v>
      </c>
      <c r="M6042" s="5">
        <v>44706</v>
      </c>
      <c r="N6042" s="6">
        <v>9332</v>
      </c>
      <c r="O6042" s="4">
        <f t="shared" si="188"/>
        <v>25</v>
      </c>
      <c r="P6042" s="4" t="str">
        <f t="shared" si="189"/>
        <v>2022-05</v>
      </c>
    </row>
    <row r="6043" spans="1:16" ht="12.75" x14ac:dyDescent="0.2">
      <c r="A6043" s="4" t="s">
        <v>14</v>
      </c>
      <c r="B6043" s="4" t="s">
        <v>7654</v>
      </c>
      <c r="C6043" s="4" t="s">
        <v>8288</v>
      </c>
      <c r="D6043" s="4" t="s">
        <v>8877</v>
      </c>
      <c r="E6043" s="4" t="s">
        <v>9113</v>
      </c>
      <c r="F6043" s="4" t="s">
        <v>9114</v>
      </c>
      <c r="G6043" s="4" t="s">
        <v>9116</v>
      </c>
      <c r="H6043" s="4" t="s">
        <v>210</v>
      </c>
      <c r="I6043" s="4" t="s">
        <v>210</v>
      </c>
      <c r="J6043" s="4" t="s">
        <v>877</v>
      </c>
      <c r="K6043" s="4" t="s">
        <v>8297</v>
      </c>
      <c r="L6043" s="4" t="s">
        <v>8301</v>
      </c>
      <c r="M6043" s="5">
        <v>44706</v>
      </c>
      <c r="N6043" s="6">
        <v>1949</v>
      </c>
      <c r="O6043" s="4">
        <f t="shared" si="188"/>
        <v>25</v>
      </c>
      <c r="P6043" s="4" t="str">
        <f t="shared" si="189"/>
        <v>2022-05</v>
      </c>
    </row>
    <row r="6044" spans="1:16" ht="12.75" x14ac:dyDescent="0.2">
      <c r="A6044" s="4" t="s">
        <v>3048</v>
      </c>
      <c r="B6044" s="4" t="s">
        <v>10496</v>
      </c>
      <c r="C6044" s="4" t="s">
        <v>10497</v>
      </c>
      <c r="D6044" s="4" t="s">
        <v>10665</v>
      </c>
      <c r="E6044" s="4" t="s">
        <v>10571</v>
      </c>
      <c r="F6044" s="4" t="s">
        <v>10572</v>
      </c>
      <c r="G6044" s="4" t="s">
        <v>10760</v>
      </c>
      <c r="H6044" s="4" t="s">
        <v>210</v>
      </c>
      <c r="I6044" s="4" t="s">
        <v>343</v>
      </c>
      <c r="J6044" s="4" t="s">
        <v>22</v>
      </c>
      <c r="K6044" s="4" t="s">
        <v>10549</v>
      </c>
      <c r="L6044" s="4" t="s">
        <v>10574</v>
      </c>
      <c r="M6044" s="5">
        <v>44706</v>
      </c>
      <c r="N6044" s="6">
        <v>329</v>
      </c>
      <c r="O6044" s="4">
        <f t="shared" si="188"/>
        <v>25</v>
      </c>
      <c r="P6044" s="4" t="str">
        <f t="shared" si="189"/>
        <v>2022-05</v>
      </c>
    </row>
    <row r="6045" spans="1:16" ht="12.75" x14ac:dyDescent="0.2">
      <c r="A6045" s="4" t="s">
        <v>3048</v>
      </c>
      <c r="B6045" s="4" t="s">
        <v>11712</v>
      </c>
      <c r="C6045" s="4" t="s">
        <v>11934</v>
      </c>
      <c r="D6045" s="4" t="s">
        <v>25</v>
      </c>
      <c r="E6045" s="4" t="s">
        <v>12009</v>
      </c>
      <c r="F6045" s="4" t="s">
        <v>12010</v>
      </c>
      <c r="G6045" s="4" t="s">
        <v>12163</v>
      </c>
      <c r="H6045" s="4" t="s">
        <v>20</v>
      </c>
      <c r="I6045" s="4" t="s">
        <v>29</v>
      </c>
      <c r="J6045" s="4" t="s">
        <v>22</v>
      </c>
      <c r="K6045" s="4" t="s">
        <v>11936</v>
      </c>
      <c r="L6045" s="4" t="s">
        <v>11939</v>
      </c>
      <c r="M6045" s="5">
        <v>44706</v>
      </c>
      <c r="N6045" s="6">
        <v>1187</v>
      </c>
      <c r="O6045" s="4">
        <f t="shared" si="188"/>
        <v>25</v>
      </c>
      <c r="P6045" s="4" t="str">
        <f t="shared" si="189"/>
        <v>2022-05</v>
      </c>
    </row>
    <row r="6046" spans="1:16" ht="12.75" x14ac:dyDescent="0.2">
      <c r="A6046" s="4" t="s">
        <v>3048</v>
      </c>
      <c r="B6046" s="4" t="s">
        <v>12289</v>
      </c>
      <c r="C6046" s="4" t="s">
        <v>13519</v>
      </c>
      <c r="D6046" s="4" t="s">
        <v>13672</v>
      </c>
      <c r="E6046" s="4" t="s">
        <v>13677</v>
      </c>
      <c r="F6046" s="4" t="s">
        <v>13678</v>
      </c>
      <c r="G6046" s="4" t="s">
        <v>13679</v>
      </c>
      <c r="H6046" s="4" t="s">
        <v>20</v>
      </c>
      <c r="I6046" s="4" t="s">
        <v>21</v>
      </c>
      <c r="J6046" s="4" t="s">
        <v>39</v>
      </c>
      <c r="K6046" s="4" t="s">
        <v>13523</v>
      </c>
      <c r="L6046" s="4" t="s">
        <v>10345</v>
      </c>
      <c r="M6046" s="5">
        <v>44706</v>
      </c>
      <c r="N6046" s="6">
        <v>9302</v>
      </c>
      <c r="O6046" s="4">
        <f t="shared" si="188"/>
        <v>25</v>
      </c>
      <c r="P6046" s="4" t="str">
        <f t="shared" si="189"/>
        <v>2022-05</v>
      </c>
    </row>
    <row r="6047" spans="1:16" ht="12.75" x14ac:dyDescent="0.2">
      <c r="A6047" s="4" t="s">
        <v>3048</v>
      </c>
      <c r="B6047" s="4" t="s">
        <v>12289</v>
      </c>
      <c r="C6047" s="4" t="s">
        <v>13519</v>
      </c>
      <c r="D6047" s="4" t="s">
        <v>13752</v>
      </c>
      <c r="E6047" s="4" t="s">
        <v>13753</v>
      </c>
      <c r="F6047" s="4" t="s">
        <v>13754</v>
      </c>
      <c r="G6047" s="4" t="s">
        <v>13755</v>
      </c>
      <c r="H6047" s="4" t="s">
        <v>20</v>
      </c>
      <c r="I6047" s="4" t="s">
        <v>21</v>
      </c>
      <c r="J6047" s="4" t="s">
        <v>22</v>
      </c>
      <c r="K6047" s="4" t="s">
        <v>13523</v>
      </c>
      <c r="L6047" s="4" t="s">
        <v>10387</v>
      </c>
      <c r="M6047" s="5">
        <v>44706</v>
      </c>
      <c r="N6047" s="6">
        <v>6051</v>
      </c>
      <c r="O6047" s="4">
        <f t="shared" si="188"/>
        <v>25</v>
      </c>
      <c r="P6047" s="4" t="str">
        <f t="shared" si="189"/>
        <v>2022-05</v>
      </c>
    </row>
    <row r="6048" spans="1:16" ht="12.75" x14ac:dyDescent="0.2">
      <c r="A6048" s="4" t="s">
        <v>3048</v>
      </c>
      <c r="B6048" s="4" t="s">
        <v>13786</v>
      </c>
      <c r="C6048" s="4" t="s">
        <v>13787</v>
      </c>
      <c r="D6048" s="4" t="s">
        <v>12401</v>
      </c>
      <c r="E6048" s="4" t="s">
        <v>13825</v>
      </c>
      <c r="F6048" s="4" t="s">
        <v>13826</v>
      </c>
      <c r="G6048" s="4" t="s">
        <v>13827</v>
      </c>
      <c r="H6048" s="4" t="s">
        <v>20</v>
      </c>
      <c r="I6048" s="4" t="s">
        <v>21</v>
      </c>
      <c r="J6048" s="4" t="s">
        <v>39</v>
      </c>
      <c r="K6048" s="4" t="s">
        <v>13382</v>
      </c>
      <c r="L6048" s="4" t="s">
        <v>10277</v>
      </c>
      <c r="M6048" s="5">
        <v>44706</v>
      </c>
      <c r="N6048" s="6">
        <v>5911</v>
      </c>
      <c r="O6048" s="4">
        <f t="shared" si="188"/>
        <v>25</v>
      </c>
      <c r="P6048" s="4" t="str">
        <f t="shared" si="189"/>
        <v>2022-05</v>
      </c>
    </row>
    <row r="6049" spans="1:16" ht="12.75" x14ac:dyDescent="0.2">
      <c r="A6049" s="4" t="s">
        <v>14</v>
      </c>
      <c r="B6049" s="4" t="s">
        <v>15</v>
      </c>
      <c r="C6049" s="4" t="s">
        <v>504</v>
      </c>
      <c r="D6049" s="4" t="s">
        <v>695</v>
      </c>
      <c r="E6049" s="4" t="s">
        <v>668</v>
      </c>
      <c r="F6049" s="4" t="s">
        <v>669</v>
      </c>
      <c r="G6049" s="4" t="s">
        <v>702</v>
      </c>
      <c r="H6049" s="4" t="s">
        <v>20</v>
      </c>
      <c r="I6049" s="4" t="s">
        <v>29</v>
      </c>
      <c r="J6049" s="4" t="s">
        <v>36</v>
      </c>
      <c r="K6049" s="4" t="s">
        <v>517</v>
      </c>
      <c r="L6049" s="4" t="s">
        <v>100</v>
      </c>
      <c r="M6049" s="5">
        <v>44707</v>
      </c>
      <c r="N6049" s="6">
        <v>7914</v>
      </c>
      <c r="O6049" s="4">
        <f t="shared" si="188"/>
        <v>26</v>
      </c>
      <c r="P6049" s="4" t="str">
        <f t="shared" si="189"/>
        <v>2022-05</v>
      </c>
    </row>
    <row r="6050" spans="1:16" ht="12.75" x14ac:dyDescent="0.2">
      <c r="A6050" s="4" t="s">
        <v>1050</v>
      </c>
      <c r="B6050" s="4" t="s">
        <v>1051</v>
      </c>
      <c r="C6050" s="4" t="s">
        <v>1999</v>
      </c>
      <c r="D6050" s="4" t="s">
        <v>2004</v>
      </c>
      <c r="E6050" s="4" t="s">
        <v>2005</v>
      </c>
      <c r="F6050" s="4" t="s">
        <v>2006</v>
      </c>
      <c r="G6050" s="4" t="s">
        <v>2007</v>
      </c>
      <c r="H6050" s="4" t="s">
        <v>20</v>
      </c>
      <c r="I6050" s="4" t="s">
        <v>29</v>
      </c>
      <c r="J6050" s="4" t="s">
        <v>39</v>
      </c>
      <c r="K6050" s="4" t="s">
        <v>2003</v>
      </c>
      <c r="L6050" s="4" t="s">
        <v>1195</v>
      </c>
      <c r="M6050" s="5">
        <v>44707</v>
      </c>
      <c r="N6050" s="6">
        <v>1245</v>
      </c>
      <c r="O6050" s="4">
        <f t="shared" si="188"/>
        <v>26</v>
      </c>
      <c r="P6050" s="4" t="str">
        <f t="shared" si="189"/>
        <v>2022-05</v>
      </c>
    </row>
    <row r="6051" spans="1:16" ht="12.75" x14ac:dyDescent="0.2">
      <c r="A6051" s="4" t="s">
        <v>1050</v>
      </c>
      <c r="B6051" s="4" t="s">
        <v>1051</v>
      </c>
      <c r="C6051" s="4" t="s">
        <v>1999</v>
      </c>
      <c r="D6051" s="4" t="s">
        <v>2078</v>
      </c>
      <c r="E6051" s="4" t="s">
        <v>2260</v>
      </c>
      <c r="F6051" s="4" t="s">
        <v>2261</v>
      </c>
      <c r="G6051" s="4" t="s">
        <v>2265</v>
      </c>
      <c r="H6051" s="4" t="s">
        <v>20</v>
      </c>
      <c r="I6051" s="4" t="s">
        <v>21</v>
      </c>
      <c r="J6051" s="4" t="s">
        <v>22</v>
      </c>
      <c r="K6051" s="4" t="s">
        <v>2003</v>
      </c>
      <c r="L6051" s="4" t="s">
        <v>1195</v>
      </c>
      <c r="M6051" s="5">
        <v>44707</v>
      </c>
      <c r="N6051" s="6">
        <v>1307</v>
      </c>
      <c r="O6051" s="4">
        <f t="shared" si="188"/>
        <v>26</v>
      </c>
      <c r="P6051" s="4" t="str">
        <f t="shared" si="189"/>
        <v>2022-05</v>
      </c>
    </row>
    <row r="6052" spans="1:16" ht="12.75" x14ac:dyDescent="0.2">
      <c r="A6052" s="4" t="s">
        <v>3048</v>
      </c>
      <c r="B6052" s="4" t="s">
        <v>3049</v>
      </c>
      <c r="C6052" s="4" t="s">
        <v>3050</v>
      </c>
      <c r="D6052" s="4" t="s">
        <v>25</v>
      </c>
      <c r="E6052" s="4" t="s">
        <v>3098</v>
      </c>
      <c r="F6052" s="4" t="s">
        <v>3099</v>
      </c>
      <c r="G6052" s="4" t="s">
        <v>3102</v>
      </c>
      <c r="H6052" s="4" t="s">
        <v>20</v>
      </c>
      <c r="I6052" s="4" t="s">
        <v>29</v>
      </c>
      <c r="J6052" s="4" t="s">
        <v>22</v>
      </c>
      <c r="K6052" s="4" t="s">
        <v>3089</v>
      </c>
      <c r="L6052" s="4" t="s">
        <v>3085</v>
      </c>
      <c r="M6052" s="5">
        <v>44707</v>
      </c>
      <c r="N6052" s="6">
        <v>7707</v>
      </c>
      <c r="O6052" s="4">
        <f t="shared" si="188"/>
        <v>26</v>
      </c>
      <c r="P6052" s="4" t="str">
        <f t="shared" si="189"/>
        <v>2022-05</v>
      </c>
    </row>
    <row r="6053" spans="1:16" ht="12.75" x14ac:dyDescent="0.2">
      <c r="A6053" s="4" t="s">
        <v>14</v>
      </c>
      <c r="B6053" s="4" t="s">
        <v>4342</v>
      </c>
      <c r="C6053" s="4" t="s">
        <v>4343</v>
      </c>
      <c r="D6053" s="4" t="s">
        <v>25</v>
      </c>
      <c r="E6053" s="4" t="s">
        <v>4477</v>
      </c>
      <c r="F6053" s="4" t="s">
        <v>4478</v>
      </c>
      <c r="G6053" s="4" t="s">
        <v>4480</v>
      </c>
      <c r="H6053" s="4" t="s">
        <v>20</v>
      </c>
      <c r="I6053" s="4" t="s">
        <v>29</v>
      </c>
      <c r="J6053" s="4" t="s">
        <v>39</v>
      </c>
      <c r="K6053" s="4" t="s">
        <v>4396</v>
      </c>
      <c r="L6053" s="4" t="s">
        <v>4374</v>
      </c>
      <c r="M6053" s="5">
        <v>44707</v>
      </c>
      <c r="N6053" s="6">
        <v>2112</v>
      </c>
      <c r="O6053" s="4">
        <f t="shared" si="188"/>
        <v>26</v>
      </c>
      <c r="P6053" s="4" t="str">
        <f t="shared" si="189"/>
        <v>2022-05</v>
      </c>
    </row>
    <row r="6054" spans="1:16" ht="12.75" x14ac:dyDescent="0.2">
      <c r="A6054" s="4" t="s">
        <v>14</v>
      </c>
      <c r="B6054" s="4" t="s">
        <v>6544</v>
      </c>
      <c r="C6054" s="4" t="s">
        <v>6545</v>
      </c>
      <c r="D6054" s="4" t="s">
        <v>7047</v>
      </c>
      <c r="E6054" s="4" t="s">
        <v>7048</v>
      </c>
      <c r="F6054" s="4" t="s">
        <v>7049</v>
      </c>
      <c r="G6054" s="4" t="s">
        <v>7050</v>
      </c>
      <c r="H6054" s="4" t="s">
        <v>20</v>
      </c>
      <c r="I6054" s="4" t="s">
        <v>21</v>
      </c>
      <c r="J6054" s="4" t="s">
        <v>39</v>
      </c>
      <c r="K6054" s="4" t="s">
        <v>6549</v>
      </c>
      <c r="L6054" s="4" t="s">
        <v>3908</v>
      </c>
      <c r="M6054" s="5">
        <v>44707</v>
      </c>
      <c r="N6054" s="6">
        <v>5268</v>
      </c>
      <c r="O6054" s="4">
        <f t="shared" si="188"/>
        <v>26</v>
      </c>
      <c r="P6054" s="4" t="str">
        <f t="shared" si="189"/>
        <v>2022-05</v>
      </c>
    </row>
    <row r="6055" spans="1:16" ht="12.75" x14ac:dyDescent="0.2">
      <c r="A6055" s="4" t="s">
        <v>14</v>
      </c>
      <c r="B6055" s="4" t="s">
        <v>7654</v>
      </c>
      <c r="C6055" s="4" t="s">
        <v>9693</v>
      </c>
      <c r="D6055" s="4" t="s">
        <v>7419</v>
      </c>
      <c r="E6055" s="4" t="s">
        <v>9833</v>
      </c>
      <c r="F6055" s="4" t="s">
        <v>9834</v>
      </c>
      <c r="G6055" s="4" t="s">
        <v>9874</v>
      </c>
      <c r="H6055" s="4" t="s">
        <v>20</v>
      </c>
      <c r="I6055" s="4" t="s">
        <v>21</v>
      </c>
      <c r="J6055" s="4" t="s">
        <v>22</v>
      </c>
      <c r="K6055" s="4" t="s">
        <v>9697</v>
      </c>
      <c r="L6055" s="4" t="s">
        <v>721</v>
      </c>
      <c r="M6055" s="5">
        <v>44707</v>
      </c>
      <c r="N6055" s="6">
        <v>8488</v>
      </c>
      <c r="O6055" s="4">
        <f t="shared" si="188"/>
        <v>26</v>
      </c>
      <c r="P6055" s="4" t="str">
        <f t="shared" si="189"/>
        <v>2022-05</v>
      </c>
    </row>
    <row r="6056" spans="1:16" ht="12.75" x14ac:dyDescent="0.2">
      <c r="A6056" s="4" t="s">
        <v>3048</v>
      </c>
      <c r="B6056" s="4" t="s">
        <v>10496</v>
      </c>
      <c r="C6056" s="4" t="s">
        <v>10497</v>
      </c>
      <c r="D6056" s="4" t="s">
        <v>10665</v>
      </c>
      <c r="E6056" s="4" t="s">
        <v>10571</v>
      </c>
      <c r="F6056" s="4" t="s">
        <v>10572</v>
      </c>
      <c r="G6056" s="4" t="s">
        <v>10723</v>
      </c>
      <c r="H6056" s="4" t="s">
        <v>210</v>
      </c>
      <c r="I6056" s="4" t="s">
        <v>343</v>
      </c>
      <c r="J6056" s="4" t="s">
        <v>22</v>
      </c>
      <c r="K6056" s="4" t="s">
        <v>10549</v>
      </c>
      <c r="L6056" s="4" t="s">
        <v>10574</v>
      </c>
      <c r="M6056" s="5">
        <v>44707</v>
      </c>
      <c r="N6056" s="6">
        <v>852</v>
      </c>
      <c r="O6056" s="4">
        <f t="shared" si="188"/>
        <v>26</v>
      </c>
      <c r="P6056" s="4" t="str">
        <f t="shared" si="189"/>
        <v>2022-05</v>
      </c>
    </row>
    <row r="6057" spans="1:16" ht="12.75" x14ac:dyDescent="0.2">
      <c r="A6057" s="4" t="s">
        <v>3048</v>
      </c>
      <c r="B6057" s="4" t="s">
        <v>10496</v>
      </c>
      <c r="C6057" s="4" t="s">
        <v>10497</v>
      </c>
      <c r="D6057" s="4" t="s">
        <v>10792</v>
      </c>
      <c r="E6057" s="4" t="s">
        <v>10793</v>
      </c>
      <c r="F6057" s="4" t="s">
        <v>10794</v>
      </c>
      <c r="G6057" s="4" t="s">
        <v>10795</v>
      </c>
      <c r="H6057" s="4" t="s">
        <v>210</v>
      </c>
      <c r="I6057" s="4" t="s">
        <v>210</v>
      </c>
      <c r="J6057" s="4" t="s">
        <v>226</v>
      </c>
      <c r="K6057" s="4" t="s">
        <v>10539</v>
      </c>
      <c r="L6057" s="4" t="s">
        <v>10559</v>
      </c>
      <c r="M6057" s="5">
        <v>44707</v>
      </c>
      <c r="N6057" s="6">
        <v>5588</v>
      </c>
      <c r="O6057" s="4">
        <f t="shared" si="188"/>
        <v>26</v>
      </c>
      <c r="P6057" s="4" t="str">
        <f t="shared" si="189"/>
        <v>2022-05</v>
      </c>
    </row>
    <row r="6058" spans="1:16" ht="12.75" x14ac:dyDescent="0.2">
      <c r="A6058" s="4" t="s">
        <v>1050</v>
      </c>
      <c r="B6058" s="4" t="s">
        <v>1051</v>
      </c>
      <c r="C6058" s="4" t="s">
        <v>1052</v>
      </c>
      <c r="D6058" s="4" t="s">
        <v>1890</v>
      </c>
      <c r="E6058" s="4" t="s">
        <v>1891</v>
      </c>
      <c r="F6058" s="4" t="s">
        <v>1892</v>
      </c>
      <c r="G6058" s="4" t="s">
        <v>1893</v>
      </c>
      <c r="H6058" s="4" t="s">
        <v>20</v>
      </c>
      <c r="I6058" s="4" t="s">
        <v>21</v>
      </c>
      <c r="J6058" s="4" t="s">
        <v>36</v>
      </c>
      <c r="K6058" s="4" t="s">
        <v>1056</v>
      </c>
      <c r="L6058" s="4" t="s">
        <v>1057</v>
      </c>
      <c r="M6058" s="5">
        <v>44708</v>
      </c>
      <c r="N6058" s="6">
        <v>583</v>
      </c>
      <c r="O6058" s="4">
        <f t="shared" si="188"/>
        <v>27</v>
      </c>
      <c r="P6058" s="4" t="str">
        <f t="shared" si="189"/>
        <v>2022-05</v>
      </c>
    </row>
    <row r="6059" spans="1:16" ht="12.75" x14ac:dyDescent="0.2">
      <c r="A6059" s="4" t="s">
        <v>3048</v>
      </c>
      <c r="B6059" s="4" t="s">
        <v>3049</v>
      </c>
      <c r="C6059" s="4" t="s">
        <v>3339</v>
      </c>
      <c r="D6059" s="4" t="s">
        <v>3502</v>
      </c>
      <c r="E6059" s="4" t="s">
        <v>3507</v>
      </c>
      <c r="F6059" s="4" t="s">
        <v>3508</v>
      </c>
      <c r="G6059" s="4" t="s">
        <v>3511</v>
      </c>
      <c r="H6059" s="4" t="s">
        <v>20</v>
      </c>
      <c r="I6059" s="4" t="s">
        <v>21</v>
      </c>
      <c r="J6059" s="4" t="s">
        <v>22</v>
      </c>
      <c r="K6059" s="4" t="s">
        <v>3343</v>
      </c>
      <c r="L6059" s="4" t="s">
        <v>3344</v>
      </c>
      <c r="M6059" s="5">
        <v>44708</v>
      </c>
      <c r="N6059" s="6">
        <v>9918</v>
      </c>
      <c r="O6059" s="4">
        <f t="shared" si="188"/>
        <v>27</v>
      </c>
      <c r="P6059" s="4" t="str">
        <f t="shared" si="189"/>
        <v>2022-05</v>
      </c>
    </row>
    <row r="6060" spans="1:16" ht="12.75" x14ac:dyDescent="0.2">
      <c r="A6060" s="4" t="s">
        <v>1050</v>
      </c>
      <c r="B6060" s="4" t="s">
        <v>5461</v>
      </c>
      <c r="C6060" s="4" t="s">
        <v>5462</v>
      </c>
      <c r="D6060" s="4" t="s">
        <v>5659</v>
      </c>
      <c r="E6060" s="4" t="s">
        <v>5757</v>
      </c>
      <c r="F6060" s="4" t="s">
        <v>5758</v>
      </c>
      <c r="G6060" s="4" t="s">
        <v>5766</v>
      </c>
      <c r="H6060" s="4" t="s">
        <v>20</v>
      </c>
      <c r="I6060" s="4" t="s">
        <v>21</v>
      </c>
      <c r="J6060" s="4" t="s">
        <v>22</v>
      </c>
      <c r="K6060" s="4" t="s">
        <v>5495</v>
      </c>
      <c r="L6060" s="4" t="s">
        <v>5516</v>
      </c>
      <c r="M6060" s="5">
        <v>44708</v>
      </c>
      <c r="N6060" s="6">
        <v>6595</v>
      </c>
      <c r="O6060" s="4">
        <f t="shared" si="188"/>
        <v>27</v>
      </c>
      <c r="P6060" s="4" t="str">
        <f t="shared" si="189"/>
        <v>2022-05</v>
      </c>
    </row>
    <row r="6061" spans="1:16" ht="12.75" x14ac:dyDescent="0.2">
      <c r="A6061" s="4" t="s">
        <v>1050</v>
      </c>
      <c r="B6061" s="4" t="s">
        <v>5461</v>
      </c>
      <c r="C6061" s="4" t="s">
        <v>5462</v>
      </c>
      <c r="D6061" s="4" t="s">
        <v>5896</v>
      </c>
      <c r="E6061" s="4" t="s">
        <v>5898</v>
      </c>
      <c r="F6061" s="4" t="s">
        <v>5899</v>
      </c>
      <c r="G6061" s="4" t="s">
        <v>5900</v>
      </c>
      <c r="H6061" s="4" t="s">
        <v>20</v>
      </c>
      <c r="I6061" s="4" t="s">
        <v>21</v>
      </c>
      <c r="J6061" s="4" t="s">
        <v>39</v>
      </c>
      <c r="K6061" s="4" t="s">
        <v>5466</v>
      </c>
      <c r="L6061" s="4" t="s">
        <v>5467</v>
      </c>
      <c r="M6061" s="5">
        <v>44708</v>
      </c>
      <c r="N6061" s="6">
        <v>6868</v>
      </c>
      <c r="O6061" s="4">
        <f t="shared" si="188"/>
        <v>27</v>
      </c>
      <c r="P6061" s="4" t="str">
        <f t="shared" si="189"/>
        <v>2022-05</v>
      </c>
    </row>
    <row r="6062" spans="1:16" ht="12.75" x14ac:dyDescent="0.2">
      <c r="A6062" s="4" t="s">
        <v>1050</v>
      </c>
      <c r="B6062" s="4" t="s">
        <v>5461</v>
      </c>
      <c r="C6062" s="4" t="s">
        <v>5462</v>
      </c>
      <c r="D6062" s="4" t="s">
        <v>6048</v>
      </c>
      <c r="E6062" s="4" t="s">
        <v>6052</v>
      </c>
      <c r="F6062" s="4" t="s">
        <v>6053</v>
      </c>
      <c r="G6062" s="4" t="s">
        <v>3048</v>
      </c>
      <c r="H6062" s="4" t="s">
        <v>210</v>
      </c>
      <c r="I6062" s="4" t="s">
        <v>210</v>
      </c>
      <c r="J6062" s="4" t="s">
        <v>3048</v>
      </c>
      <c r="K6062" s="4" t="s">
        <v>5495</v>
      </c>
      <c r="L6062" s="4" t="s">
        <v>2698</v>
      </c>
      <c r="M6062" s="5">
        <v>44708</v>
      </c>
      <c r="N6062" s="6">
        <v>8892</v>
      </c>
      <c r="O6062" s="4">
        <f t="shared" si="188"/>
        <v>27</v>
      </c>
      <c r="P6062" s="4" t="str">
        <f t="shared" si="189"/>
        <v>2022-05</v>
      </c>
    </row>
    <row r="6063" spans="1:16" ht="12.75" x14ac:dyDescent="0.2">
      <c r="A6063" s="4" t="s">
        <v>1050</v>
      </c>
      <c r="B6063" s="4" t="s">
        <v>5461</v>
      </c>
      <c r="C6063" s="4" t="s">
        <v>5462</v>
      </c>
      <c r="D6063" s="4" t="s">
        <v>6291</v>
      </c>
      <c r="E6063" s="4" t="s">
        <v>5629</v>
      </c>
      <c r="F6063" s="4" t="s">
        <v>5630</v>
      </c>
      <c r="G6063" s="4" t="s">
        <v>6326</v>
      </c>
      <c r="H6063" s="4" t="s">
        <v>210</v>
      </c>
      <c r="I6063" s="4" t="s">
        <v>343</v>
      </c>
      <c r="J6063" s="4" t="s">
        <v>22</v>
      </c>
      <c r="K6063" s="4" t="s">
        <v>5515</v>
      </c>
      <c r="L6063" s="4" t="s">
        <v>5516</v>
      </c>
      <c r="M6063" s="5">
        <v>44708</v>
      </c>
      <c r="N6063" s="6">
        <v>8157</v>
      </c>
      <c r="O6063" s="4">
        <f t="shared" si="188"/>
        <v>27</v>
      </c>
      <c r="P6063" s="4" t="str">
        <f t="shared" si="189"/>
        <v>2022-05</v>
      </c>
    </row>
    <row r="6064" spans="1:16" ht="12.75" x14ac:dyDescent="0.2">
      <c r="A6064" s="4" t="s">
        <v>14</v>
      </c>
      <c r="B6064" s="4" t="s">
        <v>6544</v>
      </c>
      <c r="C6064" s="4" t="s">
        <v>6545</v>
      </c>
      <c r="D6064" s="4" t="s">
        <v>25</v>
      </c>
      <c r="E6064" s="4" t="s">
        <v>6677</v>
      </c>
      <c r="F6064" s="4" t="s">
        <v>6678</v>
      </c>
      <c r="G6064" s="4" t="s">
        <v>6679</v>
      </c>
      <c r="H6064" s="4" t="s">
        <v>210</v>
      </c>
      <c r="I6064" s="4" t="s">
        <v>210</v>
      </c>
      <c r="J6064" s="4" t="s">
        <v>226</v>
      </c>
      <c r="K6064" s="4" t="s">
        <v>6549</v>
      </c>
      <c r="L6064" s="4" t="s">
        <v>4951</v>
      </c>
      <c r="M6064" s="5">
        <v>44708</v>
      </c>
      <c r="N6064" s="6">
        <v>6881</v>
      </c>
      <c r="O6064" s="4">
        <f t="shared" si="188"/>
        <v>27</v>
      </c>
      <c r="P6064" s="4" t="str">
        <f t="shared" si="189"/>
        <v>2022-05</v>
      </c>
    </row>
    <row r="6065" spans="1:16" ht="12.75" x14ac:dyDescent="0.2">
      <c r="A6065" s="4" t="s">
        <v>3048</v>
      </c>
      <c r="B6065" s="4" t="s">
        <v>9902</v>
      </c>
      <c r="C6065" s="4" t="s">
        <v>9903</v>
      </c>
      <c r="D6065" s="4" t="s">
        <v>13936</v>
      </c>
      <c r="E6065" s="4" t="s">
        <v>9904</v>
      </c>
      <c r="F6065" s="4" t="s">
        <v>9905</v>
      </c>
      <c r="G6065" s="4" t="s">
        <v>9912</v>
      </c>
      <c r="H6065" s="4" t="s">
        <v>20</v>
      </c>
      <c r="I6065" s="4" t="s">
        <v>21</v>
      </c>
      <c r="J6065" s="4" t="s">
        <v>22</v>
      </c>
      <c r="K6065" s="4" t="s">
        <v>9907</v>
      </c>
      <c r="L6065" s="4" t="s">
        <v>9911</v>
      </c>
      <c r="M6065" s="5">
        <v>44708</v>
      </c>
      <c r="N6065" s="6">
        <v>6682</v>
      </c>
      <c r="O6065" s="4">
        <f t="shared" si="188"/>
        <v>27</v>
      </c>
      <c r="P6065" s="4" t="str">
        <f t="shared" si="189"/>
        <v>2022-05</v>
      </c>
    </row>
    <row r="6066" spans="1:16" ht="12.75" x14ac:dyDescent="0.2">
      <c r="A6066" s="4" t="s">
        <v>3048</v>
      </c>
      <c r="B6066" s="4" t="s">
        <v>9902</v>
      </c>
      <c r="C6066" s="4" t="s">
        <v>10147</v>
      </c>
      <c r="D6066" s="4" t="s">
        <v>10441</v>
      </c>
      <c r="E6066" s="4" t="s">
        <v>10470</v>
      </c>
      <c r="F6066" s="4" t="s">
        <v>10471</v>
      </c>
      <c r="G6066" s="4" t="s">
        <v>10472</v>
      </c>
      <c r="H6066" s="4" t="s">
        <v>20</v>
      </c>
      <c r="I6066" s="4" t="s">
        <v>21</v>
      </c>
      <c r="J6066" s="4" t="s">
        <v>39</v>
      </c>
      <c r="K6066" s="4" t="s">
        <v>10165</v>
      </c>
      <c r="L6066" s="4" t="s">
        <v>10191</v>
      </c>
      <c r="M6066" s="5">
        <v>44708</v>
      </c>
      <c r="N6066" s="6">
        <v>5976</v>
      </c>
      <c r="O6066" s="4">
        <f t="shared" si="188"/>
        <v>27</v>
      </c>
      <c r="P6066" s="4" t="str">
        <f t="shared" si="189"/>
        <v>2022-05</v>
      </c>
    </row>
    <row r="6067" spans="1:16" ht="12.75" x14ac:dyDescent="0.2">
      <c r="A6067" s="4" t="s">
        <v>3048</v>
      </c>
      <c r="B6067" s="4" t="s">
        <v>11712</v>
      </c>
      <c r="C6067" s="4" t="s">
        <v>11934</v>
      </c>
      <c r="D6067" s="4" t="s">
        <v>13936</v>
      </c>
      <c r="E6067" s="4" t="s">
        <v>12009</v>
      </c>
      <c r="F6067" s="4" t="s">
        <v>12010</v>
      </c>
      <c r="G6067" s="4" t="s">
        <v>12014</v>
      </c>
      <c r="H6067" s="4" t="s">
        <v>20</v>
      </c>
      <c r="I6067" s="4" t="s">
        <v>21</v>
      </c>
      <c r="J6067" s="4" t="s">
        <v>36</v>
      </c>
      <c r="K6067" s="4" t="s">
        <v>11936</v>
      </c>
      <c r="L6067" s="4" t="s">
        <v>11939</v>
      </c>
      <c r="M6067" s="5">
        <v>44708</v>
      </c>
      <c r="N6067" s="6">
        <v>7034</v>
      </c>
      <c r="O6067" s="4">
        <f t="shared" si="188"/>
        <v>27</v>
      </c>
      <c r="P6067" s="4" t="str">
        <f t="shared" si="189"/>
        <v>2022-05</v>
      </c>
    </row>
    <row r="6068" spans="1:16" ht="12.75" x14ac:dyDescent="0.2">
      <c r="A6068" s="4" t="s">
        <v>3048</v>
      </c>
      <c r="B6068" s="4" t="s">
        <v>12289</v>
      </c>
      <c r="C6068" s="4" t="s">
        <v>12643</v>
      </c>
      <c r="D6068" s="4" t="s">
        <v>25</v>
      </c>
      <c r="E6068" s="4" t="s">
        <v>12696</v>
      </c>
      <c r="F6068" s="4" t="s">
        <v>12697</v>
      </c>
      <c r="G6068" s="4" t="s">
        <v>12698</v>
      </c>
      <c r="H6068" s="4" t="s">
        <v>20</v>
      </c>
      <c r="I6068" s="4" t="s">
        <v>29</v>
      </c>
      <c r="J6068" s="4" t="s">
        <v>39</v>
      </c>
      <c r="K6068" s="4" t="s">
        <v>12664</v>
      </c>
      <c r="L6068" s="4" t="s">
        <v>9914</v>
      </c>
      <c r="M6068" s="5">
        <v>44708</v>
      </c>
      <c r="N6068" s="6">
        <v>4097</v>
      </c>
      <c r="O6068" s="4">
        <f t="shared" si="188"/>
        <v>27</v>
      </c>
      <c r="P6068" s="4" t="str">
        <f t="shared" si="189"/>
        <v>2022-05</v>
      </c>
    </row>
    <row r="6069" spans="1:16" ht="12.75" x14ac:dyDescent="0.2">
      <c r="A6069" s="4" t="s">
        <v>3048</v>
      </c>
      <c r="B6069" s="4" t="s">
        <v>13786</v>
      </c>
      <c r="C6069" s="4" t="s">
        <v>13787</v>
      </c>
      <c r="D6069" s="4" t="s">
        <v>13804</v>
      </c>
      <c r="E6069" s="4" t="s">
        <v>13805</v>
      </c>
      <c r="F6069" s="4" t="s">
        <v>13806</v>
      </c>
      <c r="G6069" s="4" t="s">
        <v>13807</v>
      </c>
      <c r="H6069" s="4" t="s">
        <v>20</v>
      </c>
      <c r="I6069" s="4" t="s">
        <v>21</v>
      </c>
      <c r="J6069" s="4" t="s">
        <v>39</v>
      </c>
      <c r="K6069" s="4" t="s">
        <v>13382</v>
      </c>
      <c r="L6069" s="4" t="s">
        <v>9908</v>
      </c>
      <c r="M6069" s="5">
        <v>44708</v>
      </c>
      <c r="N6069" s="6">
        <v>8487</v>
      </c>
      <c r="O6069" s="4">
        <f t="shared" si="188"/>
        <v>27</v>
      </c>
      <c r="P6069" s="4" t="str">
        <f t="shared" si="189"/>
        <v>2022-05</v>
      </c>
    </row>
    <row r="6070" spans="1:16" ht="12.75" x14ac:dyDescent="0.2">
      <c r="A6070" s="4" t="s">
        <v>3048</v>
      </c>
      <c r="B6070" s="4" t="s">
        <v>13786</v>
      </c>
      <c r="C6070" s="4" t="s">
        <v>13787</v>
      </c>
      <c r="D6070" s="4" t="s">
        <v>13920</v>
      </c>
      <c r="E6070" s="4" t="s">
        <v>13921</v>
      </c>
      <c r="F6070" s="4" t="s">
        <v>13922</v>
      </c>
      <c r="G6070" s="4" t="s">
        <v>13924</v>
      </c>
      <c r="H6070" s="4" t="s">
        <v>20</v>
      </c>
      <c r="I6070" s="4" t="s">
        <v>21</v>
      </c>
      <c r="J6070" s="4" t="s">
        <v>22</v>
      </c>
      <c r="K6070" s="4" t="s">
        <v>13382</v>
      </c>
      <c r="L6070" s="4" t="s">
        <v>9931</v>
      </c>
      <c r="M6070" s="5">
        <v>44708</v>
      </c>
      <c r="N6070" s="6">
        <v>8605</v>
      </c>
      <c r="O6070" s="4">
        <f t="shared" si="188"/>
        <v>27</v>
      </c>
      <c r="P6070" s="4" t="str">
        <f t="shared" si="189"/>
        <v>2022-05</v>
      </c>
    </row>
    <row r="6071" spans="1:16" ht="12.75" x14ac:dyDescent="0.2">
      <c r="A6071" s="4" t="s">
        <v>14</v>
      </c>
      <c r="B6071" s="4" t="s">
        <v>15</v>
      </c>
      <c r="C6071" s="4" t="s">
        <v>504</v>
      </c>
      <c r="D6071" s="4" t="s">
        <v>684</v>
      </c>
      <c r="E6071" s="4" t="s">
        <v>685</v>
      </c>
      <c r="F6071" s="4" t="s">
        <v>686</v>
      </c>
      <c r="G6071" s="4" t="s">
        <v>687</v>
      </c>
      <c r="H6071" s="4" t="s">
        <v>20</v>
      </c>
      <c r="I6071" s="4" t="s">
        <v>21</v>
      </c>
      <c r="J6071" s="4" t="s">
        <v>36</v>
      </c>
      <c r="K6071" s="4" t="s">
        <v>688</v>
      </c>
      <c r="L6071" s="4" t="s">
        <v>689</v>
      </c>
      <c r="M6071" s="5">
        <v>44709</v>
      </c>
      <c r="N6071" s="6">
        <v>8368</v>
      </c>
      <c r="O6071" s="4">
        <f t="shared" si="188"/>
        <v>28</v>
      </c>
      <c r="P6071" s="4" t="str">
        <f t="shared" si="189"/>
        <v>2022-05</v>
      </c>
    </row>
    <row r="6072" spans="1:16" ht="12.75" x14ac:dyDescent="0.2">
      <c r="A6072" s="4" t="s">
        <v>14</v>
      </c>
      <c r="B6072" s="4" t="s">
        <v>3761</v>
      </c>
      <c r="C6072" s="4" t="s">
        <v>3762</v>
      </c>
      <c r="D6072" s="4" t="s">
        <v>25</v>
      </c>
      <c r="E6072" s="4" t="s">
        <v>3834</v>
      </c>
      <c r="F6072" s="4" t="s">
        <v>3835</v>
      </c>
      <c r="G6072" s="4" t="s">
        <v>3837</v>
      </c>
      <c r="H6072" s="4" t="s">
        <v>210</v>
      </c>
      <c r="I6072" s="4" t="s">
        <v>210</v>
      </c>
      <c r="J6072" s="4" t="s">
        <v>226</v>
      </c>
      <c r="K6072" s="4" t="s">
        <v>3771</v>
      </c>
      <c r="L6072" s="4" t="s">
        <v>3802</v>
      </c>
      <c r="M6072" s="5">
        <v>44709</v>
      </c>
      <c r="N6072" s="6">
        <v>5916</v>
      </c>
      <c r="O6072" s="4">
        <f t="shared" si="188"/>
        <v>28</v>
      </c>
      <c r="P6072" s="4" t="str">
        <f t="shared" si="189"/>
        <v>2022-05</v>
      </c>
    </row>
    <row r="6073" spans="1:16" ht="12.75" x14ac:dyDescent="0.2">
      <c r="A6073" s="4" t="s">
        <v>14</v>
      </c>
      <c r="B6073" s="4" t="s">
        <v>4342</v>
      </c>
      <c r="C6073" s="4" t="s">
        <v>4343</v>
      </c>
      <c r="D6073" s="4" t="s">
        <v>5390</v>
      </c>
      <c r="E6073" s="4" t="s">
        <v>5391</v>
      </c>
      <c r="F6073" s="4" t="s">
        <v>5392</v>
      </c>
      <c r="G6073" s="4" t="s">
        <v>5410</v>
      </c>
      <c r="H6073" s="4" t="s">
        <v>20</v>
      </c>
      <c r="I6073" s="4" t="s">
        <v>21</v>
      </c>
      <c r="J6073" s="4" t="s">
        <v>36</v>
      </c>
      <c r="K6073" s="4" t="s">
        <v>4362</v>
      </c>
      <c r="L6073" s="4" t="s">
        <v>4363</v>
      </c>
      <c r="M6073" s="5">
        <v>44709</v>
      </c>
      <c r="N6073" s="6">
        <v>9176</v>
      </c>
      <c r="O6073" s="4">
        <f t="shared" si="188"/>
        <v>28</v>
      </c>
      <c r="P6073" s="4" t="str">
        <f t="shared" si="189"/>
        <v>2022-05</v>
      </c>
    </row>
    <row r="6074" spans="1:16" ht="12.75" x14ac:dyDescent="0.2">
      <c r="A6074" s="4" t="s">
        <v>14</v>
      </c>
      <c r="B6074" s="4" t="s">
        <v>7127</v>
      </c>
      <c r="C6074" s="4" t="s">
        <v>7128</v>
      </c>
      <c r="D6074" s="4" t="s">
        <v>25</v>
      </c>
      <c r="E6074" s="4" t="s">
        <v>7251</v>
      </c>
      <c r="F6074" s="4" t="s">
        <v>7252</v>
      </c>
      <c r="G6074" s="4" t="s">
        <v>7256</v>
      </c>
      <c r="H6074" s="4" t="s">
        <v>20</v>
      </c>
      <c r="I6074" s="4" t="s">
        <v>29</v>
      </c>
      <c r="J6074" s="4" t="s">
        <v>39</v>
      </c>
      <c r="K6074" s="4" t="s">
        <v>7135</v>
      </c>
      <c r="L6074" s="4" t="s">
        <v>7151</v>
      </c>
      <c r="M6074" s="5">
        <v>44709</v>
      </c>
      <c r="N6074" s="6">
        <v>8577</v>
      </c>
      <c r="O6074" s="4">
        <f t="shared" si="188"/>
        <v>28</v>
      </c>
      <c r="P6074" s="4" t="str">
        <f t="shared" si="189"/>
        <v>2022-05</v>
      </c>
    </row>
    <row r="6075" spans="1:16" ht="12.75" x14ac:dyDescent="0.2">
      <c r="A6075" s="4" t="s">
        <v>14</v>
      </c>
      <c r="B6075" s="4" t="s">
        <v>7654</v>
      </c>
      <c r="C6075" s="4" t="s">
        <v>7825</v>
      </c>
      <c r="D6075" s="4" t="s">
        <v>8015</v>
      </c>
      <c r="E6075" s="4" t="s">
        <v>7874</v>
      </c>
      <c r="F6075" s="4" t="s">
        <v>7875</v>
      </c>
      <c r="G6075" s="4" t="s">
        <v>7876</v>
      </c>
      <c r="H6075" s="4" t="s">
        <v>210</v>
      </c>
      <c r="I6075" s="4" t="s">
        <v>343</v>
      </c>
      <c r="J6075" s="4" t="s">
        <v>22</v>
      </c>
      <c r="K6075" s="4" t="s">
        <v>7829</v>
      </c>
      <c r="L6075" s="4" t="s">
        <v>7854</v>
      </c>
      <c r="M6075" s="5">
        <v>44709</v>
      </c>
      <c r="N6075" s="6">
        <v>7038</v>
      </c>
      <c r="O6075" s="4">
        <f t="shared" si="188"/>
        <v>28</v>
      </c>
      <c r="P6075" s="4" t="str">
        <f t="shared" si="189"/>
        <v>2022-05</v>
      </c>
    </row>
    <row r="6076" spans="1:16" ht="12.75" x14ac:dyDescent="0.2">
      <c r="A6076" s="4" t="s">
        <v>14</v>
      </c>
      <c r="B6076" s="4" t="s">
        <v>7654</v>
      </c>
      <c r="C6076" s="4" t="s">
        <v>8288</v>
      </c>
      <c r="D6076" s="4" t="s">
        <v>25</v>
      </c>
      <c r="E6076" s="4" t="s">
        <v>8322</v>
      </c>
      <c r="F6076" s="4" t="s">
        <v>8323</v>
      </c>
      <c r="G6076" s="4" t="s">
        <v>3048</v>
      </c>
      <c r="H6076" s="4" t="s">
        <v>20</v>
      </c>
      <c r="I6076" s="4" t="s">
        <v>29</v>
      </c>
      <c r="J6076" s="4" t="s">
        <v>3048</v>
      </c>
      <c r="K6076" s="4" t="s">
        <v>8306</v>
      </c>
      <c r="L6076" s="4" t="s">
        <v>8301</v>
      </c>
      <c r="M6076" s="5">
        <v>44709</v>
      </c>
      <c r="N6076" s="6">
        <v>6097</v>
      </c>
      <c r="O6076" s="4">
        <f t="shared" si="188"/>
        <v>28</v>
      </c>
      <c r="P6076" s="4" t="str">
        <f t="shared" si="189"/>
        <v>2022-05</v>
      </c>
    </row>
    <row r="6077" spans="1:16" ht="12.75" x14ac:dyDescent="0.2">
      <c r="A6077" s="4" t="s">
        <v>14</v>
      </c>
      <c r="B6077" s="4" t="s">
        <v>7654</v>
      </c>
      <c r="C6077" s="4" t="s">
        <v>8288</v>
      </c>
      <c r="D6077" s="4" t="s">
        <v>8423</v>
      </c>
      <c r="E6077" s="4" t="s">
        <v>8592</v>
      </c>
      <c r="F6077" s="4" t="s">
        <v>8593</v>
      </c>
      <c r="G6077" s="4" t="s">
        <v>8598</v>
      </c>
      <c r="H6077" s="4" t="s">
        <v>20</v>
      </c>
      <c r="I6077" s="4" t="s">
        <v>21</v>
      </c>
      <c r="J6077" s="4" t="s">
        <v>36</v>
      </c>
      <c r="K6077" s="4" t="s">
        <v>8306</v>
      </c>
      <c r="L6077" s="4" t="s">
        <v>8112</v>
      </c>
      <c r="M6077" s="5">
        <v>44709</v>
      </c>
      <c r="N6077" s="6">
        <v>5277</v>
      </c>
      <c r="O6077" s="4">
        <f t="shared" si="188"/>
        <v>28</v>
      </c>
      <c r="P6077" s="4" t="str">
        <f t="shared" si="189"/>
        <v>2022-05</v>
      </c>
    </row>
    <row r="6078" spans="1:16" ht="12.75" x14ac:dyDescent="0.2">
      <c r="A6078" s="4" t="s">
        <v>3048</v>
      </c>
      <c r="B6078" s="4" t="s">
        <v>9902</v>
      </c>
      <c r="C6078" s="4" t="s">
        <v>10061</v>
      </c>
      <c r="D6078" s="4" t="s">
        <v>10104</v>
      </c>
      <c r="E6078" s="4" t="s">
        <v>10108</v>
      </c>
      <c r="F6078" s="4" t="s">
        <v>10109</v>
      </c>
      <c r="G6078" s="4" t="s">
        <v>10119</v>
      </c>
      <c r="H6078" s="4" t="s">
        <v>20</v>
      </c>
      <c r="I6078" s="4" t="s">
        <v>21</v>
      </c>
      <c r="J6078" s="4" t="s">
        <v>22</v>
      </c>
      <c r="K6078" s="4" t="s">
        <v>10065</v>
      </c>
      <c r="L6078" s="4" t="s">
        <v>10069</v>
      </c>
      <c r="M6078" s="5">
        <v>44709</v>
      </c>
      <c r="N6078" s="6">
        <v>7242</v>
      </c>
      <c r="O6078" s="4">
        <f t="shared" si="188"/>
        <v>28</v>
      </c>
      <c r="P6078" s="4" t="str">
        <f t="shared" si="189"/>
        <v>2022-05</v>
      </c>
    </row>
    <row r="6079" spans="1:16" ht="12.75" x14ac:dyDescent="0.2">
      <c r="A6079" s="4" t="s">
        <v>3048</v>
      </c>
      <c r="B6079" s="4" t="s">
        <v>9902</v>
      </c>
      <c r="C6079" s="4" t="s">
        <v>10147</v>
      </c>
      <c r="D6079" s="4" t="s">
        <v>13936</v>
      </c>
      <c r="E6079" s="4" t="s">
        <v>10148</v>
      </c>
      <c r="F6079" s="4" t="s">
        <v>10149</v>
      </c>
      <c r="G6079" s="4" t="s">
        <v>10150</v>
      </c>
      <c r="H6079" s="4" t="s">
        <v>20</v>
      </c>
      <c r="I6079" s="4" t="s">
        <v>21</v>
      </c>
      <c r="J6079" s="4" t="s">
        <v>39</v>
      </c>
      <c r="K6079" s="4" t="s">
        <v>10151</v>
      </c>
      <c r="L6079" s="4" t="s">
        <v>10152</v>
      </c>
      <c r="M6079" s="5">
        <v>44709</v>
      </c>
      <c r="N6079" s="6">
        <v>8445</v>
      </c>
      <c r="O6079" s="4">
        <f t="shared" si="188"/>
        <v>28</v>
      </c>
      <c r="P6079" s="4" t="str">
        <f t="shared" si="189"/>
        <v>2022-05</v>
      </c>
    </row>
    <row r="6080" spans="1:16" ht="12.75" x14ac:dyDescent="0.2">
      <c r="A6080" s="4" t="s">
        <v>3048</v>
      </c>
      <c r="B6080" s="4" t="s">
        <v>9902</v>
      </c>
      <c r="C6080" s="4" t="s">
        <v>10147</v>
      </c>
      <c r="D6080" s="4" t="s">
        <v>10283</v>
      </c>
      <c r="E6080" s="4" t="s">
        <v>10284</v>
      </c>
      <c r="F6080" s="4" t="s">
        <v>10285</v>
      </c>
      <c r="G6080" s="4" t="s">
        <v>10286</v>
      </c>
      <c r="H6080" s="4" t="s">
        <v>20</v>
      </c>
      <c r="I6080" s="4" t="s">
        <v>21</v>
      </c>
      <c r="J6080" s="4" t="s">
        <v>36</v>
      </c>
      <c r="K6080" s="4" t="s">
        <v>10151</v>
      </c>
      <c r="L6080" s="4" t="s">
        <v>10169</v>
      </c>
      <c r="M6080" s="5">
        <v>44709</v>
      </c>
      <c r="N6080" s="6">
        <v>8244</v>
      </c>
      <c r="O6080" s="4">
        <f t="shared" si="188"/>
        <v>28</v>
      </c>
      <c r="P6080" s="4" t="str">
        <f t="shared" si="189"/>
        <v>2022-05</v>
      </c>
    </row>
    <row r="6081" spans="1:16" ht="12.75" x14ac:dyDescent="0.2">
      <c r="A6081" s="4" t="s">
        <v>3048</v>
      </c>
      <c r="B6081" s="4" t="s">
        <v>10496</v>
      </c>
      <c r="C6081" s="4" t="s">
        <v>10930</v>
      </c>
      <c r="D6081" s="4" t="s">
        <v>25</v>
      </c>
      <c r="E6081" s="4" t="s">
        <v>11333</v>
      </c>
      <c r="F6081" s="4" t="s">
        <v>11334</v>
      </c>
      <c r="G6081" s="4" t="s">
        <v>11336</v>
      </c>
      <c r="H6081" s="4" t="s">
        <v>20</v>
      </c>
      <c r="I6081" s="4" t="s">
        <v>216</v>
      </c>
      <c r="J6081" s="4" t="s">
        <v>22</v>
      </c>
      <c r="K6081" s="4" t="s">
        <v>11335</v>
      </c>
      <c r="L6081" s="4" t="s">
        <v>10545</v>
      </c>
      <c r="M6081" s="5">
        <v>44709</v>
      </c>
      <c r="N6081" s="6">
        <v>3661</v>
      </c>
      <c r="O6081" s="4">
        <f t="shared" si="188"/>
        <v>28</v>
      </c>
      <c r="P6081" s="4" t="str">
        <f t="shared" si="189"/>
        <v>2022-05</v>
      </c>
    </row>
    <row r="6082" spans="1:16" ht="12.75" x14ac:dyDescent="0.2">
      <c r="A6082" s="4" t="s">
        <v>14</v>
      </c>
      <c r="B6082" s="4" t="s">
        <v>15</v>
      </c>
      <c r="C6082" s="4" t="s">
        <v>504</v>
      </c>
      <c r="D6082" s="4" t="s">
        <v>735</v>
      </c>
      <c r="E6082" s="4" t="s">
        <v>736</v>
      </c>
      <c r="F6082" s="4" t="s">
        <v>737</v>
      </c>
      <c r="G6082" s="4" t="s">
        <v>739</v>
      </c>
      <c r="H6082" s="4" t="s">
        <v>20</v>
      </c>
      <c r="I6082" s="4" t="s">
        <v>29</v>
      </c>
      <c r="J6082" s="4" t="s">
        <v>36</v>
      </c>
      <c r="K6082" s="4" t="s">
        <v>508</v>
      </c>
      <c r="L6082" s="4" t="s">
        <v>24</v>
      </c>
      <c r="M6082" s="5">
        <v>44710</v>
      </c>
      <c r="N6082" s="6">
        <v>9328</v>
      </c>
      <c r="O6082" s="4">
        <f t="shared" ref="O6082:O6145" si="190">DAY(M6082)</f>
        <v>29</v>
      </c>
      <c r="P6082" s="4" t="str">
        <f t="shared" ref="P6082:P6145" si="191">TEXT(M6082,"YYYY-MM")</f>
        <v>2022-05</v>
      </c>
    </row>
    <row r="6083" spans="1:16" ht="12.75" x14ac:dyDescent="0.2">
      <c r="A6083" s="4" t="s">
        <v>1050</v>
      </c>
      <c r="B6083" s="4" t="s">
        <v>1051</v>
      </c>
      <c r="C6083" s="4" t="s">
        <v>1052</v>
      </c>
      <c r="D6083" s="4" t="s">
        <v>1142</v>
      </c>
      <c r="E6083" s="4" t="s">
        <v>1143</v>
      </c>
      <c r="F6083" s="4" t="s">
        <v>1144</v>
      </c>
      <c r="G6083" s="4" t="s">
        <v>1148</v>
      </c>
      <c r="H6083" s="4" t="s">
        <v>20</v>
      </c>
      <c r="I6083" s="4" t="s">
        <v>29</v>
      </c>
      <c r="J6083" s="4" t="s">
        <v>22</v>
      </c>
      <c r="K6083" s="4" t="s">
        <v>1056</v>
      </c>
      <c r="L6083" s="4" t="s">
        <v>689</v>
      </c>
      <c r="M6083" s="5">
        <v>44710</v>
      </c>
      <c r="N6083" s="6">
        <v>4907</v>
      </c>
      <c r="O6083" s="4">
        <f t="shared" si="190"/>
        <v>29</v>
      </c>
      <c r="P6083" s="4" t="str">
        <f t="shared" si="191"/>
        <v>2022-05</v>
      </c>
    </row>
    <row r="6084" spans="1:16" ht="12.75" x14ac:dyDescent="0.2">
      <c r="A6084" s="4" t="s">
        <v>1050</v>
      </c>
      <c r="B6084" s="4" t="s">
        <v>1051</v>
      </c>
      <c r="C6084" s="4" t="s">
        <v>2425</v>
      </c>
      <c r="D6084" s="4" t="s">
        <v>25</v>
      </c>
      <c r="E6084" s="4" t="s">
        <v>2466</v>
      </c>
      <c r="F6084" s="4" t="s">
        <v>2467</v>
      </c>
      <c r="G6084" s="4" t="s">
        <v>2468</v>
      </c>
      <c r="H6084" s="4" t="s">
        <v>210</v>
      </c>
      <c r="I6084" s="4" t="s">
        <v>210</v>
      </c>
      <c r="J6084" s="4" t="s">
        <v>877</v>
      </c>
      <c r="K6084" s="4" t="s">
        <v>1668</v>
      </c>
      <c r="L6084" s="4" t="s">
        <v>1171</v>
      </c>
      <c r="M6084" s="5">
        <v>44710</v>
      </c>
      <c r="N6084" s="6">
        <v>6047</v>
      </c>
      <c r="O6084" s="4">
        <f t="shared" si="190"/>
        <v>29</v>
      </c>
      <c r="P6084" s="4" t="str">
        <f t="shared" si="191"/>
        <v>2022-05</v>
      </c>
    </row>
    <row r="6085" spans="1:16" ht="12.75" x14ac:dyDescent="0.2">
      <c r="A6085" s="4" t="s">
        <v>3048</v>
      </c>
      <c r="B6085" s="4" t="s">
        <v>3049</v>
      </c>
      <c r="C6085" s="4" t="s">
        <v>3050</v>
      </c>
      <c r="D6085" s="4" t="s">
        <v>3281</v>
      </c>
      <c r="E6085" s="4" t="s">
        <v>3238</v>
      </c>
      <c r="F6085" s="4" t="s">
        <v>3239</v>
      </c>
      <c r="G6085" s="4" t="s">
        <v>3289</v>
      </c>
      <c r="H6085" s="4" t="s">
        <v>20</v>
      </c>
      <c r="I6085" s="4" t="s">
        <v>29</v>
      </c>
      <c r="J6085" s="4" t="s">
        <v>22</v>
      </c>
      <c r="K6085" s="4" t="s">
        <v>3070</v>
      </c>
      <c r="L6085" s="4" t="s">
        <v>3094</v>
      </c>
      <c r="M6085" s="5">
        <v>44710</v>
      </c>
      <c r="N6085" s="6">
        <v>8757</v>
      </c>
      <c r="O6085" s="4">
        <f t="shared" si="190"/>
        <v>29</v>
      </c>
      <c r="P6085" s="4" t="str">
        <f t="shared" si="191"/>
        <v>2022-05</v>
      </c>
    </row>
    <row r="6086" spans="1:16" ht="12.75" x14ac:dyDescent="0.2">
      <c r="A6086" s="4" t="s">
        <v>14</v>
      </c>
      <c r="B6086" s="4" t="s">
        <v>4342</v>
      </c>
      <c r="C6086" s="4" t="s">
        <v>4343</v>
      </c>
      <c r="D6086" s="4" t="s">
        <v>4980</v>
      </c>
      <c r="E6086" s="4" t="s">
        <v>4985</v>
      </c>
      <c r="F6086" s="4" t="s">
        <v>4986</v>
      </c>
      <c r="G6086" s="4" t="s">
        <v>3048</v>
      </c>
      <c r="H6086" s="4" t="s">
        <v>210</v>
      </c>
      <c r="I6086" s="4" t="s">
        <v>210</v>
      </c>
      <c r="J6086" s="4" t="s">
        <v>3048</v>
      </c>
      <c r="K6086" s="4" t="s">
        <v>4362</v>
      </c>
      <c r="L6086" s="4" t="s">
        <v>4408</v>
      </c>
      <c r="M6086" s="5">
        <v>44710</v>
      </c>
      <c r="N6086" s="6">
        <v>6592</v>
      </c>
      <c r="O6086" s="4">
        <f t="shared" si="190"/>
        <v>29</v>
      </c>
      <c r="P6086" s="4" t="str">
        <f t="shared" si="191"/>
        <v>2022-05</v>
      </c>
    </row>
    <row r="6087" spans="1:16" ht="12.75" x14ac:dyDescent="0.2">
      <c r="A6087" s="4" t="s">
        <v>14</v>
      </c>
      <c r="B6087" s="4" t="s">
        <v>4342</v>
      </c>
      <c r="C6087" s="4" t="s">
        <v>4343</v>
      </c>
      <c r="D6087" s="4" t="s">
        <v>4980</v>
      </c>
      <c r="E6087" s="4" t="s">
        <v>4988</v>
      </c>
      <c r="F6087" s="4" t="s">
        <v>4989</v>
      </c>
      <c r="G6087" s="4" t="s">
        <v>3048</v>
      </c>
      <c r="H6087" s="4" t="s">
        <v>210</v>
      </c>
      <c r="I6087" s="4" t="s">
        <v>210</v>
      </c>
      <c r="J6087" s="4" t="s">
        <v>3048</v>
      </c>
      <c r="K6087" s="4" t="s">
        <v>4362</v>
      </c>
      <c r="L6087" s="4" t="s">
        <v>4408</v>
      </c>
      <c r="M6087" s="5">
        <v>44710</v>
      </c>
      <c r="N6087" s="6">
        <v>733</v>
      </c>
      <c r="O6087" s="4">
        <f t="shared" si="190"/>
        <v>29</v>
      </c>
      <c r="P6087" s="4" t="str">
        <f t="shared" si="191"/>
        <v>2022-05</v>
      </c>
    </row>
    <row r="6088" spans="1:16" ht="12.75" x14ac:dyDescent="0.2">
      <c r="A6088" s="4" t="s">
        <v>14</v>
      </c>
      <c r="B6088" s="4" t="s">
        <v>4342</v>
      </c>
      <c r="C6088" s="4" t="s">
        <v>4343</v>
      </c>
      <c r="D6088" s="4" t="s">
        <v>5390</v>
      </c>
      <c r="E6088" s="4" t="s">
        <v>5391</v>
      </c>
      <c r="F6088" s="4" t="s">
        <v>5392</v>
      </c>
      <c r="G6088" s="4" t="s">
        <v>5408</v>
      </c>
      <c r="H6088" s="4" t="s">
        <v>20</v>
      </c>
      <c r="I6088" s="4" t="s">
        <v>29</v>
      </c>
      <c r="J6088" s="4" t="s">
        <v>22</v>
      </c>
      <c r="K6088" s="4" t="s">
        <v>4362</v>
      </c>
      <c r="L6088" s="4" t="s">
        <v>4363</v>
      </c>
      <c r="M6088" s="5">
        <v>44710</v>
      </c>
      <c r="N6088" s="6">
        <v>3972</v>
      </c>
      <c r="O6088" s="4">
        <f t="shared" si="190"/>
        <v>29</v>
      </c>
      <c r="P6088" s="4" t="str">
        <f t="shared" si="191"/>
        <v>2022-05</v>
      </c>
    </row>
    <row r="6089" spans="1:16" ht="12.75" x14ac:dyDescent="0.2">
      <c r="A6089" s="4" t="s">
        <v>14</v>
      </c>
      <c r="B6089" s="4" t="s">
        <v>6544</v>
      </c>
      <c r="C6089" s="4" t="s">
        <v>6545</v>
      </c>
      <c r="D6089" s="4" t="s">
        <v>25</v>
      </c>
      <c r="E6089" s="4" t="s">
        <v>6561</v>
      </c>
      <c r="F6089" s="4" t="s">
        <v>6562</v>
      </c>
      <c r="G6089" s="4" t="s">
        <v>6619</v>
      </c>
      <c r="H6089" s="4" t="s">
        <v>20</v>
      </c>
      <c r="I6089" s="4" t="s">
        <v>29</v>
      </c>
      <c r="J6089" s="4" t="s">
        <v>22</v>
      </c>
      <c r="K6089" s="4" t="s">
        <v>6553</v>
      </c>
      <c r="L6089" s="4" t="s">
        <v>6576</v>
      </c>
      <c r="M6089" s="5">
        <v>44710</v>
      </c>
      <c r="N6089" s="6">
        <v>7891</v>
      </c>
      <c r="O6089" s="4">
        <f t="shared" si="190"/>
        <v>29</v>
      </c>
      <c r="P6089" s="4" t="str">
        <f t="shared" si="191"/>
        <v>2022-05</v>
      </c>
    </row>
    <row r="6090" spans="1:16" ht="12.75" x14ac:dyDescent="0.2">
      <c r="A6090" s="4" t="s">
        <v>14</v>
      </c>
      <c r="B6090" s="4" t="s">
        <v>7654</v>
      </c>
      <c r="C6090" s="4" t="s">
        <v>8288</v>
      </c>
      <c r="D6090" s="4" t="s">
        <v>8423</v>
      </c>
      <c r="E6090" s="4" t="s">
        <v>8424</v>
      </c>
      <c r="F6090" s="4" t="s">
        <v>8425</v>
      </c>
      <c r="G6090" s="4" t="s">
        <v>8426</v>
      </c>
      <c r="H6090" s="4" t="s">
        <v>20</v>
      </c>
      <c r="I6090" s="4" t="s">
        <v>21</v>
      </c>
      <c r="J6090" s="4" t="s">
        <v>39</v>
      </c>
      <c r="K6090" s="4" t="s">
        <v>8306</v>
      </c>
      <c r="L6090" s="4" t="s">
        <v>8112</v>
      </c>
      <c r="M6090" s="5">
        <v>44710</v>
      </c>
      <c r="N6090" s="6">
        <v>6062</v>
      </c>
      <c r="O6090" s="4">
        <f t="shared" si="190"/>
        <v>29</v>
      </c>
      <c r="P6090" s="4" t="str">
        <f t="shared" si="191"/>
        <v>2022-05</v>
      </c>
    </row>
    <row r="6091" spans="1:16" ht="12.75" x14ac:dyDescent="0.2">
      <c r="A6091" s="4" t="s">
        <v>14</v>
      </c>
      <c r="B6091" s="4" t="s">
        <v>7654</v>
      </c>
      <c r="C6091" s="4" t="s">
        <v>8288</v>
      </c>
      <c r="D6091" s="4" t="s">
        <v>8423</v>
      </c>
      <c r="E6091" s="4" t="s">
        <v>8587</v>
      </c>
      <c r="F6091" s="4" t="s">
        <v>8588</v>
      </c>
      <c r="G6091" s="4" t="s">
        <v>8591</v>
      </c>
      <c r="H6091" s="4" t="s">
        <v>20</v>
      </c>
      <c r="I6091" s="4" t="s">
        <v>21</v>
      </c>
      <c r="J6091" s="4" t="s">
        <v>22</v>
      </c>
      <c r="K6091" s="4" t="s">
        <v>8306</v>
      </c>
      <c r="L6091" s="4" t="s">
        <v>8349</v>
      </c>
      <c r="M6091" s="5">
        <v>44710</v>
      </c>
      <c r="N6091" s="6">
        <v>1164</v>
      </c>
      <c r="O6091" s="4">
        <f t="shared" si="190"/>
        <v>29</v>
      </c>
      <c r="P6091" s="4" t="str">
        <f t="shared" si="191"/>
        <v>2022-05</v>
      </c>
    </row>
    <row r="6092" spans="1:16" ht="12.75" x14ac:dyDescent="0.2">
      <c r="A6092" s="4" t="s">
        <v>14</v>
      </c>
      <c r="B6092" s="4" t="s">
        <v>7654</v>
      </c>
      <c r="C6092" s="4" t="s">
        <v>8288</v>
      </c>
      <c r="D6092" s="4" t="s">
        <v>8836</v>
      </c>
      <c r="E6092" s="4" t="s">
        <v>8346</v>
      </c>
      <c r="F6092" s="4" t="s">
        <v>8347</v>
      </c>
      <c r="G6092" s="4" t="s">
        <v>8847</v>
      </c>
      <c r="H6092" s="4" t="s">
        <v>20</v>
      </c>
      <c r="I6092" s="4" t="s">
        <v>29</v>
      </c>
      <c r="J6092" s="4" t="s">
        <v>22</v>
      </c>
      <c r="K6092" s="4" t="s">
        <v>8306</v>
      </c>
      <c r="L6092" s="4" t="s">
        <v>8349</v>
      </c>
      <c r="M6092" s="5">
        <v>44710</v>
      </c>
      <c r="N6092" s="6">
        <v>7011</v>
      </c>
      <c r="O6092" s="4">
        <f t="shared" si="190"/>
        <v>29</v>
      </c>
      <c r="P6092" s="4" t="str">
        <f t="shared" si="191"/>
        <v>2022-05</v>
      </c>
    </row>
    <row r="6093" spans="1:16" ht="12.75" x14ac:dyDescent="0.2">
      <c r="A6093" s="4" t="s">
        <v>14</v>
      </c>
      <c r="B6093" s="4" t="s">
        <v>7654</v>
      </c>
      <c r="C6093" s="4" t="s">
        <v>8288</v>
      </c>
      <c r="D6093" s="4" t="s">
        <v>8877</v>
      </c>
      <c r="E6093" s="4" t="s">
        <v>8894</v>
      </c>
      <c r="F6093" s="4" t="s">
        <v>8895</v>
      </c>
      <c r="G6093" s="4" t="s">
        <v>8899</v>
      </c>
      <c r="H6093" s="4" t="s">
        <v>210</v>
      </c>
      <c r="I6093" s="4" t="s">
        <v>210</v>
      </c>
      <c r="J6093" s="4" t="s">
        <v>877</v>
      </c>
      <c r="K6093" s="4" t="s">
        <v>8297</v>
      </c>
      <c r="L6093" s="4" t="s">
        <v>8301</v>
      </c>
      <c r="M6093" s="5">
        <v>44710</v>
      </c>
      <c r="N6093" s="6">
        <v>3592</v>
      </c>
      <c r="O6093" s="4">
        <f t="shared" si="190"/>
        <v>29</v>
      </c>
      <c r="P6093" s="4" t="str">
        <f t="shared" si="191"/>
        <v>2022-05</v>
      </c>
    </row>
    <row r="6094" spans="1:16" ht="12.75" x14ac:dyDescent="0.2">
      <c r="A6094" s="4" t="s">
        <v>3048</v>
      </c>
      <c r="B6094" s="4" t="s">
        <v>10496</v>
      </c>
      <c r="C6094" s="4" t="s">
        <v>10930</v>
      </c>
      <c r="D6094" s="4" t="s">
        <v>25</v>
      </c>
      <c r="E6094" s="4" t="s">
        <v>11424</v>
      </c>
      <c r="F6094" s="4" t="s">
        <v>11425</v>
      </c>
      <c r="G6094" s="4" t="s">
        <v>11426</v>
      </c>
      <c r="H6094" s="4" t="s">
        <v>210</v>
      </c>
      <c r="I6094" s="4" t="s">
        <v>210</v>
      </c>
      <c r="J6094" s="4" t="s">
        <v>226</v>
      </c>
      <c r="K6094" s="4" t="s">
        <v>11320</v>
      </c>
      <c r="L6094" s="4" t="s">
        <v>10137</v>
      </c>
      <c r="M6094" s="5">
        <v>44710</v>
      </c>
      <c r="N6094" s="6">
        <v>8777</v>
      </c>
      <c r="O6094" s="4">
        <f t="shared" si="190"/>
        <v>29</v>
      </c>
      <c r="P6094" s="4" t="str">
        <f t="shared" si="191"/>
        <v>2022-05</v>
      </c>
    </row>
    <row r="6095" spans="1:16" ht="12.75" x14ac:dyDescent="0.2">
      <c r="A6095" s="4" t="s">
        <v>3048</v>
      </c>
      <c r="B6095" s="4" t="s">
        <v>10496</v>
      </c>
      <c r="C6095" s="4" t="s">
        <v>10930</v>
      </c>
      <c r="D6095" s="4" t="s">
        <v>11670</v>
      </c>
      <c r="E6095" s="4" t="s">
        <v>10134</v>
      </c>
      <c r="F6095" s="4" t="s">
        <v>10135</v>
      </c>
      <c r="G6095" s="4" t="s">
        <v>11675</v>
      </c>
      <c r="H6095" s="4" t="s">
        <v>20</v>
      </c>
      <c r="I6095" s="4" t="s">
        <v>29</v>
      </c>
      <c r="J6095" s="4" t="s">
        <v>22</v>
      </c>
      <c r="K6095" s="4" t="s">
        <v>10136</v>
      </c>
      <c r="L6095" s="4" t="s">
        <v>10977</v>
      </c>
      <c r="M6095" s="5">
        <v>44710</v>
      </c>
      <c r="N6095" s="6">
        <v>9947</v>
      </c>
      <c r="O6095" s="4">
        <f t="shared" si="190"/>
        <v>29</v>
      </c>
      <c r="P6095" s="4" t="str">
        <f t="shared" si="191"/>
        <v>2022-05</v>
      </c>
    </row>
    <row r="6096" spans="1:16" ht="12.75" x14ac:dyDescent="0.2">
      <c r="A6096" s="4" t="s">
        <v>3048</v>
      </c>
      <c r="B6096" s="4" t="s">
        <v>12289</v>
      </c>
      <c r="C6096" s="4" t="s">
        <v>13302</v>
      </c>
      <c r="D6096" s="4" t="s">
        <v>13496</v>
      </c>
      <c r="E6096" s="4" t="s">
        <v>13497</v>
      </c>
      <c r="F6096" s="4" t="s">
        <v>13498</v>
      </c>
      <c r="G6096" s="4" t="s">
        <v>13499</v>
      </c>
      <c r="H6096" s="4" t="s">
        <v>20</v>
      </c>
      <c r="I6096" s="4" t="s">
        <v>21</v>
      </c>
      <c r="J6096" s="4" t="s">
        <v>22</v>
      </c>
      <c r="K6096" s="4" t="s">
        <v>13309</v>
      </c>
      <c r="L6096" s="4" t="s">
        <v>12370</v>
      </c>
      <c r="M6096" s="5">
        <v>44710</v>
      </c>
      <c r="N6096" s="6">
        <v>3615</v>
      </c>
      <c r="O6096" s="4">
        <f t="shared" si="190"/>
        <v>29</v>
      </c>
      <c r="P6096" s="4" t="str">
        <f t="shared" si="191"/>
        <v>2022-05</v>
      </c>
    </row>
    <row r="6097" spans="1:16" ht="12.75" x14ac:dyDescent="0.2">
      <c r="A6097" s="4" t="s">
        <v>14</v>
      </c>
      <c r="B6097" s="4" t="s">
        <v>15</v>
      </c>
      <c r="C6097" s="4" t="s">
        <v>68</v>
      </c>
      <c r="D6097" s="4" t="s">
        <v>25</v>
      </c>
      <c r="E6097" s="4" t="s">
        <v>135</v>
      </c>
      <c r="F6097" s="4" t="s">
        <v>136</v>
      </c>
      <c r="G6097" s="4" t="s">
        <v>3048</v>
      </c>
      <c r="H6097" s="4" t="s">
        <v>20</v>
      </c>
      <c r="I6097" s="4" t="s">
        <v>29</v>
      </c>
      <c r="J6097" s="4" t="s">
        <v>3048</v>
      </c>
      <c r="K6097" s="4" t="s">
        <v>109</v>
      </c>
      <c r="L6097" s="4" t="s">
        <v>211</v>
      </c>
      <c r="M6097" s="5">
        <v>44711</v>
      </c>
      <c r="N6097" s="6">
        <v>7260</v>
      </c>
      <c r="O6097" s="4">
        <f t="shared" si="190"/>
        <v>30</v>
      </c>
      <c r="P6097" s="4" t="str">
        <f t="shared" si="191"/>
        <v>2022-05</v>
      </c>
    </row>
    <row r="6098" spans="1:16" ht="12.75" x14ac:dyDescent="0.2">
      <c r="A6098" s="4" t="s">
        <v>1050</v>
      </c>
      <c r="B6098" s="4" t="s">
        <v>1051</v>
      </c>
      <c r="C6098" s="4" t="s">
        <v>2556</v>
      </c>
      <c r="D6098" s="4" t="s">
        <v>2922</v>
      </c>
      <c r="E6098" s="4" t="s">
        <v>2962</v>
      </c>
      <c r="F6098" s="4" t="s">
        <v>2963</v>
      </c>
      <c r="G6098" s="4" t="s">
        <v>2966</v>
      </c>
      <c r="H6098" s="4" t="s">
        <v>20</v>
      </c>
      <c r="I6098" s="4" t="s">
        <v>21</v>
      </c>
      <c r="J6098" s="4" t="s">
        <v>36</v>
      </c>
      <c r="K6098" s="4" t="s">
        <v>2565</v>
      </c>
      <c r="L6098" s="4" t="s">
        <v>2373</v>
      </c>
      <c r="M6098" s="5">
        <v>44711</v>
      </c>
      <c r="N6098" s="6">
        <v>5023</v>
      </c>
      <c r="O6098" s="4">
        <f t="shared" si="190"/>
        <v>30</v>
      </c>
      <c r="P6098" s="4" t="str">
        <f t="shared" si="191"/>
        <v>2022-05</v>
      </c>
    </row>
    <row r="6099" spans="1:16" ht="12.75" x14ac:dyDescent="0.2">
      <c r="A6099" s="4" t="s">
        <v>14</v>
      </c>
      <c r="B6099" s="4" t="s">
        <v>4342</v>
      </c>
      <c r="C6099" s="4" t="s">
        <v>4343</v>
      </c>
      <c r="D6099" s="4" t="s">
        <v>4802</v>
      </c>
      <c r="E6099" s="4" t="s">
        <v>4477</v>
      </c>
      <c r="F6099" s="4" t="s">
        <v>4478</v>
      </c>
      <c r="G6099" s="4" t="s">
        <v>4481</v>
      </c>
      <c r="H6099" s="4" t="s">
        <v>20</v>
      </c>
      <c r="I6099" s="4" t="s">
        <v>29</v>
      </c>
      <c r="J6099" s="4" t="s">
        <v>36</v>
      </c>
      <c r="K6099" s="4" t="s">
        <v>4396</v>
      </c>
      <c r="L6099" s="4" t="s">
        <v>4374</v>
      </c>
      <c r="M6099" s="5">
        <v>44711</v>
      </c>
      <c r="N6099" s="6">
        <v>7040</v>
      </c>
      <c r="O6099" s="4">
        <f t="shared" si="190"/>
        <v>30</v>
      </c>
      <c r="P6099" s="4" t="str">
        <f t="shared" si="191"/>
        <v>2022-05</v>
      </c>
    </row>
    <row r="6100" spans="1:16" ht="12.75" x14ac:dyDescent="0.2">
      <c r="A6100" s="4" t="s">
        <v>14</v>
      </c>
      <c r="B6100" s="4" t="s">
        <v>4342</v>
      </c>
      <c r="C6100" s="4" t="s">
        <v>4343</v>
      </c>
      <c r="D6100" s="4" t="s">
        <v>4825</v>
      </c>
      <c r="E6100" s="4" t="s">
        <v>4434</v>
      </c>
      <c r="F6100" s="4" t="s">
        <v>4435</v>
      </c>
      <c r="G6100" s="4" t="s">
        <v>4869</v>
      </c>
      <c r="H6100" s="4" t="s">
        <v>20</v>
      </c>
      <c r="I6100" s="4" t="s">
        <v>29</v>
      </c>
      <c r="J6100" s="4" t="s">
        <v>22</v>
      </c>
      <c r="K6100" s="4" t="s">
        <v>4396</v>
      </c>
      <c r="L6100" s="4" t="s">
        <v>4363</v>
      </c>
      <c r="M6100" s="5">
        <v>44711</v>
      </c>
      <c r="N6100" s="6">
        <v>8105</v>
      </c>
      <c r="O6100" s="4">
        <f t="shared" si="190"/>
        <v>30</v>
      </c>
      <c r="P6100" s="4" t="str">
        <f t="shared" si="191"/>
        <v>2022-05</v>
      </c>
    </row>
    <row r="6101" spans="1:16" ht="12.75" x14ac:dyDescent="0.2">
      <c r="A6101" s="4" t="s">
        <v>1050</v>
      </c>
      <c r="B6101" s="4" t="s">
        <v>5461</v>
      </c>
      <c r="C6101" s="4" t="s">
        <v>5462</v>
      </c>
      <c r="D6101" s="4" t="s">
        <v>6152</v>
      </c>
      <c r="E6101" s="4" t="s">
        <v>6153</v>
      </c>
      <c r="F6101" s="4" t="s">
        <v>6154</v>
      </c>
      <c r="G6101" s="4" t="s">
        <v>6166</v>
      </c>
      <c r="H6101" s="4" t="s">
        <v>20</v>
      </c>
      <c r="I6101" s="4" t="s">
        <v>21</v>
      </c>
      <c r="J6101" s="4" t="s">
        <v>22</v>
      </c>
      <c r="K6101" s="4" t="s">
        <v>5499</v>
      </c>
      <c r="L6101" s="4" t="s">
        <v>5467</v>
      </c>
      <c r="M6101" s="5">
        <v>44711</v>
      </c>
      <c r="N6101" s="6">
        <v>6249</v>
      </c>
      <c r="O6101" s="4">
        <f t="shared" si="190"/>
        <v>30</v>
      </c>
      <c r="P6101" s="4" t="str">
        <f t="shared" si="191"/>
        <v>2022-05</v>
      </c>
    </row>
    <row r="6102" spans="1:16" ht="12.75" x14ac:dyDescent="0.2">
      <c r="A6102" s="4" t="s">
        <v>14</v>
      </c>
      <c r="B6102" s="4" t="s">
        <v>7127</v>
      </c>
      <c r="C6102" s="4" t="s">
        <v>7128</v>
      </c>
      <c r="D6102" s="4" t="s">
        <v>25</v>
      </c>
      <c r="E6102" s="4" t="s">
        <v>7178</v>
      </c>
      <c r="F6102" s="4" t="s">
        <v>7179</v>
      </c>
      <c r="G6102" s="4" t="s">
        <v>7316</v>
      </c>
      <c r="H6102" s="4" t="s">
        <v>20</v>
      </c>
      <c r="I6102" s="4" t="s">
        <v>29</v>
      </c>
      <c r="J6102" s="4" t="s">
        <v>22</v>
      </c>
      <c r="K6102" s="4" t="s">
        <v>7144</v>
      </c>
      <c r="L6102" s="4" t="s">
        <v>7137</v>
      </c>
      <c r="M6102" s="5">
        <v>44711</v>
      </c>
      <c r="N6102" s="6">
        <v>2884</v>
      </c>
      <c r="O6102" s="4">
        <f t="shared" si="190"/>
        <v>30</v>
      </c>
      <c r="P6102" s="4" t="str">
        <f t="shared" si="191"/>
        <v>2022-05</v>
      </c>
    </row>
    <row r="6103" spans="1:16" ht="12.75" x14ac:dyDescent="0.2">
      <c r="A6103" s="4" t="s">
        <v>14</v>
      </c>
      <c r="B6103" s="4" t="s">
        <v>7654</v>
      </c>
      <c r="C6103" s="4" t="s">
        <v>9450</v>
      </c>
      <c r="D6103" s="4" t="s">
        <v>9512</v>
      </c>
      <c r="E6103" s="4" t="s">
        <v>9464</v>
      </c>
      <c r="F6103" s="4" t="s">
        <v>9465</v>
      </c>
      <c r="G6103" s="4" t="s">
        <v>9516</v>
      </c>
      <c r="H6103" s="4" t="s">
        <v>210</v>
      </c>
      <c r="I6103" s="4" t="s">
        <v>343</v>
      </c>
      <c r="J6103" s="4" t="s">
        <v>22</v>
      </c>
      <c r="K6103" s="4" t="s">
        <v>7893</v>
      </c>
      <c r="L6103" s="4" t="s">
        <v>9145</v>
      </c>
      <c r="M6103" s="5">
        <v>44711</v>
      </c>
      <c r="N6103" s="6">
        <v>6442</v>
      </c>
      <c r="O6103" s="4">
        <f t="shared" si="190"/>
        <v>30</v>
      </c>
      <c r="P6103" s="4" t="str">
        <f t="shared" si="191"/>
        <v>2022-05</v>
      </c>
    </row>
    <row r="6104" spans="1:16" ht="12.75" x14ac:dyDescent="0.2">
      <c r="A6104" s="4" t="s">
        <v>3048</v>
      </c>
      <c r="B6104" s="4" t="s">
        <v>10496</v>
      </c>
      <c r="C6104" s="4" t="s">
        <v>10497</v>
      </c>
      <c r="D6104" s="4" t="s">
        <v>25</v>
      </c>
      <c r="E6104" s="4" t="s">
        <v>10571</v>
      </c>
      <c r="F6104" s="4" t="s">
        <v>10572</v>
      </c>
      <c r="G6104" s="4" t="s">
        <v>10594</v>
      </c>
      <c r="H6104" s="4" t="s">
        <v>210</v>
      </c>
      <c r="I6104" s="4" t="s">
        <v>343</v>
      </c>
      <c r="J6104" s="4" t="s">
        <v>36</v>
      </c>
      <c r="K6104" s="4" t="s">
        <v>10549</v>
      </c>
      <c r="L6104" s="4" t="s">
        <v>10574</v>
      </c>
      <c r="M6104" s="5">
        <v>44711</v>
      </c>
      <c r="N6104" s="6">
        <v>5491</v>
      </c>
      <c r="O6104" s="4">
        <f t="shared" si="190"/>
        <v>30</v>
      </c>
      <c r="P6104" s="4" t="str">
        <f t="shared" si="191"/>
        <v>2022-05</v>
      </c>
    </row>
    <row r="6105" spans="1:16" ht="12.75" x14ac:dyDescent="0.2">
      <c r="A6105" s="4" t="s">
        <v>3048</v>
      </c>
      <c r="B6105" s="4" t="s">
        <v>10496</v>
      </c>
      <c r="C6105" s="4" t="s">
        <v>10497</v>
      </c>
      <c r="D6105" s="4" t="s">
        <v>25</v>
      </c>
      <c r="E6105" s="4" t="s">
        <v>10607</v>
      </c>
      <c r="F6105" s="4" t="s">
        <v>10608</v>
      </c>
      <c r="G6105" s="4" t="s">
        <v>10609</v>
      </c>
      <c r="H6105" s="4" t="s">
        <v>210</v>
      </c>
      <c r="I6105" s="4" t="s">
        <v>343</v>
      </c>
      <c r="J6105" s="4" t="s">
        <v>36</v>
      </c>
      <c r="K6105" s="4" t="s">
        <v>10549</v>
      </c>
      <c r="L6105" s="4" t="s">
        <v>10574</v>
      </c>
      <c r="M6105" s="5">
        <v>44711</v>
      </c>
      <c r="N6105" s="6">
        <v>5717</v>
      </c>
      <c r="O6105" s="4">
        <f t="shared" si="190"/>
        <v>30</v>
      </c>
      <c r="P6105" s="4" t="str">
        <f t="shared" si="191"/>
        <v>2022-05</v>
      </c>
    </row>
    <row r="6106" spans="1:16" ht="12.75" x14ac:dyDescent="0.2">
      <c r="A6106" s="4" t="s">
        <v>3048</v>
      </c>
      <c r="B6106" s="4" t="s">
        <v>10496</v>
      </c>
      <c r="C6106" s="4" t="s">
        <v>10930</v>
      </c>
      <c r="D6106" s="4" t="s">
        <v>13936</v>
      </c>
      <c r="E6106" s="4" t="s">
        <v>10937</v>
      </c>
      <c r="F6106" s="4" t="s">
        <v>10938</v>
      </c>
      <c r="G6106" s="4" t="s">
        <v>10945</v>
      </c>
      <c r="H6106" s="4" t="s">
        <v>20</v>
      </c>
      <c r="I6106" s="4" t="s">
        <v>21</v>
      </c>
      <c r="J6106" s="4" t="s">
        <v>36</v>
      </c>
      <c r="K6106" s="4" t="s">
        <v>10934</v>
      </c>
      <c r="L6106" s="4" t="s">
        <v>10935</v>
      </c>
      <c r="M6106" s="5">
        <v>44711</v>
      </c>
      <c r="N6106" s="6">
        <v>8532</v>
      </c>
      <c r="O6106" s="4">
        <f t="shared" si="190"/>
        <v>30</v>
      </c>
      <c r="P6106" s="4" t="str">
        <f t="shared" si="191"/>
        <v>2022-05</v>
      </c>
    </row>
    <row r="6107" spans="1:16" ht="12.75" x14ac:dyDescent="0.2">
      <c r="A6107" s="4" t="s">
        <v>3048</v>
      </c>
      <c r="B6107" s="4" t="s">
        <v>10496</v>
      </c>
      <c r="C6107" s="4" t="s">
        <v>10930</v>
      </c>
      <c r="D6107" s="4" t="s">
        <v>11506</v>
      </c>
      <c r="E6107" s="4" t="s">
        <v>11419</v>
      </c>
      <c r="F6107" s="4" t="s">
        <v>11420</v>
      </c>
      <c r="G6107" s="4" t="s">
        <v>11509</v>
      </c>
      <c r="H6107" s="4" t="s">
        <v>210</v>
      </c>
      <c r="I6107" s="4" t="s">
        <v>343</v>
      </c>
      <c r="J6107" s="4" t="s">
        <v>39</v>
      </c>
      <c r="K6107" s="4" t="s">
        <v>10934</v>
      </c>
      <c r="L6107" s="4" t="s">
        <v>11189</v>
      </c>
      <c r="M6107" s="5">
        <v>44711</v>
      </c>
      <c r="N6107" s="6">
        <v>3723</v>
      </c>
      <c r="O6107" s="4">
        <f t="shared" si="190"/>
        <v>30</v>
      </c>
      <c r="P6107" s="4" t="str">
        <f t="shared" si="191"/>
        <v>2022-05</v>
      </c>
    </row>
    <row r="6108" spans="1:16" ht="12.75" x14ac:dyDescent="0.2">
      <c r="A6108" s="4" t="s">
        <v>3048</v>
      </c>
      <c r="B6108" s="4" t="s">
        <v>11712</v>
      </c>
      <c r="C6108" s="4" t="s">
        <v>11719</v>
      </c>
      <c r="D6108" s="4" t="s">
        <v>13936</v>
      </c>
      <c r="E6108" s="4" t="s">
        <v>5478</v>
      </c>
      <c r="F6108" s="4" t="s">
        <v>5479</v>
      </c>
      <c r="G6108" s="4" t="s">
        <v>11767</v>
      </c>
      <c r="H6108" s="4" t="s">
        <v>20</v>
      </c>
      <c r="I6108" s="4" t="s">
        <v>21</v>
      </c>
      <c r="J6108" s="4" t="s">
        <v>22</v>
      </c>
      <c r="K6108" s="4" t="s">
        <v>11723</v>
      </c>
      <c r="L6108" s="4" t="s">
        <v>5477</v>
      </c>
      <c r="M6108" s="5">
        <v>44711</v>
      </c>
      <c r="N6108" s="6">
        <v>3091</v>
      </c>
      <c r="O6108" s="4">
        <f t="shared" si="190"/>
        <v>30</v>
      </c>
      <c r="P6108" s="4" t="str">
        <f t="shared" si="191"/>
        <v>2022-05</v>
      </c>
    </row>
    <row r="6109" spans="1:16" ht="12.75" x14ac:dyDescent="0.2">
      <c r="A6109" s="4" t="s">
        <v>14</v>
      </c>
      <c r="B6109" s="4" t="s">
        <v>12265</v>
      </c>
      <c r="C6109" s="4" t="s">
        <v>12266</v>
      </c>
      <c r="D6109" s="4" t="s">
        <v>25</v>
      </c>
      <c r="E6109" s="4" t="s">
        <v>12283</v>
      </c>
      <c r="F6109" s="4" t="s">
        <v>12284</v>
      </c>
      <c r="G6109" s="4" t="s">
        <v>12285</v>
      </c>
      <c r="H6109" s="4" t="s">
        <v>20</v>
      </c>
      <c r="I6109" s="4" t="s">
        <v>216</v>
      </c>
      <c r="J6109" s="4" t="s">
        <v>39</v>
      </c>
      <c r="K6109" s="4" t="s">
        <v>12280</v>
      </c>
      <c r="L6109" s="4" t="s">
        <v>12271</v>
      </c>
      <c r="M6109" s="5">
        <v>44711</v>
      </c>
      <c r="N6109" s="6">
        <v>621</v>
      </c>
      <c r="O6109" s="4">
        <f t="shared" si="190"/>
        <v>30</v>
      </c>
      <c r="P6109" s="4" t="str">
        <f t="shared" si="191"/>
        <v>2022-05</v>
      </c>
    </row>
    <row r="6110" spans="1:16" ht="12.75" x14ac:dyDescent="0.2">
      <c r="A6110" s="4" t="s">
        <v>3048</v>
      </c>
      <c r="B6110" s="4" t="s">
        <v>12289</v>
      </c>
      <c r="C6110" s="4" t="s">
        <v>12291</v>
      </c>
      <c r="D6110" s="4" t="s">
        <v>11658</v>
      </c>
      <c r="E6110" s="4" t="s">
        <v>12607</v>
      </c>
      <c r="F6110" s="4" t="s">
        <v>12608</v>
      </c>
      <c r="G6110" s="4" t="s">
        <v>12610</v>
      </c>
      <c r="H6110" s="4" t="s">
        <v>20</v>
      </c>
      <c r="I6110" s="4" t="s">
        <v>21</v>
      </c>
      <c r="J6110" s="4" t="s">
        <v>39</v>
      </c>
      <c r="K6110" s="4" t="s">
        <v>12319</v>
      </c>
      <c r="L6110" s="4" t="s">
        <v>10143</v>
      </c>
      <c r="M6110" s="5">
        <v>44711</v>
      </c>
      <c r="N6110" s="6">
        <v>6527</v>
      </c>
      <c r="O6110" s="4">
        <f t="shared" si="190"/>
        <v>30</v>
      </c>
      <c r="P6110" s="4" t="str">
        <f t="shared" si="191"/>
        <v>2022-05</v>
      </c>
    </row>
    <row r="6111" spans="1:16" ht="12.75" x14ac:dyDescent="0.2">
      <c r="A6111" s="4" t="s">
        <v>3048</v>
      </c>
      <c r="B6111" s="4" t="s">
        <v>12289</v>
      </c>
      <c r="C6111" s="4" t="s">
        <v>12643</v>
      </c>
      <c r="D6111" s="4" t="s">
        <v>12726</v>
      </c>
      <c r="E6111" s="4" t="s">
        <v>12699</v>
      </c>
      <c r="F6111" s="4" t="s">
        <v>12700</v>
      </c>
      <c r="G6111" s="4" t="s">
        <v>12727</v>
      </c>
      <c r="H6111" s="4" t="s">
        <v>20</v>
      </c>
      <c r="I6111" s="4" t="s">
        <v>29</v>
      </c>
      <c r="J6111" s="4" t="s">
        <v>22</v>
      </c>
      <c r="K6111" s="4" t="s">
        <v>12653</v>
      </c>
      <c r="L6111" s="4" t="s">
        <v>9914</v>
      </c>
      <c r="M6111" s="5">
        <v>44711</v>
      </c>
      <c r="N6111" s="6">
        <v>5102</v>
      </c>
      <c r="O6111" s="4">
        <f t="shared" si="190"/>
        <v>30</v>
      </c>
      <c r="P6111" s="4" t="str">
        <f t="shared" si="191"/>
        <v>2022-05</v>
      </c>
    </row>
    <row r="6112" spans="1:16" ht="12.75" x14ac:dyDescent="0.2">
      <c r="A6112" s="4" t="s">
        <v>3048</v>
      </c>
      <c r="B6112" s="4" t="s">
        <v>12289</v>
      </c>
      <c r="C6112" s="4" t="s">
        <v>13302</v>
      </c>
      <c r="D6112" s="4" t="s">
        <v>13425</v>
      </c>
      <c r="E6112" s="4" t="s">
        <v>13426</v>
      </c>
      <c r="F6112" s="4" t="s">
        <v>3048</v>
      </c>
      <c r="G6112" s="4" t="s">
        <v>3048</v>
      </c>
      <c r="H6112" s="4" t="s">
        <v>210</v>
      </c>
      <c r="I6112" s="4" t="s">
        <v>210</v>
      </c>
      <c r="J6112" s="4" t="s">
        <v>3048</v>
      </c>
      <c r="K6112" s="4" t="s">
        <v>13309</v>
      </c>
      <c r="L6112" s="4" t="s">
        <v>13427</v>
      </c>
      <c r="M6112" s="5">
        <v>44711</v>
      </c>
      <c r="N6112" s="6">
        <v>3567</v>
      </c>
      <c r="O6112" s="4">
        <f t="shared" si="190"/>
        <v>30</v>
      </c>
      <c r="P6112" s="4" t="str">
        <f t="shared" si="191"/>
        <v>2022-05</v>
      </c>
    </row>
    <row r="6113" spans="1:16" ht="12.75" x14ac:dyDescent="0.2">
      <c r="A6113" s="4" t="s">
        <v>3048</v>
      </c>
      <c r="B6113" s="4" t="s">
        <v>12289</v>
      </c>
      <c r="C6113" s="4" t="s">
        <v>13519</v>
      </c>
      <c r="D6113" s="4" t="s">
        <v>25</v>
      </c>
      <c r="E6113" s="4" t="s">
        <v>13585</v>
      </c>
      <c r="F6113" s="4" t="s">
        <v>13586</v>
      </c>
      <c r="G6113" s="4" t="s">
        <v>3048</v>
      </c>
      <c r="H6113" s="4" t="s">
        <v>20</v>
      </c>
      <c r="I6113" s="4" t="s">
        <v>29</v>
      </c>
      <c r="J6113" s="4" t="s">
        <v>3048</v>
      </c>
      <c r="K6113" s="4" t="s">
        <v>13523</v>
      </c>
      <c r="L6113" s="4" t="s">
        <v>13571</v>
      </c>
      <c r="M6113" s="5">
        <v>44711</v>
      </c>
      <c r="N6113" s="6">
        <v>480</v>
      </c>
      <c r="O6113" s="4">
        <f t="shared" si="190"/>
        <v>30</v>
      </c>
      <c r="P6113" s="4" t="str">
        <f t="shared" si="191"/>
        <v>2022-05</v>
      </c>
    </row>
    <row r="6114" spans="1:16" ht="12.75" x14ac:dyDescent="0.2">
      <c r="A6114" s="4" t="s">
        <v>3048</v>
      </c>
      <c r="B6114" s="4" t="s">
        <v>13786</v>
      </c>
      <c r="C6114" s="4" t="s">
        <v>13787</v>
      </c>
      <c r="D6114" s="4" t="s">
        <v>12401</v>
      </c>
      <c r="E6114" s="4" t="s">
        <v>13818</v>
      </c>
      <c r="F6114" s="4" t="s">
        <v>13819</v>
      </c>
      <c r="G6114" s="4" t="s">
        <v>13820</v>
      </c>
      <c r="H6114" s="4" t="s">
        <v>20</v>
      </c>
      <c r="I6114" s="4" t="s">
        <v>21</v>
      </c>
      <c r="J6114" s="4" t="s">
        <v>36</v>
      </c>
      <c r="K6114" s="4" t="s">
        <v>13382</v>
      </c>
      <c r="L6114" s="4" t="s">
        <v>10277</v>
      </c>
      <c r="M6114" s="5">
        <v>44711</v>
      </c>
      <c r="N6114" s="6">
        <v>8994</v>
      </c>
      <c r="O6114" s="4">
        <f t="shared" si="190"/>
        <v>30</v>
      </c>
      <c r="P6114" s="4" t="str">
        <f t="shared" si="191"/>
        <v>2022-05</v>
      </c>
    </row>
    <row r="6115" spans="1:16" ht="12.75" x14ac:dyDescent="0.2">
      <c r="A6115" s="4" t="s">
        <v>1050</v>
      </c>
      <c r="B6115" s="4" t="s">
        <v>1051</v>
      </c>
      <c r="C6115" s="4" t="s">
        <v>1999</v>
      </c>
      <c r="D6115" s="4" t="s">
        <v>2078</v>
      </c>
      <c r="E6115" s="4" t="s">
        <v>2222</v>
      </c>
      <c r="F6115" s="4" t="s">
        <v>2223</v>
      </c>
      <c r="G6115" s="4" t="s">
        <v>2224</v>
      </c>
      <c r="H6115" s="4" t="s">
        <v>20</v>
      </c>
      <c r="I6115" s="4" t="s">
        <v>21</v>
      </c>
      <c r="J6115" s="4" t="s">
        <v>39</v>
      </c>
      <c r="K6115" s="4" t="s">
        <v>2003</v>
      </c>
      <c r="L6115" s="4" t="s">
        <v>1195</v>
      </c>
      <c r="M6115" s="5">
        <v>44712</v>
      </c>
      <c r="N6115" s="6">
        <v>1539</v>
      </c>
      <c r="O6115" s="4">
        <f t="shared" si="190"/>
        <v>31</v>
      </c>
      <c r="P6115" s="4" t="str">
        <f t="shared" si="191"/>
        <v>2022-05</v>
      </c>
    </row>
    <row r="6116" spans="1:16" ht="12.75" x14ac:dyDescent="0.2">
      <c r="A6116" s="4" t="s">
        <v>1050</v>
      </c>
      <c r="B6116" s="4" t="s">
        <v>1051</v>
      </c>
      <c r="C6116" s="4" t="s">
        <v>1999</v>
      </c>
      <c r="D6116" s="4" t="s">
        <v>2078</v>
      </c>
      <c r="E6116" s="4" t="s">
        <v>2270</v>
      </c>
      <c r="F6116" s="4" t="s">
        <v>2271</v>
      </c>
      <c r="G6116" s="4" t="s">
        <v>2276</v>
      </c>
      <c r="H6116" s="4" t="s">
        <v>20</v>
      </c>
      <c r="I6116" s="4" t="s">
        <v>21</v>
      </c>
      <c r="J6116" s="4" t="s">
        <v>22</v>
      </c>
      <c r="K6116" s="4" t="s">
        <v>2003</v>
      </c>
      <c r="L6116" s="4" t="s">
        <v>1195</v>
      </c>
      <c r="M6116" s="5">
        <v>44712</v>
      </c>
      <c r="N6116" s="6">
        <v>7778</v>
      </c>
      <c r="O6116" s="4">
        <f t="shared" si="190"/>
        <v>31</v>
      </c>
      <c r="P6116" s="4" t="str">
        <f t="shared" si="191"/>
        <v>2022-05</v>
      </c>
    </row>
    <row r="6117" spans="1:16" ht="12.75" x14ac:dyDescent="0.2">
      <c r="A6117" s="4" t="s">
        <v>3048</v>
      </c>
      <c r="B6117" s="4" t="s">
        <v>3049</v>
      </c>
      <c r="C6117" s="4" t="s">
        <v>3050</v>
      </c>
      <c r="D6117" s="4" t="s">
        <v>3243</v>
      </c>
      <c r="E6117" s="4" t="s">
        <v>3244</v>
      </c>
      <c r="F6117" s="4" t="s">
        <v>3245</v>
      </c>
      <c r="G6117" s="4" t="s">
        <v>3257</v>
      </c>
      <c r="H6117" s="4" t="s">
        <v>210</v>
      </c>
      <c r="I6117" s="4" t="s">
        <v>210</v>
      </c>
      <c r="J6117" s="4" t="s">
        <v>226</v>
      </c>
      <c r="K6117" s="4" t="s">
        <v>3089</v>
      </c>
      <c r="L6117" s="4" t="s">
        <v>3078</v>
      </c>
      <c r="M6117" s="5">
        <v>44712</v>
      </c>
      <c r="N6117" s="6">
        <v>9463</v>
      </c>
      <c r="O6117" s="4">
        <f t="shared" si="190"/>
        <v>31</v>
      </c>
      <c r="P6117" s="4" t="str">
        <f t="shared" si="191"/>
        <v>2022-05</v>
      </c>
    </row>
    <row r="6118" spans="1:16" ht="12.75" x14ac:dyDescent="0.2">
      <c r="A6118" s="4" t="s">
        <v>14</v>
      </c>
      <c r="B6118" s="4" t="s">
        <v>4342</v>
      </c>
      <c r="C6118" s="4" t="s">
        <v>4343</v>
      </c>
      <c r="D6118" s="4" t="s">
        <v>4825</v>
      </c>
      <c r="E6118" s="4" t="s">
        <v>4505</v>
      </c>
      <c r="F6118" s="4" t="s">
        <v>4506</v>
      </c>
      <c r="G6118" s="4" t="s">
        <v>4909</v>
      </c>
      <c r="H6118" s="4" t="s">
        <v>20</v>
      </c>
      <c r="I6118" s="4" t="s">
        <v>29</v>
      </c>
      <c r="J6118" s="4" t="s">
        <v>22</v>
      </c>
      <c r="K6118" s="4" t="s">
        <v>4396</v>
      </c>
      <c r="L6118" s="4" t="s">
        <v>4363</v>
      </c>
      <c r="M6118" s="5">
        <v>44712</v>
      </c>
      <c r="N6118" s="6">
        <v>5323</v>
      </c>
      <c r="O6118" s="4">
        <f t="shared" si="190"/>
        <v>31</v>
      </c>
      <c r="P6118" s="4" t="str">
        <f t="shared" si="191"/>
        <v>2022-05</v>
      </c>
    </row>
    <row r="6119" spans="1:16" ht="12.75" x14ac:dyDescent="0.2">
      <c r="A6119" s="4" t="s">
        <v>14</v>
      </c>
      <c r="B6119" s="4" t="s">
        <v>4342</v>
      </c>
      <c r="C6119" s="4" t="s">
        <v>4343</v>
      </c>
      <c r="D6119" s="4" t="s">
        <v>5198</v>
      </c>
      <c r="E6119" s="4" t="s">
        <v>5220</v>
      </c>
      <c r="F6119" s="4" t="s">
        <v>5221</v>
      </c>
      <c r="G6119" s="4" t="s">
        <v>3048</v>
      </c>
      <c r="H6119" s="4" t="s">
        <v>210</v>
      </c>
      <c r="I6119" s="4" t="s">
        <v>210</v>
      </c>
      <c r="J6119" s="4" t="s">
        <v>3048</v>
      </c>
      <c r="K6119" s="4" t="s">
        <v>4396</v>
      </c>
      <c r="L6119" s="4" t="s">
        <v>4408</v>
      </c>
      <c r="M6119" s="5">
        <v>44712</v>
      </c>
      <c r="N6119" s="6">
        <v>2939</v>
      </c>
      <c r="O6119" s="4">
        <f t="shared" si="190"/>
        <v>31</v>
      </c>
      <c r="P6119" s="4" t="str">
        <f t="shared" si="191"/>
        <v>2022-05</v>
      </c>
    </row>
    <row r="6120" spans="1:16" ht="12.75" x14ac:dyDescent="0.2">
      <c r="A6120" s="4" t="s">
        <v>1050</v>
      </c>
      <c r="B6120" s="4" t="s">
        <v>5461</v>
      </c>
      <c r="C6120" s="4" t="s">
        <v>5462</v>
      </c>
      <c r="D6120" s="4" t="s">
        <v>13936</v>
      </c>
      <c r="E6120" s="4" t="s">
        <v>5512</v>
      </c>
      <c r="F6120" s="4" t="s">
        <v>5513</v>
      </c>
      <c r="G6120" s="4" t="s">
        <v>5514</v>
      </c>
      <c r="H6120" s="4" t="s">
        <v>20</v>
      </c>
      <c r="I6120" s="4" t="s">
        <v>21</v>
      </c>
      <c r="J6120" s="4" t="s">
        <v>36</v>
      </c>
      <c r="K6120" s="4" t="s">
        <v>5515</v>
      </c>
      <c r="L6120" s="4" t="s">
        <v>5516</v>
      </c>
      <c r="M6120" s="5">
        <v>44712</v>
      </c>
      <c r="N6120" s="6">
        <v>6802</v>
      </c>
      <c r="O6120" s="4">
        <f t="shared" si="190"/>
        <v>31</v>
      </c>
      <c r="P6120" s="4" t="str">
        <f t="shared" si="191"/>
        <v>2022-05</v>
      </c>
    </row>
    <row r="6121" spans="1:16" ht="12.75" x14ac:dyDescent="0.2">
      <c r="A6121" s="4" t="s">
        <v>14</v>
      </c>
      <c r="B6121" s="4" t="s">
        <v>7127</v>
      </c>
      <c r="C6121" s="4" t="s">
        <v>7128</v>
      </c>
      <c r="D6121" s="4" t="s">
        <v>25</v>
      </c>
      <c r="E6121" s="4" t="s">
        <v>7343</v>
      </c>
      <c r="F6121" s="4" t="s">
        <v>7344</v>
      </c>
      <c r="G6121" s="4" t="s">
        <v>7345</v>
      </c>
      <c r="H6121" s="4" t="s">
        <v>210</v>
      </c>
      <c r="I6121" s="4" t="s">
        <v>210</v>
      </c>
      <c r="J6121" s="4" t="s">
        <v>226</v>
      </c>
      <c r="K6121" s="4" t="s">
        <v>7144</v>
      </c>
      <c r="L6121" s="4" t="s">
        <v>7203</v>
      </c>
      <c r="M6121" s="5">
        <v>44712</v>
      </c>
      <c r="N6121" s="6">
        <v>1003</v>
      </c>
      <c r="O6121" s="4">
        <f t="shared" si="190"/>
        <v>31</v>
      </c>
      <c r="P6121" s="4" t="str">
        <f t="shared" si="191"/>
        <v>2022-05</v>
      </c>
    </row>
    <row r="6122" spans="1:16" ht="12.75" x14ac:dyDescent="0.2">
      <c r="A6122" s="4" t="s">
        <v>14</v>
      </c>
      <c r="B6122" s="4" t="s">
        <v>7654</v>
      </c>
      <c r="C6122" s="4" t="s">
        <v>9450</v>
      </c>
      <c r="D6122" s="4" t="s">
        <v>9512</v>
      </c>
      <c r="E6122" s="4" t="s">
        <v>9464</v>
      </c>
      <c r="F6122" s="4" t="s">
        <v>9465</v>
      </c>
      <c r="G6122" s="4" t="s">
        <v>9538</v>
      </c>
      <c r="H6122" s="4" t="s">
        <v>210</v>
      </c>
      <c r="I6122" s="4" t="s">
        <v>343</v>
      </c>
      <c r="J6122" s="4" t="s">
        <v>22</v>
      </c>
      <c r="K6122" s="4" t="s">
        <v>9476</v>
      </c>
      <c r="L6122" s="4" t="s">
        <v>9145</v>
      </c>
      <c r="M6122" s="5">
        <v>44712</v>
      </c>
      <c r="N6122" s="6">
        <v>3296</v>
      </c>
      <c r="O6122" s="4">
        <f t="shared" si="190"/>
        <v>31</v>
      </c>
      <c r="P6122" s="4" t="str">
        <f t="shared" si="191"/>
        <v>2022-05</v>
      </c>
    </row>
    <row r="6123" spans="1:16" ht="12.75" x14ac:dyDescent="0.2">
      <c r="A6123" s="4" t="s">
        <v>14</v>
      </c>
      <c r="B6123" s="4" t="s">
        <v>7654</v>
      </c>
      <c r="C6123" s="4" t="s">
        <v>9450</v>
      </c>
      <c r="D6123" s="4" t="s">
        <v>7419</v>
      </c>
      <c r="E6123" s="4" t="s">
        <v>9486</v>
      </c>
      <c r="F6123" s="4" t="s">
        <v>9487</v>
      </c>
      <c r="G6123" s="4" t="s">
        <v>9489</v>
      </c>
      <c r="H6123" s="4" t="s">
        <v>210</v>
      </c>
      <c r="I6123" s="4" t="s">
        <v>343</v>
      </c>
      <c r="J6123" s="4" t="s">
        <v>22</v>
      </c>
      <c r="K6123" s="4" t="s">
        <v>9476</v>
      </c>
      <c r="L6123" s="4" t="s">
        <v>9145</v>
      </c>
      <c r="M6123" s="5">
        <v>44712</v>
      </c>
      <c r="N6123" s="6">
        <v>2911</v>
      </c>
      <c r="O6123" s="4">
        <f t="shared" si="190"/>
        <v>31</v>
      </c>
      <c r="P6123" s="4" t="str">
        <f t="shared" si="191"/>
        <v>2022-05</v>
      </c>
    </row>
    <row r="6124" spans="1:16" ht="12.75" x14ac:dyDescent="0.2">
      <c r="A6124" s="4" t="s">
        <v>14</v>
      </c>
      <c r="B6124" s="4" t="s">
        <v>7654</v>
      </c>
      <c r="C6124" s="4" t="s">
        <v>9693</v>
      </c>
      <c r="D6124" s="4" t="s">
        <v>9896</v>
      </c>
      <c r="E6124" s="4" t="s">
        <v>9899</v>
      </c>
      <c r="F6124" s="4" t="s">
        <v>9900</v>
      </c>
      <c r="G6124" s="4" t="s">
        <v>9901</v>
      </c>
      <c r="H6124" s="4" t="s">
        <v>20</v>
      </c>
      <c r="I6124" s="4" t="s">
        <v>21</v>
      </c>
      <c r="J6124" s="4" t="s">
        <v>39</v>
      </c>
      <c r="K6124" s="4" t="s">
        <v>9697</v>
      </c>
      <c r="L6124" s="4" t="s">
        <v>721</v>
      </c>
      <c r="M6124" s="5">
        <v>44712</v>
      </c>
      <c r="N6124" s="6">
        <v>785</v>
      </c>
      <c r="O6124" s="4">
        <f t="shared" si="190"/>
        <v>31</v>
      </c>
      <c r="P6124" s="4" t="str">
        <f t="shared" si="191"/>
        <v>2022-05</v>
      </c>
    </row>
    <row r="6125" spans="1:16" ht="12.75" x14ac:dyDescent="0.2">
      <c r="A6125" s="4" t="s">
        <v>3048</v>
      </c>
      <c r="B6125" s="4" t="s">
        <v>10496</v>
      </c>
      <c r="C6125" s="4" t="s">
        <v>10930</v>
      </c>
      <c r="D6125" s="4" t="s">
        <v>10844</v>
      </c>
      <c r="E6125" s="4" t="s">
        <v>11562</v>
      </c>
      <c r="F6125" s="4" t="s">
        <v>11563</v>
      </c>
      <c r="G6125" s="4" t="s">
        <v>11600</v>
      </c>
      <c r="H6125" s="4" t="s">
        <v>210</v>
      </c>
      <c r="I6125" s="4" t="s">
        <v>343</v>
      </c>
      <c r="J6125" s="4" t="s">
        <v>22</v>
      </c>
      <c r="K6125" s="4" t="s">
        <v>11320</v>
      </c>
      <c r="L6125" s="4" t="s">
        <v>11321</v>
      </c>
      <c r="M6125" s="5">
        <v>44712</v>
      </c>
      <c r="N6125" s="6">
        <v>5121</v>
      </c>
      <c r="O6125" s="4">
        <f t="shared" si="190"/>
        <v>31</v>
      </c>
      <c r="P6125" s="4" t="str">
        <f t="shared" si="191"/>
        <v>2022-05</v>
      </c>
    </row>
    <row r="6126" spans="1:16" ht="12.75" x14ac:dyDescent="0.2">
      <c r="A6126" s="4" t="s">
        <v>3048</v>
      </c>
      <c r="B6126" s="4" t="s">
        <v>12289</v>
      </c>
      <c r="C6126" s="4" t="s">
        <v>12841</v>
      </c>
      <c r="D6126" s="4" t="s">
        <v>10273</v>
      </c>
      <c r="E6126" s="4" t="s">
        <v>13057</v>
      </c>
      <c r="F6126" s="4" t="s">
        <v>13058</v>
      </c>
      <c r="G6126" s="4" t="s">
        <v>13061</v>
      </c>
      <c r="H6126" s="4" t="s">
        <v>20</v>
      </c>
      <c r="I6126" s="4" t="s">
        <v>21</v>
      </c>
      <c r="J6126" s="4" t="s">
        <v>36</v>
      </c>
      <c r="K6126" s="4" t="s">
        <v>12850</v>
      </c>
      <c r="L6126" s="4" t="s">
        <v>10143</v>
      </c>
      <c r="M6126" s="5">
        <v>44712</v>
      </c>
      <c r="N6126" s="6">
        <v>5448</v>
      </c>
      <c r="O6126" s="4">
        <f t="shared" si="190"/>
        <v>31</v>
      </c>
      <c r="P6126" s="4" t="str">
        <f t="shared" si="191"/>
        <v>2022-05</v>
      </c>
    </row>
    <row r="6127" spans="1:16" ht="12.75" x14ac:dyDescent="0.2">
      <c r="A6127" s="4" t="s">
        <v>3048</v>
      </c>
      <c r="B6127" s="4" t="s">
        <v>12289</v>
      </c>
      <c r="C6127" s="4" t="s">
        <v>13302</v>
      </c>
      <c r="D6127" s="4" t="s">
        <v>13936</v>
      </c>
      <c r="E6127" s="4" t="s">
        <v>13328</v>
      </c>
      <c r="F6127" s="4" t="s">
        <v>13329</v>
      </c>
      <c r="G6127" s="4" t="s">
        <v>13331</v>
      </c>
      <c r="H6127" s="4" t="s">
        <v>20</v>
      </c>
      <c r="I6127" s="4" t="s">
        <v>21</v>
      </c>
      <c r="J6127" s="4" t="s">
        <v>39</v>
      </c>
      <c r="K6127" s="4" t="s">
        <v>12408</v>
      </c>
      <c r="L6127" s="4" t="s">
        <v>12012</v>
      </c>
      <c r="M6127" s="5">
        <v>44712</v>
      </c>
      <c r="N6127" s="6">
        <v>8270</v>
      </c>
      <c r="O6127" s="4">
        <f t="shared" si="190"/>
        <v>31</v>
      </c>
      <c r="P6127" s="4" t="str">
        <f t="shared" si="191"/>
        <v>2022-05</v>
      </c>
    </row>
    <row r="6128" spans="1:16" ht="12.75" x14ac:dyDescent="0.2">
      <c r="A6128" s="4" t="s">
        <v>14</v>
      </c>
      <c r="B6128" s="4" t="s">
        <v>15</v>
      </c>
      <c r="C6128" s="4" t="s">
        <v>68</v>
      </c>
      <c r="D6128" s="4" t="s">
        <v>399</v>
      </c>
      <c r="E6128" s="4" t="s">
        <v>415</v>
      </c>
      <c r="F6128" s="4" t="s">
        <v>3048</v>
      </c>
      <c r="G6128" s="4" t="s">
        <v>3048</v>
      </c>
      <c r="H6128" s="4" t="s">
        <v>210</v>
      </c>
      <c r="I6128" s="4" t="s">
        <v>210</v>
      </c>
      <c r="J6128" s="4" t="s">
        <v>3048</v>
      </c>
      <c r="K6128" s="4" t="s">
        <v>109</v>
      </c>
      <c r="L6128" s="4" t="s">
        <v>211</v>
      </c>
      <c r="M6128" s="5">
        <v>44713</v>
      </c>
      <c r="N6128" s="6">
        <v>7832</v>
      </c>
      <c r="O6128" s="4">
        <f t="shared" si="190"/>
        <v>1</v>
      </c>
      <c r="P6128" s="4" t="str">
        <f t="shared" si="191"/>
        <v>2022-06</v>
      </c>
    </row>
    <row r="6129" spans="1:16" ht="12.75" x14ac:dyDescent="0.2">
      <c r="A6129" s="4" t="s">
        <v>1050</v>
      </c>
      <c r="B6129" s="4" t="s">
        <v>1051</v>
      </c>
      <c r="C6129" s="4" t="s">
        <v>1052</v>
      </c>
      <c r="D6129" s="4" t="s">
        <v>1437</v>
      </c>
      <c r="E6129" s="4" t="s">
        <v>1461</v>
      </c>
      <c r="F6129" s="4" t="s">
        <v>1462</v>
      </c>
      <c r="G6129" s="4" t="s">
        <v>1467</v>
      </c>
      <c r="H6129" s="4" t="s">
        <v>20</v>
      </c>
      <c r="I6129" s="4" t="s">
        <v>29</v>
      </c>
      <c r="J6129" s="4" t="s">
        <v>36</v>
      </c>
      <c r="K6129" s="4" t="s">
        <v>1056</v>
      </c>
      <c r="L6129" s="4" t="s">
        <v>689</v>
      </c>
      <c r="M6129" s="5">
        <v>44713</v>
      </c>
      <c r="N6129" s="6">
        <v>2290</v>
      </c>
      <c r="O6129" s="4">
        <f t="shared" si="190"/>
        <v>1</v>
      </c>
      <c r="P6129" s="4" t="str">
        <f t="shared" si="191"/>
        <v>2022-06</v>
      </c>
    </row>
    <row r="6130" spans="1:16" ht="12.75" x14ac:dyDescent="0.2">
      <c r="A6130" s="4" t="s">
        <v>1050</v>
      </c>
      <c r="B6130" s="4" t="s">
        <v>1051</v>
      </c>
      <c r="C6130" s="4" t="s">
        <v>1052</v>
      </c>
      <c r="D6130" s="4" t="s">
        <v>1840</v>
      </c>
      <c r="E6130" s="4" t="s">
        <v>1604</v>
      </c>
      <c r="F6130" s="4" t="s">
        <v>1605</v>
      </c>
      <c r="G6130" s="4" t="s">
        <v>1843</v>
      </c>
      <c r="H6130" s="4" t="s">
        <v>210</v>
      </c>
      <c r="I6130" s="4" t="s">
        <v>210</v>
      </c>
      <c r="J6130" s="4" t="s">
        <v>877</v>
      </c>
      <c r="K6130" s="4" t="s">
        <v>1132</v>
      </c>
      <c r="L6130" s="4" t="s">
        <v>1190</v>
      </c>
      <c r="M6130" s="5">
        <v>44713</v>
      </c>
      <c r="N6130" s="6">
        <v>8320</v>
      </c>
      <c r="O6130" s="4">
        <f t="shared" si="190"/>
        <v>1</v>
      </c>
      <c r="P6130" s="4" t="str">
        <f t="shared" si="191"/>
        <v>2022-06</v>
      </c>
    </row>
    <row r="6131" spans="1:16" ht="12.75" x14ac:dyDescent="0.2">
      <c r="A6131" s="4" t="s">
        <v>1050</v>
      </c>
      <c r="B6131" s="4" t="s">
        <v>1051</v>
      </c>
      <c r="C6131" s="4" t="s">
        <v>1999</v>
      </c>
      <c r="D6131" s="4" t="s">
        <v>2068</v>
      </c>
      <c r="E6131" s="4" t="s">
        <v>2069</v>
      </c>
      <c r="F6131" s="4" t="s">
        <v>2070</v>
      </c>
      <c r="G6131" s="4" t="s">
        <v>2071</v>
      </c>
      <c r="H6131" s="4" t="s">
        <v>20</v>
      </c>
      <c r="I6131" s="4" t="s">
        <v>29</v>
      </c>
      <c r="J6131" s="4" t="s">
        <v>39</v>
      </c>
      <c r="K6131" s="4" t="s">
        <v>2003</v>
      </c>
      <c r="L6131" s="4" t="s">
        <v>1195</v>
      </c>
      <c r="M6131" s="5">
        <v>44713</v>
      </c>
      <c r="N6131" s="6">
        <v>8234</v>
      </c>
      <c r="O6131" s="4">
        <f t="shared" si="190"/>
        <v>1</v>
      </c>
      <c r="P6131" s="4" t="str">
        <f t="shared" si="191"/>
        <v>2022-06</v>
      </c>
    </row>
    <row r="6132" spans="1:16" ht="12.75" x14ac:dyDescent="0.2">
      <c r="A6132" s="4" t="s">
        <v>1050</v>
      </c>
      <c r="B6132" s="4" t="s">
        <v>1051</v>
      </c>
      <c r="C6132" s="4" t="s">
        <v>1999</v>
      </c>
      <c r="D6132" s="4" t="s">
        <v>2294</v>
      </c>
      <c r="E6132" s="4" t="s">
        <v>2313</v>
      </c>
      <c r="F6132" s="4" t="s">
        <v>2314</v>
      </c>
      <c r="G6132" s="4" t="s">
        <v>2316</v>
      </c>
      <c r="H6132" s="4" t="s">
        <v>20</v>
      </c>
      <c r="I6132" s="4" t="s">
        <v>21</v>
      </c>
      <c r="J6132" s="4" t="s">
        <v>22</v>
      </c>
      <c r="K6132" s="4" t="s">
        <v>2003</v>
      </c>
      <c r="L6132" s="4" t="s">
        <v>1195</v>
      </c>
      <c r="M6132" s="5">
        <v>44713</v>
      </c>
      <c r="N6132" s="6">
        <v>1036</v>
      </c>
      <c r="O6132" s="4">
        <f t="shared" si="190"/>
        <v>1</v>
      </c>
      <c r="P6132" s="4" t="str">
        <f t="shared" si="191"/>
        <v>2022-06</v>
      </c>
    </row>
    <row r="6133" spans="1:16" ht="12.75" x14ac:dyDescent="0.2">
      <c r="A6133" s="4" t="s">
        <v>14</v>
      </c>
      <c r="B6133" s="4" t="s">
        <v>4342</v>
      </c>
      <c r="C6133" s="4" t="s">
        <v>4343</v>
      </c>
      <c r="D6133" s="4" t="s">
        <v>25</v>
      </c>
      <c r="E6133" s="4" t="s">
        <v>4434</v>
      </c>
      <c r="F6133" s="4" t="s">
        <v>4435</v>
      </c>
      <c r="G6133" s="4" t="s">
        <v>4436</v>
      </c>
      <c r="H6133" s="4" t="s">
        <v>20</v>
      </c>
      <c r="I6133" s="4" t="s">
        <v>29</v>
      </c>
      <c r="J6133" s="4" t="s">
        <v>22</v>
      </c>
      <c r="K6133" s="4" t="s">
        <v>4396</v>
      </c>
      <c r="L6133" s="4" t="s">
        <v>4363</v>
      </c>
      <c r="M6133" s="5">
        <v>44713</v>
      </c>
      <c r="N6133" s="6">
        <v>1207</v>
      </c>
      <c r="O6133" s="4">
        <f t="shared" si="190"/>
        <v>1</v>
      </c>
      <c r="P6133" s="4" t="str">
        <f t="shared" si="191"/>
        <v>2022-06</v>
      </c>
    </row>
    <row r="6134" spans="1:16" ht="12.75" x14ac:dyDescent="0.2">
      <c r="A6134" s="4" t="s">
        <v>14</v>
      </c>
      <c r="B6134" s="4" t="s">
        <v>4342</v>
      </c>
      <c r="C6134" s="4" t="s">
        <v>4343</v>
      </c>
      <c r="D6134" s="4" t="s">
        <v>4825</v>
      </c>
      <c r="E6134" s="4" t="s">
        <v>4849</v>
      </c>
      <c r="F6134" s="4" t="s">
        <v>4850</v>
      </c>
      <c r="G6134" s="4" t="s">
        <v>4854</v>
      </c>
      <c r="H6134" s="4" t="s">
        <v>20</v>
      </c>
      <c r="I6134" s="4" t="s">
        <v>21</v>
      </c>
      <c r="J6134" s="4" t="s">
        <v>22</v>
      </c>
      <c r="K6134" s="4" t="s">
        <v>4396</v>
      </c>
      <c r="L6134" s="4" t="s">
        <v>4363</v>
      </c>
      <c r="M6134" s="5">
        <v>44713</v>
      </c>
      <c r="N6134" s="6">
        <v>7016</v>
      </c>
      <c r="O6134" s="4">
        <f t="shared" si="190"/>
        <v>1</v>
      </c>
      <c r="P6134" s="4" t="str">
        <f t="shared" si="191"/>
        <v>2022-06</v>
      </c>
    </row>
    <row r="6135" spans="1:16" ht="12.75" x14ac:dyDescent="0.2">
      <c r="A6135" s="4" t="s">
        <v>14</v>
      </c>
      <c r="B6135" s="4" t="s">
        <v>4342</v>
      </c>
      <c r="C6135" s="4" t="s">
        <v>4343</v>
      </c>
      <c r="D6135" s="4" t="s">
        <v>4825</v>
      </c>
      <c r="E6135" s="4" t="s">
        <v>4887</v>
      </c>
      <c r="F6135" s="4" t="s">
        <v>4888</v>
      </c>
      <c r="G6135" s="4" t="s">
        <v>4889</v>
      </c>
      <c r="H6135" s="4" t="s">
        <v>20</v>
      </c>
      <c r="I6135" s="4" t="s">
        <v>21</v>
      </c>
      <c r="J6135" s="4" t="s">
        <v>22</v>
      </c>
      <c r="K6135" s="4" t="s">
        <v>4396</v>
      </c>
      <c r="L6135" s="4" t="s">
        <v>4363</v>
      </c>
      <c r="M6135" s="5">
        <v>44713</v>
      </c>
      <c r="N6135" s="6">
        <v>7435</v>
      </c>
      <c r="O6135" s="4">
        <f t="shared" si="190"/>
        <v>1</v>
      </c>
      <c r="P6135" s="4" t="str">
        <f t="shared" si="191"/>
        <v>2022-06</v>
      </c>
    </row>
    <row r="6136" spans="1:16" ht="12.75" x14ac:dyDescent="0.2">
      <c r="A6136" s="4" t="s">
        <v>14</v>
      </c>
      <c r="B6136" s="4" t="s">
        <v>4342</v>
      </c>
      <c r="C6136" s="4" t="s">
        <v>4343</v>
      </c>
      <c r="D6136" s="4" t="s">
        <v>4952</v>
      </c>
      <c r="E6136" s="4" t="s">
        <v>4956</v>
      </c>
      <c r="F6136" s="4" t="s">
        <v>4957</v>
      </c>
      <c r="G6136" s="4" t="s">
        <v>4958</v>
      </c>
      <c r="H6136" s="4" t="s">
        <v>20</v>
      </c>
      <c r="I6136" s="4" t="s">
        <v>29</v>
      </c>
      <c r="J6136" s="4" t="s">
        <v>39</v>
      </c>
      <c r="K6136" s="4" t="s">
        <v>4396</v>
      </c>
      <c r="L6136" s="4" t="s">
        <v>4374</v>
      </c>
      <c r="M6136" s="5">
        <v>44713</v>
      </c>
      <c r="N6136" s="6">
        <v>6693</v>
      </c>
      <c r="O6136" s="4">
        <f t="shared" si="190"/>
        <v>1</v>
      </c>
      <c r="P6136" s="4" t="str">
        <f t="shared" si="191"/>
        <v>2022-06</v>
      </c>
    </row>
    <row r="6137" spans="1:16" ht="12.75" x14ac:dyDescent="0.2">
      <c r="A6137" s="4" t="s">
        <v>14</v>
      </c>
      <c r="B6137" s="4" t="s">
        <v>6544</v>
      </c>
      <c r="C6137" s="4" t="s">
        <v>6545</v>
      </c>
      <c r="D6137" s="4" t="s">
        <v>6877</v>
      </c>
      <c r="E6137" s="4" t="s">
        <v>6878</v>
      </c>
      <c r="F6137" s="4" t="s">
        <v>6879</v>
      </c>
      <c r="G6137" s="4" t="s">
        <v>6880</v>
      </c>
      <c r="H6137" s="4" t="s">
        <v>20</v>
      </c>
      <c r="I6137" s="4" t="s">
        <v>21</v>
      </c>
      <c r="J6137" s="4" t="s">
        <v>39</v>
      </c>
      <c r="K6137" s="4" t="s">
        <v>6549</v>
      </c>
      <c r="L6137" s="4" t="s">
        <v>3908</v>
      </c>
      <c r="M6137" s="5">
        <v>44713</v>
      </c>
      <c r="N6137" s="6">
        <v>303</v>
      </c>
      <c r="O6137" s="4">
        <f t="shared" si="190"/>
        <v>1</v>
      </c>
      <c r="P6137" s="4" t="str">
        <f t="shared" si="191"/>
        <v>2022-06</v>
      </c>
    </row>
    <row r="6138" spans="1:16" ht="12.75" x14ac:dyDescent="0.2">
      <c r="A6138" s="4" t="s">
        <v>14</v>
      </c>
      <c r="B6138" s="4" t="s">
        <v>7654</v>
      </c>
      <c r="C6138" s="4" t="s">
        <v>7825</v>
      </c>
      <c r="D6138" s="4" t="s">
        <v>7811</v>
      </c>
      <c r="E6138" s="4" t="s">
        <v>7925</v>
      </c>
      <c r="F6138" s="4" t="s">
        <v>7926</v>
      </c>
      <c r="G6138" s="4" t="s">
        <v>7928</v>
      </c>
      <c r="H6138" s="4" t="s">
        <v>210</v>
      </c>
      <c r="I6138" s="4" t="s">
        <v>210</v>
      </c>
      <c r="J6138" s="4" t="s">
        <v>877</v>
      </c>
      <c r="K6138" s="4" t="s">
        <v>7829</v>
      </c>
      <c r="L6138" s="4" t="s">
        <v>7785</v>
      </c>
      <c r="M6138" s="5">
        <v>44713</v>
      </c>
      <c r="N6138" s="6">
        <v>4334</v>
      </c>
      <c r="O6138" s="4">
        <f t="shared" si="190"/>
        <v>1</v>
      </c>
      <c r="P6138" s="4" t="str">
        <f t="shared" si="191"/>
        <v>2022-06</v>
      </c>
    </row>
    <row r="6139" spans="1:16" ht="12.75" x14ac:dyDescent="0.2">
      <c r="A6139" s="4" t="s">
        <v>14</v>
      </c>
      <c r="B6139" s="4" t="s">
        <v>7654</v>
      </c>
      <c r="C6139" s="4" t="s">
        <v>8288</v>
      </c>
      <c r="D6139" s="4" t="s">
        <v>8423</v>
      </c>
      <c r="E6139" s="4" t="s">
        <v>8478</v>
      </c>
      <c r="F6139" s="4" t="s">
        <v>8479</v>
      </c>
      <c r="G6139" s="4" t="s">
        <v>8487</v>
      </c>
      <c r="H6139" s="4" t="s">
        <v>20</v>
      </c>
      <c r="I6139" s="4" t="s">
        <v>21</v>
      </c>
      <c r="J6139" s="4" t="s">
        <v>22</v>
      </c>
      <c r="K6139" s="4" t="s">
        <v>8306</v>
      </c>
      <c r="L6139" s="4" t="s">
        <v>8293</v>
      </c>
      <c r="M6139" s="5">
        <v>44713</v>
      </c>
      <c r="N6139" s="6">
        <v>8283</v>
      </c>
      <c r="O6139" s="4">
        <f t="shared" si="190"/>
        <v>1</v>
      </c>
      <c r="P6139" s="4" t="str">
        <f t="shared" si="191"/>
        <v>2022-06</v>
      </c>
    </row>
    <row r="6140" spans="1:16" ht="12.75" x14ac:dyDescent="0.2">
      <c r="A6140" s="4" t="s">
        <v>3048</v>
      </c>
      <c r="B6140" s="4" t="s">
        <v>12289</v>
      </c>
      <c r="C6140" s="4" t="s">
        <v>12291</v>
      </c>
      <c r="D6140" s="4" t="s">
        <v>12401</v>
      </c>
      <c r="E6140" s="4" t="s">
        <v>12477</v>
      </c>
      <c r="F6140" s="4" t="s">
        <v>12478</v>
      </c>
      <c r="G6140" s="4" t="s">
        <v>12488</v>
      </c>
      <c r="H6140" s="4" t="s">
        <v>20</v>
      </c>
      <c r="I6140" s="4" t="s">
        <v>21</v>
      </c>
      <c r="J6140" s="4" t="s">
        <v>36</v>
      </c>
      <c r="K6140" s="4" t="s">
        <v>12295</v>
      </c>
      <c r="L6140" s="4" t="s">
        <v>10277</v>
      </c>
      <c r="M6140" s="5">
        <v>44713</v>
      </c>
      <c r="N6140" s="6">
        <v>5827</v>
      </c>
      <c r="O6140" s="4">
        <f t="shared" si="190"/>
        <v>1</v>
      </c>
      <c r="P6140" s="4" t="str">
        <f t="shared" si="191"/>
        <v>2022-06</v>
      </c>
    </row>
    <row r="6141" spans="1:16" ht="12.75" x14ac:dyDescent="0.2">
      <c r="A6141" s="4" t="s">
        <v>3048</v>
      </c>
      <c r="B6141" s="4" t="s">
        <v>12289</v>
      </c>
      <c r="C6141" s="4" t="s">
        <v>12291</v>
      </c>
      <c r="D6141" s="4" t="s">
        <v>11658</v>
      </c>
      <c r="E6141" s="4" t="s">
        <v>12597</v>
      </c>
      <c r="F6141" s="4" t="s">
        <v>12598</v>
      </c>
      <c r="G6141" s="4" t="s">
        <v>12605</v>
      </c>
      <c r="H6141" s="4" t="s">
        <v>20</v>
      </c>
      <c r="I6141" s="4" t="s">
        <v>21</v>
      </c>
      <c r="J6141" s="4" t="s">
        <v>22</v>
      </c>
      <c r="K6141" s="4" t="s">
        <v>12319</v>
      </c>
      <c r="L6141" s="4" t="s">
        <v>10143</v>
      </c>
      <c r="M6141" s="5">
        <v>44713</v>
      </c>
      <c r="N6141" s="6">
        <v>6874</v>
      </c>
      <c r="O6141" s="4">
        <f t="shared" si="190"/>
        <v>1</v>
      </c>
      <c r="P6141" s="4" t="str">
        <f t="shared" si="191"/>
        <v>2022-06</v>
      </c>
    </row>
    <row r="6142" spans="1:16" ht="12.75" x14ac:dyDescent="0.2">
      <c r="A6142" s="4" t="s">
        <v>1050</v>
      </c>
      <c r="B6142" s="4" t="s">
        <v>1051</v>
      </c>
      <c r="C6142" s="4" t="s">
        <v>1052</v>
      </c>
      <c r="D6142" s="4" t="s">
        <v>1497</v>
      </c>
      <c r="E6142" s="4" t="s">
        <v>1532</v>
      </c>
      <c r="F6142" s="4" t="s">
        <v>1533</v>
      </c>
      <c r="G6142" s="4" t="s">
        <v>1538</v>
      </c>
      <c r="H6142" s="4" t="s">
        <v>210</v>
      </c>
      <c r="I6142" s="4" t="s">
        <v>343</v>
      </c>
      <c r="J6142" s="4" t="s">
        <v>22</v>
      </c>
      <c r="K6142" s="4" t="s">
        <v>1132</v>
      </c>
      <c r="L6142" s="4" t="s">
        <v>1195</v>
      </c>
      <c r="M6142" s="5">
        <v>44714</v>
      </c>
      <c r="N6142" s="6">
        <v>3562</v>
      </c>
      <c r="O6142" s="4">
        <f t="shared" si="190"/>
        <v>2</v>
      </c>
      <c r="P6142" s="4" t="str">
        <f t="shared" si="191"/>
        <v>2022-06</v>
      </c>
    </row>
    <row r="6143" spans="1:16" ht="12.75" x14ac:dyDescent="0.2">
      <c r="A6143" s="4" t="s">
        <v>1050</v>
      </c>
      <c r="B6143" s="4" t="s">
        <v>1051</v>
      </c>
      <c r="C6143" s="4" t="s">
        <v>1052</v>
      </c>
      <c r="D6143" s="4" t="s">
        <v>1584</v>
      </c>
      <c r="E6143" s="4" t="s">
        <v>1585</v>
      </c>
      <c r="F6143" s="4" t="s">
        <v>1586</v>
      </c>
      <c r="G6143" s="4" t="s">
        <v>1587</v>
      </c>
      <c r="H6143" s="4" t="s">
        <v>210</v>
      </c>
      <c r="I6143" s="4" t="s">
        <v>210</v>
      </c>
      <c r="J6143" s="4" t="s">
        <v>226</v>
      </c>
      <c r="K6143" s="4" t="s">
        <v>1056</v>
      </c>
      <c r="L6143" s="4" t="s">
        <v>1171</v>
      </c>
      <c r="M6143" s="5">
        <v>44714</v>
      </c>
      <c r="N6143" s="6">
        <v>6209</v>
      </c>
      <c r="O6143" s="4">
        <f t="shared" si="190"/>
        <v>2</v>
      </c>
      <c r="P6143" s="4" t="str">
        <f t="shared" si="191"/>
        <v>2022-06</v>
      </c>
    </row>
    <row r="6144" spans="1:16" ht="12.75" x14ac:dyDescent="0.2">
      <c r="A6144" s="4" t="s">
        <v>1050</v>
      </c>
      <c r="B6144" s="4" t="s">
        <v>1051</v>
      </c>
      <c r="C6144" s="4" t="s">
        <v>1999</v>
      </c>
      <c r="D6144" s="4" t="s">
        <v>2381</v>
      </c>
      <c r="E6144" s="4" t="s">
        <v>2382</v>
      </c>
      <c r="F6144" s="4" t="s">
        <v>2383</v>
      </c>
      <c r="G6144" s="4" t="s">
        <v>2384</v>
      </c>
      <c r="H6144" s="4" t="s">
        <v>20</v>
      </c>
      <c r="I6144" s="4" t="s">
        <v>21</v>
      </c>
      <c r="J6144" s="4" t="s">
        <v>39</v>
      </c>
      <c r="K6144" s="4" t="s">
        <v>2003</v>
      </c>
      <c r="L6144" s="4" t="s">
        <v>1195</v>
      </c>
      <c r="M6144" s="5">
        <v>44714</v>
      </c>
      <c r="N6144" s="6">
        <v>1739</v>
      </c>
      <c r="O6144" s="4">
        <f t="shared" si="190"/>
        <v>2</v>
      </c>
      <c r="P6144" s="4" t="str">
        <f t="shared" si="191"/>
        <v>2022-06</v>
      </c>
    </row>
    <row r="6145" spans="1:16" ht="12.75" x14ac:dyDescent="0.2">
      <c r="A6145" s="4" t="s">
        <v>3048</v>
      </c>
      <c r="B6145" s="4" t="s">
        <v>3049</v>
      </c>
      <c r="C6145" s="4" t="s">
        <v>3522</v>
      </c>
      <c r="D6145" s="4" t="s">
        <v>3623</v>
      </c>
      <c r="E6145" s="4" t="s">
        <v>3133</v>
      </c>
      <c r="F6145" s="4" t="s">
        <v>3134</v>
      </c>
      <c r="G6145" s="4" t="s">
        <v>3625</v>
      </c>
      <c r="H6145" s="4" t="s">
        <v>20</v>
      </c>
      <c r="I6145" s="4" t="s">
        <v>21</v>
      </c>
      <c r="J6145" s="4" t="s">
        <v>36</v>
      </c>
      <c r="K6145" s="4" t="s">
        <v>3524</v>
      </c>
      <c r="L6145" s="4" t="s">
        <v>3549</v>
      </c>
      <c r="M6145" s="5">
        <v>44714</v>
      </c>
      <c r="N6145" s="6">
        <v>7453</v>
      </c>
      <c r="O6145" s="4">
        <f t="shared" si="190"/>
        <v>2</v>
      </c>
      <c r="P6145" s="4" t="str">
        <f t="shared" si="191"/>
        <v>2022-06</v>
      </c>
    </row>
    <row r="6146" spans="1:16" ht="12.75" x14ac:dyDescent="0.2">
      <c r="A6146" s="4" t="s">
        <v>1050</v>
      </c>
      <c r="B6146" s="4" t="s">
        <v>5461</v>
      </c>
      <c r="C6146" s="4" t="s">
        <v>5462</v>
      </c>
      <c r="D6146" s="4" t="s">
        <v>5659</v>
      </c>
      <c r="E6146" s="4" t="s">
        <v>5746</v>
      </c>
      <c r="F6146" s="4" t="s">
        <v>5747</v>
      </c>
      <c r="G6146" s="4" t="s">
        <v>5748</v>
      </c>
      <c r="H6146" s="4" t="s">
        <v>20</v>
      </c>
      <c r="I6146" s="4" t="s">
        <v>21</v>
      </c>
      <c r="J6146" s="4" t="s">
        <v>39</v>
      </c>
      <c r="K6146" s="4" t="s">
        <v>5495</v>
      </c>
      <c r="L6146" s="4" t="s">
        <v>5525</v>
      </c>
      <c r="M6146" s="5">
        <v>44714</v>
      </c>
      <c r="N6146" s="6">
        <v>1632</v>
      </c>
      <c r="O6146" s="4">
        <f t="shared" ref="O6146:O6209" si="192">DAY(M6146)</f>
        <v>2</v>
      </c>
      <c r="P6146" s="4" t="str">
        <f t="shared" ref="P6146:P6209" si="193">TEXT(M6146,"YYYY-MM")</f>
        <v>2022-06</v>
      </c>
    </row>
    <row r="6147" spans="1:16" ht="12.75" x14ac:dyDescent="0.2">
      <c r="A6147" s="4" t="s">
        <v>1050</v>
      </c>
      <c r="B6147" s="4" t="s">
        <v>5461</v>
      </c>
      <c r="C6147" s="4" t="s">
        <v>5462</v>
      </c>
      <c r="D6147" s="4" t="s">
        <v>5659</v>
      </c>
      <c r="E6147" s="4" t="s">
        <v>5804</v>
      </c>
      <c r="F6147" s="4" t="s">
        <v>5805</v>
      </c>
      <c r="G6147" s="4" t="s">
        <v>5806</v>
      </c>
      <c r="H6147" s="4" t="s">
        <v>20</v>
      </c>
      <c r="I6147" s="4" t="s">
        <v>21</v>
      </c>
      <c r="J6147" s="4" t="s">
        <v>162</v>
      </c>
      <c r="K6147" s="4" t="s">
        <v>5495</v>
      </c>
      <c r="L6147" s="4" t="s">
        <v>5481</v>
      </c>
      <c r="M6147" s="5">
        <v>44714</v>
      </c>
      <c r="N6147" s="6">
        <v>5311</v>
      </c>
      <c r="O6147" s="4">
        <f t="shared" si="192"/>
        <v>2</v>
      </c>
      <c r="P6147" s="4" t="str">
        <f t="shared" si="193"/>
        <v>2022-06</v>
      </c>
    </row>
    <row r="6148" spans="1:16" ht="12.75" x14ac:dyDescent="0.2">
      <c r="A6148" s="4" t="s">
        <v>14</v>
      </c>
      <c r="B6148" s="4" t="s">
        <v>6544</v>
      </c>
      <c r="C6148" s="4" t="s">
        <v>6545</v>
      </c>
      <c r="D6148" s="4" t="s">
        <v>25</v>
      </c>
      <c r="E6148" s="4" t="s">
        <v>6670</v>
      </c>
      <c r="F6148" s="4" t="s">
        <v>6671</v>
      </c>
      <c r="G6148" s="4" t="s">
        <v>6673</v>
      </c>
      <c r="H6148" s="4" t="s">
        <v>20</v>
      </c>
      <c r="I6148" s="4" t="s">
        <v>29</v>
      </c>
      <c r="J6148" s="4" t="s">
        <v>36</v>
      </c>
      <c r="K6148" s="4" t="s">
        <v>6553</v>
      </c>
      <c r="L6148" s="4" t="s">
        <v>6596</v>
      </c>
      <c r="M6148" s="5">
        <v>44714</v>
      </c>
      <c r="N6148" s="6">
        <v>8157</v>
      </c>
      <c r="O6148" s="4">
        <f t="shared" si="192"/>
        <v>2</v>
      </c>
      <c r="P6148" s="4" t="str">
        <f t="shared" si="193"/>
        <v>2022-06</v>
      </c>
    </row>
    <row r="6149" spans="1:16" ht="12.75" x14ac:dyDescent="0.2">
      <c r="A6149" s="4" t="s">
        <v>14</v>
      </c>
      <c r="B6149" s="4" t="s">
        <v>7127</v>
      </c>
      <c r="C6149" s="4" t="s">
        <v>7128</v>
      </c>
      <c r="D6149" s="4" t="s">
        <v>13936</v>
      </c>
      <c r="E6149" s="4" t="s">
        <v>7145</v>
      </c>
      <c r="F6149" s="4" t="s">
        <v>7146</v>
      </c>
      <c r="G6149" s="4" t="s">
        <v>7147</v>
      </c>
      <c r="H6149" s="4" t="s">
        <v>20</v>
      </c>
      <c r="I6149" s="4" t="s">
        <v>21</v>
      </c>
      <c r="J6149" s="4" t="s">
        <v>22</v>
      </c>
      <c r="K6149" s="4" t="s">
        <v>7144</v>
      </c>
      <c r="L6149" s="4" t="s">
        <v>7137</v>
      </c>
      <c r="M6149" s="5">
        <v>44714</v>
      </c>
      <c r="N6149" s="6">
        <v>4955</v>
      </c>
      <c r="O6149" s="4">
        <f t="shared" si="192"/>
        <v>2</v>
      </c>
      <c r="P6149" s="4" t="str">
        <f t="shared" si="193"/>
        <v>2022-06</v>
      </c>
    </row>
    <row r="6150" spans="1:16" ht="12.75" x14ac:dyDescent="0.2">
      <c r="A6150" s="4" t="s">
        <v>14</v>
      </c>
      <c r="B6150" s="4" t="s">
        <v>7654</v>
      </c>
      <c r="C6150" s="4" t="s">
        <v>7655</v>
      </c>
      <c r="D6150" s="4" t="s">
        <v>25</v>
      </c>
      <c r="E6150" s="4" t="s">
        <v>7739</v>
      </c>
      <c r="F6150" s="4" t="s">
        <v>7740</v>
      </c>
      <c r="G6150" s="4" t="s">
        <v>7742</v>
      </c>
      <c r="H6150" s="4" t="s">
        <v>210</v>
      </c>
      <c r="I6150" s="4" t="s">
        <v>343</v>
      </c>
      <c r="J6150" s="4" t="s">
        <v>22</v>
      </c>
      <c r="K6150" s="4" t="s">
        <v>7659</v>
      </c>
      <c r="L6150" s="4" t="s">
        <v>30</v>
      </c>
      <c r="M6150" s="5">
        <v>44714</v>
      </c>
      <c r="N6150" s="6">
        <v>2642</v>
      </c>
      <c r="O6150" s="4">
        <f t="shared" si="192"/>
        <v>2</v>
      </c>
      <c r="P6150" s="4" t="str">
        <f t="shared" si="193"/>
        <v>2022-06</v>
      </c>
    </row>
    <row r="6151" spans="1:16" ht="12.75" x14ac:dyDescent="0.2">
      <c r="A6151" s="4" t="s">
        <v>14</v>
      </c>
      <c r="B6151" s="4" t="s">
        <v>7654</v>
      </c>
      <c r="C6151" s="4" t="s">
        <v>7825</v>
      </c>
      <c r="D6151" s="4" t="s">
        <v>7814</v>
      </c>
      <c r="E6151" s="4" t="s">
        <v>7834</v>
      </c>
      <c r="F6151" s="4" t="s">
        <v>7835</v>
      </c>
      <c r="G6151" s="4" t="s">
        <v>7966</v>
      </c>
      <c r="H6151" s="4" t="s">
        <v>20</v>
      </c>
      <c r="I6151" s="4" t="s">
        <v>21</v>
      </c>
      <c r="J6151" s="4" t="s">
        <v>22</v>
      </c>
      <c r="K6151" s="4" t="s">
        <v>7890</v>
      </c>
      <c r="L6151" s="4" t="s">
        <v>7785</v>
      </c>
      <c r="M6151" s="5">
        <v>44714</v>
      </c>
      <c r="N6151" s="6">
        <v>8031</v>
      </c>
      <c r="O6151" s="4">
        <f t="shared" si="192"/>
        <v>2</v>
      </c>
      <c r="P6151" s="4" t="str">
        <f t="shared" si="193"/>
        <v>2022-06</v>
      </c>
    </row>
    <row r="6152" spans="1:16" ht="12.75" x14ac:dyDescent="0.2">
      <c r="A6152" s="4" t="s">
        <v>14</v>
      </c>
      <c r="B6152" s="4" t="s">
        <v>7654</v>
      </c>
      <c r="C6152" s="4" t="s">
        <v>8288</v>
      </c>
      <c r="D6152" s="4" t="s">
        <v>8423</v>
      </c>
      <c r="E6152" s="4" t="s">
        <v>8587</v>
      </c>
      <c r="F6152" s="4" t="s">
        <v>8588</v>
      </c>
      <c r="G6152" s="4" t="s">
        <v>8589</v>
      </c>
      <c r="H6152" s="4" t="s">
        <v>20</v>
      </c>
      <c r="I6152" s="4" t="s">
        <v>21</v>
      </c>
      <c r="J6152" s="4" t="s">
        <v>36</v>
      </c>
      <c r="K6152" s="4" t="s">
        <v>8306</v>
      </c>
      <c r="L6152" s="4" t="s">
        <v>7151</v>
      </c>
      <c r="M6152" s="5">
        <v>44714</v>
      </c>
      <c r="N6152" s="6">
        <v>4089</v>
      </c>
      <c r="O6152" s="4">
        <f t="shared" si="192"/>
        <v>2</v>
      </c>
      <c r="P6152" s="4" t="str">
        <f t="shared" si="193"/>
        <v>2022-06</v>
      </c>
    </row>
    <row r="6153" spans="1:16" ht="12.75" x14ac:dyDescent="0.2">
      <c r="A6153" s="4" t="s">
        <v>3048</v>
      </c>
      <c r="B6153" s="4" t="s">
        <v>10496</v>
      </c>
      <c r="C6153" s="4" t="s">
        <v>10497</v>
      </c>
      <c r="D6153" s="4" t="s">
        <v>25</v>
      </c>
      <c r="E6153" s="4" t="s">
        <v>10571</v>
      </c>
      <c r="F6153" s="4" t="s">
        <v>10572</v>
      </c>
      <c r="G6153" s="4" t="s">
        <v>10587</v>
      </c>
      <c r="H6153" s="4" t="s">
        <v>210</v>
      </c>
      <c r="I6153" s="4" t="s">
        <v>343</v>
      </c>
      <c r="J6153" s="4" t="s">
        <v>36</v>
      </c>
      <c r="K6153" s="4" t="s">
        <v>10549</v>
      </c>
      <c r="L6153" s="4" t="s">
        <v>10574</v>
      </c>
      <c r="M6153" s="5">
        <v>44714</v>
      </c>
      <c r="N6153" s="6">
        <v>7816</v>
      </c>
      <c r="O6153" s="4">
        <f t="shared" si="192"/>
        <v>2</v>
      </c>
      <c r="P6153" s="4" t="str">
        <f t="shared" si="193"/>
        <v>2022-06</v>
      </c>
    </row>
    <row r="6154" spans="1:16" ht="12.75" x14ac:dyDescent="0.2">
      <c r="A6154" s="4" t="s">
        <v>3048</v>
      </c>
      <c r="B6154" s="4" t="s">
        <v>10496</v>
      </c>
      <c r="C6154" s="4" t="s">
        <v>10497</v>
      </c>
      <c r="D6154" s="4" t="s">
        <v>10665</v>
      </c>
      <c r="E6154" s="4" t="s">
        <v>10571</v>
      </c>
      <c r="F6154" s="4" t="s">
        <v>10572</v>
      </c>
      <c r="G6154" s="4" t="s">
        <v>10593</v>
      </c>
      <c r="H6154" s="4" t="s">
        <v>210</v>
      </c>
      <c r="I6154" s="4" t="s">
        <v>343</v>
      </c>
      <c r="J6154" s="4" t="s">
        <v>36</v>
      </c>
      <c r="K6154" s="4" t="s">
        <v>10549</v>
      </c>
      <c r="L6154" s="4" t="s">
        <v>10574</v>
      </c>
      <c r="M6154" s="5">
        <v>44714</v>
      </c>
      <c r="N6154" s="6">
        <v>3007</v>
      </c>
      <c r="O6154" s="4">
        <f t="shared" si="192"/>
        <v>2</v>
      </c>
      <c r="P6154" s="4" t="str">
        <f t="shared" si="193"/>
        <v>2022-06</v>
      </c>
    </row>
    <row r="6155" spans="1:16" ht="12.75" x14ac:dyDescent="0.2">
      <c r="A6155" s="4" t="s">
        <v>3048</v>
      </c>
      <c r="B6155" s="4" t="s">
        <v>10496</v>
      </c>
      <c r="C6155" s="4" t="s">
        <v>10930</v>
      </c>
      <c r="D6155" s="4" t="s">
        <v>13936</v>
      </c>
      <c r="E6155" s="4" t="s">
        <v>10974</v>
      </c>
      <c r="F6155" s="4" t="s">
        <v>10975</v>
      </c>
      <c r="G6155" s="4" t="s">
        <v>10983</v>
      </c>
      <c r="H6155" s="4" t="s">
        <v>20</v>
      </c>
      <c r="I6155" s="4" t="s">
        <v>21</v>
      </c>
      <c r="J6155" s="4" t="s">
        <v>22</v>
      </c>
      <c r="K6155" s="4" t="s">
        <v>10136</v>
      </c>
      <c r="L6155" s="4" t="s">
        <v>10977</v>
      </c>
      <c r="M6155" s="5">
        <v>44714</v>
      </c>
      <c r="N6155" s="6">
        <v>275</v>
      </c>
      <c r="O6155" s="4">
        <f t="shared" si="192"/>
        <v>2</v>
      </c>
      <c r="P6155" s="4" t="str">
        <f t="shared" si="193"/>
        <v>2022-06</v>
      </c>
    </row>
    <row r="6156" spans="1:16" ht="12.75" x14ac:dyDescent="0.2">
      <c r="A6156" s="4" t="s">
        <v>3048</v>
      </c>
      <c r="B6156" s="4" t="s">
        <v>10496</v>
      </c>
      <c r="C6156" s="4" t="s">
        <v>10930</v>
      </c>
      <c r="D6156" s="4" t="s">
        <v>25</v>
      </c>
      <c r="E6156" s="4" t="s">
        <v>11438</v>
      </c>
      <c r="F6156" s="4" t="s">
        <v>11439</v>
      </c>
      <c r="G6156" s="4" t="s">
        <v>3048</v>
      </c>
      <c r="H6156" s="4" t="s">
        <v>20</v>
      </c>
      <c r="I6156" s="4" t="s">
        <v>29</v>
      </c>
      <c r="J6156" s="4" t="s">
        <v>3048</v>
      </c>
      <c r="K6156" s="4" t="s">
        <v>10997</v>
      </c>
      <c r="L6156" s="4" t="s">
        <v>10137</v>
      </c>
      <c r="M6156" s="5">
        <v>44714</v>
      </c>
      <c r="N6156" s="6">
        <v>460</v>
      </c>
      <c r="O6156" s="4">
        <f t="shared" si="192"/>
        <v>2</v>
      </c>
      <c r="P6156" s="4" t="str">
        <f t="shared" si="193"/>
        <v>2022-06</v>
      </c>
    </row>
    <row r="6157" spans="1:16" ht="12.75" x14ac:dyDescent="0.2">
      <c r="A6157" s="4" t="s">
        <v>3048</v>
      </c>
      <c r="B6157" s="4" t="s">
        <v>10496</v>
      </c>
      <c r="C6157" s="4" t="s">
        <v>10930</v>
      </c>
      <c r="D6157" s="4" t="s">
        <v>25</v>
      </c>
      <c r="E6157" s="4" t="s">
        <v>11240</v>
      </c>
      <c r="F6157" s="4" t="s">
        <v>11241</v>
      </c>
      <c r="G6157" s="4" t="s">
        <v>11448</v>
      </c>
      <c r="H6157" s="4" t="s">
        <v>20</v>
      </c>
      <c r="I6157" s="4" t="s">
        <v>29</v>
      </c>
      <c r="J6157" s="4" t="s">
        <v>36</v>
      </c>
      <c r="K6157" s="4" t="s">
        <v>10934</v>
      </c>
      <c r="L6157" s="4" t="s">
        <v>10935</v>
      </c>
      <c r="M6157" s="5">
        <v>44714</v>
      </c>
      <c r="N6157" s="6">
        <v>8367</v>
      </c>
      <c r="O6157" s="4">
        <f t="shared" si="192"/>
        <v>2</v>
      </c>
      <c r="P6157" s="4" t="str">
        <f t="shared" si="193"/>
        <v>2022-06</v>
      </c>
    </row>
    <row r="6158" spans="1:16" ht="12.75" x14ac:dyDescent="0.2">
      <c r="A6158" s="4" t="s">
        <v>3048</v>
      </c>
      <c r="B6158" s="4" t="s">
        <v>11712</v>
      </c>
      <c r="C6158" s="4" t="s">
        <v>11719</v>
      </c>
      <c r="D6158" s="4" t="s">
        <v>25</v>
      </c>
      <c r="E6158" s="4" t="s">
        <v>5478</v>
      </c>
      <c r="F6158" s="4" t="s">
        <v>5479</v>
      </c>
      <c r="G6158" s="4" t="s">
        <v>11853</v>
      </c>
      <c r="H6158" s="4" t="s">
        <v>20</v>
      </c>
      <c r="I6158" s="4" t="s">
        <v>29</v>
      </c>
      <c r="J6158" s="4" t="s">
        <v>36</v>
      </c>
      <c r="K6158" s="4" t="s">
        <v>11723</v>
      </c>
      <c r="L6158" s="4" t="s">
        <v>5477</v>
      </c>
      <c r="M6158" s="5">
        <v>44714</v>
      </c>
      <c r="N6158" s="6">
        <v>9205</v>
      </c>
      <c r="O6158" s="4">
        <f t="shared" si="192"/>
        <v>2</v>
      </c>
      <c r="P6158" s="4" t="str">
        <f t="shared" si="193"/>
        <v>2022-06</v>
      </c>
    </row>
    <row r="6159" spans="1:16" ht="12.75" x14ac:dyDescent="0.2">
      <c r="A6159" s="4" t="s">
        <v>3048</v>
      </c>
      <c r="B6159" s="4" t="s">
        <v>11712</v>
      </c>
      <c r="C6159" s="4" t="s">
        <v>11934</v>
      </c>
      <c r="D6159" s="4" t="s">
        <v>10377</v>
      </c>
      <c r="E6159" s="4" t="s">
        <v>12229</v>
      </c>
      <c r="F6159" s="4" t="s">
        <v>12230</v>
      </c>
      <c r="G6159" s="4" t="s">
        <v>3048</v>
      </c>
      <c r="H6159" s="4" t="s">
        <v>210</v>
      </c>
      <c r="I6159" s="4" t="s">
        <v>210</v>
      </c>
      <c r="J6159" s="4" t="s">
        <v>3048</v>
      </c>
      <c r="K6159" s="4" t="s">
        <v>11960</v>
      </c>
      <c r="L6159" s="4" t="s">
        <v>9980</v>
      </c>
      <c r="M6159" s="5">
        <v>44714</v>
      </c>
      <c r="N6159" s="6">
        <v>830</v>
      </c>
      <c r="O6159" s="4">
        <f t="shared" si="192"/>
        <v>2</v>
      </c>
      <c r="P6159" s="4" t="str">
        <f t="shared" si="193"/>
        <v>2022-06</v>
      </c>
    </row>
    <row r="6160" spans="1:16" ht="12.75" x14ac:dyDescent="0.2">
      <c r="A6160" s="4" t="s">
        <v>3048</v>
      </c>
      <c r="B6160" s="4" t="s">
        <v>12289</v>
      </c>
      <c r="C6160" s="4" t="s">
        <v>12841</v>
      </c>
      <c r="D6160" s="4" t="s">
        <v>13217</v>
      </c>
      <c r="E6160" s="4" t="s">
        <v>13218</v>
      </c>
      <c r="F6160" s="4" t="s">
        <v>13219</v>
      </c>
      <c r="G6160" s="4" t="s">
        <v>13221</v>
      </c>
      <c r="H6160" s="4" t="s">
        <v>20</v>
      </c>
      <c r="I6160" s="4" t="s">
        <v>21</v>
      </c>
      <c r="J6160" s="4" t="s">
        <v>22</v>
      </c>
      <c r="K6160" s="4" t="s">
        <v>12850</v>
      </c>
      <c r="L6160" s="4" t="s">
        <v>10478</v>
      </c>
      <c r="M6160" s="5">
        <v>44714</v>
      </c>
      <c r="N6160" s="6">
        <v>6876</v>
      </c>
      <c r="O6160" s="4">
        <f t="shared" si="192"/>
        <v>2</v>
      </c>
      <c r="P6160" s="4" t="str">
        <f t="shared" si="193"/>
        <v>2022-06</v>
      </c>
    </row>
    <row r="6161" spans="1:16" ht="12.75" x14ac:dyDescent="0.2">
      <c r="A6161" s="4" t="s">
        <v>14</v>
      </c>
      <c r="B6161" s="4" t="s">
        <v>15</v>
      </c>
      <c r="C6161" s="4" t="s">
        <v>504</v>
      </c>
      <c r="D6161" s="4" t="s">
        <v>735</v>
      </c>
      <c r="E6161" s="4" t="s">
        <v>838</v>
      </c>
      <c r="F6161" s="4" t="s">
        <v>839</v>
      </c>
      <c r="G6161" s="4" t="s">
        <v>841</v>
      </c>
      <c r="H6161" s="4" t="s">
        <v>20</v>
      </c>
      <c r="I6161" s="4" t="s">
        <v>21</v>
      </c>
      <c r="J6161" s="4" t="s">
        <v>36</v>
      </c>
      <c r="K6161" s="4" t="s">
        <v>508</v>
      </c>
      <c r="L6161" s="4" t="s">
        <v>24</v>
      </c>
      <c r="M6161" s="5">
        <v>44715</v>
      </c>
      <c r="N6161" s="6">
        <v>3276</v>
      </c>
      <c r="O6161" s="4">
        <f t="shared" si="192"/>
        <v>3</v>
      </c>
      <c r="P6161" s="4" t="str">
        <f t="shared" si="193"/>
        <v>2022-06</v>
      </c>
    </row>
    <row r="6162" spans="1:16" ht="12.75" x14ac:dyDescent="0.2">
      <c r="A6162" s="4" t="s">
        <v>1050</v>
      </c>
      <c r="B6162" s="4" t="s">
        <v>1051</v>
      </c>
      <c r="C6162" s="4" t="s">
        <v>1052</v>
      </c>
      <c r="D6162" s="4" t="s">
        <v>1681</v>
      </c>
      <c r="E6162" s="4" t="s">
        <v>1699</v>
      </c>
      <c r="F6162" s="4" t="s">
        <v>1700</v>
      </c>
      <c r="G6162" s="4" t="s">
        <v>1702</v>
      </c>
      <c r="H6162" s="4" t="s">
        <v>20</v>
      </c>
      <c r="I6162" s="4" t="s">
        <v>21</v>
      </c>
      <c r="J6162" s="4" t="s">
        <v>36</v>
      </c>
      <c r="K6162" s="4" t="s">
        <v>1208</v>
      </c>
      <c r="L6162" s="4" t="s">
        <v>1209</v>
      </c>
      <c r="M6162" s="5">
        <v>44715</v>
      </c>
      <c r="N6162" s="6">
        <v>2125</v>
      </c>
      <c r="O6162" s="4">
        <f t="shared" si="192"/>
        <v>3</v>
      </c>
      <c r="P6162" s="4" t="str">
        <f t="shared" si="193"/>
        <v>2022-06</v>
      </c>
    </row>
    <row r="6163" spans="1:16" ht="12.75" x14ac:dyDescent="0.2">
      <c r="A6163" s="4" t="s">
        <v>1050</v>
      </c>
      <c r="B6163" s="4" t="s">
        <v>1051</v>
      </c>
      <c r="C6163" s="4" t="s">
        <v>1052</v>
      </c>
      <c r="D6163" s="4" t="s">
        <v>1681</v>
      </c>
      <c r="E6163" s="4" t="s">
        <v>1733</v>
      </c>
      <c r="F6163" s="4" t="s">
        <v>1734</v>
      </c>
      <c r="G6163" s="4" t="s">
        <v>1737</v>
      </c>
      <c r="H6163" s="4" t="s">
        <v>20</v>
      </c>
      <c r="I6163" s="4" t="s">
        <v>29</v>
      </c>
      <c r="J6163" s="4" t="s">
        <v>22</v>
      </c>
      <c r="K6163" s="4" t="s">
        <v>1208</v>
      </c>
      <c r="L6163" s="4" t="s">
        <v>1209</v>
      </c>
      <c r="M6163" s="5">
        <v>44715</v>
      </c>
      <c r="N6163" s="6">
        <v>8806</v>
      </c>
      <c r="O6163" s="4">
        <f t="shared" si="192"/>
        <v>3</v>
      </c>
      <c r="P6163" s="4" t="str">
        <f t="shared" si="193"/>
        <v>2022-06</v>
      </c>
    </row>
    <row r="6164" spans="1:16" ht="12.75" x14ac:dyDescent="0.2">
      <c r="A6164" s="4" t="s">
        <v>1050</v>
      </c>
      <c r="B6164" s="4" t="s">
        <v>1051</v>
      </c>
      <c r="C6164" s="4" t="s">
        <v>1999</v>
      </c>
      <c r="D6164" s="4" t="s">
        <v>2078</v>
      </c>
      <c r="E6164" s="4" t="s">
        <v>2102</v>
      </c>
      <c r="F6164" s="4" t="s">
        <v>2103</v>
      </c>
      <c r="G6164" s="4" t="s">
        <v>2106</v>
      </c>
      <c r="H6164" s="4" t="s">
        <v>20</v>
      </c>
      <c r="I6164" s="4" t="s">
        <v>21</v>
      </c>
      <c r="J6164" s="4" t="s">
        <v>39</v>
      </c>
      <c r="K6164" s="4" t="s">
        <v>2003</v>
      </c>
      <c r="L6164" s="4" t="s">
        <v>1195</v>
      </c>
      <c r="M6164" s="5">
        <v>44715</v>
      </c>
      <c r="N6164" s="6">
        <v>2268</v>
      </c>
      <c r="O6164" s="4">
        <f t="shared" si="192"/>
        <v>3</v>
      </c>
      <c r="P6164" s="4" t="str">
        <f t="shared" si="193"/>
        <v>2022-06</v>
      </c>
    </row>
    <row r="6165" spans="1:16" ht="12.75" x14ac:dyDescent="0.2">
      <c r="A6165" s="4" t="s">
        <v>1050</v>
      </c>
      <c r="B6165" s="4" t="s">
        <v>1051</v>
      </c>
      <c r="C6165" s="4" t="s">
        <v>2556</v>
      </c>
      <c r="D6165" s="4" t="s">
        <v>2748</v>
      </c>
      <c r="E6165" s="4" t="s">
        <v>2749</v>
      </c>
      <c r="F6165" s="4" t="s">
        <v>2750</v>
      </c>
      <c r="G6165" s="4" t="s">
        <v>2751</v>
      </c>
      <c r="H6165" s="4" t="s">
        <v>20</v>
      </c>
      <c r="I6165" s="4" t="s">
        <v>21</v>
      </c>
      <c r="J6165" s="4" t="s">
        <v>39</v>
      </c>
      <c r="K6165" s="4" t="s">
        <v>2565</v>
      </c>
      <c r="L6165" s="4" t="s">
        <v>2373</v>
      </c>
      <c r="M6165" s="5">
        <v>44715</v>
      </c>
      <c r="N6165" s="6">
        <v>5258</v>
      </c>
      <c r="O6165" s="4">
        <f t="shared" si="192"/>
        <v>3</v>
      </c>
      <c r="P6165" s="4" t="str">
        <f t="shared" si="193"/>
        <v>2022-06</v>
      </c>
    </row>
    <row r="6166" spans="1:16" ht="12.75" x14ac:dyDescent="0.2">
      <c r="A6166" s="4" t="s">
        <v>14</v>
      </c>
      <c r="B6166" s="4" t="s">
        <v>3761</v>
      </c>
      <c r="C6166" s="4" t="s">
        <v>3762</v>
      </c>
      <c r="D6166" s="4" t="s">
        <v>4065</v>
      </c>
      <c r="E6166" s="4" t="s">
        <v>4066</v>
      </c>
      <c r="F6166" s="4" t="s">
        <v>4067</v>
      </c>
      <c r="G6166" s="4" t="s">
        <v>4072</v>
      </c>
      <c r="H6166" s="4" t="s">
        <v>20</v>
      </c>
      <c r="I6166" s="4" t="s">
        <v>21</v>
      </c>
      <c r="J6166" s="4" t="s">
        <v>22</v>
      </c>
      <c r="K6166" s="4" t="s">
        <v>3766</v>
      </c>
      <c r="L6166" s="4" t="s">
        <v>4073</v>
      </c>
      <c r="M6166" s="5">
        <v>44715</v>
      </c>
      <c r="N6166" s="6">
        <v>5018</v>
      </c>
      <c r="O6166" s="4">
        <f t="shared" si="192"/>
        <v>3</v>
      </c>
      <c r="P6166" s="4" t="str">
        <f t="shared" si="193"/>
        <v>2022-06</v>
      </c>
    </row>
    <row r="6167" spans="1:16" ht="12.75" x14ac:dyDescent="0.2">
      <c r="A6167" s="4" t="s">
        <v>1050</v>
      </c>
      <c r="B6167" s="4" t="s">
        <v>5461</v>
      </c>
      <c r="C6167" s="4" t="s">
        <v>5462</v>
      </c>
      <c r="D6167" s="4" t="s">
        <v>6291</v>
      </c>
      <c r="E6167" s="4" t="s">
        <v>6295</v>
      </c>
      <c r="F6167" s="4" t="s">
        <v>6296</v>
      </c>
      <c r="G6167" s="4" t="s">
        <v>6309</v>
      </c>
      <c r="H6167" s="4" t="s">
        <v>20</v>
      </c>
      <c r="I6167" s="4" t="s">
        <v>21</v>
      </c>
      <c r="J6167" s="4" t="s">
        <v>22</v>
      </c>
      <c r="K6167" s="4" t="s">
        <v>5515</v>
      </c>
      <c r="L6167" s="4" t="s">
        <v>5516</v>
      </c>
      <c r="M6167" s="5">
        <v>44715</v>
      </c>
      <c r="N6167" s="6">
        <v>8876</v>
      </c>
      <c r="O6167" s="4">
        <f t="shared" si="192"/>
        <v>3</v>
      </c>
      <c r="P6167" s="4" t="str">
        <f t="shared" si="193"/>
        <v>2022-06</v>
      </c>
    </row>
    <row r="6168" spans="1:16" ht="12.75" x14ac:dyDescent="0.2">
      <c r="A6168" s="4" t="s">
        <v>14</v>
      </c>
      <c r="B6168" s="4" t="s">
        <v>7127</v>
      </c>
      <c r="C6168" s="4" t="s">
        <v>7128</v>
      </c>
      <c r="D6168" s="4" t="s">
        <v>7603</v>
      </c>
      <c r="E6168" s="4" t="s">
        <v>7609</v>
      </c>
      <c r="F6168" s="4" t="s">
        <v>3048</v>
      </c>
      <c r="G6168" s="4" t="s">
        <v>3048</v>
      </c>
      <c r="H6168" s="4" t="s">
        <v>210</v>
      </c>
      <c r="I6168" s="4" t="s">
        <v>210</v>
      </c>
      <c r="J6168" s="4" t="s">
        <v>3048</v>
      </c>
      <c r="K6168" s="4" t="s">
        <v>7144</v>
      </c>
      <c r="L6168" s="4" t="s">
        <v>7203</v>
      </c>
      <c r="M6168" s="5">
        <v>44715</v>
      </c>
      <c r="N6168" s="6">
        <v>6569</v>
      </c>
      <c r="O6168" s="4">
        <f t="shared" si="192"/>
        <v>3</v>
      </c>
      <c r="P6168" s="4" t="str">
        <f t="shared" si="193"/>
        <v>2022-06</v>
      </c>
    </row>
    <row r="6169" spans="1:16" ht="12.75" x14ac:dyDescent="0.2">
      <c r="A6169" s="4" t="s">
        <v>14</v>
      </c>
      <c r="B6169" s="4" t="s">
        <v>7654</v>
      </c>
      <c r="C6169" s="4" t="s">
        <v>7825</v>
      </c>
      <c r="D6169" s="4" t="s">
        <v>7814</v>
      </c>
      <c r="E6169" s="4" t="s">
        <v>7940</v>
      </c>
      <c r="F6169" s="4" t="s">
        <v>7941</v>
      </c>
      <c r="G6169" s="4" t="s">
        <v>7943</v>
      </c>
      <c r="H6169" s="4" t="s">
        <v>20</v>
      </c>
      <c r="I6169" s="4" t="s">
        <v>21</v>
      </c>
      <c r="J6169" s="4" t="s">
        <v>39</v>
      </c>
      <c r="K6169" s="4" t="s">
        <v>7829</v>
      </c>
      <c r="L6169" s="4" t="s">
        <v>7785</v>
      </c>
      <c r="M6169" s="5">
        <v>44715</v>
      </c>
      <c r="N6169" s="6">
        <v>2101</v>
      </c>
      <c r="O6169" s="4">
        <f t="shared" si="192"/>
        <v>3</v>
      </c>
      <c r="P6169" s="4" t="str">
        <f t="shared" si="193"/>
        <v>2022-06</v>
      </c>
    </row>
    <row r="6170" spans="1:16" ht="12.75" x14ac:dyDescent="0.2">
      <c r="A6170" s="4" t="s">
        <v>14</v>
      </c>
      <c r="B6170" s="4" t="s">
        <v>7654</v>
      </c>
      <c r="C6170" s="4" t="s">
        <v>7825</v>
      </c>
      <c r="D6170" s="4" t="s">
        <v>8042</v>
      </c>
      <c r="E6170" s="4" t="s">
        <v>8054</v>
      </c>
      <c r="F6170" s="4" t="s">
        <v>8055</v>
      </c>
      <c r="G6170" s="4" t="s">
        <v>8056</v>
      </c>
      <c r="H6170" s="4" t="s">
        <v>210</v>
      </c>
      <c r="I6170" s="4" t="s">
        <v>343</v>
      </c>
      <c r="J6170" s="4" t="s">
        <v>39</v>
      </c>
      <c r="K6170" s="4" t="s">
        <v>7829</v>
      </c>
      <c r="L6170" s="4" t="s">
        <v>7785</v>
      </c>
      <c r="M6170" s="5">
        <v>44715</v>
      </c>
      <c r="N6170" s="6">
        <v>4365</v>
      </c>
      <c r="O6170" s="4">
        <f t="shared" si="192"/>
        <v>3</v>
      </c>
      <c r="P6170" s="4" t="str">
        <f t="shared" si="193"/>
        <v>2022-06</v>
      </c>
    </row>
    <row r="6171" spans="1:16" ht="12.75" x14ac:dyDescent="0.2">
      <c r="A6171" s="4" t="s">
        <v>14</v>
      </c>
      <c r="B6171" s="4" t="s">
        <v>7654</v>
      </c>
      <c r="C6171" s="4" t="s">
        <v>8288</v>
      </c>
      <c r="D6171" s="4" t="s">
        <v>8423</v>
      </c>
      <c r="E6171" s="4" t="s">
        <v>8618</v>
      </c>
      <c r="F6171" s="4" t="s">
        <v>8619</v>
      </c>
      <c r="G6171" s="4" t="s">
        <v>8632</v>
      </c>
      <c r="H6171" s="4" t="s">
        <v>20</v>
      </c>
      <c r="I6171" s="4" t="s">
        <v>21</v>
      </c>
      <c r="J6171" s="4" t="s">
        <v>22</v>
      </c>
      <c r="K6171" s="4" t="s">
        <v>8306</v>
      </c>
      <c r="L6171" s="4" t="s">
        <v>8112</v>
      </c>
      <c r="M6171" s="5">
        <v>44715</v>
      </c>
      <c r="N6171" s="6">
        <v>2426</v>
      </c>
      <c r="O6171" s="4">
        <f t="shared" si="192"/>
        <v>3</v>
      </c>
      <c r="P6171" s="4" t="str">
        <f t="shared" si="193"/>
        <v>2022-06</v>
      </c>
    </row>
    <row r="6172" spans="1:16" ht="12.75" x14ac:dyDescent="0.2">
      <c r="A6172" s="4" t="s">
        <v>3048</v>
      </c>
      <c r="B6172" s="4" t="s">
        <v>9902</v>
      </c>
      <c r="C6172" s="4" t="s">
        <v>9903</v>
      </c>
      <c r="D6172" s="4" t="s">
        <v>9981</v>
      </c>
      <c r="E6172" s="4" t="s">
        <v>10007</v>
      </c>
      <c r="F6172" s="4" t="s">
        <v>10008</v>
      </c>
      <c r="G6172" s="4" t="s">
        <v>10022</v>
      </c>
      <c r="H6172" s="4" t="s">
        <v>20</v>
      </c>
      <c r="I6172" s="4" t="s">
        <v>21</v>
      </c>
      <c r="J6172" s="4" t="s">
        <v>36</v>
      </c>
      <c r="K6172" s="4" t="s">
        <v>9907</v>
      </c>
      <c r="L6172" s="4" t="s">
        <v>9911</v>
      </c>
      <c r="M6172" s="5">
        <v>44715</v>
      </c>
      <c r="N6172" s="6">
        <v>4529</v>
      </c>
      <c r="O6172" s="4">
        <f t="shared" si="192"/>
        <v>3</v>
      </c>
      <c r="P6172" s="4" t="str">
        <f t="shared" si="193"/>
        <v>2022-06</v>
      </c>
    </row>
    <row r="6173" spans="1:16" ht="12.75" x14ac:dyDescent="0.2">
      <c r="A6173" s="4" t="s">
        <v>3048</v>
      </c>
      <c r="B6173" s="4" t="s">
        <v>12289</v>
      </c>
      <c r="C6173" s="4" t="s">
        <v>13302</v>
      </c>
      <c r="D6173" s="4" t="s">
        <v>13936</v>
      </c>
      <c r="E6173" s="4" t="s">
        <v>13335</v>
      </c>
      <c r="F6173" s="4" t="s">
        <v>13336</v>
      </c>
      <c r="G6173" s="4" t="s">
        <v>13339</v>
      </c>
      <c r="H6173" s="4" t="s">
        <v>20</v>
      </c>
      <c r="I6173" s="4" t="s">
        <v>21</v>
      </c>
      <c r="J6173" s="4" t="s">
        <v>22</v>
      </c>
      <c r="K6173" s="4" t="s">
        <v>12408</v>
      </c>
      <c r="L6173" s="4" t="s">
        <v>10345</v>
      </c>
      <c r="M6173" s="5">
        <v>44715</v>
      </c>
      <c r="N6173" s="6">
        <v>5684</v>
      </c>
      <c r="O6173" s="4">
        <f t="shared" si="192"/>
        <v>3</v>
      </c>
      <c r="P6173" s="4" t="str">
        <f t="shared" si="193"/>
        <v>2022-06</v>
      </c>
    </row>
    <row r="6174" spans="1:16" ht="12.75" x14ac:dyDescent="0.2">
      <c r="A6174" s="4" t="s">
        <v>1050</v>
      </c>
      <c r="B6174" s="4" t="s">
        <v>1051</v>
      </c>
      <c r="C6174" s="4" t="s">
        <v>1052</v>
      </c>
      <c r="D6174" s="4" t="s">
        <v>25</v>
      </c>
      <c r="E6174" s="4" t="s">
        <v>1133</v>
      </c>
      <c r="F6174" s="4" t="s">
        <v>1134</v>
      </c>
      <c r="G6174" s="4" t="s">
        <v>1395</v>
      </c>
      <c r="H6174" s="4" t="s">
        <v>20</v>
      </c>
      <c r="I6174" s="4" t="s">
        <v>29</v>
      </c>
      <c r="J6174" s="4" t="s">
        <v>22</v>
      </c>
      <c r="K6174" s="4" t="s">
        <v>1056</v>
      </c>
      <c r="L6174" s="4" t="s">
        <v>1057</v>
      </c>
      <c r="M6174" s="5">
        <v>44716</v>
      </c>
      <c r="N6174" s="6">
        <v>6803</v>
      </c>
      <c r="O6174" s="4">
        <f t="shared" si="192"/>
        <v>4</v>
      </c>
      <c r="P6174" s="4" t="str">
        <f t="shared" si="193"/>
        <v>2022-06</v>
      </c>
    </row>
    <row r="6175" spans="1:16" ht="12.75" x14ac:dyDescent="0.2">
      <c r="A6175" s="4" t="s">
        <v>1050</v>
      </c>
      <c r="B6175" s="4" t="s">
        <v>1051</v>
      </c>
      <c r="C6175" s="4" t="s">
        <v>1052</v>
      </c>
      <c r="D6175" s="4" t="s">
        <v>1784</v>
      </c>
      <c r="E6175" s="4" t="s">
        <v>1172</v>
      </c>
      <c r="F6175" s="4" t="s">
        <v>1173</v>
      </c>
      <c r="G6175" s="4" t="s">
        <v>1795</v>
      </c>
      <c r="H6175" s="4" t="s">
        <v>20</v>
      </c>
      <c r="I6175" s="4" t="s">
        <v>21</v>
      </c>
      <c r="J6175" s="4" t="s">
        <v>36</v>
      </c>
      <c r="K6175" s="4" t="s">
        <v>1132</v>
      </c>
      <c r="L6175" s="4" t="s">
        <v>1175</v>
      </c>
      <c r="M6175" s="5">
        <v>44716</v>
      </c>
      <c r="N6175" s="6">
        <v>9396</v>
      </c>
      <c r="O6175" s="4">
        <f t="shared" si="192"/>
        <v>4</v>
      </c>
      <c r="P6175" s="4" t="str">
        <f t="shared" si="193"/>
        <v>2022-06</v>
      </c>
    </row>
    <row r="6176" spans="1:16" ht="12.75" x14ac:dyDescent="0.2">
      <c r="A6176" s="4" t="s">
        <v>14</v>
      </c>
      <c r="B6176" s="4" t="s">
        <v>4086</v>
      </c>
      <c r="C6176" s="4" t="s">
        <v>4087</v>
      </c>
      <c r="D6176" s="4" t="s">
        <v>13936</v>
      </c>
      <c r="E6176" s="4" t="s">
        <v>4096</v>
      </c>
      <c r="F6176" s="4" t="s">
        <v>4097</v>
      </c>
      <c r="G6176" s="4" t="s">
        <v>4098</v>
      </c>
      <c r="H6176" s="4" t="s">
        <v>20</v>
      </c>
      <c r="I6176" s="4" t="s">
        <v>21</v>
      </c>
      <c r="J6176" s="4" t="s">
        <v>22</v>
      </c>
      <c r="K6176" s="4" t="s">
        <v>4091</v>
      </c>
      <c r="L6176" s="4" t="s">
        <v>1114</v>
      </c>
      <c r="M6176" s="5">
        <v>44716</v>
      </c>
      <c r="N6176" s="6">
        <v>4307</v>
      </c>
      <c r="O6176" s="4">
        <f t="shared" si="192"/>
        <v>4</v>
      </c>
      <c r="P6176" s="4" t="str">
        <f t="shared" si="193"/>
        <v>2022-06</v>
      </c>
    </row>
    <row r="6177" spans="1:16" ht="12.75" x14ac:dyDescent="0.2">
      <c r="A6177" s="4" t="s">
        <v>1050</v>
      </c>
      <c r="B6177" s="4" t="s">
        <v>5461</v>
      </c>
      <c r="C6177" s="4" t="s">
        <v>5462</v>
      </c>
      <c r="D6177" s="4" t="s">
        <v>6266</v>
      </c>
      <c r="E6177" s="4" t="s">
        <v>6268</v>
      </c>
      <c r="F6177" s="4" t="s">
        <v>6269</v>
      </c>
      <c r="G6177" s="4" t="s">
        <v>6270</v>
      </c>
      <c r="H6177" s="4" t="s">
        <v>20</v>
      </c>
      <c r="I6177" s="4" t="s">
        <v>21</v>
      </c>
      <c r="J6177" s="4" t="s">
        <v>39</v>
      </c>
      <c r="K6177" s="4" t="s">
        <v>5515</v>
      </c>
      <c r="L6177" s="4" t="s">
        <v>5516</v>
      </c>
      <c r="M6177" s="5">
        <v>44716</v>
      </c>
      <c r="N6177" s="6">
        <v>7185</v>
      </c>
      <c r="O6177" s="4">
        <f t="shared" si="192"/>
        <v>4</v>
      </c>
      <c r="P6177" s="4" t="str">
        <f t="shared" si="193"/>
        <v>2022-06</v>
      </c>
    </row>
    <row r="6178" spans="1:16" ht="12.75" x14ac:dyDescent="0.2">
      <c r="A6178" s="4" t="s">
        <v>14</v>
      </c>
      <c r="B6178" s="4" t="s">
        <v>7654</v>
      </c>
      <c r="C6178" s="4" t="s">
        <v>8095</v>
      </c>
      <c r="D6178" s="4" t="s">
        <v>8251</v>
      </c>
      <c r="E6178" s="4" t="s">
        <v>8231</v>
      </c>
      <c r="F6178" s="4" t="s">
        <v>8232</v>
      </c>
      <c r="G6178" s="4" t="s">
        <v>8264</v>
      </c>
      <c r="H6178" s="4" t="s">
        <v>20</v>
      </c>
      <c r="I6178" s="4" t="s">
        <v>21</v>
      </c>
      <c r="J6178" s="4" t="s">
        <v>39</v>
      </c>
      <c r="K6178" s="4" t="s">
        <v>8099</v>
      </c>
      <c r="L6178" s="4" t="s">
        <v>8100</v>
      </c>
      <c r="M6178" s="5">
        <v>44716</v>
      </c>
      <c r="N6178" s="6">
        <v>5884</v>
      </c>
      <c r="O6178" s="4">
        <f t="shared" si="192"/>
        <v>4</v>
      </c>
      <c r="P6178" s="4" t="str">
        <f t="shared" si="193"/>
        <v>2022-06</v>
      </c>
    </row>
    <row r="6179" spans="1:16" ht="12.75" x14ac:dyDescent="0.2">
      <c r="A6179" s="4" t="s">
        <v>14</v>
      </c>
      <c r="B6179" s="4" t="s">
        <v>7654</v>
      </c>
      <c r="C6179" s="4" t="s">
        <v>8288</v>
      </c>
      <c r="D6179" s="4" t="s">
        <v>25</v>
      </c>
      <c r="E6179" s="4" t="s">
        <v>8318</v>
      </c>
      <c r="F6179" s="4" t="s">
        <v>8319</v>
      </c>
      <c r="G6179" s="4" t="s">
        <v>8321</v>
      </c>
      <c r="H6179" s="4" t="s">
        <v>210</v>
      </c>
      <c r="I6179" s="4" t="s">
        <v>210</v>
      </c>
      <c r="J6179" s="4" t="s">
        <v>877</v>
      </c>
      <c r="K6179" s="4" t="s">
        <v>8297</v>
      </c>
      <c r="L6179" s="4" t="s">
        <v>8301</v>
      </c>
      <c r="M6179" s="5">
        <v>44716</v>
      </c>
      <c r="N6179" s="6">
        <v>533</v>
      </c>
      <c r="O6179" s="4">
        <f t="shared" si="192"/>
        <v>4</v>
      </c>
      <c r="P6179" s="4" t="str">
        <f t="shared" si="193"/>
        <v>2022-06</v>
      </c>
    </row>
    <row r="6180" spans="1:16" ht="12.75" x14ac:dyDescent="0.2">
      <c r="A6180" s="4" t="s">
        <v>14</v>
      </c>
      <c r="B6180" s="4" t="s">
        <v>7654</v>
      </c>
      <c r="C6180" s="4" t="s">
        <v>8288</v>
      </c>
      <c r="D6180" s="4" t="s">
        <v>25</v>
      </c>
      <c r="E6180" s="4" t="s">
        <v>8342</v>
      </c>
      <c r="F6180" s="4" t="s">
        <v>8343</v>
      </c>
      <c r="G6180" s="4" t="s">
        <v>8344</v>
      </c>
      <c r="H6180" s="4" t="s">
        <v>210</v>
      </c>
      <c r="I6180" s="4" t="s">
        <v>210</v>
      </c>
      <c r="J6180" s="4" t="s">
        <v>877</v>
      </c>
      <c r="K6180" s="4" t="s">
        <v>8297</v>
      </c>
      <c r="L6180" s="4" t="s">
        <v>8301</v>
      </c>
      <c r="M6180" s="5">
        <v>44716</v>
      </c>
      <c r="N6180" s="6">
        <v>2562</v>
      </c>
      <c r="O6180" s="4">
        <f t="shared" si="192"/>
        <v>4</v>
      </c>
      <c r="P6180" s="4" t="str">
        <f t="shared" si="193"/>
        <v>2022-06</v>
      </c>
    </row>
    <row r="6181" spans="1:16" ht="12.75" x14ac:dyDescent="0.2">
      <c r="A6181" s="4" t="s">
        <v>14</v>
      </c>
      <c r="B6181" s="4" t="s">
        <v>7654</v>
      </c>
      <c r="C6181" s="4" t="s">
        <v>8288</v>
      </c>
      <c r="D6181" s="4" t="s">
        <v>8877</v>
      </c>
      <c r="E6181" s="4" t="s">
        <v>8919</v>
      </c>
      <c r="F6181" s="4" t="s">
        <v>8920</v>
      </c>
      <c r="G6181" s="4" t="s">
        <v>8921</v>
      </c>
      <c r="H6181" s="4" t="s">
        <v>210</v>
      </c>
      <c r="I6181" s="4" t="s">
        <v>210</v>
      </c>
      <c r="J6181" s="4" t="s">
        <v>226</v>
      </c>
      <c r="K6181" s="4" t="s">
        <v>8297</v>
      </c>
      <c r="L6181" s="4" t="s">
        <v>8112</v>
      </c>
      <c r="M6181" s="5">
        <v>44716</v>
      </c>
      <c r="N6181" s="6">
        <v>9570</v>
      </c>
      <c r="O6181" s="4">
        <f t="shared" si="192"/>
        <v>4</v>
      </c>
      <c r="P6181" s="4" t="str">
        <f t="shared" si="193"/>
        <v>2022-06</v>
      </c>
    </row>
    <row r="6182" spans="1:16" ht="12.75" x14ac:dyDescent="0.2">
      <c r="A6182" s="4" t="s">
        <v>14</v>
      </c>
      <c r="B6182" s="4" t="s">
        <v>7654</v>
      </c>
      <c r="C6182" s="4" t="s">
        <v>8288</v>
      </c>
      <c r="D6182" s="4" t="s">
        <v>8877</v>
      </c>
      <c r="E6182" s="4" t="s">
        <v>8950</v>
      </c>
      <c r="F6182" s="4" t="s">
        <v>8951</v>
      </c>
      <c r="G6182" s="4" t="s">
        <v>8953</v>
      </c>
      <c r="H6182" s="4" t="s">
        <v>210</v>
      </c>
      <c r="I6182" s="4" t="s">
        <v>210</v>
      </c>
      <c r="J6182" s="4" t="s">
        <v>226</v>
      </c>
      <c r="K6182" s="4" t="s">
        <v>8297</v>
      </c>
      <c r="L6182" s="4" t="s">
        <v>8301</v>
      </c>
      <c r="M6182" s="5">
        <v>44716</v>
      </c>
      <c r="N6182" s="6">
        <v>4878</v>
      </c>
      <c r="O6182" s="4">
        <f t="shared" si="192"/>
        <v>4</v>
      </c>
      <c r="P6182" s="4" t="str">
        <f t="shared" si="193"/>
        <v>2022-06</v>
      </c>
    </row>
    <row r="6183" spans="1:16" ht="12.75" x14ac:dyDescent="0.2">
      <c r="A6183" s="4" t="s">
        <v>14</v>
      </c>
      <c r="B6183" s="4" t="s">
        <v>7654</v>
      </c>
      <c r="C6183" s="4" t="s">
        <v>8288</v>
      </c>
      <c r="D6183" s="4" t="s">
        <v>7820</v>
      </c>
      <c r="E6183" s="4" t="s">
        <v>9169</v>
      </c>
      <c r="F6183" s="4" t="s">
        <v>9170</v>
      </c>
      <c r="G6183" s="4" t="s">
        <v>9182</v>
      </c>
      <c r="H6183" s="4" t="s">
        <v>20</v>
      </c>
      <c r="I6183" s="4" t="s">
        <v>21</v>
      </c>
      <c r="J6183" s="4" t="s">
        <v>22</v>
      </c>
      <c r="K6183" s="4" t="s">
        <v>9172</v>
      </c>
      <c r="L6183" s="4" t="s">
        <v>8112</v>
      </c>
      <c r="M6183" s="5">
        <v>44716</v>
      </c>
      <c r="N6183" s="6">
        <v>6034</v>
      </c>
      <c r="O6183" s="4">
        <f t="shared" si="192"/>
        <v>4</v>
      </c>
      <c r="P6183" s="4" t="str">
        <f t="shared" si="193"/>
        <v>2022-06</v>
      </c>
    </row>
    <row r="6184" spans="1:16" ht="12.75" x14ac:dyDescent="0.2">
      <c r="A6184" s="4" t="s">
        <v>3048</v>
      </c>
      <c r="B6184" s="4" t="s">
        <v>10496</v>
      </c>
      <c r="C6184" s="4" t="s">
        <v>10930</v>
      </c>
      <c r="D6184" s="4" t="s">
        <v>25</v>
      </c>
      <c r="E6184" s="4" t="s">
        <v>11130</v>
      </c>
      <c r="F6184" s="4" t="s">
        <v>11131</v>
      </c>
      <c r="G6184" s="4" t="s">
        <v>11366</v>
      </c>
      <c r="H6184" s="4" t="s">
        <v>20</v>
      </c>
      <c r="I6184" s="4" t="s">
        <v>29</v>
      </c>
      <c r="J6184" s="4" t="s">
        <v>36</v>
      </c>
      <c r="K6184" s="4" t="s">
        <v>10934</v>
      </c>
      <c r="L6184" s="4" t="s">
        <v>10935</v>
      </c>
      <c r="M6184" s="5">
        <v>44716</v>
      </c>
      <c r="N6184" s="6">
        <v>6624</v>
      </c>
      <c r="O6184" s="4">
        <f t="shared" si="192"/>
        <v>4</v>
      </c>
      <c r="P6184" s="4" t="str">
        <f t="shared" si="193"/>
        <v>2022-06</v>
      </c>
    </row>
    <row r="6185" spans="1:16" ht="12.75" x14ac:dyDescent="0.2">
      <c r="A6185" s="4" t="s">
        <v>3048</v>
      </c>
      <c r="B6185" s="4" t="s">
        <v>11712</v>
      </c>
      <c r="C6185" s="4" t="s">
        <v>11934</v>
      </c>
      <c r="D6185" s="4" t="s">
        <v>13936</v>
      </c>
      <c r="E6185" s="4" t="s">
        <v>6068</v>
      </c>
      <c r="F6185" s="4" t="s">
        <v>6069</v>
      </c>
      <c r="G6185" s="4" t="s">
        <v>11949</v>
      </c>
      <c r="H6185" s="4" t="s">
        <v>20</v>
      </c>
      <c r="I6185" s="4" t="s">
        <v>21</v>
      </c>
      <c r="J6185" s="4" t="s">
        <v>22</v>
      </c>
      <c r="K6185" s="4" t="s">
        <v>11936</v>
      </c>
      <c r="L6185" s="4" t="s">
        <v>11939</v>
      </c>
      <c r="M6185" s="5">
        <v>44716</v>
      </c>
      <c r="N6185" s="6">
        <v>6076</v>
      </c>
      <c r="O6185" s="4">
        <f t="shared" si="192"/>
        <v>4</v>
      </c>
      <c r="P6185" s="4" t="str">
        <f t="shared" si="193"/>
        <v>2022-06</v>
      </c>
    </row>
    <row r="6186" spans="1:16" ht="12.75" x14ac:dyDescent="0.2">
      <c r="A6186" s="4" t="s">
        <v>14</v>
      </c>
      <c r="B6186" s="4" t="s">
        <v>15</v>
      </c>
      <c r="C6186" s="4" t="s">
        <v>16</v>
      </c>
      <c r="D6186" s="4" t="s">
        <v>32</v>
      </c>
      <c r="E6186" s="4" t="s">
        <v>40</v>
      </c>
      <c r="F6186" s="4" t="s">
        <v>41</v>
      </c>
      <c r="G6186" s="4" t="s">
        <v>42</v>
      </c>
      <c r="H6186" s="4" t="s">
        <v>20</v>
      </c>
      <c r="I6186" s="4" t="s">
        <v>21</v>
      </c>
      <c r="J6186" s="4" t="s">
        <v>22</v>
      </c>
      <c r="K6186" s="4" t="s">
        <v>23</v>
      </c>
      <c r="L6186" s="4" t="s">
        <v>24</v>
      </c>
      <c r="M6186" s="5">
        <v>44717</v>
      </c>
      <c r="N6186" s="6">
        <v>7509</v>
      </c>
      <c r="O6186" s="4">
        <f t="shared" si="192"/>
        <v>5</v>
      </c>
      <c r="P6186" s="4" t="str">
        <f t="shared" si="193"/>
        <v>2022-06</v>
      </c>
    </row>
    <row r="6187" spans="1:16" ht="12.75" x14ac:dyDescent="0.2">
      <c r="A6187" s="4" t="s">
        <v>14</v>
      </c>
      <c r="B6187" s="4" t="s">
        <v>15</v>
      </c>
      <c r="C6187" s="4" t="s">
        <v>68</v>
      </c>
      <c r="D6187" s="4" t="s">
        <v>454</v>
      </c>
      <c r="E6187" s="4" t="s">
        <v>460</v>
      </c>
      <c r="F6187" s="4" t="s">
        <v>461</v>
      </c>
      <c r="G6187" s="4" t="s">
        <v>471</v>
      </c>
      <c r="H6187" s="4" t="s">
        <v>20</v>
      </c>
      <c r="I6187" s="4" t="s">
        <v>21</v>
      </c>
      <c r="J6187" s="4" t="s">
        <v>22</v>
      </c>
      <c r="K6187" s="4" t="s">
        <v>72</v>
      </c>
      <c r="L6187" s="4" t="s">
        <v>73</v>
      </c>
      <c r="M6187" s="5">
        <v>44717</v>
      </c>
      <c r="N6187" s="6">
        <v>2518</v>
      </c>
      <c r="O6187" s="4">
        <f t="shared" si="192"/>
        <v>5</v>
      </c>
      <c r="P6187" s="4" t="str">
        <f t="shared" si="193"/>
        <v>2022-06</v>
      </c>
    </row>
    <row r="6188" spans="1:16" ht="12.75" x14ac:dyDescent="0.2">
      <c r="A6188" s="4" t="s">
        <v>1050</v>
      </c>
      <c r="B6188" s="4" t="s">
        <v>1051</v>
      </c>
      <c r="C6188" s="4" t="s">
        <v>1052</v>
      </c>
      <c r="D6188" s="4" t="s">
        <v>1863</v>
      </c>
      <c r="E6188" s="4" t="s">
        <v>1864</v>
      </c>
      <c r="F6188" s="4" t="s">
        <v>1865</v>
      </c>
      <c r="G6188" s="4" t="s">
        <v>1868</v>
      </c>
      <c r="H6188" s="4" t="s">
        <v>20</v>
      </c>
      <c r="I6188" s="4" t="s">
        <v>21</v>
      </c>
      <c r="J6188" s="4" t="s">
        <v>36</v>
      </c>
      <c r="K6188" s="4" t="s">
        <v>1132</v>
      </c>
      <c r="L6188" s="4" t="s">
        <v>1175</v>
      </c>
      <c r="M6188" s="5">
        <v>44717</v>
      </c>
      <c r="N6188" s="6">
        <v>2056</v>
      </c>
      <c r="O6188" s="4">
        <f t="shared" si="192"/>
        <v>5</v>
      </c>
      <c r="P6188" s="4" t="str">
        <f t="shared" si="193"/>
        <v>2022-06</v>
      </c>
    </row>
    <row r="6189" spans="1:16" ht="12.75" x14ac:dyDescent="0.2">
      <c r="A6189" s="4" t="s">
        <v>1050</v>
      </c>
      <c r="B6189" s="4" t="s">
        <v>1051</v>
      </c>
      <c r="C6189" s="4" t="s">
        <v>1052</v>
      </c>
      <c r="D6189" s="4" t="s">
        <v>1880</v>
      </c>
      <c r="E6189" s="4" t="s">
        <v>1282</v>
      </c>
      <c r="F6189" s="4" t="s">
        <v>1283</v>
      </c>
      <c r="G6189" s="4" t="s">
        <v>1284</v>
      </c>
      <c r="H6189" s="4" t="s">
        <v>210</v>
      </c>
      <c r="I6189" s="4" t="s">
        <v>210</v>
      </c>
      <c r="J6189" s="4" t="s">
        <v>877</v>
      </c>
      <c r="K6189" s="4" t="s">
        <v>1272</v>
      </c>
      <c r="L6189" s="4" t="s">
        <v>1190</v>
      </c>
      <c r="M6189" s="5">
        <v>44717</v>
      </c>
      <c r="N6189" s="6">
        <v>9457</v>
      </c>
      <c r="O6189" s="4">
        <f t="shared" si="192"/>
        <v>5</v>
      </c>
      <c r="P6189" s="4" t="str">
        <f t="shared" si="193"/>
        <v>2022-06</v>
      </c>
    </row>
    <row r="6190" spans="1:16" ht="12.75" x14ac:dyDescent="0.2">
      <c r="A6190" s="4" t="s">
        <v>1050</v>
      </c>
      <c r="B6190" s="4" t="s">
        <v>1051</v>
      </c>
      <c r="C6190" s="4" t="s">
        <v>2556</v>
      </c>
      <c r="D6190" s="4" t="s">
        <v>2922</v>
      </c>
      <c r="E6190" s="4" t="s">
        <v>2614</v>
      </c>
      <c r="F6190" s="4" t="s">
        <v>2615</v>
      </c>
      <c r="G6190" s="4" t="s">
        <v>2942</v>
      </c>
      <c r="H6190" s="4" t="s">
        <v>20</v>
      </c>
      <c r="I6190" s="4" t="s">
        <v>21</v>
      </c>
      <c r="J6190" s="4" t="s">
        <v>36</v>
      </c>
      <c r="K6190" s="4" t="s">
        <v>2617</v>
      </c>
      <c r="L6190" s="4" t="s">
        <v>2373</v>
      </c>
      <c r="M6190" s="5">
        <v>44717</v>
      </c>
      <c r="N6190" s="6">
        <v>530</v>
      </c>
      <c r="O6190" s="4">
        <f t="shared" si="192"/>
        <v>5</v>
      </c>
      <c r="P6190" s="4" t="str">
        <f t="shared" si="193"/>
        <v>2022-06</v>
      </c>
    </row>
    <row r="6191" spans="1:16" ht="12.75" x14ac:dyDescent="0.2">
      <c r="A6191" s="4" t="s">
        <v>14</v>
      </c>
      <c r="B6191" s="4" t="s">
        <v>4342</v>
      </c>
      <c r="C6191" s="4" t="s">
        <v>4343</v>
      </c>
      <c r="D6191" s="4" t="s">
        <v>4657</v>
      </c>
      <c r="E6191" s="4" t="s">
        <v>4658</v>
      </c>
      <c r="F6191" s="4" t="s">
        <v>4659</v>
      </c>
      <c r="G6191" s="4" t="s">
        <v>4674</v>
      </c>
      <c r="H6191" s="4" t="s">
        <v>20</v>
      </c>
      <c r="I6191" s="4" t="s">
        <v>21</v>
      </c>
      <c r="J6191" s="4" t="s">
        <v>22</v>
      </c>
      <c r="K6191" s="4" t="s">
        <v>4347</v>
      </c>
      <c r="L6191" s="4" t="s">
        <v>4348</v>
      </c>
      <c r="M6191" s="5">
        <v>44717</v>
      </c>
      <c r="N6191" s="6">
        <v>4685</v>
      </c>
      <c r="O6191" s="4">
        <f t="shared" si="192"/>
        <v>5</v>
      </c>
      <c r="P6191" s="4" t="str">
        <f t="shared" si="193"/>
        <v>2022-06</v>
      </c>
    </row>
    <row r="6192" spans="1:16" ht="12.75" x14ac:dyDescent="0.2">
      <c r="A6192" s="4" t="s">
        <v>14</v>
      </c>
      <c r="B6192" s="4" t="s">
        <v>4342</v>
      </c>
      <c r="C6192" s="4" t="s">
        <v>4343</v>
      </c>
      <c r="D6192" s="4" t="s">
        <v>4708</v>
      </c>
      <c r="E6192" s="4" t="s">
        <v>4783</v>
      </c>
      <c r="F6192" s="4" t="s">
        <v>4784</v>
      </c>
      <c r="G6192" s="4" t="s">
        <v>4787</v>
      </c>
      <c r="H6192" s="4" t="s">
        <v>20</v>
      </c>
      <c r="I6192" s="4" t="s">
        <v>29</v>
      </c>
      <c r="J6192" s="4" t="s">
        <v>22</v>
      </c>
      <c r="K6192" s="4" t="s">
        <v>4396</v>
      </c>
      <c r="L6192" s="4" t="s">
        <v>4374</v>
      </c>
      <c r="M6192" s="5">
        <v>44717</v>
      </c>
      <c r="N6192" s="6">
        <v>415</v>
      </c>
      <c r="O6192" s="4">
        <f t="shared" si="192"/>
        <v>5</v>
      </c>
      <c r="P6192" s="4" t="str">
        <f t="shared" si="193"/>
        <v>2022-06</v>
      </c>
    </row>
    <row r="6193" spans="1:16" ht="12.75" x14ac:dyDescent="0.2">
      <c r="A6193" s="4" t="s">
        <v>14</v>
      </c>
      <c r="B6193" s="4" t="s">
        <v>4342</v>
      </c>
      <c r="C6193" s="4" t="s">
        <v>4343</v>
      </c>
      <c r="D6193" s="4" t="s">
        <v>5235</v>
      </c>
      <c r="E6193" s="4" t="s">
        <v>5236</v>
      </c>
      <c r="F6193" s="4" t="s">
        <v>5237</v>
      </c>
      <c r="G6193" s="4" t="s">
        <v>5248</v>
      </c>
      <c r="H6193" s="4" t="s">
        <v>20</v>
      </c>
      <c r="I6193" s="4" t="s">
        <v>21</v>
      </c>
      <c r="J6193" s="4" t="s">
        <v>22</v>
      </c>
      <c r="K6193" s="4" t="s">
        <v>4347</v>
      </c>
      <c r="L6193" s="4" t="s">
        <v>4348</v>
      </c>
      <c r="M6193" s="5">
        <v>44717</v>
      </c>
      <c r="N6193" s="6">
        <v>1505</v>
      </c>
      <c r="O6193" s="4">
        <f t="shared" si="192"/>
        <v>5</v>
      </c>
      <c r="P6193" s="4" t="str">
        <f t="shared" si="193"/>
        <v>2022-06</v>
      </c>
    </row>
    <row r="6194" spans="1:16" ht="12.75" x14ac:dyDescent="0.2">
      <c r="A6194" s="4" t="s">
        <v>1050</v>
      </c>
      <c r="B6194" s="4" t="s">
        <v>5461</v>
      </c>
      <c r="C6194" s="4" t="s">
        <v>5462</v>
      </c>
      <c r="D6194" s="4" t="s">
        <v>5931</v>
      </c>
      <c r="E6194" s="4" t="s">
        <v>5632</v>
      </c>
      <c r="F6194" s="4" t="s">
        <v>5633</v>
      </c>
      <c r="G6194" s="4" t="s">
        <v>5959</v>
      </c>
      <c r="H6194" s="4" t="s">
        <v>210</v>
      </c>
      <c r="I6194" s="4" t="s">
        <v>343</v>
      </c>
      <c r="J6194" s="4" t="s">
        <v>22</v>
      </c>
      <c r="K6194" s="4" t="s">
        <v>5515</v>
      </c>
      <c r="L6194" s="4" t="s">
        <v>5525</v>
      </c>
      <c r="M6194" s="5">
        <v>44717</v>
      </c>
      <c r="N6194" s="6">
        <v>7227</v>
      </c>
      <c r="O6194" s="4">
        <f t="shared" si="192"/>
        <v>5</v>
      </c>
      <c r="P6194" s="4" t="str">
        <f t="shared" si="193"/>
        <v>2022-06</v>
      </c>
    </row>
    <row r="6195" spans="1:16" ht="12.75" x14ac:dyDescent="0.2">
      <c r="A6195" s="4" t="s">
        <v>1050</v>
      </c>
      <c r="B6195" s="4" t="s">
        <v>5461</v>
      </c>
      <c r="C6195" s="4" t="s">
        <v>5462</v>
      </c>
      <c r="D6195" s="4" t="s">
        <v>6030</v>
      </c>
      <c r="E6195" s="4" t="s">
        <v>6018</v>
      </c>
      <c r="F6195" s="4" t="s">
        <v>6019</v>
      </c>
      <c r="G6195" s="4" t="s">
        <v>6031</v>
      </c>
      <c r="H6195" s="4" t="s">
        <v>20</v>
      </c>
      <c r="I6195" s="4" t="s">
        <v>21</v>
      </c>
      <c r="J6195" s="4" t="s">
        <v>22</v>
      </c>
      <c r="K6195" s="4" t="s">
        <v>5515</v>
      </c>
      <c r="L6195" s="4" t="s">
        <v>5516</v>
      </c>
      <c r="M6195" s="5">
        <v>44717</v>
      </c>
      <c r="N6195" s="6">
        <v>4005</v>
      </c>
      <c r="O6195" s="4">
        <f t="shared" si="192"/>
        <v>5</v>
      </c>
      <c r="P6195" s="4" t="str">
        <f t="shared" si="193"/>
        <v>2022-06</v>
      </c>
    </row>
    <row r="6196" spans="1:16" ht="12.75" x14ac:dyDescent="0.2">
      <c r="A6196" s="4" t="s">
        <v>1050</v>
      </c>
      <c r="B6196" s="4" t="s">
        <v>5461</v>
      </c>
      <c r="C6196" s="4" t="s">
        <v>5462</v>
      </c>
      <c r="D6196" s="4" t="s">
        <v>6423</v>
      </c>
      <c r="E6196" s="4" t="s">
        <v>6424</v>
      </c>
      <c r="F6196" s="4" t="s">
        <v>6425</v>
      </c>
      <c r="G6196" s="4" t="s">
        <v>6427</v>
      </c>
      <c r="H6196" s="4" t="s">
        <v>210</v>
      </c>
      <c r="I6196" s="4" t="s">
        <v>210</v>
      </c>
      <c r="J6196" s="4" t="s">
        <v>877</v>
      </c>
      <c r="K6196" s="4" t="s">
        <v>5471</v>
      </c>
      <c r="L6196" s="4" t="s">
        <v>5580</v>
      </c>
      <c r="M6196" s="5">
        <v>44717</v>
      </c>
      <c r="N6196" s="6">
        <v>5768</v>
      </c>
      <c r="O6196" s="4">
        <f t="shared" si="192"/>
        <v>5</v>
      </c>
      <c r="P6196" s="4" t="str">
        <f t="shared" si="193"/>
        <v>2022-06</v>
      </c>
    </row>
    <row r="6197" spans="1:16" ht="12.75" x14ac:dyDescent="0.2">
      <c r="A6197" s="4" t="s">
        <v>1050</v>
      </c>
      <c r="B6197" s="4" t="s">
        <v>5461</v>
      </c>
      <c r="C6197" s="4" t="s">
        <v>5462</v>
      </c>
      <c r="D6197" s="4" t="s">
        <v>6503</v>
      </c>
      <c r="E6197" s="4" t="s">
        <v>6504</v>
      </c>
      <c r="F6197" s="4" t="s">
        <v>6505</v>
      </c>
      <c r="G6197" s="4" t="s">
        <v>6506</v>
      </c>
      <c r="H6197" s="4" t="s">
        <v>20</v>
      </c>
      <c r="I6197" s="4" t="s">
        <v>29</v>
      </c>
      <c r="J6197" s="4" t="s">
        <v>39</v>
      </c>
      <c r="K6197" s="4" t="s">
        <v>5466</v>
      </c>
      <c r="L6197" s="4" t="s">
        <v>5467</v>
      </c>
      <c r="M6197" s="5">
        <v>44717</v>
      </c>
      <c r="N6197" s="6">
        <v>1112</v>
      </c>
      <c r="O6197" s="4">
        <f t="shared" si="192"/>
        <v>5</v>
      </c>
      <c r="P6197" s="4" t="str">
        <f t="shared" si="193"/>
        <v>2022-06</v>
      </c>
    </row>
    <row r="6198" spans="1:16" ht="12.75" x14ac:dyDescent="0.2">
      <c r="A6198" s="4" t="s">
        <v>14</v>
      </c>
      <c r="B6198" s="4" t="s">
        <v>7127</v>
      </c>
      <c r="C6198" s="4" t="s">
        <v>7128</v>
      </c>
      <c r="D6198" s="4" t="s">
        <v>25</v>
      </c>
      <c r="E6198" s="4" t="s">
        <v>7270</v>
      </c>
      <c r="F6198" s="4" t="s">
        <v>7271</v>
      </c>
      <c r="G6198" s="4" t="s">
        <v>7272</v>
      </c>
      <c r="H6198" s="4" t="s">
        <v>20</v>
      </c>
      <c r="I6198" s="4" t="s">
        <v>29</v>
      </c>
      <c r="J6198" s="4" t="s">
        <v>39</v>
      </c>
      <c r="K6198" s="4" t="s">
        <v>7144</v>
      </c>
      <c r="L6198" s="4" t="s">
        <v>7137</v>
      </c>
      <c r="M6198" s="5">
        <v>44717</v>
      </c>
      <c r="N6198" s="6">
        <v>5139</v>
      </c>
      <c r="O6198" s="4">
        <f t="shared" si="192"/>
        <v>5</v>
      </c>
      <c r="P6198" s="4" t="str">
        <f t="shared" si="193"/>
        <v>2022-06</v>
      </c>
    </row>
    <row r="6199" spans="1:16" ht="12.75" x14ac:dyDescent="0.2">
      <c r="A6199" s="4" t="s">
        <v>14</v>
      </c>
      <c r="B6199" s="4" t="s">
        <v>7127</v>
      </c>
      <c r="C6199" s="4" t="s">
        <v>7128</v>
      </c>
      <c r="D6199" s="4" t="s">
        <v>7451</v>
      </c>
      <c r="E6199" s="4" t="s">
        <v>7452</v>
      </c>
      <c r="F6199" s="4" t="s">
        <v>3048</v>
      </c>
      <c r="G6199" s="4" t="s">
        <v>3048</v>
      </c>
      <c r="H6199" s="4" t="s">
        <v>210</v>
      </c>
      <c r="I6199" s="4" t="s">
        <v>210</v>
      </c>
      <c r="J6199" s="4" t="s">
        <v>3048</v>
      </c>
      <c r="K6199" s="4" t="s">
        <v>7135</v>
      </c>
      <c r="L6199" s="4" t="s">
        <v>7203</v>
      </c>
      <c r="M6199" s="5">
        <v>44717</v>
      </c>
      <c r="N6199" s="6">
        <v>9373</v>
      </c>
      <c r="O6199" s="4">
        <f t="shared" si="192"/>
        <v>5</v>
      </c>
      <c r="P6199" s="4" t="str">
        <f t="shared" si="193"/>
        <v>2022-06</v>
      </c>
    </row>
    <row r="6200" spans="1:16" ht="12.75" x14ac:dyDescent="0.2">
      <c r="A6200" s="4" t="s">
        <v>14</v>
      </c>
      <c r="B6200" s="4" t="s">
        <v>7654</v>
      </c>
      <c r="C6200" s="4" t="s">
        <v>7655</v>
      </c>
      <c r="D6200" s="4" t="s">
        <v>13936</v>
      </c>
      <c r="E6200" s="4" t="s">
        <v>7656</v>
      </c>
      <c r="F6200" s="4" t="s">
        <v>7657</v>
      </c>
      <c r="G6200" s="4" t="s">
        <v>7663</v>
      </c>
      <c r="H6200" s="4" t="s">
        <v>20</v>
      </c>
      <c r="I6200" s="4" t="s">
        <v>21</v>
      </c>
      <c r="J6200" s="4" t="s">
        <v>22</v>
      </c>
      <c r="K6200" s="4" t="s">
        <v>7659</v>
      </c>
      <c r="L6200" s="4" t="s">
        <v>30</v>
      </c>
      <c r="M6200" s="5">
        <v>44717</v>
      </c>
      <c r="N6200" s="6">
        <v>3377</v>
      </c>
      <c r="O6200" s="4">
        <f t="shared" si="192"/>
        <v>5</v>
      </c>
      <c r="P6200" s="4" t="str">
        <f t="shared" si="193"/>
        <v>2022-06</v>
      </c>
    </row>
    <row r="6201" spans="1:16" ht="12.75" x14ac:dyDescent="0.2">
      <c r="A6201" s="4" t="s">
        <v>14</v>
      </c>
      <c r="B6201" s="4" t="s">
        <v>7654</v>
      </c>
      <c r="C6201" s="4" t="s">
        <v>8288</v>
      </c>
      <c r="D6201" s="4" t="s">
        <v>8836</v>
      </c>
      <c r="E6201" s="4" t="s">
        <v>8862</v>
      </c>
      <c r="F6201" s="4" t="s">
        <v>8863</v>
      </c>
      <c r="G6201" s="4" t="s">
        <v>8867</v>
      </c>
      <c r="H6201" s="4" t="s">
        <v>20</v>
      </c>
      <c r="I6201" s="4" t="s">
        <v>21</v>
      </c>
      <c r="J6201" s="4" t="s">
        <v>39</v>
      </c>
      <c r="K6201" s="4" t="s">
        <v>8306</v>
      </c>
      <c r="L6201" s="4" t="s">
        <v>8349</v>
      </c>
      <c r="M6201" s="5">
        <v>44717</v>
      </c>
      <c r="N6201" s="6">
        <v>8801</v>
      </c>
      <c r="O6201" s="4">
        <f t="shared" si="192"/>
        <v>5</v>
      </c>
      <c r="P6201" s="4" t="str">
        <f t="shared" si="193"/>
        <v>2022-06</v>
      </c>
    </row>
    <row r="6202" spans="1:16" ht="12.75" x14ac:dyDescent="0.2">
      <c r="A6202" s="4" t="s">
        <v>3048</v>
      </c>
      <c r="B6202" s="4" t="s">
        <v>9902</v>
      </c>
      <c r="C6202" s="4" t="s">
        <v>10061</v>
      </c>
      <c r="D6202" s="4" t="s">
        <v>10104</v>
      </c>
      <c r="E6202" s="4" t="s">
        <v>10108</v>
      </c>
      <c r="F6202" s="4" t="s">
        <v>10109</v>
      </c>
      <c r="G6202" s="4" t="s">
        <v>10124</v>
      </c>
      <c r="H6202" s="4" t="s">
        <v>20</v>
      </c>
      <c r="I6202" s="4" t="s">
        <v>21</v>
      </c>
      <c r="J6202" s="4" t="s">
        <v>162</v>
      </c>
      <c r="K6202" s="4" t="s">
        <v>10065</v>
      </c>
      <c r="L6202" s="4" t="s">
        <v>10069</v>
      </c>
      <c r="M6202" s="5">
        <v>44717</v>
      </c>
      <c r="N6202" s="6">
        <v>8319</v>
      </c>
      <c r="O6202" s="4">
        <f t="shared" si="192"/>
        <v>5</v>
      </c>
      <c r="P6202" s="4" t="str">
        <f t="shared" si="193"/>
        <v>2022-06</v>
      </c>
    </row>
    <row r="6203" spans="1:16" ht="12.75" x14ac:dyDescent="0.2">
      <c r="A6203" s="4" t="s">
        <v>3048</v>
      </c>
      <c r="B6203" s="4" t="s">
        <v>10496</v>
      </c>
      <c r="C6203" s="4" t="s">
        <v>10497</v>
      </c>
      <c r="D6203" s="4" t="s">
        <v>10665</v>
      </c>
      <c r="E6203" s="4" t="s">
        <v>10571</v>
      </c>
      <c r="F6203" s="4" t="s">
        <v>10572</v>
      </c>
      <c r="G6203" s="4" t="s">
        <v>10721</v>
      </c>
      <c r="H6203" s="4" t="s">
        <v>210</v>
      </c>
      <c r="I6203" s="4" t="s">
        <v>343</v>
      </c>
      <c r="J6203" s="4" t="s">
        <v>36</v>
      </c>
      <c r="K6203" s="4" t="s">
        <v>10549</v>
      </c>
      <c r="L6203" s="4" t="s">
        <v>10574</v>
      </c>
      <c r="M6203" s="5">
        <v>44717</v>
      </c>
      <c r="N6203" s="6">
        <v>637</v>
      </c>
      <c r="O6203" s="4">
        <f t="shared" si="192"/>
        <v>5</v>
      </c>
      <c r="P6203" s="4" t="str">
        <f t="shared" si="193"/>
        <v>2022-06</v>
      </c>
    </row>
    <row r="6204" spans="1:16" ht="12.75" x14ac:dyDescent="0.2">
      <c r="A6204" s="4" t="s">
        <v>3048</v>
      </c>
      <c r="B6204" s="4" t="s">
        <v>11712</v>
      </c>
      <c r="C6204" s="4" t="s">
        <v>11719</v>
      </c>
      <c r="D6204" s="4" t="s">
        <v>11882</v>
      </c>
      <c r="E6204" s="4" t="s">
        <v>11901</v>
      </c>
      <c r="F6204" s="4" t="s">
        <v>11902</v>
      </c>
      <c r="G6204" s="4" t="s">
        <v>11903</v>
      </c>
      <c r="H6204" s="4" t="s">
        <v>20</v>
      </c>
      <c r="I6204" s="4" t="s">
        <v>21</v>
      </c>
      <c r="J6204" s="4" t="s">
        <v>36</v>
      </c>
      <c r="K6204" s="4" t="s">
        <v>11723</v>
      </c>
      <c r="L6204" s="4" t="s">
        <v>11888</v>
      </c>
      <c r="M6204" s="5">
        <v>44717</v>
      </c>
      <c r="N6204" s="6">
        <v>9765</v>
      </c>
      <c r="O6204" s="4">
        <f t="shared" si="192"/>
        <v>5</v>
      </c>
      <c r="P6204" s="4" t="str">
        <f t="shared" si="193"/>
        <v>2022-06</v>
      </c>
    </row>
    <row r="6205" spans="1:16" ht="12.75" x14ac:dyDescent="0.2">
      <c r="A6205" s="4" t="s">
        <v>3048</v>
      </c>
      <c r="B6205" s="4" t="s">
        <v>12289</v>
      </c>
      <c r="C6205" s="4" t="s">
        <v>12291</v>
      </c>
      <c r="D6205" s="4" t="s">
        <v>11658</v>
      </c>
      <c r="E6205" s="4" t="s">
        <v>11659</v>
      </c>
      <c r="F6205" s="4" t="s">
        <v>11660</v>
      </c>
      <c r="G6205" s="4" t="s">
        <v>12617</v>
      </c>
      <c r="H6205" s="4" t="s">
        <v>20</v>
      </c>
      <c r="I6205" s="4" t="s">
        <v>21</v>
      </c>
      <c r="J6205" s="4" t="s">
        <v>22</v>
      </c>
      <c r="K6205" s="4" t="s">
        <v>12319</v>
      </c>
      <c r="L6205" s="4" t="s">
        <v>12320</v>
      </c>
      <c r="M6205" s="5">
        <v>44717</v>
      </c>
      <c r="N6205" s="6">
        <v>9209</v>
      </c>
      <c r="O6205" s="4">
        <f t="shared" si="192"/>
        <v>5</v>
      </c>
      <c r="P6205" s="4" t="str">
        <f t="shared" si="193"/>
        <v>2022-06</v>
      </c>
    </row>
    <row r="6206" spans="1:16" ht="12.75" x14ac:dyDescent="0.2">
      <c r="A6206" s="4" t="s">
        <v>1050</v>
      </c>
      <c r="B6206" s="4" t="s">
        <v>1051</v>
      </c>
      <c r="C6206" s="4" t="s">
        <v>1999</v>
      </c>
      <c r="D6206" s="4" t="s">
        <v>2078</v>
      </c>
      <c r="E6206" s="4" t="s">
        <v>2270</v>
      </c>
      <c r="F6206" s="4" t="s">
        <v>2271</v>
      </c>
      <c r="G6206" s="4" t="s">
        <v>2279</v>
      </c>
      <c r="H6206" s="4" t="s">
        <v>20</v>
      </c>
      <c r="I6206" s="4" t="s">
        <v>21</v>
      </c>
      <c r="J6206" s="4" t="s">
        <v>22</v>
      </c>
      <c r="K6206" s="4" t="s">
        <v>2003</v>
      </c>
      <c r="L6206" s="4" t="s">
        <v>1195</v>
      </c>
      <c r="M6206" s="5">
        <v>44718</v>
      </c>
      <c r="N6206" s="6">
        <v>8627</v>
      </c>
      <c r="O6206" s="4">
        <f t="shared" si="192"/>
        <v>6</v>
      </c>
      <c r="P6206" s="4" t="str">
        <f t="shared" si="193"/>
        <v>2022-06</v>
      </c>
    </row>
    <row r="6207" spans="1:16" ht="12.75" x14ac:dyDescent="0.2">
      <c r="A6207" s="4" t="s">
        <v>1050</v>
      </c>
      <c r="B6207" s="4" t="s">
        <v>5461</v>
      </c>
      <c r="C6207" s="4" t="s">
        <v>5462</v>
      </c>
      <c r="D6207" s="4" t="s">
        <v>5659</v>
      </c>
      <c r="E6207" s="4" t="s">
        <v>5809</v>
      </c>
      <c r="F6207" s="4" t="s">
        <v>5810</v>
      </c>
      <c r="G6207" s="4" t="s">
        <v>5813</v>
      </c>
      <c r="H6207" s="4" t="s">
        <v>20</v>
      </c>
      <c r="I6207" s="4" t="s">
        <v>21</v>
      </c>
      <c r="J6207" s="4" t="s">
        <v>1491</v>
      </c>
      <c r="K6207" s="4" t="s">
        <v>5495</v>
      </c>
      <c r="L6207" s="4" t="s">
        <v>5481</v>
      </c>
      <c r="M6207" s="5">
        <v>44718</v>
      </c>
      <c r="N6207" s="6">
        <v>5109</v>
      </c>
      <c r="O6207" s="4">
        <f t="shared" si="192"/>
        <v>6</v>
      </c>
      <c r="P6207" s="4" t="str">
        <f t="shared" si="193"/>
        <v>2022-06</v>
      </c>
    </row>
    <row r="6208" spans="1:16" ht="12.75" x14ac:dyDescent="0.2">
      <c r="A6208" s="4" t="s">
        <v>14</v>
      </c>
      <c r="B6208" s="4" t="s">
        <v>7654</v>
      </c>
      <c r="C6208" s="4" t="s">
        <v>7825</v>
      </c>
      <c r="D6208" s="4" t="s">
        <v>7814</v>
      </c>
      <c r="E6208" s="4" t="s">
        <v>7834</v>
      </c>
      <c r="F6208" s="4" t="s">
        <v>7835</v>
      </c>
      <c r="G6208" s="4" t="s">
        <v>7968</v>
      </c>
      <c r="H6208" s="4" t="s">
        <v>20</v>
      </c>
      <c r="I6208" s="4" t="s">
        <v>21</v>
      </c>
      <c r="J6208" s="4" t="s">
        <v>22</v>
      </c>
      <c r="K6208" s="4" t="s">
        <v>7890</v>
      </c>
      <c r="L6208" s="4" t="s">
        <v>7785</v>
      </c>
      <c r="M6208" s="5">
        <v>44718</v>
      </c>
      <c r="N6208" s="6">
        <v>5238</v>
      </c>
      <c r="O6208" s="4">
        <f t="shared" si="192"/>
        <v>6</v>
      </c>
      <c r="P6208" s="4" t="str">
        <f t="shared" si="193"/>
        <v>2022-06</v>
      </c>
    </row>
    <row r="6209" spans="1:16" ht="12.75" x14ac:dyDescent="0.2">
      <c r="A6209" s="4" t="s">
        <v>3048</v>
      </c>
      <c r="B6209" s="4" t="s">
        <v>9902</v>
      </c>
      <c r="C6209" s="4" t="s">
        <v>10061</v>
      </c>
      <c r="D6209" s="4" t="s">
        <v>25</v>
      </c>
      <c r="E6209" s="4" t="s">
        <v>10066</v>
      </c>
      <c r="F6209" s="4" t="s">
        <v>10067</v>
      </c>
      <c r="G6209" s="4" t="s">
        <v>10068</v>
      </c>
      <c r="H6209" s="4" t="s">
        <v>20</v>
      </c>
      <c r="I6209" s="4" t="s">
        <v>29</v>
      </c>
      <c r="J6209" s="4" t="s">
        <v>39</v>
      </c>
      <c r="K6209" s="4" t="s">
        <v>8727</v>
      </c>
      <c r="L6209" s="4" t="s">
        <v>10069</v>
      </c>
      <c r="M6209" s="5">
        <v>44718</v>
      </c>
      <c r="N6209" s="6">
        <v>5756</v>
      </c>
      <c r="O6209" s="4">
        <f t="shared" si="192"/>
        <v>6</v>
      </c>
      <c r="P6209" s="4" t="str">
        <f t="shared" si="193"/>
        <v>2022-06</v>
      </c>
    </row>
    <row r="6210" spans="1:16" ht="12.75" x14ac:dyDescent="0.2">
      <c r="A6210" s="4" t="s">
        <v>3048</v>
      </c>
      <c r="B6210" s="4" t="s">
        <v>9902</v>
      </c>
      <c r="C6210" s="4" t="s">
        <v>10147</v>
      </c>
      <c r="D6210" s="4" t="s">
        <v>992</v>
      </c>
      <c r="E6210" s="4" t="s">
        <v>10413</v>
      </c>
      <c r="F6210" s="4" t="s">
        <v>10414</v>
      </c>
      <c r="G6210" s="4" t="s">
        <v>10415</v>
      </c>
      <c r="H6210" s="4" t="s">
        <v>210</v>
      </c>
      <c r="I6210" s="4" t="s">
        <v>210</v>
      </c>
      <c r="J6210" s="4" t="s">
        <v>226</v>
      </c>
      <c r="K6210" s="4" t="s">
        <v>10151</v>
      </c>
      <c r="L6210" s="4" t="s">
        <v>10191</v>
      </c>
      <c r="M6210" s="5">
        <v>44718</v>
      </c>
      <c r="N6210" s="6">
        <v>9325</v>
      </c>
      <c r="O6210" s="4">
        <f t="shared" ref="O6210:O6273" si="194">DAY(M6210)</f>
        <v>6</v>
      </c>
      <c r="P6210" s="4" t="str">
        <f t="shared" ref="P6210:P6273" si="195">TEXT(M6210,"YYYY-MM")</f>
        <v>2022-06</v>
      </c>
    </row>
    <row r="6211" spans="1:16" ht="12.75" x14ac:dyDescent="0.2">
      <c r="A6211" s="4" t="s">
        <v>3048</v>
      </c>
      <c r="B6211" s="4" t="s">
        <v>10496</v>
      </c>
      <c r="C6211" s="4" t="s">
        <v>10930</v>
      </c>
      <c r="D6211" s="4" t="s">
        <v>13936</v>
      </c>
      <c r="E6211" s="4" t="s">
        <v>11011</v>
      </c>
      <c r="F6211" s="4" t="s">
        <v>11012</v>
      </c>
      <c r="G6211" s="4" t="s">
        <v>11013</v>
      </c>
      <c r="H6211" s="4" t="s">
        <v>20</v>
      </c>
      <c r="I6211" s="4" t="s">
        <v>21</v>
      </c>
      <c r="J6211" s="4" t="s">
        <v>22</v>
      </c>
      <c r="K6211" s="4" t="s">
        <v>11014</v>
      </c>
      <c r="L6211" s="4" t="s">
        <v>11015</v>
      </c>
      <c r="M6211" s="5">
        <v>44718</v>
      </c>
      <c r="N6211" s="6">
        <v>5401</v>
      </c>
      <c r="O6211" s="4">
        <f t="shared" si="194"/>
        <v>6</v>
      </c>
      <c r="P6211" s="4" t="str">
        <f t="shared" si="195"/>
        <v>2022-06</v>
      </c>
    </row>
    <row r="6212" spans="1:16" ht="12.75" x14ac:dyDescent="0.2">
      <c r="A6212" s="4" t="s">
        <v>3048</v>
      </c>
      <c r="B6212" s="4" t="s">
        <v>12289</v>
      </c>
      <c r="C6212" s="4" t="s">
        <v>12643</v>
      </c>
      <c r="D6212" s="4" t="s">
        <v>12751</v>
      </c>
      <c r="E6212" s="4" t="s">
        <v>12831</v>
      </c>
      <c r="F6212" s="4" t="s">
        <v>12832</v>
      </c>
      <c r="G6212" s="4" t="s">
        <v>12833</v>
      </c>
      <c r="H6212" s="4" t="s">
        <v>20</v>
      </c>
      <c r="I6212" s="4" t="s">
        <v>21</v>
      </c>
      <c r="J6212" s="4" t="s">
        <v>39</v>
      </c>
      <c r="K6212" s="4" t="s">
        <v>12668</v>
      </c>
      <c r="L6212" s="4" t="s">
        <v>12121</v>
      </c>
      <c r="M6212" s="5">
        <v>44718</v>
      </c>
      <c r="N6212" s="6">
        <v>262</v>
      </c>
      <c r="O6212" s="4">
        <f t="shared" si="194"/>
        <v>6</v>
      </c>
      <c r="P6212" s="4" t="str">
        <f t="shared" si="195"/>
        <v>2022-06</v>
      </c>
    </row>
    <row r="6213" spans="1:16" ht="12.75" x14ac:dyDescent="0.2">
      <c r="A6213" s="4" t="s">
        <v>3048</v>
      </c>
      <c r="B6213" s="4" t="s">
        <v>12289</v>
      </c>
      <c r="C6213" s="4" t="s">
        <v>13519</v>
      </c>
      <c r="D6213" s="4" t="s">
        <v>13681</v>
      </c>
      <c r="E6213" s="4" t="s">
        <v>13682</v>
      </c>
      <c r="F6213" s="4" t="s">
        <v>13683</v>
      </c>
      <c r="G6213" s="4" t="s">
        <v>13687</v>
      </c>
      <c r="H6213" s="4" t="s">
        <v>20</v>
      </c>
      <c r="I6213" s="4" t="s">
        <v>21</v>
      </c>
      <c r="J6213" s="4" t="s">
        <v>22</v>
      </c>
      <c r="K6213" s="4" t="s">
        <v>13523</v>
      </c>
      <c r="L6213" s="4" t="s">
        <v>10387</v>
      </c>
      <c r="M6213" s="5">
        <v>44718</v>
      </c>
      <c r="N6213" s="6">
        <v>149</v>
      </c>
      <c r="O6213" s="4">
        <f t="shared" si="194"/>
        <v>6</v>
      </c>
      <c r="P6213" s="4" t="str">
        <f t="shared" si="195"/>
        <v>2022-06</v>
      </c>
    </row>
    <row r="6214" spans="1:16" ht="12.75" x14ac:dyDescent="0.2">
      <c r="A6214" s="4" t="s">
        <v>3048</v>
      </c>
      <c r="B6214" s="4" t="s">
        <v>13786</v>
      </c>
      <c r="C6214" s="4" t="s">
        <v>13787</v>
      </c>
      <c r="D6214" s="4" t="s">
        <v>10474</v>
      </c>
      <c r="E6214" s="4" t="s">
        <v>13911</v>
      </c>
      <c r="F6214" s="4" t="s">
        <v>13912</v>
      </c>
      <c r="G6214" s="4" t="s">
        <v>13914</v>
      </c>
      <c r="H6214" s="4" t="s">
        <v>20</v>
      </c>
      <c r="I6214" s="4" t="s">
        <v>21</v>
      </c>
      <c r="J6214" s="4" t="s">
        <v>162</v>
      </c>
      <c r="K6214" s="4" t="s">
        <v>13382</v>
      </c>
      <c r="L6214" s="4" t="s">
        <v>10143</v>
      </c>
      <c r="M6214" s="5">
        <v>44718</v>
      </c>
      <c r="N6214" s="6">
        <v>7281</v>
      </c>
      <c r="O6214" s="4">
        <f t="shared" si="194"/>
        <v>6</v>
      </c>
      <c r="P6214" s="4" t="str">
        <f t="shared" si="195"/>
        <v>2022-06</v>
      </c>
    </row>
    <row r="6215" spans="1:16" ht="12.75" x14ac:dyDescent="0.2">
      <c r="A6215" s="4" t="s">
        <v>14</v>
      </c>
      <c r="B6215" s="4" t="s">
        <v>15</v>
      </c>
      <c r="C6215" s="4" t="s">
        <v>68</v>
      </c>
      <c r="D6215" s="4" t="s">
        <v>318</v>
      </c>
      <c r="E6215" s="4" t="s">
        <v>319</v>
      </c>
      <c r="F6215" s="4" t="s">
        <v>320</v>
      </c>
      <c r="G6215" s="4" t="s">
        <v>331</v>
      </c>
      <c r="H6215" s="4" t="s">
        <v>20</v>
      </c>
      <c r="I6215" s="4" t="s">
        <v>21</v>
      </c>
      <c r="J6215" s="4" t="s">
        <v>22</v>
      </c>
      <c r="K6215" s="4" t="s">
        <v>77</v>
      </c>
      <c r="L6215" s="4" t="s">
        <v>24</v>
      </c>
      <c r="M6215" s="5">
        <v>44719</v>
      </c>
      <c r="N6215" s="6">
        <v>9824</v>
      </c>
      <c r="O6215" s="4">
        <f t="shared" si="194"/>
        <v>7</v>
      </c>
      <c r="P6215" s="4" t="str">
        <f t="shared" si="195"/>
        <v>2022-06</v>
      </c>
    </row>
    <row r="6216" spans="1:16" ht="12.75" x14ac:dyDescent="0.2">
      <c r="A6216" s="4" t="s">
        <v>14</v>
      </c>
      <c r="B6216" s="4" t="s">
        <v>15</v>
      </c>
      <c r="C6216" s="4" t="s">
        <v>68</v>
      </c>
      <c r="D6216" s="4" t="s">
        <v>387</v>
      </c>
      <c r="E6216" s="4" t="s">
        <v>388</v>
      </c>
      <c r="F6216" s="4" t="s">
        <v>389</v>
      </c>
      <c r="G6216" s="4" t="s">
        <v>390</v>
      </c>
      <c r="H6216" s="4" t="s">
        <v>210</v>
      </c>
      <c r="I6216" s="4" t="s">
        <v>210</v>
      </c>
      <c r="J6216" s="4" t="s">
        <v>226</v>
      </c>
      <c r="K6216" s="4" t="s">
        <v>77</v>
      </c>
      <c r="L6216" s="4" t="s">
        <v>211</v>
      </c>
      <c r="M6216" s="5">
        <v>44719</v>
      </c>
      <c r="N6216" s="6">
        <v>3941</v>
      </c>
      <c r="O6216" s="4">
        <f t="shared" si="194"/>
        <v>7</v>
      </c>
      <c r="P6216" s="4" t="str">
        <f t="shared" si="195"/>
        <v>2022-06</v>
      </c>
    </row>
    <row r="6217" spans="1:16" ht="12.75" x14ac:dyDescent="0.2">
      <c r="A6217" s="4" t="s">
        <v>1050</v>
      </c>
      <c r="B6217" s="4" t="s">
        <v>1051</v>
      </c>
      <c r="C6217" s="4" t="s">
        <v>2556</v>
      </c>
      <c r="D6217" s="4" t="s">
        <v>2985</v>
      </c>
      <c r="E6217" s="4" t="s">
        <v>3002</v>
      </c>
      <c r="F6217" s="4" t="s">
        <v>3003</v>
      </c>
      <c r="G6217" s="4" t="s">
        <v>3007</v>
      </c>
      <c r="H6217" s="4" t="s">
        <v>20</v>
      </c>
      <c r="I6217" s="4" t="s">
        <v>29</v>
      </c>
      <c r="J6217" s="4" t="s">
        <v>36</v>
      </c>
      <c r="K6217" s="4" t="s">
        <v>2565</v>
      </c>
      <c r="L6217" s="4" t="s">
        <v>2561</v>
      </c>
      <c r="M6217" s="5">
        <v>44719</v>
      </c>
      <c r="N6217" s="6">
        <v>3321</v>
      </c>
      <c r="O6217" s="4">
        <f t="shared" si="194"/>
        <v>7</v>
      </c>
      <c r="P6217" s="4" t="str">
        <f t="shared" si="195"/>
        <v>2022-06</v>
      </c>
    </row>
    <row r="6218" spans="1:16" ht="12.75" x14ac:dyDescent="0.2">
      <c r="A6218" s="4" t="s">
        <v>14</v>
      </c>
      <c r="B6218" s="4" t="s">
        <v>4342</v>
      </c>
      <c r="C6218" s="4" t="s">
        <v>4343</v>
      </c>
      <c r="D6218" s="4" t="s">
        <v>4922</v>
      </c>
      <c r="E6218" s="4" t="s">
        <v>4947</v>
      </c>
      <c r="F6218" s="4" t="s">
        <v>4948</v>
      </c>
      <c r="G6218" s="4" t="s">
        <v>4949</v>
      </c>
      <c r="H6218" s="4" t="s">
        <v>210</v>
      </c>
      <c r="I6218" s="4" t="s">
        <v>210</v>
      </c>
      <c r="J6218" s="4" t="s">
        <v>226</v>
      </c>
      <c r="K6218" s="4" t="s">
        <v>4347</v>
      </c>
      <c r="L6218" s="4" t="s">
        <v>4348</v>
      </c>
      <c r="M6218" s="5">
        <v>44719</v>
      </c>
      <c r="N6218" s="6">
        <v>911</v>
      </c>
      <c r="O6218" s="4">
        <f t="shared" si="194"/>
        <v>7</v>
      </c>
      <c r="P6218" s="4" t="str">
        <f t="shared" si="195"/>
        <v>2022-06</v>
      </c>
    </row>
    <row r="6219" spans="1:16" ht="12.75" x14ac:dyDescent="0.2">
      <c r="A6219" s="4" t="s">
        <v>14</v>
      </c>
      <c r="B6219" s="4" t="s">
        <v>6544</v>
      </c>
      <c r="C6219" s="4" t="s">
        <v>6545</v>
      </c>
      <c r="D6219" s="4" t="s">
        <v>6712</v>
      </c>
      <c r="E6219" s="4" t="s">
        <v>6713</v>
      </c>
      <c r="F6219" s="4" t="s">
        <v>6714</v>
      </c>
      <c r="G6219" s="4" t="s">
        <v>6733</v>
      </c>
      <c r="H6219" s="4" t="s">
        <v>20</v>
      </c>
      <c r="I6219" s="4" t="s">
        <v>29</v>
      </c>
      <c r="J6219" s="4" t="s">
        <v>36</v>
      </c>
      <c r="K6219" s="4" t="s">
        <v>6553</v>
      </c>
      <c r="L6219" s="4" t="s">
        <v>6574</v>
      </c>
      <c r="M6219" s="5">
        <v>44719</v>
      </c>
      <c r="N6219" s="6">
        <v>1327</v>
      </c>
      <c r="O6219" s="4">
        <f t="shared" si="194"/>
        <v>7</v>
      </c>
      <c r="P6219" s="4" t="str">
        <f t="shared" si="195"/>
        <v>2022-06</v>
      </c>
    </row>
    <row r="6220" spans="1:16" ht="12.75" x14ac:dyDescent="0.2">
      <c r="A6220" s="4" t="s">
        <v>14</v>
      </c>
      <c r="B6220" s="4" t="s">
        <v>7127</v>
      </c>
      <c r="C6220" s="4" t="s">
        <v>7128</v>
      </c>
      <c r="D6220" s="4" t="s">
        <v>7603</v>
      </c>
      <c r="E6220" s="4" t="s">
        <v>7617</v>
      </c>
      <c r="F6220" s="4" t="s">
        <v>7618</v>
      </c>
      <c r="G6220" s="4" t="s">
        <v>7620</v>
      </c>
      <c r="H6220" s="4" t="s">
        <v>20</v>
      </c>
      <c r="I6220" s="4" t="s">
        <v>29</v>
      </c>
      <c r="J6220" s="4" t="s">
        <v>36</v>
      </c>
      <c r="K6220" s="4" t="s">
        <v>7144</v>
      </c>
      <c r="L6220" s="4" t="s">
        <v>7137</v>
      </c>
      <c r="M6220" s="5">
        <v>44719</v>
      </c>
      <c r="N6220" s="6">
        <v>4669</v>
      </c>
      <c r="O6220" s="4">
        <f t="shared" si="194"/>
        <v>7</v>
      </c>
      <c r="P6220" s="4" t="str">
        <f t="shared" si="195"/>
        <v>2022-06</v>
      </c>
    </row>
    <row r="6221" spans="1:16" ht="12.75" x14ac:dyDescent="0.2">
      <c r="A6221" s="4" t="s">
        <v>14</v>
      </c>
      <c r="B6221" s="4" t="s">
        <v>7654</v>
      </c>
      <c r="C6221" s="4" t="s">
        <v>8288</v>
      </c>
      <c r="D6221" s="4" t="s">
        <v>8877</v>
      </c>
      <c r="E6221" s="4" t="s">
        <v>8913</v>
      </c>
      <c r="F6221" s="4" t="s">
        <v>8914</v>
      </c>
      <c r="G6221" s="4" t="s">
        <v>8917</v>
      </c>
      <c r="H6221" s="4" t="s">
        <v>210</v>
      </c>
      <c r="I6221" s="4" t="s">
        <v>210</v>
      </c>
      <c r="J6221" s="4" t="s">
        <v>877</v>
      </c>
      <c r="K6221" s="4" t="s">
        <v>8297</v>
      </c>
      <c r="L6221" s="4" t="s">
        <v>8301</v>
      </c>
      <c r="M6221" s="5">
        <v>44719</v>
      </c>
      <c r="N6221" s="6">
        <v>4885</v>
      </c>
      <c r="O6221" s="4">
        <f t="shared" si="194"/>
        <v>7</v>
      </c>
      <c r="P6221" s="4" t="str">
        <f t="shared" si="195"/>
        <v>2022-06</v>
      </c>
    </row>
    <row r="6222" spans="1:16" ht="12.75" x14ac:dyDescent="0.2">
      <c r="A6222" s="4" t="s">
        <v>14</v>
      </c>
      <c r="B6222" s="4" t="s">
        <v>7654</v>
      </c>
      <c r="C6222" s="4" t="s">
        <v>8288</v>
      </c>
      <c r="D6222" s="4" t="s">
        <v>7820</v>
      </c>
      <c r="E6222" s="4" t="s">
        <v>9169</v>
      </c>
      <c r="F6222" s="4" t="s">
        <v>9170</v>
      </c>
      <c r="G6222" s="4" t="s">
        <v>9171</v>
      </c>
      <c r="H6222" s="4" t="s">
        <v>20</v>
      </c>
      <c r="I6222" s="4" t="s">
        <v>21</v>
      </c>
      <c r="J6222" s="4" t="s">
        <v>22</v>
      </c>
      <c r="K6222" s="4" t="s">
        <v>9172</v>
      </c>
      <c r="L6222" s="4" t="s">
        <v>8112</v>
      </c>
      <c r="M6222" s="5">
        <v>44719</v>
      </c>
      <c r="N6222" s="6">
        <v>4191</v>
      </c>
      <c r="O6222" s="4">
        <f t="shared" si="194"/>
        <v>7</v>
      </c>
      <c r="P6222" s="4" t="str">
        <f t="shared" si="195"/>
        <v>2022-06</v>
      </c>
    </row>
    <row r="6223" spans="1:16" ht="12.75" x14ac:dyDescent="0.2">
      <c r="A6223" s="4" t="s">
        <v>14</v>
      </c>
      <c r="B6223" s="4" t="s">
        <v>7654</v>
      </c>
      <c r="C6223" s="4" t="s">
        <v>8288</v>
      </c>
      <c r="D6223" s="4" t="s">
        <v>9403</v>
      </c>
      <c r="E6223" s="4" t="s">
        <v>9410</v>
      </c>
      <c r="F6223" s="4" t="s">
        <v>9411</v>
      </c>
      <c r="G6223" s="4" t="s">
        <v>9412</v>
      </c>
      <c r="H6223" s="4" t="s">
        <v>20</v>
      </c>
      <c r="I6223" s="4" t="s">
        <v>21</v>
      </c>
      <c r="J6223" s="4" t="s">
        <v>39</v>
      </c>
      <c r="K6223" s="4" t="s">
        <v>8306</v>
      </c>
      <c r="L6223" s="4" t="s">
        <v>8100</v>
      </c>
      <c r="M6223" s="5">
        <v>44719</v>
      </c>
      <c r="N6223" s="6">
        <v>4060</v>
      </c>
      <c r="O6223" s="4">
        <f t="shared" si="194"/>
        <v>7</v>
      </c>
      <c r="P6223" s="4" t="str">
        <f t="shared" si="195"/>
        <v>2022-06</v>
      </c>
    </row>
    <row r="6224" spans="1:16" ht="12.75" x14ac:dyDescent="0.2">
      <c r="A6224" s="4" t="s">
        <v>3048</v>
      </c>
      <c r="B6224" s="4" t="s">
        <v>9902</v>
      </c>
      <c r="C6224" s="4" t="s">
        <v>10133</v>
      </c>
      <c r="D6224" s="4" t="s">
        <v>10138</v>
      </c>
      <c r="E6224" s="4" t="s">
        <v>10139</v>
      </c>
      <c r="F6224" s="4" t="s">
        <v>10140</v>
      </c>
      <c r="G6224" s="4" t="s">
        <v>10145</v>
      </c>
      <c r="H6224" s="4" t="s">
        <v>20</v>
      </c>
      <c r="I6224" s="4" t="s">
        <v>21</v>
      </c>
      <c r="J6224" s="4" t="s">
        <v>22</v>
      </c>
      <c r="K6224" s="4" t="s">
        <v>10142</v>
      </c>
      <c r="L6224" s="4" t="s">
        <v>10143</v>
      </c>
      <c r="M6224" s="5">
        <v>44719</v>
      </c>
      <c r="N6224" s="6">
        <v>3169</v>
      </c>
      <c r="O6224" s="4">
        <f t="shared" si="194"/>
        <v>7</v>
      </c>
      <c r="P6224" s="4" t="str">
        <f t="shared" si="195"/>
        <v>2022-06</v>
      </c>
    </row>
    <row r="6225" spans="1:16" ht="12.75" x14ac:dyDescent="0.2">
      <c r="A6225" s="4" t="s">
        <v>3048</v>
      </c>
      <c r="B6225" s="4" t="s">
        <v>12289</v>
      </c>
      <c r="C6225" s="4" t="s">
        <v>12841</v>
      </c>
      <c r="D6225" s="4" t="s">
        <v>10273</v>
      </c>
      <c r="E6225" s="4" t="s">
        <v>12925</v>
      </c>
      <c r="F6225" s="4" t="s">
        <v>12926</v>
      </c>
      <c r="G6225" s="4" t="s">
        <v>12931</v>
      </c>
      <c r="H6225" s="4" t="s">
        <v>20</v>
      </c>
      <c r="I6225" s="4" t="s">
        <v>21</v>
      </c>
      <c r="J6225" s="4" t="s">
        <v>22</v>
      </c>
      <c r="K6225" s="4" t="s">
        <v>12850</v>
      </c>
      <c r="L6225" s="4" t="s">
        <v>12121</v>
      </c>
      <c r="M6225" s="5">
        <v>44719</v>
      </c>
      <c r="N6225" s="6">
        <v>272</v>
      </c>
      <c r="O6225" s="4">
        <f t="shared" si="194"/>
        <v>7</v>
      </c>
      <c r="P6225" s="4" t="str">
        <f t="shared" si="195"/>
        <v>2022-06</v>
      </c>
    </row>
    <row r="6226" spans="1:16" ht="12.75" x14ac:dyDescent="0.2">
      <c r="A6226" s="4" t="s">
        <v>3048</v>
      </c>
      <c r="B6226" s="4" t="s">
        <v>12289</v>
      </c>
      <c r="C6226" s="4" t="s">
        <v>12841</v>
      </c>
      <c r="D6226" s="4" t="s">
        <v>13222</v>
      </c>
      <c r="E6226" s="4" t="s">
        <v>12117</v>
      </c>
      <c r="F6226" s="4" t="s">
        <v>12118</v>
      </c>
      <c r="G6226" s="4" t="s">
        <v>13245</v>
      </c>
      <c r="H6226" s="4" t="s">
        <v>20</v>
      </c>
      <c r="I6226" s="4" t="s">
        <v>29</v>
      </c>
      <c r="J6226" s="4" t="s">
        <v>36</v>
      </c>
      <c r="K6226" s="4" t="s">
        <v>12845</v>
      </c>
      <c r="L6226" s="4" t="s">
        <v>12121</v>
      </c>
      <c r="M6226" s="5">
        <v>44719</v>
      </c>
      <c r="N6226" s="6">
        <v>6497</v>
      </c>
      <c r="O6226" s="4">
        <f t="shared" si="194"/>
        <v>7</v>
      </c>
      <c r="P6226" s="4" t="str">
        <f t="shared" si="195"/>
        <v>2022-06</v>
      </c>
    </row>
    <row r="6227" spans="1:16" ht="12.75" x14ac:dyDescent="0.2">
      <c r="A6227" s="4" t="s">
        <v>1050</v>
      </c>
      <c r="B6227" s="4" t="s">
        <v>1051</v>
      </c>
      <c r="C6227" s="4" t="s">
        <v>1052</v>
      </c>
      <c r="D6227" s="4" t="s">
        <v>1784</v>
      </c>
      <c r="E6227" s="4" t="s">
        <v>1172</v>
      </c>
      <c r="F6227" s="4" t="s">
        <v>1173</v>
      </c>
      <c r="G6227" s="4" t="s">
        <v>1788</v>
      </c>
      <c r="H6227" s="4" t="s">
        <v>20</v>
      </c>
      <c r="I6227" s="4" t="s">
        <v>21</v>
      </c>
      <c r="J6227" s="4" t="s">
        <v>22</v>
      </c>
      <c r="K6227" s="4" t="s">
        <v>1132</v>
      </c>
      <c r="L6227" s="4" t="s">
        <v>1175</v>
      </c>
      <c r="M6227" s="5">
        <v>44720</v>
      </c>
      <c r="N6227" s="6">
        <v>3854</v>
      </c>
      <c r="O6227" s="4">
        <f t="shared" si="194"/>
        <v>8</v>
      </c>
      <c r="P6227" s="4" t="str">
        <f t="shared" si="195"/>
        <v>2022-06</v>
      </c>
    </row>
    <row r="6228" spans="1:16" ht="12.75" x14ac:dyDescent="0.2">
      <c r="A6228" s="4" t="s">
        <v>1050</v>
      </c>
      <c r="B6228" s="4" t="s">
        <v>1051</v>
      </c>
      <c r="C6228" s="4" t="s">
        <v>1999</v>
      </c>
      <c r="D6228" s="4" t="s">
        <v>2359</v>
      </c>
      <c r="E6228" s="4" t="s">
        <v>2344</v>
      </c>
      <c r="F6228" s="4" t="s">
        <v>3048</v>
      </c>
      <c r="G6228" s="4" t="s">
        <v>3048</v>
      </c>
      <c r="H6228" s="4" t="s">
        <v>210</v>
      </c>
      <c r="I6228" s="4" t="s">
        <v>210</v>
      </c>
      <c r="J6228" s="4" t="s">
        <v>3048</v>
      </c>
      <c r="K6228" s="4" t="s">
        <v>2003</v>
      </c>
      <c r="L6228" s="4" t="s">
        <v>2014</v>
      </c>
      <c r="M6228" s="5">
        <v>44720</v>
      </c>
      <c r="N6228" s="6">
        <v>5160</v>
      </c>
      <c r="O6228" s="4">
        <f t="shared" si="194"/>
        <v>8</v>
      </c>
      <c r="P6228" s="4" t="str">
        <f t="shared" si="195"/>
        <v>2022-06</v>
      </c>
    </row>
    <row r="6229" spans="1:16" ht="12.75" x14ac:dyDescent="0.2">
      <c r="A6229" s="4" t="s">
        <v>1050</v>
      </c>
      <c r="B6229" s="4" t="s">
        <v>1051</v>
      </c>
      <c r="C6229" s="4" t="s">
        <v>2556</v>
      </c>
      <c r="D6229" s="4" t="s">
        <v>2755</v>
      </c>
      <c r="E6229" s="4" t="s">
        <v>2777</v>
      </c>
      <c r="F6229" s="4" t="s">
        <v>2778</v>
      </c>
      <c r="G6229" s="4" t="s">
        <v>2779</v>
      </c>
      <c r="H6229" s="4" t="s">
        <v>20</v>
      </c>
      <c r="I6229" s="4" t="s">
        <v>29</v>
      </c>
      <c r="J6229" s="4" t="s">
        <v>22</v>
      </c>
      <c r="K6229" s="4" t="s">
        <v>2565</v>
      </c>
      <c r="L6229" s="4" t="s">
        <v>2373</v>
      </c>
      <c r="M6229" s="5">
        <v>44720</v>
      </c>
      <c r="N6229" s="6">
        <v>7575</v>
      </c>
      <c r="O6229" s="4">
        <f t="shared" si="194"/>
        <v>8</v>
      </c>
      <c r="P6229" s="4" t="str">
        <f t="shared" si="195"/>
        <v>2022-06</v>
      </c>
    </row>
    <row r="6230" spans="1:16" ht="12.75" x14ac:dyDescent="0.2">
      <c r="A6230" s="4" t="s">
        <v>3048</v>
      </c>
      <c r="B6230" s="4" t="s">
        <v>3049</v>
      </c>
      <c r="C6230" s="4" t="s">
        <v>3339</v>
      </c>
      <c r="D6230" s="4" t="s">
        <v>3492</v>
      </c>
      <c r="E6230" s="4" t="s">
        <v>3493</v>
      </c>
      <c r="F6230" s="4" t="s">
        <v>3494</v>
      </c>
      <c r="G6230" s="4" t="s">
        <v>3500</v>
      </c>
      <c r="H6230" s="4" t="s">
        <v>20</v>
      </c>
      <c r="I6230" s="4" t="s">
        <v>29</v>
      </c>
      <c r="J6230" s="4" t="s">
        <v>36</v>
      </c>
      <c r="K6230" s="4" t="s">
        <v>3343</v>
      </c>
      <c r="L6230" s="4" t="s">
        <v>3344</v>
      </c>
      <c r="M6230" s="5">
        <v>44720</v>
      </c>
      <c r="N6230" s="6">
        <v>7070</v>
      </c>
      <c r="O6230" s="4">
        <f t="shared" si="194"/>
        <v>8</v>
      </c>
      <c r="P6230" s="4" t="str">
        <f t="shared" si="195"/>
        <v>2022-06</v>
      </c>
    </row>
    <row r="6231" spans="1:16" ht="12.75" x14ac:dyDescent="0.2">
      <c r="A6231" s="4" t="s">
        <v>14</v>
      </c>
      <c r="B6231" s="4" t="s">
        <v>4342</v>
      </c>
      <c r="C6231" s="4" t="s">
        <v>4343</v>
      </c>
      <c r="D6231" s="4" t="s">
        <v>4825</v>
      </c>
      <c r="E6231" s="4" t="s">
        <v>4849</v>
      </c>
      <c r="F6231" s="4" t="s">
        <v>4850</v>
      </c>
      <c r="G6231" s="4" t="s">
        <v>4853</v>
      </c>
      <c r="H6231" s="4" t="s">
        <v>20</v>
      </c>
      <c r="I6231" s="4" t="s">
        <v>21</v>
      </c>
      <c r="J6231" s="4" t="s">
        <v>22</v>
      </c>
      <c r="K6231" s="4" t="s">
        <v>4396</v>
      </c>
      <c r="L6231" s="4" t="s">
        <v>4363</v>
      </c>
      <c r="M6231" s="5">
        <v>44720</v>
      </c>
      <c r="N6231" s="6">
        <v>951</v>
      </c>
      <c r="O6231" s="4">
        <f t="shared" si="194"/>
        <v>8</v>
      </c>
      <c r="P6231" s="4" t="str">
        <f t="shared" si="195"/>
        <v>2022-06</v>
      </c>
    </row>
    <row r="6232" spans="1:16" ht="12.75" x14ac:dyDescent="0.2">
      <c r="A6232" s="4" t="s">
        <v>1050</v>
      </c>
      <c r="B6232" s="4" t="s">
        <v>5461</v>
      </c>
      <c r="C6232" s="4" t="s">
        <v>5462</v>
      </c>
      <c r="D6232" s="4" t="s">
        <v>5931</v>
      </c>
      <c r="E6232" s="4" t="s">
        <v>5934</v>
      </c>
      <c r="F6232" s="4" t="s">
        <v>5935</v>
      </c>
      <c r="G6232" s="4" t="s">
        <v>5938</v>
      </c>
      <c r="H6232" s="4" t="s">
        <v>210</v>
      </c>
      <c r="I6232" s="4" t="s">
        <v>343</v>
      </c>
      <c r="J6232" s="4" t="s">
        <v>22</v>
      </c>
      <c r="K6232" s="4" t="s">
        <v>5515</v>
      </c>
      <c r="L6232" s="4" t="s">
        <v>5467</v>
      </c>
      <c r="M6232" s="5">
        <v>44720</v>
      </c>
      <c r="N6232" s="6">
        <v>6799</v>
      </c>
      <c r="O6232" s="4">
        <f t="shared" si="194"/>
        <v>8</v>
      </c>
      <c r="P6232" s="4" t="str">
        <f t="shared" si="195"/>
        <v>2022-06</v>
      </c>
    </row>
    <row r="6233" spans="1:16" ht="12.75" x14ac:dyDescent="0.2">
      <c r="A6233" s="4" t="s">
        <v>14</v>
      </c>
      <c r="B6233" s="4" t="s">
        <v>6544</v>
      </c>
      <c r="C6233" s="4" t="s">
        <v>6545</v>
      </c>
      <c r="D6233" s="4" t="s">
        <v>6940</v>
      </c>
      <c r="E6233" s="4" t="s">
        <v>6941</v>
      </c>
      <c r="F6233" s="4" t="s">
        <v>6942</v>
      </c>
      <c r="G6233" s="4" t="s">
        <v>6944</v>
      </c>
      <c r="H6233" s="4" t="s">
        <v>20</v>
      </c>
      <c r="I6233" s="4" t="s">
        <v>21</v>
      </c>
      <c r="J6233" s="4" t="s">
        <v>22</v>
      </c>
      <c r="K6233" s="4" t="s">
        <v>6549</v>
      </c>
      <c r="L6233" s="4" t="s">
        <v>6596</v>
      </c>
      <c r="M6233" s="5">
        <v>44720</v>
      </c>
      <c r="N6233" s="6">
        <v>6809</v>
      </c>
      <c r="O6233" s="4">
        <f t="shared" si="194"/>
        <v>8</v>
      </c>
      <c r="P6233" s="4" t="str">
        <f t="shared" si="195"/>
        <v>2022-06</v>
      </c>
    </row>
    <row r="6234" spans="1:16" ht="12.75" x14ac:dyDescent="0.2">
      <c r="A6234" s="4" t="s">
        <v>14</v>
      </c>
      <c r="B6234" s="4" t="s">
        <v>7654</v>
      </c>
      <c r="C6234" s="4" t="s">
        <v>8288</v>
      </c>
      <c r="D6234" s="4" t="s">
        <v>9337</v>
      </c>
      <c r="E6234" s="4" t="s">
        <v>9375</v>
      </c>
      <c r="F6234" s="4" t="s">
        <v>9376</v>
      </c>
      <c r="G6234" s="4" t="s">
        <v>3048</v>
      </c>
      <c r="H6234" s="4" t="s">
        <v>210</v>
      </c>
      <c r="I6234" s="4" t="s">
        <v>210</v>
      </c>
      <c r="J6234" s="4" t="s">
        <v>3048</v>
      </c>
      <c r="K6234" s="4" t="s">
        <v>8297</v>
      </c>
      <c r="L6234" s="4" t="s">
        <v>8301</v>
      </c>
      <c r="M6234" s="5">
        <v>44720</v>
      </c>
      <c r="N6234" s="6">
        <v>6906</v>
      </c>
      <c r="O6234" s="4">
        <f t="shared" si="194"/>
        <v>8</v>
      </c>
      <c r="P6234" s="4" t="str">
        <f t="shared" si="195"/>
        <v>2022-06</v>
      </c>
    </row>
    <row r="6235" spans="1:16" ht="12.75" x14ac:dyDescent="0.2">
      <c r="A6235" s="4" t="s">
        <v>14</v>
      </c>
      <c r="B6235" s="4" t="s">
        <v>7654</v>
      </c>
      <c r="C6235" s="4" t="s">
        <v>9450</v>
      </c>
      <c r="D6235" s="4" t="s">
        <v>7419</v>
      </c>
      <c r="E6235" s="4" t="s">
        <v>9610</v>
      </c>
      <c r="F6235" s="4" t="s">
        <v>9611</v>
      </c>
      <c r="G6235" s="4" t="s">
        <v>3048</v>
      </c>
      <c r="H6235" s="4" t="s">
        <v>210</v>
      </c>
      <c r="I6235" s="4" t="s">
        <v>210</v>
      </c>
      <c r="J6235" s="4" t="s">
        <v>3048</v>
      </c>
      <c r="K6235" s="4" t="s">
        <v>7893</v>
      </c>
      <c r="L6235" s="4" t="s">
        <v>7894</v>
      </c>
      <c r="M6235" s="5">
        <v>44720</v>
      </c>
      <c r="N6235" s="6">
        <v>6151</v>
      </c>
      <c r="O6235" s="4">
        <f t="shared" si="194"/>
        <v>8</v>
      </c>
      <c r="P6235" s="4" t="str">
        <f t="shared" si="195"/>
        <v>2022-06</v>
      </c>
    </row>
    <row r="6236" spans="1:16" ht="12.75" x14ac:dyDescent="0.2">
      <c r="A6236" s="4" t="s">
        <v>3048</v>
      </c>
      <c r="B6236" s="4" t="s">
        <v>9902</v>
      </c>
      <c r="C6236" s="4" t="s">
        <v>9903</v>
      </c>
      <c r="D6236" s="4" t="s">
        <v>13936</v>
      </c>
      <c r="E6236" s="4" t="s">
        <v>9904</v>
      </c>
      <c r="F6236" s="4" t="s">
        <v>9905</v>
      </c>
      <c r="G6236" s="4" t="s">
        <v>9917</v>
      </c>
      <c r="H6236" s="4" t="s">
        <v>20</v>
      </c>
      <c r="I6236" s="4" t="s">
        <v>21</v>
      </c>
      <c r="J6236" s="4" t="s">
        <v>22</v>
      </c>
      <c r="K6236" s="4" t="s">
        <v>9907</v>
      </c>
      <c r="L6236" s="4" t="s">
        <v>9908</v>
      </c>
      <c r="M6236" s="5">
        <v>44720</v>
      </c>
      <c r="N6236" s="6">
        <v>2447</v>
      </c>
      <c r="O6236" s="4">
        <f t="shared" si="194"/>
        <v>8</v>
      </c>
      <c r="P6236" s="4" t="str">
        <f t="shared" si="195"/>
        <v>2022-06</v>
      </c>
    </row>
    <row r="6237" spans="1:16" ht="12.75" x14ac:dyDescent="0.2">
      <c r="A6237" s="4" t="s">
        <v>3048</v>
      </c>
      <c r="B6237" s="4" t="s">
        <v>9902</v>
      </c>
      <c r="C6237" s="4" t="s">
        <v>10147</v>
      </c>
      <c r="D6237" s="4" t="s">
        <v>10283</v>
      </c>
      <c r="E6237" s="4" t="s">
        <v>10284</v>
      </c>
      <c r="F6237" s="4" t="s">
        <v>10285</v>
      </c>
      <c r="G6237" s="4" t="s">
        <v>10293</v>
      </c>
      <c r="H6237" s="4" t="s">
        <v>20</v>
      </c>
      <c r="I6237" s="4" t="s">
        <v>21</v>
      </c>
      <c r="J6237" s="4" t="s">
        <v>36</v>
      </c>
      <c r="K6237" s="4" t="s">
        <v>10151</v>
      </c>
      <c r="L6237" s="4" t="s">
        <v>10169</v>
      </c>
      <c r="M6237" s="5">
        <v>44720</v>
      </c>
      <c r="N6237" s="6">
        <v>6480</v>
      </c>
      <c r="O6237" s="4">
        <f t="shared" si="194"/>
        <v>8</v>
      </c>
      <c r="P6237" s="4" t="str">
        <f t="shared" si="195"/>
        <v>2022-06</v>
      </c>
    </row>
    <row r="6238" spans="1:16" ht="12.75" x14ac:dyDescent="0.2">
      <c r="A6238" s="4" t="s">
        <v>3048</v>
      </c>
      <c r="B6238" s="4" t="s">
        <v>12289</v>
      </c>
      <c r="C6238" s="4" t="s">
        <v>12643</v>
      </c>
      <c r="D6238" s="4" t="s">
        <v>13936</v>
      </c>
      <c r="E6238" s="4" t="s">
        <v>12657</v>
      </c>
      <c r="F6238" s="4" t="s">
        <v>12658</v>
      </c>
      <c r="G6238" s="4" t="s">
        <v>12660</v>
      </c>
      <c r="H6238" s="4" t="s">
        <v>20</v>
      </c>
      <c r="I6238" s="4" t="s">
        <v>21</v>
      </c>
      <c r="J6238" s="4" t="s">
        <v>36</v>
      </c>
      <c r="K6238" s="4" t="s">
        <v>12653</v>
      </c>
      <c r="L6238" s="4" t="s">
        <v>9914</v>
      </c>
      <c r="M6238" s="5">
        <v>44720</v>
      </c>
      <c r="N6238" s="6">
        <v>2467</v>
      </c>
      <c r="O6238" s="4">
        <f t="shared" si="194"/>
        <v>8</v>
      </c>
      <c r="P6238" s="4" t="str">
        <f t="shared" si="195"/>
        <v>2022-06</v>
      </c>
    </row>
    <row r="6239" spans="1:16" ht="12.75" x14ac:dyDescent="0.2">
      <c r="A6239" s="4" t="s">
        <v>3048</v>
      </c>
      <c r="B6239" s="4" t="s">
        <v>13786</v>
      </c>
      <c r="C6239" s="4" t="s">
        <v>13787</v>
      </c>
      <c r="D6239" s="4" t="s">
        <v>13388</v>
      </c>
      <c r="E6239" s="4" t="s">
        <v>13877</v>
      </c>
      <c r="F6239" s="4" t="s">
        <v>13878</v>
      </c>
      <c r="G6239" s="4" t="s">
        <v>13879</v>
      </c>
      <c r="H6239" s="4" t="s">
        <v>20</v>
      </c>
      <c r="I6239" s="4" t="s">
        <v>21</v>
      </c>
      <c r="J6239" s="4" t="s">
        <v>39</v>
      </c>
      <c r="K6239" s="4" t="s">
        <v>13382</v>
      </c>
      <c r="L6239" s="4" t="s">
        <v>9911</v>
      </c>
      <c r="M6239" s="5">
        <v>44720</v>
      </c>
      <c r="N6239" s="6">
        <v>4427</v>
      </c>
      <c r="O6239" s="4">
        <f t="shared" si="194"/>
        <v>8</v>
      </c>
      <c r="P6239" s="4" t="str">
        <f t="shared" si="195"/>
        <v>2022-06</v>
      </c>
    </row>
    <row r="6240" spans="1:16" ht="12.75" x14ac:dyDescent="0.2">
      <c r="A6240" s="4" t="s">
        <v>14</v>
      </c>
      <c r="B6240" s="4" t="s">
        <v>15</v>
      </c>
      <c r="C6240" s="4" t="s">
        <v>68</v>
      </c>
      <c r="D6240" s="4" t="s">
        <v>13936</v>
      </c>
      <c r="E6240" s="4" t="s">
        <v>125</v>
      </c>
      <c r="F6240" s="4" t="s">
        <v>126</v>
      </c>
      <c r="G6240" s="4" t="s">
        <v>128</v>
      </c>
      <c r="H6240" s="4" t="s">
        <v>20</v>
      </c>
      <c r="I6240" s="4" t="s">
        <v>21</v>
      </c>
      <c r="J6240" s="4" t="s">
        <v>22</v>
      </c>
      <c r="K6240" s="4" t="s">
        <v>77</v>
      </c>
      <c r="L6240" s="4" t="s">
        <v>24</v>
      </c>
      <c r="M6240" s="5">
        <v>44721</v>
      </c>
      <c r="N6240" s="6">
        <v>4516</v>
      </c>
      <c r="O6240" s="4">
        <f t="shared" si="194"/>
        <v>9</v>
      </c>
      <c r="P6240" s="4" t="str">
        <f t="shared" si="195"/>
        <v>2022-06</v>
      </c>
    </row>
    <row r="6241" spans="1:16" ht="12.75" x14ac:dyDescent="0.2">
      <c r="A6241" s="4" t="s">
        <v>14</v>
      </c>
      <c r="B6241" s="4" t="s">
        <v>15</v>
      </c>
      <c r="C6241" s="4" t="s">
        <v>504</v>
      </c>
      <c r="D6241" s="4" t="s">
        <v>13936</v>
      </c>
      <c r="E6241" s="4" t="s">
        <v>580</v>
      </c>
      <c r="F6241" s="4" t="s">
        <v>581</v>
      </c>
      <c r="G6241" s="4" t="s">
        <v>585</v>
      </c>
      <c r="H6241" s="4" t="s">
        <v>20</v>
      </c>
      <c r="I6241" s="4" t="s">
        <v>21</v>
      </c>
      <c r="J6241" s="4" t="s">
        <v>22</v>
      </c>
      <c r="K6241" s="4" t="s">
        <v>508</v>
      </c>
      <c r="L6241" s="4" t="s">
        <v>30</v>
      </c>
      <c r="M6241" s="5">
        <v>44721</v>
      </c>
      <c r="N6241" s="6">
        <v>8407</v>
      </c>
      <c r="O6241" s="4">
        <f t="shared" si="194"/>
        <v>9</v>
      </c>
      <c r="P6241" s="4" t="str">
        <f t="shared" si="195"/>
        <v>2022-06</v>
      </c>
    </row>
    <row r="6242" spans="1:16" ht="12.75" x14ac:dyDescent="0.2">
      <c r="A6242" s="4" t="s">
        <v>1050</v>
      </c>
      <c r="B6242" s="4" t="s">
        <v>1051</v>
      </c>
      <c r="C6242" s="4" t="s">
        <v>1052</v>
      </c>
      <c r="D6242" s="4" t="s">
        <v>1607</v>
      </c>
      <c r="E6242" s="4" t="s">
        <v>1608</v>
      </c>
      <c r="F6242" s="4" t="s">
        <v>1609</v>
      </c>
      <c r="G6242" s="4" t="s">
        <v>1611</v>
      </c>
      <c r="H6242" s="4" t="s">
        <v>20</v>
      </c>
      <c r="I6242" s="4" t="s">
        <v>21</v>
      </c>
      <c r="J6242" s="4" t="s">
        <v>22</v>
      </c>
      <c r="K6242" s="4" t="s">
        <v>1056</v>
      </c>
      <c r="L6242" s="4" t="s">
        <v>689</v>
      </c>
      <c r="M6242" s="5">
        <v>44721</v>
      </c>
      <c r="N6242" s="6">
        <v>1275</v>
      </c>
      <c r="O6242" s="4">
        <f t="shared" si="194"/>
        <v>9</v>
      </c>
      <c r="P6242" s="4" t="str">
        <f t="shared" si="195"/>
        <v>2022-06</v>
      </c>
    </row>
    <row r="6243" spans="1:16" ht="12.75" x14ac:dyDescent="0.2">
      <c r="A6243" s="4" t="s">
        <v>1050</v>
      </c>
      <c r="B6243" s="4" t="s">
        <v>1051</v>
      </c>
      <c r="C6243" s="4" t="s">
        <v>1999</v>
      </c>
      <c r="D6243" s="4" t="s">
        <v>2078</v>
      </c>
      <c r="E6243" s="4" t="s">
        <v>2114</v>
      </c>
      <c r="F6243" s="4" t="s">
        <v>2115</v>
      </c>
      <c r="G6243" s="4" t="s">
        <v>2118</v>
      </c>
      <c r="H6243" s="4" t="s">
        <v>20</v>
      </c>
      <c r="I6243" s="4" t="s">
        <v>21</v>
      </c>
      <c r="J6243" s="4" t="s">
        <v>22</v>
      </c>
      <c r="K6243" s="4" t="s">
        <v>2003</v>
      </c>
      <c r="L6243" s="4" t="s">
        <v>1195</v>
      </c>
      <c r="M6243" s="5">
        <v>44721</v>
      </c>
      <c r="N6243" s="6">
        <v>7281</v>
      </c>
      <c r="O6243" s="4">
        <f t="shared" si="194"/>
        <v>9</v>
      </c>
      <c r="P6243" s="4" t="str">
        <f t="shared" si="195"/>
        <v>2022-06</v>
      </c>
    </row>
    <row r="6244" spans="1:16" ht="12.75" x14ac:dyDescent="0.2">
      <c r="A6244" s="4" t="s">
        <v>1050</v>
      </c>
      <c r="B6244" s="4" t="s">
        <v>1051</v>
      </c>
      <c r="C6244" s="4" t="s">
        <v>1999</v>
      </c>
      <c r="D6244" s="4" t="s">
        <v>2078</v>
      </c>
      <c r="E6244" s="4" t="s">
        <v>2260</v>
      </c>
      <c r="F6244" s="4" t="s">
        <v>2261</v>
      </c>
      <c r="G6244" s="4" t="s">
        <v>2264</v>
      </c>
      <c r="H6244" s="4" t="s">
        <v>20</v>
      </c>
      <c r="I6244" s="4" t="s">
        <v>21</v>
      </c>
      <c r="J6244" s="4" t="s">
        <v>22</v>
      </c>
      <c r="K6244" s="4" t="s">
        <v>2003</v>
      </c>
      <c r="L6244" s="4" t="s">
        <v>1195</v>
      </c>
      <c r="M6244" s="5">
        <v>44721</v>
      </c>
      <c r="N6244" s="6">
        <v>2554</v>
      </c>
      <c r="O6244" s="4">
        <f t="shared" si="194"/>
        <v>9</v>
      </c>
      <c r="P6244" s="4" t="str">
        <f t="shared" si="195"/>
        <v>2022-06</v>
      </c>
    </row>
    <row r="6245" spans="1:16" ht="12.75" x14ac:dyDescent="0.2">
      <c r="A6245" s="4" t="s">
        <v>1050</v>
      </c>
      <c r="B6245" s="4" t="s">
        <v>5461</v>
      </c>
      <c r="C6245" s="4" t="s">
        <v>5462</v>
      </c>
      <c r="D6245" s="4" t="s">
        <v>5863</v>
      </c>
      <c r="E6245" s="4" t="s">
        <v>5629</v>
      </c>
      <c r="F6245" s="4" t="s">
        <v>5630</v>
      </c>
      <c r="G6245" s="4" t="s">
        <v>5870</v>
      </c>
      <c r="H6245" s="4" t="s">
        <v>210</v>
      </c>
      <c r="I6245" s="4" t="s">
        <v>343</v>
      </c>
      <c r="J6245" s="4" t="s">
        <v>22</v>
      </c>
      <c r="K6245" s="4" t="s">
        <v>5515</v>
      </c>
      <c r="L6245" s="4" t="s">
        <v>5516</v>
      </c>
      <c r="M6245" s="5">
        <v>44721</v>
      </c>
      <c r="N6245" s="6">
        <v>3904</v>
      </c>
      <c r="O6245" s="4">
        <f t="shared" si="194"/>
        <v>9</v>
      </c>
      <c r="P6245" s="4" t="str">
        <f t="shared" si="195"/>
        <v>2022-06</v>
      </c>
    </row>
    <row r="6246" spans="1:16" ht="12.75" x14ac:dyDescent="0.2">
      <c r="A6246" s="4" t="s">
        <v>1050</v>
      </c>
      <c r="B6246" s="4" t="s">
        <v>5461</v>
      </c>
      <c r="C6246" s="4" t="s">
        <v>5462</v>
      </c>
      <c r="D6246" s="4" t="s">
        <v>6291</v>
      </c>
      <c r="E6246" s="4" t="s">
        <v>6295</v>
      </c>
      <c r="F6246" s="4" t="s">
        <v>6296</v>
      </c>
      <c r="G6246" s="4" t="s">
        <v>6300</v>
      </c>
      <c r="H6246" s="4" t="s">
        <v>20</v>
      </c>
      <c r="I6246" s="4" t="s">
        <v>21</v>
      </c>
      <c r="J6246" s="4" t="s">
        <v>22</v>
      </c>
      <c r="K6246" s="4" t="s">
        <v>5515</v>
      </c>
      <c r="L6246" s="4" t="s">
        <v>5516</v>
      </c>
      <c r="M6246" s="5">
        <v>44721</v>
      </c>
      <c r="N6246" s="6">
        <v>4205</v>
      </c>
      <c r="O6246" s="4">
        <f t="shared" si="194"/>
        <v>9</v>
      </c>
      <c r="P6246" s="4" t="str">
        <f t="shared" si="195"/>
        <v>2022-06</v>
      </c>
    </row>
    <row r="6247" spans="1:16" ht="12.75" x14ac:dyDescent="0.2">
      <c r="A6247" s="4" t="s">
        <v>14</v>
      </c>
      <c r="B6247" s="4" t="s">
        <v>7127</v>
      </c>
      <c r="C6247" s="4" t="s">
        <v>7128</v>
      </c>
      <c r="D6247" s="4" t="s">
        <v>25</v>
      </c>
      <c r="E6247" s="4" t="s">
        <v>7264</v>
      </c>
      <c r="F6247" s="4" t="s">
        <v>7265</v>
      </c>
      <c r="G6247" s="4" t="s">
        <v>7266</v>
      </c>
      <c r="H6247" s="4" t="s">
        <v>20</v>
      </c>
      <c r="I6247" s="4" t="s">
        <v>29</v>
      </c>
      <c r="J6247" s="4" t="s">
        <v>36</v>
      </c>
      <c r="K6247" s="4" t="s">
        <v>7144</v>
      </c>
      <c r="L6247" s="4" t="s">
        <v>7137</v>
      </c>
      <c r="M6247" s="5">
        <v>44721</v>
      </c>
      <c r="N6247" s="6">
        <v>6980</v>
      </c>
      <c r="O6247" s="4">
        <f t="shared" si="194"/>
        <v>9</v>
      </c>
      <c r="P6247" s="4" t="str">
        <f t="shared" si="195"/>
        <v>2022-06</v>
      </c>
    </row>
    <row r="6248" spans="1:16" ht="12.75" x14ac:dyDescent="0.2">
      <c r="A6248" s="4" t="s">
        <v>14</v>
      </c>
      <c r="B6248" s="4" t="s">
        <v>7654</v>
      </c>
      <c r="C6248" s="4" t="s">
        <v>8288</v>
      </c>
      <c r="D6248" s="4" t="s">
        <v>13936</v>
      </c>
      <c r="E6248" s="4" t="s">
        <v>8289</v>
      </c>
      <c r="F6248" s="4" t="s">
        <v>8290</v>
      </c>
      <c r="G6248" s="4" t="s">
        <v>8291</v>
      </c>
      <c r="H6248" s="4" t="s">
        <v>20</v>
      </c>
      <c r="I6248" s="4" t="s">
        <v>21</v>
      </c>
      <c r="J6248" s="4" t="s">
        <v>39</v>
      </c>
      <c r="K6248" s="4" t="s">
        <v>8292</v>
      </c>
      <c r="L6248" s="4" t="s">
        <v>8293</v>
      </c>
      <c r="M6248" s="5">
        <v>44721</v>
      </c>
      <c r="N6248" s="6">
        <v>5514</v>
      </c>
      <c r="O6248" s="4">
        <f t="shared" si="194"/>
        <v>9</v>
      </c>
      <c r="P6248" s="4" t="str">
        <f t="shared" si="195"/>
        <v>2022-06</v>
      </c>
    </row>
    <row r="6249" spans="1:16" ht="12.75" x14ac:dyDescent="0.2">
      <c r="A6249" s="4" t="s">
        <v>14</v>
      </c>
      <c r="B6249" s="4" t="s">
        <v>7654</v>
      </c>
      <c r="C6249" s="4" t="s">
        <v>8288</v>
      </c>
      <c r="D6249" s="4" t="s">
        <v>8423</v>
      </c>
      <c r="E6249" s="4" t="s">
        <v>8557</v>
      </c>
      <c r="F6249" s="4" t="s">
        <v>8558</v>
      </c>
      <c r="G6249" s="4" t="s">
        <v>8579</v>
      </c>
      <c r="H6249" s="4" t="s">
        <v>20</v>
      </c>
      <c r="I6249" s="4" t="s">
        <v>21</v>
      </c>
      <c r="J6249" s="4" t="s">
        <v>36</v>
      </c>
      <c r="K6249" s="4" t="s">
        <v>8306</v>
      </c>
      <c r="L6249" s="4" t="s">
        <v>8293</v>
      </c>
      <c r="M6249" s="5">
        <v>44721</v>
      </c>
      <c r="N6249" s="6">
        <v>3420</v>
      </c>
      <c r="O6249" s="4">
        <f t="shared" si="194"/>
        <v>9</v>
      </c>
      <c r="P6249" s="4" t="str">
        <f t="shared" si="195"/>
        <v>2022-06</v>
      </c>
    </row>
    <row r="6250" spans="1:16" ht="12.75" x14ac:dyDescent="0.2">
      <c r="A6250" s="4" t="s">
        <v>14</v>
      </c>
      <c r="B6250" s="4" t="s">
        <v>7654</v>
      </c>
      <c r="C6250" s="4" t="s">
        <v>8288</v>
      </c>
      <c r="D6250" s="4" t="s">
        <v>8877</v>
      </c>
      <c r="E6250" s="4" t="s">
        <v>8937</v>
      </c>
      <c r="F6250" s="4" t="s">
        <v>8938</v>
      </c>
      <c r="G6250" s="4" t="s">
        <v>8942</v>
      </c>
      <c r="H6250" s="4" t="s">
        <v>210</v>
      </c>
      <c r="I6250" s="4" t="s">
        <v>210</v>
      </c>
      <c r="J6250" s="4" t="s">
        <v>877</v>
      </c>
      <c r="K6250" s="4" t="s">
        <v>8297</v>
      </c>
      <c r="L6250" s="4" t="s">
        <v>8301</v>
      </c>
      <c r="M6250" s="5">
        <v>44721</v>
      </c>
      <c r="N6250" s="6">
        <v>5828</v>
      </c>
      <c r="O6250" s="4">
        <f t="shared" si="194"/>
        <v>9</v>
      </c>
      <c r="P6250" s="4" t="str">
        <f t="shared" si="195"/>
        <v>2022-06</v>
      </c>
    </row>
    <row r="6251" spans="1:16" ht="12.75" x14ac:dyDescent="0.2">
      <c r="A6251" s="4" t="s">
        <v>3048</v>
      </c>
      <c r="B6251" s="4" t="s">
        <v>10496</v>
      </c>
      <c r="C6251" s="4" t="s">
        <v>10497</v>
      </c>
      <c r="D6251" s="4" t="s">
        <v>10665</v>
      </c>
      <c r="E6251" s="4" t="s">
        <v>10571</v>
      </c>
      <c r="F6251" s="4" t="s">
        <v>10572</v>
      </c>
      <c r="G6251" s="4" t="s">
        <v>10714</v>
      </c>
      <c r="H6251" s="4" t="s">
        <v>210</v>
      </c>
      <c r="I6251" s="4" t="s">
        <v>343</v>
      </c>
      <c r="J6251" s="4" t="s">
        <v>22</v>
      </c>
      <c r="K6251" s="4" t="s">
        <v>10549</v>
      </c>
      <c r="L6251" s="4" t="s">
        <v>10574</v>
      </c>
      <c r="M6251" s="5">
        <v>44721</v>
      </c>
      <c r="N6251" s="6">
        <v>424</v>
      </c>
      <c r="O6251" s="4">
        <f t="shared" si="194"/>
        <v>9</v>
      </c>
      <c r="P6251" s="4" t="str">
        <f t="shared" si="195"/>
        <v>2022-06</v>
      </c>
    </row>
    <row r="6252" spans="1:16" ht="12.75" x14ac:dyDescent="0.2">
      <c r="A6252" s="4" t="s">
        <v>3048</v>
      </c>
      <c r="B6252" s="4" t="s">
        <v>12289</v>
      </c>
      <c r="C6252" s="4" t="s">
        <v>12291</v>
      </c>
      <c r="D6252" s="4" t="s">
        <v>13936</v>
      </c>
      <c r="E6252" s="4" t="s">
        <v>12313</v>
      </c>
      <c r="F6252" s="4" t="s">
        <v>12314</v>
      </c>
      <c r="G6252" s="4" t="s">
        <v>12315</v>
      </c>
      <c r="H6252" s="4" t="s">
        <v>20</v>
      </c>
      <c r="I6252" s="4" t="s">
        <v>21</v>
      </c>
      <c r="J6252" s="4" t="s">
        <v>39</v>
      </c>
      <c r="K6252" s="4" t="s">
        <v>12295</v>
      </c>
      <c r="L6252" s="4" t="s">
        <v>10478</v>
      </c>
      <c r="M6252" s="5">
        <v>44721</v>
      </c>
      <c r="N6252" s="6">
        <v>8581</v>
      </c>
      <c r="O6252" s="4">
        <f t="shared" si="194"/>
        <v>9</v>
      </c>
      <c r="P6252" s="4" t="str">
        <f t="shared" si="195"/>
        <v>2022-06</v>
      </c>
    </row>
    <row r="6253" spans="1:16" ht="12.75" x14ac:dyDescent="0.2">
      <c r="A6253" s="4" t="s">
        <v>3048</v>
      </c>
      <c r="B6253" s="4" t="s">
        <v>12289</v>
      </c>
      <c r="C6253" s="4" t="s">
        <v>12291</v>
      </c>
      <c r="D6253" s="4" t="s">
        <v>10273</v>
      </c>
      <c r="E6253" s="4" t="s">
        <v>1162</v>
      </c>
      <c r="F6253" s="4" t="s">
        <v>1163</v>
      </c>
      <c r="G6253" s="4" t="s">
        <v>12498</v>
      </c>
      <c r="H6253" s="4" t="s">
        <v>20</v>
      </c>
      <c r="I6253" s="4" t="s">
        <v>21</v>
      </c>
      <c r="J6253" s="4" t="s">
        <v>22</v>
      </c>
      <c r="K6253" s="4" t="s">
        <v>12299</v>
      </c>
      <c r="L6253" s="4" t="s">
        <v>689</v>
      </c>
      <c r="M6253" s="5">
        <v>44721</v>
      </c>
      <c r="N6253" s="6">
        <v>9138</v>
      </c>
      <c r="O6253" s="4">
        <f t="shared" si="194"/>
        <v>9</v>
      </c>
      <c r="P6253" s="4" t="str">
        <f t="shared" si="195"/>
        <v>2022-06</v>
      </c>
    </row>
    <row r="6254" spans="1:16" ht="12.75" x14ac:dyDescent="0.2">
      <c r="A6254" s="4" t="s">
        <v>3048</v>
      </c>
      <c r="B6254" s="4" t="s">
        <v>12289</v>
      </c>
      <c r="C6254" s="4" t="s">
        <v>12841</v>
      </c>
      <c r="D6254" s="4" t="s">
        <v>13936</v>
      </c>
      <c r="E6254" s="4" t="s">
        <v>12892</v>
      </c>
      <c r="F6254" s="4" t="s">
        <v>12893</v>
      </c>
      <c r="G6254" s="4" t="s">
        <v>12894</v>
      </c>
      <c r="H6254" s="4" t="s">
        <v>20</v>
      </c>
      <c r="I6254" s="4" t="s">
        <v>21</v>
      </c>
      <c r="J6254" s="4" t="s">
        <v>39</v>
      </c>
      <c r="K6254" s="4" t="s">
        <v>12845</v>
      </c>
      <c r="L6254" s="4" t="s">
        <v>12012</v>
      </c>
      <c r="M6254" s="5">
        <v>44721</v>
      </c>
      <c r="N6254" s="6">
        <v>9912</v>
      </c>
      <c r="O6254" s="4">
        <f t="shared" si="194"/>
        <v>9</v>
      </c>
      <c r="P6254" s="4" t="str">
        <f t="shared" si="195"/>
        <v>2022-06</v>
      </c>
    </row>
    <row r="6255" spans="1:16" ht="12.75" x14ac:dyDescent="0.2">
      <c r="A6255" s="4" t="s">
        <v>3048</v>
      </c>
      <c r="B6255" s="4" t="s">
        <v>12289</v>
      </c>
      <c r="C6255" s="4" t="s">
        <v>12841</v>
      </c>
      <c r="D6255" s="4" t="s">
        <v>10273</v>
      </c>
      <c r="E6255" s="4" t="s">
        <v>10553</v>
      </c>
      <c r="F6255" s="4" t="s">
        <v>13062</v>
      </c>
      <c r="G6255" s="4" t="s">
        <v>13064</v>
      </c>
      <c r="H6255" s="4" t="s">
        <v>20</v>
      </c>
      <c r="I6255" s="4" t="s">
        <v>21</v>
      </c>
      <c r="J6255" s="4" t="s">
        <v>162</v>
      </c>
      <c r="K6255" s="4" t="s">
        <v>12850</v>
      </c>
      <c r="L6255" s="4" t="s">
        <v>12121</v>
      </c>
      <c r="M6255" s="5">
        <v>44721</v>
      </c>
      <c r="N6255" s="6">
        <v>1940</v>
      </c>
      <c r="O6255" s="4">
        <f t="shared" si="194"/>
        <v>9</v>
      </c>
      <c r="P6255" s="4" t="str">
        <f t="shared" si="195"/>
        <v>2022-06</v>
      </c>
    </row>
    <row r="6256" spans="1:16" ht="12.75" x14ac:dyDescent="0.2">
      <c r="A6256" s="4" t="s">
        <v>14</v>
      </c>
      <c r="B6256" s="4" t="s">
        <v>15</v>
      </c>
      <c r="C6256" s="4" t="s">
        <v>504</v>
      </c>
      <c r="D6256" s="4" t="s">
        <v>735</v>
      </c>
      <c r="E6256" s="4" t="s">
        <v>768</v>
      </c>
      <c r="F6256" s="4" t="s">
        <v>769</v>
      </c>
      <c r="G6256" s="4" t="s">
        <v>770</v>
      </c>
      <c r="H6256" s="4" t="s">
        <v>20</v>
      </c>
      <c r="I6256" s="4" t="s">
        <v>21</v>
      </c>
      <c r="J6256" s="4" t="s">
        <v>39</v>
      </c>
      <c r="K6256" s="4" t="s">
        <v>508</v>
      </c>
      <c r="L6256" s="4" t="s">
        <v>24</v>
      </c>
      <c r="M6256" s="5">
        <v>44722</v>
      </c>
      <c r="N6256" s="6">
        <v>3934</v>
      </c>
      <c r="O6256" s="4">
        <f t="shared" si="194"/>
        <v>10</v>
      </c>
      <c r="P6256" s="4" t="str">
        <f t="shared" si="195"/>
        <v>2022-06</v>
      </c>
    </row>
    <row r="6257" spans="1:16" ht="12.75" x14ac:dyDescent="0.2">
      <c r="A6257" s="4" t="s">
        <v>1050</v>
      </c>
      <c r="B6257" s="4" t="s">
        <v>1051</v>
      </c>
      <c r="C6257" s="4" t="s">
        <v>1052</v>
      </c>
      <c r="D6257" s="4" t="s">
        <v>25</v>
      </c>
      <c r="E6257" s="4" t="s">
        <v>1191</v>
      </c>
      <c r="F6257" s="4" t="s">
        <v>1192</v>
      </c>
      <c r="G6257" s="4" t="s">
        <v>1193</v>
      </c>
      <c r="H6257" s="4" t="s">
        <v>20</v>
      </c>
      <c r="I6257" s="4" t="s">
        <v>29</v>
      </c>
      <c r="J6257" s="4" t="s">
        <v>36</v>
      </c>
      <c r="K6257" s="4" t="s">
        <v>1194</v>
      </c>
      <c r="L6257" s="4" t="s">
        <v>1195</v>
      </c>
      <c r="M6257" s="5">
        <v>44722</v>
      </c>
      <c r="N6257" s="6">
        <v>653</v>
      </c>
      <c r="O6257" s="4">
        <f t="shared" si="194"/>
        <v>10</v>
      </c>
      <c r="P6257" s="4" t="str">
        <f t="shared" si="195"/>
        <v>2022-06</v>
      </c>
    </row>
    <row r="6258" spans="1:16" ht="12.75" x14ac:dyDescent="0.2">
      <c r="A6258" s="4" t="s">
        <v>14</v>
      </c>
      <c r="B6258" s="4" t="s">
        <v>4342</v>
      </c>
      <c r="C6258" s="4" t="s">
        <v>4343</v>
      </c>
      <c r="D6258" s="4" t="s">
        <v>4585</v>
      </c>
      <c r="E6258" s="4" t="s">
        <v>4590</v>
      </c>
      <c r="F6258" s="4" t="s">
        <v>4591</v>
      </c>
      <c r="G6258" s="4" t="s">
        <v>4593</v>
      </c>
      <c r="H6258" s="4" t="s">
        <v>20</v>
      </c>
      <c r="I6258" s="4" t="s">
        <v>29</v>
      </c>
      <c r="J6258" s="4" t="s">
        <v>22</v>
      </c>
      <c r="K6258" s="4" t="s">
        <v>4362</v>
      </c>
      <c r="L6258" s="4" t="s">
        <v>4374</v>
      </c>
      <c r="M6258" s="5">
        <v>44722</v>
      </c>
      <c r="N6258" s="6">
        <v>8678</v>
      </c>
      <c r="O6258" s="4">
        <f t="shared" si="194"/>
        <v>10</v>
      </c>
      <c r="P6258" s="4" t="str">
        <f t="shared" si="195"/>
        <v>2022-06</v>
      </c>
    </row>
    <row r="6259" spans="1:16" ht="12.75" x14ac:dyDescent="0.2">
      <c r="A6259" s="4" t="s">
        <v>14</v>
      </c>
      <c r="B6259" s="4" t="s">
        <v>4342</v>
      </c>
      <c r="C6259" s="4" t="s">
        <v>4343</v>
      </c>
      <c r="D6259" s="4" t="s">
        <v>4819</v>
      </c>
      <c r="E6259" s="4" t="s">
        <v>4422</v>
      </c>
      <c r="F6259" s="4" t="s">
        <v>4423</v>
      </c>
      <c r="G6259" s="4" t="s">
        <v>4822</v>
      </c>
      <c r="H6259" s="4" t="s">
        <v>20</v>
      </c>
      <c r="I6259" s="4" t="s">
        <v>29</v>
      </c>
      <c r="J6259" s="4" t="s">
        <v>22</v>
      </c>
      <c r="K6259" s="4" t="s">
        <v>4396</v>
      </c>
      <c r="L6259" s="4" t="s">
        <v>4374</v>
      </c>
      <c r="M6259" s="5">
        <v>44722</v>
      </c>
      <c r="N6259" s="6">
        <v>9370</v>
      </c>
      <c r="O6259" s="4">
        <f t="shared" si="194"/>
        <v>10</v>
      </c>
      <c r="P6259" s="4" t="str">
        <f t="shared" si="195"/>
        <v>2022-06</v>
      </c>
    </row>
    <row r="6260" spans="1:16" ht="12.75" x14ac:dyDescent="0.2">
      <c r="A6260" s="4" t="s">
        <v>14</v>
      </c>
      <c r="B6260" s="4" t="s">
        <v>4342</v>
      </c>
      <c r="C6260" s="4" t="s">
        <v>4343</v>
      </c>
      <c r="D6260" s="4" t="s">
        <v>5298</v>
      </c>
      <c r="E6260" s="4" t="s">
        <v>5305</v>
      </c>
      <c r="F6260" s="4" t="s">
        <v>5306</v>
      </c>
      <c r="G6260" s="4" t="s">
        <v>5307</v>
      </c>
      <c r="H6260" s="4" t="s">
        <v>20</v>
      </c>
      <c r="I6260" s="4" t="s">
        <v>21</v>
      </c>
      <c r="J6260" s="4" t="s">
        <v>22</v>
      </c>
      <c r="K6260" s="4" t="s">
        <v>4362</v>
      </c>
      <c r="L6260" s="4" t="s">
        <v>4374</v>
      </c>
      <c r="M6260" s="5">
        <v>44722</v>
      </c>
      <c r="N6260" s="6">
        <v>2194</v>
      </c>
      <c r="O6260" s="4">
        <f t="shared" si="194"/>
        <v>10</v>
      </c>
      <c r="P6260" s="4" t="str">
        <f t="shared" si="195"/>
        <v>2022-06</v>
      </c>
    </row>
    <row r="6261" spans="1:16" ht="12.75" x14ac:dyDescent="0.2">
      <c r="A6261" s="4" t="s">
        <v>1050</v>
      </c>
      <c r="B6261" s="4" t="s">
        <v>5461</v>
      </c>
      <c r="C6261" s="4" t="s">
        <v>5462</v>
      </c>
      <c r="D6261" s="4" t="s">
        <v>5659</v>
      </c>
      <c r="E6261" s="4" t="s">
        <v>5690</v>
      </c>
      <c r="F6261" s="4" t="s">
        <v>5691</v>
      </c>
      <c r="G6261" s="4" t="s">
        <v>5694</v>
      </c>
      <c r="H6261" s="4" t="s">
        <v>20</v>
      </c>
      <c r="I6261" s="4" t="s">
        <v>29</v>
      </c>
      <c r="J6261" s="4" t="s">
        <v>22</v>
      </c>
      <c r="K6261" s="4" t="s">
        <v>5495</v>
      </c>
      <c r="L6261" s="4" t="s">
        <v>5525</v>
      </c>
      <c r="M6261" s="5">
        <v>44722</v>
      </c>
      <c r="N6261" s="6">
        <v>8444</v>
      </c>
      <c r="O6261" s="4">
        <f t="shared" si="194"/>
        <v>10</v>
      </c>
      <c r="P6261" s="4" t="str">
        <f t="shared" si="195"/>
        <v>2022-06</v>
      </c>
    </row>
    <row r="6262" spans="1:16" ht="12.75" x14ac:dyDescent="0.2">
      <c r="A6262" s="4" t="s">
        <v>1050</v>
      </c>
      <c r="B6262" s="4" t="s">
        <v>5461</v>
      </c>
      <c r="C6262" s="4" t="s">
        <v>5462</v>
      </c>
      <c r="D6262" s="4" t="s">
        <v>6398</v>
      </c>
      <c r="E6262" s="4" t="s">
        <v>5649</v>
      </c>
      <c r="F6262" s="4" t="s">
        <v>5650</v>
      </c>
      <c r="G6262" s="4" t="s">
        <v>6422</v>
      </c>
      <c r="H6262" s="4" t="s">
        <v>210</v>
      </c>
      <c r="I6262" s="4" t="s">
        <v>210</v>
      </c>
      <c r="J6262" s="4" t="s">
        <v>877</v>
      </c>
      <c r="K6262" s="4" t="s">
        <v>5466</v>
      </c>
      <c r="L6262" s="4" t="s">
        <v>5467</v>
      </c>
      <c r="M6262" s="5">
        <v>44722</v>
      </c>
      <c r="N6262" s="6">
        <v>2110</v>
      </c>
      <c r="O6262" s="4">
        <f t="shared" si="194"/>
        <v>10</v>
      </c>
      <c r="P6262" s="4" t="str">
        <f t="shared" si="195"/>
        <v>2022-06</v>
      </c>
    </row>
    <row r="6263" spans="1:16" ht="12.75" x14ac:dyDescent="0.2">
      <c r="A6263" s="4" t="s">
        <v>14</v>
      </c>
      <c r="B6263" s="4" t="s">
        <v>6544</v>
      </c>
      <c r="C6263" s="4" t="s">
        <v>6545</v>
      </c>
      <c r="D6263" s="4" t="s">
        <v>25</v>
      </c>
      <c r="E6263" s="4" t="s">
        <v>6593</v>
      </c>
      <c r="F6263" s="4" t="s">
        <v>6594</v>
      </c>
      <c r="G6263" s="4" t="s">
        <v>6595</v>
      </c>
      <c r="H6263" s="4" t="s">
        <v>20</v>
      </c>
      <c r="I6263" s="4" t="s">
        <v>29</v>
      </c>
      <c r="J6263" s="4" t="s">
        <v>22</v>
      </c>
      <c r="K6263" s="4" t="s">
        <v>6549</v>
      </c>
      <c r="L6263" s="4" t="s">
        <v>6596</v>
      </c>
      <c r="M6263" s="5">
        <v>44722</v>
      </c>
      <c r="N6263" s="6">
        <v>9673</v>
      </c>
      <c r="O6263" s="4">
        <f t="shared" si="194"/>
        <v>10</v>
      </c>
      <c r="P6263" s="4" t="str">
        <f t="shared" si="195"/>
        <v>2022-06</v>
      </c>
    </row>
    <row r="6264" spans="1:16" ht="12.75" x14ac:dyDescent="0.2">
      <c r="A6264" s="4" t="s">
        <v>14</v>
      </c>
      <c r="B6264" s="4" t="s">
        <v>7654</v>
      </c>
      <c r="C6264" s="4" t="s">
        <v>8288</v>
      </c>
      <c r="D6264" s="4" t="s">
        <v>8700</v>
      </c>
      <c r="E6264" s="4" t="s">
        <v>8717</v>
      </c>
      <c r="F6264" s="4" t="s">
        <v>8718</v>
      </c>
      <c r="G6264" s="4" t="s">
        <v>8720</v>
      </c>
      <c r="H6264" s="4" t="s">
        <v>210</v>
      </c>
      <c r="I6264" s="4" t="s">
        <v>210</v>
      </c>
      <c r="J6264" s="4" t="s">
        <v>877</v>
      </c>
      <c r="K6264" s="4" t="s">
        <v>8297</v>
      </c>
      <c r="L6264" s="4" t="s">
        <v>8301</v>
      </c>
      <c r="M6264" s="5">
        <v>44722</v>
      </c>
      <c r="N6264" s="6">
        <v>1411</v>
      </c>
      <c r="O6264" s="4">
        <f t="shared" si="194"/>
        <v>10</v>
      </c>
      <c r="P6264" s="4" t="str">
        <f t="shared" si="195"/>
        <v>2022-06</v>
      </c>
    </row>
    <row r="6265" spans="1:16" ht="12.75" x14ac:dyDescent="0.2">
      <c r="A6265" s="4" t="s">
        <v>14</v>
      </c>
      <c r="B6265" s="4" t="s">
        <v>7654</v>
      </c>
      <c r="C6265" s="4" t="s">
        <v>8288</v>
      </c>
      <c r="D6265" s="4" t="s">
        <v>7820</v>
      </c>
      <c r="E6265" s="4" t="s">
        <v>9169</v>
      </c>
      <c r="F6265" s="4" t="s">
        <v>9170</v>
      </c>
      <c r="G6265" s="4" t="s">
        <v>9175</v>
      </c>
      <c r="H6265" s="4" t="s">
        <v>20</v>
      </c>
      <c r="I6265" s="4" t="s">
        <v>21</v>
      </c>
      <c r="J6265" s="4" t="s">
        <v>22</v>
      </c>
      <c r="K6265" s="4" t="s">
        <v>9172</v>
      </c>
      <c r="L6265" s="4" t="s">
        <v>8112</v>
      </c>
      <c r="M6265" s="5">
        <v>44722</v>
      </c>
      <c r="N6265" s="6">
        <v>5737</v>
      </c>
      <c r="O6265" s="4">
        <f t="shared" si="194"/>
        <v>10</v>
      </c>
      <c r="P6265" s="4" t="str">
        <f t="shared" si="195"/>
        <v>2022-06</v>
      </c>
    </row>
    <row r="6266" spans="1:16" ht="12.75" x14ac:dyDescent="0.2">
      <c r="A6266" s="4" t="s">
        <v>3048</v>
      </c>
      <c r="B6266" s="4" t="s">
        <v>10496</v>
      </c>
      <c r="C6266" s="4" t="s">
        <v>10930</v>
      </c>
      <c r="D6266" s="4" t="s">
        <v>25</v>
      </c>
      <c r="E6266" s="4" t="s">
        <v>11198</v>
      </c>
      <c r="F6266" s="4" t="s">
        <v>11199</v>
      </c>
      <c r="G6266" s="4" t="s">
        <v>11432</v>
      </c>
      <c r="H6266" s="4" t="s">
        <v>20</v>
      </c>
      <c r="I6266" s="4" t="s">
        <v>29</v>
      </c>
      <c r="J6266" s="4" t="s">
        <v>36</v>
      </c>
      <c r="K6266" s="4" t="s">
        <v>10934</v>
      </c>
      <c r="L6266" s="4" t="s">
        <v>10935</v>
      </c>
      <c r="M6266" s="5">
        <v>44722</v>
      </c>
      <c r="N6266" s="6">
        <v>7532</v>
      </c>
      <c r="O6266" s="4">
        <f t="shared" si="194"/>
        <v>10</v>
      </c>
      <c r="P6266" s="4" t="str">
        <f t="shared" si="195"/>
        <v>2022-06</v>
      </c>
    </row>
    <row r="6267" spans="1:16" ht="12.75" x14ac:dyDescent="0.2">
      <c r="A6267" s="4" t="s">
        <v>3048</v>
      </c>
      <c r="B6267" s="4" t="s">
        <v>12289</v>
      </c>
      <c r="C6267" s="4" t="s">
        <v>12841</v>
      </c>
      <c r="D6267" s="4" t="s">
        <v>10273</v>
      </c>
      <c r="E6267" s="4" t="s">
        <v>10553</v>
      </c>
      <c r="F6267" s="4" t="s">
        <v>13062</v>
      </c>
      <c r="G6267" s="4" t="s">
        <v>13065</v>
      </c>
      <c r="H6267" s="4" t="s">
        <v>20</v>
      </c>
      <c r="I6267" s="4" t="s">
        <v>21</v>
      </c>
      <c r="J6267" s="4" t="s">
        <v>36</v>
      </c>
      <c r="K6267" s="4" t="s">
        <v>12850</v>
      </c>
      <c r="L6267" s="4" t="s">
        <v>12121</v>
      </c>
      <c r="M6267" s="5">
        <v>44722</v>
      </c>
      <c r="N6267" s="6">
        <v>5156</v>
      </c>
      <c r="O6267" s="4">
        <f t="shared" si="194"/>
        <v>10</v>
      </c>
      <c r="P6267" s="4" t="str">
        <f t="shared" si="195"/>
        <v>2022-06</v>
      </c>
    </row>
    <row r="6268" spans="1:16" ht="12.75" x14ac:dyDescent="0.2">
      <c r="A6268" s="4" t="s">
        <v>14</v>
      </c>
      <c r="B6268" s="4" t="s">
        <v>15</v>
      </c>
      <c r="C6268" s="4" t="s">
        <v>68</v>
      </c>
      <c r="D6268" s="4" t="s">
        <v>64</v>
      </c>
      <c r="E6268" s="4" t="s">
        <v>426</v>
      </c>
      <c r="F6268" s="4" t="s">
        <v>427</v>
      </c>
      <c r="G6268" s="4" t="s">
        <v>433</v>
      </c>
      <c r="H6268" s="4" t="s">
        <v>20</v>
      </c>
      <c r="I6268" s="4" t="s">
        <v>21</v>
      </c>
      <c r="J6268" s="4" t="s">
        <v>22</v>
      </c>
      <c r="K6268" s="4" t="s">
        <v>109</v>
      </c>
      <c r="L6268" s="4" t="s">
        <v>47</v>
      </c>
      <c r="M6268" s="5">
        <v>44723</v>
      </c>
      <c r="N6268" s="6">
        <v>446</v>
      </c>
      <c r="O6268" s="4">
        <f t="shared" si="194"/>
        <v>11</v>
      </c>
      <c r="P6268" s="4" t="str">
        <f t="shared" si="195"/>
        <v>2022-06</v>
      </c>
    </row>
    <row r="6269" spans="1:16" ht="12.75" x14ac:dyDescent="0.2">
      <c r="A6269" s="4" t="s">
        <v>14</v>
      </c>
      <c r="B6269" s="4" t="s">
        <v>15</v>
      </c>
      <c r="C6269" s="4" t="s">
        <v>68</v>
      </c>
      <c r="D6269" s="4" t="s">
        <v>454</v>
      </c>
      <c r="E6269" s="4" t="s">
        <v>455</v>
      </c>
      <c r="F6269" s="4" t="s">
        <v>456</v>
      </c>
      <c r="G6269" s="4" t="s">
        <v>458</v>
      </c>
      <c r="H6269" s="4" t="s">
        <v>20</v>
      </c>
      <c r="I6269" s="4" t="s">
        <v>21</v>
      </c>
      <c r="J6269" s="4" t="s">
        <v>22</v>
      </c>
      <c r="K6269" s="4" t="s">
        <v>72</v>
      </c>
      <c r="L6269" s="4" t="s">
        <v>100</v>
      </c>
      <c r="M6269" s="5">
        <v>44723</v>
      </c>
      <c r="N6269" s="6">
        <v>8301</v>
      </c>
      <c r="O6269" s="4">
        <f t="shared" si="194"/>
        <v>11</v>
      </c>
      <c r="P6269" s="4" t="str">
        <f t="shared" si="195"/>
        <v>2022-06</v>
      </c>
    </row>
    <row r="6270" spans="1:16" ht="12.75" x14ac:dyDescent="0.2">
      <c r="A6270" s="4" t="s">
        <v>1050</v>
      </c>
      <c r="B6270" s="4" t="s">
        <v>1051</v>
      </c>
      <c r="C6270" s="4" t="s">
        <v>1052</v>
      </c>
      <c r="D6270" s="4" t="s">
        <v>25</v>
      </c>
      <c r="E6270" s="4" t="s">
        <v>1236</v>
      </c>
      <c r="F6270" s="4" t="s">
        <v>1237</v>
      </c>
      <c r="G6270" s="4" t="s">
        <v>1238</v>
      </c>
      <c r="H6270" s="4" t="s">
        <v>210</v>
      </c>
      <c r="I6270" s="4" t="s">
        <v>343</v>
      </c>
      <c r="J6270" s="4" t="s">
        <v>36</v>
      </c>
      <c r="K6270" s="4" t="s">
        <v>1056</v>
      </c>
      <c r="L6270" s="4" t="s">
        <v>1057</v>
      </c>
      <c r="M6270" s="5">
        <v>44723</v>
      </c>
      <c r="N6270" s="6">
        <v>858</v>
      </c>
      <c r="O6270" s="4">
        <f t="shared" si="194"/>
        <v>11</v>
      </c>
      <c r="P6270" s="4" t="str">
        <f t="shared" si="195"/>
        <v>2022-06</v>
      </c>
    </row>
    <row r="6271" spans="1:16" ht="12.75" x14ac:dyDescent="0.2">
      <c r="A6271" s="4" t="s">
        <v>1050</v>
      </c>
      <c r="B6271" s="4" t="s">
        <v>1051</v>
      </c>
      <c r="C6271" s="4" t="s">
        <v>1052</v>
      </c>
      <c r="D6271" s="4" t="s">
        <v>1761</v>
      </c>
      <c r="E6271" s="4" t="s">
        <v>1483</v>
      </c>
      <c r="F6271" s="4" t="s">
        <v>1484</v>
      </c>
      <c r="G6271" s="4" t="s">
        <v>1783</v>
      </c>
      <c r="H6271" s="4" t="s">
        <v>20</v>
      </c>
      <c r="I6271" s="4" t="s">
        <v>21</v>
      </c>
      <c r="J6271" s="4" t="s">
        <v>22</v>
      </c>
      <c r="K6271" s="4" t="s">
        <v>1132</v>
      </c>
      <c r="L6271" s="4" t="s">
        <v>1175</v>
      </c>
      <c r="M6271" s="5">
        <v>44723</v>
      </c>
      <c r="N6271" s="6">
        <v>5374</v>
      </c>
      <c r="O6271" s="4">
        <f t="shared" si="194"/>
        <v>11</v>
      </c>
      <c r="P6271" s="4" t="str">
        <f t="shared" si="195"/>
        <v>2022-06</v>
      </c>
    </row>
    <row r="6272" spans="1:16" ht="12.75" x14ac:dyDescent="0.2">
      <c r="A6272" s="4" t="s">
        <v>14</v>
      </c>
      <c r="B6272" s="4" t="s">
        <v>4342</v>
      </c>
      <c r="C6272" s="4" t="s">
        <v>4343</v>
      </c>
      <c r="D6272" s="4" t="s">
        <v>4532</v>
      </c>
      <c r="E6272" s="4" t="s">
        <v>4543</v>
      </c>
      <c r="F6272" s="4" t="s">
        <v>4544</v>
      </c>
      <c r="G6272" s="4" t="s">
        <v>4555</v>
      </c>
      <c r="H6272" s="4" t="s">
        <v>20</v>
      </c>
      <c r="I6272" s="4" t="s">
        <v>21</v>
      </c>
      <c r="J6272" s="4" t="s">
        <v>22</v>
      </c>
      <c r="K6272" s="4" t="s">
        <v>4347</v>
      </c>
      <c r="L6272" s="4" t="s">
        <v>4348</v>
      </c>
      <c r="M6272" s="5">
        <v>44723</v>
      </c>
      <c r="N6272" s="6">
        <v>8673</v>
      </c>
      <c r="O6272" s="4">
        <f t="shared" si="194"/>
        <v>11</v>
      </c>
      <c r="P6272" s="4" t="str">
        <f t="shared" si="195"/>
        <v>2022-06</v>
      </c>
    </row>
    <row r="6273" spans="1:16" ht="12.75" x14ac:dyDescent="0.2">
      <c r="A6273" s="4" t="s">
        <v>14</v>
      </c>
      <c r="B6273" s="4" t="s">
        <v>4342</v>
      </c>
      <c r="C6273" s="4" t="s">
        <v>4343</v>
      </c>
      <c r="D6273" s="4" t="s">
        <v>4819</v>
      </c>
      <c r="E6273" s="4" t="s">
        <v>4422</v>
      </c>
      <c r="F6273" s="4" t="s">
        <v>4423</v>
      </c>
      <c r="G6273" s="4" t="s">
        <v>4821</v>
      </c>
      <c r="H6273" s="4" t="s">
        <v>20</v>
      </c>
      <c r="I6273" s="4" t="s">
        <v>29</v>
      </c>
      <c r="J6273" s="4" t="s">
        <v>22</v>
      </c>
      <c r="K6273" s="4" t="s">
        <v>4396</v>
      </c>
      <c r="L6273" s="4" t="s">
        <v>4374</v>
      </c>
      <c r="M6273" s="5">
        <v>44723</v>
      </c>
      <c r="N6273" s="6">
        <v>3127</v>
      </c>
      <c r="O6273" s="4">
        <f t="shared" si="194"/>
        <v>11</v>
      </c>
      <c r="P6273" s="4" t="str">
        <f t="shared" si="195"/>
        <v>2022-06</v>
      </c>
    </row>
    <row r="6274" spans="1:16" ht="12.75" x14ac:dyDescent="0.2">
      <c r="A6274" s="4" t="s">
        <v>14</v>
      </c>
      <c r="B6274" s="4" t="s">
        <v>4342</v>
      </c>
      <c r="C6274" s="4" t="s">
        <v>4343</v>
      </c>
      <c r="D6274" s="4" t="s">
        <v>5096</v>
      </c>
      <c r="E6274" s="4" t="s">
        <v>5099</v>
      </c>
      <c r="F6274" s="4" t="s">
        <v>5100</v>
      </c>
      <c r="G6274" s="4" t="s">
        <v>5104</v>
      </c>
      <c r="H6274" s="4" t="s">
        <v>20</v>
      </c>
      <c r="I6274" s="4" t="s">
        <v>21</v>
      </c>
      <c r="J6274" s="4" t="s">
        <v>22</v>
      </c>
      <c r="K6274" s="4" t="s">
        <v>4362</v>
      </c>
      <c r="L6274" s="4" t="s">
        <v>4363</v>
      </c>
      <c r="M6274" s="5">
        <v>44723</v>
      </c>
      <c r="N6274" s="6">
        <v>4168</v>
      </c>
      <c r="O6274" s="4">
        <f t="shared" ref="O6274:O6337" si="196">DAY(M6274)</f>
        <v>11</v>
      </c>
      <c r="P6274" s="4" t="str">
        <f t="shared" ref="P6274:P6337" si="197">TEXT(M6274,"YYYY-MM")</f>
        <v>2022-06</v>
      </c>
    </row>
    <row r="6275" spans="1:16" ht="12.75" x14ac:dyDescent="0.2">
      <c r="A6275" s="4" t="s">
        <v>14</v>
      </c>
      <c r="B6275" s="4" t="s">
        <v>4342</v>
      </c>
      <c r="C6275" s="4" t="s">
        <v>4343</v>
      </c>
      <c r="D6275" s="4" t="s">
        <v>5144</v>
      </c>
      <c r="E6275" s="4" t="s">
        <v>5145</v>
      </c>
      <c r="F6275" s="4" t="s">
        <v>5146</v>
      </c>
      <c r="G6275" s="4" t="s">
        <v>5148</v>
      </c>
      <c r="H6275" s="4" t="s">
        <v>20</v>
      </c>
      <c r="I6275" s="4" t="s">
        <v>21</v>
      </c>
      <c r="J6275" s="4" t="s">
        <v>22</v>
      </c>
      <c r="K6275" s="4" t="s">
        <v>4362</v>
      </c>
      <c r="L6275" s="4" t="s">
        <v>4363</v>
      </c>
      <c r="M6275" s="5">
        <v>44723</v>
      </c>
      <c r="N6275" s="6">
        <v>4925</v>
      </c>
      <c r="O6275" s="4">
        <f t="shared" si="196"/>
        <v>11</v>
      </c>
      <c r="P6275" s="4" t="str">
        <f t="shared" si="197"/>
        <v>2022-06</v>
      </c>
    </row>
    <row r="6276" spans="1:16" ht="12.75" x14ac:dyDescent="0.2">
      <c r="A6276" s="4" t="s">
        <v>1050</v>
      </c>
      <c r="B6276" s="4" t="s">
        <v>5461</v>
      </c>
      <c r="C6276" s="4" t="s">
        <v>5462</v>
      </c>
      <c r="D6276" s="4" t="s">
        <v>25</v>
      </c>
      <c r="E6276" s="4" t="s">
        <v>5589</v>
      </c>
      <c r="F6276" s="4" t="s">
        <v>5590</v>
      </c>
      <c r="G6276" s="4" t="s">
        <v>5591</v>
      </c>
      <c r="H6276" s="4" t="s">
        <v>20</v>
      </c>
      <c r="I6276" s="4" t="s">
        <v>29</v>
      </c>
      <c r="J6276" s="4" t="s">
        <v>36</v>
      </c>
      <c r="K6276" s="4" t="s">
        <v>5515</v>
      </c>
      <c r="L6276" s="4" t="s">
        <v>5516</v>
      </c>
      <c r="M6276" s="5">
        <v>44723</v>
      </c>
      <c r="N6276" s="6">
        <v>3979</v>
      </c>
      <c r="O6276" s="4">
        <f t="shared" si="196"/>
        <v>11</v>
      </c>
      <c r="P6276" s="4" t="str">
        <f t="shared" si="197"/>
        <v>2022-06</v>
      </c>
    </row>
    <row r="6277" spans="1:16" ht="12.75" x14ac:dyDescent="0.2">
      <c r="A6277" s="4" t="s">
        <v>14</v>
      </c>
      <c r="B6277" s="4" t="s">
        <v>7127</v>
      </c>
      <c r="C6277" s="4" t="s">
        <v>7128</v>
      </c>
      <c r="D6277" s="4" t="s">
        <v>7513</v>
      </c>
      <c r="E6277" s="4" t="s">
        <v>7381</v>
      </c>
      <c r="F6277" s="4" t="s">
        <v>7382</v>
      </c>
      <c r="G6277" s="4" t="s">
        <v>7524</v>
      </c>
      <c r="H6277" s="4" t="s">
        <v>20</v>
      </c>
      <c r="I6277" s="4" t="s">
        <v>21</v>
      </c>
      <c r="J6277" s="4" t="s">
        <v>22</v>
      </c>
      <c r="K6277" s="4" t="s">
        <v>7135</v>
      </c>
      <c r="L6277" s="4" t="s">
        <v>7151</v>
      </c>
      <c r="M6277" s="5">
        <v>44723</v>
      </c>
      <c r="N6277" s="6">
        <v>5681</v>
      </c>
      <c r="O6277" s="4">
        <f t="shared" si="196"/>
        <v>11</v>
      </c>
      <c r="P6277" s="4" t="str">
        <f t="shared" si="197"/>
        <v>2022-06</v>
      </c>
    </row>
    <row r="6278" spans="1:16" ht="12.75" x14ac:dyDescent="0.2">
      <c r="A6278" s="4" t="s">
        <v>14</v>
      </c>
      <c r="B6278" s="4" t="s">
        <v>7654</v>
      </c>
      <c r="C6278" s="4" t="s">
        <v>7825</v>
      </c>
      <c r="D6278" s="4" t="s">
        <v>7814</v>
      </c>
      <c r="E6278" s="4" t="s">
        <v>7834</v>
      </c>
      <c r="F6278" s="4" t="s">
        <v>7835</v>
      </c>
      <c r="G6278" s="4" t="s">
        <v>7962</v>
      </c>
      <c r="H6278" s="4" t="s">
        <v>20</v>
      </c>
      <c r="I6278" s="4" t="s">
        <v>21</v>
      </c>
      <c r="J6278" s="4" t="s">
        <v>36</v>
      </c>
      <c r="K6278" s="4" t="s">
        <v>7890</v>
      </c>
      <c r="L6278" s="4" t="s">
        <v>7785</v>
      </c>
      <c r="M6278" s="5">
        <v>44723</v>
      </c>
      <c r="N6278" s="6">
        <v>1116</v>
      </c>
      <c r="O6278" s="4">
        <f t="shared" si="196"/>
        <v>11</v>
      </c>
      <c r="P6278" s="4" t="str">
        <f t="shared" si="197"/>
        <v>2022-06</v>
      </c>
    </row>
    <row r="6279" spans="1:16" ht="12.75" x14ac:dyDescent="0.2">
      <c r="A6279" s="4" t="s">
        <v>14</v>
      </c>
      <c r="B6279" s="4" t="s">
        <v>7654</v>
      </c>
      <c r="C6279" s="4" t="s">
        <v>8095</v>
      </c>
      <c r="D6279" s="4" t="s">
        <v>8250</v>
      </c>
      <c r="E6279" s="4" t="s">
        <v>8140</v>
      </c>
      <c r="F6279" s="4" t="s">
        <v>8141</v>
      </c>
      <c r="G6279" s="4" t="s">
        <v>8143</v>
      </c>
      <c r="H6279" s="4" t="s">
        <v>20</v>
      </c>
      <c r="I6279" s="4" t="s">
        <v>29</v>
      </c>
      <c r="J6279" s="4" t="s">
        <v>36</v>
      </c>
      <c r="K6279" s="4" t="s">
        <v>8099</v>
      </c>
      <c r="L6279" s="4" t="s">
        <v>8100</v>
      </c>
      <c r="M6279" s="5">
        <v>44723</v>
      </c>
      <c r="N6279" s="6">
        <v>1042</v>
      </c>
      <c r="O6279" s="4">
        <f t="shared" si="196"/>
        <v>11</v>
      </c>
      <c r="P6279" s="4" t="str">
        <f t="shared" si="197"/>
        <v>2022-06</v>
      </c>
    </row>
    <row r="6280" spans="1:16" ht="12.75" x14ac:dyDescent="0.2">
      <c r="A6280" s="4" t="s">
        <v>14</v>
      </c>
      <c r="B6280" s="4" t="s">
        <v>7654</v>
      </c>
      <c r="C6280" s="4" t="s">
        <v>8288</v>
      </c>
      <c r="D6280" s="4" t="s">
        <v>9306</v>
      </c>
      <c r="E6280" s="4" t="s">
        <v>8388</v>
      </c>
      <c r="F6280" s="4" t="s">
        <v>8389</v>
      </c>
      <c r="G6280" s="4" t="s">
        <v>8393</v>
      </c>
      <c r="H6280" s="4" t="s">
        <v>20</v>
      </c>
      <c r="I6280" s="4" t="s">
        <v>29</v>
      </c>
      <c r="J6280" s="4" t="s">
        <v>22</v>
      </c>
      <c r="K6280" s="4" t="s">
        <v>8297</v>
      </c>
      <c r="L6280" s="4" t="s">
        <v>8349</v>
      </c>
      <c r="M6280" s="5">
        <v>44723</v>
      </c>
      <c r="N6280" s="6">
        <v>8362</v>
      </c>
      <c r="O6280" s="4">
        <f t="shared" si="196"/>
        <v>11</v>
      </c>
      <c r="P6280" s="4" t="str">
        <f t="shared" si="197"/>
        <v>2022-06</v>
      </c>
    </row>
    <row r="6281" spans="1:16" ht="12.75" x14ac:dyDescent="0.2">
      <c r="A6281" s="4" t="s">
        <v>14</v>
      </c>
      <c r="B6281" s="4" t="s">
        <v>15</v>
      </c>
      <c r="C6281" s="4" t="s">
        <v>68</v>
      </c>
      <c r="D6281" s="4" t="s">
        <v>32</v>
      </c>
      <c r="E6281" s="4" t="s">
        <v>40</v>
      </c>
      <c r="F6281" s="4" t="s">
        <v>41</v>
      </c>
      <c r="G6281" s="4" t="s">
        <v>359</v>
      </c>
      <c r="H6281" s="4" t="s">
        <v>20</v>
      </c>
      <c r="I6281" s="4" t="s">
        <v>21</v>
      </c>
      <c r="J6281" s="4" t="s">
        <v>22</v>
      </c>
      <c r="K6281" s="4" t="s">
        <v>77</v>
      </c>
      <c r="L6281" s="4" t="s">
        <v>24</v>
      </c>
      <c r="M6281" s="5">
        <v>44724</v>
      </c>
      <c r="N6281" s="6">
        <v>1469</v>
      </c>
      <c r="O6281" s="4">
        <f t="shared" si="196"/>
        <v>12</v>
      </c>
      <c r="P6281" s="4" t="str">
        <f t="shared" si="197"/>
        <v>2022-06</v>
      </c>
    </row>
    <row r="6282" spans="1:16" ht="12.75" x14ac:dyDescent="0.2">
      <c r="A6282" s="4" t="s">
        <v>1050</v>
      </c>
      <c r="B6282" s="4" t="s">
        <v>1051</v>
      </c>
      <c r="C6282" s="4" t="s">
        <v>1999</v>
      </c>
      <c r="D6282" s="4" t="s">
        <v>2294</v>
      </c>
      <c r="E6282" s="4" t="s">
        <v>2313</v>
      </c>
      <c r="F6282" s="4" t="s">
        <v>2314</v>
      </c>
      <c r="G6282" s="4" t="s">
        <v>2323</v>
      </c>
      <c r="H6282" s="4" t="s">
        <v>20</v>
      </c>
      <c r="I6282" s="4" t="s">
        <v>21</v>
      </c>
      <c r="J6282" s="4" t="s">
        <v>22</v>
      </c>
      <c r="K6282" s="4" t="s">
        <v>2003</v>
      </c>
      <c r="L6282" s="4" t="s">
        <v>1195</v>
      </c>
      <c r="M6282" s="5">
        <v>44724</v>
      </c>
      <c r="N6282" s="6">
        <v>1435</v>
      </c>
      <c r="O6282" s="4">
        <f t="shared" si="196"/>
        <v>12</v>
      </c>
      <c r="P6282" s="4" t="str">
        <f t="shared" si="197"/>
        <v>2022-06</v>
      </c>
    </row>
    <row r="6283" spans="1:16" ht="12.75" x14ac:dyDescent="0.2">
      <c r="A6283" s="4" t="s">
        <v>1050</v>
      </c>
      <c r="B6283" s="4" t="s">
        <v>1051</v>
      </c>
      <c r="C6283" s="4" t="s">
        <v>2425</v>
      </c>
      <c r="D6283" s="4" t="s">
        <v>2523</v>
      </c>
      <c r="E6283" s="4" t="s">
        <v>2530</v>
      </c>
      <c r="F6283" s="4" t="s">
        <v>2531</v>
      </c>
      <c r="G6283" s="4" t="s">
        <v>2532</v>
      </c>
      <c r="H6283" s="4" t="s">
        <v>20</v>
      </c>
      <c r="I6283" s="4" t="s">
        <v>21</v>
      </c>
      <c r="J6283" s="4" t="s">
        <v>36</v>
      </c>
      <c r="K6283" s="4" t="s">
        <v>1668</v>
      </c>
      <c r="L6283" s="4" t="s">
        <v>2459</v>
      </c>
      <c r="M6283" s="5">
        <v>44724</v>
      </c>
      <c r="N6283" s="6">
        <v>6402</v>
      </c>
      <c r="O6283" s="4">
        <f t="shared" si="196"/>
        <v>12</v>
      </c>
      <c r="P6283" s="4" t="str">
        <f t="shared" si="197"/>
        <v>2022-06</v>
      </c>
    </row>
    <row r="6284" spans="1:16" ht="12.75" x14ac:dyDescent="0.2">
      <c r="A6284" s="4" t="s">
        <v>14</v>
      </c>
      <c r="B6284" s="4" t="s">
        <v>4342</v>
      </c>
      <c r="C6284" s="4" t="s">
        <v>4343</v>
      </c>
      <c r="D6284" s="4" t="s">
        <v>4532</v>
      </c>
      <c r="E6284" s="4" t="s">
        <v>4543</v>
      </c>
      <c r="F6284" s="4" t="s">
        <v>4544</v>
      </c>
      <c r="G6284" s="4" t="s">
        <v>4556</v>
      </c>
      <c r="H6284" s="4" t="s">
        <v>20</v>
      </c>
      <c r="I6284" s="4" t="s">
        <v>21</v>
      </c>
      <c r="J6284" s="4" t="s">
        <v>22</v>
      </c>
      <c r="K6284" s="4" t="s">
        <v>4347</v>
      </c>
      <c r="L6284" s="4" t="s">
        <v>4348</v>
      </c>
      <c r="M6284" s="5">
        <v>44724</v>
      </c>
      <c r="N6284" s="6">
        <v>6552</v>
      </c>
      <c r="O6284" s="4">
        <f t="shared" si="196"/>
        <v>12</v>
      </c>
      <c r="P6284" s="4" t="str">
        <f t="shared" si="197"/>
        <v>2022-06</v>
      </c>
    </row>
    <row r="6285" spans="1:16" ht="12.75" x14ac:dyDescent="0.2">
      <c r="A6285" s="4" t="s">
        <v>14</v>
      </c>
      <c r="B6285" s="4" t="s">
        <v>4342</v>
      </c>
      <c r="C6285" s="4" t="s">
        <v>4343</v>
      </c>
      <c r="D6285" s="4" t="s">
        <v>5390</v>
      </c>
      <c r="E6285" s="4" t="s">
        <v>5391</v>
      </c>
      <c r="F6285" s="4" t="s">
        <v>5392</v>
      </c>
      <c r="G6285" s="4" t="s">
        <v>5404</v>
      </c>
      <c r="H6285" s="4" t="s">
        <v>20</v>
      </c>
      <c r="I6285" s="4" t="s">
        <v>21</v>
      </c>
      <c r="J6285" s="4" t="s">
        <v>22</v>
      </c>
      <c r="K6285" s="4" t="s">
        <v>4362</v>
      </c>
      <c r="L6285" s="4" t="s">
        <v>4363</v>
      </c>
      <c r="M6285" s="5">
        <v>44724</v>
      </c>
      <c r="N6285" s="6">
        <v>2231</v>
      </c>
      <c r="O6285" s="4">
        <f t="shared" si="196"/>
        <v>12</v>
      </c>
      <c r="P6285" s="4" t="str">
        <f t="shared" si="197"/>
        <v>2022-06</v>
      </c>
    </row>
    <row r="6286" spans="1:16" ht="12.75" x14ac:dyDescent="0.2">
      <c r="A6286" s="4" t="s">
        <v>14</v>
      </c>
      <c r="B6286" s="4" t="s">
        <v>6544</v>
      </c>
      <c r="C6286" s="4" t="s">
        <v>6545</v>
      </c>
      <c r="D6286" s="4" t="s">
        <v>25</v>
      </c>
      <c r="E6286" s="4" t="s">
        <v>6633</v>
      </c>
      <c r="F6286" s="4" t="s">
        <v>6634</v>
      </c>
      <c r="G6286" s="4" t="s">
        <v>6637</v>
      </c>
      <c r="H6286" s="4" t="s">
        <v>20</v>
      </c>
      <c r="I6286" s="4" t="s">
        <v>29</v>
      </c>
      <c r="J6286" s="4" t="s">
        <v>22</v>
      </c>
      <c r="K6286" s="4" t="s">
        <v>6553</v>
      </c>
      <c r="L6286" s="4" t="s">
        <v>6576</v>
      </c>
      <c r="M6286" s="5">
        <v>44724</v>
      </c>
      <c r="N6286" s="6">
        <v>3590</v>
      </c>
      <c r="O6286" s="4">
        <f t="shared" si="196"/>
        <v>12</v>
      </c>
      <c r="P6286" s="4" t="str">
        <f t="shared" si="197"/>
        <v>2022-06</v>
      </c>
    </row>
    <row r="6287" spans="1:16" ht="12.75" x14ac:dyDescent="0.2">
      <c r="A6287" s="4" t="s">
        <v>14</v>
      </c>
      <c r="B6287" s="4" t="s">
        <v>7654</v>
      </c>
      <c r="C6287" s="4" t="s">
        <v>7825</v>
      </c>
      <c r="D6287" s="4" t="s">
        <v>7814</v>
      </c>
      <c r="E6287" s="4" t="s">
        <v>7870</v>
      </c>
      <c r="F6287" s="4" t="s">
        <v>7871</v>
      </c>
      <c r="G6287" s="4" t="s">
        <v>8009</v>
      </c>
      <c r="H6287" s="4" t="s">
        <v>20</v>
      </c>
      <c r="I6287" s="4" t="s">
        <v>21</v>
      </c>
      <c r="J6287" s="4" t="s">
        <v>22</v>
      </c>
      <c r="K6287" s="4" t="s">
        <v>7829</v>
      </c>
      <c r="L6287" s="4" t="s">
        <v>7763</v>
      </c>
      <c r="M6287" s="5">
        <v>44724</v>
      </c>
      <c r="N6287" s="6">
        <v>2466</v>
      </c>
      <c r="O6287" s="4">
        <f t="shared" si="196"/>
        <v>12</v>
      </c>
      <c r="P6287" s="4" t="str">
        <f t="shared" si="197"/>
        <v>2022-06</v>
      </c>
    </row>
    <row r="6288" spans="1:16" ht="12.75" x14ac:dyDescent="0.2">
      <c r="A6288" s="4" t="s">
        <v>14</v>
      </c>
      <c r="B6288" s="4" t="s">
        <v>7654</v>
      </c>
      <c r="C6288" s="4" t="s">
        <v>8288</v>
      </c>
      <c r="D6288" s="4" t="s">
        <v>8661</v>
      </c>
      <c r="E6288" s="4" t="s">
        <v>8665</v>
      </c>
      <c r="F6288" s="4" t="s">
        <v>8666</v>
      </c>
      <c r="G6288" s="4" t="s">
        <v>8675</v>
      </c>
      <c r="H6288" s="4" t="s">
        <v>20</v>
      </c>
      <c r="I6288" s="4" t="s">
        <v>21</v>
      </c>
      <c r="J6288" s="4" t="s">
        <v>22</v>
      </c>
      <c r="K6288" s="4" t="s">
        <v>8297</v>
      </c>
      <c r="L6288" s="4" t="s">
        <v>8349</v>
      </c>
      <c r="M6288" s="5">
        <v>44724</v>
      </c>
      <c r="N6288" s="6">
        <v>5042</v>
      </c>
      <c r="O6288" s="4">
        <f t="shared" si="196"/>
        <v>12</v>
      </c>
      <c r="P6288" s="4" t="str">
        <f t="shared" si="197"/>
        <v>2022-06</v>
      </c>
    </row>
    <row r="6289" spans="1:16" ht="12.75" x14ac:dyDescent="0.2">
      <c r="A6289" s="4" t="s">
        <v>3048</v>
      </c>
      <c r="B6289" s="4" t="s">
        <v>9902</v>
      </c>
      <c r="C6289" s="4" t="s">
        <v>10147</v>
      </c>
      <c r="D6289" s="4" t="s">
        <v>10341</v>
      </c>
      <c r="E6289" s="4" t="s">
        <v>10342</v>
      </c>
      <c r="F6289" s="4" t="s">
        <v>10343</v>
      </c>
      <c r="G6289" s="4" t="s">
        <v>10344</v>
      </c>
      <c r="H6289" s="4" t="s">
        <v>20</v>
      </c>
      <c r="I6289" s="4" t="s">
        <v>29</v>
      </c>
      <c r="J6289" s="4" t="s">
        <v>39</v>
      </c>
      <c r="K6289" s="4" t="s">
        <v>10165</v>
      </c>
      <c r="L6289" s="4" t="s">
        <v>10345</v>
      </c>
      <c r="M6289" s="5">
        <v>44724</v>
      </c>
      <c r="N6289" s="6">
        <v>2330</v>
      </c>
      <c r="O6289" s="4">
        <f t="shared" si="196"/>
        <v>12</v>
      </c>
      <c r="P6289" s="4" t="str">
        <f t="shared" si="197"/>
        <v>2022-06</v>
      </c>
    </row>
    <row r="6290" spans="1:16" ht="12.75" x14ac:dyDescent="0.2">
      <c r="A6290" s="4" t="s">
        <v>3048</v>
      </c>
      <c r="B6290" s="4" t="s">
        <v>10496</v>
      </c>
      <c r="C6290" s="4" t="s">
        <v>10497</v>
      </c>
      <c r="D6290" s="4" t="s">
        <v>10647</v>
      </c>
      <c r="E6290" s="4" t="s">
        <v>10571</v>
      </c>
      <c r="F6290" s="4" t="s">
        <v>10572</v>
      </c>
      <c r="G6290" s="4" t="s">
        <v>3048</v>
      </c>
      <c r="H6290" s="4" t="s">
        <v>210</v>
      </c>
      <c r="I6290" s="4" t="s">
        <v>210</v>
      </c>
      <c r="J6290" s="4" t="s">
        <v>3048</v>
      </c>
      <c r="K6290" s="4" t="s">
        <v>10549</v>
      </c>
      <c r="L6290" s="4" t="s">
        <v>10559</v>
      </c>
      <c r="M6290" s="5">
        <v>44724</v>
      </c>
      <c r="N6290" s="6">
        <v>8190</v>
      </c>
      <c r="O6290" s="4">
        <f t="shared" si="196"/>
        <v>12</v>
      </c>
      <c r="P6290" s="4" t="str">
        <f t="shared" si="197"/>
        <v>2022-06</v>
      </c>
    </row>
    <row r="6291" spans="1:16" ht="12.75" x14ac:dyDescent="0.2">
      <c r="A6291" s="4" t="s">
        <v>3048</v>
      </c>
      <c r="B6291" s="4" t="s">
        <v>10496</v>
      </c>
      <c r="C6291" s="4" t="s">
        <v>10930</v>
      </c>
      <c r="D6291" s="4" t="s">
        <v>13936</v>
      </c>
      <c r="E6291" s="4" t="s">
        <v>11212</v>
      </c>
      <c r="F6291" s="4" t="s">
        <v>11213</v>
      </c>
      <c r="G6291" s="4" t="s">
        <v>11232</v>
      </c>
      <c r="H6291" s="4" t="s">
        <v>20</v>
      </c>
      <c r="I6291" s="4" t="s">
        <v>21</v>
      </c>
      <c r="J6291" s="4" t="s">
        <v>36</v>
      </c>
      <c r="K6291" s="4" t="s">
        <v>10934</v>
      </c>
      <c r="L6291" s="4" t="s">
        <v>10935</v>
      </c>
      <c r="M6291" s="5">
        <v>44724</v>
      </c>
      <c r="N6291" s="6">
        <v>5726</v>
      </c>
      <c r="O6291" s="4">
        <f t="shared" si="196"/>
        <v>12</v>
      </c>
      <c r="P6291" s="4" t="str">
        <f t="shared" si="197"/>
        <v>2022-06</v>
      </c>
    </row>
    <row r="6292" spans="1:16" ht="12.75" x14ac:dyDescent="0.2">
      <c r="A6292" s="4" t="s">
        <v>3048</v>
      </c>
      <c r="B6292" s="4" t="s">
        <v>11712</v>
      </c>
      <c r="C6292" s="4" t="s">
        <v>11934</v>
      </c>
      <c r="D6292" s="4" t="s">
        <v>12245</v>
      </c>
      <c r="E6292" s="4" t="s">
        <v>11996</v>
      </c>
      <c r="F6292" s="4" t="s">
        <v>11997</v>
      </c>
      <c r="G6292" s="4" t="s">
        <v>12252</v>
      </c>
      <c r="H6292" s="4" t="s">
        <v>20</v>
      </c>
      <c r="I6292" s="4" t="s">
        <v>21</v>
      </c>
      <c r="J6292" s="4" t="s">
        <v>22</v>
      </c>
      <c r="K6292" s="4" t="s">
        <v>11964</v>
      </c>
      <c r="L6292" s="4" t="s">
        <v>10177</v>
      </c>
      <c r="M6292" s="5">
        <v>44724</v>
      </c>
      <c r="N6292" s="6">
        <v>4997</v>
      </c>
      <c r="O6292" s="4">
        <f t="shared" si="196"/>
        <v>12</v>
      </c>
      <c r="P6292" s="4" t="str">
        <f t="shared" si="197"/>
        <v>2022-06</v>
      </c>
    </row>
    <row r="6293" spans="1:16" ht="12.75" x14ac:dyDescent="0.2">
      <c r="A6293" s="4" t="s">
        <v>3048</v>
      </c>
      <c r="B6293" s="4" t="s">
        <v>12289</v>
      </c>
      <c r="C6293" s="4" t="s">
        <v>12643</v>
      </c>
      <c r="D6293" s="4" t="s">
        <v>12751</v>
      </c>
      <c r="E6293" s="4" t="s">
        <v>12772</v>
      </c>
      <c r="F6293" s="4" t="s">
        <v>12773</v>
      </c>
      <c r="G6293" s="4" t="s">
        <v>12777</v>
      </c>
      <c r="H6293" s="4" t="s">
        <v>20</v>
      </c>
      <c r="I6293" s="4" t="s">
        <v>21</v>
      </c>
      <c r="J6293" s="4" t="s">
        <v>22</v>
      </c>
      <c r="K6293" s="4" t="s">
        <v>12668</v>
      </c>
      <c r="L6293" s="4" t="s">
        <v>12121</v>
      </c>
      <c r="M6293" s="5">
        <v>44724</v>
      </c>
      <c r="N6293" s="6">
        <v>9490</v>
      </c>
      <c r="O6293" s="4">
        <f t="shared" si="196"/>
        <v>12</v>
      </c>
      <c r="P6293" s="4" t="str">
        <f t="shared" si="197"/>
        <v>2022-06</v>
      </c>
    </row>
    <row r="6294" spans="1:16" ht="12.75" x14ac:dyDescent="0.2">
      <c r="A6294" s="4" t="s">
        <v>3048</v>
      </c>
      <c r="B6294" s="4" t="s">
        <v>12289</v>
      </c>
      <c r="C6294" s="4" t="s">
        <v>12841</v>
      </c>
      <c r="D6294" s="4" t="s">
        <v>13159</v>
      </c>
      <c r="E6294" s="4" t="s">
        <v>13178</v>
      </c>
      <c r="F6294" s="4" t="s">
        <v>13179</v>
      </c>
      <c r="G6294" s="4" t="s">
        <v>13181</v>
      </c>
      <c r="H6294" s="4" t="s">
        <v>20</v>
      </c>
      <c r="I6294" s="4" t="s">
        <v>21</v>
      </c>
      <c r="J6294" s="4" t="s">
        <v>22</v>
      </c>
      <c r="K6294" s="4" t="s">
        <v>12845</v>
      </c>
      <c r="L6294" s="4" t="s">
        <v>12121</v>
      </c>
      <c r="M6294" s="5">
        <v>44724</v>
      </c>
      <c r="N6294" s="6">
        <v>2575</v>
      </c>
      <c r="O6294" s="4">
        <f t="shared" si="196"/>
        <v>12</v>
      </c>
      <c r="P6294" s="4" t="str">
        <f t="shared" si="197"/>
        <v>2022-06</v>
      </c>
    </row>
    <row r="6295" spans="1:16" ht="12.75" x14ac:dyDescent="0.2">
      <c r="A6295" s="4" t="s">
        <v>14</v>
      </c>
      <c r="B6295" s="4" t="s">
        <v>15</v>
      </c>
      <c r="C6295" s="4" t="s">
        <v>68</v>
      </c>
      <c r="D6295" s="4" t="s">
        <v>25</v>
      </c>
      <c r="E6295" s="4" t="s">
        <v>193</v>
      </c>
      <c r="F6295" s="4" t="s">
        <v>194</v>
      </c>
      <c r="G6295" s="4" t="s">
        <v>255</v>
      </c>
      <c r="H6295" s="4" t="s">
        <v>20</v>
      </c>
      <c r="I6295" s="4" t="s">
        <v>29</v>
      </c>
      <c r="J6295" s="4" t="s">
        <v>22</v>
      </c>
      <c r="K6295" s="4" t="s">
        <v>77</v>
      </c>
      <c r="L6295" s="4" t="s">
        <v>24</v>
      </c>
      <c r="M6295" s="5">
        <v>44725</v>
      </c>
      <c r="N6295" s="6">
        <v>7103</v>
      </c>
      <c r="O6295" s="4">
        <f t="shared" si="196"/>
        <v>13</v>
      </c>
      <c r="P6295" s="4" t="str">
        <f t="shared" si="197"/>
        <v>2022-06</v>
      </c>
    </row>
    <row r="6296" spans="1:16" ht="12.75" x14ac:dyDescent="0.2">
      <c r="A6296" s="4" t="s">
        <v>14</v>
      </c>
      <c r="B6296" s="4" t="s">
        <v>15</v>
      </c>
      <c r="C6296" s="4" t="s">
        <v>68</v>
      </c>
      <c r="D6296" s="4" t="s">
        <v>454</v>
      </c>
      <c r="E6296" s="4" t="s">
        <v>473</v>
      </c>
      <c r="F6296" s="4" t="s">
        <v>474</v>
      </c>
      <c r="G6296" s="4" t="s">
        <v>478</v>
      </c>
      <c r="H6296" s="4" t="s">
        <v>20</v>
      </c>
      <c r="I6296" s="4" t="s">
        <v>21</v>
      </c>
      <c r="J6296" s="4" t="s">
        <v>22</v>
      </c>
      <c r="K6296" s="4" t="s">
        <v>72</v>
      </c>
      <c r="L6296" s="4" t="s">
        <v>73</v>
      </c>
      <c r="M6296" s="5">
        <v>44725</v>
      </c>
      <c r="N6296" s="6">
        <v>7159</v>
      </c>
      <c r="O6296" s="4">
        <f t="shared" si="196"/>
        <v>13</v>
      </c>
      <c r="P6296" s="4" t="str">
        <f t="shared" si="197"/>
        <v>2022-06</v>
      </c>
    </row>
    <row r="6297" spans="1:16" ht="12.75" x14ac:dyDescent="0.2">
      <c r="A6297" s="4" t="s">
        <v>1050</v>
      </c>
      <c r="B6297" s="4" t="s">
        <v>1051</v>
      </c>
      <c r="C6297" s="4" t="s">
        <v>1052</v>
      </c>
      <c r="D6297" s="4" t="s">
        <v>1840</v>
      </c>
      <c r="E6297" s="4" t="s">
        <v>1604</v>
      </c>
      <c r="F6297" s="4" t="s">
        <v>1605</v>
      </c>
      <c r="G6297" s="4" t="s">
        <v>1844</v>
      </c>
      <c r="H6297" s="4" t="s">
        <v>210</v>
      </c>
      <c r="I6297" s="4" t="s">
        <v>210</v>
      </c>
      <c r="J6297" s="4" t="s">
        <v>877</v>
      </c>
      <c r="K6297" s="4" t="s">
        <v>1132</v>
      </c>
      <c r="L6297" s="4" t="s">
        <v>1190</v>
      </c>
      <c r="M6297" s="5">
        <v>44725</v>
      </c>
      <c r="N6297" s="6">
        <v>4283</v>
      </c>
      <c r="O6297" s="4">
        <f t="shared" si="196"/>
        <v>13</v>
      </c>
      <c r="P6297" s="4" t="str">
        <f t="shared" si="197"/>
        <v>2022-06</v>
      </c>
    </row>
    <row r="6298" spans="1:16" ht="12.75" x14ac:dyDescent="0.2">
      <c r="A6298" s="4" t="s">
        <v>1050</v>
      </c>
      <c r="B6298" s="4" t="s">
        <v>1051</v>
      </c>
      <c r="C6298" s="4" t="s">
        <v>1999</v>
      </c>
      <c r="D6298" s="4" t="s">
        <v>2381</v>
      </c>
      <c r="E6298" s="4" t="s">
        <v>2021</v>
      </c>
      <c r="F6298" s="4" t="s">
        <v>2022</v>
      </c>
      <c r="G6298" s="4" t="s">
        <v>2394</v>
      </c>
      <c r="H6298" s="4" t="s">
        <v>20</v>
      </c>
      <c r="I6298" s="4" t="s">
        <v>21</v>
      </c>
      <c r="J6298" s="4" t="s">
        <v>22</v>
      </c>
      <c r="K6298" s="4" t="s">
        <v>2003</v>
      </c>
      <c r="L6298" s="4" t="s">
        <v>1195</v>
      </c>
      <c r="M6298" s="5">
        <v>44725</v>
      </c>
      <c r="N6298" s="6">
        <v>968</v>
      </c>
      <c r="O6298" s="4">
        <f t="shared" si="196"/>
        <v>13</v>
      </c>
      <c r="P6298" s="4" t="str">
        <f t="shared" si="197"/>
        <v>2022-06</v>
      </c>
    </row>
    <row r="6299" spans="1:16" ht="12.75" x14ac:dyDescent="0.2">
      <c r="A6299" s="4" t="s">
        <v>14</v>
      </c>
      <c r="B6299" s="4" t="s">
        <v>4086</v>
      </c>
      <c r="C6299" s="4" t="s">
        <v>4087</v>
      </c>
      <c r="D6299" s="4" t="s">
        <v>25</v>
      </c>
      <c r="E6299" s="4" t="s">
        <v>4140</v>
      </c>
      <c r="F6299" s="4" t="s">
        <v>4141</v>
      </c>
      <c r="G6299" s="4" t="s">
        <v>4221</v>
      </c>
      <c r="H6299" s="4" t="s">
        <v>20</v>
      </c>
      <c r="I6299" s="4" t="s">
        <v>29</v>
      </c>
      <c r="J6299" s="4" t="s">
        <v>22</v>
      </c>
      <c r="K6299" s="4" t="s">
        <v>4091</v>
      </c>
      <c r="L6299" s="4" t="s">
        <v>1114</v>
      </c>
      <c r="M6299" s="5">
        <v>44725</v>
      </c>
      <c r="N6299" s="6">
        <v>7111</v>
      </c>
      <c r="O6299" s="4">
        <f t="shared" si="196"/>
        <v>13</v>
      </c>
      <c r="P6299" s="4" t="str">
        <f t="shared" si="197"/>
        <v>2022-06</v>
      </c>
    </row>
    <row r="6300" spans="1:16" ht="12.75" x14ac:dyDescent="0.2">
      <c r="A6300" s="4" t="s">
        <v>14</v>
      </c>
      <c r="B6300" s="4" t="s">
        <v>4342</v>
      </c>
      <c r="C6300" s="4" t="s">
        <v>4343</v>
      </c>
      <c r="D6300" s="4" t="s">
        <v>25</v>
      </c>
      <c r="E6300" s="4" t="s">
        <v>4445</v>
      </c>
      <c r="F6300" s="4" t="s">
        <v>4446</v>
      </c>
      <c r="G6300" s="4" t="s">
        <v>3048</v>
      </c>
      <c r="H6300" s="4" t="s">
        <v>210</v>
      </c>
      <c r="I6300" s="4" t="s">
        <v>210</v>
      </c>
      <c r="J6300" s="4" t="s">
        <v>3048</v>
      </c>
      <c r="K6300" s="4" t="s">
        <v>4396</v>
      </c>
      <c r="L6300" s="4" t="s">
        <v>4408</v>
      </c>
      <c r="M6300" s="5">
        <v>44725</v>
      </c>
      <c r="N6300" s="6">
        <v>7665</v>
      </c>
      <c r="O6300" s="4">
        <f t="shared" si="196"/>
        <v>13</v>
      </c>
      <c r="P6300" s="4" t="str">
        <f t="shared" si="197"/>
        <v>2022-06</v>
      </c>
    </row>
    <row r="6301" spans="1:16" ht="12.75" x14ac:dyDescent="0.2">
      <c r="A6301" s="4" t="s">
        <v>1050</v>
      </c>
      <c r="B6301" s="4" t="s">
        <v>5461</v>
      </c>
      <c r="C6301" s="4" t="s">
        <v>5462</v>
      </c>
      <c r="D6301" s="4" t="s">
        <v>6291</v>
      </c>
      <c r="E6301" s="4" t="s">
        <v>6295</v>
      </c>
      <c r="F6301" s="4" t="s">
        <v>6296</v>
      </c>
      <c r="G6301" s="4" t="s">
        <v>6303</v>
      </c>
      <c r="H6301" s="4" t="s">
        <v>20</v>
      </c>
      <c r="I6301" s="4" t="s">
        <v>21</v>
      </c>
      <c r="J6301" s="4" t="s">
        <v>22</v>
      </c>
      <c r="K6301" s="4" t="s">
        <v>5515</v>
      </c>
      <c r="L6301" s="4" t="s">
        <v>5516</v>
      </c>
      <c r="M6301" s="5">
        <v>44725</v>
      </c>
      <c r="N6301" s="6">
        <v>7837</v>
      </c>
      <c r="O6301" s="4">
        <f t="shared" si="196"/>
        <v>13</v>
      </c>
      <c r="P6301" s="4" t="str">
        <f t="shared" si="197"/>
        <v>2022-06</v>
      </c>
    </row>
    <row r="6302" spans="1:16" ht="12.75" x14ac:dyDescent="0.2">
      <c r="A6302" s="4" t="s">
        <v>14</v>
      </c>
      <c r="B6302" s="4" t="s">
        <v>7654</v>
      </c>
      <c r="C6302" s="4" t="s">
        <v>8288</v>
      </c>
      <c r="D6302" s="4" t="s">
        <v>8423</v>
      </c>
      <c r="E6302" s="4" t="s">
        <v>8608</v>
      </c>
      <c r="F6302" s="4" t="s">
        <v>8609</v>
      </c>
      <c r="G6302" s="4" t="s">
        <v>8610</v>
      </c>
      <c r="H6302" s="4" t="s">
        <v>20</v>
      </c>
      <c r="I6302" s="4" t="s">
        <v>21</v>
      </c>
      <c r="J6302" s="4" t="s">
        <v>39</v>
      </c>
      <c r="K6302" s="4" t="s">
        <v>8306</v>
      </c>
      <c r="L6302" s="4" t="s">
        <v>8293</v>
      </c>
      <c r="M6302" s="5">
        <v>44725</v>
      </c>
      <c r="N6302" s="6">
        <v>596</v>
      </c>
      <c r="O6302" s="4">
        <f t="shared" si="196"/>
        <v>13</v>
      </c>
      <c r="P6302" s="4" t="str">
        <f t="shared" si="197"/>
        <v>2022-06</v>
      </c>
    </row>
    <row r="6303" spans="1:16" ht="12.75" x14ac:dyDescent="0.2">
      <c r="A6303" s="4" t="s">
        <v>14</v>
      </c>
      <c r="B6303" s="4" t="s">
        <v>7654</v>
      </c>
      <c r="C6303" s="4" t="s">
        <v>8288</v>
      </c>
      <c r="D6303" s="4" t="s">
        <v>9281</v>
      </c>
      <c r="E6303" s="4" t="s">
        <v>9287</v>
      </c>
      <c r="F6303" s="4" t="s">
        <v>9288</v>
      </c>
      <c r="G6303" s="4" t="s">
        <v>9292</v>
      </c>
      <c r="H6303" s="4" t="s">
        <v>210</v>
      </c>
      <c r="I6303" s="4" t="s">
        <v>210</v>
      </c>
      <c r="J6303" s="4" t="s">
        <v>877</v>
      </c>
      <c r="K6303" s="4" t="s">
        <v>8306</v>
      </c>
      <c r="L6303" s="4" t="s">
        <v>8301</v>
      </c>
      <c r="M6303" s="5">
        <v>44725</v>
      </c>
      <c r="N6303" s="6">
        <v>4709</v>
      </c>
      <c r="O6303" s="4">
        <f t="shared" si="196"/>
        <v>13</v>
      </c>
      <c r="P6303" s="4" t="str">
        <f t="shared" si="197"/>
        <v>2022-06</v>
      </c>
    </row>
    <row r="6304" spans="1:16" ht="12.75" x14ac:dyDescent="0.2">
      <c r="A6304" s="4" t="s">
        <v>14</v>
      </c>
      <c r="B6304" s="4" t="s">
        <v>7654</v>
      </c>
      <c r="C6304" s="4" t="s">
        <v>8288</v>
      </c>
      <c r="D6304" s="4" t="s">
        <v>9337</v>
      </c>
      <c r="E6304" s="4" t="s">
        <v>8338</v>
      </c>
      <c r="F6304" s="4" t="s">
        <v>8339</v>
      </c>
      <c r="G6304" s="4" t="s">
        <v>8340</v>
      </c>
      <c r="H6304" s="4" t="s">
        <v>210</v>
      </c>
      <c r="I6304" s="4" t="s">
        <v>210</v>
      </c>
      <c r="J6304" s="4" t="s">
        <v>226</v>
      </c>
      <c r="K6304" s="4" t="s">
        <v>8297</v>
      </c>
      <c r="L6304" s="4" t="s">
        <v>8301</v>
      </c>
      <c r="M6304" s="5">
        <v>44725</v>
      </c>
      <c r="N6304" s="6">
        <v>7497</v>
      </c>
      <c r="O6304" s="4">
        <f t="shared" si="196"/>
        <v>13</v>
      </c>
      <c r="P6304" s="4" t="str">
        <f t="shared" si="197"/>
        <v>2022-06</v>
      </c>
    </row>
    <row r="6305" spans="1:16" ht="12.75" x14ac:dyDescent="0.2">
      <c r="A6305" s="4" t="s">
        <v>14</v>
      </c>
      <c r="B6305" s="4" t="s">
        <v>7654</v>
      </c>
      <c r="C6305" s="4" t="s">
        <v>8288</v>
      </c>
      <c r="D6305" s="4" t="s">
        <v>9403</v>
      </c>
      <c r="E6305" s="4" t="s">
        <v>9427</v>
      </c>
      <c r="F6305" s="4" t="s">
        <v>9428</v>
      </c>
      <c r="G6305" s="4" t="s">
        <v>9429</v>
      </c>
      <c r="H6305" s="4" t="s">
        <v>20</v>
      </c>
      <c r="I6305" s="4" t="s">
        <v>21</v>
      </c>
      <c r="J6305" s="4" t="s">
        <v>39</v>
      </c>
      <c r="K6305" s="4" t="s">
        <v>8306</v>
      </c>
      <c r="L6305" s="4" t="s">
        <v>8112</v>
      </c>
      <c r="M6305" s="5">
        <v>44725</v>
      </c>
      <c r="N6305" s="6">
        <v>9836</v>
      </c>
      <c r="O6305" s="4">
        <f t="shared" si="196"/>
        <v>13</v>
      </c>
      <c r="P6305" s="4" t="str">
        <f t="shared" si="197"/>
        <v>2022-06</v>
      </c>
    </row>
    <row r="6306" spans="1:16" ht="12.75" x14ac:dyDescent="0.2">
      <c r="A6306" s="4" t="s">
        <v>3048</v>
      </c>
      <c r="B6306" s="4" t="s">
        <v>10496</v>
      </c>
      <c r="C6306" s="4" t="s">
        <v>10497</v>
      </c>
      <c r="D6306" s="4" t="s">
        <v>10665</v>
      </c>
      <c r="E6306" s="4" t="s">
        <v>10571</v>
      </c>
      <c r="F6306" s="4" t="s">
        <v>10572</v>
      </c>
      <c r="G6306" s="4" t="s">
        <v>10576</v>
      </c>
      <c r="H6306" s="4" t="s">
        <v>210</v>
      </c>
      <c r="I6306" s="4" t="s">
        <v>343</v>
      </c>
      <c r="J6306" s="4" t="s">
        <v>36</v>
      </c>
      <c r="K6306" s="4" t="s">
        <v>10549</v>
      </c>
      <c r="L6306" s="4" t="s">
        <v>10574</v>
      </c>
      <c r="M6306" s="5">
        <v>44725</v>
      </c>
      <c r="N6306" s="6">
        <v>7553</v>
      </c>
      <c r="O6306" s="4">
        <f t="shared" si="196"/>
        <v>13</v>
      </c>
      <c r="P6306" s="4" t="str">
        <f t="shared" si="197"/>
        <v>2022-06</v>
      </c>
    </row>
    <row r="6307" spans="1:16" ht="12.75" x14ac:dyDescent="0.2">
      <c r="A6307" s="4" t="s">
        <v>3048</v>
      </c>
      <c r="B6307" s="4" t="s">
        <v>10496</v>
      </c>
      <c r="C6307" s="4" t="s">
        <v>10497</v>
      </c>
      <c r="D6307" s="4" t="s">
        <v>10863</v>
      </c>
      <c r="E6307" s="4" t="s">
        <v>10864</v>
      </c>
      <c r="F6307" s="4" t="s">
        <v>10865</v>
      </c>
      <c r="G6307" s="4" t="s">
        <v>10868</v>
      </c>
      <c r="H6307" s="4" t="s">
        <v>210</v>
      </c>
      <c r="I6307" s="4" t="s">
        <v>343</v>
      </c>
      <c r="J6307" s="4" t="s">
        <v>22</v>
      </c>
      <c r="K6307" s="4" t="s">
        <v>10549</v>
      </c>
      <c r="L6307" s="4" t="s">
        <v>10574</v>
      </c>
      <c r="M6307" s="5">
        <v>44725</v>
      </c>
      <c r="N6307" s="6">
        <v>8208</v>
      </c>
      <c r="O6307" s="4">
        <f t="shared" si="196"/>
        <v>13</v>
      </c>
      <c r="P6307" s="4" t="str">
        <f t="shared" si="197"/>
        <v>2022-06</v>
      </c>
    </row>
    <row r="6308" spans="1:16" ht="12.75" x14ac:dyDescent="0.2">
      <c r="A6308" s="4" t="s">
        <v>3048</v>
      </c>
      <c r="B6308" s="4" t="s">
        <v>12289</v>
      </c>
      <c r="C6308" s="4" t="s">
        <v>12291</v>
      </c>
      <c r="D6308" s="4" t="s">
        <v>12401</v>
      </c>
      <c r="E6308" s="4" t="s">
        <v>12464</v>
      </c>
      <c r="F6308" s="4" t="s">
        <v>12465</v>
      </c>
      <c r="G6308" s="4" t="s">
        <v>12468</v>
      </c>
      <c r="H6308" s="4" t="s">
        <v>20</v>
      </c>
      <c r="I6308" s="4" t="s">
        <v>21</v>
      </c>
      <c r="J6308" s="4" t="s">
        <v>22</v>
      </c>
      <c r="K6308" s="4" t="s">
        <v>12295</v>
      </c>
      <c r="L6308" s="4" t="s">
        <v>12370</v>
      </c>
      <c r="M6308" s="5">
        <v>44725</v>
      </c>
      <c r="N6308" s="6">
        <v>254</v>
      </c>
      <c r="O6308" s="4">
        <f t="shared" si="196"/>
        <v>13</v>
      </c>
      <c r="P6308" s="4" t="str">
        <f t="shared" si="197"/>
        <v>2022-06</v>
      </c>
    </row>
    <row r="6309" spans="1:16" ht="12.75" x14ac:dyDescent="0.2">
      <c r="A6309" s="4" t="s">
        <v>3048</v>
      </c>
      <c r="B6309" s="4" t="s">
        <v>12289</v>
      </c>
      <c r="C6309" s="4" t="s">
        <v>12291</v>
      </c>
      <c r="D6309" s="4" t="s">
        <v>11658</v>
      </c>
      <c r="E6309" s="4" t="s">
        <v>11659</v>
      </c>
      <c r="F6309" s="4" t="s">
        <v>11660</v>
      </c>
      <c r="G6309" s="4" t="s">
        <v>12619</v>
      </c>
      <c r="H6309" s="4" t="s">
        <v>20</v>
      </c>
      <c r="I6309" s="4" t="s">
        <v>21</v>
      </c>
      <c r="J6309" s="4" t="s">
        <v>22</v>
      </c>
      <c r="K6309" s="4" t="s">
        <v>12319</v>
      </c>
      <c r="L6309" s="4" t="s">
        <v>12320</v>
      </c>
      <c r="M6309" s="5">
        <v>44725</v>
      </c>
      <c r="N6309" s="6">
        <v>1144</v>
      </c>
      <c r="O6309" s="4">
        <f t="shared" si="196"/>
        <v>13</v>
      </c>
      <c r="P6309" s="4" t="str">
        <f t="shared" si="197"/>
        <v>2022-06</v>
      </c>
    </row>
    <row r="6310" spans="1:16" ht="12.75" x14ac:dyDescent="0.2">
      <c r="A6310" s="4" t="s">
        <v>3048</v>
      </c>
      <c r="B6310" s="4" t="s">
        <v>12289</v>
      </c>
      <c r="C6310" s="4" t="s">
        <v>13302</v>
      </c>
      <c r="D6310" s="4" t="s">
        <v>13189</v>
      </c>
      <c r="E6310" s="4" t="s">
        <v>13190</v>
      </c>
      <c r="F6310" s="4" t="s">
        <v>13191</v>
      </c>
      <c r="G6310" s="4" t="s">
        <v>13448</v>
      </c>
      <c r="H6310" s="4" t="s">
        <v>20</v>
      </c>
      <c r="I6310" s="4" t="s">
        <v>21</v>
      </c>
      <c r="J6310" s="4" t="s">
        <v>162</v>
      </c>
      <c r="K6310" s="4" t="s">
        <v>13316</v>
      </c>
      <c r="L6310" s="4" t="s">
        <v>12684</v>
      </c>
      <c r="M6310" s="5">
        <v>44725</v>
      </c>
      <c r="N6310" s="6">
        <v>1312</v>
      </c>
      <c r="O6310" s="4">
        <f t="shared" si="196"/>
        <v>13</v>
      </c>
      <c r="P6310" s="4" t="str">
        <f t="shared" si="197"/>
        <v>2022-06</v>
      </c>
    </row>
    <row r="6311" spans="1:16" ht="12.75" x14ac:dyDescent="0.2">
      <c r="A6311" s="4" t="s">
        <v>3048</v>
      </c>
      <c r="B6311" s="4" t="s">
        <v>12289</v>
      </c>
      <c r="C6311" s="4" t="s">
        <v>13519</v>
      </c>
      <c r="D6311" s="4" t="s">
        <v>13628</v>
      </c>
      <c r="E6311" s="4" t="s">
        <v>13629</v>
      </c>
      <c r="F6311" s="4" t="s">
        <v>13630</v>
      </c>
      <c r="G6311" s="4" t="s">
        <v>13631</v>
      </c>
      <c r="H6311" s="4" t="s">
        <v>20</v>
      </c>
      <c r="I6311" s="4" t="s">
        <v>29</v>
      </c>
      <c r="J6311" s="4" t="s">
        <v>22</v>
      </c>
      <c r="K6311" s="4" t="s">
        <v>13523</v>
      </c>
      <c r="L6311" s="4" t="s">
        <v>10345</v>
      </c>
      <c r="M6311" s="5">
        <v>44725</v>
      </c>
      <c r="N6311" s="6">
        <v>1150</v>
      </c>
      <c r="O6311" s="4">
        <f t="shared" si="196"/>
        <v>13</v>
      </c>
      <c r="P6311" s="4" t="str">
        <f t="shared" si="197"/>
        <v>2022-06</v>
      </c>
    </row>
    <row r="6312" spans="1:16" ht="12.75" x14ac:dyDescent="0.2">
      <c r="A6312" s="4" t="s">
        <v>1050</v>
      </c>
      <c r="B6312" s="4" t="s">
        <v>1051</v>
      </c>
      <c r="C6312" s="4" t="s">
        <v>1999</v>
      </c>
      <c r="D6312" s="4" t="s">
        <v>2405</v>
      </c>
      <c r="E6312" s="4" t="s">
        <v>2406</v>
      </c>
      <c r="F6312" s="4" t="s">
        <v>2407</v>
      </c>
      <c r="G6312" s="4" t="s">
        <v>2409</v>
      </c>
      <c r="H6312" s="4" t="s">
        <v>20</v>
      </c>
      <c r="I6312" s="4" t="s">
        <v>21</v>
      </c>
      <c r="J6312" s="4" t="s">
        <v>39</v>
      </c>
      <c r="K6312" s="4" t="s">
        <v>2003</v>
      </c>
      <c r="L6312" s="4" t="s">
        <v>1195</v>
      </c>
      <c r="M6312" s="5">
        <v>44726</v>
      </c>
      <c r="N6312" s="6">
        <v>4737</v>
      </c>
      <c r="O6312" s="4">
        <f t="shared" si="196"/>
        <v>14</v>
      </c>
      <c r="P6312" s="4" t="str">
        <f t="shared" si="197"/>
        <v>2022-06</v>
      </c>
    </row>
    <row r="6313" spans="1:16" ht="12.75" x14ac:dyDescent="0.2">
      <c r="A6313" s="4" t="s">
        <v>1050</v>
      </c>
      <c r="B6313" s="4" t="s">
        <v>1051</v>
      </c>
      <c r="C6313" s="4" t="s">
        <v>2556</v>
      </c>
      <c r="D6313" s="4" t="s">
        <v>2755</v>
      </c>
      <c r="E6313" s="4" t="s">
        <v>2777</v>
      </c>
      <c r="F6313" s="4" t="s">
        <v>2778</v>
      </c>
      <c r="G6313" s="4" t="s">
        <v>2792</v>
      </c>
      <c r="H6313" s="4" t="s">
        <v>20</v>
      </c>
      <c r="I6313" s="4" t="s">
        <v>21</v>
      </c>
      <c r="J6313" s="4" t="s">
        <v>22</v>
      </c>
      <c r="K6313" s="4" t="s">
        <v>2565</v>
      </c>
      <c r="L6313" s="4" t="s">
        <v>2373</v>
      </c>
      <c r="M6313" s="5">
        <v>44726</v>
      </c>
      <c r="N6313" s="6">
        <v>2242</v>
      </c>
      <c r="O6313" s="4">
        <f t="shared" si="196"/>
        <v>14</v>
      </c>
      <c r="P6313" s="4" t="str">
        <f t="shared" si="197"/>
        <v>2022-06</v>
      </c>
    </row>
    <row r="6314" spans="1:16" ht="12.75" x14ac:dyDescent="0.2">
      <c r="A6314" s="4" t="s">
        <v>3048</v>
      </c>
      <c r="B6314" s="4" t="s">
        <v>3049</v>
      </c>
      <c r="C6314" s="4" t="s">
        <v>3050</v>
      </c>
      <c r="D6314" s="4" t="s">
        <v>3148</v>
      </c>
      <c r="E6314" s="4" t="s">
        <v>3153</v>
      </c>
      <c r="F6314" s="4" t="s">
        <v>3154</v>
      </c>
      <c r="G6314" s="4" t="s">
        <v>3156</v>
      </c>
      <c r="H6314" s="4" t="s">
        <v>20</v>
      </c>
      <c r="I6314" s="4" t="s">
        <v>29</v>
      </c>
      <c r="J6314" s="4" t="s">
        <v>36</v>
      </c>
      <c r="K6314" s="4" t="s">
        <v>3070</v>
      </c>
      <c r="L6314" s="4" t="s">
        <v>3055</v>
      </c>
      <c r="M6314" s="5">
        <v>44726</v>
      </c>
      <c r="N6314" s="6">
        <v>6453</v>
      </c>
      <c r="O6314" s="4">
        <f t="shared" si="196"/>
        <v>14</v>
      </c>
      <c r="P6314" s="4" t="str">
        <f t="shared" si="197"/>
        <v>2022-06</v>
      </c>
    </row>
    <row r="6315" spans="1:16" ht="12.75" x14ac:dyDescent="0.2">
      <c r="A6315" s="4" t="s">
        <v>14</v>
      </c>
      <c r="B6315" s="4" t="s">
        <v>3761</v>
      </c>
      <c r="C6315" s="4" t="s">
        <v>3762</v>
      </c>
      <c r="D6315" s="4" t="s">
        <v>25</v>
      </c>
      <c r="E6315" s="4" t="s">
        <v>3826</v>
      </c>
      <c r="F6315" s="4" t="s">
        <v>3827</v>
      </c>
      <c r="G6315" s="4" t="s">
        <v>3048</v>
      </c>
      <c r="H6315" s="4" t="s">
        <v>20</v>
      </c>
      <c r="I6315" s="4" t="s">
        <v>29</v>
      </c>
      <c r="J6315" s="4" t="s">
        <v>3048</v>
      </c>
      <c r="K6315" s="4" t="s">
        <v>3771</v>
      </c>
      <c r="L6315" s="4" t="s">
        <v>3802</v>
      </c>
      <c r="M6315" s="5">
        <v>44726</v>
      </c>
      <c r="N6315" s="6">
        <v>1872</v>
      </c>
      <c r="O6315" s="4">
        <f t="shared" si="196"/>
        <v>14</v>
      </c>
      <c r="P6315" s="4" t="str">
        <f t="shared" si="197"/>
        <v>2022-06</v>
      </c>
    </row>
    <row r="6316" spans="1:16" ht="12.75" x14ac:dyDescent="0.2">
      <c r="A6316" s="4" t="s">
        <v>14</v>
      </c>
      <c r="B6316" s="4" t="s">
        <v>4086</v>
      </c>
      <c r="C6316" s="4" t="s">
        <v>4087</v>
      </c>
      <c r="D6316" s="4" t="s">
        <v>4233</v>
      </c>
      <c r="E6316" s="4" t="s">
        <v>4234</v>
      </c>
      <c r="F6316" s="4" t="s">
        <v>4235</v>
      </c>
      <c r="G6316" s="4" t="s">
        <v>4236</v>
      </c>
      <c r="H6316" s="4" t="s">
        <v>210</v>
      </c>
      <c r="I6316" s="4" t="s">
        <v>210</v>
      </c>
      <c r="J6316" s="4" t="s">
        <v>226</v>
      </c>
      <c r="K6316" s="4" t="s">
        <v>4091</v>
      </c>
      <c r="L6316" s="4" t="s">
        <v>4092</v>
      </c>
      <c r="M6316" s="5">
        <v>44726</v>
      </c>
      <c r="N6316" s="6">
        <v>842</v>
      </c>
      <c r="O6316" s="4">
        <f t="shared" si="196"/>
        <v>14</v>
      </c>
      <c r="P6316" s="4" t="str">
        <f t="shared" si="197"/>
        <v>2022-06</v>
      </c>
    </row>
    <row r="6317" spans="1:16" ht="12.75" x14ac:dyDescent="0.2">
      <c r="A6317" s="4" t="s">
        <v>1050</v>
      </c>
      <c r="B6317" s="4" t="s">
        <v>5461</v>
      </c>
      <c r="C6317" s="4" t="s">
        <v>5462</v>
      </c>
      <c r="D6317" s="4" t="s">
        <v>13936</v>
      </c>
      <c r="E6317" s="4" t="s">
        <v>5474</v>
      </c>
      <c r="F6317" s="4" t="s">
        <v>5475</v>
      </c>
      <c r="G6317" s="4" t="s">
        <v>5476</v>
      </c>
      <c r="H6317" s="4" t="s">
        <v>20</v>
      </c>
      <c r="I6317" s="4" t="s">
        <v>21</v>
      </c>
      <c r="J6317" s="4" t="s">
        <v>22</v>
      </c>
      <c r="K6317" s="4" t="s">
        <v>5466</v>
      </c>
      <c r="L6317" s="4" t="s">
        <v>5477</v>
      </c>
      <c r="M6317" s="5">
        <v>44726</v>
      </c>
      <c r="N6317" s="6">
        <v>3431</v>
      </c>
      <c r="O6317" s="4">
        <f t="shared" si="196"/>
        <v>14</v>
      </c>
      <c r="P6317" s="4" t="str">
        <f t="shared" si="197"/>
        <v>2022-06</v>
      </c>
    </row>
    <row r="6318" spans="1:16" ht="12.75" x14ac:dyDescent="0.2">
      <c r="A6318" s="4" t="s">
        <v>14</v>
      </c>
      <c r="B6318" s="4" t="s">
        <v>7654</v>
      </c>
      <c r="C6318" s="4" t="s">
        <v>8288</v>
      </c>
      <c r="D6318" s="4" t="s">
        <v>8877</v>
      </c>
      <c r="E6318" s="4" t="s">
        <v>8910</v>
      </c>
      <c r="F6318" s="4" t="s">
        <v>8911</v>
      </c>
      <c r="G6318" s="4" t="s">
        <v>8912</v>
      </c>
      <c r="H6318" s="4" t="s">
        <v>210</v>
      </c>
      <c r="I6318" s="4" t="s">
        <v>210</v>
      </c>
      <c r="J6318" s="4" t="s">
        <v>877</v>
      </c>
      <c r="K6318" s="4" t="s">
        <v>8297</v>
      </c>
      <c r="L6318" s="4" t="s">
        <v>8301</v>
      </c>
      <c r="M6318" s="5">
        <v>44726</v>
      </c>
      <c r="N6318" s="6">
        <v>9463</v>
      </c>
      <c r="O6318" s="4">
        <f t="shared" si="196"/>
        <v>14</v>
      </c>
      <c r="P6318" s="4" t="str">
        <f t="shared" si="197"/>
        <v>2022-06</v>
      </c>
    </row>
    <row r="6319" spans="1:16" ht="12.75" x14ac:dyDescent="0.2">
      <c r="A6319" s="4" t="s">
        <v>14</v>
      </c>
      <c r="B6319" s="4" t="s">
        <v>7654</v>
      </c>
      <c r="C6319" s="4" t="s">
        <v>9693</v>
      </c>
      <c r="D6319" s="4" t="s">
        <v>9732</v>
      </c>
      <c r="E6319" s="4" t="s">
        <v>9733</v>
      </c>
      <c r="F6319" s="4" t="s">
        <v>9734</v>
      </c>
      <c r="G6319" s="4" t="s">
        <v>9736</v>
      </c>
      <c r="H6319" s="4" t="s">
        <v>20</v>
      </c>
      <c r="I6319" s="4" t="s">
        <v>21</v>
      </c>
      <c r="J6319" s="4" t="s">
        <v>36</v>
      </c>
      <c r="K6319" s="4" t="s">
        <v>9697</v>
      </c>
      <c r="L6319" s="4" t="s">
        <v>721</v>
      </c>
      <c r="M6319" s="5">
        <v>44726</v>
      </c>
      <c r="N6319" s="6">
        <v>2687</v>
      </c>
      <c r="O6319" s="4">
        <f t="shared" si="196"/>
        <v>14</v>
      </c>
      <c r="P6319" s="4" t="str">
        <f t="shared" si="197"/>
        <v>2022-06</v>
      </c>
    </row>
    <row r="6320" spans="1:16" ht="12.75" x14ac:dyDescent="0.2">
      <c r="A6320" s="4" t="s">
        <v>3048</v>
      </c>
      <c r="B6320" s="4" t="s">
        <v>9902</v>
      </c>
      <c r="C6320" s="4" t="s">
        <v>10147</v>
      </c>
      <c r="D6320" s="4" t="s">
        <v>10479</v>
      </c>
      <c r="E6320" s="4" t="s">
        <v>10216</v>
      </c>
      <c r="F6320" s="4" t="s">
        <v>10217</v>
      </c>
      <c r="G6320" s="4" t="s">
        <v>10218</v>
      </c>
      <c r="H6320" s="4" t="s">
        <v>20</v>
      </c>
      <c r="I6320" s="4" t="s">
        <v>29</v>
      </c>
      <c r="J6320" s="4" t="s">
        <v>39</v>
      </c>
      <c r="K6320" s="4" t="s">
        <v>10151</v>
      </c>
      <c r="L6320" s="4" t="s">
        <v>10191</v>
      </c>
      <c r="M6320" s="5">
        <v>44726</v>
      </c>
      <c r="N6320" s="6">
        <v>2250</v>
      </c>
      <c r="O6320" s="4">
        <f t="shared" si="196"/>
        <v>14</v>
      </c>
      <c r="P6320" s="4" t="str">
        <f t="shared" si="197"/>
        <v>2022-06</v>
      </c>
    </row>
    <row r="6321" spans="1:16" ht="12.75" x14ac:dyDescent="0.2">
      <c r="A6321" s="4" t="s">
        <v>3048</v>
      </c>
      <c r="B6321" s="4" t="s">
        <v>10496</v>
      </c>
      <c r="C6321" s="4" t="s">
        <v>10930</v>
      </c>
      <c r="D6321" s="4" t="s">
        <v>13936</v>
      </c>
      <c r="E6321" s="4" t="s">
        <v>11055</v>
      </c>
      <c r="F6321" s="4" t="s">
        <v>11056</v>
      </c>
      <c r="G6321" s="4" t="s">
        <v>11057</v>
      </c>
      <c r="H6321" s="4" t="s">
        <v>20</v>
      </c>
      <c r="I6321" s="4" t="s">
        <v>21</v>
      </c>
      <c r="J6321" s="4" t="s">
        <v>162</v>
      </c>
      <c r="K6321" s="4" t="s">
        <v>10934</v>
      </c>
      <c r="L6321" s="4" t="s">
        <v>10935</v>
      </c>
      <c r="M6321" s="5">
        <v>44726</v>
      </c>
      <c r="N6321" s="6">
        <v>9436</v>
      </c>
      <c r="O6321" s="4">
        <f t="shared" si="196"/>
        <v>14</v>
      </c>
      <c r="P6321" s="4" t="str">
        <f t="shared" si="197"/>
        <v>2022-06</v>
      </c>
    </row>
    <row r="6322" spans="1:16" ht="12.75" x14ac:dyDescent="0.2">
      <c r="A6322" s="4" t="s">
        <v>3048</v>
      </c>
      <c r="B6322" s="4" t="s">
        <v>11712</v>
      </c>
      <c r="C6322" s="4" t="s">
        <v>11934</v>
      </c>
      <c r="D6322" s="4" t="s">
        <v>10377</v>
      </c>
      <c r="E6322" s="4" t="s">
        <v>12227</v>
      </c>
      <c r="F6322" s="4" t="s">
        <v>12228</v>
      </c>
      <c r="G6322" s="4" t="s">
        <v>3048</v>
      </c>
      <c r="H6322" s="4" t="s">
        <v>210</v>
      </c>
      <c r="I6322" s="4" t="s">
        <v>210</v>
      </c>
      <c r="J6322" s="4" t="s">
        <v>3048</v>
      </c>
      <c r="K6322" s="4" t="s">
        <v>11960</v>
      </c>
      <c r="L6322" s="4" t="s">
        <v>9980</v>
      </c>
      <c r="M6322" s="5">
        <v>44726</v>
      </c>
      <c r="N6322" s="6">
        <v>9988</v>
      </c>
      <c r="O6322" s="4">
        <f t="shared" si="196"/>
        <v>14</v>
      </c>
      <c r="P6322" s="4" t="str">
        <f t="shared" si="197"/>
        <v>2022-06</v>
      </c>
    </row>
    <row r="6323" spans="1:16" ht="12.75" x14ac:dyDescent="0.2">
      <c r="A6323" s="4" t="s">
        <v>14</v>
      </c>
      <c r="B6323" s="4" t="s">
        <v>15</v>
      </c>
      <c r="C6323" s="4" t="s">
        <v>68</v>
      </c>
      <c r="D6323" s="4" t="s">
        <v>13936</v>
      </c>
      <c r="E6323" s="4" t="s">
        <v>193</v>
      </c>
      <c r="F6323" s="4" t="s">
        <v>194</v>
      </c>
      <c r="G6323" s="4" t="s">
        <v>197</v>
      </c>
      <c r="H6323" s="4" t="s">
        <v>20</v>
      </c>
      <c r="I6323" s="4" t="s">
        <v>21</v>
      </c>
      <c r="J6323" s="4" t="s">
        <v>22</v>
      </c>
      <c r="K6323" s="4" t="s">
        <v>77</v>
      </c>
      <c r="L6323" s="4" t="s">
        <v>24</v>
      </c>
      <c r="M6323" s="5">
        <v>44727</v>
      </c>
      <c r="N6323" s="6">
        <v>3861</v>
      </c>
      <c r="O6323" s="4">
        <f t="shared" si="196"/>
        <v>15</v>
      </c>
      <c r="P6323" s="4" t="str">
        <f t="shared" si="197"/>
        <v>2022-06</v>
      </c>
    </row>
    <row r="6324" spans="1:16" ht="12.75" x14ac:dyDescent="0.2">
      <c r="A6324" s="4" t="s">
        <v>14</v>
      </c>
      <c r="B6324" s="4" t="s">
        <v>15</v>
      </c>
      <c r="C6324" s="4" t="s">
        <v>504</v>
      </c>
      <c r="D6324" s="4" t="s">
        <v>25</v>
      </c>
      <c r="E6324" s="4" t="s">
        <v>627</v>
      </c>
      <c r="F6324" s="4" t="s">
        <v>628</v>
      </c>
      <c r="G6324" s="4" t="s">
        <v>674</v>
      </c>
      <c r="H6324" s="4" t="s">
        <v>20</v>
      </c>
      <c r="I6324" s="4" t="s">
        <v>29</v>
      </c>
      <c r="J6324" s="4" t="s">
        <v>36</v>
      </c>
      <c r="K6324" s="4" t="s">
        <v>513</v>
      </c>
      <c r="L6324" s="4" t="s">
        <v>73</v>
      </c>
      <c r="M6324" s="5">
        <v>44727</v>
      </c>
      <c r="N6324" s="6">
        <v>8271</v>
      </c>
      <c r="O6324" s="4">
        <f t="shared" si="196"/>
        <v>15</v>
      </c>
      <c r="P6324" s="4" t="str">
        <f t="shared" si="197"/>
        <v>2022-06</v>
      </c>
    </row>
    <row r="6325" spans="1:16" ht="12.75" x14ac:dyDescent="0.2">
      <c r="A6325" s="4" t="s">
        <v>1050</v>
      </c>
      <c r="B6325" s="4" t="s">
        <v>1051</v>
      </c>
      <c r="C6325" s="4" t="s">
        <v>1052</v>
      </c>
      <c r="D6325" s="4" t="s">
        <v>25</v>
      </c>
      <c r="E6325" s="4" t="s">
        <v>1223</v>
      </c>
      <c r="F6325" s="4" t="s">
        <v>1224</v>
      </c>
      <c r="G6325" s="4" t="s">
        <v>1227</v>
      </c>
      <c r="H6325" s="4" t="s">
        <v>20</v>
      </c>
      <c r="I6325" s="4" t="s">
        <v>29</v>
      </c>
      <c r="J6325" s="4" t="s">
        <v>22</v>
      </c>
      <c r="K6325" s="4" t="s">
        <v>1056</v>
      </c>
      <c r="L6325" s="4" t="s">
        <v>689</v>
      </c>
      <c r="M6325" s="5">
        <v>44727</v>
      </c>
      <c r="N6325" s="6">
        <v>183</v>
      </c>
      <c r="O6325" s="4">
        <f t="shared" si="196"/>
        <v>15</v>
      </c>
      <c r="P6325" s="4" t="str">
        <f t="shared" si="197"/>
        <v>2022-06</v>
      </c>
    </row>
    <row r="6326" spans="1:16" ht="12.75" x14ac:dyDescent="0.2">
      <c r="A6326" s="4" t="s">
        <v>14</v>
      </c>
      <c r="B6326" s="4" t="s">
        <v>4342</v>
      </c>
      <c r="C6326" s="4" t="s">
        <v>4343</v>
      </c>
      <c r="D6326" s="4" t="s">
        <v>5298</v>
      </c>
      <c r="E6326" s="4" t="s">
        <v>5299</v>
      </c>
      <c r="F6326" s="4" t="s">
        <v>5300</v>
      </c>
      <c r="G6326" s="4" t="s">
        <v>5302</v>
      </c>
      <c r="H6326" s="4" t="s">
        <v>20</v>
      </c>
      <c r="I6326" s="4" t="s">
        <v>21</v>
      </c>
      <c r="J6326" s="4" t="s">
        <v>22</v>
      </c>
      <c r="K6326" s="4" t="s">
        <v>4362</v>
      </c>
      <c r="L6326" s="4" t="s">
        <v>4374</v>
      </c>
      <c r="M6326" s="5">
        <v>44727</v>
      </c>
      <c r="N6326" s="6">
        <v>8941</v>
      </c>
      <c r="O6326" s="4">
        <f t="shared" si="196"/>
        <v>15</v>
      </c>
      <c r="P6326" s="4" t="str">
        <f t="shared" si="197"/>
        <v>2022-06</v>
      </c>
    </row>
    <row r="6327" spans="1:16" ht="12.75" x14ac:dyDescent="0.2">
      <c r="A6327" s="4" t="s">
        <v>14</v>
      </c>
      <c r="B6327" s="4" t="s">
        <v>4342</v>
      </c>
      <c r="C6327" s="4" t="s">
        <v>4343</v>
      </c>
      <c r="D6327" s="4" t="s">
        <v>5390</v>
      </c>
      <c r="E6327" s="4" t="s">
        <v>5414</v>
      </c>
      <c r="F6327" s="4" t="s">
        <v>5415</v>
      </c>
      <c r="G6327" s="4" t="s">
        <v>5416</v>
      </c>
      <c r="H6327" s="4" t="s">
        <v>20</v>
      </c>
      <c r="I6327" s="4" t="s">
        <v>21</v>
      </c>
      <c r="J6327" s="4" t="s">
        <v>22</v>
      </c>
      <c r="K6327" s="4" t="s">
        <v>4362</v>
      </c>
      <c r="L6327" s="4" t="s">
        <v>4363</v>
      </c>
      <c r="M6327" s="5">
        <v>44727</v>
      </c>
      <c r="N6327" s="6">
        <v>10000</v>
      </c>
      <c r="O6327" s="4">
        <f t="shared" si="196"/>
        <v>15</v>
      </c>
      <c r="P6327" s="4" t="str">
        <f t="shared" si="197"/>
        <v>2022-06</v>
      </c>
    </row>
    <row r="6328" spans="1:16" ht="12.75" x14ac:dyDescent="0.2">
      <c r="A6328" s="4" t="s">
        <v>1050</v>
      </c>
      <c r="B6328" s="4" t="s">
        <v>5461</v>
      </c>
      <c r="C6328" s="4" t="s">
        <v>5462</v>
      </c>
      <c r="D6328" s="4" t="s">
        <v>6030</v>
      </c>
      <c r="E6328" s="4" t="s">
        <v>6044</v>
      </c>
      <c r="F6328" s="4" t="s">
        <v>6045</v>
      </c>
      <c r="G6328" s="4" t="s">
        <v>6047</v>
      </c>
      <c r="H6328" s="4" t="s">
        <v>20</v>
      </c>
      <c r="I6328" s="4" t="s">
        <v>21</v>
      </c>
      <c r="J6328" s="4" t="s">
        <v>36</v>
      </c>
      <c r="K6328" s="4" t="s">
        <v>5515</v>
      </c>
      <c r="L6328" s="4" t="s">
        <v>5516</v>
      </c>
      <c r="M6328" s="5">
        <v>44727</v>
      </c>
      <c r="N6328" s="6">
        <v>400</v>
      </c>
      <c r="O6328" s="4">
        <f t="shared" si="196"/>
        <v>15</v>
      </c>
      <c r="P6328" s="4" t="str">
        <f t="shared" si="197"/>
        <v>2022-06</v>
      </c>
    </row>
    <row r="6329" spans="1:16" ht="12.75" x14ac:dyDescent="0.2">
      <c r="A6329" s="4" t="s">
        <v>14</v>
      </c>
      <c r="B6329" s="4" t="s">
        <v>7127</v>
      </c>
      <c r="C6329" s="4" t="s">
        <v>7128</v>
      </c>
      <c r="D6329" s="4" t="s">
        <v>13936</v>
      </c>
      <c r="E6329" s="4" t="s">
        <v>7145</v>
      </c>
      <c r="F6329" s="4" t="s">
        <v>7146</v>
      </c>
      <c r="G6329" s="4" t="s">
        <v>7152</v>
      </c>
      <c r="H6329" s="4" t="s">
        <v>20</v>
      </c>
      <c r="I6329" s="4" t="s">
        <v>21</v>
      </c>
      <c r="J6329" s="4" t="s">
        <v>22</v>
      </c>
      <c r="K6329" s="4" t="s">
        <v>7144</v>
      </c>
      <c r="L6329" s="4" t="s">
        <v>7137</v>
      </c>
      <c r="M6329" s="5">
        <v>44727</v>
      </c>
      <c r="N6329" s="6">
        <v>6625</v>
      </c>
      <c r="O6329" s="4">
        <f t="shared" si="196"/>
        <v>15</v>
      </c>
      <c r="P6329" s="4" t="str">
        <f t="shared" si="197"/>
        <v>2022-06</v>
      </c>
    </row>
    <row r="6330" spans="1:16" ht="12.75" x14ac:dyDescent="0.2">
      <c r="A6330" s="4" t="s">
        <v>14</v>
      </c>
      <c r="B6330" s="4" t="s">
        <v>7654</v>
      </c>
      <c r="C6330" s="4" t="s">
        <v>8288</v>
      </c>
      <c r="D6330" s="4" t="s">
        <v>8836</v>
      </c>
      <c r="E6330" s="4" t="s">
        <v>8841</v>
      </c>
      <c r="F6330" s="4" t="s">
        <v>8842</v>
      </c>
      <c r="G6330" s="4" t="s">
        <v>8844</v>
      </c>
      <c r="H6330" s="4" t="s">
        <v>20</v>
      </c>
      <c r="I6330" s="4" t="s">
        <v>21</v>
      </c>
      <c r="J6330" s="4" t="s">
        <v>36</v>
      </c>
      <c r="K6330" s="4" t="s">
        <v>8306</v>
      </c>
      <c r="L6330" s="4" t="s">
        <v>8349</v>
      </c>
      <c r="M6330" s="5">
        <v>44727</v>
      </c>
      <c r="N6330" s="6">
        <v>3258</v>
      </c>
      <c r="O6330" s="4">
        <f t="shared" si="196"/>
        <v>15</v>
      </c>
      <c r="P6330" s="4" t="str">
        <f t="shared" si="197"/>
        <v>2022-06</v>
      </c>
    </row>
    <row r="6331" spans="1:16" ht="12.75" x14ac:dyDescent="0.2">
      <c r="A6331" s="4" t="s">
        <v>14</v>
      </c>
      <c r="B6331" s="4" t="s">
        <v>7654</v>
      </c>
      <c r="C6331" s="4" t="s">
        <v>8288</v>
      </c>
      <c r="D6331" s="4" t="s">
        <v>8877</v>
      </c>
      <c r="E6331" s="4" t="s">
        <v>8884</v>
      </c>
      <c r="F6331" s="4" t="s">
        <v>8885</v>
      </c>
      <c r="G6331" s="4" t="s">
        <v>8887</v>
      </c>
      <c r="H6331" s="4" t="s">
        <v>210</v>
      </c>
      <c r="I6331" s="4" t="s">
        <v>210</v>
      </c>
      <c r="J6331" s="4" t="s">
        <v>226</v>
      </c>
      <c r="K6331" s="4" t="s">
        <v>8297</v>
      </c>
      <c r="L6331" s="4" t="s">
        <v>8112</v>
      </c>
      <c r="M6331" s="5">
        <v>44727</v>
      </c>
      <c r="N6331" s="6">
        <v>974</v>
      </c>
      <c r="O6331" s="4">
        <f t="shared" si="196"/>
        <v>15</v>
      </c>
      <c r="P6331" s="4" t="str">
        <f t="shared" si="197"/>
        <v>2022-06</v>
      </c>
    </row>
    <row r="6332" spans="1:16" ht="12.75" x14ac:dyDescent="0.2">
      <c r="A6332" s="4" t="s">
        <v>14</v>
      </c>
      <c r="B6332" s="4" t="s">
        <v>7654</v>
      </c>
      <c r="C6332" s="4" t="s">
        <v>8288</v>
      </c>
      <c r="D6332" s="4" t="s">
        <v>8877</v>
      </c>
      <c r="E6332" s="4" t="s">
        <v>8930</v>
      </c>
      <c r="F6332" s="4" t="s">
        <v>3048</v>
      </c>
      <c r="G6332" s="4" t="s">
        <v>3048</v>
      </c>
      <c r="H6332" s="4" t="s">
        <v>210</v>
      </c>
      <c r="I6332" s="4" t="s">
        <v>210</v>
      </c>
      <c r="J6332" s="4" t="s">
        <v>3048</v>
      </c>
      <c r="K6332" s="4" t="s">
        <v>8297</v>
      </c>
      <c r="L6332" s="4" t="s">
        <v>8301</v>
      </c>
      <c r="M6332" s="5">
        <v>44727</v>
      </c>
      <c r="N6332" s="6">
        <v>9612</v>
      </c>
      <c r="O6332" s="4">
        <f t="shared" si="196"/>
        <v>15</v>
      </c>
      <c r="P6332" s="4" t="str">
        <f t="shared" si="197"/>
        <v>2022-06</v>
      </c>
    </row>
    <row r="6333" spans="1:16" ht="12.75" x14ac:dyDescent="0.2">
      <c r="A6333" s="4" t="s">
        <v>3048</v>
      </c>
      <c r="B6333" s="4" t="s">
        <v>9902</v>
      </c>
      <c r="C6333" s="4" t="s">
        <v>9903</v>
      </c>
      <c r="D6333" s="4" t="s">
        <v>9981</v>
      </c>
      <c r="E6333" s="4" t="s">
        <v>9982</v>
      </c>
      <c r="F6333" s="4" t="s">
        <v>9983</v>
      </c>
      <c r="G6333" s="4" t="s">
        <v>9993</v>
      </c>
      <c r="H6333" s="4" t="s">
        <v>20</v>
      </c>
      <c r="I6333" s="4" t="s">
        <v>21</v>
      </c>
      <c r="J6333" s="4" t="s">
        <v>36</v>
      </c>
      <c r="K6333" s="4" t="s">
        <v>9907</v>
      </c>
      <c r="L6333" s="4" t="s">
        <v>9911</v>
      </c>
      <c r="M6333" s="5">
        <v>44727</v>
      </c>
      <c r="N6333" s="6">
        <v>5208</v>
      </c>
      <c r="O6333" s="4">
        <f t="shared" si="196"/>
        <v>15</v>
      </c>
      <c r="P6333" s="4" t="str">
        <f t="shared" si="197"/>
        <v>2022-06</v>
      </c>
    </row>
    <row r="6334" spans="1:16" ht="12.75" x14ac:dyDescent="0.2">
      <c r="A6334" s="4" t="s">
        <v>3048</v>
      </c>
      <c r="B6334" s="4" t="s">
        <v>12289</v>
      </c>
      <c r="C6334" s="4" t="s">
        <v>12841</v>
      </c>
      <c r="D6334" s="4" t="s">
        <v>10273</v>
      </c>
      <c r="E6334" s="4" t="s">
        <v>12994</v>
      </c>
      <c r="F6334" s="4" t="s">
        <v>12995</v>
      </c>
      <c r="G6334" s="4" t="s">
        <v>12998</v>
      </c>
      <c r="H6334" s="4" t="s">
        <v>20</v>
      </c>
      <c r="I6334" s="4" t="s">
        <v>21</v>
      </c>
      <c r="J6334" s="4" t="s">
        <v>36</v>
      </c>
      <c r="K6334" s="4" t="s">
        <v>12850</v>
      </c>
      <c r="L6334" s="4" t="s">
        <v>12997</v>
      </c>
      <c r="M6334" s="5">
        <v>44727</v>
      </c>
      <c r="N6334" s="6">
        <v>8229</v>
      </c>
      <c r="O6334" s="4">
        <f t="shared" si="196"/>
        <v>15</v>
      </c>
      <c r="P6334" s="4" t="str">
        <f t="shared" si="197"/>
        <v>2022-06</v>
      </c>
    </row>
    <row r="6335" spans="1:16" ht="12.75" x14ac:dyDescent="0.2">
      <c r="A6335" s="4" t="s">
        <v>3048</v>
      </c>
      <c r="B6335" s="4" t="s">
        <v>12289</v>
      </c>
      <c r="C6335" s="4" t="s">
        <v>13302</v>
      </c>
      <c r="D6335" s="4" t="s">
        <v>13936</v>
      </c>
      <c r="E6335" s="4" t="s">
        <v>13335</v>
      </c>
      <c r="F6335" s="4" t="s">
        <v>13336</v>
      </c>
      <c r="G6335" s="4" t="s">
        <v>13337</v>
      </c>
      <c r="H6335" s="4" t="s">
        <v>20</v>
      </c>
      <c r="I6335" s="4" t="s">
        <v>21</v>
      </c>
      <c r="J6335" s="4" t="s">
        <v>39</v>
      </c>
      <c r="K6335" s="4" t="s">
        <v>12408</v>
      </c>
      <c r="L6335" s="4" t="s">
        <v>10345</v>
      </c>
      <c r="M6335" s="5">
        <v>44727</v>
      </c>
      <c r="N6335" s="6">
        <v>9946</v>
      </c>
      <c r="O6335" s="4">
        <f t="shared" si="196"/>
        <v>15</v>
      </c>
      <c r="P6335" s="4" t="str">
        <f t="shared" si="197"/>
        <v>2022-06</v>
      </c>
    </row>
    <row r="6336" spans="1:16" ht="12.75" x14ac:dyDescent="0.2">
      <c r="A6336" s="4" t="s">
        <v>14</v>
      </c>
      <c r="B6336" s="4" t="s">
        <v>15</v>
      </c>
      <c r="C6336" s="4" t="s">
        <v>504</v>
      </c>
      <c r="D6336" s="4" t="s">
        <v>723</v>
      </c>
      <c r="E6336" s="4" t="s">
        <v>730</v>
      </c>
      <c r="F6336" s="4" t="s">
        <v>3048</v>
      </c>
      <c r="G6336" s="4" t="s">
        <v>3048</v>
      </c>
      <c r="H6336" s="4" t="s">
        <v>210</v>
      </c>
      <c r="I6336" s="4" t="s">
        <v>210</v>
      </c>
      <c r="J6336" s="4" t="s">
        <v>3048</v>
      </c>
      <c r="K6336" s="4" t="s">
        <v>508</v>
      </c>
      <c r="L6336" s="4" t="s">
        <v>648</v>
      </c>
      <c r="M6336" s="5">
        <v>44728</v>
      </c>
      <c r="N6336" s="6">
        <v>8612</v>
      </c>
      <c r="O6336" s="4">
        <f t="shared" si="196"/>
        <v>16</v>
      </c>
      <c r="P6336" s="4" t="str">
        <f t="shared" si="197"/>
        <v>2022-06</v>
      </c>
    </row>
    <row r="6337" spans="1:16" ht="12.75" x14ac:dyDescent="0.2">
      <c r="A6337" s="4" t="s">
        <v>14</v>
      </c>
      <c r="B6337" s="4" t="s">
        <v>4342</v>
      </c>
      <c r="C6337" s="4" t="s">
        <v>4343</v>
      </c>
      <c r="D6337" s="4" t="s">
        <v>4980</v>
      </c>
      <c r="E6337" s="4" t="s">
        <v>4992</v>
      </c>
      <c r="F6337" s="4" t="s">
        <v>4993</v>
      </c>
      <c r="G6337" s="4" t="s">
        <v>4994</v>
      </c>
      <c r="H6337" s="4" t="s">
        <v>210</v>
      </c>
      <c r="I6337" s="4" t="s">
        <v>210</v>
      </c>
      <c r="J6337" s="4" t="s">
        <v>877</v>
      </c>
      <c r="K6337" s="4" t="s">
        <v>4362</v>
      </c>
      <c r="L6337" s="4" t="s">
        <v>4363</v>
      </c>
      <c r="M6337" s="5">
        <v>44728</v>
      </c>
      <c r="N6337" s="6">
        <v>4882</v>
      </c>
      <c r="O6337" s="4">
        <f t="shared" si="196"/>
        <v>16</v>
      </c>
      <c r="P6337" s="4" t="str">
        <f t="shared" si="197"/>
        <v>2022-06</v>
      </c>
    </row>
    <row r="6338" spans="1:16" ht="12.75" x14ac:dyDescent="0.2">
      <c r="A6338" s="4" t="s">
        <v>14</v>
      </c>
      <c r="B6338" s="4" t="s">
        <v>4342</v>
      </c>
      <c r="C6338" s="4" t="s">
        <v>4343</v>
      </c>
      <c r="D6338" s="4" t="s">
        <v>5390</v>
      </c>
      <c r="E6338" s="4" t="s">
        <v>5414</v>
      </c>
      <c r="F6338" s="4" t="s">
        <v>5415</v>
      </c>
      <c r="G6338" s="4" t="s">
        <v>5422</v>
      </c>
      <c r="H6338" s="4" t="s">
        <v>20</v>
      </c>
      <c r="I6338" s="4" t="s">
        <v>21</v>
      </c>
      <c r="J6338" s="4" t="s">
        <v>22</v>
      </c>
      <c r="K6338" s="4" t="s">
        <v>4362</v>
      </c>
      <c r="L6338" s="4" t="s">
        <v>4363</v>
      </c>
      <c r="M6338" s="5">
        <v>44728</v>
      </c>
      <c r="N6338" s="6">
        <v>7643</v>
      </c>
      <c r="O6338" s="4">
        <f t="shared" ref="O6338:O6401" si="198">DAY(M6338)</f>
        <v>16</v>
      </c>
      <c r="P6338" s="4" t="str">
        <f t="shared" ref="P6338:P6401" si="199">TEXT(M6338,"YYYY-MM")</f>
        <v>2022-06</v>
      </c>
    </row>
    <row r="6339" spans="1:16" ht="12.75" x14ac:dyDescent="0.2">
      <c r="A6339" s="4" t="s">
        <v>1050</v>
      </c>
      <c r="B6339" s="4" t="s">
        <v>5461</v>
      </c>
      <c r="C6339" s="4" t="s">
        <v>5462</v>
      </c>
      <c r="D6339" s="4" t="s">
        <v>5896</v>
      </c>
      <c r="E6339" s="4" t="s">
        <v>5546</v>
      </c>
      <c r="F6339" s="4" t="s">
        <v>5547</v>
      </c>
      <c r="G6339" s="4" t="s">
        <v>5922</v>
      </c>
      <c r="H6339" s="4" t="s">
        <v>20</v>
      </c>
      <c r="I6339" s="4" t="s">
        <v>21</v>
      </c>
      <c r="J6339" s="4" t="s">
        <v>22</v>
      </c>
      <c r="K6339" s="4" t="s">
        <v>5466</v>
      </c>
      <c r="L6339" s="4" t="s">
        <v>5467</v>
      </c>
      <c r="M6339" s="5">
        <v>44728</v>
      </c>
      <c r="N6339" s="6">
        <v>5001</v>
      </c>
      <c r="O6339" s="4">
        <f t="shared" si="198"/>
        <v>16</v>
      </c>
      <c r="P6339" s="4" t="str">
        <f t="shared" si="199"/>
        <v>2022-06</v>
      </c>
    </row>
    <row r="6340" spans="1:16" ht="12.75" x14ac:dyDescent="0.2">
      <c r="A6340" s="4" t="s">
        <v>1050</v>
      </c>
      <c r="B6340" s="4" t="s">
        <v>5461</v>
      </c>
      <c r="C6340" s="4" t="s">
        <v>5462</v>
      </c>
      <c r="D6340" s="4" t="s">
        <v>6030</v>
      </c>
      <c r="E6340" s="4" t="s">
        <v>6018</v>
      </c>
      <c r="F6340" s="4" t="s">
        <v>6019</v>
      </c>
      <c r="G6340" s="4" t="s">
        <v>6037</v>
      </c>
      <c r="H6340" s="4" t="s">
        <v>20</v>
      </c>
      <c r="I6340" s="4" t="s">
        <v>21</v>
      </c>
      <c r="J6340" s="4" t="s">
        <v>22</v>
      </c>
      <c r="K6340" s="4" t="s">
        <v>5515</v>
      </c>
      <c r="L6340" s="4" t="s">
        <v>5516</v>
      </c>
      <c r="M6340" s="5">
        <v>44728</v>
      </c>
      <c r="N6340" s="6">
        <v>8930</v>
      </c>
      <c r="O6340" s="4">
        <f t="shared" si="198"/>
        <v>16</v>
      </c>
      <c r="P6340" s="4" t="str">
        <f t="shared" si="199"/>
        <v>2022-06</v>
      </c>
    </row>
    <row r="6341" spans="1:16" ht="12.75" x14ac:dyDescent="0.2">
      <c r="A6341" s="4" t="s">
        <v>14</v>
      </c>
      <c r="B6341" s="4" t="s">
        <v>7654</v>
      </c>
      <c r="C6341" s="4" t="s">
        <v>8288</v>
      </c>
      <c r="D6341" s="4" t="s">
        <v>8423</v>
      </c>
      <c r="E6341" s="4" t="s">
        <v>8521</v>
      </c>
      <c r="F6341" s="4" t="s">
        <v>8522</v>
      </c>
      <c r="G6341" s="4" t="s">
        <v>8526</v>
      </c>
      <c r="H6341" s="4" t="s">
        <v>20</v>
      </c>
      <c r="I6341" s="4" t="s">
        <v>21</v>
      </c>
      <c r="J6341" s="4" t="s">
        <v>36</v>
      </c>
      <c r="K6341" s="4" t="s">
        <v>8306</v>
      </c>
      <c r="L6341" s="4" t="s">
        <v>8293</v>
      </c>
      <c r="M6341" s="5">
        <v>44728</v>
      </c>
      <c r="N6341" s="6">
        <v>2412</v>
      </c>
      <c r="O6341" s="4">
        <f t="shared" si="198"/>
        <v>16</v>
      </c>
      <c r="P6341" s="4" t="str">
        <f t="shared" si="199"/>
        <v>2022-06</v>
      </c>
    </row>
    <row r="6342" spans="1:16" ht="12.75" x14ac:dyDescent="0.2">
      <c r="A6342" s="4" t="s">
        <v>14</v>
      </c>
      <c r="B6342" s="4" t="s">
        <v>7654</v>
      </c>
      <c r="C6342" s="4" t="s">
        <v>8288</v>
      </c>
      <c r="D6342" s="4" t="s">
        <v>8700</v>
      </c>
      <c r="E6342" s="4" t="s">
        <v>8755</v>
      </c>
      <c r="F6342" s="4" t="s">
        <v>8756</v>
      </c>
      <c r="G6342" s="4" t="s">
        <v>3048</v>
      </c>
      <c r="H6342" s="4" t="s">
        <v>210</v>
      </c>
      <c r="I6342" s="4" t="s">
        <v>210</v>
      </c>
      <c r="J6342" s="4" t="s">
        <v>3048</v>
      </c>
      <c r="K6342" s="4" t="s">
        <v>8297</v>
      </c>
      <c r="L6342" s="4" t="s">
        <v>8301</v>
      </c>
      <c r="M6342" s="5">
        <v>44728</v>
      </c>
      <c r="N6342" s="6">
        <v>2790</v>
      </c>
      <c r="O6342" s="4">
        <f t="shared" si="198"/>
        <v>16</v>
      </c>
      <c r="P6342" s="4" t="str">
        <f t="shared" si="199"/>
        <v>2022-06</v>
      </c>
    </row>
    <row r="6343" spans="1:16" ht="12.75" x14ac:dyDescent="0.2">
      <c r="A6343" s="4" t="s">
        <v>14</v>
      </c>
      <c r="B6343" s="4" t="s">
        <v>7654</v>
      </c>
      <c r="C6343" s="4" t="s">
        <v>8288</v>
      </c>
      <c r="D6343" s="4" t="s">
        <v>9337</v>
      </c>
      <c r="E6343" s="4" t="s">
        <v>9356</v>
      </c>
      <c r="F6343" s="4" t="s">
        <v>9357</v>
      </c>
      <c r="G6343" s="4" t="s">
        <v>9358</v>
      </c>
      <c r="H6343" s="4" t="s">
        <v>210</v>
      </c>
      <c r="I6343" s="4" t="s">
        <v>210</v>
      </c>
      <c r="J6343" s="4" t="s">
        <v>226</v>
      </c>
      <c r="K6343" s="4" t="s">
        <v>8297</v>
      </c>
      <c r="L6343" s="4" t="s">
        <v>8301</v>
      </c>
      <c r="M6343" s="5">
        <v>44728</v>
      </c>
      <c r="N6343" s="6">
        <v>6348</v>
      </c>
      <c r="O6343" s="4">
        <f t="shared" si="198"/>
        <v>16</v>
      </c>
      <c r="P6343" s="4" t="str">
        <f t="shared" si="199"/>
        <v>2022-06</v>
      </c>
    </row>
    <row r="6344" spans="1:16" ht="12.75" x14ac:dyDescent="0.2">
      <c r="A6344" s="4" t="s">
        <v>3048</v>
      </c>
      <c r="B6344" s="4" t="s">
        <v>10496</v>
      </c>
      <c r="C6344" s="4" t="s">
        <v>10930</v>
      </c>
      <c r="D6344" s="4" t="s">
        <v>11670</v>
      </c>
      <c r="E6344" s="4" t="s">
        <v>10134</v>
      </c>
      <c r="F6344" s="4" t="s">
        <v>10135</v>
      </c>
      <c r="G6344" s="4" t="s">
        <v>11326</v>
      </c>
      <c r="H6344" s="4" t="s">
        <v>20</v>
      </c>
      <c r="I6344" s="4" t="s">
        <v>216</v>
      </c>
      <c r="J6344" s="4" t="s">
        <v>22</v>
      </c>
      <c r="K6344" s="4" t="s">
        <v>10136</v>
      </c>
      <c r="L6344" s="4" t="s">
        <v>10977</v>
      </c>
      <c r="M6344" s="5">
        <v>44728</v>
      </c>
      <c r="N6344" s="6">
        <v>4830</v>
      </c>
      <c r="O6344" s="4">
        <f t="shared" si="198"/>
        <v>16</v>
      </c>
      <c r="P6344" s="4" t="str">
        <f t="shared" si="199"/>
        <v>2022-06</v>
      </c>
    </row>
    <row r="6345" spans="1:16" ht="12.75" x14ac:dyDescent="0.2">
      <c r="A6345" s="4" t="s">
        <v>3048</v>
      </c>
      <c r="B6345" s="4" t="s">
        <v>12289</v>
      </c>
      <c r="C6345" s="4" t="s">
        <v>12841</v>
      </c>
      <c r="D6345" s="4" t="s">
        <v>25</v>
      </c>
      <c r="E6345" s="4" t="s">
        <v>12895</v>
      </c>
      <c r="F6345" s="4" t="s">
        <v>12896</v>
      </c>
      <c r="G6345" s="4" t="s">
        <v>12913</v>
      </c>
      <c r="H6345" s="4" t="s">
        <v>20</v>
      </c>
      <c r="I6345" s="4" t="s">
        <v>29</v>
      </c>
      <c r="J6345" s="4" t="s">
        <v>22</v>
      </c>
      <c r="K6345" s="4" t="s">
        <v>12850</v>
      </c>
      <c r="L6345" s="4" t="s">
        <v>10478</v>
      </c>
      <c r="M6345" s="5">
        <v>44728</v>
      </c>
      <c r="N6345" s="6">
        <v>9796</v>
      </c>
      <c r="O6345" s="4">
        <f t="shared" si="198"/>
        <v>16</v>
      </c>
      <c r="P6345" s="4" t="str">
        <f t="shared" si="199"/>
        <v>2022-06</v>
      </c>
    </row>
    <row r="6346" spans="1:16" ht="12.75" x14ac:dyDescent="0.2">
      <c r="A6346" s="4" t="s">
        <v>3048</v>
      </c>
      <c r="B6346" s="4" t="s">
        <v>12289</v>
      </c>
      <c r="C6346" s="4" t="s">
        <v>12841</v>
      </c>
      <c r="D6346" s="4" t="s">
        <v>10273</v>
      </c>
      <c r="E6346" s="4" t="s">
        <v>12947</v>
      </c>
      <c r="F6346" s="4" t="s">
        <v>12948</v>
      </c>
      <c r="G6346" s="4" t="s">
        <v>12952</v>
      </c>
      <c r="H6346" s="4" t="s">
        <v>20</v>
      </c>
      <c r="I6346" s="4" t="s">
        <v>21</v>
      </c>
      <c r="J6346" s="4" t="s">
        <v>22</v>
      </c>
      <c r="K6346" s="4" t="s">
        <v>12850</v>
      </c>
      <c r="L6346" s="4" t="s">
        <v>10345</v>
      </c>
      <c r="M6346" s="5">
        <v>44728</v>
      </c>
      <c r="N6346" s="6">
        <v>4617</v>
      </c>
      <c r="O6346" s="4">
        <f t="shared" si="198"/>
        <v>16</v>
      </c>
      <c r="P6346" s="4" t="str">
        <f t="shared" si="199"/>
        <v>2022-06</v>
      </c>
    </row>
    <row r="6347" spans="1:16" ht="12.75" x14ac:dyDescent="0.2">
      <c r="A6347" s="4" t="s">
        <v>3048</v>
      </c>
      <c r="B6347" s="4" t="s">
        <v>12289</v>
      </c>
      <c r="C6347" s="4" t="s">
        <v>13519</v>
      </c>
      <c r="D6347" s="4" t="s">
        <v>13609</v>
      </c>
      <c r="E6347" s="4" t="s">
        <v>13610</v>
      </c>
      <c r="F6347" s="4" t="s">
        <v>13611</v>
      </c>
      <c r="G6347" s="4" t="s">
        <v>13612</v>
      </c>
      <c r="H6347" s="4" t="s">
        <v>20</v>
      </c>
      <c r="I6347" s="4" t="s">
        <v>21</v>
      </c>
      <c r="J6347" s="4" t="s">
        <v>39</v>
      </c>
      <c r="K6347" s="4" t="s">
        <v>8727</v>
      </c>
      <c r="L6347" s="4" t="s">
        <v>10387</v>
      </c>
      <c r="M6347" s="5">
        <v>44728</v>
      </c>
      <c r="N6347" s="6">
        <v>7079</v>
      </c>
      <c r="O6347" s="4">
        <f t="shared" si="198"/>
        <v>16</v>
      </c>
      <c r="P6347" s="4" t="str">
        <f t="shared" si="199"/>
        <v>2022-06</v>
      </c>
    </row>
    <row r="6348" spans="1:16" ht="12.75" x14ac:dyDescent="0.2">
      <c r="A6348" s="4" t="s">
        <v>14</v>
      </c>
      <c r="B6348" s="4" t="s">
        <v>15</v>
      </c>
      <c r="C6348" s="4" t="s">
        <v>68</v>
      </c>
      <c r="D6348" s="4" t="s">
        <v>25</v>
      </c>
      <c r="E6348" s="4" t="s">
        <v>146</v>
      </c>
      <c r="F6348" s="4" t="s">
        <v>147</v>
      </c>
      <c r="G6348" s="4" t="s">
        <v>239</v>
      </c>
      <c r="H6348" s="4" t="s">
        <v>20</v>
      </c>
      <c r="I6348" s="4" t="s">
        <v>29</v>
      </c>
      <c r="J6348" s="4" t="s">
        <v>36</v>
      </c>
      <c r="K6348" s="4" t="s">
        <v>77</v>
      </c>
      <c r="L6348" s="4" t="s">
        <v>24</v>
      </c>
      <c r="M6348" s="5">
        <v>44729</v>
      </c>
      <c r="N6348" s="6">
        <v>7838</v>
      </c>
      <c r="O6348" s="4">
        <f t="shared" si="198"/>
        <v>17</v>
      </c>
      <c r="P6348" s="4" t="str">
        <f t="shared" si="199"/>
        <v>2022-06</v>
      </c>
    </row>
    <row r="6349" spans="1:16" ht="12.75" x14ac:dyDescent="0.2">
      <c r="A6349" s="4" t="s">
        <v>3048</v>
      </c>
      <c r="B6349" s="4" t="s">
        <v>3049</v>
      </c>
      <c r="C6349" s="4" t="s">
        <v>3522</v>
      </c>
      <c r="D6349" s="4" t="s">
        <v>13936</v>
      </c>
      <c r="E6349" s="4" t="s">
        <v>3529</v>
      </c>
      <c r="F6349" s="4" t="s">
        <v>3530</v>
      </c>
      <c r="G6349" s="4" t="s">
        <v>3531</v>
      </c>
      <c r="H6349" s="4" t="s">
        <v>20</v>
      </c>
      <c r="I6349" s="4" t="s">
        <v>21</v>
      </c>
      <c r="J6349" s="4" t="s">
        <v>39</v>
      </c>
      <c r="K6349" s="4" t="s">
        <v>3524</v>
      </c>
      <c r="L6349" s="4" t="s">
        <v>3136</v>
      </c>
      <c r="M6349" s="5">
        <v>44729</v>
      </c>
      <c r="N6349" s="6">
        <v>2102</v>
      </c>
      <c r="O6349" s="4">
        <f t="shared" si="198"/>
        <v>17</v>
      </c>
      <c r="P6349" s="4" t="str">
        <f t="shared" si="199"/>
        <v>2022-06</v>
      </c>
    </row>
    <row r="6350" spans="1:16" ht="12.75" x14ac:dyDescent="0.2">
      <c r="A6350" s="4" t="s">
        <v>14</v>
      </c>
      <c r="B6350" s="4" t="s">
        <v>3761</v>
      </c>
      <c r="C6350" s="4" t="s">
        <v>3762</v>
      </c>
      <c r="D6350" s="4" t="s">
        <v>25</v>
      </c>
      <c r="E6350" s="4" t="s">
        <v>3847</v>
      </c>
      <c r="F6350" s="4" t="s">
        <v>3848</v>
      </c>
      <c r="G6350" s="4" t="s">
        <v>3849</v>
      </c>
      <c r="H6350" s="4" t="s">
        <v>20</v>
      </c>
      <c r="I6350" s="4" t="s">
        <v>29</v>
      </c>
      <c r="J6350" s="4" t="s">
        <v>22</v>
      </c>
      <c r="K6350" s="4" t="s">
        <v>3766</v>
      </c>
      <c r="L6350" s="4" t="s">
        <v>3767</v>
      </c>
      <c r="M6350" s="5">
        <v>44729</v>
      </c>
      <c r="N6350" s="6">
        <v>5053</v>
      </c>
      <c r="O6350" s="4">
        <f t="shared" si="198"/>
        <v>17</v>
      </c>
      <c r="P6350" s="4" t="str">
        <f t="shared" si="199"/>
        <v>2022-06</v>
      </c>
    </row>
    <row r="6351" spans="1:16" ht="12.75" x14ac:dyDescent="0.2">
      <c r="A6351" s="4" t="s">
        <v>14</v>
      </c>
      <c r="B6351" s="4" t="s">
        <v>4342</v>
      </c>
      <c r="C6351" s="4" t="s">
        <v>4343</v>
      </c>
      <c r="D6351" s="4" t="s">
        <v>4585</v>
      </c>
      <c r="E6351" s="4" t="s">
        <v>4586</v>
      </c>
      <c r="F6351" s="4" t="s">
        <v>4587</v>
      </c>
      <c r="G6351" s="4" t="s">
        <v>4588</v>
      </c>
      <c r="H6351" s="4" t="s">
        <v>20</v>
      </c>
      <c r="I6351" s="4" t="s">
        <v>21</v>
      </c>
      <c r="J6351" s="4" t="s">
        <v>36</v>
      </c>
      <c r="K6351" s="4" t="s">
        <v>4589</v>
      </c>
      <c r="L6351" s="4" t="s">
        <v>4374</v>
      </c>
      <c r="M6351" s="5">
        <v>44729</v>
      </c>
      <c r="N6351" s="6">
        <v>8469</v>
      </c>
      <c r="O6351" s="4">
        <f t="shared" si="198"/>
        <v>17</v>
      </c>
      <c r="P6351" s="4" t="str">
        <f t="shared" si="199"/>
        <v>2022-06</v>
      </c>
    </row>
    <row r="6352" spans="1:16" ht="12.75" x14ac:dyDescent="0.2">
      <c r="A6352" s="4" t="s">
        <v>14</v>
      </c>
      <c r="B6352" s="4" t="s">
        <v>4342</v>
      </c>
      <c r="C6352" s="4" t="s">
        <v>4343</v>
      </c>
      <c r="D6352" s="4" t="s">
        <v>5096</v>
      </c>
      <c r="E6352" s="4" t="s">
        <v>5109</v>
      </c>
      <c r="F6352" s="4" t="s">
        <v>5110</v>
      </c>
      <c r="G6352" s="4" t="s">
        <v>5111</v>
      </c>
      <c r="H6352" s="4" t="s">
        <v>20</v>
      </c>
      <c r="I6352" s="4" t="s">
        <v>21</v>
      </c>
      <c r="J6352" s="4" t="s">
        <v>22</v>
      </c>
      <c r="K6352" s="4" t="s">
        <v>4362</v>
      </c>
      <c r="L6352" s="4" t="s">
        <v>4363</v>
      </c>
      <c r="M6352" s="5">
        <v>44729</v>
      </c>
      <c r="N6352" s="6">
        <v>8554</v>
      </c>
      <c r="O6352" s="4">
        <f t="shared" si="198"/>
        <v>17</v>
      </c>
      <c r="P6352" s="4" t="str">
        <f t="shared" si="199"/>
        <v>2022-06</v>
      </c>
    </row>
    <row r="6353" spans="1:16" ht="12.75" x14ac:dyDescent="0.2">
      <c r="A6353" s="4" t="s">
        <v>14</v>
      </c>
      <c r="B6353" s="4" t="s">
        <v>6544</v>
      </c>
      <c r="C6353" s="4" t="s">
        <v>6545</v>
      </c>
      <c r="D6353" s="4" t="s">
        <v>13936</v>
      </c>
      <c r="E6353" s="4" t="s">
        <v>6565</v>
      </c>
      <c r="F6353" s="4" t="s">
        <v>6566</v>
      </c>
      <c r="G6353" s="4" t="s">
        <v>6567</v>
      </c>
      <c r="H6353" s="4" t="s">
        <v>20</v>
      </c>
      <c r="I6353" s="4" t="s">
        <v>21</v>
      </c>
      <c r="J6353" s="4" t="s">
        <v>39</v>
      </c>
      <c r="K6353" s="4" t="s">
        <v>6553</v>
      </c>
      <c r="L6353" s="4" t="s">
        <v>3908</v>
      </c>
      <c r="M6353" s="5">
        <v>44729</v>
      </c>
      <c r="N6353" s="6">
        <v>7840</v>
      </c>
      <c r="O6353" s="4">
        <f t="shared" si="198"/>
        <v>17</v>
      </c>
      <c r="P6353" s="4" t="str">
        <f t="shared" si="199"/>
        <v>2022-06</v>
      </c>
    </row>
    <row r="6354" spans="1:16" ht="12.75" x14ac:dyDescent="0.2">
      <c r="A6354" s="4" t="s">
        <v>14</v>
      </c>
      <c r="B6354" s="4" t="s">
        <v>7654</v>
      </c>
      <c r="C6354" s="4" t="s">
        <v>7655</v>
      </c>
      <c r="D6354" s="4" t="s">
        <v>13936</v>
      </c>
      <c r="E6354" s="4" t="s">
        <v>7656</v>
      </c>
      <c r="F6354" s="4" t="s">
        <v>7657</v>
      </c>
      <c r="G6354" s="4" t="s">
        <v>7665</v>
      </c>
      <c r="H6354" s="4" t="s">
        <v>20</v>
      </c>
      <c r="I6354" s="4" t="s">
        <v>21</v>
      </c>
      <c r="J6354" s="4" t="s">
        <v>22</v>
      </c>
      <c r="K6354" s="4" t="s">
        <v>7659</v>
      </c>
      <c r="L6354" s="4" t="s">
        <v>30</v>
      </c>
      <c r="M6354" s="5">
        <v>44729</v>
      </c>
      <c r="N6354" s="6">
        <v>2780</v>
      </c>
      <c r="O6354" s="4">
        <f t="shared" si="198"/>
        <v>17</v>
      </c>
      <c r="P6354" s="4" t="str">
        <f t="shared" si="199"/>
        <v>2022-06</v>
      </c>
    </row>
    <row r="6355" spans="1:16" ht="12.75" x14ac:dyDescent="0.2">
      <c r="A6355" s="4" t="s">
        <v>14</v>
      </c>
      <c r="B6355" s="4" t="s">
        <v>7654</v>
      </c>
      <c r="C6355" s="4" t="s">
        <v>8095</v>
      </c>
      <c r="D6355" s="4" t="s">
        <v>8251</v>
      </c>
      <c r="E6355" s="4" t="s">
        <v>8265</v>
      </c>
      <c r="F6355" s="4" t="s">
        <v>8266</v>
      </c>
      <c r="G6355" s="4" t="s">
        <v>8267</v>
      </c>
      <c r="H6355" s="4" t="s">
        <v>20</v>
      </c>
      <c r="I6355" s="4" t="s">
        <v>21</v>
      </c>
      <c r="J6355" s="4" t="s">
        <v>22</v>
      </c>
      <c r="K6355" s="4" t="s">
        <v>8099</v>
      </c>
      <c r="L6355" s="4" t="s">
        <v>8112</v>
      </c>
      <c r="M6355" s="5">
        <v>44729</v>
      </c>
      <c r="N6355" s="6">
        <v>3514</v>
      </c>
      <c r="O6355" s="4">
        <f t="shared" si="198"/>
        <v>17</v>
      </c>
      <c r="P6355" s="4" t="str">
        <f t="shared" si="199"/>
        <v>2022-06</v>
      </c>
    </row>
    <row r="6356" spans="1:16" ht="12.75" x14ac:dyDescent="0.2">
      <c r="A6356" s="4" t="s">
        <v>14</v>
      </c>
      <c r="B6356" s="4" t="s">
        <v>7654</v>
      </c>
      <c r="C6356" s="4" t="s">
        <v>8288</v>
      </c>
      <c r="D6356" s="4" t="s">
        <v>8877</v>
      </c>
      <c r="E6356" s="4" t="s">
        <v>9092</v>
      </c>
      <c r="F6356" s="4" t="s">
        <v>9093</v>
      </c>
      <c r="G6356" s="4" t="s">
        <v>9095</v>
      </c>
      <c r="H6356" s="4" t="s">
        <v>210</v>
      </c>
      <c r="I6356" s="4" t="s">
        <v>210</v>
      </c>
      <c r="J6356" s="4" t="s">
        <v>877</v>
      </c>
      <c r="K6356" s="4" t="s">
        <v>8297</v>
      </c>
      <c r="L6356" s="4" t="s">
        <v>8112</v>
      </c>
      <c r="M6356" s="5">
        <v>44729</v>
      </c>
      <c r="N6356" s="6">
        <v>4388</v>
      </c>
      <c r="O6356" s="4">
        <f t="shared" si="198"/>
        <v>17</v>
      </c>
      <c r="P6356" s="4" t="str">
        <f t="shared" si="199"/>
        <v>2022-06</v>
      </c>
    </row>
    <row r="6357" spans="1:16" ht="12.75" x14ac:dyDescent="0.2">
      <c r="A6357" s="4" t="s">
        <v>14</v>
      </c>
      <c r="B6357" s="4" t="s">
        <v>7654</v>
      </c>
      <c r="C6357" s="4" t="s">
        <v>8288</v>
      </c>
      <c r="D6357" s="4" t="s">
        <v>8251</v>
      </c>
      <c r="E6357" s="4" t="s">
        <v>8276</v>
      </c>
      <c r="F6357" s="4" t="s">
        <v>8277</v>
      </c>
      <c r="G6357" s="4" t="s">
        <v>9448</v>
      </c>
      <c r="H6357" s="4" t="s">
        <v>210</v>
      </c>
      <c r="I6357" s="4" t="s">
        <v>210</v>
      </c>
      <c r="J6357" s="4" t="s">
        <v>877</v>
      </c>
      <c r="K6357" s="4" t="s">
        <v>8826</v>
      </c>
      <c r="L6357" s="4" t="s">
        <v>8112</v>
      </c>
      <c r="M6357" s="5">
        <v>44729</v>
      </c>
      <c r="N6357" s="6">
        <v>7155</v>
      </c>
      <c r="O6357" s="4">
        <f t="shared" si="198"/>
        <v>17</v>
      </c>
      <c r="P6357" s="4" t="str">
        <f t="shared" si="199"/>
        <v>2022-06</v>
      </c>
    </row>
    <row r="6358" spans="1:16" ht="12.75" x14ac:dyDescent="0.2">
      <c r="A6358" s="4" t="s">
        <v>3048</v>
      </c>
      <c r="B6358" s="4" t="s">
        <v>10496</v>
      </c>
      <c r="C6358" s="4" t="s">
        <v>10930</v>
      </c>
      <c r="D6358" s="4" t="s">
        <v>13936</v>
      </c>
      <c r="E6358" s="4" t="s">
        <v>11260</v>
      </c>
      <c r="F6358" s="4" t="s">
        <v>11261</v>
      </c>
      <c r="G6358" s="4" t="s">
        <v>11272</v>
      </c>
      <c r="H6358" s="4" t="s">
        <v>20</v>
      </c>
      <c r="I6358" s="4" t="s">
        <v>21</v>
      </c>
      <c r="J6358" s="4" t="s">
        <v>22</v>
      </c>
      <c r="K6358" s="4" t="s">
        <v>10136</v>
      </c>
      <c r="L6358" s="4" t="s">
        <v>10977</v>
      </c>
      <c r="M6358" s="5">
        <v>44729</v>
      </c>
      <c r="N6358" s="6">
        <v>9120</v>
      </c>
      <c r="O6358" s="4">
        <f t="shared" si="198"/>
        <v>17</v>
      </c>
      <c r="P6358" s="4" t="str">
        <f t="shared" si="199"/>
        <v>2022-06</v>
      </c>
    </row>
    <row r="6359" spans="1:16" ht="12.75" x14ac:dyDescent="0.2">
      <c r="A6359" s="4" t="s">
        <v>3048</v>
      </c>
      <c r="B6359" s="4" t="s">
        <v>11712</v>
      </c>
      <c r="C6359" s="4" t="s">
        <v>11934</v>
      </c>
      <c r="D6359" s="4" t="s">
        <v>13936</v>
      </c>
      <c r="E6359" s="4" t="s">
        <v>6068</v>
      </c>
      <c r="F6359" s="4" t="s">
        <v>6069</v>
      </c>
      <c r="G6359" s="4" t="s">
        <v>11952</v>
      </c>
      <c r="H6359" s="4" t="s">
        <v>20</v>
      </c>
      <c r="I6359" s="4" t="s">
        <v>21</v>
      </c>
      <c r="J6359" s="4" t="s">
        <v>22</v>
      </c>
      <c r="K6359" s="4" t="s">
        <v>11936</v>
      </c>
      <c r="L6359" s="4" t="s">
        <v>11937</v>
      </c>
      <c r="M6359" s="5">
        <v>44729</v>
      </c>
      <c r="N6359" s="6">
        <v>9572</v>
      </c>
      <c r="O6359" s="4">
        <f t="shared" si="198"/>
        <v>17</v>
      </c>
      <c r="P6359" s="4" t="str">
        <f t="shared" si="199"/>
        <v>2022-06</v>
      </c>
    </row>
    <row r="6360" spans="1:16" ht="12.75" x14ac:dyDescent="0.2">
      <c r="A6360" s="4" t="s">
        <v>3048</v>
      </c>
      <c r="B6360" s="4" t="s">
        <v>12289</v>
      </c>
      <c r="C6360" s="4" t="s">
        <v>12291</v>
      </c>
      <c r="D6360" s="4" t="s">
        <v>12386</v>
      </c>
      <c r="E6360" s="4" t="s">
        <v>12387</v>
      </c>
      <c r="F6360" s="4" t="s">
        <v>12388</v>
      </c>
      <c r="G6360" s="4" t="s">
        <v>12400</v>
      </c>
      <c r="H6360" s="4" t="s">
        <v>20</v>
      </c>
      <c r="I6360" s="4" t="s">
        <v>21</v>
      </c>
      <c r="J6360" s="4" t="s">
        <v>22</v>
      </c>
      <c r="K6360" s="4" t="s">
        <v>12299</v>
      </c>
      <c r="L6360" s="4" t="s">
        <v>10478</v>
      </c>
      <c r="M6360" s="5">
        <v>44729</v>
      </c>
      <c r="N6360" s="6">
        <v>4776</v>
      </c>
      <c r="O6360" s="4">
        <f t="shared" si="198"/>
        <v>17</v>
      </c>
      <c r="P6360" s="4" t="str">
        <f t="shared" si="199"/>
        <v>2022-06</v>
      </c>
    </row>
    <row r="6361" spans="1:16" ht="12.75" x14ac:dyDescent="0.2">
      <c r="A6361" s="4" t="s">
        <v>1050</v>
      </c>
      <c r="B6361" s="4" t="s">
        <v>1051</v>
      </c>
      <c r="C6361" s="4" t="s">
        <v>2425</v>
      </c>
      <c r="D6361" s="4" t="s">
        <v>13936</v>
      </c>
      <c r="E6361" s="4" t="s">
        <v>2437</v>
      </c>
      <c r="F6361" s="4" t="s">
        <v>2438</v>
      </c>
      <c r="G6361" s="4" t="s">
        <v>2439</v>
      </c>
      <c r="H6361" s="4" t="s">
        <v>20</v>
      </c>
      <c r="I6361" s="4" t="s">
        <v>21</v>
      </c>
      <c r="J6361" s="4" t="s">
        <v>22</v>
      </c>
      <c r="K6361" s="4" t="s">
        <v>1668</v>
      </c>
      <c r="L6361" s="4" t="s">
        <v>1110</v>
      </c>
      <c r="M6361" s="5">
        <v>44730</v>
      </c>
      <c r="N6361" s="6">
        <v>7765</v>
      </c>
      <c r="O6361" s="4">
        <f t="shared" si="198"/>
        <v>18</v>
      </c>
      <c r="P6361" s="4" t="str">
        <f t="shared" si="199"/>
        <v>2022-06</v>
      </c>
    </row>
    <row r="6362" spans="1:16" ht="12.75" x14ac:dyDescent="0.2">
      <c r="A6362" s="4" t="s">
        <v>14</v>
      </c>
      <c r="B6362" s="4" t="s">
        <v>3761</v>
      </c>
      <c r="C6362" s="4" t="s">
        <v>3762</v>
      </c>
      <c r="D6362" s="4" t="s">
        <v>4000</v>
      </c>
      <c r="E6362" s="4" t="s">
        <v>4007</v>
      </c>
      <c r="F6362" s="4" t="s">
        <v>4008</v>
      </c>
      <c r="G6362" s="4" t="s">
        <v>4009</v>
      </c>
      <c r="H6362" s="4" t="s">
        <v>20</v>
      </c>
      <c r="I6362" s="4" t="s">
        <v>21</v>
      </c>
      <c r="J6362" s="4" t="s">
        <v>36</v>
      </c>
      <c r="K6362" s="4" t="s">
        <v>3771</v>
      </c>
      <c r="L6362" s="4" t="s">
        <v>3772</v>
      </c>
      <c r="M6362" s="5">
        <v>44730</v>
      </c>
      <c r="N6362" s="6">
        <v>1088</v>
      </c>
      <c r="O6362" s="4">
        <f t="shared" si="198"/>
        <v>18</v>
      </c>
      <c r="P6362" s="4" t="str">
        <f t="shared" si="199"/>
        <v>2022-06</v>
      </c>
    </row>
    <row r="6363" spans="1:16" ht="12.75" x14ac:dyDescent="0.2">
      <c r="A6363" s="4" t="s">
        <v>14</v>
      </c>
      <c r="B6363" s="4" t="s">
        <v>4342</v>
      </c>
      <c r="C6363" s="4" t="s">
        <v>4343</v>
      </c>
      <c r="D6363" s="4" t="s">
        <v>4922</v>
      </c>
      <c r="E6363" s="4" t="s">
        <v>4923</v>
      </c>
      <c r="F6363" s="4" t="s">
        <v>4924</v>
      </c>
      <c r="G6363" s="4" t="s">
        <v>4925</v>
      </c>
      <c r="H6363" s="4" t="s">
        <v>210</v>
      </c>
      <c r="I6363" s="4" t="s">
        <v>210</v>
      </c>
      <c r="J6363" s="4" t="s">
        <v>226</v>
      </c>
      <c r="K6363" s="4" t="s">
        <v>4347</v>
      </c>
      <c r="L6363" s="4" t="s">
        <v>4348</v>
      </c>
      <c r="M6363" s="5">
        <v>44730</v>
      </c>
      <c r="N6363" s="6">
        <v>7770</v>
      </c>
      <c r="O6363" s="4">
        <f t="shared" si="198"/>
        <v>18</v>
      </c>
      <c r="P6363" s="4" t="str">
        <f t="shared" si="199"/>
        <v>2022-06</v>
      </c>
    </row>
    <row r="6364" spans="1:16" ht="12.75" x14ac:dyDescent="0.2">
      <c r="A6364" s="4" t="s">
        <v>1050</v>
      </c>
      <c r="B6364" s="4" t="s">
        <v>5461</v>
      </c>
      <c r="C6364" s="4" t="s">
        <v>5462</v>
      </c>
      <c r="D6364" s="4" t="s">
        <v>6234</v>
      </c>
      <c r="E6364" s="4" t="s">
        <v>6239</v>
      </c>
      <c r="F6364" s="4" t="s">
        <v>6240</v>
      </c>
      <c r="G6364" s="4" t="s">
        <v>6243</v>
      </c>
      <c r="H6364" s="4" t="s">
        <v>20</v>
      </c>
      <c r="I6364" s="4" t="s">
        <v>29</v>
      </c>
      <c r="J6364" s="4" t="s">
        <v>162</v>
      </c>
      <c r="K6364" s="4" t="s">
        <v>5499</v>
      </c>
      <c r="L6364" s="4" t="s">
        <v>5467</v>
      </c>
      <c r="M6364" s="5">
        <v>44730</v>
      </c>
      <c r="N6364" s="6">
        <v>6758</v>
      </c>
      <c r="O6364" s="4">
        <f t="shared" si="198"/>
        <v>18</v>
      </c>
      <c r="P6364" s="4" t="str">
        <f t="shared" si="199"/>
        <v>2022-06</v>
      </c>
    </row>
    <row r="6365" spans="1:16" ht="12.75" x14ac:dyDescent="0.2">
      <c r="A6365" s="4" t="s">
        <v>14</v>
      </c>
      <c r="B6365" s="4" t="s">
        <v>6544</v>
      </c>
      <c r="C6365" s="4" t="s">
        <v>6545</v>
      </c>
      <c r="D6365" s="4" t="s">
        <v>25</v>
      </c>
      <c r="E6365" s="4" t="s">
        <v>6571</v>
      </c>
      <c r="F6365" s="4" t="s">
        <v>6572</v>
      </c>
      <c r="G6365" s="4" t="s">
        <v>6655</v>
      </c>
      <c r="H6365" s="4" t="s">
        <v>20</v>
      </c>
      <c r="I6365" s="4" t="s">
        <v>29</v>
      </c>
      <c r="J6365" s="4" t="s">
        <v>36</v>
      </c>
      <c r="K6365" s="4" t="s">
        <v>6553</v>
      </c>
      <c r="L6365" s="4" t="s">
        <v>6576</v>
      </c>
      <c r="M6365" s="5">
        <v>44730</v>
      </c>
      <c r="N6365" s="6">
        <v>9506</v>
      </c>
      <c r="O6365" s="4">
        <f t="shared" si="198"/>
        <v>18</v>
      </c>
      <c r="P6365" s="4" t="str">
        <f t="shared" si="199"/>
        <v>2022-06</v>
      </c>
    </row>
    <row r="6366" spans="1:16" ht="12.75" x14ac:dyDescent="0.2">
      <c r="A6366" s="4" t="s">
        <v>14</v>
      </c>
      <c r="B6366" s="4" t="s">
        <v>6544</v>
      </c>
      <c r="C6366" s="4" t="s">
        <v>6545</v>
      </c>
      <c r="D6366" s="4" t="s">
        <v>6712</v>
      </c>
      <c r="E6366" s="4" t="s">
        <v>6713</v>
      </c>
      <c r="F6366" s="4" t="s">
        <v>6714</v>
      </c>
      <c r="G6366" s="4" t="s">
        <v>6767</v>
      </c>
      <c r="H6366" s="4" t="s">
        <v>20</v>
      </c>
      <c r="I6366" s="4" t="s">
        <v>29</v>
      </c>
      <c r="J6366" s="4" t="s">
        <v>36</v>
      </c>
      <c r="K6366" s="4" t="s">
        <v>6553</v>
      </c>
      <c r="L6366" s="4" t="s">
        <v>6596</v>
      </c>
      <c r="M6366" s="5">
        <v>44730</v>
      </c>
      <c r="N6366" s="6">
        <v>3990</v>
      </c>
      <c r="O6366" s="4">
        <f t="shared" si="198"/>
        <v>18</v>
      </c>
      <c r="P6366" s="4" t="str">
        <f t="shared" si="199"/>
        <v>2022-06</v>
      </c>
    </row>
    <row r="6367" spans="1:16" ht="12.75" x14ac:dyDescent="0.2">
      <c r="A6367" s="4" t="s">
        <v>14</v>
      </c>
      <c r="B6367" s="4" t="s">
        <v>6544</v>
      </c>
      <c r="C6367" s="4" t="s">
        <v>6545</v>
      </c>
      <c r="D6367" s="4" t="s">
        <v>6712</v>
      </c>
      <c r="E6367" s="4" t="s">
        <v>6713</v>
      </c>
      <c r="F6367" s="4" t="s">
        <v>6714</v>
      </c>
      <c r="G6367" s="4" t="s">
        <v>6779</v>
      </c>
      <c r="H6367" s="4" t="s">
        <v>20</v>
      </c>
      <c r="I6367" s="4" t="s">
        <v>29</v>
      </c>
      <c r="J6367" s="4" t="s">
        <v>36</v>
      </c>
      <c r="K6367" s="4" t="s">
        <v>6553</v>
      </c>
      <c r="L6367" s="4" t="s">
        <v>6596</v>
      </c>
      <c r="M6367" s="5">
        <v>44730</v>
      </c>
      <c r="N6367" s="6">
        <v>1430</v>
      </c>
      <c r="O6367" s="4">
        <f t="shared" si="198"/>
        <v>18</v>
      </c>
      <c r="P6367" s="4" t="str">
        <f t="shared" si="199"/>
        <v>2022-06</v>
      </c>
    </row>
    <row r="6368" spans="1:16" ht="12.75" x14ac:dyDescent="0.2">
      <c r="A6368" s="4" t="s">
        <v>14</v>
      </c>
      <c r="B6368" s="4" t="s">
        <v>6544</v>
      </c>
      <c r="C6368" s="4" t="s">
        <v>6545</v>
      </c>
      <c r="D6368" s="4" t="s">
        <v>6905</v>
      </c>
      <c r="E6368" s="4" t="s">
        <v>6581</v>
      </c>
      <c r="F6368" s="4" t="s">
        <v>6582</v>
      </c>
      <c r="G6368" s="4" t="s">
        <v>6909</v>
      </c>
      <c r="H6368" s="4" t="s">
        <v>20</v>
      </c>
      <c r="I6368" s="4" t="s">
        <v>29</v>
      </c>
      <c r="J6368" s="4" t="s">
        <v>22</v>
      </c>
      <c r="K6368" s="4" t="s">
        <v>6553</v>
      </c>
      <c r="L6368" s="4" t="s">
        <v>6576</v>
      </c>
      <c r="M6368" s="5">
        <v>44730</v>
      </c>
      <c r="N6368" s="6">
        <v>350</v>
      </c>
      <c r="O6368" s="4">
        <f t="shared" si="198"/>
        <v>18</v>
      </c>
      <c r="P6368" s="4" t="str">
        <f t="shared" si="199"/>
        <v>2022-06</v>
      </c>
    </row>
    <row r="6369" spans="1:16" ht="12.75" x14ac:dyDescent="0.2">
      <c r="A6369" s="4" t="s">
        <v>14</v>
      </c>
      <c r="B6369" s="4" t="s">
        <v>7127</v>
      </c>
      <c r="C6369" s="4" t="s">
        <v>7128</v>
      </c>
      <c r="D6369" s="4" t="s">
        <v>25</v>
      </c>
      <c r="E6369" s="4" t="s">
        <v>7336</v>
      </c>
      <c r="F6369" s="4" t="s">
        <v>7337</v>
      </c>
      <c r="G6369" s="4" t="s">
        <v>7339</v>
      </c>
      <c r="H6369" s="4" t="s">
        <v>20</v>
      </c>
      <c r="I6369" s="4" t="s">
        <v>29</v>
      </c>
      <c r="J6369" s="4" t="s">
        <v>39</v>
      </c>
      <c r="K6369" s="4" t="s">
        <v>7144</v>
      </c>
      <c r="L6369" s="4" t="s">
        <v>7137</v>
      </c>
      <c r="M6369" s="5">
        <v>44730</v>
      </c>
      <c r="N6369" s="6">
        <v>1144</v>
      </c>
      <c r="O6369" s="4">
        <f t="shared" si="198"/>
        <v>18</v>
      </c>
      <c r="P6369" s="4" t="str">
        <f t="shared" si="199"/>
        <v>2022-06</v>
      </c>
    </row>
    <row r="6370" spans="1:16" ht="12.75" x14ac:dyDescent="0.2">
      <c r="A6370" s="4" t="s">
        <v>14</v>
      </c>
      <c r="B6370" s="4" t="s">
        <v>7654</v>
      </c>
      <c r="C6370" s="4" t="s">
        <v>8288</v>
      </c>
      <c r="D6370" s="4" t="s">
        <v>8776</v>
      </c>
      <c r="E6370" s="4" t="s">
        <v>8783</v>
      </c>
      <c r="F6370" s="4" t="s">
        <v>8784</v>
      </c>
      <c r="G6370" s="4" t="s">
        <v>8785</v>
      </c>
      <c r="H6370" s="4" t="s">
        <v>20</v>
      </c>
      <c r="I6370" s="4" t="s">
        <v>21</v>
      </c>
      <c r="J6370" s="4" t="s">
        <v>39</v>
      </c>
      <c r="K6370" s="4" t="s">
        <v>8292</v>
      </c>
      <c r="L6370" s="4" t="s">
        <v>8349</v>
      </c>
      <c r="M6370" s="5">
        <v>44730</v>
      </c>
      <c r="N6370" s="6">
        <v>7126</v>
      </c>
      <c r="O6370" s="4">
        <f t="shared" si="198"/>
        <v>18</v>
      </c>
      <c r="P6370" s="4" t="str">
        <f t="shared" si="199"/>
        <v>2022-06</v>
      </c>
    </row>
    <row r="6371" spans="1:16" ht="12.75" x14ac:dyDescent="0.2">
      <c r="A6371" s="4" t="s">
        <v>14</v>
      </c>
      <c r="B6371" s="4" t="s">
        <v>7654</v>
      </c>
      <c r="C6371" s="4" t="s">
        <v>8288</v>
      </c>
      <c r="D6371" s="4" t="s">
        <v>9337</v>
      </c>
      <c r="E6371" s="4" t="s">
        <v>9338</v>
      </c>
      <c r="F6371" s="4" t="s">
        <v>9339</v>
      </c>
      <c r="G6371" s="4" t="s">
        <v>9342</v>
      </c>
      <c r="H6371" s="4" t="s">
        <v>210</v>
      </c>
      <c r="I6371" s="4" t="s">
        <v>210</v>
      </c>
      <c r="J6371" s="4" t="s">
        <v>877</v>
      </c>
      <c r="K6371" s="4" t="s">
        <v>8297</v>
      </c>
      <c r="L6371" s="4" t="s">
        <v>8301</v>
      </c>
      <c r="M6371" s="5">
        <v>44730</v>
      </c>
      <c r="N6371" s="6">
        <v>8950</v>
      </c>
      <c r="O6371" s="4">
        <f t="shared" si="198"/>
        <v>18</v>
      </c>
      <c r="P6371" s="4" t="str">
        <f t="shared" si="199"/>
        <v>2022-06</v>
      </c>
    </row>
    <row r="6372" spans="1:16" ht="12.75" x14ac:dyDescent="0.2">
      <c r="A6372" s="4" t="s">
        <v>14</v>
      </c>
      <c r="B6372" s="4" t="s">
        <v>7654</v>
      </c>
      <c r="C6372" s="4" t="s">
        <v>9693</v>
      </c>
      <c r="D6372" s="4" t="s">
        <v>7419</v>
      </c>
      <c r="E6372" s="4" t="s">
        <v>9837</v>
      </c>
      <c r="F6372" s="4" t="s">
        <v>9838</v>
      </c>
      <c r="G6372" s="4" t="s">
        <v>9839</v>
      </c>
      <c r="H6372" s="4" t="s">
        <v>20</v>
      </c>
      <c r="I6372" s="4" t="s">
        <v>21</v>
      </c>
      <c r="J6372" s="4" t="s">
        <v>39</v>
      </c>
      <c r="K6372" s="4" t="s">
        <v>9697</v>
      </c>
      <c r="L6372" s="4" t="s">
        <v>721</v>
      </c>
      <c r="M6372" s="5">
        <v>44730</v>
      </c>
      <c r="N6372" s="6">
        <v>391</v>
      </c>
      <c r="O6372" s="4">
        <f t="shared" si="198"/>
        <v>18</v>
      </c>
      <c r="P6372" s="4" t="str">
        <f t="shared" si="199"/>
        <v>2022-06</v>
      </c>
    </row>
    <row r="6373" spans="1:16" ht="12.75" x14ac:dyDescent="0.2">
      <c r="A6373" s="4" t="s">
        <v>3048</v>
      </c>
      <c r="B6373" s="4" t="s">
        <v>9902</v>
      </c>
      <c r="C6373" s="4" t="s">
        <v>9903</v>
      </c>
      <c r="D6373" s="4" t="s">
        <v>13936</v>
      </c>
      <c r="E6373" s="4" t="s">
        <v>9904</v>
      </c>
      <c r="F6373" s="4" t="s">
        <v>9905</v>
      </c>
      <c r="G6373" s="4" t="s">
        <v>9916</v>
      </c>
      <c r="H6373" s="4" t="s">
        <v>20</v>
      </c>
      <c r="I6373" s="4" t="s">
        <v>21</v>
      </c>
      <c r="J6373" s="4" t="s">
        <v>36</v>
      </c>
      <c r="K6373" s="4" t="s">
        <v>9907</v>
      </c>
      <c r="L6373" s="4" t="s">
        <v>9908</v>
      </c>
      <c r="M6373" s="5">
        <v>44730</v>
      </c>
      <c r="N6373" s="6">
        <v>5167</v>
      </c>
      <c r="O6373" s="4">
        <f t="shared" si="198"/>
        <v>18</v>
      </c>
      <c r="P6373" s="4" t="str">
        <f t="shared" si="199"/>
        <v>2022-06</v>
      </c>
    </row>
    <row r="6374" spans="1:16" ht="12.75" x14ac:dyDescent="0.2">
      <c r="A6374" s="4" t="s">
        <v>3048</v>
      </c>
      <c r="B6374" s="4" t="s">
        <v>10496</v>
      </c>
      <c r="C6374" s="4" t="s">
        <v>10930</v>
      </c>
      <c r="D6374" s="4" t="s">
        <v>11514</v>
      </c>
      <c r="E6374" s="4" t="s">
        <v>11515</v>
      </c>
      <c r="F6374" s="4" t="s">
        <v>11516</v>
      </c>
      <c r="G6374" s="4" t="s">
        <v>11517</v>
      </c>
      <c r="H6374" s="4" t="s">
        <v>20</v>
      </c>
      <c r="I6374" s="4" t="s">
        <v>21</v>
      </c>
      <c r="J6374" s="4" t="s">
        <v>39</v>
      </c>
      <c r="K6374" s="4" t="s">
        <v>10997</v>
      </c>
      <c r="L6374" s="4" t="s">
        <v>10143</v>
      </c>
      <c r="M6374" s="5">
        <v>44730</v>
      </c>
      <c r="N6374" s="6">
        <v>952</v>
      </c>
      <c r="O6374" s="4">
        <f t="shared" si="198"/>
        <v>18</v>
      </c>
      <c r="P6374" s="4" t="str">
        <f t="shared" si="199"/>
        <v>2022-06</v>
      </c>
    </row>
    <row r="6375" spans="1:16" ht="12.75" x14ac:dyDescent="0.2">
      <c r="A6375" s="4" t="s">
        <v>3048</v>
      </c>
      <c r="B6375" s="4" t="s">
        <v>12289</v>
      </c>
      <c r="C6375" s="4" t="s">
        <v>13302</v>
      </c>
      <c r="D6375" s="4" t="s">
        <v>13936</v>
      </c>
      <c r="E6375" s="4" t="s">
        <v>13306</v>
      </c>
      <c r="F6375" s="4" t="s">
        <v>13307</v>
      </c>
      <c r="G6375" s="4" t="s">
        <v>13310</v>
      </c>
      <c r="H6375" s="4" t="s">
        <v>20</v>
      </c>
      <c r="I6375" s="4" t="s">
        <v>21</v>
      </c>
      <c r="J6375" s="4" t="s">
        <v>22</v>
      </c>
      <c r="K6375" s="4" t="s">
        <v>13309</v>
      </c>
      <c r="L6375" s="4" t="s">
        <v>12320</v>
      </c>
      <c r="M6375" s="5">
        <v>44730</v>
      </c>
      <c r="N6375" s="6">
        <v>2967</v>
      </c>
      <c r="O6375" s="4">
        <f t="shared" si="198"/>
        <v>18</v>
      </c>
      <c r="P6375" s="4" t="str">
        <f t="shared" si="199"/>
        <v>2022-06</v>
      </c>
    </row>
    <row r="6376" spans="1:16" ht="12.75" x14ac:dyDescent="0.2">
      <c r="A6376" s="4" t="s">
        <v>14</v>
      </c>
      <c r="B6376" s="4" t="s">
        <v>15</v>
      </c>
      <c r="C6376" s="4" t="s">
        <v>68</v>
      </c>
      <c r="D6376" s="4" t="s">
        <v>260</v>
      </c>
      <c r="E6376" s="4" t="s">
        <v>264</v>
      </c>
      <c r="F6376" s="4" t="s">
        <v>3048</v>
      </c>
      <c r="G6376" s="4" t="s">
        <v>3048</v>
      </c>
      <c r="H6376" s="4" t="s">
        <v>210</v>
      </c>
      <c r="I6376" s="4" t="s">
        <v>210</v>
      </c>
      <c r="J6376" s="4" t="s">
        <v>3048</v>
      </c>
      <c r="K6376" s="4" t="s">
        <v>82</v>
      </c>
      <c r="L6376" s="4" t="s">
        <v>262</v>
      </c>
      <c r="M6376" s="5">
        <v>44731</v>
      </c>
      <c r="N6376" s="6">
        <v>3362</v>
      </c>
      <c r="O6376" s="4">
        <f t="shared" si="198"/>
        <v>19</v>
      </c>
      <c r="P6376" s="4" t="str">
        <f t="shared" si="199"/>
        <v>2022-06</v>
      </c>
    </row>
    <row r="6377" spans="1:16" ht="12.75" x14ac:dyDescent="0.2">
      <c r="A6377" s="4" t="s">
        <v>1050</v>
      </c>
      <c r="B6377" s="4" t="s">
        <v>1051</v>
      </c>
      <c r="C6377" s="4" t="s">
        <v>1052</v>
      </c>
      <c r="D6377" s="4" t="s">
        <v>1575</v>
      </c>
      <c r="E6377" s="4" t="s">
        <v>1576</v>
      </c>
      <c r="F6377" s="4" t="s">
        <v>1577</v>
      </c>
      <c r="G6377" s="4" t="s">
        <v>1579</v>
      </c>
      <c r="H6377" s="4" t="s">
        <v>20</v>
      </c>
      <c r="I6377" s="4" t="s">
        <v>29</v>
      </c>
      <c r="J6377" s="4" t="s">
        <v>39</v>
      </c>
      <c r="K6377" s="4" t="s">
        <v>1056</v>
      </c>
      <c r="L6377" s="4" t="s">
        <v>689</v>
      </c>
      <c r="M6377" s="5">
        <v>44731</v>
      </c>
      <c r="N6377" s="6">
        <v>6840</v>
      </c>
      <c r="O6377" s="4">
        <f t="shared" si="198"/>
        <v>19</v>
      </c>
      <c r="P6377" s="4" t="str">
        <f t="shared" si="199"/>
        <v>2022-06</v>
      </c>
    </row>
    <row r="6378" spans="1:16" ht="12.75" x14ac:dyDescent="0.2">
      <c r="A6378" s="4" t="s">
        <v>1050</v>
      </c>
      <c r="B6378" s="4" t="s">
        <v>1051</v>
      </c>
      <c r="C6378" s="4" t="s">
        <v>1052</v>
      </c>
      <c r="D6378" s="4" t="s">
        <v>1681</v>
      </c>
      <c r="E6378" s="4" t="s">
        <v>1253</v>
      </c>
      <c r="F6378" s="4" t="s">
        <v>1254</v>
      </c>
      <c r="G6378" s="4" t="s">
        <v>1724</v>
      </c>
      <c r="H6378" s="4" t="s">
        <v>20</v>
      </c>
      <c r="I6378" s="4" t="s">
        <v>21</v>
      </c>
      <c r="J6378" s="4" t="s">
        <v>36</v>
      </c>
      <c r="K6378" s="4" t="s">
        <v>1208</v>
      </c>
      <c r="L6378" s="4" t="s">
        <v>1209</v>
      </c>
      <c r="M6378" s="5">
        <v>44731</v>
      </c>
      <c r="N6378" s="6">
        <v>9580</v>
      </c>
      <c r="O6378" s="4">
        <f t="shared" si="198"/>
        <v>19</v>
      </c>
      <c r="P6378" s="4" t="str">
        <f t="shared" si="199"/>
        <v>2022-06</v>
      </c>
    </row>
    <row r="6379" spans="1:16" ht="12.75" x14ac:dyDescent="0.2">
      <c r="A6379" s="4" t="s">
        <v>1050</v>
      </c>
      <c r="B6379" s="4" t="s">
        <v>1051</v>
      </c>
      <c r="C6379" s="4" t="s">
        <v>1052</v>
      </c>
      <c r="D6379" s="4" t="s">
        <v>1681</v>
      </c>
      <c r="E6379" s="4" t="s">
        <v>1253</v>
      </c>
      <c r="F6379" s="4" t="s">
        <v>1254</v>
      </c>
      <c r="G6379" s="4" t="s">
        <v>1255</v>
      </c>
      <c r="H6379" s="4" t="s">
        <v>20</v>
      </c>
      <c r="I6379" s="4" t="s">
        <v>29</v>
      </c>
      <c r="J6379" s="4" t="s">
        <v>22</v>
      </c>
      <c r="K6379" s="4" t="s">
        <v>1208</v>
      </c>
      <c r="L6379" s="4" t="s">
        <v>1209</v>
      </c>
      <c r="M6379" s="5">
        <v>44731</v>
      </c>
      <c r="N6379" s="6">
        <v>2084</v>
      </c>
      <c r="O6379" s="4">
        <f t="shared" si="198"/>
        <v>19</v>
      </c>
      <c r="P6379" s="4" t="str">
        <f t="shared" si="199"/>
        <v>2022-06</v>
      </c>
    </row>
    <row r="6380" spans="1:16" ht="12.75" x14ac:dyDescent="0.2">
      <c r="A6380" s="4" t="s">
        <v>14</v>
      </c>
      <c r="B6380" s="4" t="s">
        <v>4342</v>
      </c>
      <c r="C6380" s="4" t="s">
        <v>4343</v>
      </c>
      <c r="D6380" s="4" t="s">
        <v>5390</v>
      </c>
      <c r="E6380" s="4" t="s">
        <v>4998</v>
      </c>
      <c r="F6380" s="4" t="s">
        <v>4999</v>
      </c>
      <c r="G6380" s="4" t="s">
        <v>5453</v>
      </c>
      <c r="H6380" s="4" t="s">
        <v>20</v>
      </c>
      <c r="I6380" s="4" t="s">
        <v>21</v>
      </c>
      <c r="J6380" s="4" t="s">
        <v>36</v>
      </c>
      <c r="K6380" s="4" t="s">
        <v>4362</v>
      </c>
      <c r="L6380" s="4" t="s">
        <v>4363</v>
      </c>
      <c r="M6380" s="5">
        <v>44731</v>
      </c>
      <c r="N6380" s="6">
        <v>2324</v>
      </c>
      <c r="O6380" s="4">
        <f t="shared" si="198"/>
        <v>19</v>
      </c>
      <c r="P6380" s="4" t="str">
        <f t="shared" si="199"/>
        <v>2022-06</v>
      </c>
    </row>
    <row r="6381" spans="1:16" ht="12.75" x14ac:dyDescent="0.2">
      <c r="A6381" s="4" t="s">
        <v>14</v>
      </c>
      <c r="B6381" s="4" t="s">
        <v>6544</v>
      </c>
      <c r="C6381" s="4" t="s">
        <v>6545</v>
      </c>
      <c r="D6381" s="4" t="s">
        <v>6712</v>
      </c>
      <c r="E6381" s="4" t="s">
        <v>6713</v>
      </c>
      <c r="F6381" s="4" t="s">
        <v>6714</v>
      </c>
      <c r="G6381" s="4" t="s">
        <v>6761</v>
      </c>
      <c r="H6381" s="4" t="s">
        <v>20</v>
      </c>
      <c r="I6381" s="4" t="s">
        <v>29</v>
      </c>
      <c r="J6381" s="4" t="s">
        <v>36</v>
      </c>
      <c r="K6381" s="4" t="s">
        <v>6553</v>
      </c>
      <c r="L6381" s="4" t="s">
        <v>6596</v>
      </c>
      <c r="M6381" s="5">
        <v>44731</v>
      </c>
      <c r="N6381" s="6">
        <v>6256</v>
      </c>
      <c r="O6381" s="4">
        <f t="shared" si="198"/>
        <v>19</v>
      </c>
      <c r="P6381" s="4" t="str">
        <f t="shared" si="199"/>
        <v>2022-06</v>
      </c>
    </row>
    <row r="6382" spans="1:16" ht="12.75" x14ac:dyDescent="0.2">
      <c r="A6382" s="4" t="s">
        <v>14</v>
      </c>
      <c r="B6382" s="4" t="s">
        <v>6544</v>
      </c>
      <c r="C6382" s="4" t="s">
        <v>6545</v>
      </c>
      <c r="D6382" s="4" t="s">
        <v>7038</v>
      </c>
      <c r="E6382" s="4" t="s">
        <v>6630</v>
      </c>
      <c r="F6382" s="4" t="s">
        <v>6631</v>
      </c>
      <c r="G6382" s="4" t="s">
        <v>7042</v>
      </c>
      <c r="H6382" s="4" t="s">
        <v>20</v>
      </c>
      <c r="I6382" s="4" t="s">
        <v>21</v>
      </c>
      <c r="J6382" s="4" t="s">
        <v>22</v>
      </c>
      <c r="K6382" s="4" t="s">
        <v>6553</v>
      </c>
      <c r="L6382" s="4" t="s">
        <v>6576</v>
      </c>
      <c r="M6382" s="5">
        <v>44731</v>
      </c>
      <c r="N6382" s="6">
        <v>5065</v>
      </c>
      <c r="O6382" s="4">
        <f t="shared" si="198"/>
        <v>19</v>
      </c>
      <c r="P6382" s="4" t="str">
        <f t="shared" si="199"/>
        <v>2022-06</v>
      </c>
    </row>
    <row r="6383" spans="1:16" ht="12.75" x14ac:dyDescent="0.2">
      <c r="A6383" s="4" t="s">
        <v>14</v>
      </c>
      <c r="B6383" s="4" t="s">
        <v>7654</v>
      </c>
      <c r="C6383" s="4" t="s">
        <v>8288</v>
      </c>
      <c r="D6383" s="4" t="s">
        <v>8877</v>
      </c>
      <c r="E6383" s="4" t="s">
        <v>8954</v>
      </c>
      <c r="F6383" s="4" t="s">
        <v>8955</v>
      </c>
      <c r="G6383" s="4" t="s">
        <v>8959</v>
      </c>
      <c r="H6383" s="4" t="s">
        <v>210</v>
      </c>
      <c r="I6383" s="4" t="s">
        <v>210</v>
      </c>
      <c r="J6383" s="4" t="s">
        <v>877</v>
      </c>
      <c r="K6383" s="4" t="s">
        <v>8297</v>
      </c>
      <c r="L6383" s="4" t="s">
        <v>8301</v>
      </c>
      <c r="M6383" s="5">
        <v>44731</v>
      </c>
      <c r="N6383" s="6">
        <v>2796</v>
      </c>
      <c r="O6383" s="4">
        <f t="shared" si="198"/>
        <v>19</v>
      </c>
      <c r="P6383" s="4" t="str">
        <f t="shared" si="199"/>
        <v>2022-06</v>
      </c>
    </row>
    <row r="6384" spans="1:16" ht="12.75" x14ac:dyDescent="0.2">
      <c r="A6384" s="4" t="s">
        <v>14</v>
      </c>
      <c r="B6384" s="4" t="s">
        <v>7654</v>
      </c>
      <c r="C6384" s="4" t="s">
        <v>8288</v>
      </c>
      <c r="D6384" s="4" t="s">
        <v>8877</v>
      </c>
      <c r="E6384" s="4" t="s">
        <v>9096</v>
      </c>
      <c r="F6384" s="4" t="s">
        <v>9097</v>
      </c>
      <c r="G6384" s="4" t="s">
        <v>3048</v>
      </c>
      <c r="H6384" s="4" t="s">
        <v>210</v>
      </c>
      <c r="I6384" s="4" t="s">
        <v>210</v>
      </c>
      <c r="J6384" s="4" t="s">
        <v>3048</v>
      </c>
      <c r="K6384" s="4" t="s">
        <v>8297</v>
      </c>
      <c r="L6384" s="4" t="s">
        <v>8301</v>
      </c>
      <c r="M6384" s="5">
        <v>44731</v>
      </c>
      <c r="N6384" s="6">
        <v>6584</v>
      </c>
      <c r="O6384" s="4">
        <f t="shared" si="198"/>
        <v>19</v>
      </c>
      <c r="P6384" s="4" t="str">
        <f t="shared" si="199"/>
        <v>2022-06</v>
      </c>
    </row>
    <row r="6385" spans="1:16" ht="12.75" x14ac:dyDescent="0.2">
      <c r="A6385" s="4" t="s">
        <v>14</v>
      </c>
      <c r="B6385" s="4" t="s">
        <v>7654</v>
      </c>
      <c r="C6385" s="4" t="s">
        <v>9450</v>
      </c>
      <c r="D6385" s="4" t="s">
        <v>9512</v>
      </c>
      <c r="E6385" s="4" t="s">
        <v>9464</v>
      </c>
      <c r="F6385" s="4" t="s">
        <v>9465</v>
      </c>
      <c r="G6385" s="4" t="s">
        <v>9546</v>
      </c>
      <c r="H6385" s="4" t="s">
        <v>210</v>
      </c>
      <c r="I6385" s="4" t="s">
        <v>343</v>
      </c>
      <c r="J6385" s="4" t="s">
        <v>36</v>
      </c>
      <c r="K6385" s="4" t="s">
        <v>9476</v>
      </c>
      <c r="L6385" s="4" t="s">
        <v>9145</v>
      </c>
      <c r="M6385" s="5">
        <v>44731</v>
      </c>
      <c r="N6385" s="6">
        <v>1354</v>
      </c>
      <c r="O6385" s="4">
        <f t="shared" si="198"/>
        <v>19</v>
      </c>
      <c r="P6385" s="4" t="str">
        <f t="shared" si="199"/>
        <v>2022-06</v>
      </c>
    </row>
    <row r="6386" spans="1:16" ht="12.75" x14ac:dyDescent="0.2">
      <c r="A6386" s="4" t="s">
        <v>3048</v>
      </c>
      <c r="B6386" s="4" t="s">
        <v>10496</v>
      </c>
      <c r="C6386" s="4" t="s">
        <v>10930</v>
      </c>
      <c r="D6386" s="4" t="s">
        <v>13936</v>
      </c>
      <c r="E6386" s="4" t="s">
        <v>11130</v>
      </c>
      <c r="F6386" s="4" t="s">
        <v>11131</v>
      </c>
      <c r="G6386" s="4" t="s">
        <v>11149</v>
      </c>
      <c r="H6386" s="4" t="s">
        <v>20</v>
      </c>
      <c r="I6386" s="4" t="s">
        <v>21</v>
      </c>
      <c r="J6386" s="4" t="s">
        <v>36</v>
      </c>
      <c r="K6386" s="4" t="s">
        <v>10934</v>
      </c>
      <c r="L6386" s="4" t="s">
        <v>10935</v>
      </c>
      <c r="M6386" s="5">
        <v>44731</v>
      </c>
      <c r="N6386" s="6">
        <v>2229</v>
      </c>
      <c r="O6386" s="4">
        <f t="shared" si="198"/>
        <v>19</v>
      </c>
      <c r="P6386" s="4" t="str">
        <f t="shared" si="199"/>
        <v>2022-06</v>
      </c>
    </row>
    <row r="6387" spans="1:16" ht="12.75" x14ac:dyDescent="0.2">
      <c r="A6387" s="4" t="s">
        <v>3048</v>
      </c>
      <c r="B6387" s="4" t="s">
        <v>10496</v>
      </c>
      <c r="C6387" s="4" t="s">
        <v>10930</v>
      </c>
      <c r="D6387" s="4" t="s">
        <v>13936</v>
      </c>
      <c r="E6387" s="4" t="s">
        <v>11260</v>
      </c>
      <c r="F6387" s="4" t="s">
        <v>11261</v>
      </c>
      <c r="G6387" s="4" t="s">
        <v>11264</v>
      </c>
      <c r="H6387" s="4" t="s">
        <v>20</v>
      </c>
      <c r="I6387" s="4" t="s">
        <v>21</v>
      </c>
      <c r="J6387" s="4" t="s">
        <v>22</v>
      </c>
      <c r="K6387" s="4" t="s">
        <v>10136</v>
      </c>
      <c r="L6387" s="4" t="s">
        <v>10977</v>
      </c>
      <c r="M6387" s="5">
        <v>44731</v>
      </c>
      <c r="N6387" s="6">
        <v>2433</v>
      </c>
      <c r="O6387" s="4">
        <f t="shared" si="198"/>
        <v>19</v>
      </c>
      <c r="P6387" s="4" t="str">
        <f t="shared" si="199"/>
        <v>2022-06</v>
      </c>
    </row>
    <row r="6388" spans="1:16" ht="12.75" x14ac:dyDescent="0.2">
      <c r="A6388" s="4" t="s">
        <v>3048</v>
      </c>
      <c r="B6388" s="4" t="s">
        <v>11712</v>
      </c>
      <c r="C6388" s="4" t="s">
        <v>11719</v>
      </c>
      <c r="D6388" s="4" t="s">
        <v>13936</v>
      </c>
      <c r="E6388" s="4" t="s">
        <v>11817</v>
      </c>
      <c r="F6388" s="4" t="s">
        <v>11818</v>
      </c>
      <c r="G6388" s="4" t="s">
        <v>11819</v>
      </c>
      <c r="H6388" s="4" t="s">
        <v>20</v>
      </c>
      <c r="I6388" s="4" t="s">
        <v>21</v>
      </c>
      <c r="J6388" s="4" t="s">
        <v>39</v>
      </c>
      <c r="K6388" s="4" t="s">
        <v>11723</v>
      </c>
      <c r="L6388" s="4" t="s">
        <v>11820</v>
      </c>
      <c r="M6388" s="5">
        <v>44731</v>
      </c>
      <c r="N6388" s="6">
        <v>3556</v>
      </c>
      <c r="O6388" s="4">
        <f t="shared" si="198"/>
        <v>19</v>
      </c>
      <c r="P6388" s="4" t="str">
        <f t="shared" si="199"/>
        <v>2022-06</v>
      </c>
    </row>
    <row r="6389" spans="1:16" ht="12.75" x14ac:dyDescent="0.2">
      <c r="A6389" s="4" t="s">
        <v>3048</v>
      </c>
      <c r="B6389" s="4" t="s">
        <v>12289</v>
      </c>
      <c r="C6389" s="4" t="s">
        <v>13519</v>
      </c>
      <c r="D6389" s="4" t="s">
        <v>13661</v>
      </c>
      <c r="E6389" s="4" t="s">
        <v>13585</v>
      </c>
      <c r="F6389" s="4" t="s">
        <v>13586</v>
      </c>
      <c r="G6389" s="4" t="s">
        <v>13665</v>
      </c>
      <c r="H6389" s="4" t="s">
        <v>20</v>
      </c>
      <c r="I6389" s="4" t="s">
        <v>29</v>
      </c>
      <c r="J6389" s="4" t="s">
        <v>36</v>
      </c>
      <c r="K6389" s="4" t="s">
        <v>13523</v>
      </c>
      <c r="L6389" s="4" t="s">
        <v>10345</v>
      </c>
      <c r="M6389" s="5">
        <v>44731</v>
      </c>
      <c r="N6389" s="6">
        <v>645</v>
      </c>
      <c r="O6389" s="4">
        <f t="shared" si="198"/>
        <v>19</v>
      </c>
      <c r="P6389" s="4" t="str">
        <f t="shared" si="199"/>
        <v>2022-06</v>
      </c>
    </row>
    <row r="6390" spans="1:16" ht="12.75" x14ac:dyDescent="0.2">
      <c r="A6390" s="4" t="s">
        <v>1050</v>
      </c>
      <c r="B6390" s="4" t="s">
        <v>1051</v>
      </c>
      <c r="C6390" s="4" t="s">
        <v>1052</v>
      </c>
      <c r="D6390" s="4" t="s">
        <v>1681</v>
      </c>
      <c r="E6390" s="4" t="s">
        <v>1253</v>
      </c>
      <c r="F6390" s="4" t="s">
        <v>1254</v>
      </c>
      <c r="G6390" s="4" t="s">
        <v>1725</v>
      </c>
      <c r="H6390" s="4" t="s">
        <v>20</v>
      </c>
      <c r="I6390" s="4" t="s">
        <v>21</v>
      </c>
      <c r="J6390" s="4" t="s">
        <v>22</v>
      </c>
      <c r="K6390" s="4" t="s">
        <v>1208</v>
      </c>
      <c r="L6390" s="4" t="s">
        <v>1209</v>
      </c>
      <c r="M6390" s="5">
        <v>44732</v>
      </c>
      <c r="N6390" s="6">
        <v>9420</v>
      </c>
      <c r="O6390" s="4">
        <f t="shared" si="198"/>
        <v>20</v>
      </c>
      <c r="P6390" s="4" t="str">
        <f t="shared" si="199"/>
        <v>2022-06</v>
      </c>
    </row>
    <row r="6391" spans="1:16" ht="12.75" x14ac:dyDescent="0.2">
      <c r="A6391" s="4" t="s">
        <v>1050</v>
      </c>
      <c r="B6391" s="4" t="s">
        <v>1051</v>
      </c>
      <c r="C6391" s="4" t="s">
        <v>1052</v>
      </c>
      <c r="D6391" s="4" t="s">
        <v>1761</v>
      </c>
      <c r="E6391" s="4" t="s">
        <v>1483</v>
      </c>
      <c r="F6391" s="4" t="s">
        <v>1484</v>
      </c>
      <c r="G6391" s="4" t="s">
        <v>1781</v>
      </c>
      <c r="H6391" s="4" t="s">
        <v>20</v>
      </c>
      <c r="I6391" s="4" t="s">
        <v>21</v>
      </c>
      <c r="J6391" s="4" t="s">
        <v>22</v>
      </c>
      <c r="K6391" s="4" t="s">
        <v>1132</v>
      </c>
      <c r="L6391" s="4" t="s">
        <v>1601</v>
      </c>
      <c r="M6391" s="5">
        <v>44732</v>
      </c>
      <c r="N6391" s="6">
        <v>2981</v>
      </c>
      <c r="O6391" s="4">
        <f t="shared" si="198"/>
        <v>20</v>
      </c>
      <c r="P6391" s="4" t="str">
        <f t="shared" si="199"/>
        <v>2022-06</v>
      </c>
    </row>
    <row r="6392" spans="1:16" ht="12.75" x14ac:dyDescent="0.2">
      <c r="A6392" s="4" t="s">
        <v>1050</v>
      </c>
      <c r="B6392" s="4" t="s">
        <v>1051</v>
      </c>
      <c r="C6392" s="4" t="s">
        <v>2556</v>
      </c>
      <c r="D6392" s="4" t="s">
        <v>2829</v>
      </c>
      <c r="E6392" s="4" t="s">
        <v>2596</v>
      </c>
      <c r="F6392" s="4" t="s">
        <v>2597</v>
      </c>
      <c r="G6392" s="4" t="s">
        <v>2837</v>
      </c>
      <c r="H6392" s="4" t="s">
        <v>20</v>
      </c>
      <c r="I6392" s="4" t="s">
        <v>21</v>
      </c>
      <c r="J6392" s="4" t="s">
        <v>36</v>
      </c>
      <c r="K6392" s="4" t="s">
        <v>2565</v>
      </c>
      <c r="L6392" s="4" t="s">
        <v>2584</v>
      </c>
      <c r="M6392" s="5">
        <v>44732</v>
      </c>
      <c r="N6392" s="6">
        <v>1374</v>
      </c>
      <c r="O6392" s="4">
        <f t="shared" si="198"/>
        <v>20</v>
      </c>
      <c r="P6392" s="4" t="str">
        <f t="shared" si="199"/>
        <v>2022-06</v>
      </c>
    </row>
    <row r="6393" spans="1:16" ht="12.75" x14ac:dyDescent="0.2">
      <c r="A6393" s="4" t="s">
        <v>1050</v>
      </c>
      <c r="B6393" s="4" t="s">
        <v>1051</v>
      </c>
      <c r="C6393" s="4" t="s">
        <v>2556</v>
      </c>
      <c r="D6393" s="4" t="s">
        <v>2922</v>
      </c>
      <c r="E6393" s="4" t="s">
        <v>2924</v>
      </c>
      <c r="F6393" s="4" t="s">
        <v>2925</v>
      </c>
      <c r="G6393" s="4" t="s">
        <v>2930</v>
      </c>
      <c r="H6393" s="4" t="s">
        <v>20</v>
      </c>
      <c r="I6393" s="4" t="s">
        <v>21</v>
      </c>
      <c r="J6393" s="4" t="s">
        <v>22</v>
      </c>
      <c r="K6393" s="4" t="s">
        <v>2565</v>
      </c>
      <c r="L6393" s="4" t="s">
        <v>2373</v>
      </c>
      <c r="M6393" s="5">
        <v>44732</v>
      </c>
      <c r="N6393" s="6">
        <v>6073</v>
      </c>
      <c r="O6393" s="4">
        <f t="shared" si="198"/>
        <v>20</v>
      </c>
      <c r="P6393" s="4" t="str">
        <f t="shared" si="199"/>
        <v>2022-06</v>
      </c>
    </row>
    <row r="6394" spans="1:16" ht="12.75" x14ac:dyDescent="0.2">
      <c r="A6394" s="4" t="s">
        <v>14</v>
      </c>
      <c r="B6394" s="4" t="s">
        <v>4342</v>
      </c>
      <c r="C6394" s="4" t="s">
        <v>4343</v>
      </c>
      <c r="D6394" s="4" t="s">
        <v>4532</v>
      </c>
      <c r="E6394" s="4" t="s">
        <v>4543</v>
      </c>
      <c r="F6394" s="4" t="s">
        <v>4544</v>
      </c>
      <c r="G6394" s="4" t="s">
        <v>4549</v>
      </c>
      <c r="H6394" s="4" t="s">
        <v>20</v>
      </c>
      <c r="I6394" s="4" t="s">
        <v>21</v>
      </c>
      <c r="J6394" s="4" t="s">
        <v>22</v>
      </c>
      <c r="K6394" s="4" t="s">
        <v>4347</v>
      </c>
      <c r="L6394" s="4" t="s">
        <v>4348</v>
      </c>
      <c r="M6394" s="5">
        <v>44732</v>
      </c>
      <c r="N6394" s="6">
        <v>3567</v>
      </c>
      <c r="O6394" s="4">
        <f t="shared" si="198"/>
        <v>20</v>
      </c>
      <c r="P6394" s="4" t="str">
        <f t="shared" si="199"/>
        <v>2022-06</v>
      </c>
    </row>
    <row r="6395" spans="1:16" ht="12.75" x14ac:dyDescent="0.2">
      <c r="A6395" s="4" t="s">
        <v>14</v>
      </c>
      <c r="B6395" s="4" t="s">
        <v>4342</v>
      </c>
      <c r="C6395" s="4" t="s">
        <v>4343</v>
      </c>
      <c r="D6395" s="4" t="s">
        <v>4708</v>
      </c>
      <c r="E6395" s="4" t="s">
        <v>4726</v>
      </c>
      <c r="F6395" s="4" t="s">
        <v>4727</v>
      </c>
      <c r="G6395" s="4" t="s">
        <v>4729</v>
      </c>
      <c r="H6395" s="4" t="s">
        <v>20</v>
      </c>
      <c r="I6395" s="4" t="s">
        <v>29</v>
      </c>
      <c r="J6395" s="4" t="s">
        <v>22</v>
      </c>
      <c r="K6395" s="4" t="s">
        <v>4396</v>
      </c>
      <c r="L6395" s="4" t="s">
        <v>4374</v>
      </c>
      <c r="M6395" s="5">
        <v>44732</v>
      </c>
      <c r="N6395" s="6">
        <v>7899</v>
      </c>
      <c r="O6395" s="4">
        <f t="shared" si="198"/>
        <v>20</v>
      </c>
      <c r="P6395" s="4" t="str">
        <f t="shared" si="199"/>
        <v>2022-06</v>
      </c>
    </row>
    <row r="6396" spans="1:16" ht="12.75" x14ac:dyDescent="0.2">
      <c r="A6396" s="4" t="s">
        <v>1050</v>
      </c>
      <c r="B6396" s="4" t="s">
        <v>5461</v>
      </c>
      <c r="C6396" s="4" t="s">
        <v>5462</v>
      </c>
      <c r="D6396" s="4" t="s">
        <v>5931</v>
      </c>
      <c r="E6396" s="4" t="s">
        <v>5886</v>
      </c>
      <c r="F6396" s="4" t="s">
        <v>5887</v>
      </c>
      <c r="G6396" s="4" t="s">
        <v>5967</v>
      </c>
      <c r="H6396" s="4" t="s">
        <v>210</v>
      </c>
      <c r="I6396" s="4" t="s">
        <v>343</v>
      </c>
      <c r="J6396" s="4" t="s">
        <v>36</v>
      </c>
      <c r="K6396" s="4" t="s">
        <v>5499</v>
      </c>
      <c r="L6396" s="4" t="s">
        <v>5467</v>
      </c>
      <c r="M6396" s="5">
        <v>44732</v>
      </c>
      <c r="N6396" s="6">
        <v>7362</v>
      </c>
      <c r="O6396" s="4">
        <f t="shared" si="198"/>
        <v>20</v>
      </c>
      <c r="P6396" s="4" t="str">
        <f t="shared" si="199"/>
        <v>2022-06</v>
      </c>
    </row>
    <row r="6397" spans="1:16" ht="12.75" x14ac:dyDescent="0.2">
      <c r="A6397" s="4" t="s">
        <v>1050</v>
      </c>
      <c r="B6397" s="4" t="s">
        <v>5461</v>
      </c>
      <c r="C6397" s="4" t="s">
        <v>5462</v>
      </c>
      <c r="D6397" s="4" t="s">
        <v>6183</v>
      </c>
      <c r="E6397" s="4" t="s">
        <v>6201</v>
      </c>
      <c r="F6397" s="4" t="s">
        <v>6202</v>
      </c>
      <c r="G6397" s="4" t="s">
        <v>6204</v>
      </c>
      <c r="H6397" s="4" t="s">
        <v>20</v>
      </c>
      <c r="I6397" s="4" t="s">
        <v>21</v>
      </c>
      <c r="J6397" s="4" t="s">
        <v>36</v>
      </c>
      <c r="K6397" s="4" t="s">
        <v>5499</v>
      </c>
      <c r="L6397" s="4" t="s">
        <v>5467</v>
      </c>
      <c r="M6397" s="5">
        <v>44732</v>
      </c>
      <c r="N6397" s="6">
        <v>7615</v>
      </c>
      <c r="O6397" s="4">
        <f t="shared" si="198"/>
        <v>20</v>
      </c>
      <c r="P6397" s="4" t="str">
        <f t="shared" si="199"/>
        <v>2022-06</v>
      </c>
    </row>
    <row r="6398" spans="1:16" ht="12.75" x14ac:dyDescent="0.2">
      <c r="A6398" s="4" t="s">
        <v>14</v>
      </c>
      <c r="B6398" s="4" t="s">
        <v>6544</v>
      </c>
      <c r="C6398" s="4" t="s">
        <v>6545</v>
      </c>
      <c r="D6398" s="4" t="s">
        <v>6712</v>
      </c>
      <c r="E6398" s="4" t="s">
        <v>6713</v>
      </c>
      <c r="F6398" s="4" t="s">
        <v>6714</v>
      </c>
      <c r="G6398" s="4" t="s">
        <v>6827</v>
      </c>
      <c r="H6398" s="4" t="s">
        <v>20</v>
      </c>
      <c r="I6398" s="4" t="s">
        <v>29</v>
      </c>
      <c r="J6398" s="4" t="s">
        <v>36</v>
      </c>
      <c r="K6398" s="4" t="s">
        <v>6553</v>
      </c>
      <c r="L6398" s="4" t="s">
        <v>6576</v>
      </c>
      <c r="M6398" s="5">
        <v>44732</v>
      </c>
      <c r="N6398" s="6">
        <v>9033</v>
      </c>
      <c r="O6398" s="4">
        <f t="shared" si="198"/>
        <v>20</v>
      </c>
      <c r="P6398" s="4" t="str">
        <f t="shared" si="199"/>
        <v>2022-06</v>
      </c>
    </row>
    <row r="6399" spans="1:16" ht="12.75" x14ac:dyDescent="0.2">
      <c r="A6399" s="4" t="s">
        <v>14</v>
      </c>
      <c r="B6399" s="4" t="s">
        <v>7654</v>
      </c>
      <c r="C6399" s="4" t="s">
        <v>8288</v>
      </c>
      <c r="D6399" s="4" t="s">
        <v>8877</v>
      </c>
      <c r="E6399" s="4" t="s">
        <v>9005</v>
      </c>
      <c r="F6399" s="4" t="s">
        <v>9006</v>
      </c>
      <c r="G6399" s="4" t="s">
        <v>9007</v>
      </c>
      <c r="H6399" s="4" t="s">
        <v>210</v>
      </c>
      <c r="I6399" s="4" t="s">
        <v>210</v>
      </c>
      <c r="J6399" s="4" t="s">
        <v>877</v>
      </c>
      <c r="K6399" s="4" t="s">
        <v>8297</v>
      </c>
      <c r="L6399" s="4" t="s">
        <v>8301</v>
      </c>
      <c r="M6399" s="5">
        <v>44732</v>
      </c>
      <c r="N6399" s="6">
        <v>5488</v>
      </c>
      <c r="O6399" s="4">
        <f t="shared" si="198"/>
        <v>20</v>
      </c>
      <c r="P6399" s="4" t="str">
        <f t="shared" si="199"/>
        <v>2022-06</v>
      </c>
    </row>
    <row r="6400" spans="1:16" ht="12.75" x14ac:dyDescent="0.2">
      <c r="A6400" s="4" t="s">
        <v>14</v>
      </c>
      <c r="B6400" s="4" t="s">
        <v>7654</v>
      </c>
      <c r="C6400" s="4" t="s">
        <v>9693</v>
      </c>
      <c r="D6400" s="4" t="s">
        <v>25</v>
      </c>
      <c r="E6400" s="4" t="s">
        <v>9722</v>
      </c>
      <c r="F6400" s="4" t="s">
        <v>9723</v>
      </c>
      <c r="G6400" s="4" t="s">
        <v>9724</v>
      </c>
      <c r="H6400" s="4" t="s">
        <v>20</v>
      </c>
      <c r="I6400" s="4" t="s">
        <v>29</v>
      </c>
      <c r="J6400" s="4" t="s">
        <v>36</v>
      </c>
      <c r="K6400" s="4" t="s">
        <v>9697</v>
      </c>
      <c r="L6400" s="4" t="s">
        <v>721</v>
      </c>
      <c r="M6400" s="5">
        <v>44732</v>
      </c>
      <c r="N6400" s="6">
        <v>6348</v>
      </c>
      <c r="O6400" s="4">
        <f t="shared" si="198"/>
        <v>20</v>
      </c>
      <c r="P6400" s="4" t="str">
        <f t="shared" si="199"/>
        <v>2022-06</v>
      </c>
    </row>
    <row r="6401" spans="1:16" ht="12.75" x14ac:dyDescent="0.2">
      <c r="A6401" s="4" t="s">
        <v>3048</v>
      </c>
      <c r="B6401" s="4" t="s">
        <v>10496</v>
      </c>
      <c r="C6401" s="4" t="s">
        <v>10930</v>
      </c>
      <c r="D6401" s="4" t="s">
        <v>13936</v>
      </c>
      <c r="E6401" s="4" t="s">
        <v>11166</v>
      </c>
      <c r="F6401" s="4" t="s">
        <v>11167</v>
      </c>
      <c r="G6401" s="4" t="s">
        <v>11172</v>
      </c>
      <c r="H6401" s="4" t="s">
        <v>20</v>
      </c>
      <c r="I6401" s="4" t="s">
        <v>21</v>
      </c>
      <c r="J6401" s="4" t="s">
        <v>36</v>
      </c>
      <c r="K6401" s="4" t="s">
        <v>10934</v>
      </c>
      <c r="L6401" s="4" t="s">
        <v>10143</v>
      </c>
      <c r="M6401" s="5">
        <v>44732</v>
      </c>
      <c r="N6401" s="6">
        <v>1038</v>
      </c>
      <c r="O6401" s="4">
        <f t="shared" si="198"/>
        <v>20</v>
      </c>
      <c r="P6401" s="4" t="str">
        <f t="shared" si="199"/>
        <v>2022-06</v>
      </c>
    </row>
    <row r="6402" spans="1:16" ht="12.75" x14ac:dyDescent="0.2">
      <c r="A6402" s="4" t="s">
        <v>3048</v>
      </c>
      <c r="B6402" s="4" t="s">
        <v>10496</v>
      </c>
      <c r="C6402" s="4" t="s">
        <v>10930</v>
      </c>
      <c r="D6402" s="4" t="s">
        <v>11496</v>
      </c>
      <c r="E6402" s="4" t="s">
        <v>11501</v>
      </c>
      <c r="F6402" s="4" t="s">
        <v>3048</v>
      </c>
      <c r="G6402" s="4" t="s">
        <v>3048</v>
      </c>
      <c r="H6402" s="4" t="s">
        <v>210</v>
      </c>
      <c r="I6402" s="4" t="s">
        <v>210</v>
      </c>
      <c r="J6402" s="4" t="s">
        <v>3048</v>
      </c>
      <c r="K6402" s="4" t="s">
        <v>10934</v>
      </c>
      <c r="L6402" s="4" t="s">
        <v>3074</v>
      </c>
      <c r="M6402" s="5">
        <v>44732</v>
      </c>
      <c r="N6402" s="6">
        <v>8803</v>
      </c>
      <c r="O6402" s="4">
        <f t="shared" ref="O6402:O6465" si="200">DAY(M6402)</f>
        <v>20</v>
      </c>
      <c r="P6402" s="4" t="str">
        <f t="shared" ref="P6402:P6465" si="201">TEXT(M6402,"YYYY-MM")</f>
        <v>2022-06</v>
      </c>
    </row>
    <row r="6403" spans="1:16" ht="12.75" x14ac:dyDescent="0.2">
      <c r="A6403" s="4" t="s">
        <v>3048</v>
      </c>
      <c r="B6403" s="4" t="s">
        <v>10496</v>
      </c>
      <c r="C6403" s="4" t="s">
        <v>10930</v>
      </c>
      <c r="D6403" s="4" t="s">
        <v>10844</v>
      </c>
      <c r="E6403" s="4" t="s">
        <v>11562</v>
      </c>
      <c r="F6403" s="4" t="s">
        <v>11563</v>
      </c>
      <c r="G6403" s="4" t="s">
        <v>11589</v>
      </c>
      <c r="H6403" s="4" t="s">
        <v>210</v>
      </c>
      <c r="I6403" s="4" t="s">
        <v>343</v>
      </c>
      <c r="J6403" s="4" t="s">
        <v>22</v>
      </c>
      <c r="K6403" s="4" t="s">
        <v>11320</v>
      </c>
      <c r="L6403" s="4" t="s">
        <v>11321</v>
      </c>
      <c r="M6403" s="5">
        <v>44732</v>
      </c>
      <c r="N6403" s="6">
        <v>1044</v>
      </c>
      <c r="O6403" s="4">
        <f t="shared" si="200"/>
        <v>20</v>
      </c>
      <c r="P6403" s="4" t="str">
        <f t="shared" si="201"/>
        <v>2022-06</v>
      </c>
    </row>
    <row r="6404" spans="1:16" ht="12.75" x14ac:dyDescent="0.2">
      <c r="A6404" s="4" t="s">
        <v>3048</v>
      </c>
      <c r="B6404" s="4" t="s">
        <v>12289</v>
      </c>
      <c r="C6404" s="4" t="s">
        <v>12841</v>
      </c>
      <c r="D6404" s="4" t="s">
        <v>10273</v>
      </c>
      <c r="E6404" s="4" t="s">
        <v>12947</v>
      </c>
      <c r="F6404" s="4" t="s">
        <v>12948</v>
      </c>
      <c r="G6404" s="4" t="s">
        <v>12961</v>
      </c>
      <c r="H6404" s="4" t="s">
        <v>20</v>
      </c>
      <c r="I6404" s="4" t="s">
        <v>21</v>
      </c>
      <c r="J6404" s="4" t="s">
        <v>22</v>
      </c>
      <c r="K6404" s="4" t="s">
        <v>12850</v>
      </c>
      <c r="L6404" s="4" t="s">
        <v>12121</v>
      </c>
      <c r="M6404" s="5">
        <v>44732</v>
      </c>
      <c r="N6404" s="6">
        <v>6284</v>
      </c>
      <c r="O6404" s="4">
        <f t="shared" si="200"/>
        <v>20</v>
      </c>
      <c r="P6404" s="4" t="str">
        <f t="shared" si="201"/>
        <v>2022-06</v>
      </c>
    </row>
    <row r="6405" spans="1:16" ht="12.75" x14ac:dyDescent="0.2">
      <c r="A6405" s="4" t="s">
        <v>3048</v>
      </c>
      <c r="B6405" s="4" t="s">
        <v>12289</v>
      </c>
      <c r="C6405" s="4" t="s">
        <v>13302</v>
      </c>
      <c r="D6405" s="4" t="s">
        <v>13496</v>
      </c>
      <c r="E6405" s="4" t="s">
        <v>13503</v>
      </c>
      <c r="F6405" s="4" t="s">
        <v>13504</v>
      </c>
      <c r="G6405" s="4" t="s">
        <v>13505</v>
      </c>
      <c r="H6405" s="4" t="s">
        <v>20</v>
      </c>
      <c r="I6405" s="4" t="s">
        <v>21</v>
      </c>
      <c r="J6405" s="4" t="s">
        <v>162</v>
      </c>
      <c r="K6405" s="4" t="s">
        <v>13309</v>
      </c>
      <c r="L6405" s="4" t="s">
        <v>13407</v>
      </c>
      <c r="M6405" s="5">
        <v>44732</v>
      </c>
      <c r="N6405" s="6">
        <v>5218</v>
      </c>
      <c r="O6405" s="4">
        <f t="shared" si="200"/>
        <v>20</v>
      </c>
      <c r="P6405" s="4" t="str">
        <f t="shared" si="201"/>
        <v>2022-06</v>
      </c>
    </row>
    <row r="6406" spans="1:16" ht="12.75" x14ac:dyDescent="0.2">
      <c r="A6406" s="4" t="s">
        <v>14</v>
      </c>
      <c r="B6406" s="4" t="s">
        <v>15</v>
      </c>
      <c r="C6406" s="4" t="s">
        <v>68</v>
      </c>
      <c r="D6406" s="4" t="s">
        <v>13936</v>
      </c>
      <c r="E6406" s="4" t="s">
        <v>97</v>
      </c>
      <c r="F6406" s="4" t="s">
        <v>98</v>
      </c>
      <c r="G6406" s="4" t="s">
        <v>101</v>
      </c>
      <c r="H6406" s="4" t="s">
        <v>20</v>
      </c>
      <c r="I6406" s="4" t="s">
        <v>21</v>
      </c>
      <c r="J6406" s="4" t="s">
        <v>22</v>
      </c>
      <c r="K6406" s="4" t="s">
        <v>72</v>
      </c>
      <c r="L6406" s="4" t="s">
        <v>100</v>
      </c>
      <c r="M6406" s="5">
        <v>44733</v>
      </c>
      <c r="N6406" s="6">
        <v>1591</v>
      </c>
      <c r="O6406" s="4">
        <f t="shared" si="200"/>
        <v>21</v>
      </c>
      <c r="P6406" s="4" t="str">
        <f t="shared" si="201"/>
        <v>2022-06</v>
      </c>
    </row>
    <row r="6407" spans="1:16" ht="12.75" x14ac:dyDescent="0.2">
      <c r="A6407" s="4" t="s">
        <v>14</v>
      </c>
      <c r="B6407" s="4" t="s">
        <v>15</v>
      </c>
      <c r="C6407" s="4" t="s">
        <v>68</v>
      </c>
      <c r="D6407" s="4" t="s">
        <v>318</v>
      </c>
      <c r="E6407" s="4" t="s">
        <v>319</v>
      </c>
      <c r="F6407" s="4" t="s">
        <v>320</v>
      </c>
      <c r="G6407" s="4" t="s">
        <v>326</v>
      </c>
      <c r="H6407" s="4" t="s">
        <v>20</v>
      </c>
      <c r="I6407" s="4" t="s">
        <v>21</v>
      </c>
      <c r="J6407" s="4" t="s">
        <v>22</v>
      </c>
      <c r="K6407" s="4" t="s">
        <v>77</v>
      </c>
      <c r="L6407" s="4" t="s">
        <v>24</v>
      </c>
      <c r="M6407" s="5">
        <v>44733</v>
      </c>
      <c r="N6407" s="6">
        <v>4425</v>
      </c>
      <c r="O6407" s="4">
        <f t="shared" si="200"/>
        <v>21</v>
      </c>
      <c r="P6407" s="4" t="str">
        <f t="shared" si="201"/>
        <v>2022-06</v>
      </c>
    </row>
    <row r="6408" spans="1:16" ht="12.75" x14ac:dyDescent="0.2">
      <c r="A6408" s="4" t="s">
        <v>14</v>
      </c>
      <c r="B6408" s="4" t="s">
        <v>15</v>
      </c>
      <c r="C6408" s="4" t="s">
        <v>504</v>
      </c>
      <c r="D6408" s="4" t="s">
        <v>25</v>
      </c>
      <c r="E6408" s="4" t="s">
        <v>555</v>
      </c>
      <c r="F6408" s="4" t="s">
        <v>556</v>
      </c>
      <c r="G6408" s="4" t="s">
        <v>660</v>
      </c>
      <c r="H6408" s="4" t="s">
        <v>20</v>
      </c>
      <c r="I6408" s="4" t="s">
        <v>29</v>
      </c>
      <c r="J6408" s="4" t="s">
        <v>22</v>
      </c>
      <c r="K6408" s="4" t="s">
        <v>513</v>
      </c>
      <c r="L6408" s="4" t="s">
        <v>100</v>
      </c>
      <c r="M6408" s="5">
        <v>44733</v>
      </c>
      <c r="N6408" s="6">
        <v>1437</v>
      </c>
      <c r="O6408" s="4">
        <f t="shared" si="200"/>
        <v>21</v>
      </c>
      <c r="P6408" s="4" t="str">
        <f t="shared" si="201"/>
        <v>2022-06</v>
      </c>
    </row>
    <row r="6409" spans="1:16" ht="12.75" x14ac:dyDescent="0.2">
      <c r="A6409" s="4" t="s">
        <v>14</v>
      </c>
      <c r="B6409" s="4" t="s">
        <v>15</v>
      </c>
      <c r="C6409" s="4" t="s">
        <v>504</v>
      </c>
      <c r="D6409" s="4" t="s">
        <v>899</v>
      </c>
      <c r="E6409" s="4" t="s">
        <v>912</v>
      </c>
      <c r="F6409" s="4" t="s">
        <v>913</v>
      </c>
      <c r="G6409" s="4" t="s">
        <v>917</v>
      </c>
      <c r="H6409" s="4" t="s">
        <v>20</v>
      </c>
      <c r="I6409" s="4" t="s">
        <v>21</v>
      </c>
      <c r="J6409" s="4" t="s">
        <v>22</v>
      </c>
      <c r="K6409" s="4" t="s">
        <v>517</v>
      </c>
      <c r="L6409" s="4" t="s">
        <v>73</v>
      </c>
      <c r="M6409" s="5">
        <v>44733</v>
      </c>
      <c r="N6409" s="6">
        <v>3959</v>
      </c>
      <c r="O6409" s="4">
        <f t="shared" si="200"/>
        <v>21</v>
      </c>
      <c r="P6409" s="4" t="str">
        <f t="shared" si="201"/>
        <v>2022-06</v>
      </c>
    </row>
    <row r="6410" spans="1:16" ht="12.75" x14ac:dyDescent="0.2">
      <c r="A6410" s="4" t="s">
        <v>1050</v>
      </c>
      <c r="B6410" s="4" t="s">
        <v>1051</v>
      </c>
      <c r="C6410" s="4" t="s">
        <v>1999</v>
      </c>
      <c r="D6410" s="4" t="s">
        <v>2369</v>
      </c>
      <c r="E6410" s="4" t="s">
        <v>2370</v>
      </c>
      <c r="F6410" s="4" t="s">
        <v>2371</v>
      </c>
      <c r="G6410" s="4" t="s">
        <v>2374</v>
      </c>
      <c r="H6410" s="4" t="s">
        <v>20</v>
      </c>
      <c r="I6410" s="4" t="s">
        <v>21</v>
      </c>
      <c r="J6410" s="4" t="s">
        <v>22</v>
      </c>
      <c r="K6410" s="4" t="s">
        <v>2003</v>
      </c>
      <c r="L6410" s="4" t="s">
        <v>2373</v>
      </c>
      <c r="M6410" s="5">
        <v>44733</v>
      </c>
      <c r="N6410" s="6">
        <v>6928</v>
      </c>
      <c r="O6410" s="4">
        <f t="shared" si="200"/>
        <v>21</v>
      </c>
      <c r="P6410" s="4" t="str">
        <f t="shared" si="201"/>
        <v>2022-06</v>
      </c>
    </row>
    <row r="6411" spans="1:16" ht="12.75" x14ac:dyDescent="0.2">
      <c r="A6411" s="4" t="s">
        <v>1050</v>
      </c>
      <c r="B6411" s="4" t="s">
        <v>1051</v>
      </c>
      <c r="C6411" s="4" t="s">
        <v>2556</v>
      </c>
      <c r="D6411" s="4" t="s">
        <v>25</v>
      </c>
      <c r="E6411" s="4" t="s">
        <v>2699</v>
      </c>
      <c r="F6411" s="4" t="s">
        <v>2700</v>
      </c>
      <c r="G6411" s="4" t="s">
        <v>3048</v>
      </c>
      <c r="H6411" s="4" t="s">
        <v>20</v>
      </c>
      <c r="I6411" s="4" t="s">
        <v>29</v>
      </c>
      <c r="J6411" s="4" t="s">
        <v>3048</v>
      </c>
      <c r="K6411" s="4" t="s">
        <v>2576</v>
      </c>
      <c r="L6411" s="4" t="s">
        <v>2014</v>
      </c>
      <c r="M6411" s="5">
        <v>44733</v>
      </c>
      <c r="N6411" s="6">
        <v>8142</v>
      </c>
      <c r="O6411" s="4">
        <f t="shared" si="200"/>
        <v>21</v>
      </c>
      <c r="P6411" s="4" t="str">
        <f t="shared" si="201"/>
        <v>2022-06</v>
      </c>
    </row>
    <row r="6412" spans="1:16" ht="12.75" x14ac:dyDescent="0.2">
      <c r="A6412" s="4" t="s">
        <v>3048</v>
      </c>
      <c r="B6412" s="4" t="s">
        <v>3049</v>
      </c>
      <c r="C6412" s="4" t="s">
        <v>3050</v>
      </c>
      <c r="D6412" s="4" t="s">
        <v>3281</v>
      </c>
      <c r="E6412" s="4" t="s">
        <v>3238</v>
      </c>
      <c r="F6412" s="4" t="s">
        <v>3239</v>
      </c>
      <c r="G6412" s="4" t="s">
        <v>3240</v>
      </c>
      <c r="H6412" s="4" t="s">
        <v>20</v>
      </c>
      <c r="I6412" s="4" t="s">
        <v>29</v>
      </c>
      <c r="J6412" s="4" t="s">
        <v>36</v>
      </c>
      <c r="K6412" s="4" t="s">
        <v>3070</v>
      </c>
      <c r="L6412" s="4" t="s">
        <v>3094</v>
      </c>
      <c r="M6412" s="5">
        <v>44733</v>
      </c>
      <c r="N6412" s="6">
        <v>5443</v>
      </c>
      <c r="O6412" s="4">
        <f t="shared" si="200"/>
        <v>21</v>
      </c>
      <c r="P6412" s="4" t="str">
        <f t="shared" si="201"/>
        <v>2022-06</v>
      </c>
    </row>
    <row r="6413" spans="1:16" ht="12.75" x14ac:dyDescent="0.2">
      <c r="A6413" s="4" t="s">
        <v>3048</v>
      </c>
      <c r="B6413" s="4" t="s">
        <v>3049</v>
      </c>
      <c r="C6413" s="4" t="s">
        <v>3522</v>
      </c>
      <c r="D6413" s="4" t="s">
        <v>3696</v>
      </c>
      <c r="E6413" s="4" t="s">
        <v>3586</v>
      </c>
      <c r="F6413" s="4" t="s">
        <v>3587</v>
      </c>
      <c r="G6413" s="4" t="s">
        <v>3588</v>
      </c>
      <c r="H6413" s="4" t="s">
        <v>20</v>
      </c>
      <c r="I6413" s="4" t="s">
        <v>29</v>
      </c>
      <c r="J6413" s="4" t="s">
        <v>36</v>
      </c>
      <c r="K6413" s="4" t="s">
        <v>3524</v>
      </c>
      <c r="L6413" s="4" t="s">
        <v>3136</v>
      </c>
      <c r="M6413" s="5">
        <v>44733</v>
      </c>
      <c r="N6413" s="6">
        <v>2534</v>
      </c>
      <c r="O6413" s="4">
        <f t="shared" si="200"/>
        <v>21</v>
      </c>
      <c r="P6413" s="4" t="str">
        <f t="shared" si="201"/>
        <v>2022-06</v>
      </c>
    </row>
    <row r="6414" spans="1:16" ht="12.75" x14ac:dyDescent="0.2">
      <c r="A6414" s="4" t="s">
        <v>14</v>
      </c>
      <c r="B6414" s="4" t="s">
        <v>3761</v>
      </c>
      <c r="C6414" s="4" t="s">
        <v>3762</v>
      </c>
      <c r="D6414" s="4" t="s">
        <v>13936</v>
      </c>
      <c r="E6414" s="4" t="s">
        <v>3768</v>
      </c>
      <c r="F6414" s="4" t="s">
        <v>3769</v>
      </c>
      <c r="G6414" s="4" t="s">
        <v>3770</v>
      </c>
      <c r="H6414" s="4" t="s">
        <v>20</v>
      </c>
      <c r="I6414" s="4" t="s">
        <v>21</v>
      </c>
      <c r="J6414" s="4" t="s">
        <v>36</v>
      </c>
      <c r="K6414" s="4" t="s">
        <v>3771</v>
      </c>
      <c r="L6414" s="4" t="s">
        <v>3772</v>
      </c>
      <c r="M6414" s="5">
        <v>44733</v>
      </c>
      <c r="N6414" s="6">
        <v>669</v>
      </c>
      <c r="O6414" s="4">
        <f t="shared" si="200"/>
        <v>21</v>
      </c>
      <c r="P6414" s="4" t="str">
        <f t="shared" si="201"/>
        <v>2022-06</v>
      </c>
    </row>
    <row r="6415" spans="1:16" ht="12.75" x14ac:dyDescent="0.2">
      <c r="A6415" s="4" t="s">
        <v>14</v>
      </c>
      <c r="B6415" s="4" t="s">
        <v>3761</v>
      </c>
      <c r="C6415" s="4" t="s">
        <v>3762</v>
      </c>
      <c r="D6415" s="4" t="s">
        <v>25</v>
      </c>
      <c r="E6415" s="4" t="s">
        <v>3834</v>
      </c>
      <c r="F6415" s="4" t="s">
        <v>3835</v>
      </c>
      <c r="G6415" s="4" t="s">
        <v>3836</v>
      </c>
      <c r="H6415" s="4" t="s">
        <v>20</v>
      </c>
      <c r="I6415" s="4" t="s">
        <v>29</v>
      </c>
      <c r="J6415" s="4" t="s">
        <v>39</v>
      </c>
      <c r="K6415" s="4" t="s">
        <v>3771</v>
      </c>
      <c r="L6415" s="4" t="s">
        <v>3772</v>
      </c>
      <c r="M6415" s="5">
        <v>44733</v>
      </c>
      <c r="N6415" s="6">
        <v>1498</v>
      </c>
      <c r="O6415" s="4">
        <f t="shared" si="200"/>
        <v>21</v>
      </c>
      <c r="P6415" s="4" t="str">
        <f t="shared" si="201"/>
        <v>2022-06</v>
      </c>
    </row>
    <row r="6416" spans="1:16" ht="12.75" x14ac:dyDescent="0.2">
      <c r="A6416" s="4" t="s">
        <v>14</v>
      </c>
      <c r="B6416" s="4" t="s">
        <v>4342</v>
      </c>
      <c r="C6416" s="4" t="s">
        <v>4343</v>
      </c>
      <c r="D6416" s="4" t="s">
        <v>4708</v>
      </c>
      <c r="E6416" s="4" t="s">
        <v>4717</v>
      </c>
      <c r="F6416" s="4" t="s">
        <v>4718</v>
      </c>
      <c r="G6416" s="4" t="s">
        <v>4775</v>
      </c>
      <c r="H6416" s="4" t="s">
        <v>20</v>
      </c>
      <c r="I6416" s="4" t="s">
        <v>21</v>
      </c>
      <c r="J6416" s="4" t="s">
        <v>22</v>
      </c>
      <c r="K6416" s="4" t="s">
        <v>4396</v>
      </c>
      <c r="L6416" s="4" t="s">
        <v>4374</v>
      </c>
      <c r="M6416" s="5">
        <v>44733</v>
      </c>
      <c r="N6416" s="6">
        <v>6419</v>
      </c>
      <c r="O6416" s="4">
        <f t="shared" si="200"/>
        <v>21</v>
      </c>
      <c r="P6416" s="4" t="str">
        <f t="shared" si="201"/>
        <v>2022-06</v>
      </c>
    </row>
    <row r="6417" spans="1:16" ht="12.75" x14ac:dyDescent="0.2">
      <c r="A6417" s="4" t="s">
        <v>1050</v>
      </c>
      <c r="B6417" s="4" t="s">
        <v>5461</v>
      </c>
      <c r="C6417" s="4" t="s">
        <v>5462</v>
      </c>
      <c r="D6417" s="4" t="s">
        <v>6115</v>
      </c>
      <c r="E6417" s="4" t="s">
        <v>5672</v>
      </c>
      <c r="F6417" s="4" t="s">
        <v>5673</v>
      </c>
      <c r="G6417" s="4" t="s">
        <v>6121</v>
      </c>
      <c r="H6417" s="4" t="s">
        <v>20</v>
      </c>
      <c r="I6417" s="4" t="s">
        <v>21</v>
      </c>
      <c r="J6417" s="4" t="s">
        <v>39</v>
      </c>
      <c r="K6417" s="4" t="s">
        <v>5515</v>
      </c>
      <c r="L6417" s="4" t="s">
        <v>5525</v>
      </c>
      <c r="M6417" s="5">
        <v>44733</v>
      </c>
      <c r="N6417" s="6">
        <v>2231</v>
      </c>
      <c r="O6417" s="4">
        <f t="shared" si="200"/>
        <v>21</v>
      </c>
      <c r="P6417" s="4" t="str">
        <f t="shared" si="201"/>
        <v>2022-06</v>
      </c>
    </row>
    <row r="6418" spans="1:16" ht="12.75" x14ac:dyDescent="0.2">
      <c r="A6418" s="4" t="s">
        <v>1050</v>
      </c>
      <c r="B6418" s="4" t="s">
        <v>5461</v>
      </c>
      <c r="C6418" s="4" t="s">
        <v>5462</v>
      </c>
      <c r="D6418" s="4" t="s">
        <v>6152</v>
      </c>
      <c r="E6418" s="4" t="s">
        <v>6167</v>
      </c>
      <c r="F6418" s="4" t="s">
        <v>6168</v>
      </c>
      <c r="G6418" s="4" t="s">
        <v>6169</v>
      </c>
      <c r="H6418" s="4" t="s">
        <v>20</v>
      </c>
      <c r="I6418" s="4" t="s">
        <v>29</v>
      </c>
      <c r="J6418" s="4" t="s">
        <v>36</v>
      </c>
      <c r="K6418" s="4" t="s">
        <v>5499</v>
      </c>
      <c r="L6418" s="4" t="s">
        <v>5467</v>
      </c>
      <c r="M6418" s="5">
        <v>44733</v>
      </c>
      <c r="N6418" s="6">
        <v>9083</v>
      </c>
      <c r="O6418" s="4">
        <f t="shared" si="200"/>
        <v>21</v>
      </c>
      <c r="P6418" s="4" t="str">
        <f t="shared" si="201"/>
        <v>2022-06</v>
      </c>
    </row>
    <row r="6419" spans="1:16" ht="12.75" x14ac:dyDescent="0.2">
      <c r="A6419" s="4" t="s">
        <v>1050</v>
      </c>
      <c r="B6419" s="4" t="s">
        <v>5461</v>
      </c>
      <c r="C6419" s="4" t="s">
        <v>5462</v>
      </c>
      <c r="D6419" s="4" t="s">
        <v>6331</v>
      </c>
      <c r="E6419" s="4" t="s">
        <v>6332</v>
      </c>
      <c r="F6419" s="4" t="s">
        <v>6333</v>
      </c>
      <c r="G6419" s="4" t="s">
        <v>6334</v>
      </c>
      <c r="H6419" s="4" t="s">
        <v>20</v>
      </c>
      <c r="I6419" s="4" t="s">
        <v>21</v>
      </c>
      <c r="J6419" s="4" t="s">
        <v>22</v>
      </c>
      <c r="K6419" s="4" t="s">
        <v>5515</v>
      </c>
      <c r="L6419" s="4" t="s">
        <v>5516</v>
      </c>
      <c r="M6419" s="5">
        <v>44733</v>
      </c>
      <c r="N6419" s="6">
        <v>5597</v>
      </c>
      <c r="O6419" s="4">
        <f t="shared" si="200"/>
        <v>21</v>
      </c>
      <c r="P6419" s="4" t="str">
        <f t="shared" si="201"/>
        <v>2022-06</v>
      </c>
    </row>
    <row r="6420" spans="1:16" ht="12.75" x14ac:dyDescent="0.2">
      <c r="A6420" s="4" t="s">
        <v>14</v>
      </c>
      <c r="B6420" s="4" t="s">
        <v>6544</v>
      </c>
      <c r="C6420" s="4" t="s">
        <v>6545</v>
      </c>
      <c r="D6420" s="4" t="s">
        <v>6862</v>
      </c>
      <c r="E6420" s="4" t="s">
        <v>6875</v>
      </c>
      <c r="F6420" s="4" t="s">
        <v>3048</v>
      </c>
      <c r="G6420" s="4" t="s">
        <v>3048</v>
      </c>
      <c r="H6420" s="4" t="s">
        <v>210</v>
      </c>
      <c r="I6420" s="4" t="s">
        <v>210</v>
      </c>
      <c r="J6420" s="4" t="s">
        <v>3048</v>
      </c>
      <c r="K6420" s="4" t="s">
        <v>6549</v>
      </c>
      <c r="L6420" s="4" t="s">
        <v>4951</v>
      </c>
      <c r="M6420" s="5">
        <v>44733</v>
      </c>
      <c r="N6420" s="6">
        <v>3424</v>
      </c>
      <c r="O6420" s="4">
        <f t="shared" si="200"/>
        <v>21</v>
      </c>
      <c r="P6420" s="4" t="str">
        <f t="shared" si="201"/>
        <v>2022-06</v>
      </c>
    </row>
    <row r="6421" spans="1:16" ht="12.75" x14ac:dyDescent="0.2">
      <c r="A6421" s="4" t="s">
        <v>14</v>
      </c>
      <c r="B6421" s="4" t="s">
        <v>7654</v>
      </c>
      <c r="C6421" s="4" t="s">
        <v>8288</v>
      </c>
      <c r="D6421" s="4" t="s">
        <v>9184</v>
      </c>
      <c r="E6421" s="4" t="s">
        <v>8294</v>
      </c>
      <c r="F6421" s="4" t="s">
        <v>8295</v>
      </c>
      <c r="G6421" s="4" t="s">
        <v>9190</v>
      </c>
      <c r="H6421" s="4" t="s">
        <v>210</v>
      </c>
      <c r="I6421" s="4" t="s">
        <v>210</v>
      </c>
      <c r="J6421" s="4" t="s">
        <v>877</v>
      </c>
      <c r="K6421" s="4" t="s">
        <v>8297</v>
      </c>
      <c r="L6421" s="4" t="s">
        <v>8100</v>
      </c>
      <c r="M6421" s="5">
        <v>44733</v>
      </c>
      <c r="N6421" s="6">
        <v>5950</v>
      </c>
      <c r="O6421" s="4">
        <f t="shared" si="200"/>
        <v>21</v>
      </c>
      <c r="P6421" s="4" t="str">
        <f t="shared" si="201"/>
        <v>2022-06</v>
      </c>
    </row>
    <row r="6422" spans="1:16" ht="12.75" x14ac:dyDescent="0.2">
      <c r="A6422" s="4" t="s">
        <v>3048</v>
      </c>
      <c r="B6422" s="4" t="s">
        <v>10496</v>
      </c>
      <c r="C6422" s="4" t="s">
        <v>10497</v>
      </c>
      <c r="D6422" s="4" t="s">
        <v>25</v>
      </c>
      <c r="E6422" s="4" t="s">
        <v>10607</v>
      </c>
      <c r="F6422" s="4" t="s">
        <v>10608</v>
      </c>
      <c r="G6422" s="4" t="s">
        <v>10611</v>
      </c>
      <c r="H6422" s="4" t="s">
        <v>210</v>
      </c>
      <c r="I6422" s="4" t="s">
        <v>343</v>
      </c>
      <c r="J6422" s="4" t="s">
        <v>36</v>
      </c>
      <c r="K6422" s="4" t="s">
        <v>10549</v>
      </c>
      <c r="L6422" s="4" t="s">
        <v>10574</v>
      </c>
      <c r="M6422" s="5">
        <v>44733</v>
      </c>
      <c r="N6422" s="6">
        <v>8917</v>
      </c>
      <c r="O6422" s="4">
        <f t="shared" si="200"/>
        <v>21</v>
      </c>
      <c r="P6422" s="4" t="str">
        <f t="shared" si="201"/>
        <v>2022-06</v>
      </c>
    </row>
    <row r="6423" spans="1:16" ht="12.75" x14ac:dyDescent="0.2">
      <c r="A6423" s="4" t="s">
        <v>3048</v>
      </c>
      <c r="B6423" s="4" t="s">
        <v>10496</v>
      </c>
      <c r="C6423" s="4" t="s">
        <v>10930</v>
      </c>
      <c r="D6423" s="4" t="s">
        <v>13936</v>
      </c>
      <c r="E6423" s="4" t="s">
        <v>11130</v>
      </c>
      <c r="F6423" s="4" t="s">
        <v>11131</v>
      </c>
      <c r="G6423" s="4" t="s">
        <v>11143</v>
      </c>
      <c r="H6423" s="4" t="s">
        <v>20</v>
      </c>
      <c r="I6423" s="4" t="s">
        <v>21</v>
      </c>
      <c r="J6423" s="4" t="s">
        <v>36</v>
      </c>
      <c r="K6423" s="4" t="s">
        <v>10934</v>
      </c>
      <c r="L6423" s="4" t="s">
        <v>10935</v>
      </c>
      <c r="M6423" s="5">
        <v>44733</v>
      </c>
      <c r="N6423" s="6">
        <v>431</v>
      </c>
      <c r="O6423" s="4">
        <f t="shared" si="200"/>
        <v>21</v>
      </c>
      <c r="P6423" s="4" t="str">
        <f t="shared" si="201"/>
        <v>2022-06</v>
      </c>
    </row>
    <row r="6424" spans="1:16" ht="12.75" x14ac:dyDescent="0.2">
      <c r="A6424" s="4" t="s">
        <v>3048</v>
      </c>
      <c r="B6424" s="4" t="s">
        <v>10496</v>
      </c>
      <c r="C6424" s="4" t="s">
        <v>10930</v>
      </c>
      <c r="D6424" s="4" t="s">
        <v>13936</v>
      </c>
      <c r="E6424" s="4" t="s">
        <v>11260</v>
      </c>
      <c r="F6424" s="4" t="s">
        <v>11261</v>
      </c>
      <c r="G6424" s="4" t="s">
        <v>11269</v>
      </c>
      <c r="H6424" s="4" t="s">
        <v>20</v>
      </c>
      <c r="I6424" s="4" t="s">
        <v>21</v>
      </c>
      <c r="J6424" s="4" t="s">
        <v>36</v>
      </c>
      <c r="K6424" s="4" t="s">
        <v>10136</v>
      </c>
      <c r="L6424" s="4" t="s">
        <v>10977</v>
      </c>
      <c r="M6424" s="5">
        <v>44733</v>
      </c>
      <c r="N6424" s="6">
        <v>8754</v>
      </c>
      <c r="O6424" s="4">
        <f t="shared" si="200"/>
        <v>21</v>
      </c>
      <c r="P6424" s="4" t="str">
        <f t="shared" si="201"/>
        <v>2022-06</v>
      </c>
    </row>
    <row r="6425" spans="1:16" ht="12.75" x14ac:dyDescent="0.2">
      <c r="A6425" s="4" t="s">
        <v>3048</v>
      </c>
      <c r="B6425" s="4" t="s">
        <v>12289</v>
      </c>
      <c r="C6425" s="4" t="s">
        <v>12841</v>
      </c>
      <c r="D6425" s="4" t="s">
        <v>10273</v>
      </c>
      <c r="E6425" s="4" t="s">
        <v>13041</v>
      </c>
      <c r="F6425" s="4" t="s">
        <v>13042</v>
      </c>
      <c r="G6425" s="4" t="s">
        <v>13055</v>
      </c>
      <c r="H6425" s="4" t="s">
        <v>20</v>
      </c>
      <c r="I6425" s="4" t="s">
        <v>21</v>
      </c>
      <c r="J6425" s="4" t="s">
        <v>36</v>
      </c>
      <c r="K6425" s="4" t="s">
        <v>12850</v>
      </c>
      <c r="L6425" s="4" t="s">
        <v>12121</v>
      </c>
      <c r="M6425" s="5">
        <v>44733</v>
      </c>
      <c r="N6425" s="6">
        <v>7375</v>
      </c>
      <c r="O6425" s="4">
        <f t="shared" si="200"/>
        <v>21</v>
      </c>
      <c r="P6425" s="4" t="str">
        <f t="shared" si="201"/>
        <v>2022-06</v>
      </c>
    </row>
    <row r="6426" spans="1:16" ht="12.75" x14ac:dyDescent="0.2">
      <c r="A6426" s="4" t="s">
        <v>3048</v>
      </c>
      <c r="B6426" s="4" t="s">
        <v>13786</v>
      </c>
      <c r="C6426" s="4" t="s">
        <v>13787</v>
      </c>
      <c r="D6426" s="4" t="s">
        <v>13936</v>
      </c>
      <c r="E6426" s="4" t="s">
        <v>13790</v>
      </c>
      <c r="F6426" s="4" t="s">
        <v>13791</v>
      </c>
      <c r="G6426" s="4" t="s">
        <v>13792</v>
      </c>
      <c r="H6426" s="4" t="s">
        <v>20</v>
      </c>
      <c r="I6426" s="4" t="s">
        <v>21</v>
      </c>
      <c r="J6426" s="4" t="s">
        <v>39</v>
      </c>
      <c r="K6426" s="4" t="s">
        <v>13382</v>
      </c>
      <c r="L6426" s="4" t="s">
        <v>10069</v>
      </c>
      <c r="M6426" s="5">
        <v>44733</v>
      </c>
      <c r="N6426" s="6">
        <v>3083</v>
      </c>
      <c r="O6426" s="4">
        <f t="shared" si="200"/>
        <v>21</v>
      </c>
      <c r="P6426" s="4" t="str">
        <f t="shared" si="201"/>
        <v>2022-06</v>
      </c>
    </row>
    <row r="6427" spans="1:16" ht="12.75" x14ac:dyDescent="0.2">
      <c r="A6427" s="4" t="s">
        <v>14</v>
      </c>
      <c r="B6427" s="4" t="s">
        <v>15</v>
      </c>
      <c r="C6427" s="4" t="s">
        <v>68</v>
      </c>
      <c r="D6427" s="4" t="s">
        <v>64</v>
      </c>
      <c r="E6427" s="4" t="s">
        <v>426</v>
      </c>
      <c r="F6427" s="4" t="s">
        <v>427</v>
      </c>
      <c r="G6427" s="4" t="s">
        <v>430</v>
      </c>
      <c r="H6427" s="4" t="s">
        <v>20</v>
      </c>
      <c r="I6427" s="4" t="s">
        <v>21</v>
      </c>
      <c r="J6427" s="4" t="s">
        <v>22</v>
      </c>
      <c r="K6427" s="4" t="s">
        <v>109</v>
      </c>
      <c r="L6427" s="4" t="s">
        <v>24</v>
      </c>
      <c r="M6427" s="5">
        <v>44734</v>
      </c>
      <c r="N6427" s="6">
        <v>3938</v>
      </c>
      <c r="O6427" s="4">
        <f t="shared" si="200"/>
        <v>22</v>
      </c>
      <c r="P6427" s="4" t="str">
        <f t="shared" si="201"/>
        <v>2022-06</v>
      </c>
    </row>
    <row r="6428" spans="1:16" ht="12.75" x14ac:dyDescent="0.2">
      <c r="A6428" s="4" t="s">
        <v>14</v>
      </c>
      <c r="B6428" s="4" t="s">
        <v>15</v>
      </c>
      <c r="C6428" s="4" t="s">
        <v>504</v>
      </c>
      <c r="D6428" s="4" t="s">
        <v>735</v>
      </c>
      <c r="E6428" s="4" t="s">
        <v>782</v>
      </c>
      <c r="F6428" s="4" t="s">
        <v>783</v>
      </c>
      <c r="G6428" s="4" t="s">
        <v>801</v>
      </c>
      <c r="H6428" s="4" t="s">
        <v>20</v>
      </c>
      <c r="I6428" s="4" t="s">
        <v>21</v>
      </c>
      <c r="J6428" s="4" t="s">
        <v>36</v>
      </c>
      <c r="K6428" s="4" t="s">
        <v>508</v>
      </c>
      <c r="L6428" s="4" t="s">
        <v>24</v>
      </c>
      <c r="M6428" s="5">
        <v>44734</v>
      </c>
      <c r="N6428" s="6">
        <v>2793</v>
      </c>
      <c r="O6428" s="4">
        <f t="shared" si="200"/>
        <v>22</v>
      </c>
      <c r="P6428" s="4" t="str">
        <f t="shared" si="201"/>
        <v>2022-06</v>
      </c>
    </row>
    <row r="6429" spans="1:16" ht="12.75" x14ac:dyDescent="0.2">
      <c r="A6429" s="4" t="s">
        <v>1050</v>
      </c>
      <c r="B6429" s="4" t="s">
        <v>1051</v>
      </c>
      <c r="C6429" s="4" t="s">
        <v>1052</v>
      </c>
      <c r="D6429" s="4" t="s">
        <v>1880</v>
      </c>
      <c r="E6429" s="4" t="s">
        <v>1282</v>
      </c>
      <c r="F6429" s="4" t="s">
        <v>1283</v>
      </c>
      <c r="G6429" s="4" t="s">
        <v>3048</v>
      </c>
      <c r="H6429" s="4" t="s">
        <v>210</v>
      </c>
      <c r="I6429" s="4" t="s">
        <v>210</v>
      </c>
      <c r="J6429" s="4" t="s">
        <v>3048</v>
      </c>
      <c r="K6429" s="4" t="s">
        <v>1272</v>
      </c>
      <c r="L6429" s="4" t="s">
        <v>1190</v>
      </c>
      <c r="M6429" s="5">
        <v>44734</v>
      </c>
      <c r="N6429" s="6">
        <v>1932</v>
      </c>
      <c r="O6429" s="4">
        <f t="shared" si="200"/>
        <v>22</v>
      </c>
      <c r="P6429" s="4" t="str">
        <f t="shared" si="201"/>
        <v>2022-06</v>
      </c>
    </row>
    <row r="6430" spans="1:16" ht="12.75" x14ac:dyDescent="0.2">
      <c r="A6430" s="4" t="s">
        <v>1050</v>
      </c>
      <c r="B6430" s="4" t="s">
        <v>1051</v>
      </c>
      <c r="C6430" s="4" t="s">
        <v>1999</v>
      </c>
      <c r="D6430" s="4" t="s">
        <v>2294</v>
      </c>
      <c r="E6430" s="4" t="s">
        <v>2031</v>
      </c>
      <c r="F6430" s="4" t="s">
        <v>2032</v>
      </c>
      <c r="G6430" s="4" t="s">
        <v>2328</v>
      </c>
      <c r="H6430" s="4" t="s">
        <v>20</v>
      </c>
      <c r="I6430" s="4" t="s">
        <v>21</v>
      </c>
      <c r="J6430" s="4" t="s">
        <v>22</v>
      </c>
      <c r="K6430" s="4" t="s">
        <v>2003</v>
      </c>
      <c r="L6430" s="4" t="s">
        <v>1195</v>
      </c>
      <c r="M6430" s="5">
        <v>44734</v>
      </c>
      <c r="N6430" s="6">
        <v>9806</v>
      </c>
      <c r="O6430" s="4">
        <f t="shared" si="200"/>
        <v>22</v>
      </c>
      <c r="P6430" s="4" t="str">
        <f t="shared" si="201"/>
        <v>2022-06</v>
      </c>
    </row>
    <row r="6431" spans="1:16" ht="12.75" x14ac:dyDescent="0.2">
      <c r="A6431" s="4" t="s">
        <v>14</v>
      </c>
      <c r="B6431" s="4" t="s">
        <v>4342</v>
      </c>
      <c r="C6431" s="4" t="s">
        <v>4343</v>
      </c>
      <c r="D6431" s="4" t="s">
        <v>4960</v>
      </c>
      <c r="E6431" s="4" t="s">
        <v>4344</v>
      </c>
      <c r="F6431" s="4" t="s">
        <v>4345</v>
      </c>
      <c r="G6431" s="4" t="s">
        <v>4970</v>
      </c>
      <c r="H6431" s="4" t="s">
        <v>20</v>
      </c>
      <c r="I6431" s="4" t="s">
        <v>21</v>
      </c>
      <c r="J6431" s="4" t="s">
        <v>22</v>
      </c>
      <c r="K6431" s="4" t="s">
        <v>4347</v>
      </c>
      <c r="L6431" s="4" t="s">
        <v>4374</v>
      </c>
      <c r="M6431" s="5">
        <v>44734</v>
      </c>
      <c r="N6431" s="6">
        <v>1978</v>
      </c>
      <c r="O6431" s="4">
        <f t="shared" si="200"/>
        <v>22</v>
      </c>
      <c r="P6431" s="4" t="str">
        <f t="shared" si="201"/>
        <v>2022-06</v>
      </c>
    </row>
    <row r="6432" spans="1:16" ht="12.75" x14ac:dyDescent="0.2">
      <c r="A6432" s="4" t="s">
        <v>14</v>
      </c>
      <c r="B6432" s="4" t="s">
        <v>4342</v>
      </c>
      <c r="C6432" s="4" t="s">
        <v>4343</v>
      </c>
      <c r="D6432" s="4" t="s">
        <v>5198</v>
      </c>
      <c r="E6432" s="4" t="s">
        <v>5223</v>
      </c>
      <c r="F6432" s="4" t="s">
        <v>5224</v>
      </c>
      <c r="G6432" s="4" t="s">
        <v>5225</v>
      </c>
      <c r="H6432" s="4" t="s">
        <v>210</v>
      </c>
      <c r="I6432" s="4" t="s">
        <v>210</v>
      </c>
      <c r="J6432" s="4" t="s">
        <v>226</v>
      </c>
      <c r="K6432" s="4" t="s">
        <v>4396</v>
      </c>
      <c r="L6432" s="4" t="s">
        <v>4374</v>
      </c>
      <c r="M6432" s="5">
        <v>44734</v>
      </c>
      <c r="N6432" s="6">
        <v>2103</v>
      </c>
      <c r="O6432" s="4">
        <f t="shared" si="200"/>
        <v>22</v>
      </c>
      <c r="P6432" s="4" t="str">
        <f t="shared" si="201"/>
        <v>2022-06</v>
      </c>
    </row>
    <row r="6433" spans="1:16" ht="12.75" x14ac:dyDescent="0.2">
      <c r="A6433" s="4" t="s">
        <v>1050</v>
      </c>
      <c r="B6433" s="4" t="s">
        <v>5461</v>
      </c>
      <c r="C6433" s="4" t="s">
        <v>5462</v>
      </c>
      <c r="D6433" s="4" t="s">
        <v>6398</v>
      </c>
      <c r="E6433" s="4" t="s">
        <v>6399</v>
      </c>
      <c r="F6433" s="4" t="s">
        <v>6400</v>
      </c>
      <c r="G6433" s="4" t="s">
        <v>6401</v>
      </c>
      <c r="H6433" s="4" t="s">
        <v>20</v>
      </c>
      <c r="I6433" s="4" t="s">
        <v>21</v>
      </c>
      <c r="J6433" s="4" t="s">
        <v>39</v>
      </c>
      <c r="K6433" s="4" t="s">
        <v>5466</v>
      </c>
      <c r="L6433" s="4" t="s">
        <v>5516</v>
      </c>
      <c r="M6433" s="5">
        <v>44734</v>
      </c>
      <c r="N6433" s="6">
        <v>2730</v>
      </c>
      <c r="O6433" s="4">
        <f t="shared" si="200"/>
        <v>22</v>
      </c>
      <c r="P6433" s="4" t="str">
        <f t="shared" si="201"/>
        <v>2022-06</v>
      </c>
    </row>
    <row r="6434" spans="1:16" ht="12.75" x14ac:dyDescent="0.2">
      <c r="A6434" s="4" t="s">
        <v>14</v>
      </c>
      <c r="B6434" s="4" t="s">
        <v>7127</v>
      </c>
      <c r="C6434" s="4" t="s">
        <v>7128</v>
      </c>
      <c r="D6434" s="4" t="s">
        <v>25</v>
      </c>
      <c r="E6434" s="4" t="s">
        <v>7212</v>
      </c>
      <c r="F6434" s="4" t="s">
        <v>7213</v>
      </c>
      <c r="G6434" s="4" t="s">
        <v>7214</v>
      </c>
      <c r="H6434" s="4" t="s">
        <v>210</v>
      </c>
      <c r="I6434" s="4" t="s">
        <v>210</v>
      </c>
      <c r="J6434" s="4" t="s">
        <v>877</v>
      </c>
      <c r="K6434" s="4" t="s">
        <v>7207</v>
      </c>
      <c r="L6434" s="4" t="s">
        <v>3074</v>
      </c>
      <c r="M6434" s="5">
        <v>44734</v>
      </c>
      <c r="N6434" s="6">
        <v>773</v>
      </c>
      <c r="O6434" s="4">
        <f t="shared" si="200"/>
        <v>22</v>
      </c>
      <c r="P6434" s="4" t="str">
        <f t="shared" si="201"/>
        <v>2022-06</v>
      </c>
    </row>
    <row r="6435" spans="1:16" ht="12.75" x14ac:dyDescent="0.2">
      <c r="A6435" s="4" t="s">
        <v>14</v>
      </c>
      <c r="B6435" s="4" t="s">
        <v>7127</v>
      </c>
      <c r="C6435" s="4" t="s">
        <v>7128</v>
      </c>
      <c r="D6435" s="4" t="s">
        <v>7603</v>
      </c>
      <c r="E6435" s="4" t="s">
        <v>7605</v>
      </c>
      <c r="F6435" s="4" t="s">
        <v>7606</v>
      </c>
      <c r="G6435" s="4" t="s">
        <v>7608</v>
      </c>
      <c r="H6435" s="4" t="s">
        <v>210</v>
      </c>
      <c r="I6435" s="4" t="s">
        <v>210</v>
      </c>
      <c r="J6435" s="4" t="s">
        <v>877</v>
      </c>
      <c r="K6435" s="4" t="s">
        <v>7144</v>
      </c>
      <c r="L6435" s="4" t="s">
        <v>7203</v>
      </c>
      <c r="M6435" s="5">
        <v>44734</v>
      </c>
      <c r="N6435" s="6">
        <v>1012</v>
      </c>
      <c r="O6435" s="4">
        <f t="shared" si="200"/>
        <v>22</v>
      </c>
      <c r="P6435" s="4" t="str">
        <f t="shared" si="201"/>
        <v>2022-06</v>
      </c>
    </row>
    <row r="6436" spans="1:16" ht="12.75" x14ac:dyDescent="0.2">
      <c r="A6436" s="4" t="s">
        <v>14</v>
      </c>
      <c r="B6436" s="4" t="s">
        <v>7654</v>
      </c>
      <c r="C6436" s="4" t="s">
        <v>8288</v>
      </c>
      <c r="D6436" s="4" t="s">
        <v>8877</v>
      </c>
      <c r="E6436" s="4" t="s">
        <v>8931</v>
      </c>
      <c r="F6436" s="4" t="s">
        <v>3048</v>
      </c>
      <c r="G6436" s="4" t="s">
        <v>3048</v>
      </c>
      <c r="H6436" s="4" t="s">
        <v>210</v>
      </c>
      <c r="I6436" s="4" t="s">
        <v>210</v>
      </c>
      <c r="J6436" s="4" t="s">
        <v>3048</v>
      </c>
      <c r="K6436" s="4" t="s">
        <v>8297</v>
      </c>
      <c r="L6436" s="4" t="s">
        <v>8301</v>
      </c>
      <c r="M6436" s="5">
        <v>44734</v>
      </c>
      <c r="N6436" s="6">
        <v>9110</v>
      </c>
      <c r="O6436" s="4">
        <f t="shared" si="200"/>
        <v>22</v>
      </c>
      <c r="P6436" s="4" t="str">
        <f t="shared" si="201"/>
        <v>2022-06</v>
      </c>
    </row>
    <row r="6437" spans="1:16" ht="12.75" x14ac:dyDescent="0.2">
      <c r="A6437" s="4" t="s">
        <v>14</v>
      </c>
      <c r="B6437" s="4" t="s">
        <v>7654</v>
      </c>
      <c r="C6437" s="4" t="s">
        <v>8288</v>
      </c>
      <c r="D6437" s="4" t="s">
        <v>9302</v>
      </c>
      <c r="E6437" s="4" t="s">
        <v>9303</v>
      </c>
      <c r="F6437" s="4" t="s">
        <v>9304</v>
      </c>
      <c r="G6437" s="4" t="s">
        <v>9305</v>
      </c>
      <c r="H6437" s="4" t="s">
        <v>20</v>
      </c>
      <c r="I6437" s="4" t="s">
        <v>21</v>
      </c>
      <c r="J6437" s="4" t="s">
        <v>22</v>
      </c>
      <c r="K6437" s="4" t="s">
        <v>8306</v>
      </c>
      <c r="L6437" s="4" t="s">
        <v>8349</v>
      </c>
      <c r="M6437" s="5">
        <v>44734</v>
      </c>
      <c r="N6437" s="6">
        <v>1336</v>
      </c>
      <c r="O6437" s="4">
        <f t="shared" si="200"/>
        <v>22</v>
      </c>
      <c r="P6437" s="4" t="str">
        <f t="shared" si="201"/>
        <v>2022-06</v>
      </c>
    </row>
    <row r="6438" spans="1:16" ht="12.75" x14ac:dyDescent="0.2">
      <c r="A6438" s="4" t="s">
        <v>3048</v>
      </c>
      <c r="B6438" s="4" t="s">
        <v>10496</v>
      </c>
      <c r="C6438" s="4" t="s">
        <v>10930</v>
      </c>
      <c r="D6438" s="4" t="s">
        <v>13936</v>
      </c>
      <c r="E6438" s="4" t="s">
        <v>11130</v>
      </c>
      <c r="F6438" s="4" t="s">
        <v>11131</v>
      </c>
      <c r="G6438" s="4" t="s">
        <v>11134</v>
      </c>
      <c r="H6438" s="4" t="s">
        <v>20</v>
      </c>
      <c r="I6438" s="4" t="s">
        <v>21</v>
      </c>
      <c r="J6438" s="4" t="s">
        <v>36</v>
      </c>
      <c r="K6438" s="4" t="s">
        <v>10934</v>
      </c>
      <c r="L6438" s="4" t="s">
        <v>10935</v>
      </c>
      <c r="M6438" s="5">
        <v>44734</v>
      </c>
      <c r="N6438" s="6">
        <v>2719</v>
      </c>
      <c r="O6438" s="4">
        <f t="shared" si="200"/>
        <v>22</v>
      </c>
      <c r="P6438" s="4" t="str">
        <f t="shared" si="201"/>
        <v>2022-06</v>
      </c>
    </row>
    <row r="6439" spans="1:16" ht="12.75" x14ac:dyDescent="0.2">
      <c r="A6439" s="4" t="s">
        <v>3048</v>
      </c>
      <c r="B6439" s="4" t="s">
        <v>10496</v>
      </c>
      <c r="C6439" s="4" t="s">
        <v>10930</v>
      </c>
      <c r="D6439" s="4" t="s">
        <v>25</v>
      </c>
      <c r="E6439" s="4" t="s">
        <v>11208</v>
      </c>
      <c r="F6439" s="4" t="s">
        <v>11209</v>
      </c>
      <c r="G6439" s="4" t="s">
        <v>11443</v>
      </c>
      <c r="H6439" s="4" t="s">
        <v>20</v>
      </c>
      <c r="I6439" s="4" t="s">
        <v>29</v>
      </c>
      <c r="J6439" s="4" t="s">
        <v>36</v>
      </c>
      <c r="K6439" s="4" t="s">
        <v>10934</v>
      </c>
      <c r="L6439" s="4" t="s">
        <v>10935</v>
      </c>
      <c r="M6439" s="5">
        <v>44734</v>
      </c>
      <c r="N6439" s="6">
        <v>6299</v>
      </c>
      <c r="O6439" s="4">
        <f t="shared" si="200"/>
        <v>22</v>
      </c>
      <c r="P6439" s="4" t="str">
        <f t="shared" si="201"/>
        <v>2022-06</v>
      </c>
    </row>
    <row r="6440" spans="1:16" ht="12.75" x14ac:dyDescent="0.2">
      <c r="A6440" s="4" t="s">
        <v>3048</v>
      </c>
      <c r="B6440" s="4" t="s">
        <v>10496</v>
      </c>
      <c r="C6440" s="4" t="s">
        <v>10930</v>
      </c>
      <c r="D6440" s="4" t="s">
        <v>11670</v>
      </c>
      <c r="E6440" s="4" t="s">
        <v>10134</v>
      </c>
      <c r="F6440" s="4" t="s">
        <v>10135</v>
      </c>
      <c r="G6440" s="4" t="s">
        <v>11676</v>
      </c>
      <c r="H6440" s="4" t="s">
        <v>20</v>
      </c>
      <c r="I6440" s="4" t="s">
        <v>29</v>
      </c>
      <c r="J6440" s="4" t="s">
        <v>22</v>
      </c>
      <c r="K6440" s="4" t="s">
        <v>10136</v>
      </c>
      <c r="L6440" s="4" t="s">
        <v>10977</v>
      </c>
      <c r="M6440" s="5">
        <v>44734</v>
      </c>
      <c r="N6440" s="6">
        <v>3228</v>
      </c>
      <c r="O6440" s="4">
        <f t="shared" si="200"/>
        <v>22</v>
      </c>
      <c r="P6440" s="4" t="str">
        <f t="shared" si="201"/>
        <v>2022-06</v>
      </c>
    </row>
    <row r="6441" spans="1:16" ht="12.75" x14ac:dyDescent="0.2">
      <c r="A6441" s="4" t="s">
        <v>3048</v>
      </c>
      <c r="B6441" s="4" t="s">
        <v>12289</v>
      </c>
      <c r="C6441" s="4" t="s">
        <v>12841</v>
      </c>
      <c r="D6441" s="4" t="s">
        <v>10273</v>
      </c>
      <c r="E6441" s="4" t="s">
        <v>13041</v>
      </c>
      <c r="F6441" s="4" t="s">
        <v>13042</v>
      </c>
      <c r="G6441" s="4" t="s">
        <v>13044</v>
      </c>
      <c r="H6441" s="4" t="s">
        <v>20</v>
      </c>
      <c r="I6441" s="4" t="s">
        <v>21</v>
      </c>
      <c r="J6441" s="4" t="s">
        <v>36</v>
      </c>
      <c r="K6441" s="4" t="s">
        <v>12850</v>
      </c>
      <c r="L6441" s="4" t="s">
        <v>12121</v>
      </c>
      <c r="M6441" s="5">
        <v>44734</v>
      </c>
      <c r="N6441" s="6">
        <v>6778</v>
      </c>
      <c r="O6441" s="4">
        <f t="shared" si="200"/>
        <v>22</v>
      </c>
      <c r="P6441" s="4" t="str">
        <f t="shared" si="201"/>
        <v>2022-06</v>
      </c>
    </row>
    <row r="6442" spans="1:16" ht="12.75" x14ac:dyDescent="0.2">
      <c r="A6442" s="4" t="s">
        <v>3048</v>
      </c>
      <c r="B6442" s="4" t="s">
        <v>3049</v>
      </c>
      <c r="C6442" s="4" t="s">
        <v>3050</v>
      </c>
      <c r="D6442" s="4" t="s">
        <v>3243</v>
      </c>
      <c r="E6442" s="4" t="s">
        <v>3244</v>
      </c>
      <c r="F6442" s="4" t="s">
        <v>3245</v>
      </c>
      <c r="G6442" s="4" t="s">
        <v>3255</v>
      </c>
      <c r="H6442" s="4" t="s">
        <v>210</v>
      </c>
      <c r="I6442" s="4" t="s">
        <v>210</v>
      </c>
      <c r="J6442" s="4" t="s">
        <v>877</v>
      </c>
      <c r="K6442" s="4" t="s">
        <v>3089</v>
      </c>
      <c r="L6442" s="4" t="s">
        <v>3078</v>
      </c>
      <c r="M6442" s="5">
        <v>44735</v>
      </c>
      <c r="N6442" s="6">
        <v>3121</v>
      </c>
      <c r="O6442" s="4">
        <f t="shared" si="200"/>
        <v>23</v>
      </c>
      <c r="P6442" s="4" t="str">
        <f t="shared" si="201"/>
        <v>2022-06</v>
      </c>
    </row>
    <row r="6443" spans="1:16" ht="12.75" x14ac:dyDescent="0.2">
      <c r="A6443" s="4" t="s">
        <v>14</v>
      </c>
      <c r="B6443" s="4" t="s">
        <v>4342</v>
      </c>
      <c r="C6443" s="4" t="s">
        <v>4343</v>
      </c>
      <c r="D6443" s="4" t="s">
        <v>25</v>
      </c>
      <c r="E6443" s="4" t="s">
        <v>4425</v>
      </c>
      <c r="F6443" s="4" t="s">
        <v>4426</v>
      </c>
      <c r="G6443" s="4" t="s">
        <v>4427</v>
      </c>
      <c r="H6443" s="4" t="s">
        <v>210</v>
      </c>
      <c r="I6443" s="4" t="s">
        <v>210</v>
      </c>
      <c r="J6443" s="4" t="s">
        <v>877</v>
      </c>
      <c r="K6443" s="4" t="s">
        <v>4362</v>
      </c>
      <c r="L6443" s="4" t="s">
        <v>4363</v>
      </c>
      <c r="M6443" s="5">
        <v>44735</v>
      </c>
      <c r="N6443" s="6">
        <v>4038</v>
      </c>
      <c r="O6443" s="4">
        <f t="shared" si="200"/>
        <v>23</v>
      </c>
      <c r="P6443" s="4" t="str">
        <f t="shared" si="201"/>
        <v>2022-06</v>
      </c>
    </row>
    <row r="6444" spans="1:16" ht="12.75" x14ac:dyDescent="0.2">
      <c r="A6444" s="4" t="s">
        <v>14</v>
      </c>
      <c r="B6444" s="4" t="s">
        <v>4342</v>
      </c>
      <c r="C6444" s="4" t="s">
        <v>4343</v>
      </c>
      <c r="D6444" s="4" t="s">
        <v>4708</v>
      </c>
      <c r="E6444" s="4" t="s">
        <v>4726</v>
      </c>
      <c r="F6444" s="4" t="s">
        <v>4727</v>
      </c>
      <c r="G6444" s="4" t="s">
        <v>4735</v>
      </c>
      <c r="H6444" s="4" t="s">
        <v>20</v>
      </c>
      <c r="I6444" s="4" t="s">
        <v>29</v>
      </c>
      <c r="J6444" s="4" t="s">
        <v>22</v>
      </c>
      <c r="K6444" s="4" t="s">
        <v>4396</v>
      </c>
      <c r="L6444" s="4" t="s">
        <v>4374</v>
      </c>
      <c r="M6444" s="5">
        <v>44735</v>
      </c>
      <c r="N6444" s="6">
        <v>3387</v>
      </c>
      <c r="O6444" s="4">
        <f t="shared" si="200"/>
        <v>23</v>
      </c>
      <c r="P6444" s="4" t="str">
        <f t="shared" si="201"/>
        <v>2022-06</v>
      </c>
    </row>
    <row r="6445" spans="1:16" ht="12.75" x14ac:dyDescent="0.2">
      <c r="A6445" s="4" t="s">
        <v>14</v>
      </c>
      <c r="B6445" s="4" t="s">
        <v>4342</v>
      </c>
      <c r="C6445" s="4" t="s">
        <v>4343</v>
      </c>
      <c r="D6445" s="4" t="s">
        <v>4960</v>
      </c>
      <c r="E6445" s="4" t="s">
        <v>4344</v>
      </c>
      <c r="F6445" s="4" t="s">
        <v>4345</v>
      </c>
      <c r="G6445" s="4" t="s">
        <v>4969</v>
      </c>
      <c r="H6445" s="4" t="s">
        <v>20</v>
      </c>
      <c r="I6445" s="4" t="s">
        <v>21</v>
      </c>
      <c r="J6445" s="4" t="s">
        <v>22</v>
      </c>
      <c r="K6445" s="4" t="s">
        <v>4347</v>
      </c>
      <c r="L6445" s="4" t="s">
        <v>4374</v>
      </c>
      <c r="M6445" s="5">
        <v>44735</v>
      </c>
      <c r="N6445" s="6">
        <v>8319</v>
      </c>
      <c r="O6445" s="4">
        <f t="shared" si="200"/>
        <v>23</v>
      </c>
      <c r="P6445" s="4" t="str">
        <f t="shared" si="201"/>
        <v>2022-06</v>
      </c>
    </row>
    <row r="6446" spans="1:16" ht="12.75" x14ac:dyDescent="0.2">
      <c r="A6446" s="4" t="s">
        <v>1050</v>
      </c>
      <c r="B6446" s="4" t="s">
        <v>5461</v>
      </c>
      <c r="C6446" s="4" t="s">
        <v>5462</v>
      </c>
      <c r="D6446" s="4" t="s">
        <v>5879</v>
      </c>
      <c r="E6446" s="4" t="s">
        <v>5880</v>
      </c>
      <c r="F6446" s="4" t="s">
        <v>5881</v>
      </c>
      <c r="G6446" s="4" t="s">
        <v>5882</v>
      </c>
      <c r="H6446" s="4" t="s">
        <v>20</v>
      </c>
      <c r="I6446" s="4" t="s">
        <v>21</v>
      </c>
      <c r="J6446" s="4" t="s">
        <v>39</v>
      </c>
      <c r="K6446" s="4" t="s">
        <v>5515</v>
      </c>
      <c r="L6446" s="4" t="s">
        <v>5516</v>
      </c>
      <c r="M6446" s="5">
        <v>44735</v>
      </c>
      <c r="N6446" s="6">
        <v>9836</v>
      </c>
      <c r="O6446" s="4">
        <f t="shared" si="200"/>
        <v>23</v>
      </c>
      <c r="P6446" s="4" t="str">
        <f t="shared" si="201"/>
        <v>2022-06</v>
      </c>
    </row>
    <row r="6447" spans="1:16" ht="12.75" x14ac:dyDescent="0.2">
      <c r="A6447" s="4" t="s">
        <v>1050</v>
      </c>
      <c r="B6447" s="4" t="s">
        <v>5461</v>
      </c>
      <c r="C6447" s="4" t="s">
        <v>5462</v>
      </c>
      <c r="D6447" s="4" t="s">
        <v>6373</v>
      </c>
      <c r="E6447" s="4" t="s">
        <v>6374</v>
      </c>
      <c r="F6447" s="4" t="s">
        <v>6375</v>
      </c>
      <c r="G6447" s="4" t="s">
        <v>6376</v>
      </c>
      <c r="H6447" s="4" t="s">
        <v>210</v>
      </c>
      <c r="I6447" s="4" t="s">
        <v>210</v>
      </c>
      <c r="J6447" s="4" t="s">
        <v>226</v>
      </c>
      <c r="K6447" s="4" t="s">
        <v>5499</v>
      </c>
      <c r="L6447" s="4" t="s">
        <v>2698</v>
      </c>
      <c r="M6447" s="5">
        <v>44735</v>
      </c>
      <c r="N6447" s="6">
        <v>2289</v>
      </c>
      <c r="O6447" s="4">
        <f t="shared" si="200"/>
        <v>23</v>
      </c>
      <c r="P6447" s="4" t="str">
        <f t="shared" si="201"/>
        <v>2022-06</v>
      </c>
    </row>
    <row r="6448" spans="1:16" ht="12.75" x14ac:dyDescent="0.2">
      <c r="A6448" s="4" t="s">
        <v>14</v>
      </c>
      <c r="B6448" s="4" t="s">
        <v>6544</v>
      </c>
      <c r="C6448" s="4" t="s">
        <v>6545</v>
      </c>
      <c r="D6448" s="4" t="s">
        <v>7112</v>
      </c>
      <c r="E6448" s="4" t="s">
        <v>6593</v>
      </c>
      <c r="F6448" s="4" t="s">
        <v>6594</v>
      </c>
      <c r="G6448" s="4" t="s">
        <v>6597</v>
      </c>
      <c r="H6448" s="4" t="s">
        <v>20</v>
      </c>
      <c r="I6448" s="4" t="s">
        <v>29</v>
      </c>
      <c r="J6448" s="4" t="s">
        <v>36</v>
      </c>
      <c r="K6448" s="4" t="s">
        <v>6549</v>
      </c>
      <c r="L6448" s="4" t="s">
        <v>6596</v>
      </c>
      <c r="M6448" s="5">
        <v>44735</v>
      </c>
      <c r="N6448" s="6">
        <v>2154</v>
      </c>
      <c r="O6448" s="4">
        <f t="shared" si="200"/>
        <v>23</v>
      </c>
      <c r="P6448" s="4" t="str">
        <f t="shared" si="201"/>
        <v>2022-06</v>
      </c>
    </row>
    <row r="6449" spans="1:16" ht="12.75" x14ac:dyDescent="0.2">
      <c r="A6449" s="4" t="s">
        <v>14</v>
      </c>
      <c r="B6449" s="4" t="s">
        <v>7127</v>
      </c>
      <c r="C6449" s="4" t="s">
        <v>7128</v>
      </c>
      <c r="D6449" s="4" t="s">
        <v>7430</v>
      </c>
      <c r="E6449" s="4" t="s">
        <v>7443</v>
      </c>
      <c r="F6449" s="4" t="s">
        <v>3048</v>
      </c>
      <c r="G6449" s="4" t="s">
        <v>3048</v>
      </c>
      <c r="H6449" s="4" t="s">
        <v>210</v>
      </c>
      <c r="I6449" s="4" t="s">
        <v>210</v>
      </c>
      <c r="J6449" s="4" t="s">
        <v>3048</v>
      </c>
      <c r="K6449" s="4" t="s">
        <v>7144</v>
      </c>
      <c r="L6449" s="4" t="s">
        <v>7203</v>
      </c>
      <c r="M6449" s="5">
        <v>44735</v>
      </c>
      <c r="N6449" s="6">
        <v>9624</v>
      </c>
      <c r="O6449" s="4">
        <f t="shared" si="200"/>
        <v>23</v>
      </c>
      <c r="P6449" s="4" t="str">
        <f t="shared" si="201"/>
        <v>2022-06</v>
      </c>
    </row>
    <row r="6450" spans="1:16" ht="12.75" x14ac:dyDescent="0.2">
      <c r="A6450" s="4" t="s">
        <v>14</v>
      </c>
      <c r="B6450" s="4" t="s">
        <v>7654</v>
      </c>
      <c r="C6450" s="4" t="s">
        <v>8288</v>
      </c>
      <c r="D6450" s="4" t="s">
        <v>25</v>
      </c>
      <c r="E6450" s="4" t="s">
        <v>8356</v>
      </c>
      <c r="F6450" s="4" t="s">
        <v>8357</v>
      </c>
      <c r="G6450" s="4" t="s">
        <v>8358</v>
      </c>
      <c r="H6450" s="4" t="s">
        <v>210</v>
      </c>
      <c r="I6450" s="4" t="s">
        <v>210</v>
      </c>
      <c r="J6450" s="4" t="s">
        <v>226</v>
      </c>
      <c r="K6450" s="4" t="s">
        <v>8297</v>
      </c>
      <c r="L6450" s="4" t="s">
        <v>8301</v>
      </c>
      <c r="M6450" s="5">
        <v>44735</v>
      </c>
      <c r="N6450" s="6">
        <v>4043</v>
      </c>
      <c r="O6450" s="4">
        <f t="shared" si="200"/>
        <v>23</v>
      </c>
      <c r="P6450" s="4" t="str">
        <f t="shared" si="201"/>
        <v>2022-06</v>
      </c>
    </row>
    <row r="6451" spans="1:16" ht="12.75" x14ac:dyDescent="0.2">
      <c r="A6451" s="4" t="s">
        <v>14</v>
      </c>
      <c r="B6451" s="4" t="s">
        <v>7654</v>
      </c>
      <c r="C6451" s="4" t="s">
        <v>8288</v>
      </c>
      <c r="D6451" s="4" t="s">
        <v>8423</v>
      </c>
      <c r="E6451" s="4" t="s">
        <v>8512</v>
      </c>
      <c r="F6451" s="4" t="s">
        <v>8513</v>
      </c>
      <c r="G6451" s="4" t="s">
        <v>8514</v>
      </c>
      <c r="H6451" s="4" t="s">
        <v>20</v>
      </c>
      <c r="I6451" s="4" t="s">
        <v>21</v>
      </c>
      <c r="J6451" s="4" t="s">
        <v>39</v>
      </c>
      <c r="K6451" s="4" t="s">
        <v>8306</v>
      </c>
      <c r="L6451" s="4" t="s">
        <v>7151</v>
      </c>
      <c r="M6451" s="5">
        <v>44735</v>
      </c>
      <c r="N6451" s="6">
        <v>7142</v>
      </c>
      <c r="O6451" s="4">
        <f t="shared" si="200"/>
        <v>23</v>
      </c>
      <c r="P6451" s="4" t="str">
        <f t="shared" si="201"/>
        <v>2022-06</v>
      </c>
    </row>
    <row r="6452" spans="1:16" ht="12.75" x14ac:dyDescent="0.2">
      <c r="A6452" s="4" t="s">
        <v>14</v>
      </c>
      <c r="B6452" s="4" t="s">
        <v>7654</v>
      </c>
      <c r="C6452" s="4" t="s">
        <v>8288</v>
      </c>
      <c r="D6452" s="4" t="s">
        <v>9140</v>
      </c>
      <c r="E6452" s="4" t="s">
        <v>8401</v>
      </c>
      <c r="F6452" s="4" t="s">
        <v>8402</v>
      </c>
      <c r="G6452" s="4" t="s">
        <v>9155</v>
      </c>
      <c r="H6452" s="4" t="s">
        <v>210</v>
      </c>
      <c r="I6452" s="4" t="s">
        <v>343</v>
      </c>
      <c r="J6452" s="4" t="s">
        <v>39</v>
      </c>
      <c r="K6452" s="4" t="s">
        <v>8306</v>
      </c>
      <c r="L6452" s="4" t="s">
        <v>8404</v>
      </c>
      <c r="M6452" s="5">
        <v>44735</v>
      </c>
      <c r="N6452" s="6">
        <v>9138</v>
      </c>
      <c r="O6452" s="4">
        <f t="shared" si="200"/>
        <v>23</v>
      </c>
      <c r="P6452" s="4" t="str">
        <f t="shared" si="201"/>
        <v>2022-06</v>
      </c>
    </row>
    <row r="6453" spans="1:16" ht="12.75" x14ac:dyDescent="0.2">
      <c r="A6453" s="4" t="s">
        <v>3048</v>
      </c>
      <c r="B6453" s="4" t="s">
        <v>12289</v>
      </c>
      <c r="C6453" s="4" t="s">
        <v>12291</v>
      </c>
      <c r="D6453" s="4" t="s">
        <v>13936</v>
      </c>
      <c r="E6453" s="4" t="s">
        <v>12337</v>
      </c>
      <c r="F6453" s="4" t="s">
        <v>12338</v>
      </c>
      <c r="G6453" s="4" t="s">
        <v>12344</v>
      </c>
      <c r="H6453" s="4" t="s">
        <v>20</v>
      </c>
      <c r="I6453" s="4" t="s">
        <v>21</v>
      </c>
      <c r="J6453" s="4" t="s">
        <v>36</v>
      </c>
      <c r="K6453" s="4" t="s">
        <v>12340</v>
      </c>
      <c r="L6453" s="4" t="s">
        <v>10478</v>
      </c>
      <c r="M6453" s="5">
        <v>44735</v>
      </c>
      <c r="N6453" s="6">
        <v>5077</v>
      </c>
      <c r="O6453" s="4">
        <f t="shared" si="200"/>
        <v>23</v>
      </c>
      <c r="P6453" s="4" t="str">
        <f t="shared" si="201"/>
        <v>2022-06</v>
      </c>
    </row>
    <row r="6454" spans="1:16" ht="12.75" x14ac:dyDescent="0.2">
      <c r="A6454" s="4" t="s">
        <v>3048</v>
      </c>
      <c r="B6454" s="4" t="s">
        <v>12289</v>
      </c>
      <c r="C6454" s="4" t="s">
        <v>12643</v>
      </c>
      <c r="D6454" s="4" t="s">
        <v>12751</v>
      </c>
      <c r="E6454" s="4" t="s">
        <v>12752</v>
      </c>
      <c r="F6454" s="4" t="s">
        <v>12753</v>
      </c>
      <c r="G6454" s="4" t="s">
        <v>12754</v>
      </c>
      <c r="H6454" s="4" t="s">
        <v>20</v>
      </c>
      <c r="I6454" s="4" t="s">
        <v>21</v>
      </c>
      <c r="J6454" s="4" t="s">
        <v>22</v>
      </c>
      <c r="K6454" s="4" t="s">
        <v>12668</v>
      </c>
      <c r="L6454" s="4" t="s">
        <v>12012</v>
      </c>
      <c r="M6454" s="5">
        <v>44735</v>
      </c>
      <c r="N6454" s="6">
        <v>6403</v>
      </c>
      <c r="O6454" s="4">
        <f t="shared" si="200"/>
        <v>23</v>
      </c>
      <c r="P6454" s="4" t="str">
        <f t="shared" si="201"/>
        <v>2022-06</v>
      </c>
    </row>
    <row r="6455" spans="1:16" ht="12.75" x14ac:dyDescent="0.2">
      <c r="A6455" s="4" t="s">
        <v>3048</v>
      </c>
      <c r="B6455" s="4" t="s">
        <v>12289</v>
      </c>
      <c r="C6455" s="4" t="s">
        <v>13519</v>
      </c>
      <c r="D6455" s="4" t="s">
        <v>13936</v>
      </c>
      <c r="E6455" s="4" t="s">
        <v>13539</v>
      </c>
      <c r="F6455" s="4" t="s">
        <v>13540</v>
      </c>
      <c r="G6455" s="4" t="s">
        <v>13541</v>
      </c>
      <c r="H6455" s="4" t="s">
        <v>20</v>
      </c>
      <c r="I6455" s="4" t="s">
        <v>21</v>
      </c>
      <c r="J6455" s="4" t="s">
        <v>39</v>
      </c>
      <c r="K6455" s="4" t="s">
        <v>8727</v>
      </c>
      <c r="L6455" s="4" t="s">
        <v>10387</v>
      </c>
      <c r="M6455" s="5">
        <v>44735</v>
      </c>
      <c r="N6455" s="6">
        <v>2726</v>
      </c>
      <c r="O6455" s="4">
        <f t="shared" si="200"/>
        <v>23</v>
      </c>
      <c r="P6455" s="4" t="str">
        <f t="shared" si="201"/>
        <v>2022-06</v>
      </c>
    </row>
    <row r="6456" spans="1:16" ht="12.75" x14ac:dyDescent="0.2">
      <c r="A6456" s="4" t="s">
        <v>14</v>
      </c>
      <c r="B6456" s="4" t="s">
        <v>15</v>
      </c>
      <c r="C6456" s="4" t="s">
        <v>504</v>
      </c>
      <c r="D6456" s="4" t="s">
        <v>735</v>
      </c>
      <c r="E6456" s="4" t="s">
        <v>776</v>
      </c>
      <c r="F6456" s="4" t="s">
        <v>777</v>
      </c>
      <c r="G6456" s="4" t="s">
        <v>779</v>
      </c>
      <c r="H6456" s="4" t="s">
        <v>20</v>
      </c>
      <c r="I6456" s="4" t="s">
        <v>21</v>
      </c>
      <c r="J6456" s="4" t="s">
        <v>22</v>
      </c>
      <c r="K6456" s="4" t="s">
        <v>508</v>
      </c>
      <c r="L6456" s="4" t="s">
        <v>24</v>
      </c>
      <c r="M6456" s="5">
        <v>44736</v>
      </c>
      <c r="N6456" s="6">
        <v>2962</v>
      </c>
      <c r="O6456" s="4">
        <f t="shared" si="200"/>
        <v>24</v>
      </c>
      <c r="P6456" s="4" t="str">
        <f t="shared" si="201"/>
        <v>2022-06</v>
      </c>
    </row>
    <row r="6457" spans="1:16" ht="12.75" x14ac:dyDescent="0.2">
      <c r="A6457" s="4" t="s">
        <v>1050</v>
      </c>
      <c r="B6457" s="4" t="s">
        <v>1051</v>
      </c>
      <c r="C6457" s="4" t="s">
        <v>1052</v>
      </c>
      <c r="D6457" s="4" t="s">
        <v>1894</v>
      </c>
      <c r="E6457" s="4" t="s">
        <v>1896</v>
      </c>
      <c r="F6457" s="4" t="s">
        <v>1897</v>
      </c>
      <c r="G6457" s="4" t="s">
        <v>1898</v>
      </c>
      <c r="H6457" s="4" t="s">
        <v>210</v>
      </c>
      <c r="I6457" s="4" t="s">
        <v>210</v>
      </c>
      <c r="J6457" s="4" t="s">
        <v>877</v>
      </c>
      <c r="K6457" s="4" t="s">
        <v>1056</v>
      </c>
      <c r="L6457" s="4" t="s">
        <v>1171</v>
      </c>
      <c r="M6457" s="5">
        <v>44736</v>
      </c>
      <c r="N6457" s="6">
        <v>969</v>
      </c>
      <c r="O6457" s="4">
        <f t="shared" si="200"/>
        <v>24</v>
      </c>
      <c r="P6457" s="4" t="str">
        <f t="shared" si="201"/>
        <v>2022-06</v>
      </c>
    </row>
    <row r="6458" spans="1:16" ht="12.75" x14ac:dyDescent="0.2">
      <c r="A6458" s="4" t="s">
        <v>1050</v>
      </c>
      <c r="B6458" s="4" t="s">
        <v>1051</v>
      </c>
      <c r="C6458" s="4" t="s">
        <v>2556</v>
      </c>
      <c r="D6458" s="4" t="s">
        <v>2892</v>
      </c>
      <c r="E6458" s="4" t="s">
        <v>2896</v>
      </c>
      <c r="F6458" s="4" t="s">
        <v>3048</v>
      </c>
      <c r="G6458" s="4" t="s">
        <v>3048</v>
      </c>
      <c r="H6458" s="4" t="s">
        <v>210</v>
      </c>
      <c r="I6458" s="4" t="s">
        <v>210</v>
      </c>
      <c r="J6458" s="4" t="s">
        <v>3048</v>
      </c>
      <c r="K6458" s="4" t="s">
        <v>2565</v>
      </c>
      <c r="L6458" s="4" t="s">
        <v>2014</v>
      </c>
      <c r="M6458" s="5">
        <v>44736</v>
      </c>
      <c r="N6458" s="6">
        <v>3111</v>
      </c>
      <c r="O6458" s="4">
        <f t="shared" si="200"/>
        <v>24</v>
      </c>
      <c r="P6458" s="4" t="str">
        <f t="shared" si="201"/>
        <v>2022-06</v>
      </c>
    </row>
    <row r="6459" spans="1:16" ht="12.75" x14ac:dyDescent="0.2">
      <c r="A6459" s="4" t="s">
        <v>14</v>
      </c>
      <c r="B6459" s="4" t="s">
        <v>3761</v>
      </c>
      <c r="C6459" s="4" t="s">
        <v>3762</v>
      </c>
      <c r="D6459" s="4" t="s">
        <v>3962</v>
      </c>
      <c r="E6459" s="4" t="s">
        <v>3963</v>
      </c>
      <c r="F6459" s="4" t="s">
        <v>3964</v>
      </c>
      <c r="G6459" s="4" t="s">
        <v>3965</v>
      </c>
      <c r="H6459" s="4" t="s">
        <v>210</v>
      </c>
      <c r="I6459" s="4" t="s">
        <v>210</v>
      </c>
      <c r="J6459" s="4" t="s">
        <v>226</v>
      </c>
      <c r="K6459" s="4" t="s">
        <v>3766</v>
      </c>
      <c r="L6459" s="4" t="s">
        <v>3908</v>
      </c>
      <c r="M6459" s="5">
        <v>44736</v>
      </c>
      <c r="N6459" s="6">
        <v>358</v>
      </c>
      <c r="O6459" s="4">
        <f t="shared" si="200"/>
        <v>24</v>
      </c>
      <c r="P6459" s="4" t="str">
        <f t="shared" si="201"/>
        <v>2022-06</v>
      </c>
    </row>
    <row r="6460" spans="1:16" ht="12.75" x14ac:dyDescent="0.2">
      <c r="A6460" s="4" t="s">
        <v>1050</v>
      </c>
      <c r="B6460" s="4" t="s">
        <v>5461</v>
      </c>
      <c r="C6460" s="4" t="s">
        <v>5462</v>
      </c>
      <c r="D6460" s="4" t="s">
        <v>6022</v>
      </c>
      <c r="E6460" s="4" t="s">
        <v>6023</v>
      </c>
      <c r="F6460" s="4" t="s">
        <v>6024</v>
      </c>
      <c r="G6460" s="4" t="s">
        <v>6027</v>
      </c>
      <c r="H6460" s="4" t="s">
        <v>20</v>
      </c>
      <c r="I6460" s="4" t="s">
        <v>21</v>
      </c>
      <c r="J6460" s="4" t="s">
        <v>22</v>
      </c>
      <c r="K6460" s="4" t="s">
        <v>5515</v>
      </c>
      <c r="L6460" s="4" t="s">
        <v>5516</v>
      </c>
      <c r="M6460" s="5">
        <v>44736</v>
      </c>
      <c r="N6460" s="6">
        <v>125</v>
      </c>
      <c r="O6460" s="4">
        <f t="shared" si="200"/>
        <v>24</v>
      </c>
      <c r="P6460" s="4" t="str">
        <f t="shared" si="201"/>
        <v>2022-06</v>
      </c>
    </row>
    <row r="6461" spans="1:16" ht="12.75" x14ac:dyDescent="0.2">
      <c r="A6461" s="4" t="s">
        <v>14</v>
      </c>
      <c r="B6461" s="4" t="s">
        <v>6544</v>
      </c>
      <c r="C6461" s="4" t="s">
        <v>6545</v>
      </c>
      <c r="D6461" s="4" t="s">
        <v>6973</v>
      </c>
      <c r="E6461" s="4" t="s">
        <v>6974</v>
      </c>
      <c r="F6461" s="4" t="s">
        <v>6975</v>
      </c>
      <c r="G6461" s="4" t="s">
        <v>6976</v>
      </c>
      <c r="H6461" s="4" t="s">
        <v>210</v>
      </c>
      <c r="I6461" s="4" t="s">
        <v>210</v>
      </c>
      <c r="J6461" s="4" t="s">
        <v>226</v>
      </c>
      <c r="K6461" s="4" t="s">
        <v>6549</v>
      </c>
      <c r="L6461" s="4" t="s">
        <v>4951</v>
      </c>
      <c r="M6461" s="5">
        <v>44736</v>
      </c>
      <c r="N6461" s="6">
        <v>4560</v>
      </c>
      <c r="O6461" s="4">
        <f t="shared" si="200"/>
        <v>24</v>
      </c>
      <c r="P6461" s="4" t="str">
        <f t="shared" si="201"/>
        <v>2022-06</v>
      </c>
    </row>
    <row r="6462" spans="1:16" ht="12.75" x14ac:dyDescent="0.2">
      <c r="A6462" s="4" t="s">
        <v>14</v>
      </c>
      <c r="B6462" s="4" t="s">
        <v>7127</v>
      </c>
      <c r="C6462" s="4" t="s">
        <v>7128</v>
      </c>
      <c r="D6462" s="4" t="s">
        <v>7374</v>
      </c>
      <c r="E6462" s="4" t="s">
        <v>7261</v>
      </c>
      <c r="F6462" s="4" t="s">
        <v>7262</v>
      </c>
      <c r="G6462" s="4" t="s">
        <v>7377</v>
      </c>
      <c r="H6462" s="4" t="s">
        <v>210</v>
      </c>
      <c r="I6462" s="4" t="s">
        <v>210</v>
      </c>
      <c r="J6462" s="4" t="s">
        <v>877</v>
      </c>
      <c r="K6462" s="4" t="s">
        <v>7135</v>
      </c>
      <c r="L6462" s="4" t="s">
        <v>7203</v>
      </c>
      <c r="M6462" s="5">
        <v>44736</v>
      </c>
      <c r="N6462" s="6">
        <v>8271</v>
      </c>
      <c r="O6462" s="4">
        <f t="shared" si="200"/>
        <v>24</v>
      </c>
      <c r="P6462" s="4" t="str">
        <f t="shared" si="201"/>
        <v>2022-06</v>
      </c>
    </row>
    <row r="6463" spans="1:16" ht="12.75" x14ac:dyDescent="0.2">
      <c r="A6463" s="4" t="s">
        <v>14</v>
      </c>
      <c r="B6463" s="4" t="s">
        <v>7654</v>
      </c>
      <c r="C6463" s="4" t="s">
        <v>7655</v>
      </c>
      <c r="D6463" s="4" t="s">
        <v>13936</v>
      </c>
      <c r="E6463" s="4" t="s">
        <v>7671</v>
      </c>
      <c r="F6463" s="4" t="s">
        <v>7672</v>
      </c>
      <c r="G6463" s="4" t="s">
        <v>7673</v>
      </c>
      <c r="H6463" s="4" t="s">
        <v>20</v>
      </c>
      <c r="I6463" s="4" t="s">
        <v>21</v>
      </c>
      <c r="J6463" s="4" t="s">
        <v>36</v>
      </c>
      <c r="K6463" s="4" t="s">
        <v>7659</v>
      </c>
      <c r="L6463" s="4" t="s">
        <v>30</v>
      </c>
      <c r="M6463" s="5">
        <v>44736</v>
      </c>
      <c r="N6463" s="6">
        <v>1800</v>
      </c>
      <c r="O6463" s="4">
        <f t="shared" si="200"/>
        <v>24</v>
      </c>
      <c r="P6463" s="4" t="str">
        <f t="shared" si="201"/>
        <v>2022-06</v>
      </c>
    </row>
    <row r="6464" spans="1:16" ht="12.75" x14ac:dyDescent="0.2">
      <c r="A6464" s="4" t="s">
        <v>14</v>
      </c>
      <c r="B6464" s="4" t="s">
        <v>7654</v>
      </c>
      <c r="C6464" s="4" t="s">
        <v>8095</v>
      </c>
      <c r="D6464" s="4" t="s">
        <v>8244</v>
      </c>
      <c r="E6464" s="4" t="s">
        <v>8245</v>
      </c>
      <c r="F6464" s="4" t="s">
        <v>8246</v>
      </c>
      <c r="G6464" s="4" t="s">
        <v>8249</v>
      </c>
      <c r="H6464" s="4" t="s">
        <v>20</v>
      </c>
      <c r="I6464" s="4" t="s">
        <v>29</v>
      </c>
      <c r="J6464" s="4" t="s">
        <v>39</v>
      </c>
      <c r="K6464" s="4" t="s">
        <v>8099</v>
      </c>
      <c r="L6464" s="4" t="s">
        <v>8100</v>
      </c>
      <c r="M6464" s="5">
        <v>44736</v>
      </c>
      <c r="N6464" s="6">
        <v>2192</v>
      </c>
      <c r="O6464" s="4">
        <f t="shared" si="200"/>
        <v>24</v>
      </c>
      <c r="P6464" s="4" t="str">
        <f t="shared" si="201"/>
        <v>2022-06</v>
      </c>
    </row>
    <row r="6465" spans="1:16" ht="12.75" x14ac:dyDescent="0.2">
      <c r="A6465" s="4" t="s">
        <v>14</v>
      </c>
      <c r="B6465" s="4" t="s">
        <v>7654</v>
      </c>
      <c r="C6465" s="4" t="s">
        <v>8288</v>
      </c>
      <c r="D6465" s="4" t="s">
        <v>8877</v>
      </c>
      <c r="E6465" s="4" t="s">
        <v>8335</v>
      </c>
      <c r="F6465" s="4" t="s">
        <v>8336</v>
      </c>
      <c r="G6465" s="4" t="s">
        <v>9019</v>
      </c>
      <c r="H6465" s="4" t="s">
        <v>210</v>
      </c>
      <c r="I6465" s="4" t="s">
        <v>210</v>
      </c>
      <c r="J6465" s="4" t="s">
        <v>877</v>
      </c>
      <c r="K6465" s="4" t="s">
        <v>8297</v>
      </c>
      <c r="L6465" s="4" t="s">
        <v>8301</v>
      </c>
      <c r="M6465" s="5">
        <v>44736</v>
      </c>
      <c r="N6465" s="6">
        <v>7363</v>
      </c>
      <c r="O6465" s="4">
        <f t="shared" si="200"/>
        <v>24</v>
      </c>
      <c r="P6465" s="4" t="str">
        <f t="shared" si="201"/>
        <v>2022-06</v>
      </c>
    </row>
    <row r="6466" spans="1:16" ht="12.75" x14ac:dyDescent="0.2">
      <c r="A6466" s="4" t="s">
        <v>14</v>
      </c>
      <c r="B6466" s="4" t="s">
        <v>7654</v>
      </c>
      <c r="C6466" s="4" t="s">
        <v>8288</v>
      </c>
      <c r="D6466" s="4" t="s">
        <v>9306</v>
      </c>
      <c r="E6466" s="4" t="s">
        <v>9185</v>
      </c>
      <c r="F6466" s="4" t="s">
        <v>9186</v>
      </c>
      <c r="G6466" s="4" t="s">
        <v>9307</v>
      </c>
      <c r="H6466" s="4" t="s">
        <v>20</v>
      </c>
      <c r="I6466" s="4" t="s">
        <v>21</v>
      </c>
      <c r="J6466" s="4" t="s">
        <v>36</v>
      </c>
      <c r="K6466" s="4" t="s">
        <v>8297</v>
      </c>
      <c r="L6466" s="4" t="s">
        <v>8100</v>
      </c>
      <c r="M6466" s="5">
        <v>44736</v>
      </c>
      <c r="N6466" s="6">
        <v>7140</v>
      </c>
      <c r="O6466" s="4">
        <f t="shared" ref="O6466:O6529" si="202">DAY(M6466)</f>
        <v>24</v>
      </c>
      <c r="P6466" s="4" t="str">
        <f t="shared" ref="P6466:P6529" si="203">TEXT(M6466,"YYYY-MM")</f>
        <v>2022-06</v>
      </c>
    </row>
    <row r="6467" spans="1:16" ht="12.75" x14ac:dyDescent="0.2">
      <c r="A6467" s="4" t="s">
        <v>14</v>
      </c>
      <c r="B6467" s="4" t="s">
        <v>7654</v>
      </c>
      <c r="C6467" s="4" t="s">
        <v>9450</v>
      </c>
      <c r="D6467" s="4" t="s">
        <v>25</v>
      </c>
      <c r="E6467" s="4" t="s">
        <v>9481</v>
      </c>
      <c r="F6467" s="4" t="s">
        <v>9482</v>
      </c>
      <c r="G6467" s="4" t="s">
        <v>3048</v>
      </c>
      <c r="H6467" s="4" t="s">
        <v>20</v>
      </c>
      <c r="I6467" s="4" t="s">
        <v>29</v>
      </c>
      <c r="J6467" s="4" t="s">
        <v>3048</v>
      </c>
      <c r="K6467" s="4" t="s">
        <v>9476</v>
      </c>
      <c r="L6467" s="4" t="s">
        <v>7689</v>
      </c>
      <c r="M6467" s="5">
        <v>44736</v>
      </c>
      <c r="N6467" s="6">
        <v>606</v>
      </c>
      <c r="O6467" s="4">
        <f t="shared" si="202"/>
        <v>24</v>
      </c>
      <c r="P6467" s="4" t="str">
        <f t="shared" si="203"/>
        <v>2022-06</v>
      </c>
    </row>
    <row r="6468" spans="1:16" ht="12.75" x14ac:dyDescent="0.2">
      <c r="A6468" s="4" t="s">
        <v>14</v>
      </c>
      <c r="B6468" s="4" t="s">
        <v>7654</v>
      </c>
      <c r="C6468" s="4" t="s">
        <v>9693</v>
      </c>
      <c r="D6468" s="4" t="s">
        <v>8144</v>
      </c>
      <c r="E6468" s="4" t="s">
        <v>9756</v>
      </c>
      <c r="F6468" s="4" t="s">
        <v>3048</v>
      </c>
      <c r="G6468" s="4" t="s">
        <v>3048</v>
      </c>
      <c r="H6468" s="4" t="s">
        <v>210</v>
      </c>
      <c r="I6468" s="4" t="s">
        <v>210</v>
      </c>
      <c r="J6468" s="4" t="s">
        <v>3048</v>
      </c>
      <c r="K6468" s="4" t="s">
        <v>9697</v>
      </c>
      <c r="L6468" s="4" t="s">
        <v>8104</v>
      </c>
      <c r="M6468" s="5">
        <v>44736</v>
      </c>
      <c r="N6468" s="6">
        <v>6814</v>
      </c>
      <c r="O6468" s="4">
        <f t="shared" si="202"/>
        <v>24</v>
      </c>
      <c r="P6468" s="4" t="str">
        <f t="shared" si="203"/>
        <v>2022-06</v>
      </c>
    </row>
    <row r="6469" spans="1:16" ht="12.75" x14ac:dyDescent="0.2">
      <c r="A6469" s="4" t="s">
        <v>3048</v>
      </c>
      <c r="B6469" s="4" t="s">
        <v>9902</v>
      </c>
      <c r="C6469" s="4" t="s">
        <v>9903</v>
      </c>
      <c r="D6469" s="4" t="s">
        <v>9949</v>
      </c>
      <c r="E6469" s="4" t="s">
        <v>9950</v>
      </c>
      <c r="F6469" s="4" t="s">
        <v>9951</v>
      </c>
      <c r="G6469" s="4" t="s">
        <v>9960</v>
      </c>
      <c r="H6469" s="4" t="s">
        <v>210</v>
      </c>
      <c r="I6469" s="4" t="s">
        <v>343</v>
      </c>
      <c r="J6469" s="4" t="s">
        <v>36</v>
      </c>
      <c r="K6469" s="4" t="s">
        <v>9907</v>
      </c>
      <c r="L6469" s="4" t="s">
        <v>9911</v>
      </c>
      <c r="M6469" s="5">
        <v>44736</v>
      </c>
      <c r="N6469" s="6">
        <v>6452</v>
      </c>
      <c r="O6469" s="4">
        <f t="shared" si="202"/>
        <v>24</v>
      </c>
      <c r="P6469" s="4" t="str">
        <f t="shared" si="203"/>
        <v>2022-06</v>
      </c>
    </row>
    <row r="6470" spans="1:16" ht="12.75" x14ac:dyDescent="0.2">
      <c r="A6470" s="4" t="s">
        <v>3048</v>
      </c>
      <c r="B6470" s="4" t="s">
        <v>10496</v>
      </c>
      <c r="C6470" s="4" t="s">
        <v>10930</v>
      </c>
      <c r="D6470" s="4" t="s">
        <v>25</v>
      </c>
      <c r="E6470" s="4" t="s">
        <v>11016</v>
      </c>
      <c r="F6470" s="4" t="s">
        <v>11017</v>
      </c>
      <c r="G6470" s="4" t="s">
        <v>11351</v>
      </c>
      <c r="H6470" s="4" t="s">
        <v>20</v>
      </c>
      <c r="I6470" s="4" t="s">
        <v>29</v>
      </c>
      <c r="J6470" s="4" t="s">
        <v>36</v>
      </c>
      <c r="K6470" s="4" t="s">
        <v>10934</v>
      </c>
      <c r="L6470" s="4" t="s">
        <v>10935</v>
      </c>
      <c r="M6470" s="5">
        <v>44736</v>
      </c>
      <c r="N6470" s="6">
        <v>2773</v>
      </c>
      <c r="O6470" s="4">
        <f t="shared" si="202"/>
        <v>24</v>
      </c>
      <c r="P6470" s="4" t="str">
        <f t="shared" si="203"/>
        <v>2022-06</v>
      </c>
    </row>
    <row r="6471" spans="1:16" ht="12.75" x14ac:dyDescent="0.2">
      <c r="A6471" s="4" t="s">
        <v>3048</v>
      </c>
      <c r="B6471" s="4" t="s">
        <v>10496</v>
      </c>
      <c r="C6471" s="4" t="s">
        <v>10930</v>
      </c>
      <c r="D6471" s="4" t="s">
        <v>11474</v>
      </c>
      <c r="E6471" s="4" t="s">
        <v>11478</v>
      </c>
      <c r="F6471" s="4" t="s">
        <v>11479</v>
      </c>
      <c r="G6471" s="4" t="s">
        <v>11480</v>
      </c>
      <c r="H6471" s="4" t="s">
        <v>20</v>
      </c>
      <c r="I6471" s="4" t="s">
        <v>21</v>
      </c>
      <c r="J6471" s="4" t="s">
        <v>39</v>
      </c>
      <c r="K6471" s="4" t="s">
        <v>10997</v>
      </c>
      <c r="L6471" s="4" t="s">
        <v>10143</v>
      </c>
      <c r="M6471" s="5">
        <v>44736</v>
      </c>
      <c r="N6471" s="6">
        <v>7607</v>
      </c>
      <c r="O6471" s="4">
        <f t="shared" si="202"/>
        <v>24</v>
      </c>
      <c r="P6471" s="4" t="str">
        <f t="shared" si="203"/>
        <v>2022-06</v>
      </c>
    </row>
    <row r="6472" spans="1:16" ht="12.75" x14ac:dyDescent="0.2">
      <c r="A6472" s="4" t="s">
        <v>3048</v>
      </c>
      <c r="B6472" s="4" t="s">
        <v>11712</v>
      </c>
      <c r="C6472" s="4" t="s">
        <v>11934</v>
      </c>
      <c r="D6472" s="4" t="s">
        <v>25</v>
      </c>
      <c r="E6472" s="4" t="s">
        <v>12151</v>
      </c>
      <c r="F6472" s="4" t="s">
        <v>12152</v>
      </c>
      <c r="G6472" s="4" t="s">
        <v>12154</v>
      </c>
      <c r="H6472" s="4" t="s">
        <v>20</v>
      </c>
      <c r="I6472" s="4" t="s">
        <v>29</v>
      </c>
      <c r="J6472" s="4" t="s">
        <v>36</v>
      </c>
      <c r="K6472" s="4" t="s">
        <v>11960</v>
      </c>
      <c r="L6472" s="4" t="s">
        <v>5477</v>
      </c>
      <c r="M6472" s="5">
        <v>44736</v>
      </c>
      <c r="N6472" s="6">
        <v>5403</v>
      </c>
      <c r="O6472" s="4">
        <f t="shared" si="202"/>
        <v>24</v>
      </c>
      <c r="P6472" s="4" t="str">
        <f t="shared" si="203"/>
        <v>2022-06</v>
      </c>
    </row>
    <row r="6473" spans="1:16" ht="12.75" x14ac:dyDescent="0.2">
      <c r="A6473" s="4" t="s">
        <v>3048</v>
      </c>
      <c r="B6473" s="4" t="s">
        <v>11712</v>
      </c>
      <c r="C6473" s="4" t="s">
        <v>11934</v>
      </c>
      <c r="D6473" s="4" t="s">
        <v>12245</v>
      </c>
      <c r="E6473" s="4" t="s">
        <v>12246</v>
      </c>
      <c r="F6473" s="4" t="s">
        <v>12247</v>
      </c>
      <c r="G6473" s="4" t="s">
        <v>12251</v>
      </c>
      <c r="H6473" s="4" t="s">
        <v>20</v>
      </c>
      <c r="I6473" s="4" t="s">
        <v>21</v>
      </c>
      <c r="J6473" s="4" t="s">
        <v>22</v>
      </c>
      <c r="K6473" s="4" t="s">
        <v>11964</v>
      </c>
      <c r="L6473" s="4" t="s">
        <v>10177</v>
      </c>
      <c r="M6473" s="5">
        <v>44736</v>
      </c>
      <c r="N6473" s="6">
        <v>5160</v>
      </c>
      <c r="O6473" s="4">
        <f t="shared" si="202"/>
        <v>24</v>
      </c>
      <c r="P6473" s="4" t="str">
        <f t="shared" si="203"/>
        <v>2022-06</v>
      </c>
    </row>
    <row r="6474" spans="1:16" ht="12.75" x14ac:dyDescent="0.2">
      <c r="A6474" s="4" t="s">
        <v>3048</v>
      </c>
      <c r="B6474" s="4" t="s">
        <v>13786</v>
      </c>
      <c r="C6474" s="4" t="s">
        <v>13787</v>
      </c>
      <c r="D6474" s="4" t="s">
        <v>13915</v>
      </c>
      <c r="E6474" s="4" t="s">
        <v>13916</v>
      </c>
      <c r="F6474" s="4" t="s">
        <v>13917</v>
      </c>
      <c r="G6474" s="4" t="s">
        <v>13919</v>
      </c>
      <c r="H6474" s="4" t="s">
        <v>20</v>
      </c>
      <c r="I6474" s="4" t="s">
        <v>21</v>
      </c>
      <c r="J6474" s="4" t="s">
        <v>36</v>
      </c>
      <c r="K6474" s="4" t="s">
        <v>13382</v>
      </c>
      <c r="L6474" s="4" t="s">
        <v>11820</v>
      </c>
      <c r="M6474" s="5">
        <v>44736</v>
      </c>
      <c r="N6474" s="6">
        <v>7461</v>
      </c>
      <c r="O6474" s="4">
        <f t="shared" si="202"/>
        <v>24</v>
      </c>
      <c r="P6474" s="4" t="str">
        <f t="shared" si="203"/>
        <v>2022-06</v>
      </c>
    </row>
    <row r="6475" spans="1:16" ht="12.75" x14ac:dyDescent="0.2">
      <c r="A6475" s="4" t="s">
        <v>14</v>
      </c>
      <c r="B6475" s="4" t="s">
        <v>15</v>
      </c>
      <c r="C6475" s="4" t="s">
        <v>68</v>
      </c>
      <c r="D6475" s="4" t="s">
        <v>13936</v>
      </c>
      <c r="E6475" s="4" t="s">
        <v>180</v>
      </c>
      <c r="F6475" s="4" t="s">
        <v>181</v>
      </c>
      <c r="G6475" s="4" t="s">
        <v>186</v>
      </c>
      <c r="H6475" s="4" t="s">
        <v>20</v>
      </c>
      <c r="I6475" s="4" t="s">
        <v>21</v>
      </c>
      <c r="J6475" s="4" t="s">
        <v>162</v>
      </c>
      <c r="K6475" s="4" t="s">
        <v>109</v>
      </c>
      <c r="L6475" s="4" t="s">
        <v>100</v>
      </c>
      <c r="M6475" s="5">
        <v>44737</v>
      </c>
      <c r="N6475" s="6">
        <v>9095</v>
      </c>
      <c r="O6475" s="4">
        <f t="shared" si="202"/>
        <v>25</v>
      </c>
      <c r="P6475" s="4" t="str">
        <f t="shared" si="203"/>
        <v>2022-06</v>
      </c>
    </row>
    <row r="6476" spans="1:16" ht="12.75" x14ac:dyDescent="0.2">
      <c r="A6476" s="4" t="s">
        <v>14</v>
      </c>
      <c r="B6476" s="4" t="s">
        <v>15</v>
      </c>
      <c r="C6476" s="4" t="s">
        <v>504</v>
      </c>
      <c r="D6476" s="4" t="s">
        <v>25</v>
      </c>
      <c r="E6476" s="4" t="s">
        <v>521</v>
      </c>
      <c r="F6476" s="4" t="s">
        <v>522</v>
      </c>
      <c r="G6476" s="4" t="s">
        <v>3048</v>
      </c>
      <c r="H6476" s="4" t="s">
        <v>20</v>
      </c>
      <c r="I6476" s="4" t="s">
        <v>29</v>
      </c>
      <c r="J6476" s="4" t="s">
        <v>3048</v>
      </c>
      <c r="K6476" s="4" t="s">
        <v>517</v>
      </c>
      <c r="L6476" s="4" t="s">
        <v>648</v>
      </c>
      <c r="M6476" s="5">
        <v>44737</v>
      </c>
      <c r="N6476" s="6">
        <v>2906</v>
      </c>
      <c r="O6476" s="4">
        <f t="shared" si="202"/>
        <v>25</v>
      </c>
      <c r="P6476" s="4" t="str">
        <f t="shared" si="203"/>
        <v>2022-06</v>
      </c>
    </row>
    <row r="6477" spans="1:16" ht="12.75" x14ac:dyDescent="0.2">
      <c r="A6477" s="4" t="s">
        <v>3048</v>
      </c>
      <c r="B6477" s="4" t="s">
        <v>3049</v>
      </c>
      <c r="C6477" s="4" t="s">
        <v>3522</v>
      </c>
      <c r="D6477" s="4" t="s">
        <v>25</v>
      </c>
      <c r="E6477" s="4" t="s">
        <v>3559</v>
      </c>
      <c r="F6477" s="4" t="s">
        <v>3560</v>
      </c>
      <c r="G6477" s="4" t="s">
        <v>3568</v>
      </c>
      <c r="H6477" s="4" t="s">
        <v>20</v>
      </c>
      <c r="I6477" s="4" t="s">
        <v>29</v>
      </c>
      <c r="J6477" s="4" t="s">
        <v>22</v>
      </c>
      <c r="K6477" s="4" t="s">
        <v>3524</v>
      </c>
      <c r="L6477" s="4" t="s">
        <v>3136</v>
      </c>
      <c r="M6477" s="5">
        <v>44737</v>
      </c>
      <c r="N6477" s="6">
        <v>7026</v>
      </c>
      <c r="O6477" s="4">
        <f t="shared" si="202"/>
        <v>25</v>
      </c>
      <c r="P6477" s="4" t="str">
        <f t="shared" si="203"/>
        <v>2022-06</v>
      </c>
    </row>
    <row r="6478" spans="1:16" ht="12.75" x14ac:dyDescent="0.2">
      <c r="A6478" s="4" t="s">
        <v>14</v>
      </c>
      <c r="B6478" s="4" t="s">
        <v>4086</v>
      </c>
      <c r="C6478" s="4" t="s">
        <v>4087</v>
      </c>
      <c r="D6478" s="4" t="s">
        <v>25</v>
      </c>
      <c r="E6478" s="4" t="s">
        <v>4184</v>
      </c>
      <c r="F6478" s="4" t="s">
        <v>4185</v>
      </c>
      <c r="G6478" s="4" t="s">
        <v>4186</v>
      </c>
      <c r="H6478" s="4" t="s">
        <v>210</v>
      </c>
      <c r="I6478" s="4" t="s">
        <v>210</v>
      </c>
      <c r="J6478" s="4" t="s">
        <v>226</v>
      </c>
      <c r="K6478" s="4" t="s">
        <v>4124</v>
      </c>
      <c r="L6478" s="4" t="s">
        <v>230</v>
      </c>
      <c r="M6478" s="5">
        <v>44737</v>
      </c>
      <c r="N6478" s="6">
        <v>5665</v>
      </c>
      <c r="O6478" s="4">
        <f t="shared" si="202"/>
        <v>25</v>
      </c>
      <c r="P6478" s="4" t="str">
        <f t="shared" si="203"/>
        <v>2022-06</v>
      </c>
    </row>
    <row r="6479" spans="1:16" ht="12.75" x14ac:dyDescent="0.2">
      <c r="A6479" s="4" t="s">
        <v>14</v>
      </c>
      <c r="B6479" s="4" t="s">
        <v>4086</v>
      </c>
      <c r="C6479" s="4" t="s">
        <v>4087</v>
      </c>
      <c r="D6479" s="4" t="s">
        <v>4249</v>
      </c>
      <c r="E6479" s="4" t="s">
        <v>4250</v>
      </c>
      <c r="F6479" s="4" t="s">
        <v>4251</v>
      </c>
      <c r="G6479" s="4" t="s">
        <v>4252</v>
      </c>
      <c r="H6479" s="4" t="s">
        <v>210</v>
      </c>
      <c r="I6479" s="4" t="s">
        <v>210</v>
      </c>
      <c r="J6479" s="4" t="s">
        <v>877</v>
      </c>
      <c r="K6479" s="4" t="s">
        <v>4124</v>
      </c>
      <c r="L6479" s="4" t="s">
        <v>230</v>
      </c>
      <c r="M6479" s="5">
        <v>44737</v>
      </c>
      <c r="N6479" s="6">
        <v>5236</v>
      </c>
      <c r="O6479" s="4">
        <f t="shared" si="202"/>
        <v>25</v>
      </c>
      <c r="P6479" s="4" t="str">
        <f t="shared" si="203"/>
        <v>2022-06</v>
      </c>
    </row>
    <row r="6480" spans="1:16" ht="12.75" x14ac:dyDescent="0.2">
      <c r="A6480" s="4" t="s">
        <v>14</v>
      </c>
      <c r="B6480" s="4" t="s">
        <v>4342</v>
      </c>
      <c r="C6480" s="4" t="s">
        <v>4343</v>
      </c>
      <c r="D6480" s="4" t="s">
        <v>4532</v>
      </c>
      <c r="E6480" s="4" t="s">
        <v>4533</v>
      </c>
      <c r="F6480" s="4" t="s">
        <v>4534</v>
      </c>
      <c r="G6480" s="4" t="s">
        <v>4541</v>
      </c>
      <c r="H6480" s="4" t="s">
        <v>20</v>
      </c>
      <c r="I6480" s="4" t="s">
        <v>21</v>
      </c>
      <c r="J6480" s="4" t="s">
        <v>22</v>
      </c>
      <c r="K6480" s="4" t="s">
        <v>4347</v>
      </c>
      <c r="L6480" s="4" t="s">
        <v>4348</v>
      </c>
      <c r="M6480" s="5">
        <v>44737</v>
      </c>
      <c r="N6480" s="6">
        <v>3518</v>
      </c>
      <c r="O6480" s="4">
        <f t="shared" si="202"/>
        <v>25</v>
      </c>
      <c r="P6480" s="4" t="str">
        <f t="shared" si="203"/>
        <v>2022-06</v>
      </c>
    </row>
    <row r="6481" spans="1:16" ht="12.75" x14ac:dyDescent="0.2">
      <c r="A6481" s="4" t="s">
        <v>14</v>
      </c>
      <c r="B6481" s="4" t="s">
        <v>4342</v>
      </c>
      <c r="C6481" s="4" t="s">
        <v>4343</v>
      </c>
      <c r="D6481" s="4" t="s">
        <v>4802</v>
      </c>
      <c r="E6481" s="4" t="s">
        <v>4511</v>
      </c>
      <c r="F6481" s="4" t="s">
        <v>4512</v>
      </c>
      <c r="G6481" s="4" t="s">
        <v>4810</v>
      </c>
      <c r="H6481" s="4" t="s">
        <v>20</v>
      </c>
      <c r="I6481" s="4" t="s">
        <v>29</v>
      </c>
      <c r="J6481" s="4" t="s">
        <v>22</v>
      </c>
      <c r="K6481" s="4" t="s">
        <v>4396</v>
      </c>
      <c r="L6481" s="4" t="s">
        <v>4374</v>
      </c>
      <c r="M6481" s="5">
        <v>44737</v>
      </c>
      <c r="N6481" s="6">
        <v>4666</v>
      </c>
      <c r="O6481" s="4">
        <f t="shared" si="202"/>
        <v>25</v>
      </c>
      <c r="P6481" s="4" t="str">
        <f t="shared" si="203"/>
        <v>2022-06</v>
      </c>
    </row>
    <row r="6482" spans="1:16" ht="12.75" x14ac:dyDescent="0.2">
      <c r="A6482" s="4" t="s">
        <v>14</v>
      </c>
      <c r="B6482" s="4" t="s">
        <v>4342</v>
      </c>
      <c r="C6482" s="4" t="s">
        <v>4343</v>
      </c>
      <c r="D6482" s="4" t="s">
        <v>5390</v>
      </c>
      <c r="E6482" s="4" t="s">
        <v>5414</v>
      </c>
      <c r="F6482" s="4" t="s">
        <v>5415</v>
      </c>
      <c r="G6482" s="4" t="s">
        <v>5418</v>
      </c>
      <c r="H6482" s="4" t="s">
        <v>20</v>
      </c>
      <c r="I6482" s="4" t="s">
        <v>21</v>
      </c>
      <c r="J6482" s="4" t="s">
        <v>22</v>
      </c>
      <c r="K6482" s="4" t="s">
        <v>4362</v>
      </c>
      <c r="L6482" s="4" t="s">
        <v>4363</v>
      </c>
      <c r="M6482" s="5">
        <v>44737</v>
      </c>
      <c r="N6482" s="6">
        <v>8738</v>
      </c>
      <c r="O6482" s="4">
        <f t="shared" si="202"/>
        <v>25</v>
      </c>
      <c r="P6482" s="4" t="str">
        <f t="shared" si="203"/>
        <v>2022-06</v>
      </c>
    </row>
    <row r="6483" spans="1:16" ht="12.75" x14ac:dyDescent="0.2">
      <c r="A6483" s="4" t="s">
        <v>14</v>
      </c>
      <c r="B6483" s="4" t="s">
        <v>7127</v>
      </c>
      <c r="C6483" s="4" t="s">
        <v>7128</v>
      </c>
      <c r="D6483" s="4" t="s">
        <v>25</v>
      </c>
      <c r="E6483" s="4" t="s">
        <v>7326</v>
      </c>
      <c r="F6483" s="4" t="s">
        <v>7327</v>
      </c>
      <c r="G6483" s="4" t="s">
        <v>7328</v>
      </c>
      <c r="H6483" s="4" t="s">
        <v>20</v>
      </c>
      <c r="I6483" s="4" t="s">
        <v>29</v>
      </c>
      <c r="J6483" s="4" t="s">
        <v>39</v>
      </c>
      <c r="K6483" s="4" t="s">
        <v>7207</v>
      </c>
      <c r="L6483" s="4" t="s">
        <v>7137</v>
      </c>
      <c r="M6483" s="5">
        <v>44737</v>
      </c>
      <c r="N6483" s="6">
        <v>3952</v>
      </c>
      <c r="O6483" s="4">
        <f t="shared" si="202"/>
        <v>25</v>
      </c>
      <c r="P6483" s="4" t="str">
        <f t="shared" si="203"/>
        <v>2022-06</v>
      </c>
    </row>
    <row r="6484" spans="1:16" ht="12.75" x14ac:dyDescent="0.2">
      <c r="A6484" s="4" t="s">
        <v>14</v>
      </c>
      <c r="B6484" s="4" t="s">
        <v>7654</v>
      </c>
      <c r="C6484" s="4" t="s">
        <v>7655</v>
      </c>
      <c r="D6484" s="4" t="s">
        <v>13936</v>
      </c>
      <c r="E6484" s="4" t="s">
        <v>7656</v>
      </c>
      <c r="F6484" s="4" t="s">
        <v>7657</v>
      </c>
      <c r="G6484" s="4" t="s">
        <v>7664</v>
      </c>
      <c r="H6484" s="4" t="s">
        <v>20</v>
      </c>
      <c r="I6484" s="4" t="s">
        <v>21</v>
      </c>
      <c r="J6484" s="4" t="s">
        <v>22</v>
      </c>
      <c r="K6484" s="4" t="s">
        <v>7659</v>
      </c>
      <c r="L6484" s="4" t="s">
        <v>30</v>
      </c>
      <c r="M6484" s="5">
        <v>44737</v>
      </c>
      <c r="N6484" s="6">
        <v>1305</v>
      </c>
      <c r="O6484" s="4">
        <f t="shared" si="202"/>
        <v>25</v>
      </c>
      <c r="P6484" s="4" t="str">
        <f t="shared" si="203"/>
        <v>2022-06</v>
      </c>
    </row>
    <row r="6485" spans="1:16" ht="12.75" x14ac:dyDescent="0.2">
      <c r="A6485" s="4" t="s">
        <v>14</v>
      </c>
      <c r="B6485" s="4" t="s">
        <v>7654</v>
      </c>
      <c r="C6485" s="4" t="s">
        <v>7825</v>
      </c>
      <c r="D6485" s="4" t="s">
        <v>7814</v>
      </c>
      <c r="E6485" s="4" t="s">
        <v>7826</v>
      </c>
      <c r="F6485" s="4" t="s">
        <v>7827</v>
      </c>
      <c r="G6485" s="4" t="s">
        <v>7936</v>
      </c>
      <c r="H6485" s="4" t="s">
        <v>20</v>
      </c>
      <c r="I6485" s="4" t="s">
        <v>21</v>
      </c>
      <c r="J6485" s="4" t="s">
        <v>22</v>
      </c>
      <c r="K6485" s="4" t="s">
        <v>7890</v>
      </c>
      <c r="L6485" s="4" t="s">
        <v>7763</v>
      </c>
      <c r="M6485" s="5">
        <v>44737</v>
      </c>
      <c r="N6485" s="6">
        <v>1398</v>
      </c>
      <c r="O6485" s="4">
        <f t="shared" si="202"/>
        <v>25</v>
      </c>
      <c r="P6485" s="4" t="str">
        <f t="shared" si="203"/>
        <v>2022-06</v>
      </c>
    </row>
    <row r="6486" spans="1:16" ht="12.75" x14ac:dyDescent="0.2">
      <c r="A6486" s="4" t="s">
        <v>14</v>
      </c>
      <c r="B6486" s="4" t="s">
        <v>7654</v>
      </c>
      <c r="C6486" s="4" t="s">
        <v>8288</v>
      </c>
      <c r="D6486" s="4" t="s">
        <v>9337</v>
      </c>
      <c r="E6486" s="4" t="s">
        <v>9350</v>
      </c>
      <c r="F6486" s="4" t="s">
        <v>9351</v>
      </c>
      <c r="G6486" s="4" t="s">
        <v>9355</v>
      </c>
      <c r="H6486" s="4" t="s">
        <v>210</v>
      </c>
      <c r="I6486" s="4" t="s">
        <v>210</v>
      </c>
      <c r="J6486" s="4" t="s">
        <v>877</v>
      </c>
      <c r="K6486" s="4" t="s">
        <v>8297</v>
      </c>
      <c r="L6486" s="4" t="s">
        <v>8301</v>
      </c>
      <c r="M6486" s="5">
        <v>44737</v>
      </c>
      <c r="N6486" s="6">
        <v>6245</v>
      </c>
      <c r="O6486" s="4">
        <f t="shared" si="202"/>
        <v>25</v>
      </c>
      <c r="P6486" s="4" t="str">
        <f t="shared" si="203"/>
        <v>2022-06</v>
      </c>
    </row>
    <row r="6487" spans="1:16" ht="12.75" x14ac:dyDescent="0.2">
      <c r="A6487" s="4" t="s">
        <v>3048</v>
      </c>
      <c r="B6487" s="4" t="s">
        <v>9902</v>
      </c>
      <c r="C6487" s="4" t="s">
        <v>10061</v>
      </c>
      <c r="D6487" s="4" t="s">
        <v>10104</v>
      </c>
      <c r="E6487" s="4" t="s">
        <v>10108</v>
      </c>
      <c r="F6487" s="4" t="s">
        <v>10109</v>
      </c>
      <c r="G6487" s="4" t="s">
        <v>10121</v>
      </c>
      <c r="H6487" s="4" t="s">
        <v>20</v>
      </c>
      <c r="I6487" s="4" t="s">
        <v>21</v>
      </c>
      <c r="J6487" s="4" t="s">
        <v>36</v>
      </c>
      <c r="K6487" s="4" t="s">
        <v>10065</v>
      </c>
      <c r="L6487" s="4" t="s">
        <v>10069</v>
      </c>
      <c r="M6487" s="5">
        <v>44737</v>
      </c>
      <c r="N6487" s="6">
        <v>8984</v>
      </c>
      <c r="O6487" s="4">
        <f t="shared" si="202"/>
        <v>25</v>
      </c>
      <c r="P6487" s="4" t="str">
        <f t="shared" si="203"/>
        <v>2022-06</v>
      </c>
    </row>
    <row r="6488" spans="1:16" ht="12.75" x14ac:dyDescent="0.2">
      <c r="A6488" s="4" t="s">
        <v>3048</v>
      </c>
      <c r="B6488" s="4" t="s">
        <v>9902</v>
      </c>
      <c r="C6488" s="4" t="s">
        <v>10147</v>
      </c>
      <c r="D6488" s="4" t="s">
        <v>13936</v>
      </c>
      <c r="E6488" s="4" t="s">
        <v>993</v>
      </c>
      <c r="F6488" s="4" t="s">
        <v>994</v>
      </c>
      <c r="G6488" s="4" t="s">
        <v>10164</v>
      </c>
      <c r="H6488" s="4" t="s">
        <v>20</v>
      </c>
      <c r="I6488" s="4" t="s">
        <v>21</v>
      </c>
      <c r="J6488" s="4" t="s">
        <v>162</v>
      </c>
      <c r="K6488" s="4" t="s">
        <v>10165</v>
      </c>
      <c r="L6488" s="4" t="s">
        <v>5477</v>
      </c>
      <c r="M6488" s="5">
        <v>44737</v>
      </c>
      <c r="N6488" s="6">
        <v>1322</v>
      </c>
      <c r="O6488" s="4">
        <f t="shared" si="202"/>
        <v>25</v>
      </c>
      <c r="P6488" s="4" t="str">
        <f t="shared" si="203"/>
        <v>2022-06</v>
      </c>
    </row>
    <row r="6489" spans="1:16" ht="12.75" x14ac:dyDescent="0.2">
      <c r="A6489" s="4" t="s">
        <v>3048</v>
      </c>
      <c r="B6489" s="4" t="s">
        <v>10496</v>
      </c>
      <c r="C6489" s="4" t="s">
        <v>10930</v>
      </c>
      <c r="D6489" s="4" t="s">
        <v>13936</v>
      </c>
      <c r="E6489" s="4" t="s">
        <v>11240</v>
      </c>
      <c r="F6489" s="4" t="s">
        <v>11241</v>
      </c>
      <c r="G6489" s="4" t="s">
        <v>11245</v>
      </c>
      <c r="H6489" s="4" t="s">
        <v>20</v>
      </c>
      <c r="I6489" s="4" t="s">
        <v>21</v>
      </c>
      <c r="J6489" s="4" t="s">
        <v>36</v>
      </c>
      <c r="K6489" s="4" t="s">
        <v>10934</v>
      </c>
      <c r="L6489" s="4" t="s">
        <v>10935</v>
      </c>
      <c r="M6489" s="5">
        <v>44737</v>
      </c>
      <c r="N6489" s="6">
        <v>3658</v>
      </c>
      <c r="O6489" s="4">
        <f t="shared" si="202"/>
        <v>25</v>
      </c>
      <c r="P6489" s="4" t="str">
        <f t="shared" si="203"/>
        <v>2022-06</v>
      </c>
    </row>
    <row r="6490" spans="1:16" ht="12.75" x14ac:dyDescent="0.2">
      <c r="A6490" s="4" t="s">
        <v>3048</v>
      </c>
      <c r="B6490" s="4" t="s">
        <v>10496</v>
      </c>
      <c r="C6490" s="4" t="s">
        <v>10930</v>
      </c>
      <c r="D6490" s="4" t="s">
        <v>13936</v>
      </c>
      <c r="E6490" s="4" t="s">
        <v>11260</v>
      </c>
      <c r="F6490" s="4" t="s">
        <v>11261</v>
      </c>
      <c r="G6490" s="4" t="s">
        <v>11271</v>
      </c>
      <c r="H6490" s="4" t="s">
        <v>20</v>
      </c>
      <c r="I6490" s="4" t="s">
        <v>21</v>
      </c>
      <c r="J6490" s="4" t="s">
        <v>22</v>
      </c>
      <c r="K6490" s="4" t="s">
        <v>10136</v>
      </c>
      <c r="L6490" s="4" t="s">
        <v>10977</v>
      </c>
      <c r="M6490" s="5">
        <v>44737</v>
      </c>
      <c r="N6490" s="6">
        <v>2466</v>
      </c>
      <c r="O6490" s="4">
        <f t="shared" si="202"/>
        <v>25</v>
      </c>
      <c r="P6490" s="4" t="str">
        <f t="shared" si="203"/>
        <v>2022-06</v>
      </c>
    </row>
    <row r="6491" spans="1:16" ht="12.75" x14ac:dyDescent="0.2">
      <c r="A6491" s="4" t="s">
        <v>3048</v>
      </c>
      <c r="B6491" s="4" t="s">
        <v>10496</v>
      </c>
      <c r="C6491" s="4" t="s">
        <v>10930</v>
      </c>
      <c r="D6491" s="4" t="s">
        <v>11485</v>
      </c>
      <c r="E6491" s="4" t="s">
        <v>11486</v>
      </c>
      <c r="F6491" s="4" t="s">
        <v>11487</v>
      </c>
      <c r="G6491" s="4" t="s">
        <v>11488</v>
      </c>
      <c r="H6491" s="4" t="s">
        <v>20</v>
      </c>
      <c r="I6491" s="4" t="s">
        <v>21</v>
      </c>
      <c r="J6491" s="4" t="s">
        <v>39</v>
      </c>
      <c r="K6491" s="4" t="s">
        <v>10997</v>
      </c>
      <c r="L6491" s="4" t="s">
        <v>10143</v>
      </c>
      <c r="M6491" s="5">
        <v>44737</v>
      </c>
      <c r="N6491" s="6">
        <v>7669</v>
      </c>
      <c r="O6491" s="4">
        <f t="shared" si="202"/>
        <v>25</v>
      </c>
      <c r="P6491" s="4" t="str">
        <f t="shared" si="203"/>
        <v>2022-06</v>
      </c>
    </row>
    <row r="6492" spans="1:16" ht="12.75" x14ac:dyDescent="0.2">
      <c r="A6492" s="4" t="s">
        <v>3048</v>
      </c>
      <c r="B6492" s="4" t="s">
        <v>12289</v>
      </c>
      <c r="C6492" s="4" t="s">
        <v>13519</v>
      </c>
      <c r="D6492" s="4" t="s">
        <v>13688</v>
      </c>
      <c r="E6492" s="4" t="s">
        <v>13700</v>
      </c>
      <c r="F6492" s="4" t="s">
        <v>13701</v>
      </c>
      <c r="G6492" s="4" t="s">
        <v>13702</v>
      </c>
      <c r="H6492" s="4" t="s">
        <v>20</v>
      </c>
      <c r="I6492" s="4" t="s">
        <v>21</v>
      </c>
      <c r="J6492" s="4" t="s">
        <v>22</v>
      </c>
      <c r="K6492" s="4" t="s">
        <v>13523</v>
      </c>
      <c r="L6492" s="4" t="s">
        <v>10387</v>
      </c>
      <c r="M6492" s="5">
        <v>44737</v>
      </c>
      <c r="N6492" s="6">
        <v>8724</v>
      </c>
      <c r="O6492" s="4">
        <f t="shared" si="202"/>
        <v>25</v>
      </c>
      <c r="P6492" s="4" t="str">
        <f t="shared" si="203"/>
        <v>2022-06</v>
      </c>
    </row>
    <row r="6493" spans="1:16" ht="12.75" x14ac:dyDescent="0.2">
      <c r="A6493" s="4" t="s">
        <v>1050</v>
      </c>
      <c r="B6493" s="4" t="s">
        <v>1051</v>
      </c>
      <c r="C6493" s="4" t="s">
        <v>1052</v>
      </c>
      <c r="D6493" s="4" t="s">
        <v>13936</v>
      </c>
      <c r="E6493" s="4" t="s">
        <v>1065</v>
      </c>
      <c r="F6493" s="4" t="s">
        <v>1066</v>
      </c>
      <c r="G6493" s="4" t="s">
        <v>1069</v>
      </c>
      <c r="H6493" s="4" t="s">
        <v>20</v>
      </c>
      <c r="I6493" s="4" t="s">
        <v>21</v>
      </c>
      <c r="J6493" s="4" t="s">
        <v>36</v>
      </c>
      <c r="K6493" s="4" t="s">
        <v>1056</v>
      </c>
      <c r="L6493" s="4" t="s">
        <v>1057</v>
      </c>
      <c r="M6493" s="5">
        <v>44738</v>
      </c>
      <c r="N6493" s="6">
        <v>9291</v>
      </c>
      <c r="O6493" s="4">
        <f t="shared" si="202"/>
        <v>26</v>
      </c>
      <c r="P6493" s="4" t="str">
        <f t="shared" si="203"/>
        <v>2022-06</v>
      </c>
    </row>
    <row r="6494" spans="1:16" ht="12.75" x14ac:dyDescent="0.2">
      <c r="A6494" s="4" t="s">
        <v>1050</v>
      </c>
      <c r="B6494" s="4" t="s">
        <v>1051</v>
      </c>
      <c r="C6494" s="4" t="s">
        <v>1052</v>
      </c>
      <c r="D6494" s="4" t="s">
        <v>1437</v>
      </c>
      <c r="E6494" s="4" t="s">
        <v>1461</v>
      </c>
      <c r="F6494" s="4" t="s">
        <v>1462</v>
      </c>
      <c r="G6494" s="4" t="s">
        <v>1463</v>
      </c>
      <c r="H6494" s="4" t="s">
        <v>20</v>
      </c>
      <c r="I6494" s="4" t="s">
        <v>29</v>
      </c>
      <c r="J6494" s="4" t="s">
        <v>36</v>
      </c>
      <c r="K6494" s="4" t="s">
        <v>1056</v>
      </c>
      <c r="L6494" s="4" t="s">
        <v>689</v>
      </c>
      <c r="M6494" s="5">
        <v>44738</v>
      </c>
      <c r="N6494" s="6">
        <v>5972</v>
      </c>
      <c r="O6494" s="4">
        <f t="shared" si="202"/>
        <v>26</v>
      </c>
      <c r="P6494" s="4" t="str">
        <f t="shared" si="203"/>
        <v>2022-06</v>
      </c>
    </row>
    <row r="6495" spans="1:16" ht="12.75" x14ac:dyDescent="0.2">
      <c r="A6495" s="4" t="s">
        <v>1050</v>
      </c>
      <c r="B6495" s="4" t="s">
        <v>1051</v>
      </c>
      <c r="C6495" s="4" t="s">
        <v>1052</v>
      </c>
      <c r="D6495" s="4" t="s">
        <v>1559</v>
      </c>
      <c r="E6495" s="4" t="s">
        <v>1385</v>
      </c>
      <c r="F6495" s="4" t="s">
        <v>1386</v>
      </c>
      <c r="G6495" s="4" t="s">
        <v>1572</v>
      </c>
      <c r="H6495" s="4" t="s">
        <v>20</v>
      </c>
      <c r="I6495" s="4" t="s">
        <v>21</v>
      </c>
      <c r="J6495" s="4" t="s">
        <v>22</v>
      </c>
      <c r="K6495" s="4" t="s">
        <v>1272</v>
      </c>
      <c r="L6495" s="4" t="s">
        <v>1057</v>
      </c>
      <c r="M6495" s="5">
        <v>44738</v>
      </c>
      <c r="N6495" s="6">
        <v>2855</v>
      </c>
      <c r="O6495" s="4">
        <f t="shared" si="202"/>
        <v>26</v>
      </c>
      <c r="P6495" s="4" t="str">
        <f t="shared" si="203"/>
        <v>2022-06</v>
      </c>
    </row>
    <row r="6496" spans="1:16" ht="12.75" x14ac:dyDescent="0.2">
      <c r="A6496" s="4" t="s">
        <v>1050</v>
      </c>
      <c r="B6496" s="4" t="s">
        <v>1051</v>
      </c>
      <c r="C6496" s="4" t="s">
        <v>1052</v>
      </c>
      <c r="D6496" s="4" t="s">
        <v>1934</v>
      </c>
      <c r="E6496" s="4" t="s">
        <v>1941</v>
      </c>
      <c r="F6496" s="4" t="s">
        <v>1942</v>
      </c>
      <c r="G6496" s="4" t="s">
        <v>1944</v>
      </c>
      <c r="H6496" s="4" t="s">
        <v>210</v>
      </c>
      <c r="I6496" s="4" t="s">
        <v>210</v>
      </c>
      <c r="J6496" s="4" t="s">
        <v>877</v>
      </c>
      <c r="K6496" s="4" t="s">
        <v>1056</v>
      </c>
      <c r="L6496" s="4" t="s">
        <v>689</v>
      </c>
      <c r="M6496" s="5">
        <v>44738</v>
      </c>
      <c r="N6496" s="6">
        <v>554</v>
      </c>
      <c r="O6496" s="4">
        <f t="shared" si="202"/>
        <v>26</v>
      </c>
      <c r="P6496" s="4" t="str">
        <f t="shared" si="203"/>
        <v>2022-06</v>
      </c>
    </row>
    <row r="6497" spans="1:16" ht="12.75" x14ac:dyDescent="0.2">
      <c r="A6497" s="4" t="s">
        <v>1050</v>
      </c>
      <c r="B6497" s="4" t="s">
        <v>1051</v>
      </c>
      <c r="C6497" s="4" t="s">
        <v>2556</v>
      </c>
      <c r="D6497" s="4" t="s">
        <v>3033</v>
      </c>
      <c r="E6497" s="4" t="s">
        <v>2621</v>
      </c>
      <c r="F6497" s="4" t="s">
        <v>2622</v>
      </c>
      <c r="G6497" s="4" t="s">
        <v>3034</v>
      </c>
      <c r="H6497" s="4" t="s">
        <v>20</v>
      </c>
      <c r="I6497" s="4" t="s">
        <v>21</v>
      </c>
      <c r="J6497" s="4" t="s">
        <v>162</v>
      </c>
      <c r="K6497" s="4" t="s">
        <v>2576</v>
      </c>
      <c r="L6497" s="4" t="s">
        <v>2561</v>
      </c>
      <c r="M6497" s="5">
        <v>44738</v>
      </c>
      <c r="N6497" s="6">
        <v>6723</v>
      </c>
      <c r="O6497" s="4">
        <f t="shared" si="202"/>
        <v>26</v>
      </c>
      <c r="P6497" s="4" t="str">
        <f t="shared" si="203"/>
        <v>2022-06</v>
      </c>
    </row>
    <row r="6498" spans="1:16" ht="12.75" x14ac:dyDescent="0.2">
      <c r="A6498" s="4" t="s">
        <v>14</v>
      </c>
      <c r="B6498" s="4" t="s">
        <v>4342</v>
      </c>
      <c r="C6498" s="4" t="s">
        <v>4343</v>
      </c>
      <c r="D6498" s="4" t="s">
        <v>4802</v>
      </c>
      <c r="E6498" s="4" t="s">
        <v>4805</v>
      </c>
      <c r="F6498" s="4" t="s">
        <v>4806</v>
      </c>
      <c r="G6498" s="4" t="s">
        <v>4807</v>
      </c>
      <c r="H6498" s="4" t="s">
        <v>20</v>
      </c>
      <c r="I6498" s="4" t="s">
        <v>21</v>
      </c>
      <c r="J6498" s="4" t="s">
        <v>22</v>
      </c>
      <c r="K6498" s="4" t="s">
        <v>4396</v>
      </c>
      <c r="L6498" s="4" t="s">
        <v>4374</v>
      </c>
      <c r="M6498" s="5">
        <v>44738</v>
      </c>
      <c r="N6498" s="6">
        <v>1840</v>
      </c>
      <c r="O6498" s="4">
        <f t="shared" si="202"/>
        <v>26</v>
      </c>
      <c r="P6498" s="4" t="str">
        <f t="shared" si="203"/>
        <v>2022-06</v>
      </c>
    </row>
    <row r="6499" spans="1:16" ht="12.75" x14ac:dyDescent="0.2">
      <c r="A6499" s="4" t="s">
        <v>1050</v>
      </c>
      <c r="B6499" s="4" t="s">
        <v>5461</v>
      </c>
      <c r="C6499" s="4" t="s">
        <v>5462</v>
      </c>
      <c r="D6499" s="4" t="s">
        <v>6152</v>
      </c>
      <c r="E6499" s="4" t="s">
        <v>6177</v>
      </c>
      <c r="F6499" s="4" t="s">
        <v>6178</v>
      </c>
      <c r="G6499" s="4" t="s">
        <v>6180</v>
      </c>
      <c r="H6499" s="4" t="s">
        <v>20</v>
      </c>
      <c r="I6499" s="4" t="s">
        <v>21</v>
      </c>
      <c r="J6499" s="4" t="s">
        <v>36</v>
      </c>
      <c r="K6499" s="4" t="s">
        <v>5499</v>
      </c>
      <c r="L6499" s="4" t="s">
        <v>5467</v>
      </c>
      <c r="M6499" s="5">
        <v>44738</v>
      </c>
      <c r="N6499" s="6">
        <v>4603</v>
      </c>
      <c r="O6499" s="4">
        <f t="shared" si="202"/>
        <v>26</v>
      </c>
      <c r="P6499" s="4" t="str">
        <f t="shared" si="203"/>
        <v>2022-06</v>
      </c>
    </row>
    <row r="6500" spans="1:16" ht="12.75" x14ac:dyDescent="0.2">
      <c r="A6500" s="4" t="s">
        <v>1050</v>
      </c>
      <c r="B6500" s="4" t="s">
        <v>5461</v>
      </c>
      <c r="C6500" s="4" t="s">
        <v>5462</v>
      </c>
      <c r="D6500" s="4" t="s">
        <v>6398</v>
      </c>
      <c r="E6500" s="4" t="s">
        <v>5509</v>
      </c>
      <c r="F6500" s="4" t="s">
        <v>5510</v>
      </c>
      <c r="G6500" s="4" t="s">
        <v>6416</v>
      </c>
      <c r="H6500" s="4" t="s">
        <v>20</v>
      </c>
      <c r="I6500" s="4" t="s">
        <v>21</v>
      </c>
      <c r="J6500" s="4" t="s">
        <v>22</v>
      </c>
      <c r="K6500" s="4" t="s">
        <v>5466</v>
      </c>
      <c r="L6500" s="4" t="s">
        <v>5481</v>
      </c>
      <c r="M6500" s="5">
        <v>44738</v>
      </c>
      <c r="N6500" s="6">
        <v>8018</v>
      </c>
      <c r="O6500" s="4">
        <f t="shared" si="202"/>
        <v>26</v>
      </c>
      <c r="P6500" s="4" t="str">
        <f t="shared" si="203"/>
        <v>2022-06</v>
      </c>
    </row>
    <row r="6501" spans="1:16" ht="12.75" x14ac:dyDescent="0.2">
      <c r="A6501" s="4" t="s">
        <v>14</v>
      </c>
      <c r="B6501" s="4" t="s">
        <v>6544</v>
      </c>
      <c r="C6501" s="4" t="s">
        <v>6545</v>
      </c>
      <c r="D6501" s="4" t="s">
        <v>6945</v>
      </c>
      <c r="E6501" s="4" t="s">
        <v>6949</v>
      </c>
      <c r="F6501" s="4" t="s">
        <v>6950</v>
      </c>
      <c r="G6501" s="4" t="s">
        <v>6951</v>
      </c>
      <c r="H6501" s="4" t="s">
        <v>20</v>
      </c>
      <c r="I6501" s="4" t="s">
        <v>21</v>
      </c>
      <c r="J6501" s="4" t="s">
        <v>39</v>
      </c>
      <c r="K6501" s="4" t="s">
        <v>6553</v>
      </c>
      <c r="L6501" s="4" t="s">
        <v>3908</v>
      </c>
      <c r="M6501" s="5">
        <v>44738</v>
      </c>
      <c r="N6501" s="6">
        <v>297</v>
      </c>
      <c r="O6501" s="4">
        <f t="shared" si="202"/>
        <v>26</v>
      </c>
      <c r="P6501" s="4" t="str">
        <f t="shared" si="203"/>
        <v>2022-06</v>
      </c>
    </row>
    <row r="6502" spans="1:16" ht="12.75" x14ac:dyDescent="0.2">
      <c r="A6502" s="4" t="s">
        <v>14</v>
      </c>
      <c r="B6502" s="4" t="s">
        <v>7127</v>
      </c>
      <c r="C6502" s="4" t="s">
        <v>7128</v>
      </c>
      <c r="D6502" s="4" t="s">
        <v>25</v>
      </c>
      <c r="E6502" s="4" t="s">
        <v>7251</v>
      </c>
      <c r="F6502" s="4" t="s">
        <v>7252</v>
      </c>
      <c r="G6502" s="4" t="s">
        <v>7254</v>
      </c>
      <c r="H6502" s="4" t="s">
        <v>20</v>
      </c>
      <c r="I6502" s="4" t="s">
        <v>29</v>
      </c>
      <c r="J6502" s="4" t="s">
        <v>36</v>
      </c>
      <c r="K6502" s="4" t="s">
        <v>7135</v>
      </c>
      <c r="L6502" s="4" t="s">
        <v>7151</v>
      </c>
      <c r="M6502" s="5">
        <v>44738</v>
      </c>
      <c r="N6502" s="6">
        <v>9194</v>
      </c>
      <c r="O6502" s="4">
        <f t="shared" si="202"/>
        <v>26</v>
      </c>
      <c r="P6502" s="4" t="str">
        <f t="shared" si="203"/>
        <v>2022-06</v>
      </c>
    </row>
    <row r="6503" spans="1:16" ht="12.75" x14ac:dyDescent="0.2">
      <c r="A6503" s="4" t="s">
        <v>14</v>
      </c>
      <c r="B6503" s="4" t="s">
        <v>7127</v>
      </c>
      <c r="C6503" s="4" t="s">
        <v>7128</v>
      </c>
      <c r="D6503" s="4" t="s">
        <v>7461</v>
      </c>
      <c r="E6503" s="4" t="s">
        <v>7483</v>
      </c>
      <c r="F6503" s="4" t="s">
        <v>7484</v>
      </c>
      <c r="G6503" s="4" t="s">
        <v>7485</v>
      </c>
      <c r="H6503" s="4" t="s">
        <v>210</v>
      </c>
      <c r="I6503" s="4" t="s">
        <v>210</v>
      </c>
      <c r="J6503" s="4" t="s">
        <v>226</v>
      </c>
      <c r="K6503" s="4" t="s">
        <v>7135</v>
      </c>
      <c r="L6503" s="4" t="s">
        <v>7203</v>
      </c>
      <c r="M6503" s="5">
        <v>44738</v>
      </c>
      <c r="N6503" s="6">
        <v>3613</v>
      </c>
      <c r="O6503" s="4">
        <f t="shared" si="202"/>
        <v>26</v>
      </c>
      <c r="P6503" s="4" t="str">
        <f t="shared" si="203"/>
        <v>2022-06</v>
      </c>
    </row>
    <row r="6504" spans="1:16" ht="12.75" x14ac:dyDescent="0.2">
      <c r="A6504" s="4" t="s">
        <v>14</v>
      </c>
      <c r="B6504" s="4" t="s">
        <v>7127</v>
      </c>
      <c r="C6504" s="4" t="s">
        <v>7128</v>
      </c>
      <c r="D6504" s="4" t="s">
        <v>7603</v>
      </c>
      <c r="E6504" s="4" t="s">
        <v>7632</v>
      </c>
      <c r="F6504" s="4" t="s">
        <v>7633</v>
      </c>
      <c r="G6504" s="4" t="s">
        <v>7634</v>
      </c>
      <c r="H6504" s="4" t="s">
        <v>210</v>
      </c>
      <c r="I6504" s="4" t="s">
        <v>210</v>
      </c>
      <c r="J6504" s="4" t="s">
        <v>877</v>
      </c>
      <c r="K6504" s="4" t="s">
        <v>7144</v>
      </c>
      <c r="L6504" s="4" t="s">
        <v>7203</v>
      </c>
      <c r="M6504" s="5">
        <v>44738</v>
      </c>
      <c r="N6504" s="6">
        <v>3253</v>
      </c>
      <c r="O6504" s="4">
        <f t="shared" si="202"/>
        <v>26</v>
      </c>
      <c r="P6504" s="4" t="str">
        <f t="shared" si="203"/>
        <v>2022-06</v>
      </c>
    </row>
    <row r="6505" spans="1:16" ht="12.75" x14ac:dyDescent="0.2">
      <c r="A6505" s="4" t="s">
        <v>14</v>
      </c>
      <c r="B6505" s="4" t="s">
        <v>7654</v>
      </c>
      <c r="C6505" s="4" t="s">
        <v>8288</v>
      </c>
      <c r="D6505" s="4" t="s">
        <v>8877</v>
      </c>
      <c r="E6505" s="4" t="s">
        <v>8894</v>
      </c>
      <c r="F6505" s="4" t="s">
        <v>8895</v>
      </c>
      <c r="G6505" s="4" t="s">
        <v>8897</v>
      </c>
      <c r="H6505" s="4" t="s">
        <v>210</v>
      </c>
      <c r="I6505" s="4" t="s">
        <v>210</v>
      </c>
      <c r="J6505" s="4" t="s">
        <v>7816</v>
      </c>
      <c r="K6505" s="4" t="s">
        <v>8297</v>
      </c>
      <c r="L6505" s="4" t="s">
        <v>8301</v>
      </c>
      <c r="M6505" s="5">
        <v>44738</v>
      </c>
      <c r="N6505" s="6">
        <v>8397</v>
      </c>
      <c r="O6505" s="4">
        <f t="shared" si="202"/>
        <v>26</v>
      </c>
      <c r="P6505" s="4" t="str">
        <f t="shared" si="203"/>
        <v>2022-06</v>
      </c>
    </row>
    <row r="6506" spans="1:16" ht="12.75" x14ac:dyDescent="0.2">
      <c r="A6506" s="4" t="s">
        <v>3048</v>
      </c>
      <c r="B6506" s="4" t="s">
        <v>10496</v>
      </c>
      <c r="C6506" s="4" t="s">
        <v>10497</v>
      </c>
      <c r="D6506" s="4" t="s">
        <v>25</v>
      </c>
      <c r="E6506" s="4" t="s">
        <v>10607</v>
      </c>
      <c r="F6506" s="4" t="s">
        <v>10608</v>
      </c>
      <c r="G6506" s="4" t="s">
        <v>10610</v>
      </c>
      <c r="H6506" s="4" t="s">
        <v>210</v>
      </c>
      <c r="I6506" s="4" t="s">
        <v>343</v>
      </c>
      <c r="J6506" s="4" t="s">
        <v>22</v>
      </c>
      <c r="K6506" s="4" t="s">
        <v>10549</v>
      </c>
      <c r="L6506" s="4" t="s">
        <v>10574</v>
      </c>
      <c r="M6506" s="5">
        <v>44738</v>
      </c>
      <c r="N6506" s="6">
        <v>1583</v>
      </c>
      <c r="O6506" s="4">
        <f t="shared" si="202"/>
        <v>26</v>
      </c>
      <c r="P6506" s="4" t="str">
        <f t="shared" si="203"/>
        <v>2022-06</v>
      </c>
    </row>
    <row r="6507" spans="1:16" ht="12.75" x14ac:dyDescent="0.2">
      <c r="A6507" s="4" t="s">
        <v>3048</v>
      </c>
      <c r="B6507" s="4" t="s">
        <v>10496</v>
      </c>
      <c r="C6507" s="4" t="s">
        <v>10930</v>
      </c>
      <c r="D6507" s="4" t="s">
        <v>10844</v>
      </c>
      <c r="E6507" s="4" t="s">
        <v>11562</v>
      </c>
      <c r="F6507" s="4" t="s">
        <v>11563</v>
      </c>
      <c r="G6507" s="4" t="s">
        <v>11579</v>
      </c>
      <c r="H6507" s="4" t="s">
        <v>210</v>
      </c>
      <c r="I6507" s="4" t="s">
        <v>343</v>
      </c>
      <c r="J6507" s="4" t="s">
        <v>22</v>
      </c>
      <c r="K6507" s="4" t="s">
        <v>11320</v>
      </c>
      <c r="L6507" s="4" t="s">
        <v>11321</v>
      </c>
      <c r="M6507" s="5">
        <v>44738</v>
      </c>
      <c r="N6507" s="6">
        <v>1296</v>
      </c>
      <c r="O6507" s="4">
        <f t="shared" si="202"/>
        <v>26</v>
      </c>
      <c r="P6507" s="4" t="str">
        <f t="shared" si="203"/>
        <v>2022-06</v>
      </c>
    </row>
    <row r="6508" spans="1:16" ht="12.75" x14ac:dyDescent="0.2">
      <c r="A6508" s="4" t="s">
        <v>3048</v>
      </c>
      <c r="B6508" s="4" t="s">
        <v>11712</v>
      </c>
      <c r="C6508" s="4" t="s">
        <v>11934</v>
      </c>
      <c r="D6508" s="4" t="s">
        <v>25</v>
      </c>
      <c r="E6508" s="4" t="s">
        <v>6068</v>
      </c>
      <c r="F6508" s="4" t="s">
        <v>6069</v>
      </c>
      <c r="G6508" s="4" t="s">
        <v>12100</v>
      </c>
      <c r="H6508" s="4" t="s">
        <v>20</v>
      </c>
      <c r="I6508" s="4" t="s">
        <v>29</v>
      </c>
      <c r="J6508" s="4" t="s">
        <v>22</v>
      </c>
      <c r="K6508" s="4" t="s">
        <v>11936</v>
      </c>
      <c r="L6508" s="4" t="s">
        <v>11937</v>
      </c>
      <c r="M6508" s="5">
        <v>44738</v>
      </c>
      <c r="N6508" s="6">
        <v>6019</v>
      </c>
      <c r="O6508" s="4">
        <f t="shared" si="202"/>
        <v>26</v>
      </c>
      <c r="P6508" s="4" t="str">
        <f t="shared" si="203"/>
        <v>2022-06</v>
      </c>
    </row>
    <row r="6509" spans="1:16" ht="12.75" x14ac:dyDescent="0.2">
      <c r="A6509" s="4" t="s">
        <v>3048</v>
      </c>
      <c r="B6509" s="4" t="s">
        <v>11712</v>
      </c>
      <c r="C6509" s="4" t="s">
        <v>11934</v>
      </c>
      <c r="D6509" s="4" t="s">
        <v>10377</v>
      </c>
      <c r="E6509" s="4" t="s">
        <v>12229</v>
      </c>
      <c r="F6509" s="4" t="s">
        <v>12230</v>
      </c>
      <c r="G6509" s="4" t="s">
        <v>12231</v>
      </c>
      <c r="H6509" s="4" t="s">
        <v>210</v>
      </c>
      <c r="I6509" s="4" t="s">
        <v>210</v>
      </c>
      <c r="J6509" s="4" t="s">
        <v>877</v>
      </c>
      <c r="K6509" s="4" t="s">
        <v>11960</v>
      </c>
      <c r="L6509" s="4" t="s">
        <v>5477</v>
      </c>
      <c r="M6509" s="5">
        <v>44738</v>
      </c>
      <c r="N6509" s="6">
        <v>1654</v>
      </c>
      <c r="O6509" s="4">
        <f t="shared" si="202"/>
        <v>26</v>
      </c>
      <c r="P6509" s="4" t="str">
        <f t="shared" si="203"/>
        <v>2022-06</v>
      </c>
    </row>
    <row r="6510" spans="1:16" ht="12.75" x14ac:dyDescent="0.2">
      <c r="A6510" s="4" t="s">
        <v>3048</v>
      </c>
      <c r="B6510" s="4" t="s">
        <v>12289</v>
      </c>
      <c r="C6510" s="4" t="s">
        <v>12291</v>
      </c>
      <c r="D6510" s="4" t="s">
        <v>12401</v>
      </c>
      <c r="E6510" s="4" t="s">
        <v>12477</v>
      </c>
      <c r="F6510" s="4" t="s">
        <v>12478</v>
      </c>
      <c r="G6510" s="4" t="s">
        <v>12483</v>
      </c>
      <c r="H6510" s="4" t="s">
        <v>20</v>
      </c>
      <c r="I6510" s="4" t="s">
        <v>21</v>
      </c>
      <c r="J6510" s="4" t="s">
        <v>36</v>
      </c>
      <c r="K6510" s="4" t="s">
        <v>12295</v>
      </c>
      <c r="L6510" s="4" t="s">
        <v>10277</v>
      </c>
      <c r="M6510" s="5">
        <v>44738</v>
      </c>
      <c r="N6510" s="6">
        <v>309</v>
      </c>
      <c r="O6510" s="4">
        <f t="shared" si="202"/>
        <v>26</v>
      </c>
      <c r="P6510" s="4" t="str">
        <f t="shared" si="203"/>
        <v>2022-06</v>
      </c>
    </row>
    <row r="6511" spans="1:16" ht="12.75" x14ac:dyDescent="0.2">
      <c r="A6511" s="4" t="s">
        <v>3048</v>
      </c>
      <c r="B6511" s="4" t="s">
        <v>12289</v>
      </c>
      <c r="C6511" s="4" t="s">
        <v>13519</v>
      </c>
      <c r="D6511" s="4" t="s">
        <v>25</v>
      </c>
      <c r="E6511" s="4" t="s">
        <v>13599</v>
      </c>
      <c r="F6511" s="4" t="s">
        <v>13600</v>
      </c>
      <c r="G6511" s="4" t="s">
        <v>13601</v>
      </c>
      <c r="H6511" s="4" t="s">
        <v>20</v>
      </c>
      <c r="I6511" s="4" t="s">
        <v>29</v>
      </c>
      <c r="J6511" s="4" t="s">
        <v>39</v>
      </c>
      <c r="K6511" s="4" t="s">
        <v>13523</v>
      </c>
      <c r="L6511" s="4" t="s">
        <v>10345</v>
      </c>
      <c r="M6511" s="5">
        <v>44738</v>
      </c>
      <c r="N6511" s="6">
        <v>1261</v>
      </c>
      <c r="O6511" s="4">
        <f t="shared" si="202"/>
        <v>26</v>
      </c>
      <c r="P6511" s="4" t="str">
        <f t="shared" si="203"/>
        <v>2022-06</v>
      </c>
    </row>
    <row r="6512" spans="1:16" ht="12.75" x14ac:dyDescent="0.2">
      <c r="A6512" s="4" t="s">
        <v>1050</v>
      </c>
      <c r="B6512" s="4" t="s">
        <v>1051</v>
      </c>
      <c r="C6512" s="4" t="s">
        <v>2556</v>
      </c>
      <c r="D6512" s="4" t="s">
        <v>25</v>
      </c>
      <c r="E6512" s="4" t="s">
        <v>2643</v>
      </c>
      <c r="F6512" s="4" t="s">
        <v>2644</v>
      </c>
      <c r="G6512" s="4" t="s">
        <v>2645</v>
      </c>
      <c r="H6512" s="4" t="s">
        <v>210</v>
      </c>
      <c r="I6512" s="4" t="s">
        <v>210</v>
      </c>
      <c r="J6512" s="4" t="s">
        <v>226</v>
      </c>
      <c r="K6512" s="4" t="s">
        <v>2565</v>
      </c>
      <c r="L6512" s="4" t="s">
        <v>2014</v>
      </c>
      <c r="M6512" s="5">
        <v>44739</v>
      </c>
      <c r="N6512" s="6">
        <v>4550</v>
      </c>
      <c r="O6512" s="4">
        <f t="shared" si="202"/>
        <v>27</v>
      </c>
      <c r="P6512" s="4" t="str">
        <f t="shared" si="203"/>
        <v>2022-06</v>
      </c>
    </row>
    <row r="6513" spans="1:16" ht="12.75" x14ac:dyDescent="0.2">
      <c r="A6513" s="4" t="s">
        <v>1050</v>
      </c>
      <c r="B6513" s="4" t="s">
        <v>1051</v>
      </c>
      <c r="C6513" s="4" t="s">
        <v>2556</v>
      </c>
      <c r="D6513" s="4" t="s">
        <v>2922</v>
      </c>
      <c r="E6513" s="4" t="s">
        <v>2950</v>
      </c>
      <c r="F6513" s="4" t="s">
        <v>2951</v>
      </c>
      <c r="G6513" s="4" t="s">
        <v>2953</v>
      </c>
      <c r="H6513" s="4" t="s">
        <v>20</v>
      </c>
      <c r="I6513" s="4" t="s">
        <v>21</v>
      </c>
      <c r="J6513" s="4" t="s">
        <v>36</v>
      </c>
      <c r="K6513" s="4" t="s">
        <v>2560</v>
      </c>
      <c r="L6513" s="4" t="s">
        <v>2373</v>
      </c>
      <c r="M6513" s="5">
        <v>44739</v>
      </c>
      <c r="N6513" s="6">
        <v>9657</v>
      </c>
      <c r="O6513" s="4">
        <f t="shared" si="202"/>
        <v>27</v>
      </c>
      <c r="P6513" s="4" t="str">
        <f t="shared" si="203"/>
        <v>2022-06</v>
      </c>
    </row>
    <row r="6514" spans="1:16" ht="12.75" x14ac:dyDescent="0.2">
      <c r="A6514" s="4" t="s">
        <v>3048</v>
      </c>
      <c r="B6514" s="4" t="s">
        <v>3049</v>
      </c>
      <c r="C6514" s="4" t="s">
        <v>3050</v>
      </c>
      <c r="D6514" s="4" t="s">
        <v>13936</v>
      </c>
      <c r="E6514" s="4" t="s">
        <v>3056</v>
      </c>
      <c r="F6514" s="4" t="s">
        <v>3057</v>
      </c>
      <c r="G6514" s="4" t="s">
        <v>3059</v>
      </c>
      <c r="H6514" s="4" t="s">
        <v>20</v>
      </c>
      <c r="I6514" s="4" t="s">
        <v>21</v>
      </c>
      <c r="J6514" s="4" t="s">
        <v>22</v>
      </c>
      <c r="K6514" s="4" t="s">
        <v>3054</v>
      </c>
      <c r="L6514" s="4" t="s">
        <v>3055</v>
      </c>
      <c r="M6514" s="5">
        <v>44739</v>
      </c>
      <c r="N6514" s="6">
        <v>4833</v>
      </c>
      <c r="O6514" s="4">
        <f t="shared" si="202"/>
        <v>27</v>
      </c>
      <c r="P6514" s="4" t="str">
        <f t="shared" si="203"/>
        <v>2022-06</v>
      </c>
    </row>
    <row r="6515" spans="1:16" ht="12.75" x14ac:dyDescent="0.2">
      <c r="A6515" s="4" t="s">
        <v>14</v>
      </c>
      <c r="B6515" s="4" t="s">
        <v>4086</v>
      </c>
      <c r="C6515" s="4" t="s">
        <v>4087</v>
      </c>
      <c r="D6515" s="4" t="s">
        <v>13936</v>
      </c>
      <c r="E6515" s="4" t="s">
        <v>4133</v>
      </c>
      <c r="F6515" s="4" t="s">
        <v>4134</v>
      </c>
      <c r="G6515" s="4" t="s">
        <v>4137</v>
      </c>
      <c r="H6515" s="4" t="s">
        <v>20</v>
      </c>
      <c r="I6515" s="4" t="s">
        <v>21</v>
      </c>
      <c r="J6515" s="4" t="s">
        <v>36</v>
      </c>
      <c r="K6515" s="4" t="s">
        <v>4091</v>
      </c>
      <c r="L6515" s="4" t="s">
        <v>4092</v>
      </c>
      <c r="M6515" s="5">
        <v>44739</v>
      </c>
      <c r="N6515" s="6">
        <v>1057</v>
      </c>
      <c r="O6515" s="4">
        <f t="shared" si="202"/>
        <v>27</v>
      </c>
      <c r="P6515" s="4" t="str">
        <f t="shared" si="203"/>
        <v>2022-06</v>
      </c>
    </row>
    <row r="6516" spans="1:16" ht="12.75" x14ac:dyDescent="0.2">
      <c r="A6516" s="4" t="s">
        <v>1050</v>
      </c>
      <c r="B6516" s="4" t="s">
        <v>5461</v>
      </c>
      <c r="C6516" s="4" t="s">
        <v>5462</v>
      </c>
      <c r="D6516" s="4" t="s">
        <v>5863</v>
      </c>
      <c r="E6516" s="4" t="s">
        <v>5629</v>
      </c>
      <c r="F6516" s="4" t="s">
        <v>5630</v>
      </c>
      <c r="G6516" s="4" t="s">
        <v>5867</v>
      </c>
      <c r="H6516" s="4" t="s">
        <v>210</v>
      </c>
      <c r="I6516" s="4" t="s">
        <v>343</v>
      </c>
      <c r="J6516" s="4" t="s">
        <v>22</v>
      </c>
      <c r="K6516" s="4" t="s">
        <v>5515</v>
      </c>
      <c r="L6516" s="4" t="s">
        <v>5516</v>
      </c>
      <c r="M6516" s="5">
        <v>44739</v>
      </c>
      <c r="N6516" s="6">
        <v>3621</v>
      </c>
      <c r="O6516" s="4">
        <f t="shared" si="202"/>
        <v>27</v>
      </c>
      <c r="P6516" s="4" t="str">
        <f t="shared" si="203"/>
        <v>2022-06</v>
      </c>
    </row>
    <row r="6517" spans="1:16" ht="12.75" x14ac:dyDescent="0.2">
      <c r="A6517" s="4" t="s">
        <v>1050</v>
      </c>
      <c r="B6517" s="4" t="s">
        <v>5461</v>
      </c>
      <c r="C6517" s="4" t="s">
        <v>5462</v>
      </c>
      <c r="D6517" s="4" t="s">
        <v>6359</v>
      </c>
      <c r="E6517" s="4" t="s">
        <v>6023</v>
      </c>
      <c r="F6517" s="4" t="s">
        <v>6024</v>
      </c>
      <c r="G6517" s="4" t="s">
        <v>6361</v>
      </c>
      <c r="H6517" s="4" t="s">
        <v>210</v>
      </c>
      <c r="I6517" s="4" t="s">
        <v>210</v>
      </c>
      <c r="J6517" s="4" t="s">
        <v>877</v>
      </c>
      <c r="K6517" s="4" t="s">
        <v>5515</v>
      </c>
      <c r="L6517" s="4" t="s">
        <v>5516</v>
      </c>
      <c r="M6517" s="5">
        <v>44739</v>
      </c>
      <c r="N6517" s="6">
        <v>4897</v>
      </c>
      <c r="O6517" s="4">
        <f t="shared" si="202"/>
        <v>27</v>
      </c>
      <c r="P6517" s="4" t="str">
        <f t="shared" si="203"/>
        <v>2022-06</v>
      </c>
    </row>
    <row r="6518" spans="1:16" ht="12.75" x14ac:dyDescent="0.2">
      <c r="A6518" s="4" t="s">
        <v>14</v>
      </c>
      <c r="B6518" s="4" t="s">
        <v>6544</v>
      </c>
      <c r="C6518" s="4" t="s">
        <v>6545</v>
      </c>
      <c r="D6518" s="4" t="s">
        <v>6712</v>
      </c>
      <c r="E6518" s="4" t="s">
        <v>6713</v>
      </c>
      <c r="F6518" s="4" t="s">
        <v>6714</v>
      </c>
      <c r="G6518" s="4" t="s">
        <v>6721</v>
      </c>
      <c r="H6518" s="4" t="s">
        <v>20</v>
      </c>
      <c r="I6518" s="4" t="s">
        <v>29</v>
      </c>
      <c r="J6518" s="4" t="s">
        <v>22</v>
      </c>
      <c r="K6518" s="4" t="s">
        <v>6553</v>
      </c>
      <c r="L6518" s="4" t="s">
        <v>6596</v>
      </c>
      <c r="M6518" s="5">
        <v>44739</v>
      </c>
      <c r="N6518" s="6">
        <v>9481</v>
      </c>
      <c r="O6518" s="4">
        <f t="shared" si="202"/>
        <v>27</v>
      </c>
      <c r="P6518" s="4" t="str">
        <f t="shared" si="203"/>
        <v>2022-06</v>
      </c>
    </row>
    <row r="6519" spans="1:16" ht="12.75" x14ac:dyDescent="0.2">
      <c r="A6519" s="4" t="s">
        <v>14</v>
      </c>
      <c r="B6519" s="4" t="s">
        <v>7654</v>
      </c>
      <c r="C6519" s="4" t="s">
        <v>8288</v>
      </c>
      <c r="D6519" s="4" t="s">
        <v>25</v>
      </c>
      <c r="E6519" s="4" t="s">
        <v>7918</v>
      </c>
      <c r="F6519" s="4" t="s">
        <v>7919</v>
      </c>
      <c r="G6519" s="4" t="s">
        <v>8378</v>
      </c>
      <c r="H6519" s="4" t="s">
        <v>210</v>
      </c>
      <c r="I6519" s="4" t="s">
        <v>210</v>
      </c>
      <c r="J6519" s="4" t="s">
        <v>226</v>
      </c>
      <c r="K6519" s="4" t="s">
        <v>8379</v>
      </c>
      <c r="L6519" s="4" t="s">
        <v>7785</v>
      </c>
      <c r="M6519" s="5">
        <v>44739</v>
      </c>
      <c r="N6519" s="6">
        <v>1860</v>
      </c>
      <c r="O6519" s="4">
        <f t="shared" si="202"/>
        <v>27</v>
      </c>
      <c r="P6519" s="4" t="str">
        <f t="shared" si="203"/>
        <v>2022-06</v>
      </c>
    </row>
    <row r="6520" spans="1:16" ht="12.75" x14ac:dyDescent="0.2">
      <c r="A6520" s="4" t="s">
        <v>14</v>
      </c>
      <c r="B6520" s="4" t="s">
        <v>7654</v>
      </c>
      <c r="C6520" s="4" t="s">
        <v>8288</v>
      </c>
      <c r="D6520" s="4" t="s">
        <v>9184</v>
      </c>
      <c r="E6520" s="4" t="s">
        <v>9229</v>
      </c>
      <c r="F6520" s="4" t="s">
        <v>9230</v>
      </c>
      <c r="G6520" s="4" t="s">
        <v>3048</v>
      </c>
      <c r="H6520" s="4" t="s">
        <v>210</v>
      </c>
      <c r="I6520" s="4" t="s">
        <v>210</v>
      </c>
      <c r="J6520" s="4" t="s">
        <v>3048</v>
      </c>
      <c r="K6520" s="4" t="s">
        <v>8297</v>
      </c>
      <c r="L6520" s="4" t="s">
        <v>8301</v>
      </c>
      <c r="M6520" s="5">
        <v>44739</v>
      </c>
      <c r="N6520" s="6">
        <v>675</v>
      </c>
      <c r="O6520" s="4">
        <f t="shared" si="202"/>
        <v>27</v>
      </c>
      <c r="P6520" s="4" t="str">
        <f t="shared" si="203"/>
        <v>2022-06</v>
      </c>
    </row>
    <row r="6521" spans="1:16" ht="12.75" x14ac:dyDescent="0.2">
      <c r="A6521" s="4" t="s">
        <v>3048</v>
      </c>
      <c r="B6521" s="4" t="s">
        <v>12289</v>
      </c>
      <c r="C6521" s="4" t="s">
        <v>13302</v>
      </c>
      <c r="D6521" s="4" t="s">
        <v>13936</v>
      </c>
      <c r="E6521" s="4" t="s">
        <v>12020</v>
      </c>
      <c r="F6521" s="4" t="s">
        <v>12021</v>
      </c>
      <c r="G6521" s="4" t="s">
        <v>13318</v>
      </c>
      <c r="H6521" s="4" t="s">
        <v>20</v>
      </c>
      <c r="I6521" s="4" t="s">
        <v>21</v>
      </c>
      <c r="J6521" s="4" t="s">
        <v>36</v>
      </c>
      <c r="K6521" s="4" t="s">
        <v>13316</v>
      </c>
      <c r="L6521" s="4" t="s">
        <v>12370</v>
      </c>
      <c r="M6521" s="5">
        <v>44739</v>
      </c>
      <c r="N6521" s="6">
        <v>3294</v>
      </c>
      <c r="O6521" s="4">
        <f t="shared" si="202"/>
        <v>27</v>
      </c>
      <c r="P6521" s="4" t="str">
        <f t="shared" si="203"/>
        <v>2022-06</v>
      </c>
    </row>
    <row r="6522" spans="1:16" ht="12.75" x14ac:dyDescent="0.2">
      <c r="A6522" s="4" t="s">
        <v>1050</v>
      </c>
      <c r="B6522" s="4" t="s">
        <v>1051</v>
      </c>
      <c r="C6522" s="4" t="s">
        <v>1999</v>
      </c>
      <c r="D6522" s="4" t="s">
        <v>2381</v>
      </c>
      <c r="E6522" s="4" t="s">
        <v>2040</v>
      </c>
      <c r="F6522" s="4" t="s">
        <v>2041</v>
      </c>
      <c r="G6522" s="4" t="s">
        <v>2399</v>
      </c>
      <c r="H6522" s="4" t="s">
        <v>20</v>
      </c>
      <c r="I6522" s="4" t="s">
        <v>21</v>
      </c>
      <c r="J6522" s="4" t="s">
        <v>22</v>
      </c>
      <c r="K6522" s="4" t="s">
        <v>2003</v>
      </c>
      <c r="L6522" s="4" t="s">
        <v>1195</v>
      </c>
      <c r="M6522" s="5">
        <v>44740</v>
      </c>
      <c r="N6522" s="6">
        <v>2778</v>
      </c>
      <c r="O6522" s="4">
        <f t="shared" si="202"/>
        <v>28</v>
      </c>
      <c r="P6522" s="4" t="str">
        <f t="shared" si="203"/>
        <v>2022-06</v>
      </c>
    </row>
    <row r="6523" spans="1:16" ht="12.75" x14ac:dyDescent="0.2">
      <c r="A6523" s="4" t="s">
        <v>3048</v>
      </c>
      <c r="B6523" s="4" t="s">
        <v>3049</v>
      </c>
      <c r="C6523" s="4" t="s">
        <v>3339</v>
      </c>
      <c r="D6523" s="4" t="s">
        <v>25</v>
      </c>
      <c r="E6523" s="4" t="s">
        <v>3345</v>
      </c>
      <c r="F6523" s="4" t="s">
        <v>3346</v>
      </c>
      <c r="G6523" s="4" t="s">
        <v>3387</v>
      </c>
      <c r="H6523" s="4" t="s">
        <v>20</v>
      </c>
      <c r="I6523" s="4" t="s">
        <v>29</v>
      </c>
      <c r="J6523" s="4" t="s">
        <v>36</v>
      </c>
      <c r="K6523" s="4" t="s">
        <v>3343</v>
      </c>
      <c r="L6523" s="4" t="s">
        <v>3344</v>
      </c>
      <c r="M6523" s="5">
        <v>44740</v>
      </c>
      <c r="N6523" s="6">
        <v>1202</v>
      </c>
      <c r="O6523" s="4">
        <f t="shared" si="202"/>
        <v>28</v>
      </c>
      <c r="P6523" s="4" t="str">
        <f t="shared" si="203"/>
        <v>2022-06</v>
      </c>
    </row>
    <row r="6524" spans="1:16" ht="12.75" x14ac:dyDescent="0.2">
      <c r="A6524" s="4" t="s">
        <v>14</v>
      </c>
      <c r="B6524" s="4" t="s">
        <v>4342</v>
      </c>
      <c r="C6524" s="4" t="s">
        <v>4343</v>
      </c>
      <c r="D6524" s="4" t="s">
        <v>4657</v>
      </c>
      <c r="E6524" s="4" t="s">
        <v>4658</v>
      </c>
      <c r="F6524" s="4" t="s">
        <v>4659</v>
      </c>
      <c r="G6524" s="4" t="s">
        <v>4662</v>
      </c>
      <c r="H6524" s="4" t="s">
        <v>20</v>
      </c>
      <c r="I6524" s="4" t="s">
        <v>21</v>
      </c>
      <c r="J6524" s="4" t="s">
        <v>22</v>
      </c>
      <c r="K6524" s="4" t="s">
        <v>4347</v>
      </c>
      <c r="L6524" s="4" t="s">
        <v>4348</v>
      </c>
      <c r="M6524" s="5">
        <v>44740</v>
      </c>
      <c r="N6524" s="6">
        <v>7940</v>
      </c>
      <c r="O6524" s="4">
        <f t="shared" si="202"/>
        <v>28</v>
      </c>
      <c r="P6524" s="4" t="str">
        <f t="shared" si="203"/>
        <v>2022-06</v>
      </c>
    </row>
    <row r="6525" spans="1:16" ht="12.75" x14ac:dyDescent="0.2">
      <c r="A6525" s="4" t="s">
        <v>14</v>
      </c>
      <c r="B6525" s="4" t="s">
        <v>4342</v>
      </c>
      <c r="C6525" s="4" t="s">
        <v>4343</v>
      </c>
      <c r="D6525" s="4" t="s">
        <v>5171</v>
      </c>
      <c r="E6525" s="4" t="s">
        <v>5177</v>
      </c>
      <c r="F6525" s="4" t="s">
        <v>5178</v>
      </c>
      <c r="G6525" s="4" t="s">
        <v>5179</v>
      </c>
      <c r="H6525" s="4" t="s">
        <v>20</v>
      </c>
      <c r="I6525" s="4" t="s">
        <v>21</v>
      </c>
      <c r="J6525" s="4" t="s">
        <v>39</v>
      </c>
      <c r="K6525" s="4" t="s">
        <v>4362</v>
      </c>
      <c r="L6525" s="4" t="s">
        <v>4363</v>
      </c>
      <c r="M6525" s="5">
        <v>44740</v>
      </c>
      <c r="N6525" s="6">
        <v>6429</v>
      </c>
      <c r="O6525" s="4">
        <f t="shared" si="202"/>
        <v>28</v>
      </c>
      <c r="P6525" s="4" t="str">
        <f t="shared" si="203"/>
        <v>2022-06</v>
      </c>
    </row>
    <row r="6526" spans="1:16" ht="12.75" x14ac:dyDescent="0.2">
      <c r="A6526" s="4" t="s">
        <v>14</v>
      </c>
      <c r="B6526" s="4" t="s">
        <v>4342</v>
      </c>
      <c r="C6526" s="4" t="s">
        <v>4343</v>
      </c>
      <c r="D6526" s="4" t="s">
        <v>5322</v>
      </c>
      <c r="E6526" s="4" t="s">
        <v>5323</v>
      </c>
      <c r="F6526" s="4" t="s">
        <v>5324</v>
      </c>
      <c r="G6526" s="4" t="s">
        <v>5364</v>
      </c>
      <c r="H6526" s="4" t="s">
        <v>20</v>
      </c>
      <c r="I6526" s="4" t="s">
        <v>29</v>
      </c>
      <c r="J6526" s="4" t="s">
        <v>22</v>
      </c>
      <c r="K6526" s="4" t="s">
        <v>4396</v>
      </c>
      <c r="L6526" s="4" t="s">
        <v>5013</v>
      </c>
      <c r="M6526" s="5">
        <v>44740</v>
      </c>
      <c r="N6526" s="6">
        <v>186</v>
      </c>
      <c r="O6526" s="4">
        <f t="shared" si="202"/>
        <v>28</v>
      </c>
      <c r="P6526" s="4" t="str">
        <f t="shared" si="203"/>
        <v>2022-06</v>
      </c>
    </row>
    <row r="6527" spans="1:16" ht="12.75" x14ac:dyDescent="0.2">
      <c r="A6527" s="4" t="s">
        <v>14</v>
      </c>
      <c r="B6527" s="4" t="s">
        <v>7127</v>
      </c>
      <c r="C6527" s="4" t="s">
        <v>7128</v>
      </c>
      <c r="D6527" s="4" t="s">
        <v>7645</v>
      </c>
      <c r="E6527" s="4" t="s">
        <v>7649</v>
      </c>
      <c r="F6527" s="4" t="s">
        <v>3048</v>
      </c>
      <c r="G6527" s="4" t="s">
        <v>3048</v>
      </c>
      <c r="H6527" s="4" t="s">
        <v>210</v>
      </c>
      <c r="I6527" s="4" t="s">
        <v>210</v>
      </c>
      <c r="J6527" s="4" t="s">
        <v>3048</v>
      </c>
      <c r="K6527" s="4" t="s">
        <v>7135</v>
      </c>
      <c r="L6527" s="4" t="s">
        <v>7203</v>
      </c>
      <c r="M6527" s="5">
        <v>44740</v>
      </c>
      <c r="N6527" s="6">
        <v>4707</v>
      </c>
      <c r="O6527" s="4">
        <f t="shared" si="202"/>
        <v>28</v>
      </c>
      <c r="P6527" s="4" t="str">
        <f t="shared" si="203"/>
        <v>2022-06</v>
      </c>
    </row>
    <row r="6528" spans="1:16" ht="12.75" x14ac:dyDescent="0.2">
      <c r="A6528" s="4" t="s">
        <v>14</v>
      </c>
      <c r="B6528" s="4" t="s">
        <v>7654</v>
      </c>
      <c r="C6528" s="4" t="s">
        <v>7825</v>
      </c>
      <c r="D6528" s="4" t="s">
        <v>8038</v>
      </c>
      <c r="E6528" s="4" t="s">
        <v>8039</v>
      </c>
      <c r="F6528" s="4" t="s">
        <v>8040</v>
      </c>
      <c r="G6528" s="4" t="s">
        <v>8041</v>
      </c>
      <c r="H6528" s="4" t="s">
        <v>210</v>
      </c>
      <c r="I6528" s="4" t="s">
        <v>343</v>
      </c>
      <c r="J6528" s="4" t="s">
        <v>39</v>
      </c>
      <c r="K6528" s="4" t="s">
        <v>7829</v>
      </c>
      <c r="L6528" s="4" t="s">
        <v>7849</v>
      </c>
      <c r="M6528" s="5">
        <v>44740</v>
      </c>
      <c r="N6528" s="6">
        <v>3872</v>
      </c>
      <c r="O6528" s="4">
        <f t="shared" si="202"/>
        <v>28</v>
      </c>
      <c r="P6528" s="4" t="str">
        <f t="shared" si="203"/>
        <v>2022-06</v>
      </c>
    </row>
    <row r="6529" spans="1:16" ht="12.75" x14ac:dyDescent="0.2">
      <c r="A6529" s="4" t="s">
        <v>14</v>
      </c>
      <c r="B6529" s="4" t="s">
        <v>7654</v>
      </c>
      <c r="C6529" s="4" t="s">
        <v>8288</v>
      </c>
      <c r="D6529" s="4" t="s">
        <v>25</v>
      </c>
      <c r="E6529" s="4" t="s">
        <v>8294</v>
      </c>
      <c r="F6529" s="4" t="s">
        <v>8295</v>
      </c>
      <c r="G6529" s="4" t="s">
        <v>8296</v>
      </c>
      <c r="H6529" s="4" t="s">
        <v>210</v>
      </c>
      <c r="I6529" s="4" t="s">
        <v>210</v>
      </c>
      <c r="J6529" s="4" t="s">
        <v>226</v>
      </c>
      <c r="K6529" s="4" t="s">
        <v>8297</v>
      </c>
      <c r="L6529" s="4" t="s">
        <v>8100</v>
      </c>
      <c r="M6529" s="5">
        <v>44740</v>
      </c>
      <c r="N6529" s="6">
        <v>8764</v>
      </c>
      <c r="O6529" s="4">
        <f t="shared" si="202"/>
        <v>28</v>
      </c>
      <c r="P6529" s="4" t="str">
        <f t="shared" si="203"/>
        <v>2022-06</v>
      </c>
    </row>
    <row r="6530" spans="1:16" ht="12.75" x14ac:dyDescent="0.2">
      <c r="A6530" s="4" t="s">
        <v>14</v>
      </c>
      <c r="B6530" s="4" t="s">
        <v>7654</v>
      </c>
      <c r="C6530" s="4" t="s">
        <v>8288</v>
      </c>
      <c r="D6530" s="4" t="s">
        <v>9184</v>
      </c>
      <c r="E6530" s="4" t="s">
        <v>9194</v>
      </c>
      <c r="F6530" s="4" t="s">
        <v>9195</v>
      </c>
      <c r="G6530" s="4" t="s">
        <v>9203</v>
      </c>
      <c r="H6530" s="4" t="s">
        <v>210</v>
      </c>
      <c r="I6530" s="4" t="s">
        <v>210</v>
      </c>
      <c r="J6530" s="4" t="s">
        <v>226</v>
      </c>
      <c r="K6530" s="4" t="s">
        <v>8297</v>
      </c>
      <c r="L6530" s="4" t="s">
        <v>8100</v>
      </c>
      <c r="M6530" s="5">
        <v>44740</v>
      </c>
      <c r="N6530" s="6">
        <v>8594</v>
      </c>
      <c r="O6530" s="4">
        <f t="shared" ref="O6530:O6593" si="204">DAY(M6530)</f>
        <v>28</v>
      </c>
      <c r="P6530" s="4" t="str">
        <f t="shared" ref="P6530:P6593" si="205">TEXT(M6530,"YYYY-MM")</f>
        <v>2022-06</v>
      </c>
    </row>
    <row r="6531" spans="1:16" ht="12.75" x14ac:dyDescent="0.2">
      <c r="A6531" s="4" t="s">
        <v>14</v>
      </c>
      <c r="B6531" s="4" t="s">
        <v>7654</v>
      </c>
      <c r="C6531" s="4" t="s">
        <v>9450</v>
      </c>
      <c r="D6531" s="4" t="s">
        <v>7419</v>
      </c>
      <c r="E6531" s="4" t="s">
        <v>9457</v>
      </c>
      <c r="F6531" s="4" t="s">
        <v>9458</v>
      </c>
      <c r="G6531" s="4" t="s">
        <v>9571</v>
      </c>
      <c r="H6531" s="4" t="s">
        <v>20</v>
      </c>
      <c r="I6531" s="4" t="s">
        <v>21</v>
      </c>
      <c r="J6531" s="4" t="s">
        <v>22</v>
      </c>
      <c r="K6531" s="4" t="s">
        <v>7893</v>
      </c>
      <c r="L6531" s="4" t="s">
        <v>9145</v>
      </c>
      <c r="M6531" s="5">
        <v>44740</v>
      </c>
      <c r="N6531" s="6">
        <v>7814</v>
      </c>
      <c r="O6531" s="4">
        <f t="shared" si="204"/>
        <v>28</v>
      </c>
      <c r="P6531" s="4" t="str">
        <f t="shared" si="205"/>
        <v>2022-06</v>
      </c>
    </row>
    <row r="6532" spans="1:16" ht="12.75" x14ac:dyDescent="0.2">
      <c r="A6532" s="4" t="s">
        <v>14</v>
      </c>
      <c r="B6532" s="4" t="s">
        <v>7654</v>
      </c>
      <c r="C6532" s="4" t="s">
        <v>9693</v>
      </c>
      <c r="D6532" s="4" t="s">
        <v>8144</v>
      </c>
      <c r="E6532" s="4" t="s">
        <v>9710</v>
      </c>
      <c r="F6532" s="4" t="s">
        <v>9711</v>
      </c>
      <c r="G6532" s="4" t="s">
        <v>9712</v>
      </c>
      <c r="H6532" s="4" t="s">
        <v>20</v>
      </c>
      <c r="I6532" s="4" t="s">
        <v>29</v>
      </c>
      <c r="J6532" s="4" t="s">
        <v>36</v>
      </c>
      <c r="K6532" s="4" t="s">
        <v>9697</v>
      </c>
      <c r="L6532" s="4" t="s">
        <v>721</v>
      </c>
      <c r="M6532" s="5">
        <v>44740</v>
      </c>
      <c r="N6532" s="6">
        <v>4972</v>
      </c>
      <c r="O6532" s="4">
        <f t="shared" si="204"/>
        <v>28</v>
      </c>
      <c r="P6532" s="4" t="str">
        <f t="shared" si="205"/>
        <v>2022-06</v>
      </c>
    </row>
    <row r="6533" spans="1:16" ht="12.75" x14ac:dyDescent="0.2">
      <c r="A6533" s="4" t="s">
        <v>3048</v>
      </c>
      <c r="B6533" s="4" t="s">
        <v>11712</v>
      </c>
      <c r="C6533" s="4" t="s">
        <v>11934</v>
      </c>
      <c r="D6533" s="4" t="s">
        <v>12257</v>
      </c>
      <c r="E6533" s="4" t="s">
        <v>12258</v>
      </c>
      <c r="F6533" s="4" t="s">
        <v>12259</v>
      </c>
      <c r="G6533" s="4" t="s">
        <v>12260</v>
      </c>
      <c r="H6533" s="4" t="s">
        <v>20</v>
      </c>
      <c r="I6533" s="4" t="s">
        <v>21</v>
      </c>
      <c r="J6533" s="4" t="s">
        <v>39</v>
      </c>
      <c r="K6533" s="4" t="s">
        <v>11936</v>
      </c>
      <c r="L6533" s="4" t="s">
        <v>5477</v>
      </c>
      <c r="M6533" s="5">
        <v>44740</v>
      </c>
      <c r="N6533" s="6">
        <v>3050</v>
      </c>
      <c r="O6533" s="4">
        <f t="shared" si="204"/>
        <v>28</v>
      </c>
      <c r="P6533" s="4" t="str">
        <f t="shared" si="205"/>
        <v>2022-06</v>
      </c>
    </row>
    <row r="6534" spans="1:16" ht="12.75" x14ac:dyDescent="0.2">
      <c r="A6534" s="4" t="s">
        <v>3048</v>
      </c>
      <c r="B6534" s="4" t="s">
        <v>13786</v>
      </c>
      <c r="C6534" s="4" t="s">
        <v>13787</v>
      </c>
      <c r="D6534" s="4" t="s">
        <v>13936</v>
      </c>
      <c r="E6534" s="4" t="s">
        <v>13357</v>
      </c>
      <c r="F6534" s="4" t="s">
        <v>13358</v>
      </c>
      <c r="G6534" s="4" t="s">
        <v>13789</v>
      </c>
      <c r="H6534" s="4" t="s">
        <v>20</v>
      </c>
      <c r="I6534" s="4" t="s">
        <v>21</v>
      </c>
      <c r="J6534" s="4" t="s">
        <v>1491</v>
      </c>
      <c r="K6534" s="4" t="s">
        <v>13382</v>
      </c>
      <c r="L6534" s="4" t="s">
        <v>10069</v>
      </c>
      <c r="M6534" s="5">
        <v>44740</v>
      </c>
      <c r="N6534" s="6">
        <v>3335</v>
      </c>
      <c r="O6534" s="4">
        <f t="shared" si="204"/>
        <v>28</v>
      </c>
      <c r="P6534" s="4" t="str">
        <f t="shared" si="205"/>
        <v>2022-06</v>
      </c>
    </row>
    <row r="6535" spans="1:16" ht="12.75" x14ac:dyDescent="0.2">
      <c r="A6535" s="4" t="s">
        <v>14</v>
      </c>
      <c r="B6535" s="4" t="s">
        <v>15</v>
      </c>
      <c r="C6535" s="4" t="s">
        <v>16</v>
      </c>
      <c r="D6535" s="4" t="s">
        <v>64</v>
      </c>
      <c r="E6535" s="4" t="s">
        <v>17</v>
      </c>
      <c r="F6535" s="4" t="s">
        <v>18</v>
      </c>
      <c r="G6535" s="4" t="s">
        <v>67</v>
      </c>
      <c r="H6535" s="4" t="s">
        <v>20</v>
      </c>
      <c r="I6535" s="4" t="s">
        <v>21</v>
      </c>
      <c r="J6535" s="4" t="s">
        <v>22</v>
      </c>
      <c r="K6535" s="4" t="s">
        <v>23</v>
      </c>
      <c r="L6535" s="4" t="s">
        <v>24</v>
      </c>
      <c r="M6535" s="5">
        <v>44741</v>
      </c>
      <c r="N6535" s="6">
        <v>1850</v>
      </c>
      <c r="O6535" s="4">
        <f t="shared" si="204"/>
        <v>29</v>
      </c>
      <c r="P6535" s="4" t="str">
        <f t="shared" si="205"/>
        <v>2022-06</v>
      </c>
    </row>
    <row r="6536" spans="1:16" ht="12.75" x14ac:dyDescent="0.2">
      <c r="A6536" s="4" t="s">
        <v>1050</v>
      </c>
      <c r="B6536" s="4" t="s">
        <v>1051</v>
      </c>
      <c r="C6536" s="4" t="s">
        <v>1999</v>
      </c>
      <c r="D6536" s="4" t="s">
        <v>2354</v>
      </c>
      <c r="E6536" s="4" t="s">
        <v>2355</v>
      </c>
      <c r="F6536" s="4" t="s">
        <v>2356</v>
      </c>
      <c r="G6536" s="4" t="s">
        <v>2357</v>
      </c>
      <c r="H6536" s="4" t="s">
        <v>20</v>
      </c>
      <c r="I6536" s="4" t="s">
        <v>21</v>
      </c>
      <c r="J6536" s="4" t="s">
        <v>36</v>
      </c>
      <c r="K6536" s="4" t="s">
        <v>2003</v>
      </c>
      <c r="L6536" s="4" t="s">
        <v>1195</v>
      </c>
      <c r="M6536" s="5">
        <v>44741</v>
      </c>
      <c r="N6536" s="6">
        <v>1561</v>
      </c>
      <c r="O6536" s="4">
        <f t="shared" si="204"/>
        <v>29</v>
      </c>
      <c r="P6536" s="4" t="str">
        <f t="shared" si="205"/>
        <v>2022-06</v>
      </c>
    </row>
    <row r="6537" spans="1:16" ht="12.75" x14ac:dyDescent="0.2">
      <c r="A6537" s="4" t="s">
        <v>14</v>
      </c>
      <c r="B6537" s="4" t="s">
        <v>6544</v>
      </c>
      <c r="C6537" s="4" t="s">
        <v>6545</v>
      </c>
      <c r="D6537" s="4" t="s">
        <v>13936</v>
      </c>
      <c r="E6537" s="4" t="s">
        <v>6587</v>
      </c>
      <c r="F6537" s="4" t="s">
        <v>6588</v>
      </c>
      <c r="G6537" s="4" t="s">
        <v>6589</v>
      </c>
      <c r="H6537" s="4" t="s">
        <v>20</v>
      </c>
      <c r="I6537" s="4" t="s">
        <v>21</v>
      </c>
      <c r="J6537" s="4" t="s">
        <v>22</v>
      </c>
      <c r="K6537" s="4" t="s">
        <v>6549</v>
      </c>
      <c r="L6537" s="4" t="s">
        <v>3908</v>
      </c>
      <c r="M6537" s="5">
        <v>44741</v>
      </c>
      <c r="N6537" s="6">
        <v>3542</v>
      </c>
      <c r="O6537" s="4">
        <f t="shared" si="204"/>
        <v>29</v>
      </c>
      <c r="P6537" s="4" t="str">
        <f t="shared" si="205"/>
        <v>2022-06</v>
      </c>
    </row>
    <row r="6538" spans="1:16" ht="12.75" x14ac:dyDescent="0.2">
      <c r="A6538" s="4" t="s">
        <v>14</v>
      </c>
      <c r="B6538" s="4" t="s">
        <v>7654</v>
      </c>
      <c r="C6538" s="4" t="s">
        <v>7655</v>
      </c>
      <c r="D6538" s="4" t="s">
        <v>25</v>
      </c>
      <c r="E6538" s="4" t="s">
        <v>7760</v>
      </c>
      <c r="F6538" s="4" t="s">
        <v>7761</v>
      </c>
      <c r="G6538" s="4" t="s">
        <v>7762</v>
      </c>
      <c r="H6538" s="4" t="s">
        <v>210</v>
      </c>
      <c r="I6538" s="4" t="s">
        <v>210</v>
      </c>
      <c r="J6538" s="4" t="s">
        <v>877</v>
      </c>
      <c r="K6538" s="4" t="s">
        <v>7659</v>
      </c>
      <c r="L6538" s="4" t="s">
        <v>7763</v>
      </c>
      <c r="M6538" s="5">
        <v>44741</v>
      </c>
      <c r="N6538" s="6">
        <v>2017</v>
      </c>
      <c r="O6538" s="4">
        <f t="shared" si="204"/>
        <v>29</v>
      </c>
      <c r="P6538" s="4" t="str">
        <f t="shared" si="205"/>
        <v>2022-06</v>
      </c>
    </row>
    <row r="6539" spans="1:16" ht="12.75" x14ac:dyDescent="0.2">
      <c r="A6539" s="4" t="s">
        <v>14</v>
      </c>
      <c r="B6539" s="4" t="s">
        <v>7654</v>
      </c>
      <c r="C6539" s="4" t="s">
        <v>7655</v>
      </c>
      <c r="D6539" s="4" t="s">
        <v>7822</v>
      </c>
      <c r="E6539" s="4" t="s">
        <v>7765</v>
      </c>
      <c r="F6539" s="4" t="s">
        <v>7766</v>
      </c>
      <c r="G6539" s="4" t="s">
        <v>7767</v>
      </c>
      <c r="H6539" s="4" t="s">
        <v>20</v>
      </c>
      <c r="I6539" s="4" t="s">
        <v>216</v>
      </c>
      <c r="J6539" s="4" t="s">
        <v>39</v>
      </c>
      <c r="K6539" s="4" t="s">
        <v>7659</v>
      </c>
      <c r="L6539" s="4" t="s">
        <v>30</v>
      </c>
      <c r="M6539" s="5">
        <v>44741</v>
      </c>
      <c r="N6539" s="6">
        <v>2074</v>
      </c>
      <c r="O6539" s="4">
        <f t="shared" si="204"/>
        <v>29</v>
      </c>
      <c r="P6539" s="4" t="str">
        <f t="shared" si="205"/>
        <v>2022-06</v>
      </c>
    </row>
    <row r="6540" spans="1:16" ht="12.75" x14ac:dyDescent="0.2">
      <c r="A6540" s="4" t="s">
        <v>3048</v>
      </c>
      <c r="B6540" s="4" t="s">
        <v>10496</v>
      </c>
      <c r="C6540" s="4" t="s">
        <v>10497</v>
      </c>
      <c r="D6540" s="4" t="s">
        <v>10665</v>
      </c>
      <c r="E6540" s="4" t="s">
        <v>10571</v>
      </c>
      <c r="F6540" s="4" t="s">
        <v>10572</v>
      </c>
      <c r="G6540" s="4" t="s">
        <v>10694</v>
      </c>
      <c r="H6540" s="4" t="s">
        <v>210</v>
      </c>
      <c r="I6540" s="4" t="s">
        <v>343</v>
      </c>
      <c r="J6540" s="4" t="s">
        <v>22</v>
      </c>
      <c r="K6540" s="4" t="s">
        <v>10549</v>
      </c>
      <c r="L6540" s="4" t="s">
        <v>10574</v>
      </c>
      <c r="M6540" s="5">
        <v>44741</v>
      </c>
      <c r="N6540" s="6">
        <v>4519</v>
      </c>
      <c r="O6540" s="4">
        <f t="shared" si="204"/>
        <v>29</v>
      </c>
      <c r="P6540" s="4" t="str">
        <f t="shared" si="205"/>
        <v>2022-06</v>
      </c>
    </row>
    <row r="6541" spans="1:16" ht="12.75" x14ac:dyDescent="0.2">
      <c r="A6541" s="4" t="s">
        <v>3048</v>
      </c>
      <c r="B6541" s="4" t="s">
        <v>12289</v>
      </c>
      <c r="C6541" s="4" t="s">
        <v>12643</v>
      </c>
      <c r="D6541" s="4" t="s">
        <v>12751</v>
      </c>
      <c r="E6541" s="4" t="s">
        <v>12799</v>
      </c>
      <c r="F6541" s="4" t="s">
        <v>12800</v>
      </c>
      <c r="G6541" s="4" t="s">
        <v>12816</v>
      </c>
      <c r="H6541" s="4" t="s">
        <v>20</v>
      </c>
      <c r="I6541" s="4" t="s">
        <v>21</v>
      </c>
      <c r="J6541" s="4" t="s">
        <v>22</v>
      </c>
      <c r="K6541" s="4" t="s">
        <v>12668</v>
      </c>
      <c r="L6541" s="4" t="s">
        <v>12121</v>
      </c>
      <c r="M6541" s="5">
        <v>44741</v>
      </c>
      <c r="N6541" s="6">
        <v>827</v>
      </c>
      <c r="O6541" s="4">
        <f t="shared" si="204"/>
        <v>29</v>
      </c>
      <c r="P6541" s="4" t="str">
        <f t="shared" si="205"/>
        <v>2022-06</v>
      </c>
    </row>
    <row r="6542" spans="1:16" ht="12.75" x14ac:dyDescent="0.2">
      <c r="A6542" s="4" t="s">
        <v>14</v>
      </c>
      <c r="B6542" s="4" t="s">
        <v>15</v>
      </c>
      <c r="C6542" s="4" t="s">
        <v>68</v>
      </c>
      <c r="D6542" s="4" t="s">
        <v>13936</v>
      </c>
      <c r="E6542" s="4" t="s">
        <v>79</v>
      </c>
      <c r="F6542" s="4" t="s">
        <v>80</v>
      </c>
      <c r="G6542" s="4" t="s">
        <v>81</v>
      </c>
      <c r="H6542" s="4" t="s">
        <v>20</v>
      </c>
      <c r="I6542" s="4" t="s">
        <v>21</v>
      </c>
      <c r="J6542" s="4" t="s">
        <v>36</v>
      </c>
      <c r="K6542" s="4" t="s">
        <v>82</v>
      </c>
      <c r="L6542" s="4" t="s">
        <v>73</v>
      </c>
      <c r="M6542" s="5">
        <v>44742</v>
      </c>
      <c r="N6542" s="6">
        <v>8680</v>
      </c>
      <c r="O6542" s="4">
        <f t="shared" si="204"/>
        <v>30</v>
      </c>
      <c r="P6542" s="4" t="str">
        <f t="shared" si="205"/>
        <v>2022-06</v>
      </c>
    </row>
    <row r="6543" spans="1:16" ht="12.75" x14ac:dyDescent="0.2">
      <c r="A6543" s="4" t="s">
        <v>14</v>
      </c>
      <c r="B6543" s="4" t="s">
        <v>15</v>
      </c>
      <c r="C6543" s="4" t="s">
        <v>68</v>
      </c>
      <c r="D6543" s="4" t="s">
        <v>43</v>
      </c>
      <c r="E6543" s="4" t="s">
        <v>376</v>
      </c>
      <c r="F6543" s="4" t="s">
        <v>377</v>
      </c>
      <c r="G6543" s="4" t="s">
        <v>378</v>
      </c>
      <c r="H6543" s="4" t="s">
        <v>20</v>
      </c>
      <c r="I6543" s="4" t="s">
        <v>21</v>
      </c>
      <c r="J6543" s="4" t="s">
        <v>39</v>
      </c>
      <c r="K6543" s="4" t="s">
        <v>109</v>
      </c>
      <c r="L6543" s="4" t="s">
        <v>24</v>
      </c>
      <c r="M6543" s="5">
        <v>44742</v>
      </c>
      <c r="N6543" s="6">
        <v>2527</v>
      </c>
      <c r="O6543" s="4">
        <f t="shared" si="204"/>
        <v>30</v>
      </c>
      <c r="P6543" s="4" t="str">
        <f t="shared" si="205"/>
        <v>2022-06</v>
      </c>
    </row>
    <row r="6544" spans="1:16" ht="12.75" x14ac:dyDescent="0.2">
      <c r="A6544" s="4" t="s">
        <v>1050</v>
      </c>
      <c r="B6544" s="4" t="s">
        <v>1051</v>
      </c>
      <c r="C6544" s="4" t="s">
        <v>1999</v>
      </c>
      <c r="D6544" s="4" t="s">
        <v>2078</v>
      </c>
      <c r="E6544" s="4" t="s">
        <v>2119</v>
      </c>
      <c r="F6544" s="4" t="s">
        <v>2120</v>
      </c>
      <c r="G6544" s="4" t="s">
        <v>2121</v>
      </c>
      <c r="H6544" s="4" t="s">
        <v>20</v>
      </c>
      <c r="I6544" s="4" t="s">
        <v>21</v>
      </c>
      <c r="J6544" s="4" t="s">
        <v>22</v>
      </c>
      <c r="K6544" s="4" t="s">
        <v>2003</v>
      </c>
      <c r="L6544" s="4" t="s">
        <v>1195</v>
      </c>
      <c r="M6544" s="5">
        <v>44742</v>
      </c>
      <c r="N6544" s="6">
        <v>8959</v>
      </c>
      <c r="O6544" s="4">
        <f t="shared" si="204"/>
        <v>30</v>
      </c>
      <c r="P6544" s="4" t="str">
        <f t="shared" si="205"/>
        <v>2022-06</v>
      </c>
    </row>
    <row r="6545" spans="1:16" ht="12.75" x14ac:dyDescent="0.2">
      <c r="A6545" s="4" t="s">
        <v>14</v>
      </c>
      <c r="B6545" s="4" t="s">
        <v>3761</v>
      </c>
      <c r="C6545" s="4" t="s">
        <v>3762</v>
      </c>
      <c r="D6545" s="4" t="s">
        <v>3888</v>
      </c>
      <c r="E6545" s="4" t="s">
        <v>3889</v>
      </c>
      <c r="F6545" s="4" t="s">
        <v>3890</v>
      </c>
      <c r="G6545" s="4" t="s">
        <v>3896</v>
      </c>
      <c r="H6545" s="4" t="s">
        <v>20</v>
      </c>
      <c r="I6545" s="4" t="s">
        <v>29</v>
      </c>
      <c r="J6545" s="4" t="s">
        <v>22</v>
      </c>
      <c r="K6545" s="4" t="s">
        <v>3766</v>
      </c>
      <c r="L6545" s="4" t="s">
        <v>3772</v>
      </c>
      <c r="M6545" s="5">
        <v>44742</v>
      </c>
      <c r="N6545" s="6">
        <v>9429</v>
      </c>
      <c r="O6545" s="4">
        <f t="shared" si="204"/>
        <v>30</v>
      </c>
      <c r="P6545" s="4" t="str">
        <f t="shared" si="205"/>
        <v>2022-06</v>
      </c>
    </row>
    <row r="6546" spans="1:16" ht="12.75" x14ac:dyDescent="0.2">
      <c r="A6546" s="4" t="s">
        <v>14</v>
      </c>
      <c r="B6546" s="4" t="s">
        <v>6544</v>
      </c>
      <c r="C6546" s="4" t="s">
        <v>6545</v>
      </c>
      <c r="D6546" s="4" t="s">
        <v>6905</v>
      </c>
      <c r="E6546" s="4" t="s">
        <v>6581</v>
      </c>
      <c r="F6546" s="4" t="s">
        <v>6582</v>
      </c>
      <c r="G6546" s="4" t="s">
        <v>6911</v>
      </c>
      <c r="H6546" s="4" t="s">
        <v>20</v>
      </c>
      <c r="I6546" s="4" t="s">
        <v>29</v>
      </c>
      <c r="J6546" s="4" t="s">
        <v>36</v>
      </c>
      <c r="K6546" s="4" t="s">
        <v>6553</v>
      </c>
      <c r="L6546" s="4" t="s">
        <v>6596</v>
      </c>
      <c r="M6546" s="5">
        <v>44742</v>
      </c>
      <c r="N6546" s="6">
        <v>2319</v>
      </c>
      <c r="O6546" s="4">
        <f t="shared" si="204"/>
        <v>30</v>
      </c>
      <c r="P6546" s="4" t="str">
        <f t="shared" si="205"/>
        <v>2022-06</v>
      </c>
    </row>
    <row r="6547" spans="1:16" ht="12.75" x14ac:dyDescent="0.2">
      <c r="A6547" s="4" t="s">
        <v>14</v>
      </c>
      <c r="B6547" s="4" t="s">
        <v>7127</v>
      </c>
      <c r="C6547" s="4" t="s">
        <v>7128</v>
      </c>
      <c r="D6547" s="4" t="s">
        <v>25</v>
      </c>
      <c r="E6547" s="4" t="s">
        <v>7273</v>
      </c>
      <c r="F6547" s="4" t="s">
        <v>7274</v>
      </c>
      <c r="G6547" s="4" t="s">
        <v>7277</v>
      </c>
      <c r="H6547" s="4" t="s">
        <v>20</v>
      </c>
      <c r="I6547" s="4" t="s">
        <v>29</v>
      </c>
      <c r="J6547" s="4" t="s">
        <v>22</v>
      </c>
      <c r="K6547" s="4" t="s">
        <v>7207</v>
      </c>
      <c r="L6547" s="4" t="s">
        <v>7276</v>
      </c>
      <c r="M6547" s="5">
        <v>44742</v>
      </c>
      <c r="N6547" s="6">
        <v>5524</v>
      </c>
      <c r="O6547" s="4">
        <f t="shared" si="204"/>
        <v>30</v>
      </c>
      <c r="P6547" s="4" t="str">
        <f t="shared" si="205"/>
        <v>2022-06</v>
      </c>
    </row>
    <row r="6548" spans="1:16" ht="12.75" x14ac:dyDescent="0.2">
      <c r="A6548" s="4" t="s">
        <v>14</v>
      </c>
      <c r="B6548" s="4" t="s">
        <v>7654</v>
      </c>
      <c r="C6548" s="4" t="s">
        <v>8288</v>
      </c>
      <c r="D6548" s="4" t="s">
        <v>25</v>
      </c>
      <c r="E6548" s="4" t="s">
        <v>8388</v>
      </c>
      <c r="F6548" s="4" t="s">
        <v>8389</v>
      </c>
      <c r="G6548" s="4" t="s">
        <v>8392</v>
      </c>
      <c r="H6548" s="4" t="s">
        <v>20</v>
      </c>
      <c r="I6548" s="4" t="s">
        <v>29</v>
      </c>
      <c r="J6548" s="4" t="s">
        <v>22</v>
      </c>
      <c r="K6548" s="4" t="s">
        <v>8297</v>
      </c>
      <c r="L6548" s="4" t="s">
        <v>8349</v>
      </c>
      <c r="M6548" s="5">
        <v>44742</v>
      </c>
      <c r="N6548" s="6">
        <v>7982</v>
      </c>
      <c r="O6548" s="4">
        <f t="shared" si="204"/>
        <v>30</v>
      </c>
      <c r="P6548" s="4" t="str">
        <f t="shared" si="205"/>
        <v>2022-06</v>
      </c>
    </row>
    <row r="6549" spans="1:16" ht="12.75" x14ac:dyDescent="0.2">
      <c r="A6549" s="4" t="s">
        <v>14</v>
      </c>
      <c r="B6549" s="4" t="s">
        <v>7654</v>
      </c>
      <c r="C6549" s="4" t="s">
        <v>8288</v>
      </c>
      <c r="D6549" s="4" t="s">
        <v>8423</v>
      </c>
      <c r="E6549" s="4" t="s">
        <v>8557</v>
      </c>
      <c r="F6549" s="4" t="s">
        <v>8558</v>
      </c>
      <c r="G6549" s="4" t="s">
        <v>8569</v>
      </c>
      <c r="H6549" s="4" t="s">
        <v>20</v>
      </c>
      <c r="I6549" s="4" t="s">
        <v>21</v>
      </c>
      <c r="J6549" s="4" t="s">
        <v>36</v>
      </c>
      <c r="K6549" s="4" t="s">
        <v>8306</v>
      </c>
      <c r="L6549" s="4" t="s">
        <v>8293</v>
      </c>
      <c r="M6549" s="5">
        <v>44742</v>
      </c>
      <c r="N6549" s="6">
        <v>7029</v>
      </c>
      <c r="O6549" s="4">
        <f t="shared" si="204"/>
        <v>30</v>
      </c>
      <c r="P6549" s="4" t="str">
        <f t="shared" si="205"/>
        <v>2022-06</v>
      </c>
    </row>
    <row r="6550" spans="1:16" ht="12.75" x14ac:dyDescent="0.2">
      <c r="A6550" s="4" t="s">
        <v>14</v>
      </c>
      <c r="B6550" s="4" t="s">
        <v>7654</v>
      </c>
      <c r="C6550" s="4" t="s">
        <v>8288</v>
      </c>
      <c r="D6550" s="4" t="s">
        <v>8148</v>
      </c>
      <c r="E6550" s="4" t="s">
        <v>8130</v>
      </c>
      <c r="F6550" s="4" t="s">
        <v>8131</v>
      </c>
      <c r="G6550" s="4" t="s">
        <v>8828</v>
      </c>
      <c r="H6550" s="4" t="s">
        <v>20</v>
      </c>
      <c r="I6550" s="4" t="s">
        <v>21</v>
      </c>
      <c r="J6550" s="4" t="s">
        <v>36</v>
      </c>
      <c r="K6550" s="4" t="s">
        <v>8826</v>
      </c>
      <c r="L6550" s="4" t="s">
        <v>8112</v>
      </c>
      <c r="M6550" s="5">
        <v>44742</v>
      </c>
      <c r="N6550" s="6">
        <v>4816</v>
      </c>
      <c r="O6550" s="4">
        <f t="shared" si="204"/>
        <v>30</v>
      </c>
      <c r="P6550" s="4" t="str">
        <f t="shared" si="205"/>
        <v>2022-06</v>
      </c>
    </row>
    <row r="6551" spans="1:16" ht="12.75" x14ac:dyDescent="0.2">
      <c r="A6551" s="4" t="s">
        <v>14</v>
      </c>
      <c r="B6551" s="4" t="s">
        <v>7654</v>
      </c>
      <c r="C6551" s="4" t="s">
        <v>8288</v>
      </c>
      <c r="D6551" s="4" t="s">
        <v>9337</v>
      </c>
      <c r="E6551" s="4" t="s">
        <v>9385</v>
      </c>
      <c r="F6551" s="4" t="s">
        <v>9386</v>
      </c>
      <c r="G6551" s="4" t="s">
        <v>9387</v>
      </c>
      <c r="H6551" s="4" t="s">
        <v>210</v>
      </c>
      <c r="I6551" s="4" t="s">
        <v>210</v>
      </c>
      <c r="J6551" s="4" t="s">
        <v>226</v>
      </c>
      <c r="K6551" s="4" t="s">
        <v>8297</v>
      </c>
      <c r="L6551" s="4" t="s">
        <v>8301</v>
      </c>
      <c r="M6551" s="5">
        <v>44742</v>
      </c>
      <c r="N6551" s="6">
        <v>8688</v>
      </c>
      <c r="O6551" s="4">
        <f t="shared" si="204"/>
        <v>30</v>
      </c>
      <c r="P6551" s="4" t="str">
        <f t="shared" si="205"/>
        <v>2022-06</v>
      </c>
    </row>
    <row r="6552" spans="1:16" ht="12.75" x14ac:dyDescent="0.2">
      <c r="A6552" s="4" t="s">
        <v>3048</v>
      </c>
      <c r="B6552" s="4" t="s">
        <v>10496</v>
      </c>
      <c r="C6552" s="4" t="s">
        <v>10930</v>
      </c>
      <c r="D6552" s="4" t="s">
        <v>13936</v>
      </c>
      <c r="E6552" s="4" t="s">
        <v>11130</v>
      </c>
      <c r="F6552" s="4" t="s">
        <v>11131</v>
      </c>
      <c r="G6552" s="4" t="s">
        <v>11154</v>
      </c>
      <c r="H6552" s="4" t="s">
        <v>20</v>
      </c>
      <c r="I6552" s="4" t="s">
        <v>21</v>
      </c>
      <c r="J6552" s="4" t="s">
        <v>36</v>
      </c>
      <c r="K6552" s="4" t="s">
        <v>10934</v>
      </c>
      <c r="L6552" s="4" t="s">
        <v>10935</v>
      </c>
      <c r="M6552" s="5">
        <v>44742</v>
      </c>
      <c r="N6552" s="6">
        <v>8731</v>
      </c>
      <c r="O6552" s="4">
        <f t="shared" si="204"/>
        <v>30</v>
      </c>
      <c r="P6552" s="4" t="str">
        <f t="shared" si="205"/>
        <v>2022-06</v>
      </c>
    </row>
    <row r="6553" spans="1:16" ht="12.75" x14ac:dyDescent="0.2">
      <c r="A6553" s="4" t="s">
        <v>14</v>
      </c>
      <c r="B6553" s="4" t="s">
        <v>15</v>
      </c>
      <c r="C6553" s="4" t="s">
        <v>504</v>
      </c>
      <c r="D6553" s="4" t="s">
        <v>13936</v>
      </c>
      <c r="E6553" s="4" t="s">
        <v>539</v>
      </c>
      <c r="F6553" s="4" t="s">
        <v>540</v>
      </c>
      <c r="G6553" s="4" t="s">
        <v>541</v>
      </c>
      <c r="H6553" s="4" t="s">
        <v>20</v>
      </c>
      <c r="I6553" s="4" t="s">
        <v>21</v>
      </c>
      <c r="J6553" s="4" t="s">
        <v>36</v>
      </c>
      <c r="K6553" s="4" t="s">
        <v>508</v>
      </c>
      <c r="L6553" s="4" t="s">
        <v>217</v>
      </c>
      <c r="M6553" s="5">
        <v>44743</v>
      </c>
      <c r="N6553" s="6">
        <v>5408</v>
      </c>
      <c r="O6553" s="4">
        <f t="shared" si="204"/>
        <v>1</v>
      </c>
      <c r="P6553" s="4" t="str">
        <f t="shared" si="205"/>
        <v>2022-07</v>
      </c>
    </row>
    <row r="6554" spans="1:16" ht="12.75" x14ac:dyDescent="0.2">
      <c r="A6554" s="4" t="s">
        <v>14</v>
      </c>
      <c r="B6554" s="4" t="s">
        <v>15</v>
      </c>
      <c r="C6554" s="4" t="s">
        <v>504</v>
      </c>
      <c r="D6554" s="4" t="s">
        <v>944</v>
      </c>
      <c r="E6554" s="4" t="s">
        <v>945</v>
      </c>
      <c r="F6554" s="4" t="s">
        <v>946</v>
      </c>
      <c r="G6554" s="4" t="s">
        <v>950</v>
      </c>
      <c r="H6554" s="4" t="s">
        <v>20</v>
      </c>
      <c r="I6554" s="4" t="s">
        <v>21</v>
      </c>
      <c r="J6554" s="4" t="s">
        <v>22</v>
      </c>
      <c r="K6554" s="4" t="s">
        <v>517</v>
      </c>
      <c r="L6554" s="4" t="s">
        <v>73</v>
      </c>
      <c r="M6554" s="5">
        <v>44743</v>
      </c>
      <c r="N6554" s="6">
        <v>8036</v>
      </c>
      <c r="O6554" s="4">
        <f t="shared" si="204"/>
        <v>1</v>
      </c>
      <c r="P6554" s="4" t="str">
        <f t="shared" si="205"/>
        <v>2022-07</v>
      </c>
    </row>
    <row r="6555" spans="1:16" ht="12.75" x14ac:dyDescent="0.2">
      <c r="A6555" s="4" t="s">
        <v>1050</v>
      </c>
      <c r="B6555" s="4" t="s">
        <v>1051</v>
      </c>
      <c r="C6555" s="4" t="s">
        <v>1052</v>
      </c>
      <c r="D6555" s="4" t="s">
        <v>13936</v>
      </c>
      <c r="E6555" s="4" t="s">
        <v>1129</v>
      </c>
      <c r="F6555" s="4" t="s">
        <v>1130</v>
      </c>
      <c r="G6555" s="4" t="s">
        <v>1131</v>
      </c>
      <c r="H6555" s="4" t="s">
        <v>20</v>
      </c>
      <c r="I6555" s="4" t="s">
        <v>21</v>
      </c>
      <c r="J6555" s="4" t="s">
        <v>39</v>
      </c>
      <c r="K6555" s="4" t="s">
        <v>1132</v>
      </c>
      <c r="L6555" s="4" t="s">
        <v>1057</v>
      </c>
      <c r="M6555" s="5">
        <v>44743</v>
      </c>
      <c r="N6555" s="6">
        <v>1399</v>
      </c>
      <c r="O6555" s="4">
        <f t="shared" si="204"/>
        <v>1</v>
      </c>
      <c r="P6555" s="4" t="str">
        <f t="shared" si="205"/>
        <v>2022-07</v>
      </c>
    </row>
    <row r="6556" spans="1:16" ht="12.75" x14ac:dyDescent="0.2">
      <c r="A6556" s="4" t="s">
        <v>1050</v>
      </c>
      <c r="B6556" s="4" t="s">
        <v>1051</v>
      </c>
      <c r="C6556" s="4" t="s">
        <v>1052</v>
      </c>
      <c r="D6556" s="4" t="s">
        <v>1681</v>
      </c>
      <c r="E6556" s="4" t="s">
        <v>1733</v>
      </c>
      <c r="F6556" s="4" t="s">
        <v>1734</v>
      </c>
      <c r="G6556" s="4" t="s">
        <v>1736</v>
      </c>
      <c r="H6556" s="4" t="s">
        <v>20</v>
      </c>
      <c r="I6556" s="4" t="s">
        <v>29</v>
      </c>
      <c r="J6556" s="4" t="s">
        <v>22</v>
      </c>
      <c r="K6556" s="4" t="s">
        <v>1208</v>
      </c>
      <c r="L6556" s="4" t="s">
        <v>1209</v>
      </c>
      <c r="M6556" s="5">
        <v>44743</v>
      </c>
      <c r="N6556" s="6">
        <v>7391</v>
      </c>
      <c r="O6556" s="4">
        <f t="shared" si="204"/>
        <v>1</v>
      </c>
      <c r="P6556" s="4" t="str">
        <f t="shared" si="205"/>
        <v>2022-07</v>
      </c>
    </row>
    <row r="6557" spans="1:16" ht="12.75" x14ac:dyDescent="0.2">
      <c r="A6557" s="4" t="s">
        <v>1050</v>
      </c>
      <c r="B6557" s="4" t="s">
        <v>1051</v>
      </c>
      <c r="C6557" s="4" t="s">
        <v>1052</v>
      </c>
      <c r="D6557" s="4" t="s">
        <v>1956</v>
      </c>
      <c r="E6557" s="4" t="s">
        <v>1814</v>
      </c>
      <c r="F6557" s="4" t="s">
        <v>1815</v>
      </c>
      <c r="G6557" s="4" t="s">
        <v>1958</v>
      </c>
      <c r="H6557" s="4" t="s">
        <v>20</v>
      </c>
      <c r="I6557" s="4" t="s">
        <v>21</v>
      </c>
      <c r="J6557" s="4" t="s">
        <v>22</v>
      </c>
      <c r="K6557" s="4" t="s">
        <v>1208</v>
      </c>
      <c r="L6557" s="4" t="s">
        <v>1209</v>
      </c>
      <c r="M6557" s="5">
        <v>44743</v>
      </c>
      <c r="N6557" s="6">
        <v>3772</v>
      </c>
      <c r="O6557" s="4">
        <f t="shared" si="204"/>
        <v>1</v>
      </c>
      <c r="P6557" s="4" t="str">
        <f t="shared" si="205"/>
        <v>2022-07</v>
      </c>
    </row>
    <row r="6558" spans="1:16" ht="12.75" x14ac:dyDescent="0.2">
      <c r="A6558" s="4" t="s">
        <v>1050</v>
      </c>
      <c r="B6558" s="4" t="s">
        <v>1051</v>
      </c>
      <c r="C6558" s="4" t="s">
        <v>2556</v>
      </c>
      <c r="D6558" s="4" t="s">
        <v>2922</v>
      </c>
      <c r="E6558" s="4" t="s">
        <v>2924</v>
      </c>
      <c r="F6558" s="4" t="s">
        <v>2925</v>
      </c>
      <c r="G6558" s="4" t="s">
        <v>2926</v>
      </c>
      <c r="H6558" s="4" t="s">
        <v>20</v>
      </c>
      <c r="I6558" s="4" t="s">
        <v>29</v>
      </c>
      <c r="J6558" s="4" t="s">
        <v>22</v>
      </c>
      <c r="K6558" s="4" t="s">
        <v>2565</v>
      </c>
      <c r="L6558" s="4" t="s">
        <v>2373</v>
      </c>
      <c r="M6558" s="5">
        <v>44743</v>
      </c>
      <c r="N6558" s="6">
        <v>8341</v>
      </c>
      <c r="O6558" s="4">
        <f t="shared" si="204"/>
        <v>1</v>
      </c>
      <c r="P6558" s="4" t="str">
        <f t="shared" si="205"/>
        <v>2022-07</v>
      </c>
    </row>
    <row r="6559" spans="1:16" ht="12.75" x14ac:dyDescent="0.2">
      <c r="A6559" s="4" t="s">
        <v>3048</v>
      </c>
      <c r="B6559" s="4" t="s">
        <v>3049</v>
      </c>
      <c r="C6559" s="4" t="s">
        <v>3339</v>
      </c>
      <c r="D6559" s="4" t="s">
        <v>3428</v>
      </c>
      <c r="E6559" s="4" t="s">
        <v>3429</v>
      </c>
      <c r="F6559" s="4" t="s">
        <v>3430</v>
      </c>
      <c r="G6559" s="4" t="s">
        <v>3048</v>
      </c>
      <c r="H6559" s="4" t="s">
        <v>210</v>
      </c>
      <c r="I6559" s="4" t="s">
        <v>210</v>
      </c>
      <c r="J6559" s="4" t="s">
        <v>3048</v>
      </c>
      <c r="K6559" s="4" t="s">
        <v>3343</v>
      </c>
      <c r="L6559" s="4" t="s">
        <v>3078</v>
      </c>
      <c r="M6559" s="5">
        <v>44743</v>
      </c>
      <c r="N6559" s="6">
        <v>8719</v>
      </c>
      <c r="O6559" s="4">
        <f t="shared" si="204"/>
        <v>1</v>
      </c>
      <c r="P6559" s="4" t="str">
        <f t="shared" si="205"/>
        <v>2022-07</v>
      </c>
    </row>
    <row r="6560" spans="1:16" ht="12.75" x14ac:dyDescent="0.2">
      <c r="A6560" s="4" t="s">
        <v>14</v>
      </c>
      <c r="B6560" s="4" t="s">
        <v>4342</v>
      </c>
      <c r="C6560" s="4" t="s">
        <v>4343</v>
      </c>
      <c r="D6560" s="4" t="s">
        <v>13936</v>
      </c>
      <c r="E6560" s="4" t="s">
        <v>4390</v>
      </c>
      <c r="F6560" s="4" t="s">
        <v>4391</v>
      </c>
      <c r="G6560" s="4" t="s">
        <v>4392</v>
      </c>
      <c r="H6560" s="4" t="s">
        <v>20</v>
      </c>
      <c r="I6560" s="4" t="s">
        <v>21</v>
      </c>
      <c r="J6560" s="4" t="s">
        <v>39</v>
      </c>
      <c r="K6560" s="4" t="s">
        <v>4362</v>
      </c>
      <c r="L6560" s="4" t="s">
        <v>4363</v>
      </c>
      <c r="M6560" s="5">
        <v>44743</v>
      </c>
      <c r="N6560" s="6">
        <v>3506</v>
      </c>
      <c r="O6560" s="4">
        <f t="shared" si="204"/>
        <v>1</v>
      </c>
      <c r="P6560" s="4" t="str">
        <f t="shared" si="205"/>
        <v>2022-07</v>
      </c>
    </row>
    <row r="6561" spans="1:16" ht="12.75" x14ac:dyDescent="0.2">
      <c r="A6561" s="4" t="s">
        <v>1050</v>
      </c>
      <c r="B6561" s="4" t="s">
        <v>5461</v>
      </c>
      <c r="C6561" s="4" t="s">
        <v>5462</v>
      </c>
      <c r="D6561" s="4" t="s">
        <v>25</v>
      </c>
      <c r="E6561" s="4" t="s">
        <v>5599</v>
      </c>
      <c r="F6561" s="4" t="s">
        <v>5600</v>
      </c>
      <c r="G6561" s="4" t="s">
        <v>5601</v>
      </c>
      <c r="H6561" s="4" t="s">
        <v>210</v>
      </c>
      <c r="I6561" s="4" t="s">
        <v>210</v>
      </c>
      <c r="J6561" s="4" t="s">
        <v>877</v>
      </c>
      <c r="K6561" s="4" t="s">
        <v>5466</v>
      </c>
      <c r="L6561" s="4" t="s">
        <v>2698</v>
      </c>
      <c r="M6561" s="5">
        <v>44743</v>
      </c>
      <c r="N6561" s="6">
        <v>2154</v>
      </c>
      <c r="O6561" s="4">
        <f t="shared" si="204"/>
        <v>1</v>
      </c>
      <c r="P6561" s="4" t="str">
        <f t="shared" si="205"/>
        <v>2022-07</v>
      </c>
    </row>
    <row r="6562" spans="1:16" ht="12.75" x14ac:dyDescent="0.2">
      <c r="A6562" s="4" t="s">
        <v>1050</v>
      </c>
      <c r="B6562" s="4" t="s">
        <v>5461</v>
      </c>
      <c r="C6562" s="4" t="s">
        <v>5462</v>
      </c>
      <c r="D6562" s="4" t="s">
        <v>6291</v>
      </c>
      <c r="E6562" s="4" t="s">
        <v>6295</v>
      </c>
      <c r="F6562" s="4" t="s">
        <v>6296</v>
      </c>
      <c r="G6562" s="4" t="s">
        <v>3048</v>
      </c>
      <c r="H6562" s="4" t="s">
        <v>210</v>
      </c>
      <c r="I6562" s="4" t="s">
        <v>210</v>
      </c>
      <c r="J6562" s="4" t="s">
        <v>3048</v>
      </c>
      <c r="K6562" s="4" t="s">
        <v>5515</v>
      </c>
      <c r="L6562" s="4" t="s">
        <v>5580</v>
      </c>
      <c r="M6562" s="5">
        <v>44743</v>
      </c>
      <c r="N6562" s="6">
        <v>5296</v>
      </c>
      <c r="O6562" s="4">
        <f t="shared" si="204"/>
        <v>1</v>
      </c>
      <c r="P6562" s="4" t="str">
        <f t="shared" si="205"/>
        <v>2022-07</v>
      </c>
    </row>
    <row r="6563" spans="1:16" ht="12.75" x14ac:dyDescent="0.2">
      <c r="A6563" s="4" t="s">
        <v>14</v>
      </c>
      <c r="B6563" s="4" t="s">
        <v>6544</v>
      </c>
      <c r="C6563" s="4" t="s">
        <v>6545</v>
      </c>
      <c r="D6563" s="4" t="s">
        <v>6905</v>
      </c>
      <c r="E6563" s="4" t="s">
        <v>6581</v>
      </c>
      <c r="F6563" s="4" t="s">
        <v>6582</v>
      </c>
      <c r="G6563" s="4" t="s">
        <v>6922</v>
      </c>
      <c r="H6563" s="4" t="s">
        <v>20</v>
      </c>
      <c r="I6563" s="4" t="s">
        <v>29</v>
      </c>
      <c r="J6563" s="4" t="s">
        <v>22</v>
      </c>
      <c r="K6563" s="4" t="s">
        <v>6553</v>
      </c>
      <c r="L6563" s="4" t="s">
        <v>6576</v>
      </c>
      <c r="M6563" s="5">
        <v>44743</v>
      </c>
      <c r="N6563" s="6">
        <v>1392</v>
      </c>
      <c r="O6563" s="4">
        <f t="shared" si="204"/>
        <v>1</v>
      </c>
      <c r="P6563" s="4" t="str">
        <f t="shared" si="205"/>
        <v>2022-07</v>
      </c>
    </row>
    <row r="6564" spans="1:16" ht="12.75" x14ac:dyDescent="0.2">
      <c r="A6564" s="4" t="s">
        <v>14</v>
      </c>
      <c r="B6564" s="4" t="s">
        <v>7127</v>
      </c>
      <c r="C6564" s="4" t="s">
        <v>7128</v>
      </c>
      <c r="D6564" s="4" t="s">
        <v>7374</v>
      </c>
      <c r="E6564" s="4" t="s">
        <v>7261</v>
      </c>
      <c r="F6564" s="4" t="s">
        <v>7262</v>
      </c>
      <c r="G6564" s="4" t="s">
        <v>3048</v>
      </c>
      <c r="H6564" s="4" t="s">
        <v>210</v>
      </c>
      <c r="I6564" s="4" t="s">
        <v>210</v>
      </c>
      <c r="J6564" s="4" t="s">
        <v>3048</v>
      </c>
      <c r="K6564" s="4" t="s">
        <v>7135</v>
      </c>
      <c r="L6564" s="4" t="s">
        <v>7203</v>
      </c>
      <c r="M6564" s="5">
        <v>44743</v>
      </c>
      <c r="N6564" s="6">
        <v>6505</v>
      </c>
      <c r="O6564" s="4">
        <f t="shared" si="204"/>
        <v>1</v>
      </c>
      <c r="P6564" s="4" t="str">
        <f t="shared" si="205"/>
        <v>2022-07</v>
      </c>
    </row>
    <row r="6565" spans="1:16" ht="12.75" x14ac:dyDescent="0.2">
      <c r="A6565" s="4" t="s">
        <v>14</v>
      </c>
      <c r="B6565" s="4" t="s">
        <v>7654</v>
      </c>
      <c r="C6565" s="4" t="s">
        <v>7825</v>
      </c>
      <c r="D6565" s="4" t="s">
        <v>25</v>
      </c>
      <c r="E6565" s="4" t="s">
        <v>7874</v>
      </c>
      <c r="F6565" s="4" t="s">
        <v>7875</v>
      </c>
      <c r="G6565" s="4" t="s">
        <v>7876</v>
      </c>
      <c r="H6565" s="4" t="s">
        <v>210</v>
      </c>
      <c r="I6565" s="4" t="s">
        <v>343</v>
      </c>
      <c r="J6565" s="4" t="s">
        <v>22</v>
      </c>
      <c r="K6565" s="4" t="s">
        <v>7829</v>
      </c>
      <c r="L6565" s="4" t="s">
        <v>7854</v>
      </c>
      <c r="M6565" s="5">
        <v>44743</v>
      </c>
      <c r="N6565" s="6">
        <v>8812</v>
      </c>
      <c r="O6565" s="4">
        <f t="shared" si="204"/>
        <v>1</v>
      </c>
      <c r="P6565" s="4" t="str">
        <f t="shared" si="205"/>
        <v>2022-07</v>
      </c>
    </row>
    <row r="6566" spans="1:16" ht="12.75" x14ac:dyDescent="0.2">
      <c r="A6566" s="4" t="s">
        <v>14</v>
      </c>
      <c r="B6566" s="4" t="s">
        <v>7654</v>
      </c>
      <c r="C6566" s="4" t="s">
        <v>8288</v>
      </c>
      <c r="D6566" s="4" t="s">
        <v>8797</v>
      </c>
      <c r="E6566" s="4" t="s">
        <v>8408</v>
      </c>
      <c r="F6566" s="4" t="s">
        <v>8409</v>
      </c>
      <c r="G6566" s="4" t="s">
        <v>8798</v>
      </c>
      <c r="H6566" s="4" t="s">
        <v>20</v>
      </c>
      <c r="I6566" s="4" t="s">
        <v>29</v>
      </c>
      <c r="J6566" s="4" t="s">
        <v>39</v>
      </c>
      <c r="K6566" s="4" t="s">
        <v>8306</v>
      </c>
      <c r="L6566" s="4" t="s">
        <v>8100</v>
      </c>
      <c r="M6566" s="5">
        <v>44743</v>
      </c>
      <c r="N6566" s="6">
        <v>9565</v>
      </c>
      <c r="O6566" s="4">
        <f t="shared" si="204"/>
        <v>1</v>
      </c>
      <c r="P6566" s="4" t="str">
        <f t="shared" si="205"/>
        <v>2022-07</v>
      </c>
    </row>
    <row r="6567" spans="1:16" ht="12.75" x14ac:dyDescent="0.2">
      <c r="A6567" s="4" t="s">
        <v>3048</v>
      </c>
      <c r="B6567" s="4" t="s">
        <v>9902</v>
      </c>
      <c r="C6567" s="4" t="s">
        <v>9903</v>
      </c>
      <c r="D6567" s="4" t="s">
        <v>13936</v>
      </c>
      <c r="E6567" s="4" t="s">
        <v>1558</v>
      </c>
      <c r="F6567" s="4" t="s">
        <v>9919</v>
      </c>
      <c r="G6567" s="4" t="s">
        <v>9920</v>
      </c>
      <c r="H6567" s="4" t="s">
        <v>20</v>
      </c>
      <c r="I6567" s="4" t="s">
        <v>21</v>
      </c>
      <c r="J6567" s="4" t="s">
        <v>36</v>
      </c>
      <c r="K6567" s="4" t="s">
        <v>9907</v>
      </c>
      <c r="L6567" s="4" t="s">
        <v>9911</v>
      </c>
      <c r="M6567" s="5">
        <v>44743</v>
      </c>
      <c r="N6567" s="6">
        <v>990</v>
      </c>
      <c r="O6567" s="4">
        <f t="shared" si="204"/>
        <v>1</v>
      </c>
      <c r="P6567" s="4" t="str">
        <f t="shared" si="205"/>
        <v>2022-07</v>
      </c>
    </row>
    <row r="6568" spans="1:16" ht="12.75" x14ac:dyDescent="0.2">
      <c r="A6568" s="4" t="s">
        <v>3048</v>
      </c>
      <c r="B6568" s="4" t="s">
        <v>10496</v>
      </c>
      <c r="C6568" s="4" t="s">
        <v>10497</v>
      </c>
      <c r="D6568" s="4" t="s">
        <v>10657</v>
      </c>
      <c r="E6568" s="4" t="s">
        <v>10658</v>
      </c>
      <c r="F6568" s="4" t="s">
        <v>10659</v>
      </c>
      <c r="G6568" s="4" t="s">
        <v>10661</v>
      </c>
      <c r="H6568" s="4" t="s">
        <v>210</v>
      </c>
      <c r="I6568" s="4" t="s">
        <v>210</v>
      </c>
      <c r="J6568" s="4" t="s">
        <v>7816</v>
      </c>
      <c r="K6568" s="4" t="s">
        <v>10501</v>
      </c>
      <c r="L6568" s="4" t="s">
        <v>10502</v>
      </c>
      <c r="M6568" s="5">
        <v>44743</v>
      </c>
      <c r="N6568" s="6">
        <v>588</v>
      </c>
      <c r="O6568" s="4">
        <f t="shared" si="204"/>
        <v>1</v>
      </c>
      <c r="P6568" s="4" t="str">
        <f t="shared" si="205"/>
        <v>2022-07</v>
      </c>
    </row>
    <row r="6569" spans="1:16" ht="12.75" x14ac:dyDescent="0.2">
      <c r="A6569" s="4" t="s">
        <v>3048</v>
      </c>
      <c r="B6569" s="4" t="s">
        <v>12289</v>
      </c>
      <c r="C6569" s="4" t="s">
        <v>12291</v>
      </c>
      <c r="D6569" s="4" t="s">
        <v>12386</v>
      </c>
      <c r="E6569" s="4" t="s">
        <v>12387</v>
      </c>
      <c r="F6569" s="4" t="s">
        <v>12388</v>
      </c>
      <c r="G6569" s="4" t="s">
        <v>12392</v>
      </c>
      <c r="H6569" s="4" t="s">
        <v>20</v>
      </c>
      <c r="I6569" s="4" t="s">
        <v>29</v>
      </c>
      <c r="J6569" s="4" t="s">
        <v>22</v>
      </c>
      <c r="K6569" s="4" t="s">
        <v>12299</v>
      </c>
      <c r="L6569" s="4" t="s">
        <v>10478</v>
      </c>
      <c r="M6569" s="5">
        <v>44743</v>
      </c>
      <c r="N6569" s="6">
        <v>1616</v>
      </c>
      <c r="O6569" s="4">
        <f t="shared" si="204"/>
        <v>1</v>
      </c>
      <c r="P6569" s="4" t="str">
        <f t="shared" si="205"/>
        <v>2022-07</v>
      </c>
    </row>
    <row r="6570" spans="1:16" ht="12.75" x14ac:dyDescent="0.2">
      <c r="A6570" s="4" t="s">
        <v>3048</v>
      </c>
      <c r="B6570" s="4" t="s">
        <v>12289</v>
      </c>
      <c r="C6570" s="4" t="s">
        <v>12841</v>
      </c>
      <c r="D6570" s="4" t="s">
        <v>10273</v>
      </c>
      <c r="E6570" s="4" t="s">
        <v>12975</v>
      </c>
      <c r="F6570" s="4" t="s">
        <v>12976</v>
      </c>
      <c r="G6570" s="4" t="s">
        <v>12978</v>
      </c>
      <c r="H6570" s="4" t="s">
        <v>20</v>
      </c>
      <c r="I6570" s="4" t="s">
        <v>21</v>
      </c>
      <c r="J6570" s="4" t="s">
        <v>162</v>
      </c>
      <c r="K6570" s="4" t="s">
        <v>12850</v>
      </c>
      <c r="L6570" s="4" t="s">
        <v>10345</v>
      </c>
      <c r="M6570" s="5">
        <v>44743</v>
      </c>
      <c r="N6570" s="6">
        <v>4777</v>
      </c>
      <c r="O6570" s="4">
        <f t="shared" si="204"/>
        <v>1</v>
      </c>
      <c r="P6570" s="4" t="str">
        <f t="shared" si="205"/>
        <v>2022-07</v>
      </c>
    </row>
    <row r="6571" spans="1:16" ht="12.75" x14ac:dyDescent="0.2">
      <c r="A6571" s="4" t="s">
        <v>14</v>
      </c>
      <c r="B6571" s="4" t="s">
        <v>15</v>
      </c>
      <c r="C6571" s="4" t="s">
        <v>504</v>
      </c>
      <c r="D6571" s="4" t="s">
        <v>25</v>
      </c>
      <c r="E6571" s="4" t="s">
        <v>677</v>
      </c>
      <c r="F6571" s="4" t="s">
        <v>678</v>
      </c>
      <c r="G6571" s="4" t="s">
        <v>680</v>
      </c>
      <c r="H6571" s="4" t="s">
        <v>20</v>
      </c>
      <c r="I6571" s="4" t="s">
        <v>29</v>
      </c>
      <c r="J6571" s="4" t="s">
        <v>39</v>
      </c>
      <c r="K6571" s="4" t="s">
        <v>513</v>
      </c>
      <c r="L6571" s="4" t="s">
        <v>24</v>
      </c>
      <c r="M6571" s="5">
        <v>44744</v>
      </c>
      <c r="N6571" s="6">
        <v>7062</v>
      </c>
      <c r="O6571" s="4">
        <f t="shared" si="204"/>
        <v>2</v>
      </c>
      <c r="P6571" s="4" t="str">
        <f t="shared" si="205"/>
        <v>2022-07</v>
      </c>
    </row>
    <row r="6572" spans="1:16" ht="12.75" x14ac:dyDescent="0.2">
      <c r="A6572" s="4" t="s">
        <v>14</v>
      </c>
      <c r="B6572" s="4" t="s">
        <v>15</v>
      </c>
      <c r="C6572" s="4" t="s">
        <v>504</v>
      </c>
      <c r="D6572" s="4" t="s">
        <v>859</v>
      </c>
      <c r="E6572" s="4" t="s">
        <v>886</v>
      </c>
      <c r="F6572" s="4" t="s">
        <v>3048</v>
      </c>
      <c r="G6572" s="4" t="s">
        <v>3048</v>
      </c>
      <c r="H6572" s="4" t="s">
        <v>210</v>
      </c>
      <c r="I6572" s="4" t="s">
        <v>210</v>
      </c>
      <c r="J6572" s="4" t="s">
        <v>3048</v>
      </c>
      <c r="K6572" s="4" t="s">
        <v>513</v>
      </c>
      <c r="L6572" s="4" t="s">
        <v>648</v>
      </c>
      <c r="M6572" s="5">
        <v>44744</v>
      </c>
      <c r="N6572" s="6">
        <v>2029</v>
      </c>
      <c r="O6572" s="4">
        <f t="shared" si="204"/>
        <v>2</v>
      </c>
      <c r="P6572" s="4" t="str">
        <f t="shared" si="205"/>
        <v>2022-07</v>
      </c>
    </row>
    <row r="6573" spans="1:16" ht="12.75" x14ac:dyDescent="0.2">
      <c r="A6573" s="4" t="s">
        <v>1050</v>
      </c>
      <c r="B6573" s="4" t="s">
        <v>1051</v>
      </c>
      <c r="C6573" s="4" t="s">
        <v>1052</v>
      </c>
      <c r="D6573" s="4" t="s">
        <v>1960</v>
      </c>
      <c r="E6573" s="4" t="s">
        <v>1961</v>
      </c>
      <c r="F6573" s="4" t="s">
        <v>1962</v>
      </c>
      <c r="G6573" s="4" t="s">
        <v>1977</v>
      </c>
      <c r="H6573" s="4" t="s">
        <v>20</v>
      </c>
      <c r="I6573" s="4" t="s">
        <v>21</v>
      </c>
      <c r="J6573" s="4" t="s">
        <v>22</v>
      </c>
      <c r="K6573" s="4" t="s">
        <v>1208</v>
      </c>
      <c r="L6573" s="4" t="s">
        <v>1209</v>
      </c>
      <c r="M6573" s="5">
        <v>44744</v>
      </c>
      <c r="N6573" s="6">
        <v>5451</v>
      </c>
      <c r="O6573" s="4">
        <f t="shared" si="204"/>
        <v>2</v>
      </c>
      <c r="P6573" s="4" t="str">
        <f t="shared" si="205"/>
        <v>2022-07</v>
      </c>
    </row>
    <row r="6574" spans="1:16" ht="12.75" x14ac:dyDescent="0.2">
      <c r="A6574" s="4" t="s">
        <v>1050</v>
      </c>
      <c r="B6574" s="4" t="s">
        <v>1051</v>
      </c>
      <c r="C6574" s="4" t="s">
        <v>2556</v>
      </c>
      <c r="D6574" s="4" t="s">
        <v>2829</v>
      </c>
      <c r="E6574" s="4" t="s">
        <v>2714</v>
      </c>
      <c r="F6574" s="4" t="s">
        <v>2715</v>
      </c>
      <c r="G6574" s="4" t="s">
        <v>2718</v>
      </c>
      <c r="H6574" s="4" t="s">
        <v>20</v>
      </c>
      <c r="I6574" s="4" t="s">
        <v>29</v>
      </c>
      <c r="J6574" s="4" t="s">
        <v>162</v>
      </c>
      <c r="K6574" s="4" t="s">
        <v>2565</v>
      </c>
      <c r="L6574" s="4" t="s">
        <v>2584</v>
      </c>
      <c r="M6574" s="5">
        <v>44744</v>
      </c>
      <c r="N6574" s="6">
        <v>224</v>
      </c>
      <c r="O6574" s="4">
        <f t="shared" si="204"/>
        <v>2</v>
      </c>
      <c r="P6574" s="4" t="str">
        <f t="shared" si="205"/>
        <v>2022-07</v>
      </c>
    </row>
    <row r="6575" spans="1:16" ht="12.75" x14ac:dyDescent="0.2">
      <c r="A6575" s="4" t="s">
        <v>14</v>
      </c>
      <c r="B6575" s="4" t="s">
        <v>4342</v>
      </c>
      <c r="C6575" s="4" t="s">
        <v>4343</v>
      </c>
      <c r="D6575" s="4" t="s">
        <v>4532</v>
      </c>
      <c r="E6575" s="4" t="s">
        <v>4570</v>
      </c>
      <c r="F6575" s="4" t="s">
        <v>4571</v>
      </c>
      <c r="G6575" s="4" t="s">
        <v>4574</v>
      </c>
      <c r="H6575" s="4" t="s">
        <v>20</v>
      </c>
      <c r="I6575" s="4" t="s">
        <v>21</v>
      </c>
      <c r="J6575" s="4" t="s">
        <v>22</v>
      </c>
      <c r="K6575" s="4" t="s">
        <v>4396</v>
      </c>
      <c r="L6575" s="4" t="s">
        <v>4348</v>
      </c>
      <c r="M6575" s="5">
        <v>44744</v>
      </c>
      <c r="N6575" s="6">
        <v>5424</v>
      </c>
      <c r="O6575" s="4">
        <f t="shared" si="204"/>
        <v>2</v>
      </c>
      <c r="P6575" s="4" t="str">
        <f t="shared" si="205"/>
        <v>2022-07</v>
      </c>
    </row>
    <row r="6576" spans="1:16" ht="12.75" x14ac:dyDescent="0.2">
      <c r="A6576" s="4" t="s">
        <v>14</v>
      </c>
      <c r="B6576" s="4" t="s">
        <v>4342</v>
      </c>
      <c r="C6576" s="4" t="s">
        <v>4343</v>
      </c>
      <c r="D6576" s="4" t="s">
        <v>4585</v>
      </c>
      <c r="E6576" s="4" t="s">
        <v>4590</v>
      </c>
      <c r="F6576" s="4" t="s">
        <v>4591</v>
      </c>
      <c r="G6576" s="4" t="s">
        <v>4604</v>
      </c>
      <c r="H6576" s="4" t="s">
        <v>20</v>
      </c>
      <c r="I6576" s="4" t="s">
        <v>29</v>
      </c>
      <c r="J6576" s="4" t="s">
        <v>22</v>
      </c>
      <c r="K6576" s="4" t="s">
        <v>4362</v>
      </c>
      <c r="L6576" s="4" t="s">
        <v>4374</v>
      </c>
      <c r="M6576" s="5">
        <v>44744</v>
      </c>
      <c r="N6576" s="6">
        <v>4737</v>
      </c>
      <c r="O6576" s="4">
        <f t="shared" si="204"/>
        <v>2</v>
      </c>
      <c r="P6576" s="4" t="str">
        <f t="shared" si="205"/>
        <v>2022-07</v>
      </c>
    </row>
    <row r="6577" spans="1:16" ht="12.75" x14ac:dyDescent="0.2">
      <c r="A6577" s="4" t="s">
        <v>14</v>
      </c>
      <c r="B6577" s="4" t="s">
        <v>4342</v>
      </c>
      <c r="C6577" s="4" t="s">
        <v>4343</v>
      </c>
      <c r="D6577" s="4" t="s">
        <v>4708</v>
      </c>
      <c r="E6577" s="4" t="s">
        <v>4778</v>
      </c>
      <c r="F6577" s="4" t="s">
        <v>4779</v>
      </c>
      <c r="G6577" s="4" t="s">
        <v>4782</v>
      </c>
      <c r="H6577" s="4" t="s">
        <v>20</v>
      </c>
      <c r="I6577" s="4" t="s">
        <v>21</v>
      </c>
      <c r="J6577" s="4" t="s">
        <v>22</v>
      </c>
      <c r="K6577" s="4" t="s">
        <v>4396</v>
      </c>
      <c r="L6577" s="4" t="s">
        <v>4504</v>
      </c>
      <c r="M6577" s="5">
        <v>44744</v>
      </c>
      <c r="N6577" s="6">
        <v>8896</v>
      </c>
      <c r="O6577" s="4">
        <f t="shared" si="204"/>
        <v>2</v>
      </c>
      <c r="P6577" s="4" t="str">
        <f t="shared" si="205"/>
        <v>2022-07</v>
      </c>
    </row>
    <row r="6578" spans="1:16" ht="12.75" x14ac:dyDescent="0.2">
      <c r="A6578" s="4" t="s">
        <v>14</v>
      </c>
      <c r="B6578" s="4" t="s">
        <v>4342</v>
      </c>
      <c r="C6578" s="4" t="s">
        <v>4343</v>
      </c>
      <c r="D6578" s="4" t="s">
        <v>5041</v>
      </c>
      <c r="E6578" s="4" t="s">
        <v>5060</v>
      </c>
      <c r="F6578" s="4" t="s">
        <v>5061</v>
      </c>
      <c r="G6578" s="4" t="s">
        <v>5062</v>
      </c>
      <c r="H6578" s="4" t="s">
        <v>20</v>
      </c>
      <c r="I6578" s="4" t="s">
        <v>21</v>
      </c>
      <c r="J6578" s="4" t="s">
        <v>39</v>
      </c>
      <c r="K6578" s="4" t="s">
        <v>4362</v>
      </c>
      <c r="L6578" s="4" t="s">
        <v>4363</v>
      </c>
      <c r="M6578" s="5">
        <v>44744</v>
      </c>
      <c r="N6578" s="6">
        <v>6554</v>
      </c>
      <c r="O6578" s="4">
        <f t="shared" si="204"/>
        <v>2</v>
      </c>
      <c r="P6578" s="4" t="str">
        <f t="shared" si="205"/>
        <v>2022-07</v>
      </c>
    </row>
    <row r="6579" spans="1:16" ht="12.75" x14ac:dyDescent="0.2">
      <c r="A6579" s="4" t="s">
        <v>1050</v>
      </c>
      <c r="B6579" s="4" t="s">
        <v>5461</v>
      </c>
      <c r="C6579" s="4" t="s">
        <v>5462</v>
      </c>
      <c r="D6579" s="4" t="s">
        <v>13936</v>
      </c>
      <c r="E6579" s="4" t="s">
        <v>5518</v>
      </c>
      <c r="F6579" s="4" t="s">
        <v>5519</v>
      </c>
      <c r="G6579" s="4" t="s">
        <v>5521</v>
      </c>
      <c r="H6579" s="4" t="s">
        <v>20</v>
      </c>
      <c r="I6579" s="4" t="s">
        <v>21</v>
      </c>
      <c r="J6579" s="4" t="s">
        <v>22</v>
      </c>
      <c r="K6579" s="4" t="s">
        <v>5466</v>
      </c>
      <c r="L6579" s="4" t="s">
        <v>5481</v>
      </c>
      <c r="M6579" s="5">
        <v>44744</v>
      </c>
      <c r="N6579" s="6">
        <v>433</v>
      </c>
      <c r="O6579" s="4">
        <f t="shared" si="204"/>
        <v>2</v>
      </c>
      <c r="P6579" s="4" t="str">
        <f t="shared" si="205"/>
        <v>2022-07</v>
      </c>
    </row>
    <row r="6580" spans="1:16" ht="12.75" x14ac:dyDescent="0.2">
      <c r="A6580" s="4" t="s">
        <v>14</v>
      </c>
      <c r="B6580" s="4" t="s">
        <v>7654</v>
      </c>
      <c r="C6580" s="4" t="s">
        <v>8095</v>
      </c>
      <c r="D6580" s="4" t="s">
        <v>25</v>
      </c>
      <c r="E6580" s="4" t="s">
        <v>8140</v>
      </c>
      <c r="F6580" s="4" t="s">
        <v>8141</v>
      </c>
      <c r="G6580" s="4" t="s">
        <v>8142</v>
      </c>
      <c r="H6580" s="4" t="s">
        <v>20</v>
      </c>
      <c r="I6580" s="4" t="s">
        <v>29</v>
      </c>
      <c r="J6580" s="4" t="s">
        <v>39</v>
      </c>
      <c r="K6580" s="4" t="s">
        <v>8099</v>
      </c>
      <c r="L6580" s="4" t="s">
        <v>8100</v>
      </c>
      <c r="M6580" s="5">
        <v>44744</v>
      </c>
      <c r="N6580" s="6">
        <v>8878</v>
      </c>
      <c r="O6580" s="4">
        <f t="shared" si="204"/>
        <v>2</v>
      </c>
      <c r="P6580" s="4" t="str">
        <f t="shared" si="205"/>
        <v>2022-07</v>
      </c>
    </row>
    <row r="6581" spans="1:16" ht="12.75" x14ac:dyDescent="0.2">
      <c r="A6581" s="4" t="s">
        <v>14</v>
      </c>
      <c r="B6581" s="4" t="s">
        <v>7654</v>
      </c>
      <c r="C6581" s="4" t="s">
        <v>8288</v>
      </c>
      <c r="D6581" s="4" t="s">
        <v>8877</v>
      </c>
      <c r="E6581" s="4" t="s">
        <v>8971</v>
      </c>
      <c r="F6581" s="4" t="s">
        <v>8972</v>
      </c>
      <c r="G6581" s="4" t="s">
        <v>8973</v>
      </c>
      <c r="H6581" s="4" t="s">
        <v>210</v>
      </c>
      <c r="I6581" s="4" t="s">
        <v>210</v>
      </c>
      <c r="J6581" s="4" t="s">
        <v>226</v>
      </c>
      <c r="K6581" s="4" t="s">
        <v>8297</v>
      </c>
      <c r="L6581" s="4" t="s">
        <v>8112</v>
      </c>
      <c r="M6581" s="5">
        <v>44744</v>
      </c>
      <c r="N6581" s="6">
        <v>3865</v>
      </c>
      <c r="O6581" s="4">
        <f t="shared" si="204"/>
        <v>2</v>
      </c>
      <c r="P6581" s="4" t="str">
        <f t="shared" si="205"/>
        <v>2022-07</v>
      </c>
    </row>
    <row r="6582" spans="1:16" ht="12.75" x14ac:dyDescent="0.2">
      <c r="A6582" s="4" t="s">
        <v>14</v>
      </c>
      <c r="B6582" s="4" t="s">
        <v>7654</v>
      </c>
      <c r="C6582" s="4" t="s">
        <v>9450</v>
      </c>
      <c r="D6582" s="4" t="s">
        <v>7419</v>
      </c>
      <c r="E6582" s="4" t="s">
        <v>9673</v>
      </c>
      <c r="F6582" s="4" t="s">
        <v>9674</v>
      </c>
      <c r="G6582" s="4" t="s">
        <v>9675</v>
      </c>
      <c r="H6582" s="4" t="s">
        <v>20</v>
      </c>
      <c r="I6582" s="4" t="s">
        <v>21</v>
      </c>
      <c r="J6582" s="4" t="s">
        <v>39</v>
      </c>
      <c r="K6582" s="4" t="s">
        <v>7893</v>
      </c>
      <c r="L6582" s="4" t="s">
        <v>9145</v>
      </c>
      <c r="M6582" s="5">
        <v>44744</v>
      </c>
      <c r="N6582" s="6">
        <v>4844</v>
      </c>
      <c r="O6582" s="4">
        <f t="shared" si="204"/>
        <v>2</v>
      </c>
      <c r="P6582" s="4" t="str">
        <f t="shared" si="205"/>
        <v>2022-07</v>
      </c>
    </row>
    <row r="6583" spans="1:16" ht="12.75" x14ac:dyDescent="0.2">
      <c r="A6583" s="4" t="s">
        <v>3048</v>
      </c>
      <c r="B6583" s="4" t="s">
        <v>10496</v>
      </c>
      <c r="C6583" s="4" t="s">
        <v>10930</v>
      </c>
      <c r="D6583" s="4" t="s">
        <v>11632</v>
      </c>
      <c r="E6583" s="4" t="s">
        <v>11633</v>
      </c>
      <c r="F6583" s="4" t="s">
        <v>11634</v>
      </c>
      <c r="G6583" s="4" t="s">
        <v>11636</v>
      </c>
      <c r="H6583" s="4" t="s">
        <v>210</v>
      </c>
      <c r="I6583" s="4" t="s">
        <v>343</v>
      </c>
      <c r="J6583" s="4" t="s">
        <v>162</v>
      </c>
      <c r="K6583" s="4" t="s">
        <v>10934</v>
      </c>
      <c r="L6583" s="4" t="s">
        <v>10935</v>
      </c>
      <c r="M6583" s="5">
        <v>44744</v>
      </c>
      <c r="N6583" s="6">
        <v>1800</v>
      </c>
      <c r="O6583" s="4">
        <f t="shared" si="204"/>
        <v>2</v>
      </c>
      <c r="P6583" s="4" t="str">
        <f t="shared" si="205"/>
        <v>2022-07</v>
      </c>
    </row>
    <row r="6584" spans="1:16" ht="12.75" x14ac:dyDescent="0.2">
      <c r="A6584" s="4" t="s">
        <v>3048</v>
      </c>
      <c r="B6584" s="4" t="s">
        <v>10496</v>
      </c>
      <c r="C6584" s="4" t="s">
        <v>10930</v>
      </c>
      <c r="D6584" s="4" t="s">
        <v>11658</v>
      </c>
      <c r="E6584" s="4" t="s">
        <v>11659</v>
      </c>
      <c r="F6584" s="4" t="s">
        <v>11660</v>
      </c>
      <c r="G6584" s="4" t="s">
        <v>11663</v>
      </c>
      <c r="H6584" s="4" t="s">
        <v>20</v>
      </c>
      <c r="I6584" s="4" t="s">
        <v>21</v>
      </c>
      <c r="J6584" s="4" t="s">
        <v>22</v>
      </c>
      <c r="K6584" s="4" t="s">
        <v>10997</v>
      </c>
      <c r="L6584" s="4" t="s">
        <v>10143</v>
      </c>
      <c r="M6584" s="5">
        <v>44744</v>
      </c>
      <c r="N6584" s="6">
        <v>2945</v>
      </c>
      <c r="O6584" s="4">
        <f t="shared" si="204"/>
        <v>2</v>
      </c>
      <c r="P6584" s="4" t="str">
        <f t="shared" si="205"/>
        <v>2022-07</v>
      </c>
    </row>
    <row r="6585" spans="1:16" ht="12.75" x14ac:dyDescent="0.2">
      <c r="A6585" s="4" t="s">
        <v>3048</v>
      </c>
      <c r="B6585" s="4" t="s">
        <v>11712</v>
      </c>
      <c r="C6585" s="4" t="s">
        <v>11719</v>
      </c>
      <c r="D6585" s="4" t="s">
        <v>13936</v>
      </c>
      <c r="E6585" s="4" t="s">
        <v>5478</v>
      </c>
      <c r="F6585" s="4" t="s">
        <v>5479</v>
      </c>
      <c r="G6585" s="4" t="s">
        <v>11786</v>
      </c>
      <c r="H6585" s="4" t="s">
        <v>20</v>
      </c>
      <c r="I6585" s="4" t="s">
        <v>21</v>
      </c>
      <c r="J6585" s="4" t="s">
        <v>36</v>
      </c>
      <c r="K6585" s="4" t="s">
        <v>11723</v>
      </c>
      <c r="L6585" s="4" t="s">
        <v>5477</v>
      </c>
      <c r="M6585" s="5">
        <v>44744</v>
      </c>
      <c r="N6585" s="6">
        <v>8238</v>
      </c>
      <c r="O6585" s="4">
        <f t="shared" si="204"/>
        <v>2</v>
      </c>
      <c r="P6585" s="4" t="str">
        <f t="shared" si="205"/>
        <v>2022-07</v>
      </c>
    </row>
    <row r="6586" spans="1:16" ht="12.75" x14ac:dyDescent="0.2">
      <c r="A6586" s="4" t="s">
        <v>3048</v>
      </c>
      <c r="B6586" s="4" t="s">
        <v>11712</v>
      </c>
      <c r="C6586" s="4" t="s">
        <v>11719</v>
      </c>
      <c r="D6586" s="4" t="s">
        <v>11882</v>
      </c>
      <c r="E6586" s="4" t="s">
        <v>11889</v>
      </c>
      <c r="F6586" s="4" t="s">
        <v>11890</v>
      </c>
      <c r="G6586" s="4" t="s">
        <v>11895</v>
      </c>
      <c r="H6586" s="4" t="s">
        <v>20</v>
      </c>
      <c r="I6586" s="4" t="s">
        <v>29</v>
      </c>
      <c r="J6586" s="4" t="s">
        <v>36</v>
      </c>
      <c r="K6586" s="4" t="s">
        <v>11723</v>
      </c>
      <c r="L6586" s="4" t="s">
        <v>3549</v>
      </c>
      <c r="M6586" s="5">
        <v>44744</v>
      </c>
      <c r="N6586" s="6">
        <v>5782</v>
      </c>
      <c r="O6586" s="4">
        <f t="shared" si="204"/>
        <v>2</v>
      </c>
      <c r="P6586" s="4" t="str">
        <f t="shared" si="205"/>
        <v>2022-07</v>
      </c>
    </row>
    <row r="6587" spans="1:16" ht="12.75" x14ac:dyDescent="0.2">
      <c r="A6587" s="4" t="s">
        <v>3048</v>
      </c>
      <c r="B6587" s="4" t="s">
        <v>12289</v>
      </c>
      <c r="C6587" s="4" t="s">
        <v>12291</v>
      </c>
      <c r="D6587" s="4" t="s">
        <v>10273</v>
      </c>
      <c r="E6587" s="4" t="s">
        <v>12500</v>
      </c>
      <c r="F6587" s="4" t="s">
        <v>12501</v>
      </c>
      <c r="G6587" s="4" t="s">
        <v>12503</v>
      </c>
      <c r="H6587" s="4" t="s">
        <v>20</v>
      </c>
      <c r="I6587" s="4" t="s">
        <v>21</v>
      </c>
      <c r="J6587" s="4" t="s">
        <v>22</v>
      </c>
      <c r="K6587" s="4" t="s">
        <v>12299</v>
      </c>
      <c r="L6587" s="4" t="s">
        <v>10277</v>
      </c>
      <c r="M6587" s="5">
        <v>44744</v>
      </c>
      <c r="N6587" s="6">
        <v>4991</v>
      </c>
      <c r="O6587" s="4">
        <f t="shared" si="204"/>
        <v>2</v>
      </c>
      <c r="P6587" s="4" t="str">
        <f t="shared" si="205"/>
        <v>2022-07</v>
      </c>
    </row>
    <row r="6588" spans="1:16" ht="12.75" x14ac:dyDescent="0.2">
      <c r="A6588" s="4" t="s">
        <v>3048</v>
      </c>
      <c r="B6588" s="4" t="s">
        <v>12289</v>
      </c>
      <c r="C6588" s="4" t="s">
        <v>12841</v>
      </c>
      <c r="D6588" s="4" t="s">
        <v>10273</v>
      </c>
      <c r="E6588" s="4" t="s">
        <v>13041</v>
      </c>
      <c r="F6588" s="4" t="s">
        <v>13042</v>
      </c>
      <c r="G6588" s="4" t="s">
        <v>13047</v>
      </c>
      <c r="H6588" s="4" t="s">
        <v>20</v>
      </c>
      <c r="I6588" s="4" t="s">
        <v>21</v>
      </c>
      <c r="J6588" s="4" t="s">
        <v>22</v>
      </c>
      <c r="K6588" s="4" t="s">
        <v>12850</v>
      </c>
      <c r="L6588" s="4" t="s">
        <v>12121</v>
      </c>
      <c r="M6588" s="5">
        <v>44744</v>
      </c>
      <c r="N6588" s="6">
        <v>7277</v>
      </c>
      <c r="O6588" s="4">
        <f t="shared" si="204"/>
        <v>2</v>
      </c>
      <c r="P6588" s="4" t="str">
        <f t="shared" si="205"/>
        <v>2022-07</v>
      </c>
    </row>
    <row r="6589" spans="1:16" ht="12.75" x14ac:dyDescent="0.2">
      <c r="A6589" s="4" t="s">
        <v>14</v>
      </c>
      <c r="B6589" s="4" t="s">
        <v>15</v>
      </c>
      <c r="C6589" s="4" t="s">
        <v>68</v>
      </c>
      <c r="D6589" s="4" t="s">
        <v>25</v>
      </c>
      <c r="E6589" s="4" t="s">
        <v>176</v>
      </c>
      <c r="F6589" s="4" t="s">
        <v>177</v>
      </c>
      <c r="G6589" s="4" t="s">
        <v>249</v>
      </c>
      <c r="H6589" s="4" t="s">
        <v>20</v>
      </c>
      <c r="I6589" s="4" t="s">
        <v>29</v>
      </c>
      <c r="J6589" s="4" t="s">
        <v>22</v>
      </c>
      <c r="K6589" s="4" t="s">
        <v>77</v>
      </c>
      <c r="L6589" s="4" t="s">
        <v>24</v>
      </c>
      <c r="M6589" s="5">
        <v>44745</v>
      </c>
      <c r="N6589" s="6">
        <v>1439</v>
      </c>
      <c r="O6589" s="4">
        <f t="shared" si="204"/>
        <v>3</v>
      </c>
      <c r="P6589" s="4" t="str">
        <f t="shared" si="205"/>
        <v>2022-07</v>
      </c>
    </row>
    <row r="6590" spans="1:16" ht="12.75" x14ac:dyDescent="0.2">
      <c r="A6590" s="4" t="s">
        <v>14</v>
      </c>
      <c r="B6590" s="4" t="s">
        <v>15</v>
      </c>
      <c r="C6590" s="4" t="s">
        <v>68</v>
      </c>
      <c r="D6590" s="4" t="s">
        <v>295</v>
      </c>
      <c r="E6590" s="4" t="s">
        <v>303</v>
      </c>
      <c r="F6590" s="4" t="s">
        <v>304</v>
      </c>
      <c r="G6590" s="4" t="s">
        <v>305</v>
      </c>
      <c r="H6590" s="4" t="s">
        <v>20</v>
      </c>
      <c r="I6590" s="4" t="s">
        <v>21</v>
      </c>
      <c r="J6590" s="4" t="s">
        <v>39</v>
      </c>
      <c r="K6590" s="4" t="s">
        <v>109</v>
      </c>
      <c r="L6590" s="4" t="s">
        <v>73</v>
      </c>
      <c r="M6590" s="5">
        <v>44745</v>
      </c>
      <c r="N6590" s="6">
        <v>6441</v>
      </c>
      <c r="O6590" s="4">
        <f t="shared" si="204"/>
        <v>3</v>
      </c>
      <c r="P6590" s="4" t="str">
        <f t="shared" si="205"/>
        <v>2022-07</v>
      </c>
    </row>
    <row r="6591" spans="1:16" ht="12.75" x14ac:dyDescent="0.2">
      <c r="A6591" s="4" t="s">
        <v>1050</v>
      </c>
      <c r="B6591" s="4" t="s">
        <v>1051</v>
      </c>
      <c r="C6591" s="4" t="s">
        <v>1052</v>
      </c>
      <c r="D6591" s="4" t="s">
        <v>1681</v>
      </c>
      <c r="E6591" s="4" t="s">
        <v>1251</v>
      </c>
      <c r="F6591" s="4" t="s">
        <v>1252</v>
      </c>
      <c r="G6591" s="4" t="s">
        <v>1710</v>
      </c>
      <c r="H6591" s="4" t="s">
        <v>20</v>
      </c>
      <c r="I6591" s="4" t="s">
        <v>21</v>
      </c>
      <c r="J6591" s="4" t="s">
        <v>36</v>
      </c>
      <c r="K6591" s="4" t="s">
        <v>1208</v>
      </c>
      <c r="L6591" s="4" t="s">
        <v>1209</v>
      </c>
      <c r="M6591" s="5">
        <v>44745</v>
      </c>
      <c r="N6591" s="6">
        <v>4432</v>
      </c>
      <c r="O6591" s="4">
        <f t="shared" si="204"/>
        <v>3</v>
      </c>
      <c r="P6591" s="4" t="str">
        <f t="shared" si="205"/>
        <v>2022-07</v>
      </c>
    </row>
    <row r="6592" spans="1:16" ht="12.75" x14ac:dyDescent="0.2">
      <c r="A6592" s="4" t="s">
        <v>3048</v>
      </c>
      <c r="B6592" s="4" t="s">
        <v>3049</v>
      </c>
      <c r="C6592" s="4" t="s">
        <v>3339</v>
      </c>
      <c r="D6592" s="4" t="s">
        <v>3487</v>
      </c>
      <c r="E6592" s="4" t="s">
        <v>3488</v>
      </c>
      <c r="F6592" s="4" t="s">
        <v>3489</v>
      </c>
      <c r="G6592" s="4" t="s">
        <v>3490</v>
      </c>
      <c r="H6592" s="4" t="s">
        <v>20</v>
      </c>
      <c r="I6592" s="4" t="s">
        <v>29</v>
      </c>
      <c r="J6592" s="4" t="s">
        <v>36</v>
      </c>
      <c r="K6592" s="4" t="s">
        <v>3343</v>
      </c>
      <c r="L6592" s="4" t="s">
        <v>3344</v>
      </c>
      <c r="M6592" s="5">
        <v>44745</v>
      </c>
      <c r="N6592" s="6">
        <v>9956</v>
      </c>
      <c r="O6592" s="4">
        <f t="shared" si="204"/>
        <v>3</v>
      </c>
      <c r="P6592" s="4" t="str">
        <f t="shared" si="205"/>
        <v>2022-07</v>
      </c>
    </row>
    <row r="6593" spans="1:16" ht="12.75" x14ac:dyDescent="0.2">
      <c r="A6593" s="4" t="s">
        <v>14</v>
      </c>
      <c r="B6593" s="4" t="s">
        <v>3761</v>
      </c>
      <c r="C6593" s="4" t="s">
        <v>3762</v>
      </c>
      <c r="D6593" s="4" t="s">
        <v>3852</v>
      </c>
      <c r="E6593" s="4" t="s">
        <v>1498</v>
      </c>
      <c r="F6593" s="4" t="s">
        <v>3853</v>
      </c>
      <c r="G6593" s="4" t="s">
        <v>3854</v>
      </c>
      <c r="H6593" s="4" t="s">
        <v>20</v>
      </c>
      <c r="I6593" s="4" t="s">
        <v>21</v>
      </c>
      <c r="J6593" s="4" t="s">
        <v>36</v>
      </c>
      <c r="K6593" s="4" t="s">
        <v>3771</v>
      </c>
      <c r="L6593" s="4" t="s">
        <v>3767</v>
      </c>
      <c r="M6593" s="5">
        <v>44745</v>
      </c>
      <c r="N6593" s="6">
        <v>9242</v>
      </c>
      <c r="O6593" s="4">
        <f t="shared" si="204"/>
        <v>3</v>
      </c>
      <c r="P6593" s="4" t="str">
        <f t="shared" si="205"/>
        <v>2022-07</v>
      </c>
    </row>
    <row r="6594" spans="1:16" ht="12.75" x14ac:dyDescent="0.2">
      <c r="A6594" s="4" t="s">
        <v>14</v>
      </c>
      <c r="B6594" s="4" t="s">
        <v>3761</v>
      </c>
      <c r="C6594" s="4" t="s">
        <v>3762</v>
      </c>
      <c r="D6594" s="4" t="s">
        <v>3946</v>
      </c>
      <c r="E6594" s="4" t="s">
        <v>3947</v>
      </c>
      <c r="F6594" s="4" t="s">
        <v>3948</v>
      </c>
      <c r="G6594" s="4" t="s">
        <v>3949</v>
      </c>
      <c r="H6594" s="4" t="s">
        <v>20</v>
      </c>
      <c r="I6594" s="4" t="s">
        <v>29</v>
      </c>
      <c r="J6594" s="4" t="s">
        <v>36</v>
      </c>
      <c r="K6594" s="4" t="s">
        <v>3771</v>
      </c>
      <c r="L6594" s="4" t="s">
        <v>3772</v>
      </c>
      <c r="M6594" s="5">
        <v>44745</v>
      </c>
      <c r="N6594" s="6">
        <v>3038</v>
      </c>
      <c r="O6594" s="4">
        <f t="shared" ref="O6594:O6657" si="206">DAY(M6594)</f>
        <v>3</v>
      </c>
      <c r="P6594" s="4" t="str">
        <f t="shared" ref="P6594:P6657" si="207">TEXT(M6594,"YYYY-MM")</f>
        <v>2022-07</v>
      </c>
    </row>
    <row r="6595" spans="1:16" ht="12.75" x14ac:dyDescent="0.2">
      <c r="A6595" s="4" t="s">
        <v>14</v>
      </c>
      <c r="B6595" s="4" t="s">
        <v>4342</v>
      </c>
      <c r="C6595" s="4" t="s">
        <v>4343</v>
      </c>
      <c r="D6595" s="4" t="s">
        <v>13936</v>
      </c>
      <c r="E6595" s="4" t="s">
        <v>4371</v>
      </c>
      <c r="F6595" s="4" t="s">
        <v>4372</v>
      </c>
      <c r="G6595" s="4" t="s">
        <v>4376</v>
      </c>
      <c r="H6595" s="4" t="s">
        <v>20</v>
      </c>
      <c r="I6595" s="4" t="s">
        <v>21</v>
      </c>
      <c r="J6595" s="4" t="s">
        <v>22</v>
      </c>
      <c r="K6595" s="4" t="s">
        <v>4362</v>
      </c>
      <c r="L6595" s="4" t="s">
        <v>4374</v>
      </c>
      <c r="M6595" s="5">
        <v>44745</v>
      </c>
      <c r="N6595" s="6">
        <v>7183</v>
      </c>
      <c r="O6595" s="4">
        <f t="shared" si="206"/>
        <v>3</v>
      </c>
      <c r="P6595" s="4" t="str">
        <f t="shared" si="207"/>
        <v>2022-07</v>
      </c>
    </row>
    <row r="6596" spans="1:16" ht="12.75" x14ac:dyDescent="0.2">
      <c r="A6596" s="4" t="s">
        <v>1050</v>
      </c>
      <c r="B6596" s="4" t="s">
        <v>5461</v>
      </c>
      <c r="C6596" s="4" t="s">
        <v>5462</v>
      </c>
      <c r="D6596" s="4" t="s">
        <v>6220</v>
      </c>
      <c r="E6596" s="4" t="s">
        <v>6133</v>
      </c>
      <c r="F6596" s="4" t="s">
        <v>6134</v>
      </c>
      <c r="G6596" s="4" t="s">
        <v>6221</v>
      </c>
      <c r="H6596" s="4" t="s">
        <v>20</v>
      </c>
      <c r="I6596" s="4" t="s">
        <v>21</v>
      </c>
      <c r="J6596" s="4" t="s">
        <v>39</v>
      </c>
      <c r="K6596" s="4" t="s">
        <v>5499</v>
      </c>
      <c r="L6596" s="4" t="s">
        <v>5467</v>
      </c>
      <c r="M6596" s="5">
        <v>44745</v>
      </c>
      <c r="N6596" s="6">
        <v>5760</v>
      </c>
      <c r="O6596" s="4">
        <f t="shared" si="206"/>
        <v>3</v>
      </c>
      <c r="P6596" s="4" t="str">
        <f t="shared" si="207"/>
        <v>2022-07</v>
      </c>
    </row>
    <row r="6597" spans="1:16" ht="12.75" x14ac:dyDescent="0.2">
      <c r="A6597" s="4" t="s">
        <v>14</v>
      </c>
      <c r="B6597" s="4" t="s">
        <v>6544</v>
      </c>
      <c r="C6597" s="4" t="s">
        <v>6545</v>
      </c>
      <c r="D6597" s="4" t="s">
        <v>6712</v>
      </c>
      <c r="E6597" s="4" t="s">
        <v>6713</v>
      </c>
      <c r="F6597" s="4" t="s">
        <v>6714</v>
      </c>
      <c r="G6597" s="4" t="s">
        <v>6737</v>
      </c>
      <c r="H6597" s="4" t="s">
        <v>20</v>
      </c>
      <c r="I6597" s="4" t="s">
        <v>29</v>
      </c>
      <c r="J6597" s="4" t="s">
        <v>22</v>
      </c>
      <c r="K6597" s="4" t="s">
        <v>6553</v>
      </c>
      <c r="L6597" s="4" t="s">
        <v>6576</v>
      </c>
      <c r="M6597" s="5">
        <v>44745</v>
      </c>
      <c r="N6597" s="6">
        <v>684</v>
      </c>
      <c r="O6597" s="4">
        <f t="shared" si="206"/>
        <v>3</v>
      </c>
      <c r="P6597" s="4" t="str">
        <f t="shared" si="207"/>
        <v>2022-07</v>
      </c>
    </row>
    <row r="6598" spans="1:16" ht="12.75" x14ac:dyDescent="0.2">
      <c r="A6598" s="4" t="s">
        <v>14</v>
      </c>
      <c r="B6598" s="4" t="s">
        <v>7654</v>
      </c>
      <c r="C6598" s="4" t="s">
        <v>7825</v>
      </c>
      <c r="D6598" s="4" t="s">
        <v>25</v>
      </c>
      <c r="E6598" s="4" t="s">
        <v>7861</v>
      </c>
      <c r="F6598" s="4" t="s">
        <v>7862</v>
      </c>
      <c r="G6598" s="4" t="s">
        <v>3048</v>
      </c>
      <c r="H6598" s="4" t="s">
        <v>20</v>
      </c>
      <c r="I6598" s="4" t="s">
        <v>29</v>
      </c>
      <c r="J6598" s="4" t="s">
        <v>3048</v>
      </c>
      <c r="K6598" s="4" t="s">
        <v>7829</v>
      </c>
      <c r="L6598" s="4" t="s">
        <v>7833</v>
      </c>
      <c r="M6598" s="5">
        <v>44745</v>
      </c>
      <c r="N6598" s="6">
        <v>1730</v>
      </c>
      <c r="O6598" s="4">
        <f t="shared" si="206"/>
        <v>3</v>
      </c>
      <c r="P6598" s="4" t="str">
        <f t="shared" si="207"/>
        <v>2022-07</v>
      </c>
    </row>
    <row r="6599" spans="1:16" ht="12.75" x14ac:dyDescent="0.2">
      <c r="A6599" s="4" t="s">
        <v>14</v>
      </c>
      <c r="B6599" s="4" t="s">
        <v>7654</v>
      </c>
      <c r="C6599" s="4" t="s">
        <v>8288</v>
      </c>
      <c r="D6599" s="4" t="s">
        <v>8877</v>
      </c>
      <c r="E6599" s="4" t="s">
        <v>8946</v>
      </c>
      <c r="F6599" s="4" t="s">
        <v>8947</v>
      </c>
      <c r="G6599" s="4" t="s">
        <v>8948</v>
      </c>
      <c r="H6599" s="4" t="s">
        <v>210</v>
      </c>
      <c r="I6599" s="4" t="s">
        <v>210</v>
      </c>
      <c r="J6599" s="4" t="s">
        <v>877</v>
      </c>
      <c r="K6599" s="4" t="s">
        <v>8297</v>
      </c>
      <c r="L6599" s="4" t="s">
        <v>8100</v>
      </c>
      <c r="M6599" s="5">
        <v>44745</v>
      </c>
      <c r="N6599" s="6">
        <v>5149</v>
      </c>
      <c r="O6599" s="4">
        <f t="shared" si="206"/>
        <v>3</v>
      </c>
      <c r="P6599" s="4" t="str">
        <f t="shared" si="207"/>
        <v>2022-07</v>
      </c>
    </row>
    <row r="6600" spans="1:16" ht="12.75" x14ac:dyDescent="0.2">
      <c r="A6600" s="4" t="s">
        <v>14</v>
      </c>
      <c r="B6600" s="4" t="s">
        <v>7654</v>
      </c>
      <c r="C6600" s="4" t="s">
        <v>8288</v>
      </c>
      <c r="D6600" s="4" t="s">
        <v>7820</v>
      </c>
      <c r="E6600" s="4" t="s">
        <v>9169</v>
      </c>
      <c r="F6600" s="4" t="s">
        <v>9170</v>
      </c>
      <c r="G6600" s="4" t="s">
        <v>9181</v>
      </c>
      <c r="H6600" s="4" t="s">
        <v>20</v>
      </c>
      <c r="I6600" s="4" t="s">
        <v>21</v>
      </c>
      <c r="J6600" s="4" t="s">
        <v>22</v>
      </c>
      <c r="K6600" s="4" t="s">
        <v>9172</v>
      </c>
      <c r="L6600" s="4" t="s">
        <v>8112</v>
      </c>
      <c r="M6600" s="5">
        <v>44745</v>
      </c>
      <c r="N6600" s="6">
        <v>6799</v>
      </c>
      <c r="O6600" s="4">
        <f t="shared" si="206"/>
        <v>3</v>
      </c>
      <c r="P6600" s="4" t="str">
        <f t="shared" si="207"/>
        <v>2022-07</v>
      </c>
    </row>
    <row r="6601" spans="1:16" ht="12.75" x14ac:dyDescent="0.2">
      <c r="A6601" s="4" t="s">
        <v>14</v>
      </c>
      <c r="B6601" s="4" t="s">
        <v>7654</v>
      </c>
      <c r="C6601" s="4" t="s">
        <v>9450</v>
      </c>
      <c r="D6601" s="4" t="s">
        <v>8144</v>
      </c>
      <c r="E6601" s="4" t="s">
        <v>9451</v>
      </c>
      <c r="F6601" s="4" t="s">
        <v>9452</v>
      </c>
      <c r="G6601" s="4" t="s">
        <v>3048</v>
      </c>
      <c r="H6601" s="4" t="s">
        <v>210</v>
      </c>
      <c r="I6601" s="4" t="s">
        <v>210</v>
      </c>
      <c r="J6601" s="4" t="s">
        <v>3048</v>
      </c>
      <c r="K6601" s="4" t="s">
        <v>9496</v>
      </c>
      <c r="L6601" s="4" t="s">
        <v>3908</v>
      </c>
      <c r="M6601" s="5">
        <v>44745</v>
      </c>
      <c r="N6601" s="6">
        <v>3108</v>
      </c>
      <c r="O6601" s="4">
        <f t="shared" si="206"/>
        <v>3</v>
      </c>
      <c r="P6601" s="4" t="str">
        <f t="shared" si="207"/>
        <v>2022-07</v>
      </c>
    </row>
    <row r="6602" spans="1:16" ht="12.75" x14ac:dyDescent="0.2">
      <c r="A6602" s="4" t="s">
        <v>14</v>
      </c>
      <c r="B6602" s="4" t="s">
        <v>7654</v>
      </c>
      <c r="C6602" s="4" t="s">
        <v>9693</v>
      </c>
      <c r="D6602" s="4" t="s">
        <v>7419</v>
      </c>
      <c r="E6602" s="4" t="s">
        <v>9509</v>
      </c>
      <c r="F6602" s="4" t="s">
        <v>9510</v>
      </c>
      <c r="G6602" s="4" t="s">
        <v>9856</v>
      </c>
      <c r="H6602" s="4" t="s">
        <v>20</v>
      </c>
      <c r="I6602" s="4" t="s">
        <v>21</v>
      </c>
      <c r="J6602" s="4" t="s">
        <v>36</v>
      </c>
      <c r="K6602" s="4" t="s">
        <v>9697</v>
      </c>
      <c r="L6602" s="4" t="s">
        <v>721</v>
      </c>
      <c r="M6602" s="5">
        <v>44745</v>
      </c>
      <c r="N6602" s="6">
        <v>3167</v>
      </c>
      <c r="O6602" s="4">
        <f t="shared" si="206"/>
        <v>3</v>
      </c>
      <c r="P6602" s="4" t="str">
        <f t="shared" si="207"/>
        <v>2022-07</v>
      </c>
    </row>
    <row r="6603" spans="1:16" ht="12.75" x14ac:dyDescent="0.2">
      <c r="A6603" s="4" t="s">
        <v>3048</v>
      </c>
      <c r="B6603" s="4" t="s">
        <v>9902</v>
      </c>
      <c r="C6603" s="4" t="s">
        <v>10147</v>
      </c>
      <c r="D6603" s="4" t="s">
        <v>10321</v>
      </c>
      <c r="E6603" s="4" t="s">
        <v>10322</v>
      </c>
      <c r="F6603" s="4" t="s">
        <v>10323</v>
      </c>
      <c r="G6603" s="4" t="s">
        <v>10324</v>
      </c>
      <c r="H6603" s="4" t="s">
        <v>210</v>
      </c>
      <c r="I6603" s="4" t="s">
        <v>210</v>
      </c>
      <c r="J6603" s="4" t="s">
        <v>226</v>
      </c>
      <c r="K6603" s="4" t="s">
        <v>10151</v>
      </c>
      <c r="L6603" s="4" t="s">
        <v>10152</v>
      </c>
      <c r="M6603" s="5">
        <v>44745</v>
      </c>
      <c r="N6603" s="6">
        <v>2631</v>
      </c>
      <c r="O6603" s="4">
        <f t="shared" si="206"/>
        <v>3</v>
      </c>
      <c r="P6603" s="4" t="str">
        <f t="shared" si="207"/>
        <v>2022-07</v>
      </c>
    </row>
    <row r="6604" spans="1:16" ht="12.75" x14ac:dyDescent="0.2">
      <c r="A6604" s="4" t="s">
        <v>3048</v>
      </c>
      <c r="B6604" s="4" t="s">
        <v>10496</v>
      </c>
      <c r="C6604" s="4" t="s">
        <v>10497</v>
      </c>
      <c r="D6604" s="4" t="s">
        <v>10665</v>
      </c>
      <c r="E6604" s="4" t="s">
        <v>10571</v>
      </c>
      <c r="F6604" s="4" t="s">
        <v>10572</v>
      </c>
      <c r="G6604" s="4" t="s">
        <v>10737</v>
      </c>
      <c r="H6604" s="4" t="s">
        <v>210</v>
      </c>
      <c r="I6604" s="4" t="s">
        <v>343</v>
      </c>
      <c r="J6604" s="4" t="s">
        <v>36</v>
      </c>
      <c r="K6604" s="4" t="s">
        <v>10549</v>
      </c>
      <c r="L6604" s="4" t="s">
        <v>10574</v>
      </c>
      <c r="M6604" s="5">
        <v>44745</v>
      </c>
      <c r="N6604" s="6">
        <v>4102</v>
      </c>
      <c r="O6604" s="4">
        <f t="shared" si="206"/>
        <v>3</v>
      </c>
      <c r="P6604" s="4" t="str">
        <f t="shared" si="207"/>
        <v>2022-07</v>
      </c>
    </row>
    <row r="6605" spans="1:16" ht="12.75" x14ac:dyDescent="0.2">
      <c r="A6605" s="4" t="s">
        <v>3048</v>
      </c>
      <c r="B6605" s="4" t="s">
        <v>10496</v>
      </c>
      <c r="C6605" s="4" t="s">
        <v>10930</v>
      </c>
      <c r="D6605" s="4" t="s">
        <v>13936</v>
      </c>
      <c r="E6605" s="4" t="s">
        <v>11007</v>
      </c>
      <c r="F6605" s="4" t="s">
        <v>11008</v>
      </c>
      <c r="G6605" s="4" t="s">
        <v>11009</v>
      </c>
      <c r="H6605" s="4" t="s">
        <v>20</v>
      </c>
      <c r="I6605" s="4" t="s">
        <v>21</v>
      </c>
      <c r="J6605" s="4" t="s">
        <v>22</v>
      </c>
      <c r="K6605" s="4" t="s">
        <v>10997</v>
      </c>
      <c r="L6605" s="4" t="s">
        <v>9908</v>
      </c>
      <c r="M6605" s="5">
        <v>44745</v>
      </c>
      <c r="N6605" s="6">
        <v>9504</v>
      </c>
      <c r="O6605" s="4">
        <f t="shared" si="206"/>
        <v>3</v>
      </c>
      <c r="P6605" s="4" t="str">
        <f t="shared" si="207"/>
        <v>2022-07</v>
      </c>
    </row>
    <row r="6606" spans="1:16" ht="12.75" x14ac:dyDescent="0.2">
      <c r="A6606" s="4" t="s">
        <v>3048</v>
      </c>
      <c r="B6606" s="4" t="s">
        <v>12289</v>
      </c>
      <c r="C6606" s="4" t="s">
        <v>12643</v>
      </c>
      <c r="D6606" s="4" t="s">
        <v>12722</v>
      </c>
      <c r="E6606" s="4" t="s">
        <v>12692</v>
      </c>
      <c r="F6606" s="4" t="s">
        <v>12693</v>
      </c>
      <c r="G6606" s="4" t="s">
        <v>12695</v>
      </c>
      <c r="H6606" s="4" t="s">
        <v>20</v>
      </c>
      <c r="I6606" s="4" t="s">
        <v>29</v>
      </c>
      <c r="J6606" s="4" t="s">
        <v>39</v>
      </c>
      <c r="K6606" s="4" t="s">
        <v>12668</v>
      </c>
      <c r="L6606" s="4" t="s">
        <v>12012</v>
      </c>
      <c r="M6606" s="5">
        <v>44745</v>
      </c>
      <c r="N6606" s="6">
        <v>2168</v>
      </c>
      <c r="O6606" s="4">
        <f t="shared" si="206"/>
        <v>3</v>
      </c>
      <c r="P6606" s="4" t="str">
        <f t="shared" si="207"/>
        <v>2022-07</v>
      </c>
    </row>
    <row r="6607" spans="1:16" ht="12.75" x14ac:dyDescent="0.2">
      <c r="A6607" s="4" t="s">
        <v>3048</v>
      </c>
      <c r="B6607" s="4" t="s">
        <v>12289</v>
      </c>
      <c r="C6607" s="4" t="s">
        <v>13519</v>
      </c>
      <c r="D6607" s="4" t="s">
        <v>13661</v>
      </c>
      <c r="E6607" s="4" t="s">
        <v>13585</v>
      </c>
      <c r="F6607" s="4" t="s">
        <v>13586</v>
      </c>
      <c r="G6607" s="4" t="s">
        <v>13587</v>
      </c>
      <c r="H6607" s="4" t="s">
        <v>20</v>
      </c>
      <c r="I6607" s="4" t="s">
        <v>29</v>
      </c>
      <c r="J6607" s="4" t="s">
        <v>36</v>
      </c>
      <c r="K6607" s="4" t="s">
        <v>13523</v>
      </c>
      <c r="L6607" s="4" t="s">
        <v>10345</v>
      </c>
      <c r="M6607" s="5">
        <v>44745</v>
      </c>
      <c r="N6607" s="6">
        <v>8799</v>
      </c>
      <c r="O6607" s="4">
        <f t="shared" si="206"/>
        <v>3</v>
      </c>
      <c r="P6607" s="4" t="str">
        <f t="shared" si="207"/>
        <v>2022-07</v>
      </c>
    </row>
    <row r="6608" spans="1:16" ht="12.75" x14ac:dyDescent="0.2">
      <c r="A6608" s="4" t="s">
        <v>1050</v>
      </c>
      <c r="B6608" s="4" t="s">
        <v>1051</v>
      </c>
      <c r="C6608" s="4" t="s">
        <v>1999</v>
      </c>
      <c r="D6608" s="4" t="s">
        <v>2078</v>
      </c>
      <c r="E6608" s="4" t="s">
        <v>2015</v>
      </c>
      <c r="F6608" s="4" t="s">
        <v>2016</v>
      </c>
      <c r="G6608" s="4" t="s">
        <v>2017</v>
      </c>
      <c r="H6608" s="4" t="s">
        <v>20</v>
      </c>
      <c r="I6608" s="4" t="s">
        <v>29</v>
      </c>
      <c r="J6608" s="4" t="s">
        <v>36</v>
      </c>
      <c r="K6608" s="4" t="s">
        <v>2003</v>
      </c>
      <c r="L6608" s="4" t="s">
        <v>1195</v>
      </c>
      <c r="M6608" s="5">
        <v>44746</v>
      </c>
      <c r="N6608" s="6">
        <v>2954</v>
      </c>
      <c r="O6608" s="4">
        <f t="shared" si="206"/>
        <v>4</v>
      </c>
      <c r="P6608" s="4" t="str">
        <f t="shared" si="207"/>
        <v>2022-07</v>
      </c>
    </row>
    <row r="6609" spans="1:16" ht="12.75" x14ac:dyDescent="0.2">
      <c r="A6609" s="4" t="s">
        <v>1050</v>
      </c>
      <c r="B6609" s="4" t="s">
        <v>5461</v>
      </c>
      <c r="C6609" s="4" t="s">
        <v>5462</v>
      </c>
      <c r="D6609" s="4" t="s">
        <v>6152</v>
      </c>
      <c r="E6609" s="4" t="s">
        <v>6177</v>
      </c>
      <c r="F6609" s="4" t="s">
        <v>6178</v>
      </c>
      <c r="G6609" s="4" t="s">
        <v>6182</v>
      </c>
      <c r="H6609" s="4" t="s">
        <v>20</v>
      </c>
      <c r="I6609" s="4" t="s">
        <v>21</v>
      </c>
      <c r="J6609" s="4" t="s">
        <v>39</v>
      </c>
      <c r="K6609" s="4" t="s">
        <v>5499</v>
      </c>
      <c r="L6609" s="4" t="s">
        <v>5467</v>
      </c>
      <c r="M6609" s="5">
        <v>44746</v>
      </c>
      <c r="N6609" s="6">
        <v>1359</v>
      </c>
      <c r="O6609" s="4">
        <f t="shared" si="206"/>
        <v>4</v>
      </c>
      <c r="P6609" s="4" t="str">
        <f t="shared" si="207"/>
        <v>2022-07</v>
      </c>
    </row>
    <row r="6610" spans="1:16" ht="12.75" x14ac:dyDescent="0.2">
      <c r="A6610" s="4" t="s">
        <v>14</v>
      </c>
      <c r="B6610" s="4" t="s">
        <v>6544</v>
      </c>
      <c r="C6610" s="4" t="s">
        <v>6545</v>
      </c>
      <c r="D6610" s="4" t="s">
        <v>6712</v>
      </c>
      <c r="E6610" s="4" t="s">
        <v>6713</v>
      </c>
      <c r="F6610" s="4" t="s">
        <v>6714</v>
      </c>
      <c r="G6610" s="4" t="s">
        <v>6720</v>
      </c>
      <c r="H6610" s="4" t="s">
        <v>20</v>
      </c>
      <c r="I6610" s="4" t="s">
        <v>29</v>
      </c>
      <c r="J6610" s="4" t="s">
        <v>39</v>
      </c>
      <c r="K6610" s="4" t="s">
        <v>6553</v>
      </c>
      <c r="L6610" s="4" t="s">
        <v>6596</v>
      </c>
      <c r="M6610" s="5">
        <v>44746</v>
      </c>
      <c r="N6610" s="6">
        <v>7559</v>
      </c>
      <c r="O6610" s="4">
        <f t="shared" si="206"/>
        <v>4</v>
      </c>
      <c r="P6610" s="4" t="str">
        <f t="shared" si="207"/>
        <v>2022-07</v>
      </c>
    </row>
    <row r="6611" spans="1:16" ht="12.75" x14ac:dyDescent="0.2">
      <c r="A6611" s="4" t="s">
        <v>14</v>
      </c>
      <c r="B6611" s="4" t="s">
        <v>7127</v>
      </c>
      <c r="C6611" s="4" t="s">
        <v>7128</v>
      </c>
      <c r="D6611" s="4" t="s">
        <v>7461</v>
      </c>
      <c r="E6611" s="4" t="s">
        <v>7477</v>
      </c>
      <c r="F6611" s="4" t="s">
        <v>3048</v>
      </c>
      <c r="G6611" s="4" t="s">
        <v>3048</v>
      </c>
      <c r="H6611" s="4" t="s">
        <v>210</v>
      </c>
      <c r="I6611" s="4" t="s">
        <v>210</v>
      </c>
      <c r="J6611" s="4" t="s">
        <v>3048</v>
      </c>
      <c r="K6611" s="4" t="s">
        <v>7135</v>
      </c>
      <c r="L6611" s="4" t="s">
        <v>7203</v>
      </c>
      <c r="M6611" s="5">
        <v>44746</v>
      </c>
      <c r="N6611" s="6">
        <v>9791</v>
      </c>
      <c r="O6611" s="4">
        <f t="shared" si="206"/>
        <v>4</v>
      </c>
      <c r="P6611" s="4" t="str">
        <f t="shared" si="207"/>
        <v>2022-07</v>
      </c>
    </row>
    <row r="6612" spans="1:16" ht="12.75" x14ac:dyDescent="0.2">
      <c r="A6612" s="4" t="s">
        <v>14</v>
      </c>
      <c r="B6612" s="4" t="s">
        <v>7127</v>
      </c>
      <c r="C6612" s="4" t="s">
        <v>7128</v>
      </c>
      <c r="D6612" s="4" t="s">
        <v>7461</v>
      </c>
      <c r="E6612" s="4" t="s">
        <v>7479</v>
      </c>
      <c r="F6612" s="4" t="s">
        <v>7480</v>
      </c>
      <c r="G6612" s="4" t="s">
        <v>7481</v>
      </c>
      <c r="H6612" s="4" t="s">
        <v>210</v>
      </c>
      <c r="I6612" s="4" t="s">
        <v>210</v>
      </c>
      <c r="J6612" s="4" t="s">
        <v>226</v>
      </c>
      <c r="K6612" s="4" t="s">
        <v>7207</v>
      </c>
      <c r="L6612" s="4" t="s">
        <v>3074</v>
      </c>
      <c r="M6612" s="5">
        <v>44746</v>
      </c>
      <c r="N6612" s="6">
        <v>8425</v>
      </c>
      <c r="O6612" s="4">
        <f t="shared" si="206"/>
        <v>4</v>
      </c>
      <c r="P6612" s="4" t="str">
        <f t="shared" si="207"/>
        <v>2022-07</v>
      </c>
    </row>
    <row r="6613" spans="1:16" ht="12.75" x14ac:dyDescent="0.2">
      <c r="A6613" s="4" t="s">
        <v>14</v>
      </c>
      <c r="B6613" s="4" t="s">
        <v>7654</v>
      </c>
      <c r="C6613" s="4" t="s">
        <v>7825</v>
      </c>
      <c r="D6613" s="4" t="s">
        <v>8042</v>
      </c>
      <c r="E6613" s="4" t="s">
        <v>8079</v>
      </c>
      <c r="F6613" s="4" t="s">
        <v>8080</v>
      </c>
      <c r="G6613" s="4" t="s">
        <v>8081</v>
      </c>
      <c r="H6613" s="4" t="s">
        <v>20</v>
      </c>
      <c r="I6613" s="4" t="s">
        <v>29</v>
      </c>
      <c r="J6613" s="4" t="s">
        <v>36</v>
      </c>
      <c r="K6613" s="4" t="s">
        <v>7829</v>
      </c>
      <c r="L6613" s="4" t="s">
        <v>7849</v>
      </c>
      <c r="M6613" s="5">
        <v>44746</v>
      </c>
      <c r="N6613" s="6">
        <v>1125</v>
      </c>
      <c r="O6613" s="4">
        <f t="shared" si="206"/>
        <v>4</v>
      </c>
      <c r="P6613" s="4" t="str">
        <f t="shared" si="207"/>
        <v>2022-07</v>
      </c>
    </row>
    <row r="6614" spans="1:16" ht="12.75" x14ac:dyDescent="0.2">
      <c r="A6614" s="4" t="s">
        <v>14</v>
      </c>
      <c r="B6614" s="4" t="s">
        <v>7654</v>
      </c>
      <c r="C6614" s="4" t="s">
        <v>7825</v>
      </c>
      <c r="D6614" s="4" t="s">
        <v>8042</v>
      </c>
      <c r="E6614" s="4" t="s">
        <v>7891</v>
      </c>
      <c r="F6614" s="4" t="s">
        <v>7892</v>
      </c>
      <c r="G6614" s="4" t="s">
        <v>8089</v>
      </c>
      <c r="H6614" s="4" t="s">
        <v>20</v>
      </c>
      <c r="I6614" s="4" t="s">
        <v>21</v>
      </c>
      <c r="J6614" s="4" t="s">
        <v>39</v>
      </c>
      <c r="K6614" s="4" t="s">
        <v>7829</v>
      </c>
      <c r="L6614" s="4" t="s">
        <v>7854</v>
      </c>
      <c r="M6614" s="5">
        <v>44746</v>
      </c>
      <c r="N6614" s="6">
        <v>7214</v>
      </c>
      <c r="O6614" s="4">
        <f t="shared" si="206"/>
        <v>4</v>
      </c>
      <c r="P6614" s="4" t="str">
        <f t="shared" si="207"/>
        <v>2022-07</v>
      </c>
    </row>
    <row r="6615" spans="1:16" ht="12.75" x14ac:dyDescent="0.2">
      <c r="A6615" s="4" t="s">
        <v>14</v>
      </c>
      <c r="B6615" s="4" t="s">
        <v>7654</v>
      </c>
      <c r="C6615" s="4" t="s">
        <v>9693</v>
      </c>
      <c r="D6615" s="4" t="s">
        <v>8144</v>
      </c>
      <c r="E6615" s="4" t="s">
        <v>9759</v>
      </c>
      <c r="F6615" s="4" t="s">
        <v>9760</v>
      </c>
      <c r="G6615" s="4" t="s">
        <v>3048</v>
      </c>
      <c r="H6615" s="4" t="s">
        <v>210</v>
      </c>
      <c r="I6615" s="4" t="s">
        <v>210</v>
      </c>
      <c r="J6615" s="4" t="s">
        <v>3048</v>
      </c>
      <c r="K6615" s="4" t="s">
        <v>9697</v>
      </c>
      <c r="L6615" s="4" t="s">
        <v>8104</v>
      </c>
      <c r="M6615" s="5">
        <v>44746</v>
      </c>
      <c r="N6615" s="6">
        <v>8556</v>
      </c>
      <c r="O6615" s="4">
        <f t="shared" si="206"/>
        <v>4</v>
      </c>
      <c r="P6615" s="4" t="str">
        <f t="shared" si="207"/>
        <v>2022-07</v>
      </c>
    </row>
    <row r="6616" spans="1:16" ht="12.75" x14ac:dyDescent="0.2">
      <c r="A6616" s="4" t="s">
        <v>3048</v>
      </c>
      <c r="B6616" s="4" t="s">
        <v>10496</v>
      </c>
      <c r="C6616" s="4" t="s">
        <v>10930</v>
      </c>
      <c r="D6616" s="4" t="s">
        <v>11549</v>
      </c>
      <c r="E6616" s="4" t="s">
        <v>11550</v>
      </c>
      <c r="F6616" s="4" t="s">
        <v>11551</v>
      </c>
      <c r="G6616" s="4" t="s">
        <v>11555</v>
      </c>
      <c r="H6616" s="4" t="s">
        <v>20</v>
      </c>
      <c r="I6616" s="4" t="s">
        <v>21</v>
      </c>
      <c r="J6616" s="4" t="s">
        <v>22</v>
      </c>
      <c r="K6616" s="4" t="s">
        <v>10997</v>
      </c>
      <c r="L6616" s="4" t="s">
        <v>11556</v>
      </c>
      <c r="M6616" s="5">
        <v>44746</v>
      </c>
      <c r="N6616" s="6">
        <v>5388</v>
      </c>
      <c r="O6616" s="4">
        <f t="shared" si="206"/>
        <v>4</v>
      </c>
      <c r="P6616" s="4" t="str">
        <f t="shared" si="207"/>
        <v>2022-07</v>
      </c>
    </row>
    <row r="6617" spans="1:16" ht="12.75" x14ac:dyDescent="0.2">
      <c r="A6617" s="4" t="s">
        <v>3048</v>
      </c>
      <c r="B6617" s="4" t="s">
        <v>11712</v>
      </c>
      <c r="C6617" s="4" t="s">
        <v>11719</v>
      </c>
      <c r="D6617" s="4" t="s">
        <v>13936</v>
      </c>
      <c r="E6617" s="4" t="s">
        <v>5478</v>
      </c>
      <c r="F6617" s="4" t="s">
        <v>5479</v>
      </c>
      <c r="G6617" s="4" t="s">
        <v>11742</v>
      </c>
      <c r="H6617" s="4" t="s">
        <v>20</v>
      </c>
      <c r="I6617" s="4" t="s">
        <v>21</v>
      </c>
      <c r="J6617" s="4" t="s">
        <v>36</v>
      </c>
      <c r="K6617" s="4" t="s">
        <v>11723</v>
      </c>
      <c r="L6617" s="4" t="s">
        <v>5477</v>
      </c>
      <c r="M6617" s="5">
        <v>44746</v>
      </c>
      <c r="N6617" s="6">
        <v>161</v>
      </c>
      <c r="O6617" s="4">
        <f t="shared" si="206"/>
        <v>4</v>
      </c>
      <c r="P6617" s="4" t="str">
        <f t="shared" si="207"/>
        <v>2022-07</v>
      </c>
    </row>
    <row r="6618" spans="1:16" ht="12.75" x14ac:dyDescent="0.2">
      <c r="A6618" s="4" t="s">
        <v>3048</v>
      </c>
      <c r="B6618" s="4" t="s">
        <v>11712</v>
      </c>
      <c r="C6618" s="4" t="s">
        <v>11934</v>
      </c>
      <c r="D6618" s="4" t="s">
        <v>13936</v>
      </c>
      <c r="E6618" s="4" t="s">
        <v>11961</v>
      </c>
      <c r="F6618" s="4" t="s">
        <v>11962</v>
      </c>
      <c r="G6618" s="4" t="s">
        <v>11965</v>
      </c>
      <c r="H6618" s="4" t="s">
        <v>20</v>
      </c>
      <c r="I6618" s="4" t="s">
        <v>21</v>
      </c>
      <c r="J6618" s="4" t="s">
        <v>39</v>
      </c>
      <c r="K6618" s="4" t="s">
        <v>11964</v>
      </c>
      <c r="L6618" s="4" t="s">
        <v>10177</v>
      </c>
      <c r="M6618" s="5">
        <v>44746</v>
      </c>
      <c r="N6618" s="6">
        <v>2184</v>
      </c>
      <c r="O6618" s="4">
        <f t="shared" si="206"/>
        <v>4</v>
      </c>
      <c r="P6618" s="4" t="str">
        <f t="shared" si="207"/>
        <v>2022-07</v>
      </c>
    </row>
    <row r="6619" spans="1:16" ht="12.75" x14ac:dyDescent="0.2">
      <c r="A6619" s="4" t="s">
        <v>3048</v>
      </c>
      <c r="B6619" s="4" t="s">
        <v>12289</v>
      </c>
      <c r="C6619" s="4" t="s">
        <v>12643</v>
      </c>
      <c r="D6619" s="4" t="s">
        <v>12751</v>
      </c>
      <c r="E6619" s="4" t="s">
        <v>12796</v>
      </c>
      <c r="F6619" s="4" t="s">
        <v>12797</v>
      </c>
      <c r="G6619" s="4" t="s">
        <v>12798</v>
      </c>
      <c r="H6619" s="4" t="s">
        <v>20</v>
      </c>
      <c r="I6619" s="4" t="s">
        <v>21</v>
      </c>
      <c r="J6619" s="4" t="s">
        <v>39</v>
      </c>
      <c r="K6619" s="4" t="s">
        <v>12668</v>
      </c>
      <c r="L6619" s="4" t="s">
        <v>12121</v>
      </c>
      <c r="M6619" s="5">
        <v>44746</v>
      </c>
      <c r="N6619" s="6">
        <v>5337</v>
      </c>
      <c r="O6619" s="4">
        <f t="shared" si="206"/>
        <v>4</v>
      </c>
      <c r="P6619" s="4" t="str">
        <f t="shared" si="207"/>
        <v>2022-07</v>
      </c>
    </row>
    <row r="6620" spans="1:16" ht="12.75" x14ac:dyDescent="0.2">
      <c r="A6620" s="4" t="s">
        <v>14</v>
      </c>
      <c r="B6620" s="4" t="s">
        <v>15</v>
      </c>
      <c r="C6620" s="4" t="s">
        <v>504</v>
      </c>
      <c r="D6620" s="4" t="s">
        <v>899</v>
      </c>
      <c r="E6620" s="4" t="s">
        <v>645</v>
      </c>
      <c r="F6620" s="4" t="s">
        <v>646</v>
      </c>
      <c r="G6620" s="4" t="s">
        <v>903</v>
      </c>
      <c r="H6620" s="4" t="s">
        <v>20</v>
      </c>
      <c r="I6620" s="4" t="s">
        <v>21</v>
      </c>
      <c r="J6620" s="4" t="s">
        <v>22</v>
      </c>
      <c r="K6620" s="4" t="s">
        <v>517</v>
      </c>
      <c r="L6620" s="4" t="s">
        <v>47</v>
      </c>
      <c r="M6620" s="5">
        <v>44747</v>
      </c>
      <c r="N6620" s="6">
        <v>7095</v>
      </c>
      <c r="O6620" s="4">
        <f t="shared" si="206"/>
        <v>5</v>
      </c>
      <c r="P6620" s="4" t="str">
        <f t="shared" si="207"/>
        <v>2022-07</v>
      </c>
    </row>
    <row r="6621" spans="1:16" ht="12.75" x14ac:dyDescent="0.2">
      <c r="A6621" s="4" t="s">
        <v>1050</v>
      </c>
      <c r="B6621" s="4" t="s">
        <v>1051</v>
      </c>
      <c r="C6621" s="4" t="s">
        <v>1999</v>
      </c>
      <c r="D6621" s="4" t="s">
        <v>2078</v>
      </c>
      <c r="E6621" s="4" t="s">
        <v>2202</v>
      </c>
      <c r="F6621" s="4" t="s">
        <v>2203</v>
      </c>
      <c r="G6621" s="4" t="s">
        <v>2205</v>
      </c>
      <c r="H6621" s="4" t="s">
        <v>20</v>
      </c>
      <c r="I6621" s="4" t="s">
        <v>21</v>
      </c>
      <c r="J6621" s="4" t="s">
        <v>36</v>
      </c>
      <c r="K6621" s="4" t="s">
        <v>2003</v>
      </c>
      <c r="L6621" s="4" t="s">
        <v>1195</v>
      </c>
      <c r="M6621" s="5">
        <v>44747</v>
      </c>
      <c r="N6621" s="6">
        <v>2783</v>
      </c>
      <c r="O6621" s="4">
        <f t="shared" si="206"/>
        <v>5</v>
      </c>
      <c r="P6621" s="4" t="str">
        <f t="shared" si="207"/>
        <v>2022-07</v>
      </c>
    </row>
    <row r="6622" spans="1:16" ht="12.75" x14ac:dyDescent="0.2">
      <c r="A6622" s="4" t="s">
        <v>3048</v>
      </c>
      <c r="B6622" s="4" t="s">
        <v>3049</v>
      </c>
      <c r="C6622" s="4" t="s">
        <v>3050</v>
      </c>
      <c r="D6622" s="4" t="s">
        <v>3243</v>
      </c>
      <c r="E6622" s="4" t="s">
        <v>3244</v>
      </c>
      <c r="F6622" s="4" t="s">
        <v>3245</v>
      </c>
      <c r="G6622" s="4" t="s">
        <v>3250</v>
      </c>
      <c r="H6622" s="4" t="s">
        <v>210</v>
      </c>
      <c r="I6622" s="4" t="s">
        <v>210</v>
      </c>
      <c r="J6622" s="4" t="s">
        <v>877</v>
      </c>
      <c r="K6622" s="4" t="s">
        <v>3089</v>
      </c>
      <c r="L6622" s="4" t="s">
        <v>3078</v>
      </c>
      <c r="M6622" s="5">
        <v>44747</v>
      </c>
      <c r="N6622" s="6">
        <v>6264</v>
      </c>
      <c r="O6622" s="4">
        <f t="shared" si="206"/>
        <v>5</v>
      </c>
      <c r="P6622" s="4" t="str">
        <f t="shared" si="207"/>
        <v>2022-07</v>
      </c>
    </row>
    <row r="6623" spans="1:16" ht="12.75" x14ac:dyDescent="0.2">
      <c r="A6623" s="4" t="s">
        <v>14</v>
      </c>
      <c r="B6623" s="4" t="s">
        <v>4086</v>
      </c>
      <c r="C6623" s="4" t="s">
        <v>4087</v>
      </c>
      <c r="D6623" s="4" t="s">
        <v>25</v>
      </c>
      <c r="E6623" s="4" t="s">
        <v>4096</v>
      </c>
      <c r="F6623" s="4" t="s">
        <v>4097</v>
      </c>
      <c r="G6623" s="4" t="s">
        <v>4187</v>
      </c>
      <c r="H6623" s="4" t="s">
        <v>210</v>
      </c>
      <c r="I6623" s="4" t="s">
        <v>210</v>
      </c>
      <c r="J6623" s="4" t="s">
        <v>226</v>
      </c>
      <c r="K6623" s="4" t="s">
        <v>4091</v>
      </c>
      <c r="L6623" s="4" t="s">
        <v>1114</v>
      </c>
      <c r="M6623" s="5">
        <v>44747</v>
      </c>
      <c r="N6623" s="6">
        <v>8885</v>
      </c>
      <c r="O6623" s="4">
        <f t="shared" si="206"/>
        <v>5</v>
      </c>
      <c r="P6623" s="4" t="str">
        <f t="shared" si="207"/>
        <v>2022-07</v>
      </c>
    </row>
    <row r="6624" spans="1:16" ht="12.75" x14ac:dyDescent="0.2">
      <c r="A6624" s="4" t="s">
        <v>14</v>
      </c>
      <c r="B6624" s="4" t="s">
        <v>4342</v>
      </c>
      <c r="C6624" s="4" t="s">
        <v>4343</v>
      </c>
      <c r="D6624" s="4" t="s">
        <v>5390</v>
      </c>
      <c r="E6624" s="4" t="s">
        <v>5391</v>
      </c>
      <c r="F6624" s="4" t="s">
        <v>5392</v>
      </c>
      <c r="G6624" s="4" t="s">
        <v>5412</v>
      </c>
      <c r="H6624" s="4" t="s">
        <v>20</v>
      </c>
      <c r="I6624" s="4" t="s">
        <v>21</v>
      </c>
      <c r="J6624" s="4" t="s">
        <v>36</v>
      </c>
      <c r="K6624" s="4" t="s">
        <v>4362</v>
      </c>
      <c r="L6624" s="4" t="s">
        <v>4363</v>
      </c>
      <c r="M6624" s="5">
        <v>44747</v>
      </c>
      <c r="N6624" s="6">
        <v>3266</v>
      </c>
      <c r="O6624" s="4">
        <f t="shared" si="206"/>
        <v>5</v>
      </c>
      <c r="P6624" s="4" t="str">
        <f t="shared" si="207"/>
        <v>2022-07</v>
      </c>
    </row>
    <row r="6625" spans="1:16" ht="12.75" x14ac:dyDescent="0.2">
      <c r="A6625" s="4" t="s">
        <v>14</v>
      </c>
      <c r="B6625" s="4" t="s">
        <v>7127</v>
      </c>
      <c r="C6625" s="4" t="s">
        <v>7128</v>
      </c>
      <c r="D6625" s="4" t="s">
        <v>7533</v>
      </c>
      <c r="E6625" s="4" t="s">
        <v>7538</v>
      </c>
      <c r="F6625" s="4" t="s">
        <v>7539</v>
      </c>
      <c r="G6625" s="4" t="s">
        <v>7540</v>
      </c>
      <c r="H6625" s="4" t="s">
        <v>210</v>
      </c>
      <c r="I6625" s="4" t="s">
        <v>210</v>
      </c>
      <c r="J6625" s="4" t="s">
        <v>877</v>
      </c>
      <c r="K6625" s="4" t="s">
        <v>7144</v>
      </c>
      <c r="L6625" s="4" t="s">
        <v>7203</v>
      </c>
      <c r="M6625" s="5">
        <v>44747</v>
      </c>
      <c r="N6625" s="6">
        <v>2965</v>
      </c>
      <c r="O6625" s="4">
        <f t="shared" si="206"/>
        <v>5</v>
      </c>
      <c r="P6625" s="4" t="str">
        <f t="shared" si="207"/>
        <v>2022-07</v>
      </c>
    </row>
    <row r="6626" spans="1:16" ht="12.75" x14ac:dyDescent="0.2">
      <c r="A6626" s="4" t="s">
        <v>14</v>
      </c>
      <c r="B6626" s="4" t="s">
        <v>7127</v>
      </c>
      <c r="C6626" s="4" t="s">
        <v>7128</v>
      </c>
      <c r="D6626" s="4" t="s">
        <v>7603</v>
      </c>
      <c r="E6626" s="4" t="s">
        <v>7617</v>
      </c>
      <c r="F6626" s="4" t="s">
        <v>7618</v>
      </c>
      <c r="G6626" s="4" t="s">
        <v>7619</v>
      </c>
      <c r="H6626" s="4" t="s">
        <v>20</v>
      </c>
      <c r="I6626" s="4" t="s">
        <v>29</v>
      </c>
      <c r="J6626" s="4" t="s">
        <v>39</v>
      </c>
      <c r="K6626" s="4" t="s">
        <v>7144</v>
      </c>
      <c r="L6626" s="4" t="s">
        <v>7137</v>
      </c>
      <c r="M6626" s="5">
        <v>44747</v>
      </c>
      <c r="N6626" s="6">
        <v>6645</v>
      </c>
      <c r="O6626" s="4">
        <f t="shared" si="206"/>
        <v>5</v>
      </c>
      <c r="P6626" s="4" t="str">
        <f t="shared" si="207"/>
        <v>2022-07</v>
      </c>
    </row>
    <row r="6627" spans="1:16" ht="12.75" x14ac:dyDescent="0.2">
      <c r="A6627" s="4" t="s">
        <v>3048</v>
      </c>
      <c r="B6627" s="4" t="s">
        <v>10496</v>
      </c>
      <c r="C6627" s="4" t="s">
        <v>10930</v>
      </c>
      <c r="D6627" s="4" t="s">
        <v>13936</v>
      </c>
      <c r="E6627" s="4" t="s">
        <v>11025</v>
      </c>
      <c r="F6627" s="4" t="s">
        <v>11026</v>
      </c>
      <c r="G6627" s="4" t="s">
        <v>11027</v>
      </c>
      <c r="H6627" s="4" t="s">
        <v>20</v>
      </c>
      <c r="I6627" s="4" t="s">
        <v>21</v>
      </c>
      <c r="J6627" s="4" t="s">
        <v>39</v>
      </c>
      <c r="K6627" s="4" t="s">
        <v>10997</v>
      </c>
      <c r="L6627" s="4" t="s">
        <v>10629</v>
      </c>
      <c r="M6627" s="5">
        <v>44747</v>
      </c>
      <c r="N6627" s="6">
        <v>1673</v>
      </c>
      <c r="O6627" s="4">
        <f t="shared" si="206"/>
        <v>5</v>
      </c>
      <c r="P6627" s="4" t="str">
        <f t="shared" si="207"/>
        <v>2022-07</v>
      </c>
    </row>
    <row r="6628" spans="1:16" ht="12.75" x14ac:dyDescent="0.2">
      <c r="A6628" s="4" t="s">
        <v>3048</v>
      </c>
      <c r="B6628" s="4" t="s">
        <v>11712</v>
      </c>
      <c r="C6628" s="4" t="s">
        <v>11934</v>
      </c>
      <c r="D6628" s="4" t="s">
        <v>25</v>
      </c>
      <c r="E6628" s="4" t="s">
        <v>6068</v>
      </c>
      <c r="F6628" s="4" t="s">
        <v>6069</v>
      </c>
      <c r="G6628" s="4" t="s">
        <v>12065</v>
      </c>
      <c r="H6628" s="4" t="s">
        <v>20</v>
      </c>
      <c r="I6628" s="4" t="s">
        <v>29</v>
      </c>
      <c r="J6628" s="4" t="s">
        <v>22</v>
      </c>
      <c r="K6628" s="4" t="s">
        <v>11936</v>
      </c>
      <c r="L6628" s="4" t="s">
        <v>11937</v>
      </c>
      <c r="M6628" s="5">
        <v>44747</v>
      </c>
      <c r="N6628" s="6">
        <v>9711</v>
      </c>
      <c r="O6628" s="4">
        <f t="shared" si="206"/>
        <v>5</v>
      </c>
      <c r="P6628" s="4" t="str">
        <f t="shared" si="207"/>
        <v>2022-07</v>
      </c>
    </row>
    <row r="6629" spans="1:16" ht="12.75" x14ac:dyDescent="0.2">
      <c r="A6629" s="4" t="s">
        <v>3048</v>
      </c>
      <c r="B6629" s="4" t="s">
        <v>12289</v>
      </c>
      <c r="C6629" s="4" t="s">
        <v>12841</v>
      </c>
      <c r="D6629" s="4" t="s">
        <v>10273</v>
      </c>
      <c r="E6629" s="4" t="s">
        <v>13025</v>
      </c>
      <c r="F6629" s="4" t="s">
        <v>13026</v>
      </c>
      <c r="G6629" s="4" t="s">
        <v>13027</v>
      </c>
      <c r="H6629" s="4" t="s">
        <v>20</v>
      </c>
      <c r="I6629" s="4" t="s">
        <v>21</v>
      </c>
      <c r="J6629" s="4" t="s">
        <v>39</v>
      </c>
      <c r="K6629" s="4" t="s">
        <v>12850</v>
      </c>
      <c r="L6629" s="4" t="s">
        <v>10345</v>
      </c>
      <c r="M6629" s="5">
        <v>44747</v>
      </c>
      <c r="N6629" s="6">
        <v>3998</v>
      </c>
      <c r="O6629" s="4">
        <f t="shared" si="206"/>
        <v>5</v>
      </c>
      <c r="P6629" s="4" t="str">
        <f t="shared" si="207"/>
        <v>2022-07</v>
      </c>
    </row>
    <row r="6630" spans="1:16" ht="12.75" x14ac:dyDescent="0.2">
      <c r="A6630" s="4" t="s">
        <v>1050</v>
      </c>
      <c r="B6630" s="4" t="s">
        <v>1051</v>
      </c>
      <c r="C6630" s="4" t="s">
        <v>1052</v>
      </c>
      <c r="D6630" s="4" t="s">
        <v>1486</v>
      </c>
      <c r="E6630" s="4" t="s">
        <v>685</v>
      </c>
      <c r="F6630" s="4" t="s">
        <v>686</v>
      </c>
      <c r="G6630" s="4" t="s">
        <v>1493</v>
      </c>
      <c r="H6630" s="4" t="s">
        <v>20</v>
      </c>
      <c r="I6630" s="4" t="s">
        <v>29</v>
      </c>
      <c r="J6630" s="4" t="s">
        <v>22</v>
      </c>
      <c r="K6630" s="4" t="s">
        <v>1056</v>
      </c>
      <c r="L6630" s="4" t="s">
        <v>689</v>
      </c>
      <c r="M6630" s="5">
        <v>44748</v>
      </c>
      <c r="N6630" s="6">
        <v>7737</v>
      </c>
      <c r="O6630" s="4">
        <f t="shared" si="206"/>
        <v>6</v>
      </c>
      <c r="P6630" s="4" t="str">
        <f t="shared" si="207"/>
        <v>2022-07</v>
      </c>
    </row>
    <row r="6631" spans="1:16" ht="12.75" x14ac:dyDescent="0.2">
      <c r="A6631" s="4" t="s">
        <v>1050</v>
      </c>
      <c r="B6631" s="4" t="s">
        <v>1051</v>
      </c>
      <c r="C6631" s="4" t="s">
        <v>1052</v>
      </c>
      <c r="D6631" s="4" t="s">
        <v>1761</v>
      </c>
      <c r="E6631" s="4" t="s">
        <v>1478</v>
      </c>
      <c r="F6631" s="4" t="s">
        <v>1479</v>
      </c>
      <c r="G6631" s="4" t="s">
        <v>1772</v>
      </c>
      <c r="H6631" s="4" t="s">
        <v>20</v>
      </c>
      <c r="I6631" s="4" t="s">
        <v>21</v>
      </c>
      <c r="J6631" s="4" t="s">
        <v>22</v>
      </c>
      <c r="K6631" s="4" t="s">
        <v>1132</v>
      </c>
      <c r="L6631" s="4" t="s">
        <v>1175</v>
      </c>
      <c r="M6631" s="5">
        <v>44748</v>
      </c>
      <c r="N6631" s="6">
        <v>8637</v>
      </c>
      <c r="O6631" s="4">
        <f t="shared" si="206"/>
        <v>6</v>
      </c>
      <c r="P6631" s="4" t="str">
        <f t="shared" si="207"/>
        <v>2022-07</v>
      </c>
    </row>
    <row r="6632" spans="1:16" ht="12.75" x14ac:dyDescent="0.2">
      <c r="A6632" s="4" t="s">
        <v>1050</v>
      </c>
      <c r="B6632" s="4" t="s">
        <v>1051</v>
      </c>
      <c r="C6632" s="4" t="s">
        <v>1999</v>
      </c>
      <c r="D6632" s="4" t="s">
        <v>2078</v>
      </c>
      <c r="E6632" s="4" t="s">
        <v>2185</v>
      </c>
      <c r="F6632" s="4" t="s">
        <v>2186</v>
      </c>
      <c r="G6632" s="4" t="s">
        <v>2197</v>
      </c>
      <c r="H6632" s="4" t="s">
        <v>20</v>
      </c>
      <c r="I6632" s="4" t="s">
        <v>21</v>
      </c>
      <c r="J6632" s="4" t="s">
        <v>22</v>
      </c>
      <c r="K6632" s="4" t="s">
        <v>2003</v>
      </c>
      <c r="L6632" s="4" t="s">
        <v>2188</v>
      </c>
      <c r="M6632" s="5">
        <v>44748</v>
      </c>
      <c r="N6632" s="6">
        <v>4501</v>
      </c>
      <c r="O6632" s="4">
        <f t="shared" si="206"/>
        <v>6</v>
      </c>
      <c r="P6632" s="4" t="str">
        <f t="shared" si="207"/>
        <v>2022-07</v>
      </c>
    </row>
    <row r="6633" spans="1:16" ht="12.75" x14ac:dyDescent="0.2">
      <c r="A6633" s="4" t="s">
        <v>1050</v>
      </c>
      <c r="B6633" s="4" t="s">
        <v>1051</v>
      </c>
      <c r="C6633" s="4" t="s">
        <v>2556</v>
      </c>
      <c r="D6633" s="4" t="s">
        <v>2755</v>
      </c>
      <c r="E6633" s="4" t="s">
        <v>2773</v>
      </c>
      <c r="F6633" s="4" t="s">
        <v>2774</v>
      </c>
      <c r="G6633" s="4" t="s">
        <v>2775</v>
      </c>
      <c r="H6633" s="4" t="s">
        <v>20</v>
      </c>
      <c r="I6633" s="4" t="s">
        <v>21</v>
      </c>
      <c r="J6633" s="4" t="s">
        <v>22</v>
      </c>
      <c r="K6633" s="4" t="s">
        <v>2565</v>
      </c>
      <c r="L6633" s="4" t="s">
        <v>2373</v>
      </c>
      <c r="M6633" s="5">
        <v>44748</v>
      </c>
      <c r="N6633" s="6">
        <v>1118</v>
      </c>
      <c r="O6633" s="4">
        <f t="shared" si="206"/>
        <v>6</v>
      </c>
      <c r="P6633" s="4" t="str">
        <f t="shared" si="207"/>
        <v>2022-07</v>
      </c>
    </row>
    <row r="6634" spans="1:16" ht="12.75" x14ac:dyDescent="0.2">
      <c r="A6634" s="4" t="s">
        <v>1050</v>
      </c>
      <c r="B6634" s="4" t="s">
        <v>1051</v>
      </c>
      <c r="C6634" s="4" t="s">
        <v>2556</v>
      </c>
      <c r="D6634" s="4" t="s">
        <v>2829</v>
      </c>
      <c r="E6634" s="4" t="s">
        <v>2848</v>
      </c>
      <c r="F6634" s="4" t="s">
        <v>2849</v>
      </c>
      <c r="G6634" s="4" t="s">
        <v>2850</v>
      </c>
      <c r="H6634" s="4" t="s">
        <v>20</v>
      </c>
      <c r="I6634" s="4" t="s">
        <v>21</v>
      </c>
      <c r="J6634" s="4" t="s">
        <v>36</v>
      </c>
      <c r="K6634" s="4" t="s">
        <v>2560</v>
      </c>
      <c r="L6634" s="4" t="s">
        <v>2373</v>
      </c>
      <c r="M6634" s="5">
        <v>44748</v>
      </c>
      <c r="N6634" s="6">
        <v>7993</v>
      </c>
      <c r="O6634" s="4">
        <f t="shared" si="206"/>
        <v>6</v>
      </c>
      <c r="P6634" s="4" t="str">
        <f t="shared" si="207"/>
        <v>2022-07</v>
      </c>
    </row>
    <row r="6635" spans="1:16" ht="12.75" x14ac:dyDescent="0.2">
      <c r="A6635" s="4" t="s">
        <v>3048</v>
      </c>
      <c r="B6635" s="4" t="s">
        <v>3049</v>
      </c>
      <c r="C6635" s="4" t="s">
        <v>3050</v>
      </c>
      <c r="D6635" s="4" t="s">
        <v>3148</v>
      </c>
      <c r="E6635" s="4" t="s">
        <v>3153</v>
      </c>
      <c r="F6635" s="4" t="s">
        <v>3154</v>
      </c>
      <c r="G6635" s="4" t="s">
        <v>3155</v>
      </c>
      <c r="H6635" s="4" t="s">
        <v>20</v>
      </c>
      <c r="I6635" s="4" t="s">
        <v>29</v>
      </c>
      <c r="J6635" s="4" t="s">
        <v>22</v>
      </c>
      <c r="K6635" s="4" t="s">
        <v>3070</v>
      </c>
      <c r="L6635" s="4" t="s">
        <v>3055</v>
      </c>
      <c r="M6635" s="5">
        <v>44748</v>
      </c>
      <c r="N6635" s="6">
        <v>3380</v>
      </c>
      <c r="O6635" s="4">
        <f t="shared" si="206"/>
        <v>6</v>
      </c>
      <c r="P6635" s="4" t="str">
        <f t="shared" si="207"/>
        <v>2022-07</v>
      </c>
    </row>
    <row r="6636" spans="1:16" ht="12.75" x14ac:dyDescent="0.2">
      <c r="A6636" s="4" t="s">
        <v>3048</v>
      </c>
      <c r="B6636" s="4" t="s">
        <v>3049</v>
      </c>
      <c r="C6636" s="4" t="s">
        <v>3050</v>
      </c>
      <c r="D6636" s="4" t="s">
        <v>3243</v>
      </c>
      <c r="E6636" s="4" t="s">
        <v>3244</v>
      </c>
      <c r="F6636" s="4" t="s">
        <v>3245</v>
      </c>
      <c r="G6636" s="4" t="s">
        <v>3266</v>
      </c>
      <c r="H6636" s="4" t="s">
        <v>210</v>
      </c>
      <c r="I6636" s="4" t="s">
        <v>210</v>
      </c>
      <c r="J6636" s="4" t="s">
        <v>877</v>
      </c>
      <c r="K6636" s="4" t="s">
        <v>3089</v>
      </c>
      <c r="L6636" s="4" t="s">
        <v>3078</v>
      </c>
      <c r="M6636" s="5">
        <v>44748</v>
      </c>
      <c r="N6636" s="6">
        <v>1055</v>
      </c>
      <c r="O6636" s="4">
        <f t="shared" si="206"/>
        <v>6</v>
      </c>
      <c r="P6636" s="4" t="str">
        <f t="shared" si="207"/>
        <v>2022-07</v>
      </c>
    </row>
    <row r="6637" spans="1:16" ht="12.75" x14ac:dyDescent="0.2">
      <c r="A6637" s="4" t="s">
        <v>3048</v>
      </c>
      <c r="B6637" s="4" t="s">
        <v>3049</v>
      </c>
      <c r="C6637" s="4" t="s">
        <v>3339</v>
      </c>
      <c r="D6637" s="4" t="s">
        <v>3428</v>
      </c>
      <c r="E6637" s="4" t="s">
        <v>3433</v>
      </c>
      <c r="F6637" s="4" t="s">
        <v>3434</v>
      </c>
      <c r="G6637" s="4" t="s">
        <v>3436</v>
      </c>
      <c r="H6637" s="4" t="s">
        <v>210</v>
      </c>
      <c r="I6637" s="4" t="s">
        <v>210</v>
      </c>
      <c r="J6637" s="4" t="s">
        <v>226</v>
      </c>
      <c r="K6637" s="4" t="s">
        <v>3343</v>
      </c>
      <c r="L6637" s="4" t="s">
        <v>3344</v>
      </c>
      <c r="M6637" s="5">
        <v>44748</v>
      </c>
      <c r="N6637" s="6">
        <v>8331</v>
      </c>
      <c r="O6637" s="4">
        <f t="shared" si="206"/>
        <v>6</v>
      </c>
      <c r="P6637" s="4" t="str">
        <f t="shared" si="207"/>
        <v>2022-07</v>
      </c>
    </row>
    <row r="6638" spans="1:16" ht="12.75" x14ac:dyDescent="0.2">
      <c r="A6638" s="4" t="s">
        <v>3048</v>
      </c>
      <c r="B6638" s="4" t="s">
        <v>3049</v>
      </c>
      <c r="C6638" s="4" t="s">
        <v>3522</v>
      </c>
      <c r="D6638" s="4" t="s">
        <v>3185</v>
      </c>
      <c r="E6638" s="4" t="s">
        <v>3202</v>
      </c>
      <c r="F6638" s="4" t="s">
        <v>3203</v>
      </c>
      <c r="G6638" s="4" t="s">
        <v>3657</v>
      </c>
      <c r="H6638" s="4" t="s">
        <v>20</v>
      </c>
      <c r="I6638" s="4" t="s">
        <v>29</v>
      </c>
      <c r="J6638" s="4" t="s">
        <v>22</v>
      </c>
      <c r="K6638" s="4" t="s">
        <v>3524</v>
      </c>
      <c r="L6638" s="4" t="s">
        <v>3055</v>
      </c>
      <c r="M6638" s="5">
        <v>44748</v>
      </c>
      <c r="N6638" s="6">
        <v>7792</v>
      </c>
      <c r="O6638" s="4">
        <f t="shared" si="206"/>
        <v>6</v>
      </c>
      <c r="P6638" s="4" t="str">
        <f t="shared" si="207"/>
        <v>2022-07</v>
      </c>
    </row>
    <row r="6639" spans="1:16" ht="12.75" x14ac:dyDescent="0.2">
      <c r="A6639" s="4" t="s">
        <v>14</v>
      </c>
      <c r="B6639" s="4" t="s">
        <v>7654</v>
      </c>
      <c r="C6639" s="4" t="s">
        <v>8288</v>
      </c>
      <c r="D6639" s="4" t="s">
        <v>8423</v>
      </c>
      <c r="E6639" s="4" t="s">
        <v>8645</v>
      </c>
      <c r="F6639" s="4" t="s">
        <v>8646</v>
      </c>
      <c r="G6639" s="4" t="s">
        <v>8651</v>
      </c>
      <c r="H6639" s="4" t="s">
        <v>20</v>
      </c>
      <c r="I6639" s="4" t="s">
        <v>21</v>
      </c>
      <c r="J6639" s="4" t="s">
        <v>22</v>
      </c>
      <c r="K6639" s="4" t="s">
        <v>8306</v>
      </c>
      <c r="L6639" s="4" t="s">
        <v>8349</v>
      </c>
      <c r="M6639" s="5">
        <v>44748</v>
      </c>
      <c r="N6639" s="6">
        <v>6809</v>
      </c>
      <c r="O6639" s="4">
        <f t="shared" si="206"/>
        <v>6</v>
      </c>
      <c r="P6639" s="4" t="str">
        <f t="shared" si="207"/>
        <v>2022-07</v>
      </c>
    </row>
    <row r="6640" spans="1:16" ht="12.75" x14ac:dyDescent="0.2">
      <c r="A6640" s="4" t="s">
        <v>14</v>
      </c>
      <c r="B6640" s="4" t="s">
        <v>7654</v>
      </c>
      <c r="C6640" s="4" t="s">
        <v>8288</v>
      </c>
      <c r="D6640" s="4" t="s">
        <v>8700</v>
      </c>
      <c r="E6640" s="4" t="s">
        <v>8767</v>
      </c>
      <c r="F6640" s="4" t="s">
        <v>8768</v>
      </c>
      <c r="G6640" s="4" t="s">
        <v>8773</v>
      </c>
      <c r="H6640" s="4" t="s">
        <v>210</v>
      </c>
      <c r="I6640" s="4" t="s">
        <v>210</v>
      </c>
      <c r="J6640" s="4" t="s">
        <v>226</v>
      </c>
      <c r="K6640" s="4" t="s">
        <v>8297</v>
      </c>
      <c r="L6640" s="4" t="s">
        <v>8301</v>
      </c>
      <c r="M6640" s="5">
        <v>44748</v>
      </c>
      <c r="N6640" s="6">
        <v>7673</v>
      </c>
      <c r="O6640" s="4">
        <f t="shared" si="206"/>
        <v>6</v>
      </c>
      <c r="P6640" s="4" t="str">
        <f t="shared" si="207"/>
        <v>2022-07</v>
      </c>
    </row>
    <row r="6641" spans="1:16" ht="12.75" x14ac:dyDescent="0.2">
      <c r="A6641" s="4" t="s">
        <v>3048</v>
      </c>
      <c r="B6641" s="4" t="s">
        <v>10496</v>
      </c>
      <c r="C6641" s="4" t="s">
        <v>10497</v>
      </c>
      <c r="D6641" s="4" t="s">
        <v>10891</v>
      </c>
      <c r="E6641" s="4" t="s">
        <v>10895</v>
      </c>
      <c r="F6641" s="4" t="s">
        <v>10896</v>
      </c>
      <c r="G6641" s="4" t="s">
        <v>10901</v>
      </c>
      <c r="H6641" s="4" t="s">
        <v>20</v>
      </c>
      <c r="I6641" s="4" t="s">
        <v>21</v>
      </c>
      <c r="J6641" s="4" t="s">
        <v>22</v>
      </c>
      <c r="K6641" s="4" t="s">
        <v>10539</v>
      </c>
      <c r="L6641" s="4" t="s">
        <v>10502</v>
      </c>
      <c r="M6641" s="5">
        <v>44748</v>
      </c>
      <c r="N6641" s="6">
        <v>5987</v>
      </c>
      <c r="O6641" s="4">
        <f t="shared" si="206"/>
        <v>6</v>
      </c>
      <c r="P6641" s="4" t="str">
        <f t="shared" si="207"/>
        <v>2022-07</v>
      </c>
    </row>
    <row r="6642" spans="1:16" ht="12.75" x14ac:dyDescent="0.2">
      <c r="A6642" s="4" t="s">
        <v>3048</v>
      </c>
      <c r="B6642" s="4" t="s">
        <v>12289</v>
      </c>
      <c r="C6642" s="4" t="s">
        <v>12291</v>
      </c>
      <c r="D6642" s="4" t="s">
        <v>12555</v>
      </c>
      <c r="E6642" s="4" t="s">
        <v>12556</v>
      </c>
      <c r="F6642" s="4" t="s">
        <v>12557</v>
      </c>
      <c r="G6642" s="4" t="s">
        <v>12565</v>
      </c>
      <c r="H6642" s="4" t="s">
        <v>20</v>
      </c>
      <c r="I6642" s="4" t="s">
        <v>21</v>
      </c>
      <c r="J6642" s="4" t="s">
        <v>39</v>
      </c>
      <c r="K6642" s="4" t="s">
        <v>8727</v>
      </c>
      <c r="L6642" s="4" t="s">
        <v>10478</v>
      </c>
      <c r="M6642" s="5">
        <v>44748</v>
      </c>
      <c r="N6642" s="6">
        <v>6169</v>
      </c>
      <c r="O6642" s="4">
        <f t="shared" si="206"/>
        <v>6</v>
      </c>
      <c r="P6642" s="4" t="str">
        <f t="shared" si="207"/>
        <v>2022-07</v>
      </c>
    </row>
    <row r="6643" spans="1:16" ht="12.75" x14ac:dyDescent="0.2">
      <c r="A6643" s="4" t="s">
        <v>14</v>
      </c>
      <c r="B6643" s="4" t="s">
        <v>15</v>
      </c>
      <c r="C6643" s="4" t="s">
        <v>68</v>
      </c>
      <c r="D6643" s="4" t="s">
        <v>454</v>
      </c>
      <c r="E6643" s="4" t="s">
        <v>460</v>
      </c>
      <c r="F6643" s="4" t="s">
        <v>461</v>
      </c>
      <c r="G6643" s="4" t="s">
        <v>464</v>
      </c>
      <c r="H6643" s="4" t="s">
        <v>20</v>
      </c>
      <c r="I6643" s="4" t="s">
        <v>21</v>
      </c>
      <c r="J6643" s="4" t="s">
        <v>22</v>
      </c>
      <c r="K6643" s="4" t="s">
        <v>72</v>
      </c>
      <c r="L6643" s="4" t="s">
        <v>73</v>
      </c>
      <c r="M6643" s="5">
        <v>44749</v>
      </c>
      <c r="N6643" s="6">
        <v>8401</v>
      </c>
      <c r="O6643" s="4">
        <f t="shared" si="206"/>
        <v>7</v>
      </c>
      <c r="P6643" s="4" t="str">
        <f t="shared" si="207"/>
        <v>2022-07</v>
      </c>
    </row>
    <row r="6644" spans="1:16" ht="12.75" x14ac:dyDescent="0.2">
      <c r="A6644" s="4" t="s">
        <v>14</v>
      </c>
      <c r="B6644" s="4" t="s">
        <v>15</v>
      </c>
      <c r="C6644" s="4" t="s">
        <v>504</v>
      </c>
      <c r="D6644" s="4" t="s">
        <v>967</v>
      </c>
      <c r="E6644" s="4" t="s">
        <v>968</v>
      </c>
      <c r="F6644" s="4" t="s">
        <v>969</v>
      </c>
      <c r="G6644" s="4" t="s">
        <v>977</v>
      </c>
      <c r="H6644" s="4" t="s">
        <v>20</v>
      </c>
      <c r="I6644" s="4" t="s">
        <v>21</v>
      </c>
      <c r="J6644" s="4" t="s">
        <v>22</v>
      </c>
      <c r="K6644" s="4" t="s">
        <v>508</v>
      </c>
      <c r="L6644" s="4" t="s">
        <v>309</v>
      </c>
      <c r="M6644" s="5">
        <v>44749</v>
      </c>
      <c r="N6644" s="6">
        <v>5219</v>
      </c>
      <c r="O6644" s="4">
        <f t="shared" si="206"/>
        <v>7</v>
      </c>
      <c r="P6644" s="4" t="str">
        <f t="shared" si="207"/>
        <v>2022-07</v>
      </c>
    </row>
    <row r="6645" spans="1:16" ht="12.75" x14ac:dyDescent="0.2">
      <c r="A6645" s="4" t="s">
        <v>14</v>
      </c>
      <c r="B6645" s="4" t="s">
        <v>4342</v>
      </c>
      <c r="C6645" s="4" t="s">
        <v>4343</v>
      </c>
      <c r="D6645" s="4" t="s">
        <v>25</v>
      </c>
      <c r="E6645" s="4" t="s">
        <v>4371</v>
      </c>
      <c r="F6645" s="4" t="s">
        <v>4372</v>
      </c>
      <c r="G6645" s="4" t="s">
        <v>4454</v>
      </c>
      <c r="H6645" s="4" t="s">
        <v>20</v>
      </c>
      <c r="I6645" s="4" t="s">
        <v>29</v>
      </c>
      <c r="J6645" s="4" t="s">
        <v>22</v>
      </c>
      <c r="K6645" s="4" t="s">
        <v>4362</v>
      </c>
      <c r="L6645" s="4" t="s">
        <v>4374</v>
      </c>
      <c r="M6645" s="5">
        <v>44749</v>
      </c>
      <c r="N6645" s="6">
        <v>3131</v>
      </c>
      <c r="O6645" s="4">
        <f t="shared" si="206"/>
        <v>7</v>
      </c>
      <c r="P6645" s="4" t="str">
        <f t="shared" si="207"/>
        <v>2022-07</v>
      </c>
    </row>
    <row r="6646" spans="1:16" ht="12.75" x14ac:dyDescent="0.2">
      <c r="A6646" s="4" t="s">
        <v>14</v>
      </c>
      <c r="B6646" s="4" t="s">
        <v>6544</v>
      </c>
      <c r="C6646" s="4" t="s">
        <v>6545</v>
      </c>
      <c r="D6646" s="4" t="s">
        <v>25</v>
      </c>
      <c r="E6646" s="4" t="s">
        <v>6571</v>
      </c>
      <c r="F6646" s="4" t="s">
        <v>6572</v>
      </c>
      <c r="G6646" s="4" t="s">
        <v>6648</v>
      </c>
      <c r="H6646" s="4" t="s">
        <v>20</v>
      </c>
      <c r="I6646" s="4" t="s">
        <v>29</v>
      </c>
      <c r="J6646" s="4" t="s">
        <v>22</v>
      </c>
      <c r="K6646" s="4" t="s">
        <v>6553</v>
      </c>
      <c r="L6646" s="4" t="s">
        <v>6576</v>
      </c>
      <c r="M6646" s="5">
        <v>44749</v>
      </c>
      <c r="N6646" s="6">
        <v>1324</v>
      </c>
      <c r="O6646" s="4">
        <f t="shared" si="206"/>
        <v>7</v>
      </c>
      <c r="P6646" s="4" t="str">
        <f t="shared" si="207"/>
        <v>2022-07</v>
      </c>
    </row>
    <row r="6647" spans="1:16" ht="12.75" x14ac:dyDescent="0.2">
      <c r="A6647" s="4" t="s">
        <v>14</v>
      </c>
      <c r="B6647" s="4" t="s">
        <v>7654</v>
      </c>
      <c r="C6647" s="4" t="s">
        <v>8095</v>
      </c>
      <c r="D6647" s="4" t="s">
        <v>8250</v>
      </c>
      <c r="E6647" s="4" t="s">
        <v>8140</v>
      </c>
      <c r="F6647" s="4" t="s">
        <v>8141</v>
      </c>
      <c r="G6647" s="4" t="s">
        <v>8142</v>
      </c>
      <c r="H6647" s="4" t="s">
        <v>20</v>
      </c>
      <c r="I6647" s="4" t="s">
        <v>29</v>
      </c>
      <c r="J6647" s="4" t="s">
        <v>39</v>
      </c>
      <c r="K6647" s="4" t="s">
        <v>8099</v>
      </c>
      <c r="L6647" s="4" t="s">
        <v>8100</v>
      </c>
      <c r="M6647" s="5">
        <v>44749</v>
      </c>
      <c r="N6647" s="6">
        <v>7327</v>
      </c>
      <c r="O6647" s="4">
        <f t="shared" si="206"/>
        <v>7</v>
      </c>
      <c r="P6647" s="4" t="str">
        <f t="shared" si="207"/>
        <v>2022-07</v>
      </c>
    </row>
    <row r="6648" spans="1:16" ht="12.75" x14ac:dyDescent="0.2">
      <c r="A6648" s="4" t="s">
        <v>14</v>
      </c>
      <c r="B6648" s="4" t="s">
        <v>7654</v>
      </c>
      <c r="C6648" s="4" t="s">
        <v>8288</v>
      </c>
      <c r="D6648" s="4" t="s">
        <v>25</v>
      </c>
      <c r="E6648" s="4" t="s">
        <v>8307</v>
      </c>
      <c r="F6648" s="4" t="s">
        <v>8308</v>
      </c>
      <c r="G6648" s="4" t="s">
        <v>8309</v>
      </c>
      <c r="H6648" s="4" t="s">
        <v>210</v>
      </c>
      <c r="I6648" s="4" t="s">
        <v>210</v>
      </c>
      <c r="J6648" s="4" t="s">
        <v>2454</v>
      </c>
      <c r="K6648" s="4" t="s">
        <v>8297</v>
      </c>
      <c r="L6648" s="4" t="s">
        <v>8301</v>
      </c>
      <c r="M6648" s="5">
        <v>44749</v>
      </c>
      <c r="N6648" s="6">
        <v>7355</v>
      </c>
      <c r="O6648" s="4">
        <f t="shared" si="206"/>
        <v>7</v>
      </c>
      <c r="P6648" s="4" t="str">
        <f t="shared" si="207"/>
        <v>2022-07</v>
      </c>
    </row>
    <row r="6649" spans="1:16" ht="12.75" x14ac:dyDescent="0.2">
      <c r="A6649" s="4" t="s">
        <v>14</v>
      </c>
      <c r="B6649" s="4" t="s">
        <v>7654</v>
      </c>
      <c r="C6649" s="4" t="s">
        <v>8288</v>
      </c>
      <c r="D6649" s="4" t="s">
        <v>9184</v>
      </c>
      <c r="E6649" s="4" t="s">
        <v>9261</v>
      </c>
      <c r="F6649" s="4" t="s">
        <v>9262</v>
      </c>
      <c r="G6649" s="4" t="s">
        <v>9263</v>
      </c>
      <c r="H6649" s="4" t="s">
        <v>210</v>
      </c>
      <c r="I6649" s="4" t="s">
        <v>210</v>
      </c>
      <c r="J6649" s="4" t="s">
        <v>226</v>
      </c>
      <c r="K6649" s="4" t="s">
        <v>8297</v>
      </c>
      <c r="L6649" s="4" t="s">
        <v>8100</v>
      </c>
      <c r="M6649" s="5">
        <v>44749</v>
      </c>
      <c r="N6649" s="6">
        <v>1628</v>
      </c>
      <c r="O6649" s="4">
        <f t="shared" si="206"/>
        <v>7</v>
      </c>
      <c r="P6649" s="4" t="str">
        <f t="shared" si="207"/>
        <v>2022-07</v>
      </c>
    </row>
    <row r="6650" spans="1:16" ht="12.75" x14ac:dyDescent="0.2">
      <c r="A6650" s="4" t="s">
        <v>14</v>
      </c>
      <c r="B6650" s="4" t="s">
        <v>7654</v>
      </c>
      <c r="C6650" s="4" t="s">
        <v>9450</v>
      </c>
      <c r="D6650" s="4" t="s">
        <v>7419</v>
      </c>
      <c r="E6650" s="4" t="s">
        <v>9589</v>
      </c>
      <c r="F6650" s="4" t="s">
        <v>9590</v>
      </c>
      <c r="G6650" s="4" t="s">
        <v>9591</v>
      </c>
      <c r="H6650" s="4" t="s">
        <v>210</v>
      </c>
      <c r="I6650" s="4" t="s">
        <v>210</v>
      </c>
      <c r="J6650" s="4" t="s">
        <v>226</v>
      </c>
      <c r="K6650" s="4" t="s">
        <v>7893</v>
      </c>
      <c r="L6650" s="4" t="s">
        <v>9145</v>
      </c>
      <c r="M6650" s="5">
        <v>44749</v>
      </c>
      <c r="N6650" s="6">
        <v>4165</v>
      </c>
      <c r="O6650" s="4">
        <f t="shared" si="206"/>
        <v>7</v>
      </c>
      <c r="P6650" s="4" t="str">
        <f t="shared" si="207"/>
        <v>2022-07</v>
      </c>
    </row>
    <row r="6651" spans="1:16" ht="12.75" x14ac:dyDescent="0.2">
      <c r="A6651" s="4" t="s">
        <v>3048</v>
      </c>
      <c r="B6651" s="4" t="s">
        <v>9902</v>
      </c>
      <c r="C6651" s="4" t="s">
        <v>10147</v>
      </c>
      <c r="D6651" s="4" t="s">
        <v>13936</v>
      </c>
      <c r="E6651" s="4" t="s">
        <v>10174</v>
      </c>
      <c r="F6651" s="4" t="s">
        <v>10175</v>
      </c>
      <c r="G6651" s="4" t="s">
        <v>10180</v>
      </c>
      <c r="H6651" s="4" t="s">
        <v>20</v>
      </c>
      <c r="I6651" s="4" t="s">
        <v>21</v>
      </c>
      <c r="J6651" s="4" t="s">
        <v>22</v>
      </c>
      <c r="K6651" s="4" t="s">
        <v>10156</v>
      </c>
      <c r="L6651" s="4" t="s">
        <v>10177</v>
      </c>
      <c r="M6651" s="5">
        <v>44749</v>
      </c>
      <c r="N6651" s="6">
        <v>9916</v>
      </c>
      <c r="O6651" s="4">
        <f t="shared" si="206"/>
        <v>7</v>
      </c>
      <c r="P6651" s="4" t="str">
        <f t="shared" si="207"/>
        <v>2022-07</v>
      </c>
    </row>
    <row r="6652" spans="1:16" ht="12.75" x14ac:dyDescent="0.2">
      <c r="A6652" s="4" t="s">
        <v>3048</v>
      </c>
      <c r="B6652" s="4" t="s">
        <v>11712</v>
      </c>
      <c r="C6652" s="4" t="s">
        <v>11934</v>
      </c>
      <c r="D6652" s="4" t="s">
        <v>25</v>
      </c>
      <c r="E6652" s="4" t="s">
        <v>12133</v>
      </c>
      <c r="F6652" s="4" t="s">
        <v>12134</v>
      </c>
      <c r="G6652" s="4" t="s">
        <v>12135</v>
      </c>
      <c r="H6652" s="4" t="s">
        <v>20</v>
      </c>
      <c r="I6652" s="4" t="s">
        <v>29</v>
      </c>
      <c r="J6652" s="4" t="s">
        <v>22</v>
      </c>
      <c r="K6652" s="4" t="s">
        <v>11960</v>
      </c>
      <c r="L6652" s="4" t="s">
        <v>11888</v>
      </c>
      <c r="M6652" s="5">
        <v>44749</v>
      </c>
      <c r="N6652" s="6">
        <v>2984</v>
      </c>
      <c r="O6652" s="4">
        <f t="shared" si="206"/>
        <v>7</v>
      </c>
      <c r="P6652" s="4" t="str">
        <f t="shared" si="207"/>
        <v>2022-07</v>
      </c>
    </row>
    <row r="6653" spans="1:16" ht="12.75" x14ac:dyDescent="0.2">
      <c r="A6653" s="4" t="s">
        <v>3048</v>
      </c>
      <c r="B6653" s="4" t="s">
        <v>12289</v>
      </c>
      <c r="C6653" s="4" t="s">
        <v>12643</v>
      </c>
      <c r="D6653" s="4" t="s">
        <v>12751</v>
      </c>
      <c r="E6653" s="4" t="s">
        <v>12821</v>
      </c>
      <c r="F6653" s="4" t="s">
        <v>12822</v>
      </c>
      <c r="G6653" s="4" t="s">
        <v>12823</v>
      </c>
      <c r="H6653" s="4" t="s">
        <v>20</v>
      </c>
      <c r="I6653" s="4" t="s">
        <v>21</v>
      </c>
      <c r="J6653" s="4" t="s">
        <v>22</v>
      </c>
      <c r="K6653" s="4" t="s">
        <v>12668</v>
      </c>
      <c r="L6653" s="4" t="s">
        <v>12012</v>
      </c>
      <c r="M6653" s="5">
        <v>44749</v>
      </c>
      <c r="N6653" s="6">
        <v>4266</v>
      </c>
      <c r="O6653" s="4">
        <f t="shared" si="206"/>
        <v>7</v>
      </c>
      <c r="P6653" s="4" t="str">
        <f t="shared" si="207"/>
        <v>2022-07</v>
      </c>
    </row>
    <row r="6654" spans="1:16" ht="12.75" x14ac:dyDescent="0.2">
      <c r="A6654" s="4" t="s">
        <v>1050</v>
      </c>
      <c r="B6654" s="4" t="s">
        <v>1051</v>
      </c>
      <c r="C6654" s="4" t="s">
        <v>1052</v>
      </c>
      <c r="D6654" s="4" t="s">
        <v>1639</v>
      </c>
      <c r="E6654" s="4" t="s">
        <v>1191</v>
      </c>
      <c r="F6654" s="4" t="s">
        <v>1192</v>
      </c>
      <c r="G6654" s="4" t="s">
        <v>1642</v>
      </c>
      <c r="H6654" s="4" t="s">
        <v>20</v>
      </c>
      <c r="I6654" s="4" t="s">
        <v>21</v>
      </c>
      <c r="J6654" s="4" t="s">
        <v>36</v>
      </c>
      <c r="K6654" s="4" t="s">
        <v>1194</v>
      </c>
      <c r="L6654" s="4" t="s">
        <v>1195</v>
      </c>
      <c r="M6654" s="5">
        <v>44750</v>
      </c>
      <c r="N6654" s="6">
        <v>5036</v>
      </c>
      <c r="O6654" s="4">
        <f t="shared" si="206"/>
        <v>8</v>
      </c>
      <c r="P6654" s="4" t="str">
        <f t="shared" si="207"/>
        <v>2022-07</v>
      </c>
    </row>
    <row r="6655" spans="1:16" ht="12.75" x14ac:dyDescent="0.2">
      <c r="A6655" s="4" t="s">
        <v>1050</v>
      </c>
      <c r="B6655" s="4" t="s">
        <v>1051</v>
      </c>
      <c r="C6655" s="4" t="s">
        <v>1052</v>
      </c>
      <c r="D6655" s="4" t="s">
        <v>1960</v>
      </c>
      <c r="E6655" s="4" t="s">
        <v>1961</v>
      </c>
      <c r="F6655" s="4" t="s">
        <v>1962</v>
      </c>
      <c r="G6655" s="4" t="s">
        <v>1971</v>
      </c>
      <c r="H6655" s="4" t="s">
        <v>20</v>
      </c>
      <c r="I6655" s="4" t="s">
        <v>21</v>
      </c>
      <c r="J6655" s="4" t="s">
        <v>22</v>
      </c>
      <c r="K6655" s="4" t="s">
        <v>1208</v>
      </c>
      <c r="L6655" s="4" t="s">
        <v>1209</v>
      </c>
      <c r="M6655" s="5">
        <v>44750</v>
      </c>
      <c r="N6655" s="6">
        <v>7021</v>
      </c>
      <c r="O6655" s="4">
        <f t="shared" si="206"/>
        <v>8</v>
      </c>
      <c r="P6655" s="4" t="str">
        <f t="shared" si="207"/>
        <v>2022-07</v>
      </c>
    </row>
    <row r="6656" spans="1:16" ht="12.75" x14ac:dyDescent="0.2">
      <c r="A6656" s="4" t="s">
        <v>3048</v>
      </c>
      <c r="B6656" s="4" t="s">
        <v>3049</v>
      </c>
      <c r="C6656" s="4" t="s">
        <v>3050</v>
      </c>
      <c r="D6656" s="4" t="s">
        <v>3148</v>
      </c>
      <c r="E6656" s="4" t="s">
        <v>3153</v>
      </c>
      <c r="F6656" s="4" t="s">
        <v>3154</v>
      </c>
      <c r="G6656" s="4" t="s">
        <v>3158</v>
      </c>
      <c r="H6656" s="4" t="s">
        <v>20</v>
      </c>
      <c r="I6656" s="4" t="s">
        <v>29</v>
      </c>
      <c r="J6656" s="4" t="s">
        <v>22</v>
      </c>
      <c r="K6656" s="4" t="s">
        <v>3070</v>
      </c>
      <c r="L6656" s="4" t="s">
        <v>3055</v>
      </c>
      <c r="M6656" s="5">
        <v>44750</v>
      </c>
      <c r="N6656" s="6">
        <v>9550</v>
      </c>
      <c r="O6656" s="4">
        <f t="shared" si="206"/>
        <v>8</v>
      </c>
      <c r="P6656" s="4" t="str">
        <f t="shared" si="207"/>
        <v>2022-07</v>
      </c>
    </row>
    <row r="6657" spans="1:16" ht="12.75" x14ac:dyDescent="0.2">
      <c r="A6657" s="4" t="s">
        <v>1050</v>
      </c>
      <c r="B6657" s="4" t="s">
        <v>5461</v>
      </c>
      <c r="C6657" s="4" t="s">
        <v>5462</v>
      </c>
      <c r="D6657" s="4" t="s">
        <v>5659</v>
      </c>
      <c r="E6657" s="4" t="s">
        <v>5846</v>
      </c>
      <c r="F6657" s="4" t="s">
        <v>5847</v>
      </c>
      <c r="G6657" s="4" t="s">
        <v>5848</v>
      </c>
      <c r="H6657" s="4" t="s">
        <v>20</v>
      </c>
      <c r="I6657" s="4" t="s">
        <v>21</v>
      </c>
      <c r="J6657" s="4" t="s">
        <v>22</v>
      </c>
      <c r="K6657" s="4" t="s">
        <v>5495</v>
      </c>
      <c r="L6657" s="4" t="s">
        <v>5481</v>
      </c>
      <c r="M6657" s="5">
        <v>44750</v>
      </c>
      <c r="N6657" s="6">
        <v>8147</v>
      </c>
      <c r="O6657" s="4">
        <f t="shared" si="206"/>
        <v>8</v>
      </c>
      <c r="P6657" s="4" t="str">
        <f t="shared" si="207"/>
        <v>2022-07</v>
      </c>
    </row>
    <row r="6658" spans="1:16" ht="12.75" x14ac:dyDescent="0.2">
      <c r="A6658" s="4" t="s">
        <v>14</v>
      </c>
      <c r="B6658" s="4" t="s">
        <v>7127</v>
      </c>
      <c r="C6658" s="4" t="s">
        <v>7128</v>
      </c>
      <c r="D6658" s="4" t="s">
        <v>25</v>
      </c>
      <c r="E6658" s="4" t="s">
        <v>7215</v>
      </c>
      <c r="F6658" s="4" t="s">
        <v>7216</v>
      </c>
      <c r="G6658" s="4" t="s">
        <v>7217</v>
      </c>
      <c r="H6658" s="4" t="s">
        <v>20</v>
      </c>
      <c r="I6658" s="4" t="s">
        <v>29</v>
      </c>
      <c r="J6658" s="4" t="s">
        <v>39</v>
      </c>
      <c r="K6658" s="4" t="s">
        <v>7144</v>
      </c>
      <c r="L6658" s="4" t="s">
        <v>7137</v>
      </c>
      <c r="M6658" s="5">
        <v>44750</v>
      </c>
      <c r="N6658" s="6">
        <v>3583</v>
      </c>
      <c r="O6658" s="4">
        <f t="shared" ref="O6658:O6721" si="208">DAY(M6658)</f>
        <v>8</v>
      </c>
      <c r="P6658" s="4" t="str">
        <f t="shared" ref="P6658:P6721" si="209">TEXT(M6658,"YYYY-MM")</f>
        <v>2022-07</v>
      </c>
    </row>
    <row r="6659" spans="1:16" ht="12.75" x14ac:dyDescent="0.2">
      <c r="A6659" s="4" t="s">
        <v>14</v>
      </c>
      <c r="B6659" s="4" t="s">
        <v>7654</v>
      </c>
      <c r="C6659" s="4" t="s">
        <v>7655</v>
      </c>
      <c r="D6659" s="4" t="s">
        <v>25</v>
      </c>
      <c r="E6659" s="4" t="s">
        <v>7754</v>
      </c>
      <c r="F6659" s="4" t="s">
        <v>7755</v>
      </c>
      <c r="G6659" s="4" t="s">
        <v>3048</v>
      </c>
      <c r="H6659" s="4" t="s">
        <v>210</v>
      </c>
      <c r="I6659" s="4" t="s">
        <v>210</v>
      </c>
      <c r="J6659" s="4" t="s">
        <v>3048</v>
      </c>
      <c r="K6659" s="4" t="s">
        <v>7659</v>
      </c>
      <c r="L6659" s="4" t="s">
        <v>7689</v>
      </c>
      <c r="M6659" s="5">
        <v>44750</v>
      </c>
      <c r="N6659" s="6">
        <v>7811</v>
      </c>
      <c r="O6659" s="4">
        <f t="shared" si="208"/>
        <v>8</v>
      </c>
      <c r="P6659" s="4" t="str">
        <f t="shared" si="209"/>
        <v>2022-07</v>
      </c>
    </row>
    <row r="6660" spans="1:16" ht="12.75" x14ac:dyDescent="0.2">
      <c r="A6660" s="4" t="s">
        <v>14</v>
      </c>
      <c r="B6660" s="4" t="s">
        <v>7654</v>
      </c>
      <c r="C6660" s="4" t="s">
        <v>7825</v>
      </c>
      <c r="D6660" s="4" t="s">
        <v>25</v>
      </c>
      <c r="E6660" s="4" t="s">
        <v>7891</v>
      </c>
      <c r="F6660" s="4" t="s">
        <v>7892</v>
      </c>
      <c r="G6660" s="4" t="s">
        <v>7895</v>
      </c>
      <c r="H6660" s="4" t="s">
        <v>20</v>
      </c>
      <c r="I6660" s="4" t="s">
        <v>29</v>
      </c>
      <c r="J6660" s="4" t="s">
        <v>22</v>
      </c>
      <c r="K6660" s="4" t="s">
        <v>7829</v>
      </c>
      <c r="L6660" s="4" t="s">
        <v>7854</v>
      </c>
      <c r="M6660" s="5">
        <v>44750</v>
      </c>
      <c r="N6660" s="6">
        <v>4142</v>
      </c>
      <c r="O6660" s="4">
        <f t="shared" si="208"/>
        <v>8</v>
      </c>
      <c r="P6660" s="4" t="str">
        <f t="shared" si="209"/>
        <v>2022-07</v>
      </c>
    </row>
    <row r="6661" spans="1:16" ht="12.75" x14ac:dyDescent="0.2">
      <c r="A6661" s="4" t="s">
        <v>14</v>
      </c>
      <c r="B6661" s="4" t="s">
        <v>7654</v>
      </c>
      <c r="C6661" s="4" t="s">
        <v>7825</v>
      </c>
      <c r="D6661" s="4" t="s">
        <v>8032</v>
      </c>
      <c r="E6661" s="4" t="s">
        <v>8033</v>
      </c>
      <c r="F6661" s="4" t="s">
        <v>8034</v>
      </c>
      <c r="G6661" s="4" t="s">
        <v>8035</v>
      </c>
      <c r="H6661" s="4" t="s">
        <v>20</v>
      </c>
      <c r="I6661" s="4" t="s">
        <v>21</v>
      </c>
      <c r="J6661" s="4" t="s">
        <v>36</v>
      </c>
      <c r="K6661" s="4" t="s">
        <v>8036</v>
      </c>
      <c r="L6661" s="4" t="s">
        <v>8037</v>
      </c>
      <c r="M6661" s="5">
        <v>44750</v>
      </c>
      <c r="N6661" s="6">
        <v>5756</v>
      </c>
      <c r="O6661" s="4">
        <f t="shared" si="208"/>
        <v>8</v>
      </c>
      <c r="P6661" s="4" t="str">
        <f t="shared" si="209"/>
        <v>2022-07</v>
      </c>
    </row>
    <row r="6662" spans="1:16" ht="12.75" x14ac:dyDescent="0.2">
      <c r="A6662" s="4" t="s">
        <v>14</v>
      </c>
      <c r="B6662" s="4" t="s">
        <v>7654</v>
      </c>
      <c r="C6662" s="4" t="s">
        <v>8095</v>
      </c>
      <c r="D6662" s="4" t="s">
        <v>8198</v>
      </c>
      <c r="E6662" s="4" t="s">
        <v>8096</v>
      </c>
      <c r="F6662" s="4" t="s">
        <v>8097</v>
      </c>
      <c r="G6662" s="4" t="s">
        <v>8208</v>
      </c>
      <c r="H6662" s="4" t="s">
        <v>20</v>
      </c>
      <c r="I6662" s="4" t="s">
        <v>21</v>
      </c>
      <c r="J6662" s="4" t="s">
        <v>22</v>
      </c>
      <c r="K6662" s="4" t="s">
        <v>8099</v>
      </c>
      <c r="L6662" s="4" t="s">
        <v>8100</v>
      </c>
      <c r="M6662" s="5">
        <v>44750</v>
      </c>
      <c r="N6662" s="6">
        <v>4841</v>
      </c>
      <c r="O6662" s="4">
        <f t="shared" si="208"/>
        <v>8</v>
      </c>
      <c r="P6662" s="4" t="str">
        <f t="shared" si="209"/>
        <v>2022-07</v>
      </c>
    </row>
    <row r="6663" spans="1:16" ht="12.75" x14ac:dyDescent="0.2">
      <c r="A6663" s="4" t="s">
        <v>14</v>
      </c>
      <c r="B6663" s="4" t="s">
        <v>7654</v>
      </c>
      <c r="C6663" s="4" t="s">
        <v>8095</v>
      </c>
      <c r="D6663" s="4" t="s">
        <v>8251</v>
      </c>
      <c r="E6663" s="4" t="s">
        <v>8257</v>
      </c>
      <c r="F6663" s="4" t="s">
        <v>8258</v>
      </c>
      <c r="G6663" s="4" t="s">
        <v>8261</v>
      </c>
      <c r="H6663" s="4" t="s">
        <v>20</v>
      </c>
      <c r="I6663" s="4" t="s">
        <v>21</v>
      </c>
      <c r="J6663" s="4" t="s">
        <v>22</v>
      </c>
      <c r="K6663" s="4" t="s">
        <v>8099</v>
      </c>
      <c r="L6663" s="4" t="s">
        <v>8112</v>
      </c>
      <c r="M6663" s="5">
        <v>44750</v>
      </c>
      <c r="N6663" s="6">
        <v>4967</v>
      </c>
      <c r="O6663" s="4">
        <f t="shared" si="208"/>
        <v>8</v>
      </c>
      <c r="P6663" s="4" t="str">
        <f t="shared" si="209"/>
        <v>2022-07</v>
      </c>
    </row>
    <row r="6664" spans="1:16" ht="12.75" x14ac:dyDescent="0.2">
      <c r="A6664" s="4" t="s">
        <v>3048</v>
      </c>
      <c r="B6664" s="4" t="s">
        <v>10496</v>
      </c>
      <c r="C6664" s="4" t="s">
        <v>10497</v>
      </c>
      <c r="D6664" s="4" t="s">
        <v>10665</v>
      </c>
      <c r="E6664" s="4" t="s">
        <v>10613</v>
      </c>
      <c r="F6664" s="4" t="s">
        <v>10614</v>
      </c>
      <c r="G6664" s="4" t="s">
        <v>10769</v>
      </c>
      <c r="H6664" s="4" t="s">
        <v>210</v>
      </c>
      <c r="I6664" s="4" t="s">
        <v>343</v>
      </c>
      <c r="J6664" s="4" t="s">
        <v>877</v>
      </c>
      <c r="K6664" s="4" t="s">
        <v>10549</v>
      </c>
      <c r="L6664" s="4" t="s">
        <v>10574</v>
      </c>
      <c r="M6664" s="5">
        <v>44750</v>
      </c>
      <c r="N6664" s="6">
        <v>7950</v>
      </c>
      <c r="O6664" s="4">
        <f t="shared" si="208"/>
        <v>8</v>
      </c>
      <c r="P6664" s="4" t="str">
        <f t="shared" si="209"/>
        <v>2022-07</v>
      </c>
    </row>
    <row r="6665" spans="1:16" ht="12.75" x14ac:dyDescent="0.2">
      <c r="A6665" s="4" t="s">
        <v>3048</v>
      </c>
      <c r="B6665" s="4" t="s">
        <v>12289</v>
      </c>
      <c r="C6665" s="4" t="s">
        <v>12643</v>
      </c>
      <c r="D6665" s="4" t="s">
        <v>12751</v>
      </c>
      <c r="E6665" s="4" t="s">
        <v>12799</v>
      </c>
      <c r="F6665" s="4" t="s">
        <v>12800</v>
      </c>
      <c r="G6665" s="4" t="s">
        <v>12817</v>
      </c>
      <c r="H6665" s="4" t="s">
        <v>20</v>
      </c>
      <c r="I6665" s="4" t="s">
        <v>21</v>
      </c>
      <c r="J6665" s="4" t="s">
        <v>22</v>
      </c>
      <c r="K6665" s="4" t="s">
        <v>12668</v>
      </c>
      <c r="L6665" s="4" t="s">
        <v>12121</v>
      </c>
      <c r="M6665" s="5">
        <v>44750</v>
      </c>
      <c r="N6665" s="6">
        <v>9812</v>
      </c>
      <c r="O6665" s="4">
        <f t="shared" si="208"/>
        <v>8</v>
      </c>
      <c r="P6665" s="4" t="str">
        <f t="shared" si="209"/>
        <v>2022-07</v>
      </c>
    </row>
    <row r="6666" spans="1:16" ht="12.75" x14ac:dyDescent="0.2">
      <c r="A6666" s="4" t="s">
        <v>14</v>
      </c>
      <c r="B6666" s="4" t="s">
        <v>15</v>
      </c>
      <c r="C6666" s="4" t="s">
        <v>68</v>
      </c>
      <c r="D6666" s="4" t="s">
        <v>399</v>
      </c>
      <c r="E6666" s="4" t="s">
        <v>401</v>
      </c>
      <c r="F6666" s="4" t="s">
        <v>402</v>
      </c>
      <c r="G6666" s="4" t="s">
        <v>3048</v>
      </c>
      <c r="H6666" s="4" t="s">
        <v>210</v>
      </c>
      <c r="I6666" s="4" t="s">
        <v>210</v>
      </c>
      <c r="J6666" s="4" t="s">
        <v>3048</v>
      </c>
      <c r="K6666" s="4" t="s">
        <v>109</v>
      </c>
      <c r="L6666" s="4" t="s">
        <v>211</v>
      </c>
      <c r="M6666" s="5">
        <v>44751</v>
      </c>
      <c r="N6666" s="6">
        <v>915</v>
      </c>
      <c r="O6666" s="4">
        <f t="shared" si="208"/>
        <v>9</v>
      </c>
      <c r="P6666" s="4" t="str">
        <f t="shared" si="209"/>
        <v>2022-07</v>
      </c>
    </row>
    <row r="6667" spans="1:16" ht="12.75" x14ac:dyDescent="0.2">
      <c r="A6667" s="4" t="s">
        <v>1050</v>
      </c>
      <c r="B6667" s="4" t="s">
        <v>1051</v>
      </c>
      <c r="C6667" s="4" t="s">
        <v>2556</v>
      </c>
      <c r="D6667" s="4" t="s">
        <v>25</v>
      </c>
      <c r="E6667" s="4" t="s">
        <v>2630</v>
      </c>
      <c r="F6667" s="4" t="s">
        <v>2631</v>
      </c>
      <c r="G6667" s="4" t="s">
        <v>2633</v>
      </c>
      <c r="H6667" s="4" t="s">
        <v>20</v>
      </c>
      <c r="I6667" s="4" t="s">
        <v>29</v>
      </c>
      <c r="J6667" s="4" t="s">
        <v>36</v>
      </c>
      <c r="K6667" s="4" t="s">
        <v>2576</v>
      </c>
      <c r="L6667" s="4" t="s">
        <v>2561</v>
      </c>
      <c r="M6667" s="5">
        <v>44751</v>
      </c>
      <c r="N6667" s="6">
        <v>9705</v>
      </c>
      <c r="O6667" s="4">
        <f t="shared" si="208"/>
        <v>9</v>
      </c>
      <c r="P6667" s="4" t="str">
        <f t="shared" si="209"/>
        <v>2022-07</v>
      </c>
    </row>
    <row r="6668" spans="1:16" ht="12.75" x14ac:dyDescent="0.2">
      <c r="A6668" s="4" t="s">
        <v>3048</v>
      </c>
      <c r="B6668" s="4" t="s">
        <v>3049</v>
      </c>
      <c r="C6668" s="4" t="s">
        <v>3050</v>
      </c>
      <c r="D6668" s="4" t="s">
        <v>3164</v>
      </c>
      <c r="E6668" s="4" t="s">
        <v>3165</v>
      </c>
      <c r="F6668" s="4" t="s">
        <v>3166</v>
      </c>
      <c r="G6668" s="4" t="s">
        <v>3168</v>
      </c>
      <c r="H6668" s="4" t="s">
        <v>20</v>
      </c>
      <c r="I6668" s="4" t="s">
        <v>21</v>
      </c>
      <c r="J6668" s="4" t="s">
        <v>22</v>
      </c>
      <c r="K6668" s="4" t="s">
        <v>3054</v>
      </c>
      <c r="L6668" s="4" t="s">
        <v>3055</v>
      </c>
      <c r="M6668" s="5">
        <v>44751</v>
      </c>
      <c r="N6668" s="6">
        <v>4354</v>
      </c>
      <c r="O6668" s="4">
        <f t="shared" si="208"/>
        <v>9</v>
      </c>
      <c r="P6668" s="4" t="str">
        <f t="shared" si="209"/>
        <v>2022-07</v>
      </c>
    </row>
    <row r="6669" spans="1:16" ht="12.75" x14ac:dyDescent="0.2">
      <c r="A6669" s="4" t="s">
        <v>1050</v>
      </c>
      <c r="B6669" s="4" t="s">
        <v>5461</v>
      </c>
      <c r="C6669" s="4" t="s">
        <v>5462</v>
      </c>
      <c r="D6669" s="4" t="s">
        <v>6183</v>
      </c>
      <c r="E6669" s="4" t="s">
        <v>6205</v>
      </c>
      <c r="F6669" s="4" t="s">
        <v>6206</v>
      </c>
      <c r="G6669" s="4" t="s">
        <v>6209</v>
      </c>
      <c r="H6669" s="4" t="s">
        <v>20</v>
      </c>
      <c r="I6669" s="4" t="s">
        <v>21</v>
      </c>
      <c r="J6669" s="4" t="s">
        <v>39</v>
      </c>
      <c r="K6669" s="4" t="s">
        <v>5499</v>
      </c>
      <c r="L6669" s="4" t="s">
        <v>5467</v>
      </c>
      <c r="M6669" s="5">
        <v>44751</v>
      </c>
      <c r="N6669" s="6">
        <v>2257</v>
      </c>
      <c r="O6669" s="4">
        <f t="shared" si="208"/>
        <v>9</v>
      </c>
      <c r="P6669" s="4" t="str">
        <f t="shared" si="209"/>
        <v>2022-07</v>
      </c>
    </row>
    <row r="6670" spans="1:16" ht="12.75" x14ac:dyDescent="0.2">
      <c r="A6670" s="4" t="s">
        <v>14</v>
      </c>
      <c r="B6670" s="4" t="s">
        <v>6544</v>
      </c>
      <c r="C6670" s="4" t="s">
        <v>6545</v>
      </c>
      <c r="D6670" s="4" t="s">
        <v>6712</v>
      </c>
      <c r="E6670" s="4" t="s">
        <v>6713</v>
      </c>
      <c r="F6670" s="4" t="s">
        <v>6714</v>
      </c>
      <c r="G6670" s="4" t="s">
        <v>6717</v>
      </c>
      <c r="H6670" s="4" t="s">
        <v>20</v>
      </c>
      <c r="I6670" s="4" t="s">
        <v>29</v>
      </c>
      <c r="J6670" s="4" t="s">
        <v>36</v>
      </c>
      <c r="K6670" s="4" t="s">
        <v>6553</v>
      </c>
      <c r="L6670" s="4" t="s">
        <v>6576</v>
      </c>
      <c r="M6670" s="5">
        <v>44751</v>
      </c>
      <c r="N6670" s="6">
        <v>5860</v>
      </c>
      <c r="O6670" s="4">
        <f t="shared" si="208"/>
        <v>9</v>
      </c>
      <c r="P6670" s="4" t="str">
        <f t="shared" si="209"/>
        <v>2022-07</v>
      </c>
    </row>
    <row r="6671" spans="1:16" ht="12.75" x14ac:dyDescent="0.2">
      <c r="A6671" s="4" t="s">
        <v>14</v>
      </c>
      <c r="B6671" s="4" t="s">
        <v>7654</v>
      </c>
      <c r="C6671" s="4" t="s">
        <v>8288</v>
      </c>
      <c r="D6671" s="4" t="s">
        <v>8251</v>
      </c>
      <c r="E6671" s="4" t="s">
        <v>8257</v>
      </c>
      <c r="F6671" s="4" t="s">
        <v>8258</v>
      </c>
      <c r="G6671" s="4" t="s">
        <v>9442</v>
      </c>
      <c r="H6671" s="4" t="s">
        <v>210</v>
      </c>
      <c r="I6671" s="4" t="s">
        <v>210</v>
      </c>
      <c r="J6671" s="4" t="s">
        <v>877</v>
      </c>
      <c r="K6671" s="4" t="s">
        <v>8826</v>
      </c>
      <c r="L6671" s="4" t="s">
        <v>8112</v>
      </c>
      <c r="M6671" s="5">
        <v>44751</v>
      </c>
      <c r="N6671" s="6">
        <v>3707</v>
      </c>
      <c r="O6671" s="4">
        <f t="shared" si="208"/>
        <v>9</v>
      </c>
      <c r="P6671" s="4" t="str">
        <f t="shared" si="209"/>
        <v>2022-07</v>
      </c>
    </row>
    <row r="6672" spans="1:16" ht="12.75" x14ac:dyDescent="0.2">
      <c r="A6672" s="4" t="s">
        <v>14</v>
      </c>
      <c r="B6672" s="4" t="s">
        <v>7654</v>
      </c>
      <c r="C6672" s="4" t="s">
        <v>9450</v>
      </c>
      <c r="D6672" s="4" t="s">
        <v>25</v>
      </c>
      <c r="E6672" s="4" t="s">
        <v>9491</v>
      </c>
      <c r="F6672" s="4" t="s">
        <v>9492</v>
      </c>
      <c r="G6672" s="4" t="s">
        <v>9493</v>
      </c>
      <c r="H6672" s="4" t="s">
        <v>20</v>
      </c>
      <c r="I6672" s="4" t="s">
        <v>29</v>
      </c>
      <c r="J6672" s="4" t="s">
        <v>36</v>
      </c>
      <c r="K6672" s="4" t="s">
        <v>7893</v>
      </c>
      <c r="L6672" s="4" t="s">
        <v>9145</v>
      </c>
      <c r="M6672" s="5">
        <v>44751</v>
      </c>
      <c r="N6672" s="6">
        <v>5064</v>
      </c>
      <c r="O6672" s="4">
        <f t="shared" si="208"/>
        <v>9</v>
      </c>
      <c r="P6672" s="4" t="str">
        <f t="shared" si="209"/>
        <v>2022-07</v>
      </c>
    </row>
    <row r="6673" spans="1:16" ht="12.75" x14ac:dyDescent="0.2">
      <c r="A6673" s="4" t="s">
        <v>3048</v>
      </c>
      <c r="B6673" s="4" t="s">
        <v>9902</v>
      </c>
      <c r="C6673" s="4" t="s">
        <v>9903</v>
      </c>
      <c r="D6673" s="4" t="s">
        <v>9934</v>
      </c>
      <c r="E6673" s="4" t="s">
        <v>9935</v>
      </c>
      <c r="F6673" s="4" t="s">
        <v>9936</v>
      </c>
      <c r="G6673" s="4" t="s">
        <v>9938</v>
      </c>
      <c r="H6673" s="4" t="s">
        <v>20</v>
      </c>
      <c r="I6673" s="4" t="s">
        <v>21</v>
      </c>
      <c r="J6673" s="4" t="s">
        <v>22</v>
      </c>
      <c r="K6673" s="4" t="s">
        <v>9907</v>
      </c>
      <c r="L6673" s="4" t="s">
        <v>9911</v>
      </c>
      <c r="M6673" s="5">
        <v>44751</v>
      </c>
      <c r="N6673" s="6">
        <v>3493</v>
      </c>
      <c r="O6673" s="4">
        <f t="shared" si="208"/>
        <v>9</v>
      </c>
      <c r="P6673" s="4" t="str">
        <f t="shared" si="209"/>
        <v>2022-07</v>
      </c>
    </row>
    <row r="6674" spans="1:16" ht="12.75" x14ac:dyDescent="0.2">
      <c r="A6674" s="4" t="s">
        <v>3048</v>
      </c>
      <c r="B6674" s="4" t="s">
        <v>10496</v>
      </c>
      <c r="C6674" s="4" t="s">
        <v>10497</v>
      </c>
      <c r="D6674" s="4" t="s">
        <v>10665</v>
      </c>
      <c r="E6674" s="4" t="s">
        <v>10571</v>
      </c>
      <c r="F6674" s="4" t="s">
        <v>10572</v>
      </c>
      <c r="G6674" s="4" t="s">
        <v>10683</v>
      </c>
      <c r="H6674" s="4" t="s">
        <v>210</v>
      </c>
      <c r="I6674" s="4" t="s">
        <v>343</v>
      </c>
      <c r="J6674" s="4" t="s">
        <v>22</v>
      </c>
      <c r="K6674" s="4" t="s">
        <v>10549</v>
      </c>
      <c r="L6674" s="4" t="s">
        <v>10574</v>
      </c>
      <c r="M6674" s="5">
        <v>44751</v>
      </c>
      <c r="N6674" s="6">
        <v>4501</v>
      </c>
      <c r="O6674" s="4">
        <f t="shared" si="208"/>
        <v>9</v>
      </c>
      <c r="P6674" s="4" t="str">
        <f t="shared" si="209"/>
        <v>2022-07</v>
      </c>
    </row>
    <row r="6675" spans="1:16" ht="12.75" x14ac:dyDescent="0.2">
      <c r="A6675" s="4" t="s">
        <v>3048</v>
      </c>
      <c r="B6675" s="4" t="s">
        <v>10496</v>
      </c>
      <c r="C6675" s="4" t="s">
        <v>10930</v>
      </c>
      <c r="D6675" s="4" t="s">
        <v>25</v>
      </c>
      <c r="E6675" s="4" t="s">
        <v>11179</v>
      </c>
      <c r="F6675" s="4" t="s">
        <v>11180</v>
      </c>
      <c r="G6675" s="4" t="s">
        <v>11408</v>
      </c>
      <c r="H6675" s="4" t="s">
        <v>20</v>
      </c>
      <c r="I6675" s="4" t="s">
        <v>29</v>
      </c>
      <c r="J6675" s="4" t="s">
        <v>36</v>
      </c>
      <c r="K6675" s="4" t="s">
        <v>10934</v>
      </c>
      <c r="L6675" s="4" t="s">
        <v>10935</v>
      </c>
      <c r="M6675" s="5">
        <v>44751</v>
      </c>
      <c r="N6675" s="6">
        <v>3218</v>
      </c>
      <c r="O6675" s="4">
        <f t="shared" si="208"/>
        <v>9</v>
      </c>
      <c r="P6675" s="4" t="str">
        <f t="shared" si="209"/>
        <v>2022-07</v>
      </c>
    </row>
    <row r="6676" spans="1:16" ht="12.75" x14ac:dyDescent="0.2">
      <c r="A6676" s="4" t="s">
        <v>14</v>
      </c>
      <c r="B6676" s="4" t="s">
        <v>4086</v>
      </c>
      <c r="C6676" s="4" t="s">
        <v>4087</v>
      </c>
      <c r="D6676" s="4" t="s">
        <v>4302</v>
      </c>
      <c r="E6676" s="4" t="s">
        <v>4306</v>
      </c>
      <c r="F6676" s="4" t="s">
        <v>4307</v>
      </c>
      <c r="G6676" s="4" t="s">
        <v>4308</v>
      </c>
      <c r="H6676" s="4" t="s">
        <v>20</v>
      </c>
      <c r="I6676" s="4" t="s">
        <v>21</v>
      </c>
      <c r="J6676" s="4" t="s">
        <v>36</v>
      </c>
      <c r="K6676" s="4" t="s">
        <v>4124</v>
      </c>
      <c r="L6676" s="4" t="s">
        <v>4092</v>
      </c>
      <c r="M6676" s="5">
        <v>44752</v>
      </c>
      <c r="N6676" s="6">
        <v>7101</v>
      </c>
      <c r="O6676" s="4">
        <f t="shared" si="208"/>
        <v>10</v>
      </c>
      <c r="P6676" s="4" t="str">
        <f t="shared" si="209"/>
        <v>2022-07</v>
      </c>
    </row>
    <row r="6677" spans="1:16" ht="12.75" x14ac:dyDescent="0.2">
      <c r="A6677" s="4" t="s">
        <v>14</v>
      </c>
      <c r="B6677" s="4" t="s">
        <v>7654</v>
      </c>
      <c r="C6677" s="4" t="s">
        <v>8095</v>
      </c>
      <c r="D6677" s="4" t="s">
        <v>6183</v>
      </c>
      <c r="E6677" s="4" t="s">
        <v>8130</v>
      </c>
      <c r="F6677" s="4" t="s">
        <v>8131</v>
      </c>
      <c r="G6677" s="4" t="s">
        <v>8132</v>
      </c>
      <c r="H6677" s="4" t="s">
        <v>210</v>
      </c>
      <c r="I6677" s="4" t="s">
        <v>210</v>
      </c>
      <c r="J6677" s="4" t="s">
        <v>877</v>
      </c>
      <c r="K6677" s="4" t="s">
        <v>8099</v>
      </c>
      <c r="L6677" s="4" t="s">
        <v>8112</v>
      </c>
      <c r="M6677" s="5">
        <v>44752</v>
      </c>
      <c r="N6677" s="6">
        <v>7936</v>
      </c>
      <c r="O6677" s="4">
        <f t="shared" si="208"/>
        <v>10</v>
      </c>
      <c r="P6677" s="4" t="str">
        <f t="shared" si="209"/>
        <v>2022-07</v>
      </c>
    </row>
    <row r="6678" spans="1:16" ht="12.75" x14ac:dyDescent="0.2">
      <c r="A6678" s="4" t="s">
        <v>14</v>
      </c>
      <c r="B6678" s="4" t="s">
        <v>7654</v>
      </c>
      <c r="C6678" s="4" t="s">
        <v>9693</v>
      </c>
      <c r="D6678" s="4" t="s">
        <v>9494</v>
      </c>
      <c r="E6678" s="4" t="s">
        <v>9729</v>
      </c>
      <c r="F6678" s="4" t="s">
        <v>9730</v>
      </c>
      <c r="G6678" s="4" t="s">
        <v>9731</v>
      </c>
      <c r="H6678" s="4" t="s">
        <v>20</v>
      </c>
      <c r="I6678" s="4" t="s">
        <v>21</v>
      </c>
      <c r="J6678" s="4" t="s">
        <v>39</v>
      </c>
      <c r="K6678" s="4" t="s">
        <v>9697</v>
      </c>
      <c r="L6678" s="4" t="s">
        <v>721</v>
      </c>
      <c r="M6678" s="5">
        <v>44752</v>
      </c>
      <c r="N6678" s="6">
        <v>725</v>
      </c>
      <c r="O6678" s="4">
        <f t="shared" si="208"/>
        <v>10</v>
      </c>
      <c r="P6678" s="4" t="str">
        <f t="shared" si="209"/>
        <v>2022-07</v>
      </c>
    </row>
    <row r="6679" spans="1:16" ht="12.75" x14ac:dyDescent="0.2">
      <c r="A6679" s="4" t="s">
        <v>14</v>
      </c>
      <c r="B6679" s="4" t="s">
        <v>7654</v>
      </c>
      <c r="C6679" s="4" t="s">
        <v>9693</v>
      </c>
      <c r="D6679" s="4" t="s">
        <v>9880</v>
      </c>
      <c r="E6679" s="4" t="s">
        <v>9707</v>
      </c>
      <c r="F6679" s="4" t="s">
        <v>9708</v>
      </c>
      <c r="G6679" s="4" t="s">
        <v>9881</v>
      </c>
      <c r="H6679" s="4" t="s">
        <v>20</v>
      </c>
      <c r="I6679" s="4" t="s">
        <v>29</v>
      </c>
      <c r="J6679" s="4" t="s">
        <v>39</v>
      </c>
      <c r="K6679" s="4" t="s">
        <v>9697</v>
      </c>
      <c r="L6679" s="4" t="s">
        <v>721</v>
      </c>
      <c r="M6679" s="5">
        <v>44752</v>
      </c>
      <c r="N6679" s="6">
        <v>1830</v>
      </c>
      <c r="O6679" s="4">
        <f t="shared" si="208"/>
        <v>10</v>
      </c>
      <c r="P6679" s="4" t="str">
        <f t="shared" si="209"/>
        <v>2022-07</v>
      </c>
    </row>
    <row r="6680" spans="1:16" ht="12.75" x14ac:dyDescent="0.2">
      <c r="A6680" s="4" t="s">
        <v>3048</v>
      </c>
      <c r="B6680" s="4" t="s">
        <v>10496</v>
      </c>
      <c r="C6680" s="4" t="s">
        <v>10930</v>
      </c>
      <c r="D6680" s="4" t="s">
        <v>25</v>
      </c>
      <c r="E6680" s="4" t="s">
        <v>10134</v>
      </c>
      <c r="F6680" s="4" t="s">
        <v>10135</v>
      </c>
      <c r="G6680" s="4" t="s">
        <v>11326</v>
      </c>
      <c r="H6680" s="4" t="s">
        <v>20</v>
      </c>
      <c r="I6680" s="4" t="s">
        <v>216</v>
      </c>
      <c r="J6680" s="4" t="s">
        <v>22</v>
      </c>
      <c r="K6680" s="4" t="s">
        <v>10136</v>
      </c>
      <c r="L6680" s="4" t="s">
        <v>10977</v>
      </c>
      <c r="M6680" s="5">
        <v>44752</v>
      </c>
      <c r="N6680" s="6">
        <v>6344</v>
      </c>
      <c r="O6680" s="4">
        <f t="shared" si="208"/>
        <v>10</v>
      </c>
      <c r="P6680" s="4" t="str">
        <f t="shared" si="209"/>
        <v>2022-07</v>
      </c>
    </row>
    <row r="6681" spans="1:16" ht="12.75" x14ac:dyDescent="0.2">
      <c r="A6681" s="4" t="s">
        <v>3048</v>
      </c>
      <c r="B6681" s="4" t="s">
        <v>12289</v>
      </c>
      <c r="C6681" s="4" t="s">
        <v>12291</v>
      </c>
      <c r="D6681" s="4" t="s">
        <v>1496</v>
      </c>
      <c r="E6681" s="4" t="s">
        <v>12514</v>
      </c>
      <c r="F6681" s="4" t="s">
        <v>12515</v>
      </c>
      <c r="G6681" s="4" t="s">
        <v>12516</v>
      </c>
      <c r="H6681" s="4" t="s">
        <v>20</v>
      </c>
      <c r="I6681" s="4" t="s">
        <v>21</v>
      </c>
      <c r="J6681" s="4" t="s">
        <v>22</v>
      </c>
      <c r="K6681" s="4" t="s">
        <v>12299</v>
      </c>
      <c r="L6681" s="4" t="s">
        <v>9908</v>
      </c>
      <c r="M6681" s="5">
        <v>44752</v>
      </c>
      <c r="N6681" s="6">
        <v>6001</v>
      </c>
      <c r="O6681" s="4">
        <f t="shared" si="208"/>
        <v>10</v>
      </c>
      <c r="P6681" s="4" t="str">
        <f t="shared" si="209"/>
        <v>2022-07</v>
      </c>
    </row>
    <row r="6682" spans="1:16" ht="12.75" x14ac:dyDescent="0.2">
      <c r="A6682" s="4" t="s">
        <v>3048</v>
      </c>
      <c r="B6682" s="4" t="s">
        <v>12289</v>
      </c>
      <c r="C6682" s="4" t="s">
        <v>12841</v>
      </c>
      <c r="D6682" s="4" t="s">
        <v>10273</v>
      </c>
      <c r="E6682" s="4" t="s">
        <v>13011</v>
      </c>
      <c r="F6682" s="4" t="s">
        <v>13012</v>
      </c>
      <c r="G6682" s="4" t="s">
        <v>13016</v>
      </c>
      <c r="H6682" s="4" t="s">
        <v>20</v>
      </c>
      <c r="I6682" s="4" t="s">
        <v>21</v>
      </c>
      <c r="J6682" s="4" t="s">
        <v>36</v>
      </c>
      <c r="K6682" s="4" t="s">
        <v>12850</v>
      </c>
      <c r="L6682" s="4" t="s">
        <v>12121</v>
      </c>
      <c r="M6682" s="5">
        <v>44752</v>
      </c>
      <c r="N6682" s="6">
        <v>6463</v>
      </c>
      <c r="O6682" s="4">
        <f t="shared" si="208"/>
        <v>10</v>
      </c>
      <c r="P6682" s="4" t="str">
        <f t="shared" si="209"/>
        <v>2022-07</v>
      </c>
    </row>
    <row r="6683" spans="1:16" ht="12.75" x14ac:dyDescent="0.2">
      <c r="A6683" s="4" t="s">
        <v>14</v>
      </c>
      <c r="B6683" s="4" t="s">
        <v>15</v>
      </c>
      <c r="C6683" s="4" t="s">
        <v>68</v>
      </c>
      <c r="D6683" s="4" t="s">
        <v>64</v>
      </c>
      <c r="E6683" s="4" t="s">
        <v>426</v>
      </c>
      <c r="F6683" s="4" t="s">
        <v>427</v>
      </c>
      <c r="G6683" s="4" t="s">
        <v>435</v>
      </c>
      <c r="H6683" s="4" t="s">
        <v>20</v>
      </c>
      <c r="I6683" s="4" t="s">
        <v>21</v>
      </c>
      <c r="J6683" s="4" t="s">
        <v>22</v>
      </c>
      <c r="K6683" s="4" t="s">
        <v>109</v>
      </c>
      <c r="L6683" s="4" t="s">
        <v>24</v>
      </c>
      <c r="M6683" s="5">
        <v>44753</v>
      </c>
      <c r="N6683" s="6">
        <v>8663</v>
      </c>
      <c r="O6683" s="4">
        <f t="shared" si="208"/>
        <v>11</v>
      </c>
      <c r="P6683" s="4" t="str">
        <f t="shared" si="209"/>
        <v>2022-07</v>
      </c>
    </row>
    <row r="6684" spans="1:16" ht="12.75" x14ac:dyDescent="0.2">
      <c r="A6684" s="4" t="s">
        <v>1050</v>
      </c>
      <c r="B6684" s="4" t="s">
        <v>1051</v>
      </c>
      <c r="C6684" s="4" t="s">
        <v>1052</v>
      </c>
      <c r="D6684" s="4" t="s">
        <v>1681</v>
      </c>
      <c r="E6684" s="4" t="s">
        <v>1733</v>
      </c>
      <c r="F6684" s="4" t="s">
        <v>1734</v>
      </c>
      <c r="G6684" s="4" t="s">
        <v>1738</v>
      </c>
      <c r="H6684" s="4" t="s">
        <v>20</v>
      </c>
      <c r="I6684" s="4" t="s">
        <v>29</v>
      </c>
      <c r="J6684" s="4" t="s">
        <v>36</v>
      </c>
      <c r="K6684" s="4" t="s">
        <v>1208</v>
      </c>
      <c r="L6684" s="4" t="s">
        <v>1209</v>
      </c>
      <c r="M6684" s="5">
        <v>44753</v>
      </c>
      <c r="N6684" s="6">
        <v>2714</v>
      </c>
      <c r="O6684" s="4">
        <f t="shared" si="208"/>
        <v>11</v>
      </c>
      <c r="P6684" s="4" t="str">
        <f t="shared" si="209"/>
        <v>2022-07</v>
      </c>
    </row>
    <row r="6685" spans="1:16" ht="12.75" x14ac:dyDescent="0.2">
      <c r="A6685" s="4" t="s">
        <v>14</v>
      </c>
      <c r="B6685" s="4" t="s">
        <v>6544</v>
      </c>
      <c r="C6685" s="4" t="s">
        <v>6545</v>
      </c>
      <c r="D6685" s="4" t="s">
        <v>6988</v>
      </c>
      <c r="E6685" s="4" t="s">
        <v>6593</v>
      </c>
      <c r="F6685" s="4" t="s">
        <v>6594</v>
      </c>
      <c r="G6685" s="4" t="s">
        <v>6991</v>
      </c>
      <c r="H6685" s="4" t="s">
        <v>210</v>
      </c>
      <c r="I6685" s="4" t="s">
        <v>210</v>
      </c>
      <c r="J6685" s="4" t="s">
        <v>226</v>
      </c>
      <c r="K6685" s="4" t="s">
        <v>6549</v>
      </c>
      <c r="L6685" s="4" t="s">
        <v>3908</v>
      </c>
      <c r="M6685" s="5">
        <v>44753</v>
      </c>
      <c r="N6685" s="6">
        <v>4251</v>
      </c>
      <c r="O6685" s="4">
        <f t="shared" si="208"/>
        <v>11</v>
      </c>
      <c r="P6685" s="4" t="str">
        <f t="shared" si="209"/>
        <v>2022-07</v>
      </c>
    </row>
    <row r="6686" spans="1:16" ht="12.75" x14ac:dyDescent="0.2">
      <c r="A6686" s="4" t="s">
        <v>14</v>
      </c>
      <c r="B6686" s="4" t="s">
        <v>7127</v>
      </c>
      <c r="C6686" s="4" t="s">
        <v>7128</v>
      </c>
      <c r="D6686" s="4" t="s">
        <v>7361</v>
      </c>
      <c r="E6686" s="4" t="s">
        <v>7368</v>
      </c>
      <c r="F6686" s="4" t="s">
        <v>7369</v>
      </c>
      <c r="G6686" s="4" t="s">
        <v>7370</v>
      </c>
      <c r="H6686" s="4" t="s">
        <v>210</v>
      </c>
      <c r="I6686" s="4" t="s">
        <v>210</v>
      </c>
      <c r="J6686" s="4" t="s">
        <v>226</v>
      </c>
      <c r="K6686" s="4" t="s">
        <v>7135</v>
      </c>
      <c r="L6686" s="4" t="s">
        <v>7203</v>
      </c>
      <c r="M6686" s="5">
        <v>44753</v>
      </c>
      <c r="N6686" s="6">
        <v>8968</v>
      </c>
      <c r="O6686" s="4">
        <f t="shared" si="208"/>
        <v>11</v>
      </c>
      <c r="P6686" s="4" t="str">
        <f t="shared" si="209"/>
        <v>2022-07</v>
      </c>
    </row>
    <row r="6687" spans="1:16" ht="12.75" x14ac:dyDescent="0.2">
      <c r="A6687" s="4" t="s">
        <v>14</v>
      </c>
      <c r="B6687" s="4" t="s">
        <v>7654</v>
      </c>
      <c r="C6687" s="4" t="s">
        <v>7825</v>
      </c>
      <c r="D6687" s="4" t="s">
        <v>25</v>
      </c>
      <c r="E6687" s="4" t="s">
        <v>7867</v>
      </c>
      <c r="F6687" s="4" t="s">
        <v>7868</v>
      </c>
      <c r="G6687" s="4" t="s">
        <v>7869</v>
      </c>
      <c r="H6687" s="4" t="s">
        <v>210</v>
      </c>
      <c r="I6687" s="4" t="s">
        <v>343</v>
      </c>
      <c r="J6687" s="4" t="s">
        <v>39</v>
      </c>
      <c r="K6687" s="4" t="s">
        <v>7829</v>
      </c>
      <c r="L6687" s="4" t="s">
        <v>7849</v>
      </c>
      <c r="M6687" s="5">
        <v>44753</v>
      </c>
      <c r="N6687" s="6">
        <v>6530</v>
      </c>
      <c r="O6687" s="4">
        <f t="shared" si="208"/>
        <v>11</v>
      </c>
      <c r="P6687" s="4" t="str">
        <f t="shared" si="209"/>
        <v>2022-07</v>
      </c>
    </row>
    <row r="6688" spans="1:16" ht="12.75" x14ac:dyDescent="0.2">
      <c r="A6688" s="4" t="s">
        <v>14</v>
      </c>
      <c r="B6688" s="4" t="s">
        <v>7654</v>
      </c>
      <c r="C6688" s="4" t="s">
        <v>7825</v>
      </c>
      <c r="D6688" s="4" t="s">
        <v>8042</v>
      </c>
      <c r="E6688" s="4" t="s">
        <v>8076</v>
      </c>
      <c r="F6688" s="4" t="s">
        <v>8077</v>
      </c>
      <c r="G6688" s="4" t="s">
        <v>8078</v>
      </c>
      <c r="H6688" s="4" t="s">
        <v>20</v>
      </c>
      <c r="I6688" s="4" t="s">
        <v>29</v>
      </c>
      <c r="J6688" s="4" t="s">
        <v>39</v>
      </c>
      <c r="K6688" s="4" t="s">
        <v>7829</v>
      </c>
      <c r="L6688" s="4" t="s">
        <v>7854</v>
      </c>
      <c r="M6688" s="5">
        <v>44753</v>
      </c>
      <c r="N6688" s="6">
        <v>1592</v>
      </c>
      <c r="O6688" s="4">
        <f t="shared" si="208"/>
        <v>11</v>
      </c>
      <c r="P6688" s="4" t="str">
        <f t="shared" si="209"/>
        <v>2022-07</v>
      </c>
    </row>
    <row r="6689" spans="1:16" ht="12.75" x14ac:dyDescent="0.2">
      <c r="A6689" s="4" t="s">
        <v>14</v>
      </c>
      <c r="B6689" s="4" t="s">
        <v>7654</v>
      </c>
      <c r="C6689" s="4" t="s">
        <v>8095</v>
      </c>
      <c r="D6689" s="4" t="s">
        <v>8144</v>
      </c>
      <c r="E6689" s="4" t="s">
        <v>8145</v>
      </c>
      <c r="F6689" s="4" t="s">
        <v>8146</v>
      </c>
      <c r="G6689" s="4" t="s">
        <v>8147</v>
      </c>
      <c r="H6689" s="4" t="s">
        <v>210</v>
      </c>
      <c r="I6689" s="4" t="s">
        <v>343</v>
      </c>
      <c r="J6689" s="4" t="s">
        <v>22</v>
      </c>
      <c r="K6689" s="4" t="s">
        <v>8136</v>
      </c>
      <c r="L6689" s="4" t="s">
        <v>721</v>
      </c>
      <c r="M6689" s="5">
        <v>44753</v>
      </c>
      <c r="N6689" s="6">
        <v>7203</v>
      </c>
      <c r="O6689" s="4">
        <f t="shared" si="208"/>
        <v>11</v>
      </c>
      <c r="P6689" s="4" t="str">
        <f t="shared" si="209"/>
        <v>2022-07</v>
      </c>
    </row>
    <row r="6690" spans="1:16" ht="12.75" x14ac:dyDescent="0.2">
      <c r="A6690" s="4" t="s">
        <v>14</v>
      </c>
      <c r="B6690" s="4" t="s">
        <v>7654</v>
      </c>
      <c r="C6690" s="4" t="s">
        <v>8288</v>
      </c>
      <c r="D6690" s="4" t="s">
        <v>25</v>
      </c>
      <c r="E6690" s="4" t="s">
        <v>6695</v>
      </c>
      <c r="F6690" s="4" t="s">
        <v>8386</v>
      </c>
      <c r="G6690" s="4" t="s">
        <v>8387</v>
      </c>
      <c r="H6690" s="4" t="s">
        <v>210</v>
      </c>
      <c r="I6690" s="4" t="s">
        <v>210</v>
      </c>
      <c r="J6690" s="4" t="s">
        <v>877</v>
      </c>
      <c r="K6690" s="4" t="s">
        <v>8297</v>
      </c>
      <c r="L6690" s="4" t="s">
        <v>8301</v>
      </c>
      <c r="M6690" s="5">
        <v>44753</v>
      </c>
      <c r="N6690" s="6">
        <v>6986</v>
      </c>
      <c r="O6690" s="4">
        <f t="shared" si="208"/>
        <v>11</v>
      </c>
      <c r="P6690" s="4" t="str">
        <f t="shared" si="209"/>
        <v>2022-07</v>
      </c>
    </row>
    <row r="6691" spans="1:16" ht="12.75" x14ac:dyDescent="0.2">
      <c r="A6691" s="4" t="s">
        <v>14</v>
      </c>
      <c r="B6691" s="4" t="s">
        <v>7654</v>
      </c>
      <c r="C6691" s="4" t="s">
        <v>8288</v>
      </c>
      <c r="D6691" s="4" t="s">
        <v>8423</v>
      </c>
      <c r="E6691" s="4" t="s">
        <v>8471</v>
      </c>
      <c r="F6691" s="4" t="s">
        <v>8472</v>
      </c>
      <c r="G6691" s="4" t="s">
        <v>8474</v>
      </c>
      <c r="H6691" s="4" t="s">
        <v>20</v>
      </c>
      <c r="I6691" s="4" t="s">
        <v>21</v>
      </c>
      <c r="J6691" s="4" t="s">
        <v>22</v>
      </c>
      <c r="K6691" s="4" t="s">
        <v>8306</v>
      </c>
      <c r="L6691" s="4" t="s">
        <v>8349</v>
      </c>
      <c r="M6691" s="5">
        <v>44753</v>
      </c>
      <c r="N6691" s="6">
        <v>7634</v>
      </c>
      <c r="O6691" s="4">
        <f t="shared" si="208"/>
        <v>11</v>
      </c>
      <c r="P6691" s="4" t="str">
        <f t="shared" si="209"/>
        <v>2022-07</v>
      </c>
    </row>
    <row r="6692" spans="1:16" ht="12.75" x14ac:dyDescent="0.2">
      <c r="A6692" s="4" t="s">
        <v>3048</v>
      </c>
      <c r="B6692" s="4" t="s">
        <v>9902</v>
      </c>
      <c r="C6692" s="4" t="s">
        <v>9903</v>
      </c>
      <c r="D6692" s="4" t="s">
        <v>9927</v>
      </c>
      <c r="E6692" s="4" t="s">
        <v>9928</v>
      </c>
      <c r="F6692" s="4" t="s">
        <v>9929</v>
      </c>
      <c r="G6692" s="4" t="s">
        <v>9933</v>
      </c>
      <c r="H6692" s="4" t="s">
        <v>20</v>
      </c>
      <c r="I6692" s="4" t="s">
        <v>21</v>
      </c>
      <c r="J6692" s="4" t="s">
        <v>22</v>
      </c>
      <c r="K6692" s="4" t="s">
        <v>9907</v>
      </c>
      <c r="L6692" s="4" t="s">
        <v>9931</v>
      </c>
      <c r="M6692" s="5">
        <v>44753</v>
      </c>
      <c r="N6692" s="6">
        <v>742</v>
      </c>
      <c r="O6692" s="4">
        <f t="shared" si="208"/>
        <v>11</v>
      </c>
      <c r="P6692" s="4" t="str">
        <f t="shared" si="209"/>
        <v>2022-07</v>
      </c>
    </row>
    <row r="6693" spans="1:16" ht="12.75" x14ac:dyDescent="0.2">
      <c r="A6693" s="4" t="s">
        <v>3048</v>
      </c>
      <c r="B6693" s="4" t="s">
        <v>9902</v>
      </c>
      <c r="C6693" s="4" t="s">
        <v>10147</v>
      </c>
      <c r="D6693" s="4" t="s">
        <v>10283</v>
      </c>
      <c r="E6693" s="4" t="s">
        <v>10284</v>
      </c>
      <c r="F6693" s="4" t="s">
        <v>10285</v>
      </c>
      <c r="G6693" s="4" t="s">
        <v>10288</v>
      </c>
      <c r="H6693" s="4" t="s">
        <v>20</v>
      </c>
      <c r="I6693" s="4" t="s">
        <v>29</v>
      </c>
      <c r="J6693" s="4" t="s">
        <v>22</v>
      </c>
      <c r="K6693" s="4" t="s">
        <v>10151</v>
      </c>
      <c r="L6693" s="4" t="s">
        <v>10169</v>
      </c>
      <c r="M6693" s="5">
        <v>44753</v>
      </c>
      <c r="N6693" s="6">
        <v>8945</v>
      </c>
      <c r="O6693" s="4">
        <f t="shared" si="208"/>
        <v>11</v>
      </c>
      <c r="P6693" s="4" t="str">
        <f t="shared" si="209"/>
        <v>2022-07</v>
      </c>
    </row>
    <row r="6694" spans="1:16" ht="12.75" x14ac:dyDescent="0.2">
      <c r="A6694" s="4" t="s">
        <v>3048</v>
      </c>
      <c r="B6694" s="4" t="s">
        <v>10496</v>
      </c>
      <c r="C6694" s="4" t="s">
        <v>10497</v>
      </c>
      <c r="D6694" s="4" t="s">
        <v>10891</v>
      </c>
      <c r="E6694" s="4" t="s">
        <v>10895</v>
      </c>
      <c r="F6694" s="4" t="s">
        <v>10896</v>
      </c>
      <c r="G6694" s="4" t="s">
        <v>10903</v>
      </c>
      <c r="H6694" s="4" t="s">
        <v>20</v>
      </c>
      <c r="I6694" s="4" t="s">
        <v>21</v>
      </c>
      <c r="J6694" s="4" t="s">
        <v>36</v>
      </c>
      <c r="K6694" s="4" t="s">
        <v>10539</v>
      </c>
      <c r="L6694" s="4" t="s">
        <v>10502</v>
      </c>
      <c r="M6694" s="5">
        <v>44753</v>
      </c>
      <c r="N6694" s="6">
        <v>6053</v>
      </c>
      <c r="O6694" s="4">
        <f t="shared" si="208"/>
        <v>11</v>
      </c>
      <c r="P6694" s="4" t="str">
        <f t="shared" si="209"/>
        <v>2022-07</v>
      </c>
    </row>
    <row r="6695" spans="1:16" ht="12.75" x14ac:dyDescent="0.2">
      <c r="A6695" s="4" t="s">
        <v>3048</v>
      </c>
      <c r="B6695" s="4" t="s">
        <v>10496</v>
      </c>
      <c r="C6695" s="4" t="s">
        <v>10930</v>
      </c>
      <c r="D6695" s="4" t="s">
        <v>13936</v>
      </c>
      <c r="E6695" s="4" t="s">
        <v>10931</v>
      </c>
      <c r="F6695" s="4" t="s">
        <v>10932</v>
      </c>
      <c r="G6695" s="4" t="s">
        <v>10936</v>
      </c>
      <c r="H6695" s="4" t="s">
        <v>20</v>
      </c>
      <c r="I6695" s="4" t="s">
        <v>21</v>
      </c>
      <c r="J6695" s="4" t="s">
        <v>22</v>
      </c>
      <c r="K6695" s="4" t="s">
        <v>10934</v>
      </c>
      <c r="L6695" s="4" t="s">
        <v>10935</v>
      </c>
      <c r="M6695" s="5">
        <v>44753</v>
      </c>
      <c r="N6695" s="6">
        <v>2526</v>
      </c>
      <c r="O6695" s="4">
        <f t="shared" si="208"/>
        <v>11</v>
      </c>
      <c r="P6695" s="4" t="str">
        <f t="shared" si="209"/>
        <v>2022-07</v>
      </c>
    </row>
    <row r="6696" spans="1:16" ht="12.75" x14ac:dyDescent="0.2">
      <c r="A6696" s="4" t="s">
        <v>3048</v>
      </c>
      <c r="B6696" s="4" t="s">
        <v>11712</v>
      </c>
      <c r="C6696" s="4" t="s">
        <v>11934</v>
      </c>
      <c r="D6696" s="4" t="s">
        <v>25</v>
      </c>
      <c r="E6696" s="4" t="s">
        <v>6068</v>
      </c>
      <c r="F6696" s="4" t="s">
        <v>6069</v>
      </c>
      <c r="G6696" s="4" t="s">
        <v>12053</v>
      </c>
      <c r="H6696" s="4" t="s">
        <v>20</v>
      </c>
      <c r="I6696" s="4" t="s">
        <v>29</v>
      </c>
      <c r="J6696" s="4" t="s">
        <v>22</v>
      </c>
      <c r="K6696" s="4" t="s">
        <v>11936</v>
      </c>
      <c r="L6696" s="4" t="s">
        <v>11939</v>
      </c>
      <c r="M6696" s="5">
        <v>44753</v>
      </c>
      <c r="N6696" s="6">
        <v>4153</v>
      </c>
      <c r="O6696" s="4">
        <f t="shared" si="208"/>
        <v>11</v>
      </c>
      <c r="P6696" s="4" t="str">
        <f t="shared" si="209"/>
        <v>2022-07</v>
      </c>
    </row>
    <row r="6697" spans="1:16" ht="12.75" x14ac:dyDescent="0.2">
      <c r="A6697" s="4" t="s">
        <v>3048</v>
      </c>
      <c r="B6697" s="4" t="s">
        <v>13786</v>
      </c>
      <c r="C6697" s="4" t="s">
        <v>13787</v>
      </c>
      <c r="D6697" s="4" t="s">
        <v>12401</v>
      </c>
      <c r="E6697" s="4" t="s">
        <v>13863</v>
      </c>
      <c r="F6697" s="4" t="s">
        <v>13864</v>
      </c>
      <c r="G6697" s="4" t="s">
        <v>13865</v>
      </c>
      <c r="H6697" s="4" t="s">
        <v>20</v>
      </c>
      <c r="I6697" s="4" t="s">
        <v>21</v>
      </c>
      <c r="J6697" s="4" t="s">
        <v>22</v>
      </c>
      <c r="K6697" s="4" t="s">
        <v>13382</v>
      </c>
      <c r="L6697" s="4" t="s">
        <v>10277</v>
      </c>
      <c r="M6697" s="5">
        <v>44753</v>
      </c>
      <c r="N6697" s="6">
        <v>5266</v>
      </c>
      <c r="O6697" s="4">
        <f t="shared" si="208"/>
        <v>11</v>
      </c>
      <c r="P6697" s="4" t="str">
        <f t="shared" si="209"/>
        <v>2022-07</v>
      </c>
    </row>
    <row r="6698" spans="1:16" ht="12.75" x14ac:dyDescent="0.2">
      <c r="A6698" s="4" t="s">
        <v>1050</v>
      </c>
      <c r="B6698" s="4" t="s">
        <v>1051</v>
      </c>
      <c r="C6698" s="4" t="s">
        <v>1052</v>
      </c>
      <c r="D6698" s="4" t="s">
        <v>1550</v>
      </c>
      <c r="E6698" s="4" t="s">
        <v>1507</v>
      </c>
      <c r="F6698" s="4" t="s">
        <v>1508</v>
      </c>
      <c r="G6698" s="4" t="s">
        <v>3048</v>
      </c>
      <c r="H6698" s="4" t="s">
        <v>210</v>
      </c>
      <c r="I6698" s="4" t="s">
        <v>210</v>
      </c>
      <c r="J6698" s="4" t="s">
        <v>3048</v>
      </c>
      <c r="K6698" s="4" t="s">
        <v>1132</v>
      </c>
      <c r="L6698" s="4" t="s">
        <v>1190</v>
      </c>
      <c r="M6698" s="5">
        <v>44754</v>
      </c>
      <c r="N6698" s="6">
        <v>8823</v>
      </c>
      <c r="O6698" s="4">
        <f t="shared" si="208"/>
        <v>12</v>
      </c>
      <c r="P6698" s="4" t="str">
        <f t="shared" si="209"/>
        <v>2022-07</v>
      </c>
    </row>
    <row r="6699" spans="1:16" ht="12.75" x14ac:dyDescent="0.2">
      <c r="A6699" s="4" t="s">
        <v>3048</v>
      </c>
      <c r="B6699" s="4" t="s">
        <v>3049</v>
      </c>
      <c r="C6699" s="4" t="s">
        <v>3050</v>
      </c>
      <c r="D6699" s="4" t="s">
        <v>3243</v>
      </c>
      <c r="E6699" s="4" t="s">
        <v>3244</v>
      </c>
      <c r="F6699" s="4" t="s">
        <v>3245</v>
      </c>
      <c r="G6699" s="4" t="s">
        <v>3246</v>
      </c>
      <c r="H6699" s="4" t="s">
        <v>210</v>
      </c>
      <c r="I6699" s="4" t="s">
        <v>210</v>
      </c>
      <c r="J6699" s="4" t="s">
        <v>877</v>
      </c>
      <c r="K6699" s="4" t="s">
        <v>3089</v>
      </c>
      <c r="L6699" s="4" t="s">
        <v>3078</v>
      </c>
      <c r="M6699" s="5">
        <v>44754</v>
      </c>
      <c r="N6699" s="6">
        <v>5893</v>
      </c>
      <c r="O6699" s="4">
        <f t="shared" si="208"/>
        <v>12</v>
      </c>
      <c r="P6699" s="4" t="str">
        <f t="shared" si="209"/>
        <v>2022-07</v>
      </c>
    </row>
    <row r="6700" spans="1:16" ht="12.75" x14ac:dyDescent="0.2">
      <c r="A6700" s="4" t="s">
        <v>3048</v>
      </c>
      <c r="B6700" s="4" t="s">
        <v>3049</v>
      </c>
      <c r="C6700" s="4" t="s">
        <v>3050</v>
      </c>
      <c r="D6700" s="4" t="s">
        <v>3301</v>
      </c>
      <c r="E6700" s="4" t="s">
        <v>3302</v>
      </c>
      <c r="F6700" s="4" t="s">
        <v>3303</v>
      </c>
      <c r="G6700" s="4" t="s">
        <v>3310</v>
      </c>
      <c r="H6700" s="4" t="s">
        <v>20</v>
      </c>
      <c r="I6700" s="4" t="s">
        <v>21</v>
      </c>
      <c r="J6700" s="4" t="s">
        <v>22</v>
      </c>
      <c r="K6700" s="4" t="s">
        <v>3054</v>
      </c>
      <c r="L6700" s="4" t="s">
        <v>3055</v>
      </c>
      <c r="M6700" s="5">
        <v>44754</v>
      </c>
      <c r="N6700" s="6">
        <v>2420</v>
      </c>
      <c r="O6700" s="4">
        <f t="shared" si="208"/>
        <v>12</v>
      </c>
      <c r="P6700" s="4" t="str">
        <f t="shared" si="209"/>
        <v>2022-07</v>
      </c>
    </row>
    <row r="6701" spans="1:16" ht="12.75" x14ac:dyDescent="0.2">
      <c r="A6701" s="4" t="s">
        <v>14</v>
      </c>
      <c r="B6701" s="4" t="s">
        <v>3761</v>
      </c>
      <c r="C6701" s="4" t="s">
        <v>3762</v>
      </c>
      <c r="D6701" s="4" t="s">
        <v>3888</v>
      </c>
      <c r="E6701" s="4" t="s">
        <v>3889</v>
      </c>
      <c r="F6701" s="4" t="s">
        <v>3890</v>
      </c>
      <c r="G6701" s="4" t="s">
        <v>3897</v>
      </c>
      <c r="H6701" s="4" t="s">
        <v>20</v>
      </c>
      <c r="I6701" s="4" t="s">
        <v>29</v>
      </c>
      <c r="J6701" s="4" t="s">
        <v>22</v>
      </c>
      <c r="K6701" s="4" t="s">
        <v>3766</v>
      </c>
      <c r="L6701" s="4" t="s">
        <v>3772</v>
      </c>
      <c r="M6701" s="5">
        <v>44754</v>
      </c>
      <c r="N6701" s="6">
        <v>8161</v>
      </c>
      <c r="O6701" s="4">
        <f t="shared" si="208"/>
        <v>12</v>
      </c>
      <c r="P6701" s="4" t="str">
        <f t="shared" si="209"/>
        <v>2022-07</v>
      </c>
    </row>
    <row r="6702" spans="1:16" ht="12.75" x14ac:dyDescent="0.2">
      <c r="A6702" s="4" t="s">
        <v>1050</v>
      </c>
      <c r="B6702" s="4" t="s">
        <v>5461</v>
      </c>
      <c r="C6702" s="4" t="s">
        <v>5462</v>
      </c>
      <c r="D6702" s="4" t="s">
        <v>6132</v>
      </c>
      <c r="E6702" s="4" t="s">
        <v>5602</v>
      </c>
      <c r="F6702" s="4" t="s">
        <v>5603</v>
      </c>
      <c r="G6702" s="4" t="s">
        <v>6145</v>
      </c>
      <c r="H6702" s="4" t="s">
        <v>20</v>
      </c>
      <c r="I6702" s="4" t="s">
        <v>21</v>
      </c>
      <c r="J6702" s="4" t="s">
        <v>39</v>
      </c>
      <c r="K6702" s="4" t="s">
        <v>5499</v>
      </c>
      <c r="L6702" s="4" t="s">
        <v>5467</v>
      </c>
      <c r="M6702" s="5">
        <v>44754</v>
      </c>
      <c r="N6702" s="6">
        <v>6982</v>
      </c>
      <c r="O6702" s="4">
        <f t="shared" si="208"/>
        <v>12</v>
      </c>
      <c r="P6702" s="4" t="str">
        <f t="shared" si="209"/>
        <v>2022-07</v>
      </c>
    </row>
    <row r="6703" spans="1:16" ht="12.75" x14ac:dyDescent="0.2">
      <c r="A6703" s="4" t="s">
        <v>1050</v>
      </c>
      <c r="B6703" s="4" t="s">
        <v>5461</v>
      </c>
      <c r="C6703" s="4" t="s">
        <v>5462</v>
      </c>
      <c r="D6703" s="4" t="s">
        <v>6220</v>
      </c>
      <c r="E6703" s="4" t="s">
        <v>6231</v>
      </c>
      <c r="F6703" s="4" t="s">
        <v>6232</v>
      </c>
      <c r="G6703" s="4" t="s">
        <v>6233</v>
      </c>
      <c r="H6703" s="4" t="s">
        <v>20</v>
      </c>
      <c r="I6703" s="4" t="s">
        <v>21</v>
      </c>
      <c r="J6703" s="4" t="s">
        <v>39</v>
      </c>
      <c r="K6703" s="4" t="s">
        <v>5499</v>
      </c>
      <c r="L6703" s="4" t="s">
        <v>5467</v>
      </c>
      <c r="M6703" s="5">
        <v>44754</v>
      </c>
      <c r="N6703" s="6">
        <v>3420</v>
      </c>
      <c r="O6703" s="4">
        <f t="shared" si="208"/>
        <v>12</v>
      </c>
      <c r="P6703" s="4" t="str">
        <f t="shared" si="209"/>
        <v>2022-07</v>
      </c>
    </row>
    <row r="6704" spans="1:16" ht="12.75" x14ac:dyDescent="0.2">
      <c r="A6704" s="4" t="s">
        <v>14</v>
      </c>
      <c r="B6704" s="4" t="s">
        <v>6544</v>
      </c>
      <c r="C6704" s="4" t="s">
        <v>6545</v>
      </c>
      <c r="D6704" s="4" t="s">
        <v>6712</v>
      </c>
      <c r="E6704" s="4" t="s">
        <v>6713</v>
      </c>
      <c r="F6704" s="4" t="s">
        <v>6714</v>
      </c>
      <c r="G6704" s="4" t="s">
        <v>6812</v>
      </c>
      <c r="H6704" s="4" t="s">
        <v>20</v>
      </c>
      <c r="I6704" s="4" t="s">
        <v>29</v>
      </c>
      <c r="J6704" s="4" t="s">
        <v>22</v>
      </c>
      <c r="K6704" s="4" t="s">
        <v>6553</v>
      </c>
      <c r="L6704" s="4" t="s">
        <v>6576</v>
      </c>
      <c r="M6704" s="5">
        <v>44754</v>
      </c>
      <c r="N6704" s="6">
        <v>804</v>
      </c>
      <c r="O6704" s="4">
        <f t="shared" si="208"/>
        <v>12</v>
      </c>
      <c r="P6704" s="4" t="str">
        <f t="shared" si="209"/>
        <v>2022-07</v>
      </c>
    </row>
    <row r="6705" spans="1:16" ht="12.75" x14ac:dyDescent="0.2">
      <c r="A6705" s="4" t="s">
        <v>14</v>
      </c>
      <c r="B6705" s="4" t="s">
        <v>6544</v>
      </c>
      <c r="C6705" s="4" t="s">
        <v>6545</v>
      </c>
      <c r="D6705" s="4" t="s">
        <v>6988</v>
      </c>
      <c r="E6705" s="4" t="s">
        <v>6593</v>
      </c>
      <c r="F6705" s="4" t="s">
        <v>6594</v>
      </c>
      <c r="G6705" s="4" t="s">
        <v>6990</v>
      </c>
      <c r="H6705" s="4" t="s">
        <v>210</v>
      </c>
      <c r="I6705" s="4" t="s">
        <v>210</v>
      </c>
      <c r="J6705" s="4" t="s">
        <v>877</v>
      </c>
      <c r="K6705" s="4" t="s">
        <v>6549</v>
      </c>
      <c r="L6705" s="4" t="s">
        <v>4951</v>
      </c>
      <c r="M6705" s="5">
        <v>44754</v>
      </c>
      <c r="N6705" s="6">
        <v>7777</v>
      </c>
      <c r="O6705" s="4">
        <f t="shared" si="208"/>
        <v>12</v>
      </c>
      <c r="P6705" s="4" t="str">
        <f t="shared" si="209"/>
        <v>2022-07</v>
      </c>
    </row>
    <row r="6706" spans="1:16" ht="12.75" x14ac:dyDescent="0.2">
      <c r="A6706" s="4" t="s">
        <v>14</v>
      </c>
      <c r="B6706" s="4" t="s">
        <v>7654</v>
      </c>
      <c r="C6706" s="4" t="s">
        <v>7825</v>
      </c>
      <c r="D6706" s="4" t="s">
        <v>7814</v>
      </c>
      <c r="E6706" s="4" t="s">
        <v>7834</v>
      </c>
      <c r="F6706" s="4" t="s">
        <v>7835</v>
      </c>
      <c r="G6706" s="4" t="s">
        <v>7954</v>
      </c>
      <c r="H6706" s="4" t="s">
        <v>20</v>
      </c>
      <c r="I6706" s="4" t="s">
        <v>21</v>
      </c>
      <c r="J6706" s="4" t="s">
        <v>36</v>
      </c>
      <c r="K6706" s="4" t="s">
        <v>7890</v>
      </c>
      <c r="L6706" s="4" t="s">
        <v>7785</v>
      </c>
      <c r="M6706" s="5">
        <v>44754</v>
      </c>
      <c r="N6706" s="6">
        <v>5312</v>
      </c>
      <c r="O6706" s="4">
        <f t="shared" si="208"/>
        <v>12</v>
      </c>
      <c r="P6706" s="4" t="str">
        <f t="shared" si="209"/>
        <v>2022-07</v>
      </c>
    </row>
    <row r="6707" spans="1:16" ht="12.75" x14ac:dyDescent="0.2">
      <c r="A6707" s="4" t="s">
        <v>14</v>
      </c>
      <c r="B6707" s="4" t="s">
        <v>7654</v>
      </c>
      <c r="C6707" s="4" t="s">
        <v>8288</v>
      </c>
      <c r="D6707" s="4" t="s">
        <v>8423</v>
      </c>
      <c r="E6707" s="4" t="s">
        <v>8618</v>
      </c>
      <c r="F6707" s="4" t="s">
        <v>8619</v>
      </c>
      <c r="G6707" s="4" t="s">
        <v>8627</v>
      </c>
      <c r="H6707" s="4" t="s">
        <v>20</v>
      </c>
      <c r="I6707" s="4" t="s">
        <v>21</v>
      </c>
      <c r="J6707" s="4" t="s">
        <v>36</v>
      </c>
      <c r="K6707" s="4" t="s">
        <v>8306</v>
      </c>
      <c r="L6707" s="4" t="s">
        <v>8112</v>
      </c>
      <c r="M6707" s="5">
        <v>44754</v>
      </c>
      <c r="N6707" s="6">
        <v>6995</v>
      </c>
      <c r="O6707" s="4">
        <f t="shared" si="208"/>
        <v>12</v>
      </c>
      <c r="P6707" s="4" t="str">
        <f t="shared" si="209"/>
        <v>2022-07</v>
      </c>
    </row>
    <row r="6708" spans="1:16" ht="12.75" x14ac:dyDescent="0.2">
      <c r="A6708" s="4" t="s">
        <v>14</v>
      </c>
      <c r="B6708" s="4" t="s">
        <v>7654</v>
      </c>
      <c r="C6708" s="4" t="s">
        <v>8288</v>
      </c>
      <c r="D6708" s="4" t="s">
        <v>8423</v>
      </c>
      <c r="E6708" s="4" t="s">
        <v>8638</v>
      </c>
      <c r="F6708" s="4" t="s">
        <v>8639</v>
      </c>
      <c r="G6708" s="4" t="s">
        <v>8642</v>
      </c>
      <c r="H6708" s="4" t="s">
        <v>20</v>
      </c>
      <c r="I6708" s="4" t="s">
        <v>21</v>
      </c>
      <c r="J6708" s="4" t="s">
        <v>22</v>
      </c>
      <c r="K6708" s="4" t="s">
        <v>8306</v>
      </c>
      <c r="L6708" s="4" t="s">
        <v>8112</v>
      </c>
      <c r="M6708" s="5">
        <v>44754</v>
      </c>
      <c r="N6708" s="6">
        <v>3237</v>
      </c>
      <c r="O6708" s="4">
        <f t="shared" si="208"/>
        <v>12</v>
      </c>
      <c r="P6708" s="4" t="str">
        <f t="shared" si="209"/>
        <v>2022-07</v>
      </c>
    </row>
    <row r="6709" spans="1:16" ht="12.75" x14ac:dyDescent="0.2">
      <c r="A6709" s="4" t="s">
        <v>14</v>
      </c>
      <c r="B6709" s="4" t="s">
        <v>7654</v>
      </c>
      <c r="C6709" s="4" t="s">
        <v>8288</v>
      </c>
      <c r="D6709" s="4" t="s">
        <v>8877</v>
      </c>
      <c r="E6709" s="4" t="s">
        <v>8966</v>
      </c>
      <c r="F6709" s="4" t="s">
        <v>8967</v>
      </c>
      <c r="G6709" s="4" t="s">
        <v>8968</v>
      </c>
      <c r="H6709" s="4" t="s">
        <v>210</v>
      </c>
      <c r="I6709" s="4" t="s">
        <v>210</v>
      </c>
      <c r="J6709" s="4" t="s">
        <v>226</v>
      </c>
      <c r="K6709" s="4" t="s">
        <v>8297</v>
      </c>
      <c r="L6709" s="4" t="s">
        <v>8112</v>
      </c>
      <c r="M6709" s="5">
        <v>44754</v>
      </c>
      <c r="N6709" s="6">
        <v>1738</v>
      </c>
      <c r="O6709" s="4">
        <f t="shared" si="208"/>
        <v>12</v>
      </c>
      <c r="P6709" s="4" t="str">
        <f t="shared" si="209"/>
        <v>2022-07</v>
      </c>
    </row>
    <row r="6710" spans="1:16" ht="12.75" x14ac:dyDescent="0.2">
      <c r="A6710" s="4" t="s">
        <v>14</v>
      </c>
      <c r="B6710" s="4" t="s">
        <v>7654</v>
      </c>
      <c r="C6710" s="4" t="s">
        <v>8288</v>
      </c>
      <c r="D6710" s="4" t="s">
        <v>7820</v>
      </c>
      <c r="E6710" s="4" t="s">
        <v>7773</v>
      </c>
      <c r="F6710" s="4" t="s">
        <v>7774</v>
      </c>
      <c r="G6710" s="4" t="s">
        <v>9168</v>
      </c>
      <c r="H6710" s="4" t="s">
        <v>20</v>
      </c>
      <c r="I6710" s="4" t="s">
        <v>21</v>
      </c>
      <c r="J6710" s="4" t="s">
        <v>22</v>
      </c>
      <c r="K6710" s="4" t="s">
        <v>8379</v>
      </c>
      <c r="L6710" s="4" t="s">
        <v>538</v>
      </c>
      <c r="M6710" s="5">
        <v>44754</v>
      </c>
      <c r="N6710" s="6">
        <v>2074</v>
      </c>
      <c r="O6710" s="4">
        <f t="shared" si="208"/>
        <v>12</v>
      </c>
      <c r="P6710" s="4" t="str">
        <f t="shared" si="209"/>
        <v>2022-07</v>
      </c>
    </row>
    <row r="6711" spans="1:16" ht="12.75" x14ac:dyDescent="0.2">
      <c r="A6711" s="4" t="s">
        <v>3048</v>
      </c>
      <c r="B6711" s="4" t="s">
        <v>12289</v>
      </c>
      <c r="C6711" s="4" t="s">
        <v>12291</v>
      </c>
      <c r="D6711" s="4" t="s">
        <v>12532</v>
      </c>
      <c r="E6711" s="4" t="s">
        <v>12445</v>
      </c>
      <c r="F6711" s="4" t="s">
        <v>12446</v>
      </c>
      <c r="G6711" s="4" t="s">
        <v>12545</v>
      </c>
      <c r="H6711" s="4" t="s">
        <v>20</v>
      </c>
      <c r="I6711" s="4" t="s">
        <v>21</v>
      </c>
      <c r="J6711" s="4" t="s">
        <v>36</v>
      </c>
      <c r="K6711" s="4" t="s">
        <v>12540</v>
      </c>
      <c r="L6711" s="4" t="s">
        <v>10478</v>
      </c>
      <c r="M6711" s="5">
        <v>44754</v>
      </c>
      <c r="N6711" s="6">
        <v>2344</v>
      </c>
      <c r="O6711" s="4">
        <f t="shared" si="208"/>
        <v>12</v>
      </c>
      <c r="P6711" s="4" t="str">
        <f t="shared" si="209"/>
        <v>2022-07</v>
      </c>
    </row>
    <row r="6712" spans="1:16" ht="12.75" x14ac:dyDescent="0.2">
      <c r="A6712" s="4" t="s">
        <v>14</v>
      </c>
      <c r="B6712" s="4" t="s">
        <v>15</v>
      </c>
      <c r="C6712" s="4" t="s">
        <v>68</v>
      </c>
      <c r="D6712" s="4" t="s">
        <v>318</v>
      </c>
      <c r="E6712" s="4" t="s">
        <v>319</v>
      </c>
      <c r="F6712" s="4" t="s">
        <v>320</v>
      </c>
      <c r="G6712" s="4" t="s">
        <v>322</v>
      </c>
      <c r="H6712" s="4" t="s">
        <v>20</v>
      </c>
      <c r="I6712" s="4" t="s">
        <v>21</v>
      </c>
      <c r="J6712" s="4" t="s">
        <v>22</v>
      </c>
      <c r="K6712" s="4" t="s">
        <v>77</v>
      </c>
      <c r="L6712" s="4" t="s">
        <v>24</v>
      </c>
      <c r="M6712" s="5">
        <v>44755</v>
      </c>
      <c r="N6712" s="6">
        <v>5586</v>
      </c>
      <c r="O6712" s="4">
        <f t="shared" si="208"/>
        <v>13</v>
      </c>
      <c r="P6712" s="4" t="str">
        <f t="shared" si="209"/>
        <v>2022-07</v>
      </c>
    </row>
    <row r="6713" spans="1:16" ht="12.75" x14ac:dyDescent="0.2">
      <c r="A6713" s="4" t="s">
        <v>1050</v>
      </c>
      <c r="B6713" s="4" t="s">
        <v>1051</v>
      </c>
      <c r="C6713" s="4" t="s">
        <v>1999</v>
      </c>
      <c r="D6713" s="4" t="s">
        <v>2078</v>
      </c>
      <c r="E6713" s="4" t="s">
        <v>2185</v>
      </c>
      <c r="F6713" s="4" t="s">
        <v>2186</v>
      </c>
      <c r="G6713" s="4" t="s">
        <v>2190</v>
      </c>
      <c r="H6713" s="4" t="s">
        <v>20</v>
      </c>
      <c r="I6713" s="4" t="s">
        <v>21</v>
      </c>
      <c r="J6713" s="4" t="s">
        <v>22</v>
      </c>
      <c r="K6713" s="4" t="s">
        <v>2003</v>
      </c>
      <c r="L6713" s="4" t="s">
        <v>2188</v>
      </c>
      <c r="M6713" s="5">
        <v>44755</v>
      </c>
      <c r="N6713" s="6">
        <v>3374</v>
      </c>
      <c r="O6713" s="4">
        <f t="shared" si="208"/>
        <v>13</v>
      </c>
      <c r="P6713" s="4" t="str">
        <f t="shared" si="209"/>
        <v>2022-07</v>
      </c>
    </row>
    <row r="6714" spans="1:16" ht="12.75" x14ac:dyDescent="0.2">
      <c r="A6714" s="4" t="s">
        <v>3048</v>
      </c>
      <c r="B6714" s="4" t="s">
        <v>3049</v>
      </c>
      <c r="C6714" s="4" t="s">
        <v>3339</v>
      </c>
      <c r="D6714" s="4" t="s">
        <v>3227</v>
      </c>
      <c r="E6714" s="4" t="s">
        <v>3095</v>
      </c>
      <c r="F6714" s="4" t="s">
        <v>3096</v>
      </c>
      <c r="G6714" s="4" t="s">
        <v>3501</v>
      </c>
      <c r="H6714" s="4" t="s">
        <v>210</v>
      </c>
      <c r="I6714" s="4" t="s">
        <v>210</v>
      </c>
      <c r="J6714" s="4" t="s">
        <v>226</v>
      </c>
      <c r="K6714" s="4" t="s">
        <v>3343</v>
      </c>
      <c r="L6714" s="4" t="s">
        <v>3078</v>
      </c>
      <c r="M6714" s="5">
        <v>44755</v>
      </c>
      <c r="N6714" s="6">
        <v>4610</v>
      </c>
      <c r="O6714" s="4">
        <f t="shared" si="208"/>
        <v>13</v>
      </c>
      <c r="P6714" s="4" t="str">
        <f t="shared" si="209"/>
        <v>2022-07</v>
      </c>
    </row>
    <row r="6715" spans="1:16" ht="12.75" x14ac:dyDescent="0.2">
      <c r="A6715" s="4" t="s">
        <v>14</v>
      </c>
      <c r="B6715" s="4" t="s">
        <v>3761</v>
      </c>
      <c r="C6715" s="4" t="s">
        <v>3762</v>
      </c>
      <c r="D6715" s="4" t="s">
        <v>25</v>
      </c>
      <c r="E6715" s="4" t="s">
        <v>3783</v>
      </c>
      <c r="F6715" s="4" t="s">
        <v>3784</v>
      </c>
      <c r="G6715" s="4" t="s">
        <v>3790</v>
      </c>
      <c r="H6715" s="4" t="s">
        <v>20</v>
      </c>
      <c r="I6715" s="4" t="s">
        <v>29</v>
      </c>
      <c r="J6715" s="4" t="s">
        <v>22</v>
      </c>
      <c r="K6715" s="4" t="s">
        <v>3771</v>
      </c>
      <c r="L6715" s="4" t="s">
        <v>3772</v>
      </c>
      <c r="M6715" s="5">
        <v>44755</v>
      </c>
      <c r="N6715" s="6">
        <v>3768</v>
      </c>
      <c r="O6715" s="4">
        <f t="shared" si="208"/>
        <v>13</v>
      </c>
      <c r="P6715" s="4" t="str">
        <f t="shared" si="209"/>
        <v>2022-07</v>
      </c>
    </row>
    <row r="6716" spans="1:16" ht="12.75" x14ac:dyDescent="0.2">
      <c r="A6716" s="4" t="s">
        <v>14</v>
      </c>
      <c r="B6716" s="4" t="s">
        <v>4342</v>
      </c>
      <c r="C6716" s="4" t="s">
        <v>4343</v>
      </c>
      <c r="D6716" s="4" t="s">
        <v>4585</v>
      </c>
      <c r="E6716" s="4" t="s">
        <v>4590</v>
      </c>
      <c r="F6716" s="4" t="s">
        <v>4591</v>
      </c>
      <c r="G6716" s="4" t="s">
        <v>4597</v>
      </c>
      <c r="H6716" s="4" t="s">
        <v>20</v>
      </c>
      <c r="I6716" s="4" t="s">
        <v>29</v>
      </c>
      <c r="J6716" s="4" t="s">
        <v>22</v>
      </c>
      <c r="K6716" s="4" t="s">
        <v>4362</v>
      </c>
      <c r="L6716" s="4" t="s">
        <v>4374</v>
      </c>
      <c r="M6716" s="5">
        <v>44755</v>
      </c>
      <c r="N6716" s="6">
        <v>5265</v>
      </c>
      <c r="O6716" s="4">
        <f t="shared" si="208"/>
        <v>13</v>
      </c>
      <c r="P6716" s="4" t="str">
        <f t="shared" si="209"/>
        <v>2022-07</v>
      </c>
    </row>
    <row r="6717" spans="1:16" ht="12.75" x14ac:dyDescent="0.2">
      <c r="A6717" s="4" t="s">
        <v>14</v>
      </c>
      <c r="B6717" s="4" t="s">
        <v>4342</v>
      </c>
      <c r="C6717" s="4" t="s">
        <v>4343</v>
      </c>
      <c r="D6717" s="4" t="s">
        <v>5390</v>
      </c>
      <c r="E6717" s="4" t="s">
        <v>4998</v>
      </c>
      <c r="F6717" s="4" t="s">
        <v>4999</v>
      </c>
      <c r="G6717" s="4" t="s">
        <v>5449</v>
      </c>
      <c r="H6717" s="4" t="s">
        <v>20</v>
      </c>
      <c r="I6717" s="4" t="s">
        <v>29</v>
      </c>
      <c r="J6717" s="4" t="s">
        <v>36</v>
      </c>
      <c r="K6717" s="4" t="s">
        <v>4362</v>
      </c>
      <c r="L6717" s="4" t="s">
        <v>4363</v>
      </c>
      <c r="M6717" s="5">
        <v>44755</v>
      </c>
      <c r="N6717" s="6">
        <v>887</v>
      </c>
      <c r="O6717" s="4">
        <f t="shared" si="208"/>
        <v>13</v>
      </c>
      <c r="P6717" s="4" t="str">
        <f t="shared" si="209"/>
        <v>2022-07</v>
      </c>
    </row>
    <row r="6718" spans="1:16" ht="12.75" x14ac:dyDescent="0.2">
      <c r="A6718" s="4" t="s">
        <v>14</v>
      </c>
      <c r="B6718" s="4" t="s">
        <v>7654</v>
      </c>
      <c r="C6718" s="4" t="s">
        <v>7655</v>
      </c>
      <c r="D6718" s="4" t="s">
        <v>25</v>
      </c>
      <c r="E6718" s="4" t="s">
        <v>7765</v>
      </c>
      <c r="F6718" s="4" t="s">
        <v>7766</v>
      </c>
      <c r="G6718" s="4" t="s">
        <v>7767</v>
      </c>
      <c r="H6718" s="4" t="s">
        <v>20</v>
      </c>
      <c r="I6718" s="4" t="s">
        <v>216</v>
      </c>
      <c r="J6718" s="4" t="s">
        <v>39</v>
      </c>
      <c r="K6718" s="4" t="s">
        <v>7659</v>
      </c>
      <c r="L6718" s="4" t="s">
        <v>30</v>
      </c>
      <c r="M6718" s="5">
        <v>44755</v>
      </c>
      <c r="N6718" s="6">
        <v>9922</v>
      </c>
      <c r="O6718" s="4">
        <f t="shared" si="208"/>
        <v>13</v>
      </c>
      <c r="P6718" s="4" t="str">
        <f t="shared" si="209"/>
        <v>2022-07</v>
      </c>
    </row>
    <row r="6719" spans="1:16" ht="12.75" x14ac:dyDescent="0.2">
      <c r="A6719" s="4" t="s">
        <v>14</v>
      </c>
      <c r="B6719" s="4" t="s">
        <v>7654</v>
      </c>
      <c r="C6719" s="4" t="s">
        <v>9450</v>
      </c>
      <c r="D6719" s="4" t="s">
        <v>9512</v>
      </c>
      <c r="E6719" s="4" t="s">
        <v>9464</v>
      </c>
      <c r="F6719" s="4" t="s">
        <v>9465</v>
      </c>
      <c r="G6719" s="4" t="s">
        <v>9521</v>
      </c>
      <c r="H6719" s="4" t="s">
        <v>210</v>
      </c>
      <c r="I6719" s="4" t="s">
        <v>343</v>
      </c>
      <c r="J6719" s="4" t="s">
        <v>36</v>
      </c>
      <c r="K6719" s="4" t="s">
        <v>9476</v>
      </c>
      <c r="L6719" s="4" t="s">
        <v>9145</v>
      </c>
      <c r="M6719" s="5">
        <v>44755</v>
      </c>
      <c r="N6719" s="6">
        <v>8808</v>
      </c>
      <c r="O6719" s="4">
        <f t="shared" si="208"/>
        <v>13</v>
      </c>
      <c r="P6719" s="4" t="str">
        <f t="shared" si="209"/>
        <v>2022-07</v>
      </c>
    </row>
    <row r="6720" spans="1:16" ht="12.75" x14ac:dyDescent="0.2">
      <c r="A6720" s="4" t="s">
        <v>14</v>
      </c>
      <c r="B6720" s="4" t="s">
        <v>7654</v>
      </c>
      <c r="C6720" s="4" t="s">
        <v>9693</v>
      </c>
      <c r="D6720" s="4" t="s">
        <v>9799</v>
      </c>
      <c r="E6720" s="4" t="s">
        <v>9800</v>
      </c>
      <c r="F6720" s="4" t="s">
        <v>9801</v>
      </c>
      <c r="G6720" s="4" t="s">
        <v>9807</v>
      </c>
      <c r="H6720" s="4" t="s">
        <v>20</v>
      </c>
      <c r="I6720" s="4" t="s">
        <v>21</v>
      </c>
      <c r="J6720" s="4" t="s">
        <v>22</v>
      </c>
      <c r="K6720" s="4" t="s">
        <v>9764</v>
      </c>
      <c r="L6720" s="4" t="s">
        <v>721</v>
      </c>
      <c r="M6720" s="5">
        <v>44755</v>
      </c>
      <c r="N6720" s="6">
        <v>7940</v>
      </c>
      <c r="O6720" s="4">
        <f t="shared" si="208"/>
        <v>13</v>
      </c>
      <c r="P6720" s="4" t="str">
        <f t="shared" si="209"/>
        <v>2022-07</v>
      </c>
    </row>
    <row r="6721" spans="1:16" ht="12.75" x14ac:dyDescent="0.2">
      <c r="A6721" s="4" t="s">
        <v>3048</v>
      </c>
      <c r="B6721" s="4" t="s">
        <v>10496</v>
      </c>
      <c r="C6721" s="4" t="s">
        <v>10930</v>
      </c>
      <c r="D6721" s="4" t="s">
        <v>13936</v>
      </c>
      <c r="E6721" s="4" t="s">
        <v>11130</v>
      </c>
      <c r="F6721" s="4" t="s">
        <v>11131</v>
      </c>
      <c r="G6721" s="4" t="s">
        <v>11153</v>
      </c>
      <c r="H6721" s="4" t="s">
        <v>20</v>
      </c>
      <c r="I6721" s="4" t="s">
        <v>21</v>
      </c>
      <c r="J6721" s="4" t="s">
        <v>36</v>
      </c>
      <c r="K6721" s="4" t="s">
        <v>10934</v>
      </c>
      <c r="L6721" s="4" t="s">
        <v>10935</v>
      </c>
      <c r="M6721" s="5">
        <v>44755</v>
      </c>
      <c r="N6721" s="6">
        <v>5794</v>
      </c>
      <c r="O6721" s="4">
        <f t="shared" si="208"/>
        <v>13</v>
      </c>
      <c r="P6721" s="4" t="str">
        <f t="shared" si="209"/>
        <v>2022-07</v>
      </c>
    </row>
    <row r="6722" spans="1:16" ht="12.75" x14ac:dyDescent="0.2">
      <c r="A6722" s="4" t="s">
        <v>3048</v>
      </c>
      <c r="B6722" s="4" t="s">
        <v>10496</v>
      </c>
      <c r="C6722" s="4" t="s">
        <v>10930</v>
      </c>
      <c r="D6722" s="4" t="s">
        <v>11506</v>
      </c>
      <c r="E6722" s="4" t="s">
        <v>11352</v>
      </c>
      <c r="F6722" s="4" t="s">
        <v>11353</v>
      </c>
      <c r="G6722" s="4" t="s">
        <v>11507</v>
      </c>
      <c r="H6722" s="4" t="s">
        <v>20</v>
      </c>
      <c r="I6722" s="4" t="s">
        <v>29</v>
      </c>
      <c r="J6722" s="4" t="s">
        <v>39</v>
      </c>
      <c r="K6722" s="4" t="s">
        <v>10934</v>
      </c>
      <c r="L6722" s="4" t="s">
        <v>10545</v>
      </c>
      <c r="M6722" s="5">
        <v>44755</v>
      </c>
      <c r="N6722" s="6">
        <v>5939</v>
      </c>
      <c r="O6722" s="4">
        <f t="shared" ref="O6722:O6785" si="210">DAY(M6722)</f>
        <v>13</v>
      </c>
      <c r="P6722" s="4" t="str">
        <f t="shared" ref="P6722:P6785" si="211">TEXT(M6722,"YYYY-MM")</f>
        <v>2022-07</v>
      </c>
    </row>
    <row r="6723" spans="1:16" ht="12.75" x14ac:dyDescent="0.2">
      <c r="A6723" s="4" t="s">
        <v>3048</v>
      </c>
      <c r="B6723" s="4" t="s">
        <v>12289</v>
      </c>
      <c r="C6723" s="4" t="s">
        <v>12841</v>
      </c>
      <c r="D6723" s="4" t="s">
        <v>13204</v>
      </c>
      <c r="E6723" s="4" t="s">
        <v>13205</v>
      </c>
      <c r="F6723" s="4" t="s">
        <v>13206</v>
      </c>
      <c r="G6723" s="4" t="s">
        <v>13207</v>
      </c>
      <c r="H6723" s="4" t="s">
        <v>20</v>
      </c>
      <c r="I6723" s="4" t="s">
        <v>21</v>
      </c>
      <c r="J6723" s="4" t="s">
        <v>39</v>
      </c>
      <c r="K6723" s="4" t="s">
        <v>12845</v>
      </c>
      <c r="L6723" s="4" t="s">
        <v>12121</v>
      </c>
      <c r="M6723" s="5">
        <v>44755</v>
      </c>
      <c r="N6723" s="6">
        <v>7609</v>
      </c>
      <c r="O6723" s="4">
        <f t="shared" si="210"/>
        <v>13</v>
      </c>
      <c r="P6723" s="4" t="str">
        <f t="shared" si="211"/>
        <v>2022-07</v>
      </c>
    </row>
    <row r="6724" spans="1:16" ht="12.75" x14ac:dyDescent="0.2">
      <c r="A6724" s="4" t="s">
        <v>1050</v>
      </c>
      <c r="B6724" s="4" t="s">
        <v>1051</v>
      </c>
      <c r="C6724" s="4" t="s">
        <v>1052</v>
      </c>
      <c r="D6724" s="4" t="s">
        <v>1681</v>
      </c>
      <c r="E6724" s="4" t="s">
        <v>1253</v>
      </c>
      <c r="F6724" s="4" t="s">
        <v>1254</v>
      </c>
      <c r="G6724" s="4" t="s">
        <v>1732</v>
      </c>
      <c r="H6724" s="4" t="s">
        <v>20</v>
      </c>
      <c r="I6724" s="4" t="s">
        <v>29</v>
      </c>
      <c r="J6724" s="4" t="s">
        <v>36</v>
      </c>
      <c r="K6724" s="4" t="s">
        <v>1208</v>
      </c>
      <c r="L6724" s="4" t="s">
        <v>1209</v>
      </c>
      <c r="M6724" s="5">
        <v>44756</v>
      </c>
      <c r="N6724" s="6">
        <v>8255</v>
      </c>
      <c r="O6724" s="4">
        <f t="shared" si="210"/>
        <v>14</v>
      </c>
      <c r="P6724" s="4" t="str">
        <f t="shared" si="211"/>
        <v>2022-07</v>
      </c>
    </row>
    <row r="6725" spans="1:16" ht="12.75" x14ac:dyDescent="0.2">
      <c r="A6725" s="4" t="s">
        <v>3048</v>
      </c>
      <c r="B6725" s="4" t="s">
        <v>3049</v>
      </c>
      <c r="C6725" s="4" t="s">
        <v>3339</v>
      </c>
      <c r="D6725" s="4" t="s">
        <v>13936</v>
      </c>
      <c r="E6725" s="4" t="s">
        <v>3367</v>
      </c>
      <c r="F6725" s="4" t="s">
        <v>3368</v>
      </c>
      <c r="G6725" s="4" t="s">
        <v>3369</v>
      </c>
      <c r="H6725" s="4" t="s">
        <v>20</v>
      </c>
      <c r="I6725" s="4" t="s">
        <v>21</v>
      </c>
      <c r="J6725" s="4" t="s">
        <v>22</v>
      </c>
      <c r="K6725" s="4" t="s">
        <v>3343</v>
      </c>
      <c r="L6725" s="4" t="s">
        <v>3344</v>
      </c>
      <c r="M6725" s="5">
        <v>44756</v>
      </c>
      <c r="N6725" s="6">
        <v>2805</v>
      </c>
      <c r="O6725" s="4">
        <f t="shared" si="210"/>
        <v>14</v>
      </c>
      <c r="P6725" s="4" t="str">
        <f t="shared" si="211"/>
        <v>2022-07</v>
      </c>
    </row>
    <row r="6726" spans="1:16" ht="12.75" x14ac:dyDescent="0.2">
      <c r="A6726" s="4" t="s">
        <v>3048</v>
      </c>
      <c r="B6726" s="4" t="s">
        <v>3049</v>
      </c>
      <c r="C6726" s="4" t="s">
        <v>3522</v>
      </c>
      <c r="D6726" s="4" t="s">
        <v>25</v>
      </c>
      <c r="E6726" s="4" t="s">
        <v>3580</v>
      </c>
      <c r="F6726" s="4" t="s">
        <v>3581</v>
      </c>
      <c r="G6726" s="4" t="s">
        <v>3582</v>
      </c>
      <c r="H6726" s="4" t="s">
        <v>20</v>
      </c>
      <c r="I6726" s="4" t="s">
        <v>29</v>
      </c>
      <c r="J6726" s="4" t="s">
        <v>36</v>
      </c>
      <c r="K6726" s="4" t="s">
        <v>3524</v>
      </c>
      <c r="L6726" s="4" t="s">
        <v>3136</v>
      </c>
      <c r="M6726" s="5">
        <v>44756</v>
      </c>
      <c r="N6726" s="6">
        <v>6622</v>
      </c>
      <c r="O6726" s="4">
        <f t="shared" si="210"/>
        <v>14</v>
      </c>
      <c r="P6726" s="4" t="str">
        <f t="shared" si="211"/>
        <v>2022-07</v>
      </c>
    </row>
    <row r="6727" spans="1:16" ht="12.75" x14ac:dyDescent="0.2">
      <c r="A6727" s="4" t="s">
        <v>14</v>
      </c>
      <c r="B6727" s="4" t="s">
        <v>4342</v>
      </c>
      <c r="C6727" s="4" t="s">
        <v>4343</v>
      </c>
      <c r="D6727" s="4" t="s">
        <v>4708</v>
      </c>
      <c r="E6727" s="4" t="s">
        <v>4783</v>
      </c>
      <c r="F6727" s="4" t="s">
        <v>4784</v>
      </c>
      <c r="G6727" s="4" t="s">
        <v>4791</v>
      </c>
      <c r="H6727" s="4" t="s">
        <v>20</v>
      </c>
      <c r="I6727" s="4" t="s">
        <v>29</v>
      </c>
      <c r="J6727" s="4" t="s">
        <v>22</v>
      </c>
      <c r="K6727" s="4" t="s">
        <v>4396</v>
      </c>
      <c r="L6727" s="4" t="s">
        <v>4504</v>
      </c>
      <c r="M6727" s="5">
        <v>44756</v>
      </c>
      <c r="N6727" s="6">
        <v>126</v>
      </c>
      <c r="O6727" s="4">
        <f t="shared" si="210"/>
        <v>14</v>
      </c>
      <c r="P6727" s="4" t="str">
        <f t="shared" si="211"/>
        <v>2022-07</v>
      </c>
    </row>
    <row r="6728" spans="1:16" ht="12.75" x14ac:dyDescent="0.2">
      <c r="A6728" s="4" t="s">
        <v>14</v>
      </c>
      <c r="B6728" s="4" t="s">
        <v>4342</v>
      </c>
      <c r="C6728" s="4" t="s">
        <v>4343</v>
      </c>
      <c r="D6728" s="4" t="s">
        <v>5041</v>
      </c>
      <c r="E6728" s="4" t="s">
        <v>4495</v>
      </c>
      <c r="F6728" s="4" t="s">
        <v>4496</v>
      </c>
      <c r="G6728" s="4" t="s">
        <v>5072</v>
      </c>
      <c r="H6728" s="4" t="s">
        <v>20</v>
      </c>
      <c r="I6728" s="4" t="s">
        <v>21</v>
      </c>
      <c r="J6728" s="4" t="s">
        <v>22</v>
      </c>
      <c r="K6728" s="4" t="s">
        <v>4362</v>
      </c>
      <c r="L6728" s="4" t="s">
        <v>4363</v>
      </c>
      <c r="M6728" s="5">
        <v>44756</v>
      </c>
      <c r="N6728" s="6">
        <v>5227</v>
      </c>
      <c r="O6728" s="4">
        <f t="shared" si="210"/>
        <v>14</v>
      </c>
      <c r="P6728" s="4" t="str">
        <f t="shared" si="211"/>
        <v>2022-07</v>
      </c>
    </row>
    <row r="6729" spans="1:16" ht="12.75" x14ac:dyDescent="0.2">
      <c r="A6729" s="4" t="s">
        <v>1050</v>
      </c>
      <c r="B6729" s="4" t="s">
        <v>5461</v>
      </c>
      <c r="C6729" s="4" t="s">
        <v>5462</v>
      </c>
      <c r="D6729" s="4" t="s">
        <v>5931</v>
      </c>
      <c r="E6729" s="4" t="s">
        <v>5886</v>
      </c>
      <c r="F6729" s="4" t="s">
        <v>5887</v>
      </c>
      <c r="G6729" s="4" t="s">
        <v>5981</v>
      </c>
      <c r="H6729" s="4" t="s">
        <v>210</v>
      </c>
      <c r="I6729" s="4" t="s">
        <v>343</v>
      </c>
      <c r="J6729" s="4" t="s">
        <v>22</v>
      </c>
      <c r="K6729" s="4" t="s">
        <v>5499</v>
      </c>
      <c r="L6729" s="4" t="s">
        <v>5467</v>
      </c>
      <c r="M6729" s="5">
        <v>44756</v>
      </c>
      <c r="N6729" s="6">
        <v>7362</v>
      </c>
      <c r="O6729" s="4">
        <f t="shared" si="210"/>
        <v>14</v>
      </c>
      <c r="P6729" s="4" t="str">
        <f t="shared" si="211"/>
        <v>2022-07</v>
      </c>
    </row>
    <row r="6730" spans="1:16" ht="12.75" x14ac:dyDescent="0.2">
      <c r="A6730" s="4" t="s">
        <v>14</v>
      </c>
      <c r="B6730" s="4" t="s">
        <v>7127</v>
      </c>
      <c r="C6730" s="4" t="s">
        <v>7128</v>
      </c>
      <c r="D6730" s="4" t="s">
        <v>7603</v>
      </c>
      <c r="E6730" s="4" t="s">
        <v>7605</v>
      </c>
      <c r="F6730" s="4" t="s">
        <v>7606</v>
      </c>
      <c r="G6730" s="4" t="s">
        <v>7607</v>
      </c>
      <c r="H6730" s="4" t="s">
        <v>210</v>
      </c>
      <c r="I6730" s="4" t="s">
        <v>210</v>
      </c>
      <c r="J6730" s="4" t="s">
        <v>877</v>
      </c>
      <c r="K6730" s="4" t="s">
        <v>7144</v>
      </c>
      <c r="L6730" s="4" t="s">
        <v>7203</v>
      </c>
      <c r="M6730" s="5">
        <v>44756</v>
      </c>
      <c r="N6730" s="6">
        <v>8220</v>
      </c>
      <c r="O6730" s="4">
        <f t="shared" si="210"/>
        <v>14</v>
      </c>
      <c r="P6730" s="4" t="str">
        <f t="shared" si="211"/>
        <v>2022-07</v>
      </c>
    </row>
    <row r="6731" spans="1:16" ht="12.75" x14ac:dyDescent="0.2">
      <c r="A6731" s="4" t="s">
        <v>14</v>
      </c>
      <c r="B6731" s="4" t="s">
        <v>7654</v>
      </c>
      <c r="C6731" s="4" t="s">
        <v>8288</v>
      </c>
      <c r="D6731" s="4" t="s">
        <v>9306</v>
      </c>
      <c r="E6731" s="4" t="s">
        <v>8388</v>
      </c>
      <c r="F6731" s="4" t="s">
        <v>8389</v>
      </c>
      <c r="G6731" s="4" t="s">
        <v>9325</v>
      </c>
      <c r="H6731" s="4" t="s">
        <v>20</v>
      </c>
      <c r="I6731" s="4" t="s">
        <v>21</v>
      </c>
      <c r="J6731" s="4" t="s">
        <v>22</v>
      </c>
      <c r="K6731" s="4" t="s">
        <v>8297</v>
      </c>
      <c r="L6731" s="4" t="s">
        <v>8349</v>
      </c>
      <c r="M6731" s="5">
        <v>44756</v>
      </c>
      <c r="N6731" s="6">
        <v>6247</v>
      </c>
      <c r="O6731" s="4">
        <f t="shared" si="210"/>
        <v>14</v>
      </c>
      <c r="P6731" s="4" t="str">
        <f t="shared" si="211"/>
        <v>2022-07</v>
      </c>
    </row>
    <row r="6732" spans="1:16" ht="12.75" x14ac:dyDescent="0.2">
      <c r="A6732" s="4" t="s">
        <v>14</v>
      </c>
      <c r="B6732" s="4" t="s">
        <v>7654</v>
      </c>
      <c r="C6732" s="4" t="s">
        <v>9450</v>
      </c>
      <c r="D6732" s="4" t="s">
        <v>7419</v>
      </c>
      <c r="E6732" s="4" t="s">
        <v>9464</v>
      </c>
      <c r="F6732" s="4" t="s">
        <v>9465</v>
      </c>
      <c r="G6732" s="4" t="s">
        <v>9467</v>
      </c>
      <c r="H6732" s="4" t="s">
        <v>20</v>
      </c>
      <c r="I6732" s="4" t="s">
        <v>29</v>
      </c>
      <c r="J6732" s="4" t="s">
        <v>36</v>
      </c>
      <c r="K6732" s="4" t="s">
        <v>9468</v>
      </c>
      <c r="L6732" s="4" t="s">
        <v>9145</v>
      </c>
      <c r="M6732" s="5">
        <v>44756</v>
      </c>
      <c r="N6732" s="6">
        <v>6793</v>
      </c>
      <c r="O6732" s="4">
        <f t="shared" si="210"/>
        <v>14</v>
      </c>
      <c r="P6732" s="4" t="str">
        <f t="shared" si="211"/>
        <v>2022-07</v>
      </c>
    </row>
    <row r="6733" spans="1:16" ht="12.75" x14ac:dyDescent="0.2">
      <c r="A6733" s="4" t="s">
        <v>14</v>
      </c>
      <c r="B6733" s="4" t="s">
        <v>7654</v>
      </c>
      <c r="C6733" s="4" t="s">
        <v>9450</v>
      </c>
      <c r="D6733" s="4" t="s">
        <v>7419</v>
      </c>
      <c r="E6733" s="4" t="s">
        <v>9601</v>
      </c>
      <c r="F6733" s="4" t="s">
        <v>9602</v>
      </c>
      <c r="G6733" s="4" t="s">
        <v>9603</v>
      </c>
      <c r="H6733" s="4" t="s">
        <v>20</v>
      </c>
      <c r="I6733" s="4" t="s">
        <v>29</v>
      </c>
      <c r="J6733" s="4" t="s">
        <v>162</v>
      </c>
      <c r="K6733" s="4" t="s">
        <v>7893</v>
      </c>
      <c r="L6733" s="4" t="s">
        <v>9145</v>
      </c>
      <c r="M6733" s="5">
        <v>44756</v>
      </c>
      <c r="N6733" s="6">
        <v>9839</v>
      </c>
      <c r="O6733" s="4">
        <f t="shared" si="210"/>
        <v>14</v>
      </c>
      <c r="P6733" s="4" t="str">
        <f t="shared" si="211"/>
        <v>2022-07</v>
      </c>
    </row>
    <row r="6734" spans="1:16" ht="12.75" x14ac:dyDescent="0.2">
      <c r="A6734" s="4" t="s">
        <v>3048</v>
      </c>
      <c r="B6734" s="4" t="s">
        <v>10496</v>
      </c>
      <c r="C6734" s="4" t="s">
        <v>10930</v>
      </c>
      <c r="D6734" s="4" t="s">
        <v>13936</v>
      </c>
      <c r="E6734" s="4" t="s">
        <v>11240</v>
      </c>
      <c r="F6734" s="4" t="s">
        <v>11241</v>
      </c>
      <c r="G6734" s="4" t="s">
        <v>11243</v>
      </c>
      <c r="H6734" s="4" t="s">
        <v>20</v>
      </c>
      <c r="I6734" s="4" t="s">
        <v>21</v>
      </c>
      <c r="J6734" s="4" t="s">
        <v>36</v>
      </c>
      <c r="K6734" s="4" t="s">
        <v>10934</v>
      </c>
      <c r="L6734" s="4" t="s">
        <v>10935</v>
      </c>
      <c r="M6734" s="5">
        <v>44756</v>
      </c>
      <c r="N6734" s="6">
        <v>3432</v>
      </c>
      <c r="O6734" s="4">
        <f t="shared" si="210"/>
        <v>14</v>
      </c>
      <c r="P6734" s="4" t="str">
        <f t="shared" si="211"/>
        <v>2022-07</v>
      </c>
    </row>
    <row r="6735" spans="1:16" ht="12.75" x14ac:dyDescent="0.2">
      <c r="A6735" s="4" t="s">
        <v>3048</v>
      </c>
      <c r="B6735" s="4" t="s">
        <v>10496</v>
      </c>
      <c r="C6735" s="4" t="s">
        <v>10930</v>
      </c>
      <c r="D6735" s="4" t="s">
        <v>10844</v>
      </c>
      <c r="E6735" s="4" t="s">
        <v>11562</v>
      </c>
      <c r="F6735" s="4" t="s">
        <v>11563</v>
      </c>
      <c r="G6735" s="4" t="s">
        <v>11575</v>
      </c>
      <c r="H6735" s="4" t="s">
        <v>210</v>
      </c>
      <c r="I6735" s="4" t="s">
        <v>343</v>
      </c>
      <c r="J6735" s="4" t="s">
        <v>22</v>
      </c>
      <c r="K6735" s="4" t="s">
        <v>11320</v>
      </c>
      <c r="L6735" s="4" t="s">
        <v>11321</v>
      </c>
      <c r="M6735" s="5">
        <v>44756</v>
      </c>
      <c r="N6735" s="6">
        <v>4627</v>
      </c>
      <c r="O6735" s="4">
        <f t="shared" si="210"/>
        <v>14</v>
      </c>
      <c r="P6735" s="4" t="str">
        <f t="shared" si="211"/>
        <v>2022-07</v>
      </c>
    </row>
    <row r="6736" spans="1:16" ht="12.75" x14ac:dyDescent="0.2">
      <c r="A6736" s="4" t="s">
        <v>3048</v>
      </c>
      <c r="B6736" s="4" t="s">
        <v>11712</v>
      </c>
      <c r="C6736" s="4" t="s">
        <v>11719</v>
      </c>
      <c r="D6736" s="4" t="s">
        <v>13936</v>
      </c>
      <c r="E6736" s="4" t="s">
        <v>5478</v>
      </c>
      <c r="F6736" s="4" t="s">
        <v>5479</v>
      </c>
      <c r="G6736" s="4" t="s">
        <v>11728</v>
      </c>
      <c r="H6736" s="4" t="s">
        <v>20</v>
      </c>
      <c r="I6736" s="4" t="s">
        <v>21</v>
      </c>
      <c r="J6736" s="4" t="s">
        <v>36</v>
      </c>
      <c r="K6736" s="4" t="s">
        <v>11723</v>
      </c>
      <c r="L6736" s="4" t="s">
        <v>5477</v>
      </c>
      <c r="M6736" s="5">
        <v>44756</v>
      </c>
      <c r="N6736" s="6">
        <v>1133</v>
      </c>
      <c r="O6736" s="4">
        <f t="shared" si="210"/>
        <v>14</v>
      </c>
      <c r="P6736" s="4" t="str">
        <f t="shared" si="211"/>
        <v>2022-07</v>
      </c>
    </row>
    <row r="6737" spans="1:16" ht="12.75" x14ac:dyDescent="0.2">
      <c r="A6737" s="4" t="s">
        <v>3048</v>
      </c>
      <c r="B6737" s="4" t="s">
        <v>11712</v>
      </c>
      <c r="C6737" s="4" t="s">
        <v>11934</v>
      </c>
      <c r="D6737" s="4" t="s">
        <v>13936</v>
      </c>
      <c r="E6737" s="4" t="s">
        <v>11999</v>
      </c>
      <c r="F6737" s="4" t="s">
        <v>12000</v>
      </c>
      <c r="G6737" s="4" t="s">
        <v>12002</v>
      </c>
      <c r="H6737" s="4" t="s">
        <v>20</v>
      </c>
      <c r="I6737" s="4" t="s">
        <v>21</v>
      </c>
      <c r="J6737" s="4" t="s">
        <v>22</v>
      </c>
      <c r="K6737" s="4" t="s">
        <v>11964</v>
      </c>
      <c r="L6737" s="4" t="s">
        <v>10177</v>
      </c>
      <c r="M6737" s="5">
        <v>44756</v>
      </c>
      <c r="N6737" s="6">
        <v>5770</v>
      </c>
      <c r="O6737" s="4">
        <f t="shared" si="210"/>
        <v>14</v>
      </c>
      <c r="P6737" s="4" t="str">
        <f t="shared" si="211"/>
        <v>2022-07</v>
      </c>
    </row>
    <row r="6738" spans="1:16" ht="12.75" x14ac:dyDescent="0.2">
      <c r="A6738" s="4" t="s">
        <v>3048</v>
      </c>
      <c r="B6738" s="4" t="s">
        <v>12289</v>
      </c>
      <c r="C6738" s="4" t="s">
        <v>12841</v>
      </c>
      <c r="D6738" s="4" t="s">
        <v>10273</v>
      </c>
      <c r="E6738" s="4" t="s">
        <v>13017</v>
      </c>
      <c r="F6738" s="4" t="s">
        <v>13018</v>
      </c>
      <c r="G6738" s="4" t="s">
        <v>13020</v>
      </c>
      <c r="H6738" s="4" t="s">
        <v>20</v>
      </c>
      <c r="I6738" s="4" t="s">
        <v>21</v>
      </c>
      <c r="J6738" s="4" t="s">
        <v>22</v>
      </c>
      <c r="K6738" s="4" t="s">
        <v>12850</v>
      </c>
      <c r="L6738" s="4" t="s">
        <v>12121</v>
      </c>
      <c r="M6738" s="5">
        <v>44756</v>
      </c>
      <c r="N6738" s="6">
        <v>9367</v>
      </c>
      <c r="O6738" s="4">
        <f t="shared" si="210"/>
        <v>14</v>
      </c>
      <c r="P6738" s="4" t="str">
        <f t="shared" si="211"/>
        <v>2022-07</v>
      </c>
    </row>
    <row r="6739" spans="1:16" ht="12.75" x14ac:dyDescent="0.2">
      <c r="A6739" s="4" t="s">
        <v>14</v>
      </c>
      <c r="B6739" s="4" t="s">
        <v>15</v>
      </c>
      <c r="C6739" s="4" t="s">
        <v>68</v>
      </c>
      <c r="D6739" s="4" t="s">
        <v>13936</v>
      </c>
      <c r="E6739" s="4" t="s">
        <v>88</v>
      </c>
      <c r="F6739" s="4" t="s">
        <v>89</v>
      </c>
      <c r="G6739" s="4" t="s">
        <v>90</v>
      </c>
      <c r="H6739" s="4" t="s">
        <v>20</v>
      </c>
      <c r="I6739" s="4" t="s">
        <v>21</v>
      </c>
      <c r="J6739" s="4" t="s">
        <v>22</v>
      </c>
      <c r="K6739" s="4" t="s">
        <v>77</v>
      </c>
      <c r="L6739" s="4" t="s">
        <v>24</v>
      </c>
      <c r="M6739" s="5">
        <v>44757</v>
      </c>
      <c r="N6739" s="6">
        <v>2390</v>
      </c>
      <c r="O6739" s="4">
        <f t="shared" si="210"/>
        <v>15</v>
      </c>
      <c r="P6739" s="4" t="str">
        <f t="shared" si="211"/>
        <v>2022-07</v>
      </c>
    </row>
    <row r="6740" spans="1:16" ht="12.75" x14ac:dyDescent="0.2">
      <c r="A6740" s="4" t="s">
        <v>1050</v>
      </c>
      <c r="B6740" s="4" t="s">
        <v>1051</v>
      </c>
      <c r="C6740" s="4" t="s">
        <v>1052</v>
      </c>
      <c r="D6740" s="4" t="s">
        <v>25</v>
      </c>
      <c r="E6740" s="4" t="s">
        <v>1214</v>
      </c>
      <c r="F6740" s="4" t="s">
        <v>1215</v>
      </c>
      <c r="G6740" s="4" t="s">
        <v>1216</v>
      </c>
      <c r="H6740" s="4" t="s">
        <v>210</v>
      </c>
      <c r="I6740" s="4" t="s">
        <v>210</v>
      </c>
      <c r="J6740" s="4" t="s">
        <v>226</v>
      </c>
      <c r="K6740" s="4" t="s">
        <v>1064</v>
      </c>
      <c r="L6740" s="4" t="s">
        <v>1183</v>
      </c>
      <c r="M6740" s="5">
        <v>44757</v>
      </c>
      <c r="N6740" s="6">
        <v>636</v>
      </c>
      <c r="O6740" s="4">
        <f t="shared" si="210"/>
        <v>15</v>
      </c>
      <c r="P6740" s="4" t="str">
        <f t="shared" si="211"/>
        <v>2022-07</v>
      </c>
    </row>
    <row r="6741" spans="1:16" ht="12.75" x14ac:dyDescent="0.2">
      <c r="A6741" s="4" t="s">
        <v>1050</v>
      </c>
      <c r="B6741" s="4" t="s">
        <v>1051</v>
      </c>
      <c r="C6741" s="4" t="s">
        <v>1052</v>
      </c>
      <c r="D6741" s="4" t="s">
        <v>25</v>
      </c>
      <c r="E6741" s="4" t="s">
        <v>1117</v>
      </c>
      <c r="F6741" s="4" t="s">
        <v>1118</v>
      </c>
      <c r="G6741" s="4" t="s">
        <v>1364</v>
      </c>
      <c r="H6741" s="4" t="s">
        <v>20</v>
      </c>
      <c r="I6741" s="4" t="s">
        <v>29</v>
      </c>
      <c r="J6741" s="4" t="s">
        <v>22</v>
      </c>
      <c r="K6741" s="4" t="s">
        <v>1056</v>
      </c>
      <c r="L6741" s="4" t="s">
        <v>1057</v>
      </c>
      <c r="M6741" s="5">
        <v>44757</v>
      </c>
      <c r="N6741" s="6">
        <v>1609</v>
      </c>
      <c r="O6741" s="4">
        <f t="shared" si="210"/>
        <v>15</v>
      </c>
      <c r="P6741" s="4" t="str">
        <f t="shared" si="211"/>
        <v>2022-07</v>
      </c>
    </row>
    <row r="6742" spans="1:16" ht="12.75" x14ac:dyDescent="0.2">
      <c r="A6742" s="4" t="s">
        <v>1050</v>
      </c>
      <c r="B6742" s="4" t="s">
        <v>1051</v>
      </c>
      <c r="C6742" s="4" t="s">
        <v>1052</v>
      </c>
      <c r="D6742" s="4" t="s">
        <v>1681</v>
      </c>
      <c r="E6742" s="4" t="s">
        <v>1716</v>
      </c>
      <c r="F6742" s="4" t="s">
        <v>1717</v>
      </c>
      <c r="G6742" s="4" t="s">
        <v>1718</v>
      </c>
      <c r="H6742" s="4" t="s">
        <v>20</v>
      </c>
      <c r="I6742" s="4" t="s">
        <v>21</v>
      </c>
      <c r="J6742" s="4" t="s">
        <v>36</v>
      </c>
      <c r="K6742" s="4" t="s">
        <v>1208</v>
      </c>
      <c r="L6742" s="4" t="s">
        <v>1209</v>
      </c>
      <c r="M6742" s="5">
        <v>44757</v>
      </c>
      <c r="N6742" s="6">
        <v>9474</v>
      </c>
      <c r="O6742" s="4">
        <f t="shared" si="210"/>
        <v>15</v>
      </c>
      <c r="P6742" s="4" t="str">
        <f t="shared" si="211"/>
        <v>2022-07</v>
      </c>
    </row>
    <row r="6743" spans="1:16" ht="12.75" x14ac:dyDescent="0.2">
      <c r="A6743" s="4" t="s">
        <v>1050</v>
      </c>
      <c r="B6743" s="4" t="s">
        <v>1051</v>
      </c>
      <c r="C6743" s="4" t="s">
        <v>1052</v>
      </c>
      <c r="D6743" s="4" t="s">
        <v>1816</v>
      </c>
      <c r="E6743" s="4" t="s">
        <v>1552</v>
      </c>
      <c r="F6743" s="4" t="s">
        <v>1553</v>
      </c>
      <c r="G6743" s="4" t="s">
        <v>1818</v>
      </c>
      <c r="H6743" s="4" t="s">
        <v>210</v>
      </c>
      <c r="I6743" s="4" t="s">
        <v>210</v>
      </c>
      <c r="J6743" s="4" t="s">
        <v>877</v>
      </c>
      <c r="K6743" s="4" t="s">
        <v>1132</v>
      </c>
      <c r="L6743" s="4" t="s">
        <v>1601</v>
      </c>
      <c r="M6743" s="5">
        <v>44757</v>
      </c>
      <c r="N6743" s="6">
        <v>1307</v>
      </c>
      <c r="O6743" s="4">
        <f t="shared" si="210"/>
        <v>15</v>
      </c>
      <c r="P6743" s="4" t="str">
        <f t="shared" si="211"/>
        <v>2022-07</v>
      </c>
    </row>
    <row r="6744" spans="1:16" ht="12.75" x14ac:dyDescent="0.2">
      <c r="A6744" s="4" t="s">
        <v>1050</v>
      </c>
      <c r="B6744" s="4" t="s">
        <v>1051</v>
      </c>
      <c r="C6744" s="4" t="s">
        <v>2556</v>
      </c>
      <c r="D6744" s="4" t="s">
        <v>2875</v>
      </c>
      <c r="E6744" s="4" t="s">
        <v>2876</v>
      </c>
      <c r="F6744" s="4" t="s">
        <v>2877</v>
      </c>
      <c r="G6744" s="4" t="s">
        <v>2878</v>
      </c>
      <c r="H6744" s="4" t="s">
        <v>210</v>
      </c>
      <c r="I6744" s="4" t="s">
        <v>210</v>
      </c>
      <c r="J6744" s="4" t="s">
        <v>226</v>
      </c>
      <c r="K6744" s="4" t="s">
        <v>2560</v>
      </c>
      <c r="L6744" s="4" t="s">
        <v>2698</v>
      </c>
      <c r="M6744" s="5">
        <v>44757</v>
      </c>
      <c r="N6744" s="6">
        <v>9089</v>
      </c>
      <c r="O6744" s="4">
        <f t="shared" si="210"/>
        <v>15</v>
      </c>
      <c r="P6744" s="4" t="str">
        <f t="shared" si="211"/>
        <v>2022-07</v>
      </c>
    </row>
    <row r="6745" spans="1:16" ht="12.75" x14ac:dyDescent="0.2">
      <c r="A6745" s="4" t="s">
        <v>14</v>
      </c>
      <c r="B6745" s="4" t="s">
        <v>6544</v>
      </c>
      <c r="C6745" s="4" t="s">
        <v>6545</v>
      </c>
      <c r="D6745" s="4" t="s">
        <v>6905</v>
      </c>
      <c r="E6745" s="4" t="s">
        <v>6581</v>
      </c>
      <c r="F6745" s="4" t="s">
        <v>6582</v>
      </c>
      <c r="G6745" s="4" t="s">
        <v>6914</v>
      </c>
      <c r="H6745" s="4" t="s">
        <v>20</v>
      </c>
      <c r="I6745" s="4" t="s">
        <v>29</v>
      </c>
      <c r="J6745" s="4" t="s">
        <v>22</v>
      </c>
      <c r="K6745" s="4" t="s">
        <v>6553</v>
      </c>
      <c r="L6745" s="4" t="s">
        <v>6576</v>
      </c>
      <c r="M6745" s="5">
        <v>44757</v>
      </c>
      <c r="N6745" s="6">
        <v>7343</v>
      </c>
      <c r="O6745" s="4">
        <f t="shared" si="210"/>
        <v>15</v>
      </c>
      <c r="P6745" s="4" t="str">
        <f t="shared" si="211"/>
        <v>2022-07</v>
      </c>
    </row>
    <row r="6746" spans="1:16" ht="12.75" x14ac:dyDescent="0.2">
      <c r="A6746" s="4" t="s">
        <v>14</v>
      </c>
      <c r="B6746" s="4" t="s">
        <v>7127</v>
      </c>
      <c r="C6746" s="4" t="s">
        <v>7128</v>
      </c>
      <c r="D6746" s="4" t="s">
        <v>7603</v>
      </c>
      <c r="E6746" s="4" t="s">
        <v>7615</v>
      </c>
      <c r="F6746" s="4" t="s">
        <v>7616</v>
      </c>
      <c r="G6746" s="4" t="s">
        <v>3048</v>
      </c>
      <c r="H6746" s="4" t="s">
        <v>210</v>
      </c>
      <c r="I6746" s="4" t="s">
        <v>210</v>
      </c>
      <c r="J6746" s="4" t="s">
        <v>3048</v>
      </c>
      <c r="K6746" s="4" t="s">
        <v>7144</v>
      </c>
      <c r="L6746" s="4" t="s">
        <v>7203</v>
      </c>
      <c r="M6746" s="5">
        <v>44757</v>
      </c>
      <c r="N6746" s="6">
        <v>4063</v>
      </c>
      <c r="O6746" s="4">
        <f t="shared" si="210"/>
        <v>15</v>
      </c>
      <c r="P6746" s="4" t="str">
        <f t="shared" si="211"/>
        <v>2022-07</v>
      </c>
    </row>
    <row r="6747" spans="1:16" ht="12.75" x14ac:dyDescent="0.2">
      <c r="A6747" s="4" t="s">
        <v>14</v>
      </c>
      <c r="B6747" s="4" t="s">
        <v>7654</v>
      </c>
      <c r="C6747" s="4" t="s">
        <v>8288</v>
      </c>
      <c r="D6747" s="4" t="s">
        <v>9337</v>
      </c>
      <c r="E6747" s="4" t="s">
        <v>6695</v>
      </c>
      <c r="F6747" s="4" t="s">
        <v>8386</v>
      </c>
      <c r="G6747" s="4" t="s">
        <v>3048</v>
      </c>
      <c r="H6747" s="4" t="s">
        <v>210</v>
      </c>
      <c r="I6747" s="4" t="s">
        <v>210</v>
      </c>
      <c r="J6747" s="4" t="s">
        <v>3048</v>
      </c>
      <c r="K6747" s="4" t="s">
        <v>8297</v>
      </c>
      <c r="L6747" s="4" t="s">
        <v>8301</v>
      </c>
      <c r="M6747" s="5">
        <v>44757</v>
      </c>
      <c r="N6747" s="6">
        <v>6512</v>
      </c>
      <c r="O6747" s="4">
        <f t="shared" si="210"/>
        <v>15</v>
      </c>
      <c r="P6747" s="4" t="str">
        <f t="shared" si="211"/>
        <v>2022-07</v>
      </c>
    </row>
    <row r="6748" spans="1:16" ht="12.75" x14ac:dyDescent="0.2">
      <c r="A6748" s="4" t="s">
        <v>3048</v>
      </c>
      <c r="B6748" s="4" t="s">
        <v>10496</v>
      </c>
      <c r="C6748" s="4" t="s">
        <v>10497</v>
      </c>
      <c r="D6748" s="4" t="s">
        <v>10621</v>
      </c>
      <c r="E6748" s="4" t="s">
        <v>10630</v>
      </c>
      <c r="F6748" s="4" t="s">
        <v>10631</v>
      </c>
      <c r="G6748" s="4" t="s">
        <v>10632</v>
      </c>
      <c r="H6748" s="4" t="s">
        <v>20</v>
      </c>
      <c r="I6748" s="4" t="s">
        <v>21</v>
      </c>
      <c r="J6748" s="4" t="s">
        <v>162</v>
      </c>
      <c r="K6748" s="4" t="s">
        <v>10521</v>
      </c>
      <c r="L6748" s="4" t="s">
        <v>10143</v>
      </c>
      <c r="M6748" s="5">
        <v>44757</v>
      </c>
      <c r="N6748" s="6">
        <v>6730</v>
      </c>
      <c r="O6748" s="4">
        <f t="shared" si="210"/>
        <v>15</v>
      </c>
      <c r="P6748" s="4" t="str">
        <f t="shared" si="211"/>
        <v>2022-07</v>
      </c>
    </row>
    <row r="6749" spans="1:16" ht="12.75" x14ac:dyDescent="0.2">
      <c r="A6749" s="4" t="s">
        <v>3048</v>
      </c>
      <c r="B6749" s="4" t="s">
        <v>11712</v>
      </c>
      <c r="C6749" s="4" t="s">
        <v>11719</v>
      </c>
      <c r="D6749" s="4" t="s">
        <v>25</v>
      </c>
      <c r="E6749" s="4" t="s">
        <v>5478</v>
      </c>
      <c r="F6749" s="4" t="s">
        <v>5479</v>
      </c>
      <c r="G6749" s="4" t="s">
        <v>11844</v>
      </c>
      <c r="H6749" s="4" t="s">
        <v>20</v>
      </c>
      <c r="I6749" s="4" t="s">
        <v>29</v>
      </c>
      <c r="J6749" s="4" t="s">
        <v>22</v>
      </c>
      <c r="K6749" s="4" t="s">
        <v>11723</v>
      </c>
      <c r="L6749" s="4" t="s">
        <v>5477</v>
      </c>
      <c r="M6749" s="5">
        <v>44757</v>
      </c>
      <c r="N6749" s="6">
        <v>4738</v>
      </c>
      <c r="O6749" s="4">
        <f t="shared" si="210"/>
        <v>15</v>
      </c>
      <c r="P6749" s="4" t="str">
        <f t="shared" si="211"/>
        <v>2022-07</v>
      </c>
    </row>
    <row r="6750" spans="1:16" ht="12.75" x14ac:dyDescent="0.2">
      <c r="A6750" s="4" t="s">
        <v>3048</v>
      </c>
      <c r="B6750" s="4" t="s">
        <v>11712</v>
      </c>
      <c r="C6750" s="4" t="s">
        <v>11934</v>
      </c>
      <c r="D6750" s="4" t="s">
        <v>12245</v>
      </c>
      <c r="E6750" s="4" t="s">
        <v>12003</v>
      </c>
      <c r="F6750" s="4" t="s">
        <v>12004</v>
      </c>
      <c r="G6750" s="4" t="s">
        <v>12256</v>
      </c>
      <c r="H6750" s="4" t="s">
        <v>20</v>
      </c>
      <c r="I6750" s="4" t="s">
        <v>21</v>
      </c>
      <c r="J6750" s="4" t="s">
        <v>22</v>
      </c>
      <c r="K6750" s="4" t="s">
        <v>11964</v>
      </c>
      <c r="L6750" s="4" t="s">
        <v>10177</v>
      </c>
      <c r="M6750" s="5">
        <v>44757</v>
      </c>
      <c r="N6750" s="6">
        <v>6648</v>
      </c>
      <c r="O6750" s="4">
        <f t="shared" si="210"/>
        <v>15</v>
      </c>
      <c r="P6750" s="4" t="str">
        <f t="shared" si="211"/>
        <v>2022-07</v>
      </c>
    </row>
    <row r="6751" spans="1:16" ht="12.75" x14ac:dyDescent="0.2">
      <c r="A6751" s="4" t="s">
        <v>3048</v>
      </c>
      <c r="B6751" s="4" t="s">
        <v>12289</v>
      </c>
      <c r="C6751" s="4" t="s">
        <v>12291</v>
      </c>
      <c r="D6751" s="4" t="s">
        <v>1496</v>
      </c>
      <c r="E6751" s="4" t="s">
        <v>12514</v>
      </c>
      <c r="F6751" s="4" t="s">
        <v>12515</v>
      </c>
      <c r="G6751" s="4" t="s">
        <v>12517</v>
      </c>
      <c r="H6751" s="4" t="s">
        <v>20</v>
      </c>
      <c r="I6751" s="4" t="s">
        <v>21</v>
      </c>
      <c r="J6751" s="4" t="s">
        <v>22</v>
      </c>
      <c r="K6751" s="4" t="s">
        <v>12299</v>
      </c>
      <c r="L6751" s="4" t="s">
        <v>10277</v>
      </c>
      <c r="M6751" s="5">
        <v>44757</v>
      </c>
      <c r="N6751" s="6">
        <v>3782</v>
      </c>
      <c r="O6751" s="4">
        <f t="shared" si="210"/>
        <v>15</v>
      </c>
      <c r="P6751" s="4" t="str">
        <f t="shared" si="211"/>
        <v>2022-07</v>
      </c>
    </row>
    <row r="6752" spans="1:16" ht="12.75" x14ac:dyDescent="0.2">
      <c r="A6752" s="4" t="s">
        <v>3048</v>
      </c>
      <c r="B6752" s="4" t="s">
        <v>12289</v>
      </c>
      <c r="C6752" s="4" t="s">
        <v>13519</v>
      </c>
      <c r="D6752" s="4" t="s">
        <v>13688</v>
      </c>
      <c r="E6752" s="4" t="s">
        <v>13689</v>
      </c>
      <c r="F6752" s="4" t="s">
        <v>13690</v>
      </c>
      <c r="G6752" s="4" t="s">
        <v>13691</v>
      </c>
      <c r="H6752" s="4" t="s">
        <v>20</v>
      </c>
      <c r="I6752" s="4" t="s">
        <v>21</v>
      </c>
      <c r="J6752" s="4" t="s">
        <v>39</v>
      </c>
      <c r="K6752" s="4" t="s">
        <v>13523</v>
      </c>
      <c r="L6752" s="4" t="s">
        <v>10387</v>
      </c>
      <c r="M6752" s="5">
        <v>44757</v>
      </c>
      <c r="N6752" s="6">
        <v>612</v>
      </c>
      <c r="O6752" s="4">
        <f t="shared" si="210"/>
        <v>15</v>
      </c>
      <c r="P6752" s="4" t="str">
        <f t="shared" si="211"/>
        <v>2022-07</v>
      </c>
    </row>
    <row r="6753" spans="1:16" ht="12.75" x14ac:dyDescent="0.2">
      <c r="A6753" s="4" t="s">
        <v>3048</v>
      </c>
      <c r="B6753" s="4" t="s">
        <v>13786</v>
      </c>
      <c r="C6753" s="4" t="s">
        <v>13787</v>
      </c>
      <c r="D6753" s="4" t="s">
        <v>25</v>
      </c>
      <c r="E6753" s="4" t="s">
        <v>13357</v>
      </c>
      <c r="F6753" s="4" t="s">
        <v>13358</v>
      </c>
      <c r="G6753" s="4" t="s">
        <v>13800</v>
      </c>
      <c r="H6753" s="4" t="s">
        <v>20</v>
      </c>
      <c r="I6753" s="4" t="s">
        <v>29</v>
      </c>
      <c r="J6753" s="4" t="s">
        <v>22</v>
      </c>
      <c r="K6753" s="4" t="s">
        <v>13382</v>
      </c>
      <c r="L6753" s="4" t="s">
        <v>10069</v>
      </c>
      <c r="M6753" s="5">
        <v>44757</v>
      </c>
      <c r="N6753" s="6">
        <v>4079</v>
      </c>
      <c r="O6753" s="4">
        <f t="shared" si="210"/>
        <v>15</v>
      </c>
      <c r="P6753" s="4" t="str">
        <f t="shared" si="211"/>
        <v>2022-07</v>
      </c>
    </row>
    <row r="6754" spans="1:16" ht="12.75" x14ac:dyDescent="0.2">
      <c r="A6754" s="4" t="s">
        <v>1050</v>
      </c>
      <c r="B6754" s="4" t="s">
        <v>1051</v>
      </c>
      <c r="C6754" s="4" t="s">
        <v>1999</v>
      </c>
      <c r="D6754" s="4" t="s">
        <v>25</v>
      </c>
      <c r="E6754" s="4" t="s">
        <v>2021</v>
      </c>
      <c r="F6754" s="4" t="s">
        <v>2022</v>
      </c>
      <c r="G6754" s="4" t="s">
        <v>2024</v>
      </c>
      <c r="H6754" s="4" t="s">
        <v>20</v>
      </c>
      <c r="I6754" s="4" t="s">
        <v>29</v>
      </c>
      <c r="J6754" s="4" t="s">
        <v>22</v>
      </c>
      <c r="K6754" s="4" t="s">
        <v>2003</v>
      </c>
      <c r="L6754" s="4" t="s">
        <v>1195</v>
      </c>
      <c r="M6754" s="5">
        <v>44758</v>
      </c>
      <c r="N6754" s="6">
        <v>5191</v>
      </c>
      <c r="O6754" s="4">
        <f t="shared" si="210"/>
        <v>16</v>
      </c>
      <c r="P6754" s="4" t="str">
        <f t="shared" si="211"/>
        <v>2022-07</v>
      </c>
    </row>
    <row r="6755" spans="1:16" ht="12.75" x14ac:dyDescent="0.2">
      <c r="A6755" s="4" t="s">
        <v>14</v>
      </c>
      <c r="B6755" s="4" t="s">
        <v>4342</v>
      </c>
      <c r="C6755" s="4" t="s">
        <v>4343</v>
      </c>
      <c r="D6755" s="4" t="s">
        <v>13936</v>
      </c>
      <c r="E6755" s="4" t="s">
        <v>4349</v>
      </c>
      <c r="F6755" s="4" t="s">
        <v>4350</v>
      </c>
      <c r="G6755" s="4" t="s">
        <v>4354</v>
      </c>
      <c r="H6755" s="4" t="s">
        <v>20</v>
      </c>
      <c r="I6755" s="4" t="s">
        <v>21</v>
      </c>
      <c r="J6755" s="4" t="s">
        <v>22</v>
      </c>
      <c r="K6755" s="4" t="s">
        <v>4347</v>
      </c>
      <c r="L6755" s="4" t="s">
        <v>4348</v>
      </c>
      <c r="M6755" s="5">
        <v>44758</v>
      </c>
      <c r="N6755" s="6">
        <v>7565</v>
      </c>
      <c r="O6755" s="4">
        <f t="shared" si="210"/>
        <v>16</v>
      </c>
      <c r="P6755" s="4" t="str">
        <f t="shared" si="211"/>
        <v>2022-07</v>
      </c>
    </row>
    <row r="6756" spans="1:16" ht="12.75" x14ac:dyDescent="0.2">
      <c r="A6756" s="4" t="s">
        <v>14</v>
      </c>
      <c r="B6756" s="4" t="s">
        <v>6544</v>
      </c>
      <c r="C6756" s="4" t="s">
        <v>6545</v>
      </c>
      <c r="D6756" s="4" t="s">
        <v>7047</v>
      </c>
      <c r="E6756" s="4" t="s">
        <v>6670</v>
      </c>
      <c r="F6756" s="4" t="s">
        <v>6671</v>
      </c>
      <c r="G6756" s="4" t="s">
        <v>7081</v>
      </c>
      <c r="H6756" s="4" t="s">
        <v>20</v>
      </c>
      <c r="I6756" s="4" t="s">
        <v>29</v>
      </c>
      <c r="J6756" s="4" t="s">
        <v>36</v>
      </c>
      <c r="K6756" s="4" t="s">
        <v>6553</v>
      </c>
      <c r="L6756" s="4" t="s">
        <v>6576</v>
      </c>
      <c r="M6756" s="5">
        <v>44758</v>
      </c>
      <c r="N6756" s="6">
        <v>9821</v>
      </c>
      <c r="O6756" s="4">
        <f t="shared" si="210"/>
        <v>16</v>
      </c>
      <c r="P6756" s="4" t="str">
        <f t="shared" si="211"/>
        <v>2022-07</v>
      </c>
    </row>
    <row r="6757" spans="1:16" ht="12.75" x14ac:dyDescent="0.2">
      <c r="A6757" s="4" t="s">
        <v>14</v>
      </c>
      <c r="B6757" s="4" t="s">
        <v>7127</v>
      </c>
      <c r="C6757" s="4" t="s">
        <v>7128</v>
      </c>
      <c r="D6757" s="4" t="s">
        <v>7547</v>
      </c>
      <c r="E6757" s="4" t="s">
        <v>7548</v>
      </c>
      <c r="F6757" s="4" t="s">
        <v>3048</v>
      </c>
      <c r="G6757" s="4" t="s">
        <v>3048</v>
      </c>
      <c r="H6757" s="4" t="s">
        <v>210</v>
      </c>
      <c r="I6757" s="4" t="s">
        <v>210</v>
      </c>
      <c r="J6757" s="4" t="s">
        <v>3048</v>
      </c>
      <c r="K6757" s="4" t="s">
        <v>7132</v>
      </c>
      <c r="L6757" s="4" t="s">
        <v>7203</v>
      </c>
      <c r="M6757" s="5">
        <v>44758</v>
      </c>
      <c r="N6757" s="6">
        <v>576</v>
      </c>
      <c r="O6757" s="4">
        <f t="shared" si="210"/>
        <v>16</v>
      </c>
      <c r="P6757" s="4" t="str">
        <f t="shared" si="211"/>
        <v>2022-07</v>
      </c>
    </row>
    <row r="6758" spans="1:16" ht="12.75" x14ac:dyDescent="0.2">
      <c r="A6758" s="4" t="s">
        <v>14</v>
      </c>
      <c r="B6758" s="4" t="s">
        <v>7654</v>
      </c>
      <c r="C6758" s="4" t="s">
        <v>8288</v>
      </c>
      <c r="D6758" s="4" t="s">
        <v>8423</v>
      </c>
      <c r="E6758" s="4" t="s">
        <v>8557</v>
      </c>
      <c r="F6758" s="4" t="s">
        <v>8558</v>
      </c>
      <c r="G6758" s="4" t="s">
        <v>8559</v>
      </c>
      <c r="H6758" s="4" t="s">
        <v>20</v>
      </c>
      <c r="I6758" s="4" t="s">
        <v>21</v>
      </c>
      <c r="J6758" s="4" t="s">
        <v>36</v>
      </c>
      <c r="K6758" s="4" t="s">
        <v>8306</v>
      </c>
      <c r="L6758" s="4" t="s">
        <v>8349</v>
      </c>
      <c r="M6758" s="5">
        <v>44758</v>
      </c>
      <c r="N6758" s="6">
        <v>9965</v>
      </c>
      <c r="O6758" s="4">
        <f t="shared" si="210"/>
        <v>16</v>
      </c>
      <c r="P6758" s="4" t="str">
        <f t="shared" si="211"/>
        <v>2022-07</v>
      </c>
    </row>
    <row r="6759" spans="1:16" ht="12.75" x14ac:dyDescent="0.2">
      <c r="A6759" s="4" t="s">
        <v>14</v>
      </c>
      <c r="B6759" s="4" t="s">
        <v>7654</v>
      </c>
      <c r="C6759" s="4" t="s">
        <v>9693</v>
      </c>
      <c r="D6759" s="4" t="s">
        <v>25</v>
      </c>
      <c r="E6759" s="4" t="s">
        <v>9719</v>
      </c>
      <c r="F6759" s="4" t="s">
        <v>9720</v>
      </c>
      <c r="G6759" s="4" t="s">
        <v>9721</v>
      </c>
      <c r="H6759" s="4" t="s">
        <v>20</v>
      </c>
      <c r="I6759" s="4" t="s">
        <v>29</v>
      </c>
      <c r="J6759" s="4" t="s">
        <v>22</v>
      </c>
      <c r="K6759" s="4" t="s">
        <v>9697</v>
      </c>
      <c r="L6759" s="4" t="s">
        <v>721</v>
      </c>
      <c r="M6759" s="5">
        <v>44758</v>
      </c>
      <c r="N6759" s="6">
        <v>9121</v>
      </c>
      <c r="O6759" s="4">
        <f t="shared" si="210"/>
        <v>16</v>
      </c>
      <c r="P6759" s="4" t="str">
        <f t="shared" si="211"/>
        <v>2022-07</v>
      </c>
    </row>
    <row r="6760" spans="1:16" ht="12.75" x14ac:dyDescent="0.2">
      <c r="A6760" s="4" t="s">
        <v>3048</v>
      </c>
      <c r="B6760" s="4" t="s">
        <v>9902</v>
      </c>
      <c r="C6760" s="4" t="s">
        <v>10147</v>
      </c>
      <c r="D6760" s="4" t="s">
        <v>10186</v>
      </c>
      <c r="E6760" s="4" t="s">
        <v>10182</v>
      </c>
      <c r="F6760" s="4" t="s">
        <v>10183</v>
      </c>
      <c r="G6760" s="4" t="s">
        <v>10194</v>
      </c>
      <c r="H6760" s="4" t="s">
        <v>210</v>
      </c>
      <c r="I6760" s="4" t="s">
        <v>343</v>
      </c>
      <c r="J6760" s="4" t="s">
        <v>36</v>
      </c>
      <c r="K6760" s="4" t="s">
        <v>10156</v>
      </c>
      <c r="L6760" s="4" t="s">
        <v>10185</v>
      </c>
      <c r="M6760" s="5">
        <v>44758</v>
      </c>
      <c r="N6760" s="6">
        <v>3464</v>
      </c>
      <c r="O6760" s="4">
        <f t="shared" si="210"/>
        <v>16</v>
      </c>
      <c r="P6760" s="4" t="str">
        <f t="shared" si="211"/>
        <v>2022-07</v>
      </c>
    </row>
    <row r="6761" spans="1:16" ht="12.75" x14ac:dyDescent="0.2">
      <c r="A6761" s="4" t="s">
        <v>3048</v>
      </c>
      <c r="B6761" s="4" t="s">
        <v>9902</v>
      </c>
      <c r="C6761" s="4" t="s">
        <v>10147</v>
      </c>
      <c r="D6761" s="4" t="s">
        <v>10283</v>
      </c>
      <c r="E6761" s="4" t="s">
        <v>10284</v>
      </c>
      <c r="F6761" s="4" t="s">
        <v>10285</v>
      </c>
      <c r="G6761" s="4" t="s">
        <v>10292</v>
      </c>
      <c r="H6761" s="4" t="s">
        <v>20</v>
      </c>
      <c r="I6761" s="4" t="s">
        <v>21</v>
      </c>
      <c r="J6761" s="4" t="s">
        <v>36</v>
      </c>
      <c r="K6761" s="4" t="s">
        <v>10151</v>
      </c>
      <c r="L6761" s="4" t="s">
        <v>10169</v>
      </c>
      <c r="M6761" s="5">
        <v>44758</v>
      </c>
      <c r="N6761" s="6">
        <v>7523</v>
      </c>
      <c r="O6761" s="4">
        <f t="shared" si="210"/>
        <v>16</v>
      </c>
      <c r="P6761" s="4" t="str">
        <f t="shared" si="211"/>
        <v>2022-07</v>
      </c>
    </row>
    <row r="6762" spans="1:16" ht="12.75" x14ac:dyDescent="0.2">
      <c r="A6762" s="4" t="s">
        <v>3048</v>
      </c>
      <c r="B6762" s="4" t="s">
        <v>9902</v>
      </c>
      <c r="C6762" s="4" t="s">
        <v>10147</v>
      </c>
      <c r="D6762" s="4" t="s">
        <v>10353</v>
      </c>
      <c r="E6762" s="4" t="s">
        <v>10354</v>
      </c>
      <c r="F6762" s="4" t="s">
        <v>10355</v>
      </c>
      <c r="G6762" s="4" t="s">
        <v>10357</v>
      </c>
      <c r="H6762" s="4" t="s">
        <v>210</v>
      </c>
      <c r="I6762" s="4" t="s">
        <v>343</v>
      </c>
      <c r="J6762" s="4" t="s">
        <v>36</v>
      </c>
      <c r="K6762" s="4" t="s">
        <v>10151</v>
      </c>
      <c r="L6762" s="4" t="s">
        <v>10169</v>
      </c>
      <c r="M6762" s="5">
        <v>44758</v>
      </c>
      <c r="N6762" s="6">
        <v>7804</v>
      </c>
      <c r="O6762" s="4">
        <f t="shared" si="210"/>
        <v>16</v>
      </c>
      <c r="P6762" s="4" t="str">
        <f t="shared" si="211"/>
        <v>2022-07</v>
      </c>
    </row>
    <row r="6763" spans="1:16" ht="12.75" x14ac:dyDescent="0.2">
      <c r="A6763" s="4" t="s">
        <v>3048</v>
      </c>
      <c r="B6763" s="4" t="s">
        <v>10496</v>
      </c>
      <c r="C6763" s="4" t="s">
        <v>10497</v>
      </c>
      <c r="D6763" s="4" t="s">
        <v>10621</v>
      </c>
      <c r="E6763" s="4" t="s">
        <v>10643</v>
      </c>
      <c r="F6763" s="4" t="s">
        <v>10644</v>
      </c>
      <c r="G6763" s="4" t="s">
        <v>10646</v>
      </c>
      <c r="H6763" s="4" t="s">
        <v>20</v>
      </c>
      <c r="I6763" s="4" t="s">
        <v>21</v>
      </c>
      <c r="J6763" s="4" t="s">
        <v>22</v>
      </c>
      <c r="K6763" s="4" t="s">
        <v>10521</v>
      </c>
      <c r="L6763" s="4" t="s">
        <v>10143</v>
      </c>
      <c r="M6763" s="5">
        <v>44758</v>
      </c>
      <c r="N6763" s="6">
        <v>4310</v>
      </c>
      <c r="O6763" s="4">
        <f t="shared" si="210"/>
        <v>16</v>
      </c>
      <c r="P6763" s="4" t="str">
        <f t="shared" si="211"/>
        <v>2022-07</v>
      </c>
    </row>
    <row r="6764" spans="1:16" ht="12.75" x14ac:dyDescent="0.2">
      <c r="A6764" s="4" t="s">
        <v>3048</v>
      </c>
      <c r="B6764" s="4" t="s">
        <v>10496</v>
      </c>
      <c r="C6764" s="4" t="s">
        <v>10497</v>
      </c>
      <c r="D6764" s="4" t="s">
        <v>10665</v>
      </c>
      <c r="E6764" s="4" t="s">
        <v>10607</v>
      </c>
      <c r="F6764" s="4" t="s">
        <v>10608</v>
      </c>
      <c r="G6764" s="4" t="s">
        <v>10766</v>
      </c>
      <c r="H6764" s="4" t="s">
        <v>210</v>
      </c>
      <c r="I6764" s="4" t="s">
        <v>343</v>
      </c>
      <c r="J6764" s="4" t="s">
        <v>36</v>
      </c>
      <c r="K6764" s="4" t="s">
        <v>10549</v>
      </c>
      <c r="L6764" s="4" t="s">
        <v>10574</v>
      </c>
      <c r="M6764" s="5">
        <v>44758</v>
      </c>
      <c r="N6764" s="6">
        <v>761</v>
      </c>
      <c r="O6764" s="4">
        <f t="shared" si="210"/>
        <v>16</v>
      </c>
      <c r="P6764" s="4" t="str">
        <f t="shared" si="211"/>
        <v>2022-07</v>
      </c>
    </row>
    <row r="6765" spans="1:16" ht="12.75" x14ac:dyDescent="0.2">
      <c r="A6765" s="4" t="s">
        <v>3048</v>
      </c>
      <c r="B6765" s="4" t="s">
        <v>10496</v>
      </c>
      <c r="C6765" s="4" t="s">
        <v>10497</v>
      </c>
      <c r="D6765" s="4" t="s">
        <v>10665</v>
      </c>
      <c r="E6765" s="4" t="s">
        <v>10651</v>
      </c>
      <c r="F6765" s="4" t="s">
        <v>10652</v>
      </c>
      <c r="G6765" s="4" t="s">
        <v>10767</v>
      </c>
      <c r="H6765" s="4" t="s">
        <v>210</v>
      </c>
      <c r="I6765" s="4" t="s">
        <v>343</v>
      </c>
      <c r="J6765" s="4" t="s">
        <v>39</v>
      </c>
      <c r="K6765" s="4" t="s">
        <v>10549</v>
      </c>
      <c r="L6765" s="4" t="s">
        <v>10574</v>
      </c>
      <c r="M6765" s="5">
        <v>44758</v>
      </c>
      <c r="N6765" s="6">
        <v>7572</v>
      </c>
      <c r="O6765" s="4">
        <f t="shared" si="210"/>
        <v>16</v>
      </c>
      <c r="P6765" s="4" t="str">
        <f t="shared" si="211"/>
        <v>2022-07</v>
      </c>
    </row>
    <row r="6766" spans="1:16" ht="12.75" x14ac:dyDescent="0.2">
      <c r="A6766" s="4" t="s">
        <v>3048</v>
      </c>
      <c r="B6766" s="4" t="s">
        <v>10496</v>
      </c>
      <c r="C6766" s="4" t="s">
        <v>10930</v>
      </c>
      <c r="D6766" s="4" t="s">
        <v>13936</v>
      </c>
      <c r="E6766" s="4" t="s">
        <v>10988</v>
      </c>
      <c r="F6766" s="4" t="s">
        <v>10989</v>
      </c>
      <c r="G6766" s="4" t="s">
        <v>10993</v>
      </c>
      <c r="H6766" s="4" t="s">
        <v>20</v>
      </c>
      <c r="I6766" s="4" t="s">
        <v>21</v>
      </c>
      <c r="J6766" s="4" t="s">
        <v>36</v>
      </c>
      <c r="K6766" s="4" t="s">
        <v>10934</v>
      </c>
      <c r="L6766" s="4" t="s">
        <v>10143</v>
      </c>
      <c r="M6766" s="5">
        <v>44758</v>
      </c>
      <c r="N6766" s="6">
        <v>2616</v>
      </c>
      <c r="O6766" s="4">
        <f t="shared" si="210"/>
        <v>16</v>
      </c>
      <c r="P6766" s="4" t="str">
        <f t="shared" si="211"/>
        <v>2022-07</v>
      </c>
    </row>
    <row r="6767" spans="1:16" ht="12.75" x14ac:dyDescent="0.2">
      <c r="A6767" s="4" t="s">
        <v>3048</v>
      </c>
      <c r="B6767" s="4" t="s">
        <v>12289</v>
      </c>
      <c r="C6767" s="4" t="s">
        <v>12841</v>
      </c>
      <c r="D6767" s="4" t="s">
        <v>13222</v>
      </c>
      <c r="E6767" s="4" t="s">
        <v>13272</v>
      </c>
      <c r="F6767" s="4" t="s">
        <v>13273</v>
      </c>
      <c r="G6767" s="4" t="s">
        <v>13274</v>
      </c>
      <c r="H6767" s="4" t="s">
        <v>20</v>
      </c>
      <c r="I6767" s="4" t="s">
        <v>21</v>
      </c>
      <c r="J6767" s="4" t="s">
        <v>39</v>
      </c>
      <c r="K6767" s="4" t="s">
        <v>12845</v>
      </c>
      <c r="L6767" s="4" t="s">
        <v>12121</v>
      </c>
      <c r="M6767" s="5">
        <v>44758</v>
      </c>
      <c r="N6767" s="6">
        <v>3967</v>
      </c>
      <c r="O6767" s="4">
        <f t="shared" si="210"/>
        <v>16</v>
      </c>
      <c r="P6767" s="4" t="str">
        <f t="shared" si="211"/>
        <v>2022-07</v>
      </c>
    </row>
    <row r="6768" spans="1:16" ht="12.75" x14ac:dyDescent="0.2">
      <c r="A6768" s="4" t="s">
        <v>1050</v>
      </c>
      <c r="B6768" s="4" t="s">
        <v>1051</v>
      </c>
      <c r="C6768" s="4" t="s">
        <v>1052</v>
      </c>
      <c r="D6768" s="4" t="s">
        <v>1832</v>
      </c>
      <c r="E6768" s="4" t="s">
        <v>1814</v>
      </c>
      <c r="F6768" s="4" t="s">
        <v>1815</v>
      </c>
      <c r="G6768" s="4" t="s">
        <v>1835</v>
      </c>
      <c r="H6768" s="4" t="s">
        <v>210</v>
      </c>
      <c r="I6768" s="4" t="s">
        <v>343</v>
      </c>
      <c r="J6768" s="4" t="s">
        <v>22</v>
      </c>
      <c r="K6768" s="4" t="s">
        <v>1208</v>
      </c>
      <c r="L6768" s="4" t="s">
        <v>1209</v>
      </c>
      <c r="M6768" s="5">
        <v>44759</v>
      </c>
      <c r="N6768" s="6">
        <v>2250</v>
      </c>
      <c r="O6768" s="4">
        <f t="shared" si="210"/>
        <v>17</v>
      </c>
      <c r="P6768" s="4" t="str">
        <f t="shared" si="211"/>
        <v>2022-07</v>
      </c>
    </row>
    <row r="6769" spans="1:16" ht="12.75" x14ac:dyDescent="0.2">
      <c r="A6769" s="4" t="s">
        <v>14</v>
      </c>
      <c r="B6769" s="4" t="s">
        <v>4086</v>
      </c>
      <c r="C6769" s="4" t="s">
        <v>4087</v>
      </c>
      <c r="D6769" s="4" t="s">
        <v>13936</v>
      </c>
      <c r="E6769" s="4" t="s">
        <v>4147</v>
      </c>
      <c r="F6769" s="4" t="s">
        <v>4148</v>
      </c>
      <c r="G6769" s="4" t="s">
        <v>4156</v>
      </c>
      <c r="H6769" s="4" t="s">
        <v>20</v>
      </c>
      <c r="I6769" s="4" t="s">
        <v>21</v>
      </c>
      <c r="J6769" s="4" t="s">
        <v>22</v>
      </c>
      <c r="K6769" s="4" t="s">
        <v>4091</v>
      </c>
      <c r="L6769" s="4" t="s">
        <v>4092</v>
      </c>
      <c r="M6769" s="5">
        <v>44759</v>
      </c>
      <c r="N6769" s="6">
        <v>1278</v>
      </c>
      <c r="O6769" s="4">
        <f t="shared" si="210"/>
        <v>17</v>
      </c>
      <c r="P6769" s="4" t="str">
        <f t="shared" si="211"/>
        <v>2022-07</v>
      </c>
    </row>
    <row r="6770" spans="1:16" ht="12.75" x14ac:dyDescent="0.2">
      <c r="A6770" s="4" t="s">
        <v>14</v>
      </c>
      <c r="B6770" s="4" t="s">
        <v>4342</v>
      </c>
      <c r="C6770" s="4" t="s">
        <v>4343</v>
      </c>
      <c r="D6770" s="4" t="s">
        <v>25</v>
      </c>
      <c r="E6770" s="4" t="s">
        <v>4520</v>
      </c>
      <c r="F6770" s="4" t="s">
        <v>4521</v>
      </c>
      <c r="G6770" s="4" t="s">
        <v>4522</v>
      </c>
      <c r="H6770" s="4" t="s">
        <v>210</v>
      </c>
      <c r="I6770" s="4" t="s">
        <v>210</v>
      </c>
      <c r="J6770" s="4" t="s">
        <v>877</v>
      </c>
      <c r="K6770" s="4" t="s">
        <v>4362</v>
      </c>
      <c r="L6770" s="4" t="s">
        <v>4348</v>
      </c>
      <c r="M6770" s="5">
        <v>44759</v>
      </c>
      <c r="N6770" s="6">
        <v>8760</v>
      </c>
      <c r="O6770" s="4">
        <f t="shared" si="210"/>
        <v>17</v>
      </c>
      <c r="P6770" s="4" t="str">
        <f t="shared" si="211"/>
        <v>2022-07</v>
      </c>
    </row>
    <row r="6771" spans="1:16" ht="12.75" x14ac:dyDescent="0.2">
      <c r="A6771" s="4" t="s">
        <v>14</v>
      </c>
      <c r="B6771" s="4" t="s">
        <v>6544</v>
      </c>
      <c r="C6771" s="4" t="s">
        <v>6545</v>
      </c>
      <c r="D6771" s="4" t="s">
        <v>7101</v>
      </c>
      <c r="E6771" s="4" t="s">
        <v>7109</v>
      </c>
      <c r="F6771" s="4" t="s">
        <v>3048</v>
      </c>
      <c r="G6771" s="4" t="s">
        <v>3048</v>
      </c>
      <c r="H6771" s="4" t="s">
        <v>210</v>
      </c>
      <c r="I6771" s="4" t="s">
        <v>210</v>
      </c>
      <c r="J6771" s="4" t="s">
        <v>3048</v>
      </c>
      <c r="K6771" s="4" t="s">
        <v>6549</v>
      </c>
      <c r="L6771" s="4" t="s">
        <v>4951</v>
      </c>
      <c r="M6771" s="5">
        <v>44759</v>
      </c>
      <c r="N6771" s="6">
        <v>1182</v>
      </c>
      <c r="O6771" s="4">
        <f t="shared" si="210"/>
        <v>17</v>
      </c>
      <c r="P6771" s="4" t="str">
        <f t="shared" si="211"/>
        <v>2022-07</v>
      </c>
    </row>
    <row r="6772" spans="1:16" ht="12.75" x14ac:dyDescent="0.2">
      <c r="A6772" s="4" t="s">
        <v>14</v>
      </c>
      <c r="B6772" s="4" t="s">
        <v>7654</v>
      </c>
      <c r="C6772" s="4" t="s">
        <v>8288</v>
      </c>
      <c r="D6772" s="4" t="s">
        <v>8423</v>
      </c>
      <c r="E6772" s="4" t="s">
        <v>8451</v>
      </c>
      <c r="F6772" s="4" t="s">
        <v>8452</v>
      </c>
      <c r="G6772" s="4" t="s">
        <v>8456</v>
      </c>
      <c r="H6772" s="4" t="s">
        <v>20</v>
      </c>
      <c r="I6772" s="4" t="s">
        <v>21</v>
      </c>
      <c r="J6772" s="4" t="s">
        <v>36</v>
      </c>
      <c r="K6772" s="4" t="s">
        <v>8306</v>
      </c>
      <c r="L6772" s="4" t="s">
        <v>8112</v>
      </c>
      <c r="M6772" s="5">
        <v>44759</v>
      </c>
      <c r="N6772" s="6">
        <v>5794</v>
      </c>
      <c r="O6772" s="4">
        <f t="shared" si="210"/>
        <v>17</v>
      </c>
      <c r="P6772" s="4" t="str">
        <f t="shared" si="211"/>
        <v>2022-07</v>
      </c>
    </row>
    <row r="6773" spans="1:16" ht="12.75" x14ac:dyDescent="0.2">
      <c r="A6773" s="4" t="s">
        <v>14</v>
      </c>
      <c r="B6773" s="4" t="s">
        <v>7654</v>
      </c>
      <c r="C6773" s="4" t="s">
        <v>8288</v>
      </c>
      <c r="D6773" s="4" t="s">
        <v>8877</v>
      </c>
      <c r="E6773" s="4" t="s">
        <v>8966</v>
      </c>
      <c r="F6773" s="4" t="s">
        <v>8967</v>
      </c>
      <c r="G6773" s="4" t="s">
        <v>3048</v>
      </c>
      <c r="H6773" s="4" t="s">
        <v>210</v>
      </c>
      <c r="I6773" s="4" t="s">
        <v>210</v>
      </c>
      <c r="J6773" s="4" t="s">
        <v>3048</v>
      </c>
      <c r="K6773" s="4" t="s">
        <v>8297</v>
      </c>
      <c r="L6773" s="4" t="s">
        <v>8301</v>
      </c>
      <c r="M6773" s="5">
        <v>44759</v>
      </c>
      <c r="N6773" s="6">
        <v>4162</v>
      </c>
      <c r="O6773" s="4">
        <f t="shared" si="210"/>
        <v>17</v>
      </c>
      <c r="P6773" s="4" t="str">
        <f t="shared" si="211"/>
        <v>2022-07</v>
      </c>
    </row>
    <row r="6774" spans="1:16" ht="12.75" x14ac:dyDescent="0.2">
      <c r="A6774" s="4" t="s">
        <v>14</v>
      </c>
      <c r="B6774" s="4" t="s">
        <v>7654</v>
      </c>
      <c r="C6774" s="4" t="s">
        <v>8288</v>
      </c>
      <c r="D6774" s="4" t="s">
        <v>8877</v>
      </c>
      <c r="E6774" s="4" t="s">
        <v>8999</v>
      </c>
      <c r="F6774" s="4" t="s">
        <v>9000</v>
      </c>
      <c r="G6774" s="4" t="s">
        <v>9003</v>
      </c>
      <c r="H6774" s="4" t="s">
        <v>210</v>
      </c>
      <c r="I6774" s="4" t="s">
        <v>210</v>
      </c>
      <c r="J6774" s="4" t="s">
        <v>877</v>
      </c>
      <c r="K6774" s="4" t="s">
        <v>8297</v>
      </c>
      <c r="L6774" s="4" t="s">
        <v>8301</v>
      </c>
      <c r="M6774" s="5">
        <v>44759</v>
      </c>
      <c r="N6774" s="6">
        <v>644</v>
      </c>
      <c r="O6774" s="4">
        <f t="shared" si="210"/>
        <v>17</v>
      </c>
      <c r="P6774" s="4" t="str">
        <f t="shared" si="211"/>
        <v>2022-07</v>
      </c>
    </row>
    <row r="6775" spans="1:16" ht="12.75" x14ac:dyDescent="0.2">
      <c r="A6775" s="4" t="s">
        <v>3048</v>
      </c>
      <c r="B6775" s="4" t="s">
        <v>10496</v>
      </c>
      <c r="C6775" s="4" t="s">
        <v>10930</v>
      </c>
      <c r="D6775" s="4" t="s">
        <v>25</v>
      </c>
      <c r="E6775" s="4" t="s">
        <v>11002</v>
      </c>
      <c r="F6775" s="4" t="s">
        <v>11003</v>
      </c>
      <c r="G6775" s="4" t="s">
        <v>11350</v>
      </c>
      <c r="H6775" s="4" t="s">
        <v>20</v>
      </c>
      <c r="I6775" s="4" t="s">
        <v>29</v>
      </c>
      <c r="J6775" s="4" t="s">
        <v>36</v>
      </c>
      <c r="K6775" s="4" t="s">
        <v>10934</v>
      </c>
      <c r="L6775" s="4" t="s">
        <v>10935</v>
      </c>
      <c r="M6775" s="5">
        <v>44759</v>
      </c>
      <c r="N6775" s="6">
        <v>7970</v>
      </c>
      <c r="O6775" s="4">
        <f t="shared" si="210"/>
        <v>17</v>
      </c>
      <c r="P6775" s="4" t="str">
        <f t="shared" si="211"/>
        <v>2022-07</v>
      </c>
    </row>
    <row r="6776" spans="1:16" ht="12.75" x14ac:dyDescent="0.2">
      <c r="A6776" s="4" t="s">
        <v>3048</v>
      </c>
      <c r="B6776" s="4" t="s">
        <v>3049</v>
      </c>
      <c r="C6776" s="4" t="s">
        <v>3339</v>
      </c>
      <c r="D6776" s="4" t="s">
        <v>13936</v>
      </c>
      <c r="E6776" s="4" t="s">
        <v>3345</v>
      </c>
      <c r="F6776" s="4" t="s">
        <v>3346</v>
      </c>
      <c r="G6776" s="4" t="s">
        <v>3351</v>
      </c>
      <c r="H6776" s="4" t="s">
        <v>20</v>
      </c>
      <c r="I6776" s="4" t="s">
        <v>21</v>
      </c>
      <c r="J6776" s="4" t="s">
        <v>22</v>
      </c>
      <c r="K6776" s="4" t="s">
        <v>3343</v>
      </c>
      <c r="L6776" s="4" t="s">
        <v>3344</v>
      </c>
      <c r="M6776" s="5">
        <v>44760</v>
      </c>
      <c r="N6776" s="6">
        <v>4807</v>
      </c>
      <c r="O6776" s="4">
        <f t="shared" si="210"/>
        <v>18</v>
      </c>
      <c r="P6776" s="4" t="str">
        <f t="shared" si="211"/>
        <v>2022-07</v>
      </c>
    </row>
    <row r="6777" spans="1:16" ht="12.75" x14ac:dyDescent="0.2">
      <c r="A6777" s="4" t="s">
        <v>3048</v>
      </c>
      <c r="B6777" s="4" t="s">
        <v>3049</v>
      </c>
      <c r="C6777" s="4" t="s">
        <v>3522</v>
      </c>
      <c r="D6777" s="4" t="s">
        <v>25</v>
      </c>
      <c r="E6777" s="4" t="s">
        <v>3602</v>
      </c>
      <c r="F6777" s="4" t="s">
        <v>3603</v>
      </c>
      <c r="G6777" s="4" t="s">
        <v>3608</v>
      </c>
      <c r="H6777" s="4" t="s">
        <v>20</v>
      </c>
      <c r="I6777" s="4" t="s">
        <v>29</v>
      </c>
      <c r="J6777" s="4" t="s">
        <v>22</v>
      </c>
      <c r="K6777" s="4" t="s">
        <v>3554</v>
      </c>
      <c r="L6777" s="4" t="s">
        <v>3152</v>
      </c>
      <c r="M6777" s="5">
        <v>44760</v>
      </c>
      <c r="N6777" s="6">
        <v>5096</v>
      </c>
      <c r="O6777" s="4">
        <f t="shared" si="210"/>
        <v>18</v>
      </c>
      <c r="P6777" s="4" t="str">
        <f t="shared" si="211"/>
        <v>2022-07</v>
      </c>
    </row>
    <row r="6778" spans="1:16" ht="12.75" x14ac:dyDescent="0.2">
      <c r="A6778" s="4" t="s">
        <v>14</v>
      </c>
      <c r="B6778" s="4" t="s">
        <v>3761</v>
      </c>
      <c r="C6778" s="4" t="s">
        <v>3762</v>
      </c>
      <c r="D6778" s="4" t="s">
        <v>3930</v>
      </c>
      <c r="E6778" s="4" t="s">
        <v>1498</v>
      </c>
      <c r="F6778" s="4" t="s">
        <v>3853</v>
      </c>
      <c r="G6778" s="4" t="s">
        <v>3933</v>
      </c>
      <c r="H6778" s="4" t="s">
        <v>20</v>
      </c>
      <c r="I6778" s="4" t="s">
        <v>21</v>
      </c>
      <c r="J6778" s="4" t="s">
        <v>36</v>
      </c>
      <c r="K6778" s="4" t="s">
        <v>3771</v>
      </c>
      <c r="L6778" s="4" t="s">
        <v>3767</v>
      </c>
      <c r="M6778" s="5">
        <v>44760</v>
      </c>
      <c r="N6778" s="6">
        <v>5380</v>
      </c>
      <c r="O6778" s="4">
        <f t="shared" si="210"/>
        <v>18</v>
      </c>
      <c r="P6778" s="4" t="str">
        <f t="shared" si="211"/>
        <v>2022-07</v>
      </c>
    </row>
    <row r="6779" spans="1:16" ht="12.75" x14ac:dyDescent="0.2">
      <c r="A6779" s="4" t="s">
        <v>14</v>
      </c>
      <c r="B6779" s="4" t="s">
        <v>3761</v>
      </c>
      <c r="C6779" s="4" t="s">
        <v>3762</v>
      </c>
      <c r="D6779" s="4" t="s">
        <v>3962</v>
      </c>
      <c r="E6779" s="4" t="s">
        <v>3966</v>
      </c>
      <c r="F6779" s="4" t="s">
        <v>3048</v>
      </c>
      <c r="G6779" s="4" t="s">
        <v>3048</v>
      </c>
      <c r="H6779" s="4" t="s">
        <v>210</v>
      </c>
      <c r="I6779" s="4" t="s">
        <v>210</v>
      </c>
      <c r="J6779" s="4" t="s">
        <v>3048</v>
      </c>
      <c r="K6779" s="4" t="s">
        <v>3766</v>
      </c>
      <c r="L6779" s="4" t="s">
        <v>3908</v>
      </c>
      <c r="M6779" s="5">
        <v>44760</v>
      </c>
      <c r="N6779" s="6">
        <v>9248</v>
      </c>
      <c r="O6779" s="4">
        <f t="shared" si="210"/>
        <v>18</v>
      </c>
      <c r="P6779" s="4" t="str">
        <f t="shared" si="211"/>
        <v>2022-07</v>
      </c>
    </row>
    <row r="6780" spans="1:16" ht="12.75" x14ac:dyDescent="0.2">
      <c r="A6780" s="4" t="s">
        <v>1050</v>
      </c>
      <c r="B6780" s="4" t="s">
        <v>5461</v>
      </c>
      <c r="C6780" s="4" t="s">
        <v>5462</v>
      </c>
      <c r="D6780" s="4" t="s">
        <v>25</v>
      </c>
      <c r="E6780" s="4" t="s">
        <v>5556</v>
      </c>
      <c r="F6780" s="4" t="s">
        <v>5557</v>
      </c>
      <c r="G6780" s="4" t="s">
        <v>5628</v>
      </c>
      <c r="H6780" s="4" t="s">
        <v>210</v>
      </c>
      <c r="I6780" s="4" t="s">
        <v>210</v>
      </c>
      <c r="J6780" s="4" t="s">
        <v>877</v>
      </c>
      <c r="K6780" s="4" t="s">
        <v>5466</v>
      </c>
      <c r="L6780" s="4" t="s">
        <v>2698</v>
      </c>
      <c r="M6780" s="5">
        <v>44760</v>
      </c>
      <c r="N6780" s="6">
        <v>5585</v>
      </c>
      <c r="O6780" s="4">
        <f t="shared" si="210"/>
        <v>18</v>
      </c>
      <c r="P6780" s="4" t="str">
        <f t="shared" si="211"/>
        <v>2022-07</v>
      </c>
    </row>
    <row r="6781" spans="1:16" ht="12.75" x14ac:dyDescent="0.2">
      <c r="A6781" s="4" t="s">
        <v>14</v>
      </c>
      <c r="B6781" s="4" t="s">
        <v>6544</v>
      </c>
      <c r="C6781" s="4" t="s">
        <v>6545</v>
      </c>
      <c r="D6781" s="4" t="s">
        <v>7047</v>
      </c>
      <c r="E6781" s="4" t="s">
        <v>6670</v>
      </c>
      <c r="F6781" s="4" t="s">
        <v>6671</v>
      </c>
      <c r="G6781" s="4" t="s">
        <v>7064</v>
      </c>
      <c r="H6781" s="4" t="s">
        <v>20</v>
      </c>
      <c r="I6781" s="4" t="s">
        <v>21</v>
      </c>
      <c r="J6781" s="4" t="s">
        <v>22</v>
      </c>
      <c r="K6781" s="4" t="s">
        <v>6553</v>
      </c>
      <c r="L6781" s="4" t="s">
        <v>6596</v>
      </c>
      <c r="M6781" s="5">
        <v>44760</v>
      </c>
      <c r="N6781" s="6">
        <v>1204</v>
      </c>
      <c r="O6781" s="4">
        <f t="shared" si="210"/>
        <v>18</v>
      </c>
      <c r="P6781" s="4" t="str">
        <f t="shared" si="211"/>
        <v>2022-07</v>
      </c>
    </row>
    <row r="6782" spans="1:16" ht="12.75" x14ac:dyDescent="0.2">
      <c r="A6782" s="4" t="s">
        <v>14</v>
      </c>
      <c r="B6782" s="4" t="s">
        <v>7654</v>
      </c>
      <c r="C6782" s="4" t="s">
        <v>7825</v>
      </c>
      <c r="D6782" s="4" t="s">
        <v>7814</v>
      </c>
      <c r="E6782" s="4" t="s">
        <v>7834</v>
      </c>
      <c r="F6782" s="4" t="s">
        <v>7835</v>
      </c>
      <c r="G6782" s="4" t="s">
        <v>7977</v>
      </c>
      <c r="H6782" s="4" t="s">
        <v>20</v>
      </c>
      <c r="I6782" s="4" t="s">
        <v>21</v>
      </c>
      <c r="J6782" s="4" t="s">
        <v>22</v>
      </c>
      <c r="K6782" s="4" t="s">
        <v>7890</v>
      </c>
      <c r="L6782" s="4" t="s">
        <v>7785</v>
      </c>
      <c r="M6782" s="5">
        <v>44760</v>
      </c>
      <c r="N6782" s="6">
        <v>2757</v>
      </c>
      <c r="O6782" s="4">
        <f t="shared" si="210"/>
        <v>18</v>
      </c>
      <c r="P6782" s="4" t="str">
        <f t="shared" si="211"/>
        <v>2022-07</v>
      </c>
    </row>
    <row r="6783" spans="1:16" ht="12.75" x14ac:dyDescent="0.2">
      <c r="A6783" s="4" t="s">
        <v>3048</v>
      </c>
      <c r="B6783" s="4" t="s">
        <v>10496</v>
      </c>
      <c r="C6783" s="4" t="s">
        <v>10930</v>
      </c>
      <c r="D6783" s="4" t="s">
        <v>25</v>
      </c>
      <c r="E6783" s="4" t="s">
        <v>11300</v>
      </c>
      <c r="F6783" s="4" t="s">
        <v>11301</v>
      </c>
      <c r="G6783" s="4" t="s">
        <v>11303</v>
      </c>
      <c r="H6783" s="4" t="s">
        <v>20</v>
      </c>
      <c r="I6783" s="4" t="s">
        <v>29</v>
      </c>
      <c r="J6783" s="4" t="s">
        <v>36</v>
      </c>
      <c r="K6783" s="4" t="s">
        <v>10934</v>
      </c>
      <c r="L6783" s="4" t="s">
        <v>10545</v>
      </c>
      <c r="M6783" s="5">
        <v>44760</v>
      </c>
      <c r="N6783" s="6">
        <v>8906</v>
      </c>
      <c r="O6783" s="4">
        <f t="shared" si="210"/>
        <v>18</v>
      </c>
      <c r="P6783" s="4" t="str">
        <f t="shared" si="211"/>
        <v>2022-07</v>
      </c>
    </row>
    <row r="6784" spans="1:16" ht="12.75" x14ac:dyDescent="0.2">
      <c r="A6784" s="4" t="s">
        <v>3048</v>
      </c>
      <c r="B6784" s="4" t="s">
        <v>11712</v>
      </c>
      <c r="C6784" s="4" t="s">
        <v>11719</v>
      </c>
      <c r="D6784" s="4" t="s">
        <v>11919</v>
      </c>
      <c r="E6784" s="4" t="s">
        <v>11924</v>
      </c>
      <c r="F6784" s="4" t="s">
        <v>11925</v>
      </c>
      <c r="G6784" s="4" t="s">
        <v>11926</v>
      </c>
      <c r="H6784" s="4" t="s">
        <v>210</v>
      </c>
      <c r="I6784" s="4" t="s">
        <v>210</v>
      </c>
      <c r="J6784" s="4" t="s">
        <v>226</v>
      </c>
      <c r="K6784" s="4" t="s">
        <v>11723</v>
      </c>
      <c r="L6784" s="4" t="s">
        <v>11282</v>
      </c>
      <c r="M6784" s="5">
        <v>44760</v>
      </c>
      <c r="N6784" s="6">
        <v>4583</v>
      </c>
      <c r="O6784" s="4">
        <f t="shared" si="210"/>
        <v>18</v>
      </c>
      <c r="P6784" s="4" t="str">
        <f t="shared" si="211"/>
        <v>2022-07</v>
      </c>
    </row>
    <row r="6785" spans="1:16" ht="12.75" x14ac:dyDescent="0.2">
      <c r="A6785" s="4" t="s">
        <v>3048</v>
      </c>
      <c r="B6785" s="4" t="s">
        <v>11712</v>
      </c>
      <c r="C6785" s="4" t="s">
        <v>11934</v>
      </c>
      <c r="D6785" s="4" t="s">
        <v>3105</v>
      </c>
      <c r="E6785" s="4" t="s">
        <v>10270</v>
      </c>
      <c r="F6785" s="4" t="s">
        <v>3048</v>
      </c>
      <c r="G6785" s="4" t="s">
        <v>3048</v>
      </c>
      <c r="H6785" s="4" t="s">
        <v>210</v>
      </c>
      <c r="I6785" s="4" t="s">
        <v>210</v>
      </c>
      <c r="J6785" s="4" t="s">
        <v>3048</v>
      </c>
      <c r="K6785" s="4" t="s">
        <v>11964</v>
      </c>
      <c r="L6785" s="4" t="s">
        <v>12147</v>
      </c>
      <c r="M6785" s="5">
        <v>44760</v>
      </c>
      <c r="N6785" s="6">
        <v>3967</v>
      </c>
      <c r="O6785" s="4">
        <f t="shared" si="210"/>
        <v>18</v>
      </c>
      <c r="P6785" s="4" t="str">
        <f t="shared" si="211"/>
        <v>2022-07</v>
      </c>
    </row>
    <row r="6786" spans="1:16" ht="12.75" x14ac:dyDescent="0.2">
      <c r="A6786" s="4" t="s">
        <v>3048</v>
      </c>
      <c r="B6786" s="4" t="s">
        <v>12289</v>
      </c>
      <c r="C6786" s="4" t="s">
        <v>12841</v>
      </c>
      <c r="D6786" s="4" t="s">
        <v>13136</v>
      </c>
      <c r="E6786" s="4" t="s">
        <v>13137</v>
      </c>
      <c r="F6786" s="4" t="s">
        <v>13138</v>
      </c>
      <c r="G6786" s="4" t="s">
        <v>13139</v>
      </c>
      <c r="H6786" s="4" t="s">
        <v>20</v>
      </c>
      <c r="I6786" s="4" t="s">
        <v>29</v>
      </c>
      <c r="J6786" s="4" t="s">
        <v>39</v>
      </c>
      <c r="K6786" s="4" t="s">
        <v>12872</v>
      </c>
      <c r="L6786" s="4" t="s">
        <v>10345</v>
      </c>
      <c r="M6786" s="5">
        <v>44760</v>
      </c>
      <c r="N6786" s="6">
        <v>1362</v>
      </c>
      <c r="O6786" s="4">
        <f t="shared" ref="O6786:O6849" si="212">DAY(M6786)</f>
        <v>18</v>
      </c>
      <c r="P6786" s="4" t="str">
        <f t="shared" ref="P6786:P6849" si="213">TEXT(M6786,"YYYY-MM")</f>
        <v>2022-07</v>
      </c>
    </row>
    <row r="6787" spans="1:16" ht="12.75" x14ac:dyDescent="0.2">
      <c r="A6787" s="4" t="s">
        <v>3048</v>
      </c>
      <c r="B6787" s="4" t="s">
        <v>13786</v>
      </c>
      <c r="C6787" s="4" t="s">
        <v>13787</v>
      </c>
      <c r="D6787" s="4" t="s">
        <v>10474</v>
      </c>
      <c r="E6787" s="4" t="s">
        <v>13907</v>
      </c>
      <c r="F6787" s="4" t="s">
        <v>13908</v>
      </c>
      <c r="G6787" s="4" t="s">
        <v>13910</v>
      </c>
      <c r="H6787" s="4" t="s">
        <v>20</v>
      </c>
      <c r="I6787" s="4" t="s">
        <v>21</v>
      </c>
      <c r="J6787" s="4" t="s">
        <v>162</v>
      </c>
      <c r="K6787" s="4" t="s">
        <v>13382</v>
      </c>
      <c r="L6787" s="4" t="s">
        <v>12370</v>
      </c>
      <c r="M6787" s="5">
        <v>44760</v>
      </c>
      <c r="N6787" s="6">
        <v>3167</v>
      </c>
      <c r="O6787" s="4">
        <f t="shared" si="212"/>
        <v>18</v>
      </c>
      <c r="P6787" s="4" t="str">
        <f t="shared" si="213"/>
        <v>2022-07</v>
      </c>
    </row>
    <row r="6788" spans="1:16" ht="12.75" x14ac:dyDescent="0.2">
      <c r="A6788" s="4" t="s">
        <v>1050</v>
      </c>
      <c r="B6788" s="4" t="s">
        <v>1051</v>
      </c>
      <c r="C6788" s="4" t="s">
        <v>1052</v>
      </c>
      <c r="D6788" s="4" t="s">
        <v>1894</v>
      </c>
      <c r="E6788" s="4" t="s">
        <v>1901</v>
      </c>
      <c r="F6788" s="4" t="s">
        <v>1902</v>
      </c>
      <c r="G6788" s="4" t="s">
        <v>1903</v>
      </c>
      <c r="H6788" s="4" t="s">
        <v>210</v>
      </c>
      <c r="I6788" s="4" t="s">
        <v>210</v>
      </c>
      <c r="J6788" s="4" t="s">
        <v>877</v>
      </c>
      <c r="K6788" s="4" t="s">
        <v>1056</v>
      </c>
      <c r="L6788" s="4" t="s">
        <v>1171</v>
      </c>
      <c r="M6788" s="5">
        <v>44761</v>
      </c>
      <c r="N6788" s="6">
        <v>5935</v>
      </c>
      <c r="O6788" s="4">
        <f t="shared" si="212"/>
        <v>19</v>
      </c>
      <c r="P6788" s="4" t="str">
        <f t="shared" si="213"/>
        <v>2022-07</v>
      </c>
    </row>
    <row r="6789" spans="1:16" ht="12.75" x14ac:dyDescent="0.2">
      <c r="A6789" s="4" t="s">
        <v>1050</v>
      </c>
      <c r="B6789" s="4" t="s">
        <v>1051</v>
      </c>
      <c r="C6789" s="4" t="s">
        <v>2425</v>
      </c>
      <c r="D6789" s="4" t="s">
        <v>1761</v>
      </c>
      <c r="E6789" s="4" t="s">
        <v>2487</v>
      </c>
      <c r="F6789" s="4" t="s">
        <v>2488</v>
      </c>
      <c r="G6789" s="4" t="s">
        <v>2522</v>
      </c>
      <c r="H6789" s="4" t="s">
        <v>210</v>
      </c>
      <c r="I6789" s="4" t="s">
        <v>210</v>
      </c>
      <c r="J6789" s="4" t="s">
        <v>877</v>
      </c>
      <c r="K6789" s="4" t="s">
        <v>1668</v>
      </c>
      <c r="L6789" s="4" t="s">
        <v>1171</v>
      </c>
      <c r="M6789" s="5">
        <v>44761</v>
      </c>
      <c r="N6789" s="6">
        <v>6720</v>
      </c>
      <c r="O6789" s="4">
        <f t="shared" si="212"/>
        <v>19</v>
      </c>
      <c r="P6789" s="4" t="str">
        <f t="shared" si="213"/>
        <v>2022-07</v>
      </c>
    </row>
    <row r="6790" spans="1:16" ht="12.75" x14ac:dyDescent="0.2">
      <c r="A6790" s="4" t="s">
        <v>1050</v>
      </c>
      <c r="B6790" s="4" t="s">
        <v>5461</v>
      </c>
      <c r="C6790" s="4" t="s">
        <v>5462</v>
      </c>
      <c r="D6790" s="4" t="s">
        <v>25</v>
      </c>
      <c r="E6790" s="4" t="s">
        <v>5533</v>
      </c>
      <c r="F6790" s="4" t="s">
        <v>5534</v>
      </c>
      <c r="G6790" s="4" t="s">
        <v>5613</v>
      </c>
      <c r="H6790" s="4" t="s">
        <v>210</v>
      </c>
      <c r="I6790" s="4" t="s">
        <v>210</v>
      </c>
      <c r="J6790" s="4" t="s">
        <v>226</v>
      </c>
      <c r="K6790" s="4" t="s">
        <v>5466</v>
      </c>
      <c r="L6790" s="4" t="s">
        <v>2698</v>
      </c>
      <c r="M6790" s="5">
        <v>44761</v>
      </c>
      <c r="N6790" s="6">
        <v>815</v>
      </c>
      <c r="O6790" s="4">
        <f t="shared" si="212"/>
        <v>19</v>
      </c>
      <c r="P6790" s="4" t="str">
        <f t="shared" si="213"/>
        <v>2022-07</v>
      </c>
    </row>
    <row r="6791" spans="1:16" ht="12.75" x14ac:dyDescent="0.2">
      <c r="A6791" s="4" t="s">
        <v>14</v>
      </c>
      <c r="B6791" s="4" t="s">
        <v>6544</v>
      </c>
      <c r="C6791" s="4" t="s">
        <v>6545</v>
      </c>
      <c r="D6791" s="4" t="s">
        <v>25</v>
      </c>
      <c r="E6791" s="4" t="s">
        <v>6561</v>
      </c>
      <c r="F6791" s="4" t="s">
        <v>6562</v>
      </c>
      <c r="G6791" s="4" t="s">
        <v>6611</v>
      </c>
      <c r="H6791" s="4" t="s">
        <v>20</v>
      </c>
      <c r="I6791" s="4" t="s">
        <v>29</v>
      </c>
      <c r="J6791" s="4" t="s">
        <v>22</v>
      </c>
      <c r="K6791" s="4" t="s">
        <v>6553</v>
      </c>
      <c r="L6791" s="4" t="s">
        <v>6576</v>
      </c>
      <c r="M6791" s="5">
        <v>44761</v>
      </c>
      <c r="N6791" s="6">
        <v>9490</v>
      </c>
      <c r="O6791" s="4">
        <f t="shared" si="212"/>
        <v>19</v>
      </c>
      <c r="P6791" s="4" t="str">
        <f t="shared" si="213"/>
        <v>2022-07</v>
      </c>
    </row>
    <row r="6792" spans="1:16" ht="12.75" x14ac:dyDescent="0.2">
      <c r="A6792" s="4" t="s">
        <v>14</v>
      </c>
      <c r="B6792" s="4" t="s">
        <v>6544</v>
      </c>
      <c r="C6792" s="4" t="s">
        <v>6545</v>
      </c>
      <c r="D6792" s="4" t="s">
        <v>6961</v>
      </c>
      <c r="E6792" s="4" t="s">
        <v>6962</v>
      </c>
      <c r="F6792" s="4" t="s">
        <v>6963</v>
      </c>
      <c r="G6792" s="4" t="s">
        <v>6965</v>
      </c>
      <c r="H6792" s="4" t="s">
        <v>20</v>
      </c>
      <c r="I6792" s="4" t="s">
        <v>21</v>
      </c>
      <c r="J6792" s="4" t="s">
        <v>39</v>
      </c>
      <c r="K6792" s="4" t="s">
        <v>6549</v>
      </c>
      <c r="L6792" s="4" t="s">
        <v>3908</v>
      </c>
      <c r="M6792" s="5">
        <v>44761</v>
      </c>
      <c r="N6792" s="6">
        <v>9139</v>
      </c>
      <c r="O6792" s="4">
        <f t="shared" si="212"/>
        <v>19</v>
      </c>
      <c r="P6792" s="4" t="str">
        <f t="shared" si="213"/>
        <v>2022-07</v>
      </c>
    </row>
    <row r="6793" spans="1:16" ht="12.75" x14ac:dyDescent="0.2">
      <c r="A6793" s="4" t="s">
        <v>14</v>
      </c>
      <c r="B6793" s="4" t="s">
        <v>6544</v>
      </c>
      <c r="C6793" s="4" t="s">
        <v>6545</v>
      </c>
      <c r="D6793" s="4" t="s">
        <v>7023</v>
      </c>
      <c r="E6793" s="4" t="s">
        <v>7035</v>
      </c>
      <c r="F6793" s="4" t="s">
        <v>7036</v>
      </c>
      <c r="G6793" s="4" t="s">
        <v>7037</v>
      </c>
      <c r="H6793" s="4" t="s">
        <v>20</v>
      </c>
      <c r="I6793" s="4" t="s">
        <v>21</v>
      </c>
      <c r="J6793" s="4" t="s">
        <v>39</v>
      </c>
      <c r="K6793" s="4" t="s">
        <v>6549</v>
      </c>
      <c r="L6793" s="4" t="s">
        <v>6596</v>
      </c>
      <c r="M6793" s="5">
        <v>44761</v>
      </c>
      <c r="N6793" s="6">
        <v>4716</v>
      </c>
      <c r="O6793" s="4">
        <f t="shared" si="212"/>
        <v>19</v>
      </c>
      <c r="P6793" s="4" t="str">
        <f t="shared" si="213"/>
        <v>2022-07</v>
      </c>
    </row>
    <row r="6794" spans="1:16" ht="12.75" x14ac:dyDescent="0.2">
      <c r="A6794" s="4" t="s">
        <v>14</v>
      </c>
      <c r="B6794" s="4" t="s">
        <v>7127</v>
      </c>
      <c r="C6794" s="4" t="s">
        <v>7128</v>
      </c>
      <c r="D6794" s="4" t="s">
        <v>7430</v>
      </c>
      <c r="E6794" s="4" t="s">
        <v>7433</v>
      </c>
      <c r="F6794" s="4" t="s">
        <v>7434</v>
      </c>
      <c r="G6794" s="4" t="s">
        <v>7435</v>
      </c>
      <c r="H6794" s="4" t="s">
        <v>210</v>
      </c>
      <c r="I6794" s="4" t="s">
        <v>210</v>
      </c>
      <c r="J6794" s="4" t="s">
        <v>226</v>
      </c>
      <c r="K6794" s="4" t="s">
        <v>7144</v>
      </c>
      <c r="L6794" s="4" t="s">
        <v>7203</v>
      </c>
      <c r="M6794" s="5">
        <v>44761</v>
      </c>
      <c r="N6794" s="6">
        <v>4316</v>
      </c>
      <c r="O6794" s="4">
        <f t="shared" si="212"/>
        <v>19</v>
      </c>
      <c r="P6794" s="4" t="str">
        <f t="shared" si="213"/>
        <v>2022-07</v>
      </c>
    </row>
    <row r="6795" spans="1:16" ht="12.75" x14ac:dyDescent="0.2">
      <c r="A6795" s="4" t="s">
        <v>14</v>
      </c>
      <c r="B6795" s="4" t="s">
        <v>7127</v>
      </c>
      <c r="C6795" s="4" t="s">
        <v>7128</v>
      </c>
      <c r="D6795" s="4" t="s">
        <v>7430</v>
      </c>
      <c r="E6795" s="4" t="s">
        <v>7437</v>
      </c>
      <c r="F6795" s="4" t="s">
        <v>7438</v>
      </c>
      <c r="G6795" s="4" t="s">
        <v>7439</v>
      </c>
      <c r="H6795" s="4" t="s">
        <v>210</v>
      </c>
      <c r="I6795" s="4" t="s">
        <v>210</v>
      </c>
      <c r="J6795" s="4" t="s">
        <v>226</v>
      </c>
      <c r="K6795" s="4" t="s">
        <v>7144</v>
      </c>
      <c r="L6795" s="4" t="s">
        <v>7151</v>
      </c>
      <c r="M6795" s="5">
        <v>44761</v>
      </c>
      <c r="N6795" s="6">
        <v>6535</v>
      </c>
      <c r="O6795" s="4">
        <f t="shared" si="212"/>
        <v>19</v>
      </c>
      <c r="P6795" s="4" t="str">
        <f t="shared" si="213"/>
        <v>2022-07</v>
      </c>
    </row>
    <row r="6796" spans="1:16" ht="12.75" x14ac:dyDescent="0.2">
      <c r="A6796" s="4" t="s">
        <v>14</v>
      </c>
      <c r="B6796" s="4" t="s">
        <v>7654</v>
      </c>
      <c r="C6796" s="4" t="s">
        <v>7825</v>
      </c>
      <c r="D6796" s="4" t="s">
        <v>7419</v>
      </c>
      <c r="E6796" s="4" t="s">
        <v>7899</v>
      </c>
      <c r="F6796" s="4" t="s">
        <v>7900</v>
      </c>
      <c r="G6796" s="4" t="s">
        <v>3048</v>
      </c>
      <c r="H6796" s="4" t="s">
        <v>210</v>
      </c>
      <c r="I6796" s="4" t="s">
        <v>210</v>
      </c>
      <c r="J6796" s="4" t="s">
        <v>3048</v>
      </c>
      <c r="K6796" s="4" t="s">
        <v>7829</v>
      </c>
      <c r="L6796" s="4" t="s">
        <v>7833</v>
      </c>
      <c r="M6796" s="5">
        <v>44761</v>
      </c>
      <c r="N6796" s="6">
        <v>5499</v>
      </c>
      <c r="O6796" s="4">
        <f t="shared" si="212"/>
        <v>19</v>
      </c>
      <c r="P6796" s="4" t="str">
        <f t="shared" si="213"/>
        <v>2022-07</v>
      </c>
    </row>
    <row r="6797" spans="1:16" ht="12.75" x14ac:dyDescent="0.2">
      <c r="A6797" s="4" t="s">
        <v>14</v>
      </c>
      <c r="B6797" s="4" t="s">
        <v>7654</v>
      </c>
      <c r="C6797" s="4" t="s">
        <v>8288</v>
      </c>
      <c r="D6797" s="4" t="s">
        <v>9184</v>
      </c>
      <c r="E6797" s="4" t="s">
        <v>9214</v>
      </c>
      <c r="F6797" s="4" t="s">
        <v>9215</v>
      </c>
      <c r="G6797" s="4" t="s">
        <v>9220</v>
      </c>
      <c r="H6797" s="4" t="s">
        <v>210</v>
      </c>
      <c r="I6797" s="4" t="s">
        <v>210</v>
      </c>
      <c r="J6797" s="4" t="s">
        <v>226</v>
      </c>
      <c r="K6797" s="4" t="s">
        <v>8297</v>
      </c>
      <c r="L6797" s="4" t="s">
        <v>8100</v>
      </c>
      <c r="M6797" s="5">
        <v>44761</v>
      </c>
      <c r="N6797" s="6">
        <v>154</v>
      </c>
      <c r="O6797" s="4">
        <f t="shared" si="212"/>
        <v>19</v>
      </c>
      <c r="P6797" s="4" t="str">
        <f t="shared" si="213"/>
        <v>2022-07</v>
      </c>
    </row>
    <row r="6798" spans="1:16" ht="12.75" x14ac:dyDescent="0.2">
      <c r="A6798" s="4" t="s">
        <v>3048</v>
      </c>
      <c r="B6798" s="4" t="s">
        <v>9902</v>
      </c>
      <c r="C6798" s="4" t="s">
        <v>10147</v>
      </c>
      <c r="D6798" s="4" t="s">
        <v>992</v>
      </c>
      <c r="E6798" s="4" t="s">
        <v>10422</v>
      </c>
      <c r="F6798" s="4" t="s">
        <v>10423</v>
      </c>
      <c r="G6798" s="4" t="s">
        <v>10424</v>
      </c>
      <c r="H6798" s="4" t="s">
        <v>210</v>
      </c>
      <c r="I6798" s="4" t="s">
        <v>210</v>
      </c>
      <c r="J6798" s="4" t="s">
        <v>226</v>
      </c>
      <c r="K6798" s="4" t="s">
        <v>10151</v>
      </c>
      <c r="L6798" s="4" t="s">
        <v>10191</v>
      </c>
      <c r="M6798" s="5">
        <v>44761</v>
      </c>
      <c r="N6798" s="6">
        <v>4999</v>
      </c>
      <c r="O6798" s="4">
        <f t="shared" si="212"/>
        <v>19</v>
      </c>
      <c r="P6798" s="4" t="str">
        <f t="shared" si="213"/>
        <v>2022-07</v>
      </c>
    </row>
    <row r="6799" spans="1:16" ht="12.75" x14ac:dyDescent="0.2">
      <c r="A6799" s="4" t="s">
        <v>3048</v>
      </c>
      <c r="B6799" s="4" t="s">
        <v>10496</v>
      </c>
      <c r="C6799" s="4" t="s">
        <v>10930</v>
      </c>
      <c r="D6799" s="4" t="s">
        <v>11632</v>
      </c>
      <c r="E6799" s="4" t="s">
        <v>11330</v>
      </c>
      <c r="F6799" s="4" t="s">
        <v>11331</v>
      </c>
      <c r="G6799" s="4" t="s">
        <v>3048</v>
      </c>
      <c r="H6799" s="4" t="s">
        <v>210</v>
      </c>
      <c r="I6799" s="4" t="s">
        <v>210</v>
      </c>
      <c r="J6799" s="4" t="s">
        <v>3048</v>
      </c>
      <c r="K6799" s="4" t="s">
        <v>10934</v>
      </c>
      <c r="L6799" s="4" t="s">
        <v>3074</v>
      </c>
      <c r="M6799" s="5">
        <v>44761</v>
      </c>
      <c r="N6799" s="6">
        <v>788</v>
      </c>
      <c r="O6799" s="4">
        <f t="shared" si="212"/>
        <v>19</v>
      </c>
      <c r="P6799" s="4" t="str">
        <f t="shared" si="213"/>
        <v>2022-07</v>
      </c>
    </row>
    <row r="6800" spans="1:16" ht="12.75" x14ac:dyDescent="0.2">
      <c r="A6800" s="4" t="s">
        <v>3048</v>
      </c>
      <c r="B6800" s="4" t="s">
        <v>12289</v>
      </c>
      <c r="C6800" s="4" t="s">
        <v>12291</v>
      </c>
      <c r="D6800" s="4" t="s">
        <v>13936</v>
      </c>
      <c r="E6800" s="4" t="s">
        <v>12350</v>
      </c>
      <c r="F6800" s="4" t="s">
        <v>12351</v>
      </c>
      <c r="G6800" s="4" t="s">
        <v>12352</v>
      </c>
      <c r="H6800" s="4" t="s">
        <v>20</v>
      </c>
      <c r="I6800" s="4" t="s">
        <v>21</v>
      </c>
      <c r="J6800" s="4" t="s">
        <v>36</v>
      </c>
      <c r="K6800" s="4" t="s">
        <v>12340</v>
      </c>
      <c r="L6800" s="4" t="s">
        <v>10478</v>
      </c>
      <c r="M6800" s="5">
        <v>44761</v>
      </c>
      <c r="N6800" s="6">
        <v>4218</v>
      </c>
      <c r="O6800" s="4">
        <f t="shared" si="212"/>
        <v>19</v>
      </c>
      <c r="P6800" s="4" t="str">
        <f t="shared" si="213"/>
        <v>2022-07</v>
      </c>
    </row>
    <row r="6801" spans="1:16" ht="12.75" x14ac:dyDescent="0.2">
      <c r="A6801" s="4" t="s">
        <v>1050</v>
      </c>
      <c r="B6801" s="4" t="s">
        <v>1051</v>
      </c>
      <c r="C6801" s="4" t="s">
        <v>1052</v>
      </c>
      <c r="D6801" s="4" t="s">
        <v>25</v>
      </c>
      <c r="E6801" s="4" t="s">
        <v>1240</v>
      </c>
      <c r="F6801" s="4" t="s">
        <v>1241</v>
      </c>
      <c r="G6801" s="4" t="s">
        <v>1243</v>
      </c>
      <c r="H6801" s="4" t="s">
        <v>20</v>
      </c>
      <c r="I6801" s="4" t="s">
        <v>29</v>
      </c>
      <c r="J6801" s="4" t="s">
        <v>36</v>
      </c>
      <c r="K6801" s="4" t="s">
        <v>1056</v>
      </c>
      <c r="L6801" s="4" t="s">
        <v>689</v>
      </c>
      <c r="M6801" s="5">
        <v>44762</v>
      </c>
      <c r="N6801" s="6">
        <v>8774</v>
      </c>
      <c r="O6801" s="4">
        <f t="shared" si="212"/>
        <v>20</v>
      </c>
      <c r="P6801" s="4" t="str">
        <f t="shared" si="213"/>
        <v>2022-07</v>
      </c>
    </row>
    <row r="6802" spans="1:16" ht="12.75" x14ac:dyDescent="0.2">
      <c r="A6802" s="4" t="s">
        <v>3048</v>
      </c>
      <c r="B6802" s="4" t="s">
        <v>3049</v>
      </c>
      <c r="C6802" s="4" t="s">
        <v>3050</v>
      </c>
      <c r="D6802" s="4" t="s">
        <v>3110</v>
      </c>
      <c r="E6802" s="4" t="s">
        <v>3111</v>
      </c>
      <c r="F6802" s="4" t="s">
        <v>3112</v>
      </c>
      <c r="G6802" s="4" t="s">
        <v>3113</v>
      </c>
      <c r="H6802" s="4" t="s">
        <v>20</v>
      </c>
      <c r="I6802" s="4" t="s">
        <v>29</v>
      </c>
      <c r="J6802" s="4" t="s">
        <v>162</v>
      </c>
      <c r="K6802" s="4" t="s">
        <v>3089</v>
      </c>
      <c r="L6802" s="4" t="s">
        <v>3085</v>
      </c>
      <c r="M6802" s="5">
        <v>44762</v>
      </c>
      <c r="N6802" s="6">
        <v>3131</v>
      </c>
      <c r="O6802" s="4">
        <f t="shared" si="212"/>
        <v>20</v>
      </c>
      <c r="P6802" s="4" t="str">
        <f t="shared" si="213"/>
        <v>2022-07</v>
      </c>
    </row>
    <row r="6803" spans="1:16" ht="12.75" x14ac:dyDescent="0.2">
      <c r="A6803" s="4" t="s">
        <v>14</v>
      </c>
      <c r="B6803" s="4" t="s">
        <v>3761</v>
      </c>
      <c r="C6803" s="4" t="s">
        <v>3762</v>
      </c>
      <c r="D6803" s="4" t="s">
        <v>4034</v>
      </c>
      <c r="E6803" s="4" t="s">
        <v>3843</v>
      </c>
      <c r="F6803" s="4" t="s">
        <v>3844</v>
      </c>
      <c r="G6803" s="4" t="s">
        <v>4048</v>
      </c>
      <c r="H6803" s="4" t="s">
        <v>20</v>
      </c>
      <c r="I6803" s="4" t="s">
        <v>29</v>
      </c>
      <c r="J6803" s="4" t="s">
        <v>22</v>
      </c>
      <c r="K6803" s="4" t="s">
        <v>3766</v>
      </c>
      <c r="L6803" s="4" t="s">
        <v>3767</v>
      </c>
      <c r="M6803" s="5">
        <v>44762</v>
      </c>
      <c r="N6803" s="6">
        <v>2373</v>
      </c>
      <c r="O6803" s="4">
        <f t="shared" si="212"/>
        <v>20</v>
      </c>
      <c r="P6803" s="4" t="str">
        <f t="shared" si="213"/>
        <v>2022-07</v>
      </c>
    </row>
    <row r="6804" spans="1:16" ht="12.75" x14ac:dyDescent="0.2">
      <c r="A6804" s="4" t="s">
        <v>14</v>
      </c>
      <c r="B6804" s="4" t="s">
        <v>6544</v>
      </c>
      <c r="C6804" s="4" t="s">
        <v>6545</v>
      </c>
      <c r="D6804" s="4" t="s">
        <v>6839</v>
      </c>
      <c r="E6804" s="4" t="s">
        <v>6705</v>
      </c>
      <c r="F6804" s="4" t="s">
        <v>6706</v>
      </c>
      <c r="G6804" s="4" t="s">
        <v>6856</v>
      </c>
      <c r="H6804" s="4" t="s">
        <v>20</v>
      </c>
      <c r="I6804" s="4" t="s">
        <v>21</v>
      </c>
      <c r="J6804" s="4" t="s">
        <v>22</v>
      </c>
      <c r="K6804" s="4" t="s">
        <v>6549</v>
      </c>
      <c r="L6804" s="4" t="s">
        <v>3908</v>
      </c>
      <c r="M6804" s="5">
        <v>44762</v>
      </c>
      <c r="N6804" s="6">
        <v>3487</v>
      </c>
      <c r="O6804" s="4">
        <f t="shared" si="212"/>
        <v>20</v>
      </c>
      <c r="P6804" s="4" t="str">
        <f t="shared" si="213"/>
        <v>2022-07</v>
      </c>
    </row>
    <row r="6805" spans="1:16" ht="12.75" x14ac:dyDescent="0.2">
      <c r="A6805" s="4" t="s">
        <v>14</v>
      </c>
      <c r="B6805" s="4" t="s">
        <v>7654</v>
      </c>
      <c r="C6805" s="4" t="s">
        <v>7825</v>
      </c>
      <c r="D6805" s="4" t="s">
        <v>7814</v>
      </c>
      <c r="E6805" s="4" t="s">
        <v>7834</v>
      </c>
      <c r="F6805" s="4" t="s">
        <v>7835</v>
      </c>
      <c r="G6805" s="4" t="s">
        <v>7959</v>
      </c>
      <c r="H6805" s="4" t="s">
        <v>20</v>
      </c>
      <c r="I6805" s="4" t="s">
        <v>21</v>
      </c>
      <c r="J6805" s="4" t="s">
        <v>22</v>
      </c>
      <c r="K6805" s="4" t="s">
        <v>7890</v>
      </c>
      <c r="L6805" s="4" t="s">
        <v>7785</v>
      </c>
      <c r="M6805" s="5">
        <v>44762</v>
      </c>
      <c r="N6805" s="6">
        <v>3314</v>
      </c>
      <c r="O6805" s="4">
        <f t="shared" si="212"/>
        <v>20</v>
      </c>
      <c r="P6805" s="4" t="str">
        <f t="shared" si="213"/>
        <v>2022-07</v>
      </c>
    </row>
    <row r="6806" spans="1:16" ht="12.75" x14ac:dyDescent="0.2">
      <c r="A6806" s="4" t="s">
        <v>14</v>
      </c>
      <c r="B6806" s="4" t="s">
        <v>7654</v>
      </c>
      <c r="C6806" s="4" t="s">
        <v>7825</v>
      </c>
      <c r="D6806" s="4" t="s">
        <v>8025</v>
      </c>
      <c r="E6806" s="4" t="s">
        <v>8026</v>
      </c>
      <c r="F6806" s="4" t="s">
        <v>8027</v>
      </c>
      <c r="G6806" s="4" t="s">
        <v>8030</v>
      </c>
      <c r="H6806" s="4" t="s">
        <v>20</v>
      </c>
      <c r="I6806" s="4" t="s">
        <v>21</v>
      </c>
      <c r="J6806" s="4" t="s">
        <v>22</v>
      </c>
      <c r="K6806" s="4" t="s">
        <v>7829</v>
      </c>
      <c r="L6806" s="4" t="s">
        <v>7854</v>
      </c>
      <c r="M6806" s="5">
        <v>44762</v>
      </c>
      <c r="N6806" s="6">
        <v>3821</v>
      </c>
      <c r="O6806" s="4">
        <f t="shared" si="212"/>
        <v>20</v>
      </c>
      <c r="P6806" s="4" t="str">
        <f t="shared" si="213"/>
        <v>2022-07</v>
      </c>
    </row>
    <row r="6807" spans="1:16" ht="12.75" x14ac:dyDescent="0.2">
      <c r="A6807" s="4" t="s">
        <v>14</v>
      </c>
      <c r="B6807" s="4" t="s">
        <v>7654</v>
      </c>
      <c r="C6807" s="4" t="s">
        <v>7825</v>
      </c>
      <c r="D6807" s="4" t="s">
        <v>8042</v>
      </c>
      <c r="E6807" s="4" t="s">
        <v>7846</v>
      </c>
      <c r="F6807" s="4" t="s">
        <v>7847</v>
      </c>
      <c r="G6807" s="4" t="s">
        <v>7850</v>
      </c>
      <c r="H6807" s="4" t="s">
        <v>210</v>
      </c>
      <c r="I6807" s="4" t="s">
        <v>343</v>
      </c>
      <c r="J6807" s="4" t="s">
        <v>22</v>
      </c>
      <c r="K6807" s="4" t="s">
        <v>7829</v>
      </c>
      <c r="L6807" s="4" t="s">
        <v>7849</v>
      </c>
      <c r="M6807" s="5">
        <v>44762</v>
      </c>
      <c r="N6807" s="6">
        <v>7974</v>
      </c>
      <c r="O6807" s="4">
        <f t="shared" si="212"/>
        <v>20</v>
      </c>
      <c r="P6807" s="4" t="str">
        <f t="shared" si="213"/>
        <v>2022-07</v>
      </c>
    </row>
    <row r="6808" spans="1:16" ht="12.75" x14ac:dyDescent="0.2">
      <c r="A6808" s="4" t="s">
        <v>14</v>
      </c>
      <c r="B6808" s="4" t="s">
        <v>7654</v>
      </c>
      <c r="C6808" s="4" t="s">
        <v>8288</v>
      </c>
      <c r="D6808" s="4" t="s">
        <v>8423</v>
      </c>
      <c r="E6808" s="4" t="s">
        <v>8451</v>
      </c>
      <c r="F6808" s="4" t="s">
        <v>8452</v>
      </c>
      <c r="G6808" s="4" t="s">
        <v>8454</v>
      </c>
      <c r="H6808" s="4" t="s">
        <v>20</v>
      </c>
      <c r="I6808" s="4" t="s">
        <v>21</v>
      </c>
      <c r="J6808" s="4" t="s">
        <v>36</v>
      </c>
      <c r="K6808" s="4" t="s">
        <v>8306</v>
      </c>
      <c r="L6808" s="4" t="s">
        <v>8112</v>
      </c>
      <c r="M6808" s="5">
        <v>44762</v>
      </c>
      <c r="N6808" s="6">
        <v>8546</v>
      </c>
      <c r="O6808" s="4">
        <f t="shared" si="212"/>
        <v>20</v>
      </c>
      <c r="P6808" s="4" t="str">
        <f t="shared" si="213"/>
        <v>2022-07</v>
      </c>
    </row>
    <row r="6809" spans="1:16" ht="12.75" x14ac:dyDescent="0.2">
      <c r="A6809" s="4" t="s">
        <v>3048</v>
      </c>
      <c r="B6809" s="4" t="s">
        <v>9902</v>
      </c>
      <c r="C6809" s="4" t="s">
        <v>9903</v>
      </c>
      <c r="D6809" s="4" t="s">
        <v>9981</v>
      </c>
      <c r="E6809" s="4" t="s">
        <v>10007</v>
      </c>
      <c r="F6809" s="4" t="s">
        <v>10008</v>
      </c>
      <c r="G6809" s="4" t="s">
        <v>10026</v>
      </c>
      <c r="H6809" s="4" t="s">
        <v>20</v>
      </c>
      <c r="I6809" s="4" t="s">
        <v>21</v>
      </c>
      <c r="J6809" s="4" t="s">
        <v>36</v>
      </c>
      <c r="K6809" s="4" t="s">
        <v>9907</v>
      </c>
      <c r="L6809" s="4" t="s">
        <v>9911</v>
      </c>
      <c r="M6809" s="5">
        <v>44762</v>
      </c>
      <c r="N6809" s="6">
        <v>9477</v>
      </c>
      <c r="O6809" s="4">
        <f t="shared" si="212"/>
        <v>20</v>
      </c>
      <c r="P6809" s="4" t="str">
        <f t="shared" si="213"/>
        <v>2022-07</v>
      </c>
    </row>
    <row r="6810" spans="1:16" ht="12.75" x14ac:dyDescent="0.2">
      <c r="A6810" s="4" t="s">
        <v>3048</v>
      </c>
      <c r="B6810" s="4" t="s">
        <v>12289</v>
      </c>
      <c r="C6810" s="4" t="s">
        <v>13519</v>
      </c>
      <c r="D6810" s="4" t="s">
        <v>13732</v>
      </c>
      <c r="E6810" s="4" t="s">
        <v>13736</v>
      </c>
      <c r="F6810" s="4" t="s">
        <v>13737</v>
      </c>
      <c r="G6810" s="4" t="s">
        <v>3048</v>
      </c>
      <c r="H6810" s="4" t="s">
        <v>210</v>
      </c>
      <c r="I6810" s="4" t="s">
        <v>210</v>
      </c>
      <c r="J6810" s="4" t="s">
        <v>3048</v>
      </c>
      <c r="K6810" s="4" t="s">
        <v>13523</v>
      </c>
      <c r="L6810" s="4" t="s">
        <v>13571</v>
      </c>
      <c r="M6810" s="5">
        <v>44762</v>
      </c>
      <c r="N6810" s="6">
        <v>6667</v>
      </c>
      <c r="O6810" s="4">
        <f t="shared" si="212"/>
        <v>20</v>
      </c>
      <c r="P6810" s="4" t="str">
        <f t="shared" si="213"/>
        <v>2022-07</v>
      </c>
    </row>
    <row r="6811" spans="1:16" ht="12.75" x14ac:dyDescent="0.2">
      <c r="A6811" s="4" t="s">
        <v>14</v>
      </c>
      <c r="B6811" s="4" t="s">
        <v>15</v>
      </c>
      <c r="C6811" s="4" t="s">
        <v>68</v>
      </c>
      <c r="D6811" s="4" t="s">
        <v>13936</v>
      </c>
      <c r="E6811" s="4" t="s">
        <v>152</v>
      </c>
      <c r="F6811" s="4" t="s">
        <v>153</v>
      </c>
      <c r="G6811" s="4" t="s">
        <v>154</v>
      </c>
      <c r="H6811" s="4" t="s">
        <v>20</v>
      </c>
      <c r="I6811" s="4" t="s">
        <v>21</v>
      </c>
      <c r="J6811" s="4" t="s">
        <v>39</v>
      </c>
      <c r="K6811" s="4" t="s">
        <v>133</v>
      </c>
      <c r="L6811" s="4" t="s">
        <v>24</v>
      </c>
      <c r="M6811" s="5">
        <v>44763</v>
      </c>
      <c r="N6811" s="6">
        <v>1384</v>
      </c>
      <c r="O6811" s="4">
        <f t="shared" si="212"/>
        <v>21</v>
      </c>
      <c r="P6811" s="4" t="str">
        <f t="shared" si="213"/>
        <v>2022-07</v>
      </c>
    </row>
    <row r="6812" spans="1:16" ht="12.75" x14ac:dyDescent="0.2">
      <c r="A6812" s="4" t="s">
        <v>1050</v>
      </c>
      <c r="B6812" s="4" t="s">
        <v>1051</v>
      </c>
      <c r="C6812" s="4" t="s">
        <v>1052</v>
      </c>
      <c r="D6812" s="4" t="s">
        <v>1761</v>
      </c>
      <c r="E6812" s="4" t="s">
        <v>1478</v>
      </c>
      <c r="F6812" s="4" t="s">
        <v>1479</v>
      </c>
      <c r="G6812" s="4" t="s">
        <v>1775</v>
      </c>
      <c r="H6812" s="4" t="s">
        <v>20</v>
      </c>
      <c r="I6812" s="4" t="s">
        <v>21</v>
      </c>
      <c r="J6812" s="4" t="s">
        <v>22</v>
      </c>
      <c r="K6812" s="4" t="s">
        <v>1132</v>
      </c>
      <c r="L6812" s="4" t="s">
        <v>1175</v>
      </c>
      <c r="M6812" s="5">
        <v>44763</v>
      </c>
      <c r="N6812" s="6">
        <v>6509</v>
      </c>
      <c r="O6812" s="4">
        <f t="shared" si="212"/>
        <v>21</v>
      </c>
      <c r="P6812" s="4" t="str">
        <f t="shared" si="213"/>
        <v>2022-07</v>
      </c>
    </row>
    <row r="6813" spans="1:16" ht="12.75" x14ac:dyDescent="0.2">
      <c r="A6813" s="4" t="s">
        <v>1050</v>
      </c>
      <c r="B6813" s="4" t="s">
        <v>1051</v>
      </c>
      <c r="C6813" s="4" t="s">
        <v>2556</v>
      </c>
      <c r="D6813" s="4" t="s">
        <v>2922</v>
      </c>
      <c r="E6813" s="4" t="s">
        <v>2924</v>
      </c>
      <c r="F6813" s="4" t="s">
        <v>2925</v>
      </c>
      <c r="G6813" s="4" t="s">
        <v>2936</v>
      </c>
      <c r="H6813" s="4" t="s">
        <v>20</v>
      </c>
      <c r="I6813" s="4" t="s">
        <v>29</v>
      </c>
      <c r="J6813" s="4" t="s">
        <v>22</v>
      </c>
      <c r="K6813" s="4" t="s">
        <v>2565</v>
      </c>
      <c r="L6813" s="4" t="s">
        <v>2373</v>
      </c>
      <c r="M6813" s="5">
        <v>44763</v>
      </c>
      <c r="N6813" s="6">
        <v>4757</v>
      </c>
      <c r="O6813" s="4">
        <f t="shared" si="212"/>
        <v>21</v>
      </c>
      <c r="P6813" s="4" t="str">
        <f t="shared" si="213"/>
        <v>2022-07</v>
      </c>
    </row>
    <row r="6814" spans="1:16" ht="12.75" x14ac:dyDescent="0.2">
      <c r="A6814" s="4" t="s">
        <v>3048</v>
      </c>
      <c r="B6814" s="4" t="s">
        <v>3049</v>
      </c>
      <c r="C6814" s="4" t="s">
        <v>3522</v>
      </c>
      <c r="D6814" s="4" t="s">
        <v>3738</v>
      </c>
      <c r="E6814" s="4" t="s">
        <v>3748</v>
      </c>
      <c r="F6814" s="4" t="s">
        <v>3048</v>
      </c>
      <c r="G6814" s="4" t="s">
        <v>3048</v>
      </c>
      <c r="H6814" s="4" t="s">
        <v>210</v>
      </c>
      <c r="I6814" s="4" t="s">
        <v>210</v>
      </c>
      <c r="J6814" s="4" t="s">
        <v>3048</v>
      </c>
      <c r="K6814" s="4" t="s">
        <v>3524</v>
      </c>
      <c r="L6814" s="4" t="s">
        <v>3078</v>
      </c>
      <c r="M6814" s="5">
        <v>44763</v>
      </c>
      <c r="N6814" s="6">
        <v>4769</v>
      </c>
      <c r="O6814" s="4">
        <f t="shared" si="212"/>
        <v>21</v>
      </c>
      <c r="P6814" s="4" t="str">
        <f t="shared" si="213"/>
        <v>2022-07</v>
      </c>
    </row>
    <row r="6815" spans="1:16" ht="12.75" x14ac:dyDescent="0.2">
      <c r="A6815" s="4" t="s">
        <v>14</v>
      </c>
      <c r="B6815" s="4" t="s">
        <v>6544</v>
      </c>
      <c r="C6815" s="4" t="s">
        <v>6545</v>
      </c>
      <c r="D6815" s="4" t="s">
        <v>25</v>
      </c>
      <c r="E6815" s="4" t="s">
        <v>6571</v>
      </c>
      <c r="F6815" s="4" t="s">
        <v>6572</v>
      </c>
      <c r="G6815" s="4" t="s">
        <v>6649</v>
      </c>
      <c r="H6815" s="4" t="s">
        <v>20</v>
      </c>
      <c r="I6815" s="4" t="s">
        <v>29</v>
      </c>
      <c r="J6815" s="4" t="s">
        <v>22</v>
      </c>
      <c r="K6815" s="4" t="s">
        <v>6553</v>
      </c>
      <c r="L6815" s="4" t="s">
        <v>6596</v>
      </c>
      <c r="M6815" s="5">
        <v>44763</v>
      </c>
      <c r="N6815" s="6">
        <v>3750</v>
      </c>
      <c r="O6815" s="4">
        <f t="shared" si="212"/>
        <v>21</v>
      </c>
      <c r="P6815" s="4" t="str">
        <f t="shared" si="213"/>
        <v>2022-07</v>
      </c>
    </row>
    <row r="6816" spans="1:16" ht="12.75" x14ac:dyDescent="0.2">
      <c r="A6816" s="4" t="s">
        <v>14</v>
      </c>
      <c r="B6816" s="4" t="s">
        <v>7654</v>
      </c>
      <c r="C6816" s="4" t="s">
        <v>8288</v>
      </c>
      <c r="D6816" s="4" t="s">
        <v>8423</v>
      </c>
      <c r="E6816" s="4" t="s">
        <v>8540</v>
      </c>
      <c r="F6816" s="4" t="s">
        <v>8541</v>
      </c>
      <c r="G6816" s="4" t="s">
        <v>8553</v>
      </c>
      <c r="H6816" s="4" t="s">
        <v>20</v>
      </c>
      <c r="I6816" s="4" t="s">
        <v>21</v>
      </c>
      <c r="J6816" s="4" t="s">
        <v>22</v>
      </c>
      <c r="K6816" s="4" t="s">
        <v>8306</v>
      </c>
      <c r="L6816" s="4" t="s">
        <v>8112</v>
      </c>
      <c r="M6816" s="5">
        <v>44763</v>
      </c>
      <c r="N6816" s="6">
        <v>3215</v>
      </c>
      <c r="O6816" s="4">
        <f t="shared" si="212"/>
        <v>21</v>
      </c>
      <c r="P6816" s="4" t="str">
        <f t="shared" si="213"/>
        <v>2022-07</v>
      </c>
    </row>
    <row r="6817" spans="1:16" ht="12.75" x14ac:dyDescent="0.2">
      <c r="A6817" s="4" t="s">
        <v>14</v>
      </c>
      <c r="B6817" s="4" t="s">
        <v>7654</v>
      </c>
      <c r="C6817" s="4" t="s">
        <v>9450</v>
      </c>
      <c r="D6817" s="4" t="s">
        <v>7419</v>
      </c>
      <c r="E6817" s="4" t="s">
        <v>9481</v>
      </c>
      <c r="F6817" s="4" t="s">
        <v>9482</v>
      </c>
      <c r="G6817" s="4" t="s">
        <v>9630</v>
      </c>
      <c r="H6817" s="4" t="s">
        <v>20</v>
      </c>
      <c r="I6817" s="4" t="s">
        <v>29</v>
      </c>
      <c r="J6817" s="4" t="s">
        <v>36</v>
      </c>
      <c r="K6817" s="4" t="s">
        <v>7893</v>
      </c>
      <c r="L6817" s="4" t="s">
        <v>9145</v>
      </c>
      <c r="M6817" s="5">
        <v>44763</v>
      </c>
      <c r="N6817" s="6">
        <v>6882</v>
      </c>
      <c r="O6817" s="4">
        <f t="shared" si="212"/>
        <v>21</v>
      </c>
      <c r="P6817" s="4" t="str">
        <f t="shared" si="213"/>
        <v>2022-07</v>
      </c>
    </row>
    <row r="6818" spans="1:16" ht="12.75" x14ac:dyDescent="0.2">
      <c r="A6818" s="4" t="s">
        <v>3048</v>
      </c>
      <c r="B6818" s="4" t="s">
        <v>10496</v>
      </c>
      <c r="C6818" s="4" t="s">
        <v>10497</v>
      </c>
      <c r="D6818" s="4" t="s">
        <v>25</v>
      </c>
      <c r="E6818" s="4" t="s">
        <v>10571</v>
      </c>
      <c r="F6818" s="4" t="s">
        <v>10572</v>
      </c>
      <c r="G6818" s="4" t="s">
        <v>10602</v>
      </c>
      <c r="H6818" s="4" t="s">
        <v>210</v>
      </c>
      <c r="I6818" s="4" t="s">
        <v>343</v>
      </c>
      <c r="J6818" s="4" t="s">
        <v>36</v>
      </c>
      <c r="K6818" s="4" t="s">
        <v>10549</v>
      </c>
      <c r="L6818" s="4" t="s">
        <v>10574</v>
      </c>
      <c r="M6818" s="5">
        <v>44763</v>
      </c>
      <c r="N6818" s="6">
        <v>7818</v>
      </c>
      <c r="O6818" s="4">
        <f t="shared" si="212"/>
        <v>21</v>
      </c>
      <c r="P6818" s="4" t="str">
        <f t="shared" si="213"/>
        <v>2022-07</v>
      </c>
    </row>
    <row r="6819" spans="1:16" ht="12.75" x14ac:dyDescent="0.2">
      <c r="A6819" s="4" t="s">
        <v>3048</v>
      </c>
      <c r="B6819" s="4" t="s">
        <v>10496</v>
      </c>
      <c r="C6819" s="4" t="s">
        <v>10497</v>
      </c>
      <c r="D6819" s="4" t="s">
        <v>10665</v>
      </c>
      <c r="E6819" s="4" t="s">
        <v>10571</v>
      </c>
      <c r="F6819" s="4" t="s">
        <v>10572</v>
      </c>
      <c r="G6819" s="4" t="s">
        <v>10577</v>
      </c>
      <c r="H6819" s="4" t="s">
        <v>210</v>
      </c>
      <c r="I6819" s="4" t="s">
        <v>343</v>
      </c>
      <c r="J6819" s="4" t="s">
        <v>36</v>
      </c>
      <c r="K6819" s="4" t="s">
        <v>10549</v>
      </c>
      <c r="L6819" s="4" t="s">
        <v>10574</v>
      </c>
      <c r="M6819" s="5">
        <v>44763</v>
      </c>
      <c r="N6819" s="6">
        <v>7744</v>
      </c>
      <c r="O6819" s="4">
        <f t="shared" si="212"/>
        <v>21</v>
      </c>
      <c r="P6819" s="4" t="str">
        <f t="shared" si="213"/>
        <v>2022-07</v>
      </c>
    </row>
    <row r="6820" spans="1:16" ht="12.75" x14ac:dyDescent="0.2">
      <c r="A6820" s="4" t="s">
        <v>3048</v>
      </c>
      <c r="B6820" s="4" t="s">
        <v>11712</v>
      </c>
      <c r="C6820" s="4" t="s">
        <v>11934</v>
      </c>
      <c r="D6820" s="4" t="s">
        <v>25</v>
      </c>
      <c r="E6820" s="4" t="s">
        <v>6068</v>
      </c>
      <c r="F6820" s="4" t="s">
        <v>6069</v>
      </c>
      <c r="G6820" s="4" t="s">
        <v>12094</v>
      </c>
      <c r="H6820" s="4" t="s">
        <v>20</v>
      </c>
      <c r="I6820" s="4" t="s">
        <v>29</v>
      </c>
      <c r="J6820" s="4" t="s">
        <v>22</v>
      </c>
      <c r="K6820" s="4" t="s">
        <v>11936</v>
      </c>
      <c r="L6820" s="4" t="s">
        <v>11937</v>
      </c>
      <c r="M6820" s="5">
        <v>44763</v>
      </c>
      <c r="N6820" s="6">
        <v>1133</v>
      </c>
      <c r="O6820" s="4">
        <f t="shared" si="212"/>
        <v>21</v>
      </c>
      <c r="P6820" s="4" t="str">
        <f t="shared" si="213"/>
        <v>2022-07</v>
      </c>
    </row>
    <row r="6821" spans="1:16" ht="12.75" x14ac:dyDescent="0.2">
      <c r="A6821" s="4" t="s">
        <v>3048</v>
      </c>
      <c r="B6821" s="4" t="s">
        <v>12289</v>
      </c>
      <c r="C6821" s="4" t="s">
        <v>12291</v>
      </c>
      <c r="D6821" s="4" t="s">
        <v>13936</v>
      </c>
      <c r="E6821" s="4" t="s">
        <v>12358</v>
      </c>
      <c r="F6821" s="4" t="s">
        <v>12359</v>
      </c>
      <c r="G6821" s="4" t="s">
        <v>12360</v>
      </c>
      <c r="H6821" s="4" t="s">
        <v>20</v>
      </c>
      <c r="I6821" s="4" t="s">
        <v>21</v>
      </c>
      <c r="J6821" s="4" t="s">
        <v>39</v>
      </c>
      <c r="K6821" s="4" t="s">
        <v>12319</v>
      </c>
      <c r="L6821" s="4" t="s">
        <v>12320</v>
      </c>
      <c r="M6821" s="5">
        <v>44763</v>
      </c>
      <c r="N6821" s="6">
        <v>3961</v>
      </c>
      <c r="O6821" s="4">
        <f t="shared" si="212"/>
        <v>21</v>
      </c>
      <c r="P6821" s="4" t="str">
        <f t="shared" si="213"/>
        <v>2022-07</v>
      </c>
    </row>
    <row r="6822" spans="1:16" ht="12.75" x14ac:dyDescent="0.2">
      <c r="A6822" s="4" t="s">
        <v>3048</v>
      </c>
      <c r="B6822" s="4" t="s">
        <v>13786</v>
      </c>
      <c r="C6822" s="4" t="s">
        <v>13787</v>
      </c>
      <c r="D6822" s="4" t="s">
        <v>12401</v>
      </c>
      <c r="E6822" s="4" t="s">
        <v>13860</v>
      </c>
      <c r="F6822" s="4" t="s">
        <v>13861</v>
      </c>
      <c r="G6822" s="4" t="s">
        <v>13862</v>
      </c>
      <c r="H6822" s="4" t="s">
        <v>20</v>
      </c>
      <c r="I6822" s="4" t="s">
        <v>21</v>
      </c>
      <c r="J6822" s="4" t="s">
        <v>39</v>
      </c>
      <c r="K6822" s="4" t="s">
        <v>13382</v>
      </c>
      <c r="L6822" s="4" t="s">
        <v>10277</v>
      </c>
      <c r="M6822" s="5">
        <v>44763</v>
      </c>
      <c r="N6822" s="6">
        <v>4331</v>
      </c>
      <c r="O6822" s="4">
        <f t="shared" si="212"/>
        <v>21</v>
      </c>
      <c r="P6822" s="4" t="str">
        <f t="shared" si="213"/>
        <v>2022-07</v>
      </c>
    </row>
    <row r="6823" spans="1:16" ht="12.75" x14ac:dyDescent="0.2">
      <c r="A6823" s="4" t="s">
        <v>1050</v>
      </c>
      <c r="B6823" s="4" t="s">
        <v>1051</v>
      </c>
      <c r="C6823" s="4" t="s">
        <v>2425</v>
      </c>
      <c r="D6823" s="4" t="s">
        <v>13936</v>
      </c>
      <c r="E6823" s="4" t="s">
        <v>2445</v>
      </c>
      <c r="F6823" s="4" t="s">
        <v>2446</v>
      </c>
      <c r="G6823" s="4" t="s">
        <v>2447</v>
      </c>
      <c r="H6823" s="4" t="s">
        <v>20</v>
      </c>
      <c r="I6823" s="4" t="s">
        <v>21</v>
      </c>
      <c r="J6823" s="4" t="s">
        <v>22</v>
      </c>
      <c r="K6823" s="4" t="s">
        <v>1668</v>
      </c>
      <c r="L6823" s="4" t="s">
        <v>1110</v>
      </c>
      <c r="M6823" s="5">
        <v>44764</v>
      </c>
      <c r="N6823" s="6">
        <v>5104</v>
      </c>
      <c r="O6823" s="4">
        <f t="shared" si="212"/>
        <v>22</v>
      </c>
      <c r="P6823" s="4" t="str">
        <f t="shared" si="213"/>
        <v>2022-07</v>
      </c>
    </row>
    <row r="6824" spans="1:16" ht="12.75" x14ac:dyDescent="0.2">
      <c r="A6824" s="4" t="s">
        <v>14</v>
      </c>
      <c r="B6824" s="4" t="s">
        <v>6544</v>
      </c>
      <c r="C6824" s="4" t="s">
        <v>6545</v>
      </c>
      <c r="D6824" s="4" t="s">
        <v>25</v>
      </c>
      <c r="E6824" s="4" t="s">
        <v>6571</v>
      </c>
      <c r="F6824" s="4" t="s">
        <v>6572</v>
      </c>
      <c r="G6824" s="4" t="s">
        <v>6643</v>
      </c>
      <c r="H6824" s="4" t="s">
        <v>20</v>
      </c>
      <c r="I6824" s="4" t="s">
        <v>29</v>
      </c>
      <c r="J6824" s="4" t="s">
        <v>22</v>
      </c>
      <c r="K6824" s="4" t="s">
        <v>6553</v>
      </c>
      <c r="L6824" s="4" t="s">
        <v>6576</v>
      </c>
      <c r="M6824" s="5">
        <v>44764</v>
      </c>
      <c r="N6824" s="6">
        <v>4429</v>
      </c>
      <c r="O6824" s="4">
        <f t="shared" si="212"/>
        <v>22</v>
      </c>
      <c r="P6824" s="4" t="str">
        <f t="shared" si="213"/>
        <v>2022-07</v>
      </c>
    </row>
    <row r="6825" spans="1:16" ht="12.75" x14ac:dyDescent="0.2">
      <c r="A6825" s="4" t="s">
        <v>14</v>
      </c>
      <c r="B6825" s="4" t="s">
        <v>6544</v>
      </c>
      <c r="C6825" s="4" t="s">
        <v>6545</v>
      </c>
      <c r="D6825" s="4" t="s">
        <v>6712</v>
      </c>
      <c r="E6825" s="4" t="s">
        <v>6713</v>
      </c>
      <c r="F6825" s="4" t="s">
        <v>6714</v>
      </c>
      <c r="G6825" s="4" t="s">
        <v>6757</v>
      </c>
      <c r="H6825" s="4" t="s">
        <v>20</v>
      </c>
      <c r="I6825" s="4" t="s">
        <v>29</v>
      </c>
      <c r="J6825" s="4" t="s">
        <v>36</v>
      </c>
      <c r="K6825" s="4" t="s">
        <v>6553</v>
      </c>
      <c r="L6825" s="4" t="s">
        <v>6596</v>
      </c>
      <c r="M6825" s="5">
        <v>44764</v>
      </c>
      <c r="N6825" s="6">
        <v>3559</v>
      </c>
      <c r="O6825" s="4">
        <f t="shared" si="212"/>
        <v>22</v>
      </c>
      <c r="P6825" s="4" t="str">
        <f t="shared" si="213"/>
        <v>2022-07</v>
      </c>
    </row>
    <row r="6826" spans="1:16" ht="12.75" x14ac:dyDescent="0.2">
      <c r="A6826" s="4" t="s">
        <v>14</v>
      </c>
      <c r="B6826" s="4" t="s">
        <v>7127</v>
      </c>
      <c r="C6826" s="4" t="s">
        <v>7128</v>
      </c>
      <c r="D6826" s="4" t="s">
        <v>25</v>
      </c>
      <c r="E6826" s="4" t="s">
        <v>7153</v>
      </c>
      <c r="F6826" s="4" t="s">
        <v>7154</v>
      </c>
      <c r="G6826" s="4" t="s">
        <v>7243</v>
      </c>
      <c r="H6826" s="4" t="s">
        <v>20</v>
      </c>
      <c r="I6826" s="4" t="s">
        <v>29</v>
      </c>
      <c r="J6826" s="4" t="s">
        <v>22</v>
      </c>
      <c r="K6826" s="4" t="s">
        <v>7135</v>
      </c>
      <c r="L6826" s="4" t="s">
        <v>7151</v>
      </c>
      <c r="M6826" s="5">
        <v>44764</v>
      </c>
      <c r="N6826" s="6">
        <v>9026</v>
      </c>
      <c r="O6826" s="4">
        <f t="shared" si="212"/>
        <v>22</v>
      </c>
      <c r="P6826" s="4" t="str">
        <f t="shared" si="213"/>
        <v>2022-07</v>
      </c>
    </row>
    <row r="6827" spans="1:16" ht="12.75" x14ac:dyDescent="0.2">
      <c r="A6827" s="4" t="s">
        <v>14</v>
      </c>
      <c r="B6827" s="4" t="s">
        <v>7127</v>
      </c>
      <c r="C6827" s="4" t="s">
        <v>7128</v>
      </c>
      <c r="D6827" s="4" t="s">
        <v>7559</v>
      </c>
      <c r="E6827" s="4" t="s">
        <v>7563</v>
      </c>
      <c r="F6827" s="4" t="s">
        <v>3048</v>
      </c>
      <c r="G6827" s="4" t="s">
        <v>3048</v>
      </c>
      <c r="H6827" s="4" t="s">
        <v>210</v>
      </c>
      <c r="I6827" s="4" t="s">
        <v>210</v>
      </c>
      <c r="J6827" s="4" t="s">
        <v>3048</v>
      </c>
      <c r="K6827" s="4" t="s">
        <v>7135</v>
      </c>
      <c r="L6827" s="4" t="s">
        <v>7203</v>
      </c>
      <c r="M6827" s="5">
        <v>44764</v>
      </c>
      <c r="N6827" s="6">
        <v>7442</v>
      </c>
      <c r="O6827" s="4">
        <f t="shared" si="212"/>
        <v>22</v>
      </c>
      <c r="P6827" s="4" t="str">
        <f t="shared" si="213"/>
        <v>2022-07</v>
      </c>
    </row>
    <row r="6828" spans="1:16" ht="12.75" x14ac:dyDescent="0.2">
      <c r="A6828" s="4" t="s">
        <v>14</v>
      </c>
      <c r="B6828" s="4" t="s">
        <v>7654</v>
      </c>
      <c r="C6828" s="4" t="s">
        <v>7655</v>
      </c>
      <c r="D6828" s="4" t="s">
        <v>13936</v>
      </c>
      <c r="E6828" s="4" t="s">
        <v>7681</v>
      </c>
      <c r="F6828" s="4" t="s">
        <v>7682</v>
      </c>
      <c r="G6828" s="4" t="s">
        <v>7684</v>
      </c>
      <c r="H6828" s="4" t="s">
        <v>20</v>
      </c>
      <c r="I6828" s="4" t="s">
        <v>21</v>
      </c>
      <c r="J6828" s="4" t="s">
        <v>36</v>
      </c>
      <c r="K6828" s="4" t="s">
        <v>7659</v>
      </c>
      <c r="L6828" s="4" t="s">
        <v>30</v>
      </c>
      <c r="M6828" s="5">
        <v>44764</v>
      </c>
      <c r="N6828" s="6">
        <v>9862</v>
      </c>
      <c r="O6828" s="4">
        <f t="shared" si="212"/>
        <v>22</v>
      </c>
      <c r="P6828" s="4" t="str">
        <f t="shared" si="213"/>
        <v>2022-07</v>
      </c>
    </row>
    <row r="6829" spans="1:16" ht="12.75" x14ac:dyDescent="0.2">
      <c r="A6829" s="4" t="s">
        <v>14</v>
      </c>
      <c r="B6829" s="4" t="s">
        <v>7654</v>
      </c>
      <c r="C6829" s="4" t="s">
        <v>8288</v>
      </c>
      <c r="D6829" s="4" t="s">
        <v>8700</v>
      </c>
      <c r="E6829" s="4" t="s">
        <v>8307</v>
      </c>
      <c r="F6829" s="4" t="s">
        <v>8308</v>
      </c>
      <c r="G6829" s="4" t="s">
        <v>8309</v>
      </c>
      <c r="H6829" s="4" t="s">
        <v>210</v>
      </c>
      <c r="I6829" s="4" t="s">
        <v>210</v>
      </c>
      <c r="J6829" s="4" t="s">
        <v>2454</v>
      </c>
      <c r="K6829" s="4" t="s">
        <v>8297</v>
      </c>
      <c r="L6829" s="4" t="s">
        <v>8301</v>
      </c>
      <c r="M6829" s="5">
        <v>44764</v>
      </c>
      <c r="N6829" s="6">
        <v>7900</v>
      </c>
      <c r="O6829" s="4">
        <f t="shared" si="212"/>
        <v>22</v>
      </c>
      <c r="P6829" s="4" t="str">
        <f t="shared" si="213"/>
        <v>2022-07</v>
      </c>
    </row>
    <row r="6830" spans="1:16" ht="12.75" x14ac:dyDescent="0.2">
      <c r="A6830" s="4" t="s">
        <v>14</v>
      </c>
      <c r="B6830" s="4" t="s">
        <v>7654</v>
      </c>
      <c r="C6830" s="4" t="s">
        <v>8288</v>
      </c>
      <c r="D6830" s="4" t="s">
        <v>9337</v>
      </c>
      <c r="E6830" s="4" t="s">
        <v>9338</v>
      </c>
      <c r="F6830" s="4" t="s">
        <v>9339</v>
      </c>
      <c r="G6830" s="4" t="s">
        <v>3048</v>
      </c>
      <c r="H6830" s="4" t="s">
        <v>210</v>
      </c>
      <c r="I6830" s="4" t="s">
        <v>210</v>
      </c>
      <c r="J6830" s="4" t="s">
        <v>3048</v>
      </c>
      <c r="K6830" s="4" t="s">
        <v>8297</v>
      </c>
      <c r="L6830" s="4" t="s">
        <v>8301</v>
      </c>
      <c r="M6830" s="5">
        <v>44764</v>
      </c>
      <c r="N6830" s="6">
        <v>4927</v>
      </c>
      <c r="O6830" s="4">
        <f t="shared" si="212"/>
        <v>22</v>
      </c>
      <c r="P6830" s="4" t="str">
        <f t="shared" si="213"/>
        <v>2022-07</v>
      </c>
    </row>
    <row r="6831" spans="1:16" ht="12.75" x14ac:dyDescent="0.2">
      <c r="A6831" s="4" t="s">
        <v>3048</v>
      </c>
      <c r="B6831" s="4" t="s">
        <v>9902</v>
      </c>
      <c r="C6831" s="4" t="s">
        <v>10147</v>
      </c>
      <c r="D6831" s="4" t="s">
        <v>25</v>
      </c>
      <c r="E6831" s="4" t="s">
        <v>10153</v>
      </c>
      <c r="F6831" s="4" t="s">
        <v>10154</v>
      </c>
      <c r="G6831" s="4" t="s">
        <v>10221</v>
      </c>
      <c r="H6831" s="4" t="s">
        <v>20</v>
      </c>
      <c r="I6831" s="4" t="s">
        <v>29</v>
      </c>
      <c r="J6831" s="4" t="s">
        <v>36</v>
      </c>
      <c r="K6831" s="4" t="s">
        <v>10156</v>
      </c>
      <c r="L6831" s="4" t="s">
        <v>9911</v>
      </c>
      <c r="M6831" s="5">
        <v>44764</v>
      </c>
      <c r="N6831" s="6">
        <v>733</v>
      </c>
      <c r="O6831" s="4">
        <f t="shared" si="212"/>
        <v>22</v>
      </c>
      <c r="P6831" s="4" t="str">
        <f t="shared" si="213"/>
        <v>2022-07</v>
      </c>
    </row>
    <row r="6832" spans="1:16" ht="12.75" x14ac:dyDescent="0.2">
      <c r="A6832" s="4" t="s">
        <v>3048</v>
      </c>
      <c r="B6832" s="4" t="s">
        <v>11712</v>
      </c>
      <c r="C6832" s="4" t="s">
        <v>11719</v>
      </c>
      <c r="D6832" s="4" t="s">
        <v>25</v>
      </c>
      <c r="E6832" s="4" t="s">
        <v>5478</v>
      </c>
      <c r="F6832" s="4" t="s">
        <v>5479</v>
      </c>
      <c r="G6832" s="4" t="s">
        <v>11854</v>
      </c>
      <c r="H6832" s="4" t="s">
        <v>20</v>
      </c>
      <c r="I6832" s="4" t="s">
        <v>29</v>
      </c>
      <c r="J6832" s="4" t="s">
        <v>22</v>
      </c>
      <c r="K6832" s="4" t="s">
        <v>11723</v>
      </c>
      <c r="L6832" s="4" t="s">
        <v>5477</v>
      </c>
      <c r="M6832" s="5">
        <v>44764</v>
      </c>
      <c r="N6832" s="6">
        <v>4040</v>
      </c>
      <c r="O6832" s="4">
        <f t="shared" si="212"/>
        <v>22</v>
      </c>
      <c r="P6832" s="4" t="str">
        <f t="shared" si="213"/>
        <v>2022-07</v>
      </c>
    </row>
    <row r="6833" spans="1:16" ht="12.75" x14ac:dyDescent="0.2">
      <c r="A6833" s="4" t="s">
        <v>3048</v>
      </c>
      <c r="B6833" s="4" t="s">
        <v>11712</v>
      </c>
      <c r="C6833" s="4" t="s">
        <v>11719</v>
      </c>
      <c r="D6833" s="4" t="s">
        <v>11882</v>
      </c>
      <c r="E6833" s="4" t="s">
        <v>11901</v>
      </c>
      <c r="F6833" s="4" t="s">
        <v>11902</v>
      </c>
      <c r="G6833" s="4" t="s">
        <v>11905</v>
      </c>
      <c r="H6833" s="4" t="s">
        <v>20</v>
      </c>
      <c r="I6833" s="4" t="s">
        <v>21</v>
      </c>
      <c r="J6833" s="4" t="s">
        <v>22</v>
      </c>
      <c r="K6833" s="4" t="s">
        <v>11723</v>
      </c>
      <c r="L6833" s="4" t="s">
        <v>3549</v>
      </c>
      <c r="M6833" s="5">
        <v>44764</v>
      </c>
      <c r="N6833" s="6">
        <v>7119</v>
      </c>
      <c r="O6833" s="4">
        <f t="shared" si="212"/>
        <v>22</v>
      </c>
      <c r="P6833" s="4" t="str">
        <f t="shared" si="213"/>
        <v>2022-07</v>
      </c>
    </row>
    <row r="6834" spans="1:16" ht="12.75" x14ac:dyDescent="0.2">
      <c r="A6834" s="4" t="s">
        <v>1050</v>
      </c>
      <c r="B6834" s="4" t="s">
        <v>1051</v>
      </c>
      <c r="C6834" s="4" t="s">
        <v>1052</v>
      </c>
      <c r="D6834" s="4" t="s">
        <v>1681</v>
      </c>
      <c r="E6834" s="4" t="s">
        <v>1716</v>
      </c>
      <c r="F6834" s="4" t="s">
        <v>1717</v>
      </c>
      <c r="G6834" s="4" t="s">
        <v>1719</v>
      </c>
      <c r="H6834" s="4" t="s">
        <v>20</v>
      </c>
      <c r="I6834" s="4" t="s">
        <v>29</v>
      </c>
      <c r="J6834" s="4" t="s">
        <v>162</v>
      </c>
      <c r="K6834" s="4" t="s">
        <v>1208</v>
      </c>
      <c r="L6834" s="4" t="s">
        <v>1209</v>
      </c>
      <c r="M6834" s="5">
        <v>44765</v>
      </c>
      <c r="N6834" s="6">
        <v>9059</v>
      </c>
      <c r="O6834" s="4">
        <f t="shared" si="212"/>
        <v>23</v>
      </c>
      <c r="P6834" s="4" t="str">
        <f t="shared" si="213"/>
        <v>2022-07</v>
      </c>
    </row>
    <row r="6835" spans="1:16" ht="12.75" x14ac:dyDescent="0.2">
      <c r="A6835" s="4" t="s">
        <v>1050</v>
      </c>
      <c r="B6835" s="4" t="s">
        <v>1051</v>
      </c>
      <c r="C6835" s="4" t="s">
        <v>1052</v>
      </c>
      <c r="D6835" s="4" t="s">
        <v>1758</v>
      </c>
      <c r="E6835" s="4" t="s">
        <v>1759</v>
      </c>
      <c r="F6835" s="4" t="s">
        <v>1760</v>
      </c>
      <c r="G6835" s="4" t="s">
        <v>3048</v>
      </c>
      <c r="H6835" s="4" t="s">
        <v>210</v>
      </c>
      <c r="I6835" s="4" t="s">
        <v>210</v>
      </c>
      <c r="J6835" s="4" t="s">
        <v>3048</v>
      </c>
      <c r="K6835" s="4" t="s">
        <v>1668</v>
      </c>
      <c r="L6835" s="4" t="s">
        <v>1171</v>
      </c>
      <c r="M6835" s="5">
        <v>44765</v>
      </c>
      <c r="N6835" s="6">
        <v>496</v>
      </c>
      <c r="O6835" s="4">
        <f t="shared" si="212"/>
        <v>23</v>
      </c>
      <c r="P6835" s="4" t="str">
        <f t="shared" si="213"/>
        <v>2022-07</v>
      </c>
    </row>
    <row r="6836" spans="1:16" ht="12.75" x14ac:dyDescent="0.2">
      <c r="A6836" s="4" t="s">
        <v>1050</v>
      </c>
      <c r="B6836" s="4" t="s">
        <v>1051</v>
      </c>
      <c r="C6836" s="4" t="s">
        <v>2556</v>
      </c>
      <c r="D6836" s="4" t="s">
        <v>1816</v>
      </c>
      <c r="E6836" s="4" t="s">
        <v>2675</v>
      </c>
      <c r="F6836" s="4" t="s">
        <v>2676</v>
      </c>
      <c r="G6836" s="4" t="s">
        <v>2824</v>
      </c>
      <c r="H6836" s="4" t="s">
        <v>210</v>
      </c>
      <c r="I6836" s="4" t="s">
        <v>210</v>
      </c>
      <c r="J6836" s="4" t="s">
        <v>226</v>
      </c>
      <c r="K6836" s="4" t="s">
        <v>2565</v>
      </c>
      <c r="L6836" s="4" t="s">
        <v>2014</v>
      </c>
      <c r="M6836" s="5">
        <v>44765</v>
      </c>
      <c r="N6836" s="6">
        <v>7571</v>
      </c>
      <c r="O6836" s="4">
        <f t="shared" si="212"/>
        <v>23</v>
      </c>
      <c r="P6836" s="4" t="str">
        <f t="shared" si="213"/>
        <v>2022-07</v>
      </c>
    </row>
    <row r="6837" spans="1:16" ht="12.75" x14ac:dyDescent="0.2">
      <c r="A6837" s="4" t="s">
        <v>3048</v>
      </c>
      <c r="B6837" s="4" t="s">
        <v>3049</v>
      </c>
      <c r="C6837" s="4" t="s">
        <v>3522</v>
      </c>
      <c r="D6837" s="4" t="s">
        <v>3318</v>
      </c>
      <c r="E6837" s="4" t="s">
        <v>3592</v>
      </c>
      <c r="F6837" s="4" t="s">
        <v>3593</v>
      </c>
      <c r="G6837" s="4" t="s">
        <v>3594</v>
      </c>
      <c r="H6837" s="4" t="s">
        <v>20</v>
      </c>
      <c r="I6837" s="4" t="s">
        <v>29</v>
      </c>
      <c r="J6837" s="4" t="s">
        <v>39</v>
      </c>
      <c r="K6837" s="4" t="s">
        <v>3554</v>
      </c>
      <c r="L6837" s="4" t="s">
        <v>3152</v>
      </c>
      <c r="M6837" s="5">
        <v>44765</v>
      </c>
      <c r="N6837" s="6">
        <v>5959</v>
      </c>
      <c r="O6837" s="4">
        <f t="shared" si="212"/>
        <v>23</v>
      </c>
      <c r="P6837" s="4" t="str">
        <f t="shared" si="213"/>
        <v>2022-07</v>
      </c>
    </row>
    <row r="6838" spans="1:16" ht="12.75" x14ac:dyDescent="0.2">
      <c r="A6838" s="4" t="s">
        <v>14</v>
      </c>
      <c r="B6838" s="4" t="s">
        <v>3761</v>
      </c>
      <c r="C6838" s="4" t="s">
        <v>3762</v>
      </c>
      <c r="D6838" s="4" t="s">
        <v>3888</v>
      </c>
      <c r="E6838" s="4" t="s">
        <v>3889</v>
      </c>
      <c r="F6838" s="4" t="s">
        <v>3890</v>
      </c>
      <c r="G6838" s="4" t="s">
        <v>3894</v>
      </c>
      <c r="H6838" s="4" t="s">
        <v>20</v>
      </c>
      <c r="I6838" s="4" t="s">
        <v>29</v>
      </c>
      <c r="J6838" s="4" t="s">
        <v>22</v>
      </c>
      <c r="K6838" s="4" t="s">
        <v>3766</v>
      </c>
      <c r="L6838" s="4" t="s">
        <v>3772</v>
      </c>
      <c r="M6838" s="5">
        <v>44765</v>
      </c>
      <c r="N6838" s="6">
        <v>4245</v>
      </c>
      <c r="O6838" s="4">
        <f t="shared" si="212"/>
        <v>23</v>
      </c>
      <c r="P6838" s="4" t="str">
        <f t="shared" si="213"/>
        <v>2022-07</v>
      </c>
    </row>
    <row r="6839" spans="1:16" ht="12.75" x14ac:dyDescent="0.2">
      <c r="A6839" s="4" t="s">
        <v>14</v>
      </c>
      <c r="B6839" s="4" t="s">
        <v>4086</v>
      </c>
      <c r="C6839" s="4" t="s">
        <v>4087</v>
      </c>
      <c r="D6839" s="4" t="s">
        <v>4265</v>
      </c>
      <c r="E6839" s="4" t="s">
        <v>4261</v>
      </c>
      <c r="F6839" s="4" t="s">
        <v>4262</v>
      </c>
      <c r="G6839" s="4" t="s">
        <v>4266</v>
      </c>
      <c r="H6839" s="4" t="s">
        <v>210</v>
      </c>
      <c r="I6839" s="4" t="s">
        <v>343</v>
      </c>
      <c r="J6839" s="4" t="s">
        <v>36</v>
      </c>
      <c r="K6839" s="4" t="s">
        <v>4091</v>
      </c>
      <c r="L6839" s="4" t="s">
        <v>1114</v>
      </c>
      <c r="M6839" s="5">
        <v>44765</v>
      </c>
      <c r="N6839" s="6">
        <v>6742</v>
      </c>
      <c r="O6839" s="4">
        <f t="shared" si="212"/>
        <v>23</v>
      </c>
      <c r="P6839" s="4" t="str">
        <f t="shared" si="213"/>
        <v>2022-07</v>
      </c>
    </row>
    <row r="6840" spans="1:16" ht="12.75" x14ac:dyDescent="0.2">
      <c r="A6840" s="4" t="s">
        <v>14</v>
      </c>
      <c r="B6840" s="4" t="s">
        <v>4342</v>
      </c>
      <c r="C6840" s="4" t="s">
        <v>4343</v>
      </c>
      <c r="D6840" s="4" t="s">
        <v>4708</v>
      </c>
      <c r="E6840" s="4" t="s">
        <v>4726</v>
      </c>
      <c r="F6840" s="4" t="s">
        <v>4727</v>
      </c>
      <c r="G6840" s="4" t="s">
        <v>4733</v>
      </c>
      <c r="H6840" s="4" t="s">
        <v>20</v>
      </c>
      <c r="I6840" s="4" t="s">
        <v>29</v>
      </c>
      <c r="J6840" s="4" t="s">
        <v>22</v>
      </c>
      <c r="K6840" s="4" t="s">
        <v>4396</v>
      </c>
      <c r="L6840" s="4" t="s">
        <v>4374</v>
      </c>
      <c r="M6840" s="5">
        <v>44765</v>
      </c>
      <c r="N6840" s="6">
        <v>4393</v>
      </c>
      <c r="O6840" s="4">
        <f t="shared" si="212"/>
        <v>23</v>
      </c>
      <c r="P6840" s="4" t="str">
        <f t="shared" si="213"/>
        <v>2022-07</v>
      </c>
    </row>
    <row r="6841" spans="1:16" ht="12.75" x14ac:dyDescent="0.2">
      <c r="A6841" s="4" t="s">
        <v>14</v>
      </c>
      <c r="B6841" s="4" t="s">
        <v>7654</v>
      </c>
      <c r="C6841" s="4" t="s">
        <v>9450</v>
      </c>
      <c r="D6841" s="4" t="s">
        <v>7419</v>
      </c>
      <c r="E6841" s="4" t="s">
        <v>9481</v>
      </c>
      <c r="F6841" s="4" t="s">
        <v>9482</v>
      </c>
      <c r="G6841" s="4" t="s">
        <v>9616</v>
      </c>
      <c r="H6841" s="4" t="s">
        <v>20</v>
      </c>
      <c r="I6841" s="4" t="s">
        <v>29</v>
      </c>
      <c r="J6841" s="4" t="s">
        <v>22</v>
      </c>
      <c r="K6841" s="4" t="s">
        <v>7893</v>
      </c>
      <c r="L6841" s="4" t="s">
        <v>9145</v>
      </c>
      <c r="M6841" s="5">
        <v>44765</v>
      </c>
      <c r="N6841" s="6">
        <v>494</v>
      </c>
      <c r="O6841" s="4">
        <f t="shared" si="212"/>
        <v>23</v>
      </c>
      <c r="P6841" s="4" t="str">
        <f t="shared" si="213"/>
        <v>2022-07</v>
      </c>
    </row>
    <row r="6842" spans="1:16" ht="12.75" x14ac:dyDescent="0.2">
      <c r="A6842" s="4" t="s">
        <v>3048</v>
      </c>
      <c r="B6842" s="4" t="s">
        <v>9902</v>
      </c>
      <c r="C6842" s="4" t="s">
        <v>10147</v>
      </c>
      <c r="D6842" s="4" t="s">
        <v>10486</v>
      </c>
      <c r="E6842" s="4" t="s">
        <v>10493</v>
      </c>
      <c r="F6842" s="4" t="s">
        <v>10494</v>
      </c>
      <c r="G6842" s="4" t="s">
        <v>10495</v>
      </c>
      <c r="H6842" s="4" t="s">
        <v>20</v>
      </c>
      <c r="I6842" s="4" t="s">
        <v>21</v>
      </c>
      <c r="J6842" s="4" t="s">
        <v>39</v>
      </c>
      <c r="K6842" s="4" t="s">
        <v>10151</v>
      </c>
      <c r="L6842" s="4" t="s">
        <v>9911</v>
      </c>
      <c r="M6842" s="5">
        <v>44765</v>
      </c>
      <c r="N6842" s="6">
        <v>4503</v>
      </c>
      <c r="O6842" s="4">
        <f t="shared" si="212"/>
        <v>23</v>
      </c>
      <c r="P6842" s="4" t="str">
        <f t="shared" si="213"/>
        <v>2022-07</v>
      </c>
    </row>
    <row r="6843" spans="1:16" ht="12.75" x14ac:dyDescent="0.2">
      <c r="A6843" s="4" t="s">
        <v>14</v>
      </c>
      <c r="B6843" s="4" t="s">
        <v>15</v>
      </c>
      <c r="C6843" s="4" t="s">
        <v>504</v>
      </c>
      <c r="D6843" s="4" t="s">
        <v>735</v>
      </c>
      <c r="E6843" s="4" t="s">
        <v>818</v>
      </c>
      <c r="F6843" s="4" t="s">
        <v>819</v>
      </c>
      <c r="G6843" s="4" t="s">
        <v>821</v>
      </c>
      <c r="H6843" s="4" t="s">
        <v>20</v>
      </c>
      <c r="I6843" s="4" t="s">
        <v>21</v>
      </c>
      <c r="J6843" s="4" t="s">
        <v>36</v>
      </c>
      <c r="K6843" s="4" t="s">
        <v>508</v>
      </c>
      <c r="L6843" s="4" t="s">
        <v>24</v>
      </c>
      <c r="M6843" s="5">
        <v>44766</v>
      </c>
      <c r="N6843" s="6">
        <v>8214</v>
      </c>
      <c r="O6843" s="4">
        <f t="shared" si="212"/>
        <v>24</v>
      </c>
      <c r="P6843" s="4" t="str">
        <f t="shared" si="213"/>
        <v>2022-07</v>
      </c>
    </row>
    <row r="6844" spans="1:16" ht="12.75" x14ac:dyDescent="0.2">
      <c r="A6844" s="4" t="s">
        <v>1050</v>
      </c>
      <c r="B6844" s="4" t="s">
        <v>1051</v>
      </c>
      <c r="C6844" s="4" t="s">
        <v>1052</v>
      </c>
      <c r="D6844" s="4" t="s">
        <v>1880</v>
      </c>
      <c r="E6844" s="4" t="s">
        <v>1282</v>
      </c>
      <c r="F6844" s="4" t="s">
        <v>1283</v>
      </c>
      <c r="G6844" s="4" t="s">
        <v>1881</v>
      </c>
      <c r="H6844" s="4" t="s">
        <v>210</v>
      </c>
      <c r="I6844" s="4" t="s">
        <v>210</v>
      </c>
      <c r="J6844" s="4" t="s">
        <v>877</v>
      </c>
      <c r="K6844" s="4" t="s">
        <v>1272</v>
      </c>
      <c r="L6844" s="4" t="s">
        <v>1190</v>
      </c>
      <c r="M6844" s="5">
        <v>44766</v>
      </c>
      <c r="N6844" s="6">
        <v>5830</v>
      </c>
      <c r="O6844" s="4">
        <f t="shared" si="212"/>
        <v>24</v>
      </c>
      <c r="P6844" s="4" t="str">
        <f t="shared" si="213"/>
        <v>2022-07</v>
      </c>
    </row>
    <row r="6845" spans="1:16" ht="12.75" x14ac:dyDescent="0.2">
      <c r="A6845" s="4" t="s">
        <v>14</v>
      </c>
      <c r="B6845" s="4" t="s">
        <v>4342</v>
      </c>
      <c r="C6845" s="4" t="s">
        <v>4343</v>
      </c>
      <c r="D6845" s="4" t="s">
        <v>5322</v>
      </c>
      <c r="E6845" s="4" t="s">
        <v>5323</v>
      </c>
      <c r="F6845" s="4" t="s">
        <v>5324</v>
      </c>
      <c r="G6845" s="4" t="s">
        <v>5348</v>
      </c>
      <c r="H6845" s="4" t="s">
        <v>20</v>
      </c>
      <c r="I6845" s="4" t="s">
        <v>29</v>
      </c>
      <c r="J6845" s="4" t="s">
        <v>22</v>
      </c>
      <c r="K6845" s="4" t="s">
        <v>4396</v>
      </c>
      <c r="L6845" s="4" t="s">
        <v>5013</v>
      </c>
      <c r="M6845" s="5">
        <v>44766</v>
      </c>
      <c r="N6845" s="6">
        <v>413</v>
      </c>
      <c r="O6845" s="4">
        <f t="shared" si="212"/>
        <v>24</v>
      </c>
      <c r="P6845" s="4" t="str">
        <f t="shared" si="213"/>
        <v>2022-07</v>
      </c>
    </row>
    <row r="6846" spans="1:16" ht="12.75" x14ac:dyDescent="0.2">
      <c r="A6846" s="4" t="s">
        <v>1050</v>
      </c>
      <c r="B6846" s="4" t="s">
        <v>5461</v>
      </c>
      <c r="C6846" s="4" t="s">
        <v>5462</v>
      </c>
      <c r="D6846" s="4" t="s">
        <v>5659</v>
      </c>
      <c r="E6846" s="4" t="s">
        <v>5804</v>
      </c>
      <c r="F6846" s="4" t="s">
        <v>5805</v>
      </c>
      <c r="G6846" s="4" t="s">
        <v>5807</v>
      </c>
      <c r="H6846" s="4" t="s">
        <v>20</v>
      </c>
      <c r="I6846" s="4" t="s">
        <v>21</v>
      </c>
      <c r="J6846" s="4" t="s">
        <v>22</v>
      </c>
      <c r="K6846" s="4" t="s">
        <v>5495</v>
      </c>
      <c r="L6846" s="4" t="s">
        <v>5525</v>
      </c>
      <c r="M6846" s="5">
        <v>44766</v>
      </c>
      <c r="N6846" s="6">
        <v>4472</v>
      </c>
      <c r="O6846" s="4">
        <f t="shared" si="212"/>
        <v>24</v>
      </c>
      <c r="P6846" s="4" t="str">
        <f t="shared" si="213"/>
        <v>2022-07</v>
      </c>
    </row>
    <row r="6847" spans="1:16" ht="12.75" x14ac:dyDescent="0.2">
      <c r="A6847" s="4" t="s">
        <v>14</v>
      </c>
      <c r="B6847" s="4" t="s">
        <v>6544</v>
      </c>
      <c r="C6847" s="4" t="s">
        <v>6545</v>
      </c>
      <c r="D6847" s="4" t="s">
        <v>25</v>
      </c>
      <c r="E6847" s="4" t="s">
        <v>6630</v>
      </c>
      <c r="F6847" s="4" t="s">
        <v>6631</v>
      </c>
      <c r="G6847" s="4" t="s">
        <v>6632</v>
      </c>
      <c r="H6847" s="4" t="s">
        <v>20</v>
      </c>
      <c r="I6847" s="4" t="s">
        <v>29</v>
      </c>
      <c r="J6847" s="4" t="s">
        <v>22</v>
      </c>
      <c r="K6847" s="4" t="s">
        <v>6553</v>
      </c>
      <c r="L6847" s="4" t="s">
        <v>6576</v>
      </c>
      <c r="M6847" s="5">
        <v>44766</v>
      </c>
      <c r="N6847" s="6">
        <v>9889</v>
      </c>
      <c r="O6847" s="4">
        <f t="shared" si="212"/>
        <v>24</v>
      </c>
      <c r="P6847" s="4" t="str">
        <f t="shared" si="213"/>
        <v>2022-07</v>
      </c>
    </row>
    <row r="6848" spans="1:16" ht="12.75" x14ac:dyDescent="0.2">
      <c r="A6848" s="4" t="s">
        <v>14</v>
      </c>
      <c r="B6848" s="4" t="s">
        <v>7127</v>
      </c>
      <c r="C6848" s="4" t="s">
        <v>7128</v>
      </c>
      <c r="D6848" s="4" t="s">
        <v>25</v>
      </c>
      <c r="E6848" s="4" t="s">
        <v>7170</v>
      </c>
      <c r="F6848" s="4" t="s">
        <v>7171</v>
      </c>
      <c r="G6848" s="4" t="s">
        <v>7313</v>
      </c>
      <c r="H6848" s="4" t="s">
        <v>210</v>
      </c>
      <c r="I6848" s="4" t="s">
        <v>210</v>
      </c>
      <c r="J6848" s="4" t="s">
        <v>36</v>
      </c>
      <c r="K6848" s="4" t="s">
        <v>7144</v>
      </c>
      <c r="L6848" s="4" t="s">
        <v>7133</v>
      </c>
      <c r="M6848" s="5">
        <v>44766</v>
      </c>
      <c r="N6848" s="6">
        <v>6385</v>
      </c>
      <c r="O6848" s="4">
        <f t="shared" si="212"/>
        <v>24</v>
      </c>
      <c r="P6848" s="4" t="str">
        <f t="shared" si="213"/>
        <v>2022-07</v>
      </c>
    </row>
    <row r="6849" spans="1:16" ht="12.75" x14ac:dyDescent="0.2">
      <c r="A6849" s="4" t="s">
        <v>14</v>
      </c>
      <c r="B6849" s="4" t="s">
        <v>7654</v>
      </c>
      <c r="C6849" s="4" t="s">
        <v>7825</v>
      </c>
      <c r="D6849" s="4" t="s">
        <v>8042</v>
      </c>
      <c r="E6849" s="4" t="s">
        <v>7858</v>
      </c>
      <c r="F6849" s="4" t="s">
        <v>7859</v>
      </c>
      <c r="G6849" s="4" t="s">
        <v>3048</v>
      </c>
      <c r="H6849" s="4" t="s">
        <v>210</v>
      </c>
      <c r="I6849" s="4" t="s">
        <v>210</v>
      </c>
      <c r="J6849" s="4" t="s">
        <v>3048</v>
      </c>
      <c r="K6849" s="4" t="s">
        <v>7829</v>
      </c>
      <c r="L6849" s="4" t="s">
        <v>7833</v>
      </c>
      <c r="M6849" s="5">
        <v>44766</v>
      </c>
      <c r="N6849" s="6">
        <v>274</v>
      </c>
      <c r="O6849" s="4">
        <f t="shared" si="212"/>
        <v>24</v>
      </c>
      <c r="P6849" s="4" t="str">
        <f t="shared" si="213"/>
        <v>2022-07</v>
      </c>
    </row>
    <row r="6850" spans="1:16" ht="12.75" x14ac:dyDescent="0.2">
      <c r="A6850" s="4" t="s">
        <v>14</v>
      </c>
      <c r="B6850" s="4" t="s">
        <v>7654</v>
      </c>
      <c r="C6850" s="4" t="s">
        <v>8095</v>
      </c>
      <c r="D6850" s="4" t="s">
        <v>8219</v>
      </c>
      <c r="E6850" s="4" t="s">
        <v>8125</v>
      </c>
      <c r="F6850" s="4" t="s">
        <v>8126</v>
      </c>
      <c r="G6850" s="4" t="s">
        <v>8222</v>
      </c>
      <c r="H6850" s="4" t="s">
        <v>210</v>
      </c>
      <c r="I6850" s="4" t="s">
        <v>343</v>
      </c>
      <c r="J6850" s="4" t="s">
        <v>226</v>
      </c>
      <c r="K6850" s="4" t="s">
        <v>8136</v>
      </c>
      <c r="L6850" s="4" t="s">
        <v>8100</v>
      </c>
      <c r="M6850" s="5">
        <v>44766</v>
      </c>
      <c r="N6850" s="6">
        <v>6167</v>
      </c>
      <c r="O6850" s="4">
        <f t="shared" ref="O6850:O6913" si="214">DAY(M6850)</f>
        <v>24</v>
      </c>
      <c r="P6850" s="4" t="str">
        <f t="shared" ref="P6850:P6913" si="215">TEXT(M6850,"YYYY-MM")</f>
        <v>2022-07</v>
      </c>
    </row>
    <row r="6851" spans="1:16" ht="12.75" x14ac:dyDescent="0.2">
      <c r="A6851" s="4" t="s">
        <v>14</v>
      </c>
      <c r="B6851" s="4" t="s">
        <v>7654</v>
      </c>
      <c r="C6851" s="4" t="s">
        <v>8288</v>
      </c>
      <c r="D6851" s="4" t="s">
        <v>8877</v>
      </c>
      <c r="E6851" s="4" t="s">
        <v>9042</v>
      </c>
      <c r="F6851" s="4" t="s">
        <v>9043</v>
      </c>
      <c r="G6851" s="4" t="s">
        <v>3048</v>
      </c>
      <c r="H6851" s="4" t="s">
        <v>210</v>
      </c>
      <c r="I6851" s="4" t="s">
        <v>210</v>
      </c>
      <c r="J6851" s="4" t="s">
        <v>3048</v>
      </c>
      <c r="K6851" s="4" t="s">
        <v>8297</v>
      </c>
      <c r="L6851" s="4" t="s">
        <v>8301</v>
      </c>
      <c r="M6851" s="5">
        <v>44766</v>
      </c>
      <c r="N6851" s="6">
        <v>6490</v>
      </c>
      <c r="O6851" s="4">
        <f t="shared" si="214"/>
        <v>24</v>
      </c>
      <c r="P6851" s="4" t="str">
        <f t="shared" si="215"/>
        <v>2022-07</v>
      </c>
    </row>
    <row r="6852" spans="1:16" ht="12.75" x14ac:dyDescent="0.2">
      <c r="A6852" s="4" t="s">
        <v>14</v>
      </c>
      <c r="B6852" s="4" t="s">
        <v>7654</v>
      </c>
      <c r="C6852" s="4" t="s">
        <v>8288</v>
      </c>
      <c r="D6852" s="4" t="s">
        <v>9184</v>
      </c>
      <c r="E6852" s="4" t="s">
        <v>9214</v>
      </c>
      <c r="F6852" s="4" t="s">
        <v>9215</v>
      </c>
      <c r="G6852" s="4" t="s">
        <v>9216</v>
      </c>
      <c r="H6852" s="4" t="s">
        <v>20</v>
      </c>
      <c r="I6852" s="4" t="s">
        <v>21</v>
      </c>
      <c r="J6852" s="4" t="s">
        <v>22</v>
      </c>
      <c r="K6852" s="4" t="s">
        <v>8297</v>
      </c>
      <c r="L6852" s="4" t="s">
        <v>8100</v>
      </c>
      <c r="M6852" s="5">
        <v>44766</v>
      </c>
      <c r="N6852" s="6">
        <v>296</v>
      </c>
      <c r="O6852" s="4">
        <f t="shared" si="214"/>
        <v>24</v>
      </c>
      <c r="P6852" s="4" t="str">
        <f t="shared" si="215"/>
        <v>2022-07</v>
      </c>
    </row>
    <row r="6853" spans="1:16" ht="12.75" x14ac:dyDescent="0.2">
      <c r="A6853" s="4" t="s">
        <v>14</v>
      </c>
      <c r="B6853" s="4" t="s">
        <v>7654</v>
      </c>
      <c r="C6853" s="4" t="s">
        <v>9693</v>
      </c>
      <c r="D6853" s="4" t="s">
        <v>7419</v>
      </c>
      <c r="E6853" s="4" t="s">
        <v>9811</v>
      </c>
      <c r="F6853" s="4" t="s">
        <v>9812</v>
      </c>
      <c r="G6853" s="4" t="s">
        <v>9842</v>
      </c>
      <c r="H6853" s="4" t="s">
        <v>20</v>
      </c>
      <c r="I6853" s="4" t="s">
        <v>21</v>
      </c>
      <c r="J6853" s="4" t="s">
        <v>39</v>
      </c>
      <c r="K6853" s="4" t="s">
        <v>9697</v>
      </c>
      <c r="L6853" s="4" t="s">
        <v>721</v>
      </c>
      <c r="M6853" s="5">
        <v>44766</v>
      </c>
      <c r="N6853" s="6">
        <v>2488</v>
      </c>
      <c r="O6853" s="4">
        <f t="shared" si="214"/>
        <v>24</v>
      </c>
      <c r="P6853" s="4" t="str">
        <f t="shared" si="215"/>
        <v>2022-07</v>
      </c>
    </row>
    <row r="6854" spans="1:16" ht="12.75" x14ac:dyDescent="0.2">
      <c r="A6854" s="4" t="s">
        <v>3048</v>
      </c>
      <c r="B6854" s="4" t="s">
        <v>10496</v>
      </c>
      <c r="C6854" s="4" t="s">
        <v>10930</v>
      </c>
      <c r="D6854" s="4" t="s">
        <v>13936</v>
      </c>
      <c r="E6854" s="4" t="s">
        <v>10931</v>
      </c>
      <c r="F6854" s="4" t="s">
        <v>10932</v>
      </c>
      <c r="G6854" s="4" t="s">
        <v>10933</v>
      </c>
      <c r="H6854" s="4" t="s">
        <v>20</v>
      </c>
      <c r="I6854" s="4" t="s">
        <v>21</v>
      </c>
      <c r="J6854" s="4" t="s">
        <v>36</v>
      </c>
      <c r="K6854" s="4" t="s">
        <v>10934</v>
      </c>
      <c r="L6854" s="4" t="s">
        <v>10935</v>
      </c>
      <c r="M6854" s="5">
        <v>44766</v>
      </c>
      <c r="N6854" s="6">
        <v>3346</v>
      </c>
      <c r="O6854" s="4">
        <f t="shared" si="214"/>
        <v>24</v>
      </c>
      <c r="P6854" s="4" t="str">
        <f t="shared" si="215"/>
        <v>2022-07</v>
      </c>
    </row>
    <row r="6855" spans="1:16" ht="12.75" x14ac:dyDescent="0.2">
      <c r="A6855" s="4" t="s">
        <v>3048</v>
      </c>
      <c r="B6855" s="4" t="s">
        <v>12289</v>
      </c>
      <c r="C6855" s="4" t="s">
        <v>12291</v>
      </c>
      <c r="D6855" s="4" t="s">
        <v>12401</v>
      </c>
      <c r="E6855" s="4" t="s">
        <v>12470</v>
      </c>
      <c r="F6855" s="4" t="s">
        <v>12471</v>
      </c>
      <c r="G6855" s="4" t="s">
        <v>12473</v>
      </c>
      <c r="H6855" s="4" t="s">
        <v>20</v>
      </c>
      <c r="I6855" s="4" t="s">
        <v>21</v>
      </c>
      <c r="J6855" s="4" t="s">
        <v>22</v>
      </c>
      <c r="K6855" s="4" t="s">
        <v>12295</v>
      </c>
      <c r="L6855" s="4" t="s">
        <v>10478</v>
      </c>
      <c r="M6855" s="5">
        <v>44766</v>
      </c>
      <c r="N6855" s="6">
        <v>6979</v>
      </c>
      <c r="O6855" s="4">
        <f t="shared" si="214"/>
        <v>24</v>
      </c>
      <c r="P6855" s="4" t="str">
        <f t="shared" si="215"/>
        <v>2022-07</v>
      </c>
    </row>
    <row r="6856" spans="1:16" ht="12.75" x14ac:dyDescent="0.2">
      <c r="A6856" s="4" t="s">
        <v>14</v>
      </c>
      <c r="B6856" s="4" t="s">
        <v>15</v>
      </c>
      <c r="C6856" s="4" t="s">
        <v>68</v>
      </c>
      <c r="D6856" s="4" t="s">
        <v>32</v>
      </c>
      <c r="E6856" s="4" t="s">
        <v>40</v>
      </c>
      <c r="F6856" s="4" t="s">
        <v>41</v>
      </c>
      <c r="G6856" s="4" t="s">
        <v>365</v>
      </c>
      <c r="H6856" s="4" t="s">
        <v>20</v>
      </c>
      <c r="I6856" s="4" t="s">
        <v>21</v>
      </c>
      <c r="J6856" s="4" t="s">
        <v>22</v>
      </c>
      <c r="K6856" s="4" t="s">
        <v>77</v>
      </c>
      <c r="L6856" s="4" t="s">
        <v>47</v>
      </c>
      <c r="M6856" s="5">
        <v>44767</v>
      </c>
      <c r="N6856" s="6">
        <v>7644</v>
      </c>
      <c r="O6856" s="4">
        <f t="shared" si="214"/>
        <v>25</v>
      </c>
      <c r="P6856" s="4" t="str">
        <f t="shared" si="215"/>
        <v>2022-07</v>
      </c>
    </row>
    <row r="6857" spans="1:16" ht="12.75" x14ac:dyDescent="0.2">
      <c r="A6857" s="4" t="s">
        <v>1050</v>
      </c>
      <c r="B6857" s="4" t="s">
        <v>1051</v>
      </c>
      <c r="C6857" s="4" t="s">
        <v>1999</v>
      </c>
      <c r="D6857" s="4" t="s">
        <v>2078</v>
      </c>
      <c r="E6857" s="4" t="s">
        <v>2185</v>
      </c>
      <c r="F6857" s="4" t="s">
        <v>2186</v>
      </c>
      <c r="G6857" s="4" t="s">
        <v>2189</v>
      </c>
      <c r="H6857" s="4" t="s">
        <v>20</v>
      </c>
      <c r="I6857" s="4" t="s">
        <v>21</v>
      </c>
      <c r="J6857" s="4" t="s">
        <v>22</v>
      </c>
      <c r="K6857" s="4" t="s">
        <v>2003</v>
      </c>
      <c r="L6857" s="4" t="s">
        <v>2188</v>
      </c>
      <c r="M6857" s="5">
        <v>44767</v>
      </c>
      <c r="N6857" s="6">
        <v>1847</v>
      </c>
      <c r="O6857" s="4">
        <f t="shared" si="214"/>
        <v>25</v>
      </c>
      <c r="P6857" s="4" t="str">
        <f t="shared" si="215"/>
        <v>2022-07</v>
      </c>
    </row>
    <row r="6858" spans="1:16" ht="12.75" x14ac:dyDescent="0.2">
      <c r="A6858" s="4" t="s">
        <v>3048</v>
      </c>
      <c r="B6858" s="4" t="s">
        <v>3049</v>
      </c>
      <c r="C6858" s="4" t="s">
        <v>3339</v>
      </c>
      <c r="D6858" s="4" t="s">
        <v>25</v>
      </c>
      <c r="E6858" s="4" t="s">
        <v>3345</v>
      </c>
      <c r="F6858" s="4" t="s">
        <v>3346</v>
      </c>
      <c r="G6858" s="4" t="s">
        <v>3396</v>
      </c>
      <c r="H6858" s="4" t="s">
        <v>20</v>
      </c>
      <c r="I6858" s="4" t="s">
        <v>29</v>
      </c>
      <c r="J6858" s="4" t="s">
        <v>36</v>
      </c>
      <c r="K6858" s="4" t="s">
        <v>3343</v>
      </c>
      <c r="L6858" s="4" t="s">
        <v>3344</v>
      </c>
      <c r="M6858" s="5">
        <v>44767</v>
      </c>
      <c r="N6858" s="6">
        <v>8414</v>
      </c>
      <c r="O6858" s="4">
        <f t="shared" si="214"/>
        <v>25</v>
      </c>
      <c r="P6858" s="4" t="str">
        <f t="shared" si="215"/>
        <v>2022-07</v>
      </c>
    </row>
    <row r="6859" spans="1:16" ht="12.75" x14ac:dyDescent="0.2">
      <c r="A6859" s="4" t="s">
        <v>14</v>
      </c>
      <c r="B6859" s="4" t="s">
        <v>3761</v>
      </c>
      <c r="C6859" s="4" t="s">
        <v>3762</v>
      </c>
      <c r="D6859" s="4" t="s">
        <v>3930</v>
      </c>
      <c r="E6859" s="4" t="s">
        <v>1498</v>
      </c>
      <c r="F6859" s="4" t="s">
        <v>3853</v>
      </c>
      <c r="G6859" s="4" t="s">
        <v>3941</v>
      </c>
      <c r="H6859" s="4" t="s">
        <v>20</v>
      </c>
      <c r="I6859" s="4" t="s">
        <v>21</v>
      </c>
      <c r="J6859" s="4" t="s">
        <v>36</v>
      </c>
      <c r="K6859" s="4" t="s">
        <v>3771</v>
      </c>
      <c r="L6859" s="4" t="s">
        <v>3767</v>
      </c>
      <c r="M6859" s="5">
        <v>44767</v>
      </c>
      <c r="N6859" s="6">
        <v>4330</v>
      </c>
      <c r="O6859" s="4">
        <f t="shared" si="214"/>
        <v>25</v>
      </c>
      <c r="P6859" s="4" t="str">
        <f t="shared" si="215"/>
        <v>2022-07</v>
      </c>
    </row>
    <row r="6860" spans="1:16" ht="12.75" x14ac:dyDescent="0.2">
      <c r="A6860" s="4" t="s">
        <v>14</v>
      </c>
      <c r="B6860" s="4" t="s">
        <v>7654</v>
      </c>
      <c r="C6860" s="4" t="s">
        <v>7655</v>
      </c>
      <c r="D6860" s="4" t="s">
        <v>7813</v>
      </c>
      <c r="E6860" s="4" t="s">
        <v>7779</v>
      </c>
      <c r="F6860" s="4" t="s">
        <v>7780</v>
      </c>
      <c r="G6860" s="4" t="s">
        <v>7781</v>
      </c>
      <c r="H6860" s="4" t="s">
        <v>20</v>
      </c>
      <c r="I6860" s="4" t="s">
        <v>29</v>
      </c>
      <c r="J6860" s="4" t="s">
        <v>39</v>
      </c>
      <c r="K6860" s="4" t="s">
        <v>7659</v>
      </c>
      <c r="L6860" s="4" t="s">
        <v>538</v>
      </c>
      <c r="M6860" s="5">
        <v>44767</v>
      </c>
      <c r="N6860" s="6">
        <v>3025</v>
      </c>
      <c r="O6860" s="4">
        <f t="shared" si="214"/>
        <v>25</v>
      </c>
      <c r="P6860" s="4" t="str">
        <f t="shared" si="215"/>
        <v>2022-07</v>
      </c>
    </row>
    <row r="6861" spans="1:16" ht="12.75" x14ac:dyDescent="0.2">
      <c r="A6861" s="4" t="s">
        <v>14</v>
      </c>
      <c r="B6861" s="4" t="s">
        <v>7654</v>
      </c>
      <c r="C6861" s="4" t="s">
        <v>7825</v>
      </c>
      <c r="D6861" s="4" t="s">
        <v>8015</v>
      </c>
      <c r="E6861" s="4" t="s">
        <v>8021</v>
      </c>
      <c r="F6861" s="4" t="s">
        <v>8022</v>
      </c>
      <c r="G6861" s="4" t="s">
        <v>8023</v>
      </c>
      <c r="H6861" s="4" t="s">
        <v>210</v>
      </c>
      <c r="I6861" s="4" t="s">
        <v>343</v>
      </c>
      <c r="J6861" s="4" t="s">
        <v>36</v>
      </c>
      <c r="K6861" s="4" t="s">
        <v>7890</v>
      </c>
      <c r="L6861" s="4" t="s">
        <v>7849</v>
      </c>
      <c r="M6861" s="5">
        <v>44767</v>
      </c>
      <c r="N6861" s="6">
        <v>5275</v>
      </c>
      <c r="O6861" s="4">
        <f t="shared" si="214"/>
        <v>25</v>
      </c>
      <c r="P6861" s="4" t="str">
        <f t="shared" si="215"/>
        <v>2022-07</v>
      </c>
    </row>
    <row r="6862" spans="1:16" ht="12.75" x14ac:dyDescent="0.2">
      <c r="A6862" s="4" t="s">
        <v>3048</v>
      </c>
      <c r="B6862" s="4" t="s">
        <v>10496</v>
      </c>
      <c r="C6862" s="4" t="s">
        <v>10930</v>
      </c>
      <c r="D6862" s="4" t="s">
        <v>25</v>
      </c>
      <c r="E6862" s="4" t="s">
        <v>10931</v>
      </c>
      <c r="F6862" s="4" t="s">
        <v>10932</v>
      </c>
      <c r="G6862" s="4" t="s">
        <v>11292</v>
      </c>
      <c r="H6862" s="4" t="s">
        <v>20</v>
      </c>
      <c r="I6862" s="4" t="s">
        <v>29</v>
      </c>
      <c r="J6862" s="4" t="s">
        <v>36</v>
      </c>
      <c r="K6862" s="4" t="s">
        <v>10934</v>
      </c>
      <c r="L6862" s="4" t="s">
        <v>10935</v>
      </c>
      <c r="M6862" s="5">
        <v>44767</v>
      </c>
      <c r="N6862" s="6">
        <v>4815</v>
      </c>
      <c r="O6862" s="4">
        <f t="shared" si="214"/>
        <v>25</v>
      </c>
      <c r="P6862" s="4" t="str">
        <f t="shared" si="215"/>
        <v>2022-07</v>
      </c>
    </row>
    <row r="6863" spans="1:16" ht="12.75" x14ac:dyDescent="0.2">
      <c r="A6863" s="4" t="s">
        <v>3048</v>
      </c>
      <c r="B6863" s="4" t="s">
        <v>10496</v>
      </c>
      <c r="C6863" s="4" t="s">
        <v>10930</v>
      </c>
      <c r="D6863" s="4" t="s">
        <v>25</v>
      </c>
      <c r="E6863" s="4" t="s">
        <v>11260</v>
      </c>
      <c r="F6863" s="4" t="s">
        <v>11261</v>
      </c>
      <c r="G6863" s="4" t="s">
        <v>11458</v>
      </c>
      <c r="H6863" s="4" t="s">
        <v>20</v>
      </c>
      <c r="I6863" s="4" t="s">
        <v>29</v>
      </c>
      <c r="J6863" s="4" t="s">
        <v>22</v>
      </c>
      <c r="K6863" s="4" t="s">
        <v>10136</v>
      </c>
      <c r="L6863" s="4" t="s">
        <v>10977</v>
      </c>
      <c r="M6863" s="5">
        <v>44767</v>
      </c>
      <c r="N6863" s="6">
        <v>9740</v>
      </c>
      <c r="O6863" s="4">
        <f t="shared" si="214"/>
        <v>25</v>
      </c>
      <c r="P6863" s="4" t="str">
        <f t="shared" si="215"/>
        <v>2022-07</v>
      </c>
    </row>
    <row r="6864" spans="1:16" ht="12.75" x14ac:dyDescent="0.2">
      <c r="A6864" s="4" t="s">
        <v>3048</v>
      </c>
      <c r="B6864" s="4" t="s">
        <v>12289</v>
      </c>
      <c r="C6864" s="4" t="s">
        <v>12643</v>
      </c>
      <c r="D6864" s="4" t="s">
        <v>12751</v>
      </c>
      <c r="E6864" s="4" t="s">
        <v>12767</v>
      </c>
      <c r="F6864" s="4" t="s">
        <v>12768</v>
      </c>
      <c r="G6864" s="4" t="s">
        <v>12770</v>
      </c>
      <c r="H6864" s="4" t="s">
        <v>20</v>
      </c>
      <c r="I6864" s="4" t="s">
        <v>21</v>
      </c>
      <c r="J6864" s="4" t="s">
        <v>39</v>
      </c>
      <c r="K6864" s="4" t="s">
        <v>12668</v>
      </c>
      <c r="L6864" s="4" t="s">
        <v>12121</v>
      </c>
      <c r="M6864" s="5">
        <v>44767</v>
      </c>
      <c r="N6864" s="6">
        <v>251</v>
      </c>
      <c r="O6864" s="4">
        <f t="shared" si="214"/>
        <v>25</v>
      </c>
      <c r="P6864" s="4" t="str">
        <f t="shared" si="215"/>
        <v>2022-07</v>
      </c>
    </row>
    <row r="6865" spans="1:16" ht="12.75" x14ac:dyDescent="0.2">
      <c r="A6865" s="4" t="s">
        <v>14</v>
      </c>
      <c r="B6865" s="4" t="s">
        <v>15</v>
      </c>
      <c r="C6865" s="4" t="s">
        <v>504</v>
      </c>
      <c r="D6865" s="4" t="s">
        <v>13936</v>
      </c>
      <c r="E6865" s="4" t="s">
        <v>580</v>
      </c>
      <c r="F6865" s="4" t="s">
        <v>581</v>
      </c>
      <c r="G6865" s="4" t="s">
        <v>587</v>
      </c>
      <c r="H6865" s="4" t="s">
        <v>20</v>
      </c>
      <c r="I6865" s="4" t="s">
        <v>21</v>
      </c>
      <c r="J6865" s="4" t="s">
        <v>36</v>
      </c>
      <c r="K6865" s="4" t="s">
        <v>508</v>
      </c>
      <c r="L6865" s="4" t="s">
        <v>30</v>
      </c>
      <c r="M6865" s="5">
        <v>44768</v>
      </c>
      <c r="N6865" s="6">
        <v>630</v>
      </c>
      <c r="O6865" s="4">
        <f t="shared" si="214"/>
        <v>26</v>
      </c>
      <c r="P6865" s="4" t="str">
        <f t="shared" si="215"/>
        <v>2022-07</v>
      </c>
    </row>
    <row r="6866" spans="1:16" ht="12.75" x14ac:dyDescent="0.2">
      <c r="A6866" s="4" t="s">
        <v>1050</v>
      </c>
      <c r="B6866" s="4" t="s">
        <v>1051</v>
      </c>
      <c r="C6866" s="4" t="s">
        <v>2556</v>
      </c>
      <c r="D6866" s="4" t="s">
        <v>2922</v>
      </c>
      <c r="E6866" s="4" t="s">
        <v>2924</v>
      </c>
      <c r="F6866" s="4" t="s">
        <v>2925</v>
      </c>
      <c r="G6866" s="4" t="s">
        <v>2934</v>
      </c>
      <c r="H6866" s="4" t="s">
        <v>20</v>
      </c>
      <c r="I6866" s="4" t="s">
        <v>21</v>
      </c>
      <c r="J6866" s="4" t="s">
        <v>22</v>
      </c>
      <c r="K6866" s="4" t="s">
        <v>2565</v>
      </c>
      <c r="L6866" s="4" t="s">
        <v>2373</v>
      </c>
      <c r="M6866" s="5">
        <v>44768</v>
      </c>
      <c r="N6866" s="6">
        <v>1545</v>
      </c>
      <c r="O6866" s="4">
        <f t="shared" si="214"/>
        <v>26</v>
      </c>
      <c r="P6866" s="4" t="str">
        <f t="shared" si="215"/>
        <v>2022-07</v>
      </c>
    </row>
    <row r="6867" spans="1:16" ht="12.75" x14ac:dyDescent="0.2">
      <c r="A6867" s="4" t="s">
        <v>3048</v>
      </c>
      <c r="B6867" s="4" t="s">
        <v>3049</v>
      </c>
      <c r="C6867" s="4" t="s">
        <v>3050</v>
      </c>
      <c r="D6867" s="4" t="s">
        <v>3164</v>
      </c>
      <c r="E6867" s="4" t="s">
        <v>3165</v>
      </c>
      <c r="F6867" s="4" t="s">
        <v>3166</v>
      </c>
      <c r="G6867" s="4" t="s">
        <v>3167</v>
      </c>
      <c r="H6867" s="4" t="s">
        <v>20</v>
      </c>
      <c r="I6867" s="4" t="s">
        <v>21</v>
      </c>
      <c r="J6867" s="4" t="s">
        <v>22</v>
      </c>
      <c r="K6867" s="4" t="s">
        <v>3054</v>
      </c>
      <c r="L6867" s="4" t="s">
        <v>3055</v>
      </c>
      <c r="M6867" s="5">
        <v>44768</v>
      </c>
      <c r="N6867" s="6">
        <v>3863</v>
      </c>
      <c r="O6867" s="4">
        <f t="shared" si="214"/>
        <v>26</v>
      </c>
      <c r="P6867" s="4" t="str">
        <f t="shared" si="215"/>
        <v>2022-07</v>
      </c>
    </row>
    <row r="6868" spans="1:16" ht="12.75" x14ac:dyDescent="0.2">
      <c r="A6868" s="4" t="s">
        <v>3048</v>
      </c>
      <c r="B6868" s="4" t="s">
        <v>3049</v>
      </c>
      <c r="C6868" s="4" t="s">
        <v>3050</v>
      </c>
      <c r="D6868" s="4" t="s">
        <v>3227</v>
      </c>
      <c r="E6868" s="4" t="s">
        <v>3233</v>
      </c>
      <c r="F6868" s="4" t="s">
        <v>3234</v>
      </c>
      <c r="G6868" s="4" t="s">
        <v>3048</v>
      </c>
      <c r="H6868" s="4" t="s">
        <v>210</v>
      </c>
      <c r="I6868" s="4" t="s">
        <v>210</v>
      </c>
      <c r="J6868" s="4" t="s">
        <v>3048</v>
      </c>
      <c r="K6868" s="4" t="s">
        <v>3070</v>
      </c>
      <c r="L6868" s="4" t="s">
        <v>3078</v>
      </c>
      <c r="M6868" s="5">
        <v>44768</v>
      </c>
      <c r="N6868" s="6">
        <v>4869</v>
      </c>
      <c r="O6868" s="4">
        <f t="shared" si="214"/>
        <v>26</v>
      </c>
      <c r="P6868" s="4" t="str">
        <f t="shared" si="215"/>
        <v>2022-07</v>
      </c>
    </row>
    <row r="6869" spans="1:16" ht="12.75" x14ac:dyDescent="0.2">
      <c r="A6869" s="4" t="s">
        <v>3048</v>
      </c>
      <c r="B6869" s="4" t="s">
        <v>3049</v>
      </c>
      <c r="C6869" s="4" t="s">
        <v>3339</v>
      </c>
      <c r="D6869" s="4" t="s">
        <v>13936</v>
      </c>
      <c r="E6869" s="4" t="s">
        <v>3345</v>
      </c>
      <c r="F6869" s="4" t="s">
        <v>3346</v>
      </c>
      <c r="G6869" s="4" t="s">
        <v>3365</v>
      </c>
      <c r="H6869" s="4" t="s">
        <v>20</v>
      </c>
      <c r="I6869" s="4" t="s">
        <v>21</v>
      </c>
      <c r="J6869" s="4" t="s">
        <v>22</v>
      </c>
      <c r="K6869" s="4" t="s">
        <v>3343</v>
      </c>
      <c r="L6869" s="4" t="s">
        <v>3344</v>
      </c>
      <c r="M6869" s="5">
        <v>44768</v>
      </c>
      <c r="N6869" s="6">
        <v>1624</v>
      </c>
      <c r="O6869" s="4">
        <f t="shared" si="214"/>
        <v>26</v>
      </c>
      <c r="P6869" s="4" t="str">
        <f t="shared" si="215"/>
        <v>2022-07</v>
      </c>
    </row>
    <row r="6870" spans="1:16" ht="12.75" x14ac:dyDescent="0.2">
      <c r="A6870" s="4" t="s">
        <v>14</v>
      </c>
      <c r="B6870" s="4" t="s">
        <v>4342</v>
      </c>
      <c r="C6870" s="4" t="s">
        <v>4343</v>
      </c>
      <c r="D6870" s="4" t="s">
        <v>4657</v>
      </c>
      <c r="E6870" s="4" t="s">
        <v>4658</v>
      </c>
      <c r="F6870" s="4" t="s">
        <v>4659</v>
      </c>
      <c r="G6870" s="4" t="s">
        <v>4668</v>
      </c>
      <c r="H6870" s="4" t="s">
        <v>20</v>
      </c>
      <c r="I6870" s="4" t="s">
        <v>21</v>
      </c>
      <c r="J6870" s="4" t="s">
        <v>22</v>
      </c>
      <c r="K6870" s="4" t="s">
        <v>4347</v>
      </c>
      <c r="L6870" s="4" t="s">
        <v>4348</v>
      </c>
      <c r="M6870" s="5">
        <v>44768</v>
      </c>
      <c r="N6870" s="6">
        <v>6792</v>
      </c>
      <c r="O6870" s="4">
        <f t="shared" si="214"/>
        <v>26</v>
      </c>
      <c r="P6870" s="4" t="str">
        <f t="shared" si="215"/>
        <v>2022-07</v>
      </c>
    </row>
    <row r="6871" spans="1:16" ht="12.75" x14ac:dyDescent="0.2">
      <c r="A6871" s="4" t="s">
        <v>14</v>
      </c>
      <c r="B6871" s="4" t="s">
        <v>4342</v>
      </c>
      <c r="C6871" s="4" t="s">
        <v>4343</v>
      </c>
      <c r="D6871" s="4" t="s">
        <v>5096</v>
      </c>
      <c r="E6871" s="4" t="s">
        <v>5099</v>
      </c>
      <c r="F6871" s="4" t="s">
        <v>5100</v>
      </c>
      <c r="G6871" s="4" t="s">
        <v>5102</v>
      </c>
      <c r="H6871" s="4" t="s">
        <v>20</v>
      </c>
      <c r="I6871" s="4" t="s">
        <v>21</v>
      </c>
      <c r="J6871" s="4" t="s">
        <v>36</v>
      </c>
      <c r="K6871" s="4" t="s">
        <v>4362</v>
      </c>
      <c r="L6871" s="4" t="s">
        <v>4363</v>
      </c>
      <c r="M6871" s="5">
        <v>44768</v>
      </c>
      <c r="N6871" s="6">
        <v>8322</v>
      </c>
      <c r="O6871" s="4">
        <f t="shared" si="214"/>
        <v>26</v>
      </c>
      <c r="P6871" s="4" t="str">
        <f t="shared" si="215"/>
        <v>2022-07</v>
      </c>
    </row>
    <row r="6872" spans="1:16" ht="12.75" x14ac:dyDescent="0.2">
      <c r="A6872" s="4" t="s">
        <v>14</v>
      </c>
      <c r="B6872" s="4" t="s">
        <v>7654</v>
      </c>
      <c r="C6872" s="4" t="s">
        <v>8288</v>
      </c>
      <c r="D6872" s="4" t="s">
        <v>8700</v>
      </c>
      <c r="E6872" s="4" t="s">
        <v>8701</v>
      </c>
      <c r="F6872" s="4" t="s">
        <v>8702</v>
      </c>
      <c r="G6872" s="4" t="s">
        <v>8703</v>
      </c>
      <c r="H6872" s="4" t="s">
        <v>210</v>
      </c>
      <c r="I6872" s="4" t="s">
        <v>210</v>
      </c>
      <c r="J6872" s="4" t="s">
        <v>226</v>
      </c>
      <c r="K6872" s="4" t="s">
        <v>8297</v>
      </c>
      <c r="L6872" s="4" t="s">
        <v>8301</v>
      </c>
      <c r="M6872" s="5">
        <v>44768</v>
      </c>
      <c r="N6872" s="6">
        <v>2491</v>
      </c>
      <c r="O6872" s="4">
        <f t="shared" si="214"/>
        <v>26</v>
      </c>
      <c r="P6872" s="4" t="str">
        <f t="shared" si="215"/>
        <v>2022-07</v>
      </c>
    </row>
    <row r="6873" spans="1:16" ht="12.75" x14ac:dyDescent="0.2">
      <c r="A6873" s="4" t="s">
        <v>14</v>
      </c>
      <c r="B6873" s="4" t="s">
        <v>7654</v>
      </c>
      <c r="C6873" s="4" t="s">
        <v>8288</v>
      </c>
      <c r="D6873" s="4" t="s">
        <v>8877</v>
      </c>
      <c r="E6873" s="4" t="s">
        <v>8884</v>
      </c>
      <c r="F6873" s="4" t="s">
        <v>8885</v>
      </c>
      <c r="G6873" s="4" t="s">
        <v>8886</v>
      </c>
      <c r="H6873" s="4" t="s">
        <v>210</v>
      </c>
      <c r="I6873" s="4" t="s">
        <v>210</v>
      </c>
      <c r="J6873" s="4" t="s">
        <v>226</v>
      </c>
      <c r="K6873" s="4" t="s">
        <v>8297</v>
      </c>
      <c r="L6873" s="4" t="s">
        <v>8112</v>
      </c>
      <c r="M6873" s="5">
        <v>44768</v>
      </c>
      <c r="N6873" s="6">
        <v>1581</v>
      </c>
      <c r="O6873" s="4">
        <f t="shared" si="214"/>
        <v>26</v>
      </c>
      <c r="P6873" s="4" t="str">
        <f t="shared" si="215"/>
        <v>2022-07</v>
      </c>
    </row>
    <row r="6874" spans="1:16" ht="12.75" x14ac:dyDescent="0.2">
      <c r="A6874" s="4" t="s">
        <v>14</v>
      </c>
      <c r="B6874" s="4" t="s">
        <v>7654</v>
      </c>
      <c r="C6874" s="4" t="s">
        <v>8288</v>
      </c>
      <c r="D6874" s="4" t="s">
        <v>8877</v>
      </c>
      <c r="E6874" s="4" t="s">
        <v>8987</v>
      </c>
      <c r="F6874" s="4" t="s">
        <v>8988</v>
      </c>
      <c r="G6874" s="4" t="s">
        <v>8990</v>
      </c>
      <c r="H6874" s="4" t="s">
        <v>210</v>
      </c>
      <c r="I6874" s="4" t="s">
        <v>210</v>
      </c>
      <c r="J6874" s="4" t="s">
        <v>226</v>
      </c>
      <c r="K6874" s="4" t="s">
        <v>8297</v>
      </c>
      <c r="L6874" s="4" t="s">
        <v>8301</v>
      </c>
      <c r="M6874" s="5">
        <v>44768</v>
      </c>
      <c r="N6874" s="6">
        <v>7773</v>
      </c>
      <c r="O6874" s="4">
        <f t="shared" si="214"/>
        <v>26</v>
      </c>
      <c r="P6874" s="4" t="str">
        <f t="shared" si="215"/>
        <v>2022-07</v>
      </c>
    </row>
    <row r="6875" spans="1:16" ht="12.75" x14ac:dyDescent="0.2">
      <c r="A6875" s="4" t="s">
        <v>14</v>
      </c>
      <c r="B6875" s="4" t="s">
        <v>7654</v>
      </c>
      <c r="C6875" s="4" t="s">
        <v>8288</v>
      </c>
      <c r="D6875" s="4" t="s">
        <v>8877</v>
      </c>
      <c r="E6875" s="4" t="s">
        <v>9061</v>
      </c>
      <c r="F6875" s="4" t="s">
        <v>3048</v>
      </c>
      <c r="G6875" s="4" t="s">
        <v>3048</v>
      </c>
      <c r="H6875" s="4" t="s">
        <v>210</v>
      </c>
      <c r="I6875" s="4" t="s">
        <v>210</v>
      </c>
      <c r="J6875" s="4" t="s">
        <v>3048</v>
      </c>
      <c r="K6875" s="4" t="s">
        <v>8297</v>
      </c>
      <c r="L6875" s="4" t="s">
        <v>8301</v>
      </c>
      <c r="M6875" s="5">
        <v>44768</v>
      </c>
      <c r="N6875" s="6">
        <v>9787</v>
      </c>
      <c r="O6875" s="4">
        <f t="shared" si="214"/>
        <v>26</v>
      </c>
      <c r="P6875" s="4" t="str">
        <f t="shared" si="215"/>
        <v>2022-07</v>
      </c>
    </row>
    <row r="6876" spans="1:16" ht="12.75" x14ac:dyDescent="0.2">
      <c r="A6876" s="4" t="s">
        <v>14</v>
      </c>
      <c r="B6876" s="4" t="s">
        <v>7654</v>
      </c>
      <c r="C6876" s="4" t="s">
        <v>8288</v>
      </c>
      <c r="D6876" s="4" t="s">
        <v>8877</v>
      </c>
      <c r="E6876" s="4" t="s">
        <v>9098</v>
      </c>
      <c r="F6876" s="4" t="s">
        <v>9099</v>
      </c>
      <c r="G6876" s="4" t="s">
        <v>9100</v>
      </c>
      <c r="H6876" s="4" t="s">
        <v>210</v>
      </c>
      <c r="I6876" s="4" t="s">
        <v>210</v>
      </c>
      <c r="J6876" s="4" t="s">
        <v>226</v>
      </c>
      <c r="K6876" s="4" t="s">
        <v>8297</v>
      </c>
      <c r="L6876" s="4" t="s">
        <v>8301</v>
      </c>
      <c r="M6876" s="5">
        <v>44768</v>
      </c>
      <c r="N6876" s="6">
        <v>5440</v>
      </c>
      <c r="O6876" s="4">
        <f t="shared" si="214"/>
        <v>26</v>
      </c>
      <c r="P6876" s="4" t="str">
        <f t="shared" si="215"/>
        <v>2022-07</v>
      </c>
    </row>
    <row r="6877" spans="1:16" ht="12.75" x14ac:dyDescent="0.2">
      <c r="A6877" s="4" t="s">
        <v>3048</v>
      </c>
      <c r="B6877" s="4" t="s">
        <v>12289</v>
      </c>
      <c r="C6877" s="4" t="s">
        <v>12841</v>
      </c>
      <c r="D6877" s="4" t="s">
        <v>13117</v>
      </c>
      <c r="E6877" s="4" t="s">
        <v>13118</v>
      </c>
      <c r="F6877" s="4" t="s">
        <v>13119</v>
      </c>
      <c r="G6877" s="4" t="s">
        <v>13121</v>
      </c>
      <c r="H6877" s="4" t="s">
        <v>20</v>
      </c>
      <c r="I6877" s="4" t="s">
        <v>21</v>
      </c>
      <c r="J6877" s="4" t="s">
        <v>22</v>
      </c>
      <c r="K6877" s="4" t="s">
        <v>12872</v>
      </c>
      <c r="L6877" s="4" t="s">
        <v>12121</v>
      </c>
      <c r="M6877" s="5">
        <v>44768</v>
      </c>
      <c r="N6877" s="6">
        <v>8122</v>
      </c>
      <c r="O6877" s="4">
        <f t="shared" si="214"/>
        <v>26</v>
      </c>
      <c r="P6877" s="4" t="str">
        <f t="shared" si="215"/>
        <v>2022-07</v>
      </c>
    </row>
    <row r="6878" spans="1:16" ht="12.75" x14ac:dyDescent="0.2">
      <c r="A6878" s="4" t="s">
        <v>14</v>
      </c>
      <c r="B6878" s="4" t="s">
        <v>15</v>
      </c>
      <c r="C6878" s="4" t="s">
        <v>504</v>
      </c>
      <c r="D6878" s="4" t="s">
        <v>13936</v>
      </c>
      <c r="E6878" s="4" t="s">
        <v>597</v>
      </c>
      <c r="F6878" s="4" t="s">
        <v>598</v>
      </c>
      <c r="G6878" s="4" t="s">
        <v>602</v>
      </c>
      <c r="H6878" s="4" t="s">
        <v>20</v>
      </c>
      <c r="I6878" s="4" t="s">
        <v>21</v>
      </c>
      <c r="J6878" s="4" t="s">
        <v>36</v>
      </c>
      <c r="K6878" s="4" t="s">
        <v>600</v>
      </c>
      <c r="L6878" s="4" t="s">
        <v>73</v>
      </c>
      <c r="M6878" s="5">
        <v>44769</v>
      </c>
      <c r="N6878" s="6">
        <v>6716</v>
      </c>
      <c r="O6878" s="4">
        <f t="shared" si="214"/>
        <v>27</v>
      </c>
      <c r="P6878" s="4" t="str">
        <f t="shared" si="215"/>
        <v>2022-07</v>
      </c>
    </row>
    <row r="6879" spans="1:16" ht="12.75" x14ac:dyDescent="0.2">
      <c r="A6879" s="4" t="s">
        <v>1050</v>
      </c>
      <c r="B6879" s="4" t="s">
        <v>1051</v>
      </c>
      <c r="C6879" s="4" t="s">
        <v>1052</v>
      </c>
      <c r="D6879" s="4" t="s">
        <v>1784</v>
      </c>
      <c r="E6879" s="4" t="s">
        <v>1172</v>
      </c>
      <c r="F6879" s="4" t="s">
        <v>1173</v>
      </c>
      <c r="G6879" s="4" t="s">
        <v>1785</v>
      </c>
      <c r="H6879" s="4" t="s">
        <v>20</v>
      </c>
      <c r="I6879" s="4" t="s">
        <v>29</v>
      </c>
      <c r="J6879" s="4" t="s">
        <v>36</v>
      </c>
      <c r="K6879" s="4" t="s">
        <v>1786</v>
      </c>
      <c r="L6879" s="4" t="s">
        <v>1175</v>
      </c>
      <c r="M6879" s="5">
        <v>44769</v>
      </c>
      <c r="N6879" s="6">
        <v>5934</v>
      </c>
      <c r="O6879" s="4">
        <f t="shared" si="214"/>
        <v>27</v>
      </c>
      <c r="P6879" s="4" t="str">
        <f t="shared" si="215"/>
        <v>2022-07</v>
      </c>
    </row>
    <row r="6880" spans="1:16" ht="12.75" x14ac:dyDescent="0.2">
      <c r="A6880" s="4" t="s">
        <v>1050</v>
      </c>
      <c r="B6880" s="4" t="s">
        <v>1051</v>
      </c>
      <c r="C6880" s="4" t="s">
        <v>1052</v>
      </c>
      <c r="D6880" s="4" t="s">
        <v>1983</v>
      </c>
      <c r="E6880" s="4" t="s">
        <v>1984</v>
      </c>
      <c r="F6880" s="4" t="s">
        <v>1985</v>
      </c>
      <c r="G6880" s="4" t="s">
        <v>1986</v>
      </c>
      <c r="H6880" s="4" t="s">
        <v>20</v>
      </c>
      <c r="I6880" s="4" t="s">
        <v>29</v>
      </c>
      <c r="J6880" s="4" t="s">
        <v>39</v>
      </c>
      <c r="K6880" s="4" t="s">
        <v>1056</v>
      </c>
      <c r="L6880" s="4" t="s">
        <v>689</v>
      </c>
      <c r="M6880" s="5">
        <v>44769</v>
      </c>
      <c r="N6880" s="6">
        <v>9954</v>
      </c>
      <c r="O6880" s="4">
        <f t="shared" si="214"/>
        <v>27</v>
      </c>
      <c r="P6880" s="4" t="str">
        <f t="shared" si="215"/>
        <v>2022-07</v>
      </c>
    </row>
    <row r="6881" spans="1:16" ht="12.75" x14ac:dyDescent="0.2">
      <c r="A6881" s="4" t="s">
        <v>3048</v>
      </c>
      <c r="B6881" s="4" t="s">
        <v>3049</v>
      </c>
      <c r="C6881" s="4" t="s">
        <v>3522</v>
      </c>
      <c r="D6881" s="4" t="s">
        <v>3676</v>
      </c>
      <c r="E6881" s="4" t="s">
        <v>3677</v>
      </c>
      <c r="F6881" s="4" t="s">
        <v>3678</v>
      </c>
      <c r="G6881" s="4" t="s">
        <v>3679</v>
      </c>
      <c r="H6881" s="4" t="s">
        <v>20</v>
      </c>
      <c r="I6881" s="4" t="s">
        <v>21</v>
      </c>
      <c r="J6881" s="4" t="s">
        <v>39</v>
      </c>
      <c r="K6881" s="4" t="s">
        <v>3524</v>
      </c>
      <c r="L6881" s="4" t="s">
        <v>3549</v>
      </c>
      <c r="M6881" s="5">
        <v>44769</v>
      </c>
      <c r="N6881" s="6">
        <v>3311</v>
      </c>
      <c r="O6881" s="4">
        <f t="shared" si="214"/>
        <v>27</v>
      </c>
      <c r="P6881" s="4" t="str">
        <f t="shared" si="215"/>
        <v>2022-07</v>
      </c>
    </row>
    <row r="6882" spans="1:16" ht="12.75" x14ac:dyDescent="0.2">
      <c r="A6882" s="4" t="s">
        <v>1050</v>
      </c>
      <c r="B6882" s="4" t="s">
        <v>5461</v>
      </c>
      <c r="C6882" s="4" t="s">
        <v>5462</v>
      </c>
      <c r="D6882" s="4" t="s">
        <v>5659</v>
      </c>
      <c r="E6882" s="4" t="s">
        <v>5818</v>
      </c>
      <c r="F6882" s="4" t="s">
        <v>5819</v>
      </c>
      <c r="G6882" s="4" t="s">
        <v>5820</v>
      </c>
      <c r="H6882" s="4" t="s">
        <v>20</v>
      </c>
      <c r="I6882" s="4" t="s">
        <v>21</v>
      </c>
      <c r="J6882" s="4" t="s">
        <v>39</v>
      </c>
      <c r="K6882" s="4" t="s">
        <v>5495</v>
      </c>
      <c r="L6882" s="4" t="s">
        <v>5525</v>
      </c>
      <c r="M6882" s="5">
        <v>44769</v>
      </c>
      <c r="N6882" s="6">
        <v>2540</v>
      </c>
      <c r="O6882" s="4">
        <f t="shared" si="214"/>
        <v>27</v>
      </c>
      <c r="P6882" s="4" t="str">
        <f t="shared" si="215"/>
        <v>2022-07</v>
      </c>
    </row>
    <row r="6883" spans="1:16" ht="12.75" x14ac:dyDescent="0.2">
      <c r="A6883" s="4" t="s">
        <v>14</v>
      </c>
      <c r="B6883" s="4" t="s">
        <v>6544</v>
      </c>
      <c r="C6883" s="4" t="s">
        <v>6545</v>
      </c>
      <c r="D6883" s="4" t="s">
        <v>5386</v>
      </c>
      <c r="E6883" s="4" t="s">
        <v>6627</v>
      </c>
      <c r="F6883" s="4" t="s">
        <v>6628</v>
      </c>
      <c r="G6883" s="4" t="s">
        <v>6629</v>
      </c>
      <c r="H6883" s="4" t="s">
        <v>20</v>
      </c>
      <c r="I6883" s="4" t="s">
        <v>29</v>
      </c>
      <c r="J6883" s="4" t="s">
        <v>39</v>
      </c>
      <c r="K6883" s="4" t="s">
        <v>6553</v>
      </c>
      <c r="L6883" s="4" t="s">
        <v>6596</v>
      </c>
      <c r="M6883" s="5">
        <v>44769</v>
      </c>
      <c r="N6883" s="6">
        <v>8811</v>
      </c>
      <c r="O6883" s="4">
        <f t="shared" si="214"/>
        <v>27</v>
      </c>
      <c r="P6883" s="4" t="str">
        <f t="shared" si="215"/>
        <v>2022-07</v>
      </c>
    </row>
    <row r="6884" spans="1:16" ht="12.75" x14ac:dyDescent="0.2">
      <c r="A6884" s="4" t="s">
        <v>14</v>
      </c>
      <c r="B6884" s="4" t="s">
        <v>7654</v>
      </c>
      <c r="C6884" s="4" t="s">
        <v>8095</v>
      </c>
      <c r="D6884" s="4" t="s">
        <v>8148</v>
      </c>
      <c r="E6884" s="4" t="s">
        <v>8149</v>
      </c>
      <c r="F6884" s="4" t="s">
        <v>8150</v>
      </c>
      <c r="G6884" s="4" t="s">
        <v>8151</v>
      </c>
      <c r="H6884" s="4" t="s">
        <v>20</v>
      </c>
      <c r="I6884" s="4" t="s">
        <v>21</v>
      </c>
      <c r="J6884" s="4" t="s">
        <v>162</v>
      </c>
      <c r="K6884" s="4" t="s">
        <v>8111</v>
      </c>
      <c r="L6884" s="4" t="s">
        <v>8112</v>
      </c>
      <c r="M6884" s="5">
        <v>44769</v>
      </c>
      <c r="N6884" s="6">
        <v>5949</v>
      </c>
      <c r="O6884" s="4">
        <f t="shared" si="214"/>
        <v>27</v>
      </c>
      <c r="P6884" s="4" t="str">
        <f t="shared" si="215"/>
        <v>2022-07</v>
      </c>
    </row>
    <row r="6885" spans="1:16" ht="12.75" x14ac:dyDescent="0.2">
      <c r="A6885" s="4" t="s">
        <v>14</v>
      </c>
      <c r="B6885" s="4" t="s">
        <v>7654</v>
      </c>
      <c r="C6885" s="4" t="s">
        <v>8288</v>
      </c>
      <c r="D6885" s="4" t="s">
        <v>25</v>
      </c>
      <c r="E6885" s="4" t="s">
        <v>8314</v>
      </c>
      <c r="F6885" s="4" t="s">
        <v>8315</v>
      </c>
      <c r="G6885" s="4" t="s">
        <v>8317</v>
      </c>
      <c r="H6885" s="4" t="s">
        <v>210</v>
      </c>
      <c r="I6885" s="4" t="s">
        <v>210</v>
      </c>
      <c r="J6885" s="4" t="s">
        <v>877</v>
      </c>
      <c r="K6885" s="4" t="s">
        <v>8297</v>
      </c>
      <c r="L6885" s="4" t="s">
        <v>8301</v>
      </c>
      <c r="M6885" s="5">
        <v>44769</v>
      </c>
      <c r="N6885" s="6">
        <v>9160</v>
      </c>
      <c r="O6885" s="4">
        <f t="shared" si="214"/>
        <v>27</v>
      </c>
      <c r="P6885" s="4" t="str">
        <f t="shared" si="215"/>
        <v>2022-07</v>
      </c>
    </row>
    <row r="6886" spans="1:16" ht="12.75" x14ac:dyDescent="0.2">
      <c r="A6886" s="4" t="s">
        <v>14</v>
      </c>
      <c r="B6886" s="4" t="s">
        <v>7654</v>
      </c>
      <c r="C6886" s="4" t="s">
        <v>8288</v>
      </c>
      <c r="D6886" s="4" t="s">
        <v>25</v>
      </c>
      <c r="E6886" s="4" t="s">
        <v>8401</v>
      </c>
      <c r="F6886" s="4" t="s">
        <v>8402</v>
      </c>
      <c r="G6886" s="4" t="s">
        <v>8403</v>
      </c>
      <c r="H6886" s="4" t="s">
        <v>210</v>
      </c>
      <c r="I6886" s="4" t="s">
        <v>210</v>
      </c>
      <c r="J6886" s="4" t="s">
        <v>226</v>
      </c>
      <c r="K6886" s="4" t="s">
        <v>8306</v>
      </c>
      <c r="L6886" s="4" t="s">
        <v>8404</v>
      </c>
      <c r="M6886" s="5">
        <v>44769</v>
      </c>
      <c r="N6886" s="6">
        <v>7644</v>
      </c>
      <c r="O6886" s="4">
        <f t="shared" si="214"/>
        <v>27</v>
      </c>
      <c r="P6886" s="4" t="str">
        <f t="shared" si="215"/>
        <v>2022-07</v>
      </c>
    </row>
    <row r="6887" spans="1:16" ht="12.75" x14ac:dyDescent="0.2">
      <c r="A6887" s="4" t="s">
        <v>14</v>
      </c>
      <c r="B6887" s="4" t="s">
        <v>7654</v>
      </c>
      <c r="C6887" s="4" t="s">
        <v>8288</v>
      </c>
      <c r="D6887" s="4" t="s">
        <v>8423</v>
      </c>
      <c r="E6887" s="4" t="s">
        <v>8592</v>
      </c>
      <c r="F6887" s="4" t="s">
        <v>8593</v>
      </c>
      <c r="G6887" s="4" t="s">
        <v>8594</v>
      </c>
      <c r="H6887" s="4" t="s">
        <v>20</v>
      </c>
      <c r="I6887" s="4" t="s">
        <v>21</v>
      </c>
      <c r="J6887" s="4" t="s">
        <v>36</v>
      </c>
      <c r="K6887" s="4" t="s">
        <v>8306</v>
      </c>
      <c r="L6887" s="4" t="s">
        <v>8112</v>
      </c>
      <c r="M6887" s="5">
        <v>44769</v>
      </c>
      <c r="N6887" s="6">
        <v>5858</v>
      </c>
      <c r="O6887" s="4">
        <f t="shared" si="214"/>
        <v>27</v>
      </c>
      <c r="P6887" s="4" t="str">
        <f t="shared" si="215"/>
        <v>2022-07</v>
      </c>
    </row>
    <row r="6888" spans="1:16" ht="12.75" x14ac:dyDescent="0.2">
      <c r="A6888" s="4" t="s">
        <v>14</v>
      </c>
      <c r="B6888" s="4" t="s">
        <v>7654</v>
      </c>
      <c r="C6888" s="4" t="s">
        <v>8288</v>
      </c>
      <c r="D6888" s="4" t="s">
        <v>8836</v>
      </c>
      <c r="E6888" s="4" t="s">
        <v>8346</v>
      </c>
      <c r="F6888" s="4" t="s">
        <v>8347</v>
      </c>
      <c r="G6888" s="4" t="s">
        <v>8853</v>
      </c>
      <c r="H6888" s="4" t="s">
        <v>20</v>
      </c>
      <c r="I6888" s="4" t="s">
        <v>21</v>
      </c>
      <c r="J6888" s="4" t="s">
        <v>22</v>
      </c>
      <c r="K6888" s="4" t="s">
        <v>8306</v>
      </c>
      <c r="L6888" s="4" t="s">
        <v>8349</v>
      </c>
      <c r="M6888" s="5">
        <v>44769</v>
      </c>
      <c r="N6888" s="6">
        <v>1532</v>
      </c>
      <c r="O6888" s="4">
        <f t="shared" si="214"/>
        <v>27</v>
      </c>
      <c r="P6888" s="4" t="str">
        <f t="shared" si="215"/>
        <v>2022-07</v>
      </c>
    </row>
    <row r="6889" spans="1:16" ht="12.75" x14ac:dyDescent="0.2">
      <c r="A6889" s="4" t="s">
        <v>3048</v>
      </c>
      <c r="B6889" s="4" t="s">
        <v>9902</v>
      </c>
      <c r="C6889" s="4" t="s">
        <v>9903</v>
      </c>
      <c r="D6889" s="4" t="s">
        <v>9981</v>
      </c>
      <c r="E6889" s="4" t="s">
        <v>10007</v>
      </c>
      <c r="F6889" s="4" t="s">
        <v>10008</v>
      </c>
      <c r="G6889" s="4" t="s">
        <v>10035</v>
      </c>
      <c r="H6889" s="4" t="s">
        <v>20</v>
      </c>
      <c r="I6889" s="4" t="s">
        <v>21</v>
      </c>
      <c r="J6889" s="4" t="s">
        <v>36</v>
      </c>
      <c r="K6889" s="4" t="s">
        <v>9907</v>
      </c>
      <c r="L6889" s="4" t="s">
        <v>9911</v>
      </c>
      <c r="M6889" s="5">
        <v>44769</v>
      </c>
      <c r="N6889" s="6">
        <v>1609</v>
      </c>
      <c r="O6889" s="4">
        <f t="shared" si="214"/>
        <v>27</v>
      </c>
      <c r="P6889" s="4" t="str">
        <f t="shared" si="215"/>
        <v>2022-07</v>
      </c>
    </row>
    <row r="6890" spans="1:16" ht="12.75" x14ac:dyDescent="0.2">
      <c r="A6890" s="4" t="s">
        <v>3048</v>
      </c>
      <c r="B6890" s="4" t="s">
        <v>12289</v>
      </c>
      <c r="C6890" s="4" t="s">
        <v>12291</v>
      </c>
      <c r="D6890" s="4" t="s">
        <v>12401</v>
      </c>
      <c r="E6890" s="4" t="s">
        <v>12477</v>
      </c>
      <c r="F6890" s="4" t="s">
        <v>12478</v>
      </c>
      <c r="G6890" s="4" t="s">
        <v>12480</v>
      </c>
      <c r="H6890" s="4" t="s">
        <v>20</v>
      </c>
      <c r="I6890" s="4" t="s">
        <v>21</v>
      </c>
      <c r="J6890" s="4" t="s">
        <v>36</v>
      </c>
      <c r="K6890" s="4" t="s">
        <v>12295</v>
      </c>
      <c r="L6890" s="4" t="s">
        <v>10277</v>
      </c>
      <c r="M6890" s="5">
        <v>44769</v>
      </c>
      <c r="N6890" s="6">
        <v>7897</v>
      </c>
      <c r="O6890" s="4">
        <f t="shared" si="214"/>
        <v>27</v>
      </c>
      <c r="P6890" s="4" t="str">
        <f t="shared" si="215"/>
        <v>2022-07</v>
      </c>
    </row>
    <row r="6891" spans="1:16" ht="12.75" x14ac:dyDescent="0.2">
      <c r="A6891" s="4" t="s">
        <v>14</v>
      </c>
      <c r="B6891" s="4" t="s">
        <v>15</v>
      </c>
      <c r="C6891" s="4" t="s">
        <v>504</v>
      </c>
      <c r="D6891" s="4" t="s">
        <v>735</v>
      </c>
      <c r="E6891" s="4" t="s">
        <v>838</v>
      </c>
      <c r="F6891" s="4" t="s">
        <v>839</v>
      </c>
      <c r="G6891" s="4" t="s">
        <v>840</v>
      </c>
      <c r="H6891" s="4" t="s">
        <v>20</v>
      </c>
      <c r="I6891" s="4" t="s">
        <v>21</v>
      </c>
      <c r="J6891" s="4" t="s">
        <v>22</v>
      </c>
      <c r="K6891" s="4" t="s">
        <v>508</v>
      </c>
      <c r="L6891" s="4" t="s">
        <v>24</v>
      </c>
      <c r="M6891" s="5">
        <v>44770</v>
      </c>
      <c r="N6891" s="6">
        <v>2355</v>
      </c>
      <c r="O6891" s="4">
        <f t="shared" si="214"/>
        <v>28</v>
      </c>
      <c r="P6891" s="4" t="str">
        <f t="shared" si="215"/>
        <v>2022-07</v>
      </c>
    </row>
    <row r="6892" spans="1:16" ht="12.75" x14ac:dyDescent="0.2">
      <c r="A6892" s="4" t="s">
        <v>14</v>
      </c>
      <c r="B6892" s="4" t="s">
        <v>15</v>
      </c>
      <c r="C6892" s="4" t="s">
        <v>504</v>
      </c>
      <c r="D6892" s="4" t="s">
        <v>996</v>
      </c>
      <c r="E6892" s="4" t="s">
        <v>1027</v>
      </c>
      <c r="F6892" s="4" t="s">
        <v>1028</v>
      </c>
      <c r="G6892" s="4" t="s">
        <v>1029</v>
      </c>
      <c r="H6892" s="4" t="s">
        <v>20</v>
      </c>
      <c r="I6892" s="4" t="s">
        <v>21</v>
      </c>
      <c r="J6892" s="4" t="s">
        <v>39</v>
      </c>
      <c r="K6892" s="4" t="s">
        <v>517</v>
      </c>
      <c r="L6892" s="4" t="s">
        <v>100</v>
      </c>
      <c r="M6892" s="5">
        <v>44770</v>
      </c>
      <c r="N6892" s="6">
        <v>3025</v>
      </c>
      <c r="O6892" s="4">
        <f t="shared" si="214"/>
        <v>28</v>
      </c>
      <c r="P6892" s="4" t="str">
        <f t="shared" si="215"/>
        <v>2022-07</v>
      </c>
    </row>
    <row r="6893" spans="1:16" ht="12.75" x14ac:dyDescent="0.2">
      <c r="A6893" s="4" t="s">
        <v>1050</v>
      </c>
      <c r="B6893" s="4" t="s">
        <v>1051</v>
      </c>
      <c r="C6893" s="4" t="s">
        <v>1052</v>
      </c>
      <c r="D6893" s="4" t="s">
        <v>1960</v>
      </c>
      <c r="E6893" s="4" t="s">
        <v>1961</v>
      </c>
      <c r="F6893" s="4" t="s">
        <v>1962</v>
      </c>
      <c r="G6893" s="4" t="s">
        <v>1969</v>
      </c>
      <c r="H6893" s="4" t="s">
        <v>20</v>
      </c>
      <c r="I6893" s="4" t="s">
        <v>21</v>
      </c>
      <c r="J6893" s="4" t="s">
        <v>22</v>
      </c>
      <c r="K6893" s="4" t="s">
        <v>1208</v>
      </c>
      <c r="L6893" s="4" t="s">
        <v>1209</v>
      </c>
      <c r="M6893" s="5">
        <v>44770</v>
      </c>
      <c r="N6893" s="6">
        <v>1362</v>
      </c>
      <c r="O6893" s="4">
        <f t="shared" si="214"/>
        <v>28</v>
      </c>
      <c r="P6893" s="4" t="str">
        <f t="shared" si="215"/>
        <v>2022-07</v>
      </c>
    </row>
    <row r="6894" spans="1:16" ht="12.75" x14ac:dyDescent="0.2">
      <c r="A6894" s="4" t="s">
        <v>1050</v>
      </c>
      <c r="B6894" s="4" t="s">
        <v>1051</v>
      </c>
      <c r="C6894" s="4" t="s">
        <v>2556</v>
      </c>
      <c r="D6894" s="4" t="s">
        <v>2985</v>
      </c>
      <c r="E6894" s="4" t="s">
        <v>2988</v>
      </c>
      <c r="F6894" s="4" t="s">
        <v>2989</v>
      </c>
      <c r="G6894" s="4" t="s">
        <v>2990</v>
      </c>
      <c r="H6894" s="4" t="s">
        <v>210</v>
      </c>
      <c r="I6894" s="4" t="s">
        <v>210</v>
      </c>
      <c r="J6894" s="4" t="s">
        <v>226</v>
      </c>
      <c r="K6894" s="4" t="s">
        <v>2560</v>
      </c>
      <c r="L6894" s="4" t="s">
        <v>2698</v>
      </c>
      <c r="M6894" s="5">
        <v>44770</v>
      </c>
      <c r="N6894" s="6">
        <v>6085</v>
      </c>
      <c r="O6894" s="4">
        <f t="shared" si="214"/>
        <v>28</v>
      </c>
      <c r="P6894" s="4" t="str">
        <f t="shared" si="215"/>
        <v>2022-07</v>
      </c>
    </row>
    <row r="6895" spans="1:16" ht="12.75" x14ac:dyDescent="0.2">
      <c r="A6895" s="4" t="s">
        <v>1050</v>
      </c>
      <c r="B6895" s="4" t="s">
        <v>5461</v>
      </c>
      <c r="C6895" s="4" t="s">
        <v>5462</v>
      </c>
      <c r="D6895" s="4" t="s">
        <v>13936</v>
      </c>
      <c r="E6895" s="4" t="s">
        <v>5500</v>
      </c>
      <c r="F6895" s="4" t="s">
        <v>5501</v>
      </c>
      <c r="G6895" s="4" t="s">
        <v>5502</v>
      </c>
      <c r="H6895" s="4" t="s">
        <v>20</v>
      </c>
      <c r="I6895" s="4" t="s">
        <v>21</v>
      </c>
      <c r="J6895" s="4" t="s">
        <v>22</v>
      </c>
      <c r="K6895" s="4" t="s">
        <v>5466</v>
      </c>
      <c r="L6895" s="4" t="s">
        <v>5467</v>
      </c>
      <c r="M6895" s="5">
        <v>44770</v>
      </c>
      <c r="N6895" s="6">
        <v>5355</v>
      </c>
      <c r="O6895" s="4">
        <f t="shared" si="214"/>
        <v>28</v>
      </c>
      <c r="P6895" s="4" t="str">
        <f t="shared" si="215"/>
        <v>2022-07</v>
      </c>
    </row>
    <row r="6896" spans="1:16" ht="12.75" x14ac:dyDescent="0.2">
      <c r="A6896" s="4" t="s">
        <v>14</v>
      </c>
      <c r="B6896" s="4" t="s">
        <v>6544</v>
      </c>
      <c r="C6896" s="4" t="s">
        <v>6545</v>
      </c>
      <c r="D6896" s="4" t="s">
        <v>25</v>
      </c>
      <c r="E6896" s="4" t="s">
        <v>6593</v>
      </c>
      <c r="F6896" s="4" t="s">
        <v>6594</v>
      </c>
      <c r="G6896" s="4" t="s">
        <v>6597</v>
      </c>
      <c r="H6896" s="4" t="s">
        <v>20</v>
      </c>
      <c r="I6896" s="4" t="s">
        <v>29</v>
      </c>
      <c r="J6896" s="4" t="s">
        <v>36</v>
      </c>
      <c r="K6896" s="4" t="s">
        <v>6549</v>
      </c>
      <c r="L6896" s="4" t="s">
        <v>6596</v>
      </c>
      <c r="M6896" s="5">
        <v>44770</v>
      </c>
      <c r="N6896" s="6">
        <v>3218</v>
      </c>
      <c r="O6896" s="4">
        <f t="shared" si="214"/>
        <v>28</v>
      </c>
      <c r="P6896" s="4" t="str">
        <f t="shared" si="215"/>
        <v>2022-07</v>
      </c>
    </row>
    <row r="6897" spans="1:16" ht="12.75" x14ac:dyDescent="0.2">
      <c r="A6897" s="4" t="s">
        <v>14</v>
      </c>
      <c r="B6897" s="4" t="s">
        <v>7127</v>
      </c>
      <c r="C6897" s="4" t="s">
        <v>7128</v>
      </c>
      <c r="D6897" s="4" t="s">
        <v>7513</v>
      </c>
      <c r="E6897" s="4" t="s">
        <v>7381</v>
      </c>
      <c r="F6897" s="4" t="s">
        <v>7382</v>
      </c>
      <c r="G6897" s="4" t="s">
        <v>7514</v>
      </c>
      <c r="H6897" s="4" t="s">
        <v>20</v>
      </c>
      <c r="I6897" s="4" t="s">
        <v>21</v>
      </c>
      <c r="J6897" s="4" t="s">
        <v>22</v>
      </c>
      <c r="K6897" s="4" t="s">
        <v>7135</v>
      </c>
      <c r="L6897" s="4" t="s">
        <v>7151</v>
      </c>
      <c r="M6897" s="5">
        <v>44770</v>
      </c>
      <c r="N6897" s="6">
        <v>5241</v>
      </c>
      <c r="O6897" s="4">
        <f t="shared" si="214"/>
        <v>28</v>
      </c>
      <c r="P6897" s="4" t="str">
        <f t="shared" si="215"/>
        <v>2022-07</v>
      </c>
    </row>
    <row r="6898" spans="1:16" ht="12.75" x14ac:dyDescent="0.2">
      <c r="A6898" s="4" t="s">
        <v>14</v>
      </c>
      <c r="B6898" s="4" t="s">
        <v>7654</v>
      </c>
      <c r="C6898" s="4" t="s">
        <v>7825</v>
      </c>
      <c r="D6898" s="4" t="s">
        <v>7814</v>
      </c>
      <c r="E6898" s="4" t="s">
        <v>7944</v>
      </c>
      <c r="F6898" s="4" t="s">
        <v>7945</v>
      </c>
      <c r="G6898" s="4" t="s">
        <v>7947</v>
      </c>
      <c r="H6898" s="4" t="s">
        <v>20</v>
      </c>
      <c r="I6898" s="4" t="s">
        <v>21</v>
      </c>
      <c r="J6898" s="4" t="s">
        <v>22</v>
      </c>
      <c r="K6898" s="4" t="s">
        <v>7829</v>
      </c>
      <c r="L6898" s="4" t="s">
        <v>7785</v>
      </c>
      <c r="M6898" s="5">
        <v>44770</v>
      </c>
      <c r="N6898" s="6">
        <v>2709</v>
      </c>
      <c r="O6898" s="4">
        <f t="shared" si="214"/>
        <v>28</v>
      </c>
      <c r="P6898" s="4" t="str">
        <f t="shared" si="215"/>
        <v>2022-07</v>
      </c>
    </row>
    <row r="6899" spans="1:16" ht="12.75" x14ac:dyDescent="0.2">
      <c r="A6899" s="4" t="s">
        <v>3048</v>
      </c>
      <c r="B6899" s="4" t="s">
        <v>9902</v>
      </c>
      <c r="C6899" s="4" t="s">
        <v>10147</v>
      </c>
      <c r="D6899" s="4" t="s">
        <v>25</v>
      </c>
      <c r="E6899" s="4" t="s">
        <v>10230</v>
      </c>
      <c r="F6899" s="4" t="s">
        <v>10231</v>
      </c>
      <c r="G6899" s="4" t="s">
        <v>10245</v>
      </c>
      <c r="H6899" s="4" t="s">
        <v>210</v>
      </c>
      <c r="I6899" s="4" t="s">
        <v>343</v>
      </c>
      <c r="J6899" s="4" t="s">
        <v>22</v>
      </c>
      <c r="K6899" s="4" t="s">
        <v>10165</v>
      </c>
      <c r="L6899" s="4" t="s">
        <v>10185</v>
      </c>
      <c r="M6899" s="5">
        <v>44770</v>
      </c>
      <c r="N6899" s="6">
        <v>5209</v>
      </c>
      <c r="O6899" s="4">
        <f t="shared" si="214"/>
        <v>28</v>
      </c>
      <c r="P6899" s="4" t="str">
        <f t="shared" si="215"/>
        <v>2022-07</v>
      </c>
    </row>
    <row r="6900" spans="1:16" ht="12.75" x14ac:dyDescent="0.2">
      <c r="A6900" s="4" t="s">
        <v>3048</v>
      </c>
      <c r="B6900" s="4" t="s">
        <v>12289</v>
      </c>
      <c r="C6900" s="4" t="s">
        <v>12291</v>
      </c>
      <c r="D6900" s="4" t="s">
        <v>12401</v>
      </c>
      <c r="E6900" s="4" t="s">
        <v>12433</v>
      </c>
      <c r="F6900" s="4" t="s">
        <v>12434</v>
      </c>
      <c r="G6900" s="4" t="s">
        <v>12439</v>
      </c>
      <c r="H6900" s="4" t="s">
        <v>20</v>
      </c>
      <c r="I6900" s="4" t="s">
        <v>21</v>
      </c>
      <c r="J6900" s="4" t="s">
        <v>36</v>
      </c>
      <c r="K6900" s="4" t="s">
        <v>12295</v>
      </c>
      <c r="L6900" s="4" t="s">
        <v>10478</v>
      </c>
      <c r="M6900" s="5">
        <v>44770</v>
      </c>
      <c r="N6900" s="6">
        <v>670</v>
      </c>
      <c r="O6900" s="4">
        <f t="shared" si="214"/>
        <v>28</v>
      </c>
      <c r="P6900" s="4" t="str">
        <f t="shared" si="215"/>
        <v>2022-07</v>
      </c>
    </row>
    <row r="6901" spans="1:16" ht="12.75" x14ac:dyDescent="0.2">
      <c r="A6901" s="4" t="s">
        <v>3048</v>
      </c>
      <c r="B6901" s="4" t="s">
        <v>12289</v>
      </c>
      <c r="C6901" s="4" t="s">
        <v>12643</v>
      </c>
      <c r="D6901" s="4" t="s">
        <v>12751</v>
      </c>
      <c r="E6901" s="4" t="s">
        <v>12799</v>
      </c>
      <c r="F6901" s="4" t="s">
        <v>12800</v>
      </c>
      <c r="G6901" s="4" t="s">
        <v>12812</v>
      </c>
      <c r="H6901" s="4" t="s">
        <v>20</v>
      </c>
      <c r="I6901" s="4" t="s">
        <v>21</v>
      </c>
      <c r="J6901" s="4" t="s">
        <v>22</v>
      </c>
      <c r="K6901" s="4" t="s">
        <v>12668</v>
      </c>
      <c r="L6901" s="4" t="s">
        <v>12012</v>
      </c>
      <c r="M6901" s="5">
        <v>44770</v>
      </c>
      <c r="N6901" s="6">
        <v>7485</v>
      </c>
      <c r="O6901" s="4">
        <f t="shared" si="214"/>
        <v>28</v>
      </c>
      <c r="P6901" s="4" t="str">
        <f t="shared" si="215"/>
        <v>2022-07</v>
      </c>
    </row>
    <row r="6902" spans="1:16" ht="12.75" x14ac:dyDescent="0.2">
      <c r="A6902" s="4" t="s">
        <v>3048</v>
      </c>
      <c r="B6902" s="4" t="s">
        <v>12289</v>
      </c>
      <c r="C6902" s="4" t="s">
        <v>13519</v>
      </c>
      <c r="D6902" s="4" t="s">
        <v>13936</v>
      </c>
      <c r="E6902" s="4" t="s">
        <v>13533</v>
      </c>
      <c r="F6902" s="4" t="s">
        <v>13534</v>
      </c>
      <c r="G6902" s="4" t="s">
        <v>13538</v>
      </c>
      <c r="H6902" s="4" t="s">
        <v>20</v>
      </c>
      <c r="I6902" s="4" t="s">
        <v>21</v>
      </c>
      <c r="J6902" s="4" t="s">
        <v>22</v>
      </c>
      <c r="K6902" s="4" t="s">
        <v>13523</v>
      </c>
      <c r="L6902" s="4" t="s">
        <v>10345</v>
      </c>
      <c r="M6902" s="5">
        <v>44770</v>
      </c>
      <c r="N6902" s="6">
        <v>7010</v>
      </c>
      <c r="O6902" s="4">
        <f t="shared" si="214"/>
        <v>28</v>
      </c>
      <c r="P6902" s="4" t="str">
        <f t="shared" si="215"/>
        <v>2022-07</v>
      </c>
    </row>
    <row r="6903" spans="1:16" ht="12.75" x14ac:dyDescent="0.2">
      <c r="A6903" s="4" t="s">
        <v>1050</v>
      </c>
      <c r="B6903" s="4" t="s">
        <v>1051</v>
      </c>
      <c r="C6903" s="4" t="s">
        <v>1999</v>
      </c>
      <c r="D6903" s="4" t="s">
        <v>2060</v>
      </c>
      <c r="E6903" s="4" t="s">
        <v>2061</v>
      </c>
      <c r="F6903" s="4" t="s">
        <v>3048</v>
      </c>
      <c r="G6903" s="4" t="s">
        <v>3048</v>
      </c>
      <c r="H6903" s="4" t="s">
        <v>210</v>
      </c>
      <c r="I6903" s="4" t="s">
        <v>210</v>
      </c>
      <c r="J6903" s="4" t="s">
        <v>3048</v>
      </c>
      <c r="K6903" s="4" t="s">
        <v>2003</v>
      </c>
      <c r="L6903" s="4" t="s">
        <v>2014</v>
      </c>
      <c r="M6903" s="5">
        <v>44771</v>
      </c>
      <c r="N6903" s="6">
        <v>2104</v>
      </c>
      <c r="O6903" s="4">
        <f t="shared" si="214"/>
        <v>29</v>
      </c>
      <c r="P6903" s="4" t="str">
        <f t="shared" si="215"/>
        <v>2022-07</v>
      </c>
    </row>
    <row r="6904" spans="1:16" ht="12.75" x14ac:dyDescent="0.2">
      <c r="A6904" s="4" t="s">
        <v>1050</v>
      </c>
      <c r="B6904" s="4" t="s">
        <v>1051</v>
      </c>
      <c r="C6904" s="4" t="s">
        <v>2425</v>
      </c>
      <c r="D6904" s="4" t="s">
        <v>1992</v>
      </c>
      <c r="E6904" s="4" t="s">
        <v>2549</v>
      </c>
      <c r="F6904" s="4" t="s">
        <v>2550</v>
      </c>
      <c r="G6904" s="4" t="s">
        <v>2551</v>
      </c>
      <c r="H6904" s="4" t="s">
        <v>20</v>
      </c>
      <c r="I6904" s="4" t="s">
        <v>21</v>
      </c>
      <c r="J6904" s="4" t="s">
        <v>22</v>
      </c>
      <c r="K6904" s="4" t="s">
        <v>1668</v>
      </c>
      <c r="L6904" s="4" t="s">
        <v>1110</v>
      </c>
      <c r="M6904" s="5">
        <v>44771</v>
      </c>
      <c r="N6904" s="6">
        <v>1931</v>
      </c>
      <c r="O6904" s="4">
        <f t="shared" si="214"/>
        <v>29</v>
      </c>
      <c r="P6904" s="4" t="str">
        <f t="shared" si="215"/>
        <v>2022-07</v>
      </c>
    </row>
    <row r="6905" spans="1:16" ht="12.75" x14ac:dyDescent="0.2">
      <c r="A6905" s="4" t="s">
        <v>1050</v>
      </c>
      <c r="B6905" s="4" t="s">
        <v>1051</v>
      </c>
      <c r="C6905" s="4" t="s">
        <v>2556</v>
      </c>
      <c r="D6905" s="4" t="s">
        <v>25</v>
      </c>
      <c r="E6905" s="4" t="s">
        <v>2659</v>
      </c>
      <c r="F6905" s="4" t="s">
        <v>2660</v>
      </c>
      <c r="G6905" s="4" t="s">
        <v>2661</v>
      </c>
      <c r="H6905" s="4" t="s">
        <v>210</v>
      </c>
      <c r="I6905" s="4" t="s">
        <v>210</v>
      </c>
      <c r="J6905" s="4" t="s">
        <v>226</v>
      </c>
      <c r="K6905" s="4" t="s">
        <v>2565</v>
      </c>
      <c r="L6905" s="4" t="s">
        <v>2014</v>
      </c>
      <c r="M6905" s="5">
        <v>44771</v>
      </c>
      <c r="N6905" s="6">
        <v>8768</v>
      </c>
      <c r="O6905" s="4">
        <f t="shared" si="214"/>
        <v>29</v>
      </c>
      <c r="P6905" s="4" t="str">
        <f t="shared" si="215"/>
        <v>2022-07</v>
      </c>
    </row>
    <row r="6906" spans="1:16" ht="12.75" x14ac:dyDescent="0.2">
      <c r="A6906" s="4" t="s">
        <v>1050</v>
      </c>
      <c r="B6906" s="4" t="s">
        <v>1051</v>
      </c>
      <c r="C6906" s="4" t="s">
        <v>2556</v>
      </c>
      <c r="D6906" s="4" t="s">
        <v>2726</v>
      </c>
      <c r="E6906" s="4" t="s">
        <v>2731</v>
      </c>
      <c r="F6906" s="4" t="s">
        <v>2732</v>
      </c>
      <c r="G6906" s="4" t="s">
        <v>2736</v>
      </c>
      <c r="H6906" s="4" t="s">
        <v>20</v>
      </c>
      <c r="I6906" s="4" t="s">
        <v>21</v>
      </c>
      <c r="J6906" s="4" t="s">
        <v>22</v>
      </c>
      <c r="K6906" s="4" t="s">
        <v>2565</v>
      </c>
      <c r="L6906" s="4" t="s">
        <v>2373</v>
      </c>
      <c r="M6906" s="5">
        <v>44771</v>
      </c>
      <c r="N6906" s="6">
        <v>7295</v>
      </c>
      <c r="O6906" s="4">
        <f t="shared" si="214"/>
        <v>29</v>
      </c>
      <c r="P6906" s="4" t="str">
        <f t="shared" si="215"/>
        <v>2022-07</v>
      </c>
    </row>
    <row r="6907" spans="1:16" ht="12.75" x14ac:dyDescent="0.2">
      <c r="A6907" s="4" t="s">
        <v>1050</v>
      </c>
      <c r="B6907" s="4" t="s">
        <v>1051</v>
      </c>
      <c r="C6907" s="4" t="s">
        <v>2556</v>
      </c>
      <c r="D6907" s="4" t="s">
        <v>2914</v>
      </c>
      <c r="E6907" s="4" t="s">
        <v>2915</v>
      </c>
      <c r="F6907" s="4" t="s">
        <v>2916</v>
      </c>
      <c r="G6907" s="4" t="s">
        <v>2917</v>
      </c>
      <c r="H6907" s="4" t="s">
        <v>20</v>
      </c>
      <c r="I6907" s="4" t="s">
        <v>21</v>
      </c>
      <c r="J6907" s="4" t="s">
        <v>22</v>
      </c>
      <c r="K6907" s="4" t="s">
        <v>2565</v>
      </c>
      <c r="L6907" s="4" t="s">
        <v>2373</v>
      </c>
      <c r="M6907" s="5">
        <v>44771</v>
      </c>
      <c r="N6907" s="6">
        <v>3382</v>
      </c>
      <c r="O6907" s="4">
        <f t="shared" si="214"/>
        <v>29</v>
      </c>
      <c r="P6907" s="4" t="str">
        <f t="shared" si="215"/>
        <v>2022-07</v>
      </c>
    </row>
    <row r="6908" spans="1:16" ht="12.75" x14ac:dyDescent="0.2">
      <c r="A6908" s="4" t="s">
        <v>1050</v>
      </c>
      <c r="B6908" s="4" t="s">
        <v>5461</v>
      </c>
      <c r="C6908" s="4" t="s">
        <v>5462</v>
      </c>
      <c r="D6908" s="4" t="s">
        <v>5659</v>
      </c>
      <c r="E6908" s="4" t="s">
        <v>5739</v>
      </c>
      <c r="F6908" s="4" t="s">
        <v>5740</v>
      </c>
      <c r="G6908" s="4" t="s">
        <v>5742</v>
      </c>
      <c r="H6908" s="4" t="s">
        <v>20</v>
      </c>
      <c r="I6908" s="4" t="s">
        <v>21</v>
      </c>
      <c r="J6908" s="4" t="s">
        <v>36</v>
      </c>
      <c r="K6908" s="4" t="s">
        <v>5495</v>
      </c>
      <c r="L6908" s="4" t="s">
        <v>5481</v>
      </c>
      <c r="M6908" s="5">
        <v>44771</v>
      </c>
      <c r="N6908" s="6">
        <v>1763</v>
      </c>
      <c r="O6908" s="4">
        <f t="shared" si="214"/>
        <v>29</v>
      </c>
      <c r="P6908" s="4" t="str">
        <f t="shared" si="215"/>
        <v>2022-07</v>
      </c>
    </row>
    <row r="6909" spans="1:16" ht="12.75" x14ac:dyDescent="0.2">
      <c r="A6909" s="4" t="s">
        <v>1050</v>
      </c>
      <c r="B6909" s="4" t="s">
        <v>5461</v>
      </c>
      <c r="C6909" s="4" t="s">
        <v>5462</v>
      </c>
      <c r="D6909" s="4" t="s">
        <v>6152</v>
      </c>
      <c r="E6909" s="4" t="s">
        <v>6167</v>
      </c>
      <c r="F6909" s="4" t="s">
        <v>6168</v>
      </c>
      <c r="G6909" s="4" t="s">
        <v>6172</v>
      </c>
      <c r="H6909" s="4" t="s">
        <v>20</v>
      </c>
      <c r="I6909" s="4" t="s">
        <v>29</v>
      </c>
      <c r="J6909" s="4" t="s">
        <v>36</v>
      </c>
      <c r="K6909" s="4" t="s">
        <v>5499</v>
      </c>
      <c r="L6909" s="4" t="s">
        <v>5467</v>
      </c>
      <c r="M6909" s="5">
        <v>44771</v>
      </c>
      <c r="N6909" s="6">
        <v>3821</v>
      </c>
      <c r="O6909" s="4">
        <f t="shared" si="214"/>
        <v>29</v>
      </c>
      <c r="P6909" s="4" t="str">
        <f t="shared" si="215"/>
        <v>2022-07</v>
      </c>
    </row>
    <row r="6910" spans="1:16" ht="12.75" x14ac:dyDescent="0.2">
      <c r="A6910" s="4" t="s">
        <v>14</v>
      </c>
      <c r="B6910" s="4" t="s">
        <v>7127</v>
      </c>
      <c r="C6910" s="4" t="s">
        <v>7128</v>
      </c>
      <c r="D6910" s="4" t="s">
        <v>13936</v>
      </c>
      <c r="E6910" s="4" t="s">
        <v>7189</v>
      </c>
      <c r="F6910" s="4" t="s">
        <v>7190</v>
      </c>
      <c r="G6910" s="4" t="s">
        <v>7191</v>
      </c>
      <c r="H6910" s="4" t="s">
        <v>20</v>
      </c>
      <c r="I6910" s="4" t="s">
        <v>21</v>
      </c>
      <c r="J6910" s="4" t="s">
        <v>36</v>
      </c>
      <c r="K6910" s="4" t="s">
        <v>7135</v>
      </c>
      <c r="L6910" s="4" t="s">
        <v>7151</v>
      </c>
      <c r="M6910" s="5">
        <v>44771</v>
      </c>
      <c r="N6910" s="6">
        <v>3811</v>
      </c>
      <c r="O6910" s="4">
        <f t="shared" si="214"/>
        <v>29</v>
      </c>
      <c r="P6910" s="4" t="str">
        <f t="shared" si="215"/>
        <v>2022-07</v>
      </c>
    </row>
    <row r="6911" spans="1:16" ht="12.75" x14ac:dyDescent="0.2">
      <c r="A6911" s="4" t="s">
        <v>14</v>
      </c>
      <c r="B6911" s="4" t="s">
        <v>7654</v>
      </c>
      <c r="C6911" s="4" t="s">
        <v>7655</v>
      </c>
      <c r="D6911" s="4" t="s">
        <v>25</v>
      </c>
      <c r="E6911" s="4" t="s">
        <v>7796</v>
      </c>
      <c r="F6911" s="4" t="s">
        <v>7797</v>
      </c>
      <c r="G6911" s="4" t="s">
        <v>7801</v>
      </c>
      <c r="H6911" s="4" t="s">
        <v>210</v>
      </c>
      <c r="I6911" s="4" t="s">
        <v>343</v>
      </c>
      <c r="J6911" s="4" t="s">
        <v>39</v>
      </c>
      <c r="K6911" s="4" t="s">
        <v>7659</v>
      </c>
      <c r="L6911" s="4" t="s">
        <v>30</v>
      </c>
      <c r="M6911" s="5">
        <v>44771</v>
      </c>
      <c r="N6911" s="6">
        <v>9227</v>
      </c>
      <c r="O6911" s="4">
        <f t="shared" si="214"/>
        <v>29</v>
      </c>
      <c r="P6911" s="4" t="str">
        <f t="shared" si="215"/>
        <v>2022-07</v>
      </c>
    </row>
    <row r="6912" spans="1:16" ht="12.75" x14ac:dyDescent="0.2">
      <c r="A6912" s="4" t="s">
        <v>14</v>
      </c>
      <c r="B6912" s="4" t="s">
        <v>7654</v>
      </c>
      <c r="C6912" s="4" t="s">
        <v>8095</v>
      </c>
      <c r="D6912" s="4" t="s">
        <v>25</v>
      </c>
      <c r="E6912" s="4" t="s">
        <v>8096</v>
      </c>
      <c r="F6912" s="4" t="s">
        <v>8097</v>
      </c>
      <c r="G6912" s="4" t="s">
        <v>8124</v>
      </c>
      <c r="H6912" s="4" t="s">
        <v>20</v>
      </c>
      <c r="I6912" s="4" t="s">
        <v>29</v>
      </c>
      <c r="J6912" s="4" t="s">
        <v>22</v>
      </c>
      <c r="K6912" s="4" t="s">
        <v>8099</v>
      </c>
      <c r="L6912" s="4" t="s">
        <v>8100</v>
      </c>
      <c r="M6912" s="5">
        <v>44771</v>
      </c>
      <c r="N6912" s="6">
        <v>4990</v>
      </c>
      <c r="O6912" s="4">
        <f t="shared" si="214"/>
        <v>29</v>
      </c>
      <c r="P6912" s="4" t="str">
        <f t="shared" si="215"/>
        <v>2022-07</v>
      </c>
    </row>
    <row r="6913" spans="1:16" ht="12.75" x14ac:dyDescent="0.2">
      <c r="A6913" s="4" t="s">
        <v>14</v>
      </c>
      <c r="B6913" s="4" t="s">
        <v>7654</v>
      </c>
      <c r="C6913" s="4" t="s">
        <v>8288</v>
      </c>
      <c r="D6913" s="4" t="s">
        <v>8836</v>
      </c>
      <c r="E6913" s="4" t="s">
        <v>8346</v>
      </c>
      <c r="F6913" s="4" t="s">
        <v>8347</v>
      </c>
      <c r="G6913" s="4" t="s">
        <v>8850</v>
      </c>
      <c r="H6913" s="4" t="s">
        <v>20</v>
      </c>
      <c r="I6913" s="4" t="s">
        <v>21</v>
      </c>
      <c r="J6913" s="4" t="s">
        <v>22</v>
      </c>
      <c r="K6913" s="4" t="s">
        <v>8306</v>
      </c>
      <c r="L6913" s="4" t="s">
        <v>8349</v>
      </c>
      <c r="M6913" s="5">
        <v>44771</v>
      </c>
      <c r="N6913" s="6">
        <v>6064</v>
      </c>
      <c r="O6913" s="4">
        <f t="shared" si="214"/>
        <v>29</v>
      </c>
      <c r="P6913" s="4" t="str">
        <f t="shared" si="215"/>
        <v>2022-07</v>
      </c>
    </row>
    <row r="6914" spans="1:16" ht="12.75" x14ac:dyDescent="0.2">
      <c r="A6914" s="4" t="s">
        <v>14</v>
      </c>
      <c r="B6914" s="4" t="s">
        <v>7654</v>
      </c>
      <c r="C6914" s="4" t="s">
        <v>8288</v>
      </c>
      <c r="D6914" s="4" t="s">
        <v>8836</v>
      </c>
      <c r="E6914" s="4" t="s">
        <v>8346</v>
      </c>
      <c r="F6914" s="4" t="s">
        <v>8347</v>
      </c>
      <c r="G6914" s="4" t="s">
        <v>8861</v>
      </c>
      <c r="H6914" s="4" t="s">
        <v>20</v>
      </c>
      <c r="I6914" s="4" t="s">
        <v>21</v>
      </c>
      <c r="J6914" s="4" t="s">
        <v>22</v>
      </c>
      <c r="K6914" s="4" t="s">
        <v>8306</v>
      </c>
      <c r="L6914" s="4" t="s">
        <v>8349</v>
      </c>
      <c r="M6914" s="5">
        <v>44771</v>
      </c>
      <c r="N6914" s="6">
        <v>4605</v>
      </c>
      <c r="O6914" s="4">
        <f t="shared" ref="O6914:O6977" si="216">DAY(M6914)</f>
        <v>29</v>
      </c>
      <c r="P6914" s="4" t="str">
        <f t="shared" ref="P6914:P6977" si="217">TEXT(M6914,"YYYY-MM")</f>
        <v>2022-07</v>
      </c>
    </row>
    <row r="6915" spans="1:16" ht="12.75" x14ac:dyDescent="0.2">
      <c r="A6915" s="4" t="s">
        <v>3048</v>
      </c>
      <c r="B6915" s="4" t="s">
        <v>9902</v>
      </c>
      <c r="C6915" s="4" t="s">
        <v>10147</v>
      </c>
      <c r="D6915" s="4" t="s">
        <v>10273</v>
      </c>
      <c r="E6915" s="4" t="s">
        <v>10274</v>
      </c>
      <c r="F6915" s="4" t="s">
        <v>10275</v>
      </c>
      <c r="G6915" s="4" t="s">
        <v>10276</v>
      </c>
      <c r="H6915" s="4" t="s">
        <v>20</v>
      </c>
      <c r="I6915" s="4" t="s">
        <v>21</v>
      </c>
      <c r="J6915" s="4" t="s">
        <v>36</v>
      </c>
      <c r="K6915" s="4" t="s">
        <v>10156</v>
      </c>
      <c r="L6915" s="4" t="s">
        <v>10277</v>
      </c>
      <c r="M6915" s="5">
        <v>44771</v>
      </c>
      <c r="N6915" s="6">
        <v>9817</v>
      </c>
      <c r="O6915" s="4">
        <f t="shared" si="216"/>
        <v>29</v>
      </c>
      <c r="P6915" s="4" t="str">
        <f t="shared" si="217"/>
        <v>2022-07</v>
      </c>
    </row>
    <row r="6916" spans="1:16" ht="12.75" x14ac:dyDescent="0.2">
      <c r="A6916" s="4" t="s">
        <v>3048</v>
      </c>
      <c r="B6916" s="4" t="s">
        <v>10496</v>
      </c>
      <c r="C6916" s="4" t="s">
        <v>10497</v>
      </c>
      <c r="D6916" s="4" t="s">
        <v>10803</v>
      </c>
      <c r="E6916" s="4" t="s">
        <v>10810</v>
      </c>
      <c r="F6916" s="4" t="s">
        <v>10811</v>
      </c>
      <c r="G6916" s="4" t="s">
        <v>10820</v>
      </c>
      <c r="H6916" s="4" t="s">
        <v>20</v>
      </c>
      <c r="I6916" s="4" t="s">
        <v>29</v>
      </c>
      <c r="J6916" s="4" t="s">
        <v>22</v>
      </c>
      <c r="K6916" s="4" t="s">
        <v>10521</v>
      </c>
      <c r="L6916" s="4" t="s">
        <v>10277</v>
      </c>
      <c r="M6916" s="5">
        <v>44771</v>
      </c>
      <c r="N6916" s="6">
        <v>8963</v>
      </c>
      <c r="O6916" s="4">
        <f t="shared" si="216"/>
        <v>29</v>
      </c>
      <c r="P6916" s="4" t="str">
        <f t="shared" si="217"/>
        <v>2022-07</v>
      </c>
    </row>
    <row r="6917" spans="1:16" ht="12.75" x14ac:dyDescent="0.2">
      <c r="A6917" s="4" t="s">
        <v>3048</v>
      </c>
      <c r="B6917" s="4" t="s">
        <v>10496</v>
      </c>
      <c r="C6917" s="4" t="s">
        <v>10930</v>
      </c>
      <c r="D6917" s="4" t="s">
        <v>3105</v>
      </c>
      <c r="E6917" s="4" t="s">
        <v>11468</v>
      </c>
      <c r="F6917" s="4" t="s">
        <v>11469</v>
      </c>
      <c r="G6917" s="4" t="s">
        <v>11470</v>
      </c>
      <c r="H6917" s="4" t="s">
        <v>210</v>
      </c>
      <c r="I6917" s="4" t="s">
        <v>210</v>
      </c>
      <c r="J6917" s="4" t="s">
        <v>226</v>
      </c>
      <c r="K6917" s="4" t="s">
        <v>10934</v>
      </c>
      <c r="L6917" s="4" t="s">
        <v>3074</v>
      </c>
      <c r="M6917" s="5">
        <v>44771</v>
      </c>
      <c r="N6917" s="6">
        <v>4813</v>
      </c>
      <c r="O6917" s="4">
        <f t="shared" si="216"/>
        <v>29</v>
      </c>
      <c r="P6917" s="4" t="str">
        <f t="shared" si="217"/>
        <v>2022-07</v>
      </c>
    </row>
    <row r="6918" spans="1:16" ht="12.75" x14ac:dyDescent="0.2">
      <c r="A6918" s="4" t="s">
        <v>3048</v>
      </c>
      <c r="B6918" s="4" t="s">
        <v>12289</v>
      </c>
      <c r="C6918" s="4" t="s">
        <v>12291</v>
      </c>
      <c r="D6918" s="4" t="s">
        <v>13936</v>
      </c>
      <c r="E6918" s="4" t="s">
        <v>12330</v>
      </c>
      <c r="F6918" s="4" t="s">
        <v>12331</v>
      </c>
      <c r="G6918" s="4" t="s">
        <v>12333</v>
      </c>
      <c r="H6918" s="4" t="s">
        <v>20</v>
      </c>
      <c r="I6918" s="4" t="s">
        <v>21</v>
      </c>
      <c r="J6918" s="4" t="s">
        <v>162</v>
      </c>
      <c r="K6918" s="4" t="s">
        <v>12295</v>
      </c>
      <c r="L6918" s="4" t="s">
        <v>10478</v>
      </c>
      <c r="M6918" s="5">
        <v>44771</v>
      </c>
      <c r="N6918" s="6">
        <v>2159</v>
      </c>
      <c r="O6918" s="4">
        <f t="shared" si="216"/>
        <v>29</v>
      </c>
      <c r="P6918" s="4" t="str">
        <f t="shared" si="217"/>
        <v>2022-07</v>
      </c>
    </row>
    <row r="6919" spans="1:16" ht="12.75" x14ac:dyDescent="0.2">
      <c r="A6919" s="4" t="s">
        <v>1050</v>
      </c>
      <c r="B6919" s="4" t="s">
        <v>1051</v>
      </c>
      <c r="C6919" s="4" t="s">
        <v>1052</v>
      </c>
      <c r="D6919" s="4" t="s">
        <v>1960</v>
      </c>
      <c r="E6919" s="4" t="s">
        <v>1961</v>
      </c>
      <c r="F6919" s="4" t="s">
        <v>1962</v>
      </c>
      <c r="G6919" s="4" t="s">
        <v>1967</v>
      </c>
      <c r="H6919" s="4" t="s">
        <v>20</v>
      </c>
      <c r="I6919" s="4" t="s">
        <v>21</v>
      </c>
      <c r="J6919" s="4" t="s">
        <v>22</v>
      </c>
      <c r="K6919" s="4" t="s">
        <v>1208</v>
      </c>
      <c r="L6919" s="4" t="s">
        <v>1209</v>
      </c>
      <c r="M6919" s="5">
        <v>44772</v>
      </c>
      <c r="N6919" s="6">
        <v>7283</v>
      </c>
      <c r="O6919" s="4">
        <f t="shared" si="216"/>
        <v>30</v>
      </c>
      <c r="P6919" s="4" t="str">
        <f t="shared" si="217"/>
        <v>2022-07</v>
      </c>
    </row>
    <row r="6920" spans="1:16" ht="12.75" x14ac:dyDescent="0.2">
      <c r="A6920" s="4" t="s">
        <v>1050</v>
      </c>
      <c r="B6920" s="4" t="s">
        <v>1051</v>
      </c>
      <c r="C6920" s="4" t="s">
        <v>2556</v>
      </c>
      <c r="D6920" s="4" t="s">
        <v>2720</v>
      </c>
      <c r="E6920" s="4" t="s">
        <v>2635</v>
      </c>
      <c r="F6920" s="4" t="s">
        <v>2636</v>
      </c>
      <c r="G6920" s="4" t="s">
        <v>2722</v>
      </c>
      <c r="H6920" s="4" t="s">
        <v>20</v>
      </c>
      <c r="I6920" s="4" t="s">
        <v>21</v>
      </c>
      <c r="J6920" s="4" t="s">
        <v>36</v>
      </c>
      <c r="K6920" s="4" t="s">
        <v>2576</v>
      </c>
      <c r="L6920" s="4" t="s">
        <v>2561</v>
      </c>
      <c r="M6920" s="5">
        <v>44772</v>
      </c>
      <c r="N6920" s="6">
        <v>6874</v>
      </c>
      <c r="O6920" s="4">
        <f t="shared" si="216"/>
        <v>30</v>
      </c>
      <c r="P6920" s="4" t="str">
        <f t="shared" si="217"/>
        <v>2022-07</v>
      </c>
    </row>
    <row r="6921" spans="1:16" ht="12.75" x14ac:dyDescent="0.2">
      <c r="A6921" s="4" t="s">
        <v>14</v>
      </c>
      <c r="B6921" s="4" t="s">
        <v>4342</v>
      </c>
      <c r="C6921" s="4" t="s">
        <v>4343</v>
      </c>
      <c r="D6921" s="4" t="s">
        <v>4802</v>
      </c>
      <c r="E6921" s="4" t="s">
        <v>4805</v>
      </c>
      <c r="F6921" s="4" t="s">
        <v>4806</v>
      </c>
      <c r="G6921" s="4" t="s">
        <v>4809</v>
      </c>
      <c r="H6921" s="4" t="s">
        <v>20</v>
      </c>
      <c r="I6921" s="4" t="s">
        <v>29</v>
      </c>
      <c r="J6921" s="4" t="s">
        <v>22</v>
      </c>
      <c r="K6921" s="4" t="s">
        <v>4396</v>
      </c>
      <c r="L6921" s="4" t="s">
        <v>4374</v>
      </c>
      <c r="M6921" s="5">
        <v>44772</v>
      </c>
      <c r="N6921" s="6">
        <v>8709</v>
      </c>
      <c r="O6921" s="4">
        <f t="shared" si="216"/>
        <v>30</v>
      </c>
      <c r="P6921" s="4" t="str">
        <f t="shared" si="217"/>
        <v>2022-07</v>
      </c>
    </row>
    <row r="6922" spans="1:16" ht="12.75" x14ac:dyDescent="0.2">
      <c r="A6922" s="4" t="s">
        <v>14</v>
      </c>
      <c r="B6922" s="4" t="s">
        <v>4342</v>
      </c>
      <c r="C6922" s="4" t="s">
        <v>4343</v>
      </c>
      <c r="D6922" s="4" t="s">
        <v>4825</v>
      </c>
      <c r="E6922" s="4" t="s">
        <v>4486</v>
      </c>
      <c r="F6922" s="4" t="s">
        <v>4487</v>
      </c>
      <c r="G6922" s="4" t="s">
        <v>4902</v>
      </c>
      <c r="H6922" s="4" t="s">
        <v>20</v>
      </c>
      <c r="I6922" s="4" t="s">
        <v>21</v>
      </c>
      <c r="J6922" s="4" t="s">
        <v>22</v>
      </c>
      <c r="K6922" s="4" t="s">
        <v>4396</v>
      </c>
      <c r="L6922" s="4" t="s">
        <v>4363</v>
      </c>
      <c r="M6922" s="5">
        <v>44772</v>
      </c>
      <c r="N6922" s="6">
        <v>7307</v>
      </c>
      <c r="O6922" s="4">
        <f t="shared" si="216"/>
        <v>30</v>
      </c>
      <c r="P6922" s="4" t="str">
        <f t="shared" si="217"/>
        <v>2022-07</v>
      </c>
    </row>
    <row r="6923" spans="1:16" ht="12.75" x14ac:dyDescent="0.2">
      <c r="A6923" s="4" t="s">
        <v>14</v>
      </c>
      <c r="B6923" s="4" t="s">
        <v>7654</v>
      </c>
      <c r="C6923" s="4" t="s">
        <v>7655</v>
      </c>
      <c r="D6923" s="4" t="s">
        <v>25</v>
      </c>
      <c r="E6923" s="4" t="s">
        <v>7809</v>
      </c>
      <c r="F6923" s="4" t="s">
        <v>7810</v>
      </c>
      <c r="G6923" s="4" t="s">
        <v>3048</v>
      </c>
      <c r="H6923" s="4" t="s">
        <v>210</v>
      </c>
      <c r="I6923" s="4" t="s">
        <v>210</v>
      </c>
      <c r="J6923" s="4" t="s">
        <v>3048</v>
      </c>
      <c r="K6923" s="4" t="s">
        <v>7659</v>
      </c>
      <c r="L6923" s="4" t="s">
        <v>7689</v>
      </c>
      <c r="M6923" s="5">
        <v>44772</v>
      </c>
      <c r="N6923" s="6">
        <v>7095</v>
      </c>
      <c r="O6923" s="4">
        <f t="shared" si="216"/>
        <v>30</v>
      </c>
      <c r="P6923" s="4" t="str">
        <f t="shared" si="217"/>
        <v>2022-07</v>
      </c>
    </row>
    <row r="6924" spans="1:16" ht="12.75" x14ac:dyDescent="0.2">
      <c r="A6924" s="4" t="s">
        <v>14</v>
      </c>
      <c r="B6924" s="4" t="s">
        <v>7654</v>
      </c>
      <c r="C6924" s="4" t="s">
        <v>8288</v>
      </c>
      <c r="D6924" s="4" t="s">
        <v>8661</v>
      </c>
      <c r="E6924" s="4" t="s">
        <v>8682</v>
      </c>
      <c r="F6924" s="4" t="s">
        <v>8683</v>
      </c>
      <c r="G6924" s="4" t="s">
        <v>8692</v>
      </c>
      <c r="H6924" s="4" t="s">
        <v>20</v>
      </c>
      <c r="I6924" s="4" t="s">
        <v>21</v>
      </c>
      <c r="J6924" s="4" t="s">
        <v>22</v>
      </c>
      <c r="K6924" s="4" t="s">
        <v>8297</v>
      </c>
      <c r="L6924" s="4" t="s">
        <v>7151</v>
      </c>
      <c r="M6924" s="5">
        <v>44772</v>
      </c>
      <c r="N6924" s="6">
        <v>7228</v>
      </c>
      <c r="O6924" s="4">
        <f t="shared" si="216"/>
        <v>30</v>
      </c>
      <c r="P6924" s="4" t="str">
        <f t="shared" si="217"/>
        <v>2022-07</v>
      </c>
    </row>
    <row r="6925" spans="1:16" ht="12.75" x14ac:dyDescent="0.2">
      <c r="A6925" s="4" t="s">
        <v>14</v>
      </c>
      <c r="B6925" s="4" t="s">
        <v>7654</v>
      </c>
      <c r="C6925" s="4" t="s">
        <v>9693</v>
      </c>
      <c r="D6925" s="4" t="s">
        <v>25</v>
      </c>
      <c r="E6925" s="4" t="s">
        <v>9710</v>
      </c>
      <c r="F6925" s="4" t="s">
        <v>9711</v>
      </c>
      <c r="G6925" s="4" t="s">
        <v>9712</v>
      </c>
      <c r="H6925" s="4" t="s">
        <v>20</v>
      </c>
      <c r="I6925" s="4" t="s">
        <v>29</v>
      </c>
      <c r="J6925" s="4" t="s">
        <v>36</v>
      </c>
      <c r="K6925" s="4" t="s">
        <v>9697</v>
      </c>
      <c r="L6925" s="4" t="s">
        <v>721</v>
      </c>
      <c r="M6925" s="5">
        <v>44772</v>
      </c>
      <c r="N6925" s="6">
        <v>1299</v>
      </c>
      <c r="O6925" s="4">
        <f t="shared" si="216"/>
        <v>30</v>
      </c>
      <c r="P6925" s="4" t="str">
        <f t="shared" si="217"/>
        <v>2022-07</v>
      </c>
    </row>
    <row r="6926" spans="1:16" ht="12.75" x14ac:dyDescent="0.2">
      <c r="A6926" s="4" t="s">
        <v>3048</v>
      </c>
      <c r="B6926" s="4" t="s">
        <v>11712</v>
      </c>
      <c r="C6926" s="4" t="s">
        <v>11934</v>
      </c>
      <c r="D6926" s="4" t="s">
        <v>13936</v>
      </c>
      <c r="E6926" s="4" t="s">
        <v>12006</v>
      </c>
      <c r="F6926" s="4" t="s">
        <v>12007</v>
      </c>
      <c r="G6926" s="4" t="s">
        <v>12008</v>
      </c>
      <c r="H6926" s="4" t="s">
        <v>20</v>
      </c>
      <c r="I6926" s="4" t="s">
        <v>21</v>
      </c>
      <c r="J6926" s="4" t="s">
        <v>39</v>
      </c>
      <c r="K6926" s="4" t="s">
        <v>11936</v>
      </c>
      <c r="L6926" s="4" t="s">
        <v>11939</v>
      </c>
      <c r="M6926" s="5">
        <v>44772</v>
      </c>
      <c r="N6926" s="6">
        <v>1095</v>
      </c>
      <c r="O6926" s="4">
        <f t="shared" si="216"/>
        <v>30</v>
      </c>
      <c r="P6926" s="4" t="str">
        <f t="shared" si="217"/>
        <v>2022-07</v>
      </c>
    </row>
    <row r="6927" spans="1:16" ht="12.75" x14ac:dyDescent="0.2">
      <c r="A6927" s="4" t="s">
        <v>3048</v>
      </c>
      <c r="B6927" s="4" t="s">
        <v>12289</v>
      </c>
      <c r="C6927" s="4" t="s">
        <v>12291</v>
      </c>
      <c r="D6927" s="4" t="s">
        <v>13936</v>
      </c>
      <c r="E6927" s="4" t="s">
        <v>12350</v>
      </c>
      <c r="F6927" s="4" t="s">
        <v>12351</v>
      </c>
      <c r="G6927" s="4" t="s">
        <v>12355</v>
      </c>
      <c r="H6927" s="4" t="s">
        <v>20</v>
      </c>
      <c r="I6927" s="4" t="s">
        <v>21</v>
      </c>
      <c r="J6927" s="4" t="s">
        <v>162</v>
      </c>
      <c r="K6927" s="4" t="s">
        <v>12340</v>
      </c>
      <c r="L6927" s="4" t="s">
        <v>10478</v>
      </c>
      <c r="M6927" s="5">
        <v>44772</v>
      </c>
      <c r="N6927" s="6">
        <v>197</v>
      </c>
      <c r="O6927" s="4">
        <f t="shared" si="216"/>
        <v>30</v>
      </c>
      <c r="P6927" s="4" t="str">
        <f t="shared" si="217"/>
        <v>2022-07</v>
      </c>
    </row>
    <row r="6928" spans="1:16" ht="12.75" x14ac:dyDescent="0.2">
      <c r="A6928" s="4" t="s">
        <v>3048</v>
      </c>
      <c r="B6928" s="4" t="s">
        <v>12289</v>
      </c>
      <c r="C6928" s="4" t="s">
        <v>12291</v>
      </c>
      <c r="D6928" s="4" t="s">
        <v>12532</v>
      </c>
      <c r="E6928" s="4" t="s">
        <v>12454</v>
      </c>
      <c r="F6928" s="4" t="s">
        <v>12455</v>
      </c>
      <c r="G6928" s="4" t="s">
        <v>12548</v>
      </c>
      <c r="H6928" s="4" t="s">
        <v>20</v>
      </c>
      <c r="I6928" s="4" t="s">
        <v>21</v>
      </c>
      <c r="J6928" s="4" t="s">
        <v>39</v>
      </c>
      <c r="K6928" s="4" t="s">
        <v>12295</v>
      </c>
      <c r="L6928" s="4" t="s">
        <v>10478</v>
      </c>
      <c r="M6928" s="5">
        <v>44772</v>
      </c>
      <c r="N6928" s="6">
        <v>976</v>
      </c>
      <c r="O6928" s="4">
        <f t="shared" si="216"/>
        <v>30</v>
      </c>
      <c r="P6928" s="4" t="str">
        <f t="shared" si="217"/>
        <v>2022-07</v>
      </c>
    </row>
    <row r="6929" spans="1:16" ht="12.75" x14ac:dyDescent="0.2">
      <c r="A6929" s="4" t="s">
        <v>3048</v>
      </c>
      <c r="B6929" s="4" t="s">
        <v>12289</v>
      </c>
      <c r="C6929" s="4" t="s">
        <v>12643</v>
      </c>
      <c r="D6929" s="4" t="s">
        <v>13936</v>
      </c>
      <c r="E6929" s="4" t="s">
        <v>12685</v>
      </c>
      <c r="F6929" s="4" t="s">
        <v>12686</v>
      </c>
      <c r="G6929" s="4" t="s">
        <v>12689</v>
      </c>
      <c r="H6929" s="4" t="s">
        <v>20</v>
      </c>
      <c r="I6929" s="4" t="s">
        <v>21</v>
      </c>
      <c r="J6929" s="4" t="s">
        <v>22</v>
      </c>
      <c r="K6929" s="4" t="s">
        <v>12664</v>
      </c>
      <c r="L6929" s="4" t="s">
        <v>9914</v>
      </c>
      <c r="M6929" s="5">
        <v>44772</v>
      </c>
      <c r="N6929" s="6">
        <v>8733</v>
      </c>
      <c r="O6929" s="4">
        <f t="shared" si="216"/>
        <v>30</v>
      </c>
      <c r="P6929" s="4" t="str">
        <f t="shared" si="217"/>
        <v>2022-07</v>
      </c>
    </row>
    <row r="6930" spans="1:16" ht="12.75" x14ac:dyDescent="0.2">
      <c r="A6930" s="4" t="s">
        <v>3048</v>
      </c>
      <c r="B6930" s="4" t="s">
        <v>12289</v>
      </c>
      <c r="C6930" s="4" t="s">
        <v>12643</v>
      </c>
      <c r="D6930" s="4" t="s">
        <v>12751</v>
      </c>
      <c r="E6930" s="4" t="s">
        <v>12772</v>
      </c>
      <c r="F6930" s="4" t="s">
        <v>12773</v>
      </c>
      <c r="G6930" s="4" t="s">
        <v>12783</v>
      </c>
      <c r="H6930" s="4" t="s">
        <v>20</v>
      </c>
      <c r="I6930" s="4" t="s">
        <v>21</v>
      </c>
      <c r="J6930" s="4" t="s">
        <v>22</v>
      </c>
      <c r="K6930" s="4" t="s">
        <v>12668</v>
      </c>
      <c r="L6930" s="4" t="s">
        <v>12121</v>
      </c>
      <c r="M6930" s="5">
        <v>44772</v>
      </c>
      <c r="N6930" s="6">
        <v>9145</v>
      </c>
      <c r="O6930" s="4">
        <f t="shared" si="216"/>
        <v>30</v>
      </c>
      <c r="P6930" s="4" t="str">
        <f t="shared" si="217"/>
        <v>2022-07</v>
      </c>
    </row>
    <row r="6931" spans="1:16" ht="12.75" x14ac:dyDescent="0.2">
      <c r="A6931" s="4" t="s">
        <v>1050</v>
      </c>
      <c r="B6931" s="4" t="s">
        <v>1051</v>
      </c>
      <c r="C6931" s="4" t="s">
        <v>1999</v>
      </c>
      <c r="D6931" s="4" t="s">
        <v>2405</v>
      </c>
      <c r="E6931" s="4" t="s">
        <v>2047</v>
      </c>
      <c r="F6931" s="4" t="s">
        <v>2048</v>
      </c>
      <c r="G6931" s="4" t="s">
        <v>2049</v>
      </c>
      <c r="H6931" s="4" t="s">
        <v>20</v>
      </c>
      <c r="I6931" s="4" t="s">
        <v>29</v>
      </c>
      <c r="J6931" s="4" t="s">
        <v>39</v>
      </c>
      <c r="K6931" s="4" t="s">
        <v>2003</v>
      </c>
      <c r="L6931" s="4" t="s">
        <v>1195</v>
      </c>
      <c r="M6931" s="5">
        <v>44773</v>
      </c>
      <c r="N6931" s="6">
        <v>3846</v>
      </c>
      <c r="O6931" s="4">
        <f t="shared" si="216"/>
        <v>31</v>
      </c>
      <c r="P6931" s="4" t="str">
        <f t="shared" si="217"/>
        <v>2022-07</v>
      </c>
    </row>
    <row r="6932" spans="1:16" ht="12.75" x14ac:dyDescent="0.2">
      <c r="A6932" s="4" t="s">
        <v>1050</v>
      </c>
      <c r="B6932" s="4" t="s">
        <v>5461</v>
      </c>
      <c r="C6932" s="4" t="s">
        <v>5462</v>
      </c>
      <c r="D6932" s="4" t="s">
        <v>5863</v>
      </c>
      <c r="E6932" s="4" t="s">
        <v>5629</v>
      </c>
      <c r="F6932" s="4" t="s">
        <v>5630</v>
      </c>
      <c r="G6932" s="4" t="s">
        <v>5869</v>
      </c>
      <c r="H6932" s="4" t="s">
        <v>210</v>
      </c>
      <c r="I6932" s="4" t="s">
        <v>343</v>
      </c>
      <c r="J6932" s="4" t="s">
        <v>22</v>
      </c>
      <c r="K6932" s="4" t="s">
        <v>5515</v>
      </c>
      <c r="L6932" s="4" t="s">
        <v>5516</v>
      </c>
      <c r="M6932" s="5">
        <v>44773</v>
      </c>
      <c r="N6932" s="6">
        <v>4334</v>
      </c>
      <c r="O6932" s="4">
        <f t="shared" si="216"/>
        <v>31</v>
      </c>
      <c r="P6932" s="4" t="str">
        <f t="shared" si="217"/>
        <v>2022-07</v>
      </c>
    </row>
    <row r="6933" spans="1:16" ht="12.75" x14ac:dyDescent="0.2">
      <c r="A6933" s="4" t="s">
        <v>1050</v>
      </c>
      <c r="B6933" s="4" t="s">
        <v>5461</v>
      </c>
      <c r="C6933" s="4" t="s">
        <v>5462</v>
      </c>
      <c r="D6933" s="4" t="s">
        <v>6291</v>
      </c>
      <c r="E6933" s="4" t="s">
        <v>6295</v>
      </c>
      <c r="F6933" s="4" t="s">
        <v>6296</v>
      </c>
      <c r="G6933" s="4" t="s">
        <v>6314</v>
      </c>
      <c r="H6933" s="4" t="s">
        <v>20</v>
      </c>
      <c r="I6933" s="4" t="s">
        <v>21</v>
      </c>
      <c r="J6933" s="4" t="s">
        <v>22</v>
      </c>
      <c r="K6933" s="4" t="s">
        <v>5515</v>
      </c>
      <c r="L6933" s="4" t="s">
        <v>5516</v>
      </c>
      <c r="M6933" s="5">
        <v>44773</v>
      </c>
      <c r="N6933" s="6">
        <v>8861</v>
      </c>
      <c r="O6933" s="4">
        <f t="shared" si="216"/>
        <v>31</v>
      </c>
      <c r="P6933" s="4" t="str">
        <f t="shared" si="217"/>
        <v>2022-07</v>
      </c>
    </row>
    <row r="6934" spans="1:16" ht="12.75" x14ac:dyDescent="0.2">
      <c r="A6934" s="4" t="s">
        <v>14</v>
      </c>
      <c r="B6934" s="4" t="s">
        <v>7127</v>
      </c>
      <c r="C6934" s="4" t="s">
        <v>7128</v>
      </c>
      <c r="D6934" s="4" t="s">
        <v>7401</v>
      </c>
      <c r="E6934" s="4" t="s">
        <v>7264</v>
      </c>
      <c r="F6934" s="4" t="s">
        <v>7265</v>
      </c>
      <c r="G6934" s="4" t="s">
        <v>7266</v>
      </c>
      <c r="H6934" s="4" t="s">
        <v>20</v>
      </c>
      <c r="I6934" s="4" t="s">
        <v>29</v>
      </c>
      <c r="J6934" s="4" t="s">
        <v>36</v>
      </c>
      <c r="K6934" s="4" t="s">
        <v>7144</v>
      </c>
      <c r="L6934" s="4" t="s">
        <v>7137</v>
      </c>
      <c r="M6934" s="5">
        <v>44773</v>
      </c>
      <c r="N6934" s="6">
        <v>9186</v>
      </c>
      <c r="O6934" s="4">
        <f t="shared" si="216"/>
        <v>31</v>
      </c>
      <c r="P6934" s="4" t="str">
        <f t="shared" si="217"/>
        <v>2022-07</v>
      </c>
    </row>
    <row r="6935" spans="1:16" ht="12.75" x14ac:dyDescent="0.2">
      <c r="A6935" s="4" t="s">
        <v>14</v>
      </c>
      <c r="B6935" s="4" t="s">
        <v>7127</v>
      </c>
      <c r="C6935" s="4" t="s">
        <v>7128</v>
      </c>
      <c r="D6935" s="4" t="s">
        <v>7644</v>
      </c>
      <c r="E6935" s="4" t="s">
        <v>7333</v>
      </c>
      <c r="F6935" s="4" t="s">
        <v>7334</v>
      </c>
      <c r="G6935" s="4" t="s">
        <v>7335</v>
      </c>
      <c r="H6935" s="4" t="s">
        <v>20</v>
      </c>
      <c r="I6935" s="4" t="s">
        <v>29</v>
      </c>
      <c r="J6935" s="4" t="s">
        <v>39</v>
      </c>
      <c r="K6935" s="4" t="s">
        <v>7144</v>
      </c>
      <c r="L6935" s="4" t="s">
        <v>7137</v>
      </c>
      <c r="M6935" s="5">
        <v>44773</v>
      </c>
      <c r="N6935" s="6">
        <v>8010</v>
      </c>
      <c r="O6935" s="4">
        <f t="shared" si="216"/>
        <v>31</v>
      </c>
      <c r="P6935" s="4" t="str">
        <f t="shared" si="217"/>
        <v>2022-07</v>
      </c>
    </row>
    <row r="6936" spans="1:16" ht="12.75" x14ac:dyDescent="0.2">
      <c r="A6936" s="4" t="s">
        <v>14</v>
      </c>
      <c r="B6936" s="4" t="s">
        <v>7654</v>
      </c>
      <c r="C6936" s="4" t="s">
        <v>8288</v>
      </c>
      <c r="D6936" s="4" t="s">
        <v>9281</v>
      </c>
      <c r="E6936" s="4" t="s">
        <v>9282</v>
      </c>
      <c r="F6936" s="4" t="s">
        <v>9283</v>
      </c>
      <c r="G6936" s="4" t="s">
        <v>9284</v>
      </c>
      <c r="H6936" s="4" t="s">
        <v>20</v>
      </c>
      <c r="I6936" s="4" t="s">
        <v>21</v>
      </c>
      <c r="J6936" s="4" t="s">
        <v>39</v>
      </c>
      <c r="K6936" s="4" t="s">
        <v>8306</v>
      </c>
      <c r="L6936" s="4" t="s">
        <v>8349</v>
      </c>
      <c r="M6936" s="5">
        <v>44773</v>
      </c>
      <c r="N6936" s="6">
        <v>2283</v>
      </c>
      <c r="O6936" s="4">
        <f t="shared" si="216"/>
        <v>31</v>
      </c>
      <c r="P6936" s="4" t="str">
        <f t="shared" si="217"/>
        <v>2022-07</v>
      </c>
    </row>
    <row r="6937" spans="1:16" ht="12.75" x14ac:dyDescent="0.2">
      <c r="A6937" s="4" t="s">
        <v>3048</v>
      </c>
      <c r="B6937" s="4" t="s">
        <v>10496</v>
      </c>
      <c r="C6937" s="4" t="s">
        <v>10497</v>
      </c>
      <c r="D6937" s="4" t="s">
        <v>10665</v>
      </c>
      <c r="E6937" s="4" t="s">
        <v>10571</v>
      </c>
      <c r="F6937" s="4" t="s">
        <v>10572</v>
      </c>
      <c r="G6937" s="4" t="s">
        <v>10709</v>
      </c>
      <c r="H6937" s="4" t="s">
        <v>210</v>
      </c>
      <c r="I6937" s="4" t="s">
        <v>343</v>
      </c>
      <c r="J6937" s="4" t="s">
        <v>36</v>
      </c>
      <c r="K6937" s="4" t="s">
        <v>10549</v>
      </c>
      <c r="L6937" s="4" t="s">
        <v>10574</v>
      </c>
      <c r="M6937" s="5">
        <v>44773</v>
      </c>
      <c r="N6937" s="6">
        <v>8747</v>
      </c>
      <c r="O6937" s="4">
        <f t="shared" si="216"/>
        <v>31</v>
      </c>
      <c r="P6937" s="4" t="str">
        <f t="shared" si="217"/>
        <v>2022-07</v>
      </c>
    </row>
    <row r="6938" spans="1:16" ht="12.75" x14ac:dyDescent="0.2">
      <c r="A6938" s="4" t="s">
        <v>3048</v>
      </c>
      <c r="B6938" s="4" t="s">
        <v>11712</v>
      </c>
      <c r="C6938" s="4" t="s">
        <v>11934</v>
      </c>
      <c r="D6938" s="4" t="s">
        <v>12220</v>
      </c>
      <c r="E6938" s="4" t="s">
        <v>3517</v>
      </c>
      <c r="F6938" s="4" t="s">
        <v>3518</v>
      </c>
      <c r="G6938" s="4" t="s">
        <v>3048</v>
      </c>
      <c r="H6938" s="4" t="s">
        <v>210</v>
      </c>
      <c r="I6938" s="4" t="s">
        <v>210</v>
      </c>
      <c r="J6938" s="4" t="s">
        <v>3048</v>
      </c>
      <c r="K6938" s="4" t="s">
        <v>11960</v>
      </c>
      <c r="L6938" s="4" t="s">
        <v>9980</v>
      </c>
      <c r="M6938" s="5">
        <v>44773</v>
      </c>
      <c r="N6938" s="6">
        <v>227</v>
      </c>
      <c r="O6938" s="4">
        <f t="shared" si="216"/>
        <v>31</v>
      </c>
      <c r="P6938" s="4" t="str">
        <f t="shared" si="217"/>
        <v>2022-07</v>
      </c>
    </row>
    <row r="6939" spans="1:16" ht="12.75" x14ac:dyDescent="0.2">
      <c r="A6939" s="4" t="s">
        <v>14</v>
      </c>
      <c r="B6939" s="4" t="s">
        <v>12265</v>
      </c>
      <c r="C6939" s="4" t="s">
        <v>12266</v>
      </c>
      <c r="D6939" s="4" t="s">
        <v>25</v>
      </c>
      <c r="E6939" s="4" t="s">
        <v>12286</v>
      </c>
      <c r="F6939" s="4" t="s">
        <v>12287</v>
      </c>
      <c r="G6939" s="4" t="s">
        <v>12288</v>
      </c>
      <c r="H6939" s="4" t="s">
        <v>20</v>
      </c>
      <c r="I6939" s="4" t="s">
        <v>216</v>
      </c>
      <c r="J6939" s="4" t="s">
        <v>39</v>
      </c>
      <c r="K6939" s="4" t="s">
        <v>12275</v>
      </c>
      <c r="L6939" s="4" t="s">
        <v>12276</v>
      </c>
      <c r="M6939" s="5">
        <v>44773</v>
      </c>
      <c r="N6939" s="6">
        <v>2938</v>
      </c>
      <c r="O6939" s="4">
        <f t="shared" si="216"/>
        <v>31</v>
      </c>
      <c r="P6939" s="4" t="str">
        <f t="shared" si="217"/>
        <v>2022-07</v>
      </c>
    </row>
    <row r="6940" spans="1:16" ht="12.75" x14ac:dyDescent="0.2">
      <c r="A6940" s="4" t="s">
        <v>14</v>
      </c>
      <c r="B6940" s="4" t="s">
        <v>15</v>
      </c>
      <c r="C6940" s="4" t="s">
        <v>504</v>
      </c>
      <c r="D6940" s="4" t="s">
        <v>735</v>
      </c>
      <c r="E6940" s="4" t="s">
        <v>760</v>
      </c>
      <c r="F6940" s="4" t="s">
        <v>761</v>
      </c>
      <c r="G6940" s="4" t="s">
        <v>764</v>
      </c>
      <c r="H6940" s="4" t="s">
        <v>20</v>
      </c>
      <c r="I6940" s="4" t="s">
        <v>21</v>
      </c>
      <c r="J6940" s="4" t="s">
        <v>36</v>
      </c>
      <c r="K6940" s="4" t="s">
        <v>508</v>
      </c>
      <c r="L6940" s="4" t="s">
        <v>24</v>
      </c>
      <c r="M6940" s="5">
        <v>44774</v>
      </c>
      <c r="N6940" s="6">
        <v>4707</v>
      </c>
      <c r="O6940" s="4">
        <f t="shared" si="216"/>
        <v>1</v>
      </c>
      <c r="P6940" s="4" t="str">
        <f t="shared" si="217"/>
        <v>2022-08</v>
      </c>
    </row>
    <row r="6941" spans="1:16" ht="12.75" x14ac:dyDescent="0.2">
      <c r="A6941" s="4" t="s">
        <v>3048</v>
      </c>
      <c r="B6941" s="4" t="s">
        <v>3049</v>
      </c>
      <c r="C6941" s="4" t="s">
        <v>3522</v>
      </c>
      <c r="D6941" s="4" t="s">
        <v>25</v>
      </c>
      <c r="E6941" s="4" t="s">
        <v>3556</v>
      </c>
      <c r="F6941" s="4" t="s">
        <v>3557</v>
      </c>
      <c r="G6941" s="4" t="s">
        <v>3558</v>
      </c>
      <c r="H6941" s="4" t="s">
        <v>20</v>
      </c>
      <c r="I6941" s="4" t="s">
        <v>216</v>
      </c>
      <c r="J6941" s="4" t="s">
        <v>877</v>
      </c>
      <c r="K6941" s="4" t="s">
        <v>3524</v>
      </c>
      <c r="L6941" s="4" t="s">
        <v>3136</v>
      </c>
      <c r="M6941" s="5">
        <v>44774</v>
      </c>
      <c r="N6941" s="6">
        <v>8421</v>
      </c>
      <c r="O6941" s="4">
        <f t="shared" si="216"/>
        <v>1</v>
      </c>
      <c r="P6941" s="4" t="str">
        <f t="shared" si="217"/>
        <v>2022-08</v>
      </c>
    </row>
    <row r="6942" spans="1:16" ht="12.75" x14ac:dyDescent="0.2">
      <c r="A6942" s="4" t="s">
        <v>3048</v>
      </c>
      <c r="B6942" s="4" t="s">
        <v>3049</v>
      </c>
      <c r="C6942" s="4" t="s">
        <v>3522</v>
      </c>
      <c r="D6942" s="4" t="s">
        <v>3132</v>
      </c>
      <c r="E6942" s="4" t="s">
        <v>3133</v>
      </c>
      <c r="F6942" s="4" t="s">
        <v>3134</v>
      </c>
      <c r="G6942" s="4" t="s">
        <v>3637</v>
      </c>
      <c r="H6942" s="4" t="s">
        <v>210</v>
      </c>
      <c r="I6942" s="4" t="s">
        <v>343</v>
      </c>
      <c r="J6942" s="4" t="s">
        <v>36</v>
      </c>
      <c r="K6942" s="4" t="s">
        <v>3524</v>
      </c>
      <c r="L6942" s="4" t="s">
        <v>3549</v>
      </c>
      <c r="M6942" s="5">
        <v>44774</v>
      </c>
      <c r="N6942" s="6">
        <v>3357</v>
      </c>
      <c r="O6942" s="4">
        <f t="shared" si="216"/>
        <v>1</v>
      </c>
      <c r="P6942" s="4" t="str">
        <f t="shared" si="217"/>
        <v>2022-08</v>
      </c>
    </row>
    <row r="6943" spans="1:16" ht="12.75" x14ac:dyDescent="0.2">
      <c r="A6943" s="4" t="s">
        <v>3048</v>
      </c>
      <c r="B6943" s="4" t="s">
        <v>3049</v>
      </c>
      <c r="C6943" s="4" t="s">
        <v>3522</v>
      </c>
      <c r="D6943" s="4" t="s">
        <v>3696</v>
      </c>
      <c r="E6943" s="4" t="s">
        <v>3697</v>
      </c>
      <c r="F6943" s="4" t="s">
        <v>3698</v>
      </c>
      <c r="G6943" s="4" t="s">
        <v>3699</v>
      </c>
      <c r="H6943" s="4" t="s">
        <v>20</v>
      </c>
      <c r="I6943" s="4" t="s">
        <v>21</v>
      </c>
      <c r="J6943" s="4" t="s">
        <v>39</v>
      </c>
      <c r="K6943" s="4" t="s">
        <v>3524</v>
      </c>
      <c r="L6943" s="4" t="s">
        <v>3136</v>
      </c>
      <c r="M6943" s="5">
        <v>44774</v>
      </c>
      <c r="N6943" s="6">
        <v>1817</v>
      </c>
      <c r="O6943" s="4">
        <f t="shared" si="216"/>
        <v>1</v>
      </c>
      <c r="P6943" s="4" t="str">
        <f t="shared" si="217"/>
        <v>2022-08</v>
      </c>
    </row>
    <row r="6944" spans="1:16" ht="12.75" x14ac:dyDescent="0.2">
      <c r="A6944" s="4" t="s">
        <v>14</v>
      </c>
      <c r="B6944" s="4" t="s">
        <v>4342</v>
      </c>
      <c r="C6944" s="4" t="s">
        <v>4343</v>
      </c>
      <c r="D6944" s="4" t="s">
        <v>25</v>
      </c>
      <c r="E6944" s="4" t="s">
        <v>4501</v>
      </c>
      <c r="F6944" s="4" t="s">
        <v>4502</v>
      </c>
      <c r="G6944" s="4" t="s">
        <v>3048</v>
      </c>
      <c r="H6944" s="4" t="s">
        <v>20</v>
      </c>
      <c r="I6944" s="4" t="s">
        <v>29</v>
      </c>
      <c r="J6944" s="4" t="s">
        <v>3048</v>
      </c>
      <c r="K6944" s="4" t="s">
        <v>4396</v>
      </c>
      <c r="L6944" s="4" t="s">
        <v>4408</v>
      </c>
      <c r="M6944" s="5">
        <v>44774</v>
      </c>
      <c r="N6944" s="6">
        <v>5987</v>
      </c>
      <c r="O6944" s="4">
        <f t="shared" si="216"/>
        <v>1</v>
      </c>
      <c r="P6944" s="4" t="str">
        <f t="shared" si="217"/>
        <v>2022-08</v>
      </c>
    </row>
    <row r="6945" spans="1:16" ht="12.75" x14ac:dyDescent="0.2">
      <c r="A6945" s="4" t="s">
        <v>14</v>
      </c>
      <c r="B6945" s="4" t="s">
        <v>4342</v>
      </c>
      <c r="C6945" s="4" t="s">
        <v>4343</v>
      </c>
      <c r="D6945" s="4" t="s">
        <v>5235</v>
      </c>
      <c r="E6945" s="4" t="s">
        <v>5236</v>
      </c>
      <c r="F6945" s="4" t="s">
        <v>5237</v>
      </c>
      <c r="G6945" s="4" t="s">
        <v>5249</v>
      </c>
      <c r="H6945" s="4" t="s">
        <v>20</v>
      </c>
      <c r="I6945" s="4" t="s">
        <v>21</v>
      </c>
      <c r="J6945" s="4" t="s">
        <v>22</v>
      </c>
      <c r="K6945" s="4" t="s">
        <v>4347</v>
      </c>
      <c r="L6945" s="4" t="s">
        <v>4348</v>
      </c>
      <c r="M6945" s="5">
        <v>44774</v>
      </c>
      <c r="N6945" s="6">
        <v>1491</v>
      </c>
      <c r="O6945" s="4">
        <f t="shared" si="216"/>
        <v>1</v>
      </c>
      <c r="P6945" s="4" t="str">
        <f t="shared" si="217"/>
        <v>2022-08</v>
      </c>
    </row>
    <row r="6946" spans="1:16" ht="12.75" x14ac:dyDescent="0.2">
      <c r="A6946" s="4" t="s">
        <v>1050</v>
      </c>
      <c r="B6946" s="4" t="s">
        <v>5461</v>
      </c>
      <c r="C6946" s="4" t="s">
        <v>5462</v>
      </c>
      <c r="D6946" s="4" t="s">
        <v>6446</v>
      </c>
      <c r="E6946" s="4" t="s">
        <v>6447</v>
      </c>
      <c r="F6946" s="4" t="s">
        <v>6448</v>
      </c>
      <c r="G6946" s="4" t="s">
        <v>6462</v>
      </c>
      <c r="H6946" s="4" t="s">
        <v>20</v>
      </c>
      <c r="I6946" s="4" t="s">
        <v>21</v>
      </c>
      <c r="J6946" s="4" t="s">
        <v>22</v>
      </c>
      <c r="K6946" s="4" t="s">
        <v>5515</v>
      </c>
      <c r="L6946" s="4" t="s">
        <v>5516</v>
      </c>
      <c r="M6946" s="5">
        <v>44774</v>
      </c>
      <c r="N6946" s="6">
        <v>4563</v>
      </c>
      <c r="O6946" s="4">
        <f t="shared" si="216"/>
        <v>1</v>
      </c>
      <c r="P6946" s="4" t="str">
        <f t="shared" si="217"/>
        <v>2022-08</v>
      </c>
    </row>
    <row r="6947" spans="1:16" ht="12.75" x14ac:dyDescent="0.2">
      <c r="A6947" s="4" t="s">
        <v>14</v>
      </c>
      <c r="B6947" s="4" t="s">
        <v>7127</v>
      </c>
      <c r="C6947" s="4" t="s">
        <v>7128</v>
      </c>
      <c r="D6947" s="4" t="s">
        <v>7461</v>
      </c>
      <c r="E6947" s="4" t="s">
        <v>7510</v>
      </c>
      <c r="F6947" s="4" t="s">
        <v>7511</v>
      </c>
      <c r="G6947" s="4" t="s">
        <v>7512</v>
      </c>
      <c r="H6947" s="4" t="s">
        <v>210</v>
      </c>
      <c r="I6947" s="4" t="s">
        <v>210</v>
      </c>
      <c r="J6947" s="4" t="s">
        <v>226</v>
      </c>
      <c r="K6947" s="4" t="s">
        <v>7135</v>
      </c>
      <c r="L6947" s="4" t="s">
        <v>7203</v>
      </c>
      <c r="M6947" s="5">
        <v>44774</v>
      </c>
      <c r="N6947" s="6">
        <v>2432</v>
      </c>
      <c r="O6947" s="4">
        <f t="shared" si="216"/>
        <v>1</v>
      </c>
      <c r="P6947" s="4" t="str">
        <f t="shared" si="217"/>
        <v>2022-08</v>
      </c>
    </row>
    <row r="6948" spans="1:16" ht="12.75" x14ac:dyDescent="0.2">
      <c r="A6948" s="4" t="s">
        <v>14</v>
      </c>
      <c r="B6948" s="4" t="s">
        <v>7654</v>
      </c>
      <c r="C6948" s="4" t="s">
        <v>7655</v>
      </c>
      <c r="D6948" s="4" t="s">
        <v>13936</v>
      </c>
      <c r="E6948" s="4" t="s">
        <v>7656</v>
      </c>
      <c r="F6948" s="4" t="s">
        <v>7657</v>
      </c>
      <c r="G6948" s="4" t="s">
        <v>7669</v>
      </c>
      <c r="H6948" s="4" t="s">
        <v>20</v>
      </c>
      <c r="I6948" s="4" t="s">
        <v>21</v>
      </c>
      <c r="J6948" s="4" t="s">
        <v>22</v>
      </c>
      <c r="K6948" s="4" t="s">
        <v>7659</v>
      </c>
      <c r="L6948" s="4" t="s">
        <v>30</v>
      </c>
      <c r="M6948" s="5">
        <v>44774</v>
      </c>
      <c r="N6948" s="6">
        <v>9866</v>
      </c>
      <c r="O6948" s="4">
        <f t="shared" si="216"/>
        <v>1</v>
      </c>
      <c r="P6948" s="4" t="str">
        <f t="shared" si="217"/>
        <v>2022-08</v>
      </c>
    </row>
    <row r="6949" spans="1:16" ht="12.75" x14ac:dyDescent="0.2">
      <c r="A6949" s="4" t="s">
        <v>14</v>
      </c>
      <c r="B6949" s="4" t="s">
        <v>7654</v>
      </c>
      <c r="C6949" s="4" t="s">
        <v>7655</v>
      </c>
      <c r="D6949" s="4" t="s">
        <v>25</v>
      </c>
      <c r="E6949" s="4" t="s">
        <v>7678</v>
      </c>
      <c r="F6949" s="4" t="s">
        <v>7679</v>
      </c>
      <c r="G6949" s="4" t="s">
        <v>7769</v>
      </c>
      <c r="H6949" s="4" t="s">
        <v>210</v>
      </c>
      <c r="I6949" s="4" t="s">
        <v>210</v>
      </c>
      <c r="J6949" s="4" t="s">
        <v>226</v>
      </c>
      <c r="K6949" s="4" t="s">
        <v>7659</v>
      </c>
      <c r="L6949" s="4" t="s">
        <v>30</v>
      </c>
      <c r="M6949" s="5">
        <v>44774</v>
      </c>
      <c r="N6949" s="6">
        <v>4250</v>
      </c>
      <c r="O6949" s="4">
        <f t="shared" si="216"/>
        <v>1</v>
      </c>
      <c r="P6949" s="4" t="str">
        <f t="shared" si="217"/>
        <v>2022-08</v>
      </c>
    </row>
    <row r="6950" spans="1:16" ht="12.75" x14ac:dyDescent="0.2">
      <c r="A6950" s="4" t="s">
        <v>14</v>
      </c>
      <c r="B6950" s="4" t="s">
        <v>7654</v>
      </c>
      <c r="C6950" s="4" t="s">
        <v>7825</v>
      </c>
      <c r="D6950" s="4" t="s">
        <v>8042</v>
      </c>
      <c r="E6950" s="4" t="s">
        <v>7867</v>
      </c>
      <c r="F6950" s="4" t="s">
        <v>7868</v>
      </c>
      <c r="G6950" s="4" t="s">
        <v>8075</v>
      </c>
      <c r="H6950" s="4" t="s">
        <v>20</v>
      </c>
      <c r="I6950" s="4" t="s">
        <v>29</v>
      </c>
      <c r="J6950" s="4" t="s">
        <v>36</v>
      </c>
      <c r="K6950" s="4" t="s">
        <v>7829</v>
      </c>
      <c r="L6950" s="4" t="s">
        <v>7854</v>
      </c>
      <c r="M6950" s="5">
        <v>44774</v>
      </c>
      <c r="N6950" s="6">
        <v>3709</v>
      </c>
      <c r="O6950" s="4">
        <f t="shared" si="216"/>
        <v>1</v>
      </c>
      <c r="P6950" s="4" t="str">
        <f t="shared" si="217"/>
        <v>2022-08</v>
      </c>
    </row>
    <row r="6951" spans="1:16" ht="12.75" x14ac:dyDescent="0.2">
      <c r="A6951" s="4" t="s">
        <v>14</v>
      </c>
      <c r="B6951" s="4" t="s">
        <v>7654</v>
      </c>
      <c r="C6951" s="4" t="s">
        <v>9450</v>
      </c>
      <c r="D6951" s="4" t="s">
        <v>7419</v>
      </c>
      <c r="E6951" s="4" t="s">
        <v>9457</v>
      </c>
      <c r="F6951" s="4" t="s">
        <v>9458</v>
      </c>
      <c r="G6951" s="4" t="s">
        <v>9570</v>
      </c>
      <c r="H6951" s="4" t="s">
        <v>20</v>
      </c>
      <c r="I6951" s="4" t="s">
        <v>21</v>
      </c>
      <c r="J6951" s="4" t="s">
        <v>22</v>
      </c>
      <c r="K6951" s="4" t="s">
        <v>7893</v>
      </c>
      <c r="L6951" s="4" t="s">
        <v>9145</v>
      </c>
      <c r="M6951" s="5">
        <v>44774</v>
      </c>
      <c r="N6951" s="6">
        <v>5309</v>
      </c>
      <c r="O6951" s="4">
        <f t="shared" si="216"/>
        <v>1</v>
      </c>
      <c r="P6951" s="4" t="str">
        <f t="shared" si="217"/>
        <v>2022-08</v>
      </c>
    </row>
    <row r="6952" spans="1:16" ht="12.75" x14ac:dyDescent="0.2">
      <c r="A6952" s="4" t="s">
        <v>3048</v>
      </c>
      <c r="B6952" s="4" t="s">
        <v>9902</v>
      </c>
      <c r="C6952" s="4" t="s">
        <v>10147</v>
      </c>
      <c r="D6952" s="4" t="s">
        <v>10392</v>
      </c>
      <c r="E6952" s="4" t="s">
        <v>10393</v>
      </c>
      <c r="F6952" s="4" t="s">
        <v>10394</v>
      </c>
      <c r="G6952" s="4" t="s">
        <v>10403</v>
      </c>
      <c r="H6952" s="4" t="s">
        <v>20</v>
      </c>
      <c r="I6952" s="4" t="s">
        <v>21</v>
      </c>
      <c r="J6952" s="4" t="s">
        <v>36</v>
      </c>
      <c r="K6952" s="4" t="s">
        <v>10156</v>
      </c>
      <c r="L6952" s="4" t="s">
        <v>9931</v>
      </c>
      <c r="M6952" s="5">
        <v>44774</v>
      </c>
      <c r="N6952" s="6">
        <v>2945</v>
      </c>
      <c r="O6952" s="4">
        <f t="shared" si="216"/>
        <v>1</v>
      </c>
      <c r="P6952" s="4" t="str">
        <f t="shared" si="217"/>
        <v>2022-08</v>
      </c>
    </row>
    <row r="6953" spans="1:16" ht="12.75" x14ac:dyDescent="0.2">
      <c r="A6953" s="4" t="s">
        <v>3048</v>
      </c>
      <c r="B6953" s="4" t="s">
        <v>11712</v>
      </c>
      <c r="C6953" s="4" t="s">
        <v>11934</v>
      </c>
      <c r="D6953" s="4" t="s">
        <v>25</v>
      </c>
      <c r="E6953" s="4" t="s">
        <v>6068</v>
      </c>
      <c r="F6953" s="4" t="s">
        <v>6069</v>
      </c>
      <c r="G6953" s="4" t="s">
        <v>12101</v>
      </c>
      <c r="H6953" s="4" t="s">
        <v>20</v>
      </c>
      <c r="I6953" s="4" t="s">
        <v>29</v>
      </c>
      <c r="J6953" s="4" t="s">
        <v>22</v>
      </c>
      <c r="K6953" s="4" t="s">
        <v>11936</v>
      </c>
      <c r="L6953" s="4" t="s">
        <v>11937</v>
      </c>
      <c r="M6953" s="5">
        <v>44774</v>
      </c>
      <c r="N6953" s="6">
        <v>2689</v>
      </c>
      <c r="O6953" s="4">
        <f t="shared" si="216"/>
        <v>1</v>
      </c>
      <c r="P6953" s="4" t="str">
        <f t="shared" si="217"/>
        <v>2022-08</v>
      </c>
    </row>
    <row r="6954" spans="1:16" ht="12.75" x14ac:dyDescent="0.2">
      <c r="A6954" s="4" t="s">
        <v>3048</v>
      </c>
      <c r="B6954" s="4" t="s">
        <v>11712</v>
      </c>
      <c r="C6954" s="4" t="s">
        <v>11934</v>
      </c>
      <c r="D6954" s="4" t="s">
        <v>25</v>
      </c>
      <c r="E6954" s="4" t="s">
        <v>12164</v>
      </c>
      <c r="F6954" s="4" t="s">
        <v>12165</v>
      </c>
      <c r="G6954" s="4" t="s">
        <v>12166</v>
      </c>
      <c r="H6954" s="4" t="s">
        <v>210</v>
      </c>
      <c r="I6954" s="4" t="s">
        <v>210</v>
      </c>
      <c r="J6954" s="4" t="s">
        <v>226</v>
      </c>
      <c r="K6954" s="4" t="s">
        <v>11960</v>
      </c>
      <c r="L6954" s="4" t="s">
        <v>5477</v>
      </c>
      <c r="M6954" s="5">
        <v>44774</v>
      </c>
      <c r="N6954" s="6">
        <v>1339</v>
      </c>
      <c r="O6954" s="4">
        <f t="shared" si="216"/>
        <v>1</v>
      </c>
      <c r="P6954" s="4" t="str">
        <f t="shared" si="217"/>
        <v>2022-08</v>
      </c>
    </row>
    <row r="6955" spans="1:16" ht="12.75" x14ac:dyDescent="0.2">
      <c r="A6955" s="4" t="s">
        <v>3048</v>
      </c>
      <c r="B6955" s="4" t="s">
        <v>12289</v>
      </c>
      <c r="C6955" s="4" t="s">
        <v>12643</v>
      </c>
      <c r="D6955" s="4" t="s">
        <v>12751</v>
      </c>
      <c r="E6955" s="4" t="s">
        <v>12755</v>
      </c>
      <c r="F6955" s="4" t="s">
        <v>12756</v>
      </c>
      <c r="G6955" s="4" t="s">
        <v>12761</v>
      </c>
      <c r="H6955" s="4" t="s">
        <v>20</v>
      </c>
      <c r="I6955" s="4" t="s">
        <v>21</v>
      </c>
      <c r="J6955" s="4" t="s">
        <v>22</v>
      </c>
      <c r="K6955" s="4" t="s">
        <v>12668</v>
      </c>
      <c r="L6955" s="4" t="s">
        <v>12121</v>
      </c>
      <c r="M6955" s="5">
        <v>44774</v>
      </c>
      <c r="N6955" s="6">
        <v>7978</v>
      </c>
      <c r="O6955" s="4">
        <f t="shared" si="216"/>
        <v>1</v>
      </c>
      <c r="P6955" s="4" t="str">
        <f t="shared" si="217"/>
        <v>2022-08</v>
      </c>
    </row>
    <row r="6956" spans="1:16" ht="12.75" x14ac:dyDescent="0.2">
      <c r="A6956" s="4" t="s">
        <v>3048</v>
      </c>
      <c r="B6956" s="4" t="s">
        <v>12289</v>
      </c>
      <c r="C6956" s="4" t="s">
        <v>12841</v>
      </c>
      <c r="D6956" s="4" t="s">
        <v>13936</v>
      </c>
      <c r="E6956" s="4" t="s">
        <v>12854</v>
      </c>
      <c r="F6956" s="4" t="s">
        <v>12855</v>
      </c>
      <c r="G6956" s="4" t="s">
        <v>12861</v>
      </c>
      <c r="H6956" s="4" t="s">
        <v>20</v>
      </c>
      <c r="I6956" s="4" t="s">
        <v>21</v>
      </c>
      <c r="J6956" s="4" t="s">
        <v>22</v>
      </c>
      <c r="K6956" s="4" t="s">
        <v>12857</v>
      </c>
      <c r="L6956" s="4" t="s">
        <v>10345</v>
      </c>
      <c r="M6956" s="5">
        <v>44774</v>
      </c>
      <c r="N6956" s="6">
        <v>2840</v>
      </c>
      <c r="O6956" s="4">
        <f t="shared" si="216"/>
        <v>1</v>
      </c>
      <c r="P6956" s="4" t="str">
        <f t="shared" si="217"/>
        <v>2022-08</v>
      </c>
    </row>
    <row r="6957" spans="1:16" ht="12.75" x14ac:dyDescent="0.2">
      <c r="A6957" s="4" t="s">
        <v>3048</v>
      </c>
      <c r="B6957" s="4" t="s">
        <v>12289</v>
      </c>
      <c r="C6957" s="4" t="s">
        <v>12841</v>
      </c>
      <c r="D6957" s="4" t="s">
        <v>13936</v>
      </c>
      <c r="E6957" s="4" t="s">
        <v>12865</v>
      </c>
      <c r="F6957" s="4" t="s">
        <v>12866</v>
      </c>
      <c r="G6957" s="4" t="s">
        <v>12867</v>
      </c>
      <c r="H6957" s="4" t="s">
        <v>20</v>
      </c>
      <c r="I6957" s="4" t="s">
        <v>21</v>
      </c>
      <c r="J6957" s="4" t="s">
        <v>22</v>
      </c>
      <c r="K6957" s="4" t="s">
        <v>12850</v>
      </c>
      <c r="L6957" s="4" t="s">
        <v>10478</v>
      </c>
      <c r="M6957" s="5">
        <v>44774</v>
      </c>
      <c r="N6957" s="6">
        <v>5261</v>
      </c>
      <c r="O6957" s="4">
        <f t="shared" si="216"/>
        <v>1</v>
      </c>
      <c r="P6957" s="4" t="str">
        <f t="shared" si="217"/>
        <v>2022-08</v>
      </c>
    </row>
    <row r="6958" spans="1:16" ht="12.75" x14ac:dyDescent="0.2">
      <c r="A6958" s="4" t="s">
        <v>3048</v>
      </c>
      <c r="B6958" s="4" t="s">
        <v>12289</v>
      </c>
      <c r="C6958" s="4" t="s">
        <v>13302</v>
      </c>
      <c r="D6958" s="4" t="s">
        <v>13403</v>
      </c>
      <c r="E6958" s="4" t="s">
        <v>13416</v>
      </c>
      <c r="F6958" s="4" t="s">
        <v>13417</v>
      </c>
      <c r="G6958" s="4" t="s">
        <v>13418</v>
      </c>
      <c r="H6958" s="4" t="s">
        <v>20</v>
      </c>
      <c r="I6958" s="4" t="s">
        <v>29</v>
      </c>
      <c r="J6958" s="4" t="s">
        <v>162</v>
      </c>
      <c r="K6958" s="4" t="s">
        <v>13316</v>
      </c>
      <c r="L6958" s="4" t="s">
        <v>12684</v>
      </c>
      <c r="M6958" s="5">
        <v>44774</v>
      </c>
      <c r="N6958" s="6">
        <v>7440</v>
      </c>
      <c r="O6958" s="4">
        <f t="shared" si="216"/>
        <v>1</v>
      </c>
      <c r="P6958" s="4" t="str">
        <f t="shared" si="217"/>
        <v>2022-08</v>
      </c>
    </row>
    <row r="6959" spans="1:16" ht="12.75" x14ac:dyDescent="0.2">
      <c r="A6959" s="4" t="s">
        <v>3048</v>
      </c>
      <c r="B6959" s="4" t="s">
        <v>12289</v>
      </c>
      <c r="C6959" s="4" t="s">
        <v>13519</v>
      </c>
      <c r="D6959" s="4" t="s">
        <v>13936</v>
      </c>
      <c r="E6959" s="4" t="s">
        <v>13542</v>
      </c>
      <c r="F6959" s="4" t="s">
        <v>13543</v>
      </c>
      <c r="G6959" s="4" t="s">
        <v>13546</v>
      </c>
      <c r="H6959" s="4" t="s">
        <v>20</v>
      </c>
      <c r="I6959" s="4" t="s">
        <v>21</v>
      </c>
      <c r="J6959" s="4" t="s">
        <v>22</v>
      </c>
      <c r="K6959" s="4" t="s">
        <v>13527</v>
      </c>
      <c r="L6959" s="4" t="s">
        <v>12012</v>
      </c>
      <c r="M6959" s="5">
        <v>44774</v>
      </c>
      <c r="N6959" s="6">
        <v>1537</v>
      </c>
      <c r="O6959" s="4">
        <f t="shared" si="216"/>
        <v>1</v>
      </c>
      <c r="P6959" s="4" t="str">
        <f t="shared" si="217"/>
        <v>2022-08</v>
      </c>
    </row>
    <row r="6960" spans="1:16" ht="12.75" x14ac:dyDescent="0.2">
      <c r="A6960" s="4" t="s">
        <v>14</v>
      </c>
      <c r="B6960" s="4" t="s">
        <v>15</v>
      </c>
      <c r="C6960" s="4" t="s">
        <v>504</v>
      </c>
      <c r="D6960" s="4" t="s">
        <v>899</v>
      </c>
      <c r="E6960" s="4" t="s">
        <v>645</v>
      </c>
      <c r="F6960" s="4" t="s">
        <v>646</v>
      </c>
      <c r="G6960" s="4" t="s">
        <v>906</v>
      </c>
      <c r="H6960" s="4" t="s">
        <v>20</v>
      </c>
      <c r="I6960" s="4" t="s">
        <v>29</v>
      </c>
      <c r="J6960" s="4" t="s">
        <v>22</v>
      </c>
      <c r="K6960" s="4" t="s">
        <v>517</v>
      </c>
      <c r="L6960" s="4" t="s">
        <v>73</v>
      </c>
      <c r="M6960" s="5">
        <v>44775</v>
      </c>
      <c r="N6960" s="6">
        <v>4768</v>
      </c>
      <c r="O6960" s="4">
        <f t="shared" si="216"/>
        <v>2</v>
      </c>
      <c r="P6960" s="4" t="str">
        <f t="shared" si="217"/>
        <v>2022-08</v>
      </c>
    </row>
    <row r="6961" spans="1:16" ht="12.75" x14ac:dyDescent="0.2">
      <c r="A6961" s="4" t="s">
        <v>1050</v>
      </c>
      <c r="B6961" s="4" t="s">
        <v>1051</v>
      </c>
      <c r="C6961" s="4" t="s">
        <v>1052</v>
      </c>
      <c r="D6961" s="4" t="s">
        <v>13936</v>
      </c>
      <c r="E6961" s="4" t="s">
        <v>1053</v>
      </c>
      <c r="F6961" s="4" t="s">
        <v>1054</v>
      </c>
      <c r="G6961" s="4" t="s">
        <v>1055</v>
      </c>
      <c r="H6961" s="4" t="s">
        <v>20</v>
      </c>
      <c r="I6961" s="4" t="s">
        <v>21</v>
      </c>
      <c r="J6961" s="4" t="s">
        <v>22</v>
      </c>
      <c r="K6961" s="4" t="s">
        <v>1056</v>
      </c>
      <c r="L6961" s="4" t="s">
        <v>1057</v>
      </c>
      <c r="M6961" s="5">
        <v>44775</v>
      </c>
      <c r="N6961" s="6">
        <v>9049</v>
      </c>
      <c r="O6961" s="4">
        <f t="shared" si="216"/>
        <v>2</v>
      </c>
      <c r="P6961" s="4" t="str">
        <f t="shared" si="217"/>
        <v>2022-08</v>
      </c>
    </row>
    <row r="6962" spans="1:16" ht="12.75" x14ac:dyDescent="0.2">
      <c r="A6962" s="4" t="s">
        <v>1050</v>
      </c>
      <c r="B6962" s="4" t="s">
        <v>5461</v>
      </c>
      <c r="C6962" s="4" t="s">
        <v>5462</v>
      </c>
      <c r="D6962" s="4" t="s">
        <v>5993</v>
      </c>
      <c r="E6962" s="4" t="s">
        <v>5860</v>
      </c>
      <c r="F6962" s="4" t="s">
        <v>5861</v>
      </c>
      <c r="G6962" s="4" t="s">
        <v>6004</v>
      </c>
      <c r="H6962" s="4" t="s">
        <v>20</v>
      </c>
      <c r="I6962" s="4" t="s">
        <v>29</v>
      </c>
      <c r="J6962" s="4" t="s">
        <v>22</v>
      </c>
      <c r="K6962" s="4" t="s">
        <v>5515</v>
      </c>
      <c r="L6962" s="4" t="s">
        <v>5525</v>
      </c>
      <c r="M6962" s="5">
        <v>44775</v>
      </c>
      <c r="N6962" s="6">
        <v>9939</v>
      </c>
      <c r="O6962" s="4">
        <f t="shared" si="216"/>
        <v>2</v>
      </c>
      <c r="P6962" s="4" t="str">
        <f t="shared" si="217"/>
        <v>2022-08</v>
      </c>
    </row>
    <row r="6963" spans="1:16" ht="12.75" x14ac:dyDescent="0.2">
      <c r="A6963" s="4" t="s">
        <v>1050</v>
      </c>
      <c r="B6963" s="4" t="s">
        <v>5461</v>
      </c>
      <c r="C6963" s="4" t="s">
        <v>5462</v>
      </c>
      <c r="D6963" s="4" t="s">
        <v>6152</v>
      </c>
      <c r="E6963" s="4" t="s">
        <v>6167</v>
      </c>
      <c r="F6963" s="4" t="s">
        <v>6168</v>
      </c>
      <c r="G6963" s="4" t="s">
        <v>6171</v>
      </c>
      <c r="H6963" s="4" t="s">
        <v>20</v>
      </c>
      <c r="I6963" s="4" t="s">
        <v>29</v>
      </c>
      <c r="J6963" s="4" t="s">
        <v>36</v>
      </c>
      <c r="K6963" s="4" t="s">
        <v>5499</v>
      </c>
      <c r="L6963" s="4" t="s">
        <v>5467</v>
      </c>
      <c r="M6963" s="5">
        <v>44775</v>
      </c>
      <c r="N6963" s="6">
        <v>8523</v>
      </c>
      <c r="O6963" s="4">
        <f t="shared" si="216"/>
        <v>2</v>
      </c>
      <c r="P6963" s="4" t="str">
        <f t="shared" si="217"/>
        <v>2022-08</v>
      </c>
    </row>
    <row r="6964" spans="1:16" ht="12.75" x14ac:dyDescent="0.2">
      <c r="A6964" s="4" t="s">
        <v>14</v>
      </c>
      <c r="B6964" s="4" t="s">
        <v>7127</v>
      </c>
      <c r="C6964" s="4" t="s">
        <v>7128</v>
      </c>
      <c r="D6964" s="4" t="s">
        <v>25</v>
      </c>
      <c r="E6964" s="4" t="s">
        <v>7170</v>
      </c>
      <c r="F6964" s="4" t="s">
        <v>7171</v>
      </c>
      <c r="G6964" s="4" t="s">
        <v>7313</v>
      </c>
      <c r="H6964" s="4" t="s">
        <v>20</v>
      </c>
      <c r="I6964" s="4" t="s">
        <v>29</v>
      </c>
      <c r="J6964" s="4" t="s">
        <v>36</v>
      </c>
      <c r="K6964" s="4" t="s">
        <v>7144</v>
      </c>
      <c r="L6964" s="4" t="s">
        <v>7133</v>
      </c>
      <c r="M6964" s="5">
        <v>44775</v>
      </c>
      <c r="N6964" s="6">
        <v>8665</v>
      </c>
      <c r="O6964" s="4">
        <f t="shared" si="216"/>
        <v>2</v>
      </c>
      <c r="P6964" s="4" t="str">
        <f t="shared" si="217"/>
        <v>2022-08</v>
      </c>
    </row>
    <row r="6965" spans="1:16" ht="12.75" x14ac:dyDescent="0.2">
      <c r="A6965" s="4" t="s">
        <v>14</v>
      </c>
      <c r="B6965" s="4" t="s">
        <v>7127</v>
      </c>
      <c r="C6965" s="4" t="s">
        <v>7128</v>
      </c>
      <c r="D6965" s="4" t="s">
        <v>7461</v>
      </c>
      <c r="E6965" s="4" t="s">
        <v>7509</v>
      </c>
      <c r="F6965" s="4" t="s">
        <v>3048</v>
      </c>
      <c r="G6965" s="4" t="s">
        <v>3048</v>
      </c>
      <c r="H6965" s="4" t="s">
        <v>210</v>
      </c>
      <c r="I6965" s="4" t="s">
        <v>210</v>
      </c>
      <c r="J6965" s="4" t="s">
        <v>3048</v>
      </c>
      <c r="K6965" s="4" t="s">
        <v>7135</v>
      </c>
      <c r="L6965" s="4" t="s">
        <v>7203</v>
      </c>
      <c r="M6965" s="5">
        <v>44775</v>
      </c>
      <c r="N6965" s="6">
        <v>6756</v>
      </c>
      <c r="O6965" s="4">
        <f t="shared" si="216"/>
        <v>2</v>
      </c>
      <c r="P6965" s="4" t="str">
        <f t="shared" si="217"/>
        <v>2022-08</v>
      </c>
    </row>
    <row r="6966" spans="1:16" ht="12.75" x14ac:dyDescent="0.2">
      <c r="A6966" s="4" t="s">
        <v>14</v>
      </c>
      <c r="B6966" s="4" t="s">
        <v>7654</v>
      </c>
      <c r="C6966" s="4" t="s">
        <v>8288</v>
      </c>
      <c r="D6966" s="4" t="s">
        <v>7820</v>
      </c>
      <c r="E6966" s="4" t="s">
        <v>8332</v>
      </c>
      <c r="F6966" s="4" t="s">
        <v>8333</v>
      </c>
      <c r="G6966" s="4" t="s">
        <v>8334</v>
      </c>
      <c r="H6966" s="4" t="s">
        <v>20</v>
      </c>
      <c r="I6966" s="4" t="s">
        <v>29</v>
      </c>
      <c r="J6966" s="4" t="s">
        <v>39</v>
      </c>
      <c r="K6966" s="4" t="s">
        <v>8297</v>
      </c>
      <c r="L6966" s="4" t="s">
        <v>538</v>
      </c>
      <c r="M6966" s="5">
        <v>44775</v>
      </c>
      <c r="N6966" s="6">
        <v>9050</v>
      </c>
      <c r="O6966" s="4">
        <f t="shared" si="216"/>
        <v>2</v>
      </c>
      <c r="P6966" s="4" t="str">
        <f t="shared" si="217"/>
        <v>2022-08</v>
      </c>
    </row>
    <row r="6967" spans="1:16" ht="12.75" x14ac:dyDescent="0.2">
      <c r="A6967" s="4" t="s">
        <v>14</v>
      </c>
      <c r="B6967" s="4" t="s">
        <v>7654</v>
      </c>
      <c r="C6967" s="4" t="s">
        <v>8288</v>
      </c>
      <c r="D6967" s="4" t="s">
        <v>9184</v>
      </c>
      <c r="E6967" s="4" t="s">
        <v>9229</v>
      </c>
      <c r="F6967" s="4" t="s">
        <v>9230</v>
      </c>
      <c r="G6967" s="4" t="s">
        <v>9231</v>
      </c>
      <c r="H6967" s="4" t="s">
        <v>210</v>
      </c>
      <c r="I6967" s="4" t="s">
        <v>210</v>
      </c>
      <c r="J6967" s="4" t="s">
        <v>877</v>
      </c>
      <c r="K6967" s="4" t="s">
        <v>8297</v>
      </c>
      <c r="L6967" s="4" t="s">
        <v>8100</v>
      </c>
      <c r="M6967" s="5">
        <v>44775</v>
      </c>
      <c r="N6967" s="6">
        <v>8852</v>
      </c>
      <c r="O6967" s="4">
        <f t="shared" si="216"/>
        <v>2</v>
      </c>
      <c r="P6967" s="4" t="str">
        <f t="shared" si="217"/>
        <v>2022-08</v>
      </c>
    </row>
    <row r="6968" spans="1:16" ht="12.75" x14ac:dyDescent="0.2">
      <c r="A6968" s="4" t="s">
        <v>14</v>
      </c>
      <c r="B6968" s="4" t="s">
        <v>7654</v>
      </c>
      <c r="C6968" s="4" t="s">
        <v>9450</v>
      </c>
      <c r="D6968" s="4" t="s">
        <v>7419</v>
      </c>
      <c r="E6968" s="4" t="s">
        <v>9486</v>
      </c>
      <c r="F6968" s="4" t="s">
        <v>9487</v>
      </c>
      <c r="G6968" s="4" t="s">
        <v>9649</v>
      </c>
      <c r="H6968" s="4" t="s">
        <v>20</v>
      </c>
      <c r="I6968" s="4" t="s">
        <v>29</v>
      </c>
      <c r="J6968" s="4" t="s">
        <v>22</v>
      </c>
      <c r="K6968" s="4" t="s">
        <v>7893</v>
      </c>
      <c r="L6968" s="4" t="s">
        <v>9145</v>
      </c>
      <c r="M6968" s="5">
        <v>44775</v>
      </c>
      <c r="N6968" s="6">
        <v>4284</v>
      </c>
      <c r="O6968" s="4">
        <f t="shared" si="216"/>
        <v>2</v>
      </c>
      <c r="P6968" s="4" t="str">
        <f t="shared" si="217"/>
        <v>2022-08</v>
      </c>
    </row>
    <row r="6969" spans="1:16" ht="12.75" x14ac:dyDescent="0.2">
      <c r="A6969" s="4" t="s">
        <v>3048</v>
      </c>
      <c r="B6969" s="4" t="s">
        <v>9902</v>
      </c>
      <c r="C6969" s="4" t="s">
        <v>10147</v>
      </c>
      <c r="D6969" s="4" t="s">
        <v>10283</v>
      </c>
      <c r="E6969" s="4" t="s">
        <v>10294</v>
      </c>
      <c r="F6969" s="4" t="s">
        <v>10295</v>
      </c>
      <c r="G6969" s="4" t="s">
        <v>10304</v>
      </c>
      <c r="H6969" s="4" t="s">
        <v>20</v>
      </c>
      <c r="I6969" s="4" t="s">
        <v>21</v>
      </c>
      <c r="J6969" s="4" t="s">
        <v>36</v>
      </c>
      <c r="K6969" s="4" t="s">
        <v>10151</v>
      </c>
      <c r="L6969" s="4" t="s">
        <v>10169</v>
      </c>
      <c r="M6969" s="5">
        <v>44775</v>
      </c>
      <c r="N6969" s="6">
        <v>5273</v>
      </c>
      <c r="O6969" s="4">
        <f t="shared" si="216"/>
        <v>2</v>
      </c>
      <c r="P6969" s="4" t="str">
        <f t="shared" si="217"/>
        <v>2022-08</v>
      </c>
    </row>
    <row r="6970" spans="1:16" ht="12.75" x14ac:dyDescent="0.2">
      <c r="A6970" s="4" t="s">
        <v>3048</v>
      </c>
      <c r="B6970" s="4" t="s">
        <v>10496</v>
      </c>
      <c r="C6970" s="4" t="s">
        <v>10930</v>
      </c>
      <c r="D6970" s="4" t="s">
        <v>11474</v>
      </c>
      <c r="E6970" s="4" t="s">
        <v>11475</v>
      </c>
      <c r="F6970" s="4" t="s">
        <v>11476</v>
      </c>
      <c r="G6970" s="4" t="s">
        <v>11477</v>
      </c>
      <c r="H6970" s="4" t="s">
        <v>20</v>
      </c>
      <c r="I6970" s="4" t="s">
        <v>21</v>
      </c>
      <c r="J6970" s="4" t="s">
        <v>39</v>
      </c>
      <c r="K6970" s="4" t="s">
        <v>10997</v>
      </c>
      <c r="L6970" s="4" t="s">
        <v>10143</v>
      </c>
      <c r="M6970" s="5">
        <v>44775</v>
      </c>
      <c r="N6970" s="6">
        <v>6685</v>
      </c>
      <c r="O6970" s="4">
        <f t="shared" si="216"/>
        <v>2</v>
      </c>
      <c r="P6970" s="4" t="str">
        <f t="shared" si="217"/>
        <v>2022-08</v>
      </c>
    </row>
    <row r="6971" spans="1:16" ht="12.75" x14ac:dyDescent="0.2">
      <c r="A6971" s="4" t="s">
        <v>3048</v>
      </c>
      <c r="B6971" s="4" t="s">
        <v>11712</v>
      </c>
      <c r="C6971" s="4" t="s">
        <v>11719</v>
      </c>
      <c r="D6971" s="4" t="s">
        <v>13936</v>
      </c>
      <c r="E6971" s="4" t="s">
        <v>5478</v>
      </c>
      <c r="F6971" s="4" t="s">
        <v>5479</v>
      </c>
      <c r="G6971" s="4" t="s">
        <v>11778</v>
      </c>
      <c r="H6971" s="4" t="s">
        <v>20</v>
      </c>
      <c r="I6971" s="4" t="s">
        <v>21</v>
      </c>
      <c r="J6971" s="4" t="s">
        <v>36</v>
      </c>
      <c r="K6971" s="4" t="s">
        <v>11723</v>
      </c>
      <c r="L6971" s="4" t="s">
        <v>5477</v>
      </c>
      <c r="M6971" s="5">
        <v>44775</v>
      </c>
      <c r="N6971" s="6">
        <v>625</v>
      </c>
      <c r="O6971" s="4">
        <f t="shared" si="216"/>
        <v>2</v>
      </c>
      <c r="P6971" s="4" t="str">
        <f t="shared" si="217"/>
        <v>2022-08</v>
      </c>
    </row>
    <row r="6972" spans="1:16" ht="12.75" x14ac:dyDescent="0.2">
      <c r="A6972" s="4" t="s">
        <v>3048</v>
      </c>
      <c r="B6972" s="4" t="s">
        <v>12289</v>
      </c>
      <c r="C6972" s="4" t="s">
        <v>12291</v>
      </c>
      <c r="D6972" s="4" t="s">
        <v>12629</v>
      </c>
      <c r="E6972" s="4" t="s">
        <v>12630</v>
      </c>
      <c r="F6972" s="4" t="s">
        <v>12631</v>
      </c>
      <c r="G6972" s="4" t="s">
        <v>12633</v>
      </c>
      <c r="H6972" s="4" t="s">
        <v>20</v>
      </c>
      <c r="I6972" s="4" t="s">
        <v>29</v>
      </c>
      <c r="J6972" s="4" t="s">
        <v>36</v>
      </c>
      <c r="K6972" s="4" t="s">
        <v>12295</v>
      </c>
      <c r="L6972" s="4" t="s">
        <v>10478</v>
      </c>
      <c r="M6972" s="5">
        <v>44775</v>
      </c>
      <c r="N6972" s="6">
        <v>4394</v>
      </c>
      <c r="O6972" s="4">
        <f t="shared" si="216"/>
        <v>2</v>
      </c>
      <c r="P6972" s="4" t="str">
        <f t="shared" si="217"/>
        <v>2022-08</v>
      </c>
    </row>
    <row r="6973" spans="1:16" ht="12.75" x14ac:dyDescent="0.2">
      <c r="A6973" s="4" t="s">
        <v>3048</v>
      </c>
      <c r="B6973" s="4" t="s">
        <v>12289</v>
      </c>
      <c r="C6973" s="4" t="s">
        <v>13302</v>
      </c>
      <c r="D6973" s="4" t="s">
        <v>13484</v>
      </c>
      <c r="E6973" s="4" t="s">
        <v>13485</v>
      </c>
      <c r="F6973" s="4" t="s">
        <v>13486</v>
      </c>
      <c r="G6973" s="4" t="s">
        <v>13487</v>
      </c>
      <c r="H6973" s="4" t="s">
        <v>20</v>
      </c>
      <c r="I6973" s="4" t="s">
        <v>21</v>
      </c>
      <c r="J6973" s="4" t="s">
        <v>39</v>
      </c>
      <c r="K6973" s="4" t="s">
        <v>13309</v>
      </c>
      <c r="L6973" s="4" t="s">
        <v>12684</v>
      </c>
      <c r="M6973" s="5">
        <v>44775</v>
      </c>
      <c r="N6973" s="6">
        <v>9071</v>
      </c>
      <c r="O6973" s="4">
        <f t="shared" si="216"/>
        <v>2</v>
      </c>
      <c r="P6973" s="4" t="str">
        <f t="shared" si="217"/>
        <v>2022-08</v>
      </c>
    </row>
    <row r="6974" spans="1:16" ht="12.75" x14ac:dyDescent="0.2">
      <c r="A6974" s="4" t="s">
        <v>14</v>
      </c>
      <c r="B6974" s="4" t="s">
        <v>15</v>
      </c>
      <c r="C6974" s="4" t="s">
        <v>68</v>
      </c>
      <c r="D6974" s="4" t="s">
        <v>25</v>
      </c>
      <c r="E6974" s="4" t="s">
        <v>208</v>
      </c>
      <c r="F6974" s="4" t="s">
        <v>209</v>
      </c>
      <c r="G6974" s="4" t="s">
        <v>3048</v>
      </c>
      <c r="H6974" s="4" t="s">
        <v>210</v>
      </c>
      <c r="I6974" s="4" t="s">
        <v>210</v>
      </c>
      <c r="J6974" s="4" t="s">
        <v>3048</v>
      </c>
      <c r="K6974" s="4" t="s">
        <v>109</v>
      </c>
      <c r="L6974" s="4" t="s">
        <v>211</v>
      </c>
      <c r="M6974" s="5">
        <v>44776</v>
      </c>
      <c r="N6974" s="6">
        <v>5367</v>
      </c>
      <c r="O6974" s="4">
        <f t="shared" si="216"/>
        <v>3</v>
      </c>
      <c r="P6974" s="4" t="str">
        <f t="shared" si="217"/>
        <v>2022-08</v>
      </c>
    </row>
    <row r="6975" spans="1:16" ht="12.75" x14ac:dyDescent="0.2">
      <c r="A6975" s="4" t="s">
        <v>14</v>
      </c>
      <c r="B6975" s="4" t="s">
        <v>4342</v>
      </c>
      <c r="C6975" s="4" t="s">
        <v>4343</v>
      </c>
      <c r="D6975" s="4" t="s">
        <v>25</v>
      </c>
      <c r="E6975" s="4" t="s">
        <v>4515</v>
      </c>
      <c r="F6975" s="4" t="s">
        <v>4516</v>
      </c>
      <c r="G6975" s="4" t="s">
        <v>4517</v>
      </c>
      <c r="H6975" s="4" t="s">
        <v>20</v>
      </c>
      <c r="I6975" s="4" t="s">
        <v>29</v>
      </c>
      <c r="J6975" s="4" t="s">
        <v>22</v>
      </c>
      <c r="K6975" s="4" t="s">
        <v>4362</v>
      </c>
      <c r="L6975" s="4" t="s">
        <v>4348</v>
      </c>
      <c r="M6975" s="5">
        <v>44776</v>
      </c>
      <c r="N6975" s="6">
        <v>7029</v>
      </c>
      <c r="O6975" s="4">
        <f t="shared" si="216"/>
        <v>3</v>
      </c>
      <c r="P6975" s="4" t="str">
        <f t="shared" si="217"/>
        <v>2022-08</v>
      </c>
    </row>
    <row r="6976" spans="1:16" ht="12.75" x14ac:dyDescent="0.2">
      <c r="A6976" s="4" t="s">
        <v>1050</v>
      </c>
      <c r="B6976" s="4" t="s">
        <v>5461</v>
      </c>
      <c r="C6976" s="4" t="s">
        <v>5462</v>
      </c>
      <c r="D6976" s="4" t="s">
        <v>25</v>
      </c>
      <c r="E6976" s="4" t="s">
        <v>5573</v>
      </c>
      <c r="F6976" s="4" t="s">
        <v>5574</v>
      </c>
      <c r="G6976" s="4" t="s">
        <v>3048</v>
      </c>
      <c r="H6976" s="4" t="s">
        <v>210</v>
      </c>
      <c r="I6976" s="4" t="s">
        <v>210</v>
      </c>
      <c r="J6976" s="4" t="s">
        <v>3048</v>
      </c>
      <c r="K6976" s="4" t="s">
        <v>5466</v>
      </c>
      <c r="L6976" s="4" t="s">
        <v>2698</v>
      </c>
      <c r="M6976" s="5">
        <v>44776</v>
      </c>
      <c r="N6976" s="6">
        <v>7942</v>
      </c>
      <c r="O6976" s="4">
        <f t="shared" si="216"/>
        <v>3</v>
      </c>
      <c r="P6976" s="4" t="str">
        <f t="shared" si="217"/>
        <v>2022-08</v>
      </c>
    </row>
    <row r="6977" spans="1:16" ht="12.75" x14ac:dyDescent="0.2">
      <c r="A6977" s="4" t="s">
        <v>1050</v>
      </c>
      <c r="B6977" s="4" t="s">
        <v>5461</v>
      </c>
      <c r="C6977" s="4" t="s">
        <v>5462</v>
      </c>
      <c r="D6977" s="4" t="s">
        <v>6152</v>
      </c>
      <c r="E6977" s="4" t="s">
        <v>6153</v>
      </c>
      <c r="F6977" s="4" t="s">
        <v>6154</v>
      </c>
      <c r="G6977" s="4" t="s">
        <v>6157</v>
      </c>
      <c r="H6977" s="4" t="s">
        <v>20</v>
      </c>
      <c r="I6977" s="4" t="s">
        <v>21</v>
      </c>
      <c r="J6977" s="4" t="s">
        <v>36</v>
      </c>
      <c r="K6977" s="4" t="s">
        <v>5499</v>
      </c>
      <c r="L6977" s="4" t="s">
        <v>5467</v>
      </c>
      <c r="M6977" s="5">
        <v>44776</v>
      </c>
      <c r="N6977" s="6">
        <v>9736</v>
      </c>
      <c r="O6977" s="4">
        <f t="shared" si="216"/>
        <v>3</v>
      </c>
      <c r="P6977" s="4" t="str">
        <f t="shared" si="217"/>
        <v>2022-08</v>
      </c>
    </row>
    <row r="6978" spans="1:16" ht="12.75" x14ac:dyDescent="0.2">
      <c r="A6978" s="4" t="s">
        <v>14</v>
      </c>
      <c r="B6978" s="4" t="s">
        <v>6544</v>
      </c>
      <c r="C6978" s="4" t="s">
        <v>6545</v>
      </c>
      <c r="D6978" s="4" t="s">
        <v>25</v>
      </c>
      <c r="E6978" s="4" t="s">
        <v>6571</v>
      </c>
      <c r="F6978" s="4" t="s">
        <v>6572</v>
      </c>
      <c r="G6978" s="4" t="s">
        <v>6659</v>
      </c>
      <c r="H6978" s="4" t="s">
        <v>20</v>
      </c>
      <c r="I6978" s="4" t="s">
        <v>29</v>
      </c>
      <c r="J6978" s="4" t="s">
        <v>162</v>
      </c>
      <c r="K6978" s="4" t="s">
        <v>6553</v>
      </c>
      <c r="L6978" s="4" t="s">
        <v>6596</v>
      </c>
      <c r="M6978" s="5">
        <v>44776</v>
      </c>
      <c r="N6978" s="6">
        <v>9659</v>
      </c>
      <c r="O6978" s="4">
        <f t="shared" ref="O6978:O7041" si="218">DAY(M6978)</f>
        <v>3</v>
      </c>
      <c r="P6978" s="4" t="str">
        <f t="shared" ref="P6978:P7041" si="219">TEXT(M6978,"YYYY-MM")</f>
        <v>2022-08</v>
      </c>
    </row>
    <row r="6979" spans="1:16" ht="12.75" x14ac:dyDescent="0.2">
      <c r="A6979" s="4" t="s">
        <v>14</v>
      </c>
      <c r="B6979" s="4" t="s">
        <v>7654</v>
      </c>
      <c r="C6979" s="4" t="s">
        <v>7825</v>
      </c>
      <c r="D6979" s="4" t="s">
        <v>7814</v>
      </c>
      <c r="E6979" s="4" t="s">
        <v>7834</v>
      </c>
      <c r="F6979" s="4" t="s">
        <v>7835</v>
      </c>
      <c r="G6979" s="4" t="s">
        <v>7983</v>
      </c>
      <c r="H6979" s="4" t="s">
        <v>20</v>
      </c>
      <c r="I6979" s="4" t="s">
        <v>21</v>
      </c>
      <c r="J6979" s="4" t="s">
        <v>22</v>
      </c>
      <c r="K6979" s="4" t="s">
        <v>7890</v>
      </c>
      <c r="L6979" s="4" t="s">
        <v>7785</v>
      </c>
      <c r="M6979" s="5">
        <v>44776</v>
      </c>
      <c r="N6979" s="6">
        <v>6973</v>
      </c>
      <c r="O6979" s="4">
        <f t="shared" si="218"/>
        <v>3</v>
      </c>
      <c r="P6979" s="4" t="str">
        <f t="shared" si="219"/>
        <v>2022-08</v>
      </c>
    </row>
    <row r="6980" spans="1:16" ht="12.75" x14ac:dyDescent="0.2">
      <c r="A6980" s="4" t="s">
        <v>14</v>
      </c>
      <c r="B6980" s="4" t="s">
        <v>7654</v>
      </c>
      <c r="C6980" s="4" t="s">
        <v>8288</v>
      </c>
      <c r="D6980" s="4" t="s">
        <v>8661</v>
      </c>
      <c r="E6980" s="4" t="s">
        <v>8682</v>
      </c>
      <c r="F6980" s="4" t="s">
        <v>8683</v>
      </c>
      <c r="G6980" s="4" t="s">
        <v>8685</v>
      </c>
      <c r="H6980" s="4" t="s">
        <v>20</v>
      </c>
      <c r="I6980" s="4" t="s">
        <v>21</v>
      </c>
      <c r="J6980" s="4" t="s">
        <v>22</v>
      </c>
      <c r="K6980" s="4" t="s">
        <v>8297</v>
      </c>
      <c r="L6980" s="4" t="s">
        <v>7151</v>
      </c>
      <c r="M6980" s="5">
        <v>44776</v>
      </c>
      <c r="N6980" s="6">
        <v>8262</v>
      </c>
      <c r="O6980" s="4">
        <f t="shared" si="218"/>
        <v>3</v>
      </c>
      <c r="P6980" s="4" t="str">
        <f t="shared" si="219"/>
        <v>2022-08</v>
      </c>
    </row>
    <row r="6981" spans="1:16" ht="12.75" x14ac:dyDescent="0.2">
      <c r="A6981" s="4" t="s">
        <v>14</v>
      </c>
      <c r="B6981" s="4" t="s">
        <v>7654</v>
      </c>
      <c r="C6981" s="4" t="s">
        <v>8288</v>
      </c>
      <c r="D6981" s="4" t="s">
        <v>9184</v>
      </c>
      <c r="E6981" s="4" t="s">
        <v>9229</v>
      </c>
      <c r="F6981" s="4" t="s">
        <v>9230</v>
      </c>
      <c r="G6981" s="4" t="s">
        <v>9232</v>
      </c>
      <c r="H6981" s="4" t="s">
        <v>210</v>
      </c>
      <c r="I6981" s="4" t="s">
        <v>210</v>
      </c>
      <c r="J6981" s="4" t="s">
        <v>877</v>
      </c>
      <c r="K6981" s="4" t="s">
        <v>8297</v>
      </c>
      <c r="L6981" s="4" t="s">
        <v>8100</v>
      </c>
      <c r="M6981" s="5">
        <v>44776</v>
      </c>
      <c r="N6981" s="6">
        <v>5243</v>
      </c>
      <c r="O6981" s="4">
        <f t="shared" si="218"/>
        <v>3</v>
      </c>
      <c r="P6981" s="4" t="str">
        <f t="shared" si="219"/>
        <v>2022-08</v>
      </c>
    </row>
    <row r="6982" spans="1:16" ht="12.75" x14ac:dyDescent="0.2">
      <c r="A6982" s="4" t="s">
        <v>3048</v>
      </c>
      <c r="B6982" s="4" t="s">
        <v>9902</v>
      </c>
      <c r="C6982" s="4" t="s">
        <v>10061</v>
      </c>
      <c r="D6982" s="4" t="s">
        <v>10104</v>
      </c>
      <c r="E6982" s="4" t="s">
        <v>10108</v>
      </c>
      <c r="F6982" s="4" t="s">
        <v>10109</v>
      </c>
      <c r="G6982" s="4" t="s">
        <v>10114</v>
      </c>
      <c r="H6982" s="4" t="s">
        <v>20</v>
      </c>
      <c r="I6982" s="4" t="s">
        <v>29</v>
      </c>
      <c r="J6982" s="4" t="s">
        <v>22</v>
      </c>
      <c r="K6982" s="4" t="s">
        <v>10065</v>
      </c>
      <c r="L6982" s="4" t="s">
        <v>10069</v>
      </c>
      <c r="M6982" s="5">
        <v>44776</v>
      </c>
      <c r="N6982" s="6">
        <v>7224</v>
      </c>
      <c r="O6982" s="4">
        <f t="shared" si="218"/>
        <v>3</v>
      </c>
      <c r="P6982" s="4" t="str">
        <f t="shared" si="219"/>
        <v>2022-08</v>
      </c>
    </row>
    <row r="6983" spans="1:16" ht="12.75" x14ac:dyDescent="0.2">
      <c r="A6983" s="4" t="s">
        <v>3048</v>
      </c>
      <c r="B6983" s="4" t="s">
        <v>9902</v>
      </c>
      <c r="C6983" s="4" t="s">
        <v>10147</v>
      </c>
      <c r="D6983" s="4" t="s">
        <v>992</v>
      </c>
      <c r="E6983" s="4" t="s">
        <v>10425</v>
      </c>
      <c r="F6983" s="4" t="s">
        <v>10426</v>
      </c>
      <c r="G6983" s="4" t="s">
        <v>10430</v>
      </c>
      <c r="H6983" s="4" t="s">
        <v>210</v>
      </c>
      <c r="I6983" s="4" t="s">
        <v>343</v>
      </c>
      <c r="J6983" s="4" t="s">
        <v>39</v>
      </c>
      <c r="K6983" s="4" t="s">
        <v>10151</v>
      </c>
      <c r="L6983" s="4" t="s">
        <v>10191</v>
      </c>
      <c r="M6983" s="5">
        <v>44776</v>
      </c>
      <c r="N6983" s="6">
        <v>2852</v>
      </c>
      <c r="O6983" s="4">
        <f t="shared" si="218"/>
        <v>3</v>
      </c>
      <c r="P6983" s="4" t="str">
        <f t="shared" si="219"/>
        <v>2022-08</v>
      </c>
    </row>
    <row r="6984" spans="1:16" ht="12.75" x14ac:dyDescent="0.2">
      <c r="A6984" s="4" t="s">
        <v>3048</v>
      </c>
      <c r="B6984" s="4" t="s">
        <v>10496</v>
      </c>
      <c r="C6984" s="4" t="s">
        <v>10930</v>
      </c>
      <c r="D6984" s="4" t="s">
        <v>11273</v>
      </c>
      <c r="E6984" s="4" t="s">
        <v>11274</v>
      </c>
      <c r="F6984" s="4" t="s">
        <v>11275</v>
      </c>
      <c r="G6984" s="4" t="s">
        <v>11277</v>
      </c>
      <c r="H6984" s="4" t="s">
        <v>20</v>
      </c>
      <c r="I6984" s="4" t="s">
        <v>21</v>
      </c>
      <c r="J6984" s="4" t="s">
        <v>22</v>
      </c>
      <c r="K6984" s="4" t="s">
        <v>10136</v>
      </c>
      <c r="L6984" s="4" t="s">
        <v>10977</v>
      </c>
      <c r="M6984" s="5">
        <v>44776</v>
      </c>
      <c r="N6984" s="6">
        <v>7831</v>
      </c>
      <c r="O6984" s="4">
        <f t="shared" si="218"/>
        <v>3</v>
      </c>
      <c r="P6984" s="4" t="str">
        <f t="shared" si="219"/>
        <v>2022-08</v>
      </c>
    </row>
    <row r="6985" spans="1:16" ht="12.75" x14ac:dyDescent="0.2">
      <c r="A6985" s="4" t="s">
        <v>14</v>
      </c>
      <c r="B6985" s="4" t="s">
        <v>4342</v>
      </c>
      <c r="C6985" s="4" t="s">
        <v>4343</v>
      </c>
      <c r="D6985" s="4" t="s">
        <v>4532</v>
      </c>
      <c r="E6985" s="4" t="s">
        <v>4570</v>
      </c>
      <c r="F6985" s="4" t="s">
        <v>4571</v>
      </c>
      <c r="G6985" s="4" t="s">
        <v>4584</v>
      </c>
      <c r="H6985" s="4" t="s">
        <v>20</v>
      </c>
      <c r="I6985" s="4" t="s">
        <v>21</v>
      </c>
      <c r="J6985" s="4" t="s">
        <v>22</v>
      </c>
      <c r="K6985" s="4" t="s">
        <v>4396</v>
      </c>
      <c r="L6985" s="4" t="s">
        <v>4348</v>
      </c>
      <c r="M6985" s="5">
        <v>44777</v>
      </c>
      <c r="N6985" s="6">
        <v>4934</v>
      </c>
      <c r="O6985" s="4">
        <f t="shared" si="218"/>
        <v>4</v>
      </c>
      <c r="P6985" s="4" t="str">
        <f t="shared" si="219"/>
        <v>2022-08</v>
      </c>
    </row>
    <row r="6986" spans="1:16" ht="12.75" x14ac:dyDescent="0.2">
      <c r="A6986" s="4" t="s">
        <v>14</v>
      </c>
      <c r="B6986" s="4" t="s">
        <v>4342</v>
      </c>
      <c r="C6986" s="4" t="s">
        <v>4343</v>
      </c>
      <c r="D6986" s="4" t="s">
        <v>4825</v>
      </c>
      <c r="E6986" s="4" t="s">
        <v>4400</v>
      </c>
      <c r="F6986" s="4" t="s">
        <v>4401</v>
      </c>
      <c r="G6986" s="4" t="s">
        <v>4837</v>
      </c>
      <c r="H6986" s="4" t="s">
        <v>20</v>
      </c>
      <c r="I6986" s="4" t="s">
        <v>29</v>
      </c>
      <c r="J6986" s="4" t="s">
        <v>22</v>
      </c>
      <c r="K6986" s="4" t="s">
        <v>4396</v>
      </c>
      <c r="L6986" s="4" t="s">
        <v>4363</v>
      </c>
      <c r="M6986" s="5">
        <v>44777</v>
      </c>
      <c r="N6986" s="6">
        <v>7732</v>
      </c>
      <c r="O6986" s="4">
        <f t="shared" si="218"/>
        <v>4</v>
      </c>
      <c r="P6986" s="4" t="str">
        <f t="shared" si="219"/>
        <v>2022-08</v>
      </c>
    </row>
    <row r="6987" spans="1:16" ht="12.75" x14ac:dyDescent="0.2">
      <c r="A6987" s="4" t="s">
        <v>14</v>
      </c>
      <c r="B6987" s="4" t="s">
        <v>4342</v>
      </c>
      <c r="C6987" s="4" t="s">
        <v>4343</v>
      </c>
      <c r="D6987" s="4" t="s">
        <v>5235</v>
      </c>
      <c r="E6987" s="4" t="s">
        <v>5236</v>
      </c>
      <c r="F6987" s="4" t="s">
        <v>5237</v>
      </c>
      <c r="G6987" s="4" t="s">
        <v>5238</v>
      </c>
      <c r="H6987" s="4" t="s">
        <v>20</v>
      </c>
      <c r="I6987" s="4" t="s">
        <v>21</v>
      </c>
      <c r="J6987" s="4" t="s">
        <v>22</v>
      </c>
      <c r="K6987" s="4" t="s">
        <v>4347</v>
      </c>
      <c r="L6987" s="4" t="s">
        <v>4348</v>
      </c>
      <c r="M6987" s="5">
        <v>44777</v>
      </c>
      <c r="N6987" s="6">
        <v>1141</v>
      </c>
      <c r="O6987" s="4">
        <f t="shared" si="218"/>
        <v>4</v>
      </c>
      <c r="P6987" s="4" t="str">
        <f t="shared" si="219"/>
        <v>2022-08</v>
      </c>
    </row>
    <row r="6988" spans="1:16" ht="12.75" x14ac:dyDescent="0.2">
      <c r="A6988" s="4" t="s">
        <v>14</v>
      </c>
      <c r="B6988" s="4" t="s">
        <v>7654</v>
      </c>
      <c r="C6988" s="4" t="s">
        <v>9450</v>
      </c>
      <c r="D6988" s="4" t="s">
        <v>9512</v>
      </c>
      <c r="E6988" s="4" t="s">
        <v>9464</v>
      </c>
      <c r="F6988" s="4" t="s">
        <v>9465</v>
      </c>
      <c r="G6988" s="4" t="s">
        <v>9531</v>
      </c>
      <c r="H6988" s="4" t="s">
        <v>210</v>
      </c>
      <c r="I6988" s="4" t="s">
        <v>343</v>
      </c>
      <c r="J6988" s="4" t="s">
        <v>36</v>
      </c>
      <c r="K6988" s="4" t="s">
        <v>9476</v>
      </c>
      <c r="L6988" s="4" t="s">
        <v>9145</v>
      </c>
      <c r="M6988" s="5">
        <v>44777</v>
      </c>
      <c r="N6988" s="6">
        <v>3014</v>
      </c>
      <c r="O6988" s="4">
        <f t="shared" si="218"/>
        <v>4</v>
      </c>
      <c r="P6988" s="4" t="str">
        <f t="shared" si="219"/>
        <v>2022-08</v>
      </c>
    </row>
    <row r="6989" spans="1:16" ht="12.75" x14ac:dyDescent="0.2">
      <c r="A6989" s="4" t="s">
        <v>3048</v>
      </c>
      <c r="B6989" s="4" t="s">
        <v>10496</v>
      </c>
      <c r="C6989" s="4" t="s">
        <v>10497</v>
      </c>
      <c r="D6989" s="4" t="s">
        <v>10665</v>
      </c>
      <c r="E6989" s="4" t="s">
        <v>10571</v>
      </c>
      <c r="F6989" s="4" t="s">
        <v>10572</v>
      </c>
      <c r="G6989" s="4" t="s">
        <v>10762</v>
      </c>
      <c r="H6989" s="4" t="s">
        <v>210</v>
      </c>
      <c r="I6989" s="4" t="s">
        <v>343</v>
      </c>
      <c r="J6989" s="4" t="s">
        <v>22</v>
      </c>
      <c r="K6989" s="4" t="s">
        <v>10549</v>
      </c>
      <c r="L6989" s="4" t="s">
        <v>10574</v>
      </c>
      <c r="M6989" s="5">
        <v>44777</v>
      </c>
      <c r="N6989" s="6">
        <v>506</v>
      </c>
      <c r="O6989" s="4">
        <f t="shared" si="218"/>
        <v>4</v>
      </c>
      <c r="P6989" s="4" t="str">
        <f t="shared" si="219"/>
        <v>2022-08</v>
      </c>
    </row>
    <row r="6990" spans="1:16" ht="12.75" x14ac:dyDescent="0.2">
      <c r="A6990" s="4" t="s">
        <v>3048</v>
      </c>
      <c r="B6990" s="4" t="s">
        <v>10496</v>
      </c>
      <c r="C6990" s="4" t="s">
        <v>10497</v>
      </c>
      <c r="D6990" s="4" t="s">
        <v>10848</v>
      </c>
      <c r="E6990" s="4" t="s">
        <v>10849</v>
      </c>
      <c r="F6990" s="4" t="s">
        <v>10850</v>
      </c>
      <c r="G6990" s="4" t="s">
        <v>10851</v>
      </c>
      <c r="H6990" s="4" t="s">
        <v>20</v>
      </c>
      <c r="I6990" s="4" t="s">
        <v>29</v>
      </c>
      <c r="J6990" s="4" t="s">
        <v>36</v>
      </c>
      <c r="K6990" s="4" t="s">
        <v>10539</v>
      </c>
      <c r="L6990" s="4" t="s">
        <v>10502</v>
      </c>
      <c r="M6990" s="5">
        <v>44777</v>
      </c>
      <c r="N6990" s="6">
        <v>7424</v>
      </c>
      <c r="O6990" s="4">
        <f t="shared" si="218"/>
        <v>4</v>
      </c>
      <c r="P6990" s="4" t="str">
        <f t="shared" si="219"/>
        <v>2022-08</v>
      </c>
    </row>
    <row r="6991" spans="1:16" ht="12.75" x14ac:dyDescent="0.2">
      <c r="A6991" s="4" t="s">
        <v>3048</v>
      </c>
      <c r="B6991" s="4" t="s">
        <v>10496</v>
      </c>
      <c r="C6991" s="4" t="s">
        <v>10930</v>
      </c>
      <c r="D6991" s="4" t="s">
        <v>10844</v>
      </c>
      <c r="E6991" s="4" t="s">
        <v>11562</v>
      </c>
      <c r="F6991" s="4" t="s">
        <v>11563</v>
      </c>
      <c r="G6991" s="4" t="s">
        <v>11599</v>
      </c>
      <c r="H6991" s="4" t="s">
        <v>210</v>
      </c>
      <c r="I6991" s="4" t="s">
        <v>343</v>
      </c>
      <c r="J6991" s="4" t="s">
        <v>22</v>
      </c>
      <c r="K6991" s="4" t="s">
        <v>11320</v>
      </c>
      <c r="L6991" s="4" t="s">
        <v>10935</v>
      </c>
      <c r="M6991" s="5">
        <v>44777</v>
      </c>
      <c r="N6991" s="6">
        <v>3048</v>
      </c>
      <c r="O6991" s="4">
        <f t="shared" si="218"/>
        <v>4</v>
      </c>
      <c r="P6991" s="4" t="str">
        <f t="shared" si="219"/>
        <v>2022-08</v>
      </c>
    </row>
    <row r="6992" spans="1:16" ht="12.75" x14ac:dyDescent="0.2">
      <c r="A6992" s="4" t="s">
        <v>3048</v>
      </c>
      <c r="B6992" s="4" t="s">
        <v>12289</v>
      </c>
      <c r="C6992" s="4" t="s">
        <v>12291</v>
      </c>
      <c r="D6992" s="4" t="s">
        <v>13936</v>
      </c>
      <c r="E6992" s="4" t="s">
        <v>12316</v>
      </c>
      <c r="F6992" s="4" t="s">
        <v>12317</v>
      </c>
      <c r="G6992" s="4" t="s">
        <v>12318</v>
      </c>
      <c r="H6992" s="4" t="s">
        <v>20</v>
      </c>
      <c r="I6992" s="4" t="s">
        <v>21</v>
      </c>
      <c r="J6992" s="4" t="s">
        <v>39</v>
      </c>
      <c r="K6992" s="4" t="s">
        <v>12319</v>
      </c>
      <c r="L6992" s="4" t="s">
        <v>12320</v>
      </c>
      <c r="M6992" s="5">
        <v>44777</v>
      </c>
      <c r="N6992" s="6">
        <v>9105</v>
      </c>
      <c r="O6992" s="4">
        <f t="shared" si="218"/>
        <v>4</v>
      </c>
      <c r="P6992" s="4" t="str">
        <f t="shared" si="219"/>
        <v>2022-08</v>
      </c>
    </row>
    <row r="6993" spans="1:16" ht="12.75" x14ac:dyDescent="0.2">
      <c r="A6993" s="4" t="s">
        <v>3048</v>
      </c>
      <c r="B6993" s="4" t="s">
        <v>12289</v>
      </c>
      <c r="C6993" s="4" t="s">
        <v>12291</v>
      </c>
      <c r="D6993" s="4" t="s">
        <v>12386</v>
      </c>
      <c r="E6993" s="4" t="s">
        <v>12387</v>
      </c>
      <c r="F6993" s="4" t="s">
        <v>12388</v>
      </c>
      <c r="G6993" s="4" t="s">
        <v>12389</v>
      </c>
      <c r="H6993" s="4" t="s">
        <v>20</v>
      </c>
      <c r="I6993" s="4" t="s">
        <v>21</v>
      </c>
      <c r="J6993" s="4" t="s">
        <v>22</v>
      </c>
      <c r="K6993" s="4" t="s">
        <v>12299</v>
      </c>
      <c r="L6993" s="4" t="s">
        <v>10478</v>
      </c>
      <c r="M6993" s="5">
        <v>44777</v>
      </c>
      <c r="N6993" s="6">
        <v>2431</v>
      </c>
      <c r="O6993" s="4">
        <f t="shared" si="218"/>
        <v>4</v>
      </c>
      <c r="P6993" s="4" t="str">
        <f t="shared" si="219"/>
        <v>2022-08</v>
      </c>
    </row>
    <row r="6994" spans="1:16" ht="12.75" x14ac:dyDescent="0.2">
      <c r="A6994" s="4" t="s">
        <v>1050</v>
      </c>
      <c r="B6994" s="4" t="s">
        <v>1051</v>
      </c>
      <c r="C6994" s="4" t="s">
        <v>1052</v>
      </c>
      <c r="D6994" s="4" t="s">
        <v>1142</v>
      </c>
      <c r="E6994" s="4" t="s">
        <v>1152</v>
      </c>
      <c r="F6994" s="4" t="s">
        <v>1153</v>
      </c>
      <c r="G6994" s="4" t="s">
        <v>1156</v>
      </c>
      <c r="H6994" s="4" t="s">
        <v>20</v>
      </c>
      <c r="I6994" s="4" t="s">
        <v>21</v>
      </c>
      <c r="J6994" s="4" t="s">
        <v>162</v>
      </c>
      <c r="K6994" s="4" t="s">
        <v>1056</v>
      </c>
      <c r="L6994" s="4" t="s">
        <v>689</v>
      </c>
      <c r="M6994" s="5">
        <v>44778</v>
      </c>
      <c r="N6994" s="6">
        <v>2414</v>
      </c>
      <c r="O6994" s="4">
        <f t="shared" si="218"/>
        <v>5</v>
      </c>
      <c r="P6994" s="4" t="str">
        <f t="shared" si="219"/>
        <v>2022-08</v>
      </c>
    </row>
    <row r="6995" spans="1:16" ht="12.75" x14ac:dyDescent="0.2">
      <c r="A6995" s="4" t="s">
        <v>3048</v>
      </c>
      <c r="B6995" s="4" t="s">
        <v>3049</v>
      </c>
      <c r="C6995" s="4" t="s">
        <v>3522</v>
      </c>
      <c r="D6995" s="4" t="s">
        <v>3609</v>
      </c>
      <c r="E6995" s="4" t="s">
        <v>3614</v>
      </c>
      <c r="F6995" s="4" t="s">
        <v>3615</v>
      </c>
      <c r="G6995" s="4" t="s">
        <v>3048</v>
      </c>
      <c r="H6995" s="4" t="s">
        <v>210</v>
      </c>
      <c r="I6995" s="4" t="s">
        <v>210</v>
      </c>
      <c r="J6995" s="4" t="s">
        <v>3048</v>
      </c>
      <c r="K6995" s="4" t="s">
        <v>3524</v>
      </c>
      <c r="L6995" s="4" t="s">
        <v>3078</v>
      </c>
      <c r="M6995" s="5">
        <v>44778</v>
      </c>
      <c r="N6995" s="6">
        <v>4187</v>
      </c>
      <c r="O6995" s="4">
        <f t="shared" si="218"/>
        <v>5</v>
      </c>
      <c r="P6995" s="4" t="str">
        <f t="shared" si="219"/>
        <v>2022-08</v>
      </c>
    </row>
    <row r="6996" spans="1:16" ht="12.75" x14ac:dyDescent="0.2">
      <c r="A6996" s="4" t="s">
        <v>14</v>
      </c>
      <c r="B6996" s="4" t="s">
        <v>4342</v>
      </c>
      <c r="C6996" s="4" t="s">
        <v>4343</v>
      </c>
      <c r="D6996" s="4" t="s">
        <v>25</v>
      </c>
      <c r="E6996" s="4" t="s">
        <v>4455</v>
      </c>
      <c r="F6996" s="4" t="s">
        <v>4456</v>
      </c>
      <c r="G6996" s="4" t="s">
        <v>4457</v>
      </c>
      <c r="H6996" s="4" t="s">
        <v>210</v>
      </c>
      <c r="I6996" s="4" t="s">
        <v>210</v>
      </c>
      <c r="J6996" s="4" t="s">
        <v>226</v>
      </c>
      <c r="K6996" s="4" t="s">
        <v>4347</v>
      </c>
      <c r="L6996" s="4" t="s">
        <v>4348</v>
      </c>
      <c r="M6996" s="5">
        <v>44778</v>
      </c>
      <c r="N6996" s="6">
        <v>5653</v>
      </c>
      <c r="O6996" s="4">
        <f t="shared" si="218"/>
        <v>5</v>
      </c>
      <c r="P6996" s="4" t="str">
        <f t="shared" si="219"/>
        <v>2022-08</v>
      </c>
    </row>
    <row r="6997" spans="1:16" ht="12.75" x14ac:dyDescent="0.2">
      <c r="A6997" s="4" t="s">
        <v>14</v>
      </c>
      <c r="B6997" s="4" t="s">
        <v>4342</v>
      </c>
      <c r="C6997" s="4" t="s">
        <v>4343</v>
      </c>
      <c r="D6997" s="4" t="s">
        <v>5009</v>
      </c>
      <c r="E6997" s="4" t="s">
        <v>5010</v>
      </c>
      <c r="F6997" s="4" t="s">
        <v>5011</v>
      </c>
      <c r="G6997" s="4" t="s">
        <v>5012</v>
      </c>
      <c r="H6997" s="4" t="s">
        <v>20</v>
      </c>
      <c r="I6997" s="4" t="s">
        <v>21</v>
      </c>
      <c r="J6997" s="4" t="s">
        <v>22</v>
      </c>
      <c r="K6997" s="4" t="s">
        <v>4396</v>
      </c>
      <c r="L6997" s="4" t="s">
        <v>5013</v>
      </c>
      <c r="M6997" s="5">
        <v>44778</v>
      </c>
      <c r="N6997" s="6">
        <v>915</v>
      </c>
      <c r="O6997" s="4">
        <f t="shared" si="218"/>
        <v>5</v>
      </c>
      <c r="P6997" s="4" t="str">
        <f t="shared" si="219"/>
        <v>2022-08</v>
      </c>
    </row>
    <row r="6998" spans="1:16" ht="12.75" x14ac:dyDescent="0.2">
      <c r="A6998" s="4" t="s">
        <v>14</v>
      </c>
      <c r="B6998" s="4" t="s">
        <v>4342</v>
      </c>
      <c r="C6998" s="4" t="s">
        <v>4343</v>
      </c>
      <c r="D6998" s="4" t="s">
        <v>5135</v>
      </c>
      <c r="E6998" s="4" t="s">
        <v>5136</v>
      </c>
      <c r="F6998" s="4" t="s">
        <v>5137</v>
      </c>
      <c r="G6998" s="4" t="s">
        <v>5139</v>
      </c>
      <c r="H6998" s="4" t="s">
        <v>20</v>
      </c>
      <c r="I6998" s="4" t="s">
        <v>21</v>
      </c>
      <c r="J6998" s="4" t="s">
        <v>36</v>
      </c>
      <c r="K6998" s="4" t="s">
        <v>4362</v>
      </c>
      <c r="L6998" s="4" t="s">
        <v>4363</v>
      </c>
      <c r="M6998" s="5">
        <v>44778</v>
      </c>
      <c r="N6998" s="6">
        <v>4390</v>
      </c>
      <c r="O6998" s="4">
        <f t="shared" si="218"/>
        <v>5</v>
      </c>
      <c r="P6998" s="4" t="str">
        <f t="shared" si="219"/>
        <v>2022-08</v>
      </c>
    </row>
    <row r="6999" spans="1:16" ht="12.75" x14ac:dyDescent="0.2">
      <c r="A6999" s="4" t="s">
        <v>1050</v>
      </c>
      <c r="B6999" s="4" t="s">
        <v>5461</v>
      </c>
      <c r="C6999" s="4" t="s">
        <v>5462</v>
      </c>
      <c r="D6999" s="4" t="s">
        <v>1401</v>
      </c>
      <c r="E6999" s="4" t="s">
        <v>5643</v>
      </c>
      <c r="F6999" s="4" t="s">
        <v>5644</v>
      </c>
      <c r="G6999" s="4" t="s">
        <v>5645</v>
      </c>
      <c r="H6999" s="4" t="s">
        <v>20</v>
      </c>
      <c r="I6999" s="4" t="s">
        <v>29</v>
      </c>
      <c r="J6999" s="4" t="s">
        <v>39</v>
      </c>
      <c r="K6999" s="4" t="s">
        <v>5471</v>
      </c>
      <c r="L6999" s="4" t="s">
        <v>1175</v>
      </c>
      <c r="M6999" s="5">
        <v>44778</v>
      </c>
      <c r="N6999" s="6">
        <v>9912</v>
      </c>
      <c r="O6999" s="4">
        <f t="shared" si="218"/>
        <v>5</v>
      </c>
      <c r="P6999" s="4" t="str">
        <f t="shared" si="219"/>
        <v>2022-08</v>
      </c>
    </row>
    <row r="7000" spans="1:16" ht="12.75" x14ac:dyDescent="0.2">
      <c r="A7000" s="4" t="s">
        <v>1050</v>
      </c>
      <c r="B7000" s="4" t="s">
        <v>5461</v>
      </c>
      <c r="C7000" s="4" t="s">
        <v>5462</v>
      </c>
      <c r="D7000" s="4" t="s">
        <v>6183</v>
      </c>
      <c r="E7000" s="4" t="s">
        <v>6189</v>
      </c>
      <c r="F7000" s="4" t="s">
        <v>6190</v>
      </c>
      <c r="G7000" s="4" t="s">
        <v>6191</v>
      </c>
      <c r="H7000" s="4" t="s">
        <v>20</v>
      </c>
      <c r="I7000" s="4" t="s">
        <v>21</v>
      </c>
      <c r="J7000" s="4" t="s">
        <v>36</v>
      </c>
      <c r="K7000" s="4" t="s">
        <v>5499</v>
      </c>
      <c r="L7000" s="4" t="s">
        <v>5467</v>
      </c>
      <c r="M7000" s="5">
        <v>44778</v>
      </c>
      <c r="N7000" s="6">
        <v>5168</v>
      </c>
      <c r="O7000" s="4">
        <f t="shared" si="218"/>
        <v>5</v>
      </c>
      <c r="P7000" s="4" t="str">
        <f t="shared" si="219"/>
        <v>2022-08</v>
      </c>
    </row>
    <row r="7001" spans="1:16" ht="12.75" x14ac:dyDescent="0.2">
      <c r="A7001" s="4" t="s">
        <v>14</v>
      </c>
      <c r="B7001" s="4" t="s">
        <v>7654</v>
      </c>
      <c r="C7001" s="4" t="s">
        <v>7655</v>
      </c>
      <c r="D7001" s="4" t="s">
        <v>25</v>
      </c>
      <c r="E7001" s="4" t="s">
        <v>7751</v>
      </c>
      <c r="F7001" s="4" t="s">
        <v>7752</v>
      </c>
      <c r="G7001" s="4" t="s">
        <v>7753</v>
      </c>
      <c r="H7001" s="4" t="s">
        <v>210</v>
      </c>
      <c r="I7001" s="4" t="s">
        <v>210</v>
      </c>
      <c r="J7001" s="4" t="s">
        <v>226</v>
      </c>
      <c r="K7001" s="4" t="s">
        <v>7659</v>
      </c>
      <c r="L7001" s="4" t="s">
        <v>7689</v>
      </c>
      <c r="M7001" s="5">
        <v>44778</v>
      </c>
      <c r="N7001" s="6">
        <v>6439</v>
      </c>
      <c r="O7001" s="4">
        <f t="shared" si="218"/>
        <v>5</v>
      </c>
      <c r="P7001" s="4" t="str">
        <f t="shared" si="219"/>
        <v>2022-08</v>
      </c>
    </row>
    <row r="7002" spans="1:16" ht="12.75" x14ac:dyDescent="0.2">
      <c r="A7002" s="4" t="s">
        <v>14</v>
      </c>
      <c r="B7002" s="4" t="s">
        <v>7654</v>
      </c>
      <c r="C7002" s="4" t="s">
        <v>7655</v>
      </c>
      <c r="D7002" s="4" t="s">
        <v>25</v>
      </c>
      <c r="E7002" s="4" t="s">
        <v>7678</v>
      </c>
      <c r="F7002" s="4" t="s">
        <v>7679</v>
      </c>
      <c r="G7002" s="4" t="s">
        <v>7770</v>
      </c>
      <c r="H7002" s="4" t="s">
        <v>210</v>
      </c>
      <c r="I7002" s="4" t="s">
        <v>210</v>
      </c>
      <c r="J7002" s="4" t="s">
        <v>877</v>
      </c>
      <c r="K7002" s="4" t="s">
        <v>7659</v>
      </c>
      <c r="L7002" s="4" t="s">
        <v>30</v>
      </c>
      <c r="M7002" s="5">
        <v>44778</v>
      </c>
      <c r="N7002" s="6">
        <v>7535</v>
      </c>
      <c r="O7002" s="4">
        <f t="shared" si="218"/>
        <v>5</v>
      </c>
      <c r="P7002" s="4" t="str">
        <f t="shared" si="219"/>
        <v>2022-08</v>
      </c>
    </row>
    <row r="7003" spans="1:16" ht="12.75" x14ac:dyDescent="0.2">
      <c r="A7003" s="4" t="s">
        <v>14</v>
      </c>
      <c r="B7003" s="4" t="s">
        <v>7654</v>
      </c>
      <c r="C7003" s="4" t="s">
        <v>8288</v>
      </c>
      <c r="D7003" s="4" t="s">
        <v>9184</v>
      </c>
      <c r="E7003" s="4" t="s">
        <v>9276</v>
      </c>
      <c r="F7003" s="4" t="s">
        <v>9277</v>
      </c>
      <c r="G7003" s="4" t="s">
        <v>9279</v>
      </c>
      <c r="H7003" s="4" t="s">
        <v>210</v>
      </c>
      <c r="I7003" s="4" t="s">
        <v>210</v>
      </c>
      <c r="J7003" s="4" t="s">
        <v>877</v>
      </c>
      <c r="K7003" s="4" t="s">
        <v>8297</v>
      </c>
      <c r="L7003" s="4" t="s">
        <v>8301</v>
      </c>
      <c r="M7003" s="5">
        <v>44778</v>
      </c>
      <c r="N7003" s="6">
        <v>6690</v>
      </c>
      <c r="O7003" s="4">
        <f t="shared" si="218"/>
        <v>5</v>
      </c>
      <c r="P7003" s="4" t="str">
        <f t="shared" si="219"/>
        <v>2022-08</v>
      </c>
    </row>
    <row r="7004" spans="1:16" ht="12.75" x14ac:dyDescent="0.2">
      <c r="A7004" s="4" t="s">
        <v>3048</v>
      </c>
      <c r="B7004" s="4" t="s">
        <v>9902</v>
      </c>
      <c r="C7004" s="4" t="s">
        <v>10147</v>
      </c>
      <c r="D7004" s="4" t="s">
        <v>25</v>
      </c>
      <c r="E7004" s="4" t="s">
        <v>10254</v>
      </c>
      <c r="F7004" s="4" t="s">
        <v>10255</v>
      </c>
      <c r="G7004" s="4" t="s">
        <v>10257</v>
      </c>
      <c r="H7004" s="4" t="s">
        <v>210</v>
      </c>
      <c r="I7004" s="4" t="s">
        <v>210</v>
      </c>
      <c r="J7004" s="4" t="s">
        <v>226</v>
      </c>
      <c r="K7004" s="4" t="s">
        <v>10165</v>
      </c>
      <c r="L7004" s="4" t="s">
        <v>3074</v>
      </c>
      <c r="M7004" s="5">
        <v>44778</v>
      </c>
      <c r="N7004" s="6">
        <v>1049</v>
      </c>
      <c r="O7004" s="4">
        <f t="shared" si="218"/>
        <v>5</v>
      </c>
      <c r="P7004" s="4" t="str">
        <f t="shared" si="219"/>
        <v>2022-08</v>
      </c>
    </row>
    <row r="7005" spans="1:16" ht="12.75" x14ac:dyDescent="0.2">
      <c r="A7005" s="4" t="s">
        <v>3048</v>
      </c>
      <c r="B7005" s="4" t="s">
        <v>9902</v>
      </c>
      <c r="C7005" s="4" t="s">
        <v>10147</v>
      </c>
      <c r="D7005" s="4" t="s">
        <v>10273</v>
      </c>
      <c r="E7005" s="4" t="s">
        <v>10274</v>
      </c>
      <c r="F7005" s="4" t="s">
        <v>10275</v>
      </c>
      <c r="G7005" s="4" t="s">
        <v>10278</v>
      </c>
      <c r="H7005" s="4" t="s">
        <v>20</v>
      </c>
      <c r="I7005" s="4" t="s">
        <v>21</v>
      </c>
      <c r="J7005" s="4" t="s">
        <v>39</v>
      </c>
      <c r="K7005" s="4" t="s">
        <v>10156</v>
      </c>
      <c r="L7005" s="4" t="s">
        <v>10143</v>
      </c>
      <c r="M7005" s="5">
        <v>44778</v>
      </c>
      <c r="N7005" s="6">
        <v>1488</v>
      </c>
      <c r="O7005" s="4">
        <f t="shared" si="218"/>
        <v>5</v>
      </c>
      <c r="P7005" s="4" t="str">
        <f t="shared" si="219"/>
        <v>2022-08</v>
      </c>
    </row>
    <row r="7006" spans="1:16" ht="12.75" x14ac:dyDescent="0.2">
      <c r="A7006" s="4" t="s">
        <v>3048</v>
      </c>
      <c r="B7006" s="4" t="s">
        <v>9902</v>
      </c>
      <c r="C7006" s="4" t="s">
        <v>10147</v>
      </c>
      <c r="D7006" s="4" t="s">
        <v>10486</v>
      </c>
      <c r="E7006" s="4" t="s">
        <v>10487</v>
      </c>
      <c r="F7006" s="4" t="s">
        <v>10488</v>
      </c>
      <c r="G7006" s="4" t="s">
        <v>10491</v>
      </c>
      <c r="H7006" s="4" t="s">
        <v>20</v>
      </c>
      <c r="I7006" s="4" t="s">
        <v>21</v>
      </c>
      <c r="J7006" s="4" t="s">
        <v>22</v>
      </c>
      <c r="K7006" s="4" t="s">
        <v>10151</v>
      </c>
      <c r="L7006" s="4" t="s">
        <v>10191</v>
      </c>
      <c r="M7006" s="5">
        <v>44778</v>
      </c>
      <c r="N7006" s="6">
        <v>9757</v>
      </c>
      <c r="O7006" s="4">
        <f t="shared" si="218"/>
        <v>5</v>
      </c>
      <c r="P7006" s="4" t="str">
        <f t="shared" si="219"/>
        <v>2022-08</v>
      </c>
    </row>
    <row r="7007" spans="1:16" ht="12.75" x14ac:dyDescent="0.2">
      <c r="A7007" s="4" t="s">
        <v>3048</v>
      </c>
      <c r="B7007" s="4" t="s">
        <v>10496</v>
      </c>
      <c r="C7007" s="4" t="s">
        <v>10497</v>
      </c>
      <c r="D7007" s="4" t="s">
        <v>25</v>
      </c>
      <c r="E7007" s="4" t="s">
        <v>10557</v>
      </c>
      <c r="F7007" s="4" t="s">
        <v>10558</v>
      </c>
      <c r="G7007" s="4" t="s">
        <v>3048</v>
      </c>
      <c r="H7007" s="4" t="s">
        <v>210</v>
      </c>
      <c r="I7007" s="4" t="s">
        <v>210</v>
      </c>
      <c r="J7007" s="4" t="s">
        <v>3048</v>
      </c>
      <c r="K7007" s="4" t="s">
        <v>10521</v>
      </c>
      <c r="L7007" s="4" t="s">
        <v>10559</v>
      </c>
      <c r="M7007" s="5">
        <v>44778</v>
      </c>
      <c r="N7007" s="6">
        <v>1470</v>
      </c>
      <c r="O7007" s="4">
        <f t="shared" si="218"/>
        <v>5</v>
      </c>
      <c r="P7007" s="4" t="str">
        <f t="shared" si="219"/>
        <v>2022-08</v>
      </c>
    </row>
    <row r="7008" spans="1:16" ht="12.75" x14ac:dyDescent="0.2">
      <c r="A7008" s="4" t="s">
        <v>3048</v>
      </c>
      <c r="B7008" s="4" t="s">
        <v>10496</v>
      </c>
      <c r="C7008" s="4" t="s">
        <v>10497</v>
      </c>
      <c r="D7008" s="4" t="s">
        <v>10803</v>
      </c>
      <c r="E7008" s="4" t="s">
        <v>10827</v>
      </c>
      <c r="F7008" s="4" t="s">
        <v>10828</v>
      </c>
      <c r="G7008" s="4" t="s">
        <v>10838</v>
      </c>
      <c r="H7008" s="4" t="s">
        <v>20</v>
      </c>
      <c r="I7008" s="4" t="s">
        <v>29</v>
      </c>
      <c r="J7008" s="4" t="s">
        <v>22</v>
      </c>
      <c r="K7008" s="4" t="s">
        <v>10521</v>
      </c>
      <c r="L7008" s="4" t="s">
        <v>10277</v>
      </c>
      <c r="M7008" s="5">
        <v>44778</v>
      </c>
      <c r="N7008" s="6">
        <v>7281</v>
      </c>
      <c r="O7008" s="4">
        <f t="shared" si="218"/>
        <v>5</v>
      </c>
      <c r="P7008" s="4" t="str">
        <f t="shared" si="219"/>
        <v>2022-08</v>
      </c>
    </row>
    <row r="7009" spans="1:16" ht="12.75" x14ac:dyDescent="0.2">
      <c r="A7009" s="4" t="s">
        <v>3048</v>
      </c>
      <c r="B7009" s="4" t="s">
        <v>10496</v>
      </c>
      <c r="C7009" s="4" t="s">
        <v>10930</v>
      </c>
      <c r="D7009" s="4" t="s">
        <v>25</v>
      </c>
      <c r="E7009" s="4" t="s">
        <v>11260</v>
      </c>
      <c r="F7009" s="4" t="s">
        <v>11261</v>
      </c>
      <c r="G7009" s="4" t="s">
        <v>11459</v>
      </c>
      <c r="H7009" s="4" t="s">
        <v>20</v>
      </c>
      <c r="I7009" s="4" t="s">
        <v>29</v>
      </c>
      <c r="J7009" s="4" t="s">
        <v>22</v>
      </c>
      <c r="K7009" s="4" t="s">
        <v>10136</v>
      </c>
      <c r="L7009" s="4" t="s">
        <v>10977</v>
      </c>
      <c r="M7009" s="5">
        <v>44778</v>
      </c>
      <c r="N7009" s="6">
        <v>6986</v>
      </c>
      <c r="O7009" s="4">
        <f t="shared" si="218"/>
        <v>5</v>
      </c>
      <c r="P7009" s="4" t="str">
        <f t="shared" si="219"/>
        <v>2022-08</v>
      </c>
    </row>
    <row r="7010" spans="1:16" ht="12.75" x14ac:dyDescent="0.2">
      <c r="A7010" s="4" t="s">
        <v>3048</v>
      </c>
      <c r="B7010" s="4" t="s">
        <v>11712</v>
      </c>
      <c r="C7010" s="4" t="s">
        <v>11934</v>
      </c>
      <c r="D7010" s="4" t="s">
        <v>25</v>
      </c>
      <c r="E7010" s="4" t="s">
        <v>6068</v>
      </c>
      <c r="F7010" s="4" t="s">
        <v>6069</v>
      </c>
      <c r="G7010" s="4" t="s">
        <v>12034</v>
      </c>
      <c r="H7010" s="4" t="s">
        <v>20</v>
      </c>
      <c r="I7010" s="4" t="s">
        <v>29</v>
      </c>
      <c r="J7010" s="4" t="s">
        <v>22</v>
      </c>
      <c r="K7010" s="4" t="s">
        <v>11936</v>
      </c>
      <c r="L7010" s="4" t="s">
        <v>11937</v>
      </c>
      <c r="M7010" s="5">
        <v>44778</v>
      </c>
      <c r="N7010" s="6">
        <v>6732</v>
      </c>
      <c r="O7010" s="4">
        <f t="shared" si="218"/>
        <v>5</v>
      </c>
      <c r="P7010" s="4" t="str">
        <f t="shared" si="219"/>
        <v>2022-08</v>
      </c>
    </row>
    <row r="7011" spans="1:16" ht="12.75" x14ac:dyDescent="0.2">
      <c r="A7011" s="4" t="s">
        <v>3048</v>
      </c>
      <c r="B7011" s="4" t="s">
        <v>12289</v>
      </c>
      <c r="C7011" s="4" t="s">
        <v>13519</v>
      </c>
      <c r="D7011" s="4" t="s">
        <v>25</v>
      </c>
      <c r="E7011" s="4" t="s">
        <v>13558</v>
      </c>
      <c r="F7011" s="4" t="s">
        <v>13559</v>
      </c>
      <c r="G7011" s="4" t="s">
        <v>13560</v>
      </c>
      <c r="H7011" s="4" t="s">
        <v>210</v>
      </c>
      <c r="I7011" s="4" t="s">
        <v>210</v>
      </c>
      <c r="J7011" s="4" t="s">
        <v>226</v>
      </c>
      <c r="K7011" s="4" t="s">
        <v>13561</v>
      </c>
      <c r="L7011" s="4" t="s">
        <v>13562</v>
      </c>
      <c r="M7011" s="5">
        <v>44778</v>
      </c>
      <c r="N7011" s="6">
        <v>6585</v>
      </c>
      <c r="O7011" s="4">
        <f t="shared" si="218"/>
        <v>5</v>
      </c>
      <c r="P7011" s="4" t="str">
        <f t="shared" si="219"/>
        <v>2022-08</v>
      </c>
    </row>
    <row r="7012" spans="1:16" ht="12.75" x14ac:dyDescent="0.2">
      <c r="A7012" s="4" t="s">
        <v>14</v>
      </c>
      <c r="B7012" s="4" t="s">
        <v>4342</v>
      </c>
      <c r="C7012" s="4" t="s">
        <v>4343</v>
      </c>
      <c r="D7012" s="4" t="s">
        <v>5322</v>
      </c>
      <c r="E7012" s="4" t="s">
        <v>5323</v>
      </c>
      <c r="F7012" s="4" t="s">
        <v>5324</v>
      </c>
      <c r="G7012" s="4" t="s">
        <v>5361</v>
      </c>
      <c r="H7012" s="4" t="s">
        <v>20</v>
      </c>
      <c r="I7012" s="4" t="s">
        <v>29</v>
      </c>
      <c r="J7012" s="4" t="s">
        <v>22</v>
      </c>
      <c r="K7012" s="4" t="s">
        <v>4396</v>
      </c>
      <c r="L7012" s="4" t="s">
        <v>5013</v>
      </c>
      <c r="M7012" s="5">
        <v>44779</v>
      </c>
      <c r="N7012" s="6">
        <v>8393</v>
      </c>
      <c r="O7012" s="4">
        <f t="shared" si="218"/>
        <v>6</v>
      </c>
      <c r="P7012" s="4" t="str">
        <f t="shared" si="219"/>
        <v>2022-08</v>
      </c>
    </row>
    <row r="7013" spans="1:16" ht="12.75" x14ac:dyDescent="0.2">
      <c r="A7013" s="4" t="s">
        <v>14</v>
      </c>
      <c r="B7013" s="4" t="s">
        <v>6544</v>
      </c>
      <c r="C7013" s="4" t="s">
        <v>6545</v>
      </c>
      <c r="D7013" s="4" t="s">
        <v>6712</v>
      </c>
      <c r="E7013" s="4" t="s">
        <v>6713</v>
      </c>
      <c r="F7013" s="4" t="s">
        <v>6714</v>
      </c>
      <c r="G7013" s="4" t="s">
        <v>6798</v>
      </c>
      <c r="H7013" s="4" t="s">
        <v>20</v>
      </c>
      <c r="I7013" s="4" t="s">
        <v>29</v>
      </c>
      <c r="J7013" s="4" t="s">
        <v>36</v>
      </c>
      <c r="K7013" s="4" t="s">
        <v>6553</v>
      </c>
      <c r="L7013" s="4" t="s">
        <v>6576</v>
      </c>
      <c r="M7013" s="5">
        <v>44779</v>
      </c>
      <c r="N7013" s="6">
        <v>3857</v>
      </c>
      <c r="O7013" s="4">
        <f t="shared" si="218"/>
        <v>6</v>
      </c>
      <c r="P7013" s="4" t="str">
        <f t="shared" si="219"/>
        <v>2022-08</v>
      </c>
    </row>
    <row r="7014" spans="1:16" ht="12.75" x14ac:dyDescent="0.2">
      <c r="A7014" s="4" t="s">
        <v>14</v>
      </c>
      <c r="B7014" s="4" t="s">
        <v>7654</v>
      </c>
      <c r="C7014" s="4" t="s">
        <v>8095</v>
      </c>
      <c r="D7014" s="4" t="s">
        <v>8148</v>
      </c>
      <c r="E7014" s="4" t="s">
        <v>8119</v>
      </c>
      <c r="F7014" s="4" t="s">
        <v>8120</v>
      </c>
      <c r="G7014" s="4" t="s">
        <v>8155</v>
      </c>
      <c r="H7014" s="4" t="s">
        <v>20</v>
      </c>
      <c r="I7014" s="4" t="s">
        <v>21</v>
      </c>
      <c r="J7014" s="4" t="s">
        <v>39</v>
      </c>
      <c r="K7014" s="4" t="s">
        <v>8099</v>
      </c>
      <c r="L7014" s="4" t="s">
        <v>8112</v>
      </c>
      <c r="M7014" s="5">
        <v>44779</v>
      </c>
      <c r="N7014" s="6">
        <v>1901</v>
      </c>
      <c r="O7014" s="4">
        <f t="shared" si="218"/>
        <v>6</v>
      </c>
      <c r="P7014" s="4" t="str">
        <f t="shared" si="219"/>
        <v>2022-08</v>
      </c>
    </row>
    <row r="7015" spans="1:16" ht="12.75" x14ac:dyDescent="0.2">
      <c r="A7015" s="4" t="s">
        <v>14</v>
      </c>
      <c r="B7015" s="4" t="s">
        <v>7654</v>
      </c>
      <c r="C7015" s="4" t="s">
        <v>8288</v>
      </c>
      <c r="D7015" s="4" t="s">
        <v>25</v>
      </c>
      <c r="E7015" s="4" t="s">
        <v>8363</v>
      </c>
      <c r="F7015" s="4" t="s">
        <v>8364</v>
      </c>
      <c r="G7015" s="4" t="s">
        <v>8365</v>
      </c>
      <c r="H7015" s="4" t="s">
        <v>210</v>
      </c>
      <c r="I7015" s="4" t="s">
        <v>210</v>
      </c>
      <c r="J7015" s="4" t="s">
        <v>226</v>
      </c>
      <c r="K7015" s="4" t="s">
        <v>8297</v>
      </c>
      <c r="L7015" s="4" t="s">
        <v>8112</v>
      </c>
      <c r="M7015" s="5">
        <v>44779</v>
      </c>
      <c r="N7015" s="6">
        <v>4267</v>
      </c>
      <c r="O7015" s="4">
        <f t="shared" si="218"/>
        <v>6</v>
      </c>
      <c r="P7015" s="4" t="str">
        <f t="shared" si="219"/>
        <v>2022-08</v>
      </c>
    </row>
    <row r="7016" spans="1:16" ht="12.75" x14ac:dyDescent="0.2">
      <c r="A7016" s="4" t="s">
        <v>14</v>
      </c>
      <c r="B7016" s="4" t="s">
        <v>7654</v>
      </c>
      <c r="C7016" s="4" t="s">
        <v>8288</v>
      </c>
      <c r="D7016" s="4" t="s">
        <v>8700</v>
      </c>
      <c r="E7016" s="4" t="s">
        <v>8758</v>
      </c>
      <c r="F7016" s="4" t="s">
        <v>8759</v>
      </c>
      <c r="G7016" s="4" t="s">
        <v>8762</v>
      </c>
      <c r="H7016" s="4" t="s">
        <v>210</v>
      </c>
      <c r="I7016" s="4" t="s">
        <v>210</v>
      </c>
      <c r="J7016" s="4" t="s">
        <v>877</v>
      </c>
      <c r="K7016" s="4" t="s">
        <v>8297</v>
      </c>
      <c r="L7016" s="4" t="s">
        <v>8301</v>
      </c>
      <c r="M7016" s="5">
        <v>44779</v>
      </c>
      <c r="N7016" s="6">
        <v>4038</v>
      </c>
      <c r="O7016" s="4">
        <f t="shared" si="218"/>
        <v>6</v>
      </c>
      <c r="P7016" s="4" t="str">
        <f t="shared" si="219"/>
        <v>2022-08</v>
      </c>
    </row>
    <row r="7017" spans="1:16" ht="12.75" x14ac:dyDescent="0.2">
      <c r="A7017" s="4" t="s">
        <v>14</v>
      </c>
      <c r="B7017" s="4" t="s">
        <v>7654</v>
      </c>
      <c r="C7017" s="4" t="s">
        <v>8288</v>
      </c>
      <c r="D7017" s="4" t="s">
        <v>8877</v>
      </c>
      <c r="E7017" s="4" t="s">
        <v>8350</v>
      </c>
      <c r="F7017" s="4" t="s">
        <v>8351</v>
      </c>
      <c r="G7017" s="4" t="s">
        <v>9055</v>
      </c>
      <c r="H7017" s="4" t="s">
        <v>210</v>
      </c>
      <c r="I7017" s="4" t="s">
        <v>210</v>
      </c>
      <c r="J7017" s="4" t="s">
        <v>226</v>
      </c>
      <c r="K7017" s="4" t="s">
        <v>8297</v>
      </c>
      <c r="L7017" s="4" t="s">
        <v>8112</v>
      </c>
      <c r="M7017" s="5">
        <v>44779</v>
      </c>
      <c r="N7017" s="6">
        <v>9451</v>
      </c>
      <c r="O7017" s="4">
        <f t="shared" si="218"/>
        <v>6</v>
      </c>
      <c r="P7017" s="4" t="str">
        <f t="shared" si="219"/>
        <v>2022-08</v>
      </c>
    </row>
    <row r="7018" spans="1:16" ht="12.75" x14ac:dyDescent="0.2">
      <c r="A7018" s="4" t="s">
        <v>3048</v>
      </c>
      <c r="B7018" s="4" t="s">
        <v>9902</v>
      </c>
      <c r="C7018" s="4" t="s">
        <v>9903</v>
      </c>
      <c r="D7018" s="4" t="s">
        <v>9949</v>
      </c>
      <c r="E7018" s="4" t="s">
        <v>9950</v>
      </c>
      <c r="F7018" s="4" t="s">
        <v>9951</v>
      </c>
      <c r="G7018" s="4" t="s">
        <v>9975</v>
      </c>
      <c r="H7018" s="4" t="s">
        <v>210</v>
      </c>
      <c r="I7018" s="4" t="s">
        <v>343</v>
      </c>
      <c r="J7018" s="4" t="s">
        <v>36</v>
      </c>
      <c r="K7018" s="4" t="s">
        <v>9907</v>
      </c>
      <c r="L7018" s="4" t="s">
        <v>9911</v>
      </c>
      <c r="M7018" s="5">
        <v>44779</v>
      </c>
      <c r="N7018" s="6">
        <v>125</v>
      </c>
      <c r="O7018" s="4">
        <f t="shared" si="218"/>
        <v>6</v>
      </c>
      <c r="P7018" s="4" t="str">
        <f t="shared" si="219"/>
        <v>2022-08</v>
      </c>
    </row>
    <row r="7019" spans="1:16" ht="12.75" x14ac:dyDescent="0.2">
      <c r="A7019" s="4" t="s">
        <v>3048</v>
      </c>
      <c r="B7019" s="4" t="s">
        <v>9902</v>
      </c>
      <c r="C7019" s="4" t="s">
        <v>10147</v>
      </c>
      <c r="D7019" s="4" t="s">
        <v>10380</v>
      </c>
      <c r="E7019" s="4" t="s">
        <v>10381</v>
      </c>
      <c r="F7019" s="4" t="s">
        <v>10382</v>
      </c>
      <c r="G7019" s="4" t="s">
        <v>10391</v>
      </c>
      <c r="H7019" s="4" t="s">
        <v>20</v>
      </c>
      <c r="I7019" s="4" t="s">
        <v>21</v>
      </c>
      <c r="J7019" s="4" t="s">
        <v>22</v>
      </c>
      <c r="K7019" s="4" t="s">
        <v>10156</v>
      </c>
      <c r="L7019" s="4" t="s">
        <v>9931</v>
      </c>
      <c r="M7019" s="5">
        <v>44779</v>
      </c>
      <c r="N7019" s="6">
        <v>2835</v>
      </c>
      <c r="O7019" s="4">
        <f t="shared" si="218"/>
        <v>6</v>
      </c>
      <c r="P7019" s="4" t="str">
        <f t="shared" si="219"/>
        <v>2022-08</v>
      </c>
    </row>
    <row r="7020" spans="1:16" ht="12.75" x14ac:dyDescent="0.2">
      <c r="A7020" s="4" t="s">
        <v>3048</v>
      </c>
      <c r="B7020" s="4" t="s">
        <v>10496</v>
      </c>
      <c r="C7020" s="4" t="s">
        <v>10930</v>
      </c>
      <c r="D7020" s="4" t="s">
        <v>13936</v>
      </c>
      <c r="E7020" s="4" t="s">
        <v>11130</v>
      </c>
      <c r="F7020" s="4" t="s">
        <v>11131</v>
      </c>
      <c r="G7020" s="4" t="s">
        <v>11137</v>
      </c>
      <c r="H7020" s="4" t="s">
        <v>20</v>
      </c>
      <c r="I7020" s="4" t="s">
        <v>21</v>
      </c>
      <c r="J7020" s="4" t="s">
        <v>36</v>
      </c>
      <c r="K7020" s="4" t="s">
        <v>10934</v>
      </c>
      <c r="L7020" s="4" t="s">
        <v>10935</v>
      </c>
      <c r="M7020" s="5">
        <v>44779</v>
      </c>
      <c r="N7020" s="6">
        <v>8196</v>
      </c>
      <c r="O7020" s="4">
        <f t="shared" si="218"/>
        <v>6</v>
      </c>
      <c r="P7020" s="4" t="str">
        <f t="shared" si="219"/>
        <v>2022-08</v>
      </c>
    </row>
    <row r="7021" spans="1:16" ht="12.75" x14ac:dyDescent="0.2">
      <c r="A7021" s="4" t="s">
        <v>3048</v>
      </c>
      <c r="B7021" s="4" t="s">
        <v>11712</v>
      </c>
      <c r="C7021" s="4" t="s">
        <v>11934</v>
      </c>
      <c r="D7021" s="4" t="s">
        <v>25</v>
      </c>
      <c r="E7021" s="4" t="s">
        <v>6068</v>
      </c>
      <c r="F7021" s="4" t="s">
        <v>6069</v>
      </c>
      <c r="G7021" s="4" t="s">
        <v>12042</v>
      </c>
      <c r="H7021" s="4" t="s">
        <v>20</v>
      </c>
      <c r="I7021" s="4" t="s">
        <v>29</v>
      </c>
      <c r="J7021" s="4" t="s">
        <v>22</v>
      </c>
      <c r="K7021" s="4" t="s">
        <v>11936</v>
      </c>
      <c r="L7021" s="4" t="s">
        <v>11939</v>
      </c>
      <c r="M7021" s="5">
        <v>44779</v>
      </c>
      <c r="N7021" s="6">
        <v>3554</v>
      </c>
      <c r="O7021" s="4">
        <f t="shared" si="218"/>
        <v>6</v>
      </c>
      <c r="P7021" s="4" t="str">
        <f t="shared" si="219"/>
        <v>2022-08</v>
      </c>
    </row>
    <row r="7022" spans="1:16" ht="12.75" x14ac:dyDescent="0.2">
      <c r="A7022" s="4" t="s">
        <v>3048</v>
      </c>
      <c r="B7022" s="4" t="s">
        <v>13786</v>
      </c>
      <c r="C7022" s="4" t="s">
        <v>13787</v>
      </c>
      <c r="D7022" s="4" t="s">
        <v>10474</v>
      </c>
      <c r="E7022" s="4" t="s">
        <v>13907</v>
      </c>
      <c r="F7022" s="4" t="s">
        <v>13908</v>
      </c>
      <c r="G7022" s="4" t="s">
        <v>13909</v>
      </c>
      <c r="H7022" s="4" t="s">
        <v>20</v>
      </c>
      <c r="I7022" s="4" t="s">
        <v>21</v>
      </c>
      <c r="J7022" s="4" t="s">
        <v>162</v>
      </c>
      <c r="K7022" s="4" t="s">
        <v>13382</v>
      </c>
      <c r="L7022" s="4" t="s">
        <v>9908</v>
      </c>
      <c r="M7022" s="5">
        <v>44779</v>
      </c>
      <c r="N7022" s="6">
        <v>8316</v>
      </c>
      <c r="O7022" s="4">
        <f t="shared" si="218"/>
        <v>6</v>
      </c>
      <c r="P7022" s="4" t="str">
        <f t="shared" si="219"/>
        <v>2022-08</v>
      </c>
    </row>
    <row r="7023" spans="1:16" ht="12.75" x14ac:dyDescent="0.2">
      <c r="A7023" s="4" t="s">
        <v>14</v>
      </c>
      <c r="B7023" s="4" t="s">
        <v>15</v>
      </c>
      <c r="C7023" s="4" t="s">
        <v>68</v>
      </c>
      <c r="D7023" s="4" t="s">
        <v>43</v>
      </c>
      <c r="E7023" s="4" t="s">
        <v>376</v>
      </c>
      <c r="F7023" s="4" t="s">
        <v>377</v>
      </c>
      <c r="G7023" s="4" t="s">
        <v>379</v>
      </c>
      <c r="H7023" s="4" t="s">
        <v>20</v>
      </c>
      <c r="I7023" s="4" t="s">
        <v>29</v>
      </c>
      <c r="J7023" s="4" t="s">
        <v>36</v>
      </c>
      <c r="K7023" s="4" t="s">
        <v>109</v>
      </c>
      <c r="L7023" s="4" t="s">
        <v>24</v>
      </c>
      <c r="M7023" s="5">
        <v>44780</v>
      </c>
      <c r="N7023" s="6">
        <v>4892</v>
      </c>
      <c r="O7023" s="4">
        <f t="shared" si="218"/>
        <v>7</v>
      </c>
      <c r="P7023" s="4" t="str">
        <f t="shared" si="219"/>
        <v>2022-08</v>
      </c>
    </row>
    <row r="7024" spans="1:16" ht="12.75" x14ac:dyDescent="0.2">
      <c r="A7024" s="4" t="s">
        <v>14</v>
      </c>
      <c r="B7024" s="4" t="s">
        <v>15</v>
      </c>
      <c r="C7024" s="4" t="s">
        <v>504</v>
      </c>
      <c r="D7024" s="4" t="s">
        <v>944</v>
      </c>
      <c r="E7024" s="4" t="s">
        <v>945</v>
      </c>
      <c r="F7024" s="4" t="s">
        <v>946</v>
      </c>
      <c r="G7024" s="4" t="s">
        <v>955</v>
      </c>
      <c r="H7024" s="4" t="s">
        <v>20</v>
      </c>
      <c r="I7024" s="4" t="s">
        <v>21</v>
      </c>
      <c r="J7024" s="4" t="s">
        <v>22</v>
      </c>
      <c r="K7024" s="4" t="s">
        <v>517</v>
      </c>
      <c r="L7024" s="4" t="s">
        <v>73</v>
      </c>
      <c r="M7024" s="5">
        <v>44780</v>
      </c>
      <c r="N7024" s="6">
        <v>2182</v>
      </c>
      <c r="O7024" s="4">
        <f t="shared" si="218"/>
        <v>7</v>
      </c>
      <c r="P7024" s="4" t="str">
        <f t="shared" si="219"/>
        <v>2022-08</v>
      </c>
    </row>
    <row r="7025" spans="1:16" ht="12.75" x14ac:dyDescent="0.2">
      <c r="A7025" s="4" t="s">
        <v>1050</v>
      </c>
      <c r="B7025" s="4" t="s">
        <v>5461</v>
      </c>
      <c r="C7025" s="4" t="s">
        <v>5462</v>
      </c>
      <c r="D7025" s="4" t="s">
        <v>6022</v>
      </c>
      <c r="E7025" s="4" t="s">
        <v>6023</v>
      </c>
      <c r="F7025" s="4" t="s">
        <v>6024</v>
      </c>
      <c r="G7025" s="4" t="s">
        <v>6025</v>
      </c>
      <c r="H7025" s="4" t="s">
        <v>20</v>
      </c>
      <c r="I7025" s="4" t="s">
        <v>21</v>
      </c>
      <c r="J7025" s="4" t="s">
        <v>22</v>
      </c>
      <c r="K7025" s="4" t="s">
        <v>5515</v>
      </c>
      <c r="L7025" s="4" t="s">
        <v>5516</v>
      </c>
      <c r="M7025" s="5">
        <v>44780</v>
      </c>
      <c r="N7025" s="6">
        <v>2035</v>
      </c>
      <c r="O7025" s="4">
        <f t="shared" si="218"/>
        <v>7</v>
      </c>
      <c r="P7025" s="4" t="str">
        <f t="shared" si="219"/>
        <v>2022-08</v>
      </c>
    </row>
    <row r="7026" spans="1:16" ht="12.75" x14ac:dyDescent="0.2">
      <c r="A7026" s="4" t="s">
        <v>14</v>
      </c>
      <c r="B7026" s="4" t="s">
        <v>7127</v>
      </c>
      <c r="C7026" s="4" t="s">
        <v>7128</v>
      </c>
      <c r="D7026" s="4" t="s">
        <v>25</v>
      </c>
      <c r="E7026" s="4" t="s">
        <v>7287</v>
      </c>
      <c r="F7026" s="4" t="s">
        <v>7288</v>
      </c>
      <c r="G7026" s="4" t="s">
        <v>7289</v>
      </c>
      <c r="H7026" s="4" t="s">
        <v>210</v>
      </c>
      <c r="I7026" s="4" t="s">
        <v>210</v>
      </c>
      <c r="J7026" s="4" t="s">
        <v>226</v>
      </c>
      <c r="K7026" s="4" t="s">
        <v>7144</v>
      </c>
      <c r="L7026" s="4" t="s">
        <v>7203</v>
      </c>
      <c r="M7026" s="5">
        <v>44780</v>
      </c>
      <c r="N7026" s="6">
        <v>8820</v>
      </c>
      <c r="O7026" s="4">
        <f t="shared" si="218"/>
        <v>7</v>
      </c>
      <c r="P7026" s="4" t="str">
        <f t="shared" si="219"/>
        <v>2022-08</v>
      </c>
    </row>
    <row r="7027" spans="1:16" ht="12.75" x14ac:dyDescent="0.2">
      <c r="A7027" s="4" t="s">
        <v>14</v>
      </c>
      <c r="B7027" s="4" t="s">
        <v>7127</v>
      </c>
      <c r="C7027" s="4" t="s">
        <v>7128</v>
      </c>
      <c r="D7027" s="4" t="s">
        <v>7589</v>
      </c>
      <c r="E7027" s="4" t="s">
        <v>7590</v>
      </c>
      <c r="F7027" s="4" t="s">
        <v>7591</v>
      </c>
      <c r="G7027" s="4" t="s">
        <v>7596</v>
      </c>
      <c r="H7027" s="4" t="s">
        <v>20</v>
      </c>
      <c r="I7027" s="4" t="s">
        <v>21</v>
      </c>
      <c r="J7027" s="4" t="s">
        <v>22</v>
      </c>
      <c r="K7027" s="4" t="s">
        <v>7144</v>
      </c>
      <c r="L7027" s="4" t="s">
        <v>7137</v>
      </c>
      <c r="M7027" s="5">
        <v>44780</v>
      </c>
      <c r="N7027" s="6">
        <v>4881</v>
      </c>
      <c r="O7027" s="4">
        <f t="shared" si="218"/>
        <v>7</v>
      </c>
      <c r="P7027" s="4" t="str">
        <f t="shared" si="219"/>
        <v>2022-08</v>
      </c>
    </row>
    <row r="7028" spans="1:16" ht="12.75" x14ac:dyDescent="0.2">
      <c r="A7028" s="4" t="s">
        <v>14</v>
      </c>
      <c r="B7028" s="4" t="s">
        <v>7654</v>
      </c>
      <c r="C7028" s="4" t="s">
        <v>7655</v>
      </c>
      <c r="D7028" s="4" t="s">
        <v>25</v>
      </c>
      <c r="E7028" s="4" t="s">
        <v>7718</v>
      </c>
      <c r="F7028" s="4" t="s">
        <v>7719</v>
      </c>
      <c r="G7028" s="4" t="s">
        <v>7724</v>
      </c>
      <c r="H7028" s="4" t="s">
        <v>210</v>
      </c>
      <c r="I7028" s="4" t="s">
        <v>343</v>
      </c>
      <c r="J7028" s="4" t="s">
        <v>22</v>
      </c>
      <c r="K7028" s="4" t="s">
        <v>7659</v>
      </c>
      <c r="L7028" s="4" t="s">
        <v>87</v>
      </c>
      <c r="M7028" s="5">
        <v>44780</v>
      </c>
      <c r="N7028" s="6">
        <v>4519</v>
      </c>
      <c r="O7028" s="4">
        <f t="shared" si="218"/>
        <v>7</v>
      </c>
      <c r="P7028" s="4" t="str">
        <f t="shared" si="219"/>
        <v>2022-08</v>
      </c>
    </row>
    <row r="7029" spans="1:16" ht="12.75" x14ac:dyDescent="0.2">
      <c r="A7029" s="4" t="s">
        <v>14</v>
      </c>
      <c r="B7029" s="4" t="s">
        <v>7654</v>
      </c>
      <c r="C7029" s="4" t="s">
        <v>7825</v>
      </c>
      <c r="D7029" s="4" t="s">
        <v>7811</v>
      </c>
      <c r="E7029" s="4" t="s">
        <v>7918</v>
      </c>
      <c r="F7029" s="4" t="s">
        <v>7919</v>
      </c>
      <c r="G7029" s="4" t="s">
        <v>3048</v>
      </c>
      <c r="H7029" s="4" t="s">
        <v>210</v>
      </c>
      <c r="I7029" s="4" t="s">
        <v>210</v>
      </c>
      <c r="J7029" s="4" t="s">
        <v>3048</v>
      </c>
      <c r="K7029" s="4" t="s">
        <v>7829</v>
      </c>
      <c r="L7029" s="4" t="s">
        <v>7833</v>
      </c>
      <c r="M7029" s="5">
        <v>44780</v>
      </c>
      <c r="N7029" s="6">
        <v>5446</v>
      </c>
      <c r="O7029" s="4">
        <f t="shared" si="218"/>
        <v>7</v>
      </c>
      <c r="P7029" s="4" t="str">
        <f t="shared" si="219"/>
        <v>2022-08</v>
      </c>
    </row>
    <row r="7030" spans="1:16" ht="12.75" x14ac:dyDescent="0.2">
      <c r="A7030" s="4" t="s">
        <v>14</v>
      </c>
      <c r="B7030" s="4" t="s">
        <v>7654</v>
      </c>
      <c r="C7030" s="4" t="s">
        <v>7825</v>
      </c>
      <c r="D7030" s="4" t="s">
        <v>8042</v>
      </c>
      <c r="E7030" s="4" t="s">
        <v>8079</v>
      </c>
      <c r="F7030" s="4" t="s">
        <v>8080</v>
      </c>
      <c r="G7030" s="4" t="s">
        <v>3048</v>
      </c>
      <c r="H7030" s="4" t="s">
        <v>210</v>
      </c>
      <c r="I7030" s="4" t="s">
        <v>210</v>
      </c>
      <c r="J7030" s="4" t="s">
        <v>3048</v>
      </c>
      <c r="K7030" s="4" t="s">
        <v>7829</v>
      </c>
      <c r="L7030" s="4" t="s">
        <v>7833</v>
      </c>
      <c r="M7030" s="5">
        <v>44780</v>
      </c>
      <c r="N7030" s="6">
        <v>2972</v>
      </c>
      <c r="O7030" s="4">
        <f t="shared" si="218"/>
        <v>7</v>
      </c>
      <c r="P7030" s="4" t="str">
        <f t="shared" si="219"/>
        <v>2022-08</v>
      </c>
    </row>
    <row r="7031" spans="1:16" ht="12.75" x14ac:dyDescent="0.2">
      <c r="A7031" s="4" t="s">
        <v>14</v>
      </c>
      <c r="B7031" s="4" t="s">
        <v>7654</v>
      </c>
      <c r="C7031" s="4" t="s">
        <v>8288</v>
      </c>
      <c r="D7031" s="4" t="s">
        <v>8877</v>
      </c>
      <c r="E7031" s="4" t="s">
        <v>8976</v>
      </c>
      <c r="F7031" s="4" t="s">
        <v>8977</v>
      </c>
      <c r="G7031" s="4" t="s">
        <v>8978</v>
      </c>
      <c r="H7031" s="4" t="s">
        <v>210</v>
      </c>
      <c r="I7031" s="4" t="s">
        <v>210</v>
      </c>
      <c r="J7031" s="4" t="s">
        <v>226</v>
      </c>
      <c r="K7031" s="4" t="s">
        <v>8297</v>
      </c>
      <c r="L7031" s="4" t="s">
        <v>8301</v>
      </c>
      <c r="M7031" s="5">
        <v>44780</v>
      </c>
      <c r="N7031" s="6">
        <v>5029</v>
      </c>
      <c r="O7031" s="4">
        <f t="shared" si="218"/>
        <v>7</v>
      </c>
      <c r="P7031" s="4" t="str">
        <f t="shared" si="219"/>
        <v>2022-08</v>
      </c>
    </row>
    <row r="7032" spans="1:16" ht="12.75" x14ac:dyDescent="0.2">
      <c r="A7032" s="4" t="s">
        <v>14</v>
      </c>
      <c r="B7032" s="4" t="s">
        <v>7654</v>
      </c>
      <c r="C7032" s="4" t="s">
        <v>8288</v>
      </c>
      <c r="D7032" s="4" t="s">
        <v>9337</v>
      </c>
      <c r="E7032" s="4" t="s">
        <v>9375</v>
      </c>
      <c r="F7032" s="4" t="s">
        <v>9376</v>
      </c>
      <c r="G7032" s="4" t="s">
        <v>9377</v>
      </c>
      <c r="H7032" s="4" t="s">
        <v>210</v>
      </c>
      <c r="I7032" s="4" t="s">
        <v>210</v>
      </c>
      <c r="J7032" s="4" t="s">
        <v>226</v>
      </c>
      <c r="K7032" s="4" t="s">
        <v>8297</v>
      </c>
      <c r="L7032" s="4" t="s">
        <v>8301</v>
      </c>
      <c r="M7032" s="5">
        <v>44780</v>
      </c>
      <c r="N7032" s="6">
        <v>3573</v>
      </c>
      <c r="O7032" s="4">
        <f t="shared" si="218"/>
        <v>7</v>
      </c>
      <c r="P7032" s="4" t="str">
        <f t="shared" si="219"/>
        <v>2022-08</v>
      </c>
    </row>
    <row r="7033" spans="1:16" ht="12.75" x14ac:dyDescent="0.2">
      <c r="A7033" s="4" t="s">
        <v>3048</v>
      </c>
      <c r="B7033" s="4" t="s">
        <v>11712</v>
      </c>
      <c r="C7033" s="4" t="s">
        <v>11934</v>
      </c>
      <c r="D7033" s="4" t="s">
        <v>12245</v>
      </c>
      <c r="E7033" s="4" t="s">
        <v>12246</v>
      </c>
      <c r="F7033" s="4" t="s">
        <v>12247</v>
      </c>
      <c r="G7033" s="4" t="s">
        <v>12248</v>
      </c>
      <c r="H7033" s="4" t="s">
        <v>20</v>
      </c>
      <c r="I7033" s="4" t="s">
        <v>21</v>
      </c>
      <c r="J7033" s="4" t="s">
        <v>22</v>
      </c>
      <c r="K7033" s="4" t="s">
        <v>11964</v>
      </c>
      <c r="L7033" s="4" t="s">
        <v>10177</v>
      </c>
      <c r="M7033" s="5">
        <v>44780</v>
      </c>
      <c r="N7033" s="6">
        <v>5048</v>
      </c>
      <c r="O7033" s="4">
        <f t="shared" si="218"/>
        <v>7</v>
      </c>
      <c r="P7033" s="4" t="str">
        <f t="shared" si="219"/>
        <v>2022-08</v>
      </c>
    </row>
    <row r="7034" spans="1:16" ht="12.75" x14ac:dyDescent="0.2">
      <c r="A7034" s="4" t="s">
        <v>3048</v>
      </c>
      <c r="B7034" s="4" t="s">
        <v>13786</v>
      </c>
      <c r="C7034" s="4" t="s">
        <v>13787</v>
      </c>
      <c r="D7034" s="4" t="s">
        <v>13920</v>
      </c>
      <c r="E7034" s="4" t="s">
        <v>13921</v>
      </c>
      <c r="F7034" s="4" t="s">
        <v>13922</v>
      </c>
      <c r="G7034" s="4" t="s">
        <v>13926</v>
      </c>
      <c r="H7034" s="4" t="s">
        <v>20</v>
      </c>
      <c r="I7034" s="4" t="s">
        <v>21</v>
      </c>
      <c r="J7034" s="4" t="s">
        <v>22</v>
      </c>
      <c r="K7034" s="4" t="s">
        <v>13382</v>
      </c>
      <c r="L7034" s="4" t="s">
        <v>9931</v>
      </c>
      <c r="M7034" s="5">
        <v>44780</v>
      </c>
      <c r="N7034" s="6">
        <v>2183</v>
      </c>
      <c r="O7034" s="4">
        <f t="shared" si="218"/>
        <v>7</v>
      </c>
      <c r="P7034" s="4" t="str">
        <f t="shared" si="219"/>
        <v>2022-08</v>
      </c>
    </row>
    <row r="7035" spans="1:16" ht="12.75" x14ac:dyDescent="0.2">
      <c r="A7035" s="4" t="s">
        <v>1050</v>
      </c>
      <c r="B7035" s="4" t="s">
        <v>1051</v>
      </c>
      <c r="C7035" s="4" t="s">
        <v>2425</v>
      </c>
      <c r="D7035" s="4" t="s">
        <v>25</v>
      </c>
      <c r="E7035" s="4" t="s">
        <v>2473</v>
      </c>
      <c r="F7035" s="4" t="s">
        <v>2474</v>
      </c>
      <c r="G7035" s="4" t="s">
        <v>2476</v>
      </c>
      <c r="H7035" s="4" t="s">
        <v>210</v>
      </c>
      <c r="I7035" s="4" t="s">
        <v>210</v>
      </c>
      <c r="J7035" s="4" t="s">
        <v>877</v>
      </c>
      <c r="K7035" s="4" t="s">
        <v>1668</v>
      </c>
      <c r="L7035" s="4" t="s">
        <v>1171</v>
      </c>
      <c r="M7035" s="5">
        <v>44781</v>
      </c>
      <c r="N7035" s="6">
        <v>9322</v>
      </c>
      <c r="O7035" s="4">
        <f t="shared" si="218"/>
        <v>8</v>
      </c>
      <c r="P7035" s="4" t="str">
        <f t="shared" si="219"/>
        <v>2022-08</v>
      </c>
    </row>
    <row r="7036" spans="1:16" ht="12.75" x14ac:dyDescent="0.2">
      <c r="A7036" s="4" t="s">
        <v>14</v>
      </c>
      <c r="B7036" s="4" t="s">
        <v>3761</v>
      </c>
      <c r="C7036" s="4" t="s">
        <v>3762</v>
      </c>
      <c r="D7036" s="4" t="s">
        <v>4065</v>
      </c>
      <c r="E7036" s="4" t="s">
        <v>4066</v>
      </c>
      <c r="F7036" s="4" t="s">
        <v>4067</v>
      </c>
      <c r="G7036" s="4" t="s">
        <v>4071</v>
      </c>
      <c r="H7036" s="4" t="s">
        <v>20</v>
      </c>
      <c r="I7036" s="4" t="s">
        <v>21</v>
      </c>
      <c r="J7036" s="4" t="s">
        <v>22</v>
      </c>
      <c r="K7036" s="4" t="s">
        <v>3766</v>
      </c>
      <c r="L7036" s="4" t="s">
        <v>3772</v>
      </c>
      <c r="M7036" s="5">
        <v>44781</v>
      </c>
      <c r="N7036" s="6">
        <v>9977</v>
      </c>
      <c r="O7036" s="4">
        <f t="shared" si="218"/>
        <v>8</v>
      </c>
      <c r="P7036" s="4" t="str">
        <f t="shared" si="219"/>
        <v>2022-08</v>
      </c>
    </row>
    <row r="7037" spans="1:16" ht="12.75" x14ac:dyDescent="0.2">
      <c r="A7037" s="4" t="s">
        <v>14</v>
      </c>
      <c r="B7037" s="4" t="s">
        <v>4342</v>
      </c>
      <c r="C7037" s="4" t="s">
        <v>4343</v>
      </c>
      <c r="D7037" s="4" t="s">
        <v>4825</v>
      </c>
      <c r="E7037" s="4" t="s">
        <v>4849</v>
      </c>
      <c r="F7037" s="4" t="s">
        <v>4850</v>
      </c>
      <c r="G7037" s="4" t="s">
        <v>4855</v>
      </c>
      <c r="H7037" s="4" t="s">
        <v>20</v>
      </c>
      <c r="I7037" s="4" t="s">
        <v>21</v>
      </c>
      <c r="J7037" s="4" t="s">
        <v>22</v>
      </c>
      <c r="K7037" s="4" t="s">
        <v>4396</v>
      </c>
      <c r="L7037" s="4" t="s">
        <v>4363</v>
      </c>
      <c r="M7037" s="5">
        <v>44781</v>
      </c>
      <c r="N7037" s="6">
        <v>1432</v>
      </c>
      <c r="O7037" s="4">
        <f t="shared" si="218"/>
        <v>8</v>
      </c>
      <c r="P7037" s="4" t="str">
        <f t="shared" si="219"/>
        <v>2022-08</v>
      </c>
    </row>
    <row r="7038" spans="1:16" ht="12.75" x14ac:dyDescent="0.2">
      <c r="A7038" s="4" t="s">
        <v>1050</v>
      </c>
      <c r="B7038" s="4" t="s">
        <v>5461</v>
      </c>
      <c r="C7038" s="4" t="s">
        <v>5462</v>
      </c>
      <c r="D7038" s="4" t="s">
        <v>5892</v>
      </c>
      <c r="E7038" s="4" t="s">
        <v>5893</v>
      </c>
      <c r="F7038" s="4" t="s">
        <v>5894</v>
      </c>
      <c r="G7038" s="4" t="s">
        <v>5895</v>
      </c>
      <c r="H7038" s="4" t="s">
        <v>20</v>
      </c>
      <c r="I7038" s="4" t="s">
        <v>21</v>
      </c>
      <c r="J7038" s="4" t="s">
        <v>22</v>
      </c>
      <c r="K7038" s="4" t="s">
        <v>5515</v>
      </c>
      <c r="L7038" s="4" t="s">
        <v>5516</v>
      </c>
      <c r="M7038" s="5">
        <v>44781</v>
      </c>
      <c r="N7038" s="6">
        <v>8208</v>
      </c>
      <c r="O7038" s="4">
        <f t="shared" si="218"/>
        <v>8</v>
      </c>
      <c r="P7038" s="4" t="str">
        <f t="shared" si="219"/>
        <v>2022-08</v>
      </c>
    </row>
    <row r="7039" spans="1:16" ht="12.75" x14ac:dyDescent="0.2">
      <c r="A7039" s="4" t="s">
        <v>1050</v>
      </c>
      <c r="B7039" s="4" t="s">
        <v>5461</v>
      </c>
      <c r="C7039" s="4" t="s">
        <v>5462</v>
      </c>
      <c r="D7039" s="4" t="s">
        <v>6278</v>
      </c>
      <c r="E7039" s="4" t="s">
        <v>5589</v>
      </c>
      <c r="F7039" s="4" t="s">
        <v>5590</v>
      </c>
      <c r="G7039" s="4" t="s">
        <v>6283</v>
      </c>
      <c r="H7039" s="4" t="s">
        <v>20</v>
      </c>
      <c r="I7039" s="4" t="s">
        <v>29</v>
      </c>
      <c r="J7039" s="4" t="s">
        <v>36</v>
      </c>
      <c r="K7039" s="4" t="s">
        <v>5515</v>
      </c>
      <c r="L7039" s="4" t="s">
        <v>5516</v>
      </c>
      <c r="M7039" s="5">
        <v>44781</v>
      </c>
      <c r="N7039" s="6">
        <v>5549</v>
      </c>
      <c r="O7039" s="4">
        <f t="shared" si="218"/>
        <v>8</v>
      </c>
      <c r="P7039" s="4" t="str">
        <f t="shared" si="219"/>
        <v>2022-08</v>
      </c>
    </row>
    <row r="7040" spans="1:16" ht="12.75" x14ac:dyDescent="0.2">
      <c r="A7040" s="4" t="s">
        <v>14</v>
      </c>
      <c r="B7040" s="4" t="s">
        <v>6544</v>
      </c>
      <c r="C7040" s="4" t="s">
        <v>6545</v>
      </c>
      <c r="D7040" s="4" t="s">
        <v>6905</v>
      </c>
      <c r="E7040" s="4" t="s">
        <v>6581</v>
      </c>
      <c r="F7040" s="4" t="s">
        <v>6582</v>
      </c>
      <c r="G7040" s="4" t="s">
        <v>6912</v>
      </c>
      <c r="H7040" s="4" t="s">
        <v>20</v>
      </c>
      <c r="I7040" s="4" t="s">
        <v>29</v>
      </c>
      <c r="J7040" s="4" t="s">
        <v>22</v>
      </c>
      <c r="K7040" s="4" t="s">
        <v>6553</v>
      </c>
      <c r="L7040" s="4" t="s">
        <v>6576</v>
      </c>
      <c r="M7040" s="5">
        <v>44781</v>
      </c>
      <c r="N7040" s="6">
        <v>5776</v>
      </c>
      <c r="O7040" s="4">
        <f t="shared" si="218"/>
        <v>8</v>
      </c>
      <c r="P7040" s="4" t="str">
        <f t="shared" si="219"/>
        <v>2022-08</v>
      </c>
    </row>
    <row r="7041" spans="1:16" ht="12.75" x14ac:dyDescent="0.2">
      <c r="A7041" s="4" t="s">
        <v>14</v>
      </c>
      <c r="B7041" s="4" t="s">
        <v>7127</v>
      </c>
      <c r="C7041" s="4" t="s">
        <v>7128</v>
      </c>
      <c r="D7041" s="4" t="s">
        <v>7529</v>
      </c>
      <c r="E7041" s="4" t="s">
        <v>7530</v>
      </c>
      <c r="F7041" s="4" t="s">
        <v>7531</v>
      </c>
      <c r="G7041" s="4" t="s">
        <v>7532</v>
      </c>
      <c r="H7041" s="4" t="s">
        <v>210</v>
      </c>
      <c r="I7041" s="4" t="s">
        <v>210</v>
      </c>
      <c r="J7041" s="4" t="s">
        <v>226</v>
      </c>
      <c r="K7041" s="4" t="s">
        <v>7132</v>
      </c>
      <c r="L7041" s="4" t="s">
        <v>7203</v>
      </c>
      <c r="M7041" s="5">
        <v>44781</v>
      </c>
      <c r="N7041" s="6">
        <v>6638</v>
      </c>
      <c r="O7041" s="4">
        <f t="shared" si="218"/>
        <v>8</v>
      </c>
      <c r="P7041" s="4" t="str">
        <f t="shared" si="219"/>
        <v>2022-08</v>
      </c>
    </row>
    <row r="7042" spans="1:16" ht="12.75" x14ac:dyDescent="0.2">
      <c r="A7042" s="4" t="s">
        <v>14</v>
      </c>
      <c r="B7042" s="4" t="s">
        <v>7654</v>
      </c>
      <c r="C7042" s="4" t="s">
        <v>7655</v>
      </c>
      <c r="D7042" s="4" t="s">
        <v>7822</v>
      </c>
      <c r="E7042" s="4" t="s">
        <v>7765</v>
      </c>
      <c r="F7042" s="4" t="s">
        <v>7766</v>
      </c>
      <c r="G7042" s="4" t="s">
        <v>7823</v>
      </c>
      <c r="H7042" s="4" t="s">
        <v>20</v>
      </c>
      <c r="I7042" s="4" t="s">
        <v>216</v>
      </c>
      <c r="J7042" s="4" t="s">
        <v>36</v>
      </c>
      <c r="K7042" s="4" t="s">
        <v>7659</v>
      </c>
      <c r="L7042" s="4" t="s">
        <v>538</v>
      </c>
      <c r="M7042" s="5">
        <v>44781</v>
      </c>
      <c r="N7042" s="6">
        <v>251</v>
      </c>
      <c r="O7042" s="4">
        <f t="shared" ref="O7042:O7105" si="220">DAY(M7042)</f>
        <v>8</v>
      </c>
      <c r="P7042" s="4" t="str">
        <f t="shared" ref="P7042:P7105" si="221">TEXT(M7042,"YYYY-MM")</f>
        <v>2022-08</v>
      </c>
    </row>
    <row r="7043" spans="1:16" ht="12.75" x14ac:dyDescent="0.2">
      <c r="A7043" s="4" t="s">
        <v>14</v>
      </c>
      <c r="B7043" s="4" t="s">
        <v>7654</v>
      </c>
      <c r="C7043" s="4" t="s">
        <v>8095</v>
      </c>
      <c r="D7043" s="4" t="s">
        <v>8223</v>
      </c>
      <c r="E7043" s="4" t="s">
        <v>8237</v>
      </c>
      <c r="F7043" s="4" t="s">
        <v>8238</v>
      </c>
      <c r="G7043" s="4" t="s">
        <v>8240</v>
      </c>
      <c r="H7043" s="4" t="s">
        <v>210</v>
      </c>
      <c r="I7043" s="4" t="s">
        <v>210</v>
      </c>
      <c r="J7043" s="4" t="s">
        <v>226</v>
      </c>
      <c r="K7043" s="4" t="s">
        <v>8099</v>
      </c>
      <c r="L7043" s="4" t="s">
        <v>8100</v>
      </c>
      <c r="M7043" s="5">
        <v>44781</v>
      </c>
      <c r="N7043" s="6">
        <v>7797</v>
      </c>
      <c r="O7043" s="4">
        <f t="shared" si="220"/>
        <v>8</v>
      </c>
      <c r="P7043" s="4" t="str">
        <f t="shared" si="221"/>
        <v>2022-08</v>
      </c>
    </row>
    <row r="7044" spans="1:16" ht="12.75" x14ac:dyDescent="0.2">
      <c r="A7044" s="4" t="s">
        <v>14</v>
      </c>
      <c r="B7044" s="4" t="s">
        <v>7654</v>
      </c>
      <c r="C7044" s="4" t="s">
        <v>8288</v>
      </c>
      <c r="D7044" s="4" t="s">
        <v>8877</v>
      </c>
      <c r="E7044" s="4" t="s">
        <v>8335</v>
      </c>
      <c r="F7044" s="4" t="s">
        <v>8336</v>
      </c>
      <c r="G7044" s="4" t="s">
        <v>9020</v>
      </c>
      <c r="H7044" s="4" t="s">
        <v>210</v>
      </c>
      <c r="I7044" s="4" t="s">
        <v>210</v>
      </c>
      <c r="J7044" s="4" t="s">
        <v>877</v>
      </c>
      <c r="K7044" s="4" t="s">
        <v>8297</v>
      </c>
      <c r="L7044" s="4" t="s">
        <v>8301</v>
      </c>
      <c r="M7044" s="5">
        <v>44781</v>
      </c>
      <c r="N7044" s="6">
        <v>742</v>
      </c>
      <c r="O7044" s="4">
        <f t="shared" si="220"/>
        <v>8</v>
      </c>
      <c r="P7044" s="4" t="str">
        <f t="shared" si="221"/>
        <v>2022-08</v>
      </c>
    </row>
    <row r="7045" spans="1:16" ht="12.75" x14ac:dyDescent="0.2">
      <c r="A7045" s="4" t="s">
        <v>3048</v>
      </c>
      <c r="B7045" s="4" t="s">
        <v>10496</v>
      </c>
      <c r="C7045" s="4" t="s">
        <v>10930</v>
      </c>
      <c r="D7045" s="4" t="s">
        <v>11496</v>
      </c>
      <c r="E7045" s="4" t="s">
        <v>11503</v>
      </c>
      <c r="F7045" s="4" t="s">
        <v>11504</v>
      </c>
      <c r="G7045" s="4" t="s">
        <v>11505</v>
      </c>
      <c r="H7045" s="4" t="s">
        <v>210</v>
      </c>
      <c r="I7045" s="4" t="s">
        <v>210</v>
      </c>
      <c r="J7045" s="4" t="s">
        <v>226</v>
      </c>
      <c r="K7045" s="4" t="s">
        <v>10934</v>
      </c>
      <c r="L7045" s="4" t="s">
        <v>3074</v>
      </c>
      <c r="M7045" s="5">
        <v>44781</v>
      </c>
      <c r="N7045" s="6">
        <v>6875</v>
      </c>
      <c r="O7045" s="4">
        <f t="shared" si="220"/>
        <v>8</v>
      </c>
      <c r="P7045" s="4" t="str">
        <f t="shared" si="221"/>
        <v>2022-08</v>
      </c>
    </row>
    <row r="7046" spans="1:16" ht="12.75" x14ac:dyDescent="0.2">
      <c r="A7046" s="4" t="s">
        <v>3048</v>
      </c>
      <c r="B7046" s="4" t="s">
        <v>12289</v>
      </c>
      <c r="C7046" s="4" t="s">
        <v>12841</v>
      </c>
      <c r="D7046" s="4" t="s">
        <v>10273</v>
      </c>
      <c r="E7046" s="4" t="s">
        <v>13002</v>
      </c>
      <c r="F7046" s="4" t="s">
        <v>13003</v>
      </c>
      <c r="G7046" s="4" t="s">
        <v>13007</v>
      </c>
      <c r="H7046" s="4" t="s">
        <v>20</v>
      </c>
      <c r="I7046" s="4" t="s">
        <v>21</v>
      </c>
      <c r="J7046" s="4" t="s">
        <v>162</v>
      </c>
      <c r="K7046" s="4" t="s">
        <v>12850</v>
      </c>
      <c r="L7046" s="4" t="s">
        <v>12121</v>
      </c>
      <c r="M7046" s="5">
        <v>44781</v>
      </c>
      <c r="N7046" s="6">
        <v>864</v>
      </c>
      <c r="O7046" s="4">
        <f t="shared" si="220"/>
        <v>8</v>
      </c>
      <c r="P7046" s="4" t="str">
        <f t="shared" si="221"/>
        <v>2022-08</v>
      </c>
    </row>
    <row r="7047" spans="1:16" ht="12.75" x14ac:dyDescent="0.2">
      <c r="A7047" s="4" t="s">
        <v>3048</v>
      </c>
      <c r="B7047" s="4" t="s">
        <v>12289</v>
      </c>
      <c r="C7047" s="4" t="s">
        <v>12841</v>
      </c>
      <c r="D7047" s="4" t="s">
        <v>10273</v>
      </c>
      <c r="E7047" s="4" t="s">
        <v>13017</v>
      </c>
      <c r="F7047" s="4" t="s">
        <v>13018</v>
      </c>
      <c r="G7047" s="4" t="s">
        <v>13024</v>
      </c>
      <c r="H7047" s="4" t="s">
        <v>20</v>
      </c>
      <c r="I7047" s="4" t="s">
        <v>21</v>
      </c>
      <c r="J7047" s="4" t="s">
        <v>22</v>
      </c>
      <c r="K7047" s="4" t="s">
        <v>12850</v>
      </c>
      <c r="L7047" s="4" t="s">
        <v>12121</v>
      </c>
      <c r="M7047" s="5">
        <v>44781</v>
      </c>
      <c r="N7047" s="6">
        <v>7480</v>
      </c>
      <c r="O7047" s="4">
        <f t="shared" si="220"/>
        <v>8</v>
      </c>
      <c r="P7047" s="4" t="str">
        <f t="shared" si="221"/>
        <v>2022-08</v>
      </c>
    </row>
    <row r="7048" spans="1:16" ht="12.75" x14ac:dyDescent="0.2">
      <c r="A7048" s="4" t="s">
        <v>14</v>
      </c>
      <c r="B7048" s="4" t="s">
        <v>4342</v>
      </c>
      <c r="C7048" s="4" t="s">
        <v>4343</v>
      </c>
      <c r="D7048" s="4" t="s">
        <v>5081</v>
      </c>
      <c r="E7048" s="4" t="s">
        <v>5082</v>
      </c>
      <c r="F7048" s="4" t="s">
        <v>5083</v>
      </c>
      <c r="G7048" s="4" t="s">
        <v>5094</v>
      </c>
      <c r="H7048" s="4" t="s">
        <v>20</v>
      </c>
      <c r="I7048" s="4" t="s">
        <v>21</v>
      </c>
      <c r="J7048" s="4" t="s">
        <v>22</v>
      </c>
      <c r="K7048" s="4" t="s">
        <v>4362</v>
      </c>
      <c r="L7048" s="4" t="s">
        <v>4363</v>
      </c>
      <c r="M7048" s="5">
        <v>44782</v>
      </c>
      <c r="N7048" s="6">
        <v>4917</v>
      </c>
      <c r="O7048" s="4">
        <f t="shared" si="220"/>
        <v>9</v>
      </c>
      <c r="P7048" s="4" t="str">
        <f t="shared" si="221"/>
        <v>2022-08</v>
      </c>
    </row>
    <row r="7049" spans="1:16" ht="12.75" x14ac:dyDescent="0.2">
      <c r="A7049" s="4" t="s">
        <v>1050</v>
      </c>
      <c r="B7049" s="4" t="s">
        <v>5461</v>
      </c>
      <c r="C7049" s="4" t="s">
        <v>5462</v>
      </c>
      <c r="D7049" s="4" t="s">
        <v>5659</v>
      </c>
      <c r="E7049" s="4" t="s">
        <v>5757</v>
      </c>
      <c r="F7049" s="4" t="s">
        <v>5758</v>
      </c>
      <c r="G7049" s="4" t="s">
        <v>5759</v>
      </c>
      <c r="H7049" s="4" t="s">
        <v>20</v>
      </c>
      <c r="I7049" s="4" t="s">
        <v>21</v>
      </c>
      <c r="J7049" s="4" t="s">
        <v>22</v>
      </c>
      <c r="K7049" s="4" t="s">
        <v>5495</v>
      </c>
      <c r="L7049" s="4" t="s">
        <v>5516</v>
      </c>
      <c r="M7049" s="5">
        <v>44782</v>
      </c>
      <c r="N7049" s="6">
        <v>9904</v>
      </c>
      <c r="O7049" s="4">
        <f t="shared" si="220"/>
        <v>9</v>
      </c>
      <c r="P7049" s="4" t="str">
        <f t="shared" si="221"/>
        <v>2022-08</v>
      </c>
    </row>
    <row r="7050" spans="1:16" ht="12.75" x14ac:dyDescent="0.2">
      <c r="A7050" s="4" t="s">
        <v>1050</v>
      </c>
      <c r="B7050" s="4" t="s">
        <v>5461</v>
      </c>
      <c r="C7050" s="4" t="s">
        <v>5462</v>
      </c>
      <c r="D7050" s="4" t="s">
        <v>6291</v>
      </c>
      <c r="E7050" s="4" t="s">
        <v>5893</v>
      </c>
      <c r="F7050" s="4" t="s">
        <v>5894</v>
      </c>
      <c r="G7050" s="4" t="s">
        <v>6292</v>
      </c>
      <c r="H7050" s="4" t="s">
        <v>20</v>
      </c>
      <c r="I7050" s="4" t="s">
        <v>21</v>
      </c>
      <c r="J7050" s="4" t="s">
        <v>22</v>
      </c>
      <c r="K7050" s="4" t="s">
        <v>5515</v>
      </c>
      <c r="L7050" s="4" t="s">
        <v>5516</v>
      </c>
      <c r="M7050" s="5">
        <v>44782</v>
      </c>
      <c r="N7050" s="6">
        <v>4210</v>
      </c>
      <c r="O7050" s="4">
        <f t="shared" si="220"/>
        <v>9</v>
      </c>
      <c r="P7050" s="4" t="str">
        <f t="shared" si="221"/>
        <v>2022-08</v>
      </c>
    </row>
    <row r="7051" spans="1:16" ht="12.75" x14ac:dyDescent="0.2">
      <c r="A7051" s="4" t="s">
        <v>1050</v>
      </c>
      <c r="B7051" s="4" t="s">
        <v>5461</v>
      </c>
      <c r="C7051" s="4" t="s">
        <v>5462</v>
      </c>
      <c r="D7051" s="4" t="s">
        <v>6291</v>
      </c>
      <c r="E7051" s="4" t="s">
        <v>5893</v>
      </c>
      <c r="F7051" s="4" t="s">
        <v>5894</v>
      </c>
      <c r="G7051" s="4" t="s">
        <v>6293</v>
      </c>
      <c r="H7051" s="4" t="s">
        <v>20</v>
      </c>
      <c r="I7051" s="4" t="s">
        <v>21</v>
      </c>
      <c r="J7051" s="4" t="s">
        <v>22</v>
      </c>
      <c r="K7051" s="4" t="s">
        <v>5515</v>
      </c>
      <c r="L7051" s="4" t="s">
        <v>5516</v>
      </c>
      <c r="M7051" s="5">
        <v>44782</v>
      </c>
      <c r="N7051" s="6">
        <v>3423</v>
      </c>
      <c r="O7051" s="4">
        <f t="shared" si="220"/>
        <v>9</v>
      </c>
      <c r="P7051" s="4" t="str">
        <f t="shared" si="221"/>
        <v>2022-08</v>
      </c>
    </row>
    <row r="7052" spans="1:16" ht="12.75" x14ac:dyDescent="0.2">
      <c r="A7052" s="4" t="s">
        <v>3048</v>
      </c>
      <c r="B7052" s="4" t="s">
        <v>10496</v>
      </c>
      <c r="C7052" s="4" t="s">
        <v>10497</v>
      </c>
      <c r="D7052" s="4" t="s">
        <v>10665</v>
      </c>
      <c r="E7052" s="4" t="s">
        <v>10571</v>
      </c>
      <c r="F7052" s="4" t="s">
        <v>10572</v>
      </c>
      <c r="G7052" s="4" t="s">
        <v>10700</v>
      </c>
      <c r="H7052" s="4" t="s">
        <v>210</v>
      </c>
      <c r="I7052" s="4" t="s">
        <v>343</v>
      </c>
      <c r="J7052" s="4" t="s">
        <v>22</v>
      </c>
      <c r="K7052" s="4" t="s">
        <v>10549</v>
      </c>
      <c r="L7052" s="4" t="s">
        <v>10574</v>
      </c>
      <c r="M7052" s="5">
        <v>44782</v>
      </c>
      <c r="N7052" s="6">
        <v>5323</v>
      </c>
      <c r="O7052" s="4">
        <f t="shared" si="220"/>
        <v>9</v>
      </c>
      <c r="P7052" s="4" t="str">
        <f t="shared" si="221"/>
        <v>2022-08</v>
      </c>
    </row>
    <row r="7053" spans="1:16" ht="12.75" x14ac:dyDescent="0.2">
      <c r="A7053" s="4" t="s">
        <v>3048</v>
      </c>
      <c r="B7053" s="4" t="s">
        <v>10496</v>
      </c>
      <c r="C7053" s="4" t="s">
        <v>10930</v>
      </c>
      <c r="D7053" s="4" t="s">
        <v>25</v>
      </c>
      <c r="E7053" s="4" t="s">
        <v>11240</v>
      </c>
      <c r="F7053" s="4" t="s">
        <v>11241</v>
      </c>
      <c r="G7053" s="4" t="s">
        <v>11449</v>
      </c>
      <c r="H7053" s="4" t="s">
        <v>20</v>
      </c>
      <c r="I7053" s="4" t="s">
        <v>29</v>
      </c>
      <c r="J7053" s="4" t="s">
        <v>36</v>
      </c>
      <c r="K7053" s="4" t="s">
        <v>10934</v>
      </c>
      <c r="L7053" s="4" t="s">
        <v>10935</v>
      </c>
      <c r="M7053" s="5">
        <v>44782</v>
      </c>
      <c r="N7053" s="6">
        <v>2753</v>
      </c>
      <c r="O7053" s="4">
        <f t="shared" si="220"/>
        <v>9</v>
      </c>
      <c r="P7053" s="4" t="str">
        <f t="shared" si="221"/>
        <v>2022-08</v>
      </c>
    </row>
    <row r="7054" spans="1:16" ht="12.75" x14ac:dyDescent="0.2">
      <c r="A7054" s="4" t="s">
        <v>1050</v>
      </c>
      <c r="B7054" s="4" t="s">
        <v>1051</v>
      </c>
      <c r="C7054" s="4" t="s">
        <v>1052</v>
      </c>
      <c r="D7054" s="4" t="s">
        <v>1992</v>
      </c>
      <c r="E7054" s="4" t="s">
        <v>1995</v>
      </c>
      <c r="F7054" s="4" t="s">
        <v>1996</v>
      </c>
      <c r="G7054" s="4" t="s">
        <v>1997</v>
      </c>
      <c r="H7054" s="4" t="s">
        <v>210</v>
      </c>
      <c r="I7054" s="4" t="s">
        <v>210</v>
      </c>
      <c r="J7054" s="4" t="s">
        <v>226</v>
      </c>
      <c r="K7054" s="4" t="s">
        <v>1272</v>
      </c>
      <c r="L7054" s="4" t="s">
        <v>1190</v>
      </c>
      <c r="M7054" s="5">
        <v>44783</v>
      </c>
      <c r="N7054" s="6">
        <v>8988</v>
      </c>
      <c r="O7054" s="4">
        <f t="shared" si="220"/>
        <v>10</v>
      </c>
      <c r="P7054" s="4" t="str">
        <f t="shared" si="221"/>
        <v>2022-08</v>
      </c>
    </row>
    <row r="7055" spans="1:16" ht="12.75" x14ac:dyDescent="0.2">
      <c r="A7055" s="4" t="s">
        <v>14</v>
      </c>
      <c r="B7055" s="4" t="s">
        <v>4086</v>
      </c>
      <c r="C7055" s="4" t="s">
        <v>4087</v>
      </c>
      <c r="D7055" s="4" t="s">
        <v>25</v>
      </c>
      <c r="E7055" s="4" t="s">
        <v>4133</v>
      </c>
      <c r="F7055" s="4" t="s">
        <v>4134</v>
      </c>
      <c r="G7055" s="4" t="s">
        <v>4216</v>
      </c>
      <c r="H7055" s="4" t="s">
        <v>20</v>
      </c>
      <c r="I7055" s="4" t="s">
        <v>29</v>
      </c>
      <c r="J7055" s="4" t="s">
        <v>22</v>
      </c>
      <c r="K7055" s="4" t="s">
        <v>4091</v>
      </c>
      <c r="L7055" s="4" t="s">
        <v>4092</v>
      </c>
      <c r="M7055" s="5">
        <v>44783</v>
      </c>
      <c r="N7055" s="6">
        <v>1379</v>
      </c>
      <c r="O7055" s="4">
        <f t="shared" si="220"/>
        <v>10</v>
      </c>
      <c r="P7055" s="4" t="str">
        <f t="shared" si="221"/>
        <v>2022-08</v>
      </c>
    </row>
    <row r="7056" spans="1:16" ht="12.75" x14ac:dyDescent="0.2">
      <c r="A7056" s="4" t="s">
        <v>14</v>
      </c>
      <c r="B7056" s="4" t="s">
        <v>4342</v>
      </c>
      <c r="C7056" s="4" t="s">
        <v>4343</v>
      </c>
      <c r="D7056" s="4" t="s">
        <v>25</v>
      </c>
      <c r="E7056" s="4" t="s">
        <v>4445</v>
      </c>
      <c r="F7056" s="4" t="s">
        <v>4446</v>
      </c>
      <c r="G7056" s="4" t="s">
        <v>4447</v>
      </c>
      <c r="H7056" s="4" t="s">
        <v>210</v>
      </c>
      <c r="I7056" s="4" t="s">
        <v>210</v>
      </c>
      <c r="J7056" s="4" t="s">
        <v>1235</v>
      </c>
      <c r="K7056" s="4" t="s">
        <v>4396</v>
      </c>
      <c r="L7056" s="4" t="s">
        <v>4348</v>
      </c>
      <c r="M7056" s="5">
        <v>44783</v>
      </c>
      <c r="N7056" s="6">
        <v>8065</v>
      </c>
      <c r="O7056" s="4">
        <f t="shared" si="220"/>
        <v>10</v>
      </c>
      <c r="P7056" s="4" t="str">
        <f t="shared" si="221"/>
        <v>2022-08</v>
      </c>
    </row>
    <row r="7057" spans="1:16" ht="12.75" x14ac:dyDescent="0.2">
      <c r="A7057" s="4" t="s">
        <v>14</v>
      </c>
      <c r="B7057" s="4" t="s">
        <v>4342</v>
      </c>
      <c r="C7057" s="4" t="s">
        <v>4343</v>
      </c>
      <c r="D7057" s="4" t="s">
        <v>4609</v>
      </c>
      <c r="E7057" s="4" t="s">
        <v>4613</v>
      </c>
      <c r="F7057" s="4" t="s">
        <v>4614</v>
      </c>
      <c r="G7057" s="4" t="s">
        <v>3048</v>
      </c>
      <c r="H7057" s="4" t="s">
        <v>210</v>
      </c>
      <c r="I7057" s="4" t="s">
        <v>210</v>
      </c>
      <c r="J7057" s="4" t="s">
        <v>3048</v>
      </c>
      <c r="K7057" s="4" t="s">
        <v>4362</v>
      </c>
      <c r="L7057" s="4" t="s">
        <v>4408</v>
      </c>
      <c r="M7057" s="5">
        <v>44783</v>
      </c>
      <c r="N7057" s="6">
        <v>5105</v>
      </c>
      <c r="O7057" s="4">
        <f t="shared" si="220"/>
        <v>10</v>
      </c>
      <c r="P7057" s="4" t="str">
        <f t="shared" si="221"/>
        <v>2022-08</v>
      </c>
    </row>
    <row r="7058" spans="1:16" ht="12.75" x14ac:dyDescent="0.2">
      <c r="A7058" s="4" t="s">
        <v>1050</v>
      </c>
      <c r="B7058" s="4" t="s">
        <v>5461</v>
      </c>
      <c r="C7058" s="4" t="s">
        <v>5462</v>
      </c>
      <c r="D7058" s="4" t="s">
        <v>6331</v>
      </c>
      <c r="E7058" s="4" t="s">
        <v>6332</v>
      </c>
      <c r="F7058" s="4" t="s">
        <v>6333</v>
      </c>
      <c r="G7058" s="4" t="s">
        <v>6344</v>
      </c>
      <c r="H7058" s="4" t="s">
        <v>20</v>
      </c>
      <c r="I7058" s="4" t="s">
        <v>21</v>
      </c>
      <c r="J7058" s="4" t="s">
        <v>36</v>
      </c>
      <c r="K7058" s="4" t="s">
        <v>5515</v>
      </c>
      <c r="L7058" s="4" t="s">
        <v>5516</v>
      </c>
      <c r="M7058" s="5">
        <v>44783</v>
      </c>
      <c r="N7058" s="6">
        <v>3353</v>
      </c>
      <c r="O7058" s="4">
        <f t="shared" si="220"/>
        <v>10</v>
      </c>
      <c r="P7058" s="4" t="str">
        <f t="shared" si="221"/>
        <v>2022-08</v>
      </c>
    </row>
    <row r="7059" spans="1:16" ht="12.75" x14ac:dyDescent="0.2">
      <c r="A7059" s="4" t="s">
        <v>14</v>
      </c>
      <c r="B7059" s="4" t="s">
        <v>6544</v>
      </c>
      <c r="C7059" s="4" t="s">
        <v>6545</v>
      </c>
      <c r="D7059" s="4" t="s">
        <v>6712</v>
      </c>
      <c r="E7059" s="4" t="s">
        <v>6713</v>
      </c>
      <c r="F7059" s="4" t="s">
        <v>6714</v>
      </c>
      <c r="G7059" s="4" t="s">
        <v>6756</v>
      </c>
      <c r="H7059" s="4" t="s">
        <v>20</v>
      </c>
      <c r="I7059" s="4" t="s">
        <v>29</v>
      </c>
      <c r="J7059" s="4" t="s">
        <v>36</v>
      </c>
      <c r="K7059" s="4" t="s">
        <v>6553</v>
      </c>
      <c r="L7059" s="4" t="s">
        <v>6596</v>
      </c>
      <c r="M7059" s="5">
        <v>44783</v>
      </c>
      <c r="N7059" s="6">
        <v>8638</v>
      </c>
      <c r="O7059" s="4">
        <f t="shared" si="220"/>
        <v>10</v>
      </c>
      <c r="P7059" s="4" t="str">
        <f t="shared" si="221"/>
        <v>2022-08</v>
      </c>
    </row>
    <row r="7060" spans="1:16" ht="12.75" x14ac:dyDescent="0.2">
      <c r="A7060" s="4" t="s">
        <v>14</v>
      </c>
      <c r="B7060" s="4" t="s">
        <v>7127</v>
      </c>
      <c r="C7060" s="4" t="s">
        <v>7128</v>
      </c>
      <c r="D7060" s="4" t="s">
        <v>25</v>
      </c>
      <c r="E7060" s="4" t="s">
        <v>7157</v>
      </c>
      <c r="F7060" s="4" t="s">
        <v>7158</v>
      </c>
      <c r="G7060" s="4" t="s">
        <v>7250</v>
      </c>
      <c r="H7060" s="4" t="s">
        <v>20</v>
      </c>
      <c r="I7060" s="4" t="s">
        <v>29</v>
      </c>
      <c r="J7060" s="4" t="s">
        <v>22</v>
      </c>
      <c r="K7060" s="4" t="s">
        <v>7135</v>
      </c>
      <c r="L7060" s="4" t="s">
        <v>7151</v>
      </c>
      <c r="M7060" s="5">
        <v>44783</v>
      </c>
      <c r="N7060" s="6">
        <v>2087</v>
      </c>
      <c r="O7060" s="4">
        <f t="shared" si="220"/>
        <v>10</v>
      </c>
      <c r="P7060" s="4" t="str">
        <f t="shared" si="221"/>
        <v>2022-08</v>
      </c>
    </row>
    <row r="7061" spans="1:16" ht="12.75" x14ac:dyDescent="0.2">
      <c r="A7061" s="4" t="s">
        <v>14</v>
      </c>
      <c r="B7061" s="4" t="s">
        <v>7127</v>
      </c>
      <c r="C7061" s="4" t="s">
        <v>7128</v>
      </c>
      <c r="D7061" s="4" t="s">
        <v>7461</v>
      </c>
      <c r="E7061" s="4" t="s">
        <v>7493</v>
      </c>
      <c r="F7061" s="4" t="s">
        <v>7494</v>
      </c>
      <c r="G7061" s="4" t="s">
        <v>7495</v>
      </c>
      <c r="H7061" s="4" t="s">
        <v>210</v>
      </c>
      <c r="I7061" s="4" t="s">
        <v>210</v>
      </c>
      <c r="J7061" s="4" t="s">
        <v>226</v>
      </c>
      <c r="K7061" s="4" t="s">
        <v>7135</v>
      </c>
      <c r="L7061" s="4" t="s">
        <v>7203</v>
      </c>
      <c r="M7061" s="5">
        <v>44783</v>
      </c>
      <c r="N7061" s="6">
        <v>4616</v>
      </c>
      <c r="O7061" s="4">
        <f t="shared" si="220"/>
        <v>10</v>
      </c>
      <c r="P7061" s="4" t="str">
        <f t="shared" si="221"/>
        <v>2022-08</v>
      </c>
    </row>
    <row r="7062" spans="1:16" ht="12.75" x14ac:dyDescent="0.2">
      <c r="A7062" s="4" t="s">
        <v>14</v>
      </c>
      <c r="B7062" s="4" t="s">
        <v>7654</v>
      </c>
      <c r="C7062" s="4" t="s">
        <v>9450</v>
      </c>
      <c r="D7062" s="4" t="s">
        <v>25</v>
      </c>
      <c r="E7062" s="4" t="s">
        <v>9464</v>
      </c>
      <c r="F7062" s="4" t="s">
        <v>9465</v>
      </c>
      <c r="G7062" s="4" t="s">
        <v>9467</v>
      </c>
      <c r="H7062" s="4" t="s">
        <v>20</v>
      </c>
      <c r="I7062" s="4" t="s">
        <v>29</v>
      </c>
      <c r="J7062" s="4" t="s">
        <v>36</v>
      </c>
      <c r="K7062" s="4" t="s">
        <v>9468</v>
      </c>
      <c r="L7062" s="4" t="s">
        <v>9145</v>
      </c>
      <c r="M7062" s="5">
        <v>44783</v>
      </c>
      <c r="N7062" s="6">
        <v>4816</v>
      </c>
      <c r="O7062" s="4">
        <f t="shared" si="220"/>
        <v>10</v>
      </c>
      <c r="P7062" s="4" t="str">
        <f t="shared" si="221"/>
        <v>2022-08</v>
      </c>
    </row>
    <row r="7063" spans="1:16" ht="12.75" x14ac:dyDescent="0.2">
      <c r="A7063" s="4" t="s">
        <v>14</v>
      </c>
      <c r="B7063" s="4" t="s">
        <v>7654</v>
      </c>
      <c r="C7063" s="4" t="s">
        <v>9693</v>
      </c>
      <c r="D7063" s="4" t="s">
        <v>8042</v>
      </c>
      <c r="E7063" s="4" t="s">
        <v>9894</v>
      </c>
      <c r="F7063" s="4" t="s">
        <v>9895</v>
      </c>
      <c r="G7063" s="4" t="s">
        <v>3048</v>
      </c>
      <c r="H7063" s="4" t="s">
        <v>210</v>
      </c>
      <c r="I7063" s="4" t="s">
        <v>210</v>
      </c>
      <c r="J7063" s="4" t="s">
        <v>3048</v>
      </c>
      <c r="K7063" s="4" t="s">
        <v>9697</v>
      </c>
      <c r="L7063" s="4" t="s">
        <v>8104</v>
      </c>
      <c r="M7063" s="5">
        <v>44783</v>
      </c>
      <c r="N7063" s="6">
        <v>3187</v>
      </c>
      <c r="O7063" s="4">
        <f t="shared" si="220"/>
        <v>10</v>
      </c>
      <c r="P7063" s="4" t="str">
        <f t="shared" si="221"/>
        <v>2022-08</v>
      </c>
    </row>
    <row r="7064" spans="1:16" ht="12.75" x14ac:dyDescent="0.2">
      <c r="A7064" s="4" t="s">
        <v>3048</v>
      </c>
      <c r="B7064" s="4" t="s">
        <v>9902</v>
      </c>
      <c r="C7064" s="4" t="s">
        <v>10147</v>
      </c>
      <c r="D7064" s="4" t="s">
        <v>10441</v>
      </c>
      <c r="E7064" s="4" t="s">
        <v>10458</v>
      </c>
      <c r="F7064" s="4" t="s">
        <v>10459</v>
      </c>
      <c r="G7064" s="4" t="s">
        <v>10462</v>
      </c>
      <c r="H7064" s="4" t="s">
        <v>20</v>
      </c>
      <c r="I7064" s="4" t="s">
        <v>21</v>
      </c>
      <c r="J7064" s="4" t="s">
        <v>36</v>
      </c>
      <c r="K7064" s="4" t="s">
        <v>10165</v>
      </c>
      <c r="L7064" s="4" t="s">
        <v>10191</v>
      </c>
      <c r="M7064" s="5">
        <v>44783</v>
      </c>
      <c r="N7064" s="6">
        <v>9378</v>
      </c>
      <c r="O7064" s="4">
        <f t="shared" si="220"/>
        <v>10</v>
      </c>
      <c r="P7064" s="4" t="str">
        <f t="shared" si="221"/>
        <v>2022-08</v>
      </c>
    </row>
    <row r="7065" spans="1:16" ht="12.75" x14ac:dyDescent="0.2">
      <c r="A7065" s="4" t="s">
        <v>3048</v>
      </c>
      <c r="B7065" s="4" t="s">
        <v>11712</v>
      </c>
      <c r="C7065" s="4" t="s">
        <v>11934</v>
      </c>
      <c r="D7065" s="4" t="s">
        <v>12239</v>
      </c>
      <c r="E7065" s="4" t="s">
        <v>12167</v>
      </c>
      <c r="F7065" s="4" t="s">
        <v>12168</v>
      </c>
      <c r="G7065" s="4" t="s">
        <v>12243</v>
      </c>
      <c r="H7065" s="4" t="s">
        <v>20</v>
      </c>
      <c r="I7065" s="4" t="s">
        <v>29</v>
      </c>
      <c r="J7065" s="4" t="s">
        <v>22</v>
      </c>
      <c r="K7065" s="4" t="s">
        <v>11960</v>
      </c>
      <c r="L7065" s="4" t="s">
        <v>11888</v>
      </c>
      <c r="M7065" s="5">
        <v>44783</v>
      </c>
      <c r="N7065" s="6">
        <v>9741</v>
      </c>
      <c r="O7065" s="4">
        <f t="shared" si="220"/>
        <v>10</v>
      </c>
      <c r="P7065" s="4" t="str">
        <f t="shared" si="221"/>
        <v>2022-08</v>
      </c>
    </row>
    <row r="7066" spans="1:16" ht="12.75" x14ac:dyDescent="0.2">
      <c r="A7066" s="4" t="s">
        <v>3048</v>
      </c>
      <c r="B7066" s="4" t="s">
        <v>12289</v>
      </c>
      <c r="C7066" s="4" t="s">
        <v>12643</v>
      </c>
      <c r="D7066" s="4" t="s">
        <v>25</v>
      </c>
      <c r="E7066" s="4" t="s">
        <v>12705</v>
      </c>
      <c r="F7066" s="4" t="s">
        <v>12706</v>
      </c>
      <c r="G7066" s="4" t="s">
        <v>12707</v>
      </c>
      <c r="H7066" s="4" t="s">
        <v>20</v>
      </c>
      <c r="I7066" s="4" t="s">
        <v>29</v>
      </c>
      <c r="J7066" s="4" t="s">
        <v>39</v>
      </c>
      <c r="K7066" s="4" t="s">
        <v>12664</v>
      </c>
      <c r="L7066" s="4" t="s">
        <v>9914</v>
      </c>
      <c r="M7066" s="5">
        <v>44783</v>
      </c>
      <c r="N7066" s="6">
        <v>7553</v>
      </c>
      <c r="O7066" s="4">
        <f t="shared" si="220"/>
        <v>10</v>
      </c>
      <c r="P7066" s="4" t="str">
        <f t="shared" si="221"/>
        <v>2022-08</v>
      </c>
    </row>
    <row r="7067" spans="1:16" ht="12.75" x14ac:dyDescent="0.2">
      <c r="A7067" s="4" t="s">
        <v>3048</v>
      </c>
      <c r="B7067" s="4" t="s">
        <v>12289</v>
      </c>
      <c r="C7067" s="4" t="s">
        <v>13519</v>
      </c>
      <c r="D7067" s="4" t="s">
        <v>13936</v>
      </c>
      <c r="E7067" s="4" t="s">
        <v>13533</v>
      </c>
      <c r="F7067" s="4" t="s">
        <v>13534</v>
      </c>
      <c r="G7067" s="4" t="s">
        <v>13535</v>
      </c>
      <c r="H7067" s="4" t="s">
        <v>20</v>
      </c>
      <c r="I7067" s="4" t="s">
        <v>21</v>
      </c>
      <c r="J7067" s="4" t="s">
        <v>22</v>
      </c>
      <c r="K7067" s="4" t="s">
        <v>13523</v>
      </c>
      <c r="L7067" s="4" t="s">
        <v>10345</v>
      </c>
      <c r="M7067" s="5">
        <v>44783</v>
      </c>
      <c r="N7067" s="6">
        <v>1216</v>
      </c>
      <c r="O7067" s="4">
        <f t="shared" si="220"/>
        <v>10</v>
      </c>
      <c r="P7067" s="4" t="str">
        <f t="shared" si="221"/>
        <v>2022-08</v>
      </c>
    </row>
    <row r="7068" spans="1:16" ht="12.75" x14ac:dyDescent="0.2">
      <c r="A7068" s="4" t="s">
        <v>14</v>
      </c>
      <c r="B7068" s="4" t="s">
        <v>15</v>
      </c>
      <c r="C7068" s="4" t="s">
        <v>68</v>
      </c>
      <c r="D7068" s="4" t="s">
        <v>333</v>
      </c>
      <c r="E7068" s="4" t="s">
        <v>334</v>
      </c>
      <c r="F7068" s="4" t="s">
        <v>335</v>
      </c>
      <c r="G7068" s="4" t="s">
        <v>3048</v>
      </c>
      <c r="H7068" s="4" t="s">
        <v>210</v>
      </c>
      <c r="I7068" s="4" t="s">
        <v>210</v>
      </c>
      <c r="J7068" s="4" t="s">
        <v>3048</v>
      </c>
      <c r="K7068" s="4" t="s">
        <v>77</v>
      </c>
      <c r="L7068" s="4" t="s">
        <v>211</v>
      </c>
      <c r="M7068" s="5">
        <v>44784</v>
      </c>
      <c r="N7068" s="6">
        <v>3330</v>
      </c>
      <c r="O7068" s="4">
        <f t="shared" si="220"/>
        <v>11</v>
      </c>
      <c r="P7068" s="4" t="str">
        <f t="shared" si="221"/>
        <v>2022-08</v>
      </c>
    </row>
    <row r="7069" spans="1:16" ht="12.75" x14ac:dyDescent="0.2">
      <c r="A7069" s="4" t="s">
        <v>1050</v>
      </c>
      <c r="B7069" s="4" t="s">
        <v>1051</v>
      </c>
      <c r="C7069" s="4" t="s">
        <v>2556</v>
      </c>
      <c r="D7069" s="4" t="s">
        <v>25</v>
      </c>
      <c r="E7069" s="4" t="s">
        <v>2662</v>
      </c>
      <c r="F7069" s="4" t="s">
        <v>2663</v>
      </c>
      <c r="G7069" s="4" t="s">
        <v>2664</v>
      </c>
      <c r="H7069" s="4" t="s">
        <v>210</v>
      </c>
      <c r="I7069" s="4" t="s">
        <v>210</v>
      </c>
      <c r="J7069" s="4" t="s">
        <v>226</v>
      </c>
      <c r="K7069" s="4" t="s">
        <v>2565</v>
      </c>
      <c r="L7069" s="4" t="s">
        <v>2014</v>
      </c>
      <c r="M7069" s="5">
        <v>44784</v>
      </c>
      <c r="N7069" s="6">
        <v>4483</v>
      </c>
      <c r="O7069" s="4">
        <f t="shared" si="220"/>
        <v>11</v>
      </c>
      <c r="P7069" s="4" t="str">
        <f t="shared" si="221"/>
        <v>2022-08</v>
      </c>
    </row>
    <row r="7070" spans="1:16" ht="12.75" x14ac:dyDescent="0.2">
      <c r="A7070" s="4" t="s">
        <v>3048</v>
      </c>
      <c r="B7070" s="4" t="s">
        <v>3049</v>
      </c>
      <c r="C7070" s="4" t="s">
        <v>3522</v>
      </c>
      <c r="D7070" s="4" t="s">
        <v>25</v>
      </c>
      <c r="E7070" s="4" t="s">
        <v>3596</v>
      </c>
      <c r="F7070" s="4" t="s">
        <v>3597</v>
      </c>
      <c r="G7070" s="4" t="s">
        <v>3048</v>
      </c>
      <c r="H7070" s="4" t="s">
        <v>20</v>
      </c>
      <c r="I7070" s="4" t="s">
        <v>29</v>
      </c>
      <c r="J7070" s="4" t="s">
        <v>3048</v>
      </c>
      <c r="K7070" s="4" t="s">
        <v>3524</v>
      </c>
      <c r="L7070" s="4" t="s">
        <v>3078</v>
      </c>
      <c r="M7070" s="5">
        <v>44784</v>
      </c>
      <c r="N7070" s="6">
        <v>4596</v>
      </c>
      <c r="O7070" s="4">
        <f t="shared" si="220"/>
        <v>11</v>
      </c>
      <c r="P7070" s="4" t="str">
        <f t="shared" si="221"/>
        <v>2022-08</v>
      </c>
    </row>
    <row r="7071" spans="1:16" ht="12.75" x14ac:dyDescent="0.2">
      <c r="A7071" s="4" t="s">
        <v>14</v>
      </c>
      <c r="B7071" s="4" t="s">
        <v>4342</v>
      </c>
      <c r="C7071" s="4" t="s">
        <v>4343</v>
      </c>
      <c r="D7071" s="4" t="s">
        <v>13936</v>
      </c>
      <c r="E7071" s="4" t="s">
        <v>4393</v>
      </c>
      <c r="F7071" s="4" t="s">
        <v>4394</v>
      </c>
      <c r="G7071" s="4" t="s">
        <v>4395</v>
      </c>
      <c r="H7071" s="4" t="s">
        <v>20</v>
      </c>
      <c r="I7071" s="4" t="s">
        <v>21</v>
      </c>
      <c r="J7071" s="4" t="s">
        <v>22</v>
      </c>
      <c r="K7071" s="4" t="s">
        <v>4396</v>
      </c>
      <c r="L7071" s="4" t="s">
        <v>4348</v>
      </c>
      <c r="M7071" s="5">
        <v>44784</v>
      </c>
      <c r="N7071" s="6">
        <v>8292</v>
      </c>
      <c r="O7071" s="4">
        <f t="shared" si="220"/>
        <v>11</v>
      </c>
      <c r="P7071" s="4" t="str">
        <f t="shared" si="221"/>
        <v>2022-08</v>
      </c>
    </row>
    <row r="7072" spans="1:16" ht="12.75" x14ac:dyDescent="0.2">
      <c r="A7072" s="4" t="s">
        <v>14</v>
      </c>
      <c r="B7072" s="4" t="s">
        <v>4342</v>
      </c>
      <c r="C7072" s="4" t="s">
        <v>4343</v>
      </c>
      <c r="D7072" s="4" t="s">
        <v>4825</v>
      </c>
      <c r="E7072" s="4" t="s">
        <v>4400</v>
      </c>
      <c r="F7072" s="4" t="s">
        <v>4401</v>
      </c>
      <c r="G7072" s="4" t="s">
        <v>4827</v>
      </c>
      <c r="H7072" s="4" t="s">
        <v>20</v>
      </c>
      <c r="I7072" s="4" t="s">
        <v>21</v>
      </c>
      <c r="J7072" s="4" t="s">
        <v>36</v>
      </c>
      <c r="K7072" s="4" t="s">
        <v>4396</v>
      </c>
      <c r="L7072" s="4" t="s">
        <v>4363</v>
      </c>
      <c r="M7072" s="5">
        <v>44784</v>
      </c>
      <c r="N7072" s="6">
        <v>5385</v>
      </c>
      <c r="O7072" s="4">
        <f t="shared" si="220"/>
        <v>11</v>
      </c>
      <c r="P7072" s="4" t="str">
        <f t="shared" si="221"/>
        <v>2022-08</v>
      </c>
    </row>
    <row r="7073" spans="1:16" ht="12.75" x14ac:dyDescent="0.2">
      <c r="A7073" s="4" t="s">
        <v>14</v>
      </c>
      <c r="B7073" s="4" t="s">
        <v>4342</v>
      </c>
      <c r="C7073" s="4" t="s">
        <v>4343</v>
      </c>
      <c r="D7073" s="4" t="s">
        <v>4825</v>
      </c>
      <c r="E7073" s="4" t="s">
        <v>4841</v>
      </c>
      <c r="F7073" s="4" t="s">
        <v>4842</v>
      </c>
      <c r="G7073" s="4" t="s">
        <v>4845</v>
      </c>
      <c r="H7073" s="4" t="s">
        <v>20</v>
      </c>
      <c r="I7073" s="4" t="s">
        <v>21</v>
      </c>
      <c r="J7073" s="4" t="s">
        <v>22</v>
      </c>
      <c r="K7073" s="4" t="s">
        <v>4396</v>
      </c>
      <c r="L7073" s="4" t="s">
        <v>4363</v>
      </c>
      <c r="M7073" s="5">
        <v>44784</v>
      </c>
      <c r="N7073" s="6">
        <v>3841</v>
      </c>
      <c r="O7073" s="4">
        <f t="shared" si="220"/>
        <v>11</v>
      </c>
      <c r="P7073" s="4" t="str">
        <f t="shared" si="221"/>
        <v>2022-08</v>
      </c>
    </row>
    <row r="7074" spans="1:16" ht="12.75" x14ac:dyDescent="0.2">
      <c r="A7074" s="4" t="s">
        <v>14</v>
      </c>
      <c r="B7074" s="4" t="s">
        <v>6544</v>
      </c>
      <c r="C7074" s="4" t="s">
        <v>6545</v>
      </c>
      <c r="D7074" s="4" t="s">
        <v>6839</v>
      </c>
      <c r="E7074" s="4" t="s">
        <v>6703</v>
      </c>
      <c r="F7074" s="4" t="s">
        <v>6704</v>
      </c>
      <c r="G7074" s="4" t="s">
        <v>6845</v>
      </c>
      <c r="H7074" s="4" t="s">
        <v>20</v>
      </c>
      <c r="I7074" s="4" t="s">
        <v>21</v>
      </c>
      <c r="J7074" s="4" t="s">
        <v>22</v>
      </c>
      <c r="K7074" s="4" t="s">
        <v>6549</v>
      </c>
      <c r="L7074" s="4" t="s">
        <v>6576</v>
      </c>
      <c r="M7074" s="5">
        <v>44784</v>
      </c>
      <c r="N7074" s="6">
        <v>8108</v>
      </c>
      <c r="O7074" s="4">
        <f t="shared" si="220"/>
        <v>11</v>
      </c>
      <c r="P7074" s="4" t="str">
        <f t="shared" si="221"/>
        <v>2022-08</v>
      </c>
    </row>
    <row r="7075" spans="1:16" ht="12.75" x14ac:dyDescent="0.2">
      <c r="A7075" s="4" t="s">
        <v>14</v>
      </c>
      <c r="B7075" s="4" t="s">
        <v>7127</v>
      </c>
      <c r="C7075" s="4" t="s">
        <v>7128</v>
      </c>
      <c r="D7075" s="4" t="s">
        <v>7461</v>
      </c>
      <c r="E7075" s="4" t="s">
        <v>7497</v>
      </c>
      <c r="F7075" s="4" t="s">
        <v>7498</v>
      </c>
      <c r="G7075" s="4" t="s">
        <v>7499</v>
      </c>
      <c r="H7075" s="4" t="s">
        <v>210</v>
      </c>
      <c r="I7075" s="4" t="s">
        <v>210</v>
      </c>
      <c r="J7075" s="4" t="s">
        <v>1235</v>
      </c>
      <c r="K7075" s="4" t="s">
        <v>7135</v>
      </c>
      <c r="L7075" s="4" t="s">
        <v>7203</v>
      </c>
      <c r="M7075" s="5">
        <v>44784</v>
      </c>
      <c r="N7075" s="6">
        <v>6991</v>
      </c>
      <c r="O7075" s="4">
        <f t="shared" si="220"/>
        <v>11</v>
      </c>
      <c r="P7075" s="4" t="str">
        <f t="shared" si="221"/>
        <v>2022-08</v>
      </c>
    </row>
    <row r="7076" spans="1:16" ht="12.75" x14ac:dyDescent="0.2">
      <c r="A7076" s="4" t="s">
        <v>14</v>
      </c>
      <c r="B7076" s="4" t="s">
        <v>7654</v>
      </c>
      <c r="C7076" s="4" t="s">
        <v>7655</v>
      </c>
      <c r="D7076" s="4" t="s">
        <v>13936</v>
      </c>
      <c r="E7076" s="4" t="s">
        <v>7671</v>
      </c>
      <c r="F7076" s="4" t="s">
        <v>7672</v>
      </c>
      <c r="G7076" s="4" t="s">
        <v>7674</v>
      </c>
      <c r="H7076" s="4" t="s">
        <v>20</v>
      </c>
      <c r="I7076" s="4" t="s">
        <v>21</v>
      </c>
      <c r="J7076" s="4" t="s">
        <v>36</v>
      </c>
      <c r="K7076" s="4" t="s">
        <v>7659</v>
      </c>
      <c r="L7076" s="4" t="s">
        <v>30</v>
      </c>
      <c r="M7076" s="5">
        <v>44784</v>
      </c>
      <c r="N7076" s="6">
        <v>2204</v>
      </c>
      <c r="O7076" s="4">
        <f t="shared" si="220"/>
        <v>11</v>
      </c>
      <c r="P7076" s="4" t="str">
        <f t="shared" si="221"/>
        <v>2022-08</v>
      </c>
    </row>
    <row r="7077" spans="1:16" ht="12.75" x14ac:dyDescent="0.2">
      <c r="A7077" s="4" t="s">
        <v>14</v>
      </c>
      <c r="B7077" s="4" t="s">
        <v>7654</v>
      </c>
      <c r="C7077" s="4" t="s">
        <v>8288</v>
      </c>
      <c r="D7077" s="4" t="s">
        <v>8423</v>
      </c>
      <c r="E7077" s="4" t="s">
        <v>8495</v>
      </c>
      <c r="F7077" s="4" t="s">
        <v>8496</v>
      </c>
      <c r="G7077" s="4" t="s">
        <v>8500</v>
      </c>
      <c r="H7077" s="4" t="s">
        <v>20</v>
      </c>
      <c r="I7077" s="4" t="s">
        <v>21</v>
      </c>
      <c r="J7077" s="4" t="s">
        <v>22</v>
      </c>
      <c r="K7077" s="4" t="s">
        <v>8306</v>
      </c>
      <c r="L7077" s="4" t="s">
        <v>7151</v>
      </c>
      <c r="M7077" s="5">
        <v>44784</v>
      </c>
      <c r="N7077" s="6">
        <v>564</v>
      </c>
      <c r="O7077" s="4">
        <f t="shared" si="220"/>
        <v>11</v>
      </c>
      <c r="P7077" s="4" t="str">
        <f t="shared" si="221"/>
        <v>2022-08</v>
      </c>
    </row>
    <row r="7078" spans="1:16" ht="12.75" x14ac:dyDescent="0.2">
      <c r="A7078" s="4" t="s">
        <v>14</v>
      </c>
      <c r="B7078" s="4" t="s">
        <v>7654</v>
      </c>
      <c r="C7078" s="4" t="s">
        <v>8288</v>
      </c>
      <c r="D7078" s="4" t="s">
        <v>9281</v>
      </c>
      <c r="E7078" s="4" t="s">
        <v>9287</v>
      </c>
      <c r="F7078" s="4" t="s">
        <v>9288</v>
      </c>
      <c r="G7078" s="4" t="s">
        <v>9290</v>
      </c>
      <c r="H7078" s="4" t="s">
        <v>210</v>
      </c>
      <c r="I7078" s="4" t="s">
        <v>210</v>
      </c>
      <c r="J7078" s="4" t="s">
        <v>877</v>
      </c>
      <c r="K7078" s="4" t="s">
        <v>8306</v>
      </c>
      <c r="L7078" s="4" t="s">
        <v>8301</v>
      </c>
      <c r="M7078" s="5">
        <v>44784</v>
      </c>
      <c r="N7078" s="6">
        <v>7029</v>
      </c>
      <c r="O7078" s="4">
        <f t="shared" si="220"/>
        <v>11</v>
      </c>
      <c r="P7078" s="4" t="str">
        <f t="shared" si="221"/>
        <v>2022-08</v>
      </c>
    </row>
    <row r="7079" spans="1:16" ht="12.75" x14ac:dyDescent="0.2">
      <c r="A7079" s="4" t="s">
        <v>3048</v>
      </c>
      <c r="B7079" s="4" t="s">
        <v>9902</v>
      </c>
      <c r="C7079" s="4" t="s">
        <v>9903</v>
      </c>
      <c r="D7079" s="4" t="s">
        <v>25</v>
      </c>
      <c r="E7079" s="4" t="s">
        <v>1558</v>
      </c>
      <c r="F7079" s="4" t="s">
        <v>9919</v>
      </c>
      <c r="G7079" s="4" t="s">
        <v>9923</v>
      </c>
      <c r="H7079" s="4" t="s">
        <v>210</v>
      </c>
      <c r="I7079" s="4" t="s">
        <v>210</v>
      </c>
      <c r="J7079" s="4" t="s">
        <v>7816</v>
      </c>
      <c r="K7079" s="4" t="s">
        <v>9907</v>
      </c>
      <c r="L7079" s="4" t="s">
        <v>9911</v>
      </c>
      <c r="M7079" s="5">
        <v>44784</v>
      </c>
      <c r="N7079" s="6">
        <v>5836</v>
      </c>
      <c r="O7079" s="4">
        <f t="shared" si="220"/>
        <v>11</v>
      </c>
      <c r="P7079" s="4" t="str">
        <f t="shared" si="221"/>
        <v>2022-08</v>
      </c>
    </row>
    <row r="7080" spans="1:16" ht="12.75" x14ac:dyDescent="0.2">
      <c r="A7080" s="4" t="s">
        <v>3048</v>
      </c>
      <c r="B7080" s="4" t="s">
        <v>9902</v>
      </c>
      <c r="C7080" s="4" t="s">
        <v>10147</v>
      </c>
      <c r="D7080" s="4" t="s">
        <v>25</v>
      </c>
      <c r="E7080" s="4" t="s">
        <v>10219</v>
      </c>
      <c r="F7080" s="4" t="s">
        <v>10220</v>
      </c>
      <c r="G7080" s="4" t="s">
        <v>3048</v>
      </c>
      <c r="H7080" s="4" t="s">
        <v>20</v>
      </c>
      <c r="I7080" s="4" t="s">
        <v>216</v>
      </c>
      <c r="J7080" s="4" t="s">
        <v>3048</v>
      </c>
      <c r="K7080" s="4" t="s">
        <v>10165</v>
      </c>
      <c r="L7080" s="4" t="s">
        <v>3074</v>
      </c>
      <c r="M7080" s="5">
        <v>44784</v>
      </c>
      <c r="N7080" s="6">
        <v>8272</v>
      </c>
      <c r="O7080" s="4">
        <f t="shared" si="220"/>
        <v>11</v>
      </c>
      <c r="P7080" s="4" t="str">
        <f t="shared" si="221"/>
        <v>2022-08</v>
      </c>
    </row>
    <row r="7081" spans="1:16" ht="12.75" x14ac:dyDescent="0.2">
      <c r="A7081" s="4" t="s">
        <v>3048</v>
      </c>
      <c r="B7081" s="4" t="s">
        <v>9902</v>
      </c>
      <c r="C7081" s="4" t="s">
        <v>10147</v>
      </c>
      <c r="D7081" s="4" t="s">
        <v>25</v>
      </c>
      <c r="E7081" s="4" t="s">
        <v>10230</v>
      </c>
      <c r="F7081" s="4" t="s">
        <v>10231</v>
      </c>
      <c r="G7081" s="4" t="s">
        <v>10240</v>
      </c>
      <c r="H7081" s="4" t="s">
        <v>210</v>
      </c>
      <c r="I7081" s="4" t="s">
        <v>343</v>
      </c>
      <c r="J7081" s="4" t="s">
        <v>22</v>
      </c>
      <c r="K7081" s="4" t="s">
        <v>10165</v>
      </c>
      <c r="L7081" s="4" t="s">
        <v>10185</v>
      </c>
      <c r="M7081" s="5">
        <v>44784</v>
      </c>
      <c r="N7081" s="6">
        <v>902</v>
      </c>
      <c r="O7081" s="4">
        <f t="shared" si="220"/>
        <v>11</v>
      </c>
      <c r="P7081" s="4" t="str">
        <f t="shared" si="221"/>
        <v>2022-08</v>
      </c>
    </row>
    <row r="7082" spans="1:16" ht="12.75" x14ac:dyDescent="0.2">
      <c r="A7082" s="4" t="s">
        <v>3048</v>
      </c>
      <c r="B7082" s="4" t="s">
        <v>12289</v>
      </c>
      <c r="C7082" s="4" t="s">
        <v>13302</v>
      </c>
      <c r="D7082" s="4" t="s">
        <v>13936</v>
      </c>
      <c r="E7082" s="4" t="s">
        <v>13335</v>
      </c>
      <c r="F7082" s="4" t="s">
        <v>13336</v>
      </c>
      <c r="G7082" s="4" t="s">
        <v>13340</v>
      </c>
      <c r="H7082" s="4" t="s">
        <v>20</v>
      </c>
      <c r="I7082" s="4" t="s">
        <v>21</v>
      </c>
      <c r="J7082" s="4" t="s">
        <v>22</v>
      </c>
      <c r="K7082" s="4" t="s">
        <v>12408</v>
      </c>
      <c r="L7082" s="4" t="s">
        <v>10345</v>
      </c>
      <c r="M7082" s="5">
        <v>44784</v>
      </c>
      <c r="N7082" s="6">
        <v>220</v>
      </c>
      <c r="O7082" s="4">
        <f t="shared" si="220"/>
        <v>11</v>
      </c>
      <c r="P7082" s="4" t="str">
        <f t="shared" si="221"/>
        <v>2022-08</v>
      </c>
    </row>
    <row r="7083" spans="1:16" ht="12.75" x14ac:dyDescent="0.2">
      <c r="A7083" s="4" t="s">
        <v>14</v>
      </c>
      <c r="B7083" s="4" t="s">
        <v>15</v>
      </c>
      <c r="C7083" s="4" t="s">
        <v>504</v>
      </c>
      <c r="D7083" s="4" t="s">
        <v>735</v>
      </c>
      <c r="E7083" s="4" t="s">
        <v>782</v>
      </c>
      <c r="F7083" s="4" t="s">
        <v>783</v>
      </c>
      <c r="G7083" s="4" t="s">
        <v>816</v>
      </c>
      <c r="H7083" s="4" t="s">
        <v>20</v>
      </c>
      <c r="I7083" s="4" t="s">
        <v>21</v>
      </c>
      <c r="J7083" s="4" t="s">
        <v>36</v>
      </c>
      <c r="K7083" s="4" t="s">
        <v>508</v>
      </c>
      <c r="L7083" s="4" t="s">
        <v>24</v>
      </c>
      <c r="M7083" s="5">
        <v>44785</v>
      </c>
      <c r="N7083" s="6">
        <v>4835</v>
      </c>
      <c r="O7083" s="4">
        <f t="shared" si="220"/>
        <v>12</v>
      </c>
      <c r="P7083" s="4" t="str">
        <f t="shared" si="221"/>
        <v>2022-08</v>
      </c>
    </row>
    <row r="7084" spans="1:16" ht="12.75" x14ac:dyDescent="0.2">
      <c r="A7084" s="4" t="s">
        <v>1050</v>
      </c>
      <c r="B7084" s="4" t="s">
        <v>1051</v>
      </c>
      <c r="C7084" s="4" t="s">
        <v>1052</v>
      </c>
      <c r="D7084" s="4" t="s">
        <v>13936</v>
      </c>
      <c r="E7084" s="4" t="s">
        <v>1133</v>
      </c>
      <c r="F7084" s="4" t="s">
        <v>1134</v>
      </c>
      <c r="G7084" s="4" t="s">
        <v>1135</v>
      </c>
      <c r="H7084" s="4" t="s">
        <v>20</v>
      </c>
      <c r="I7084" s="4" t="s">
        <v>21</v>
      </c>
      <c r="J7084" s="4" t="s">
        <v>22</v>
      </c>
      <c r="K7084" s="4" t="s">
        <v>1056</v>
      </c>
      <c r="L7084" s="4" t="s">
        <v>1057</v>
      </c>
      <c r="M7084" s="5">
        <v>44785</v>
      </c>
      <c r="N7084" s="6">
        <v>8831</v>
      </c>
      <c r="O7084" s="4">
        <f t="shared" si="220"/>
        <v>12</v>
      </c>
      <c r="P7084" s="4" t="str">
        <f t="shared" si="221"/>
        <v>2022-08</v>
      </c>
    </row>
    <row r="7085" spans="1:16" ht="12.75" x14ac:dyDescent="0.2">
      <c r="A7085" s="4" t="s">
        <v>1050</v>
      </c>
      <c r="B7085" s="4" t="s">
        <v>1051</v>
      </c>
      <c r="C7085" s="4" t="s">
        <v>2556</v>
      </c>
      <c r="D7085" s="4" t="s">
        <v>2825</v>
      </c>
      <c r="E7085" s="4" t="s">
        <v>2826</v>
      </c>
      <c r="F7085" s="4" t="s">
        <v>2827</v>
      </c>
      <c r="G7085" s="4" t="s">
        <v>2828</v>
      </c>
      <c r="H7085" s="4" t="s">
        <v>210</v>
      </c>
      <c r="I7085" s="4" t="s">
        <v>210</v>
      </c>
      <c r="J7085" s="4" t="s">
        <v>226</v>
      </c>
      <c r="K7085" s="4" t="s">
        <v>2565</v>
      </c>
      <c r="L7085" s="4" t="s">
        <v>2014</v>
      </c>
      <c r="M7085" s="5">
        <v>44785</v>
      </c>
      <c r="N7085" s="6">
        <v>3909</v>
      </c>
      <c r="O7085" s="4">
        <f t="shared" si="220"/>
        <v>12</v>
      </c>
      <c r="P7085" s="4" t="str">
        <f t="shared" si="221"/>
        <v>2022-08</v>
      </c>
    </row>
    <row r="7086" spans="1:16" ht="12.75" x14ac:dyDescent="0.2">
      <c r="A7086" s="4" t="s">
        <v>1050</v>
      </c>
      <c r="B7086" s="4" t="s">
        <v>1051</v>
      </c>
      <c r="C7086" s="4" t="s">
        <v>2556</v>
      </c>
      <c r="D7086" s="4" t="s">
        <v>2973</v>
      </c>
      <c r="E7086" s="4" t="s">
        <v>2974</v>
      </c>
      <c r="F7086" s="4" t="s">
        <v>2975</v>
      </c>
      <c r="G7086" s="4" t="s">
        <v>2977</v>
      </c>
      <c r="H7086" s="4" t="s">
        <v>20</v>
      </c>
      <c r="I7086" s="4" t="s">
        <v>21</v>
      </c>
      <c r="J7086" s="4" t="s">
        <v>39</v>
      </c>
      <c r="K7086" s="4" t="s">
        <v>2576</v>
      </c>
      <c r="L7086" s="4" t="s">
        <v>2561</v>
      </c>
      <c r="M7086" s="5">
        <v>44785</v>
      </c>
      <c r="N7086" s="6">
        <v>7182</v>
      </c>
      <c r="O7086" s="4">
        <f t="shared" si="220"/>
        <v>12</v>
      </c>
      <c r="P7086" s="4" t="str">
        <f t="shared" si="221"/>
        <v>2022-08</v>
      </c>
    </row>
    <row r="7087" spans="1:16" ht="12.75" x14ac:dyDescent="0.2">
      <c r="A7087" s="4" t="s">
        <v>1050</v>
      </c>
      <c r="B7087" s="4" t="s">
        <v>5461</v>
      </c>
      <c r="C7087" s="4" t="s">
        <v>5462</v>
      </c>
      <c r="D7087" s="4" t="s">
        <v>5659</v>
      </c>
      <c r="E7087" s="4" t="s">
        <v>5716</v>
      </c>
      <c r="F7087" s="4" t="s">
        <v>5717</v>
      </c>
      <c r="G7087" s="4" t="s">
        <v>5718</v>
      </c>
      <c r="H7087" s="4" t="s">
        <v>20</v>
      </c>
      <c r="I7087" s="4" t="s">
        <v>21</v>
      </c>
      <c r="J7087" s="4" t="s">
        <v>39</v>
      </c>
      <c r="K7087" s="4" t="s">
        <v>5495</v>
      </c>
      <c r="L7087" s="4" t="s">
        <v>5525</v>
      </c>
      <c r="M7087" s="5">
        <v>44785</v>
      </c>
      <c r="N7087" s="6">
        <v>9480</v>
      </c>
      <c r="O7087" s="4">
        <f t="shared" si="220"/>
        <v>12</v>
      </c>
      <c r="P7087" s="4" t="str">
        <f t="shared" si="221"/>
        <v>2022-08</v>
      </c>
    </row>
    <row r="7088" spans="1:16" ht="12.75" x14ac:dyDescent="0.2">
      <c r="A7088" s="4" t="s">
        <v>1050</v>
      </c>
      <c r="B7088" s="4" t="s">
        <v>5461</v>
      </c>
      <c r="C7088" s="4" t="s">
        <v>5462</v>
      </c>
      <c r="D7088" s="4" t="s">
        <v>5987</v>
      </c>
      <c r="E7088" s="4" t="s">
        <v>5592</v>
      </c>
      <c r="F7088" s="4" t="s">
        <v>5593</v>
      </c>
      <c r="G7088" s="4" t="s">
        <v>5594</v>
      </c>
      <c r="H7088" s="4" t="s">
        <v>210</v>
      </c>
      <c r="I7088" s="4" t="s">
        <v>210</v>
      </c>
      <c r="J7088" s="4" t="s">
        <v>877</v>
      </c>
      <c r="K7088" s="4" t="s">
        <v>5515</v>
      </c>
      <c r="L7088" s="4" t="s">
        <v>5516</v>
      </c>
      <c r="M7088" s="5">
        <v>44785</v>
      </c>
      <c r="N7088" s="6">
        <v>9716</v>
      </c>
      <c r="O7088" s="4">
        <f t="shared" si="220"/>
        <v>12</v>
      </c>
      <c r="P7088" s="4" t="str">
        <f t="shared" si="221"/>
        <v>2022-08</v>
      </c>
    </row>
    <row r="7089" spans="1:16" ht="12.75" x14ac:dyDescent="0.2">
      <c r="A7089" s="4" t="s">
        <v>14</v>
      </c>
      <c r="B7089" s="4" t="s">
        <v>6544</v>
      </c>
      <c r="C7089" s="4" t="s">
        <v>6545</v>
      </c>
      <c r="D7089" s="4" t="s">
        <v>6988</v>
      </c>
      <c r="E7089" s="4" t="s">
        <v>6996</v>
      </c>
      <c r="F7089" s="4" t="s">
        <v>6997</v>
      </c>
      <c r="G7089" s="4" t="s">
        <v>7001</v>
      </c>
      <c r="H7089" s="4" t="s">
        <v>210</v>
      </c>
      <c r="I7089" s="4" t="s">
        <v>210</v>
      </c>
      <c r="J7089" s="4" t="s">
        <v>1235</v>
      </c>
      <c r="K7089" s="4" t="s">
        <v>6553</v>
      </c>
      <c r="L7089" s="4" t="s">
        <v>6672</v>
      </c>
      <c r="M7089" s="5">
        <v>44785</v>
      </c>
      <c r="N7089" s="6">
        <v>4820</v>
      </c>
      <c r="O7089" s="4">
        <f t="shared" si="220"/>
        <v>12</v>
      </c>
      <c r="P7089" s="4" t="str">
        <f t="shared" si="221"/>
        <v>2022-08</v>
      </c>
    </row>
    <row r="7090" spans="1:16" ht="12.75" x14ac:dyDescent="0.2">
      <c r="A7090" s="4" t="s">
        <v>14</v>
      </c>
      <c r="B7090" s="4" t="s">
        <v>7654</v>
      </c>
      <c r="C7090" s="4" t="s">
        <v>8288</v>
      </c>
      <c r="D7090" s="4" t="s">
        <v>8877</v>
      </c>
      <c r="E7090" s="4" t="s">
        <v>9022</v>
      </c>
      <c r="F7090" s="4" t="s">
        <v>9023</v>
      </c>
      <c r="G7090" s="4" t="s">
        <v>9024</v>
      </c>
      <c r="H7090" s="4" t="s">
        <v>210</v>
      </c>
      <c r="I7090" s="4" t="s">
        <v>210</v>
      </c>
      <c r="J7090" s="4" t="s">
        <v>226</v>
      </c>
      <c r="K7090" s="4" t="s">
        <v>8297</v>
      </c>
      <c r="L7090" s="4" t="s">
        <v>8112</v>
      </c>
      <c r="M7090" s="5">
        <v>44785</v>
      </c>
      <c r="N7090" s="6">
        <v>1639</v>
      </c>
      <c r="O7090" s="4">
        <f t="shared" si="220"/>
        <v>12</v>
      </c>
      <c r="P7090" s="4" t="str">
        <f t="shared" si="221"/>
        <v>2022-08</v>
      </c>
    </row>
    <row r="7091" spans="1:16" ht="12.75" x14ac:dyDescent="0.2">
      <c r="A7091" s="4" t="s">
        <v>14</v>
      </c>
      <c r="B7091" s="4" t="s">
        <v>7654</v>
      </c>
      <c r="C7091" s="4" t="s">
        <v>8288</v>
      </c>
      <c r="D7091" s="4" t="s">
        <v>9403</v>
      </c>
      <c r="E7091" s="4" t="s">
        <v>8366</v>
      </c>
      <c r="F7091" s="4" t="s">
        <v>8367</v>
      </c>
      <c r="G7091" s="4" t="s">
        <v>9431</v>
      </c>
      <c r="H7091" s="4" t="s">
        <v>20</v>
      </c>
      <c r="I7091" s="4" t="s">
        <v>29</v>
      </c>
      <c r="J7091" s="4" t="s">
        <v>36</v>
      </c>
      <c r="K7091" s="4" t="s">
        <v>8306</v>
      </c>
      <c r="L7091" s="4" t="s">
        <v>8112</v>
      </c>
      <c r="M7091" s="5">
        <v>44785</v>
      </c>
      <c r="N7091" s="6">
        <v>1384</v>
      </c>
      <c r="O7091" s="4">
        <f t="shared" si="220"/>
        <v>12</v>
      </c>
      <c r="P7091" s="4" t="str">
        <f t="shared" si="221"/>
        <v>2022-08</v>
      </c>
    </row>
    <row r="7092" spans="1:16" ht="12.75" x14ac:dyDescent="0.2">
      <c r="A7092" s="4" t="s">
        <v>3048</v>
      </c>
      <c r="B7092" s="4" t="s">
        <v>12289</v>
      </c>
      <c r="C7092" s="4" t="s">
        <v>12841</v>
      </c>
      <c r="D7092" s="4" t="s">
        <v>13140</v>
      </c>
      <c r="E7092" s="4" t="s">
        <v>13150</v>
      </c>
      <c r="F7092" s="4" t="s">
        <v>13151</v>
      </c>
      <c r="G7092" s="4" t="s">
        <v>13153</v>
      </c>
      <c r="H7092" s="4" t="s">
        <v>20</v>
      </c>
      <c r="I7092" s="4" t="s">
        <v>21</v>
      </c>
      <c r="J7092" s="4" t="s">
        <v>39</v>
      </c>
      <c r="K7092" s="4" t="s">
        <v>12850</v>
      </c>
      <c r="L7092" s="4" t="s">
        <v>10478</v>
      </c>
      <c r="M7092" s="5">
        <v>44785</v>
      </c>
      <c r="N7092" s="6">
        <v>3513</v>
      </c>
      <c r="O7092" s="4">
        <f t="shared" si="220"/>
        <v>12</v>
      </c>
      <c r="P7092" s="4" t="str">
        <f t="shared" si="221"/>
        <v>2022-08</v>
      </c>
    </row>
    <row r="7093" spans="1:16" ht="12.75" x14ac:dyDescent="0.2">
      <c r="A7093" s="4" t="s">
        <v>3048</v>
      </c>
      <c r="B7093" s="4" t="s">
        <v>12289</v>
      </c>
      <c r="C7093" s="4" t="s">
        <v>12841</v>
      </c>
      <c r="D7093" s="4" t="s">
        <v>13140</v>
      </c>
      <c r="E7093" s="4" t="s">
        <v>13154</v>
      </c>
      <c r="F7093" s="4" t="s">
        <v>13155</v>
      </c>
      <c r="G7093" s="4" t="s">
        <v>13156</v>
      </c>
      <c r="H7093" s="4" t="s">
        <v>20</v>
      </c>
      <c r="I7093" s="4" t="s">
        <v>21</v>
      </c>
      <c r="J7093" s="4" t="s">
        <v>22</v>
      </c>
      <c r="K7093" s="4" t="s">
        <v>12850</v>
      </c>
      <c r="L7093" s="4" t="s">
        <v>10478</v>
      </c>
      <c r="M7093" s="5">
        <v>44785</v>
      </c>
      <c r="N7093" s="6">
        <v>2183</v>
      </c>
      <c r="O7093" s="4">
        <f t="shared" si="220"/>
        <v>12</v>
      </c>
      <c r="P7093" s="4" t="str">
        <f t="shared" si="221"/>
        <v>2022-08</v>
      </c>
    </row>
    <row r="7094" spans="1:16" ht="12.75" x14ac:dyDescent="0.2">
      <c r="A7094" s="4" t="s">
        <v>3048</v>
      </c>
      <c r="B7094" s="4" t="s">
        <v>12289</v>
      </c>
      <c r="C7094" s="4" t="s">
        <v>13519</v>
      </c>
      <c r="D7094" s="4" t="s">
        <v>13688</v>
      </c>
      <c r="E7094" s="4" t="s">
        <v>13692</v>
      </c>
      <c r="F7094" s="4" t="s">
        <v>13693</v>
      </c>
      <c r="G7094" s="4" t="s">
        <v>13695</v>
      </c>
      <c r="H7094" s="4" t="s">
        <v>20</v>
      </c>
      <c r="I7094" s="4" t="s">
        <v>21</v>
      </c>
      <c r="J7094" s="4" t="s">
        <v>39</v>
      </c>
      <c r="K7094" s="4" t="s">
        <v>13523</v>
      </c>
      <c r="L7094" s="4" t="s">
        <v>10345</v>
      </c>
      <c r="M7094" s="5">
        <v>44785</v>
      </c>
      <c r="N7094" s="6">
        <v>7285</v>
      </c>
      <c r="O7094" s="4">
        <f t="shared" si="220"/>
        <v>12</v>
      </c>
      <c r="P7094" s="4" t="str">
        <f t="shared" si="221"/>
        <v>2022-08</v>
      </c>
    </row>
    <row r="7095" spans="1:16" ht="12.75" x14ac:dyDescent="0.2">
      <c r="A7095" s="4" t="s">
        <v>3048</v>
      </c>
      <c r="B7095" s="4" t="s">
        <v>13786</v>
      </c>
      <c r="C7095" s="4" t="s">
        <v>13787</v>
      </c>
      <c r="D7095" s="4" t="s">
        <v>13920</v>
      </c>
      <c r="E7095" s="4" t="s">
        <v>13921</v>
      </c>
      <c r="F7095" s="4" t="s">
        <v>13922</v>
      </c>
      <c r="G7095" s="4" t="s">
        <v>13928</v>
      </c>
      <c r="H7095" s="4" t="s">
        <v>20</v>
      </c>
      <c r="I7095" s="4" t="s">
        <v>21</v>
      </c>
      <c r="J7095" s="4" t="s">
        <v>22</v>
      </c>
      <c r="K7095" s="4" t="s">
        <v>13382</v>
      </c>
      <c r="L7095" s="4" t="s">
        <v>9931</v>
      </c>
      <c r="M7095" s="5">
        <v>44785</v>
      </c>
      <c r="N7095" s="6">
        <v>775</v>
      </c>
      <c r="O7095" s="4">
        <f t="shared" si="220"/>
        <v>12</v>
      </c>
      <c r="P7095" s="4" t="str">
        <f t="shared" si="221"/>
        <v>2022-08</v>
      </c>
    </row>
    <row r="7096" spans="1:16" ht="12.75" x14ac:dyDescent="0.2">
      <c r="A7096" s="4" t="s">
        <v>1050</v>
      </c>
      <c r="B7096" s="4" t="s">
        <v>1051</v>
      </c>
      <c r="C7096" s="4" t="s">
        <v>1052</v>
      </c>
      <c r="D7096" s="4" t="s">
        <v>1401</v>
      </c>
      <c r="E7096" s="4" t="s">
        <v>1402</v>
      </c>
      <c r="F7096" s="4" t="s">
        <v>1403</v>
      </c>
      <c r="G7096" s="4" t="s">
        <v>1422</v>
      </c>
      <c r="H7096" s="4" t="s">
        <v>20</v>
      </c>
      <c r="I7096" s="4" t="s">
        <v>29</v>
      </c>
      <c r="J7096" s="4" t="s">
        <v>22</v>
      </c>
      <c r="K7096" s="4" t="s">
        <v>1056</v>
      </c>
      <c r="L7096" s="4" t="s">
        <v>1195</v>
      </c>
      <c r="M7096" s="5">
        <v>44786</v>
      </c>
      <c r="N7096" s="6">
        <v>8010</v>
      </c>
      <c r="O7096" s="4">
        <f t="shared" si="220"/>
        <v>13</v>
      </c>
      <c r="P7096" s="4" t="str">
        <f t="shared" si="221"/>
        <v>2022-08</v>
      </c>
    </row>
    <row r="7097" spans="1:16" ht="12.75" x14ac:dyDescent="0.2">
      <c r="A7097" s="4" t="s">
        <v>1050</v>
      </c>
      <c r="B7097" s="4" t="s">
        <v>1051</v>
      </c>
      <c r="C7097" s="4" t="s">
        <v>1999</v>
      </c>
      <c r="D7097" s="4" t="s">
        <v>2078</v>
      </c>
      <c r="E7097" s="4" t="s">
        <v>2143</v>
      </c>
      <c r="F7097" s="4" t="s">
        <v>2144</v>
      </c>
      <c r="G7097" s="4" t="s">
        <v>2145</v>
      </c>
      <c r="H7097" s="4" t="s">
        <v>20</v>
      </c>
      <c r="I7097" s="4" t="s">
        <v>21</v>
      </c>
      <c r="J7097" s="4" t="s">
        <v>39</v>
      </c>
      <c r="K7097" s="4" t="s">
        <v>2003</v>
      </c>
      <c r="L7097" s="4" t="s">
        <v>1195</v>
      </c>
      <c r="M7097" s="5">
        <v>44786</v>
      </c>
      <c r="N7097" s="6">
        <v>556</v>
      </c>
      <c r="O7097" s="4">
        <f t="shared" si="220"/>
        <v>13</v>
      </c>
      <c r="P7097" s="4" t="str">
        <f t="shared" si="221"/>
        <v>2022-08</v>
      </c>
    </row>
    <row r="7098" spans="1:16" ht="12.75" x14ac:dyDescent="0.2">
      <c r="A7098" s="4" t="s">
        <v>1050</v>
      </c>
      <c r="B7098" s="4" t="s">
        <v>5461</v>
      </c>
      <c r="C7098" s="4" t="s">
        <v>5462</v>
      </c>
      <c r="D7098" s="4" t="s">
        <v>5648</v>
      </c>
      <c r="E7098" s="4" t="s">
        <v>5649</v>
      </c>
      <c r="F7098" s="4" t="s">
        <v>5650</v>
      </c>
      <c r="G7098" s="4" t="s">
        <v>5651</v>
      </c>
      <c r="H7098" s="4" t="s">
        <v>20</v>
      </c>
      <c r="I7098" s="4" t="s">
        <v>21</v>
      </c>
      <c r="J7098" s="4" t="s">
        <v>22</v>
      </c>
      <c r="K7098" s="4" t="s">
        <v>5466</v>
      </c>
      <c r="L7098" s="4" t="s">
        <v>5467</v>
      </c>
      <c r="M7098" s="5">
        <v>44786</v>
      </c>
      <c r="N7098" s="6">
        <v>3969</v>
      </c>
      <c r="O7098" s="4">
        <f t="shared" si="220"/>
        <v>13</v>
      </c>
      <c r="P7098" s="4" t="str">
        <f t="shared" si="221"/>
        <v>2022-08</v>
      </c>
    </row>
    <row r="7099" spans="1:16" ht="12.75" x14ac:dyDescent="0.2">
      <c r="A7099" s="4" t="s">
        <v>1050</v>
      </c>
      <c r="B7099" s="4" t="s">
        <v>5461</v>
      </c>
      <c r="C7099" s="4" t="s">
        <v>5462</v>
      </c>
      <c r="D7099" s="4" t="s">
        <v>5896</v>
      </c>
      <c r="E7099" s="4" t="s">
        <v>5928</v>
      </c>
      <c r="F7099" s="4" t="s">
        <v>5929</v>
      </c>
      <c r="G7099" s="4" t="s">
        <v>5930</v>
      </c>
      <c r="H7099" s="4" t="s">
        <v>20</v>
      </c>
      <c r="I7099" s="4" t="s">
        <v>21</v>
      </c>
      <c r="J7099" s="4" t="s">
        <v>39</v>
      </c>
      <c r="K7099" s="4" t="s">
        <v>5466</v>
      </c>
      <c r="L7099" s="4" t="s">
        <v>5467</v>
      </c>
      <c r="M7099" s="5">
        <v>44786</v>
      </c>
      <c r="N7099" s="6">
        <v>4350</v>
      </c>
      <c r="O7099" s="4">
        <f t="shared" si="220"/>
        <v>13</v>
      </c>
      <c r="P7099" s="4" t="str">
        <f t="shared" si="221"/>
        <v>2022-08</v>
      </c>
    </row>
    <row r="7100" spans="1:16" ht="12.75" x14ac:dyDescent="0.2">
      <c r="A7100" s="4" t="s">
        <v>1050</v>
      </c>
      <c r="B7100" s="4" t="s">
        <v>5461</v>
      </c>
      <c r="C7100" s="4" t="s">
        <v>5462</v>
      </c>
      <c r="D7100" s="4" t="s">
        <v>6234</v>
      </c>
      <c r="E7100" s="4" t="s">
        <v>5641</v>
      </c>
      <c r="F7100" s="4" t="s">
        <v>5642</v>
      </c>
      <c r="G7100" s="4" t="s">
        <v>6257</v>
      </c>
      <c r="H7100" s="4" t="s">
        <v>20</v>
      </c>
      <c r="I7100" s="4" t="s">
        <v>29</v>
      </c>
      <c r="J7100" s="4" t="s">
        <v>39</v>
      </c>
      <c r="K7100" s="4" t="s">
        <v>5499</v>
      </c>
      <c r="L7100" s="4" t="s">
        <v>5467</v>
      </c>
      <c r="M7100" s="5">
        <v>44786</v>
      </c>
      <c r="N7100" s="6">
        <v>5133</v>
      </c>
      <c r="O7100" s="4">
        <f t="shared" si="220"/>
        <v>13</v>
      </c>
      <c r="P7100" s="4" t="str">
        <f t="shared" si="221"/>
        <v>2022-08</v>
      </c>
    </row>
    <row r="7101" spans="1:16" ht="12.75" x14ac:dyDescent="0.2">
      <c r="A7101" s="4" t="s">
        <v>14</v>
      </c>
      <c r="B7101" s="4" t="s">
        <v>6544</v>
      </c>
      <c r="C7101" s="4" t="s">
        <v>6545</v>
      </c>
      <c r="D7101" s="4" t="s">
        <v>6973</v>
      </c>
      <c r="E7101" s="4" t="s">
        <v>6984</v>
      </c>
      <c r="F7101" s="4" t="s">
        <v>6985</v>
      </c>
      <c r="G7101" s="4" t="s">
        <v>6986</v>
      </c>
      <c r="H7101" s="4" t="s">
        <v>210</v>
      </c>
      <c r="I7101" s="4" t="s">
        <v>210</v>
      </c>
      <c r="J7101" s="4" t="s">
        <v>226</v>
      </c>
      <c r="K7101" s="4" t="s">
        <v>6549</v>
      </c>
      <c r="L7101" s="4" t="s">
        <v>3908</v>
      </c>
      <c r="M7101" s="5">
        <v>44786</v>
      </c>
      <c r="N7101" s="6">
        <v>9316</v>
      </c>
      <c r="O7101" s="4">
        <f t="shared" si="220"/>
        <v>13</v>
      </c>
      <c r="P7101" s="4" t="str">
        <f t="shared" si="221"/>
        <v>2022-08</v>
      </c>
    </row>
    <row r="7102" spans="1:16" ht="12.75" x14ac:dyDescent="0.2">
      <c r="A7102" s="4" t="s">
        <v>14</v>
      </c>
      <c r="B7102" s="4" t="s">
        <v>7127</v>
      </c>
      <c r="C7102" s="4" t="s">
        <v>7128</v>
      </c>
      <c r="D7102" s="4" t="s">
        <v>7419</v>
      </c>
      <c r="E7102" s="4" t="s">
        <v>7420</v>
      </c>
      <c r="F7102" s="4" t="s">
        <v>7421</v>
      </c>
      <c r="G7102" s="4" t="s">
        <v>7422</v>
      </c>
      <c r="H7102" s="4" t="s">
        <v>210</v>
      </c>
      <c r="I7102" s="4" t="s">
        <v>210</v>
      </c>
      <c r="J7102" s="4" t="s">
        <v>226</v>
      </c>
      <c r="K7102" s="4" t="s">
        <v>7144</v>
      </c>
      <c r="L7102" s="4" t="s">
        <v>7203</v>
      </c>
      <c r="M7102" s="5">
        <v>44786</v>
      </c>
      <c r="N7102" s="6">
        <v>2718</v>
      </c>
      <c r="O7102" s="4">
        <f t="shared" si="220"/>
        <v>13</v>
      </c>
      <c r="P7102" s="4" t="str">
        <f t="shared" si="221"/>
        <v>2022-08</v>
      </c>
    </row>
    <row r="7103" spans="1:16" ht="12.75" x14ac:dyDescent="0.2">
      <c r="A7103" s="4" t="s">
        <v>14</v>
      </c>
      <c r="B7103" s="4" t="s">
        <v>7127</v>
      </c>
      <c r="C7103" s="4" t="s">
        <v>7128</v>
      </c>
      <c r="D7103" s="4" t="s">
        <v>7547</v>
      </c>
      <c r="E7103" s="4" t="s">
        <v>7550</v>
      </c>
      <c r="F7103" s="4" t="s">
        <v>7551</v>
      </c>
      <c r="G7103" s="4" t="s">
        <v>7552</v>
      </c>
      <c r="H7103" s="4" t="s">
        <v>210</v>
      </c>
      <c r="I7103" s="4" t="s">
        <v>210</v>
      </c>
      <c r="J7103" s="4" t="s">
        <v>226</v>
      </c>
      <c r="K7103" s="4" t="s">
        <v>7132</v>
      </c>
      <c r="L7103" s="4" t="s">
        <v>7203</v>
      </c>
      <c r="M7103" s="5">
        <v>44786</v>
      </c>
      <c r="N7103" s="6">
        <v>9970</v>
      </c>
      <c r="O7103" s="4">
        <f t="shared" si="220"/>
        <v>13</v>
      </c>
      <c r="P7103" s="4" t="str">
        <f t="shared" si="221"/>
        <v>2022-08</v>
      </c>
    </row>
    <row r="7104" spans="1:16" ht="12.75" x14ac:dyDescent="0.2">
      <c r="A7104" s="4" t="s">
        <v>14</v>
      </c>
      <c r="B7104" s="4" t="s">
        <v>7127</v>
      </c>
      <c r="C7104" s="4" t="s">
        <v>7128</v>
      </c>
      <c r="D7104" s="4" t="s">
        <v>7603</v>
      </c>
      <c r="E7104" s="4" t="s">
        <v>7612</v>
      </c>
      <c r="F7104" s="4" t="s">
        <v>7613</v>
      </c>
      <c r="G7104" s="4" t="s">
        <v>7614</v>
      </c>
      <c r="H7104" s="4" t="s">
        <v>210</v>
      </c>
      <c r="I7104" s="4" t="s">
        <v>210</v>
      </c>
      <c r="J7104" s="4" t="s">
        <v>226</v>
      </c>
      <c r="K7104" s="4" t="s">
        <v>7144</v>
      </c>
      <c r="L7104" s="4" t="s">
        <v>7203</v>
      </c>
      <c r="M7104" s="5">
        <v>44786</v>
      </c>
      <c r="N7104" s="6">
        <v>5720</v>
      </c>
      <c r="O7104" s="4">
        <f t="shared" si="220"/>
        <v>13</v>
      </c>
      <c r="P7104" s="4" t="str">
        <f t="shared" si="221"/>
        <v>2022-08</v>
      </c>
    </row>
    <row r="7105" spans="1:16" ht="12.75" x14ac:dyDescent="0.2">
      <c r="A7105" s="4" t="s">
        <v>14</v>
      </c>
      <c r="B7105" s="4" t="s">
        <v>7654</v>
      </c>
      <c r="C7105" s="4" t="s">
        <v>8288</v>
      </c>
      <c r="D7105" s="4" t="s">
        <v>8423</v>
      </c>
      <c r="E7105" s="4" t="s">
        <v>8592</v>
      </c>
      <c r="F7105" s="4" t="s">
        <v>8593</v>
      </c>
      <c r="G7105" s="4" t="s">
        <v>8596</v>
      </c>
      <c r="H7105" s="4" t="s">
        <v>20</v>
      </c>
      <c r="I7105" s="4" t="s">
        <v>21</v>
      </c>
      <c r="J7105" s="4" t="s">
        <v>36</v>
      </c>
      <c r="K7105" s="4" t="s">
        <v>8306</v>
      </c>
      <c r="L7105" s="4" t="s">
        <v>8112</v>
      </c>
      <c r="M7105" s="5">
        <v>44786</v>
      </c>
      <c r="N7105" s="6">
        <v>2634</v>
      </c>
      <c r="O7105" s="4">
        <f t="shared" si="220"/>
        <v>13</v>
      </c>
      <c r="P7105" s="4" t="str">
        <f t="shared" si="221"/>
        <v>2022-08</v>
      </c>
    </row>
    <row r="7106" spans="1:16" ht="12.75" x14ac:dyDescent="0.2">
      <c r="A7106" s="4" t="s">
        <v>14</v>
      </c>
      <c r="B7106" s="4" t="s">
        <v>7654</v>
      </c>
      <c r="C7106" s="4" t="s">
        <v>8288</v>
      </c>
      <c r="D7106" s="4" t="s">
        <v>8877</v>
      </c>
      <c r="E7106" s="4" t="s">
        <v>8884</v>
      </c>
      <c r="F7106" s="4" t="s">
        <v>8885</v>
      </c>
      <c r="G7106" s="4" t="s">
        <v>8888</v>
      </c>
      <c r="H7106" s="4" t="s">
        <v>210</v>
      </c>
      <c r="I7106" s="4" t="s">
        <v>210</v>
      </c>
      <c r="J7106" s="4" t="s">
        <v>226</v>
      </c>
      <c r="K7106" s="4" t="s">
        <v>8297</v>
      </c>
      <c r="L7106" s="4" t="s">
        <v>8112</v>
      </c>
      <c r="M7106" s="5">
        <v>44786</v>
      </c>
      <c r="N7106" s="6">
        <v>5169</v>
      </c>
      <c r="O7106" s="4">
        <f t="shared" ref="O7106:O7169" si="222">DAY(M7106)</f>
        <v>13</v>
      </c>
      <c r="P7106" s="4" t="str">
        <f t="shared" ref="P7106:P7169" si="223">TEXT(M7106,"YYYY-MM")</f>
        <v>2022-08</v>
      </c>
    </row>
    <row r="7107" spans="1:16" ht="12.75" x14ac:dyDescent="0.2">
      <c r="A7107" s="4" t="s">
        <v>14</v>
      </c>
      <c r="B7107" s="4" t="s">
        <v>7654</v>
      </c>
      <c r="C7107" s="4" t="s">
        <v>8288</v>
      </c>
      <c r="D7107" s="4" t="s">
        <v>8877</v>
      </c>
      <c r="E7107" s="4" t="s">
        <v>8919</v>
      </c>
      <c r="F7107" s="4" t="s">
        <v>8920</v>
      </c>
      <c r="G7107" s="4" t="s">
        <v>8922</v>
      </c>
      <c r="H7107" s="4" t="s">
        <v>210</v>
      </c>
      <c r="I7107" s="4" t="s">
        <v>210</v>
      </c>
      <c r="J7107" s="4" t="s">
        <v>226</v>
      </c>
      <c r="K7107" s="4" t="s">
        <v>8297</v>
      </c>
      <c r="L7107" s="4" t="s">
        <v>8112</v>
      </c>
      <c r="M7107" s="5">
        <v>44786</v>
      </c>
      <c r="N7107" s="6">
        <v>1357</v>
      </c>
      <c r="O7107" s="4">
        <f t="shared" si="222"/>
        <v>13</v>
      </c>
      <c r="P7107" s="4" t="str">
        <f t="shared" si="223"/>
        <v>2022-08</v>
      </c>
    </row>
    <row r="7108" spans="1:16" ht="12.75" x14ac:dyDescent="0.2">
      <c r="A7108" s="4" t="s">
        <v>3048</v>
      </c>
      <c r="B7108" s="4" t="s">
        <v>9902</v>
      </c>
      <c r="C7108" s="4" t="s">
        <v>10147</v>
      </c>
      <c r="D7108" s="4" t="s">
        <v>10441</v>
      </c>
      <c r="E7108" s="4" t="s">
        <v>10227</v>
      </c>
      <c r="F7108" s="4" t="s">
        <v>10228</v>
      </c>
      <c r="G7108" s="4" t="s">
        <v>10467</v>
      </c>
      <c r="H7108" s="4" t="s">
        <v>20</v>
      </c>
      <c r="I7108" s="4" t="s">
        <v>216</v>
      </c>
      <c r="J7108" s="4" t="s">
        <v>22</v>
      </c>
      <c r="K7108" s="4" t="s">
        <v>10165</v>
      </c>
      <c r="L7108" s="4" t="s">
        <v>10191</v>
      </c>
      <c r="M7108" s="5">
        <v>44786</v>
      </c>
      <c r="N7108" s="6">
        <v>4067</v>
      </c>
      <c r="O7108" s="4">
        <f t="shared" si="222"/>
        <v>13</v>
      </c>
      <c r="P7108" s="4" t="str">
        <f t="shared" si="223"/>
        <v>2022-08</v>
      </c>
    </row>
    <row r="7109" spans="1:16" ht="12.75" x14ac:dyDescent="0.2">
      <c r="A7109" s="4" t="s">
        <v>3048</v>
      </c>
      <c r="B7109" s="4" t="s">
        <v>10496</v>
      </c>
      <c r="C7109" s="4" t="s">
        <v>10497</v>
      </c>
      <c r="D7109" s="4" t="s">
        <v>25</v>
      </c>
      <c r="E7109" s="4" t="s">
        <v>10571</v>
      </c>
      <c r="F7109" s="4" t="s">
        <v>10572</v>
      </c>
      <c r="G7109" s="4" t="s">
        <v>10590</v>
      </c>
      <c r="H7109" s="4" t="s">
        <v>210</v>
      </c>
      <c r="I7109" s="4" t="s">
        <v>343</v>
      </c>
      <c r="J7109" s="4" t="s">
        <v>36</v>
      </c>
      <c r="K7109" s="4" t="s">
        <v>10549</v>
      </c>
      <c r="L7109" s="4" t="s">
        <v>10574</v>
      </c>
      <c r="M7109" s="5">
        <v>44786</v>
      </c>
      <c r="N7109" s="6">
        <v>868</v>
      </c>
      <c r="O7109" s="4">
        <f t="shared" si="222"/>
        <v>13</v>
      </c>
      <c r="P7109" s="4" t="str">
        <f t="shared" si="223"/>
        <v>2022-08</v>
      </c>
    </row>
    <row r="7110" spans="1:16" ht="12.75" x14ac:dyDescent="0.2">
      <c r="A7110" s="4" t="s">
        <v>3048</v>
      </c>
      <c r="B7110" s="4" t="s">
        <v>10496</v>
      </c>
      <c r="C7110" s="4" t="s">
        <v>10497</v>
      </c>
      <c r="D7110" s="4" t="s">
        <v>25</v>
      </c>
      <c r="E7110" s="4" t="s">
        <v>10571</v>
      </c>
      <c r="F7110" s="4" t="s">
        <v>10572</v>
      </c>
      <c r="G7110" s="4" t="s">
        <v>10593</v>
      </c>
      <c r="H7110" s="4" t="s">
        <v>210</v>
      </c>
      <c r="I7110" s="4" t="s">
        <v>343</v>
      </c>
      <c r="J7110" s="4" t="s">
        <v>36</v>
      </c>
      <c r="K7110" s="4" t="s">
        <v>10549</v>
      </c>
      <c r="L7110" s="4" t="s">
        <v>10574</v>
      </c>
      <c r="M7110" s="5">
        <v>44786</v>
      </c>
      <c r="N7110" s="6">
        <v>7066</v>
      </c>
      <c r="O7110" s="4">
        <f t="shared" si="222"/>
        <v>13</v>
      </c>
      <c r="P7110" s="4" t="str">
        <f t="shared" si="223"/>
        <v>2022-08</v>
      </c>
    </row>
    <row r="7111" spans="1:16" ht="12.75" x14ac:dyDescent="0.2">
      <c r="A7111" s="4" t="s">
        <v>3048</v>
      </c>
      <c r="B7111" s="4" t="s">
        <v>10496</v>
      </c>
      <c r="C7111" s="4" t="s">
        <v>10497</v>
      </c>
      <c r="D7111" s="4" t="s">
        <v>10665</v>
      </c>
      <c r="E7111" s="4" t="s">
        <v>10571</v>
      </c>
      <c r="F7111" s="4" t="s">
        <v>10572</v>
      </c>
      <c r="G7111" s="4" t="s">
        <v>10583</v>
      </c>
      <c r="H7111" s="4" t="s">
        <v>210</v>
      </c>
      <c r="I7111" s="4" t="s">
        <v>343</v>
      </c>
      <c r="J7111" s="4" t="s">
        <v>36</v>
      </c>
      <c r="K7111" s="4" t="s">
        <v>10549</v>
      </c>
      <c r="L7111" s="4" t="s">
        <v>10574</v>
      </c>
      <c r="M7111" s="5">
        <v>44786</v>
      </c>
      <c r="N7111" s="6">
        <v>5658</v>
      </c>
      <c r="O7111" s="4">
        <f t="shared" si="222"/>
        <v>13</v>
      </c>
      <c r="P7111" s="4" t="str">
        <f t="shared" si="223"/>
        <v>2022-08</v>
      </c>
    </row>
    <row r="7112" spans="1:16" ht="12.75" x14ac:dyDescent="0.2">
      <c r="A7112" s="4" t="s">
        <v>3048</v>
      </c>
      <c r="B7112" s="4" t="s">
        <v>12289</v>
      </c>
      <c r="C7112" s="4" t="s">
        <v>13519</v>
      </c>
      <c r="D7112" s="4" t="s">
        <v>13605</v>
      </c>
      <c r="E7112" s="4" t="s">
        <v>13606</v>
      </c>
      <c r="F7112" s="4" t="s">
        <v>13607</v>
      </c>
      <c r="G7112" s="4" t="s">
        <v>13608</v>
      </c>
      <c r="H7112" s="4" t="s">
        <v>20</v>
      </c>
      <c r="I7112" s="4" t="s">
        <v>21</v>
      </c>
      <c r="J7112" s="4" t="s">
        <v>39</v>
      </c>
      <c r="K7112" s="4" t="s">
        <v>8727</v>
      </c>
      <c r="L7112" s="4" t="s">
        <v>10387</v>
      </c>
      <c r="M7112" s="5">
        <v>44786</v>
      </c>
      <c r="N7112" s="6">
        <v>2447</v>
      </c>
      <c r="O7112" s="4">
        <f t="shared" si="222"/>
        <v>13</v>
      </c>
      <c r="P7112" s="4" t="str">
        <f t="shared" si="223"/>
        <v>2022-08</v>
      </c>
    </row>
    <row r="7113" spans="1:16" ht="12.75" x14ac:dyDescent="0.2">
      <c r="A7113" s="4" t="s">
        <v>3048</v>
      </c>
      <c r="B7113" s="4" t="s">
        <v>13786</v>
      </c>
      <c r="C7113" s="4" t="s">
        <v>13787</v>
      </c>
      <c r="D7113" s="4" t="s">
        <v>12401</v>
      </c>
      <c r="E7113" s="4" t="s">
        <v>12461</v>
      </c>
      <c r="F7113" s="4" t="s">
        <v>12462</v>
      </c>
      <c r="G7113" s="4" t="s">
        <v>13846</v>
      </c>
      <c r="H7113" s="4" t="s">
        <v>20</v>
      </c>
      <c r="I7113" s="4" t="s">
        <v>21</v>
      </c>
      <c r="J7113" s="4" t="s">
        <v>36</v>
      </c>
      <c r="K7113" s="4" t="s">
        <v>13382</v>
      </c>
      <c r="L7113" s="4" t="s">
        <v>10277</v>
      </c>
      <c r="M7113" s="5">
        <v>44786</v>
      </c>
      <c r="N7113" s="6">
        <v>8253</v>
      </c>
      <c r="O7113" s="4">
        <f t="shared" si="222"/>
        <v>13</v>
      </c>
      <c r="P7113" s="4" t="str">
        <f t="shared" si="223"/>
        <v>2022-08</v>
      </c>
    </row>
    <row r="7114" spans="1:16" ht="12.75" x14ac:dyDescent="0.2">
      <c r="A7114" s="4" t="s">
        <v>1050</v>
      </c>
      <c r="B7114" s="4" t="s">
        <v>1051</v>
      </c>
      <c r="C7114" s="4" t="s">
        <v>2556</v>
      </c>
      <c r="D7114" s="4" t="s">
        <v>3009</v>
      </c>
      <c r="E7114" s="4" t="s">
        <v>3010</v>
      </c>
      <c r="F7114" s="4" t="s">
        <v>3011</v>
      </c>
      <c r="G7114" s="4" t="s">
        <v>3012</v>
      </c>
      <c r="H7114" s="4" t="s">
        <v>20</v>
      </c>
      <c r="I7114" s="4" t="s">
        <v>21</v>
      </c>
      <c r="J7114" s="4" t="s">
        <v>39</v>
      </c>
      <c r="K7114" s="4" t="s">
        <v>2576</v>
      </c>
      <c r="L7114" s="4" t="s">
        <v>1057</v>
      </c>
      <c r="M7114" s="5">
        <v>44787</v>
      </c>
      <c r="N7114" s="6">
        <v>9986</v>
      </c>
      <c r="O7114" s="4">
        <f t="shared" si="222"/>
        <v>14</v>
      </c>
      <c r="P7114" s="4" t="str">
        <f t="shared" si="223"/>
        <v>2022-08</v>
      </c>
    </row>
    <row r="7115" spans="1:16" ht="12.75" x14ac:dyDescent="0.2">
      <c r="A7115" s="4" t="s">
        <v>14</v>
      </c>
      <c r="B7115" s="4" t="s">
        <v>4342</v>
      </c>
      <c r="C7115" s="4" t="s">
        <v>4343</v>
      </c>
      <c r="D7115" s="4" t="s">
        <v>4708</v>
      </c>
      <c r="E7115" s="4" t="s">
        <v>4750</v>
      </c>
      <c r="F7115" s="4" t="s">
        <v>4751</v>
      </c>
      <c r="G7115" s="4" t="s">
        <v>4763</v>
      </c>
      <c r="H7115" s="4" t="s">
        <v>20</v>
      </c>
      <c r="I7115" s="4" t="s">
        <v>29</v>
      </c>
      <c r="J7115" s="4" t="s">
        <v>22</v>
      </c>
      <c r="K7115" s="4" t="s">
        <v>4396</v>
      </c>
      <c r="L7115" s="4" t="s">
        <v>4374</v>
      </c>
      <c r="M7115" s="5">
        <v>44787</v>
      </c>
      <c r="N7115" s="6">
        <v>2468</v>
      </c>
      <c r="O7115" s="4">
        <f t="shared" si="222"/>
        <v>14</v>
      </c>
      <c r="P7115" s="4" t="str">
        <f t="shared" si="223"/>
        <v>2022-08</v>
      </c>
    </row>
    <row r="7116" spans="1:16" ht="12.75" x14ac:dyDescent="0.2">
      <c r="A7116" s="4" t="s">
        <v>14</v>
      </c>
      <c r="B7116" s="4" t="s">
        <v>7654</v>
      </c>
      <c r="C7116" s="4" t="s">
        <v>8288</v>
      </c>
      <c r="D7116" s="4" t="s">
        <v>9140</v>
      </c>
      <c r="E7116" s="4" t="s">
        <v>8303</v>
      </c>
      <c r="F7116" s="4" t="s">
        <v>8304</v>
      </c>
      <c r="G7116" s="4" t="s">
        <v>9141</v>
      </c>
      <c r="H7116" s="4" t="s">
        <v>20</v>
      </c>
      <c r="I7116" s="4" t="s">
        <v>21</v>
      </c>
      <c r="J7116" s="4" t="s">
        <v>22</v>
      </c>
      <c r="K7116" s="4" t="s">
        <v>8306</v>
      </c>
      <c r="L7116" s="4" t="s">
        <v>8112</v>
      </c>
      <c r="M7116" s="5">
        <v>44787</v>
      </c>
      <c r="N7116" s="6">
        <v>9877</v>
      </c>
      <c r="O7116" s="4">
        <f t="shared" si="222"/>
        <v>14</v>
      </c>
      <c r="P7116" s="4" t="str">
        <f t="shared" si="223"/>
        <v>2022-08</v>
      </c>
    </row>
    <row r="7117" spans="1:16" ht="12.75" x14ac:dyDescent="0.2">
      <c r="A7117" s="4" t="s">
        <v>14</v>
      </c>
      <c r="B7117" s="4" t="s">
        <v>7654</v>
      </c>
      <c r="C7117" s="4" t="s">
        <v>8288</v>
      </c>
      <c r="D7117" s="4" t="s">
        <v>9306</v>
      </c>
      <c r="E7117" s="4" t="s">
        <v>8388</v>
      </c>
      <c r="F7117" s="4" t="s">
        <v>8389</v>
      </c>
      <c r="G7117" s="4" t="s">
        <v>9310</v>
      </c>
      <c r="H7117" s="4" t="s">
        <v>20</v>
      </c>
      <c r="I7117" s="4" t="s">
        <v>21</v>
      </c>
      <c r="J7117" s="4" t="s">
        <v>22</v>
      </c>
      <c r="K7117" s="4" t="s">
        <v>8297</v>
      </c>
      <c r="L7117" s="4" t="s">
        <v>8349</v>
      </c>
      <c r="M7117" s="5">
        <v>44787</v>
      </c>
      <c r="N7117" s="6">
        <v>6775</v>
      </c>
      <c r="O7117" s="4">
        <f t="shared" si="222"/>
        <v>14</v>
      </c>
      <c r="P7117" s="4" t="str">
        <f t="shared" si="223"/>
        <v>2022-08</v>
      </c>
    </row>
    <row r="7118" spans="1:16" ht="12.75" x14ac:dyDescent="0.2">
      <c r="A7118" s="4" t="s">
        <v>3048</v>
      </c>
      <c r="B7118" s="4" t="s">
        <v>10496</v>
      </c>
      <c r="C7118" s="4" t="s">
        <v>10497</v>
      </c>
      <c r="D7118" s="4" t="s">
        <v>10647</v>
      </c>
      <c r="E7118" s="4" t="s">
        <v>10616</v>
      </c>
      <c r="F7118" s="4" t="s">
        <v>10617</v>
      </c>
      <c r="G7118" s="4" t="s">
        <v>10656</v>
      </c>
      <c r="H7118" s="4" t="s">
        <v>210</v>
      </c>
      <c r="I7118" s="4" t="s">
        <v>343</v>
      </c>
      <c r="J7118" s="4" t="s">
        <v>39</v>
      </c>
      <c r="K7118" s="4" t="s">
        <v>10549</v>
      </c>
      <c r="L7118" s="4" t="s">
        <v>10574</v>
      </c>
      <c r="M7118" s="5">
        <v>44787</v>
      </c>
      <c r="N7118" s="6">
        <v>7686</v>
      </c>
      <c r="O7118" s="4">
        <f t="shared" si="222"/>
        <v>14</v>
      </c>
      <c r="P7118" s="4" t="str">
        <f t="shared" si="223"/>
        <v>2022-08</v>
      </c>
    </row>
    <row r="7119" spans="1:16" ht="12.75" x14ac:dyDescent="0.2">
      <c r="A7119" s="4" t="s">
        <v>3048</v>
      </c>
      <c r="B7119" s="4" t="s">
        <v>10496</v>
      </c>
      <c r="C7119" s="4" t="s">
        <v>10930</v>
      </c>
      <c r="D7119" s="4" t="s">
        <v>10844</v>
      </c>
      <c r="E7119" s="4" t="s">
        <v>11562</v>
      </c>
      <c r="F7119" s="4" t="s">
        <v>11563</v>
      </c>
      <c r="G7119" s="4" t="s">
        <v>11564</v>
      </c>
      <c r="H7119" s="4" t="s">
        <v>210</v>
      </c>
      <c r="I7119" s="4" t="s">
        <v>343</v>
      </c>
      <c r="J7119" s="4" t="s">
        <v>22</v>
      </c>
      <c r="K7119" s="4" t="s">
        <v>11320</v>
      </c>
      <c r="L7119" s="4" t="s">
        <v>10935</v>
      </c>
      <c r="M7119" s="5">
        <v>44787</v>
      </c>
      <c r="N7119" s="6">
        <v>6116</v>
      </c>
      <c r="O7119" s="4">
        <f t="shared" si="222"/>
        <v>14</v>
      </c>
      <c r="P7119" s="4" t="str">
        <f t="shared" si="223"/>
        <v>2022-08</v>
      </c>
    </row>
    <row r="7120" spans="1:16" ht="12.75" x14ac:dyDescent="0.2">
      <c r="A7120" s="4" t="s">
        <v>3048</v>
      </c>
      <c r="B7120" s="4" t="s">
        <v>12289</v>
      </c>
      <c r="C7120" s="4" t="s">
        <v>12841</v>
      </c>
      <c r="D7120" s="4" t="s">
        <v>1496</v>
      </c>
      <c r="E7120" s="4" t="s">
        <v>13081</v>
      </c>
      <c r="F7120" s="4" t="s">
        <v>13082</v>
      </c>
      <c r="G7120" s="4" t="s">
        <v>13086</v>
      </c>
      <c r="H7120" s="4" t="s">
        <v>20</v>
      </c>
      <c r="I7120" s="4" t="s">
        <v>21</v>
      </c>
      <c r="J7120" s="4" t="s">
        <v>22</v>
      </c>
      <c r="K7120" s="4" t="s">
        <v>12850</v>
      </c>
      <c r="L7120" s="4" t="s">
        <v>10345</v>
      </c>
      <c r="M7120" s="5">
        <v>44787</v>
      </c>
      <c r="N7120" s="6">
        <v>3480</v>
      </c>
      <c r="O7120" s="4">
        <f t="shared" si="222"/>
        <v>14</v>
      </c>
      <c r="P7120" s="4" t="str">
        <f t="shared" si="223"/>
        <v>2022-08</v>
      </c>
    </row>
    <row r="7121" spans="1:16" ht="12.75" x14ac:dyDescent="0.2">
      <c r="A7121" s="4" t="s">
        <v>14</v>
      </c>
      <c r="B7121" s="4" t="s">
        <v>15</v>
      </c>
      <c r="C7121" s="4" t="s">
        <v>68</v>
      </c>
      <c r="D7121" s="4" t="s">
        <v>13936</v>
      </c>
      <c r="E7121" s="4" t="s">
        <v>201</v>
      </c>
      <c r="F7121" s="4" t="s">
        <v>202</v>
      </c>
      <c r="G7121" s="4" t="s">
        <v>203</v>
      </c>
      <c r="H7121" s="4" t="s">
        <v>20</v>
      </c>
      <c r="I7121" s="4" t="s">
        <v>21</v>
      </c>
      <c r="J7121" s="4" t="s">
        <v>39</v>
      </c>
      <c r="K7121" s="4" t="s">
        <v>109</v>
      </c>
      <c r="L7121" s="4" t="s">
        <v>24</v>
      </c>
      <c r="M7121" s="5">
        <v>44788</v>
      </c>
      <c r="N7121" s="6">
        <v>237</v>
      </c>
      <c r="O7121" s="4">
        <f t="shared" si="222"/>
        <v>15</v>
      </c>
      <c r="P7121" s="4" t="str">
        <f t="shared" si="223"/>
        <v>2022-08</v>
      </c>
    </row>
    <row r="7122" spans="1:16" ht="12.75" x14ac:dyDescent="0.2">
      <c r="A7122" s="4" t="s">
        <v>14</v>
      </c>
      <c r="B7122" s="4" t="s">
        <v>15</v>
      </c>
      <c r="C7122" s="4" t="s">
        <v>504</v>
      </c>
      <c r="D7122" s="4" t="s">
        <v>735</v>
      </c>
      <c r="E7122" s="4" t="s">
        <v>782</v>
      </c>
      <c r="F7122" s="4" t="s">
        <v>783</v>
      </c>
      <c r="G7122" s="4" t="s">
        <v>815</v>
      </c>
      <c r="H7122" s="4" t="s">
        <v>20</v>
      </c>
      <c r="I7122" s="4" t="s">
        <v>21</v>
      </c>
      <c r="J7122" s="4" t="s">
        <v>36</v>
      </c>
      <c r="K7122" s="4" t="s">
        <v>508</v>
      </c>
      <c r="L7122" s="4" t="s">
        <v>24</v>
      </c>
      <c r="M7122" s="5">
        <v>44788</v>
      </c>
      <c r="N7122" s="6">
        <v>8004</v>
      </c>
      <c r="O7122" s="4">
        <f t="shared" si="222"/>
        <v>15</v>
      </c>
      <c r="P7122" s="4" t="str">
        <f t="shared" si="223"/>
        <v>2022-08</v>
      </c>
    </row>
    <row r="7123" spans="1:16" ht="12.75" x14ac:dyDescent="0.2">
      <c r="A7123" s="4" t="s">
        <v>1050</v>
      </c>
      <c r="B7123" s="4" t="s">
        <v>1051</v>
      </c>
      <c r="C7123" s="4" t="s">
        <v>1052</v>
      </c>
      <c r="D7123" s="4" t="s">
        <v>1639</v>
      </c>
      <c r="E7123" s="4" t="s">
        <v>1373</v>
      </c>
      <c r="F7123" s="4" t="s">
        <v>1374</v>
      </c>
      <c r="G7123" s="4" t="s">
        <v>1646</v>
      </c>
      <c r="H7123" s="4" t="s">
        <v>20</v>
      </c>
      <c r="I7123" s="4" t="s">
        <v>21</v>
      </c>
      <c r="J7123" s="4" t="s">
        <v>22</v>
      </c>
      <c r="K7123" s="4" t="s">
        <v>1194</v>
      </c>
      <c r="L7123" s="4" t="s">
        <v>1175</v>
      </c>
      <c r="M7123" s="5">
        <v>44788</v>
      </c>
      <c r="N7123" s="6">
        <v>4538</v>
      </c>
      <c r="O7123" s="4">
        <f t="shared" si="222"/>
        <v>15</v>
      </c>
      <c r="P7123" s="4" t="str">
        <f t="shared" si="223"/>
        <v>2022-08</v>
      </c>
    </row>
    <row r="7124" spans="1:16" ht="12.75" x14ac:dyDescent="0.2">
      <c r="A7124" s="4" t="s">
        <v>1050</v>
      </c>
      <c r="B7124" s="4" t="s">
        <v>5461</v>
      </c>
      <c r="C7124" s="4" t="s">
        <v>5462</v>
      </c>
      <c r="D7124" s="4" t="s">
        <v>13936</v>
      </c>
      <c r="E7124" s="4" t="s">
        <v>5468</v>
      </c>
      <c r="F7124" s="4" t="s">
        <v>5469</v>
      </c>
      <c r="G7124" s="4" t="s">
        <v>5473</v>
      </c>
      <c r="H7124" s="4" t="s">
        <v>20</v>
      </c>
      <c r="I7124" s="4" t="s">
        <v>21</v>
      </c>
      <c r="J7124" s="4" t="s">
        <v>22</v>
      </c>
      <c r="K7124" s="4" t="s">
        <v>5471</v>
      </c>
      <c r="L7124" s="4" t="s">
        <v>1175</v>
      </c>
      <c r="M7124" s="5">
        <v>44788</v>
      </c>
      <c r="N7124" s="6">
        <v>6707</v>
      </c>
      <c r="O7124" s="4">
        <f t="shared" si="222"/>
        <v>15</v>
      </c>
      <c r="P7124" s="4" t="str">
        <f t="shared" si="223"/>
        <v>2022-08</v>
      </c>
    </row>
    <row r="7125" spans="1:16" ht="12.75" x14ac:dyDescent="0.2">
      <c r="A7125" s="4" t="s">
        <v>14</v>
      </c>
      <c r="B7125" s="4" t="s">
        <v>6544</v>
      </c>
      <c r="C7125" s="4" t="s">
        <v>6545</v>
      </c>
      <c r="D7125" s="4" t="s">
        <v>7038</v>
      </c>
      <c r="E7125" s="4" t="s">
        <v>6630</v>
      </c>
      <c r="F7125" s="4" t="s">
        <v>6631</v>
      </c>
      <c r="G7125" s="4" t="s">
        <v>7040</v>
      </c>
      <c r="H7125" s="4" t="s">
        <v>20</v>
      </c>
      <c r="I7125" s="4" t="s">
        <v>29</v>
      </c>
      <c r="J7125" s="4" t="s">
        <v>39</v>
      </c>
      <c r="K7125" s="4" t="s">
        <v>6553</v>
      </c>
      <c r="L7125" s="4" t="s">
        <v>6576</v>
      </c>
      <c r="M7125" s="5">
        <v>44788</v>
      </c>
      <c r="N7125" s="6">
        <v>724</v>
      </c>
      <c r="O7125" s="4">
        <f t="shared" si="222"/>
        <v>15</v>
      </c>
      <c r="P7125" s="4" t="str">
        <f t="shared" si="223"/>
        <v>2022-08</v>
      </c>
    </row>
    <row r="7126" spans="1:16" ht="12.75" x14ac:dyDescent="0.2">
      <c r="A7126" s="4" t="s">
        <v>14</v>
      </c>
      <c r="B7126" s="4" t="s">
        <v>6544</v>
      </c>
      <c r="C7126" s="4" t="s">
        <v>6545</v>
      </c>
      <c r="D7126" s="4" t="s">
        <v>7112</v>
      </c>
      <c r="E7126" s="4" t="s">
        <v>6593</v>
      </c>
      <c r="F7126" s="4" t="s">
        <v>6594</v>
      </c>
      <c r="G7126" s="4" t="s">
        <v>7116</v>
      </c>
      <c r="H7126" s="4" t="s">
        <v>20</v>
      </c>
      <c r="I7126" s="4" t="s">
        <v>29</v>
      </c>
      <c r="J7126" s="4" t="s">
        <v>22</v>
      </c>
      <c r="K7126" s="4" t="s">
        <v>6549</v>
      </c>
      <c r="L7126" s="4" t="s">
        <v>6596</v>
      </c>
      <c r="M7126" s="5">
        <v>44788</v>
      </c>
      <c r="N7126" s="6">
        <v>3513</v>
      </c>
      <c r="O7126" s="4">
        <f t="shared" si="222"/>
        <v>15</v>
      </c>
      <c r="P7126" s="4" t="str">
        <f t="shared" si="223"/>
        <v>2022-08</v>
      </c>
    </row>
    <row r="7127" spans="1:16" ht="12.75" x14ac:dyDescent="0.2">
      <c r="A7127" s="4" t="s">
        <v>14</v>
      </c>
      <c r="B7127" s="4" t="s">
        <v>7127</v>
      </c>
      <c r="C7127" s="4" t="s">
        <v>7128</v>
      </c>
      <c r="D7127" s="4" t="s">
        <v>25</v>
      </c>
      <c r="E7127" s="4" t="s">
        <v>7352</v>
      </c>
      <c r="F7127" s="4" t="s">
        <v>7353</v>
      </c>
      <c r="G7127" s="4" t="s">
        <v>7354</v>
      </c>
      <c r="H7127" s="4" t="s">
        <v>20</v>
      </c>
      <c r="I7127" s="4" t="s">
        <v>29</v>
      </c>
      <c r="J7127" s="4" t="s">
        <v>39</v>
      </c>
      <c r="K7127" s="4" t="s">
        <v>7144</v>
      </c>
      <c r="L7127" s="4" t="s">
        <v>7133</v>
      </c>
      <c r="M7127" s="5">
        <v>44788</v>
      </c>
      <c r="N7127" s="6">
        <v>5095</v>
      </c>
      <c r="O7127" s="4">
        <f t="shared" si="222"/>
        <v>15</v>
      </c>
      <c r="P7127" s="4" t="str">
        <f t="shared" si="223"/>
        <v>2022-08</v>
      </c>
    </row>
    <row r="7128" spans="1:16" ht="12.75" x14ac:dyDescent="0.2">
      <c r="A7128" s="4" t="s">
        <v>14</v>
      </c>
      <c r="B7128" s="4" t="s">
        <v>7654</v>
      </c>
      <c r="C7128" s="4" t="s">
        <v>8288</v>
      </c>
      <c r="D7128" s="4" t="s">
        <v>9184</v>
      </c>
      <c r="E7128" s="4" t="s">
        <v>9229</v>
      </c>
      <c r="F7128" s="4" t="s">
        <v>9230</v>
      </c>
      <c r="G7128" s="4" t="s">
        <v>9235</v>
      </c>
      <c r="H7128" s="4" t="s">
        <v>20</v>
      </c>
      <c r="I7128" s="4" t="s">
        <v>21</v>
      </c>
      <c r="J7128" s="4" t="s">
        <v>22</v>
      </c>
      <c r="K7128" s="4" t="s">
        <v>8297</v>
      </c>
      <c r="L7128" s="4" t="s">
        <v>8100</v>
      </c>
      <c r="M7128" s="5">
        <v>44788</v>
      </c>
      <c r="N7128" s="6">
        <v>8814</v>
      </c>
      <c r="O7128" s="4">
        <f t="shared" si="222"/>
        <v>15</v>
      </c>
      <c r="P7128" s="4" t="str">
        <f t="shared" si="223"/>
        <v>2022-08</v>
      </c>
    </row>
    <row r="7129" spans="1:16" ht="12.75" x14ac:dyDescent="0.2">
      <c r="A7129" s="4" t="s">
        <v>3048</v>
      </c>
      <c r="B7129" s="4" t="s">
        <v>10496</v>
      </c>
      <c r="C7129" s="4" t="s">
        <v>10930</v>
      </c>
      <c r="D7129" s="4" t="s">
        <v>13936</v>
      </c>
      <c r="E7129" s="4" t="s">
        <v>11201</v>
      </c>
      <c r="F7129" s="4" t="s">
        <v>11202</v>
      </c>
      <c r="G7129" s="4" t="s">
        <v>11204</v>
      </c>
      <c r="H7129" s="4" t="s">
        <v>20</v>
      </c>
      <c r="I7129" s="4" t="s">
        <v>21</v>
      </c>
      <c r="J7129" s="4" t="s">
        <v>36</v>
      </c>
      <c r="K7129" s="4" t="s">
        <v>10934</v>
      </c>
      <c r="L7129" s="4" t="s">
        <v>10143</v>
      </c>
      <c r="M7129" s="5">
        <v>44788</v>
      </c>
      <c r="N7129" s="6">
        <v>3644</v>
      </c>
      <c r="O7129" s="4">
        <f t="shared" si="222"/>
        <v>15</v>
      </c>
      <c r="P7129" s="4" t="str">
        <f t="shared" si="223"/>
        <v>2022-08</v>
      </c>
    </row>
    <row r="7130" spans="1:16" ht="12.75" x14ac:dyDescent="0.2">
      <c r="A7130" s="4" t="s">
        <v>3048</v>
      </c>
      <c r="B7130" s="4" t="s">
        <v>12289</v>
      </c>
      <c r="C7130" s="4" t="s">
        <v>12291</v>
      </c>
      <c r="D7130" s="4" t="s">
        <v>12624</v>
      </c>
      <c r="E7130" s="4" t="s">
        <v>12625</v>
      </c>
      <c r="F7130" s="4" t="s">
        <v>12626</v>
      </c>
      <c r="G7130" s="4" t="s">
        <v>12628</v>
      </c>
      <c r="H7130" s="4" t="s">
        <v>20</v>
      </c>
      <c r="I7130" s="4" t="s">
        <v>21</v>
      </c>
      <c r="J7130" s="4" t="s">
        <v>22</v>
      </c>
      <c r="K7130" s="4" t="s">
        <v>12295</v>
      </c>
      <c r="L7130" s="4" t="s">
        <v>10478</v>
      </c>
      <c r="M7130" s="5">
        <v>44788</v>
      </c>
      <c r="N7130" s="6">
        <v>725</v>
      </c>
      <c r="O7130" s="4">
        <f t="shared" si="222"/>
        <v>15</v>
      </c>
      <c r="P7130" s="4" t="str">
        <f t="shared" si="223"/>
        <v>2022-08</v>
      </c>
    </row>
    <row r="7131" spans="1:16" ht="12.75" x14ac:dyDescent="0.2">
      <c r="A7131" s="4" t="s">
        <v>3048</v>
      </c>
      <c r="B7131" s="4" t="s">
        <v>12289</v>
      </c>
      <c r="C7131" s="4" t="s">
        <v>12841</v>
      </c>
      <c r="D7131" s="4" t="s">
        <v>1496</v>
      </c>
      <c r="E7131" s="4" t="s">
        <v>13081</v>
      </c>
      <c r="F7131" s="4" t="s">
        <v>13082</v>
      </c>
      <c r="G7131" s="4" t="s">
        <v>13084</v>
      </c>
      <c r="H7131" s="4" t="s">
        <v>20</v>
      </c>
      <c r="I7131" s="4" t="s">
        <v>21</v>
      </c>
      <c r="J7131" s="4" t="s">
        <v>162</v>
      </c>
      <c r="K7131" s="4" t="s">
        <v>12850</v>
      </c>
      <c r="L7131" s="4" t="s">
        <v>10345</v>
      </c>
      <c r="M7131" s="5">
        <v>44788</v>
      </c>
      <c r="N7131" s="6">
        <v>3803</v>
      </c>
      <c r="O7131" s="4">
        <f t="shared" si="222"/>
        <v>15</v>
      </c>
      <c r="P7131" s="4" t="str">
        <f t="shared" si="223"/>
        <v>2022-08</v>
      </c>
    </row>
    <row r="7132" spans="1:16" ht="12.75" x14ac:dyDescent="0.2">
      <c r="A7132" s="4" t="s">
        <v>14</v>
      </c>
      <c r="B7132" s="4" t="s">
        <v>15</v>
      </c>
      <c r="C7132" s="4" t="s">
        <v>68</v>
      </c>
      <c r="D7132" s="4" t="s">
        <v>454</v>
      </c>
      <c r="E7132" s="4" t="s">
        <v>460</v>
      </c>
      <c r="F7132" s="4" t="s">
        <v>461</v>
      </c>
      <c r="G7132" s="4" t="s">
        <v>469</v>
      </c>
      <c r="H7132" s="4" t="s">
        <v>20</v>
      </c>
      <c r="I7132" s="4" t="s">
        <v>21</v>
      </c>
      <c r="J7132" s="4" t="s">
        <v>22</v>
      </c>
      <c r="K7132" s="4" t="s">
        <v>72</v>
      </c>
      <c r="L7132" s="4" t="s">
        <v>73</v>
      </c>
      <c r="M7132" s="5">
        <v>44789</v>
      </c>
      <c r="N7132" s="6">
        <v>4684</v>
      </c>
      <c r="O7132" s="4">
        <f t="shared" si="222"/>
        <v>16</v>
      </c>
      <c r="P7132" s="4" t="str">
        <f t="shared" si="223"/>
        <v>2022-08</v>
      </c>
    </row>
    <row r="7133" spans="1:16" ht="12.75" x14ac:dyDescent="0.2">
      <c r="A7133" s="4" t="s">
        <v>14</v>
      </c>
      <c r="B7133" s="4" t="s">
        <v>15</v>
      </c>
      <c r="C7133" s="4" t="s">
        <v>504</v>
      </c>
      <c r="D7133" s="4" t="s">
        <v>735</v>
      </c>
      <c r="E7133" s="4" t="s">
        <v>782</v>
      </c>
      <c r="F7133" s="4" t="s">
        <v>783</v>
      </c>
      <c r="G7133" s="4" t="s">
        <v>811</v>
      </c>
      <c r="H7133" s="4" t="s">
        <v>20</v>
      </c>
      <c r="I7133" s="4" t="s">
        <v>21</v>
      </c>
      <c r="J7133" s="4" t="s">
        <v>36</v>
      </c>
      <c r="K7133" s="4" t="s">
        <v>508</v>
      </c>
      <c r="L7133" s="4" t="s">
        <v>24</v>
      </c>
      <c r="M7133" s="5">
        <v>44789</v>
      </c>
      <c r="N7133" s="6">
        <v>2744</v>
      </c>
      <c r="O7133" s="4">
        <f t="shared" si="222"/>
        <v>16</v>
      </c>
      <c r="P7133" s="4" t="str">
        <f t="shared" si="223"/>
        <v>2022-08</v>
      </c>
    </row>
    <row r="7134" spans="1:16" ht="12.75" x14ac:dyDescent="0.2">
      <c r="A7134" s="4" t="s">
        <v>1050</v>
      </c>
      <c r="B7134" s="4" t="s">
        <v>1051</v>
      </c>
      <c r="C7134" s="4" t="s">
        <v>1052</v>
      </c>
      <c r="D7134" s="4" t="s">
        <v>1894</v>
      </c>
      <c r="E7134" s="4" t="s">
        <v>1900</v>
      </c>
      <c r="F7134" s="4" t="s">
        <v>3048</v>
      </c>
      <c r="G7134" s="4" t="s">
        <v>3048</v>
      </c>
      <c r="H7134" s="4" t="s">
        <v>210</v>
      </c>
      <c r="I7134" s="4" t="s">
        <v>210</v>
      </c>
      <c r="J7134" s="4" t="s">
        <v>3048</v>
      </c>
      <c r="K7134" s="4" t="s">
        <v>1056</v>
      </c>
      <c r="L7134" s="4" t="s">
        <v>1171</v>
      </c>
      <c r="M7134" s="5">
        <v>44789</v>
      </c>
      <c r="N7134" s="6">
        <v>7807</v>
      </c>
      <c r="O7134" s="4">
        <f t="shared" si="222"/>
        <v>16</v>
      </c>
      <c r="P7134" s="4" t="str">
        <f t="shared" si="223"/>
        <v>2022-08</v>
      </c>
    </row>
    <row r="7135" spans="1:16" ht="12.75" x14ac:dyDescent="0.2">
      <c r="A7135" s="4" t="s">
        <v>1050</v>
      </c>
      <c r="B7135" s="4" t="s">
        <v>1051</v>
      </c>
      <c r="C7135" s="4" t="s">
        <v>2556</v>
      </c>
      <c r="D7135" s="4" t="s">
        <v>2922</v>
      </c>
      <c r="E7135" s="4" t="s">
        <v>2943</v>
      </c>
      <c r="F7135" s="4" t="s">
        <v>2944</v>
      </c>
      <c r="G7135" s="4" t="s">
        <v>2945</v>
      </c>
      <c r="H7135" s="4" t="s">
        <v>20</v>
      </c>
      <c r="I7135" s="4" t="s">
        <v>29</v>
      </c>
      <c r="J7135" s="4" t="s">
        <v>39</v>
      </c>
      <c r="K7135" s="4" t="s">
        <v>2560</v>
      </c>
      <c r="L7135" s="4" t="s">
        <v>2373</v>
      </c>
      <c r="M7135" s="5">
        <v>44789</v>
      </c>
      <c r="N7135" s="6">
        <v>5329</v>
      </c>
      <c r="O7135" s="4">
        <f t="shared" si="222"/>
        <v>16</v>
      </c>
      <c r="P7135" s="4" t="str">
        <f t="shared" si="223"/>
        <v>2022-08</v>
      </c>
    </row>
    <row r="7136" spans="1:16" ht="12.75" x14ac:dyDescent="0.2">
      <c r="A7136" s="4" t="s">
        <v>14</v>
      </c>
      <c r="B7136" s="4" t="s">
        <v>4342</v>
      </c>
      <c r="C7136" s="4" t="s">
        <v>4343</v>
      </c>
      <c r="D7136" s="4" t="s">
        <v>4609</v>
      </c>
      <c r="E7136" s="4" t="s">
        <v>4634</v>
      </c>
      <c r="F7136" s="4" t="s">
        <v>4635</v>
      </c>
      <c r="G7136" s="4" t="s">
        <v>4636</v>
      </c>
      <c r="H7136" s="4" t="s">
        <v>210</v>
      </c>
      <c r="I7136" s="4" t="s">
        <v>210</v>
      </c>
      <c r="J7136" s="4" t="s">
        <v>877</v>
      </c>
      <c r="K7136" s="4" t="s">
        <v>4362</v>
      </c>
      <c r="L7136" s="4" t="s">
        <v>4363</v>
      </c>
      <c r="M7136" s="5">
        <v>44789</v>
      </c>
      <c r="N7136" s="6">
        <v>1855</v>
      </c>
      <c r="O7136" s="4">
        <f t="shared" si="222"/>
        <v>16</v>
      </c>
      <c r="P7136" s="4" t="str">
        <f t="shared" si="223"/>
        <v>2022-08</v>
      </c>
    </row>
    <row r="7137" spans="1:16" ht="12.75" x14ac:dyDescent="0.2">
      <c r="A7137" s="4" t="s">
        <v>1050</v>
      </c>
      <c r="B7137" s="4" t="s">
        <v>5461</v>
      </c>
      <c r="C7137" s="4" t="s">
        <v>5462</v>
      </c>
      <c r="D7137" s="4" t="s">
        <v>5659</v>
      </c>
      <c r="E7137" s="4" t="s">
        <v>5723</v>
      </c>
      <c r="F7137" s="4" t="s">
        <v>5724</v>
      </c>
      <c r="G7137" s="4" t="s">
        <v>5728</v>
      </c>
      <c r="H7137" s="4" t="s">
        <v>20</v>
      </c>
      <c r="I7137" s="4" t="s">
        <v>21</v>
      </c>
      <c r="J7137" s="4" t="s">
        <v>36</v>
      </c>
      <c r="K7137" s="4" t="s">
        <v>5495</v>
      </c>
      <c r="L7137" s="4" t="s">
        <v>5481</v>
      </c>
      <c r="M7137" s="5">
        <v>44789</v>
      </c>
      <c r="N7137" s="6">
        <v>8436</v>
      </c>
      <c r="O7137" s="4">
        <f t="shared" si="222"/>
        <v>16</v>
      </c>
      <c r="P7137" s="4" t="str">
        <f t="shared" si="223"/>
        <v>2022-08</v>
      </c>
    </row>
    <row r="7138" spans="1:16" ht="12.75" x14ac:dyDescent="0.2">
      <c r="A7138" s="4" t="s">
        <v>1050</v>
      </c>
      <c r="B7138" s="4" t="s">
        <v>5461</v>
      </c>
      <c r="C7138" s="4" t="s">
        <v>5462</v>
      </c>
      <c r="D7138" s="4" t="s">
        <v>6183</v>
      </c>
      <c r="E7138" s="4" t="s">
        <v>6210</v>
      </c>
      <c r="F7138" s="4" t="s">
        <v>6211</v>
      </c>
      <c r="G7138" s="4" t="s">
        <v>6217</v>
      </c>
      <c r="H7138" s="4" t="s">
        <v>20</v>
      </c>
      <c r="I7138" s="4" t="s">
        <v>21</v>
      </c>
      <c r="J7138" s="4" t="s">
        <v>22</v>
      </c>
      <c r="K7138" s="4" t="s">
        <v>5499</v>
      </c>
      <c r="L7138" s="4" t="s">
        <v>5467</v>
      </c>
      <c r="M7138" s="5">
        <v>44789</v>
      </c>
      <c r="N7138" s="6">
        <v>9914</v>
      </c>
      <c r="O7138" s="4">
        <f t="shared" si="222"/>
        <v>16</v>
      </c>
      <c r="P7138" s="4" t="str">
        <f t="shared" si="223"/>
        <v>2022-08</v>
      </c>
    </row>
    <row r="7139" spans="1:16" ht="12.75" x14ac:dyDescent="0.2">
      <c r="A7139" s="4" t="s">
        <v>14</v>
      </c>
      <c r="B7139" s="4" t="s">
        <v>7127</v>
      </c>
      <c r="C7139" s="4" t="s">
        <v>7128</v>
      </c>
      <c r="D7139" s="4" t="s">
        <v>25</v>
      </c>
      <c r="E7139" s="4" t="s">
        <v>7170</v>
      </c>
      <c r="F7139" s="4" t="s">
        <v>7171</v>
      </c>
      <c r="G7139" s="4" t="s">
        <v>7312</v>
      </c>
      <c r="H7139" s="4" t="s">
        <v>20</v>
      </c>
      <c r="I7139" s="4" t="s">
        <v>29</v>
      </c>
      <c r="J7139" s="4" t="s">
        <v>36</v>
      </c>
      <c r="K7139" s="4" t="s">
        <v>7144</v>
      </c>
      <c r="L7139" s="4" t="s">
        <v>7133</v>
      </c>
      <c r="M7139" s="5">
        <v>44789</v>
      </c>
      <c r="N7139" s="6">
        <v>6223</v>
      </c>
      <c r="O7139" s="4">
        <f t="shared" si="222"/>
        <v>16</v>
      </c>
      <c r="P7139" s="4" t="str">
        <f t="shared" si="223"/>
        <v>2022-08</v>
      </c>
    </row>
    <row r="7140" spans="1:16" ht="12.75" x14ac:dyDescent="0.2">
      <c r="A7140" s="4" t="s">
        <v>14</v>
      </c>
      <c r="B7140" s="4" t="s">
        <v>7127</v>
      </c>
      <c r="C7140" s="4" t="s">
        <v>7128</v>
      </c>
      <c r="D7140" s="4" t="s">
        <v>7644</v>
      </c>
      <c r="E7140" s="4" t="s">
        <v>7329</v>
      </c>
      <c r="F7140" s="4" t="s">
        <v>7330</v>
      </c>
      <c r="G7140" s="4" t="s">
        <v>7332</v>
      </c>
      <c r="H7140" s="4" t="s">
        <v>20</v>
      </c>
      <c r="I7140" s="4" t="s">
        <v>29</v>
      </c>
      <c r="J7140" s="4" t="s">
        <v>39</v>
      </c>
      <c r="K7140" s="4" t="s">
        <v>7144</v>
      </c>
      <c r="L7140" s="4" t="s">
        <v>7137</v>
      </c>
      <c r="M7140" s="5">
        <v>44789</v>
      </c>
      <c r="N7140" s="6">
        <v>1692</v>
      </c>
      <c r="O7140" s="4">
        <f t="shared" si="222"/>
        <v>16</v>
      </c>
      <c r="P7140" s="4" t="str">
        <f t="shared" si="223"/>
        <v>2022-08</v>
      </c>
    </row>
    <row r="7141" spans="1:16" ht="12.75" x14ac:dyDescent="0.2">
      <c r="A7141" s="4" t="s">
        <v>14</v>
      </c>
      <c r="B7141" s="4" t="s">
        <v>7654</v>
      </c>
      <c r="C7141" s="4" t="s">
        <v>8288</v>
      </c>
      <c r="D7141" s="4" t="s">
        <v>8423</v>
      </c>
      <c r="E7141" s="4" t="s">
        <v>8557</v>
      </c>
      <c r="F7141" s="4" t="s">
        <v>8558</v>
      </c>
      <c r="G7141" s="4" t="s">
        <v>8585</v>
      </c>
      <c r="H7141" s="4" t="s">
        <v>20</v>
      </c>
      <c r="I7141" s="4" t="s">
        <v>21</v>
      </c>
      <c r="J7141" s="4" t="s">
        <v>36</v>
      </c>
      <c r="K7141" s="4" t="s">
        <v>8306</v>
      </c>
      <c r="L7141" s="4" t="s">
        <v>8349</v>
      </c>
      <c r="M7141" s="5">
        <v>44789</v>
      </c>
      <c r="N7141" s="6">
        <v>1487</v>
      </c>
      <c r="O7141" s="4">
        <f t="shared" si="222"/>
        <v>16</v>
      </c>
      <c r="P7141" s="4" t="str">
        <f t="shared" si="223"/>
        <v>2022-08</v>
      </c>
    </row>
    <row r="7142" spans="1:16" ht="12.75" x14ac:dyDescent="0.2">
      <c r="A7142" s="4" t="s">
        <v>14</v>
      </c>
      <c r="B7142" s="4" t="s">
        <v>7654</v>
      </c>
      <c r="C7142" s="4" t="s">
        <v>8288</v>
      </c>
      <c r="D7142" s="4" t="s">
        <v>9403</v>
      </c>
      <c r="E7142" s="4" t="s">
        <v>8383</v>
      </c>
      <c r="F7142" s="4" t="s">
        <v>8384</v>
      </c>
      <c r="G7142" s="4" t="s">
        <v>8385</v>
      </c>
      <c r="H7142" s="4" t="s">
        <v>20</v>
      </c>
      <c r="I7142" s="4" t="s">
        <v>29</v>
      </c>
      <c r="J7142" s="4" t="s">
        <v>36</v>
      </c>
      <c r="K7142" s="4" t="s">
        <v>8306</v>
      </c>
      <c r="L7142" s="4" t="s">
        <v>8100</v>
      </c>
      <c r="M7142" s="5">
        <v>44789</v>
      </c>
      <c r="N7142" s="6">
        <v>202</v>
      </c>
      <c r="O7142" s="4">
        <f t="shared" si="222"/>
        <v>16</v>
      </c>
      <c r="P7142" s="4" t="str">
        <f t="shared" si="223"/>
        <v>2022-08</v>
      </c>
    </row>
    <row r="7143" spans="1:16" ht="12.75" x14ac:dyDescent="0.2">
      <c r="A7143" s="4" t="s">
        <v>14</v>
      </c>
      <c r="B7143" s="4" t="s">
        <v>7654</v>
      </c>
      <c r="C7143" s="4" t="s">
        <v>9450</v>
      </c>
      <c r="D7143" s="4" t="s">
        <v>7419</v>
      </c>
      <c r="E7143" s="4" t="s">
        <v>9481</v>
      </c>
      <c r="F7143" s="4" t="s">
        <v>9482</v>
      </c>
      <c r="G7143" s="4" t="s">
        <v>9629</v>
      </c>
      <c r="H7143" s="4" t="s">
        <v>20</v>
      </c>
      <c r="I7143" s="4" t="s">
        <v>29</v>
      </c>
      <c r="J7143" s="4" t="s">
        <v>36</v>
      </c>
      <c r="K7143" s="4" t="s">
        <v>7893</v>
      </c>
      <c r="L7143" s="4" t="s">
        <v>9145</v>
      </c>
      <c r="M7143" s="5">
        <v>44789</v>
      </c>
      <c r="N7143" s="6">
        <v>2996</v>
      </c>
      <c r="O7143" s="4">
        <f t="shared" si="222"/>
        <v>16</v>
      </c>
      <c r="P7143" s="4" t="str">
        <f t="shared" si="223"/>
        <v>2022-08</v>
      </c>
    </row>
    <row r="7144" spans="1:16" ht="12.75" x14ac:dyDescent="0.2">
      <c r="A7144" s="4" t="s">
        <v>3048</v>
      </c>
      <c r="B7144" s="4" t="s">
        <v>12289</v>
      </c>
      <c r="C7144" s="4" t="s">
        <v>12841</v>
      </c>
      <c r="D7144" s="4" t="s">
        <v>13291</v>
      </c>
      <c r="E7144" s="4" t="s">
        <v>13292</v>
      </c>
      <c r="F7144" s="4" t="s">
        <v>13293</v>
      </c>
      <c r="G7144" s="4" t="s">
        <v>13295</v>
      </c>
      <c r="H7144" s="4" t="s">
        <v>20</v>
      </c>
      <c r="I7144" s="4" t="s">
        <v>21</v>
      </c>
      <c r="J7144" s="4" t="s">
        <v>39</v>
      </c>
      <c r="K7144" s="4" t="s">
        <v>12857</v>
      </c>
      <c r="L7144" s="4" t="s">
        <v>10345</v>
      </c>
      <c r="M7144" s="5">
        <v>44789</v>
      </c>
      <c r="N7144" s="6">
        <v>4970</v>
      </c>
      <c r="O7144" s="4">
        <f t="shared" si="222"/>
        <v>16</v>
      </c>
      <c r="P7144" s="4" t="str">
        <f t="shared" si="223"/>
        <v>2022-08</v>
      </c>
    </row>
    <row r="7145" spans="1:16" ht="12.75" x14ac:dyDescent="0.2">
      <c r="A7145" s="4" t="s">
        <v>3048</v>
      </c>
      <c r="B7145" s="4" t="s">
        <v>12289</v>
      </c>
      <c r="C7145" s="4" t="s">
        <v>13302</v>
      </c>
      <c r="D7145" s="4" t="s">
        <v>13459</v>
      </c>
      <c r="E7145" s="4" t="s">
        <v>13466</v>
      </c>
      <c r="F7145" s="4" t="s">
        <v>13467</v>
      </c>
      <c r="G7145" s="4" t="s">
        <v>13468</v>
      </c>
      <c r="H7145" s="4" t="s">
        <v>20</v>
      </c>
      <c r="I7145" s="4" t="s">
        <v>21</v>
      </c>
      <c r="J7145" s="4" t="s">
        <v>39</v>
      </c>
      <c r="K7145" s="4" t="s">
        <v>13316</v>
      </c>
      <c r="L7145" s="4" t="s">
        <v>12370</v>
      </c>
      <c r="M7145" s="5">
        <v>44789</v>
      </c>
      <c r="N7145" s="6">
        <v>2327</v>
      </c>
      <c r="O7145" s="4">
        <f t="shared" si="222"/>
        <v>16</v>
      </c>
      <c r="P7145" s="4" t="str">
        <f t="shared" si="223"/>
        <v>2022-08</v>
      </c>
    </row>
    <row r="7146" spans="1:16" ht="12.75" x14ac:dyDescent="0.2">
      <c r="A7146" s="4" t="s">
        <v>3048</v>
      </c>
      <c r="B7146" s="4" t="s">
        <v>13786</v>
      </c>
      <c r="C7146" s="4" t="s">
        <v>13787</v>
      </c>
      <c r="D7146" s="4" t="s">
        <v>13893</v>
      </c>
      <c r="E7146" s="4" t="s">
        <v>13894</v>
      </c>
      <c r="F7146" s="4" t="s">
        <v>13895</v>
      </c>
      <c r="G7146" s="4" t="s">
        <v>13896</v>
      </c>
      <c r="H7146" s="4" t="s">
        <v>20</v>
      </c>
      <c r="I7146" s="4" t="s">
        <v>21</v>
      </c>
      <c r="J7146" s="4" t="s">
        <v>39</v>
      </c>
      <c r="K7146" s="4" t="s">
        <v>13382</v>
      </c>
      <c r="L7146" s="4" t="s">
        <v>10502</v>
      </c>
      <c r="M7146" s="5">
        <v>44789</v>
      </c>
      <c r="N7146" s="6">
        <v>436</v>
      </c>
      <c r="O7146" s="4">
        <f t="shared" si="222"/>
        <v>16</v>
      </c>
      <c r="P7146" s="4" t="str">
        <f t="shared" si="223"/>
        <v>2022-08</v>
      </c>
    </row>
    <row r="7147" spans="1:16" ht="12.75" x14ac:dyDescent="0.2">
      <c r="A7147" s="4" t="s">
        <v>14</v>
      </c>
      <c r="B7147" s="4" t="s">
        <v>15</v>
      </c>
      <c r="C7147" s="4" t="s">
        <v>504</v>
      </c>
      <c r="D7147" s="4" t="s">
        <v>695</v>
      </c>
      <c r="E7147" s="4" t="s">
        <v>704</v>
      </c>
      <c r="F7147" s="4" t="s">
        <v>705</v>
      </c>
      <c r="G7147" s="4" t="s">
        <v>706</v>
      </c>
      <c r="H7147" s="4" t="s">
        <v>20</v>
      </c>
      <c r="I7147" s="4" t="s">
        <v>21</v>
      </c>
      <c r="J7147" s="4" t="s">
        <v>39</v>
      </c>
      <c r="K7147" s="4" t="s">
        <v>517</v>
      </c>
      <c r="L7147" s="4" t="s">
        <v>100</v>
      </c>
      <c r="M7147" s="5">
        <v>44790</v>
      </c>
      <c r="N7147" s="6">
        <v>2852</v>
      </c>
      <c r="O7147" s="4">
        <f t="shared" si="222"/>
        <v>17</v>
      </c>
      <c r="P7147" s="4" t="str">
        <f t="shared" si="223"/>
        <v>2022-08</v>
      </c>
    </row>
    <row r="7148" spans="1:16" ht="12.75" x14ac:dyDescent="0.2">
      <c r="A7148" s="4" t="s">
        <v>1050</v>
      </c>
      <c r="B7148" s="4" t="s">
        <v>1051</v>
      </c>
      <c r="C7148" s="4" t="s">
        <v>1052</v>
      </c>
      <c r="D7148" s="4" t="s">
        <v>1934</v>
      </c>
      <c r="E7148" s="4" t="s">
        <v>1657</v>
      </c>
      <c r="F7148" s="4" t="s">
        <v>1658</v>
      </c>
      <c r="G7148" s="4" t="s">
        <v>1939</v>
      </c>
      <c r="H7148" s="4" t="s">
        <v>20</v>
      </c>
      <c r="I7148" s="4" t="s">
        <v>21</v>
      </c>
      <c r="J7148" s="4" t="s">
        <v>36</v>
      </c>
      <c r="K7148" s="4" t="s">
        <v>1056</v>
      </c>
      <c r="L7148" s="4" t="s">
        <v>689</v>
      </c>
      <c r="M7148" s="5">
        <v>44790</v>
      </c>
      <c r="N7148" s="6">
        <v>4247</v>
      </c>
      <c r="O7148" s="4">
        <f t="shared" si="222"/>
        <v>17</v>
      </c>
      <c r="P7148" s="4" t="str">
        <f t="shared" si="223"/>
        <v>2022-08</v>
      </c>
    </row>
    <row r="7149" spans="1:16" ht="12.75" x14ac:dyDescent="0.2">
      <c r="A7149" s="4" t="s">
        <v>14</v>
      </c>
      <c r="B7149" s="4" t="s">
        <v>4342</v>
      </c>
      <c r="C7149" s="4" t="s">
        <v>4343</v>
      </c>
      <c r="D7149" s="4" t="s">
        <v>5322</v>
      </c>
      <c r="E7149" s="4" t="s">
        <v>5323</v>
      </c>
      <c r="F7149" s="4" t="s">
        <v>5324</v>
      </c>
      <c r="G7149" s="4" t="s">
        <v>5382</v>
      </c>
      <c r="H7149" s="4" t="s">
        <v>20</v>
      </c>
      <c r="I7149" s="4" t="s">
        <v>29</v>
      </c>
      <c r="J7149" s="4" t="s">
        <v>36</v>
      </c>
      <c r="K7149" s="4" t="s">
        <v>4396</v>
      </c>
      <c r="L7149" s="4" t="s">
        <v>5013</v>
      </c>
      <c r="M7149" s="5">
        <v>44790</v>
      </c>
      <c r="N7149" s="6">
        <v>6224</v>
      </c>
      <c r="O7149" s="4">
        <f t="shared" si="222"/>
        <v>17</v>
      </c>
      <c r="P7149" s="4" t="str">
        <f t="shared" si="223"/>
        <v>2022-08</v>
      </c>
    </row>
    <row r="7150" spans="1:16" ht="12.75" x14ac:dyDescent="0.2">
      <c r="A7150" s="4" t="s">
        <v>14</v>
      </c>
      <c r="B7150" s="4" t="s">
        <v>4342</v>
      </c>
      <c r="C7150" s="4" t="s">
        <v>4343</v>
      </c>
      <c r="D7150" s="4" t="s">
        <v>5390</v>
      </c>
      <c r="E7150" s="4" t="s">
        <v>5391</v>
      </c>
      <c r="F7150" s="4" t="s">
        <v>5392</v>
      </c>
      <c r="G7150" s="4" t="s">
        <v>5397</v>
      </c>
      <c r="H7150" s="4" t="s">
        <v>20</v>
      </c>
      <c r="I7150" s="4" t="s">
        <v>21</v>
      </c>
      <c r="J7150" s="4" t="s">
        <v>22</v>
      </c>
      <c r="K7150" s="4" t="s">
        <v>4362</v>
      </c>
      <c r="L7150" s="4" t="s">
        <v>4363</v>
      </c>
      <c r="M7150" s="5">
        <v>44790</v>
      </c>
      <c r="N7150" s="6">
        <v>2186</v>
      </c>
      <c r="O7150" s="4">
        <f t="shared" si="222"/>
        <v>17</v>
      </c>
      <c r="P7150" s="4" t="str">
        <f t="shared" si="223"/>
        <v>2022-08</v>
      </c>
    </row>
    <row r="7151" spans="1:16" ht="12.75" x14ac:dyDescent="0.2">
      <c r="A7151" s="4" t="s">
        <v>14</v>
      </c>
      <c r="B7151" s="4" t="s">
        <v>6544</v>
      </c>
      <c r="C7151" s="4" t="s">
        <v>6545</v>
      </c>
      <c r="D7151" s="4" t="s">
        <v>6892</v>
      </c>
      <c r="E7151" s="4" t="s">
        <v>6896</v>
      </c>
      <c r="F7151" s="4" t="s">
        <v>6897</v>
      </c>
      <c r="G7151" s="4" t="s">
        <v>6898</v>
      </c>
      <c r="H7151" s="4" t="s">
        <v>20</v>
      </c>
      <c r="I7151" s="4" t="s">
        <v>21</v>
      </c>
      <c r="J7151" s="4" t="s">
        <v>39</v>
      </c>
      <c r="K7151" s="4" t="s">
        <v>6553</v>
      </c>
      <c r="L7151" s="4" t="s">
        <v>3908</v>
      </c>
      <c r="M7151" s="5">
        <v>44790</v>
      </c>
      <c r="N7151" s="6">
        <v>9365</v>
      </c>
      <c r="O7151" s="4">
        <f t="shared" si="222"/>
        <v>17</v>
      </c>
      <c r="P7151" s="4" t="str">
        <f t="shared" si="223"/>
        <v>2022-08</v>
      </c>
    </row>
    <row r="7152" spans="1:16" ht="12.75" x14ac:dyDescent="0.2">
      <c r="A7152" s="4" t="s">
        <v>14</v>
      </c>
      <c r="B7152" s="4" t="s">
        <v>7654</v>
      </c>
      <c r="C7152" s="4" t="s">
        <v>8095</v>
      </c>
      <c r="D7152" s="4" t="s">
        <v>8198</v>
      </c>
      <c r="E7152" s="4" t="s">
        <v>8096</v>
      </c>
      <c r="F7152" s="4" t="s">
        <v>8097</v>
      </c>
      <c r="G7152" s="4" t="s">
        <v>8124</v>
      </c>
      <c r="H7152" s="4" t="s">
        <v>20</v>
      </c>
      <c r="I7152" s="4" t="s">
        <v>29</v>
      </c>
      <c r="J7152" s="4" t="s">
        <v>22</v>
      </c>
      <c r="K7152" s="4" t="s">
        <v>8099</v>
      </c>
      <c r="L7152" s="4" t="s">
        <v>8100</v>
      </c>
      <c r="M7152" s="5">
        <v>44790</v>
      </c>
      <c r="N7152" s="6">
        <v>4391</v>
      </c>
      <c r="O7152" s="4">
        <f t="shared" si="222"/>
        <v>17</v>
      </c>
      <c r="P7152" s="4" t="str">
        <f t="shared" si="223"/>
        <v>2022-08</v>
      </c>
    </row>
    <row r="7153" spans="1:16" ht="12.75" x14ac:dyDescent="0.2">
      <c r="A7153" s="4" t="s">
        <v>14</v>
      </c>
      <c r="B7153" s="4" t="s">
        <v>7654</v>
      </c>
      <c r="C7153" s="4" t="s">
        <v>8288</v>
      </c>
      <c r="D7153" s="4" t="s">
        <v>8423</v>
      </c>
      <c r="E7153" s="4" t="s">
        <v>8451</v>
      </c>
      <c r="F7153" s="4" t="s">
        <v>8452</v>
      </c>
      <c r="G7153" s="4" t="s">
        <v>8463</v>
      </c>
      <c r="H7153" s="4" t="s">
        <v>20</v>
      </c>
      <c r="I7153" s="4" t="s">
        <v>21</v>
      </c>
      <c r="J7153" s="4" t="s">
        <v>22</v>
      </c>
      <c r="K7153" s="4" t="s">
        <v>8306</v>
      </c>
      <c r="L7153" s="4" t="s">
        <v>8112</v>
      </c>
      <c r="M7153" s="5">
        <v>44790</v>
      </c>
      <c r="N7153" s="6">
        <v>1632</v>
      </c>
      <c r="O7153" s="4">
        <f t="shared" si="222"/>
        <v>17</v>
      </c>
      <c r="P7153" s="4" t="str">
        <f t="shared" si="223"/>
        <v>2022-08</v>
      </c>
    </row>
    <row r="7154" spans="1:16" ht="12.75" x14ac:dyDescent="0.2">
      <c r="A7154" s="4" t="s">
        <v>14</v>
      </c>
      <c r="B7154" s="4" t="s">
        <v>7654</v>
      </c>
      <c r="C7154" s="4" t="s">
        <v>8288</v>
      </c>
      <c r="D7154" s="4" t="s">
        <v>9337</v>
      </c>
      <c r="E7154" s="4" t="s">
        <v>9384</v>
      </c>
      <c r="F7154" s="4" t="s">
        <v>3048</v>
      </c>
      <c r="G7154" s="4" t="s">
        <v>3048</v>
      </c>
      <c r="H7154" s="4" t="s">
        <v>210</v>
      </c>
      <c r="I7154" s="4" t="s">
        <v>210</v>
      </c>
      <c r="J7154" s="4" t="s">
        <v>3048</v>
      </c>
      <c r="K7154" s="4" t="s">
        <v>8297</v>
      </c>
      <c r="L7154" s="4" t="s">
        <v>8301</v>
      </c>
      <c r="M7154" s="5">
        <v>44790</v>
      </c>
      <c r="N7154" s="6">
        <v>4053</v>
      </c>
      <c r="O7154" s="4">
        <f t="shared" si="222"/>
        <v>17</v>
      </c>
      <c r="P7154" s="4" t="str">
        <f t="shared" si="223"/>
        <v>2022-08</v>
      </c>
    </row>
    <row r="7155" spans="1:16" ht="12.75" x14ac:dyDescent="0.2">
      <c r="A7155" s="4" t="s">
        <v>3048</v>
      </c>
      <c r="B7155" s="4" t="s">
        <v>10496</v>
      </c>
      <c r="C7155" s="4" t="s">
        <v>10497</v>
      </c>
      <c r="D7155" s="4" t="s">
        <v>10777</v>
      </c>
      <c r="E7155" s="4" t="s">
        <v>10778</v>
      </c>
      <c r="F7155" s="4" t="s">
        <v>10779</v>
      </c>
      <c r="G7155" s="4" t="s">
        <v>3048</v>
      </c>
      <c r="H7155" s="4" t="s">
        <v>210</v>
      </c>
      <c r="I7155" s="4" t="s">
        <v>210</v>
      </c>
      <c r="J7155" s="4" t="s">
        <v>3048</v>
      </c>
      <c r="K7155" s="4" t="s">
        <v>10549</v>
      </c>
      <c r="L7155" s="4" t="s">
        <v>10559</v>
      </c>
      <c r="M7155" s="5">
        <v>44790</v>
      </c>
      <c r="N7155" s="6">
        <v>724</v>
      </c>
      <c r="O7155" s="4">
        <f t="shared" si="222"/>
        <v>17</v>
      </c>
      <c r="P7155" s="4" t="str">
        <f t="shared" si="223"/>
        <v>2022-08</v>
      </c>
    </row>
    <row r="7156" spans="1:16" ht="12.75" x14ac:dyDescent="0.2">
      <c r="A7156" s="4" t="s">
        <v>3048</v>
      </c>
      <c r="B7156" s="4" t="s">
        <v>10496</v>
      </c>
      <c r="C7156" s="4" t="s">
        <v>10930</v>
      </c>
      <c r="D7156" s="4" t="s">
        <v>11273</v>
      </c>
      <c r="E7156" s="4" t="s">
        <v>11279</v>
      </c>
      <c r="F7156" s="4" t="s">
        <v>11280</v>
      </c>
      <c r="G7156" s="4" t="s">
        <v>11281</v>
      </c>
      <c r="H7156" s="4" t="s">
        <v>20</v>
      </c>
      <c r="I7156" s="4" t="s">
        <v>21</v>
      </c>
      <c r="J7156" s="4" t="s">
        <v>22</v>
      </c>
      <c r="K7156" s="4" t="s">
        <v>10136</v>
      </c>
      <c r="L7156" s="4" t="s">
        <v>11282</v>
      </c>
      <c r="M7156" s="5">
        <v>44790</v>
      </c>
      <c r="N7156" s="6">
        <v>2991</v>
      </c>
      <c r="O7156" s="4">
        <f t="shared" si="222"/>
        <v>17</v>
      </c>
      <c r="P7156" s="4" t="str">
        <f t="shared" si="223"/>
        <v>2022-08</v>
      </c>
    </row>
    <row r="7157" spans="1:16" ht="12.75" x14ac:dyDescent="0.2">
      <c r="A7157" s="4" t="s">
        <v>3048</v>
      </c>
      <c r="B7157" s="4" t="s">
        <v>11712</v>
      </c>
      <c r="C7157" s="4" t="s">
        <v>11719</v>
      </c>
      <c r="D7157" s="4" t="s">
        <v>13936</v>
      </c>
      <c r="E7157" s="4" t="s">
        <v>5478</v>
      </c>
      <c r="F7157" s="4" t="s">
        <v>5479</v>
      </c>
      <c r="G7157" s="4" t="s">
        <v>11754</v>
      </c>
      <c r="H7157" s="4" t="s">
        <v>20</v>
      </c>
      <c r="I7157" s="4" t="s">
        <v>21</v>
      </c>
      <c r="J7157" s="4" t="s">
        <v>39</v>
      </c>
      <c r="K7157" s="4" t="s">
        <v>11723</v>
      </c>
      <c r="L7157" s="4" t="s">
        <v>5477</v>
      </c>
      <c r="M7157" s="5">
        <v>44790</v>
      </c>
      <c r="N7157" s="6">
        <v>7270</v>
      </c>
      <c r="O7157" s="4">
        <f t="shared" si="222"/>
        <v>17</v>
      </c>
      <c r="P7157" s="4" t="str">
        <f t="shared" si="223"/>
        <v>2022-08</v>
      </c>
    </row>
    <row r="7158" spans="1:16" ht="12.75" x14ac:dyDescent="0.2">
      <c r="A7158" s="4" t="s">
        <v>3048</v>
      </c>
      <c r="B7158" s="4" t="s">
        <v>11712</v>
      </c>
      <c r="C7158" s="4" t="s">
        <v>11934</v>
      </c>
      <c r="D7158" s="4" t="s">
        <v>25</v>
      </c>
      <c r="E7158" s="4" t="s">
        <v>12137</v>
      </c>
      <c r="F7158" s="4" t="s">
        <v>12138</v>
      </c>
      <c r="G7158" s="4" t="s">
        <v>12139</v>
      </c>
      <c r="H7158" s="4" t="s">
        <v>210</v>
      </c>
      <c r="I7158" s="4" t="s">
        <v>210</v>
      </c>
      <c r="J7158" s="4" t="s">
        <v>877</v>
      </c>
      <c r="K7158" s="4" t="s">
        <v>11964</v>
      </c>
      <c r="L7158" s="4" t="s">
        <v>10177</v>
      </c>
      <c r="M7158" s="5">
        <v>44790</v>
      </c>
      <c r="N7158" s="6">
        <v>8392</v>
      </c>
      <c r="O7158" s="4">
        <f t="shared" si="222"/>
        <v>17</v>
      </c>
      <c r="P7158" s="4" t="str">
        <f t="shared" si="223"/>
        <v>2022-08</v>
      </c>
    </row>
    <row r="7159" spans="1:16" ht="12.75" x14ac:dyDescent="0.2">
      <c r="A7159" s="4" t="s">
        <v>1050</v>
      </c>
      <c r="B7159" s="4" t="s">
        <v>1051</v>
      </c>
      <c r="C7159" s="4" t="s">
        <v>1052</v>
      </c>
      <c r="D7159" s="4" t="s">
        <v>1437</v>
      </c>
      <c r="E7159" s="4" t="s">
        <v>1240</v>
      </c>
      <c r="F7159" s="4" t="s">
        <v>1241</v>
      </c>
      <c r="G7159" s="4" t="s">
        <v>1447</v>
      </c>
      <c r="H7159" s="4" t="s">
        <v>20</v>
      </c>
      <c r="I7159" s="4" t="s">
        <v>29</v>
      </c>
      <c r="J7159" s="4" t="s">
        <v>36</v>
      </c>
      <c r="K7159" s="4" t="s">
        <v>1056</v>
      </c>
      <c r="L7159" s="4" t="s">
        <v>689</v>
      </c>
      <c r="M7159" s="5">
        <v>44791</v>
      </c>
      <c r="N7159" s="6">
        <v>212</v>
      </c>
      <c r="O7159" s="4">
        <f t="shared" si="222"/>
        <v>18</v>
      </c>
      <c r="P7159" s="4" t="str">
        <f t="shared" si="223"/>
        <v>2022-08</v>
      </c>
    </row>
    <row r="7160" spans="1:16" ht="12.75" x14ac:dyDescent="0.2">
      <c r="A7160" s="4" t="s">
        <v>1050</v>
      </c>
      <c r="B7160" s="4" t="s">
        <v>1051</v>
      </c>
      <c r="C7160" s="4" t="s">
        <v>1999</v>
      </c>
      <c r="D7160" s="4" t="s">
        <v>2078</v>
      </c>
      <c r="E7160" s="4" t="s">
        <v>2247</v>
      </c>
      <c r="F7160" s="4" t="s">
        <v>2248</v>
      </c>
      <c r="G7160" s="4" t="s">
        <v>2250</v>
      </c>
      <c r="H7160" s="4" t="s">
        <v>20</v>
      </c>
      <c r="I7160" s="4" t="s">
        <v>21</v>
      </c>
      <c r="J7160" s="4" t="s">
        <v>36</v>
      </c>
      <c r="K7160" s="4" t="s">
        <v>2003</v>
      </c>
      <c r="L7160" s="4" t="s">
        <v>1195</v>
      </c>
      <c r="M7160" s="5">
        <v>44791</v>
      </c>
      <c r="N7160" s="6">
        <v>6096</v>
      </c>
      <c r="O7160" s="4">
        <f t="shared" si="222"/>
        <v>18</v>
      </c>
      <c r="P7160" s="4" t="str">
        <f t="shared" si="223"/>
        <v>2022-08</v>
      </c>
    </row>
    <row r="7161" spans="1:16" ht="12.75" x14ac:dyDescent="0.2">
      <c r="A7161" s="4" t="s">
        <v>14</v>
      </c>
      <c r="B7161" s="4" t="s">
        <v>4342</v>
      </c>
      <c r="C7161" s="4" t="s">
        <v>4343</v>
      </c>
      <c r="D7161" s="4" t="s">
        <v>4825</v>
      </c>
      <c r="E7161" s="4" t="s">
        <v>4841</v>
      </c>
      <c r="F7161" s="4" t="s">
        <v>4842</v>
      </c>
      <c r="G7161" s="4" t="s">
        <v>4847</v>
      </c>
      <c r="H7161" s="4" t="s">
        <v>20</v>
      </c>
      <c r="I7161" s="4" t="s">
        <v>21</v>
      </c>
      <c r="J7161" s="4" t="s">
        <v>22</v>
      </c>
      <c r="K7161" s="4" t="s">
        <v>4396</v>
      </c>
      <c r="L7161" s="4" t="s">
        <v>4363</v>
      </c>
      <c r="M7161" s="5">
        <v>44791</v>
      </c>
      <c r="N7161" s="6">
        <v>8924</v>
      </c>
      <c r="O7161" s="4">
        <f t="shared" si="222"/>
        <v>18</v>
      </c>
      <c r="P7161" s="4" t="str">
        <f t="shared" si="223"/>
        <v>2022-08</v>
      </c>
    </row>
    <row r="7162" spans="1:16" ht="12.75" x14ac:dyDescent="0.2">
      <c r="A7162" s="4" t="s">
        <v>1050</v>
      </c>
      <c r="B7162" s="4" t="s">
        <v>5461</v>
      </c>
      <c r="C7162" s="4" t="s">
        <v>5462</v>
      </c>
      <c r="D7162" s="4" t="s">
        <v>25</v>
      </c>
      <c r="E7162" s="4" t="s">
        <v>5583</v>
      </c>
      <c r="F7162" s="4" t="s">
        <v>5584</v>
      </c>
      <c r="G7162" s="4" t="s">
        <v>3048</v>
      </c>
      <c r="H7162" s="4" t="s">
        <v>20</v>
      </c>
      <c r="I7162" s="4" t="s">
        <v>29</v>
      </c>
      <c r="J7162" s="4" t="s">
        <v>3048</v>
      </c>
      <c r="K7162" s="4" t="s">
        <v>5499</v>
      </c>
      <c r="L7162" s="4" t="s">
        <v>2698</v>
      </c>
      <c r="M7162" s="5">
        <v>44791</v>
      </c>
      <c r="N7162" s="6">
        <v>4892</v>
      </c>
      <c r="O7162" s="4">
        <f t="shared" si="222"/>
        <v>18</v>
      </c>
      <c r="P7162" s="4" t="str">
        <f t="shared" si="223"/>
        <v>2022-08</v>
      </c>
    </row>
    <row r="7163" spans="1:16" ht="12.75" x14ac:dyDescent="0.2">
      <c r="A7163" s="4" t="s">
        <v>14</v>
      </c>
      <c r="B7163" s="4" t="s">
        <v>7654</v>
      </c>
      <c r="C7163" s="4" t="s">
        <v>7655</v>
      </c>
      <c r="D7163" s="4" t="s">
        <v>25</v>
      </c>
      <c r="E7163" s="4" t="s">
        <v>7734</v>
      </c>
      <c r="F7163" s="4" t="s">
        <v>3048</v>
      </c>
      <c r="G7163" s="4" t="s">
        <v>3048</v>
      </c>
      <c r="H7163" s="4" t="s">
        <v>210</v>
      </c>
      <c r="I7163" s="4" t="s">
        <v>210</v>
      </c>
      <c r="J7163" s="4" t="s">
        <v>3048</v>
      </c>
      <c r="K7163" s="4" t="s">
        <v>3048</v>
      </c>
      <c r="L7163" s="4" t="s">
        <v>3048</v>
      </c>
      <c r="M7163" s="5">
        <v>44791</v>
      </c>
      <c r="N7163" s="6">
        <v>4192</v>
      </c>
      <c r="O7163" s="4">
        <f t="shared" si="222"/>
        <v>18</v>
      </c>
      <c r="P7163" s="4" t="str">
        <f t="shared" si="223"/>
        <v>2022-08</v>
      </c>
    </row>
    <row r="7164" spans="1:16" ht="12.75" x14ac:dyDescent="0.2">
      <c r="A7164" s="4" t="s">
        <v>14</v>
      </c>
      <c r="B7164" s="4" t="s">
        <v>7654</v>
      </c>
      <c r="C7164" s="4" t="s">
        <v>8288</v>
      </c>
      <c r="D7164" s="4" t="s">
        <v>8877</v>
      </c>
      <c r="E7164" s="4" t="s">
        <v>8298</v>
      </c>
      <c r="F7164" s="4" t="s">
        <v>8299</v>
      </c>
      <c r="G7164" s="4" t="s">
        <v>8302</v>
      </c>
      <c r="H7164" s="4" t="s">
        <v>210</v>
      </c>
      <c r="I7164" s="4" t="s">
        <v>210</v>
      </c>
      <c r="J7164" s="4" t="s">
        <v>226</v>
      </c>
      <c r="K7164" s="4" t="s">
        <v>8297</v>
      </c>
      <c r="L7164" s="4" t="s">
        <v>8301</v>
      </c>
      <c r="M7164" s="5">
        <v>44791</v>
      </c>
      <c r="N7164" s="6">
        <v>9480</v>
      </c>
      <c r="O7164" s="4">
        <f t="shared" si="222"/>
        <v>18</v>
      </c>
      <c r="P7164" s="4" t="str">
        <f t="shared" si="223"/>
        <v>2022-08</v>
      </c>
    </row>
    <row r="7165" spans="1:16" ht="12.75" x14ac:dyDescent="0.2">
      <c r="A7165" s="4" t="s">
        <v>14</v>
      </c>
      <c r="B7165" s="4" t="s">
        <v>7654</v>
      </c>
      <c r="C7165" s="4" t="s">
        <v>8288</v>
      </c>
      <c r="D7165" s="4" t="s">
        <v>9184</v>
      </c>
      <c r="E7165" s="4" t="s">
        <v>9194</v>
      </c>
      <c r="F7165" s="4" t="s">
        <v>9195</v>
      </c>
      <c r="G7165" s="4" t="s">
        <v>9204</v>
      </c>
      <c r="H7165" s="4" t="s">
        <v>210</v>
      </c>
      <c r="I7165" s="4" t="s">
        <v>210</v>
      </c>
      <c r="J7165" s="4" t="s">
        <v>877</v>
      </c>
      <c r="K7165" s="4" t="s">
        <v>8297</v>
      </c>
      <c r="L7165" s="4" t="s">
        <v>8100</v>
      </c>
      <c r="M7165" s="5">
        <v>44791</v>
      </c>
      <c r="N7165" s="6">
        <v>672</v>
      </c>
      <c r="O7165" s="4">
        <f t="shared" si="222"/>
        <v>18</v>
      </c>
      <c r="P7165" s="4" t="str">
        <f t="shared" si="223"/>
        <v>2022-08</v>
      </c>
    </row>
    <row r="7166" spans="1:16" ht="12.75" x14ac:dyDescent="0.2">
      <c r="A7166" s="4" t="s">
        <v>14</v>
      </c>
      <c r="B7166" s="4" t="s">
        <v>7654</v>
      </c>
      <c r="C7166" s="4" t="s">
        <v>8288</v>
      </c>
      <c r="D7166" s="4" t="s">
        <v>9306</v>
      </c>
      <c r="E7166" s="4" t="s">
        <v>8388</v>
      </c>
      <c r="F7166" s="4" t="s">
        <v>8389</v>
      </c>
      <c r="G7166" s="4" t="s">
        <v>9313</v>
      </c>
      <c r="H7166" s="4" t="s">
        <v>20</v>
      </c>
      <c r="I7166" s="4" t="s">
        <v>21</v>
      </c>
      <c r="J7166" s="4" t="s">
        <v>22</v>
      </c>
      <c r="K7166" s="4" t="s">
        <v>8297</v>
      </c>
      <c r="L7166" s="4" t="s">
        <v>8349</v>
      </c>
      <c r="M7166" s="5">
        <v>44791</v>
      </c>
      <c r="N7166" s="6">
        <v>8011</v>
      </c>
      <c r="O7166" s="4">
        <f t="shared" si="222"/>
        <v>18</v>
      </c>
      <c r="P7166" s="4" t="str">
        <f t="shared" si="223"/>
        <v>2022-08</v>
      </c>
    </row>
    <row r="7167" spans="1:16" ht="12.75" x14ac:dyDescent="0.2">
      <c r="A7167" s="4" t="s">
        <v>3048</v>
      </c>
      <c r="B7167" s="4" t="s">
        <v>10496</v>
      </c>
      <c r="C7167" s="4" t="s">
        <v>10497</v>
      </c>
      <c r="D7167" s="4" t="s">
        <v>25</v>
      </c>
      <c r="E7167" s="4" t="s">
        <v>10618</v>
      </c>
      <c r="F7167" s="4" t="s">
        <v>10619</v>
      </c>
      <c r="G7167" s="4" t="s">
        <v>10620</v>
      </c>
      <c r="H7167" s="4" t="s">
        <v>210</v>
      </c>
      <c r="I7167" s="4" t="s">
        <v>210</v>
      </c>
      <c r="J7167" s="4" t="s">
        <v>226</v>
      </c>
      <c r="K7167" s="4" t="s">
        <v>10501</v>
      </c>
      <c r="L7167" s="4" t="s">
        <v>10137</v>
      </c>
      <c r="M7167" s="5">
        <v>44791</v>
      </c>
      <c r="N7167" s="6">
        <v>2874</v>
      </c>
      <c r="O7167" s="4">
        <f t="shared" si="222"/>
        <v>18</v>
      </c>
      <c r="P7167" s="4" t="str">
        <f t="shared" si="223"/>
        <v>2022-08</v>
      </c>
    </row>
    <row r="7168" spans="1:16" ht="12.75" x14ac:dyDescent="0.2">
      <c r="A7168" s="4" t="s">
        <v>3048</v>
      </c>
      <c r="B7168" s="4" t="s">
        <v>10496</v>
      </c>
      <c r="C7168" s="4" t="s">
        <v>10497</v>
      </c>
      <c r="D7168" s="4" t="s">
        <v>10891</v>
      </c>
      <c r="E7168" s="4" t="s">
        <v>10895</v>
      </c>
      <c r="F7168" s="4" t="s">
        <v>10896</v>
      </c>
      <c r="G7168" s="4" t="s">
        <v>10904</v>
      </c>
      <c r="H7168" s="4" t="s">
        <v>20</v>
      </c>
      <c r="I7168" s="4" t="s">
        <v>21</v>
      </c>
      <c r="J7168" s="4" t="s">
        <v>36</v>
      </c>
      <c r="K7168" s="4" t="s">
        <v>10539</v>
      </c>
      <c r="L7168" s="4" t="s">
        <v>10502</v>
      </c>
      <c r="M7168" s="5">
        <v>44791</v>
      </c>
      <c r="N7168" s="6">
        <v>3843</v>
      </c>
      <c r="O7168" s="4">
        <f t="shared" si="222"/>
        <v>18</v>
      </c>
      <c r="P7168" s="4" t="str">
        <f t="shared" si="223"/>
        <v>2022-08</v>
      </c>
    </row>
    <row r="7169" spans="1:16" ht="12.75" x14ac:dyDescent="0.2">
      <c r="A7169" s="4" t="s">
        <v>3048</v>
      </c>
      <c r="B7169" s="4" t="s">
        <v>10496</v>
      </c>
      <c r="C7169" s="4" t="s">
        <v>10930</v>
      </c>
      <c r="D7169" s="4" t="s">
        <v>13936</v>
      </c>
      <c r="E7169" s="4" t="s">
        <v>11082</v>
      </c>
      <c r="F7169" s="4" t="s">
        <v>11083</v>
      </c>
      <c r="G7169" s="4" t="s">
        <v>11084</v>
      </c>
      <c r="H7169" s="4" t="s">
        <v>20</v>
      </c>
      <c r="I7169" s="4" t="s">
        <v>21</v>
      </c>
      <c r="J7169" s="4" t="s">
        <v>39</v>
      </c>
      <c r="K7169" s="4" t="s">
        <v>10934</v>
      </c>
      <c r="L7169" s="4" t="s">
        <v>10935</v>
      </c>
      <c r="M7169" s="5">
        <v>44791</v>
      </c>
      <c r="N7169" s="6">
        <v>4819</v>
      </c>
      <c r="O7169" s="4">
        <f t="shared" si="222"/>
        <v>18</v>
      </c>
      <c r="P7169" s="4" t="str">
        <f t="shared" si="223"/>
        <v>2022-08</v>
      </c>
    </row>
    <row r="7170" spans="1:16" ht="12.75" x14ac:dyDescent="0.2">
      <c r="A7170" s="4" t="s">
        <v>3048</v>
      </c>
      <c r="B7170" s="4" t="s">
        <v>10496</v>
      </c>
      <c r="C7170" s="4" t="s">
        <v>10930</v>
      </c>
      <c r="D7170" s="4" t="s">
        <v>10844</v>
      </c>
      <c r="E7170" s="4" t="s">
        <v>11562</v>
      </c>
      <c r="F7170" s="4" t="s">
        <v>11563</v>
      </c>
      <c r="G7170" s="4" t="s">
        <v>11591</v>
      </c>
      <c r="H7170" s="4" t="s">
        <v>210</v>
      </c>
      <c r="I7170" s="4" t="s">
        <v>343</v>
      </c>
      <c r="J7170" s="4" t="s">
        <v>22</v>
      </c>
      <c r="K7170" s="4" t="s">
        <v>11320</v>
      </c>
      <c r="L7170" s="4" t="s">
        <v>11321</v>
      </c>
      <c r="M7170" s="5">
        <v>44791</v>
      </c>
      <c r="N7170" s="6">
        <v>1916</v>
      </c>
      <c r="O7170" s="4">
        <f t="shared" ref="O7170:O7233" si="224">DAY(M7170)</f>
        <v>18</v>
      </c>
      <c r="P7170" s="4" t="str">
        <f t="shared" ref="P7170:P7233" si="225">TEXT(M7170,"YYYY-MM")</f>
        <v>2022-08</v>
      </c>
    </row>
    <row r="7171" spans="1:16" ht="12.75" x14ac:dyDescent="0.2">
      <c r="A7171" s="4" t="s">
        <v>3048</v>
      </c>
      <c r="B7171" s="4" t="s">
        <v>11712</v>
      </c>
      <c r="C7171" s="4" t="s">
        <v>11719</v>
      </c>
      <c r="D7171" s="4" t="s">
        <v>13936</v>
      </c>
      <c r="E7171" s="4" t="s">
        <v>5478</v>
      </c>
      <c r="F7171" s="4" t="s">
        <v>5479</v>
      </c>
      <c r="G7171" s="4" t="s">
        <v>11770</v>
      </c>
      <c r="H7171" s="4" t="s">
        <v>20</v>
      </c>
      <c r="I7171" s="4" t="s">
        <v>21</v>
      </c>
      <c r="J7171" s="4" t="s">
        <v>36</v>
      </c>
      <c r="K7171" s="4" t="s">
        <v>11723</v>
      </c>
      <c r="L7171" s="4" t="s">
        <v>30</v>
      </c>
      <c r="M7171" s="5">
        <v>44791</v>
      </c>
      <c r="N7171" s="6">
        <v>8247</v>
      </c>
      <c r="O7171" s="4">
        <f t="shared" si="224"/>
        <v>18</v>
      </c>
      <c r="P7171" s="4" t="str">
        <f t="shared" si="225"/>
        <v>2022-08</v>
      </c>
    </row>
    <row r="7172" spans="1:16" ht="12.75" x14ac:dyDescent="0.2">
      <c r="A7172" s="4" t="s">
        <v>3048</v>
      </c>
      <c r="B7172" s="4" t="s">
        <v>12289</v>
      </c>
      <c r="C7172" s="4" t="s">
        <v>12841</v>
      </c>
      <c r="D7172" s="4" t="s">
        <v>10273</v>
      </c>
      <c r="E7172" s="4" t="s">
        <v>13057</v>
      </c>
      <c r="F7172" s="4" t="s">
        <v>13058</v>
      </c>
      <c r="G7172" s="4" t="s">
        <v>13060</v>
      </c>
      <c r="H7172" s="4" t="s">
        <v>20</v>
      </c>
      <c r="I7172" s="4" t="s">
        <v>21</v>
      </c>
      <c r="J7172" s="4" t="s">
        <v>22</v>
      </c>
      <c r="K7172" s="4" t="s">
        <v>12850</v>
      </c>
      <c r="L7172" s="4" t="s">
        <v>10143</v>
      </c>
      <c r="M7172" s="5">
        <v>44791</v>
      </c>
      <c r="N7172" s="6">
        <v>6553</v>
      </c>
      <c r="O7172" s="4">
        <f t="shared" si="224"/>
        <v>18</v>
      </c>
      <c r="P7172" s="4" t="str">
        <f t="shared" si="225"/>
        <v>2022-08</v>
      </c>
    </row>
    <row r="7173" spans="1:16" ht="12.75" x14ac:dyDescent="0.2">
      <c r="A7173" s="4" t="s">
        <v>3048</v>
      </c>
      <c r="B7173" s="4" t="s">
        <v>12289</v>
      </c>
      <c r="C7173" s="4" t="s">
        <v>13519</v>
      </c>
      <c r="D7173" s="4" t="s">
        <v>25</v>
      </c>
      <c r="E7173" s="4" t="s">
        <v>13603</v>
      </c>
      <c r="F7173" s="4" t="s">
        <v>13604</v>
      </c>
      <c r="G7173" s="4" t="s">
        <v>3048</v>
      </c>
      <c r="H7173" s="4" t="s">
        <v>20</v>
      </c>
      <c r="I7173" s="4" t="s">
        <v>29</v>
      </c>
      <c r="J7173" s="4" t="s">
        <v>3048</v>
      </c>
      <c r="K7173" s="4" t="s">
        <v>13523</v>
      </c>
      <c r="L7173" s="4" t="s">
        <v>13571</v>
      </c>
      <c r="M7173" s="5">
        <v>44791</v>
      </c>
      <c r="N7173" s="6">
        <v>5398</v>
      </c>
      <c r="O7173" s="4">
        <f t="shared" si="224"/>
        <v>18</v>
      </c>
      <c r="P7173" s="4" t="str">
        <f t="shared" si="225"/>
        <v>2022-08</v>
      </c>
    </row>
    <row r="7174" spans="1:16" ht="12.75" x14ac:dyDescent="0.2">
      <c r="A7174" s="4" t="s">
        <v>14</v>
      </c>
      <c r="B7174" s="4" t="s">
        <v>15</v>
      </c>
      <c r="C7174" s="4" t="s">
        <v>68</v>
      </c>
      <c r="D7174" s="4" t="s">
        <v>260</v>
      </c>
      <c r="E7174" s="4" t="s">
        <v>273</v>
      </c>
      <c r="F7174" s="4" t="s">
        <v>274</v>
      </c>
      <c r="G7174" s="4" t="s">
        <v>276</v>
      </c>
      <c r="H7174" s="4" t="s">
        <v>20</v>
      </c>
      <c r="I7174" s="4" t="s">
        <v>21</v>
      </c>
      <c r="J7174" s="4" t="s">
        <v>36</v>
      </c>
      <c r="K7174" s="4" t="s">
        <v>82</v>
      </c>
      <c r="L7174" s="4" t="s">
        <v>100</v>
      </c>
      <c r="M7174" s="5">
        <v>44792</v>
      </c>
      <c r="N7174" s="6">
        <v>7322</v>
      </c>
      <c r="O7174" s="4">
        <f t="shared" si="224"/>
        <v>19</v>
      </c>
      <c r="P7174" s="4" t="str">
        <f t="shared" si="225"/>
        <v>2022-08</v>
      </c>
    </row>
    <row r="7175" spans="1:16" ht="12.75" x14ac:dyDescent="0.2">
      <c r="A7175" s="4" t="s">
        <v>14</v>
      </c>
      <c r="B7175" s="4" t="s">
        <v>15</v>
      </c>
      <c r="C7175" s="4" t="s">
        <v>504</v>
      </c>
      <c r="D7175" s="4" t="s">
        <v>735</v>
      </c>
      <c r="E7175" s="4" t="s">
        <v>782</v>
      </c>
      <c r="F7175" s="4" t="s">
        <v>783</v>
      </c>
      <c r="G7175" s="4" t="s">
        <v>793</v>
      </c>
      <c r="H7175" s="4" t="s">
        <v>20</v>
      </c>
      <c r="I7175" s="4" t="s">
        <v>21</v>
      </c>
      <c r="J7175" s="4" t="s">
        <v>36</v>
      </c>
      <c r="K7175" s="4" t="s">
        <v>508</v>
      </c>
      <c r="L7175" s="4" t="s">
        <v>24</v>
      </c>
      <c r="M7175" s="5">
        <v>44792</v>
      </c>
      <c r="N7175" s="6">
        <v>1127</v>
      </c>
      <c r="O7175" s="4">
        <f t="shared" si="224"/>
        <v>19</v>
      </c>
      <c r="P7175" s="4" t="str">
        <f t="shared" si="225"/>
        <v>2022-08</v>
      </c>
    </row>
    <row r="7176" spans="1:16" ht="12.75" x14ac:dyDescent="0.2">
      <c r="A7176" s="4" t="s">
        <v>1050</v>
      </c>
      <c r="B7176" s="4" t="s">
        <v>1051</v>
      </c>
      <c r="C7176" s="4" t="s">
        <v>1052</v>
      </c>
      <c r="D7176" s="4" t="s">
        <v>1681</v>
      </c>
      <c r="E7176" s="4" t="s">
        <v>1210</v>
      </c>
      <c r="F7176" s="4" t="s">
        <v>1211</v>
      </c>
      <c r="G7176" s="4" t="s">
        <v>1691</v>
      </c>
      <c r="H7176" s="4" t="s">
        <v>20</v>
      </c>
      <c r="I7176" s="4" t="s">
        <v>21</v>
      </c>
      <c r="J7176" s="4" t="s">
        <v>22</v>
      </c>
      <c r="K7176" s="4" t="s">
        <v>1213</v>
      </c>
      <c r="L7176" s="4" t="s">
        <v>1209</v>
      </c>
      <c r="M7176" s="5">
        <v>44792</v>
      </c>
      <c r="N7176" s="6">
        <v>136</v>
      </c>
      <c r="O7176" s="4">
        <f t="shared" si="224"/>
        <v>19</v>
      </c>
      <c r="P7176" s="4" t="str">
        <f t="shared" si="225"/>
        <v>2022-08</v>
      </c>
    </row>
    <row r="7177" spans="1:16" ht="12.75" x14ac:dyDescent="0.2">
      <c r="A7177" s="4" t="s">
        <v>1050</v>
      </c>
      <c r="B7177" s="4" t="s">
        <v>1051</v>
      </c>
      <c r="C7177" s="4" t="s">
        <v>2556</v>
      </c>
      <c r="D7177" s="4" t="s">
        <v>2922</v>
      </c>
      <c r="E7177" s="4" t="s">
        <v>2950</v>
      </c>
      <c r="F7177" s="4" t="s">
        <v>2951</v>
      </c>
      <c r="G7177" s="4" t="s">
        <v>2952</v>
      </c>
      <c r="H7177" s="4" t="s">
        <v>20</v>
      </c>
      <c r="I7177" s="4" t="s">
        <v>21</v>
      </c>
      <c r="J7177" s="4" t="s">
        <v>39</v>
      </c>
      <c r="K7177" s="4" t="s">
        <v>2560</v>
      </c>
      <c r="L7177" s="4" t="s">
        <v>2373</v>
      </c>
      <c r="M7177" s="5">
        <v>44792</v>
      </c>
      <c r="N7177" s="6">
        <v>1228</v>
      </c>
      <c r="O7177" s="4">
        <f t="shared" si="224"/>
        <v>19</v>
      </c>
      <c r="P7177" s="4" t="str">
        <f t="shared" si="225"/>
        <v>2022-08</v>
      </c>
    </row>
    <row r="7178" spans="1:16" ht="12.75" x14ac:dyDescent="0.2">
      <c r="A7178" s="4" t="s">
        <v>3048</v>
      </c>
      <c r="B7178" s="4" t="s">
        <v>3049</v>
      </c>
      <c r="C7178" s="4" t="s">
        <v>3522</v>
      </c>
      <c r="D7178" s="4" t="s">
        <v>3683</v>
      </c>
      <c r="E7178" s="4" t="s">
        <v>3576</v>
      </c>
      <c r="F7178" s="4" t="s">
        <v>3577</v>
      </c>
      <c r="G7178" s="4" t="s">
        <v>3684</v>
      </c>
      <c r="H7178" s="4" t="s">
        <v>20</v>
      </c>
      <c r="I7178" s="4" t="s">
        <v>29</v>
      </c>
      <c r="J7178" s="4" t="s">
        <v>36</v>
      </c>
      <c r="K7178" s="4" t="s">
        <v>3554</v>
      </c>
      <c r="L7178" s="4" t="s">
        <v>3152</v>
      </c>
      <c r="M7178" s="5">
        <v>44792</v>
      </c>
      <c r="N7178" s="6">
        <v>4716</v>
      </c>
      <c r="O7178" s="4">
        <f t="shared" si="224"/>
        <v>19</v>
      </c>
      <c r="P7178" s="4" t="str">
        <f t="shared" si="225"/>
        <v>2022-08</v>
      </c>
    </row>
    <row r="7179" spans="1:16" ht="12.75" x14ac:dyDescent="0.2">
      <c r="A7179" s="4" t="s">
        <v>14</v>
      </c>
      <c r="B7179" s="4" t="s">
        <v>4342</v>
      </c>
      <c r="C7179" s="4" t="s">
        <v>4343</v>
      </c>
      <c r="D7179" s="4" t="s">
        <v>4708</v>
      </c>
      <c r="E7179" s="4" t="s">
        <v>4418</v>
      </c>
      <c r="F7179" s="4" t="s">
        <v>4419</v>
      </c>
      <c r="G7179" s="4" t="s">
        <v>4420</v>
      </c>
      <c r="H7179" s="4" t="s">
        <v>20</v>
      </c>
      <c r="I7179" s="4" t="s">
        <v>29</v>
      </c>
      <c r="J7179" s="4" t="s">
        <v>39</v>
      </c>
      <c r="K7179" s="4" t="s">
        <v>4396</v>
      </c>
      <c r="L7179" s="4" t="s">
        <v>4374</v>
      </c>
      <c r="M7179" s="5">
        <v>44792</v>
      </c>
      <c r="N7179" s="6">
        <v>592</v>
      </c>
      <c r="O7179" s="4">
        <f t="shared" si="224"/>
        <v>19</v>
      </c>
      <c r="P7179" s="4" t="str">
        <f t="shared" si="225"/>
        <v>2022-08</v>
      </c>
    </row>
    <row r="7180" spans="1:16" ht="12.75" x14ac:dyDescent="0.2">
      <c r="A7180" s="4" t="s">
        <v>14</v>
      </c>
      <c r="B7180" s="4" t="s">
        <v>6544</v>
      </c>
      <c r="C7180" s="4" t="s">
        <v>6545</v>
      </c>
      <c r="D7180" s="4" t="s">
        <v>6712</v>
      </c>
      <c r="E7180" s="4" t="s">
        <v>6713</v>
      </c>
      <c r="F7180" s="4" t="s">
        <v>6714</v>
      </c>
      <c r="G7180" s="4" t="s">
        <v>6809</v>
      </c>
      <c r="H7180" s="4" t="s">
        <v>20</v>
      </c>
      <c r="I7180" s="4" t="s">
        <v>29</v>
      </c>
      <c r="J7180" s="4" t="s">
        <v>22</v>
      </c>
      <c r="K7180" s="4" t="s">
        <v>6553</v>
      </c>
      <c r="L7180" s="4" t="s">
        <v>6576</v>
      </c>
      <c r="M7180" s="5">
        <v>44792</v>
      </c>
      <c r="N7180" s="6">
        <v>3531</v>
      </c>
      <c r="O7180" s="4">
        <f t="shared" si="224"/>
        <v>19</v>
      </c>
      <c r="P7180" s="4" t="str">
        <f t="shared" si="225"/>
        <v>2022-08</v>
      </c>
    </row>
    <row r="7181" spans="1:16" ht="12.75" x14ac:dyDescent="0.2">
      <c r="A7181" s="4" t="s">
        <v>14</v>
      </c>
      <c r="B7181" s="4" t="s">
        <v>7127</v>
      </c>
      <c r="C7181" s="4" t="s">
        <v>7128</v>
      </c>
      <c r="D7181" s="4" t="s">
        <v>25</v>
      </c>
      <c r="E7181" s="4" t="s">
        <v>7281</v>
      </c>
      <c r="F7181" s="4" t="s">
        <v>7282</v>
      </c>
      <c r="G7181" s="4" t="s">
        <v>7285</v>
      </c>
      <c r="H7181" s="4" t="s">
        <v>20</v>
      </c>
      <c r="I7181" s="4" t="s">
        <v>29</v>
      </c>
      <c r="J7181" s="4" t="s">
        <v>39</v>
      </c>
      <c r="K7181" s="4" t="s">
        <v>7144</v>
      </c>
      <c r="L7181" s="4" t="s">
        <v>7133</v>
      </c>
      <c r="M7181" s="5">
        <v>44792</v>
      </c>
      <c r="N7181" s="6">
        <v>5010</v>
      </c>
      <c r="O7181" s="4">
        <f t="shared" si="224"/>
        <v>19</v>
      </c>
      <c r="P7181" s="4" t="str">
        <f t="shared" si="225"/>
        <v>2022-08</v>
      </c>
    </row>
    <row r="7182" spans="1:16" ht="12.75" x14ac:dyDescent="0.2">
      <c r="A7182" s="4" t="s">
        <v>14</v>
      </c>
      <c r="B7182" s="4" t="s">
        <v>7654</v>
      </c>
      <c r="C7182" s="4" t="s">
        <v>8288</v>
      </c>
      <c r="D7182" s="4" t="s">
        <v>8877</v>
      </c>
      <c r="E7182" s="4" t="s">
        <v>9075</v>
      </c>
      <c r="F7182" s="4" t="s">
        <v>9076</v>
      </c>
      <c r="G7182" s="4" t="s">
        <v>9078</v>
      </c>
      <c r="H7182" s="4" t="s">
        <v>210</v>
      </c>
      <c r="I7182" s="4" t="s">
        <v>210</v>
      </c>
      <c r="J7182" s="4" t="s">
        <v>877</v>
      </c>
      <c r="K7182" s="4" t="s">
        <v>8297</v>
      </c>
      <c r="L7182" s="4" t="s">
        <v>8301</v>
      </c>
      <c r="M7182" s="5">
        <v>44792</v>
      </c>
      <c r="N7182" s="6">
        <v>6376</v>
      </c>
      <c r="O7182" s="4">
        <f t="shared" si="224"/>
        <v>19</v>
      </c>
      <c r="P7182" s="4" t="str">
        <f t="shared" si="225"/>
        <v>2022-08</v>
      </c>
    </row>
    <row r="7183" spans="1:16" ht="12.75" x14ac:dyDescent="0.2">
      <c r="A7183" s="4" t="s">
        <v>14</v>
      </c>
      <c r="B7183" s="4" t="s">
        <v>7654</v>
      </c>
      <c r="C7183" s="4" t="s">
        <v>9450</v>
      </c>
      <c r="D7183" s="4" t="s">
        <v>7419</v>
      </c>
      <c r="E7183" s="4" t="s">
        <v>6695</v>
      </c>
      <c r="F7183" s="4" t="s">
        <v>9666</v>
      </c>
      <c r="G7183" s="4" t="s">
        <v>9671</v>
      </c>
      <c r="H7183" s="4" t="s">
        <v>20</v>
      </c>
      <c r="I7183" s="4" t="s">
        <v>21</v>
      </c>
      <c r="J7183" s="4" t="s">
        <v>22</v>
      </c>
      <c r="K7183" s="4" t="s">
        <v>9476</v>
      </c>
      <c r="L7183" s="4" t="s">
        <v>9145</v>
      </c>
      <c r="M7183" s="5">
        <v>44792</v>
      </c>
      <c r="N7183" s="6">
        <v>9618</v>
      </c>
      <c r="O7183" s="4">
        <f t="shared" si="224"/>
        <v>19</v>
      </c>
      <c r="P7183" s="4" t="str">
        <f t="shared" si="225"/>
        <v>2022-08</v>
      </c>
    </row>
    <row r="7184" spans="1:16" ht="12.75" x14ac:dyDescent="0.2">
      <c r="A7184" s="4" t="s">
        <v>14</v>
      </c>
      <c r="B7184" s="4" t="s">
        <v>7654</v>
      </c>
      <c r="C7184" s="4" t="s">
        <v>9693</v>
      </c>
      <c r="D7184" s="4" t="s">
        <v>9497</v>
      </c>
      <c r="E7184" s="4" t="s">
        <v>9509</v>
      </c>
      <c r="F7184" s="4" t="s">
        <v>9510</v>
      </c>
      <c r="G7184" s="4" t="s">
        <v>9791</v>
      </c>
      <c r="H7184" s="4" t="s">
        <v>20</v>
      </c>
      <c r="I7184" s="4" t="s">
        <v>21</v>
      </c>
      <c r="J7184" s="4" t="s">
        <v>22</v>
      </c>
      <c r="K7184" s="4" t="s">
        <v>9697</v>
      </c>
      <c r="L7184" s="4" t="s">
        <v>721</v>
      </c>
      <c r="M7184" s="5">
        <v>44792</v>
      </c>
      <c r="N7184" s="6">
        <v>7154</v>
      </c>
      <c r="O7184" s="4">
        <f t="shared" si="224"/>
        <v>19</v>
      </c>
      <c r="P7184" s="4" t="str">
        <f t="shared" si="225"/>
        <v>2022-08</v>
      </c>
    </row>
    <row r="7185" spans="1:16" ht="12.75" x14ac:dyDescent="0.2">
      <c r="A7185" s="4" t="s">
        <v>3048</v>
      </c>
      <c r="B7185" s="4" t="s">
        <v>9902</v>
      </c>
      <c r="C7185" s="4" t="s">
        <v>10061</v>
      </c>
      <c r="D7185" s="4" t="s">
        <v>10070</v>
      </c>
      <c r="E7185" s="4" t="s">
        <v>10077</v>
      </c>
      <c r="F7185" s="4" t="s">
        <v>10078</v>
      </c>
      <c r="G7185" s="4" t="s">
        <v>10079</v>
      </c>
      <c r="H7185" s="4" t="s">
        <v>210</v>
      </c>
      <c r="I7185" s="4" t="s">
        <v>210</v>
      </c>
      <c r="J7185" s="4" t="s">
        <v>226</v>
      </c>
      <c r="K7185" s="4" t="s">
        <v>10065</v>
      </c>
      <c r="L7185" s="4" t="s">
        <v>10069</v>
      </c>
      <c r="M7185" s="5">
        <v>44792</v>
      </c>
      <c r="N7185" s="6">
        <v>9325</v>
      </c>
      <c r="O7185" s="4">
        <f t="shared" si="224"/>
        <v>19</v>
      </c>
      <c r="P7185" s="4" t="str">
        <f t="shared" si="225"/>
        <v>2022-08</v>
      </c>
    </row>
    <row r="7186" spans="1:16" ht="12.75" x14ac:dyDescent="0.2">
      <c r="A7186" s="4" t="s">
        <v>3048</v>
      </c>
      <c r="B7186" s="4" t="s">
        <v>9902</v>
      </c>
      <c r="C7186" s="4" t="s">
        <v>10147</v>
      </c>
      <c r="D7186" s="4" t="s">
        <v>10407</v>
      </c>
      <c r="E7186" s="4" t="s">
        <v>10408</v>
      </c>
      <c r="F7186" s="4" t="s">
        <v>10409</v>
      </c>
      <c r="G7186" s="4" t="s">
        <v>10410</v>
      </c>
      <c r="H7186" s="4" t="s">
        <v>20</v>
      </c>
      <c r="I7186" s="4" t="s">
        <v>21</v>
      </c>
      <c r="J7186" s="4" t="s">
        <v>39</v>
      </c>
      <c r="K7186" s="4" t="s">
        <v>10156</v>
      </c>
      <c r="L7186" s="4" t="s">
        <v>10143</v>
      </c>
      <c r="M7186" s="5">
        <v>44792</v>
      </c>
      <c r="N7186" s="6">
        <v>9532</v>
      </c>
      <c r="O7186" s="4">
        <f t="shared" si="224"/>
        <v>19</v>
      </c>
      <c r="P7186" s="4" t="str">
        <f t="shared" si="225"/>
        <v>2022-08</v>
      </c>
    </row>
    <row r="7187" spans="1:16" ht="12.75" x14ac:dyDescent="0.2">
      <c r="A7187" s="4" t="s">
        <v>3048</v>
      </c>
      <c r="B7187" s="4" t="s">
        <v>10496</v>
      </c>
      <c r="C7187" s="4" t="s">
        <v>10497</v>
      </c>
      <c r="D7187" s="4" t="s">
        <v>10665</v>
      </c>
      <c r="E7187" s="4" t="s">
        <v>10571</v>
      </c>
      <c r="F7187" s="4" t="s">
        <v>10572</v>
      </c>
      <c r="G7187" s="4" t="s">
        <v>10596</v>
      </c>
      <c r="H7187" s="4" t="s">
        <v>210</v>
      </c>
      <c r="I7187" s="4" t="s">
        <v>343</v>
      </c>
      <c r="J7187" s="4" t="s">
        <v>36</v>
      </c>
      <c r="K7187" s="4" t="s">
        <v>10549</v>
      </c>
      <c r="L7187" s="4" t="s">
        <v>10574</v>
      </c>
      <c r="M7187" s="5">
        <v>44792</v>
      </c>
      <c r="N7187" s="6">
        <v>1379</v>
      </c>
      <c r="O7187" s="4">
        <f t="shared" si="224"/>
        <v>19</v>
      </c>
      <c r="P7187" s="4" t="str">
        <f t="shared" si="225"/>
        <v>2022-08</v>
      </c>
    </row>
    <row r="7188" spans="1:16" ht="12.75" x14ac:dyDescent="0.2">
      <c r="A7188" s="4" t="s">
        <v>3048</v>
      </c>
      <c r="B7188" s="4" t="s">
        <v>10496</v>
      </c>
      <c r="C7188" s="4" t="s">
        <v>10930</v>
      </c>
      <c r="D7188" s="4" t="s">
        <v>13936</v>
      </c>
      <c r="E7188" s="4" t="s">
        <v>11260</v>
      </c>
      <c r="F7188" s="4" t="s">
        <v>11261</v>
      </c>
      <c r="G7188" s="4" t="s">
        <v>11270</v>
      </c>
      <c r="H7188" s="4" t="s">
        <v>20</v>
      </c>
      <c r="I7188" s="4" t="s">
        <v>21</v>
      </c>
      <c r="J7188" s="4" t="s">
        <v>22</v>
      </c>
      <c r="K7188" s="4" t="s">
        <v>10136</v>
      </c>
      <c r="L7188" s="4" t="s">
        <v>10977</v>
      </c>
      <c r="M7188" s="5">
        <v>44792</v>
      </c>
      <c r="N7188" s="6">
        <v>7171</v>
      </c>
      <c r="O7188" s="4">
        <f t="shared" si="224"/>
        <v>19</v>
      </c>
      <c r="P7188" s="4" t="str">
        <f t="shared" si="225"/>
        <v>2022-08</v>
      </c>
    </row>
    <row r="7189" spans="1:16" ht="12.75" x14ac:dyDescent="0.2">
      <c r="A7189" s="4" t="s">
        <v>3048</v>
      </c>
      <c r="B7189" s="4" t="s">
        <v>11712</v>
      </c>
      <c r="C7189" s="4" t="s">
        <v>11934</v>
      </c>
      <c r="D7189" s="4" t="s">
        <v>25</v>
      </c>
      <c r="E7189" s="4" t="s">
        <v>11970</v>
      </c>
      <c r="F7189" s="4" t="s">
        <v>11971</v>
      </c>
      <c r="G7189" s="4" t="s">
        <v>12108</v>
      </c>
      <c r="H7189" s="4" t="s">
        <v>20</v>
      </c>
      <c r="I7189" s="4" t="s">
        <v>29</v>
      </c>
      <c r="J7189" s="4" t="s">
        <v>22</v>
      </c>
      <c r="K7189" s="4" t="s">
        <v>11960</v>
      </c>
      <c r="L7189" s="4" t="s">
        <v>5477</v>
      </c>
      <c r="M7189" s="5">
        <v>44792</v>
      </c>
      <c r="N7189" s="6">
        <v>3598</v>
      </c>
      <c r="O7189" s="4">
        <f t="shared" si="224"/>
        <v>19</v>
      </c>
      <c r="P7189" s="4" t="str">
        <f t="shared" si="225"/>
        <v>2022-08</v>
      </c>
    </row>
    <row r="7190" spans="1:16" ht="12.75" x14ac:dyDescent="0.2">
      <c r="A7190" s="4" t="s">
        <v>3048</v>
      </c>
      <c r="B7190" s="4" t="s">
        <v>12289</v>
      </c>
      <c r="C7190" s="4" t="s">
        <v>13519</v>
      </c>
      <c r="D7190" s="4" t="s">
        <v>13641</v>
      </c>
      <c r="E7190" s="4" t="s">
        <v>13655</v>
      </c>
      <c r="F7190" s="4" t="s">
        <v>13656</v>
      </c>
      <c r="G7190" s="4" t="s">
        <v>13660</v>
      </c>
      <c r="H7190" s="4" t="s">
        <v>20</v>
      </c>
      <c r="I7190" s="4" t="s">
        <v>21</v>
      </c>
      <c r="J7190" s="4" t="s">
        <v>39</v>
      </c>
      <c r="K7190" s="4" t="s">
        <v>13527</v>
      </c>
      <c r="L7190" s="4" t="s">
        <v>12012</v>
      </c>
      <c r="M7190" s="5">
        <v>44792</v>
      </c>
      <c r="N7190" s="6">
        <v>730</v>
      </c>
      <c r="O7190" s="4">
        <f t="shared" si="224"/>
        <v>19</v>
      </c>
      <c r="P7190" s="4" t="str">
        <f t="shared" si="225"/>
        <v>2022-08</v>
      </c>
    </row>
    <row r="7191" spans="1:16" ht="12.75" x14ac:dyDescent="0.2">
      <c r="A7191" s="4" t="s">
        <v>3048</v>
      </c>
      <c r="B7191" s="4" t="s">
        <v>3049</v>
      </c>
      <c r="C7191" s="4" t="s">
        <v>3522</v>
      </c>
      <c r="D7191" s="4" t="s">
        <v>3172</v>
      </c>
      <c r="E7191" s="4" t="s">
        <v>3650</v>
      </c>
      <c r="F7191" s="4" t="s">
        <v>3651</v>
      </c>
      <c r="G7191" s="4" t="s">
        <v>3654</v>
      </c>
      <c r="H7191" s="4" t="s">
        <v>20</v>
      </c>
      <c r="I7191" s="4" t="s">
        <v>21</v>
      </c>
      <c r="J7191" s="4" t="s">
        <v>39</v>
      </c>
      <c r="K7191" s="4" t="s">
        <v>3524</v>
      </c>
      <c r="L7191" s="4" t="s">
        <v>3055</v>
      </c>
      <c r="M7191" s="5">
        <v>44793</v>
      </c>
      <c r="N7191" s="6">
        <v>4648</v>
      </c>
      <c r="O7191" s="4">
        <f t="shared" si="224"/>
        <v>20</v>
      </c>
      <c r="P7191" s="4" t="str">
        <f t="shared" si="225"/>
        <v>2022-08</v>
      </c>
    </row>
    <row r="7192" spans="1:16" ht="12.75" x14ac:dyDescent="0.2">
      <c r="A7192" s="4" t="s">
        <v>14</v>
      </c>
      <c r="B7192" s="4" t="s">
        <v>4342</v>
      </c>
      <c r="C7192" s="4" t="s">
        <v>4343</v>
      </c>
      <c r="D7192" s="4" t="s">
        <v>5171</v>
      </c>
      <c r="E7192" s="4" t="s">
        <v>5172</v>
      </c>
      <c r="F7192" s="4" t="s">
        <v>5173</v>
      </c>
      <c r="G7192" s="4" t="s">
        <v>5176</v>
      </c>
      <c r="H7192" s="4" t="s">
        <v>20</v>
      </c>
      <c r="I7192" s="4" t="s">
        <v>21</v>
      </c>
      <c r="J7192" s="4" t="s">
        <v>36</v>
      </c>
      <c r="K7192" s="4" t="s">
        <v>4362</v>
      </c>
      <c r="L7192" s="4" t="s">
        <v>4363</v>
      </c>
      <c r="M7192" s="5">
        <v>44793</v>
      </c>
      <c r="N7192" s="6">
        <v>2198</v>
      </c>
      <c r="O7192" s="4">
        <f t="shared" si="224"/>
        <v>20</v>
      </c>
      <c r="P7192" s="4" t="str">
        <f t="shared" si="225"/>
        <v>2022-08</v>
      </c>
    </row>
    <row r="7193" spans="1:16" ht="12.75" x14ac:dyDescent="0.2">
      <c r="A7193" s="4" t="s">
        <v>1050</v>
      </c>
      <c r="B7193" s="4" t="s">
        <v>5461</v>
      </c>
      <c r="C7193" s="4" t="s">
        <v>5462</v>
      </c>
      <c r="D7193" s="4" t="s">
        <v>5659</v>
      </c>
      <c r="E7193" s="4" t="s">
        <v>5492</v>
      </c>
      <c r="F7193" s="4" t="s">
        <v>5493</v>
      </c>
      <c r="G7193" s="4" t="s">
        <v>5682</v>
      </c>
      <c r="H7193" s="4" t="s">
        <v>20</v>
      </c>
      <c r="I7193" s="4" t="s">
        <v>21</v>
      </c>
      <c r="J7193" s="4" t="s">
        <v>22</v>
      </c>
      <c r="K7193" s="4" t="s">
        <v>5495</v>
      </c>
      <c r="L7193" s="4" t="s">
        <v>5481</v>
      </c>
      <c r="M7193" s="5">
        <v>44793</v>
      </c>
      <c r="N7193" s="6">
        <v>4512</v>
      </c>
      <c r="O7193" s="4">
        <f t="shared" si="224"/>
        <v>20</v>
      </c>
      <c r="P7193" s="4" t="str">
        <f t="shared" si="225"/>
        <v>2022-08</v>
      </c>
    </row>
    <row r="7194" spans="1:16" ht="12.75" x14ac:dyDescent="0.2">
      <c r="A7194" s="4" t="s">
        <v>14</v>
      </c>
      <c r="B7194" s="4" t="s">
        <v>7654</v>
      </c>
      <c r="C7194" s="4" t="s">
        <v>8288</v>
      </c>
      <c r="D7194" s="4" t="s">
        <v>9140</v>
      </c>
      <c r="E7194" s="4" t="s">
        <v>8303</v>
      </c>
      <c r="F7194" s="4" t="s">
        <v>8304</v>
      </c>
      <c r="G7194" s="4" t="s">
        <v>9142</v>
      </c>
      <c r="H7194" s="4" t="s">
        <v>20</v>
      </c>
      <c r="I7194" s="4" t="s">
        <v>21</v>
      </c>
      <c r="J7194" s="4" t="s">
        <v>22</v>
      </c>
      <c r="K7194" s="4" t="s">
        <v>8306</v>
      </c>
      <c r="L7194" s="4" t="s">
        <v>8112</v>
      </c>
      <c r="M7194" s="5">
        <v>44793</v>
      </c>
      <c r="N7194" s="6">
        <v>8348</v>
      </c>
      <c r="O7194" s="4">
        <f t="shared" si="224"/>
        <v>20</v>
      </c>
      <c r="P7194" s="4" t="str">
        <f t="shared" si="225"/>
        <v>2022-08</v>
      </c>
    </row>
    <row r="7195" spans="1:16" ht="12.75" x14ac:dyDescent="0.2">
      <c r="A7195" s="4" t="s">
        <v>14</v>
      </c>
      <c r="B7195" s="4" t="s">
        <v>7654</v>
      </c>
      <c r="C7195" s="4" t="s">
        <v>8288</v>
      </c>
      <c r="D7195" s="4" t="s">
        <v>9184</v>
      </c>
      <c r="E7195" s="4" t="s">
        <v>9208</v>
      </c>
      <c r="F7195" s="4" t="s">
        <v>9209</v>
      </c>
      <c r="G7195" s="4" t="s">
        <v>9211</v>
      </c>
      <c r="H7195" s="4" t="s">
        <v>20</v>
      </c>
      <c r="I7195" s="4" t="s">
        <v>21</v>
      </c>
      <c r="J7195" s="4" t="s">
        <v>39</v>
      </c>
      <c r="K7195" s="4" t="s">
        <v>8297</v>
      </c>
      <c r="L7195" s="4" t="s">
        <v>8100</v>
      </c>
      <c r="M7195" s="5">
        <v>44793</v>
      </c>
      <c r="N7195" s="6">
        <v>9789</v>
      </c>
      <c r="O7195" s="4">
        <f t="shared" si="224"/>
        <v>20</v>
      </c>
      <c r="P7195" s="4" t="str">
        <f t="shared" si="225"/>
        <v>2022-08</v>
      </c>
    </row>
    <row r="7196" spans="1:16" ht="12.75" x14ac:dyDescent="0.2">
      <c r="A7196" s="4" t="s">
        <v>14</v>
      </c>
      <c r="B7196" s="4" t="s">
        <v>7654</v>
      </c>
      <c r="C7196" s="4" t="s">
        <v>8288</v>
      </c>
      <c r="D7196" s="4" t="s">
        <v>9306</v>
      </c>
      <c r="E7196" s="4" t="s">
        <v>8388</v>
      </c>
      <c r="F7196" s="4" t="s">
        <v>8389</v>
      </c>
      <c r="G7196" s="4" t="s">
        <v>9323</v>
      </c>
      <c r="H7196" s="4" t="s">
        <v>20</v>
      </c>
      <c r="I7196" s="4" t="s">
        <v>21</v>
      </c>
      <c r="J7196" s="4" t="s">
        <v>22</v>
      </c>
      <c r="K7196" s="4" t="s">
        <v>8297</v>
      </c>
      <c r="L7196" s="4" t="s">
        <v>8349</v>
      </c>
      <c r="M7196" s="5">
        <v>44793</v>
      </c>
      <c r="N7196" s="6">
        <v>7923</v>
      </c>
      <c r="O7196" s="4">
        <f t="shared" si="224"/>
        <v>20</v>
      </c>
      <c r="P7196" s="4" t="str">
        <f t="shared" si="225"/>
        <v>2022-08</v>
      </c>
    </row>
    <row r="7197" spans="1:16" ht="12.75" x14ac:dyDescent="0.2">
      <c r="A7197" s="4" t="s">
        <v>14</v>
      </c>
      <c r="B7197" s="4" t="s">
        <v>7654</v>
      </c>
      <c r="C7197" s="4" t="s">
        <v>9450</v>
      </c>
      <c r="D7197" s="4" t="s">
        <v>7419</v>
      </c>
      <c r="E7197" s="4" t="s">
        <v>9481</v>
      </c>
      <c r="F7197" s="4" t="s">
        <v>9482</v>
      </c>
      <c r="G7197" s="4" t="s">
        <v>9631</v>
      </c>
      <c r="H7197" s="4" t="s">
        <v>210</v>
      </c>
      <c r="I7197" s="4" t="s">
        <v>343</v>
      </c>
      <c r="J7197" s="4" t="s">
        <v>36</v>
      </c>
      <c r="K7197" s="4" t="s">
        <v>7893</v>
      </c>
      <c r="L7197" s="4" t="s">
        <v>9145</v>
      </c>
      <c r="M7197" s="5">
        <v>44793</v>
      </c>
      <c r="N7197" s="6">
        <v>2919</v>
      </c>
      <c r="O7197" s="4">
        <f t="shared" si="224"/>
        <v>20</v>
      </c>
      <c r="P7197" s="4" t="str">
        <f t="shared" si="225"/>
        <v>2022-08</v>
      </c>
    </row>
    <row r="7198" spans="1:16" ht="12.75" x14ac:dyDescent="0.2">
      <c r="A7198" s="4" t="s">
        <v>3048</v>
      </c>
      <c r="B7198" s="4" t="s">
        <v>10496</v>
      </c>
      <c r="C7198" s="4" t="s">
        <v>10930</v>
      </c>
      <c r="D7198" s="4" t="s">
        <v>13936</v>
      </c>
      <c r="E7198" s="4" t="s">
        <v>11064</v>
      </c>
      <c r="F7198" s="4" t="s">
        <v>11065</v>
      </c>
      <c r="G7198" s="4" t="s">
        <v>11066</v>
      </c>
      <c r="H7198" s="4" t="s">
        <v>20</v>
      </c>
      <c r="I7198" s="4" t="s">
        <v>21</v>
      </c>
      <c r="J7198" s="4" t="s">
        <v>36</v>
      </c>
      <c r="K7198" s="4" t="s">
        <v>10934</v>
      </c>
      <c r="L7198" s="4" t="s">
        <v>10935</v>
      </c>
      <c r="M7198" s="5">
        <v>44793</v>
      </c>
      <c r="N7198" s="6">
        <v>1980</v>
      </c>
      <c r="O7198" s="4">
        <f t="shared" si="224"/>
        <v>20</v>
      </c>
      <c r="P7198" s="4" t="str">
        <f t="shared" si="225"/>
        <v>2022-08</v>
      </c>
    </row>
    <row r="7199" spans="1:16" ht="12.75" x14ac:dyDescent="0.2">
      <c r="A7199" s="4" t="s">
        <v>3048</v>
      </c>
      <c r="B7199" s="4" t="s">
        <v>11712</v>
      </c>
      <c r="C7199" s="4" t="s">
        <v>11719</v>
      </c>
      <c r="D7199" s="4" t="s">
        <v>25</v>
      </c>
      <c r="E7199" s="4" t="s">
        <v>5478</v>
      </c>
      <c r="F7199" s="4" t="s">
        <v>5479</v>
      </c>
      <c r="G7199" s="4" t="s">
        <v>11842</v>
      </c>
      <c r="H7199" s="4" t="s">
        <v>20</v>
      </c>
      <c r="I7199" s="4" t="s">
        <v>29</v>
      </c>
      <c r="J7199" s="4" t="s">
        <v>22</v>
      </c>
      <c r="K7199" s="4" t="s">
        <v>11723</v>
      </c>
      <c r="L7199" s="4" t="s">
        <v>5477</v>
      </c>
      <c r="M7199" s="5">
        <v>44793</v>
      </c>
      <c r="N7199" s="6">
        <v>585</v>
      </c>
      <c r="O7199" s="4">
        <f t="shared" si="224"/>
        <v>20</v>
      </c>
      <c r="P7199" s="4" t="str">
        <f t="shared" si="225"/>
        <v>2022-08</v>
      </c>
    </row>
    <row r="7200" spans="1:16" ht="12.75" x14ac:dyDescent="0.2">
      <c r="A7200" s="4" t="s">
        <v>3048</v>
      </c>
      <c r="B7200" s="4" t="s">
        <v>12289</v>
      </c>
      <c r="C7200" s="4" t="s">
        <v>12841</v>
      </c>
      <c r="D7200" s="4" t="s">
        <v>10273</v>
      </c>
      <c r="E7200" s="4" t="s">
        <v>13041</v>
      </c>
      <c r="F7200" s="4" t="s">
        <v>13042</v>
      </c>
      <c r="G7200" s="4" t="s">
        <v>13053</v>
      </c>
      <c r="H7200" s="4" t="s">
        <v>20</v>
      </c>
      <c r="I7200" s="4" t="s">
        <v>21</v>
      </c>
      <c r="J7200" s="4" t="s">
        <v>22</v>
      </c>
      <c r="K7200" s="4" t="s">
        <v>12850</v>
      </c>
      <c r="L7200" s="4" t="s">
        <v>10345</v>
      </c>
      <c r="M7200" s="5">
        <v>44793</v>
      </c>
      <c r="N7200" s="6">
        <v>5918</v>
      </c>
      <c r="O7200" s="4">
        <f t="shared" si="224"/>
        <v>20</v>
      </c>
      <c r="P7200" s="4" t="str">
        <f t="shared" si="225"/>
        <v>2022-08</v>
      </c>
    </row>
    <row r="7201" spans="1:16" ht="12.75" x14ac:dyDescent="0.2">
      <c r="A7201" s="4" t="s">
        <v>14</v>
      </c>
      <c r="B7201" s="4" t="s">
        <v>15</v>
      </c>
      <c r="C7201" s="4" t="s">
        <v>68</v>
      </c>
      <c r="D7201" s="4" t="s">
        <v>295</v>
      </c>
      <c r="E7201" s="4" t="s">
        <v>310</v>
      </c>
      <c r="F7201" s="4" t="s">
        <v>311</v>
      </c>
      <c r="G7201" s="4" t="s">
        <v>312</v>
      </c>
      <c r="H7201" s="4" t="s">
        <v>20</v>
      </c>
      <c r="I7201" s="4" t="s">
        <v>21</v>
      </c>
      <c r="J7201" s="4" t="s">
        <v>39</v>
      </c>
      <c r="K7201" s="4" t="s">
        <v>109</v>
      </c>
      <c r="L7201" s="4" t="s">
        <v>73</v>
      </c>
      <c r="M7201" s="5">
        <v>44794</v>
      </c>
      <c r="N7201" s="6">
        <v>1172</v>
      </c>
      <c r="O7201" s="4">
        <f t="shared" si="224"/>
        <v>21</v>
      </c>
      <c r="P7201" s="4" t="str">
        <f t="shared" si="225"/>
        <v>2022-08</v>
      </c>
    </row>
    <row r="7202" spans="1:16" ht="12.75" x14ac:dyDescent="0.2">
      <c r="A7202" s="4" t="s">
        <v>14</v>
      </c>
      <c r="B7202" s="4" t="s">
        <v>15</v>
      </c>
      <c r="C7202" s="4" t="s">
        <v>504</v>
      </c>
      <c r="D7202" s="4" t="s">
        <v>13936</v>
      </c>
      <c r="E7202" s="4" t="s">
        <v>580</v>
      </c>
      <c r="F7202" s="4" t="s">
        <v>581</v>
      </c>
      <c r="G7202" s="4" t="s">
        <v>589</v>
      </c>
      <c r="H7202" s="4" t="s">
        <v>20</v>
      </c>
      <c r="I7202" s="4" t="s">
        <v>21</v>
      </c>
      <c r="J7202" s="4" t="s">
        <v>36</v>
      </c>
      <c r="K7202" s="4" t="s">
        <v>508</v>
      </c>
      <c r="L7202" s="4" t="s">
        <v>30</v>
      </c>
      <c r="M7202" s="5">
        <v>44794</v>
      </c>
      <c r="N7202" s="6">
        <v>8598</v>
      </c>
      <c r="O7202" s="4">
        <f t="shared" si="224"/>
        <v>21</v>
      </c>
      <c r="P7202" s="4" t="str">
        <f t="shared" si="225"/>
        <v>2022-08</v>
      </c>
    </row>
    <row r="7203" spans="1:16" ht="12.75" x14ac:dyDescent="0.2">
      <c r="A7203" s="4" t="s">
        <v>1050</v>
      </c>
      <c r="B7203" s="4" t="s">
        <v>1051</v>
      </c>
      <c r="C7203" s="4" t="s">
        <v>1052</v>
      </c>
      <c r="D7203" s="4" t="s">
        <v>1960</v>
      </c>
      <c r="E7203" s="4" t="s">
        <v>1961</v>
      </c>
      <c r="F7203" s="4" t="s">
        <v>1962</v>
      </c>
      <c r="G7203" s="4" t="s">
        <v>1978</v>
      </c>
      <c r="H7203" s="4" t="s">
        <v>20</v>
      </c>
      <c r="I7203" s="4" t="s">
        <v>21</v>
      </c>
      <c r="J7203" s="4" t="s">
        <v>36</v>
      </c>
      <c r="K7203" s="4" t="s">
        <v>1208</v>
      </c>
      <c r="L7203" s="4" t="s">
        <v>1209</v>
      </c>
      <c r="M7203" s="5">
        <v>44794</v>
      </c>
      <c r="N7203" s="6">
        <v>1522</v>
      </c>
      <c r="O7203" s="4">
        <f t="shared" si="224"/>
        <v>21</v>
      </c>
      <c r="P7203" s="4" t="str">
        <f t="shared" si="225"/>
        <v>2022-08</v>
      </c>
    </row>
    <row r="7204" spans="1:16" ht="12.75" x14ac:dyDescent="0.2">
      <c r="A7204" s="4" t="s">
        <v>1050</v>
      </c>
      <c r="B7204" s="4" t="s">
        <v>5461</v>
      </c>
      <c r="C7204" s="4" t="s">
        <v>5462</v>
      </c>
      <c r="D7204" s="4" t="s">
        <v>6377</v>
      </c>
      <c r="E7204" s="4" t="s">
        <v>6374</v>
      </c>
      <c r="F7204" s="4" t="s">
        <v>6375</v>
      </c>
      <c r="G7204" s="4" t="s">
        <v>6378</v>
      </c>
      <c r="H7204" s="4" t="s">
        <v>20</v>
      </c>
      <c r="I7204" s="4" t="s">
        <v>21</v>
      </c>
      <c r="J7204" s="4" t="s">
        <v>39</v>
      </c>
      <c r="K7204" s="4" t="s">
        <v>5499</v>
      </c>
      <c r="L7204" s="4" t="s">
        <v>5467</v>
      </c>
      <c r="M7204" s="5">
        <v>44794</v>
      </c>
      <c r="N7204" s="6">
        <v>5439</v>
      </c>
      <c r="O7204" s="4">
        <f t="shared" si="224"/>
        <v>21</v>
      </c>
      <c r="P7204" s="4" t="str">
        <f t="shared" si="225"/>
        <v>2022-08</v>
      </c>
    </row>
    <row r="7205" spans="1:16" ht="12.75" x14ac:dyDescent="0.2">
      <c r="A7205" s="4" t="s">
        <v>14</v>
      </c>
      <c r="B7205" s="4" t="s">
        <v>6544</v>
      </c>
      <c r="C7205" s="4" t="s">
        <v>6545</v>
      </c>
      <c r="D7205" s="4" t="s">
        <v>25</v>
      </c>
      <c r="E7205" s="4" t="s">
        <v>6664</v>
      </c>
      <c r="F7205" s="4" t="s">
        <v>6665</v>
      </c>
      <c r="G7205" s="4" t="s">
        <v>6666</v>
      </c>
      <c r="H7205" s="4" t="s">
        <v>210</v>
      </c>
      <c r="I7205" s="4" t="s">
        <v>210</v>
      </c>
      <c r="J7205" s="4" t="s">
        <v>226</v>
      </c>
      <c r="K7205" s="4" t="s">
        <v>6549</v>
      </c>
      <c r="L7205" s="4" t="s">
        <v>3908</v>
      </c>
      <c r="M7205" s="5">
        <v>44794</v>
      </c>
      <c r="N7205" s="6">
        <v>6577</v>
      </c>
      <c r="O7205" s="4">
        <f t="shared" si="224"/>
        <v>21</v>
      </c>
      <c r="P7205" s="4" t="str">
        <f t="shared" si="225"/>
        <v>2022-08</v>
      </c>
    </row>
    <row r="7206" spans="1:16" ht="12.75" x14ac:dyDescent="0.2">
      <c r="A7206" s="4" t="s">
        <v>14</v>
      </c>
      <c r="B7206" s="4" t="s">
        <v>7654</v>
      </c>
      <c r="C7206" s="4" t="s">
        <v>9450</v>
      </c>
      <c r="D7206" s="4" t="s">
        <v>9512</v>
      </c>
      <c r="E7206" s="4" t="s">
        <v>9464</v>
      </c>
      <c r="F7206" s="4" t="s">
        <v>9465</v>
      </c>
      <c r="G7206" s="4" t="s">
        <v>9539</v>
      </c>
      <c r="H7206" s="4" t="s">
        <v>210</v>
      </c>
      <c r="I7206" s="4" t="s">
        <v>343</v>
      </c>
      <c r="J7206" s="4" t="s">
        <v>22</v>
      </c>
      <c r="K7206" s="4" t="s">
        <v>9476</v>
      </c>
      <c r="L7206" s="4" t="s">
        <v>9145</v>
      </c>
      <c r="M7206" s="5">
        <v>44794</v>
      </c>
      <c r="N7206" s="6">
        <v>1040</v>
      </c>
      <c r="O7206" s="4">
        <f t="shared" si="224"/>
        <v>21</v>
      </c>
      <c r="P7206" s="4" t="str">
        <f t="shared" si="225"/>
        <v>2022-08</v>
      </c>
    </row>
    <row r="7207" spans="1:16" ht="12.75" x14ac:dyDescent="0.2">
      <c r="A7207" s="4" t="s">
        <v>14</v>
      </c>
      <c r="B7207" s="4" t="s">
        <v>7654</v>
      </c>
      <c r="C7207" s="4" t="s">
        <v>9450</v>
      </c>
      <c r="D7207" s="4" t="s">
        <v>7419</v>
      </c>
      <c r="E7207" s="4" t="s">
        <v>9486</v>
      </c>
      <c r="F7207" s="4" t="s">
        <v>9487</v>
      </c>
      <c r="G7207" s="4" t="s">
        <v>9642</v>
      </c>
      <c r="H7207" s="4" t="s">
        <v>20</v>
      </c>
      <c r="I7207" s="4" t="s">
        <v>21</v>
      </c>
      <c r="J7207" s="4" t="s">
        <v>39</v>
      </c>
      <c r="K7207" s="4" t="s">
        <v>7893</v>
      </c>
      <c r="L7207" s="4" t="s">
        <v>9145</v>
      </c>
      <c r="M7207" s="5">
        <v>44794</v>
      </c>
      <c r="N7207" s="6">
        <v>1046</v>
      </c>
      <c r="O7207" s="4">
        <f t="shared" si="224"/>
        <v>21</v>
      </c>
      <c r="P7207" s="4" t="str">
        <f t="shared" si="225"/>
        <v>2022-08</v>
      </c>
    </row>
    <row r="7208" spans="1:16" ht="12.75" x14ac:dyDescent="0.2">
      <c r="A7208" s="4" t="s">
        <v>3048</v>
      </c>
      <c r="B7208" s="4" t="s">
        <v>9902</v>
      </c>
      <c r="C7208" s="4" t="s">
        <v>10147</v>
      </c>
      <c r="D7208" s="4" t="s">
        <v>10181</v>
      </c>
      <c r="E7208" s="4" t="s">
        <v>10182</v>
      </c>
      <c r="F7208" s="4" t="s">
        <v>10183</v>
      </c>
      <c r="G7208" s="4" t="s">
        <v>10184</v>
      </c>
      <c r="H7208" s="4" t="s">
        <v>210</v>
      </c>
      <c r="I7208" s="4" t="s">
        <v>210</v>
      </c>
      <c r="J7208" s="4" t="s">
        <v>226</v>
      </c>
      <c r="K7208" s="4" t="s">
        <v>10156</v>
      </c>
      <c r="L7208" s="4" t="s">
        <v>10185</v>
      </c>
      <c r="M7208" s="5">
        <v>44794</v>
      </c>
      <c r="N7208" s="6">
        <v>4138</v>
      </c>
      <c r="O7208" s="4">
        <f t="shared" si="224"/>
        <v>21</v>
      </c>
      <c r="P7208" s="4" t="str">
        <f t="shared" si="225"/>
        <v>2022-08</v>
      </c>
    </row>
    <row r="7209" spans="1:16" ht="12.75" x14ac:dyDescent="0.2">
      <c r="A7209" s="4" t="s">
        <v>3048</v>
      </c>
      <c r="B7209" s="4" t="s">
        <v>9902</v>
      </c>
      <c r="C7209" s="4" t="s">
        <v>10147</v>
      </c>
      <c r="D7209" s="4" t="s">
        <v>10336</v>
      </c>
      <c r="E7209" s="4" t="s">
        <v>10337</v>
      </c>
      <c r="F7209" s="4" t="s">
        <v>10338</v>
      </c>
      <c r="G7209" s="4" t="s">
        <v>10339</v>
      </c>
      <c r="H7209" s="4" t="s">
        <v>20</v>
      </c>
      <c r="I7209" s="4" t="s">
        <v>29</v>
      </c>
      <c r="J7209" s="4" t="s">
        <v>162</v>
      </c>
      <c r="K7209" s="4" t="s">
        <v>10151</v>
      </c>
      <c r="L7209" s="4" t="s">
        <v>10169</v>
      </c>
      <c r="M7209" s="5">
        <v>44794</v>
      </c>
      <c r="N7209" s="6">
        <v>6103</v>
      </c>
      <c r="O7209" s="4">
        <f t="shared" si="224"/>
        <v>21</v>
      </c>
      <c r="P7209" s="4" t="str">
        <f t="shared" si="225"/>
        <v>2022-08</v>
      </c>
    </row>
    <row r="7210" spans="1:16" ht="12.75" x14ac:dyDescent="0.2">
      <c r="A7210" s="4" t="s">
        <v>3048</v>
      </c>
      <c r="B7210" s="4" t="s">
        <v>10496</v>
      </c>
      <c r="C7210" s="4" t="s">
        <v>10497</v>
      </c>
      <c r="D7210" s="4" t="s">
        <v>10665</v>
      </c>
      <c r="E7210" s="4" t="s">
        <v>10571</v>
      </c>
      <c r="F7210" s="4" t="s">
        <v>10572</v>
      </c>
      <c r="G7210" s="4" t="s">
        <v>10685</v>
      </c>
      <c r="H7210" s="4" t="s">
        <v>210</v>
      </c>
      <c r="I7210" s="4" t="s">
        <v>343</v>
      </c>
      <c r="J7210" s="4" t="s">
        <v>36</v>
      </c>
      <c r="K7210" s="4" t="s">
        <v>10549</v>
      </c>
      <c r="L7210" s="4" t="s">
        <v>10574</v>
      </c>
      <c r="M7210" s="5">
        <v>44794</v>
      </c>
      <c r="N7210" s="6">
        <v>3598</v>
      </c>
      <c r="O7210" s="4">
        <f t="shared" si="224"/>
        <v>21</v>
      </c>
      <c r="P7210" s="4" t="str">
        <f t="shared" si="225"/>
        <v>2022-08</v>
      </c>
    </row>
    <row r="7211" spans="1:16" ht="12.75" x14ac:dyDescent="0.2">
      <c r="A7211" s="4" t="s">
        <v>3048</v>
      </c>
      <c r="B7211" s="4" t="s">
        <v>10496</v>
      </c>
      <c r="C7211" s="4" t="s">
        <v>10930</v>
      </c>
      <c r="D7211" s="4" t="s">
        <v>13936</v>
      </c>
      <c r="E7211" s="4" t="s">
        <v>11016</v>
      </c>
      <c r="F7211" s="4" t="s">
        <v>11017</v>
      </c>
      <c r="G7211" s="4" t="s">
        <v>11019</v>
      </c>
      <c r="H7211" s="4" t="s">
        <v>20</v>
      </c>
      <c r="I7211" s="4" t="s">
        <v>21</v>
      </c>
      <c r="J7211" s="4" t="s">
        <v>36</v>
      </c>
      <c r="K7211" s="4" t="s">
        <v>10934</v>
      </c>
      <c r="L7211" s="4" t="s">
        <v>10935</v>
      </c>
      <c r="M7211" s="5">
        <v>44794</v>
      </c>
      <c r="N7211" s="6">
        <v>6559</v>
      </c>
      <c r="O7211" s="4">
        <f t="shared" si="224"/>
        <v>21</v>
      </c>
      <c r="P7211" s="4" t="str">
        <f t="shared" si="225"/>
        <v>2022-08</v>
      </c>
    </row>
    <row r="7212" spans="1:16" ht="12.75" x14ac:dyDescent="0.2">
      <c r="A7212" s="4" t="s">
        <v>3048</v>
      </c>
      <c r="B7212" s="4" t="s">
        <v>11712</v>
      </c>
      <c r="C7212" s="4" t="s">
        <v>11719</v>
      </c>
      <c r="D7212" s="4" t="s">
        <v>11882</v>
      </c>
      <c r="E7212" s="4" t="s">
        <v>11913</v>
      </c>
      <c r="F7212" s="4" t="s">
        <v>11914</v>
      </c>
      <c r="G7212" s="4" t="s">
        <v>11915</v>
      </c>
      <c r="H7212" s="4" t="s">
        <v>20</v>
      </c>
      <c r="I7212" s="4" t="s">
        <v>21</v>
      </c>
      <c r="J7212" s="4" t="s">
        <v>36</v>
      </c>
      <c r="K7212" s="4" t="s">
        <v>11723</v>
      </c>
      <c r="L7212" s="4" t="s">
        <v>11888</v>
      </c>
      <c r="M7212" s="5">
        <v>44794</v>
      </c>
      <c r="N7212" s="6">
        <v>3849</v>
      </c>
      <c r="O7212" s="4">
        <f t="shared" si="224"/>
        <v>21</v>
      </c>
      <c r="P7212" s="4" t="str">
        <f t="shared" si="225"/>
        <v>2022-08</v>
      </c>
    </row>
    <row r="7213" spans="1:16" ht="12.75" x14ac:dyDescent="0.2">
      <c r="A7213" s="4" t="s">
        <v>14</v>
      </c>
      <c r="B7213" s="4" t="s">
        <v>15</v>
      </c>
      <c r="C7213" s="4" t="s">
        <v>504</v>
      </c>
      <c r="D7213" s="4" t="s">
        <v>859</v>
      </c>
      <c r="E7213" s="4" t="s">
        <v>871</v>
      </c>
      <c r="F7213" s="4" t="s">
        <v>3048</v>
      </c>
      <c r="G7213" s="4" t="s">
        <v>3048</v>
      </c>
      <c r="H7213" s="4" t="s">
        <v>210</v>
      </c>
      <c r="I7213" s="4" t="s">
        <v>210</v>
      </c>
      <c r="J7213" s="4" t="s">
        <v>3048</v>
      </c>
      <c r="K7213" s="4" t="s">
        <v>513</v>
      </c>
      <c r="L7213" s="4" t="s">
        <v>648</v>
      </c>
      <c r="M7213" s="5">
        <v>44795</v>
      </c>
      <c r="N7213" s="6">
        <v>2455</v>
      </c>
      <c r="O7213" s="4">
        <f t="shared" si="224"/>
        <v>22</v>
      </c>
      <c r="P7213" s="4" t="str">
        <f t="shared" si="225"/>
        <v>2022-08</v>
      </c>
    </row>
    <row r="7214" spans="1:16" ht="12.75" x14ac:dyDescent="0.2">
      <c r="A7214" s="4" t="s">
        <v>14</v>
      </c>
      <c r="B7214" s="4" t="s">
        <v>15</v>
      </c>
      <c r="C7214" s="4" t="s">
        <v>504</v>
      </c>
      <c r="D7214" s="4" t="s">
        <v>996</v>
      </c>
      <c r="E7214" s="4" t="s">
        <v>1019</v>
      </c>
      <c r="F7214" s="4" t="s">
        <v>1020</v>
      </c>
      <c r="G7214" s="4" t="s">
        <v>1023</v>
      </c>
      <c r="H7214" s="4" t="s">
        <v>20</v>
      </c>
      <c r="I7214" s="4" t="s">
        <v>21</v>
      </c>
      <c r="J7214" s="4" t="s">
        <v>22</v>
      </c>
      <c r="K7214" s="4" t="s">
        <v>517</v>
      </c>
      <c r="L7214" s="4" t="s">
        <v>100</v>
      </c>
      <c r="M7214" s="5">
        <v>44795</v>
      </c>
      <c r="N7214" s="6">
        <v>3897</v>
      </c>
      <c r="O7214" s="4">
        <f t="shared" si="224"/>
        <v>22</v>
      </c>
      <c r="P7214" s="4" t="str">
        <f t="shared" si="225"/>
        <v>2022-08</v>
      </c>
    </row>
    <row r="7215" spans="1:16" ht="12.75" x14ac:dyDescent="0.2">
      <c r="A7215" s="4" t="s">
        <v>1050</v>
      </c>
      <c r="B7215" s="4" t="s">
        <v>1051</v>
      </c>
      <c r="C7215" s="4" t="s">
        <v>1999</v>
      </c>
      <c r="D7215" s="4" t="s">
        <v>2078</v>
      </c>
      <c r="E7215" s="4" t="s">
        <v>2270</v>
      </c>
      <c r="F7215" s="4" t="s">
        <v>2271</v>
      </c>
      <c r="G7215" s="4" t="s">
        <v>2272</v>
      </c>
      <c r="H7215" s="4" t="s">
        <v>20</v>
      </c>
      <c r="I7215" s="4" t="s">
        <v>21</v>
      </c>
      <c r="J7215" s="4" t="s">
        <v>39</v>
      </c>
      <c r="K7215" s="4" t="s">
        <v>2003</v>
      </c>
      <c r="L7215" s="4" t="s">
        <v>1195</v>
      </c>
      <c r="M7215" s="5">
        <v>44795</v>
      </c>
      <c r="N7215" s="6">
        <v>6081</v>
      </c>
      <c r="O7215" s="4">
        <f t="shared" si="224"/>
        <v>22</v>
      </c>
      <c r="P7215" s="4" t="str">
        <f t="shared" si="225"/>
        <v>2022-08</v>
      </c>
    </row>
    <row r="7216" spans="1:16" ht="12.75" x14ac:dyDescent="0.2">
      <c r="A7216" s="4" t="s">
        <v>3048</v>
      </c>
      <c r="B7216" s="4" t="s">
        <v>3049</v>
      </c>
      <c r="C7216" s="4" t="s">
        <v>3522</v>
      </c>
      <c r="D7216" s="4" t="s">
        <v>3696</v>
      </c>
      <c r="E7216" s="4" t="s">
        <v>3721</v>
      </c>
      <c r="F7216" s="4" t="s">
        <v>3722</v>
      </c>
      <c r="G7216" s="4" t="s">
        <v>3726</v>
      </c>
      <c r="H7216" s="4" t="s">
        <v>20</v>
      </c>
      <c r="I7216" s="4" t="s">
        <v>29</v>
      </c>
      <c r="J7216" s="4" t="s">
        <v>22</v>
      </c>
      <c r="K7216" s="4" t="s">
        <v>3524</v>
      </c>
      <c r="L7216" s="4" t="s">
        <v>3136</v>
      </c>
      <c r="M7216" s="5">
        <v>44795</v>
      </c>
      <c r="N7216" s="6">
        <v>4608</v>
      </c>
      <c r="O7216" s="4">
        <f t="shared" si="224"/>
        <v>22</v>
      </c>
      <c r="P7216" s="4" t="str">
        <f t="shared" si="225"/>
        <v>2022-08</v>
      </c>
    </row>
    <row r="7217" spans="1:16" ht="12.75" x14ac:dyDescent="0.2">
      <c r="A7217" s="4" t="s">
        <v>14</v>
      </c>
      <c r="B7217" s="4" t="s">
        <v>4342</v>
      </c>
      <c r="C7217" s="4" t="s">
        <v>4343</v>
      </c>
      <c r="D7217" s="4" t="s">
        <v>5390</v>
      </c>
      <c r="E7217" s="4" t="s">
        <v>5391</v>
      </c>
      <c r="F7217" s="4" t="s">
        <v>5392</v>
      </c>
      <c r="G7217" s="4" t="s">
        <v>5398</v>
      </c>
      <c r="H7217" s="4" t="s">
        <v>20</v>
      </c>
      <c r="I7217" s="4" t="s">
        <v>21</v>
      </c>
      <c r="J7217" s="4" t="s">
        <v>22</v>
      </c>
      <c r="K7217" s="4" t="s">
        <v>4362</v>
      </c>
      <c r="L7217" s="4" t="s">
        <v>4363</v>
      </c>
      <c r="M7217" s="5">
        <v>44795</v>
      </c>
      <c r="N7217" s="6">
        <v>7621</v>
      </c>
      <c r="O7217" s="4">
        <f t="shared" si="224"/>
        <v>22</v>
      </c>
      <c r="P7217" s="4" t="str">
        <f t="shared" si="225"/>
        <v>2022-08</v>
      </c>
    </row>
    <row r="7218" spans="1:16" ht="12.75" x14ac:dyDescent="0.2">
      <c r="A7218" s="4" t="s">
        <v>1050</v>
      </c>
      <c r="B7218" s="4" t="s">
        <v>5461</v>
      </c>
      <c r="C7218" s="4" t="s">
        <v>5462</v>
      </c>
      <c r="D7218" s="4" t="s">
        <v>5659</v>
      </c>
      <c r="E7218" s="4" t="s">
        <v>5709</v>
      </c>
      <c r="F7218" s="4" t="s">
        <v>5710</v>
      </c>
      <c r="G7218" s="4" t="s">
        <v>5711</v>
      </c>
      <c r="H7218" s="4" t="s">
        <v>20</v>
      </c>
      <c r="I7218" s="4" t="s">
        <v>21</v>
      </c>
      <c r="J7218" s="4" t="s">
        <v>36</v>
      </c>
      <c r="K7218" s="4" t="s">
        <v>5495</v>
      </c>
      <c r="L7218" s="4" t="s">
        <v>5481</v>
      </c>
      <c r="M7218" s="5">
        <v>44795</v>
      </c>
      <c r="N7218" s="6">
        <v>1018</v>
      </c>
      <c r="O7218" s="4">
        <f t="shared" si="224"/>
        <v>22</v>
      </c>
      <c r="P7218" s="4" t="str">
        <f t="shared" si="225"/>
        <v>2022-08</v>
      </c>
    </row>
    <row r="7219" spans="1:16" ht="12.75" x14ac:dyDescent="0.2">
      <c r="A7219" s="4" t="s">
        <v>1050</v>
      </c>
      <c r="B7219" s="4" t="s">
        <v>5461</v>
      </c>
      <c r="C7219" s="4" t="s">
        <v>5462</v>
      </c>
      <c r="D7219" s="4" t="s">
        <v>5896</v>
      </c>
      <c r="E7219" s="4" t="s">
        <v>5546</v>
      </c>
      <c r="F7219" s="4" t="s">
        <v>5547</v>
      </c>
      <c r="G7219" s="4" t="s">
        <v>5920</v>
      </c>
      <c r="H7219" s="4" t="s">
        <v>20</v>
      </c>
      <c r="I7219" s="4" t="s">
        <v>21</v>
      </c>
      <c r="J7219" s="4" t="s">
        <v>22</v>
      </c>
      <c r="K7219" s="4" t="s">
        <v>5466</v>
      </c>
      <c r="L7219" s="4" t="s">
        <v>5467</v>
      </c>
      <c r="M7219" s="5">
        <v>44795</v>
      </c>
      <c r="N7219" s="6">
        <v>9889</v>
      </c>
      <c r="O7219" s="4">
        <f t="shared" si="224"/>
        <v>22</v>
      </c>
      <c r="P7219" s="4" t="str">
        <f t="shared" si="225"/>
        <v>2022-08</v>
      </c>
    </row>
    <row r="7220" spans="1:16" ht="12.75" x14ac:dyDescent="0.2">
      <c r="A7220" s="4" t="s">
        <v>1050</v>
      </c>
      <c r="B7220" s="4" t="s">
        <v>5461</v>
      </c>
      <c r="C7220" s="4" t="s">
        <v>5462</v>
      </c>
      <c r="D7220" s="4" t="s">
        <v>6234</v>
      </c>
      <c r="E7220" s="4" t="s">
        <v>6231</v>
      </c>
      <c r="F7220" s="4" t="s">
        <v>6232</v>
      </c>
      <c r="G7220" s="4" t="s">
        <v>6256</v>
      </c>
      <c r="H7220" s="4" t="s">
        <v>20</v>
      </c>
      <c r="I7220" s="4" t="s">
        <v>21</v>
      </c>
      <c r="J7220" s="4" t="s">
        <v>39</v>
      </c>
      <c r="K7220" s="4" t="s">
        <v>5499</v>
      </c>
      <c r="L7220" s="4" t="s">
        <v>5467</v>
      </c>
      <c r="M7220" s="5">
        <v>44795</v>
      </c>
      <c r="N7220" s="6">
        <v>7087</v>
      </c>
      <c r="O7220" s="4">
        <f t="shared" si="224"/>
        <v>22</v>
      </c>
      <c r="P7220" s="4" t="str">
        <f t="shared" si="225"/>
        <v>2022-08</v>
      </c>
    </row>
    <row r="7221" spans="1:16" ht="12.75" x14ac:dyDescent="0.2">
      <c r="A7221" s="4" t="s">
        <v>14</v>
      </c>
      <c r="B7221" s="4" t="s">
        <v>7127</v>
      </c>
      <c r="C7221" s="4" t="s">
        <v>7128</v>
      </c>
      <c r="D7221" s="4" t="s">
        <v>25</v>
      </c>
      <c r="E7221" s="4" t="s">
        <v>7309</v>
      </c>
      <c r="F7221" s="4" t="s">
        <v>7310</v>
      </c>
      <c r="G7221" s="4" t="s">
        <v>3048</v>
      </c>
      <c r="H7221" s="4" t="s">
        <v>20</v>
      </c>
      <c r="I7221" s="4" t="s">
        <v>29</v>
      </c>
      <c r="J7221" s="4" t="s">
        <v>3048</v>
      </c>
      <c r="K7221" s="4" t="s">
        <v>7135</v>
      </c>
      <c r="L7221" s="4" t="s">
        <v>7203</v>
      </c>
      <c r="M7221" s="5">
        <v>44795</v>
      </c>
      <c r="N7221" s="6">
        <v>3673</v>
      </c>
      <c r="O7221" s="4">
        <f t="shared" si="224"/>
        <v>22</v>
      </c>
      <c r="P7221" s="4" t="str">
        <f t="shared" si="225"/>
        <v>2022-08</v>
      </c>
    </row>
    <row r="7222" spans="1:16" ht="12.75" x14ac:dyDescent="0.2">
      <c r="A7222" s="4" t="s">
        <v>14</v>
      </c>
      <c r="B7222" s="4" t="s">
        <v>7127</v>
      </c>
      <c r="C7222" s="4" t="s">
        <v>7128</v>
      </c>
      <c r="D7222" s="4" t="s">
        <v>7461</v>
      </c>
      <c r="E7222" s="4" t="s">
        <v>7463</v>
      </c>
      <c r="F7222" s="4" t="s">
        <v>7464</v>
      </c>
      <c r="G7222" s="4" t="s">
        <v>7465</v>
      </c>
      <c r="H7222" s="4" t="s">
        <v>210</v>
      </c>
      <c r="I7222" s="4" t="s">
        <v>210</v>
      </c>
      <c r="J7222" s="4" t="s">
        <v>1235</v>
      </c>
      <c r="K7222" s="4" t="s">
        <v>7135</v>
      </c>
      <c r="L7222" s="4" t="s">
        <v>7203</v>
      </c>
      <c r="M7222" s="5">
        <v>44795</v>
      </c>
      <c r="N7222" s="6">
        <v>2147</v>
      </c>
      <c r="O7222" s="4">
        <f t="shared" si="224"/>
        <v>22</v>
      </c>
      <c r="P7222" s="4" t="str">
        <f t="shared" si="225"/>
        <v>2022-08</v>
      </c>
    </row>
    <row r="7223" spans="1:16" ht="12.75" x14ac:dyDescent="0.2">
      <c r="A7223" s="4" t="s">
        <v>14</v>
      </c>
      <c r="B7223" s="4" t="s">
        <v>7654</v>
      </c>
      <c r="C7223" s="4" t="s">
        <v>8288</v>
      </c>
      <c r="D7223" s="4" t="s">
        <v>8423</v>
      </c>
      <c r="E7223" s="4" t="s">
        <v>8515</v>
      </c>
      <c r="F7223" s="4" t="s">
        <v>8516</v>
      </c>
      <c r="G7223" s="4" t="s">
        <v>8519</v>
      </c>
      <c r="H7223" s="4" t="s">
        <v>20</v>
      </c>
      <c r="I7223" s="4" t="s">
        <v>21</v>
      </c>
      <c r="J7223" s="4" t="s">
        <v>22</v>
      </c>
      <c r="K7223" s="4" t="s">
        <v>8306</v>
      </c>
      <c r="L7223" s="4" t="s">
        <v>8349</v>
      </c>
      <c r="M7223" s="5">
        <v>44795</v>
      </c>
      <c r="N7223" s="6">
        <v>8869</v>
      </c>
      <c r="O7223" s="4">
        <f t="shared" si="224"/>
        <v>22</v>
      </c>
      <c r="P7223" s="4" t="str">
        <f t="shared" si="225"/>
        <v>2022-08</v>
      </c>
    </row>
    <row r="7224" spans="1:16" ht="12.75" x14ac:dyDescent="0.2">
      <c r="A7224" s="4" t="s">
        <v>14</v>
      </c>
      <c r="B7224" s="4" t="s">
        <v>7654</v>
      </c>
      <c r="C7224" s="4" t="s">
        <v>8288</v>
      </c>
      <c r="D7224" s="4" t="s">
        <v>8700</v>
      </c>
      <c r="E7224" s="4" t="s">
        <v>8767</v>
      </c>
      <c r="F7224" s="4" t="s">
        <v>8768</v>
      </c>
      <c r="G7224" s="4" t="s">
        <v>8769</v>
      </c>
      <c r="H7224" s="4" t="s">
        <v>210</v>
      </c>
      <c r="I7224" s="4" t="s">
        <v>210</v>
      </c>
      <c r="J7224" s="4" t="s">
        <v>226</v>
      </c>
      <c r="K7224" s="4" t="s">
        <v>8297</v>
      </c>
      <c r="L7224" s="4" t="s">
        <v>8301</v>
      </c>
      <c r="M7224" s="5">
        <v>44795</v>
      </c>
      <c r="N7224" s="6">
        <v>7038</v>
      </c>
      <c r="O7224" s="4">
        <f t="shared" si="224"/>
        <v>22</v>
      </c>
      <c r="P7224" s="4" t="str">
        <f t="shared" si="225"/>
        <v>2022-08</v>
      </c>
    </row>
    <row r="7225" spans="1:16" ht="12.75" x14ac:dyDescent="0.2">
      <c r="A7225" s="4" t="s">
        <v>3048</v>
      </c>
      <c r="B7225" s="4" t="s">
        <v>9902</v>
      </c>
      <c r="C7225" s="4" t="s">
        <v>10147</v>
      </c>
      <c r="D7225" s="4" t="s">
        <v>10325</v>
      </c>
      <c r="E7225" s="4" t="s">
        <v>10326</v>
      </c>
      <c r="F7225" s="4" t="s">
        <v>10327</v>
      </c>
      <c r="G7225" s="4" t="s">
        <v>10328</v>
      </c>
      <c r="H7225" s="4" t="s">
        <v>20</v>
      </c>
      <c r="I7225" s="4" t="s">
        <v>216</v>
      </c>
      <c r="J7225" s="4" t="s">
        <v>36</v>
      </c>
      <c r="K7225" s="4" t="s">
        <v>10165</v>
      </c>
      <c r="L7225" s="4" t="s">
        <v>10185</v>
      </c>
      <c r="M7225" s="5">
        <v>44795</v>
      </c>
      <c r="N7225" s="6">
        <v>7150</v>
      </c>
      <c r="O7225" s="4">
        <f t="shared" si="224"/>
        <v>22</v>
      </c>
      <c r="P7225" s="4" t="str">
        <f t="shared" si="225"/>
        <v>2022-08</v>
      </c>
    </row>
    <row r="7226" spans="1:16" ht="12.75" x14ac:dyDescent="0.2">
      <c r="A7226" s="4" t="s">
        <v>3048</v>
      </c>
      <c r="B7226" s="4" t="s">
        <v>10496</v>
      </c>
      <c r="C7226" s="4" t="s">
        <v>10497</v>
      </c>
      <c r="D7226" s="4" t="s">
        <v>10621</v>
      </c>
      <c r="E7226" s="4" t="s">
        <v>10640</v>
      </c>
      <c r="F7226" s="4" t="s">
        <v>10641</v>
      </c>
      <c r="G7226" s="4" t="s">
        <v>10642</v>
      </c>
      <c r="H7226" s="4" t="s">
        <v>20</v>
      </c>
      <c r="I7226" s="4" t="s">
        <v>21</v>
      </c>
      <c r="J7226" s="4" t="s">
        <v>39</v>
      </c>
      <c r="K7226" s="4" t="s">
        <v>10521</v>
      </c>
      <c r="L7226" s="4" t="s">
        <v>10143</v>
      </c>
      <c r="M7226" s="5">
        <v>44795</v>
      </c>
      <c r="N7226" s="6">
        <v>280</v>
      </c>
      <c r="O7226" s="4">
        <f t="shared" si="224"/>
        <v>22</v>
      </c>
      <c r="P7226" s="4" t="str">
        <f t="shared" si="225"/>
        <v>2022-08</v>
      </c>
    </row>
    <row r="7227" spans="1:16" ht="12.75" x14ac:dyDescent="0.2">
      <c r="A7227" s="4" t="s">
        <v>3048</v>
      </c>
      <c r="B7227" s="4" t="s">
        <v>11712</v>
      </c>
      <c r="C7227" s="4" t="s">
        <v>11934</v>
      </c>
      <c r="D7227" s="4" t="s">
        <v>12210</v>
      </c>
      <c r="E7227" s="4" t="s">
        <v>12211</v>
      </c>
      <c r="F7227" s="4" t="s">
        <v>12212</v>
      </c>
      <c r="G7227" s="4" t="s">
        <v>12214</v>
      </c>
      <c r="H7227" s="4" t="s">
        <v>20</v>
      </c>
      <c r="I7227" s="4" t="s">
        <v>29</v>
      </c>
      <c r="J7227" s="4" t="s">
        <v>22</v>
      </c>
      <c r="K7227" s="4" t="s">
        <v>11960</v>
      </c>
      <c r="L7227" s="4" t="s">
        <v>5477</v>
      </c>
      <c r="M7227" s="5">
        <v>44795</v>
      </c>
      <c r="N7227" s="6">
        <v>8040</v>
      </c>
      <c r="O7227" s="4">
        <f t="shared" si="224"/>
        <v>22</v>
      </c>
      <c r="P7227" s="4" t="str">
        <f t="shared" si="225"/>
        <v>2022-08</v>
      </c>
    </row>
    <row r="7228" spans="1:16" ht="12.75" x14ac:dyDescent="0.2">
      <c r="A7228" s="4" t="s">
        <v>3048</v>
      </c>
      <c r="B7228" s="4" t="s">
        <v>12289</v>
      </c>
      <c r="C7228" s="4" t="s">
        <v>12841</v>
      </c>
      <c r="D7228" s="4" t="s">
        <v>13159</v>
      </c>
      <c r="E7228" s="4" t="s">
        <v>13178</v>
      </c>
      <c r="F7228" s="4" t="s">
        <v>13179</v>
      </c>
      <c r="G7228" s="4" t="s">
        <v>13183</v>
      </c>
      <c r="H7228" s="4" t="s">
        <v>20</v>
      </c>
      <c r="I7228" s="4" t="s">
        <v>21</v>
      </c>
      <c r="J7228" s="4" t="s">
        <v>22</v>
      </c>
      <c r="K7228" s="4" t="s">
        <v>12845</v>
      </c>
      <c r="L7228" s="4" t="s">
        <v>12121</v>
      </c>
      <c r="M7228" s="5">
        <v>44795</v>
      </c>
      <c r="N7228" s="6">
        <v>2060</v>
      </c>
      <c r="O7228" s="4">
        <f t="shared" si="224"/>
        <v>22</v>
      </c>
      <c r="P7228" s="4" t="str">
        <f t="shared" si="225"/>
        <v>2022-08</v>
      </c>
    </row>
    <row r="7229" spans="1:16" ht="12.75" x14ac:dyDescent="0.2">
      <c r="A7229" s="4" t="s">
        <v>3048</v>
      </c>
      <c r="B7229" s="4" t="s">
        <v>13786</v>
      </c>
      <c r="C7229" s="4" t="s">
        <v>13787</v>
      </c>
      <c r="D7229" s="4" t="s">
        <v>13936</v>
      </c>
      <c r="E7229" s="4" t="s">
        <v>13793</v>
      </c>
      <c r="F7229" s="4" t="s">
        <v>13794</v>
      </c>
      <c r="G7229" s="4" t="s">
        <v>13795</v>
      </c>
      <c r="H7229" s="4" t="s">
        <v>20</v>
      </c>
      <c r="I7229" s="4" t="s">
        <v>21</v>
      </c>
      <c r="J7229" s="4" t="s">
        <v>39</v>
      </c>
      <c r="K7229" s="4" t="s">
        <v>13382</v>
      </c>
      <c r="L7229" s="4" t="s">
        <v>12370</v>
      </c>
      <c r="M7229" s="5">
        <v>44795</v>
      </c>
      <c r="N7229" s="6">
        <v>5451</v>
      </c>
      <c r="O7229" s="4">
        <f t="shared" si="224"/>
        <v>22</v>
      </c>
      <c r="P7229" s="4" t="str">
        <f t="shared" si="225"/>
        <v>2022-08</v>
      </c>
    </row>
    <row r="7230" spans="1:16" ht="12.75" x14ac:dyDescent="0.2">
      <c r="A7230" s="4" t="s">
        <v>3048</v>
      </c>
      <c r="B7230" s="4" t="s">
        <v>13786</v>
      </c>
      <c r="C7230" s="4" t="s">
        <v>13787</v>
      </c>
      <c r="D7230" s="4" t="s">
        <v>12401</v>
      </c>
      <c r="E7230" s="4" t="s">
        <v>12474</v>
      </c>
      <c r="F7230" s="4" t="s">
        <v>12475</v>
      </c>
      <c r="G7230" s="4" t="s">
        <v>13853</v>
      </c>
      <c r="H7230" s="4" t="s">
        <v>20</v>
      </c>
      <c r="I7230" s="4" t="s">
        <v>21</v>
      </c>
      <c r="J7230" s="4" t="s">
        <v>39</v>
      </c>
      <c r="K7230" s="4" t="s">
        <v>13382</v>
      </c>
      <c r="L7230" s="4" t="s">
        <v>10277</v>
      </c>
      <c r="M7230" s="5">
        <v>44795</v>
      </c>
      <c r="N7230" s="6">
        <v>1361</v>
      </c>
      <c r="O7230" s="4">
        <f t="shared" si="224"/>
        <v>22</v>
      </c>
      <c r="P7230" s="4" t="str">
        <f t="shared" si="225"/>
        <v>2022-08</v>
      </c>
    </row>
    <row r="7231" spans="1:16" ht="12.75" x14ac:dyDescent="0.2">
      <c r="A7231" s="4" t="s">
        <v>1050</v>
      </c>
      <c r="B7231" s="4" t="s">
        <v>1051</v>
      </c>
      <c r="C7231" s="4" t="s">
        <v>1052</v>
      </c>
      <c r="D7231" s="4" t="s">
        <v>1142</v>
      </c>
      <c r="E7231" s="4" t="s">
        <v>1143</v>
      </c>
      <c r="F7231" s="4" t="s">
        <v>1144</v>
      </c>
      <c r="G7231" s="4" t="s">
        <v>1146</v>
      </c>
      <c r="H7231" s="4" t="s">
        <v>20</v>
      </c>
      <c r="I7231" s="4" t="s">
        <v>29</v>
      </c>
      <c r="J7231" s="4" t="s">
        <v>162</v>
      </c>
      <c r="K7231" s="4" t="s">
        <v>1056</v>
      </c>
      <c r="L7231" s="4" t="s">
        <v>689</v>
      </c>
      <c r="M7231" s="5">
        <v>44796</v>
      </c>
      <c r="N7231" s="6">
        <v>2446</v>
      </c>
      <c r="O7231" s="4">
        <f t="shared" si="224"/>
        <v>23</v>
      </c>
      <c r="P7231" s="4" t="str">
        <f t="shared" si="225"/>
        <v>2022-08</v>
      </c>
    </row>
    <row r="7232" spans="1:16" ht="12.75" x14ac:dyDescent="0.2">
      <c r="A7232" s="4" t="s">
        <v>1050</v>
      </c>
      <c r="B7232" s="4" t="s">
        <v>1051</v>
      </c>
      <c r="C7232" s="4" t="s">
        <v>1999</v>
      </c>
      <c r="D7232" s="4" t="s">
        <v>2381</v>
      </c>
      <c r="E7232" s="4" t="s">
        <v>2040</v>
      </c>
      <c r="F7232" s="4" t="s">
        <v>2041</v>
      </c>
      <c r="G7232" s="4" t="s">
        <v>2042</v>
      </c>
      <c r="H7232" s="4" t="s">
        <v>20</v>
      </c>
      <c r="I7232" s="4" t="s">
        <v>29</v>
      </c>
      <c r="J7232" s="4" t="s">
        <v>22</v>
      </c>
      <c r="K7232" s="4" t="s">
        <v>2003</v>
      </c>
      <c r="L7232" s="4" t="s">
        <v>1195</v>
      </c>
      <c r="M7232" s="5">
        <v>44796</v>
      </c>
      <c r="N7232" s="6">
        <v>7366</v>
      </c>
      <c r="O7232" s="4">
        <f t="shared" si="224"/>
        <v>23</v>
      </c>
      <c r="P7232" s="4" t="str">
        <f t="shared" si="225"/>
        <v>2022-08</v>
      </c>
    </row>
    <row r="7233" spans="1:16" ht="12.75" x14ac:dyDescent="0.2">
      <c r="A7233" s="4" t="s">
        <v>14</v>
      </c>
      <c r="B7233" s="4" t="s">
        <v>4086</v>
      </c>
      <c r="C7233" s="4" t="s">
        <v>4087</v>
      </c>
      <c r="D7233" s="4" t="s">
        <v>4330</v>
      </c>
      <c r="E7233" s="4" t="s">
        <v>4193</v>
      </c>
      <c r="F7233" s="4" t="s">
        <v>3048</v>
      </c>
      <c r="G7233" s="4" t="s">
        <v>3048</v>
      </c>
      <c r="H7233" s="4" t="s">
        <v>210</v>
      </c>
      <c r="I7233" s="4" t="s">
        <v>210</v>
      </c>
      <c r="J7233" s="4" t="s">
        <v>3048</v>
      </c>
      <c r="K7233" s="4" t="s">
        <v>4124</v>
      </c>
      <c r="L7233" s="4" t="s">
        <v>230</v>
      </c>
      <c r="M7233" s="5">
        <v>44796</v>
      </c>
      <c r="N7233" s="6">
        <v>7082</v>
      </c>
      <c r="O7233" s="4">
        <f t="shared" si="224"/>
        <v>23</v>
      </c>
      <c r="P7233" s="4" t="str">
        <f t="shared" si="225"/>
        <v>2022-08</v>
      </c>
    </row>
    <row r="7234" spans="1:16" ht="12.75" x14ac:dyDescent="0.2">
      <c r="A7234" s="4" t="s">
        <v>14</v>
      </c>
      <c r="B7234" s="4" t="s">
        <v>4342</v>
      </c>
      <c r="C7234" s="4" t="s">
        <v>4343</v>
      </c>
      <c r="D7234" s="4" t="s">
        <v>4605</v>
      </c>
      <c r="E7234" s="4" t="s">
        <v>4606</v>
      </c>
      <c r="F7234" s="4" t="s">
        <v>4607</v>
      </c>
      <c r="G7234" s="4" t="s">
        <v>4608</v>
      </c>
      <c r="H7234" s="4" t="s">
        <v>210</v>
      </c>
      <c r="I7234" s="4" t="s">
        <v>210</v>
      </c>
      <c r="J7234" s="4" t="s">
        <v>877</v>
      </c>
      <c r="K7234" s="4" t="s">
        <v>4396</v>
      </c>
      <c r="L7234" s="4" t="s">
        <v>4348</v>
      </c>
      <c r="M7234" s="5">
        <v>44796</v>
      </c>
      <c r="N7234" s="6">
        <v>9509</v>
      </c>
      <c r="O7234" s="4">
        <f t="shared" ref="O7234:O7297" si="226">DAY(M7234)</f>
        <v>23</v>
      </c>
      <c r="P7234" s="4" t="str">
        <f t="shared" ref="P7234:P7297" si="227">TEXT(M7234,"YYYY-MM")</f>
        <v>2022-08</v>
      </c>
    </row>
    <row r="7235" spans="1:16" ht="12.75" x14ac:dyDescent="0.2">
      <c r="A7235" s="4" t="s">
        <v>14</v>
      </c>
      <c r="B7235" s="4" t="s">
        <v>4342</v>
      </c>
      <c r="C7235" s="4" t="s">
        <v>4343</v>
      </c>
      <c r="D7235" s="4" t="s">
        <v>5081</v>
      </c>
      <c r="E7235" s="4" t="s">
        <v>5082</v>
      </c>
      <c r="F7235" s="4" t="s">
        <v>5083</v>
      </c>
      <c r="G7235" s="4" t="s">
        <v>5087</v>
      </c>
      <c r="H7235" s="4" t="s">
        <v>20</v>
      </c>
      <c r="I7235" s="4" t="s">
        <v>21</v>
      </c>
      <c r="J7235" s="4" t="s">
        <v>36</v>
      </c>
      <c r="K7235" s="4" t="s">
        <v>4362</v>
      </c>
      <c r="L7235" s="4" t="s">
        <v>4363</v>
      </c>
      <c r="M7235" s="5">
        <v>44796</v>
      </c>
      <c r="N7235" s="6">
        <v>7392</v>
      </c>
      <c r="O7235" s="4">
        <f t="shared" si="226"/>
        <v>23</v>
      </c>
      <c r="P7235" s="4" t="str">
        <f t="shared" si="227"/>
        <v>2022-08</v>
      </c>
    </row>
    <row r="7236" spans="1:16" ht="12.75" x14ac:dyDescent="0.2">
      <c r="A7236" s="4" t="s">
        <v>1050</v>
      </c>
      <c r="B7236" s="4" t="s">
        <v>5461</v>
      </c>
      <c r="C7236" s="4" t="s">
        <v>5462</v>
      </c>
      <c r="D7236" s="4" t="s">
        <v>25</v>
      </c>
      <c r="E7236" s="4" t="s">
        <v>5624</v>
      </c>
      <c r="F7236" s="4" t="s">
        <v>5625</v>
      </c>
      <c r="G7236" s="4" t="s">
        <v>5626</v>
      </c>
      <c r="H7236" s="4" t="s">
        <v>210</v>
      </c>
      <c r="I7236" s="4" t="s">
        <v>210</v>
      </c>
      <c r="J7236" s="4" t="s">
        <v>226</v>
      </c>
      <c r="K7236" s="4" t="s">
        <v>5499</v>
      </c>
      <c r="L7236" s="4" t="s">
        <v>5467</v>
      </c>
      <c r="M7236" s="5">
        <v>44796</v>
      </c>
      <c r="N7236" s="6">
        <v>7667</v>
      </c>
      <c r="O7236" s="4">
        <f t="shared" si="226"/>
        <v>23</v>
      </c>
      <c r="P7236" s="4" t="str">
        <f t="shared" si="227"/>
        <v>2022-08</v>
      </c>
    </row>
    <row r="7237" spans="1:16" ht="12.75" x14ac:dyDescent="0.2">
      <c r="A7237" s="4" t="s">
        <v>1050</v>
      </c>
      <c r="B7237" s="4" t="s">
        <v>5461</v>
      </c>
      <c r="C7237" s="4" t="s">
        <v>5462</v>
      </c>
      <c r="D7237" s="4" t="s">
        <v>5931</v>
      </c>
      <c r="E7237" s="4" t="s">
        <v>5632</v>
      </c>
      <c r="F7237" s="4" t="s">
        <v>5633</v>
      </c>
      <c r="G7237" s="4" t="s">
        <v>5954</v>
      </c>
      <c r="H7237" s="4" t="s">
        <v>210</v>
      </c>
      <c r="I7237" s="4" t="s">
        <v>343</v>
      </c>
      <c r="J7237" s="4" t="s">
        <v>22</v>
      </c>
      <c r="K7237" s="4" t="s">
        <v>5515</v>
      </c>
      <c r="L7237" s="4" t="s">
        <v>5525</v>
      </c>
      <c r="M7237" s="5">
        <v>44796</v>
      </c>
      <c r="N7237" s="6">
        <v>3146</v>
      </c>
      <c r="O7237" s="4">
        <f t="shared" si="226"/>
        <v>23</v>
      </c>
      <c r="P7237" s="4" t="str">
        <f t="shared" si="227"/>
        <v>2022-08</v>
      </c>
    </row>
    <row r="7238" spans="1:16" ht="12.75" x14ac:dyDescent="0.2">
      <c r="A7238" s="4" t="s">
        <v>14</v>
      </c>
      <c r="B7238" s="4" t="s">
        <v>7127</v>
      </c>
      <c r="C7238" s="4" t="s">
        <v>7128</v>
      </c>
      <c r="D7238" s="4" t="s">
        <v>7513</v>
      </c>
      <c r="E7238" s="4" t="s">
        <v>7381</v>
      </c>
      <c r="F7238" s="4" t="s">
        <v>7382</v>
      </c>
      <c r="G7238" s="4" t="s">
        <v>7515</v>
      </c>
      <c r="H7238" s="4" t="s">
        <v>20</v>
      </c>
      <c r="I7238" s="4" t="s">
        <v>21</v>
      </c>
      <c r="J7238" s="4" t="s">
        <v>22</v>
      </c>
      <c r="K7238" s="4" t="s">
        <v>7135</v>
      </c>
      <c r="L7238" s="4" t="s">
        <v>7151</v>
      </c>
      <c r="M7238" s="5">
        <v>44796</v>
      </c>
      <c r="N7238" s="6">
        <v>437</v>
      </c>
      <c r="O7238" s="4">
        <f t="shared" si="226"/>
        <v>23</v>
      </c>
      <c r="P7238" s="4" t="str">
        <f t="shared" si="227"/>
        <v>2022-08</v>
      </c>
    </row>
    <row r="7239" spans="1:16" ht="12.75" x14ac:dyDescent="0.2">
      <c r="A7239" s="4" t="s">
        <v>14</v>
      </c>
      <c r="B7239" s="4" t="s">
        <v>7654</v>
      </c>
      <c r="C7239" s="4" t="s">
        <v>7655</v>
      </c>
      <c r="D7239" s="4" t="s">
        <v>25</v>
      </c>
      <c r="E7239" s="4" t="s">
        <v>7796</v>
      </c>
      <c r="F7239" s="4" t="s">
        <v>7797</v>
      </c>
      <c r="G7239" s="4" t="s">
        <v>7798</v>
      </c>
      <c r="H7239" s="4" t="s">
        <v>210</v>
      </c>
      <c r="I7239" s="4" t="s">
        <v>343</v>
      </c>
      <c r="J7239" s="4" t="s">
        <v>22</v>
      </c>
      <c r="K7239" s="4" t="s">
        <v>7659</v>
      </c>
      <c r="L7239" s="4" t="s">
        <v>538</v>
      </c>
      <c r="M7239" s="5">
        <v>44796</v>
      </c>
      <c r="N7239" s="6">
        <v>8977</v>
      </c>
      <c r="O7239" s="4">
        <f t="shared" si="226"/>
        <v>23</v>
      </c>
      <c r="P7239" s="4" t="str">
        <f t="shared" si="227"/>
        <v>2022-08</v>
      </c>
    </row>
    <row r="7240" spans="1:16" ht="12.75" x14ac:dyDescent="0.2">
      <c r="A7240" s="4" t="s">
        <v>14</v>
      </c>
      <c r="B7240" s="4" t="s">
        <v>7654</v>
      </c>
      <c r="C7240" s="4" t="s">
        <v>7825</v>
      </c>
      <c r="D7240" s="4" t="s">
        <v>25</v>
      </c>
      <c r="E7240" s="4" t="s">
        <v>7790</v>
      </c>
      <c r="F7240" s="4" t="s">
        <v>7791</v>
      </c>
      <c r="G7240" s="4" t="s">
        <v>7880</v>
      </c>
      <c r="H7240" s="4" t="s">
        <v>210</v>
      </c>
      <c r="I7240" s="4" t="s">
        <v>210</v>
      </c>
      <c r="J7240" s="4" t="s">
        <v>877</v>
      </c>
      <c r="K7240" s="4" t="s">
        <v>7829</v>
      </c>
      <c r="L7240" s="4" t="s">
        <v>7785</v>
      </c>
      <c r="M7240" s="5">
        <v>44796</v>
      </c>
      <c r="N7240" s="6">
        <v>7961</v>
      </c>
      <c r="O7240" s="4">
        <f t="shared" si="226"/>
        <v>23</v>
      </c>
      <c r="P7240" s="4" t="str">
        <f t="shared" si="227"/>
        <v>2022-08</v>
      </c>
    </row>
    <row r="7241" spans="1:16" ht="12.75" x14ac:dyDescent="0.2">
      <c r="A7241" s="4" t="s">
        <v>14</v>
      </c>
      <c r="B7241" s="4" t="s">
        <v>7654</v>
      </c>
      <c r="C7241" s="4" t="s">
        <v>7825</v>
      </c>
      <c r="D7241" s="4" t="s">
        <v>7811</v>
      </c>
      <c r="E7241" s="4" t="s">
        <v>7918</v>
      </c>
      <c r="F7241" s="4" t="s">
        <v>7919</v>
      </c>
      <c r="G7241" s="4" t="s">
        <v>7920</v>
      </c>
      <c r="H7241" s="4" t="s">
        <v>210</v>
      </c>
      <c r="I7241" s="4" t="s">
        <v>210</v>
      </c>
      <c r="J7241" s="4" t="s">
        <v>7816</v>
      </c>
      <c r="K7241" s="4" t="s">
        <v>7829</v>
      </c>
      <c r="L7241" s="4" t="s">
        <v>7785</v>
      </c>
      <c r="M7241" s="5">
        <v>44796</v>
      </c>
      <c r="N7241" s="6">
        <v>6248</v>
      </c>
      <c r="O7241" s="4">
        <f t="shared" si="226"/>
        <v>23</v>
      </c>
      <c r="P7241" s="4" t="str">
        <f t="shared" si="227"/>
        <v>2022-08</v>
      </c>
    </row>
    <row r="7242" spans="1:16" ht="12.75" x14ac:dyDescent="0.2">
      <c r="A7242" s="4" t="s">
        <v>14</v>
      </c>
      <c r="B7242" s="4" t="s">
        <v>7654</v>
      </c>
      <c r="C7242" s="4" t="s">
        <v>8288</v>
      </c>
      <c r="D7242" s="4" t="s">
        <v>8423</v>
      </c>
      <c r="E7242" s="4" t="s">
        <v>8515</v>
      </c>
      <c r="F7242" s="4" t="s">
        <v>8516</v>
      </c>
      <c r="G7242" s="4" t="s">
        <v>8520</v>
      </c>
      <c r="H7242" s="4" t="s">
        <v>20</v>
      </c>
      <c r="I7242" s="4" t="s">
        <v>21</v>
      </c>
      <c r="J7242" s="4" t="s">
        <v>22</v>
      </c>
      <c r="K7242" s="4" t="s">
        <v>8306</v>
      </c>
      <c r="L7242" s="4" t="s">
        <v>8349</v>
      </c>
      <c r="M7242" s="5">
        <v>44796</v>
      </c>
      <c r="N7242" s="6">
        <v>5312</v>
      </c>
      <c r="O7242" s="4">
        <f t="shared" si="226"/>
        <v>23</v>
      </c>
      <c r="P7242" s="4" t="str">
        <f t="shared" si="227"/>
        <v>2022-08</v>
      </c>
    </row>
    <row r="7243" spans="1:16" ht="12.75" x14ac:dyDescent="0.2">
      <c r="A7243" s="4" t="s">
        <v>14</v>
      </c>
      <c r="B7243" s="4" t="s">
        <v>7654</v>
      </c>
      <c r="C7243" s="4" t="s">
        <v>8288</v>
      </c>
      <c r="D7243" s="4" t="s">
        <v>8148</v>
      </c>
      <c r="E7243" s="4" t="s">
        <v>8130</v>
      </c>
      <c r="F7243" s="4" t="s">
        <v>8131</v>
      </c>
      <c r="G7243" s="4" t="s">
        <v>8827</v>
      </c>
      <c r="H7243" s="4" t="s">
        <v>20</v>
      </c>
      <c r="I7243" s="4" t="s">
        <v>21</v>
      </c>
      <c r="J7243" s="4" t="s">
        <v>36</v>
      </c>
      <c r="K7243" s="4" t="s">
        <v>8826</v>
      </c>
      <c r="L7243" s="4" t="s">
        <v>8112</v>
      </c>
      <c r="M7243" s="5">
        <v>44796</v>
      </c>
      <c r="N7243" s="6">
        <v>2679</v>
      </c>
      <c r="O7243" s="4">
        <f t="shared" si="226"/>
        <v>23</v>
      </c>
      <c r="P7243" s="4" t="str">
        <f t="shared" si="227"/>
        <v>2022-08</v>
      </c>
    </row>
    <row r="7244" spans="1:16" ht="12.75" x14ac:dyDescent="0.2">
      <c r="A7244" s="4" t="s">
        <v>14</v>
      </c>
      <c r="B7244" s="4" t="s">
        <v>7654</v>
      </c>
      <c r="C7244" s="4" t="s">
        <v>9450</v>
      </c>
      <c r="D7244" s="4" t="s">
        <v>7419</v>
      </c>
      <c r="E7244" s="4" t="s">
        <v>9491</v>
      </c>
      <c r="F7244" s="4" t="s">
        <v>9492</v>
      </c>
      <c r="G7244" s="4" t="s">
        <v>9493</v>
      </c>
      <c r="H7244" s="4" t="s">
        <v>20</v>
      </c>
      <c r="I7244" s="4" t="s">
        <v>29</v>
      </c>
      <c r="J7244" s="4" t="s">
        <v>36</v>
      </c>
      <c r="K7244" s="4" t="s">
        <v>7893</v>
      </c>
      <c r="L7244" s="4" t="s">
        <v>9145</v>
      </c>
      <c r="M7244" s="5">
        <v>44796</v>
      </c>
      <c r="N7244" s="6">
        <v>3790</v>
      </c>
      <c r="O7244" s="4">
        <f t="shared" si="226"/>
        <v>23</v>
      </c>
      <c r="P7244" s="4" t="str">
        <f t="shared" si="227"/>
        <v>2022-08</v>
      </c>
    </row>
    <row r="7245" spans="1:16" ht="12.75" x14ac:dyDescent="0.2">
      <c r="A7245" s="4" t="s">
        <v>14</v>
      </c>
      <c r="B7245" s="4" t="s">
        <v>7654</v>
      </c>
      <c r="C7245" s="4" t="s">
        <v>9450</v>
      </c>
      <c r="D7245" s="4" t="s">
        <v>7419</v>
      </c>
      <c r="E7245" s="4" t="s">
        <v>9686</v>
      </c>
      <c r="F7245" s="4" t="s">
        <v>9687</v>
      </c>
      <c r="G7245" s="4" t="s">
        <v>9688</v>
      </c>
      <c r="H7245" s="4" t="s">
        <v>210</v>
      </c>
      <c r="I7245" s="4" t="s">
        <v>210</v>
      </c>
      <c r="J7245" s="4" t="s">
        <v>877</v>
      </c>
      <c r="K7245" s="4" t="s">
        <v>7893</v>
      </c>
      <c r="L7245" s="4" t="s">
        <v>9145</v>
      </c>
      <c r="M7245" s="5">
        <v>44796</v>
      </c>
      <c r="N7245" s="6">
        <v>4068</v>
      </c>
      <c r="O7245" s="4">
        <f t="shared" si="226"/>
        <v>23</v>
      </c>
      <c r="P7245" s="4" t="str">
        <f t="shared" si="227"/>
        <v>2022-08</v>
      </c>
    </row>
    <row r="7246" spans="1:16" ht="12.75" x14ac:dyDescent="0.2">
      <c r="A7246" s="4" t="s">
        <v>3048</v>
      </c>
      <c r="B7246" s="4" t="s">
        <v>9902</v>
      </c>
      <c r="C7246" s="4" t="s">
        <v>10147</v>
      </c>
      <c r="D7246" s="4" t="s">
        <v>992</v>
      </c>
      <c r="E7246" s="4" t="s">
        <v>10416</v>
      </c>
      <c r="F7246" s="4" t="s">
        <v>10417</v>
      </c>
      <c r="G7246" s="4" t="s">
        <v>10418</v>
      </c>
      <c r="H7246" s="4" t="s">
        <v>210</v>
      </c>
      <c r="I7246" s="4" t="s">
        <v>210</v>
      </c>
      <c r="J7246" s="4" t="s">
        <v>226</v>
      </c>
      <c r="K7246" s="4" t="s">
        <v>10151</v>
      </c>
      <c r="L7246" s="4" t="s">
        <v>10191</v>
      </c>
      <c r="M7246" s="5">
        <v>44796</v>
      </c>
      <c r="N7246" s="6">
        <v>3552</v>
      </c>
      <c r="O7246" s="4">
        <f t="shared" si="226"/>
        <v>23</v>
      </c>
      <c r="P7246" s="4" t="str">
        <f t="shared" si="227"/>
        <v>2022-08</v>
      </c>
    </row>
    <row r="7247" spans="1:16" ht="12.75" x14ac:dyDescent="0.2">
      <c r="A7247" s="4" t="s">
        <v>3048</v>
      </c>
      <c r="B7247" s="4" t="s">
        <v>10496</v>
      </c>
      <c r="C7247" s="4" t="s">
        <v>10497</v>
      </c>
      <c r="D7247" s="4" t="s">
        <v>10665</v>
      </c>
      <c r="E7247" s="4" t="s">
        <v>10571</v>
      </c>
      <c r="F7247" s="4" t="s">
        <v>10572</v>
      </c>
      <c r="G7247" s="4" t="s">
        <v>10676</v>
      </c>
      <c r="H7247" s="4" t="s">
        <v>210</v>
      </c>
      <c r="I7247" s="4" t="s">
        <v>343</v>
      </c>
      <c r="J7247" s="4" t="s">
        <v>36</v>
      </c>
      <c r="K7247" s="4" t="s">
        <v>10549</v>
      </c>
      <c r="L7247" s="4" t="s">
        <v>10574</v>
      </c>
      <c r="M7247" s="5">
        <v>44796</v>
      </c>
      <c r="N7247" s="6">
        <v>5963</v>
      </c>
      <c r="O7247" s="4">
        <f t="shared" si="226"/>
        <v>23</v>
      </c>
      <c r="P7247" s="4" t="str">
        <f t="shared" si="227"/>
        <v>2022-08</v>
      </c>
    </row>
    <row r="7248" spans="1:16" ht="12.75" x14ac:dyDescent="0.2">
      <c r="A7248" s="4" t="s">
        <v>3048</v>
      </c>
      <c r="B7248" s="4" t="s">
        <v>10496</v>
      </c>
      <c r="C7248" s="4" t="s">
        <v>10497</v>
      </c>
      <c r="D7248" s="4" t="s">
        <v>10928</v>
      </c>
      <c r="E7248" s="4" t="s">
        <v>10557</v>
      </c>
      <c r="F7248" s="4" t="s">
        <v>10558</v>
      </c>
      <c r="G7248" s="4" t="s">
        <v>10560</v>
      </c>
      <c r="H7248" s="4" t="s">
        <v>210</v>
      </c>
      <c r="I7248" s="4" t="s">
        <v>343</v>
      </c>
      <c r="J7248" s="4" t="s">
        <v>39</v>
      </c>
      <c r="K7248" s="4" t="s">
        <v>10521</v>
      </c>
      <c r="L7248" s="4" t="s">
        <v>10502</v>
      </c>
      <c r="M7248" s="5">
        <v>44796</v>
      </c>
      <c r="N7248" s="6">
        <v>1461</v>
      </c>
      <c r="O7248" s="4">
        <f t="shared" si="226"/>
        <v>23</v>
      </c>
      <c r="P7248" s="4" t="str">
        <f t="shared" si="227"/>
        <v>2022-08</v>
      </c>
    </row>
    <row r="7249" spans="1:16" ht="12.75" x14ac:dyDescent="0.2">
      <c r="A7249" s="4" t="s">
        <v>3048</v>
      </c>
      <c r="B7249" s="4" t="s">
        <v>10496</v>
      </c>
      <c r="C7249" s="4" t="s">
        <v>10930</v>
      </c>
      <c r="D7249" s="4" t="s">
        <v>13936</v>
      </c>
      <c r="E7249" s="4" t="s">
        <v>11002</v>
      </c>
      <c r="F7249" s="4" t="s">
        <v>11003</v>
      </c>
      <c r="G7249" s="4" t="s">
        <v>11004</v>
      </c>
      <c r="H7249" s="4" t="s">
        <v>20</v>
      </c>
      <c r="I7249" s="4" t="s">
        <v>21</v>
      </c>
      <c r="J7249" s="4" t="s">
        <v>36</v>
      </c>
      <c r="K7249" s="4" t="s">
        <v>10934</v>
      </c>
      <c r="L7249" s="4" t="s">
        <v>10935</v>
      </c>
      <c r="M7249" s="5">
        <v>44796</v>
      </c>
      <c r="N7249" s="6">
        <v>4786</v>
      </c>
      <c r="O7249" s="4">
        <f t="shared" si="226"/>
        <v>23</v>
      </c>
      <c r="P7249" s="4" t="str">
        <f t="shared" si="227"/>
        <v>2022-08</v>
      </c>
    </row>
    <row r="7250" spans="1:16" ht="12.75" x14ac:dyDescent="0.2">
      <c r="A7250" s="4" t="s">
        <v>3048</v>
      </c>
      <c r="B7250" s="4" t="s">
        <v>10496</v>
      </c>
      <c r="C7250" s="4" t="s">
        <v>10930</v>
      </c>
      <c r="D7250" s="4" t="s">
        <v>10844</v>
      </c>
      <c r="E7250" s="4" t="s">
        <v>11562</v>
      </c>
      <c r="F7250" s="4" t="s">
        <v>11563</v>
      </c>
      <c r="G7250" s="4" t="s">
        <v>11584</v>
      </c>
      <c r="H7250" s="4" t="s">
        <v>210</v>
      </c>
      <c r="I7250" s="4" t="s">
        <v>343</v>
      </c>
      <c r="J7250" s="4" t="s">
        <v>36</v>
      </c>
      <c r="K7250" s="4" t="s">
        <v>11320</v>
      </c>
      <c r="L7250" s="4" t="s">
        <v>11321</v>
      </c>
      <c r="M7250" s="5">
        <v>44796</v>
      </c>
      <c r="N7250" s="6">
        <v>7991</v>
      </c>
      <c r="O7250" s="4">
        <f t="shared" si="226"/>
        <v>23</v>
      </c>
      <c r="P7250" s="4" t="str">
        <f t="shared" si="227"/>
        <v>2022-08</v>
      </c>
    </row>
    <row r="7251" spans="1:16" ht="12.75" x14ac:dyDescent="0.2">
      <c r="A7251" s="4" t="s">
        <v>14</v>
      </c>
      <c r="B7251" s="4" t="s">
        <v>15</v>
      </c>
      <c r="C7251" s="4" t="s">
        <v>68</v>
      </c>
      <c r="D7251" s="4" t="s">
        <v>25</v>
      </c>
      <c r="E7251" s="4" t="s">
        <v>74</v>
      </c>
      <c r="F7251" s="4" t="s">
        <v>75</v>
      </c>
      <c r="G7251" s="4" t="s">
        <v>207</v>
      </c>
      <c r="H7251" s="4" t="s">
        <v>20</v>
      </c>
      <c r="I7251" s="4" t="s">
        <v>29</v>
      </c>
      <c r="J7251" s="4" t="s">
        <v>36</v>
      </c>
      <c r="K7251" s="4" t="s">
        <v>77</v>
      </c>
      <c r="L7251" s="4" t="s">
        <v>24</v>
      </c>
      <c r="M7251" s="5">
        <v>44797</v>
      </c>
      <c r="N7251" s="6">
        <v>5347</v>
      </c>
      <c r="O7251" s="4">
        <f t="shared" si="226"/>
        <v>24</v>
      </c>
      <c r="P7251" s="4" t="str">
        <f t="shared" si="227"/>
        <v>2022-08</v>
      </c>
    </row>
    <row r="7252" spans="1:16" ht="12.75" x14ac:dyDescent="0.2">
      <c r="A7252" s="4" t="s">
        <v>1050</v>
      </c>
      <c r="B7252" s="4" t="s">
        <v>1051</v>
      </c>
      <c r="C7252" s="4" t="s">
        <v>1999</v>
      </c>
      <c r="D7252" s="4" t="s">
        <v>25</v>
      </c>
      <c r="E7252" s="4" t="s">
        <v>2005</v>
      </c>
      <c r="F7252" s="4" t="s">
        <v>2006</v>
      </c>
      <c r="G7252" s="4" t="s">
        <v>2007</v>
      </c>
      <c r="H7252" s="4" t="s">
        <v>20</v>
      </c>
      <c r="I7252" s="4" t="s">
        <v>29</v>
      </c>
      <c r="J7252" s="4" t="s">
        <v>39</v>
      </c>
      <c r="K7252" s="4" t="s">
        <v>2003</v>
      </c>
      <c r="L7252" s="4" t="s">
        <v>1195</v>
      </c>
      <c r="M7252" s="5">
        <v>44797</v>
      </c>
      <c r="N7252" s="6">
        <v>7600</v>
      </c>
      <c r="O7252" s="4">
        <f t="shared" si="226"/>
        <v>24</v>
      </c>
      <c r="P7252" s="4" t="str">
        <f t="shared" si="227"/>
        <v>2022-08</v>
      </c>
    </row>
    <row r="7253" spans="1:16" ht="12.75" x14ac:dyDescent="0.2">
      <c r="A7253" s="4" t="s">
        <v>3048</v>
      </c>
      <c r="B7253" s="4" t="s">
        <v>3049</v>
      </c>
      <c r="C7253" s="4" t="s">
        <v>3339</v>
      </c>
      <c r="D7253" s="4" t="s">
        <v>25</v>
      </c>
      <c r="E7253" s="4" t="s">
        <v>3410</v>
      </c>
      <c r="F7253" s="4" t="s">
        <v>3411</v>
      </c>
      <c r="G7253" s="4" t="s">
        <v>3412</v>
      </c>
      <c r="H7253" s="4" t="s">
        <v>210</v>
      </c>
      <c r="I7253" s="4" t="s">
        <v>210</v>
      </c>
      <c r="J7253" s="4" t="s">
        <v>226</v>
      </c>
      <c r="K7253" s="4" t="s">
        <v>3343</v>
      </c>
      <c r="L7253" s="4" t="s">
        <v>3078</v>
      </c>
      <c r="M7253" s="5">
        <v>44797</v>
      </c>
      <c r="N7253" s="6">
        <v>5121</v>
      </c>
      <c r="O7253" s="4">
        <f t="shared" si="226"/>
        <v>24</v>
      </c>
      <c r="P7253" s="4" t="str">
        <f t="shared" si="227"/>
        <v>2022-08</v>
      </c>
    </row>
    <row r="7254" spans="1:16" ht="12.75" x14ac:dyDescent="0.2">
      <c r="A7254" s="4" t="s">
        <v>14</v>
      </c>
      <c r="B7254" s="4" t="s">
        <v>7654</v>
      </c>
      <c r="C7254" s="4" t="s">
        <v>7655</v>
      </c>
      <c r="D7254" s="4" t="s">
        <v>25</v>
      </c>
      <c r="E7254" s="4" t="s">
        <v>7693</v>
      </c>
      <c r="F7254" s="4" t="s">
        <v>7694</v>
      </c>
      <c r="G7254" s="4" t="s">
        <v>7696</v>
      </c>
      <c r="H7254" s="4" t="s">
        <v>210</v>
      </c>
      <c r="I7254" s="4" t="s">
        <v>210</v>
      </c>
      <c r="J7254" s="4" t="s">
        <v>877</v>
      </c>
      <c r="K7254" s="4" t="s">
        <v>7659</v>
      </c>
      <c r="L7254" s="4" t="s">
        <v>7689</v>
      </c>
      <c r="M7254" s="5">
        <v>44797</v>
      </c>
      <c r="N7254" s="6">
        <v>7374</v>
      </c>
      <c r="O7254" s="4">
        <f t="shared" si="226"/>
        <v>24</v>
      </c>
      <c r="P7254" s="4" t="str">
        <f t="shared" si="227"/>
        <v>2022-08</v>
      </c>
    </row>
    <row r="7255" spans="1:16" ht="12.75" x14ac:dyDescent="0.2">
      <c r="A7255" s="4" t="s">
        <v>14</v>
      </c>
      <c r="B7255" s="4" t="s">
        <v>7654</v>
      </c>
      <c r="C7255" s="4" t="s">
        <v>7825</v>
      </c>
      <c r="D7255" s="4" t="s">
        <v>7814</v>
      </c>
      <c r="E7255" s="4" t="s">
        <v>7834</v>
      </c>
      <c r="F7255" s="4" t="s">
        <v>7835</v>
      </c>
      <c r="G7255" s="4" t="s">
        <v>7980</v>
      </c>
      <c r="H7255" s="4" t="s">
        <v>20</v>
      </c>
      <c r="I7255" s="4" t="s">
        <v>21</v>
      </c>
      <c r="J7255" s="4" t="s">
        <v>22</v>
      </c>
      <c r="K7255" s="4" t="s">
        <v>7890</v>
      </c>
      <c r="L7255" s="4" t="s">
        <v>7785</v>
      </c>
      <c r="M7255" s="5">
        <v>44797</v>
      </c>
      <c r="N7255" s="6">
        <v>2804</v>
      </c>
      <c r="O7255" s="4">
        <f t="shared" si="226"/>
        <v>24</v>
      </c>
      <c r="P7255" s="4" t="str">
        <f t="shared" si="227"/>
        <v>2022-08</v>
      </c>
    </row>
    <row r="7256" spans="1:16" ht="12.75" x14ac:dyDescent="0.2">
      <c r="A7256" s="4" t="s">
        <v>14</v>
      </c>
      <c r="B7256" s="4" t="s">
        <v>7654</v>
      </c>
      <c r="C7256" s="4" t="s">
        <v>7825</v>
      </c>
      <c r="D7256" s="4" t="s">
        <v>8042</v>
      </c>
      <c r="E7256" s="4" t="s">
        <v>7846</v>
      </c>
      <c r="F7256" s="4" t="s">
        <v>7847</v>
      </c>
      <c r="G7256" s="4" t="s">
        <v>8070</v>
      </c>
      <c r="H7256" s="4" t="s">
        <v>210</v>
      </c>
      <c r="I7256" s="4" t="s">
        <v>343</v>
      </c>
      <c r="J7256" s="4" t="s">
        <v>22</v>
      </c>
      <c r="K7256" s="4" t="s">
        <v>7829</v>
      </c>
      <c r="L7256" s="4" t="s">
        <v>7763</v>
      </c>
      <c r="M7256" s="5">
        <v>44797</v>
      </c>
      <c r="N7256" s="6">
        <v>9948</v>
      </c>
      <c r="O7256" s="4">
        <f t="shared" si="226"/>
        <v>24</v>
      </c>
      <c r="P7256" s="4" t="str">
        <f t="shared" si="227"/>
        <v>2022-08</v>
      </c>
    </row>
    <row r="7257" spans="1:16" ht="12.75" x14ac:dyDescent="0.2">
      <c r="A7257" s="4" t="s">
        <v>14</v>
      </c>
      <c r="B7257" s="4" t="s">
        <v>7654</v>
      </c>
      <c r="C7257" s="4" t="s">
        <v>8288</v>
      </c>
      <c r="D7257" s="4" t="s">
        <v>8423</v>
      </c>
      <c r="E7257" s="4" t="s">
        <v>8495</v>
      </c>
      <c r="F7257" s="4" t="s">
        <v>8496</v>
      </c>
      <c r="G7257" s="4" t="s">
        <v>8499</v>
      </c>
      <c r="H7257" s="4" t="s">
        <v>20</v>
      </c>
      <c r="I7257" s="4" t="s">
        <v>21</v>
      </c>
      <c r="J7257" s="4" t="s">
        <v>22</v>
      </c>
      <c r="K7257" s="4" t="s">
        <v>8306</v>
      </c>
      <c r="L7257" s="4" t="s">
        <v>7151</v>
      </c>
      <c r="M7257" s="5">
        <v>44797</v>
      </c>
      <c r="N7257" s="6">
        <v>2384</v>
      </c>
      <c r="O7257" s="4">
        <f t="shared" si="226"/>
        <v>24</v>
      </c>
      <c r="P7257" s="4" t="str">
        <f t="shared" si="227"/>
        <v>2022-08</v>
      </c>
    </row>
    <row r="7258" spans="1:16" ht="12.75" x14ac:dyDescent="0.2">
      <c r="A7258" s="4" t="s">
        <v>14</v>
      </c>
      <c r="B7258" s="4" t="s">
        <v>7654</v>
      </c>
      <c r="C7258" s="4" t="s">
        <v>9693</v>
      </c>
      <c r="D7258" s="4" t="s">
        <v>9810</v>
      </c>
      <c r="E7258" s="4" t="s">
        <v>9811</v>
      </c>
      <c r="F7258" s="4" t="s">
        <v>9812</v>
      </c>
      <c r="G7258" s="4" t="s">
        <v>9813</v>
      </c>
      <c r="H7258" s="4" t="s">
        <v>20</v>
      </c>
      <c r="I7258" s="4" t="s">
        <v>21</v>
      </c>
      <c r="J7258" s="4" t="s">
        <v>39</v>
      </c>
      <c r="K7258" s="4" t="s">
        <v>9697</v>
      </c>
      <c r="L7258" s="4" t="s">
        <v>721</v>
      </c>
      <c r="M7258" s="5">
        <v>44797</v>
      </c>
      <c r="N7258" s="6">
        <v>2926</v>
      </c>
      <c r="O7258" s="4">
        <f t="shared" si="226"/>
        <v>24</v>
      </c>
      <c r="P7258" s="4" t="str">
        <f t="shared" si="227"/>
        <v>2022-08</v>
      </c>
    </row>
    <row r="7259" spans="1:16" ht="12.75" x14ac:dyDescent="0.2">
      <c r="A7259" s="4" t="s">
        <v>3048</v>
      </c>
      <c r="B7259" s="4" t="s">
        <v>10496</v>
      </c>
      <c r="C7259" s="4" t="s">
        <v>10930</v>
      </c>
      <c r="D7259" s="4" t="s">
        <v>25</v>
      </c>
      <c r="E7259" s="4" t="s">
        <v>11174</v>
      </c>
      <c r="F7259" s="4" t="s">
        <v>11175</v>
      </c>
      <c r="G7259" s="4" t="s">
        <v>11397</v>
      </c>
      <c r="H7259" s="4" t="s">
        <v>20</v>
      </c>
      <c r="I7259" s="4" t="s">
        <v>29</v>
      </c>
      <c r="J7259" s="4" t="s">
        <v>36</v>
      </c>
      <c r="K7259" s="4" t="s">
        <v>10934</v>
      </c>
      <c r="L7259" s="4" t="s">
        <v>10935</v>
      </c>
      <c r="M7259" s="5">
        <v>44797</v>
      </c>
      <c r="N7259" s="6">
        <v>7151</v>
      </c>
      <c r="O7259" s="4">
        <f t="shared" si="226"/>
        <v>24</v>
      </c>
      <c r="P7259" s="4" t="str">
        <f t="shared" si="227"/>
        <v>2022-08</v>
      </c>
    </row>
    <row r="7260" spans="1:16" ht="12.75" x14ac:dyDescent="0.2">
      <c r="A7260" s="4" t="s">
        <v>3048</v>
      </c>
      <c r="B7260" s="4" t="s">
        <v>12289</v>
      </c>
      <c r="C7260" s="4" t="s">
        <v>12841</v>
      </c>
      <c r="D7260" s="4" t="s">
        <v>13140</v>
      </c>
      <c r="E7260" s="4" t="s">
        <v>13154</v>
      </c>
      <c r="F7260" s="4" t="s">
        <v>13155</v>
      </c>
      <c r="G7260" s="4" t="s">
        <v>13158</v>
      </c>
      <c r="H7260" s="4" t="s">
        <v>20</v>
      </c>
      <c r="I7260" s="4" t="s">
        <v>21</v>
      </c>
      <c r="J7260" s="4" t="s">
        <v>162</v>
      </c>
      <c r="K7260" s="4" t="s">
        <v>12850</v>
      </c>
      <c r="L7260" s="4" t="s">
        <v>10478</v>
      </c>
      <c r="M7260" s="5">
        <v>44797</v>
      </c>
      <c r="N7260" s="6">
        <v>3054</v>
      </c>
      <c r="O7260" s="4">
        <f t="shared" si="226"/>
        <v>24</v>
      </c>
      <c r="P7260" s="4" t="str">
        <f t="shared" si="227"/>
        <v>2022-08</v>
      </c>
    </row>
    <row r="7261" spans="1:16" ht="12.75" x14ac:dyDescent="0.2">
      <c r="A7261" s="4" t="s">
        <v>3048</v>
      </c>
      <c r="B7261" s="4" t="s">
        <v>12289</v>
      </c>
      <c r="C7261" s="4" t="s">
        <v>12841</v>
      </c>
      <c r="D7261" s="4" t="s">
        <v>13159</v>
      </c>
      <c r="E7261" s="4" t="s">
        <v>13178</v>
      </c>
      <c r="F7261" s="4" t="s">
        <v>13179</v>
      </c>
      <c r="G7261" s="4" t="s">
        <v>13182</v>
      </c>
      <c r="H7261" s="4" t="s">
        <v>20</v>
      </c>
      <c r="I7261" s="4" t="s">
        <v>21</v>
      </c>
      <c r="J7261" s="4" t="s">
        <v>22</v>
      </c>
      <c r="K7261" s="4" t="s">
        <v>12845</v>
      </c>
      <c r="L7261" s="4" t="s">
        <v>12121</v>
      </c>
      <c r="M7261" s="5">
        <v>44797</v>
      </c>
      <c r="N7261" s="6">
        <v>1883</v>
      </c>
      <c r="O7261" s="4">
        <f t="shared" si="226"/>
        <v>24</v>
      </c>
      <c r="P7261" s="4" t="str">
        <f t="shared" si="227"/>
        <v>2022-08</v>
      </c>
    </row>
    <row r="7262" spans="1:16" ht="12.75" x14ac:dyDescent="0.2">
      <c r="A7262" s="4" t="s">
        <v>14</v>
      </c>
      <c r="B7262" s="4" t="s">
        <v>15</v>
      </c>
      <c r="C7262" s="4" t="s">
        <v>68</v>
      </c>
      <c r="D7262" s="4" t="s">
        <v>13936</v>
      </c>
      <c r="E7262" s="4" t="s">
        <v>180</v>
      </c>
      <c r="F7262" s="4" t="s">
        <v>181</v>
      </c>
      <c r="G7262" s="4" t="s">
        <v>182</v>
      </c>
      <c r="H7262" s="4" t="s">
        <v>20</v>
      </c>
      <c r="I7262" s="4" t="s">
        <v>21</v>
      </c>
      <c r="J7262" s="4" t="s">
        <v>22</v>
      </c>
      <c r="K7262" s="4" t="s">
        <v>109</v>
      </c>
      <c r="L7262" s="4" t="s">
        <v>73</v>
      </c>
      <c r="M7262" s="5">
        <v>44798</v>
      </c>
      <c r="N7262" s="6">
        <v>8031</v>
      </c>
      <c r="O7262" s="4">
        <f t="shared" si="226"/>
        <v>25</v>
      </c>
      <c r="P7262" s="4" t="str">
        <f t="shared" si="227"/>
        <v>2022-08</v>
      </c>
    </row>
    <row r="7263" spans="1:16" ht="12.75" x14ac:dyDescent="0.2">
      <c r="A7263" s="4" t="s">
        <v>14</v>
      </c>
      <c r="B7263" s="4" t="s">
        <v>15</v>
      </c>
      <c r="C7263" s="4" t="s">
        <v>504</v>
      </c>
      <c r="D7263" s="4" t="s">
        <v>859</v>
      </c>
      <c r="E7263" s="4" t="s">
        <v>881</v>
      </c>
      <c r="F7263" s="4" t="s">
        <v>3048</v>
      </c>
      <c r="G7263" s="4" t="s">
        <v>3048</v>
      </c>
      <c r="H7263" s="4" t="s">
        <v>210</v>
      </c>
      <c r="I7263" s="4" t="s">
        <v>210</v>
      </c>
      <c r="J7263" s="4" t="s">
        <v>3048</v>
      </c>
      <c r="K7263" s="4" t="s">
        <v>513</v>
      </c>
      <c r="L7263" s="4" t="s">
        <v>648</v>
      </c>
      <c r="M7263" s="5">
        <v>44798</v>
      </c>
      <c r="N7263" s="6">
        <v>1977</v>
      </c>
      <c r="O7263" s="4">
        <f t="shared" si="226"/>
        <v>25</v>
      </c>
      <c r="P7263" s="4" t="str">
        <f t="shared" si="227"/>
        <v>2022-08</v>
      </c>
    </row>
    <row r="7264" spans="1:16" ht="12.75" x14ac:dyDescent="0.2">
      <c r="A7264" s="4" t="s">
        <v>1050</v>
      </c>
      <c r="B7264" s="4" t="s">
        <v>1051</v>
      </c>
      <c r="C7264" s="4" t="s">
        <v>1052</v>
      </c>
      <c r="D7264" s="4" t="s">
        <v>25</v>
      </c>
      <c r="E7264" s="4" t="s">
        <v>1172</v>
      </c>
      <c r="F7264" s="4" t="s">
        <v>1173</v>
      </c>
      <c r="G7264" s="4" t="s">
        <v>1174</v>
      </c>
      <c r="H7264" s="4" t="s">
        <v>20</v>
      </c>
      <c r="I7264" s="4" t="s">
        <v>29</v>
      </c>
      <c r="J7264" s="4" t="s">
        <v>22</v>
      </c>
      <c r="K7264" s="4" t="s">
        <v>1132</v>
      </c>
      <c r="L7264" s="4" t="s">
        <v>1175</v>
      </c>
      <c r="M7264" s="5">
        <v>44798</v>
      </c>
      <c r="N7264" s="6">
        <v>9157</v>
      </c>
      <c r="O7264" s="4">
        <f t="shared" si="226"/>
        <v>25</v>
      </c>
      <c r="P7264" s="4" t="str">
        <f t="shared" si="227"/>
        <v>2022-08</v>
      </c>
    </row>
    <row r="7265" spans="1:16" ht="12.75" x14ac:dyDescent="0.2">
      <c r="A7265" s="4" t="s">
        <v>1050</v>
      </c>
      <c r="B7265" s="4" t="s">
        <v>1051</v>
      </c>
      <c r="C7265" s="4" t="s">
        <v>2556</v>
      </c>
      <c r="D7265" s="4" t="s">
        <v>2755</v>
      </c>
      <c r="E7265" s="4" t="s">
        <v>2777</v>
      </c>
      <c r="F7265" s="4" t="s">
        <v>2778</v>
      </c>
      <c r="G7265" s="4" t="s">
        <v>2785</v>
      </c>
      <c r="H7265" s="4" t="s">
        <v>20</v>
      </c>
      <c r="I7265" s="4" t="s">
        <v>21</v>
      </c>
      <c r="J7265" s="4" t="s">
        <v>22</v>
      </c>
      <c r="K7265" s="4" t="s">
        <v>2565</v>
      </c>
      <c r="L7265" s="4" t="s">
        <v>2373</v>
      </c>
      <c r="M7265" s="5">
        <v>44798</v>
      </c>
      <c r="N7265" s="6">
        <v>6889</v>
      </c>
      <c r="O7265" s="4">
        <f t="shared" si="226"/>
        <v>25</v>
      </c>
      <c r="P7265" s="4" t="str">
        <f t="shared" si="227"/>
        <v>2022-08</v>
      </c>
    </row>
    <row r="7266" spans="1:16" ht="12.75" x14ac:dyDescent="0.2">
      <c r="A7266" s="4" t="s">
        <v>1050</v>
      </c>
      <c r="B7266" s="4" t="s">
        <v>1051</v>
      </c>
      <c r="C7266" s="4" t="s">
        <v>2556</v>
      </c>
      <c r="D7266" s="4" t="s">
        <v>1629</v>
      </c>
      <c r="E7266" s="4" t="s">
        <v>2822</v>
      </c>
      <c r="F7266" s="4" t="s">
        <v>2823</v>
      </c>
      <c r="G7266" s="4" t="s">
        <v>3048</v>
      </c>
      <c r="H7266" s="4" t="s">
        <v>210</v>
      </c>
      <c r="I7266" s="4" t="s">
        <v>210</v>
      </c>
      <c r="J7266" s="4" t="s">
        <v>3048</v>
      </c>
      <c r="K7266" s="4" t="s">
        <v>2565</v>
      </c>
      <c r="L7266" s="4" t="s">
        <v>2014</v>
      </c>
      <c r="M7266" s="5">
        <v>44798</v>
      </c>
      <c r="N7266" s="6">
        <v>5771</v>
      </c>
      <c r="O7266" s="4">
        <f t="shared" si="226"/>
        <v>25</v>
      </c>
      <c r="P7266" s="4" t="str">
        <f t="shared" si="227"/>
        <v>2022-08</v>
      </c>
    </row>
    <row r="7267" spans="1:16" ht="12.75" x14ac:dyDescent="0.2">
      <c r="A7267" s="4" t="s">
        <v>3048</v>
      </c>
      <c r="B7267" s="4" t="s">
        <v>3049</v>
      </c>
      <c r="C7267" s="4" t="s">
        <v>3050</v>
      </c>
      <c r="D7267" s="4" t="s">
        <v>3329</v>
      </c>
      <c r="E7267" s="4" t="s">
        <v>3274</v>
      </c>
      <c r="F7267" s="4" t="s">
        <v>3275</v>
      </c>
      <c r="G7267" s="4" t="s">
        <v>3330</v>
      </c>
      <c r="H7267" s="4" t="s">
        <v>210</v>
      </c>
      <c r="I7267" s="4" t="s">
        <v>210</v>
      </c>
      <c r="J7267" s="4" t="s">
        <v>877</v>
      </c>
      <c r="K7267" s="4" t="s">
        <v>3089</v>
      </c>
      <c r="L7267" s="4" t="s">
        <v>3085</v>
      </c>
      <c r="M7267" s="5">
        <v>44798</v>
      </c>
      <c r="N7267" s="6">
        <v>8827</v>
      </c>
      <c r="O7267" s="4">
        <f t="shared" si="226"/>
        <v>25</v>
      </c>
      <c r="P7267" s="4" t="str">
        <f t="shared" si="227"/>
        <v>2022-08</v>
      </c>
    </row>
    <row r="7268" spans="1:16" ht="12.75" x14ac:dyDescent="0.2">
      <c r="A7268" s="4" t="s">
        <v>14</v>
      </c>
      <c r="B7268" s="4" t="s">
        <v>3761</v>
      </c>
      <c r="C7268" s="4" t="s">
        <v>3762</v>
      </c>
      <c r="D7268" s="4" t="s">
        <v>25</v>
      </c>
      <c r="E7268" s="4" t="s">
        <v>3783</v>
      </c>
      <c r="F7268" s="4" t="s">
        <v>3784</v>
      </c>
      <c r="G7268" s="4" t="s">
        <v>3788</v>
      </c>
      <c r="H7268" s="4" t="s">
        <v>20</v>
      </c>
      <c r="I7268" s="4" t="s">
        <v>29</v>
      </c>
      <c r="J7268" s="4" t="s">
        <v>22</v>
      </c>
      <c r="K7268" s="4" t="s">
        <v>3771</v>
      </c>
      <c r="L7268" s="4" t="s">
        <v>3772</v>
      </c>
      <c r="M7268" s="5">
        <v>44798</v>
      </c>
      <c r="N7268" s="6">
        <v>806</v>
      </c>
      <c r="O7268" s="4">
        <f t="shared" si="226"/>
        <v>25</v>
      </c>
      <c r="P7268" s="4" t="str">
        <f t="shared" si="227"/>
        <v>2022-08</v>
      </c>
    </row>
    <row r="7269" spans="1:16" ht="12.75" x14ac:dyDescent="0.2">
      <c r="A7269" s="4" t="s">
        <v>14</v>
      </c>
      <c r="B7269" s="4" t="s">
        <v>4342</v>
      </c>
      <c r="C7269" s="4" t="s">
        <v>4343</v>
      </c>
      <c r="D7269" s="4" t="s">
        <v>25</v>
      </c>
      <c r="E7269" s="4" t="s">
        <v>4477</v>
      </c>
      <c r="F7269" s="4" t="s">
        <v>4478</v>
      </c>
      <c r="G7269" s="4" t="s">
        <v>4479</v>
      </c>
      <c r="H7269" s="4" t="s">
        <v>20</v>
      </c>
      <c r="I7269" s="4" t="s">
        <v>29</v>
      </c>
      <c r="J7269" s="4" t="s">
        <v>36</v>
      </c>
      <c r="K7269" s="4" t="s">
        <v>4396</v>
      </c>
      <c r="L7269" s="4" t="s">
        <v>4374</v>
      </c>
      <c r="M7269" s="5">
        <v>44798</v>
      </c>
      <c r="N7269" s="6">
        <v>3454</v>
      </c>
      <c r="O7269" s="4">
        <f t="shared" si="226"/>
        <v>25</v>
      </c>
      <c r="P7269" s="4" t="str">
        <f t="shared" si="227"/>
        <v>2022-08</v>
      </c>
    </row>
    <row r="7270" spans="1:16" ht="12.75" x14ac:dyDescent="0.2">
      <c r="A7270" s="4" t="s">
        <v>14</v>
      </c>
      <c r="B7270" s="4" t="s">
        <v>4342</v>
      </c>
      <c r="C7270" s="4" t="s">
        <v>4343</v>
      </c>
      <c r="D7270" s="4" t="s">
        <v>5322</v>
      </c>
      <c r="E7270" s="4" t="s">
        <v>5323</v>
      </c>
      <c r="F7270" s="4" t="s">
        <v>5324</v>
      </c>
      <c r="G7270" s="4" t="s">
        <v>5343</v>
      </c>
      <c r="H7270" s="4" t="s">
        <v>20</v>
      </c>
      <c r="I7270" s="4" t="s">
        <v>29</v>
      </c>
      <c r="J7270" s="4" t="s">
        <v>22</v>
      </c>
      <c r="K7270" s="4" t="s">
        <v>4396</v>
      </c>
      <c r="L7270" s="4" t="s">
        <v>5013</v>
      </c>
      <c r="M7270" s="5">
        <v>44798</v>
      </c>
      <c r="N7270" s="6">
        <v>8657</v>
      </c>
      <c r="O7270" s="4">
        <f t="shared" si="226"/>
        <v>25</v>
      </c>
      <c r="P7270" s="4" t="str">
        <f t="shared" si="227"/>
        <v>2022-08</v>
      </c>
    </row>
    <row r="7271" spans="1:16" ht="12.75" x14ac:dyDescent="0.2">
      <c r="A7271" s="4" t="s">
        <v>1050</v>
      </c>
      <c r="B7271" s="4" t="s">
        <v>5461</v>
      </c>
      <c r="C7271" s="4" t="s">
        <v>5462</v>
      </c>
      <c r="D7271" s="4" t="s">
        <v>6030</v>
      </c>
      <c r="E7271" s="4" t="s">
        <v>6018</v>
      </c>
      <c r="F7271" s="4" t="s">
        <v>6019</v>
      </c>
      <c r="G7271" s="4" t="s">
        <v>6039</v>
      </c>
      <c r="H7271" s="4" t="s">
        <v>20</v>
      </c>
      <c r="I7271" s="4" t="s">
        <v>21</v>
      </c>
      <c r="J7271" s="4" t="s">
        <v>22</v>
      </c>
      <c r="K7271" s="4" t="s">
        <v>5515</v>
      </c>
      <c r="L7271" s="4" t="s">
        <v>5516</v>
      </c>
      <c r="M7271" s="5">
        <v>44798</v>
      </c>
      <c r="N7271" s="6">
        <v>2468</v>
      </c>
      <c r="O7271" s="4">
        <f t="shared" si="226"/>
        <v>25</v>
      </c>
      <c r="P7271" s="4" t="str">
        <f t="shared" si="227"/>
        <v>2022-08</v>
      </c>
    </row>
    <row r="7272" spans="1:16" ht="12.75" x14ac:dyDescent="0.2">
      <c r="A7272" s="4" t="s">
        <v>14</v>
      </c>
      <c r="B7272" s="4" t="s">
        <v>6544</v>
      </c>
      <c r="C7272" s="4" t="s">
        <v>6545</v>
      </c>
      <c r="D7272" s="4" t="s">
        <v>6712</v>
      </c>
      <c r="E7272" s="4" t="s">
        <v>6713</v>
      </c>
      <c r="F7272" s="4" t="s">
        <v>6714</v>
      </c>
      <c r="G7272" s="4" t="s">
        <v>6745</v>
      </c>
      <c r="H7272" s="4" t="s">
        <v>20</v>
      </c>
      <c r="I7272" s="4" t="s">
        <v>29</v>
      </c>
      <c r="J7272" s="4" t="s">
        <v>22</v>
      </c>
      <c r="K7272" s="4" t="s">
        <v>6553</v>
      </c>
      <c r="L7272" s="4" t="s">
        <v>6596</v>
      </c>
      <c r="M7272" s="5">
        <v>44798</v>
      </c>
      <c r="N7272" s="6">
        <v>1793</v>
      </c>
      <c r="O7272" s="4">
        <f t="shared" si="226"/>
        <v>25</v>
      </c>
      <c r="P7272" s="4" t="str">
        <f t="shared" si="227"/>
        <v>2022-08</v>
      </c>
    </row>
    <row r="7273" spans="1:16" ht="12.75" x14ac:dyDescent="0.2">
      <c r="A7273" s="4" t="s">
        <v>14</v>
      </c>
      <c r="B7273" s="4" t="s">
        <v>7654</v>
      </c>
      <c r="C7273" s="4" t="s">
        <v>8288</v>
      </c>
      <c r="D7273" s="4" t="s">
        <v>25</v>
      </c>
      <c r="E7273" s="4" t="s">
        <v>8388</v>
      </c>
      <c r="F7273" s="4" t="s">
        <v>8389</v>
      </c>
      <c r="G7273" s="4" t="s">
        <v>8390</v>
      </c>
      <c r="H7273" s="4" t="s">
        <v>20</v>
      </c>
      <c r="I7273" s="4" t="s">
        <v>29</v>
      </c>
      <c r="J7273" s="4" t="s">
        <v>22</v>
      </c>
      <c r="K7273" s="4" t="s">
        <v>8297</v>
      </c>
      <c r="L7273" s="4" t="s">
        <v>8349</v>
      </c>
      <c r="M7273" s="5">
        <v>44798</v>
      </c>
      <c r="N7273" s="6">
        <v>3116</v>
      </c>
      <c r="O7273" s="4">
        <f t="shared" si="226"/>
        <v>25</v>
      </c>
      <c r="P7273" s="4" t="str">
        <f t="shared" si="227"/>
        <v>2022-08</v>
      </c>
    </row>
    <row r="7274" spans="1:16" ht="12.75" x14ac:dyDescent="0.2">
      <c r="A7274" s="4" t="s">
        <v>14</v>
      </c>
      <c r="B7274" s="4" t="s">
        <v>7654</v>
      </c>
      <c r="C7274" s="4" t="s">
        <v>8288</v>
      </c>
      <c r="D7274" s="4" t="s">
        <v>9184</v>
      </c>
      <c r="E7274" s="4" t="s">
        <v>9244</v>
      </c>
      <c r="F7274" s="4" t="s">
        <v>9245</v>
      </c>
      <c r="G7274" s="4" t="s">
        <v>9250</v>
      </c>
      <c r="H7274" s="4" t="s">
        <v>210</v>
      </c>
      <c r="I7274" s="4" t="s">
        <v>210</v>
      </c>
      <c r="J7274" s="4" t="s">
        <v>226</v>
      </c>
      <c r="K7274" s="4" t="s">
        <v>8297</v>
      </c>
      <c r="L7274" s="4" t="s">
        <v>8100</v>
      </c>
      <c r="M7274" s="5">
        <v>44798</v>
      </c>
      <c r="N7274" s="6">
        <v>1419</v>
      </c>
      <c r="O7274" s="4">
        <f t="shared" si="226"/>
        <v>25</v>
      </c>
      <c r="P7274" s="4" t="str">
        <f t="shared" si="227"/>
        <v>2022-08</v>
      </c>
    </row>
    <row r="7275" spans="1:16" ht="12.75" x14ac:dyDescent="0.2">
      <c r="A7275" s="4" t="s">
        <v>14</v>
      </c>
      <c r="B7275" s="4" t="s">
        <v>7654</v>
      </c>
      <c r="C7275" s="4" t="s">
        <v>8288</v>
      </c>
      <c r="D7275" s="4" t="s">
        <v>9281</v>
      </c>
      <c r="E7275" s="4" t="s">
        <v>8329</v>
      </c>
      <c r="F7275" s="4" t="s">
        <v>8330</v>
      </c>
      <c r="G7275" s="4" t="s">
        <v>8331</v>
      </c>
      <c r="H7275" s="4" t="s">
        <v>210</v>
      </c>
      <c r="I7275" s="4" t="s">
        <v>210</v>
      </c>
      <c r="J7275" s="4" t="s">
        <v>877</v>
      </c>
      <c r="K7275" s="4" t="s">
        <v>8306</v>
      </c>
      <c r="L7275" s="4" t="s">
        <v>8301</v>
      </c>
      <c r="M7275" s="5">
        <v>44798</v>
      </c>
      <c r="N7275" s="6">
        <v>5688</v>
      </c>
      <c r="O7275" s="4">
        <f t="shared" si="226"/>
        <v>25</v>
      </c>
      <c r="P7275" s="4" t="str">
        <f t="shared" si="227"/>
        <v>2022-08</v>
      </c>
    </row>
    <row r="7276" spans="1:16" ht="12.75" x14ac:dyDescent="0.2">
      <c r="A7276" s="4" t="s">
        <v>3048</v>
      </c>
      <c r="B7276" s="4" t="s">
        <v>10496</v>
      </c>
      <c r="C7276" s="4" t="s">
        <v>10930</v>
      </c>
      <c r="D7276" s="4" t="s">
        <v>25</v>
      </c>
      <c r="E7276" s="4" t="s">
        <v>11182</v>
      </c>
      <c r="F7276" s="4" t="s">
        <v>11183</v>
      </c>
      <c r="G7276" s="4" t="s">
        <v>11415</v>
      </c>
      <c r="H7276" s="4" t="s">
        <v>20</v>
      </c>
      <c r="I7276" s="4" t="s">
        <v>29</v>
      </c>
      <c r="J7276" s="4" t="s">
        <v>36</v>
      </c>
      <c r="K7276" s="4" t="s">
        <v>10934</v>
      </c>
      <c r="L7276" s="4" t="s">
        <v>10935</v>
      </c>
      <c r="M7276" s="5">
        <v>44798</v>
      </c>
      <c r="N7276" s="6">
        <v>3220</v>
      </c>
      <c r="O7276" s="4">
        <f t="shared" si="226"/>
        <v>25</v>
      </c>
      <c r="P7276" s="4" t="str">
        <f t="shared" si="227"/>
        <v>2022-08</v>
      </c>
    </row>
    <row r="7277" spans="1:16" ht="12.75" x14ac:dyDescent="0.2">
      <c r="A7277" s="4" t="s">
        <v>3048</v>
      </c>
      <c r="B7277" s="4" t="s">
        <v>11712</v>
      </c>
      <c r="C7277" s="4" t="s">
        <v>11934</v>
      </c>
      <c r="D7277" s="4" t="s">
        <v>13936</v>
      </c>
      <c r="E7277" s="4" t="s">
        <v>6068</v>
      </c>
      <c r="F7277" s="4" t="s">
        <v>6069</v>
      </c>
      <c r="G7277" s="4" t="s">
        <v>11940</v>
      </c>
      <c r="H7277" s="4" t="s">
        <v>20</v>
      </c>
      <c r="I7277" s="4" t="s">
        <v>21</v>
      </c>
      <c r="J7277" s="4" t="s">
        <v>36</v>
      </c>
      <c r="K7277" s="4" t="s">
        <v>11936</v>
      </c>
      <c r="L7277" s="4" t="s">
        <v>11939</v>
      </c>
      <c r="M7277" s="5">
        <v>44798</v>
      </c>
      <c r="N7277" s="6">
        <v>5080</v>
      </c>
      <c r="O7277" s="4">
        <f t="shared" si="226"/>
        <v>25</v>
      </c>
      <c r="P7277" s="4" t="str">
        <f t="shared" si="227"/>
        <v>2022-08</v>
      </c>
    </row>
    <row r="7278" spans="1:16" ht="12.75" x14ac:dyDescent="0.2">
      <c r="A7278" s="4" t="s">
        <v>3048</v>
      </c>
      <c r="B7278" s="4" t="s">
        <v>12289</v>
      </c>
      <c r="C7278" s="4" t="s">
        <v>12291</v>
      </c>
      <c r="D7278" s="4" t="s">
        <v>12555</v>
      </c>
      <c r="E7278" s="4" t="s">
        <v>12556</v>
      </c>
      <c r="F7278" s="4" t="s">
        <v>12557</v>
      </c>
      <c r="G7278" s="4" t="s">
        <v>12567</v>
      </c>
      <c r="H7278" s="4" t="s">
        <v>20</v>
      </c>
      <c r="I7278" s="4" t="s">
        <v>21</v>
      </c>
      <c r="J7278" s="4" t="s">
        <v>39</v>
      </c>
      <c r="K7278" s="4" t="s">
        <v>8727</v>
      </c>
      <c r="L7278" s="4" t="s">
        <v>10478</v>
      </c>
      <c r="M7278" s="5">
        <v>44798</v>
      </c>
      <c r="N7278" s="6">
        <v>8197</v>
      </c>
      <c r="O7278" s="4">
        <f t="shared" si="226"/>
        <v>25</v>
      </c>
      <c r="P7278" s="4" t="str">
        <f t="shared" si="227"/>
        <v>2022-08</v>
      </c>
    </row>
    <row r="7279" spans="1:16" ht="12.75" x14ac:dyDescent="0.2">
      <c r="A7279" s="4" t="s">
        <v>3048</v>
      </c>
      <c r="B7279" s="4" t="s">
        <v>12289</v>
      </c>
      <c r="C7279" s="4" t="s">
        <v>13519</v>
      </c>
      <c r="D7279" s="4" t="s">
        <v>13703</v>
      </c>
      <c r="E7279" s="4" t="s">
        <v>13572</v>
      </c>
      <c r="F7279" s="4" t="s">
        <v>13573</v>
      </c>
      <c r="G7279" s="4" t="s">
        <v>13574</v>
      </c>
      <c r="H7279" s="4" t="s">
        <v>20</v>
      </c>
      <c r="I7279" s="4" t="s">
        <v>29</v>
      </c>
      <c r="J7279" s="4" t="s">
        <v>39</v>
      </c>
      <c r="K7279" s="4" t="s">
        <v>13523</v>
      </c>
      <c r="L7279" s="4" t="s">
        <v>10345</v>
      </c>
      <c r="M7279" s="5">
        <v>44798</v>
      </c>
      <c r="N7279" s="6">
        <v>1771</v>
      </c>
      <c r="O7279" s="4">
        <f t="shared" si="226"/>
        <v>25</v>
      </c>
      <c r="P7279" s="4" t="str">
        <f t="shared" si="227"/>
        <v>2022-08</v>
      </c>
    </row>
    <row r="7280" spans="1:16" ht="12.75" x14ac:dyDescent="0.2">
      <c r="A7280" s="4" t="s">
        <v>14</v>
      </c>
      <c r="B7280" s="4" t="s">
        <v>3761</v>
      </c>
      <c r="C7280" s="4" t="s">
        <v>3762</v>
      </c>
      <c r="D7280" s="4" t="s">
        <v>4000</v>
      </c>
      <c r="E7280" s="4" t="s">
        <v>4016</v>
      </c>
      <c r="F7280" s="4" t="s">
        <v>4017</v>
      </c>
      <c r="G7280" s="4" t="s">
        <v>4028</v>
      </c>
      <c r="H7280" s="4" t="s">
        <v>20</v>
      </c>
      <c r="I7280" s="4" t="s">
        <v>21</v>
      </c>
      <c r="J7280" s="4" t="s">
        <v>22</v>
      </c>
      <c r="K7280" s="4" t="s">
        <v>3771</v>
      </c>
      <c r="L7280" s="4" t="s">
        <v>3772</v>
      </c>
      <c r="M7280" s="5">
        <v>44799</v>
      </c>
      <c r="N7280" s="6">
        <v>890</v>
      </c>
      <c r="O7280" s="4">
        <f t="shared" si="226"/>
        <v>26</v>
      </c>
      <c r="P7280" s="4" t="str">
        <f t="shared" si="227"/>
        <v>2022-08</v>
      </c>
    </row>
    <row r="7281" spans="1:16" ht="12.75" x14ac:dyDescent="0.2">
      <c r="A7281" s="4" t="s">
        <v>14</v>
      </c>
      <c r="B7281" s="4" t="s">
        <v>4342</v>
      </c>
      <c r="C7281" s="4" t="s">
        <v>4343</v>
      </c>
      <c r="D7281" s="4" t="s">
        <v>4819</v>
      </c>
      <c r="E7281" s="4" t="s">
        <v>4422</v>
      </c>
      <c r="F7281" s="4" t="s">
        <v>4423</v>
      </c>
      <c r="G7281" s="4" t="s">
        <v>4424</v>
      </c>
      <c r="H7281" s="4" t="s">
        <v>20</v>
      </c>
      <c r="I7281" s="4" t="s">
        <v>29</v>
      </c>
      <c r="J7281" s="4" t="s">
        <v>22</v>
      </c>
      <c r="K7281" s="4" t="s">
        <v>4396</v>
      </c>
      <c r="L7281" s="4" t="s">
        <v>4374</v>
      </c>
      <c r="M7281" s="5">
        <v>44799</v>
      </c>
      <c r="N7281" s="6">
        <v>7893</v>
      </c>
      <c r="O7281" s="4">
        <f t="shared" si="226"/>
        <v>26</v>
      </c>
      <c r="P7281" s="4" t="str">
        <f t="shared" si="227"/>
        <v>2022-08</v>
      </c>
    </row>
    <row r="7282" spans="1:16" ht="12.75" x14ac:dyDescent="0.2">
      <c r="A7282" s="4" t="s">
        <v>14</v>
      </c>
      <c r="B7282" s="4" t="s">
        <v>7127</v>
      </c>
      <c r="C7282" s="4" t="s">
        <v>7128</v>
      </c>
      <c r="D7282" s="4" t="s">
        <v>7461</v>
      </c>
      <c r="E7282" s="4" t="s">
        <v>7471</v>
      </c>
      <c r="F7282" s="4" t="s">
        <v>3048</v>
      </c>
      <c r="G7282" s="4" t="s">
        <v>3048</v>
      </c>
      <c r="H7282" s="4" t="s">
        <v>210</v>
      </c>
      <c r="I7282" s="4" t="s">
        <v>210</v>
      </c>
      <c r="J7282" s="4" t="s">
        <v>3048</v>
      </c>
      <c r="K7282" s="4" t="s">
        <v>7135</v>
      </c>
      <c r="L7282" s="4" t="s">
        <v>7203</v>
      </c>
      <c r="M7282" s="5">
        <v>44799</v>
      </c>
      <c r="N7282" s="6">
        <v>1725</v>
      </c>
      <c r="O7282" s="4">
        <f t="shared" si="226"/>
        <v>26</v>
      </c>
      <c r="P7282" s="4" t="str">
        <f t="shared" si="227"/>
        <v>2022-08</v>
      </c>
    </row>
    <row r="7283" spans="1:16" ht="12.75" x14ac:dyDescent="0.2">
      <c r="A7283" s="4" t="s">
        <v>14</v>
      </c>
      <c r="B7283" s="4" t="s">
        <v>7654</v>
      </c>
      <c r="C7283" s="4" t="s">
        <v>8288</v>
      </c>
      <c r="D7283" s="4" t="s">
        <v>9140</v>
      </c>
      <c r="E7283" s="4" t="s">
        <v>8303</v>
      </c>
      <c r="F7283" s="4" t="s">
        <v>8304</v>
      </c>
      <c r="G7283" s="4" t="s">
        <v>9151</v>
      </c>
      <c r="H7283" s="4" t="s">
        <v>20</v>
      </c>
      <c r="I7283" s="4" t="s">
        <v>21</v>
      </c>
      <c r="J7283" s="4" t="s">
        <v>22</v>
      </c>
      <c r="K7283" s="4" t="s">
        <v>8306</v>
      </c>
      <c r="L7283" s="4" t="s">
        <v>8112</v>
      </c>
      <c r="M7283" s="5">
        <v>44799</v>
      </c>
      <c r="N7283" s="6">
        <v>2214</v>
      </c>
      <c r="O7283" s="4">
        <f t="shared" si="226"/>
        <v>26</v>
      </c>
      <c r="P7283" s="4" t="str">
        <f t="shared" si="227"/>
        <v>2022-08</v>
      </c>
    </row>
    <row r="7284" spans="1:16" ht="12.75" x14ac:dyDescent="0.2">
      <c r="A7284" s="4" t="s">
        <v>14</v>
      </c>
      <c r="B7284" s="4" t="s">
        <v>7654</v>
      </c>
      <c r="C7284" s="4" t="s">
        <v>8288</v>
      </c>
      <c r="D7284" s="4" t="s">
        <v>9403</v>
      </c>
      <c r="E7284" s="4" t="s">
        <v>8366</v>
      </c>
      <c r="F7284" s="4" t="s">
        <v>8367</v>
      </c>
      <c r="G7284" s="4" t="s">
        <v>9434</v>
      </c>
      <c r="H7284" s="4" t="s">
        <v>20</v>
      </c>
      <c r="I7284" s="4" t="s">
        <v>21</v>
      </c>
      <c r="J7284" s="4" t="s">
        <v>36</v>
      </c>
      <c r="K7284" s="4" t="s">
        <v>8306</v>
      </c>
      <c r="L7284" s="4" t="s">
        <v>8112</v>
      </c>
      <c r="M7284" s="5">
        <v>44799</v>
      </c>
      <c r="N7284" s="6">
        <v>7304</v>
      </c>
      <c r="O7284" s="4">
        <f t="shared" si="226"/>
        <v>26</v>
      </c>
      <c r="P7284" s="4" t="str">
        <f t="shared" si="227"/>
        <v>2022-08</v>
      </c>
    </row>
    <row r="7285" spans="1:16" ht="12.75" x14ac:dyDescent="0.2">
      <c r="A7285" s="4" t="s">
        <v>3048</v>
      </c>
      <c r="B7285" s="4" t="s">
        <v>9902</v>
      </c>
      <c r="C7285" s="4" t="s">
        <v>9903</v>
      </c>
      <c r="D7285" s="4" t="s">
        <v>9981</v>
      </c>
      <c r="E7285" s="4" t="s">
        <v>10007</v>
      </c>
      <c r="F7285" s="4" t="s">
        <v>10008</v>
      </c>
      <c r="G7285" s="4" t="s">
        <v>10044</v>
      </c>
      <c r="H7285" s="4" t="s">
        <v>20</v>
      </c>
      <c r="I7285" s="4" t="s">
        <v>21</v>
      </c>
      <c r="J7285" s="4" t="s">
        <v>36</v>
      </c>
      <c r="K7285" s="4" t="s">
        <v>9907</v>
      </c>
      <c r="L7285" s="4" t="s">
        <v>9911</v>
      </c>
      <c r="M7285" s="5">
        <v>44799</v>
      </c>
      <c r="N7285" s="6">
        <v>7534</v>
      </c>
      <c r="O7285" s="4">
        <f t="shared" si="226"/>
        <v>26</v>
      </c>
      <c r="P7285" s="4" t="str">
        <f t="shared" si="227"/>
        <v>2022-08</v>
      </c>
    </row>
    <row r="7286" spans="1:16" ht="12.75" x14ac:dyDescent="0.2">
      <c r="A7286" s="4" t="s">
        <v>3048</v>
      </c>
      <c r="B7286" s="4" t="s">
        <v>10496</v>
      </c>
      <c r="C7286" s="4" t="s">
        <v>10930</v>
      </c>
      <c r="D7286" s="4" t="s">
        <v>13936</v>
      </c>
      <c r="E7286" s="4" t="s">
        <v>11201</v>
      </c>
      <c r="F7286" s="4" t="s">
        <v>11202</v>
      </c>
      <c r="G7286" s="4" t="s">
        <v>11203</v>
      </c>
      <c r="H7286" s="4" t="s">
        <v>20</v>
      </c>
      <c r="I7286" s="4" t="s">
        <v>21</v>
      </c>
      <c r="J7286" s="4" t="s">
        <v>36</v>
      </c>
      <c r="K7286" s="4" t="s">
        <v>10934</v>
      </c>
      <c r="L7286" s="4" t="s">
        <v>10143</v>
      </c>
      <c r="M7286" s="5">
        <v>44799</v>
      </c>
      <c r="N7286" s="6">
        <v>7406</v>
      </c>
      <c r="O7286" s="4">
        <f t="shared" si="226"/>
        <v>26</v>
      </c>
      <c r="P7286" s="4" t="str">
        <f t="shared" si="227"/>
        <v>2022-08</v>
      </c>
    </row>
    <row r="7287" spans="1:16" ht="12.75" x14ac:dyDescent="0.2">
      <c r="A7287" s="4" t="s">
        <v>3048</v>
      </c>
      <c r="B7287" s="4" t="s">
        <v>12289</v>
      </c>
      <c r="C7287" s="4" t="s">
        <v>12291</v>
      </c>
      <c r="D7287" s="4" t="s">
        <v>11658</v>
      </c>
      <c r="E7287" s="4" t="s">
        <v>12611</v>
      </c>
      <c r="F7287" s="4" t="s">
        <v>12612</v>
      </c>
      <c r="G7287" s="4" t="s">
        <v>12616</v>
      </c>
      <c r="H7287" s="4" t="s">
        <v>20</v>
      </c>
      <c r="I7287" s="4" t="s">
        <v>21</v>
      </c>
      <c r="J7287" s="4" t="s">
        <v>36</v>
      </c>
      <c r="K7287" s="4" t="s">
        <v>12319</v>
      </c>
      <c r="L7287" s="4" t="s">
        <v>12320</v>
      </c>
      <c r="M7287" s="5">
        <v>44799</v>
      </c>
      <c r="N7287" s="6">
        <v>8335</v>
      </c>
      <c r="O7287" s="4">
        <f t="shared" si="226"/>
        <v>26</v>
      </c>
      <c r="P7287" s="4" t="str">
        <f t="shared" si="227"/>
        <v>2022-08</v>
      </c>
    </row>
    <row r="7288" spans="1:16" ht="12.75" x14ac:dyDescent="0.2">
      <c r="A7288" s="4" t="s">
        <v>14</v>
      </c>
      <c r="B7288" s="4" t="s">
        <v>15</v>
      </c>
      <c r="C7288" s="4" t="s">
        <v>504</v>
      </c>
      <c r="D7288" s="4" t="s">
        <v>899</v>
      </c>
      <c r="E7288" s="4" t="s">
        <v>645</v>
      </c>
      <c r="F7288" s="4" t="s">
        <v>646</v>
      </c>
      <c r="G7288" s="4" t="s">
        <v>901</v>
      </c>
      <c r="H7288" s="4" t="s">
        <v>20</v>
      </c>
      <c r="I7288" s="4" t="s">
        <v>29</v>
      </c>
      <c r="J7288" s="4" t="s">
        <v>22</v>
      </c>
      <c r="K7288" s="4" t="s">
        <v>517</v>
      </c>
      <c r="L7288" s="4" t="s">
        <v>47</v>
      </c>
      <c r="M7288" s="5">
        <v>44800</v>
      </c>
      <c r="N7288" s="6">
        <v>7080</v>
      </c>
      <c r="O7288" s="4">
        <f t="shared" si="226"/>
        <v>27</v>
      </c>
      <c r="P7288" s="4" t="str">
        <f t="shared" si="227"/>
        <v>2022-08</v>
      </c>
    </row>
    <row r="7289" spans="1:16" ht="12.75" x14ac:dyDescent="0.2">
      <c r="A7289" s="4" t="s">
        <v>1050</v>
      </c>
      <c r="B7289" s="4" t="s">
        <v>1051</v>
      </c>
      <c r="C7289" s="4" t="s">
        <v>1052</v>
      </c>
      <c r="D7289" s="4" t="s">
        <v>1761</v>
      </c>
      <c r="E7289" s="4" t="s">
        <v>1478</v>
      </c>
      <c r="F7289" s="4" t="s">
        <v>1479</v>
      </c>
      <c r="G7289" s="4" t="s">
        <v>1765</v>
      </c>
      <c r="H7289" s="4" t="s">
        <v>20</v>
      </c>
      <c r="I7289" s="4" t="s">
        <v>21</v>
      </c>
      <c r="J7289" s="4" t="s">
        <v>22</v>
      </c>
      <c r="K7289" s="4" t="s">
        <v>1132</v>
      </c>
      <c r="L7289" s="4" t="s">
        <v>1601</v>
      </c>
      <c r="M7289" s="5">
        <v>44800</v>
      </c>
      <c r="N7289" s="6">
        <v>443</v>
      </c>
      <c r="O7289" s="4">
        <f t="shared" si="226"/>
        <v>27</v>
      </c>
      <c r="P7289" s="4" t="str">
        <f t="shared" si="227"/>
        <v>2022-08</v>
      </c>
    </row>
    <row r="7290" spans="1:16" ht="12.75" x14ac:dyDescent="0.2">
      <c r="A7290" s="4" t="s">
        <v>1050</v>
      </c>
      <c r="B7290" s="4" t="s">
        <v>1051</v>
      </c>
      <c r="C7290" s="4" t="s">
        <v>1052</v>
      </c>
      <c r="D7290" s="4" t="s">
        <v>1960</v>
      </c>
      <c r="E7290" s="4" t="s">
        <v>1961</v>
      </c>
      <c r="F7290" s="4" t="s">
        <v>1962</v>
      </c>
      <c r="G7290" s="4" t="s">
        <v>1968</v>
      </c>
      <c r="H7290" s="4" t="s">
        <v>20</v>
      </c>
      <c r="I7290" s="4" t="s">
        <v>21</v>
      </c>
      <c r="J7290" s="4" t="s">
        <v>22</v>
      </c>
      <c r="K7290" s="4" t="s">
        <v>1208</v>
      </c>
      <c r="L7290" s="4" t="s">
        <v>1209</v>
      </c>
      <c r="M7290" s="5">
        <v>44800</v>
      </c>
      <c r="N7290" s="6">
        <v>9177</v>
      </c>
      <c r="O7290" s="4">
        <f t="shared" si="226"/>
        <v>27</v>
      </c>
      <c r="P7290" s="4" t="str">
        <f t="shared" si="227"/>
        <v>2022-08</v>
      </c>
    </row>
    <row r="7291" spans="1:16" ht="12.75" x14ac:dyDescent="0.2">
      <c r="A7291" s="4" t="s">
        <v>3048</v>
      </c>
      <c r="B7291" s="4" t="s">
        <v>3049</v>
      </c>
      <c r="C7291" s="4" t="s">
        <v>3522</v>
      </c>
      <c r="D7291" s="4" t="s">
        <v>3696</v>
      </c>
      <c r="E7291" s="4" t="s">
        <v>3586</v>
      </c>
      <c r="F7291" s="4" t="s">
        <v>3587</v>
      </c>
      <c r="G7291" s="4" t="s">
        <v>3712</v>
      </c>
      <c r="H7291" s="4" t="s">
        <v>20</v>
      </c>
      <c r="I7291" s="4" t="s">
        <v>29</v>
      </c>
      <c r="J7291" s="4" t="s">
        <v>22</v>
      </c>
      <c r="K7291" s="4" t="s">
        <v>3524</v>
      </c>
      <c r="L7291" s="4" t="s">
        <v>3136</v>
      </c>
      <c r="M7291" s="5">
        <v>44800</v>
      </c>
      <c r="N7291" s="6">
        <v>2369</v>
      </c>
      <c r="O7291" s="4">
        <f t="shared" si="226"/>
        <v>27</v>
      </c>
      <c r="P7291" s="4" t="str">
        <f t="shared" si="227"/>
        <v>2022-08</v>
      </c>
    </row>
    <row r="7292" spans="1:16" ht="12.75" x14ac:dyDescent="0.2">
      <c r="A7292" s="4" t="s">
        <v>14</v>
      </c>
      <c r="B7292" s="4" t="s">
        <v>3761</v>
      </c>
      <c r="C7292" s="4" t="s">
        <v>3762</v>
      </c>
      <c r="D7292" s="4" t="s">
        <v>3888</v>
      </c>
      <c r="E7292" s="4" t="s">
        <v>3889</v>
      </c>
      <c r="F7292" s="4" t="s">
        <v>3890</v>
      </c>
      <c r="G7292" s="4" t="s">
        <v>3895</v>
      </c>
      <c r="H7292" s="4" t="s">
        <v>20</v>
      </c>
      <c r="I7292" s="4" t="s">
        <v>29</v>
      </c>
      <c r="J7292" s="4" t="s">
        <v>22</v>
      </c>
      <c r="K7292" s="4" t="s">
        <v>3766</v>
      </c>
      <c r="L7292" s="4" t="s">
        <v>3767</v>
      </c>
      <c r="M7292" s="5">
        <v>44800</v>
      </c>
      <c r="N7292" s="6">
        <v>269</v>
      </c>
      <c r="O7292" s="4">
        <f t="shared" si="226"/>
        <v>27</v>
      </c>
      <c r="P7292" s="4" t="str">
        <f t="shared" si="227"/>
        <v>2022-08</v>
      </c>
    </row>
    <row r="7293" spans="1:16" ht="12.75" x14ac:dyDescent="0.2">
      <c r="A7293" s="4" t="s">
        <v>14</v>
      </c>
      <c r="B7293" s="4" t="s">
        <v>6544</v>
      </c>
      <c r="C7293" s="4" t="s">
        <v>6545</v>
      </c>
      <c r="D7293" s="4" t="s">
        <v>7084</v>
      </c>
      <c r="E7293" s="4" t="s">
        <v>6630</v>
      </c>
      <c r="F7293" s="4" t="s">
        <v>6631</v>
      </c>
      <c r="G7293" s="4" t="s">
        <v>7086</v>
      </c>
      <c r="H7293" s="4" t="s">
        <v>210</v>
      </c>
      <c r="I7293" s="4" t="s">
        <v>210</v>
      </c>
      <c r="J7293" s="4" t="s">
        <v>226</v>
      </c>
      <c r="K7293" s="4" t="s">
        <v>6553</v>
      </c>
      <c r="L7293" s="4" t="s">
        <v>6672</v>
      </c>
      <c r="M7293" s="5">
        <v>44800</v>
      </c>
      <c r="N7293" s="6">
        <v>7292</v>
      </c>
      <c r="O7293" s="4">
        <f t="shared" si="226"/>
        <v>27</v>
      </c>
      <c r="P7293" s="4" t="str">
        <f t="shared" si="227"/>
        <v>2022-08</v>
      </c>
    </row>
    <row r="7294" spans="1:16" ht="12.75" x14ac:dyDescent="0.2">
      <c r="A7294" s="4" t="s">
        <v>14</v>
      </c>
      <c r="B7294" s="4" t="s">
        <v>7127</v>
      </c>
      <c r="C7294" s="4" t="s">
        <v>7128</v>
      </c>
      <c r="D7294" s="4" t="s">
        <v>25</v>
      </c>
      <c r="E7294" s="4" t="s">
        <v>7197</v>
      </c>
      <c r="F7294" s="4" t="s">
        <v>7198</v>
      </c>
      <c r="G7294" s="4" t="s">
        <v>7199</v>
      </c>
      <c r="H7294" s="4" t="s">
        <v>20</v>
      </c>
      <c r="I7294" s="4" t="s">
        <v>29</v>
      </c>
      <c r="J7294" s="4" t="s">
        <v>39</v>
      </c>
      <c r="K7294" s="4" t="s">
        <v>7144</v>
      </c>
      <c r="L7294" s="4" t="s">
        <v>7133</v>
      </c>
      <c r="M7294" s="5">
        <v>44800</v>
      </c>
      <c r="N7294" s="6">
        <v>7095</v>
      </c>
      <c r="O7294" s="4">
        <f t="shared" si="226"/>
        <v>27</v>
      </c>
      <c r="P7294" s="4" t="str">
        <f t="shared" si="227"/>
        <v>2022-08</v>
      </c>
    </row>
    <row r="7295" spans="1:16" ht="12.75" x14ac:dyDescent="0.2">
      <c r="A7295" s="4" t="s">
        <v>14</v>
      </c>
      <c r="B7295" s="4" t="s">
        <v>7127</v>
      </c>
      <c r="C7295" s="4" t="s">
        <v>7128</v>
      </c>
      <c r="D7295" s="4" t="s">
        <v>25</v>
      </c>
      <c r="E7295" s="4" t="s">
        <v>7233</v>
      </c>
      <c r="F7295" s="4" t="s">
        <v>7234</v>
      </c>
      <c r="G7295" s="4" t="s">
        <v>7235</v>
      </c>
      <c r="H7295" s="4" t="s">
        <v>210</v>
      </c>
      <c r="I7295" s="4" t="s">
        <v>210</v>
      </c>
      <c r="J7295" s="4" t="s">
        <v>226</v>
      </c>
      <c r="K7295" s="4" t="s">
        <v>7144</v>
      </c>
      <c r="L7295" s="4" t="s">
        <v>7203</v>
      </c>
      <c r="M7295" s="5">
        <v>44800</v>
      </c>
      <c r="N7295" s="6">
        <v>750</v>
      </c>
      <c r="O7295" s="4">
        <f t="shared" si="226"/>
        <v>27</v>
      </c>
      <c r="P7295" s="4" t="str">
        <f t="shared" si="227"/>
        <v>2022-08</v>
      </c>
    </row>
    <row r="7296" spans="1:16" ht="12.75" x14ac:dyDescent="0.2">
      <c r="A7296" s="4" t="s">
        <v>14</v>
      </c>
      <c r="B7296" s="4" t="s">
        <v>7654</v>
      </c>
      <c r="C7296" s="4" t="s">
        <v>8288</v>
      </c>
      <c r="D7296" s="4" t="s">
        <v>8877</v>
      </c>
      <c r="E7296" s="4" t="s">
        <v>9074</v>
      </c>
      <c r="F7296" s="4" t="s">
        <v>3048</v>
      </c>
      <c r="G7296" s="4" t="s">
        <v>3048</v>
      </c>
      <c r="H7296" s="4" t="s">
        <v>210</v>
      </c>
      <c r="I7296" s="4" t="s">
        <v>210</v>
      </c>
      <c r="J7296" s="4" t="s">
        <v>3048</v>
      </c>
      <c r="K7296" s="4" t="s">
        <v>8297</v>
      </c>
      <c r="L7296" s="4" t="s">
        <v>8301</v>
      </c>
      <c r="M7296" s="5">
        <v>44800</v>
      </c>
      <c r="N7296" s="6">
        <v>9700</v>
      </c>
      <c r="O7296" s="4">
        <f t="shared" si="226"/>
        <v>27</v>
      </c>
      <c r="P7296" s="4" t="str">
        <f t="shared" si="227"/>
        <v>2022-08</v>
      </c>
    </row>
    <row r="7297" spans="1:16" ht="12.75" x14ac:dyDescent="0.2">
      <c r="A7297" s="4" t="s">
        <v>14</v>
      </c>
      <c r="B7297" s="4" t="s">
        <v>7654</v>
      </c>
      <c r="C7297" s="4" t="s">
        <v>8288</v>
      </c>
      <c r="D7297" s="4" t="s">
        <v>9337</v>
      </c>
      <c r="E7297" s="4" t="s">
        <v>6695</v>
      </c>
      <c r="F7297" s="4" t="s">
        <v>8386</v>
      </c>
      <c r="G7297" s="4" t="s">
        <v>8387</v>
      </c>
      <c r="H7297" s="4" t="s">
        <v>210</v>
      </c>
      <c r="I7297" s="4" t="s">
        <v>210</v>
      </c>
      <c r="J7297" s="4" t="s">
        <v>877</v>
      </c>
      <c r="K7297" s="4" t="s">
        <v>8297</v>
      </c>
      <c r="L7297" s="4" t="s">
        <v>8301</v>
      </c>
      <c r="M7297" s="5">
        <v>44800</v>
      </c>
      <c r="N7297" s="6">
        <v>4458</v>
      </c>
      <c r="O7297" s="4">
        <f t="shared" si="226"/>
        <v>27</v>
      </c>
      <c r="P7297" s="4" t="str">
        <f t="shared" si="227"/>
        <v>2022-08</v>
      </c>
    </row>
    <row r="7298" spans="1:16" ht="12.75" x14ac:dyDescent="0.2">
      <c r="A7298" s="4" t="s">
        <v>14</v>
      </c>
      <c r="B7298" s="4" t="s">
        <v>7654</v>
      </c>
      <c r="C7298" s="4" t="s">
        <v>9450</v>
      </c>
      <c r="D7298" s="4" t="s">
        <v>7419</v>
      </c>
      <c r="E7298" s="4" t="s">
        <v>9486</v>
      </c>
      <c r="F7298" s="4" t="s">
        <v>9487</v>
      </c>
      <c r="G7298" s="4" t="s">
        <v>9659</v>
      </c>
      <c r="H7298" s="4" t="s">
        <v>20</v>
      </c>
      <c r="I7298" s="4" t="s">
        <v>21</v>
      </c>
      <c r="J7298" s="4" t="s">
        <v>36</v>
      </c>
      <c r="K7298" s="4" t="s">
        <v>7893</v>
      </c>
      <c r="L7298" s="4" t="s">
        <v>9145</v>
      </c>
      <c r="M7298" s="5">
        <v>44800</v>
      </c>
      <c r="N7298" s="6">
        <v>6477</v>
      </c>
      <c r="O7298" s="4">
        <f t="shared" ref="O7298:O7361" si="228">DAY(M7298)</f>
        <v>27</v>
      </c>
      <c r="P7298" s="4" t="str">
        <f t="shared" ref="P7298:P7361" si="229">TEXT(M7298,"YYYY-MM")</f>
        <v>2022-08</v>
      </c>
    </row>
    <row r="7299" spans="1:16" ht="12.75" x14ac:dyDescent="0.2">
      <c r="A7299" s="4" t="s">
        <v>14</v>
      </c>
      <c r="B7299" s="4" t="s">
        <v>7654</v>
      </c>
      <c r="C7299" s="4" t="s">
        <v>9693</v>
      </c>
      <c r="D7299" s="4" t="s">
        <v>7419</v>
      </c>
      <c r="E7299" s="4" t="s">
        <v>9509</v>
      </c>
      <c r="F7299" s="4" t="s">
        <v>9510</v>
      </c>
      <c r="G7299" s="4" t="s">
        <v>9866</v>
      </c>
      <c r="H7299" s="4" t="s">
        <v>20</v>
      </c>
      <c r="I7299" s="4" t="s">
        <v>21</v>
      </c>
      <c r="J7299" s="4" t="s">
        <v>36</v>
      </c>
      <c r="K7299" s="4" t="s">
        <v>9697</v>
      </c>
      <c r="L7299" s="4" t="s">
        <v>721</v>
      </c>
      <c r="M7299" s="5">
        <v>44800</v>
      </c>
      <c r="N7299" s="6">
        <v>5395</v>
      </c>
      <c r="O7299" s="4">
        <f t="shared" si="228"/>
        <v>27</v>
      </c>
      <c r="P7299" s="4" t="str">
        <f t="shared" si="229"/>
        <v>2022-08</v>
      </c>
    </row>
    <row r="7300" spans="1:16" ht="12.75" x14ac:dyDescent="0.2">
      <c r="A7300" s="4" t="s">
        <v>3048</v>
      </c>
      <c r="B7300" s="4" t="s">
        <v>12289</v>
      </c>
      <c r="C7300" s="4" t="s">
        <v>13519</v>
      </c>
      <c r="D7300" s="4" t="s">
        <v>13936</v>
      </c>
      <c r="E7300" s="4" t="s">
        <v>13553</v>
      </c>
      <c r="F7300" s="4" t="s">
        <v>13554</v>
      </c>
      <c r="G7300" s="4" t="s">
        <v>13556</v>
      </c>
      <c r="H7300" s="4" t="s">
        <v>20</v>
      </c>
      <c r="I7300" s="4" t="s">
        <v>21</v>
      </c>
      <c r="J7300" s="4" t="s">
        <v>22</v>
      </c>
      <c r="K7300" s="4" t="s">
        <v>13527</v>
      </c>
      <c r="L7300" s="4" t="s">
        <v>12012</v>
      </c>
      <c r="M7300" s="5">
        <v>44800</v>
      </c>
      <c r="N7300" s="6">
        <v>1922</v>
      </c>
      <c r="O7300" s="4">
        <f t="shared" si="228"/>
        <v>27</v>
      </c>
      <c r="P7300" s="4" t="str">
        <f t="shared" si="229"/>
        <v>2022-08</v>
      </c>
    </row>
    <row r="7301" spans="1:16" ht="12.75" x14ac:dyDescent="0.2">
      <c r="A7301" s="4" t="s">
        <v>14</v>
      </c>
      <c r="B7301" s="4" t="s">
        <v>15</v>
      </c>
      <c r="C7301" s="4" t="s">
        <v>68</v>
      </c>
      <c r="D7301" s="4" t="s">
        <v>13936</v>
      </c>
      <c r="E7301" s="4" t="s">
        <v>169</v>
      </c>
      <c r="F7301" s="4" t="s">
        <v>170</v>
      </c>
      <c r="G7301" s="4" t="s">
        <v>171</v>
      </c>
      <c r="H7301" s="4" t="s">
        <v>20</v>
      </c>
      <c r="I7301" s="4" t="s">
        <v>21</v>
      </c>
      <c r="J7301" s="4" t="s">
        <v>22</v>
      </c>
      <c r="K7301" s="4" t="s">
        <v>72</v>
      </c>
      <c r="L7301" s="4" t="s">
        <v>100</v>
      </c>
      <c r="M7301" s="5">
        <v>44801</v>
      </c>
      <c r="N7301" s="6">
        <v>1557</v>
      </c>
      <c r="O7301" s="4">
        <f t="shared" si="228"/>
        <v>28</v>
      </c>
      <c r="P7301" s="4" t="str">
        <f t="shared" si="229"/>
        <v>2022-08</v>
      </c>
    </row>
    <row r="7302" spans="1:16" ht="12.75" x14ac:dyDescent="0.2">
      <c r="A7302" s="4" t="s">
        <v>1050</v>
      </c>
      <c r="B7302" s="4" t="s">
        <v>1051</v>
      </c>
      <c r="C7302" s="4" t="s">
        <v>2556</v>
      </c>
      <c r="D7302" s="4" t="s">
        <v>25</v>
      </c>
      <c r="E7302" s="4" t="s">
        <v>2640</v>
      </c>
      <c r="F7302" s="4" t="s">
        <v>2641</v>
      </c>
      <c r="G7302" s="4" t="s">
        <v>2642</v>
      </c>
      <c r="H7302" s="4" t="s">
        <v>20</v>
      </c>
      <c r="I7302" s="4" t="s">
        <v>29</v>
      </c>
      <c r="J7302" s="4" t="s">
        <v>162</v>
      </c>
      <c r="K7302" s="4" t="s">
        <v>2576</v>
      </c>
      <c r="L7302" s="4" t="s">
        <v>2561</v>
      </c>
      <c r="M7302" s="5">
        <v>44801</v>
      </c>
      <c r="N7302" s="6">
        <v>5901</v>
      </c>
      <c r="O7302" s="4">
        <f t="shared" si="228"/>
        <v>28</v>
      </c>
      <c r="P7302" s="4" t="str">
        <f t="shared" si="229"/>
        <v>2022-08</v>
      </c>
    </row>
    <row r="7303" spans="1:16" ht="12.75" x14ac:dyDescent="0.2">
      <c r="A7303" s="4" t="s">
        <v>1050</v>
      </c>
      <c r="B7303" s="4" t="s">
        <v>1051</v>
      </c>
      <c r="C7303" s="4" t="s">
        <v>2556</v>
      </c>
      <c r="D7303" s="4" t="s">
        <v>2829</v>
      </c>
      <c r="E7303" s="4" t="s">
        <v>2855</v>
      </c>
      <c r="F7303" s="4" t="s">
        <v>2856</v>
      </c>
      <c r="G7303" s="4" t="s">
        <v>2858</v>
      </c>
      <c r="H7303" s="4" t="s">
        <v>20</v>
      </c>
      <c r="I7303" s="4" t="s">
        <v>21</v>
      </c>
      <c r="J7303" s="4" t="s">
        <v>36</v>
      </c>
      <c r="K7303" s="4" t="s">
        <v>2565</v>
      </c>
      <c r="L7303" s="4" t="s">
        <v>2584</v>
      </c>
      <c r="M7303" s="5">
        <v>44801</v>
      </c>
      <c r="N7303" s="6">
        <v>8657</v>
      </c>
      <c r="O7303" s="4">
        <f t="shared" si="228"/>
        <v>28</v>
      </c>
      <c r="P7303" s="4" t="str">
        <f t="shared" si="229"/>
        <v>2022-08</v>
      </c>
    </row>
    <row r="7304" spans="1:16" ht="12.75" x14ac:dyDescent="0.2">
      <c r="A7304" s="4" t="s">
        <v>1050</v>
      </c>
      <c r="B7304" s="4" t="s">
        <v>1051</v>
      </c>
      <c r="C7304" s="4" t="s">
        <v>2556</v>
      </c>
      <c r="D7304" s="4" t="s">
        <v>2892</v>
      </c>
      <c r="E7304" s="4" t="s">
        <v>2905</v>
      </c>
      <c r="F7304" s="4" t="s">
        <v>2906</v>
      </c>
      <c r="G7304" s="4" t="s">
        <v>2907</v>
      </c>
      <c r="H7304" s="4" t="s">
        <v>210</v>
      </c>
      <c r="I7304" s="4" t="s">
        <v>210</v>
      </c>
      <c r="J7304" s="4" t="s">
        <v>226</v>
      </c>
      <c r="K7304" s="4" t="s">
        <v>2565</v>
      </c>
      <c r="L7304" s="4" t="s">
        <v>2014</v>
      </c>
      <c r="M7304" s="5">
        <v>44801</v>
      </c>
      <c r="N7304" s="6">
        <v>7276</v>
      </c>
      <c r="O7304" s="4">
        <f t="shared" si="228"/>
        <v>28</v>
      </c>
      <c r="P7304" s="4" t="str">
        <f t="shared" si="229"/>
        <v>2022-08</v>
      </c>
    </row>
    <row r="7305" spans="1:16" ht="12.75" x14ac:dyDescent="0.2">
      <c r="A7305" s="4" t="s">
        <v>14</v>
      </c>
      <c r="B7305" s="4" t="s">
        <v>4086</v>
      </c>
      <c r="C7305" s="4" t="s">
        <v>4087</v>
      </c>
      <c r="D7305" s="4" t="s">
        <v>13936</v>
      </c>
      <c r="E7305" s="4" t="s">
        <v>1111</v>
      </c>
      <c r="F7305" s="4" t="s">
        <v>1112</v>
      </c>
      <c r="G7305" s="4" t="s">
        <v>4168</v>
      </c>
      <c r="H7305" s="4" t="s">
        <v>20</v>
      </c>
      <c r="I7305" s="4" t="s">
        <v>21</v>
      </c>
      <c r="J7305" s="4" t="s">
        <v>22</v>
      </c>
      <c r="K7305" s="4" t="s">
        <v>4091</v>
      </c>
      <c r="L7305" s="4" t="s">
        <v>1114</v>
      </c>
      <c r="M7305" s="5">
        <v>44801</v>
      </c>
      <c r="N7305" s="6">
        <v>5483</v>
      </c>
      <c r="O7305" s="4">
        <f t="shared" si="228"/>
        <v>28</v>
      </c>
      <c r="P7305" s="4" t="str">
        <f t="shared" si="229"/>
        <v>2022-08</v>
      </c>
    </row>
    <row r="7306" spans="1:16" ht="12.75" x14ac:dyDescent="0.2">
      <c r="A7306" s="4" t="s">
        <v>14</v>
      </c>
      <c r="B7306" s="4" t="s">
        <v>4342</v>
      </c>
      <c r="C7306" s="4" t="s">
        <v>4343</v>
      </c>
      <c r="D7306" s="4" t="s">
        <v>5390</v>
      </c>
      <c r="E7306" s="4" t="s">
        <v>4998</v>
      </c>
      <c r="F7306" s="4" t="s">
        <v>4999</v>
      </c>
      <c r="G7306" s="4" t="s">
        <v>5448</v>
      </c>
      <c r="H7306" s="4" t="s">
        <v>20</v>
      </c>
      <c r="I7306" s="4" t="s">
        <v>29</v>
      </c>
      <c r="J7306" s="4" t="s">
        <v>36</v>
      </c>
      <c r="K7306" s="4" t="s">
        <v>4362</v>
      </c>
      <c r="L7306" s="4" t="s">
        <v>4363</v>
      </c>
      <c r="M7306" s="5">
        <v>44801</v>
      </c>
      <c r="N7306" s="6">
        <v>4786</v>
      </c>
      <c r="O7306" s="4">
        <f t="shared" si="228"/>
        <v>28</v>
      </c>
      <c r="P7306" s="4" t="str">
        <f t="shared" si="229"/>
        <v>2022-08</v>
      </c>
    </row>
    <row r="7307" spans="1:16" ht="12.75" x14ac:dyDescent="0.2">
      <c r="A7307" s="4" t="s">
        <v>1050</v>
      </c>
      <c r="B7307" s="4" t="s">
        <v>5461</v>
      </c>
      <c r="C7307" s="4" t="s">
        <v>5462</v>
      </c>
      <c r="D7307" s="4" t="s">
        <v>6234</v>
      </c>
      <c r="E7307" s="4" t="s">
        <v>6189</v>
      </c>
      <c r="F7307" s="4" t="s">
        <v>6190</v>
      </c>
      <c r="G7307" s="4" t="s">
        <v>6238</v>
      </c>
      <c r="H7307" s="4" t="s">
        <v>20</v>
      </c>
      <c r="I7307" s="4" t="s">
        <v>21</v>
      </c>
      <c r="J7307" s="4" t="s">
        <v>36</v>
      </c>
      <c r="K7307" s="4" t="s">
        <v>5499</v>
      </c>
      <c r="L7307" s="4" t="s">
        <v>5467</v>
      </c>
      <c r="M7307" s="5">
        <v>44801</v>
      </c>
      <c r="N7307" s="6">
        <v>3000</v>
      </c>
      <c r="O7307" s="4">
        <f t="shared" si="228"/>
        <v>28</v>
      </c>
      <c r="P7307" s="4" t="str">
        <f t="shared" si="229"/>
        <v>2022-08</v>
      </c>
    </row>
    <row r="7308" spans="1:16" ht="12.75" x14ac:dyDescent="0.2">
      <c r="A7308" s="4" t="s">
        <v>14</v>
      </c>
      <c r="B7308" s="4" t="s">
        <v>7127</v>
      </c>
      <c r="C7308" s="4" t="s">
        <v>7128</v>
      </c>
      <c r="D7308" s="4" t="s">
        <v>25</v>
      </c>
      <c r="E7308" s="4" t="s">
        <v>7346</v>
      </c>
      <c r="F7308" s="4" t="s">
        <v>7347</v>
      </c>
      <c r="G7308" s="4" t="s">
        <v>7348</v>
      </c>
      <c r="H7308" s="4" t="s">
        <v>210</v>
      </c>
      <c r="I7308" s="4" t="s">
        <v>210</v>
      </c>
      <c r="J7308" s="4" t="s">
        <v>226</v>
      </c>
      <c r="K7308" s="4" t="s">
        <v>7135</v>
      </c>
      <c r="L7308" s="4" t="s">
        <v>7203</v>
      </c>
      <c r="M7308" s="5">
        <v>44801</v>
      </c>
      <c r="N7308" s="6">
        <v>2663</v>
      </c>
      <c r="O7308" s="4">
        <f t="shared" si="228"/>
        <v>28</v>
      </c>
      <c r="P7308" s="4" t="str">
        <f t="shared" si="229"/>
        <v>2022-08</v>
      </c>
    </row>
    <row r="7309" spans="1:16" ht="12.75" x14ac:dyDescent="0.2">
      <c r="A7309" s="4" t="s">
        <v>3048</v>
      </c>
      <c r="B7309" s="4" t="s">
        <v>10496</v>
      </c>
      <c r="C7309" s="4" t="s">
        <v>10497</v>
      </c>
      <c r="D7309" s="4" t="s">
        <v>10665</v>
      </c>
      <c r="E7309" s="4" t="s">
        <v>10571</v>
      </c>
      <c r="F7309" s="4" t="s">
        <v>10572</v>
      </c>
      <c r="G7309" s="4" t="s">
        <v>10710</v>
      </c>
      <c r="H7309" s="4" t="s">
        <v>210</v>
      </c>
      <c r="I7309" s="4" t="s">
        <v>343</v>
      </c>
      <c r="J7309" s="4" t="s">
        <v>22</v>
      </c>
      <c r="K7309" s="4" t="s">
        <v>10549</v>
      </c>
      <c r="L7309" s="4" t="s">
        <v>10574</v>
      </c>
      <c r="M7309" s="5">
        <v>44801</v>
      </c>
      <c r="N7309" s="6">
        <v>2596</v>
      </c>
      <c r="O7309" s="4">
        <f t="shared" si="228"/>
        <v>28</v>
      </c>
      <c r="P7309" s="4" t="str">
        <f t="shared" si="229"/>
        <v>2022-08</v>
      </c>
    </row>
    <row r="7310" spans="1:16" ht="12.75" x14ac:dyDescent="0.2">
      <c r="A7310" s="4" t="s">
        <v>3048</v>
      </c>
      <c r="B7310" s="4" t="s">
        <v>10496</v>
      </c>
      <c r="C7310" s="4" t="s">
        <v>10930</v>
      </c>
      <c r="D7310" s="4" t="s">
        <v>11531</v>
      </c>
      <c r="E7310" s="4" t="s">
        <v>11532</v>
      </c>
      <c r="F7310" s="4" t="s">
        <v>11533</v>
      </c>
      <c r="G7310" s="4" t="s">
        <v>11536</v>
      </c>
      <c r="H7310" s="4" t="s">
        <v>20</v>
      </c>
      <c r="I7310" s="4" t="s">
        <v>29</v>
      </c>
      <c r="J7310" s="4" t="s">
        <v>22</v>
      </c>
      <c r="K7310" s="4" t="s">
        <v>10136</v>
      </c>
      <c r="L7310" s="4" t="s">
        <v>10977</v>
      </c>
      <c r="M7310" s="5">
        <v>44801</v>
      </c>
      <c r="N7310" s="6">
        <v>8558</v>
      </c>
      <c r="O7310" s="4">
        <f t="shared" si="228"/>
        <v>28</v>
      </c>
      <c r="P7310" s="4" t="str">
        <f t="shared" si="229"/>
        <v>2022-08</v>
      </c>
    </row>
    <row r="7311" spans="1:16" ht="12.75" x14ac:dyDescent="0.2">
      <c r="A7311" s="4" t="s">
        <v>3048</v>
      </c>
      <c r="B7311" s="4" t="s">
        <v>11712</v>
      </c>
      <c r="C7311" s="4" t="s">
        <v>11934</v>
      </c>
      <c r="D7311" s="4" t="s">
        <v>13936</v>
      </c>
      <c r="E7311" s="4" t="s">
        <v>11973</v>
      </c>
      <c r="F7311" s="4" t="s">
        <v>11974</v>
      </c>
      <c r="G7311" s="4" t="s">
        <v>11975</v>
      </c>
      <c r="H7311" s="4" t="s">
        <v>20</v>
      </c>
      <c r="I7311" s="4" t="s">
        <v>21</v>
      </c>
      <c r="J7311" s="4" t="s">
        <v>162</v>
      </c>
      <c r="K7311" s="4" t="s">
        <v>11964</v>
      </c>
      <c r="L7311" s="4" t="s">
        <v>11888</v>
      </c>
      <c r="M7311" s="5">
        <v>44801</v>
      </c>
      <c r="N7311" s="6">
        <v>3964</v>
      </c>
      <c r="O7311" s="4">
        <f t="shared" si="228"/>
        <v>28</v>
      </c>
      <c r="P7311" s="4" t="str">
        <f t="shared" si="229"/>
        <v>2022-08</v>
      </c>
    </row>
    <row r="7312" spans="1:16" ht="12.75" x14ac:dyDescent="0.2">
      <c r="A7312" s="4" t="s">
        <v>3048</v>
      </c>
      <c r="B7312" s="4" t="s">
        <v>11712</v>
      </c>
      <c r="C7312" s="4" t="s">
        <v>11934</v>
      </c>
      <c r="D7312" s="4" t="s">
        <v>25</v>
      </c>
      <c r="E7312" s="4" t="s">
        <v>12140</v>
      </c>
      <c r="F7312" s="4" t="s">
        <v>12141</v>
      </c>
      <c r="G7312" s="4" t="s">
        <v>12143</v>
      </c>
      <c r="H7312" s="4" t="s">
        <v>20</v>
      </c>
      <c r="I7312" s="4" t="s">
        <v>29</v>
      </c>
      <c r="J7312" s="4" t="s">
        <v>22</v>
      </c>
      <c r="K7312" s="4" t="s">
        <v>11964</v>
      </c>
      <c r="L7312" s="4" t="s">
        <v>10177</v>
      </c>
      <c r="M7312" s="5">
        <v>44801</v>
      </c>
      <c r="N7312" s="6">
        <v>9800</v>
      </c>
      <c r="O7312" s="4">
        <f t="shared" si="228"/>
        <v>28</v>
      </c>
      <c r="P7312" s="4" t="str">
        <f t="shared" si="229"/>
        <v>2022-08</v>
      </c>
    </row>
    <row r="7313" spans="1:16" ht="12.75" x14ac:dyDescent="0.2">
      <c r="A7313" s="4" t="s">
        <v>1050</v>
      </c>
      <c r="B7313" s="4" t="s">
        <v>1051</v>
      </c>
      <c r="C7313" s="4" t="s">
        <v>1052</v>
      </c>
      <c r="D7313" s="4" t="s">
        <v>13936</v>
      </c>
      <c r="E7313" s="4" t="s">
        <v>1095</v>
      </c>
      <c r="F7313" s="4" t="s">
        <v>1096</v>
      </c>
      <c r="G7313" s="4" t="s">
        <v>1097</v>
      </c>
      <c r="H7313" s="4" t="s">
        <v>20</v>
      </c>
      <c r="I7313" s="4" t="s">
        <v>21</v>
      </c>
      <c r="J7313" s="4" t="s">
        <v>22</v>
      </c>
      <c r="K7313" s="4" t="s">
        <v>1056</v>
      </c>
      <c r="L7313" s="4" t="s">
        <v>1057</v>
      </c>
      <c r="M7313" s="5">
        <v>44802</v>
      </c>
      <c r="N7313" s="6">
        <v>7232</v>
      </c>
      <c r="O7313" s="4">
        <f t="shared" si="228"/>
        <v>29</v>
      </c>
      <c r="P7313" s="4" t="str">
        <f t="shared" si="229"/>
        <v>2022-08</v>
      </c>
    </row>
    <row r="7314" spans="1:16" ht="12.75" x14ac:dyDescent="0.2">
      <c r="A7314" s="4" t="s">
        <v>1050</v>
      </c>
      <c r="B7314" s="4" t="s">
        <v>1051</v>
      </c>
      <c r="C7314" s="4" t="s">
        <v>1052</v>
      </c>
      <c r="D7314" s="4" t="s">
        <v>1669</v>
      </c>
      <c r="E7314" s="4" t="s">
        <v>1672</v>
      </c>
      <c r="F7314" s="4" t="s">
        <v>1673</v>
      </c>
      <c r="G7314" s="4" t="s">
        <v>1675</v>
      </c>
      <c r="H7314" s="4" t="s">
        <v>210</v>
      </c>
      <c r="I7314" s="4" t="s">
        <v>210</v>
      </c>
      <c r="J7314" s="4" t="s">
        <v>877</v>
      </c>
      <c r="K7314" s="4" t="s">
        <v>1272</v>
      </c>
      <c r="L7314" s="4" t="s">
        <v>1190</v>
      </c>
      <c r="M7314" s="5">
        <v>44802</v>
      </c>
      <c r="N7314" s="6">
        <v>8120</v>
      </c>
      <c r="O7314" s="4">
        <f t="shared" si="228"/>
        <v>29</v>
      </c>
      <c r="P7314" s="4" t="str">
        <f t="shared" si="229"/>
        <v>2022-08</v>
      </c>
    </row>
    <row r="7315" spans="1:16" ht="12.75" x14ac:dyDescent="0.2">
      <c r="A7315" s="4" t="s">
        <v>1050</v>
      </c>
      <c r="B7315" s="4" t="s">
        <v>1051</v>
      </c>
      <c r="C7315" s="4" t="s">
        <v>2556</v>
      </c>
      <c r="D7315" s="4" t="s">
        <v>2726</v>
      </c>
      <c r="E7315" s="4" t="s">
        <v>2731</v>
      </c>
      <c r="F7315" s="4" t="s">
        <v>2732</v>
      </c>
      <c r="G7315" s="4" t="s">
        <v>2740</v>
      </c>
      <c r="H7315" s="4" t="s">
        <v>20</v>
      </c>
      <c r="I7315" s="4" t="s">
        <v>21</v>
      </c>
      <c r="J7315" s="4" t="s">
        <v>22</v>
      </c>
      <c r="K7315" s="4" t="s">
        <v>2565</v>
      </c>
      <c r="L7315" s="4" t="s">
        <v>2373</v>
      </c>
      <c r="M7315" s="5">
        <v>44802</v>
      </c>
      <c r="N7315" s="6">
        <v>1184</v>
      </c>
      <c r="O7315" s="4">
        <f t="shared" si="228"/>
        <v>29</v>
      </c>
      <c r="P7315" s="4" t="str">
        <f t="shared" si="229"/>
        <v>2022-08</v>
      </c>
    </row>
    <row r="7316" spans="1:16" ht="12.75" x14ac:dyDescent="0.2">
      <c r="A7316" s="4" t="s">
        <v>14</v>
      </c>
      <c r="B7316" s="4" t="s">
        <v>4342</v>
      </c>
      <c r="C7316" s="4" t="s">
        <v>4343</v>
      </c>
      <c r="D7316" s="4" t="s">
        <v>5081</v>
      </c>
      <c r="E7316" s="4" t="s">
        <v>5082</v>
      </c>
      <c r="F7316" s="4" t="s">
        <v>5083</v>
      </c>
      <c r="G7316" s="4" t="s">
        <v>5086</v>
      </c>
      <c r="H7316" s="4" t="s">
        <v>20</v>
      </c>
      <c r="I7316" s="4" t="s">
        <v>21</v>
      </c>
      <c r="J7316" s="4" t="s">
        <v>22</v>
      </c>
      <c r="K7316" s="4" t="s">
        <v>4362</v>
      </c>
      <c r="L7316" s="4" t="s">
        <v>4363</v>
      </c>
      <c r="M7316" s="5">
        <v>44802</v>
      </c>
      <c r="N7316" s="6">
        <v>4238</v>
      </c>
      <c r="O7316" s="4">
        <f t="shared" si="228"/>
        <v>29</v>
      </c>
      <c r="P7316" s="4" t="str">
        <f t="shared" si="229"/>
        <v>2022-08</v>
      </c>
    </row>
    <row r="7317" spans="1:16" ht="12.75" x14ac:dyDescent="0.2">
      <c r="A7317" s="4" t="s">
        <v>14</v>
      </c>
      <c r="B7317" s="4" t="s">
        <v>4342</v>
      </c>
      <c r="C7317" s="4" t="s">
        <v>4343</v>
      </c>
      <c r="D7317" s="4" t="s">
        <v>5252</v>
      </c>
      <c r="E7317" s="4" t="s">
        <v>4998</v>
      </c>
      <c r="F7317" s="4" t="s">
        <v>4999</v>
      </c>
      <c r="G7317" s="4" t="s">
        <v>5267</v>
      </c>
      <c r="H7317" s="4" t="s">
        <v>20</v>
      </c>
      <c r="I7317" s="4" t="s">
        <v>29</v>
      </c>
      <c r="J7317" s="4" t="s">
        <v>22</v>
      </c>
      <c r="K7317" s="4" t="s">
        <v>4396</v>
      </c>
      <c r="L7317" s="4" t="s">
        <v>4363</v>
      </c>
      <c r="M7317" s="5">
        <v>44802</v>
      </c>
      <c r="N7317" s="6">
        <v>8470</v>
      </c>
      <c r="O7317" s="4">
        <f t="shared" si="228"/>
        <v>29</v>
      </c>
      <c r="P7317" s="4" t="str">
        <f t="shared" si="229"/>
        <v>2022-08</v>
      </c>
    </row>
    <row r="7318" spans="1:16" ht="12.75" x14ac:dyDescent="0.2">
      <c r="A7318" s="4" t="s">
        <v>14</v>
      </c>
      <c r="B7318" s="4" t="s">
        <v>4342</v>
      </c>
      <c r="C7318" s="4" t="s">
        <v>4343</v>
      </c>
      <c r="D7318" s="4" t="s">
        <v>5252</v>
      </c>
      <c r="E7318" s="4" t="s">
        <v>4998</v>
      </c>
      <c r="F7318" s="4" t="s">
        <v>4999</v>
      </c>
      <c r="G7318" s="4" t="s">
        <v>5274</v>
      </c>
      <c r="H7318" s="4" t="s">
        <v>20</v>
      </c>
      <c r="I7318" s="4" t="s">
        <v>29</v>
      </c>
      <c r="J7318" s="4" t="s">
        <v>22</v>
      </c>
      <c r="K7318" s="4" t="s">
        <v>4396</v>
      </c>
      <c r="L7318" s="4" t="s">
        <v>4363</v>
      </c>
      <c r="M7318" s="5">
        <v>44802</v>
      </c>
      <c r="N7318" s="6">
        <v>3388</v>
      </c>
      <c r="O7318" s="4">
        <f t="shared" si="228"/>
        <v>29</v>
      </c>
      <c r="P7318" s="4" t="str">
        <f t="shared" si="229"/>
        <v>2022-08</v>
      </c>
    </row>
    <row r="7319" spans="1:16" ht="12.75" x14ac:dyDescent="0.2">
      <c r="A7319" s="4" t="s">
        <v>1050</v>
      </c>
      <c r="B7319" s="4" t="s">
        <v>5461</v>
      </c>
      <c r="C7319" s="4" t="s">
        <v>5462</v>
      </c>
      <c r="D7319" s="4" t="s">
        <v>13936</v>
      </c>
      <c r="E7319" s="4" t="s">
        <v>5496</v>
      </c>
      <c r="F7319" s="4" t="s">
        <v>5497</v>
      </c>
      <c r="G7319" s="4" t="s">
        <v>5498</v>
      </c>
      <c r="H7319" s="4" t="s">
        <v>20</v>
      </c>
      <c r="I7319" s="4" t="s">
        <v>21</v>
      </c>
      <c r="J7319" s="4" t="s">
        <v>39</v>
      </c>
      <c r="K7319" s="4" t="s">
        <v>5499</v>
      </c>
      <c r="L7319" s="4" t="s">
        <v>5467</v>
      </c>
      <c r="M7319" s="5">
        <v>44802</v>
      </c>
      <c r="N7319" s="6">
        <v>8560</v>
      </c>
      <c r="O7319" s="4">
        <f t="shared" si="228"/>
        <v>29</v>
      </c>
      <c r="P7319" s="4" t="str">
        <f t="shared" si="229"/>
        <v>2022-08</v>
      </c>
    </row>
    <row r="7320" spans="1:16" ht="12.75" x14ac:dyDescent="0.2">
      <c r="A7320" s="4" t="s">
        <v>1050</v>
      </c>
      <c r="B7320" s="4" t="s">
        <v>5461</v>
      </c>
      <c r="C7320" s="4" t="s">
        <v>5462</v>
      </c>
      <c r="D7320" s="4" t="s">
        <v>5993</v>
      </c>
      <c r="E7320" s="4" t="s">
        <v>5860</v>
      </c>
      <c r="F7320" s="4" t="s">
        <v>5861</v>
      </c>
      <c r="G7320" s="4" t="s">
        <v>6006</v>
      </c>
      <c r="H7320" s="4" t="s">
        <v>20</v>
      </c>
      <c r="I7320" s="4" t="s">
        <v>29</v>
      </c>
      <c r="J7320" s="4" t="s">
        <v>36</v>
      </c>
      <c r="K7320" s="4" t="s">
        <v>5515</v>
      </c>
      <c r="L7320" s="4" t="s">
        <v>5525</v>
      </c>
      <c r="M7320" s="5">
        <v>44802</v>
      </c>
      <c r="N7320" s="6">
        <v>9247</v>
      </c>
      <c r="O7320" s="4">
        <f t="shared" si="228"/>
        <v>29</v>
      </c>
      <c r="P7320" s="4" t="str">
        <f t="shared" si="229"/>
        <v>2022-08</v>
      </c>
    </row>
    <row r="7321" spans="1:16" ht="12.75" x14ac:dyDescent="0.2">
      <c r="A7321" s="4" t="s">
        <v>14</v>
      </c>
      <c r="B7321" s="4" t="s">
        <v>7654</v>
      </c>
      <c r="C7321" s="4" t="s">
        <v>8288</v>
      </c>
      <c r="D7321" s="4" t="s">
        <v>25</v>
      </c>
      <c r="E7321" s="4" t="s">
        <v>8366</v>
      </c>
      <c r="F7321" s="4" t="s">
        <v>8367</v>
      </c>
      <c r="G7321" s="4" t="s">
        <v>3048</v>
      </c>
      <c r="H7321" s="4" t="s">
        <v>20</v>
      </c>
      <c r="I7321" s="4" t="s">
        <v>29</v>
      </c>
      <c r="J7321" s="4" t="s">
        <v>3048</v>
      </c>
      <c r="K7321" s="4" t="s">
        <v>8306</v>
      </c>
      <c r="L7321" s="4" t="s">
        <v>8301</v>
      </c>
      <c r="M7321" s="5">
        <v>44802</v>
      </c>
      <c r="N7321" s="6">
        <v>1849</v>
      </c>
      <c r="O7321" s="4">
        <f t="shared" si="228"/>
        <v>29</v>
      </c>
      <c r="P7321" s="4" t="str">
        <f t="shared" si="229"/>
        <v>2022-08</v>
      </c>
    </row>
    <row r="7322" spans="1:16" ht="12.75" x14ac:dyDescent="0.2">
      <c r="A7322" s="4" t="s">
        <v>14</v>
      </c>
      <c r="B7322" s="4" t="s">
        <v>7654</v>
      </c>
      <c r="C7322" s="4" t="s">
        <v>9450</v>
      </c>
      <c r="D7322" s="4" t="s">
        <v>9512</v>
      </c>
      <c r="E7322" s="4" t="s">
        <v>9464</v>
      </c>
      <c r="F7322" s="4" t="s">
        <v>9465</v>
      </c>
      <c r="G7322" s="4" t="s">
        <v>9541</v>
      </c>
      <c r="H7322" s="4" t="s">
        <v>210</v>
      </c>
      <c r="I7322" s="4" t="s">
        <v>343</v>
      </c>
      <c r="J7322" s="4" t="s">
        <v>36</v>
      </c>
      <c r="K7322" s="4" t="s">
        <v>9476</v>
      </c>
      <c r="L7322" s="4" t="s">
        <v>9145</v>
      </c>
      <c r="M7322" s="5">
        <v>44802</v>
      </c>
      <c r="N7322" s="6">
        <v>3731</v>
      </c>
      <c r="O7322" s="4">
        <f t="shared" si="228"/>
        <v>29</v>
      </c>
      <c r="P7322" s="4" t="str">
        <f t="shared" si="229"/>
        <v>2022-08</v>
      </c>
    </row>
    <row r="7323" spans="1:16" ht="12.75" x14ac:dyDescent="0.2">
      <c r="A7323" s="4" t="s">
        <v>3048</v>
      </c>
      <c r="B7323" s="4" t="s">
        <v>9902</v>
      </c>
      <c r="C7323" s="4" t="s">
        <v>10147</v>
      </c>
      <c r="D7323" s="4" t="s">
        <v>10283</v>
      </c>
      <c r="E7323" s="4" t="s">
        <v>10294</v>
      </c>
      <c r="F7323" s="4" t="s">
        <v>10295</v>
      </c>
      <c r="G7323" s="4" t="s">
        <v>10306</v>
      </c>
      <c r="H7323" s="4" t="s">
        <v>20</v>
      </c>
      <c r="I7323" s="4" t="s">
        <v>29</v>
      </c>
      <c r="J7323" s="4" t="s">
        <v>22</v>
      </c>
      <c r="K7323" s="4" t="s">
        <v>10151</v>
      </c>
      <c r="L7323" s="4" t="s">
        <v>10169</v>
      </c>
      <c r="M7323" s="5">
        <v>44802</v>
      </c>
      <c r="N7323" s="6">
        <v>2274</v>
      </c>
      <c r="O7323" s="4">
        <f t="shared" si="228"/>
        <v>29</v>
      </c>
      <c r="P7323" s="4" t="str">
        <f t="shared" si="229"/>
        <v>2022-08</v>
      </c>
    </row>
    <row r="7324" spans="1:16" ht="12.75" x14ac:dyDescent="0.2">
      <c r="A7324" s="4" t="s">
        <v>14</v>
      </c>
      <c r="B7324" s="4" t="s">
        <v>15</v>
      </c>
      <c r="C7324" s="4" t="s">
        <v>68</v>
      </c>
      <c r="D7324" s="4" t="s">
        <v>318</v>
      </c>
      <c r="E7324" s="4" t="s">
        <v>319</v>
      </c>
      <c r="F7324" s="4" t="s">
        <v>320</v>
      </c>
      <c r="G7324" s="4" t="s">
        <v>328</v>
      </c>
      <c r="H7324" s="4" t="s">
        <v>20</v>
      </c>
      <c r="I7324" s="4" t="s">
        <v>21</v>
      </c>
      <c r="J7324" s="4" t="s">
        <v>22</v>
      </c>
      <c r="K7324" s="4" t="s">
        <v>77</v>
      </c>
      <c r="L7324" s="4" t="s">
        <v>24</v>
      </c>
      <c r="M7324" s="5">
        <v>44803</v>
      </c>
      <c r="N7324" s="6">
        <v>4882</v>
      </c>
      <c r="O7324" s="4">
        <f t="shared" si="228"/>
        <v>30</v>
      </c>
      <c r="P7324" s="4" t="str">
        <f t="shared" si="229"/>
        <v>2022-08</v>
      </c>
    </row>
    <row r="7325" spans="1:16" ht="12.75" x14ac:dyDescent="0.2">
      <c r="A7325" s="4" t="s">
        <v>14</v>
      </c>
      <c r="B7325" s="4" t="s">
        <v>15</v>
      </c>
      <c r="C7325" s="4" t="s">
        <v>504</v>
      </c>
      <c r="D7325" s="4" t="s">
        <v>13936</v>
      </c>
      <c r="E7325" s="4" t="s">
        <v>597</v>
      </c>
      <c r="F7325" s="4" t="s">
        <v>598</v>
      </c>
      <c r="G7325" s="4" t="s">
        <v>599</v>
      </c>
      <c r="H7325" s="4" t="s">
        <v>20</v>
      </c>
      <c r="I7325" s="4" t="s">
        <v>21</v>
      </c>
      <c r="J7325" s="4" t="s">
        <v>36</v>
      </c>
      <c r="K7325" s="4" t="s">
        <v>600</v>
      </c>
      <c r="L7325" s="4" t="s">
        <v>73</v>
      </c>
      <c r="M7325" s="5">
        <v>44803</v>
      </c>
      <c r="N7325" s="6">
        <v>2536</v>
      </c>
      <c r="O7325" s="4">
        <f t="shared" si="228"/>
        <v>30</v>
      </c>
      <c r="P7325" s="4" t="str">
        <f t="shared" si="229"/>
        <v>2022-08</v>
      </c>
    </row>
    <row r="7326" spans="1:16" ht="12.75" x14ac:dyDescent="0.2">
      <c r="A7326" s="4" t="s">
        <v>1050</v>
      </c>
      <c r="B7326" s="4" t="s">
        <v>1051</v>
      </c>
      <c r="C7326" s="4" t="s">
        <v>1052</v>
      </c>
      <c r="D7326" s="4" t="s">
        <v>25</v>
      </c>
      <c r="E7326" s="4" t="s">
        <v>1076</v>
      </c>
      <c r="F7326" s="4" t="s">
        <v>1077</v>
      </c>
      <c r="G7326" s="4" t="s">
        <v>1290</v>
      </c>
      <c r="H7326" s="4" t="s">
        <v>20</v>
      </c>
      <c r="I7326" s="4" t="s">
        <v>29</v>
      </c>
      <c r="J7326" s="4" t="s">
        <v>22</v>
      </c>
      <c r="K7326" s="4" t="s">
        <v>1056</v>
      </c>
      <c r="L7326" s="4" t="s">
        <v>689</v>
      </c>
      <c r="M7326" s="5">
        <v>44803</v>
      </c>
      <c r="N7326" s="6">
        <v>3508</v>
      </c>
      <c r="O7326" s="4">
        <f t="shared" si="228"/>
        <v>30</v>
      </c>
      <c r="P7326" s="4" t="str">
        <f t="shared" si="229"/>
        <v>2022-08</v>
      </c>
    </row>
    <row r="7327" spans="1:16" ht="12.75" x14ac:dyDescent="0.2">
      <c r="A7327" s="4" t="s">
        <v>1050</v>
      </c>
      <c r="B7327" s="4" t="s">
        <v>1051</v>
      </c>
      <c r="C7327" s="4" t="s">
        <v>1052</v>
      </c>
      <c r="D7327" s="4" t="s">
        <v>1681</v>
      </c>
      <c r="E7327" s="4" t="s">
        <v>1220</v>
      </c>
      <c r="F7327" s="4" t="s">
        <v>1221</v>
      </c>
      <c r="G7327" s="4" t="s">
        <v>1698</v>
      </c>
      <c r="H7327" s="4" t="s">
        <v>20</v>
      </c>
      <c r="I7327" s="4" t="s">
        <v>29</v>
      </c>
      <c r="J7327" s="4" t="s">
        <v>162</v>
      </c>
      <c r="K7327" s="4" t="s">
        <v>1208</v>
      </c>
      <c r="L7327" s="4" t="s">
        <v>1209</v>
      </c>
      <c r="M7327" s="5">
        <v>44803</v>
      </c>
      <c r="N7327" s="6">
        <v>9771</v>
      </c>
      <c r="O7327" s="4">
        <f t="shared" si="228"/>
        <v>30</v>
      </c>
      <c r="P7327" s="4" t="str">
        <f t="shared" si="229"/>
        <v>2022-08</v>
      </c>
    </row>
    <row r="7328" spans="1:16" ht="12.75" x14ac:dyDescent="0.2">
      <c r="A7328" s="4" t="s">
        <v>3048</v>
      </c>
      <c r="B7328" s="4" t="s">
        <v>3049</v>
      </c>
      <c r="C7328" s="4" t="s">
        <v>3339</v>
      </c>
      <c r="D7328" s="4" t="s">
        <v>25</v>
      </c>
      <c r="E7328" s="4" t="s">
        <v>3403</v>
      </c>
      <c r="F7328" s="4" t="s">
        <v>3404</v>
      </c>
      <c r="G7328" s="4" t="s">
        <v>3405</v>
      </c>
      <c r="H7328" s="4" t="s">
        <v>210</v>
      </c>
      <c r="I7328" s="4" t="s">
        <v>210</v>
      </c>
      <c r="J7328" s="4" t="s">
        <v>226</v>
      </c>
      <c r="K7328" s="4" t="s">
        <v>3343</v>
      </c>
      <c r="L7328" s="4" t="s">
        <v>3078</v>
      </c>
      <c r="M7328" s="5">
        <v>44803</v>
      </c>
      <c r="N7328" s="6">
        <v>8378</v>
      </c>
      <c r="O7328" s="4">
        <f t="shared" si="228"/>
        <v>30</v>
      </c>
      <c r="P7328" s="4" t="str">
        <f t="shared" si="229"/>
        <v>2022-08</v>
      </c>
    </row>
    <row r="7329" spans="1:16" ht="12.75" x14ac:dyDescent="0.2">
      <c r="A7329" s="4" t="s">
        <v>14</v>
      </c>
      <c r="B7329" s="4" t="s">
        <v>6544</v>
      </c>
      <c r="C7329" s="4" t="s">
        <v>6545</v>
      </c>
      <c r="D7329" s="4" t="s">
        <v>6689</v>
      </c>
      <c r="E7329" s="4" t="s">
        <v>6696</v>
      </c>
      <c r="F7329" s="4" t="s">
        <v>3048</v>
      </c>
      <c r="G7329" s="4" t="s">
        <v>3048</v>
      </c>
      <c r="H7329" s="4" t="s">
        <v>210</v>
      </c>
      <c r="I7329" s="4" t="s">
        <v>210</v>
      </c>
      <c r="J7329" s="4" t="s">
        <v>3048</v>
      </c>
      <c r="K7329" s="4" t="s">
        <v>6553</v>
      </c>
      <c r="L7329" s="4" t="s">
        <v>6672</v>
      </c>
      <c r="M7329" s="5">
        <v>44803</v>
      </c>
      <c r="N7329" s="6">
        <v>2507</v>
      </c>
      <c r="O7329" s="4">
        <f t="shared" si="228"/>
        <v>30</v>
      </c>
      <c r="P7329" s="4" t="str">
        <f t="shared" si="229"/>
        <v>2022-08</v>
      </c>
    </row>
    <row r="7330" spans="1:16" ht="12.75" x14ac:dyDescent="0.2">
      <c r="A7330" s="4" t="s">
        <v>14</v>
      </c>
      <c r="B7330" s="4" t="s">
        <v>7127</v>
      </c>
      <c r="C7330" s="4" t="s">
        <v>7128</v>
      </c>
      <c r="D7330" s="4" t="s">
        <v>7451</v>
      </c>
      <c r="E7330" s="4" t="s">
        <v>7456</v>
      </c>
      <c r="F7330" s="4" t="s">
        <v>3048</v>
      </c>
      <c r="G7330" s="4" t="s">
        <v>3048</v>
      </c>
      <c r="H7330" s="4" t="s">
        <v>210</v>
      </c>
      <c r="I7330" s="4" t="s">
        <v>210</v>
      </c>
      <c r="J7330" s="4" t="s">
        <v>3048</v>
      </c>
      <c r="K7330" s="4" t="s">
        <v>7135</v>
      </c>
      <c r="L7330" s="4" t="s">
        <v>7203</v>
      </c>
      <c r="M7330" s="5">
        <v>44803</v>
      </c>
      <c r="N7330" s="6">
        <v>1577</v>
      </c>
      <c r="O7330" s="4">
        <f t="shared" si="228"/>
        <v>30</v>
      </c>
      <c r="P7330" s="4" t="str">
        <f t="shared" si="229"/>
        <v>2022-08</v>
      </c>
    </row>
    <row r="7331" spans="1:16" ht="12.75" x14ac:dyDescent="0.2">
      <c r="A7331" s="4" t="s">
        <v>14</v>
      </c>
      <c r="B7331" s="4" t="s">
        <v>7654</v>
      </c>
      <c r="C7331" s="4" t="s">
        <v>8288</v>
      </c>
      <c r="D7331" s="4" t="s">
        <v>8251</v>
      </c>
      <c r="E7331" s="4" t="s">
        <v>9439</v>
      </c>
      <c r="F7331" s="4" t="s">
        <v>3048</v>
      </c>
      <c r="G7331" s="4" t="s">
        <v>3048</v>
      </c>
      <c r="H7331" s="4" t="s">
        <v>210</v>
      </c>
      <c r="I7331" s="4" t="s">
        <v>210</v>
      </c>
      <c r="J7331" s="4" t="s">
        <v>3048</v>
      </c>
      <c r="K7331" s="4" t="s">
        <v>8136</v>
      </c>
      <c r="L7331" s="4" t="s">
        <v>7689</v>
      </c>
      <c r="M7331" s="5">
        <v>44803</v>
      </c>
      <c r="N7331" s="6">
        <v>3303</v>
      </c>
      <c r="O7331" s="4">
        <f t="shared" si="228"/>
        <v>30</v>
      </c>
      <c r="P7331" s="4" t="str">
        <f t="shared" si="229"/>
        <v>2022-08</v>
      </c>
    </row>
    <row r="7332" spans="1:16" ht="12.75" x14ac:dyDescent="0.2">
      <c r="A7332" s="4" t="s">
        <v>14</v>
      </c>
      <c r="B7332" s="4" t="s">
        <v>7654</v>
      </c>
      <c r="C7332" s="4" t="s">
        <v>9450</v>
      </c>
      <c r="D7332" s="4" t="s">
        <v>7419</v>
      </c>
      <c r="E7332" s="4" t="s">
        <v>9464</v>
      </c>
      <c r="F7332" s="4" t="s">
        <v>9465</v>
      </c>
      <c r="G7332" s="4" t="s">
        <v>9584</v>
      </c>
      <c r="H7332" s="4" t="s">
        <v>20</v>
      </c>
      <c r="I7332" s="4" t="s">
        <v>29</v>
      </c>
      <c r="J7332" s="4" t="s">
        <v>36</v>
      </c>
      <c r="K7332" s="4" t="s">
        <v>9468</v>
      </c>
      <c r="L7332" s="4" t="s">
        <v>9145</v>
      </c>
      <c r="M7332" s="5">
        <v>44803</v>
      </c>
      <c r="N7332" s="6">
        <v>2779</v>
      </c>
      <c r="O7332" s="4">
        <f t="shared" si="228"/>
        <v>30</v>
      </c>
      <c r="P7332" s="4" t="str">
        <f t="shared" si="229"/>
        <v>2022-08</v>
      </c>
    </row>
    <row r="7333" spans="1:16" ht="12.75" x14ac:dyDescent="0.2">
      <c r="A7333" s="4" t="s">
        <v>3048</v>
      </c>
      <c r="B7333" s="4" t="s">
        <v>9902</v>
      </c>
      <c r="C7333" s="4" t="s">
        <v>9903</v>
      </c>
      <c r="D7333" s="4" t="s">
        <v>9949</v>
      </c>
      <c r="E7333" s="4" t="s">
        <v>9950</v>
      </c>
      <c r="F7333" s="4" t="s">
        <v>9951</v>
      </c>
      <c r="G7333" s="4" t="s">
        <v>9962</v>
      </c>
      <c r="H7333" s="4" t="s">
        <v>210</v>
      </c>
      <c r="I7333" s="4" t="s">
        <v>343</v>
      </c>
      <c r="J7333" s="4" t="s">
        <v>36</v>
      </c>
      <c r="K7333" s="4" t="s">
        <v>9907</v>
      </c>
      <c r="L7333" s="4" t="s">
        <v>9911</v>
      </c>
      <c r="M7333" s="5">
        <v>44803</v>
      </c>
      <c r="N7333" s="6">
        <v>2075</v>
      </c>
      <c r="O7333" s="4">
        <f t="shared" si="228"/>
        <v>30</v>
      </c>
      <c r="P7333" s="4" t="str">
        <f t="shared" si="229"/>
        <v>2022-08</v>
      </c>
    </row>
    <row r="7334" spans="1:16" ht="12.75" x14ac:dyDescent="0.2">
      <c r="A7334" s="4" t="s">
        <v>3048</v>
      </c>
      <c r="B7334" s="4" t="s">
        <v>10496</v>
      </c>
      <c r="C7334" s="4" t="s">
        <v>10497</v>
      </c>
      <c r="D7334" s="4" t="s">
        <v>10665</v>
      </c>
      <c r="E7334" s="4" t="s">
        <v>10571</v>
      </c>
      <c r="F7334" s="4" t="s">
        <v>10572</v>
      </c>
      <c r="G7334" s="4" t="s">
        <v>10726</v>
      </c>
      <c r="H7334" s="4" t="s">
        <v>210</v>
      </c>
      <c r="I7334" s="4" t="s">
        <v>343</v>
      </c>
      <c r="J7334" s="4" t="s">
        <v>22</v>
      </c>
      <c r="K7334" s="4" t="s">
        <v>10549</v>
      </c>
      <c r="L7334" s="4" t="s">
        <v>10574</v>
      </c>
      <c r="M7334" s="5">
        <v>44803</v>
      </c>
      <c r="N7334" s="6">
        <v>240</v>
      </c>
      <c r="O7334" s="4">
        <f t="shared" si="228"/>
        <v>30</v>
      </c>
      <c r="P7334" s="4" t="str">
        <f t="shared" si="229"/>
        <v>2022-08</v>
      </c>
    </row>
    <row r="7335" spans="1:16" ht="12.75" x14ac:dyDescent="0.2">
      <c r="A7335" s="4" t="s">
        <v>3048</v>
      </c>
      <c r="B7335" s="4" t="s">
        <v>10496</v>
      </c>
      <c r="C7335" s="4" t="s">
        <v>10930</v>
      </c>
      <c r="D7335" s="4" t="s">
        <v>13936</v>
      </c>
      <c r="E7335" s="4" t="s">
        <v>11107</v>
      </c>
      <c r="F7335" s="4" t="s">
        <v>11108</v>
      </c>
      <c r="G7335" s="4" t="s">
        <v>11109</v>
      </c>
      <c r="H7335" s="4" t="s">
        <v>20</v>
      </c>
      <c r="I7335" s="4" t="s">
        <v>21</v>
      </c>
      <c r="J7335" s="4" t="s">
        <v>162</v>
      </c>
      <c r="K7335" s="4" t="s">
        <v>10949</v>
      </c>
      <c r="L7335" s="4" t="s">
        <v>10935</v>
      </c>
      <c r="M7335" s="5">
        <v>44803</v>
      </c>
      <c r="N7335" s="6">
        <v>2178</v>
      </c>
      <c r="O7335" s="4">
        <f t="shared" si="228"/>
        <v>30</v>
      </c>
      <c r="P7335" s="4" t="str">
        <f t="shared" si="229"/>
        <v>2022-08</v>
      </c>
    </row>
    <row r="7336" spans="1:16" ht="12.75" x14ac:dyDescent="0.2">
      <c r="A7336" s="4" t="s">
        <v>3048</v>
      </c>
      <c r="B7336" s="4" t="s">
        <v>11712</v>
      </c>
      <c r="C7336" s="4" t="s">
        <v>11719</v>
      </c>
      <c r="D7336" s="4" t="s">
        <v>13936</v>
      </c>
      <c r="E7336" s="4" t="s">
        <v>5478</v>
      </c>
      <c r="F7336" s="4" t="s">
        <v>5479</v>
      </c>
      <c r="G7336" s="4" t="s">
        <v>11766</v>
      </c>
      <c r="H7336" s="4" t="s">
        <v>20</v>
      </c>
      <c r="I7336" s="4" t="s">
        <v>21</v>
      </c>
      <c r="J7336" s="4" t="s">
        <v>22</v>
      </c>
      <c r="K7336" s="4" t="s">
        <v>11723</v>
      </c>
      <c r="L7336" s="4" t="s">
        <v>5477</v>
      </c>
      <c r="M7336" s="5">
        <v>44803</v>
      </c>
      <c r="N7336" s="6">
        <v>8455</v>
      </c>
      <c r="O7336" s="4">
        <f t="shared" si="228"/>
        <v>30</v>
      </c>
      <c r="P7336" s="4" t="str">
        <f t="shared" si="229"/>
        <v>2022-08</v>
      </c>
    </row>
    <row r="7337" spans="1:16" ht="12.75" x14ac:dyDescent="0.2">
      <c r="A7337" s="4" t="s">
        <v>3048</v>
      </c>
      <c r="B7337" s="4" t="s">
        <v>11712</v>
      </c>
      <c r="C7337" s="4" t="s">
        <v>11719</v>
      </c>
      <c r="D7337" s="4" t="s">
        <v>25</v>
      </c>
      <c r="E7337" s="4" t="s">
        <v>11865</v>
      </c>
      <c r="F7337" s="4" t="s">
        <v>11866</v>
      </c>
      <c r="G7337" s="4" t="s">
        <v>11870</v>
      </c>
      <c r="H7337" s="4" t="s">
        <v>210</v>
      </c>
      <c r="I7337" s="4" t="s">
        <v>343</v>
      </c>
      <c r="J7337" s="4" t="s">
        <v>36</v>
      </c>
      <c r="K7337" s="4" t="s">
        <v>11723</v>
      </c>
      <c r="L7337" s="4" t="s">
        <v>10177</v>
      </c>
      <c r="M7337" s="5">
        <v>44803</v>
      </c>
      <c r="N7337" s="6">
        <v>8283</v>
      </c>
      <c r="O7337" s="4">
        <f t="shared" si="228"/>
        <v>30</v>
      </c>
      <c r="P7337" s="4" t="str">
        <f t="shared" si="229"/>
        <v>2022-08</v>
      </c>
    </row>
    <row r="7338" spans="1:16" ht="12.75" x14ac:dyDescent="0.2">
      <c r="A7338" s="4" t="s">
        <v>3048</v>
      </c>
      <c r="B7338" s="4" t="s">
        <v>12289</v>
      </c>
      <c r="C7338" s="4" t="s">
        <v>12643</v>
      </c>
      <c r="D7338" s="4" t="s">
        <v>13936</v>
      </c>
      <c r="E7338" s="4" t="s">
        <v>12650</v>
      </c>
      <c r="F7338" s="4" t="s">
        <v>12651</v>
      </c>
      <c r="G7338" s="4" t="s">
        <v>12655</v>
      </c>
      <c r="H7338" s="4" t="s">
        <v>20</v>
      </c>
      <c r="I7338" s="4" t="s">
        <v>21</v>
      </c>
      <c r="J7338" s="4" t="s">
        <v>22</v>
      </c>
      <c r="K7338" s="4" t="s">
        <v>12653</v>
      </c>
      <c r="L7338" s="4" t="s">
        <v>9914</v>
      </c>
      <c r="M7338" s="5">
        <v>44803</v>
      </c>
      <c r="N7338" s="6">
        <v>5330</v>
      </c>
      <c r="O7338" s="4">
        <f t="shared" si="228"/>
        <v>30</v>
      </c>
      <c r="P7338" s="4" t="str">
        <f t="shared" si="229"/>
        <v>2022-08</v>
      </c>
    </row>
    <row r="7339" spans="1:16" ht="12.75" x14ac:dyDescent="0.2">
      <c r="A7339" s="4" t="s">
        <v>14</v>
      </c>
      <c r="B7339" s="4" t="s">
        <v>15</v>
      </c>
      <c r="C7339" s="4" t="s">
        <v>68</v>
      </c>
      <c r="D7339" s="4" t="s">
        <v>25</v>
      </c>
      <c r="E7339" s="4" t="s">
        <v>176</v>
      </c>
      <c r="F7339" s="4" t="s">
        <v>177</v>
      </c>
      <c r="G7339" s="4" t="s">
        <v>250</v>
      </c>
      <c r="H7339" s="4" t="s">
        <v>20</v>
      </c>
      <c r="I7339" s="4" t="s">
        <v>29</v>
      </c>
      <c r="J7339" s="4" t="s">
        <v>36</v>
      </c>
      <c r="K7339" s="4" t="s">
        <v>77</v>
      </c>
      <c r="L7339" s="4" t="s">
        <v>24</v>
      </c>
      <c r="M7339" s="5">
        <v>44804</v>
      </c>
      <c r="N7339" s="6">
        <v>2327</v>
      </c>
      <c r="O7339" s="4">
        <f t="shared" si="228"/>
        <v>31</v>
      </c>
      <c r="P7339" s="4" t="str">
        <f t="shared" si="229"/>
        <v>2022-08</v>
      </c>
    </row>
    <row r="7340" spans="1:16" ht="12.75" x14ac:dyDescent="0.2">
      <c r="A7340" s="4" t="s">
        <v>1050</v>
      </c>
      <c r="B7340" s="4" t="s">
        <v>1051</v>
      </c>
      <c r="C7340" s="4" t="s">
        <v>1052</v>
      </c>
      <c r="D7340" s="4" t="s">
        <v>1960</v>
      </c>
      <c r="E7340" s="4" t="s">
        <v>1961</v>
      </c>
      <c r="F7340" s="4" t="s">
        <v>1962</v>
      </c>
      <c r="G7340" s="4" t="s">
        <v>1965</v>
      </c>
      <c r="H7340" s="4" t="s">
        <v>20</v>
      </c>
      <c r="I7340" s="4" t="s">
        <v>21</v>
      </c>
      <c r="J7340" s="4" t="s">
        <v>22</v>
      </c>
      <c r="K7340" s="4" t="s">
        <v>1208</v>
      </c>
      <c r="L7340" s="4" t="s">
        <v>1209</v>
      </c>
      <c r="M7340" s="5">
        <v>44804</v>
      </c>
      <c r="N7340" s="6">
        <v>1467</v>
      </c>
      <c r="O7340" s="4">
        <f t="shared" si="228"/>
        <v>31</v>
      </c>
      <c r="P7340" s="4" t="str">
        <f t="shared" si="229"/>
        <v>2022-08</v>
      </c>
    </row>
    <row r="7341" spans="1:16" ht="12.75" x14ac:dyDescent="0.2">
      <c r="A7341" s="4" t="s">
        <v>14</v>
      </c>
      <c r="B7341" s="4" t="s">
        <v>4086</v>
      </c>
      <c r="C7341" s="4" t="s">
        <v>4087</v>
      </c>
      <c r="D7341" s="4" t="s">
        <v>25</v>
      </c>
      <c r="E7341" s="4" t="s">
        <v>4201</v>
      </c>
      <c r="F7341" s="4" t="s">
        <v>4202</v>
      </c>
      <c r="G7341" s="4" t="s">
        <v>4203</v>
      </c>
      <c r="H7341" s="4" t="s">
        <v>20</v>
      </c>
      <c r="I7341" s="4" t="s">
        <v>29</v>
      </c>
      <c r="J7341" s="4" t="s">
        <v>39</v>
      </c>
      <c r="K7341" s="4" t="s">
        <v>4091</v>
      </c>
      <c r="L7341" s="4" t="s">
        <v>4092</v>
      </c>
      <c r="M7341" s="5">
        <v>44804</v>
      </c>
      <c r="N7341" s="6">
        <v>8789</v>
      </c>
      <c r="O7341" s="4">
        <f t="shared" si="228"/>
        <v>31</v>
      </c>
      <c r="P7341" s="4" t="str">
        <f t="shared" si="229"/>
        <v>2022-08</v>
      </c>
    </row>
    <row r="7342" spans="1:16" ht="12.75" x14ac:dyDescent="0.2">
      <c r="A7342" s="4" t="s">
        <v>14</v>
      </c>
      <c r="B7342" s="4" t="s">
        <v>4342</v>
      </c>
      <c r="C7342" s="4" t="s">
        <v>4343</v>
      </c>
      <c r="D7342" s="4" t="s">
        <v>25</v>
      </c>
      <c r="E7342" s="4" t="s">
        <v>4492</v>
      </c>
      <c r="F7342" s="4" t="s">
        <v>4493</v>
      </c>
      <c r="G7342" s="4" t="s">
        <v>4494</v>
      </c>
      <c r="H7342" s="4" t="s">
        <v>20</v>
      </c>
      <c r="I7342" s="4" t="s">
        <v>29</v>
      </c>
      <c r="J7342" s="4" t="s">
        <v>39</v>
      </c>
      <c r="K7342" s="4" t="s">
        <v>4396</v>
      </c>
      <c r="L7342" s="4" t="s">
        <v>4374</v>
      </c>
      <c r="M7342" s="5">
        <v>44804</v>
      </c>
      <c r="N7342" s="6">
        <v>8902</v>
      </c>
      <c r="O7342" s="4">
        <f t="shared" si="228"/>
        <v>31</v>
      </c>
      <c r="P7342" s="4" t="str">
        <f t="shared" si="229"/>
        <v>2022-08</v>
      </c>
    </row>
    <row r="7343" spans="1:16" ht="12.75" x14ac:dyDescent="0.2">
      <c r="A7343" s="4" t="s">
        <v>1050</v>
      </c>
      <c r="B7343" s="4" t="s">
        <v>5461</v>
      </c>
      <c r="C7343" s="4" t="s">
        <v>5462</v>
      </c>
      <c r="D7343" s="4" t="s">
        <v>6125</v>
      </c>
      <c r="E7343" s="4" t="s">
        <v>6129</v>
      </c>
      <c r="F7343" s="4" t="s">
        <v>6130</v>
      </c>
      <c r="G7343" s="4" t="s">
        <v>6131</v>
      </c>
      <c r="H7343" s="4" t="s">
        <v>20</v>
      </c>
      <c r="I7343" s="4" t="s">
        <v>21</v>
      </c>
      <c r="J7343" s="4" t="s">
        <v>39</v>
      </c>
      <c r="K7343" s="4" t="s">
        <v>5499</v>
      </c>
      <c r="L7343" s="4" t="s">
        <v>5467</v>
      </c>
      <c r="M7343" s="5">
        <v>44804</v>
      </c>
      <c r="N7343" s="6">
        <v>1363</v>
      </c>
      <c r="O7343" s="4">
        <f t="shared" si="228"/>
        <v>31</v>
      </c>
      <c r="P7343" s="4" t="str">
        <f t="shared" si="229"/>
        <v>2022-08</v>
      </c>
    </row>
    <row r="7344" spans="1:16" ht="12.75" x14ac:dyDescent="0.2">
      <c r="A7344" s="4" t="s">
        <v>14</v>
      </c>
      <c r="B7344" s="4" t="s">
        <v>6544</v>
      </c>
      <c r="C7344" s="4" t="s">
        <v>6545</v>
      </c>
      <c r="D7344" s="4" t="s">
        <v>25</v>
      </c>
      <c r="E7344" s="4" t="s">
        <v>6627</v>
      </c>
      <c r="F7344" s="4" t="s">
        <v>6628</v>
      </c>
      <c r="G7344" s="4" t="s">
        <v>6629</v>
      </c>
      <c r="H7344" s="4" t="s">
        <v>20</v>
      </c>
      <c r="I7344" s="4" t="s">
        <v>29</v>
      </c>
      <c r="J7344" s="4" t="s">
        <v>39</v>
      </c>
      <c r="K7344" s="4" t="s">
        <v>6553</v>
      </c>
      <c r="L7344" s="4" t="s">
        <v>6596</v>
      </c>
      <c r="M7344" s="5">
        <v>44804</v>
      </c>
      <c r="N7344" s="6">
        <v>3944</v>
      </c>
      <c r="O7344" s="4">
        <f t="shared" si="228"/>
        <v>31</v>
      </c>
      <c r="P7344" s="4" t="str">
        <f t="shared" si="229"/>
        <v>2022-08</v>
      </c>
    </row>
    <row r="7345" spans="1:16" ht="12.75" x14ac:dyDescent="0.2">
      <c r="A7345" s="4" t="s">
        <v>14</v>
      </c>
      <c r="B7345" s="4" t="s">
        <v>7127</v>
      </c>
      <c r="C7345" s="4" t="s">
        <v>7128</v>
      </c>
      <c r="D7345" s="4" t="s">
        <v>13936</v>
      </c>
      <c r="E7345" s="4" t="s">
        <v>7160</v>
      </c>
      <c r="F7345" s="4" t="s">
        <v>7161</v>
      </c>
      <c r="G7345" s="4" t="s">
        <v>7162</v>
      </c>
      <c r="H7345" s="4" t="s">
        <v>20</v>
      </c>
      <c r="I7345" s="4" t="s">
        <v>21</v>
      </c>
      <c r="J7345" s="4" t="s">
        <v>39</v>
      </c>
      <c r="K7345" s="4" t="s">
        <v>7132</v>
      </c>
      <c r="L7345" s="4" t="s">
        <v>7133</v>
      </c>
      <c r="M7345" s="5">
        <v>44804</v>
      </c>
      <c r="N7345" s="6">
        <v>1568</v>
      </c>
      <c r="O7345" s="4">
        <f t="shared" si="228"/>
        <v>31</v>
      </c>
      <c r="P7345" s="4" t="str">
        <f t="shared" si="229"/>
        <v>2022-08</v>
      </c>
    </row>
    <row r="7346" spans="1:16" ht="12.75" x14ac:dyDescent="0.2">
      <c r="A7346" s="4" t="s">
        <v>14</v>
      </c>
      <c r="B7346" s="4" t="s">
        <v>7127</v>
      </c>
      <c r="C7346" s="4" t="s">
        <v>7128</v>
      </c>
      <c r="D7346" s="4" t="s">
        <v>7461</v>
      </c>
      <c r="E7346" s="4" t="s">
        <v>7482</v>
      </c>
      <c r="F7346" s="4" t="s">
        <v>3048</v>
      </c>
      <c r="G7346" s="4" t="s">
        <v>3048</v>
      </c>
      <c r="H7346" s="4" t="s">
        <v>210</v>
      </c>
      <c r="I7346" s="4" t="s">
        <v>210</v>
      </c>
      <c r="J7346" s="4" t="s">
        <v>3048</v>
      </c>
      <c r="K7346" s="4" t="s">
        <v>7135</v>
      </c>
      <c r="L7346" s="4" t="s">
        <v>7203</v>
      </c>
      <c r="M7346" s="5">
        <v>44804</v>
      </c>
      <c r="N7346" s="6">
        <v>4973</v>
      </c>
      <c r="O7346" s="4">
        <f t="shared" si="228"/>
        <v>31</v>
      </c>
      <c r="P7346" s="4" t="str">
        <f t="shared" si="229"/>
        <v>2022-08</v>
      </c>
    </row>
    <row r="7347" spans="1:16" ht="12.75" x14ac:dyDescent="0.2">
      <c r="A7347" s="4" t="s">
        <v>14</v>
      </c>
      <c r="B7347" s="4" t="s">
        <v>7654</v>
      </c>
      <c r="C7347" s="4" t="s">
        <v>8288</v>
      </c>
      <c r="D7347" s="4" t="s">
        <v>9140</v>
      </c>
      <c r="E7347" s="4" t="s">
        <v>8303</v>
      </c>
      <c r="F7347" s="4" t="s">
        <v>8304</v>
      </c>
      <c r="G7347" s="4" t="s">
        <v>9147</v>
      </c>
      <c r="H7347" s="4" t="s">
        <v>20</v>
      </c>
      <c r="I7347" s="4" t="s">
        <v>21</v>
      </c>
      <c r="J7347" s="4" t="s">
        <v>22</v>
      </c>
      <c r="K7347" s="4" t="s">
        <v>8306</v>
      </c>
      <c r="L7347" s="4" t="s">
        <v>8112</v>
      </c>
      <c r="M7347" s="5">
        <v>44804</v>
      </c>
      <c r="N7347" s="6">
        <v>5121</v>
      </c>
      <c r="O7347" s="4">
        <f t="shared" si="228"/>
        <v>31</v>
      </c>
      <c r="P7347" s="4" t="str">
        <f t="shared" si="229"/>
        <v>2022-08</v>
      </c>
    </row>
    <row r="7348" spans="1:16" ht="12.75" x14ac:dyDescent="0.2">
      <c r="A7348" s="4" t="s">
        <v>14</v>
      </c>
      <c r="B7348" s="4" t="s">
        <v>7654</v>
      </c>
      <c r="C7348" s="4" t="s">
        <v>8288</v>
      </c>
      <c r="D7348" s="4" t="s">
        <v>9184</v>
      </c>
      <c r="E7348" s="4" t="s">
        <v>9185</v>
      </c>
      <c r="F7348" s="4" t="s">
        <v>9186</v>
      </c>
      <c r="G7348" s="4" t="s">
        <v>9187</v>
      </c>
      <c r="H7348" s="4" t="s">
        <v>210</v>
      </c>
      <c r="I7348" s="4" t="s">
        <v>210</v>
      </c>
      <c r="J7348" s="4" t="s">
        <v>226</v>
      </c>
      <c r="K7348" s="4" t="s">
        <v>8297</v>
      </c>
      <c r="L7348" s="4" t="s">
        <v>8100</v>
      </c>
      <c r="M7348" s="5">
        <v>44804</v>
      </c>
      <c r="N7348" s="6">
        <v>251</v>
      </c>
      <c r="O7348" s="4">
        <f t="shared" si="228"/>
        <v>31</v>
      </c>
      <c r="P7348" s="4" t="str">
        <f t="shared" si="229"/>
        <v>2022-08</v>
      </c>
    </row>
    <row r="7349" spans="1:16" ht="12.75" x14ac:dyDescent="0.2">
      <c r="A7349" s="4" t="s">
        <v>14</v>
      </c>
      <c r="B7349" s="4" t="s">
        <v>7654</v>
      </c>
      <c r="C7349" s="4" t="s">
        <v>9450</v>
      </c>
      <c r="D7349" s="4" t="s">
        <v>9692</v>
      </c>
      <c r="E7349" s="4" t="s">
        <v>9661</v>
      </c>
      <c r="F7349" s="4" t="s">
        <v>9662</v>
      </c>
      <c r="G7349" s="4" t="s">
        <v>9663</v>
      </c>
      <c r="H7349" s="4" t="s">
        <v>20</v>
      </c>
      <c r="I7349" s="4" t="s">
        <v>29</v>
      </c>
      <c r="J7349" s="4" t="s">
        <v>36</v>
      </c>
      <c r="K7349" s="4" t="s">
        <v>7893</v>
      </c>
      <c r="L7349" s="4" t="s">
        <v>9145</v>
      </c>
      <c r="M7349" s="5">
        <v>44804</v>
      </c>
      <c r="N7349" s="6">
        <v>4266</v>
      </c>
      <c r="O7349" s="4">
        <f t="shared" si="228"/>
        <v>31</v>
      </c>
      <c r="P7349" s="4" t="str">
        <f t="shared" si="229"/>
        <v>2022-08</v>
      </c>
    </row>
    <row r="7350" spans="1:16" ht="12.75" x14ac:dyDescent="0.2">
      <c r="A7350" s="4" t="s">
        <v>3048</v>
      </c>
      <c r="B7350" s="4" t="s">
        <v>9902</v>
      </c>
      <c r="C7350" s="4" t="s">
        <v>9903</v>
      </c>
      <c r="D7350" s="4" t="s">
        <v>9981</v>
      </c>
      <c r="E7350" s="4" t="s">
        <v>9982</v>
      </c>
      <c r="F7350" s="4" t="s">
        <v>9983</v>
      </c>
      <c r="G7350" s="4" t="s">
        <v>9990</v>
      </c>
      <c r="H7350" s="4" t="s">
        <v>20</v>
      </c>
      <c r="I7350" s="4" t="s">
        <v>21</v>
      </c>
      <c r="J7350" s="4" t="s">
        <v>36</v>
      </c>
      <c r="K7350" s="4" t="s">
        <v>9907</v>
      </c>
      <c r="L7350" s="4" t="s">
        <v>9911</v>
      </c>
      <c r="M7350" s="5">
        <v>44804</v>
      </c>
      <c r="N7350" s="6">
        <v>960</v>
      </c>
      <c r="O7350" s="4">
        <f t="shared" si="228"/>
        <v>31</v>
      </c>
      <c r="P7350" s="4" t="str">
        <f t="shared" si="229"/>
        <v>2022-08</v>
      </c>
    </row>
    <row r="7351" spans="1:16" ht="12.75" x14ac:dyDescent="0.2">
      <c r="A7351" s="4" t="s">
        <v>3048</v>
      </c>
      <c r="B7351" s="4" t="s">
        <v>9902</v>
      </c>
      <c r="C7351" s="4" t="s">
        <v>10147</v>
      </c>
      <c r="D7351" s="4" t="s">
        <v>3105</v>
      </c>
      <c r="E7351" s="4" t="s">
        <v>10270</v>
      </c>
      <c r="F7351" s="4" t="s">
        <v>10271</v>
      </c>
      <c r="G7351" s="4" t="s">
        <v>10272</v>
      </c>
      <c r="H7351" s="4" t="s">
        <v>210</v>
      </c>
      <c r="I7351" s="4" t="s">
        <v>210</v>
      </c>
      <c r="J7351" s="4" t="s">
        <v>226</v>
      </c>
      <c r="K7351" s="4" t="s">
        <v>10151</v>
      </c>
      <c r="L7351" s="4" t="s">
        <v>10191</v>
      </c>
      <c r="M7351" s="5">
        <v>44804</v>
      </c>
      <c r="N7351" s="6">
        <v>5398</v>
      </c>
      <c r="O7351" s="4">
        <f t="shared" si="228"/>
        <v>31</v>
      </c>
      <c r="P7351" s="4" t="str">
        <f t="shared" si="229"/>
        <v>2022-08</v>
      </c>
    </row>
    <row r="7352" spans="1:16" ht="12.75" x14ac:dyDescent="0.2">
      <c r="A7352" s="4" t="s">
        <v>3048</v>
      </c>
      <c r="B7352" s="4" t="s">
        <v>10496</v>
      </c>
      <c r="C7352" s="4" t="s">
        <v>10497</v>
      </c>
      <c r="D7352" s="4" t="s">
        <v>10785</v>
      </c>
      <c r="E7352" s="4" t="s">
        <v>10789</v>
      </c>
      <c r="F7352" s="4" t="s">
        <v>10790</v>
      </c>
      <c r="G7352" s="4" t="s">
        <v>10791</v>
      </c>
      <c r="H7352" s="4" t="s">
        <v>20</v>
      </c>
      <c r="I7352" s="4" t="s">
        <v>21</v>
      </c>
      <c r="J7352" s="4" t="s">
        <v>39</v>
      </c>
      <c r="K7352" s="4" t="s">
        <v>10521</v>
      </c>
      <c r="L7352" s="4" t="s">
        <v>10277</v>
      </c>
      <c r="M7352" s="5">
        <v>44804</v>
      </c>
      <c r="N7352" s="6">
        <v>7357</v>
      </c>
      <c r="O7352" s="4">
        <f t="shared" si="228"/>
        <v>31</v>
      </c>
      <c r="P7352" s="4" t="str">
        <f t="shared" si="229"/>
        <v>2022-08</v>
      </c>
    </row>
    <row r="7353" spans="1:16" ht="12.75" x14ac:dyDescent="0.2">
      <c r="A7353" s="4" t="s">
        <v>3048</v>
      </c>
      <c r="B7353" s="4" t="s">
        <v>10496</v>
      </c>
      <c r="C7353" s="4" t="s">
        <v>10930</v>
      </c>
      <c r="D7353" s="4" t="s">
        <v>11664</v>
      </c>
      <c r="E7353" s="4" t="s">
        <v>11665</v>
      </c>
      <c r="F7353" s="4" t="s">
        <v>11666</v>
      </c>
      <c r="G7353" s="4" t="s">
        <v>11668</v>
      </c>
      <c r="H7353" s="4" t="s">
        <v>20</v>
      </c>
      <c r="I7353" s="4" t="s">
        <v>21</v>
      </c>
      <c r="J7353" s="4" t="s">
        <v>162</v>
      </c>
      <c r="K7353" s="4" t="s">
        <v>10136</v>
      </c>
      <c r="L7353" s="4" t="s">
        <v>10977</v>
      </c>
      <c r="M7353" s="5">
        <v>44804</v>
      </c>
      <c r="N7353" s="6">
        <v>9064</v>
      </c>
      <c r="O7353" s="4">
        <f t="shared" si="228"/>
        <v>31</v>
      </c>
      <c r="P7353" s="4" t="str">
        <f t="shared" si="229"/>
        <v>2022-08</v>
      </c>
    </row>
    <row r="7354" spans="1:16" ht="12.75" x14ac:dyDescent="0.2">
      <c r="A7354" s="4" t="s">
        <v>3048</v>
      </c>
      <c r="B7354" s="4" t="s">
        <v>11712</v>
      </c>
      <c r="C7354" s="4" t="s">
        <v>11934</v>
      </c>
      <c r="D7354" s="4" t="s">
        <v>12170</v>
      </c>
      <c r="E7354" s="4" t="s">
        <v>12137</v>
      </c>
      <c r="F7354" s="4" t="s">
        <v>12138</v>
      </c>
      <c r="G7354" s="4" t="s">
        <v>12139</v>
      </c>
      <c r="H7354" s="4" t="s">
        <v>210</v>
      </c>
      <c r="I7354" s="4" t="s">
        <v>210</v>
      </c>
      <c r="J7354" s="4" t="s">
        <v>877</v>
      </c>
      <c r="K7354" s="4" t="s">
        <v>11964</v>
      </c>
      <c r="L7354" s="4" t="s">
        <v>10177</v>
      </c>
      <c r="M7354" s="5">
        <v>44804</v>
      </c>
      <c r="N7354" s="6">
        <v>7067</v>
      </c>
      <c r="O7354" s="4">
        <f t="shared" si="228"/>
        <v>31</v>
      </c>
      <c r="P7354" s="4" t="str">
        <f t="shared" si="229"/>
        <v>2022-08</v>
      </c>
    </row>
    <row r="7355" spans="1:16" ht="12.75" x14ac:dyDescent="0.2">
      <c r="A7355" s="4" t="s">
        <v>14</v>
      </c>
      <c r="B7355" s="4" t="s">
        <v>15</v>
      </c>
      <c r="C7355" s="4" t="s">
        <v>504</v>
      </c>
      <c r="D7355" s="4" t="s">
        <v>992</v>
      </c>
      <c r="E7355" s="4" t="s">
        <v>993</v>
      </c>
      <c r="F7355" s="4" t="s">
        <v>994</v>
      </c>
      <c r="G7355" s="4" t="s">
        <v>995</v>
      </c>
      <c r="H7355" s="4" t="s">
        <v>210</v>
      </c>
      <c r="I7355" s="4" t="s">
        <v>210</v>
      </c>
      <c r="J7355" s="4" t="s">
        <v>226</v>
      </c>
      <c r="K7355" s="4" t="s">
        <v>513</v>
      </c>
      <c r="L7355" s="4" t="s">
        <v>648</v>
      </c>
      <c r="M7355" s="5">
        <v>44805</v>
      </c>
      <c r="N7355" s="6">
        <v>6663</v>
      </c>
      <c r="O7355" s="4">
        <f t="shared" si="228"/>
        <v>1</v>
      </c>
      <c r="P7355" s="4" t="str">
        <f t="shared" si="229"/>
        <v>2022-09</v>
      </c>
    </row>
    <row r="7356" spans="1:16" ht="12.75" x14ac:dyDescent="0.2">
      <c r="A7356" s="4" t="s">
        <v>1050</v>
      </c>
      <c r="B7356" s="4" t="s">
        <v>1051</v>
      </c>
      <c r="C7356" s="4" t="s">
        <v>1052</v>
      </c>
      <c r="D7356" s="4" t="s">
        <v>25</v>
      </c>
      <c r="E7356" s="4" t="s">
        <v>1223</v>
      </c>
      <c r="F7356" s="4" t="s">
        <v>1224</v>
      </c>
      <c r="G7356" s="4" t="s">
        <v>1226</v>
      </c>
      <c r="H7356" s="4" t="s">
        <v>20</v>
      </c>
      <c r="I7356" s="4" t="s">
        <v>29</v>
      </c>
      <c r="J7356" s="4" t="s">
        <v>22</v>
      </c>
      <c r="K7356" s="4" t="s">
        <v>1056</v>
      </c>
      <c r="L7356" s="4" t="s">
        <v>689</v>
      </c>
      <c r="M7356" s="5">
        <v>44805</v>
      </c>
      <c r="N7356" s="6">
        <v>9127</v>
      </c>
      <c r="O7356" s="4">
        <f t="shared" si="228"/>
        <v>1</v>
      </c>
      <c r="P7356" s="4" t="str">
        <f t="shared" si="229"/>
        <v>2022-09</v>
      </c>
    </row>
    <row r="7357" spans="1:16" ht="12.75" x14ac:dyDescent="0.2">
      <c r="A7357" s="4" t="s">
        <v>1050</v>
      </c>
      <c r="B7357" s="4" t="s">
        <v>1051</v>
      </c>
      <c r="C7357" s="4" t="s">
        <v>1999</v>
      </c>
      <c r="D7357" s="4" t="s">
        <v>25</v>
      </c>
      <c r="E7357" s="4" t="s">
        <v>2025</v>
      </c>
      <c r="F7357" s="4" t="s">
        <v>2026</v>
      </c>
      <c r="G7357" s="4" t="s">
        <v>2027</v>
      </c>
      <c r="H7357" s="4" t="s">
        <v>20</v>
      </c>
      <c r="I7357" s="4" t="s">
        <v>29</v>
      </c>
      <c r="J7357" s="4" t="s">
        <v>39</v>
      </c>
      <c r="K7357" s="4" t="s">
        <v>2003</v>
      </c>
      <c r="L7357" s="4" t="s">
        <v>1195</v>
      </c>
      <c r="M7357" s="5">
        <v>44805</v>
      </c>
      <c r="N7357" s="6">
        <v>928</v>
      </c>
      <c r="O7357" s="4">
        <f t="shared" si="228"/>
        <v>1</v>
      </c>
      <c r="P7357" s="4" t="str">
        <f t="shared" si="229"/>
        <v>2022-09</v>
      </c>
    </row>
    <row r="7358" spans="1:16" ht="12.75" x14ac:dyDescent="0.2">
      <c r="A7358" s="4" t="s">
        <v>14</v>
      </c>
      <c r="B7358" s="4" t="s">
        <v>3761</v>
      </c>
      <c r="C7358" s="4" t="s">
        <v>3762</v>
      </c>
      <c r="D7358" s="4" t="s">
        <v>13936</v>
      </c>
      <c r="E7358" s="4" t="s">
        <v>3775</v>
      </c>
      <c r="F7358" s="4" t="s">
        <v>3776</v>
      </c>
      <c r="G7358" s="4" t="s">
        <v>3778</v>
      </c>
      <c r="H7358" s="4" t="s">
        <v>20</v>
      </c>
      <c r="I7358" s="4" t="s">
        <v>21</v>
      </c>
      <c r="J7358" s="4" t="s">
        <v>22</v>
      </c>
      <c r="K7358" s="4" t="s">
        <v>3771</v>
      </c>
      <c r="L7358" s="4" t="s">
        <v>3767</v>
      </c>
      <c r="M7358" s="5">
        <v>44805</v>
      </c>
      <c r="N7358" s="6">
        <v>5377</v>
      </c>
      <c r="O7358" s="4">
        <f t="shared" si="228"/>
        <v>1</v>
      </c>
      <c r="P7358" s="4" t="str">
        <f t="shared" si="229"/>
        <v>2022-09</v>
      </c>
    </row>
    <row r="7359" spans="1:16" ht="12.75" x14ac:dyDescent="0.2">
      <c r="A7359" s="4" t="s">
        <v>14</v>
      </c>
      <c r="B7359" s="4" t="s">
        <v>4086</v>
      </c>
      <c r="C7359" s="4" t="s">
        <v>4087</v>
      </c>
      <c r="D7359" s="4" t="s">
        <v>13936</v>
      </c>
      <c r="E7359" s="4" t="s">
        <v>1111</v>
      </c>
      <c r="F7359" s="4" t="s">
        <v>1112</v>
      </c>
      <c r="G7359" s="4" t="s">
        <v>4161</v>
      </c>
      <c r="H7359" s="4" t="s">
        <v>20</v>
      </c>
      <c r="I7359" s="4" t="s">
        <v>21</v>
      </c>
      <c r="J7359" s="4" t="s">
        <v>22</v>
      </c>
      <c r="K7359" s="4" t="s">
        <v>4091</v>
      </c>
      <c r="L7359" s="4" t="s">
        <v>1114</v>
      </c>
      <c r="M7359" s="5">
        <v>44805</v>
      </c>
      <c r="N7359" s="6">
        <v>7832</v>
      </c>
      <c r="O7359" s="4">
        <f t="shared" si="228"/>
        <v>1</v>
      </c>
      <c r="P7359" s="4" t="str">
        <f t="shared" si="229"/>
        <v>2022-09</v>
      </c>
    </row>
    <row r="7360" spans="1:16" ht="12.75" x14ac:dyDescent="0.2">
      <c r="A7360" s="4" t="s">
        <v>1050</v>
      </c>
      <c r="B7360" s="4" t="s">
        <v>5461</v>
      </c>
      <c r="C7360" s="4" t="s">
        <v>5462</v>
      </c>
      <c r="D7360" s="4" t="s">
        <v>5896</v>
      </c>
      <c r="E7360" s="4" t="s">
        <v>5546</v>
      </c>
      <c r="F7360" s="4" t="s">
        <v>5547</v>
      </c>
      <c r="G7360" s="4" t="s">
        <v>5921</v>
      </c>
      <c r="H7360" s="4" t="s">
        <v>20</v>
      </c>
      <c r="I7360" s="4" t="s">
        <v>21</v>
      </c>
      <c r="J7360" s="4" t="s">
        <v>22</v>
      </c>
      <c r="K7360" s="4" t="s">
        <v>5466</v>
      </c>
      <c r="L7360" s="4" t="s">
        <v>5467</v>
      </c>
      <c r="M7360" s="5">
        <v>44805</v>
      </c>
      <c r="N7360" s="6">
        <v>2032</v>
      </c>
      <c r="O7360" s="4">
        <f t="shared" si="228"/>
        <v>1</v>
      </c>
      <c r="P7360" s="4" t="str">
        <f t="shared" si="229"/>
        <v>2022-09</v>
      </c>
    </row>
    <row r="7361" spans="1:16" ht="12.75" x14ac:dyDescent="0.2">
      <c r="A7361" s="4" t="s">
        <v>1050</v>
      </c>
      <c r="B7361" s="4" t="s">
        <v>5461</v>
      </c>
      <c r="C7361" s="4" t="s">
        <v>5462</v>
      </c>
      <c r="D7361" s="4" t="s">
        <v>6475</v>
      </c>
      <c r="E7361" s="4" t="s">
        <v>5518</v>
      </c>
      <c r="F7361" s="4" t="s">
        <v>5519</v>
      </c>
      <c r="G7361" s="4" t="s">
        <v>6480</v>
      </c>
      <c r="H7361" s="4" t="s">
        <v>20</v>
      </c>
      <c r="I7361" s="4" t="s">
        <v>21</v>
      </c>
      <c r="J7361" s="4" t="s">
        <v>22</v>
      </c>
      <c r="K7361" s="4" t="s">
        <v>5466</v>
      </c>
      <c r="L7361" s="4" t="s">
        <v>5481</v>
      </c>
      <c r="M7361" s="5">
        <v>44805</v>
      </c>
      <c r="N7361" s="6">
        <v>2323</v>
      </c>
      <c r="O7361" s="4">
        <f t="shared" si="228"/>
        <v>1</v>
      </c>
      <c r="P7361" s="4" t="str">
        <f t="shared" si="229"/>
        <v>2022-09</v>
      </c>
    </row>
    <row r="7362" spans="1:16" ht="12.75" x14ac:dyDescent="0.2">
      <c r="A7362" s="4" t="s">
        <v>14</v>
      </c>
      <c r="B7362" s="4" t="s">
        <v>6544</v>
      </c>
      <c r="C7362" s="4" t="s">
        <v>6545</v>
      </c>
      <c r="D7362" s="4" t="s">
        <v>6712</v>
      </c>
      <c r="E7362" s="4" t="s">
        <v>6713</v>
      </c>
      <c r="F7362" s="4" t="s">
        <v>6714</v>
      </c>
      <c r="G7362" s="4" t="s">
        <v>6780</v>
      </c>
      <c r="H7362" s="4" t="s">
        <v>20</v>
      </c>
      <c r="I7362" s="4" t="s">
        <v>29</v>
      </c>
      <c r="J7362" s="4" t="s">
        <v>36</v>
      </c>
      <c r="K7362" s="4" t="s">
        <v>6553</v>
      </c>
      <c r="L7362" s="4" t="s">
        <v>6576</v>
      </c>
      <c r="M7362" s="5">
        <v>44805</v>
      </c>
      <c r="N7362" s="6">
        <v>2097</v>
      </c>
      <c r="O7362" s="4">
        <f t="shared" ref="O7362:O7425" si="230">DAY(M7362)</f>
        <v>1</v>
      </c>
      <c r="P7362" s="4" t="str">
        <f t="shared" ref="P7362:P7425" si="231">TEXT(M7362,"YYYY-MM")</f>
        <v>2022-09</v>
      </c>
    </row>
    <row r="7363" spans="1:16" ht="12.75" x14ac:dyDescent="0.2">
      <c r="A7363" s="4" t="s">
        <v>14</v>
      </c>
      <c r="B7363" s="4" t="s">
        <v>7127</v>
      </c>
      <c r="C7363" s="4" t="s">
        <v>7128</v>
      </c>
      <c r="D7363" s="4" t="s">
        <v>7389</v>
      </c>
      <c r="E7363" s="4" t="s">
        <v>7392</v>
      </c>
      <c r="F7363" s="4" t="s">
        <v>7393</v>
      </c>
      <c r="G7363" s="4" t="s">
        <v>7394</v>
      </c>
      <c r="H7363" s="4" t="s">
        <v>210</v>
      </c>
      <c r="I7363" s="4" t="s">
        <v>210</v>
      </c>
      <c r="J7363" s="4" t="s">
        <v>877</v>
      </c>
      <c r="K7363" s="4" t="s">
        <v>7144</v>
      </c>
      <c r="L7363" s="4" t="s">
        <v>7203</v>
      </c>
      <c r="M7363" s="5">
        <v>44805</v>
      </c>
      <c r="N7363" s="6">
        <v>6268</v>
      </c>
      <c r="O7363" s="4">
        <f t="shared" si="230"/>
        <v>1</v>
      </c>
      <c r="P7363" s="4" t="str">
        <f t="shared" si="231"/>
        <v>2022-09</v>
      </c>
    </row>
    <row r="7364" spans="1:16" ht="12.75" x14ac:dyDescent="0.2">
      <c r="A7364" s="4" t="s">
        <v>14</v>
      </c>
      <c r="B7364" s="4" t="s">
        <v>7654</v>
      </c>
      <c r="C7364" s="4" t="s">
        <v>7825</v>
      </c>
      <c r="D7364" s="4" t="s">
        <v>7814</v>
      </c>
      <c r="E7364" s="4" t="s">
        <v>7834</v>
      </c>
      <c r="F7364" s="4" t="s">
        <v>7835</v>
      </c>
      <c r="G7364" s="4" t="s">
        <v>7967</v>
      </c>
      <c r="H7364" s="4" t="s">
        <v>20</v>
      </c>
      <c r="I7364" s="4" t="s">
        <v>21</v>
      </c>
      <c r="J7364" s="4" t="s">
        <v>22</v>
      </c>
      <c r="K7364" s="4" t="s">
        <v>7890</v>
      </c>
      <c r="L7364" s="4" t="s">
        <v>7785</v>
      </c>
      <c r="M7364" s="5">
        <v>44805</v>
      </c>
      <c r="N7364" s="6">
        <v>7098</v>
      </c>
      <c r="O7364" s="4">
        <f t="shared" si="230"/>
        <v>1</v>
      </c>
      <c r="P7364" s="4" t="str">
        <f t="shared" si="231"/>
        <v>2022-09</v>
      </c>
    </row>
    <row r="7365" spans="1:16" ht="12.75" x14ac:dyDescent="0.2">
      <c r="A7365" s="4" t="s">
        <v>14</v>
      </c>
      <c r="B7365" s="4" t="s">
        <v>7654</v>
      </c>
      <c r="C7365" s="4" t="s">
        <v>8095</v>
      </c>
      <c r="D7365" s="4" t="s">
        <v>25</v>
      </c>
      <c r="E7365" s="4" t="s">
        <v>8116</v>
      </c>
      <c r="F7365" s="4" t="s">
        <v>8117</v>
      </c>
      <c r="G7365" s="4" t="s">
        <v>8118</v>
      </c>
      <c r="H7365" s="4" t="s">
        <v>210</v>
      </c>
      <c r="I7365" s="4" t="s">
        <v>210</v>
      </c>
      <c r="J7365" s="4" t="s">
        <v>226</v>
      </c>
      <c r="K7365" s="4" t="s">
        <v>8099</v>
      </c>
      <c r="L7365" s="4" t="s">
        <v>8104</v>
      </c>
      <c r="M7365" s="5">
        <v>44805</v>
      </c>
      <c r="N7365" s="6">
        <v>5509</v>
      </c>
      <c r="O7365" s="4">
        <f t="shared" si="230"/>
        <v>1</v>
      </c>
      <c r="P7365" s="4" t="str">
        <f t="shared" si="231"/>
        <v>2022-09</v>
      </c>
    </row>
    <row r="7366" spans="1:16" ht="12.75" x14ac:dyDescent="0.2">
      <c r="A7366" s="4" t="s">
        <v>14</v>
      </c>
      <c r="B7366" s="4" t="s">
        <v>7654</v>
      </c>
      <c r="C7366" s="4" t="s">
        <v>8095</v>
      </c>
      <c r="D7366" s="4" t="s">
        <v>8198</v>
      </c>
      <c r="E7366" s="4" t="s">
        <v>8202</v>
      </c>
      <c r="F7366" s="4" t="s">
        <v>8203</v>
      </c>
      <c r="G7366" s="4" t="s">
        <v>8204</v>
      </c>
      <c r="H7366" s="4" t="s">
        <v>20</v>
      </c>
      <c r="I7366" s="4" t="s">
        <v>21</v>
      </c>
      <c r="J7366" s="4" t="s">
        <v>39</v>
      </c>
      <c r="K7366" s="4" t="s">
        <v>8136</v>
      </c>
      <c r="L7366" s="4" t="s">
        <v>8112</v>
      </c>
      <c r="M7366" s="5">
        <v>44805</v>
      </c>
      <c r="N7366" s="6">
        <v>4862</v>
      </c>
      <c r="O7366" s="4">
        <f t="shared" si="230"/>
        <v>1</v>
      </c>
      <c r="P7366" s="4" t="str">
        <f t="shared" si="231"/>
        <v>2022-09</v>
      </c>
    </row>
    <row r="7367" spans="1:16" ht="12.75" x14ac:dyDescent="0.2">
      <c r="A7367" s="4" t="s">
        <v>14</v>
      </c>
      <c r="B7367" s="4" t="s">
        <v>7654</v>
      </c>
      <c r="C7367" s="4" t="s">
        <v>8288</v>
      </c>
      <c r="D7367" s="4" t="s">
        <v>8877</v>
      </c>
      <c r="E7367" s="4" t="s">
        <v>9063</v>
      </c>
      <c r="F7367" s="4" t="s">
        <v>9064</v>
      </c>
      <c r="G7367" s="4" t="s">
        <v>9068</v>
      </c>
      <c r="H7367" s="4" t="s">
        <v>210</v>
      </c>
      <c r="I7367" s="4" t="s">
        <v>210</v>
      </c>
      <c r="J7367" s="4" t="s">
        <v>877</v>
      </c>
      <c r="K7367" s="4" t="s">
        <v>8297</v>
      </c>
      <c r="L7367" s="4" t="s">
        <v>8301</v>
      </c>
      <c r="M7367" s="5">
        <v>44805</v>
      </c>
      <c r="N7367" s="6">
        <v>9624</v>
      </c>
      <c r="O7367" s="4">
        <f t="shared" si="230"/>
        <v>1</v>
      </c>
      <c r="P7367" s="4" t="str">
        <f t="shared" si="231"/>
        <v>2022-09</v>
      </c>
    </row>
    <row r="7368" spans="1:16" ht="12.75" x14ac:dyDescent="0.2">
      <c r="A7368" s="4" t="s">
        <v>3048</v>
      </c>
      <c r="B7368" s="4" t="s">
        <v>10496</v>
      </c>
      <c r="C7368" s="4" t="s">
        <v>10930</v>
      </c>
      <c r="D7368" s="4" t="s">
        <v>13936</v>
      </c>
      <c r="E7368" s="4" t="s">
        <v>10956</v>
      </c>
      <c r="F7368" s="4" t="s">
        <v>10957</v>
      </c>
      <c r="G7368" s="4" t="s">
        <v>10961</v>
      </c>
      <c r="H7368" s="4" t="s">
        <v>20</v>
      </c>
      <c r="I7368" s="4" t="s">
        <v>21</v>
      </c>
      <c r="J7368" s="4" t="s">
        <v>22</v>
      </c>
      <c r="K7368" s="4" t="s">
        <v>10934</v>
      </c>
      <c r="L7368" s="4" t="s">
        <v>10143</v>
      </c>
      <c r="M7368" s="5">
        <v>44805</v>
      </c>
      <c r="N7368" s="6">
        <v>9377</v>
      </c>
      <c r="O7368" s="4">
        <f t="shared" si="230"/>
        <v>1</v>
      </c>
      <c r="P7368" s="4" t="str">
        <f t="shared" si="231"/>
        <v>2022-09</v>
      </c>
    </row>
    <row r="7369" spans="1:16" ht="12.75" x14ac:dyDescent="0.2">
      <c r="A7369" s="4" t="s">
        <v>3048</v>
      </c>
      <c r="B7369" s="4" t="s">
        <v>12289</v>
      </c>
      <c r="C7369" s="4" t="s">
        <v>12291</v>
      </c>
      <c r="D7369" s="4" t="s">
        <v>12386</v>
      </c>
      <c r="E7369" s="4" t="s">
        <v>12387</v>
      </c>
      <c r="F7369" s="4" t="s">
        <v>12388</v>
      </c>
      <c r="G7369" s="4" t="s">
        <v>12393</v>
      </c>
      <c r="H7369" s="4" t="s">
        <v>20</v>
      </c>
      <c r="I7369" s="4" t="s">
        <v>21</v>
      </c>
      <c r="J7369" s="4" t="s">
        <v>22</v>
      </c>
      <c r="K7369" s="4" t="s">
        <v>12299</v>
      </c>
      <c r="L7369" s="4" t="s">
        <v>10478</v>
      </c>
      <c r="M7369" s="5">
        <v>44805</v>
      </c>
      <c r="N7369" s="6">
        <v>519</v>
      </c>
      <c r="O7369" s="4">
        <f t="shared" si="230"/>
        <v>1</v>
      </c>
      <c r="P7369" s="4" t="str">
        <f t="shared" si="231"/>
        <v>2022-09</v>
      </c>
    </row>
    <row r="7370" spans="1:16" ht="12.75" x14ac:dyDescent="0.2">
      <c r="A7370" s="4" t="s">
        <v>3048</v>
      </c>
      <c r="B7370" s="4" t="s">
        <v>12289</v>
      </c>
      <c r="C7370" s="4" t="s">
        <v>12841</v>
      </c>
      <c r="D7370" s="4" t="s">
        <v>13159</v>
      </c>
      <c r="E7370" s="4" t="s">
        <v>13171</v>
      </c>
      <c r="F7370" s="4" t="s">
        <v>13172</v>
      </c>
      <c r="G7370" s="4" t="s">
        <v>13173</v>
      </c>
      <c r="H7370" s="4" t="s">
        <v>20</v>
      </c>
      <c r="I7370" s="4" t="s">
        <v>21</v>
      </c>
      <c r="J7370" s="4" t="s">
        <v>22</v>
      </c>
      <c r="K7370" s="4" t="s">
        <v>12845</v>
      </c>
      <c r="L7370" s="4" t="s">
        <v>12121</v>
      </c>
      <c r="M7370" s="5">
        <v>44805</v>
      </c>
      <c r="N7370" s="6">
        <v>6880</v>
      </c>
      <c r="O7370" s="4">
        <f t="shared" si="230"/>
        <v>1</v>
      </c>
      <c r="P7370" s="4" t="str">
        <f t="shared" si="231"/>
        <v>2022-09</v>
      </c>
    </row>
    <row r="7371" spans="1:16" ht="12.75" x14ac:dyDescent="0.2">
      <c r="A7371" s="4" t="s">
        <v>3048</v>
      </c>
      <c r="B7371" s="4" t="s">
        <v>12289</v>
      </c>
      <c r="C7371" s="4" t="s">
        <v>12841</v>
      </c>
      <c r="D7371" s="4" t="s">
        <v>13193</v>
      </c>
      <c r="E7371" s="4" t="s">
        <v>13197</v>
      </c>
      <c r="F7371" s="4" t="s">
        <v>13198</v>
      </c>
      <c r="G7371" s="4" t="s">
        <v>13200</v>
      </c>
      <c r="H7371" s="4" t="s">
        <v>20</v>
      </c>
      <c r="I7371" s="4" t="s">
        <v>21</v>
      </c>
      <c r="J7371" s="4" t="s">
        <v>22</v>
      </c>
      <c r="K7371" s="4" t="s">
        <v>12857</v>
      </c>
      <c r="L7371" s="4" t="s">
        <v>12121</v>
      </c>
      <c r="M7371" s="5">
        <v>44805</v>
      </c>
      <c r="N7371" s="6">
        <v>7800</v>
      </c>
      <c r="O7371" s="4">
        <f t="shared" si="230"/>
        <v>1</v>
      </c>
      <c r="P7371" s="4" t="str">
        <f t="shared" si="231"/>
        <v>2022-09</v>
      </c>
    </row>
    <row r="7372" spans="1:16" ht="12.75" x14ac:dyDescent="0.2">
      <c r="A7372" s="4" t="s">
        <v>3048</v>
      </c>
      <c r="B7372" s="4" t="s">
        <v>12289</v>
      </c>
      <c r="C7372" s="4" t="s">
        <v>13302</v>
      </c>
      <c r="D7372" s="4" t="s">
        <v>25</v>
      </c>
      <c r="E7372" s="4" t="s">
        <v>13376</v>
      </c>
      <c r="F7372" s="4" t="s">
        <v>13377</v>
      </c>
      <c r="G7372" s="4" t="s">
        <v>13378</v>
      </c>
      <c r="H7372" s="4" t="s">
        <v>20</v>
      </c>
      <c r="I7372" s="4" t="s">
        <v>29</v>
      </c>
      <c r="J7372" s="4" t="s">
        <v>22</v>
      </c>
      <c r="K7372" s="4" t="s">
        <v>12408</v>
      </c>
      <c r="L7372" s="4" t="s">
        <v>12012</v>
      </c>
      <c r="M7372" s="5">
        <v>44805</v>
      </c>
      <c r="N7372" s="6">
        <v>3756</v>
      </c>
      <c r="O7372" s="4">
        <f t="shared" si="230"/>
        <v>1</v>
      </c>
      <c r="P7372" s="4" t="str">
        <f t="shared" si="231"/>
        <v>2022-09</v>
      </c>
    </row>
    <row r="7373" spans="1:16" ht="12.75" x14ac:dyDescent="0.2">
      <c r="A7373" s="4" t="s">
        <v>14</v>
      </c>
      <c r="B7373" s="4" t="s">
        <v>15</v>
      </c>
      <c r="C7373" s="4" t="s">
        <v>68</v>
      </c>
      <c r="D7373" s="4" t="s">
        <v>391</v>
      </c>
      <c r="E7373" s="4" t="s">
        <v>392</v>
      </c>
      <c r="F7373" s="4" t="s">
        <v>393</v>
      </c>
      <c r="G7373" s="4" t="s">
        <v>394</v>
      </c>
      <c r="H7373" s="4" t="s">
        <v>20</v>
      </c>
      <c r="I7373" s="4" t="s">
        <v>29</v>
      </c>
      <c r="J7373" s="4" t="s">
        <v>39</v>
      </c>
      <c r="K7373" s="4" t="s">
        <v>133</v>
      </c>
      <c r="L7373" s="4" t="s">
        <v>24</v>
      </c>
      <c r="M7373" s="5">
        <v>44806</v>
      </c>
      <c r="N7373" s="6">
        <v>9201</v>
      </c>
      <c r="O7373" s="4">
        <f t="shared" si="230"/>
        <v>2</v>
      </c>
      <c r="P7373" s="4" t="str">
        <f t="shared" si="231"/>
        <v>2022-09</v>
      </c>
    </row>
    <row r="7374" spans="1:16" ht="12.75" x14ac:dyDescent="0.2">
      <c r="A7374" s="4" t="s">
        <v>14</v>
      </c>
      <c r="B7374" s="4" t="s">
        <v>15</v>
      </c>
      <c r="C7374" s="4" t="s">
        <v>504</v>
      </c>
      <c r="D7374" s="4" t="s">
        <v>695</v>
      </c>
      <c r="E7374" s="4" t="s">
        <v>704</v>
      </c>
      <c r="F7374" s="4" t="s">
        <v>705</v>
      </c>
      <c r="G7374" s="4" t="s">
        <v>707</v>
      </c>
      <c r="H7374" s="4" t="s">
        <v>20</v>
      </c>
      <c r="I7374" s="4" t="s">
        <v>21</v>
      </c>
      <c r="J7374" s="4" t="s">
        <v>36</v>
      </c>
      <c r="K7374" s="4" t="s">
        <v>517</v>
      </c>
      <c r="L7374" s="4" t="s">
        <v>100</v>
      </c>
      <c r="M7374" s="5">
        <v>44806</v>
      </c>
      <c r="N7374" s="6">
        <v>7124</v>
      </c>
      <c r="O7374" s="4">
        <f t="shared" si="230"/>
        <v>2</v>
      </c>
      <c r="P7374" s="4" t="str">
        <f t="shared" si="231"/>
        <v>2022-09</v>
      </c>
    </row>
    <row r="7375" spans="1:16" ht="12.75" x14ac:dyDescent="0.2">
      <c r="A7375" s="4" t="s">
        <v>1050</v>
      </c>
      <c r="B7375" s="4" t="s">
        <v>1051</v>
      </c>
      <c r="C7375" s="4" t="s">
        <v>1052</v>
      </c>
      <c r="D7375" s="4" t="s">
        <v>25</v>
      </c>
      <c r="E7375" s="4" t="s">
        <v>1111</v>
      </c>
      <c r="F7375" s="4" t="s">
        <v>1112</v>
      </c>
      <c r="G7375" s="4" t="s">
        <v>1363</v>
      </c>
      <c r="H7375" s="4" t="s">
        <v>20</v>
      </c>
      <c r="I7375" s="4" t="s">
        <v>29</v>
      </c>
      <c r="J7375" s="4" t="s">
        <v>22</v>
      </c>
      <c r="K7375" s="4" t="s">
        <v>1056</v>
      </c>
      <c r="L7375" s="4" t="s">
        <v>1057</v>
      </c>
      <c r="M7375" s="5">
        <v>44806</v>
      </c>
      <c r="N7375" s="6">
        <v>2824</v>
      </c>
      <c r="O7375" s="4">
        <f t="shared" si="230"/>
        <v>2</v>
      </c>
      <c r="P7375" s="4" t="str">
        <f t="shared" si="231"/>
        <v>2022-09</v>
      </c>
    </row>
    <row r="7376" spans="1:16" ht="12.75" x14ac:dyDescent="0.2">
      <c r="A7376" s="4" t="s">
        <v>1050</v>
      </c>
      <c r="B7376" s="4" t="s">
        <v>1051</v>
      </c>
      <c r="C7376" s="4" t="s">
        <v>1052</v>
      </c>
      <c r="D7376" s="4" t="s">
        <v>1497</v>
      </c>
      <c r="E7376" s="4" t="s">
        <v>1510</v>
      </c>
      <c r="F7376" s="4" t="s">
        <v>1511</v>
      </c>
      <c r="G7376" s="4" t="s">
        <v>1512</v>
      </c>
      <c r="H7376" s="4" t="s">
        <v>210</v>
      </c>
      <c r="I7376" s="4" t="s">
        <v>343</v>
      </c>
      <c r="J7376" s="4" t="s">
        <v>39</v>
      </c>
      <c r="K7376" s="4" t="s">
        <v>1132</v>
      </c>
      <c r="L7376" s="4" t="s">
        <v>1175</v>
      </c>
      <c r="M7376" s="5">
        <v>44806</v>
      </c>
      <c r="N7376" s="6">
        <v>8234</v>
      </c>
      <c r="O7376" s="4">
        <f t="shared" si="230"/>
        <v>2</v>
      </c>
      <c r="P7376" s="4" t="str">
        <f t="shared" si="231"/>
        <v>2022-09</v>
      </c>
    </row>
    <row r="7377" spans="1:16" ht="12.75" x14ac:dyDescent="0.2">
      <c r="A7377" s="4" t="s">
        <v>1050</v>
      </c>
      <c r="B7377" s="4" t="s">
        <v>1051</v>
      </c>
      <c r="C7377" s="4" t="s">
        <v>1999</v>
      </c>
      <c r="D7377" s="4" t="s">
        <v>2060</v>
      </c>
      <c r="E7377" s="4" t="s">
        <v>2062</v>
      </c>
      <c r="F7377" s="4" t="s">
        <v>2063</v>
      </c>
      <c r="G7377" s="4" t="s">
        <v>2065</v>
      </c>
      <c r="H7377" s="4" t="s">
        <v>210</v>
      </c>
      <c r="I7377" s="4" t="s">
        <v>210</v>
      </c>
      <c r="J7377" s="4" t="s">
        <v>877</v>
      </c>
      <c r="K7377" s="4" t="s">
        <v>2003</v>
      </c>
      <c r="L7377" s="4" t="s">
        <v>2014</v>
      </c>
      <c r="M7377" s="5">
        <v>44806</v>
      </c>
      <c r="N7377" s="6">
        <v>4997</v>
      </c>
      <c r="O7377" s="4">
        <f t="shared" si="230"/>
        <v>2</v>
      </c>
      <c r="P7377" s="4" t="str">
        <f t="shared" si="231"/>
        <v>2022-09</v>
      </c>
    </row>
    <row r="7378" spans="1:16" ht="12.75" x14ac:dyDescent="0.2">
      <c r="A7378" s="4" t="s">
        <v>1050</v>
      </c>
      <c r="B7378" s="4" t="s">
        <v>1051</v>
      </c>
      <c r="C7378" s="4" t="s">
        <v>1999</v>
      </c>
      <c r="D7378" s="4" t="s">
        <v>2294</v>
      </c>
      <c r="E7378" s="4" t="s">
        <v>2031</v>
      </c>
      <c r="F7378" s="4" t="s">
        <v>2032</v>
      </c>
      <c r="G7378" s="4" t="s">
        <v>2325</v>
      </c>
      <c r="H7378" s="4" t="s">
        <v>20</v>
      </c>
      <c r="I7378" s="4" t="s">
        <v>21</v>
      </c>
      <c r="J7378" s="4" t="s">
        <v>22</v>
      </c>
      <c r="K7378" s="4" t="s">
        <v>2003</v>
      </c>
      <c r="L7378" s="4" t="s">
        <v>1195</v>
      </c>
      <c r="M7378" s="5">
        <v>44806</v>
      </c>
      <c r="N7378" s="6">
        <v>2045</v>
      </c>
      <c r="O7378" s="4">
        <f t="shared" si="230"/>
        <v>2</v>
      </c>
      <c r="P7378" s="4" t="str">
        <f t="shared" si="231"/>
        <v>2022-09</v>
      </c>
    </row>
    <row r="7379" spans="1:16" ht="12.75" x14ac:dyDescent="0.2">
      <c r="A7379" s="4" t="s">
        <v>1050</v>
      </c>
      <c r="B7379" s="4" t="s">
        <v>1051</v>
      </c>
      <c r="C7379" s="4" t="s">
        <v>2556</v>
      </c>
      <c r="D7379" s="4" t="s">
        <v>2829</v>
      </c>
      <c r="E7379" s="4" t="s">
        <v>2855</v>
      </c>
      <c r="F7379" s="4" t="s">
        <v>2856</v>
      </c>
      <c r="G7379" s="4" t="s">
        <v>2857</v>
      </c>
      <c r="H7379" s="4" t="s">
        <v>20</v>
      </c>
      <c r="I7379" s="4" t="s">
        <v>29</v>
      </c>
      <c r="J7379" s="4" t="s">
        <v>36</v>
      </c>
      <c r="K7379" s="4" t="s">
        <v>2565</v>
      </c>
      <c r="L7379" s="4" t="s">
        <v>2584</v>
      </c>
      <c r="M7379" s="5">
        <v>44806</v>
      </c>
      <c r="N7379" s="6">
        <v>5620</v>
      </c>
      <c r="O7379" s="4">
        <f t="shared" si="230"/>
        <v>2</v>
      </c>
      <c r="P7379" s="4" t="str">
        <f t="shared" si="231"/>
        <v>2022-09</v>
      </c>
    </row>
    <row r="7380" spans="1:16" ht="12.75" x14ac:dyDescent="0.2">
      <c r="A7380" s="4" t="s">
        <v>3048</v>
      </c>
      <c r="B7380" s="4" t="s">
        <v>3049</v>
      </c>
      <c r="C7380" s="4" t="s">
        <v>3339</v>
      </c>
      <c r="D7380" s="4" t="s">
        <v>25</v>
      </c>
      <c r="E7380" s="4" t="s">
        <v>3345</v>
      </c>
      <c r="F7380" s="4" t="s">
        <v>3346</v>
      </c>
      <c r="G7380" s="4" t="s">
        <v>3397</v>
      </c>
      <c r="H7380" s="4" t="s">
        <v>20</v>
      </c>
      <c r="I7380" s="4" t="s">
        <v>29</v>
      </c>
      <c r="J7380" s="4" t="s">
        <v>36</v>
      </c>
      <c r="K7380" s="4" t="s">
        <v>3343</v>
      </c>
      <c r="L7380" s="4" t="s">
        <v>3344</v>
      </c>
      <c r="M7380" s="5">
        <v>44806</v>
      </c>
      <c r="N7380" s="6">
        <v>6963</v>
      </c>
      <c r="O7380" s="4">
        <f t="shared" si="230"/>
        <v>2</v>
      </c>
      <c r="P7380" s="4" t="str">
        <f t="shared" si="231"/>
        <v>2022-09</v>
      </c>
    </row>
    <row r="7381" spans="1:16" ht="12.75" x14ac:dyDescent="0.2">
      <c r="A7381" s="4" t="s">
        <v>14</v>
      </c>
      <c r="B7381" s="4" t="s">
        <v>4342</v>
      </c>
      <c r="C7381" s="4" t="s">
        <v>4343</v>
      </c>
      <c r="D7381" s="4" t="s">
        <v>4825</v>
      </c>
      <c r="E7381" s="4" t="s">
        <v>4879</v>
      </c>
      <c r="F7381" s="4" t="s">
        <v>4880</v>
      </c>
      <c r="G7381" s="4" t="s">
        <v>4885</v>
      </c>
      <c r="H7381" s="4" t="s">
        <v>20</v>
      </c>
      <c r="I7381" s="4" t="s">
        <v>21</v>
      </c>
      <c r="J7381" s="4" t="s">
        <v>36</v>
      </c>
      <c r="K7381" s="4" t="s">
        <v>4396</v>
      </c>
      <c r="L7381" s="4" t="s">
        <v>4363</v>
      </c>
      <c r="M7381" s="5">
        <v>44806</v>
      </c>
      <c r="N7381" s="6">
        <v>6615</v>
      </c>
      <c r="O7381" s="4">
        <f t="shared" si="230"/>
        <v>2</v>
      </c>
      <c r="P7381" s="4" t="str">
        <f t="shared" si="231"/>
        <v>2022-09</v>
      </c>
    </row>
    <row r="7382" spans="1:16" ht="12.75" x14ac:dyDescent="0.2">
      <c r="A7382" s="4" t="s">
        <v>1050</v>
      </c>
      <c r="B7382" s="4" t="s">
        <v>5461</v>
      </c>
      <c r="C7382" s="4" t="s">
        <v>5462</v>
      </c>
      <c r="D7382" s="4" t="s">
        <v>5659</v>
      </c>
      <c r="E7382" s="4" t="s">
        <v>5492</v>
      </c>
      <c r="F7382" s="4" t="s">
        <v>5493</v>
      </c>
      <c r="G7382" s="4" t="s">
        <v>5683</v>
      </c>
      <c r="H7382" s="4" t="s">
        <v>20</v>
      </c>
      <c r="I7382" s="4" t="s">
        <v>21</v>
      </c>
      <c r="J7382" s="4" t="s">
        <v>22</v>
      </c>
      <c r="K7382" s="4" t="s">
        <v>5495</v>
      </c>
      <c r="L7382" s="4" t="s">
        <v>5481</v>
      </c>
      <c r="M7382" s="5">
        <v>44806</v>
      </c>
      <c r="N7382" s="6">
        <v>1305</v>
      </c>
      <c r="O7382" s="4">
        <f t="shared" si="230"/>
        <v>2</v>
      </c>
      <c r="P7382" s="4" t="str">
        <f t="shared" si="231"/>
        <v>2022-09</v>
      </c>
    </row>
    <row r="7383" spans="1:16" ht="12.75" x14ac:dyDescent="0.2">
      <c r="A7383" s="4" t="s">
        <v>14</v>
      </c>
      <c r="B7383" s="4" t="s">
        <v>7654</v>
      </c>
      <c r="C7383" s="4" t="s">
        <v>8288</v>
      </c>
      <c r="D7383" s="4" t="s">
        <v>8700</v>
      </c>
      <c r="E7383" s="4" t="s">
        <v>8750</v>
      </c>
      <c r="F7383" s="4" t="s">
        <v>8751</v>
      </c>
      <c r="G7383" s="4" t="s">
        <v>8752</v>
      </c>
      <c r="H7383" s="4" t="s">
        <v>210</v>
      </c>
      <c r="I7383" s="4" t="s">
        <v>210</v>
      </c>
      <c r="J7383" s="4" t="s">
        <v>877</v>
      </c>
      <c r="K7383" s="4" t="s">
        <v>8297</v>
      </c>
      <c r="L7383" s="4" t="s">
        <v>8301</v>
      </c>
      <c r="M7383" s="5">
        <v>44806</v>
      </c>
      <c r="N7383" s="6">
        <v>3726</v>
      </c>
      <c r="O7383" s="4">
        <f t="shared" si="230"/>
        <v>2</v>
      </c>
      <c r="P7383" s="4" t="str">
        <f t="shared" si="231"/>
        <v>2022-09</v>
      </c>
    </row>
    <row r="7384" spans="1:16" ht="12.75" x14ac:dyDescent="0.2">
      <c r="A7384" s="4" t="s">
        <v>3048</v>
      </c>
      <c r="B7384" s="4" t="s">
        <v>10496</v>
      </c>
      <c r="C7384" s="4" t="s">
        <v>10930</v>
      </c>
      <c r="D7384" s="4" t="s">
        <v>13936</v>
      </c>
      <c r="E7384" s="4" t="s">
        <v>10937</v>
      </c>
      <c r="F7384" s="4" t="s">
        <v>10938</v>
      </c>
      <c r="G7384" s="4" t="s">
        <v>10942</v>
      </c>
      <c r="H7384" s="4" t="s">
        <v>20</v>
      </c>
      <c r="I7384" s="4" t="s">
        <v>21</v>
      </c>
      <c r="J7384" s="4" t="s">
        <v>36</v>
      </c>
      <c r="K7384" s="4" t="s">
        <v>10934</v>
      </c>
      <c r="L7384" s="4" t="s">
        <v>10935</v>
      </c>
      <c r="M7384" s="5">
        <v>44806</v>
      </c>
      <c r="N7384" s="6">
        <v>6003</v>
      </c>
      <c r="O7384" s="4">
        <f t="shared" si="230"/>
        <v>2</v>
      </c>
      <c r="P7384" s="4" t="str">
        <f t="shared" si="231"/>
        <v>2022-09</v>
      </c>
    </row>
    <row r="7385" spans="1:16" ht="12.75" x14ac:dyDescent="0.2">
      <c r="A7385" s="4" t="s">
        <v>3048</v>
      </c>
      <c r="B7385" s="4" t="s">
        <v>10496</v>
      </c>
      <c r="C7385" s="4" t="s">
        <v>10930</v>
      </c>
      <c r="D7385" s="4" t="s">
        <v>10844</v>
      </c>
      <c r="E7385" s="4" t="s">
        <v>11562</v>
      </c>
      <c r="F7385" s="4" t="s">
        <v>11563</v>
      </c>
      <c r="G7385" s="4" t="s">
        <v>11572</v>
      </c>
      <c r="H7385" s="4" t="s">
        <v>210</v>
      </c>
      <c r="I7385" s="4" t="s">
        <v>343</v>
      </c>
      <c r="J7385" s="4" t="s">
        <v>36</v>
      </c>
      <c r="K7385" s="4" t="s">
        <v>11320</v>
      </c>
      <c r="L7385" s="4" t="s">
        <v>11321</v>
      </c>
      <c r="M7385" s="5">
        <v>44806</v>
      </c>
      <c r="N7385" s="6">
        <v>1960</v>
      </c>
      <c r="O7385" s="4">
        <f t="shared" si="230"/>
        <v>2</v>
      </c>
      <c r="P7385" s="4" t="str">
        <f t="shared" si="231"/>
        <v>2022-09</v>
      </c>
    </row>
    <row r="7386" spans="1:16" ht="12.75" x14ac:dyDescent="0.2">
      <c r="A7386" s="4" t="s">
        <v>1050</v>
      </c>
      <c r="B7386" s="4" t="s">
        <v>1051</v>
      </c>
      <c r="C7386" s="4" t="s">
        <v>1052</v>
      </c>
      <c r="D7386" s="4" t="s">
        <v>1497</v>
      </c>
      <c r="E7386" s="4" t="s">
        <v>1532</v>
      </c>
      <c r="F7386" s="4" t="s">
        <v>1533</v>
      </c>
      <c r="G7386" s="4" t="s">
        <v>1549</v>
      </c>
      <c r="H7386" s="4" t="s">
        <v>210</v>
      </c>
      <c r="I7386" s="4" t="s">
        <v>210</v>
      </c>
      <c r="J7386" s="4" t="s">
        <v>877</v>
      </c>
      <c r="K7386" s="4" t="s">
        <v>1132</v>
      </c>
      <c r="L7386" s="4" t="s">
        <v>1190</v>
      </c>
      <c r="M7386" s="5">
        <v>44807</v>
      </c>
      <c r="N7386" s="6">
        <v>9185</v>
      </c>
      <c r="O7386" s="4">
        <f t="shared" si="230"/>
        <v>3</v>
      </c>
      <c r="P7386" s="4" t="str">
        <f t="shared" si="231"/>
        <v>2022-09</v>
      </c>
    </row>
    <row r="7387" spans="1:16" ht="12.75" x14ac:dyDescent="0.2">
      <c r="A7387" s="4" t="s">
        <v>1050</v>
      </c>
      <c r="B7387" s="4" t="s">
        <v>1051</v>
      </c>
      <c r="C7387" s="4" t="s">
        <v>1052</v>
      </c>
      <c r="D7387" s="4" t="s">
        <v>1612</v>
      </c>
      <c r="E7387" s="4" t="s">
        <v>1616</v>
      </c>
      <c r="F7387" s="4" t="s">
        <v>1617</v>
      </c>
      <c r="G7387" s="4" t="s">
        <v>1618</v>
      </c>
      <c r="H7387" s="4" t="s">
        <v>210</v>
      </c>
      <c r="I7387" s="4" t="s">
        <v>210</v>
      </c>
      <c r="J7387" s="4" t="s">
        <v>877</v>
      </c>
      <c r="K7387" s="4" t="s">
        <v>1056</v>
      </c>
      <c r="L7387" s="4" t="s">
        <v>689</v>
      </c>
      <c r="M7387" s="5">
        <v>44807</v>
      </c>
      <c r="N7387" s="6">
        <v>8610</v>
      </c>
      <c r="O7387" s="4">
        <f t="shared" si="230"/>
        <v>3</v>
      </c>
      <c r="P7387" s="4" t="str">
        <f t="shared" si="231"/>
        <v>2022-09</v>
      </c>
    </row>
    <row r="7388" spans="1:16" ht="12.75" x14ac:dyDescent="0.2">
      <c r="A7388" s="4" t="s">
        <v>1050</v>
      </c>
      <c r="B7388" s="4" t="s">
        <v>1051</v>
      </c>
      <c r="C7388" s="4" t="s">
        <v>1999</v>
      </c>
      <c r="D7388" s="4" t="s">
        <v>2354</v>
      </c>
      <c r="E7388" s="4" t="s">
        <v>2355</v>
      </c>
      <c r="F7388" s="4" t="s">
        <v>2356</v>
      </c>
      <c r="G7388" s="4" t="s">
        <v>2358</v>
      </c>
      <c r="H7388" s="4" t="s">
        <v>20</v>
      </c>
      <c r="I7388" s="4" t="s">
        <v>21</v>
      </c>
      <c r="J7388" s="4" t="s">
        <v>22</v>
      </c>
      <c r="K7388" s="4" t="s">
        <v>2003</v>
      </c>
      <c r="L7388" s="4" t="s">
        <v>1195</v>
      </c>
      <c r="M7388" s="5">
        <v>44807</v>
      </c>
      <c r="N7388" s="6">
        <v>8526</v>
      </c>
      <c r="O7388" s="4">
        <f t="shared" si="230"/>
        <v>3</v>
      </c>
      <c r="P7388" s="4" t="str">
        <f t="shared" si="231"/>
        <v>2022-09</v>
      </c>
    </row>
    <row r="7389" spans="1:16" ht="12.75" x14ac:dyDescent="0.2">
      <c r="A7389" s="4" t="s">
        <v>3048</v>
      </c>
      <c r="B7389" s="4" t="s">
        <v>3049</v>
      </c>
      <c r="C7389" s="4" t="s">
        <v>3522</v>
      </c>
      <c r="D7389" s="4" t="s">
        <v>3738</v>
      </c>
      <c r="E7389" s="4" t="s">
        <v>3740</v>
      </c>
      <c r="F7389" s="4" t="s">
        <v>3048</v>
      </c>
      <c r="G7389" s="4" t="s">
        <v>3048</v>
      </c>
      <c r="H7389" s="4" t="s">
        <v>210</v>
      </c>
      <c r="I7389" s="4" t="s">
        <v>210</v>
      </c>
      <c r="J7389" s="4" t="s">
        <v>3048</v>
      </c>
      <c r="K7389" s="4" t="s">
        <v>3524</v>
      </c>
      <c r="L7389" s="4" t="s">
        <v>3078</v>
      </c>
      <c r="M7389" s="5">
        <v>44807</v>
      </c>
      <c r="N7389" s="6">
        <v>5288</v>
      </c>
      <c r="O7389" s="4">
        <f t="shared" si="230"/>
        <v>3</v>
      </c>
      <c r="P7389" s="4" t="str">
        <f t="shared" si="231"/>
        <v>2022-09</v>
      </c>
    </row>
    <row r="7390" spans="1:16" ht="12.75" x14ac:dyDescent="0.2">
      <c r="A7390" s="4" t="s">
        <v>14</v>
      </c>
      <c r="B7390" s="4" t="s">
        <v>3761</v>
      </c>
      <c r="C7390" s="4" t="s">
        <v>3762</v>
      </c>
      <c r="D7390" s="4" t="s">
        <v>4034</v>
      </c>
      <c r="E7390" s="4" t="s">
        <v>4035</v>
      </c>
      <c r="F7390" s="4" t="s">
        <v>4036</v>
      </c>
      <c r="G7390" s="4" t="s">
        <v>4038</v>
      </c>
      <c r="H7390" s="4" t="s">
        <v>20</v>
      </c>
      <c r="I7390" s="4" t="s">
        <v>29</v>
      </c>
      <c r="J7390" s="4" t="s">
        <v>22</v>
      </c>
      <c r="K7390" s="4" t="s">
        <v>3766</v>
      </c>
      <c r="L7390" s="4" t="s">
        <v>3767</v>
      </c>
      <c r="M7390" s="5">
        <v>44807</v>
      </c>
      <c r="N7390" s="6">
        <v>3281</v>
      </c>
      <c r="O7390" s="4">
        <f t="shared" si="230"/>
        <v>3</v>
      </c>
      <c r="P7390" s="4" t="str">
        <f t="shared" si="231"/>
        <v>2022-09</v>
      </c>
    </row>
    <row r="7391" spans="1:16" ht="12.75" x14ac:dyDescent="0.2">
      <c r="A7391" s="4" t="s">
        <v>14</v>
      </c>
      <c r="B7391" s="4" t="s">
        <v>4342</v>
      </c>
      <c r="C7391" s="4" t="s">
        <v>4343</v>
      </c>
      <c r="D7391" s="4" t="s">
        <v>4708</v>
      </c>
      <c r="E7391" s="4" t="s">
        <v>4717</v>
      </c>
      <c r="F7391" s="4" t="s">
        <v>4718</v>
      </c>
      <c r="G7391" s="4" t="s">
        <v>4776</v>
      </c>
      <c r="H7391" s="4" t="s">
        <v>20</v>
      </c>
      <c r="I7391" s="4" t="s">
        <v>21</v>
      </c>
      <c r="J7391" s="4" t="s">
        <v>22</v>
      </c>
      <c r="K7391" s="4" t="s">
        <v>4396</v>
      </c>
      <c r="L7391" s="4" t="s">
        <v>4374</v>
      </c>
      <c r="M7391" s="5">
        <v>44807</v>
      </c>
      <c r="N7391" s="6">
        <v>8282</v>
      </c>
      <c r="O7391" s="4">
        <f t="shared" si="230"/>
        <v>3</v>
      </c>
      <c r="P7391" s="4" t="str">
        <f t="shared" si="231"/>
        <v>2022-09</v>
      </c>
    </row>
    <row r="7392" spans="1:16" ht="12.75" x14ac:dyDescent="0.2">
      <c r="A7392" s="4" t="s">
        <v>14</v>
      </c>
      <c r="B7392" s="4" t="s">
        <v>4342</v>
      </c>
      <c r="C7392" s="4" t="s">
        <v>4343</v>
      </c>
      <c r="D7392" s="4" t="s">
        <v>5019</v>
      </c>
      <c r="E7392" s="4" t="s">
        <v>5024</v>
      </c>
      <c r="F7392" s="4" t="s">
        <v>5025</v>
      </c>
      <c r="G7392" s="4" t="s">
        <v>5034</v>
      </c>
      <c r="H7392" s="4" t="s">
        <v>20</v>
      </c>
      <c r="I7392" s="4" t="s">
        <v>29</v>
      </c>
      <c r="J7392" s="4" t="s">
        <v>22</v>
      </c>
      <c r="K7392" s="4" t="s">
        <v>4396</v>
      </c>
      <c r="L7392" s="4" t="s">
        <v>5013</v>
      </c>
      <c r="M7392" s="5">
        <v>44807</v>
      </c>
      <c r="N7392" s="6">
        <v>417</v>
      </c>
      <c r="O7392" s="4">
        <f t="shared" si="230"/>
        <v>3</v>
      </c>
      <c r="P7392" s="4" t="str">
        <f t="shared" si="231"/>
        <v>2022-09</v>
      </c>
    </row>
    <row r="7393" spans="1:16" ht="12.75" x14ac:dyDescent="0.2">
      <c r="A7393" s="4" t="s">
        <v>14</v>
      </c>
      <c r="B7393" s="4" t="s">
        <v>7654</v>
      </c>
      <c r="C7393" s="4" t="s">
        <v>8095</v>
      </c>
      <c r="D7393" s="4" t="s">
        <v>8251</v>
      </c>
      <c r="E7393" s="4" t="s">
        <v>8105</v>
      </c>
      <c r="F7393" s="4" t="s">
        <v>8106</v>
      </c>
      <c r="G7393" s="4" t="s">
        <v>8253</v>
      </c>
      <c r="H7393" s="4" t="s">
        <v>20</v>
      </c>
      <c r="I7393" s="4" t="s">
        <v>21</v>
      </c>
      <c r="J7393" s="4" t="s">
        <v>22</v>
      </c>
      <c r="K7393" s="4" t="s">
        <v>8099</v>
      </c>
      <c r="L7393" s="4" t="s">
        <v>8100</v>
      </c>
      <c r="M7393" s="5">
        <v>44807</v>
      </c>
      <c r="N7393" s="6">
        <v>4024</v>
      </c>
      <c r="O7393" s="4">
        <f t="shared" si="230"/>
        <v>3</v>
      </c>
      <c r="P7393" s="4" t="str">
        <f t="shared" si="231"/>
        <v>2022-09</v>
      </c>
    </row>
    <row r="7394" spans="1:16" ht="12.75" x14ac:dyDescent="0.2">
      <c r="A7394" s="4" t="s">
        <v>14</v>
      </c>
      <c r="B7394" s="4" t="s">
        <v>7654</v>
      </c>
      <c r="C7394" s="4" t="s">
        <v>9693</v>
      </c>
      <c r="D7394" s="4" t="s">
        <v>9732</v>
      </c>
      <c r="E7394" s="4" t="s">
        <v>9733</v>
      </c>
      <c r="F7394" s="4" t="s">
        <v>9734</v>
      </c>
      <c r="G7394" s="4" t="s">
        <v>9740</v>
      </c>
      <c r="H7394" s="4" t="s">
        <v>20</v>
      </c>
      <c r="I7394" s="4" t="s">
        <v>21</v>
      </c>
      <c r="J7394" s="4" t="s">
        <v>36</v>
      </c>
      <c r="K7394" s="4" t="s">
        <v>9697</v>
      </c>
      <c r="L7394" s="4" t="s">
        <v>721</v>
      </c>
      <c r="M7394" s="5">
        <v>44807</v>
      </c>
      <c r="N7394" s="6">
        <v>9386</v>
      </c>
      <c r="O7394" s="4">
        <f t="shared" si="230"/>
        <v>3</v>
      </c>
      <c r="P7394" s="4" t="str">
        <f t="shared" si="231"/>
        <v>2022-09</v>
      </c>
    </row>
    <row r="7395" spans="1:16" ht="12.75" x14ac:dyDescent="0.2">
      <c r="A7395" s="4" t="s">
        <v>3048</v>
      </c>
      <c r="B7395" s="4" t="s">
        <v>10496</v>
      </c>
      <c r="C7395" s="4" t="s">
        <v>10930</v>
      </c>
      <c r="D7395" s="4" t="s">
        <v>13936</v>
      </c>
      <c r="E7395" s="4" t="s">
        <v>11166</v>
      </c>
      <c r="F7395" s="4" t="s">
        <v>11167</v>
      </c>
      <c r="G7395" s="4" t="s">
        <v>11173</v>
      </c>
      <c r="H7395" s="4" t="s">
        <v>20</v>
      </c>
      <c r="I7395" s="4" t="s">
        <v>21</v>
      </c>
      <c r="J7395" s="4" t="s">
        <v>36</v>
      </c>
      <c r="K7395" s="4" t="s">
        <v>10934</v>
      </c>
      <c r="L7395" s="4" t="s">
        <v>10143</v>
      </c>
      <c r="M7395" s="5">
        <v>44807</v>
      </c>
      <c r="N7395" s="6">
        <v>8330</v>
      </c>
      <c r="O7395" s="4">
        <f t="shared" si="230"/>
        <v>3</v>
      </c>
      <c r="P7395" s="4" t="str">
        <f t="shared" si="231"/>
        <v>2022-09</v>
      </c>
    </row>
    <row r="7396" spans="1:16" ht="12.75" x14ac:dyDescent="0.2">
      <c r="A7396" s="4" t="s">
        <v>14</v>
      </c>
      <c r="B7396" s="4" t="s">
        <v>15</v>
      </c>
      <c r="C7396" s="4" t="s">
        <v>68</v>
      </c>
      <c r="D7396" s="4" t="s">
        <v>13936</v>
      </c>
      <c r="E7396" s="4" t="s">
        <v>116</v>
      </c>
      <c r="F7396" s="4" t="s">
        <v>117</v>
      </c>
      <c r="G7396" s="4" t="s">
        <v>120</v>
      </c>
      <c r="H7396" s="4" t="s">
        <v>20</v>
      </c>
      <c r="I7396" s="4" t="s">
        <v>21</v>
      </c>
      <c r="J7396" s="4" t="s">
        <v>22</v>
      </c>
      <c r="K7396" s="4" t="s">
        <v>72</v>
      </c>
      <c r="L7396" s="4" t="s">
        <v>47</v>
      </c>
      <c r="M7396" s="5">
        <v>44808</v>
      </c>
      <c r="N7396" s="6">
        <v>2862</v>
      </c>
      <c r="O7396" s="4">
        <f t="shared" si="230"/>
        <v>4</v>
      </c>
      <c r="P7396" s="4" t="str">
        <f t="shared" si="231"/>
        <v>2022-09</v>
      </c>
    </row>
    <row r="7397" spans="1:16" ht="12.75" x14ac:dyDescent="0.2">
      <c r="A7397" s="4" t="s">
        <v>14</v>
      </c>
      <c r="B7397" s="4" t="s">
        <v>15</v>
      </c>
      <c r="C7397" s="4" t="s">
        <v>68</v>
      </c>
      <c r="D7397" s="4" t="s">
        <v>333</v>
      </c>
      <c r="E7397" s="4" t="s">
        <v>257</v>
      </c>
      <c r="F7397" s="4" t="s">
        <v>258</v>
      </c>
      <c r="G7397" s="4" t="s">
        <v>259</v>
      </c>
      <c r="H7397" s="4" t="s">
        <v>20</v>
      </c>
      <c r="I7397" s="4" t="s">
        <v>216</v>
      </c>
      <c r="J7397" s="4" t="s">
        <v>36</v>
      </c>
      <c r="K7397" s="4" t="s">
        <v>77</v>
      </c>
      <c r="L7397" s="4" t="s">
        <v>24</v>
      </c>
      <c r="M7397" s="5">
        <v>44808</v>
      </c>
      <c r="N7397" s="6">
        <v>9687</v>
      </c>
      <c r="O7397" s="4">
        <f t="shared" si="230"/>
        <v>4</v>
      </c>
      <c r="P7397" s="4" t="str">
        <f t="shared" si="231"/>
        <v>2022-09</v>
      </c>
    </row>
    <row r="7398" spans="1:16" ht="12.75" x14ac:dyDescent="0.2">
      <c r="A7398" s="4" t="s">
        <v>1050</v>
      </c>
      <c r="B7398" s="4" t="s">
        <v>1051</v>
      </c>
      <c r="C7398" s="4" t="s">
        <v>1052</v>
      </c>
      <c r="D7398" s="4" t="s">
        <v>25</v>
      </c>
      <c r="E7398" s="4" t="s">
        <v>1351</v>
      </c>
      <c r="F7398" s="4" t="s">
        <v>1352</v>
      </c>
      <c r="G7398" s="4" t="s">
        <v>1353</v>
      </c>
      <c r="H7398" s="4" t="s">
        <v>20</v>
      </c>
      <c r="I7398" s="4" t="s">
        <v>29</v>
      </c>
      <c r="J7398" s="4" t="s">
        <v>22</v>
      </c>
      <c r="K7398" s="4" t="s">
        <v>1208</v>
      </c>
      <c r="L7398" s="4" t="s">
        <v>1209</v>
      </c>
      <c r="M7398" s="5">
        <v>44808</v>
      </c>
      <c r="N7398" s="6">
        <v>9772</v>
      </c>
      <c r="O7398" s="4">
        <f t="shared" si="230"/>
        <v>4</v>
      </c>
      <c r="P7398" s="4" t="str">
        <f t="shared" si="231"/>
        <v>2022-09</v>
      </c>
    </row>
    <row r="7399" spans="1:16" ht="12.75" x14ac:dyDescent="0.2">
      <c r="A7399" s="4" t="s">
        <v>1050</v>
      </c>
      <c r="B7399" s="4" t="s">
        <v>1051</v>
      </c>
      <c r="C7399" s="4" t="s">
        <v>1999</v>
      </c>
      <c r="D7399" s="4" t="s">
        <v>2078</v>
      </c>
      <c r="E7399" s="4" t="s">
        <v>2119</v>
      </c>
      <c r="F7399" s="4" t="s">
        <v>2120</v>
      </c>
      <c r="G7399" s="4" t="s">
        <v>2122</v>
      </c>
      <c r="H7399" s="4" t="s">
        <v>20</v>
      </c>
      <c r="I7399" s="4" t="s">
        <v>21</v>
      </c>
      <c r="J7399" s="4" t="s">
        <v>39</v>
      </c>
      <c r="K7399" s="4" t="s">
        <v>2003</v>
      </c>
      <c r="L7399" s="4" t="s">
        <v>1195</v>
      </c>
      <c r="M7399" s="5">
        <v>44808</v>
      </c>
      <c r="N7399" s="6">
        <v>5553</v>
      </c>
      <c r="O7399" s="4">
        <f t="shared" si="230"/>
        <v>4</v>
      </c>
      <c r="P7399" s="4" t="str">
        <f t="shared" si="231"/>
        <v>2022-09</v>
      </c>
    </row>
    <row r="7400" spans="1:16" ht="12.75" x14ac:dyDescent="0.2">
      <c r="A7400" s="4" t="s">
        <v>1050</v>
      </c>
      <c r="B7400" s="4" t="s">
        <v>1051</v>
      </c>
      <c r="C7400" s="4" t="s">
        <v>1999</v>
      </c>
      <c r="D7400" s="4" t="s">
        <v>2415</v>
      </c>
      <c r="E7400" s="4" t="s">
        <v>2418</v>
      </c>
      <c r="F7400" s="4" t="s">
        <v>2419</v>
      </c>
      <c r="G7400" s="4" t="s">
        <v>3048</v>
      </c>
      <c r="H7400" s="4" t="s">
        <v>210</v>
      </c>
      <c r="I7400" s="4" t="s">
        <v>210</v>
      </c>
      <c r="J7400" s="4" t="s">
        <v>3048</v>
      </c>
      <c r="K7400" s="4" t="s">
        <v>2003</v>
      </c>
      <c r="L7400" s="4" t="s">
        <v>2014</v>
      </c>
      <c r="M7400" s="5">
        <v>44808</v>
      </c>
      <c r="N7400" s="6">
        <v>1987</v>
      </c>
      <c r="O7400" s="4">
        <f t="shared" si="230"/>
        <v>4</v>
      </c>
      <c r="P7400" s="4" t="str">
        <f t="shared" si="231"/>
        <v>2022-09</v>
      </c>
    </row>
    <row r="7401" spans="1:16" ht="12.75" x14ac:dyDescent="0.2">
      <c r="A7401" s="4" t="s">
        <v>1050</v>
      </c>
      <c r="B7401" s="4" t="s">
        <v>1051</v>
      </c>
      <c r="C7401" s="4" t="s">
        <v>2556</v>
      </c>
      <c r="D7401" s="4" t="s">
        <v>2755</v>
      </c>
      <c r="E7401" s="4" t="s">
        <v>2777</v>
      </c>
      <c r="F7401" s="4" t="s">
        <v>2778</v>
      </c>
      <c r="G7401" s="4" t="s">
        <v>2794</v>
      </c>
      <c r="H7401" s="4" t="s">
        <v>20</v>
      </c>
      <c r="I7401" s="4" t="s">
        <v>21</v>
      </c>
      <c r="J7401" s="4" t="s">
        <v>22</v>
      </c>
      <c r="K7401" s="4" t="s">
        <v>2565</v>
      </c>
      <c r="L7401" s="4" t="s">
        <v>2373</v>
      </c>
      <c r="M7401" s="5">
        <v>44808</v>
      </c>
      <c r="N7401" s="6">
        <v>1638</v>
      </c>
      <c r="O7401" s="4">
        <f t="shared" si="230"/>
        <v>4</v>
      </c>
      <c r="P7401" s="4" t="str">
        <f t="shared" si="231"/>
        <v>2022-09</v>
      </c>
    </row>
    <row r="7402" spans="1:16" ht="12.75" x14ac:dyDescent="0.2">
      <c r="A7402" s="4" t="s">
        <v>3048</v>
      </c>
      <c r="B7402" s="4" t="s">
        <v>3049</v>
      </c>
      <c r="C7402" s="4" t="s">
        <v>3339</v>
      </c>
      <c r="D7402" s="4" t="s">
        <v>13936</v>
      </c>
      <c r="E7402" s="4" t="s">
        <v>3345</v>
      </c>
      <c r="F7402" s="4" t="s">
        <v>3346</v>
      </c>
      <c r="G7402" s="4" t="s">
        <v>3356</v>
      </c>
      <c r="H7402" s="4" t="s">
        <v>20</v>
      </c>
      <c r="I7402" s="4" t="s">
        <v>21</v>
      </c>
      <c r="J7402" s="4" t="s">
        <v>22</v>
      </c>
      <c r="K7402" s="4" t="s">
        <v>3343</v>
      </c>
      <c r="L7402" s="4" t="s">
        <v>3344</v>
      </c>
      <c r="M7402" s="5">
        <v>44808</v>
      </c>
      <c r="N7402" s="6">
        <v>953</v>
      </c>
      <c r="O7402" s="4">
        <f t="shared" si="230"/>
        <v>4</v>
      </c>
      <c r="P7402" s="4" t="str">
        <f t="shared" si="231"/>
        <v>2022-09</v>
      </c>
    </row>
    <row r="7403" spans="1:16" ht="12.75" x14ac:dyDescent="0.2">
      <c r="A7403" s="4" t="s">
        <v>14</v>
      </c>
      <c r="B7403" s="4" t="s">
        <v>4342</v>
      </c>
      <c r="C7403" s="4" t="s">
        <v>4343</v>
      </c>
      <c r="D7403" s="4" t="s">
        <v>5322</v>
      </c>
      <c r="E7403" s="4" t="s">
        <v>5323</v>
      </c>
      <c r="F7403" s="4" t="s">
        <v>5324</v>
      </c>
      <c r="G7403" s="4" t="s">
        <v>5342</v>
      </c>
      <c r="H7403" s="4" t="s">
        <v>20</v>
      </c>
      <c r="I7403" s="4" t="s">
        <v>29</v>
      </c>
      <c r="J7403" s="4" t="s">
        <v>22</v>
      </c>
      <c r="K7403" s="4" t="s">
        <v>4396</v>
      </c>
      <c r="L7403" s="4" t="s">
        <v>5013</v>
      </c>
      <c r="M7403" s="5">
        <v>44808</v>
      </c>
      <c r="N7403" s="6">
        <v>9356</v>
      </c>
      <c r="O7403" s="4">
        <f t="shared" si="230"/>
        <v>4</v>
      </c>
      <c r="P7403" s="4" t="str">
        <f t="shared" si="231"/>
        <v>2022-09</v>
      </c>
    </row>
    <row r="7404" spans="1:16" ht="12.75" x14ac:dyDescent="0.2">
      <c r="A7404" s="4" t="s">
        <v>14</v>
      </c>
      <c r="B7404" s="4" t="s">
        <v>4342</v>
      </c>
      <c r="C7404" s="4" t="s">
        <v>4343</v>
      </c>
      <c r="D7404" s="4" t="s">
        <v>5322</v>
      </c>
      <c r="E7404" s="4" t="s">
        <v>5323</v>
      </c>
      <c r="F7404" s="4" t="s">
        <v>5324</v>
      </c>
      <c r="G7404" s="4" t="s">
        <v>5350</v>
      </c>
      <c r="H7404" s="4" t="s">
        <v>20</v>
      </c>
      <c r="I7404" s="4" t="s">
        <v>29</v>
      </c>
      <c r="J7404" s="4" t="s">
        <v>36</v>
      </c>
      <c r="K7404" s="4" t="s">
        <v>4396</v>
      </c>
      <c r="L7404" s="4" t="s">
        <v>5013</v>
      </c>
      <c r="M7404" s="5">
        <v>44808</v>
      </c>
      <c r="N7404" s="6">
        <v>2068</v>
      </c>
      <c r="O7404" s="4">
        <f t="shared" si="230"/>
        <v>4</v>
      </c>
      <c r="P7404" s="4" t="str">
        <f t="shared" si="231"/>
        <v>2022-09</v>
      </c>
    </row>
    <row r="7405" spans="1:16" ht="12.75" x14ac:dyDescent="0.2">
      <c r="A7405" s="4" t="s">
        <v>1050</v>
      </c>
      <c r="B7405" s="4" t="s">
        <v>5461</v>
      </c>
      <c r="C7405" s="4" t="s">
        <v>5462</v>
      </c>
      <c r="D7405" s="4" t="s">
        <v>5659</v>
      </c>
      <c r="E7405" s="4" t="s">
        <v>5801</v>
      </c>
      <c r="F7405" s="4" t="s">
        <v>5802</v>
      </c>
      <c r="G7405" s="4" t="s">
        <v>5803</v>
      </c>
      <c r="H7405" s="4" t="s">
        <v>20</v>
      </c>
      <c r="I7405" s="4" t="s">
        <v>21</v>
      </c>
      <c r="J7405" s="4" t="s">
        <v>36</v>
      </c>
      <c r="K7405" s="4" t="s">
        <v>5495</v>
      </c>
      <c r="L7405" s="4" t="s">
        <v>5481</v>
      </c>
      <c r="M7405" s="5">
        <v>44808</v>
      </c>
      <c r="N7405" s="6">
        <v>3179</v>
      </c>
      <c r="O7405" s="4">
        <f t="shared" si="230"/>
        <v>4</v>
      </c>
      <c r="P7405" s="4" t="str">
        <f t="shared" si="231"/>
        <v>2022-09</v>
      </c>
    </row>
    <row r="7406" spans="1:16" ht="12.75" x14ac:dyDescent="0.2">
      <c r="A7406" s="4" t="s">
        <v>1050</v>
      </c>
      <c r="B7406" s="4" t="s">
        <v>5461</v>
      </c>
      <c r="C7406" s="4" t="s">
        <v>5462</v>
      </c>
      <c r="D7406" s="4" t="s">
        <v>6515</v>
      </c>
      <c r="E7406" s="4" t="s">
        <v>5533</v>
      </c>
      <c r="F7406" s="4" t="s">
        <v>5534</v>
      </c>
      <c r="G7406" s="4" t="s">
        <v>6518</v>
      </c>
      <c r="H7406" s="4" t="s">
        <v>20</v>
      </c>
      <c r="I7406" s="4" t="s">
        <v>21</v>
      </c>
      <c r="J7406" s="4" t="s">
        <v>36</v>
      </c>
      <c r="K7406" s="4" t="s">
        <v>5466</v>
      </c>
      <c r="L7406" s="4" t="s">
        <v>5467</v>
      </c>
      <c r="M7406" s="5">
        <v>44808</v>
      </c>
      <c r="N7406" s="6">
        <v>6834</v>
      </c>
      <c r="O7406" s="4">
        <f t="shared" si="230"/>
        <v>4</v>
      </c>
      <c r="P7406" s="4" t="str">
        <f t="shared" si="231"/>
        <v>2022-09</v>
      </c>
    </row>
    <row r="7407" spans="1:16" ht="12.75" x14ac:dyDescent="0.2">
      <c r="A7407" s="4" t="s">
        <v>14</v>
      </c>
      <c r="B7407" s="4" t="s">
        <v>7654</v>
      </c>
      <c r="C7407" s="4" t="s">
        <v>8288</v>
      </c>
      <c r="D7407" s="4" t="s">
        <v>8423</v>
      </c>
      <c r="E7407" s="4" t="s">
        <v>8618</v>
      </c>
      <c r="F7407" s="4" t="s">
        <v>8619</v>
      </c>
      <c r="G7407" s="4" t="s">
        <v>8629</v>
      </c>
      <c r="H7407" s="4" t="s">
        <v>20</v>
      </c>
      <c r="I7407" s="4" t="s">
        <v>21</v>
      </c>
      <c r="J7407" s="4" t="s">
        <v>36</v>
      </c>
      <c r="K7407" s="4" t="s">
        <v>8306</v>
      </c>
      <c r="L7407" s="4" t="s">
        <v>8112</v>
      </c>
      <c r="M7407" s="5">
        <v>44808</v>
      </c>
      <c r="N7407" s="6">
        <v>1470</v>
      </c>
      <c r="O7407" s="4">
        <f t="shared" si="230"/>
        <v>4</v>
      </c>
      <c r="P7407" s="4" t="str">
        <f t="shared" si="231"/>
        <v>2022-09</v>
      </c>
    </row>
    <row r="7408" spans="1:16" ht="12.75" x14ac:dyDescent="0.2">
      <c r="A7408" s="4" t="s">
        <v>14</v>
      </c>
      <c r="B7408" s="4" t="s">
        <v>7654</v>
      </c>
      <c r="C7408" s="4" t="s">
        <v>9450</v>
      </c>
      <c r="D7408" s="4" t="s">
        <v>7419</v>
      </c>
      <c r="E7408" s="4" t="s">
        <v>9595</v>
      </c>
      <c r="F7408" s="4" t="s">
        <v>9596</v>
      </c>
      <c r="G7408" s="4" t="s">
        <v>9598</v>
      </c>
      <c r="H7408" s="4" t="s">
        <v>20</v>
      </c>
      <c r="I7408" s="4" t="s">
        <v>29</v>
      </c>
      <c r="J7408" s="4" t="s">
        <v>22</v>
      </c>
      <c r="K7408" s="4" t="s">
        <v>7893</v>
      </c>
      <c r="L7408" s="4" t="s">
        <v>7854</v>
      </c>
      <c r="M7408" s="5">
        <v>44808</v>
      </c>
      <c r="N7408" s="6">
        <v>9899</v>
      </c>
      <c r="O7408" s="4">
        <f t="shared" si="230"/>
        <v>4</v>
      </c>
      <c r="P7408" s="4" t="str">
        <f t="shared" si="231"/>
        <v>2022-09</v>
      </c>
    </row>
    <row r="7409" spans="1:16" ht="12.75" x14ac:dyDescent="0.2">
      <c r="A7409" s="4" t="s">
        <v>14</v>
      </c>
      <c r="B7409" s="4" t="s">
        <v>7654</v>
      </c>
      <c r="C7409" s="4" t="s">
        <v>9693</v>
      </c>
      <c r="D7409" s="4" t="s">
        <v>7419</v>
      </c>
      <c r="E7409" s="4" t="s">
        <v>9509</v>
      </c>
      <c r="F7409" s="4" t="s">
        <v>9510</v>
      </c>
      <c r="G7409" s="4" t="s">
        <v>9860</v>
      </c>
      <c r="H7409" s="4" t="s">
        <v>20</v>
      </c>
      <c r="I7409" s="4" t="s">
        <v>21</v>
      </c>
      <c r="J7409" s="4" t="s">
        <v>36</v>
      </c>
      <c r="K7409" s="4" t="s">
        <v>9697</v>
      </c>
      <c r="L7409" s="4" t="s">
        <v>721</v>
      </c>
      <c r="M7409" s="5">
        <v>44808</v>
      </c>
      <c r="N7409" s="6">
        <v>736</v>
      </c>
      <c r="O7409" s="4">
        <f t="shared" si="230"/>
        <v>4</v>
      </c>
      <c r="P7409" s="4" t="str">
        <f t="shared" si="231"/>
        <v>2022-09</v>
      </c>
    </row>
    <row r="7410" spans="1:16" ht="12.75" x14ac:dyDescent="0.2">
      <c r="A7410" s="4" t="s">
        <v>3048</v>
      </c>
      <c r="B7410" s="4" t="s">
        <v>9902</v>
      </c>
      <c r="C7410" s="4" t="s">
        <v>10147</v>
      </c>
      <c r="D7410" s="4" t="s">
        <v>10283</v>
      </c>
      <c r="E7410" s="4" t="s">
        <v>10284</v>
      </c>
      <c r="F7410" s="4" t="s">
        <v>10285</v>
      </c>
      <c r="G7410" s="4" t="s">
        <v>10287</v>
      </c>
      <c r="H7410" s="4" t="s">
        <v>20</v>
      </c>
      <c r="I7410" s="4" t="s">
        <v>21</v>
      </c>
      <c r="J7410" s="4" t="s">
        <v>22</v>
      </c>
      <c r="K7410" s="4" t="s">
        <v>10151</v>
      </c>
      <c r="L7410" s="4" t="s">
        <v>10169</v>
      </c>
      <c r="M7410" s="5">
        <v>44808</v>
      </c>
      <c r="N7410" s="6">
        <v>4004</v>
      </c>
      <c r="O7410" s="4">
        <f t="shared" si="230"/>
        <v>4</v>
      </c>
      <c r="P7410" s="4" t="str">
        <f t="shared" si="231"/>
        <v>2022-09</v>
      </c>
    </row>
    <row r="7411" spans="1:16" ht="12.75" x14ac:dyDescent="0.2">
      <c r="A7411" s="4" t="s">
        <v>3048</v>
      </c>
      <c r="B7411" s="4" t="s">
        <v>10496</v>
      </c>
      <c r="C7411" s="4" t="s">
        <v>10497</v>
      </c>
      <c r="D7411" s="4" t="s">
        <v>3975</v>
      </c>
      <c r="E7411" s="4" t="s">
        <v>10887</v>
      </c>
      <c r="F7411" s="4" t="s">
        <v>10888</v>
      </c>
      <c r="G7411" s="4" t="s">
        <v>10889</v>
      </c>
      <c r="H7411" s="4" t="s">
        <v>20</v>
      </c>
      <c r="I7411" s="4" t="s">
        <v>21</v>
      </c>
      <c r="J7411" s="4" t="s">
        <v>39</v>
      </c>
      <c r="K7411" s="4" t="s">
        <v>10521</v>
      </c>
      <c r="L7411" s="4" t="s">
        <v>10545</v>
      </c>
      <c r="M7411" s="5">
        <v>44808</v>
      </c>
      <c r="N7411" s="6">
        <v>4686</v>
      </c>
      <c r="O7411" s="4">
        <f t="shared" si="230"/>
        <v>4</v>
      </c>
      <c r="P7411" s="4" t="str">
        <f t="shared" si="231"/>
        <v>2022-09</v>
      </c>
    </row>
    <row r="7412" spans="1:16" ht="12.75" x14ac:dyDescent="0.2">
      <c r="A7412" s="4" t="s">
        <v>3048</v>
      </c>
      <c r="B7412" s="4" t="s">
        <v>12289</v>
      </c>
      <c r="C7412" s="4" t="s">
        <v>12643</v>
      </c>
      <c r="D7412" s="4" t="s">
        <v>12751</v>
      </c>
      <c r="E7412" s="4" t="s">
        <v>12831</v>
      </c>
      <c r="F7412" s="4" t="s">
        <v>12832</v>
      </c>
      <c r="G7412" s="4" t="s">
        <v>12836</v>
      </c>
      <c r="H7412" s="4" t="s">
        <v>20</v>
      </c>
      <c r="I7412" s="4" t="s">
        <v>21</v>
      </c>
      <c r="J7412" s="4" t="s">
        <v>22</v>
      </c>
      <c r="K7412" s="4" t="s">
        <v>12668</v>
      </c>
      <c r="L7412" s="4" t="s">
        <v>12121</v>
      </c>
      <c r="M7412" s="5">
        <v>44808</v>
      </c>
      <c r="N7412" s="6">
        <v>9032</v>
      </c>
      <c r="O7412" s="4">
        <f t="shared" si="230"/>
        <v>4</v>
      </c>
      <c r="P7412" s="4" t="str">
        <f t="shared" si="231"/>
        <v>2022-09</v>
      </c>
    </row>
    <row r="7413" spans="1:16" ht="12.75" x14ac:dyDescent="0.2">
      <c r="A7413" s="4" t="s">
        <v>14</v>
      </c>
      <c r="B7413" s="4" t="s">
        <v>15</v>
      </c>
      <c r="C7413" s="4" t="s">
        <v>504</v>
      </c>
      <c r="D7413" s="4" t="s">
        <v>723</v>
      </c>
      <c r="E7413" s="4" t="s">
        <v>724</v>
      </c>
      <c r="F7413" s="4" t="s">
        <v>725</v>
      </c>
      <c r="G7413" s="4" t="s">
        <v>726</v>
      </c>
      <c r="H7413" s="4" t="s">
        <v>20</v>
      </c>
      <c r="I7413" s="4" t="s">
        <v>21</v>
      </c>
      <c r="J7413" s="4" t="s">
        <v>36</v>
      </c>
      <c r="K7413" s="4" t="s">
        <v>508</v>
      </c>
      <c r="L7413" s="4" t="s">
        <v>73</v>
      </c>
      <c r="M7413" s="5">
        <v>44809</v>
      </c>
      <c r="N7413" s="6">
        <v>6506</v>
      </c>
      <c r="O7413" s="4">
        <f t="shared" si="230"/>
        <v>5</v>
      </c>
      <c r="P7413" s="4" t="str">
        <f t="shared" si="231"/>
        <v>2022-09</v>
      </c>
    </row>
    <row r="7414" spans="1:16" ht="12.75" x14ac:dyDescent="0.2">
      <c r="A7414" s="4" t="s">
        <v>1050</v>
      </c>
      <c r="B7414" s="4" t="s">
        <v>1051</v>
      </c>
      <c r="C7414" s="4" t="s">
        <v>1052</v>
      </c>
      <c r="D7414" s="4" t="s">
        <v>1401</v>
      </c>
      <c r="E7414" s="4" t="s">
        <v>1402</v>
      </c>
      <c r="F7414" s="4" t="s">
        <v>1403</v>
      </c>
      <c r="G7414" s="4" t="s">
        <v>1406</v>
      </c>
      <c r="H7414" s="4" t="s">
        <v>20</v>
      </c>
      <c r="I7414" s="4" t="s">
        <v>29</v>
      </c>
      <c r="J7414" s="4" t="s">
        <v>39</v>
      </c>
      <c r="K7414" s="4" t="s">
        <v>1056</v>
      </c>
      <c r="L7414" s="4" t="s">
        <v>1195</v>
      </c>
      <c r="M7414" s="5">
        <v>44809</v>
      </c>
      <c r="N7414" s="6">
        <v>9821</v>
      </c>
      <c r="O7414" s="4">
        <f t="shared" si="230"/>
        <v>5</v>
      </c>
      <c r="P7414" s="4" t="str">
        <f t="shared" si="231"/>
        <v>2022-09</v>
      </c>
    </row>
    <row r="7415" spans="1:16" ht="12.75" x14ac:dyDescent="0.2">
      <c r="A7415" s="4" t="s">
        <v>1050</v>
      </c>
      <c r="B7415" s="4" t="s">
        <v>1051</v>
      </c>
      <c r="C7415" s="4" t="s">
        <v>1052</v>
      </c>
      <c r="D7415" s="4" t="s">
        <v>1850</v>
      </c>
      <c r="E7415" s="4" t="s">
        <v>1858</v>
      </c>
      <c r="F7415" s="4" t="s">
        <v>1859</v>
      </c>
      <c r="G7415" s="4" t="s">
        <v>1860</v>
      </c>
      <c r="H7415" s="4" t="s">
        <v>20</v>
      </c>
      <c r="I7415" s="4" t="s">
        <v>21</v>
      </c>
      <c r="J7415" s="4" t="s">
        <v>39</v>
      </c>
      <c r="K7415" s="4" t="s">
        <v>1132</v>
      </c>
      <c r="L7415" s="4" t="s">
        <v>1175</v>
      </c>
      <c r="M7415" s="5">
        <v>44809</v>
      </c>
      <c r="N7415" s="6">
        <v>542</v>
      </c>
      <c r="O7415" s="4">
        <f t="shared" si="230"/>
        <v>5</v>
      </c>
      <c r="P7415" s="4" t="str">
        <f t="shared" si="231"/>
        <v>2022-09</v>
      </c>
    </row>
    <row r="7416" spans="1:16" ht="12.75" x14ac:dyDescent="0.2">
      <c r="A7416" s="4" t="s">
        <v>1050</v>
      </c>
      <c r="B7416" s="4" t="s">
        <v>1051</v>
      </c>
      <c r="C7416" s="4" t="s">
        <v>2556</v>
      </c>
      <c r="D7416" s="4" t="s">
        <v>25</v>
      </c>
      <c r="E7416" s="4" t="s">
        <v>2614</v>
      </c>
      <c r="F7416" s="4" t="s">
        <v>2615</v>
      </c>
      <c r="G7416" s="4" t="s">
        <v>2616</v>
      </c>
      <c r="H7416" s="4" t="s">
        <v>20</v>
      </c>
      <c r="I7416" s="4" t="s">
        <v>29</v>
      </c>
      <c r="J7416" s="4" t="s">
        <v>36</v>
      </c>
      <c r="K7416" s="4" t="s">
        <v>2617</v>
      </c>
      <c r="L7416" s="4" t="s">
        <v>2373</v>
      </c>
      <c r="M7416" s="5">
        <v>44809</v>
      </c>
      <c r="N7416" s="6">
        <v>3173</v>
      </c>
      <c r="O7416" s="4">
        <f t="shared" si="230"/>
        <v>5</v>
      </c>
      <c r="P7416" s="4" t="str">
        <f t="shared" si="231"/>
        <v>2022-09</v>
      </c>
    </row>
    <row r="7417" spans="1:16" ht="12.75" x14ac:dyDescent="0.2">
      <c r="A7417" s="4" t="s">
        <v>1050</v>
      </c>
      <c r="B7417" s="4" t="s">
        <v>1051</v>
      </c>
      <c r="C7417" s="4" t="s">
        <v>2556</v>
      </c>
      <c r="D7417" s="4" t="s">
        <v>25</v>
      </c>
      <c r="E7417" s="4" t="s">
        <v>2621</v>
      </c>
      <c r="F7417" s="4" t="s">
        <v>2622</v>
      </c>
      <c r="G7417" s="4" t="s">
        <v>2623</v>
      </c>
      <c r="H7417" s="4" t="s">
        <v>20</v>
      </c>
      <c r="I7417" s="4" t="s">
        <v>29</v>
      </c>
      <c r="J7417" s="4" t="s">
        <v>162</v>
      </c>
      <c r="K7417" s="4" t="s">
        <v>2576</v>
      </c>
      <c r="L7417" s="4" t="s">
        <v>2561</v>
      </c>
      <c r="M7417" s="5">
        <v>44809</v>
      </c>
      <c r="N7417" s="6">
        <v>4263</v>
      </c>
      <c r="O7417" s="4">
        <f t="shared" si="230"/>
        <v>5</v>
      </c>
      <c r="P7417" s="4" t="str">
        <f t="shared" si="231"/>
        <v>2022-09</v>
      </c>
    </row>
    <row r="7418" spans="1:16" ht="12.75" x14ac:dyDescent="0.2">
      <c r="A7418" s="4" t="s">
        <v>1050</v>
      </c>
      <c r="B7418" s="4" t="s">
        <v>1051</v>
      </c>
      <c r="C7418" s="4" t="s">
        <v>2556</v>
      </c>
      <c r="D7418" s="4" t="s">
        <v>2755</v>
      </c>
      <c r="E7418" s="4" t="s">
        <v>2756</v>
      </c>
      <c r="F7418" s="4" t="s">
        <v>2757</v>
      </c>
      <c r="G7418" s="4" t="s">
        <v>2758</v>
      </c>
      <c r="H7418" s="4" t="s">
        <v>20</v>
      </c>
      <c r="I7418" s="4" t="s">
        <v>21</v>
      </c>
      <c r="J7418" s="4" t="s">
        <v>39</v>
      </c>
      <c r="K7418" s="4" t="s">
        <v>2560</v>
      </c>
      <c r="L7418" s="4" t="s">
        <v>2373</v>
      </c>
      <c r="M7418" s="5">
        <v>44809</v>
      </c>
      <c r="N7418" s="6">
        <v>8010</v>
      </c>
      <c r="O7418" s="4">
        <f t="shared" si="230"/>
        <v>5</v>
      </c>
      <c r="P7418" s="4" t="str">
        <f t="shared" si="231"/>
        <v>2022-09</v>
      </c>
    </row>
    <row r="7419" spans="1:16" ht="12.75" x14ac:dyDescent="0.2">
      <c r="A7419" s="4" t="s">
        <v>3048</v>
      </c>
      <c r="B7419" s="4" t="s">
        <v>3049</v>
      </c>
      <c r="C7419" s="4" t="s">
        <v>3522</v>
      </c>
      <c r="D7419" s="4" t="s">
        <v>3696</v>
      </c>
      <c r="E7419" s="4" t="s">
        <v>3721</v>
      </c>
      <c r="F7419" s="4" t="s">
        <v>3722</v>
      </c>
      <c r="G7419" s="4" t="s">
        <v>3725</v>
      </c>
      <c r="H7419" s="4" t="s">
        <v>20</v>
      </c>
      <c r="I7419" s="4" t="s">
        <v>29</v>
      </c>
      <c r="J7419" s="4" t="s">
        <v>22</v>
      </c>
      <c r="K7419" s="4" t="s">
        <v>3524</v>
      </c>
      <c r="L7419" s="4" t="s">
        <v>3136</v>
      </c>
      <c r="M7419" s="5">
        <v>44809</v>
      </c>
      <c r="N7419" s="6">
        <v>2164</v>
      </c>
      <c r="O7419" s="4">
        <f t="shared" si="230"/>
        <v>5</v>
      </c>
      <c r="P7419" s="4" t="str">
        <f t="shared" si="231"/>
        <v>2022-09</v>
      </c>
    </row>
    <row r="7420" spans="1:16" ht="12.75" x14ac:dyDescent="0.2">
      <c r="A7420" s="4" t="s">
        <v>14</v>
      </c>
      <c r="B7420" s="4" t="s">
        <v>3761</v>
      </c>
      <c r="C7420" s="4" t="s">
        <v>3762</v>
      </c>
      <c r="D7420" s="4" t="s">
        <v>3906</v>
      </c>
      <c r="E7420" s="4" t="s">
        <v>3917</v>
      </c>
      <c r="F7420" s="4" t="s">
        <v>3918</v>
      </c>
      <c r="G7420" s="4" t="s">
        <v>3921</v>
      </c>
      <c r="H7420" s="4" t="s">
        <v>210</v>
      </c>
      <c r="I7420" s="4" t="s">
        <v>210</v>
      </c>
      <c r="J7420" s="4" t="s">
        <v>226</v>
      </c>
      <c r="K7420" s="4" t="s">
        <v>3766</v>
      </c>
      <c r="L7420" s="4" t="s">
        <v>3767</v>
      </c>
      <c r="M7420" s="5">
        <v>44809</v>
      </c>
      <c r="N7420" s="6">
        <v>5588</v>
      </c>
      <c r="O7420" s="4">
        <f t="shared" si="230"/>
        <v>5</v>
      </c>
      <c r="P7420" s="4" t="str">
        <f t="shared" si="231"/>
        <v>2022-09</v>
      </c>
    </row>
    <row r="7421" spans="1:16" ht="12.75" x14ac:dyDescent="0.2">
      <c r="A7421" s="4" t="s">
        <v>14</v>
      </c>
      <c r="B7421" s="4" t="s">
        <v>4086</v>
      </c>
      <c r="C7421" s="4" t="s">
        <v>4087</v>
      </c>
      <c r="D7421" s="4" t="s">
        <v>4302</v>
      </c>
      <c r="E7421" s="4" t="s">
        <v>4314</v>
      </c>
      <c r="F7421" s="4" t="s">
        <v>4315</v>
      </c>
      <c r="G7421" s="4" t="s">
        <v>4320</v>
      </c>
      <c r="H7421" s="4" t="s">
        <v>20</v>
      </c>
      <c r="I7421" s="4" t="s">
        <v>21</v>
      </c>
      <c r="J7421" s="4" t="s">
        <v>36</v>
      </c>
      <c r="K7421" s="4" t="s">
        <v>4091</v>
      </c>
      <c r="L7421" s="4" t="s">
        <v>4092</v>
      </c>
      <c r="M7421" s="5">
        <v>44809</v>
      </c>
      <c r="N7421" s="6">
        <v>509</v>
      </c>
      <c r="O7421" s="4">
        <f t="shared" si="230"/>
        <v>5</v>
      </c>
      <c r="P7421" s="4" t="str">
        <f t="shared" si="231"/>
        <v>2022-09</v>
      </c>
    </row>
    <row r="7422" spans="1:16" ht="12.75" x14ac:dyDescent="0.2">
      <c r="A7422" s="4" t="s">
        <v>14</v>
      </c>
      <c r="B7422" s="4" t="s">
        <v>4342</v>
      </c>
      <c r="C7422" s="4" t="s">
        <v>4343</v>
      </c>
      <c r="D7422" s="4" t="s">
        <v>4609</v>
      </c>
      <c r="E7422" s="4" t="s">
        <v>4616</v>
      </c>
      <c r="F7422" s="4" t="s">
        <v>4617</v>
      </c>
      <c r="G7422" s="4" t="s">
        <v>3048</v>
      </c>
      <c r="H7422" s="4" t="s">
        <v>210</v>
      </c>
      <c r="I7422" s="4" t="s">
        <v>210</v>
      </c>
      <c r="J7422" s="4" t="s">
        <v>3048</v>
      </c>
      <c r="K7422" s="4" t="s">
        <v>4362</v>
      </c>
      <c r="L7422" s="4" t="s">
        <v>4408</v>
      </c>
      <c r="M7422" s="5">
        <v>44809</v>
      </c>
      <c r="N7422" s="6">
        <v>6222</v>
      </c>
      <c r="O7422" s="4">
        <f t="shared" si="230"/>
        <v>5</v>
      </c>
      <c r="P7422" s="4" t="str">
        <f t="shared" si="231"/>
        <v>2022-09</v>
      </c>
    </row>
    <row r="7423" spans="1:16" ht="12.75" x14ac:dyDescent="0.2">
      <c r="A7423" s="4" t="s">
        <v>1050</v>
      </c>
      <c r="B7423" s="4" t="s">
        <v>5461</v>
      </c>
      <c r="C7423" s="4" t="s">
        <v>5462</v>
      </c>
      <c r="D7423" s="4" t="s">
        <v>5659</v>
      </c>
      <c r="E7423" s="4" t="s">
        <v>5757</v>
      </c>
      <c r="F7423" s="4" t="s">
        <v>5758</v>
      </c>
      <c r="G7423" s="4" t="s">
        <v>5763</v>
      </c>
      <c r="H7423" s="4" t="s">
        <v>20</v>
      </c>
      <c r="I7423" s="4" t="s">
        <v>21</v>
      </c>
      <c r="J7423" s="4" t="s">
        <v>36</v>
      </c>
      <c r="K7423" s="4" t="s">
        <v>5495</v>
      </c>
      <c r="L7423" s="4" t="s">
        <v>5516</v>
      </c>
      <c r="M7423" s="5">
        <v>44809</v>
      </c>
      <c r="N7423" s="6">
        <v>5385</v>
      </c>
      <c r="O7423" s="4">
        <f t="shared" si="230"/>
        <v>5</v>
      </c>
      <c r="P7423" s="4" t="str">
        <f t="shared" si="231"/>
        <v>2022-09</v>
      </c>
    </row>
    <row r="7424" spans="1:16" ht="12.75" x14ac:dyDescent="0.2">
      <c r="A7424" s="4" t="s">
        <v>1050</v>
      </c>
      <c r="B7424" s="4" t="s">
        <v>5461</v>
      </c>
      <c r="C7424" s="4" t="s">
        <v>5462</v>
      </c>
      <c r="D7424" s="4" t="s">
        <v>5659</v>
      </c>
      <c r="E7424" s="4" t="s">
        <v>5829</v>
      </c>
      <c r="F7424" s="4" t="s">
        <v>5830</v>
      </c>
      <c r="G7424" s="4" t="s">
        <v>5831</v>
      </c>
      <c r="H7424" s="4" t="s">
        <v>20</v>
      </c>
      <c r="I7424" s="4" t="s">
        <v>21</v>
      </c>
      <c r="J7424" s="4" t="s">
        <v>39</v>
      </c>
      <c r="K7424" s="4" t="s">
        <v>5495</v>
      </c>
      <c r="L7424" s="4" t="s">
        <v>5481</v>
      </c>
      <c r="M7424" s="5">
        <v>44809</v>
      </c>
      <c r="N7424" s="6">
        <v>9015</v>
      </c>
      <c r="O7424" s="4">
        <f t="shared" si="230"/>
        <v>5</v>
      </c>
      <c r="P7424" s="4" t="str">
        <f t="shared" si="231"/>
        <v>2022-09</v>
      </c>
    </row>
    <row r="7425" spans="1:16" ht="12.75" x14ac:dyDescent="0.2">
      <c r="A7425" s="4" t="s">
        <v>1050</v>
      </c>
      <c r="B7425" s="4" t="s">
        <v>5461</v>
      </c>
      <c r="C7425" s="4" t="s">
        <v>5462</v>
      </c>
      <c r="D7425" s="4" t="s">
        <v>5931</v>
      </c>
      <c r="E7425" s="4" t="s">
        <v>5632</v>
      </c>
      <c r="F7425" s="4" t="s">
        <v>5633</v>
      </c>
      <c r="G7425" s="4" t="s">
        <v>5944</v>
      </c>
      <c r="H7425" s="4" t="s">
        <v>210</v>
      </c>
      <c r="I7425" s="4" t="s">
        <v>343</v>
      </c>
      <c r="J7425" s="4" t="s">
        <v>36</v>
      </c>
      <c r="K7425" s="4" t="s">
        <v>5495</v>
      </c>
      <c r="L7425" s="4" t="s">
        <v>5525</v>
      </c>
      <c r="M7425" s="5">
        <v>44809</v>
      </c>
      <c r="N7425" s="6">
        <v>2310</v>
      </c>
      <c r="O7425" s="4">
        <f t="shared" si="230"/>
        <v>5</v>
      </c>
      <c r="P7425" s="4" t="str">
        <f t="shared" si="231"/>
        <v>2022-09</v>
      </c>
    </row>
    <row r="7426" spans="1:16" ht="12.75" x14ac:dyDescent="0.2">
      <c r="A7426" s="4" t="s">
        <v>14</v>
      </c>
      <c r="B7426" s="4" t="s">
        <v>7654</v>
      </c>
      <c r="C7426" s="4" t="s">
        <v>8288</v>
      </c>
      <c r="D7426" s="4" t="s">
        <v>9306</v>
      </c>
      <c r="E7426" s="4" t="s">
        <v>8388</v>
      </c>
      <c r="F7426" s="4" t="s">
        <v>8389</v>
      </c>
      <c r="G7426" s="4" t="s">
        <v>9318</v>
      </c>
      <c r="H7426" s="4" t="s">
        <v>20</v>
      </c>
      <c r="I7426" s="4" t="s">
        <v>29</v>
      </c>
      <c r="J7426" s="4" t="s">
        <v>22</v>
      </c>
      <c r="K7426" s="4" t="s">
        <v>8297</v>
      </c>
      <c r="L7426" s="4" t="s">
        <v>8349</v>
      </c>
      <c r="M7426" s="5">
        <v>44809</v>
      </c>
      <c r="N7426" s="6">
        <v>2803</v>
      </c>
      <c r="O7426" s="4">
        <f t="shared" ref="O7426:O7489" si="232">DAY(M7426)</f>
        <v>5</v>
      </c>
      <c r="P7426" s="4" t="str">
        <f t="shared" ref="P7426:P7489" si="233">TEXT(M7426,"YYYY-MM")</f>
        <v>2022-09</v>
      </c>
    </row>
    <row r="7427" spans="1:16" ht="12.75" x14ac:dyDescent="0.2">
      <c r="A7427" s="4" t="s">
        <v>14</v>
      </c>
      <c r="B7427" s="4" t="s">
        <v>7654</v>
      </c>
      <c r="C7427" s="4" t="s">
        <v>9450</v>
      </c>
      <c r="D7427" s="4" t="s">
        <v>7419</v>
      </c>
      <c r="E7427" s="4" t="s">
        <v>9457</v>
      </c>
      <c r="F7427" s="4" t="s">
        <v>9458</v>
      </c>
      <c r="G7427" s="4" t="s">
        <v>9566</v>
      </c>
      <c r="H7427" s="4" t="s">
        <v>20</v>
      </c>
      <c r="I7427" s="4" t="s">
        <v>21</v>
      </c>
      <c r="J7427" s="4" t="s">
        <v>22</v>
      </c>
      <c r="K7427" s="4" t="s">
        <v>7893</v>
      </c>
      <c r="L7427" s="4" t="s">
        <v>9145</v>
      </c>
      <c r="M7427" s="5">
        <v>44809</v>
      </c>
      <c r="N7427" s="6">
        <v>3704</v>
      </c>
      <c r="O7427" s="4">
        <f t="shared" si="232"/>
        <v>5</v>
      </c>
      <c r="P7427" s="4" t="str">
        <f t="shared" si="233"/>
        <v>2022-09</v>
      </c>
    </row>
    <row r="7428" spans="1:16" ht="12.75" x14ac:dyDescent="0.2">
      <c r="A7428" s="4" t="s">
        <v>14</v>
      </c>
      <c r="B7428" s="4" t="s">
        <v>7654</v>
      </c>
      <c r="C7428" s="4" t="s">
        <v>9693</v>
      </c>
      <c r="D7428" s="4" t="s">
        <v>9494</v>
      </c>
      <c r="E7428" s="4" t="s">
        <v>9713</v>
      </c>
      <c r="F7428" s="4" t="s">
        <v>9714</v>
      </c>
      <c r="G7428" s="4" t="s">
        <v>9726</v>
      </c>
      <c r="H7428" s="4" t="s">
        <v>20</v>
      </c>
      <c r="I7428" s="4" t="s">
        <v>21</v>
      </c>
      <c r="J7428" s="4" t="s">
        <v>36</v>
      </c>
      <c r="K7428" s="4" t="s">
        <v>9697</v>
      </c>
      <c r="L7428" s="4" t="s">
        <v>721</v>
      </c>
      <c r="M7428" s="5">
        <v>44809</v>
      </c>
      <c r="N7428" s="6">
        <v>7734</v>
      </c>
      <c r="O7428" s="4">
        <f t="shared" si="232"/>
        <v>5</v>
      </c>
      <c r="P7428" s="4" t="str">
        <f t="shared" si="233"/>
        <v>2022-09</v>
      </c>
    </row>
    <row r="7429" spans="1:16" ht="12.75" x14ac:dyDescent="0.2">
      <c r="A7429" s="4" t="s">
        <v>3048</v>
      </c>
      <c r="B7429" s="4" t="s">
        <v>12289</v>
      </c>
      <c r="C7429" s="4" t="s">
        <v>12841</v>
      </c>
      <c r="D7429" s="4" t="s">
        <v>13936</v>
      </c>
      <c r="E7429" s="4" t="s">
        <v>12847</v>
      </c>
      <c r="F7429" s="4" t="s">
        <v>12848</v>
      </c>
      <c r="G7429" s="4" t="s">
        <v>12852</v>
      </c>
      <c r="H7429" s="4" t="s">
        <v>20</v>
      </c>
      <c r="I7429" s="4" t="s">
        <v>21</v>
      </c>
      <c r="J7429" s="4" t="s">
        <v>162</v>
      </c>
      <c r="K7429" s="4" t="s">
        <v>12850</v>
      </c>
      <c r="L7429" s="4" t="s">
        <v>12121</v>
      </c>
      <c r="M7429" s="5">
        <v>44809</v>
      </c>
      <c r="N7429" s="6">
        <v>8166</v>
      </c>
      <c r="O7429" s="4">
        <f t="shared" si="232"/>
        <v>5</v>
      </c>
      <c r="P7429" s="4" t="str">
        <f t="shared" si="233"/>
        <v>2022-09</v>
      </c>
    </row>
    <row r="7430" spans="1:16" ht="12.75" x14ac:dyDescent="0.2">
      <c r="A7430" s="4" t="s">
        <v>3048</v>
      </c>
      <c r="B7430" s="4" t="s">
        <v>12289</v>
      </c>
      <c r="C7430" s="4" t="s">
        <v>13302</v>
      </c>
      <c r="D7430" s="4" t="s">
        <v>13419</v>
      </c>
      <c r="E7430" s="4" t="s">
        <v>10381</v>
      </c>
      <c r="F7430" s="4" t="s">
        <v>10382</v>
      </c>
      <c r="G7430" s="4" t="s">
        <v>13423</v>
      </c>
      <c r="H7430" s="4" t="s">
        <v>20</v>
      </c>
      <c r="I7430" s="4" t="s">
        <v>21</v>
      </c>
      <c r="J7430" s="4" t="s">
        <v>22</v>
      </c>
      <c r="K7430" s="4" t="s">
        <v>13421</v>
      </c>
      <c r="L7430" s="4" t="s">
        <v>10387</v>
      </c>
      <c r="M7430" s="5">
        <v>44809</v>
      </c>
      <c r="N7430" s="6">
        <v>3308</v>
      </c>
      <c r="O7430" s="4">
        <f t="shared" si="232"/>
        <v>5</v>
      </c>
      <c r="P7430" s="4" t="str">
        <f t="shared" si="233"/>
        <v>2022-09</v>
      </c>
    </row>
    <row r="7431" spans="1:16" ht="12.75" x14ac:dyDescent="0.2">
      <c r="A7431" s="4" t="s">
        <v>3048</v>
      </c>
      <c r="B7431" s="4" t="s">
        <v>12289</v>
      </c>
      <c r="C7431" s="4" t="s">
        <v>13519</v>
      </c>
      <c r="D7431" s="4" t="s">
        <v>13712</v>
      </c>
      <c r="E7431" s="4" t="s">
        <v>13713</v>
      </c>
      <c r="F7431" s="4" t="s">
        <v>13714</v>
      </c>
      <c r="G7431" s="4" t="s">
        <v>13715</v>
      </c>
      <c r="H7431" s="4" t="s">
        <v>20</v>
      </c>
      <c r="I7431" s="4" t="s">
        <v>21</v>
      </c>
      <c r="J7431" s="4" t="s">
        <v>39</v>
      </c>
      <c r="K7431" s="4" t="s">
        <v>13523</v>
      </c>
      <c r="L7431" s="4" t="s">
        <v>10345</v>
      </c>
      <c r="M7431" s="5">
        <v>44809</v>
      </c>
      <c r="N7431" s="6">
        <v>235</v>
      </c>
      <c r="O7431" s="4">
        <f t="shared" si="232"/>
        <v>5</v>
      </c>
      <c r="P7431" s="4" t="str">
        <f t="shared" si="233"/>
        <v>2022-09</v>
      </c>
    </row>
    <row r="7432" spans="1:16" ht="12.75" x14ac:dyDescent="0.2">
      <c r="A7432" s="4" t="s">
        <v>3048</v>
      </c>
      <c r="B7432" s="4" t="s">
        <v>12289</v>
      </c>
      <c r="C7432" s="4" t="s">
        <v>13519</v>
      </c>
      <c r="D7432" s="4" t="s">
        <v>13721</v>
      </c>
      <c r="E7432" s="4" t="s">
        <v>13729</v>
      </c>
      <c r="F7432" s="4" t="s">
        <v>13730</v>
      </c>
      <c r="G7432" s="4" t="s">
        <v>13731</v>
      </c>
      <c r="H7432" s="4" t="s">
        <v>20</v>
      </c>
      <c r="I7432" s="4" t="s">
        <v>21</v>
      </c>
      <c r="J7432" s="4" t="s">
        <v>22</v>
      </c>
      <c r="K7432" s="4" t="s">
        <v>13523</v>
      </c>
      <c r="L7432" s="4" t="s">
        <v>10345</v>
      </c>
      <c r="M7432" s="5">
        <v>44809</v>
      </c>
      <c r="N7432" s="6">
        <v>6259</v>
      </c>
      <c r="O7432" s="4">
        <f t="shared" si="232"/>
        <v>5</v>
      </c>
      <c r="P7432" s="4" t="str">
        <f t="shared" si="233"/>
        <v>2022-09</v>
      </c>
    </row>
    <row r="7433" spans="1:16" ht="12.75" x14ac:dyDescent="0.2">
      <c r="A7433" s="4" t="s">
        <v>14</v>
      </c>
      <c r="B7433" s="4" t="s">
        <v>15</v>
      </c>
      <c r="C7433" s="4" t="s">
        <v>68</v>
      </c>
      <c r="D7433" s="4" t="s">
        <v>64</v>
      </c>
      <c r="E7433" s="4" t="s">
        <v>426</v>
      </c>
      <c r="F7433" s="4" t="s">
        <v>427</v>
      </c>
      <c r="G7433" s="4" t="s">
        <v>428</v>
      </c>
      <c r="H7433" s="4" t="s">
        <v>20</v>
      </c>
      <c r="I7433" s="4" t="s">
        <v>29</v>
      </c>
      <c r="J7433" s="4" t="s">
        <v>36</v>
      </c>
      <c r="K7433" s="4" t="s">
        <v>109</v>
      </c>
      <c r="L7433" s="4" t="s">
        <v>24</v>
      </c>
      <c r="M7433" s="5">
        <v>44810</v>
      </c>
      <c r="N7433" s="6">
        <v>8816</v>
      </c>
      <c r="O7433" s="4">
        <f t="shared" si="232"/>
        <v>6</v>
      </c>
      <c r="P7433" s="4" t="str">
        <f t="shared" si="233"/>
        <v>2022-09</v>
      </c>
    </row>
    <row r="7434" spans="1:16" ht="12.75" x14ac:dyDescent="0.2">
      <c r="A7434" s="4" t="s">
        <v>14</v>
      </c>
      <c r="B7434" s="4" t="s">
        <v>15</v>
      </c>
      <c r="C7434" s="4" t="s">
        <v>504</v>
      </c>
      <c r="D7434" s="4" t="s">
        <v>723</v>
      </c>
      <c r="E7434" s="4" t="s">
        <v>724</v>
      </c>
      <c r="F7434" s="4" t="s">
        <v>725</v>
      </c>
      <c r="G7434" s="4" t="s">
        <v>728</v>
      </c>
      <c r="H7434" s="4" t="s">
        <v>20</v>
      </c>
      <c r="I7434" s="4" t="s">
        <v>21</v>
      </c>
      <c r="J7434" s="4" t="s">
        <v>22</v>
      </c>
      <c r="K7434" s="4" t="s">
        <v>508</v>
      </c>
      <c r="L7434" s="4" t="s">
        <v>73</v>
      </c>
      <c r="M7434" s="5">
        <v>44810</v>
      </c>
      <c r="N7434" s="6">
        <v>3240</v>
      </c>
      <c r="O7434" s="4">
        <f t="shared" si="232"/>
        <v>6</v>
      </c>
      <c r="P7434" s="4" t="str">
        <f t="shared" si="233"/>
        <v>2022-09</v>
      </c>
    </row>
    <row r="7435" spans="1:16" ht="12.75" x14ac:dyDescent="0.2">
      <c r="A7435" s="4" t="s">
        <v>1050</v>
      </c>
      <c r="B7435" s="4" t="s">
        <v>1051</v>
      </c>
      <c r="C7435" s="4" t="s">
        <v>1052</v>
      </c>
      <c r="D7435" s="4" t="s">
        <v>1889</v>
      </c>
      <c r="E7435" s="4" t="s">
        <v>1165</v>
      </c>
      <c r="F7435" s="4" t="s">
        <v>1166</v>
      </c>
      <c r="G7435" s="4" t="s">
        <v>1167</v>
      </c>
      <c r="H7435" s="4" t="s">
        <v>20</v>
      </c>
      <c r="I7435" s="4" t="s">
        <v>29</v>
      </c>
      <c r="J7435" s="4" t="s">
        <v>39</v>
      </c>
      <c r="K7435" s="4" t="s">
        <v>1056</v>
      </c>
      <c r="L7435" s="4" t="s">
        <v>689</v>
      </c>
      <c r="M7435" s="5">
        <v>44810</v>
      </c>
      <c r="N7435" s="6">
        <v>3505</v>
      </c>
      <c r="O7435" s="4">
        <f t="shared" si="232"/>
        <v>6</v>
      </c>
      <c r="P7435" s="4" t="str">
        <f t="shared" si="233"/>
        <v>2022-09</v>
      </c>
    </row>
    <row r="7436" spans="1:16" ht="12.75" x14ac:dyDescent="0.2">
      <c r="A7436" s="4" t="s">
        <v>3048</v>
      </c>
      <c r="B7436" s="4" t="s">
        <v>3049</v>
      </c>
      <c r="C7436" s="4" t="s">
        <v>3522</v>
      </c>
      <c r="D7436" s="4" t="s">
        <v>3482</v>
      </c>
      <c r="E7436" s="4" t="s">
        <v>3671</v>
      </c>
      <c r="F7436" s="4" t="s">
        <v>3672</v>
      </c>
      <c r="G7436" s="4" t="s">
        <v>3673</v>
      </c>
      <c r="H7436" s="4" t="s">
        <v>210</v>
      </c>
      <c r="I7436" s="4" t="s">
        <v>210</v>
      </c>
      <c r="J7436" s="4" t="s">
        <v>226</v>
      </c>
      <c r="K7436" s="4" t="s">
        <v>3554</v>
      </c>
      <c r="L7436" s="4" t="s">
        <v>3152</v>
      </c>
      <c r="M7436" s="5">
        <v>44810</v>
      </c>
      <c r="N7436" s="6">
        <v>2526</v>
      </c>
      <c r="O7436" s="4">
        <f t="shared" si="232"/>
        <v>6</v>
      </c>
      <c r="P7436" s="4" t="str">
        <f t="shared" si="233"/>
        <v>2022-09</v>
      </c>
    </row>
    <row r="7437" spans="1:16" ht="12.75" x14ac:dyDescent="0.2">
      <c r="A7437" s="4" t="s">
        <v>14</v>
      </c>
      <c r="B7437" s="4" t="s">
        <v>7654</v>
      </c>
      <c r="C7437" s="4" t="s">
        <v>8288</v>
      </c>
      <c r="D7437" s="4" t="s">
        <v>8423</v>
      </c>
      <c r="E7437" s="4" t="s">
        <v>8495</v>
      </c>
      <c r="F7437" s="4" t="s">
        <v>8496</v>
      </c>
      <c r="G7437" s="4" t="s">
        <v>8497</v>
      </c>
      <c r="H7437" s="4" t="s">
        <v>20</v>
      </c>
      <c r="I7437" s="4" t="s">
        <v>21</v>
      </c>
      <c r="J7437" s="4" t="s">
        <v>36</v>
      </c>
      <c r="K7437" s="4" t="s">
        <v>8306</v>
      </c>
      <c r="L7437" s="4" t="s">
        <v>7151</v>
      </c>
      <c r="M7437" s="5">
        <v>44810</v>
      </c>
      <c r="N7437" s="6">
        <v>9147</v>
      </c>
      <c r="O7437" s="4">
        <f t="shared" si="232"/>
        <v>6</v>
      </c>
      <c r="P7437" s="4" t="str">
        <f t="shared" si="233"/>
        <v>2022-09</v>
      </c>
    </row>
    <row r="7438" spans="1:16" ht="12.75" x14ac:dyDescent="0.2">
      <c r="A7438" s="4" t="s">
        <v>3048</v>
      </c>
      <c r="B7438" s="4" t="s">
        <v>9902</v>
      </c>
      <c r="C7438" s="4" t="s">
        <v>10147</v>
      </c>
      <c r="D7438" s="4" t="s">
        <v>9494</v>
      </c>
      <c r="E7438" s="4" t="s">
        <v>10265</v>
      </c>
      <c r="F7438" s="4" t="s">
        <v>10266</v>
      </c>
      <c r="G7438" s="4" t="s">
        <v>10267</v>
      </c>
      <c r="H7438" s="4" t="s">
        <v>20</v>
      </c>
      <c r="I7438" s="4" t="s">
        <v>21</v>
      </c>
      <c r="J7438" s="4" t="s">
        <v>22</v>
      </c>
      <c r="K7438" s="4" t="s">
        <v>10165</v>
      </c>
      <c r="L7438" s="4" t="s">
        <v>10191</v>
      </c>
      <c r="M7438" s="5">
        <v>44810</v>
      </c>
      <c r="N7438" s="6">
        <v>2995</v>
      </c>
      <c r="O7438" s="4">
        <f t="shared" si="232"/>
        <v>6</v>
      </c>
      <c r="P7438" s="4" t="str">
        <f t="shared" si="233"/>
        <v>2022-09</v>
      </c>
    </row>
    <row r="7439" spans="1:16" ht="12.75" x14ac:dyDescent="0.2">
      <c r="A7439" s="4" t="s">
        <v>3048</v>
      </c>
      <c r="B7439" s="4" t="s">
        <v>12289</v>
      </c>
      <c r="C7439" s="4" t="s">
        <v>12291</v>
      </c>
      <c r="D7439" s="4" t="s">
        <v>13936</v>
      </c>
      <c r="E7439" s="4" t="s">
        <v>12337</v>
      </c>
      <c r="F7439" s="4" t="s">
        <v>12338</v>
      </c>
      <c r="G7439" s="4" t="s">
        <v>12346</v>
      </c>
      <c r="H7439" s="4" t="s">
        <v>20</v>
      </c>
      <c r="I7439" s="4" t="s">
        <v>21</v>
      </c>
      <c r="J7439" s="4" t="s">
        <v>36</v>
      </c>
      <c r="K7439" s="4" t="s">
        <v>12340</v>
      </c>
      <c r="L7439" s="4" t="s">
        <v>10478</v>
      </c>
      <c r="M7439" s="5">
        <v>44810</v>
      </c>
      <c r="N7439" s="6">
        <v>8131</v>
      </c>
      <c r="O7439" s="4">
        <f t="shared" si="232"/>
        <v>6</v>
      </c>
      <c r="P7439" s="4" t="str">
        <f t="shared" si="233"/>
        <v>2022-09</v>
      </c>
    </row>
    <row r="7440" spans="1:16" ht="12.75" x14ac:dyDescent="0.2">
      <c r="A7440" s="4" t="s">
        <v>3048</v>
      </c>
      <c r="B7440" s="4" t="s">
        <v>12289</v>
      </c>
      <c r="C7440" s="4" t="s">
        <v>12291</v>
      </c>
      <c r="D7440" s="4" t="s">
        <v>13936</v>
      </c>
      <c r="E7440" s="4" t="s">
        <v>12350</v>
      </c>
      <c r="F7440" s="4" t="s">
        <v>12351</v>
      </c>
      <c r="G7440" s="4" t="s">
        <v>12356</v>
      </c>
      <c r="H7440" s="4" t="s">
        <v>20</v>
      </c>
      <c r="I7440" s="4" t="s">
        <v>21</v>
      </c>
      <c r="J7440" s="4" t="s">
        <v>22</v>
      </c>
      <c r="K7440" s="4" t="s">
        <v>12340</v>
      </c>
      <c r="L7440" s="4" t="s">
        <v>10478</v>
      </c>
      <c r="M7440" s="5">
        <v>44810</v>
      </c>
      <c r="N7440" s="6">
        <v>7108</v>
      </c>
      <c r="O7440" s="4">
        <f t="shared" si="232"/>
        <v>6</v>
      </c>
      <c r="P7440" s="4" t="str">
        <f t="shared" si="233"/>
        <v>2022-09</v>
      </c>
    </row>
    <row r="7441" spans="1:16" ht="12.75" x14ac:dyDescent="0.2">
      <c r="A7441" s="4" t="s">
        <v>3048</v>
      </c>
      <c r="B7441" s="4" t="s">
        <v>12289</v>
      </c>
      <c r="C7441" s="4" t="s">
        <v>13519</v>
      </c>
      <c r="D7441" s="4" t="s">
        <v>13936</v>
      </c>
      <c r="E7441" s="4" t="s">
        <v>13553</v>
      </c>
      <c r="F7441" s="4" t="s">
        <v>13554</v>
      </c>
      <c r="G7441" s="4" t="s">
        <v>13557</v>
      </c>
      <c r="H7441" s="4" t="s">
        <v>20</v>
      </c>
      <c r="I7441" s="4" t="s">
        <v>21</v>
      </c>
      <c r="J7441" s="4" t="s">
        <v>22</v>
      </c>
      <c r="K7441" s="4" t="s">
        <v>13527</v>
      </c>
      <c r="L7441" s="4" t="s">
        <v>12012</v>
      </c>
      <c r="M7441" s="5">
        <v>44810</v>
      </c>
      <c r="N7441" s="6">
        <v>3407</v>
      </c>
      <c r="O7441" s="4">
        <f t="shared" si="232"/>
        <v>6</v>
      </c>
      <c r="P7441" s="4" t="str">
        <f t="shared" si="233"/>
        <v>2022-09</v>
      </c>
    </row>
    <row r="7442" spans="1:16" ht="12.75" x14ac:dyDescent="0.2">
      <c r="A7442" s="4" t="s">
        <v>14</v>
      </c>
      <c r="B7442" s="4" t="s">
        <v>15</v>
      </c>
      <c r="C7442" s="4" t="s">
        <v>68</v>
      </c>
      <c r="D7442" s="4" t="s">
        <v>381</v>
      </c>
      <c r="E7442" s="4" t="s">
        <v>383</v>
      </c>
      <c r="F7442" s="4" t="s">
        <v>3048</v>
      </c>
      <c r="G7442" s="4" t="s">
        <v>3048</v>
      </c>
      <c r="H7442" s="4" t="s">
        <v>210</v>
      </c>
      <c r="I7442" s="4" t="s">
        <v>210</v>
      </c>
      <c r="J7442" s="4" t="s">
        <v>3048</v>
      </c>
      <c r="K7442" s="4" t="s">
        <v>109</v>
      </c>
      <c r="L7442" s="4" t="s">
        <v>211</v>
      </c>
      <c r="M7442" s="5">
        <v>44811</v>
      </c>
      <c r="N7442" s="6">
        <v>6917</v>
      </c>
      <c r="O7442" s="4">
        <f t="shared" si="232"/>
        <v>7</v>
      </c>
      <c r="P7442" s="4" t="str">
        <f t="shared" si="233"/>
        <v>2022-09</v>
      </c>
    </row>
    <row r="7443" spans="1:16" ht="12.75" x14ac:dyDescent="0.2">
      <c r="A7443" s="4" t="s">
        <v>1050</v>
      </c>
      <c r="B7443" s="4" t="s">
        <v>1051</v>
      </c>
      <c r="C7443" s="4" t="s">
        <v>1052</v>
      </c>
      <c r="D7443" s="4" t="s">
        <v>1649</v>
      </c>
      <c r="E7443" s="4" t="s">
        <v>1651</v>
      </c>
      <c r="F7443" s="4" t="s">
        <v>1652</v>
      </c>
      <c r="G7443" s="4" t="s">
        <v>1653</v>
      </c>
      <c r="H7443" s="4" t="s">
        <v>210</v>
      </c>
      <c r="I7443" s="4" t="s">
        <v>210</v>
      </c>
      <c r="J7443" s="4" t="s">
        <v>226</v>
      </c>
      <c r="K7443" s="4" t="s">
        <v>1056</v>
      </c>
      <c r="L7443" s="4" t="s">
        <v>1171</v>
      </c>
      <c r="M7443" s="5">
        <v>44811</v>
      </c>
      <c r="N7443" s="6">
        <v>7551</v>
      </c>
      <c r="O7443" s="4">
        <f t="shared" si="232"/>
        <v>7</v>
      </c>
      <c r="P7443" s="4" t="str">
        <f t="shared" si="233"/>
        <v>2022-09</v>
      </c>
    </row>
    <row r="7444" spans="1:16" ht="12.75" x14ac:dyDescent="0.2">
      <c r="A7444" s="4" t="s">
        <v>1050</v>
      </c>
      <c r="B7444" s="4" t="s">
        <v>1051</v>
      </c>
      <c r="C7444" s="4" t="s">
        <v>1052</v>
      </c>
      <c r="D7444" s="4" t="s">
        <v>1934</v>
      </c>
      <c r="E7444" s="4" t="s">
        <v>1941</v>
      </c>
      <c r="F7444" s="4" t="s">
        <v>1942</v>
      </c>
      <c r="G7444" s="4" t="s">
        <v>1943</v>
      </c>
      <c r="H7444" s="4" t="s">
        <v>210</v>
      </c>
      <c r="I7444" s="4" t="s">
        <v>210</v>
      </c>
      <c r="J7444" s="4" t="s">
        <v>877</v>
      </c>
      <c r="K7444" s="4" t="s">
        <v>1056</v>
      </c>
      <c r="L7444" s="4" t="s">
        <v>689</v>
      </c>
      <c r="M7444" s="5">
        <v>44811</v>
      </c>
      <c r="N7444" s="6">
        <v>8773</v>
      </c>
      <c r="O7444" s="4">
        <f t="shared" si="232"/>
        <v>7</v>
      </c>
      <c r="P7444" s="4" t="str">
        <f t="shared" si="233"/>
        <v>2022-09</v>
      </c>
    </row>
    <row r="7445" spans="1:16" ht="12.75" x14ac:dyDescent="0.2">
      <c r="A7445" s="4" t="s">
        <v>1050</v>
      </c>
      <c r="B7445" s="4" t="s">
        <v>1051</v>
      </c>
      <c r="C7445" s="4" t="s">
        <v>2556</v>
      </c>
      <c r="D7445" s="4" t="s">
        <v>2922</v>
      </c>
      <c r="E7445" s="4" t="s">
        <v>2692</v>
      </c>
      <c r="F7445" s="4" t="s">
        <v>2693</v>
      </c>
      <c r="G7445" s="4" t="s">
        <v>2694</v>
      </c>
      <c r="H7445" s="4" t="s">
        <v>20</v>
      </c>
      <c r="I7445" s="4" t="s">
        <v>29</v>
      </c>
      <c r="J7445" s="4" t="s">
        <v>22</v>
      </c>
      <c r="K7445" s="4" t="s">
        <v>2560</v>
      </c>
      <c r="L7445" s="4" t="s">
        <v>2373</v>
      </c>
      <c r="M7445" s="5">
        <v>44811</v>
      </c>
      <c r="N7445" s="6">
        <v>4904</v>
      </c>
      <c r="O7445" s="4">
        <f t="shared" si="232"/>
        <v>7</v>
      </c>
      <c r="P7445" s="4" t="str">
        <f t="shared" si="233"/>
        <v>2022-09</v>
      </c>
    </row>
    <row r="7446" spans="1:16" ht="12.75" x14ac:dyDescent="0.2">
      <c r="A7446" s="4" t="s">
        <v>14</v>
      </c>
      <c r="B7446" s="4" t="s">
        <v>4342</v>
      </c>
      <c r="C7446" s="4" t="s">
        <v>4343</v>
      </c>
      <c r="D7446" s="4" t="s">
        <v>5322</v>
      </c>
      <c r="E7446" s="4" t="s">
        <v>5323</v>
      </c>
      <c r="F7446" s="4" t="s">
        <v>5324</v>
      </c>
      <c r="G7446" s="4" t="s">
        <v>5355</v>
      </c>
      <c r="H7446" s="4" t="s">
        <v>20</v>
      </c>
      <c r="I7446" s="4" t="s">
        <v>29</v>
      </c>
      <c r="J7446" s="4" t="s">
        <v>22</v>
      </c>
      <c r="K7446" s="4" t="s">
        <v>4396</v>
      </c>
      <c r="L7446" s="4" t="s">
        <v>5013</v>
      </c>
      <c r="M7446" s="5">
        <v>44811</v>
      </c>
      <c r="N7446" s="6">
        <v>4943</v>
      </c>
      <c r="O7446" s="4">
        <f t="shared" si="232"/>
        <v>7</v>
      </c>
      <c r="P7446" s="4" t="str">
        <f t="shared" si="233"/>
        <v>2022-09</v>
      </c>
    </row>
    <row r="7447" spans="1:16" ht="12.75" x14ac:dyDescent="0.2">
      <c r="A7447" s="4" t="s">
        <v>1050</v>
      </c>
      <c r="B7447" s="4" t="s">
        <v>5461</v>
      </c>
      <c r="C7447" s="4" t="s">
        <v>5462</v>
      </c>
      <c r="D7447" s="4" t="s">
        <v>13936</v>
      </c>
      <c r="E7447" s="4" t="s">
        <v>5478</v>
      </c>
      <c r="F7447" s="4" t="s">
        <v>5479</v>
      </c>
      <c r="G7447" s="4" t="s">
        <v>5487</v>
      </c>
      <c r="H7447" s="4" t="s">
        <v>20</v>
      </c>
      <c r="I7447" s="4" t="s">
        <v>21</v>
      </c>
      <c r="J7447" s="4" t="s">
        <v>22</v>
      </c>
      <c r="K7447" s="4" t="s">
        <v>5466</v>
      </c>
      <c r="L7447" s="4" t="s">
        <v>5481</v>
      </c>
      <c r="M7447" s="5">
        <v>44811</v>
      </c>
      <c r="N7447" s="6">
        <v>6044</v>
      </c>
      <c r="O7447" s="4">
        <f t="shared" si="232"/>
        <v>7</v>
      </c>
      <c r="P7447" s="4" t="str">
        <f t="shared" si="233"/>
        <v>2022-09</v>
      </c>
    </row>
    <row r="7448" spans="1:16" ht="12.75" x14ac:dyDescent="0.2">
      <c r="A7448" s="4" t="s">
        <v>14</v>
      </c>
      <c r="B7448" s="4" t="s">
        <v>6544</v>
      </c>
      <c r="C7448" s="4" t="s">
        <v>6545</v>
      </c>
      <c r="D7448" s="4" t="s">
        <v>6973</v>
      </c>
      <c r="E7448" s="4" t="s">
        <v>6980</v>
      </c>
      <c r="F7448" s="4" t="s">
        <v>3048</v>
      </c>
      <c r="G7448" s="4" t="s">
        <v>3048</v>
      </c>
      <c r="H7448" s="4" t="s">
        <v>210</v>
      </c>
      <c r="I7448" s="4" t="s">
        <v>210</v>
      </c>
      <c r="J7448" s="4" t="s">
        <v>3048</v>
      </c>
      <c r="K7448" s="4" t="s">
        <v>6553</v>
      </c>
      <c r="L7448" s="4" t="s">
        <v>6672</v>
      </c>
      <c r="M7448" s="5">
        <v>44811</v>
      </c>
      <c r="N7448" s="6">
        <v>3265</v>
      </c>
      <c r="O7448" s="4">
        <f t="shared" si="232"/>
        <v>7</v>
      </c>
      <c r="P7448" s="4" t="str">
        <f t="shared" si="233"/>
        <v>2022-09</v>
      </c>
    </row>
    <row r="7449" spans="1:16" ht="12.75" x14ac:dyDescent="0.2">
      <c r="A7449" s="4" t="s">
        <v>14</v>
      </c>
      <c r="B7449" s="4" t="s">
        <v>6544</v>
      </c>
      <c r="C7449" s="4" t="s">
        <v>6545</v>
      </c>
      <c r="D7449" s="4" t="s">
        <v>6988</v>
      </c>
      <c r="E7449" s="4" t="s">
        <v>6993</v>
      </c>
      <c r="F7449" s="4" t="s">
        <v>6994</v>
      </c>
      <c r="G7449" s="4" t="s">
        <v>6995</v>
      </c>
      <c r="H7449" s="4" t="s">
        <v>210</v>
      </c>
      <c r="I7449" s="4" t="s">
        <v>210</v>
      </c>
      <c r="J7449" s="4" t="s">
        <v>226</v>
      </c>
      <c r="K7449" s="4" t="s">
        <v>6549</v>
      </c>
      <c r="L7449" s="4" t="s">
        <v>4951</v>
      </c>
      <c r="M7449" s="5">
        <v>44811</v>
      </c>
      <c r="N7449" s="6">
        <v>5474</v>
      </c>
      <c r="O7449" s="4">
        <f t="shared" si="232"/>
        <v>7</v>
      </c>
      <c r="P7449" s="4" t="str">
        <f t="shared" si="233"/>
        <v>2022-09</v>
      </c>
    </row>
    <row r="7450" spans="1:16" ht="12.75" x14ac:dyDescent="0.2">
      <c r="A7450" s="4" t="s">
        <v>3048</v>
      </c>
      <c r="B7450" s="4" t="s">
        <v>10496</v>
      </c>
      <c r="C7450" s="4" t="s">
        <v>10930</v>
      </c>
      <c r="D7450" s="4" t="s">
        <v>11619</v>
      </c>
      <c r="E7450" s="4" t="s">
        <v>11333</v>
      </c>
      <c r="F7450" s="4" t="s">
        <v>11334</v>
      </c>
      <c r="G7450" s="4" t="s">
        <v>11336</v>
      </c>
      <c r="H7450" s="4" t="s">
        <v>20</v>
      </c>
      <c r="I7450" s="4" t="s">
        <v>216</v>
      </c>
      <c r="J7450" s="4" t="s">
        <v>22</v>
      </c>
      <c r="K7450" s="4" t="s">
        <v>11335</v>
      </c>
      <c r="L7450" s="4" t="s">
        <v>10545</v>
      </c>
      <c r="M7450" s="5">
        <v>44811</v>
      </c>
      <c r="N7450" s="6">
        <v>9093</v>
      </c>
      <c r="O7450" s="4">
        <f t="shared" si="232"/>
        <v>7</v>
      </c>
      <c r="P7450" s="4" t="str">
        <f t="shared" si="233"/>
        <v>2022-09</v>
      </c>
    </row>
    <row r="7451" spans="1:16" ht="12.75" x14ac:dyDescent="0.2">
      <c r="A7451" s="4" t="s">
        <v>3048</v>
      </c>
      <c r="B7451" s="4" t="s">
        <v>11712</v>
      </c>
      <c r="C7451" s="4" t="s">
        <v>11719</v>
      </c>
      <c r="D7451" s="4" t="s">
        <v>25</v>
      </c>
      <c r="E7451" s="4" t="s">
        <v>5478</v>
      </c>
      <c r="F7451" s="4" t="s">
        <v>5479</v>
      </c>
      <c r="G7451" s="4" t="s">
        <v>11845</v>
      </c>
      <c r="H7451" s="4" t="s">
        <v>20</v>
      </c>
      <c r="I7451" s="4" t="s">
        <v>29</v>
      </c>
      <c r="J7451" s="4" t="s">
        <v>36</v>
      </c>
      <c r="K7451" s="4" t="s">
        <v>11723</v>
      </c>
      <c r="L7451" s="4" t="s">
        <v>5477</v>
      </c>
      <c r="M7451" s="5">
        <v>44811</v>
      </c>
      <c r="N7451" s="6">
        <v>9810</v>
      </c>
      <c r="O7451" s="4">
        <f t="shared" si="232"/>
        <v>7</v>
      </c>
      <c r="P7451" s="4" t="str">
        <f t="shared" si="233"/>
        <v>2022-09</v>
      </c>
    </row>
    <row r="7452" spans="1:16" ht="12.75" x14ac:dyDescent="0.2">
      <c r="A7452" s="4" t="s">
        <v>3048</v>
      </c>
      <c r="B7452" s="4" t="s">
        <v>11712</v>
      </c>
      <c r="C7452" s="4" t="s">
        <v>11719</v>
      </c>
      <c r="D7452" s="4" t="s">
        <v>11919</v>
      </c>
      <c r="E7452" s="4" t="s">
        <v>11927</v>
      </c>
      <c r="F7452" s="4" t="s">
        <v>11928</v>
      </c>
      <c r="G7452" s="4" t="s">
        <v>3048</v>
      </c>
      <c r="H7452" s="4" t="s">
        <v>210</v>
      </c>
      <c r="I7452" s="4" t="s">
        <v>210</v>
      </c>
      <c r="J7452" s="4" t="s">
        <v>3048</v>
      </c>
      <c r="K7452" s="4" t="s">
        <v>11723</v>
      </c>
      <c r="L7452" s="4" t="s">
        <v>9980</v>
      </c>
      <c r="M7452" s="5">
        <v>44811</v>
      </c>
      <c r="N7452" s="6">
        <v>6897</v>
      </c>
      <c r="O7452" s="4">
        <f t="shared" si="232"/>
        <v>7</v>
      </c>
      <c r="P7452" s="4" t="str">
        <f t="shared" si="233"/>
        <v>2022-09</v>
      </c>
    </row>
    <row r="7453" spans="1:16" ht="12.75" x14ac:dyDescent="0.2">
      <c r="A7453" s="4" t="s">
        <v>3048</v>
      </c>
      <c r="B7453" s="4" t="s">
        <v>12289</v>
      </c>
      <c r="C7453" s="4" t="s">
        <v>12291</v>
      </c>
      <c r="D7453" s="4" t="s">
        <v>12524</v>
      </c>
      <c r="E7453" s="4" t="s">
        <v>12327</v>
      </c>
      <c r="F7453" s="4" t="s">
        <v>12328</v>
      </c>
      <c r="G7453" s="4" t="s">
        <v>12525</v>
      </c>
      <c r="H7453" s="4" t="s">
        <v>20</v>
      </c>
      <c r="I7453" s="4" t="s">
        <v>21</v>
      </c>
      <c r="J7453" s="4" t="s">
        <v>22</v>
      </c>
      <c r="K7453" s="4" t="s">
        <v>12299</v>
      </c>
      <c r="L7453" s="4" t="s">
        <v>10478</v>
      </c>
      <c r="M7453" s="5">
        <v>44811</v>
      </c>
      <c r="N7453" s="6">
        <v>7186</v>
      </c>
      <c r="O7453" s="4">
        <f t="shared" si="232"/>
        <v>7</v>
      </c>
      <c r="P7453" s="4" t="str">
        <f t="shared" si="233"/>
        <v>2022-09</v>
      </c>
    </row>
    <row r="7454" spans="1:16" ht="12.75" x14ac:dyDescent="0.2">
      <c r="A7454" s="4" t="s">
        <v>3048</v>
      </c>
      <c r="B7454" s="4" t="s">
        <v>12289</v>
      </c>
      <c r="C7454" s="4" t="s">
        <v>12643</v>
      </c>
      <c r="D7454" s="4" t="s">
        <v>25</v>
      </c>
      <c r="E7454" s="4" t="s">
        <v>12699</v>
      </c>
      <c r="F7454" s="4" t="s">
        <v>12700</v>
      </c>
      <c r="G7454" s="4" t="s">
        <v>12701</v>
      </c>
      <c r="H7454" s="4" t="s">
        <v>20</v>
      </c>
      <c r="I7454" s="4" t="s">
        <v>29</v>
      </c>
      <c r="J7454" s="4" t="s">
        <v>36</v>
      </c>
      <c r="K7454" s="4" t="s">
        <v>12653</v>
      </c>
      <c r="L7454" s="4" t="s">
        <v>9914</v>
      </c>
      <c r="M7454" s="5">
        <v>44811</v>
      </c>
      <c r="N7454" s="6">
        <v>7171</v>
      </c>
      <c r="O7454" s="4">
        <f t="shared" si="232"/>
        <v>7</v>
      </c>
      <c r="P7454" s="4" t="str">
        <f t="shared" si="233"/>
        <v>2022-09</v>
      </c>
    </row>
    <row r="7455" spans="1:16" ht="12.75" x14ac:dyDescent="0.2">
      <c r="A7455" s="4" t="s">
        <v>14</v>
      </c>
      <c r="B7455" s="4" t="s">
        <v>15</v>
      </c>
      <c r="C7455" s="4" t="s">
        <v>504</v>
      </c>
      <c r="D7455" s="4" t="s">
        <v>859</v>
      </c>
      <c r="E7455" s="4" t="s">
        <v>874</v>
      </c>
      <c r="F7455" s="4" t="s">
        <v>875</v>
      </c>
      <c r="G7455" s="4" t="s">
        <v>876</v>
      </c>
      <c r="H7455" s="4" t="s">
        <v>210</v>
      </c>
      <c r="I7455" s="4" t="s">
        <v>210</v>
      </c>
      <c r="J7455" s="4" t="s">
        <v>877</v>
      </c>
      <c r="K7455" s="4" t="s">
        <v>513</v>
      </c>
      <c r="L7455" s="4" t="s">
        <v>648</v>
      </c>
      <c r="M7455" s="5">
        <v>44812</v>
      </c>
      <c r="N7455" s="6">
        <v>4498</v>
      </c>
      <c r="O7455" s="4">
        <f t="shared" si="232"/>
        <v>8</v>
      </c>
      <c r="P7455" s="4" t="str">
        <f t="shared" si="233"/>
        <v>2022-09</v>
      </c>
    </row>
    <row r="7456" spans="1:16" ht="12.75" x14ac:dyDescent="0.2">
      <c r="A7456" s="4" t="s">
        <v>1050</v>
      </c>
      <c r="B7456" s="4" t="s">
        <v>1051</v>
      </c>
      <c r="C7456" s="4" t="s">
        <v>2556</v>
      </c>
      <c r="D7456" s="4" t="s">
        <v>25</v>
      </c>
      <c r="E7456" s="4" t="s">
        <v>2370</v>
      </c>
      <c r="F7456" s="4" t="s">
        <v>2371</v>
      </c>
      <c r="G7456" s="4" t="s">
        <v>2701</v>
      </c>
      <c r="H7456" s="4" t="s">
        <v>210</v>
      </c>
      <c r="I7456" s="4" t="s">
        <v>210</v>
      </c>
      <c r="J7456" s="4" t="s">
        <v>226</v>
      </c>
      <c r="K7456" s="4" t="s">
        <v>2565</v>
      </c>
      <c r="L7456" s="4" t="s">
        <v>2373</v>
      </c>
      <c r="M7456" s="5">
        <v>44812</v>
      </c>
      <c r="N7456" s="6">
        <v>6675</v>
      </c>
      <c r="O7456" s="4">
        <f t="shared" si="232"/>
        <v>8</v>
      </c>
      <c r="P7456" s="4" t="str">
        <f t="shared" si="233"/>
        <v>2022-09</v>
      </c>
    </row>
    <row r="7457" spans="1:16" ht="12.75" x14ac:dyDescent="0.2">
      <c r="A7457" s="4" t="s">
        <v>14</v>
      </c>
      <c r="B7457" s="4" t="s">
        <v>3761</v>
      </c>
      <c r="C7457" s="4" t="s">
        <v>3762</v>
      </c>
      <c r="D7457" s="4" t="s">
        <v>3878</v>
      </c>
      <c r="E7457" s="4" t="s">
        <v>3882</v>
      </c>
      <c r="F7457" s="4" t="s">
        <v>3048</v>
      </c>
      <c r="G7457" s="4" t="s">
        <v>3048</v>
      </c>
      <c r="H7457" s="4" t="s">
        <v>210</v>
      </c>
      <c r="I7457" s="4" t="s">
        <v>210</v>
      </c>
      <c r="J7457" s="4" t="s">
        <v>3048</v>
      </c>
      <c r="K7457" s="4" t="s">
        <v>3771</v>
      </c>
      <c r="L7457" s="4" t="s">
        <v>3802</v>
      </c>
      <c r="M7457" s="5">
        <v>44812</v>
      </c>
      <c r="N7457" s="6">
        <v>6853</v>
      </c>
      <c r="O7457" s="4">
        <f t="shared" si="232"/>
        <v>8</v>
      </c>
      <c r="P7457" s="4" t="str">
        <f t="shared" si="233"/>
        <v>2022-09</v>
      </c>
    </row>
    <row r="7458" spans="1:16" ht="12.75" x14ac:dyDescent="0.2">
      <c r="A7458" s="4" t="s">
        <v>14</v>
      </c>
      <c r="B7458" s="4" t="s">
        <v>4086</v>
      </c>
      <c r="C7458" s="4" t="s">
        <v>4087</v>
      </c>
      <c r="D7458" s="4" t="s">
        <v>4325</v>
      </c>
      <c r="E7458" s="4" t="s">
        <v>4327</v>
      </c>
      <c r="F7458" s="4" t="s">
        <v>4328</v>
      </c>
      <c r="G7458" s="4" t="s">
        <v>4329</v>
      </c>
      <c r="H7458" s="4" t="s">
        <v>210</v>
      </c>
      <c r="I7458" s="4" t="s">
        <v>210</v>
      </c>
      <c r="J7458" s="4" t="s">
        <v>226</v>
      </c>
      <c r="K7458" s="4" t="s">
        <v>4124</v>
      </c>
      <c r="L7458" s="4" t="s">
        <v>230</v>
      </c>
      <c r="M7458" s="5">
        <v>44812</v>
      </c>
      <c r="N7458" s="6">
        <v>5375</v>
      </c>
      <c r="O7458" s="4">
        <f t="shared" si="232"/>
        <v>8</v>
      </c>
      <c r="P7458" s="4" t="str">
        <f t="shared" si="233"/>
        <v>2022-09</v>
      </c>
    </row>
    <row r="7459" spans="1:16" ht="12.75" x14ac:dyDescent="0.2">
      <c r="A7459" s="4" t="s">
        <v>14</v>
      </c>
      <c r="B7459" s="4" t="s">
        <v>4342</v>
      </c>
      <c r="C7459" s="4" t="s">
        <v>4343</v>
      </c>
      <c r="D7459" s="4" t="s">
        <v>25</v>
      </c>
      <c r="E7459" s="4" t="s">
        <v>4470</v>
      </c>
      <c r="F7459" s="4" t="s">
        <v>4471</v>
      </c>
      <c r="G7459" s="4" t="s">
        <v>4472</v>
      </c>
      <c r="H7459" s="4" t="s">
        <v>210</v>
      </c>
      <c r="I7459" s="4" t="s">
        <v>210</v>
      </c>
      <c r="J7459" s="4" t="s">
        <v>1235</v>
      </c>
      <c r="K7459" s="4" t="s">
        <v>4347</v>
      </c>
      <c r="L7459" s="4" t="s">
        <v>4348</v>
      </c>
      <c r="M7459" s="5">
        <v>44812</v>
      </c>
      <c r="N7459" s="6">
        <v>1349</v>
      </c>
      <c r="O7459" s="4">
        <f t="shared" si="232"/>
        <v>8</v>
      </c>
      <c r="P7459" s="4" t="str">
        <f t="shared" si="233"/>
        <v>2022-09</v>
      </c>
    </row>
    <row r="7460" spans="1:16" ht="12.75" x14ac:dyDescent="0.2">
      <c r="A7460" s="4" t="s">
        <v>14</v>
      </c>
      <c r="B7460" s="4" t="s">
        <v>4342</v>
      </c>
      <c r="C7460" s="4" t="s">
        <v>4343</v>
      </c>
      <c r="D7460" s="4" t="s">
        <v>5322</v>
      </c>
      <c r="E7460" s="4" t="s">
        <v>5323</v>
      </c>
      <c r="F7460" s="4" t="s">
        <v>5324</v>
      </c>
      <c r="G7460" s="4" t="s">
        <v>5371</v>
      </c>
      <c r="H7460" s="4" t="s">
        <v>20</v>
      </c>
      <c r="I7460" s="4" t="s">
        <v>29</v>
      </c>
      <c r="J7460" s="4" t="s">
        <v>22</v>
      </c>
      <c r="K7460" s="4" t="s">
        <v>4396</v>
      </c>
      <c r="L7460" s="4" t="s">
        <v>5013</v>
      </c>
      <c r="M7460" s="5">
        <v>44812</v>
      </c>
      <c r="N7460" s="6">
        <v>9193</v>
      </c>
      <c r="O7460" s="4">
        <f t="shared" si="232"/>
        <v>8</v>
      </c>
      <c r="P7460" s="4" t="str">
        <f t="shared" si="233"/>
        <v>2022-09</v>
      </c>
    </row>
    <row r="7461" spans="1:16" ht="12.75" x14ac:dyDescent="0.2">
      <c r="A7461" s="4" t="s">
        <v>14</v>
      </c>
      <c r="B7461" s="4" t="s">
        <v>4342</v>
      </c>
      <c r="C7461" s="4" t="s">
        <v>4343</v>
      </c>
      <c r="D7461" s="4" t="s">
        <v>5390</v>
      </c>
      <c r="E7461" s="4" t="s">
        <v>4998</v>
      </c>
      <c r="F7461" s="4" t="s">
        <v>4999</v>
      </c>
      <c r="G7461" s="4" t="s">
        <v>5445</v>
      </c>
      <c r="H7461" s="4" t="s">
        <v>20</v>
      </c>
      <c r="I7461" s="4" t="s">
        <v>29</v>
      </c>
      <c r="J7461" s="4" t="s">
        <v>36</v>
      </c>
      <c r="K7461" s="4" t="s">
        <v>4362</v>
      </c>
      <c r="L7461" s="4" t="s">
        <v>4363</v>
      </c>
      <c r="M7461" s="5">
        <v>44812</v>
      </c>
      <c r="N7461" s="6">
        <v>1019</v>
      </c>
      <c r="O7461" s="4">
        <f t="shared" si="232"/>
        <v>8</v>
      </c>
      <c r="P7461" s="4" t="str">
        <f t="shared" si="233"/>
        <v>2022-09</v>
      </c>
    </row>
    <row r="7462" spans="1:16" ht="12.75" x14ac:dyDescent="0.2">
      <c r="A7462" s="4" t="s">
        <v>1050</v>
      </c>
      <c r="B7462" s="4" t="s">
        <v>5461</v>
      </c>
      <c r="C7462" s="4" t="s">
        <v>5462</v>
      </c>
      <c r="D7462" s="4" t="s">
        <v>25</v>
      </c>
      <c r="E7462" s="4" t="s">
        <v>5632</v>
      </c>
      <c r="F7462" s="4" t="s">
        <v>5633</v>
      </c>
      <c r="G7462" s="4" t="s">
        <v>5635</v>
      </c>
      <c r="H7462" s="4" t="s">
        <v>210</v>
      </c>
      <c r="I7462" s="4" t="s">
        <v>343</v>
      </c>
      <c r="J7462" s="4" t="s">
        <v>877</v>
      </c>
      <c r="K7462" s="4" t="s">
        <v>5515</v>
      </c>
      <c r="L7462" s="4" t="s">
        <v>5525</v>
      </c>
      <c r="M7462" s="5">
        <v>44812</v>
      </c>
      <c r="N7462" s="6">
        <v>2058</v>
      </c>
      <c r="O7462" s="4">
        <f t="shared" si="232"/>
        <v>8</v>
      </c>
      <c r="P7462" s="4" t="str">
        <f t="shared" si="233"/>
        <v>2022-09</v>
      </c>
    </row>
    <row r="7463" spans="1:16" ht="12.75" x14ac:dyDescent="0.2">
      <c r="A7463" s="4" t="s">
        <v>14</v>
      </c>
      <c r="B7463" s="4" t="s">
        <v>7654</v>
      </c>
      <c r="C7463" s="4" t="s">
        <v>7825</v>
      </c>
      <c r="D7463" s="4" t="s">
        <v>25</v>
      </c>
      <c r="E7463" s="4" t="s">
        <v>7883</v>
      </c>
      <c r="F7463" s="4" t="s">
        <v>7884</v>
      </c>
      <c r="G7463" s="4" t="s">
        <v>7886</v>
      </c>
      <c r="H7463" s="4" t="s">
        <v>210</v>
      </c>
      <c r="I7463" s="4" t="s">
        <v>210</v>
      </c>
      <c r="J7463" s="4" t="s">
        <v>226</v>
      </c>
      <c r="K7463" s="4" t="s">
        <v>7829</v>
      </c>
      <c r="L7463" s="4" t="s">
        <v>7833</v>
      </c>
      <c r="M7463" s="5">
        <v>44812</v>
      </c>
      <c r="N7463" s="6">
        <v>436</v>
      </c>
      <c r="O7463" s="4">
        <f t="shared" si="232"/>
        <v>8</v>
      </c>
      <c r="P7463" s="4" t="str">
        <f t="shared" si="233"/>
        <v>2022-09</v>
      </c>
    </row>
    <row r="7464" spans="1:16" ht="12.75" x14ac:dyDescent="0.2">
      <c r="A7464" s="4" t="s">
        <v>14</v>
      </c>
      <c r="B7464" s="4" t="s">
        <v>7654</v>
      </c>
      <c r="C7464" s="4" t="s">
        <v>8288</v>
      </c>
      <c r="D7464" s="4" t="s">
        <v>8877</v>
      </c>
      <c r="E7464" s="4" t="s">
        <v>8906</v>
      </c>
      <c r="F7464" s="4" t="s">
        <v>8907</v>
      </c>
      <c r="G7464" s="4" t="s">
        <v>8908</v>
      </c>
      <c r="H7464" s="4" t="s">
        <v>210</v>
      </c>
      <c r="I7464" s="4" t="s">
        <v>210</v>
      </c>
      <c r="J7464" s="4" t="s">
        <v>226</v>
      </c>
      <c r="K7464" s="4" t="s">
        <v>8297</v>
      </c>
      <c r="L7464" s="4" t="s">
        <v>8301</v>
      </c>
      <c r="M7464" s="5">
        <v>44812</v>
      </c>
      <c r="N7464" s="6">
        <v>7523</v>
      </c>
      <c r="O7464" s="4">
        <f t="shared" si="232"/>
        <v>8</v>
      </c>
      <c r="P7464" s="4" t="str">
        <f t="shared" si="233"/>
        <v>2022-09</v>
      </c>
    </row>
    <row r="7465" spans="1:16" ht="12.75" x14ac:dyDescent="0.2">
      <c r="A7465" s="4" t="s">
        <v>14</v>
      </c>
      <c r="B7465" s="4" t="s">
        <v>7654</v>
      </c>
      <c r="C7465" s="4" t="s">
        <v>8288</v>
      </c>
      <c r="D7465" s="4" t="s">
        <v>8877</v>
      </c>
      <c r="E7465" s="4" t="s">
        <v>9047</v>
      </c>
      <c r="F7465" s="4" t="s">
        <v>9048</v>
      </c>
      <c r="G7465" s="4" t="s">
        <v>9049</v>
      </c>
      <c r="H7465" s="4" t="s">
        <v>210</v>
      </c>
      <c r="I7465" s="4" t="s">
        <v>210</v>
      </c>
      <c r="J7465" s="4" t="s">
        <v>877</v>
      </c>
      <c r="K7465" s="4" t="s">
        <v>8297</v>
      </c>
      <c r="L7465" s="4" t="s">
        <v>8301</v>
      </c>
      <c r="M7465" s="5">
        <v>44812</v>
      </c>
      <c r="N7465" s="6">
        <v>3668</v>
      </c>
      <c r="O7465" s="4">
        <f t="shared" si="232"/>
        <v>8</v>
      </c>
      <c r="P7465" s="4" t="str">
        <f t="shared" si="233"/>
        <v>2022-09</v>
      </c>
    </row>
    <row r="7466" spans="1:16" ht="12.75" x14ac:dyDescent="0.2">
      <c r="A7466" s="4" t="s">
        <v>14</v>
      </c>
      <c r="B7466" s="4" t="s">
        <v>7654</v>
      </c>
      <c r="C7466" s="4" t="s">
        <v>9450</v>
      </c>
      <c r="D7466" s="4" t="s">
        <v>9512</v>
      </c>
      <c r="E7466" s="4" t="s">
        <v>9464</v>
      </c>
      <c r="F7466" s="4" t="s">
        <v>9465</v>
      </c>
      <c r="G7466" s="4" t="s">
        <v>9542</v>
      </c>
      <c r="H7466" s="4" t="s">
        <v>210</v>
      </c>
      <c r="I7466" s="4" t="s">
        <v>343</v>
      </c>
      <c r="J7466" s="4" t="s">
        <v>22</v>
      </c>
      <c r="K7466" s="4" t="s">
        <v>9476</v>
      </c>
      <c r="L7466" s="4" t="s">
        <v>9145</v>
      </c>
      <c r="M7466" s="5">
        <v>44812</v>
      </c>
      <c r="N7466" s="6">
        <v>5274</v>
      </c>
      <c r="O7466" s="4">
        <f t="shared" si="232"/>
        <v>8</v>
      </c>
      <c r="P7466" s="4" t="str">
        <f t="shared" si="233"/>
        <v>2022-09</v>
      </c>
    </row>
    <row r="7467" spans="1:16" ht="12.75" x14ac:dyDescent="0.2">
      <c r="A7467" s="4" t="s">
        <v>3048</v>
      </c>
      <c r="B7467" s="4" t="s">
        <v>9902</v>
      </c>
      <c r="C7467" s="4" t="s">
        <v>10061</v>
      </c>
      <c r="D7467" s="4" t="s">
        <v>10104</v>
      </c>
      <c r="E7467" s="4" t="s">
        <v>10108</v>
      </c>
      <c r="F7467" s="4" t="s">
        <v>10109</v>
      </c>
      <c r="G7467" s="4" t="s">
        <v>10113</v>
      </c>
      <c r="H7467" s="4" t="s">
        <v>20</v>
      </c>
      <c r="I7467" s="4" t="s">
        <v>21</v>
      </c>
      <c r="J7467" s="4" t="s">
        <v>36</v>
      </c>
      <c r="K7467" s="4" t="s">
        <v>10065</v>
      </c>
      <c r="L7467" s="4" t="s">
        <v>10069</v>
      </c>
      <c r="M7467" s="5">
        <v>44812</v>
      </c>
      <c r="N7467" s="6">
        <v>4458</v>
      </c>
      <c r="O7467" s="4">
        <f t="shared" si="232"/>
        <v>8</v>
      </c>
      <c r="P7467" s="4" t="str">
        <f t="shared" si="233"/>
        <v>2022-09</v>
      </c>
    </row>
    <row r="7468" spans="1:16" ht="12.75" x14ac:dyDescent="0.2">
      <c r="A7468" s="4" t="s">
        <v>3048</v>
      </c>
      <c r="B7468" s="4" t="s">
        <v>9902</v>
      </c>
      <c r="C7468" s="4" t="s">
        <v>10147</v>
      </c>
      <c r="D7468" s="4" t="s">
        <v>25</v>
      </c>
      <c r="E7468" s="4" t="s">
        <v>10230</v>
      </c>
      <c r="F7468" s="4" t="s">
        <v>10231</v>
      </c>
      <c r="G7468" s="4" t="s">
        <v>10233</v>
      </c>
      <c r="H7468" s="4" t="s">
        <v>210</v>
      </c>
      <c r="I7468" s="4" t="s">
        <v>343</v>
      </c>
      <c r="J7468" s="4" t="s">
        <v>22</v>
      </c>
      <c r="K7468" s="4" t="s">
        <v>10165</v>
      </c>
      <c r="L7468" s="4" t="s">
        <v>10185</v>
      </c>
      <c r="M7468" s="5">
        <v>44812</v>
      </c>
      <c r="N7468" s="6">
        <v>5931</v>
      </c>
      <c r="O7468" s="4">
        <f t="shared" si="232"/>
        <v>8</v>
      </c>
      <c r="P7468" s="4" t="str">
        <f t="shared" si="233"/>
        <v>2022-09</v>
      </c>
    </row>
    <row r="7469" spans="1:16" ht="12.75" x14ac:dyDescent="0.2">
      <c r="A7469" s="4" t="s">
        <v>3048</v>
      </c>
      <c r="B7469" s="4" t="s">
        <v>10496</v>
      </c>
      <c r="C7469" s="4" t="s">
        <v>10930</v>
      </c>
      <c r="D7469" s="4" t="s">
        <v>13936</v>
      </c>
      <c r="E7469" s="4" t="s">
        <v>10994</v>
      </c>
      <c r="F7469" s="4" t="s">
        <v>10995</v>
      </c>
      <c r="G7469" s="4" t="s">
        <v>10998</v>
      </c>
      <c r="H7469" s="4" t="s">
        <v>20</v>
      </c>
      <c r="I7469" s="4" t="s">
        <v>21</v>
      </c>
      <c r="J7469" s="4" t="s">
        <v>22</v>
      </c>
      <c r="K7469" s="4" t="s">
        <v>10997</v>
      </c>
      <c r="L7469" s="4" t="s">
        <v>10143</v>
      </c>
      <c r="M7469" s="5">
        <v>44812</v>
      </c>
      <c r="N7469" s="6">
        <v>1320</v>
      </c>
      <c r="O7469" s="4">
        <f t="shared" si="232"/>
        <v>8</v>
      </c>
      <c r="P7469" s="4" t="str">
        <f t="shared" si="233"/>
        <v>2022-09</v>
      </c>
    </row>
    <row r="7470" spans="1:16" ht="12.75" x14ac:dyDescent="0.2">
      <c r="A7470" s="4" t="s">
        <v>3048</v>
      </c>
      <c r="B7470" s="4" t="s">
        <v>10496</v>
      </c>
      <c r="C7470" s="4" t="s">
        <v>10930</v>
      </c>
      <c r="D7470" s="4" t="s">
        <v>13936</v>
      </c>
      <c r="E7470" s="4" t="s">
        <v>11212</v>
      </c>
      <c r="F7470" s="4" t="s">
        <v>11213</v>
      </c>
      <c r="G7470" s="4" t="s">
        <v>11218</v>
      </c>
      <c r="H7470" s="4" t="s">
        <v>20</v>
      </c>
      <c r="I7470" s="4" t="s">
        <v>21</v>
      </c>
      <c r="J7470" s="4" t="s">
        <v>36</v>
      </c>
      <c r="K7470" s="4" t="s">
        <v>10934</v>
      </c>
      <c r="L7470" s="4" t="s">
        <v>10935</v>
      </c>
      <c r="M7470" s="5">
        <v>44812</v>
      </c>
      <c r="N7470" s="6">
        <v>7762</v>
      </c>
      <c r="O7470" s="4">
        <f t="shared" si="232"/>
        <v>8</v>
      </c>
      <c r="P7470" s="4" t="str">
        <f t="shared" si="233"/>
        <v>2022-09</v>
      </c>
    </row>
    <row r="7471" spans="1:16" ht="12.75" x14ac:dyDescent="0.2">
      <c r="A7471" s="4" t="s">
        <v>3048</v>
      </c>
      <c r="B7471" s="4" t="s">
        <v>10496</v>
      </c>
      <c r="C7471" s="4" t="s">
        <v>10930</v>
      </c>
      <c r="D7471" s="4" t="s">
        <v>10844</v>
      </c>
      <c r="E7471" s="4" t="s">
        <v>11562</v>
      </c>
      <c r="F7471" s="4" t="s">
        <v>11563</v>
      </c>
      <c r="G7471" s="4" t="s">
        <v>11588</v>
      </c>
      <c r="H7471" s="4" t="s">
        <v>210</v>
      </c>
      <c r="I7471" s="4" t="s">
        <v>343</v>
      </c>
      <c r="J7471" s="4" t="s">
        <v>22</v>
      </c>
      <c r="K7471" s="4" t="s">
        <v>11320</v>
      </c>
      <c r="L7471" s="4" t="s">
        <v>11321</v>
      </c>
      <c r="M7471" s="5">
        <v>44812</v>
      </c>
      <c r="N7471" s="6">
        <v>9766</v>
      </c>
      <c r="O7471" s="4">
        <f t="shared" si="232"/>
        <v>8</v>
      </c>
      <c r="P7471" s="4" t="str">
        <f t="shared" si="233"/>
        <v>2022-09</v>
      </c>
    </row>
    <row r="7472" spans="1:16" ht="12.75" x14ac:dyDescent="0.2">
      <c r="A7472" s="4" t="s">
        <v>1050</v>
      </c>
      <c r="B7472" s="4" t="s">
        <v>1051</v>
      </c>
      <c r="C7472" s="4" t="s">
        <v>1052</v>
      </c>
      <c r="D7472" s="4" t="s">
        <v>1591</v>
      </c>
      <c r="E7472" s="4" t="s">
        <v>1592</v>
      </c>
      <c r="F7472" s="4" t="s">
        <v>1593</v>
      </c>
      <c r="G7472" s="4" t="s">
        <v>1594</v>
      </c>
      <c r="H7472" s="4" t="s">
        <v>20</v>
      </c>
      <c r="I7472" s="4" t="s">
        <v>21</v>
      </c>
      <c r="J7472" s="4" t="s">
        <v>39</v>
      </c>
      <c r="K7472" s="4" t="s">
        <v>1056</v>
      </c>
      <c r="L7472" s="4" t="s">
        <v>689</v>
      </c>
      <c r="M7472" s="5">
        <v>44813</v>
      </c>
      <c r="N7472" s="6">
        <v>4059</v>
      </c>
      <c r="O7472" s="4">
        <f t="shared" si="232"/>
        <v>9</v>
      </c>
      <c r="P7472" s="4" t="str">
        <f t="shared" si="233"/>
        <v>2022-09</v>
      </c>
    </row>
    <row r="7473" spans="1:16" ht="12.75" x14ac:dyDescent="0.2">
      <c r="A7473" s="4" t="s">
        <v>1050</v>
      </c>
      <c r="B7473" s="4" t="s">
        <v>1051</v>
      </c>
      <c r="C7473" s="4" t="s">
        <v>2556</v>
      </c>
      <c r="D7473" s="4" t="s">
        <v>13936</v>
      </c>
      <c r="E7473" s="4" t="s">
        <v>2562</v>
      </c>
      <c r="F7473" s="4" t="s">
        <v>2563</v>
      </c>
      <c r="G7473" s="4" t="s">
        <v>2564</v>
      </c>
      <c r="H7473" s="4" t="s">
        <v>20</v>
      </c>
      <c r="I7473" s="4" t="s">
        <v>21</v>
      </c>
      <c r="J7473" s="4" t="s">
        <v>39</v>
      </c>
      <c r="K7473" s="4" t="s">
        <v>2565</v>
      </c>
      <c r="L7473" s="4" t="s">
        <v>2373</v>
      </c>
      <c r="M7473" s="5">
        <v>44813</v>
      </c>
      <c r="N7473" s="6">
        <v>1753</v>
      </c>
      <c r="O7473" s="4">
        <f t="shared" si="232"/>
        <v>9</v>
      </c>
      <c r="P7473" s="4" t="str">
        <f t="shared" si="233"/>
        <v>2022-09</v>
      </c>
    </row>
    <row r="7474" spans="1:16" ht="12.75" x14ac:dyDescent="0.2">
      <c r="A7474" s="4" t="s">
        <v>1050</v>
      </c>
      <c r="B7474" s="4" t="s">
        <v>1051</v>
      </c>
      <c r="C7474" s="4" t="s">
        <v>2556</v>
      </c>
      <c r="D7474" s="4" t="s">
        <v>2755</v>
      </c>
      <c r="E7474" s="4" t="s">
        <v>2764</v>
      </c>
      <c r="F7474" s="4" t="s">
        <v>2765</v>
      </c>
      <c r="G7474" s="4" t="s">
        <v>2766</v>
      </c>
      <c r="H7474" s="4" t="s">
        <v>20</v>
      </c>
      <c r="I7474" s="4" t="s">
        <v>21</v>
      </c>
      <c r="J7474" s="4" t="s">
        <v>36</v>
      </c>
      <c r="K7474" s="4" t="s">
        <v>2565</v>
      </c>
      <c r="L7474" s="4" t="s">
        <v>2373</v>
      </c>
      <c r="M7474" s="5">
        <v>44813</v>
      </c>
      <c r="N7474" s="6">
        <v>6157</v>
      </c>
      <c r="O7474" s="4">
        <f t="shared" si="232"/>
        <v>9</v>
      </c>
      <c r="P7474" s="4" t="str">
        <f t="shared" si="233"/>
        <v>2022-09</v>
      </c>
    </row>
    <row r="7475" spans="1:16" ht="12.75" x14ac:dyDescent="0.2">
      <c r="A7475" s="4" t="s">
        <v>3048</v>
      </c>
      <c r="B7475" s="4" t="s">
        <v>3049</v>
      </c>
      <c r="C7475" s="4" t="s">
        <v>3522</v>
      </c>
      <c r="D7475" s="4" t="s">
        <v>3609</v>
      </c>
      <c r="E7475" s="4" t="s">
        <v>3578</v>
      </c>
      <c r="F7475" s="4" t="s">
        <v>3579</v>
      </c>
      <c r="G7475" s="4" t="s">
        <v>3613</v>
      </c>
      <c r="H7475" s="4" t="s">
        <v>20</v>
      </c>
      <c r="I7475" s="4" t="s">
        <v>216</v>
      </c>
      <c r="J7475" s="4" t="s">
        <v>226</v>
      </c>
      <c r="K7475" s="4" t="s">
        <v>3524</v>
      </c>
      <c r="L7475" s="4" t="s">
        <v>3549</v>
      </c>
      <c r="M7475" s="5">
        <v>44813</v>
      </c>
      <c r="N7475" s="6">
        <v>5458</v>
      </c>
      <c r="O7475" s="4">
        <f t="shared" si="232"/>
        <v>9</v>
      </c>
      <c r="P7475" s="4" t="str">
        <f t="shared" si="233"/>
        <v>2022-09</v>
      </c>
    </row>
    <row r="7476" spans="1:16" ht="12.75" x14ac:dyDescent="0.2">
      <c r="A7476" s="4" t="s">
        <v>14</v>
      </c>
      <c r="B7476" s="4" t="s">
        <v>4342</v>
      </c>
      <c r="C7476" s="4" t="s">
        <v>4343</v>
      </c>
      <c r="D7476" s="4" t="s">
        <v>5019</v>
      </c>
      <c r="E7476" s="4" t="s">
        <v>5024</v>
      </c>
      <c r="F7476" s="4" t="s">
        <v>5025</v>
      </c>
      <c r="G7476" s="4" t="s">
        <v>5033</v>
      </c>
      <c r="H7476" s="4" t="s">
        <v>20</v>
      </c>
      <c r="I7476" s="4" t="s">
        <v>29</v>
      </c>
      <c r="J7476" s="4" t="s">
        <v>22</v>
      </c>
      <c r="K7476" s="4" t="s">
        <v>4396</v>
      </c>
      <c r="L7476" s="4" t="s">
        <v>5013</v>
      </c>
      <c r="M7476" s="5">
        <v>44813</v>
      </c>
      <c r="N7476" s="6">
        <v>4758</v>
      </c>
      <c r="O7476" s="4">
        <f t="shared" si="232"/>
        <v>9</v>
      </c>
      <c r="P7476" s="4" t="str">
        <f t="shared" si="233"/>
        <v>2022-09</v>
      </c>
    </row>
    <row r="7477" spans="1:16" ht="12.75" x14ac:dyDescent="0.2">
      <c r="A7477" s="4" t="s">
        <v>1050</v>
      </c>
      <c r="B7477" s="4" t="s">
        <v>5461</v>
      </c>
      <c r="C7477" s="4" t="s">
        <v>5462</v>
      </c>
      <c r="D7477" s="4" t="s">
        <v>6369</v>
      </c>
      <c r="E7477" s="4" t="s">
        <v>6370</v>
      </c>
      <c r="F7477" s="4" t="s">
        <v>6371</v>
      </c>
      <c r="G7477" s="4" t="s">
        <v>6372</v>
      </c>
      <c r="H7477" s="4" t="s">
        <v>210</v>
      </c>
      <c r="I7477" s="4" t="s">
        <v>210</v>
      </c>
      <c r="J7477" s="4" t="s">
        <v>226</v>
      </c>
      <c r="K7477" s="4" t="s">
        <v>5471</v>
      </c>
      <c r="L7477" s="4" t="s">
        <v>5580</v>
      </c>
      <c r="M7477" s="5">
        <v>44813</v>
      </c>
      <c r="N7477" s="6">
        <v>9092</v>
      </c>
      <c r="O7477" s="4">
        <f t="shared" si="232"/>
        <v>9</v>
      </c>
      <c r="P7477" s="4" t="str">
        <f t="shared" si="233"/>
        <v>2022-09</v>
      </c>
    </row>
    <row r="7478" spans="1:16" ht="12.75" x14ac:dyDescent="0.2">
      <c r="A7478" s="4" t="s">
        <v>14</v>
      </c>
      <c r="B7478" s="4" t="s">
        <v>7127</v>
      </c>
      <c r="C7478" s="4" t="s">
        <v>7128</v>
      </c>
      <c r="D7478" s="4" t="s">
        <v>13936</v>
      </c>
      <c r="E7478" s="4" t="s">
        <v>7178</v>
      </c>
      <c r="F7478" s="4" t="s">
        <v>7179</v>
      </c>
      <c r="G7478" s="4" t="s">
        <v>7182</v>
      </c>
      <c r="H7478" s="4" t="s">
        <v>20</v>
      </c>
      <c r="I7478" s="4" t="s">
        <v>21</v>
      </c>
      <c r="J7478" s="4" t="s">
        <v>36</v>
      </c>
      <c r="K7478" s="4" t="s">
        <v>7144</v>
      </c>
      <c r="L7478" s="4" t="s">
        <v>7137</v>
      </c>
      <c r="M7478" s="5">
        <v>44813</v>
      </c>
      <c r="N7478" s="6">
        <v>3784</v>
      </c>
      <c r="O7478" s="4">
        <f t="shared" si="232"/>
        <v>9</v>
      </c>
      <c r="P7478" s="4" t="str">
        <f t="shared" si="233"/>
        <v>2022-09</v>
      </c>
    </row>
    <row r="7479" spans="1:16" ht="12.75" x14ac:dyDescent="0.2">
      <c r="A7479" s="4" t="s">
        <v>14</v>
      </c>
      <c r="B7479" s="4" t="s">
        <v>7127</v>
      </c>
      <c r="C7479" s="4" t="s">
        <v>7128</v>
      </c>
      <c r="D7479" s="4" t="s">
        <v>7542</v>
      </c>
      <c r="E7479" s="4" t="s">
        <v>7352</v>
      </c>
      <c r="F7479" s="4" t="s">
        <v>7353</v>
      </c>
      <c r="G7479" s="4" t="s">
        <v>7354</v>
      </c>
      <c r="H7479" s="4" t="s">
        <v>20</v>
      </c>
      <c r="I7479" s="4" t="s">
        <v>29</v>
      </c>
      <c r="J7479" s="4" t="s">
        <v>39</v>
      </c>
      <c r="K7479" s="4" t="s">
        <v>7144</v>
      </c>
      <c r="L7479" s="4" t="s">
        <v>7133</v>
      </c>
      <c r="M7479" s="5">
        <v>44813</v>
      </c>
      <c r="N7479" s="6">
        <v>360</v>
      </c>
      <c r="O7479" s="4">
        <f t="shared" si="232"/>
        <v>9</v>
      </c>
      <c r="P7479" s="4" t="str">
        <f t="shared" si="233"/>
        <v>2022-09</v>
      </c>
    </row>
    <row r="7480" spans="1:16" ht="12.75" x14ac:dyDescent="0.2">
      <c r="A7480" s="4" t="s">
        <v>14</v>
      </c>
      <c r="B7480" s="4" t="s">
        <v>7654</v>
      </c>
      <c r="C7480" s="4" t="s">
        <v>7825</v>
      </c>
      <c r="D7480" s="4" t="s">
        <v>8042</v>
      </c>
      <c r="E7480" s="4" t="s">
        <v>8047</v>
      </c>
      <c r="F7480" s="4" t="s">
        <v>8048</v>
      </c>
      <c r="G7480" s="4" t="s">
        <v>8050</v>
      </c>
      <c r="H7480" s="4" t="s">
        <v>20</v>
      </c>
      <c r="I7480" s="4" t="s">
        <v>21</v>
      </c>
      <c r="J7480" s="4" t="s">
        <v>36</v>
      </c>
      <c r="K7480" s="4" t="s">
        <v>7829</v>
      </c>
      <c r="L7480" s="4" t="s">
        <v>7854</v>
      </c>
      <c r="M7480" s="5">
        <v>44813</v>
      </c>
      <c r="N7480" s="6">
        <v>2719</v>
      </c>
      <c r="O7480" s="4">
        <f t="shared" si="232"/>
        <v>9</v>
      </c>
      <c r="P7480" s="4" t="str">
        <f t="shared" si="233"/>
        <v>2022-09</v>
      </c>
    </row>
    <row r="7481" spans="1:16" ht="12.75" x14ac:dyDescent="0.2">
      <c r="A7481" s="4" t="s">
        <v>14</v>
      </c>
      <c r="B7481" s="4" t="s">
        <v>7654</v>
      </c>
      <c r="C7481" s="4" t="s">
        <v>8095</v>
      </c>
      <c r="D7481" s="4" t="s">
        <v>8219</v>
      </c>
      <c r="E7481" s="4" t="s">
        <v>8125</v>
      </c>
      <c r="F7481" s="4" t="s">
        <v>8126</v>
      </c>
      <c r="G7481" s="4" t="s">
        <v>8221</v>
      </c>
      <c r="H7481" s="4" t="s">
        <v>20</v>
      </c>
      <c r="I7481" s="4" t="s">
        <v>21</v>
      </c>
      <c r="J7481" s="4" t="s">
        <v>36</v>
      </c>
      <c r="K7481" s="4" t="s">
        <v>8099</v>
      </c>
      <c r="L7481" s="4" t="s">
        <v>8100</v>
      </c>
      <c r="M7481" s="5">
        <v>44813</v>
      </c>
      <c r="N7481" s="6">
        <v>8710</v>
      </c>
      <c r="O7481" s="4">
        <f t="shared" si="232"/>
        <v>9</v>
      </c>
      <c r="P7481" s="4" t="str">
        <f t="shared" si="233"/>
        <v>2022-09</v>
      </c>
    </row>
    <row r="7482" spans="1:16" ht="12.75" x14ac:dyDescent="0.2">
      <c r="A7482" s="4" t="s">
        <v>14</v>
      </c>
      <c r="B7482" s="4" t="s">
        <v>7654</v>
      </c>
      <c r="C7482" s="4" t="s">
        <v>8288</v>
      </c>
      <c r="D7482" s="4" t="s">
        <v>8423</v>
      </c>
      <c r="E7482" s="4" t="s">
        <v>8515</v>
      </c>
      <c r="F7482" s="4" t="s">
        <v>8516</v>
      </c>
      <c r="G7482" s="4" t="s">
        <v>8517</v>
      </c>
      <c r="H7482" s="4" t="s">
        <v>20</v>
      </c>
      <c r="I7482" s="4" t="s">
        <v>21</v>
      </c>
      <c r="J7482" s="4" t="s">
        <v>36</v>
      </c>
      <c r="K7482" s="4" t="s">
        <v>8306</v>
      </c>
      <c r="L7482" s="4" t="s">
        <v>8293</v>
      </c>
      <c r="M7482" s="5">
        <v>44813</v>
      </c>
      <c r="N7482" s="6">
        <v>5402</v>
      </c>
      <c r="O7482" s="4">
        <f t="shared" si="232"/>
        <v>9</v>
      </c>
      <c r="P7482" s="4" t="str">
        <f t="shared" si="233"/>
        <v>2022-09</v>
      </c>
    </row>
    <row r="7483" spans="1:16" ht="12.75" x14ac:dyDescent="0.2">
      <c r="A7483" s="4" t="s">
        <v>14</v>
      </c>
      <c r="B7483" s="4" t="s">
        <v>7654</v>
      </c>
      <c r="C7483" s="4" t="s">
        <v>8288</v>
      </c>
      <c r="D7483" s="4" t="s">
        <v>8423</v>
      </c>
      <c r="E7483" s="4" t="s">
        <v>8557</v>
      </c>
      <c r="F7483" s="4" t="s">
        <v>8558</v>
      </c>
      <c r="G7483" s="4" t="s">
        <v>8562</v>
      </c>
      <c r="H7483" s="4" t="s">
        <v>20</v>
      </c>
      <c r="I7483" s="4" t="s">
        <v>21</v>
      </c>
      <c r="J7483" s="4" t="s">
        <v>36</v>
      </c>
      <c r="K7483" s="4" t="s">
        <v>8306</v>
      </c>
      <c r="L7483" s="4" t="s">
        <v>8293</v>
      </c>
      <c r="M7483" s="5">
        <v>44813</v>
      </c>
      <c r="N7483" s="6">
        <v>3693</v>
      </c>
      <c r="O7483" s="4">
        <f t="shared" si="232"/>
        <v>9</v>
      </c>
      <c r="P7483" s="4" t="str">
        <f t="shared" si="233"/>
        <v>2022-09</v>
      </c>
    </row>
    <row r="7484" spans="1:16" ht="12.75" x14ac:dyDescent="0.2">
      <c r="A7484" s="4" t="s">
        <v>14</v>
      </c>
      <c r="B7484" s="4" t="s">
        <v>7654</v>
      </c>
      <c r="C7484" s="4" t="s">
        <v>9693</v>
      </c>
      <c r="D7484" s="4" t="s">
        <v>9810</v>
      </c>
      <c r="E7484" s="4" t="s">
        <v>9814</v>
      </c>
      <c r="F7484" s="4" t="s">
        <v>9815</v>
      </c>
      <c r="G7484" s="4" t="s">
        <v>9816</v>
      </c>
      <c r="H7484" s="4" t="s">
        <v>20</v>
      </c>
      <c r="I7484" s="4" t="s">
        <v>21</v>
      </c>
      <c r="J7484" s="4" t="s">
        <v>39</v>
      </c>
      <c r="K7484" s="4" t="s">
        <v>9697</v>
      </c>
      <c r="L7484" s="4" t="s">
        <v>721</v>
      </c>
      <c r="M7484" s="5">
        <v>44813</v>
      </c>
      <c r="N7484" s="6">
        <v>8631</v>
      </c>
      <c r="O7484" s="4">
        <f t="shared" si="232"/>
        <v>9</v>
      </c>
      <c r="P7484" s="4" t="str">
        <f t="shared" si="233"/>
        <v>2022-09</v>
      </c>
    </row>
    <row r="7485" spans="1:16" ht="12.75" x14ac:dyDescent="0.2">
      <c r="A7485" s="4" t="s">
        <v>3048</v>
      </c>
      <c r="B7485" s="4" t="s">
        <v>11712</v>
      </c>
      <c r="C7485" s="4" t="s">
        <v>11934</v>
      </c>
      <c r="D7485" s="4" t="s">
        <v>25</v>
      </c>
      <c r="E7485" s="4" t="s">
        <v>6068</v>
      </c>
      <c r="F7485" s="4" t="s">
        <v>6069</v>
      </c>
      <c r="G7485" s="4" t="s">
        <v>12082</v>
      </c>
      <c r="H7485" s="4" t="s">
        <v>20</v>
      </c>
      <c r="I7485" s="4" t="s">
        <v>29</v>
      </c>
      <c r="J7485" s="4" t="s">
        <v>22</v>
      </c>
      <c r="K7485" s="4" t="s">
        <v>11936</v>
      </c>
      <c r="L7485" s="4" t="s">
        <v>11937</v>
      </c>
      <c r="M7485" s="5">
        <v>44813</v>
      </c>
      <c r="N7485" s="6">
        <v>7083</v>
      </c>
      <c r="O7485" s="4">
        <f t="shared" si="232"/>
        <v>9</v>
      </c>
      <c r="P7485" s="4" t="str">
        <f t="shared" si="233"/>
        <v>2022-09</v>
      </c>
    </row>
    <row r="7486" spans="1:16" ht="12.75" x14ac:dyDescent="0.2">
      <c r="A7486" s="4" t="s">
        <v>3048</v>
      </c>
      <c r="B7486" s="4" t="s">
        <v>12289</v>
      </c>
      <c r="C7486" s="4" t="s">
        <v>12643</v>
      </c>
      <c r="D7486" s="4" t="s">
        <v>12751</v>
      </c>
      <c r="E7486" s="4" t="s">
        <v>12799</v>
      </c>
      <c r="F7486" s="4" t="s">
        <v>12800</v>
      </c>
      <c r="G7486" s="4" t="s">
        <v>12815</v>
      </c>
      <c r="H7486" s="4" t="s">
        <v>20</v>
      </c>
      <c r="I7486" s="4" t="s">
        <v>21</v>
      </c>
      <c r="J7486" s="4" t="s">
        <v>22</v>
      </c>
      <c r="K7486" s="4" t="s">
        <v>12668</v>
      </c>
      <c r="L7486" s="4" t="s">
        <v>12121</v>
      </c>
      <c r="M7486" s="5">
        <v>44813</v>
      </c>
      <c r="N7486" s="6">
        <v>2091</v>
      </c>
      <c r="O7486" s="4">
        <f t="shared" si="232"/>
        <v>9</v>
      </c>
      <c r="P7486" s="4" t="str">
        <f t="shared" si="233"/>
        <v>2022-09</v>
      </c>
    </row>
    <row r="7487" spans="1:16" ht="12.75" x14ac:dyDescent="0.2">
      <c r="A7487" s="4" t="s">
        <v>3048</v>
      </c>
      <c r="B7487" s="4" t="s">
        <v>12289</v>
      </c>
      <c r="C7487" s="4" t="s">
        <v>12841</v>
      </c>
      <c r="D7487" s="4" t="s">
        <v>13936</v>
      </c>
      <c r="E7487" s="4" t="s">
        <v>12854</v>
      </c>
      <c r="F7487" s="4" t="s">
        <v>12855</v>
      </c>
      <c r="G7487" s="4" t="s">
        <v>12862</v>
      </c>
      <c r="H7487" s="4" t="s">
        <v>20</v>
      </c>
      <c r="I7487" s="4" t="s">
        <v>21</v>
      </c>
      <c r="J7487" s="4" t="s">
        <v>22</v>
      </c>
      <c r="K7487" s="4" t="s">
        <v>12857</v>
      </c>
      <c r="L7487" s="4" t="s">
        <v>10345</v>
      </c>
      <c r="M7487" s="5">
        <v>44813</v>
      </c>
      <c r="N7487" s="6">
        <v>384</v>
      </c>
      <c r="O7487" s="4">
        <f t="shared" si="232"/>
        <v>9</v>
      </c>
      <c r="P7487" s="4" t="str">
        <f t="shared" si="233"/>
        <v>2022-09</v>
      </c>
    </row>
    <row r="7488" spans="1:16" ht="12.75" x14ac:dyDescent="0.2">
      <c r="A7488" s="4" t="s">
        <v>3048</v>
      </c>
      <c r="B7488" s="4" t="s">
        <v>12289</v>
      </c>
      <c r="C7488" s="4" t="s">
        <v>12841</v>
      </c>
      <c r="D7488" s="4" t="s">
        <v>13222</v>
      </c>
      <c r="E7488" s="4" t="s">
        <v>12117</v>
      </c>
      <c r="F7488" s="4" t="s">
        <v>12118</v>
      </c>
      <c r="G7488" s="4" t="s">
        <v>13226</v>
      </c>
      <c r="H7488" s="4" t="s">
        <v>20</v>
      </c>
      <c r="I7488" s="4" t="s">
        <v>21</v>
      </c>
      <c r="J7488" s="4" t="s">
        <v>1491</v>
      </c>
      <c r="K7488" s="4" t="s">
        <v>12845</v>
      </c>
      <c r="L7488" s="4" t="s">
        <v>12121</v>
      </c>
      <c r="M7488" s="5">
        <v>44813</v>
      </c>
      <c r="N7488" s="6">
        <v>9245</v>
      </c>
      <c r="O7488" s="4">
        <f t="shared" si="232"/>
        <v>9</v>
      </c>
      <c r="P7488" s="4" t="str">
        <f t="shared" si="233"/>
        <v>2022-09</v>
      </c>
    </row>
    <row r="7489" spans="1:16" ht="12.75" x14ac:dyDescent="0.2">
      <c r="A7489" s="4" t="s">
        <v>14</v>
      </c>
      <c r="B7489" s="4" t="s">
        <v>15</v>
      </c>
      <c r="C7489" s="4" t="s">
        <v>68</v>
      </c>
      <c r="D7489" s="4" t="s">
        <v>447</v>
      </c>
      <c r="E7489" s="4" t="s">
        <v>453</v>
      </c>
      <c r="F7489" s="4" t="s">
        <v>3048</v>
      </c>
      <c r="G7489" s="4" t="s">
        <v>3048</v>
      </c>
      <c r="H7489" s="4" t="s">
        <v>210</v>
      </c>
      <c r="I7489" s="4" t="s">
        <v>210</v>
      </c>
      <c r="J7489" s="4" t="s">
        <v>3048</v>
      </c>
      <c r="K7489" s="4" t="s">
        <v>77</v>
      </c>
      <c r="L7489" s="4" t="s">
        <v>211</v>
      </c>
      <c r="M7489" s="5">
        <v>44814</v>
      </c>
      <c r="N7489" s="6">
        <v>3920</v>
      </c>
      <c r="O7489" s="4">
        <f t="shared" si="232"/>
        <v>10</v>
      </c>
      <c r="P7489" s="4" t="str">
        <f t="shared" si="233"/>
        <v>2022-09</v>
      </c>
    </row>
    <row r="7490" spans="1:16" ht="12.75" x14ac:dyDescent="0.2">
      <c r="A7490" s="4" t="s">
        <v>1050</v>
      </c>
      <c r="B7490" s="4" t="s">
        <v>1051</v>
      </c>
      <c r="C7490" s="4" t="s">
        <v>1052</v>
      </c>
      <c r="D7490" s="4" t="s">
        <v>25</v>
      </c>
      <c r="E7490" s="4" t="s">
        <v>1095</v>
      </c>
      <c r="F7490" s="4" t="s">
        <v>1096</v>
      </c>
      <c r="G7490" s="4" t="s">
        <v>1338</v>
      </c>
      <c r="H7490" s="4" t="s">
        <v>20</v>
      </c>
      <c r="I7490" s="4" t="s">
        <v>29</v>
      </c>
      <c r="J7490" s="4" t="s">
        <v>22</v>
      </c>
      <c r="K7490" s="4" t="s">
        <v>1056</v>
      </c>
      <c r="L7490" s="4" t="s">
        <v>1057</v>
      </c>
      <c r="M7490" s="5">
        <v>44814</v>
      </c>
      <c r="N7490" s="6">
        <v>9121</v>
      </c>
      <c r="O7490" s="4">
        <f t="shared" ref="O7490:O7553" si="234">DAY(M7490)</f>
        <v>10</v>
      </c>
      <c r="P7490" s="4" t="str">
        <f t="shared" ref="P7490:P7553" si="235">TEXT(M7490,"YYYY-MM")</f>
        <v>2022-09</v>
      </c>
    </row>
    <row r="7491" spans="1:16" ht="12.75" x14ac:dyDescent="0.2">
      <c r="A7491" s="4" t="s">
        <v>1050</v>
      </c>
      <c r="B7491" s="4" t="s">
        <v>1051</v>
      </c>
      <c r="C7491" s="4" t="s">
        <v>1052</v>
      </c>
      <c r="D7491" s="4" t="s">
        <v>1497</v>
      </c>
      <c r="E7491" s="4" t="s">
        <v>1498</v>
      </c>
      <c r="F7491" s="4" t="s">
        <v>1499</v>
      </c>
      <c r="G7491" s="4" t="s">
        <v>1500</v>
      </c>
      <c r="H7491" s="4" t="s">
        <v>210</v>
      </c>
      <c r="I7491" s="4" t="s">
        <v>210</v>
      </c>
      <c r="J7491" s="4" t="s">
        <v>1235</v>
      </c>
      <c r="K7491" s="4" t="s">
        <v>1132</v>
      </c>
      <c r="L7491" s="4" t="s">
        <v>1190</v>
      </c>
      <c r="M7491" s="5">
        <v>44814</v>
      </c>
      <c r="N7491" s="6">
        <v>8780</v>
      </c>
      <c r="O7491" s="4">
        <f t="shared" si="234"/>
        <v>10</v>
      </c>
      <c r="P7491" s="4" t="str">
        <f t="shared" si="235"/>
        <v>2022-09</v>
      </c>
    </row>
    <row r="7492" spans="1:16" ht="12.75" x14ac:dyDescent="0.2">
      <c r="A7492" s="4" t="s">
        <v>1050</v>
      </c>
      <c r="B7492" s="4" t="s">
        <v>1051</v>
      </c>
      <c r="C7492" s="4" t="s">
        <v>1052</v>
      </c>
      <c r="D7492" s="4" t="s">
        <v>1497</v>
      </c>
      <c r="E7492" s="4" t="s">
        <v>1532</v>
      </c>
      <c r="F7492" s="4" t="s">
        <v>1533</v>
      </c>
      <c r="G7492" s="4" t="s">
        <v>1541</v>
      </c>
      <c r="H7492" s="4" t="s">
        <v>210</v>
      </c>
      <c r="I7492" s="4" t="s">
        <v>343</v>
      </c>
      <c r="J7492" s="4" t="s">
        <v>22</v>
      </c>
      <c r="K7492" s="4" t="s">
        <v>1132</v>
      </c>
      <c r="L7492" s="4" t="s">
        <v>1195</v>
      </c>
      <c r="M7492" s="5">
        <v>44814</v>
      </c>
      <c r="N7492" s="6">
        <v>7126</v>
      </c>
      <c r="O7492" s="4">
        <f t="shared" si="234"/>
        <v>10</v>
      </c>
      <c r="P7492" s="4" t="str">
        <f t="shared" si="235"/>
        <v>2022-09</v>
      </c>
    </row>
    <row r="7493" spans="1:16" ht="12.75" x14ac:dyDescent="0.2">
      <c r="A7493" s="4" t="s">
        <v>14</v>
      </c>
      <c r="B7493" s="4" t="s">
        <v>4342</v>
      </c>
      <c r="C7493" s="4" t="s">
        <v>4343</v>
      </c>
      <c r="D7493" s="4" t="s">
        <v>4708</v>
      </c>
      <c r="E7493" s="4" t="s">
        <v>4726</v>
      </c>
      <c r="F7493" s="4" t="s">
        <v>4727</v>
      </c>
      <c r="G7493" s="4" t="s">
        <v>4736</v>
      </c>
      <c r="H7493" s="4" t="s">
        <v>20</v>
      </c>
      <c r="I7493" s="4" t="s">
        <v>29</v>
      </c>
      <c r="J7493" s="4" t="s">
        <v>22</v>
      </c>
      <c r="K7493" s="4" t="s">
        <v>4396</v>
      </c>
      <c r="L7493" s="4" t="s">
        <v>4374</v>
      </c>
      <c r="M7493" s="5">
        <v>44814</v>
      </c>
      <c r="N7493" s="6">
        <v>6145</v>
      </c>
      <c r="O7493" s="4">
        <f t="shared" si="234"/>
        <v>10</v>
      </c>
      <c r="P7493" s="4" t="str">
        <f t="shared" si="235"/>
        <v>2022-09</v>
      </c>
    </row>
    <row r="7494" spans="1:16" ht="12.75" x14ac:dyDescent="0.2">
      <c r="A7494" s="4" t="s">
        <v>14</v>
      </c>
      <c r="B7494" s="4" t="s">
        <v>4342</v>
      </c>
      <c r="C7494" s="4" t="s">
        <v>4343</v>
      </c>
      <c r="D7494" s="4" t="s">
        <v>5019</v>
      </c>
      <c r="E7494" s="4" t="s">
        <v>5024</v>
      </c>
      <c r="F7494" s="4" t="s">
        <v>5025</v>
      </c>
      <c r="G7494" s="4" t="s">
        <v>3048</v>
      </c>
      <c r="H7494" s="4" t="s">
        <v>210</v>
      </c>
      <c r="I7494" s="4" t="s">
        <v>210</v>
      </c>
      <c r="J7494" s="4" t="s">
        <v>3048</v>
      </c>
      <c r="K7494" s="4" t="s">
        <v>4396</v>
      </c>
      <c r="L7494" s="4" t="s">
        <v>4408</v>
      </c>
      <c r="M7494" s="5">
        <v>44814</v>
      </c>
      <c r="N7494" s="6">
        <v>2427</v>
      </c>
      <c r="O7494" s="4">
        <f t="shared" si="234"/>
        <v>10</v>
      </c>
      <c r="P7494" s="4" t="str">
        <f t="shared" si="235"/>
        <v>2022-09</v>
      </c>
    </row>
    <row r="7495" spans="1:16" ht="12.75" x14ac:dyDescent="0.2">
      <c r="A7495" s="4" t="s">
        <v>1050</v>
      </c>
      <c r="B7495" s="4" t="s">
        <v>5461</v>
      </c>
      <c r="C7495" s="4" t="s">
        <v>5462</v>
      </c>
      <c r="D7495" s="4" t="s">
        <v>1880</v>
      </c>
      <c r="E7495" s="4" t="s">
        <v>2553</v>
      </c>
      <c r="F7495" s="4" t="s">
        <v>2554</v>
      </c>
      <c r="G7495" s="4" t="s">
        <v>3048</v>
      </c>
      <c r="H7495" s="4" t="s">
        <v>210</v>
      </c>
      <c r="I7495" s="4" t="s">
        <v>210</v>
      </c>
      <c r="J7495" s="4" t="s">
        <v>3048</v>
      </c>
      <c r="K7495" s="4" t="s">
        <v>1668</v>
      </c>
      <c r="L7495" s="4" t="s">
        <v>1171</v>
      </c>
      <c r="M7495" s="5">
        <v>44814</v>
      </c>
      <c r="N7495" s="6">
        <v>4569</v>
      </c>
      <c r="O7495" s="4">
        <f t="shared" si="234"/>
        <v>10</v>
      </c>
      <c r="P7495" s="4" t="str">
        <f t="shared" si="235"/>
        <v>2022-09</v>
      </c>
    </row>
    <row r="7496" spans="1:16" ht="12.75" x14ac:dyDescent="0.2">
      <c r="A7496" s="4" t="s">
        <v>14</v>
      </c>
      <c r="B7496" s="4" t="s">
        <v>6544</v>
      </c>
      <c r="C7496" s="4" t="s">
        <v>6545</v>
      </c>
      <c r="D7496" s="4" t="s">
        <v>6712</v>
      </c>
      <c r="E7496" s="4" t="s">
        <v>6713</v>
      </c>
      <c r="F7496" s="4" t="s">
        <v>6714</v>
      </c>
      <c r="G7496" s="4" t="s">
        <v>6797</v>
      </c>
      <c r="H7496" s="4" t="s">
        <v>20</v>
      </c>
      <c r="I7496" s="4" t="s">
        <v>29</v>
      </c>
      <c r="J7496" s="4" t="s">
        <v>36</v>
      </c>
      <c r="K7496" s="4" t="s">
        <v>6553</v>
      </c>
      <c r="L7496" s="4" t="s">
        <v>6576</v>
      </c>
      <c r="M7496" s="5">
        <v>44814</v>
      </c>
      <c r="N7496" s="6">
        <v>3853</v>
      </c>
      <c r="O7496" s="4">
        <f t="shared" si="234"/>
        <v>10</v>
      </c>
      <c r="P7496" s="4" t="str">
        <f t="shared" si="235"/>
        <v>2022-09</v>
      </c>
    </row>
    <row r="7497" spans="1:16" ht="12.75" x14ac:dyDescent="0.2">
      <c r="A7497" s="4" t="s">
        <v>14</v>
      </c>
      <c r="B7497" s="4" t="s">
        <v>6544</v>
      </c>
      <c r="C7497" s="4" t="s">
        <v>6545</v>
      </c>
      <c r="D7497" s="4" t="s">
        <v>7038</v>
      </c>
      <c r="E7497" s="4" t="s">
        <v>6630</v>
      </c>
      <c r="F7497" s="4" t="s">
        <v>6631</v>
      </c>
      <c r="G7497" s="4" t="s">
        <v>7041</v>
      </c>
      <c r="H7497" s="4" t="s">
        <v>20</v>
      </c>
      <c r="I7497" s="4" t="s">
        <v>29</v>
      </c>
      <c r="J7497" s="4" t="s">
        <v>22</v>
      </c>
      <c r="K7497" s="4" t="s">
        <v>6553</v>
      </c>
      <c r="L7497" s="4" t="s">
        <v>6576</v>
      </c>
      <c r="M7497" s="5">
        <v>44814</v>
      </c>
      <c r="N7497" s="6">
        <v>467</v>
      </c>
      <c r="O7497" s="4">
        <f t="shared" si="234"/>
        <v>10</v>
      </c>
      <c r="P7497" s="4" t="str">
        <f t="shared" si="235"/>
        <v>2022-09</v>
      </c>
    </row>
    <row r="7498" spans="1:16" ht="12.75" x14ac:dyDescent="0.2">
      <c r="A7498" s="4" t="s">
        <v>14</v>
      </c>
      <c r="B7498" s="4" t="s">
        <v>7654</v>
      </c>
      <c r="C7498" s="4" t="s">
        <v>9450</v>
      </c>
      <c r="D7498" s="4" t="s">
        <v>7419</v>
      </c>
      <c r="E7498" s="4" t="s">
        <v>9481</v>
      </c>
      <c r="F7498" s="4" t="s">
        <v>9482</v>
      </c>
      <c r="G7498" s="4" t="s">
        <v>9618</v>
      </c>
      <c r="H7498" s="4" t="s">
        <v>210</v>
      </c>
      <c r="I7498" s="4" t="s">
        <v>343</v>
      </c>
      <c r="J7498" s="4" t="s">
        <v>22</v>
      </c>
      <c r="K7498" s="4" t="s">
        <v>9476</v>
      </c>
      <c r="L7498" s="4" t="s">
        <v>9145</v>
      </c>
      <c r="M7498" s="5">
        <v>44814</v>
      </c>
      <c r="N7498" s="6">
        <v>4635</v>
      </c>
      <c r="O7498" s="4">
        <f t="shared" si="234"/>
        <v>10</v>
      </c>
      <c r="P7498" s="4" t="str">
        <f t="shared" si="235"/>
        <v>2022-09</v>
      </c>
    </row>
    <row r="7499" spans="1:16" ht="12.75" x14ac:dyDescent="0.2">
      <c r="A7499" s="4" t="s">
        <v>14</v>
      </c>
      <c r="B7499" s="4" t="s">
        <v>7654</v>
      </c>
      <c r="C7499" s="4" t="s">
        <v>9693</v>
      </c>
      <c r="D7499" s="4" t="s">
        <v>7814</v>
      </c>
      <c r="E7499" s="4" t="s">
        <v>9890</v>
      </c>
      <c r="F7499" s="4" t="s">
        <v>9891</v>
      </c>
      <c r="G7499" s="4" t="s">
        <v>9893</v>
      </c>
      <c r="H7499" s="4" t="s">
        <v>20</v>
      </c>
      <c r="I7499" s="4" t="s">
        <v>29</v>
      </c>
      <c r="J7499" s="4" t="s">
        <v>22</v>
      </c>
      <c r="K7499" s="4" t="s">
        <v>9697</v>
      </c>
      <c r="L7499" s="4" t="s">
        <v>721</v>
      </c>
      <c r="M7499" s="5">
        <v>44814</v>
      </c>
      <c r="N7499" s="6">
        <v>671</v>
      </c>
      <c r="O7499" s="4">
        <f t="shared" si="234"/>
        <v>10</v>
      </c>
      <c r="P7499" s="4" t="str">
        <f t="shared" si="235"/>
        <v>2022-09</v>
      </c>
    </row>
    <row r="7500" spans="1:16" ht="12.75" x14ac:dyDescent="0.2">
      <c r="A7500" s="4" t="s">
        <v>3048</v>
      </c>
      <c r="B7500" s="4" t="s">
        <v>9902</v>
      </c>
      <c r="C7500" s="4" t="s">
        <v>10061</v>
      </c>
      <c r="D7500" s="4" t="s">
        <v>10104</v>
      </c>
      <c r="E7500" s="4" t="s">
        <v>10108</v>
      </c>
      <c r="F7500" s="4" t="s">
        <v>10109</v>
      </c>
      <c r="G7500" s="4" t="s">
        <v>10132</v>
      </c>
      <c r="H7500" s="4" t="s">
        <v>20</v>
      </c>
      <c r="I7500" s="4" t="s">
        <v>21</v>
      </c>
      <c r="J7500" s="4" t="s">
        <v>36</v>
      </c>
      <c r="K7500" s="4" t="s">
        <v>10065</v>
      </c>
      <c r="L7500" s="4" t="s">
        <v>10069</v>
      </c>
      <c r="M7500" s="5">
        <v>44814</v>
      </c>
      <c r="N7500" s="6">
        <v>7330</v>
      </c>
      <c r="O7500" s="4">
        <f t="shared" si="234"/>
        <v>10</v>
      </c>
      <c r="P7500" s="4" t="str">
        <f t="shared" si="235"/>
        <v>2022-09</v>
      </c>
    </row>
    <row r="7501" spans="1:16" ht="12.75" x14ac:dyDescent="0.2">
      <c r="A7501" s="4" t="s">
        <v>3048</v>
      </c>
      <c r="B7501" s="4" t="s">
        <v>11712</v>
      </c>
      <c r="C7501" s="4" t="s">
        <v>11719</v>
      </c>
      <c r="D7501" s="4" t="s">
        <v>25</v>
      </c>
      <c r="E7501" s="4" t="s">
        <v>11865</v>
      </c>
      <c r="F7501" s="4" t="s">
        <v>11866</v>
      </c>
      <c r="G7501" s="4" t="s">
        <v>11869</v>
      </c>
      <c r="H7501" s="4" t="s">
        <v>20</v>
      </c>
      <c r="I7501" s="4" t="s">
        <v>29</v>
      </c>
      <c r="J7501" s="4" t="s">
        <v>36</v>
      </c>
      <c r="K7501" s="4" t="s">
        <v>11723</v>
      </c>
      <c r="L7501" s="4" t="s">
        <v>11816</v>
      </c>
      <c r="M7501" s="5">
        <v>44814</v>
      </c>
      <c r="N7501" s="6">
        <v>8300</v>
      </c>
      <c r="O7501" s="4">
        <f t="shared" si="234"/>
        <v>10</v>
      </c>
      <c r="P7501" s="4" t="str">
        <f t="shared" si="235"/>
        <v>2022-09</v>
      </c>
    </row>
    <row r="7502" spans="1:16" ht="12.75" x14ac:dyDescent="0.2">
      <c r="A7502" s="4" t="s">
        <v>3048</v>
      </c>
      <c r="B7502" s="4" t="s">
        <v>11712</v>
      </c>
      <c r="C7502" s="4" t="s">
        <v>11934</v>
      </c>
      <c r="D7502" s="4" t="s">
        <v>12170</v>
      </c>
      <c r="E7502" s="4" t="s">
        <v>12177</v>
      </c>
      <c r="F7502" s="4" t="s">
        <v>12178</v>
      </c>
      <c r="G7502" s="4" t="s">
        <v>12179</v>
      </c>
      <c r="H7502" s="4" t="s">
        <v>210</v>
      </c>
      <c r="I7502" s="4" t="s">
        <v>210</v>
      </c>
      <c r="J7502" s="4" t="s">
        <v>877</v>
      </c>
      <c r="K7502" s="4" t="s">
        <v>11964</v>
      </c>
      <c r="L7502" s="4" t="s">
        <v>10177</v>
      </c>
      <c r="M7502" s="5">
        <v>44814</v>
      </c>
      <c r="N7502" s="6">
        <v>9697</v>
      </c>
      <c r="O7502" s="4">
        <f t="shared" si="234"/>
        <v>10</v>
      </c>
      <c r="P7502" s="4" t="str">
        <f t="shared" si="235"/>
        <v>2022-09</v>
      </c>
    </row>
    <row r="7503" spans="1:16" ht="12.75" x14ac:dyDescent="0.2">
      <c r="A7503" s="4" t="s">
        <v>3048</v>
      </c>
      <c r="B7503" s="4" t="s">
        <v>13786</v>
      </c>
      <c r="C7503" s="4" t="s">
        <v>13787</v>
      </c>
      <c r="D7503" s="4" t="s">
        <v>12401</v>
      </c>
      <c r="E7503" s="4" t="s">
        <v>13834</v>
      </c>
      <c r="F7503" s="4" t="s">
        <v>13835</v>
      </c>
      <c r="G7503" s="4" t="s">
        <v>13836</v>
      </c>
      <c r="H7503" s="4" t="s">
        <v>20</v>
      </c>
      <c r="I7503" s="4" t="s">
        <v>21</v>
      </c>
      <c r="J7503" s="4" t="s">
        <v>22</v>
      </c>
      <c r="K7503" s="4" t="s">
        <v>13382</v>
      </c>
      <c r="L7503" s="4" t="s">
        <v>10277</v>
      </c>
      <c r="M7503" s="5">
        <v>44814</v>
      </c>
      <c r="N7503" s="6">
        <v>708</v>
      </c>
      <c r="O7503" s="4">
        <f t="shared" si="234"/>
        <v>10</v>
      </c>
      <c r="P7503" s="4" t="str">
        <f t="shared" si="235"/>
        <v>2022-09</v>
      </c>
    </row>
    <row r="7504" spans="1:16" ht="12.75" x14ac:dyDescent="0.2">
      <c r="A7504" s="4" t="s">
        <v>14</v>
      </c>
      <c r="B7504" s="4" t="s">
        <v>15</v>
      </c>
      <c r="C7504" s="4" t="s">
        <v>504</v>
      </c>
      <c r="D7504" s="4" t="s">
        <v>859</v>
      </c>
      <c r="E7504" s="4" t="s">
        <v>866</v>
      </c>
      <c r="F7504" s="4" t="s">
        <v>3048</v>
      </c>
      <c r="G7504" s="4" t="s">
        <v>3048</v>
      </c>
      <c r="H7504" s="4" t="s">
        <v>210</v>
      </c>
      <c r="I7504" s="4" t="s">
        <v>210</v>
      </c>
      <c r="J7504" s="4" t="s">
        <v>3048</v>
      </c>
      <c r="K7504" s="4" t="s">
        <v>513</v>
      </c>
      <c r="L7504" s="4" t="s">
        <v>648</v>
      </c>
      <c r="M7504" s="5">
        <v>44815</v>
      </c>
      <c r="N7504" s="6">
        <v>8985</v>
      </c>
      <c r="O7504" s="4">
        <f t="shared" si="234"/>
        <v>11</v>
      </c>
      <c r="P7504" s="4" t="str">
        <f t="shared" si="235"/>
        <v>2022-09</v>
      </c>
    </row>
    <row r="7505" spans="1:16" ht="12.75" x14ac:dyDescent="0.2">
      <c r="A7505" s="4" t="s">
        <v>14</v>
      </c>
      <c r="B7505" s="4" t="s">
        <v>4342</v>
      </c>
      <c r="C7505" s="4" t="s">
        <v>4343</v>
      </c>
      <c r="D7505" s="4" t="s">
        <v>4609</v>
      </c>
      <c r="E7505" s="4" t="s">
        <v>4648</v>
      </c>
      <c r="F7505" s="4" t="s">
        <v>4649</v>
      </c>
      <c r="G7505" s="4" t="s">
        <v>3048</v>
      </c>
      <c r="H7505" s="4" t="s">
        <v>210</v>
      </c>
      <c r="I7505" s="4" t="s">
        <v>210</v>
      </c>
      <c r="J7505" s="4" t="s">
        <v>3048</v>
      </c>
      <c r="K7505" s="4" t="s">
        <v>4362</v>
      </c>
      <c r="L7505" s="4" t="s">
        <v>4408</v>
      </c>
      <c r="M7505" s="5">
        <v>44815</v>
      </c>
      <c r="N7505" s="6">
        <v>9190</v>
      </c>
      <c r="O7505" s="4">
        <f t="shared" si="234"/>
        <v>11</v>
      </c>
      <c r="P7505" s="4" t="str">
        <f t="shared" si="235"/>
        <v>2022-09</v>
      </c>
    </row>
    <row r="7506" spans="1:16" ht="12.75" x14ac:dyDescent="0.2">
      <c r="A7506" s="4" t="s">
        <v>14</v>
      </c>
      <c r="B7506" s="4" t="s">
        <v>4342</v>
      </c>
      <c r="C7506" s="4" t="s">
        <v>4343</v>
      </c>
      <c r="D7506" s="4" t="s">
        <v>4657</v>
      </c>
      <c r="E7506" s="4" t="s">
        <v>4682</v>
      </c>
      <c r="F7506" s="4" t="s">
        <v>4683</v>
      </c>
      <c r="G7506" s="4" t="s">
        <v>4685</v>
      </c>
      <c r="H7506" s="4" t="s">
        <v>20</v>
      </c>
      <c r="I7506" s="4" t="s">
        <v>21</v>
      </c>
      <c r="J7506" s="4" t="s">
        <v>22</v>
      </c>
      <c r="K7506" s="4" t="s">
        <v>4347</v>
      </c>
      <c r="L7506" s="4" t="s">
        <v>4348</v>
      </c>
      <c r="M7506" s="5">
        <v>44815</v>
      </c>
      <c r="N7506" s="6">
        <v>1593</v>
      </c>
      <c r="O7506" s="4">
        <f t="shared" si="234"/>
        <v>11</v>
      </c>
      <c r="P7506" s="4" t="str">
        <f t="shared" si="235"/>
        <v>2022-09</v>
      </c>
    </row>
    <row r="7507" spans="1:16" ht="12.75" x14ac:dyDescent="0.2">
      <c r="A7507" s="4" t="s">
        <v>14</v>
      </c>
      <c r="B7507" s="4" t="s">
        <v>6544</v>
      </c>
      <c r="C7507" s="4" t="s">
        <v>6545</v>
      </c>
      <c r="D7507" s="4" t="s">
        <v>25</v>
      </c>
      <c r="E7507" s="4" t="s">
        <v>6571</v>
      </c>
      <c r="F7507" s="4" t="s">
        <v>6572</v>
      </c>
      <c r="G7507" s="4" t="s">
        <v>6652</v>
      </c>
      <c r="H7507" s="4" t="s">
        <v>20</v>
      </c>
      <c r="I7507" s="4" t="s">
        <v>29</v>
      </c>
      <c r="J7507" s="4" t="s">
        <v>22</v>
      </c>
      <c r="K7507" s="4" t="s">
        <v>6553</v>
      </c>
      <c r="L7507" s="4" t="s">
        <v>6576</v>
      </c>
      <c r="M7507" s="5">
        <v>44815</v>
      </c>
      <c r="N7507" s="6">
        <v>5678</v>
      </c>
      <c r="O7507" s="4">
        <f t="shared" si="234"/>
        <v>11</v>
      </c>
      <c r="P7507" s="4" t="str">
        <f t="shared" si="235"/>
        <v>2022-09</v>
      </c>
    </row>
    <row r="7508" spans="1:16" ht="12.75" x14ac:dyDescent="0.2">
      <c r="A7508" s="4" t="s">
        <v>14</v>
      </c>
      <c r="B7508" s="4" t="s">
        <v>6544</v>
      </c>
      <c r="C7508" s="4" t="s">
        <v>6545</v>
      </c>
      <c r="D7508" s="4" t="s">
        <v>7047</v>
      </c>
      <c r="E7508" s="4" t="s">
        <v>7053</v>
      </c>
      <c r="F7508" s="4" t="s">
        <v>7054</v>
      </c>
      <c r="G7508" s="4" t="s">
        <v>7055</v>
      </c>
      <c r="H7508" s="4" t="s">
        <v>20</v>
      </c>
      <c r="I7508" s="4" t="s">
        <v>21</v>
      </c>
      <c r="J7508" s="4" t="s">
        <v>22</v>
      </c>
      <c r="K7508" s="4" t="s">
        <v>6553</v>
      </c>
      <c r="L7508" s="4" t="s">
        <v>6596</v>
      </c>
      <c r="M7508" s="5">
        <v>44815</v>
      </c>
      <c r="N7508" s="6">
        <v>1190</v>
      </c>
      <c r="O7508" s="4">
        <f t="shared" si="234"/>
        <v>11</v>
      </c>
      <c r="P7508" s="4" t="str">
        <f t="shared" si="235"/>
        <v>2022-09</v>
      </c>
    </row>
    <row r="7509" spans="1:16" ht="12.75" x14ac:dyDescent="0.2">
      <c r="A7509" s="4" t="s">
        <v>14</v>
      </c>
      <c r="B7509" s="4" t="s">
        <v>7654</v>
      </c>
      <c r="C7509" s="4" t="s">
        <v>9450</v>
      </c>
      <c r="D7509" s="4" t="s">
        <v>7419</v>
      </c>
      <c r="E7509" s="4" t="s">
        <v>9486</v>
      </c>
      <c r="F7509" s="4" t="s">
        <v>9487</v>
      </c>
      <c r="G7509" s="4" t="s">
        <v>9655</v>
      </c>
      <c r="H7509" s="4" t="s">
        <v>20</v>
      </c>
      <c r="I7509" s="4" t="s">
        <v>21</v>
      </c>
      <c r="J7509" s="4" t="s">
        <v>36</v>
      </c>
      <c r="K7509" s="4" t="s">
        <v>7893</v>
      </c>
      <c r="L7509" s="4" t="s">
        <v>9145</v>
      </c>
      <c r="M7509" s="5">
        <v>44815</v>
      </c>
      <c r="N7509" s="6">
        <v>8264</v>
      </c>
      <c r="O7509" s="4">
        <f t="shared" si="234"/>
        <v>11</v>
      </c>
      <c r="P7509" s="4" t="str">
        <f t="shared" si="235"/>
        <v>2022-09</v>
      </c>
    </row>
    <row r="7510" spans="1:16" ht="12.75" x14ac:dyDescent="0.2">
      <c r="A7510" s="4" t="s">
        <v>3048</v>
      </c>
      <c r="B7510" s="4" t="s">
        <v>12289</v>
      </c>
      <c r="C7510" s="4" t="s">
        <v>12841</v>
      </c>
      <c r="D7510" s="4" t="s">
        <v>25</v>
      </c>
      <c r="E7510" s="4" t="s">
        <v>12898</v>
      </c>
      <c r="F7510" s="4" t="s">
        <v>12899</v>
      </c>
      <c r="G7510" s="4" t="s">
        <v>12900</v>
      </c>
      <c r="H7510" s="4" t="s">
        <v>20</v>
      </c>
      <c r="I7510" s="4" t="s">
        <v>29</v>
      </c>
      <c r="J7510" s="4" t="s">
        <v>36</v>
      </c>
      <c r="K7510" s="4" t="s">
        <v>12850</v>
      </c>
      <c r="L7510" s="4" t="s">
        <v>12121</v>
      </c>
      <c r="M7510" s="5">
        <v>44815</v>
      </c>
      <c r="N7510" s="6">
        <v>3627</v>
      </c>
      <c r="O7510" s="4">
        <f t="shared" si="234"/>
        <v>11</v>
      </c>
      <c r="P7510" s="4" t="str">
        <f t="shared" si="235"/>
        <v>2022-09</v>
      </c>
    </row>
    <row r="7511" spans="1:16" ht="12.75" x14ac:dyDescent="0.2">
      <c r="A7511" s="4" t="s">
        <v>1050</v>
      </c>
      <c r="B7511" s="4" t="s">
        <v>1051</v>
      </c>
      <c r="C7511" s="4" t="s">
        <v>1999</v>
      </c>
      <c r="D7511" s="4" t="s">
        <v>2078</v>
      </c>
      <c r="E7511" s="4" t="s">
        <v>2161</v>
      </c>
      <c r="F7511" s="4" t="s">
        <v>2162</v>
      </c>
      <c r="G7511" s="4" t="s">
        <v>2163</v>
      </c>
      <c r="H7511" s="4" t="s">
        <v>20</v>
      </c>
      <c r="I7511" s="4" t="s">
        <v>21</v>
      </c>
      <c r="J7511" s="4" t="s">
        <v>22</v>
      </c>
      <c r="K7511" s="4" t="s">
        <v>2003</v>
      </c>
      <c r="L7511" s="4" t="s">
        <v>1195</v>
      </c>
      <c r="M7511" s="5">
        <v>44816</v>
      </c>
      <c r="N7511" s="6">
        <v>1884</v>
      </c>
      <c r="O7511" s="4">
        <f t="shared" si="234"/>
        <v>12</v>
      </c>
      <c r="P7511" s="4" t="str">
        <f t="shared" si="235"/>
        <v>2022-09</v>
      </c>
    </row>
    <row r="7512" spans="1:16" ht="12.75" x14ac:dyDescent="0.2">
      <c r="A7512" s="4" t="s">
        <v>1050</v>
      </c>
      <c r="B7512" s="4" t="s">
        <v>1051</v>
      </c>
      <c r="C7512" s="4" t="s">
        <v>2556</v>
      </c>
      <c r="D7512" s="4" t="s">
        <v>2755</v>
      </c>
      <c r="E7512" s="4" t="s">
        <v>2777</v>
      </c>
      <c r="F7512" s="4" t="s">
        <v>2778</v>
      </c>
      <c r="G7512" s="4" t="s">
        <v>2791</v>
      </c>
      <c r="H7512" s="4" t="s">
        <v>20</v>
      </c>
      <c r="I7512" s="4" t="s">
        <v>21</v>
      </c>
      <c r="J7512" s="4" t="s">
        <v>22</v>
      </c>
      <c r="K7512" s="4" t="s">
        <v>2565</v>
      </c>
      <c r="L7512" s="4" t="s">
        <v>2373</v>
      </c>
      <c r="M7512" s="5">
        <v>44816</v>
      </c>
      <c r="N7512" s="6">
        <v>3052</v>
      </c>
      <c r="O7512" s="4">
        <f t="shared" si="234"/>
        <v>12</v>
      </c>
      <c r="P7512" s="4" t="str">
        <f t="shared" si="235"/>
        <v>2022-09</v>
      </c>
    </row>
    <row r="7513" spans="1:16" ht="12.75" x14ac:dyDescent="0.2">
      <c r="A7513" s="4" t="s">
        <v>14</v>
      </c>
      <c r="B7513" s="4" t="s">
        <v>4342</v>
      </c>
      <c r="C7513" s="4" t="s">
        <v>4343</v>
      </c>
      <c r="D7513" s="4" t="s">
        <v>25</v>
      </c>
      <c r="E7513" s="4" t="s">
        <v>4367</v>
      </c>
      <c r="F7513" s="4" t="s">
        <v>4368</v>
      </c>
      <c r="G7513" s="4" t="s">
        <v>4438</v>
      </c>
      <c r="H7513" s="4" t="s">
        <v>20</v>
      </c>
      <c r="I7513" s="4" t="s">
        <v>29</v>
      </c>
      <c r="J7513" s="4" t="s">
        <v>22</v>
      </c>
      <c r="K7513" s="4" t="s">
        <v>4362</v>
      </c>
      <c r="L7513" s="4" t="s">
        <v>4348</v>
      </c>
      <c r="M7513" s="5">
        <v>44816</v>
      </c>
      <c r="N7513" s="6">
        <v>1912</v>
      </c>
      <c r="O7513" s="4">
        <f t="shared" si="234"/>
        <v>12</v>
      </c>
      <c r="P7513" s="4" t="str">
        <f t="shared" si="235"/>
        <v>2022-09</v>
      </c>
    </row>
    <row r="7514" spans="1:16" ht="12.75" x14ac:dyDescent="0.2">
      <c r="A7514" s="4" t="s">
        <v>14</v>
      </c>
      <c r="B7514" s="4" t="s">
        <v>4342</v>
      </c>
      <c r="C7514" s="4" t="s">
        <v>4343</v>
      </c>
      <c r="D7514" s="4" t="s">
        <v>5252</v>
      </c>
      <c r="E7514" s="4" t="s">
        <v>4526</v>
      </c>
      <c r="F7514" s="4" t="s">
        <v>4527</v>
      </c>
      <c r="G7514" s="4" t="s">
        <v>4530</v>
      </c>
      <c r="H7514" s="4" t="s">
        <v>20</v>
      </c>
      <c r="I7514" s="4" t="s">
        <v>29</v>
      </c>
      <c r="J7514" s="4" t="s">
        <v>22</v>
      </c>
      <c r="K7514" s="4" t="s">
        <v>4396</v>
      </c>
      <c r="L7514" s="4" t="s">
        <v>4374</v>
      </c>
      <c r="M7514" s="5">
        <v>44816</v>
      </c>
      <c r="N7514" s="6">
        <v>9287</v>
      </c>
      <c r="O7514" s="4">
        <f t="shared" si="234"/>
        <v>12</v>
      </c>
      <c r="P7514" s="4" t="str">
        <f t="shared" si="235"/>
        <v>2022-09</v>
      </c>
    </row>
    <row r="7515" spans="1:16" ht="12.75" x14ac:dyDescent="0.2">
      <c r="A7515" s="4" t="s">
        <v>14</v>
      </c>
      <c r="B7515" s="4" t="s">
        <v>4342</v>
      </c>
      <c r="C7515" s="4" t="s">
        <v>4343</v>
      </c>
      <c r="D7515" s="4" t="s">
        <v>5322</v>
      </c>
      <c r="E7515" s="4" t="s">
        <v>5323</v>
      </c>
      <c r="F7515" s="4" t="s">
        <v>5324</v>
      </c>
      <c r="G7515" s="4" t="s">
        <v>5357</v>
      </c>
      <c r="H7515" s="4" t="s">
        <v>20</v>
      </c>
      <c r="I7515" s="4" t="s">
        <v>29</v>
      </c>
      <c r="J7515" s="4" t="s">
        <v>22</v>
      </c>
      <c r="K7515" s="4" t="s">
        <v>4396</v>
      </c>
      <c r="L7515" s="4" t="s">
        <v>5013</v>
      </c>
      <c r="M7515" s="5">
        <v>44816</v>
      </c>
      <c r="N7515" s="6">
        <v>112</v>
      </c>
      <c r="O7515" s="4">
        <f t="shared" si="234"/>
        <v>12</v>
      </c>
      <c r="P7515" s="4" t="str">
        <f t="shared" si="235"/>
        <v>2022-09</v>
      </c>
    </row>
    <row r="7516" spans="1:16" ht="12.75" x14ac:dyDescent="0.2">
      <c r="A7516" s="4" t="s">
        <v>1050</v>
      </c>
      <c r="B7516" s="4" t="s">
        <v>5461</v>
      </c>
      <c r="C7516" s="4" t="s">
        <v>5462</v>
      </c>
      <c r="D7516" s="4" t="s">
        <v>5659</v>
      </c>
      <c r="E7516" s="4" t="s">
        <v>5492</v>
      </c>
      <c r="F7516" s="4" t="s">
        <v>5493</v>
      </c>
      <c r="G7516" s="4" t="s">
        <v>5685</v>
      </c>
      <c r="H7516" s="4" t="s">
        <v>20</v>
      </c>
      <c r="I7516" s="4" t="s">
        <v>21</v>
      </c>
      <c r="J7516" s="4" t="s">
        <v>22</v>
      </c>
      <c r="K7516" s="4" t="s">
        <v>5495</v>
      </c>
      <c r="L7516" s="4" t="s">
        <v>5481</v>
      </c>
      <c r="M7516" s="5">
        <v>44816</v>
      </c>
      <c r="N7516" s="6">
        <v>8400</v>
      </c>
      <c r="O7516" s="4">
        <f t="shared" si="234"/>
        <v>12</v>
      </c>
      <c r="P7516" s="4" t="str">
        <f t="shared" si="235"/>
        <v>2022-09</v>
      </c>
    </row>
    <row r="7517" spans="1:16" ht="12.75" x14ac:dyDescent="0.2">
      <c r="A7517" s="4" t="s">
        <v>1050</v>
      </c>
      <c r="B7517" s="4" t="s">
        <v>5461</v>
      </c>
      <c r="C7517" s="4" t="s">
        <v>5462</v>
      </c>
      <c r="D7517" s="4" t="s">
        <v>5659</v>
      </c>
      <c r="E7517" s="4" t="s">
        <v>5804</v>
      </c>
      <c r="F7517" s="4" t="s">
        <v>5805</v>
      </c>
      <c r="G7517" s="4" t="s">
        <v>5808</v>
      </c>
      <c r="H7517" s="4" t="s">
        <v>20</v>
      </c>
      <c r="I7517" s="4" t="s">
        <v>21</v>
      </c>
      <c r="J7517" s="4" t="s">
        <v>36</v>
      </c>
      <c r="K7517" s="4" t="s">
        <v>5495</v>
      </c>
      <c r="L7517" s="4" t="s">
        <v>5525</v>
      </c>
      <c r="M7517" s="5">
        <v>44816</v>
      </c>
      <c r="N7517" s="6">
        <v>4724</v>
      </c>
      <c r="O7517" s="4">
        <f t="shared" si="234"/>
        <v>12</v>
      </c>
      <c r="P7517" s="4" t="str">
        <f t="shared" si="235"/>
        <v>2022-09</v>
      </c>
    </row>
    <row r="7518" spans="1:16" ht="12.75" x14ac:dyDescent="0.2">
      <c r="A7518" s="4" t="s">
        <v>1050</v>
      </c>
      <c r="B7518" s="4" t="s">
        <v>5461</v>
      </c>
      <c r="C7518" s="4" t="s">
        <v>5462</v>
      </c>
      <c r="D7518" s="4" t="s">
        <v>5857</v>
      </c>
      <c r="E7518" s="4" t="s">
        <v>5629</v>
      </c>
      <c r="F7518" s="4" t="s">
        <v>5630</v>
      </c>
      <c r="G7518" s="4" t="s">
        <v>3048</v>
      </c>
      <c r="H7518" s="4" t="s">
        <v>210</v>
      </c>
      <c r="I7518" s="4" t="s">
        <v>210</v>
      </c>
      <c r="J7518" s="4" t="s">
        <v>3048</v>
      </c>
      <c r="K7518" s="4" t="s">
        <v>5515</v>
      </c>
      <c r="L7518" s="4" t="s">
        <v>5580</v>
      </c>
      <c r="M7518" s="5">
        <v>44816</v>
      </c>
      <c r="N7518" s="6">
        <v>2830</v>
      </c>
      <c r="O7518" s="4">
        <f t="shared" si="234"/>
        <v>12</v>
      </c>
      <c r="P7518" s="4" t="str">
        <f t="shared" si="235"/>
        <v>2022-09</v>
      </c>
    </row>
    <row r="7519" spans="1:16" ht="12.75" x14ac:dyDescent="0.2">
      <c r="A7519" s="4" t="s">
        <v>1050</v>
      </c>
      <c r="B7519" s="4" t="s">
        <v>5461</v>
      </c>
      <c r="C7519" s="4" t="s">
        <v>5462</v>
      </c>
      <c r="D7519" s="4" t="s">
        <v>6446</v>
      </c>
      <c r="E7519" s="4" t="s">
        <v>6447</v>
      </c>
      <c r="F7519" s="4" t="s">
        <v>6448</v>
      </c>
      <c r="G7519" s="4" t="s">
        <v>6461</v>
      </c>
      <c r="H7519" s="4" t="s">
        <v>20</v>
      </c>
      <c r="I7519" s="4" t="s">
        <v>21</v>
      </c>
      <c r="J7519" s="4" t="s">
        <v>22</v>
      </c>
      <c r="K7519" s="4" t="s">
        <v>5515</v>
      </c>
      <c r="L7519" s="4" t="s">
        <v>5516</v>
      </c>
      <c r="M7519" s="5">
        <v>44816</v>
      </c>
      <c r="N7519" s="6">
        <v>8757</v>
      </c>
      <c r="O7519" s="4">
        <f t="shared" si="234"/>
        <v>12</v>
      </c>
      <c r="P7519" s="4" t="str">
        <f t="shared" si="235"/>
        <v>2022-09</v>
      </c>
    </row>
    <row r="7520" spans="1:16" ht="12.75" x14ac:dyDescent="0.2">
      <c r="A7520" s="4" t="s">
        <v>14</v>
      </c>
      <c r="B7520" s="4" t="s">
        <v>7654</v>
      </c>
      <c r="C7520" s="4" t="s">
        <v>7655</v>
      </c>
      <c r="D7520" s="4" t="s">
        <v>25</v>
      </c>
      <c r="E7520" s="4" t="s">
        <v>7756</v>
      </c>
      <c r="F7520" s="4" t="s">
        <v>7757</v>
      </c>
      <c r="G7520" s="4" t="s">
        <v>7758</v>
      </c>
      <c r="H7520" s="4" t="s">
        <v>210</v>
      </c>
      <c r="I7520" s="4" t="s">
        <v>210</v>
      </c>
      <c r="J7520" s="4" t="s">
        <v>226</v>
      </c>
      <c r="K7520" s="4" t="s">
        <v>7659</v>
      </c>
      <c r="L7520" s="4" t="s">
        <v>7689</v>
      </c>
      <c r="M7520" s="5">
        <v>44816</v>
      </c>
      <c r="N7520" s="6">
        <v>9581</v>
      </c>
      <c r="O7520" s="4">
        <f t="shared" si="234"/>
        <v>12</v>
      </c>
      <c r="P7520" s="4" t="str">
        <f t="shared" si="235"/>
        <v>2022-09</v>
      </c>
    </row>
    <row r="7521" spans="1:16" ht="12.75" x14ac:dyDescent="0.2">
      <c r="A7521" s="4" t="s">
        <v>14</v>
      </c>
      <c r="B7521" s="4" t="s">
        <v>7654</v>
      </c>
      <c r="C7521" s="4" t="s">
        <v>8288</v>
      </c>
      <c r="D7521" s="4" t="s">
        <v>8877</v>
      </c>
      <c r="E7521" s="4" t="s">
        <v>9109</v>
      </c>
      <c r="F7521" s="4" t="s">
        <v>9110</v>
      </c>
      <c r="G7521" s="4" t="s">
        <v>3048</v>
      </c>
      <c r="H7521" s="4" t="s">
        <v>210</v>
      </c>
      <c r="I7521" s="4" t="s">
        <v>210</v>
      </c>
      <c r="J7521" s="4" t="s">
        <v>3048</v>
      </c>
      <c r="K7521" s="4" t="s">
        <v>8297</v>
      </c>
      <c r="L7521" s="4" t="s">
        <v>8301</v>
      </c>
      <c r="M7521" s="5">
        <v>44816</v>
      </c>
      <c r="N7521" s="6">
        <v>9858</v>
      </c>
      <c r="O7521" s="4">
        <f t="shared" si="234"/>
        <v>12</v>
      </c>
      <c r="P7521" s="4" t="str">
        <f t="shared" si="235"/>
        <v>2022-09</v>
      </c>
    </row>
    <row r="7522" spans="1:16" ht="12.75" x14ac:dyDescent="0.2">
      <c r="A7522" s="4" t="s">
        <v>3048</v>
      </c>
      <c r="B7522" s="4" t="s">
        <v>11712</v>
      </c>
      <c r="C7522" s="4" t="s">
        <v>11719</v>
      </c>
      <c r="D7522" s="4" t="s">
        <v>13936</v>
      </c>
      <c r="E7522" s="4" t="s">
        <v>5478</v>
      </c>
      <c r="F7522" s="4" t="s">
        <v>5479</v>
      </c>
      <c r="G7522" s="4" t="s">
        <v>11795</v>
      </c>
      <c r="H7522" s="4" t="s">
        <v>20</v>
      </c>
      <c r="I7522" s="4" t="s">
        <v>21</v>
      </c>
      <c r="J7522" s="4" t="s">
        <v>36</v>
      </c>
      <c r="K7522" s="4" t="s">
        <v>11723</v>
      </c>
      <c r="L7522" s="4" t="s">
        <v>5477</v>
      </c>
      <c r="M7522" s="5">
        <v>44816</v>
      </c>
      <c r="N7522" s="6">
        <v>645</v>
      </c>
      <c r="O7522" s="4">
        <f t="shared" si="234"/>
        <v>12</v>
      </c>
      <c r="P7522" s="4" t="str">
        <f t="shared" si="235"/>
        <v>2022-09</v>
      </c>
    </row>
    <row r="7523" spans="1:16" ht="12.75" x14ac:dyDescent="0.2">
      <c r="A7523" s="4" t="s">
        <v>1050</v>
      </c>
      <c r="B7523" s="4" t="s">
        <v>1051</v>
      </c>
      <c r="C7523" s="4" t="s">
        <v>2556</v>
      </c>
      <c r="D7523" s="4" t="s">
        <v>2892</v>
      </c>
      <c r="E7523" s="4" t="s">
        <v>2898</v>
      </c>
      <c r="F7523" s="4" t="s">
        <v>3048</v>
      </c>
      <c r="G7523" s="4" t="s">
        <v>3048</v>
      </c>
      <c r="H7523" s="4" t="s">
        <v>210</v>
      </c>
      <c r="I7523" s="4" t="s">
        <v>210</v>
      </c>
      <c r="J7523" s="4" t="s">
        <v>3048</v>
      </c>
      <c r="K7523" s="4" t="s">
        <v>2565</v>
      </c>
      <c r="L7523" s="4" t="s">
        <v>2014</v>
      </c>
      <c r="M7523" s="5">
        <v>44817</v>
      </c>
      <c r="N7523" s="6">
        <v>3818</v>
      </c>
      <c r="O7523" s="4">
        <f t="shared" si="234"/>
        <v>13</v>
      </c>
      <c r="P7523" s="4" t="str">
        <f t="shared" si="235"/>
        <v>2022-09</v>
      </c>
    </row>
    <row r="7524" spans="1:16" ht="12.75" x14ac:dyDescent="0.2">
      <c r="A7524" s="4" t="s">
        <v>14</v>
      </c>
      <c r="B7524" s="4" t="s">
        <v>4086</v>
      </c>
      <c r="C7524" s="4" t="s">
        <v>4087</v>
      </c>
      <c r="D7524" s="4" t="s">
        <v>4272</v>
      </c>
      <c r="E7524" s="4" t="s">
        <v>4273</v>
      </c>
      <c r="F7524" s="4" t="s">
        <v>4274</v>
      </c>
      <c r="G7524" s="4" t="s">
        <v>3048</v>
      </c>
      <c r="H7524" s="4" t="s">
        <v>210</v>
      </c>
      <c r="I7524" s="4" t="s">
        <v>210</v>
      </c>
      <c r="J7524" s="4" t="s">
        <v>3048</v>
      </c>
      <c r="K7524" s="4" t="s">
        <v>4124</v>
      </c>
      <c r="L7524" s="4" t="s">
        <v>230</v>
      </c>
      <c r="M7524" s="5">
        <v>44817</v>
      </c>
      <c r="N7524" s="6">
        <v>4211</v>
      </c>
      <c r="O7524" s="4">
        <f t="shared" si="234"/>
        <v>13</v>
      </c>
      <c r="P7524" s="4" t="str">
        <f t="shared" si="235"/>
        <v>2022-09</v>
      </c>
    </row>
    <row r="7525" spans="1:16" ht="12.75" x14ac:dyDescent="0.2">
      <c r="A7525" s="4" t="s">
        <v>1050</v>
      </c>
      <c r="B7525" s="4" t="s">
        <v>5461</v>
      </c>
      <c r="C7525" s="4" t="s">
        <v>5462</v>
      </c>
      <c r="D7525" s="4" t="s">
        <v>6379</v>
      </c>
      <c r="E7525" s="4" t="s">
        <v>6380</v>
      </c>
      <c r="F7525" s="4" t="s">
        <v>6381</v>
      </c>
      <c r="G7525" s="4" t="s">
        <v>6382</v>
      </c>
      <c r="H7525" s="4" t="s">
        <v>20</v>
      </c>
      <c r="I7525" s="4" t="s">
        <v>21</v>
      </c>
      <c r="J7525" s="4" t="s">
        <v>39</v>
      </c>
      <c r="K7525" s="4" t="s">
        <v>5612</v>
      </c>
      <c r="L7525" s="4" t="s">
        <v>5516</v>
      </c>
      <c r="M7525" s="5">
        <v>44817</v>
      </c>
      <c r="N7525" s="6">
        <v>442</v>
      </c>
      <c r="O7525" s="4">
        <f t="shared" si="234"/>
        <v>13</v>
      </c>
      <c r="P7525" s="4" t="str">
        <f t="shared" si="235"/>
        <v>2022-09</v>
      </c>
    </row>
    <row r="7526" spans="1:16" ht="12.75" x14ac:dyDescent="0.2">
      <c r="A7526" s="4" t="s">
        <v>14</v>
      </c>
      <c r="B7526" s="4" t="s">
        <v>6544</v>
      </c>
      <c r="C7526" s="4" t="s">
        <v>6545</v>
      </c>
      <c r="D7526" s="4" t="s">
        <v>25</v>
      </c>
      <c r="E7526" s="4" t="s">
        <v>6601</v>
      </c>
      <c r="F7526" s="4" t="s">
        <v>6602</v>
      </c>
      <c r="G7526" s="4" t="s">
        <v>6603</v>
      </c>
      <c r="H7526" s="4" t="s">
        <v>20</v>
      </c>
      <c r="I7526" s="4" t="s">
        <v>29</v>
      </c>
      <c r="J7526" s="4" t="s">
        <v>39</v>
      </c>
      <c r="K7526" s="4" t="s">
        <v>6553</v>
      </c>
      <c r="L7526" s="4" t="s">
        <v>6596</v>
      </c>
      <c r="M7526" s="5">
        <v>44817</v>
      </c>
      <c r="N7526" s="6">
        <v>1857</v>
      </c>
      <c r="O7526" s="4">
        <f t="shared" si="234"/>
        <v>13</v>
      </c>
      <c r="P7526" s="4" t="str">
        <f t="shared" si="235"/>
        <v>2022-09</v>
      </c>
    </row>
    <row r="7527" spans="1:16" ht="12.75" x14ac:dyDescent="0.2">
      <c r="A7527" s="4" t="s">
        <v>14</v>
      </c>
      <c r="B7527" s="4" t="s">
        <v>7654</v>
      </c>
      <c r="C7527" s="4" t="s">
        <v>7655</v>
      </c>
      <c r="D7527" s="4" t="s">
        <v>25</v>
      </c>
      <c r="E7527" s="4" t="s">
        <v>7773</v>
      </c>
      <c r="F7527" s="4" t="s">
        <v>7774</v>
      </c>
      <c r="G7527" s="4" t="s">
        <v>7775</v>
      </c>
      <c r="H7527" s="4" t="s">
        <v>210</v>
      </c>
      <c r="I7527" s="4" t="s">
        <v>210</v>
      </c>
      <c r="J7527" s="4" t="s">
        <v>226</v>
      </c>
      <c r="K7527" s="4" t="s">
        <v>7659</v>
      </c>
      <c r="L7527" s="4" t="s">
        <v>538</v>
      </c>
      <c r="M7527" s="5">
        <v>44817</v>
      </c>
      <c r="N7527" s="6">
        <v>9187</v>
      </c>
      <c r="O7527" s="4">
        <f t="shared" si="234"/>
        <v>13</v>
      </c>
      <c r="P7527" s="4" t="str">
        <f t="shared" si="235"/>
        <v>2022-09</v>
      </c>
    </row>
    <row r="7528" spans="1:16" ht="12.75" x14ac:dyDescent="0.2">
      <c r="A7528" s="4" t="s">
        <v>14</v>
      </c>
      <c r="B7528" s="4" t="s">
        <v>7654</v>
      </c>
      <c r="C7528" s="4" t="s">
        <v>7825</v>
      </c>
      <c r="D7528" s="4" t="s">
        <v>7814</v>
      </c>
      <c r="E7528" s="4" t="s">
        <v>7940</v>
      </c>
      <c r="F7528" s="4" t="s">
        <v>7941</v>
      </c>
      <c r="G7528" s="4" t="s">
        <v>7942</v>
      </c>
      <c r="H7528" s="4" t="s">
        <v>20</v>
      </c>
      <c r="I7528" s="4" t="s">
        <v>21</v>
      </c>
      <c r="J7528" s="4" t="s">
        <v>39</v>
      </c>
      <c r="K7528" s="4" t="s">
        <v>7829</v>
      </c>
      <c r="L7528" s="4" t="s">
        <v>7785</v>
      </c>
      <c r="M7528" s="5">
        <v>44817</v>
      </c>
      <c r="N7528" s="6">
        <v>2093</v>
      </c>
      <c r="O7528" s="4">
        <f t="shared" si="234"/>
        <v>13</v>
      </c>
      <c r="P7528" s="4" t="str">
        <f t="shared" si="235"/>
        <v>2022-09</v>
      </c>
    </row>
    <row r="7529" spans="1:16" ht="12.75" x14ac:dyDescent="0.2">
      <c r="A7529" s="4" t="s">
        <v>14</v>
      </c>
      <c r="B7529" s="4" t="s">
        <v>7654</v>
      </c>
      <c r="C7529" s="4" t="s">
        <v>7825</v>
      </c>
      <c r="D7529" s="4" t="s">
        <v>8042</v>
      </c>
      <c r="E7529" s="4" t="s">
        <v>7846</v>
      </c>
      <c r="F7529" s="4" t="s">
        <v>7847</v>
      </c>
      <c r="G7529" s="4" t="s">
        <v>8072</v>
      </c>
      <c r="H7529" s="4" t="s">
        <v>210</v>
      </c>
      <c r="I7529" s="4" t="s">
        <v>343</v>
      </c>
      <c r="J7529" s="4" t="s">
        <v>226</v>
      </c>
      <c r="K7529" s="4" t="s">
        <v>7829</v>
      </c>
      <c r="L7529" s="4" t="s">
        <v>7763</v>
      </c>
      <c r="M7529" s="5">
        <v>44817</v>
      </c>
      <c r="N7529" s="6">
        <v>177</v>
      </c>
      <c r="O7529" s="4">
        <f t="shared" si="234"/>
        <v>13</v>
      </c>
      <c r="P7529" s="4" t="str">
        <f t="shared" si="235"/>
        <v>2022-09</v>
      </c>
    </row>
    <row r="7530" spans="1:16" ht="12.75" x14ac:dyDescent="0.2">
      <c r="A7530" s="4" t="s">
        <v>14</v>
      </c>
      <c r="B7530" s="4" t="s">
        <v>7654</v>
      </c>
      <c r="C7530" s="4" t="s">
        <v>8095</v>
      </c>
      <c r="D7530" s="4" t="s">
        <v>8251</v>
      </c>
      <c r="E7530" s="4" t="s">
        <v>8273</v>
      </c>
      <c r="F7530" s="4" t="s">
        <v>8274</v>
      </c>
      <c r="G7530" s="4" t="s">
        <v>8275</v>
      </c>
      <c r="H7530" s="4" t="s">
        <v>20</v>
      </c>
      <c r="I7530" s="4" t="s">
        <v>216</v>
      </c>
      <c r="J7530" s="4" t="s">
        <v>226</v>
      </c>
      <c r="K7530" s="4" t="s">
        <v>8099</v>
      </c>
      <c r="L7530" s="4" t="s">
        <v>8104</v>
      </c>
      <c r="M7530" s="5">
        <v>44817</v>
      </c>
      <c r="N7530" s="6">
        <v>4333</v>
      </c>
      <c r="O7530" s="4">
        <f t="shared" si="234"/>
        <v>13</v>
      </c>
      <c r="P7530" s="4" t="str">
        <f t="shared" si="235"/>
        <v>2022-09</v>
      </c>
    </row>
    <row r="7531" spans="1:16" ht="12.75" x14ac:dyDescent="0.2">
      <c r="A7531" s="4" t="s">
        <v>14</v>
      </c>
      <c r="B7531" s="4" t="s">
        <v>7654</v>
      </c>
      <c r="C7531" s="4" t="s">
        <v>8288</v>
      </c>
      <c r="D7531" s="4" t="s">
        <v>8877</v>
      </c>
      <c r="E7531" s="4" t="s">
        <v>9013</v>
      </c>
      <c r="F7531" s="4" t="s">
        <v>9014</v>
      </c>
      <c r="G7531" s="4" t="s">
        <v>3048</v>
      </c>
      <c r="H7531" s="4" t="s">
        <v>210</v>
      </c>
      <c r="I7531" s="4" t="s">
        <v>210</v>
      </c>
      <c r="J7531" s="4" t="s">
        <v>3048</v>
      </c>
      <c r="K7531" s="4" t="s">
        <v>8297</v>
      </c>
      <c r="L7531" s="4" t="s">
        <v>8301</v>
      </c>
      <c r="M7531" s="5">
        <v>44817</v>
      </c>
      <c r="N7531" s="6">
        <v>4414</v>
      </c>
      <c r="O7531" s="4">
        <f t="shared" si="234"/>
        <v>13</v>
      </c>
      <c r="P7531" s="4" t="str">
        <f t="shared" si="235"/>
        <v>2022-09</v>
      </c>
    </row>
    <row r="7532" spans="1:16" ht="12.75" x14ac:dyDescent="0.2">
      <c r="A7532" s="4" t="s">
        <v>3048</v>
      </c>
      <c r="B7532" s="4" t="s">
        <v>11712</v>
      </c>
      <c r="C7532" s="4" t="s">
        <v>11719</v>
      </c>
      <c r="D7532" s="4" t="s">
        <v>13936</v>
      </c>
      <c r="E7532" s="4" t="s">
        <v>5478</v>
      </c>
      <c r="F7532" s="4" t="s">
        <v>5479</v>
      </c>
      <c r="G7532" s="4" t="s">
        <v>11807</v>
      </c>
      <c r="H7532" s="4" t="s">
        <v>20</v>
      </c>
      <c r="I7532" s="4" t="s">
        <v>21</v>
      </c>
      <c r="J7532" s="4" t="s">
        <v>22</v>
      </c>
      <c r="K7532" s="4" t="s">
        <v>11723</v>
      </c>
      <c r="L7532" s="4" t="s">
        <v>5477</v>
      </c>
      <c r="M7532" s="5">
        <v>44817</v>
      </c>
      <c r="N7532" s="6">
        <v>102</v>
      </c>
      <c r="O7532" s="4">
        <f t="shared" si="234"/>
        <v>13</v>
      </c>
      <c r="P7532" s="4" t="str">
        <f t="shared" si="235"/>
        <v>2022-09</v>
      </c>
    </row>
    <row r="7533" spans="1:16" ht="12.75" x14ac:dyDescent="0.2">
      <c r="A7533" s="4" t="s">
        <v>3048</v>
      </c>
      <c r="B7533" s="4" t="s">
        <v>12289</v>
      </c>
      <c r="C7533" s="4" t="s">
        <v>12291</v>
      </c>
      <c r="D7533" s="4" t="s">
        <v>12624</v>
      </c>
      <c r="E7533" s="4" t="s">
        <v>12625</v>
      </c>
      <c r="F7533" s="4" t="s">
        <v>12626</v>
      </c>
      <c r="G7533" s="4" t="s">
        <v>12627</v>
      </c>
      <c r="H7533" s="4" t="s">
        <v>20</v>
      </c>
      <c r="I7533" s="4" t="s">
        <v>21</v>
      </c>
      <c r="J7533" s="4" t="s">
        <v>22</v>
      </c>
      <c r="K7533" s="4" t="s">
        <v>12295</v>
      </c>
      <c r="L7533" s="4" t="s">
        <v>10478</v>
      </c>
      <c r="M7533" s="5">
        <v>44817</v>
      </c>
      <c r="N7533" s="6">
        <v>4975</v>
      </c>
      <c r="O7533" s="4">
        <f t="shared" si="234"/>
        <v>13</v>
      </c>
      <c r="P7533" s="4" t="str">
        <f t="shared" si="235"/>
        <v>2022-09</v>
      </c>
    </row>
    <row r="7534" spans="1:16" ht="12.75" x14ac:dyDescent="0.2">
      <c r="A7534" s="4" t="s">
        <v>1050</v>
      </c>
      <c r="B7534" s="4" t="s">
        <v>1051</v>
      </c>
      <c r="C7534" s="4" t="s">
        <v>1999</v>
      </c>
      <c r="D7534" s="4" t="s">
        <v>2078</v>
      </c>
      <c r="E7534" s="4" t="s">
        <v>2270</v>
      </c>
      <c r="F7534" s="4" t="s">
        <v>2271</v>
      </c>
      <c r="G7534" s="4" t="s">
        <v>2278</v>
      </c>
      <c r="H7534" s="4" t="s">
        <v>20</v>
      </c>
      <c r="I7534" s="4" t="s">
        <v>21</v>
      </c>
      <c r="J7534" s="4" t="s">
        <v>22</v>
      </c>
      <c r="K7534" s="4" t="s">
        <v>2003</v>
      </c>
      <c r="L7534" s="4" t="s">
        <v>1195</v>
      </c>
      <c r="M7534" s="5">
        <v>44818</v>
      </c>
      <c r="N7534" s="6">
        <v>7005</v>
      </c>
      <c r="O7534" s="4">
        <f t="shared" si="234"/>
        <v>14</v>
      </c>
      <c r="P7534" s="4" t="str">
        <f t="shared" si="235"/>
        <v>2022-09</v>
      </c>
    </row>
    <row r="7535" spans="1:16" ht="12.75" x14ac:dyDescent="0.2">
      <c r="A7535" s="4" t="s">
        <v>1050</v>
      </c>
      <c r="B7535" s="4" t="s">
        <v>1051</v>
      </c>
      <c r="C7535" s="4" t="s">
        <v>2556</v>
      </c>
      <c r="D7535" s="4" t="s">
        <v>2755</v>
      </c>
      <c r="E7535" s="4" t="s">
        <v>2759</v>
      </c>
      <c r="F7535" s="4" t="s">
        <v>2760</v>
      </c>
      <c r="G7535" s="4" t="s">
        <v>2762</v>
      </c>
      <c r="H7535" s="4" t="s">
        <v>20</v>
      </c>
      <c r="I7535" s="4" t="s">
        <v>21</v>
      </c>
      <c r="J7535" s="4" t="s">
        <v>22</v>
      </c>
      <c r="K7535" s="4" t="s">
        <v>2565</v>
      </c>
      <c r="L7535" s="4" t="s">
        <v>2373</v>
      </c>
      <c r="M7535" s="5">
        <v>44818</v>
      </c>
      <c r="N7535" s="6">
        <v>3843</v>
      </c>
      <c r="O7535" s="4">
        <f t="shared" si="234"/>
        <v>14</v>
      </c>
      <c r="P7535" s="4" t="str">
        <f t="shared" si="235"/>
        <v>2022-09</v>
      </c>
    </row>
    <row r="7536" spans="1:16" ht="12.75" x14ac:dyDescent="0.2">
      <c r="A7536" s="4" t="s">
        <v>14</v>
      </c>
      <c r="B7536" s="4" t="s">
        <v>4342</v>
      </c>
      <c r="C7536" s="4" t="s">
        <v>4343</v>
      </c>
      <c r="D7536" s="4" t="s">
        <v>25</v>
      </c>
      <c r="E7536" s="4" t="s">
        <v>4367</v>
      </c>
      <c r="F7536" s="4" t="s">
        <v>4368</v>
      </c>
      <c r="G7536" s="4" t="s">
        <v>4443</v>
      </c>
      <c r="H7536" s="4" t="s">
        <v>20</v>
      </c>
      <c r="I7536" s="4" t="s">
        <v>29</v>
      </c>
      <c r="J7536" s="4" t="s">
        <v>36</v>
      </c>
      <c r="K7536" s="4" t="s">
        <v>4362</v>
      </c>
      <c r="L7536" s="4" t="s">
        <v>4348</v>
      </c>
      <c r="M7536" s="5">
        <v>44818</v>
      </c>
      <c r="N7536" s="6">
        <v>9536</v>
      </c>
      <c r="O7536" s="4">
        <f t="shared" si="234"/>
        <v>14</v>
      </c>
      <c r="P7536" s="4" t="str">
        <f t="shared" si="235"/>
        <v>2022-09</v>
      </c>
    </row>
    <row r="7537" spans="1:16" ht="12.75" x14ac:dyDescent="0.2">
      <c r="A7537" s="4" t="s">
        <v>1050</v>
      </c>
      <c r="B7537" s="4" t="s">
        <v>5461</v>
      </c>
      <c r="C7537" s="4" t="s">
        <v>5462</v>
      </c>
      <c r="D7537" s="4" t="s">
        <v>5659</v>
      </c>
      <c r="E7537" s="4" t="s">
        <v>5492</v>
      </c>
      <c r="F7537" s="4" t="s">
        <v>5493</v>
      </c>
      <c r="G7537" s="4" t="s">
        <v>5678</v>
      </c>
      <c r="H7537" s="4" t="s">
        <v>20</v>
      </c>
      <c r="I7537" s="4" t="s">
        <v>21</v>
      </c>
      <c r="J7537" s="4" t="s">
        <v>22</v>
      </c>
      <c r="K7537" s="4" t="s">
        <v>5495</v>
      </c>
      <c r="L7537" s="4" t="s">
        <v>5525</v>
      </c>
      <c r="M7537" s="5">
        <v>44818</v>
      </c>
      <c r="N7537" s="6">
        <v>1691</v>
      </c>
      <c r="O7537" s="4">
        <f t="shared" si="234"/>
        <v>14</v>
      </c>
      <c r="P7537" s="4" t="str">
        <f t="shared" si="235"/>
        <v>2022-09</v>
      </c>
    </row>
    <row r="7538" spans="1:16" ht="12.75" x14ac:dyDescent="0.2">
      <c r="A7538" s="4" t="s">
        <v>14</v>
      </c>
      <c r="B7538" s="4" t="s">
        <v>6544</v>
      </c>
      <c r="C7538" s="4" t="s">
        <v>6545</v>
      </c>
      <c r="D7538" s="4" t="s">
        <v>6862</v>
      </c>
      <c r="E7538" s="4" t="s">
        <v>6863</v>
      </c>
      <c r="F7538" s="4" t="s">
        <v>3048</v>
      </c>
      <c r="G7538" s="4" t="s">
        <v>3048</v>
      </c>
      <c r="H7538" s="4" t="s">
        <v>210</v>
      </c>
      <c r="I7538" s="4" t="s">
        <v>210</v>
      </c>
      <c r="J7538" s="4" t="s">
        <v>3048</v>
      </c>
      <c r="K7538" s="4" t="s">
        <v>6549</v>
      </c>
      <c r="L7538" s="4" t="s">
        <v>4951</v>
      </c>
      <c r="M7538" s="5">
        <v>44818</v>
      </c>
      <c r="N7538" s="6">
        <v>9606</v>
      </c>
      <c r="O7538" s="4">
        <f t="shared" si="234"/>
        <v>14</v>
      </c>
      <c r="P7538" s="4" t="str">
        <f t="shared" si="235"/>
        <v>2022-09</v>
      </c>
    </row>
    <row r="7539" spans="1:16" ht="12.75" x14ac:dyDescent="0.2">
      <c r="A7539" s="4" t="s">
        <v>14</v>
      </c>
      <c r="B7539" s="4" t="s">
        <v>7127</v>
      </c>
      <c r="C7539" s="4" t="s">
        <v>7128</v>
      </c>
      <c r="D7539" s="4" t="s">
        <v>7645</v>
      </c>
      <c r="E7539" s="4" t="s">
        <v>7646</v>
      </c>
      <c r="F7539" s="4" t="s">
        <v>7647</v>
      </c>
      <c r="G7539" s="4" t="s">
        <v>7648</v>
      </c>
      <c r="H7539" s="4" t="s">
        <v>210</v>
      </c>
      <c r="I7539" s="4" t="s">
        <v>210</v>
      </c>
      <c r="J7539" s="4" t="s">
        <v>226</v>
      </c>
      <c r="K7539" s="4" t="s">
        <v>7135</v>
      </c>
      <c r="L7539" s="4" t="s">
        <v>7203</v>
      </c>
      <c r="M7539" s="5">
        <v>44818</v>
      </c>
      <c r="N7539" s="6">
        <v>7718</v>
      </c>
      <c r="O7539" s="4">
        <f t="shared" si="234"/>
        <v>14</v>
      </c>
      <c r="P7539" s="4" t="str">
        <f t="shared" si="235"/>
        <v>2022-09</v>
      </c>
    </row>
    <row r="7540" spans="1:16" ht="12.75" x14ac:dyDescent="0.2">
      <c r="A7540" s="4" t="s">
        <v>14</v>
      </c>
      <c r="B7540" s="4" t="s">
        <v>7654</v>
      </c>
      <c r="C7540" s="4" t="s">
        <v>7655</v>
      </c>
      <c r="D7540" s="4" t="s">
        <v>7820</v>
      </c>
      <c r="E7540" s="4" t="s">
        <v>7773</v>
      </c>
      <c r="F7540" s="4" t="s">
        <v>7774</v>
      </c>
      <c r="G7540" s="4" t="s">
        <v>7821</v>
      </c>
      <c r="H7540" s="4" t="s">
        <v>20</v>
      </c>
      <c r="I7540" s="4" t="s">
        <v>21</v>
      </c>
      <c r="J7540" s="4" t="s">
        <v>36</v>
      </c>
      <c r="K7540" s="4" t="s">
        <v>7659</v>
      </c>
      <c r="L7540" s="4" t="s">
        <v>538</v>
      </c>
      <c r="M7540" s="5">
        <v>44818</v>
      </c>
      <c r="N7540" s="6">
        <v>6204</v>
      </c>
      <c r="O7540" s="4">
        <f t="shared" si="234"/>
        <v>14</v>
      </c>
      <c r="P7540" s="4" t="str">
        <f t="shared" si="235"/>
        <v>2022-09</v>
      </c>
    </row>
    <row r="7541" spans="1:16" ht="12.75" x14ac:dyDescent="0.2">
      <c r="A7541" s="4" t="s">
        <v>14</v>
      </c>
      <c r="B7541" s="4" t="s">
        <v>7654</v>
      </c>
      <c r="C7541" s="4" t="s">
        <v>8288</v>
      </c>
      <c r="D7541" s="4" t="s">
        <v>8877</v>
      </c>
      <c r="E7541" s="4" t="s">
        <v>8318</v>
      </c>
      <c r="F7541" s="4" t="s">
        <v>8319</v>
      </c>
      <c r="G7541" s="4" t="s">
        <v>8924</v>
      </c>
      <c r="H7541" s="4" t="s">
        <v>210</v>
      </c>
      <c r="I7541" s="4" t="s">
        <v>210</v>
      </c>
      <c r="J7541" s="4" t="s">
        <v>877</v>
      </c>
      <c r="K7541" s="4" t="s">
        <v>8297</v>
      </c>
      <c r="L7541" s="4" t="s">
        <v>8301</v>
      </c>
      <c r="M7541" s="5">
        <v>44818</v>
      </c>
      <c r="N7541" s="6">
        <v>9509</v>
      </c>
      <c r="O7541" s="4">
        <f t="shared" si="234"/>
        <v>14</v>
      </c>
      <c r="P7541" s="4" t="str">
        <f t="shared" si="235"/>
        <v>2022-09</v>
      </c>
    </row>
    <row r="7542" spans="1:16" ht="12.75" x14ac:dyDescent="0.2">
      <c r="A7542" s="4" t="s">
        <v>14</v>
      </c>
      <c r="B7542" s="4" t="s">
        <v>7654</v>
      </c>
      <c r="C7542" s="4" t="s">
        <v>8288</v>
      </c>
      <c r="D7542" s="4" t="s">
        <v>9140</v>
      </c>
      <c r="E7542" s="4" t="s">
        <v>8398</v>
      </c>
      <c r="F7542" s="4" t="s">
        <v>8399</v>
      </c>
      <c r="G7542" s="4" t="s">
        <v>8400</v>
      </c>
      <c r="H7542" s="4" t="s">
        <v>210</v>
      </c>
      <c r="I7542" s="4" t="s">
        <v>210</v>
      </c>
      <c r="J7542" s="4" t="s">
        <v>226</v>
      </c>
      <c r="K7542" s="4" t="s">
        <v>8306</v>
      </c>
      <c r="L7542" s="4" t="s">
        <v>8301</v>
      </c>
      <c r="M7542" s="5">
        <v>44818</v>
      </c>
      <c r="N7542" s="6">
        <v>2227</v>
      </c>
      <c r="O7542" s="4">
        <f t="shared" si="234"/>
        <v>14</v>
      </c>
      <c r="P7542" s="4" t="str">
        <f t="shared" si="235"/>
        <v>2022-09</v>
      </c>
    </row>
    <row r="7543" spans="1:16" ht="12.75" x14ac:dyDescent="0.2">
      <c r="A7543" s="4" t="s">
        <v>14</v>
      </c>
      <c r="B7543" s="4" t="s">
        <v>7654</v>
      </c>
      <c r="C7543" s="4" t="s">
        <v>9450</v>
      </c>
      <c r="D7543" s="4" t="s">
        <v>7419</v>
      </c>
      <c r="E7543" s="4" t="s">
        <v>9481</v>
      </c>
      <c r="F7543" s="4" t="s">
        <v>9482</v>
      </c>
      <c r="G7543" s="4" t="s">
        <v>9484</v>
      </c>
      <c r="H7543" s="4" t="s">
        <v>20</v>
      </c>
      <c r="I7543" s="4" t="s">
        <v>29</v>
      </c>
      <c r="J7543" s="4" t="s">
        <v>22</v>
      </c>
      <c r="K7543" s="4" t="s">
        <v>7893</v>
      </c>
      <c r="L7543" s="4" t="s">
        <v>9145</v>
      </c>
      <c r="M7543" s="5">
        <v>44818</v>
      </c>
      <c r="N7543" s="6">
        <v>4114</v>
      </c>
      <c r="O7543" s="4">
        <f t="shared" si="234"/>
        <v>14</v>
      </c>
      <c r="P7543" s="4" t="str">
        <f t="shared" si="235"/>
        <v>2022-09</v>
      </c>
    </row>
    <row r="7544" spans="1:16" ht="12.75" x14ac:dyDescent="0.2">
      <c r="A7544" s="4" t="s">
        <v>3048</v>
      </c>
      <c r="B7544" s="4" t="s">
        <v>10496</v>
      </c>
      <c r="C7544" s="4" t="s">
        <v>10497</v>
      </c>
      <c r="D7544" s="4" t="s">
        <v>10665</v>
      </c>
      <c r="E7544" s="4" t="s">
        <v>10571</v>
      </c>
      <c r="F7544" s="4" t="s">
        <v>10572</v>
      </c>
      <c r="G7544" s="4" t="s">
        <v>10707</v>
      </c>
      <c r="H7544" s="4" t="s">
        <v>210</v>
      </c>
      <c r="I7544" s="4" t="s">
        <v>343</v>
      </c>
      <c r="J7544" s="4" t="s">
        <v>22</v>
      </c>
      <c r="K7544" s="4" t="s">
        <v>10549</v>
      </c>
      <c r="L7544" s="4" t="s">
        <v>10574</v>
      </c>
      <c r="M7544" s="5">
        <v>44818</v>
      </c>
      <c r="N7544" s="6">
        <v>2198</v>
      </c>
      <c r="O7544" s="4">
        <f t="shared" si="234"/>
        <v>14</v>
      </c>
      <c r="P7544" s="4" t="str">
        <f t="shared" si="235"/>
        <v>2022-09</v>
      </c>
    </row>
    <row r="7545" spans="1:16" ht="12.75" x14ac:dyDescent="0.2">
      <c r="A7545" s="4" t="s">
        <v>3048</v>
      </c>
      <c r="B7545" s="4" t="s">
        <v>13786</v>
      </c>
      <c r="C7545" s="4" t="s">
        <v>13787</v>
      </c>
      <c r="D7545" s="4" t="s">
        <v>13459</v>
      </c>
      <c r="E7545" s="4" t="s">
        <v>13883</v>
      </c>
      <c r="F7545" s="4" t="s">
        <v>13884</v>
      </c>
      <c r="G7545" s="4" t="s">
        <v>13885</v>
      </c>
      <c r="H7545" s="4" t="s">
        <v>20</v>
      </c>
      <c r="I7545" s="4" t="s">
        <v>21</v>
      </c>
      <c r="J7545" s="4" t="s">
        <v>39</v>
      </c>
      <c r="K7545" s="4" t="s">
        <v>13382</v>
      </c>
      <c r="L7545" s="4" t="s">
        <v>10069</v>
      </c>
      <c r="M7545" s="5">
        <v>44818</v>
      </c>
      <c r="N7545" s="6">
        <v>8562</v>
      </c>
      <c r="O7545" s="4">
        <f t="shared" si="234"/>
        <v>14</v>
      </c>
      <c r="P7545" s="4" t="str">
        <f t="shared" si="235"/>
        <v>2022-09</v>
      </c>
    </row>
    <row r="7546" spans="1:16" ht="12.75" x14ac:dyDescent="0.2">
      <c r="A7546" s="4" t="s">
        <v>1050</v>
      </c>
      <c r="B7546" s="4" t="s">
        <v>1051</v>
      </c>
      <c r="C7546" s="4" t="s">
        <v>2556</v>
      </c>
      <c r="D7546" s="4" t="s">
        <v>2755</v>
      </c>
      <c r="E7546" s="4" t="s">
        <v>2777</v>
      </c>
      <c r="F7546" s="4" t="s">
        <v>2778</v>
      </c>
      <c r="G7546" s="4" t="s">
        <v>2801</v>
      </c>
      <c r="H7546" s="4" t="s">
        <v>20</v>
      </c>
      <c r="I7546" s="4" t="s">
        <v>21</v>
      </c>
      <c r="J7546" s="4" t="s">
        <v>22</v>
      </c>
      <c r="K7546" s="4" t="s">
        <v>2565</v>
      </c>
      <c r="L7546" s="4" t="s">
        <v>2802</v>
      </c>
      <c r="M7546" s="5">
        <v>44819</v>
      </c>
      <c r="N7546" s="6">
        <v>7877</v>
      </c>
      <c r="O7546" s="4">
        <f t="shared" si="234"/>
        <v>15</v>
      </c>
      <c r="P7546" s="4" t="str">
        <f t="shared" si="235"/>
        <v>2022-09</v>
      </c>
    </row>
    <row r="7547" spans="1:16" ht="12.75" x14ac:dyDescent="0.2">
      <c r="A7547" s="4" t="s">
        <v>1050</v>
      </c>
      <c r="B7547" s="4" t="s">
        <v>5461</v>
      </c>
      <c r="C7547" s="4" t="s">
        <v>5462</v>
      </c>
      <c r="D7547" s="4" t="s">
        <v>5896</v>
      </c>
      <c r="E7547" s="4" t="s">
        <v>5913</v>
      </c>
      <c r="F7547" s="4" t="s">
        <v>5914</v>
      </c>
      <c r="G7547" s="4" t="s">
        <v>5915</v>
      </c>
      <c r="H7547" s="4" t="s">
        <v>20</v>
      </c>
      <c r="I7547" s="4" t="s">
        <v>21</v>
      </c>
      <c r="J7547" s="4" t="s">
        <v>39</v>
      </c>
      <c r="K7547" s="4" t="s">
        <v>5466</v>
      </c>
      <c r="L7547" s="4" t="s">
        <v>5525</v>
      </c>
      <c r="M7547" s="5">
        <v>44819</v>
      </c>
      <c r="N7547" s="6">
        <v>6469</v>
      </c>
      <c r="O7547" s="4">
        <f t="shared" si="234"/>
        <v>15</v>
      </c>
      <c r="P7547" s="4" t="str">
        <f t="shared" si="235"/>
        <v>2022-09</v>
      </c>
    </row>
    <row r="7548" spans="1:16" ht="12.75" x14ac:dyDescent="0.2">
      <c r="A7548" s="4" t="s">
        <v>1050</v>
      </c>
      <c r="B7548" s="4" t="s">
        <v>5461</v>
      </c>
      <c r="C7548" s="4" t="s">
        <v>5462</v>
      </c>
      <c r="D7548" s="4" t="s">
        <v>5993</v>
      </c>
      <c r="E7548" s="4" t="s">
        <v>5860</v>
      </c>
      <c r="F7548" s="4" t="s">
        <v>5861</v>
      </c>
      <c r="G7548" s="4" t="s">
        <v>6009</v>
      </c>
      <c r="H7548" s="4" t="s">
        <v>20</v>
      </c>
      <c r="I7548" s="4" t="s">
        <v>21</v>
      </c>
      <c r="J7548" s="4" t="s">
        <v>36</v>
      </c>
      <c r="K7548" s="4" t="s">
        <v>5515</v>
      </c>
      <c r="L7548" s="4" t="s">
        <v>5525</v>
      </c>
      <c r="M7548" s="5">
        <v>44819</v>
      </c>
      <c r="N7548" s="6">
        <v>4814</v>
      </c>
      <c r="O7548" s="4">
        <f t="shared" si="234"/>
        <v>15</v>
      </c>
      <c r="P7548" s="4" t="str">
        <f t="shared" si="235"/>
        <v>2022-09</v>
      </c>
    </row>
    <row r="7549" spans="1:16" ht="12.75" x14ac:dyDescent="0.2">
      <c r="A7549" s="4" t="s">
        <v>14</v>
      </c>
      <c r="B7549" s="4" t="s">
        <v>7654</v>
      </c>
      <c r="C7549" s="4" t="s">
        <v>8288</v>
      </c>
      <c r="D7549" s="4" t="s">
        <v>8877</v>
      </c>
      <c r="E7549" s="4" t="s">
        <v>8982</v>
      </c>
      <c r="F7549" s="4" t="s">
        <v>8983</v>
      </c>
      <c r="G7549" s="4" t="s">
        <v>8986</v>
      </c>
      <c r="H7549" s="4" t="s">
        <v>210</v>
      </c>
      <c r="I7549" s="4" t="s">
        <v>210</v>
      </c>
      <c r="J7549" s="4" t="s">
        <v>877</v>
      </c>
      <c r="K7549" s="4" t="s">
        <v>8297</v>
      </c>
      <c r="L7549" s="4" t="s">
        <v>8301</v>
      </c>
      <c r="M7549" s="5">
        <v>44819</v>
      </c>
      <c r="N7549" s="6">
        <v>4535</v>
      </c>
      <c r="O7549" s="4">
        <f t="shared" si="234"/>
        <v>15</v>
      </c>
      <c r="P7549" s="4" t="str">
        <f t="shared" si="235"/>
        <v>2022-09</v>
      </c>
    </row>
    <row r="7550" spans="1:16" ht="12.75" x14ac:dyDescent="0.2">
      <c r="A7550" s="4" t="s">
        <v>14</v>
      </c>
      <c r="B7550" s="4" t="s">
        <v>7654</v>
      </c>
      <c r="C7550" s="4" t="s">
        <v>8288</v>
      </c>
      <c r="D7550" s="4" t="s">
        <v>8877</v>
      </c>
      <c r="E7550" s="4" t="s">
        <v>9085</v>
      </c>
      <c r="F7550" s="4" t="s">
        <v>3048</v>
      </c>
      <c r="G7550" s="4" t="s">
        <v>3048</v>
      </c>
      <c r="H7550" s="4" t="s">
        <v>210</v>
      </c>
      <c r="I7550" s="4" t="s">
        <v>210</v>
      </c>
      <c r="J7550" s="4" t="s">
        <v>3048</v>
      </c>
      <c r="K7550" s="4" t="s">
        <v>8297</v>
      </c>
      <c r="L7550" s="4" t="s">
        <v>8301</v>
      </c>
      <c r="M7550" s="5">
        <v>44819</v>
      </c>
      <c r="N7550" s="6">
        <v>9063</v>
      </c>
      <c r="O7550" s="4">
        <f t="shared" si="234"/>
        <v>15</v>
      </c>
      <c r="P7550" s="4" t="str">
        <f t="shared" si="235"/>
        <v>2022-09</v>
      </c>
    </row>
    <row r="7551" spans="1:16" ht="12.75" x14ac:dyDescent="0.2">
      <c r="A7551" s="4" t="s">
        <v>3048</v>
      </c>
      <c r="B7551" s="4" t="s">
        <v>10496</v>
      </c>
      <c r="C7551" s="4" t="s">
        <v>10497</v>
      </c>
      <c r="D7551" s="4" t="s">
        <v>10803</v>
      </c>
      <c r="E7551" s="4" t="s">
        <v>10804</v>
      </c>
      <c r="F7551" s="4" t="s">
        <v>10805</v>
      </c>
      <c r="G7551" s="4" t="s">
        <v>10806</v>
      </c>
      <c r="H7551" s="4" t="s">
        <v>20</v>
      </c>
      <c r="I7551" s="4" t="s">
        <v>29</v>
      </c>
      <c r="J7551" s="4" t="s">
        <v>39</v>
      </c>
      <c r="K7551" s="4" t="s">
        <v>10521</v>
      </c>
      <c r="L7551" s="4" t="s">
        <v>10277</v>
      </c>
      <c r="M7551" s="5">
        <v>44819</v>
      </c>
      <c r="N7551" s="6">
        <v>986</v>
      </c>
      <c r="O7551" s="4">
        <f t="shared" si="234"/>
        <v>15</v>
      </c>
      <c r="P7551" s="4" t="str">
        <f t="shared" si="235"/>
        <v>2022-09</v>
      </c>
    </row>
    <row r="7552" spans="1:16" ht="12.75" x14ac:dyDescent="0.2">
      <c r="A7552" s="4" t="s">
        <v>3048</v>
      </c>
      <c r="B7552" s="4" t="s">
        <v>12289</v>
      </c>
      <c r="C7552" s="4" t="s">
        <v>12291</v>
      </c>
      <c r="D7552" s="4" t="s">
        <v>13936</v>
      </c>
      <c r="E7552" s="4" t="s">
        <v>12350</v>
      </c>
      <c r="F7552" s="4" t="s">
        <v>12351</v>
      </c>
      <c r="G7552" s="4" t="s">
        <v>12353</v>
      </c>
      <c r="H7552" s="4" t="s">
        <v>20</v>
      </c>
      <c r="I7552" s="4" t="s">
        <v>21</v>
      </c>
      <c r="J7552" s="4" t="s">
        <v>22</v>
      </c>
      <c r="K7552" s="4" t="s">
        <v>12340</v>
      </c>
      <c r="L7552" s="4" t="s">
        <v>10478</v>
      </c>
      <c r="M7552" s="5">
        <v>44819</v>
      </c>
      <c r="N7552" s="6">
        <v>1006</v>
      </c>
      <c r="O7552" s="4">
        <f t="shared" si="234"/>
        <v>15</v>
      </c>
      <c r="P7552" s="4" t="str">
        <f t="shared" si="235"/>
        <v>2022-09</v>
      </c>
    </row>
    <row r="7553" spans="1:16" ht="12.75" x14ac:dyDescent="0.2">
      <c r="A7553" s="4" t="s">
        <v>14</v>
      </c>
      <c r="B7553" s="4" t="s">
        <v>15</v>
      </c>
      <c r="C7553" s="4" t="s">
        <v>504</v>
      </c>
      <c r="D7553" s="4" t="s">
        <v>735</v>
      </c>
      <c r="E7553" s="4" t="s">
        <v>782</v>
      </c>
      <c r="F7553" s="4" t="s">
        <v>783</v>
      </c>
      <c r="G7553" s="4" t="s">
        <v>812</v>
      </c>
      <c r="H7553" s="4" t="s">
        <v>20</v>
      </c>
      <c r="I7553" s="4" t="s">
        <v>21</v>
      </c>
      <c r="J7553" s="4" t="s">
        <v>36</v>
      </c>
      <c r="K7553" s="4" t="s">
        <v>508</v>
      </c>
      <c r="L7553" s="4" t="s">
        <v>24</v>
      </c>
      <c r="M7553" s="5">
        <v>44820</v>
      </c>
      <c r="N7553" s="6">
        <v>9452</v>
      </c>
      <c r="O7553" s="4">
        <f t="shared" si="234"/>
        <v>16</v>
      </c>
      <c r="P7553" s="4" t="str">
        <f t="shared" si="235"/>
        <v>2022-09</v>
      </c>
    </row>
    <row r="7554" spans="1:16" ht="12.75" x14ac:dyDescent="0.2">
      <c r="A7554" s="4" t="s">
        <v>14</v>
      </c>
      <c r="B7554" s="4" t="s">
        <v>3761</v>
      </c>
      <c r="C7554" s="4" t="s">
        <v>3762</v>
      </c>
      <c r="D7554" s="4" t="s">
        <v>4074</v>
      </c>
      <c r="E7554" s="4" t="s">
        <v>4075</v>
      </c>
      <c r="F7554" s="4" t="s">
        <v>4076</v>
      </c>
      <c r="G7554" s="4" t="s">
        <v>3048</v>
      </c>
      <c r="H7554" s="4" t="s">
        <v>210</v>
      </c>
      <c r="I7554" s="4" t="s">
        <v>210</v>
      </c>
      <c r="J7554" s="4" t="s">
        <v>3048</v>
      </c>
      <c r="K7554" s="4" t="s">
        <v>3771</v>
      </c>
      <c r="L7554" s="4" t="s">
        <v>3802</v>
      </c>
      <c r="M7554" s="5">
        <v>44820</v>
      </c>
      <c r="N7554" s="6">
        <v>3339</v>
      </c>
      <c r="O7554" s="4">
        <f t="shared" ref="O7554:O7617" si="236">DAY(M7554)</f>
        <v>16</v>
      </c>
      <c r="P7554" s="4" t="str">
        <f t="shared" ref="P7554:P7617" si="237">TEXT(M7554,"YYYY-MM")</f>
        <v>2022-09</v>
      </c>
    </row>
    <row r="7555" spans="1:16" ht="12.75" x14ac:dyDescent="0.2">
      <c r="A7555" s="4" t="s">
        <v>14</v>
      </c>
      <c r="B7555" s="4" t="s">
        <v>4342</v>
      </c>
      <c r="C7555" s="4" t="s">
        <v>4343</v>
      </c>
      <c r="D7555" s="4" t="s">
        <v>5235</v>
      </c>
      <c r="E7555" s="4" t="s">
        <v>5236</v>
      </c>
      <c r="F7555" s="4" t="s">
        <v>5237</v>
      </c>
      <c r="G7555" s="4" t="s">
        <v>5247</v>
      </c>
      <c r="H7555" s="4" t="s">
        <v>20</v>
      </c>
      <c r="I7555" s="4" t="s">
        <v>29</v>
      </c>
      <c r="J7555" s="4" t="s">
        <v>22</v>
      </c>
      <c r="K7555" s="4" t="s">
        <v>4347</v>
      </c>
      <c r="L7555" s="4" t="s">
        <v>4348</v>
      </c>
      <c r="M7555" s="5">
        <v>44820</v>
      </c>
      <c r="N7555" s="6">
        <v>4706</v>
      </c>
      <c r="O7555" s="4">
        <f t="shared" si="236"/>
        <v>16</v>
      </c>
      <c r="P7555" s="4" t="str">
        <f t="shared" si="237"/>
        <v>2022-09</v>
      </c>
    </row>
    <row r="7556" spans="1:16" ht="12.75" x14ac:dyDescent="0.2">
      <c r="A7556" s="4" t="s">
        <v>1050</v>
      </c>
      <c r="B7556" s="4" t="s">
        <v>5461</v>
      </c>
      <c r="C7556" s="4" t="s">
        <v>5462</v>
      </c>
      <c r="D7556" s="4" t="s">
        <v>5896</v>
      </c>
      <c r="E7556" s="4" t="s">
        <v>5907</v>
      </c>
      <c r="F7556" s="4" t="s">
        <v>5908</v>
      </c>
      <c r="G7556" s="4" t="s">
        <v>5912</v>
      </c>
      <c r="H7556" s="4" t="s">
        <v>20</v>
      </c>
      <c r="I7556" s="4" t="s">
        <v>21</v>
      </c>
      <c r="J7556" s="4" t="s">
        <v>36</v>
      </c>
      <c r="K7556" s="4" t="s">
        <v>5466</v>
      </c>
      <c r="L7556" s="4" t="s">
        <v>5467</v>
      </c>
      <c r="M7556" s="5">
        <v>44820</v>
      </c>
      <c r="N7556" s="6">
        <v>9581</v>
      </c>
      <c r="O7556" s="4">
        <f t="shared" si="236"/>
        <v>16</v>
      </c>
      <c r="P7556" s="4" t="str">
        <f t="shared" si="237"/>
        <v>2022-09</v>
      </c>
    </row>
    <row r="7557" spans="1:16" ht="12.75" x14ac:dyDescent="0.2">
      <c r="A7557" s="4" t="s">
        <v>1050</v>
      </c>
      <c r="B7557" s="4" t="s">
        <v>5461</v>
      </c>
      <c r="C7557" s="4" t="s">
        <v>5462</v>
      </c>
      <c r="D7557" s="4" t="s">
        <v>6183</v>
      </c>
      <c r="E7557" s="4" t="s">
        <v>6210</v>
      </c>
      <c r="F7557" s="4" t="s">
        <v>6211</v>
      </c>
      <c r="G7557" s="4" t="s">
        <v>6216</v>
      </c>
      <c r="H7557" s="4" t="s">
        <v>20</v>
      </c>
      <c r="I7557" s="4" t="s">
        <v>21</v>
      </c>
      <c r="J7557" s="4" t="s">
        <v>22</v>
      </c>
      <c r="K7557" s="4" t="s">
        <v>5499</v>
      </c>
      <c r="L7557" s="4" t="s">
        <v>5467</v>
      </c>
      <c r="M7557" s="5">
        <v>44820</v>
      </c>
      <c r="N7557" s="6">
        <v>3314</v>
      </c>
      <c r="O7557" s="4">
        <f t="shared" si="236"/>
        <v>16</v>
      </c>
      <c r="P7557" s="4" t="str">
        <f t="shared" si="237"/>
        <v>2022-09</v>
      </c>
    </row>
    <row r="7558" spans="1:16" ht="12.75" x14ac:dyDescent="0.2">
      <c r="A7558" s="4" t="s">
        <v>14</v>
      </c>
      <c r="B7558" s="4" t="s">
        <v>6544</v>
      </c>
      <c r="C7558" s="4" t="s">
        <v>6545</v>
      </c>
      <c r="D7558" s="4" t="s">
        <v>25</v>
      </c>
      <c r="E7558" s="4" t="s">
        <v>6598</v>
      </c>
      <c r="F7558" s="4" t="s">
        <v>6599</v>
      </c>
      <c r="G7558" s="4" t="s">
        <v>6600</v>
      </c>
      <c r="H7558" s="4" t="s">
        <v>20</v>
      </c>
      <c r="I7558" s="4" t="s">
        <v>29</v>
      </c>
      <c r="J7558" s="4" t="s">
        <v>162</v>
      </c>
      <c r="K7558" s="4" t="s">
        <v>6553</v>
      </c>
      <c r="L7558" s="4" t="s">
        <v>6596</v>
      </c>
      <c r="M7558" s="5">
        <v>44820</v>
      </c>
      <c r="N7558" s="6">
        <v>5440</v>
      </c>
      <c r="O7558" s="4">
        <f t="shared" si="236"/>
        <v>16</v>
      </c>
      <c r="P7558" s="4" t="str">
        <f t="shared" si="237"/>
        <v>2022-09</v>
      </c>
    </row>
    <row r="7559" spans="1:16" ht="12.75" x14ac:dyDescent="0.2">
      <c r="A7559" s="4" t="s">
        <v>14</v>
      </c>
      <c r="B7559" s="4" t="s">
        <v>6544</v>
      </c>
      <c r="C7559" s="4" t="s">
        <v>6545</v>
      </c>
      <c r="D7559" s="4" t="s">
        <v>7112</v>
      </c>
      <c r="E7559" s="4" t="s">
        <v>7118</v>
      </c>
      <c r="F7559" s="4" t="s">
        <v>7119</v>
      </c>
      <c r="G7559" s="4" t="s">
        <v>7120</v>
      </c>
      <c r="H7559" s="4" t="s">
        <v>20</v>
      </c>
      <c r="I7559" s="4" t="s">
        <v>21</v>
      </c>
      <c r="J7559" s="4" t="s">
        <v>39</v>
      </c>
      <c r="K7559" s="4" t="s">
        <v>6549</v>
      </c>
      <c r="L7559" s="4" t="s">
        <v>3908</v>
      </c>
      <c r="M7559" s="5">
        <v>44820</v>
      </c>
      <c r="N7559" s="6">
        <v>9753</v>
      </c>
      <c r="O7559" s="4">
        <f t="shared" si="236"/>
        <v>16</v>
      </c>
      <c r="P7559" s="4" t="str">
        <f t="shared" si="237"/>
        <v>2022-09</v>
      </c>
    </row>
    <row r="7560" spans="1:16" ht="12.75" x14ac:dyDescent="0.2">
      <c r="A7560" s="4" t="s">
        <v>14</v>
      </c>
      <c r="B7560" s="4" t="s">
        <v>7654</v>
      </c>
      <c r="C7560" s="4" t="s">
        <v>8288</v>
      </c>
      <c r="D7560" s="4" t="s">
        <v>9281</v>
      </c>
      <c r="E7560" s="4" t="s">
        <v>9287</v>
      </c>
      <c r="F7560" s="4" t="s">
        <v>9288</v>
      </c>
      <c r="G7560" s="4" t="s">
        <v>9294</v>
      </c>
      <c r="H7560" s="4" t="s">
        <v>210</v>
      </c>
      <c r="I7560" s="4" t="s">
        <v>210</v>
      </c>
      <c r="J7560" s="4" t="s">
        <v>877</v>
      </c>
      <c r="K7560" s="4" t="s">
        <v>8306</v>
      </c>
      <c r="L7560" s="4" t="s">
        <v>8301</v>
      </c>
      <c r="M7560" s="5">
        <v>44820</v>
      </c>
      <c r="N7560" s="6">
        <v>1680</v>
      </c>
      <c r="O7560" s="4">
        <f t="shared" si="236"/>
        <v>16</v>
      </c>
      <c r="P7560" s="4" t="str">
        <f t="shared" si="237"/>
        <v>2022-09</v>
      </c>
    </row>
    <row r="7561" spans="1:16" ht="12.75" x14ac:dyDescent="0.2">
      <c r="A7561" s="4" t="s">
        <v>3048</v>
      </c>
      <c r="B7561" s="4" t="s">
        <v>9902</v>
      </c>
      <c r="C7561" s="4" t="s">
        <v>10147</v>
      </c>
      <c r="D7561" s="4" t="s">
        <v>25</v>
      </c>
      <c r="E7561" s="4" t="s">
        <v>10170</v>
      </c>
      <c r="F7561" s="4" t="s">
        <v>10171</v>
      </c>
      <c r="G7561" s="4" t="s">
        <v>10248</v>
      </c>
      <c r="H7561" s="4" t="s">
        <v>20</v>
      </c>
      <c r="I7561" s="4" t="s">
        <v>29</v>
      </c>
      <c r="J7561" s="4" t="s">
        <v>36</v>
      </c>
      <c r="K7561" s="4" t="s">
        <v>10151</v>
      </c>
      <c r="L7561" s="4" t="s">
        <v>10169</v>
      </c>
      <c r="M7561" s="5">
        <v>44820</v>
      </c>
      <c r="N7561" s="6">
        <v>5980</v>
      </c>
      <c r="O7561" s="4">
        <f t="shared" si="236"/>
        <v>16</v>
      </c>
      <c r="P7561" s="4" t="str">
        <f t="shared" si="237"/>
        <v>2022-09</v>
      </c>
    </row>
    <row r="7562" spans="1:16" ht="12.75" x14ac:dyDescent="0.2">
      <c r="A7562" s="4" t="s">
        <v>3048</v>
      </c>
      <c r="B7562" s="4" t="s">
        <v>10496</v>
      </c>
      <c r="C7562" s="4" t="s">
        <v>10497</v>
      </c>
      <c r="D7562" s="4" t="s">
        <v>10803</v>
      </c>
      <c r="E7562" s="4" t="s">
        <v>10810</v>
      </c>
      <c r="F7562" s="4" t="s">
        <v>10811</v>
      </c>
      <c r="G7562" s="4" t="s">
        <v>10814</v>
      </c>
      <c r="H7562" s="4" t="s">
        <v>20</v>
      </c>
      <c r="I7562" s="4" t="s">
        <v>29</v>
      </c>
      <c r="J7562" s="4" t="s">
        <v>22</v>
      </c>
      <c r="K7562" s="4" t="s">
        <v>10521</v>
      </c>
      <c r="L7562" s="4" t="s">
        <v>10277</v>
      </c>
      <c r="M7562" s="5">
        <v>44820</v>
      </c>
      <c r="N7562" s="6">
        <v>1960</v>
      </c>
      <c r="O7562" s="4">
        <f t="shared" si="236"/>
        <v>16</v>
      </c>
      <c r="P7562" s="4" t="str">
        <f t="shared" si="237"/>
        <v>2022-09</v>
      </c>
    </row>
    <row r="7563" spans="1:16" ht="12.75" x14ac:dyDescent="0.2">
      <c r="A7563" s="4" t="s">
        <v>3048</v>
      </c>
      <c r="B7563" s="4" t="s">
        <v>10496</v>
      </c>
      <c r="C7563" s="4" t="s">
        <v>10930</v>
      </c>
      <c r="D7563" s="4" t="s">
        <v>13936</v>
      </c>
      <c r="E7563" s="4" t="s">
        <v>11251</v>
      </c>
      <c r="F7563" s="4" t="s">
        <v>11252</v>
      </c>
      <c r="G7563" s="4" t="s">
        <v>11259</v>
      </c>
      <c r="H7563" s="4" t="s">
        <v>20</v>
      </c>
      <c r="I7563" s="4" t="s">
        <v>21</v>
      </c>
      <c r="J7563" s="4" t="s">
        <v>1491</v>
      </c>
      <c r="K7563" s="4" t="s">
        <v>10136</v>
      </c>
      <c r="L7563" s="4" t="s">
        <v>10977</v>
      </c>
      <c r="M7563" s="5">
        <v>44820</v>
      </c>
      <c r="N7563" s="6">
        <v>273</v>
      </c>
      <c r="O7563" s="4">
        <f t="shared" si="236"/>
        <v>16</v>
      </c>
      <c r="P7563" s="4" t="str">
        <f t="shared" si="237"/>
        <v>2022-09</v>
      </c>
    </row>
    <row r="7564" spans="1:16" ht="12.75" x14ac:dyDescent="0.2">
      <c r="A7564" s="4" t="s">
        <v>3048</v>
      </c>
      <c r="B7564" s="4" t="s">
        <v>10496</v>
      </c>
      <c r="C7564" s="4" t="s">
        <v>10930</v>
      </c>
      <c r="D7564" s="4" t="s">
        <v>11623</v>
      </c>
      <c r="E7564" s="4" t="s">
        <v>11451</v>
      </c>
      <c r="F7564" s="4" t="s">
        <v>11452</v>
      </c>
      <c r="G7564" s="4" t="s">
        <v>11631</v>
      </c>
      <c r="H7564" s="4" t="s">
        <v>210</v>
      </c>
      <c r="I7564" s="4" t="s">
        <v>343</v>
      </c>
      <c r="J7564" s="4" t="s">
        <v>162</v>
      </c>
      <c r="K7564" s="4" t="s">
        <v>11320</v>
      </c>
      <c r="L7564" s="4" t="s">
        <v>11189</v>
      </c>
      <c r="M7564" s="5">
        <v>44820</v>
      </c>
      <c r="N7564" s="6">
        <v>6066</v>
      </c>
      <c r="O7564" s="4">
        <f t="shared" si="236"/>
        <v>16</v>
      </c>
      <c r="P7564" s="4" t="str">
        <f t="shared" si="237"/>
        <v>2022-09</v>
      </c>
    </row>
    <row r="7565" spans="1:16" ht="12.75" x14ac:dyDescent="0.2">
      <c r="A7565" s="4" t="s">
        <v>3048</v>
      </c>
      <c r="B7565" s="4" t="s">
        <v>11712</v>
      </c>
      <c r="C7565" s="4" t="s">
        <v>11934</v>
      </c>
      <c r="D7565" s="4" t="s">
        <v>12234</v>
      </c>
      <c r="E7565" s="4" t="s">
        <v>12144</v>
      </c>
      <c r="F7565" s="4" t="s">
        <v>12145</v>
      </c>
      <c r="G7565" s="4" t="s">
        <v>12146</v>
      </c>
      <c r="H7565" s="4" t="s">
        <v>20</v>
      </c>
      <c r="I7565" s="4" t="s">
        <v>29</v>
      </c>
      <c r="J7565" s="4" t="s">
        <v>39</v>
      </c>
      <c r="K7565" s="4" t="s">
        <v>11964</v>
      </c>
      <c r="L7565" s="4" t="s">
        <v>10177</v>
      </c>
      <c r="M7565" s="5">
        <v>44820</v>
      </c>
      <c r="N7565" s="6">
        <v>5006</v>
      </c>
      <c r="O7565" s="4">
        <f t="shared" si="236"/>
        <v>16</v>
      </c>
      <c r="P7565" s="4" t="str">
        <f t="shared" si="237"/>
        <v>2022-09</v>
      </c>
    </row>
    <row r="7566" spans="1:16" ht="12.75" x14ac:dyDescent="0.2">
      <c r="A7566" s="4" t="s">
        <v>14</v>
      </c>
      <c r="B7566" s="4" t="s">
        <v>12265</v>
      </c>
      <c r="C7566" s="4" t="s">
        <v>12266</v>
      </c>
      <c r="D7566" s="4" t="s">
        <v>25</v>
      </c>
      <c r="E7566" s="4" t="s">
        <v>12277</v>
      </c>
      <c r="F7566" s="4" t="s">
        <v>12278</v>
      </c>
      <c r="G7566" s="4" t="s">
        <v>12282</v>
      </c>
      <c r="H7566" s="4" t="s">
        <v>20</v>
      </c>
      <c r="I7566" s="4" t="s">
        <v>216</v>
      </c>
      <c r="J7566" s="4" t="s">
        <v>39</v>
      </c>
      <c r="K7566" s="4" t="s">
        <v>12280</v>
      </c>
      <c r="L7566" s="4" t="s">
        <v>12271</v>
      </c>
      <c r="M7566" s="5">
        <v>44820</v>
      </c>
      <c r="N7566" s="6">
        <v>6661</v>
      </c>
      <c r="O7566" s="4">
        <f t="shared" si="236"/>
        <v>16</v>
      </c>
      <c r="P7566" s="4" t="str">
        <f t="shared" si="237"/>
        <v>2022-09</v>
      </c>
    </row>
    <row r="7567" spans="1:16" ht="12.75" x14ac:dyDescent="0.2">
      <c r="A7567" s="4" t="s">
        <v>1050</v>
      </c>
      <c r="B7567" s="4" t="s">
        <v>1051</v>
      </c>
      <c r="C7567" s="4" t="s">
        <v>1999</v>
      </c>
      <c r="D7567" s="4" t="s">
        <v>2381</v>
      </c>
      <c r="E7567" s="4" t="s">
        <v>2021</v>
      </c>
      <c r="F7567" s="4" t="s">
        <v>2022</v>
      </c>
      <c r="G7567" s="4" t="s">
        <v>2393</v>
      </c>
      <c r="H7567" s="4" t="s">
        <v>20</v>
      </c>
      <c r="I7567" s="4" t="s">
        <v>21</v>
      </c>
      <c r="J7567" s="4" t="s">
        <v>22</v>
      </c>
      <c r="K7567" s="4" t="s">
        <v>2003</v>
      </c>
      <c r="L7567" s="4" t="s">
        <v>1195</v>
      </c>
      <c r="M7567" s="5">
        <v>44821</v>
      </c>
      <c r="N7567" s="6">
        <v>6244</v>
      </c>
      <c r="O7567" s="4">
        <f t="shared" si="236"/>
        <v>17</v>
      </c>
      <c r="P7567" s="4" t="str">
        <f t="shared" si="237"/>
        <v>2022-09</v>
      </c>
    </row>
    <row r="7568" spans="1:16" ht="12.75" x14ac:dyDescent="0.2">
      <c r="A7568" s="4" t="s">
        <v>1050</v>
      </c>
      <c r="B7568" s="4" t="s">
        <v>1051</v>
      </c>
      <c r="C7568" s="4" t="s">
        <v>2556</v>
      </c>
      <c r="D7568" s="4" t="s">
        <v>1816</v>
      </c>
      <c r="E7568" s="4" t="s">
        <v>2675</v>
      </c>
      <c r="F7568" s="4" t="s">
        <v>2676</v>
      </c>
      <c r="G7568" s="4" t="s">
        <v>2678</v>
      </c>
      <c r="H7568" s="4" t="s">
        <v>210</v>
      </c>
      <c r="I7568" s="4" t="s">
        <v>210</v>
      </c>
      <c r="J7568" s="4" t="s">
        <v>877</v>
      </c>
      <c r="K7568" s="4" t="s">
        <v>2565</v>
      </c>
      <c r="L7568" s="4" t="s">
        <v>2014</v>
      </c>
      <c r="M7568" s="5">
        <v>44821</v>
      </c>
      <c r="N7568" s="6">
        <v>7697</v>
      </c>
      <c r="O7568" s="4">
        <f t="shared" si="236"/>
        <v>17</v>
      </c>
      <c r="P7568" s="4" t="str">
        <f t="shared" si="237"/>
        <v>2022-09</v>
      </c>
    </row>
    <row r="7569" spans="1:16" ht="12.75" x14ac:dyDescent="0.2">
      <c r="A7569" s="4" t="s">
        <v>3048</v>
      </c>
      <c r="B7569" s="4" t="s">
        <v>3049</v>
      </c>
      <c r="C7569" s="4" t="s">
        <v>3522</v>
      </c>
      <c r="D7569" s="4" t="s">
        <v>3696</v>
      </c>
      <c r="E7569" s="4" t="s">
        <v>3596</v>
      </c>
      <c r="F7569" s="4" t="s">
        <v>3597</v>
      </c>
      <c r="G7569" s="4" t="s">
        <v>3598</v>
      </c>
      <c r="H7569" s="4" t="s">
        <v>20</v>
      </c>
      <c r="I7569" s="4" t="s">
        <v>29</v>
      </c>
      <c r="J7569" s="4" t="s">
        <v>22</v>
      </c>
      <c r="K7569" s="4" t="s">
        <v>3524</v>
      </c>
      <c r="L7569" s="4" t="s">
        <v>3136</v>
      </c>
      <c r="M7569" s="5">
        <v>44821</v>
      </c>
      <c r="N7569" s="6">
        <v>9001</v>
      </c>
      <c r="O7569" s="4">
        <f t="shared" si="236"/>
        <v>17</v>
      </c>
      <c r="P7569" s="4" t="str">
        <f t="shared" si="237"/>
        <v>2022-09</v>
      </c>
    </row>
    <row r="7570" spans="1:16" ht="12.75" x14ac:dyDescent="0.2">
      <c r="A7570" s="4" t="s">
        <v>1050</v>
      </c>
      <c r="B7570" s="4" t="s">
        <v>5461</v>
      </c>
      <c r="C7570" s="4" t="s">
        <v>5462</v>
      </c>
      <c r="D7570" s="4" t="s">
        <v>6074</v>
      </c>
      <c r="E7570" s="4" t="s">
        <v>5609</v>
      </c>
      <c r="F7570" s="4" t="s">
        <v>5610</v>
      </c>
      <c r="G7570" s="4" t="s">
        <v>6079</v>
      </c>
      <c r="H7570" s="4" t="s">
        <v>20</v>
      </c>
      <c r="I7570" s="4" t="s">
        <v>29</v>
      </c>
      <c r="J7570" s="4" t="s">
        <v>39</v>
      </c>
      <c r="K7570" s="4" t="s">
        <v>5612</v>
      </c>
      <c r="L7570" s="4" t="s">
        <v>5516</v>
      </c>
      <c r="M7570" s="5">
        <v>44821</v>
      </c>
      <c r="N7570" s="6">
        <v>5849</v>
      </c>
      <c r="O7570" s="4">
        <f t="shared" si="236"/>
        <v>17</v>
      </c>
      <c r="P7570" s="4" t="str">
        <f t="shared" si="237"/>
        <v>2022-09</v>
      </c>
    </row>
    <row r="7571" spans="1:16" ht="12.75" x14ac:dyDescent="0.2">
      <c r="A7571" s="4" t="s">
        <v>14</v>
      </c>
      <c r="B7571" s="4" t="s">
        <v>7127</v>
      </c>
      <c r="C7571" s="4" t="s">
        <v>7128</v>
      </c>
      <c r="D7571" s="4" t="s">
        <v>7565</v>
      </c>
      <c r="E7571" s="4" t="s">
        <v>7197</v>
      </c>
      <c r="F7571" s="4" t="s">
        <v>7198</v>
      </c>
      <c r="G7571" s="4" t="s">
        <v>7199</v>
      </c>
      <c r="H7571" s="4" t="s">
        <v>20</v>
      </c>
      <c r="I7571" s="4" t="s">
        <v>29</v>
      </c>
      <c r="J7571" s="4" t="s">
        <v>39</v>
      </c>
      <c r="K7571" s="4" t="s">
        <v>7144</v>
      </c>
      <c r="L7571" s="4" t="s">
        <v>7133</v>
      </c>
      <c r="M7571" s="5">
        <v>44821</v>
      </c>
      <c r="N7571" s="6">
        <v>7471</v>
      </c>
      <c r="O7571" s="4">
        <f t="shared" si="236"/>
        <v>17</v>
      </c>
      <c r="P7571" s="4" t="str">
        <f t="shared" si="237"/>
        <v>2022-09</v>
      </c>
    </row>
    <row r="7572" spans="1:16" ht="12.75" x14ac:dyDescent="0.2">
      <c r="A7572" s="4" t="s">
        <v>14</v>
      </c>
      <c r="B7572" s="4" t="s">
        <v>7654</v>
      </c>
      <c r="C7572" s="4" t="s">
        <v>8095</v>
      </c>
      <c r="D7572" s="4" t="s">
        <v>6183</v>
      </c>
      <c r="E7572" s="4" t="s">
        <v>8216</v>
      </c>
      <c r="F7572" s="4" t="s">
        <v>8217</v>
      </c>
      <c r="G7572" s="4" t="s">
        <v>8218</v>
      </c>
      <c r="H7572" s="4" t="s">
        <v>20</v>
      </c>
      <c r="I7572" s="4" t="s">
        <v>21</v>
      </c>
      <c r="J7572" s="4" t="s">
        <v>39</v>
      </c>
      <c r="K7572" s="4" t="s">
        <v>8136</v>
      </c>
      <c r="L7572" s="4" t="s">
        <v>8112</v>
      </c>
      <c r="M7572" s="5">
        <v>44821</v>
      </c>
      <c r="N7572" s="6">
        <v>5654</v>
      </c>
      <c r="O7572" s="4">
        <f t="shared" si="236"/>
        <v>17</v>
      </c>
      <c r="P7572" s="4" t="str">
        <f t="shared" si="237"/>
        <v>2022-09</v>
      </c>
    </row>
    <row r="7573" spans="1:16" ht="12.75" x14ac:dyDescent="0.2">
      <c r="A7573" s="4" t="s">
        <v>14</v>
      </c>
      <c r="B7573" s="4" t="s">
        <v>7654</v>
      </c>
      <c r="C7573" s="4" t="s">
        <v>8095</v>
      </c>
      <c r="D7573" s="4" t="s">
        <v>8223</v>
      </c>
      <c r="E7573" s="4" t="s">
        <v>8231</v>
      </c>
      <c r="F7573" s="4" t="s">
        <v>8232</v>
      </c>
      <c r="G7573" s="4" t="s">
        <v>8233</v>
      </c>
      <c r="H7573" s="4" t="s">
        <v>20</v>
      </c>
      <c r="I7573" s="4" t="s">
        <v>21</v>
      </c>
      <c r="J7573" s="4" t="s">
        <v>36</v>
      </c>
      <c r="K7573" s="4" t="s">
        <v>8099</v>
      </c>
      <c r="L7573" s="4" t="s">
        <v>8100</v>
      </c>
      <c r="M7573" s="5">
        <v>44821</v>
      </c>
      <c r="N7573" s="6">
        <v>1618</v>
      </c>
      <c r="O7573" s="4">
        <f t="shared" si="236"/>
        <v>17</v>
      </c>
      <c r="P7573" s="4" t="str">
        <f t="shared" si="237"/>
        <v>2022-09</v>
      </c>
    </row>
    <row r="7574" spans="1:16" ht="12.75" x14ac:dyDescent="0.2">
      <c r="A7574" s="4" t="s">
        <v>3048</v>
      </c>
      <c r="B7574" s="4" t="s">
        <v>9902</v>
      </c>
      <c r="C7574" s="4" t="s">
        <v>10147</v>
      </c>
      <c r="D7574" s="4" t="s">
        <v>25</v>
      </c>
      <c r="E7574" s="4" t="s">
        <v>10260</v>
      </c>
      <c r="F7574" s="4" t="s">
        <v>10261</v>
      </c>
      <c r="G7574" s="4" t="s">
        <v>10262</v>
      </c>
      <c r="H7574" s="4" t="s">
        <v>20</v>
      </c>
      <c r="I7574" s="4" t="s">
        <v>29</v>
      </c>
      <c r="J7574" s="4" t="s">
        <v>162</v>
      </c>
      <c r="K7574" s="4" t="s">
        <v>10156</v>
      </c>
      <c r="L7574" s="4" t="s">
        <v>9908</v>
      </c>
      <c r="M7574" s="5">
        <v>44821</v>
      </c>
      <c r="N7574" s="6">
        <v>4571</v>
      </c>
      <c r="O7574" s="4">
        <f t="shared" si="236"/>
        <v>17</v>
      </c>
      <c r="P7574" s="4" t="str">
        <f t="shared" si="237"/>
        <v>2022-09</v>
      </c>
    </row>
    <row r="7575" spans="1:16" ht="12.75" x14ac:dyDescent="0.2">
      <c r="A7575" s="4" t="s">
        <v>3048</v>
      </c>
      <c r="B7575" s="4" t="s">
        <v>10496</v>
      </c>
      <c r="C7575" s="4" t="s">
        <v>10497</v>
      </c>
      <c r="D7575" s="4" t="s">
        <v>10665</v>
      </c>
      <c r="E7575" s="4" t="s">
        <v>10571</v>
      </c>
      <c r="F7575" s="4" t="s">
        <v>10572</v>
      </c>
      <c r="G7575" s="4" t="s">
        <v>10761</v>
      </c>
      <c r="H7575" s="4" t="s">
        <v>210</v>
      </c>
      <c r="I7575" s="4" t="s">
        <v>343</v>
      </c>
      <c r="J7575" s="4" t="s">
        <v>36</v>
      </c>
      <c r="K7575" s="4" t="s">
        <v>10549</v>
      </c>
      <c r="L7575" s="4" t="s">
        <v>10574</v>
      </c>
      <c r="M7575" s="5">
        <v>44821</v>
      </c>
      <c r="N7575" s="6">
        <v>7583</v>
      </c>
      <c r="O7575" s="4">
        <f t="shared" si="236"/>
        <v>17</v>
      </c>
      <c r="P7575" s="4" t="str">
        <f t="shared" si="237"/>
        <v>2022-09</v>
      </c>
    </row>
    <row r="7576" spans="1:16" ht="12.75" x14ac:dyDescent="0.2">
      <c r="A7576" s="4" t="s">
        <v>3048</v>
      </c>
      <c r="B7576" s="4" t="s">
        <v>10496</v>
      </c>
      <c r="C7576" s="4" t="s">
        <v>10930</v>
      </c>
      <c r="D7576" s="4" t="s">
        <v>25</v>
      </c>
      <c r="E7576" s="4" t="s">
        <v>11130</v>
      </c>
      <c r="F7576" s="4" t="s">
        <v>11131</v>
      </c>
      <c r="G7576" s="4" t="s">
        <v>11374</v>
      </c>
      <c r="H7576" s="4" t="s">
        <v>20</v>
      </c>
      <c r="I7576" s="4" t="s">
        <v>29</v>
      </c>
      <c r="J7576" s="4" t="s">
        <v>36</v>
      </c>
      <c r="K7576" s="4" t="s">
        <v>10934</v>
      </c>
      <c r="L7576" s="4" t="s">
        <v>10935</v>
      </c>
      <c r="M7576" s="5">
        <v>44821</v>
      </c>
      <c r="N7576" s="6">
        <v>242</v>
      </c>
      <c r="O7576" s="4">
        <f t="shared" si="236"/>
        <v>17</v>
      </c>
      <c r="P7576" s="4" t="str">
        <f t="shared" si="237"/>
        <v>2022-09</v>
      </c>
    </row>
    <row r="7577" spans="1:16" ht="12.75" x14ac:dyDescent="0.2">
      <c r="A7577" s="4" t="s">
        <v>3048</v>
      </c>
      <c r="B7577" s="4" t="s">
        <v>10496</v>
      </c>
      <c r="C7577" s="4" t="s">
        <v>10930</v>
      </c>
      <c r="D7577" s="4" t="s">
        <v>25</v>
      </c>
      <c r="E7577" s="4" t="s">
        <v>11174</v>
      </c>
      <c r="F7577" s="4" t="s">
        <v>11175</v>
      </c>
      <c r="G7577" s="4" t="s">
        <v>11395</v>
      </c>
      <c r="H7577" s="4" t="s">
        <v>20</v>
      </c>
      <c r="I7577" s="4" t="s">
        <v>29</v>
      </c>
      <c r="J7577" s="4" t="s">
        <v>36</v>
      </c>
      <c r="K7577" s="4" t="s">
        <v>10934</v>
      </c>
      <c r="L7577" s="4" t="s">
        <v>10935</v>
      </c>
      <c r="M7577" s="5">
        <v>44821</v>
      </c>
      <c r="N7577" s="6">
        <v>5309</v>
      </c>
      <c r="O7577" s="4">
        <f t="shared" si="236"/>
        <v>17</v>
      </c>
      <c r="P7577" s="4" t="str">
        <f t="shared" si="237"/>
        <v>2022-09</v>
      </c>
    </row>
    <row r="7578" spans="1:16" ht="12.75" x14ac:dyDescent="0.2">
      <c r="A7578" s="4" t="s">
        <v>3048</v>
      </c>
      <c r="B7578" s="4" t="s">
        <v>10496</v>
      </c>
      <c r="C7578" s="4" t="s">
        <v>10930</v>
      </c>
      <c r="D7578" s="4" t="s">
        <v>25</v>
      </c>
      <c r="E7578" s="4" t="s">
        <v>11195</v>
      </c>
      <c r="F7578" s="4" t="s">
        <v>11196</v>
      </c>
      <c r="G7578" s="4" t="s">
        <v>11429</v>
      </c>
      <c r="H7578" s="4" t="s">
        <v>20</v>
      </c>
      <c r="I7578" s="4" t="s">
        <v>29</v>
      </c>
      <c r="J7578" s="4" t="s">
        <v>36</v>
      </c>
      <c r="K7578" s="4" t="s">
        <v>10934</v>
      </c>
      <c r="L7578" s="4" t="s">
        <v>10935</v>
      </c>
      <c r="M7578" s="5">
        <v>44821</v>
      </c>
      <c r="N7578" s="6">
        <v>5448</v>
      </c>
      <c r="O7578" s="4">
        <f t="shared" si="236"/>
        <v>17</v>
      </c>
      <c r="P7578" s="4" t="str">
        <f t="shared" si="237"/>
        <v>2022-09</v>
      </c>
    </row>
    <row r="7579" spans="1:16" ht="12.75" x14ac:dyDescent="0.2">
      <c r="A7579" s="4" t="s">
        <v>3048</v>
      </c>
      <c r="B7579" s="4" t="s">
        <v>11712</v>
      </c>
      <c r="C7579" s="4" t="s">
        <v>11934</v>
      </c>
      <c r="D7579" s="4" t="s">
        <v>25</v>
      </c>
      <c r="E7579" s="4" t="s">
        <v>6068</v>
      </c>
      <c r="F7579" s="4" t="s">
        <v>6069</v>
      </c>
      <c r="G7579" s="4" t="s">
        <v>12078</v>
      </c>
      <c r="H7579" s="4" t="s">
        <v>20</v>
      </c>
      <c r="I7579" s="4" t="s">
        <v>29</v>
      </c>
      <c r="J7579" s="4" t="s">
        <v>22</v>
      </c>
      <c r="K7579" s="4" t="s">
        <v>11936</v>
      </c>
      <c r="L7579" s="4" t="s">
        <v>11937</v>
      </c>
      <c r="M7579" s="5">
        <v>44821</v>
      </c>
      <c r="N7579" s="6">
        <v>7293</v>
      </c>
      <c r="O7579" s="4">
        <f t="shared" si="236"/>
        <v>17</v>
      </c>
      <c r="P7579" s="4" t="str">
        <f t="shared" si="237"/>
        <v>2022-09</v>
      </c>
    </row>
    <row r="7580" spans="1:16" ht="12.75" x14ac:dyDescent="0.2">
      <c r="A7580" s="4" t="s">
        <v>3048</v>
      </c>
      <c r="B7580" s="4" t="s">
        <v>12289</v>
      </c>
      <c r="C7580" s="4" t="s">
        <v>12291</v>
      </c>
      <c r="D7580" s="4" t="s">
        <v>12629</v>
      </c>
      <c r="E7580" s="4" t="s">
        <v>12630</v>
      </c>
      <c r="F7580" s="4" t="s">
        <v>12631</v>
      </c>
      <c r="G7580" s="4" t="s">
        <v>12632</v>
      </c>
      <c r="H7580" s="4" t="s">
        <v>20</v>
      </c>
      <c r="I7580" s="4" t="s">
        <v>29</v>
      </c>
      <c r="J7580" s="4" t="s">
        <v>162</v>
      </c>
      <c r="K7580" s="4" t="s">
        <v>12295</v>
      </c>
      <c r="L7580" s="4" t="s">
        <v>10478</v>
      </c>
      <c r="M7580" s="5">
        <v>44821</v>
      </c>
      <c r="N7580" s="6">
        <v>9312</v>
      </c>
      <c r="O7580" s="4">
        <f t="shared" si="236"/>
        <v>17</v>
      </c>
      <c r="P7580" s="4" t="str">
        <f t="shared" si="237"/>
        <v>2022-09</v>
      </c>
    </row>
    <row r="7581" spans="1:16" ht="12.75" x14ac:dyDescent="0.2">
      <c r="A7581" s="4" t="s">
        <v>14</v>
      </c>
      <c r="B7581" s="4" t="s">
        <v>15</v>
      </c>
      <c r="C7581" s="4" t="s">
        <v>504</v>
      </c>
      <c r="D7581" s="4" t="s">
        <v>25</v>
      </c>
      <c r="E7581" s="4" t="s">
        <v>555</v>
      </c>
      <c r="F7581" s="4" t="s">
        <v>556</v>
      </c>
      <c r="G7581" s="4" t="s">
        <v>662</v>
      </c>
      <c r="H7581" s="4" t="s">
        <v>20</v>
      </c>
      <c r="I7581" s="4" t="s">
        <v>29</v>
      </c>
      <c r="J7581" s="4" t="s">
        <v>22</v>
      </c>
      <c r="K7581" s="4" t="s">
        <v>513</v>
      </c>
      <c r="L7581" s="4" t="s">
        <v>100</v>
      </c>
      <c r="M7581" s="5">
        <v>44822</v>
      </c>
      <c r="N7581" s="6">
        <v>6235</v>
      </c>
      <c r="O7581" s="4">
        <f t="shared" si="236"/>
        <v>18</v>
      </c>
      <c r="P7581" s="4" t="str">
        <f t="shared" si="237"/>
        <v>2022-09</v>
      </c>
    </row>
    <row r="7582" spans="1:16" ht="12.75" x14ac:dyDescent="0.2">
      <c r="A7582" s="4" t="s">
        <v>14</v>
      </c>
      <c r="B7582" s="4" t="s">
        <v>15</v>
      </c>
      <c r="C7582" s="4" t="s">
        <v>504</v>
      </c>
      <c r="D7582" s="4" t="s">
        <v>25</v>
      </c>
      <c r="E7582" s="4" t="s">
        <v>677</v>
      </c>
      <c r="F7582" s="4" t="s">
        <v>678</v>
      </c>
      <c r="G7582" s="4" t="s">
        <v>682</v>
      </c>
      <c r="H7582" s="4" t="s">
        <v>20</v>
      </c>
      <c r="I7582" s="4" t="s">
        <v>29</v>
      </c>
      <c r="J7582" s="4" t="s">
        <v>39</v>
      </c>
      <c r="K7582" s="4" t="s">
        <v>513</v>
      </c>
      <c r="L7582" s="4" t="s">
        <v>24</v>
      </c>
      <c r="M7582" s="5">
        <v>44822</v>
      </c>
      <c r="N7582" s="6">
        <v>8016</v>
      </c>
      <c r="O7582" s="4">
        <f t="shared" si="236"/>
        <v>18</v>
      </c>
      <c r="P7582" s="4" t="str">
        <f t="shared" si="237"/>
        <v>2022-09</v>
      </c>
    </row>
    <row r="7583" spans="1:16" ht="12.75" x14ac:dyDescent="0.2">
      <c r="A7583" s="4" t="s">
        <v>1050</v>
      </c>
      <c r="B7583" s="4" t="s">
        <v>1051</v>
      </c>
      <c r="C7583" s="4" t="s">
        <v>1052</v>
      </c>
      <c r="D7583" s="4" t="s">
        <v>25</v>
      </c>
      <c r="E7583" s="4" t="s">
        <v>1251</v>
      </c>
      <c r="F7583" s="4" t="s">
        <v>1252</v>
      </c>
      <c r="G7583" s="4" t="s">
        <v>3048</v>
      </c>
      <c r="H7583" s="4" t="s">
        <v>20</v>
      </c>
      <c r="I7583" s="4" t="s">
        <v>29</v>
      </c>
      <c r="J7583" s="4" t="s">
        <v>3048</v>
      </c>
      <c r="K7583" s="4" t="s">
        <v>1208</v>
      </c>
      <c r="L7583" s="4" t="s">
        <v>1183</v>
      </c>
      <c r="M7583" s="5">
        <v>44822</v>
      </c>
      <c r="N7583" s="6">
        <v>4543</v>
      </c>
      <c r="O7583" s="4">
        <f t="shared" si="236"/>
        <v>18</v>
      </c>
      <c r="P7583" s="4" t="str">
        <f t="shared" si="237"/>
        <v>2022-09</v>
      </c>
    </row>
    <row r="7584" spans="1:16" ht="12.75" x14ac:dyDescent="0.2">
      <c r="A7584" s="4" t="s">
        <v>1050</v>
      </c>
      <c r="B7584" s="4" t="s">
        <v>1051</v>
      </c>
      <c r="C7584" s="4" t="s">
        <v>1052</v>
      </c>
      <c r="D7584" s="4" t="s">
        <v>1401</v>
      </c>
      <c r="E7584" s="4" t="s">
        <v>1402</v>
      </c>
      <c r="F7584" s="4" t="s">
        <v>1403</v>
      </c>
      <c r="G7584" s="4" t="s">
        <v>1412</v>
      </c>
      <c r="H7584" s="4" t="s">
        <v>20</v>
      </c>
      <c r="I7584" s="4" t="s">
        <v>29</v>
      </c>
      <c r="J7584" s="4" t="s">
        <v>39</v>
      </c>
      <c r="K7584" s="4" t="s">
        <v>1056</v>
      </c>
      <c r="L7584" s="4" t="s">
        <v>1195</v>
      </c>
      <c r="M7584" s="5">
        <v>44822</v>
      </c>
      <c r="N7584" s="6">
        <v>3733</v>
      </c>
      <c r="O7584" s="4">
        <f t="shared" si="236"/>
        <v>18</v>
      </c>
      <c r="P7584" s="4" t="str">
        <f t="shared" si="237"/>
        <v>2022-09</v>
      </c>
    </row>
    <row r="7585" spans="1:16" ht="12.75" x14ac:dyDescent="0.2">
      <c r="A7585" s="4" t="s">
        <v>14</v>
      </c>
      <c r="B7585" s="4" t="s">
        <v>4342</v>
      </c>
      <c r="C7585" s="4" t="s">
        <v>4343</v>
      </c>
      <c r="D7585" s="4" t="s">
        <v>5077</v>
      </c>
      <c r="E7585" s="4" t="s">
        <v>4467</v>
      </c>
      <c r="F7585" s="4" t="s">
        <v>4468</v>
      </c>
      <c r="G7585" s="4" t="s">
        <v>4469</v>
      </c>
      <c r="H7585" s="4" t="s">
        <v>20</v>
      </c>
      <c r="I7585" s="4" t="s">
        <v>29</v>
      </c>
      <c r="J7585" s="4" t="s">
        <v>36</v>
      </c>
      <c r="K7585" s="4" t="s">
        <v>4362</v>
      </c>
      <c r="L7585" s="4" t="s">
        <v>4363</v>
      </c>
      <c r="M7585" s="5">
        <v>44822</v>
      </c>
      <c r="N7585" s="6">
        <v>4836</v>
      </c>
      <c r="O7585" s="4">
        <f t="shared" si="236"/>
        <v>18</v>
      </c>
      <c r="P7585" s="4" t="str">
        <f t="shared" si="237"/>
        <v>2022-09</v>
      </c>
    </row>
    <row r="7586" spans="1:16" ht="12.75" x14ac:dyDescent="0.2">
      <c r="A7586" s="4" t="s">
        <v>1050</v>
      </c>
      <c r="B7586" s="4" t="s">
        <v>5461</v>
      </c>
      <c r="C7586" s="4" t="s">
        <v>5462</v>
      </c>
      <c r="D7586" s="4" t="s">
        <v>6059</v>
      </c>
      <c r="E7586" s="4" t="s">
        <v>5893</v>
      </c>
      <c r="F7586" s="4" t="s">
        <v>5894</v>
      </c>
      <c r="G7586" s="4" t="s">
        <v>6063</v>
      </c>
      <c r="H7586" s="4" t="s">
        <v>20</v>
      </c>
      <c r="I7586" s="4" t="s">
        <v>21</v>
      </c>
      <c r="J7586" s="4" t="s">
        <v>22</v>
      </c>
      <c r="K7586" s="4" t="s">
        <v>5515</v>
      </c>
      <c r="L7586" s="4" t="s">
        <v>5516</v>
      </c>
      <c r="M7586" s="5">
        <v>44822</v>
      </c>
      <c r="N7586" s="6">
        <v>4988</v>
      </c>
      <c r="O7586" s="4">
        <f t="shared" si="236"/>
        <v>18</v>
      </c>
      <c r="P7586" s="4" t="str">
        <f t="shared" si="237"/>
        <v>2022-09</v>
      </c>
    </row>
    <row r="7587" spans="1:16" ht="12.75" x14ac:dyDescent="0.2">
      <c r="A7587" s="4" t="s">
        <v>14</v>
      </c>
      <c r="B7587" s="4" t="s">
        <v>6544</v>
      </c>
      <c r="C7587" s="4" t="s">
        <v>6545</v>
      </c>
      <c r="D7587" s="4" t="s">
        <v>6712</v>
      </c>
      <c r="E7587" s="4" t="s">
        <v>6713</v>
      </c>
      <c r="F7587" s="4" t="s">
        <v>6714</v>
      </c>
      <c r="G7587" s="4" t="s">
        <v>6821</v>
      </c>
      <c r="H7587" s="4" t="s">
        <v>20</v>
      </c>
      <c r="I7587" s="4" t="s">
        <v>29</v>
      </c>
      <c r="J7587" s="4" t="s">
        <v>22</v>
      </c>
      <c r="K7587" s="4" t="s">
        <v>6553</v>
      </c>
      <c r="L7587" s="4" t="s">
        <v>6576</v>
      </c>
      <c r="M7587" s="5">
        <v>44822</v>
      </c>
      <c r="N7587" s="6">
        <v>9885</v>
      </c>
      <c r="O7587" s="4">
        <f t="shared" si="236"/>
        <v>18</v>
      </c>
      <c r="P7587" s="4" t="str">
        <f t="shared" si="237"/>
        <v>2022-09</v>
      </c>
    </row>
    <row r="7588" spans="1:16" ht="12.75" x14ac:dyDescent="0.2">
      <c r="A7588" s="4" t="s">
        <v>14</v>
      </c>
      <c r="B7588" s="4" t="s">
        <v>7654</v>
      </c>
      <c r="C7588" s="4" t="s">
        <v>7825</v>
      </c>
      <c r="D7588" s="4" t="s">
        <v>7814</v>
      </c>
      <c r="E7588" s="4" t="s">
        <v>7834</v>
      </c>
      <c r="F7588" s="4" t="s">
        <v>7835</v>
      </c>
      <c r="G7588" s="4" t="s">
        <v>7961</v>
      </c>
      <c r="H7588" s="4" t="s">
        <v>20</v>
      </c>
      <c r="I7588" s="4" t="s">
        <v>21</v>
      </c>
      <c r="J7588" s="4" t="s">
        <v>22</v>
      </c>
      <c r="K7588" s="4" t="s">
        <v>7890</v>
      </c>
      <c r="L7588" s="4" t="s">
        <v>7785</v>
      </c>
      <c r="M7588" s="5">
        <v>44822</v>
      </c>
      <c r="N7588" s="6">
        <v>5758</v>
      </c>
      <c r="O7588" s="4">
        <f t="shared" si="236"/>
        <v>18</v>
      </c>
      <c r="P7588" s="4" t="str">
        <f t="shared" si="237"/>
        <v>2022-09</v>
      </c>
    </row>
    <row r="7589" spans="1:16" ht="12.75" x14ac:dyDescent="0.2">
      <c r="A7589" s="4" t="s">
        <v>14</v>
      </c>
      <c r="B7589" s="4" t="s">
        <v>7654</v>
      </c>
      <c r="C7589" s="4" t="s">
        <v>8288</v>
      </c>
      <c r="D7589" s="4" t="s">
        <v>8836</v>
      </c>
      <c r="E7589" s="4" t="s">
        <v>8841</v>
      </c>
      <c r="F7589" s="4" t="s">
        <v>8842</v>
      </c>
      <c r="G7589" s="4" t="s">
        <v>8845</v>
      </c>
      <c r="H7589" s="4" t="s">
        <v>20</v>
      </c>
      <c r="I7589" s="4" t="s">
        <v>21</v>
      </c>
      <c r="J7589" s="4" t="s">
        <v>22</v>
      </c>
      <c r="K7589" s="4" t="s">
        <v>8306</v>
      </c>
      <c r="L7589" s="4" t="s">
        <v>8349</v>
      </c>
      <c r="M7589" s="5">
        <v>44822</v>
      </c>
      <c r="N7589" s="6">
        <v>4215</v>
      </c>
      <c r="O7589" s="4">
        <f t="shared" si="236"/>
        <v>18</v>
      </c>
      <c r="P7589" s="4" t="str">
        <f t="shared" si="237"/>
        <v>2022-09</v>
      </c>
    </row>
    <row r="7590" spans="1:16" ht="12.75" x14ac:dyDescent="0.2">
      <c r="A7590" s="4" t="s">
        <v>14</v>
      </c>
      <c r="B7590" s="4" t="s">
        <v>7654</v>
      </c>
      <c r="C7590" s="4" t="s">
        <v>9693</v>
      </c>
      <c r="D7590" s="4" t="s">
        <v>8144</v>
      </c>
      <c r="E7590" s="4" t="s">
        <v>8145</v>
      </c>
      <c r="F7590" s="4" t="s">
        <v>8146</v>
      </c>
      <c r="G7590" s="4" t="s">
        <v>9768</v>
      </c>
      <c r="H7590" s="4" t="s">
        <v>210</v>
      </c>
      <c r="I7590" s="4" t="s">
        <v>343</v>
      </c>
      <c r="J7590" s="4" t="s">
        <v>22</v>
      </c>
      <c r="K7590" s="4" t="s">
        <v>9697</v>
      </c>
      <c r="L7590" s="4" t="s">
        <v>721</v>
      </c>
      <c r="M7590" s="5">
        <v>44822</v>
      </c>
      <c r="N7590" s="6">
        <v>4874</v>
      </c>
      <c r="O7590" s="4">
        <f t="shared" si="236"/>
        <v>18</v>
      </c>
      <c r="P7590" s="4" t="str">
        <f t="shared" si="237"/>
        <v>2022-09</v>
      </c>
    </row>
    <row r="7591" spans="1:16" ht="12.75" x14ac:dyDescent="0.2">
      <c r="A7591" s="4" t="s">
        <v>3048</v>
      </c>
      <c r="B7591" s="4" t="s">
        <v>9902</v>
      </c>
      <c r="C7591" s="4" t="s">
        <v>9903</v>
      </c>
      <c r="D7591" s="4" t="s">
        <v>9944</v>
      </c>
      <c r="E7591" s="4" t="s">
        <v>1558</v>
      </c>
      <c r="F7591" s="4" t="s">
        <v>9919</v>
      </c>
      <c r="G7591" s="4" t="s">
        <v>9947</v>
      </c>
      <c r="H7591" s="4" t="s">
        <v>210</v>
      </c>
      <c r="I7591" s="4" t="s">
        <v>210</v>
      </c>
      <c r="J7591" s="4" t="s">
        <v>877</v>
      </c>
      <c r="K7591" s="4" t="s">
        <v>9907</v>
      </c>
      <c r="L7591" s="4" t="s">
        <v>9911</v>
      </c>
      <c r="M7591" s="5">
        <v>44822</v>
      </c>
      <c r="N7591" s="6">
        <v>8822</v>
      </c>
      <c r="O7591" s="4">
        <f t="shared" si="236"/>
        <v>18</v>
      </c>
      <c r="P7591" s="4" t="str">
        <f t="shared" si="237"/>
        <v>2022-09</v>
      </c>
    </row>
    <row r="7592" spans="1:16" ht="12.75" x14ac:dyDescent="0.2">
      <c r="A7592" s="4" t="s">
        <v>3048</v>
      </c>
      <c r="B7592" s="4" t="s">
        <v>10496</v>
      </c>
      <c r="C7592" s="4" t="s">
        <v>10497</v>
      </c>
      <c r="D7592" s="4" t="s">
        <v>25</v>
      </c>
      <c r="E7592" s="4" t="s">
        <v>10557</v>
      </c>
      <c r="F7592" s="4" t="s">
        <v>10558</v>
      </c>
      <c r="G7592" s="4" t="s">
        <v>10560</v>
      </c>
      <c r="H7592" s="4" t="s">
        <v>210</v>
      </c>
      <c r="I7592" s="4" t="s">
        <v>343</v>
      </c>
      <c r="J7592" s="4" t="s">
        <v>39</v>
      </c>
      <c r="K7592" s="4" t="s">
        <v>10521</v>
      </c>
      <c r="L7592" s="4" t="s">
        <v>10502</v>
      </c>
      <c r="M7592" s="5">
        <v>44822</v>
      </c>
      <c r="N7592" s="6">
        <v>4766</v>
      </c>
      <c r="O7592" s="4">
        <f t="shared" si="236"/>
        <v>18</v>
      </c>
      <c r="P7592" s="4" t="str">
        <f t="shared" si="237"/>
        <v>2022-09</v>
      </c>
    </row>
    <row r="7593" spans="1:16" ht="12.75" x14ac:dyDescent="0.2">
      <c r="A7593" s="4" t="s">
        <v>3048</v>
      </c>
      <c r="B7593" s="4" t="s">
        <v>12289</v>
      </c>
      <c r="C7593" s="4" t="s">
        <v>12841</v>
      </c>
      <c r="D7593" s="4" t="s">
        <v>13189</v>
      </c>
      <c r="E7593" s="4" t="s">
        <v>13190</v>
      </c>
      <c r="F7593" s="4" t="s">
        <v>13191</v>
      </c>
      <c r="G7593" s="4" t="s">
        <v>13192</v>
      </c>
      <c r="H7593" s="4" t="s">
        <v>20</v>
      </c>
      <c r="I7593" s="4" t="s">
        <v>21</v>
      </c>
      <c r="J7593" s="4" t="s">
        <v>162</v>
      </c>
      <c r="K7593" s="4" t="s">
        <v>12850</v>
      </c>
      <c r="L7593" s="4" t="s">
        <v>10478</v>
      </c>
      <c r="M7593" s="5">
        <v>44822</v>
      </c>
      <c r="N7593" s="6">
        <v>913</v>
      </c>
      <c r="O7593" s="4">
        <f t="shared" si="236"/>
        <v>18</v>
      </c>
      <c r="P7593" s="4" t="str">
        <f t="shared" si="237"/>
        <v>2022-09</v>
      </c>
    </row>
    <row r="7594" spans="1:16" ht="12.75" x14ac:dyDescent="0.2">
      <c r="A7594" s="4" t="s">
        <v>3048</v>
      </c>
      <c r="B7594" s="4" t="s">
        <v>12289</v>
      </c>
      <c r="C7594" s="4" t="s">
        <v>13519</v>
      </c>
      <c r="D7594" s="4" t="s">
        <v>13641</v>
      </c>
      <c r="E7594" s="4" t="s">
        <v>13646</v>
      </c>
      <c r="F7594" s="4" t="s">
        <v>13647</v>
      </c>
      <c r="G7594" s="4" t="s">
        <v>13652</v>
      </c>
      <c r="H7594" s="4" t="s">
        <v>20</v>
      </c>
      <c r="I7594" s="4" t="s">
        <v>21</v>
      </c>
      <c r="J7594" s="4" t="s">
        <v>36</v>
      </c>
      <c r="K7594" s="4" t="s">
        <v>13527</v>
      </c>
      <c r="L7594" s="4" t="s">
        <v>12012</v>
      </c>
      <c r="M7594" s="5">
        <v>44822</v>
      </c>
      <c r="N7594" s="6">
        <v>7776</v>
      </c>
      <c r="O7594" s="4">
        <f t="shared" si="236"/>
        <v>18</v>
      </c>
      <c r="P7594" s="4" t="str">
        <f t="shared" si="237"/>
        <v>2022-09</v>
      </c>
    </row>
    <row r="7595" spans="1:16" ht="12.75" x14ac:dyDescent="0.2">
      <c r="A7595" s="4" t="s">
        <v>1050</v>
      </c>
      <c r="B7595" s="4" t="s">
        <v>1051</v>
      </c>
      <c r="C7595" s="4" t="s">
        <v>1052</v>
      </c>
      <c r="D7595" s="4" t="s">
        <v>1550</v>
      </c>
      <c r="E7595" s="4" t="s">
        <v>1551</v>
      </c>
      <c r="F7595" s="4" t="s">
        <v>3048</v>
      </c>
      <c r="G7595" s="4" t="s">
        <v>3048</v>
      </c>
      <c r="H7595" s="4" t="s">
        <v>210</v>
      </c>
      <c r="I7595" s="4" t="s">
        <v>210</v>
      </c>
      <c r="J7595" s="4" t="s">
        <v>3048</v>
      </c>
      <c r="K7595" s="4" t="s">
        <v>1132</v>
      </c>
      <c r="L7595" s="4" t="s">
        <v>1190</v>
      </c>
      <c r="M7595" s="5">
        <v>44823</v>
      </c>
      <c r="N7595" s="6">
        <v>7871</v>
      </c>
      <c r="O7595" s="4">
        <f t="shared" si="236"/>
        <v>19</v>
      </c>
      <c r="P7595" s="4" t="str">
        <f t="shared" si="237"/>
        <v>2022-09</v>
      </c>
    </row>
    <row r="7596" spans="1:16" ht="12.75" x14ac:dyDescent="0.2">
      <c r="A7596" s="4" t="s">
        <v>1050</v>
      </c>
      <c r="B7596" s="4" t="s">
        <v>1051</v>
      </c>
      <c r="C7596" s="4" t="s">
        <v>1052</v>
      </c>
      <c r="D7596" s="4" t="s">
        <v>1816</v>
      </c>
      <c r="E7596" s="4" t="s">
        <v>1554</v>
      </c>
      <c r="F7596" s="4" t="s">
        <v>1555</v>
      </c>
      <c r="G7596" s="4" t="s">
        <v>3048</v>
      </c>
      <c r="H7596" s="4" t="s">
        <v>210</v>
      </c>
      <c r="I7596" s="4" t="s">
        <v>210</v>
      </c>
      <c r="J7596" s="4" t="s">
        <v>3048</v>
      </c>
      <c r="K7596" s="4" t="s">
        <v>1132</v>
      </c>
      <c r="L7596" s="4" t="s">
        <v>1190</v>
      </c>
      <c r="M7596" s="5">
        <v>44823</v>
      </c>
      <c r="N7596" s="6">
        <v>9915</v>
      </c>
      <c r="O7596" s="4">
        <f t="shared" si="236"/>
        <v>19</v>
      </c>
      <c r="P7596" s="4" t="str">
        <f t="shared" si="237"/>
        <v>2022-09</v>
      </c>
    </row>
    <row r="7597" spans="1:16" ht="12.75" x14ac:dyDescent="0.2">
      <c r="A7597" s="4" t="s">
        <v>1050</v>
      </c>
      <c r="B7597" s="4" t="s">
        <v>1051</v>
      </c>
      <c r="C7597" s="4" t="s">
        <v>2556</v>
      </c>
      <c r="D7597" s="4" t="s">
        <v>25</v>
      </c>
      <c r="E7597" s="4" t="s">
        <v>2652</v>
      </c>
      <c r="F7597" s="4" t="s">
        <v>2653</v>
      </c>
      <c r="G7597" s="4" t="s">
        <v>3048</v>
      </c>
      <c r="H7597" s="4" t="s">
        <v>210</v>
      </c>
      <c r="I7597" s="4" t="s">
        <v>210</v>
      </c>
      <c r="J7597" s="4" t="s">
        <v>3048</v>
      </c>
      <c r="K7597" s="4" t="s">
        <v>2576</v>
      </c>
      <c r="L7597" s="4" t="s">
        <v>2014</v>
      </c>
      <c r="M7597" s="5">
        <v>44823</v>
      </c>
      <c r="N7597" s="6">
        <v>1422</v>
      </c>
      <c r="O7597" s="4">
        <f t="shared" si="236"/>
        <v>19</v>
      </c>
      <c r="P7597" s="4" t="str">
        <f t="shared" si="237"/>
        <v>2022-09</v>
      </c>
    </row>
    <row r="7598" spans="1:16" ht="12.75" x14ac:dyDescent="0.2">
      <c r="A7598" s="4" t="s">
        <v>14</v>
      </c>
      <c r="B7598" s="4" t="s">
        <v>4342</v>
      </c>
      <c r="C7598" s="4" t="s">
        <v>4343</v>
      </c>
      <c r="D7598" s="4" t="s">
        <v>5322</v>
      </c>
      <c r="E7598" s="4" t="s">
        <v>5323</v>
      </c>
      <c r="F7598" s="4" t="s">
        <v>5324</v>
      </c>
      <c r="G7598" s="4" t="s">
        <v>5366</v>
      </c>
      <c r="H7598" s="4" t="s">
        <v>20</v>
      </c>
      <c r="I7598" s="4" t="s">
        <v>29</v>
      </c>
      <c r="J7598" s="4" t="s">
        <v>22</v>
      </c>
      <c r="K7598" s="4" t="s">
        <v>4396</v>
      </c>
      <c r="L7598" s="4" t="s">
        <v>5013</v>
      </c>
      <c r="M7598" s="5">
        <v>44823</v>
      </c>
      <c r="N7598" s="6">
        <v>9400</v>
      </c>
      <c r="O7598" s="4">
        <f t="shared" si="236"/>
        <v>19</v>
      </c>
      <c r="P7598" s="4" t="str">
        <f t="shared" si="237"/>
        <v>2022-09</v>
      </c>
    </row>
    <row r="7599" spans="1:16" ht="12.75" x14ac:dyDescent="0.2">
      <c r="A7599" s="4" t="s">
        <v>3048</v>
      </c>
      <c r="B7599" s="4" t="s">
        <v>10496</v>
      </c>
      <c r="C7599" s="4" t="s">
        <v>10497</v>
      </c>
      <c r="D7599" s="4" t="s">
        <v>10803</v>
      </c>
      <c r="E7599" s="4" t="s">
        <v>10810</v>
      </c>
      <c r="F7599" s="4" t="s">
        <v>10811</v>
      </c>
      <c r="G7599" s="4" t="s">
        <v>10816</v>
      </c>
      <c r="H7599" s="4" t="s">
        <v>20</v>
      </c>
      <c r="I7599" s="4" t="s">
        <v>29</v>
      </c>
      <c r="J7599" s="4" t="s">
        <v>22</v>
      </c>
      <c r="K7599" s="4" t="s">
        <v>10521</v>
      </c>
      <c r="L7599" s="4" t="s">
        <v>10277</v>
      </c>
      <c r="M7599" s="5">
        <v>44823</v>
      </c>
      <c r="N7599" s="6">
        <v>2163</v>
      </c>
      <c r="O7599" s="4">
        <f t="shared" si="236"/>
        <v>19</v>
      </c>
      <c r="P7599" s="4" t="str">
        <f t="shared" si="237"/>
        <v>2022-09</v>
      </c>
    </row>
    <row r="7600" spans="1:16" ht="12.75" x14ac:dyDescent="0.2">
      <c r="A7600" s="4" t="s">
        <v>3048</v>
      </c>
      <c r="B7600" s="4" t="s">
        <v>10496</v>
      </c>
      <c r="C7600" s="4" t="s">
        <v>10930</v>
      </c>
      <c r="D7600" s="4" t="s">
        <v>13936</v>
      </c>
      <c r="E7600" s="4" t="s">
        <v>11260</v>
      </c>
      <c r="F7600" s="4" t="s">
        <v>11261</v>
      </c>
      <c r="G7600" s="4" t="s">
        <v>11265</v>
      </c>
      <c r="H7600" s="4" t="s">
        <v>20</v>
      </c>
      <c r="I7600" s="4" t="s">
        <v>21</v>
      </c>
      <c r="J7600" s="4" t="s">
        <v>22</v>
      </c>
      <c r="K7600" s="4" t="s">
        <v>10136</v>
      </c>
      <c r="L7600" s="4" t="s">
        <v>10977</v>
      </c>
      <c r="M7600" s="5">
        <v>44823</v>
      </c>
      <c r="N7600" s="6">
        <v>3671</v>
      </c>
      <c r="O7600" s="4">
        <f t="shared" si="236"/>
        <v>19</v>
      </c>
      <c r="P7600" s="4" t="str">
        <f t="shared" si="237"/>
        <v>2022-09</v>
      </c>
    </row>
    <row r="7601" spans="1:16" ht="12.75" x14ac:dyDescent="0.2">
      <c r="A7601" s="4" t="s">
        <v>3048</v>
      </c>
      <c r="B7601" s="4" t="s">
        <v>11712</v>
      </c>
      <c r="C7601" s="4" t="s">
        <v>11719</v>
      </c>
      <c r="D7601" s="4" t="s">
        <v>25</v>
      </c>
      <c r="E7601" s="4" t="s">
        <v>5478</v>
      </c>
      <c r="F7601" s="4" t="s">
        <v>5479</v>
      </c>
      <c r="G7601" s="4" t="s">
        <v>11856</v>
      </c>
      <c r="H7601" s="4" t="s">
        <v>20</v>
      </c>
      <c r="I7601" s="4" t="s">
        <v>29</v>
      </c>
      <c r="J7601" s="4" t="s">
        <v>22</v>
      </c>
      <c r="K7601" s="4" t="s">
        <v>11723</v>
      </c>
      <c r="L7601" s="4" t="s">
        <v>5477</v>
      </c>
      <c r="M7601" s="5">
        <v>44823</v>
      </c>
      <c r="N7601" s="6">
        <v>6744</v>
      </c>
      <c r="O7601" s="4">
        <f t="shared" si="236"/>
        <v>19</v>
      </c>
      <c r="P7601" s="4" t="str">
        <f t="shared" si="237"/>
        <v>2022-09</v>
      </c>
    </row>
    <row r="7602" spans="1:16" ht="12.75" x14ac:dyDescent="0.2">
      <c r="A7602" s="4" t="s">
        <v>3048</v>
      </c>
      <c r="B7602" s="4" t="s">
        <v>11712</v>
      </c>
      <c r="C7602" s="4" t="s">
        <v>11934</v>
      </c>
      <c r="D7602" s="4" t="s">
        <v>12170</v>
      </c>
      <c r="E7602" s="4" t="s">
        <v>12177</v>
      </c>
      <c r="F7602" s="4" t="s">
        <v>12178</v>
      </c>
      <c r="G7602" s="4" t="s">
        <v>12180</v>
      </c>
      <c r="H7602" s="4" t="s">
        <v>210</v>
      </c>
      <c r="I7602" s="4" t="s">
        <v>210</v>
      </c>
      <c r="J7602" s="4" t="s">
        <v>877</v>
      </c>
      <c r="K7602" s="4" t="s">
        <v>11964</v>
      </c>
      <c r="L7602" s="4" t="s">
        <v>10177</v>
      </c>
      <c r="M7602" s="5">
        <v>44823</v>
      </c>
      <c r="N7602" s="6">
        <v>4135</v>
      </c>
      <c r="O7602" s="4">
        <f t="shared" si="236"/>
        <v>19</v>
      </c>
      <c r="P7602" s="4" t="str">
        <f t="shared" si="237"/>
        <v>2022-09</v>
      </c>
    </row>
    <row r="7603" spans="1:16" ht="12.75" x14ac:dyDescent="0.2">
      <c r="A7603" s="4" t="s">
        <v>3048</v>
      </c>
      <c r="B7603" s="4" t="s">
        <v>12289</v>
      </c>
      <c r="C7603" s="4" t="s">
        <v>12291</v>
      </c>
      <c r="D7603" s="4" t="s">
        <v>13936</v>
      </c>
      <c r="E7603" s="4" t="s">
        <v>12300</v>
      </c>
      <c r="F7603" s="4" t="s">
        <v>12301</v>
      </c>
      <c r="G7603" s="4" t="s">
        <v>12302</v>
      </c>
      <c r="H7603" s="4" t="s">
        <v>20</v>
      </c>
      <c r="I7603" s="4" t="s">
        <v>21</v>
      </c>
      <c r="J7603" s="4" t="s">
        <v>162</v>
      </c>
      <c r="K7603" s="4" t="s">
        <v>12295</v>
      </c>
      <c r="L7603" s="4" t="s">
        <v>10478</v>
      </c>
      <c r="M7603" s="5">
        <v>44823</v>
      </c>
      <c r="N7603" s="6">
        <v>7216</v>
      </c>
      <c r="O7603" s="4">
        <f t="shared" si="236"/>
        <v>19</v>
      </c>
      <c r="P7603" s="4" t="str">
        <f t="shared" si="237"/>
        <v>2022-09</v>
      </c>
    </row>
    <row r="7604" spans="1:16" ht="12.75" x14ac:dyDescent="0.2">
      <c r="A7604" s="4" t="s">
        <v>3048</v>
      </c>
      <c r="B7604" s="4" t="s">
        <v>12289</v>
      </c>
      <c r="C7604" s="4" t="s">
        <v>12643</v>
      </c>
      <c r="D7604" s="4" t="s">
        <v>13936</v>
      </c>
      <c r="E7604" s="4" t="s">
        <v>12657</v>
      </c>
      <c r="F7604" s="4" t="s">
        <v>12658</v>
      </c>
      <c r="G7604" s="4" t="s">
        <v>12659</v>
      </c>
      <c r="H7604" s="4" t="s">
        <v>20</v>
      </c>
      <c r="I7604" s="4" t="s">
        <v>21</v>
      </c>
      <c r="J7604" s="4" t="s">
        <v>36</v>
      </c>
      <c r="K7604" s="4" t="s">
        <v>12653</v>
      </c>
      <c r="L7604" s="4" t="s">
        <v>9908</v>
      </c>
      <c r="M7604" s="5">
        <v>44823</v>
      </c>
      <c r="N7604" s="6">
        <v>1118</v>
      </c>
      <c r="O7604" s="4">
        <f t="shared" si="236"/>
        <v>19</v>
      </c>
      <c r="P7604" s="4" t="str">
        <f t="shared" si="237"/>
        <v>2022-09</v>
      </c>
    </row>
    <row r="7605" spans="1:16" ht="12.75" x14ac:dyDescent="0.2">
      <c r="A7605" s="4" t="s">
        <v>14</v>
      </c>
      <c r="B7605" s="4" t="s">
        <v>15</v>
      </c>
      <c r="C7605" s="4" t="s">
        <v>68</v>
      </c>
      <c r="D7605" s="4" t="s">
        <v>25</v>
      </c>
      <c r="E7605" s="4" t="s">
        <v>241</v>
      </c>
      <c r="F7605" s="4" t="s">
        <v>242</v>
      </c>
      <c r="G7605" s="4" t="s">
        <v>243</v>
      </c>
      <c r="H7605" s="4" t="s">
        <v>20</v>
      </c>
      <c r="I7605" s="4" t="s">
        <v>29</v>
      </c>
      <c r="J7605" s="4" t="s">
        <v>39</v>
      </c>
      <c r="K7605" s="4" t="s">
        <v>72</v>
      </c>
      <c r="L7605" s="4" t="s">
        <v>73</v>
      </c>
      <c r="M7605" s="5">
        <v>44824</v>
      </c>
      <c r="N7605" s="6">
        <v>2950</v>
      </c>
      <c r="O7605" s="4">
        <f t="shared" si="236"/>
        <v>20</v>
      </c>
      <c r="P7605" s="4" t="str">
        <f t="shared" si="237"/>
        <v>2022-09</v>
      </c>
    </row>
    <row r="7606" spans="1:16" ht="12.75" x14ac:dyDescent="0.2">
      <c r="A7606" s="4" t="s">
        <v>14</v>
      </c>
      <c r="B7606" s="4" t="s">
        <v>15</v>
      </c>
      <c r="C7606" s="4" t="s">
        <v>68</v>
      </c>
      <c r="D7606" s="4" t="s">
        <v>318</v>
      </c>
      <c r="E7606" s="4" t="s">
        <v>319</v>
      </c>
      <c r="F7606" s="4" t="s">
        <v>320</v>
      </c>
      <c r="G7606" s="4" t="s">
        <v>323</v>
      </c>
      <c r="H7606" s="4" t="s">
        <v>20</v>
      </c>
      <c r="I7606" s="4" t="s">
        <v>21</v>
      </c>
      <c r="J7606" s="4" t="s">
        <v>22</v>
      </c>
      <c r="K7606" s="4" t="s">
        <v>77</v>
      </c>
      <c r="L7606" s="4" t="s">
        <v>24</v>
      </c>
      <c r="M7606" s="5">
        <v>44824</v>
      </c>
      <c r="N7606" s="6">
        <v>6661</v>
      </c>
      <c r="O7606" s="4">
        <f t="shared" si="236"/>
        <v>20</v>
      </c>
      <c r="P7606" s="4" t="str">
        <f t="shared" si="237"/>
        <v>2022-09</v>
      </c>
    </row>
    <row r="7607" spans="1:16" ht="12.75" x14ac:dyDescent="0.2">
      <c r="A7607" s="4" t="s">
        <v>1050</v>
      </c>
      <c r="B7607" s="4" t="s">
        <v>1051</v>
      </c>
      <c r="C7607" s="4" t="s">
        <v>1052</v>
      </c>
      <c r="D7607" s="4" t="s">
        <v>1832</v>
      </c>
      <c r="E7607" s="4" t="s">
        <v>1814</v>
      </c>
      <c r="F7607" s="4" t="s">
        <v>1815</v>
      </c>
      <c r="G7607" s="4" t="s">
        <v>1837</v>
      </c>
      <c r="H7607" s="4" t="s">
        <v>20</v>
      </c>
      <c r="I7607" s="4" t="s">
        <v>29</v>
      </c>
      <c r="J7607" s="4" t="s">
        <v>36</v>
      </c>
      <c r="K7607" s="4" t="s">
        <v>1208</v>
      </c>
      <c r="L7607" s="4" t="s">
        <v>1209</v>
      </c>
      <c r="M7607" s="5">
        <v>44824</v>
      </c>
      <c r="N7607" s="6">
        <v>1619</v>
      </c>
      <c r="O7607" s="4">
        <f t="shared" si="236"/>
        <v>20</v>
      </c>
      <c r="P7607" s="4" t="str">
        <f t="shared" si="237"/>
        <v>2022-09</v>
      </c>
    </row>
    <row r="7608" spans="1:16" ht="12.75" x14ac:dyDescent="0.2">
      <c r="A7608" s="4" t="s">
        <v>1050</v>
      </c>
      <c r="B7608" s="4" t="s">
        <v>1051</v>
      </c>
      <c r="C7608" s="4" t="s">
        <v>1052</v>
      </c>
      <c r="D7608" s="4" t="s">
        <v>1981</v>
      </c>
      <c r="E7608" s="4" t="s">
        <v>1070</v>
      </c>
      <c r="F7608" s="4" t="s">
        <v>1071</v>
      </c>
      <c r="G7608" s="4" t="s">
        <v>1982</v>
      </c>
      <c r="H7608" s="4" t="s">
        <v>20</v>
      </c>
      <c r="I7608" s="4" t="s">
        <v>21</v>
      </c>
      <c r="J7608" s="4" t="s">
        <v>36</v>
      </c>
      <c r="K7608" s="4" t="s">
        <v>1056</v>
      </c>
      <c r="L7608" s="4" t="s">
        <v>689</v>
      </c>
      <c r="M7608" s="5">
        <v>44824</v>
      </c>
      <c r="N7608" s="6">
        <v>3979</v>
      </c>
      <c r="O7608" s="4">
        <f t="shared" si="236"/>
        <v>20</v>
      </c>
      <c r="P7608" s="4" t="str">
        <f t="shared" si="237"/>
        <v>2022-09</v>
      </c>
    </row>
    <row r="7609" spans="1:16" ht="12.75" x14ac:dyDescent="0.2">
      <c r="A7609" s="4" t="s">
        <v>14</v>
      </c>
      <c r="B7609" s="4" t="s">
        <v>3761</v>
      </c>
      <c r="C7609" s="4" t="s">
        <v>3762</v>
      </c>
      <c r="D7609" s="4" t="s">
        <v>3922</v>
      </c>
      <c r="E7609" s="4" t="s">
        <v>3923</v>
      </c>
      <c r="F7609" s="4" t="s">
        <v>3924</v>
      </c>
      <c r="G7609" s="4" t="s">
        <v>3925</v>
      </c>
      <c r="H7609" s="4" t="s">
        <v>20</v>
      </c>
      <c r="I7609" s="4" t="s">
        <v>21</v>
      </c>
      <c r="J7609" s="4" t="s">
        <v>39</v>
      </c>
      <c r="K7609" s="4" t="s">
        <v>3771</v>
      </c>
      <c r="L7609" s="4" t="s">
        <v>3772</v>
      </c>
      <c r="M7609" s="5">
        <v>44824</v>
      </c>
      <c r="N7609" s="6">
        <v>2131</v>
      </c>
      <c r="O7609" s="4">
        <f t="shared" si="236"/>
        <v>20</v>
      </c>
      <c r="P7609" s="4" t="str">
        <f t="shared" si="237"/>
        <v>2022-09</v>
      </c>
    </row>
    <row r="7610" spans="1:16" ht="12.75" x14ac:dyDescent="0.2">
      <c r="A7610" s="4" t="s">
        <v>1050</v>
      </c>
      <c r="B7610" s="4" t="s">
        <v>5461</v>
      </c>
      <c r="C7610" s="4" t="s">
        <v>5462</v>
      </c>
      <c r="D7610" s="4" t="s">
        <v>5896</v>
      </c>
      <c r="E7610" s="4" t="s">
        <v>5556</v>
      </c>
      <c r="F7610" s="4" t="s">
        <v>5557</v>
      </c>
      <c r="G7610" s="4" t="s">
        <v>5628</v>
      </c>
      <c r="H7610" s="4" t="s">
        <v>210</v>
      </c>
      <c r="I7610" s="4" t="s">
        <v>210</v>
      </c>
      <c r="J7610" s="4" t="s">
        <v>877</v>
      </c>
      <c r="K7610" s="4" t="s">
        <v>5466</v>
      </c>
      <c r="L7610" s="4" t="s">
        <v>2698</v>
      </c>
      <c r="M7610" s="5">
        <v>44824</v>
      </c>
      <c r="N7610" s="6">
        <v>9485</v>
      </c>
      <c r="O7610" s="4">
        <f t="shared" si="236"/>
        <v>20</v>
      </c>
      <c r="P7610" s="4" t="str">
        <f t="shared" si="237"/>
        <v>2022-09</v>
      </c>
    </row>
    <row r="7611" spans="1:16" ht="12.75" x14ac:dyDescent="0.2">
      <c r="A7611" s="4" t="s">
        <v>1050</v>
      </c>
      <c r="B7611" s="4" t="s">
        <v>5461</v>
      </c>
      <c r="C7611" s="4" t="s">
        <v>5462</v>
      </c>
      <c r="D7611" s="4" t="s">
        <v>6446</v>
      </c>
      <c r="E7611" s="4" t="s">
        <v>6447</v>
      </c>
      <c r="F7611" s="4" t="s">
        <v>6448</v>
      </c>
      <c r="G7611" s="4" t="s">
        <v>6450</v>
      </c>
      <c r="H7611" s="4" t="s">
        <v>20</v>
      </c>
      <c r="I7611" s="4" t="s">
        <v>21</v>
      </c>
      <c r="J7611" s="4" t="s">
        <v>22</v>
      </c>
      <c r="K7611" s="4" t="s">
        <v>5515</v>
      </c>
      <c r="L7611" s="4" t="s">
        <v>5516</v>
      </c>
      <c r="M7611" s="5">
        <v>44824</v>
      </c>
      <c r="N7611" s="6">
        <v>9553</v>
      </c>
      <c r="O7611" s="4">
        <f t="shared" si="236"/>
        <v>20</v>
      </c>
      <c r="P7611" s="4" t="str">
        <f t="shared" si="237"/>
        <v>2022-09</v>
      </c>
    </row>
    <row r="7612" spans="1:16" ht="12.75" x14ac:dyDescent="0.2">
      <c r="A7612" s="4" t="s">
        <v>14</v>
      </c>
      <c r="B7612" s="4" t="s">
        <v>6544</v>
      </c>
      <c r="C7612" s="4" t="s">
        <v>6545</v>
      </c>
      <c r="D7612" s="4" t="s">
        <v>25</v>
      </c>
      <c r="E7612" s="4" t="s">
        <v>6571</v>
      </c>
      <c r="F7612" s="4" t="s">
        <v>6572</v>
      </c>
      <c r="G7612" s="4" t="s">
        <v>6644</v>
      </c>
      <c r="H7612" s="4" t="s">
        <v>20</v>
      </c>
      <c r="I7612" s="4" t="s">
        <v>29</v>
      </c>
      <c r="J7612" s="4" t="s">
        <v>22</v>
      </c>
      <c r="K7612" s="4" t="s">
        <v>6553</v>
      </c>
      <c r="L7612" s="4" t="s">
        <v>6596</v>
      </c>
      <c r="M7612" s="5">
        <v>44824</v>
      </c>
      <c r="N7612" s="6">
        <v>3053</v>
      </c>
      <c r="O7612" s="4">
        <f t="shared" si="236"/>
        <v>20</v>
      </c>
      <c r="P7612" s="4" t="str">
        <f t="shared" si="237"/>
        <v>2022-09</v>
      </c>
    </row>
    <row r="7613" spans="1:16" ht="12.75" x14ac:dyDescent="0.2">
      <c r="A7613" s="4" t="s">
        <v>14</v>
      </c>
      <c r="B7613" s="4" t="s">
        <v>6544</v>
      </c>
      <c r="C7613" s="4" t="s">
        <v>6545</v>
      </c>
      <c r="D7613" s="4" t="s">
        <v>6712</v>
      </c>
      <c r="E7613" s="4" t="s">
        <v>6713</v>
      </c>
      <c r="F7613" s="4" t="s">
        <v>6714</v>
      </c>
      <c r="G7613" s="4" t="s">
        <v>6725</v>
      </c>
      <c r="H7613" s="4" t="s">
        <v>20</v>
      </c>
      <c r="I7613" s="4" t="s">
        <v>29</v>
      </c>
      <c r="J7613" s="4" t="s">
        <v>36</v>
      </c>
      <c r="K7613" s="4" t="s">
        <v>6553</v>
      </c>
      <c r="L7613" s="4" t="s">
        <v>6596</v>
      </c>
      <c r="M7613" s="5">
        <v>44824</v>
      </c>
      <c r="N7613" s="6">
        <v>5711</v>
      </c>
      <c r="O7613" s="4">
        <f t="shared" si="236"/>
        <v>20</v>
      </c>
      <c r="P7613" s="4" t="str">
        <f t="shared" si="237"/>
        <v>2022-09</v>
      </c>
    </row>
    <row r="7614" spans="1:16" ht="12.75" x14ac:dyDescent="0.2">
      <c r="A7614" s="4" t="s">
        <v>3048</v>
      </c>
      <c r="B7614" s="4" t="s">
        <v>10496</v>
      </c>
      <c r="C7614" s="4" t="s">
        <v>10497</v>
      </c>
      <c r="D7614" s="4" t="s">
        <v>10621</v>
      </c>
      <c r="E7614" s="4" t="s">
        <v>10637</v>
      </c>
      <c r="F7614" s="4" t="s">
        <v>10638</v>
      </c>
      <c r="G7614" s="4" t="s">
        <v>10639</v>
      </c>
      <c r="H7614" s="4" t="s">
        <v>20</v>
      </c>
      <c r="I7614" s="4" t="s">
        <v>21</v>
      </c>
      <c r="J7614" s="4" t="s">
        <v>39</v>
      </c>
      <c r="K7614" s="4" t="s">
        <v>10521</v>
      </c>
      <c r="L7614" s="4" t="s">
        <v>10143</v>
      </c>
      <c r="M7614" s="5">
        <v>44824</v>
      </c>
      <c r="N7614" s="6">
        <v>5580</v>
      </c>
      <c r="O7614" s="4">
        <f t="shared" si="236"/>
        <v>20</v>
      </c>
      <c r="P7614" s="4" t="str">
        <f t="shared" si="237"/>
        <v>2022-09</v>
      </c>
    </row>
    <row r="7615" spans="1:16" ht="12.75" x14ac:dyDescent="0.2">
      <c r="A7615" s="4" t="s">
        <v>3048</v>
      </c>
      <c r="B7615" s="4" t="s">
        <v>10496</v>
      </c>
      <c r="C7615" s="4" t="s">
        <v>10930</v>
      </c>
      <c r="D7615" s="4" t="s">
        <v>10844</v>
      </c>
      <c r="E7615" s="4" t="s">
        <v>11562</v>
      </c>
      <c r="F7615" s="4" t="s">
        <v>11563</v>
      </c>
      <c r="G7615" s="4" t="s">
        <v>11567</v>
      </c>
      <c r="H7615" s="4" t="s">
        <v>210</v>
      </c>
      <c r="I7615" s="4" t="s">
        <v>343</v>
      </c>
      <c r="J7615" s="4" t="s">
        <v>22</v>
      </c>
      <c r="K7615" s="4" t="s">
        <v>11320</v>
      </c>
      <c r="L7615" s="4" t="s">
        <v>10935</v>
      </c>
      <c r="M7615" s="5">
        <v>44824</v>
      </c>
      <c r="N7615" s="6">
        <v>2798</v>
      </c>
      <c r="O7615" s="4">
        <f t="shared" si="236"/>
        <v>20</v>
      </c>
      <c r="P7615" s="4" t="str">
        <f t="shared" si="237"/>
        <v>2022-09</v>
      </c>
    </row>
    <row r="7616" spans="1:16" ht="12.75" x14ac:dyDescent="0.2">
      <c r="A7616" s="4" t="s">
        <v>3048</v>
      </c>
      <c r="B7616" s="4" t="s">
        <v>11712</v>
      </c>
      <c r="C7616" s="4" t="s">
        <v>11719</v>
      </c>
      <c r="D7616" s="4" t="s">
        <v>25</v>
      </c>
      <c r="E7616" s="4" t="s">
        <v>5478</v>
      </c>
      <c r="F7616" s="4" t="s">
        <v>5479</v>
      </c>
      <c r="G7616" s="4" t="s">
        <v>11830</v>
      </c>
      <c r="H7616" s="4" t="s">
        <v>20</v>
      </c>
      <c r="I7616" s="4" t="s">
        <v>29</v>
      </c>
      <c r="J7616" s="4" t="s">
        <v>22</v>
      </c>
      <c r="K7616" s="4" t="s">
        <v>11723</v>
      </c>
      <c r="L7616" s="4" t="s">
        <v>5477</v>
      </c>
      <c r="M7616" s="5">
        <v>44824</v>
      </c>
      <c r="N7616" s="6">
        <v>5314</v>
      </c>
      <c r="O7616" s="4">
        <f t="shared" si="236"/>
        <v>20</v>
      </c>
      <c r="P7616" s="4" t="str">
        <f t="shared" si="237"/>
        <v>2022-09</v>
      </c>
    </row>
    <row r="7617" spans="1:16" ht="12.75" x14ac:dyDescent="0.2">
      <c r="A7617" s="4" t="s">
        <v>3048</v>
      </c>
      <c r="B7617" s="4" t="s">
        <v>11712</v>
      </c>
      <c r="C7617" s="4" t="s">
        <v>11719</v>
      </c>
      <c r="D7617" s="4" t="s">
        <v>11664</v>
      </c>
      <c r="E7617" s="4" t="s">
        <v>11665</v>
      </c>
      <c r="F7617" s="4" t="s">
        <v>11666</v>
      </c>
      <c r="G7617" s="4" t="s">
        <v>11931</v>
      </c>
      <c r="H7617" s="4" t="s">
        <v>20</v>
      </c>
      <c r="I7617" s="4" t="s">
        <v>21</v>
      </c>
      <c r="J7617" s="4" t="s">
        <v>22</v>
      </c>
      <c r="K7617" s="4" t="s">
        <v>11723</v>
      </c>
      <c r="L7617" s="4" t="s">
        <v>3549</v>
      </c>
      <c r="M7617" s="5">
        <v>44824</v>
      </c>
      <c r="N7617" s="6">
        <v>6635</v>
      </c>
      <c r="O7617" s="4">
        <f t="shared" si="236"/>
        <v>20</v>
      </c>
      <c r="P7617" s="4" t="str">
        <f t="shared" si="237"/>
        <v>2022-09</v>
      </c>
    </row>
    <row r="7618" spans="1:16" ht="12.75" x14ac:dyDescent="0.2">
      <c r="A7618" s="4" t="s">
        <v>3048</v>
      </c>
      <c r="B7618" s="4" t="s">
        <v>12289</v>
      </c>
      <c r="C7618" s="4" t="s">
        <v>12643</v>
      </c>
      <c r="D7618" s="4" t="s">
        <v>12751</v>
      </c>
      <c r="E7618" s="4" t="s">
        <v>12821</v>
      </c>
      <c r="F7618" s="4" t="s">
        <v>12822</v>
      </c>
      <c r="G7618" s="4" t="s">
        <v>12824</v>
      </c>
      <c r="H7618" s="4" t="s">
        <v>20</v>
      </c>
      <c r="I7618" s="4" t="s">
        <v>21</v>
      </c>
      <c r="J7618" s="4" t="s">
        <v>39</v>
      </c>
      <c r="K7618" s="4" t="s">
        <v>12668</v>
      </c>
      <c r="L7618" s="4" t="s">
        <v>12012</v>
      </c>
      <c r="M7618" s="5">
        <v>44824</v>
      </c>
      <c r="N7618" s="6">
        <v>4913</v>
      </c>
      <c r="O7618" s="4">
        <f t="shared" ref="O7618:O7681" si="238">DAY(M7618)</f>
        <v>20</v>
      </c>
      <c r="P7618" s="4" t="str">
        <f t="shared" ref="P7618:P7681" si="239">TEXT(M7618,"YYYY-MM")</f>
        <v>2022-09</v>
      </c>
    </row>
    <row r="7619" spans="1:16" ht="12.75" x14ac:dyDescent="0.2">
      <c r="A7619" s="4" t="s">
        <v>3048</v>
      </c>
      <c r="B7619" s="4" t="s">
        <v>12289</v>
      </c>
      <c r="C7619" s="4" t="s">
        <v>12841</v>
      </c>
      <c r="D7619" s="4" t="s">
        <v>13936</v>
      </c>
      <c r="E7619" s="4" t="s">
        <v>12842</v>
      </c>
      <c r="F7619" s="4" t="s">
        <v>12843</v>
      </c>
      <c r="G7619" s="4" t="s">
        <v>12844</v>
      </c>
      <c r="H7619" s="4" t="s">
        <v>20</v>
      </c>
      <c r="I7619" s="4" t="s">
        <v>21</v>
      </c>
      <c r="J7619" s="4" t="s">
        <v>36</v>
      </c>
      <c r="K7619" s="4" t="s">
        <v>12845</v>
      </c>
      <c r="L7619" s="4" t="s">
        <v>12012</v>
      </c>
      <c r="M7619" s="5">
        <v>44824</v>
      </c>
      <c r="N7619" s="6">
        <v>8306</v>
      </c>
      <c r="O7619" s="4">
        <f t="shared" si="238"/>
        <v>20</v>
      </c>
      <c r="P7619" s="4" t="str">
        <f t="shared" si="239"/>
        <v>2022-09</v>
      </c>
    </row>
    <row r="7620" spans="1:16" ht="12.75" x14ac:dyDescent="0.2">
      <c r="A7620" s="4" t="s">
        <v>3048</v>
      </c>
      <c r="B7620" s="4" t="s">
        <v>12289</v>
      </c>
      <c r="C7620" s="4" t="s">
        <v>12841</v>
      </c>
      <c r="D7620" s="4" t="s">
        <v>13278</v>
      </c>
      <c r="E7620" s="4" t="s">
        <v>13218</v>
      </c>
      <c r="F7620" s="4" t="s">
        <v>13219</v>
      </c>
      <c r="G7620" s="4" t="s">
        <v>13286</v>
      </c>
      <c r="H7620" s="4" t="s">
        <v>20</v>
      </c>
      <c r="I7620" s="4" t="s">
        <v>21</v>
      </c>
      <c r="J7620" s="4" t="s">
        <v>22</v>
      </c>
      <c r="K7620" s="4" t="s">
        <v>12850</v>
      </c>
      <c r="L7620" s="4" t="s">
        <v>10478</v>
      </c>
      <c r="M7620" s="5">
        <v>44824</v>
      </c>
      <c r="N7620" s="6">
        <v>244</v>
      </c>
      <c r="O7620" s="4">
        <f t="shared" si="238"/>
        <v>20</v>
      </c>
      <c r="P7620" s="4" t="str">
        <f t="shared" si="239"/>
        <v>2022-09</v>
      </c>
    </row>
    <row r="7621" spans="1:16" ht="12.75" x14ac:dyDescent="0.2">
      <c r="A7621" s="4" t="s">
        <v>14</v>
      </c>
      <c r="B7621" s="4" t="s">
        <v>15</v>
      </c>
      <c r="C7621" s="4" t="s">
        <v>68</v>
      </c>
      <c r="D7621" s="4" t="s">
        <v>295</v>
      </c>
      <c r="E7621" s="4" t="s">
        <v>313</v>
      </c>
      <c r="F7621" s="4" t="s">
        <v>314</v>
      </c>
      <c r="G7621" s="4" t="s">
        <v>316</v>
      </c>
      <c r="H7621" s="4" t="s">
        <v>20</v>
      </c>
      <c r="I7621" s="4" t="s">
        <v>21</v>
      </c>
      <c r="J7621" s="4" t="s">
        <v>22</v>
      </c>
      <c r="K7621" s="4" t="s">
        <v>109</v>
      </c>
      <c r="L7621" s="4" t="s">
        <v>309</v>
      </c>
      <c r="M7621" s="5">
        <v>44825</v>
      </c>
      <c r="N7621" s="6">
        <v>6016</v>
      </c>
      <c r="O7621" s="4">
        <f t="shared" si="238"/>
        <v>21</v>
      </c>
      <c r="P7621" s="4" t="str">
        <f t="shared" si="239"/>
        <v>2022-09</v>
      </c>
    </row>
    <row r="7622" spans="1:16" ht="12.75" x14ac:dyDescent="0.2">
      <c r="A7622" s="4" t="s">
        <v>14</v>
      </c>
      <c r="B7622" s="4" t="s">
        <v>15</v>
      </c>
      <c r="C7622" s="4" t="s">
        <v>504</v>
      </c>
      <c r="D7622" s="4" t="s">
        <v>13936</v>
      </c>
      <c r="E7622" s="4" t="s">
        <v>607</v>
      </c>
      <c r="F7622" s="4" t="s">
        <v>608</v>
      </c>
      <c r="G7622" s="4" t="s">
        <v>609</v>
      </c>
      <c r="H7622" s="4" t="s">
        <v>20</v>
      </c>
      <c r="I7622" s="4" t="s">
        <v>21</v>
      </c>
      <c r="J7622" s="4" t="s">
        <v>39</v>
      </c>
      <c r="K7622" s="4" t="s">
        <v>576</v>
      </c>
      <c r="L7622" s="4" t="s">
        <v>100</v>
      </c>
      <c r="M7622" s="5">
        <v>44825</v>
      </c>
      <c r="N7622" s="6">
        <v>7120</v>
      </c>
      <c r="O7622" s="4">
        <f t="shared" si="238"/>
        <v>21</v>
      </c>
      <c r="P7622" s="4" t="str">
        <f t="shared" si="239"/>
        <v>2022-09</v>
      </c>
    </row>
    <row r="7623" spans="1:16" ht="12.75" x14ac:dyDescent="0.2">
      <c r="A7623" s="4" t="s">
        <v>14</v>
      </c>
      <c r="B7623" s="4" t="s">
        <v>6544</v>
      </c>
      <c r="C7623" s="4" t="s">
        <v>6545</v>
      </c>
      <c r="D7623" s="4" t="s">
        <v>6945</v>
      </c>
      <c r="E7623" s="4" t="s">
        <v>6949</v>
      </c>
      <c r="F7623" s="4" t="s">
        <v>6950</v>
      </c>
      <c r="G7623" s="4" t="s">
        <v>6952</v>
      </c>
      <c r="H7623" s="4" t="s">
        <v>20</v>
      </c>
      <c r="I7623" s="4" t="s">
        <v>21</v>
      </c>
      <c r="J7623" s="4" t="s">
        <v>39</v>
      </c>
      <c r="K7623" s="4" t="s">
        <v>6553</v>
      </c>
      <c r="L7623" s="4" t="s">
        <v>3908</v>
      </c>
      <c r="M7623" s="5">
        <v>44825</v>
      </c>
      <c r="N7623" s="6">
        <v>294</v>
      </c>
      <c r="O7623" s="4">
        <f t="shared" si="238"/>
        <v>21</v>
      </c>
      <c r="P7623" s="4" t="str">
        <f t="shared" si="239"/>
        <v>2022-09</v>
      </c>
    </row>
    <row r="7624" spans="1:16" ht="12.75" x14ac:dyDescent="0.2">
      <c r="A7624" s="4" t="s">
        <v>14</v>
      </c>
      <c r="B7624" s="4" t="s">
        <v>7127</v>
      </c>
      <c r="C7624" s="4" t="s">
        <v>7128</v>
      </c>
      <c r="D7624" s="4" t="s">
        <v>7461</v>
      </c>
      <c r="E7624" s="4" t="s">
        <v>7500</v>
      </c>
      <c r="F7624" s="4" t="s">
        <v>3048</v>
      </c>
      <c r="G7624" s="4" t="s">
        <v>3048</v>
      </c>
      <c r="H7624" s="4" t="s">
        <v>210</v>
      </c>
      <c r="I7624" s="4" t="s">
        <v>210</v>
      </c>
      <c r="J7624" s="4" t="s">
        <v>3048</v>
      </c>
      <c r="K7624" s="4" t="s">
        <v>7135</v>
      </c>
      <c r="L7624" s="4" t="s">
        <v>7203</v>
      </c>
      <c r="M7624" s="5">
        <v>44825</v>
      </c>
      <c r="N7624" s="6">
        <v>3239</v>
      </c>
      <c r="O7624" s="4">
        <f t="shared" si="238"/>
        <v>21</v>
      </c>
      <c r="P7624" s="4" t="str">
        <f t="shared" si="239"/>
        <v>2022-09</v>
      </c>
    </row>
    <row r="7625" spans="1:16" ht="12.75" x14ac:dyDescent="0.2">
      <c r="A7625" s="4" t="s">
        <v>14</v>
      </c>
      <c r="B7625" s="4" t="s">
        <v>7654</v>
      </c>
      <c r="C7625" s="4" t="s">
        <v>8288</v>
      </c>
      <c r="D7625" s="4" t="s">
        <v>8410</v>
      </c>
      <c r="E7625" s="4" t="s">
        <v>8322</v>
      </c>
      <c r="F7625" s="4" t="s">
        <v>8323</v>
      </c>
      <c r="G7625" s="4" t="s">
        <v>8421</v>
      </c>
      <c r="H7625" s="4" t="s">
        <v>20</v>
      </c>
      <c r="I7625" s="4" t="s">
        <v>21</v>
      </c>
      <c r="J7625" s="4" t="s">
        <v>22</v>
      </c>
      <c r="K7625" s="4" t="s">
        <v>8306</v>
      </c>
      <c r="L7625" s="4" t="s">
        <v>8349</v>
      </c>
      <c r="M7625" s="5">
        <v>44825</v>
      </c>
      <c r="N7625" s="6">
        <v>8514</v>
      </c>
      <c r="O7625" s="4">
        <f t="shared" si="238"/>
        <v>21</v>
      </c>
      <c r="P7625" s="4" t="str">
        <f t="shared" si="239"/>
        <v>2022-09</v>
      </c>
    </row>
    <row r="7626" spans="1:16" ht="12.75" x14ac:dyDescent="0.2">
      <c r="A7626" s="4" t="s">
        <v>14</v>
      </c>
      <c r="B7626" s="4" t="s">
        <v>7654</v>
      </c>
      <c r="C7626" s="4" t="s">
        <v>8288</v>
      </c>
      <c r="D7626" s="4" t="s">
        <v>8877</v>
      </c>
      <c r="E7626" s="4" t="s">
        <v>8960</v>
      </c>
      <c r="F7626" s="4" t="s">
        <v>8961</v>
      </c>
      <c r="G7626" s="4" t="s">
        <v>8965</v>
      </c>
      <c r="H7626" s="4" t="s">
        <v>210</v>
      </c>
      <c r="I7626" s="4" t="s">
        <v>210</v>
      </c>
      <c r="J7626" s="4" t="s">
        <v>877</v>
      </c>
      <c r="K7626" s="4" t="s">
        <v>8297</v>
      </c>
      <c r="L7626" s="4" t="s">
        <v>8301</v>
      </c>
      <c r="M7626" s="5">
        <v>44825</v>
      </c>
      <c r="N7626" s="6">
        <v>7088</v>
      </c>
      <c r="O7626" s="4">
        <f t="shared" si="238"/>
        <v>21</v>
      </c>
      <c r="P7626" s="4" t="str">
        <f t="shared" si="239"/>
        <v>2022-09</v>
      </c>
    </row>
    <row r="7627" spans="1:16" ht="12.75" x14ac:dyDescent="0.2">
      <c r="A7627" s="4" t="s">
        <v>14</v>
      </c>
      <c r="B7627" s="4" t="s">
        <v>7654</v>
      </c>
      <c r="C7627" s="4" t="s">
        <v>9450</v>
      </c>
      <c r="D7627" s="4" t="s">
        <v>7419</v>
      </c>
      <c r="E7627" s="4" t="s">
        <v>9486</v>
      </c>
      <c r="F7627" s="4" t="s">
        <v>9487</v>
      </c>
      <c r="G7627" s="4" t="s">
        <v>3048</v>
      </c>
      <c r="H7627" s="4" t="s">
        <v>210</v>
      </c>
      <c r="I7627" s="4" t="s">
        <v>210</v>
      </c>
      <c r="J7627" s="4" t="s">
        <v>3048</v>
      </c>
      <c r="K7627" s="4" t="s">
        <v>9476</v>
      </c>
      <c r="L7627" s="4" t="s">
        <v>7689</v>
      </c>
      <c r="M7627" s="5">
        <v>44825</v>
      </c>
      <c r="N7627" s="6">
        <v>5058</v>
      </c>
      <c r="O7627" s="4">
        <f t="shared" si="238"/>
        <v>21</v>
      </c>
      <c r="P7627" s="4" t="str">
        <f t="shared" si="239"/>
        <v>2022-09</v>
      </c>
    </row>
    <row r="7628" spans="1:16" ht="12.75" x14ac:dyDescent="0.2">
      <c r="A7628" s="4" t="s">
        <v>3048</v>
      </c>
      <c r="B7628" s="4" t="s">
        <v>9902</v>
      </c>
      <c r="C7628" s="4" t="s">
        <v>9903</v>
      </c>
      <c r="D7628" s="4" t="s">
        <v>9981</v>
      </c>
      <c r="E7628" s="4" t="s">
        <v>10007</v>
      </c>
      <c r="F7628" s="4" t="s">
        <v>10008</v>
      </c>
      <c r="G7628" s="4" t="s">
        <v>10042</v>
      </c>
      <c r="H7628" s="4" t="s">
        <v>20</v>
      </c>
      <c r="I7628" s="4" t="s">
        <v>21</v>
      </c>
      <c r="J7628" s="4" t="s">
        <v>36</v>
      </c>
      <c r="K7628" s="4" t="s">
        <v>9907</v>
      </c>
      <c r="L7628" s="4" t="s">
        <v>9911</v>
      </c>
      <c r="M7628" s="5">
        <v>44825</v>
      </c>
      <c r="N7628" s="6">
        <v>7132</v>
      </c>
      <c r="O7628" s="4">
        <f t="shared" si="238"/>
        <v>21</v>
      </c>
      <c r="P7628" s="4" t="str">
        <f t="shared" si="239"/>
        <v>2022-09</v>
      </c>
    </row>
    <row r="7629" spans="1:16" ht="12.75" x14ac:dyDescent="0.2">
      <c r="A7629" s="4" t="s">
        <v>3048</v>
      </c>
      <c r="B7629" s="4" t="s">
        <v>9902</v>
      </c>
      <c r="C7629" s="4" t="s">
        <v>10147</v>
      </c>
      <c r="D7629" s="4" t="s">
        <v>10186</v>
      </c>
      <c r="E7629" s="4" t="s">
        <v>10187</v>
      </c>
      <c r="F7629" s="4" t="s">
        <v>10188</v>
      </c>
      <c r="G7629" s="4" t="s">
        <v>10189</v>
      </c>
      <c r="H7629" s="4" t="s">
        <v>20</v>
      </c>
      <c r="I7629" s="4" t="s">
        <v>21</v>
      </c>
      <c r="J7629" s="4" t="s">
        <v>22</v>
      </c>
      <c r="K7629" s="4" t="s">
        <v>10190</v>
      </c>
      <c r="L7629" s="4" t="s">
        <v>10191</v>
      </c>
      <c r="M7629" s="5">
        <v>44825</v>
      </c>
      <c r="N7629" s="6">
        <v>6213</v>
      </c>
      <c r="O7629" s="4">
        <f t="shared" si="238"/>
        <v>21</v>
      </c>
      <c r="P7629" s="4" t="str">
        <f t="shared" si="239"/>
        <v>2022-09</v>
      </c>
    </row>
    <row r="7630" spans="1:16" ht="12.75" x14ac:dyDescent="0.2">
      <c r="A7630" s="4" t="s">
        <v>3048</v>
      </c>
      <c r="B7630" s="4" t="s">
        <v>10496</v>
      </c>
      <c r="C7630" s="4" t="s">
        <v>10497</v>
      </c>
      <c r="D7630" s="4" t="s">
        <v>25</v>
      </c>
      <c r="E7630" s="4" t="s">
        <v>10571</v>
      </c>
      <c r="F7630" s="4" t="s">
        <v>10572</v>
      </c>
      <c r="G7630" s="4" t="s">
        <v>10600</v>
      </c>
      <c r="H7630" s="4" t="s">
        <v>210</v>
      </c>
      <c r="I7630" s="4" t="s">
        <v>343</v>
      </c>
      <c r="J7630" s="4" t="s">
        <v>36</v>
      </c>
      <c r="K7630" s="4" t="s">
        <v>10549</v>
      </c>
      <c r="L7630" s="4" t="s">
        <v>10574</v>
      </c>
      <c r="M7630" s="5">
        <v>44825</v>
      </c>
      <c r="N7630" s="6">
        <v>2523</v>
      </c>
      <c r="O7630" s="4">
        <f t="shared" si="238"/>
        <v>21</v>
      </c>
      <c r="P7630" s="4" t="str">
        <f t="shared" si="239"/>
        <v>2022-09</v>
      </c>
    </row>
    <row r="7631" spans="1:16" ht="12.75" x14ac:dyDescent="0.2">
      <c r="A7631" s="4" t="s">
        <v>3048</v>
      </c>
      <c r="B7631" s="4" t="s">
        <v>10496</v>
      </c>
      <c r="C7631" s="4" t="s">
        <v>10930</v>
      </c>
      <c r="D7631" s="4" t="s">
        <v>13936</v>
      </c>
      <c r="E7631" s="4" t="s">
        <v>11212</v>
      </c>
      <c r="F7631" s="4" t="s">
        <v>11213</v>
      </c>
      <c r="G7631" s="4" t="s">
        <v>11223</v>
      </c>
      <c r="H7631" s="4" t="s">
        <v>20</v>
      </c>
      <c r="I7631" s="4" t="s">
        <v>21</v>
      </c>
      <c r="J7631" s="4" t="s">
        <v>36</v>
      </c>
      <c r="K7631" s="4" t="s">
        <v>10934</v>
      </c>
      <c r="L7631" s="4" t="s">
        <v>10935</v>
      </c>
      <c r="M7631" s="5">
        <v>44825</v>
      </c>
      <c r="N7631" s="6">
        <v>1407</v>
      </c>
      <c r="O7631" s="4">
        <f t="shared" si="238"/>
        <v>21</v>
      </c>
      <c r="P7631" s="4" t="str">
        <f t="shared" si="239"/>
        <v>2022-09</v>
      </c>
    </row>
    <row r="7632" spans="1:16" ht="12.75" x14ac:dyDescent="0.2">
      <c r="A7632" s="4" t="s">
        <v>3048</v>
      </c>
      <c r="B7632" s="4" t="s">
        <v>11712</v>
      </c>
      <c r="C7632" s="4" t="s">
        <v>11934</v>
      </c>
      <c r="D7632" s="4" t="s">
        <v>12195</v>
      </c>
      <c r="E7632" s="4" t="s">
        <v>12200</v>
      </c>
      <c r="F7632" s="4" t="s">
        <v>12201</v>
      </c>
      <c r="G7632" s="4" t="s">
        <v>12204</v>
      </c>
      <c r="H7632" s="4" t="s">
        <v>20</v>
      </c>
      <c r="I7632" s="4" t="s">
        <v>21</v>
      </c>
      <c r="J7632" s="4" t="s">
        <v>36</v>
      </c>
      <c r="K7632" s="4" t="s">
        <v>11964</v>
      </c>
      <c r="L7632" s="4" t="s">
        <v>11888</v>
      </c>
      <c r="M7632" s="5">
        <v>44825</v>
      </c>
      <c r="N7632" s="6">
        <v>4141</v>
      </c>
      <c r="O7632" s="4">
        <f t="shared" si="238"/>
        <v>21</v>
      </c>
      <c r="P7632" s="4" t="str">
        <f t="shared" si="239"/>
        <v>2022-09</v>
      </c>
    </row>
    <row r="7633" spans="1:16" ht="12.75" x14ac:dyDescent="0.2">
      <c r="A7633" s="4" t="s">
        <v>3048</v>
      </c>
      <c r="B7633" s="4" t="s">
        <v>12289</v>
      </c>
      <c r="C7633" s="4" t="s">
        <v>12841</v>
      </c>
      <c r="D7633" s="4" t="s">
        <v>13936</v>
      </c>
      <c r="E7633" s="4" t="s">
        <v>12877</v>
      </c>
      <c r="F7633" s="4" t="s">
        <v>12878</v>
      </c>
      <c r="G7633" s="4" t="s">
        <v>12879</v>
      </c>
      <c r="H7633" s="4" t="s">
        <v>20</v>
      </c>
      <c r="I7633" s="4" t="s">
        <v>21</v>
      </c>
      <c r="J7633" s="4" t="s">
        <v>39</v>
      </c>
      <c r="K7633" s="4" t="s">
        <v>12845</v>
      </c>
      <c r="L7633" s="4" t="s">
        <v>12121</v>
      </c>
      <c r="M7633" s="5">
        <v>44825</v>
      </c>
      <c r="N7633" s="6">
        <v>5995</v>
      </c>
      <c r="O7633" s="4">
        <f t="shared" si="238"/>
        <v>21</v>
      </c>
      <c r="P7633" s="4" t="str">
        <f t="shared" si="239"/>
        <v>2022-09</v>
      </c>
    </row>
    <row r="7634" spans="1:16" ht="12.75" x14ac:dyDescent="0.2">
      <c r="A7634" s="4" t="s">
        <v>3048</v>
      </c>
      <c r="B7634" s="4" t="s">
        <v>12289</v>
      </c>
      <c r="C7634" s="4" t="s">
        <v>13302</v>
      </c>
      <c r="D7634" s="4" t="s">
        <v>13393</v>
      </c>
      <c r="E7634" s="4" t="s">
        <v>13394</v>
      </c>
      <c r="F7634" s="4" t="s">
        <v>13395</v>
      </c>
      <c r="G7634" s="4" t="s">
        <v>13401</v>
      </c>
      <c r="H7634" s="4" t="s">
        <v>20</v>
      </c>
      <c r="I7634" s="4" t="s">
        <v>21</v>
      </c>
      <c r="J7634" s="4" t="s">
        <v>22</v>
      </c>
      <c r="K7634" s="4" t="s">
        <v>13309</v>
      </c>
      <c r="L7634" s="4" t="s">
        <v>12684</v>
      </c>
      <c r="M7634" s="5">
        <v>44825</v>
      </c>
      <c r="N7634" s="6">
        <v>1630</v>
      </c>
      <c r="O7634" s="4">
        <f t="shared" si="238"/>
        <v>21</v>
      </c>
      <c r="P7634" s="4" t="str">
        <f t="shared" si="239"/>
        <v>2022-09</v>
      </c>
    </row>
    <row r="7635" spans="1:16" ht="12.75" x14ac:dyDescent="0.2">
      <c r="A7635" s="4" t="s">
        <v>3048</v>
      </c>
      <c r="B7635" s="4" t="s">
        <v>12289</v>
      </c>
      <c r="C7635" s="4" t="s">
        <v>13302</v>
      </c>
      <c r="D7635" s="4" t="s">
        <v>13437</v>
      </c>
      <c r="E7635" s="4" t="s">
        <v>13441</v>
      </c>
      <c r="F7635" s="4" t="s">
        <v>13442</v>
      </c>
      <c r="G7635" s="4" t="s">
        <v>13443</v>
      </c>
      <c r="H7635" s="4" t="s">
        <v>20</v>
      </c>
      <c r="I7635" s="4" t="s">
        <v>21</v>
      </c>
      <c r="J7635" s="4" t="s">
        <v>39</v>
      </c>
      <c r="K7635" s="4" t="s">
        <v>13316</v>
      </c>
      <c r="L7635" s="4" t="s">
        <v>12684</v>
      </c>
      <c r="M7635" s="5">
        <v>44825</v>
      </c>
      <c r="N7635" s="6">
        <v>4141</v>
      </c>
      <c r="O7635" s="4">
        <f t="shared" si="238"/>
        <v>21</v>
      </c>
      <c r="P7635" s="4" t="str">
        <f t="shared" si="239"/>
        <v>2022-09</v>
      </c>
    </row>
    <row r="7636" spans="1:16" ht="12.75" x14ac:dyDescent="0.2">
      <c r="A7636" s="4" t="s">
        <v>14</v>
      </c>
      <c r="B7636" s="4" t="s">
        <v>15</v>
      </c>
      <c r="C7636" s="4" t="s">
        <v>504</v>
      </c>
      <c r="D7636" s="4" t="s">
        <v>25</v>
      </c>
      <c r="E7636" s="4" t="s">
        <v>645</v>
      </c>
      <c r="F7636" s="4" t="s">
        <v>646</v>
      </c>
      <c r="G7636" s="4" t="s">
        <v>647</v>
      </c>
      <c r="H7636" s="4" t="s">
        <v>20</v>
      </c>
      <c r="I7636" s="4" t="s">
        <v>29</v>
      </c>
      <c r="J7636" s="4" t="s">
        <v>22</v>
      </c>
      <c r="K7636" s="4" t="s">
        <v>517</v>
      </c>
      <c r="L7636" s="4" t="s">
        <v>47</v>
      </c>
      <c r="M7636" s="5">
        <v>44826</v>
      </c>
      <c r="N7636" s="6">
        <v>4233</v>
      </c>
      <c r="O7636" s="4">
        <f t="shared" si="238"/>
        <v>22</v>
      </c>
      <c r="P7636" s="4" t="str">
        <f t="shared" si="239"/>
        <v>2022-09</v>
      </c>
    </row>
    <row r="7637" spans="1:16" ht="12.75" x14ac:dyDescent="0.2">
      <c r="A7637" s="4" t="s">
        <v>1050</v>
      </c>
      <c r="B7637" s="4" t="s">
        <v>1051</v>
      </c>
      <c r="C7637" s="4" t="s">
        <v>1052</v>
      </c>
      <c r="D7637" s="4" t="s">
        <v>25</v>
      </c>
      <c r="E7637" s="4" t="s">
        <v>1133</v>
      </c>
      <c r="F7637" s="4" t="s">
        <v>1134</v>
      </c>
      <c r="G7637" s="4" t="s">
        <v>1393</v>
      </c>
      <c r="H7637" s="4" t="s">
        <v>20</v>
      </c>
      <c r="I7637" s="4" t="s">
        <v>29</v>
      </c>
      <c r="J7637" s="4" t="s">
        <v>22</v>
      </c>
      <c r="K7637" s="4" t="s">
        <v>1056</v>
      </c>
      <c r="L7637" s="4" t="s">
        <v>1057</v>
      </c>
      <c r="M7637" s="5">
        <v>44826</v>
      </c>
      <c r="N7637" s="6">
        <v>4672</v>
      </c>
      <c r="O7637" s="4">
        <f t="shared" si="238"/>
        <v>22</v>
      </c>
      <c r="P7637" s="4" t="str">
        <f t="shared" si="239"/>
        <v>2022-09</v>
      </c>
    </row>
    <row r="7638" spans="1:16" ht="12.75" x14ac:dyDescent="0.2">
      <c r="A7638" s="4" t="s">
        <v>1050</v>
      </c>
      <c r="B7638" s="4" t="s">
        <v>1051</v>
      </c>
      <c r="C7638" s="4" t="s">
        <v>1052</v>
      </c>
      <c r="D7638" s="4" t="s">
        <v>1761</v>
      </c>
      <c r="E7638" s="4" t="s">
        <v>1478</v>
      </c>
      <c r="F7638" s="4" t="s">
        <v>1479</v>
      </c>
      <c r="G7638" s="4" t="s">
        <v>1764</v>
      </c>
      <c r="H7638" s="4" t="s">
        <v>20</v>
      </c>
      <c r="I7638" s="4" t="s">
        <v>21</v>
      </c>
      <c r="J7638" s="4" t="s">
        <v>22</v>
      </c>
      <c r="K7638" s="4" t="s">
        <v>1132</v>
      </c>
      <c r="L7638" s="4" t="s">
        <v>1175</v>
      </c>
      <c r="M7638" s="5">
        <v>44826</v>
      </c>
      <c r="N7638" s="6">
        <v>4133</v>
      </c>
      <c r="O7638" s="4">
        <f t="shared" si="238"/>
        <v>22</v>
      </c>
      <c r="P7638" s="4" t="str">
        <f t="shared" si="239"/>
        <v>2022-09</v>
      </c>
    </row>
    <row r="7639" spans="1:16" ht="12.75" x14ac:dyDescent="0.2">
      <c r="A7639" s="4" t="s">
        <v>1050</v>
      </c>
      <c r="B7639" s="4" t="s">
        <v>1051</v>
      </c>
      <c r="C7639" s="4" t="s">
        <v>2556</v>
      </c>
      <c r="D7639" s="4" t="s">
        <v>2829</v>
      </c>
      <c r="E7639" s="4" t="s">
        <v>2596</v>
      </c>
      <c r="F7639" s="4" t="s">
        <v>2597</v>
      </c>
      <c r="G7639" s="4" t="s">
        <v>2839</v>
      </c>
      <c r="H7639" s="4" t="s">
        <v>20</v>
      </c>
      <c r="I7639" s="4" t="s">
        <v>29</v>
      </c>
      <c r="J7639" s="4" t="s">
        <v>36</v>
      </c>
      <c r="K7639" s="4" t="s">
        <v>2565</v>
      </c>
      <c r="L7639" s="4" t="s">
        <v>2584</v>
      </c>
      <c r="M7639" s="5">
        <v>44826</v>
      </c>
      <c r="N7639" s="6">
        <v>9789</v>
      </c>
      <c r="O7639" s="4">
        <f t="shared" si="238"/>
        <v>22</v>
      </c>
      <c r="P7639" s="4" t="str">
        <f t="shared" si="239"/>
        <v>2022-09</v>
      </c>
    </row>
    <row r="7640" spans="1:16" ht="12.75" x14ac:dyDescent="0.2">
      <c r="A7640" s="4" t="s">
        <v>3048</v>
      </c>
      <c r="B7640" s="4" t="s">
        <v>3049</v>
      </c>
      <c r="C7640" s="4" t="s">
        <v>3522</v>
      </c>
      <c r="D7640" s="4" t="s">
        <v>3132</v>
      </c>
      <c r="E7640" s="4" t="s">
        <v>3626</v>
      </c>
      <c r="F7640" s="4" t="s">
        <v>3627</v>
      </c>
      <c r="G7640" s="4" t="s">
        <v>3628</v>
      </c>
      <c r="H7640" s="4" t="s">
        <v>20</v>
      </c>
      <c r="I7640" s="4" t="s">
        <v>21</v>
      </c>
      <c r="J7640" s="4" t="s">
        <v>36</v>
      </c>
      <c r="K7640" s="4" t="s">
        <v>3524</v>
      </c>
      <c r="L7640" s="4" t="s">
        <v>3549</v>
      </c>
      <c r="M7640" s="5">
        <v>44826</v>
      </c>
      <c r="N7640" s="6">
        <v>853</v>
      </c>
      <c r="O7640" s="4">
        <f t="shared" si="238"/>
        <v>22</v>
      </c>
      <c r="P7640" s="4" t="str">
        <f t="shared" si="239"/>
        <v>2022-09</v>
      </c>
    </row>
    <row r="7641" spans="1:16" ht="12.75" x14ac:dyDescent="0.2">
      <c r="A7641" s="4" t="s">
        <v>14</v>
      </c>
      <c r="B7641" s="4" t="s">
        <v>4342</v>
      </c>
      <c r="C7641" s="4" t="s">
        <v>4343</v>
      </c>
      <c r="D7641" s="4" t="s">
        <v>4708</v>
      </c>
      <c r="E7641" s="4" t="s">
        <v>4723</v>
      </c>
      <c r="F7641" s="4" t="s">
        <v>4724</v>
      </c>
      <c r="G7641" s="4" t="s">
        <v>4725</v>
      </c>
      <c r="H7641" s="4" t="s">
        <v>20</v>
      </c>
      <c r="I7641" s="4" t="s">
        <v>21</v>
      </c>
      <c r="J7641" s="4" t="s">
        <v>39</v>
      </c>
      <c r="K7641" s="4" t="s">
        <v>4396</v>
      </c>
      <c r="L7641" s="4" t="s">
        <v>4374</v>
      </c>
      <c r="M7641" s="5">
        <v>44826</v>
      </c>
      <c r="N7641" s="6">
        <v>4353</v>
      </c>
      <c r="O7641" s="4">
        <f t="shared" si="238"/>
        <v>22</v>
      </c>
      <c r="P7641" s="4" t="str">
        <f t="shared" si="239"/>
        <v>2022-09</v>
      </c>
    </row>
    <row r="7642" spans="1:16" ht="12.75" x14ac:dyDescent="0.2">
      <c r="A7642" s="4" t="s">
        <v>1050</v>
      </c>
      <c r="B7642" s="4" t="s">
        <v>5461</v>
      </c>
      <c r="C7642" s="4" t="s">
        <v>5462</v>
      </c>
      <c r="D7642" s="4" t="s">
        <v>6386</v>
      </c>
      <c r="E7642" s="4" t="s">
        <v>6387</v>
      </c>
      <c r="F7642" s="4" t="s">
        <v>3048</v>
      </c>
      <c r="G7642" s="4" t="s">
        <v>3048</v>
      </c>
      <c r="H7642" s="4" t="s">
        <v>210</v>
      </c>
      <c r="I7642" s="4" t="s">
        <v>210</v>
      </c>
      <c r="J7642" s="4" t="s">
        <v>3048</v>
      </c>
      <c r="K7642" s="4" t="s">
        <v>5471</v>
      </c>
      <c r="L7642" s="4" t="s">
        <v>5580</v>
      </c>
      <c r="M7642" s="5">
        <v>44826</v>
      </c>
      <c r="N7642" s="6">
        <v>2100</v>
      </c>
      <c r="O7642" s="4">
        <f t="shared" si="238"/>
        <v>22</v>
      </c>
      <c r="P7642" s="4" t="str">
        <f t="shared" si="239"/>
        <v>2022-09</v>
      </c>
    </row>
    <row r="7643" spans="1:16" ht="12.75" x14ac:dyDescent="0.2">
      <c r="A7643" s="4" t="s">
        <v>14</v>
      </c>
      <c r="B7643" s="4" t="s">
        <v>7127</v>
      </c>
      <c r="C7643" s="4" t="s">
        <v>7128</v>
      </c>
      <c r="D7643" s="4" t="s">
        <v>7430</v>
      </c>
      <c r="E7643" s="4" t="s">
        <v>7287</v>
      </c>
      <c r="F7643" s="4" t="s">
        <v>7288</v>
      </c>
      <c r="G7643" s="4" t="s">
        <v>7289</v>
      </c>
      <c r="H7643" s="4" t="s">
        <v>210</v>
      </c>
      <c r="I7643" s="4" t="s">
        <v>210</v>
      </c>
      <c r="J7643" s="4" t="s">
        <v>226</v>
      </c>
      <c r="K7643" s="4" t="s">
        <v>7144</v>
      </c>
      <c r="L7643" s="4" t="s">
        <v>7203</v>
      </c>
      <c r="M7643" s="5">
        <v>44826</v>
      </c>
      <c r="N7643" s="6">
        <v>8496</v>
      </c>
      <c r="O7643" s="4">
        <f t="shared" si="238"/>
        <v>22</v>
      </c>
      <c r="P7643" s="4" t="str">
        <f t="shared" si="239"/>
        <v>2022-09</v>
      </c>
    </row>
    <row r="7644" spans="1:16" ht="12.75" x14ac:dyDescent="0.2">
      <c r="A7644" s="4" t="s">
        <v>14</v>
      </c>
      <c r="B7644" s="4" t="s">
        <v>7654</v>
      </c>
      <c r="C7644" s="4" t="s">
        <v>7655</v>
      </c>
      <c r="D7644" s="4" t="s">
        <v>25</v>
      </c>
      <c r="E7644" s="4" t="s">
        <v>7739</v>
      </c>
      <c r="F7644" s="4" t="s">
        <v>7740</v>
      </c>
      <c r="G7644" s="4" t="s">
        <v>7749</v>
      </c>
      <c r="H7644" s="4" t="s">
        <v>210</v>
      </c>
      <c r="I7644" s="4" t="s">
        <v>210</v>
      </c>
      <c r="J7644" s="4" t="s">
        <v>226</v>
      </c>
      <c r="K7644" s="4" t="s">
        <v>7659</v>
      </c>
      <c r="L7644" s="4" t="s">
        <v>30</v>
      </c>
      <c r="M7644" s="5">
        <v>44826</v>
      </c>
      <c r="N7644" s="6">
        <v>2519</v>
      </c>
      <c r="O7644" s="4">
        <f t="shared" si="238"/>
        <v>22</v>
      </c>
      <c r="P7644" s="4" t="str">
        <f t="shared" si="239"/>
        <v>2022-09</v>
      </c>
    </row>
    <row r="7645" spans="1:16" ht="12.75" x14ac:dyDescent="0.2">
      <c r="A7645" s="4" t="s">
        <v>14</v>
      </c>
      <c r="B7645" s="4" t="s">
        <v>7654</v>
      </c>
      <c r="C7645" s="4" t="s">
        <v>8288</v>
      </c>
      <c r="D7645" s="4" t="s">
        <v>9184</v>
      </c>
      <c r="E7645" s="4" t="s">
        <v>9214</v>
      </c>
      <c r="F7645" s="4" t="s">
        <v>9215</v>
      </c>
      <c r="G7645" s="4" t="s">
        <v>9218</v>
      </c>
      <c r="H7645" s="4" t="s">
        <v>20</v>
      </c>
      <c r="I7645" s="4" t="s">
        <v>21</v>
      </c>
      <c r="J7645" s="4" t="s">
        <v>22</v>
      </c>
      <c r="K7645" s="4" t="s">
        <v>8297</v>
      </c>
      <c r="L7645" s="4" t="s">
        <v>8100</v>
      </c>
      <c r="M7645" s="5">
        <v>44826</v>
      </c>
      <c r="N7645" s="6">
        <v>6787</v>
      </c>
      <c r="O7645" s="4">
        <f t="shared" si="238"/>
        <v>22</v>
      </c>
      <c r="P7645" s="4" t="str">
        <f t="shared" si="239"/>
        <v>2022-09</v>
      </c>
    </row>
    <row r="7646" spans="1:16" ht="12.75" x14ac:dyDescent="0.2">
      <c r="A7646" s="4" t="s">
        <v>14</v>
      </c>
      <c r="B7646" s="4" t="s">
        <v>7654</v>
      </c>
      <c r="C7646" s="4" t="s">
        <v>8288</v>
      </c>
      <c r="D7646" s="4" t="s">
        <v>9403</v>
      </c>
      <c r="E7646" s="4" t="s">
        <v>9423</v>
      </c>
      <c r="F7646" s="4" t="s">
        <v>9424</v>
      </c>
      <c r="G7646" s="4" t="s">
        <v>9425</v>
      </c>
      <c r="H7646" s="4" t="s">
        <v>20</v>
      </c>
      <c r="I7646" s="4" t="s">
        <v>21</v>
      </c>
      <c r="J7646" s="4" t="s">
        <v>39</v>
      </c>
      <c r="K7646" s="4" t="s">
        <v>8306</v>
      </c>
      <c r="L7646" s="4" t="s">
        <v>8112</v>
      </c>
      <c r="M7646" s="5">
        <v>44826</v>
      </c>
      <c r="N7646" s="6">
        <v>8055</v>
      </c>
      <c r="O7646" s="4">
        <f t="shared" si="238"/>
        <v>22</v>
      </c>
      <c r="P7646" s="4" t="str">
        <f t="shared" si="239"/>
        <v>2022-09</v>
      </c>
    </row>
    <row r="7647" spans="1:16" ht="12.75" x14ac:dyDescent="0.2">
      <c r="A7647" s="4" t="s">
        <v>3048</v>
      </c>
      <c r="B7647" s="4" t="s">
        <v>10496</v>
      </c>
      <c r="C7647" s="4" t="s">
        <v>10930</v>
      </c>
      <c r="D7647" s="4" t="s">
        <v>13936</v>
      </c>
      <c r="E7647" s="4" t="s">
        <v>10962</v>
      </c>
      <c r="F7647" s="4" t="s">
        <v>10963</v>
      </c>
      <c r="G7647" s="4" t="s">
        <v>10964</v>
      </c>
      <c r="H7647" s="4" t="s">
        <v>20</v>
      </c>
      <c r="I7647" s="4" t="s">
        <v>21</v>
      </c>
      <c r="J7647" s="4" t="s">
        <v>36</v>
      </c>
      <c r="K7647" s="4" t="s">
        <v>10934</v>
      </c>
      <c r="L7647" s="4" t="s">
        <v>10935</v>
      </c>
      <c r="M7647" s="5">
        <v>44826</v>
      </c>
      <c r="N7647" s="6">
        <v>792</v>
      </c>
      <c r="O7647" s="4">
        <f t="shared" si="238"/>
        <v>22</v>
      </c>
      <c r="P7647" s="4" t="str">
        <f t="shared" si="239"/>
        <v>2022-09</v>
      </c>
    </row>
    <row r="7648" spans="1:16" ht="12.75" x14ac:dyDescent="0.2">
      <c r="A7648" s="4" t="s">
        <v>3048</v>
      </c>
      <c r="B7648" s="4" t="s">
        <v>12289</v>
      </c>
      <c r="C7648" s="4" t="s">
        <v>12841</v>
      </c>
      <c r="D7648" s="4" t="s">
        <v>13140</v>
      </c>
      <c r="E7648" s="4" t="s">
        <v>13144</v>
      </c>
      <c r="F7648" s="4" t="s">
        <v>13145</v>
      </c>
      <c r="G7648" s="4" t="s">
        <v>13146</v>
      </c>
      <c r="H7648" s="4" t="s">
        <v>20</v>
      </c>
      <c r="I7648" s="4" t="s">
        <v>21</v>
      </c>
      <c r="J7648" s="4" t="s">
        <v>22</v>
      </c>
      <c r="K7648" s="4" t="s">
        <v>12850</v>
      </c>
      <c r="L7648" s="4" t="s">
        <v>10478</v>
      </c>
      <c r="M7648" s="5">
        <v>44826</v>
      </c>
      <c r="N7648" s="6">
        <v>9570</v>
      </c>
      <c r="O7648" s="4">
        <f t="shared" si="238"/>
        <v>22</v>
      </c>
      <c r="P7648" s="4" t="str">
        <f t="shared" si="239"/>
        <v>2022-09</v>
      </c>
    </row>
    <row r="7649" spans="1:16" ht="12.75" x14ac:dyDescent="0.2">
      <c r="A7649" s="4" t="s">
        <v>14</v>
      </c>
      <c r="B7649" s="4" t="s">
        <v>15</v>
      </c>
      <c r="C7649" s="4" t="s">
        <v>504</v>
      </c>
      <c r="D7649" s="4" t="s">
        <v>996</v>
      </c>
      <c r="E7649" s="4" t="s">
        <v>997</v>
      </c>
      <c r="F7649" s="4" t="s">
        <v>998</v>
      </c>
      <c r="G7649" s="4" t="s">
        <v>1008</v>
      </c>
      <c r="H7649" s="4" t="s">
        <v>20</v>
      </c>
      <c r="I7649" s="4" t="s">
        <v>21</v>
      </c>
      <c r="J7649" s="4" t="s">
        <v>22</v>
      </c>
      <c r="K7649" s="4" t="s">
        <v>517</v>
      </c>
      <c r="L7649" s="4" t="s">
        <v>100</v>
      </c>
      <c r="M7649" s="5">
        <v>44827</v>
      </c>
      <c r="N7649" s="6">
        <v>8209</v>
      </c>
      <c r="O7649" s="4">
        <f t="shared" si="238"/>
        <v>23</v>
      </c>
      <c r="P7649" s="4" t="str">
        <f t="shared" si="239"/>
        <v>2022-09</v>
      </c>
    </row>
    <row r="7650" spans="1:16" ht="12.75" x14ac:dyDescent="0.2">
      <c r="A7650" s="4" t="s">
        <v>1050</v>
      </c>
      <c r="B7650" s="4" t="s">
        <v>1051</v>
      </c>
      <c r="C7650" s="4" t="s">
        <v>2556</v>
      </c>
      <c r="D7650" s="4" t="s">
        <v>2829</v>
      </c>
      <c r="E7650" s="4" t="s">
        <v>1461</v>
      </c>
      <c r="F7650" s="4" t="s">
        <v>1462</v>
      </c>
      <c r="G7650" s="4" t="s">
        <v>2854</v>
      </c>
      <c r="H7650" s="4" t="s">
        <v>20</v>
      </c>
      <c r="I7650" s="4" t="s">
        <v>21</v>
      </c>
      <c r="J7650" s="4" t="s">
        <v>36</v>
      </c>
      <c r="K7650" s="4" t="s">
        <v>2617</v>
      </c>
      <c r="L7650" s="4" t="s">
        <v>2373</v>
      </c>
      <c r="M7650" s="5">
        <v>44827</v>
      </c>
      <c r="N7650" s="6">
        <v>4510</v>
      </c>
      <c r="O7650" s="4">
        <f t="shared" si="238"/>
        <v>23</v>
      </c>
      <c r="P7650" s="4" t="str">
        <f t="shared" si="239"/>
        <v>2022-09</v>
      </c>
    </row>
    <row r="7651" spans="1:16" ht="12.75" x14ac:dyDescent="0.2">
      <c r="A7651" s="4" t="s">
        <v>14</v>
      </c>
      <c r="B7651" s="4" t="s">
        <v>3761</v>
      </c>
      <c r="C7651" s="4" t="s">
        <v>3762</v>
      </c>
      <c r="D7651" s="4" t="s">
        <v>25</v>
      </c>
      <c r="E7651" s="4" t="s">
        <v>3807</v>
      </c>
      <c r="F7651" s="4" t="s">
        <v>3808</v>
      </c>
      <c r="G7651" s="4" t="s">
        <v>3815</v>
      </c>
      <c r="H7651" s="4" t="s">
        <v>20</v>
      </c>
      <c r="I7651" s="4" t="s">
        <v>29</v>
      </c>
      <c r="J7651" s="4" t="s">
        <v>22</v>
      </c>
      <c r="K7651" s="4" t="s">
        <v>3766</v>
      </c>
      <c r="L7651" s="4" t="s">
        <v>3767</v>
      </c>
      <c r="M7651" s="5">
        <v>44827</v>
      </c>
      <c r="N7651" s="6">
        <v>6507</v>
      </c>
      <c r="O7651" s="4">
        <f t="shared" si="238"/>
        <v>23</v>
      </c>
      <c r="P7651" s="4" t="str">
        <f t="shared" si="239"/>
        <v>2022-09</v>
      </c>
    </row>
    <row r="7652" spans="1:16" ht="12.75" x14ac:dyDescent="0.2">
      <c r="A7652" s="4" t="s">
        <v>14</v>
      </c>
      <c r="B7652" s="4" t="s">
        <v>4342</v>
      </c>
      <c r="C7652" s="4" t="s">
        <v>4343</v>
      </c>
      <c r="D7652" s="4" t="s">
        <v>25</v>
      </c>
      <c r="E7652" s="4" t="s">
        <v>4515</v>
      </c>
      <c r="F7652" s="4" t="s">
        <v>4516</v>
      </c>
      <c r="G7652" s="4" t="s">
        <v>4519</v>
      </c>
      <c r="H7652" s="4" t="s">
        <v>210</v>
      </c>
      <c r="I7652" s="4" t="s">
        <v>210</v>
      </c>
      <c r="J7652" s="4" t="s">
        <v>877</v>
      </c>
      <c r="K7652" s="4" t="s">
        <v>4362</v>
      </c>
      <c r="L7652" s="4" t="s">
        <v>4348</v>
      </c>
      <c r="M7652" s="5">
        <v>44827</v>
      </c>
      <c r="N7652" s="6">
        <v>610</v>
      </c>
      <c r="O7652" s="4">
        <f t="shared" si="238"/>
        <v>23</v>
      </c>
      <c r="P7652" s="4" t="str">
        <f t="shared" si="239"/>
        <v>2022-09</v>
      </c>
    </row>
    <row r="7653" spans="1:16" ht="12.75" x14ac:dyDescent="0.2">
      <c r="A7653" s="4" t="s">
        <v>3048</v>
      </c>
      <c r="B7653" s="4" t="s">
        <v>10496</v>
      </c>
      <c r="C7653" s="4" t="s">
        <v>10497</v>
      </c>
      <c r="D7653" s="4" t="s">
        <v>25</v>
      </c>
      <c r="E7653" s="4" t="s">
        <v>10571</v>
      </c>
      <c r="F7653" s="4" t="s">
        <v>10572</v>
      </c>
      <c r="G7653" s="4" t="s">
        <v>10596</v>
      </c>
      <c r="H7653" s="4" t="s">
        <v>210</v>
      </c>
      <c r="I7653" s="4" t="s">
        <v>343</v>
      </c>
      <c r="J7653" s="4" t="s">
        <v>36</v>
      </c>
      <c r="K7653" s="4" t="s">
        <v>10549</v>
      </c>
      <c r="L7653" s="4" t="s">
        <v>10574</v>
      </c>
      <c r="M7653" s="5">
        <v>44827</v>
      </c>
      <c r="N7653" s="6">
        <v>6297</v>
      </c>
      <c r="O7653" s="4">
        <f t="shared" si="238"/>
        <v>23</v>
      </c>
      <c r="P7653" s="4" t="str">
        <f t="shared" si="239"/>
        <v>2022-09</v>
      </c>
    </row>
    <row r="7654" spans="1:16" ht="12.75" x14ac:dyDescent="0.2">
      <c r="A7654" s="4" t="s">
        <v>3048</v>
      </c>
      <c r="B7654" s="4" t="s">
        <v>12289</v>
      </c>
      <c r="C7654" s="4" t="s">
        <v>13302</v>
      </c>
      <c r="D7654" s="4" t="s">
        <v>13936</v>
      </c>
      <c r="E7654" s="4" t="s">
        <v>13303</v>
      </c>
      <c r="F7654" s="4" t="s">
        <v>13304</v>
      </c>
      <c r="G7654" s="4" t="s">
        <v>13305</v>
      </c>
      <c r="H7654" s="4" t="s">
        <v>20</v>
      </c>
      <c r="I7654" s="4" t="s">
        <v>21</v>
      </c>
      <c r="J7654" s="4" t="s">
        <v>39</v>
      </c>
      <c r="K7654" s="4" t="s">
        <v>12408</v>
      </c>
      <c r="L7654" s="4" t="s">
        <v>12370</v>
      </c>
      <c r="M7654" s="5">
        <v>44827</v>
      </c>
      <c r="N7654" s="6">
        <v>9400</v>
      </c>
      <c r="O7654" s="4">
        <f t="shared" si="238"/>
        <v>23</v>
      </c>
      <c r="P7654" s="4" t="str">
        <f t="shared" si="239"/>
        <v>2022-09</v>
      </c>
    </row>
    <row r="7655" spans="1:16" ht="12.75" x14ac:dyDescent="0.2">
      <c r="A7655" s="4" t="s">
        <v>14</v>
      </c>
      <c r="B7655" s="4" t="s">
        <v>15</v>
      </c>
      <c r="C7655" s="4" t="s">
        <v>68</v>
      </c>
      <c r="D7655" s="4" t="s">
        <v>287</v>
      </c>
      <c r="E7655" s="4" t="s">
        <v>288</v>
      </c>
      <c r="F7655" s="4" t="s">
        <v>289</v>
      </c>
      <c r="G7655" s="4" t="s">
        <v>290</v>
      </c>
      <c r="H7655" s="4" t="s">
        <v>20</v>
      </c>
      <c r="I7655" s="4" t="s">
        <v>21</v>
      </c>
      <c r="J7655" s="4" t="s">
        <v>39</v>
      </c>
      <c r="K7655" s="4" t="s">
        <v>77</v>
      </c>
      <c r="L7655" s="4" t="s">
        <v>24</v>
      </c>
      <c r="M7655" s="5">
        <v>44828</v>
      </c>
      <c r="N7655" s="6">
        <v>9334</v>
      </c>
      <c r="O7655" s="4">
        <f t="shared" si="238"/>
        <v>24</v>
      </c>
      <c r="P7655" s="4" t="str">
        <f t="shared" si="239"/>
        <v>2022-09</v>
      </c>
    </row>
    <row r="7656" spans="1:16" ht="12.75" x14ac:dyDescent="0.2">
      <c r="A7656" s="4" t="s">
        <v>1050</v>
      </c>
      <c r="B7656" s="4" t="s">
        <v>1051</v>
      </c>
      <c r="C7656" s="4" t="s">
        <v>2556</v>
      </c>
      <c r="D7656" s="4" t="s">
        <v>2829</v>
      </c>
      <c r="E7656" s="4" t="s">
        <v>2714</v>
      </c>
      <c r="F7656" s="4" t="s">
        <v>2715</v>
      </c>
      <c r="G7656" s="4" t="s">
        <v>2869</v>
      </c>
      <c r="H7656" s="4" t="s">
        <v>20</v>
      </c>
      <c r="I7656" s="4" t="s">
        <v>21</v>
      </c>
      <c r="J7656" s="4" t="s">
        <v>162</v>
      </c>
      <c r="K7656" s="4" t="s">
        <v>2565</v>
      </c>
      <c r="L7656" s="4" t="s">
        <v>2373</v>
      </c>
      <c r="M7656" s="5">
        <v>44828</v>
      </c>
      <c r="N7656" s="6">
        <v>9599</v>
      </c>
      <c r="O7656" s="4">
        <f t="shared" si="238"/>
        <v>24</v>
      </c>
      <c r="P7656" s="4" t="str">
        <f t="shared" si="239"/>
        <v>2022-09</v>
      </c>
    </row>
    <row r="7657" spans="1:16" ht="12.75" x14ac:dyDescent="0.2">
      <c r="A7657" s="4" t="s">
        <v>3048</v>
      </c>
      <c r="B7657" s="4" t="s">
        <v>3049</v>
      </c>
      <c r="C7657" s="4" t="s">
        <v>3522</v>
      </c>
      <c r="D7657" s="4" t="s">
        <v>25</v>
      </c>
      <c r="E7657" s="4" t="s">
        <v>3583</v>
      </c>
      <c r="F7657" s="4" t="s">
        <v>3584</v>
      </c>
      <c r="G7657" s="4" t="s">
        <v>3585</v>
      </c>
      <c r="H7657" s="4" t="s">
        <v>20</v>
      </c>
      <c r="I7657" s="4" t="s">
        <v>216</v>
      </c>
      <c r="J7657" s="4" t="s">
        <v>39</v>
      </c>
      <c r="K7657" s="4" t="s">
        <v>3524</v>
      </c>
      <c r="L7657" s="4" t="s">
        <v>3549</v>
      </c>
      <c r="M7657" s="5">
        <v>44828</v>
      </c>
      <c r="N7657" s="6">
        <v>1333</v>
      </c>
      <c r="O7657" s="4">
        <f t="shared" si="238"/>
        <v>24</v>
      </c>
      <c r="P7657" s="4" t="str">
        <f t="shared" si="239"/>
        <v>2022-09</v>
      </c>
    </row>
    <row r="7658" spans="1:16" ht="12.75" x14ac:dyDescent="0.2">
      <c r="A7658" s="4" t="s">
        <v>14</v>
      </c>
      <c r="B7658" s="4" t="s">
        <v>4342</v>
      </c>
      <c r="C7658" s="4" t="s">
        <v>4343</v>
      </c>
      <c r="D7658" s="4" t="s">
        <v>25</v>
      </c>
      <c r="E7658" s="4" t="s">
        <v>4397</v>
      </c>
      <c r="F7658" s="4" t="s">
        <v>4398</v>
      </c>
      <c r="G7658" s="4" t="s">
        <v>4399</v>
      </c>
      <c r="H7658" s="4" t="s">
        <v>210</v>
      </c>
      <c r="I7658" s="4" t="s">
        <v>210</v>
      </c>
      <c r="J7658" s="4" t="s">
        <v>226</v>
      </c>
      <c r="K7658" s="4" t="s">
        <v>4362</v>
      </c>
      <c r="L7658" s="4" t="s">
        <v>4363</v>
      </c>
      <c r="M7658" s="5">
        <v>44828</v>
      </c>
      <c r="N7658" s="6">
        <v>9786</v>
      </c>
      <c r="O7658" s="4">
        <f t="shared" si="238"/>
        <v>24</v>
      </c>
      <c r="P7658" s="4" t="str">
        <f t="shared" si="239"/>
        <v>2022-09</v>
      </c>
    </row>
    <row r="7659" spans="1:16" ht="12.75" x14ac:dyDescent="0.2">
      <c r="A7659" s="4" t="s">
        <v>14</v>
      </c>
      <c r="B7659" s="4" t="s">
        <v>4342</v>
      </c>
      <c r="C7659" s="4" t="s">
        <v>4343</v>
      </c>
      <c r="D7659" s="4" t="s">
        <v>4825</v>
      </c>
      <c r="E7659" s="4" t="s">
        <v>4892</v>
      </c>
      <c r="F7659" s="4" t="s">
        <v>4893</v>
      </c>
      <c r="G7659" s="4" t="s">
        <v>4896</v>
      </c>
      <c r="H7659" s="4" t="s">
        <v>20</v>
      </c>
      <c r="I7659" s="4" t="s">
        <v>21</v>
      </c>
      <c r="J7659" s="4" t="s">
        <v>22</v>
      </c>
      <c r="K7659" s="4" t="s">
        <v>4396</v>
      </c>
      <c r="L7659" s="4" t="s">
        <v>4363</v>
      </c>
      <c r="M7659" s="5">
        <v>44828</v>
      </c>
      <c r="N7659" s="6">
        <v>4764</v>
      </c>
      <c r="O7659" s="4">
        <f t="shared" si="238"/>
        <v>24</v>
      </c>
      <c r="P7659" s="4" t="str">
        <f t="shared" si="239"/>
        <v>2022-09</v>
      </c>
    </row>
    <row r="7660" spans="1:16" ht="12.75" x14ac:dyDescent="0.2">
      <c r="A7660" s="4" t="s">
        <v>14</v>
      </c>
      <c r="B7660" s="4" t="s">
        <v>4342</v>
      </c>
      <c r="C7660" s="4" t="s">
        <v>4343</v>
      </c>
      <c r="D7660" s="4" t="s">
        <v>5322</v>
      </c>
      <c r="E7660" s="4" t="s">
        <v>5323</v>
      </c>
      <c r="F7660" s="4" t="s">
        <v>5324</v>
      </c>
      <c r="G7660" s="4" t="s">
        <v>5326</v>
      </c>
      <c r="H7660" s="4" t="s">
        <v>20</v>
      </c>
      <c r="I7660" s="4" t="s">
        <v>29</v>
      </c>
      <c r="J7660" s="4" t="s">
        <v>22</v>
      </c>
      <c r="K7660" s="4" t="s">
        <v>4396</v>
      </c>
      <c r="L7660" s="4" t="s">
        <v>5013</v>
      </c>
      <c r="M7660" s="5">
        <v>44828</v>
      </c>
      <c r="N7660" s="6">
        <v>636</v>
      </c>
      <c r="O7660" s="4">
        <f t="shared" si="238"/>
        <v>24</v>
      </c>
      <c r="P7660" s="4" t="str">
        <f t="shared" si="239"/>
        <v>2022-09</v>
      </c>
    </row>
    <row r="7661" spans="1:16" ht="12.75" x14ac:dyDescent="0.2">
      <c r="A7661" s="4" t="s">
        <v>1050</v>
      </c>
      <c r="B7661" s="4" t="s">
        <v>5461</v>
      </c>
      <c r="C7661" s="4" t="s">
        <v>5462</v>
      </c>
      <c r="D7661" s="4" t="s">
        <v>25</v>
      </c>
      <c r="E7661" s="4" t="s">
        <v>5636</v>
      </c>
      <c r="F7661" s="4" t="s">
        <v>5637</v>
      </c>
      <c r="G7661" s="4" t="s">
        <v>3048</v>
      </c>
      <c r="H7661" s="4" t="s">
        <v>20</v>
      </c>
      <c r="I7661" s="4" t="s">
        <v>29</v>
      </c>
      <c r="J7661" s="4" t="s">
        <v>3048</v>
      </c>
      <c r="K7661" s="4" t="s">
        <v>5499</v>
      </c>
      <c r="L7661" s="4" t="s">
        <v>2698</v>
      </c>
      <c r="M7661" s="5">
        <v>44828</v>
      </c>
      <c r="N7661" s="6">
        <v>2161</v>
      </c>
      <c r="O7661" s="4">
        <f t="shared" si="238"/>
        <v>24</v>
      </c>
      <c r="P7661" s="4" t="str">
        <f t="shared" si="239"/>
        <v>2022-09</v>
      </c>
    </row>
    <row r="7662" spans="1:16" ht="12.75" x14ac:dyDescent="0.2">
      <c r="A7662" s="4" t="s">
        <v>14</v>
      </c>
      <c r="B7662" s="4" t="s">
        <v>6544</v>
      </c>
      <c r="C7662" s="4" t="s">
        <v>6545</v>
      </c>
      <c r="D7662" s="4" t="s">
        <v>6892</v>
      </c>
      <c r="E7662" s="4" t="s">
        <v>6633</v>
      </c>
      <c r="F7662" s="4" t="s">
        <v>6634</v>
      </c>
      <c r="G7662" s="4" t="s">
        <v>6636</v>
      </c>
      <c r="H7662" s="4" t="s">
        <v>20</v>
      </c>
      <c r="I7662" s="4" t="s">
        <v>29</v>
      </c>
      <c r="J7662" s="4" t="s">
        <v>36</v>
      </c>
      <c r="K7662" s="4" t="s">
        <v>6553</v>
      </c>
      <c r="L7662" s="4" t="s">
        <v>6576</v>
      </c>
      <c r="M7662" s="5">
        <v>44828</v>
      </c>
      <c r="N7662" s="6">
        <v>1104</v>
      </c>
      <c r="O7662" s="4">
        <f t="shared" si="238"/>
        <v>24</v>
      </c>
      <c r="P7662" s="4" t="str">
        <f t="shared" si="239"/>
        <v>2022-09</v>
      </c>
    </row>
    <row r="7663" spans="1:16" ht="12.75" x14ac:dyDescent="0.2">
      <c r="A7663" s="4" t="s">
        <v>14</v>
      </c>
      <c r="B7663" s="4" t="s">
        <v>7654</v>
      </c>
      <c r="C7663" s="4" t="s">
        <v>8288</v>
      </c>
      <c r="D7663" s="4" t="s">
        <v>8877</v>
      </c>
      <c r="E7663" s="4" t="s">
        <v>9119</v>
      </c>
      <c r="F7663" s="4" t="s">
        <v>9120</v>
      </c>
      <c r="G7663" s="4" t="s">
        <v>9121</v>
      </c>
      <c r="H7663" s="4" t="s">
        <v>210</v>
      </c>
      <c r="I7663" s="4" t="s">
        <v>210</v>
      </c>
      <c r="J7663" s="4" t="s">
        <v>226</v>
      </c>
      <c r="K7663" s="4" t="s">
        <v>8297</v>
      </c>
      <c r="L7663" s="4" t="s">
        <v>8301</v>
      </c>
      <c r="M7663" s="5">
        <v>44828</v>
      </c>
      <c r="N7663" s="6">
        <v>4749</v>
      </c>
      <c r="O7663" s="4">
        <f t="shared" si="238"/>
        <v>24</v>
      </c>
      <c r="P7663" s="4" t="str">
        <f t="shared" si="239"/>
        <v>2022-09</v>
      </c>
    </row>
    <row r="7664" spans="1:16" ht="12.75" x14ac:dyDescent="0.2">
      <c r="A7664" s="4" t="s">
        <v>14</v>
      </c>
      <c r="B7664" s="4" t="s">
        <v>7654</v>
      </c>
      <c r="C7664" s="4" t="s">
        <v>9693</v>
      </c>
      <c r="D7664" s="4" t="s">
        <v>7814</v>
      </c>
      <c r="E7664" s="4" t="s">
        <v>9890</v>
      </c>
      <c r="F7664" s="4" t="s">
        <v>9891</v>
      </c>
      <c r="G7664" s="4" t="s">
        <v>9892</v>
      </c>
      <c r="H7664" s="4" t="s">
        <v>20</v>
      </c>
      <c r="I7664" s="4" t="s">
        <v>21</v>
      </c>
      <c r="J7664" s="4" t="s">
        <v>39</v>
      </c>
      <c r="K7664" s="4" t="s">
        <v>9697</v>
      </c>
      <c r="L7664" s="4" t="s">
        <v>721</v>
      </c>
      <c r="M7664" s="5">
        <v>44828</v>
      </c>
      <c r="N7664" s="6">
        <v>9323</v>
      </c>
      <c r="O7664" s="4">
        <f t="shared" si="238"/>
        <v>24</v>
      </c>
      <c r="P7664" s="4" t="str">
        <f t="shared" si="239"/>
        <v>2022-09</v>
      </c>
    </row>
    <row r="7665" spans="1:16" ht="12.75" x14ac:dyDescent="0.2">
      <c r="A7665" s="4" t="s">
        <v>3048</v>
      </c>
      <c r="B7665" s="4" t="s">
        <v>10496</v>
      </c>
      <c r="C7665" s="4" t="s">
        <v>10497</v>
      </c>
      <c r="D7665" s="4" t="s">
        <v>10665</v>
      </c>
      <c r="E7665" s="4" t="s">
        <v>10571</v>
      </c>
      <c r="F7665" s="4" t="s">
        <v>10572</v>
      </c>
      <c r="G7665" s="4" t="s">
        <v>10739</v>
      </c>
      <c r="H7665" s="4" t="s">
        <v>210</v>
      </c>
      <c r="I7665" s="4" t="s">
        <v>343</v>
      </c>
      <c r="J7665" s="4" t="s">
        <v>22</v>
      </c>
      <c r="K7665" s="4" t="s">
        <v>10549</v>
      </c>
      <c r="L7665" s="4" t="s">
        <v>10574</v>
      </c>
      <c r="M7665" s="5">
        <v>44828</v>
      </c>
      <c r="N7665" s="6">
        <v>8533</v>
      </c>
      <c r="O7665" s="4">
        <f t="shared" si="238"/>
        <v>24</v>
      </c>
      <c r="P7665" s="4" t="str">
        <f t="shared" si="239"/>
        <v>2022-09</v>
      </c>
    </row>
    <row r="7666" spans="1:16" ht="12.75" x14ac:dyDescent="0.2">
      <c r="A7666" s="4" t="s">
        <v>3048</v>
      </c>
      <c r="B7666" s="4" t="s">
        <v>11712</v>
      </c>
      <c r="C7666" s="4" t="s">
        <v>11719</v>
      </c>
      <c r="D7666" s="4" t="s">
        <v>13936</v>
      </c>
      <c r="E7666" s="4" t="s">
        <v>5478</v>
      </c>
      <c r="F7666" s="4" t="s">
        <v>5479</v>
      </c>
      <c r="G7666" s="4" t="s">
        <v>11734</v>
      </c>
      <c r="H7666" s="4" t="s">
        <v>20</v>
      </c>
      <c r="I7666" s="4" t="s">
        <v>21</v>
      </c>
      <c r="J7666" s="4" t="s">
        <v>22</v>
      </c>
      <c r="K7666" s="4" t="s">
        <v>11723</v>
      </c>
      <c r="L7666" s="4" t="s">
        <v>5477</v>
      </c>
      <c r="M7666" s="5">
        <v>44828</v>
      </c>
      <c r="N7666" s="6">
        <v>6433</v>
      </c>
      <c r="O7666" s="4">
        <f t="shared" si="238"/>
        <v>24</v>
      </c>
      <c r="P7666" s="4" t="str">
        <f t="shared" si="239"/>
        <v>2022-09</v>
      </c>
    </row>
    <row r="7667" spans="1:16" ht="12.75" x14ac:dyDescent="0.2">
      <c r="A7667" s="4" t="s">
        <v>14</v>
      </c>
      <c r="B7667" s="4" t="s">
        <v>15</v>
      </c>
      <c r="C7667" s="4" t="s">
        <v>68</v>
      </c>
      <c r="D7667" s="4" t="s">
        <v>333</v>
      </c>
      <c r="E7667" s="4" t="s">
        <v>336</v>
      </c>
      <c r="F7667" s="4" t="s">
        <v>3048</v>
      </c>
      <c r="G7667" s="4" t="s">
        <v>3048</v>
      </c>
      <c r="H7667" s="4" t="s">
        <v>210</v>
      </c>
      <c r="I7667" s="4" t="s">
        <v>210</v>
      </c>
      <c r="J7667" s="4" t="s">
        <v>3048</v>
      </c>
      <c r="K7667" s="4" t="s">
        <v>77</v>
      </c>
      <c r="L7667" s="4" t="s">
        <v>211</v>
      </c>
      <c r="M7667" s="5">
        <v>44829</v>
      </c>
      <c r="N7667" s="6">
        <v>7927</v>
      </c>
      <c r="O7667" s="4">
        <f t="shared" si="238"/>
        <v>25</v>
      </c>
      <c r="P7667" s="4" t="str">
        <f t="shared" si="239"/>
        <v>2022-09</v>
      </c>
    </row>
    <row r="7668" spans="1:16" ht="12.75" x14ac:dyDescent="0.2">
      <c r="A7668" s="4" t="s">
        <v>14</v>
      </c>
      <c r="B7668" s="4" t="s">
        <v>15</v>
      </c>
      <c r="C7668" s="4" t="s">
        <v>68</v>
      </c>
      <c r="D7668" s="4" t="s">
        <v>454</v>
      </c>
      <c r="E7668" s="4" t="s">
        <v>460</v>
      </c>
      <c r="F7668" s="4" t="s">
        <v>461</v>
      </c>
      <c r="G7668" s="4" t="s">
        <v>462</v>
      </c>
      <c r="H7668" s="4" t="s">
        <v>20</v>
      </c>
      <c r="I7668" s="4" t="s">
        <v>21</v>
      </c>
      <c r="J7668" s="4" t="s">
        <v>22</v>
      </c>
      <c r="K7668" s="4" t="s">
        <v>72</v>
      </c>
      <c r="L7668" s="4" t="s">
        <v>73</v>
      </c>
      <c r="M7668" s="5">
        <v>44829</v>
      </c>
      <c r="N7668" s="6">
        <v>6749</v>
      </c>
      <c r="O7668" s="4">
        <f t="shared" si="238"/>
        <v>25</v>
      </c>
      <c r="P7668" s="4" t="str">
        <f t="shared" si="239"/>
        <v>2022-09</v>
      </c>
    </row>
    <row r="7669" spans="1:16" ht="12.75" x14ac:dyDescent="0.2">
      <c r="A7669" s="4" t="s">
        <v>14</v>
      </c>
      <c r="B7669" s="4" t="s">
        <v>15</v>
      </c>
      <c r="C7669" s="4" t="s">
        <v>68</v>
      </c>
      <c r="D7669" s="4" t="s">
        <v>454</v>
      </c>
      <c r="E7669" s="4" t="s">
        <v>460</v>
      </c>
      <c r="F7669" s="4" t="s">
        <v>461</v>
      </c>
      <c r="G7669" s="4" t="s">
        <v>467</v>
      </c>
      <c r="H7669" s="4" t="s">
        <v>20</v>
      </c>
      <c r="I7669" s="4" t="s">
        <v>21</v>
      </c>
      <c r="J7669" s="4" t="s">
        <v>22</v>
      </c>
      <c r="K7669" s="4" t="s">
        <v>72</v>
      </c>
      <c r="L7669" s="4" t="s">
        <v>73</v>
      </c>
      <c r="M7669" s="5">
        <v>44829</v>
      </c>
      <c r="N7669" s="6">
        <v>8289</v>
      </c>
      <c r="O7669" s="4">
        <f t="shared" si="238"/>
        <v>25</v>
      </c>
      <c r="P7669" s="4" t="str">
        <f t="shared" si="239"/>
        <v>2022-09</v>
      </c>
    </row>
    <row r="7670" spans="1:16" ht="12.75" x14ac:dyDescent="0.2">
      <c r="A7670" s="4" t="s">
        <v>14</v>
      </c>
      <c r="B7670" s="4" t="s">
        <v>15</v>
      </c>
      <c r="C7670" s="4" t="s">
        <v>504</v>
      </c>
      <c r="D7670" s="4" t="s">
        <v>1043</v>
      </c>
      <c r="E7670" s="4" t="s">
        <v>1044</v>
      </c>
      <c r="F7670" s="4" t="s">
        <v>1045</v>
      </c>
      <c r="G7670" s="4" t="s">
        <v>1046</v>
      </c>
      <c r="H7670" s="4" t="s">
        <v>20</v>
      </c>
      <c r="I7670" s="4" t="s">
        <v>21</v>
      </c>
      <c r="J7670" s="4" t="s">
        <v>22</v>
      </c>
      <c r="K7670" s="4" t="s">
        <v>513</v>
      </c>
      <c r="L7670" s="4" t="s">
        <v>100</v>
      </c>
      <c r="M7670" s="5">
        <v>44829</v>
      </c>
      <c r="N7670" s="6">
        <v>9255</v>
      </c>
      <c r="O7670" s="4">
        <f t="shared" si="238"/>
        <v>25</v>
      </c>
      <c r="P7670" s="4" t="str">
        <f t="shared" si="239"/>
        <v>2022-09</v>
      </c>
    </row>
    <row r="7671" spans="1:16" ht="12.75" x14ac:dyDescent="0.2">
      <c r="A7671" s="4" t="s">
        <v>1050</v>
      </c>
      <c r="B7671" s="4" t="s">
        <v>1051</v>
      </c>
      <c r="C7671" s="4" t="s">
        <v>1052</v>
      </c>
      <c r="D7671" s="4" t="s">
        <v>1497</v>
      </c>
      <c r="E7671" s="4" t="s">
        <v>1528</v>
      </c>
      <c r="F7671" s="4" t="s">
        <v>1529</v>
      </c>
      <c r="G7671" s="4" t="s">
        <v>1531</v>
      </c>
      <c r="H7671" s="4" t="s">
        <v>210</v>
      </c>
      <c r="I7671" s="4" t="s">
        <v>343</v>
      </c>
      <c r="J7671" s="4" t="s">
        <v>36</v>
      </c>
      <c r="K7671" s="4" t="s">
        <v>1132</v>
      </c>
      <c r="L7671" s="4" t="s">
        <v>1175</v>
      </c>
      <c r="M7671" s="5">
        <v>44829</v>
      </c>
      <c r="N7671" s="6">
        <v>8208</v>
      </c>
      <c r="O7671" s="4">
        <f t="shared" si="238"/>
        <v>25</v>
      </c>
      <c r="P7671" s="4" t="str">
        <f t="shared" si="239"/>
        <v>2022-09</v>
      </c>
    </row>
    <row r="7672" spans="1:16" ht="12.75" x14ac:dyDescent="0.2">
      <c r="A7672" s="4" t="s">
        <v>1050</v>
      </c>
      <c r="B7672" s="4" t="s">
        <v>1051</v>
      </c>
      <c r="C7672" s="4" t="s">
        <v>1052</v>
      </c>
      <c r="D7672" s="4" t="s">
        <v>1681</v>
      </c>
      <c r="E7672" s="4" t="s">
        <v>1253</v>
      </c>
      <c r="F7672" s="4" t="s">
        <v>1254</v>
      </c>
      <c r="G7672" s="4" t="s">
        <v>1256</v>
      </c>
      <c r="H7672" s="4" t="s">
        <v>20</v>
      </c>
      <c r="I7672" s="4" t="s">
        <v>29</v>
      </c>
      <c r="J7672" s="4" t="s">
        <v>36</v>
      </c>
      <c r="K7672" s="4" t="s">
        <v>1208</v>
      </c>
      <c r="L7672" s="4" t="s">
        <v>1209</v>
      </c>
      <c r="M7672" s="5">
        <v>44829</v>
      </c>
      <c r="N7672" s="6">
        <v>2522</v>
      </c>
      <c r="O7672" s="4">
        <f t="shared" si="238"/>
        <v>25</v>
      </c>
      <c r="P7672" s="4" t="str">
        <f t="shared" si="239"/>
        <v>2022-09</v>
      </c>
    </row>
    <row r="7673" spans="1:16" ht="12.75" x14ac:dyDescent="0.2">
      <c r="A7673" s="4" t="s">
        <v>1050</v>
      </c>
      <c r="B7673" s="4" t="s">
        <v>1051</v>
      </c>
      <c r="C7673" s="4" t="s">
        <v>1052</v>
      </c>
      <c r="D7673" s="4" t="s">
        <v>1918</v>
      </c>
      <c r="E7673" s="4" t="s">
        <v>1919</v>
      </c>
      <c r="F7673" s="4" t="s">
        <v>1920</v>
      </c>
      <c r="G7673" s="4" t="s">
        <v>1922</v>
      </c>
      <c r="H7673" s="4" t="s">
        <v>20</v>
      </c>
      <c r="I7673" s="4" t="s">
        <v>29</v>
      </c>
      <c r="J7673" s="4" t="s">
        <v>162</v>
      </c>
      <c r="K7673" s="4" t="s">
        <v>1056</v>
      </c>
      <c r="L7673" s="4" t="s">
        <v>689</v>
      </c>
      <c r="M7673" s="5">
        <v>44829</v>
      </c>
      <c r="N7673" s="6">
        <v>2239</v>
      </c>
      <c r="O7673" s="4">
        <f t="shared" si="238"/>
        <v>25</v>
      </c>
      <c r="P7673" s="4" t="str">
        <f t="shared" si="239"/>
        <v>2022-09</v>
      </c>
    </row>
    <row r="7674" spans="1:16" ht="12.75" x14ac:dyDescent="0.2">
      <c r="A7674" s="4" t="s">
        <v>1050</v>
      </c>
      <c r="B7674" s="4" t="s">
        <v>1051</v>
      </c>
      <c r="C7674" s="4" t="s">
        <v>2556</v>
      </c>
      <c r="D7674" s="4" t="s">
        <v>2892</v>
      </c>
      <c r="E7674" s="4" t="s">
        <v>2901</v>
      </c>
      <c r="F7674" s="4" t="s">
        <v>2902</v>
      </c>
      <c r="G7674" s="4" t="s">
        <v>2903</v>
      </c>
      <c r="H7674" s="4" t="s">
        <v>20</v>
      </c>
      <c r="I7674" s="4" t="s">
        <v>21</v>
      </c>
      <c r="J7674" s="4" t="s">
        <v>39</v>
      </c>
      <c r="K7674" s="4" t="s">
        <v>2565</v>
      </c>
      <c r="L7674" s="4" t="s">
        <v>2373</v>
      </c>
      <c r="M7674" s="5">
        <v>44829</v>
      </c>
      <c r="N7674" s="6">
        <v>1693</v>
      </c>
      <c r="O7674" s="4">
        <f t="shared" si="238"/>
        <v>25</v>
      </c>
      <c r="P7674" s="4" t="str">
        <f t="shared" si="239"/>
        <v>2022-09</v>
      </c>
    </row>
    <row r="7675" spans="1:16" ht="12.75" x14ac:dyDescent="0.2">
      <c r="A7675" s="4" t="s">
        <v>3048</v>
      </c>
      <c r="B7675" s="4" t="s">
        <v>3049</v>
      </c>
      <c r="C7675" s="4" t="s">
        <v>3050</v>
      </c>
      <c r="D7675" s="4" t="s">
        <v>3221</v>
      </c>
      <c r="E7675" s="4" t="s">
        <v>3222</v>
      </c>
      <c r="F7675" s="4" t="s">
        <v>3223</v>
      </c>
      <c r="G7675" s="4" t="s">
        <v>3224</v>
      </c>
      <c r="H7675" s="4" t="s">
        <v>20</v>
      </c>
      <c r="I7675" s="4" t="s">
        <v>21</v>
      </c>
      <c r="J7675" s="4" t="s">
        <v>39</v>
      </c>
      <c r="K7675" s="4" t="s">
        <v>3054</v>
      </c>
      <c r="L7675" s="4" t="s">
        <v>3225</v>
      </c>
      <c r="M7675" s="5">
        <v>44829</v>
      </c>
      <c r="N7675" s="6">
        <v>712</v>
      </c>
      <c r="O7675" s="4">
        <f t="shared" si="238"/>
        <v>25</v>
      </c>
      <c r="P7675" s="4" t="str">
        <f t="shared" si="239"/>
        <v>2022-09</v>
      </c>
    </row>
    <row r="7676" spans="1:16" ht="12.75" x14ac:dyDescent="0.2">
      <c r="A7676" s="4" t="s">
        <v>14</v>
      </c>
      <c r="B7676" s="4" t="s">
        <v>3761</v>
      </c>
      <c r="C7676" s="4" t="s">
        <v>3762</v>
      </c>
      <c r="D7676" s="4" t="s">
        <v>3967</v>
      </c>
      <c r="E7676" s="4" t="s">
        <v>3971</v>
      </c>
      <c r="F7676" s="4" t="s">
        <v>3972</v>
      </c>
      <c r="G7676" s="4" t="s">
        <v>3974</v>
      </c>
      <c r="H7676" s="4" t="s">
        <v>20</v>
      </c>
      <c r="I7676" s="4" t="s">
        <v>29</v>
      </c>
      <c r="J7676" s="4" t="s">
        <v>39</v>
      </c>
      <c r="K7676" s="4" t="s">
        <v>3771</v>
      </c>
      <c r="L7676" s="4" t="s">
        <v>3772</v>
      </c>
      <c r="M7676" s="5">
        <v>44829</v>
      </c>
      <c r="N7676" s="6">
        <v>5408</v>
      </c>
      <c r="O7676" s="4">
        <f t="shared" si="238"/>
        <v>25</v>
      </c>
      <c r="P7676" s="4" t="str">
        <f t="shared" si="239"/>
        <v>2022-09</v>
      </c>
    </row>
    <row r="7677" spans="1:16" ht="12.75" x14ac:dyDescent="0.2">
      <c r="A7677" s="4" t="s">
        <v>14</v>
      </c>
      <c r="B7677" s="4" t="s">
        <v>4342</v>
      </c>
      <c r="C7677" s="4" t="s">
        <v>4343</v>
      </c>
      <c r="D7677" s="4" t="s">
        <v>25</v>
      </c>
      <c r="E7677" s="4" t="s">
        <v>4483</v>
      </c>
      <c r="F7677" s="4" t="s">
        <v>4484</v>
      </c>
      <c r="G7677" s="4" t="s">
        <v>4485</v>
      </c>
      <c r="H7677" s="4" t="s">
        <v>20</v>
      </c>
      <c r="I7677" s="4" t="s">
        <v>29</v>
      </c>
      <c r="J7677" s="4" t="s">
        <v>39</v>
      </c>
      <c r="K7677" s="4" t="s">
        <v>4396</v>
      </c>
      <c r="L7677" s="4" t="s">
        <v>4374</v>
      </c>
      <c r="M7677" s="5">
        <v>44829</v>
      </c>
      <c r="N7677" s="6">
        <v>4411</v>
      </c>
      <c r="O7677" s="4">
        <f t="shared" si="238"/>
        <v>25</v>
      </c>
      <c r="P7677" s="4" t="str">
        <f t="shared" si="239"/>
        <v>2022-09</v>
      </c>
    </row>
    <row r="7678" spans="1:16" ht="12.75" x14ac:dyDescent="0.2">
      <c r="A7678" s="4" t="s">
        <v>14</v>
      </c>
      <c r="B7678" s="4" t="s">
        <v>4342</v>
      </c>
      <c r="C7678" s="4" t="s">
        <v>4343</v>
      </c>
      <c r="D7678" s="4" t="s">
        <v>5096</v>
      </c>
      <c r="E7678" s="4" t="s">
        <v>5105</v>
      </c>
      <c r="F7678" s="4" t="s">
        <v>5106</v>
      </c>
      <c r="G7678" s="4" t="s">
        <v>5108</v>
      </c>
      <c r="H7678" s="4" t="s">
        <v>20</v>
      </c>
      <c r="I7678" s="4" t="s">
        <v>29</v>
      </c>
      <c r="J7678" s="4" t="s">
        <v>36</v>
      </c>
      <c r="K7678" s="4" t="s">
        <v>4362</v>
      </c>
      <c r="L7678" s="4" t="s">
        <v>4363</v>
      </c>
      <c r="M7678" s="5">
        <v>44829</v>
      </c>
      <c r="N7678" s="6">
        <v>3460</v>
      </c>
      <c r="O7678" s="4">
        <f t="shared" si="238"/>
        <v>25</v>
      </c>
      <c r="P7678" s="4" t="str">
        <f t="shared" si="239"/>
        <v>2022-09</v>
      </c>
    </row>
    <row r="7679" spans="1:16" ht="12.75" x14ac:dyDescent="0.2">
      <c r="A7679" s="4" t="s">
        <v>1050</v>
      </c>
      <c r="B7679" s="4" t="s">
        <v>5461</v>
      </c>
      <c r="C7679" s="4" t="s">
        <v>5462</v>
      </c>
      <c r="D7679" s="4" t="s">
        <v>6364</v>
      </c>
      <c r="E7679" s="4" t="s">
        <v>6366</v>
      </c>
      <c r="F7679" s="4" t="s">
        <v>3048</v>
      </c>
      <c r="G7679" s="4" t="s">
        <v>3048</v>
      </c>
      <c r="H7679" s="4" t="s">
        <v>210</v>
      </c>
      <c r="I7679" s="4" t="s">
        <v>210</v>
      </c>
      <c r="J7679" s="4" t="s">
        <v>3048</v>
      </c>
      <c r="K7679" s="4" t="s">
        <v>5515</v>
      </c>
      <c r="L7679" s="4" t="s">
        <v>5580</v>
      </c>
      <c r="M7679" s="5">
        <v>44829</v>
      </c>
      <c r="N7679" s="6">
        <v>337</v>
      </c>
      <c r="O7679" s="4">
        <f t="shared" si="238"/>
        <v>25</v>
      </c>
      <c r="P7679" s="4" t="str">
        <f t="shared" si="239"/>
        <v>2022-09</v>
      </c>
    </row>
    <row r="7680" spans="1:16" ht="12.75" x14ac:dyDescent="0.2">
      <c r="A7680" s="4" t="s">
        <v>14</v>
      </c>
      <c r="B7680" s="4" t="s">
        <v>6544</v>
      </c>
      <c r="C7680" s="4" t="s">
        <v>6545</v>
      </c>
      <c r="D7680" s="4" t="s">
        <v>7047</v>
      </c>
      <c r="E7680" s="4" t="s">
        <v>6667</v>
      </c>
      <c r="F7680" s="4" t="s">
        <v>6668</v>
      </c>
      <c r="G7680" s="4" t="s">
        <v>7059</v>
      </c>
      <c r="H7680" s="4" t="s">
        <v>20</v>
      </c>
      <c r="I7680" s="4" t="s">
        <v>21</v>
      </c>
      <c r="J7680" s="4" t="s">
        <v>22</v>
      </c>
      <c r="K7680" s="4" t="s">
        <v>6934</v>
      </c>
      <c r="L7680" s="4" t="s">
        <v>6596</v>
      </c>
      <c r="M7680" s="5">
        <v>44829</v>
      </c>
      <c r="N7680" s="6">
        <v>8487</v>
      </c>
      <c r="O7680" s="4">
        <f t="shared" si="238"/>
        <v>25</v>
      </c>
      <c r="P7680" s="4" t="str">
        <f t="shared" si="239"/>
        <v>2022-09</v>
      </c>
    </row>
    <row r="7681" spans="1:16" ht="12.75" x14ac:dyDescent="0.2">
      <c r="A7681" s="4" t="s">
        <v>14</v>
      </c>
      <c r="B7681" s="4" t="s">
        <v>7127</v>
      </c>
      <c r="C7681" s="4" t="s">
        <v>7128</v>
      </c>
      <c r="D7681" s="4" t="s">
        <v>7401</v>
      </c>
      <c r="E7681" s="4" t="s">
        <v>7404</v>
      </c>
      <c r="F7681" s="4" t="s">
        <v>7405</v>
      </c>
      <c r="G7681" s="4" t="s">
        <v>7407</v>
      </c>
      <c r="H7681" s="4" t="s">
        <v>20</v>
      </c>
      <c r="I7681" s="4" t="s">
        <v>29</v>
      </c>
      <c r="J7681" s="4" t="s">
        <v>39</v>
      </c>
      <c r="K7681" s="4" t="s">
        <v>7144</v>
      </c>
      <c r="L7681" s="4" t="s">
        <v>7137</v>
      </c>
      <c r="M7681" s="5">
        <v>44829</v>
      </c>
      <c r="N7681" s="6">
        <v>6907</v>
      </c>
      <c r="O7681" s="4">
        <f t="shared" si="238"/>
        <v>25</v>
      </c>
      <c r="P7681" s="4" t="str">
        <f t="shared" si="239"/>
        <v>2022-09</v>
      </c>
    </row>
    <row r="7682" spans="1:16" ht="12.75" x14ac:dyDescent="0.2">
      <c r="A7682" s="4" t="s">
        <v>14</v>
      </c>
      <c r="B7682" s="4" t="s">
        <v>7654</v>
      </c>
      <c r="C7682" s="4" t="s">
        <v>8288</v>
      </c>
      <c r="D7682" s="4" t="s">
        <v>25</v>
      </c>
      <c r="E7682" s="4" t="s">
        <v>8298</v>
      </c>
      <c r="F7682" s="4" t="s">
        <v>8299</v>
      </c>
      <c r="G7682" s="4" t="s">
        <v>8302</v>
      </c>
      <c r="H7682" s="4" t="s">
        <v>210</v>
      </c>
      <c r="I7682" s="4" t="s">
        <v>210</v>
      </c>
      <c r="J7682" s="4" t="s">
        <v>226</v>
      </c>
      <c r="K7682" s="4" t="s">
        <v>8297</v>
      </c>
      <c r="L7682" s="4" t="s">
        <v>8301</v>
      </c>
      <c r="M7682" s="5">
        <v>44829</v>
      </c>
      <c r="N7682" s="6">
        <v>2085</v>
      </c>
      <c r="O7682" s="4">
        <f t="shared" ref="O7682:O7745" si="240">DAY(M7682)</f>
        <v>25</v>
      </c>
      <c r="P7682" s="4" t="str">
        <f t="shared" ref="P7682:P7745" si="241">TEXT(M7682,"YYYY-MM")</f>
        <v>2022-09</v>
      </c>
    </row>
    <row r="7683" spans="1:16" ht="12.75" x14ac:dyDescent="0.2">
      <c r="A7683" s="4" t="s">
        <v>3048</v>
      </c>
      <c r="B7683" s="4" t="s">
        <v>10496</v>
      </c>
      <c r="C7683" s="4" t="s">
        <v>10930</v>
      </c>
      <c r="D7683" s="4" t="s">
        <v>13936</v>
      </c>
      <c r="E7683" s="4" t="s">
        <v>11130</v>
      </c>
      <c r="F7683" s="4" t="s">
        <v>11131</v>
      </c>
      <c r="G7683" s="4" t="s">
        <v>11152</v>
      </c>
      <c r="H7683" s="4" t="s">
        <v>20</v>
      </c>
      <c r="I7683" s="4" t="s">
        <v>21</v>
      </c>
      <c r="J7683" s="4" t="s">
        <v>36</v>
      </c>
      <c r="K7683" s="4" t="s">
        <v>10934</v>
      </c>
      <c r="L7683" s="4" t="s">
        <v>10935</v>
      </c>
      <c r="M7683" s="5">
        <v>44829</v>
      </c>
      <c r="N7683" s="6">
        <v>1406</v>
      </c>
      <c r="O7683" s="4">
        <f t="shared" si="240"/>
        <v>25</v>
      </c>
      <c r="P7683" s="4" t="str">
        <f t="shared" si="241"/>
        <v>2022-09</v>
      </c>
    </row>
    <row r="7684" spans="1:16" ht="12.75" x14ac:dyDescent="0.2">
      <c r="A7684" s="4" t="s">
        <v>3048</v>
      </c>
      <c r="B7684" s="4" t="s">
        <v>11712</v>
      </c>
      <c r="C7684" s="4" t="s">
        <v>11719</v>
      </c>
      <c r="D7684" s="4" t="s">
        <v>13936</v>
      </c>
      <c r="E7684" s="4" t="s">
        <v>5478</v>
      </c>
      <c r="F7684" s="4" t="s">
        <v>5479</v>
      </c>
      <c r="G7684" s="4" t="s">
        <v>11735</v>
      </c>
      <c r="H7684" s="4" t="s">
        <v>20</v>
      </c>
      <c r="I7684" s="4" t="s">
        <v>21</v>
      </c>
      <c r="J7684" s="4" t="s">
        <v>22</v>
      </c>
      <c r="K7684" s="4" t="s">
        <v>11723</v>
      </c>
      <c r="L7684" s="4" t="s">
        <v>5477</v>
      </c>
      <c r="M7684" s="5">
        <v>44829</v>
      </c>
      <c r="N7684" s="6">
        <v>4587</v>
      </c>
      <c r="O7684" s="4">
        <f t="shared" si="240"/>
        <v>25</v>
      </c>
      <c r="P7684" s="4" t="str">
        <f t="shared" si="241"/>
        <v>2022-09</v>
      </c>
    </row>
    <row r="7685" spans="1:16" ht="12.75" x14ac:dyDescent="0.2">
      <c r="A7685" s="4" t="s">
        <v>3048</v>
      </c>
      <c r="B7685" s="4" t="s">
        <v>11712</v>
      </c>
      <c r="C7685" s="4" t="s">
        <v>11934</v>
      </c>
      <c r="D7685" s="4" t="s">
        <v>25</v>
      </c>
      <c r="E7685" s="4" t="s">
        <v>6068</v>
      </c>
      <c r="F7685" s="4" t="s">
        <v>6069</v>
      </c>
      <c r="G7685" s="4" t="s">
        <v>12047</v>
      </c>
      <c r="H7685" s="4" t="s">
        <v>20</v>
      </c>
      <c r="I7685" s="4" t="s">
        <v>29</v>
      </c>
      <c r="J7685" s="4" t="s">
        <v>22</v>
      </c>
      <c r="K7685" s="4" t="s">
        <v>11936</v>
      </c>
      <c r="L7685" s="4" t="s">
        <v>11937</v>
      </c>
      <c r="M7685" s="5">
        <v>44829</v>
      </c>
      <c r="N7685" s="6">
        <v>4964</v>
      </c>
      <c r="O7685" s="4">
        <f t="shared" si="240"/>
        <v>25</v>
      </c>
      <c r="P7685" s="4" t="str">
        <f t="shared" si="241"/>
        <v>2022-09</v>
      </c>
    </row>
    <row r="7686" spans="1:16" ht="12.75" x14ac:dyDescent="0.2">
      <c r="A7686" s="4" t="s">
        <v>3048</v>
      </c>
      <c r="B7686" s="4" t="s">
        <v>11712</v>
      </c>
      <c r="C7686" s="4" t="s">
        <v>11934</v>
      </c>
      <c r="D7686" s="4" t="s">
        <v>12261</v>
      </c>
      <c r="E7686" s="4" t="s">
        <v>12262</v>
      </c>
      <c r="F7686" s="4" t="s">
        <v>12263</v>
      </c>
      <c r="G7686" s="4" t="s">
        <v>12264</v>
      </c>
      <c r="H7686" s="4" t="s">
        <v>20</v>
      </c>
      <c r="I7686" s="4" t="s">
        <v>29</v>
      </c>
      <c r="J7686" s="4" t="s">
        <v>162</v>
      </c>
      <c r="K7686" s="4" t="s">
        <v>11964</v>
      </c>
      <c r="L7686" s="4" t="s">
        <v>10177</v>
      </c>
      <c r="M7686" s="5">
        <v>44829</v>
      </c>
      <c r="N7686" s="6">
        <v>573</v>
      </c>
      <c r="O7686" s="4">
        <f t="shared" si="240"/>
        <v>25</v>
      </c>
      <c r="P7686" s="4" t="str">
        <f t="shared" si="241"/>
        <v>2022-09</v>
      </c>
    </row>
    <row r="7687" spans="1:16" ht="12.75" x14ac:dyDescent="0.2">
      <c r="A7687" s="4" t="s">
        <v>3048</v>
      </c>
      <c r="B7687" s="4" t="s">
        <v>12289</v>
      </c>
      <c r="C7687" s="4" t="s">
        <v>12643</v>
      </c>
      <c r="D7687" s="4" t="s">
        <v>12751</v>
      </c>
      <c r="E7687" s="4" t="s">
        <v>12755</v>
      </c>
      <c r="F7687" s="4" t="s">
        <v>12756</v>
      </c>
      <c r="G7687" s="4" t="s">
        <v>12760</v>
      </c>
      <c r="H7687" s="4" t="s">
        <v>20</v>
      </c>
      <c r="I7687" s="4" t="s">
        <v>21</v>
      </c>
      <c r="J7687" s="4" t="s">
        <v>22</v>
      </c>
      <c r="K7687" s="4" t="s">
        <v>12668</v>
      </c>
      <c r="L7687" s="4" t="s">
        <v>12121</v>
      </c>
      <c r="M7687" s="5">
        <v>44829</v>
      </c>
      <c r="N7687" s="6">
        <v>8062</v>
      </c>
      <c r="O7687" s="4">
        <f t="shared" si="240"/>
        <v>25</v>
      </c>
      <c r="P7687" s="4" t="str">
        <f t="shared" si="241"/>
        <v>2022-09</v>
      </c>
    </row>
    <row r="7688" spans="1:16" ht="12.75" x14ac:dyDescent="0.2">
      <c r="A7688" s="4" t="s">
        <v>3048</v>
      </c>
      <c r="B7688" s="4" t="s">
        <v>12289</v>
      </c>
      <c r="C7688" s="4" t="s">
        <v>12841</v>
      </c>
      <c r="D7688" s="4" t="s">
        <v>10273</v>
      </c>
      <c r="E7688" s="4" t="s">
        <v>12925</v>
      </c>
      <c r="F7688" s="4" t="s">
        <v>12926</v>
      </c>
      <c r="G7688" s="4" t="s">
        <v>12932</v>
      </c>
      <c r="H7688" s="4" t="s">
        <v>20</v>
      </c>
      <c r="I7688" s="4" t="s">
        <v>21</v>
      </c>
      <c r="J7688" s="4" t="s">
        <v>36</v>
      </c>
      <c r="K7688" s="4" t="s">
        <v>12850</v>
      </c>
      <c r="L7688" s="4" t="s">
        <v>12121</v>
      </c>
      <c r="M7688" s="5">
        <v>44829</v>
      </c>
      <c r="N7688" s="6">
        <v>5582</v>
      </c>
      <c r="O7688" s="4">
        <f t="shared" si="240"/>
        <v>25</v>
      </c>
      <c r="P7688" s="4" t="str">
        <f t="shared" si="241"/>
        <v>2022-09</v>
      </c>
    </row>
    <row r="7689" spans="1:16" ht="12.75" x14ac:dyDescent="0.2">
      <c r="A7689" s="4" t="s">
        <v>3048</v>
      </c>
      <c r="B7689" s="4" t="s">
        <v>12289</v>
      </c>
      <c r="C7689" s="4" t="s">
        <v>13302</v>
      </c>
      <c r="D7689" s="4" t="s">
        <v>12401</v>
      </c>
      <c r="E7689" s="4" t="s">
        <v>12549</v>
      </c>
      <c r="F7689" s="4" t="s">
        <v>12550</v>
      </c>
      <c r="G7689" s="4" t="s">
        <v>13386</v>
      </c>
      <c r="H7689" s="4" t="s">
        <v>20</v>
      </c>
      <c r="I7689" s="4" t="s">
        <v>21</v>
      </c>
      <c r="J7689" s="4" t="s">
        <v>162</v>
      </c>
      <c r="K7689" s="4" t="s">
        <v>12408</v>
      </c>
      <c r="L7689" s="4" t="s">
        <v>12370</v>
      </c>
      <c r="M7689" s="5">
        <v>44829</v>
      </c>
      <c r="N7689" s="6">
        <v>4950</v>
      </c>
      <c r="O7689" s="4">
        <f t="shared" si="240"/>
        <v>25</v>
      </c>
      <c r="P7689" s="4" t="str">
        <f t="shared" si="241"/>
        <v>2022-09</v>
      </c>
    </row>
    <row r="7690" spans="1:16" ht="12.75" x14ac:dyDescent="0.2">
      <c r="A7690" s="4" t="s">
        <v>3048</v>
      </c>
      <c r="B7690" s="4" t="s">
        <v>12289</v>
      </c>
      <c r="C7690" s="4" t="s">
        <v>13519</v>
      </c>
      <c r="D7690" s="4" t="s">
        <v>13672</v>
      </c>
      <c r="E7690" s="4" t="s">
        <v>13603</v>
      </c>
      <c r="F7690" s="4" t="s">
        <v>13604</v>
      </c>
      <c r="G7690" s="4" t="s">
        <v>13680</v>
      </c>
      <c r="H7690" s="4" t="s">
        <v>20</v>
      </c>
      <c r="I7690" s="4" t="s">
        <v>29</v>
      </c>
      <c r="J7690" s="4" t="s">
        <v>39</v>
      </c>
      <c r="K7690" s="4" t="s">
        <v>13523</v>
      </c>
      <c r="L7690" s="4" t="s">
        <v>10345</v>
      </c>
      <c r="M7690" s="5">
        <v>44829</v>
      </c>
      <c r="N7690" s="6">
        <v>955</v>
      </c>
      <c r="O7690" s="4">
        <f t="shared" si="240"/>
        <v>25</v>
      </c>
      <c r="P7690" s="4" t="str">
        <f t="shared" si="241"/>
        <v>2022-09</v>
      </c>
    </row>
    <row r="7691" spans="1:16" ht="12.75" x14ac:dyDescent="0.2">
      <c r="A7691" s="4" t="s">
        <v>1050</v>
      </c>
      <c r="B7691" s="4" t="s">
        <v>1051</v>
      </c>
      <c r="C7691" s="4" t="s">
        <v>1052</v>
      </c>
      <c r="D7691" s="4" t="s">
        <v>13936</v>
      </c>
      <c r="E7691" s="4" t="s">
        <v>1087</v>
      </c>
      <c r="F7691" s="4" t="s">
        <v>1088</v>
      </c>
      <c r="G7691" s="4" t="s">
        <v>1090</v>
      </c>
      <c r="H7691" s="4" t="s">
        <v>20</v>
      </c>
      <c r="I7691" s="4" t="s">
        <v>21</v>
      </c>
      <c r="J7691" s="4" t="s">
        <v>22</v>
      </c>
      <c r="K7691" s="4" t="s">
        <v>1056</v>
      </c>
      <c r="L7691" s="4" t="s">
        <v>1091</v>
      </c>
      <c r="M7691" s="5">
        <v>44830</v>
      </c>
      <c r="N7691" s="6">
        <v>3464</v>
      </c>
      <c r="O7691" s="4">
        <f t="shared" si="240"/>
        <v>26</v>
      </c>
      <c r="P7691" s="4" t="str">
        <f t="shared" si="241"/>
        <v>2022-09</v>
      </c>
    </row>
    <row r="7692" spans="1:16" ht="12.75" x14ac:dyDescent="0.2">
      <c r="A7692" s="4" t="s">
        <v>1050</v>
      </c>
      <c r="B7692" s="4" t="s">
        <v>1051</v>
      </c>
      <c r="C7692" s="4" t="s">
        <v>1052</v>
      </c>
      <c r="D7692" s="4" t="s">
        <v>1437</v>
      </c>
      <c r="E7692" s="4" t="s">
        <v>1223</v>
      </c>
      <c r="F7692" s="4" t="s">
        <v>1224</v>
      </c>
      <c r="G7692" s="4" t="s">
        <v>1228</v>
      </c>
      <c r="H7692" s="4" t="s">
        <v>20</v>
      </c>
      <c r="I7692" s="4" t="s">
        <v>29</v>
      </c>
      <c r="J7692" s="4" t="s">
        <v>39</v>
      </c>
      <c r="K7692" s="4" t="s">
        <v>1056</v>
      </c>
      <c r="L7692" s="4" t="s">
        <v>689</v>
      </c>
      <c r="M7692" s="5">
        <v>44830</v>
      </c>
      <c r="N7692" s="6">
        <v>827</v>
      </c>
      <c r="O7692" s="4">
        <f t="shared" si="240"/>
        <v>26</v>
      </c>
      <c r="P7692" s="4" t="str">
        <f t="shared" si="241"/>
        <v>2022-09</v>
      </c>
    </row>
    <row r="7693" spans="1:16" ht="12.75" x14ac:dyDescent="0.2">
      <c r="A7693" s="4" t="s">
        <v>1050</v>
      </c>
      <c r="B7693" s="4" t="s">
        <v>1051</v>
      </c>
      <c r="C7693" s="4" t="s">
        <v>1052</v>
      </c>
      <c r="D7693" s="4" t="s">
        <v>1497</v>
      </c>
      <c r="E7693" s="4" t="s">
        <v>1532</v>
      </c>
      <c r="F7693" s="4" t="s">
        <v>1533</v>
      </c>
      <c r="G7693" s="4" t="s">
        <v>1539</v>
      </c>
      <c r="H7693" s="4" t="s">
        <v>210</v>
      </c>
      <c r="I7693" s="4" t="s">
        <v>343</v>
      </c>
      <c r="J7693" s="4" t="s">
        <v>22</v>
      </c>
      <c r="K7693" s="4" t="s">
        <v>1132</v>
      </c>
      <c r="L7693" s="4" t="s">
        <v>1195</v>
      </c>
      <c r="M7693" s="5">
        <v>44830</v>
      </c>
      <c r="N7693" s="6">
        <v>1985</v>
      </c>
      <c r="O7693" s="4">
        <f t="shared" si="240"/>
        <v>26</v>
      </c>
      <c r="P7693" s="4" t="str">
        <f t="shared" si="241"/>
        <v>2022-09</v>
      </c>
    </row>
    <row r="7694" spans="1:16" ht="12.75" x14ac:dyDescent="0.2">
      <c r="A7694" s="4" t="s">
        <v>1050</v>
      </c>
      <c r="B7694" s="4" t="s">
        <v>1051</v>
      </c>
      <c r="C7694" s="4" t="s">
        <v>1999</v>
      </c>
      <c r="D7694" s="4" t="s">
        <v>2078</v>
      </c>
      <c r="E7694" s="4" t="s">
        <v>2202</v>
      </c>
      <c r="F7694" s="4" t="s">
        <v>2203</v>
      </c>
      <c r="G7694" s="4" t="s">
        <v>2208</v>
      </c>
      <c r="H7694" s="4" t="s">
        <v>20</v>
      </c>
      <c r="I7694" s="4" t="s">
        <v>21</v>
      </c>
      <c r="J7694" s="4" t="s">
        <v>36</v>
      </c>
      <c r="K7694" s="4" t="s">
        <v>2003</v>
      </c>
      <c r="L7694" s="4" t="s">
        <v>1195</v>
      </c>
      <c r="M7694" s="5">
        <v>44830</v>
      </c>
      <c r="N7694" s="6">
        <v>9230</v>
      </c>
      <c r="O7694" s="4">
        <f t="shared" si="240"/>
        <v>26</v>
      </c>
      <c r="P7694" s="4" t="str">
        <f t="shared" si="241"/>
        <v>2022-09</v>
      </c>
    </row>
    <row r="7695" spans="1:16" ht="12.75" x14ac:dyDescent="0.2">
      <c r="A7695" s="4" t="s">
        <v>1050</v>
      </c>
      <c r="B7695" s="4" t="s">
        <v>1051</v>
      </c>
      <c r="C7695" s="4" t="s">
        <v>2425</v>
      </c>
      <c r="D7695" s="4" t="s">
        <v>2508</v>
      </c>
      <c r="E7695" s="4" t="s">
        <v>2514</v>
      </c>
      <c r="F7695" s="4" t="s">
        <v>2515</v>
      </c>
      <c r="G7695" s="4" t="s">
        <v>2516</v>
      </c>
      <c r="H7695" s="4" t="s">
        <v>210</v>
      </c>
      <c r="I7695" s="4" t="s">
        <v>210</v>
      </c>
      <c r="J7695" s="4" t="s">
        <v>226</v>
      </c>
      <c r="K7695" s="4" t="s">
        <v>1668</v>
      </c>
      <c r="L7695" s="4" t="s">
        <v>1171</v>
      </c>
      <c r="M7695" s="5">
        <v>44830</v>
      </c>
      <c r="N7695" s="6">
        <v>4636</v>
      </c>
      <c r="O7695" s="4">
        <f t="shared" si="240"/>
        <v>26</v>
      </c>
      <c r="P7695" s="4" t="str">
        <f t="shared" si="241"/>
        <v>2022-09</v>
      </c>
    </row>
    <row r="7696" spans="1:16" ht="12.75" x14ac:dyDescent="0.2">
      <c r="A7696" s="4" t="s">
        <v>14</v>
      </c>
      <c r="B7696" s="4" t="s">
        <v>4342</v>
      </c>
      <c r="C7696" s="4" t="s">
        <v>4343</v>
      </c>
      <c r="D7696" s="4" t="s">
        <v>4825</v>
      </c>
      <c r="E7696" s="4" t="s">
        <v>4879</v>
      </c>
      <c r="F7696" s="4" t="s">
        <v>4880</v>
      </c>
      <c r="G7696" s="4" t="s">
        <v>4883</v>
      </c>
      <c r="H7696" s="4" t="s">
        <v>20</v>
      </c>
      <c r="I7696" s="4" t="s">
        <v>29</v>
      </c>
      <c r="J7696" s="4" t="s">
        <v>22</v>
      </c>
      <c r="K7696" s="4" t="s">
        <v>4396</v>
      </c>
      <c r="L7696" s="4" t="s">
        <v>4363</v>
      </c>
      <c r="M7696" s="5">
        <v>44830</v>
      </c>
      <c r="N7696" s="6">
        <v>9370</v>
      </c>
      <c r="O7696" s="4">
        <f t="shared" si="240"/>
        <v>26</v>
      </c>
      <c r="P7696" s="4" t="str">
        <f t="shared" si="241"/>
        <v>2022-09</v>
      </c>
    </row>
    <row r="7697" spans="1:16" ht="12.75" x14ac:dyDescent="0.2">
      <c r="A7697" s="4" t="s">
        <v>1050</v>
      </c>
      <c r="B7697" s="4" t="s">
        <v>5461</v>
      </c>
      <c r="C7697" s="4" t="s">
        <v>5462</v>
      </c>
      <c r="D7697" s="4" t="s">
        <v>5659</v>
      </c>
      <c r="E7697" s="4" t="s">
        <v>5772</v>
      </c>
      <c r="F7697" s="4" t="s">
        <v>5773</v>
      </c>
      <c r="G7697" s="4" t="s">
        <v>5774</v>
      </c>
      <c r="H7697" s="4" t="s">
        <v>20</v>
      </c>
      <c r="I7697" s="4" t="s">
        <v>21</v>
      </c>
      <c r="J7697" s="4" t="s">
        <v>39</v>
      </c>
      <c r="K7697" s="4" t="s">
        <v>5495</v>
      </c>
      <c r="L7697" s="4" t="s">
        <v>5481</v>
      </c>
      <c r="M7697" s="5">
        <v>44830</v>
      </c>
      <c r="N7697" s="6">
        <v>6144</v>
      </c>
      <c r="O7697" s="4">
        <f t="shared" si="240"/>
        <v>26</v>
      </c>
      <c r="P7697" s="4" t="str">
        <f t="shared" si="241"/>
        <v>2022-09</v>
      </c>
    </row>
    <row r="7698" spans="1:16" ht="12.75" x14ac:dyDescent="0.2">
      <c r="A7698" s="4" t="s">
        <v>1050</v>
      </c>
      <c r="B7698" s="4" t="s">
        <v>5461</v>
      </c>
      <c r="C7698" s="4" t="s">
        <v>5462</v>
      </c>
      <c r="D7698" s="4" t="s">
        <v>5993</v>
      </c>
      <c r="E7698" s="4" t="s">
        <v>5994</v>
      </c>
      <c r="F7698" s="4" t="s">
        <v>5995</v>
      </c>
      <c r="G7698" s="4" t="s">
        <v>5997</v>
      </c>
      <c r="H7698" s="4" t="s">
        <v>20</v>
      </c>
      <c r="I7698" s="4" t="s">
        <v>21</v>
      </c>
      <c r="J7698" s="4" t="s">
        <v>36</v>
      </c>
      <c r="K7698" s="4" t="s">
        <v>5515</v>
      </c>
      <c r="L7698" s="4" t="s">
        <v>5525</v>
      </c>
      <c r="M7698" s="5">
        <v>44830</v>
      </c>
      <c r="N7698" s="6">
        <v>9481</v>
      </c>
      <c r="O7698" s="4">
        <f t="shared" si="240"/>
        <v>26</v>
      </c>
      <c r="P7698" s="4" t="str">
        <f t="shared" si="241"/>
        <v>2022-09</v>
      </c>
    </row>
    <row r="7699" spans="1:16" ht="12.75" x14ac:dyDescent="0.2">
      <c r="A7699" s="4" t="s">
        <v>1050</v>
      </c>
      <c r="B7699" s="4" t="s">
        <v>5461</v>
      </c>
      <c r="C7699" s="4" t="s">
        <v>5462</v>
      </c>
      <c r="D7699" s="4" t="s">
        <v>1664</v>
      </c>
      <c r="E7699" s="4" t="s">
        <v>6089</v>
      </c>
      <c r="F7699" s="4" t="s">
        <v>6090</v>
      </c>
      <c r="G7699" s="4" t="s">
        <v>6091</v>
      </c>
      <c r="H7699" s="4" t="s">
        <v>210</v>
      </c>
      <c r="I7699" s="4" t="s">
        <v>210</v>
      </c>
      <c r="J7699" s="4" t="s">
        <v>226</v>
      </c>
      <c r="K7699" s="4" t="s">
        <v>5471</v>
      </c>
      <c r="L7699" s="4" t="s">
        <v>5580</v>
      </c>
      <c r="M7699" s="5">
        <v>44830</v>
      </c>
      <c r="N7699" s="6">
        <v>3825</v>
      </c>
      <c r="O7699" s="4">
        <f t="shared" si="240"/>
        <v>26</v>
      </c>
      <c r="P7699" s="4" t="str">
        <f t="shared" si="241"/>
        <v>2022-09</v>
      </c>
    </row>
    <row r="7700" spans="1:16" ht="12.75" x14ac:dyDescent="0.2">
      <c r="A7700" s="4" t="s">
        <v>1050</v>
      </c>
      <c r="B7700" s="4" t="s">
        <v>5461</v>
      </c>
      <c r="C7700" s="4" t="s">
        <v>5462</v>
      </c>
      <c r="D7700" s="4" t="s">
        <v>6183</v>
      </c>
      <c r="E7700" s="4" t="s">
        <v>6210</v>
      </c>
      <c r="F7700" s="4" t="s">
        <v>6211</v>
      </c>
      <c r="G7700" s="4" t="s">
        <v>6214</v>
      </c>
      <c r="H7700" s="4" t="s">
        <v>20</v>
      </c>
      <c r="I7700" s="4" t="s">
        <v>21</v>
      </c>
      <c r="J7700" s="4" t="s">
        <v>22</v>
      </c>
      <c r="K7700" s="4" t="s">
        <v>5499</v>
      </c>
      <c r="L7700" s="4" t="s">
        <v>5467</v>
      </c>
      <c r="M7700" s="5">
        <v>44830</v>
      </c>
      <c r="N7700" s="6">
        <v>5819</v>
      </c>
      <c r="O7700" s="4">
        <f t="shared" si="240"/>
        <v>26</v>
      </c>
      <c r="P7700" s="4" t="str">
        <f t="shared" si="241"/>
        <v>2022-09</v>
      </c>
    </row>
    <row r="7701" spans="1:16" ht="12.75" x14ac:dyDescent="0.2">
      <c r="A7701" s="4" t="s">
        <v>14</v>
      </c>
      <c r="B7701" s="4" t="s">
        <v>7127</v>
      </c>
      <c r="C7701" s="4" t="s">
        <v>7128</v>
      </c>
      <c r="D7701" s="4" t="s">
        <v>25</v>
      </c>
      <c r="E7701" s="4" t="s">
        <v>7303</v>
      </c>
      <c r="F7701" s="4" t="s">
        <v>7304</v>
      </c>
      <c r="G7701" s="4" t="s">
        <v>3048</v>
      </c>
      <c r="H7701" s="4" t="s">
        <v>20</v>
      </c>
      <c r="I7701" s="4" t="s">
        <v>29</v>
      </c>
      <c r="J7701" s="4" t="s">
        <v>3048</v>
      </c>
      <c r="K7701" s="4" t="s">
        <v>7132</v>
      </c>
      <c r="L7701" s="4" t="s">
        <v>7203</v>
      </c>
      <c r="M7701" s="5">
        <v>44830</v>
      </c>
      <c r="N7701" s="6">
        <v>4384</v>
      </c>
      <c r="O7701" s="4">
        <f t="shared" si="240"/>
        <v>26</v>
      </c>
      <c r="P7701" s="4" t="str">
        <f t="shared" si="241"/>
        <v>2022-09</v>
      </c>
    </row>
    <row r="7702" spans="1:16" ht="12.75" x14ac:dyDescent="0.2">
      <c r="A7702" s="4" t="s">
        <v>14</v>
      </c>
      <c r="B7702" s="4" t="s">
        <v>7654</v>
      </c>
      <c r="C7702" s="4" t="s">
        <v>8095</v>
      </c>
      <c r="D7702" s="4" t="s">
        <v>8223</v>
      </c>
      <c r="E7702" s="4" t="s">
        <v>8234</v>
      </c>
      <c r="F7702" s="4" t="s">
        <v>8235</v>
      </c>
      <c r="G7702" s="4" t="s">
        <v>8236</v>
      </c>
      <c r="H7702" s="4" t="s">
        <v>20</v>
      </c>
      <c r="I7702" s="4" t="s">
        <v>216</v>
      </c>
      <c r="J7702" s="4" t="s">
        <v>226</v>
      </c>
      <c r="K7702" s="4" t="s">
        <v>8099</v>
      </c>
      <c r="L7702" s="4" t="s">
        <v>8104</v>
      </c>
      <c r="M7702" s="5">
        <v>44830</v>
      </c>
      <c r="N7702" s="6">
        <v>555</v>
      </c>
      <c r="O7702" s="4">
        <f t="shared" si="240"/>
        <v>26</v>
      </c>
      <c r="P7702" s="4" t="str">
        <f t="shared" si="241"/>
        <v>2022-09</v>
      </c>
    </row>
    <row r="7703" spans="1:16" ht="12.75" x14ac:dyDescent="0.2">
      <c r="A7703" s="4" t="s">
        <v>14</v>
      </c>
      <c r="B7703" s="4" t="s">
        <v>7654</v>
      </c>
      <c r="C7703" s="4" t="s">
        <v>9450</v>
      </c>
      <c r="D7703" s="4" t="s">
        <v>25</v>
      </c>
      <c r="E7703" s="4" t="s">
        <v>9299</v>
      </c>
      <c r="F7703" s="4" t="s">
        <v>9300</v>
      </c>
      <c r="G7703" s="4" t="s">
        <v>9490</v>
      </c>
      <c r="H7703" s="4" t="s">
        <v>210</v>
      </c>
      <c r="I7703" s="4" t="s">
        <v>343</v>
      </c>
      <c r="J7703" s="4" t="s">
        <v>36</v>
      </c>
      <c r="K7703" s="4" t="s">
        <v>7893</v>
      </c>
      <c r="L7703" s="4" t="s">
        <v>9145</v>
      </c>
      <c r="M7703" s="5">
        <v>44830</v>
      </c>
      <c r="N7703" s="6">
        <v>5426</v>
      </c>
      <c r="O7703" s="4">
        <f t="shared" si="240"/>
        <v>26</v>
      </c>
      <c r="P7703" s="4" t="str">
        <f t="shared" si="241"/>
        <v>2022-09</v>
      </c>
    </row>
    <row r="7704" spans="1:16" ht="12.75" x14ac:dyDescent="0.2">
      <c r="A7704" s="4" t="s">
        <v>3048</v>
      </c>
      <c r="B7704" s="4" t="s">
        <v>9902</v>
      </c>
      <c r="C7704" s="4" t="s">
        <v>10147</v>
      </c>
      <c r="D7704" s="4" t="s">
        <v>10380</v>
      </c>
      <c r="E7704" s="4" t="s">
        <v>10381</v>
      </c>
      <c r="F7704" s="4" t="s">
        <v>10382</v>
      </c>
      <c r="G7704" s="4" t="s">
        <v>10390</v>
      </c>
      <c r="H7704" s="4" t="s">
        <v>20</v>
      </c>
      <c r="I7704" s="4" t="s">
        <v>21</v>
      </c>
      <c r="J7704" s="4" t="s">
        <v>22</v>
      </c>
      <c r="K7704" s="4" t="s">
        <v>10156</v>
      </c>
      <c r="L7704" s="4" t="s">
        <v>10387</v>
      </c>
      <c r="M7704" s="5">
        <v>44830</v>
      </c>
      <c r="N7704" s="6">
        <v>8198</v>
      </c>
      <c r="O7704" s="4">
        <f t="shared" si="240"/>
        <v>26</v>
      </c>
      <c r="P7704" s="4" t="str">
        <f t="shared" si="241"/>
        <v>2022-09</v>
      </c>
    </row>
    <row r="7705" spans="1:16" ht="12.75" x14ac:dyDescent="0.2">
      <c r="A7705" s="4" t="s">
        <v>3048</v>
      </c>
      <c r="B7705" s="4" t="s">
        <v>10496</v>
      </c>
      <c r="C7705" s="4" t="s">
        <v>10930</v>
      </c>
      <c r="D7705" s="4" t="s">
        <v>10803</v>
      </c>
      <c r="E7705" s="4" t="s">
        <v>10807</v>
      </c>
      <c r="F7705" s="4" t="s">
        <v>10808</v>
      </c>
      <c r="G7705" s="4" t="s">
        <v>11526</v>
      </c>
      <c r="H7705" s="4" t="s">
        <v>20</v>
      </c>
      <c r="I7705" s="4" t="s">
        <v>29</v>
      </c>
      <c r="J7705" s="4" t="s">
        <v>22</v>
      </c>
      <c r="K7705" s="4" t="s">
        <v>10934</v>
      </c>
      <c r="L7705" s="4" t="s">
        <v>10277</v>
      </c>
      <c r="M7705" s="5">
        <v>44830</v>
      </c>
      <c r="N7705" s="6">
        <v>3557</v>
      </c>
      <c r="O7705" s="4">
        <f t="shared" si="240"/>
        <v>26</v>
      </c>
      <c r="P7705" s="4" t="str">
        <f t="shared" si="241"/>
        <v>2022-09</v>
      </c>
    </row>
    <row r="7706" spans="1:16" ht="12.75" x14ac:dyDescent="0.2">
      <c r="A7706" s="4" t="s">
        <v>3048</v>
      </c>
      <c r="B7706" s="4" t="s">
        <v>11712</v>
      </c>
      <c r="C7706" s="4" t="s">
        <v>11719</v>
      </c>
      <c r="D7706" s="4" t="s">
        <v>11882</v>
      </c>
      <c r="E7706" s="4" t="s">
        <v>11883</v>
      </c>
      <c r="F7706" s="4" t="s">
        <v>11884</v>
      </c>
      <c r="G7706" s="4" t="s">
        <v>11885</v>
      </c>
      <c r="H7706" s="4" t="s">
        <v>20</v>
      </c>
      <c r="I7706" s="4" t="s">
        <v>21</v>
      </c>
      <c r="J7706" s="4" t="s">
        <v>36</v>
      </c>
      <c r="K7706" s="4" t="s">
        <v>11723</v>
      </c>
      <c r="L7706" s="4" t="s">
        <v>3549</v>
      </c>
      <c r="M7706" s="5">
        <v>44830</v>
      </c>
      <c r="N7706" s="6">
        <v>4829</v>
      </c>
      <c r="O7706" s="4">
        <f t="shared" si="240"/>
        <v>26</v>
      </c>
      <c r="P7706" s="4" t="str">
        <f t="shared" si="241"/>
        <v>2022-09</v>
      </c>
    </row>
    <row r="7707" spans="1:16" ht="12.75" x14ac:dyDescent="0.2">
      <c r="A7707" s="4" t="s">
        <v>3048</v>
      </c>
      <c r="B7707" s="4" t="s">
        <v>12289</v>
      </c>
      <c r="C7707" s="4" t="s">
        <v>13519</v>
      </c>
      <c r="D7707" s="4" t="s">
        <v>13681</v>
      </c>
      <c r="E7707" s="4" t="s">
        <v>13682</v>
      </c>
      <c r="F7707" s="4" t="s">
        <v>13683</v>
      </c>
      <c r="G7707" s="4" t="s">
        <v>13685</v>
      </c>
      <c r="H7707" s="4" t="s">
        <v>20</v>
      </c>
      <c r="I7707" s="4" t="s">
        <v>21</v>
      </c>
      <c r="J7707" s="4" t="s">
        <v>36</v>
      </c>
      <c r="K7707" s="4" t="s">
        <v>13523</v>
      </c>
      <c r="L7707" s="4" t="s">
        <v>10387</v>
      </c>
      <c r="M7707" s="5">
        <v>44830</v>
      </c>
      <c r="N7707" s="6">
        <v>9776</v>
      </c>
      <c r="O7707" s="4">
        <f t="shared" si="240"/>
        <v>26</v>
      </c>
      <c r="P7707" s="4" t="str">
        <f t="shared" si="241"/>
        <v>2022-09</v>
      </c>
    </row>
    <row r="7708" spans="1:16" ht="12.75" x14ac:dyDescent="0.2">
      <c r="A7708" s="4" t="s">
        <v>1050</v>
      </c>
      <c r="B7708" s="4" t="s">
        <v>1051</v>
      </c>
      <c r="C7708" s="4" t="s">
        <v>1052</v>
      </c>
      <c r="D7708" s="4" t="s">
        <v>1142</v>
      </c>
      <c r="E7708" s="4" t="s">
        <v>1158</v>
      </c>
      <c r="F7708" s="4" t="s">
        <v>1159</v>
      </c>
      <c r="G7708" s="4" t="s">
        <v>1160</v>
      </c>
      <c r="H7708" s="4" t="s">
        <v>20</v>
      </c>
      <c r="I7708" s="4" t="s">
        <v>29</v>
      </c>
      <c r="J7708" s="4" t="s">
        <v>36</v>
      </c>
      <c r="K7708" s="4" t="s">
        <v>1056</v>
      </c>
      <c r="L7708" s="4" t="s">
        <v>1057</v>
      </c>
      <c r="M7708" s="5">
        <v>44831</v>
      </c>
      <c r="N7708" s="6">
        <v>5248</v>
      </c>
      <c r="O7708" s="4">
        <f t="shared" si="240"/>
        <v>27</v>
      </c>
      <c r="P7708" s="4" t="str">
        <f t="shared" si="241"/>
        <v>2022-09</v>
      </c>
    </row>
    <row r="7709" spans="1:16" ht="12.75" x14ac:dyDescent="0.2">
      <c r="A7709" s="4" t="s">
        <v>1050</v>
      </c>
      <c r="B7709" s="4" t="s">
        <v>1051</v>
      </c>
      <c r="C7709" s="4" t="s">
        <v>1052</v>
      </c>
      <c r="D7709" s="4" t="s">
        <v>1811</v>
      </c>
      <c r="E7709" s="4" t="s">
        <v>1328</v>
      </c>
      <c r="F7709" s="4" t="s">
        <v>1329</v>
      </c>
      <c r="G7709" s="4" t="s">
        <v>1330</v>
      </c>
      <c r="H7709" s="4" t="s">
        <v>20</v>
      </c>
      <c r="I7709" s="4" t="s">
        <v>29</v>
      </c>
      <c r="J7709" s="4" t="s">
        <v>36</v>
      </c>
      <c r="K7709" s="4" t="s">
        <v>1208</v>
      </c>
      <c r="L7709" s="4" t="s">
        <v>1209</v>
      </c>
      <c r="M7709" s="5">
        <v>44831</v>
      </c>
      <c r="N7709" s="6">
        <v>6861</v>
      </c>
      <c r="O7709" s="4">
        <f t="shared" si="240"/>
        <v>27</v>
      </c>
      <c r="P7709" s="4" t="str">
        <f t="shared" si="241"/>
        <v>2022-09</v>
      </c>
    </row>
    <row r="7710" spans="1:16" ht="12.75" x14ac:dyDescent="0.2">
      <c r="A7710" s="4" t="s">
        <v>1050</v>
      </c>
      <c r="B7710" s="4" t="s">
        <v>1051</v>
      </c>
      <c r="C7710" s="4" t="s">
        <v>1052</v>
      </c>
      <c r="D7710" s="4" t="s">
        <v>1956</v>
      </c>
      <c r="E7710" s="4" t="s">
        <v>1814</v>
      </c>
      <c r="F7710" s="4" t="s">
        <v>1815</v>
      </c>
      <c r="G7710" s="4" t="s">
        <v>1957</v>
      </c>
      <c r="H7710" s="4" t="s">
        <v>20</v>
      </c>
      <c r="I7710" s="4" t="s">
        <v>21</v>
      </c>
      <c r="J7710" s="4" t="s">
        <v>22</v>
      </c>
      <c r="K7710" s="4" t="s">
        <v>1208</v>
      </c>
      <c r="L7710" s="4" t="s">
        <v>1209</v>
      </c>
      <c r="M7710" s="5">
        <v>44831</v>
      </c>
      <c r="N7710" s="6">
        <v>9406</v>
      </c>
      <c r="O7710" s="4">
        <f t="shared" si="240"/>
        <v>27</v>
      </c>
      <c r="P7710" s="4" t="str">
        <f t="shared" si="241"/>
        <v>2022-09</v>
      </c>
    </row>
    <row r="7711" spans="1:16" ht="12.75" x14ac:dyDescent="0.2">
      <c r="A7711" s="4" t="s">
        <v>1050</v>
      </c>
      <c r="B7711" s="4" t="s">
        <v>1051</v>
      </c>
      <c r="C7711" s="4" t="s">
        <v>1999</v>
      </c>
      <c r="D7711" s="4" t="s">
        <v>2294</v>
      </c>
      <c r="E7711" s="4" t="s">
        <v>2045</v>
      </c>
      <c r="F7711" s="4" t="s">
        <v>2046</v>
      </c>
      <c r="G7711" s="4" t="s">
        <v>2330</v>
      </c>
      <c r="H7711" s="4" t="s">
        <v>20</v>
      </c>
      <c r="I7711" s="4" t="s">
        <v>21</v>
      </c>
      <c r="J7711" s="4" t="s">
        <v>22</v>
      </c>
      <c r="K7711" s="4" t="s">
        <v>2003</v>
      </c>
      <c r="L7711" s="4" t="s">
        <v>1195</v>
      </c>
      <c r="M7711" s="5">
        <v>44831</v>
      </c>
      <c r="N7711" s="6">
        <v>8703</v>
      </c>
      <c r="O7711" s="4">
        <f t="shared" si="240"/>
        <v>27</v>
      </c>
      <c r="P7711" s="4" t="str">
        <f t="shared" si="241"/>
        <v>2022-09</v>
      </c>
    </row>
    <row r="7712" spans="1:16" ht="12.75" x14ac:dyDescent="0.2">
      <c r="A7712" s="4" t="s">
        <v>1050</v>
      </c>
      <c r="B7712" s="4" t="s">
        <v>1051</v>
      </c>
      <c r="C7712" s="4" t="s">
        <v>2556</v>
      </c>
      <c r="D7712" s="4" t="s">
        <v>2922</v>
      </c>
      <c r="E7712" s="4" t="s">
        <v>2924</v>
      </c>
      <c r="F7712" s="4" t="s">
        <v>2925</v>
      </c>
      <c r="G7712" s="4" t="s">
        <v>2931</v>
      </c>
      <c r="H7712" s="4" t="s">
        <v>20</v>
      </c>
      <c r="I7712" s="4" t="s">
        <v>21</v>
      </c>
      <c r="J7712" s="4" t="s">
        <v>22</v>
      </c>
      <c r="K7712" s="4" t="s">
        <v>2565</v>
      </c>
      <c r="L7712" s="4" t="s">
        <v>2373</v>
      </c>
      <c r="M7712" s="5">
        <v>44831</v>
      </c>
      <c r="N7712" s="6">
        <v>7220</v>
      </c>
      <c r="O7712" s="4">
        <f t="shared" si="240"/>
        <v>27</v>
      </c>
      <c r="P7712" s="4" t="str">
        <f t="shared" si="241"/>
        <v>2022-09</v>
      </c>
    </row>
    <row r="7713" spans="1:16" ht="12.75" x14ac:dyDescent="0.2">
      <c r="A7713" s="4" t="s">
        <v>14</v>
      </c>
      <c r="B7713" s="4" t="s">
        <v>4086</v>
      </c>
      <c r="C7713" s="4" t="s">
        <v>4087</v>
      </c>
      <c r="D7713" s="4" t="s">
        <v>13936</v>
      </c>
      <c r="E7713" s="4" t="s">
        <v>4088</v>
      </c>
      <c r="F7713" s="4" t="s">
        <v>4089</v>
      </c>
      <c r="G7713" s="4" t="s">
        <v>4094</v>
      </c>
      <c r="H7713" s="4" t="s">
        <v>20</v>
      </c>
      <c r="I7713" s="4" t="s">
        <v>21</v>
      </c>
      <c r="J7713" s="4" t="s">
        <v>36</v>
      </c>
      <c r="K7713" s="4" t="s">
        <v>4091</v>
      </c>
      <c r="L7713" s="4" t="s">
        <v>4092</v>
      </c>
      <c r="M7713" s="5">
        <v>44831</v>
      </c>
      <c r="N7713" s="6">
        <v>8277</v>
      </c>
      <c r="O7713" s="4">
        <f t="shared" si="240"/>
        <v>27</v>
      </c>
      <c r="P7713" s="4" t="str">
        <f t="shared" si="241"/>
        <v>2022-09</v>
      </c>
    </row>
    <row r="7714" spans="1:16" ht="12.75" x14ac:dyDescent="0.2">
      <c r="A7714" s="4" t="s">
        <v>14</v>
      </c>
      <c r="B7714" s="4" t="s">
        <v>4342</v>
      </c>
      <c r="C7714" s="4" t="s">
        <v>4343</v>
      </c>
      <c r="D7714" s="4" t="s">
        <v>5252</v>
      </c>
      <c r="E7714" s="4" t="s">
        <v>4526</v>
      </c>
      <c r="F7714" s="4" t="s">
        <v>4527</v>
      </c>
      <c r="G7714" s="4" t="s">
        <v>5286</v>
      </c>
      <c r="H7714" s="4" t="s">
        <v>20</v>
      </c>
      <c r="I7714" s="4" t="s">
        <v>29</v>
      </c>
      <c r="J7714" s="4" t="s">
        <v>22</v>
      </c>
      <c r="K7714" s="4" t="s">
        <v>4396</v>
      </c>
      <c r="L7714" s="4" t="s">
        <v>4374</v>
      </c>
      <c r="M7714" s="5">
        <v>44831</v>
      </c>
      <c r="N7714" s="6">
        <v>6190</v>
      </c>
      <c r="O7714" s="4">
        <f t="shared" si="240"/>
        <v>27</v>
      </c>
      <c r="P7714" s="4" t="str">
        <f t="shared" si="241"/>
        <v>2022-09</v>
      </c>
    </row>
    <row r="7715" spans="1:16" ht="12.75" x14ac:dyDescent="0.2">
      <c r="A7715" s="4" t="s">
        <v>14</v>
      </c>
      <c r="B7715" s="4" t="s">
        <v>7127</v>
      </c>
      <c r="C7715" s="4" t="s">
        <v>7128</v>
      </c>
      <c r="D7715" s="4" t="s">
        <v>25</v>
      </c>
      <c r="E7715" s="4" t="s">
        <v>7244</v>
      </c>
      <c r="F7715" s="4" t="s">
        <v>3048</v>
      </c>
      <c r="G7715" s="4" t="s">
        <v>3048</v>
      </c>
      <c r="H7715" s="4" t="s">
        <v>210</v>
      </c>
      <c r="I7715" s="4" t="s">
        <v>210</v>
      </c>
      <c r="J7715" s="4" t="s">
        <v>3048</v>
      </c>
      <c r="K7715" s="4" t="s">
        <v>3048</v>
      </c>
      <c r="L7715" s="4" t="s">
        <v>3048</v>
      </c>
      <c r="M7715" s="5">
        <v>44831</v>
      </c>
      <c r="N7715" s="6">
        <v>5306</v>
      </c>
      <c r="O7715" s="4">
        <f t="shared" si="240"/>
        <v>27</v>
      </c>
      <c r="P7715" s="4" t="str">
        <f t="shared" si="241"/>
        <v>2022-09</v>
      </c>
    </row>
    <row r="7716" spans="1:16" ht="12.75" x14ac:dyDescent="0.2">
      <c r="A7716" s="4" t="s">
        <v>14</v>
      </c>
      <c r="B7716" s="4" t="s">
        <v>7654</v>
      </c>
      <c r="C7716" s="4" t="s">
        <v>9693</v>
      </c>
      <c r="D7716" s="4" t="s">
        <v>7419</v>
      </c>
      <c r="E7716" s="4" t="s">
        <v>9811</v>
      </c>
      <c r="F7716" s="4" t="s">
        <v>9812</v>
      </c>
      <c r="G7716" s="4" t="s">
        <v>9843</v>
      </c>
      <c r="H7716" s="4" t="s">
        <v>20</v>
      </c>
      <c r="I7716" s="4" t="s">
        <v>21</v>
      </c>
      <c r="J7716" s="4" t="s">
        <v>36</v>
      </c>
      <c r="K7716" s="4" t="s">
        <v>9697</v>
      </c>
      <c r="L7716" s="4" t="s">
        <v>721</v>
      </c>
      <c r="M7716" s="5">
        <v>44831</v>
      </c>
      <c r="N7716" s="6">
        <v>7819</v>
      </c>
      <c r="O7716" s="4">
        <f t="shared" si="240"/>
        <v>27</v>
      </c>
      <c r="P7716" s="4" t="str">
        <f t="shared" si="241"/>
        <v>2022-09</v>
      </c>
    </row>
    <row r="7717" spans="1:16" ht="12.75" x14ac:dyDescent="0.2">
      <c r="A7717" s="4" t="s">
        <v>3048</v>
      </c>
      <c r="B7717" s="4" t="s">
        <v>10496</v>
      </c>
      <c r="C7717" s="4" t="s">
        <v>10497</v>
      </c>
      <c r="D7717" s="4" t="s">
        <v>10665</v>
      </c>
      <c r="E7717" s="4" t="s">
        <v>10571</v>
      </c>
      <c r="F7717" s="4" t="s">
        <v>10572</v>
      </c>
      <c r="G7717" s="4" t="s">
        <v>10686</v>
      </c>
      <c r="H7717" s="4" t="s">
        <v>210</v>
      </c>
      <c r="I7717" s="4" t="s">
        <v>343</v>
      </c>
      <c r="J7717" s="4" t="s">
        <v>22</v>
      </c>
      <c r="K7717" s="4" t="s">
        <v>10549</v>
      </c>
      <c r="L7717" s="4" t="s">
        <v>10574</v>
      </c>
      <c r="M7717" s="5">
        <v>44831</v>
      </c>
      <c r="N7717" s="6">
        <v>4907</v>
      </c>
      <c r="O7717" s="4">
        <f t="shared" si="240"/>
        <v>27</v>
      </c>
      <c r="P7717" s="4" t="str">
        <f t="shared" si="241"/>
        <v>2022-09</v>
      </c>
    </row>
    <row r="7718" spans="1:16" ht="12.75" x14ac:dyDescent="0.2">
      <c r="A7718" s="4" t="s">
        <v>3048</v>
      </c>
      <c r="B7718" s="4" t="s">
        <v>12289</v>
      </c>
      <c r="C7718" s="4" t="s">
        <v>12291</v>
      </c>
      <c r="D7718" s="4" t="s">
        <v>13936</v>
      </c>
      <c r="E7718" s="4" t="s">
        <v>12296</v>
      </c>
      <c r="F7718" s="4" t="s">
        <v>12297</v>
      </c>
      <c r="G7718" s="4" t="s">
        <v>12298</v>
      </c>
      <c r="H7718" s="4" t="s">
        <v>20</v>
      </c>
      <c r="I7718" s="4" t="s">
        <v>21</v>
      </c>
      <c r="J7718" s="4" t="s">
        <v>39</v>
      </c>
      <c r="K7718" s="4" t="s">
        <v>12299</v>
      </c>
      <c r="L7718" s="4" t="s">
        <v>10478</v>
      </c>
      <c r="M7718" s="5">
        <v>44831</v>
      </c>
      <c r="N7718" s="6">
        <v>8160</v>
      </c>
      <c r="O7718" s="4">
        <f t="shared" si="240"/>
        <v>27</v>
      </c>
      <c r="P7718" s="4" t="str">
        <f t="shared" si="241"/>
        <v>2022-09</v>
      </c>
    </row>
    <row r="7719" spans="1:16" ht="12.75" x14ac:dyDescent="0.2">
      <c r="A7719" s="4" t="s">
        <v>3048</v>
      </c>
      <c r="B7719" s="4" t="s">
        <v>13786</v>
      </c>
      <c r="C7719" s="4" t="s">
        <v>13787</v>
      </c>
      <c r="D7719" s="4" t="s">
        <v>13897</v>
      </c>
      <c r="E7719" s="4" t="s">
        <v>13325</v>
      </c>
      <c r="F7719" s="4" t="s">
        <v>13326</v>
      </c>
      <c r="G7719" s="4" t="s">
        <v>13898</v>
      </c>
      <c r="H7719" s="4" t="s">
        <v>20</v>
      </c>
      <c r="I7719" s="4" t="s">
        <v>21</v>
      </c>
      <c r="J7719" s="4" t="s">
        <v>39</v>
      </c>
      <c r="K7719" s="4" t="s">
        <v>13382</v>
      </c>
      <c r="L7719" s="4" t="s">
        <v>9908</v>
      </c>
      <c r="M7719" s="5">
        <v>44831</v>
      </c>
      <c r="N7719" s="6">
        <v>5485</v>
      </c>
      <c r="O7719" s="4">
        <f t="shared" si="240"/>
        <v>27</v>
      </c>
      <c r="P7719" s="4" t="str">
        <f t="shared" si="241"/>
        <v>2022-09</v>
      </c>
    </row>
    <row r="7720" spans="1:16" ht="12.75" x14ac:dyDescent="0.2">
      <c r="A7720" s="4" t="s">
        <v>14</v>
      </c>
      <c r="B7720" s="4" t="s">
        <v>15</v>
      </c>
      <c r="C7720" s="4" t="s">
        <v>16</v>
      </c>
      <c r="D7720" s="4" t="s">
        <v>32</v>
      </c>
      <c r="E7720" s="4" t="s">
        <v>33</v>
      </c>
      <c r="F7720" s="4" t="s">
        <v>34</v>
      </c>
      <c r="G7720" s="4" t="s">
        <v>38</v>
      </c>
      <c r="H7720" s="4" t="s">
        <v>20</v>
      </c>
      <c r="I7720" s="4" t="s">
        <v>29</v>
      </c>
      <c r="J7720" s="4" t="s">
        <v>39</v>
      </c>
      <c r="K7720" s="4" t="s">
        <v>23</v>
      </c>
      <c r="L7720" s="4" t="s">
        <v>24</v>
      </c>
      <c r="M7720" s="5">
        <v>44832</v>
      </c>
      <c r="N7720" s="6">
        <v>8919</v>
      </c>
      <c r="O7720" s="4">
        <f t="shared" si="240"/>
        <v>28</v>
      </c>
      <c r="P7720" s="4" t="str">
        <f t="shared" si="241"/>
        <v>2022-09</v>
      </c>
    </row>
    <row r="7721" spans="1:16" ht="12.75" x14ac:dyDescent="0.2">
      <c r="A7721" s="4" t="s">
        <v>1050</v>
      </c>
      <c r="B7721" s="4" t="s">
        <v>1051</v>
      </c>
      <c r="C7721" s="4" t="s">
        <v>1052</v>
      </c>
      <c r="D7721" s="4" t="s">
        <v>1497</v>
      </c>
      <c r="E7721" s="4" t="s">
        <v>1518</v>
      </c>
      <c r="F7721" s="4" t="s">
        <v>1519</v>
      </c>
      <c r="G7721" s="4" t="s">
        <v>1522</v>
      </c>
      <c r="H7721" s="4" t="s">
        <v>210</v>
      </c>
      <c r="I7721" s="4" t="s">
        <v>343</v>
      </c>
      <c r="J7721" s="4" t="s">
        <v>36</v>
      </c>
      <c r="K7721" s="4" t="s">
        <v>1132</v>
      </c>
      <c r="L7721" s="4" t="s">
        <v>1175</v>
      </c>
      <c r="M7721" s="5">
        <v>44832</v>
      </c>
      <c r="N7721" s="6">
        <v>5323</v>
      </c>
      <c r="O7721" s="4">
        <f t="shared" si="240"/>
        <v>28</v>
      </c>
      <c r="P7721" s="4" t="str">
        <f t="shared" si="241"/>
        <v>2022-09</v>
      </c>
    </row>
    <row r="7722" spans="1:16" ht="12.75" x14ac:dyDescent="0.2">
      <c r="A7722" s="4" t="s">
        <v>3048</v>
      </c>
      <c r="B7722" s="4" t="s">
        <v>3049</v>
      </c>
      <c r="C7722" s="4" t="s">
        <v>3050</v>
      </c>
      <c r="D7722" s="4" t="s">
        <v>3293</v>
      </c>
      <c r="E7722" s="4" t="s">
        <v>3244</v>
      </c>
      <c r="F7722" s="4" t="s">
        <v>3245</v>
      </c>
      <c r="G7722" s="4" t="s">
        <v>3294</v>
      </c>
      <c r="H7722" s="4" t="s">
        <v>210</v>
      </c>
      <c r="I7722" s="4" t="s">
        <v>210</v>
      </c>
      <c r="J7722" s="4" t="s">
        <v>877</v>
      </c>
      <c r="K7722" s="4" t="s">
        <v>3089</v>
      </c>
      <c r="L7722" s="4" t="s">
        <v>3078</v>
      </c>
      <c r="M7722" s="5">
        <v>44832</v>
      </c>
      <c r="N7722" s="6">
        <v>4586</v>
      </c>
      <c r="O7722" s="4">
        <f t="shared" si="240"/>
        <v>28</v>
      </c>
      <c r="P7722" s="4" t="str">
        <f t="shared" si="241"/>
        <v>2022-09</v>
      </c>
    </row>
    <row r="7723" spans="1:16" ht="12.75" x14ac:dyDescent="0.2">
      <c r="A7723" s="4" t="s">
        <v>14</v>
      </c>
      <c r="B7723" s="4" t="s">
        <v>4342</v>
      </c>
      <c r="C7723" s="4" t="s">
        <v>4343</v>
      </c>
      <c r="D7723" s="4" t="s">
        <v>5096</v>
      </c>
      <c r="E7723" s="4" t="s">
        <v>4406</v>
      </c>
      <c r="F7723" s="4" t="s">
        <v>4407</v>
      </c>
      <c r="G7723" s="4" t="s">
        <v>5098</v>
      </c>
      <c r="H7723" s="4" t="s">
        <v>20</v>
      </c>
      <c r="I7723" s="4" t="s">
        <v>29</v>
      </c>
      <c r="J7723" s="4" t="s">
        <v>22</v>
      </c>
      <c r="K7723" s="4" t="s">
        <v>4362</v>
      </c>
      <c r="L7723" s="4" t="s">
        <v>4363</v>
      </c>
      <c r="M7723" s="5">
        <v>44832</v>
      </c>
      <c r="N7723" s="6">
        <v>6039</v>
      </c>
      <c r="O7723" s="4">
        <f t="shared" si="240"/>
        <v>28</v>
      </c>
      <c r="P7723" s="4" t="str">
        <f t="shared" si="241"/>
        <v>2022-09</v>
      </c>
    </row>
    <row r="7724" spans="1:16" ht="12.75" x14ac:dyDescent="0.2">
      <c r="A7724" s="4" t="s">
        <v>14</v>
      </c>
      <c r="B7724" s="4" t="s">
        <v>7127</v>
      </c>
      <c r="C7724" s="4" t="s">
        <v>7128</v>
      </c>
      <c r="D7724" s="4" t="s">
        <v>7389</v>
      </c>
      <c r="E7724" s="4" t="s">
        <v>7392</v>
      </c>
      <c r="F7724" s="4" t="s">
        <v>7393</v>
      </c>
      <c r="G7724" s="4" t="s">
        <v>3048</v>
      </c>
      <c r="H7724" s="4" t="s">
        <v>210</v>
      </c>
      <c r="I7724" s="4" t="s">
        <v>210</v>
      </c>
      <c r="J7724" s="4" t="s">
        <v>3048</v>
      </c>
      <c r="K7724" s="4" t="s">
        <v>7144</v>
      </c>
      <c r="L7724" s="4" t="s">
        <v>7203</v>
      </c>
      <c r="M7724" s="5">
        <v>44832</v>
      </c>
      <c r="N7724" s="6">
        <v>4267</v>
      </c>
      <c r="O7724" s="4">
        <f t="shared" si="240"/>
        <v>28</v>
      </c>
      <c r="P7724" s="4" t="str">
        <f t="shared" si="241"/>
        <v>2022-09</v>
      </c>
    </row>
    <row r="7725" spans="1:16" ht="12.75" x14ac:dyDescent="0.2">
      <c r="A7725" s="4" t="s">
        <v>14</v>
      </c>
      <c r="B7725" s="4" t="s">
        <v>7654</v>
      </c>
      <c r="C7725" s="4" t="s">
        <v>8288</v>
      </c>
      <c r="D7725" s="4" t="s">
        <v>8700</v>
      </c>
      <c r="E7725" s="4" t="s">
        <v>8704</v>
      </c>
      <c r="F7725" s="4" t="s">
        <v>8705</v>
      </c>
      <c r="G7725" s="4" t="s">
        <v>8706</v>
      </c>
      <c r="H7725" s="4" t="s">
        <v>210</v>
      </c>
      <c r="I7725" s="4" t="s">
        <v>210</v>
      </c>
      <c r="J7725" s="4" t="s">
        <v>877</v>
      </c>
      <c r="K7725" s="4" t="s">
        <v>8297</v>
      </c>
      <c r="L7725" s="4" t="s">
        <v>8301</v>
      </c>
      <c r="M7725" s="5">
        <v>44832</v>
      </c>
      <c r="N7725" s="6">
        <v>339</v>
      </c>
      <c r="O7725" s="4">
        <f t="shared" si="240"/>
        <v>28</v>
      </c>
      <c r="P7725" s="4" t="str">
        <f t="shared" si="241"/>
        <v>2022-09</v>
      </c>
    </row>
    <row r="7726" spans="1:16" ht="12.75" x14ac:dyDescent="0.2">
      <c r="A7726" s="4" t="s">
        <v>14</v>
      </c>
      <c r="B7726" s="4" t="s">
        <v>7654</v>
      </c>
      <c r="C7726" s="4" t="s">
        <v>9693</v>
      </c>
      <c r="D7726" s="4" t="s">
        <v>25</v>
      </c>
      <c r="E7726" s="4" t="s">
        <v>9707</v>
      </c>
      <c r="F7726" s="4" t="s">
        <v>9708</v>
      </c>
      <c r="G7726" s="4" t="s">
        <v>3048</v>
      </c>
      <c r="H7726" s="4" t="s">
        <v>20</v>
      </c>
      <c r="I7726" s="4" t="s">
        <v>29</v>
      </c>
      <c r="J7726" s="4" t="s">
        <v>3048</v>
      </c>
      <c r="K7726" s="4" t="s">
        <v>9697</v>
      </c>
      <c r="L7726" s="4" t="s">
        <v>8104</v>
      </c>
      <c r="M7726" s="5">
        <v>44832</v>
      </c>
      <c r="N7726" s="6">
        <v>4376</v>
      </c>
      <c r="O7726" s="4">
        <f t="shared" si="240"/>
        <v>28</v>
      </c>
      <c r="P7726" s="4" t="str">
        <f t="shared" si="241"/>
        <v>2022-09</v>
      </c>
    </row>
    <row r="7727" spans="1:16" ht="12.75" x14ac:dyDescent="0.2">
      <c r="A7727" s="4" t="s">
        <v>3048</v>
      </c>
      <c r="B7727" s="4" t="s">
        <v>9902</v>
      </c>
      <c r="C7727" s="4" t="s">
        <v>10147</v>
      </c>
      <c r="D7727" s="4" t="s">
        <v>10441</v>
      </c>
      <c r="E7727" s="4" t="s">
        <v>10227</v>
      </c>
      <c r="F7727" s="4" t="s">
        <v>10228</v>
      </c>
      <c r="G7727" s="4" t="s">
        <v>10468</v>
      </c>
      <c r="H7727" s="4" t="s">
        <v>20</v>
      </c>
      <c r="I7727" s="4" t="s">
        <v>21</v>
      </c>
      <c r="J7727" s="4" t="s">
        <v>36</v>
      </c>
      <c r="K7727" s="4" t="s">
        <v>10165</v>
      </c>
      <c r="L7727" s="4" t="s">
        <v>10191</v>
      </c>
      <c r="M7727" s="5">
        <v>44832</v>
      </c>
      <c r="N7727" s="6">
        <v>9709</v>
      </c>
      <c r="O7727" s="4">
        <f t="shared" si="240"/>
        <v>28</v>
      </c>
      <c r="P7727" s="4" t="str">
        <f t="shared" si="241"/>
        <v>2022-09</v>
      </c>
    </row>
    <row r="7728" spans="1:16" ht="12.75" x14ac:dyDescent="0.2">
      <c r="A7728" s="4" t="s">
        <v>3048</v>
      </c>
      <c r="B7728" s="4" t="s">
        <v>12289</v>
      </c>
      <c r="C7728" s="4" t="s">
        <v>13302</v>
      </c>
      <c r="D7728" s="4" t="s">
        <v>13477</v>
      </c>
      <c r="E7728" s="4" t="s">
        <v>13481</v>
      </c>
      <c r="F7728" s="4" t="s">
        <v>13482</v>
      </c>
      <c r="G7728" s="4" t="s">
        <v>13483</v>
      </c>
      <c r="H7728" s="4" t="s">
        <v>20</v>
      </c>
      <c r="I7728" s="4" t="s">
        <v>21</v>
      </c>
      <c r="J7728" s="4" t="s">
        <v>39</v>
      </c>
      <c r="K7728" s="4" t="s">
        <v>13309</v>
      </c>
      <c r="L7728" s="4" t="s">
        <v>12370</v>
      </c>
      <c r="M7728" s="5">
        <v>44832</v>
      </c>
      <c r="N7728" s="6">
        <v>9737</v>
      </c>
      <c r="O7728" s="4">
        <f t="shared" si="240"/>
        <v>28</v>
      </c>
      <c r="P7728" s="4" t="str">
        <f t="shared" si="241"/>
        <v>2022-09</v>
      </c>
    </row>
    <row r="7729" spans="1:16" ht="12.75" x14ac:dyDescent="0.2">
      <c r="A7729" s="4" t="s">
        <v>14</v>
      </c>
      <c r="B7729" s="4" t="s">
        <v>15</v>
      </c>
      <c r="C7729" s="4" t="s">
        <v>68</v>
      </c>
      <c r="D7729" s="4" t="s">
        <v>13936</v>
      </c>
      <c r="E7729" s="4" t="s">
        <v>130</v>
      </c>
      <c r="F7729" s="4" t="s">
        <v>131</v>
      </c>
      <c r="G7729" s="4" t="s">
        <v>132</v>
      </c>
      <c r="H7729" s="4" t="s">
        <v>20</v>
      </c>
      <c r="I7729" s="4" t="s">
        <v>21</v>
      </c>
      <c r="J7729" s="4" t="s">
        <v>39</v>
      </c>
      <c r="K7729" s="4" t="s">
        <v>133</v>
      </c>
      <c r="L7729" s="4" t="s">
        <v>134</v>
      </c>
      <c r="M7729" s="5">
        <v>44833</v>
      </c>
      <c r="N7729" s="6">
        <v>2028</v>
      </c>
      <c r="O7729" s="4">
        <f t="shared" si="240"/>
        <v>29</v>
      </c>
      <c r="P7729" s="4" t="str">
        <f t="shared" si="241"/>
        <v>2022-09</v>
      </c>
    </row>
    <row r="7730" spans="1:16" ht="12.75" x14ac:dyDescent="0.2">
      <c r="A7730" s="4" t="s">
        <v>14</v>
      </c>
      <c r="B7730" s="4" t="s">
        <v>15</v>
      </c>
      <c r="C7730" s="4" t="s">
        <v>68</v>
      </c>
      <c r="D7730" s="4" t="s">
        <v>318</v>
      </c>
      <c r="E7730" s="4" t="s">
        <v>319</v>
      </c>
      <c r="F7730" s="4" t="s">
        <v>320</v>
      </c>
      <c r="G7730" s="4" t="s">
        <v>325</v>
      </c>
      <c r="H7730" s="4" t="s">
        <v>20</v>
      </c>
      <c r="I7730" s="4" t="s">
        <v>21</v>
      </c>
      <c r="J7730" s="4" t="s">
        <v>22</v>
      </c>
      <c r="K7730" s="4" t="s">
        <v>77</v>
      </c>
      <c r="L7730" s="4" t="s">
        <v>24</v>
      </c>
      <c r="M7730" s="5">
        <v>44833</v>
      </c>
      <c r="N7730" s="6">
        <v>1734</v>
      </c>
      <c r="O7730" s="4">
        <f t="shared" si="240"/>
        <v>29</v>
      </c>
      <c r="P7730" s="4" t="str">
        <f t="shared" si="241"/>
        <v>2022-09</v>
      </c>
    </row>
    <row r="7731" spans="1:16" ht="12.75" x14ac:dyDescent="0.2">
      <c r="A7731" s="4" t="s">
        <v>14</v>
      </c>
      <c r="B7731" s="4" t="s">
        <v>15</v>
      </c>
      <c r="C7731" s="4" t="s">
        <v>68</v>
      </c>
      <c r="D7731" s="4" t="s">
        <v>399</v>
      </c>
      <c r="E7731" s="4" t="s">
        <v>413</v>
      </c>
      <c r="F7731" s="4" t="s">
        <v>414</v>
      </c>
      <c r="G7731" s="4" t="s">
        <v>3048</v>
      </c>
      <c r="H7731" s="4" t="s">
        <v>210</v>
      </c>
      <c r="I7731" s="4" t="s">
        <v>210</v>
      </c>
      <c r="J7731" s="4" t="s">
        <v>3048</v>
      </c>
      <c r="K7731" s="4" t="s">
        <v>109</v>
      </c>
      <c r="L7731" s="4" t="s">
        <v>211</v>
      </c>
      <c r="M7731" s="5">
        <v>44833</v>
      </c>
      <c r="N7731" s="6">
        <v>4933</v>
      </c>
      <c r="O7731" s="4">
        <f t="shared" si="240"/>
        <v>29</v>
      </c>
      <c r="P7731" s="4" t="str">
        <f t="shared" si="241"/>
        <v>2022-09</v>
      </c>
    </row>
    <row r="7732" spans="1:16" ht="12.75" x14ac:dyDescent="0.2">
      <c r="A7732" s="4" t="s">
        <v>1050</v>
      </c>
      <c r="B7732" s="4" t="s">
        <v>1051</v>
      </c>
      <c r="C7732" s="4" t="s">
        <v>1052</v>
      </c>
      <c r="D7732" s="4" t="s">
        <v>1142</v>
      </c>
      <c r="E7732" s="4" t="s">
        <v>1152</v>
      </c>
      <c r="F7732" s="4" t="s">
        <v>1153</v>
      </c>
      <c r="G7732" s="4" t="s">
        <v>1155</v>
      </c>
      <c r="H7732" s="4" t="s">
        <v>20</v>
      </c>
      <c r="I7732" s="4" t="s">
        <v>29</v>
      </c>
      <c r="J7732" s="4" t="s">
        <v>39</v>
      </c>
      <c r="K7732" s="4" t="s">
        <v>1056</v>
      </c>
      <c r="L7732" s="4" t="s">
        <v>689</v>
      </c>
      <c r="M7732" s="5">
        <v>44833</v>
      </c>
      <c r="N7732" s="6">
        <v>6639</v>
      </c>
      <c r="O7732" s="4">
        <f t="shared" si="240"/>
        <v>29</v>
      </c>
      <c r="P7732" s="4" t="str">
        <f t="shared" si="241"/>
        <v>2022-09</v>
      </c>
    </row>
    <row r="7733" spans="1:16" ht="12.75" x14ac:dyDescent="0.2">
      <c r="A7733" s="4" t="s">
        <v>1050</v>
      </c>
      <c r="B7733" s="4" t="s">
        <v>1051</v>
      </c>
      <c r="C7733" s="4" t="s">
        <v>1052</v>
      </c>
      <c r="D7733" s="4" t="s">
        <v>1850</v>
      </c>
      <c r="E7733" s="4" t="s">
        <v>1854</v>
      </c>
      <c r="F7733" s="4" t="s">
        <v>1855</v>
      </c>
      <c r="G7733" s="4" t="s">
        <v>1857</v>
      </c>
      <c r="H7733" s="4" t="s">
        <v>20</v>
      </c>
      <c r="I7733" s="4" t="s">
        <v>21</v>
      </c>
      <c r="J7733" s="4" t="s">
        <v>22</v>
      </c>
      <c r="K7733" s="4" t="s">
        <v>1132</v>
      </c>
      <c r="L7733" s="4" t="s">
        <v>1175</v>
      </c>
      <c r="M7733" s="5">
        <v>44833</v>
      </c>
      <c r="N7733" s="6">
        <v>3721</v>
      </c>
      <c r="O7733" s="4">
        <f t="shared" si="240"/>
        <v>29</v>
      </c>
      <c r="P7733" s="4" t="str">
        <f t="shared" si="241"/>
        <v>2022-09</v>
      </c>
    </row>
    <row r="7734" spans="1:16" ht="12.75" x14ac:dyDescent="0.2">
      <c r="A7734" s="4" t="s">
        <v>3048</v>
      </c>
      <c r="B7734" s="4" t="s">
        <v>3049</v>
      </c>
      <c r="C7734" s="4" t="s">
        <v>3050</v>
      </c>
      <c r="D7734" s="4" t="s">
        <v>3148</v>
      </c>
      <c r="E7734" s="4" t="s">
        <v>3159</v>
      </c>
      <c r="F7734" s="4" t="s">
        <v>3160</v>
      </c>
      <c r="G7734" s="4" t="s">
        <v>3161</v>
      </c>
      <c r="H7734" s="4" t="s">
        <v>20</v>
      </c>
      <c r="I7734" s="4" t="s">
        <v>29</v>
      </c>
      <c r="J7734" s="4" t="s">
        <v>22</v>
      </c>
      <c r="K7734" s="4" t="s">
        <v>3070</v>
      </c>
      <c r="L7734" s="4" t="s">
        <v>3055</v>
      </c>
      <c r="M7734" s="5">
        <v>44833</v>
      </c>
      <c r="N7734" s="6">
        <v>4292</v>
      </c>
      <c r="O7734" s="4">
        <f t="shared" si="240"/>
        <v>29</v>
      </c>
      <c r="P7734" s="4" t="str">
        <f t="shared" si="241"/>
        <v>2022-09</v>
      </c>
    </row>
    <row r="7735" spans="1:16" ht="12.75" x14ac:dyDescent="0.2">
      <c r="A7735" s="4" t="s">
        <v>1050</v>
      </c>
      <c r="B7735" s="4" t="s">
        <v>5461</v>
      </c>
      <c r="C7735" s="4" t="s">
        <v>5462</v>
      </c>
      <c r="D7735" s="4" t="s">
        <v>6183</v>
      </c>
      <c r="E7735" s="4" t="s">
        <v>6210</v>
      </c>
      <c r="F7735" s="4" t="s">
        <v>6211</v>
      </c>
      <c r="G7735" s="4" t="s">
        <v>6213</v>
      </c>
      <c r="H7735" s="4" t="s">
        <v>20</v>
      </c>
      <c r="I7735" s="4" t="s">
        <v>21</v>
      </c>
      <c r="J7735" s="4" t="s">
        <v>22</v>
      </c>
      <c r="K7735" s="4" t="s">
        <v>5499</v>
      </c>
      <c r="L7735" s="4" t="s">
        <v>5467</v>
      </c>
      <c r="M7735" s="5">
        <v>44833</v>
      </c>
      <c r="N7735" s="6">
        <v>6839</v>
      </c>
      <c r="O7735" s="4">
        <f t="shared" si="240"/>
        <v>29</v>
      </c>
      <c r="P7735" s="4" t="str">
        <f t="shared" si="241"/>
        <v>2022-09</v>
      </c>
    </row>
    <row r="7736" spans="1:16" ht="12.75" x14ac:dyDescent="0.2">
      <c r="A7736" s="4" t="s">
        <v>14</v>
      </c>
      <c r="B7736" s="4" t="s">
        <v>7654</v>
      </c>
      <c r="C7736" s="4" t="s">
        <v>8288</v>
      </c>
      <c r="D7736" s="4" t="s">
        <v>8423</v>
      </c>
      <c r="E7736" s="4" t="s">
        <v>8557</v>
      </c>
      <c r="F7736" s="4" t="s">
        <v>8558</v>
      </c>
      <c r="G7736" s="4" t="s">
        <v>8578</v>
      </c>
      <c r="H7736" s="4" t="s">
        <v>20</v>
      </c>
      <c r="I7736" s="4" t="s">
        <v>21</v>
      </c>
      <c r="J7736" s="4" t="s">
        <v>36</v>
      </c>
      <c r="K7736" s="4" t="s">
        <v>8306</v>
      </c>
      <c r="L7736" s="4" t="s">
        <v>8293</v>
      </c>
      <c r="M7736" s="5">
        <v>44833</v>
      </c>
      <c r="N7736" s="6">
        <v>6801</v>
      </c>
      <c r="O7736" s="4">
        <f t="shared" si="240"/>
        <v>29</v>
      </c>
      <c r="P7736" s="4" t="str">
        <f t="shared" si="241"/>
        <v>2022-09</v>
      </c>
    </row>
    <row r="7737" spans="1:16" ht="12.75" x14ac:dyDescent="0.2">
      <c r="A7737" s="4" t="s">
        <v>3048</v>
      </c>
      <c r="B7737" s="4" t="s">
        <v>10496</v>
      </c>
      <c r="C7737" s="4" t="s">
        <v>10930</v>
      </c>
      <c r="D7737" s="4" t="s">
        <v>25</v>
      </c>
      <c r="E7737" s="4" t="s">
        <v>11002</v>
      </c>
      <c r="F7737" s="4" t="s">
        <v>11003</v>
      </c>
      <c r="G7737" s="4" t="s">
        <v>11339</v>
      </c>
      <c r="H7737" s="4" t="s">
        <v>20</v>
      </c>
      <c r="I7737" s="4" t="s">
        <v>29</v>
      </c>
      <c r="J7737" s="4" t="s">
        <v>36</v>
      </c>
      <c r="K7737" s="4" t="s">
        <v>10934</v>
      </c>
      <c r="L7737" s="4" t="s">
        <v>10935</v>
      </c>
      <c r="M7737" s="5">
        <v>44833</v>
      </c>
      <c r="N7737" s="6">
        <v>1926</v>
      </c>
      <c r="O7737" s="4">
        <f t="shared" si="240"/>
        <v>29</v>
      </c>
      <c r="P7737" s="4" t="str">
        <f t="shared" si="241"/>
        <v>2022-09</v>
      </c>
    </row>
    <row r="7738" spans="1:16" ht="12.75" x14ac:dyDescent="0.2">
      <c r="A7738" s="4" t="s">
        <v>3048</v>
      </c>
      <c r="B7738" s="4" t="s">
        <v>10496</v>
      </c>
      <c r="C7738" s="4" t="s">
        <v>10930</v>
      </c>
      <c r="D7738" s="4" t="s">
        <v>25</v>
      </c>
      <c r="E7738" s="4" t="s">
        <v>11400</v>
      </c>
      <c r="F7738" s="4" t="s">
        <v>11401</v>
      </c>
      <c r="G7738" s="4" t="s">
        <v>11402</v>
      </c>
      <c r="H7738" s="4" t="s">
        <v>210</v>
      </c>
      <c r="I7738" s="4" t="s">
        <v>210</v>
      </c>
      <c r="J7738" s="4" t="s">
        <v>226</v>
      </c>
      <c r="K7738" s="4" t="s">
        <v>10136</v>
      </c>
      <c r="L7738" s="4" t="s">
        <v>10137</v>
      </c>
      <c r="M7738" s="5">
        <v>44833</v>
      </c>
      <c r="N7738" s="6">
        <v>2655</v>
      </c>
      <c r="O7738" s="4">
        <f t="shared" si="240"/>
        <v>29</v>
      </c>
      <c r="P7738" s="4" t="str">
        <f t="shared" si="241"/>
        <v>2022-09</v>
      </c>
    </row>
    <row r="7739" spans="1:16" ht="12.75" x14ac:dyDescent="0.2">
      <c r="A7739" s="4" t="s">
        <v>3048</v>
      </c>
      <c r="B7739" s="4" t="s">
        <v>10496</v>
      </c>
      <c r="C7739" s="4" t="s">
        <v>10930</v>
      </c>
      <c r="D7739" s="4" t="s">
        <v>11518</v>
      </c>
      <c r="E7739" s="4" t="s">
        <v>11519</v>
      </c>
      <c r="F7739" s="4" t="s">
        <v>11520</v>
      </c>
      <c r="G7739" s="4" t="s">
        <v>11521</v>
      </c>
      <c r="H7739" s="4" t="s">
        <v>210</v>
      </c>
      <c r="I7739" s="4" t="s">
        <v>210</v>
      </c>
      <c r="J7739" s="4" t="s">
        <v>226</v>
      </c>
      <c r="K7739" s="4" t="s">
        <v>10934</v>
      </c>
      <c r="L7739" s="4" t="s">
        <v>3074</v>
      </c>
      <c r="M7739" s="5">
        <v>44833</v>
      </c>
      <c r="N7739" s="6">
        <v>8524</v>
      </c>
      <c r="O7739" s="4">
        <f t="shared" si="240"/>
        <v>29</v>
      </c>
      <c r="P7739" s="4" t="str">
        <f t="shared" si="241"/>
        <v>2022-09</v>
      </c>
    </row>
    <row r="7740" spans="1:16" ht="12.75" x14ac:dyDescent="0.2">
      <c r="A7740" s="4" t="s">
        <v>3048</v>
      </c>
      <c r="B7740" s="4" t="s">
        <v>12289</v>
      </c>
      <c r="C7740" s="4" t="s">
        <v>12291</v>
      </c>
      <c r="D7740" s="4" t="s">
        <v>12401</v>
      </c>
      <c r="E7740" s="4" t="s">
        <v>12410</v>
      </c>
      <c r="F7740" s="4" t="s">
        <v>12411</v>
      </c>
      <c r="G7740" s="4" t="s">
        <v>12412</v>
      </c>
      <c r="H7740" s="4" t="s">
        <v>20</v>
      </c>
      <c r="I7740" s="4" t="s">
        <v>21</v>
      </c>
      <c r="J7740" s="4" t="s">
        <v>162</v>
      </c>
      <c r="K7740" s="4" t="s">
        <v>12295</v>
      </c>
      <c r="L7740" s="4" t="s">
        <v>12370</v>
      </c>
      <c r="M7740" s="5">
        <v>44833</v>
      </c>
      <c r="N7740" s="6">
        <v>9043</v>
      </c>
      <c r="O7740" s="4">
        <f t="shared" si="240"/>
        <v>29</v>
      </c>
      <c r="P7740" s="4" t="str">
        <f t="shared" si="241"/>
        <v>2022-09</v>
      </c>
    </row>
    <row r="7741" spans="1:16" ht="12.75" x14ac:dyDescent="0.2">
      <c r="A7741" s="4" t="s">
        <v>3048</v>
      </c>
      <c r="B7741" s="4" t="s">
        <v>12289</v>
      </c>
      <c r="C7741" s="4" t="s">
        <v>12291</v>
      </c>
      <c r="D7741" s="4" t="s">
        <v>12555</v>
      </c>
      <c r="E7741" s="4" t="s">
        <v>12556</v>
      </c>
      <c r="F7741" s="4" t="s">
        <v>12557</v>
      </c>
      <c r="G7741" s="4" t="s">
        <v>12559</v>
      </c>
      <c r="H7741" s="4" t="s">
        <v>20</v>
      </c>
      <c r="I7741" s="4" t="s">
        <v>21</v>
      </c>
      <c r="J7741" s="4" t="s">
        <v>39</v>
      </c>
      <c r="K7741" s="4" t="s">
        <v>8727</v>
      </c>
      <c r="L7741" s="4" t="s">
        <v>10478</v>
      </c>
      <c r="M7741" s="5">
        <v>44833</v>
      </c>
      <c r="N7741" s="6">
        <v>6258</v>
      </c>
      <c r="O7741" s="4">
        <f t="shared" si="240"/>
        <v>29</v>
      </c>
      <c r="P7741" s="4" t="str">
        <f t="shared" si="241"/>
        <v>2022-09</v>
      </c>
    </row>
    <row r="7742" spans="1:16" ht="12.75" x14ac:dyDescent="0.2">
      <c r="A7742" s="4" t="s">
        <v>3048</v>
      </c>
      <c r="B7742" s="4" t="s">
        <v>12289</v>
      </c>
      <c r="C7742" s="4" t="s">
        <v>12841</v>
      </c>
      <c r="D7742" s="4" t="s">
        <v>13222</v>
      </c>
      <c r="E7742" s="4" t="s">
        <v>12117</v>
      </c>
      <c r="F7742" s="4" t="s">
        <v>12118</v>
      </c>
      <c r="G7742" s="4" t="s">
        <v>13243</v>
      </c>
      <c r="H7742" s="4" t="s">
        <v>20</v>
      </c>
      <c r="I7742" s="4" t="s">
        <v>29</v>
      </c>
      <c r="J7742" s="4" t="s">
        <v>36</v>
      </c>
      <c r="K7742" s="4" t="s">
        <v>12845</v>
      </c>
      <c r="L7742" s="4" t="s">
        <v>12121</v>
      </c>
      <c r="M7742" s="5">
        <v>44833</v>
      </c>
      <c r="N7742" s="6">
        <v>1418</v>
      </c>
      <c r="O7742" s="4">
        <f t="shared" si="240"/>
        <v>29</v>
      </c>
      <c r="P7742" s="4" t="str">
        <f t="shared" si="241"/>
        <v>2022-09</v>
      </c>
    </row>
    <row r="7743" spans="1:16" ht="12.75" x14ac:dyDescent="0.2">
      <c r="A7743" s="4" t="s">
        <v>3048</v>
      </c>
      <c r="B7743" s="4" t="s">
        <v>12289</v>
      </c>
      <c r="C7743" s="4" t="s">
        <v>12841</v>
      </c>
      <c r="D7743" s="4" t="s">
        <v>13222</v>
      </c>
      <c r="E7743" s="4" t="s">
        <v>12117</v>
      </c>
      <c r="F7743" s="4" t="s">
        <v>12118</v>
      </c>
      <c r="G7743" s="4" t="s">
        <v>13254</v>
      </c>
      <c r="H7743" s="4" t="s">
        <v>20</v>
      </c>
      <c r="I7743" s="4" t="s">
        <v>29</v>
      </c>
      <c r="J7743" s="4" t="s">
        <v>36</v>
      </c>
      <c r="K7743" s="4" t="s">
        <v>12845</v>
      </c>
      <c r="L7743" s="4" t="s">
        <v>12121</v>
      </c>
      <c r="M7743" s="5">
        <v>44833</v>
      </c>
      <c r="N7743" s="6">
        <v>4680</v>
      </c>
      <c r="O7743" s="4">
        <f t="shared" si="240"/>
        <v>29</v>
      </c>
      <c r="P7743" s="4" t="str">
        <f t="shared" si="241"/>
        <v>2022-09</v>
      </c>
    </row>
    <row r="7744" spans="1:16" ht="12.75" x14ac:dyDescent="0.2">
      <c r="A7744" s="4" t="s">
        <v>3048</v>
      </c>
      <c r="B7744" s="4" t="s">
        <v>12289</v>
      </c>
      <c r="C7744" s="4" t="s">
        <v>13302</v>
      </c>
      <c r="D7744" s="4" t="s">
        <v>12401</v>
      </c>
      <c r="E7744" s="4" t="s">
        <v>13383</v>
      </c>
      <c r="F7744" s="4" t="s">
        <v>13384</v>
      </c>
      <c r="G7744" s="4" t="s">
        <v>13385</v>
      </c>
      <c r="H7744" s="4" t="s">
        <v>20</v>
      </c>
      <c r="I7744" s="4" t="s">
        <v>21</v>
      </c>
      <c r="J7744" s="4" t="s">
        <v>36</v>
      </c>
      <c r="K7744" s="4" t="s">
        <v>12408</v>
      </c>
      <c r="L7744" s="4" t="s">
        <v>12370</v>
      </c>
      <c r="M7744" s="5">
        <v>44833</v>
      </c>
      <c r="N7744" s="6">
        <v>7591</v>
      </c>
      <c r="O7744" s="4">
        <f t="shared" si="240"/>
        <v>29</v>
      </c>
      <c r="P7744" s="4" t="str">
        <f t="shared" si="241"/>
        <v>2022-09</v>
      </c>
    </row>
    <row r="7745" spans="1:16" ht="12.75" x14ac:dyDescent="0.2">
      <c r="A7745" s="4" t="s">
        <v>3048</v>
      </c>
      <c r="B7745" s="4" t="s">
        <v>12289</v>
      </c>
      <c r="C7745" s="4" t="s">
        <v>13514</v>
      </c>
      <c r="D7745" s="4" t="s">
        <v>25</v>
      </c>
      <c r="E7745" s="4" t="s">
        <v>13515</v>
      </c>
      <c r="F7745" s="4" t="s">
        <v>13516</v>
      </c>
      <c r="G7745" s="4" t="s">
        <v>3048</v>
      </c>
      <c r="H7745" s="4" t="s">
        <v>20</v>
      </c>
      <c r="I7745" s="4" t="s">
        <v>216</v>
      </c>
      <c r="J7745" s="4" t="s">
        <v>3048</v>
      </c>
      <c r="K7745" s="4" t="s">
        <v>13517</v>
      </c>
      <c r="L7745" s="4" t="s">
        <v>13518</v>
      </c>
      <c r="M7745" s="5">
        <v>44833</v>
      </c>
      <c r="N7745" s="6">
        <v>5142</v>
      </c>
      <c r="O7745" s="4">
        <f t="shared" si="240"/>
        <v>29</v>
      </c>
      <c r="P7745" s="4" t="str">
        <f t="shared" si="241"/>
        <v>2022-09</v>
      </c>
    </row>
    <row r="7746" spans="1:16" ht="12.75" x14ac:dyDescent="0.2">
      <c r="A7746" s="4" t="s">
        <v>14</v>
      </c>
      <c r="B7746" s="4" t="s">
        <v>15</v>
      </c>
      <c r="C7746" s="4" t="s">
        <v>68</v>
      </c>
      <c r="D7746" s="4" t="s">
        <v>333</v>
      </c>
      <c r="E7746" s="4" t="s">
        <v>337</v>
      </c>
      <c r="F7746" s="4" t="s">
        <v>338</v>
      </c>
      <c r="G7746" s="4" t="s">
        <v>341</v>
      </c>
      <c r="H7746" s="4" t="s">
        <v>20</v>
      </c>
      <c r="I7746" s="4" t="s">
        <v>29</v>
      </c>
      <c r="J7746" s="4" t="s">
        <v>39</v>
      </c>
      <c r="K7746" s="4" t="s">
        <v>77</v>
      </c>
      <c r="L7746" s="4" t="s">
        <v>100</v>
      </c>
      <c r="M7746" s="5">
        <v>44834</v>
      </c>
      <c r="N7746" s="6">
        <v>4855</v>
      </c>
      <c r="O7746" s="4">
        <f t="shared" ref="O7746:O7809" si="242">DAY(M7746)</f>
        <v>30</v>
      </c>
      <c r="P7746" s="4" t="str">
        <f t="shared" ref="P7746:P7809" si="243">TEXT(M7746,"YYYY-MM")</f>
        <v>2022-09</v>
      </c>
    </row>
    <row r="7747" spans="1:16" ht="12.75" x14ac:dyDescent="0.2">
      <c r="A7747" s="4" t="s">
        <v>3048</v>
      </c>
      <c r="B7747" s="4" t="s">
        <v>3049</v>
      </c>
      <c r="C7747" s="4" t="s">
        <v>3522</v>
      </c>
      <c r="D7747" s="4" t="s">
        <v>3609</v>
      </c>
      <c r="E7747" s="4" t="s">
        <v>3610</v>
      </c>
      <c r="F7747" s="4" t="s">
        <v>3611</v>
      </c>
      <c r="G7747" s="4" t="s">
        <v>3612</v>
      </c>
      <c r="H7747" s="4" t="s">
        <v>210</v>
      </c>
      <c r="I7747" s="4" t="s">
        <v>343</v>
      </c>
      <c r="J7747" s="4" t="s">
        <v>39</v>
      </c>
      <c r="K7747" s="4" t="s">
        <v>3524</v>
      </c>
      <c r="L7747" s="4" t="s">
        <v>3549</v>
      </c>
      <c r="M7747" s="5">
        <v>44834</v>
      </c>
      <c r="N7747" s="6">
        <v>3470</v>
      </c>
      <c r="O7747" s="4">
        <f t="shared" si="242"/>
        <v>30</v>
      </c>
      <c r="P7747" s="4" t="str">
        <f t="shared" si="243"/>
        <v>2022-09</v>
      </c>
    </row>
    <row r="7748" spans="1:16" ht="12.75" x14ac:dyDescent="0.2">
      <c r="A7748" s="4" t="s">
        <v>3048</v>
      </c>
      <c r="B7748" s="4" t="s">
        <v>3049</v>
      </c>
      <c r="C7748" s="4" t="s">
        <v>3522</v>
      </c>
      <c r="D7748" s="4" t="s">
        <v>3696</v>
      </c>
      <c r="E7748" s="4" t="s">
        <v>3596</v>
      </c>
      <c r="F7748" s="4" t="s">
        <v>3597</v>
      </c>
      <c r="G7748" s="4" t="s">
        <v>3727</v>
      </c>
      <c r="H7748" s="4" t="s">
        <v>20</v>
      </c>
      <c r="I7748" s="4" t="s">
        <v>29</v>
      </c>
      <c r="J7748" s="4" t="s">
        <v>36</v>
      </c>
      <c r="K7748" s="4" t="s">
        <v>3524</v>
      </c>
      <c r="L7748" s="4" t="s">
        <v>3136</v>
      </c>
      <c r="M7748" s="5">
        <v>44834</v>
      </c>
      <c r="N7748" s="6">
        <v>8579</v>
      </c>
      <c r="O7748" s="4">
        <f t="shared" si="242"/>
        <v>30</v>
      </c>
      <c r="P7748" s="4" t="str">
        <f t="shared" si="243"/>
        <v>2022-09</v>
      </c>
    </row>
    <row r="7749" spans="1:16" ht="12.75" x14ac:dyDescent="0.2">
      <c r="A7749" s="4" t="s">
        <v>3048</v>
      </c>
      <c r="B7749" s="4" t="s">
        <v>3049</v>
      </c>
      <c r="C7749" s="4" t="s">
        <v>3522</v>
      </c>
      <c r="D7749" s="4" t="s">
        <v>3332</v>
      </c>
      <c r="E7749" s="4" t="s">
        <v>3333</v>
      </c>
      <c r="F7749" s="4" t="s">
        <v>3334</v>
      </c>
      <c r="G7749" s="4" t="s">
        <v>3760</v>
      </c>
      <c r="H7749" s="4" t="s">
        <v>20</v>
      </c>
      <c r="I7749" s="4" t="s">
        <v>21</v>
      </c>
      <c r="J7749" s="4" t="s">
        <v>22</v>
      </c>
      <c r="K7749" s="4" t="s">
        <v>3524</v>
      </c>
      <c r="L7749" s="4" t="s">
        <v>3055</v>
      </c>
      <c r="M7749" s="5">
        <v>44834</v>
      </c>
      <c r="N7749" s="6">
        <v>4743</v>
      </c>
      <c r="O7749" s="4">
        <f t="shared" si="242"/>
        <v>30</v>
      </c>
      <c r="P7749" s="4" t="str">
        <f t="shared" si="243"/>
        <v>2022-09</v>
      </c>
    </row>
    <row r="7750" spans="1:16" ht="12.75" x14ac:dyDescent="0.2">
      <c r="A7750" s="4" t="s">
        <v>14</v>
      </c>
      <c r="B7750" s="4" t="s">
        <v>6544</v>
      </c>
      <c r="C7750" s="4" t="s">
        <v>6545</v>
      </c>
      <c r="D7750" s="4" t="s">
        <v>6697</v>
      </c>
      <c r="E7750" s="4" t="s">
        <v>6707</v>
      </c>
      <c r="F7750" s="4" t="s">
        <v>6708</v>
      </c>
      <c r="G7750" s="4" t="s">
        <v>6709</v>
      </c>
      <c r="H7750" s="4" t="s">
        <v>210</v>
      </c>
      <c r="I7750" s="4" t="s">
        <v>210</v>
      </c>
      <c r="J7750" s="4" t="s">
        <v>226</v>
      </c>
      <c r="K7750" s="4" t="s">
        <v>6549</v>
      </c>
      <c r="L7750" s="4" t="s">
        <v>4951</v>
      </c>
      <c r="M7750" s="5">
        <v>44834</v>
      </c>
      <c r="N7750" s="6">
        <v>1148</v>
      </c>
      <c r="O7750" s="4">
        <f t="shared" si="242"/>
        <v>30</v>
      </c>
      <c r="P7750" s="4" t="str">
        <f t="shared" si="243"/>
        <v>2022-09</v>
      </c>
    </row>
    <row r="7751" spans="1:16" ht="12.75" x14ac:dyDescent="0.2">
      <c r="A7751" s="4" t="s">
        <v>14</v>
      </c>
      <c r="B7751" s="4" t="s">
        <v>7654</v>
      </c>
      <c r="C7751" s="4" t="s">
        <v>7825</v>
      </c>
      <c r="D7751" s="4" t="s">
        <v>25</v>
      </c>
      <c r="E7751" s="4" t="s">
        <v>7858</v>
      </c>
      <c r="F7751" s="4" t="s">
        <v>7859</v>
      </c>
      <c r="G7751" s="4" t="s">
        <v>7860</v>
      </c>
      <c r="H7751" s="4" t="s">
        <v>210</v>
      </c>
      <c r="I7751" s="4" t="s">
        <v>210</v>
      </c>
      <c r="J7751" s="4" t="s">
        <v>877</v>
      </c>
      <c r="K7751" s="4" t="s">
        <v>7829</v>
      </c>
      <c r="L7751" s="4" t="s">
        <v>7854</v>
      </c>
      <c r="M7751" s="5">
        <v>44834</v>
      </c>
      <c r="N7751" s="6">
        <v>7233</v>
      </c>
      <c r="O7751" s="4">
        <f t="shared" si="242"/>
        <v>30</v>
      </c>
      <c r="P7751" s="4" t="str">
        <f t="shared" si="243"/>
        <v>2022-09</v>
      </c>
    </row>
    <row r="7752" spans="1:16" ht="12.75" x14ac:dyDescent="0.2">
      <c r="A7752" s="4" t="s">
        <v>3048</v>
      </c>
      <c r="B7752" s="4" t="s">
        <v>9902</v>
      </c>
      <c r="C7752" s="4" t="s">
        <v>10147</v>
      </c>
      <c r="D7752" s="4" t="s">
        <v>10364</v>
      </c>
      <c r="E7752" s="4" t="s">
        <v>10365</v>
      </c>
      <c r="F7752" s="4" t="s">
        <v>10366</v>
      </c>
      <c r="G7752" s="4" t="s">
        <v>10368</v>
      </c>
      <c r="H7752" s="4" t="s">
        <v>20</v>
      </c>
      <c r="I7752" s="4" t="s">
        <v>21</v>
      </c>
      <c r="J7752" s="4" t="s">
        <v>39</v>
      </c>
      <c r="K7752" s="4" t="s">
        <v>10165</v>
      </c>
      <c r="L7752" s="4" t="s">
        <v>10369</v>
      </c>
      <c r="M7752" s="5">
        <v>44834</v>
      </c>
      <c r="N7752" s="6">
        <v>5192</v>
      </c>
      <c r="O7752" s="4">
        <f t="shared" si="242"/>
        <v>30</v>
      </c>
      <c r="P7752" s="4" t="str">
        <f t="shared" si="243"/>
        <v>2022-09</v>
      </c>
    </row>
    <row r="7753" spans="1:16" ht="12.75" x14ac:dyDescent="0.2">
      <c r="A7753" s="4" t="s">
        <v>3048</v>
      </c>
      <c r="B7753" s="4" t="s">
        <v>11712</v>
      </c>
      <c r="C7753" s="4" t="s">
        <v>11719</v>
      </c>
      <c r="D7753" s="4" t="s">
        <v>25</v>
      </c>
      <c r="E7753" s="4" t="s">
        <v>5478</v>
      </c>
      <c r="F7753" s="4" t="s">
        <v>5479</v>
      </c>
      <c r="G7753" s="4" t="s">
        <v>11847</v>
      </c>
      <c r="H7753" s="4" t="s">
        <v>20</v>
      </c>
      <c r="I7753" s="4" t="s">
        <v>29</v>
      </c>
      <c r="J7753" s="4" t="s">
        <v>36</v>
      </c>
      <c r="K7753" s="4" t="s">
        <v>11723</v>
      </c>
      <c r="L7753" s="4" t="s">
        <v>5477</v>
      </c>
      <c r="M7753" s="5">
        <v>44834</v>
      </c>
      <c r="N7753" s="6">
        <v>6370</v>
      </c>
      <c r="O7753" s="4">
        <f t="shared" si="242"/>
        <v>30</v>
      </c>
      <c r="P7753" s="4" t="str">
        <f t="shared" si="243"/>
        <v>2022-09</v>
      </c>
    </row>
    <row r="7754" spans="1:16" ht="12.75" x14ac:dyDescent="0.2">
      <c r="A7754" s="4" t="s">
        <v>3048</v>
      </c>
      <c r="B7754" s="4" t="s">
        <v>12289</v>
      </c>
      <c r="C7754" s="4" t="s">
        <v>13519</v>
      </c>
      <c r="D7754" s="4" t="s">
        <v>13936</v>
      </c>
      <c r="E7754" s="4" t="s">
        <v>13528</v>
      </c>
      <c r="F7754" s="4" t="s">
        <v>13529</v>
      </c>
      <c r="G7754" s="4" t="s">
        <v>13530</v>
      </c>
      <c r="H7754" s="4" t="s">
        <v>20</v>
      </c>
      <c r="I7754" s="4" t="s">
        <v>21</v>
      </c>
      <c r="J7754" s="4" t="s">
        <v>36</v>
      </c>
      <c r="K7754" s="4" t="s">
        <v>13527</v>
      </c>
      <c r="L7754" s="4" t="s">
        <v>12012</v>
      </c>
      <c r="M7754" s="5">
        <v>44834</v>
      </c>
      <c r="N7754" s="6">
        <v>6466</v>
      </c>
      <c r="O7754" s="4">
        <f t="shared" si="242"/>
        <v>30</v>
      </c>
      <c r="P7754" s="4" t="str">
        <f t="shared" si="243"/>
        <v>2022-09</v>
      </c>
    </row>
    <row r="7755" spans="1:16" ht="12.75" x14ac:dyDescent="0.2">
      <c r="A7755" s="4" t="s">
        <v>1050</v>
      </c>
      <c r="B7755" s="4" t="s">
        <v>1051</v>
      </c>
      <c r="C7755" s="4" t="s">
        <v>1052</v>
      </c>
      <c r="D7755" s="4" t="s">
        <v>1681</v>
      </c>
      <c r="E7755" s="4" t="s">
        <v>1720</v>
      </c>
      <c r="F7755" s="4" t="s">
        <v>1721</v>
      </c>
      <c r="G7755" s="4" t="s">
        <v>1722</v>
      </c>
      <c r="H7755" s="4" t="s">
        <v>20</v>
      </c>
      <c r="I7755" s="4" t="s">
        <v>29</v>
      </c>
      <c r="J7755" s="4" t="s">
        <v>36</v>
      </c>
      <c r="K7755" s="4" t="s">
        <v>1208</v>
      </c>
      <c r="L7755" s="4" t="s">
        <v>1209</v>
      </c>
      <c r="M7755" s="5">
        <v>44835</v>
      </c>
      <c r="N7755" s="6">
        <v>7984</v>
      </c>
      <c r="O7755" s="4">
        <f t="shared" si="242"/>
        <v>1</v>
      </c>
      <c r="P7755" s="4" t="str">
        <f t="shared" si="243"/>
        <v>2022-10</v>
      </c>
    </row>
    <row r="7756" spans="1:16" ht="12.75" x14ac:dyDescent="0.2">
      <c r="A7756" s="4" t="s">
        <v>1050</v>
      </c>
      <c r="B7756" s="4" t="s">
        <v>1051</v>
      </c>
      <c r="C7756" s="4" t="s">
        <v>2556</v>
      </c>
      <c r="D7756" s="4" t="s">
        <v>25</v>
      </c>
      <c r="E7756" s="4" t="s">
        <v>2652</v>
      </c>
      <c r="F7756" s="4" t="s">
        <v>2653</v>
      </c>
      <c r="G7756" s="4" t="s">
        <v>2658</v>
      </c>
      <c r="H7756" s="4" t="s">
        <v>210</v>
      </c>
      <c r="I7756" s="4" t="s">
        <v>210</v>
      </c>
      <c r="J7756" s="4" t="s">
        <v>226</v>
      </c>
      <c r="K7756" s="4" t="s">
        <v>2576</v>
      </c>
      <c r="L7756" s="4" t="s">
        <v>2561</v>
      </c>
      <c r="M7756" s="5">
        <v>44835</v>
      </c>
      <c r="N7756" s="6">
        <v>7100</v>
      </c>
      <c r="O7756" s="4">
        <f t="shared" si="242"/>
        <v>1</v>
      </c>
      <c r="P7756" s="4" t="str">
        <f t="shared" si="243"/>
        <v>2022-10</v>
      </c>
    </row>
    <row r="7757" spans="1:16" ht="12.75" x14ac:dyDescent="0.2">
      <c r="A7757" s="4" t="s">
        <v>1050</v>
      </c>
      <c r="B7757" s="4" t="s">
        <v>1051</v>
      </c>
      <c r="C7757" s="4" t="s">
        <v>2556</v>
      </c>
      <c r="D7757" s="4" t="s">
        <v>2829</v>
      </c>
      <c r="E7757" s="4" t="s">
        <v>2860</v>
      </c>
      <c r="F7757" s="4" t="s">
        <v>2861</v>
      </c>
      <c r="G7757" s="4" t="s">
        <v>2862</v>
      </c>
      <c r="H7757" s="4" t="s">
        <v>20</v>
      </c>
      <c r="I7757" s="4" t="s">
        <v>21</v>
      </c>
      <c r="J7757" s="4" t="s">
        <v>22</v>
      </c>
      <c r="K7757" s="4" t="s">
        <v>2565</v>
      </c>
      <c r="L7757" s="4" t="s">
        <v>2584</v>
      </c>
      <c r="M7757" s="5">
        <v>44835</v>
      </c>
      <c r="N7757" s="6">
        <v>5464</v>
      </c>
      <c r="O7757" s="4">
        <f t="shared" si="242"/>
        <v>1</v>
      </c>
      <c r="P7757" s="4" t="str">
        <f t="shared" si="243"/>
        <v>2022-10</v>
      </c>
    </row>
    <row r="7758" spans="1:16" ht="12.75" x14ac:dyDescent="0.2">
      <c r="A7758" s="4" t="s">
        <v>3048</v>
      </c>
      <c r="B7758" s="4" t="s">
        <v>3049</v>
      </c>
      <c r="C7758" s="4" t="s">
        <v>3050</v>
      </c>
      <c r="D7758" s="4" t="s">
        <v>3105</v>
      </c>
      <c r="E7758" s="4" t="s">
        <v>3081</v>
      </c>
      <c r="F7758" s="4" t="s">
        <v>3082</v>
      </c>
      <c r="G7758" s="4" t="s">
        <v>3107</v>
      </c>
      <c r="H7758" s="4" t="s">
        <v>20</v>
      </c>
      <c r="I7758" s="4" t="s">
        <v>29</v>
      </c>
      <c r="J7758" s="4" t="s">
        <v>22</v>
      </c>
      <c r="K7758" s="4" t="s">
        <v>3089</v>
      </c>
      <c r="L7758" s="4" t="s">
        <v>3085</v>
      </c>
      <c r="M7758" s="5">
        <v>44835</v>
      </c>
      <c r="N7758" s="6">
        <v>280</v>
      </c>
      <c r="O7758" s="4">
        <f t="shared" si="242"/>
        <v>1</v>
      </c>
      <c r="P7758" s="4" t="str">
        <f t="shared" si="243"/>
        <v>2022-10</v>
      </c>
    </row>
    <row r="7759" spans="1:16" ht="12.75" x14ac:dyDescent="0.2">
      <c r="A7759" s="4" t="s">
        <v>1050</v>
      </c>
      <c r="B7759" s="4" t="s">
        <v>5461</v>
      </c>
      <c r="C7759" s="4" t="s">
        <v>5462</v>
      </c>
      <c r="D7759" s="4" t="s">
        <v>5857</v>
      </c>
      <c r="E7759" s="4" t="s">
        <v>5629</v>
      </c>
      <c r="F7759" s="4" t="s">
        <v>5630</v>
      </c>
      <c r="G7759" s="4" t="s">
        <v>5858</v>
      </c>
      <c r="H7759" s="4" t="s">
        <v>210</v>
      </c>
      <c r="I7759" s="4" t="s">
        <v>210</v>
      </c>
      <c r="J7759" s="4" t="s">
        <v>877</v>
      </c>
      <c r="K7759" s="4" t="s">
        <v>5515</v>
      </c>
      <c r="L7759" s="4" t="s">
        <v>5516</v>
      </c>
      <c r="M7759" s="5">
        <v>44835</v>
      </c>
      <c r="N7759" s="6">
        <v>7558</v>
      </c>
      <c r="O7759" s="4">
        <f t="shared" si="242"/>
        <v>1</v>
      </c>
      <c r="P7759" s="4" t="str">
        <f t="shared" si="243"/>
        <v>2022-10</v>
      </c>
    </row>
    <row r="7760" spans="1:16" ht="12.75" x14ac:dyDescent="0.2">
      <c r="A7760" s="4" t="s">
        <v>1050</v>
      </c>
      <c r="B7760" s="4" t="s">
        <v>5461</v>
      </c>
      <c r="C7760" s="4" t="s">
        <v>5462</v>
      </c>
      <c r="D7760" s="4" t="s">
        <v>6183</v>
      </c>
      <c r="E7760" s="4" t="s">
        <v>6210</v>
      </c>
      <c r="F7760" s="4" t="s">
        <v>6211</v>
      </c>
      <c r="G7760" s="4" t="s">
        <v>6219</v>
      </c>
      <c r="H7760" s="4" t="s">
        <v>20</v>
      </c>
      <c r="I7760" s="4" t="s">
        <v>21</v>
      </c>
      <c r="J7760" s="4" t="s">
        <v>22</v>
      </c>
      <c r="K7760" s="4" t="s">
        <v>5499</v>
      </c>
      <c r="L7760" s="4" t="s">
        <v>5467</v>
      </c>
      <c r="M7760" s="5">
        <v>44835</v>
      </c>
      <c r="N7760" s="6">
        <v>3097</v>
      </c>
      <c r="O7760" s="4">
        <f t="shared" si="242"/>
        <v>1</v>
      </c>
      <c r="P7760" s="4" t="str">
        <f t="shared" si="243"/>
        <v>2022-10</v>
      </c>
    </row>
    <row r="7761" spans="1:16" ht="12.75" x14ac:dyDescent="0.2">
      <c r="A7761" s="4" t="s">
        <v>1050</v>
      </c>
      <c r="B7761" s="4" t="s">
        <v>5461</v>
      </c>
      <c r="C7761" s="4" t="s">
        <v>5462</v>
      </c>
      <c r="D7761" s="4" t="s">
        <v>6234</v>
      </c>
      <c r="E7761" s="4" t="s">
        <v>6235</v>
      </c>
      <c r="F7761" s="4" t="s">
        <v>6236</v>
      </c>
      <c r="G7761" s="4" t="s">
        <v>6237</v>
      </c>
      <c r="H7761" s="4" t="s">
        <v>20</v>
      </c>
      <c r="I7761" s="4" t="s">
        <v>21</v>
      </c>
      <c r="J7761" s="4" t="s">
        <v>162</v>
      </c>
      <c r="K7761" s="4" t="s">
        <v>5499</v>
      </c>
      <c r="L7761" s="4" t="s">
        <v>5467</v>
      </c>
      <c r="M7761" s="5">
        <v>44835</v>
      </c>
      <c r="N7761" s="6">
        <v>1349</v>
      </c>
      <c r="O7761" s="4">
        <f t="shared" si="242"/>
        <v>1</v>
      </c>
      <c r="P7761" s="4" t="str">
        <f t="shared" si="243"/>
        <v>2022-10</v>
      </c>
    </row>
    <row r="7762" spans="1:16" ht="12.75" x14ac:dyDescent="0.2">
      <c r="A7762" s="4" t="s">
        <v>1050</v>
      </c>
      <c r="B7762" s="4" t="s">
        <v>5461</v>
      </c>
      <c r="C7762" s="4" t="s">
        <v>5462</v>
      </c>
      <c r="D7762" s="4" t="s">
        <v>6284</v>
      </c>
      <c r="E7762" s="4" t="s">
        <v>6285</v>
      </c>
      <c r="F7762" s="4" t="s">
        <v>6286</v>
      </c>
      <c r="G7762" s="4" t="s">
        <v>6289</v>
      </c>
      <c r="H7762" s="4" t="s">
        <v>20</v>
      </c>
      <c r="I7762" s="4" t="s">
        <v>21</v>
      </c>
      <c r="J7762" s="4" t="s">
        <v>22</v>
      </c>
      <c r="K7762" s="4" t="s">
        <v>5515</v>
      </c>
      <c r="L7762" s="4" t="s">
        <v>5525</v>
      </c>
      <c r="M7762" s="5">
        <v>44835</v>
      </c>
      <c r="N7762" s="6">
        <v>3866</v>
      </c>
      <c r="O7762" s="4">
        <f t="shared" si="242"/>
        <v>1</v>
      </c>
      <c r="P7762" s="4" t="str">
        <f t="shared" si="243"/>
        <v>2022-10</v>
      </c>
    </row>
    <row r="7763" spans="1:16" ht="12.75" x14ac:dyDescent="0.2">
      <c r="A7763" s="4" t="s">
        <v>14</v>
      </c>
      <c r="B7763" s="4" t="s">
        <v>6544</v>
      </c>
      <c r="C7763" s="4" t="s">
        <v>6545</v>
      </c>
      <c r="D7763" s="4" t="s">
        <v>7043</v>
      </c>
      <c r="E7763" s="4" t="s">
        <v>7044</v>
      </c>
      <c r="F7763" s="4" t="s">
        <v>7045</v>
      </c>
      <c r="G7763" s="4" t="s">
        <v>7046</v>
      </c>
      <c r="H7763" s="4" t="s">
        <v>20</v>
      </c>
      <c r="I7763" s="4" t="s">
        <v>21</v>
      </c>
      <c r="J7763" s="4" t="s">
        <v>22</v>
      </c>
      <c r="K7763" s="4" t="s">
        <v>6553</v>
      </c>
      <c r="L7763" s="4" t="s">
        <v>3908</v>
      </c>
      <c r="M7763" s="5">
        <v>44835</v>
      </c>
      <c r="N7763" s="6">
        <v>9180</v>
      </c>
      <c r="O7763" s="4">
        <f t="shared" si="242"/>
        <v>1</v>
      </c>
      <c r="P7763" s="4" t="str">
        <f t="shared" si="243"/>
        <v>2022-10</v>
      </c>
    </row>
    <row r="7764" spans="1:16" ht="12.75" x14ac:dyDescent="0.2">
      <c r="A7764" s="4" t="s">
        <v>14</v>
      </c>
      <c r="B7764" s="4" t="s">
        <v>7127</v>
      </c>
      <c r="C7764" s="4" t="s">
        <v>7128</v>
      </c>
      <c r="D7764" s="4" t="s">
        <v>13936</v>
      </c>
      <c r="E7764" s="4" t="s">
        <v>7192</v>
      </c>
      <c r="F7764" s="4" t="s">
        <v>7193</v>
      </c>
      <c r="G7764" s="4" t="s">
        <v>7196</v>
      </c>
      <c r="H7764" s="4" t="s">
        <v>20</v>
      </c>
      <c r="I7764" s="4" t="s">
        <v>21</v>
      </c>
      <c r="J7764" s="4" t="s">
        <v>36</v>
      </c>
      <c r="K7764" s="4" t="s">
        <v>7144</v>
      </c>
      <c r="L7764" s="4" t="s">
        <v>7137</v>
      </c>
      <c r="M7764" s="5">
        <v>44835</v>
      </c>
      <c r="N7764" s="6">
        <v>2838</v>
      </c>
      <c r="O7764" s="4">
        <f t="shared" si="242"/>
        <v>1</v>
      </c>
      <c r="P7764" s="4" t="str">
        <f t="shared" si="243"/>
        <v>2022-10</v>
      </c>
    </row>
    <row r="7765" spans="1:16" ht="12.75" x14ac:dyDescent="0.2">
      <c r="A7765" s="4" t="s">
        <v>14</v>
      </c>
      <c r="B7765" s="4" t="s">
        <v>7654</v>
      </c>
      <c r="C7765" s="4" t="s">
        <v>8095</v>
      </c>
      <c r="D7765" s="4" t="s">
        <v>25</v>
      </c>
      <c r="E7765" s="4" t="s">
        <v>8140</v>
      </c>
      <c r="F7765" s="4" t="s">
        <v>8141</v>
      </c>
      <c r="G7765" s="4" t="s">
        <v>8143</v>
      </c>
      <c r="H7765" s="4" t="s">
        <v>20</v>
      </c>
      <c r="I7765" s="4" t="s">
        <v>29</v>
      </c>
      <c r="J7765" s="4" t="s">
        <v>36</v>
      </c>
      <c r="K7765" s="4" t="s">
        <v>8099</v>
      </c>
      <c r="L7765" s="4" t="s">
        <v>8100</v>
      </c>
      <c r="M7765" s="5">
        <v>44835</v>
      </c>
      <c r="N7765" s="6">
        <v>7558</v>
      </c>
      <c r="O7765" s="4">
        <f t="shared" si="242"/>
        <v>1</v>
      </c>
      <c r="P7765" s="4" t="str">
        <f t="shared" si="243"/>
        <v>2022-10</v>
      </c>
    </row>
    <row r="7766" spans="1:16" ht="12.75" x14ac:dyDescent="0.2">
      <c r="A7766" s="4" t="s">
        <v>14</v>
      </c>
      <c r="B7766" s="4" t="s">
        <v>7654</v>
      </c>
      <c r="C7766" s="4" t="s">
        <v>8095</v>
      </c>
      <c r="D7766" s="4" t="s">
        <v>8251</v>
      </c>
      <c r="E7766" s="4" t="s">
        <v>8237</v>
      </c>
      <c r="F7766" s="4" t="s">
        <v>8238</v>
      </c>
      <c r="G7766" s="4" t="s">
        <v>8269</v>
      </c>
      <c r="H7766" s="4" t="s">
        <v>20</v>
      </c>
      <c r="I7766" s="4" t="s">
        <v>21</v>
      </c>
      <c r="J7766" s="4" t="s">
        <v>39</v>
      </c>
      <c r="K7766" s="4" t="s">
        <v>8099</v>
      </c>
      <c r="L7766" s="4" t="s">
        <v>8100</v>
      </c>
      <c r="M7766" s="5">
        <v>44835</v>
      </c>
      <c r="N7766" s="6">
        <v>2165</v>
      </c>
      <c r="O7766" s="4">
        <f t="shared" si="242"/>
        <v>1</v>
      </c>
      <c r="P7766" s="4" t="str">
        <f t="shared" si="243"/>
        <v>2022-10</v>
      </c>
    </row>
    <row r="7767" spans="1:16" ht="12.75" x14ac:dyDescent="0.2">
      <c r="A7767" s="4" t="s">
        <v>3048</v>
      </c>
      <c r="B7767" s="4" t="s">
        <v>9902</v>
      </c>
      <c r="C7767" s="4" t="s">
        <v>10147</v>
      </c>
      <c r="D7767" s="4" t="s">
        <v>25</v>
      </c>
      <c r="E7767" s="4" t="s">
        <v>10230</v>
      </c>
      <c r="F7767" s="4" t="s">
        <v>10231</v>
      </c>
      <c r="G7767" s="4" t="s">
        <v>10234</v>
      </c>
      <c r="H7767" s="4" t="s">
        <v>210</v>
      </c>
      <c r="I7767" s="4" t="s">
        <v>343</v>
      </c>
      <c r="J7767" s="4" t="s">
        <v>22</v>
      </c>
      <c r="K7767" s="4" t="s">
        <v>10165</v>
      </c>
      <c r="L7767" s="4" t="s">
        <v>10185</v>
      </c>
      <c r="M7767" s="5">
        <v>44835</v>
      </c>
      <c r="N7767" s="6">
        <v>8423</v>
      </c>
      <c r="O7767" s="4">
        <f t="shared" si="242"/>
        <v>1</v>
      </c>
      <c r="P7767" s="4" t="str">
        <f t="shared" si="243"/>
        <v>2022-10</v>
      </c>
    </row>
    <row r="7768" spans="1:16" ht="12.75" x14ac:dyDescent="0.2">
      <c r="A7768" s="4" t="s">
        <v>3048</v>
      </c>
      <c r="B7768" s="4" t="s">
        <v>11712</v>
      </c>
      <c r="C7768" s="4" t="s">
        <v>11934</v>
      </c>
      <c r="D7768" s="4" t="s">
        <v>12220</v>
      </c>
      <c r="E7768" s="4" t="s">
        <v>3517</v>
      </c>
      <c r="F7768" s="4" t="s">
        <v>3518</v>
      </c>
      <c r="G7768" s="4" t="s">
        <v>12222</v>
      </c>
      <c r="H7768" s="4" t="s">
        <v>210</v>
      </c>
      <c r="I7768" s="4" t="s">
        <v>210</v>
      </c>
      <c r="J7768" s="4" t="s">
        <v>877</v>
      </c>
      <c r="K7768" s="4" t="s">
        <v>11960</v>
      </c>
      <c r="L7768" s="4" t="s">
        <v>11888</v>
      </c>
      <c r="M7768" s="5">
        <v>44835</v>
      </c>
      <c r="N7768" s="6">
        <v>1224</v>
      </c>
      <c r="O7768" s="4">
        <f t="shared" si="242"/>
        <v>1</v>
      </c>
      <c r="P7768" s="4" t="str">
        <f t="shared" si="243"/>
        <v>2022-10</v>
      </c>
    </row>
    <row r="7769" spans="1:16" ht="12.75" x14ac:dyDescent="0.2">
      <c r="A7769" s="4" t="s">
        <v>3048</v>
      </c>
      <c r="B7769" s="4" t="s">
        <v>12289</v>
      </c>
      <c r="C7769" s="4" t="s">
        <v>12643</v>
      </c>
      <c r="D7769" s="4" t="s">
        <v>12733</v>
      </c>
      <c r="E7769" s="4" t="s">
        <v>12734</v>
      </c>
      <c r="F7769" s="4" t="s">
        <v>12735</v>
      </c>
      <c r="G7769" s="4" t="s">
        <v>12737</v>
      </c>
      <c r="H7769" s="4" t="s">
        <v>20</v>
      </c>
      <c r="I7769" s="4" t="s">
        <v>29</v>
      </c>
      <c r="J7769" s="4" t="s">
        <v>36</v>
      </c>
      <c r="K7769" s="4" t="s">
        <v>12653</v>
      </c>
      <c r="L7769" s="4" t="s">
        <v>9914</v>
      </c>
      <c r="M7769" s="5">
        <v>44835</v>
      </c>
      <c r="N7769" s="6">
        <v>1689</v>
      </c>
      <c r="O7769" s="4">
        <f t="shared" si="242"/>
        <v>1</v>
      </c>
      <c r="P7769" s="4" t="str">
        <f t="shared" si="243"/>
        <v>2022-10</v>
      </c>
    </row>
    <row r="7770" spans="1:16" ht="12.75" x14ac:dyDescent="0.2">
      <c r="A7770" s="4" t="s">
        <v>3048</v>
      </c>
      <c r="B7770" s="4" t="s">
        <v>12289</v>
      </c>
      <c r="C7770" s="4" t="s">
        <v>12841</v>
      </c>
      <c r="D7770" s="4" t="s">
        <v>13296</v>
      </c>
      <c r="E7770" s="4" t="s">
        <v>11665</v>
      </c>
      <c r="F7770" s="4" t="s">
        <v>11666</v>
      </c>
      <c r="G7770" s="4" t="s">
        <v>13298</v>
      </c>
      <c r="H7770" s="4" t="s">
        <v>20</v>
      </c>
      <c r="I7770" s="4" t="s">
        <v>21</v>
      </c>
      <c r="J7770" s="4" t="s">
        <v>22</v>
      </c>
      <c r="K7770" s="4" t="s">
        <v>12850</v>
      </c>
      <c r="L7770" s="4" t="s">
        <v>10478</v>
      </c>
      <c r="M7770" s="5">
        <v>44835</v>
      </c>
      <c r="N7770" s="6">
        <v>3505</v>
      </c>
      <c r="O7770" s="4">
        <f t="shared" si="242"/>
        <v>1</v>
      </c>
      <c r="P7770" s="4" t="str">
        <f t="shared" si="243"/>
        <v>2022-10</v>
      </c>
    </row>
    <row r="7771" spans="1:16" ht="12.75" x14ac:dyDescent="0.2">
      <c r="A7771" s="4" t="s">
        <v>3048</v>
      </c>
      <c r="B7771" s="4" t="s">
        <v>13786</v>
      </c>
      <c r="C7771" s="4" t="s">
        <v>13787</v>
      </c>
      <c r="D7771" s="4" t="s">
        <v>10803</v>
      </c>
      <c r="E7771" s="4" t="s">
        <v>10824</v>
      </c>
      <c r="F7771" s="4" t="s">
        <v>10825</v>
      </c>
      <c r="G7771" s="4" t="s">
        <v>13890</v>
      </c>
      <c r="H7771" s="4" t="s">
        <v>20</v>
      </c>
      <c r="I7771" s="4" t="s">
        <v>21</v>
      </c>
      <c r="J7771" s="4" t="s">
        <v>22</v>
      </c>
      <c r="K7771" s="4" t="s">
        <v>13382</v>
      </c>
      <c r="L7771" s="4" t="s">
        <v>10277</v>
      </c>
      <c r="M7771" s="5">
        <v>44835</v>
      </c>
      <c r="N7771" s="6">
        <v>1512</v>
      </c>
      <c r="O7771" s="4">
        <f t="shared" si="242"/>
        <v>1</v>
      </c>
      <c r="P7771" s="4" t="str">
        <f t="shared" si="243"/>
        <v>2022-10</v>
      </c>
    </row>
    <row r="7772" spans="1:16" ht="12.75" x14ac:dyDescent="0.2">
      <c r="A7772" s="4" t="s">
        <v>14</v>
      </c>
      <c r="B7772" s="4" t="s">
        <v>15</v>
      </c>
      <c r="C7772" s="4" t="s">
        <v>504</v>
      </c>
      <c r="D7772" s="4" t="s">
        <v>13936</v>
      </c>
      <c r="E7772" s="4" t="s">
        <v>542</v>
      </c>
      <c r="F7772" s="4" t="s">
        <v>543</v>
      </c>
      <c r="G7772" s="4" t="s">
        <v>544</v>
      </c>
      <c r="H7772" s="4" t="s">
        <v>20</v>
      </c>
      <c r="I7772" s="4" t="s">
        <v>21</v>
      </c>
      <c r="J7772" s="4" t="s">
        <v>39</v>
      </c>
      <c r="K7772" s="4" t="s">
        <v>517</v>
      </c>
      <c r="L7772" s="4" t="s">
        <v>100</v>
      </c>
      <c r="M7772" s="5">
        <v>44836</v>
      </c>
      <c r="N7772" s="6">
        <v>9052</v>
      </c>
      <c r="O7772" s="4">
        <f t="shared" si="242"/>
        <v>2</v>
      </c>
      <c r="P7772" s="4" t="str">
        <f t="shared" si="243"/>
        <v>2022-10</v>
      </c>
    </row>
    <row r="7773" spans="1:16" ht="12.75" x14ac:dyDescent="0.2">
      <c r="A7773" s="4" t="s">
        <v>14</v>
      </c>
      <c r="B7773" s="4" t="s">
        <v>15</v>
      </c>
      <c r="C7773" s="4" t="s">
        <v>504</v>
      </c>
      <c r="D7773" s="4" t="s">
        <v>944</v>
      </c>
      <c r="E7773" s="4" t="s">
        <v>945</v>
      </c>
      <c r="F7773" s="4" t="s">
        <v>946</v>
      </c>
      <c r="G7773" s="4" t="s">
        <v>960</v>
      </c>
      <c r="H7773" s="4" t="s">
        <v>20</v>
      </c>
      <c r="I7773" s="4" t="s">
        <v>21</v>
      </c>
      <c r="J7773" s="4" t="s">
        <v>22</v>
      </c>
      <c r="K7773" s="4" t="s">
        <v>517</v>
      </c>
      <c r="L7773" s="4" t="s">
        <v>73</v>
      </c>
      <c r="M7773" s="5">
        <v>44836</v>
      </c>
      <c r="N7773" s="6">
        <v>9904</v>
      </c>
      <c r="O7773" s="4">
        <f t="shared" si="242"/>
        <v>2</v>
      </c>
      <c r="P7773" s="4" t="str">
        <f t="shared" si="243"/>
        <v>2022-10</v>
      </c>
    </row>
    <row r="7774" spans="1:16" ht="12.75" x14ac:dyDescent="0.2">
      <c r="A7774" s="4" t="s">
        <v>3048</v>
      </c>
      <c r="B7774" s="4" t="s">
        <v>3049</v>
      </c>
      <c r="C7774" s="4" t="s">
        <v>3522</v>
      </c>
      <c r="D7774" s="4" t="s">
        <v>3609</v>
      </c>
      <c r="E7774" s="4" t="s">
        <v>3610</v>
      </c>
      <c r="F7774" s="4" t="s">
        <v>3611</v>
      </c>
      <c r="G7774" s="4" t="s">
        <v>3048</v>
      </c>
      <c r="H7774" s="4" t="s">
        <v>210</v>
      </c>
      <c r="I7774" s="4" t="s">
        <v>210</v>
      </c>
      <c r="J7774" s="4" t="s">
        <v>3048</v>
      </c>
      <c r="K7774" s="4" t="s">
        <v>3524</v>
      </c>
      <c r="L7774" s="4" t="s">
        <v>3078</v>
      </c>
      <c r="M7774" s="5">
        <v>44836</v>
      </c>
      <c r="N7774" s="6">
        <v>9462</v>
      </c>
      <c r="O7774" s="4">
        <f t="shared" si="242"/>
        <v>2</v>
      </c>
      <c r="P7774" s="4" t="str">
        <f t="shared" si="243"/>
        <v>2022-10</v>
      </c>
    </row>
    <row r="7775" spans="1:16" ht="12.75" x14ac:dyDescent="0.2">
      <c r="A7775" s="4" t="s">
        <v>3048</v>
      </c>
      <c r="B7775" s="4" t="s">
        <v>3049</v>
      </c>
      <c r="C7775" s="4" t="s">
        <v>3522</v>
      </c>
      <c r="D7775" s="4" t="s">
        <v>3132</v>
      </c>
      <c r="E7775" s="4" t="s">
        <v>3578</v>
      </c>
      <c r="F7775" s="4" t="s">
        <v>3579</v>
      </c>
      <c r="G7775" s="4" t="s">
        <v>3632</v>
      </c>
      <c r="H7775" s="4" t="s">
        <v>20</v>
      </c>
      <c r="I7775" s="4" t="s">
        <v>21</v>
      </c>
      <c r="J7775" s="4" t="s">
        <v>39</v>
      </c>
      <c r="K7775" s="4" t="s">
        <v>3524</v>
      </c>
      <c r="L7775" s="4" t="s">
        <v>3549</v>
      </c>
      <c r="M7775" s="5">
        <v>44836</v>
      </c>
      <c r="N7775" s="6">
        <v>4405</v>
      </c>
      <c r="O7775" s="4">
        <f t="shared" si="242"/>
        <v>2</v>
      </c>
      <c r="P7775" s="4" t="str">
        <f t="shared" si="243"/>
        <v>2022-10</v>
      </c>
    </row>
    <row r="7776" spans="1:16" ht="12.75" x14ac:dyDescent="0.2">
      <c r="A7776" s="4" t="s">
        <v>14</v>
      </c>
      <c r="B7776" s="4" t="s">
        <v>4342</v>
      </c>
      <c r="C7776" s="4" t="s">
        <v>4343</v>
      </c>
      <c r="D7776" s="4" t="s">
        <v>4657</v>
      </c>
      <c r="E7776" s="4" t="s">
        <v>4658</v>
      </c>
      <c r="F7776" s="4" t="s">
        <v>4659</v>
      </c>
      <c r="G7776" s="4" t="s">
        <v>4680</v>
      </c>
      <c r="H7776" s="4" t="s">
        <v>20</v>
      </c>
      <c r="I7776" s="4" t="s">
        <v>21</v>
      </c>
      <c r="J7776" s="4" t="s">
        <v>22</v>
      </c>
      <c r="K7776" s="4" t="s">
        <v>4347</v>
      </c>
      <c r="L7776" s="4" t="s">
        <v>4348</v>
      </c>
      <c r="M7776" s="5">
        <v>44836</v>
      </c>
      <c r="N7776" s="6">
        <v>9307</v>
      </c>
      <c r="O7776" s="4">
        <f t="shared" si="242"/>
        <v>2</v>
      </c>
      <c r="P7776" s="4" t="str">
        <f t="shared" si="243"/>
        <v>2022-10</v>
      </c>
    </row>
    <row r="7777" spans="1:16" ht="12.75" x14ac:dyDescent="0.2">
      <c r="A7777" s="4" t="s">
        <v>14</v>
      </c>
      <c r="B7777" s="4" t="s">
        <v>6544</v>
      </c>
      <c r="C7777" s="4" t="s">
        <v>6545</v>
      </c>
      <c r="D7777" s="4" t="s">
        <v>6905</v>
      </c>
      <c r="E7777" s="4" t="s">
        <v>6581</v>
      </c>
      <c r="F7777" s="4" t="s">
        <v>6582</v>
      </c>
      <c r="G7777" s="4" t="s">
        <v>6925</v>
      </c>
      <c r="H7777" s="4" t="s">
        <v>20</v>
      </c>
      <c r="I7777" s="4" t="s">
        <v>21</v>
      </c>
      <c r="J7777" s="4" t="s">
        <v>22</v>
      </c>
      <c r="K7777" s="4" t="s">
        <v>6549</v>
      </c>
      <c r="L7777" s="4" t="s">
        <v>3908</v>
      </c>
      <c r="M7777" s="5">
        <v>44836</v>
      </c>
      <c r="N7777" s="6">
        <v>7801</v>
      </c>
      <c r="O7777" s="4">
        <f t="shared" si="242"/>
        <v>2</v>
      </c>
      <c r="P7777" s="4" t="str">
        <f t="shared" si="243"/>
        <v>2022-10</v>
      </c>
    </row>
    <row r="7778" spans="1:16" ht="12.75" x14ac:dyDescent="0.2">
      <c r="A7778" s="4" t="s">
        <v>14</v>
      </c>
      <c r="B7778" s="4" t="s">
        <v>7127</v>
      </c>
      <c r="C7778" s="4" t="s">
        <v>7128</v>
      </c>
      <c r="D7778" s="4" t="s">
        <v>25</v>
      </c>
      <c r="E7778" s="4" t="s">
        <v>7218</v>
      </c>
      <c r="F7778" s="4" t="s">
        <v>7219</v>
      </c>
      <c r="G7778" s="4" t="s">
        <v>7220</v>
      </c>
      <c r="H7778" s="4" t="s">
        <v>210</v>
      </c>
      <c r="I7778" s="4" t="s">
        <v>210</v>
      </c>
      <c r="J7778" s="4" t="s">
        <v>226</v>
      </c>
      <c r="K7778" s="4" t="s">
        <v>7144</v>
      </c>
      <c r="L7778" s="4" t="s">
        <v>7203</v>
      </c>
      <c r="M7778" s="5">
        <v>44836</v>
      </c>
      <c r="N7778" s="6">
        <v>4523</v>
      </c>
      <c r="O7778" s="4">
        <f t="shared" si="242"/>
        <v>2</v>
      </c>
      <c r="P7778" s="4" t="str">
        <f t="shared" si="243"/>
        <v>2022-10</v>
      </c>
    </row>
    <row r="7779" spans="1:16" ht="12.75" x14ac:dyDescent="0.2">
      <c r="A7779" s="4" t="s">
        <v>3048</v>
      </c>
      <c r="B7779" s="4" t="s">
        <v>9902</v>
      </c>
      <c r="C7779" s="4" t="s">
        <v>10147</v>
      </c>
      <c r="D7779" s="4" t="s">
        <v>10283</v>
      </c>
      <c r="E7779" s="4" t="s">
        <v>10294</v>
      </c>
      <c r="F7779" s="4" t="s">
        <v>10295</v>
      </c>
      <c r="G7779" s="4" t="s">
        <v>10300</v>
      </c>
      <c r="H7779" s="4" t="s">
        <v>20</v>
      </c>
      <c r="I7779" s="4" t="s">
        <v>29</v>
      </c>
      <c r="J7779" s="4" t="s">
        <v>22</v>
      </c>
      <c r="K7779" s="4" t="s">
        <v>10151</v>
      </c>
      <c r="L7779" s="4" t="s">
        <v>10169</v>
      </c>
      <c r="M7779" s="5">
        <v>44836</v>
      </c>
      <c r="N7779" s="6">
        <v>8204</v>
      </c>
      <c r="O7779" s="4">
        <f t="shared" si="242"/>
        <v>2</v>
      </c>
      <c r="P7779" s="4" t="str">
        <f t="shared" si="243"/>
        <v>2022-10</v>
      </c>
    </row>
    <row r="7780" spans="1:16" ht="12.75" x14ac:dyDescent="0.2">
      <c r="A7780" s="4" t="s">
        <v>3048</v>
      </c>
      <c r="B7780" s="4" t="s">
        <v>10496</v>
      </c>
      <c r="C7780" s="4" t="s">
        <v>10930</v>
      </c>
      <c r="D7780" s="4" t="s">
        <v>25</v>
      </c>
      <c r="E7780" s="4" t="s">
        <v>11179</v>
      </c>
      <c r="F7780" s="4" t="s">
        <v>11180</v>
      </c>
      <c r="G7780" s="4" t="s">
        <v>11404</v>
      </c>
      <c r="H7780" s="4" t="s">
        <v>20</v>
      </c>
      <c r="I7780" s="4" t="s">
        <v>29</v>
      </c>
      <c r="J7780" s="4" t="s">
        <v>36</v>
      </c>
      <c r="K7780" s="4" t="s">
        <v>10934</v>
      </c>
      <c r="L7780" s="4" t="s">
        <v>10935</v>
      </c>
      <c r="M7780" s="5">
        <v>44836</v>
      </c>
      <c r="N7780" s="6">
        <v>3060</v>
      </c>
      <c r="O7780" s="4">
        <f t="shared" si="242"/>
        <v>2</v>
      </c>
      <c r="P7780" s="4" t="str">
        <f t="shared" si="243"/>
        <v>2022-10</v>
      </c>
    </row>
    <row r="7781" spans="1:16" ht="12.75" x14ac:dyDescent="0.2">
      <c r="A7781" s="4" t="s">
        <v>3048</v>
      </c>
      <c r="B7781" s="4" t="s">
        <v>10496</v>
      </c>
      <c r="C7781" s="4" t="s">
        <v>10930</v>
      </c>
      <c r="D7781" s="4" t="s">
        <v>10844</v>
      </c>
      <c r="E7781" s="4" t="s">
        <v>11562</v>
      </c>
      <c r="F7781" s="4" t="s">
        <v>11563</v>
      </c>
      <c r="G7781" s="4" t="s">
        <v>11571</v>
      </c>
      <c r="H7781" s="4" t="s">
        <v>210</v>
      </c>
      <c r="I7781" s="4" t="s">
        <v>343</v>
      </c>
      <c r="J7781" s="4" t="s">
        <v>36</v>
      </c>
      <c r="K7781" s="4" t="s">
        <v>11320</v>
      </c>
      <c r="L7781" s="4" t="s">
        <v>11321</v>
      </c>
      <c r="M7781" s="5">
        <v>44836</v>
      </c>
      <c r="N7781" s="6">
        <v>8338</v>
      </c>
      <c r="O7781" s="4">
        <f t="shared" si="242"/>
        <v>2</v>
      </c>
      <c r="P7781" s="4" t="str">
        <f t="shared" si="243"/>
        <v>2022-10</v>
      </c>
    </row>
    <row r="7782" spans="1:16" ht="12.75" x14ac:dyDescent="0.2">
      <c r="A7782" s="4" t="s">
        <v>3048</v>
      </c>
      <c r="B7782" s="4" t="s">
        <v>10496</v>
      </c>
      <c r="C7782" s="4" t="s">
        <v>10930</v>
      </c>
      <c r="D7782" s="4" t="s">
        <v>11632</v>
      </c>
      <c r="E7782" s="4" t="s">
        <v>11330</v>
      </c>
      <c r="F7782" s="4" t="s">
        <v>11331</v>
      </c>
      <c r="G7782" s="4" t="s">
        <v>11641</v>
      </c>
      <c r="H7782" s="4" t="s">
        <v>210</v>
      </c>
      <c r="I7782" s="4" t="s">
        <v>343</v>
      </c>
      <c r="J7782" s="4" t="s">
        <v>22</v>
      </c>
      <c r="K7782" s="4" t="s">
        <v>10934</v>
      </c>
      <c r="L7782" s="4" t="s">
        <v>10143</v>
      </c>
      <c r="M7782" s="5">
        <v>44836</v>
      </c>
      <c r="N7782" s="6">
        <v>6228</v>
      </c>
      <c r="O7782" s="4">
        <f t="shared" si="242"/>
        <v>2</v>
      </c>
      <c r="P7782" s="4" t="str">
        <f t="shared" si="243"/>
        <v>2022-10</v>
      </c>
    </row>
    <row r="7783" spans="1:16" ht="12.75" x14ac:dyDescent="0.2">
      <c r="A7783" s="4" t="s">
        <v>14</v>
      </c>
      <c r="B7783" s="4" t="s">
        <v>15</v>
      </c>
      <c r="C7783" s="4" t="s">
        <v>504</v>
      </c>
      <c r="D7783" s="4" t="s">
        <v>922</v>
      </c>
      <c r="E7783" s="4" t="s">
        <v>923</v>
      </c>
      <c r="F7783" s="4" t="s">
        <v>924</v>
      </c>
      <c r="G7783" s="4" t="s">
        <v>931</v>
      </c>
      <c r="H7783" s="4" t="s">
        <v>20</v>
      </c>
      <c r="I7783" s="4" t="s">
        <v>21</v>
      </c>
      <c r="J7783" s="4" t="s">
        <v>22</v>
      </c>
      <c r="K7783" s="4" t="s">
        <v>508</v>
      </c>
      <c r="L7783" s="4" t="s">
        <v>73</v>
      </c>
      <c r="M7783" s="5">
        <v>44837</v>
      </c>
      <c r="N7783" s="6">
        <v>2974</v>
      </c>
      <c r="O7783" s="4">
        <f t="shared" si="242"/>
        <v>3</v>
      </c>
      <c r="P7783" s="4" t="str">
        <f t="shared" si="243"/>
        <v>2022-10</v>
      </c>
    </row>
    <row r="7784" spans="1:16" ht="12.75" x14ac:dyDescent="0.2">
      <c r="A7784" s="4" t="s">
        <v>1050</v>
      </c>
      <c r="B7784" s="4" t="s">
        <v>1051</v>
      </c>
      <c r="C7784" s="4" t="s">
        <v>1999</v>
      </c>
      <c r="D7784" s="4" t="s">
        <v>2078</v>
      </c>
      <c r="E7784" s="4" t="s">
        <v>2102</v>
      </c>
      <c r="F7784" s="4" t="s">
        <v>2103</v>
      </c>
      <c r="G7784" s="4" t="s">
        <v>2104</v>
      </c>
      <c r="H7784" s="4" t="s">
        <v>20</v>
      </c>
      <c r="I7784" s="4" t="s">
        <v>21</v>
      </c>
      <c r="J7784" s="4" t="s">
        <v>36</v>
      </c>
      <c r="K7784" s="4" t="s">
        <v>2003</v>
      </c>
      <c r="L7784" s="4" t="s">
        <v>1195</v>
      </c>
      <c r="M7784" s="5">
        <v>44837</v>
      </c>
      <c r="N7784" s="6">
        <v>5713</v>
      </c>
      <c r="O7784" s="4">
        <f t="shared" si="242"/>
        <v>3</v>
      </c>
      <c r="P7784" s="4" t="str">
        <f t="shared" si="243"/>
        <v>2022-10</v>
      </c>
    </row>
    <row r="7785" spans="1:16" ht="12.75" x14ac:dyDescent="0.2">
      <c r="A7785" s="4" t="s">
        <v>3048</v>
      </c>
      <c r="B7785" s="4" t="s">
        <v>3049</v>
      </c>
      <c r="C7785" s="4" t="s">
        <v>3522</v>
      </c>
      <c r="D7785" s="4" t="s">
        <v>3318</v>
      </c>
      <c r="E7785" s="4" t="s">
        <v>3755</v>
      </c>
      <c r="F7785" s="4" t="s">
        <v>3756</v>
      </c>
      <c r="G7785" s="4" t="s">
        <v>3759</v>
      </c>
      <c r="H7785" s="4" t="s">
        <v>20</v>
      </c>
      <c r="I7785" s="4" t="s">
        <v>29</v>
      </c>
      <c r="J7785" s="4" t="s">
        <v>36</v>
      </c>
      <c r="K7785" s="4" t="s">
        <v>3554</v>
      </c>
      <c r="L7785" s="4" t="s">
        <v>3152</v>
      </c>
      <c r="M7785" s="5">
        <v>44837</v>
      </c>
      <c r="N7785" s="6">
        <v>4115</v>
      </c>
      <c r="O7785" s="4">
        <f t="shared" si="242"/>
        <v>3</v>
      </c>
      <c r="P7785" s="4" t="str">
        <f t="shared" si="243"/>
        <v>2022-10</v>
      </c>
    </row>
    <row r="7786" spans="1:16" ht="12.75" x14ac:dyDescent="0.2">
      <c r="A7786" s="4" t="s">
        <v>14</v>
      </c>
      <c r="B7786" s="4" t="s">
        <v>4086</v>
      </c>
      <c r="C7786" s="4" t="s">
        <v>4087</v>
      </c>
      <c r="D7786" s="4" t="s">
        <v>13936</v>
      </c>
      <c r="E7786" s="4" t="s">
        <v>4129</v>
      </c>
      <c r="F7786" s="4" t="s">
        <v>4130</v>
      </c>
      <c r="G7786" s="4" t="s">
        <v>4131</v>
      </c>
      <c r="H7786" s="4" t="s">
        <v>20</v>
      </c>
      <c r="I7786" s="4" t="s">
        <v>21</v>
      </c>
      <c r="J7786" s="4" t="s">
        <v>39</v>
      </c>
      <c r="K7786" s="4" t="s">
        <v>4124</v>
      </c>
      <c r="L7786" s="4" t="s">
        <v>1114</v>
      </c>
      <c r="M7786" s="5">
        <v>44837</v>
      </c>
      <c r="N7786" s="6">
        <v>1402</v>
      </c>
      <c r="O7786" s="4">
        <f t="shared" si="242"/>
        <v>3</v>
      </c>
      <c r="P7786" s="4" t="str">
        <f t="shared" si="243"/>
        <v>2022-10</v>
      </c>
    </row>
    <row r="7787" spans="1:16" ht="12.75" x14ac:dyDescent="0.2">
      <c r="A7787" s="4" t="s">
        <v>14</v>
      </c>
      <c r="B7787" s="4" t="s">
        <v>4342</v>
      </c>
      <c r="C7787" s="4" t="s">
        <v>4343</v>
      </c>
      <c r="D7787" s="4" t="s">
        <v>4609</v>
      </c>
      <c r="E7787" s="4" t="s">
        <v>4619</v>
      </c>
      <c r="F7787" s="4" t="s">
        <v>4620</v>
      </c>
      <c r="G7787" s="4" t="s">
        <v>4621</v>
      </c>
      <c r="H7787" s="4" t="s">
        <v>210</v>
      </c>
      <c r="I7787" s="4" t="s">
        <v>210</v>
      </c>
      <c r="J7787" s="4" t="s">
        <v>877</v>
      </c>
      <c r="K7787" s="4" t="s">
        <v>4362</v>
      </c>
      <c r="L7787" s="4" t="s">
        <v>4363</v>
      </c>
      <c r="M7787" s="5">
        <v>44837</v>
      </c>
      <c r="N7787" s="6">
        <v>7823</v>
      </c>
      <c r="O7787" s="4">
        <f t="shared" si="242"/>
        <v>3</v>
      </c>
      <c r="P7787" s="4" t="str">
        <f t="shared" si="243"/>
        <v>2022-10</v>
      </c>
    </row>
    <row r="7788" spans="1:16" ht="12.75" x14ac:dyDescent="0.2">
      <c r="A7788" s="4" t="s">
        <v>14</v>
      </c>
      <c r="B7788" s="4" t="s">
        <v>4342</v>
      </c>
      <c r="C7788" s="4" t="s">
        <v>4343</v>
      </c>
      <c r="D7788" s="4" t="s">
        <v>4708</v>
      </c>
      <c r="E7788" s="4" t="s">
        <v>4783</v>
      </c>
      <c r="F7788" s="4" t="s">
        <v>4784</v>
      </c>
      <c r="G7788" s="4" t="s">
        <v>4788</v>
      </c>
      <c r="H7788" s="4" t="s">
        <v>20</v>
      </c>
      <c r="I7788" s="4" t="s">
        <v>29</v>
      </c>
      <c r="J7788" s="4" t="s">
        <v>22</v>
      </c>
      <c r="K7788" s="4" t="s">
        <v>4396</v>
      </c>
      <c r="L7788" s="4" t="s">
        <v>4374</v>
      </c>
      <c r="M7788" s="5">
        <v>44837</v>
      </c>
      <c r="N7788" s="6">
        <v>3130</v>
      </c>
      <c r="O7788" s="4">
        <f t="shared" si="242"/>
        <v>3</v>
      </c>
      <c r="P7788" s="4" t="str">
        <f t="shared" si="243"/>
        <v>2022-10</v>
      </c>
    </row>
    <row r="7789" spans="1:16" ht="12.75" x14ac:dyDescent="0.2">
      <c r="A7789" s="4" t="s">
        <v>1050</v>
      </c>
      <c r="B7789" s="4" t="s">
        <v>5461</v>
      </c>
      <c r="C7789" s="4" t="s">
        <v>5462</v>
      </c>
      <c r="D7789" s="4" t="s">
        <v>5931</v>
      </c>
      <c r="E7789" s="4" t="s">
        <v>5632</v>
      </c>
      <c r="F7789" s="4" t="s">
        <v>5633</v>
      </c>
      <c r="G7789" s="4" t="s">
        <v>5947</v>
      </c>
      <c r="H7789" s="4" t="s">
        <v>210</v>
      </c>
      <c r="I7789" s="4" t="s">
        <v>343</v>
      </c>
      <c r="J7789" s="4" t="s">
        <v>22</v>
      </c>
      <c r="K7789" s="4" t="s">
        <v>5495</v>
      </c>
      <c r="L7789" s="4" t="s">
        <v>5525</v>
      </c>
      <c r="M7789" s="5">
        <v>44837</v>
      </c>
      <c r="N7789" s="6">
        <v>1908</v>
      </c>
      <c r="O7789" s="4">
        <f t="shared" si="242"/>
        <v>3</v>
      </c>
      <c r="P7789" s="4" t="str">
        <f t="shared" si="243"/>
        <v>2022-10</v>
      </c>
    </row>
    <row r="7790" spans="1:16" ht="12.75" x14ac:dyDescent="0.2">
      <c r="A7790" s="4" t="s">
        <v>14</v>
      </c>
      <c r="B7790" s="4" t="s">
        <v>6544</v>
      </c>
      <c r="C7790" s="4" t="s">
        <v>6545</v>
      </c>
      <c r="D7790" s="4" t="s">
        <v>6839</v>
      </c>
      <c r="E7790" s="4" t="s">
        <v>6705</v>
      </c>
      <c r="F7790" s="4" t="s">
        <v>6706</v>
      </c>
      <c r="G7790" s="4" t="s">
        <v>6857</v>
      </c>
      <c r="H7790" s="4" t="s">
        <v>20</v>
      </c>
      <c r="I7790" s="4" t="s">
        <v>21</v>
      </c>
      <c r="J7790" s="4" t="s">
        <v>22</v>
      </c>
      <c r="K7790" s="4" t="s">
        <v>6549</v>
      </c>
      <c r="L7790" s="4" t="s">
        <v>3908</v>
      </c>
      <c r="M7790" s="5">
        <v>44837</v>
      </c>
      <c r="N7790" s="6">
        <v>2902</v>
      </c>
      <c r="O7790" s="4">
        <f t="shared" si="242"/>
        <v>3</v>
      </c>
      <c r="P7790" s="4" t="str">
        <f t="shared" si="243"/>
        <v>2022-10</v>
      </c>
    </row>
    <row r="7791" spans="1:16" ht="12.75" x14ac:dyDescent="0.2">
      <c r="A7791" s="4" t="s">
        <v>14</v>
      </c>
      <c r="B7791" s="4" t="s">
        <v>7654</v>
      </c>
      <c r="C7791" s="4" t="s">
        <v>8288</v>
      </c>
      <c r="D7791" s="4" t="s">
        <v>8819</v>
      </c>
      <c r="E7791" s="4" t="s">
        <v>8820</v>
      </c>
      <c r="F7791" s="4" t="s">
        <v>8821</v>
      </c>
      <c r="G7791" s="4" t="s">
        <v>8822</v>
      </c>
      <c r="H7791" s="4" t="s">
        <v>20</v>
      </c>
      <c r="I7791" s="4" t="s">
        <v>21</v>
      </c>
      <c r="J7791" s="4" t="s">
        <v>39</v>
      </c>
      <c r="K7791" s="4" t="s">
        <v>8306</v>
      </c>
      <c r="L7791" s="4" t="s">
        <v>8349</v>
      </c>
      <c r="M7791" s="5">
        <v>44837</v>
      </c>
      <c r="N7791" s="6">
        <v>7371</v>
      </c>
      <c r="O7791" s="4">
        <f t="shared" si="242"/>
        <v>3</v>
      </c>
      <c r="P7791" s="4" t="str">
        <f t="shared" si="243"/>
        <v>2022-10</v>
      </c>
    </row>
    <row r="7792" spans="1:16" ht="12.75" x14ac:dyDescent="0.2">
      <c r="A7792" s="4" t="s">
        <v>3048</v>
      </c>
      <c r="B7792" s="4" t="s">
        <v>10496</v>
      </c>
      <c r="C7792" s="4" t="s">
        <v>10497</v>
      </c>
      <c r="D7792" s="4" t="s">
        <v>10665</v>
      </c>
      <c r="E7792" s="4" t="s">
        <v>10571</v>
      </c>
      <c r="F7792" s="4" t="s">
        <v>10572</v>
      </c>
      <c r="G7792" s="4" t="s">
        <v>10603</v>
      </c>
      <c r="H7792" s="4" t="s">
        <v>210</v>
      </c>
      <c r="I7792" s="4" t="s">
        <v>343</v>
      </c>
      <c r="J7792" s="4" t="s">
        <v>36</v>
      </c>
      <c r="K7792" s="4" t="s">
        <v>10549</v>
      </c>
      <c r="L7792" s="4" t="s">
        <v>10574</v>
      </c>
      <c r="M7792" s="5">
        <v>44837</v>
      </c>
      <c r="N7792" s="6">
        <v>5186</v>
      </c>
      <c r="O7792" s="4">
        <f t="shared" si="242"/>
        <v>3</v>
      </c>
      <c r="P7792" s="4" t="str">
        <f t="shared" si="243"/>
        <v>2022-10</v>
      </c>
    </row>
    <row r="7793" spans="1:16" ht="12.75" x14ac:dyDescent="0.2">
      <c r="A7793" s="4" t="s">
        <v>3048</v>
      </c>
      <c r="B7793" s="4" t="s">
        <v>10496</v>
      </c>
      <c r="C7793" s="4" t="s">
        <v>10930</v>
      </c>
      <c r="D7793" s="4" t="s">
        <v>11697</v>
      </c>
      <c r="E7793" s="4" t="s">
        <v>11317</v>
      </c>
      <c r="F7793" s="4" t="s">
        <v>11318</v>
      </c>
      <c r="G7793" s="4" t="s">
        <v>11702</v>
      </c>
      <c r="H7793" s="4" t="s">
        <v>20</v>
      </c>
      <c r="I7793" s="4" t="s">
        <v>29</v>
      </c>
      <c r="J7793" s="4" t="s">
        <v>877</v>
      </c>
      <c r="K7793" s="4" t="s">
        <v>11320</v>
      </c>
      <c r="L7793" s="4" t="s">
        <v>11321</v>
      </c>
      <c r="M7793" s="5">
        <v>44837</v>
      </c>
      <c r="N7793" s="6">
        <v>1061</v>
      </c>
      <c r="O7793" s="4">
        <f t="shared" si="242"/>
        <v>3</v>
      </c>
      <c r="P7793" s="4" t="str">
        <f t="shared" si="243"/>
        <v>2022-10</v>
      </c>
    </row>
    <row r="7794" spans="1:16" ht="12.75" x14ac:dyDescent="0.2">
      <c r="A7794" s="4" t="s">
        <v>3048</v>
      </c>
      <c r="B7794" s="4" t="s">
        <v>12289</v>
      </c>
      <c r="C7794" s="4" t="s">
        <v>12291</v>
      </c>
      <c r="D7794" s="4" t="s">
        <v>11658</v>
      </c>
      <c r="E7794" s="4" t="s">
        <v>11659</v>
      </c>
      <c r="F7794" s="4" t="s">
        <v>11660</v>
      </c>
      <c r="G7794" s="4" t="s">
        <v>12622</v>
      </c>
      <c r="H7794" s="4" t="s">
        <v>20</v>
      </c>
      <c r="I7794" s="4" t="s">
        <v>29</v>
      </c>
      <c r="J7794" s="4" t="s">
        <v>22</v>
      </c>
      <c r="K7794" s="4" t="s">
        <v>12319</v>
      </c>
      <c r="L7794" s="4" t="s">
        <v>12320</v>
      </c>
      <c r="M7794" s="5">
        <v>44837</v>
      </c>
      <c r="N7794" s="6">
        <v>5910</v>
      </c>
      <c r="O7794" s="4">
        <f t="shared" si="242"/>
        <v>3</v>
      </c>
      <c r="P7794" s="4" t="str">
        <f t="shared" si="243"/>
        <v>2022-10</v>
      </c>
    </row>
    <row r="7795" spans="1:16" ht="12.75" x14ac:dyDescent="0.2">
      <c r="A7795" s="4" t="s">
        <v>3048</v>
      </c>
      <c r="B7795" s="4" t="s">
        <v>12289</v>
      </c>
      <c r="C7795" s="4" t="s">
        <v>12841</v>
      </c>
      <c r="D7795" s="4" t="s">
        <v>13936</v>
      </c>
      <c r="E7795" s="4" t="s">
        <v>12854</v>
      </c>
      <c r="F7795" s="4" t="s">
        <v>12855</v>
      </c>
      <c r="G7795" s="4" t="s">
        <v>12864</v>
      </c>
      <c r="H7795" s="4" t="s">
        <v>20</v>
      </c>
      <c r="I7795" s="4" t="s">
        <v>21</v>
      </c>
      <c r="J7795" s="4" t="s">
        <v>22</v>
      </c>
      <c r="K7795" s="4" t="s">
        <v>12857</v>
      </c>
      <c r="L7795" s="4" t="s">
        <v>10345</v>
      </c>
      <c r="M7795" s="5">
        <v>44837</v>
      </c>
      <c r="N7795" s="6">
        <v>1858</v>
      </c>
      <c r="O7795" s="4">
        <f t="shared" si="242"/>
        <v>3</v>
      </c>
      <c r="P7795" s="4" t="str">
        <f t="shared" si="243"/>
        <v>2022-10</v>
      </c>
    </row>
    <row r="7796" spans="1:16" ht="12.75" x14ac:dyDescent="0.2">
      <c r="A7796" s="4" t="s">
        <v>3048</v>
      </c>
      <c r="B7796" s="4" t="s">
        <v>12289</v>
      </c>
      <c r="C7796" s="4" t="s">
        <v>12841</v>
      </c>
      <c r="D7796" s="4" t="s">
        <v>10273</v>
      </c>
      <c r="E7796" s="4" t="s">
        <v>12970</v>
      </c>
      <c r="F7796" s="4" t="s">
        <v>12971</v>
      </c>
      <c r="G7796" s="4" t="s">
        <v>12973</v>
      </c>
      <c r="H7796" s="4" t="s">
        <v>20</v>
      </c>
      <c r="I7796" s="4" t="s">
        <v>21</v>
      </c>
      <c r="J7796" s="4" t="s">
        <v>22</v>
      </c>
      <c r="K7796" s="4" t="s">
        <v>12850</v>
      </c>
      <c r="L7796" s="4" t="s">
        <v>10345</v>
      </c>
      <c r="M7796" s="5">
        <v>44837</v>
      </c>
      <c r="N7796" s="6">
        <v>8015</v>
      </c>
      <c r="O7796" s="4">
        <f t="shared" si="242"/>
        <v>3</v>
      </c>
      <c r="P7796" s="4" t="str">
        <f t="shared" si="243"/>
        <v>2022-10</v>
      </c>
    </row>
    <row r="7797" spans="1:16" ht="12.75" x14ac:dyDescent="0.2">
      <c r="A7797" s="4" t="s">
        <v>3048</v>
      </c>
      <c r="B7797" s="4" t="s">
        <v>13786</v>
      </c>
      <c r="C7797" s="4" t="s">
        <v>13787</v>
      </c>
      <c r="D7797" s="4" t="s">
        <v>12401</v>
      </c>
      <c r="E7797" s="4" t="s">
        <v>13863</v>
      </c>
      <c r="F7797" s="4" t="s">
        <v>13864</v>
      </c>
      <c r="G7797" s="4" t="s">
        <v>13867</v>
      </c>
      <c r="H7797" s="4" t="s">
        <v>20</v>
      </c>
      <c r="I7797" s="4" t="s">
        <v>21</v>
      </c>
      <c r="J7797" s="4" t="s">
        <v>36</v>
      </c>
      <c r="K7797" s="4" t="s">
        <v>13382</v>
      </c>
      <c r="L7797" s="4" t="s">
        <v>10277</v>
      </c>
      <c r="M7797" s="5">
        <v>44837</v>
      </c>
      <c r="N7797" s="6">
        <v>9266</v>
      </c>
      <c r="O7797" s="4">
        <f t="shared" si="242"/>
        <v>3</v>
      </c>
      <c r="P7797" s="4" t="str">
        <f t="shared" si="243"/>
        <v>2022-10</v>
      </c>
    </row>
    <row r="7798" spans="1:16" ht="12.75" x14ac:dyDescent="0.2">
      <c r="A7798" s="4" t="s">
        <v>1050</v>
      </c>
      <c r="B7798" s="4" t="s">
        <v>1051</v>
      </c>
      <c r="C7798" s="4" t="s">
        <v>1052</v>
      </c>
      <c r="D7798" s="4" t="s">
        <v>1861</v>
      </c>
      <c r="E7798" s="4" t="s">
        <v>1220</v>
      </c>
      <c r="F7798" s="4" t="s">
        <v>1221</v>
      </c>
      <c r="G7798" s="4" t="s">
        <v>1862</v>
      </c>
      <c r="H7798" s="4" t="s">
        <v>20</v>
      </c>
      <c r="I7798" s="4" t="s">
        <v>29</v>
      </c>
      <c r="J7798" s="4" t="s">
        <v>22</v>
      </c>
      <c r="K7798" s="4" t="s">
        <v>1208</v>
      </c>
      <c r="L7798" s="4" t="s">
        <v>1209</v>
      </c>
      <c r="M7798" s="5">
        <v>44838</v>
      </c>
      <c r="N7798" s="6">
        <v>6158</v>
      </c>
      <c r="O7798" s="4">
        <f t="shared" si="242"/>
        <v>4</v>
      </c>
      <c r="P7798" s="4" t="str">
        <f t="shared" si="243"/>
        <v>2022-10</v>
      </c>
    </row>
    <row r="7799" spans="1:16" ht="12.75" x14ac:dyDescent="0.2">
      <c r="A7799" s="4" t="s">
        <v>1050</v>
      </c>
      <c r="B7799" s="4" t="s">
        <v>1051</v>
      </c>
      <c r="C7799" s="4" t="s">
        <v>2425</v>
      </c>
      <c r="D7799" s="4" t="s">
        <v>1992</v>
      </c>
      <c r="E7799" s="4" t="s">
        <v>2553</v>
      </c>
      <c r="F7799" s="4" t="s">
        <v>2554</v>
      </c>
      <c r="G7799" s="4" t="s">
        <v>2555</v>
      </c>
      <c r="H7799" s="4" t="s">
        <v>20</v>
      </c>
      <c r="I7799" s="4" t="s">
        <v>21</v>
      </c>
      <c r="J7799" s="4" t="s">
        <v>22</v>
      </c>
      <c r="K7799" s="4" t="s">
        <v>1668</v>
      </c>
      <c r="L7799" s="4" t="s">
        <v>1110</v>
      </c>
      <c r="M7799" s="5">
        <v>44838</v>
      </c>
      <c r="N7799" s="6">
        <v>7631</v>
      </c>
      <c r="O7799" s="4">
        <f t="shared" si="242"/>
        <v>4</v>
      </c>
      <c r="P7799" s="4" t="str">
        <f t="shared" si="243"/>
        <v>2022-10</v>
      </c>
    </row>
    <row r="7800" spans="1:16" ht="12.75" x14ac:dyDescent="0.2">
      <c r="A7800" s="4" t="s">
        <v>1050</v>
      </c>
      <c r="B7800" s="4" t="s">
        <v>1051</v>
      </c>
      <c r="C7800" s="4" t="s">
        <v>2556</v>
      </c>
      <c r="D7800" s="4" t="s">
        <v>13936</v>
      </c>
      <c r="E7800" s="4" t="s">
        <v>2570</v>
      </c>
      <c r="F7800" s="4" t="s">
        <v>2571</v>
      </c>
      <c r="G7800" s="4" t="s">
        <v>2572</v>
      </c>
      <c r="H7800" s="4" t="s">
        <v>20</v>
      </c>
      <c r="I7800" s="4" t="s">
        <v>21</v>
      </c>
      <c r="J7800" s="4" t="s">
        <v>22</v>
      </c>
      <c r="K7800" s="4" t="s">
        <v>2565</v>
      </c>
      <c r="L7800" s="4" t="s">
        <v>2373</v>
      </c>
      <c r="M7800" s="5">
        <v>44838</v>
      </c>
      <c r="N7800" s="6">
        <v>1492</v>
      </c>
      <c r="O7800" s="4">
        <f t="shared" si="242"/>
        <v>4</v>
      </c>
      <c r="P7800" s="4" t="str">
        <f t="shared" si="243"/>
        <v>2022-10</v>
      </c>
    </row>
    <row r="7801" spans="1:16" ht="12.75" x14ac:dyDescent="0.2">
      <c r="A7801" s="4" t="s">
        <v>14</v>
      </c>
      <c r="B7801" s="4" t="s">
        <v>4342</v>
      </c>
      <c r="C7801" s="4" t="s">
        <v>4343</v>
      </c>
      <c r="D7801" s="4" t="s">
        <v>4532</v>
      </c>
      <c r="E7801" s="4" t="s">
        <v>4570</v>
      </c>
      <c r="F7801" s="4" t="s">
        <v>4571</v>
      </c>
      <c r="G7801" s="4" t="s">
        <v>4575</v>
      </c>
      <c r="H7801" s="4" t="s">
        <v>20</v>
      </c>
      <c r="I7801" s="4" t="s">
        <v>21</v>
      </c>
      <c r="J7801" s="4" t="s">
        <v>22</v>
      </c>
      <c r="K7801" s="4" t="s">
        <v>4396</v>
      </c>
      <c r="L7801" s="4" t="s">
        <v>4348</v>
      </c>
      <c r="M7801" s="5">
        <v>44838</v>
      </c>
      <c r="N7801" s="6">
        <v>794</v>
      </c>
      <c r="O7801" s="4">
        <f t="shared" si="242"/>
        <v>4</v>
      </c>
      <c r="P7801" s="4" t="str">
        <f t="shared" si="243"/>
        <v>2022-10</v>
      </c>
    </row>
    <row r="7802" spans="1:16" ht="12.75" x14ac:dyDescent="0.2">
      <c r="A7802" s="4" t="s">
        <v>1050</v>
      </c>
      <c r="B7802" s="4" t="s">
        <v>5461</v>
      </c>
      <c r="C7802" s="4" t="s">
        <v>5462</v>
      </c>
      <c r="D7802" s="4" t="s">
        <v>6284</v>
      </c>
      <c r="E7802" s="4" t="s">
        <v>6285</v>
      </c>
      <c r="F7802" s="4" t="s">
        <v>6286</v>
      </c>
      <c r="G7802" s="4" t="s">
        <v>6288</v>
      </c>
      <c r="H7802" s="4" t="s">
        <v>20</v>
      </c>
      <c r="I7802" s="4" t="s">
        <v>21</v>
      </c>
      <c r="J7802" s="4" t="s">
        <v>22</v>
      </c>
      <c r="K7802" s="4" t="s">
        <v>5515</v>
      </c>
      <c r="L7802" s="4" t="s">
        <v>5525</v>
      </c>
      <c r="M7802" s="5">
        <v>44838</v>
      </c>
      <c r="N7802" s="6">
        <v>5589</v>
      </c>
      <c r="O7802" s="4">
        <f t="shared" si="242"/>
        <v>4</v>
      </c>
      <c r="P7802" s="4" t="str">
        <f t="shared" si="243"/>
        <v>2022-10</v>
      </c>
    </row>
    <row r="7803" spans="1:16" ht="12.75" x14ac:dyDescent="0.2">
      <c r="A7803" s="4" t="s">
        <v>1050</v>
      </c>
      <c r="B7803" s="4" t="s">
        <v>5461</v>
      </c>
      <c r="C7803" s="4" t="s">
        <v>5462</v>
      </c>
      <c r="D7803" s="4" t="s">
        <v>6423</v>
      </c>
      <c r="E7803" s="4" t="s">
        <v>6424</v>
      </c>
      <c r="F7803" s="4" t="s">
        <v>6425</v>
      </c>
      <c r="G7803" s="4" t="s">
        <v>6426</v>
      </c>
      <c r="H7803" s="4" t="s">
        <v>210</v>
      </c>
      <c r="I7803" s="4" t="s">
        <v>210</v>
      </c>
      <c r="J7803" s="4" t="s">
        <v>877</v>
      </c>
      <c r="K7803" s="4" t="s">
        <v>5471</v>
      </c>
      <c r="L7803" s="4" t="s">
        <v>5580</v>
      </c>
      <c r="M7803" s="5">
        <v>44838</v>
      </c>
      <c r="N7803" s="6">
        <v>7699</v>
      </c>
      <c r="O7803" s="4">
        <f t="shared" si="242"/>
        <v>4</v>
      </c>
      <c r="P7803" s="4" t="str">
        <f t="shared" si="243"/>
        <v>2022-10</v>
      </c>
    </row>
    <row r="7804" spans="1:16" ht="12.75" x14ac:dyDescent="0.2">
      <c r="A7804" s="4" t="s">
        <v>14</v>
      </c>
      <c r="B7804" s="4" t="s">
        <v>6544</v>
      </c>
      <c r="C7804" s="4" t="s">
        <v>6545</v>
      </c>
      <c r="D7804" s="4" t="s">
        <v>6953</v>
      </c>
      <c r="E7804" s="4" t="s">
        <v>6954</v>
      </c>
      <c r="F7804" s="4" t="s">
        <v>6955</v>
      </c>
      <c r="G7804" s="4" t="s">
        <v>6956</v>
      </c>
      <c r="H7804" s="4" t="s">
        <v>20</v>
      </c>
      <c r="I7804" s="4" t="s">
        <v>21</v>
      </c>
      <c r="J7804" s="4" t="s">
        <v>162</v>
      </c>
      <c r="K7804" s="4" t="s">
        <v>6553</v>
      </c>
      <c r="L7804" s="4" t="s">
        <v>6596</v>
      </c>
      <c r="M7804" s="5">
        <v>44838</v>
      </c>
      <c r="N7804" s="6">
        <v>5574</v>
      </c>
      <c r="O7804" s="4">
        <f t="shared" si="242"/>
        <v>4</v>
      </c>
      <c r="P7804" s="4" t="str">
        <f t="shared" si="243"/>
        <v>2022-10</v>
      </c>
    </row>
    <row r="7805" spans="1:16" ht="12.75" x14ac:dyDescent="0.2">
      <c r="A7805" s="4" t="s">
        <v>14</v>
      </c>
      <c r="B7805" s="4" t="s">
        <v>6544</v>
      </c>
      <c r="C7805" s="4" t="s">
        <v>6545</v>
      </c>
      <c r="D7805" s="4" t="s">
        <v>7047</v>
      </c>
      <c r="E7805" s="4" t="s">
        <v>6670</v>
      </c>
      <c r="F7805" s="4" t="s">
        <v>6671</v>
      </c>
      <c r="G7805" s="4" t="s">
        <v>7062</v>
      </c>
      <c r="H7805" s="4" t="s">
        <v>20</v>
      </c>
      <c r="I7805" s="4" t="s">
        <v>29</v>
      </c>
      <c r="J7805" s="4" t="s">
        <v>22</v>
      </c>
      <c r="K7805" s="4" t="s">
        <v>6553</v>
      </c>
      <c r="L7805" s="4" t="s">
        <v>6576</v>
      </c>
      <c r="M7805" s="5">
        <v>44838</v>
      </c>
      <c r="N7805" s="6">
        <v>2535</v>
      </c>
      <c r="O7805" s="4">
        <f t="shared" si="242"/>
        <v>4</v>
      </c>
      <c r="P7805" s="4" t="str">
        <f t="shared" si="243"/>
        <v>2022-10</v>
      </c>
    </row>
    <row r="7806" spans="1:16" ht="12.75" x14ac:dyDescent="0.2">
      <c r="A7806" s="4" t="s">
        <v>14</v>
      </c>
      <c r="B7806" s="4" t="s">
        <v>7654</v>
      </c>
      <c r="C7806" s="4" t="s">
        <v>7825</v>
      </c>
      <c r="D7806" s="4" t="s">
        <v>7814</v>
      </c>
      <c r="E7806" s="4" t="s">
        <v>7870</v>
      </c>
      <c r="F7806" s="4" t="s">
        <v>7871</v>
      </c>
      <c r="G7806" s="4" t="s">
        <v>8005</v>
      </c>
      <c r="H7806" s="4" t="s">
        <v>210</v>
      </c>
      <c r="I7806" s="4" t="s">
        <v>210</v>
      </c>
      <c r="J7806" s="4" t="s">
        <v>877</v>
      </c>
      <c r="K7806" s="4" t="s">
        <v>7829</v>
      </c>
      <c r="L7806" s="4" t="s">
        <v>7763</v>
      </c>
      <c r="M7806" s="5">
        <v>44838</v>
      </c>
      <c r="N7806" s="6">
        <v>1757</v>
      </c>
      <c r="O7806" s="4">
        <f t="shared" si="242"/>
        <v>4</v>
      </c>
      <c r="P7806" s="4" t="str">
        <f t="shared" si="243"/>
        <v>2022-10</v>
      </c>
    </row>
    <row r="7807" spans="1:16" ht="12.75" x14ac:dyDescent="0.2">
      <c r="A7807" s="4" t="s">
        <v>14</v>
      </c>
      <c r="B7807" s="4" t="s">
        <v>7654</v>
      </c>
      <c r="C7807" s="4" t="s">
        <v>8288</v>
      </c>
      <c r="D7807" s="4" t="s">
        <v>8877</v>
      </c>
      <c r="E7807" s="4" t="s">
        <v>8950</v>
      </c>
      <c r="F7807" s="4" t="s">
        <v>8951</v>
      </c>
      <c r="G7807" s="4" t="s">
        <v>8952</v>
      </c>
      <c r="H7807" s="4" t="s">
        <v>210</v>
      </c>
      <c r="I7807" s="4" t="s">
        <v>210</v>
      </c>
      <c r="J7807" s="4" t="s">
        <v>226</v>
      </c>
      <c r="K7807" s="4" t="s">
        <v>8297</v>
      </c>
      <c r="L7807" s="4" t="s">
        <v>8301</v>
      </c>
      <c r="M7807" s="5">
        <v>44838</v>
      </c>
      <c r="N7807" s="6">
        <v>8390</v>
      </c>
      <c r="O7807" s="4">
        <f t="shared" si="242"/>
        <v>4</v>
      </c>
      <c r="P7807" s="4" t="str">
        <f t="shared" si="243"/>
        <v>2022-10</v>
      </c>
    </row>
    <row r="7808" spans="1:16" ht="12.75" x14ac:dyDescent="0.2">
      <c r="A7808" s="4" t="s">
        <v>14</v>
      </c>
      <c r="B7808" s="4" t="s">
        <v>7654</v>
      </c>
      <c r="C7808" s="4" t="s">
        <v>8288</v>
      </c>
      <c r="D7808" s="4" t="s">
        <v>9184</v>
      </c>
      <c r="E7808" s="4" t="s">
        <v>9194</v>
      </c>
      <c r="F7808" s="4" t="s">
        <v>9195</v>
      </c>
      <c r="G7808" s="4" t="s">
        <v>9202</v>
      </c>
      <c r="H7808" s="4" t="s">
        <v>20</v>
      </c>
      <c r="I7808" s="4" t="s">
        <v>21</v>
      </c>
      <c r="J7808" s="4" t="s">
        <v>36</v>
      </c>
      <c r="K7808" s="4" t="s">
        <v>8297</v>
      </c>
      <c r="L7808" s="4" t="s">
        <v>8100</v>
      </c>
      <c r="M7808" s="5">
        <v>44838</v>
      </c>
      <c r="N7808" s="6">
        <v>2822</v>
      </c>
      <c r="O7808" s="4">
        <f t="shared" si="242"/>
        <v>4</v>
      </c>
      <c r="P7808" s="4" t="str">
        <f t="shared" si="243"/>
        <v>2022-10</v>
      </c>
    </row>
    <row r="7809" spans="1:16" ht="12.75" x14ac:dyDescent="0.2">
      <c r="A7809" s="4" t="s">
        <v>14</v>
      </c>
      <c r="B7809" s="4" t="s">
        <v>7654</v>
      </c>
      <c r="C7809" s="4" t="s">
        <v>8288</v>
      </c>
      <c r="D7809" s="4" t="s">
        <v>9403</v>
      </c>
      <c r="E7809" s="4" t="s">
        <v>8366</v>
      </c>
      <c r="F7809" s="4" t="s">
        <v>8367</v>
      </c>
      <c r="G7809" s="4" t="s">
        <v>8368</v>
      </c>
      <c r="H7809" s="4" t="s">
        <v>20</v>
      </c>
      <c r="I7809" s="4" t="s">
        <v>29</v>
      </c>
      <c r="J7809" s="4" t="s">
        <v>36</v>
      </c>
      <c r="K7809" s="4" t="s">
        <v>8306</v>
      </c>
      <c r="L7809" s="4" t="s">
        <v>8112</v>
      </c>
      <c r="M7809" s="5">
        <v>44838</v>
      </c>
      <c r="N7809" s="6">
        <v>9858</v>
      </c>
      <c r="O7809" s="4">
        <f t="shared" si="242"/>
        <v>4</v>
      </c>
      <c r="P7809" s="4" t="str">
        <f t="shared" si="243"/>
        <v>2022-10</v>
      </c>
    </row>
    <row r="7810" spans="1:16" ht="12.75" x14ac:dyDescent="0.2">
      <c r="A7810" s="4" t="s">
        <v>3048</v>
      </c>
      <c r="B7810" s="4" t="s">
        <v>9902</v>
      </c>
      <c r="C7810" s="4" t="s">
        <v>9903</v>
      </c>
      <c r="D7810" s="4" t="s">
        <v>9927</v>
      </c>
      <c r="E7810" s="4" t="s">
        <v>9928</v>
      </c>
      <c r="F7810" s="4" t="s">
        <v>9929</v>
      </c>
      <c r="G7810" s="4" t="s">
        <v>9932</v>
      </c>
      <c r="H7810" s="4" t="s">
        <v>20</v>
      </c>
      <c r="I7810" s="4" t="s">
        <v>21</v>
      </c>
      <c r="J7810" s="4" t="s">
        <v>22</v>
      </c>
      <c r="K7810" s="4" t="s">
        <v>9907</v>
      </c>
      <c r="L7810" s="4" t="s">
        <v>9931</v>
      </c>
      <c r="M7810" s="5">
        <v>44838</v>
      </c>
      <c r="N7810" s="6">
        <v>7906</v>
      </c>
      <c r="O7810" s="4">
        <f t="shared" ref="O7810:O7873" si="244">DAY(M7810)</f>
        <v>4</v>
      </c>
      <c r="P7810" s="4" t="str">
        <f t="shared" ref="P7810:P7873" si="245">TEXT(M7810,"YYYY-MM")</f>
        <v>2022-10</v>
      </c>
    </row>
    <row r="7811" spans="1:16" ht="12.75" x14ac:dyDescent="0.2">
      <c r="A7811" s="4" t="s">
        <v>3048</v>
      </c>
      <c r="B7811" s="4" t="s">
        <v>9902</v>
      </c>
      <c r="C7811" s="4" t="s">
        <v>9903</v>
      </c>
      <c r="D7811" s="4" t="s">
        <v>9981</v>
      </c>
      <c r="E7811" s="4" t="s">
        <v>10007</v>
      </c>
      <c r="F7811" s="4" t="s">
        <v>10008</v>
      </c>
      <c r="G7811" s="4" t="s">
        <v>10021</v>
      </c>
      <c r="H7811" s="4" t="s">
        <v>20</v>
      </c>
      <c r="I7811" s="4" t="s">
        <v>21</v>
      </c>
      <c r="J7811" s="4" t="s">
        <v>36</v>
      </c>
      <c r="K7811" s="4" t="s">
        <v>9907</v>
      </c>
      <c r="L7811" s="4" t="s">
        <v>9911</v>
      </c>
      <c r="M7811" s="5">
        <v>44838</v>
      </c>
      <c r="N7811" s="6">
        <v>8004</v>
      </c>
      <c r="O7811" s="4">
        <f t="shared" si="244"/>
        <v>4</v>
      </c>
      <c r="P7811" s="4" t="str">
        <f t="shared" si="245"/>
        <v>2022-10</v>
      </c>
    </row>
    <row r="7812" spans="1:16" ht="12.75" x14ac:dyDescent="0.2">
      <c r="A7812" s="4" t="s">
        <v>3048</v>
      </c>
      <c r="B7812" s="4" t="s">
        <v>9902</v>
      </c>
      <c r="C7812" s="4" t="s">
        <v>10061</v>
      </c>
      <c r="D7812" s="4" t="s">
        <v>10104</v>
      </c>
      <c r="E7812" s="4" t="s">
        <v>10108</v>
      </c>
      <c r="F7812" s="4" t="s">
        <v>10109</v>
      </c>
      <c r="G7812" s="4" t="s">
        <v>10117</v>
      </c>
      <c r="H7812" s="4" t="s">
        <v>20</v>
      </c>
      <c r="I7812" s="4" t="s">
        <v>21</v>
      </c>
      <c r="J7812" s="4" t="s">
        <v>36</v>
      </c>
      <c r="K7812" s="4" t="s">
        <v>10065</v>
      </c>
      <c r="L7812" s="4" t="s">
        <v>10069</v>
      </c>
      <c r="M7812" s="5">
        <v>44838</v>
      </c>
      <c r="N7812" s="6">
        <v>5232</v>
      </c>
      <c r="O7812" s="4">
        <f t="shared" si="244"/>
        <v>4</v>
      </c>
      <c r="P7812" s="4" t="str">
        <f t="shared" si="245"/>
        <v>2022-10</v>
      </c>
    </row>
    <row r="7813" spans="1:16" ht="12.75" x14ac:dyDescent="0.2">
      <c r="A7813" s="4" t="s">
        <v>14</v>
      </c>
      <c r="B7813" s="4" t="s">
        <v>15</v>
      </c>
      <c r="C7813" s="4" t="s">
        <v>68</v>
      </c>
      <c r="D7813" s="4" t="s">
        <v>417</v>
      </c>
      <c r="E7813" s="4" t="s">
        <v>418</v>
      </c>
      <c r="F7813" s="4" t="s">
        <v>3048</v>
      </c>
      <c r="G7813" s="4" t="s">
        <v>3048</v>
      </c>
      <c r="H7813" s="4" t="s">
        <v>210</v>
      </c>
      <c r="I7813" s="4" t="s">
        <v>210</v>
      </c>
      <c r="J7813" s="4" t="s">
        <v>3048</v>
      </c>
      <c r="K7813" s="4" t="s">
        <v>109</v>
      </c>
      <c r="L7813" s="4" t="s">
        <v>211</v>
      </c>
      <c r="M7813" s="5">
        <v>44839</v>
      </c>
      <c r="N7813" s="6">
        <v>940</v>
      </c>
      <c r="O7813" s="4">
        <f t="shared" si="244"/>
        <v>5</v>
      </c>
      <c r="P7813" s="4" t="str">
        <f t="shared" si="245"/>
        <v>2022-10</v>
      </c>
    </row>
    <row r="7814" spans="1:16" ht="12.75" x14ac:dyDescent="0.2">
      <c r="A7814" s="4" t="s">
        <v>14</v>
      </c>
      <c r="B7814" s="4" t="s">
        <v>15</v>
      </c>
      <c r="C7814" s="4" t="s">
        <v>504</v>
      </c>
      <c r="D7814" s="4" t="s">
        <v>735</v>
      </c>
      <c r="E7814" s="4" t="s">
        <v>782</v>
      </c>
      <c r="F7814" s="4" t="s">
        <v>783</v>
      </c>
      <c r="G7814" s="4" t="s">
        <v>790</v>
      </c>
      <c r="H7814" s="4" t="s">
        <v>20</v>
      </c>
      <c r="I7814" s="4" t="s">
        <v>21</v>
      </c>
      <c r="J7814" s="4" t="s">
        <v>36</v>
      </c>
      <c r="K7814" s="4" t="s">
        <v>508</v>
      </c>
      <c r="L7814" s="4" t="s">
        <v>24</v>
      </c>
      <c r="M7814" s="5">
        <v>44839</v>
      </c>
      <c r="N7814" s="6">
        <v>3874</v>
      </c>
      <c r="O7814" s="4">
        <f t="shared" si="244"/>
        <v>5</v>
      </c>
      <c r="P7814" s="4" t="str">
        <f t="shared" si="245"/>
        <v>2022-10</v>
      </c>
    </row>
    <row r="7815" spans="1:16" ht="12.75" x14ac:dyDescent="0.2">
      <c r="A7815" s="4" t="s">
        <v>1050</v>
      </c>
      <c r="B7815" s="4" t="s">
        <v>1051</v>
      </c>
      <c r="C7815" s="4" t="s">
        <v>1052</v>
      </c>
      <c r="D7815" s="4" t="s">
        <v>1497</v>
      </c>
      <c r="E7815" s="4" t="s">
        <v>1532</v>
      </c>
      <c r="F7815" s="4" t="s">
        <v>1533</v>
      </c>
      <c r="G7815" s="4" t="s">
        <v>1547</v>
      </c>
      <c r="H7815" s="4" t="s">
        <v>210</v>
      </c>
      <c r="I7815" s="4" t="s">
        <v>343</v>
      </c>
      <c r="J7815" s="4" t="s">
        <v>22</v>
      </c>
      <c r="K7815" s="4" t="s">
        <v>1132</v>
      </c>
      <c r="L7815" s="4" t="s">
        <v>1195</v>
      </c>
      <c r="M7815" s="5">
        <v>44839</v>
      </c>
      <c r="N7815" s="6">
        <v>2992</v>
      </c>
      <c r="O7815" s="4">
        <f t="shared" si="244"/>
        <v>5</v>
      </c>
      <c r="P7815" s="4" t="str">
        <f t="shared" si="245"/>
        <v>2022-10</v>
      </c>
    </row>
    <row r="7816" spans="1:16" ht="12.75" x14ac:dyDescent="0.2">
      <c r="A7816" s="4" t="s">
        <v>3048</v>
      </c>
      <c r="B7816" s="4" t="s">
        <v>3049</v>
      </c>
      <c r="C7816" s="4" t="s">
        <v>3050</v>
      </c>
      <c r="D7816" s="4" t="s">
        <v>3243</v>
      </c>
      <c r="E7816" s="4" t="s">
        <v>3244</v>
      </c>
      <c r="F7816" s="4" t="s">
        <v>3245</v>
      </c>
      <c r="G7816" s="4" t="s">
        <v>3247</v>
      </c>
      <c r="H7816" s="4" t="s">
        <v>210</v>
      </c>
      <c r="I7816" s="4" t="s">
        <v>210</v>
      </c>
      <c r="J7816" s="4" t="s">
        <v>877</v>
      </c>
      <c r="K7816" s="4" t="s">
        <v>3089</v>
      </c>
      <c r="L7816" s="4" t="s">
        <v>3078</v>
      </c>
      <c r="M7816" s="5">
        <v>44839</v>
      </c>
      <c r="N7816" s="6">
        <v>309</v>
      </c>
      <c r="O7816" s="4">
        <f t="shared" si="244"/>
        <v>5</v>
      </c>
      <c r="P7816" s="4" t="str">
        <f t="shared" si="245"/>
        <v>2022-10</v>
      </c>
    </row>
    <row r="7817" spans="1:16" ht="12.75" x14ac:dyDescent="0.2">
      <c r="A7817" s="4" t="s">
        <v>14</v>
      </c>
      <c r="B7817" s="4" t="s">
        <v>3761</v>
      </c>
      <c r="C7817" s="4" t="s">
        <v>3762</v>
      </c>
      <c r="D7817" s="4" t="s">
        <v>3930</v>
      </c>
      <c r="E7817" s="4" t="s">
        <v>1498</v>
      </c>
      <c r="F7817" s="4" t="s">
        <v>3853</v>
      </c>
      <c r="G7817" s="4" t="s">
        <v>3939</v>
      </c>
      <c r="H7817" s="4" t="s">
        <v>20</v>
      </c>
      <c r="I7817" s="4" t="s">
        <v>21</v>
      </c>
      <c r="J7817" s="4" t="s">
        <v>36</v>
      </c>
      <c r="K7817" s="4" t="s">
        <v>3771</v>
      </c>
      <c r="L7817" s="4" t="s">
        <v>3767</v>
      </c>
      <c r="M7817" s="5">
        <v>44839</v>
      </c>
      <c r="N7817" s="6">
        <v>5317</v>
      </c>
      <c r="O7817" s="4">
        <f t="shared" si="244"/>
        <v>5</v>
      </c>
      <c r="P7817" s="4" t="str">
        <f t="shared" si="245"/>
        <v>2022-10</v>
      </c>
    </row>
    <row r="7818" spans="1:16" ht="12.75" x14ac:dyDescent="0.2">
      <c r="A7818" s="4" t="s">
        <v>14</v>
      </c>
      <c r="B7818" s="4" t="s">
        <v>4342</v>
      </c>
      <c r="C7818" s="4" t="s">
        <v>4343</v>
      </c>
      <c r="D7818" s="4" t="s">
        <v>5235</v>
      </c>
      <c r="E7818" s="4" t="s">
        <v>5236</v>
      </c>
      <c r="F7818" s="4" t="s">
        <v>5237</v>
      </c>
      <c r="G7818" s="4" t="s">
        <v>5239</v>
      </c>
      <c r="H7818" s="4" t="s">
        <v>20</v>
      </c>
      <c r="I7818" s="4" t="s">
        <v>21</v>
      </c>
      <c r="J7818" s="4" t="s">
        <v>22</v>
      </c>
      <c r="K7818" s="4" t="s">
        <v>4347</v>
      </c>
      <c r="L7818" s="4" t="s">
        <v>4348</v>
      </c>
      <c r="M7818" s="5">
        <v>44839</v>
      </c>
      <c r="N7818" s="6">
        <v>6732</v>
      </c>
      <c r="O7818" s="4">
        <f t="shared" si="244"/>
        <v>5</v>
      </c>
      <c r="P7818" s="4" t="str">
        <f t="shared" si="245"/>
        <v>2022-10</v>
      </c>
    </row>
    <row r="7819" spans="1:16" ht="12.75" x14ac:dyDescent="0.2">
      <c r="A7819" s="4" t="s">
        <v>14</v>
      </c>
      <c r="B7819" s="4" t="s">
        <v>7127</v>
      </c>
      <c r="C7819" s="4" t="s">
        <v>7128</v>
      </c>
      <c r="D7819" s="4" t="s">
        <v>25</v>
      </c>
      <c r="E7819" s="4" t="s">
        <v>7293</v>
      </c>
      <c r="F7819" s="4" t="s">
        <v>7294</v>
      </c>
      <c r="G7819" s="4" t="s">
        <v>7295</v>
      </c>
      <c r="H7819" s="4" t="s">
        <v>210</v>
      </c>
      <c r="I7819" s="4" t="s">
        <v>210</v>
      </c>
      <c r="J7819" s="4" t="s">
        <v>226</v>
      </c>
      <c r="K7819" s="4" t="s">
        <v>7144</v>
      </c>
      <c r="L7819" s="4" t="s">
        <v>7203</v>
      </c>
      <c r="M7819" s="5">
        <v>44839</v>
      </c>
      <c r="N7819" s="6">
        <v>5814</v>
      </c>
      <c r="O7819" s="4">
        <f t="shared" si="244"/>
        <v>5</v>
      </c>
      <c r="P7819" s="4" t="str">
        <f t="shared" si="245"/>
        <v>2022-10</v>
      </c>
    </row>
    <row r="7820" spans="1:16" ht="12.75" x14ac:dyDescent="0.2">
      <c r="A7820" s="4" t="s">
        <v>3048</v>
      </c>
      <c r="B7820" s="4" t="s">
        <v>10496</v>
      </c>
      <c r="C7820" s="4" t="s">
        <v>10497</v>
      </c>
      <c r="D7820" s="4" t="s">
        <v>10665</v>
      </c>
      <c r="E7820" s="4" t="s">
        <v>10571</v>
      </c>
      <c r="F7820" s="4" t="s">
        <v>10572</v>
      </c>
      <c r="G7820" s="4" t="s">
        <v>10725</v>
      </c>
      <c r="H7820" s="4" t="s">
        <v>210</v>
      </c>
      <c r="I7820" s="4" t="s">
        <v>343</v>
      </c>
      <c r="J7820" s="4" t="s">
        <v>36</v>
      </c>
      <c r="K7820" s="4" t="s">
        <v>10549</v>
      </c>
      <c r="L7820" s="4" t="s">
        <v>10574</v>
      </c>
      <c r="M7820" s="5">
        <v>44839</v>
      </c>
      <c r="N7820" s="6">
        <v>5553</v>
      </c>
      <c r="O7820" s="4">
        <f t="shared" si="244"/>
        <v>5</v>
      </c>
      <c r="P7820" s="4" t="str">
        <f t="shared" si="245"/>
        <v>2022-10</v>
      </c>
    </row>
    <row r="7821" spans="1:16" ht="12.75" x14ac:dyDescent="0.2">
      <c r="A7821" s="4" t="s">
        <v>3048</v>
      </c>
      <c r="B7821" s="4" t="s">
        <v>10496</v>
      </c>
      <c r="C7821" s="4" t="s">
        <v>10497</v>
      </c>
      <c r="D7821" s="4" t="s">
        <v>10803</v>
      </c>
      <c r="E7821" s="4" t="s">
        <v>10810</v>
      </c>
      <c r="F7821" s="4" t="s">
        <v>10811</v>
      </c>
      <c r="G7821" s="4" t="s">
        <v>10818</v>
      </c>
      <c r="H7821" s="4" t="s">
        <v>20</v>
      </c>
      <c r="I7821" s="4" t="s">
        <v>29</v>
      </c>
      <c r="J7821" s="4" t="s">
        <v>22</v>
      </c>
      <c r="K7821" s="4" t="s">
        <v>10521</v>
      </c>
      <c r="L7821" s="4" t="s">
        <v>10277</v>
      </c>
      <c r="M7821" s="5">
        <v>44839</v>
      </c>
      <c r="N7821" s="6">
        <v>9584</v>
      </c>
      <c r="O7821" s="4">
        <f t="shared" si="244"/>
        <v>5</v>
      </c>
      <c r="P7821" s="4" t="str">
        <f t="shared" si="245"/>
        <v>2022-10</v>
      </c>
    </row>
    <row r="7822" spans="1:16" ht="12.75" x14ac:dyDescent="0.2">
      <c r="A7822" s="4" t="s">
        <v>3048</v>
      </c>
      <c r="B7822" s="4" t="s">
        <v>10496</v>
      </c>
      <c r="C7822" s="4" t="s">
        <v>10930</v>
      </c>
      <c r="D7822" s="4" t="s">
        <v>25</v>
      </c>
      <c r="E7822" s="4" t="s">
        <v>10937</v>
      </c>
      <c r="F7822" s="4" t="s">
        <v>10938</v>
      </c>
      <c r="G7822" s="4" t="s">
        <v>11296</v>
      </c>
      <c r="H7822" s="4" t="s">
        <v>20</v>
      </c>
      <c r="I7822" s="4" t="s">
        <v>29</v>
      </c>
      <c r="J7822" s="4" t="s">
        <v>36</v>
      </c>
      <c r="K7822" s="4" t="s">
        <v>10934</v>
      </c>
      <c r="L7822" s="4" t="s">
        <v>10935</v>
      </c>
      <c r="M7822" s="5">
        <v>44839</v>
      </c>
      <c r="N7822" s="6">
        <v>1767</v>
      </c>
      <c r="O7822" s="4">
        <f t="shared" si="244"/>
        <v>5</v>
      </c>
      <c r="P7822" s="4" t="str">
        <f t="shared" si="245"/>
        <v>2022-10</v>
      </c>
    </row>
    <row r="7823" spans="1:16" ht="12.75" x14ac:dyDescent="0.2">
      <c r="A7823" s="4" t="s">
        <v>3048</v>
      </c>
      <c r="B7823" s="4" t="s">
        <v>10496</v>
      </c>
      <c r="C7823" s="4" t="s">
        <v>10930</v>
      </c>
      <c r="D7823" s="4" t="s">
        <v>25</v>
      </c>
      <c r="E7823" s="4" t="s">
        <v>11190</v>
      </c>
      <c r="F7823" s="4" t="s">
        <v>11191</v>
      </c>
      <c r="G7823" s="4" t="s">
        <v>11427</v>
      </c>
      <c r="H7823" s="4" t="s">
        <v>20</v>
      </c>
      <c r="I7823" s="4" t="s">
        <v>29</v>
      </c>
      <c r="J7823" s="4" t="s">
        <v>36</v>
      </c>
      <c r="K7823" s="4" t="s">
        <v>10934</v>
      </c>
      <c r="L7823" s="4" t="s">
        <v>10143</v>
      </c>
      <c r="M7823" s="5">
        <v>44839</v>
      </c>
      <c r="N7823" s="6">
        <v>6602</v>
      </c>
      <c r="O7823" s="4">
        <f t="shared" si="244"/>
        <v>5</v>
      </c>
      <c r="P7823" s="4" t="str">
        <f t="shared" si="245"/>
        <v>2022-10</v>
      </c>
    </row>
    <row r="7824" spans="1:16" ht="12.75" x14ac:dyDescent="0.2">
      <c r="A7824" s="4" t="s">
        <v>3048</v>
      </c>
      <c r="B7824" s="4" t="s">
        <v>12289</v>
      </c>
      <c r="C7824" s="4" t="s">
        <v>12291</v>
      </c>
      <c r="D7824" s="4" t="s">
        <v>12401</v>
      </c>
      <c r="E7824" s="4" t="s">
        <v>12457</v>
      </c>
      <c r="F7824" s="4" t="s">
        <v>12458</v>
      </c>
      <c r="G7824" s="4" t="s">
        <v>12459</v>
      </c>
      <c r="H7824" s="4" t="s">
        <v>20</v>
      </c>
      <c r="I7824" s="4" t="s">
        <v>21</v>
      </c>
      <c r="J7824" s="4" t="s">
        <v>39</v>
      </c>
      <c r="K7824" s="4" t="s">
        <v>12295</v>
      </c>
      <c r="L7824" s="4" t="s">
        <v>12370</v>
      </c>
      <c r="M7824" s="5">
        <v>44839</v>
      </c>
      <c r="N7824" s="6">
        <v>6197</v>
      </c>
      <c r="O7824" s="4">
        <f t="shared" si="244"/>
        <v>5</v>
      </c>
      <c r="P7824" s="4" t="str">
        <f t="shared" si="245"/>
        <v>2022-10</v>
      </c>
    </row>
    <row r="7825" spans="1:16" ht="12.75" x14ac:dyDescent="0.2">
      <c r="A7825" s="4" t="s">
        <v>3048</v>
      </c>
      <c r="B7825" s="4" t="s">
        <v>3049</v>
      </c>
      <c r="C7825" s="4" t="s">
        <v>3339</v>
      </c>
      <c r="D7825" s="4" t="s">
        <v>25</v>
      </c>
      <c r="E7825" s="4" t="s">
        <v>3374</v>
      </c>
      <c r="F7825" s="4" t="s">
        <v>3375</v>
      </c>
      <c r="G7825" s="4" t="s">
        <v>3376</v>
      </c>
      <c r="H7825" s="4" t="s">
        <v>20</v>
      </c>
      <c r="I7825" s="4" t="s">
        <v>29</v>
      </c>
      <c r="J7825" s="4" t="s">
        <v>22</v>
      </c>
      <c r="K7825" s="4" t="s">
        <v>3343</v>
      </c>
      <c r="L7825" s="4" t="s">
        <v>3344</v>
      </c>
      <c r="M7825" s="5">
        <v>44840</v>
      </c>
      <c r="N7825" s="6">
        <v>2439</v>
      </c>
      <c r="O7825" s="4">
        <f t="shared" si="244"/>
        <v>6</v>
      </c>
      <c r="P7825" s="4" t="str">
        <f t="shared" si="245"/>
        <v>2022-10</v>
      </c>
    </row>
    <row r="7826" spans="1:16" ht="12.75" x14ac:dyDescent="0.2">
      <c r="A7826" s="4" t="s">
        <v>14</v>
      </c>
      <c r="B7826" s="4" t="s">
        <v>3761</v>
      </c>
      <c r="C7826" s="4" t="s">
        <v>3762</v>
      </c>
      <c r="D7826" s="4" t="s">
        <v>3988</v>
      </c>
      <c r="E7826" s="4" t="s">
        <v>3989</v>
      </c>
      <c r="F7826" s="4" t="s">
        <v>3990</v>
      </c>
      <c r="G7826" s="4" t="s">
        <v>3991</v>
      </c>
      <c r="H7826" s="4" t="s">
        <v>20</v>
      </c>
      <c r="I7826" s="4" t="s">
        <v>21</v>
      </c>
      <c r="J7826" s="4" t="s">
        <v>22</v>
      </c>
      <c r="K7826" s="4" t="s">
        <v>3766</v>
      </c>
      <c r="L7826" s="4" t="s">
        <v>3767</v>
      </c>
      <c r="M7826" s="5">
        <v>44840</v>
      </c>
      <c r="N7826" s="6">
        <v>7424</v>
      </c>
      <c r="O7826" s="4">
        <f t="shared" si="244"/>
        <v>6</v>
      </c>
      <c r="P7826" s="4" t="str">
        <f t="shared" si="245"/>
        <v>2022-10</v>
      </c>
    </row>
    <row r="7827" spans="1:16" ht="12.75" x14ac:dyDescent="0.2">
      <c r="A7827" s="4" t="s">
        <v>14</v>
      </c>
      <c r="B7827" s="4" t="s">
        <v>7127</v>
      </c>
      <c r="C7827" s="4" t="s">
        <v>7128</v>
      </c>
      <c r="D7827" s="4" t="s">
        <v>25</v>
      </c>
      <c r="E7827" s="4" t="s">
        <v>7281</v>
      </c>
      <c r="F7827" s="4" t="s">
        <v>7282</v>
      </c>
      <c r="G7827" s="4" t="s">
        <v>7286</v>
      </c>
      <c r="H7827" s="4" t="s">
        <v>20</v>
      </c>
      <c r="I7827" s="4" t="s">
        <v>29</v>
      </c>
      <c r="J7827" s="4" t="s">
        <v>22</v>
      </c>
      <c r="K7827" s="4" t="s">
        <v>7144</v>
      </c>
      <c r="L7827" s="4" t="s">
        <v>7133</v>
      </c>
      <c r="M7827" s="5">
        <v>44840</v>
      </c>
      <c r="N7827" s="6">
        <v>225</v>
      </c>
      <c r="O7827" s="4">
        <f t="shared" si="244"/>
        <v>6</v>
      </c>
      <c r="P7827" s="4" t="str">
        <f t="shared" si="245"/>
        <v>2022-10</v>
      </c>
    </row>
    <row r="7828" spans="1:16" ht="12.75" x14ac:dyDescent="0.2">
      <c r="A7828" s="4" t="s">
        <v>14</v>
      </c>
      <c r="B7828" s="4" t="s">
        <v>7654</v>
      </c>
      <c r="C7828" s="4" t="s">
        <v>7655</v>
      </c>
      <c r="D7828" s="4" t="s">
        <v>25</v>
      </c>
      <c r="E7828" s="4" t="s">
        <v>7802</v>
      </c>
      <c r="F7828" s="4" t="s">
        <v>7803</v>
      </c>
      <c r="G7828" s="4" t="s">
        <v>7804</v>
      </c>
      <c r="H7828" s="4" t="s">
        <v>210</v>
      </c>
      <c r="I7828" s="4" t="s">
        <v>210</v>
      </c>
      <c r="J7828" s="4" t="s">
        <v>226</v>
      </c>
      <c r="K7828" s="4" t="s">
        <v>7659</v>
      </c>
      <c r="L7828" s="4" t="s">
        <v>7689</v>
      </c>
      <c r="M7828" s="5">
        <v>44840</v>
      </c>
      <c r="N7828" s="6">
        <v>6328</v>
      </c>
      <c r="O7828" s="4">
        <f t="shared" si="244"/>
        <v>6</v>
      </c>
      <c r="P7828" s="4" t="str">
        <f t="shared" si="245"/>
        <v>2022-10</v>
      </c>
    </row>
    <row r="7829" spans="1:16" ht="12.75" x14ac:dyDescent="0.2">
      <c r="A7829" s="4" t="s">
        <v>14</v>
      </c>
      <c r="B7829" s="4" t="s">
        <v>7654</v>
      </c>
      <c r="C7829" s="4" t="s">
        <v>8288</v>
      </c>
      <c r="D7829" s="4" t="s">
        <v>25</v>
      </c>
      <c r="E7829" s="4" t="s">
        <v>8327</v>
      </c>
      <c r="F7829" s="4" t="s">
        <v>8328</v>
      </c>
      <c r="G7829" s="4" t="s">
        <v>3048</v>
      </c>
      <c r="H7829" s="4" t="s">
        <v>210</v>
      </c>
      <c r="I7829" s="4" t="s">
        <v>210</v>
      </c>
      <c r="J7829" s="4" t="s">
        <v>3048</v>
      </c>
      <c r="K7829" s="4" t="s">
        <v>8292</v>
      </c>
      <c r="L7829" s="4" t="s">
        <v>7689</v>
      </c>
      <c r="M7829" s="5">
        <v>44840</v>
      </c>
      <c r="N7829" s="6">
        <v>2204</v>
      </c>
      <c r="O7829" s="4">
        <f t="shared" si="244"/>
        <v>6</v>
      </c>
      <c r="P7829" s="4" t="str">
        <f t="shared" si="245"/>
        <v>2022-10</v>
      </c>
    </row>
    <row r="7830" spans="1:16" ht="12.75" x14ac:dyDescent="0.2">
      <c r="A7830" s="4" t="s">
        <v>14</v>
      </c>
      <c r="B7830" s="4" t="s">
        <v>7654</v>
      </c>
      <c r="C7830" s="4" t="s">
        <v>8288</v>
      </c>
      <c r="D7830" s="4" t="s">
        <v>8806</v>
      </c>
      <c r="E7830" s="4" t="s">
        <v>8807</v>
      </c>
      <c r="F7830" s="4" t="s">
        <v>8808</v>
      </c>
      <c r="G7830" s="4" t="s">
        <v>8809</v>
      </c>
      <c r="H7830" s="4" t="s">
        <v>20</v>
      </c>
      <c r="I7830" s="4" t="s">
        <v>21</v>
      </c>
      <c r="J7830" s="4" t="s">
        <v>39</v>
      </c>
      <c r="K7830" s="4" t="s">
        <v>8306</v>
      </c>
      <c r="L7830" s="4" t="s">
        <v>8349</v>
      </c>
      <c r="M7830" s="5">
        <v>44840</v>
      </c>
      <c r="N7830" s="6">
        <v>1086</v>
      </c>
      <c r="O7830" s="4">
        <f t="shared" si="244"/>
        <v>6</v>
      </c>
      <c r="P7830" s="4" t="str">
        <f t="shared" si="245"/>
        <v>2022-10</v>
      </c>
    </row>
    <row r="7831" spans="1:16" ht="12.75" x14ac:dyDescent="0.2">
      <c r="A7831" s="4" t="s">
        <v>14</v>
      </c>
      <c r="B7831" s="4" t="s">
        <v>7654</v>
      </c>
      <c r="C7831" s="4" t="s">
        <v>8288</v>
      </c>
      <c r="D7831" s="4" t="s">
        <v>8877</v>
      </c>
      <c r="E7831" s="4" t="s">
        <v>8374</v>
      </c>
      <c r="F7831" s="4" t="s">
        <v>8375</v>
      </c>
      <c r="G7831" s="4" t="s">
        <v>8377</v>
      </c>
      <c r="H7831" s="4" t="s">
        <v>210</v>
      </c>
      <c r="I7831" s="4" t="s">
        <v>210</v>
      </c>
      <c r="J7831" s="4" t="s">
        <v>226</v>
      </c>
      <c r="K7831" s="4" t="s">
        <v>8297</v>
      </c>
      <c r="L7831" s="4" t="s">
        <v>8301</v>
      </c>
      <c r="M7831" s="5">
        <v>44840</v>
      </c>
      <c r="N7831" s="6">
        <v>8482</v>
      </c>
      <c r="O7831" s="4">
        <f t="shared" si="244"/>
        <v>6</v>
      </c>
      <c r="P7831" s="4" t="str">
        <f t="shared" si="245"/>
        <v>2022-10</v>
      </c>
    </row>
    <row r="7832" spans="1:16" ht="12.75" x14ac:dyDescent="0.2">
      <c r="A7832" s="4" t="s">
        <v>14</v>
      </c>
      <c r="B7832" s="4" t="s">
        <v>7654</v>
      </c>
      <c r="C7832" s="4" t="s">
        <v>9450</v>
      </c>
      <c r="D7832" s="4" t="s">
        <v>7419</v>
      </c>
      <c r="E7832" s="4" t="s">
        <v>9491</v>
      </c>
      <c r="F7832" s="4" t="s">
        <v>9492</v>
      </c>
      <c r="G7832" s="4" t="s">
        <v>9682</v>
      </c>
      <c r="H7832" s="4" t="s">
        <v>20</v>
      </c>
      <c r="I7832" s="4" t="s">
        <v>21</v>
      </c>
      <c r="J7832" s="4" t="s">
        <v>36</v>
      </c>
      <c r="K7832" s="4" t="s">
        <v>7893</v>
      </c>
      <c r="L7832" s="4" t="s">
        <v>9145</v>
      </c>
      <c r="M7832" s="5">
        <v>44840</v>
      </c>
      <c r="N7832" s="6">
        <v>7572</v>
      </c>
      <c r="O7832" s="4">
        <f t="shared" si="244"/>
        <v>6</v>
      </c>
      <c r="P7832" s="4" t="str">
        <f t="shared" si="245"/>
        <v>2022-10</v>
      </c>
    </row>
    <row r="7833" spans="1:16" ht="12.75" x14ac:dyDescent="0.2">
      <c r="A7833" s="4" t="s">
        <v>3048</v>
      </c>
      <c r="B7833" s="4" t="s">
        <v>9902</v>
      </c>
      <c r="C7833" s="4" t="s">
        <v>9903</v>
      </c>
      <c r="D7833" s="4" t="s">
        <v>9949</v>
      </c>
      <c r="E7833" s="4" t="s">
        <v>9950</v>
      </c>
      <c r="F7833" s="4" t="s">
        <v>9951</v>
      </c>
      <c r="G7833" s="4" t="s">
        <v>9963</v>
      </c>
      <c r="H7833" s="4" t="s">
        <v>210</v>
      </c>
      <c r="I7833" s="4" t="s">
        <v>343</v>
      </c>
      <c r="J7833" s="4" t="s">
        <v>36</v>
      </c>
      <c r="K7833" s="4" t="s">
        <v>9907</v>
      </c>
      <c r="L7833" s="4" t="s">
        <v>9911</v>
      </c>
      <c r="M7833" s="5">
        <v>44840</v>
      </c>
      <c r="N7833" s="6">
        <v>7682</v>
      </c>
      <c r="O7833" s="4">
        <f t="shared" si="244"/>
        <v>6</v>
      </c>
      <c r="P7833" s="4" t="str">
        <f t="shared" si="245"/>
        <v>2022-10</v>
      </c>
    </row>
    <row r="7834" spans="1:16" ht="12.75" x14ac:dyDescent="0.2">
      <c r="A7834" s="4" t="s">
        <v>3048</v>
      </c>
      <c r="B7834" s="4" t="s">
        <v>10496</v>
      </c>
      <c r="C7834" s="4" t="s">
        <v>10497</v>
      </c>
      <c r="D7834" s="4" t="s">
        <v>25</v>
      </c>
      <c r="E7834" s="4" t="s">
        <v>10571</v>
      </c>
      <c r="F7834" s="4" t="s">
        <v>10572</v>
      </c>
      <c r="G7834" s="4" t="s">
        <v>10597</v>
      </c>
      <c r="H7834" s="4" t="s">
        <v>210</v>
      </c>
      <c r="I7834" s="4" t="s">
        <v>343</v>
      </c>
      <c r="J7834" s="4" t="s">
        <v>36</v>
      </c>
      <c r="K7834" s="4" t="s">
        <v>10549</v>
      </c>
      <c r="L7834" s="4" t="s">
        <v>10574</v>
      </c>
      <c r="M7834" s="5">
        <v>44840</v>
      </c>
      <c r="N7834" s="6">
        <v>9350</v>
      </c>
      <c r="O7834" s="4">
        <f t="shared" si="244"/>
        <v>6</v>
      </c>
      <c r="P7834" s="4" t="str">
        <f t="shared" si="245"/>
        <v>2022-10</v>
      </c>
    </row>
    <row r="7835" spans="1:16" ht="12.75" x14ac:dyDescent="0.2">
      <c r="A7835" s="4" t="s">
        <v>1050</v>
      </c>
      <c r="B7835" s="4" t="s">
        <v>1051</v>
      </c>
      <c r="C7835" s="4" t="s">
        <v>1052</v>
      </c>
      <c r="D7835" s="4" t="s">
        <v>25</v>
      </c>
      <c r="E7835" s="4" t="s">
        <v>1257</v>
      </c>
      <c r="F7835" s="4" t="s">
        <v>1258</v>
      </c>
      <c r="G7835" s="4" t="s">
        <v>1260</v>
      </c>
      <c r="H7835" s="4" t="s">
        <v>20</v>
      </c>
      <c r="I7835" s="4" t="s">
        <v>29</v>
      </c>
      <c r="J7835" s="4" t="s">
        <v>22</v>
      </c>
      <c r="K7835" s="4" t="s">
        <v>1208</v>
      </c>
      <c r="L7835" s="4" t="s">
        <v>1209</v>
      </c>
      <c r="M7835" s="5">
        <v>44841</v>
      </c>
      <c r="N7835" s="6">
        <v>5226</v>
      </c>
      <c r="O7835" s="4">
        <f t="shared" si="244"/>
        <v>7</v>
      </c>
      <c r="P7835" s="4" t="str">
        <f t="shared" si="245"/>
        <v>2022-10</v>
      </c>
    </row>
    <row r="7836" spans="1:16" ht="12.75" x14ac:dyDescent="0.2">
      <c r="A7836" s="4" t="s">
        <v>1050</v>
      </c>
      <c r="B7836" s="4" t="s">
        <v>1051</v>
      </c>
      <c r="C7836" s="4" t="s">
        <v>1052</v>
      </c>
      <c r="D7836" s="4" t="s">
        <v>1784</v>
      </c>
      <c r="E7836" s="4" t="s">
        <v>1172</v>
      </c>
      <c r="F7836" s="4" t="s">
        <v>1173</v>
      </c>
      <c r="G7836" s="4" t="s">
        <v>1792</v>
      </c>
      <c r="H7836" s="4" t="s">
        <v>20</v>
      </c>
      <c r="I7836" s="4" t="s">
        <v>21</v>
      </c>
      <c r="J7836" s="4" t="s">
        <v>22</v>
      </c>
      <c r="K7836" s="4" t="s">
        <v>1132</v>
      </c>
      <c r="L7836" s="4" t="s">
        <v>1175</v>
      </c>
      <c r="M7836" s="5">
        <v>44841</v>
      </c>
      <c r="N7836" s="6">
        <v>6443</v>
      </c>
      <c r="O7836" s="4">
        <f t="shared" si="244"/>
        <v>7</v>
      </c>
      <c r="P7836" s="4" t="str">
        <f t="shared" si="245"/>
        <v>2022-10</v>
      </c>
    </row>
    <row r="7837" spans="1:16" ht="12.75" x14ac:dyDescent="0.2">
      <c r="A7837" s="4" t="s">
        <v>3048</v>
      </c>
      <c r="B7837" s="4" t="s">
        <v>3049</v>
      </c>
      <c r="C7837" s="4" t="s">
        <v>3339</v>
      </c>
      <c r="D7837" s="4" t="s">
        <v>3420</v>
      </c>
      <c r="E7837" s="4" t="s">
        <v>3421</v>
      </c>
      <c r="F7837" s="4" t="s">
        <v>3422</v>
      </c>
      <c r="G7837" s="4" t="s">
        <v>3424</v>
      </c>
      <c r="H7837" s="4" t="s">
        <v>20</v>
      </c>
      <c r="I7837" s="4" t="s">
        <v>21</v>
      </c>
      <c r="J7837" s="4" t="s">
        <v>22</v>
      </c>
      <c r="K7837" s="4" t="s">
        <v>3343</v>
      </c>
      <c r="L7837" s="4" t="s">
        <v>3344</v>
      </c>
      <c r="M7837" s="5">
        <v>44841</v>
      </c>
      <c r="N7837" s="6">
        <v>2802</v>
      </c>
      <c r="O7837" s="4">
        <f t="shared" si="244"/>
        <v>7</v>
      </c>
      <c r="P7837" s="4" t="str">
        <f t="shared" si="245"/>
        <v>2022-10</v>
      </c>
    </row>
    <row r="7838" spans="1:16" ht="12.75" x14ac:dyDescent="0.2">
      <c r="A7838" s="4" t="s">
        <v>14</v>
      </c>
      <c r="B7838" s="4" t="s">
        <v>4342</v>
      </c>
      <c r="C7838" s="4" t="s">
        <v>4343</v>
      </c>
      <c r="D7838" s="4" t="s">
        <v>4609</v>
      </c>
      <c r="E7838" s="4" t="s">
        <v>4625</v>
      </c>
      <c r="F7838" s="4" t="s">
        <v>4626</v>
      </c>
      <c r="G7838" s="4" t="s">
        <v>3048</v>
      </c>
      <c r="H7838" s="4" t="s">
        <v>210</v>
      </c>
      <c r="I7838" s="4" t="s">
        <v>210</v>
      </c>
      <c r="J7838" s="4" t="s">
        <v>3048</v>
      </c>
      <c r="K7838" s="4" t="s">
        <v>4362</v>
      </c>
      <c r="L7838" s="4" t="s">
        <v>4408</v>
      </c>
      <c r="M7838" s="5">
        <v>44841</v>
      </c>
      <c r="N7838" s="6">
        <v>2169</v>
      </c>
      <c r="O7838" s="4">
        <f t="shared" si="244"/>
        <v>7</v>
      </c>
      <c r="P7838" s="4" t="str">
        <f t="shared" si="245"/>
        <v>2022-10</v>
      </c>
    </row>
    <row r="7839" spans="1:16" ht="12.75" x14ac:dyDescent="0.2">
      <c r="A7839" s="4" t="s">
        <v>14</v>
      </c>
      <c r="B7839" s="4" t="s">
        <v>7654</v>
      </c>
      <c r="C7839" s="4" t="s">
        <v>7825</v>
      </c>
      <c r="D7839" s="4" t="s">
        <v>25</v>
      </c>
      <c r="E7839" s="4" t="s">
        <v>7896</v>
      </c>
      <c r="F7839" s="4" t="s">
        <v>7897</v>
      </c>
      <c r="G7839" s="4" t="s">
        <v>7898</v>
      </c>
      <c r="H7839" s="4" t="s">
        <v>20</v>
      </c>
      <c r="I7839" s="4" t="s">
        <v>29</v>
      </c>
      <c r="J7839" s="4" t="s">
        <v>39</v>
      </c>
      <c r="K7839" s="4" t="s">
        <v>7829</v>
      </c>
      <c r="L7839" s="4" t="s">
        <v>7785</v>
      </c>
      <c r="M7839" s="5">
        <v>44841</v>
      </c>
      <c r="N7839" s="6">
        <v>1383</v>
      </c>
      <c r="O7839" s="4">
        <f t="shared" si="244"/>
        <v>7</v>
      </c>
      <c r="P7839" s="4" t="str">
        <f t="shared" si="245"/>
        <v>2022-10</v>
      </c>
    </row>
    <row r="7840" spans="1:16" ht="12.75" x14ac:dyDescent="0.2">
      <c r="A7840" s="4" t="s">
        <v>14</v>
      </c>
      <c r="B7840" s="4" t="s">
        <v>7654</v>
      </c>
      <c r="C7840" s="4" t="s">
        <v>8288</v>
      </c>
      <c r="D7840" s="4" t="s">
        <v>8423</v>
      </c>
      <c r="E7840" s="4" t="s">
        <v>8645</v>
      </c>
      <c r="F7840" s="4" t="s">
        <v>8646</v>
      </c>
      <c r="G7840" s="4" t="s">
        <v>8648</v>
      </c>
      <c r="H7840" s="4" t="s">
        <v>20</v>
      </c>
      <c r="I7840" s="4" t="s">
        <v>21</v>
      </c>
      <c r="J7840" s="4" t="s">
        <v>22</v>
      </c>
      <c r="K7840" s="4" t="s">
        <v>8306</v>
      </c>
      <c r="L7840" s="4" t="s">
        <v>30</v>
      </c>
      <c r="M7840" s="5">
        <v>44841</v>
      </c>
      <c r="N7840" s="6">
        <v>8221</v>
      </c>
      <c r="O7840" s="4">
        <f t="shared" si="244"/>
        <v>7</v>
      </c>
      <c r="P7840" s="4" t="str">
        <f t="shared" si="245"/>
        <v>2022-10</v>
      </c>
    </row>
    <row r="7841" spans="1:16" ht="12.75" x14ac:dyDescent="0.2">
      <c r="A7841" s="4" t="s">
        <v>14</v>
      </c>
      <c r="B7841" s="4" t="s">
        <v>7654</v>
      </c>
      <c r="C7841" s="4" t="s">
        <v>8288</v>
      </c>
      <c r="D7841" s="4" t="s">
        <v>8877</v>
      </c>
      <c r="E7841" s="4" t="s">
        <v>8976</v>
      </c>
      <c r="F7841" s="4" t="s">
        <v>8977</v>
      </c>
      <c r="G7841" s="4" t="s">
        <v>8979</v>
      </c>
      <c r="H7841" s="4" t="s">
        <v>210</v>
      </c>
      <c r="I7841" s="4" t="s">
        <v>210</v>
      </c>
      <c r="J7841" s="4" t="s">
        <v>226</v>
      </c>
      <c r="K7841" s="4" t="s">
        <v>8297</v>
      </c>
      <c r="L7841" s="4" t="s">
        <v>8301</v>
      </c>
      <c r="M7841" s="5">
        <v>44841</v>
      </c>
      <c r="N7841" s="6">
        <v>3067</v>
      </c>
      <c r="O7841" s="4">
        <f t="shared" si="244"/>
        <v>7</v>
      </c>
      <c r="P7841" s="4" t="str">
        <f t="shared" si="245"/>
        <v>2022-10</v>
      </c>
    </row>
    <row r="7842" spans="1:16" ht="12.75" x14ac:dyDescent="0.2">
      <c r="A7842" s="4" t="s">
        <v>3048</v>
      </c>
      <c r="B7842" s="4" t="s">
        <v>10496</v>
      </c>
      <c r="C7842" s="4" t="s">
        <v>10930</v>
      </c>
      <c r="D7842" s="4" t="s">
        <v>25</v>
      </c>
      <c r="E7842" s="4" t="s">
        <v>11327</v>
      </c>
      <c r="F7842" s="4" t="s">
        <v>11328</v>
      </c>
      <c r="G7842" s="4" t="s">
        <v>11329</v>
      </c>
      <c r="H7842" s="4" t="s">
        <v>20</v>
      </c>
      <c r="I7842" s="4" t="s">
        <v>29</v>
      </c>
      <c r="J7842" s="4" t="s">
        <v>162</v>
      </c>
      <c r="K7842" s="4" t="s">
        <v>10997</v>
      </c>
      <c r="L7842" s="4" t="s">
        <v>10143</v>
      </c>
      <c r="M7842" s="5">
        <v>44841</v>
      </c>
      <c r="N7842" s="6">
        <v>9538</v>
      </c>
      <c r="O7842" s="4">
        <f t="shared" si="244"/>
        <v>7</v>
      </c>
      <c r="P7842" s="4" t="str">
        <f t="shared" si="245"/>
        <v>2022-10</v>
      </c>
    </row>
    <row r="7843" spans="1:16" ht="12.75" x14ac:dyDescent="0.2">
      <c r="A7843" s="4" t="s">
        <v>3048</v>
      </c>
      <c r="B7843" s="4" t="s">
        <v>11712</v>
      </c>
      <c r="C7843" s="4" t="s">
        <v>11719</v>
      </c>
      <c r="D7843" s="4" t="s">
        <v>13936</v>
      </c>
      <c r="E7843" s="4" t="s">
        <v>5478</v>
      </c>
      <c r="F7843" s="4" t="s">
        <v>5479</v>
      </c>
      <c r="G7843" s="4" t="s">
        <v>11794</v>
      </c>
      <c r="H7843" s="4" t="s">
        <v>20</v>
      </c>
      <c r="I7843" s="4" t="s">
        <v>21</v>
      </c>
      <c r="J7843" s="4" t="s">
        <v>36</v>
      </c>
      <c r="K7843" s="4" t="s">
        <v>11723</v>
      </c>
      <c r="L7843" s="4" t="s">
        <v>5477</v>
      </c>
      <c r="M7843" s="5">
        <v>44841</v>
      </c>
      <c r="N7843" s="6">
        <v>682</v>
      </c>
      <c r="O7843" s="4">
        <f t="shared" si="244"/>
        <v>7</v>
      </c>
      <c r="P7843" s="4" t="str">
        <f t="shared" si="245"/>
        <v>2022-10</v>
      </c>
    </row>
    <row r="7844" spans="1:16" ht="12.75" x14ac:dyDescent="0.2">
      <c r="A7844" s="4" t="s">
        <v>3048</v>
      </c>
      <c r="B7844" s="4" t="s">
        <v>11712</v>
      </c>
      <c r="C7844" s="4" t="s">
        <v>11934</v>
      </c>
      <c r="D7844" s="4" t="s">
        <v>25</v>
      </c>
      <c r="E7844" s="4" t="s">
        <v>3734</v>
      </c>
      <c r="F7844" s="4" t="s">
        <v>3735</v>
      </c>
      <c r="G7844" s="4" t="s">
        <v>12126</v>
      </c>
      <c r="H7844" s="4" t="s">
        <v>210</v>
      </c>
      <c r="I7844" s="4" t="s">
        <v>343</v>
      </c>
      <c r="J7844" s="4" t="s">
        <v>36</v>
      </c>
      <c r="K7844" s="4" t="s">
        <v>11936</v>
      </c>
      <c r="L7844" s="4" t="s">
        <v>5477</v>
      </c>
      <c r="M7844" s="5">
        <v>44841</v>
      </c>
      <c r="N7844" s="6">
        <v>8446</v>
      </c>
      <c r="O7844" s="4">
        <f t="shared" si="244"/>
        <v>7</v>
      </c>
      <c r="P7844" s="4" t="str">
        <f t="shared" si="245"/>
        <v>2022-10</v>
      </c>
    </row>
    <row r="7845" spans="1:16" ht="12.75" x14ac:dyDescent="0.2">
      <c r="A7845" s="4" t="s">
        <v>3048</v>
      </c>
      <c r="B7845" s="4" t="s">
        <v>12289</v>
      </c>
      <c r="C7845" s="4" t="s">
        <v>12291</v>
      </c>
      <c r="D7845" s="4" t="s">
        <v>12524</v>
      </c>
      <c r="E7845" s="4" t="s">
        <v>12327</v>
      </c>
      <c r="F7845" s="4" t="s">
        <v>12328</v>
      </c>
      <c r="G7845" s="4" t="s">
        <v>12528</v>
      </c>
      <c r="H7845" s="4" t="s">
        <v>20</v>
      </c>
      <c r="I7845" s="4" t="s">
        <v>21</v>
      </c>
      <c r="J7845" s="4" t="s">
        <v>22</v>
      </c>
      <c r="K7845" s="4" t="s">
        <v>12299</v>
      </c>
      <c r="L7845" s="4" t="s">
        <v>10478</v>
      </c>
      <c r="M7845" s="5">
        <v>44841</v>
      </c>
      <c r="N7845" s="6">
        <v>160</v>
      </c>
      <c r="O7845" s="4">
        <f t="shared" si="244"/>
        <v>7</v>
      </c>
      <c r="P7845" s="4" t="str">
        <f t="shared" si="245"/>
        <v>2022-10</v>
      </c>
    </row>
    <row r="7846" spans="1:16" ht="12.75" x14ac:dyDescent="0.2">
      <c r="A7846" s="4" t="s">
        <v>3048</v>
      </c>
      <c r="B7846" s="4" t="s">
        <v>12289</v>
      </c>
      <c r="C7846" s="4" t="s">
        <v>13519</v>
      </c>
      <c r="D7846" s="4" t="s">
        <v>13778</v>
      </c>
      <c r="E7846" s="4" t="s">
        <v>13779</v>
      </c>
      <c r="F7846" s="4" t="s">
        <v>13780</v>
      </c>
      <c r="G7846" s="4" t="s">
        <v>13784</v>
      </c>
      <c r="H7846" s="4" t="s">
        <v>20</v>
      </c>
      <c r="I7846" s="4" t="s">
        <v>21</v>
      </c>
      <c r="J7846" s="4" t="s">
        <v>22</v>
      </c>
      <c r="K7846" s="4" t="s">
        <v>13527</v>
      </c>
      <c r="L7846" s="4" t="s">
        <v>12012</v>
      </c>
      <c r="M7846" s="5">
        <v>44841</v>
      </c>
      <c r="N7846" s="6">
        <v>8031</v>
      </c>
      <c r="O7846" s="4">
        <f t="shared" si="244"/>
        <v>7</v>
      </c>
      <c r="P7846" s="4" t="str">
        <f t="shared" si="245"/>
        <v>2022-10</v>
      </c>
    </row>
    <row r="7847" spans="1:16" ht="12.75" x14ac:dyDescent="0.2">
      <c r="A7847" s="4" t="s">
        <v>14</v>
      </c>
      <c r="B7847" s="4" t="s">
        <v>15</v>
      </c>
      <c r="C7847" s="4" t="s">
        <v>504</v>
      </c>
      <c r="D7847" s="4" t="s">
        <v>899</v>
      </c>
      <c r="E7847" s="4" t="s">
        <v>645</v>
      </c>
      <c r="F7847" s="4" t="s">
        <v>646</v>
      </c>
      <c r="G7847" s="4" t="s">
        <v>902</v>
      </c>
      <c r="H7847" s="4" t="s">
        <v>20</v>
      </c>
      <c r="I7847" s="4" t="s">
        <v>21</v>
      </c>
      <c r="J7847" s="4" t="s">
        <v>22</v>
      </c>
      <c r="K7847" s="4" t="s">
        <v>517</v>
      </c>
      <c r="L7847" s="4" t="s">
        <v>47</v>
      </c>
      <c r="M7847" s="5">
        <v>44842</v>
      </c>
      <c r="N7847" s="6">
        <v>6776</v>
      </c>
      <c r="O7847" s="4">
        <f t="shared" si="244"/>
        <v>8</v>
      </c>
      <c r="P7847" s="4" t="str">
        <f t="shared" si="245"/>
        <v>2022-10</v>
      </c>
    </row>
    <row r="7848" spans="1:16" ht="12.75" x14ac:dyDescent="0.2">
      <c r="A7848" s="4" t="s">
        <v>1050</v>
      </c>
      <c r="B7848" s="4" t="s">
        <v>1051</v>
      </c>
      <c r="C7848" s="4" t="s">
        <v>1052</v>
      </c>
      <c r="D7848" s="4" t="s">
        <v>1437</v>
      </c>
      <c r="E7848" s="4" t="s">
        <v>1244</v>
      </c>
      <c r="F7848" s="4" t="s">
        <v>1245</v>
      </c>
      <c r="G7848" s="4" t="s">
        <v>1456</v>
      </c>
      <c r="H7848" s="4" t="s">
        <v>20</v>
      </c>
      <c r="I7848" s="4" t="s">
        <v>29</v>
      </c>
      <c r="J7848" s="4" t="s">
        <v>36</v>
      </c>
      <c r="K7848" s="4" t="s">
        <v>1056</v>
      </c>
      <c r="L7848" s="4" t="s">
        <v>689</v>
      </c>
      <c r="M7848" s="5">
        <v>44842</v>
      </c>
      <c r="N7848" s="6">
        <v>1499</v>
      </c>
      <c r="O7848" s="4">
        <f t="shared" si="244"/>
        <v>8</v>
      </c>
      <c r="P7848" s="4" t="str">
        <f t="shared" si="245"/>
        <v>2022-10</v>
      </c>
    </row>
    <row r="7849" spans="1:16" ht="12.75" x14ac:dyDescent="0.2">
      <c r="A7849" s="4" t="s">
        <v>1050</v>
      </c>
      <c r="B7849" s="4" t="s">
        <v>1051</v>
      </c>
      <c r="C7849" s="4" t="s">
        <v>1052</v>
      </c>
      <c r="D7849" s="4" t="s">
        <v>1681</v>
      </c>
      <c r="E7849" s="4" t="s">
        <v>1253</v>
      </c>
      <c r="F7849" s="4" t="s">
        <v>1254</v>
      </c>
      <c r="G7849" s="4" t="s">
        <v>1729</v>
      </c>
      <c r="H7849" s="4" t="s">
        <v>20</v>
      </c>
      <c r="I7849" s="4" t="s">
        <v>21</v>
      </c>
      <c r="J7849" s="4" t="s">
        <v>36</v>
      </c>
      <c r="K7849" s="4" t="s">
        <v>1208</v>
      </c>
      <c r="L7849" s="4" t="s">
        <v>1209</v>
      </c>
      <c r="M7849" s="5">
        <v>44842</v>
      </c>
      <c r="N7849" s="6">
        <v>3699</v>
      </c>
      <c r="O7849" s="4">
        <f t="shared" si="244"/>
        <v>8</v>
      </c>
      <c r="P7849" s="4" t="str">
        <f t="shared" si="245"/>
        <v>2022-10</v>
      </c>
    </row>
    <row r="7850" spans="1:16" ht="12.75" x14ac:dyDescent="0.2">
      <c r="A7850" s="4" t="s">
        <v>1050</v>
      </c>
      <c r="B7850" s="4" t="s">
        <v>1051</v>
      </c>
      <c r="C7850" s="4" t="s">
        <v>1999</v>
      </c>
      <c r="D7850" s="4" t="s">
        <v>2078</v>
      </c>
      <c r="E7850" s="4" t="s">
        <v>2247</v>
      </c>
      <c r="F7850" s="4" t="s">
        <v>2248</v>
      </c>
      <c r="G7850" s="4" t="s">
        <v>2249</v>
      </c>
      <c r="H7850" s="4" t="s">
        <v>20</v>
      </c>
      <c r="I7850" s="4" t="s">
        <v>21</v>
      </c>
      <c r="J7850" s="4" t="s">
        <v>36</v>
      </c>
      <c r="K7850" s="4" t="s">
        <v>2003</v>
      </c>
      <c r="L7850" s="4" t="s">
        <v>1195</v>
      </c>
      <c r="M7850" s="5">
        <v>44842</v>
      </c>
      <c r="N7850" s="6">
        <v>8211</v>
      </c>
      <c r="O7850" s="4">
        <f t="shared" si="244"/>
        <v>8</v>
      </c>
      <c r="P7850" s="4" t="str">
        <f t="shared" si="245"/>
        <v>2022-10</v>
      </c>
    </row>
    <row r="7851" spans="1:16" ht="12.75" x14ac:dyDescent="0.2">
      <c r="A7851" s="4" t="s">
        <v>1050</v>
      </c>
      <c r="B7851" s="4" t="s">
        <v>1051</v>
      </c>
      <c r="C7851" s="4" t="s">
        <v>1999</v>
      </c>
      <c r="D7851" s="4" t="s">
        <v>2415</v>
      </c>
      <c r="E7851" s="4" t="s">
        <v>2420</v>
      </c>
      <c r="F7851" s="4" t="s">
        <v>2421</v>
      </c>
      <c r="G7851" s="4" t="s">
        <v>3048</v>
      </c>
      <c r="H7851" s="4" t="s">
        <v>210</v>
      </c>
      <c r="I7851" s="4" t="s">
        <v>210</v>
      </c>
      <c r="J7851" s="4" t="s">
        <v>3048</v>
      </c>
      <c r="K7851" s="4" t="s">
        <v>2003</v>
      </c>
      <c r="L7851" s="4" t="s">
        <v>2014</v>
      </c>
      <c r="M7851" s="5">
        <v>44842</v>
      </c>
      <c r="N7851" s="6">
        <v>3619</v>
      </c>
      <c r="O7851" s="4">
        <f t="shared" si="244"/>
        <v>8</v>
      </c>
      <c r="P7851" s="4" t="str">
        <f t="shared" si="245"/>
        <v>2022-10</v>
      </c>
    </row>
    <row r="7852" spans="1:16" ht="12.75" x14ac:dyDescent="0.2">
      <c r="A7852" s="4" t="s">
        <v>3048</v>
      </c>
      <c r="B7852" s="4" t="s">
        <v>3049</v>
      </c>
      <c r="C7852" s="4" t="s">
        <v>3050</v>
      </c>
      <c r="D7852" s="4" t="s">
        <v>3141</v>
      </c>
      <c r="E7852" s="4" t="s">
        <v>3142</v>
      </c>
      <c r="F7852" s="4" t="s">
        <v>3143</v>
      </c>
      <c r="G7852" s="4" t="s">
        <v>3144</v>
      </c>
      <c r="H7852" s="4" t="s">
        <v>20</v>
      </c>
      <c r="I7852" s="4" t="s">
        <v>29</v>
      </c>
      <c r="J7852" s="4" t="s">
        <v>36</v>
      </c>
      <c r="K7852" s="4" t="s">
        <v>3070</v>
      </c>
      <c r="L7852" s="4" t="s">
        <v>3055</v>
      </c>
      <c r="M7852" s="5">
        <v>44842</v>
      </c>
      <c r="N7852" s="6">
        <v>7581</v>
      </c>
      <c r="O7852" s="4">
        <f t="shared" si="244"/>
        <v>8</v>
      </c>
      <c r="P7852" s="4" t="str">
        <f t="shared" si="245"/>
        <v>2022-10</v>
      </c>
    </row>
    <row r="7853" spans="1:16" ht="12.75" x14ac:dyDescent="0.2">
      <c r="A7853" s="4" t="s">
        <v>14</v>
      </c>
      <c r="B7853" s="4" t="s">
        <v>3761</v>
      </c>
      <c r="C7853" s="4" t="s">
        <v>3762</v>
      </c>
      <c r="D7853" s="4" t="s">
        <v>13936</v>
      </c>
      <c r="E7853" s="4" t="s">
        <v>3775</v>
      </c>
      <c r="F7853" s="4" t="s">
        <v>3776</v>
      </c>
      <c r="G7853" s="4" t="s">
        <v>3777</v>
      </c>
      <c r="H7853" s="4" t="s">
        <v>20</v>
      </c>
      <c r="I7853" s="4" t="s">
        <v>21</v>
      </c>
      <c r="J7853" s="4" t="s">
        <v>39</v>
      </c>
      <c r="K7853" s="4" t="s">
        <v>3771</v>
      </c>
      <c r="L7853" s="4" t="s">
        <v>3767</v>
      </c>
      <c r="M7853" s="5">
        <v>44842</v>
      </c>
      <c r="N7853" s="6">
        <v>8727</v>
      </c>
      <c r="O7853" s="4">
        <f t="shared" si="244"/>
        <v>8</v>
      </c>
      <c r="P7853" s="4" t="str">
        <f t="shared" si="245"/>
        <v>2022-10</v>
      </c>
    </row>
    <row r="7854" spans="1:16" ht="12.75" x14ac:dyDescent="0.2">
      <c r="A7854" s="4" t="s">
        <v>14</v>
      </c>
      <c r="B7854" s="4" t="s">
        <v>4086</v>
      </c>
      <c r="C7854" s="4" t="s">
        <v>4087</v>
      </c>
      <c r="D7854" s="4" t="s">
        <v>25</v>
      </c>
      <c r="E7854" s="4" t="s">
        <v>4140</v>
      </c>
      <c r="F7854" s="4" t="s">
        <v>4141</v>
      </c>
      <c r="G7854" s="4" t="s">
        <v>4222</v>
      </c>
      <c r="H7854" s="4" t="s">
        <v>20</v>
      </c>
      <c r="I7854" s="4" t="s">
        <v>29</v>
      </c>
      <c r="J7854" s="4" t="s">
        <v>36</v>
      </c>
      <c r="K7854" s="4" t="s">
        <v>4091</v>
      </c>
      <c r="L7854" s="4" t="s">
        <v>1114</v>
      </c>
      <c r="M7854" s="5">
        <v>44842</v>
      </c>
      <c r="N7854" s="6">
        <v>3529</v>
      </c>
      <c r="O7854" s="4">
        <f t="shared" si="244"/>
        <v>8</v>
      </c>
      <c r="P7854" s="4" t="str">
        <f t="shared" si="245"/>
        <v>2022-10</v>
      </c>
    </row>
    <row r="7855" spans="1:16" ht="12.75" x14ac:dyDescent="0.2">
      <c r="A7855" s="4" t="s">
        <v>14</v>
      </c>
      <c r="B7855" s="4" t="s">
        <v>4342</v>
      </c>
      <c r="C7855" s="4" t="s">
        <v>4343</v>
      </c>
      <c r="D7855" s="4" t="s">
        <v>4708</v>
      </c>
      <c r="E7855" s="4" t="s">
        <v>4509</v>
      </c>
      <c r="F7855" s="4" t="s">
        <v>4510</v>
      </c>
      <c r="G7855" s="4" t="s">
        <v>4800</v>
      </c>
      <c r="H7855" s="4" t="s">
        <v>20</v>
      </c>
      <c r="I7855" s="4" t="s">
        <v>29</v>
      </c>
      <c r="J7855" s="4" t="s">
        <v>22</v>
      </c>
      <c r="K7855" s="4" t="s">
        <v>4396</v>
      </c>
      <c r="L7855" s="4" t="s">
        <v>4374</v>
      </c>
      <c r="M7855" s="5">
        <v>44842</v>
      </c>
      <c r="N7855" s="6">
        <v>9898</v>
      </c>
      <c r="O7855" s="4">
        <f t="shared" si="244"/>
        <v>8</v>
      </c>
      <c r="P7855" s="4" t="str">
        <f t="shared" si="245"/>
        <v>2022-10</v>
      </c>
    </row>
    <row r="7856" spans="1:16" ht="12.75" x14ac:dyDescent="0.2">
      <c r="A7856" s="4" t="s">
        <v>14</v>
      </c>
      <c r="B7856" s="4" t="s">
        <v>6544</v>
      </c>
      <c r="C7856" s="4" t="s">
        <v>6545</v>
      </c>
      <c r="D7856" s="4" t="s">
        <v>6689</v>
      </c>
      <c r="E7856" s="4" t="s">
        <v>6690</v>
      </c>
      <c r="F7856" s="4" t="s">
        <v>3048</v>
      </c>
      <c r="G7856" s="4" t="s">
        <v>3048</v>
      </c>
      <c r="H7856" s="4" t="s">
        <v>210</v>
      </c>
      <c r="I7856" s="4" t="s">
        <v>210</v>
      </c>
      <c r="J7856" s="4" t="s">
        <v>3048</v>
      </c>
      <c r="K7856" s="4" t="s">
        <v>6553</v>
      </c>
      <c r="L7856" s="4" t="s">
        <v>6672</v>
      </c>
      <c r="M7856" s="5">
        <v>44842</v>
      </c>
      <c r="N7856" s="6">
        <v>2523</v>
      </c>
      <c r="O7856" s="4">
        <f t="shared" si="244"/>
        <v>8</v>
      </c>
      <c r="P7856" s="4" t="str">
        <f t="shared" si="245"/>
        <v>2022-10</v>
      </c>
    </row>
    <row r="7857" spans="1:16" ht="12.75" x14ac:dyDescent="0.2">
      <c r="A7857" s="4" t="s">
        <v>14</v>
      </c>
      <c r="B7857" s="4" t="s">
        <v>7127</v>
      </c>
      <c r="C7857" s="4" t="s">
        <v>7128</v>
      </c>
      <c r="D7857" s="4" t="s">
        <v>25</v>
      </c>
      <c r="E7857" s="4" t="s">
        <v>7257</v>
      </c>
      <c r="F7857" s="4" t="s">
        <v>7258</v>
      </c>
      <c r="G7857" s="4" t="s">
        <v>7259</v>
      </c>
      <c r="H7857" s="4" t="s">
        <v>20</v>
      </c>
      <c r="I7857" s="4" t="s">
        <v>29</v>
      </c>
      <c r="J7857" s="4" t="s">
        <v>39</v>
      </c>
      <c r="K7857" s="4" t="s">
        <v>7144</v>
      </c>
      <c r="L7857" s="4" t="s">
        <v>7137</v>
      </c>
      <c r="M7857" s="5">
        <v>44842</v>
      </c>
      <c r="N7857" s="6">
        <v>6168</v>
      </c>
      <c r="O7857" s="4">
        <f t="shared" si="244"/>
        <v>8</v>
      </c>
      <c r="P7857" s="4" t="str">
        <f t="shared" si="245"/>
        <v>2022-10</v>
      </c>
    </row>
    <row r="7858" spans="1:16" ht="12.75" x14ac:dyDescent="0.2">
      <c r="A7858" s="4" t="s">
        <v>3048</v>
      </c>
      <c r="B7858" s="4" t="s">
        <v>12289</v>
      </c>
      <c r="C7858" s="4" t="s">
        <v>12291</v>
      </c>
      <c r="D7858" s="4" t="s">
        <v>10273</v>
      </c>
      <c r="E7858" s="4" t="s">
        <v>1162</v>
      </c>
      <c r="F7858" s="4" t="s">
        <v>1163</v>
      </c>
      <c r="G7858" s="4" t="s">
        <v>12493</v>
      </c>
      <c r="H7858" s="4" t="s">
        <v>20</v>
      </c>
      <c r="I7858" s="4" t="s">
        <v>21</v>
      </c>
      <c r="J7858" s="4" t="s">
        <v>22</v>
      </c>
      <c r="K7858" s="4" t="s">
        <v>12299</v>
      </c>
      <c r="L7858" s="4" t="s">
        <v>689</v>
      </c>
      <c r="M7858" s="5">
        <v>44842</v>
      </c>
      <c r="N7858" s="6">
        <v>7868</v>
      </c>
      <c r="O7858" s="4">
        <f t="shared" si="244"/>
        <v>8</v>
      </c>
      <c r="P7858" s="4" t="str">
        <f t="shared" si="245"/>
        <v>2022-10</v>
      </c>
    </row>
    <row r="7859" spans="1:16" ht="12.75" x14ac:dyDescent="0.2">
      <c r="A7859" s="4" t="s">
        <v>3048</v>
      </c>
      <c r="B7859" s="4" t="s">
        <v>12289</v>
      </c>
      <c r="C7859" s="4" t="s">
        <v>12643</v>
      </c>
      <c r="D7859" s="4" t="s">
        <v>12751</v>
      </c>
      <c r="E7859" s="4" t="s">
        <v>12831</v>
      </c>
      <c r="F7859" s="4" t="s">
        <v>12832</v>
      </c>
      <c r="G7859" s="4" t="s">
        <v>12835</v>
      </c>
      <c r="H7859" s="4" t="s">
        <v>20</v>
      </c>
      <c r="I7859" s="4" t="s">
        <v>21</v>
      </c>
      <c r="J7859" s="4" t="s">
        <v>22</v>
      </c>
      <c r="K7859" s="4" t="s">
        <v>12668</v>
      </c>
      <c r="L7859" s="4" t="s">
        <v>12121</v>
      </c>
      <c r="M7859" s="5">
        <v>44842</v>
      </c>
      <c r="N7859" s="6">
        <v>6769</v>
      </c>
      <c r="O7859" s="4">
        <f t="shared" si="244"/>
        <v>8</v>
      </c>
      <c r="P7859" s="4" t="str">
        <f t="shared" si="245"/>
        <v>2022-10</v>
      </c>
    </row>
    <row r="7860" spans="1:16" ht="12.75" x14ac:dyDescent="0.2">
      <c r="A7860" s="4" t="s">
        <v>3048</v>
      </c>
      <c r="B7860" s="4" t="s">
        <v>12289</v>
      </c>
      <c r="C7860" s="4" t="s">
        <v>12841</v>
      </c>
      <c r="D7860" s="4" t="s">
        <v>25</v>
      </c>
      <c r="E7860" s="4" t="s">
        <v>12898</v>
      </c>
      <c r="F7860" s="4" t="s">
        <v>12899</v>
      </c>
      <c r="G7860" s="4" t="s">
        <v>12902</v>
      </c>
      <c r="H7860" s="4" t="s">
        <v>20</v>
      </c>
      <c r="I7860" s="4" t="s">
        <v>29</v>
      </c>
      <c r="J7860" s="4" t="s">
        <v>36</v>
      </c>
      <c r="K7860" s="4" t="s">
        <v>12850</v>
      </c>
      <c r="L7860" s="4" t="s">
        <v>12121</v>
      </c>
      <c r="M7860" s="5">
        <v>44842</v>
      </c>
      <c r="N7860" s="6">
        <v>5392</v>
      </c>
      <c r="O7860" s="4">
        <f t="shared" si="244"/>
        <v>8</v>
      </c>
      <c r="P7860" s="4" t="str">
        <f t="shared" si="245"/>
        <v>2022-10</v>
      </c>
    </row>
    <row r="7861" spans="1:16" ht="12.75" x14ac:dyDescent="0.2">
      <c r="A7861" s="4" t="s">
        <v>3048</v>
      </c>
      <c r="B7861" s="4" t="s">
        <v>12289</v>
      </c>
      <c r="C7861" s="4" t="s">
        <v>12841</v>
      </c>
      <c r="D7861" s="4" t="s">
        <v>10273</v>
      </c>
      <c r="E7861" s="4" t="s">
        <v>13028</v>
      </c>
      <c r="F7861" s="4" t="s">
        <v>13029</v>
      </c>
      <c r="G7861" s="4" t="s">
        <v>13031</v>
      </c>
      <c r="H7861" s="4" t="s">
        <v>20</v>
      </c>
      <c r="I7861" s="4" t="s">
        <v>21</v>
      </c>
      <c r="J7861" s="4" t="s">
        <v>22</v>
      </c>
      <c r="K7861" s="4" t="s">
        <v>12850</v>
      </c>
      <c r="L7861" s="4" t="s">
        <v>12958</v>
      </c>
      <c r="M7861" s="5">
        <v>44842</v>
      </c>
      <c r="N7861" s="6">
        <v>3927</v>
      </c>
      <c r="O7861" s="4">
        <f t="shared" si="244"/>
        <v>8</v>
      </c>
      <c r="P7861" s="4" t="str">
        <f t="shared" si="245"/>
        <v>2022-10</v>
      </c>
    </row>
    <row r="7862" spans="1:16" ht="12.75" x14ac:dyDescent="0.2">
      <c r="A7862" s="4" t="s">
        <v>3048</v>
      </c>
      <c r="B7862" s="4" t="s">
        <v>12289</v>
      </c>
      <c r="C7862" s="4" t="s">
        <v>13302</v>
      </c>
      <c r="D7862" s="4" t="s">
        <v>13403</v>
      </c>
      <c r="E7862" s="4" t="s">
        <v>13408</v>
      </c>
      <c r="F7862" s="4" t="s">
        <v>13409</v>
      </c>
      <c r="G7862" s="4" t="s">
        <v>13410</v>
      </c>
      <c r="H7862" s="4" t="s">
        <v>20</v>
      </c>
      <c r="I7862" s="4" t="s">
        <v>21</v>
      </c>
      <c r="J7862" s="4" t="s">
        <v>36</v>
      </c>
      <c r="K7862" s="4" t="s">
        <v>13316</v>
      </c>
      <c r="L7862" s="4" t="s">
        <v>10152</v>
      </c>
      <c r="M7862" s="5">
        <v>44842</v>
      </c>
      <c r="N7862" s="6">
        <v>9099</v>
      </c>
      <c r="O7862" s="4">
        <f t="shared" si="244"/>
        <v>8</v>
      </c>
      <c r="P7862" s="4" t="str">
        <f t="shared" si="245"/>
        <v>2022-10</v>
      </c>
    </row>
    <row r="7863" spans="1:16" ht="12.75" x14ac:dyDescent="0.2">
      <c r="A7863" s="4" t="s">
        <v>14</v>
      </c>
      <c r="B7863" s="4" t="s">
        <v>15</v>
      </c>
      <c r="C7863" s="4" t="s">
        <v>504</v>
      </c>
      <c r="D7863" s="4" t="s">
        <v>13936</v>
      </c>
      <c r="E7863" s="4" t="s">
        <v>555</v>
      </c>
      <c r="F7863" s="4" t="s">
        <v>556</v>
      </c>
      <c r="G7863" s="4" t="s">
        <v>558</v>
      </c>
      <c r="H7863" s="4" t="s">
        <v>20</v>
      </c>
      <c r="I7863" s="4" t="s">
        <v>21</v>
      </c>
      <c r="J7863" s="4" t="s">
        <v>39</v>
      </c>
      <c r="K7863" s="4" t="s">
        <v>513</v>
      </c>
      <c r="L7863" s="4" t="s">
        <v>100</v>
      </c>
      <c r="M7863" s="5">
        <v>44843</v>
      </c>
      <c r="N7863" s="6">
        <v>9225</v>
      </c>
      <c r="O7863" s="4">
        <f t="shared" si="244"/>
        <v>9</v>
      </c>
      <c r="P7863" s="4" t="str">
        <f t="shared" si="245"/>
        <v>2022-10</v>
      </c>
    </row>
    <row r="7864" spans="1:16" ht="12.75" x14ac:dyDescent="0.2">
      <c r="A7864" s="4" t="s">
        <v>1050</v>
      </c>
      <c r="B7864" s="4" t="s">
        <v>1051</v>
      </c>
      <c r="C7864" s="4" t="s">
        <v>1052</v>
      </c>
      <c r="D7864" s="4" t="s">
        <v>1401</v>
      </c>
      <c r="E7864" s="4" t="s">
        <v>1433</v>
      </c>
      <c r="F7864" s="4" t="s">
        <v>1434</v>
      </c>
      <c r="G7864" s="4" t="s">
        <v>1436</v>
      </c>
      <c r="H7864" s="4" t="s">
        <v>20</v>
      </c>
      <c r="I7864" s="4" t="s">
        <v>29</v>
      </c>
      <c r="J7864" s="4" t="s">
        <v>36</v>
      </c>
      <c r="K7864" s="4" t="s">
        <v>1104</v>
      </c>
      <c r="L7864" s="4" t="s">
        <v>1195</v>
      </c>
      <c r="M7864" s="5">
        <v>44843</v>
      </c>
      <c r="N7864" s="6">
        <v>6686</v>
      </c>
      <c r="O7864" s="4">
        <f t="shared" si="244"/>
        <v>9</v>
      </c>
      <c r="P7864" s="4" t="str">
        <f t="shared" si="245"/>
        <v>2022-10</v>
      </c>
    </row>
    <row r="7865" spans="1:16" ht="12.75" x14ac:dyDescent="0.2">
      <c r="A7865" s="4" t="s">
        <v>1050</v>
      </c>
      <c r="B7865" s="4" t="s">
        <v>1051</v>
      </c>
      <c r="C7865" s="4" t="s">
        <v>1999</v>
      </c>
      <c r="D7865" s="4" t="s">
        <v>2369</v>
      </c>
      <c r="E7865" s="4" t="s">
        <v>2370</v>
      </c>
      <c r="F7865" s="4" t="s">
        <v>2371</v>
      </c>
      <c r="G7865" s="4" t="s">
        <v>2372</v>
      </c>
      <c r="H7865" s="4" t="s">
        <v>20</v>
      </c>
      <c r="I7865" s="4" t="s">
        <v>21</v>
      </c>
      <c r="J7865" s="4" t="s">
        <v>36</v>
      </c>
      <c r="K7865" s="4" t="s">
        <v>2003</v>
      </c>
      <c r="L7865" s="4" t="s">
        <v>2373</v>
      </c>
      <c r="M7865" s="5">
        <v>44843</v>
      </c>
      <c r="N7865" s="6">
        <v>9473</v>
      </c>
      <c r="O7865" s="4">
        <f t="shared" si="244"/>
        <v>9</v>
      </c>
      <c r="P7865" s="4" t="str">
        <f t="shared" si="245"/>
        <v>2022-10</v>
      </c>
    </row>
    <row r="7866" spans="1:16" ht="12.75" x14ac:dyDescent="0.2">
      <c r="A7866" s="4" t="s">
        <v>1050</v>
      </c>
      <c r="B7866" s="4" t="s">
        <v>1051</v>
      </c>
      <c r="C7866" s="4" t="s">
        <v>2556</v>
      </c>
      <c r="D7866" s="4" t="s">
        <v>2726</v>
      </c>
      <c r="E7866" s="4" t="s">
        <v>2731</v>
      </c>
      <c r="F7866" s="4" t="s">
        <v>2732</v>
      </c>
      <c r="G7866" s="4" t="s">
        <v>2735</v>
      </c>
      <c r="H7866" s="4" t="s">
        <v>20</v>
      </c>
      <c r="I7866" s="4" t="s">
        <v>21</v>
      </c>
      <c r="J7866" s="4" t="s">
        <v>22</v>
      </c>
      <c r="K7866" s="4" t="s">
        <v>2565</v>
      </c>
      <c r="L7866" s="4" t="s">
        <v>2373</v>
      </c>
      <c r="M7866" s="5">
        <v>44843</v>
      </c>
      <c r="N7866" s="6">
        <v>8564</v>
      </c>
      <c r="O7866" s="4">
        <f t="shared" si="244"/>
        <v>9</v>
      </c>
      <c r="P7866" s="4" t="str">
        <f t="shared" si="245"/>
        <v>2022-10</v>
      </c>
    </row>
    <row r="7867" spans="1:16" ht="12.75" x14ac:dyDescent="0.2">
      <c r="A7867" s="4" t="s">
        <v>3048</v>
      </c>
      <c r="B7867" s="4" t="s">
        <v>3049</v>
      </c>
      <c r="C7867" s="4" t="s">
        <v>3339</v>
      </c>
      <c r="D7867" s="4" t="s">
        <v>13936</v>
      </c>
      <c r="E7867" s="4" t="s">
        <v>3345</v>
      </c>
      <c r="F7867" s="4" t="s">
        <v>3346</v>
      </c>
      <c r="G7867" s="4" t="s">
        <v>3360</v>
      </c>
      <c r="H7867" s="4" t="s">
        <v>20</v>
      </c>
      <c r="I7867" s="4" t="s">
        <v>21</v>
      </c>
      <c r="J7867" s="4" t="s">
        <v>22</v>
      </c>
      <c r="K7867" s="4" t="s">
        <v>3343</v>
      </c>
      <c r="L7867" s="4" t="s">
        <v>3344</v>
      </c>
      <c r="M7867" s="5">
        <v>44843</v>
      </c>
      <c r="N7867" s="6">
        <v>5231</v>
      </c>
      <c r="O7867" s="4">
        <f t="shared" si="244"/>
        <v>9</v>
      </c>
      <c r="P7867" s="4" t="str">
        <f t="shared" si="245"/>
        <v>2022-10</v>
      </c>
    </row>
    <row r="7868" spans="1:16" ht="12.75" x14ac:dyDescent="0.2">
      <c r="A7868" s="4" t="s">
        <v>1050</v>
      </c>
      <c r="B7868" s="4" t="s">
        <v>5461</v>
      </c>
      <c r="C7868" s="4" t="s">
        <v>5462</v>
      </c>
      <c r="D7868" s="4" t="s">
        <v>5659</v>
      </c>
      <c r="E7868" s="4" t="s">
        <v>5797</v>
      </c>
      <c r="F7868" s="4" t="s">
        <v>5798</v>
      </c>
      <c r="G7868" s="4" t="s">
        <v>5799</v>
      </c>
      <c r="H7868" s="4" t="s">
        <v>20</v>
      </c>
      <c r="I7868" s="4" t="s">
        <v>21</v>
      </c>
      <c r="J7868" s="4" t="s">
        <v>39</v>
      </c>
      <c r="K7868" s="4" t="s">
        <v>5495</v>
      </c>
      <c r="L7868" s="4" t="s">
        <v>5525</v>
      </c>
      <c r="M7868" s="5">
        <v>44843</v>
      </c>
      <c r="N7868" s="6">
        <v>2177</v>
      </c>
      <c r="O7868" s="4">
        <f t="shared" si="244"/>
        <v>9</v>
      </c>
      <c r="P7868" s="4" t="str">
        <f t="shared" si="245"/>
        <v>2022-10</v>
      </c>
    </row>
    <row r="7869" spans="1:16" ht="12.75" x14ac:dyDescent="0.2">
      <c r="A7869" s="4" t="s">
        <v>1050</v>
      </c>
      <c r="B7869" s="4" t="s">
        <v>5461</v>
      </c>
      <c r="C7869" s="4" t="s">
        <v>5462</v>
      </c>
      <c r="D7869" s="4" t="s">
        <v>5931</v>
      </c>
      <c r="E7869" s="4" t="s">
        <v>5941</v>
      </c>
      <c r="F7869" s="4" t="s">
        <v>5942</v>
      </c>
      <c r="G7869" s="4" t="s">
        <v>5943</v>
      </c>
      <c r="H7869" s="4" t="s">
        <v>20</v>
      </c>
      <c r="I7869" s="4" t="s">
        <v>29</v>
      </c>
      <c r="J7869" s="4" t="s">
        <v>36</v>
      </c>
      <c r="K7869" s="4" t="s">
        <v>5515</v>
      </c>
      <c r="L7869" s="4" t="s">
        <v>5525</v>
      </c>
      <c r="M7869" s="5">
        <v>44843</v>
      </c>
      <c r="N7869" s="6">
        <v>3487</v>
      </c>
      <c r="O7869" s="4">
        <f t="shared" si="244"/>
        <v>9</v>
      </c>
      <c r="P7869" s="4" t="str">
        <f t="shared" si="245"/>
        <v>2022-10</v>
      </c>
    </row>
    <row r="7870" spans="1:16" ht="12.75" x14ac:dyDescent="0.2">
      <c r="A7870" s="4" t="s">
        <v>14</v>
      </c>
      <c r="B7870" s="4" t="s">
        <v>6544</v>
      </c>
      <c r="C7870" s="4" t="s">
        <v>6545</v>
      </c>
      <c r="D7870" s="4" t="s">
        <v>6712</v>
      </c>
      <c r="E7870" s="4" t="s">
        <v>6713</v>
      </c>
      <c r="F7870" s="4" t="s">
        <v>6714</v>
      </c>
      <c r="G7870" s="4" t="s">
        <v>6768</v>
      </c>
      <c r="H7870" s="4" t="s">
        <v>20</v>
      </c>
      <c r="I7870" s="4" t="s">
        <v>29</v>
      </c>
      <c r="J7870" s="4" t="s">
        <v>36</v>
      </c>
      <c r="K7870" s="4" t="s">
        <v>6553</v>
      </c>
      <c r="L7870" s="4" t="s">
        <v>6596</v>
      </c>
      <c r="M7870" s="5">
        <v>44843</v>
      </c>
      <c r="N7870" s="6">
        <v>5071</v>
      </c>
      <c r="O7870" s="4">
        <f t="shared" si="244"/>
        <v>9</v>
      </c>
      <c r="P7870" s="4" t="str">
        <f t="shared" si="245"/>
        <v>2022-10</v>
      </c>
    </row>
    <row r="7871" spans="1:16" ht="12.75" x14ac:dyDescent="0.2">
      <c r="A7871" s="4" t="s">
        <v>14</v>
      </c>
      <c r="B7871" s="4" t="s">
        <v>6544</v>
      </c>
      <c r="C7871" s="4" t="s">
        <v>6545</v>
      </c>
      <c r="D7871" s="4" t="s">
        <v>6973</v>
      </c>
      <c r="E7871" s="4" t="s">
        <v>6977</v>
      </c>
      <c r="F7871" s="4" t="s">
        <v>6978</v>
      </c>
      <c r="G7871" s="4" t="s">
        <v>6979</v>
      </c>
      <c r="H7871" s="4" t="s">
        <v>210</v>
      </c>
      <c r="I7871" s="4" t="s">
        <v>210</v>
      </c>
      <c r="J7871" s="4" t="s">
        <v>226</v>
      </c>
      <c r="K7871" s="4" t="s">
        <v>6549</v>
      </c>
      <c r="L7871" s="4" t="s">
        <v>4951</v>
      </c>
      <c r="M7871" s="5">
        <v>44843</v>
      </c>
      <c r="N7871" s="6">
        <v>928</v>
      </c>
      <c r="O7871" s="4">
        <f t="shared" si="244"/>
        <v>9</v>
      </c>
      <c r="P7871" s="4" t="str">
        <f t="shared" si="245"/>
        <v>2022-10</v>
      </c>
    </row>
    <row r="7872" spans="1:16" ht="12.75" x14ac:dyDescent="0.2">
      <c r="A7872" s="4" t="s">
        <v>14</v>
      </c>
      <c r="B7872" s="4" t="s">
        <v>7654</v>
      </c>
      <c r="C7872" s="4" t="s">
        <v>7825</v>
      </c>
      <c r="D7872" s="4" t="s">
        <v>8042</v>
      </c>
      <c r="E7872" s="4" t="s">
        <v>8054</v>
      </c>
      <c r="F7872" s="4" t="s">
        <v>8055</v>
      </c>
      <c r="G7872" s="4" t="s">
        <v>3048</v>
      </c>
      <c r="H7872" s="4" t="s">
        <v>210</v>
      </c>
      <c r="I7872" s="4" t="s">
        <v>210</v>
      </c>
      <c r="J7872" s="4" t="s">
        <v>3048</v>
      </c>
      <c r="K7872" s="4" t="s">
        <v>7829</v>
      </c>
      <c r="L7872" s="4" t="s">
        <v>7833</v>
      </c>
      <c r="M7872" s="5">
        <v>44843</v>
      </c>
      <c r="N7872" s="6">
        <v>5082</v>
      </c>
      <c r="O7872" s="4">
        <f t="shared" si="244"/>
        <v>9</v>
      </c>
      <c r="P7872" s="4" t="str">
        <f t="shared" si="245"/>
        <v>2022-10</v>
      </c>
    </row>
    <row r="7873" spans="1:16" ht="12.75" x14ac:dyDescent="0.2">
      <c r="A7873" s="4" t="s">
        <v>14</v>
      </c>
      <c r="B7873" s="4" t="s">
        <v>7654</v>
      </c>
      <c r="C7873" s="4" t="s">
        <v>8095</v>
      </c>
      <c r="D7873" s="4" t="s">
        <v>8198</v>
      </c>
      <c r="E7873" s="4" t="s">
        <v>8199</v>
      </c>
      <c r="F7873" s="4" t="s">
        <v>8200</v>
      </c>
      <c r="G7873" s="4" t="s">
        <v>8201</v>
      </c>
      <c r="H7873" s="4" t="s">
        <v>20</v>
      </c>
      <c r="I7873" s="4" t="s">
        <v>21</v>
      </c>
      <c r="J7873" s="4" t="s">
        <v>39</v>
      </c>
      <c r="K7873" s="4" t="s">
        <v>8136</v>
      </c>
      <c r="L7873" s="4" t="s">
        <v>8112</v>
      </c>
      <c r="M7873" s="5">
        <v>44843</v>
      </c>
      <c r="N7873" s="6">
        <v>6142</v>
      </c>
      <c r="O7873" s="4">
        <f t="shared" si="244"/>
        <v>9</v>
      </c>
      <c r="P7873" s="4" t="str">
        <f t="shared" si="245"/>
        <v>2022-10</v>
      </c>
    </row>
    <row r="7874" spans="1:16" ht="12.75" x14ac:dyDescent="0.2">
      <c r="A7874" s="4" t="s">
        <v>14</v>
      </c>
      <c r="B7874" s="4" t="s">
        <v>7654</v>
      </c>
      <c r="C7874" s="4" t="s">
        <v>8288</v>
      </c>
      <c r="D7874" s="4" t="s">
        <v>25</v>
      </c>
      <c r="E7874" s="4" t="s">
        <v>8388</v>
      </c>
      <c r="F7874" s="4" t="s">
        <v>8389</v>
      </c>
      <c r="G7874" s="4" t="s">
        <v>8394</v>
      </c>
      <c r="H7874" s="4" t="s">
        <v>20</v>
      </c>
      <c r="I7874" s="4" t="s">
        <v>29</v>
      </c>
      <c r="J7874" s="4" t="s">
        <v>22</v>
      </c>
      <c r="K7874" s="4" t="s">
        <v>8297</v>
      </c>
      <c r="L7874" s="4" t="s">
        <v>8349</v>
      </c>
      <c r="M7874" s="5">
        <v>44843</v>
      </c>
      <c r="N7874" s="6">
        <v>7259</v>
      </c>
      <c r="O7874" s="4">
        <f t="shared" ref="O7874:O7937" si="246">DAY(M7874)</f>
        <v>9</v>
      </c>
      <c r="P7874" s="4" t="str">
        <f t="shared" ref="P7874:P7937" si="247">TEXT(M7874,"YYYY-MM")</f>
        <v>2022-10</v>
      </c>
    </row>
    <row r="7875" spans="1:16" ht="12.75" x14ac:dyDescent="0.2">
      <c r="A7875" s="4" t="s">
        <v>14</v>
      </c>
      <c r="B7875" s="4" t="s">
        <v>7654</v>
      </c>
      <c r="C7875" s="4" t="s">
        <v>9450</v>
      </c>
      <c r="D7875" s="4" t="s">
        <v>9512</v>
      </c>
      <c r="E7875" s="4" t="s">
        <v>9464</v>
      </c>
      <c r="F7875" s="4" t="s">
        <v>9465</v>
      </c>
      <c r="G7875" s="4" t="s">
        <v>9518</v>
      </c>
      <c r="H7875" s="4" t="s">
        <v>210</v>
      </c>
      <c r="I7875" s="4" t="s">
        <v>343</v>
      </c>
      <c r="J7875" s="4" t="s">
        <v>22</v>
      </c>
      <c r="K7875" s="4" t="s">
        <v>9476</v>
      </c>
      <c r="L7875" s="4" t="s">
        <v>9145</v>
      </c>
      <c r="M7875" s="5">
        <v>44843</v>
      </c>
      <c r="N7875" s="6">
        <v>2827</v>
      </c>
      <c r="O7875" s="4">
        <f t="shared" si="246"/>
        <v>9</v>
      </c>
      <c r="P7875" s="4" t="str">
        <f t="shared" si="247"/>
        <v>2022-10</v>
      </c>
    </row>
    <row r="7876" spans="1:16" ht="12.75" x14ac:dyDescent="0.2">
      <c r="A7876" s="4" t="s">
        <v>3048</v>
      </c>
      <c r="B7876" s="4" t="s">
        <v>10496</v>
      </c>
      <c r="C7876" s="4" t="s">
        <v>10930</v>
      </c>
      <c r="D7876" s="4" t="s">
        <v>13936</v>
      </c>
      <c r="E7876" s="4" t="s">
        <v>11049</v>
      </c>
      <c r="F7876" s="4" t="s">
        <v>11050</v>
      </c>
      <c r="G7876" s="4" t="s">
        <v>11051</v>
      </c>
      <c r="H7876" s="4" t="s">
        <v>20</v>
      </c>
      <c r="I7876" s="4" t="s">
        <v>21</v>
      </c>
      <c r="J7876" s="4" t="s">
        <v>162</v>
      </c>
      <c r="K7876" s="4" t="s">
        <v>10934</v>
      </c>
      <c r="L7876" s="4" t="s">
        <v>10935</v>
      </c>
      <c r="M7876" s="5">
        <v>44843</v>
      </c>
      <c r="N7876" s="6">
        <v>1624</v>
      </c>
      <c r="O7876" s="4">
        <f t="shared" si="246"/>
        <v>9</v>
      </c>
      <c r="P7876" s="4" t="str">
        <f t="shared" si="247"/>
        <v>2022-10</v>
      </c>
    </row>
    <row r="7877" spans="1:16" ht="12.75" x14ac:dyDescent="0.2">
      <c r="A7877" s="4" t="s">
        <v>3048</v>
      </c>
      <c r="B7877" s="4" t="s">
        <v>12289</v>
      </c>
      <c r="C7877" s="4" t="s">
        <v>12841</v>
      </c>
      <c r="D7877" s="4" t="s">
        <v>10273</v>
      </c>
      <c r="E7877" s="4" t="s">
        <v>12405</v>
      </c>
      <c r="F7877" s="4" t="s">
        <v>12406</v>
      </c>
      <c r="G7877" s="4" t="s">
        <v>12916</v>
      </c>
      <c r="H7877" s="4" t="s">
        <v>20</v>
      </c>
      <c r="I7877" s="4" t="s">
        <v>21</v>
      </c>
      <c r="J7877" s="4" t="s">
        <v>36</v>
      </c>
      <c r="K7877" s="4" t="s">
        <v>12850</v>
      </c>
      <c r="L7877" s="4" t="s">
        <v>12370</v>
      </c>
      <c r="M7877" s="5">
        <v>44843</v>
      </c>
      <c r="N7877" s="6">
        <v>6767</v>
      </c>
      <c r="O7877" s="4">
        <f t="shared" si="246"/>
        <v>9</v>
      </c>
      <c r="P7877" s="4" t="str">
        <f t="shared" si="247"/>
        <v>2022-10</v>
      </c>
    </row>
    <row r="7878" spans="1:16" ht="12.75" x14ac:dyDescent="0.2">
      <c r="A7878" s="4" t="s">
        <v>3048</v>
      </c>
      <c r="B7878" s="4" t="s">
        <v>12289</v>
      </c>
      <c r="C7878" s="4" t="s">
        <v>13519</v>
      </c>
      <c r="D7878" s="4" t="s">
        <v>13618</v>
      </c>
      <c r="E7878" s="4" t="s">
        <v>13619</v>
      </c>
      <c r="F7878" s="4" t="s">
        <v>13620</v>
      </c>
      <c r="G7878" s="4" t="s">
        <v>13621</v>
      </c>
      <c r="H7878" s="4" t="s">
        <v>20</v>
      </c>
      <c r="I7878" s="4" t="s">
        <v>21</v>
      </c>
      <c r="J7878" s="4" t="s">
        <v>39</v>
      </c>
      <c r="K7878" s="4" t="s">
        <v>13523</v>
      </c>
      <c r="L7878" s="4" t="s">
        <v>10387</v>
      </c>
      <c r="M7878" s="5">
        <v>44843</v>
      </c>
      <c r="N7878" s="6">
        <v>9682</v>
      </c>
      <c r="O7878" s="4">
        <f t="shared" si="246"/>
        <v>9</v>
      </c>
      <c r="P7878" s="4" t="str">
        <f t="shared" si="247"/>
        <v>2022-10</v>
      </c>
    </row>
    <row r="7879" spans="1:16" ht="12.75" x14ac:dyDescent="0.2">
      <c r="A7879" s="4" t="s">
        <v>1050</v>
      </c>
      <c r="B7879" s="4" t="s">
        <v>1051</v>
      </c>
      <c r="C7879" s="4" t="s">
        <v>1052</v>
      </c>
      <c r="D7879" s="4" t="s">
        <v>25</v>
      </c>
      <c r="E7879" s="4" t="s">
        <v>1053</v>
      </c>
      <c r="F7879" s="4" t="s">
        <v>1054</v>
      </c>
      <c r="G7879" s="4" t="s">
        <v>1185</v>
      </c>
      <c r="H7879" s="4" t="s">
        <v>20</v>
      </c>
      <c r="I7879" s="4" t="s">
        <v>29</v>
      </c>
      <c r="J7879" s="4" t="s">
        <v>22</v>
      </c>
      <c r="K7879" s="4" t="s">
        <v>1056</v>
      </c>
      <c r="L7879" s="4" t="s">
        <v>1057</v>
      </c>
      <c r="M7879" s="5">
        <v>44844</v>
      </c>
      <c r="N7879" s="6">
        <v>4238</v>
      </c>
      <c r="O7879" s="4">
        <f t="shared" si="246"/>
        <v>10</v>
      </c>
      <c r="P7879" s="4" t="str">
        <f t="shared" si="247"/>
        <v>2022-10</v>
      </c>
    </row>
    <row r="7880" spans="1:16" ht="12.75" x14ac:dyDescent="0.2">
      <c r="A7880" s="4" t="s">
        <v>1050</v>
      </c>
      <c r="B7880" s="4" t="s">
        <v>1051</v>
      </c>
      <c r="C7880" s="4" t="s">
        <v>1052</v>
      </c>
      <c r="D7880" s="4" t="s">
        <v>1559</v>
      </c>
      <c r="E7880" s="4" t="s">
        <v>1385</v>
      </c>
      <c r="F7880" s="4" t="s">
        <v>1386</v>
      </c>
      <c r="G7880" s="4" t="s">
        <v>1571</v>
      </c>
      <c r="H7880" s="4" t="s">
        <v>20</v>
      </c>
      <c r="I7880" s="4" t="s">
        <v>21</v>
      </c>
      <c r="J7880" s="4" t="s">
        <v>22</v>
      </c>
      <c r="K7880" s="4" t="s">
        <v>1272</v>
      </c>
      <c r="L7880" s="4" t="s">
        <v>1563</v>
      </c>
      <c r="M7880" s="5">
        <v>44844</v>
      </c>
      <c r="N7880" s="6">
        <v>5297</v>
      </c>
      <c r="O7880" s="4">
        <f t="shared" si="246"/>
        <v>10</v>
      </c>
      <c r="P7880" s="4" t="str">
        <f t="shared" si="247"/>
        <v>2022-10</v>
      </c>
    </row>
    <row r="7881" spans="1:16" ht="12.75" x14ac:dyDescent="0.2">
      <c r="A7881" s="4" t="s">
        <v>3048</v>
      </c>
      <c r="B7881" s="4" t="s">
        <v>3049</v>
      </c>
      <c r="C7881" s="4" t="s">
        <v>3050</v>
      </c>
      <c r="D7881" s="4" t="s">
        <v>3216</v>
      </c>
      <c r="E7881" s="4" t="s">
        <v>3217</v>
      </c>
      <c r="F7881" s="4" t="s">
        <v>3218</v>
      </c>
      <c r="G7881" s="4" t="s">
        <v>3220</v>
      </c>
      <c r="H7881" s="4" t="s">
        <v>20</v>
      </c>
      <c r="I7881" s="4" t="s">
        <v>21</v>
      </c>
      <c r="J7881" s="4" t="s">
        <v>22</v>
      </c>
      <c r="K7881" s="4" t="s">
        <v>3070</v>
      </c>
      <c r="L7881" s="4" t="s">
        <v>3055</v>
      </c>
      <c r="M7881" s="5">
        <v>44844</v>
      </c>
      <c r="N7881" s="6">
        <v>9649</v>
      </c>
      <c r="O7881" s="4">
        <f t="shared" si="246"/>
        <v>10</v>
      </c>
      <c r="P7881" s="4" t="str">
        <f t="shared" si="247"/>
        <v>2022-10</v>
      </c>
    </row>
    <row r="7882" spans="1:16" ht="12.75" x14ac:dyDescent="0.2">
      <c r="A7882" s="4" t="s">
        <v>14</v>
      </c>
      <c r="B7882" s="4" t="s">
        <v>4086</v>
      </c>
      <c r="C7882" s="4" t="s">
        <v>4087</v>
      </c>
      <c r="D7882" s="4" t="s">
        <v>13936</v>
      </c>
      <c r="E7882" s="4" t="s">
        <v>4108</v>
      </c>
      <c r="F7882" s="4" t="s">
        <v>4109</v>
      </c>
      <c r="G7882" s="4" t="s">
        <v>4112</v>
      </c>
      <c r="H7882" s="4" t="s">
        <v>20</v>
      </c>
      <c r="I7882" s="4" t="s">
        <v>21</v>
      </c>
      <c r="J7882" s="4" t="s">
        <v>22</v>
      </c>
      <c r="K7882" s="4" t="s">
        <v>4091</v>
      </c>
      <c r="L7882" s="4" t="s">
        <v>4092</v>
      </c>
      <c r="M7882" s="5">
        <v>44844</v>
      </c>
      <c r="N7882" s="6">
        <v>9097</v>
      </c>
      <c r="O7882" s="4">
        <f t="shared" si="246"/>
        <v>10</v>
      </c>
      <c r="P7882" s="4" t="str">
        <f t="shared" si="247"/>
        <v>2022-10</v>
      </c>
    </row>
    <row r="7883" spans="1:16" ht="12.75" x14ac:dyDescent="0.2">
      <c r="A7883" s="4" t="s">
        <v>14</v>
      </c>
      <c r="B7883" s="4" t="s">
        <v>4342</v>
      </c>
      <c r="C7883" s="4" t="s">
        <v>4343</v>
      </c>
      <c r="D7883" s="4" t="s">
        <v>25</v>
      </c>
      <c r="E7883" s="4" t="s">
        <v>4415</v>
      </c>
      <c r="F7883" s="4" t="s">
        <v>4416</v>
      </c>
      <c r="G7883" s="4" t="s">
        <v>4417</v>
      </c>
      <c r="H7883" s="4" t="s">
        <v>20</v>
      </c>
      <c r="I7883" s="4" t="s">
        <v>29</v>
      </c>
      <c r="J7883" s="4" t="s">
        <v>39</v>
      </c>
      <c r="K7883" s="4" t="s">
        <v>4347</v>
      </c>
      <c r="L7883" s="4" t="s">
        <v>4348</v>
      </c>
      <c r="M7883" s="5">
        <v>44844</v>
      </c>
      <c r="N7883" s="6">
        <v>996</v>
      </c>
      <c r="O7883" s="4">
        <f t="shared" si="246"/>
        <v>10</v>
      </c>
      <c r="P7883" s="4" t="str">
        <f t="shared" si="247"/>
        <v>2022-10</v>
      </c>
    </row>
    <row r="7884" spans="1:16" ht="12.75" x14ac:dyDescent="0.2">
      <c r="A7884" s="4" t="s">
        <v>14</v>
      </c>
      <c r="B7884" s="4" t="s">
        <v>6544</v>
      </c>
      <c r="C7884" s="4" t="s">
        <v>6545</v>
      </c>
      <c r="D7884" s="4" t="s">
        <v>6988</v>
      </c>
      <c r="E7884" s="4" t="s">
        <v>7007</v>
      </c>
      <c r="F7884" s="4" t="s">
        <v>7008</v>
      </c>
      <c r="G7884" s="4" t="s">
        <v>7009</v>
      </c>
      <c r="H7884" s="4" t="s">
        <v>210</v>
      </c>
      <c r="I7884" s="4" t="s">
        <v>210</v>
      </c>
      <c r="J7884" s="4" t="s">
        <v>877</v>
      </c>
      <c r="K7884" s="4" t="s">
        <v>6685</v>
      </c>
      <c r="L7884" s="4" t="s">
        <v>6672</v>
      </c>
      <c r="M7884" s="5">
        <v>44844</v>
      </c>
      <c r="N7884" s="6">
        <v>8449</v>
      </c>
      <c r="O7884" s="4">
        <f t="shared" si="246"/>
        <v>10</v>
      </c>
      <c r="P7884" s="4" t="str">
        <f t="shared" si="247"/>
        <v>2022-10</v>
      </c>
    </row>
    <row r="7885" spans="1:16" ht="12.75" x14ac:dyDescent="0.2">
      <c r="A7885" s="4" t="s">
        <v>14</v>
      </c>
      <c r="B7885" s="4" t="s">
        <v>7654</v>
      </c>
      <c r="C7885" s="4" t="s">
        <v>8095</v>
      </c>
      <c r="D7885" s="4" t="s">
        <v>8198</v>
      </c>
      <c r="E7885" s="4" t="s">
        <v>8211</v>
      </c>
      <c r="F7885" s="4" t="s">
        <v>8212</v>
      </c>
      <c r="G7885" s="4" t="s">
        <v>8213</v>
      </c>
      <c r="H7885" s="4" t="s">
        <v>20</v>
      </c>
      <c r="I7885" s="4" t="s">
        <v>21</v>
      </c>
      <c r="J7885" s="4" t="s">
        <v>39</v>
      </c>
      <c r="K7885" s="4" t="s">
        <v>8136</v>
      </c>
      <c r="L7885" s="4" t="s">
        <v>8112</v>
      </c>
      <c r="M7885" s="5">
        <v>44844</v>
      </c>
      <c r="N7885" s="6">
        <v>7499</v>
      </c>
      <c r="O7885" s="4">
        <f t="shared" si="246"/>
        <v>10</v>
      </c>
      <c r="P7885" s="4" t="str">
        <f t="shared" si="247"/>
        <v>2022-10</v>
      </c>
    </row>
    <row r="7886" spans="1:16" ht="12.75" x14ac:dyDescent="0.2">
      <c r="A7886" s="4" t="s">
        <v>14</v>
      </c>
      <c r="B7886" s="4" t="s">
        <v>7654</v>
      </c>
      <c r="C7886" s="4" t="s">
        <v>8288</v>
      </c>
      <c r="D7886" s="4" t="s">
        <v>9337</v>
      </c>
      <c r="E7886" s="4" t="s">
        <v>9378</v>
      </c>
      <c r="F7886" s="4" t="s">
        <v>9379</v>
      </c>
      <c r="G7886" s="4" t="s">
        <v>9380</v>
      </c>
      <c r="H7886" s="4" t="s">
        <v>210</v>
      </c>
      <c r="I7886" s="4" t="s">
        <v>210</v>
      </c>
      <c r="J7886" s="4" t="s">
        <v>226</v>
      </c>
      <c r="K7886" s="4" t="s">
        <v>8297</v>
      </c>
      <c r="L7886" s="4" t="s">
        <v>8301</v>
      </c>
      <c r="M7886" s="5">
        <v>44844</v>
      </c>
      <c r="N7886" s="6">
        <v>5176</v>
      </c>
      <c r="O7886" s="4">
        <f t="shared" si="246"/>
        <v>10</v>
      </c>
      <c r="P7886" s="4" t="str">
        <f t="shared" si="247"/>
        <v>2022-10</v>
      </c>
    </row>
    <row r="7887" spans="1:16" ht="12.75" x14ac:dyDescent="0.2">
      <c r="A7887" s="4" t="s">
        <v>3048</v>
      </c>
      <c r="B7887" s="4" t="s">
        <v>10496</v>
      </c>
      <c r="C7887" s="4" t="s">
        <v>10497</v>
      </c>
      <c r="D7887" s="4" t="s">
        <v>25</v>
      </c>
      <c r="E7887" s="4" t="s">
        <v>10561</v>
      </c>
      <c r="F7887" s="4" t="s">
        <v>10562</v>
      </c>
      <c r="G7887" s="4" t="s">
        <v>10563</v>
      </c>
      <c r="H7887" s="4" t="s">
        <v>210</v>
      </c>
      <c r="I7887" s="4" t="s">
        <v>210</v>
      </c>
      <c r="J7887" s="4" t="s">
        <v>226</v>
      </c>
      <c r="K7887" s="4" t="s">
        <v>10501</v>
      </c>
      <c r="L7887" s="4" t="s">
        <v>10137</v>
      </c>
      <c r="M7887" s="5">
        <v>44844</v>
      </c>
      <c r="N7887" s="6">
        <v>8235</v>
      </c>
      <c r="O7887" s="4">
        <f t="shared" si="246"/>
        <v>10</v>
      </c>
      <c r="P7887" s="4" t="str">
        <f t="shared" si="247"/>
        <v>2022-10</v>
      </c>
    </row>
    <row r="7888" spans="1:16" ht="12.75" x14ac:dyDescent="0.2">
      <c r="A7888" s="4" t="s">
        <v>3048</v>
      </c>
      <c r="B7888" s="4" t="s">
        <v>10496</v>
      </c>
      <c r="C7888" s="4" t="s">
        <v>10930</v>
      </c>
      <c r="D7888" s="4" t="s">
        <v>13936</v>
      </c>
      <c r="E7888" s="4" t="s">
        <v>11179</v>
      </c>
      <c r="F7888" s="4" t="s">
        <v>11180</v>
      </c>
      <c r="G7888" s="4" t="s">
        <v>11181</v>
      </c>
      <c r="H7888" s="4" t="s">
        <v>20</v>
      </c>
      <c r="I7888" s="4" t="s">
        <v>21</v>
      </c>
      <c r="J7888" s="4" t="s">
        <v>162</v>
      </c>
      <c r="K7888" s="4" t="s">
        <v>10934</v>
      </c>
      <c r="L7888" s="4" t="s">
        <v>10935</v>
      </c>
      <c r="M7888" s="5">
        <v>44844</v>
      </c>
      <c r="N7888" s="6">
        <v>9363</v>
      </c>
      <c r="O7888" s="4">
        <f t="shared" si="246"/>
        <v>10</v>
      </c>
      <c r="P7888" s="4" t="str">
        <f t="shared" si="247"/>
        <v>2022-10</v>
      </c>
    </row>
    <row r="7889" spans="1:16" ht="12.75" x14ac:dyDescent="0.2">
      <c r="A7889" s="4" t="s">
        <v>3048</v>
      </c>
      <c r="B7889" s="4" t="s">
        <v>13786</v>
      </c>
      <c r="C7889" s="4" t="s">
        <v>13787</v>
      </c>
      <c r="D7889" s="4" t="s">
        <v>11703</v>
      </c>
      <c r="E7889" s="4" t="s">
        <v>13930</v>
      </c>
      <c r="F7889" s="4" t="s">
        <v>13931</v>
      </c>
      <c r="G7889" s="4" t="s">
        <v>13933</v>
      </c>
      <c r="H7889" s="4" t="s">
        <v>20</v>
      </c>
      <c r="I7889" s="4" t="s">
        <v>21</v>
      </c>
      <c r="J7889" s="4" t="s">
        <v>162</v>
      </c>
      <c r="K7889" s="4" t="s">
        <v>13309</v>
      </c>
      <c r="L7889" s="4" t="s">
        <v>10143</v>
      </c>
      <c r="M7889" s="5">
        <v>44844</v>
      </c>
      <c r="N7889" s="6">
        <v>7522</v>
      </c>
      <c r="O7889" s="4">
        <f t="shared" si="246"/>
        <v>10</v>
      </c>
      <c r="P7889" s="4" t="str">
        <f t="shared" si="247"/>
        <v>2022-10</v>
      </c>
    </row>
    <row r="7890" spans="1:16" ht="12.75" x14ac:dyDescent="0.2">
      <c r="A7890" s="4" t="s">
        <v>1050</v>
      </c>
      <c r="B7890" s="4" t="s">
        <v>1051</v>
      </c>
      <c r="C7890" s="4" t="s">
        <v>1052</v>
      </c>
      <c r="D7890" s="4" t="s">
        <v>13936</v>
      </c>
      <c r="E7890" s="4" t="s">
        <v>1061</v>
      </c>
      <c r="F7890" s="4" t="s">
        <v>1062</v>
      </c>
      <c r="G7890" s="4" t="s">
        <v>1063</v>
      </c>
      <c r="H7890" s="4" t="s">
        <v>20</v>
      </c>
      <c r="I7890" s="4" t="s">
        <v>21</v>
      </c>
      <c r="J7890" s="4" t="s">
        <v>36</v>
      </c>
      <c r="K7890" s="4" t="s">
        <v>1064</v>
      </c>
      <c r="L7890" s="4" t="s">
        <v>1057</v>
      </c>
      <c r="M7890" s="5">
        <v>44845</v>
      </c>
      <c r="N7890" s="6">
        <v>1585</v>
      </c>
      <c r="O7890" s="4">
        <f t="shared" si="246"/>
        <v>11</v>
      </c>
      <c r="P7890" s="4" t="str">
        <f t="shared" si="247"/>
        <v>2022-10</v>
      </c>
    </row>
    <row r="7891" spans="1:16" ht="12.75" x14ac:dyDescent="0.2">
      <c r="A7891" s="4" t="s">
        <v>1050</v>
      </c>
      <c r="B7891" s="4" t="s">
        <v>1051</v>
      </c>
      <c r="C7891" s="4" t="s">
        <v>1999</v>
      </c>
      <c r="D7891" s="4" t="s">
        <v>2078</v>
      </c>
      <c r="E7891" s="4" t="s">
        <v>2198</v>
      </c>
      <c r="F7891" s="4" t="s">
        <v>2199</v>
      </c>
      <c r="G7891" s="4" t="s">
        <v>2200</v>
      </c>
      <c r="H7891" s="4" t="s">
        <v>20</v>
      </c>
      <c r="I7891" s="4" t="s">
        <v>21</v>
      </c>
      <c r="J7891" s="4" t="s">
        <v>39</v>
      </c>
      <c r="K7891" s="4" t="s">
        <v>2003</v>
      </c>
      <c r="L7891" s="4" t="s">
        <v>1195</v>
      </c>
      <c r="M7891" s="5">
        <v>44845</v>
      </c>
      <c r="N7891" s="6">
        <v>3667</v>
      </c>
      <c r="O7891" s="4">
        <f t="shared" si="246"/>
        <v>11</v>
      </c>
      <c r="P7891" s="4" t="str">
        <f t="shared" si="247"/>
        <v>2022-10</v>
      </c>
    </row>
    <row r="7892" spans="1:16" ht="12.75" x14ac:dyDescent="0.2">
      <c r="A7892" s="4" t="s">
        <v>1050</v>
      </c>
      <c r="B7892" s="4" t="s">
        <v>1051</v>
      </c>
      <c r="C7892" s="4" t="s">
        <v>2556</v>
      </c>
      <c r="D7892" s="4" t="s">
        <v>25</v>
      </c>
      <c r="E7892" s="4" t="s">
        <v>2635</v>
      </c>
      <c r="F7892" s="4" t="s">
        <v>2636</v>
      </c>
      <c r="G7892" s="4" t="s">
        <v>3048</v>
      </c>
      <c r="H7892" s="4" t="s">
        <v>20</v>
      </c>
      <c r="I7892" s="4" t="s">
        <v>29</v>
      </c>
      <c r="J7892" s="4" t="s">
        <v>3048</v>
      </c>
      <c r="K7892" s="4" t="s">
        <v>2576</v>
      </c>
      <c r="L7892" s="4" t="s">
        <v>2014</v>
      </c>
      <c r="M7892" s="5">
        <v>44845</v>
      </c>
      <c r="N7892" s="6">
        <v>7348</v>
      </c>
      <c r="O7892" s="4">
        <f t="shared" si="246"/>
        <v>11</v>
      </c>
      <c r="P7892" s="4" t="str">
        <f t="shared" si="247"/>
        <v>2022-10</v>
      </c>
    </row>
    <row r="7893" spans="1:16" ht="12.75" x14ac:dyDescent="0.2">
      <c r="A7893" s="4" t="s">
        <v>1050</v>
      </c>
      <c r="B7893" s="4" t="s">
        <v>1051</v>
      </c>
      <c r="C7893" s="4" t="s">
        <v>2556</v>
      </c>
      <c r="D7893" s="4" t="s">
        <v>2985</v>
      </c>
      <c r="E7893" s="4" t="s">
        <v>3002</v>
      </c>
      <c r="F7893" s="4" t="s">
        <v>3003</v>
      </c>
      <c r="G7893" s="4" t="s">
        <v>3006</v>
      </c>
      <c r="H7893" s="4" t="s">
        <v>210</v>
      </c>
      <c r="I7893" s="4" t="s">
        <v>343</v>
      </c>
      <c r="J7893" s="4" t="s">
        <v>877</v>
      </c>
      <c r="K7893" s="4" t="s">
        <v>2565</v>
      </c>
      <c r="L7893" s="4" t="s">
        <v>2561</v>
      </c>
      <c r="M7893" s="5">
        <v>44845</v>
      </c>
      <c r="N7893" s="6">
        <v>7429</v>
      </c>
      <c r="O7893" s="4">
        <f t="shared" si="246"/>
        <v>11</v>
      </c>
      <c r="P7893" s="4" t="str">
        <f t="shared" si="247"/>
        <v>2022-10</v>
      </c>
    </row>
    <row r="7894" spans="1:16" ht="12.75" x14ac:dyDescent="0.2">
      <c r="A7894" s="4" t="s">
        <v>14</v>
      </c>
      <c r="B7894" s="4" t="s">
        <v>3761</v>
      </c>
      <c r="C7894" s="4" t="s">
        <v>3762</v>
      </c>
      <c r="D7894" s="4" t="s">
        <v>3888</v>
      </c>
      <c r="E7894" s="4" t="s">
        <v>3889</v>
      </c>
      <c r="F7894" s="4" t="s">
        <v>3890</v>
      </c>
      <c r="G7894" s="4" t="s">
        <v>3893</v>
      </c>
      <c r="H7894" s="4" t="s">
        <v>20</v>
      </c>
      <c r="I7894" s="4" t="s">
        <v>29</v>
      </c>
      <c r="J7894" s="4" t="s">
        <v>22</v>
      </c>
      <c r="K7894" s="4" t="s">
        <v>3771</v>
      </c>
      <c r="L7894" s="4" t="s">
        <v>3772</v>
      </c>
      <c r="M7894" s="5">
        <v>44845</v>
      </c>
      <c r="N7894" s="6">
        <v>6948</v>
      </c>
      <c r="O7894" s="4">
        <f t="shared" si="246"/>
        <v>11</v>
      </c>
      <c r="P7894" s="4" t="str">
        <f t="shared" si="247"/>
        <v>2022-10</v>
      </c>
    </row>
    <row r="7895" spans="1:16" ht="12.75" x14ac:dyDescent="0.2">
      <c r="A7895" s="4" t="s">
        <v>14</v>
      </c>
      <c r="B7895" s="4" t="s">
        <v>4086</v>
      </c>
      <c r="C7895" s="4" t="s">
        <v>4087</v>
      </c>
      <c r="D7895" s="4" t="s">
        <v>25</v>
      </c>
      <c r="E7895" s="4" t="s">
        <v>4197</v>
      </c>
      <c r="F7895" s="4" t="s">
        <v>4198</v>
      </c>
      <c r="G7895" s="4" t="s">
        <v>4199</v>
      </c>
      <c r="H7895" s="4" t="s">
        <v>20</v>
      </c>
      <c r="I7895" s="4" t="s">
        <v>29</v>
      </c>
      <c r="J7895" s="4" t="s">
        <v>39</v>
      </c>
      <c r="K7895" s="4" t="s">
        <v>4124</v>
      </c>
      <c r="L7895" s="4" t="s">
        <v>4092</v>
      </c>
      <c r="M7895" s="5">
        <v>44845</v>
      </c>
      <c r="N7895" s="6">
        <v>3865</v>
      </c>
      <c r="O7895" s="4">
        <f t="shared" si="246"/>
        <v>11</v>
      </c>
      <c r="P7895" s="4" t="str">
        <f t="shared" si="247"/>
        <v>2022-10</v>
      </c>
    </row>
    <row r="7896" spans="1:16" ht="12.75" x14ac:dyDescent="0.2">
      <c r="A7896" s="4" t="s">
        <v>14</v>
      </c>
      <c r="B7896" s="4" t="s">
        <v>4086</v>
      </c>
      <c r="C7896" s="4" t="s">
        <v>4087</v>
      </c>
      <c r="D7896" s="4" t="s">
        <v>4265</v>
      </c>
      <c r="E7896" s="4" t="s">
        <v>4261</v>
      </c>
      <c r="F7896" s="4" t="s">
        <v>4262</v>
      </c>
      <c r="G7896" s="4" t="s">
        <v>4269</v>
      </c>
      <c r="H7896" s="4" t="s">
        <v>210</v>
      </c>
      <c r="I7896" s="4" t="s">
        <v>210</v>
      </c>
      <c r="J7896" s="4" t="s">
        <v>226</v>
      </c>
      <c r="K7896" s="4" t="s">
        <v>4091</v>
      </c>
      <c r="L7896" s="4" t="s">
        <v>4207</v>
      </c>
      <c r="M7896" s="5">
        <v>44845</v>
      </c>
      <c r="N7896" s="6">
        <v>2903</v>
      </c>
      <c r="O7896" s="4">
        <f t="shared" si="246"/>
        <v>11</v>
      </c>
      <c r="P7896" s="4" t="str">
        <f t="shared" si="247"/>
        <v>2022-10</v>
      </c>
    </row>
    <row r="7897" spans="1:16" ht="12.75" x14ac:dyDescent="0.2">
      <c r="A7897" s="4" t="s">
        <v>14</v>
      </c>
      <c r="B7897" s="4" t="s">
        <v>4342</v>
      </c>
      <c r="C7897" s="4" t="s">
        <v>4343</v>
      </c>
      <c r="D7897" s="4" t="s">
        <v>4802</v>
      </c>
      <c r="E7897" s="4" t="s">
        <v>4477</v>
      </c>
      <c r="F7897" s="4" t="s">
        <v>4478</v>
      </c>
      <c r="G7897" s="4" t="s">
        <v>4479</v>
      </c>
      <c r="H7897" s="4" t="s">
        <v>20</v>
      </c>
      <c r="I7897" s="4" t="s">
        <v>29</v>
      </c>
      <c r="J7897" s="4" t="s">
        <v>36</v>
      </c>
      <c r="K7897" s="4" t="s">
        <v>4396</v>
      </c>
      <c r="L7897" s="4" t="s">
        <v>4374</v>
      </c>
      <c r="M7897" s="5">
        <v>44845</v>
      </c>
      <c r="N7897" s="6">
        <v>3603</v>
      </c>
      <c r="O7897" s="4">
        <f t="shared" si="246"/>
        <v>11</v>
      </c>
      <c r="P7897" s="4" t="str">
        <f t="shared" si="247"/>
        <v>2022-10</v>
      </c>
    </row>
    <row r="7898" spans="1:16" ht="12.75" x14ac:dyDescent="0.2">
      <c r="A7898" s="4" t="s">
        <v>1050</v>
      </c>
      <c r="B7898" s="4" t="s">
        <v>5461</v>
      </c>
      <c r="C7898" s="4" t="s">
        <v>5462</v>
      </c>
      <c r="D7898" s="4" t="s">
        <v>6331</v>
      </c>
      <c r="E7898" s="4" t="s">
        <v>6332</v>
      </c>
      <c r="F7898" s="4" t="s">
        <v>6333</v>
      </c>
      <c r="G7898" s="4" t="s">
        <v>6337</v>
      </c>
      <c r="H7898" s="4" t="s">
        <v>20</v>
      </c>
      <c r="I7898" s="4" t="s">
        <v>21</v>
      </c>
      <c r="J7898" s="4" t="s">
        <v>22</v>
      </c>
      <c r="K7898" s="4" t="s">
        <v>5515</v>
      </c>
      <c r="L7898" s="4" t="s">
        <v>5516</v>
      </c>
      <c r="M7898" s="5">
        <v>44845</v>
      </c>
      <c r="N7898" s="6">
        <v>5464</v>
      </c>
      <c r="O7898" s="4">
        <f t="shared" si="246"/>
        <v>11</v>
      </c>
      <c r="P7898" s="4" t="str">
        <f t="shared" si="247"/>
        <v>2022-10</v>
      </c>
    </row>
    <row r="7899" spans="1:16" ht="12.75" x14ac:dyDescent="0.2">
      <c r="A7899" s="4" t="s">
        <v>14</v>
      </c>
      <c r="B7899" s="4" t="s">
        <v>7654</v>
      </c>
      <c r="C7899" s="4" t="s">
        <v>7825</v>
      </c>
      <c r="D7899" s="4" t="s">
        <v>25</v>
      </c>
      <c r="E7899" s="4" t="s">
        <v>7851</v>
      </c>
      <c r="F7899" s="4" t="s">
        <v>7852</v>
      </c>
      <c r="G7899" s="4" t="s">
        <v>7853</v>
      </c>
      <c r="H7899" s="4" t="s">
        <v>20</v>
      </c>
      <c r="I7899" s="4" t="s">
        <v>29</v>
      </c>
      <c r="J7899" s="4" t="s">
        <v>39</v>
      </c>
      <c r="K7899" s="4" t="s">
        <v>7829</v>
      </c>
      <c r="L7899" s="4" t="s">
        <v>7854</v>
      </c>
      <c r="M7899" s="5">
        <v>44845</v>
      </c>
      <c r="N7899" s="6">
        <v>4603</v>
      </c>
      <c r="O7899" s="4">
        <f t="shared" si="246"/>
        <v>11</v>
      </c>
      <c r="P7899" s="4" t="str">
        <f t="shared" si="247"/>
        <v>2022-10</v>
      </c>
    </row>
    <row r="7900" spans="1:16" ht="12.75" x14ac:dyDescent="0.2">
      <c r="A7900" s="4" t="s">
        <v>14</v>
      </c>
      <c r="B7900" s="4" t="s">
        <v>7654</v>
      </c>
      <c r="C7900" s="4" t="s">
        <v>8095</v>
      </c>
      <c r="D7900" s="4" t="s">
        <v>8251</v>
      </c>
      <c r="E7900" s="4" t="s">
        <v>8262</v>
      </c>
      <c r="F7900" s="4" t="s">
        <v>8263</v>
      </c>
      <c r="G7900" s="4" t="s">
        <v>3048</v>
      </c>
      <c r="H7900" s="4" t="s">
        <v>210</v>
      </c>
      <c r="I7900" s="4" t="s">
        <v>210</v>
      </c>
      <c r="J7900" s="4" t="s">
        <v>3048</v>
      </c>
      <c r="K7900" s="4" t="s">
        <v>8099</v>
      </c>
      <c r="L7900" s="4" t="s">
        <v>8104</v>
      </c>
      <c r="M7900" s="5">
        <v>44845</v>
      </c>
      <c r="N7900" s="6">
        <v>388</v>
      </c>
      <c r="O7900" s="4">
        <f t="shared" si="246"/>
        <v>11</v>
      </c>
      <c r="P7900" s="4" t="str">
        <f t="shared" si="247"/>
        <v>2022-10</v>
      </c>
    </row>
    <row r="7901" spans="1:16" ht="12.75" x14ac:dyDescent="0.2">
      <c r="A7901" s="4" t="s">
        <v>3048</v>
      </c>
      <c r="B7901" s="4" t="s">
        <v>9902</v>
      </c>
      <c r="C7901" s="4" t="s">
        <v>10061</v>
      </c>
      <c r="D7901" s="4" t="s">
        <v>10070</v>
      </c>
      <c r="E7901" s="4" t="s">
        <v>10089</v>
      </c>
      <c r="F7901" s="4" t="s">
        <v>10090</v>
      </c>
      <c r="G7901" s="4" t="s">
        <v>10091</v>
      </c>
      <c r="H7901" s="4" t="s">
        <v>210</v>
      </c>
      <c r="I7901" s="4" t="s">
        <v>210</v>
      </c>
      <c r="J7901" s="4" t="s">
        <v>226</v>
      </c>
      <c r="K7901" s="4" t="s">
        <v>10065</v>
      </c>
      <c r="L7901" s="4" t="s">
        <v>10069</v>
      </c>
      <c r="M7901" s="5">
        <v>44845</v>
      </c>
      <c r="N7901" s="6">
        <v>555</v>
      </c>
      <c r="O7901" s="4">
        <f t="shared" si="246"/>
        <v>11</v>
      </c>
      <c r="P7901" s="4" t="str">
        <f t="shared" si="247"/>
        <v>2022-10</v>
      </c>
    </row>
    <row r="7902" spans="1:16" ht="12.75" x14ac:dyDescent="0.2">
      <c r="A7902" s="4" t="s">
        <v>3048</v>
      </c>
      <c r="B7902" s="4" t="s">
        <v>9902</v>
      </c>
      <c r="C7902" s="4" t="s">
        <v>10147</v>
      </c>
      <c r="D7902" s="4" t="s">
        <v>10482</v>
      </c>
      <c r="E7902" s="4" t="s">
        <v>10483</v>
      </c>
      <c r="F7902" s="4" t="s">
        <v>10484</v>
      </c>
      <c r="G7902" s="4" t="s">
        <v>10485</v>
      </c>
      <c r="H7902" s="4" t="s">
        <v>20</v>
      </c>
      <c r="I7902" s="4" t="s">
        <v>21</v>
      </c>
      <c r="J7902" s="4" t="s">
        <v>39</v>
      </c>
      <c r="K7902" s="4" t="s">
        <v>10156</v>
      </c>
      <c r="L7902" s="4" t="s">
        <v>9931</v>
      </c>
      <c r="M7902" s="5">
        <v>44845</v>
      </c>
      <c r="N7902" s="6">
        <v>3982</v>
      </c>
      <c r="O7902" s="4">
        <f t="shared" si="246"/>
        <v>11</v>
      </c>
      <c r="P7902" s="4" t="str">
        <f t="shared" si="247"/>
        <v>2022-10</v>
      </c>
    </row>
    <row r="7903" spans="1:16" ht="12.75" x14ac:dyDescent="0.2">
      <c r="A7903" s="4" t="s">
        <v>3048</v>
      </c>
      <c r="B7903" s="4" t="s">
        <v>10496</v>
      </c>
      <c r="C7903" s="4" t="s">
        <v>10497</v>
      </c>
      <c r="D7903" s="4" t="s">
        <v>10621</v>
      </c>
      <c r="E7903" s="4" t="s">
        <v>10633</v>
      </c>
      <c r="F7903" s="4" t="s">
        <v>10634</v>
      </c>
      <c r="G7903" s="4" t="s">
        <v>10635</v>
      </c>
      <c r="H7903" s="4" t="s">
        <v>20</v>
      </c>
      <c r="I7903" s="4" t="s">
        <v>21</v>
      </c>
      <c r="J7903" s="4" t="s">
        <v>39</v>
      </c>
      <c r="K7903" s="4" t="s">
        <v>10521</v>
      </c>
      <c r="L7903" s="4" t="s">
        <v>10143</v>
      </c>
      <c r="M7903" s="5">
        <v>44845</v>
      </c>
      <c r="N7903" s="6">
        <v>5536</v>
      </c>
      <c r="O7903" s="4">
        <f t="shared" si="246"/>
        <v>11</v>
      </c>
      <c r="P7903" s="4" t="str">
        <f t="shared" si="247"/>
        <v>2022-10</v>
      </c>
    </row>
    <row r="7904" spans="1:16" ht="12.75" x14ac:dyDescent="0.2">
      <c r="A7904" s="4" t="s">
        <v>3048</v>
      </c>
      <c r="B7904" s="4" t="s">
        <v>10496</v>
      </c>
      <c r="C7904" s="4" t="s">
        <v>10497</v>
      </c>
      <c r="D7904" s="4" t="s">
        <v>10912</v>
      </c>
      <c r="E7904" s="4" t="s">
        <v>10913</v>
      </c>
      <c r="F7904" s="4" t="s">
        <v>10914</v>
      </c>
      <c r="G7904" s="4" t="s">
        <v>10915</v>
      </c>
      <c r="H7904" s="4" t="s">
        <v>20</v>
      </c>
      <c r="I7904" s="4" t="s">
        <v>21</v>
      </c>
      <c r="J7904" s="4" t="s">
        <v>39</v>
      </c>
      <c r="K7904" s="4" t="s">
        <v>10521</v>
      </c>
      <c r="L7904" s="4" t="s">
        <v>10277</v>
      </c>
      <c r="M7904" s="5">
        <v>44845</v>
      </c>
      <c r="N7904" s="6">
        <v>3123</v>
      </c>
      <c r="O7904" s="4">
        <f t="shared" si="246"/>
        <v>11</v>
      </c>
      <c r="P7904" s="4" t="str">
        <f t="shared" si="247"/>
        <v>2022-10</v>
      </c>
    </row>
    <row r="7905" spans="1:16" ht="12.75" x14ac:dyDescent="0.2">
      <c r="A7905" s="4" t="s">
        <v>3048</v>
      </c>
      <c r="B7905" s="4" t="s">
        <v>10496</v>
      </c>
      <c r="C7905" s="4" t="s">
        <v>10930</v>
      </c>
      <c r="D7905" s="4" t="s">
        <v>13936</v>
      </c>
      <c r="E7905" s="4" t="s">
        <v>11251</v>
      </c>
      <c r="F7905" s="4" t="s">
        <v>11252</v>
      </c>
      <c r="G7905" s="4" t="s">
        <v>11254</v>
      </c>
      <c r="H7905" s="4" t="s">
        <v>20</v>
      </c>
      <c r="I7905" s="4" t="s">
        <v>21</v>
      </c>
      <c r="J7905" s="4" t="s">
        <v>22</v>
      </c>
      <c r="K7905" s="4" t="s">
        <v>10136</v>
      </c>
      <c r="L7905" s="4" t="s">
        <v>10977</v>
      </c>
      <c r="M7905" s="5">
        <v>44845</v>
      </c>
      <c r="N7905" s="6">
        <v>882</v>
      </c>
      <c r="O7905" s="4">
        <f t="shared" si="246"/>
        <v>11</v>
      </c>
      <c r="P7905" s="4" t="str">
        <f t="shared" si="247"/>
        <v>2022-10</v>
      </c>
    </row>
    <row r="7906" spans="1:16" ht="12.75" x14ac:dyDescent="0.2">
      <c r="A7906" s="4" t="s">
        <v>3048</v>
      </c>
      <c r="B7906" s="4" t="s">
        <v>11712</v>
      </c>
      <c r="C7906" s="4" t="s">
        <v>11719</v>
      </c>
      <c r="D7906" s="4" t="s">
        <v>13936</v>
      </c>
      <c r="E7906" s="4" t="s">
        <v>11720</v>
      </c>
      <c r="F7906" s="4" t="s">
        <v>11721</v>
      </c>
      <c r="G7906" s="4" t="s">
        <v>11722</v>
      </c>
      <c r="H7906" s="4" t="s">
        <v>20</v>
      </c>
      <c r="I7906" s="4" t="s">
        <v>21</v>
      </c>
      <c r="J7906" s="4" t="s">
        <v>22</v>
      </c>
      <c r="K7906" s="4" t="s">
        <v>11723</v>
      </c>
      <c r="L7906" s="4" t="s">
        <v>3549</v>
      </c>
      <c r="M7906" s="5">
        <v>44845</v>
      </c>
      <c r="N7906" s="6">
        <v>7816</v>
      </c>
      <c r="O7906" s="4">
        <f t="shared" si="246"/>
        <v>11</v>
      </c>
      <c r="P7906" s="4" t="str">
        <f t="shared" si="247"/>
        <v>2022-10</v>
      </c>
    </row>
    <row r="7907" spans="1:16" ht="12.75" x14ac:dyDescent="0.2">
      <c r="A7907" s="4" t="s">
        <v>3048</v>
      </c>
      <c r="B7907" s="4" t="s">
        <v>11712</v>
      </c>
      <c r="C7907" s="4" t="s">
        <v>11934</v>
      </c>
      <c r="D7907" s="4" t="s">
        <v>13936</v>
      </c>
      <c r="E7907" s="4" t="s">
        <v>11961</v>
      </c>
      <c r="F7907" s="4" t="s">
        <v>11962</v>
      </c>
      <c r="G7907" s="4" t="s">
        <v>11966</v>
      </c>
      <c r="H7907" s="4" t="s">
        <v>20</v>
      </c>
      <c r="I7907" s="4" t="s">
        <v>21</v>
      </c>
      <c r="J7907" s="4" t="s">
        <v>22</v>
      </c>
      <c r="K7907" s="4" t="s">
        <v>11964</v>
      </c>
      <c r="L7907" s="4" t="s">
        <v>10177</v>
      </c>
      <c r="M7907" s="5">
        <v>44845</v>
      </c>
      <c r="N7907" s="6">
        <v>7286</v>
      </c>
      <c r="O7907" s="4">
        <f t="shared" si="246"/>
        <v>11</v>
      </c>
      <c r="P7907" s="4" t="str">
        <f t="shared" si="247"/>
        <v>2022-10</v>
      </c>
    </row>
    <row r="7908" spans="1:16" ht="12.75" x14ac:dyDescent="0.2">
      <c r="A7908" s="4" t="s">
        <v>3048</v>
      </c>
      <c r="B7908" s="4" t="s">
        <v>12289</v>
      </c>
      <c r="C7908" s="4" t="s">
        <v>12291</v>
      </c>
      <c r="D7908" s="4" t="s">
        <v>12401</v>
      </c>
      <c r="E7908" s="4" t="s">
        <v>12457</v>
      </c>
      <c r="F7908" s="4" t="s">
        <v>12458</v>
      </c>
      <c r="G7908" s="4" t="s">
        <v>12460</v>
      </c>
      <c r="H7908" s="4" t="s">
        <v>20</v>
      </c>
      <c r="I7908" s="4" t="s">
        <v>21</v>
      </c>
      <c r="J7908" s="4" t="s">
        <v>39</v>
      </c>
      <c r="K7908" s="4" t="s">
        <v>12295</v>
      </c>
      <c r="L7908" s="4" t="s">
        <v>12370</v>
      </c>
      <c r="M7908" s="5">
        <v>44845</v>
      </c>
      <c r="N7908" s="6">
        <v>6761</v>
      </c>
      <c r="O7908" s="4">
        <f t="shared" si="246"/>
        <v>11</v>
      </c>
      <c r="P7908" s="4" t="str">
        <f t="shared" si="247"/>
        <v>2022-10</v>
      </c>
    </row>
    <row r="7909" spans="1:16" ht="12.75" x14ac:dyDescent="0.2">
      <c r="A7909" s="4" t="s">
        <v>3048</v>
      </c>
      <c r="B7909" s="4" t="s">
        <v>12289</v>
      </c>
      <c r="C7909" s="4" t="s">
        <v>12291</v>
      </c>
      <c r="D7909" s="4" t="s">
        <v>12532</v>
      </c>
      <c r="E7909" s="4" t="s">
        <v>12445</v>
      </c>
      <c r="F7909" s="4" t="s">
        <v>12446</v>
      </c>
      <c r="G7909" s="4" t="s">
        <v>12542</v>
      </c>
      <c r="H7909" s="4" t="s">
        <v>20</v>
      </c>
      <c r="I7909" s="4" t="s">
        <v>21</v>
      </c>
      <c r="J7909" s="4" t="s">
        <v>36</v>
      </c>
      <c r="K7909" s="4" t="s">
        <v>12540</v>
      </c>
      <c r="L7909" s="4" t="s">
        <v>10478</v>
      </c>
      <c r="M7909" s="5">
        <v>44845</v>
      </c>
      <c r="N7909" s="6">
        <v>2108</v>
      </c>
      <c r="O7909" s="4">
        <f t="shared" si="246"/>
        <v>11</v>
      </c>
      <c r="P7909" s="4" t="str">
        <f t="shared" si="247"/>
        <v>2022-10</v>
      </c>
    </row>
    <row r="7910" spans="1:16" ht="12.75" x14ac:dyDescent="0.2">
      <c r="A7910" s="4" t="s">
        <v>3048</v>
      </c>
      <c r="B7910" s="4" t="s">
        <v>12289</v>
      </c>
      <c r="C7910" s="4" t="s">
        <v>12841</v>
      </c>
      <c r="D7910" s="4" t="s">
        <v>13936</v>
      </c>
      <c r="E7910" s="4" t="s">
        <v>12889</v>
      </c>
      <c r="F7910" s="4" t="s">
        <v>12890</v>
      </c>
      <c r="G7910" s="4" t="s">
        <v>12891</v>
      </c>
      <c r="H7910" s="4" t="s">
        <v>20</v>
      </c>
      <c r="I7910" s="4" t="s">
        <v>21</v>
      </c>
      <c r="J7910" s="4" t="s">
        <v>39</v>
      </c>
      <c r="K7910" s="4" t="s">
        <v>12850</v>
      </c>
      <c r="L7910" s="4" t="s">
        <v>10478</v>
      </c>
      <c r="M7910" s="5">
        <v>44845</v>
      </c>
      <c r="N7910" s="6">
        <v>8217</v>
      </c>
      <c r="O7910" s="4">
        <f t="shared" si="246"/>
        <v>11</v>
      </c>
      <c r="P7910" s="4" t="str">
        <f t="shared" si="247"/>
        <v>2022-10</v>
      </c>
    </row>
    <row r="7911" spans="1:16" ht="12.75" x14ac:dyDescent="0.2">
      <c r="A7911" s="4" t="s">
        <v>3048</v>
      </c>
      <c r="B7911" s="4" t="s">
        <v>12289</v>
      </c>
      <c r="C7911" s="4" t="s">
        <v>13519</v>
      </c>
      <c r="D7911" s="4" t="s">
        <v>13752</v>
      </c>
      <c r="E7911" s="4" t="s">
        <v>13753</v>
      </c>
      <c r="F7911" s="4" t="s">
        <v>13754</v>
      </c>
      <c r="G7911" s="4" t="s">
        <v>13758</v>
      </c>
      <c r="H7911" s="4" t="s">
        <v>20</v>
      </c>
      <c r="I7911" s="4" t="s">
        <v>21</v>
      </c>
      <c r="J7911" s="4" t="s">
        <v>22</v>
      </c>
      <c r="K7911" s="4" t="s">
        <v>13523</v>
      </c>
      <c r="L7911" s="4" t="s">
        <v>10387</v>
      </c>
      <c r="M7911" s="5">
        <v>44845</v>
      </c>
      <c r="N7911" s="6">
        <v>7161</v>
      </c>
      <c r="O7911" s="4">
        <f t="shared" si="246"/>
        <v>11</v>
      </c>
      <c r="P7911" s="4" t="str">
        <f t="shared" si="247"/>
        <v>2022-10</v>
      </c>
    </row>
    <row r="7912" spans="1:16" ht="12.75" x14ac:dyDescent="0.2">
      <c r="A7912" s="4" t="s">
        <v>1050</v>
      </c>
      <c r="B7912" s="4" t="s">
        <v>5461</v>
      </c>
      <c r="C7912" s="4" t="s">
        <v>5462</v>
      </c>
      <c r="D7912" s="4" t="s">
        <v>6331</v>
      </c>
      <c r="E7912" s="4" t="s">
        <v>6332</v>
      </c>
      <c r="F7912" s="4" t="s">
        <v>6333</v>
      </c>
      <c r="G7912" s="4" t="s">
        <v>6343</v>
      </c>
      <c r="H7912" s="4" t="s">
        <v>20</v>
      </c>
      <c r="I7912" s="4" t="s">
        <v>21</v>
      </c>
      <c r="J7912" s="4" t="s">
        <v>22</v>
      </c>
      <c r="K7912" s="4" t="s">
        <v>5515</v>
      </c>
      <c r="L7912" s="4" t="s">
        <v>5516</v>
      </c>
      <c r="M7912" s="5">
        <v>44846</v>
      </c>
      <c r="N7912" s="6">
        <v>7425</v>
      </c>
      <c r="O7912" s="4">
        <f t="shared" si="246"/>
        <v>12</v>
      </c>
      <c r="P7912" s="4" t="str">
        <f t="shared" si="247"/>
        <v>2022-10</v>
      </c>
    </row>
    <row r="7913" spans="1:16" ht="12.75" x14ac:dyDescent="0.2">
      <c r="A7913" s="4" t="s">
        <v>14</v>
      </c>
      <c r="B7913" s="4" t="s">
        <v>6544</v>
      </c>
      <c r="C7913" s="4" t="s">
        <v>6545</v>
      </c>
      <c r="D7913" s="4" t="s">
        <v>6884</v>
      </c>
      <c r="E7913" s="4" t="s">
        <v>6607</v>
      </c>
      <c r="F7913" s="4" t="s">
        <v>6608</v>
      </c>
      <c r="G7913" s="4" t="s">
        <v>3048</v>
      </c>
      <c r="H7913" s="4" t="s">
        <v>210</v>
      </c>
      <c r="I7913" s="4" t="s">
        <v>210</v>
      </c>
      <c r="J7913" s="4" t="s">
        <v>3048</v>
      </c>
      <c r="K7913" s="4" t="s">
        <v>6549</v>
      </c>
      <c r="L7913" s="4" t="s">
        <v>4951</v>
      </c>
      <c r="M7913" s="5">
        <v>44846</v>
      </c>
      <c r="N7913" s="6">
        <v>2510</v>
      </c>
      <c r="O7913" s="4">
        <f t="shared" si="246"/>
        <v>12</v>
      </c>
      <c r="P7913" s="4" t="str">
        <f t="shared" si="247"/>
        <v>2022-10</v>
      </c>
    </row>
    <row r="7914" spans="1:16" ht="12.75" x14ac:dyDescent="0.2">
      <c r="A7914" s="4" t="s">
        <v>14</v>
      </c>
      <c r="B7914" s="4" t="s">
        <v>7654</v>
      </c>
      <c r="C7914" s="4" t="s">
        <v>7655</v>
      </c>
      <c r="D7914" s="4" t="s">
        <v>25</v>
      </c>
      <c r="E7914" s="4" t="s">
        <v>7779</v>
      </c>
      <c r="F7914" s="4" t="s">
        <v>7780</v>
      </c>
      <c r="G7914" s="4" t="s">
        <v>7781</v>
      </c>
      <c r="H7914" s="4" t="s">
        <v>20</v>
      </c>
      <c r="I7914" s="4" t="s">
        <v>29</v>
      </c>
      <c r="J7914" s="4" t="s">
        <v>39</v>
      </c>
      <c r="K7914" s="4" t="s">
        <v>7659</v>
      </c>
      <c r="L7914" s="4" t="s">
        <v>538</v>
      </c>
      <c r="M7914" s="5">
        <v>44846</v>
      </c>
      <c r="N7914" s="6">
        <v>4680</v>
      </c>
      <c r="O7914" s="4">
        <f t="shared" si="246"/>
        <v>12</v>
      </c>
      <c r="P7914" s="4" t="str">
        <f t="shared" si="247"/>
        <v>2022-10</v>
      </c>
    </row>
    <row r="7915" spans="1:16" ht="12.75" x14ac:dyDescent="0.2">
      <c r="A7915" s="4" t="s">
        <v>14</v>
      </c>
      <c r="B7915" s="4" t="s">
        <v>7654</v>
      </c>
      <c r="C7915" s="4" t="s">
        <v>8288</v>
      </c>
      <c r="D7915" s="4" t="s">
        <v>8423</v>
      </c>
      <c r="E7915" s="4" t="s">
        <v>8436</v>
      </c>
      <c r="F7915" s="4" t="s">
        <v>8437</v>
      </c>
      <c r="G7915" s="4" t="s">
        <v>8439</v>
      </c>
      <c r="H7915" s="4" t="s">
        <v>20</v>
      </c>
      <c r="I7915" s="4" t="s">
        <v>21</v>
      </c>
      <c r="J7915" s="4" t="s">
        <v>22</v>
      </c>
      <c r="K7915" s="4" t="s">
        <v>8306</v>
      </c>
      <c r="L7915" s="4" t="s">
        <v>8293</v>
      </c>
      <c r="M7915" s="5">
        <v>44846</v>
      </c>
      <c r="N7915" s="6">
        <v>261</v>
      </c>
      <c r="O7915" s="4">
        <f t="shared" si="246"/>
        <v>12</v>
      </c>
      <c r="P7915" s="4" t="str">
        <f t="shared" si="247"/>
        <v>2022-10</v>
      </c>
    </row>
    <row r="7916" spans="1:16" ht="12.75" x14ac:dyDescent="0.2">
      <c r="A7916" s="4" t="s">
        <v>3048</v>
      </c>
      <c r="B7916" s="4" t="s">
        <v>10496</v>
      </c>
      <c r="C7916" s="4" t="s">
        <v>10497</v>
      </c>
      <c r="D7916" s="4" t="s">
        <v>10773</v>
      </c>
      <c r="E7916" s="4" t="s">
        <v>10774</v>
      </c>
      <c r="F7916" s="4" t="s">
        <v>10775</v>
      </c>
      <c r="G7916" s="4" t="s">
        <v>10776</v>
      </c>
      <c r="H7916" s="4" t="s">
        <v>20</v>
      </c>
      <c r="I7916" s="4" t="s">
        <v>21</v>
      </c>
      <c r="J7916" s="4" t="s">
        <v>39</v>
      </c>
      <c r="K7916" s="4" t="s">
        <v>10521</v>
      </c>
      <c r="L7916" s="4" t="s">
        <v>10277</v>
      </c>
      <c r="M7916" s="5">
        <v>44846</v>
      </c>
      <c r="N7916" s="6">
        <v>9826</v>
      </c>
      <c r="O7916" s="4">
        <f t="shared" si="246"/>
        <v>12</v>
      </c>
      <c r="P7916" s="4" t="str">
        <f t="shared" si="247"/>
        <v>2022-10</v>
      </c>
    </row>
    <row r="7917" spans="1:16" ht="12.75" x14ac:dyDescent="0.2">
      <c r="A7917" s="4" t="s">
        <v>3048</v>
      </c>
      <c r="B7917" s="4" t="s">
        <v>12289</v>
      </c>
      <c r="C7917" s="4" t="s">
        <v>12841</v>
      </c>
      <c r="D7917" s="4" t="s">
        <v>13222</v>
      </c>
      <c r="E7917" s="4" t="s">
        <v>12117</v>
      </c>
      <c r="F7917" s="4" t="s">
        <v>12118</v>
      </c>
      <c r="G7917" s="4" t="s">
        <v>13228</v>
      </c>
      <c r="H7917" s="4" t="s">
        <v>20</v>
      </c>
      <c r="I7917" s="4" t="s">
        <v>21</v>
      </c>
      <c r="J7917" s="4" t="s">
        <v>39</v>
      </c>
      <c r="K7917" s="4" t="s">
        <v>12845</v>
      </c>
      <c r="L7917" s="4" t="s">
        <v>12121</v>
      </c>
      <c r="M7917" s="5">
        <v>44846</v>
      </c>
      <c r="N7917" s="6">
        <v>250</v>
      </c>
      <c r="O7917" s="4">
        <f t="shared" si="246"/>
        <v>12</v>
      </c>
      <c r="P7917" s="4" t="str">
        <f t="shared" si="247"/>
        <v>2022-10</v>
      </c>
    </row>
    <row r="7918" spans="1:16" ht="12.75" x14ac:dyDescent="0.2">
      <c r="A7918" s="4" t="s">
        <v>3048</v>
      </c>
      <c r="B7918" s="4" t="s">
        <v>12289</v>
      </c>
      <c r="C7918" s="4" t="s">
        <v>13519</v>
      </c>
      <c r="D7918" s="4" t="s">
        <v>13752</v>
      </c>
      <c r="E7918" s="4" t="s">
        <v>13763</v>
      </c>
      <c r="F7918" s="4" t="s">
        <v>13764</v>
      </c>
      <c r="G7918" s="4" t="s">
        <v>13765</v>
      </c>
      <c r="H7918" s="4" t="s">
        <v>20</v>
      </c>
      <c r="I7918" s="4" t="s">
        <v>29</v>
      </c>
      <c r="J7918" s="4" t="s">
        <v>39</v>
      </c>
      <c r="K7918" s="4" t="s">
        <v>13523</v>
      </c>
      <c r="L7918" s="4" t="s">
        <v>10345</v>
      </c>
      <c r="M7918" s="5">
        <v>44846</v>
      </c>
      <c r="N7918" s="6">
        <v>8930</v>
      </c>
      <c r="O7918" s="4">
        <f t="shared" si="246"/>
        <v>12</v>
      </c>
      <c r="P7918" s="4" t="str">
        <f t="shared" si="247"/>
        <v>2022-10</v>
      </c>
    </row>
    <row r="7919" spans="1:16" ht="12.75" x14ac:dyDescent="0.2">
      <c r="A7919" s="4" t="s">
        <v>14</v>
      </c>
      <c r="B7919" s="4" t="s">
        <v>15</v>
      </c>
      <c r="C7919" s="4" t="s">
        <v>504</v>
      </c>
      <c r="D7919" s="4" t="s">
        <v>13936</v>
      </c>
      <c r="E7919" s="4" t="s">
        <v>545</v>
      </c>
      <c r="F7919" s="4" t="s">
        <v>546</v>
      </c>
      <c r="G7919" s="4" t="s">
        <v>548</v>
      </c>
      <c r="H7919" s="4" t="s">
        <v>20</v>
      </c>
      <c r="I7919" s="4" t="s">
        <v>21</v>
      </c>
      <c r="J7919" s="4" t="s">
        <v>36</v>
      </c>
      <c r="K7919" s="4" t="s">
        <v>517</v>
      </c>
      <c r="L7919" s="4" t="s">
        <v>100</v>
      </c>
      <c r="M7919" s="5">
        <v>44847</v>
      </c>
      <c r="N7919" s="6">
        <v>3246</v>
      </c>
      <c r="O7919" s="4">
        <f t="shared" si="246"/>
        <v>13</v>
      </c>
      <c r="P7919" s="4" t="str">
        <f t="shared" si="247"/>
        <v>2022-10</v>
      </c>
    </row>
    <row r="7920" spans="1:16" ht="12.75" x14ac:dyDescent="0.2">
      <c r="A7920" s="4" t="s">
        <v>14</v>
      </c>
      <c r="B7920" s="4" t="s">
        <v>15</v>
      </c>
      <c r="C7920" s="4" t="s">
        <v>504</v>
      </c>
      <c r="D7920" s="4" t="s">
        <v>735</v>
      </c>
      <c r="E7920" s="4" t="s">
        <v>736</v>
      </c>
      <c r="F7920" s="4" t="s">
        <v>737</v>
      </c>
      <c r="G7920" s="4" t="s">
        <v>747</v>
      </c>
      <c r="H7920" s="4" t="s">
        <v>20</v>
      </c>
      <c r="I7920" s="4" t="s">
        <v>21</v>
      </c>
      <c r="J7920" s="4" t="s">
        <v>36</v>
      </c>
      <c r="K7920" s="4" t="s">
        <v>508</v>
      </c>
      <c r="L7920" s="4" t="s">
        <v>24</v>
      </c>
      <c r="M7920" s="5">
        <v>44847</v>
      </c>
      <c r="N7920" s="6">
        <v>860</v>
      </c>
      <c r="O7920" s="4">
        <f t="shared" si="246"/>
        <v>13</v>
      </c>
      <c r="P7920" s="4" t="str">
        <f t="shared" si="247"/>
        <v>2022-10</v>
      </c>
    </row>
    <row r="7921" spans="1:16" ht="12.75" x14ac:dyDescent="0.2">
      <c r="A7921" s="4" t="s">
        <v>1050</v>
      </c>
      <c r="B7921" s="4" t="s">
        <v>1051</v>
      </c>
      <c r="C7921" s="4" t="s">
        <v>1999</v>
      </c>
      <c r="D7921" s="4" t="s">
        <v>2078</v>
      </c>
      <c r="E7921" s="4" t="s">
        <v>2102</v>
      </c>
      <c r="F7921" s="4" t="s">
        <v>2103</v>
      </c>
      <c r="G7921" s="4" t="s">
        <v>2107</v>
      </c>
      <c r="H7921" s="4" t="s">
        <v>20</v>
      </c>
      <c r="I7921" s="4" t="s">
        <v>29</v>
      </c>
      <c r="J7921" s="4" t="s">
        <v>22</v>
      </c>
      <c r="K7921" s="4" t="s">
        <v>2003</v>
      </c>
      <c r="L7921" s="4" t="s">
        <v>1195</v>
      </c>
      <c r="M7921" s="5">
        <v>44847</v>
      </c>
      <c r="N7921" s="6">
        <v>625</v>
      </c>
      <c r="O7921" s="4">
        <f t="shared" si="246"/>
        <v>13</v>
      </c>
      <c r="P7921" s="4" t="str">
        <f t="shared" si="247"/>
        <v>2022-10</v>
      </c>
    </row>
    <row r="7922" spans="1:16" ht="12.75" x14ac:dyDescent="0.2">
      <c r="A7922" s="4" t="s">
        <v>14</v>
      </c>
      <c r="B7922" s="4" t="s">
        <v>4342</v>
      </c>
      <c r="C7922" s="4" t="s">
        <v>4343</v>
      </c>
      <c r="D7922" s="4" t="s">
        <v>5041</v>
      </c>
      <c r="E7922" s="4" t="s">
        <v>4495</v>
      </c>
      <c r="F7922" s="4" t="s">
        <v>4496</v>
      </c>
      <c r="G7922" s="4" t="s">
        <v>5070</v>
      </c>
      <c r="H7922" s="4" t="s">
        <v>20</v>
      </c>
      <c r="I7922" s="4" t="s">
        <v>21</v>
      </c>
      <c r="J7922" s="4" t="s">
        <v>22</v>
      </c>
      <c r="K7922" s="4" t="s">
        <v>4362</v>
      </c>
      <c r="L7922" s="4" t="s">
        <v>4363</v>
      </c>
      <c r="M7922" s="5">
        <v>44847</v>
      </c>
      <c r="N7922" s="6">
        <v>7875</v>
      </c>
      <c r="O7922" s="4">
        <f t="shared" si="246"/>
        <v>13</v>
      </c>
      <c r="P7922" s="4" t="str">
        <f t="shared" si="247"/>
        <v>2022-10</v>
      </c>
    </row>
    <row r="7923" spans="1:16" ht="12.75" x14ac:dyDescent="0.2">
      <c r="A7923" s="4" t="s">
        <v>14</v>
      </c>
      <c r="B7923" s="4" t="s">
        <v>4342</v>
      </c>
      <c r="C7923" s="4" t="s">
        <v>4343</v>
      </c>
      <c r="D7923" s="4" t="s">
        <v>5298</v>
      </c>
      <c r="E7923" s="4" t="s">
        <v>5313</v>
      </c>
      <c r="F7923" s="4" t="s">
        <v>5314</v>
      </c>
      <c r="G7923" s="4" t="s">
        <v>5317</v>
      </c>
      <c r="H7923" s="4" t="s">
        <v>20</v>
      </c>
      <c r="I7923" s="4" t="s">
        <v>21</v>
      </c>
      <c r="J7923" s="4" t="s">
        <v>22</v>
      </c>
      <c r="K7923" s="4" t="s">
        <v>4362</v>
      </c>
      <c r="L7923" s="4" t="s">
        <v>4374</v>
      </c>
      <c r="M7923" s="5">
        <v>44847</v>
      </c>
      <c r="N7923" s="6">
        <v>1808</v>
      </c>
      <c r="O7923" s="4">
        <f t="shared" si="246"/>
        <v>13</v>
      </c>
      <c r="P7923" s="4" t="str">
        <f t="shared" si="247"/>
        <v>2022-10</v>
      </c>
    </row>
    <row r="7924" spans="1:16" ht="12.75" x14ac:dyDescent="0.2">
      <c r="A7924" s="4" t="s">
        <v>14</v>
      </c>
      <c r="B7924" s="4" t="s">
        <v>7654</v>
      </c>
      <c r="C7924" s="4" t="s">
        <v>7655</v>
      </c>
      <c r="D7924" s="4" t="s">
        <v>25</v>
      </c>
      <c r="E7924" s="4" t="s">
        <v>7790</v>
      </c>
      <c r="F7924" s="4" t="s">
        <v>7791</v>
      </c>
      <c r="G7924" s="4" t="s">
        <v>7792</v>
      </c>
      <c r="H7924" s="4" t="s">
        <v>210</v>
      </c>
      <c r="I7924" s="4" t="s">
        <v>210</v>
      </c>
      <c r="J7924" s="4" t="s">
        <v>1235</v>
      </c>
      <c r="K7924" s="4" t="s">
        <v>7659</v>
      </c>
      <c r="L7924" s="4" t="s">
        <v>7785</v>
      </c>
      <c r="M7924" s="5">
        <v>44847</v>
      </c>
      <c r="N7924" s="6">
        <v>3690</v>
      </c>
      <c r="O7924" s="4">
        <f t="shared" si="246"/>
        <v>13</v>
      </c>
      <c r="P7924" s="4" t="str">
        <f t="shared" si="247"/>
        <v>2022-10</v>
      </c>
    </row>
    <row r="7925" spans="1:16" ht="12.75" x14ac:dyDescent="0.2">
      <c r="A7925" s="4" t="s">
        <v>14</v>
      </c>
      <c r="B7925" s="4" t="s">
        <v>7654</v>
      </c>
      <c r="C7925" s="4" t="s">
        <v>9693</v>
      </c>
      <c r="D7925" s="4" t="s">
        <v>13936</v>
      </c>
      <c r="E7925" s="4" t="s">
        <v>9698</v>
      </c>
      <c r="F7925" s="4" t="s">
        <v>9699</v>
      </c>
      <c r="G7925" s="4" t="s">
        <v>9700</v>
      </c>
      <c r="H7925" s="4" t="s">
        <v>20</v>
      </c>
      <c r="I7925" s="4" t="s">
        <v>21</v>
      </c>
      <c r="J7925" s="4" t="s">
        <v>39</v>
      </c>
      <c r="K7925" s="4" t="s">
        <v>9697</v>
      </c>
      <c r="L7925" s="4" t="s">
        <v>721</v>
      </c>
      <c r="M7925" s="5">
        <v>44847</v>
      </c>
      <c r="N7925" s="6">
        <v>7603</v>
      </c>
      <c r="O7925" s="4">
        <f t="shared" si="246"/>
        <v>13</v>
      </c>
      <c r="P7925" s="4" t="str">
        <f t="shared" si="247"/>
        <v>2022-10</v>
      </c>
    </row>
    <row r="7926" spans="1:16" ht="12.75" x14ac:dyDescent="0.2">
      <c r="A7926" s="4" t="s">
        <v>3048</v>
      </c>
      <c r="B7926" s="4" t="s">
        <v>9902</v>
      </c>
      <c r="C7926" s="4" t="s">
        <v>10061</v>
      </c>
      <c r="D7926" s="4" t="s">
        <v>10092</v>
      </c>
      <c r="E7926" s="4" t="s">
        <v>10093</v>
      </c>
      <c r="F7926" s="4" t="s">
        <v>10094</v>
      </c>
      <c r="G7926" s="4" t="s">
        <v>10096</v>
      </c>
      <c r="H7926" s="4" t="s">
        <v>20</v>
      </c>
      <c r="I7926" s="4" t="s">
        <v>21</v>
      </c>
      <c r="J7926" s="4" t="s">
        <v>39</v>
      </c>
      <c r="K7926" s="4" t="s">
        <v>10065</v>
      </c>
      <c r="L7926" s="4" t="s">
        <v>10069</v>
      </c>
      <c r="M7926" s="5">
        <v>44847</v>
      </c>
      <c r="N7926" s="6">
        <v>968</v>
      </c>
      <c r="O7926" s="4">
        <f t="shared" si="246"/>
        <v>13</v>
      </c>
      <c r="P7926" s="4" t="str">
        <f t="shared" si="247"/>
        <v>2022-10</v>
      </c>
    </row>
    <row r="7927" spans="1:16" ht="12.75" x14ac:dyDescent="0.2">
      <c r="A7927" s="4" t="s">
        <v>3048</v>
      </c>
      <c r="B7927" s="4" t="s">
        <v>10496</v>
      </c>
      <c r="C7927" s="4" t="s">
        <v>10497</v>
      </c>
      <c r="D7927" s="4" t="s">
        <v>13936</v>
      </c>
      <c r="E7927" s="4" t="s">
        <v>10533</v>
      </c>
      <c r="F7927" s="4" t="s">
        <v>10534</v>
      </c>
      <c r="G7927" s="4" t="s">
        <v>10535</v>
      </c>
      <c r="H7927" s="4" t="s">
        <v>20</v>
      </c>
      <c r="I7927" s="4" t="s">
        <v>21</v>
      </c>
      <c r="J7927" s="4" t="s">
        <v>39</v>
      </c>
      <c r="K7927" s="4" t="s">
        <v>10521</v>
      </c>
      <c r="L7927" s="4" t="s">
        <v>10277</v>
      </c>
      <c r="M7927" s="5">
        <v>44847</v>
      </c>
      <c r="N7927" s="6">
        <v>6944</v>
      </c>
      <c r="O7927" s="4">
        <f t="shared" si="246"/>
        <v>13</v>
      </c>
      <c r="P7927" s="4" t="str">
        <f t="shared" si="247"/>
        <v>2022-10</v>
      </c>
    </row>
    <row r="7928" spans="1:16" ht="12.75" x14ac:dyDescent="0.2">
      <c r="A7928" s="4" t="s">
        <v>3048</v>
      </c>
      <c r="B7928" s="4" t="s">
        <v>10496</v>
      </c>
      <c r="C7928" s="4" t="s">
        <v>10930</v>
      </c>
      <c r="D7928" s="4" t="s">
        <v>11496</v>
      </c>
      <c r="E7928" s="4" t="s">
        <v>11503</v>
      </c>
      <c r="F7928" s="4" t="s">
        <v>11504</v>
      </c>
      <c r="G7928" s="4" t="s">
        <v>3048</v>
      </c>
      <c r="H7928" s="4" t="s">
        <v>210</v>
      </c>
      <c r="I7928" s="4" t="s">
        <v>210</v>
      </c>
      <c r="J7928" s="4" t="s">
        <v>3048</v>
      </c>
      <c r="K7928" s="4" t="s">
        <v>10934</v>
      </c>
      <c r="L7928" s="4" t="s">
        <v>3074</v>
      </c>
      <c r="M7928" s="5">
        <v>44847</v>
      </c>
      <c r="N7928" s="6">
        <v>4176</v>
      </c>
      <c r="O7928" s="4">
        <f t="shared" si="246"/>
        <v>13</v>
      </c>
      <c r="P7928" s="4" t="str">
        <f t="shared" si="247"/>
        <v>2022-10</v>
      </c>
    </row>
    <row r="7929" spans="1:16" ht="12.75" x14ac:dyDescent="0.2">
      <c r="A7929" s="4" t="s">
        <v>3048</v>
      </c>
      <c r="B7929" s="4" t="s">
        <v>11712</v>
      </c>
      <c r="C7929" s="4" t="s">
        <v>11934</v>
      </c>
      <c r="D7929" s="4" t="s">
        <v>12215</v>
      </c>
      <c r="E7929" s="4" t="s">
        <v>8265</v>
      </c>
      <c r="F7929" s="4" t="s">
        <v>12217</v>
      </c>
      <c r="G7929" s="4" t="s">
        <v>12218</v>
      </c>
      <c r="H7929" s="4" t="s">
        <v>20</v>
      </c>
      <c r="I7929" s="4" t="s">
        <v>21</v>
      </c>
      <c r="J7929" s="4" t="s">
        <v>22</v>
      </c>
      <c r="K7929" s="4" t="s">
        <v>11960</v>
      </c>
      <c r="L7929" s="4" t="s">
        <v>11888</v>
      </c>
      <c r="M7929" s="5">
        <v>44847</v>
      </c>
      <c r="N7929" s="6">
        <v>9166</v>
      </c>
      <c r="O7929" s="4">
        <f t="shared" si="246"/>
        <v>13</v>
      </c>
      <c r="P7929" s="4" t="str">
        <f t="shared" si="247"/>
        <v>2022-10</v>
      </c>
    </row>
    <row r="7930" spans="1:16" ht="12.75" x14ac:dyDescent="0.2">
      <c r="A7930" s="4" t="s">
        <v>14</v>
      </c>
      <c r="B7930" s="4" t="s">
        <v>15</v>
      </c>
      <c r="C7930" s="4" t="s">
        <v>68</v>
      </c>
      <c r="D7930" s="4" t="s">
        <v>25</v>
      </c>
      <c r="E7930" s="4" t="s">
        <v>88</v>
      </c>
      <c r="F7930" s="4" t="s">
        <v>89</v>
      </c>
      <c r="G7930" s="4" t="s">
        <v>219</v>
      </c>
      <c r="H7930" s="4" t="s">
        <v>20</v>
      </c>
      <c r="I7930" s="4" t="s">
        <v>29</v>
      </c>
      <c r="J7930" s="4" t="s">
        <v>22</v>
      </c>
      <c r="K7930" s="4" t="s">
        <v>77</v>
      </c>
      <c r="L7930" s="4" t="s">
        <v>24</v>
      </c>
      <c r="M7930" s="5">
        <v>44848</v>
      </c>
      <c r="N7930" s="6">
        <v>8052</v>
      </c>
      <c r="O7930" s="4">
        <f t="shared" si="246"/>
        <v>14</v>
      </c>
      <c r="P7930" s="4" t="str">
        <f t="shared" si="247"/>
        <v>2022-10</v>
      </c>
    </row>
    <row r="7931" spans="1:16" ht="12.75" x14ac:dyDescent="0.2">
      <c r="A7931" s="4" t="s">
        <v>1050</v>
      </c>
      <c r="B7931" s="4" t="s">
        <v>1051</v>
      </c>
      <c r="C7931" s="4" t="s">
        <v>1052</v>
      </c>
      <c r="D7931" s="4" t="s">
        <v>13936</v>
      </c>
      <c r="E7931" s="4" t="s">
        <v>1070</v>
      </c>
      <c r="F7931" s="4" t="s">
        <v>1071</v>
      </c>
      <c r="G7931" s="4" t="s">
        <v>1072</v>
      </c>
      <c r="H7931" s="4" t="s">
        <v>20</v>
      </c>
      <c r="I7931" s="4" t="s">
        <v>21</v>
      </c>
      <c r="J7931" s="4" t="s">
        <v>39</v>
      </c>
      <c r="K7931" s="4" t="s">
        <v>1056</v>
      </c>
      <c r="L7931" s="4" t="s">
        <v>689</v>
      </c>
      <c r="M7931" s="5">
        <v>44848</v>
      </c>
      <c r="N7931" s="6">
        <v>6665</v>
      </c>
      <c r="O7931" s="4">
        <f t="shared" si="246"/>
        <v>14</v>
      </c>
      <c r="P7931" s="4" t="str">
        <f t="shared" si="247"/>
        <v>2022-10</v>
      </c>
    </row>
    <row r="7932" spans="1:16" ht="12.75" x14ac:dyDescent="0.2">
      <c r="A7932" s="4" t="s">
        <v>1050</v>
      </c>
      <c r="B7932" s="4" t="s">
        <v>1051</v>
      </c>
      <c r="C7932" s="4" t="s">
        <v>1052</v>
      </c>
      <c r="D7932" s="4" t="s">
        <v>13936</v>
      </c>
      <c r="E7932" s="4" t="s">
        <v>1133</v>
      </c>
      <c r="F7932" s="4" t="s">
        <v>1134</v>
      </c>
      <c r="G7932" s="4" t="s">
        <v>1136</v>
      </c>
      <c r="H7932" s="4" t="s">
        <v>20</v>
      </c>
      <c r="I7932" s="4" t="s">
        <v>21</v>
      </c>
      <c r="J7932" s="4" t="s">
        <v>22</v>
      </c>
      <c r="K7932" s="4" t="s">
        <v>1056</v>
      </c>
      <c r="L7932" s="4" t="s">
        <v>1057</v>
      </c>
      <c r="M7932" s="5">
        <v>44848</v>
      </c>
      <c r="N7932" s="6">
        <v>4061</v>
      </c>
      <c r="O7932" s="4">
        <f t="shared" si="246"/>
        <v>14</v>
      </c>
      <c r="P7932" s="4" t="str">
        <f t="shared" si="247"/>
        <v>2022-10</v>
      </c>
    </row>
    <row r="7933" spans="1:16" ht="12.75" x14ac:dyDescent="0.2">
      <c r="A7933" s="4" t="s">
        <v>14</v>
      </c>
      <c r="B7933" s="4" t="s">
        <v>4342</v>
      </c>
      <c r="C7933" s="4" t="s">
        <v>4343</v>
      </c>
      <c r="D7933" s="4" t="s">
        <v>4657</v>
      </c>
      <c r="E7933" s="4" t="s">
        <v>4658</v>
      </c>
      <c r="F7933" s="4" t="s">
        <v>4659</v>
      </c>
      <c r="G7933" s="4" t="s">
        <v>4667</v>
      </c>
      <c r="H7933" s="4" t="s">
        <v>20</v>
      </c>
      <c r="I7933" s="4" t="s">
        <v>21</v>
      </c>
      <c r="J7933" s="4" t="s">
        <v>22</v>
      </c>
      <c r="K7933" s="4" t="s">
        <v>4347</v>
      </c>
      <c r="L7933" s="4" t="s">
        <v>4348</v>
      </c>
      <c r="M7933" s="5">
        <v>44848</v>
      </c>
      <c r="N7933" s="6">
        <v>5067</v>
      </c>
      <c r="O7933" s="4">
        <f t="shared" si="246"/>
        <v>14</v>
      </c>
      <c r="P7933" s="4" t="str">
        <f t="shared" si="247"/>
        <v>2022-10</v>
      </c>
    </row>
    <row r="7934" spans="1:16" ht="12.75" x14ac:dyDescent="0.2">
      <c r="A7934" s="4" t="s">
        <v>14</v>
      </c>
      <c r="B7934" s="4" t="s">
        <v>4342</v>
      </c>
      <c r="C7934" s="4" t="s">
        <v>4343</v>
      </c>
      <c r="D7934" s="4" t="s">
        <v>5235</v>
      </c>
      <c r="E7934" s="4" t="s">
        <v>5236</v>
      </c>
      <c r="F7934" s="4" t="s">
        <v>5237</v>
      </c>
      <c r="G7934" s="4" t="s">
        <v>5250</v>
      </c>
      <c r="H7934" s="4" t="s">
        <v>20</v>
      </c>
      <c r="I7934" s="4" t="s">
        <v>21</v>
      </c>
      <c r="J7934" s="4" t="s">
        <v>22</v>
      </c>
      <c r="K7934" s="4" t="s">
        <v>4347</v>
      </c>
      <c r="L7934" s="4" t="s">
        <v>4348</v>
      </c>
      <c r="M7934" s="5">
        <v>44848</v>
      </c>
      <c r="N7934" s="6">
        <v>8911</v>
      </c>
      <c r="O7934" s="4">
        <f t="shared" si="246"/>
        <v>14</v>
      </c>
      <c r="P7934" s="4" t="str">
        <f t="shared" si="247"/>
        <v>2022-10</v>
      </c>
    </row>
    <row r="7935" spans="1:16" ht="12.75" x14ac:dyDescent="0.2">
      <c r="A7935" s="4" t="s">
        <v>14</v>
      </c>
      <c r="B7935" s="4" t="s">
        <v>6544</v>
      </c>
      <c r="C7935" s="4" t="s">
        <v>6545</v>
      </c>
      <c r="D7935" s="4" t="s">
        <v>6862</v>
      </c>
      <c r="E7935" s="4" t="s">
        <v>6865</v>
      </c>
      <c r="F7935" s="4" t="s">
        <v>3048</v>
      </c>
      <c r="G7935" s="4" t="s">
        <v>3048</v>
      </c>
      <c r="H7935" s="4" t="s">
        <v>210</v>
      </c>
      <c r="I7935" s="4" t="s">
        <v>210</v>
      </c>
      <c r="J7935" s="4" t="s">
        <v>3048</v>
      </c>
      <c r="K7935" s="4" t="s">
        <v>6549</v>
      </c>
      <c r="L7935" s="4" t="s">
        <v>4951</v>
      </c>
      <c r="M7935" s="5">
        <v>44848</v>
      </c>
      <c r="N7935" s="6">
        <v>1393</v>
      </c>
      <c r="O7935" s="4">
        <f t="shared" si="246"/>
        <v>14</v>
      </c>
      <c r="P7935" s="4" t="str">
        <f t="shared" si="247"/>
        <v>2022-10</v>
      </c>
    </row>
    <row r="7936" spans="1:16" ht="12.75" x14ac:dyDescent="0.2">
      <c r="A7936" s="4" t="s">
        <v>14</v>
      </c>
      <c r="B7936" s="4" t="s">
        <v>7127</v>
      </c>
      <c r="C7936" s="4" t="s">
        <v>7128</v>
      </c>
      <c r="D7936" s="4" t="s">
        <v>7589</v>
      </c>
      <c r="E7936" s="4" t="s">
        <v>7590</v>
      </c>
      <c r="F7936" s="4" t="s">
        <v>7591</v>
      </c>
      <c r="G7936" s="4" t="s">
        <v>7601</v>
      </c>
      <c r="H7936" s="4" t="s">
        <v>20</v>
      </c>
      <c r="I7936" s="4" t="s">
        <v>21</v>
      </c>
      <c r="J7936" s="4" t="s">
        <v>22</v>
      </c>
      <c r="K7936" s="4" t="s">
        <v>7144</v>
      </c>
      <c r="L7936" s="4" t="s">
        <v>7137</v>
      </c>
      <c r="M7936" s="5">
        <v>44848</v>
      </c>
      <c r="N7936" s="6">
        <v>231</v>
      </c>
      <c r="O7936" s="4">
        <f t="shared" si="246"/>
        <v>14</v>
      </c>
      <c r="P7936" s="4" t="str">
        <f t="shared" si="247"/>
        <v>2022-10</v>
      </c>
    </row>
    <row r="7937" spans="1:16" ht="12.75" x14ac:dyDescent="0.2">
      <c r="A7937" s="4" t="s">
        <v>14</v>
      </c>
      <c r="B7937" s="4" t="s">
        <v>7654</v>
      </c>
      <c r="C7937" s="4" t="s">
        <v>8288</v>
      </c>
      <c r="D7937" s="4" t="s">
        <v>25</v>
      </c>
      <c r="E7937" s="4" t="s">
        <v>8405</v>
      </c>
      <c r="F7937" s="4" t="s">
        <v>8406</v>
      </c>
      <c r="G7937" s="4" t="s">
        <v>8407</v>
      </c>
      <c r="H7937" s="4" t="s">
        <v>210</v>
      </c>
      <c r="I7937" s="4" t="s">
        <v>210</v>
      </c>
      <c r="J7937" s="4" t="s">
        <v>226</v>
      </c>
      <c r="K7937" s="4" t="s">
        <v>8306</v>
      </c>
      <c r="L7937" s="4" t="s">
        <v>8301</v>
      </c>
      <c r="M7937" s="5">
        <v>44848</v>
      </c>
      <c r="N7937" s="6">
        <v>7978</v>
      </c>
      <c r="O7937" s="4">
        <f t="shared" si="246"/>
        <v>14</v>
      </c>
      <c r="P7937" s="4" t="str">
        <f t="shared" si="247"/>
        <v>2022-10</v>
      </c>
    </row>
    <row r="7938" spans="1:16" ht="12.75" x14ac:dyDescent="0.2">
      <c r="A7938" s="4" t="s">
        <v>14</v>
      </c>
      <c r="B7938" s="4" t="s">
        <v>7654</v>
      </c>
      <c r="C7938" s="4" t="s">
        <v>8288</v>
      </c>
      <c r="D7938" s="4" t="s">
        <v>8423</v>
      </c>
      <c r="E7938" s="4" t="s">
        <v>8557</v>
      </c>
      <c r="F7938" s="4" t="s">
        <v>8558</v>
      </c>
      <c r="G7938" s="4" t="s">
        <v>8584</v>
      </c>
      <c r="H7938" s="4" t="s">
        <v>20</v>
      </c>
      <c r="I7938" s="4" t="s">
        <v>21</v>
      </c>
      <c r="J7938" s="4" t="s">
        <v>36</v>
      </c>
      <c r="K7938" s="4" t="s">
        <v>8306</v>
      </c>
      <c r="L7938" s="4" t="s">
        <v>8293</v>
      </c>
      <c r="M7938" s="5">
        <v>44848</v>
      </c>
      <c r="N7938" s="6">
        <v>8332</v>
      </c>
      <c r="O7938" s="4">
        <f t="shared" ref="O7938:O8001" si="248">DAY(M7938)</f>
        <v>14</v>
      </c>
      <c r="P7938" s="4" t="str">
        <f t="shared" ref="P7938:P8001" si="249">TEXT(M7938,"YYYY-MM")</f>
        <v>2022-10</v>
      </c>
    </row>
    <row r="7939" spans="1:16" ht="12.75" x14ac:dyDescent="0.2">
      <c r="A7939" s="4" t="s">
        <v>14</v>
      </c>
      <c r="B7939" s="4" t="s">
        <v>7654</v>
      </c>
      <c r="C7939" s="4" t="s">
        <v>8288</v>
      </c>
      <c r="D7939" s="4" t="s">
        <v>8423</v>
      </c>
      <c r="E7939" s="4" t="s">
        <v>8599</v>
      </c>
      <c r="F7939" s="4" t="s">
        <v>8600</v>
      </c>
      <c r="G7939" s="4" t="s">
        <v>8601</v>
      </c>
      <c r="H7939" s="4" t="s">
        <v>20</v>
      </c>
      <c r="I7939" s="4" t="s">
        <v>21</v>
      </c>
      <c r="J7939" s="4" t="s">
        <v>36</v>
      </c>
      <c r="K7939" s="4" t="s">
        <v>8306</v>
      </c>
      <c r="L7939" s="4" t="s">
        <v>7151</v>
      </c>
      <c r="M7939" s="5">
        <v>44848</v>
      </c>
      <c r="N7939" s="6">
        <v>1405</v>
      </c>
      <c r="O7939" s="4">
        <f t="shared" si="248"/>
        <v>14</v>
      </c>
      <c r="P7939" s="4" t="str">
        <f t="shared" si="249"/>
        <v>2022-10</v>
      </c>
    </row>
    <row r="7940" spans="1:16" ht="12.75" x14ac:dyDescent="0.2">
      <c r="A7940" s="4" t="s">
        <v>3048</v>
      </c>
      <c r="B7940" s="4" t="s">
        <v>9902</v>
      </c>
      <c r="C7940" s="4" t="s">
        <v>10147</v>
      </c>
      <c r="D7940" s="4" t="s">
        <v>10392</v>
      </c>
      <c r="E7940" s="4" t="s">
        <v>10393</v>
      </c>
      <c r="F7940" s="4" t="s">
        <v>10394</v>
      </c>
      <c r="G7940" s="4" t="s">
        <v>10402</v>
      </c>
      <c r="H7940" s="4" t="s">
        <v>20</v>
      </c>
      <c r="I7940" s="4" t="s">
        <v>29</v>
      </c>
      <c r="J7940" s="4" t="s">
        <v>22</v>
      </c>
      <c r="K7940" s="4" t="s">
        <v>10156</v>
      </c>
      <c r="L7940" s="4" t="s">
        <v>9931</v>
      </c>
      <c r="M7940" s="5">
        <v>44848</v>
      </c>
      <c r="N7940" s="6">
        <v>4516</v>
      </c>
      <c r="O7940" s="4">
        <f t="shared" si="248"/>
        <v>14</v>
      </c>
      <c r="P7940" s="4" t="str">
        <f t="shared" si="249"/>
        <v>2022-10</v>
      </c>
    </row>
    <row r="7941" spans="1:16" ht="12.75" x14ac:dyDescent="0.2">
      <c r="A7941" s="4" t="s">
        <v>3048</v>
      </c>
      <c r="B7941" s="4" t="s">
        <v>10496</v>
      </c>
      <c r="C7941" s="4" t="s">
        <v>10497</v>
      </c>
      <c r="D7941" s="4" t="s">
        <v>10665</v>
      </c>
      <c r="E7941" s="4" t="s">
        <v>10571</v>
      </c>
      <c r="F7941" s="4" t="s">
        <v>10572</v>
      </c>
      <c r="G7941" s="4" t="s">
        <v>10705</v>
      </c>
      <c r="H7941" s="4" t="s">
        <v>210</v>
      </c>
      <c r="I7941" s="4" t="s">
        <v>343</v>
      </c>
      <c r="J7941" s="4" t="s">
        <v>22</v>
      </c>
      <c r="K7941" s="4" t="s">
        <v>10549</v>
      </c>
      <c r="L7941" s="4" t="s">
        <v>10574</v>
      </c>
      <c r="M7941" s="5">
        <v>44848</v>
      </c>
      <c r="N7941" s="6">
        <v>8830</v>
      </c>
      <c r="O7941" s="4">
        <f t="shared" si="248"/>
        <v>14</v>
      </c>
      <c r="P7941" s="4" t="str">
        <f t="shared" si="249"/>
        <v>2022-10</v>
      </c>
    </row>
    <row r="7942" spans="1:16" ht="12.75" x14ac:dyDescent="0.2">
      <c r="A7942" s="4" t="s">
        <v>14</v>
      </c>
      <c r="B7942" s="4" t="s">
        <v>15</v>
      </c>
      <c r="C7942" s="4" t="s">
        <v>504</v>
      </c>
      <c r="D7942" s="4" t="s">
        <v>735</v>
      </c>
      <c r="E7942" s="4" t="s">
        <v>776</v>
      </c>
      <c r="F7942" s="4" t="s">
        <v>777</v>
      </c>
      <c r="G7942" s="4" t="s">
        <v>780</v>
      </c>
      <c r="H7942" s="4" t="s">
        <v>20</v>
      </c>
      <c r="I7942" s="4" t="s">
        <v>21</v>
      </c>
      <c r="J7942" s="4" t="s">
        <v>36</v>
      </c>
      <c r="K7942" s="4" t="s">
        <v>508</v>
      </c>
      <c r="L7942" s="4" t="s">
        <v>24</v>
      </c>
      <c r="M7942" s="5">
        <v>44849</v>
      </c>
      <c r="N7942" s="6">
        <v>8122</v>
      </c>
      <c r="O7942" s="4">
        <f t="shared" si="248"/>
        <v>15</v>
      </c>
      <c r="P7942" s="4" t="str">
        <f t="shared" si="249"/>
        <v>2022-10</v>
      </c>
    </row>
    <row r="7943" spans="1:16" ht="12.75" x14ac:dyDescent="0.2">
      <c r="A7943" s="4" t="s">
        <v>1050</v>
      </c>
      <c r="B7943" s="4" t="s">
        <v>1051</v>
      </c>
      <c r="C7943" s="4" t="s">
        <v>2425</v>
      </c>
      <c r="D7943" s="4" t="s">
        <v>25</v>
      </c>
      <c r="E7943" s="4" t="s">
        <v>1821</v>
      </c>
      <c r="F7943" s="4" t="s">
        <v>1822</v>
      </c>
      <c r="G7943" s="4" t="s">
        <v>2450</v>
      </c>
      <c r="H7943" s="4" t="s">
        <v>210</v>
      </c>
      <c r="I7943" s="4" t="s">
        <v>210</v>
      </c>
      <c r="J7943" s="4" t="s">
        <v>877</v>
      </c>
      <c r="K7943" s="4" t="s">
        <v>1668</v>
      </c>
      <c r="L7943" s="4" t="s">
        <v>1171</v>
      </c>
      <c r="M7943" s="5">
        <v>44849</v>
      </c>
      <c r="N7943" s="6">
        <v>558</v>
      </c>
      <c r="O7943" s="4">
        <f t="shared" si="248"/>
        <v>15</v>
      </c>
      <c r="P7943" s="4" t="str">
        <f t="shared" si="249"/>
        <v>2022-10</v>
      </c>
    </row>
    <row r="7944" spans="1:16" ht="12.75" x14ac:dyDescent="0.2">
      <c r="A7944" s="4" t="s">
        <v>14</v>
      </c>
      <c r="B7944" s="4" t="s">
        <v>4342</v>
      </c>
      <c r="C7944" s="4" t="s">
        <v>4343</v>
      </c>
      <c r="D7944" s="4" t="s">
        <v>5096</v>
      </c>
      <c r="E7944" s="4" t="s">
        <v>5099</v>
      </c>
      <c r="F7944" s="4" t="s">
        <v>5100</v>
      </c>
      <c r="G7944" s="4" t="s">
        <v>5101</v>
      </c>
      <c r="H7944" s="4" t="s">
        <v>20</v>
      </c>
      <c r="I7944" s="4" t="s">
        <v>21</v>
      </c>
      <c r="J7944" s="4" t="s">
        <v>36</v>
      </c>
      <c r="K7944" s="4" t="s">
        <v>4362</v>
      </c>
      <c r="L7944" s="4" t="s">
        <v>4363</v>
      </c>
      <c r="M7944" s="5">
        <v>44849</v>
      </c>
      <c r="N7944" s="6">
        <v>9609</v>
      </c>
      <c r="O7944" s="4">
        <f t="shared" si="248"/>
        <v>15</v>
      </c>
      <c r="P7944" s="4" t="str">
        <f t="shared" si="249"/>
        <v>2022-10</v>
      </c>
    </row>
    <row r="7945" spans="1:16" ht="12.75" x14ac:dyDescent="0.2">
      <c r="A7945" s="4" t="s">
        <v>1050</v>
      </c>
      <c r="B7945" s="4" t="s">
        <v>5461</v>
      </c>
      <c r="C7945" s="4" t="s">
        <v>5462</v>
      </c>
      <c r="D7945" s="4" t="s">
        <v>5659</v>
      </c>
      <c r="E7945" s="4" t="s">
        <v>5824</v>
      </c>
      <c r="F7945" s="4" t="s">
        <v>5825</v>
      </c>
      <c r="G7945" s="4" t="s">
        <v>5826</v>
      </c>
      <c r="H7945" s="4" t="s">
        <v>20</v>
      </c>
      <c r="I7945" s="4" t="s">
        <v>21</v>
      </c>
      <c r="J7945" s="4" t="s">
        <v>39</v>
      </c>
      <c r="K7945" s="4" t="s">
        <v>5495</v>
      </c>
      <c r="L7945" s="4" t="s">
        <v>5481</v>
      </c>
      <c r="M7945" s="5">
        <v>44849</v>
      </c>
      <c r="N7945" s="6">
        <v>6374</v>
      </c>
      <c r="O7945" s="4">
        <f t="shared" si="248"/>
        <v>15</v>
      </c>
      <c r="P7945" s="4" t="str">
        <f t="shared" si="249"/>
        <v>2022-10</v>
      </c>
    </row>
    <row r="7946" spans="1:16" ht="12.75" x14ac:dyDescent="0.2">
      <c r="A7946" s="4" t="s">
        <v>14</v>
      </c>
      <c r="B7946" s="4" t="s">
        <v>7654</v>
      </c>
      <c r="C7946" s="4" t="s">
        <v>7655</v>
      </c>
      <c r="D7946" s="4" t="s">
        <v>25</v>
      </c>
      <c r="E7946" s="4" t="s">
        <v>7735</v>
      </c>
      <c r="F7946" s="4" t="s">
        <v>7736</v>
      </c>
      <c r="G7946" s="4" t="s">
        <v>7738</v>
      </c>
      <c r="H7946" s="4" t="s">
        <v>210</v>
      </c>
      <c r="I7946" s="4" t="s">
        <v>210</v>
      </c>
      <c r="J7946" s="4" t="s">
        <v>877</v>
      </c>
      <c r="K7946" s="4" t="s">
        <v>7659</v>
      </c>
      <c r="L7946" s="4" t="s">
        <v>538</v>
      </c>
      <c r="M7946" s="5">
        <v>44849</v>
      </c>
      <c r="N7946" s="6">
        <v>6481</v>
      </c>
      <c r="O7946" s="4">
        <f t="shared" si="248"/>
        <v>15</v>
      </c>
      <c r="P7946" s="4" t="str">
        <f t="shared" si="249"/>
        <v>2022-10</v>
      </c>
    </row>
    <row r="7947" spans="1:16" ht="12.75" x14ac:dyDescent="0.2">
      <c r="A7947" s="4" t="s">
        <v>14</v>
      </c>
      <c r="B7947" s="4" t="s">
        <v>7654</v>
      </c>
      <c r="C7947" s="4" t="s">
        <v>7825</v>
      </c>
      <c r="D7947" s="4" t="s">
        <v>25</v>
      </c>
      <c r="E7947" s="4" t="s">
        <v>7840</v>
      </c>
      <c r="F7947" s="4" t="s">
        <v>7841</v>
      </c>
      <c r="G7947" s="4" t="s">
        <v>7842</v>
      </c>
      <c r="H7947" s="4" t="s">
        <v>210</v>
      </c>
      <c r="I7947" s="4" t="s">
        <v>210</v>
      </c>
      <c r="J7947" s="4" t="s">
        <v>877</v>
      </c>
      <c r="K7947" s="4" t="s">
        <v>7829</v>
      </c>
      <c r="L7947" s="4" t="s">
        <v>7785</v>
      </c>
      <c r="M7947" s="5">
        <v>44849</v>
      </c>
      <c r="N7947" s="6">
        <v>5482</v>
      </c>
      <c r="O7947" s="4">
        <f t="shared" si="248"/>
        <v>15</v>
      </c>
      <c r="P7947" s="4" t="str">
        <f t="shared" si="249"/>
        <v>2022-10</v>
      </c>
    </row>
    <row r="7948" spans="1:16" ht="12.75" x14ac:dyDescent="0.2">
      <c r="A7948" s="4" t="s">
        <v>14</v>
      </c>
      <c r="B7948" s="4" t="s">
        <v>7654</v>
      </c>
      <c r="C7948" s="4" t="s">
        <v>8288</v>
      </c>
      <c r="D7948" s="4" t="s">
        <v>8806</v>
      </c>
      <c r="E7948" s="4" t="s">
        <v>8815</v>
      </c>
      <c r="F7948" s="4" t="s">
        <v>8816</v>
      </c>
      <c r="G7948" s="4" t="s">
        <v>8817</v>
      </c>
      <c r="H7948" s="4" t="s">
        <v>20</v>
      </c>
      <c r="I7948" s="4" t="s">
        <v>21</v>
      </c>
      <c r="J7948" s="4" t="s">
        <v>22</v>
      </c>
      <c r="K7948" s="4" t="s">
        <v>8306</v>
      </c>
      <c r="L7948" s="4" t="s">
        <v>8349</v>
      </c>
      <c r="M7948" s="5">
        <v>44849</v>
      </c>
      <c r="N7948" s="6">
        <v>3592</v>
      </c>
      <c r="O7948" s="4">
        <f t="shared" si="248"/>
        <v>15</v>
      </c>
      <c r="P7948" s="4" t="str">
        <f t="shared" si="249"/>
        <v>2022-10</v>
      </c>
    </row>
    <row r="7949" spans="1:16" ht="12.75" x14ac:dyDescent="0.2">
      <c r="A7949" s="4" t="s">
        <v>14</v>
      </c>
      <c r="B7949" s="4" t="s">
        <v>7654</v>
      </c>
      <c r="C7949" s="4" t="s">
        <v>8288</v>
      </c>
      <c r="D7949" s="4" t="s">
        <v>8877</v>
      </c>
      <c r="E7949" s="4" t="s">
        <v>8987</v>
      </c>
      <c r="F7949" s="4" t="s">
        <v>8988</v>
      </c>
      <c r="G7949" s="4" t="s">
        <v>8992</v>
      </c>
      <c r="H7949" s="4" t="s">
        <v>210</v>
      </c>
      <c r="I7949" s="4" t="s">
        <v>210</v>
      </c>
      <c r="J7949" s="4" t="s">
        <v>877</v>
      </c>
      <c r="K7949" s="4" t="s">
        <v>8297</v>
      </c>
      <c r="L7949" s="4" t="s">
        <v>8301</v>
      </c>
      <c r="M7949" s="5">
        <v>44849</v>
      </c>
      <c r="N7949" s="6">
        <v>7115</v>
      </c>
      <c r="O7949" s="4">
        <f t="shared" si="248"/>
        <v>15</v>
      </c>
      <c r="P7949" s="4" t="str">
        <f t="shared" si="249"/>
        <v>2022-10</v>
      </c>
    </row>
    <row r="7950" spans="1:16" ht="12.75" x14ac:dyDescent="0.2">
      <c r="A7950" s="4" t="s">
        <v>3048</v>
      </c>
      <c r="B7950" s="4" t="s">
        <v>10496</v>
      </c>
      <c r="C7950" s="4" t="s">
        <v>10930</v>
      </c>
      <c r="D7950" s="4" t="s">
        <v>13936</v>
      </c>
      <c r="E7950" s="4" t="s">
        <v>10946</v>
      </c>
      <c r="F7950" s="4" t="s">
        <v>10947</v>
      </c>
      <c r="G7950" s="4" t="s">
        <v>10953</v>
      </c>
      <c r="H7950" s="4" t="s">
        <v>20</v>
      </c>
      <c r="I7950" s="4" t="s">
        <v>21</v>
      </c>
      <c r="J7950" s="4" t="s">
        <v>36</v>
      </c>
      <c r="K7950" s="4" t="s">
        <v>10949</v>
      </c>
      <c r="L7950" s="4" t="s">
        <v>10935</v>
      </c>
      <c r="M7950" s="5">
        <v>44849</v>
      </c>
      <c r="N7950" s="6">
        <v>1478</v>
      </c>
      <c r="O7950" s="4">
        <f t="shared" si="248"/>
        <v>15</v>
      </c>
      <c r="P7950" s="4" t="str">
        <f t="shared" si="249"/>
        <v>2022-10</v>
      </c>
    </row>
    <row r="7951" spans="1:16" ht="12.75" x14ac:dyDescent="0.2">
      <c r="A7951" s="4" t="s">
        <v>3048</v>
      </c>
      <c r="B7951" s="4" t="s">
        <v>12289</v>
      </c>
      <c r="C7951" s="4" t="s">
        <v>12291</v>
      </c>
      <c r="D7951" s="4" t="s">
        <v>13936</v>
      </c>
      <c r="E7951" s="4" t="s">
        <v>12337</v>
      </c>
      <c r="F7951" s="4" t="s">
        <v>12338</v>
      </c>
      <c r="G7951" s="4" t="s">
        <v>12342</v>
      </c>
      <c r="H7951" s="4" t="s">
        <v>20</v>
      </c>
      <c r="I7951" s="4" t="s">
        <v>21</v>
      </c>
      <c r="J7951" s="4" t="s">
        <v>36</v>
      </c>
      <c r="K7951" s="4" t="s">
        <v>12340</v>
      </c>
      <c r="L7951" s="4" t="s">
        <v>10478</v>
      </c>
      <c r="M7951" s="5">
        <v>44849</v>
      </c>
      <c r="N7951" s="6">
        <v>3633</v>
      </c>
      <c r="O7951" s="4">
        <f t="shared" si="248"/>
        <v>15</v>
      </c>
      <c r="P7951" s="4" t="str">
        <f t="shared" si="249"/>
        <v>2022-10</v>
      </c>
    </row>
    <row r="7952" spans="1:16" ht="12.75" x14ac:dyDescent="0.2">
      <c r="A7952" s="4" t="s">
        <v>3048</v>
      </c>
      <c r="B7952" s="4" t="s">
        <v>12289</v>
      </c>
      <c r="C7952" s="4" t="s">
        <v>12291</v>
      </c>
      <c r="D7952" s="4" t="s">
        <v>12524</v>
      </c>
      <c r="E7952" s="4" t="s">
        <v>12327</v>
      </c>
      <c r="F7952" s="4" t="s">
        <v>12328</v>
      </c>
      <c r="G7952" s="4" t="s">
        <v>12526</v>
      </c>
      <c r="H7952" s="4" t="s">
        <v>20</v>
      </c>
      <c r="I7952" s="4" t="s">
        <v>21</v>
      </c>
      <c r="J7952" s="4" t="s">
        <v>22</v>
      </c>
      <c r="K7952" s="4" t="s">
        <v>12299</v>
      </c>
      <c r="L7952" s="4" t="s">
        <v>10478</v>
      </c>
      <c r="M7952" s="5">
        <v>44849</v>
      </c>
      <c r="N7952" s="6">
        <v>511</v>
      </c>
      <c r="O7952" s="4">
        <f t="shared" si="248"/>
        <v>15</v>
      </c>
      <c r="P7952" s="4" t="str">
        <f t="shared" si="249"/>
        <v>2022-10</v>
      </c>
    </row>
    <row r="7953" spans="1:16" ht="12.75" x14ac:dyDescent="0.2">
      <c r="A7953" s="4" t="s">
        <v>14</v>
      </c>
      <c r="B7953" s="4" t="s">
        <v>15</v>
      </c>
      <c r="C7953" s="4" t="s">
        <v>68</v>
      </c>
      <c r="D7953" s="4" t="s">
        <v>32</v>
      </c>
      <c r="E7953" s="4" t="s">
        <v>40</v>
      </c>
      <c r="F7953" s="4" t="s">
        <v>41</v>
      </c>
      <c r="G7953" s="4" t="s">
        <v>367</v>
      </c>
      <c r="H7953" s="4" t="s">
        <v>20</v>
      </c>
      <c r="I7953" s="4" t="s">
        <v>21</v>
      </c>
      <c r="J7953" s="4" t="s">
        <v>22</v>
      </c>
      <c r="K7953" s="4" t="s">
        <v>77</v>
      </c>
      <c r="L7953" s="4" t="s">
        <v>24</v>
      </c>
      <c r="M7953" s="5">
        <v>44850</v>
      </c>
      <c r="N7953" s="6">
        <v>1861</v>
      </c>
      <c r="O7953" s="4">
        <f t="shared" si="248"/>
        <v>16</v>
      </c>
      <c r="P7953" s="4" t="str">
        <f t="shared" si="249"/>
        <v>2022-10</v>
      </c>
    </row>
    <row r="7954" spans="1:16" ht="12.75" x14ac:dyDescent="0.2">
      <c r="A7954" s="4" t="s">
        <v>3048</v>
      </c>
      <c r="B7954" s="4" t="s">
        <v>3049</v>
      </c>
      <c r="C7954" s="4" t="s">
        <v>3050</v>
      </c>
      <c r="D7954" s="4" t="s">
        <v>3208</v>
      </c>
      <c r="E7954" s="4" t="s">
        <v>3067</v>
      </c>
      <c r="F7954" s="4" t="s">
        <v>3068</v>
      </c>
      <c r="G7954" s="4" t="s">
        <v>3209</v>
      </c>
      <c r="H7954" s="4" t="s">
        <v>20</v>
      </c>
      <c r="I7954" s="4" t="s">
        <v>29</v>
      </c>
      <c r="J7954" s="4" t="s">
        <v>39</v>
      </c>
      <c r="K7954" s="4" t="s">
        <v>3070</v>
      </c>
      <c r="L7954" s="4" t="s">
        <v>3055</v>
      </c>
      <c r="M7954" s="5">
        <v>44850</v>
      </c>
      <c r="N7954" s="6">
        <v>9506</v>
      </c>
      <c r="O7954" s="4">
        <f t="shared" si="248"/>
        <v>16</v>
      </c>
      <c r="P7954" s="4" t="str">
        <f t="shared" si="249"/>
        <v>2022-10</v>
      </c>
    </row>
    <row r="7955" spans="1:16" ht="12.75" x14ac:dyDescent="0.2">
      <c r="A7955" s="4" t="s">
        <v>14</v>
      </c>
      <c r="B7955" s="4" t="s">
        <v>6544</v>
      </c>
      <c r="C7955" s="4" t="s">
        <v>6545</v>
      </c>
      <c r="D7955" s="4" t="s">
        <v>6839</v>
      </c>
      <c r="E7955" s="4" t="s">
        <v>6703</v>
      </c>
      <c r="F7955" s="4" t="s">
        <v>6704</v>
      </c>
      <c r="G7955" s="4" t="s">
        <v>6848</v>
      </c>
      <c r="H7955" s="4" t="s">
        <v>20</v>
      </c>
      <c r="I7955" s="4" t="s">
        <v>21</v>
      </c>
      <c r="J7955" s="4" t="s">
        <v>22</v>
      </c>
      <c r="K7955" s="4" t="s">
        <v>6549</v>
      </c>
      <c r="L7955" s="4" t="s">
        <v>3908</v>
      </c>
      <c r="M7955" s="5">
        <v>44850</v>
      </c>
      <c r="N7955" s="6">
        <v>3370</v>
      </c>
      <c r="O7955" s="4">
        <f t="shared" si="248"/>
        <v>16</v>
      </c>
      <c r="P7955" s="4" t="str">
        <f t="shared" si="249"/>
        <v>2022-10</v>
      </c>
    </row>
    <row r="7956" spans="1:16" ht="12.75" x14ac:dyDescent="0.2">
      <c r="A7956" s="4" t="s">
        <v>14</v>
      </c>
      <c r="B7956" s="4" t="s">
        <v>7127</v>
      </c>
      <c r="C7956" s="4" t="s">
        <v>7128</v>
      </c>
      <c r="D7956" s="4" t="s">
        <v>7451</v>
      </c>
      <c r="E7956" s="4" t="s">
        <v>7453</v>
      </c>
      <c r="F7956" s="4" t="s">
        <v>7454</v>
      </c>
      <c r="G7956" s="4" t="s">
        <v>7455</v>
      </c>
      <c r="H7956" s="4" t="s">
        <v>210</v>
      </c>
      <c r="I7956" s="4" t="s">
        <v>210</v>
      </c>
      <c r="J7956" s="4" t="s">
        <v>226</v>
      </c>
      <c r="K7956" s="4" t="s">
        <v>7135</v>
      </c>
      <c r="L7956" s="4" t="s">
        <v>7203</v>
      </c>
      <c r="M7956" s="5">
        <v>44850</v>
      </c>
      <c r="N7956" s="6">
        <v>4409</v>
      </c>
      <c r="O7956" s="4">
        <f t="shared" si="248"/>
        <v>16</v>
      </c>
      <c r="P7956" s="4" t="str">
        <f t="shared" si="249"/>
        <v>2022-10</v>
      </c>
    </row>
    <row r="7957" spans="1:16" ht="12.75" x14ac:dyDescent="0.2">
      <c r="A7957" s="4" t="s">
        <v>14</v>
      </c>
      <c r="B7957" s="4" t="s">
        <v>7654</v>
      </c>
      <c r="C7957" s="4" t="s">
        <v>8288</v>
      </c>
      <c r="D7957" s="4" t="s">
        <v>9184</v>
      </c>
      <c r="E7957" s="4" t="s">
        <v>9266</v>
      </c>
      <c r="F7957" s="4" t="s">
        <v>9267</v>
      </c>
      <c r="G7957" s="4" t="s">
        <v>9269</v>
      </c>
      <c r="H7957" s="4" t="s">
        <v>20</v>
      </c>
      <c r="I7957" s="4" t="s">
        <v>21</v>
      </c>
      <c r="J7957" s="4" t="s">
        <v>22</v>
      </c>
      <c r="K7957" s="4" t="s">
        <v>8297</v>
      </c>
      <c r="L7957" s="4" t="s">
        <v>8100</v>
      </c>
      <c r="M7957" s="5">
        <v>44850</v>
      </c>
      <c r="N7957" s="6">
        <v>2821</v>
      </c>
      <c r="O7957" s="4">
        <f t="shared" si="248"/>
        <v>16</v>
      </c>
      <c r="P7957" s="4" t="str">
        <f t="shared" si="249"/>
        <v>2022-10</v>
      </c>
    </row>
    <row r="7958" spans="1:16" ht="12.75" x14ac:dyDescent="0.2">
      <c r="A7958" s="4" t="s">
        <v>3048</v>
      </c>
      <c r="B7958" s="4" t="s">
        <v>9902</v>
      </c>
      <c r="C7958" s="4" t="s">
        <v>9903</v>
      </c>
      <c r="D7958" s="4" t="s">
        <v>9981</v>
      </c>
      <c r="E7958" s="4" t="s">
        <v>10007</v>
      </c>
      <c r="F7958" s="4" t="s">
        <v>10008</v>
      </c>
      <c r="G7958" s="4" t="s">
        <v>10017</v>
      </c>
      <c r="H7958" s="4" t="s">
        <v>20</v>
      </c>
      <c r="I7958" s="4" t="s">
        <v>21</v>
      </c>
      <c r="J7958" s="4" t="s">
        <v>36</v>
      </c>
      <c r="K7958" s="4" t="s">
        <v>9907</v>
      </c>
      <c r="L7958" s="4" t="s">
        <v>9911</v>
      </c>
      <c r="M7958" s="5">
        <v>44850</v>
      </c>
      <c r="N7958" s="6">
        <v>3564</v>
      </c>
      <c r="O7958" s="4">
        <f t="shared" si="248"/>
        <v>16</v>
      </c>
      <c r="P7958" s="4" t="str">
        <f t="shared" si="249"/>
        <v>2022-10</v>
      </c>
    </row>
    <row r="7959" spans="1:16" ht="12.75" x14ac:dyDescent="0.2">
      <c r="A7959" s="4" t="s">
        <v>3048</v>
      </c>
      <c r="B7959" s="4" t="s">
        <v>12289</v>
      </c>
      <c r="C7959" s="4" t="s">
        <v>12841</v>
      </c>
      <c r="D7959" s="4" t="s">
        <v>3227</v>
      </c>
      <c r="E7959" s="4" t="s">
        <v>3229</v>
      </c>
      <c r="F7959" s="4" t="s">
        <v>3230</v>
      </c>
      <c r="G7959" s="4" t="s">
        <v>3048</v>
      </c>
      <c r="H7959" s="4" t="s">
        <v>210</v>
      </c>
      <c r="I7959" s="4" t="s">
        <v>210</v>
      </c>
      <c r="J7959" s="4" t="s">
        <v>3048</v>
      </c>
      <c r="K7959" s="4" t="s">
        <v>3070</v>
      </c>
      <c r="L7959" s="4" t="s">
        <v>3078</v>
      </c>
      <c r="M7959" s="5">
        <v>44850</v>
      </c>
      <c r="N7959" s="6">
        <v>2309</v>
      </c>
      <c r="O7959" s="4">
        <f t="shared" si="248"/>
        <v>16</v>
      </c>
      <c r="P7959" s="4" t="str">
        <f t="shared" si="249"/>
        <v>2022-10</v>
      </c>
    </row>
    <row r="7960" spans="1:16" ht="12.75" x14ac:dyDescent="0.2">
      <c r="A7960" s="4" t="s">
        <v>3048</v>
      </c>
      <c r="B7960" s="4" t="s">
        <v>12289</v>
      </c>
      <c r="C7960" s="4" t="s">
        <v>13302</v>
      </c>
      <c r="D7960" s="4" t="s">
        <v>13936</v>
      </c>
      <c r="E7960" s="4" t="s">
        <v>13357</v>
      </c>
      <c r="F7960" s="4" t="s">
        <v>13358</v>
      </c>
      <c r="G7960" s="4" t="s">
        <v>13359</v>
      </c>
      <c r="H7960" s="4" t="s">
        <v>20</v>
      </c>
      <c r="I7960" s="4" t="s">
        <v>21</v>
      </c>
      <c r="J7960" s="4" t="s">
        <v>1491</v>
      </c>
      <c r="K7960" s="4" t="s">
        <v>13316</v>
      </c>
      <c r="L7960" s="4" t="s">
        <v>10069</v>
      </c>
      <c r="M7960" s="5">
        <v>44850</v>
      </c>
      <c r="N7960" s="6">
        <v>9629</v>
      </c>
      <c r="O7960" s="4">
        <f t="shared" si="248"/>
        <v>16</v>
      </c>
      <c r="P7960" s="4" t="str">
        <f t="shared" si="249"/>
        <v>2022-10</v>
      </c>
    </row>
    <row r="7961" spans="1:16" ht="12.75" x14ac:dyDescent="0.2">
      <c r="A7961" s="4" t="s">
        <v>1050</v>
      </c>
      <c r="B7961" s="4" t="s">
        <v>1051</v>
      </c>
      <c r="C7961" s="4" t="s">
        <v>1052</v>
      </c>
      <c r="D7961" s="4" t="s">
        <v>25</v>
      </c>
      <c r="E7961" s="4" t="s">
        <v>1082</v>
      </c>
      <c r="F7961" s="4" t="s">
        <v>1083</v>
      </c>
      <c r="G7961" s="4" t="s">
        <v>1299</v>
      </c>
      <c r="H7961" s="4" t="s">
        <v>20</v>
      </c>
      <c r="I7961" s="4" t="s">
        <v>29</v>
      </c>
      <c r="J7961" s="4" t="s">
        <v>22</v>
      </c>
      <c r="K7961" s="4" t="s">
        <v>1056</v>
      </c>
      <c r="L7961" s="4" t="s">
        <v>1057</v>
      </c>
      <c r="M7961" s="5">
        <v>44851</v>
      </c>
      <c r="N7961" s="6">
        <v>6221</v>
      </c>
      <c r="O7961" s="4">
        <f t="shared" si="248"/>
        <v>17</v>
      </c>
      <c r="P7961" s="4" t="str">
        <f t="shared" si="249"/>
        <v>2022-10</v>
      </c>
    </row>
    <row r="7962" spans="1:16" ht="12.75" x14ac:dyDescent="0.2">
      <c r="A7962" s="4" t="s">
        <v>1050</v>
      </c>
      <c r="B7962" s="4" t="s">
        <v>1051</v>
      </c>
      <c r="C7962" s="4" t="s">
        <v>1052</v>
      </c>
      <c r="D7962" s="4" t="s">
        <v>1681</v>
      </c>
      <c r="E7962" s="4" t="s">
        <v>1748</v>
      </c>
      <c r="F7962" s="4" t="s">
        <v>1749</v>
      </c>
      <c r="G7962" s="4" t="s">
        <v>1750</v>
      </c>
      <c r="H7962" s="4" t="s">
        <v>20</v>
      </c>
      <c r="I7962" s="4" t="s">
        <v>29</v>
      </c>
      <c r="J7962" s="4" t="s">
        <v>39</v>
      </c>
      <c r="K7962" s="4" t="s">
        <v>1208</v>
      </c>
      <c r="L7962" s="4" t="s">
        <v>1209</v>
      </c>
      <c r="M7962" s="5">
        <v>44851</v>
      </c>
      <c r="N7962" s="6">
        <v>2406</v>
      </c>
      <c r="O7962" s="4">
        <f t="shared" si="248"/>
        <v>17</v>
      </c>
      <c r="P7962" s="4" t="str">
        <f t="shared" si="249"/>
        <v>2022-10</v>
      </c>
    </row>
    <row r="7963" spans="1:16" ht="12.75" x14ac:dyDescent="0.2">
      <c r="A7963" s="4" t="s">
        <v>1050</v>
      </c>
      <c r="B7963" s="4" t="s">
        <v>1051</v>
      </c>
      <c r="C7963" s="4" t="s">
        <v>1052</v>
      </c>
      <c r="D7963" s="4" t="s">
        <v>1784</v>
      </c>
      <c r="E7963" s="4" t="s">
        <v>1799</v>
      </c>
      <c r="F7963" s="4" t="s">
        <v>1800</v>
      </c>
      <c r="G7963" s="4" t="s">
        <v>1803</v>
      </c>
      <c r="H7963" s="4" t="s">
        <v>20</v>
      </c>
      <c r="I7963" s="4" t="s">
        <v>21</v>
      </c>
      <c r="J7963" s="4" t="s">
        <v>22</v>
      </c>
      <c r="K7963" s="4" t="s">
        <v>1132</v>
      </c>
      <c r="L7963" s="4" t="s">
        <v>1195</v>
      </c>
      <c r="M7963" s="5">
        <v>44851</v>
      </c>
      <c r="N7963" s="6">
        <v>491</v>
      </c>
      <c r="O7963" s="4">
        <f t="shared" si="248"/>
        <v>17</v>
      </c>
      <c r="P7963" s="4" t="str">
        <f t="shared" si="249"/>
        <v>2022-10</v>
      </c>
    </row>
    <row r="7964" spans="1:16" ht="12.75" x14ac:dyDescent="0.2">
      <c r="A7964" s="4" t="s">
        <v>1050</v>
      </c>
      <c r="B7964" s="4" t="s">
        <v>5461</v>
      </c>
      <c r="C7964" s="4" t="s">
        <v>5462</v>
      </c>
      <c r="D7964" s="4" t="s">
        <v>13936</v>
      </c>
      <c r="E7964" s="4" t="s">
        <v>5549</v>
      </c>
      <c r="F7964" s="4" t="s">
        <v>5550</v>
      </c>
      <c r="G7964" s="4" t="s">
        <v>5551</v>
      </c>
      <c r="H7964" s="4" t="s">
        <v>20</v>
      </c>
      <c r="I7964" s="4" t="s">
        <v>21</v>
      </c>
      <c r="J7964" s="4" t="s">
        <v>36</v>
      </c>
      <c r="K7964" s="4" t="s">
        <v>5515</v>
      </c>
      <c r="L7964" s="4" t="s">
        <v>5525</v>
      </c>
      <c r="M7964" s="5">
        <v>44851</v>
      </c>
      <c r="N7964" s="6">
        <v>4467</v>
      </c>
      <c r="O7964" s="4">
        <f t="shared" si="248"/>
        <v>17</v>
      </c>
      <c r="P7964" s="4" t="str">
        <f t="shared" si="249"/>
        <v>2022-10</v>
      </c>
    </row>
    <row r="7965" spans="1:16" ht="12.75" x14ac:dyDescent="0.2">
      <c r="A7965" s="4" t="s">
        <v>14</v>
      </c>
      <c r="B7965" s="4" t="s">
        <v>6544</v>
      </c>
      <c r="C7965" s="4" t="s">
        <v>6545</v>
      </c>
      <c r="D7965" s="4" t="s">
        <v>6712</v>
      </c>
      <c r="E7965" s="4" t="s">
        <v>6713</v>
      </c>
      <c r="F7965" s="4" t="s">
        <v>6714</v>
      </c>
      <c r="G7965" s="4" t="s">
        <v>6836</v>
      </c>
      <c r="H7965" s="4" t="s">
        <v>20</v>
      </c>
      <c r="I7965" s="4" t="s">
        <v>29</v>
      </c>
      <c r="J7965" s="4" t="s">
        <v>36</v>
      </c>
      <c r="K7965" s="4" t="s">
        <v>6553</v>
      </c>
      <c r="L7965" s="4" t="s">
        <v>6576</v>
      </c>
      <c r="M7965" s="5">
        <v>44851</v>
      </c>
      <c r="N7965" s="6">
        <v>670</v>
      </c>
      <c r="O7965" s="4">
        <f t="shared" si="248"/>
        <v>17</v>
      </c>
      <c r="P7965" s="4" t="str">
        <f t="shared" si="249"/>
        <v>2022-10</v>
      </c>
    </row>
    <row r="7966" spans="1:16" ht="12.75" x14ac:dyDescent="0.2">
      <c r="A7966" s="4" t="s">
        <v>14</v>
      </c>
      <c r="B7966" s="4" t="s">
        <v>7654</v>
      </c>
      <c r="C7966" s="4" t="s">
        <v>8288</v>
      </c>
      <c r="D7966" s="4" t="s">
        <v>8877</v>
      </c>
      <c r="E7966" s="4" t="s">
        <v>8878</v>
      </c>
      <c r="F7966" s="4" t="s">
        <v>8879</v>
      </c>
      <c r="G7966" s="4" t="s">
        <v>8883</v>
      </c>
      <c r="H7966" s="4" t="s">
        <v>210</v>
      </c>
      <c r="I7966" s="4" t="s">
        <v>210</v>
      </c>
      <c r="J7966" s="4" t="s">
        <v>877</v>
      </c>
      <c r="K7966" s="4" t="s">
        <v>8297</v>
      </c>
      <c r="L7966" s="4" t="s">
        <v>8301</v>
      </c>
      <c r="M7966" s="5">
        <v>44851</v>
      </c>
      <c r="N7966" s="6">
        <v>1844</v>
      </c>
      <c r="O7966" s="4">
        <f t="shared" si="248"/>
        <v>17</v>
      </c>
      <c r="P7966" s="4" t="str">
        <f t="shared" si="249"/>
        <v>2022-10</v>
      </c>
    </row>
    <row r="7967" spans="1:16" ht="12.75" x14ac:dyDescent="0.2">
      <c r="A7967" s="4" t="s">
        <v>3048</v>
      </c>
      <c r="B7967" s="4" t="s">
        <v>9902</v>
      </c>
      <c r="C7967" s="4" t="s">
        <v>9903</v>
      </c>
      <c r="D7967" s="4" t="s">
        <v>13936</v>
      </c>
      <c r="E7967" s="4" t="s">
        <v>1558</v>
      </c>
      <c r="F7967" s="4" t="s">
        <v>9919</v>
      </c>
      <c r="G7967" s="4" t="s">
        <v>9922</v>
      </c>
      <c r="H7967" s="4" t="s">
        <v>20</v>
      </c>
      <c r="I7967" s="4" t="s">
        <v>21</v>
      </c>
      <c r="J7967" s="4" t="s">
        <v>36</v>
      </c>
      <c r="K7967" s="4" t="s">
        <v>9907</v>
      </c>
      <c r="L7967" s="4" t="s">
        <v>9911</v>
      </c>
      <c r="M7967" s="5">
        <v>44851</v>
      </c>
      <c r="N7967" s="6">
        <v>4579</v>
      </c>
      <c r="O7967" s="4">
        <f t="shared" si="248"/>
        <v>17</v>
      </c>
      <c r="P7967" s="4" t="str">
        <f t="shared" si="249"/>
        <v>2022-10</v>
      </c>
    </row>
    <row r="7968" spans="1:16" ht="12.75" x14ac:dyDescent="0.2">
      <c r="A7968" s="4" t="s">
        <v>3048</v>
      </c>
      <c r="B7968" s="4" t="s">
        <v>10496</v>
      </c>
      <c r="C7968" s="4" t="s">
        <v>10930</v>
      </c>
      <c r="D7968" s="4" t="s">
        <v>11273</v>
      </c>
      <c r="E7968" s="4" t="s">
        <v>11279</v>
      </c>
      <c r="F7968" s="4" t="s">
        <v>11280</v>
      </c>
      <c r="G7968" s="4" t="s">
        <v>11284</v>
      </c>
      <c r="H7968" s="4" t="s">
        <v>20</v>
      </c>
      <c r="I7968" s="4" t="s">
        <v>21</v>
      </c>
      <c r="J7968" s="4" t="s">
        <v>22</v>
      </c>
      <c r="K7968" s="4" t="s">
        <v>10136</v>
      </c>
      <c r="L7968" s="4" t="s">
        <v>11282</v>
      </c>
      <c r="M7968" s="5">
        <v>44851</v>
      </c>
      <c r="N7968" s="6">
        <v>4203</v>
      </c>
      <c r="O7968" s="4">
        <f t="shared" si="248"/>
        <v>17</v>
      </c>
      <c r="P7968" s="4" t="str">
        <f t="shared" si="249"/>
        <v>2022-10</v>
      </c>
    </row>
    <row r="7969" spans="1:16" ht="12.75" x14ac:dyDescent="0.2">
      <c r="A7969" s="4" t="s">
        <v>3048</v>
      </c>
      <c r="B7969" s="4" t="s">
        <v>10496</v>
      </c>
      <c r="C7969" s="4" t="s">
        <v>10930</v>
      </c>
      <c r="D7969" s="4" t="s">
        <v>10844</v>
      </c>
      <c r="E7969" s="4" t="s">
        <v>11562</v>
      </c>
      <c r="F7969" s="4" t="s">
        <v>11563</v>
      </c>
      <c r="G7969" s="4" t="s">
        <v>11587</v>
      </c>
      <c r="H7969" s="4" t="s">
        <v>210</v>
      </c>
      <c r="I7969" s="4" t="s">
        <v>343</v>
      </c>
      <c r="J7969" s="4" t="s">
        <v>22</v>
      </c>
      <c r="K7969" s="4" t="s">
        <v>11320</v>
      </c>
      <c r="L7969" s="4" t="s">
        <v>11321</v>
      </c>
      <c r="M7969" s="5">
        <v>44851</v>
      </c>
      <c r="N7969" s="6">
        <v>2667</v>
      </c>
      <c r="O7969" s="4">
        <f t="shared" si="248"/>
        <v>17</v>
      </c>
      <c r="P7969" s="4" t="str">
        <f t="shared" si="249"/>
        <v>2022-10</v>
      </c>
    </row>
    <row r="7970" spans="1:16" ht="12.75" x14ac:dyDescent="0.2">
      <c r="A7970" s="4" t="s">
        <v>3048</v>
      </c>
      <c r="B7970" s="4" t="s">
        <v>11712</v>
      </c>
      <c r="C7970" s="4" t="s">
        <v>11934</v>
      </c>
      <c r="D7970" s="4" t="s">
        <v>25</v>
      </c>
      <c r="E7970" s="4" t="s">
        <v>6068</v>
      </c>
      <c r="F7970" s="4" t="s">
        <v>6069</v>
      </c>
      <c r="G7970" s="4" t="s">
        <v>12064</v>
      </c>
      <c r="H7970" s="4" t="s">
        <v>20</v>
      </c>
      <c r="I7970" s="4" t="s">
        <v>29</v>
      </c>
      <c r="J7970" s="4" t="s">
        <v>22</v>
      </c>
      <c r="K7970" s="4" t="s">
        <v>11936</v>
      </c>
      <c r="L7970" s="4" t="s">
        <v>11937</v>
      </c>
      <c r="M7970" s="5">
        <v>44851</v>
      </c>
      <c r="N7970" s="6">
        <v>8999</v>
      </c>
      <c r="O7970" s="4">
        <f t="shared" si="248"/>
        <v>17</v>
      </c>
      <c r="P7970" s="4" t="str">
        <f t="shared" si="249"/>
        <v>2022-10</v>
      </c>
    </row>
    <row r="7971" spans="1:16" ht="12.75" x14ac:dyDescent="0.2">
      <c r="A7971" s="4" t="s">
        <v>3048</v>
      </c>
      <c r="B7971" s="4" t="s">
        <v>12289</v>
      </c>
      <c r="C7971" s="4" t="s">
        <v>12643</v>
      </c>
      <c r="D7971" s="4" t="s">
        <v>12751</v>
      </c>
      <c r="E7971" s="4" t="s">
        <v>12799</v>
      </c>
      <c r="F7971" s="4" t="s">
        <v>12800</v>
      </c>
      <c r="G7971" s="4" t="s">
        <v>12820</v>
      </c>
      <c r="H7971" s="4" t="s">
        <v>20</v>
      </c>
      <c r="I7971" s="4" t="s">
        <v>21</v>
      </c>
      <c r="J7971" s="4" t="s">
        <v>22</v>
      </c>
      <c r="K7971" s="4" t="s">
        <v>12668</v>
      </c>
      <c r="L7971" s="4" t="s">
        <v>12012</v>
      </c>
      <c r="M7971" s="5">
        <v>44851</v>
      </c>
      <c r="N7971" s="6">
        <v>801</v>
      </c>
      <c r="O7971" s="4">
        <f t="shared" si="248"/>
        <v>17</v>
      </c>
      <c r="P7971" s="4" t="str">
        <f t="shared" si="249"/>
        <v>2022-10</v>
      </c>
    </row>
    <row r="7972" spans="1:16" ht="12.75" x14ac:dyDescent="0.2">
      <c r="A7972" s="4" t="s">
        <v>3048</v>
      </c>
      <c r="B7972" s="4" t="s">
        <v>12289</v>
      </c>
      <c r="C7972" s="4" t="s">
        <v>12841</v>
      </c>
      <c r="D7972" s="4" t="s">
        <v>13193</v>
      </c>
      <c r="E7972" s="4" t="s">
        <v>13197</v>
      </c>
      <c r="F7972" s="4" t="s">
        <v>13198</v>
      </c>
      <c r="G7972" s="4" t="s">
        <v>13203</v>
      </c>
      <c r="H7972" s="4" t="s">
        <v>20</v>
      </c>
      <c r="I7972" s="4" t="s">
        <v>21</v>
      </c>
      <c r="J7972" s="4" t="s">
        <v>22</v>
      </c>
      <c r="K7972" s="4" t="s">
        <v>12857</v>
      </c>
      <c r="L7972" s="4" t="s">
        <v>12121</v>
      </c>
      <c r="M7972" s="5">
        <v>44851</v>
      </c>
      <c r="N7972" s="6">
        <v>8231</v>
      </c>
      <c r="O7972" s="4">
        <f t="shared" si="248"/>
        <v>17</v>
      </c>
      <c r="P7972" s="4" t="str">
        <f t="shared" si="249"/>
        <v>2022-10</v>
      </c>
    </row>
    <row r="7973" spans="1:16" ht="12.75" x14ac:dyDescent="0.2">
      <c r="A7973" s="4" t="s">
        <v>3048</v>
      </c>
      <c r="B7973" s="4" t="s">
        <v>12289</v>
      </c>
      <c r="C7973" s="4" t="s">
        <v>13302</v>
      </c>
      <c r="D7973" s="4" t="s">
        <v>25</v>
      </c>
      <c r="E7973" s="4" t="s">
        <v>13372</v>
      </c>
      <c r="F7973" s="4" t="s">
        <v>13373</v>
      </c>
      <c r="G7973" s="4" t="s">
        <v>13374</v>
      </c>
      <c r="H7973" s="4" t="s">
        <v>20</v>
      </c>
      <c r="I7973" s="4" t="s">
        <v>29</v>
      </c>
      <c r="J7973" s="4" t="s">
        <v>39</v>
      </c>
      <c r="K7973" s="4" t="s">
        <v>13316</v>
      </c>
      <c r="L7973" s="4" t="s">
        <v>12684</v>
      </c>
      <c r="M7973" s="5">
        <v>44851</v>
      </c>
      <c r="N7973" s="6">
        <v>8358</v>
      </c>
      <c r="O7973" s="4">
        <f t="shared" si="248"/>
        <v>17</v>
      </c>
      <c r="P7973" s="4" t="str">
        <f t="shared" si="249"/>
        <v>2022-10</v>
      </c>
    </row>
    <row r="7974" spans="1:16" ht="12.75" x14ac:dyDescent="0.2">
      <c r="A7974" s="4" t="s">
        <v>14</v>
      </c>
      <c r="B7974" s="4" t="s">
        <v>15</v>
      </c>
      <c r="C7974" s="4" t="s">
        <v>504</v>
      </c>
      <c r="D7974" s="4" t="s">
        <v>13936</v>
      </c>
      <c r="E7974" s="4" t="s">
        <v>634</v>
      </c>
      <c r="F7974" s="4" t="s">
        <v>635</v>
      </c>
      <c r="G7974" s="4" t="s">
        <v>639</v>
      </c>
      <c r="H7974" s="4" t="s">
        <v>20</v>
      </c>
      <c r="I7974" s="4" t="s">
        <v>21</v>
      </c>
      <c r="J7974" s="4" t="s">
        <v>36</v>
      </c>
      <c r="K7974" s="4" t="s">
        <v>576</v>
      </c>
      <c r="L7974" s="4" t="s">
        <v>100</v>
      </c>
      <c r="M7974" s="5">
        <v>44852</v>
      </c>
      <c r="N7974" s="6">
        <v>7075</v>
      </c>
      <c r="O7974" s="4">
        <f t="shared" si="248"/>
        <v>18</v>
      </c>
      <c r="P7974" s="4" t="str">
        <f t="shared" si="249"/>
        <v>2022-10</v>
      </c>
    </row>
    <row r="7975" spans="1:16" ht="12.75" x14ac:dyDescent="0.2">
      <c r="A7975" s="4" t="s">
        <v>14</v>
      </c>
      <c r="B7975" s="4" t="s">
        <v>15</v>
      </c>
      <c r="C7975" s="4" t="s">
        <v>504</v>
      </c>
      <c r="D7975" s="4" t="s">
        <v>25</v>
      </c>
      <c r="E7975" s="4" t="s">
        <v>555</v>
      </c>
      <c r="F7975" s="4" t="s">
        <v>556</v>
      </c>
      <c r="G7975" s="4" t="s">
        <v>661</v>
      </c>
      <c r="H7975" s="4" t="s">
        <v>20</v>
      </c>
      <c r="I7975" s="4" t="s">
        <v>29</v>
      </c>
      <c r="J7975" s="4" t="s">
        <v>36</v>
      </c>
      <c r="K7975" s="4" t="s">
        <v>513</v>
      </c>
      <c r="L7975" s="4" t="s">
        <v>100</v>
      </c>
      <c r="M7975" s="5">
        <v>44852</v>
      </c>
      <c r="N7975" s="6">
        <v>2396</v>
      </c>
      <c r="O7975" s="4">
        <f t="shared" si="248"/>
        <v>18</v>
      </c>
      <c r="P7975" s="4" t="str">
        <f t="shared" si="249"/>
        <v>2022-10</v>
      </c>
    </row>
    <row r="7976" spans="1:16" ht="12.75" x14ac:dyDescent="0.2">
      <c r="A7976" s="4" t="s">
        <v>1050</v>
      </c>
      <c r="B7976" s="4" t="s">
        <v>1051</v>
      </c>
      <c r="C7976" s="4" t="s">
        <v>1052</v>
      </c>
      <c r="D7976" s="4" t="s">
        <v>1681</v>
      </c>
      <c r="E7976" s="4" t="s">
        <v>1351</v>
      </c>
      <c r="F7976" s="4" t="s">
        <v>1352</v>
      </c>
      <c r="G7976" s="4" t="s">
        <v>1755</v>
      </c>
      <c r="H7976" s="4" t="s">
        <v>20</v>
      </c>
      <c r="I7976" s="4" t="s">
        <v>21</v>
      </c>
      <c r="J7976" s="4" t="s">
        <v>22</v>
      </c>
      <c r="K7976" s="4" t="s">
        <v>1208</v>
      </c>
      <c r="L7976" s="4" t="s">
        <v>1209</v>
      </c>
      <c r="M7976" s="5">
        <v>44852</v>
      </c>
      <c r="N7976" s="6">
        <v>5941</v>
      </c>
      <c r="O7976" s="4">
        <f t="shared" si="248"/>
        <v>18</v>
      </c>
      <c r="P7976" s="4" t="str">
        <f t="shared" si="249"/>
        <v>2022-10</v>
      </c>
    </row>
    <row r="7977" spans="1:16" ht="12.75" x14ac:dyDescent="0.2">
      <c r="A7977" s="4" t="s">
        <v>3048</v>
      </c>
      <c r="B7977" s="4" t="s">
        <v>3049</v>
      </c>
      <c r="C7977" s="4" t="s">
        <v>3339</v>
      </c>
      <c r="D7977" s="4" t="s">
        <v>3148</v>
      </c>
      <c r="E7977" s="4" t="s">
        <v>3459</v>
      </c>
      <c r="F7977" s="4" t="s">
        <v>3460</v>
      </c>
      <c r="G7977" s="4" t="s">
        <v>3465</v>
      </c>
      <c r="H7977" s="4" t="s">
        <v>20</v>
      </c>
      <c r="I7977" s="4" t="s">
        <v>21</v>
      </c>
      <c r="J7977" s="4" t="s">
        <v>36</v>
      </c>
      <c r="K7977" s="4" t="s">
        <v>3343</v>
      </c>
      <c r="L7977" s="4" t="s">
        <v>3344</v>
      </c>
      <c r="M7977" s="5">
        <v>44852</v>
      </c>
      <c r="N7977" s="6">
        <v>1361</v>
      </c>
      <c r="O7977" s="4">
        <f t="shared" si="248"/>
        <v>18</v>
      </c>
      <c r="P7977" s="4" t="str">
        <f t="shared" si="249"/>
        <v>2022-10</v>
      </c>
    </row>
    <row r="7978" spans="1:16" ht="12.75" x14ac:dyDescent="0.2">
      <c r="A7978" s="4" t="s">
        <v>14</v>
      </c>
      <c r="B7978" s="4" t="s">
        <v>4342</v>
      </c>
      <c r="C7978" s="4" t="s">
        <v>4343</v>
      </c>
      <c r="D7978" s="4" t="s">
        <v>4708</v>
      </c>
      <c r="E7978" s="4" t="s">
        <v>4750</v>
      </c>
      <c r="F7978" s="4" t="s">
        <v>4751</v>
      </c>
      <c r="G7978" s="4" t="s">
        <v>4756</v>
      </c>
      <c r="H7978" s="4" t="s">
        <v>20</v>
      </c>
      <c r="I7978" s="4" t="s">
        <v>29</v>
      </c>
      <c r="J7978" s="4" t="s">
        <v>22</v>
      </c>
      <c r="K7978" s="4" t="s">
        <v>4396</v>
      </c>
      <c r="L7978" s="4" t="s">
        <v>4374</v>
      </c>
      <c r="M7978" s="5">
        <v>44852</v>
      </c>
      <c r="N7978" s="6">
        <v>1573</v>
      </c>
      <c r="O7978" s="4">
        <f t="shared" si="248"/>
        <v>18</v>
      </c>
      <c r="P7978" s="4" t="str">
        <f t="shared" si="249"/>
        <v>2022-10</v>
      </c>
    </row>
    <row r="7979" spans="1:16" ht="12.75" x14ac:dyDescent="0.2">
      <c r="A7979" s="4" t="s">
        <v>14</v>
      </c>
      <c r="B7979" s="4" t="s">
        <v>6544</v>
      </c>
      <c r="C7979" s="4" t="s">
        <v>6545</v>
      </c>
      <c r="D7979" s="4" t="s">
        <v>6961</v>
      </c>
      <c r="E7979" s="4" t="s">
        <v>6970</v>
      </c>
      <c r="F7979" s="4" t="s">
        <v>3048</v>
      </c>
      <c r="G7979" s="4" t="s">
        <v>3048</v>
      </c>
      <c r="H7979" s="4" t="s">
        <v>210</v>
      </c>
      <c r="I7979" s="4" t="s">
        <v>210</v>
      </c>
      <c r="J7979" s="4" t="s">
        <v>3048</v>
      </c>
      <c r="K7979" s="4" t="s">
        <v>6549</v>
      </c>
      <c r="L7979" s="4" t="s">
        <v>4951</v>
      </c>
      <c r="M7979" s="5">
        <v>44852</v>
      </c>
      <c r="N7979" s="6">
        <v>3141</v>
      </c>
      <c r="O7979" s="4">
        <f t="shared" si="248"/>
        <v>18</v>
      </c>
      <c r="P7979" s="4" t="str">
        <f t="shared" si="249"/>
        <v>2022-10</v>
      </c>
    </row>
    <row r="7980" spans="1:16" ht="12.75" x14ac:dyDescent="0.2">
      <c r="A7980" s="4" t="s">
        <v>14</v>
      </c>
      <c r="B7980" s="4" t="s">
        <v>7127</v>
      </c>
      <c r="C7980" s="4" t="s">
        <v>7128</v>
      </c>
      <c r="D7980" s="4" t="s">
        <v>7566</v>
      </c>
      <c r="E7980" s="4" t="s">
        <v>7571</v>
      </c>
      <c r="F7980" s="4" t="s">
        <v>7572</v>
      </c>
      <c r="G7980" s="4" t="s">
        <v>7573</v>
      </c>
      <c r="H7980" s="4" t="s">
        <v>210</v>
      </c>
      <c r="I7980" s="4" t="s">
        <v>210</v>
      </c>
      <c r="J7980" s="4" t="s">
        <v>226</v>
      </c>
      <c r="K7980" s="4" t="s">
        <v>7132</v>
      </c>
      <c r="L7980" s="4" t="s">
        <v>7203</v>
      </c>
      <c r="M7980" s="5">
        <v>44852</v>
      </c>
      <c r="N7980" s="6">
        <v>8124</v>
      </c>
      <c r="O7980" s="4">
        <f t="shared" si="248"/>
        <v>18</v>
      </c>
      <c r="P7980" s="4" t="str">
        <f t="shared" si="249"/>
        <v>2022-10</v>
      </c>
    </row>
    <row r="7981" spans="1:16" ht="12.75" x14ac:dyDescent="0.2">
      <c r="A7981" s="4" t="s">
        <v>3048</v>
      </c>
      <c r="B7981" s="4" t="s">
        <v>10496</v>
      </c>
      <c r="C7981" s="4" t="s">
        <v>10497</v>
      </c>
      <c r="D7981" s="4" t="s">
        <v>10665</v>
      </c>
      <c r="E7981" s="4" t="s">
        <v>10571</v>
      </c>
      <c r="F7981" s="4" t="s">
        <v>10572</v>
      </c>
      <c r="G7981" s="4" t="s">
        <v>10727</v>
      </c>
      <c r="H7981" s="4" t="s">
        <v>210</v>
      </c>
      <c r="I7981" s="4" t="s">
        <v>343</v>
      </c>
      <c r="J7981" s="4" t="s">
        <v>22</v>
      </c>
      <c r="K7981" s="4" t="s">
        <v>10549</v>
      </c>
      <c r="L7981" s="4" t="s">
        <v>10574</v>
      </c>
      <c r="M7981" s="5">
        <v>44852</v>
      </c>
      <c r="N7981" s="6">
        <v>8074</v>
      </c>
      <c r="O7981" s="4">
        <f t="shared" si="248"/>
        <v>18</v>
      </c>
      <c r="P7981" s="4" t="str">
        <f t="shared" si="249"/>
        <v>2022-10</v>
      </c>
    </row>
    <row r="7982" spans="1:16" ht="12.75" x14ac:dyDescent="0.2">
      <c r="A7982" s="4" t="s">
        <v>3048</v>
      </c>
      <c r="B7982" s="4" t="s">
        <v>10496</v>
      </c>
      <c r="C7982" s="4" t="s">
        <v>10497</v>
      </c>
      <c r="D7982" s="4" t="s">
        <v>10665</v>
      </c>
      <c r="E7982" s="4" t="s">
        <v>10571</v>
      </c>
      <c r="F7982" s="4" t="s">
        <v>10572</v>
      </c>
      <c r="G7982" s="4" t="s">
        <v>10732</v>
      </c>
      <c r="H7982" s="4" t="s">
        <v>210</v>
      </c>
      <c r="I7982" s="4" t="s">
        <v>343</v>
      </c>
      <c r="J7982" s="4" t="s">
        <v>22</v>
      </c>
      <c r="K7982" s="4" t="s">
        <v>10549</v>
      </c>
      <c r="L7982" s="4" t="s">
        <v>10574</v>
      </c>
      <c r="M7982" s="5">
        <v>44852</v>
      </c>
      <c r="N7982" s="6">
        <v>8733</v>
      </c>
      <c r="O7982" s="4">
        <f t="shared" si="248"/>
        <v>18</v>
      </c>
      <c r="P7982" s="4" t="str">
        <f t="shared" si="249"/>
        <v>2022-10</v>
      </c>
    </row>
    <row r="7983" spans="1:16" ht="12.75" x14ac:dyDescent="0.2">
      <c r="A7983" s="4" t="s">
        <v>3048</v>
      </c>
      <c r="B7983" s="4" t="s">
        <v>12289</v>
      </c>
      <c r="C7983" s="4" t="s">
        <v>13519</v>
      </c>
      <c r="D7983" s="4" t="s">
        <v>13641</v>
      </c>
      <c r="E7983" s="4" t="s">
        <v>13642</v>
      </c>
      <c r="F7983" s="4" t="s">
        <v>13643</v>
      </c>
      <c r="G7983" s="4" t="s">
        <v>13645</v>
      </c>
      <c r="H7983" s="4" t="s">
        <v>20</v>
      </c>
      <c r="I7983" s="4" t="s">
        <v>21</v>
      </c>
      <c r="J7983" s="4" t="s">
        <v>22</v>
      </c>
      <c r="K7983" s="4" t="s">
        <v>13527</v>
      </c>
      <c r="L7983" s="4" t="s">
        <v>12012</v>
      </c>
      <c r="M7983" s="5">
        <v>44852</v>
      </c>
      <c r="N7983" s="6">
        <v>6014</v>
      </c>
      <c r="O7983" s="4">
        <f t="shared" si="248"/>
        <v>18</v>
      </c>
      <c r="P7983" s="4" t="str">
        <f t="shared" si="249"/>
        <v>2022-10</v>
      </c>
    </row>
    <row r="7984" spans="1:16" ht="12.75" x14ac:dyDescent="0.2">
      <c r="A7984" s="4" t="s">
        <v>3048</v>
      </c>
      <c r="B7984" s="4" t="s">
        <v>3049</v>
      </c>
      <c r="C7984" s="4" t="s">
        <v>3339</v>
      </c>
      <c r="D7984" s="4" t="s">
        <v>3516</v>
      </c>
      <c r="E7984" s="4" t="s">
        <v>3517</v>
      </c>
      <c r="F7984" s="4" t="s">
        <v>3518</v>
      </c>
      <c r="G7984" s="4" t="s">
        <v>3519</v>
      </c>
      <c r="H7984" s="4" t="s">
        <v>20</v>
      </c>
      <c r="I7984" s="4" t="s">
        <v>21</v>
      </c>
      <c r="J7984" s="4" t="s">
        <v>36</v>
      </c>
      <c r="K7984" s="4" t="s">
        <v>3343</v>
      </c>
      <c r="L7984" s="4" t="s">
        <v>3344</v>
      </c>
      <c r="M7984" s="5">
        <v>44853</v>
      </c>
      <c r="N7984" s="6">
        <v>1957</v>
      </c>
      <c r="O7984" s="4">
        <f t="shared" si="248"/>
        <v>19</v>
      </c>
      <c r="P7984" s="4" t="str">
        <f t="shared" si="249"/>
        <v>2022-10</v>
      </c>
    </row>
    <row r="7985" spans="1:16" ht="12.75" x14ac:dyDescent="0.2">
      <c r="A7985" s="4" t="s">
        <v>14</v>
      </c>
      <c r="B7985" s="4" t="s">
        <v>4342</v>
      </c>
      <c r="C7985" s="4" t="s">
        <v>4343</v>
      </c>
      <c r="D7985" s="4" t="s">
        <v>5390</v>
      </c>
      <c r="E7985" s="4" t="s">
        <v>4998</v>
      </c>
      <c r="F7985" s="4" t="s">
        <v>4999</v>
      </c>
      <c r="G7985" s="4" t="s">
        <v>5452</v>
      </c>
      <c r="H7985" s="4" t="s">
        <v>20</v>
      </c>
      <c r="I7985" s="4" t="s">
        <v>29</v>
      </c>
      <c r="J7985" s="4" t="s">
        <v>36</v>
      </c>
      <c r="K7985" s="4" t="s">
        <v>4362</v>
      </c>
      <c r="L7985" s="4" t="s">
        <v>4363</v>
      </c>
      <c r="M7985" s="5">
        <v>44853</v>
      </c>
      <c r="N7985" s="6">
        <v>2772</v>
      </c>
      <c r="O7985" s="4">
        <f t="shared" si="248"/>
        <v>19</v>
      </c>
      <c r="P7985" s="4" t="str">
        <f t="shared" si="249"/>
        <v>2022-10</v>
      </c>
    </row>
    <row r="7986" spans="1:16" ht="12.75" x14ac:dyDescent="0.2">
      <c r="A7986" s="4" t="s">
        <v>14</v>
      </c>
      <c r="B7986" s="4" t="s">
        <v>6544</v>
      </c>
      <c r="C7986" s="4" t="s">
        <v>6545</v>
      </c>
      <c r="D7986" s="4" t="s">
        <v>6712</v>
      </c>
      <c r="E7986" s="4" t="s">
        <v>6713</v>
      </c>
      <c r="F7986" s="4" t="s">
        <v>6714</v>
      </c>
      <c r="G7986" s="4" t="s">
        <v>6801</v>
      </c>
      <c r="H7986" s="4" t="s">
        <v>20</v>
      </c>
      <c r="I7986" s="4" t="s">
        <v>29</v>
      </c>
      <c r="J7986" s="4" t="s">
        <v>22</v>
      </c>
      <c r="K7986" s="4" t="s">
        <v>6553</v>
      </c>
      <c r="L7986" s="4" t="s">
        <v>6576</v>
      </c>
      <c r="M7986" s="5">
        <v>44853</v>
      </c>
      <c r="N7986" s="6">
        <v>816</v>
      </c>
      <c r="O7986" s="4">
        <f t="shared" si="248"/>
        <v>19</v>
      </c>
      <c r="P7986" s="4" t="str">
        <f t="shared" si="249"/>
        <v>2022-10</v>
      </c>
    </row>
    <row r="7987" spans="1:16" ht="12.75" x14ac:dyDescent="0.2">
      <c r="A7987" s="4" t="s">
        <v>14</v>
      </c>
      <c r="B7987" s="4" t="s">
        <v>7654</v>
      </c>
      <c r="C7987" s="4" t="s">
        <v>7825</v>
      </c>
      <c r="D7987" s="4" t="s">
        <v>7814</v>
      </c>
      <c r="E7987" s="4" t="s">
        <v>7989</v>
      </c>
      <c r="F7987" s="4" t="s">
        <v>7990</v>
      </c>
      <c r="G7987" s="4" t="s">
        <v>7994</v>
      </c>
      <c r="H7987" s="4" t="s">
        <v>20</v>
      </c>
      <c r="I7987" s="4" t="s">
        <v>29</v>
      </c>
      <c r="J7987" s="4" t="s">
        <v>22</v>
      </c>
      <c r="K7987" s="4" t="s">
        <v>7829</v>
      </c>
      <c r="L7987" s="4" t="s">
        <v>7785</v>
      </c>
      <c r="M7987" s="5">
        <v>44853</v>
      </c>
      <c r="N7987" s="6">
        <v>3922</v>
      </c>
      <c r="O7987" s="4">
        <f t="shared" si="248"/>
        <v>19</v>
      </c>
      <c r="P7987" s="4" t="str">
        <f t="shared" si="249"/>
        <v>2022-10</v>
      </c>
    </row>
    <row r="7988" spans="1:16" ht="12.75" x14ac:dyDescent="0.2">
      <c r="A7988" s="4" t="s">
        <v>14</v>
      </c>
      <c r="B7988" s="4" t="s">
        <v>7654</v>
      </c>
      <c r="C7988" s="4" t="s">
        <v>8288</v>
      </c>
      <c r="D7988" s="4" t="s">
        <v>8877</v>
      </c>
      <c r="E7988" s="4" t="s">
        <v>8943</v>
      </c>
      <c r="F7988" s="4" t="s">
        <v>8944</v>
      </c>
      <c r="G7988" s="4" t="s">
        <v>8945</v>
      </c>
      <c r="H7988" s="4" t="s">
        <v>210</v>
      </c>
      <c r="I7988" s="4" t="s">
        <v>210</v>
      </c>
      <c r="J7988" s="4" t="s">
        <v>226</v>
      </c>
      <c r="K7988" s="4" t="s">
        <v>8297</v>
      </c>
      <c r="L7988" s="4" t="s">
        <v>8112</v>
      </c>
      <c r="M7988" s="5">
        <v>44853</v>
      </c>
      <c r="N7988" s="6">
        <v>8380</v>
      </c>
      <c r="O7988" s="4">
        <f t="shared" si="248"/>
        <v>19</v>
      </c>
      <c r="P7988" s="4" t="str">
        <f t="shared" si="249"/>
        <v>2022-10</v>
      </c>
    </row>
    <row r="7989" spans="1:16" ht="12.75" x14ac:dyDescent="0.2">
      <c r="A7989" s="4" t="s">
        <v>14</v>
      </c>
      <c r="B7989" s="4" t="s">
        <v>7654</v>
      </c>
      <c r="C7989" s="4" t="s">
        <v>8288</v>
      </c>
      <c r="D7989" s="4" t="s">
        <v>7820</v>
      </c>
      <c r="E7989" s="4" t="s">
        <v>9169</v>
      </c>
      <c r="F7989" s="4" t="s">
        <v>9170</v>
      </c>
      <c r="G7989" s="4" t="s">
        <v>9178</v>
      </c>
      <c r="H7989" s="4" t="s">
        <v>20</v>
      </c>
      <c r="I7989" s="4" t="s">
        <v>29</v>
      </c>
      <c r="J7989" s="4" t="s">
        <v>22</v>
      </c>
      <c r="K7989" s="4" t="s">
        <v>9172</v>
      </c>
      <c r="L7989" s="4" t="s">
        <v>8112</v>
      </c>
      <c r="M7989" s="5">
        <v>44853</v>
      </c>
      <c r="N7989" s="6">
        <v>6790</v>
      </c>
      <c r="O7989" s="4">
        <f t="shared" si="248"/>
        <v>19</v>
      </c>
      <c r="P7989" s="4" t="str">
        <f t="shared" si="249"/>
        <v>2022-10</v>
      </c>
    </row>
    <row r="7990" spans="1:16" ht="12.75" x14ac:dyDescent="0.2">
      <c r="A7990" s="4" t="s">
        <v>14</v>
      </c>
      <c r="B7990" s="4" t="s">
        <v>7654</v>
      </c>
      <c r="C7990" s="4" t="s">
        <v>8288</v>
      </c>
      <c r="D7990" s="4" t="s">
        <v>9184</v>
      </c>
      <c r="E7990" s="4" t="s">
        <v>8294</v>
      </c>
      <c r="F7990" s="4" t="s">
        <v>8295</v>
      </c>
      <c r="G7990" s="4" t="s">
        <v>9192</v>
      </c>
      <c r="H7990" s="4" t="s">
        <v>20</v>
      </c>
      <c r="I7990" s="4" t="s">
        <v>21</v>
      </c>
      <c r="J7990" s="4" t="s">
        <v>39</v>
      </c>
      <c r="K7990" s="4" t="s">
        <v>8297</v>
      </c>
      <c r="L7990" s="4" t="s">
        <v>8100</v>
      </c>
      <c r="M7990" s="5">
        <v>44853</v>
      </c>
      <c r="N7990" s="6">
        <v>2955</v>
      </c>
      <c r="O7990" s="4">
        <f t="shared" si="248"/>
        <v>19</v>
      </c>
      <c r="P7990" s="4" t="str">
        <f t="shared" si="249"/>
        <v>2022-10</v>
      </c>
    </row>
    <row r="7991" spans="1:16" ht="12.75" x14ac:dyDescent="0.2">
      <c r="A7991" s="4" t="s">
        <v>3048</v>
      </c>
      <c r="B7991" s="4" t="s">
        <v>12289</v>
      </c>
      <c r="C7991" s="4" t="s">
        <v>12841</v>
      </c>
      <c r="D7991" s="4" t="s">
        <v>13296</v>
      </c>
      <c r="E7991" s="4" t="s">
        <v>11665</v>
      </c>
      <c r="F7991" s="4" t="s">
        <v>11666</v>
      </c>
      <c r="G7991" s="4" t="s">
        <v>13299</v>
      </c>
      <c r="H7991" s="4" t="s">
        <v>20</v>
      </c>
      <c r="I7991" s="4" t="s">
        <v>21</v>
      </c>
      <c r="J7991" s="4" t="s">
        <v>36</v>
      </c>
      <c r="K7991" s="4" t="s">
        <v>12850</v>
      </c>
      <c r="L7991" s="4" t="s">
        <v>10478</v>
      </c>
      <c r="M7991" s="5">
        <v>44853</v>
      </c>
      <c r="N7991" s="6">
        <v>359</v>
      </c>
      <c r="O7991" s="4">
        <f t="shared" si="248"/>
        <v>19</v>
      </c>
      <c r="P7991" s="4" t="str">
        <f t="shared" si="249"/>
        <v>2022-10</v>
      </c>
    </row>
    <row r="7992" spans="1:16" ht="12.75" x14ac:dyDescent="0.2">
      <c r="A7992" s="4" t="s">
        <v>3048</v>
      </c>
      <c r="B7992" s="4" t="s">
        <v>12289</v>
      </c>
      <c r="C7992" s="4" t="s">
        <v>13519</v>
      </c>
      <c r="D7992" s="4" t="s">
        <v>13641</v>
      </c>
      <c r="E7992" s="4" t="s">
        <v>13646</v>
      </c>
      <c r="F7992" s="4" t="s">
        <v>13647</v>
      </c>
      <c r="G7992" s="4" t="s">
        <v>13651</v>
      </c>
      <c r="H7992" s="4" t="s">
        <v>20</v>
      </c>
      <c r="I7992" s="4" t="s">
        <v>21</v>
      </c>
      <c r="J7992" s="4" t="s">
        <v>22</v>
      </c>
      <c r="K7992" s="4" t="s">
        <v>13527</v>
      </c>
      <c r="L7992" s="4" t="s">
        <v>12012</v>
      </c>
      <c r="M7992" s="5">
        <v>44853</v>
      </c>
      <c r="N7992" s="6">
        <v>5643</v>
      </c>
      <c r="O7992" s="4">
        <f t="shared" si="248"/>
        <v>19</v>
      </c>
      <c r="P7992" s="4" t="str">
        <f t="shared" si="249"/>
        <v>2022-10</v>
      </c>
    </row>
    <row r="7993" spans="1:16" ht="12.75" x14ac:dyDescent="0.2">
      <c r="A7993" s="4" t="s">
        <v>14</v>
      </c>
      <c r="B7993" s="4" t="s">
        <v>15</v>
      </c>
      <c r="C7993" s="4" t="s">
        <v>504</v>
      </c>
      <c r="D7993" s="4" t="s">
        <v>735</v>
      </c>
      <c r="E7993" s="4" t="s">
        <v>736</v>
      </c>
      <c r="F7993" s="4" t="s">
        <v>737</v>
      </c>
      <c r="G7993" s="4" t="s">
        <v>748</v>
      </c>
      <c r="H7993" s="4" t="s">
        <v>20</v>
      </c>
      <c r="I7993" s="4" t="s">
        <v>21</v>
      </c>
      <c r="J7993" s="4" t="s">
        <v>36</v>
      </c>
      <c r="K7993" s="4" t="s">
        <v>508</v>
      </c>
      <c r="L7993" s="4" t="s">
        <v>24</v>
      </c>
      <c r="M7993" s="5">
        <v>44854</v>
      </c>
      <c r="N7993" s="6">
        <v>684</v>
      </c>
      <c r="O7993" s="4">
        <f t="shared" si="248"/>
        <v>20</v>
      </c>
      <c r="P7993" s="4" t="str">
        <f t="shared" si="249"/>
        <v>2022-10</v>
      </c>
    </row>
    <row r="7994" spans="1:16" ht="12.75" x14ac:dyDescent="0.2">
      <c r="A7994" s="4" t="s">
        <v>3048</v>
      </c>
      <c r="B7994" s="4" t="s">
        <v>3049</v>
      </c>
      <c r="C7994" s="4" t="s">
        <v>3339</v>
      </c>
      <c r="D7994" s="4" t="s">
        <v>25</v>
      </c>
      <c r="E7994" s="4" t="s">
        <v>3345</v>
      </c>
      <c r="F7994" s="4" t="s">
        <v>3346</v>
      </c>
      <c r="G7994" s="4" t="s">
        <v>3395</v>
      </c>
      <c r="H7994" s="4" t="s">
        <v>20</v>
      </c>
      <c r="I7994" s="4" t="s">
        <v>29</v>
      </c>
      <c r="J7994" s="4" t="s">
        <v>36</v>
      </c>
      <c r="K7994" s="4" t="s">
        <v>3343</v>
      </c>
      <c r="L7994" s="4" t="s">
        <v>3344</v>
      </c>
      <c r="M7994" s="5">
        <v>44854</v>
      </c>
      <c r="N7994" s="6">
        <v>4140</v>
      </c>
      <c r="O7994" s="4">
        <f t="shared" si="248"/>
        <v>20</v>
      </c>
      <c r="P7994" s="4" t="str">
        <f t="shared" si="249"/>
        <v>2022-10</v>
      </c>
    </row>
    <row r="7995" spans="1:16" ht="12.75" x14ac:dyDescent="0.2">
      <c r="A7995" s="4" t="s">
        <v>14</v>
      </c>
      <c r="B7995" s="4" t="s">
        <v>7654</v>
      </c>
      <c r="C7995" s="4" t="s">
        <v>8288</v>
      </c>
      <c r="D7995" s="4" t="s">
        <v>8661</v>
      </c>
      <c r="E7995" s="4" t="s">
        <v>8682</v>
      </c>
      <c r="F7995" s="4" t="s">
        <v>8683</v>
      </c>
      <c r="G7995" s="4" t="s">
        <v>8693</v>
      </c>
      <c r="H7995" s="4" t="s">
        <v>20</v>
      </c>
      <c r="I7995" s="4" t="s">
        <v>21</v>
      </c>
      <c r="J7995" s="4" t="s">
        <v>22</v>
      </c>
      <c r="K7995" s="4" t="s">
        <v>8297</v>
      </c>
      <c r="L7995" s="4" t="s">
        <v>7151</v>
      </c>
      <c r="M7995" s="5">
        <v>44854</v>
      </c>
      <c r="N7995" s="6">
        <v>1246</v>
      </c>
      <c r="O7995" s="4">
        <f t="shared" si="248"/>
        <v>20</v>
      </c>
      <c r="P7995" s="4" t="str">
        <f t="shared" si="249"/>
        <v>2022-10</v>
      </c>
    </row>
    <row r="7996" spans="1:16" ht="12.75" x14ac:dyDescent="0.2">
      <c r="A7996" s="4" t="s">
        <v>14</v>
      </c>
      <c r="B7996" s="4" t="s">
        <v>7654</v>
      </c>
      <c r="C7996" s="4" t="s">
        <v>8288</v>
      </c>
      <c r="D7996" s="4" t="s">
        <v>8251</v>
      </c>
      <c r="E7996" s="4" t="s">
        <v>9446</v>
      </c>
      <c r="F7996" s="4" t="s">
        <v>3048</v>
      </c>
      <c r="G7996" s="4" t="s">
        <v>3048</v>
      </c>
      <c r="H7996" s="4" t="s">
        <v>210</v>
      </c>
      <c r="I7996" s="4" t="s">
        <v>210</v>
      </c>
      <c r="J7996" s="4" t="s">
        <v>3048</v>
      </c>
      <c r="K7996" s="4" t="s">
        <v>8136</v>
      </c>
      <c r="L7996" s="4" t="s">
        <v>7689</v>
      </c>
      <c r="M7996" s="5">
        <v>44854</v>
      </c>
      <c r="N7996" s="6">
        <v>2123</v>
      </c>
      <c r="O7996" s="4">
        <f t="shared" si="248"/>
        <v>20</v>
      </c>
      <c r="P7996" s="4" t="str">
        <f t="shared" si="249"/>
        <v>2022-10</v>
      </c>
    </row>
    <row r="7997" spans="1:16" ht="12.75" x14ac:dyDescent="0.2">
      <c r="A7997" s="4" t="s">
        <v>14</v>
      </c>
      <c r="B7997" s="4" t="s">
        <v>7654</v>
      </c>
      <c r="C7997" s="4" t="s">
        <v>9693</v>
      </c>
      <c r="D7997" s="4" t="s">
        <v>9497</v>
      </c>
      <c r="E7997" s="4" t="s">
        <v>9509</v>
      </c>
      <c r="F7997" s="4" t="s">
        <v>9510</v>
      </c>
      <c r="G7997" s="4" t="s">
        <v>9790</v>
      </c>
      <c r="H7997" s="4" t="s">
        <v>20</v>
      </c>
      <c r="I7997" s="4" t="s">
        <v>21</v>
      </c>
      <c r="J7997" s="4" t="s">
        <v>22</v>
      </c>
      <c r="K7997" s="4" t="s">
        <v>9697</v>
      </c>
      <c r="L7997" s="4" t="s">
        <v>721</v>
      </c>
      <c r="M7997" s="5">
        <v>44854</v>
      </c>
      <c r="N7997" s="6">
        <v>4763</v>
      </c>
      <c r="O7997" s="4">
        <f t="shared" si="248"/>
        <v>20</v>
      </c>
      <c r="P7997" s="4" t="str">
        <f t="shared" si="249"/>
        <v>2022-10</v>
      </c>
    </row>
    <row r="7998" spans="1:16" ht="12.75" x14ac:dyDescent="0.2">
      <c r="A7998" s="4" t="s">
        <v>3048</v>
      </c>
      <c r="B7998" s="4" t="s">
        <v>10496</v>
      </c>
      <c r="C7998" s="4" t="s">
        <v>10497</v>
      </c>
      <c r="D7998" s="4" t="s">
        <v>10803</v>
      </c>
      <c r="E7998" s="4" t="s">
        <v>10827</v>
      </c>
      <c r="F7998" s="4" t="s">
        <v>10828</v>
      </c>
      <c r="G7998" s="4" t="s">
        <v>10832</v>
      </c>
      <c r="H7998" s="4" t="s">
        <v>20</v>
      </c>
      <c r="I7998" s="4" t="s">
        <v>29</v>
      </c>
      <c r="J7998" s="4" t="s">
        <v>22</v>
      </c>
      <c r="K7998" s="4" t="s">
        <v>10521</v>
      </c>
      <c r="L7998" s="4" t="s">
        <v>10277</v>
      </c>
      <c r="M7998" s="5">
        <v>44854</v>
      </c>
      <c r="N7998" s="6">
        <v>2714</v>
      </c>
      <c r="O7998" s="4">
        <f t="shared" si="248"/>
        <v>20</v>
      </c>
      <c r="P7998" s="4" t="str">
        <f t="shared" si="249"/>
        <v>2022-10</v>
      </c>
    </row>
    <row r="7999" spans="1:16" ht="12.75" x14ac:dyDescent="0.2">
      <c r="A7999" s="4" t="s">
        <v>3048</v>
      </c>
      <c r="B7999" s="4" t="s">
        <v>12289</v>
      </c>
      <c r="C7999" s="4" t="s">
        <v>13302</v>
      </c>
      <c r="D7999" s="4" t="s">
        <v>13496</v>
      </c>
      <c r="E7999" s="4" t="s">
        <v>13506</v>
      </c>
      <c r="F7999" s="4" t="s">
        <v>13507</v>
      </c>
      <c r="G7999" s="4" t="s">
        <v>13509</v>
      </c>
      <c r="H7999" s="4" t="s">
        <v>20</v>
      </c>
      <c r="I7999" s="4" t="s">
        <v>21</v>
      </c>
      <c r="J7999" s="4" t="s">
        <v>162</v>
      </c>
      <c r="K7999" s="4" t="s">
        <v>13309</v>
      </c>
      <c r="L7999" s="4" t="s">
        <v>13407</v>
      </c>
      <c r="M7999" s="5">
        <v>44854</v>
      </c>
      <c r="N7999" s="6">
        <v>724</v>
      </c>
      <c r="O7999" s="4">
        <f t="shared" si="248"/>
        <v>20</v>
      </c>
      <c r="P7999" s="4" t="str">
        <f t="shared" si="249"/>
        <v>2022-10</v>
      </c>
    </row>
    <row r="8000" spans="1:16" ht="12.75" x14ac:dyDescent="0.2">
      <c r="A8000" s="4" t="s">
        <v>1050</v>
      </c>
      <c r="B8000" s="4" t="s">
        <v>1051</v>
      </c>
      <c r="C8000" s="4" t="s">
        <v>2556</v>
      </c>
      <c r="D8000" s="4" t="s">
        <v>2720</v>
      </c>
      <c r="E8000" s="4" t="s">
        <v>2624</v>
      </c>
      <c r="F8000" s="4" t="s">
        <v>2625</v>
      </c>
      <c r="G8000" s="4" t="s">
        <v>2626</v>
      </c>
      <c r="H8000" s="4" t="s">
        <v>20</v>
      </c>
      <c r="I8000" s="4" t="s">
        <v>29</v>
      </c>
      <c r="J8000" s="4" t="s">
        <v>39</v>
      </c>
      <c r="K8000" s="4" t="s">
        <v>2576</v>
      </c>
      <c r="L8000" s="4" t="s">
        <v>2561</v>
      </c>
      <c r="M8000" s="5">
        <v>44855</v>
      </c>
      <c r="N8000" s="6">
        <v>7410</v>
      </c>
      <c r="O8000" s="4">
        <f t="shared" si="248"/>
        <v>21</v>
      </c>
      <c r="P8000" s="4" t="str">
        <f t="shared" si="249"/>
        <v>2022-10</v>
      </c>
    </row>
    <row r="8001" spans="1:16" ht="12.75" x14ac:dyDescent="0.2">
      <c r="A8001" s="4" t="s">
        <v>1050</v>
      </c>
      <c r="B8001" s="4" t="s">
        <v>1051</v>
      </c>
      <c r="C8001" s="4" t="s">
        <v>2556</v>
      </c>
      <c r="D8001" s="4" t="s">
        <v>2755</v>
      </c>
      <c r="E8001" s="4" t="s">
        <v>2773</v>
      </c>
      <c r="F8001" s="4" t="s">
        <v>2774</v>
      </c>
      <c r="G8001" s="4" t="s">
        <v>2776</v>
      </c>
      <c r="H8001" s="4" t="s">
        <v>210</v>
      </c>
      <c r="I8001" s="4" t="s">
        <v>343</v>
      </c>
      <c r="J8001" s="4" t="s">
        <v>39</v>
      </c>
      <c r="K8001" s="4" t="s">
        <v>2565</v>
      </c>
      <c r="L8001" s="4" t="s">
        <v>2373</v>
      </c>
      <c r="M8001" s="5">
        <v>44855</v>
      </c>
      <c r="N8001" s="6">
        <v>6003</v>
      </c>
      <c r="O8001" s="4">
        <f t="shared" si="248"/>
        <v>21</v>
      </c>
      <c r="P8001" s="4" t="str">
        <f t="shared" si="249"/>
        <v>2022-10</v>
      </c>
    </row>
    <row r="8002" spans="1:16" ht="12.75" x14ac:dyDescent="0.2">
      <c r="A8002" s="4" t="s">
        <v>3048</v>
      </c>
      <c r="B8002" s="4" t="s">
        <v>3049</v>
      </c>
      <c r="C8002" s="4" t="s">
        <v>3050</v>
      </c>
      <c r="D8002" s="4" t="s">
        <v>3128</v>
      </c>
      <c r="E8002" s="4" t="s">
        <v>3129</v>
      </c>
      <c r="F8002" s="4" t="s">
        <v>3130</v>
      </c>
      <c r="G8002" s="4" t="s">
        <v>3131</v>
      </c>
      <c r="H8002" s="4" t="s">
        <v>20</v>
      </c>
      <c r="I8002" s="4" t="s">
        <v>21</v>
      </c>
      <c r="J8002" s="4" t="s">
        <v>39</v>
      </c>
      <c r="K8002" s="4" t="s">
        <v>3054</v>
      </c>
      <c r="L8002" s="4" t="s">
        <v>3055</v>
      </c>
      <c r="M8002" s="5">
        <v>44855</v>
      </c>
      <c r="N8002" s="6">
        <v>8739</v>
      </c>
      <c r="O8002" s="4">
        <f t="shared" ref="O8002:O8065" si="250">DAY(M8002)</f>
        <v>21</v>
      </c>
      <c r="P8002" s="4" t="str">
        <f t="shared" ref="P8002:P8065" si="251">TEXT(M8002,"YYYY-MM")</f>
        <v>2022-10</v>
      </c>
    </row>
    <row r="8003" spans="1:16" ht="12.75" x14ac:dyDescent="0.2">
      <c r="A8003" s="4" t="s">
        <v>1050</v>
      </c>
      <c r="B8003" s="4" t="s">
        <v>5461</v>
      </c>
      <c r="C8003" s="4" t="s">
        <v>5462</v>
      </c>
      <c r="D8003" s="4" t="s">
        <v>5659</v>
      </c>
      <c r="E8003" s="4" t="s">
        <v>5663</v>
      </c>
      <c r="F8003" s="4" t="s">
        <v>5664</v>
      </c>
      <c r="G8003" s="4" t="s">
        <v>5665</v>
      </c>
      <c r="H8003" s="4" t="s">
        <v>20</v>
      </c>
      <c r="I8003" s="4" t="s">
        <v>21</v>
      </c>
      <c r="J8003" s="4" t="s">
        <v>39</v>
      </c>
      <c r="K8003" s="4" t="s">
        <v>5495</v>
      </c>
      <c r="L8003" s="4" t="s">
        <v>5525</v>
      </c>
      <c r="M8003" s="5">
        <v>44855</v>
      </c>
      <c r="N8003" s="6">
        <v>2545</v>
      </c>
      <c r="O8003" s="4">
        <f t="shared" si="250"/>
        <v>21</v>
      </c>
      <c r="P8003" s="4" t="str">
        <f t="shared" si="251"/>
        <v>2022-10</v>
      </c>
    </row>
    <row r="8004" spans="1:16" ht="12.75" x14ac:dyDescent="0.2">
      <c r="A8004" s="4" t="s">
        <v>1050</v>
      </c>
      <c r="B8004" s="4" t="s">
        <v>5461</v>
      </c>
      <c r="C8004" s="4" t="s">
        <v>5462</v>
      </c>
      <c r="D8004" s="4" t="s">
        <v>5659</v>
      </c>
      <c r="E8004" s="4" t="s">
        <v>5723</v>
      </c>
      <c r="F8004" s="4" t="s">
        <v>5724</v>
      </c>
      <c r="G8004" s="4" t="s">
        <v>5736</v>
      </c>
      <c r="H8004" s="4" t="s">
        <v>20</v>
      </c>
      <c r="I8004" s="4" t="s">
        <v>21</v>
      </c>
      <c r="J8004" s="4" t="s">
        <v>36</v>
      </c>
      <c r="K8004" s="4" t="s">
        <v>5495</v>
      </c>
      <c r="L8004" s="4" t="s">
        <v>5525</v>
      </c>
      <c r="M8004" s="5">
        <v>44855</v>
      </c>
      <c r="N8004" s="6">
        <v>8080</v>
      </c>
      <c r="O8004" s="4">
        <f t="shared" si="250"/>
        <v>21</v>
      </c>
      <c r="P8004" s="4" t="str">
        <f t="shared" si="251"/>
        <v>2022-10</v>
      </c>
    </row>
    <row r="8005" spans="1:16" ht="12.75" x14ac:dyDescent="0.2">
      <c r="A8005" s="4" t="s">
        <v>14</v>
      </c>
      <c r="B8005" s="4" t="s">
        <v>7654</v>
      </c>
      <c r="C8005" s="4" t="s">
        <v>8288</v>
      </c>
      <c r="D8005" s="4" t="s">
        <v>9403</v>
      </c>
      <c r="E8005" s="4" t="s">
        <v>8353</v>
      </c>
      <c r="F8005" s="4" t="s">
        <v>8354</v>
      </c>
      <c r="G8005" s="4" t="s">
        <v>9426</v>
      </c>
      <c r="H8005" s="4" t="s">
        <v>20</v>
      </c>
      <c r="I8005" s="4" t="s">
        <v>29</v>
      </c>
      <c r="J8005" s="4" t="s">
        <v>36</v>
      </c>
      <c r="K8005" s="4" t="s">
        <v>8306</v>
      </c>
      <c r="L8005" s="4" t="s">
        <v>8112</v>
      </c>
      <c r="M8005" s="5">
        <v>44855</v>
      </c>
      <c r="N8005" s="6">
        <v>7386</v>
      </c>
      <c r="O8005" s="4">
        <f t="shared" si="250"/>
        <v>21</v>
      </c>
      <c r="P8005" s="4" t="str">
        <f t="shared" si="251"/>
        <v>2022-10</v>
      </c>
    </row>
    <row r="8006" spans="1:16" ht="12.75" x14ac:dyDescent="0.2">
      <c r="A8006" s="4" t="s">
        <v>3048</v>
      </c>
      <c r="B8006" s="4" t="s">
        <v>9902</v>
      </c>
      <c r="C8006" s="4" t="s">
        <v>10061</v>
      </c>
      <c r="D8006" s="4" t="s">
        <v>10070</v>
      </c>
      <c r="E8006" s="4" t="s">
        <v>10083</v>
      </c>
      <c r="F8006" s="4" t="s">
        <v>10084</v>
      </c>
      <c r="G8006" s="4" t="s">
        <v>10085</v>
      </c>
      <c r="H8006" s="4" t="s">
        <v>210</v>
      </c>
      <c r="I8006" s="4" t="s">
        <v>210</v>
      </c>
      <c r="J8006" s="4" t="s">
        <v>226</v>
      </c>
      <c r="K8006" s="4" t="s">
        <v>10065</v>
      </c>
      <c r="L8006" s="4" t="s">
        <v>10069</v>
      </c>
      <c r="M8006" s="5">
        <v>44855</v>
      </c>
      <c r="N8006" s="6">
        <v>9302</v>
      </c>
      <c r="O8006" s="4">
        <f t="shared" si="250"/>
        <v>21</v>
      </c>
      <c r="P8006" s="4" t="str">
        <f t="shared" si="251"/>
        <v>2022-10</v>
      </c>
    </row>
    <row r="8007" spans="1:16" ht="12.75" x14ac:dyDescent="0.2">
      <c r="A8007" s="4" t="s">
        <v>3048</v>
      </c>
      <c r="B8007" s="4" t="s">
        <v>10496</v>
      </c>
      <c r="C8007" s="4" t="s">
        <v>10497</v>
      </c>
      <c r="D8007" s="4" t="s">
        <v>25</v>
      </c>
      <c r="E8007" s="4" t="s">
        <v>10571</v>
      </c>
      <c r="F8007" s="4" t="s">
        <v>10572</v>
      </c>
      <c r="G8007" s="4" t="s">
        <v>10578</v>
      </c>
      <c r="H8007" s="4" t="s">
        <v>210</v>
      </c>
      <c r="I8007" s="4" t="s">
        <v>343</v>
      </c>
      <c r="J8007" s="4" t="s">
        <v>36</v>
      </c>
      <c r="K8007" s="4" t="s">
        <v>10549</v>
      </c>
      <c r="L8007" s="4" t="s">
        <v>10574</v>
      </c>
      <c r="M8007" s="5">
        <v>44855</v>
      </c>
      <c r="N8007" s="6">
        <v>1142</v>
      </c>
      <c r="O8007" s="4">
        <f t="shared" si="250"/>
        <v>21</v>
      </c>
      <c r="P8007" s="4" t="str">
        <f t="shared" si="251"/>
        <v>2022-10</v>
      </c>
    </row>
    <row r="8008" spans="1:16" ht="12.75" x14ac:dyDescent="0.2">
      <c r="A8008" s="4" t="s">
        <v>3048</v>
      </c>
      <c r="B8008" s="4" t="s">
        <v>10496</v>
      </c>
      <c r="C8008" s="4" t="s">
        <v>10497</v>
      </c>
      <c r="D8008" s="4" t="s">
        <v>10665</v>
      </c>
      <c r="E8008" s="4" t="s">
        <v>10571</v>
      </c>
      <c r="F8008" s="4" t="s">
        <v>10572</v>
      </c>
      <c r="G8008" s="4" t="s">
        <v>10736</v>
      </c>
      <c r="H8008" s="4" t="s">
        <v>210</v>
      </c>
      <c r="I8008" s="4" t="s">
        <v>343</v>
      </c>
      <c r="J8008" s="4" t="s">
        <v>22</v>
      </c>
      <c r="K8008" s="4" t="s">
        <v>10549</v>
      </c>
      <c r="L8008" s="4" t="s">
        <v>10574</v>
      </c>
      <c r="M8008" s="5">
        <v>44855</v>
      </c>
      <c r="N8008" s="6">
        <v>4165</v>
      </c>
      <c r="O8008" s="4">
        <f t="shared" si="250"/>
        <v>21</v>
      </c>
      <c r="P8008" s="4" t="str">
        <f t="shared" si="251"/>
        <v>2022-10</v>
      </c>
    </row>
    <row r="8009" spans="1:16" ht="12.75" x14ac:dyDescent="0.2">
      <c r="A8009" s="4" t="s">
        <v>3048</v>
      </c>
      <c r="B8009" s="4" t="s">
        <v>10496</v>
      </c>
      <c r="C8009" s="4" t="s">
        <v>10497</v>
      </c>
      <c r="D8009" s="4" t="s">
        <v>10665</v>
      </c>
      <c r="E8009" s="4" t="s">
        <v>10648</v>
      </c>
      <c r="F8009" s="4" t="s">
        <v>10649</v>
      </c>
      <c r="G8009" s="4" t="s">
        <v>10764</v>
      </c>
      <c r="H8009" s="4" t="s">
        <v>210</v>
      </c>
      <c r="I8009" s="4" t="s">
        <v>343</v>
      </c>
      <c r="J8009" s="4" t="s">
        <v>39</v>
      </c>
      <c r="K8009" s="4" t="s">
        <v>10549</v>
      </c>
      <c r="L8009" s="4" t="s">
        <v>10574</v>
      </c>
      <c r="M8009" s="5">
        <v>44855</v>
      </c>
      <c r="N8009" s="6">
        <v>590</v>
      </c>
      <c r="O8009" s="4">
        <f t="shared" si="250"/>
        <v>21</v>
      </c>
      <c r="P8009" s="4" t="str">
        <f t="shared" si="251"/>
        <v>2022-10</v>
      </c>
    </row>
    <row r="8010" spans="1:16" ht="12.75" x14ac:dyDescent="0.2">
      <c r="A8010" s="4" t="s">
        <v>3048</v>
      </c>
      <c r="B8010" s="4" t="s">
        <v>10496</v>
      </c>
      <c r="C8010" s="4" t="s">
        <v>10930</v>
      </c>
      <c r="D8010" s="4" t="s">
        <v>10844</v>
      </c>
      <c r="E8010" s="4" t="s">
        <v>11562</v>
      </c>
      <c r="F8010" s="4" t="s">
        <v>11563</v>
      </c>
      <c r="G8010" s="4" t="s">
        <v>11595</v>
      </c>
      <c r="H8010" s="4" t="s">
        <v>210</v>
      </c>
      <c r="I8010" s="4" t="s">
        <v>343</v>
      </c>
      <c r="J8010" s="4" t="s">
        <v>22</v>
      </c>
      <c r="K8010" s="4" t="s">
        <v>11320</v>
      </c>
      <c r="L8010" s="4" t="s">
        <v>11321</v>
      </c>
      <c r="M8010" s="5">
        <v>44855</v>
      </c>
      <c r="N8010" s="6">
        <v>127</v>
      </c>
      <c r="O8010" s="4">
        <f t="shared" si="250"/>
        <v>21</v>
      </c>
      <c r="P8010" s="4" t="str">
        <f t="shared" si="251"/>
        <v>2022-10</v>
      </c>
    </row>
    <row r="8011" spans="1:16" ht="12.75" x14ac:dyDescent="0.2">
      <c r="A8011" s="4" t="s">
        <v>3048</v>
      </c>
      <c r="B8011" s="4" t="s">
        <v>12289</v>
      </c>
      <c r="C8011" s="4" t="s">
        <v>12643</v>
      </c>
      <c r="D8011" s="4" t="s">
        <v>25</v>
      </c>
      <c r="E8011" s="4" t="s">
        <v>12702</v>
      </c>
      <c r="F8011" s="4" t="s">
        <v>12703</v>
      </c>
      <c r="G8011" s="4" t="s">
        <v>12704</v>
      </c>
      <c r="H8011" s="4" t="s">
        <v>20</v>
      </c>
      <c r="I8011" s="4" t="s">
        <v>29</v>
      </c>
      <c r="J8011" s="4" t="s">
        <v>39</v>
      </c>
      <c r="K8011" s="4" t="s">
        <v>12664</v>
      </c>
      <c r="L8011" s="4" t="s">
        <v>9914</v>
      </c>
      <c r="M8011" s="5">
        <v>44855</v>
      </c>
      <c r="N8011" s="6">
        <v>3943</v>
      </c>
      <c r="O8011" s="4">
        <f t="shared" si="250"/>
        <v>21</v>
      </c>
      <c r="P8011" s="4" t="str">
        <f t="shared" si="251"/>
        <v>2022-10</v>
      </c>
    </row>
    <row r="8012" spans="1:16" ht="12.75" x14ac:dyDescent="0.2">
      <c r="A8012" s="4" t="s">
        <v>14</v>
      </c>
      <c r="B8012" s="4" t="s">
        <v>15</v>
      </c>
      <c r="C8012" s="4" t="s">
        <v>68</v>
      </c>
      <c r="D8012" s="4" t="s">
        <v>25</v>
      </c>
      <c r="E8012" s="4" t="s">
        <v>244</v>
      </c>
      <c r="F8012" s="4" t="s">
        <v>245</v>
      </c>
      <c r="G8012" s="4" t="s">
        <v>246</v>
      </c>
      <c r="H8012" s="4" t="s">
        <v>210</v>
      </c>
      <c r="I8012" s="4" t="s">
        <v>210</v>
      </c>
      <c r="J8012" s="4" t="s">
        <v>226</v>
      </c>
      <c r="K8012" s="4" t="s">
        <v>109</v>
      </c>
      <c r="L8012" s="4" t="s">
        <v>211</v>
      </c>
      <c r="M8012" s="5">
        <v>44856</v>
      </c>
      <c r="N8012" s="6">
        <v>2623</v>
      </c>
      <c r="O8012" s="4">
        <f t="shared" si="250"/>
        <v>22</v>
      </c>
      <c r="P8012" s="4" t="str">
        <f t="shared" si="251"/>
        <v>2022-10</v>
      </c>
    </row>
    <row r="8013" spans="1:16" ht="12.75" x14ac:dyDescent="0.2">
      <c r="A8013" s="4" t="s">
        <v>1050</v>
      </c>
      <c r="B8013" s="4" t="s">
        <v>1051</v>
      </c>
      <c r="C8013" s="4" t="s">
        <v>1052</v>
      </c>
      <c r="D8013" s="4" t="s">
        <v>25</v>
      </c>
      <c r="E8013" s="4" t="s">
        <v>1162</v>
      </c>
      <c r="F8013" s="4" t="s">
        <v>1163</v>
      </c>
      <c r="G8013" s="4" t="s">
        <v>1164</v>
      </c>
      <c r="H8013" s="4" t="s">
        <v>20</v>
      </c>
      <c r="I8013" s="4" t="s">
        <v>29</v>
      </c>
      <c r="J8013" s="4" t="s">
        <v>36</v>
      </c>
      <c r="K8013" s="4" t="s">
        <v>1056</v>
      </c>
      <c r="L8013" s="4" t="s">
        <v>689</v>
      </c>
      <c r="M8013" s="5">
        <v>44856</v>
      </c>
      <c r="N8013" s="6">
        <v>2154</v>
      </c>
      <c r="O8013" s="4">
        <f t="shared" si="250"/>
        <v>22</v>
      </c>
      <c r="P8013" s="4" t="str">
        <f t="shared" si="251"/>
        <v>2022-10</v>
      </c>
    </row>
    <row r="8014" spans="1:16" ht="12.75" x14ac:dyDescent="0.2">
      <c r="A8014" s="4" t="s">
        <v>1050</v>
      </c>
      <c r="B8014" s="4" t="s">
        <v>1051</v>
      </c>
      <c r="C8014" s="4" t="s">
        <v>1052</v>
      </c>
      <c r="D8014" s="4" t="s">
        <v>25</v>
      </c>
      <c r="E8014" s="4" t="s">
        <v>1196</v>
      </c>
      <c r="F8014" s="4" t="s">
        <v>1197</v>
      </c>
      <c r="G8014" s="4" t="s">
        <v>1198</v>
      </c>
      <c r="H8014" s="4" t="s">
        <v>20</v>
      </c>
      <c r="I8014" s="4" t="s">
        <v>29</v>
      </c>
      <c r="J8014" s="4" t="s">
        <v>39</v>
      </c>
      <c r="K8014" s="4" t="s">
        <v>1056</v>
      </c>
      <c r="L8014" s="4" t="s">
        <v>1057</v>
      </c>
      <c r="M8014" s="5">
        <v>44856</v>
      </c>
      <c r="N8014" s="6">
        <v>7539</v>
      </c>
      <c r="O8014" s="4">
        <f t="shared" si="250"/>
        <v>22</v>
      </c>
      <c r="P8014" s="4" t="str">
        <f t="shared" si="251"/>
        <v>2022-10</v>
      </c>
    </row>
    <row r="8015" spans="1:16" ht="12.75" x14ac:dyDescent="0.2">
      <c r="A8015" s="4" t="s">
        <v>1050</v>
      </c>
      <c r="B8015" s="4" t="s">
        <v>1051</v>
      </c>
      <c r="C8015" s="4" t="s">
        <v>1052</v>
      </c>
      <c r="D8015" s="4" t="s">
        <v>1437</v>
      </c>
      <c r="E8015" s="4" t="s">
        <v>1240</v>
      </c>
      <c r="F8015" s="4" t="s">
        <v>1241</v>
      </c>
      <c r="G8015" s="4" t="s">
        <v>1446</v>
      </c>
      <c r="H8015" s="4" t="s">
        <v>20</v>
      </c>
      <c r="I8015" s="4" t="s">
        <v>29</v>
      </c>
      <c r="J8015" s="4" t="s">
        <v>36</v>
      </c>
      <c r="K8015" s="4" t="s">
        <v>1056</v>
      </c>
      <c r="L8015" s="4" t="s">
        <v>689</v>
      </c>
      <c r="M8015" s="5">
        <v>44856</v>
      </c>
      <c r="N8015" s="6">
        <v>8022</v>
      </c>
      <c r="O8015" s="4">
        <f t="shared" si="250"/>
        <v>22</v>
      </c>
      <c r="P8015" s="4" t="str">
        <f t="shared" si="251"/>
        <v>2022-10</v>
      </c>
    </row>
    <row r="8016" spans="1:16" ht="12.75" x14ac:dyDescent="0.2">
      <c r="A8016" s="4" t="s">
        <v>1050</v>
      </c>
      <c r="B8016" s="4" t="s">
        <v>1051</v>
      </c>
      <c r="C8016" s="4" t="s">
        <v>2556</v>
      </c>
      <c r="D8016" s="4" t="s">
        <v>2922</v>
      </c>
      <c r="E8016" s="4" t="s">
        <v>2962</v>
      </c>
      <c r="F8016" s="4" t="s">
        <v>2963</v>
      </c>
      <c r="G8016" s="4" t="s">
        <v>2968</v>
      </c>
      <c r="H8016" s="4" t="s">
        <v>20</v>
      </c>
      <c r="I8016" s="4" t="s">
        <v>29</v>
      </c>
      <c r="J8016" s="4" t="s">
        <v>22</v>
      </c>
      <c r="K8016" s="4" t="s">
        <v>2560</v>
      </c>
      <c r="L8016" s="4" t="s">
        <v>2373</v>
      </c>
      <c r="M8016" s="5">
        <v>44856</v>
      </c>
      <c r="N8016" s="6">
        <v>9039</v>
      </c>
      <c r="O8016" s="4">
        <f t="shared" si="250"/>
        <v>22</v>
      </c>
      <c r="P8016" s="4" t="str">
        <f t="shared" si="251"/>
        <v>2022-10</v>
      </c>
    </row>
    <row r="8017" spans="1:16" ht="12.75" x14ac:dyDescent="0.2">
      <c r="A8017" s="4" t="s">
        <v>14</v>
      </c>
      <c r="B8017" s="4" t="s">
        <v>3761</v>
      </c>
      <c r="C8017" s="4" t="s">
        <v>3762</v>
      </c>
      <c r="D8017" s="4" t="s">
        <v>4057</v>
      </c>
      <c r="E8017" s="4" t="s">
        <v>4058</v>
      </c>
      <c r="F8017" s="4" t="s">
        <v>4059</v>
      </c>
      <c r="G8017" s="4" t="s">
        <v>4063</v>
      </c>
      <c r="H8017" s="4" t="s">
        <v>20</v>
      </c>
      <c r="I8017" s="4" t="s">
        <v>21</v>
      </c>
      <c r="J8017" s="4" t="s">
        <v>22</v>
      </c>
      <c r="K8017" s="4" t="s">
        <v>3766</v>
      </c>
      <c r="L8017" s="4" t="s">
        <v>3772</v>
      </c>
      <c r="M8017" s="5">
        <v>44856</v>
      </c>
      <c r="N8017" s="6">
        <v>1457</v>
      </c>
      <c r="O8017" s="4">
        <f t="shared" si="250"/>
        <v>22</v>
      </c>
      <c r="P8017" s="4" t="str">
        <f t="shared" si="251"/>
        <v>2022-10</v>
      </c>
    </row>
    <row r="8018" spans="1:16" ht="12.75" x14ac:dyDescent="0.2">
      <c r="A8018" s="4" t="s">
        <v>14</v>
      </c>
      <c r="B8018" s="4" t="s">
        <v>4342</v>
      </c>
      <c r="C8018" s="4" t="s">
        <v>4343</v>
      </c>
      <c r="D8018" s="4" t="s">
        <v>4657</v>
      </c>
      <c r="E8018" s="4" t="s">
        <v>4658</v>
      </c>
      <c r="F8018" s="4" t="s">
        <v>4659</v>
      </c>
      <c r="G8018" s="4" t="s">
        <v>4665</v>
      </c>
      <c r="H8018" s="4" t="s">
        <v>20</v>
      </c>
      <c r="I8018" s="4" t="s">
        <v>21</v>
      </c>
      <c r="J8018" s="4" t="s">
        <v>22</v>
      </c>
      <c r="K8018" s="4" t="s">
        <v>4347</v>
      </c>
      <c r="L8018" s="4" t="s">
        <v>4348</v>
      </c>
      <c r="M8018" s="5">
        <v>44856</v>
      </c>
      <c r="N8018" s="6">
        <v>781</v>
      </c>
      <c r="O8018" s="4">
        <f t="shared" si="250"/>
        <v>22</v>
      </c>
      <c r="P8018" s="4" t="str">
        <f t="shared" si="251"/>
        <v>2022-10</v>
      </c>
    </row>
    <row r="8019" spans="1:16" ht="12.75" x14ac:dyDescent="0.2">
      <c r="A8019" s="4" t="s">
        <v>14</v>
      </c>
      <c r="B8019" s="4" t="s">
        <v>4342</v>
      </c>
      <c r="C8019" s="4" t="s">
        <v>4343</v>
      </c>
      <c r="D8019" s="4" t="s">
        <v>5198</v>
      </c>
      <c r="E8019" s="4" t="s">
        <v>5207</v>
      </c>
      <c r="F8019" s="4" t="s">
        <v>5208</v>
      </c>
      <c r="G8019" s="4" t="s">
        <v>3048</v>
      </c>
      <c r="H8019" s="4" t="s">
        <v>210</v>
      </c>
      <c r="I8019" s="4" t="s">
        <v>210</v>
      </c>
      <c r="J8019" s="4" t="s">
        <v>3048</v>
      </c>
      <c r="K8019" s="4" t="s">
        <v>4396</v>
      </c>
      <c r="L8019" s="4" t="s">
        <v>4408</v>
      </c>
      <c r="M8019" s="5">
        <v>44856</v>
      </c>
      <c r="N8019" s="6">
        <v>4769</v>
      </c>
      <c r="O8019" s="4">
        <f t="shared" si="250"/>
        <v>22</v>
      </c>
      <c r="P8019" s="4" t="str">
        <f t="shared" si="251"/>
        <v>2022-10</v>
      </c>
    </row>
    <row r="8020" spans="1:16" ht="12.75" x14ac:dyDescent="0.2">
      <c r="A8020" s="4" t="s">
        <v>14</v>
      </c>
      <c r="B8020" s="4" t="s">
        <v>4342</v>
      </c>
      <c r="C8020" s="4" t="s">
        <v>4343</v>
      </c>
      <c r="D8020" s="4" t="s">
        <v>5322</v>
      </c>
      <c r="E8020" s="4" t="s">
        <v>5323</v>
      </c>
      <c r="F8020" s="4" t="s">
        <v>5324</v>
      </c>
      <c r="G8020" s="4" t="s">
        <v>5338</v>
      </c>
      <c r="H8020" s="4" t="s">
        <v>20</v>
      </c>
      <c r="I8020" s="4" t="s">
        <v>29</v>
      </c>
      <c r="J8020" s="4" t="s">
        <v>22</v>
      </c>
      <c r="K8020" s="4" t="s">
        <v>4396</v>
      </c>
      <c r="L8020" s="4" t="s">
        <v>5013</v>
      </c>
      <c r="M8020" s="5">
        <v>44856</v>
      </c>
      <c r="N8020" s="6">
        <v>5941</v>
      </c>
      <c r="O8020" s="4">
        <f t="shared" si="250"/>
        <v>22</v>
      </c>
      <c r="P8020" s="4" t="str">
        <f t="shared" si="251"/>
        <v>2022-10</v>
      </c>
    </row>
    <row r="8021" spans="1:16" ht="12.75" x14ac:dyDescent="0.2">
      <c r="A8021" s="4" t="s">
        <v>1050</v>
      </c>
      <c r="B8021" s="4" t="s">
        <v>5461</v>
      </c>
      <c r="C8021" s="4" t="s">
        <v>5462</v>
      </c>
      <c r="D8021" s="4" t="s">
        <v>6510</v>
      </c>
      <c r="E8021" s="4" t="s">
        <v>6512</v>
      </c>
      <c r="F8021" s="4" t="s">
        <v>6513</v>
      </c>
      <c r="G8021" s="4" t="s">
        <v>6514</v>
      </c>
      <c r="H8021" s="4" t="s">
        <v>20</v>
      </c>
      <c r="I8021" s="4" t="s">
        <v>216</v>
      </c>
      <c r="J8021" s="4" t="s">
        <v>39</v>
      </c>
      <c r="K8021" s="4" t="s">
        <v>5466</v>
      </c>
      <c r="L8021" s="4" t="s">
        <v>5481</v>
      </c>
      <c r="M8021" s="5">
        <v>44856</v>
      </c>
      <c r="N8021" s="6">
        <v>1986</v>
      </c>
      <c r="O8021" s="4">
        <f t="shared" si="250"/>
        <v>22</v>
      </c>
      <c r="P8021" s="4" t="str">
        <f t="shared" si="251"/>
        <v>2022-10</v>
      </c>
    </row>
    <row r="8022" spans="1:16" ht="12.75" x14ac:dyDescent="0.2">
      <c r="A8022" s="4" t="s">
        <v>14</v>
      </c>
      <c r="B8022" s="4" t="s">
        <v>7654</v>
      </c>
      <c r="C8022" s="4" t="s">
        <v>7655</v>
      </c>
      <c r="D8022" s="4" t="s">
        <v>7814</v>
      </c>
      <c r="E8022" s="4" t="s">
        <v>7760</v>
      </c>
      <c r="F8022" s="4" t="s">
        <v>7761</v>
      </c>
      <c r="G8022" s="4" t="s">
        <v>7764</v>
      </c>
      <c r="H8022" s="4" t="s">
        <v>210</v>
      </c>
      <c r="I8022" s="4" t="s">
        <v>210</v>
      </c>
      <c r="J8022" s="4" t="s">
        <v>1235</v>
      </c>
      <c r="K8022" s="4" t="s">
        <v>7659</v>
      </c>
      <c r="L8022" s="4" t="s">
        <v>7763</v>
      </c>
      <c r="M8022" s="5">
        <v>44856</v>
      </c>
      <c r="N8022" s="6">
        <v>990</v>
      </c>
      <c r="O8022" s="4">
        <f t="shared" si="250"/>
        <v>22</v>
      </c>
      <c r="P8022" s="4" t="str">
        <f t="shared" si="251"/>
        <v>2022-10</v>
      </c>
    </row>
    <row r="8023" spans="1:16" ht="12.75" x14ac:dyDescent="0.2">
      <c r="A8023" s="4" t="s">
        <v>14</v>
      </c>
      <c r="B8023" s="4" t="s">
        <v>7654</v>
      </c>
      <c r="C8023" s="4" t="s">
        <v>7825</v>
      </c>
      <c r="D8023" s="4" t="s">
        <v>7814</v>
      </c>
      <c r="E8023" s="4" t="s">
        <v>7834</v>
      </c>
      <c r="F8023" s="4" t="s">
        <v>7835</v>
      </c>
      <c r="G8023" s="4" t="s">
        <v>7974</v>
      </c>
      <c r="H8023" s="4" t="s">
        <v>20</v>
      </c>
      <c r="I8023" s="4" t="s">
        <v>21</v>
      </c>
      <c r="J8023" s="4" t="s">
        <v>36</v>
      </c>
      <c r="K8023" s="4" t="s">
        <v>7890</v>
      </c>
      <c r="L8023" s="4" t="s">
        <v>7785</v>
      </c>
      <c r="M8023" s="5">
        <v>44856</v>
      </c>
      <c r="N8023" s="6">
        <v>2557</v>
      </c>
      <c r="O8023" s="4">
        <f t="shared" si="250"/>
        <v>22</v>
      </c>
      <c r="P8023" s="4" t="str">
        <f t="shared" si="251"/>
        <v>2022-10</v>
      </c>
    </row>
    <row r="8024" spans="1:16" ht="12.75" x14ac:dyDescent="0.2">
      <c r="A8024" s="4" t="s">
        <v>14</v>
      </c>
      <c r="B8024" s="4" t="s">
        <v>7654</v>
      </c>
      <c r="C8024" s="4" t="s">
        <v>8288</v>
      </c>
      <c r="D8024" s="4" t="s">
        <v>9131</v>
      </c>
      <c r="E8024" s="4" t="s">
        <v>9132</v>
      </c>
      <c r="F8024" s="4" t="s">
        <v>9133</v>
      </c>
      <c r="G8024" s="4" t="s">
        <v>9134</v>
      </c>
      <c r="H8024" s="4" t="s">
        <v>20</v>
      </c>
      <c r="I8024" s="4" t="s">
        <v>21</v>
      </c>
      <c r="J8024" s="4" t="s">
        <v>36</v>
      </c>
      <c r="K8024" s="4" t="s">
        <v>8306</v>
      </c>
      <c r="L8024" s="4" t="s">
        <v>8349</v>
      </c>
      <c r="M8024" s="5">
        <v>44856</v>
      </c>
      <c r="N8024" s="6">
        <v>1775</v>
      </c>
      <c r="O8024" s="4">
        <f t="shared" si="250"/>
        <v>22</v>
      </c>
      <c r="P8024" s="4" t="str">
        <f t="shared" si="251"/>
        <v>2022-10</v>
      </c>
    </row>
    <row r="8025" spans="1:16" ht="12.75" x14ac:dyDescent="0.2">
      <c r="A8025" s="4" t="s">
        <v>3048</v>
      </c>
      <c r="B8025" s="4" t="s">
        <v>9902</v>
      </c>
      <c r="C8025" s="4" t="s">
        <v>10147</v>
      </c>
      <c r="D8025" s="4" t="s">
        <v>10392</v>
      </c>
      <c r="E8025" s="4" t="s">
        <v>10393</v>
      </c>
      <c r="F8025" s="4" t="s">
        <v>10394</v>
      </c>
      <c r="G8025" s="4" t="s">
        <v>10405</v>
      </c>
      <c r="H8025" s="4" t="s">
        <v>20</v>
      </c>
      <c r="I8025" s="4" t="s">
        <v>21</v>
      </c>
      <c r="J8025" s="4" t="s">
        <v>22</v>
      </c>
      <c r="K8025" s="4" t="s">
        <v>10156</v>
      </c>
      <c r="L8025" s="4" t="s">
        <v>9931</v>
      </c>
      <c r="M8025" s="5">
        <v>44856</v>
      </c>
      <c r="N8025" s="6">
        <v>7848</v>
      </c>
      <c r="O8025" s="4">
        <f t="shared" si="250"/>
        <v>22</v>
      </c>
      <c r="P8025" s="4" t="str">
        <f t="shared" si="251"/>
        <v>2022-10</v>
      </c>
    </row>
    <row r="8026" spans="1:16" ht="12.75" x14ac:dyDescent="0.2">
      <c r="A8026" s="4" t="s">
        <v>3048</v>
      </c>
      <c r="B8026" s="4" t="s">
        <v>11712</v>
      </c>
      <c r="C8026" s="4" t="s">
        <v>11934</v>
      </c>
      <c r="D8026" s="4" t="s">
        <v>13936</v>
      </c>
      <c r="E8026" s="4" t="s">
        <v>6068</v>
      </c>
      <c r="F8026" s="4" t="s">
        <v>6069</v>
      </c>
      <c r="G8026" s="4" t="s">
        <v>11948</v>
      </c>
      <c r="H8026" s="4" t="s">
        <v>20</v>
      </c>
      <c r="I8026" s="4" t="s">
        <v>21</v>
      </c>
      <c r="J8026" s="4" t="s">
        <v>22</v>
      </c>
      <c r="K8026" s="4" t="s">
        <v>11936</v>
      </c>
      <c r="L8026" s="4" t="s">
        <v>11939</v>
      </c>
      <c r="M8026" s="5">
        <v>44856</v>
      </c>
      <c r="N8026" s="6">
        <v>2923</v>
      </c>
      <c r="O8026" s="4">
        <f t="shared" si="250"/>
        <v>22</v>
      </c>
      <c r="P8026" s="4" t="str">
        <f t="shared" si="251"/>
        <v>2022-10</v>
      </c>
    </row>
    <row r="8027" spans="1:16" ht="12.75" x14ac:dyDescent="0.2">
      <c r="A8027" s="4" t="s">
        <v>3048</v>
      </c>
      <c r="B8027" s="4" t="s">
        <v>12289</v>
      </c>
      <c r="C8027" s="4" t="s">
        <v>12291</v>
      </c>
      <c r="D8027" s="4" t="s">
        <v>12401</v>
      </c>
      <c r="E8027" s="4" t="s">
        <v>12441</v>
      </c>
      <c r="F8027" s="4" t="s">
        <v>12442</v>
      </c>
      <c r="G8027" s="4" t="s">
        <v>12444</v>
      </c>
      <c r="H8027" s="4" t="s">
        <v>20</v>
      </c>
      <c r="I8027" s="4" t="s">
        <v>21</v>
      </c>
      <c r="J8027" s="4" t="s">
        <v>36</v>
      </c>
      <c r="K8027" s="4" t="s">
        <v>12295</v>
      </c>
      <c r="L8027" s="4" t="s">
        <v>10478</v>
      </c>
      <c r="M8027" s="5">
        <v>44856</v>
      </c>
      <c r="N8027" s="6">
        <v>5906</v>
      </c>
      <c r="O8027" s="4">
        <f t="shared" si="250"/>
        <v>22</v>
      </c>
      <c r="P8027" s="4" t="str">
        <f t="shared" si="251"/>
        <v>2022-10</v>
      </c>
    </row>
    <row r="8028" spans="1:16" ht="12.75" x14ac:dyDescent="0.2">
      <c r="A8028" s="4" t="s">
        <v>3048</v>
      </c>
      <c r="B8028" s="4" t="s">
        <v>12289</v>
      </c>
      <c r="C8028" s="4" t="s">
        <v>12841</v>
      </c>
      <c r="D8028" s="4" t="s">
        <v>10273</v>
      </c>
      <c r="E8028" s="4" t="s">
        <v>12943</v>
      </c>
      <c r="F8028" s="4" t="s">
        <v>12944</v>
      </c>
      <c r="G8028" s="4" t="s">
        <v>12946</v>
      </c>
      <c r="H8028" s="4" t="s">
        <v>20</v>
      </c>
      <c r="I8028" s="4" t="s">
        <v>21</v>
      </c>
      <c r="J8028" s="4" t="s">
        <v>22</v>
      </c>
      <c r="K8028" s="4" t="s">
        <v>12850</v>
      </c>
      <c r="L8028" s="4" t="s">
        <v>10345</v>
      </c>
      <c r="M8028" s="5">
        <v>44856</v>
      </c>
      <c r="N8028" s="6">
        <v>5182</v>
      </c>
      <c r="O8028" s="4">
        <f t="shared" si="250"/>
        <v>22</v>
      </c>
      <c r="P8028" s="4" t="str">
        <f t="shared" si="251"/>
        <v>2022-10</v>
      </c>
    </row>
    <row r="8029" spans="1:16" ht="12.75" x14ac:dyDescent="0.2">
      <c r="A8029" s="4" t="s">
        <v>1050</v>
      </c>
      <c r="B8029" s="4" t="s">
        <v>1051</v>
      </c>
      <c r="C8029" s="4" t="s">
        <v>1999</v>
      </c>
      <c r="D8029" s="4" t="s">
        <v>2078</v>
      </c>
      <c r="E8029" s="4" t="s">
        <v>2165</v>
      </c>
      <c r="F8029" s="4" t="s">
        <v>2166</v>
      </c>
      <c r="G8029" s="4" t="s">
        <v>2168</v>
      </c>
      <c r="H8029" s="4" t="s">
        <v>20</v>
      </c>
      <c r="I8029" s="4" t="s">
        <v>21</v>
      </c>
      <c r="J8029" s="4" t="s">
        <v>36</v>
      </c>
      <c r="K8029" s="4" t="s">
        <v>2003</v>
      </c>
      <c r="L8029" s="4" t="s">
        <v>1195</v>
      </c>
      <c r="M8029" s="5">
        <v>44857</v>
      </c>
      <c r="N8029" s="6">
        <v>9984</v>
      </c>
      <c r="O8029" s="4">
        <f t="shared" si="250"/>
        <v>23</v>
      </c>
      <c r="P8029" s="4" t="str">
        <f t="shared" si="251"/>
        <v>2022-10</v>
      </c>
    </row>
    <row r="8030" spans="1:16" ht="12.75" x14ac:dyDescent="0.2">
      <c r="A8030" s="4" t="s">
        <v>1050</v>
      </c>
      <c r="B8030" s="4" t="s">
        <v>1051</v>
      </c>
      <c r="C8030" s="4" t="s">
        <v>2556</v>
      </c>
      <c r="D8030" s="4" t="s">
        <v>2814</v>
      </c>
      <c r="E8030" s="4" t="s">
        <v>2815</v>
      </c>
      <c r="F8030" s="4" t="s">
        <v>2816</v>
      </c>
      <c r="G8030" s="4" t="s">
        <v>2817</v>
      </c>
      <c r="H8030" s="4" t="s">
        <v>20</v>
      </c>
      <c r="I8030" s="4" t="s">
        <v>21</v>
      </c>
      <c r="J8030" s="4" t="s">
        <v>36</v>
      </c>
      <c r="K8030" s="4" t="s">
        <v>2560</v>
      </c>
      <c r="L8030" s="4" t="s">
        <v>2373</v>
      </c>
      <c r="M8030" s="5">
        <v>44857</v>
      </c>
      <c r="N8030" s="6">
        <v>7105</v>
      </c>
      <c r="O8030" s="4">
        <f t="shared" si="250"/>
        <v>23</v>
      </c>
      <c r="P8030" s="4" t="str">
        <f t="shared" si="251"/>
        <v>2022-10</v>
      </c>
    </row>
    <row r="8031" spans="1:16" ht="12.75" x14ac:dyDescent="0.2">
      <c r="A8031" s="4" t="s">
        <v>14</v>
      </c>
      <c r="B8031" s="4" t="s">
        <v>4086</v>
      </c>
      <c r="C8031" s="4" t="s">
        <v>4087</v>
      </c>
      <c r="D8031" s="4" t="s">
        <v>13936</v>
      </c>
      <c r="E8031" s="4" t="s">
        <v>4105</v>
      </c>
      <c r="F8031" s="4" t="s">
        <v>4106</v>
      </c>
      <c r="G8031" s="4" t="s">
        <v>4107</v>
      </c>
      <c r="H8031" s="4" t="s">
        <v>20</v>
      </c>
      <c r="I8031" s="4" t="s">
        <v>21</v>
      </c>
      <c r="J8031" s="4" t="s">
        <v>39</v>
      </c>
      <c r="K8031" s="4" t="s">
        <v>4091</v>
      </c>
      <c r="L8031" s="4" t="s">
        <v>4092</v>
      </c>
      <c r="M8031" s="5">
        <v>44857</v>
      </c>
      <c r="N8031" s="6">
        <v>9048</v>
      </c>
      <c r="O8031" s="4">
        <f t="shared" si="250"/>
        <v>23</v>
      </c>
      <c r="P8031" s="4" t="str">
        <f t="shared" si="251"/>
        <v>2022-10</v>
      </c>
    </row>
    <row r="8032" spans="1:16" ht="12.75" x14ac:dyDescent="0.2">
      <c r="A8032" s="4" t="s">
        <v>14</v>
      </c>
      <c r="B8032" s="4" t="s">
        <v>4342</v>
      </c>
      <c r="C8032" s="4" t="s">
        <v>4343</v>
      </c>
      <c r="D8032" s="4" t="s">
        <v>25</v>
      </c>
      <c r="E8032" s="4" t="s">
        <v>4505</v>
      </c>
      <c r="F8032" s="4" t="s">
        <v>4506</v>
      </c>
      <c r="G8032" s="4" t="s">
        <v>4507</v>
      </c>
      <c r="H8032" s="4" t="s">
        <v>20</v>
      </c>
      <c r="I8032" s="4" t="s">
        <v>29</v>
      </c>
      <c r="J8032" s="4" t="s">
        <v>22</v>
      </c>
      <c r="K8032" s="4" t="s">
        <v>4396</v>
      </c>
      <c r="L8032" s="4" t="s">
        <v>4363</v>
      </c>
      <c r="M8032" s="5">
        <v>44857</v>
      </c>
      <c r="N8032" s="6">
        <v>5104</v>
      </c>
      <c r="O8032" s="4">
        <f t="shared" si="250"/>
        <v>23</v>
      </c>
      <c r="P8032" s="4" t="str">
        <f t="shared" si="251"/>
        <v>2022-10</v>
      </c>
    </row>
    <row r="8033" spans="1:16" ht="12.75" x14ac:dyDescent="0.2">
      <c r="A8033" s="4" t="s">
        <v>14</v>
      </c>
      <c r="B8033" s="4" t="s">
        <v>4342</v>
      </c>
      <c r="C8033" s="4" t="s">
        <v>4343</v>
      </c>
      <c r="D8033" s="4" t="s">
        <v>4825</v>
      </c>
      <c r="E8033" s="4" t="s">
        <v>4434</v>
      </c>
      <c r="F8033" s="4" t="s">
        <v>4435</v>
      </c>
      <c r="G8033" s="4" t="s">
        <v>4867</v>
      </c>
      <c r="H8033" s="4" t="s">
        <v>20</v>
      </c>
      <c r="I8033" s="4" t="s">
        <v>29</v>
      </c>
      <c r="J8033" s="4" t="s">
        <v>22</v>
      </c>
      <c r="K8033" s="4" t="s">
        <v>4396</v>
      </c>
      <c r="L8033" s="4" t="s">
        <v>4363</v>
      </c>
      <c r="M8033" s="5">
        <v>44857</v>
      </c>
      <c r="N8033" s="6">
        <v>806</v>
      </c>
      <c r="O8033" s="4">
        <f t="shared" si="250"/>
        <v>23</v>
      </c>
      <c r="P8033" s="4" t="str">
        <f t="shared" si="251"/>
        <v>2022-10</v>
      </c>
    </row>
    <row r="8034" spans="1:16" ht="12.75" x14ac:dyDescent="0.2">
      <c r="A8034" s="4" t="s">
        <v>14</v>
      </c>
      <c r="B8034" s="4" t="s">
        <v>6544</v>
      </c>
      <c r="C8034" s="4" t="s">
        <v>6545</v>
      </c>
      <c r="D8034" s="4" t="s">
        <v>13936</v>
      </c>
      <c r="E8034" s="4" t="s">
        <v>6568</v>
      </c>
      <c r="F8034" s="4" t="s">
        <v>6569</v>
      </c>
      <c r="G8034" s="4" t="s">
        <v>6570</v>
      </c>
      <c r="H8034" s="4" t="s">
        <v>20</v>
      </c>
      <c r="I8034" s="4" t="s">
        <v>21</v>
      </c>
      <c r="J8034" s="4" t="s">
        <v>22</v>
      </c>
      <c r="K8034" s="4" t="s">
        <v>6553</v>
      </c>
      <c r="L8034" s="4" t="s">
        <v>3908</v>
      </c>
      <c r="M8034" s="5">
        <v>44857</v>
      </c>
      <c r="N8034" s="6">
        <v>9552</v>
      </c>
      <c r="O8034" s="4">
        <f t="shared" si="250"/>
        <v>23</v>
      </c>
      <c r="P8034" s="4" t="str">
        <f t="shared" si="251"/>
        <v>2022-10</v>
      </c>
    </row>
    <row r="8035" spans="1:16" ht="12.75" x14ac:dyDescent="0.2">
      <c r="A8035" s="4" t="s">
        <v>14</v>
      </c>
      <c r="B8035" s="4" t="s">
        <v>7127</v>
      </c>
      <c r="C8035" s="4" t="s">
        <v>7128</v>
      </c>
      <c r="D8035" s="4" t="s">
        <v>7461</v>
      </c>
      <c r="E8035" s="4" t="s">
        <v>7487</v>
      </c>
      <c r="F8035" s="4" t="s">
        <v>7488</v>
      </c>
      <c r="G8035" s="4" t="s">
        <v>7489</v>
      </c>
      <c r="H8035" s="4" t="s">
        <v>210</v>
      </c>
      <c r="I8035" s="4" t="s">
        <v>210</v>
      </c>
      <c r="J8035" s="4" t="s">
        <v>226</v>
      </c>
      <c r="K8035" s="4" t="s">
        <v>7135</v>
      </c>
      <c r="L8035" s="4" t="s">
        <v>7203</v>
      </c>
      <c r="M8035" s="5">
        <v>44857</v>
      </c>
      <c r="N8035" s="6">
        <v>4030</v>
      </c>
      <c r="O8035" s="4">
        <f t="shared" si="250"/>
        <v>23</v>
      </c>
      <c r="P8035" s="4" t="str">
        <f t="shared" si="251"/>
        <v>2022-10</v>
      </c>
    </row>
    <row r="8036" spans="1:16" ht="12.75" x14ac:dyDescent="0.2">
      <c r="A8036" s="4" t="s">
        <v>14</v>
      </c>
      <c r="B8036" s="4" t="s">
        <v>7654</v>
      </c>
      <c r="C8036" s="4" t="s">
        <v>8288</v>
      </c>
      <c r="D8036" s="4" t="s">
        <v>8877</v>
      </c>
      <c r="E8036" s="4" t="s">
        <v>9069</v>
      </c>
      <c r="F8036" s="4" t="s">
        <v>9070</v>
      </c>
      <c r="G8036" s="4" t="s">
        <v>9071</v>
      </c>
      <c r="H8036" s="4" t="s">
        <v>210</v>
      </c>
      <c r="I8036" s="4" t="s">
        <v>210</v>
      </c>
      <c r="J8036" s="4" t="s">
        <v>226</v>
      </c>
      <c r="K8036" s="4" t="s">
        <v>8297</v>
      </c>
      <c r="L8036" s="4" t="s">
        <v>8301</v>
      </c>
      <c r="M8036" s="5">
        <v>44857</v>
      </c>
      <c r="N8036" s="6">
        <v>3833</v>
      </c>
      <c r="O8036" s="4">
        <f t="shared" si="250"/>
        <v>23</v>
      </c>
      <c r="P8036" s="4" t="str">
        <f t="shared" si="251"/>
        <v>2022-10</v>
      </c>
    </row>
    <row r="8037" spans="1:16" ht="12.75" x14ac:dyDescent="0.2">
      <c r="A8037" s="4" t="s">
        <v>14</v>
      </c>
      <c r="B8037" s="4" t="s">
        <v>7654</v>
      </c>
      <c r="C8037" s="4" t="s">
        <v>8288</v>
      </c>
      <c r="D8037" s="4" t="s">
        <v>9306</v>
      </c>
      <c r="E8037" s="4" t="s">
        <v>8388</v>
      </c>
      <c r="F8037" s="4" t="s">
        <v>8389</v>
      </c>
      <c r="G8037" s="4" t="s">
        <v>9312</v>
      </c>
      <c r="H8037" s="4" t="s">
        <v>20</v>
      </c>
      <c r="I8037" s="4" t="s">
        <v>21</v>
      </c>
      <c r="J8037" s="4" t="s">
        <v>22</v>
      </c>
      <c r="K8037" s="4" t="s">
        <v>8297</v>
      </c>
      <c r="L8037" s="4" t="s">
        <v>8349</v>
      </c>
      <c r="M8037" s="5">
        <v>44857</v>
      </c>
      <c r="N8037" s="6">
        <v>5204</v>
      </c>
      <c r="O8037" s="4">
        <f t="shared" si="250"/>
        <v>23</v>
      </c>
      <c r="P8037" s="4" t="str">
        <f t="shared" si="251"/>
        <v>2022-10</v>
      </c>
    </row>
    <row r="8038" spans="1:16" ht="12.75" x14ac:dyDescent="0.2">
      <c r="A8038" s="4" t="s">
        <v>3048</v>
      </c>
      <c r="B8038" s="4" t="s">
        <v>9902</v>
      </c>
      <c r="C8038" s="4" t="s">
        <v>9903</v>
      </c>
      <c r="D8038" s="4" t="s">
        <v>9981</v>
      </c>
      <c r="E8038" s="4" t="s">
        <v>9982</v>
      </c>
      <c r="F8038" s="4" t="s">
        <v>9983</v>
      </c>
      <c r="G8038" s="4" t="s">
        <v>9996</v>
      </c>
      <c r="H8038" s="4" t="s">
        <v>20</v>
      </c>
      <c r="I8038" s="4" t="s">
        <v>21</v>
      </c>
      <c r="J8038" s="4" t="s">
        <v>36</v>
      </c>
      <c r="K8038" s="4" t="s">
        <v>9907</v>
      </c>
      <c r="L8038" s="4" t="s">
        <v>9911</v>
      </c>
      <c r="M8038" s="5">
        <v>44857</v>
      </c>
      <c r="N8038" s="6">
        <v>7433</v>
      </c>
      <c r="O8038" s="4">
        <f t="shared" si="250"/>
        <v>23</v>
      </c>
      <c r="P8038" s="4" t="str">
        <f t="shared" si="251"/>
        <v>2022-10</v>
      </c>
    </row>
    <row r="8039" spans="1:16" ht="12.75" x14ac:dyDescent="0.2">
      <c r="A8039" s="4" t="s">
        <v>3048</v>
      </c>
      <c r="B8039" s="4" t="s">
        <v>10496</v>
      </c>
      <c r="C8039" s="4" t="s">
        <v>10497</v>
      </c>
      <c r="D8039" s="4" t="s">
        <v>10647</v>
      </c>
      <c r="E8039" s="4" t="s">
        <v>10648</v>
      </c>
      <c r="F8039" s="4" t="s">
        <v>10649</v>
      </c>
      <c r="G8039" s="4" t="s">
        <v>10650</v>
      </c>
      <c r="H8039" s="4" t="s">
        <v>210</v>
      </c>
      <c r="I8039" s="4" t="s">
        <v>343</v>
      </c>
      <c r="J8039" s="4" t="s">
        <v>226</v>
      </c>
      <c r="K8039" s="4" t="s">
        <v>10549</v>
      </c>
      <c r="L8039" s="4" t="s">
        <v>10574</v>
      </c>
      <c r="M8039" s="5">
        <v>44857</v>
      </c>
      <c r="N8039" s="6">
        <v>746</v>
      </c>
      <c r="O8039" s="4">
        <f t="shared" si="250"/>
        <v>23</v>
      </c>
      <c r="P8039" s="4" t="str">
        <f t="shared" si="251"/>
        <v>2022-10</v>
      </c>
    </row>
    <row r="8040" spans="1:16" ht="12.75" x14ac:dyDescent="0.2">
      <c r="A8040" s="4" t="s">
        <v>3048</v>
      </c>
      <c r="B8040" s="4" t="s">
        <v>10496</v>
      </c>
      <c r="C8040" s="4" t="s">
        <v>10930</v>
      </c>
      <c r="D8040" s="4" t="s">
        <v>13936</v>
      </c>
      <c r="E8040" s="4" t="s">
        <v>11251</v>
      </c>
      <c r="F8040" s="4" t="s">
        <v>11252</v>
      </c>
      <c r="G8040" s="4" t="s">
        <v>11255</v>
      </c>
      <c r="H8040" s="4" t="s">
        <v>20</v>
      </c>
      <c r="I8040" s="4" t="s">
        <v>21</v>
      </c>
      <c r="J8040" s="4" t="s">
        <v>22</v>
      </c>
      <c r="K8040" s="4" t="s">
        <v>10136</v>
      </c>
      <c r="L8040" s="4" t="s">
        <v>10977</v>
      </c>
      <c r="M8040" s="5">
        <v>44857</v>
      </c>
      <c r="N8040" s="6">
        <v>5451</v>
      </c>
      <c r="O8040" s="4">
        <f t="shared" si="250"/>
        <v>23</v>
      </c>
      <c r="P8040" s="4" t="str">
        <f t="shared" si="251"/>
        <v>2022-10</v>
      </c>
    </row>
    <row r="8041" spans="1:16" ht="12.75" x14ac:dyDescent="0.2">
      <c r="A8041" s="4" t="s">
        <v>3048</v>
      </c>
      <c r="B8041" s="4" t="s">
        <v>12289</v>
      </c>
      <c r="C8041" s="4" t="s">
        <v>12841</v>
      </c>
      <c r="D8041" s="4" t="s">
        <v>13126</v>
      </c>
      <c r="E8041" s="4" t="s">
        <v>13127</v>
      </c>
      <c r="F8041" s="4" t="s">
        <v>13128</v>
      </c>
      <c r="G8041" s="4" t="s">
        <v>13130</v>
      </c>
      <c r="H8041" s="4" t="s">
        <v>20</v>
      </c>
      <c r="I8041" s="4" t="s">
        <v>21</v>
      </c>
      <c r="J8041" s="4" t="s">
        <v>22</v>
      </c>
      <c r="K8041" s="4" t="s">
        <v>12850</v>
      </c>
      <c r="L8041" s="4" t="s">
        <v>10478</v>
      </c>
      <c r="M8041" s="5">
        <v>44857</v>
      </c>
      <c r="N8041" s="6">
        <v>7158</v>
      </c>
      <c r="O8041" s="4">
        <f t="shared" si="250"/>
        <v>23</v>
      </c>
      <c r="P8041" s="4" t="str">
        <f t="shared" si="251"/>
        <v>2022-10</v>
      </c>
    </row>
    <row r="8042" spans="1:16" ht="12.75" x14ac:dyDescent="0.2">
      <c r="A8042" s="4" t="s">
        <v>3048</v>
      </c>
      <c r="B8042" s="4" t="s">
        <v>12289</v>
      </c>
      <c r="C8042" s="4" t="s">
        <v>13519</v>
      </c>
      <c r="D8042" s="4" t="s">
        <v>13661</v>
      </c>
      <c r="E8042" s="4" t="s">
        <v>13668</v>
      </c>
      <c r="F8042" s="4" t="s">
        <v>13669</v>
      </c>
      <c r="G8042" s="4" t="s">
        <v>13670</v>
      </c>
      <c r="H8042" s="4" t="s">
        <v>20</v>
      </c>
      <c r="I8042" s="4" t="s">
        <v>21</v>
      </c>
      <c r="J8042" s="4" t="s">
        <v>39</v>
      </c>
      <c r="K8042" s="4" t="s">
        <v>13523</v>
      </c>
      <c r="L8042" s="4" t="s">
        <v>10345</v>
      </c>
      <c r="M8042" s="5">
        <v>44857</v>
      </c>
      <c r="N8042" s="6">
        <v>139</v>
      </c>
      <c r="O8042" s="4">
        <f t="shared" si="250"/>
        <v>23</v>
      </c>
      <c r="P8042" s="4" t="str">
        <f t="shared" si="251"/>
        <v>2022-10</v>
      </c>
    </row>
    <row r="8043" spans="1:16" ht="12.75" x14ac:dyDescent="0.2">
      <c r="A8043" s="4" t="s">
        <v>14</v>
      </c>
      <c r="B8043" s="4" t="s">
        <v>15</v>
      </c>
      <c r="C8043" s="4" t="s">
        <v>68</v>
      </c>
      <c r="D8043" s="4" t="s">
        <v>13936</v>
      </c>
      <c r="E8043" s="4" t="s">
        <v>135</v>
      </c>
      <c r="F8043" s="4" t="s">
        <v>136</v>
      </c>
      <c r="G8043" s="4" t="s">
        <v>137</v>
      </c>
      <c r="H8043" s="4" t="s">
        <v>20</v>
      </c>
      <c r="I8043" s="4" t="s">
        <v>21</v>
      </c>
      <c r="J8043" s="4" t="s">
        <v>22</v>
      </c>
      <c r="K8043" s="4" t="s">
        <v>109</v>
      </c>
      <c r="L8043" s="4" t="s">
        <v>73</v>
      </c>
      <c r="M8043" s="5">
        <v>44858</v>
      </c>
      <c r="N8043" s="6">
        <v>9975</v>
      </c>
      <c r="O8043" s="4">
        <f t="shared" si="250"/>
        <v>24</v>
      </c>
      <c r="P8043" s="4" t="str">
        <f t="shared" si="251"/>
        <v>2022-10</v>
      </c>
    </row>
    <row r="8044" spans="1:16" ht="12.75" x14ac:dyDescent="0.2">
      <c r="A8044" s="4" t="s">
        <v>14</v>
      </c>
      <c r="B8044" s="4" t="s">
        <v>15</v>
      </c>
      <c r="C8044" s="4" t="s">
        <v>504</v>
      </c>
      <c r="D8044" s="4" t="s">
        <v>735</v>
      </c>
      <c r="E8044" s="4" t="s">
        <v>782</v>
      </c>
      <c r="F8044" s="4" t="s">
        <v>783</v>
      </c>
      <c r="G8044" s="4" t="s">
        <v>805</v>
      </c>
      <c r="H8044" s="4" t="s">
        <v>20</v>
      </c>
      <c r="I8044" s="4" t="s">
        <v>21</v>
      </c>
      <c r="J8044" s="4" t="s">
        <v>36</v>
      </c>
      <c r="K8044" s="4" t="s">
        <v>508</v>
      </c>
      <c r="L8044" s="4" t="s">
        <v>24</v>
      </c>
      <c r="M8044" s="5">
        <v>44858</v>
      </c>
      <c r="N8044" s="6">
        <v>6189</v>
      </c>
      <c r="O8044" s="4">
        <f t="shared" si="250"/>
        <v>24</v>
      </c>
      <c r="P8044" s="4" t="str">
        <f t="shared" si="251"/>
        <v>2022-10</v>
      </c>
    </row>
    <row r="8045" spans="1:16" ht="12.75" x14ac:dyDescent="0.2">
      <c r="A8045" s="4" t="s">
        <v>1050</v>
      </c>
      <c r="B8045" s="4" t="s">
        <v>1051</v>
      </c>
      <c r="C8045" s="4" t="s">
        <v>1052</v>
      </c>
      <c r="D8045" s="4" t="s">
        <v>1477</v>
      </c>
      <c r="E8045" s="4" t="s">
        <v>1483</v>
      </c>
      <c r="F8045" s="4" t="s">
        <v>1484</v>
      </c>
      <c r="G8045" s="4" t="s">
        <v>1485</v>
      </c>
      <c r="H8045" s="4" t="s">
        <v>20</v>
      </c>
      <c r="I8045" s="4" t="s">
        <v>21</v>
      </c>
      <c r="J8045" s="4" t="s">
        <v>22</v>
      </c>
      <c r="K8045" s="4" t="s">
        <v>1132</v>
      </c>
      <c r="L8045" s="4" t="s">
        <v>1175</v>
      </c>
      <c r="M8045" s="5">
        <v>44858</v>
      </c>
      <c r="N8045" s="6">
        <v>7631</v>
      </c>
      <c r="O8045" s="4">
        <f t="shared" si="250"/>
        <v>24</v>
      </c>
      <c r="P8045" s="4" t="str">
        <f t="shared" si="251"/>
        <v>2022-10</v>
      </c>
    </row>
    <row r="8046" spans="1:16" ht="12.75" x14ac:dyDescent="0.2">
      <c r="A8046" s="4" t="s">
        <v>3048</v>
      </c>
      <c r="B8046" s="4" t="s">
        <v>3049</v>
      </c>
      <c r="C8046" s="4" t="s">
        <v>3522</v>
      </c>
      <c r="D8046" s="4" t="s">
        <v>25</v>
      </c>
      <c r="E8046" s="4" t="s">
        <v>3314</v>
      </c>
      <c r="F8046" s="4" t="s">
        <v>3315</v>
      </c>
      <c r="G8046" s="4" t="s">
        <v>3595</v>
      </c>
      <c r="H8046" s="4" t="s">
        <v>20</v>
      </c>
      <c r="I8046" s="4" t="s">
        <v>29</v>
      </c>
      <c r="J8046" s="4" t="s">
        <v>22</v>
      </c>
      <c r="K8046" s="4" t="s">
        <v>3524</v>
      </c>
      <c r="L8046" s="4" t="s">
        <v>3055</v>
      </c>
      <c r="M8046" s="5">
        <v>44858</v>
      </c>
      <c r="N8046" s="6">
        <v>794</v>
      </c>
      <c r="O8046" s="4">
        <f t="shared" si="250"/>
        <v>24</v>
      </c>
      <c r="P8046" s="4" t="str">
        <f t="shared" si="251"/>
        <v>2022-10</v>
      </c>
    </row>
    <row r="8047" spans="1:16" ht="12.75" x14ac:dyDescent="0.2">
      <c r="A8047" s="4" t="s">
        <v>14</v>
      </c>
      <c r="B8047" s="4" t="s">
        <v>3761</v>
      </c>
      <c r="C8047" s="4" t="s">
        <v>3762</v>
      </c>
      <c r="D8047" s="4" t="s">
        <v>25</v>
      </c>
      <c r="E8047" s="4" t="s">
        <v>3838</v>
      </c>
      <c r="F8047" s="4" t="s">
        <v>3839</v>
      </c>
      <c r="G8047" s="4" t="s">
        <v>3840</v>
      </c>
      <c r="H8047" s="4" t="s">
        <v>20</v>
      </c>
      <c r="I8047" s="4" t="s">
        <v>29</v>
      </c>
      <c r="J8047" s="4" t="s">
        <v>22</v>
      </c>
      <c r="K8047" s="4" t="s">
        <v>3771</v>
      </c>
      <c r="L8047" s="4" t="s">
        <v>3767</v>
      </c>
      <c r="M8047" s="5">
        <v>44858</v>
      </c>
      <c r="N8047" s="6">
        <v>4247</v>
      </c>
      <c r="O8047" s="4">
        <f t="shared" si="250"/>
        <v>24</v>
      </c>
      <c r="P8047" s="4" t="str">
        <f t="shared" si="251"/>
        <v>2022-10</v>
      </c>
    </row>
    <row r="8048" spans="1:16" ht="12.75" x14ac:dyDescent="0.2">
      <c r="A8048" s="4" t="s">
        <v>14</v>
      </c>
      <c r="B8048" s="4" t="s">
        <v>4086</v>
      </c>
      <c r="C8048" s="4" t="s">
        <v>4087</v>
      </c>
      <c r="D8048" s="4" t="s">
        <v>4265</v>
      </c>
      <c r="E8048" s="4" t="s">
        <v>4261</v>
      </c>
      <c r="F8048" s="4" t="s">
        <v>4262</v>
      </c>
      <c r="G8048" s="4" t="s">
        <v>4267</v>
      </c>
      <c r="H8048" s="4" t="s">
        <v>210</v>
      </c>
      <c r="I8048" s="4" t="s">
        <v>343</v>
      </c>
      <c r="J8048" s="4" t="s">
        <v>36</v>
      </c>
      <c r="K8048" s="4" t="s">
        <v>4091</v>
      </c>
      <c r="L8048" s="4" t="s">
        <v>1114</v>
      </c>
      <c r="M8048" s="5">
        <v>44858</v>
      </c>
      <c r="N8048" s="6">
        <v>451</v>
      </c>
      <c r="O8048" s="4">
        <f t="shared" si="250"/>
        <v>24</v>
      </c>
      <c r="P8048" s="4" t="str">
        <f t="shared" si="251"/>
        <v>2022-10</v>
      </c>
    </row>
    <row r="8049" spans="1:16" ht="12.75" x14ac:dyDescent="0.2">
      <c r="A8049" s="4" t="s">
        <v>14</v>
      </c>
      <c r="B8049" s="4" t="s">
        <v>4342</v>
      </c>
      <c r="C8049" s="4" t="s">
        <v>4343</v>
      </c>
      <c r="D8049" s="4" t="s">
        <v>25</v>
      </c>
      <c r="E8049" s="4" t="s">
        <v>4406</v>
      </c>
      <c r="F8049" s="4" t="s">
        <v>4407</v>
      </c>
      <c r="G8049" s="4" t="s">
        <v>3048</v>
      </c>
      <c r="H8049" s="4" t="s">
        <v>20</v>
      </c>
      <c r="I8049" s="4" t="s">
        <v>29</v>
      </c>
      <c r="J8049" s="4" t="s">
        <v>3048</v>
      </c>
      <c r="K8049" s="4" t="s">
        <v>4362</v>
      </c>
      <c r="L8049" s="4" t="s">
        <v>4408</v>
      </c>
      <c r="M8049" s="5">
        <v>44858</v>
      </c>
      <c r="N8049" s="6">
        <v>4555</v>
      </c>
      <c r="O8049" s="4">
        <f t="shared" si="250"/>
        <v>24</v>
      </c>
      <c r="P8049" s="4" t="str">
        <f t="shared" si="251"/>
        <v>2022-10</v>
      </c>
    </row>
    <row r="8050" spans="1:16" ht="12.75" x14ac:dyDescent="0.2">
      <c r="A8050" s="4" t="s">
        <v>14</v>
      </c>
      <c r="B8050" s="4" t="s">
        <v>4342</v>
      </c>
      <c r="C8050" s="4" t="s">
        <v>4343</v>
      </c>
      <c r="D8050" s="4" t="s">
        <v>5041</v>
      </c>
      <c r="E8050" s="4" t="s">
        <v>4495</v>
      </c>
      <c r="F8050" s="4" t="s">
        <v>4496</v>
      </c>
      <c r="G8050" s="4" t="s">
        <v>5063</v>
      </c>
      <c r="H8050" s="4" t="s">
        <v>20</v>
      </c>
      <c r="I8050" s="4" t="s">
        <v>21</v>
      </c>
      <c r="J8050" s="4" t="s">
        <v>22</v>
      </c>
      <c r="K8050" s="4" t="s">
        <v>4362</v>
      </c>
      <c r="L8050" s="4" t="s">
        <v>4363</v>
      </c>
      <c r="M8050" s="5">
        <v>44858</v>
      </c>
      <c r="N8050" s="6">
        <v>3490</v>
      </c>
      <c r="O8050" s="4">
        <f t="shared" si="250"/>
        <v>24</v>
      </c>
      <c r="P8050" s="4" t="str">
        <f t="shared" si="251"/>
        <v>2022-10</v>
      </c>
    </row>
    <row r="8051" spans="1:16" ht="12.75" x14ac:dyDescent="0.2">
      <c r="A8051" s="4" t="s">
        <v>14</v>
      </c>
      <c r="B8051" s="4" t="s">
        <v>6544</v>
      </c>
      <c r="C8051" s="4" t="s">
        <v>6545</v>
      </c>
      <c r="D8051" s="4" t="s">
        <v>6892</v>
      </c>
      <c r="E8051" s="4" t="s">
        <v>6900</v>
      </c>
      <c r="F8051" s="4" t="s">
        <v>6901</v>
      </c>
      <c r="G8051" s="4" t="s">
        <v>3048</v>
      </c>
      <c r="H8051" s="4" t="s">
        <v>210</v>
      </c>
      <c r="I8051" s="4" t="s">
        <v>210</v>
      </c>
      <c r="J8051" s="4" t="s">
        <v>3048</v>
      </c>
      <c r="K8051" s="4" t="s">
        <v>6553</v>
      </c>
      <c r="L8051" s="4" t="s">
        <v>6672</v>
      </c>
      <c r="M8051" s="5">
        <v>44858</v>
      </c>
      <c r="N8051" s="6">
        <v>5584</v>
      </c>
      <c r="O8051" s="4">
        <f t="shared" si="250"/>
        <v>24</v>
      </c>
      <c r="P8051" s="4" t="str">
        <f t="shared" si="251"/>
        <v>2022-10</v>
      </c>
    </row>
    <row r="8052" spans="1:16" ht="12.75" x14ac:dyDescent="0.2">
      <c r="A8052" s="4" t="s">
        <v>14</v>
      </c>
      <c r="B8052" s="4" t="s">
        <v>6544</v>
      </c>
      <c r="C8052" s="4" t="s">
        <v>6545</v>
      </c>
      <c r="D8052" s="4" t="s">
        <v>6930</v>
      </c>
      <c r="E8052" s="4" t="s">
        <v>6931</v>
      </c>
      <c r="F8052" s="4" t="s">
        <v>6932</v>
      </c>
      <c r="G8052" s="4" t="s">
        <v>6935</v>
      </c>
      <c r="H8052" s="4" t="s">
        <v>20</v>
      </c>
      <c r="I8052" s="4" t="s">
        <v>21</v>
      </c>
      <c r="J8052" s="4" t="s">
        <v>22</v>
      </c>
      <c r="K8052" s="4" t="s">
        <v>6549</v>
      </c>
      <c r="L8052" s="4" t="s">
        <v>3908</v>
      </c>
      <c r="M8052" s="5">
        <v>44858</v>
      </c>
      <c r="N8052" s="6">
        <v>9233</v>
      </c>
      <c r="O8052" s="4">
        <f t="shared" si="250"/>
        <v>24</v>
      </c>
      <c r="P8052" s="4" t="str">
        <f t="shared" si="251"/>
        <v>2022-10</v>
      </c>
    </row>
    <row r="8053" spans="1:16" ht="12.75" x14ac:dyDescent="0.2">
      <c r="A8053" s="4" t="s">
        <v>14</v>
      </c>
      <c r="B8053" s="4" t="s">
        <v>7654</v>
      </c>
      <c r="C8053" s="4" t="s">
        <v>9450</v>
      </c>
      <c r="D8053" s="4" t="s">
        <v>25</v>
      </c>
      <c r="E8053" s="4" t="s">
        <v>9471</v>
      </c>
      <c r="F8053" s="4" t="s">
        <v>9472</v>
      </c>
      <c r="G8053" s="4" t="s">
        <v>9473</v>
      </c>
      <c r="H8053" s="4" t="s">
        <v>20</v>
      </c>
      <c r="I8053" s="4" t="s">
        <v>29</v>
      </c>
      <c r="J8053" s="4" t="s">
        <v>39</v>
      </c>
      <c r="K8053" s="4" t="s">
        <v>7893</v>
      </c>
      <c r="L8053" s="4" t="s">
        <v>9145</v>
      </c>
      <c r="M8053" s="5">
        <v>44858</v>
      </c>
      <c r="N8053" s="6">
        <v>9488</v>
      </c>
      <c r="O8053" s="4">
        <f t="shared" si="250"/>
        <v>24</v>
      </c>
      <c r="P8053" s="4" t="str">
        <f t="shared" si="251"/>
        <v>2022-10</v>
      </c>
    </row>
    <row r="8054" spans="1:16" ht="12.75" x14ac:dyDescent="0.2">
      <c r="A8054" s="4" t="s">
        <v>14</v>
      </c>
      <c r="B8054" s="4" t="s">
        <v>7654</v>
      </c>
      <c r="C8054" s="4" t="s">
        <v>9450</v>
      </c>
      <c r="D8054" s="4" t="s">
        <v>7419</v>
      </c>
      <c r="E8054" s="4" t="s">
        <v>9460</v>
      </c>
      <c r="F8054" s="4" t="s">
        <v>9461</v>
      </c>
      <c r="G8054" s="4" t="s">
        <v>9462</v>
      </c>
      <c r="H8054" s="4" t="s">
        <v>20</v>
      </c>
      <c r="I8054" s="4" t="s">
        <v>29</v>
      </c>
      <c r="J8054" s="4" t="s">
        <v>22</v>
      </c>
      <c r="K8054" s="4" t="s">
        <v>7893</v>
      </c>
      <c r="L8054" s="4" t="s">
        <v>9145</v>
      </c>
      <c r="M8054" s="5">
        <v>44858</v>
      </c>
      <c r="N8054" s="6">
        <v>4218</v>
      </c>
      <c r="O8054" s="4">
        <f t="shared" si="250"/>
        <v>24</v>
      </c>
      <c r="P8054" s="4" t="str">
        <f t="shared" si="251"/>
        <v>2022-10</v>
      </c>
    </row>
    <row r="8055" spans="1:16" ht="12.75" x14ac:dyDescent="0.2">
      <c r="A8055" s="4" t="s">
        <v>14</v>
      </c>
      <c r="B8055" s="4" t="s">
        <v>7654</v>
      </c>
      <c r="C8055" s="4" t="s">
        <v>9693</v>
      </c>
      <c r="D8055" s="4" t="s">
        <v>25</v>
      </c>
      <c r="E8055" s="4" t="s">
        <v>9454</v>
      </c>
      <c r="F8055" s="4" t="s">
        <v>9455</v>
      </c>
      <c r="G8055" s="4" t="s">
        <v>9718</v>
      </c>
      <c r="H8055" s="4" t="s">
        <v>210</v>
      </c>
      <c r="I8055" s="4" t="s">
        <v>210</v>
      </c>
      <c r="J8055" s="4" t="s">
        <v>226</v>
      </c>
      <c r="K8055" s="4" t="s">
        <v>9697</v>
      </c>
      <c r="L8055" s="4" t="s">
        <v>721</v>
      </c>
      <c r="M8055" s="5">
        <v>44858</v>
      </c>
      <c r="N8055" s="6">
        <v>4587</v>
      </c>
      <c r="O8055" s="4">
        <f t="shared" si="250"/>
        <v>24</v>
      </c>
      <c r="P8055" s="4" t="str">
        <f t="shared" si="251"/>
        <v>2022-10</v>
      </c>
    </row>
    <row r="8056" spans="1:16" ht="12.75" x14ac:dyDescent="0.2">
      <c r="A8056" s="4" t="s">
        <v>3048</v>
      </c>
      <c r="B8056" s="4" t="s">
        <v>10496</v>
      </c>
      <c r="C8056" s="4" t="s">
        <v>10497</v>
      </c>
      <c r="D8056" s="4" t="s">
        <v>25</v>
      </c>
      <c r="E8056" s="4" t="s">
        <v>10571</v>
      </c>
      <c r="F8056" s="4" t="s">
        <v>10572</v>
      </c>
      <c r="G8056" s="4" t="s">
        <v>10584</v>
      </c>
      <c r="H8056" s="4" t="s">
        <v>210</v>
      </c>
      <c r="I8056" s="4" t="s">
        <v>343</v>
      </c>
      <c r="J8056" s="4" t="s">
        <v>36</v>
      </c>
      <c r="K8056" s="4" t="s">
        <v>10549</v>
      </c>
      <c r="L8056" s="4" t="s">
        <v>10574</v>
      </c>
      <c r="M8056" s="5">
        <v>44858</v>
      </c>
      <c r="N8056" s="6">
        <v>2982</v>
      </c>
      <c r="O8056" s="4">
        <f t="shared" si="250"/>
        <v>24</v>
      </c>
      <c r="P8056" s="4" t="str">
        <f t="shared" si="251"/>
        <v>2022-10</v>
      </c>
    </row>
    <row r="8057" spans="1:16" ht="12.75" x14ac:dyDescent="0.2">
      <c r="A8057" s="4" t="s">
        <v>3048</v>
      </c>
      <c r="B8057" s="4" t="s">
        <v>10496</v>
      </c>
      <c r="C8057" s="4" t="s">
        <v>10497</v>
      </c>
      <c r="D8057" s="4" t="s">
        <v>10928</v>
      </c>
      <c r="E8057" s="4" t="s">
        <v>10557</v>
      </c>
      <c r="F8057" s="4" t="s">
        <v>10558</v>
      </c>
      <c r="G8057" s="4" t="s">
        <v>10929</v>
      </c>
      <c r="H8057" s="4" t="s">
        <v>20</v>
      </c>
      <c r="I8057" s="4" t="s">
        <v>21</v>
      </c>
      <c r="J8057" s="4" t="s">
        <v>22</v>
      </c>
      <c r="K8057" s="4" t="s">
        <v>10521</v>
      </c>
      <c r="L8057" s="4" t="s">
        <v>10502</v>
      </c>
      <c r="M8057" s="5">
        <v>44858</v>
      </c>
      <c r="N8057" s="6">
        <v>4896</v>
      </c>
      <c r="O8057" s="4">
        <f t="shared" si="250"/>
        <v>24</v>
      </c>
      <c r="P8057" s="4" t="str">
        <f t="shared" si="251"/>
        <v>2022-10</v>
      </c>
    </row>
    <row r="8058" spans="1:16" ht="12.75" x14ac:dyDescent="0.2">
      <c r="A8058" s="4" t="s">
        <v>3048</v>
      </c>
      <c r="B8058" s="4" t="s">
        <v>10496</v>
      </c>
      <c r="C8058" s="4" t="s">
        <v>10930</v>
      </c>
      <c r="D8058" s="4" t="s">
        <v>25</v>
      </c>
      <c r="E8058" s="4" t="s">
        <v>11300</v>
      </c>
      <c r="F8058" s="4" t="s">
        <v>11301</v>
      </c>
      <c r="G8058" s="4" t="s">
        <v>11302</v>
      </c>
      <c r="H8058" s="4" t="s">
        <v>20</v>
      </c>
      <c r="I8058" s="4" t="s">
        <v>29</v>
      </c>
      <c r="J8058" s="4" t="s">
        <v>39</v>
      </c>
      <c r="K8058" s="4" t="s">
        <v>10934</v>
      </c>
      <c r="L8058" s="4" t="s">
        <v>10545</v>
      </c>
      <c r="M8058" s="5">
        <v>44858</v>
      </c>
      <c r="N8058" s="6">
        <v>8620</v>
      </c>
      <c r="O8058" s="4">
        <f t="shared" si="250"/>
        <v>24</v>
      </c>
      <c r="P8058" s="4" t="str">
        <f t="shared" si="251"/>
        <v>2022-10</v>
      </c>
    </row>
    <row r="8059" spans="1:16" ht="12.75" x14ac:dyDescent="0.2">
      <c r="A8059" s="4" t="s">
        <v>3048</v>
      </c>
      <c r="B8059" s="4" t="s">
        <v>11712</v>
      </c>
      <c r="C8059" s="4" t="s">
        <v>11719</v>
      </c>
      <c r="D8059" s="4" t="s">
        <v>13936</v>
      </c>
      <c r="E8059" s="4" t="s">
        <v>5478</v>
      </c>
      <c r="F8059" s="4" t="s">
        <v>5479</v>
      </c>
      <c r="G8059" s="4" t="s">
        <v>11738</v>
      </c>
      <c r="H8059" s="4" t="s">
        <v>20</v>
      </c>
      <c r="I8059" s="4" t="s">
        <v>21</v>
      </c>
      <c r="J8059" s="4" t="s">
        <v>22</v>
      </c>
      <c r="K8059" s="4" t="s">
        <v>11723</v>
      </c>
      <c r="L8059" s="4" t="s">
        <v>30</v>
      </c>
      <c r="M8059" s="5">
        <v>44858</v>
      </c>
      <c r="N8059" s="6">
        <v>3021</v>
      </c>
      <c r="O8059" s="4">
        <f t="shared" si="250"/>
        <v>24</v>
      </c>
      <c r="P8059" s="4" t="str">
        <f t="shared" si="251"/>
        <v>2022-10</v>
      </c>
    </row>
    <row r="8060" spans="1:16" ht="12.75" x14ac:dyDescent="0.2">
      <c r="A8060" s="4" t="s">
        <v>3048</v>
      </c>
      <c r="B8060" s="4" t="s">
        <v>11712</v>
      </c>
      <c r="C8060" s="4" t="s">
        <v>11719</v>
      </c>
      <c r="D8060" s="4" t="s">
        <v>13936</v>
      </c>
      <c r="E8060" s="4" t="s">
        <v>5478</v>
      </c>
      <c r="F8060" s="4" t="s">
        <v>5479</v>
      </c>
      <c r="G8060" s="4" t="s">
        <v>11746</v>
      </c>
      <c r="H8060" s="4" t="s">
        <v>20</v>
      </c>
      <c r="I8060" s="4" t="s">
        <v>21</v>
      </c>
      <c r="J8060" s="4" t="s">
        <v>22</v>
      </c>
      <c r="K8060" s="4" t="s">
        <v>11723</v>
      </c>
      <c r="L8060" s="4" t="s">
        <v>5477</v>
      </c>
      <c r="M8060" s="5">
        <v>44858</v>
      </c>
      <c r="N8060" s="6">
        <v>9614</v>
      </c>
      <c r="O8060" s="4">
        <f t="shared" si="250"/>
        <v>24</v>
      </c>
      <c r="P8060" s="4" t="str">
        <f t="shared" si="251"/>
        <v>2022-10</v>
      </c>
    </row>
    <row r="8061" spans="1:16" ht="12.75" x14ac:dyDescent="0.2">
      <c r="A8061" s="4" t="s">
        <v>3048</v>
      </c>
      <c r="B8061" s="4" t="s">
        <v>11712</v>
      </c>
      <c r="C8061" s="4" t="s">
        <v>11719</v>
      </c>
      <c r="D8061" s="4" t="s">
        <v>13936</v>
      </c>
      <c r="E8061" s="4" t="s">
        <v>5478</v>
      </c>
      <c r="F8061" s="4" t="s">
        <v>5479</v>
      </c>
      <c r="G8061" s="4" t="s">
        <v>11757</v>
      </c>
      <c r="H8061" s="4" t="s">
        <v>20</v>
      </c>
      <c r="I8061" s="4" t="s">
        <v>21</v>
      </c>
      <c r="J8061" s="4" t="s">
        <v>22</v>
      </c>
      <c r="K8061" s="4" t="s">
        <v>11723</v>
      </c>
      <c r="L8061" s="4" t="s">
        <v>5477</v>
      </c>
      <c r="M8061" s="5">
        <v>44858</v>
      </c>
      <c r="N8061" s="6">
        <v>2437</v>
      </c>
      <c r="O8061" s="4">
        <f t="shared" si="250"/>
        <v>24</v>
      </c>
      <c r="P8061" s="4" t="str">
        <f t="shared" si="251"/>
        <v>2022-10</v>
      </c>
    </row>
    <row r="8062" spans="1:16" ht="12.75" x14ac:dyDescent="0.2">
      <c r="A8062" s="4" t="s">
        <v>3048</v>
      </c>
      <c r="B8062" s="4" t="s">
        <v>11712</v>
      </c>
      <c r="C8062" s="4" t="s">
        <v>11934</v>
      </c>
      <c r="D8062" s="4" t="s">
        <v>12245</v>
      </c>
      <c r="E8062" s="4" t="s">
        <v>12003</v>
      </c>
      <c r="F8062" s="4" t="s">
        <v>12004</v>
      </c>
      <c r="G8062" s="4" t="s">
        <v>12253</v>
      </c>
      <c r="H8062" s="4" t="s">
        <v>20</v>
      </c>
      <c r="I8062" s="4" t="s">
        <v>21</v>
      </c>
      <c r="J8062" s="4" t="s">
        <v>22</v>
      </c>
      <c r="K8062" s="4" t="s">
        <v>11964</v>
      </c>
      <c r="L8062" s="4" t="s">
        <v>10177</v>
      </c>
      <c r="M8062" s="5">
        <v>44858</v>
      </c>
      <c r="N8062" s="6">
        <v>4279</v>
      </c>
      <c r="O8062" s="4">
        <f t="shared" si="250"/>
        <v>24</v>
      </c>
      <c r="P8062" s="4" t="str">
        <f t="shared" si="251"/>
        <v>2022-10</v>
      </c>
    </row>
    <row r="8063" spans="1:16" ht="12.75" x14ac:dyDescent="0.2">
      <c r="A8063" s="4" t="s">
        <v>3048</v>
      </c>
      <c r="B8063" s="4" t="s">
        <v>12289</v>
      </c>
      <c r="C8063" s="4" t="s">
        <v>12291</v>
      </c>
      <c r="D8063" s="4" t="s">
        <v>13936</v>
      </c>
      <c r="E8063" s="4" t="s">
        <v>12374</v>
      </c>
      <c r="F8063" s="4" t="s">
        <v>12375</v>
      </c>
      <c r="G8063" s="4" t="s">
        <v>12376</v>
      </c>
      <c r="H8063" s="4" t="s">
        <v>20</v>
      </c>
      <c r="I8063" s="4" t="s">
        <v>21</v>
      </c>
      <c r="J8063" s="4" t="s">
        <v>39</v>
      </c>
      <c r="K8063" s="4" t="s">
        <v>12299</v>
      </c>
      <c r="L8063" s="4" t="s">
        <v>10478</v>
      </c>
      <c r="M8063" s="5">
        <v>44858</v>
      </c>
      <c r="N8063" s="6">
        <v>5302</v>
      </c>
      <c r="O8063" s="4">
        <f t="shared" si="250"/>
        <v>24</v>
      </c>
      <c r="P8063" s="4" t="str">
        <f t="shared" si="251"/>
        <v>2022-10</v>
      </c>
    </row>
    <row r="8064" spans="1:16" ht="12.75" x14ac:dyDescent="0.2">
      <c r="A8064" s="4" t="s">
        <v>3048</v>
      </c>
      <c r="B8064" s="4" t="s">
        <v>12289</v>
      </c>
      <c r="C8064" s="4" t="s">
        <v>12291</v>
      </c>
      <c r="D8064" s="4" t="s">
        <v>12555</v>
      </c>
      <c r="E8064" s="4" t="s">
        <v>12556</v>
      </c>
      <c r="F8064" s="4" t="s">
        <v>12557</v>
      </c>
      <c r="G8064" s="4" t="s">
        <v>12568</v>
      </c>
      <c r="H8064" s="4" t="s">
        <v>20</v>
      </c>
      <c r="I8064" s="4" t="s">
        <v>21</v>
      </c>
      <c r="J8064" s="4" t="s">
        <v>39</v>
      </c>
      <c r="K8064" s="4" t="s">
        <v>8727</v>
      </c>
      <c r="L8064" s="4" t="s">
        <v>10478</v>
      </c>
      <c r="M8064" s="5">
        <v>44858</v>
      </c>
      <c r="N8064" s="6">
        <v>5305</v>
      </c>
      <c r="O8064" s="4">
        <f t="shared" si="250"/>
        <v>24</v>
      </c>
      <c r="P8064" s="4" t="str">
        <f t="shared" si="251"/>
        <v>2022-10</v>
      </c>
    </row>
    <row r="8065" spans="1:16" ht="12.75" x14ac:dyDescent="0.2">
      <c r="A8065" s="4" t="s">
        <v>3048</v>
      </c>
      <c r="B8065" s="4" t="s">
        <v>12289</v>
      </c>
      <c r="C8065" s="4" t="s">
        <v>12643</v>
      </c>
      <c r="D8065" s="4" t="s">
        <v>13936</v>
      </c>
      <c r="E8065" s="4" t="s">
        <v>12669</v>
      </c>
      <c r="F8065" s="4" t="s">
        <v>12670</v>
      </c>
      <c r="G8065" s="4" t="s">
        <v>12671</v>
      </c>
      <c r="H8065" s="4" t="s">
        <v>20</v>
      </c>
      <c r="I8065" s="4" t="s">
        <v>21</v>
      </c>
      <c r="J8065" s="4" t="s">
        <v>39</v>
      </c>
      <c r="K8065" s="4" t="s">
        <v>12664</v>
      </c>
      <c r="L8065" s="4" t="s">
        <v>9914</v>
      </c>
      <c r="M8065" s="5">
        <v>44858</v>
      </c>
      <c r="N8065" s="6">
        <v>1611</v>
      </c>
      <c r="O8065" s="4">
        <f t="shared" si="250"/>
        <v>24</v>
      </c>
      <c r="P8065" s="4" t="str">
        <f t="shared" si="251"/>
        <v>2022-10</v>
      </c>
    </row>
    <row r="8066" spans="1:16" ht="12.75" x14ac:dyDescent="0.2">
      <c r="A8066" s="4" t="s">
        <v>3048</v>
      </c>
      <c r="B8066" s="4" t="s">
        <v>12289</v>
      </c>
      <c r="C8066" s="4" t="s">
        <v>12643</v>
      </c>
      <c r="D8066" s="4" t="s">
        <v>12733</v>
      </c>
      <c r="E8066" s="4" t="s">
        <v>12734</v>
      </c>
      <c r="F8066" s="4" t="s">
        <v>12735</v>
      </c>
      <c r="G8066" s="4" t="s">
        <v>12736</v>
      </c>
      <c r="H8066" s="4" t="s">
        <v>20</v>
      </c>
      <c r="I8066" s="4" t="s">
        <v>29</v>
      </c>
      <c r="J8066" s="4" t="s">
        <v>36</v>
      </c>
      <c r="K8066" s="4" t="s">
        <v>12653</v>
      </c>
      <c r="L8066" s="4" t="s">
        <v>9914</v>
      </c>
      <c r="M8066" s="5">
        <v>44858</v>
      </c>
      <c r="N8066" s="6">
        <v>3063</v>
      </c>
      <c r="O8066" s="4">
        <f t="shared" ref="O8066:O8129" si="252">DAY(M8066)</f>
        <v>24</v>
      </c>
      <c r="P8066" s="4" t="str">
        <f t="shared" ref="P8066:P8129" si="253">TEXT(M8066,"YYYY-MM")</f>
        <v>2022-10</v>
      </c>
    </row>
    <row r="8067" spans="1:16" ht="12.75" x14ac:dyDescent="0.2">
      <c r="A8067" s="4" t="s">
        <v>3048</v>
      </c>
      <c r="B8067" s="4" t="s">
        <v>12289</v>
      </c>
      <c r="C8067" s="4" t="s">
        <v>12643</v>
      </c>
      <c r="D8067" s="4" t="s">
        <v>12751</v>
      </c>
      <c r="E8067" s="4" t="s">
        <v>12799</v>
      </c>
      <c r="F8067" s="4" t="s">
        <v>12800</v>
      </c>
      <c r="G8067" s="4" t="s">
        <v>12803</v>
      </c>
      <c r="H8067" s="4" t="s">
        <v>20</v>
      </c>
      <c r="I8067" s="4" t="s">
        <v>21</v>
      </c>
      <c r="J8067" s="4" t="s">
        <v>22</v>
      </c>
      <c r="K8067" s="4" t="s">
        <v>12668</v>
      </c>
      <c r="L8067" s="4" t="s">
        <v>12121</v>
      </c>
      <c r="M8067" s="5">
        <v>44858</v>
      </c>
      <c r="N8067" s="6">
        <v>4967</v>
      </c>
      <c r="O8067" s="4">
        <f t="shared" si="252"/>
        <v>24</v>
      </c>
      <c r="P8067" s="4" t="str">
        <f t="shared" si="253"/>
        <v>2022-10</v>
      </c>
    </row>
    <row r="8068" spans="1:16" ht="12.75" x14ac:dyDescent="0.2">
      <c r="A8068" s="4" t="s">
        <v>1050</v>
      </c>
      <c r="B8068" s="4" t="s">
        <v>1051</v>
      </c>
      <c r="C8068" s="4" t="s">
        <v>1052</v>
      </c>
      <c r="D8068" s="4" t="s">
        <v>1401</v>
      </c>
      <c r="E8068" s="4" t="s">
        <v>1402</v>
      </c>
      <c r="F8068" s="4" t="s">
        <v>1403</v>
      </c>
      <c r="G8068" s="4" t="s">
        <v>1421</v>
      </c>
      <c r="H8068" s="4" t="s">
        <v>20</v>
      </c>
      <c r="I8068" s="4" t="s">
        <v>29</v>
      </c>
      <c r="J8068" s="4" t="s">
        <v>36</v>
      </c>
      <c r="K8068" s="4" t="s">
        <v>1056</v>
      </c>
      <c r="L8068" s="4" t="s">
        <v>1195</v>
      </c>
      <c r="M8068" s="5">
        <v>44859</v>
      </c>
      <c r="N8068" s="6">
        <v>6188</v>
      </c>
      <c r="O8068" s="4">
        <f t="shared" si="252"/>
        <v>25</v>
      </c>
      <c r="P8068" s="4" t="str">
        <f t="shared" si="253"/>
        <v>2022-10</v>
      </c>
    </row>
    <row r="8069" spans="1:16" ht="12.75" x14ac:dyDescent="0.2">
      <c r="A8069" s="4" t="s">
        <v>1050</v>
      </c>
      <c r="B8069" s="4" t="s">
        <v>1051</v>
      </c>
      <c r="C8069" s="4" t="s">
        <v>1999</v>
      </c>
      <c r="D8069" s="4" t="s">
        <v>2078</v>
      </c>
      <c r="E8069" s="4" t="s">
        <v>2172</v>
      </c>
      <c r="F8069" s="4" t="s">
        <v>2173</v>
      </c>
      <c r="G8069" s="4" t="s">
        <v>2178</v>
      </c>
      <c r="H8069" s="4" t="s">
        <v>20</v>
      </c>
      <c r="I8069" s="4" t="s">
        <v>21</v>
      </c>
      <c r="J8069" s="4" t="s">
        <v>22</v>
      </c>
      <c r="K8069" s="4" t="s">
        <v>2003</v>
      </c>
      <c r="L8069" s="4" t="s">
        <v>1195</v>
      </c>
      <c r="M8069" s="5">
        <v>44859</v>
      </c>
      <c r="N8069" s="6">
        <v>1869</v>
      </c>
      <c r="O8069" s="4">
        <f t="shared" si="252"/>
        <v>25</v>
      </c>
      <c r="P8069" s="4" t="str">
        <f t="shared" si="253"/>
        <v>2022-10</v>
      </c>
    </row>
    <row r="8070" spans="1:16" ht="12.75" x14ac:dyDescent="0.2">
      <c r="A8070" s="4" t="s">
        <v>14</v>
      </c>
      <c r="B8070" s="4" t="s">
        <v>7654</v>
      </c>
      <c r="C8070" s="4" t="s">
        <v>7825</v>
      </c>
      <c r="D8070" s="4" t="s">
        <v>7814</v>
      </c>
      <c r="E8070" s="4" t="s">
        <v>7843</v>
      </c>
      <c r="F8070" s="4" t="s">
        <v>7844</v>
      </c>
      <c r="G8070" s="4" t="s">
        <v>7996</v>
      </c>
      <c r="H8070" s="4" t="s">
        <v>20</v>
      </c>
      <c r="I8070" s="4" t="s">
        <v>21</v>
      </c>
      <c r="J8070" s="4" t="s">
        <v>36</v>
      </c>
      <c r="K8070" s="4" t="s">
        <v>7829</v>
      </c>
      <c r="L8070" s="4" t="s">
        <v>7785</v>
      </c>
      <c r="M8070" s="5">
        <v>44859</v>
      </c>
      <c r="N8070" s="6">
        <v>8255</v>
      </c>
      <c r="O8070" s="4">
        <f t="shared" si="252"/>
        <v>25</v>
      </c>
      <c r="P8070" s="4" t="str">
        <f t="shared" si="253"/>
        <v>2022-10</v>
      </c>
    </row>
    <row r="8071" spans="1:16" ht="12.75" x14ac:dyDescent="0.2">
      <c r="A8071" s="4" t="s">
        <v>14</v>
      </c>
      <c r="B8071" s="4" t="s">
        <v>7654</v>
      </c>
      <c r="C8071" s="4" t="s">
        <v>9693</v>
      </c>
      <c r="D8071" s="4" t="s">
        <v>13936</v>
      </c>
      <c r="E8071" s="4" t="s">
        <v>9694</v>
      </c>
      <c r="F8071" s="4" t="s">
        <v>9695</v>
      </c>
      <c r="G8071" s="4" t="s">
        <v>9696</v>
      </c>
      <c r="H8071" s="4" t="s">
        <v>20</v>
      </c>
      <c r="I8071" s="4" t="s">
        <v>21</v>
      </c>
      <c r="J8071" s="4" t="s">
        <v>39</v>
      </c>
      <c r="K8071" s="4" t="s">
        <v>9697</v>
      </c>
      <c r="L8071" s="4" t="s">
        <v>721</v>
      </c>
      <c r="M8071" s="5">
        <v>44859</v>
      </c>
      <c r="N8071" s="6">
        <v>8862</v>
      </c>
      <c r="O8071" s="4">
        <f t="shared" si="252"/>
        <v>25</v>
      </c>
      <c r="P8071" s="4" t="str">
        <f t="shared" si="253"/>
        <v>2022-10</v>
      </c>
    </row>
    <row r="8072" spans="1:16" ht="12.75" x14ac:dyDescent="0.2">
      <c r="A8072" s="4" t="s">
        <v>3048</v>
      </c>
      <c r="B8072" s="4" t="s">
        <v>9902</v>
      </c>
      <c r="C8072" s="4" t="s">
        <v>10147</v>
      </c>
      <c r="D8072" s="4" t="s">
        <v>13936</v>
      </c>
      <c r="E8072" s="4" t="s">
        <v>10174</v>
      </c>
      <c r="F8072" s="4" t="s">
        <v>10175</v>
      </c>
      <c r="G8072" s="4" t="s">
        <v>10178</v>
      </c>
      <c r="H8072" s="4" t="s">
        <v>20</v>
      </c>
      <c r="I8072" s="4" t="s">
        <v>21</v>
      </c>
      <c r="J8072" s="4" t="s">
        <v>36</v>
      </c>
      <c r="K8072" s="4" t="s">
        <v>10156</v>
      </c>
      <c r="L8072" s="4" t="s">
        <v>10177</v>
      </c>
      <c r="M8072" s="5">
        <v>44859</v>
      </c>
      <c r="N8072" s="6">
        <v>8636</v>
      </c>
      <c r="O8072" s="4">
        <f t="shared" si="252"/>
        <v>25</v>
      </c>
      <c r="P8072" s="4" t="str">
        <f t="shared" si="253"/>
        <v>2022-10</v>
      </c>
    </row>
    <row r="8073" spans="1:16" ht="12.75" x14ac:dyDescent="0.2">
      <c r="A8073" s="4" t="s">
        <v>14</v>
      </c>
      <c r="B8073" s="4" t="s">
        <v>15</v>
      </c>
      <c r="C8073" s="4" t="s">
        <v>504</v>
      </c>
      <c r="D8073" s="4" t="s">
        <v>13936</v>
      </c>
      <c r="E8073" s="4" t="s">
        <v>613</v>
      </c>
      <c r="F8073" s="4" t="s">
        <v>614</v>
      </c>
      <c r="G8073" s="4" t="s">
        <v>617</v>
      </c>
      <c r="H8073" s="4" t="s">
        <v>20</v>
      </c>
      <c r="I8073" s="4" t="s">
        <v>21</v>
      </c>
      <c r="J8073" s="4" t="s">
        <v>22</v>
      </c>
      <c r="K8073" s="4" t="s">
        <v>576</v>
      </c>
      <c r="L8073" s="4" t="s">
        <v>100</v>
      </c>
      <c r="M8073" s="5">
        <v>44860</v>
      </c>
      <c r="N8073" s="6">
        <v>7143</v>
      </c>
      <c r="O8073" s="4">
        <f t="shared" si="252"/>
        <v>26</v>
      </c>
      <c r="P8073" s="4" t="str">
        <f t="shared" si="253"/>
        <v>2022-10</v>
      </c>
    </row>
    <row r="8074" spans="1:16" ht="12.75" x14ac:dyDescent="0.2">
      <c r="A8074" s="4" t="s">
        <v>1050</v>
      </c>
      <c r="B8074" s="4" t="s">
        <v>1051</v>
      </c>
      <c r="C8074" s="4" t="s">
        <v>1999</v>
      </c>
      <c r="D8074" s="4" t="s">
        <v>2294</v>
      </c>
      <c r="E8074" s="4" t="s">
        <v>2299</v>
      </c>
      <c r="F8074" s="4" t="s">
        <v>2300</v>
      </c>
      <c r="G8074" s="4" t="s">
        <v>2305</v>
      </c>
      <c r="H8074" s="4" t="s">
        <v>20</v>
      </c>
      <c r="I8074" s="4" t="s">
        <v>21</v>
      </c>
      <c r="J8074" s="4" t="s">
        <v>22</v>
      </c>
      <c r="K8074" s="4" t="s">
        <v>2003</v>
      </c>
      <c r="L8074" s="4" t="s">
        <v>1195</v>
      </c>
      <c r="M8074" s="5">
        <v>44860</v>
      </c>
      <c r="N8074" s="6">
        <v>1035</v>
      </c>
      <c r="O8074" s="4">
        <f t="shared" si="252"/>
        <v>26</v>
      </c>
      <c r="P8074" s="4" t="str">
        <f t="shared" si="253"/>
        <v>2022-10</v>
      </c>
    </row>
    <row r="8075" spans="1:16" ht="12.75" x14ac:dyDescent="0.2">
      <c r="A8075" s="4" t="s">
        <v>14</v>
      </c>
      <c r="B8075" s="4" t="s">
        <v>3761</v>
      </c>
      <c r="C8075" s="4" t="s">
        <v>3762</v>
      </c>
      <c r="D8075" s="4" t="s">
        <v>3930</v>
      </c>
      <c r="E8075" s="4" t="s">
        <v>1498</v>
      </c>
      <c r="F8075" s="4" t="s">
        <v>3853</v>
      </c>
      <c r="G8075" s="4" t="s">
        <v>3934</v>
      </c>
      <c r="H8075" s="4" t="s">
        <v>20</v>
      </c>
      <c r="I8075" s="4" t="s">
        <v>21</v>
      </c>
      <c r="J8075" s="4" t="s">
        <v>36</v>
      </c>
      <c r="K8075" s="4" t="s">
        <v>3771</v>
      </c>
      <c r="L8075" s="4" t="s">
        <v>3767</v>
      </c>
      <c r="M8075" s="5">
        <v>44860</v>
      </c>
      <c r="N8075" s="6">
        <v>3536</v>
      </c>
      <c r="O8075" s="4">
        <f t="shared" si="252"/>
        <v>26</v>
      </c>
      <c r="P8075" s="4" t="str">
        <f t="shared" si="253"/>
        <v>2022-10</v>
      </c>
    </row>
    <row r="8076" spans="1:16" ht="12.75" x14ac:dyDescent="0.2">
      <c r="A8076" s="4" t="s">
        <v>14</v>
      </c>
      <c r="B8076" s="4" t="s">
        <v>4342</v>
      </c>
      <c r="C8076" s="4" t="s">
        <v>4343</v>
      </c>
      <c r="D8076" s="4" t="s">
        <v>4609</v>
      </c>
      <c r="E8076" s="4" t="s">
        <v>4651</v>
      </c>
      <c r="F8076" s="4" t="s">
        <v>4652</v>
      </c>
      <c r="G8076" s="4" t="s">
        <v>3048</v>
      </c>
      <c r="H8076" s="4" t="s">
        <v>210</v>
      </c>
      <c r="I8076" s="4" t="s">
        <v>210</v>
      </c>
      <c r="J8076" s="4" t="s">
        <v>3048</v>
      </c>
      <c r="K8076" s="4" t="s">
        <v>4362</v>
      </c>
      <c r="L8076" s="4" t="s">
        <v>4408</v>
      </c>
      <c r="M8076" s="5">
        <v>44860</v>
      </c>
      <c r="N8076" s="6">
        <v>9888</v>
      </c>
      <c r="O8076" s="4">
        <f t="shared" si="252"/>
        <v>26</v>
      </c>
      <c r="P8076" s="4" t="str">
        <f t="shared" si="253"/>
        <v>2022-10</v>
      </c>
    </row>
    <row r="8077" spans="1:16" ht="12.75" x14ac:dyDescent="0.2">
      <c r="A8077" s="4" t="s">
        <v>1050</v>
      </c>
      <c r="B8077" s="4" t="s">
        <v>5461</v>
      </c>
      <c r="C8077" s="4" t="s">
        <v>5462</v>
      </c>
      <c r="D8077" s="4" t="s">
        <v>6080</v>
      </c>
      <c r="E8077" s="4" t="s">
        <v>6086</v>
      </c>
      <c r="F8077" s="4" t="s">
        <v>3048</v>
      </c>
      <c r="G8077" s="4" t="s">
        <v>3048</v>
      </c>
      <c r="H8077" s="4" t="s">
        <v>210</v>
      </c>
      <c r="I8077" s="4" t="s">
        <v>210</v>
      </c>
      <c r="J8077" s="4" t="s">
        <v>3048</v>
      </c>
      <c r="K8077" s="4" t="s">
        <v>5466</v>
      </c>
      <c r="L8077" s="4" t="s">
        <v>2698</v>
      </c>
      <c r="M8077" s="5">
        <v>44860</v>
      </c>
      <c r="N8077" s="6">
        <v>4804</v>
      </c>
      <c r="O8077" s="4">
        <f t="shared" si="252"/>
        <v>26</v>
      </c>
      <c r="P8077" s="4" t="str">
        <f t="shared" si="253"/>
        <v>2022-10</v>
      </c>
    </row>
    <row r="8078" spans="1:16" ht="12.75" x14ac:dyDescent="0.2">
      <c r="A8078" s="4" t="s">
        <v>14</v>
      </c>
      <c r="B8078" s="4" t="s">
        <v>6544</v>
      </c>
      <c r="C8078" s="4" t="s">
        <v>6545</v>
      </c>
      <c r="D8078" s="4" t="s">
        <v>7047</v>
      </c>
      <c r="E8078" s="4" t="s">
        <v>6670</v>
      </c>
      <c r="F8078" s="4" t="s">
        <v>6671</v>
      </c>
      <c r="G8078" s="4" t="s">
        <v>7068</v>
      </c>
      <c r="H8078" s="4" t="s">
        <v>20</v>
      </c>
      <c r="I8078" s="4" t="s">
        <v>29</v>
      </c>
      <c r="J8078" s="4" t="s">
        <v>36</v>
      </c>
      <c r="K8078" s="4" t="s">
        <v>6553</v>
      </c>
      <c r="L8078" s="4" t="s">
        <v>6596</v>
      </c>
      <c r="M8078" s="5">
        <v>44860</v>
      </c>
      <c r="N8078" s="6">
        <v>7843</v>
      </c>
      <c r="O8078" s="4">
        <f t="shared" si="252"/>
        <v>26</v>
      </c>
      <c r="P8078" s="4" t="str">
        <f t="shared" si="253"/>
        <v>2022-10</v>
      </c>
    </row>
    <row r="8079" spans="1:16" ht="12.75" x14ac:dyDescent="0.2">
      <c r="A8079" s="4" t="s">
        <v>14</v>
      </c>
      <c r="B8079" s="4" t="s">
        <v>7654</v>
      </c>
      <c r="C8079" s="4" t="s">
        <v>7655</v>
      </c>
      <c r="D8079" s="4" t="s">
        <v>25</v>
      </c>
      <c r="E8079" s="4" t="s">
        <v>7686</v>
      </c>
      <c r="F8079" s="4" t="s">
        <v>7687</v>
      </c>
      <c r="G8079" s="4" t="s">
        <v>7688</v>
      </c>
      <c r="H8079" s="4" t="s">
        <v>210</v>
      </c>
      <c r="I8079" s="4" t="s">
        <v>210</v>
      </c>
      <c r="J8079" s="4" t="s">
        <v>226</v>
      </c>
      <c r="K8079" s="4" t="s">
        <v>7659</v>
      </c>
      <c r="L8079" s="4" t="s">
        <v>7689</v>
      </c>
      <c r="M8079" s="5">
        <v>44860</v>
      </c>
      <c r="N8079" s="6">
        <v>6962</v>
      </c>
      <c r="O8079" s="4">
        <f t="shared" si="252"/>
        <v>26</v>
      </c>
      <c r="P8079" s="4" t="str">
        <f t="shared" si="253"/>
        <v>2022-10</v>
      </c>
    </row>
    <row r="8080" spans="1:16" ht="12.75" x14ac:dyDescent="0.2">
      <c r="A8080" s="4" t="s">
        <v>14</v>
      </c>
      <c r="B8080" s="4" t="s">
        <v>7654</v>
      </c>
      <c r="C8080" s="4" t="s">
        <v>7825</v>
      </c>
      <c r="D8080" s="4" t="s">
        <v>25</v>
      </c>
      <c r="E8080" s="4" t="s">
        <v>7874</v>
      </c>
      <c r="F8080" s="4" t="s">
        <v>7875</v>
      </c>
      <c r="G8080" s="4" t="s">
        <v>7878</v>
      </c>
      <c r="H8080" s="4" t="s">
        <v>210</v>
      </c>
      <c r="I8080" s="4" t="s">
        <v>343</v>
      </c>
      <c r="J8080" s="4" t="s">
        <v>36</v>
      </c>
      <c r="K8080" s="4" t="s">
        <v>7829</v>
      </c>
      <c r="L8080" s="4" t="s">
        <v>7854</v>
      </c>
      <c r="M8080" s="5">
        <v>44860</v>
      </c>
      <c r="N8080" s="6">
        <v>6791</v>
      </c>
      <c r="O8080" s="4">
        <f t="shared" si="252"/>
        <v>26</v>
      </c>
      <c r="P8080" s="4" t="str">
        <f t="shared" si="253"/>
        <v>2022-10</v>
      </c>
    </row>
    <row r="8081" spans="1:16" ht="12.75" x14ac:dyDescent="0.2">
      <c r="A8081" s="4" t="s">
        <v>14</v>
      </c>
      <c r="B8081" s="4" t="s">
        <v>7654</v>
      </c>
      <c r="C8081" s="4" t="s">
        <v>8095</v>
      </c>
      <c r="D8081" s="4" t="s">
        <v>8251</v>
      </c>
      <c r="E8081" s="4" t="s">
        <v>8257</v>
      </c>
      <c r="F8081" s="4" t="s">
        <v>8258</v>
      </c>
      <c r="G8081" s="4" t="s">
        <v>8260</v>
      </c>
      <c r="H8081" s="4" t="s">
        <v>20</v>
      </c>
      <c r="I8081" s="4" t="s">
        <v>21</v>
      </c>
      <c r="J8081" s="4" t="s">
        <v>22</v>
      </c>
      <c r="K8081" s="4" t="s">
        <v>8099</v>
      </c>
      <c r="L8081" s="4" t="s">
        <v>8112</v>
      </c>
      <c r="M8081" s="5">
        <v>44860</v>
      </c>
      <c r="N8081" s="6">
        <v>2184</v>
      </c>
      <c r="O8081" s="4">
        <f t="shared" si="252"/>
        <v>26</v>
      </c>
      <c r="P8081" s="4" t="str">
        <f t="shared" si="253"/>
        <v>2022-10</v>
      </c>
    </row>
    <row r="8082" spans="1:16" ht="12.75" x14ac:dyDescent="0.2">
      <c r="A8082" s="4" t="s">
        <v>3048</v>
      </c>
      <c r="B8082" s="4" t="s">
        <v>9902</v>
      </c>
      <c r="C8082" s="4" t="s">
        <v>10147</v>
      </c>
      <c r="D8082" s="4" t="s">
        <v>10441</v>
      </c>
      <c r="E8082" s="4" t="s">
        <v>10219</v>
      </c>
      <c r="F8082" s="4" t="s">
        <v>10220</v>
      </c>
      <c r="G8082" s="4" t="s">
        <v>10451</v>
      </c>
      <c r="H8082" s="4" t="s">
        <v>20</v>
      </c>
      <c r="I8082" s="4" t="s">
        <v>21</v>
      </c>
      <c r="J8082" s="4" t="s">
        <v>22</v>
      </c>
      <c r="K8082" s="4" t="s">
        <v>10165</v>
      </c>
      <c r="L8082" s="4" t="s">
        <v>10448</v>
      </c>
      <c r="M8082" s="5">
        <v>44860</v>
      </c>
      <c r="N8082" s="6">
        <v>7150</v>
      </c>
      <c r="O8082" s="4">
        <f t="shared" si="252"/>
        <v>26</v>
      </c>
      <c r="P8082" s="4" t="str">
        <f t="shared" si="253"/>
        <v>2022-10</v>
      </c>
    </row>
    <row r="8083" spans="1:16" ht="12.75" x14ac:dyDescent="0.2">
      <c r="A8083" s="4" t="s">
        <v>3048</v>
      </c>
      <c r="B8083" s="4" t="s">
        <v>12289</v>
      </c>
      <c r="C8083" s="4" t="s">
        <v>12291</v>
      </c>
      <c r="D8083" s="4" t="s">
        <v>12401</v>
      </c>
      <c r="E8083" s="4" t="s">
        <v>12426</v>
      </c>
      <c r="F8083" s="4" t="s">
        <v>12427</v>
      </c>
      <c r="G8083" s="4" t="s">
        <v>12429</v>
      </c>
      <c r="H8083" s="4" t="s">
        <v>20</v>
      </c>
      <c r="I8083" s="4" t="s">
        <v>21</v>
      </c>
      <c r="J8083" s="4" t="s">
        <v>22</v>
      </c>
      <c r="K8083" s="4" t="s">
        <v>12295</v>
      </c>
      <c r="L8083" s="4" t="s">
        <v>10478</v>
      </c>
      <c r="M8083" s="5">
        <v>44860</v>
      </c>
      <c r="N8083" s="6">
        <v>720</v>
      </c>
      <c r="O8083" s="4">
        <f t="shared" si="252"/>
        <v>26</v>
      </c>
      <c r="P8083" s="4" t="str">
        <f t="shared" si="253"/>
        <v>2022-10</v>
      </c>
    </row>
    <row r="8084" spans="1:16" ht="12.75" x14ac:dyDescent="0.2">
      <c r="A8084" s="4" t="s">
        <v>3048</v>
      </c>
      <c r="B8084" s="4" t="s">
        <v>12289</v>
      </c>
      <c r="C8084" s="4" t="s">
        <v>12841</v>
      </c>
      <c r="D8084" s="4" t="s">
        <v>10273</v>
      </c>
      <c r="E8084" s="4" t="s">
        <v>12979</v>
      </c>
      <c r="F8084" s="4" t="s">
        <v>12980</v>
      </c>
      <c r="G8084" s="4" t="s">
        <v>12983</v>
      </c>
      <c r="H8084" s="4" t="s">
        <v>20</v>
      </c>
      <c r="I8084" s="4" t="s">
        <v>21</v>
      </c>
      <c r="J8084" s="4" t="s">
        <v>162</v>
      </c>
      <c r="K8084" s="4" t="s">
        <v>12850</v>
      </c>
      <c r="L8084" s="4" t="s">
        <v>12121</v>
      </c>
      <c r="M8084" s="5">
        <v>44860</v>
      </c>
      <c r="N8084" s="6">
        <v>2046</v>
      </c>
      <c r="O8084" s="4">
        <f t="shared" si="252"/>
        <v>26</v>
      </c>
      <c r="P8084" s="4" t="str">
        <f t="shared" si="253"/>
        <v>2022-10</v>
      </c>
    </row>
    <row r="8085" spans="1:16" ht="12.75" x14ac:dyDescent="0.2">
      <c r="A8085" s="4" t="s">
        <v>14</v>
      </c>
      <c r="B8085" s="4" t="s">
        <v>15</v>
      </c>
      <c r="C8085" s="4" t="s">
        <v>504</v>
      </c>
      <c r="D8085" s="4" t="s">
        <v>996</v>
      </c>
      <c r="E8085" s="4" t="s">
        <v>997</v>
      </c>
      <c r="F8085" s="4" t="s">
        <v>998</v>
      </c>
      <c r="G8085" s="4" t="s">
        <v>1002</v>
      </c>
      <c r="H8085" s="4" t="s">
        <v>20</v>
      </c>
      <c r="I8085" s="4" t="s">
        <v>21</v>
      </c>
      <c r="J8085" s="4" t="s">
        <v>22</v>
      </c>
      <c r="K8085" s="4" t="s">
        <v>517</v>
      </c>
      <c r="L8085" s="4" t="s">
        <v>100</v>
      </c>
      <c r="M8085" s="5">
        <v>44861</v>
      </c>
      <c r="N8085" s="6">
        <v>3419</v>
      </c>
      <c r="O8085" s="4">
        <f t="shared" si="252"/>
        <v>27</v>
      </c>
      <c r="P8085" s="4" t="str">
        <f t="shared" si="253"/>
        <v>2022-10</v>
      </c>
    </row>
    <row r="8086" spans="1:16" ht="12.75" x14ac:dyDescent="0.2">
      <c r="A8086" s="4" t="s">
        <v>1050</v>
      </c>
      <c r="B8086" s="4" t="s">
        <v>1051</v>
      </c>
      <c r="C8086" s="4" t="s">
        <v>1999</v>
      </c>
      <c r="D8086" s="4" t="s">
        <v>2078</v>
      </c>
      <c r="E8086" s="4" t="s">
        <v>2202</v>
      </c>
      <c r="F8086" s="4" t="s">
        <v>2203</v>
      </c>
      <c r="G8086" s="4" t="s">
        <v>2219</v>
      </c>
      <c r="H8086" s="4" t="s">
        <v>20</v>
      </c>
      <c r="I8086" s="4" t="s">
        <v>21</v>
      </c>
      <c r="J8086" s="4" t="s">
        <v>22</v>
      </c>
      <c r="K8086" s="4" t="s">
        <v>2003</v>
      </c>
      <c r="L8086" s="4" t="s">
        <v>1195</v>
      </c>
      <c r="M8086" s="5">
        <v>44861</v>
      </c>
      <c r="N8086" s="6">
        <v>5207</v>
      </c>
      <c r="O8086" s="4">
        <f t="shared" si="252"/>
        <v>27</v>
      </c>
      <c r="P8086" s="4" t="str">
        <f t="shared" si="253"/>
        <v>2022-10</v>
      </c>
    </row>
    <row r="8087" spans="1:16" ht="12.75" x14ac:dyDescent="0.2">
      <c r="A8087" s="4" t="s">
        <v>1050</v>
      </c>
      <c r="B8087" s="4" t="s">
        <v>1051</v>
      </c>
      <c r="C8087" s="4" t="s">
        <v>1999</v>
      </c>
      <c r="D8087" s="4" t="s">
        <v>2294</v>
      </c>
      <c r="E8087" s="4" t="s">
        <v>2045</v>
      </c>
      <c r="F8087" s="4" t="s">
        <v>2046</v>
      </c>
      <c r="G8087" s="4" t="s">
        <v>2336</v>
      </c>
      <c r="H8087" s="4" t="s">
        <v>20</v>
      </c>
      <c r="I8087" s="4" t="s">
        <v>21</v>
      </c>
      <c r="J8087" s="4" t="s">
        <v>22</v>
      </c>
      <c r="K8087" s="4" t="s">
        <v>2003</v>
      </c>
      <c r="L8087" s="4" t="s">
        <v>1195</v>
      </c>
      <c r="M8087" s="5">
        <v>44861</v>
      </c>
      <c r="N8087" s="6">
        <v>7752</v>
      </c>
      <c r="O8087" s="4">
        <f t="shared" si="252"/>
        <v>27</v>
      </c>
      <c r="P8087" s="4" t="str">
        <f t="shared" si="253"/>
        <v>2022-10</v>
      </c>
    </row>
    <row r="8088" spans="1:16" ht="12.75" x14ac:dyDescent="0.2">
      <c r="A8088" s="4" t="s">
        <v>14</v>
      </c>
      <c r="B8088" s="4" t="s">
        <v>3761</v>
      </c>
      <c r="C8088" s="4" t="s">
        <v>3762</v>
      </c>
      <c r="D8088" s="4" t="s">
        <v>3906</v>
      </c>
      <c r="E8088" s="4" t="s">
        <v>3909</v>
      </c>
      <c r="F8088" s="4" t="s">
        <v>3910</v>
      </c>
      <c r="G8088" s="4" t="s">
        <v>3913</v>
      </c>
      <c r="H8088" s="4" t="s">
        <v>210</v>
      </c>
      <c r="I8088" s="4" t="s">
        <v>210</v>
      </c>
      <c r="J8088" s="4" t="s">
        <v>877</v>
      </c>
      <c r="K8088" s="4" t="s">
        <v>3766</v>
      </c>
      <c r="L8088" s="4" t="s">
        <v>3908</v>
      </c>
      <c r="M8088" s="5">
        <v>44861</v>
      </c>
      <c r="N8088" s="6">
        <v>3651</v>
      </c>
      <c r="O8088" s="4">
        <f t="shared" si="252"/>
        <v>27</v>
      </c>
      <c r="P8088" s="4" t="str">
        <f t="shared" si="253"/>
        <v>2022-10</v>
      </c>
    </row>
    <row r="8089" spans="1:16" ht="12.75" x14ac:dyDescent="0.2">
      <c r="A8089" s="4" t="s">
        <v>14</v>
      </c>
      <c r="B8089" s="4" t="s">
        <v>3761</v>
      </c>
      <c r="C8089" s="4" t="s">
        <v>3762</v>
      </c>
      <c r="D8089" s="4" t="s">
        <v>4074</v>
      </c>
      <c r="E8089" s="4" t="s">
        <v>4075</v>
      </c>
      <c r="F8089" s="4" t="s">
        <v>4076</v>
      </c>
      <c r="G8089" s="4" t="s">
        <v>4077</v>
      </c>
      <c r="H8089" s="4" t="s">
        <v>210</v>
      </c>
      <c r="I8089" s="4" t="s">
        <v>210</v>
      </c>
      <c r="J8089" s="4" t="s">
        <v>226</v>
      </c>
      <c r="K8089" s="4" t="s">
        <v>3771</v>
      </c>
      <c r="L8089" s="4" t="s">
        <v>3767</v>
      </c>
      <c r="M8089" s="5">
        <v>44861</v>
      </c>
      <c r="N8089" s="6">
        <v>1977</v>
      </c>
      <c r="O8089" s="4">
        <f t="shared" si="252"/>
        <v>27</v>
      </c>
      <c r="P8089" s="4" t="str">
        <f t="shared" si="253"/>
        <v>2022-10</v>
      </c>
    </row>
    <row r="8090" spans="1:16" ht="12.75" x14ac:dyDescent="0.2">
      <c r="A8090" s="4" t="s">
        <v>14</v>
      </c>
      <c r="B8090" s="4" t="s">
        <v>4342</v>
      </c>
      <c r="C8090" s="4" t="s">
        <v>4343</v>
      </c>
      <c r="D8090" s="4" t="s">
        <v>5198</v>
      </c>
      <c r="E8090" s="4" t="s">
        <v>5209</v>
      </c>
      <c r="F8090" s="4" t="s">
        <v>5210</v>
      </c>
      <c r="G8090" s="4" t="s">
        <v>3048</v>
      </c>
      <c r="H8090" s="4" t="s">
        <v>210</v>
      </c>
      <c r="I8090" s="4" t="s">
        <v>210</v>
      </c>
      <c r="J8090" s="4" t="s">
        <v>3048</v>
      </c>
      <c r="K8090" s="4" t="s">
        <v>4396</v>
      </c>
      <c r="L8090" s="4" t="s">
        <v>4408</v>
      </c>
      <c r="M8090" s="5">
        <v>44861</v>
      </c>
      <c r="N8090" s="6">
        <v>8979</v>
      </c>
      <c r="O8090" s="4">
        <f t="shared" si="252"/>
        <v>27</v>
      </c>
      <c r="P8090" s="4" t="str">
        <f t="shared" si="253"/>
        <v>2022-10</v>
      </c>
    </row>
    <row r="8091" spans="1:16" ht="12.75" x14ac:dyDescent="0.2">
      <c r="A8091" s="4" t="s">
        <v>14</v>
      </c>
      <c r="B8091" s="4" t="s">
        <v>7654</v>
      </c>
      <c r="C8091" s="4" t="s">
        <v>7655</v>
      </c>
      <c r="D8091" s="4" t="s">
        <v>25</v>
      </c>
      <c r="E8091" s="4" t="s">
        <v>7691</v>
      </c>
      <c r="F8091" s="4" t="s">
        <v>7692</v>
      </c>
      <c r="G8091" s="4" t="s">
        <v>3048</v>
      </c>
      <c r="H8091" s="4" t="s">
        <v>210</v>
      </c>
      <c r="I8091" s="4" t="s">
        <v>210</v>
      </c>
      <c r="J8091" s="4" t="s">
        <v>3048</v>
      </c>
      <c r="K8091" s="4" t="s">
        <v>7659</v>
      </c>
      <c r="L8091" s="4" t="s">
        <v>7689</v>
      </c>
      <c r="M8091" s="5">
        <v>44861</v>
      </c>
      <c r="N8091" s="6">
        <v>3160</v>
      </c>
      <c r="O8091" s="4">
        <f t="shared" si="252"/>
        <v>27</v>
      </c>
      <c r="P8091" s="4" t="str">
        <f t="shared" si="253"/>
        <v>2022-10</v>
      </c>
    </row>
    <row r="8092" spans="1:16" ht="12.75" x14ac:dyDescent="0.2">
      <c r="A8092" s="4" t="s">
        <v>3048</v>
      </c>
      <c r="B8092" s="4" t="s">
        <v>10496</v>
      </c>
      <c r="C8092" s="4" t="s">
        <v>10930</v>
      </c>
      <c r="D8092" s="4" t="s">
        <v>13936</v>
      </c>
      <c r="E8092" s="4" t="s">
        <v>11130</v>
      </c>
      <c r="F8092" s="4" t="s">
        <v>11131</v>
      </c>
      <c r="G8092" s="4" t="s">
        <v>11147</v>
      </c>
      <c r="H8092" s="4" t="s">
        <v>20</v>
      </c>
      <c r="I8092" s="4" t="s">
        <v>21</v>
      </c>
      <c r="J8092" s="4" t="s">
        <v>36</v>
      </c>
      <c r="K8092" s="4" t="s">
        <v>10934</v>
      </c>
      <c r="L8092" s="4" t="s">
        <v>10935</v>
      </c>
      <c r="M8092" s="5">
        <v>44861</v>
      </c>
      <c r="N8092" s="6">
        <v>3215</v>
      </c>
      <c r="O8092" s="4">
        <f t="shared" si="252"/>
        <v>27</v>
      </c>
      <c r="P8092" s="4" t="str">
        <f t="shared" si="253"/>
        <v>2022-10</v>
      </c>
    </row>
    <row r="8093" spans="1:16" ht="12.75" x14ac:dyDescent="0.2">
      <c r="A8093" s="4" t="s">
        <v>3048</v>
      </c>
      <c r="B8093" s="4" t="s">
        <v>10496</v>
      </c>
      <c r="C8093" s="4" t="s">
        <v>10930</v>
      </c>
      <c r="D8093" s="4" t="s">
        <v>25</v>
      </c>
      <c r="E8093" s="4" t="s">
        <v>10968</v>
      </c>
      <c r="F8093" s="4" t="s">
        <v>10969</v>
      </c>
      <c r="G8093" s="4" t="s">
        <v>11315</v>
      </c>
      <c r="H8093" s="4" t="s">
        <v>20</v>
      </c>
      <c r="I8093" s="4" t="s">
        <v>29</v>
      </c>
      <c r="J8093" s="4" t="s">
        <v>36</v>
      </c>
      <c r="K8093" s="4" t="s">
        <v>10934</v>
      </c>
      <c r="L8093" s="4" t="s">
        <v>10935</v>
      </c>
      <c r="M8093" s="5">
        <v>44861</v>
      </c>
      <c r="N8093" s="6">
        <v>909</v>
      </c>
      <c r="O8093" s="4">
        <f t="shared" si="252"/>
        <v>27</v>
      </c>
      <c r="P8093" s="4" t="str">
        <f t="shared" si="253"/>
        <v>2022-10</v>
      </c>
    </row>
    <row r="8094" spans="1:16" ht="12.75" x14ac:dyDescent="0.2">
      <c r="A8094" s="4" t="s">
        <v>3048</v>
      </c>
      <c r="B8094" s="4" t="s">
        <v>10496</v>
      </c>
      <c r="C8094" s="4" t="s">
        <v>10930</v>
      </c>
      <c r="D8094" s="4" t="s">
        <v>11632</v>
      </c>
      <c r="E8094" s="4" t="s">
        <v>11323</v>
      </c>
      <c r="F8094" s="4" t="s">
        <v>11324</v>
      </c>
      <c r="G8094" s="4" t="s">
        <v>11638</v>
      </c>
      <c r="H8094" s="4" t="s">
        <v>210</v>
      </c>
      <c r="I8094" s="4" t="s">
        <v>210</v>
      </c>
      <c r="J8094" s="4" t="s">
        <v>226</v>
      </c>
      <c r="K8094" s="4" t="s">
        <v>10934</v>
      </c>
      <c r="L8094" s="4" t="s">
        <v>10143</v>
      </c>
      <c r="M8094" s="5">
        <v>44861</v>
      </c>
      <c r="N8094" s="6">
        <v>6572</v>
      </c>
      <c r="O8094" s="4">
        <f t="shared" si="252"/>
        <v>27</v>
      </c>
      <c r="P8094" s="4" t="str">
        <f t="shared" si="253"/>
        <v>2022-10</v>
      </c>
    </row>
    <row r="8095" spans="1:16" ht="12.75" x14ac:dyDescent="0.2">
      <c r="A8095" s="4" t="s">
        <v>3048</v>
      </c>
      <c r="B8095" s="4" t="s">
        <v>13786</v>
      </c>
      <c r="C8095" s="4" t="s">
        <v>13787</v>
      </c>
      <c r="D8095" s="4" t="s">
        <v>13920</v>
      </c>
      <c r="E8095" s="4" t="s">
        <v>13921</v>
      </c>
      <c r="F8095" s="4" t="s">
        <v>13922</v>
      </c>
      <c r="G8095" s="4" t="s">
        <v>13925</v>
      </c>
      <c r="H8095" s="4" t="s">
        <v>20</v>
      </c>
      <c r="I8095" s="4" t="s">
        <v>21</v>
      </c>
      <c r="J8095" s="4" t="s">
        <v>22</v>
      </c>
      <c r="K8095" s="4" t="s">
        <v>13382</v>
      </c>
      <c r="L8095" s="4" t="s">
        <v>9931</v>
      </c>
      <c r="M8095" s="5">
        <v>44861</v>
      </c>
      <c r="N8095" s="6">
        <v>1245</v>
      </c>
      <c r="O8095" s="4">
        <f t="shared" si="252"/>
        <v>27</v>
      </c>
      <c r="P8095" s="4" t="str">
        <f t="shared" si="253"/>
        <v>2022-10</v>
      </c>
    </row>
    <row r="8096" spans="1:16" ht="12.75" x14ac:dyDescent="0.2">
      <c r="A8096" s="4" t="s">
        <v>14</v>
      </c>
      <c r="B8096" s="4" t="s">
        <v>15</v>
      </c>
      <c r="C8096" s="4" t="s">
        <v>68</v>
      </c>
      <c r="D8096" s="4" t="s">
        <v>260</v>
      </c>
      <c r="E8096" s="4" t="s">
        <v>261</v>
      </c>
      <c r="F8096" s="4" t="s">
        <v>3048</v>
      </c>
      <c r="G8096" s="4" t="s">
        <v>3048</v>
      </c>
      <c r="H8096" s="4" t="s">
        <v>210</v>
      </c>
      <c r="I8096" s="4" t="s">
        <v>210</v>
      </c>
      <c r="J8096" s="4" t="s">
        <v>3048</v>
      </c>
      <c r="K8096" s="4" t="s">
        <v>82</v>
      </c>
      <c r="L8096" s="4" t="s">
        <v>262</v>
      </c>
      <c r="M8096" s="5">
        <v>44862</v>
      </c>
      <c r="N8096" s="6">
        <v>1043</v>
      </c>
      <c r="O8096" s="4">
        <f t="shared" si="252"/>
        <v>28</v>
      </c>
      <c r="P8096" s="4" t="str">
        <f t="shared" si="253"/>
        <v>2022-10</v>
      </c>
    </row>
    <row r="8097" spans="1:16" ht="12.75" x14ac:dyDescent="0.2">
      <c r="A8097" s="4" t="s">
        <v>3048</v>
      </c>
      <c r="B8097" s="4" t="s">
        <v>3049</v>
      </c>
      <c r="C8097" s="4" t="s">
        <v>3522</v>
      </c>
      <c r="D8097" s="4" t="s">
        <v>3132</v>
      </c>
      <c r="E8097" s="4" t="s">
        <v>3626</v>
      </c>
      <c r="F8097" s="4" t="s">
        <v>3627</v>
      </c>
      <c r="G8097" s="4" t="s">
        <v>3630</v>
      </c>
      <c r="H8097" s="4" t="s">
        <v>20</v>
      </c>
      <c r="I8097" s="4" t="s">
        <v>21</v>
      </c>
      <c r="J8097" s="4" t="s">
        <v>22</v>
      </c>
      <c r="K8097" s="4" t="s">
        <v>3524</v>
      </c>
      <c r="L8097" s="4" t="s">
        <v>3549</v>
      </c>
      <c r="M8097" s="5">
        <v>44862</v>
      </c>
      <c r="N8097" s="6">
        <v>3687</v>
      </c>
      <c r="O8097" s="4">
        <f t="shared" si="252"/>
        <v>28</v>
      </c>
      <c r="P8097" s="4" t="str">
        <f t="shared" si="253"/>
        <v>2022-10</v>
      </c>
    </row>
    <row r="8098" spans="1:16" ht="12.75" x14ac:dyDescent="0.2">
      <c r="A8098" s="4" t="s">
        <v>14</v>
      </c>
      <c r="B8098" s="4" t="s">
        <v>4342</v>
      </c>
      <c r="C8098" s="4" t="s">
        <v>4343</v>
      </c>
      <c r="D8098" s="4" t="s">
        <v>5081</v>
      </c>
      <c r="E8098" s="4" t="s">
        <v>5082</v>
      </c>
      <c r="F8098" s="4" t="s">
        <v>5083</v>
      </c>
      <c r="G8098" s="4" t="s">
        <v>5084</v>
      </c>
      <c r="H8098" s="4" t="s">
        <v>20</v>
      </c>
      <c r="I8098" s="4" t="s">
        <v>21</v>
      </c>
      <c r="J8098" s="4" t="s">
        <v>22</v>
      </c>
      <c r="K8098" s="4" t="s">
        <v>4362</v>
      </c>
      <c r="L8098" s="4" t="s">
        <v>4363</v>
      </c>
      <c r="M8098" s="5">
        <v>44862</v>
      </c>
      <c r="N8098" s="6">
        <v>248</v>
      </c>
      <c r="O8098" s="4">
        <f t="shared" si="252"/>
        <v>28</v>
      </c>
      <c r="P8098" s="4" t="str">
        <f t="shared" si="253"/>
        <v>2022-10</v>
      </c>
    </row>
    <row r="8099" spans="1:16" ht="12.75" x14ac:dyDescent="0.2">
      <c r="A8099" s="4" t="s">
        <v>14</v>
      </c>
      <c r="B8099" s="4" t="s">
        <v>7654</v>
      </c>
      <c r="C8099" s="4" t="s">
        <v>8288</v>
      </c>
      <c r="D8099" s="4" t="s">
        <v>9184</v>
      </c>
      <c r="E8099" s="4" t="s">
        <v>9244</v>
      </c>
      <c r="F8099" s="4" t="s">
        <v>9245</v>
      </c>
      <c r="G8099" s="4" t="s">
        <v>9246</v>
      </c>
      <c r="H8099" s="4" t="s">
        <v>20</v>
      </c>
      <c r="I8099" s="4" t="s">
        <v>21</v>
      </c>
      <c r="J8099" s="4" t="s">
        <v>39</v>
      </c>
      <c r="K8099" s="4" t="s">
        <v>8297</v>
      </c>
      <c r="L8099" s="4" t="s">
        <v>8100</v>
      </c>
      <c r="M8099" s="5">
        <v>44862</v>
      </c>
      <c r="N8099" s="6">
        <v>1023</v>
      </c>
      <c r="O8099" s="4">
        <f t="shared" si="252"/>
        <v>28</v>
      </c>
      <c r="P8099" s="4" t="str">
        <f t="shared" si="253"/>
        <v>2022-10</v>
      </c>
    </row>
    <row r="8100" spans="1:16" ht="12.75" x14ac:dyDescent="0.2">
      <c r="A8100" s="4" t="s">
        <v>3048</v>
      </c>
      <c r="B8100" s="4" t="s">
        <v>9902</v>
      </c>
      <c r="C8100" s="4" t="s">
        <v>10147</v>
      </c>
      <c r="D8100" s="4" t="s">
        <v>13936</v>
      </c>
      <c r="E8100" s="4" t="s">
        <v>10166</v>
      </c>
      <c r="F8100" s="4" t="s">
        <v>10167</v>
      </c>
      <c r="G8100" s="4" t="s">
        <v>10168</v>
      </c>
      <c r="H8100" s="4" t="s">
        <v>20</v>
      </c>
      <c r="I8100" s="4" t="s">
        <v>21</v>
      </c>
      <c r="J8100" s="4" t="s">
        <v>39</v>
      </c>
      <c r="K8100" s="4" t="s">
        <v>10151</v>
      </c>
      <c r="L8100" s="4" t="s">
        <v>10169</v>
      </c>
      <c r="M8100" s="5">
        <v>44862</v>
      </c>
      <c r="N8100" s="6">
        <v>8839</v>
      </c>
      <c r="O8100" s="4">
        <f t="shared" si="252"/>
        <v>28</v>
      </c>
      <c r="P8100" s="4" t="str">
        <f t="shared" si="253"/>
        <v>2022-10</v>
      </c>
    </row>
    <row r="8101" spans="1:16" ht="12.75" x14ac:dyDescent="0.2">
      <c r="A8101" s="4" t="s">
        <v>3048</v>
      </c>
      <c r="B8101" s="4" t="s">
        <v>11712</v>
      </c>
      <c r="C8101" s="4" t="s">
        <v>11934</v>
      </c>
      <c r="D8101" s="4" t="s">
        <v>25</v>
      </c>
      <c r="E8101" s="4" t="s">
        <v>6068</v>
      </c>
      <c r="F8101" s="4" t="s">
        <v>6069</v>
      </c>
      <c r="G8101" s="4" t="s">
        <v>12085</v>
      </c>
      <c r="H8101" s="4" t="s">
        <v>20</v>
      </c>
      <c r="I8101" s="4" t="s">
        <v>29</v>
      </c>
      <c r="J8101" s="4" t="s">
        <v>36</v>
      </c>
      <c r="K8101" s="4" t="s">
        <v>11936</v>
      </c>
      <c r="L8101" s="4" t="s">
        <v>11937</v>
      </c>
      <c r="M8101" s="5">
        <v>44862</v>
      </c>
      <c r="N8101" s="6">
        <v>2370</v>
      </c>
      <c r="O8101" s="4">
        <f t="shared" si="252"/>
        <v>28</v>
      </c>
      <c r="P8101" s="4" t="str">
        <f t="shared" si="253"/>
        <v>2022-10</v>
      </c>
    </row>
    <row r="8102" spans="1:16" ht="12.75" x14ac:dyDescent="0.2">
      <c r="A8102" s="4" t="s">
        <v>3048</v>
      </c>
      <c r="B8102" s="4" t="s">
        <v>12289</v>
      </c>
      <c r="C8102" s="4" t="s">
        <v>12841</v>
      </c>
      <c r="D8102" s="4" t="s">
        <v>13278</v>
      </c>
      <c r="E8102" s="4" t="s">
        <v>13218</v>
      </c>
      <c r="F8102" s="4" t="s">
        <v>13219</v>
      </c>
      <c r="G8102" s="4" t="s">
        <v>13280</v>
      </c>
      <c r="H8102" s="4" t="s">
        <v>20</v>
      </c>
      <c r="I8102" s="4" t="s">
        <v>21</v>
      </c>
      <c r="J8102" s="4" t="s">
        <v>22</v>
      </c>
      <c r="K8102" s="4" t="s">
        <v>12850</v>
      </c>
      <c r="L8102" s="4" t="s">
        <v>10478</v>
      </c>
      <c r="M8102" s="5">
        <v>44862</v>
      </c>
      <c r="N8102" s="6">
        <v>8906</v>
      </c>
      <c r="O8102" s="4">
        <f t="shared" si="252"/>
        <v>28</v>
      </c>
      <c r="P8102" s="4" t="str">
        <f t="shared" si="253"/>
        <v>2022-10</v>
      </c>
    </row>
    <row r="8103" spans="1:16" ht="12.75" x14ac:dyDescent="0.2">
      <c r="A8103" s="4" t="s">
        <v>1050</v>
      </c>
      <c r="B8103" s="4" t="s">
        <v>1051</v>
      </c>
      <c r="C8103" s="4" t="s">
        <v>1052</v>
      </c>
      <c r="D8103" s="4" t="s">
        <v>1591</v>
      </c>
      <c r="E8103" s="4" t="s">
        <v>1596</v>
      </c>
      <c r="F8103" s="4" t="s">
        <v>1597</v>
      </c>
      <c r="G8103" s="4" t="s">
        <v>1598</v>
      </c>
      <c r="H8103" s="4" t="s">
        <v>20</v>
      </c>
      <c r="I8103" s="4" t="s">
        <v>29</v>
      </c>
      <c r="J8103" s="4" t="s">
        <v>162</v>
      </c>
      <c r="K8103" s="4" t="s">
        <v>1056</v>
      </c>
      <c r="L8103" s="4" t="s">
        <v>689</v>
      </c>
      <c r="M8103" s="5">
        <v>44863</v>
      </c>
      <c r="N8103" s="6">
        <v>1234</v>
      </c>
      <c r="O8103" s="4">
        <f t="shared" si="252"/>
        <v>29</v>
      </c>
      <c r="P8103" s="4" t="str">
        <f t="shared" si="253"/>
        <v>2022-10</v>
      </c>
    </row>
    <row r="8104" spans="1:16" ht="12.75" x14ac:dyDescent="0.2">
      <c r="A8104" s="4" t="s">
        <v>1050</v>
      </c>
      <c r="B8104" s="4" t="s">
        <v>1051</v>
      </c>
      <c r="C8104" s="4" t="s">
        <v>1999</v>
      </c>
      <c r="D8104" s="4" t="s">
        <v>2078</v>
      </c>
      <c r="E8104" s="4" t="s">
        <v>2247</v>
      </c>
      <c r="F8104" s="4" t="s">
        <v>2248</v>
      </c>
      <c r="G8104" s="4" t="s">
        <v>2255</v>
      </c>
      <c r="H8104" s="4" t="s">
        <v>20</v>
      </c>
      <c r="I8104" s="4" t="s">
        <v>21</v>
      </c>
      <c r="J8104" s="4" t="s">
        <v>22</v>
      </c>
      <c r="K8104" s="4" t="s">
        <v>2003</v>
      </c>
      <c r="L8104" s="4" t="s">
        <v>1195</v>
      </c>
      <c r="M8104" s="5">
        <v>44863</v>
      </c>
      <c r="N8104" s="6">
        <v>5161</v>
      </c>
      <c r="O8104" s="4">
        <f t="shared" si="252"/>
        <v>29</v>
      </c>
      <c r="P8104" s="4" t="str">
        <f t="shared" si="253"/>
        <v>2022-10</v>
      </c>
    </row>
    <row r="8105" spans="1:16" ht="12.75" x14ac:dyDescent="0.2">
      <c r="A8105" s="4" t="s">
        <v>3048</v>
      </c>
      <c r="B8105" s="4" t="s">
        <v>3049</v>
      </c>
      <c r="C8105" s="4" t="s">
        <v>3522</v>
      </c>
      <c r="D8105" s="4" t="s">
        <v>25</v>
      </c>
      <c r="E8105" s="4" t="s">
        <v>3533</v>
      </c>
      <c r="F8105" s="4" t="s">
        <v>3534</v>
      </c>
      <c r="G8105" s="4" t="s">
        <v>3535</v>
      </c>
      <c r="H8105" s="4" t="s">
        <v>20</v>
      </c>
      <c r="I8105" s="4" t="s">
        <v>29</v>
      </c>
      <c r="J8105" s="4" t="s">
        <v>22</v>
      </c>
      <c r="K8105" s="4" t="s">
        <v>3524</v>
      </c>
      <c r="L8105" s="4" t="s">
        <v>3136</v>
      </c>
      <c r="M8105" s="5">
        <v>44863</v>
      </c>
      <c r="N8105" s="6">
        <v>9869</v>
      </c>
      <c r="O8105" s="4">
        <f t="shared" si="252"/>
        <v>29</v>
      </c>
      <c r="P8105" s="4" t="str">
        <f t="shared" si="253"/>
        <v>2022-10</v>
      </c>
    </row>
    <row r="8106" spans="1:16" ht="12.75" x14ac:dyDescent="0.2">
      <c r="A8106" s="4" t="s">
        <v>14</v>
      </c>
      <c r="B8106" s="4" t="s">
        <v>4342</v>
      </c>
      <c r="C8106" s="4" t="s">
        <v>4343</v>
      </c>
      <c r="D8106" s="4" t="s">
        <v>4708</v>
      </c>
      <c r="E8106" s="4" t="s">
        <v>4750</v>
      </c>
      <c r="F8106" s="4" t="s">
        <v>4751</v>
      </c>
      <c r="G8106" s="4" t="s">
        <v>4761</v>
      </c>
      <c r="H8106" s="4" t="s">
        <v>20</v>
      </c>
      <c r="I8106" s="4" t="s">
        <v>29</v>
      </c>
      <c r="J8106" s="4" t="s">
        <v>22</v>
      </c>
      <c r="K8106" s="4" t="s">
        <v>4396</v>
      </c>
      <c r="L8106" s="4" t="s">
        <v>4374</v>
      </c>
      <c r="M8106" s="5">
        <v>44863</v>
      </c>
      <c r="N8106" s="6">
        <v>3514</v>
      </c>
      <c r="O8106" s="4">
        <f t="shared" si="252"/>
        <v>29</v>
      </c>
      <c r="P8106" s="4" t="str">
        <f t="shared" si="253"/>
        <v>2022-10</v>
      </c>
    </row>
    <row r="8107" spans="1:16" ht="12.75" x14ac:dyDescent="0.2">
      <c r="A8107" s="4" t="s">
        <v>1050</v>
      </c>
      <c r="B8107" s="4" t="s">
        <v>5461</v>
      </c>
      <c r="C8107" s="4" t="s">
        <v>5462</v>
      </c>
      <c r="D8107" s="4" t="s">
        <v>1664</v>
      </c>
      <c r="E8107" s="4" t="s">
        <v>6089</v>
      </c>
      <c r="F8107" s="4" t="s">
        <v>6090</v>
      </c>
      <c r="G8107" s="4" t="s">
        <v>6092</v>
      </c>
      <c r="H8107" s="4" t="s">
        <v>210</v>
      </c>
      <c r="I8107" s="4" t="s">
        <v>210</v>
      </c>
      <c r="J8107" s="4" t="s">
        <v>226</v>
      </c>
      <c r="K8107" s="4" t="s">
        <v>5471</v>
      </c>
      <c r="L8107" s="4" t="s">
        <v>5580</v>
      </c>
      <c r="M8107" s="5">
        <v>44863</v>
      </c>
      <c r="N8107" s="6">
        <v>2354</v>
      </c>
      <c r="O8107" s="4">
        <f t="shared" si="252"/>
        <v>29</v>
      </c>
      <c r="P8107" s="4" t="str">
        <f t="shared" si="253"/>
        <v>2022-10</v>
      </c>
    </row>
    <row r="8108" spans="1:16" ht="12.75" x14ac:dyDescent="0.2">
      <c r="A8108" s="4" t="s">
        <v>14</v>
      </c>
      <c r="B8108" s="4" t="s">
        <v>7654</v>
      </c>
      <c r="C8108" s="4" t="s">
        <v>7825</v>
      </c>
      <c r="D8108" s="4" t="s">
        <v>8042</v>
      </c>
      <c r="E8108" s="4" t="s">
        <v>7846</v>
      </c>
      <c r="F8108" s="4" t="s">
        <v>7847</v>
      </c>
      <c r="G8108" s="4" t="s">
        <v>7848</v>
      </c>
      <c r="H8108" s="4" t="s">
        <v>210</v>
      </c>
      <c r="I8108" s="4" t="s">
        <v>343</v>
      </c>
      <c r="J8108" s="4" t="s">
        <v>22</v>
      </c>
      <c r="K8108" s="4" t="s">
        <v>7829</v>
      </c>
      <c r="L8108" s="4" t="s">
        <v>7849</v>
      </c>
      <c r="M8108" s="5">
        <v>44863</v>
      </c>
      <c r="N8108" s="6">
        <v>2416</v>
      </c>
      <c r="O8108" s="4">
        <f t="shared" si="252"/>
        <v>29</v>
      </c>
      <c r="P8108" s="4" t="str">
        <f t="shared" si="253"/>
        <v>2022-10</v>
      </c>
    </row>
    <row r="8109" spans="1:16" ht="12.75" x14ac:dyDescent="0.2">
      <c r="A8109" s="4" t="s">
        <v>14</v>
      </c>
      <c r="B8109" s="4" t="s">
        <v>7654</v>
      </c>
      <c r="C8109" s="4" t="s">
        <v>8288</v>
      </c>
      <c r="D8109" s="4" t="s">
        <v>25</v>
      </c>
      <c r="E8109" s="4" t="s">
        <v>8338</v>
      </c>
      <c r="F8109" s="4" t="s">
        <v>8339</v>
      </c>
      <c r="G8109" s="4" t="s">
        <v>8340</v>
      </c>
      <c r="H8109" s="4" t="s">
        <v>210</v>
      </c>
      <c r="I8109" s="4" t="s">
        <v>210</v>
      </c>
      <c r="J8109" s="4" t="s">
        <v>226</v>
      </c>
      <c r="K8109" s="4" t="s">
        <v>8297</v>
      </c>
      <c r="L8109" s="4" t="s">
        <v>8301</v>
      </c>
      <c r="M8109" s="5">
        <v>44863</v>
      </c>
      <c r="N8109" s="6">
        <v>6819</v>
      </c>
      <c r="O8109" s="4">
        <f t="shared" si="252"/>
        <v>29</v>
      </c>
      <c r="P8109" s="4" t="str">
        <f t="shared" si="253"/>
        <v>2022-10</v>
      </c>
    </row>
    <row r="8110" spans="1:16" ht="12.75" x14ac:dyDescent="0.2">
      <c r="A8110" s="4" t="s">
        <v>14</v>
      </c>
      <c r="B8110" s="4" t="s">
        <v>7654</v>
      </c>
      <c r="C8110" s="4" t="s">
        <v>8288</v>
      </c>
      <c r="D8110" s="4" t="s">
        <v>8661</v>
      </c>
      <c r="E8110" s="4" t="s">
        <v>8682</v>
      </c>
      <c r="F8110" s="4" t="s">
        <v>8683</v>
      </c>
      <c r="G8110" s="4" t="s">
        <v>8686</v>
      </c>
      <c r="H8110" s="4" t="s">
        <v>20</v>
      </c>
      <c r="I8110" s="4" t="s">
        <v>21</v>
      </c>
      <c r="J8110" s="4" t="s">
        <v>22</v>
      </c>
      <c r="K8110" s="4" t="s">
        <v>8297</v>
      </c>
      <c r="L8110" s="4" t="s">
        <v>7151</v>
      </c>
      <c r="M8110" s="5">
        <v>44863</v>
      </c>
      <c r="N8110" s="6">
        <v>5686</v>
      </c>
      <c r="O8110" s="4">
        <f t="shared" si="252"/>
        <v>29</v>
      </c>
      <c r="P8110" s="4" t="str">
        <f t="shared" si="253"/>
        <v>2022-10</v>
      </c>
    </row>
    <row r="8111" spans="1:16" ht="12.75" x14ac:dyDescent="0.2">
      <c r="A8111" s="4" t="s">
        <v>14</v>
      </c>
      <c r="B8111" s="4" t="s">
        <v>7654</v>
      </c>
      <c r="C8111" s="4" t="s">
        <v>8288</v>
      </c>
      <c r="D8111" s="4" t="s">
        <v>8877</v>
      </c>
      <c r="E8111" s="4" t="s">
        <v>9029</v>
      </c>
      <c r="F8111" s="4" t="s">
        <v>9030</v>
      </c>
      <c r="G8111" s="4" t="s">
        <v>9033</v>
      </c>
      <c r="H8111" s="4" t="s">
        <v>210</v>
      </c>
      <c r="I8111" s="4" t="s">
        <v>210</v>
      </c>
      <c r="J8111" s="4" t="s">
        <v>877</v>
      </c>
      <c r="K8111" s="4" t="s">
        <v>8297</v>
      </c>
      <c r="L8111" s="4" t="s">
        <v>8301</v>
      </c>
      <c r="M8111" s="5">
        <v>44863</v>
      </c>
      <c r="N8111" s="6">
        <v>7421</v>
      </c>
      <c r="O8111" s="4">
        <f t="shared" si="252"/>
        <v>29</v>
      </c>
      <c r="P8111" s="4" t="str">
        <f t="shared" si="253"/>
        <v>2022-10</v>
      </c>
    </row>
    <row r="8112" spans="1:16" ht="12.75" x14ac:dyDescent="0.2">
      <c r="A8112" s="4" t="s">
        <v>14</v>
      </c>
      <c r="B8112" s="4" t="s">
        <v>7654</v>
      </c>
      <c r="C8112" s="4" t="s">
        <v>9450</v>
      </c>
      <c r="D8112" s="4" t="s">
        <v>7419</v>
      </c>
      <c r="E8112" s="4" t="s">
        <v>9477</v>
      </c>
      <c r="F8112" s="4" t="s">
        <v>9478</v>
      </c>
      <c r="G8112" s="4" t="s">
        <v>9479</v>
      </c>
      <c r="H8112" s="4" t="s">
        <v>20</v>
      </c>
      <c r="I8112" s="4" t="s">
        <v>29</v>
      </c>
      <c r="J8112" s="4" t="s">
        <v>36</v>
      </c>
      <c r="K8112" s="4" t="s">
        <v>9476</v>
      </c>
      <c r="L8112" s="4" t="s">
        <v>9145</v>
      </c>
      <c r="M8112" s="5">
        <v>44863</v>
      </c>
      <c r="N8112" s="6">
        <v>9406</v>
      </c>
      <c r="O8112" s="4">
        <f t="shared" si="252"/>
        <v>29</v>
      </c>
      <c r="P8112" s="4" t="str">
        <f t="shared" si="253"/>
        <v>2022-10</v>
      </c>
    </row>
    <row r="8113" spans="1:16" ht="12.75" x14ac:dyDescent="0.2">
      <c r="A8113" s="4" t="s">
        <v>3048</v>
      </c>
      <c r="B8113" s="4" t="s">
        <v>9902</v>
      </c>
      <c r="C8113" s="4" t="s">
        <v>10147</v>
      </c>
      <c r="D8113" s="4" t="s">
        <v>25</v>
      </c>
      <c r="E8113" s="4" t="s">
        <v>10254</v>
      </c>
      <c r="F8113" s="4" t="s">
        <v>10255</v>
      </c>
      <c r="G8113" s="4" t="s">
        <v>10256</v>
      </c>
      <c r="H8113" s="4" t="s">
        <v>210</v>
      </c>
      <c r="I8113" s="4" t="s">
        <v>210</v>
      </c>
      <c r="J8113" s="4" t="s">
        <v>226</v>
      </c>
      <c r="K8113" s="4" t="s">
        <v>10165</v>
      </c>
      <c r="L8113" s="4" t="s">
        <v>3074</v>
      </c>
      <c r="M8113" s="5">
        <v>44863</v>
      </c>
      <c r="N8113" s="6">
        <v>9338</v>
      </c>
      <c r="O8113" s="4">
        <f t="shared" si="252"/>
        <v>29</v>
      </c>
      <c r="P8113" s="4" t="str">
        <f t="shared" si="253"/>
        <v>2022-10</v>
      </c>
    </row>
    <row r="8114" spans="1:16" ht="12.75" x14ac:dyDescent="0.2">
      <c r="A8114" s="4" t="s">
        <v>3048</v>
      </c>
      <c r="B8114" s="4" t="s">
        <v>10496</v>
      </c>
      <c r="C8114" s="4" t="s">
        <v>10497</v>
      </c>
      <c r="D8114" s="4" t="s">
        <v>10891</v>
      </c>
      <c r="E8114" s="4" t="s">
        <v>10892</v>
      </c>
      <c r="F8114" s="4" t="s">
        <v>10893</v>
      </c>
      <c r="G8114" s="4" t="s">
        <v>10894</v>
      </c>
      <c r="H8114" s="4" t="s">
        <v>20</v>
      </c>
      <c r="I8114" s="4" t="s">
        <v>21</v>
      </c>
      <c r="J8114" s="4" t="s">
        <v>39</v>
      </c>
      <c r="K8114" s="4" t="s">
        <v>10539</v>
      </c>
      <c r="L8114" s="4" t="s">
        <v>10502</v>
      </c>
      <c r="M8114" s="5">
        <v>44863</v>
      </c>
      <c r="N8114" s="6">
        <v>3965</v>
      </c>
      <c r="O8114" s="4">
        <f t="shared" si="252"/>
        <v>29</v>
      </c>
      <c r="P8114" s="4" t="str">
        <f t="shared" si="253"/>
        <v>2022-10</v>
      </c>
    </row>
    <row r="8115" spans="1:16" ht="12.75" x14ac:dyDescent="0.2">
      <c r="A8115" s="4" t="s">
        <v>3048</v>
      </c>
      <c r="B8115" s="4" t="s">
        <v>12289</v>
      </c>
      <c r="C8115" s="4" t="s">
        <v>12841</v>
      </c>
      <c r="D8115" s="4" t="s">
        <v>1496</v>
      </c>
      <c r="E8115" s="4" t="s">
        <v>13097</v>
      </c>
      <c r="F8115" s="4" t="s">
        <v>13098</v>
      </c>
      <c r="G8115" s="4" t="s">
        <v>13100</v>
      </c>
      <c r="H8115" s="4" t="s">
        <v>20</v>
      </c>
      <c r="I8115" s="4" t="s">
        <v>21</v>
      </c>
      <c r="J8115" s="4" t="s">
        <v>36</v>
      </c>
      <c r="K8115" s="4" t="s">
        <v>12850</v>
      </c>
      <c r="L8115" s="4" t="s">
        <v>12121</v>
      </c>
      <c r="M8115" s="5">
        <v>44863</v>
      </c>
      <c r="N8115" s="6">
        <v>9601</v>
      </c>
      <c r="O8115" s="4">
        <f t="shared" si="252"/>
        <v>29</v>
      </c>
      <c r="P8115" s="4" t="str">
        <f t="shared" si="253"/>
        <v>2022-10</v>
      </c>
    </row>
    <row r="8116" spans="1:16" ht="12.75" x14ac:dyDescent="0.2">
      <c r="A8116" s="4" t="s">
        <v>1050</v>
      </c>
      <c r="B8116" s="4" t="s">
        <v>1051</v>
      </c>
      <c r="C8116" s="4" t="s">
        <v>1052</v>
      </c>
      <c r="D8116" s="4" t="s">
        <v>1559</v>
      </c>
      <c r="E8116" s="4" t="s">
        <v>1341</v>
      </c>
      <c r="F8116" s="4" t="s">
        <v>1342</v>
      </c>
      <c r="G8116" s="4" t="s">
        <v>1567</v>
      </c>
      <c r="H8116" s="4" t="s">
        <v>20</v>
      </c>
      <c r="I8116" s="4" t="s">
        <v>21</v>
      </c>
      <c r="J8116" s="4" t="s">
        <v>22</v>
      </c>
      <c r="K8116" s="4" t="s">
        <v>1272</v>
      </c>
      <c r="L8116" s="4" t="s">
        <v>1057</v>
      </c>
      <c r="M8116" s="5">
        <v>44864</v>
      </c>
      <c r="N8116" s="6">
        <v>1108</v>
      </c>
      <c r="O8116" s="4">
        <f t="shared" si="252"/>
        <v>30</v>
      </c>
      <c r="P8116" s="4" t="str">
        <f t="shared" si="253"/>
        <v>2022-10</v>
      </c>
    </row>
    <row r="8117" spans="1:16" ht="12.75" x14ac:dyDescent="0.2">
      <c r="A8117" s="4" t="s">
        <v>1050</v>
      </c>
      <c r="B8117" s="4" t="s">
        <v>1051</v>
      </c>
      <c r="C8117" s="4" t="s">
        <v>1052</v>
      </c>
      <c r="D8117" s="4" t="s">
        <v>1639</v>
      </c>
      <c r="E8117" s="4" t="s">
        <v>1643</v>
      </c>
      <c r="F8117" s="4" t="s">
        <v>1644</v>
      </c>
      <c r="G8117" s="4" t="s">
        <v>1645</v>
      </c>
      <c r="H8117" s="4" t="s">
        <v>20</v>
      </c>
      <c r="I8117" s="4" t="s">
        <v>21</v>
      </c>
      <c r="J8117" s="4" t="s">
        <v>162</v>
      </c>
      <c r="K8117" s="4" t="s">
        <v>1194</v>
      </c>
      <c r="L8117" s="4" t="s">
        <v>1175</v>
      </c>
      <c r="M8117" s="5">
        <v>44864</v>
      </c>
      <c r="N8117" s="6">
        <v>3972</v>
      </c>
      <c r="O8117" s="4">
        <f t="shared" si="252"/>
        <v>30</v>
      </c>
      <c r="P8117" s="4" t="str">
        <f t="shared" si="253"/>
        <v>2022-10</v>
      </c>
    </row>
    <row r="8118" spans="1:16" ht="12.75" x14ac:dyDescent="0.2">
      <c r="A8118" s="4" t="s">
        <v>1050</v>
      </c>
      <c r="B8118" s="4" t="s">
        <v>1051</v>
      </c>
      <c r="C8118" s="4" t="s">
        <v>1052</v>
      </c>
      <c r="D8118" s="4" t="s">
        <v>1681</v>
      </c>
      <c r="E8118" s="4" t="s">
        <v>1205</v>
      </c>
      <c r="F8118" s="4" t="s">
        <v>1206</v>
      </c>
      <c r="G8118" s="4" t="s">
        <v>1207</v>
      </c>
      <c r="H8118" s="4" t="s">
        <v>20</v>
      </c>
      <c r="I8118" s="4" t="s">
        <v>29</v>
      </c>
      <c r="J8118" s="4" t="s">
        <v>22</v>
      </c>
      <c r="K8118" s="4" t="s">
        <v>1208</v>
      </c>
      <c r="L8118" s="4" t="s">
        <v>1209</v>
      </c>
      <c r="M8118" s="5">
        <v>44864</v>
      </c>
      <c r="N8118" s="6">
        <v>5704</v>
      </c>
      <c r="O8118" s="4">
        <f t="shared" si="252"/>
        <v>30</v>
      </c>
      <c r="P8118" s="4" t="str">
        <f t="shared" si="253"/>
        <v>2022-10</v>
      </c>
    </row>
    <row r="8119" spans="1:16" ht="12.75" x14ac:dyDescent="0.2">
      <c r="A8119" s="4" t="s">
        <v>1050</v>
      </c>
      <c r="B8119" s="4" t="s">
        <v>1051</v>
      </c>
      <c r="C8119" s="4" t="s">
        <v>1052</v>
      </c>
      <c r="D8119" s="4" t="s">
        <v>1784</v>
      </c>
      <c r="E8119" s="4" t="s">
        <v>1804</v>
      </c>
      <c r="F8119" s="4" t="s">
        <v>1805</v>
      </c>
      <c r="G8119" s="4" t="s">
        <v>1806</v>
      </c>
      <c r="H8119" s="4" t="s">
        <v>20</v>
      </c>
      <c r="I8119" s="4" t="s">
        <v>21</v>
      </c>
      <c r="J8119" s="4" t="s">
        <v>22</v>
      </c>
      <c r="K8119" s="4" t="s">
        <v>1132</v>
      </c>
      <c r="L8119" s="4" t="s">
        <v>1175</v>
      </c>
      <c r="M8119" s="5">
        <v>44864</v>
      </c>
      <c r="N8119" s="6">
        <v>6208</v>
      </c>
      <c r="O8119" s="4">
        <f t="shared" si="252"/>
        <v>30</v>
      </c>
      <c r="P8119" s="4" t="str">
        <f t="shared" si="253"/>
        <v>2022-10</v>
      </c>
    </row>
    <row r="8120" spans="1:16" ht="12.75" x14ac:dyDescent="0.2">
      <c r="A8120" s="4" t="s">
        <v>3048</v>
      </c>
      <c r="B8120" s="4" t="s">
        <v>3049</v>
      </c>
      <c r="C8120" s="4" t="s">
        <v>3050</v>
      </c>
      <c r="D8120" s="4" t="s">
        <v>3105</v>
      </c>
      <c r="E8120" s="4" t="s">
        <v>3081</v>
      </c>
      <c r="F8120" s="4" t="s">
        <v>3082</v>
      </c>
      <c r="G8120" s="4" t="s">
        <v>3108</v>
      </c>
      <c r="H8120" s="4" t="s">
        <v>20</v>
      </c>
      <c r="I8120" s="4" t="s">
        <v>29</v>
      </c>
      <c r="J8120" s="4" t="s">
        <v>22</v>
      </c>
      <c r="K8120" s="4" t="s">
        <v>3089</v>
      </c>
      <c r="L8120" s="4" t="s">
        <v>3085</v>
      </c>
      <c r="M8120" s="5">
        <v>44864</v>
      </c>
      <c r="N8120" s="6">
        <v>5845</v>
      </c>
      <c r="O8120" s="4">
        <f t="shared" si="252"/>
        <v>30</v>
      </c>
      <c r="P8120" s="4" t="str">
        <f t="shared" si="253"/>
        <v>2022-10</v>
      </c>
    </row>
    <row r="8121" spans="1:16" ht="12.75" x14ac:dyDescent="0.2">
      <c r="A8121" s="4" t="s">
        <v>3048</v>
      </c>
      <c r="B8121" s="4" t="s">
        <v>3049</v>
      </c>
      <c r="C8121" s="4" t="s">
        <v>3050</v>
      </c>
      <c r="D8121" s="4" t="s">
        <v>3243</v>
      </c>
      <c r="E8121" s="4" t="s">
        <v>3244</v>
      </c>
      <c r="F8121" s="4" t="s">
        <v>3245</v>
      </c>
      <c r="G8121" s="4" t="s">
        <v>3269</v>
      </c>
      <c r="H8121" s="4" t="s">
        <v>210</v>
      </c>
      <c r="I8121" s="4" t="s">
        <v>210</v>
      </c>
      <c r="J8121" s="4" t="s">
        <v>877</v>
      </c>
      <c r="K8121" s="4" t="s">
        <v>3089</v>
      </c>
      <c r="L8121" s="4" t="s">
        <v>3078</v>
      </c>
      <c r="M8121" s="5">
        <v>44864</v>
      </c>
      <c r="N8121" s="6">
        <v>9702</v>
      </c>
      <c r="O8121" s="4">
        <f t="shared" si="252"/>
        <v>30</v>
      </c>
      <c r="P8121" s="4" t="str">
        <f t="shared" si="253"/>
        <v>2022-10</v>
      </c>
    </row>
    <row r="8122" spans="1:16" ht="12.75" x14ac:dyDescent="0.2">
      <c r="A8122" s="4" t="s">
        <v>3048</v>
      </c>
      <c r="B8122" s="4" t="s">
        <v>3049</v>
      </c>
      <c r="C8122" s="4" t="s">
        <v>3050</v>
      </c>
      <c r="D8122" s="4" t="s">
        <v>3293</v>
      </c>
      <c r="E8122" s="4" t="s">
        <v>3244</v>
      </c>
      <c r="F8122" s="4" t="s">
        <v>3245</v>
      </c>
      <c r="G8122" s="4" t="s">
        <v>3295</v>
      </c>
      <c r="H8122" s="4" t="s">
        <v>210</v>
      </c>
      <c r="I8122" s="4" t="s">
        <v>210</v>
      </c>
      <c r="J8122" s="4" t="s">
        <v>877</v>
      </c>
      <c r="K8122" s="4" t="s">
        <v>3089</v>
      </c>
      <c r="L8122" s="4" t="s">
        <v>3078</v>
      </c>
      <c r="M8122" s="5">
        <v>44864</v>
      </c>
      <c r="N8122" s="6">
        <v>7325</v>
      </c>
      <c r="O8122" s="4">
        <f t="shared" si="252"/>
        <v>30</v>
      </c>
      <c r="P8122" s="4" t="str">
        <f t="shared" si="253"/>
        <v>2022-10</v>
      </c>
    </row>
    <row r="8123" spans="1:16" ht="12.75" x14ac:dyDescent="0.2">
      <c r="A8123" s="4" t="s">
        <v>3048</v>
      </c>
      <c r="B8123" s="4" t="s">
        <v>3049</v>
      </c>
      <c r="C8123" s="4" t="s">
        <v>3339</v>
      </c>
      <c r="D8123" s="4" t="s">
        <v>13936</v>
      </c>
      <c r="E8123" s="4" t="s">
        <v>3367</v>
      </c>
      <c r="F8123" s="4" t="s">
        <v>3368</v>
      </c>
      <c r="G8123" s="4" t="s">
        <v>3371</v>
      </c>
      <c r="H8123" s="4" t="s">
        <v>20</v>
      </c>
      <c r="I8123" s="4" t="s">
        <v>21</v>
      </c>
      <c r="J8123" s="4" t="s">
        <v>22</v>
      </c>
      <c r="K8123" s="4" t="s">
        <v>3343</v>
      </c>
      <c r="L8123" s="4" t="s">
        <v>3344</v>
      </c>
      <c r="M8123" s="5">
        <v>44864</v>
      </c>
      <c r="N8123" s="6">
        <v>7310</v>
      </c>
      <c r="O8123" s="4">
        <f t="shared" si="252"/>
        <v>30</v>
      </c>
      <c r="P8123" s="4" t="str">
        <f t="shared" si="253"/>
        <v>2022-10</v>
      </c>
    </row>
    <row r="8124" spans="1:16" ht="12.75" x14ac:dyDescent="0.2">
      <c r="A8124" s="4" t="s">
        <v>3048</v>
      </c>
      <c r="B8124" s="4" t="s">
        <v>3049</v>
      </c>
      <c r="C8124" s="4" t="s">
        <v>3522</v>
      </c>
      <c r="D8124" s="4" t="s">
        <v>3688</v>
      </c>
      <c r="E8124" s="4" t="s">
        <v>3691</v>
      </c>
      <c r="F8124" s="4" t="s">
        <v>3692</v>
      </c>
      <c r="G8124" s="4" t="s">
        <v>3693</v>
      </c>
      <c r="H8124" s="4" t="s">
        <v>20</v>
      </c>
      <c r="I8124" s="4" t="s">
        <v>216</v>
      </c>
      <c r="J8124" s="4" t="s">
        <v>36</v>
      </c>
      <c r="K8124" s="4" t="s">
        <v>3554</v>
      </c>
      <c r="L8124" s="4" t="s">
        <v>3152</v>
      </c>
      <c r="M8124" s="5">
        <v>44864</v>
      </c>
      <c r="N8124" s="6">
        <v>2324</v>
      </c>
      <c r="O8124" s="4">
        <f t="shared" si="252"/>
        <v>30</v>
      </c>
      <c r="P8124" s="4" t="str">
        <f t="shared" si="253"/>
        <v>2022-10</v>
      </c>
    </row>
    <row r="8125" spans="1:16" ht="12.75" x14ac:dyDescent="0.2">
      <c r="A8125" s="4" t="s">
        <v>14</v>
      </c>
      <c r="B8125" s="4" t="s">
        <v>4342</v>
      </c>
      <c r="C8125" s="4" t="s">
        <v>4343</v>
      </c>
      <c r="D8125" s="4" t="s">
        <v>5019</v>
      </c>
      <c r="E8125" s="4" t="s">
        <v>5024</v>
      </c>
      <c r="F8125" s="4" t="s">
        <v>5025</v>
      </c>
      <c r="G8125" s="4" t="s">
        <v>5031</v>
      </c>
      <c r="H8125" s="4" t="s">
        <v>20</v>
      </c>
      <c r="I8125" s="4" t="s">
        <v>29</v>
      </c>
      <c r="J8125" s="4" t="s">
        <v>39</v>
      </c>
      <c r="K8125" s="4" t="s">
        <v>4396</v>
      </c>
      <c r="L8125" s="4" t="s">
        <v>5013</v>
      </c>
      <c r="M8125" s="5">
        <v>44864</v>
      </c>
      <c r="N8125" s="6">
        <v>1616</v>
      </c>
      <c r="O8125" s="4">
        <f t="shared" si="252"/>
        <v>30</v>
      </c>
      <c r="P8125" s="4" t="str">
        <f t="shared" si="253"/>
        <v>2022-10</v>
      </c>
    </row>
    <row r="8126" spans="1:16" ht="12.75" x14ac:dyDescent="0.2">
      <c r="A8126" s="4" t="s">
        <v>14</v>
      </c>
      <c r="B8126" s="4" t="s">
        <v>7654</v>
      </c>
      <c r="C8126" s="4" t="s">
        <v>8288</v>
      </c>
      <c r="D8126" s="4" t="s">
        <v>8423</v>
      </c>
      <c r="E8126" s="4" t="s">
        <v>8618</v>
      </c>
      <c r="F8126" s="4" t="s">
        <v>8619</v>
      </c>
      <c r="G8126" s="4" t="s">
        <v>8633</v>
      </c>
      <c r="H8126" s="4" t="s">
        <v>20</v>
      </c>
      <c r="I8126" s="4" t="s">
        <v>21</v>
      </c>
      <c r="J8126" s="4" t="s">
        <v>22</v>
      </c>
      <c r="K8126" s="4" t="s">
        <v>8306</v>
      </c>
      <c r="L8126" s="4" t="s">
        <v>8112</v>
      </c>
      <c r="M8126" s="5">
        <v>44864</v>
      </c>
      <c r="N8126" s="6">
        <v>1475</v>
      </c>
      <c r="O8126" s="4">
        <f t="shared" si="252"/>
        <v>30</v>
      </c>
      <c r="P8126" s="4" t="str">
        <f t="shared" si="253"/>
        <v>2022-10</v>
      </c>
    </row>
    <row r="8127" spans="1:16" ht="12.75" x14ac:dyDescent="0.2">
      <c r="A8127" s="4" t="s">
        <v>14</v>
      </c>
      <c r="B8127" s="4" t="s">
        <v>7654</v>
      </c>
      <c r="C8127" s="4" t="s">
        <v>8288</v>
      </c>
      <c r="D8127" s="4" t="s">
        <v>9403</v>
      </c>
      <c r="E8127" s="4" t="s">
        <v>9413</v>
      </c>
      <c r="F8127" s="4" t="s">
        <v>9414</v>
      </c>
      <c r="G8127" s="4" t="s">
        <v>9415</v>
      </c>
      <c r="H8127" s="4" t="s">
        <v>20</v>
      </c>
      <c r="I8127" s="4" t="s">
        <v>21</v>
      </c>
      <c r="J8127" s="4" t="s">
        <v>22</v>
      </c>
      <c r="K8127" s="4" t="s">
        <v>8306</v>
      </c>
      <c r="L8127" s="4" t="s">
        <v>8100</v>
      </c>
      <c r="M8127" s="5">
        <v>44864</v>
      </c>
      <c r="N8127" s="6">
        <v>7580</v>
      </c>
      <c r="O8127" s="4">
        <f t="shared" si="252"/>
        <v>30</v>
      </c>
      <c r="P8127" s="4" t="str">
        <f t="shared" si="253"/>
        <v>2022-10</v>
      </c>
    </row>
    <row r="8128" spans="1:16" ht="12.75" x14ac:dyDescent="0.2">
      <c r="A8128" s="4" t="s">
        <v>3048</v>
      </c>
      <c r="B8128" s="4" t="s">
        <v>9902</v>
      </c>
      <c r="C8128" s="4" t="s">
        <v>10147</v>
      </c>
      <c r="D8128" s="4" t="s">
        <v>10283</v>
      </c>
      <c r="E8128" s="4" t="s">
        <v>10294</v>
      </c>
      <c r="F8128" s="4" t="s">
        <v>10295</v>
      </c>
      <c r="G8128" s="4" t="s">
        <v>10309</v>
      </c>
      <c r="H8128" s="4" t="s">
        <v>20</v>
      </c>
      <c r="I8128" s="4" t="s">
        <v>21</v>
      </c>
      <c r="J8128" s="4" t="s">
        <v>36</v>
      </c>
      <c r="K8128" s="4" t="s">
        <v>10151</v>
      </c>
      <c r="L8128" s="4" t="s">
        <v>10169</v>
      </c>
      <c r="M8128" s="5">
        <v>44864</v>
      </c>
      <c r="N8128" s="6">
        <v>1743</v>
      </c>
      <c r="O8128" s="4">
        <f t="shared" si="252"/>
        <v>30</v>
      </c>
      <c r="P8128" s="4" t="str">
        <f t="shared" si="253"/>
        <v>2022-10</v>
      </c>
    </row>
    <row r="8129" spans="1:16" ht="12.75" x14ac:dyDescent="0.2">
      <c r="A8129" s="4" t="s">
        <v>3048</v>
      </c>
      <c r="B8129" s="4" t="s">
        <v>9902</v>
      </c>
      <c r="C8129" s="4" t="s">
        <v>10147</v>
      </c>
      <c r="D8129" s="4" t="s">
        <v>10437</v>
      </c>
      <c r="E8129" s="4" t="s">
        <v>10438</v>
      </c>
      <c r="F8129" s="4" t="s">
        <v>10439</v>
      </c>
      <c r="G8129" s="4" t="s">
        <v>10440</v>
      </c>
      <c r="H8129" s="4" t="s">
        <v>210</v>
      </c>
      <c r="I8129" s="4" t="s">
        <v>210</v>
      </c>
      <c r="J8129" s="4" t="s">
        <v>226</v>
      </c>
      <c r="K8129" s="4" t="s">
        <v>10151</v>
      </c>
      <c r="L8129" s="4" t="s">
        <v>9980</v>
      </c>
      <c r="M8129" s="5">
        <v>44864</v>
      </c>
      <c r="N8129" s="6">
        <v>3066</v>
      </c>
      <c r="O8129" s="4">
        <f t="shared" si="252"/>
        <v>30</v>
      </c>
      <c r="P8129" s="4" t="str">
        <f t="shared" si="253"/>
        <v>2022-10</v>
      </c>
    </row>
    <row r="8130" spans="1:16" ht="12.75" x14ac:dyDescent="0.2">
      <c r="A8130" s="4" t="s">
        <v>3048</v>
      </c>
      <c r="B8130" s="4" t="s">
        <v>12289</v>
      </c>
      <c r="C8130" s="4" t="s">
        <v>12291</v>
      </c>
      <c r="D8130" s="4" t="s">
        <v>13936</v>
      </c>
      <c r="E8130" s="4" t="s">
        <v>12347</v>
      </c>
      <c r="F8130" s="4" t="s">
        <v>12348</v>
      </c>
      <c r="G8130" s="4" t="s">
        <v>12349</v>
      </c>
      <c r="H8130" s="4" t="s">
        <v>20</v>
      </c>
      <c r="I8130" s="4" t="s">
        <v>21</v>
      </c>
      <c r="J8130" s="4" t="s">
        <v>39</v>
      </c>
      <c r="K8130" s="4" t="s">
        <v>12295</v>
      </c>
      <c r="L8130" s="4" t="s">
        <v>10478</v>
      </c>
      <c r="M8130" s="5">
        <v>44864</v>
      </c>
      <c r="N8130" s="6">
        <v>5989</v>
      </c>
      <c r="O8130" s="4">
        <f t="shared" ref="O8130:O8193" si="254">DAY(M8130)</f>
        <v>30</v>
      </c>
      <c r="P8130" s="4" t="str">
        <f t="shared" ref="P8130:P8193" si="255">TEXT(M8130,"YYYY-MM")</f>
        <v>2022-10</v>
      </c>
    </row>
    <row r="8131" spans="1:16" ht="12.75" x14ac:dyDescent="0.2">
      <c r="A8131" s="4" t="s">
        <v>3048</v>
      </c>
      <c r="B8131" s="4" t="s">
        <v>12289</v>
      </c>
      <c r="C8131" s="4" t="s">
        <v>12841</v>
      </c>
      <c r="D8131" s="4" t="s">
        <v>13140</v>
      </c>
      <c r="E8131" s="4" t="s">
        <v>13141</v>
      </c>
      <c r="F8131" s="4" t="s">
        <v>13142</v>
      </c>
      <c r="G8131" s="4" t="s">
        <v>13143</v>
      </c>
      <c r="H8131" s="4" t="s">
        <v>20</v>
      </c>
      <c r="I8131" s="4" t="s">
        <v>21</v>
      </c>
      <c r="J8131" s="4" t="s">
        <v>39</v>
      </c>
      <c r="K8131" s="4" t="s">
        <v>12850</v>
      </c>
      <c r="L8131" s="4" t="s">
        <v>10478</v>
      </c>
      <c r="M8131" s="5">
        <v>44864</v>
      </c>
      <c r="N8131" s="6">
        <v>9368</v>
      </c>
      <c r="O8131" s="4">
        <f t="shared" si="254"/>
        <v>30</v>
      </c>
      <c r="P8131" s="4" t="str">
        <f t="shared" si="255"/>
        <v>2022-10</v>
      </c>
    </row>
    <row r="8132" spans="1:16" ht="12.75" x14ac:dyDescent="0.2">
      <c r="A8132" s="4" t="s">
        <v>14</v>
      </c>
      <c r="B8132" s="4" t="s">
        <v>15</v>
      </c>
      <c r="C8132" s="4" t="s">
        <v>68</v>
      </c>
      <c r="D8132" s="4" t="s">
        <v>454</v>
      </c>
      <c r="E8132" s="4" t="s">
        <v>460</v>
      </c>
      <c r="F8132" s="4" t="s">
        <v>461</v>
      </c>
      <c r="G8132" s="4" t="s">
        <v>472</v>
      </c>
      <c r="H8132" s="4" t="s">
        <v>20</v>
      </c>
      <c r="I8132" s="4" t="s">
        <v>21</v>
      </c>
      <c r="J8132" s="4" t="s">
        <v>22</v>
      </c>
      <c r="K8132" s="4" t="s">
        <v>72</v>
      </c>
      <c r="L8132" s="4" t="s">
        <v>73</v>
      </c>
      <c r="M8132" s="5">
        <v>44865</v>
      </c>
      <c r="N8132" s="6">
        <v>9869</v>
      </c>
      <c r="O8132" s="4">
        <f t="shared" si="254"/>
        <v>31</v>
      </c>
      <c r="P8132" s="4" t="str">
        <f t="shared" si="255"/>
        <v>2022-10</v>
      </c>
    </row>
    <row r="8133" spans="1:16" ht="12.75" x14ac:dyDescent="0.2">
      <c r="A8133" s="4" t="s">
        <v>1050</v>
      </c>
      <c r="B8133" s="4" t="s">
        <v>1051</v>
      </c>
      <c r="C8133" s="4" t="s">
        <v>1052</v>
      </c>
      <c r="D8133" s="4" t="s">
        <v>1497</v>
      </c>
      <c r="E8133" s="4" t="s">
        <v>1532</v>
      </c>
      <c r="F8133" s="4" t="s">
        <v>1533</v>
      </c>
      <c r="G8133" s="4" t="s">
        <v>1540</v>
      </c>
      <c r="H8133" s="4" t="s">
        <v>210</v>
      </c>
      <c r="I8133" s="4" t="s">
        <v>343</v>
      </c>
      <c r="J8133" s="4" t="s">
        <v>39</v>
      </c>
      <c r="K8133" s="4" t="s">
        <v>1132</v>
      </c>
      <c r="L8133" s="4" t="s">
        <v>1195</v>
      </c>
      <c r="M8133" s="5">
        <v>44865</v>
      </c>
      <c r="N8133" s="6">
        <v>3194</v>
      </c>
      <c r="O8133" s="4">
        <f t="shared" si="254"/>
        <v>31</v>
      </c>
      <c r="P8133" s="4" t="str">
        <f t="shared" si="255"/>
        <v>2022-10</v>
      </c>
    </row>
    <row r="8134" spans="1:16" ht="12.75" x14ac:dyDescent="0.2">
      <c r="A8134" s="4" t="s">
        <v>1050</v>
      </c>
      <c r="B8134" s="4" t="s">
        <v>1051</v>
      </c>
      <c r="C8134" s="4" t="s">
        <v>1052</v>
      </c>
      <c r="D8134" s="4" t="s">
        <v>1559</v>
      </c>
      <c r="E8134" s="4" t="s">
        <v>1341</v>
      </c>
      <c r="F8134" s="4" t="s">
        <v>1342</v>
      </c>
      <c r="G8134" s="4" t="s">
        <v>1343</v>
      </c>
      <c r="H8134" s="4" t="s">
        <v>20</v>
      </c>
      <c r="I8134" s="4" t="s">
        <v>29</v>
      </c>
      <c r="J8134" s="4" t="s">
        <v>36</v>
      </c>
      <c r="K8134" s="4" t="s">
        <v>1272</v>
      </c>
      <c r="L8134" s="4" t="s">
        <v>1057</v>
      </c>
      <c r="M8134" s="5">
        <v>44865</v>
      </c>
      <c r="N8134" s="6">
        <v>3575</v>
      </c>
      <c r="O8134" s="4">
        <f t="shared" si="254"/>
        <v>31</v>
      </c>
      <c r="P8134" s="4" t="str">
        <f t="shared" si="255"/>
        <v>2022-10</v>
      </c>
    </row>
    <row r="8135" spans="1:16" ht="12.75" x14ac:dyDescent="0.2">
      <c r="A8135" s="4" t="s">
        <v>1050</v>
      </c>
      <c r="B8135" s="4" t="s">
        <v>1051</v>
      </c>
      <c r="C8135" s="4" t="s">
        <v>1052</v>
      </c>
      <c r="D8135" s="4" t="s">
        <v>1910</v>
      </c>
      <c r="E8135" s="4" t="s">
        <v>1310</v>
      </c>
      <c r="F8135" s="4" t="s">
        <v>1311</v>
      </c>
      <c r="G8135" s="4" t="s">
        <v>1917</v>
      </c>
      <c r="H8135" s="4" t="s">
        <v>210</v>
      </c>
      <c r="I8135" s="4" t="s">
        <v>210</v>
      </c>
      <c r="J8135" s="4" t="s">
        <v>226</v>
      </c>
      <c r="K8135" s="4" t="s">
        <v>1272</v>
      </c>
      <c r="L8135" s="4" t="s">
        <v>1190</v>
      </c>
      <c r="M8135" s="5">
        <v>44865</v>
      </c>
      <c r="N8135" s="6">
        <v>7828</v>
      </c>
      <c r="O8135" s="4">
        <f t="shared" si="254"/>
        <v>31</v>
      </c>
      <c r="P8135" s="4" t="str">
        <f t="shared" si="255"/>
        <v>2022-10</v>
      </c>
    </row>
    <row r="8136" spans="1:16" ht="12.75" x14ac:dyDescent="0.2">
      <c r="A8136" s="4" t="s">
        <v>3048</v>
      </c>
      <c r="B8136" s="4" t="s">
        <v>3049</v>
      </c>
      <c r="C8136" s="4" t="s">
        <v>3050</v>
      </c>
      <c r="D8136" s="4" t="s">
        <v>3185</v>
      </c>
      <c r="E8136" s="4" t="s">
        <v>3192</v>
      </c>
      <c r="F8136" s="4" t="s">
        <v>3193</v>
      </c>
      <c r="G8136" s="4" t="s">
        <v>3194</v>
      </c>
      <c r="H8136" s="4" t="s">
        <v>20</v>
      </c>
      <c r="I8136" s="4" t="s">
        <v>21</v>
      </c>
      <c r="J8136" s="4" t="s">
        <v>36</v>
      </c>
      <c r="K8136" s="4" t="s">
        <v>3054</v>
      </c>
      <c r="L8136" s="4" t="s">
        <v>3055</v>
      </c>
      <c r="M8136" s="5">
        <v>44865</v>
      </c>
      <c r="N8136" s="6">
        <v>8975</v>
      </c>
      <c r="O8136" s="4">
        <f t="shared" si="254"/>
        <v>31</v>
      </c>
      <c r="P8136" s="4" t="str">
        <f t="shared" si="255"/>
        <v>2022-10</v>
      </c>
    </row>
    <row r="8137" spans="1:16" ht="12.75" x14ac:dyDescent="0.2">
      <c r="A8137" s="4" t="s">
        <v>14</v>
      </c>
      <c r="B8137" s="4" t="s">
        <v>4086</v>
      </c>
      <c r="C8137" s="4" t="s">
        <v>4087</v>
      </c>
      <c r="D8137" s="4" t="s">
        <v>4244</v>
      </c>
      <c r="E8137" s="4" t="s">
        <v>4245</v>
      </c>
      <c r="F8137" s="4" t="s">
        <v>4246</v>
      </c>
      <c r="G8137" s="4" t="s">
        <v>4247</v>
      </c>
      <c r="H8137" s="4" t="s">
        <v>20</v>
      </c>
      <c r="I8137" s="4" t="s">
        <v>21</v>
      </c>
      <c r="J8137" s="4" t="s">
        <v>36</v>
      </c>
      <c r="K8137" s="4" t="s">
        <v>4091</v>
      </c>
      <c r="L8137" s="4" t="s">
        <v>1114</v>
      </c>
      <c r="M8137" s="5">
        <v>44865</v>
      </c>
      <c r="N8137" s="6">
        <v>1226</v>
      </c>
      <c r="O8137" s="4">
        <f t="shared" si="254"/>
        <v>31</v>
      </c>
      <c r="P8137" s="4" t="str">
        <f t="shared" si="255"/>
        <v>2022-10</v>
      </c>
    </row>
    <row r="8138" spans="1:16" ht="12.75" x14ac:dyDescent="0.2">
      <c r="A8138" s="4" t="s">
        <v>14</v>
      </c>
      <c r="B8138" s="4" t="s">
        <v>4342</v>
      </c>
      <c r="C8138" s="4" t="s">
        <v>4343</v>
      </c>
      <c r="D8138" s="4" t="s">
        <v>4609</v>
      </c>
      <c r="E8138" s="4" t="s">
        <v>4646</v>
      </c>
      <c r="F8138" s="4" t="s">
        <v>4647</v>
      </c>
      <c r="G8138" s="4" t="s">
        <v>3048</v>
      </c>
      <c r="H8138" s="4" t="s">
        <v>210</v>
      </c>
      <c r="I8138" s="4" t="s">
        <v>210</v>
      </c>
      <c r="J8138" s="4" t="s">
        <v>3048</v>
      </c>
      <c r="K8138" s="4" t="s">
        <v>4362</v>
      </c>
      <c r="L8138" s="4" t="s">
        <v>4408</v>
      </c>
      <c r="M8138" s="5">
        <v>44865</v>
      </c>
      <c r="N8138" s="6">
        <v>179</v>
      </c>
      <c r="O8138" s="4">
        <f t="shared" si="254"/>
        <v>31</v>
      </c>
      <c r="P8138" s="4" t="str">
        <f t="shared" si="255"/>
        <v>2022-10</v>
      </c>
    </row>
    <row r="8139" spans="1:16" ht="12.75" x14ac:dyDescent="0.2">
      <c r="A8139" s="4" t="s">
        <v>14</v>
      </c>
      <c r="B8139" s="4" t="s">
        <v>4342</v>
      </c>
      <c r="C8139" s="4" t="s">
        <v>4343</v>
      </c>
      <c r="D8139" s="4" t="s">
        <v>4708</v>
      </c>
      <c r="E8139" s="4" t="s">
        <v>4750</v>
      </c>
      <c r="F8139" s="4" t="s">
        <v>4751</v>
      </c>
      <c r="G8139" s="4" t="s">
        <v>4765</v>
      </c>
      <c r="H8139" s="4" t="s">
        <v>20</v>
      </c>
      <c r="I8139" s="4" t="s">
        <v>29</v>
      </c>
      <c r="J8139" s="4" t="s">
        <v>22</v>
      </c>
      <c r="K8139" s="4" t="s">
        <v>4396</v>
      </c>
      <c r="L8139" s="4" t="s">
        <v>4374</v>
      </c>
      <c r="M8139" s="5">
        <v>44865</v>
      </c>
      <c r="N8139" s="6">
        <v>9020</v>
      </c>
      <c r="O8139" s="4">
        <f t="shared" si="254"/>
        <v>31</v>
      </c>
      <c r="P8139" s="4" t="str">
        <f t="shared" si="255"/>
        <v>2022-10</v>
      </c>
    </row>
    <row r="8140" spans="1:16" ht="12.75" x14ac:dyDescent="0.2">
      <c r="A8140" s="4" t="s">
        <v>14</v>
      </c>
      <c r="B8140" s="4" t="s">
        <v>4342</v>
      </c>
      <c r="C8140" s="4" t="s">
        <v>4343</v>
      </c>
      <c r="D8140" s="4" t="s">
        <v>5390</v>
      </c>
      <c r="E8140" s="4" t="s">
        <v>5414</v>
      </c>
      <c r="F8140" s="4" t="s">
        <v>5415</v>
      </c>
      <c r="G8140" s="4" t="s">
        <v>5425</v>
      </c>
      <c r="H8140" s="4" t="s">
        <v>20</v>
      </c>
      <c r="I8140" s="4" t="s">
        <v>21</v>
      </c>
      <c r="J8140" s="4" t="s">
        <v>22</v>
      </c>
      <c r="K8140" s="4" t="s">
        <v>4362</v>
      </c>
      <c r="L8140" s="4" t="s">
        <v>4363</v>
      </c>
      <c r="M8140" s="5">
        <v>44865</v>
      </c>
      <c r="N8140" s="6">
        <v>2886</v>
      </c>
      <c r="O8140" s="4">
        <f t="shared" si="254"/>
        <v>31</v>
      </c>
      <c r="P8140" s="4" t="str">
        <f t="shared" si="255"/>
        <v>2022-10</v>
      </c>
    </row>
    <row r="8141" spans="1:16" ht="12.75" x14ac:dyDescent="0.2">
      <c r="A8141" s="4" t="s">
        <v>1050</v>
      </c>
      <c r="B8141" s="4" t="s">
        <v>5461</v>
      </c>
      <c r="C8141" s="4" t="s">
        <v>5462</v>
      </c>
      <c r="D8141" s="4" t="s">
        <v>6521</v>
      </c>
      <c r="E8141" s="4" t="s">
        <v>5893</v>
      </c>
      <c r="F8141" s="4" t="s">
        <v>5894</v>
      </c>
      <c r="G8141" s="4" t="s">
        <v>6523</v>
      </c>
      <c r="H8141" s="4" t="s">
        <v>20</v>
      </c>
      <c r="I8141" s="4" t="s">
        <v>21</v>
      </c>
      <c r="J8141" s="4" t="s">
        <v>22</v>
      </c>
      <c r="K8141" s="4" t="s">
        <v>5515</v>
      </c>
      <c r="L8141" s="4" t="s">
        <v>5516</v>
      </c>
      <c r="M8141" s="5">
        <v>44865</v>
      </c>
      <c r="N8141" s="6">
        <v>8930</v>
      </c>
      <c r="O8141" s="4">
        <f t="shared" si="254"/>
        <v>31</v>
      </c>
      <c r="P8141" s="4" t="str">
        <f t="shared" si="255"/>
        <v>2022-10</v>
      </c>
    </row>
    <row r="8142" spans="1:16" ht="12.75" x14ac:dyDescent="0.2">
      <c r="A8142" s="4" t="s">
        <v>14</v>
      </c>
      <c r="B8142" s="4" t="s">
        <v>6544</v>
      </c>
      <c r="C8142" s="4" t="s">
        <v>6545</v>
      </c>
      <c r="D8142" s="4" t="s">
        <v>6839</v>
      </c>
      <c r="E8142" s="4" t="s">
        <v>6667</v>
      </c>
      <c r="F8142" s="4" t="s">
        <v>6668</v>
      </c>
      <c r="G8142" s="4" t="s">
        <v>6669</v>
      </c>
      <c r="H8142" s="4" t="s">
        <v>20</v>
      </c>
      <c r="I8142" s="4" t="s">
        <v>29</v>
      </c>
      <c r="J8142" s="4" t="s">
        <v>162</v>
      </c>
      <c r="K8142" s="4" t="s">
        <v>6549</v>
      </c>
      <c r="L8142" s="4" t="s">
        <v>6576</v>
      </c>
      <c r="M8142" s="5">
        <v>44865</v>
      </c>
      <c r="N8142" s="6">
        <v>6979</v>
      </c>
      <c r="O8142" s="4">
        <f t="shared" si="254"/>
        <v>31</v>
      </c>
      <c r="P8142" s="4" t="str">
        <f t="shared" si="255"/>
        <v>2022-10</v>
      </c>
    </row>
    <row r="8143" spans="1:16" ht="12.75" x14ac:dyDescent="0.2">
      <c r="A8143" s="4" t="s">
        <v>14</v>
      </c>
      <c r="B8143" s="4" t="s">
        <v>7654</v>
      </c>
      <c r="C8143" s="4" t="s">
        <v>7655</v>
      </c>
      <c r="D8143" s="4" t="s">
        <v>13936</v>
      </c>
      <c r="E8143" s="4" t="s">
        <v>7675</v>
      </c>
      <c r="F8143" s="4" t="s">
        <v>7676</v>
      </c>
      <c r="G8143" s="4" t="s">
        <v>7677</v>
      </c>
      <c r="H8143" s="4" t="s">
        <v>20</v>
      </c>
      <c r="I8143" s="4" t="s">
        <v>21</v>
      </c>
      <c r="J8143" s="4" t="s">
        <v>39</v>
      </c>
      <c r="K8143" s="4" t="s">
        <v>7659</v>
      </c>
      <c r="L8143" s="4" t="s">
        <v>30</v>
      </c>
      <c r="M8143" s="5">
        <v>44865</v>
      </c>
      <c r="N8143" s="6">
        <v>8179</v>
      </c>
      <c r="O8143" s="4">
        <f t="shared" si="254"/>
        <v>31</v>
      </c>
      <c r="P8143" s="4" t="str">
        <f t="shared" si="255"/>
        <v>2022-10</v>
      </c>
    </row>
    <row r="8144" spans="1:16" ht="12.75" x14ac:dyDescent="0.2">
      <c r="A8144" s="4" t="s">
        <v>14</v>
      </c>
      <c r="B8144" s="4" t="s">
        <v>7654</v>
      </c>
      <c r="C8144" s="4" t="s">
        <v>8288</v>
      </c>
      <c r="D8144" s="4" t="s">
        <v>8877</v>
      </c>
      <c r="E8144" s="4" t="s">
        <v>9056</v>
      </c>
      <c r="F8144" s="4" t="s">
        <v>3048</v>
      </c>
      <c r="G8144" s="4" t="s">
        <v>3048</v>
      </c>
      <c r="H8144" s="4" t="s">
        <v>210</v>
      </c>
      <c r="I8144" s="4" t="s">
        <v>210</v>
      </c>
      <c r="J8144" s="4" t="s">
        <v>3048</v>
      </c>
      <c r="K8144" s="4" t="s">
        <v>8297</v>
      </c>
      <c r="L8144" s="4" t="s">
        <v>8301</v>
      </c>
      <c r="M8144" s="5">
        <v>44865</v>
      </c>
      <c r="N8144" s="6">
        <v>2365</v>
      </c>
      <c r="O8144" s="4">
        <f t="shared" si="254"/>
        <v>31</v>
      </c>
      <c r="P8144" s="4" t="str">
        <f t="shared" si="255"/>
        <v>2022-10</v>
      </c>
    </row>
    <row r="8145" spans="1:16" ht="12.75" x14ac:dyDescent="0.2">
      <c r="A8145" s="4" t="s">
        <v>14</v>
      </c>
      <c r="B8145" s="4" t="s">
        <v>7654</v>
      </c>
      <c r="C8145" s="4" t="s">
        <v>8288</v>
      </c>
      <c r="D8145" s="4" t="s">
        <v>8877</v>
      </c>
      <c r="E8145" s="4" t="s">
        <v>9062</v>
      </c>
      <c r="F8145" s="4" t="s">
        <v>3048</v>
      </c>
      <c r="G8145" s="4" t="s">
        <v>3048</v>
      </c>
      <c r="H8145" s="4" t="s">
        <v>210</v>
      </c>
      <c r="I8145" s="4" t="s">
        <v>210</v>
      </c>
      <c r="J8145" s="4" t="s">
        <v>3048</v>
      </c>
      <c r="K8145" s="4" t="s">
        <v>8297</v>
      </c>
      <c r="L8145" s="4" t="s">
        <v>8301</v>
      </c>
      <c r="M8145" s="5">
        <v>44865</v>
      </c>
      <c r="N8145" s="6">
        <v>9250</v>
      </c>
      <c r="O8145" s="4">
        <f t="shared" si="254"/>
        <v>31</v>
      </c>
      <c r="P8145" s="4" t="str">
        <f t="shared" si="255"/>
        <v>2022-10</v>
      </c>
    </row>
    <row r="8146" spans="1:16" ht="12.75" x14ac:dyDescent="0.2">
      <c r="A8146" s="4" t="s">
        <v>3048</v>
      </c>
      <c r="B8146" s="4" t="s">
        <v>9902</v>
      </c>
      <c r="C8146" s="4" t="s">
        <v>10147</v>
      </c>
      <c r="D8146" s="4" t="s">
        <v>10441</v>
      </c>
      <c r="E8146" s="4" t="s">
        <v>10458</v>
      </c>
      <c r="F8146" s="4" t="s">
        <v>10459</v>
      </c>
      <c r="G8146" s="4" t="s">
        <v>10461</v>
      </c>
      <c r="H8146" s="4" t="s">
        <v>20</v>
      </c>
      <c r="I8146" s="4" t="s">
        <v>21</v>
      </c>
      <c r="J8146" s="4" t="s">
        <v>39</v>
      </c>
      <c r="K8146" s="4" t="s">
        <v>10165</v>
      </c>
      <c r="L8146" s="4" t="s">
        <v>10191</v>
      </c>
      <c r="M8146" s="5">
        <v>44865</v>
      </c>
      <c r="N8146" s="6">
        <v>351</v>
      </c>
      <c r="O8146" s="4">
        <f t="shared" si="254"/>
        <v>31</v>
      </c>
      <c r="P8146" s="4" t="str">
        <f t="shared" si="255"/>
        <v>2022-10</v>
      </c>
    </row>
    <row r="8147" spans="1:16" ht="12.75" x14ac:dyDescent="0.2">
      <c r="A8147" s="4" t="s">
        <v>3048</v>
      </c>
      <c r="B8147" s="4" t="s">
        <v>10496</v>
      </c>
      <c r="C8147" s="4" t="s">
        <v>10497</v>
      </c>
      <c r="D8147" s="4" t="s">
        <v>10657</v>
      </c>
      <c r="E8147" s="4" t="s">
        <v>10662</v>
      </c>
      <c r="F8147" s="4" t="s">
        <v>10663</v>
      </c>
      <c r="G8147" s="4" t="s">
        <v>10664</v>
      </c>
      <c r="H8147" s="4" t="s">
        <v>210</v>
      </c>
      <c r="I8147" s="4" t="s">
        <v>210</v>
      </c>
      <c r="J8147" s="4" t="s">
        <v>226</v>
      </c>
      <c r="K8147" s="4" t="s">
        <v>10501</v>
      </c>
      <c r="L8147" s="4" t="s">
        <v>10137</v>
      </c>
      <c r="M8147" s="5">
        <v>44865</v>
      </c>
      <c r="N8147" s="6">
        <v>1536</v>
      </c>
      <c r="O8147" s="4">
        <f t="shared" si="254"/>
        <v>31</v>
      </c>
      <c r="P8147" s="4" t="str">
        <f t="shared" si="255"/>
        <v>2022-10</v>
      </c>
    </row>
    <row r="8148" spans="1:16" ht="12.75" x14ac:dyDescent="0.2">
      <c r="A8148" s="4" t="s">
        <v>3048</v>
      </c>
      <c r="B8148" s="4" t="s">
        <v>10496</v>
      </c>
      <c r="C8148" s="4" t="s">
        <v>10497</v>
      </c>
      <c r="D8148" s="4" t="s">
        <v>10665</v>
      </c>
      <c r="E8148" s="4" t="s">
        <v>10607</v>
      </c>
      <c r="F8148" s="4" t="s">
        <v>10608</v>
      </c>
      <c r="G8148" s="4" t="s">
        <v>10610</v>
      </c>
      <c r="H8148" s="4" t="s">
        <v>210</v>
      </c>
      <c r="I8148" s="4" t="s">
        <v>343</v>
      </c>
      <c r="J8148" s="4" t="s">
        <v>22</v>
      </c>
      <c r="K8148" s="4" t="s">
        <v>10549</v>
      </c>
      <c r="L8148" s="4" t="s">
        <v>10574</v>
      </c>
      <c r="M8148" s="5">
        <v>44865</v>
      </c>
      <c r="N8148" s="6">
        <v>5140</v>
      </c>
      <c r="O8148" s="4">
        <f t="shared" si="254"/>
        <v>31</v>
      </c>
      <c r="P8148" s="4" t="str">
        <f t="shared" si="255"/>
        <v>2022-10</v>
      </c>
    </row>
    <row r="8149" spans="1:16" ht="12.75" x14ac:dyDescent="0.2">
      <c r="A8149" s="4" t="s">
        <v>3048</v>
      </c>
      <c r="B8149" s="4" t="s">
        <v>13786</v>
      </c>
      <c r="C8149" s="4" t="s">
        <v>13787</v>
      </c>
      <c r="D8149" s="4" t="s">
        <v>12401</v>
      </c>
      <c r="E8149" s="4" t="s">
        <v>13837</v>
      </c>
      <c r="F8149" s="4" t="s">
        <v>13838</v>
      </c>
      <c r="G8149" s="4" t="s">
        <v>13843</v>
      </c>
      <c r="H8149" s="4" t="s">
        <v>20</v>
      </c>
      <c r="I8149" s="4" t="s">
        <v>21</v>
      </c>
      <c r="J8149" s="4" t="s">
        <v>36</v>
      </c>
      <c r="K8149" s="4" t="s">
        <v>13382</v>
      </c>
      <c r="L8149" s="4" t="s">
        <v>10277</v>
      </c>
      <c r="M8149" s="5">
        <v>44865</v>
      </c>
      <c r="N8149" s="6">
        <v>5922</v>
      </c>
      <c r="O8149" s="4">
        <f t="shared" si="254"/>
        <v>31</v>
      </c>
      <c r="P8149" s="4" t="str">
        <f t="shared" si="255"/>
        <v>2022-10</v>
      </c>
    </row>
    <row r="8150" spans="1:16" ht="12.75" x14ac:dyDescent="0.2">
      <c r="A8150" s="4" t="s">
        <v>14</v>
      </c>
      <c r="B8150" s="4" t="s">
        <v>15</v>
      </c>
      <c r="C8150" s="4" t="s">
        <v>68</v>
      </c>
      <c r="D8150" s="4" t="s">
        <v>295</v>
      </c>
      <c r="E8150" s="4" t="s">
        <v>296</v>
      </c>
      <c r="F8150" s="4" t="s">
        <v>297</v>
      </c>
      <c r="G8150" s="4" t="s">
        <v>298</v>
      </c>
      <c r="H8150" s="4" t="s">
        <v>20</v>
      </c>
      <c r="I8150" s="4" t="s">
        <v>21</v>
      </c>
      <c r="J8150" s="4" t="s">
        <v>39</v>
      </c>
      <c r="K8150" s="4" t="s">
        <v>109</v>
      </c>
      <c r="L8150" s="4" t="s">
        <v>73</v>
      </c>
      <c r="M8150" s="5">
        <v>44866</v>
      </c>
      <c r="N8150" s="6">
        <v>8376</v>
      </c>
      <c r="O8150" s="4">
        <f t="shared" si="254"/>
        <v>1</v>
      </c>
      <c r="P8150" s="4" t="str">
        <f t="shared" si="255"/>
        <v>2022-11</v>
      </c>
    </row>
    <row r="8151" spans="1:16" ht="12.75" x14ac:dyDescent="0.2">
      <c r="A8151" s="4" t="s">
        <v>14</v>
      </c>
      <c r="B8151" s="4" t="s">
        <v>15</v>
      </c>
      <c r="C8151" s="4" t="s">
        <v>68</v>
      </c>
      <c r="D8151" s="4" t="s">
        <v>64</v>
      </c>
      <c r="E8151" s="4" t="s">
        <v>426</v>
      </c>
      <c r="F8151" s="4" t="s">
        <v>427</v>
      </c>
      <c r="G8151" s="4" t="s">
        <v>442</v>
      </c>
      <c r="H8151" s="4" t="s">
        <v>20</v>
      </c>
      <c r="I8151" s="4" t="s">
        <v>21</v>
      </c>
      <c r="J8151" s="4" t="s">
        <v>36</v>
      </c>
      <c r="K8151" s="4" t="s">
        <v>109</v>
      </c>
      <c r="L8151" s="4" t="s">
        <v>24</v>
      </c>
      <c r="M8151" s="5">
        <v>44866</v>
      </c>
      <c r="N8151" s="6">
        <v>6934</v>
      </c>
      <c r="O8151" s="4">
        <f t="shared" si="254"/>
        <v>1</v>
      </c>
      <c r="P8151" s="4" t="str">
        <f t="shared" si="255"/>
        <v>2022-11</v>
      </c>
    </row>
    <row r="8152" spans="1:16" ht="12.75" x14ac:dyDescent="0.2">
      <c r="A8152" s="4" t="s">
        <v>14</v>
      </c>
      <c r="B8152" s="4" t="s">
        <v>15</v>
      </c>
      <c r="C8152" s="4" t="s">
        <v>504</v>
      </c>
      <c r="D8152" s="4" t="s">
        <v>13936</v>
      </c>
      <c r="E8152" s="4" t="s">
        <v>521</v>
      </c>
      <c r="F8152" s="4" t="s">
        <v>522</v>
      </c>
      <c r="G8152" s="4" t="s">
        <v>523</v>
      </c>
      <c r="H8152" s="4" t="s">
        <v>20</v>
      </c>
      <c r="I8152" s="4" t="s">
        <v>21</v>
      </c>
      <c r="J8152" s="4" t="s">
        <v>22</v>
      </c>
      <c r="K8152" s="4" t="s">
        <v>517</v>
      </c>
      <c r="L8152" s="4" t="s">
        <v>100</v>
      </c>
      <c r="M8152" s="5">
        <v>44866</v>
      </c>
      <c r="N8152" s="6">
        <v>3813</v>
      </c>
      <c r="O8152" s="4">
        <f t="shared" si="254"/>
        <v>1</v>
      </c>
      <c r="P8152" s="4" t="str">
        <f t="shared" si="255"/>
        <v>2022-11</v>
      </c>
    </row>
    <row r="8153" spans="1:16" ht="12.75" x14ac:dyDescent="0.2">
      <c r="A8153" s="4" t="s">
        <v>1050</v>
      </c>
      <c r="B8153" s="4" t="s">
        <v>1051</v>
      </c>
      <c r="C8153" s="4" t="s">
        <v>1052</v>
      </c>
      <c r="D8153" s="4" t="s">
        <v>25</v>
      </c>
      <c r="E8153" s="4" t="s">
        <v>1261</v>
      </c>
      <c r="F8153" s="4" t="s">
        <v>1262</v>
      </c>
      <c r="G8153" s="4" t="s">
        <v>1263</v>
      </c>
      <c r="H8153" s="4" t="s">
        <v>20</v>
      </c>
      <c r="I8153" s="4" t="s">
        <v>29</v>
      </c>
      <c r="J8153" s="4" t="s">
        <v>39</v>
      </c>
      <c r="K8153" s="4" t="s">
        <v>1208</v>
      </c>
      <c r="L8153" s="4" t="s">
        <v>1209</v>
      </c>
      <c r="M8153" s="5">
        <v>44866</v>
      </c>
      <c r="N8153" s="6">
        <v>4951</v>
      </c>
      <c r="O8153" s="4">
        <f t="shared" si="254"/>
        <v>1</v>
      </c>
      <c r="P8153" s="4" t="str">
        <f t="shared" si="255"/>
        <v>2022-11</v>
      </c>
    </row>
    <row r="8154" spans="1:16" ht="12.75" x14ac:dyDescent="0.2">
      <c r="A8154" s="4" t="s">
        <v>1050</v>
      </c>
      <c r="B8154" s="4" t="s">
        <v>1051</v>
      </c>
      <c r="C8154" s="4" t="s">
        <v>1052</v>
      </c>
      <c r="D8154" s="4" t="s">
        <v>1918</v>
      </c>
      <c r="E8154" s="4" t="s">
        <v>1930</v>
      </c>
      <c r="F8154" s="4" t="s">
        <v>1931</v>
      </c>
      <c r="G8154" s="4" t="s">
        <v>1932</v>
      </c>
      <c r="H8154" s="4" t="s">
        <v>20</v>
      </c>
      <c r="I8154" s="4" t="s">
        <v>21</v>
      </c>
      <c r="J8154" s="4" t="s">
        <v>39</v>
      </c>
      <c r="K8154" s="4" t="s">
        <v>1056</v>
      </c>
      <c r="L8154" s="4" t="s">
        <v>1057</v>
      </c>
      <c r="M8154" s="5">
        <v>44866</v>
      </c>
      <c r="N8154" s="6">
        <v>6686</v>
      </c>
      <c r="O8154" s="4">
        <f t="shared" si="254"/>
        <v>1</v>
      </c>
      <c r="P8154" s="4" t="str">
        <f t="shared" si="255"/>
        <v>2022-11</v>
      </c>
    </row>
    <row r="8155" spans="1:16" ht="12.75" x14ac:dyDescent="0.2">
      <c r="A8155" s="4" t="s">
        <v>1050</v>
      </c>
      <c r="B8155" s="4" t="s">
        <v>1051</v>
      </c>
      <c r="C8155" s="4" t="s">
        <v>1052</v>
      </c>
      <c r="D8155" s="4" t="s">
        <v>1960</v>
      </c>
      <c r="E8155" s="4" t="s">
        <v>1961</v>
      </c>
      <c r="F8155" s="4" t="s">
        <v>1962</v>
      </c>
      <c r="G8155" s="4" t="s">
        <v>1972</v>
      </c>
      <c r="H8155" s="4" t="s">
        <v>20</v>
      </c>
      <c r="I8155" s="4" t="s">
        <v>21</v>
      </c>
      <c r="J8155" s="4" t="s">
        <v>22</v>
      </c>
      <c r="K8155" s="4" t="s">
        <v>1208</v>
      </c>
      <c r="L8155" s="4" t="s">
        <v>1209</v>
      </c>
      <c r="M8155" s="5">
        <v>44866</v>
      </c>
      <c r="N8155" s="6">
        <v>8925</v>
      </c>
      <c r="O8155" s="4">
        <f t="shared" si="254"/>
        <v>1</v>
      </c>
      <c r="P8155" s="4" t="str">
        <f t="shared" si="255"/>
        <v>2022-11</v>
      </c>
    </row>
    <row r="8156" spans="1:16" ht="12.75" x14ac:dyDescent="0.2">
      <c r="A8156" s="4" t="s">
        <v>1050</v>
      </c>
      <c r="B8156" s="4" t="s">
        <v>1051</v>
      </c>
      <c r="C8156" s="4" t="s">
        <v>2556</v>
      </c>
      <c r="D8156" s="4" t="s">
        <v>25</v>
      </c>
      <c r="E8156" s="4" t="s">
        <v>2581</v>
      </c>
      <c r="F8156" s="4" t="s">
        <v>2582</v>
      </c>
      <c r="G8156" s="4" t="s">
        <v>2583</v>
      </c>
      <c r="H8156" s="4" t="s">
        <v>20</v>
      </c>
      <c r="I8156" s="4" t="s">
        <v>29</v>
      </c>
      <c r="J8156" s="4" t="s">
        <v>22</v>
      </c>
      <c r="K8156" s="4" t="s">
        <v>2576</v>
      </c>
      <c r="L8156" s="4" t="s">
        <v>2584</v>
      </c>
      <c r="M8156" s="5">
        <v>44866</v>
      </c>
      <c r="N8156" s="6">
        <v>4143</v>
      </c>
      <c r="O8156" s="4">
        <f t="shared" si="254"/>
        <v>1</v>
      </c>
      <c r="P8156" s="4" t="str">
        <f t="shared" si="255"/>
        <v>2022-11</v>
      </c>
    </row>
    <row r="8157" spans="1:16" ht="12.75" x14ac:dyDescent="0.2">
      <c r="A8157" s="4" t="s">
        <v>3048</v>
      </c>
      <c r="B8157" s="4" t="s">
        <v>3049</v>
      </c>
      <c r="C8157" s="4" t="s">
        <v>3522</v>
      </c>
      <c r="D8157" s="4" t="s">
        <v>3696</v>
      </c>
      <c r="E8157" s="4" t="s">
        <v>3703</v>
      </c>
      <c r="F8157" s="4" t="s">
        <v>3704</v>
      </c>
      <c r="G8157" s="4" t="s">
        <v>3705</v>
      </c>
      <c r="H8157" s="4" t="s">
        <v>20</v>
      </c>
      <c r="I8157" s="4" t="s">
        <v>29</v>
      </c>
      <c r="J8157" s="4" t="s">
        <v>22</v>
      </c>
      <c r="K8157" s="4" t="s">
        <v>3524</v>
      </c>
      <c r="L8157" s="4" t="s">
        <v>3136</v>
      </c>
      <c r="M8157" s="5">
        <v>44866</v>
      </c>
      <c r="N8157" s="6">
        <v>274</v>
      </c>
      <c r="O8157" s="4">
        <f t="shared" si="254"/>
        <v>1</v>
      </c>
      <c r="P8157" s="4" t="str">
        <f t="shared" si="255"/>
        <v>2022-11</v>
      </c>
    </row>
    <row r="8158" spans="1:16" ht="12.75" x14ac:dyDescent="0.2">
      <c r="A8158" s="4" t="s">
        <v>14</v>
      </c>
      <c r="B8158" s="4" t="s">
        <v>4086</v>
      </c>
      <c r="C8158" s="4" t="s">
        <v>4087</v>
      </c>
      <c r="D8158" s="4" t="s">
        <v>13936</v>
      </c>
      <c r="E8158" s="4" t="s">
        <v>4113</v>
      </c>
      <c r="F8158" s="4" t="s">
        <v>4114</v>
      </c>
      <c r="G8158" s="4" t="s">
        <v>4117</v>
      </c>
      <c r="H8158" s="4" t="s">
        <v>20</v>
      </c>
      <c r="I8158" s="4" t="s">
        <v>21</v>
      </c>
      <c r="J8158" s="4" t="s">
        <v>22</v>
      </c>
      <c r="K8158" s="4" t="s">
        <v>4091</v>
      </c>
      <c r="L8158" s="4" t="s">
        <v>1114</v>
      </c>
      <c r="M8158" s="5">
        <v>44866</v>
      </c>
      <c r="N8158" s="6">
        <v>7241</v>
      </c>
      <c r="O8158" s="4">
        <f t="shared" si="254"/>
        <v>1</v>
      </c>
      <c r="P8158" s="4" t="str">
        <f t="shared" si="255"/>
        <v>2022-11</v>
      </c>
    </row>
    <row r="8159" spans="1:16" ht="12.75" x14ac:dyDescent="0.2">
      <c r="A8159" s="4" t="s">
        <v>14</v>
      </c>
      <c r="B8159" s="4" t="s">
        <v>4086</v>
      </c>
      <c r="C8159" s="4" t="s">
        <v>4087</v>
      </c>
      <c r="D8159" s="4" t="s">
        <v>13936</v>
      </c>
      <c r="E8159" s="4" t="s">
        <v>4126</v>
      </c>
      <c r="F8159" s="4" t="s">
        <v>4127</v>
      </c>
      <c r="G8159" s="4" t="s">
        <v>4128</v>
      </c>
      <c r="H8159" s="4" t="s">
        <v>20</v>
      </c>
      <c r="I8159" s="4" t="s">
        <v>21</v>
      </c>
      <c r="J8159" s="4" t="s">
        <v>39</v>
      </c>
      <c r="K8159" s="4" t="s">
        <v>4091</v>
      </c>
      <c r="L8159" s="4" t="s">
        <v>4092</v>
      </c>
      <c r="M8159" s="5">
        <v>44866</v>
      </c>
      <c r="N8159" s="6">
        <v>7652</v>
      </c>
      <c r="O8159" s="4">
        <f t="shared" si="254"/>
        <v>1</v>
      </c>
      <c r="P8159" s="4" t="str">
        <f t="shared" si="255"/>
        <v>2022-11</v>
      </c>
    </row>
    <row r="8160" spans="1:16" ht="12.75" x14ac:dyDescent="0.2">
      <c r="A8160" s="4" t="s">
        <v>1050</v>
      </c>
      <c r="B8160" s="4" t="s">
        <v>5461</v>
      </c>
      <c r="C8160" s="4" t="s">
        <v>5462</v>
      </c>
      <c r="D8160" s="4" t="s">
        <v>25</v>
      </c>
      <c r="E8160" s="4" t="s">
        <v>5573</v>
      </c>
      <c r="F8160" s="4" t="s">
        <v>5574</v>
      </c>
      <c r="G8160" s="4" t="s">
        <v>5576</v>
      </c>
      <c r="H8160" s="4" t="s">
        <v>210</v>
      </c>
      <c r="I8160" s="4" t="s">
        <v>210</v>
      </c>
      <c r="J8160" s="4" t="s">
        <v>877</v>
      </c>
      <c r="K8160" s="4" t="s">
        <v>5466</v>
      </c>
      <c r="L8160" s="4" t="s">
        <v>5525</v>
      </c>
      <c r="M8160" s="5">
        <v>44866</v>
      </c>
      <c r="N8160" s="6">
        <v>3004</v>
      </c>
      <c r="O8160" s="4">
        <f t="shared" si="254"/>
        <v>1</v>
      </c>
      <c r="P8160" s="4" t="str">
        <f t="shared" si="255"/>
        <v>2022-11</v>
      </c>
    </row>
    <row r="8161" spans="1:16" ht="12.75" x14ac:dyDescent="0.2">
      <c r="A8161" s="4" t="s">
        <v>1050</v>
      </c>
      <c r="B8161" s="4" t="s">
        <v>5461</v>
      </c>
      <c r="C8161" s="4" t="s">
        <v>5462</v>
      </c>
      <c r="D8161" s="4" t="s">
        <v>6398</v>
      </c>
      <c r="E8161" s="4" t="s">
        <v>5509</v>
      </c>
      <c r="F8161" s="4" t="s">
        <v>5510</v>
      </c>
      <c r="G8161" s="4" t="s">
        <v>6402</v>
      </c>
      <c r="H8161" s="4" t="s">
        <v>20</v>
      </c>
      <c r="I8161" s="4" t="s">
        <v>21</v>
      </c>
      <c r="J8161" s="4" t="s">
        <v>22</v>
      </c>
      <c r="K8161" s="4" t="s">
        <v>5466</v>
      </c>
      <c r="L8161" s="4" t="s">
        <v>5481</v>
      </c>
      <c r="M8161" s="5">
        <v>44866</v>
      </c>
      <c r="N8161" s="6">
        <v>876</v>
      </c>
      <c r="O8161" s="4">
        <f t="shared" si="254"/>
        <v>1</v>
      </c>
      <c r="P8161" s="4" t="str">
        <f t="shared" si="255"/>
        <v>2022-11</v>
      </c>
    </row>
    <row r="8162" spans="1:16" ht="12.75" x14ac:dyDescent="0.2">
      <c r="A8162" s="4" t="s">
        <v>1050</v>
      </c>
      <c r="B8162" s="4" t="s">
        <v>5461</v>
      </c>
      <c r="C8162" s="4" t="s">
        <v>5462</v>
      </c>
      <c r="D8162" s="4" t="s">
        <v>6446</v>
      </c>
      <c r="E8162" s="4" t="s">
        <v>6447</v>
      </c>
      <c r="F8162" s="4" t="s">
        <v>6448</v>
      </c>
      <c r="G8162" s="4" t="s">
        <v>6457</v>
      </c>
      <c r="H8162" s="4" t="s">
        <v>20</v>
      </c>
      <c r="I8162" s="4" t="s">
        <v>21</v>
      </c>
      <c r="J8162" s="4" t="s">
        <v>22</v>
      </c>
      <c r="K8162" s="4" t="s">
        <v>5515</v>
      </c>
      <c r="L8162" s="4" t="s">
        <v>5516</v>
      </c>
      <c r="M8162" s="5">
        <v>44866</v>
      </c>
      <c r="N8162" s="6">
        <v>721</v>
      </c>
      <c r="O8162" s="4">
        <f t="shared" si="254"/>
        <v>1</v>
      </c>
      <c r="P8162" s="4" t="str">
        <f t="shared" si="255"/>
        <v>2022-11</v>
      </c>
    </row>
    <row r="8163" spans="1:16" ht="12.75" x14ac:dyDescent="0.2">
      <c r="A8163" s="4" t="s">
        <v>14</v>
      </c>
      <c r="B8163" s="4" t="s">
        <v>6544</v>
      </c>
      <c r="C8163" s="4" t="s">
        <v>6545</v>
      </c>
      <c r="D8163" s="4" t="s">
        <v>6884</v>
      </c>
      <c r="E8163" s="4" t="s">
        <v>6886</v>
      </c>
      <c r="F8163" s="4" t="s">
        <v>3048</v>
      </c>
      <c r="G8163" s="4" t="s">
        <v>3048</v>
      </c>
      <c r="H8163" s="4" t="s">
        <v>210</v>
      </c>
      <c r="I8163" s="4" t="s">
        <v>210</v>
      </c>
      <c r="J8163" s="4" t="s">
        <v>3048</v>
      </c>
      <c r="K8163" s="4" t="s">
        <v>6553</v>
      </c>
      <c r="L8163" s="4" t="s">
        <v>6672</v>
      </c>
      <c r="M8163" s="5">
        <v>44866</v>
      </c>
      <c r="N8163" s="6">
        <v>6750</v>
      </c>
      <c r="O8163" s="4">
        <f t="shared" si="254"/>
        <v>1</v>
      </c>
      <c r="P8163" s="4" t="str">
        <f t="shared" si="255"/>
        <v>2022-11</v>
      </c>
    </row>
    <row r="8164" spans="1:16" ht="12.75" x14ac:dyDescent="0.2">
      <c r="A8164" s="4" t="s">
        <v>14</v>
      </c>
      <c r="B8164" s="4" t="s">
        <v>7654</v>
      </c>
      <c r="C8164" s="4" t="s">
        <v>8095</v>
      </c>
      <c r="D8164" s="4" t="s">
        <v>8148</v>
      </c>
      <c r="E8164" s="4" t="s">
        <v>8130</v>
      </c>
      <c r="F8164" s="4" t="s">
        <v>8131</v>
      </c>
      <c r="G8164" s="4" t="s">
        <v>8186</v>
      </c>
      <c r="H8164" s="4" t="s">
        <v>20</v>
      </c>
      <c r="I8164" s="4" t="s">
        <v>21</v>
      </c>
      <c r="J8164" s="4" t="s">
        <v>36</v>
      </c>
      <c r="K8164" s="4" t="s">
        <v>8099</v>
      </c>
      <c r="L8164" s="4" t="s">
        <v>8112</v>
      </c>
      <c r="M8164" s="5">
        <v>44866</v>
      </c>
      <c r="N8164" s="6">
        <v>8083</v>
      </c>
      <c r="O8164" s="4">
        <f t="shared" si="254"/>
        <v>1</v>
      </c>
      <c r="P8164" s="4" t="str">
        <f t="shared" si="255"/>
        <v>2022-11</v>
      </c>
    </row>
    <row r="8165" spans="1:16" ht="12.75" x14ac:dyDescent="0.2">
      <c r="A8165" s="4" t="s">
        <v>14</v>
      </c>
      <c r="B8165" s="4" t="s">
        <v>7654</v>
      </c>
      <c r="C8165" s="4" t="s">
        <v>9450</v>
      </c>
      <c r="D8165" s="4" t="s">
        <v>7419</v>
      </c>
      <c r="E8165" s="4" t="s">
        <v>9457</v>
      </c>
      <c r="F8165" s="4" t="s">
        <v>9458</v>
      </c>
      <c r="G8165" s="4" t="s">
        <v>9558</v>
      </c>
      <c r="H8165" s="4" t="s">
        <v>20</v>
      </c>
      <c r="I8165" s="4" t="s">
        <v>21</v>
      </c>
      <c r="J8165" s="4" t="s">
        <v>22</v>
      </c>
      <c r="K8165" s="4" t="s">
        <v>7893</v>
      </c>
      <c r="L8165" s="4" t="s">
        <v>9145</v>
      </c>
      <c r="M8165" s="5">
        <v>44866</v>
      </c>
      <c r="N8165" s="6">
        <v>5510</v>
      </c>
      <c r="O8165" s="4">
        <f t="shared" si="254"/>
        <v>1</v>
      </c>
      <c r="P8165" s="4" t="str">
        <f t="shared" si="255"/>
        <v>2022-11</v>
      </c>
    </row>
    <row r="8166" spans="1:16" ht="12.75" x14ac:dyDescent="0.2">
      <c r="A8166" s="4" t="s">
        <v>3048</v>
      </c>
      <c r="B8166" s="4" t="s">
        <v>10496</v>
      </c>
      <c r="C8166" s="4" t="s">
        <v>10930</v>
      </c>
      <c r="D8166" s="4" t="s">
        <v>13936</v>
      </c>
      <c r="E8166" s="4" t="s">
        <v>10974</v>
      </c>
      <c r="F8166" s="4" t="s">
        <v>10975</v>
      </c>
      <c r="G8166" s="4" t="s">
        <v>10982</v>
      </c>
      <c r="H8166" s="4" t="s">
        <v>20</v>
      </c>
      <c r="I8166" s="4" t="s">
        <v>21</v>
      </c>
      <c r="J8166" s="4" t="s">
        <v>36</v>
      </c>
      <c r="K8166" s="4" t="s">
        <v>10136</v>
      </c>
      <c r="L8166" s="4" t="s">
        <v>10977</v>
      </c>
      <c r="M8166" s="5">
        <v>44866</v>
      </c>
      <c r="N8166" s="6">
        <v>6805</v>
      </c>
      <c r="O8166" s="4">
        <f t="shared" si="254"/>
        <v>1</v>
      </c>
      <c r="P8166" s="4" t="str">
        <f t="shared" si="255"/>
        <v>2022-11</v>
      </c>
    </row>
    <row r="8167" spans="1:16" ht="12.75" x14ac:dyDescent="0.2">
      <c r="A8167" s="4" t="s">
        <v>3048</v>
      </c>
      <c r="B8167" s="4" t="s">
        <v>11712</v>
      </c>
      <c r="C8167" s="4" t="s">
        <v>11934</v>
      </c>
      <c r="D8167" s="4" t="s">
        <v>13936</v>
      </c>
      <c r="E8167" s="4" t="s">
        <v>6068</v>
      </c>
      <c r="F8167" s="4" t="s">
        <v>6069</v>
      </c>
      <c r="G8167" s="4" t="s">
        <v>11941</v>
      </c>
      <c r="H8167" s="4" t="s">
        <v>20</v>
      </c>
      <c r="I8167" s="4" t="s">
        <v>21</v>
      </c>
      <c r="J8167" s="4" t="s">
        <v>22</v>
      </c>
      <c r="K8167" s="4" t="s">
        <v>11936</v>
      </c>
      <c r="L8167" s="4" t="s">
        <v>11939</v>
      </c>
      <c r="M8167" s="5">
        <v>44866</v>
      </c>
      <c r="N8167" s="6">
        <v>7938</v>
      </c>
      <c r="O8167" s="4">
        <f t="shared" si="254"/>
        <v>1</v>
      </c>
      <c r="P8167" s="4" t="str">
        <f t="shared" si="255"/>
        <v>2022-11</v>
      </c>
    </row>
    <row r="8168" spans="1:16" ht="12.75" x14ac:dyDescent="0.2">
      <c r="A8168" s="4" t="s">
        <v>3048</v>
      </c>
      <c r="B8168" s="4" t="s">
        <v>12289</v>
      </c>
      <c r="C8168" s="4" t="s">
        <v>12291</v>
      </c>
      <c r="D8168" s="4" t="s">
        <v>13936</v>
      </c>
      <c r="E8168" s="4" t="s">
        <v>12292</v>
      </c>
      <c r="F8168" s="4" t="s">
        <v>12293</v>
      </c>
      <c r="G8168" s="4" t="s">
        <v>12294</v>
      </c>
      <c r="H8168" s="4" t="s">
        <v>20</v>
      </c>
      <c r="I8168" s="4" t="s">
        <v>21</v>
      </c>
      <c r="J8168" s="4" t="s">
        <v>39</v>
      </c>
      <c r="K8168" s="4" t="s">
        <v>12295</v>
      </c>
      <c r="L8168" s="4" t="s">
        <v>10478</v>
      </c>
      <c r="M8168" s="5">
        <v>44866</v>
      </c>
      <c r="N8168" s="6">
        <v>6957</v>
      </c>
      <c r="O8168" s="4">
        <f t="shared" si="254"/>
        <v>1</v>
      </c>
      <c r="P8168" s="4" t="str">
        <f t="shared" si="255"/>
        <v>2022-11</v>
      </c>
    </row>
    <row r="8169" spans="1:16" ht="12.75" x14ac:dyDescent="0.2">
      <c r="A8169" s="4" t="s">
        <v>3048</v>
      </c>
      <c r="B8169" s="4" t="s">
        <v>12289</v>
      </c>
      <c r="C8169" s="4" t="s">
        <v>12291</v>
      </c>
      <c r="D8169" s="4" t="s">
        <v>12401</v>
      </c>
      <c r="E8169" s="4" t="s">
        <v>12445</v>
      </c>
      <c r="F8169" s="4" t="s">
        <v>12446</v>
      </c>
      <c r="G8169" s="4" t="s">
        <v>12450</v>
      </c>
      <c r="H8169" s="4" t="s">
        <v>20</v>
      </c>
      <c r="I8169" s="4" t="s">
        <v>21</v>
      </c>
      <c r="J8169" s="4" t="s">
        <v>22</v>
      </c>
      <c r="K8169" s="4" t="s">
        <v>12295</v>
      </c>
      <c r="L8169" s="4" t="s">
        <v>10478</v>
      </c>
      <c r="M8169" s="5">
        <v>44866</v>
      </c>
      <c r="N8169" s="6">
        <v>414</v>
      </c>
      <c r="O8169" s="4">
        <f t="shared" si="254"/>
        <v>1</v>
      </c>
      <c r="P8169" s="4" t="str">
        <f t="shared" si="255"/>
        <v>2022-11</v>
      </c>
    </row>
    <row r="8170" spans="1:16" ht="12.75" x14ac:dyDescent="0.2">
      <c r="A8170" s="4" t="s">
        <v>3048</v>
      </c>
      <c r="B8170" s="4" t="s">
        <v>12289</v>
      </c>
      <c r="C8170" s="4" t="s">
        <v>13519</v>
      </c>
      <c r="D8170" s="4" t="s">
        <v>25</v>
      </c>
      <c r="E8170" s="4" t="s">
        <v>13590</v>
      </c>
      <c r="F8170" s="4" t="s">
        <v>13591</v>
      </c>
      <c r="G8170" s="4" t="s">
        <v>13592</v>
      </c>
      <c r="H8170" s="4" t="s">
        <v>20</v>
      </c>
      <c r="I8170" s="4" t="s">
        <v>29</v>
      </c>
      <c r="J8170" s="4" t="s">
        <v>162</v>
      </c>
      <c r="K8170" s="4" t="s">
        <v>13523</v>
      </c>
      <c r="L8170" s="4" t="s">
        <v>10345</v>
      </c>
      <c r="M8170" s="5">
        <v>44866</v>
      </c>
      <c r="N8170" s="6">
        <v>107</v>
      </c>
      <c r="O8170" s="4">
        <f t="shared" si="254"/>
        <v>1</v>
      </c>
      <c r="P8170" s="4" t="str">
        <f t="shared" si="255"/>
        <v>2022-11</v>
      </c>
    </row>
    <row r="8171" spans="1:16" ht="12.75" x14ac:dyDescent="0.2">
      <c r="A8171" s="4" t="s">
        <v>1050</v>
      </c>
      <c r="B8171" s="4" t="s">
        <v>1051</v>
      </c>
      <c r="C8171" s="4" t="s">
        <v>1052</v>
      </c>
      <c r="D8171" s="4" t="s">
        <v>1470</v>
      </c>
      <c r="E8171" s="4" t="s">
        <v>1474</v>
      </c>
      <c r="F8171" s="4" t="s">
        <v>1475</v>
      </c>
      <c r="G8171" s="4" t="s">
        <v>1476</v>
      </c>
      <c r="H8171" s="4" t="s">
        <v>20</v>
      </c>
      <c r="I8171" s="4" t="s">
        <v>21</v>
      </c>
      <c r="J8171" s="4" t="s">
        <v>39</v>
      </c>
      <c r="K8171" s="4" t="s">
        <v>1056</v>
      </c>
      <c r="L8171" s="4" t="s">
        <v>1057</v>
      </c>
      <c r="M8171" s="5">
        <v>44867</v>
      </c>
      <c r="N8171" s="6">
        <v>4242</v>
      </c>
      <c r="O8171" s="4">
        <f t="shared" si="254"/>
        <v>2</v>
      </c>
      <c r="P8171" s="4" t="str">
        <f t="shared" si="255"/>
        <v>2022-11</v>
      </c>
    </row>
    <row r="8172" spans="1:16" ht="12.75" x14ac:dyDescent="0.2">
      <c r="A8172" s="4" t="s">
        <v>1050</v>
      </c>
      <c r="B8172" s="4" t="s">
        <v>1051</v>
      </c>
      <c r="C8172" s="4" t="s">
        <v>1999</v>
      </c>
      <c r="D8172" s="4" t="s">
        <v>2078</v>
      </c>
      <c r="E8172" s="4" t="s">
        <v>2222</v>
      </c>
      <c r="F8172" s="4" t="s">
        <v>2223</v>
      </c>
      <c r="G8172" s="4" t="s">
        <v>2227</v>
      </c>
      <c r="H8172" s="4" t="s">
        <v>20</v>
      </c>
      <c r="I8172" s="4" t="s">
        <v>21</v>
      </c>
      <c r="J8172" s="4" t="s">
        <v>22</v>
      </c>
      <c r="K8172" s="4" t="s">
        <v>2003</v>
      </c>
      <c r="L8172" s="4" t="s">
        <v>1195</v>
      </c>
      <c r="M8172" s="5">
        <v>44867</v>
      </c>
      <c r="N8172" s="6">
        <v>899</v>
      </c>
      <c r="O8172" s="4">
        <f t="shared" si="254"/>
        <v>2</v>
      </c>
      <c r="P8172" s="4" t="str">
        <f t="shared" si="255"/>
        <v>2022-11</v>
      </c>
    </row>
    <row r="8173" spans="1:16" ht="12.75" x14ac:dyDescent="0.2">
      <c r="A8173" s="4" t="s">
        <v>1050</v>
      </c>
      <c r="B8173" s="4" t="s">
        <v>1051</v>
      </c>
      <c r="C8173" s="4" t="s">
        <v>1999</v>
      </c>
      <c r="D8173" s="4" t="s">
        <v>2294</v>
      </c>
      <c r="E8173" s="4" t="s">
        <v>2031</v>
      </c>
      <c r="F8173" s="4" t="s">
        <v>2032</v>
      </c>
      <c r="G8173" s="4" t="s">
        <v>2033</v>
      </c>
      <c r="H8173" s="4" t="s">
        <v>20</v>
      </c>
      <c r="I8173" s="4" t="s">
        <v>29</v>
      </c>
      <c r="J8173" s="4" t="s">
        <v>22</v>
      </c>
      <c r="K8173" s="4" t="s">
        <v>2003</v>
      </c>
      <c r="L8173" s="4" t="s">
        <v>1195</v>
      </c>
      <c r="M8173" s="5">
        <v>44867</v>
      </c>
      <c r="N8173" s="6">
        <v>4681</v>
      </c>
      <c r="O8173" s="4">
        <f t="shared" si="254"/>
        <v>2</v>
      </c>
      <c r="P8173" s="4" t="str">
        <f t="shared" si="255"/>
        <v>2022-11</v>
      </c>
    </row>
    <row r="8174" spans="1:16" ht="12.75" x14ac:dyDescent="0.2">
      <c r="A8174" s="4" t="s">
        <v>1050</v>
      </c>
      <c r="B8174" s="4" t="s">
        <v>1051</v>
      </c>
      <c r="C8174" s="4" t="s">
        <v>2556</v>
      </c>
      <c r="D8174" s="4" t="s">
        <v>25</v>
      </c>
      <c r="E8174" s="4" t="s">
        <v>2646</v>
      </c>
      <c r="F8174" s="4" t="s">
        <v>2647</v>
      </c>
      <c r="G8174" s="4" t="s">
        <v>2648</v>
      </c>
      <c r="H8174" s="4" t="s">
        <v>210</v>
      </c>
      <c r="I8174" s="4" t="s">
        <v>210</v>
      </c>
      <c r="J8174" s="4" t="s">
        <v>226</v>
      </c>
      <c r="K8174" s="4" t="s">
        <v>2565</v>
      </c>
      <c r="L8174" s="4" t="s">
        <v>2014</v>
      </c>
      <c r="M8174" s="5">
        <v>44867</v>
      </c>
      <c r="N8174" s="6">
        <v>2101</v>
      </c>
      <c r="O8174" s="4">
        <f t="shared" si="254"/>
        <v>2</v>
      </c>
      <c r="P8174" s="4" t="str">
        <f t="shared" si="255"/>
        <v>2022-11</v>
      </c>
    </row>
    <row r="8175" spans="1:16" ht="12.75" x14ac:dyDescent="0.2">
      <c r="A8175" s="4" t="s">
        <v>14</v>
      </c>
      <c r="B8175" s="4" t="s">
        <v>3761</v>
      </c>
      <c r="C8175" s="4" t="s">
        <v>3762</v>
      </c>
      <c r="D8175" s="4" t="s">
        <v>3922</v>
      </c>
      <c r="E8175" s="4" t="s">
        <v>3926</v>
      </c>
      <c r="F8175" s="4" t="s">
        <v>3927</v>
      </c>
      <c r="G8175" s="4" t="s">
        <v>3929</v>
      </c>
      <c r="H8175" s="4" t="s">
        <v>20</v>
      </c>
      <c r="I8175" s="4" t="s">
        <v>21</v>
      </c>
      <c r="J8175" s="4" t="s">
        <v>36</v>
      </c>
      <c r="K8175" s="4" t="s">
        <v>3771</v>
      </c>
      <c r="L8175" s="4" t="s">
        <v>3767</v>
      </c>
      <c r="M8175" s="5">
        <v>44867</v>
      </c>
      <c r="N8175" s="6">
        <v>3290</v>
      </c>
      <c r="O8175" s="4">
        <f t="shared" si="254"/>
        <v>2</v>
      </c>
      <c r="P8175" s="4" t="str">
        <f t="shared" si="255"/>
        <v>2022-11</v>
      </c>
    </row>
    <row r="8176" spans="1:16" ht="12.75" x14ac:dyDescent="0.2">
      <c r="A8176" s="4" t="s">
        <v>1050</v>
      </c>
      <c r="B8176" s="4" t="s">
        <v>5461</v>
      </c>
      <c r="C8176" s="4" t="s">
        <v>5462</v>
      </c>
      <c r="D8176" s="4" t="s">
        <v>13936</v>
      </c>
      <c r="E8176" s="4" t="s">
        <v>5478</v>
      </c>
      <c r="F8176" s="4" t="s">
        <v>5479</v>
      </c>
      <c r="G8176" s="4" t="s">
        <v>5482</v>
      </c>
      <c r="H8176" s="4" t="s">
        <v>20</v>
      </c>
      <c r="I8176" s="4" t="s">
        <v>21</v>
      </c>
      <c r="J8176" s="4" t="s">
        <v>22</v>
      </c>
      <c r="K8176" s="4" t="s">
        <v>5466</v>
      </c>
      <c r="L8176" s="4" t="s">
        <v>5481</v>
      </c>
      <c r="M8176" s="5">
        <v>44867</v>
      </c>
      <c r="N8176" s="6">
        <v>1624</v>
      </c>
      <c r="O8176" s="4">
        <f t="shared" si="254"/>
        <v>2</v>
      </c>
      <c r="P8176" s="4" t="str">
        <f t="shared" si="255"/>
        <v>2022-11</v>
      </c>
    </row>
    <row r="8177" spans="1:16" ht="12.75" x14ac:dyDescent="0.2">
      <c r="A8177" s="4" t="s">
        <v>14</v>
      </c>
      <c r="B8177" s="4" t="s">
        <v>6544</v>
      </c>
      <c r="C8177" s="4" t="s">
        <v>6545</v>
      </c>
      <c r="D8177" s="4" t="s">
        <v>25</v>
      </c>
      <c r="E8177" s="4" t="s">
        <v>6571</v>
      </c>
      <c r="F8177" s="4" t="s">
        <v>6572</v>
      </c>
      <c r="G8177" s="4" t="s">
        <v>6657</v>
      </c>
      <c r="H8177" s="4" t="s">
        <v>20</v>
      </c>
      <c r="I8177" s="4" t="s">
        <v>29</v>
      </c>
      <c r="J8177" s="4" t="s">
        <v>36</v>
      </c>
      <c r="K8177" s="4" t="s">
        <v>6553</v>
      </c>
      <c r="L8177" s="4" t="s">
        <v>24</v>
      </c>
      <c r="M8177" s="5">
        <v>44867</v>
      </c>
      <c r="N8177" s="6">
        <v>2095</v>
      </c>
      <c r="O8177" s="4">
        <f t="shared" si="254"/>
        <v>2</v>
      </c>
      <c r="P8177" s="4" t="str">
        <f t="shared" si="255"/>
        <v>2022-11</v>
      </c>
    </row>
    <row r="8178" spans="1:16" ht="12.75" x14ac:dyDescent="0.2">
      <c r="A8178" s="4" t="s">
        <v>14</v>
      </c>
      <c r="B8178" s="4" t="s">
        <v>6544</v>
      </c>
      <c r="C8178" s="4" t="s">
        <v>6545</v>
      </c>
      <c r="D8178" s="4" t="s">
        <v>6712</v>
      </c>
      <c r="E8178" s="4" t="s">
        <v>6713</v>
      </c>
      <c r="F8178" s="4" t="s">
        <v>6714</v>
      </c>
      <c r="G8178" s="4" t="s">
        <v>6768</v>
      </c>
      <c r="H8178" s="4" t="s">
        <v>20</v>
      </c>
      <c r="I8178" s="4" t="s">
        <v>29</v>
      </c>
      <c r="J8178" s="4" t="s">
        <v>36</v>
      </c>
      <c r="K8178" s="4" t="s">
        <v>6553</v>
      </c>
      <c r="L8178" s="4" t="s">
        <v>6596</v>
      </c>
      <c r="M8178" s="5">
        <v>44867</v>
      </c>
      <c r="N8178" s="6">
        <v>4764</v>
      </c>
      <c r="O8178" s="4">
        <f t="shared" si="254"/>
        <v>2</v>
      </c>
      <c r="P8178" s="4" t="str">
        <f t="shared" si="255"/>
        <v>2022-11</v>
      </c>
    </row>
    <row r="8179" spans="1:16" ht="12.75" x14ac:dyDescent="0.2">
      <c r="A8179" s="4" t="s">
        <v>14</v>
      </c>
      <c r="B8179" s="4" t="s">
        <v>7127</v>
      </c>
      <c r="C8179" s="4" t="s">
        <v>7128</v>
      </c>
      <c r="D8179" s="4" t="s">
        <v>25</v>
      </c>
      <c r="E8179" s="4" t="s">
        <v>7298</v>
      </c>
      <c r="F8179" s="4" t="s">
        <v>7299</v>
      </c>
      <c r="G8179" s="4" t="s">
        <v>3048</v>
      </c>
      <c r="H8179" s="4" t="s">
        <v>20</v>
      </c>
      <c r="I8179" s="4" t="s">
        <v>29</v>
      </c>
      <c r="J8179" s="4" t="s">
        <v>3048</v>
      </c>
      <c r="K8179" s="4" t="s">
        <v>7144</v>
      </c>
      <c r="L8179" s="4" t="s">
        <v>7203</v>
      </c>
      <c r="M8179" s="5">
        <v>44867</v>
      </c>
      <c r="N8179" s="6">
        <v>6555</v>
      </c>
      <c r="O8179" s="4">
        <f t="shared" si="254"/>
        <v>2</v>
      </c>
      <c r="P8179" s="4" t="str">
        <f t="shared" si="255"/>
        <v>2022-11</v>
      </c>
    </row>
    <row r="8180" spans="1:16" ht="12.75" x14ac:dyDescent="0.2">
      <c r="A8180" s="4" t="s">
        <v>14</v>
      </c>
      <c r="B8180" s="4" t="s">
        <v>7127</v>
      </c>
      <c r="C8180" s="4" t="s">
        <v>7128</v>
      </c>
      <c r="D8180" s="4" t="s">
        <v>7461</v>
      </c>
      <c r="E8180" s="4" t="s">
        <v>7472</v>
      </c>
      <c r="F8180" s="4" t="s">
        <v>3048</v>
      </c>
      <c r="G8180" s="4" t="s">
        <v>3048</v>
      </c>
      <c r="H8180" s="4" t="s">
        <v>210</v>
      </c>
      <c r="I8180" s="4" t="s">
        <v>210</v>
      </c>
      <c r="J8180" s="4" t="s">
        <v>3048</v>
      </c>
      <c r="K8180" s="4" t="s">
        <v>7135</v>
      </c>
      <c r="L8180" s="4" t="s">
        <v>7203</v>
      </c>
      <c r="M8180" s="5">
        <v>44867</v>
      </c>
      <c r="N8180" s="6">
        <v>9950</v>
      </c>
      <c r="O8180" s="4">
        <f t="shared" si="254"/>
        <v>2</v>
      </c>
      <c r="P8180" s="4" t="str">
        <f t="shared" si="255"/>
        <v>2022-11</v>
      </c>
    </row>
    <row r="8181" spans="1:16" ht="12.75" x14ac:dyDescent="0.2">
      <c r="A8181" s="4" t="s">
        <v>14</v>
      </c>
      <c r="B8181" s="4" t="s">
        <v>7127</v>
      </c>
      <c r="C8181" s="4" t="s">
        <v>7128</v>
      </c>
      <c r="D8181" s="4" t="s">
        <v>7645</v>
      </c>
      <c r="E8181" s="4" t="s">
        <v>7650</v>
      </c>
      <c r="F8181" s="4" t="s">
        <v>3048</v>
      </c>
      <c r="G8181" s="4" t="s">
        <v>3048</v>
      </c>
      <c r="H8181" s="4" t="s">
        <v>210</v>
      </c>
      <c r="I8181" s="4" t="s">
        <v>210</v>
      </c>
      <c r="J8181" s="4" t="s">
        <v>3048</v>
      </c>
      <c r="K8181" s="4" t="s">
        <v>7135</v>
      </c>
      <c r="L8181" s="4" t="s">
        <v>7203</v>
      </c>
      <c r="M8181" s="5">
        <v>44867</v>
      </c>
      <c r="N8181" s="6">
        <v>6553</v>
      </c>
      <c r="O8181" s="4">
        <f t="shared" si="254"/>
        <v>2</v>
      </c>
      <c r="P8181" s="4" t="str">
        <f t="shared" si="255"/>
        <v>2022-11</v>
      </c>
    </row>
    <row r="8182" spans="1:16" ht="12.75" x14ac:dyDescent="0.2">
      <c r="A8182" s="4" t="s">
        <v>14</v>
      </c>
      <c r="B8182" s="4" t="s">
        <v>7654</v>
      </c>
      <c r="C8182" s="4" t="s">
        <v>7825</v>
      </c>
      <c r="D8182" s="4" t="s">
        <v>8042</v>
      </c>
      <c r="E8182" s="4" t="s">
        <v>8039</v>
      </c>
      <c r="F8182" s="4" t="s">
        <v>8040</v>
      </c>
      <c r="G8182" s="4" t="s">
        <v>8094</v>
      </c>
      <c r="H8182" s="4" t="s">
        <v>210</v>
      </c>
      <c r="I8182" s="4" t="s">
        <v>343</v>
      </c>
      <c r="J8182" s="4" t="s">
        <v>226</v>
      </c>
      <c r="K8182" s="4" t="s">
        <v>7829</v>
      </c>
      <c r="L8182" s="4" t="s">
        <v>7833</v>
      </c>
      <c r="M8182" s="5">
        <v>44867</v>
      </c>
      <c r="N8182" s="6">
        <v>9814</v>
      </c>
      <c r="O8182" s="4">
        <f t="shared" si="254"/>
        <v>2</v>
      </c>
      <c r="P8182" s="4" t="str">
        <f t="shared" si="255"/>
        <v>2022-11</v>
      </c>
    </row>
    <row r="8183" spans="1:16" ht="12.75" x14ac:dyDescent="0.2">
      <c r="A8183" s="4" t="s">
        <v>14</v>
      </c>
      <c r="B8183" s="4" t="s">
        <v>7654</v>
      </c>
      <c r="C8183" s="4" t="s">
        <v>8288</v>
      </c>
      <c r="D8183" s="4" t="s">
        <v>8877</v>
      </c>
      <c r="E8183" s="4" t="s">
        <v>8900</v>
      </c>
      <c r="F8183" s="4" t="s">
        <v>8901</v>
      </c>
      <c r="G8183" s="4" t="s">
        <v>8904</v>
      </c>
      <c r="H8183" s="4" t="s">
        <v>210</v>
      </c>
      <c r="I8183" s="4" t="s">
        <v>210</v>
      </c>
      <c r="J8183" s="4" t="s">
        <v>226</v>
      </c>
      <c r="K8183" s="4" t="s">
        <v>8297</v>
      </c>
      <c r="L8183" s="4" t="s">
        <v>8301</v>
      </c>
      <c r="M8183" s="5">
        <v>44867</v>
      </c>
      <c r="N8183" s="6">
        <v>4563</v>
      </c>
      <c r="O8183" s="4">
        <f t="shared" si="254"/>
        <v>2</v>
      </c>
      <c r="P8183" s="4" t="str">
        <f t="shared" si="255"/>
        <v>2022-11</v>
      </c>
    </row>
    <row r="8184" spans="1:16" ht="12.75" x14ac:dyDescent="0.2">
      <c r="A8184" s="4" t="s">
        <v>14</v>
      </c>
      <c r="B8184" s="4" t="s">
        <v>7654</v>
      </c>
      <c r="C8184" s="4" t="s">
        <v>8288</v>
      </c>
      <c r="D8184" s="4" t="s">
        <v>8877</v>
      </c>
      <c r="E8184" s="4" t="s">
        <v>8342</v>
      </c>
      <c r="F8184" s="4" t="s">
        <v>8343</v>
      </c>
      <c r="G8184" s="4" t="s">
        <v>9041</v>
      </c>
      <c r="H8184" s="4" t="s">
        <v>210</v>
      </c>
      <c r="I8184" s="4" t="s">
        <v>210</v>
      </c>
      <c r="J8184" s="4" t="s">
        <v>877</v>
      </c>
      <c r="K8184" s="4" t="s">
        <v>8297</v>
      </c>
      <c r="L8184" s="4" t="s">
        <v>8301</v>
      </c>
      <c r="M8184" s="5">
        <v>44867</v>
      </c>
      <c r="N8184" s="6">
        <v>278</v>
      </c>
      <c r="O8184" s="4">
        <f t="shared" si="254"/>
        <v>2</v>
      </c>
      <c r="P8184" s="4" t="str">
        <f t="shared" si="255"/>
        <v>2022-11</v>
      </c>
    </row>
    <row r="8185" spans="1:16" ht="12.75" x14ac:dyDescent="0.2">
      <c r="A8185" s="4" t="s">
        <v>14</v>
      </c>
      <c r="B8185" s="4" t="s">
        <v>7654</v>
      </c>
      <c r="C8185" s="4" t="s">
        <v>9450</v>
      </c>
      <c r="D8185" s="4" t="s">
        <v>7419</v>
      </c>
      <c r="E8185" s="4" t="s">
        <v>9486</v>
      </c>
      <c r="F8185" s="4" t="s">
        <v>9487</v>
      </c>
      <c r="G8185" s="4" t="s">
        <v>9488</v>
      </c>
      <c r="H8185" s="4" t="s">
        <v>210</v>
      </c>
      <c r="I8185" s="4" t="s">
        <v>210</v>
      </c>
      <c r="J8185" s="4" t="s">
        <v>7816</v>
      </c>
      <c r="K8185" s="4" t="s">
        <v>7893</v>
      </c>
      <c r="L8185" s="4" t="s">
        <v>9145</v>
      </c>
      <c r="M8185" s="5">
        <v>44867</v>
      </c>
      <c r="N8185" s="6">
        <v>7927</v>
      </c>
      <c r="O8185" s="4">
        <f t="shared" si="254"/>
        <v>2</v>
      </c>
      <c r="P8185" s="4" t="str">
        <f t="shared" si="255"/>
        <v>2022-11</v>
      </c>
    </row>
    <row r="8186" spans="1:16" ht="12.75" x14ac:dyDescent="0.2">
      <c r="A8186" s="4" t="s">
        <v>3048</v>
      </c>
      <c r="B8186" s="4" t="s">
        <v>10496</v>
      </c>
      <c r="C8186" s="4" t="s">
        <v>10497</v>
      </c>
      <c r="D8186" s="4" t="s">
        <v>10665</v>
      </c>
      <c r="E8186" s="4" t="s">
        <v>10613</v>
      </c>
      <c r="F8186" s="4" t="s">
        <v>10614</v>
      </c>
      <c r="G8186" s="4" t="s">
        <v>10772</v>
      </c>
      <c r="H8186" s="4" t="s">
        <v>210</v>
      </c>
      <c r="I8186" s="4" t="s">
        <v>343</v>
      </c>
      <c r="J8186" s="4" t="s">
        <v>36</v>
      </c>
      <c r="K8186" s="4" t="s">
        <v>10549</v>
      </c>
      <c r="L8186" s="4" t="s">
        <v>10574</v>
      </c>
      <c r="M8186" s="5">
        <v>44867</v>
      </c>
      <c r="N8186" s="6">
        <v>331</v>
      </c>
      <c r="O8186" s="4">
        <f t="shared" si="254"/>
        <v>2</v>
      </c>
      <c r="P8186" s="4" t="str">
        <f t="shared" si="255"/>
        <v>2022-11</v>
      </c>
    </row>
    <row r="8187" spans="1:16" ht="12.75" x14ac:dyDescent="0.2">
      <c r="A8187" s="4" t="s">
        <v>3048</v>
      </c>
      <c r="B8187" s="4" t="s">
        <v>12289</v>
      </c>
      <c r="C8187" s="4" t="s">
        <v>13519</v>
      </c>
      <c r="D8187" s="4" t="s">
        <v>13744</v>
      </c>
      <c r="E8187" s="4" t="s">
        <v>13749</v>
      </c>
      <c r="F8187" s="4" t="s">
        <v>13750</v>
      </c>
      <c r="G8187" s="4" t="s">
        <v>13751</v>
      </c>
      <c r="H8187" s="4" t="s">
        <v>20</v>
      </c>
      <c r="I8187" s="4" t="s">
        <v>21</v>
      </c>
      <c r="J8187" s="4" t="s">
        <v>39</v>
      </c>
      <c r="K8187" s="4" t="s">
        <v>13523</v>
      </c>
      <c r="L8187" s="4" t="s">
        <v>10345</v>
      </c>
      <c r="M8187" s="5">
        <v>44867</v>
      </c>
      <c r="N8187" s="6">
        <v>5406</v>
      </c>
      <c r="O8187" s="4">
        <f t="shared" si="254"/>
        <v>2</v>
      </c>
      <c r="P8187" s="4" t="str">
        <f t="shared" si="255"/>
        <v>2022-11</v>
      </c>
    </row>
    <row r="8188" spans="1:16" ht="12.75" x14ac:dyDescent="0.2">
      <c r="A8188" s="4" t="s">
        <v>14</v>
      </c>
      <c r="B8188" s="4" t="s">
        <v>15</v>
      </c>
      <c r="C8188" s="4" t="s">
        <v>68</v>
      </c>
      <c r="D8188" s="4" t="s">
        <v>25</v>
      </c>
      <c r="E8188" s="4" t="s">
        <v>193</v>
      </c>
      <c r="F8188" s="4" t="s">
        <v>194</v>
      </c>
      <c r="G8188" s="4" t="s">
        <v>254</v>
      </c>
      <c r="H8188" s="4" t="s">
        <v>20</v>
      </c>
      <c r="I8188" s="4" t="s">
        <v>29</v>
      </c>
      <c r="J8188" s="4" t="s">
        <v>36</v>
      </c>
      <c r="K8188" s="4" t="s">
        <v>77</v>
      </c>
      <c r="L8188" s="4" t="s">
        <v>24</v>
      </c>
      <c r="M8188" s="5">
        <v>44868</v>
      </c>
      <c r="N8188" s="6">
        <v>8676</v>
      </c>
      <c r="O8188" s="4">
        <f t="shared" si="254"/>
        <v>3</v>
      </c>
      <c r="P8188" s="4" t="str">
        <f t="shared" si="255"/>
        <v>2022-11</v>
      </c>
    </row>
    <row r="8189" spans="1:16" ht="12.75" x14ac:dyDescent="0.2">
      <c r="A8189" s="4" t="s">
        <v>14</v>
      </c>
      <c r="B8189" s="4" t="s">
        <v>15</v>
      </c>
      <c r="C8189" s="4" t="s">
        <v>504</v>
      </c>
      <c r="D8189" s="4" t="s">
        <v>735</v>
      </c>
      <c r="E8189" s="4" t="s">
        <v>782</v>
      </c>
      <c r="F8189" s="4" t="s">
        <v>783</v>
      </c>
      <c r="G8189" s="4" t="s">
        <v>784</v>
      </c>
      <c r="H8189" s="4" t="s">
        <v>20</v>
      </c>
      <c r="I8189" s="4" t="s">
        <v>21</v>
      </c>
      <c r="J8189" s="4" t="s">
        <v>22</v>
      </c>
      <c r="K8189" s="4" t="s">
        <v>508</v>
      </c>
      <c r="L8189" s="4" t="s">
        <v>24</v>
      </c>
      <c r="M8189" s="5">
        <v>44868</v>
      </c>
      <c r="N8189" s="6">
        <v>3407</v>
      </c>
      <c r="O8189" s="4">
        <f t="shared" si="254"/>
        <v>3</v>
      </c>
      <c r="P8189" s="4" t="str">
        <f t="shared" si="255"/>
        <v>2022-11</v>
      </c>
    </row>
    <row r="8190" spans="1:16" ht="12.75" x14ac:dyDescent="0.2">
      <c r="A8190" s="4" t="s">
        <v>14</v>
      </c>
      <c r="B8190" s="4" t="s">
        <v>4086</v>
      </c>
      <c r="C8190" s="4" t="s">
        <v>4087</v>
      </c>
      <c r="D8190" s="4" t="s">
        <v>4302</v>
      </c>
      <c r="E8190" s="4" t="s">
        <v>4309</v>
      </c>
      <c r="F8190" s="4" t="s">
        <v>4310</v>
      </c>
      <c r="G8190" s="4" t="s">
        <v>4313</v>
      </c>
      <c r="H8190" s="4" t="s">
        <v>20</v>
      </c>
      <c r="I8190" s="4" t="s">
        <v>21</v>
      </c>
      <c r="J8190" s="4" t="s">
        <v>39</v>
      </c>
      <c r="K8190" s="4" t="s">
        <v>4091</v>
      </c>
      <c r="L8190" s="4" t="s">
        <v>4092</v>
      </c>
      <c r="M8190" s="5">
        <v>44868</v>
      </c>
      <c r="N8190" s="6">
        <v>2504</v>
      </c>
      <c r="O8190" s="4">
        <f t="shared" si="254"/>
        <v>3</v>
      </c>
      <c r="P8190" s="4" t="str">
        <f t="shared" si="255"/>
        <v>2022-11</v>
      </c>
    </row>
    <row r="8191" spans="1:16" ht="12.75" x14ac:dyDescent="0.2">
      <c r="A8191" s="4" t="s">
        <v>14</v>
      </c>
      <c r="B8191" s="4" t="s">
        <v>4342</v>
      </c>
      <c r="C8191" s="4" t="s">
        <v>4343</v>
      </c>
      <c r="D8191" s="4" t="s">
        <v>13936</v>
      </c>
      <c r="E8191" s="4" t="s">
        <v>4349</v>
      </c>
      <c r="F8191" s="4" t="s">
        <v>4350</v>
      </c>
      <c r="G8191" s="4" t="s">
        <v>4356</v>
      </c>
      <c r="H8191" s="4" t="s">
        <v>20</v>
      </c>
      <c r="I8191" s="4" t="s">
        <v>21</v>
      </c>
      <c r="J8191" s="4" t="s">
        <v>22</v>
      </c>
      <c r="K8191" s="4" t="s">
        <v>4347</v>
      </c>
      <c r="L8191" s="4" t="s">
        <v>4348</v>
      </c>
      <c r="M8191" s="5">
        <v>44868</v>
      </c>
      <c r="N8191" s="6">
        <v>4794</v>
      </c>
      <c r="O8191" s="4">
        <f t="shared" si="254"/>
        <v>3</v>
      </c>
      <c r="P8191" s="4" t="str">
        <f t="shared" si="255"/>
        <v>2022-11</v>
      </c>
    </row>
    <row r="8192" spans="1:16" ht="12.75" x14ac:dyDescent="0.2">
      <c r="A8192" s="4" t="s">
        <v>14</v>
      </c>
      <c r="B8192" s="4" t="s">
        <v>7127</v>
      </c>
      <c r="C8192" s="4" t="s">
        <v>7128</v>
      </c>
      <c r="D8192" s="4" t="s">
        <v>25</v>
      </c>
      <c r="E8192" s="4" t="s">
        <v>7200</v>
      </c>
      <c r="F8192" s="4" t="s">
        <v>7201</v>
      </c>
      <c r="G8192" s="4" t="s">
        <v>7202</v>
      </c>
      <c r="H8192" s="4" t="s">
        <v>210</v>
      </c>
      <c r="I8192" s="4" t="s">
        <v>210</v>
      </c>
      <c r="J8192" s="4" t="s">
        <v>226</v>
      </c>
      <c r="K8192" s="4" t="s">
        <v>7144</v>
      </c>
      <c r="L8192" s="4" t="s">
        <v>7203</v>
      </c>
      <c r="M8192" s="5">
        <v>44868</v>
      </c>
      <c r="N8192" s="6">
        <v>6398</v>
      </c>
      <c r="O8192" s="4">
        <f t="shared" si="254"/>
        <v>3</v>
      </c>
      <c r="P8192" s="4" t="str">
        <f t="shared" si="255"/>
        <v>2022-11</v>
      </c>
    </row>
    <row r="8193" spans="1:16" ht="12.75" x14ac:dyDescent="0.2">
      <c r="A8193" s="4" t="s">
        <v>3048</v>
      </c>
      <c r="B8193" s="4" t="s">
        <v>9902</v>
      </c>
      <c r="C8193" s="4" t="s">
        <v>10147</v>
      </c>
      <c r="D8193" s="4" t="s">
        <v>25</v>
      </c>
      <c r="E8193" s="4" t="s">
        <v>10197</v>
      </c>
      <c r="F8193" s="4" t="s">
        <v>10198</v>
      </c>
      <c r="G8193" s="4" t="s">
        <v>10224</v>
      </c>
      <c r="H8193" s="4" t="s">
        <v>210</v>
      </c>
      <c r="I8193" s="4" t="s">
        <v>210</v>
      </c>
      <c r="J8193" s="4" t="s">
        <v>226</v>
      </c>
      <c r="K8193" s="4" t="s">
        <v>10151</v>
      </c>
      <c r="L8193" s="4" t="s">
        <v>10185</v>
      </c>
      <c r="M8193" s="5">
        <v>44868</v>
      </c>
      <c r="N8193" s="6">
        <v>3895</v>
      </c>
      <c r="O8193" s="4">
        <f t="shared" si="254"/>
        <v>3</v>
      </c>
      <c r="P8193" s="4" t="str">
        <f t="shared" si="255"/>
        <v>2022-11</v>
      </c>
    </row>
    <row r="8194" spans="1:16" ht="12.75" x14ac:dyDescent="0.2">
      <c r="A8194" s="4" t="s">
        <v>3048</v>
      </c>
      <c r="B8194" s="4" t="s">
        <v>10496</v>
      </c>
      <c r="C8194" s="4" t="s">
        <v>10497</v>
      </c>
      <c r="D8194" s="4" t="s">
        <v>10803</v>
      </c>
      <c r="E8194" s="4" t="s">
        <v>10827</v>
      </c>
      <c r="F8194" s="4" t="s">
        <v>10828</v>
      </c>
      <c r="G8194" s="4" t="s">
        <v>10833</v>
      </c>
      <c r="H8194" s="4" t="s">
        <v>20</v>
      </c>
      <c r="I8194" s="4" t="s">
        <v>29</v>
      </c>
      <c r="J8194" s="4" t="s">
        <v>22</v>
      </c>
      <c r="K8194" s="4" t="s">
        <v>10521</v>
      </c>
      <c r="L8194" s="4" t="s">
        <v>10277</v>
      </c>
      <c r="M8194" s="5">
        <v>44868</v>
      </c>
      <c r="N8194" s="6">
        <v>2367</v>
      </c>
      <c r="O8194" s="4">
        <f t="shared" ref="O8194:O8257" si="256">DAY(M8194)</f>
        <v>3</v>
      </c>
      <c r="P8194" s="4" t="str">
        <f t="shared" ref="P8194:P8257" si="257">TEXT(M8194,"YYYY-MM")</f>
        <v>2022-11</v>
      </c>
    </row>
    <row r="8195" spans="1:16" ht="12.75" x14ac:dyDescent="0.2">
      <c r="A8195" s="4" t="s">
        <v>3048</v>
      </c>
      <c r="B8195" s="4" t="s">
        <v>10496</v>
      </c>
      <c r="C8195" s="4" t="s">
        <v>10930</v>
      </c>
      <c r="D8195" s="4" t="s">
        <v>13936</v>
      </c>
      <c r="E8195" s="4" t="s">
        <v>10946</v>
      </c>
      <c r="F8195" s="4" t="s">
        <v>10947</v>
      </c>
      <c r="G8195" s="4" t="s">
        <v>10954</v>
      </c>
      <c r="H8195" s="4" t="s">
        <v>20</v>
      </c>
      <c r="I8195" s="4" t="s">
        <v>21</v>
      </c>
      <c r="J8195" s="4" t="s">
        <v>36</v>
      </c>
      <c r="K8195" s="4" t="s">
        <v>10949</v>
      </c>
      <c r="L8195" s="4" t="s">
        <v>10935</v>
      </c>
      <c r="M8195" s="5">
        <v>44868</v>
      </c>
      <c r="N8195" s="6">
        <v>4240</v>
      </c>
      <c r="O8195" s="4">
        <f t="shared" si="256"/>
        <v>3</v>
      </c>
      <c r="P8195" s="4" t="str">
        <f t="shared" si="257"/>
        <v>2022-11</v>
      </c>
    </row>
    <row r="8196" spans="1:16" ht="12.75" x14ac:dyDescent="0.2">
      <c r="A8196" s="4" t="s">
        <v>3048</v>
      </c>
      <c r="B8196" s="4" t="s">
        <v>10496</v>
      </c>
      <c r="C8196" s="4" t="s">
        <v>10930</v>
      </c>
      <c r="D8196" s="4" t="s">
        <v>11697</v>
      </c>
      <c r="E8196" s="4" t="s">
        <v>11698</v>
      </c>
      <c r="F8196" s="4" t="s">
        <v>11699</v>
      </c>
      <c r="G8196" s="4" t="s">
        <v>11701</v>
      </c>
      <c r="H8196" s="4" t="s">
        <v>20</v>
      </c>
      <c r="I8196" s="4" t="s">
        <v>21</v>
      </c>
      <c r="J8196" s="4" t="s">
        <v>22</v>
      </c>
      <c r="K8196" s="4" t="s">
        <v>11320</v>
      </c>
      <c r="L8196" s="4" t="s">
        <v>11321</v>
      </c>
      <c r="M8196" s="5">
        <v>44868</v>
      </c>
      <c r="N8196" s="6">
        <v>5349</v>
      </c>
      <c r="O8196" s="4">
        <f t="shared" si="256"/>
        <v>3</v>
      </c>
      <c r="P8196" s="4" t="str">
        <f t="shared" si="257"/>
        <v>2022-11</v>
      </c>
    </row>
    <row r="8197" spans="1:16" ht="12.75" x14ac:dyDescent="0.2">
      <c r="A8197" s="4" t="s">
        <v>3048</v>
      </c>
      <c r="B8197" s="4" t="s">
        <v>13786</v>
      </c>
      <c r="C8197" s="4" t="s">
        <v>13787</v>
      </c>
      <c r="D8197" s="4" t="s">
        <v>25</v>
      </c>
      <c r="E8197" s="4" t="s">
        <v>13793</v>
      </c>
      <c r="F8197" s="4" t="s">
        <v>13794</v>
      </c>
      <c r="G8197" s="4" t="s">
        <v>13803</v>
      </c>
      <c r="H8197" s="4" t="s">
        <v>20</v>
      </c>
      <c r="I8197" s="4" t="s">
        <v>29</v>
      </c>
      <c r="J8197" s="4" t="s">
        <v>36</v>
      </c>
      <c r="K8197" s="4" t="s">
        <v>13382</v>
      </c>
      <c r="L8197" s="4" t="s">
        <v>12370</v>
      </c>
      <c r="M8197" s="5">
        <v>44868</v>
      </c>
      <c r="N8197" s="6">
        <v>5090</v>
      </c>
      <c r="O8197" s="4">
        <f t="shared" si="256"/>
        <v>3</v>
      </c>
      <c r="P8197" s="4" t="str">
        <f t="shared" si="257"/>
        <v>2022-11</v>
      </c>
    </row>
    <row r="8198" spans="1:16" ht="12.75" x14ac:dyDescent="0.2">
      <c r="A8198" s="4" t="s">
        <v>14</v>
      </c>
      <c r="B8198" s="4" t="s">
        <v>15</v>
      </c>
      <c r="C8198" s="4" t="s">
        <v>504</v>
      </c>
      <c r="D8198" s="4" t="s">
        <v>13936</v>
      </c>
      <c r="E8198" s="4" t="s">
        <v>613</v>
      </c>
      <c r="F8198" s="4" t="s">
        <v>614</v>
      </c>
      <c r="G8198" s="4" t="s">
        <v>620</v>
      </c>
      <c r="H8198" s="4" t="s">
        <v>20</v>
      </c>
      <c r="I8198" s="4" t="s">
        <v>21</v>
      </c>
      <c r="J8198" s="4" t="s">
        <v>22</v>
      </c>
      <c r="K8198" s="4" t="s">
        <v>576</v>
      </c>
      <c r="L8198" s="4" t="s">
        <v>100</v>
      </c>
      <c r="M8198" s="5">
        <v>44869</v>
      </c>
      <c r="N8198" s="6">
        <v>2706</v>
      </c>
      <c r="O8198" s="4">
        <f t="shared" si="256"/>
        <v>4</v>
      </c>
      <c r="P8198" s="4" t="str">
        <f t="shared" si="257"/>
        <v>2022-11</v>
      </c>
    </row>
    <row r="8199" spans="1:16" ht="12.75" x14ac:dyDescent="0.2">
      <c r="A8199" s="4" t="s">
        <v>1050</v>
      </c>
      <c r="B8199" s="4" t="s">
        <v>1051</v>
      </c>
      <c r="C8199" s="4" t="s">
        <v>1052</v>
      </c>
      <c r="D8199" s="4" t="s">
        <v>1894</v>
      </c>
      <c r="E8199" s="4" t="s">
        <v>1907</v>
      </c>
      <c r="F8199" s="4" t="s">
        <v>1908</v>
      </c>
      <c r="G8199" s="4" t="s">
        <v>3048</v>
      </c>
      <c r="H8199" s="4" t="s">
        <v>210</v>
      </c>
      <c r="I8199" s="4" t="s">
        <v>210</v>
      </c>
      <c r="J8199" s="4" t="s">
        <v>3048</v>
      </c>
      <c r="K8199" s="4" t="s">
        <v>1056</v>
      </c>
      <c r="L8199" s="4" t="s">
        <v>1171</v>
      </c>
      <c r="M8199" s="5">
        <v>44869</v>
      </c>
      <c r="N8199" s="6">
        <v>5630</v>
      </c>
      <c r="O8199" s="4">
        <f t="shared" si="256"/>
        <v>4</v>
      </c>
      <c r="P8199" s="4" t="str">
        <f t="shared" si="257"/>
        <v>2022-11</v>
      </c>
    </row>
    <row r="8200" spans="1:16" ht="12.75" x14ac:dyDescent="0.2">
      <c r="A8200" s="4" t="s">
        <v>1050</v>
      </c>
      <c r="B8200" s="4" t="s">
        <v>1051</v>
      </c>
      <c r="C8200" s="4" t="s">
        <v>2556</v>
      </c>
      <c r="D8200" s="4" t="s">
        <v>2726</v>
      </c>
      <c r="E8200" s="4" t="s">
        <v>2731</v>
      </c>
      <c r="F8200" s="4" t="s">
        <v>2732</v>
      </c>
      <c r="G8200" s="4" t="s">
        <v>2738</v>
      </c>
      <c r="H8200" s="4" t="s">
        <v>20</v>
      </c>
      <c r="I8200" s="4" t="s">
        <v>21</v>
      </c>
      <c r="J8200" s="4" t="s">
        <v>22</v>
      </c>
      <c r="K8200" s="4" t="s">
        <v>2565</v>
      </c>
      <c r="L8200" s="4" t="s">
        <v>2739</v>
      </c>
      <c r="M8200" s="5">
        <v>44869</v>
      </c>
      <c r="N8200" s="6">
        <v>9512</v>
      </c>
      <c r="O8200" s="4">
        <f t="shared" si="256"/>
        <v>4</v>
      </c>
      <c r="P8200" s="4" t="str">
        <f t="shared" si="257"/>
        <v>2022-11</v>
      </c>
    </row>
    <row r="8201" spans="1:16" ht="12.75" x14ac:dyDescent="0.2">
      <c r="A8201" s="4" t="s">
        <v>3048</v>
      </c>
      <c r="B8201" s="4" t="s">
        <v>3049</v>
      </c>
      <c r="C8201" s="4" t="s">
        <v>3522</v>
      </c>
      <c r="D8201" s="4" t="s">
        <v>13936</v>
      </c>
      <c r="E8201" s="4" t="s">
        <v>3056</v>
      </c>
      <c r="F8201" s="4" t="s">
        <v>3057</v>
      </c>
      <c r="G8201" s="4" t="s">
        <v>3523</v>
      </c>
      <c r="H8201" s="4" t="s">
        <v>20</v>
      </c>
      <c r="I8201" s="4" t="s">
        <v>21</v>
      </c>
      <c r="J8201" s="4" t="s">
        <v>22</v>
      </c>
      <c r="K8201" s="4" t="s">
        <v>3524</v>
      </c>
      <c r="L8201" s="4" t="s">
        <v>3055</v>
      </c>
      <c r="M8201" s="5">
        <v>44869</v>
      </c>
      <c r="N8201" s="6">
        <v>1192</v>
      </c>
      <c r="O8201" s="4">
        <f t="shared" si="256"/>
        <v>4</v>
      </c>
      <c r="P8201" s="4" t="str">
        <f t="shared" si="257"/>
        <v>2022-11</v>
      </c>
    </row>
    <row r="8202" spans="1:16" ht="12.75" x14ac:dyDescent="0.2">
      <c r="A8202" s="4" t="s">
        <v>14</v>
      </c>
      <c r="B8202" s="4" t="s">
        <v>3761</v>
      </c>
      <c r="C8202" s="4" t="s">
        <v>3762</v>
      </c>
      <c r="D8202" s="4" t="s">
        <v>3888</v>
      </c>
      <c r="E8202" s="4" t="s">
        <v>3902</v>
      </c>
      <c r="F8202" s="4" t="s">
        <v>3903</v>
      </c>
      <c r="G8202" s="4" t="s">
        <v>3904</v>
      </c>
      <c r="H8202" s="4" t="s">
        <v>20</v>
      </c>
      <c r="I8202" s="4" t="s">
        <v>29</v>
      </c>
      <c r="J8202" s="4" t="s">
        <v>36</v>
      </c>
      <c r="K8202" s="4" t="s">
        <v>3766</v>
      </c>
      <c r="L8202" s="4" t="s">
        <v>3767</v>
      </c>
      <c r="M8202" s="5">
        <v>44869</v>
      </c>
      <c r="N8202" s="6">
        <v>2681</v>
      </c>
      <c r="O8202" s="4">
        <f t="shared" si="256"/>
        <v>4</v>
      </c>
      <c r="P8202" s="4" t="str">
        <f t="shared" si="257"/>
        <v>2022-11</v>
      </c>
    </row>
    <row r="8203" spans="1:16" ht="12.75" x14ac:dyDescent="0.2">
      <c r="A8203" s="4" t="s">
        <v>1050</v>
      </c>
      <c r="B8203" s="4" t="s">
        <v>5461</v>
      </c>
      <c r="C8203" s="4" t="s">
        <v>5462</v>
      </c>
      <c r="D8203" s="4" t="s">
        <v>5659</v>
      </c>
      <c r="E8203" s="4" t="s">
        <v>5787</v>
      </c>
      <c r="F8203" s="4" t="s">
        <v>5788</v>
      </c>
      <c r="G8203" s="4" t="s">
        <v>5789</v>
      </c>
      <c r="H8203" s="4" t="s">
        <v>20</v>
      </c>
      <c r="I8203" s="4" t="s">
        <v>21</v>
      </c>
      <c r="J8203" s="4" t="s">
        <v>39</v>
      </c>
      <c r="K8203" s="4" t="s">
        <v>5495</v>
      </c>
      <c r="L8203" s="4" t="s">
        <v>5525</v>
      </c>
      <c r="M8203" s="5">
        <v>44869</v>
      </c>
      <c r="N8203" s="6">
        <v>1254</v>
      </c>
      <c r="O8203" s="4">
        <f t="shared" si="256"/>
        <v>4</v>
      </c>
      <c r="P8203" s="4" t="str">
        <f t="shared" si="257"/>
        <v>2022-11</v>
      </c>
    </row>
    <row r="8204" spans="1:16" ht="12.75" x14ac:dyDescent="0.2">
      <c r="A8204" s="4" t="s">
        <v>14</v>
      </c>
      <c r="B8204" s="4" t="s">
        <v>6544</v>
      </c>
      <c r="C8204" s="4" t="s">
        <v>6545</v>
      </c>
      <c r="D8204" s="4" t="s">
        <v>6712</v>
      </c>
      <c r="E8204" s="4" t="s">
        <v>6713</v>
      </c>
      <c r="F8204" s="4" t="s">
        <v>6714</v>
      </c>
      <c r="G8204" s="4" t="s">
        <v>6730</v>
      </c>
      <c r="H8204" s="4" t="s">
        <v>20</v>
      </c>
      <c r="I8204" s="4" t="s">
        <v>29</v>
      </c>
      <c r="J8204" s="4" t="s">
        <v>36</v>
      </c>
      <c r="K8204" s="4" t="s">
        <v>6553</v>
      </c>
      <c r="L8204" s="4" t="s">
        <v>6596</v>
      </c>
      <c r="M8204" s="5">
        <v>44869</v>
      </c>
      <c r="N8204" s="6">
        <v>2417</v>
      </c>
      <c r="O8204" s="4">
        <f t="shared" si="256"/>
        <v>4</v>
      </c>
      <c r="P8204" s="4" t="str">
        <f t="shared" si="257"/>
        <v>2022-11</v>
      </c>
    </row>
    <row r="8205" spans="1:16" ht="12.75" x14ac:dyDescent="0.2">
      <c r="A8205" s="4" t="s">
        <v>14</v>
      </c>
      <c r="B8205" s="4" t="s">
        <v>6544</v>
      </c>
      <c r="C8205" s="4" t="s">
        <v>6545</v>
      </c>
      <c r="D8205" s="4" t="s">
        <v>6892</v>
      </c>
      <c r="E8205" s="4" t="s">
        <v>6633</v>
      </c>
      <c r="F8205" s="4" t="s">
        <v>6634</v>
      </c>
      <c r="G8205" s="4" t="s">
        <v>6899</v>
      </c>
      <c r="H8205" s="4" t="s">
        <v>20</v>
      </c>
      <c r="I8205" s="4" t="s">
        <v>29</v>
      </c>
      <c r="J8205" s="4" t="s">
        <v>36</v>
      </c>
      <c r="K8205" s="4" t="s">
        <v>6553</v>
      </c>
      <c r="L8205" s="4" t="s">
        <v>6576</v>
      </c>
      <c r="M8205" s="5">
        <v>44869</v>
      </c>
      <c r="N8205" s="6">
        <v>547</v>
      </c>
      <c r="O8205" s="4">
        <f t="shared" si="256"/>
        <v>4</v>
      </c>
      <c r="P8205" s="4" t="str">
        <f t="shared" si="257"/>
        <v>2022-11</v>
      </c>
    </row>
    <row r="8206" spans="1:16" ht="12.75" x14ac:dyDescent="0.2">
      <c r="A8206" s="4" t="s">
        <v>14</v>
      </c>
      <c r="B8206" s="4" t="s">
        <v>7654</v>
      </c>
      <c r="C8206" s="4" t="s">
        <v>8288</v>
      </c>
      <c r="D8206" s="4" t="s">
        <v>25</v>
      </c>
      <c r="E8206" s="4" t="s">
        <v>8374</v>
      </c>
      <c r="F8206" s="4" t="s">
        <v>8375</v>
      </c>
      <c r="G8206" s="4" t="s">
        <v>8376</v>
      </c>
      <c r="H8206" s="4" t="s">
        <v>210</v>
      </c>
      <c r="I8206" s="4" t="s">
        <v>210</v>
      </c>
      <c r="J8206" s="4" t="s">
        <v>226</v>
      </c>
      <c r="K8206" s="4" t="s">
        <v>8297</v>
      </c>
      <c r="L8206" s="4" t="s">
        <v>8301</v>
      </c>
      <c r="M8206" s="5">
        <v>44869</v>
      </c>
      <c r="N8206" s="6">
        <v>4581</v>
      </c>
      <c r="O8206" s="4">
        <f t="shared" si="256"/>
        <v>4</v>
      </c>
      <c r="P8206" s="4" t="str">
        <f t="shared" si="257"/>
        <v>2022-11</v>
      </c>
    </row>
    <row r="8207" spans="1:16" ht="12.75" x14ac:dyDescent="0.2">
      <c r="A8207" s="4" t="s">
        <v>14</v>
      </c>
      <c r="B8207" s="4" t="s">
        <v>7654</v>
      </c>
      <c r="C8207" s="4" t="s">
        <v>8288</v>
      </c>
      <c r="D8207" s="4" t="s">
        <v>8148</v>
      </c>
      <c r="E8207" s="4" t="s">
        <v>8540</v>
      </c>
      <c r="F8207" s="4" t="s">
        <v>8541</v>
      </c>
      <c r="G8207" s="4" t="s">
        <v>8824</v>
      </c>
      <c r="H8207" s="4" t="s">
        <v>20</v>
      </c>
      <c r="I8207" s="4" t="s">
        <v>21</v>
      </c>
      <c r="J8207" s="4" t="s">
        <v>22</v>
      </c>
      <c r="K8207" s="4" t="s">
        <v>8306</v>
      </c>
      <c r="L8207" s="4" t="s">
        <v>8112</v>
      </c>
      <c r="M8207" s="5">
        <v>44869</v>
      </c>
      <c r="N8207" s="6">
        <v>7524</v>
      </c>
      <c r="O8207" s="4">
        <f t="shared" si="256"/>
        <v>4</v>
      </c>
      <c r="P8207" s="4" t="str">
        <f t="shared" si="257"/>
        <v>2022-11</v>
      </c>
    </row>
    <row r="8208" spans="1:16" ht="12.75" x14ac:dyDescent="0.2">
      <c r="A8208" s="4" t="s">
        <v>3048</v>
      </c>
      <c r="B8208" s="4" t="s">
        <v>10496</v>
      </c>
      <c r="C8208" s="4" t="s">
        <v>10497</v>
      </c>
      <c r="D8208" s="4" t="s">
        <v>10665</v>
      </c>
      <c r="E8208" s="4" t="s">
        <v>10571</v>
      </c>
      <c r="F8208" s="4" t="s">
        <v>10572</v>
      </c>
      <c r="G8208" s="4" t="s">
        <v>10688</v>
      </c>
      <c r="H8208" s="4" t="s">
        <v>210</v>
      </c>
      <c r="I8208" s="4" t="s">
        <v>343</v>
      </c>
      <c r="J8208" s="4" t="s">
        <v>36</v>
      </c>
      <c r="K8208" s="4" t="s">
        <v>10549</v>
      </c>
      <c r="L8208" s="4" t="s">
        <v>10574</v>
      </c>
      <c r="M8208" s="5">
        <v>44869</v>
      </c>
      <c r="N8208" s="6">
        <v>2975</v>
      </c>
      <c r="O8208" s="4">
        <f t="shared" si="256"/>
        <v>4</v>
      </c>
      <c r="P8208" s="4" t="str">
        <f t="shared" si="257"/>
        <v>2022-11</v>
      </c>
    </row>
    <row r="8209" spans="1:16" ht="12.75" x14ac:dyDescent="0.2">
      <c r="A8209" s="4" t="s">
        <v>3048</v>
      </c>
      <c r="B8209" s="4" t="s">
        <v>10496</v>
      </c>
      <c r="C8209" s="4" t="s">
        <v>10497</v>
      </c>
      <c r="D8209" s="4" t="s">
        <v>10665</v>
      </c>
      <c r="E8209" s="4" t="s">
        <v>10571</v>
      </c>
      <c r="F8209" s="4" t="s">
        <v>10572</v>
      </c>
      <c r="G8209" s="4" t="s">
        <v>10697</v>
      </c>
      <c r="H8209" s="4" t="s">
        <v>210</v>
      </c>
      <c r="I8209" s="4" t="s">
        <v>343</v>
      </c>
      <c r="J8209" s="4" t="s">
        <v>36</v>
      </c>
      <c r="K8209" s="4" t="s">
        <v>10549</v>
      </c>
      <c r="L8209" s="4" t="s">
        <v>10574</v>
      </c>
      <c r="M8209" s="5">
        <v>44869</v>
      </c>
      <c r="N8209" s="6">
        <v>8243</v>
      </c>
      <c r="O8209" s="4">
        <f t="shared" si="256"/>
        <v>4</v>
      </c>
      <c r="P8209" s="4" t="str">
        <f t="shared" si="257"/>
        <v>2022-11</v>
      </c>
    </row>
    <row r="8210" spans="1:16" ht="12.75" x14ac:dyDescent="0.2">
      <c r="A8210" s="4" t="s">
        <v>3048</v>
      </c>
      <c r="B8210" s="4" t="s">
        <v>10496</v>
      </c>
      <c r="C8210" s="4" t="s">
        <v>10930</v>
      </c>
      <c r="D8210" s="4" t="s">
        <v>10273</v>
      </c>
      <c r="E8210" s="4" t="s">
        <v>11471</v>
      </c>
      <c r="F8210" s="4" t="s">
        <v>11472</v>
      </c>
      <c r="G8210" s="4" t="s">
        <v>11473</v>
      </c>
      <c r="H8210" s="4" t="s">
        <v>20</v>
      </c>
      <c r="I8210" s="4" t="s">
        <v>21</v>
      </c>
      <c r="J8210" s="4" t="s">
        <v>39</v>
      </c>
      <c r="K8210" s="4" t="s">
        <v>10997</v>
      </c>
      <c r="L8210" s="4" t="s">
        <v>10277</v>
      </c>
      <c r="M8210" s="5">
        <v>44869</v>
      </c>
      <c r="N8210" s="6">
        <v>9123</v>
      </c>
      <c r="O8210" s="4">
        <f t="shared" si="256"/>
        <v>4</v>
      </c>
      <c r="P8210" s="4" t="str">
        <f t="shared" si="257"/>
        <v>2022-11</v>
      </c>
    </row>
    <row r="8211" spans="1:16" ht="12.75" x14ac:dyDescent="0.2">
      <c r="A8211" s="4" t="s">
        <v>3048</v>
      </c>
      <c r="B8211" s="4" t="s">
        <v>12289</v>
      </c>
      <c r="C8211" s="4" t="s">
        <v>12291</v>
      </c>
      <c r="D8211" s="4" t="s">
        <v>12401</v>
      </c>
      <c r="E8211" s="4" t="s">
        <v>12461</v>
      </c>
      <c r="F8211" s="4" t="s">
        <v>12462</v>
      </c>
      <c r="G8211" s="4" t="s">
        <v>12463</v>
      </c>
      <c r="H8211" s="4" t="s">
        <v>20</v>
      </c>
      <c r="I8211" s="4" t="s">
        <v>21</v>
      </c>
      <c r="J8211" s="4" t="s">
        <v>162</v>
      </c>
      <c r="K8211" s="4" t="s">
        <v>12295</v>
      </c>
      <c r="L8211" s="4" t="s">
        <v>12370</v>
      </c>
      <c r="M8211" s="5">
        <v>44869</v>
      </c>
      <c r="N8211" s="6">
        <v>9792</v>
      </c>
      <c r="O8211" s="4">
        <f t="shared" si="256"/>
        <v>4</v>
      </c>
      <c r="P8211" s="4" t="str">
        <f t="shared" si="257"/>
        <v>2022-11</v>
      </c>
    </row>
    <row r="8212" spans="1:16" ht="12.75" x14ac:dyDescent="0.2">
      <c r="A8212" s="4" t="s">
        <v>3048</v>
      </c>
      <c r="B8212" s="4" t="s">
        <v>12289</v>
      </c>
      <c r="C8212" s="4" t="s">
        <v>12643</v>
      </c>
      <c r="D8212" s="4" t="s">
        <v>12717</v>
      </c>
      <c r="E8212" s="4" t="s">
        <v>12718</v>
      </c>
      <c r="F8212" s="4" t="s">
        <v>12719</v>
      </c>
      <c r="G8212" s="4" t="s">
        <v>12721</v>
      </c>
      <c r="H8212" s="4" t="s">
        <v>20</v>
      </c>
      <c r="I8212" s="4" t="s">
        <v>29</v>
      </c>
      <c r="J8212" s="4" t="s">
        <v>39</v>
      </c>
      <c r="K8212" s="4" t="s">
        <v>12664</v>
      </c>
      <c r="L8212" s="4" t="s">
        <v>9914</v>
      </c>
      <c r="M8212" s="5">
        <v>44869</v>
      </c>
      <c r="N8212" s="6">
        <v>6824</v>
      </c>
      <c r="O8212" s="4">
        <f t="shared" si="256"/>
        <v>4</v>
      </c>
      <c r="P8212" s="4" t="str">
        <f t="shared" si="257"/>
        <v>2022-11</v>
      </c>
    </row>
    <row r="8213" spans="1:16" ht="12.75" x14ac:dyDescent="0.2">
      <c r="A8213" s="4" t="s">
        <v>3048</v>
      </c>
      <c r="B8213" s="4" t="s">
        <v>12289</v>
      </c>
      <c r="C8213" s="4" t="s">
        <v>12841</v>
      </c>
      <c r="D8213" s="4" t="s">
        <v>10273</v>
      </c>
      <c r="E8213" s="4" t="s">
        <v>13066</v>
      </c>
      <c r="F8213" s="4" t="s">
        <v>13067</v>
      </c>
      <c r="G8213" s="4" t="s">
        <v>13069</v>
      </c>
      <c r="H8213" s="4" t="s">
        <v>20</v>
      </c>
      <c r="I8213" s="4" t="s">
        <v>21</v>
      </c>
      <c r="J8213" s="4" t="s">
        <v>162</v>
      </c>
      <c r="K8213" s="4" t="s">
        <v>12850</v>
      </c>
      <c r="L8213" s="4" t="s">
        <v>12958</v>
      </c>
      <c r="M8213" s="5">
        <v>44869</v>
      </c>
      <c r="N8213" s="6">
        <v>7562</v>
      </c>
      <c r="O8213" s="4">
        <f t="shared" si="256"/>
        <v>4</v>
      </c>
      <c r="P8213" s="4" t="str">
        <f t="shared" si="257"/>
        <v>2022-11</v>
      </c>
    </row>
    <row r="8214" spans="1:16" ht="12.75" x14ac:dyDescent="0.2">
      <c r="A8214" s="4" t="s">
        <v>1050</v>
      </c>
      <c r="B8214" s="4" t="s">
        <v>1051</v>
      </c>
      <c r="C8214" s="4" t="s">
        <v>1052</v>
      </c>
      <c r="D8214" s="4" t="s">
        <v>25</v>
      </c>
      <c r="E8214" s="4" t="s">
        <v>1133</v>
      </c>
      <c r="F8214" s="4" t="s">
        <v>1134</v>
      </c>
      <c r="G8214" s="4" t="s">
        <v>1396</v>
      </c>
      <c r="H8214" s="4" t="s">
        <v>20</v>
      </c>
      <c r="I8214" s="4" t="s">
        <v>29</v>
      </c>
      <c r="J8214" s="4" t="s">
        <v>22</v>
      </c>
      <c r="K8214" s="4" t="s">
        <v>1056</v>
      </c>
      <c r="L8214" s="4" t="s">
        <v>1057</v>
      </c>
      <c r="M8214" s="5">
        <v>44870</v>
      </c>
      <c r="N8214" s="6">
        <v>8776</v>
      </c>
      <c r="O8214" s="4">
        <f t="shared" si="256"/>
        <v>5</v>
      </c>
      <c r="P8214" s="4" t="str">
        <f t="shared" si="257"/>
        <v>2022-11</v>
      </c>
    </row>
    <row r="8215" spans="1:16" ht="12.75" x14ac:dyDescent="0.2">
      <c r="A8215" s="4" t="s">
        <v>1050</v>
      </c>
      <c r="B8215" s="4" t="s">
        <v>1051</v>
      </c>
      <c r="C8215" s="4" t="s">
        <v>1999</v>
      </c>
      <c r="D8215" s="4" t="s">
        <v>25</v>
      </c>
      <c r="E8215" s="4" t="s">
        <v>2040</v>
      </c>
      <c r="F8215" s="4" t="s">
        <v>2041</v>
      </c>
      <c r="G8215" s="4" t="s">
        <v>2042</v>
      </c>
      <c r="H8215" s="4" t="s">
        <v>20</v>
      </c>
      <c r="I8215" s="4" t="s">
        <v>29</v>
      </c>
      <c r="J8215" s="4" t="s">
        <v>22</v>
      </c>
      <c r="K8215" s="4" t="s">
        <v>2003</v>
      </c>
      <c r="L8215" s="4" t="s">
        <v>1195</v>
      </c>
      <c r="M8215" s="5">
        <v>44870</v>
      </c>
      <c r="N8215" s="6">
        <v>1036</v>
      </c>
      <c r="O8215" s="4">
        <f t="shared" si="256"/>
        <v>5</v>
      </c>
      <c r="P8215" s="4" t="str">
        <f t="shared" si="257"/>
        <v>2022-11</v>
      </c>
    </row>
    <row r="8216" spans="1:16" ht="12.75" x14ac:dyDescent="0.2">
      <c r="A8216" s="4" t="s">
        <v>1050</v>
      </c>
      <c r="B8216" s="4" t="s">
        <v>1051</v>
      </c>
      <c r="C8216" s="4" t="s">
        <v>1999</v>
      </c>
      <c r="D8216" s="4" t="s">
        <v>2294</v>
      </c>
      <c r="E8216" s="4" t="s">
        <v>2307</v>
      </c>
      <c r="F8216" s="4" t="s">
        <v>2308</v>
      </c>
      <c r="G8216" s="4" t="s">
        <v>2310</v>
      </c>
      <c r="H8216" s="4" t="s">
        <v>20</v>
      </c>
      <c r="I8216" s="4" t="s">
        <v>21</v>
      </c>
      <c r="J8216" s="4" t="s">
        <v>22</v>
      </c>
      <c r="K8216" s="4" t="s">
        <v>2003</v>
      </c>
      <c r="L8216" s="4" t="s">
        <v>1195</v>
      </c>
      <c r="M8216" s="5">
        <v>44870</v>
      </c>
      <c r="N8216" s="6">
        <v>7307</v>
      </c>
      <c r="O8216" s="4">
        <f t="shared" si="256"/>
        <v>5</v>
      </c>
      <c r="P8216" s="4" t="str">
        <f t="shared" si="257"/>
        <v>2022-11</v>
      </c>
    </row>
    <row r="8217" spans="1:16" ht="12.75" x14ac:dyDescent="0.2">
      <c r="A8217" s="4" t="s">
        <v>1050</v>
      </c>
      <c r="B8217" s="4" t="s">
        <v>1051</v>
      </c>
      <c r="C8217" s="4" t="s">
        <v>2556</v>
      </c>
      <c r="D8217" s="4" t="s">
        <v>25</v>
      </c>
      <c r="E8217" s="4" t="s">
        <v>2679</v>
      </c>
      <c r="F8217" s="4" t="s">
        <v>2680</v>
      </c>
      <c r="G8217" s="4" t="s">
        <v>2681</v>
      </c>
      <c r="H8217" s="4" t="s">
        <v>210</v>
      </c>
      <c r="I8217" s="4" t="s">
        <v>210</v>
      </c>
      <c r="J8217" s="4" t="s">
        <v>226</v>
      </c>
      <c r="K8217" s="4" t="s">
        <v>2576</v>
      </c>
      <c r="L8217" s="4" t="s">
        <v>2014</v>
      </c>
      <c r="M8217" s="5">
        <v>44870</v>
      </c>
      <c r="N8217" s="6">
        <v>5110</v>
      </c>
      <c r="O8217" s="4">
        <f t="shared" si="256"/>
        <v>5</v>
      </c>
      <c r="P8217" s="4" t="str">
        <f t="shared" si="257"/>
        <v>2022-11</v>
      </c>
    </row>
    <row r="8218" spans="1:16" ht="12.75" x14ac:dyDescent="0.2">
      <c r="A8218" s="4" t="s">
        <v>14</v>
      </c>
      <c r="B8218" s="4" t="s">
        <v>3761</v>
      </c>
      <c r="C8218" s="4" t="s">
        <v>3762</v>
      </c>
      <c r="D8218" s="4" t="s">
        <v>4000</v>
      </c>
      <c r="E8218" s="4" t="s">
        <v>4016</v>
      </c>
      <c r="F8218" s="4" t="s">
        <v>4017</v>
      </c>
      <c r="G8218" s="4" t="s">
        <v>4018</v>
      </c>
      <c r="H8218" s="4" t="s">
        <v>20</v>
      </c>
      <c r="I8218" s="4" t="s">
        <v>29</v>
      </c>
      <c r="J8218" s="4" t="s">
        <v>22</v>
      </c>
      <c r="K8218" s="4" t="s">
        <v>3771</v>
      </c>
      <c r="L8218" s="4" t="s">
        <v>3772</v>
      </c>
      <c r="M8218" s="5">
        <v>44870</v>
      </c>
      <c r="N8218" s="6">
        <v>8585</v>
      </c>
      <c r="O8218" s="4">
        <f t="shared" si="256"/>
        <v>5</v>
      </c>
      <c r="P8218" s="4" t="str">
        <f t="shared" si="257"/>
        <v>2022-11</v>
      </c>
    </row>
    <row r="8219" spans="1:16" ht="12.75" x14ac:dyDescent="0.2">
      <c r="A8219" s="4" t="s">
        <v>14</v>
      </c>
      <c r="B8219" s="4" t="s">
        <v>4342</v>
      </c>
      <c r="C8219" s="4" t="s">
        <v>4343</v>
      </c>
      <c r="D8219" s="4" t="s">
        <v>5041</v>
      </c>
      <c r="E8219" s="4" t="s">
        <v>4495</v>
      </c>
      <c r="F8219" s="4" t="s">
        <v>4496</v>
      </c>
      <c r="G8219" s="4" t="s">
        <v>5068</v>
      </c>
      <c r="H8219" s="4" t="s">
        <v>20</v>
      </c>
      <c r="I8219" s="4" t="s">
        <v>29</v>
      </c>
      <c r="J8219" s="4" t="s">
        <v>36</v>
      </c>
      <c r="K8219" s="4" t="s">
        <v>4362</v>
      </c>
      <c r="L8219" s="4" t="s">
        <v>4363</v>
      </c>
      <c r="M8219" s="5">
        <v>44870</v>
      </c>
      <c r="N8219" s="6">
        <v>4096</v>
      </c>
      <c r="O8219" s="4">
        <f t="shared" si="256"/>
        <v>5</v>
      </c>
      <c r="P8219" s="4" t="str">
        <f t="shared" si="257"/>
        <v>2022-11</v>
      </c>
    </row>
    <row r="8220" spans="1:16" ht="12.75" x14ac:dyDescent="0.2">
      <c r="A8220" s="4" t="s">
        <v>14</v>
      </c>
      <c r="B8220" s="4" t="s">
        <v>6544</v>
      </c>
      <c r="C8220" s="4" t="s">
        <v>6545</v>
      </c>
      <c r="D8220" s="4" t="s">
        <v>25</v>
      </c>
      <c r="E8220" s="4" t="s">
        <v>6561</v>
      </c>
      <c r="F8220" s="4" t="s">
        <v>6562</v>
      </c>
      <c r="G8220" s="4" t="s">
        <v>6617</v>
      </c>
      <c r="H8220" s="4" t="s">
        <v>20</v>
      </c>
      <c r="I8220" s="4" t="s">
        <v>29</v>
      </c>
      <c r="J8220" s="4" t="s">
        <v>22</v>
      </c>
      <c r="K8220" s="4" t="s">
        <v>6553</v>
      </c>
      <c r="L8220" s="4" t="s">
        <v>6596</v>
      </c>
      <c r="M8220" s="5">
        <v>44870</v>
      </c>
      <c r="N8220" s="6">
        <v>4107</v>
      </c>
      <c r="O8220" s="4">
        <f t="shared" si="256"/>
        <v>5</v>
      </c>
      <c r="P8220" s="4" t="str">
        <f t="shared" si="257"/>
        <v>2022-11</v>
      </c>
    </row>
    <row r="8221" spans="1:16" ht="12.75" x14ac:dyDescent="0.2">
      <c r="A8221" s="4" t="s">
        <v>14</v>
      </c>
      <c r="B8221" s="4" t="s">
        <v>6544</v>
      </c>
      <c r="C8221" s="4" t="s">
        <v>6545</v>
      </c>
      <c r="D8221" s="4" t="s">
        <v>6892</v>
      </c>
      <c r="E8221" s="4" t="s">
        <v>6633</v>
      </c>
      <c r="F8221" s="4" t="s">
        <v>6634</v>
      </c>
      <c r="G8221" s="4" t="s">
        <v>6639</v>
      </c>
      <c r="H8221" s="4" t="s">
        <v>20</v>
      </c>
      <c r="I8221" s="4" t="s">
        <v>29</v>
      </c>
      <c r="J8221" s="4" t="s">
        <v>22</v>
      </c>
      <c r="K8221" s="4" t="s">
        <v>6553</v>
      </c>
      <c r="L8221" s="4" t="s">
        <v>6576</v>
      </c>
      <c r="M8221" s="5">
        <v>44870</v>
      </c>
      <c r="N8221" s="6">
        <v>7416</v>
      </c>
      <c r="O8221" s="4">
        <f t="shared" si="256"/>
        <v>5</v>
      </c>
      <c r="P8221" s="4" t="str">
        <f t="shared" si="257"/>
        <v>2022-11</v>
      </c>
    </row>
    <row r="8222" spans="1:16" ht="12.75" x14ac:dyDescent="0.2">
      <c r="A8222" s="4" t="s">
        <v>14</v>
      </c>
      <c r="B8222" s="4" t="s">
        <v>7654</v>
      </c>
      <c r="C8222" s="4" t="s">
        <v>7825</v>
      </c>
      <c r="D8222" s="4" t="s">
        <v>8025</v>
      </c>
      <c r="E8222" s="4" t="s">
        <v>8026</v>
      </c>
      <c r="F8222" s="4" t="s">
        <v>8027</v>
      </c>
      <c r="G8222" s="4" t="s">
        <v>8028</v>
      </c>
      <c r="H8222" s="4" t="s">
        <v>20</v>
      </c>
      <c r="I8222" s="4" t="s">
        <v>21</v>
      </c>
      <c r="J8222" s="4" t="s">
        <v>36</v>
      </c>
      <c r="K8222" s="4" t="s">
        <v>7829</v>
      </c>
      <c r="L8222" s="4" t="s">
        <v>7854</v>
      </c>
      <c r="M8222" s="5">
        <v>44870</v>
      </c>
      <c r="N8222" s="6">
        <v>4995</v>
      </c>
      <c r="O8222" s="4">
        <f t="shared" si="256"/>
        <v>5</v>
      </c>
      <c r="P8222" s="4" t="str">
        <f t="shared" si="257"/>
        <v>2022-11</v>
      </c>
    </row>
    <row r="8223" spans="1:16" ht="12.75" x14ac:dyDescent="0.2">
      <c r="A8223" s="4" t="s">
        <v>14</v>
      </c>
      <c r="B8223" s="4" t="s">
        <v>7654</v>
      </c>
      <c r="C8223" s="4" t="s">
        <v>8288</v>
      </c>
      <c r="D8223" s="4" t="s">
        <v>9337</v>
      </c>
      <c r="E8223" s="4" t="s">
        <v>9356</v>
      </c>
      <c r="F8223" s="4" t="s">
        <v>9357</v>
      </c>
      <c r="G8223" s="4" t="s">
        <v>3048</v>
      </c>
      <c r="H8223" s="4" t="s">
        <v>210</v>
      </c>
      <c r="I8223" s="4" t="s">
        <v>210</v>
      </c>
      <c r="J8223" s="4" t="s">
        <v>3048</v>
      </c>
      <c r="K8223" s="4" t="s">
        <v>8297</v>
      </c>
      <c r="L8223" s="4" t="s">
        <v>8301</v>
      </c>
      <c r="M8223" s="5">
        <v>44870</v>
      </c>
      <c r="N8223" s="6">
        <v>9975</v>
      </c>
      <c r="O8223" s="4">
        <f t="shared" si="256"/>
        <v>5</v>
      </c>
      <c r="P8223" s="4" t="str">
        <f t="shared" si="257"/>
        <v>2022-11</v>
      </c>
    </row>
    <row r="8224" spans="1:16" ht="12.75" x14ac:dyDescent="0.2">
      <c r="A8224" s="4" t="s">
        <v>14</v>
      </c>
      <c r="B8224" s="4" t="s">
        <v>12265</v>
      </c>
      <c r="C8224" s="4" t="s">
        <v>12266</v>
      </c>
      <c r="D8224" s="4" t="s">
        <v>25</v>
      </c>
      <c r="E8224" s="4" t="s">
        <v>12267</v>
      </c>
      <c r="F8224" s="4" t="s">
        <v>12268</v>
      </c>
      <c r="G8224" s="4" t="s">
        <v>12269</v>
      </c>
      <c r="H8224" s="4" t="s">
        <v>20</v>
      </c>
      <c r="I8224" s="4" t="s">
        <v>216</v>
      </c>
      <c r="J8224" s="4" t="s">
        <v>39</v>
      </c>
      <c r="K8224" s="4" t="s">
        <v>12270</v>
      </c>
      <c r="L8224" s="4" t="s">
        <v>12271</v>
      </c>
      <c r="M8224" s="5">
        <v>44870</v>
      </c>
      <c r="N8224" s="6">
        <v>635</v>
      </c>
      <c r="O8224" s="4">
        <f t="shared" si="256"/>
        <v>5</v>
      </c>
      <c r="P8224" s="4" t="str">
        <f t="shared" si="257"/>
        <v>2022-11</v>
      </c>
    </row>
    <row r="8225" spans="1:16" ht="12.75" x14ac:dyDescent="0.2">
      <c r="A8225" s="4" t="s">
        <v>3048</v>
      </c>
      <c r="B8225" s="4" t="s">
        <v>12289</v>
      </c>
      <c r="C8225" s="4" t="s">
        <v>12291</v>
      </c>
      <c r="D8225" s="4" t="s">
        <v>8877</v>
      </c>
      <c r="E8225" s="4" t="s">
        <v>12552</v>
      </c>
      <c r="F8225" s="4" t="s">
        <v>12553</v>
      </c>
      <c r="G8225" s="4" t="s">
        <v>12554</v>
      </c>
      <c r="H8225" s="4" t="s">
        <v>210</v>
      </c>
      <c r="I8225" s="4" t="s">
        <v>210</v>
      </c>
      <c r="J8225" s="4" t="s">
        <v>226</v>
      </c>
      <c r="K8225" s="4" t="s">
        <v>12295</v>
      </c>
      <c r="L8225" s="4" t="s">
        <v>8112</v>
      </c>
      <c r="M8225" s="5">
        <v>44870</v>
      </c>
      <c r="N8225" s="6">
        <v>3389</v>
      </c>
      <c r="O8225" s="4">
        <f t="shared" si="256"/>
        <v>5</v>
      </c>
      <c r="P8225" s="4" t="str">
        <f t="shared" si="257"/>
        <v>2022-11</v>
      </c>
    </row>
    <row r="8226" spans="1:16" ht="12.75" x14ac:dyDescent="0.2">
      <c r="A8226" s="4" t="s">
        <v>3048</v>
      </c>
      <c r="B8226" s="4" t="s">
        <v>13786</v>
      </c>
      <c r="C8226" s="4" t="s">
        <v>13787</v>
      </c>
      <c r="D8226" s="4" t="s">
        <v>12401</v>
      </c>
      <c r="E8226" s="4" t="s">
        <v>13849</v>
      </c>
      <c r="F8226" s="4" t="s">
        <v>13850</v>
      </c>
      <c r="G8226" s="4" t="s">
        <v>13852</v>
      </c>
      <c r="H8226" s="4" t="s">
        <v>20</v>
      </c>
      <c r="I8226" s="4" t="s">
        <v>21</v>
      </c>
      <c r="J8226" s="4" t="s">
        <v>22</v>
      </c>
      <c r="K8226" s="4" t="s">
        <v>13382</v>
      </c>
      <c r="L8226" s="4" t="s">
        <v>10277</v>
      </c>
      <c r="M8226" s="5">
        <v>44870</v>
      </c>
      <c r="N8226" s="6">
        <v>4894</v>
      </c>
      <c r="O8226" s="4">
        <f t="shared" si="256"/>
        <v>5</v>
      </c>
      <c r="P8226" s="4" t="str">
        <f t="shared" si="257"/>
        <v>2022-11</v>
      </c>
    </row>
    <row r="8227" spans="1:16" ht="12.75" x14ac:dyDescent="0.2">
      <c r="A8227" s="4" t="s">
        <v>14</v>
      </c>
      <c r="B8227" s="4" t="s">
        <v>15</v>
      </c>
      <c r="C8227" s="4" t="s">
        <v>68</v>
      </c>
      <c r="D8227" s="4" t="s">
        <v>295</v>
      </c>
      <c r="E8227" s="4" t="s">
        <v>299</v>
      </c>
      <c r="F8227" s="4" t="s">
        <v>300</v>
      </c>
      <c r="G8227" s="4" t="s">
        <v>301</v>
      </c>
      <c r="H8227" s="4" t="s">
        <v>20</v>
      </c>
      <c r="I8227" s="4" t="s">
        <v>21</v>
      </c>
      <c r="J8227" s="4" t="s">
        <v>39</v>
      </c>
      <c r="K8227" s="4" t="s">
        <v>109</v>
      </c>
      <c r="L8227" s="4" t="s">
        <v>73</v>
      </c>
      <c r="M8227" s="5">
        <v>44871</v>
      </c>
      <c r="N8227" s="6">
        <v>5229</v>
      </c>
      <c r="O8227" s="4">
        <f t="shared" si="256"/>
        <v>6</v>
      </c>
      <c r="P8227" s="4" t="str">
        <f t="shared" si="257"/>
        <v>2022-11</v>
      </c>
    </row>
    <row r="8228" spans="1:16" ht="12.75" x14ac:dyDescent="0.2">
      <c r="A8228" s="4" t="s">
        <v>14</v>
      </c>
      <c r="B8228" s="4" t="s">
        <v>15</v>
      </c>
      <c r="C8228" s="4" t="s">
        <v>504</v>
      </c>
      <c r="D8228" s="4" t="s">
        <v>848</v>
      </c>
      <c r="E8228" s="4" t="s">
        <v>849</v>
      </c>
      <c r="F8228" s="4" t="s">
        <v>850</v>
      </c>
      <c r="G8228" s="4" t="s">
        <v>854</v>
      </c>
      <c r="H8228" s="4" t="s">
        <v>20</v>
      </c>
      <c r="I8228" s="4" t="s">
        <v>21</v>
      </c>
      <c r="J8228" s="4" t="s">
        <v>36</v>
      </c>
      <c r="K8228" s="4" t="s">
        <v>517</v>
      </c>
      <c r="L8228" s="4" t="s">
        <v>100</v>
      </c>
      <c r="M8228" s="5">
        <v>44871</v>
      </c>
      <c r="N8228" s="6">
        <v>520</v>
      </c>
      <c r="O8228" s="4">
        <f t="shared" si="256"/>
        <v>6</v>
      </c>
      <c r="P8228" s="4" t="str">
        <f t="shared" si="257"/>
        <v>2022-11</v>
      </c>
    </row>
    <row r="8229" spans="1:16" ht="12.75" x14ac:dyDescent="0.2">
      <c r="A8229" s="4" t="s">
        <v>1050</v>
      </c>
      <c r="B8229" s="4" t="s">
        <v>1051</v>
      </c>
      <c r="C8229" s="4" t="s">
        <v>1052</v>
      </c>
      <c r="D8229" s="4" t="s">
        <v>1681</v>
      </c>
      <c r="E8229" s="4" t="s">
        <v>1253</v>
      </c>
      <c r="F8229" s="4" t="s">
        <v>1254</v>
      </c>
      <c r="G8229" s="4" t="s">
        <v>1731</v>
      </c>
      <c r="H8229" s="4" t="s">
        <v>20</v>
      </c>
      <c r="I8229" s="4" t="s">
        <v>21</v>
      </c>
      <c r="J8229" s="4" t="s">
        <v>36</v>
      </c>
      <c r="K8229" s="4" t="s">
        <v>1208</v>
      </c>
      <c r="L8229" s="4" t="s">
        <v>1209</v>
      </c>
      <c r="M8229" s="5">
        <v>44871</v>
      </c>
      <c r="N8229" s="6">
        <v>2155</v>
      </c>
      <c r="O8229" s="4">
        <f t="shared" si="256"/>
        <v>6</v>
      </c>
      <c r="P8229" s="4" t="str">
        <f t="shared" si="257"/>
        <v>2022-11</v>
      </c>
    </row>
    <row r="8230" spans="1:16" ht="12.75" x14ac:dyDescent="0.2">
      <c r="A8230" s="4" t="s">
        <v>1050</v>
      </c>
      <c r="B8230" s="4" t="s">
        <v>1051</v>
      </c>
      <c r="C8230" s="4" t="s">
        <v>1999</v>
      </c>
      <c r="D8230" s="4" t="s">
        <v>2078</v>
      </c>
      <c r="E8230" s="4" t="s">
        <v>2185</v>
      </c>
      <c r="F8230" s="4" t="s">
        <v>2186</v>
      </c>
      <c r="G8230" s="4" t="s">
        <v>2191</v>
      </c>
      <c r="H8230" s="4" t="s">
        <v>20</v>
      </c>
      <c r="I8230" s="4" t="s">
        <v>21</v>
      </c>
      <c r="J8230" s="4" t="s">
        <v>22</v>
      </c>
      <c r="K8230" s="4" t="s">
        <v>2003</v>
      </c>
      <c r="L8230" s="4" t="s">
        <v>2188</v>
      </c>
      <c r="M8230" s="5">
        <v>44871</v>
      </c>
      <c r="N8230" s="6">
        <v>9208</v>
      </c>
      <c r="O8230" s="4">
        <f t="shared" si="256"/>
        <v>6</v>
      </c>
      <c r="P8230" s="4" t="str">
        <f t="shared" si="257"/>
        <v>2022-11</v>
      </c>
    </row>
    <row r="8231" spans="1:16" ht="12.75" x14ac:dyDescent="0.2">
      <c r="A8231" s="4" t="s">
        <v>1050</v>
      </c>
      <c r="B8231" s="4" t="s">
        <v>5461</v>
      </c>
      <c r="C8231" s="4" t="s">
        <v>5462</v>
      </c>
      <c r="D8231" s="4" t="s">
        <v>6354</v>
      </c>
      <c r="E8231" s="4" t="s">
        <v>5570</v>
      </c>
      <c r="F8231" s="4" t="s">
        <v>5571</v>
      </c>
      <c r="G8231" s="4" t="s">
        <v>6355</v>
      </c>
      <c r="H8231" s="4" t="s">
        <v>20</v>
      </c>
      <c r="I8231" s="4" t="s">
        <v>21</v>
      </c>
      <c r="J8231" s="4" t="s">
        <v>39</v>
      </c>
      <c r="K8231" s="4" t="s">
        <v>5466</v>
      </c>
      <c r="L8231" s="4" t="s">
        <v>5467</v>
      </c>
      <c r="M8231" s="5">
        <v>44871</v>
      </c>
      <c r="N8231" s="6">
        <v>7065</v>
      </c>
      <c r="O8231" s="4">
        <f t="shared" si="256"/>
        <v>6</v>
      </c>
      <c r="P8231" s="4" t="str">
        <f t="shared" si="257"/>
        <v>2022-11</v>
      </c>
    </row>
    <row r="8232" spans="1:16" ht="12.75" x14ac:dyDescent="0.2">
      <c r="A8232" s="4" t="s">
        <v>14</v>
      </c>
      <c r="B8232" s="4" t="s">
        <v>7654</v>
      </c>
      <c r="C8232" s="4" t="s">
        <v>8288</v>
      </c>
      <c r="D8232" s="4" t="s">
        <v>8877</v>
      </c>
      <c r="E8232" s="4" t="s">
        <v>8363</v>
      </c>
      <c r="F8232" s="4" t="s">
        <v>8364</v>
      </c>
      <c r="G8232" s="4" t="s">
        <v>8365</v>
      </c>
      <c r="H8232" s="4" t="s">
        <v>210</v>
      </c>
      <c r="I8232" s="4" t="s">
        <v>210</v>
      </c>
      <c r="J8232" s="4" t="s">
        <v>226</v>
      </c>
      <c r="K8232" s="4" t="s">
        <v>8297</v>
      </c>
      <c r="L8232" s="4" t="s">
        <v>8112</v>
      </c>
      <c r="M8232" s="5">
        <v>44871</v>
      </c>
      <c r="N8232" s="6">
        <v>7606</v>
      </c>
      <c r="O8232" s="4">
        <f t="shared" si="256"/>
        <v>6</v>
      </c>
      <c r="P8232" s="4" t="str">
        <f t="shared" si="257"/>
        <v>2022-11</v>
      </c>
    </row>
    <row r="8233" spans="1:16" ht="12.75" x14ac:dyDescent="0.2">
      <c r="A8233" s="4" t="s">
        <v>3048</v>
      </c>
      <c r="B8233" s="4" t="s">
        <v>10496</v>
      </c>
      <c r="C8233" s="4" t="s">
        <v>10497</v>
      </c>
      <c r="D8233" s="4" t="s">
        <v>10891</v>
      </c>
      <c r="E8233" s="4" t="s">
        <v>10905</v>
      </c>
      <c r="F8233" s="4" t="s">
        <v>10906</v>
      </c>
      <c r="G8233" s="4" t="s">
        <v>10907</v>
      </c>
      <c r="H8233" s="4" t="s">
        <v>20</v>
      </c>
      <c r="I8233" s="4" t="s">
        <v>21</v>
      </c>
      <c r="J8233" s="4" t="s">
        <v>39</v>
      </c>
      <c r="K8233" s="4" t="s">
        <v>10539</v>
      </c>
      <c r="L8233" s="4" t="s">
        <v>10502</v>
      </c>
      <c r="M8233" s="5">
        <v>44871</v>
      </c>
      <c r="N8233" s="6">
        <v>2306</v>
      </c>
      <c r="O8233" s="4">
        <f t="shared" si="256"/>
        <v>6</v>
      </c>
      <c r="P8233" s="4" t="str">
        <f t="shared" si="257"/>
        <v>2022-11</v>
      </c>
    </row>
    <row r="8234" spans="1:16" ht="12.75" x14ac:dyDescent="0.2">
      <c r="A8234" s="4" t="s">
        <v>3048</v>
      </c>
      <c r="B8234" s="4" t="s">
        <v>12289</v>
      </c>
      <c r="C8234" s="4" t="s">
        <v>12841</v>
      </c>
      <c r="D8234" s="4" t="s">
        <v>10273</v>
      </c>
      <c r="E8234" s="4" t="s">
        <v>12947</v>
      </c>
      <c r="F8234" s="4" t="s">
        <v>12948</v>
      </c>
      <c r="G8234" s="4" t="s">
        <v>12951</v>
      </c>
      <c r="H8234" s="4" t="s">
        <v>20</v>
      </c>
      <c r="I8234" s="4" t="s">
        <v>21</v>
      </c>
      <c r="J8234" s="4" t="s">
        <v>22</v>
      </c>
      <c r="K8234" s="4" t="s">
        <v>12850</v>
      </c>
      <c r="L8234" s="4" t="s">
        <v>10345</v>
      </c>
      <c r="M8234" s="5">
        <v>44871</v>
      </c>
      <c r="N8234" s="6">
        <v>2012</v>
      </c>
      <c r="O8234" s="4">
        <f t="shared" si="256"/>
        <v>6</v>
      </c>
      <c r="P8234" s="4" t="str">
        <f t="shared" si="257"/>
        <v>2022-11</v>
      </c>
    </row>
    <row r="8235" spans="1:16" ht="12.75" x14ac:dyDescent="0.2">
      <c r="A8235" s="4" t="s">
        <v>14</v>
      </c>
      <c r="B8235" s="4" t="s">
        <v>4086</v>
      </c>
      <c r="C8235" s="4" t="s">
        <v>4087</v>
      </c>
      <c r="D8235" s="4" t="s">
        <v>13936</v>
      </c>
      <c r="E8235" s="4" t="s">
        <v>4088</v>
      </c>
      <c r="F8235" s="4" t="s">
        <v>4089</v>
      </c>
      <c r="G8235" s="4" t="s">
        <v>4090</v>
      </c>
      <c r="H8235" s="4" t="s">
        <v>20</v>
      </c>
      <c r="I8235" s="4" t="s">
        <v>21</v>
      </c>
      <c r="J8235" s="4" t="s">
        <v>36</v>
      </c>
      <c r="K8235" s="4" t="s">
        <v>4091</v>
      </c>
      <c r="L8235" s="4" t="s">
        <v>4092</v>
      </c>
      <c r="M8235" s="5">
        <v>44872</v>
      </c>
      <c r="N8235" s="6">
        <v>5376</v>
      </c>
      <c r="O8235" s="4">
        <f t="shared" si="256"/>
        <v>7</v>
      </c>
      <c r="P8235" s="4" t="str">
        <f t="shared" si="257"/>
        <v>2022-11</v>
      </c>
    </row>
    <row r="8236" spans="1:16" ht="12.75" x14ac:dyDescent="0.2">
      <c r="A8236" s="4" t="s">
        <v>14</v>
      </c>
      <c r="B8236" s="4" t="s">
        <v>4342</v>
      </c>
      <c r="C8236" s="4" t="s">
        <v>4343</v>
      </c>
      <c r="D8236" s="4" t="s">
        <v>5041</v>
      </c>
      <c r="E8236" s="4" t="s">
        <v>5042</v>
      </c>
      <c r="F8236" s="4" t="s">
        <v>5043</v>
      </c>
      <c r="G8236" s="4" t="s">
        <v>5051</v>
      </c>
      <c r="H8236" s="4" t="s">
        <v>20</v>
      </c>
      <c r="I8236" s="4" t="s">
        <v>21</v>
      </c>
      <c r="J8236" s="4" t="s">
        <v>22</v>
      </c>
      <c r="K8236" s="4" t="s">
        <v>4362</v>
      </c>
      <c r="L8236" s="4" t="s">
        <v>4363</v>
      </c>
      <c r="M8236" s="5">
        <v>44872</v>
      </c>
      <c r="N8236" s="6">
        <v>4338</v>
      </c>
      <c r="O8236" s="4">
        <f t="shared" si="256"/>
        <v>7</v>
      </c>
      <c r="P8236" s="4" t="str">
        <f t="shared" si="257"/>
        <v>2022-11</v>
      </c>
    </row>
    <row r="8237" spans="1:16" ht="12.75" x14ac:dyDescent="0.2">
      <c r="A8237" s="4" t="s">
        <v>14</v>
      </c>
      <c r="B8237" s="4" t="s">
        <v>6544</v>
      </c>
      <c r="C8237" s="4" t="s">
        <v>6545</v>
      </c>
      <c r="D8237" s="4" t="s">
        <v>13936</v>
      </c>
      <c r="E8237" s="4" t="s">
        <v>6561</v>
      </c>
      <c r="F8237" s="4" t="s">
        <v>6562</v>
      </c>
      <c r="G8237" s="4" t="s">
        <v>6563</v>
      </c>
      <c r="H8237" s="4" t="s">
        <v>20</v>
      </c>
      <c r="I8237" s="4" t="s">
        <v>21</v>
      </c>
      <c r="J8237" s="4" t="s">
        <v>22</v>
      </c>
      <c r="K8237" s="4" t="s">
        <v>6553</v>
      </c>
      <c r="L8237" s="4" t="s">
        <v>3908</v>
      </c>
      <c r="M8237" s="5">
        <v>44872</v>
      </c>
      <c r="N8237" s="6">
        <v>671</v>
      </c>
      <c r="O8237" s="4">
        <f t="shared" si="256"/>
        <v>7</v>
      </c>
      <c r="P8237" s="4" t="str">
        <f t="shared" si="257"/>
        <v>2022-11</v>
      </c>
    </row>
    <row r="8238" spans="1:16" ht="12.75" x14ac:dyDescent="0.2">
      <c r="A8238" s="4" t="s">
        <v>14</v>
      </c>
      <c r="B8238" s="4" t="s">
        <v>6544</v>
      </c>
      <c r="C8238" s="4" t="s">
        <v>6545</v>
      </c>
      <c r="D8238" s="4" t="s">
        <v>6957</v>
      </c>
      <c r="E8238" s="4" t="s">
        <v>6958</v>
      </c>
      <c r="F8238" s="4" t="s">
        <v>6959</v>
      </c>
      <c r="G8238" s="4" t="s">
        <v>6960</v>
      </c>
      <c r="H8238" s="4" t="s">
        <v>20</v>
      </c>
      <c r="I8238" s="4" t="s">
        <v>21</v>
      </c>
      <c r="J8238" s="4" t="s">
        <v>39</v>
      </c>
      <c r="K8238" s="4" t="s">
        <v>6549</v>
      </c>
      <c r="L8238" s="4" t="s">
        <v>3908</v>
      </c>
      <c r="M8238" s="5">
        <v>44872</v>
      </c>
      <c r="N8238" s="6">
        <v>4396</v>
      </c>
      <c r="O8238" s="4">
        <f t="shared" si="256"/>
        <v>7</v>
      </c>
      <c r="P8238" s="4" t="str">
        <f t="shared" si="257"/>
        <v>2022-11</v>
      </c>
    </row>
    <row r="8239" spans="1:16" ht="12.75" x14ac:dyDescent="0.2">
      <c r="A8239" s="4" t="s">
        <v>14</v>
      </c>
      <c r="B8239" s="4" t="s">
        <v>7127</v>
      </c>
      <c r="C8239" s="4" t="s">
        <v>7128</v>
      </c>
      <c r="D8239" s="4" t="s">
        <v>7574</v>
      </c>
      <c r="E8239" s="4" t="s">
        <v>7575</v>
      </c>
      <c r="F8239" s="4" t="s">
        <v>7576</v>
      </c>
      <c r="G8239" s="4" t="s">
        <v>7577</v>
      </c>
      <c r="H8239" s="4" t="s">
        <v>20</v>
      </c>
      <c r="I8239" s="4" t="s">
        <v>21</v>
      </c>
      <c r="J8239" s="4" t="s">
        <v>36</v>
      </c>
      <c r="K8239" s="4" t="s">
        <v>7135</v>
      </c>
      <c r="L8239" s="4" t="s">
        <v>7133</v>
      </c>
      <c r="M8239" s="5">
        <v>44872</v>
      </c>
      <c r="N8239" s="6">
        <v>4186</v>
      </c>
      <c r="O8239" s="4">
        <f t="shared" si="256"/>
        <v>7</v>
      </c>
      <c r="P8239" s="4" t="str">
        <f t="shared" si="257"/>
        <v>2022-11</v>
      </c>
    </row>
    <row r="8240" spans="1:16" ht="12.75" x14ac:dyDescent="0.2">
      <c r="A8240" s="4" t="s">
        <v>14</v>
      </c>
      <c r="B8240" s="4" t="s">
        <v>7654</v>
      </c>
      <c r="C8240" s="4" t="s">
        <v>7825</v>
      </c>
      <c r="D8240" s="4" t="s">
        <v>7419</v>
      </c>
      <c r="E8240" s="4" t="s">
        <v>7899</v>
      </c>
      <c r="F8240" s="4" t="s">
        <v>7900</v>
      </c>
      <c r="G8240" s="4" t="s">
        <v>3048</v>
      </c>
      <c r="H8240" s="4" t="s">
        <v>20</v>
      </c>
      <c r="I8240" s="4" t="s">
        <v>29</v>
      </c>
      <c r="J8240" s="4" t="s">
        <v>3048</v>
      </c>
      <c r="K8240" s="4" t="s">
        <v>7829</v>
      </c>
      <c r="L8240" s="4" t="s">
        <v>7833</v>
      </c>
      <c r="M8240" s="5">
        <v>44872</v>
      </c>
      <c r="N8240" s="6">
        <v>9079</v>
      </c>
      <c r="O8240" s="4">
        <f t="shared" si="256"/>
        <v>7</v>
      </c>
      <c r="P8240" s="4" t="str">
        <f t="shared" si="257"/>
        <v>2022-11</v>
      </c>
    </row>
    <row r="8241" spans="1:16" ht="12.75" x14ac:dyDescent="0.2">
      <c r="A8241" s="4" t="s">
        <v>14</v>
      </c>
      <c r="B8241" s="4" t="s">
        <v>7654</v>
      </c>
      <c r="C8241" s="4" t="s">
        <v>7825</v>
      </c>
      <c r="D8241" s="4" t="s">
        <v>7814</v>
      </c>
      <c r="E8241" s="4" t="s">
        <v>7834</v>
      </c>
      <c r="F8241" s="4" t="s">
        <v>7835</v>
      </c>
      <c r="G8241" s="4" t="s">
        <v>7973</v>
      </c>
      <c r="H8241" s="4" t="s">
        <v>20</v>
      </c>
      <c r="I8241" s="4" t="s">
        <v>21</v>
      </c>
      <c r="J8241" s="4" t="s">
        <v>36</v>
      </c>
      <c r="K8241" s="4" t="s">
        <v>7890</v>
      </c>
      <c r="L8241" s="4" t="s">
        <v>7785</v>
      </c>
      <c r="M8241" s="5">
        <v>44872</v>
      </c>
      <c r="N8241" s="6">
        <v>6432</v>
      </c>
      <c r="O8241" s="4">
        <f t="shared" si="256"/>
        <v>7</v>
      </c>
      <c r="P8241" s="4" t="str">
        <f t="shared" si="257"/>
        <v>2022-11</v>
      </c>
    </row>
    <row r="8242" spans="1:16" ht="12.75" x14ac:dyDescent="0.2">
      <c r="A8242" s="4" t="s">
        <v>14</v>
      </c>
      <c r="B8242" s="4" t="s">
        <v>7654</v>
      </c>
      <c r="C8242" s="4" t="s">
        <v>8288</v>
      </c>
      <c r="D8242" s="4" t="s">
        <v>8423</v>
      </c>
      <c r="E8242" s="4" t="s">
        <v>8436</v>
      </c>
      <c r="F8242" s="4" t="s">
        <v>8437</v>
      </c>
      <c r="G8242" s="4" t="s">
        <v>8442</v>
      </c>
      <c r="H8242" s="4" t="s">
        <v>20</v>
      </c>
      <c r="I8242" s="4" t="s">
        <v>21</v>
      </c>
      <c r="J8242" s="4" t="s">
        <v>22</v>
      </c>
      <c r="K8242" s="4" t="s">
        <v>8306</v>
      </c>
      <c r="L8242" s="4" t="s">
        <v>8293</v>
      </c>
      <c r="M8242" s="5">
        <v>44872</v>
      </c>
      <c r="N8242" s="6">
        <v>8394</v>
      </c>
      <c r="O8242" s="4">
        <f t="shared" si="256"/>
        <v>7</v>
      </c>
      <c r="P8242" s="4" t="str">
        <f t="shared" si="257"/>
        <v>2022-11</v>
      </c>
    </row>
    <row r="8243" spans="1:16" ht="12.75" x14ac:dyDescent="0.2">
      <c r="A8243" s="4" t="s">
        <v>14</v>
      </c>
      <c r="B8243" s="4" t="s">
        <v>7654</v>
      </c>
      <c r="C8243" s="4" t="s">
        <v>8288</v>
      </c>
      <c r="D8243" s="4" t="s">
        <v>8799</v>
      </c>
      <c r="E8243" s="4" t="s">
        <v>8800</v>
      </c>
      <c r="F8243" s="4" t="s">
        <v>8801</v>
      </c>
      <c r="G8243" s="4" t="s">
        <v>8802</v>
      </c>
      <c r="H8243" s="4" t="s">
        <v>20</v>
      </c>
      <c r="I8243" s="4" t="s">
        <v>21</v>
      </c>
      <c r="J8243" s="4" t="s">
        <v>39</v>
      </c>
      <c r="K8243" s="4" t="s">
        <v>8297</v>
      </c>
      <c r="L8243" s="4" t="s">
        <v>8349</v>
      </c>
      <c r="M8243" s="5">
        <v>44872</v>
      </c>
      <c r="N8243" s="6">
        <v>8313</v>
      </c>
      <c r="O8243" s="4">
        <f t="shared" si="256"/>
        <v>7</v>
      </c>
      <c r="P8243" s="4" t="str">
        <f t="shared" si="257"/>
        <v>2022-11</v>
      </c>
    </row>
    <row r="8244" spans="1:16" ht="12.75" x14ac:dyDescent="0.2">
      <c r="A8244" s="4" t="s">
        <v>14</v>
      </c>
      <c r="B8244" s="4" t="s">
        <v>7654</v>
      </c>
      <c r="C8244" s="4" t="s">
        <v>9693</v>
      </c>
      <c r="D8244" s="4" t="s">
        <v>9810</v>
      </c>
      <c r="E8244" s="4" t="s">
        <v>9762</v>
      </c>
      <c r="F8244" s="4" t="s">
        <v>9763</v>
      </c>
      <c r="G8244" s="4" t="s">
        <v>9824</v>
      </c>
      <c r="H8244" s="4" t="s">
        <v>20</v>
      </c>
      <c r="I8244" s="4" t="s">
        <v>21</v>
      </c>
      <c r="J8244" s="4" t="s">
        <v>22</v>
      </c>
      <c r="K8244" s="4" t="s">
        <v>9697</v>
      </c>
      <c r="L8244" s="4" t="s">
        <v>721</v>
      </c>
      <c r="M8244" s="5">
        <v>44872</v>
      </c>
      <c r="N8244" s="6">
        <v>5576</v>
      </c>
      <c r="O8244" s="4">
        <f t="shared" si="256"/>
        <v>7</v>
      </c>
      <c r="P8244" s="4" t="str">
        <f t="shared" si="257"/>
        <v>2022-11</v>
      </c>
    </row>
    <row r="8245" spans="1:16" ht="12.75" x14ac:dyDescent="0.2">
      <c r="A8245" s="4" t="s">
        <v>3048</v>
      </c>
      <c r="B8245" s="4" t="s">
        <v>9902</v>
      </c>
      <c r="C8245" s="4" t="s">
        <v>10147</v>
      </c>
      <c r="D8245" s="4" t="s">
        <v>10186</v>
      </c>
      <c r="E8245" s="4" t="s">
        <v>10207</v>
      </c>
      <c r="F8245" s="4" t="s">
        <v>10208</v>
      </c>
      <c r="G8245" s="4" t="s">
        <v>10209</v>
      </c>
      <c r="H8245" s="4" t="s">
        <v>210</v>
      </c>
      <c r="I8245" s="4" t="s">
        <v>210</v>
      </c>
      <c r="J8245" s="4" t="s">
        <v>226</v>
      </c>
      <c r="K8245" s="4" t="s">
        <v>10165</v>
      </c>
      <c r="L8245" s="4" t="s">
        <v>3074</v>
      </c>
      <c r="M8245" s="5">
        <v>44872</v>
      </c>
      <c r="N8245" s="6">
        <v>4228</v>
      </c>
      <c r="O8245" s="4">
        <f t="shared" si="256"/>
        <v>7</v>
      </c>
      <c r="P8245" s="4" t="str">
        <f t="shared" si="257"/>
        <v>2022-11</v>
      </c>
    </row>
    <row r="8246" spans="1:16" ht="12.75" x14ac:dyDescent="0.2">
      <c r="A8246" s="4" t="s">
        <v>3048</v>
      </c>
      <c r="B8246" s="4" t="s">
        <v>10496</v>
      </c>
      <c r="C8246" s="4" t="s">
        <v>10930</v>
      </c>
      <c r="D8246" s="4" t="s">
        <v>25</v>
      </c>
      <c r="E8246" s="4" t="s">
        <v>11130</v>
      </c>
      <c r="F8246" s="4" t="s">
        <v>11131</v>
      </c>
      <c r="G8246" s="4" t="s">
        <v>11380</v>
      </c>
      <c r="H8246" s="4" t="s">
        <v>20</v>
      </c>
      <c r="I8246" s="4" t="s">
        <v>29</v>
      </c>
      <c r="J8246" s="4" t="s">
        <v>36</v>
      </c>
      <c r="K8246" s="4" t="s">
        <v>10934</v>
      </c>
      <c r="L8246" s="4" t="s">
        <v>10935</v>
      </c>
      <c r="M8246" s="5">
        <v>44872</v>
      </c>
      <c r="N8246" s="6">
        <v>9423</v>
      </c>
      <c r="O8246" s="4">
        <f t="shared" si="256"/>
        <v>7</v>
      </c>
      <c r="P8246" s="4" t="str">
        <f t="shared" si="257"/>
        <v>2022-11</v>
      </c>
    </row>
    <row r="8247" spans="1:16" ht="12.75" x14ac:dyDescent="0.2">
      <c r="A8247" s="4" t="s">
        <v>3048</v>
      </c>
      <c r="B8247" s="4" t="s">
        <v>10496</v>
      </c>
      <c r="C8247" s="4" t="s">
        <v>10930</v>
      </c>
      <c r="D8247" s="4" t="s">
        <v>25</v>
      </c>
      <c r="E8247" s="4" t="s">
        <v>11130</v>
      </c>
      <c r="F8247" s="4" t="s">
        <v>11131</v>
      </c>
      <c r="G8247" s="4" t="s">
        <v>11381</v>
      </c>
      <c r="H8247" s="4" t="s">
        <v>20</v>
      </c>
      <c r="I8247" s="4" t="s">
        <v>29</v>
      </c>
      <c r="J8247" s="4" t="s">
        <v>36</v>
      </c>
      <c r="K8247" s="4" t="s">
        <v>10934</v>
      </c>
      <c r="L8247" s="4" t="s">
        <v>10935</v>
      </c>
      <c r="M8247" s="5">
        <v>44872</v>
      </c>
      <c r="N8247" s="6">
        <v>3617</v>
      </c>
      <c r="O8247" s="4">
        <f t="shared" si="256"/>
        <v>7</v>
      </c>
      <c r="P8247" s="4" t="str">
        <f t="shared" si="257"/>
        <v>2022-11</v>
      </c>
    </row>
    <row r="8248" spans="1:16" ht="12.75" x14ac:dyDescent="0.2">
      <c r="A8248" s="4" t="s">
        <v>3048</v>
      </c>
      <c r="B8248" s="4" t="s">
        <v>10496</v>
      </c>
      <c r="C8248" s="4" t="s">
        <v>10930</v>
      </c>
      <c r="D8248" s="4" t="s">
        <v>25</v>
      </c>
      <c r="E8248" s="4" t="s">
        <v>11260</v>
      </c>
      <c r="F8248" s="4" t="s">
        <v>11261</v>
      </c>
      <c r="G8248" s="4" t="s">
        <v>11457</v>
      </c>
      <c r="H8248" s="4" t="s">
        <v>20</v>
      </c>
      <c r="I8248" s="4" t="s">
        <v>29</v>
      </c>
      <c r="J8248" s="4" t="s">
        <v>22</v>
      </c>
      <c r="K8248" s="4" t="s">
        <v>10136</v>
      </c>
      <c r="L8248" s="4" t="s">
        <v>10977</v>
      </c>
      <c r="M8248" s="5">
        <v>44872</v>
      </c>
      <c r="N8248" s="6">
        <v>5158</v>
      </c>
      <c r="O8248" s="4">
        <f t="shared" si="256"/>
        <v>7</v>
      </c>
      <c r="P8248" s="4" t="str">
        <f t="shared" si="257"/>
        <v>2022-11</v>
      </c>
    </row>
    <row r="8249" spans="1:16" ht="12.75" x14ac:dyDescent="0.2">
      <c r="A8249" s="4" t="s">
        <v>3048</v>
      </c>
      <c r="B8249" s="4" t="s">
        <v>12289</v>
      </c>
      <c r="C8249" s="4" t="s">
        <v>13519</v>
      </c>
      <c r="D8249" s="4" t="s">
        <v>13632</v>
      </c>
      <c r="E8249" s="4" t="s">
        <v>13593</v>
      </c>
      <c r="F8249" s="4" t="s">
        <v>13594</v>
      </c>
      <c r="G8249" s="4" t="s">
        <v>13640</v>
      </c>
      <c r="H8249" s="4" t="s">
        <v>20</v>
      </c>
      <c r="I8249" s="4" t="s">
        <v>21</v>
      </c>
      <c r="J8249" s="4" t="s">
        <v>22</v>
      </c>
      <c r="K8249" s="4" t="s">
        <v>13523</v>
      </c>
      <c r="L8249" s="4" t="s">
        <v>10345</v>
      </c>
      <c r="M8249" s="5">
        <v>44872</v>
      </c>
      <c r="N8249" s="6">
        <v>4413</v>
      </c>
      <c r="O8249" s="4">
        <f t="shared" si="256"/>
        <v>7</v>
      </c>
      <c r="P8249" s="4" t="str">
        <f t="shared" si="257"/>
        <v>2022-11</v>
      </c>
    </row>
    <row r="8250" spans="1:16" ht="12.75" x14ac:dyDescent="0.2">
      <c r="A8250" s="4" t="s">
        <v>14</v>
      </c>
      <c r="B8250" s="4" t="s">
        <v>15</v>
      </c>
      <c r="C8250" s="4" t="s">
        <v>68</v>
      </c>
      <c r="D8250" s="4" t="s">
        <v>13936</v>
      </c>
      <c r="E8250" s="4" t="s">
        <v>193</v>
      </c>
      <c r="F8250" s="4" t="s">
        <v>194</v>
      </c>
      <c r="G8250" s="4" t="s">
        <v>196</v>
      </c>
      <c r="H8250" s="4" t="s">
        <v>20</v>
      </c>
      <c r="I8250" s="4" t="s">
        <v>21</v>
      </c>
      <c r="J8250" s="4" t="s">
        <v>22</v>
      </c>
      <c r="K8250" s="4" t="s">
        <v>77</v>
      </c>
      <c r="L8250" s="4" t="s">
        <v>24</v>
      </c>
      <c r="M8250" s="5">
        <v>44873</v>
      </c>
      <c r="N8250" s="6">
        <v>9153</v>
      </c>
      <c r="O8250" s="4">
        <f t="shared" si="256"/>
        <v>8</v>
      </c>
      <c r="P8250" s="4" t="str">
        <f t="shared" si="257"/>
        <v>2022-11</v>
      </c>
    </row>
    <row r="8251" spans="1:16" ht="12.75" x14ac:dyDescent="0.2">
      <c r="A8251" s="4" t="s">
        <v>1050</v>
      </c>
      <c r="B8251" s="4" t="s">
        <v>1051</v>
      </c>
      <c r="C8251" s="4" t="s">
        <v>1052</v>
      </c>
      <c r="D8251" s="4" t="s">
        <v>1486</v>
      </c>
      <c r="E8251" s="4" t="s">
        <v>685</v>
      </c>
      <c r="F8251" s="4" t="s">
        <v>686</v>
      </c>
      <c r="G8251" s="4" t="s">
        <v>1489</v>
      </c>
      <c r="H8251" s="4" t="s">
        <v>20</v>
      </c>
      <c r="I8251" s="4" t="s">
        <v>21</v>
      </c>
      <c r="J8251" s="4" t="s">
        <v>36</v>
      </c>
      <c r="K8251" s="4" t="s">
        <v>1056</v>
      </c>
      <c r="L8251" s="4" t="s">
        <v>689</v>
      </c>
      <c r="M8251" s="5">
        <v>44873</v>
      </c>
      <c r="N8251" s="6">
        <v>8738</v>
      </c>
      <c r="O8251" s="4">
        <f t="shared" si="256"/>
        <v>8</v>
      </c>
      <c r="P8251" s="4" t="str">
        <f t="shared" si="257"/>
        <v>2022-11</v>
      </c>
    </row>
    <row r="8252" spans="1:16" ht="12.75" x14ac:dyDescent="0.2">
      <c r="A8252" s="4" t="s">
        <v>1050</v>
      </c>
      <c r="B8252" s="4" t="s">
        <v>1051</v>
      </c>
      <c r="C8252" s="4" t="s">
        <v>2556</v>
      </c>
      <c r="D8252" s="4" t="s">
        <v>2888</v>
      </c>
      <c r="E8252" s="4" t="s">
        <v>2627</v>
      </c>
      <c r="F8252" s="4" t="s">
        <v>2628</v>
      </c>
      <c r="G8252" s="4" t="s">
        <v>2629</v>
      </c>
      <c r="H8252" s="4" t="s">
        <v>20</v>
      </c>
      <c r="I8252" s="4" t="s">
        <v>29</v>
      </c>
      <c r="J8252" s="4" t="s">
        <v>39</v>
      </c>
      <c r="K8252" s="4" t="s">
        <v>2576</v>
      </c>
      <c r="L8252" s="4" t="s">
        <v>2584</v>
      </c>
      <c r="M8252" s="5">
        <v>44873</v>
      </c>
      <c r="N8252" s="6">
        <v>8355</v>
      </c>
      <c r="O8252" s="4">
        <f t="shared" si="256"/>
        <v>8</v>
      </c>
      <c r="P8252" s="4" t="str">
        <f t="shared" si="257"/>
        <v>2022-11</v>
      </c>
    </row>
    <row r="8253" spans="1:16" ht="12.75" x14ac:dyDescent="0.2">
      <c r="A8253" s="4" t="s">
        <v>14</v>
      </c>
      <c r="B8253" s="4" t="s">
        <v>4342</v>
      </c>
      <c r="C8253" s="4" t="s">
        <v>4343</v>
      </c>
      <c r="D8253" s="4" t="s">
        <v>25</v>
      </c>
      <c r="E8253" s="4" t="s">
        <v>4526</v>
      </c>
      <c r="F8253" s="4" t="s">
        <v>4527</v>
      </c>
      <c r="G8253" s="4" t="s">
        <v>4529</v>
      </c>
      <c r="H8253" s="4" t="s">
        <v>20</v>
      </c>
      <c r="I8253" s="4" t="s">
        <v>29</v>
      </c>
      <c r="J8253" s="4" t="s">
        <v>22</v>
      </c>
      <c r="K8253" s="4" t="s">
        <v>4396</v>
      </c>
      <c r="L8253" s="4" t="s">
        <v>4374</v>
      </c>
      <c r="M8253" s="5">
        <v>44873</v>
      </c>
      <c r="N8253" s="6">
        <v>2821</v>
      </c>
      <c r="O8253" s="4">
        <f t="shared" si="256"/>
        <v>8</v>
      </c>
      <c r="P8253" s="4" t="str">
        <f t="shared" si="257"/>
        <v>2022-11</v>
      </c>
    </row>
    <row r="8254" spans="1:16" ht="12.75" x14ac:dyDescent="0.2">
      <c r="A8254" s="4" t="s">
        <v>14</v>
      </c>
      <c r="B8254" s="4" t="s">
        <v>7654</v>
      </c>
      <c r="C8254" s="4" t="s">
        <v>7655</v>
      </c>
      <c r="D8254" s="4" t="s">
        <v>7811</v>
      </c>
      <c r="E8254" s="4" t="s">
        <v>7765</v>
      </c>
      <c r="F8254" s="4" t="s">
        <v>7766</v>
      </c>
      <c r="G8254" s="4" t="s">
        <v>7812</v>
      </c>
      <c r="H8254" s="4" t="s">
        <v>210</v>
      </c>
      <c r="I8254" s="4" t="s">
        <v>210</v>
      </c>
      <c r="J8254" s="4" t="s">
        <v>226</v>
      </c>
      <c r="K8254" s="4" t="s">
        <v>7659</v>
      </c>
      <c r="L8254" s="4" t="s">
        <v>7689</v>
      </c>
      <c r="M8254" s="5">
        <v>44873</v>
      </c>
      <c r="N8254" s="6">
        <v>1025</v>
      </c>
      <c r="O8254" s="4">
        <f t="shared" si="256"/>
        <v>8</v>
      </c>
      <c r="P8254" s="4" t="str">
        <f t="shared" si="257"/>
        <v>2022-11</v>
      </c>
    </row>
    <row r="8255" spans="1:16" ht="12.75" x14ac:dyDescent="0.2">
      <c r="A8255" s="4" t="s">
        <v>14</v>
      </c>
      <c r="B8255" s="4" t="s">
        <v>7654</v>
      </c>
      <c r="C8255" s="4" t="s">
        <v>8288</v>
      </c>
      <c r="D8255" s="4" t="s">
        <v>25</v>
      </c>
      <c r="E8255" s="4" t="s">
        <v>8311</v>
      </c>
      <c r="F8255" s="4" t="s">
        <v>8312</v>
      </c>
      <c r="G8255" s="4" t="s">
        <v>8313</v>
      </c>
      <c r="H8255" s="4" t="s">
        <v>210</v>
      </c>
      <c r="I8255" s="4" t="s">
        <v>210</v>
      </c>
      <c r="J8255" s="4" t="s">
        <v>226</v>
      </c>
      <c r="K8255" s="4" t="s">
        <v>8297</v>
      </c>
      <c r="L8255" s="4" t="s">
        <v>8301</v>
      </c>
      <c r="M8255" s="5">
        <v>44873</v>
      </c>
      <c r="N8255" s="6">
        <v>8013</v>
      </c>
      <c r="O8255" s="4">
        <f t="shared" si="256"/>
        <v>8</v>
      </c>
      <c r="P8255" s="4" t="str">
        <f t="shared" si="257"/>
        <v>2022-11</v>
      </c>
    </row>
    <row r="8256" spans="1:16" ht="12.75" x14ac:dyDescent="0.2">
      <c r="A8256" s="4" t="s">
        <v>14</v>
      </c>
      <c r="B8256" s="4" t="s">
        <v>7654</v>
      </c>
      <c r="C8256" s="4" t="s">
        <v>8288</v>
      </c>
      <c r="D8256" s="4" t="s">
        <v>8423</v>
      </c>
      <c r="E8256" s="4" t="s">
        <v>8599</v>
      </c>
      <c r="F8256" s="4" t="s">
        <v>8600</v>
      </c>
      <c r="G8256" s="4" t="s">
        <v>8603</v>
      </c>
      <c r="H8256" s="4" t="s">
        <v>20</v>
      </c>
      <c r="I8256" s="4" t="s">
        <v>21</v>
      </c>
      <c r="J8256" s="4" t="s">
        <v>36</v>
      </c>
      <c r="K8256" s="4" t="s">
        <v>8306</v>
      </c>
      <c r="L8256" s="4" t="s">
        <v>7151</v>
      </c>
      <c r="M8256" s="5">
        <v>44873</v>
      </c>
      <c r="N8256" s="6">
        <v>9623</v>
      </c>
      <c r="O8256" s="4">
        <f t="shared" si="256"/>
        <v>8</v>
      </c>
      <c r="P8256" s="4" t="str">
        <f t="shared" si="257"/>
        <v>2022-11</v>
      </c>
    </row>
    <row r="8257" spans="1:16" ht="12.75" x14ac:dyDescent="0.2">
      <c r="A8257" s="4" t="s">
        <v>14</v>
      </c>
      <c r="B8257" s="4" t="s">
        <v>7654</v>
      </c>
      <c r="C8257" s="4" t="s">
        <v>8288</v>
      </c>
      <c r="D8257" s="4" t="s">
        <v>9337</v>
      </c>
      <c r="E8257" s="4" t="s">
        <v>9371</v>
      </c>
      <c r="F8257" s="4" t="s">
        <v>9372</v>
      </c>
      <c r="G8257" s="4" t="s">
        <v>9373</v>
      </c>
      <c r="H8257" s="4" t="s">
        <v>210</v>
      </c>
      <c r="I8257" s="4" t="s">
        <v>210</v>
      </c>
      <c r="J8257" s="4" t="s">
        <v>226</v>
      </c>
      <c r="K8257" s="4" t="s">
        <v>8297</v>
      </c>
      <c r="L8257" s="4" t="s">
        <v>8301</v>
      </c>
      <c r="M8257" s="5">
        <v>44873</v>
      </c>
      <c r="N8257" s="6">
        <v>6415</v>
      </c>
      <c r="O8257" s="4">
        <f t="shared" si="256"/>
        <v>8</v>
      </c>
      <c r="P8257" s="4" t="str">
        <f t="shared" si="257"/>
        <v>2022-11</v>
      </c>
    </row>
    <row r="8258" spans="1:16" ht="12.75" x14ac:dyDescent="0.2">
      <c r="A8258" s="4" t="s">
        <v>3048</v>
      </c>
      <c r="B8258" s="4" t="s">
        <v>9902</v>
      </c>
      <c r="C8258" s="4" t="s">
        <v>10147</v>
      </c>
      <c r="D8258" s="4" t="s">
        <v>10283</v>
      </c>
      <c r="E8258" s="4" t="s">
        <v>10284</v>
      </c>
      <c r="F8258" s="4" t="s">
        <v>10285</v>
      </c>
      <c r="G8258" s="4" t="s">
        <v>10289</v>
      </c>
      <c r="H8258" s="4" t="s">
        <v>20</v>
      </c>
      <c r="I8258" s="4" t="s">
        <v>21</v>
      </c>
      <c r="J8258" s="4" t="s">
        <v>36</v>
      </c>
      <c r="K8258" s="4" t="s">
        <v>10151</v>
      </c>
      <c r="L8258" s="4" t="s">
        <v>10169</v>
      </c>
      <c r="M8258" s="5">
        <v>44873</v>
      </c>
      <c r="N8258" s="6">
        <v>3189</v>
      </c>
      <c r="O8258" s="4">
        <f t="shared" ref="O8258:O8321" si="258">DAY(M8258)</f>
        <v>8</v>
      </c>
      <c r="P8258" s="4" t="str">
        <f t="shared" ref="P8258:P8321" si="259">TEXT(M8258,"YYYY-MM")</f>
        <v>2022-11</v>
      </c>
    </row>
    <row r="8259" spans="1:16" ht="12.75" x14ac:dyDescent="0.2">
      <c r="A8259" s="4" t="s">
        <v>3048</v>
      </c>
      <c r="B8259" s="4" t="s">
        <v>10496</v>
      </c>
      <c r="C8259" s="4" t="s">
        <v>10497</v>
      </c>
      <c r="D8259" s="4" t="s">
        <v>10777</v>
      </c>
      <c r="E8259" s="4" t="s">
        <v>10778</v>
      </c>
      <c r="F8259" s="4" t="s">
        <v>10779</v>
      </c>
      <c r="G8259" s="4" t="s">
        <v>10780</v>
      </c>
      <c r="H8259" s="4" t="s">
        <v>210</v>
      </c>
      <c r="I8259" s="4" t="s">
        <v>210</v>
      </c>
      <c r="J8259" s="4" t="s">
        <v>226</v>
      </c>
      <c r="K8259" s="4" t="s">
        <v>10549</v>
      </c>
      <c r="L8259" s="4" t="s">
        <v>10574</v>
      </c>
      <c r="M8259" s="5">
        <v>44873</v>
      </c>
      <c r="N8259" s="6">
        <v>8117</v>
      </c>
      <c r="O8259" s="4">
        <f t="shared" si="258"/>
        <v>8</v>
      </c>
      <c r="P8259" s="4" t="str">
        <f t="shared" si="259"/>
        <v>2022-11</v>
      </c>
    </row>
    <row r="8260" spans="1:16" ht="12.75" x14ac:dyDescent="0.2">
      <c r="A8260" s="4" t="s">
        <v>3048</v>
      </c>
      <c r="B8260" s="4" t="s">
        <v>10496</v>
      </c>
      <c r="C8260" s="4" t="s">
        <v>10930</v>
      </c>
      <c r="D8260" s="4" t="s">
        <v>13936</v>
      </c>
      <c r="E8260" s="4" t="s">
        <v>10956</v>
      </c>
      <c r="F8260" s="4" t="s">
        <v>10957</v>
      </c>
      <c r="G8260" s="4" t="s">
        <v>10959</v>
      </c>
      <c r="H8260" s="4" t="s">
        <v>20</v>
      </c>
      <c r="I8260" s="4" t="s">
        <v>21</v>
      </c>
      <c r="J8260" s="4" t="s">
        <v>36</v>
      </c>
      <c r="K8260" s="4" t="s">
        <v>10934</v>
      </c>
      <c r="L8260" s="4" t="s">
        <v>10143</v>
      </c>
      <c r="M8260" s="5">
        <v>44873</v>
      </c>
      <c r="N8260" s="6">
        <v>7243</v>
      </c>
      <c r="O8260" s="4">
        <f t="shared" si="258"/>
        <v>8</v>
      </c>
      <c r="P8260" s="4" t="str">
        <f t="shared" si="259"/>
        <v>2022-11</v>
      </c>
    </row>
    <row r="8261" spans="1:16" ht="12.75" x14ac:dyDescent="0.2">
      <c r="A8261" s="4" t="s">
        <v>3048</v>
      </c>
      <c r="B8261" s="4" t="s">
        <v>10496</v>
      </c>
      <c r="C8261" s="4" t="s">
        <v>10930</v>
      </c>
      <c r="D8261" s="4" t="s">
        <v>13936</v>
      </c>
      <c r="E8261" s="4" t="s">
        <v>10965</v>
      </c>
      <c r="F8261" s="4" t="s">
        <v>10966</v>
      </c>
      <c r="G8261" s="4" t="s">
        <v>10967</v>
      </c>
      <c r="H8261" s="4" t="s">
        <v>20</v>
      </c>
      <c r="I8261" s="4" t="s">
        <v>21</v>
      </c>
      <c r="J8261" s="4" t="s">
        <v>162</v>
      </c>
      <c r="K8261" s="4" t="s">
        <v>10949</v>
      </c>
      <c r="L8261" s="4" t="s">
        <v>10935</v>
      </c>
      <c r="M8261" s="5">
        <v>44873</v>
      </c>
      <c r="N8261" s="6">
        <v>1204</v>
      </c>
      <c r="O8261" s="4">
        <f t="shared" si="258"/>
        <v>8</v>
      </c>
      <c r="P8261" s="4" t="str">
        <f t="shared" si="259"/>
        <v>2022-11</v>
      </c>
    </row>
    <row r="8262" spans="1:16" ht="12.75" x14ac:dyDescent="0.2">
      <c r="A8262" s="4" t="s">
        <v>3048</v>
      </c>
      <c r="B8262" s="4" t="s">
        <v>10496</v>
      </c>
      <c r="C8262" s="4" t="s">
        <v>10930</v>
      </c>
      <c r="D8262" s="4" t="s">
        <v>13936</v>
      </c>
      <c r="E8262" s="4" t="s">
        <v>11117</v>
      </c>
      <c r="F8262" s="4" t="s">
        <v>11118</v>
      </c>
      <c r="G8262" s="4" t="s">
        <v>11119</v>
      </c>
      <c r="H8262" s="4" t="s">
        <v>20</v>
      </c>
      <c r="I8262" s="4" t="s">
        <v>21</v>
      </c>
      <c r="J8262" s="4" t="s">
        <v>36</v>
      </c>
      <c r="K8262" s="4" t="s">
        <v>10934</v>
      </c>
      <c r="L8262" s="4" t="s">
        <v>10935</v>
      </c>
      <c r="M8262" s="5">
        <v>44873</v>
      </c>
      <c r="N8262" s="6">
        <v>7879</v>
      </c>
      <c r="O8262" s="4">
        <f t="shared" si="258"/>
        <v>8</v>
      </c>
      <c r="P8262" s="4" t="str">
        <f t="shared" si="259"/>
        <v>2022-11</v>
      </c>
    </row>
    <row r="8263" spans="1:16" ht="12.75" x14ac:dyDescent="0.2">
      <c r="A8263" s="4" t="s">
        <v>3048</v>
      </c>
      <c r="B8263" s="4" t="s">
        <v>12289</v>
      </c>
      <c r="C8263" s="4" t="s">
        <v>12841</v>
      </c>
      <c r="D8263" s="4" t="s">
        <v>10273</v>
      </c>
      <c r="E8263" s="4" t="s">
        <v>13041</v>
      </c>
      <c r="F8263" s="4" t="s">
        <v>13042</v>
      </c>
      <c r="G8263" s="4" t="s">
        <v>13049</v>
      </c>
      <c r="H8263" s="4" t="s">
        <v>20</v>
      </c>
      <c r="I8263" s="4" t="s">
        <v>21</v>
      </c>
      <c r="J8263" s="4" t="s">
        <v>22</v>
      </c>
      <c r="K8263" s="4" t="s">
        <v>12850</v>
      </c>
      <c r="L8263" s="4" t="s">
        <v>12121</v>
      </c>
      <c r="M8263" s="5">
        <v>44873</v>
      </c>
      <c r="N8263" s="6">
        <v>9474</v>
      </c>
      <c r="O8263" s="4">
        <f t="shared" si="258"/>
        <v>8</v>
      </c>
      <c r="P8263" s="4" t="str">
        <f t="shared" si="259"/>
        <v>2022-11</v>
      </c>
    </row>
    <row r="8264" spans="1:16" ht="12.75" x14ac:dyDescent="0.2">
      <c r="A8264" s="4" t="s">
        <v>3048</v>
      </c>
      <c r="B8264" s="4" t="s">
        <v>12289</v>
      </c>
      <c r="C8264" s="4" t="s">
        <v>13519</v>
      </c>
      <c r="D8264" s="4" t="s">
        <v>13752</v>
      </c>
      <c r="E8264" s="4" t="s">
        <v>13760</v>
      </c>
      <c r="F8264" s="4" t="s">
        <v>13761</v>
      </c>
      <c r="G8264" s="4" t="s">
        <v>13762</v>
      </c>
      <c r="H8264" s="4" t="s">
        <v>20</v>
      </c>
      <c r="I8264" s="4" t="s">
        <v>21</v>
      </c>
      <c r="J8264" s="4" t="s">
        <v>39</v>
      </c>
      <c r="K8264" s="4" t="s">
        <v>13523</v>
      </c>
      <c r="L8264" s="4" t="s">
        <v>10387</v>
      </c>
      <c r="M8264" s="5">
        <v>44873</v>
      </c>
      <c r="N8264" s="6">
        <v>3601</v>
      </c>
      <c r="O8264" s="4">
        <f t="shared" si="258"/>
        <v>8</v>
      </c>
      <c r="P8264" s="4" t="str">
        <f t="shared" si="259"/>
        <v>2022-11</v>
      </c>
    </row>
    <row r="8265" spans="1:16" ht="12.75" x14ac:dyDescent="0.2">
      <c r="A8265" s="4" t="s">
        <v>14</v>
      </c>
      <c r="B8265" s="4" t="s">
        <v>15</v>
      </c>
      <c r="C8265" s="4" t="s">
        <v>504</v>
      </c>
      <c r="D8265" s="4" t="s">
        <v>723</v>
      </c>
      <c r="E8265" s="4" t="s">
        <v>724</v>
      </c>
      <c r="F8265" s="4" t="s">
        <v>725</v>
      </c>
      <c r="G8265" s="4" t="s">
        <v>727</v>
      </c>
      <c r="H8265" s="4" t="s">
        <v>20</v>
      </c>
      <c r="I8265" s="4" t="s">
        <v>21</v>
      </c>
      <c r="J8265" s="4" t="s">
        <v>36</v>
      </c>
      <c r="K8265" s="4" t="s">
        <v>508</v>
      </c>
      <c r="L8265" s="4" t="s">
        <v>73</v>
      </c>
      <c r="M8265" s="5">
        <v>44874</v>
      </c>
      <c r="N8265" s="6">
        <v>2100</v>
      </c>
      <c r="O8265" s="4">
        <f t="shared" si="258"/>
        <v>9</v>
      </c>
      <c r="P8265" s="4" t="str">
        <f t="shared" si="259"/>
        <v>2022-11</v>
      </c>
    </row>
    <row r="8266" spans="1:16" ht="12.75" x14ac:dyDescent="0.2">
      <c r="A8266" s="4" t="s">
        <v>1050</v>
      </c>
      <c r="B8266" s="4" t="s">
        <v>1051</v>
      </c>
      <c r="C8266" s="4" t="s">
        <v>1052</v>
      </c>
      <c r="D8266" s="4" t="s">
        <v>13936</v>
      </c>
      <c r="E8266" s="4" t="s">
        <v>1087</v>
      </c>
      <c r="F8266" s="4" t="s">
        <v>1088</v>
      </c>
      <c r="G8266" s="4" t="s">
        <v>1089</v>
      </c>
      <c r="H8266" s="4" t="s">
        <v>20</v>
      </c>
      <c r="I8266" s="4" t="s">
        <v>21</v>
      </c>
      <c r="J8266" s="4" t="s">
        <v>22</v>
      </c>
      <c r="K8266" s="4" t="s">
        <v>1064</v>
      </c>
      <c r="L8266" s="4" t="s">
        <v>1057</v>
      </c>
      <c r="M8266" s="5">
        <v>44874</v>
      </c>
      <c r="N8266" s="6">
        <v>5478</v>
      </c>
      <c r="O8266" s="4">
        <f t="shared" si="258"/>
        <v>9</v>
      </c>
      <c r="P8266" s="4" t="str">
        <f t="shared" si="259"/>
        <v>2022-11</v>
      </c>
    </row>
    <row r="8267" spans="1:16" ht="12.75" x14ac:dyDescent="0.2">
      <c r="A8267" s="4" t="s">
        <v>1050</v>
      </c>
      <c r="B8267" s="4" t="s">
        <v>1051</v>
      </c>
      <c r="C8267" s="4" t="s">
        <v>2556</v>
      </c>
      <c r="D8267" s="4" t="s">
        <v>2755</v>
      </c>
      <c r="E8267" s="4" t="s">
        <v>2777</v>
      </c>
      <c r="F8267" s="4" t="s">
        <v>2778</v>
      </c>
      <c r="G8267" s="4" t="s">
        <v>2789</v>
      </c>
      <c r="H8267" s="4" t="s">
        <v>20</v>
      </c>
      <c r="I8267" s="4" t="s">
        <v>29</v>
      </c>
      <c r="J8267" s="4" t="s">
        <v>22</v>
      </c>
      <c r="K8267" s="4" t="s">
        <v>2565</v>
      </c>
      <c r="L8267" s="4" t="s">
        <v>2373</v>
      </c>
      <c r="M8267" s="5">
        <v>44874</v>
      </c>
      <c r="N8267" s="6">
        <v>4188</v>
      </c>
      <c r="O8267" s="4">
        <f t="shared" si="258"/>
        <v>9</v>
      </c>
      <c r="P8267" s="4" t="str">
        <f t="shared" si="259"/>
        <v>2022-11</v>
      </c>
    </row>
    <row r="8268" spans="1:16" ht="12.75" x14ac:dyDescent="0.2">
      <c r="A8268" s="4" t="s">
        <v>14</v>
      </c>
      <c r="B8268" s="4" t="s">
        <v>3761</v>
      </c>
      <c r="C8268" s="4" t="s">
        <v>3762</v>
      </c>
      <c r="D8268" s="4" t="s">
        <v>4034</v>
      </c>
      <c r="E8268" s="4" t="s">
        <v>4035</v>
      </c>
      <c r="F8268" s="4" t="s">
        <v>4036</v>
      </c>
      <c r="G8268" s="4" t="s">
        <v>4042</v>
      </c>
      <c r="H8268" s="4" t="s">
        <v>20</v>
      </c>
      <c r="I8268" s="4" t="s">
        <v>29</v>
      </c>
      <c r="J8268" s="4" t="s">
        <v>22</v>
      </c>
      <c r="K8268" s="4" t="s">
        <v>3766</v>
      </c>
      <c r="L8268" s="4" t="s">
        <v>3767</v>
      </c>
      <c r="M8268" s="5">
        <v>44874</v>
      </c>
      <c r="N8268" s="6">
        <v>3925</v>
      </c>
      <c r="O8268" s="4">
        <f t="shared" si="258"/>
        <v>9</v>
      </c>
      <c r="P8268" s="4" t="str">
        <f t="shared" si="259"/>
        <v>2022-11</v>
      </c>
    </row>
    <row r="8269" spans="1:16" ht="12.75" x14ac:dyDescent="0.2">
      <c r="A8269" s="4" t="s">
        <v>14</v>
      </c>
      <c r="B8269" s="4" t="s">
        <v>3761</v>
      </c>
      <c r="C8269" s="4" t="s">
        <v>3762</v>
      </c>
      <c r="D8269" s="4" t="s">
        <v>4057</v>
      </c>
      <c r="E8269" s="4" t="s">
        <v>4058</v>
      </c>
      <c r="F8269" s="4" t="s">
        <v>4059</v>
      </c>
      <c r="G8269" s="4" t="s">
        <v>4061</v>
      </c>
      <c r="H8269" s="4" t="s">
        <v>20</v>
      </c>
      <c r="I8269" s="4" t="s">
        <v>21</v>
      </c>
      <c r="J8269" s="4" t="s">
        <v>22</v>
      </c>
      <c r="K8269" s="4" t="s">
        <v>3766</v>
      </c>
      <c r="L8269" s="4" t="s">
        <v>3772</v>
      </c>
      <c r="M8269" s="5">
        <v>44874</v>
      </c>
      <c r="N8269" s="6">
        <v>8918</v>
      </c>
      <c r="O8269" s="4">
        <f t="shared" si="258"/>
        <v>9</v>
      </c>
      <c r="P8269" s="4" t="str">
        <f t="shared" si="259"/>
        <v>2022-11</v>
      </c>
    </row>
    <row r="8270" spans="1:16" ht="12.75" x14ac:dyDescent="0.2">
      <c r="A8270" s="4" t="s">
        <v>14</v>
      </c>
      <c r="B8270" s="4" t="s">
        <v>4086</v>
      </c>
      <c r="C8270" s="4" t="s">
        <v>4087</v>
      </c>
      <c r="D8270" s="4" t="s">
        <v>25</v>
      </c>
      <c r="E8270" s="4" t="s">
        <v>4100</v>
      </c>
      <c r="F8270" s="4" t="s">
        <v>4101</v>
      </c>
      <c r="G8270" s="4" t="s">
        <v>4189</v>
      </c>
      <c r="H8270" s="4" t="s">
        <v>20</v>
      </c>
      <c r="I8270" s="4" t="s">
        <v>29</v>
      </c>
      <c r="J8270" s="4" t="s">
        <v>36</v>
      </c>
      <c r="K8270" s="4" t="s">
        <v>4091</v>
      </c>
      <c r="L8270" s="4" t="s">
        <v>1114</v>
      </c>
      <c r="M8270" s="5">
        <v>44874</v>
      </c>
      <c r="N8270" s="6">
        <v>4307</v>
      </c>
      <c r="O8270" s="4">
        <f t="shared" si="258"/>
        <v>9</v>
      </c>
      <c r="P8270" s="4" t="str">
        <f t="shared" si="259"/>
        <v>2022-11</v>
      </c>
    </row>
    <row r="8271" spans="1:16" ht="12.75" x14ac:dyDescent="0.2">
      <c r="A8271" s="4" t="s">
        <v>14</v>
      </c>
      <c r="B8271" s="4" t="s">
        <v>4342</v>
      </c>
      <c r="C8271" s="4" t="s">
        <v>4343</v>
      </c>
      <c r="D8271" s="4" t="s">
        <v>5019</v>
      </c>
      <c r="E8271" s="4" t="s">
        <v>5024</v>
      </c>
      <c r="F8271" s="4" t="s">
        <v>5025</v>
      </c>
      <c r="G8271" s="4" t="s">
        <v>5035</v>
      </c>
      <c r="H8271" s="4" t="s">
        <v>20</v>
      </c>
      <c r="I8271" s="4" t="s">
        <v>29</v>
      </c>
      <c r="J8271" s="4" t="s">
        <v>22</v>
      </c>
      <c r="K8271" s="4" t="s">
        <v>4396</v>
      </c>
      <c r="L8271" s="4" t="s">
        <v>5013</v>
      </c>
      <c r="M8271" s="5">
        <v>44874</v>
      </c>
      <c r="N8271" s="6">
        <v>6668</v>
      </c>
      <c r="O8271" s="4">
        <f t="shared" si="258"/>
        <v>9</v>
      </c>
      <c r="P8271" s="4" t="str">
        <f t="shared" si="259"/>
        <v>2022-11</v>
      </c>
    </row>
    <row r="8272" spans="1:16" ht="12.75" x14ac:dyDescent="0.2">
      <c r="A8272" s="4" t="s">
        <v>14</v>
      </c>
      <c r="B8272" s="4" t="s">
        <v>4342</v>
      </c>
      <c r="C8272" s="4" t="s">
        <v>4343</v>
      </c>
      <c r="D8272" s="4" t="s">
        <v>5252</v>
      </c>
      <c r="E8272" s="4" t="s">
        <v>4998</v>
      </c>
      <c r="F8272" s="4" t="s">
        <v>4999</v>
      </c>
      <c r="G8272" s="4" t="s">
        <v>5279</v>
      </c>
      <c r="H8272" s="4" t="s">
        <v>20</v>
      </c>
      <c r="I8272" s="4" t="s">
        <v>21</v>
      </c>
      <c r="J8272" s="4" t="s">
        <v>22</v>
      </c>
      <c r="K8272" s="4" t="s">
        <v>4396</v>
      </c>
      <c r="L8272" s="4" t="s">
        <v>4363</v>
      </c>
      <c r="M8272" s="5">
        <v>44874</v>
      </c>
      <c r="N8272" s="6">
        <v>4871</v>
      </c>
      <c r="O8272" s="4">
        <f t="shared" si="258"/>
        <v>9</v>
      </c>
      <c r="P8272" s="4" t="str">
        <f t="shared" si="259"/>
        <v>2022-11</v>
      </c>
    </row>
    <row r="8273" spans="1:16" ht="12.75" x14ac:dyDescent="0.2">
      <c r="A8273" s="4" t="s">
        <v>1050</v>
      </c>
      <c r="B8273" s="4" t="s">
        <v>5461</v>
      </c>
      <c r="C8273" s="4" t="s">
        <v>5462</v>
      </c>
      <c r="D8273" s="4" t="s">
        <v>6291</v>
      </c>
      <c r="E8273" s="4" t="s">
        <v>5629</v>
      </c>
      <c r="F8273" s="4" t="s">
        <v>5630</v>
      </c>
      <c r="G8273" s="4" t="s">
        <v>6328</v>
      </c>
      <c r="H8273" s="4" t="s">
        <v>210</v>
      </c>
      <c r="I8273" s="4" t="s">
        <v>343</v>
      </c>
      <c r="J8273" s="4" t="s">
        <v>22</v>
      </c>
      <c r="K8273" s="4" t="s">
        <v>5515</v>
      </c>
      <c r="L8273" s="4" t="s">
        <v>5516</v>
      </c>
      <c r="M8273" s="5">
        <v>44874</v>
      </c>
      <c r="N8273" s="6">
        <v>2097</v>
      </c>
      <c r="O8273" s="4">
        <f t="shared" si="258"/>
        <v>9</v>
      </c>
      <c r="P8273" s="4" t="str">
        <f t="shared" si="259"/>
        <v>2022-11</v>
      </c>
    </row>
    <row r="8274" spans="1:16" ht="12.75" x14ac:dyDescent="0.2">
      <c r="A8274" s="4" t="s">
        <v>14</v>
      </c>
      <c r="B8274" s="4" t="s">
        <v>7654</v>
      </c>
      <c r="C8274" s="4" t="s">
        <v>8288</v>
      </c>
      <c r="D8274" s="4" t="s">
        <v>25</v>
      </c>
      <c r="E8274" s="4" t="s">
        <v>8353</v>
      </c>
      <c r="F8274" s="4" t="s">
        <v>8354</v>
      </c>
      <c r="G8274" s="4" t="s">
        <v>3048</v>
      </c>
      <c r="H8274" s="4" t="s">
        <v>20</v>
      </c>
      <c r="I8274" s="4" t="s">
        <v>29</v>
      </c>
      <c r="J8274" s="4" t="s">
        <v>3048</v>
      </c>
      <c r="K8274" s="4" t="s">
        <v>8306</v>
      </c>
      <c r="L8274" s="4" t="s">
        <v>8301</v>
      </c>
      <c r="M8274" s="5">
        <v>44874</v>
      </c>
      <c r="N8274" s="6">
        <v>4760</v>
      </c>
      <c r="O8274" s="4">
        <f t="shared" si="258"/>
        <v>9</v>
      </c>
      <c r="P8274" s="4" t="str">
        <f t="shared" si="259"/>
        <v>2022-11</v>
      </c>
    </row>
    <row r="8275" spans="1:16" ht="12.75" x14ac:dyDescent="0.2">
      <c r="A8275" s="4" t="s">
        <v>14</v>
      </c>
      <c r="B8275" s="4" t="s">
        <v>7654</v>
      </c>
      <c r="C8275" s="4" t="s">
        <v>8288</v>
      </c>
      <c r="D8275" s="4" t="s">
        <v>8877</v>
      </c>
      <c r="E8275" s="4" t="s">
        <v>9035</v>
      </c>
      <c r="F8275" s="4" t="s">
        <v>9036</v>
      </c>
      <c r="G8275" s="4" t="s">
        <v>9037</v>
      </c>
      <c r="H8275" s="4" t="s">
        <v>210</v>
      </c>
      <c r="I8275" s="4" t="s">
        <v>210</v>
      </c>
      <c r="J8275" s="4" t="s">
        <v>226</v>
      </c>
      <c r="K8275" s="4" t="s">
        <v>8297</v>
      </c>
      <c r="L8275" s="4" t="s">
        <v>8112</v>
      </c>
      <c r="M8275" s="5">
        <v>44874</v>
      </c>
      <c r="N8275" s="6">
        <v>8230</v>
      </c>
      <c r="O8275" s="4">
        <f t="shared" si="258"/>
        <v>9</v>
      </c>
      <c r="P8275" s="4" t="str">
        <f t="shared" si="259"/>
        <v>2022-11</v>
      </c>
    </row>
    <row r="8276" spans="1:16" ht="12.75" x14ac:dyDescent="0.2">
      <c r="A8276" s="4" t="s">
        <v>14</v>
      </c>
      <c r="B8276" s="4" t="s">
        <v>7654</v>
      </c>
      <c r="C8276" s="4" t="s">
        <v>9450</v>
      </c>
      <c r="D8276" s="4" t="s">
        <v>7419</v>
      </c>
      <c r="E8276" s="4" t="s">
        <v>9486</v>
      </c>
      <c r="F8276" s="4" t="s">
        <v>9487</v>
      </c>
      <c r="G8276" s="4" t="s">
        <v>9650</v>
      </c>
      <c r="H8276" s="4" t="s">
        <v>20</v>
      </c>
      <c r="I8276" s="4" t="s">
        <v>29</v>
      </c>
      <c r="J8276" s="4" t="s">
        <v>36</v>
      </c>
      <c r="K8276" s="4" t="s">
        <v>7893</v>
      </c>
      <c r="L8276" s="4" t="s">
        <v>9145</v>
      </c>
      <c r="M8276" s="5">
        <v>44874</v>
      </c>
      <c r="N8276" s="6">
        <v>1399</v>
      </c>
      <c r="O8276" s="4">
        <f t="shared" si="258"/>
        <v>9</v>
      </c>
      <c r="P8276" s="4" t="str">
        <f t="shared" si="259"/>
        <v>2022-11</v>
      </c>
    </row>
    <row r="8277" spans="1:16" ht="12.75" x14ac:dyDescent="0.2">
      <c r="A8277" s="4" t="s">
        <v>3048</v>
      </c>
      <c r="B8277" s="4" t="s">
        <v>10496</v>
      </c>
      <c r="C8277" s="4" t="s">
        <v>10497</v>
      </c>
      <c r="D8277" s="4" t="s">
        <v>10665</v>
      </c>
      <c r="E8277" s="4" t="s">
        <v>10571</v>
      </c>
      <c r="F8277" s="4" t="s">
        <v>10572</v>
      </c>
      <c r="G8277" s="4" t="s">
        <v>10712</v>
      </c>
      <c r="H8277" s="4" t="s">
        <v>210</v>
      </c>
      <c r="I8277" s="4" t="s">
        <v>343</v>
      </c>
      <c r="J8277" s="4" t="s">
        <v>36</v>
      </c>
      <c r="K8277" s="4" t="s">
        <v>10549</v>
      </c>
      <c r="L8277" s="4" t="s">
        <v>10574</v>
      </c>
      <c r="M8277" s="5">
        <v>44874</v>
      </c>
      <c r="N8277" s="6">
        <v>1768</v>
      </c>
      <c r="O8277" s="4">
        <f t="shared" si="258"/>
        <v>9</v>
      </c>
      <c r="P8277" s="4" t="str">
        <f t="shared" si="259"/>
        <v>2022-11</v>
      </c>
    </row>
    <row r="8278" spans="1:16" ht="12.75" x14ac:dyDescent="0.2">
      <c r="A8278" s="4" t="s">
        <v>3048</v>
      </c>
      <c r="B8278" s="4" t="s">
        <v>10496</v>
      </c>
      <c r="C8278" s="4" t="s">
        <v>10930</v>
      </c>
      <c r="D8278" s="4" t="s">
        <v>10844</v>
      </c>
      <c r="E8278" s="4" t="s">
        <v>11562</v>
      </c>
      <c r="F8278" s="4" t="s">
        <v>11563</v>
      </c>
      <c r="G8278" s="4" t="s">
        <v>11573</v>
      </c>
      <c r="H8278" s="4" t="s">
        <v>210</v>
      </c>
      <c r="I8278" s="4" t="s">
        <v>343</v>
      </c>
      <c r="J8278" s="4" t="s">
        <v>22</v>
      </c>
      <c r="K8278" s="4" t="s">
        <v>11320</v>
      </c>
      <c r="L8278" s="4" t="s">
        <v>11321</v>
      </c>
      <c r="M8278" s="5">
        <v>44874</v>
      </c>
      <c r="N8278" s="6">
        <v>6686</v>
      </c>
      <c r="O8278" s="4">
        <f t="shared" si="258"/>
        <v>9</v>
      </c>
      <c r="P8278" s="4" t="str">
        <f t="shared" si="259"/>
        <v>2022-11</v>
      </c>
    </row>
    <row r="8279" spans="1:16" ht="12.75" x14ac:dyDescent="0.2">
      <c r="A8279" s="4" t="s">
        <v>3048</v>
      </c>
      <c r="B8279" s="4" t="s">
        <v>12289</v>
      </c>
      <c r="C8279" s="4" t="s">
        <v>12841</v>
      </c>
      <c r="D8279" s="4" t="s">
        <v>10273</v>
      </c>
      <c r="E8279" s="4" t="s">
        <v>12947</v>
      </c>
      <c r="F8279" s="4" t="s">
        <v>12948</v>
      </c>
      <c r="G8279" s="4" t="s">
        <v>12957</v>
      </c>
      <c r="H8279" s="4" t="s">
        <v>20</v>
      </c>
      <c r="I8279" s="4" t="s">
        <v>21</v>
      </c>
      <c r="J8279" s="4" t="s">
        <v>22</v>
      </c>
      <c r="K8279" s="4" t="s">
        <v>12850</v>
      </c>
      <c r="L8279" s="4" t="s">
        <v>12958</v>
      </c>
      <c r="M8279" s="5">
        <v>44874</v>
      </c>
      <c r="N8279" s="6">
        <v>194</v>
      </c>
      <c r="O8279" s="4">
        <f t="shared" si="258"/>
        <v>9</v>
      </c>
      <c r="P8279" s="4" t="str">
        <f t="shared" si="259"/>
        <v>2022-11</v>
      </c>
    </row>
    <row r="8280" spans="1:16" ht="12.75" x14ac:dyDescent="0.2">
      <c r="A8280" s="4" t="s">
        <v>14</v>
      </c>
      <c r="B8280" s="4" t="s">
        <v>15</v>
      </c>
      <c r="C8280" s="4" t="s">
        <v>504</v>
      </c>
      <c r="D8280" s="4" t="s">
        <v>996</v>
      </c>
      <c r="E8280" s="4" t="s">
        <v>997</v>
      </c>
      <c r="F8280" s="4" t="s">
        <v>998</v>
      </c>
      <c r="G8280" s="4" t="s">
        <v>1003</v>
      </c>
      <c r="H8280" s="4" t="s">
        <v>20</v>
      </c>
      <c r="I8280" s="4" t="s">
        <v>29</v>
      </c>
      <c r="J8280" s="4" t="s">
        <v>22</v>
      </c>
      <c r="K8280" s="4" t="s">
        <v>517</v>
      </c>
      <c r="L8280" s="4" t="s">
        <v>100</v>
      </c>
      <c r="M8280" s="5">
        <v>44875</v>
      </c>
      <c r="N8280" s="6">
        <v>4189</v>
      </c>
      <c r="O8280" s="4">
        <f t="shared" si="258"/>
        <v>10</v>
      </c>
      <c r="P8280" s="4" t="str">
        <f t="shared" si="259"/>
        <v>2022-11</v>
      </c>
    </row>
    <row r="8281" spans="1:16" ht="12.75" x14ac:dyDescent="0.2">
      <c r="A8281" s="4" t="s">
        <v>1050</v>
      </c>
      <c r="B8281" s="4" t="s">
        <v>1051</v>
      </c>
      <c r="C8281" s="4" t="s">
        <v>1999</v>
      </c>
      <c r="D8281" s="4" t="s">
        <v>2381</v>
      </c>
      <c r="E8281" s="4" t="s">
        <v>2040</v>
      </c>
      <c r="F8281" s="4" t="s">
        <v>2041</v>
      </c>
      <c r="G8281" s="4" t="s">
        <v>2396</v>
      </c>
      <c r="H8281" s="4" t="s">
        <v>20</v>
      </c>
      <c r="I8281" s="4" t="s">
        <v>21</v>
      </c>
      <c r="J8281" s="4" t="s">
        <v>39</v>
      </c>
      <c r="K8281" s="4" t="s">
        <v>2003</v>
      </c>
      <c r="L8281" s="4" t="s">
        <v>1195</v>
      </c>
      <c r="M8281" s="5">
        <v>44875</v>
      </c>
      <c r="N8281" s="6">
        <v>4510</v>
      </c>
      <c r="O8281" s="4">
        <f t="shared" si="258"/>
        <v>10</v>
      </c>
      <c r="P8281" s="4" t="str">
        <f t="shared" si="259"/>
        <v>2022-11</v>
      </c>
    </row>
    <row r="8282" spans="1:16" ht="12.75" x14ac:dyDescent="0.2">
      <c r="A8282" s="4" t="s">
        <v>3048</v>
      </c>
      <c r="B8282" s="4" t="s">
        <v>3049</v>
      </c>
      <c r="C8282" s="4" t="s">
        <v>3050</v>
      </c>
      <c r="D8282" s="4" t="s">
        <v>25</v>
      </c>
      <c r="E8282" s="4" t="s">
        <v>3075</v>
      </c>
      <c r="F8282" s="4" t="s">
        <v>3076</v>
      </c>
      <c r="G8282" s="4" t="s">
        <v>3077</v>
      </c>
      <c r="H8282" s="4" t="s">
        <v>210</v>
      </c>
      <c r="I8282" s="4" t="s">
        <v>210</v>
      </c>
      <c r="J8282" s="4" t="s">
        <v>226</v>
      </c>
      <c r="K8282" s="4" t="s">
        <v>3070</v>
      </c>
      <c r="L8282" s="4" t="s">
        <v>3078</v>
      </c>
      <c r="M8282" s="5">
        <v>44875</v>
      </c>
      <c r="N8282" s="6">
        <v>6261</v>
      </c>
      <c r="O8282" s="4">
        <f t="shared" si="258"/>
        <v>10</v>
      </c>
      <c r="P8282" s="4" t="str">
        <f t="shared" si="259"/>
        <v>2022-11</v>
      </c>
    </row>
    <row r="8283" spans="1:16" ht="12.75" x14ac:dyDescent="0.2">
      <c r="A8283" s="4" t="s">
        <v>3048</v>
      </c>
      <c r="B8283" s="4" t="s">
        <v>3049</v>
      </c>
      <c r="C8283" s="4" t="s">
        <v>3522</v>
      </c>
      <c r="D8283" s="4" t="s">
        <v>3132</v>
      </c>
      <c r="E8283" s="4" t="s">
        <v>3626</v>
      </c>
      <c r="F8283" s="4" t="s">
        <v>3627</v>
      </c>
      <c r="G8283" s="4" t="s">
        <v>3629</v>
      </c>
      <c r="H8283" s="4" t="s">
        <v>20</v>
      </c>
      <c r="I8283" s="4" t="s">
        <v>21</v>
      </c>
      <c r="J8283" s="4" t="s">
        <v>36</v>
      </c>
      <c r="K8283" s="4" t="s">
        <v>3524</v>
      </c>
      <c r="L8283" s="4" t="s">
        <v>3549</v>
      </c>
      <c r="M8283" s="5">
        <v>44875</v>
      </c>
      <c r="N8283" s="6">
        <v>8777</v>
      </c>
      <c r="O8283" s="4">
        <f t="shared" si="258"/>
        <v>10</v>
      </c>
      <c r="P8283" s="4" t="str">
        <f t="shared" si="259"/>
        <v>2022-11</v>
      </c>
    </row>
    <row r="8284" spans="1:16" ht="12.75" x14ac:dyDescent="0.2">
      <c r="A8284" s="4" t="s">
        <v>14</v>
      </c>
      <c r="B8284" s="4" t="s">
        <v>3761</v>
      </c>
      <c r="C8284" s="4" t="s">
        <v>3762</v>
      </c>
      <c r="D8284" s="4" t="s">
        <v>3946</v>
      </c>
      <c r="E8284" s="4" t="s">
        <v>3947</v>
      </c>
      <c r="F8284" s="4" t="s">
        <v>3948</v>
      </c>
      <c r="G8284" s="4" t="s">
        <v>3048</v>
      </c>
      <c r="H8284" s="4" t="s">
        <v>210</v>
      </c>
      <c r="I8284" s="4" t="s">
        <v>210</v>
      </c>
      <c r="J8284" s="4" t="s">
        <v>3048</v>
      </c>
      <c r="K8284" s="4" t="s">
        <v>3771</v>
      </c>
      <c r="L8284" s="4" t="s">
        <v>3802</v>
      </c>
      <c r="M8284" s="5">
        <v>44875</v>
      </c>
      <c r="N8284" s="6">
        <v>1771</v>
      </c>
      <c r="O8284" s="4">
        <f t="shared" si="258"/>
        <v>10</v>
      </c>
      <c r="P8284" s="4" t="str">
        <f t="shared" si="259"/>
        <v>2022-11</v>
      </c>
    </row>
    <row r="8285" spans="1:16" ht="12.75" x14ac:dyDescent="0.2">
      <c r="A8285" s="4" t="s">
        <v>14</v>
      </c>
      <c r="B8285" s="4" t="s">
        <v>4342</v>
      </c>
      <c r="C8285" s="4" t="s">
        <v>4343</v>
      </c>
      <c r="D8285" s="4" t="s">
        <v>4657</v>
      </c>
      <c r="E8285" s="4" t="s">
        <v>4658</v>
      </c>
      <c r="F8285" s="4" t="s">
        <v>4659</v>
      </c>
      <c r="G8285" s="4" t="s">
        <v>4669</v>
      </c>
      <c r="H8285" s="4" t="s">
        <v>20</v>
      </c>
      <c r="I8285" s="4" t="s">
        <v>21</v>
      </c>
      <c r="J8285" s="4" t="s">
        <v>22</v>
      </c>
      <c r="K8285" s="4" t="s">
        <v>4347</v>
      </c>
      <c r="L8285" s="4" t="s">
        <v>4348</v>
      </c>
      <c r="M8285" s="5">
        <v>44875</v>
      </c>
      <c r="N8285" s="6">
        <v>2088</v>
      </c>
      <c r="O8285" s="4">
        <f t="shared" si="258"/>
        <v>10</v>
      </c>
      <c r="P8285" s="4" t="str">
        <f t="shared" si="259"/>
        <v>2022-11</v>
      </c>
    </row>
    <row r="8286" spans="1:16" ht="12.75" x14ac:dyDescent="0.2">
      <c r="A8286" s="4" t="s">
        <v>14</v>
      </c>
      <c r="B8286" s="4" t="s">
        <v>4342</v>
      </c>
      <c r="C8286" s="4" t="s">
        <v>4343</v>
      </c>
      <c r="D8286" s="4" t="s">
        <v>4952</v>
      </c>
      <c r="E8286" s="4" t="s">
        <v>4953</v>
      </c>
      <c r="F8286" s="4" t="s">
        <v>4954</v>
      </c>
      <c r="G8286" s="4" t="s">
        <v>4955</v>
      </c>
      <c r="H8286" s="4" t="s">
        <v>20</v>
      </c>
      <c r="I8286" s="4" t="s">
        <v>29</v>
      </c>
      <c r="J8286" s="4" t="s">
        <v>39</v>
      </c>
      <c r="K8286" s="4" t="s">
        <v>4396</v>
      </c>
      <c r="L8286" s="4" t="s">
        <v>4374</v>
      </c>
      <c r="M8286" s="5">
        <v>44875</v>
      </c>
      <c r="N8286" s="6">
        <v>9315</v>
      </c>
      <c r="O8286" s="4">
        <f t="shared" si="258"/>
        <v>10</v>
      </c>
      <c r="P8286" s="4" t="str">
        <f t="shared" si="259"/>
        <v>2022-11</v>
      </c>
    </row>
    <row r="8287" spans="1:16" ht="12.75" x14ac:dyDescent="0.2">
      <c r="A8287" s="4" t="s">
        <v>1050</v>
      </c>
      <c r="B8287" s="4" t="s">
        <v>5461</v>
      </c>
      <c r="C8287" s="4" t="s">
        <v>5462</v>
      </c>
      <c r="D8287" s="4" t="s">
        <v>5863</v>
      </c>
      <c r="E8287" s="4" t="s">
        <v>5629</v>
      </c>
      <c r="F8287" s="4" t="s">
        <v>5630</v>
      </c>
      <c r="G8287" s="4" t="s">
        <v>5878</v>
      </c>
      <c r="H8287" s="4" t="s">
        <v>210</v>
      </c>
      <c r="I8287" s="4" t="s">
        <v>343</v>
      </c>
      <c r="J8287" s="4" t="s">
        <v>22</v>
      </c>
      <c r="K8287" s="4" t="s">
        <v>5515</v>
      </c>
      <c r="L8287" s="4" t="s">
        <v>5516</v>
      </c>
      <c r="M8287" s="5">
        <v>44875</v>
      </c>
      <c r="N8287" s="6">
        <v>2207</v>
      </c>
      <c r="O8287" s="4">
        <f t="shared" si="258"/>
        <v>10</v>
      </c>
      <c r="P8287" s="4" t="str">
        <f t="shared" si="259"/>
        <v>2022-11</v>
      </c>
    </row>
    <row r="8288" spans="1:16" ht="12.75" x14ac:dyDescent="0.2">
      <c r="A8288" s="4" t="s">
        <v>14</v>
      </c>
      <c r="B8288" s="4" t="s">
        <v>7127</v>
      </c>
      <c r="C8288" s="4" t="s">
        <v>7128</v>
      </c>
      <c r="D8288" s="4" t="s">
        <v>25</v>
      </c>
      <c r="E8288" s="4" t="s">
        <v>7208</v>
      </c>
      <c r="F8288" s="4" t="s">
        <v>7209</v>
      </c>
      <c r="G8288" s="4" t="s">
        <v>7210</v>
      </c>
      <c r="H8288" s="4" t="s">
        <v>210</v>
      </c>
      <c r="I8288" s="4" t="s">
        <v>210</v>
      </c>
      <c r="J8288" s="4" t="s">
        <v>226</v>
      </c>
      <c r="K8288" s="4" t="s">
        <v>7211</v>
      </c>
      <c r="L8288" s="4" t="s">
        <v>7203</v>
      </c>
      <c r="M8288" s="5">
        <v>44875</v>
      </c>
      <c r="N8288" s="6">
        <v>4298</v>
      </c>
      <c r="O8288" s="4">
        <f t="shared" si="258"/>
        <v>10</v>
      </c>
      <c r="P8288" s="4" t="str">
        <f t="shared" si="259"/>
        <v>2022-11</v>
      </c>
    </row>
    <row r="8289" spans="1:16" ht="12.75" x14ac:dyDescent="0.2">
      <c r="A8289" s="4" t="s">
        <v>14</v>
      </c>
      <c r="B8289" s="4" t="s">
        <v>7654</v>
      </c>
      <c r="C8289" s="4" t="s">
        <v>7825</v>
      </c>
      <c r="D8289" s="4" t="s">
        <v>7814</v>
      </c>
      <c r="E8289" s="4" t="s">
        <v>8010</v>
      </c>
      <c r="F8289" s="4" t="s">
        <v>8011</v>
      </c>
      <c r="G8289" s="4" t="s">
        <v>8012</v>
      </c>
      <c r="H8289" s="4" t="s">
        <v>210</v>
      </c>
      <c r="I8289" s="4" t="s">
        <v>210</v>
      </c>
      <c r="J8289" s="4" t="s">
        <v>39</v>
      </c>
      <c r="K8289" s="4" t="s">
        <v>7829</v>
      </c>
      <c r="L8289" s="4" t="s">
        <v>7785</v>
      </c>
      <c r="M8289" s="5">
        <v>44875</v>
      </c>
      <c r="N8289" s="6">
        <v>9012</v>
      </c>
      <c r="O8289" s="4">
        <f t="shared" si="258"/>
        <v>10</v>
      </c>
      <c r="P8289" s="4" t="str">
        <f t="shared" si="259"/>
        <v>2022-11</v>
      </c>
    </row>
    <row r="8290" spans="1:16" ht="12.75" x14ac:dyDescent="0.2">
      <c r="A8290" s="4" t="s">
        <v>3048</v>
      </c>
      <c r="B8290" s="4" t="s">
        <v>10496</v>
      </c>
      <c r="C8290" s="4" t="s">
        <v>10497</v>
      </c>
      <c r="D8290" s="4" t="s">
        <v>10665</v>
      </c>
      <c r="E8290" s="4" t="s">
        <v>10571</v>
      </c>
      <c r="F8290" s="4" t="s">
        <v>10572</v>
      </c>
      <c r="G8290" s="4" t="s">
        <v>10729</v>
      </c>
      <c r="H8290" s="4" t="s">
        <v>210</v>
      </c>
      <c r="I8290" s="4" t="s">
        <v>343</v>
      </c>
      <c r="J8290" s="4" t="s">
        <v>22</v>
      </c>
      <c r="K8290" s="4" t="s">
        <v>10549</v>
      </c>
      <c r="L8290" s="4" t="s">
        <v>10574</v>
      </c>
      <c r="M8290" s="5">
        <v>44875</v>
      </c>
      <c r="N8290" s="6">
        <v>2689</v>
      </c>
      <c r="O8290" s="4">
        <f t="shared" si="258"/>
        <v>10</v>
      </c>
      <c r="P8290" s="4" t="str">
        <f t="shared" si="259"/>
        <v>2022-11</v>
      </c>
    </row>
    <row r="8291" spans="1:16" ht="12.75" x14ac:dyDescent="0.2">
      <c r="A8291" s="4" t="s">
        <v>3048</v>
      </c>
      <c r="B8291" s="4" t="s">
        <v>11712</v>
      </c>
      <c r="C8291" s="4" t="s">
        <v>11719</v>
      </c>
      <c r="D8291" s="4" t="s">
        <v>25</v>
      </c>
      <c r="E8291" s="4" t="s">
        <v>5478</v>
      </c>
      <c r="F8291" s="4" t="s">
        <v>5479</v>
      </c>
      <c r="G8291" s="4" t="s">
        <v>11848</v>
      </c>
      <c r="H8291" s="4" t="s">
        <v>20</v>
      </c>
      <c r="I8291" s="4" t="s">
        <v>29</v>
      </c>
      <c r="J8291" s="4" t="s">
        <v>22</v>
      </c>
      <c r="K8291" s="4" t="s">
        <v>11723</v>
      </c>
      <c r="L8291" s="4" t="s">
        <v>5477</v>
      </c>
      <c r="M8291" s="5">
        <v>44875</v>
      </c>
      <c r="N8291" s="6">
        <v>162</v>
      </c>
      <c r="O8291" s="4">
        <f t="shared" si="258"/>
        <v>10</v>
      </c>
      <c r="P8291" s="4" t="str">
        <f t="shared" si="259"/>
        <v>2022-11</v>
      </c>
    </row>
    <row r="8292" spans="1:16" ht="12.75" x14ac:dyDescent="0.2">
      <c r="A8292" s="4" t="s">
        <v>3048</v>
      </c>
      <c r="B8292" s="4" t="s">
        <v>11712</v>
      </c>
      <c r="C8292" s="4" t="s">
        <v>11719</v>
      </c>
      <c r="D8292" s="4" t="s">
        <v>11882</v>
      </c>
      <c r="E8292" s="4" t="s">
        <v>11901</v>
      </c>
      <c r="F8292" s="4" t="s">
        <v>11902</v>
      </c>
      <c r="G8292" s="4" t="s">
        <v>11904</v>
      </c>
      <c r="H8292" s="4" t="s">
        <v>20</v>
      </c>
      <c r="I8292" s="4" t="s">
        <v>21</v>
      </c>
      <c r="J8292" s="4" t="s">
        <v>22</v>
      </c>
      <c r="K8292" s="4" t="s">
        <v>11723</v>
      </c>
      <c r="L8292" s="4" t="s">
        <v>3549</v>
      </c>
      <c r="M8292" s="5">
        <v>44875</v>
      </c>
      <c r="N8292" s="6">
        <v>2437</v>
      </c>
      <c r="O8292" s="4">
        <f t="shared" si="258"/>
        <v>10</v>
      </c>
      <c r="P8292" s="4" t="str">
        <f t="shared" si="259"/>
        <v>2022-11</v>
      </c>
    </row>
    <row r="8293" spans="1:16" ht="12.75" x14ac:dyDescent="0.2">
      <c r="A8293" s="4" t="s">
        <v>3048</v>
      </c>
      <c r="B8293" s="4" t="s">
        <v>11712</v>
      </c>
      <c r="C8293" s="4" t="s">
        <v>11934</v>
      </c>
      <c r="D8293" s="4" t="s">
        <v>25</v>
      </c>
      <c r="E8293" s="4" t="s">
        <v>3734</v>
      </c>
      <c r="F8293" s="4" t="s">
        <v>3735</v>
      </c>
      <c r="G8293" s="4" t="s">
        <v>12127</v>
      </c>
      <c r="H8293" s="4" t="s">
        <v>210</v>
      </c>
      <c r="I8293" s="4" t="s">
        <v>343</v>
      </c>
      <c r="J8293" s="4" t="s">
        <v>22</v>
      </c>
      <c r="K8293" s="4" t="s">
        <v>11936</v>
      </c>
      <c r="L8293" s="4" t="s">
        <v>5477</v>
      </c>
      <c r="M8293" s="5">
        <v>44875</v>
      </c>
      <c r="N8293" s="6">
        <v>4335</v>
      </c>
      <c r="O8293" s="4">
        <f t="shared" si="258"/>
        <v>10</v>
      </c>
      <c r="P8293" s="4" t="str">
        <f t="shared" si="259"/>
        <v>2022-11</v>
      </c>
    </row>
    <row r="8294" spans="1:16" ht="12.75" x14ac:dyDescent="0.2">
      <c r="A8294" s="4" t="s">
        <v>3048</v>
      </c>
      <c r="B8294" s="4" t="s">
        <v>12289</v>
      </c>
      <c r="C8294" s="4" t="s">
        <v>12291</v>
      </c>
      <c r="D8294" s="4" t="s">
        <v>12532</v>
      </c>
      <c r="E8294" s="4" t="s">
        <v>12533</v>
      </c>
      <c r="F8294" s="4" t="s">
        <v>12534</v>
      </c>
      <c r="G8294" s="4" t="s">
        <v>12535</v>
      </c>
      <c r="H8294" s="4" t="s">
        <v>20</v>
      </c>
      <c r="I8294" s="4" t="s">
        <v>21</v>
      </c>
      <c r="J8294" s="4" t="s">
        <v>39</v>
      </c>
      <c r="K8294" s="4" t="s">
        <v>12295</v>
      </c>
      <c r="L8294" s="4" t="s">
        <v>10478</v>
      </c>
      <c r="M8294" s="5">
        <v>44875</v>
      </c>
      <c r="N8294" s="6">
        <v>2600</v>
      </c>
      <c r="O8294" s="4">
        <f t="shared" si="258"/>
        <v>10</v>
      </c>
      <c r="P8294" s="4" t="str">
        <f t="shared" si="259"/>
        <v>2022-11</v>
      </c>
    </row>
    <row r="8295" spans="1:16" ht="12.75" x14ac:dyDescent="0.2">
      <c r="A8295" s="4" t="s">
        <v>3048</v>
      </c>
      <c r="B8295" s="4" t="s">
        <v>12289</v>
      </c>
      <c r="C8295" s="4" t="s">
        <v>12841</v>
      </c>
      <c r="D8295" s="4" t="s">
        <v>10273</v>
      </c>
      <c r="E8295" s="4" t="s">
        <v>10553</v>
      </c>
      <c r="F8295" s="4" t="s">
        <v>13062</v>
      </c>
      <c r="G8295" s="4" t="s">
        <v>13063</v>
      </c>
      <c r="H8295" s="4" t="s">
        <v>20</v>
      </c>
      <c r="I8295" s="4" t="s">
        <v>21</v>
      </c>
      <c r="J8295" s="4" t="s">
        <v>36</v>
      </c>
      <c r="K8295" s="4" t="s">
        <v>12850</v>
      </c>
      <c r="L8295" s="4" t="s">
        <v>12121</v>
      </c>
      <c r="M8295" s="5">
        <v>44875</v>
      </c>
      <c r="N8295" s="6">
        <v>2739</v>
      </c>
      <c r="O8295" s="4">
        <f t="shared" si="258"/>
        <v>10</v>
      </c>
      <c r="P8295" s="4" t="str">
        <f t="shared" si="259"/>
        <v>2022-11</v>
      </c>
    </row>
    <row r="8296" spans="1:16" ht="12.75" x14ac:dyDescent="0.2">
      <c r="A8296" s="4" t="s">
        <v>3048</v>
      </c>
      <c r="B8296" s="4" t="s">
        <v>12289</v>
      </c>
      <c r="C8296" s="4" t="s">
        <v>12841</v>
      </c>
      <c r="D8296" s="4" t="s">
        <v>13159</v>
      </c>
      <c r="E8296" s="4" t="s">
        <v>13160</v>
      </c>
      <c r="F8296" s="4" t="s">
        <v>13161</v>
      </c>
      <c r="G8296" s="4" t="s">
        <v>13162</v>
      </c>
      <c r="H8296" s="4" t="s">
        <v>20</v>
      </c>
      <c r="I8296" s="4" t="s">
        <v>21</v>
      </c>
      <c r="J8296" s="4" t="s">
        <v>36</v>
      </c>
      <c r="K8296" s="4" t="s">
        <v>12845</v>
      </c>
      <c r="L8296" s="4" t="s">
        <v>12121</v>
      </c>
      <c r="M8296" s="5">
        <v>44875</v>
      </c>
      <c r="N8296" s="6">
        <v>5467</v>
      </c>
      <c r="O8296" s="4">
        <f t="shared" si="258"/>
        <v>10</v>
      </c>
      <c r="P8296" s="4" t="str">
        <f t="shared" si="259"/>
        <v>2022-11</v>
      </c>
    </row>
    <row r="8297" spans="1:16" ht="12.75" x14ac:dyDescent="0.2">
      <c r="A8297" s="4" t="s">
        <v>3048</v>
      </c>
      <c r="B8297" s="4" t="s">
        <v>12289</v>
      </c>
      <c r="C8297" s="4" t="s">
        <v>13519</v>
      </c>
      <c r="D8297" s="4" t="s">
        <v>13936</v>
      </c>
      <c r="E8297" s="4" t="s">
        <v>13524</v>
      </c>
      <c r="F8297" s="4" t="s">
        <v>13525</v>
      </c>
      <c r="G8297" s="4" t="s">
        <v>13526</v>
      </c>
      <c r="H8297" s="4" t="s">
        <v>20</v>
      </c>
      <c r="I8297" s="4" t="s">
        <v>21</v>
      </c>
      <c r="J8297" s="4" t="s">
        <v>162</v>
      </c>
      <c r="K8297" s="4" t="s">
        <v>13527</v>
      </c>
      <c r="L8297" s="4" t="s">
        <v>12320</v>
      </c>
      <c r="M8297" s="5">
        <v>44875</v>
      </c>
      <c r="N8297" s="6">
        <v>9947</v>
      </c>
      <c r="O8297" s="4">
        <f t="shared" si="258"/>
        <v>10</v>
      </c>
      <c r="P8297" s="4" t="str">
        <f t="shared" si="259"/>
        <v>2022-11</v>
      </c>
    </row>
    <row r="8298" spans="1:16" ht="12.75" x14ac:dyDescent="0.2">
      <c r="A8298" s="4" t="s">
        <v>1050</v>
      </c>
      <c r="B8298" s="4" t="s">
        <v>1051</v>
      </c>
      <c r="C8298" s="4" t="s">
        <v>1052</v>
      </c>
      <c r="D8298" s="4" t="s">
        <v>25</v>
      </c>
      <c r="E8298" s="4" t="s">
        <v>1253</v>
      </c>
      <c r="F8298" s="4" t="s">
        <v>1254</v>
      </c>
      <c r="G8298" s="4" t="s">
        <v>1255</v>
      </c>
      <c r="H8298" s="4" t="s">
        <v>20</v>
      </c>
      <c r="I8298" s="4" t="s">
        <v>29</v>
      </c>
      <c r="J8298" s="4" t="s">
        <v>22</v>
      </c>
      <c r="K8298" s="4" t="s">
        <v>1208</v>
      </c>
      <c r="L8298" s="4" t="s">
        <v>1209</v>
      </c>
      <c r="M8298" s="5">
        <v>44876</v>
      </c>
      <c r="N8298" s="6">
        <v>9377</v>
      </c>
      <c r="O8298" s="4">
        <f t="shared" si="258"/>
        <v>11</v>
      </c>
      <c r="P8298" s="4" t="str">
        <f t="shared" si="259"/>
        <v>2022-11</v>
      </c>
    </row>
    <row r="8299" spans="1:16" ht="12.75" x14ac:dyDescent="0.2">
      <c r="A8299" s="4" t="s">
        <v>1050</v>
      </c>
      <c r="B8299" s="4" t="s">
        <v>1051</v>
      </c>
      <c r="C8299" s="4" t="s">
        <v>2425</v>
      </c>
      <c r="D8299" s="4" t="s">
        <v>2508</v>
      </c>
      <c r="E8299" s="4" t="s">
        <v>1759</v>
      </c>
      <c r="F8299" s="4" t="s">
        <v>1760</v>
      </c>
      <c r="G8299" s="4" t="s">
        <v>2513</v>
      </c>
      <c r="H8299" s="4" t="s">
        <v>210</v>
      </c>
      <c r="I8299" s="4" t="s">
        <v>210</v>
      </c>
      <c r="J8299" s="4" t="s">
        <v>877</v>
      </c>
      <c r="K8299" s="4" t="s">
        <v>1668</v>
      </c>
      <c r="L8299" s="4" t="s">
        <v>1171</v>
      </c>
      <c r="M8299" s="5">
        <v>44876</v>
      </c>
      <c r="N8299" s="6">
        <v>951</v>
      </c>
      <c r="O8299" s="4">
        <f t="shared" si="258"/>
        <v>11</v>
      </c>
      <c r="P8299" s="4" t="str">
        <f t="shared" si="259"/>
        <v>2022-11</v>
      </c>
    </row>
    <row r="8300" spans="1:16" ht="12.75" x14ac:dyDescent="0.2">
      <c r="A8300" s="4" t="s">
        <v>14</v>
      </c>
      <c r="B8300" s="4" t="s">
        <v>3761</v>
      </c>
      <c r="C8300" s="4" t="s">
        <v>3762</v>
      </c>
      <c r="D8300" s="4" t="s">
        <v>25</v>
      </c>
      <c r="E8300" s="4" t="s">
        <v>3807</v>
      </c>
      <c r="F8300" s="4" t="s">
        <v>3808</v>
      </c>
      <c r="G8300" s="4" t="s">
        <v>3810</v>
      </c>
      <c r="H8300" s="4" t="s">
        <v>20</v>
      </c>
      <c r="I8300" s="4" t="s">
        <v>29</v>
      </c>
      <c r="J8300" s="4" t="s">
        <v>36</v>
      </c>
      <c r="K8300" s="4" t="s">
        <v>3766</v>
      </c>
      <c r="L8300" s="4" t="s">
        <v>3767</v>
      </c>
      <c r="M8300" s="5">
        <v>44876</v>
      </c>
      <c r="N8300" s="6">
        <v>4400</v>
      </c>
      <c r="O8300" s="4">
        <f t="shared" si="258"/>
        <v>11</v>
      </c>
      <c r="P8300" s="4" t="str">
        <f t="shared" si="259"/>
        <v>2022-11</v>
      </c>
    </row>
    <row r="8301" spans="1:16" ht="12.75" x14ac:dyDescent="0.2">
      <c r="A8301" s="4" t="s">
        <v>14</v>
      </c>
      <c r="B8301" s="4" t="s">
        <v>4342</v>
      </c>
      <c r="C8301" s="4" t="s">
        <v>4343</v>
      </c>
      <c r="D8301" s="4" t="s">
        <v>4532</v>
      </c>
      <c r="E8301" s="4" t="s">
        <v>4533</v>
      </c>
      <c r="F8301" s="4" t="s">
        <v>4534</v>
      </c>
      <c r="G8301" s="4" t="s">
        <v>4542</v>
      </c>
      <c r="H8301" s="4" t="s">
        <v>20</v>
      </c>
      <c r="I8301" s="4" t="s">
        <v>21</v>
      </c>
      <c r="J8301" s="4" t="s">
        <v>22</v>
      </c>
      <c r="K8301" s="4" t="s">
        <v>4347</v>
      </c>
      <c r="L8301" s="4" t="s">
        <v>4348</v>
      </c>
      <c r="M8301" s="5">
        <v>44876</v>
      </c>
      <c r="N8301" s="6">
        <v>7058</v>
      </c>
      <c r="O8301" s="4">
        <f t="shared" si="258"/>
        <v>11</v>
      </c>
      <c r="P8301" s="4" t="str">
        <f t="shared" si="259"/>
        <v>2022-11</v>
      </c>
    </row>
    <row r="8302" spans="1:16" ht="12.75" x14ac:dyDescent="0.2">
      <c r="A8302" s="4" t="s">
        <v>1050</v>
      </c>
      <c r="B8302" s="4" t="s">
        <v>5461</v>
      </c>
      <c r="C8302" s="4" t="s">
        <v>5462</v>
      </c>
      <c r="D8302" s="4" t="s">
        <v>6524</v>
      </c>
      <c r="E8302" s="4" t="s">
        <v>6530</v>
      </c>
      <c r="F8302" s="4" t="s">
        <v>6531</v>
      </c>
      <c r="G8302" s="4" t="s">
        <v>6532</v>
      </c>
      <c r="H8302" s="4" t="s">
        <v>20</v>
      </c>
      <c r="I8302" s="4" t="s">
        <v>21</v>
      </c>
      <c r="J8302" s="4" t="s">
        <v>22</v>
      </c>
      <c r="K8302" s="4" t="s">
        <v>5515</v>
      </c>
      <c r="L8302" s="4" t="s">
        <v>5516</v>
      </c>
      <c r="M8302" s="5">
        <v>44876</v>
      </c>
      <c r="N8302" s="6">
        <v>120</v>
      </c>
      <c r="O8302" s="4">
        <f t="shared" si="258"/>
        <v>11</v>
      </c>
      <c r="P8302" s="4" t="str">
        <f t="shared" si="259"/>
        <v>2022-11</v>
      </c>
    </row>
    <row r="8303" spans="1:16" ht="12.75" x14ac:dyDescent="0.2">
      <c r="A8303" s="4" t="s">
        <v>14</v>
      </c>
      <c r="B8303" s="4" t="s">
        <v>7654</v>
      </c>
      <c r="C8303" s="4" t="s">
        <v>8288</v>
      </c>
      <c r="D8303" s="4" t="s">
        <v>8836</v>
      </c>
      <c r="E8303" s="4" t="s">
        <v>8346</v>
      </c>
      <c r="F8303" s="4" t="s">
        <v>8347</v>
      </c>
      <c r="G8303" s="4" t="s">
        <v>8856</v>
      </c>
      <c r="H8303" s="4" t="s">
        <v>20</v>
      </c>
      <c r="I8303" s="4" t="s">
        <v>29</v>
      </c>
      <c r="J8303" s="4" t="s">
        <v>22</v>
      </c>
      <c r="K8303" s="4" t="s">
        <v>8306</v>
      </c>
      <c r="L8303" s="4" t="s">
        <v>8349</v>
      </c>
      <c r="M8303" s="5">
        <v>44876</v>
      </c>
      <c r="N8303" s="6">
        <v>593</v>
      </c>
      <c r="O8303" s="4">
        <f t="shared" si="258"/>
        <v>11</v>
      </c>
      <c r="P8303" s="4" t="str">
        <f t="shared" si="259"/>
        <v>2022-11</v>
      </c>
    </row>
    <row r="8304" spans="1:16" ht="12.75" x14ac:dyDescent="0.2">
      <c r="A8304" s="4" t="s">
        <v>14</v>
      </c>
      <c r="B8304" s="4" t="s">
        <v>7654</v>
      </c>
      <c r="C8304" s="4" t="s">
        <v>8288</v>
      </c>
      <c r="D8304" s="4" t="s">
        <v>8877</v>
      </c>
      <c r="E8304" s="4" t="s">
        <v>8993</v>
      </c>
      <c r="F8304" s="4" t="s">
        <v>8994</v>
      </c>
      <c r="G8304" s="4" t="s">
        <v>8998</v>
      </c>
      <c r="H8304" s="4" t="s">
        <v>210</v>
      </c>
      <c r="I8304" s="4" t="s">
        <v>210</v>
      </c>
      <c r="J8304" s="4" t="s">
        <v>877</v>
      </c>
      <c r="K8304" s="4" t="s">
        <v>8297</v>
      </c>
      <c r="L8304" s="4" t="s">
        <v>8301</v>
      </c>
      <c r="M8304" s="5">
        <v>44876</v>
      </c>
      <c r="N8304" s="6">
        <v>3244</v>
      </c>
      <c r="O8304" s="4">
        <f t="shared" si="258"/>
        <v>11</v>
      </c>
      <c r="P8304" s="4" t="str">
        <f t="shared" si="259"/>
        <v>2022-11</v>
      </c>
    </row>
    <row r="8305" spans="1:16" ht="12.75" x14ac:dyDescent="0.2">
      <c r="A8305" s="4" t="s">
        <v>3048</v>
      </c>
      <c r="B8305" s="4" t="s">
        <v>10496</v>
      </c>
      <c r="C8305" s="4" t="s">
        <v>10930</v>
      </c>
      <c r="D8305" s="4" t="s">
        <v>11496</v>
      </c>
      <c r="E8305" s="4" t="s">
        <v>11499</v>
      </c>
      <c r="F8305" s="4" t="s">
        <v>3048</v>
      </c>
      <c r="G8305" s="4" t="s">
        <v>3048</v>
      </c>
      <c r="H8305" s="4" t="s">
        <v>210</v>
      </c>
      <c r="I8305" s="4" t="s">
        <v>210</v>
      </c>
      <c r="J8305" s="4" t="s">
        <v>3048</v>
      </c>
      <c r="K8305" s="4" t="s">
        <v>10934</v>
      </c>
      <c r="L8305" s="4" t="s">
        <v>3074</v>
      </c>
      <c r="M8305" s="5">
        <v>44876</v>
      </c>
      <c r="N8305" s="6">
        <v>7237</v>
      </c>
      <c r="O8305" s="4">
        <f t="shared" si="258"/>
        <v>11</v>
      </c>
      <c r="P8305" s="4" t="str">
        <f t="shared" si="259"/>
        <v>2022-11</v>
      </c>
    </row>
    <row r="8306" spans="1:16" ht="12.75" x14ac:dyDescent="0.2">
      <c r="A8306" s="4" t="s">
        <v>1050</v>
      </c>
      <c r="B8306" s="4" t="s">
        <v>1051</v>
      </c>
      <c r="C8306" s="4" t="s">
        <v>1052</v>
      </c>
      <c r="D8306" s="4" t="s">
        <v>1960</v>
      </c>
      <c r="E8306" s="4" t="s">
        <v>1961</v>
      </c>
      <c r="F8306" s="4" t="s">
        <v>1962</v>
      </c>
      <c r="G8306" s="4" t="s">
        <v>1975</v>
      </c>
      <c r="H8306" s="4" t="s">
        <v>20</v>
      </c>
      <c r="I8306" s="4" t="s">
        <v>21</v>
      </c>
      <c r="J8306" s="4" t="s">
        <v>36</v>
      </c>
      <c r="K8306" s="4" t="s">
        <v>1208</v>
      </c>
      <c r="L8306" s="4" t="s">
        <v>1209</v>
      </c>
      <c r="M8306" s="5">
        <v>44877</v>
      </c>
      <c r="N8306" s="6">
        <v>7714</v>
      </c>
      <c r="O8306" s="4">
        <f t="shared" si="258"/>
        <v>12</v>
      </c>
      <c r="P8306" s="4" t="str">
        <f t="shared" si="259"/>
        <v>2022-11</v>
      </c>
    </row>
    <row r="8307" spans="1:16" ht="12.75" x14ac:dyDescent="0.2">
      <c r="A8307" s="4" t="s">
        <v>3048</v>
      </c>
      <c r="B8307" s="4" t="s">
        <v>3049</v>
      </c>
      <c r="C8307" s="4" t="s">
        <v>3050</v>
      </c>
      <c r="D8307" s="4" t="s">
        <v>25</v>
      </c>
      <c r="E8307" s="4" t="s">
        <v>3091</v>
      </c>
      <c r="F8307" s="4" t="s">
        <v>3092</v>
      </c>
      <c r="G8307" s="4" t="s">
        <v>3093</v>
      </c>
      <c r="H8307" s="4" t="s">
        <v>210</v>
      </c>
      <c r="I8307" s="4" t="s">
        <v>210</v>
      </c>
      <c r="J8307" s="4" t="s">
        <v>39</v>
      </c>
      <c r="K8307" s="4" t="s">
        <v>3070</v>
      </c>
      <c r="L8307" s="4" t="s">
        <v>3094</v>
      </c>
      <c r="M8307" s="5">
        <v>44877</v>
      </c>
      <c r="N8307" s="6">
        <v>1300</v>
      </c>
      <c r="O8307" s="4">
        <f t="shared" si="258"/>
        <v>12</v>
      </c>
      <c r="P8307" s="4" t="str">
        <f t="shared" si="259"/>
        <v>2022-11</v>
      </c>
    </row>
    <row r="8308" spans="1:16" ht="12.75" x14ac:dyDescent="0.2">
      <c r="A8308" s="4" t="s">
        <v>3048</v>
      </c>
      <c r="B8308" s="4" t="s">
        <v>3049</v>
      </c>
      <c r="C8308" s="4" t="s">
        <v>3522</v>
      </c>
      <c r="D8308" s="4" t="s">
        <v>3696</v>
      </c>
      <c r="E8308" s="4" t="s">
        <v>3721</v>
      </c>
      <c r="F8308" s="4" t="s">
        <v>3722</v>
      </c>
      <c r="G8308" s="4" t="s">
        <v>3724</v>
      </c>
      <c r="H8308" s="4" t="s">
        <v>20</v>
      </c>
      <c r="I8308" s="4" t="s">
        <v>29</v>
      </c>
      <c r="J8308" s="4" t="s">
        <v>22</v>
      </c>
      <c r="K8308" s="4" t="s">
        <v>3524</v>
      </c>
      <c r="L8308" s="4" t="s">
        <v>3136</v>
      </c>
      <c r="M8308" s="5">
        <v>44877</v>
      </c>
      <c r="N8308" s="6">
        <v>8608</v>
      </c>
      <c r="O8308" s="4">
        <f t="shared" si="258"/>
        <v>12</v>
      </c>
      <c r="P8308" s="4" t="str">
        <f t="shared" si="259"/>
        <v>2022-11</v>
      </c>
    </row>
    <row r="8309" spans="1:16" ht="12.75" x14ac:dyDescent="0.2">
      <c r="A8309" s="4" t="s">
        <v>1050</v>
      </c>
      <c r="B8309" s="4" t="s">
        <v>5461</v>
      </c>
      <c r="C8309" s="4" t="s">
        <v>5462</v>
      </c>
      <c r="D8309" s="4" t="s">
        <v>6152</v>
      </c>
      <c r="E8309" s="4" t="s">
        <v>6167</v>
      </c>
      <c r="F8309" s="4" t="s">
        <v>6168</v>
      </c>
      <c r="G8309" s="4" t="s">
        <v>6170</v>
      </c>
      <c r="H8309" s="4" t="s">
        <v>20</v>
      </c>
      <c r="I8309" s="4" t="s">
        <v>29</v>
      </c>
      <c r="J8309" s="4" t="s">
        <v>36</v>
      </c>
      <c r="K8309" s="4" t="s">
        <v>5499</v>
      </c>
      <c r="L8309" s="4" t="s">
        <v>5467</v>
      </c>
      <c r="M8309" s="5">
        <v>44877</v>
      </c>
      <c r="N8309" s="6">
        <v>3433</v>
      </c>
      <c r="O8309" s="4">
        <f t="shared" si="258"/>
        <v>12</v>
      </c>
      <c r="P8309" s="4" t="str">
        <f t="shared" si="259"/>
        <v>2022-11</v>
      </c>
    </row>
    <row r="8310" spans="1:16" ht="12.75" x14ac:dyDescent="0.2">
      <c r="A8310" s="4" t="s">
        <v>1050</v>
      </c>
      <c r="B8310" s="4" t="s">
        <v>5461</v>
      </c>
      <c r="C8310" s="4" t="s">
        <v>5462</v>
      </c>
      <c r="D8310" s="4" t="s">
        <v>6234</v>
      </c>
      <c r="E8310" s="4" t="s">
        <v>5636</v>
      </c>
      <c r="F8310" s="4" t="s">
        <v>5637</v>
      </c>
      <c r="G8310" s="4" t="s">
        <v>6255</v>
      </c>
      <c r="H8310" s="4" t="s">
        <v>20</v>
      </c>
      <c r="I8310" s="4" t="s">
        <v>29</v>
      </c>
      <c r="J8310" s="4" t="s">
        <v>39</v>
      </c>
      <c r="K8310" s="4" t="s">
        <v>5499</v>
      </c>
      <c r="L8310" s="4" t="s">
        <v>5467</v>
      </c>
      <c r="M8310" s="5">
        <v>44877</v>
      </c>
      <c r="N8310" s="6">
        <v>8219</v>
      </c>
      <c r="O8310" s="4">
        <f t="shared" si="258"/>
        <v>12</v>
      </c>
      <c r="P8310" s="4" t="str">
        <f t="shared" si="259"/>
        <v>2022-11</v>
      </c>
    </row>
    <row r="8311" spans="1:16" ht="12.75" x14ac:dyDescent="0.2">
      <c r="A8311" s="4" t="s">
        <v>14</v>
      </c>
      <c r="B8311" s="4" t="s">
        <v>6544</v>
      </c>
      <c r="C8311" s="4" t="s">
        <v>6545</v>
      </c>
      <c r="D8311" s="4" t="s">
        <v>6712</v>
      </c>
      <c r="E8311" s="4" t="s">
        <v>6713</v>
      </c>
      <c r="F8311" s="4" t="s">
        <v>6714</v>
      </c>
      <c r="G8311" s="4" t="s">
        <v>6727</v>
      </c>
      <c r="H8311" s="4" t="s">
        <v>20</v>
      </c>
      <c r="I8311" s="4" t="s">
        <v>29</v>
      </c>
      <c r="J8311" s="4" t="s">
        <v>22</v>
      </c>
      <c r="K8311" s="4" t="s">
        <v>6553</v>
      </c>
      <c r="L8311" s="4" t="s">
        <v>6596</v>
      </c>
      <c r="M8311" s="5">
        <v>44877</v>
      </c>
      <c r="N8311" s="6">
        <v>4353</v>
      </c>
      <c r="O8311" s="4">
        <f t="shared" si="258"/>
        <v>12</v>
      </c>
      <c r="P8311" s="4" t="str">
        <f t="shared" si="259"/>
        <v>2022-11</v>
      </c>
    </row>
    <row r="8312" spans="1:16" ht="12.75" x14ac:dyDescent="0.2">
      <c r="A8312" s="4" t="s">
        <v>14</v>
      </c>
      <c r="B8312" s="4" t="s">
        <v>6544</v>
      </c>
      <c r="C8312" s="4" t="s">
        <v>6545</v>
      </c>
      <c r="D8312" s="4" t="s">
        <v>6905</v>
      </c>
      <c r="E8312" s="4" t="s">
        <v>6581</v>
      </c>
      <c r="F8312" s="4" t="s">
        <v>6582</v>
      </c>
      <c r="G8312" s="4" t="s">
        <v>6915</v>
      </c>
      <c r="H8312" s="4" t="s">
        <v>20</v>
      </c>
      <c r="I8312" s="4" t="s">
        <v>29</v>
      </c>
      <c r="J8312" s="4" t="s">
        <v>22</v>
      </c>
      <c r="K8312" s="4" t="s">
        <v>6553</v>
      </c>
      <c r="L8312" s="4" t="s">
        <v>6596</v>
      </c>
      <c r="M8312" s="5">
        <v>44877</v>
      </c>
      <c r="N8312" s="6">
        <v>231</v>
      </c>
      <c r="O8312" s="4">
        <f t="shared" si="258"/>
        <v>12</v>
      </c>
      <c r="P8312" s="4" t="str">
        <f t="shared" si="259"/>
        <v>2022-11</v>
      </c>
    </row>
    <row r="8313" spans="1:16" ht="12.75" x14ac:dyDescent="0.2">
      <c r="A8313" s="4" t="s">
        <v>14</v>
      </c>
      <c r="B8313" s="4" t="s">
        <v>7654</v>
      </c>
      <c r="C8313" s="4" t="s">
        <v>7825</v>
      </c>
      <c r="D8313" s="4" t="s">
        <v>7814</v>
      </c>
      <c r="E8313" s="4" t="s">
        <v>8010</v>
      </c>
      <c r="F8313" s="4" t="s">
        <v>8011</v>
      </c>
      <c r="G8313" s="4" t="s">
        <v>8012</v>
      </c>
      <c r="H8313" s="4" t="s">
        <v>20</v>
      </c>
      <c r="I8313" s="4" t="s">
        <v>21</v>
      </c>
      <c r="J8313" s="4" t="s">
        <v>39</v>
      </c>
      <c r="K8313" s="4" t="s">
        <v>7829</v>
      </c>
      <c r="L8313" s="4" t="s">
        <v>7785</v>
      </c>
      <c r="M8313" s="5">
        <v>44877</v>
      </c>
      <c r="N8313" s="6">
        <v>5914</v>
      </c>
      <c r="O8313" s="4">
        <f t="shared" si="258"/>
        <v>12</v>
      </c>
      <c r="P8313" s="4" t="str">
        <f t="shared" si="259"/>
        <v>2022-11</v>
      </c>
    </row>
    <row r="8314" spans="1:16" ht="12.75" x14ac:dyDescent="0.2">
      <c r="A8314" s="4" t="s">
        <v>14</v>
      </c>
      <c r="B8314" s="4" t="s">
        <v>7654</v>
      </c>
      <c r="C8314" s="4" t="s">
        <v>8288</v>
      </c>
      <c r="D8314" s="4" t="s">
        <v>8877</v>
      </c>
      <c r="E8314" s="4" t="s">
        <v>9013</v>
      </c>
      <c r="F8314" s="4" t="s">
        <v>9014</v>
      </c>
      <c r="G8314" s="4" t="s">
        <v>9015</v>
      </c>
      <c r="H8314" s="4" t="s">
        <v>210</v>
      </c>
      <c r="I8314" s="4" t="s">
        <v>210</v>
      </c>
      <c r="J8314" s="4" t="s">
        <v>877</v>
      </c>
      <c r="K8314" s="4" t="s">
        <v>8297</v>
      </c>
      <c r="L8314" s="4" t="s">
        <v>8301</v>
      </c>
      <c r="M8314" s="5">
        <v>44877</v>
      </c>
      <c r="N8314" s="6">
        <v>7456</v>
      </c>
      <c r="O8314" s="4">
        <f t="shared" si="258"/>
        <v>12</v>
      </c>
      <c r="P8314" s="4" t="str">
        <f t="shared" si="259"/>
        <v>2022-11</v>
      </c>
    </row>
    <row r="8315" spans="1:16" ht="12.75" x14ac:dyDescent="0.2">
      <c r="A8315" s="4" t="s">
        <v>3048</v>
      </c>
      <c r="B8315" s="4" t="s">
        <v>10496</v>
      </c>
      <c r="C8315" s="4" t="s">
        <v>10930</v>
      </c>
      <c r="D8315" s="4" t="s">
        <v>11632</v>
      </c>
      <c r="E8315" s="4" t="s">
        <v>11237</v>
      </c>
      <c r="F8315" s="4" t="s">
        <v>11238</v>
      </c>
      <c r="G8315" s="4" t="s">
        <v>11642</v>
      </c>
      <c r="H8315" s="4" t="s">
        <v>210</v>
      </c>
      <c r="I8315" s="4" t="s">
        <v>343</v>
      </c>
      <c r="J8315" s="4" t="s">
        <v>39</v>
      </c>
      <c r="K8315" s="4" t="s">
        <v>10934</v>
      </c>
      <c r="L8315" s="4" t="s">
        <v>10935</v>
      </c>
      <c r="M8315" s="5">
        <v>44877</v>
      </c>
      <c r="N8315" s="6">
        <v>1560</v>
      </c>
      <c r="O8315" s="4">
        <f t="shared" si="258"/>
        <v>12</v>
      </c>
      <c r="P8315" s="4" t="str">
        <f t="shared" si="259"/>
        <v>2022-11</v>
      </c>
    </row>
    <row r="8316" spans="1:16" ht="12.75" x14ac:dyDescent="0.2">
      <c r="A8316" s="4" t="s">
        <v>1050</v>
      </c>
      <c r="B8316" s="4" t="s">
        <v>1051</v>
      </c>
      <c r="C8316" s="4" t="s">
        <v>1052</v>
      </c>
      <c r="D8316" s="4" t="s">
        <v>1850</v>
      </c>
      <c r="E8316" s="4" t="s">
        <v>1851</v>
      </c>
      <c r="F8316" s="4" t="s">
        <v>1852</v>
      </c>
      <c r="G8316" s="4" t="s">
        <v>1853</v>
      </c>
      <c r="H8316" s="4" t="s">
        <v>20</v>
      </c>
      <c r="I8316" s="4" t="s">
        <v>21</v>
      </c>
      <c r="J8316" s="4" t="s">
        <v>36</v>
      </c>
      <c r="K8316" s="4" t="s">
        <v>1132</v>
      </c>
      <c r="L8316" s="4" t="s">
        <v>1110</v>
      </c>
      <c r="M8316" s="5">
        <v>44878</v>
      </c>
      <c r="N8316" s="6">
        <v>9998</v>
      </c>
      <c r="O8316" s="4">
        <f t="shared" si="258"/>
        <v>13</v>
      </c>
      <c r="P8316" s="4" t="str">
        <f t="shared" si="259"/>
        <v>2022-11</v>
      </c>
    </row>
    <row r="8317" spans="1:16" ht="12.75" x14ac:dyDescent="0.2">
      <c r="A8317" s="4" t="s">
        <v>1050</v>
      </c>
      <c r="B8317" s="4" t="s">
        <v>1051</v>
      </c>
      <c r="C8317" s="4" t="s">
        <v>1999</v>
      </c>
      <c r="D8317" s="4" t="s">
        <v>2369</v>
      </c>
      <c r="E8317" s="4" t="s">
        <v>2370</v>
      </c>
      <c r="F8317" s="4" t="s">
        <v>2371</v>
      </c>
      <c r="G8317" s="4" t="s">
        <v>2375</v>
      </c>
      <c r="H8317" s="4" t="s">
        <v>20</v>
      </c>
      <c r="I8317" s="4" t="s">
        <v>21</v>
      </c>
      <c r="J8317" s="4" t="s">
        <v>162</v>
      </c>
      <c r="K8317" s="4" t="s">
        <v>2003</v>
      </c>
      <c r="L8317" s="4" t="s">
        <v>2373</v>
      </c>
      <c r="M8317" s="5">
        <v>44878</v>
      </c>
      <c r="N8317" s="6">
        <v>5042</v>
      </c>
      <c r="O8317" s="4">
        <f t="shared" si="258"/>
        <v>13</v>
      </c>
      <c r="P8317" s="4" t="str">
        <f t="shared" si="259"/>
        <v>2022-11</v>
      </c>
    </row>
    <row r="8318" spans="1:16" ht="12.75" x14ac:dyDescent="0.2">
      <c r="A8318" s="4" t="s">
        <v>1050</v>
      </c>
      <c r="B8318" s="4" t="s">
        <v>1051</v>
      </c>
      <c r="C8318" s="4" t="s">
        <v>2556</v>
      </c>
      <c r="D8318" s="4" t="s">
        <v>25</v>
      </c>
      <c r="E8318" s="4" t="s">
        <v>2630</v>
      </c>
      <c r="F8318" s="4" t="s">
        <v>2631</v>
      </c>
      <c r="G8318" s="4" t="s">
        <v>2632</v>
      </c>
      <c r="H8318" s="4" t="s">
        <v>20</v>
      </c>
      <c r="I8318" s="4" t="s">
        <v>29</v>
      </c>
      <c r="J8318" s="4" t="s">
        <v>36</v>
      </c>
      <c r="K8318" s="4" t="s">
        <v>2576</v>
      </c>
      <c r="L8318" s="4" t="s">
        <v>2561</v>
      </c>
      <c r="M8318" s="5">
        <v>44878</v>
      </c>
      <c r="N8318" s="6">
        <v>5337</v>
      </c>
      <c r="O8318" s="4">
        <f t="shared" si="258"/>
        <v>13</v>
      </c>
      <c r="P8318" s="4" t="str">
        <f t="shared" si="259"/>
        <v>2022-11</v>
      </c>
    </row>
    <row r="8319" spans="1:16" ht="12.75" x14ac:dyDescent="0.2">
      <c r="A8319" s="4" t="s">
        <v>3048</v>
      </c>
      <c r="B8319" s="4" t="s">
        <v>3049</v>
      </c>
      <c r="C8319" s="4" t="s">
        <v>3339</v>
      </c>
      <c r="D8319" s="4" t="s">
        <v>3428</v>
      </c>
      <c r="E8319" s="4" t="s">
        <v>3437</v>
      </c>
      <c r="F8319" s="4" t="s">
        <v>3438</v>
      </c>
      <c r="G8319" s="4" t="s">
        <v>3440</v>
      </c>
      <c r="H8319" s="4" t="s">
        <v>20</v>
      </c>
      <c r="I8319" s="4" t="s">
        <v>29</v>
      </c>
      <c r="J8319" s="4" t="s">
        <v>36</v>
      </c>
      <c r="K8319" s="4" t="s">
        <v>3343</v>
      </c>
      <c r="L8319" s="4" t="s">
        <v>3344</v>
      </c>
      <c r="M8319" s="5">
        <v>44878</v>
      </c>
      <c r="N8319" s="6">
        <v>2005</v>
      </c>
      <c r="O8319" s="4">
        <f t="shared" si="258"/>
        <v>13</v>
      </c>
      <c r="P8319" s="4" t="str">
        <f t="shared" si="259"/>
        <v>2022-11</v>
      </c>
    </row>
    <row r="8320" spans="1:16" ht="12.75" x14ac:dyDescent="0.2">
      <c r="A8320" s="4" t="s">
        <v>3048</v>
      </c>
      <c r="B8320" s="4" t="s">
        <v>3049</v>
      </c>
      <c r="C8320" s="4" t="s">
        <v>3522</v>
      </c>
      <c r="D8320" s="4" t="s">
        <v>3683</v>
      </c>
      <c r="E8320" s="4" t="s">
        <v>3576</v>
      </c>
      <c r="F8320" s="4" t="s">
        <v>3577</v>
      </c>
      <c r="G8320" s="4" t="s">
        <v>3687</v>
      </c>
      <c r="H8320" s="4" t="s">
        <v>20</v>
      </c>
      <c r="I8320" s="4" t="s">
        <v>29</v>
      </c>
      <c r="J8320" s="4" t="s">
        <v>36</v>
      </c>
      <c r="K8320" s="4" t="s">
        <v>3554</v>
      </c>
      <c r="L8320" s="4" t="s">
        <v>3152</v>
      </c>
      <c r="M8320" s="5">
        <v>44878</v>
      </c>
      <c r="N8320" s="6">
        <v>6497</v>
      </c>
      <c r="O8320" s="4">
        <f t="shared" si="258"/>
        <v>13</v>
      </c>
      <c r="P8320" s="4" t="str">
        <f t="shared" si="259"/>
        <v>2022-11</v>
      </c>
    </row>
    <row r="8321" spans="1:16" ht="12.75" x14ac:dyDescent="0.2">
      <c r="A8321" s="4" t="s">
        <v>14</v>
      </c>
      <c r="B8321" s="4" t="s">
        <v>4342</v>
      </c>
      <c r="C8321" s="4" t="s">
        <v>4343</v>
      </c>
      <c r="D8321" s="4" t="s">
        <v>4532</v>
      </c>
      <c r="E8321" s="4" t="s">
        <v>4570</v>
      </c>
      <c r="F8321" s="4" t="s">
        <v>4571</v>
      </c>
      <c r="G8321" s="4" t="s">
        <v>4582</v>
      </c>
      <c r="H8321" s="4" t="s">
        <v>20</v>
      </c>
      <c r="I8321" s="4" t="s">
        <v>21</v>
      </c>
      <c r="J8321" s="4" t="s">
        <v>22</v>
      </c>
      <c r="K8321" s="4" t="s">
        <v>4396</v>
      </c>
      <c r="L8321" s="4" t="s">
        <v>4348</v>
      </c>
      <c r="M8321" s="5">
        <v>44878</v>
      </c>
      <c r="N8321" s="6">
        <v>6334</v>
      </c>
      <c r="O8321" s="4">
        <f t="shared" si="258"/>
        <v>13</v>
      </c>
      <c r="P8321" s="4" t="str">
        <f t="shared" si="259"/>
        <v>2022-11</v>
      </c>
    </row>
    <row r="8322" spans="1:16" ht="12.75" x14ac:dyDescent="0.2">
      <c r="A8322" s="4" t="s">
        <v>1050</v>
      </c>
      <c r="B8322" s="4" t="s">
        <v>5461</v>
      </c>
      <c r="C8322" s="4" t="s">
        <v>5462</v>
      </c>
      <c r="D8322" s="4" t="s">
        <v>5659</v>
      </c>
      <c r="E8322" s="4" t="s">
        <v>5704</v>
      </c>
      <c r="F8322" s="4" t="s">
        <v>5705</v>
      </c>
      <c r="G8322" s="4" t="s">
        <v>5708</v>
      </c>
      <c r="H8322" s="4" t="s">
        <v>20</v>
      </c>
      <c r="I8322" s="4" t="s">
        <v>21</v>
      </c>
      <c r="J8322" s="4" t="s">
        <v>36</v>
      </c>
      <c r="K8322" s="4" t="s">
        <v>5495</v>
      </c>
      <c r="L8322" s="4" t="s">
        <v>5525</v>
      </c>
      <c r="M8322" s="5">
        <v>44878</v>
      </c>
      <c r="N8322" s="6">
        <v>5064</v>
      </c>
      <c r="O8322" s="4">
        <f t="shared" ref="O8322:O8385" si="260">DAY(M8322)</f>
        <v>13</v>
      </c>
      <c r="P8322" s="4" t="str">
        <f t="shared" ref="P8322:P8385" si="261">TEXT(M8322,"YYYY-MM")</f>
        <v>2022-11</v>
      </c>
    </row>
    <row r="8323" spans="1:16" ht="12.75" x14ac:dyDescent="0.2">
      <c r="A8323" s="4" t="s">
        <v>1050</v>
      </c>
      <c r="B8323" s="4" t="s">
        <v>5461</v>
      </c>
      <c r="C8323" s="4" t="s">
        <v>5462</v>
      </c>
      <c r="D8323" s="4" t="s">
        <v>5659</v>
      </c>
      <c r="E8323" s="4" t="s">
        <v>5739</v>
      </c>
      <c r="F8323" s="4" t="s">
        <v>5740</v>
      </c>
      <c r="G8323" s="4" t="s">
        <v>5741</v>
      </c>
      <c r="H8323" s="4" t="s">
        <v>20</v>
      </c>
      <c r="I8323" s="4" t="s">
        <v>21</v>
      </c>
      <c r="J8323" s="4" t="s">
        <v>22</v>
      </c>
      <c r="K8323" s="4" t="s">
        <v>5495</v>
      </c>
      <c r="L8323" s="4" t="s">
        <v>5481</v>
      </c>
      <c r="M8323" s="5">
        <v>44878</v>
      </c>
      <c r="N8323" s="6">
        <v>2211</v>
      </c>
      <c r="O8323" s="4">
        <f t="shared" si="260"/>
        <v>13</v>
      </c>
      <c r="P8323" s="4" t="str">
        <f t="shared" si="261"/>
        <v>2022-11</v>
      </c>
    </row>
    <row r="8324" spans="1:16" ht="12.75" x14ac:dyDescent="0.2">
      <c r="A8324" s="4" t="s">
        <v>1050</v>
      </c>
      <c r="B8324" s="4" t="s">
        <v>5461</v>
      </c>
      <c r="C8324" s="4" t="s">
        <v>5462</v>
      </c>
      <c r="D8324" s="4" t="s">
        <v>5896</v>
      </c>
      <c r="E8324" s="4" t="s">
        <v>5546</v>
      </c>
      <c r="F8324" s="4" t="s">
        <v>5547</v>
      </c>
      <c r="G8324" s="4" t="s">
        <v>5917</v>
      </c>
      <c r="H8324" s="4" t="s">
        <v>20</v>
      </c>
      <c r="I8324" s="4" t="s">
        <v>21</v>
      </c>
      <c r="J8324" s="4" t="s">
        <v>22</v>
      </c>
      <c r="K8324" s="4" t="s">
        <v>5466</v>
      </c>
      <c r="L8324" s="4" t="s">
        <v>5467</v>
      </c>
      <c r="M8324" s="5">
        <v>44878</v>
      </c>
      <c r="N8324" s="6">
        <v>8849</v>
      </c>
      <c r="O8324" s="4">
        <f t="shared" si="260"/>
        <v>13</v>
      </c>
      <c r="P8324" s="4" t="str">
        <f t="shared" si="261"/>
        <v>2022-11</v>
      </c>
    </row>
    <row r="8325" spans="1:16" ht="12.75" x14ac:dyDescent="0.2">
      <c r="A8325" s="4" t="s">
        <v>1050</v>
      </c>
      <c r="B8325" s="4" t="s">
        <v>5461</v>
      </c>
      <c r="C8325" s="4" t="s">
        <v>5462</v>
      </c>
      <c r="D8325" s="4" t="s">
        <v>6059</v>
      </c>
      <c r="E8325" s="4" t="s">
        <v>5893</v>
      </c>
      <c r="F8325" s="4" t="s">
        <v>5894</v>
      </c>
      <c r="G8325" s="4" t="s">
        <v>6066</v>
      </c>
      <c r="H8325" s="4" t="s">
        <v>20</v>
      </c>
      <c r="I8325" s="4" t="s">
        <v>21</v>
      </c>
      <c r="J8325" s="4" t="s">
        <v>22</v>
      </c>
      <c r="K8325" s="4" t="s">
        <v>5515</v>
      </c>
      <c r="L8325" s="4" t="s">
        <v>5516</v>
      </c>
      <c r="M8325" s="5">
        <v>44878</v>
      </c>
      <c r="N8325" s="6">
        <v>1493</v>
      </c>
      <c r="O8325" s="4">
        <f t="shared" si="260"/>
        <v>13</v>
      </c>
      <c r="P8325" s="4" t="str">
        <f t="shared" si="261"/>
        <v>2022-11</v>
      </c>
    </row>
    <row r="8326" spans="1:16" ht="12.75" x14ac:dyDescent="0.2">
      <c r="A8326" s="4" t="s">
        <v>14</v>
      </c>
      <c r="B8326" s="4" t="s">
        <v>6544</v>
      </c>
      <c r="C8326" s="4" t="s">
        <v>6545</v>
      </c>
      <c r="D8326" s="4" t="s">
        <v>25</v>
      </c>
      <c r="E8326" s="4" t="s">
        <v>6571</v>
      </c>
      <c r="F8326" s="4" t="s">
        <v>6572</v>
      </c>
      <c r="G8326" s="4" t="s">
        <v>6647</v>
      </c>
      <c r="H8326" s="4" t="s">
        <v>20</v>
      </c>
      <c r="I8326" s="4" t="s">
        <v>29</v>
      </c>
      <c r="J8326" s="4" t="s">
        <v>22</v>
      </c>
      <c r="K8326" s="4" t="s">
        <v>6553</v>
      </c>
      <c r="L8326" s="4" t="s">
        <v>24</v>
      </c>
      <c r="M8326" s="5">
        <v>44878</v>
      </c>
      <c r="N8326" s="6">
        <v>7919</v>
      </c>
      <c r="O8326" s="4">
        <f t="shared" si="260"/>
        <v>13</v>
      </c>
      <c r="P8326" s="4" t="str">
        <f t="shared" si="261"/>
        <v>2022-11</v>
      </c>
    </row>
    <row r="8327" spans="1:16" ht="12.75" x14ac:dyDescent="0.2">
      <c r="A8327" s="4" t="s">
        <v>14</v>
      </c>
      <c r="B8327" s="4" t="s">
        <v>7654</v>
      </c>
      <c r="C8327" s="4" t="s">
        <v>7655</v>
      </c>
      <c r="D8327" s="4" t="s">
        <v>13936</v>
      </c>
      <c r="E8327" s="4" t="s">
        <v>7681</v>
      </c>
      <c r="F8327" s="4" t="s">
        <v>7682</v>
      </c>
      <c r="G8327" s="4" t="s">
        <v>7685</v>
      </c>
      <c r="H8327" s="4" t="s">
        <v>20</v>
      </c>
      <c r="I8327" s="4" t="s">
        <v>21</v>
      </c>
      <c r="J8327" s="4" t="s">
        <v>22</v>
      </c>
      <c r="K8327" s="4" t="s">
        <v>7659</v>
      </c>
      <c r="L8327" s="4" t="s">
        <v>30</v>
      </c>
      <c r="M8327" s="5">
        <v>44878</v>
      </c>
      <c r="N8327" s="6">
        <v>2043</v>
      </c>
      <c r="O8327" s="4">
        <f t="shared" si="260"/>
        <v>13</v>
      </c>
      <c r="P8327" s="4" t="str">
        <f t="shared" si="261"/>
        <v>2022-11</v>
      </c>
    </row>
    <row r="8328" spans="1:16" ht="12.75" x14ac:dyDescent="0.2">
      <c r="A8328" s="4" t="s">
        <v>14</v>
      </c>
      <c r="B8328" s="4" t="s">
        <v>7654</v>
      </c>
      <c r="C8328" s="4" t="s">
        <v>7825</v>
      </c>
      <c r="D8328" s="4" t="s">
        <v>7814</v>
      </c>
      <c r="E8328" s="4" t="s">
        <v>7870</v>
      </c>
      <c r="F8328" s="4" t="s">
        <v>7871</v>
      </c>
      <c r="G8328" s="4" t="s">
        <v>8007</v>
      </c>
      <c r="H8328" s="4" t="s">
        <v>210</v>
      </c>
      <c r="I8328" s="4" t="s">
        <v>210</v>
      </c>
      <c r="J8328" s="4" t="s">
        <v>877</v>
      </c>
      <c r="K8328" s="4" t="s">
        <v>7829</v>
      </c>
      <c r="L8328" s="4" t="s">
        <v>7763</v>
      </c>
      <c r="M8328" s="5">
        <v>44878</v>
      </c>
      <c r="N8328" s="6">
        <v>9915</v>
      </c>
      <c r="O8328" s="4">
        <f t="shared" si="260"/>
        <v>13</v>
      </c>
      <c r="P8328" s="4" t="str">
        <f t="shared" si="261"/>
        <v>2022-11</v>
      </c>
    </row>
    <row r="8329" spans="1:16" ht="12.75" x14ac:dyDescent="0.2">
      <c r="A8329" s="4" t="s">
        <v>14</v>
      </c>
      <c r="B8329" s="4" t="s">
        <v>7654</v>
      </c>
      <c r="C8329" s="4" t="s">
        <v>8095</v>
      </c>
      <c r="D8329" s="4" t="s">
        <v>8280</v>
      </c>
      <c r="E8329" s="4" t="s">
        <v>8281</v>
      </c>
      <c r="F8329" s="4" t="s">
        <v>8282</v>
      </c>
      <c r="G8329" s="4" t="s">
        <v>8286</v>
      </c>
      <c r="H8329" s="4" t="s">
        <v>20</v>
      </c>
      <c r="I8329" s="4" t="s">
        <v>21</v>
      </c>
      <c r="J8329" s="4" t="s">
        <v>39</v>
      </c>
      <c r="K8329" s="4" t="s">
        <v>8136</v>
      </c>
      <c r="L8329" s="4" t="s">
        <v>8100</v>
      </c>
      <c r="M8329" s="5">
        <v>44878</v>
      </c>
      <c r="N8329" s="6">
        <v>3989</v>
      </c>
      <c r="O8329" s="4">
        <f t="shared" si="260"/>
        <v>13</v>
      </c>
      <c r="P8329" s="4" t="str">
        <f t="shared" si="261"/>
        <v>2022-11</v>
      </c>
    </row>
    <row r="8330" spans="1:16" ht="12.75" x14ac:dyDescent="0.2">
      <c r="A8330" s="4" t="s">
        <v>14</v>
      </c>
      <c r="B8330" s="4" t="s">
        <v>7654</v>
      </c>
      <c r="C8330" s="4" t="s">
        <v>8288</v>
      </c>
      <c r="D8330" s="4" t="s">
        <v>8700</v>
      </c>
      <c r="E8330" s="4" t="s">
        <v>8714</v>
      </c>
      <c r="F8330" s="4" t="s">
        <v>8715</v>
      </c>
      <c r="G8330" s="4" t="s">
        <v>8716</v>
      </c>
      <c r="H8330" s="4" t="s">
        <v>210</v>
      </c>
      <c r="I8330" s="4" t="s">
        <v>210</v>
      </c>
      <c r="J8330" s="4" t="s">
        <v>226</v>
      </c>
      <c r="K8330" s="4" t="s">
        <v>8297</v>
      </c>
      <c r="L8330" s="4" t="s">
        <v>8301</v>
      </c>
      <c r="M8330" s="5">
        <v>44878</v>
      </c>
      <c r="N8330" s="6">
        <v>7657</v>
      </c>
      <c r="O8330" s="4">
        <f t="shared" si="260"/>
        <v>13</v>
      </c>
      <c r="P8330" s="4" t="str">
        <f t="shared" si="261"/>
        <v>2022-11</v>
      </c>
    </row>
    <row r="8331" spans="1:16" ht="12.75" x14ac:dyDescent="0.2">
      <c r="A8331" s="4" t="s">
        <v>14</v>
      </c>
      <c r="B8331" s="4" t="s">
        <v>7654</v>
      </c>
      <c r="C8331" s="4" t="s">
        <v>8288</v>
      </c>
      <c r="D8331" s="4" t="s">
        <v>9156</v>
      </c>
      <c r="E8331" s="4" t="s">
        <v>9157</v>
      </c>
      <c r="F8331" s="4" t="s">
        <v>9158</v>
      </c>
      <c r="G8331" s="4" t="s">
        <v>3048</v>
      </c>
      <c r="H8331" s="4" t="s">
        <v>210</v>
      </c>
      <c r="I8331" s="4" t="s">
        <v>210</v>
      </c>
      <c r="J8331" s="4" t="s">
        <v>3048</v>
      </c>
      <c r="K8331" s="4" t="s">
        <v>8297</v>
      </c>
      <c r="L8331" s="4" t="s">
        <v>8301</v>
      </c>
      <c r="M8331" s="5">
        <v>44878</v>
      </c>
      <c r="N8331" s="6">
        <v>3697</v>
      </c>
      <c r="O8331" s="4">
        <f t="shared" si="260"/>
        <v>13</v>
      </c>
      <c r="P8331" s="4" t="str">
        <f t="shared" si="261"/>
        <v>2022-11</v>
      </c>
    </row>
    <row r="8332" spans="1:16" ht="12.75" x14ac:dyDescent="0.2">
      <c r="A8332" s="4" t="s">
        <v>3048</v>
      </c>
      <c r="B8332" s="4" t="s">
        <v>10496</v>
      </c>
      <c r="C8332" s="4" t="s">
        <v>10930</v>
      </c>
      <c r="D8332" s="4" t="s">
        <v>25</v>
      </c>
      <c r="E8332" s="4" t="s">
        <v>10946</v>
      </c>
      <c r="F8332" s="4" t="s">
        <v>10947</v>
      </c>
      <c r="G8332" s="4" t="s">
        <v>11306</v>
      </c>
      <c r="H8332" s="4" t="s">
        <v>20</v>
      </c>
      <c r="I8332" s="4" t="s">
        <v>29</v>
      </c>
      <c r="J8332" s="4" t="s">
        <v>36</v>
      </c>
      <c r="K8332" s="4" t="s">
        <v>10949</v>
      </c>
      <c r="L8332" s="4" t="s">
        <v>10935</v>
      </c>
      <c r="M8332" s="5">
        <v>44878</v>
      </c>
      <c r="N8332" s="6">
        <v>1666</v>
      </c>
      <c r="O8332" s="4">
        <f t="shared" si="260"/>
        <v>13</v>
      </c>
      <c r="P8332" s="4" t="str">
        <f t="shared" si="261"/>
        <v>2022-11</v>
      </c>
    </row>
    <row r="8333" spans="1:16" ht="12.75" x14ac:dyDescent="0.2">
      <c r="A8333" s="4" t="s">
        <v>3048</v>
      </c>
      <c r="B8333" s="4" t="s">
        <v>12289</v>
      </c>
      <c r="C8333" s="4" t="s">
        <v>12291</v>
      </c>
      <c r="D8333" s="4" t="s">
        <v>10273</v>
      </c>
      <c r="E8333" s="4" t="s">
        <v>12500</v>
      </c>
      <c r="F8333" s="4" t="s">
        <v>12501</v>
      </c>
      <c r="G8333" s="4" t="s">
        <v>12505</v>
      </c>
      <c r="H8333" s="4" t="s">
        <v>20</v>
      </c>
      <c r="I8333" s="4" t="s">
        <v>21</v>
      </c>
      <c r="J8333" s="4" t="s">
        <v>22</v>
      </c>
      <c r="K8333" s="4" t="s">
        <v>12299</v>
      </c>
      <c r="L8333" s="4" t="s">
        <v>10277</v>
      </c>
      <c r="M8333" s="5">
        <v>44878</v>
      </c>
      <c r="N8333" s="6">
        <v>1837</v>
      </c>
      <c r="O8333" s="4">
        <f t="shared" si="260"/>
        <v>13</v>
      </c>
      <c r="P8333" s="4" t="str">
        <f t="shared" si="261"/>
        <v>2022-11</v>
      </c>
    </row>
    <row r="8334" spans="1:16" ht="12.75" x14ac:dyDescent="0.2">
      <c r="A8334" s="4" t="s">
        <v>3048</v>
      </c>
      <c r="B8334" s="4" t="s">
        <v>12289</v>
      </c>
      <c r="C8334" s="4" t="s">
        <v>12291</v>
      </c>
      <c r="D8334" s="4" t="s">
        <v>12532</v>
      </c>
      <c r="E8334" s="4" t="s">
        <v>12321</v>
      </c>
      <c r="F8334" s="4" t="s">
        <v>12322</v>
      </c>
      <c r="G8334" s="4" t="s">
        <v>12538</v>
      </c>
      <c r="H8334" s="4" t="s">
        <v>20</v>
      </c>
      <c r="I8334" s="4" t="s">
        <v>21</v>
      </c>
      <c r="J8334" s="4" t="s">
        <v>162</v>
      </c>
      <c r="K8334" s="4" t="s">
        <v>12295</v>
      </c>
      <c r="L8334" s="4" t="s">
        <v>10478</v>
      </c>
      <c r="M8334" s="5">
        <v>44878</v>
      </c>
      <c r="N8334" s="6">
        <v>2571</v>
      </c>
      <c r="O8334" s="4">
        <f t="shared" si="260"/>
        <v>13</v>
      </c>
      <c r="P8334" s="4" t="str">
        <f t="shared" si="261"/>
        <v>2022-11</v>
      </c>
    </row>
    <row r="8335" spans="1:16" ht="12.75" x14ac:dyDescent="0.2">
      <c r="A8335" s="4" t="s">
        <v>14</v>
      </c>
      <c r="B8335" s="4" t="s">
        <v>15</v>
      </c>
      <c r="C8335" s="4" t="s">
        <v>68</v>
      </c>
      <c r="D8335" s="4" t="s">
        <v>13936</v>
      </c>
      <c r="E8335" s="4" t="s">
        <v>112</v>
      </c>
      <c r="F8335" s="4" t="s">
        <v>113</v>
      </c>
      <c r="G8335" s="4" t="s">
        <v>115</v>
      </c>
      <c r="H8335" s="4" t="s">
        <v>20</v>
      </c>
      <c r="I8335" s="4" t="s">
        <v>21</v>
      </c>
      <c r="J8335" s="4" t="s">
        <v>39</v>
      </c>
      <c r="K8335" s="4" t="s">
        <v>109</v>
      </c>
      <c r="L8335" s="4" t="s">
        <v>73</v>
      </c>
      <c r="M8335" s="5">
        <v>44879</v>
      </c>
      <c r="N8335" s="6">
        <v>7087</v>
      </c>
      <c r="O8335" s="4">
        <f t="shared" si="260"/>
        <v>14</v>
      </c>
      <c r="P8335" s="4" t="str">
        <f t="shared" si="261"/>
        <v>2022-11</v>
      </c>
    </row>
    <row r="8336" spans="1:16" ht="12.75" x14ac:dyDescent="0.2">
      <c r="A8336" s="4" t="s">
        <v>1050</v>
      </c>
      <c r="B8336" s="4" t="s">
        <v>1051</v>
      </c>
      <c r="C8336" s="4" t="s">
        <v>1999</v>
      </c>
      <c r="D8336" s="4" t="s">
        <v>2294</v>
      </c>
      <c r="E8336" s="4" t="s">
        <v>2313</v>
      </c>
      <c r="F8336" s="4" t="s">
        <v>2314</v>
      </c>
      <c r="G8336" s="4" t="s">
        <v>2320</v>
      </c>
      <c r="H8336" s="4" t="s">
        <v>20</v>
      </c>
      <c r="I8336" s="4" t="s">
        <v>21</v>
      </c>
      <c r="J8336" s="4" t="s">
        <v>22</v>
      </c>
      <c r="K8336" s="4" t="s">
        <v>2003</v>
      </c>
      <c r="L8336" s="4" t="s">
        <v>1195</v>
      </c>
      <c r="M8336" s="5">
        <v>44879</v>
      </c>
      <c r="N8336" s="6">
        <v>746</v>
      </c>
      <c r="O8336" s="4">
        <f t="shared" si="260"/>
        <v>14</v>
      </c>
      <c r="P8336" s="4" t="str">
        <f t="shared" si="261"/>
        <v>2022-11</v>
      </c>
    </row>
    <row r="8337" spans="1:16" ht="12.75" x14ac:dyDescent="0.2">
      <c r="A8337" s="4" t="s">
        <v>1050</v>
      </c>
      <c r="B8337" s="4" t="s">
        <v>5461</v>
      </c>
      <c r="C8337" s="4" t="s">
        <v>5462</v>
      </c>
      <c r="D8337" s="4" t="s">
        <v>6291</v>
      </c>
      <c r="E8337" s="4" t="s">
        <v>6295</v>
      </c>
      <c r="F8337" s="4" t="s">
        <v>6296</v>
      </c>
      <c r="G8337" s="4" t="s">
        <v>6310</v>
      </c>
      <c r="H8337" s="4" t="s">
        <v>20</v>
      </c>
      <c r="I8337" s="4" t="s">
        <v>21</v>
      </c>
      <c r="J8337" s="4" t="s">
        <v>22</v>
      </c>
      <c r="K8337" s="4" t="s">
        <v>5515</v>
      </c>
      <c r="L8337" s="4" t="s">
        <v>5516</v>
      </c>
      <c r="M8337" s="5">
        <v>44879</v>
      </c>
      <c r="N8337" s="6">
        <v>4112</v>
      </c>
      <c r="O8337" s="4">
        <f t="shared" si="260"/>
        <v>14</v>
      </c>
      <c r="P8337" s="4" t="str">
        <f t="shared" si="261"/>
        <v>2022-11</v>
      </c>
    </row>
    <row r="8338" spans="1:16" ht="12.75" x14ac:dyDescent="0.2">
      <c r="A8338" s="4" t="s">
        <v>14</v>
      </c>
      <c r="B8338" s="4" t="s">
        <v>6544</v>
      </c>
      <c r="C8338" s="4" t="s">
        <v>6545</v>
      </c>
      <c r="D8338" s="4" t="s">
        <v>7047</v>
      </c>
      <c r="E8338" s="4" t="s">
        <v>6670</v>
      </c>
      <c r="F8338" s="4" t="s">
        <v>6671</v>
      </c>
      <c r="G8338" s="4" t="s">
        <v>7071</v>
      </c>
      <c r="H8338" s="4" t="s">
        <v>20</v>
      </c>
      <c r="I8338" s="4" t="s">
        <v>29</v>
      </c>
      <c r="J8338" s="4" t="s">
        <v>36</v>
      </c>
      <c r="K8338" s="4" t="s">
        <v>6553</v>
      </c>
      <c r="L8338" s="4" t="s">
        <v>6596</v>
      </c>
      <c r="M8338" s="5">
        <v>44879</v>
      </c>
      <c r="N8338" s="6">
        <v>8951</v>
      </c>
      <c r="O8338" s="4">
        <f t="shared" si="260"/>
        <v>14</v>
      </c>
      <c r="P8338" s="4" t="str">
        <f t="shared" si="261"/>
        <v>2022-11</v>
      </c>
    </row>
    <row r="8339" spans="1:16" ht="12.75" x14ac:dyDescent="0.2">
      <c r="A8339" s="4" t="s">
        <v>14</v>
      </c>
      <c r="B8339" s="4" t="s">
        <v>7654</v>
      </c>
      <c r="C8339" s="4" t="s">
        <v>8288</v>
      </c>
      <c r="D8339" s="4" t="s">
        <v>8877</v>
      </c>
      <c r="E8339" s="4" t="s">
        <v>9075</v>
      </c>
      <c r="F8339" s="4" t="s">
        <v>9076</v>
      </c>
      <c r="G8339" s="4" t="s">
        <v>9077</v>
      </c>
      <c r="H8339" s="4" t="s">
        <v>210</v>
      </c>
      <c r="I8339" s="4" t="s">
        <v>210</v>
      </c>
      <c r="J8339" s="4" t="s">
        <v>877</v>
      </c>
      <c r="K8339" s="4" t="s">
        <v>8297</v>
      </c>
      <c r="L8339" s="4" t="s">
        <v>8301</v>
      </c>
      <c r="M8339" s="5">
        <v>44879</v>
      </c>
      <c r="N8339" s="6">
        <v>6321</v>
      </c>
      <c r="O8339" s="4">
        <f t="shared" si="260"/>
        <v>14</v>
      </c>
      <c r="P8339" s="4" t="str">
        <f t="shared" si="261"/>
        <v>2022-11</v>
      </c>
    </row>
    <row r="8340" spans="1:16" ht="12.75" x14ac:dyDescent="0.2">
      <c r="A8340" s="4" t="s">
        <v>14</v>
      </c>
      <c r="B8340" s="4" t="s">
        <v>7654</v>
      </c>
      <c r="C8340" s="4" t="s">
        <v>9450</v>
      </c>
      <c r="D8340" s="4" t="s">
        <v>7419</v>
      </c>
      <c r="E8340" s="4" t="s">
        <v>9637</v>
      </c>
      <c r="F8340" s="4" t="s">
        <v>9638</v>
      </c>
      <c r="G8340" s="4" t="s">
        <v>3048</v>
      </c>
      <c r="H8340" s="4" t="s">
        <v>210</v>
      </c>
      <c r="I8340" s="4" t="s">
        <v>210</v>
      </c>
      <c r="J8340" s="4" t="s">
        <v>3048</v>
      </c>
      <c r="K8340" s="4" t="s">
        <v>9476</v>
      </c>
      <c r="L8340" s="4" t="s">
        <v>7689</v>
      </c>
      <c r="M8340" s="5">
        <v>44879</v>
      </c>
      <c r="N8340" s="6">
        <v>7521</v>
      </c>
      <c r="O8340" s="4">
        <f t="shared" si="260"/>
        <v>14</v>
      </c>
      <c r="P8340" s="4" t="str">
        <f t="shared" si="261"/>
        <v>2022-11</v>
      </c>
    </row>
    <row r="8341" spans="1:16" ht="12.75" x14ac:dyDescent="0.2">
      <c r="A8341" s="4" t="s">
        <v>14</v>
      </c>
      <c r="B8341" s="4" t="s">
        <v>7654</v>
      </c>
      <c r="C8341" s="4" t="s">
        <v>9450</v>
      </c>
      <c r="D8341" s="4" t="s">
        <v>9692</v>
      </c>
      <c r="E8341" s="4" t="s">
        <v>9661</v>
      </c>
      <c r="F8341" s="4" t="s">
        <v>9662</v>
      </c>
      <c r="G8341" s="4" t="s">
        <v>9664</v>
      </c>
      <c r="H8341" s="4" t="s">
        <v>20</v>
      </c>
      <c r="I8341" s="4" t="s">
        <v>29</v>
      </c>
      <c r="J8341" s="4" t="s">
        <v>36</v>
      </c>
      <c r="K8341" s="4" t="s">
        <v>7893</v>
      </c>
      <c r="L8341" s="4" t="s">
        <v>9145</v>
      </c>
      <c r="M8341" s="5">
        <v>44879</v>
      </c>
      <c r="N8341" s="6">
        <v>8018</v>
      </c>
      <c r="O8341" s="4">
        <f t="shared" si="260"/>
        <v>14</v>
      </c>
      <c r="P8341" s="4" t="str">
        <f t="shared" si="261"/>
        <v>2022-11</v>
      </c>
    </row>
    <row r="8342" spans="1:16" ht="12.75" x14ac:dyDescent="0.2">
      <c r="A8342" s="4" t="s">
        <v>3048</v>
      </c>
      <c r="B8342" s="4" t="s">
        <v>9902</v>
      </c>
      <c r="C8342" s="4" t="s">
        <v>9903</v>
      </c>
      <c r="D8342" s="4" t="s">
        <v>9981</v>
      </c>
      <c r="E8342" s="4" t="s">
        <v>10007</v>
      </c>
      <c r="F8342" s="4" t="s">
        <v>10008</v>
      </c>
      <c r="G8342" s="4" t="s">
        <v>10033</v>
      </c>
      <c r="H8342" s="4" t="s">
        <v>20</v>
      </c>
      <c r="I8342" s="4" t="s">
        <v>21</v>
      </c>
      <c r="J8342" s="4" t="s">
        <v>36</v>
      </c>
      <c r="K8342" s="4" t="s">
        <v>9907</v>
      </c>
      <c r="L8342" s="4" t="s">
        <v>9911</v>
      </c>
      <c r="M8342" s="5">
        <v>44879</v>
      </c>
      <c r="N8342" s="6">
        <v>1687</v>
      </c>
      <c r="O8342" s="4">
        <f t="shared" si="260"/>
        <v>14</v>
      </c>
      <c r="P8342" s="4" t="str">
        <f t="shared" si="261"/>
        <v>2022-11</v>
      </c>
    </row>
    <row r="8343" spans="1:16" ht="12.75" x14ac:dyDescent="0.2">
      <c r="A8343" s="4" t="s">
        <v>3048</v>
      </c>
      <c r="B8343" s="4" t="s">
        <v>10496</v>
      </c>
      <c r="C8343" s="4" t="s">
        <v>10930</v>
      </c>
      <c r="D8343" s="4" t="s">
        <v>13936</v>
      </c>
      <c r="E8343" s="4" t="s">
        <v>11130</v>
      </c>
      <c r="F8343" s="4" t="s">
        <v>11131</v>
      </c>
      <c r="G8343" s="4" t="s">
        <v>11136</v>
      </c>
      <c r="H8343" s="4" t="s">
        <v>20</v>
      </c>
      <c r="I8343" s="4" t="s">
        <v>21</v>
      </c>
      <c r="J8343" s="4" t="s">
        <v>36</v>
      </c>
      <c r="K8343" s="4" t="s">
        <v>10934</v>
      </c>
      <c r="L8343" s="4" t="s">
        <v>10935</v>
      </c>
      <c r="M8343" s="5">
        <v>44879</v>
      </c>
      <c r="N8343" s="6">
        <v>141</v>
      </c>
      <c r="O8343" s="4">
        <f t="shared" si="260"/>
        <v>14</v>
      </c>
      <c r="P8343" s="4" t="str">
        <f t="shared" si="261"/>
        <v>2022-11</v>
      </c>
    </row>
    <row r="8344" spans="1:16" ht="12.75" x14ac:dyDescent="0.2">
      <c r="A8344" s="4" t="s">
        <v>3048</v>
      </c>
      <c r="B8344" s="4" t="s">
        <v>10496</v>
      </c>
      <c r="C8344" s="4" t="s">
        <v>10930</v>
      </c>
      <c r="D8344" s="4" t="s">
        <v>25</v>
      </c>
      <c r="E8344" s="4" t="s">
        <v>11174</v>
      </c>
      <c r="F8344" s="4" t="s">
        <v>11175</v>
      </c>
      <c r="G8344" s="4" t="s">
        <v>11399</v>
      </c>
      <c r="H8344" s="4" t="s">
        <v>20</v>
      </c>
      <c r="I8344" s="4" t="s">
        <v>29</v>
      </c>
      <c r="J8344" s="4" t="s">
        <v>36</v>
      </c>
      <c r="K8344" s="4" t="s">
        <v>10934</v>
      </c>
      <c r="L8344" s="4" t="s">
        <v>10935</v>
      </c>
      <c r="M8344" s="5">
        <v>44879</v>
      </c>
      <c r="N8344" s="6">
        <v>2835</v>
      </c>
      <c r="O8344" s="4">
        <f t="shared" si="260"/>
        <v>14</v>
      </c>
      <c r="P8344" s="4" t="str">
        <f t="shared" si="261"/>
        <v>2022-11</v>
      </c>
    </row>
    <row r="8345" spans="1:16" ht="12.75" x14ac:dyDescent="0.2">
      <c r="A8345" s="4" t="s">
        <v>1050</v>
      </c>
      <c r="B8345" s="4" t="s">
        <v>1051</v>
      </c>
      <c r="C8345" s="4" t="s">
        <v>1052</v>
      </c>
      <c r="D8345" s="4" t="s">
        <v>1681</v>
      </c>
      <c r="E8345" s="4" t="s">
        <v>1210</v>
      </c>
      <c r="F8345" s="4" t="s">
        <v>1211</v>
      </c>
      <c r="G8345" s="4" t="s">
        <v>1694</v>
      </c>
      <c r="H8345" s="4" t="s">
        <v>20</v>
      </c>
      <c r="I8345" s="4" t="s">
        <v>21</v>
      </c>
      <c r="J8345" s="4" t="s">
        <v>22</v>
      </c>
      <c r="K8345" s="4" t="s">
        <v>1213</v>
      </c>
      <c r="L8345" s="4" t="s">
        <v>1209</v>
      </c>
      <c r="M8345" s="5">
        <v>44880</v>
      </c>
      <c r="N8345" s="6">
        <v>8516</v>
      </c>
      <c r="O8345" s="4">
        <f t="shared" si="260"/>
        <v>15</v>
      </c>
      <c r="P8345" s="4" t="str">
        <f t="shared" si="261"/>
        <v>2022-11</v>
      </c>
    </row>
    <row r="8346" spans="1:16" ht="12.75" x14ac:dyDescent="0.2">
      <c r="A8346" s="4" t="s">
        <v>1050</v>
      </c>
      <c r="B8346" s="4" t="s">
        <v>1051</v>
      </c>
      <c r="C8346" s="4" t="s">
        <v>2556</v>
      </c>
      <c r="D8346" s="4" t="s">
        <v>25</v>
      </c>
      <c r="E8346" s="4" t="s">
        <v>2711</v>
      </c>
      <c r="F8346" s="4" t="s">
        <v>2712</v>
      </c>
      <c r="G8346" s="4" t="s">
        <v>2713</v>
      </c>
      <c r="H8346" s="4" t="s">
        <v>20</v>
      </c>
      <c r="I8346" s="4" t="s">
        <v>29</v>
      </c>
      <c r="J8346" s="4" t="s">
        <v>39</v>
      </c>
      <c r="K8346" s="4" t="s">
        <v>2576</v>
      </c>
      <c r="L8346" s="4" t="s">
        <v>2561</v>
      </c>
      <c r="M8346" s="5">
        <v>44880</v>
      </c>
      <c r="N8346" s="6">
        <v>6639</v>
      </c>
      <c r="O8346" s="4">
        <f t="shared" si="260"/>
        <v>15</v>
      </c>
      <c r="P8346" s="4" t="str">
        <f t="shared" si="261"/>
        <v>2022-11</v>
      </c>
    </row>
    <row r="8347" spans="1:16" ht="12.75" x14ac:dyDescent="0.2">
      <c r="A8347" s="4" t="s">
        <v>14</v>
      </c>
      <c r="B8347" s="4" t="s">
        <v>3761</v>
      </c>
      <c r="C8347" s="4" t="s">
        <v>3762</v>
      </c>
      <c r="D8347" s="4" t="s">
        <v>3946</v>
      </c>
      <c r="E8347" s="4" t="s">
        <v>3950</v>
      </c>
      <c r="F8347" s="4" t="s">
        <v>3951</v>
      </c>
      <c r="G8347" s="4" t="s">
        <v>3048</v>
      </c>
      <c r="H8347" s="4" t="s">
        <v>210</v>
      </c>
      <c r="I8347" s="4" t="s">
        <v>210</v>
      </c>
      <c r="J8347" s="4" t="s">
        <v>3048</v>
      </c>
      <c r="K8347" s="4" t="s">
        <v>3771</v>
      </c>
      <c r="L8347" s="4" t="s">
        <v>3802</v>
      </c>
      <c r="M8347" s="5">
        <v>44880</v>
      </c>
      <c r="N8347" s="6">
        <v>2295</v>
      </c>
      <c r="O8347" s="4">
        <f t="shared" si="260"/>
        <v>15</v>
      </c>
      <c r="P8347" s="4" t="str">
        <f t="shared" si="261"/>
        <v>2022-11</v>
      </c>
    </row>
    <row r="8348" spans="1:16" ht="12.75" x14ac:dyDescent="0.2">
      <c r="A8348" s="4" t="s">
        <v>14</v>
      </c>
      <c r="B8348" s="4" t="s">
        <v>4086</v>
      </c>
      <c r="C8348" s="4" t="s">
        <v>4087</v>
      </c>
      <c r="D8348" s="4" t="s">
        <v>4265</v>
      </c>
      <c r="E8348" s="4" t="s">
        <v>4261</v>
      </c>
      <c r="F8348" s="4" t="s">
        <v>4262</v>
      </c>
      <c r="G8348" s="4" t="s">
        <v>4268</v>
      </c>
      <c r="H8348" s="4" t="s">
        <v>210</v>
      </c>
      <c r="I8348" s="4" t="s">
        <v>343</v>
      </c>
      <c r="J8348" s="4" t="s">
        <v>36</v>
      </c>
      <c r="K8348" s="4" t="s">
        <v>4091</v>
      </c>
      <c r="L8348" s="4" t="s">
        <v>1114</v>
      </c>
      <c r="M8348" s="5">
        <v>44880</v>
      </c>
      <c r="N8348" s="6">
        <v>8199</v>
      </c>
      <c r="O8348" s="4">
        <f t="shared" si="260"/>
        <v>15</v>
      </c>
      <c r="P8348" s="4" t="str">
        <f t="shared" si="261"/>
        <v>2022-11</v>
      </c>
    </row>
    <row r="8349" spans="1:16" ht="12.75" x14ac:dyDescent="0.2">
      <c r="A8349" s="4" t="s">
        <v>14</v>
      </c>
      <c r="B8349" s="4" t="s">
        <v>4342</v>
      </c>
      <c r="C8349" s="4" t="s">
        <v>4343</v>
      </c>
      <c r="D8349" s="4" t="s">
        <v>4825</v>
      </c>
      <c r="E8349" s="4" t="s">
        <v>4505</v>
      </c>
      <c r="F8349" s="4" t="s">
        <v>4506</v>
      </c>
      <c r="G8349" s="4" t="s">
        <v>4507</v>
      </c>
      <c r="H8349" s="4" t="s">
        <v>20</v>
      </c>
      <c r="I8349" s="4" t="s">
        <v>29</v>
      </c>
      <c r="J8349" s="4" t="s">
        <v>22</v>
      </c>
      <c r="K8349" s="4" t="s">
        <v>4396</v>
      </c>
      <c r="L8349" s="4" t="s">
        <v>4363</v>
      </c>
      <c r="M8349" s="5">
        <v>44880</v>
      </c>
      <c r="N8349" s="6">
        <v>2906</v>
      </c>
      <c r="O8349" s="4">
        <f t="shared" si="260"/>
        <v>15</v>
      </c>
      <c r="P8349" s="4" t="str">
        <f t="shared" si="261"/>
        <v>2022-11</v>
      </c>
    </row>
    <row r="8350" spans="1:16" ht="12.75" x14ac:dyDescent="0.2">
      <c r="A8350" s="4" t="s">
        <v>1050</v>
      </c>
      <c r="B8350" s="4" t="s">
        <v>5461</v>
      </c>
      <c r="C8350" s="4" t="s">
        <v>5462</v>
      </c>
      <c r="D8350" s="4" t="s">
        <v>1811</v>
      </c>
      <c r="E8350" s="4" t="s">
        <v>5614</v>
      </c>
      <c r="F8350" s="4" t="s">
        <v>5615</v>
      </c>
      <c r="G8350" s="4" t="s">
        <v>6290</v>
      </c>
      <c r="H8350" s="4" t="s">
        <v>20</v>
      </c>
      <c r="I8350" s="4" t="s">
        <v>21</v>
      </c>
      <c r="J8350" s="4" t="s">
        <v>36</v>
      </c>
      <c r="K8350" s="4" t="s">
        <v>5471</v>
      </c>
      <c r="L8350" s="4" t="s">
        <v>1209</v>
      </c>
      <c r="M8350" s="5">
        <v>44880</v>
      </c>
      <c r="N8350" s="6">
        <v>4562</v>
      </c>
      <c r="O8350" s="4">
        <f t="shared" si="260"/>
        <v>15</v>
      </c>
      <c r="P8350" s="4" t="str">
        <f t="shared" si="261"/>
        <v>2022-11</v>
      </c>
    </row>
    <row r="8351" spans="1:16" ht="12.75" x14ac:dyDescent="0.2">
      <c r="A8351" s="4" t="s">
        <v>14</v>
      </c>
      <c r="B8351" s="4" t="s">
        <v>6544</v>
      </c>
      <c r="C8351" s="4" t="s">
        <v>6545</v>
      </c>
      <c r="D8351" s="4" t="s">
        <v>25</v>
      </c>
      <c r="E8351" s="4" t="s">
        <v>6571</v>
      </c>
      <c r="F8351" s="4" t="s">
        <v>6572</v>
      </c>
      <c r="G8351" s="4" t="s">
        <v>6651</v>
      </c>
      <c r="H8351" s="4" t="s">
        <v>20</v>
      </c>
      <c r="I8351" s="4" t="s">
        <v>29</v>
      </c>
      <c r="J8351" s="4" t="s">
        <v>36</v>
      </c>
      <c r="K8351" s="4" t="s">
        <v>6553</v>
      </c>
      <c r="L8351" s="4" t="s">
        <v>6596</v>
      </c>
      <c r="M8351" s="5">
        <v>44880</v>
      </c>
      <c r="N8351" s="6">
        <v>807</v>
      </c>
      <c r="O8351" s="4">
        <f t="shared" si="260"/>
        <v>15</v>
      </c>
      <c r="P8351" s="4" t="str">
        <f t="shared" si="261"/>
        <v>2022-11</v>
      </c>
    </row>
    <row r="8352" spans="1:16" ht="12.75" x14ac:dyDescent="0.2">
      <c r="A8352" s="4" t="s">
        <v>14</v>
      </c>
      <c r="B8352" s="4" t="s">
        <v>7654</v>
      </c>
      <c r="C8352" s="4" t="s">
        <v>8288</v>
      </c>
      <c r="D8352" s="4" t="s">
        <v>8877</v>
      </c>
      <c r="E8352" s="4" t="s">
        <v>8360</v>
      </c>
      <c r="F8352" s="4" t="s">
        <v>8361</v>
      </c>
      <c r="G8352" s="4" t="s">
        <v>8362</v>
      </c>
      <c r="H8352" s="4" t="s">
        <v>210</v>
      </c>
      <c r="I8352" s="4" t="s">
        <v>210</v>
      </c>
      <c r="J8352" s="4" t="s">
        <v>226</v>
      </c>
      <c r="K8352" s="4" t="s">
        <v>8297</v>
      </c>
      <c r="L8352" s="4" t="s">
        <v>8301</v>
      </c>
      <c r="M8352" s="5">
        <v>44880</v>
      </c>
      <c r="N8352" s="6">
        <v>6510</v>
      </c>
      <c r="O8352" s="4">
        <f t="shared" si="260"/>
        <v>15</v>
      </c>
      <c r="P8352" s="4" t="str">
        <f t="shared" si="261"/>
        <v>2022-11</v>
      </c>
    </row>
    <row r="8353" spans="1:16" ht="12.75" x14ac:dyDescent="0.2">
      <c r="A8353" s="4" t="s">
        <v>3048</v>
      </c>
      <c r="B8353" s="4" t="s">
        <v>10496</v>
      </c>
      <c r="C8353" s="4" t="s">
        <v>10930</v>
      </c>
      <c r="D8353" s="4" t="s">
        <v>11632</v>
      </c>
      <c r="E8353" s="4" t="s">
        <v>11644</v>
      </c>
      <c r="F8353" s="4" t="s">
        <v>11645</v>
      </c>
      <c r="G8353" s="4" t="s">
        <v>11646</v>
      </c>
      <c r="H8353" s="4" t="s">
        <v>20</v>
      </c>
      <c r="I8353" s="4" t="s">
        <v>29</v>
      </c>
      <c r="J8353" s="4" t="s">
        <v>39</v>
      </c>
      <c r="K8353" s="4" t="s">
        <v>10934</v>
      </c>
      <c r="L8353" s="4" t="s">
        <v>10935</v>
      </c>
      <c r="M8353" s="5">
        <v>44880</v>
      </c>
      <c r="N8353" s="6">
        <v>9999</v>
      </c>
      <c r="O8353" s="4">
        <f t="shared" si="260"/>
        <v>15</v>
      </c>
      <c r="P8353" s="4" t="str">
        <f t="shared" si="261"/>
        <v>2022-11</v>
      </c>
    </row>
    <row r="8354" spans="1:16" ht="12.75" x14ac:dyDescent="0.2">
      <c r="A8354" s="4" t="s">
        <v>3048</v>
      </c>
      <c r="B8354" s="4" t="s">
        <v>12289</v>
      </c>
      <c r="C8354" s="4" t="s">
        <v>12291</v>
      </c>
      <c r="D8354" s="4" t="s">
        <v>12570</v>
      </c>
      <c r="E8354" s="4" t="s">
        <v>1039</v>
      </c>
      <c r="F8354" s="4" t="s">
        <v>1040</v>
      </c>
      <c r="G8354" s="4" t="s">
        <v>12572</v>
      </c>
      <c r="H8354" s="4" t="s">
        <v>20</v>
      </c>
      <c r="I8354" s="4" t="s">
        <v>21</v>
      </c>
      <c r="J8354" s="4" t="s">
        <v>36</v>
      </c>
      <c r="K8354" s="4" t="s">
        <v>12340</v>
      </c>
      <c r="L8354" s="4" t="s">
        <v>10478</v>
      </c>
      <c r="M8354" s="5">
        <v>44880</v>
      </c>
      <c r="N8354" s="6">
        <v>1851</v>
      </c>
      <c r="O8354" s="4">
        <f t="shared" si="260"/>
        <v>15</v>
      </c>
      <c r="P8354" s="4" t="str">
        <f t="shared" si="261"/>
        <v>2022-11</v>
      </c>
    </row>
    <row r="8355" spans="1:16" ht="12.75" x14ac:dyDescent="0.2">
      <c r="A8355" s="4" t="s">
        <v>3048</v>
      </c>
      <c r="B8355" s="4" t="s">
        <v>12289</v>
      </c>
      <c r="C8355" s="4" t="s">
        <v>12841</v>
      </c>
      <c r="D8355" s="4" t="s">
        <v>13936</v>
      </c>
      <c r="E8355" s="4" t="s">
        <v>12880</v>
      </c>
      <c r="F8355" s="4" t="s">
        <v>12881</v>
      </c>
      <c r="G8355" s="4" t="s">
        <v>12886</v>
      </c>
      <c r="H8355" s="4" t="s">
        <v>20</v>
      </c>
      <c r="I8355" s="4" t="s">
        <v>21</v>
      </c>
      <c r="J8355" s="4" t="s">
        <v>22</v>
      </c>
      <c r="K8355" s="4" t="s">
        <v>12845</v>
      </c>
      <c r="L8355" s="4" t="s">
        <v>12121</v>
      </c>
      <c r="M8355" s="5">
        <v>44880</v>
      </c>
      <c r="N8355" s="6">
        <v>9763</v>
      </c>
      <c r="O8355" s="4">
        <f t="shared" si="260"/>
        <v>15</v>
      </c>
      <c r="P8355" s="4" t="str">
        <f t="shared" si="261"/>
        <v>2022-11</v>
      </c>
    </row>
    <row r="8356" spans="1:16" ht="12.75" x14ac:dyDescent="0.2">
      <c r="A8356" s="4" t="s">
        <v>14</v>
      </c>
      <c r="B8356" s="4" t="s">
        <v>15</v>
      </c>
      <c r="C8356" s="4" t="s">
        <v>504</v>
      </c>
      <c r="D8356" s="4" t="s">
        <v>735</v>
      </c>
      <c r="E8356" s="4" t="s">
        <v>736</v>
      </c>
      <c r="F8356" s="4" t="s">
        <v>737</v>
      </c>
      <c r="G8356" s="4" t="s">
        <v>746</v>
      </c>
      <c r="H8356" s="4" t="s">
        <v>20</v>
      </c>
      <c r="I8356" s="4" t="s">
        <v>21</v>
      </c>
      <c r="J8356" s="4" t="s">
        <v>36</v>
      </c>
      <c r="K8356" s="4" t="s">
        <v>508</v>
      </c>
      <c r="L8356" s="4" t="s">
        <v>24</v>
      </c>
      <c r="M8356" s="5">
        <v>44881</v>
      </c>
      <c r="N8356" s="6">
        <v>3948</v>
      </c>
      <c r="O8356" s="4">
        <f t="shared" si="260"/>
        <v>16</v>
      </c>
      <c r="P8356" s="4" t="str">
        <f t="shared" si="261"/>
        <v>2022-11</v>
      </c>
    </row>
    <row r="8357" spans="1:16" ht="12.75" x14ac:dyDescent="0.2">
      <c r="A8357" s="4" t="s">
        <v>1050</v>
      </c>
      <c r="B8357" s="4" t="s">
        <v>1051</v>
      </c>
      <c r="C8357" s="4" t="s">
        <v>2425</v>
      </c>
      <c r="D8357" s="4" t="s">
        <v>25</v>
      </c>
      <c r="E8357" s="4" t="s">
        <v>2491</v>
      </c>
      <c r="F8357" s="4" t="s">
        <v>2492</v>
      </c>
      <c r="G8357" s="4" t="s">
        <v>2494</v>
      </c>
      <c r="H8357" s="4" t="s">
        <v>210</v>
      </c>
      <c r="I8357" s="4" t="s">
        <v>210</v>
      </c>
      <c r="J8357" s="4" t="s">
        <v>2454</v>
      </c>
      <c r="K8357" s="4" t="s">
        <v>1668</v>
      </c>
      <c r="L8357" s="4" t="s">
        <v>1171</v>
      </c>
      <c r="M8357" s="5">
        <v>44881</v>
      </c>
      <c r="N8357" s="6">
        <v>2926</v>
      </c>
      <c r="O8357" s="4">
        <f t="shared" si="260"/>
        <v>16</v>
      </c>
      <c r="P8357" s="4" t="str">
        <f t="shared" si="261"/>
        <v>2022-11</v>
      </c>
    </row>
    <row r="8358" spans="1:16" ht="12.75" x14ac:dyDescent="0.2">
      <c r="A8358" s="4" t="s">
        <v>1050</v>
      </c>
      <c r="B8358" s="4" t="s">
        <v>5461</v>
      </c>
      <c r="C8358" s="4" t="s">
        <v>5462</v>
      </c>
      <c r="D8358" s="4" t="s">
        <v>5659</v>
      </c>
      <c r="E8358" s="4" t="s">
        <v>5723</v>
      </c>
      <c r="F8358" s="4" t="s">
        <v>5724</v>
      </c>
      <c r="G8358" s="4" t="s">
        <v>5731</v>
      </c>
      <c r="H8358" s="4" t="s">
        <v>20</v>
      </c>
      <c r="I8358" s="4" t="s">
        <v>21</v>
      </c>
      <c r="J8358" s="4" t="s">
        <v>36</v>
      </c>
      <c r="K8358" s="4" t="s">
        <v>5495</v>
      </c>
      <c r="L8358" s="4" t="s">
        <v>5525</v>
      </c>
      <c r="M8358" s="5">
        <v>44881</v>
      </c>
      <c r="N8358" s="6">
        <v>6065</v>
      </c>
      <c r="O8358" s="4">
        <f t="shared" si="260"/>
        <v>16</v>
      </c>
      <c r="P8358" s="4" t="str">
        <f t="shared" si="261"/>
        <v>2022-11</v>
      </c>
    </row>
    <row r="8359" spans="1:16" ht="12.75" x14ac:dyDescent="0.2">
      <c r="A8359" s="4" t="s">
        <v>1050</v>
      </c>
      <c r="B8359" s="4" t="s">
        <v>5461</v>
      </c>
      <c r="C8359" s="4" t="s">
        <v>5462</v>
      </c>
      <c r="D8359" s="4" t="s">
        <v>6152</v>
      </c>
      <c r="E8359" s="4" t="s">
        <v>6167</v>
      </c>
      <c r="F8359" s="4" t="s">
        <v>6168</v>
      </c>
      <c r="G8359" s="4" t="s">
        <v>6173</v>
      </c>
      <c r="H8359" s="4" t="s">
        <v>20</v>
      </c>
      <c r="I8359" s="4" t="s">
        <v>29</v>
      </c>
      <c r="J8359" s="4" t="s">
        <v>39</v>
      </c>
      <c r="K8359" s="4" t="s">
        <v>5499</v>
      </c>
      <c r="L8359" s="4" t="s">
        <v>5467</v>
      </c>
      <c r="M8359" s="5">
        <v>44881</v>
      </c>
      <c r="N8359" s="6">
        <v>9033</v>
      </c>
      <c r="O8359" s="4">
        <f t="shared" si="260"/>
        <v>16</v>
      </c>
      <c r="P8359" s="4" t="str">
        <f t="shared" si="261"/>
        <v>2022-11</v>
      </c>
    </row>
    <row r="8360" spans="1:16" ht="12.75" x14ac:dyDescent="0.2">
      <c r="A8360" s="4" t="s">
        <v>14</v>
      </c>
      <c r="B8360" s="4" t="s">
        <v>7127</v>
      </c>
      <c r="C8360" s="4" t="s">
        <v>7128</v>
      </c>
      <c r="D8360" s="4" t="s">
        <v>7361</v>
      </c>
      <c r="E8360" s="4" t="s">
        <v>7371</v>
      </c>
      <c r="F8360" s="4" t="s">
        <v>7372</v>
      </c>
      <c r="G8360" s="4" t="s">
        <v>7373</v>
      </c>
      <c r="H8360" s="4" t="s">
        <v>210</v>
      </c>
      <c r="I8360" s="4" t="s">
        <v>210</v>
      </c>
      <c r="J8360" s="4" t="s">
        <v>226</v>
      </c>
      <c r="K8360" s="4" t="s">
        <v>7135</v>
      </c>
      <c r="L8360" s="4" t="s">
        <v>7203</v>
      </c>
      <c r="M8360" s="5">
        <v>44881</v>
      </c>
      <c r="N8360" s="6">
        <v>4762</v>
      </c>
      <c r="O8360" s="4">
        <f t="shared" si="260"/>
        <v>16</v>
      </c>
      <c r="P8360" s="4" t="str">
        <f t="shared" si="261"/>
        <v>2022-11</v>
      </c>
    </row>
    <row r="8361" spans="1:16" ht="12.75" x14ac:dyDescent="0.2">
      <c r="A8361" s="4" t="s">
        <v>14</v>
      </c>
      <c r="B8361" s="4" t="s">
        <v>7127</v>
      </c>
      <c r="C8361" s="4" t="s">
        <v>7128</v>
      </c>
      <c r="D8361" s="4" t="s">
        <v>7566</v>
      </c>
      <c r="E8361" s="4" t="s">
        <v>7568</v>
      </c>
      <c r="F8361" s="4" t="s">
        <v>7569</v>
      </c>
      <c r="G8361" s="4" t="s">
        <v>7570</v>
      </c>
      <c r="H8361" s="4" t="s">
        <v>210</v>
      </c>
      <c r="I8361" s="4" t="s">
        <v>210</v>
      </c>
      <c r="J8361" s="4" t="s">
        <v>226</v>
      </c>
      <c r="K8361" s="4" t="s">
        <v>7132</v>
      </c>
      <c r="L8361" s="4" t="s">
        <v>7203</v>
      </c>
      <c r="M8361" s="5">
        <v>44881</v>
      </c>
      <c r="N8361" s="6">
        <v>3687</v>
      </c>
      <c r="O8361" s="4">
        <f t="shared" si="260"/>
        <v>16</v>
      </c>
      <c r="P8361" s="4" t="str">
        <f t="shared" si="261"/>
        <v>2022-11</v>
      </c>
    </row>
    <row r="8362" spans="1:16" ht="12.75" x14ac:dyDescent="0.2">
      <c r="A8362" s="4" t="s">
        <v>14</v>
      </c>
      <c r="B8362" s="4" t="s">
        <v>7654</v>
      </c>
      <c r="C8362" s="4" t="s">
        <v>8288</v>
      </c>
      <c r="D8362" s="4" t="s">
        <v>8877</v>
      </c>
      <c r="E8362" s="4" t="s">
        <v>8954</v>
      </c>
      <c r="F8362" s="4" t="s">
        <v>8955</v>
      </c>
      <c r="G8362" s="4" t="s">
        <v>8957</v>
      </c>
      <c r="H8362" s="4" t="s">
        <v>210</v>
      </c>
      <c r="I8362" s="4" t="s">
        <v>210</v>
      </c>
      <c r="J8362" s="4" t="s">
        <v>877</v>
      </c>
      <c r="K8362" s="4" t="s">
        <v>8297</v>
      </c>
      <c r="L8362" s="4" t="s">
        <v>8301</v>
      </c>
      <c r="M8362" s="5">
        <v>44881</v>
      </c>
      <c r="N8362" s="6">
        <v>319</v>
      </c>
      <c r="O8362" s="4">
        <f t="shared" si="260"/>
        <v>16</v>
      </c>
      <c r="P8362" s="4" t="str">
        <f t="shared" si="261"/>
        <v>2022-11</v>
      </c>
    </row>
    <row r="8363" spans="1:16" ht="12.75" x14ac:dyDescent="0.2">
      <c r="A8363" s="4" t="s">
        <v>14</v>
      </c>
      <c r="B8363" s="4" t="s">
        <v>7654</v>
      </c>
      <c r="C8363" s="4" t="s">
        <v>8288</v>
      </c>
      <c r="D8363" s="4" t="s">
        <v>9140</v>
      </c>
      <c r="E8363" s="4" t="s">
        <v>9152</v>
      </c>
      <c r="F8363" s="4" t="s">
        <v>9153</v>
      </c>
      <c r="G8363" s="4" t="s">
        <v>9154</v>
      </c>
      <c r="H8363" s="4" t="s">
        <v>210</v>
      </c>
      <c r="I8363" s="4" t="s">
        <v>210</v>
      </c>
      <c r="J8363" s="4" t="s">
        <v>226</v>
      </c>
      <c r="K8363" s="4" t="s">
        <v>8306</v>
      </c>
      <c r="L8363" s="4" t="s">
        <v>8301</v>
      </c>
      <c r="M8363" s="5">
        <v>44881</v>
      </c>
      <c r="N8363" s="6">
        <v>9051</v>
      </c>
      <c r="O8363" s="4">
        <f t="shared" si="260"/>
        <v>16</v>
      </c>
      <c r="P8363" s="4" t="str">
        <f t="shared" si="261"/>
        <v>2022-11</v>
      </c>
    </row>
    <row r="8364" spans="1:16" ht="12.75" x14ac:dyDescent="0.2">
      <c r="A8364" s="4" t="s">
        <v>3048</v>
      </c>
      <c r="B8364" s="4" t="s">
        <v>10496</v>
      </c>
      <c r="C8364" s="4" t="s">
        <v>10497</v>
      </c>
      <c r="D8364" s="4" t="s">
        <v>13936</v>
      </c>
      <c r="E8364" s="4" t="s">
        <v>10503</v>
      </c>
      <c r="F8364" s="4" t="s">
        <v>10504</v>
      </c>
      <c r="G8364" s="4" t="s">
        <v>10510</v>
      </c>
      <c r="H8364" s="4" t="s">
        <v>20</v>
      </c>
      <c r="I8364" s="4" t="s">
        <v>21</v>
      </c>
      <c r="J8364" s="4" t="s">
        <v>22</v>
      </c>
      <c r="K8364" s="4" t="s">
        <v>10501</v>
      </c>
      <c r="L8364" s="4" t="s">
        <v>10502</v>
      </c>
      <c r="M8364" s="5">
        <v>44881</v>
      </c>
      <c r="N8364" s="6">
        <v>7580</v>
      </c>
      <c r="O8364" s="4">
        <f t="shared" si="260"/>
        <v>16</v>
      </c>
      <c r="P8364" s="4" t="str">
        <f t="shared" si="261"/>
        <v>2022-11</v>
      </c>
    </row>
    <row r="8365" spans="1:16" ht="12.75" x14ac:dyDescent="0.2">
      <c r="A8365" s="4" t="s">
        <v>3048</v>
      </c>
      <c r="B8365" s="4" t="s">
        <v>12289</v>
      </c>
      <c r="C8365" s="4" t="s">
        <v>12291</v>
      </c>
      <c r="D8365" s="4" t="s">
        <v>12401</v>
      </c>
      <c r="E8365" s="4" t="s">
        <v>12445</v>
      </c>
      <c r="F8365" s="4" t="s">
        <v>12446</v>
      </c>
      <c r="G8365" s="4" t="s">
        <v>12451</v>
      </c>
      <c r="H8365" s="4" t="s">
        <v>20</v>
      </c>
      <c r="I8365" s="4" t="s">
        <v>21</v>
      </c>
      <c r="J8365" s="4" t="s">
        <v>36</v>
      </c>
      <c r="K8365" s="4" t="s">
        <v>12295</v>
      </c>
      <c r="L8365" s="4" t="s">
        <v>10478</v>
      </c>
      <c r="M8365" s="5">
        <v>44881</v>
      </c>
      <c r="N8365" s="6">
        <v>7356</v>
      </c>
      <c r="O8365" s="4">
        <f t="shared" si="260"/>
        <v>16</v>
      </c>
      <c r="P8365" s="4" t="str">
        <f t="shared" si="261"/>
        <v>2022-11</v>
      </c>
    </row>
    <row r="8366" spans="1:16" ht="12.75" x14ac:dyDescent="0.2">
      <c r="A8366" s="4" t="s">
        <v>14</v>
      </c>
      <c r="B8366" s="4" t="s">
        <v>15</v>
      </c>
      <c r="C8366" s="4" t="s">
        <v>68</v>
      </c>
      <c r="D8366" s="4" t="s">
        <v>13936</v>
      </c>
      <c r="E8366" s="4" t="s">
        <v>138</v>
      </c>
      <c r="F8366" s="4" t="s">
        <v>139</v>
      </c>
      <c r="G8366" s="4" t="s">
        <v>145</v>
      </c>
      <c r="H8366" s="4" t="s">
        <v>20</v>
      </c>
      <c r="I8366" s="4" t="s">
        <v>21</v>
      </c>
      <c r="J8366" s="4" t="s">
        <v>22</v>
      </c>
      <c r="K8366" s="4" t="s">
        <v>77</v>
      </c>
      <c r="L8366" s="4" t="s">
        <v>24</v>
      </c>
      <c r="M8366" s="5">
        <v>44882</v>
      </c>
      <c r="N8366" s="6">
        <v>6741</v>
      </c>
      <c r="O8366" s="4">
        <f t="shared" si="260"/>
        <v>17</v>
      </c>
      <c r="P8366" s="4" t="str">
        <f t="shared" si="261"/>
        <v>2022-11</v>
      </c>
    </row>
    <row r="8367" spans="1:16" ht="12.75" x14ac:dyDescent="0.2">
      <c r="A8367" s="4" t="s">
        <v>14</v>
      </c>
      <c r="B8367" s="4" t="s">
        <v>15</v>
      </c>
      <c r="C8367" s="4" t="s">
        <v>68</v>
      </c>
      <c r="D8367" s="4" t="s">
        <v>333</v>
      </c>
      <c r="E8367" s="4" t="s">
        <v>257</v>
      </c>
      <c r="F8367" s="4" t="s">
        <v>258</v>
      </c>
      <c r="G8367" s="4" t="s">
        <v>344</v>
      </c>
      <c r="H8367" s="4" t="s">
        <v>20</v>
      </c>
      <c r="I8367" s="4" t="s">
        <v>21</v>
      </c>
      <c r="J8367" s="4" t="s">
        <v>22</v>
      </c>
      <c r="K8367" s="4" t="s">
        <v>77</v>
      </c>
      <c r="L8367" s="4" t="s">
        <v>100</v>
      </c>
      <c r="M8367" s="5">
        <v>44882</v>
      </c>
      <c r="N8367" s="6">
        <v>1651</v>
      </c>
      <c r="O8367" s="4">
        <f t="shared" si="260"/>
        <v>17</v>
      </c>
      <c r="P8367" s="4" t="str">
        <f t="shared" si="261"/>
        <v>2022-11</v>
      </c>
    </row>
    <row r="8368" spans="1:16" ht="12.75" x14ac:dyDescent="0.2">
      <c r="A8368" s="4" t="s">
        <v>14</v>
      </c>
      <c r="B8368" s="4" t="s">
        <v>15</v>
      </c>
      <c r="C8368" s="4" t="s">
        <v>504</v>
      </c>
      <c r="D8368" s="4" t="s">
        <v>735</v>
      </c>
      <c r="E8368" s="4" t="s">
        <v>844</v>
      </c>
      <c r="F8368" s="4" t="s">
        <v>845</v>
      </c>
      <c r="G8368" s="4" t="s">
        <v>847</v>
      </c>
      <c r="H8368" s="4" t="s">
        <v>20</v>
      </c>
      <c r="I8368" s="4" t="s">
        <v>21</v>
      </c>
      <c r="J8368" s="4" t="s">
        <v>36</v>
      </c>
      <c r="K8368" s="4" t="s">
        <v>508</v>
      </c>
      <c r="L8368" s="4" t="s">
        <v>24</v>
      </c>
      <c r="M8368" s="5">
        <v>44882</v>
      </c>
      <c r="N8368" s="6">
        <v>5449</v>
      </c>
      <c r="O8368" s="4">
        <f t="shared" si="260"/>
        <v>17</v>
      </c>
      <c r="P8368" s="4" t="str">
        <f t="shared" si="261"/>
        <v>2022-11</v>
      </c>
    </row>
    <row r="8369" spans="1:16" ht="12.75" x14ac:dyDescent="0.2">
      <c r="A8369" s="4" t="s">
        <v>1050</v>
      </c>
      <c r="B8369" s="4" t="s">
        <v>1051</v>
      </c>
      <c r="C8369" s="4" t="s">
        <v>1052</v>
      </c>
      <c r="D8369" s="4" t="s">
        <v>13936</v>
      </c>
      <c r="E8369" s="4" t="s">
        <v>1065</v>
      </c>
      <c r="F8369" s="4" t="s">
        <v>1066</v>
      </c>
      <c r="G8369" s="4" t="s">
        <v>1068</v>
      </c>
      <c r="H8369" s="4" t="s">
        <v>20</v>
      </c>
      <c r="I8369" s="4" t="s">
        <v>21</v>
      </c>
      <c r="J8369" s="4" t="s">
        <v>36</v>
      </c>
      <c r="K8369" s="4" t="s">
        <v>1056</v>
      </c>
      <c r="L8369" s="4" t="s">
        <v>1057</v>
      </c>
      <c r="M8369" s="5">
        <v>44882</v>
      </c>
      <c r="N8369" s="6">
        <v>3445</v>
      </c>
      <c r="O8369" s="4">
        <f t="shared" si="260"/>
        <v>17</v>
      </c>
      <c r="P8369" s="4" t="str">
        <f t="shared" si="261"/>
        <v>2022-11</v>
      </c>
    </row>
    <row r="8370" spans="1:16" ht="12.75" x14ac:dyDescent="0.2">
      <c r="A8370" s="4" t="s">
        <v>1050</v>
      </c>
      <c r="B8370" s="4" t="s">
        <v>1051</v>
      </c>
      <c r="C8370" s="4" t="s">
        <v>2425</v>
      </c>
      <c r="D8370" s="4" t="s">
        <v>2548</v>
      </c>
      <c r="E8370" s="4" t="s">
        <v>2480</v>
      </c>
      <c r="F8370" s="4" t="s">
        <v>2481</v>
      </c>
      <c r="G8370" s="4" t="s">
        <v>2482</v>
      </c>
      <c r="H8370" s="4" t="s">
        <v>210</v>
      </c>
      <c r="I8370" s="4" t="s">
        <v>210</v>
      </c>
      <c r="J8370" s="4" t="s">
        <v>226</v>
      </c>
      <c r="K8370" s="4" t="s">
        <v>1668</v>
      </c>
      <c r="L8370" s="4" t="s">
        <v>1110</v>
      </c>
      <c r="M8370" s="5">
        <v>44882</v>
      </c>
      <c r="N8370" s="6">
        <v>296</v>
      </c>
      <c r="O8370" s="4">
        <f t="shared" si="260"/>
        <v>17</v>
      </c>
      <c r="P8370" s="4" t="str">
        <f t="shared" si="261"/>
        <v>2022-11</v>
      </c>
    </row>
    <row r="8371" spans="1:16" ht="12.75" x14ac:dyDescent="0.2">
      <c r="A8371" s="4" t="s">
        <v>1050</v>
      </c>
      <c r="B8371" s="4" t="s">
        <v>1051</v>
      </c>
      <c r="C8371" s="4" t="s">
        <v>2556</v>
      </c>
      <c r="D8371" s="4" t="s">
        <v>1629</v>
      </c>
      <c r="E8371" s="4" t="s">
        <v>2587</v>
      </c>
      <c r="F8371" s="4" t="s">
        <v>2588</v>
      </c>
      <c r="G8371" s="4" t="s">
        <v>2821</v>
      </c>
      <c r="H8371" s="4" t="s">
        <v>20</v>
      </c>
      <c r="I8371" s="4" t="s">
        <v>21</v>
      </c>
      <c r="J8371" s="4" t="s">
        <v>39</v>
      </c>
      <c r="K8371" s="4" t="s">
        <v>2565</v>
      </c>
      <c r="L8371" s="4" t="s">
        <v>2373</v>
      </c>
      <c r="M8371" s="5">
        <v>44882</v>
      </c>
      <c r="N8371" s="6">
        <v>7958</v>
      </c>
      <c r="O8371" s="4">
        <f t="shared" si="260"/>
        <v>17</v>
      </c>
      <c r="P8371" s="4" t="str">
        <f t="shared" si="261"/>
        <v>2022-11</v>
      </c>
    </row>
    <row r="8372" spans="1:16" ht="12.75" x14ac:dyDescent="0.2">
      <c r="A8372" s="4" t="s">
        <v>3048</v>
      </c>
      <c r="B8372" s="4" t="s">
        <v>3049</v>
      </c>
      <c r="C8372" s="4" t="s">
        <v>3050</v>
      </c>
      <c r="D8372" s="4" t="s">
        <v>25</v>
      </c>
      <c r="E8372" s="4" t="s">
        <v>3098</v>
      </c>
      <c r="F8372" s="4" t="s">
        <v>3099</v>
      </c>
      <c r="G8372" s="4" t="s">
        <v>3100</v>
      </c>
      <c r="H8372" s="4" t="s">
        <v>20</v>
      </c>
      <c r="I8372" s="4" t="s">
        <v>29</v>
      </c>
      <c r="J8372" s="4" t="s">
        <v>36</v>
      </c>
      <c r="K8372" s="4" t="s">
        <v>3089</v>
      </c>
      <c r="L8372" s="4" t="s">
        <v>3085</v>
      </c>
      <c r="M8372" s="5">
        <v>44882</v>
      </c>
      <c r="N8372" s="6">
        <v>5021</v>
      </c>
      <c r="O8372" s="4">
        <f t="shared" si="260"/>
        <v>17</v>
      </c>
      <c r="P8372" s="4" t="str">
        <f t="shared" si="261"/>
        <v>2022-11</v>
      </c>
    </row>
    <row r="8373" spans="1:16" ht="12.75" x14ac:dyDescent="0.2">
      <c r="A8373" s="4" t="s">
        <v>14</v>
      </c>
      <c r="B8373" s="4" t="s">
        <v>4342</v>
      </c>
      <c r="C8373" s="4" t="s">
        <v>4343</v>
      </c>
      <c r="D8373" s="4" t="s">
        <v>4708</v>
      </c>
      <c r="E8373" s="4" t="s">
        <v>4726</v>
      </c>
      <c r="F8373" s="4" t="s">
        <v>4727</v>
      </c>
      <c r="G8373" s="4" t="s">
        <v>4730</v>
      </c>
      <c r="H8373" s="4" t="s">
        <v>20</v>
      </c>
      <c r="I8373" s="4" t="s">
        <v>29</v>
      </c>
      <c r="J8373" s="4" t="s">
        <v>22</v>
      </c>
      <c r="K8373" s="4" t="s">
        <v>4396</v>
      </c>
      <c r="L8373" s="4" t="s">
        <v>4374</v>
      </c>
      <c r="M8373" s="5">
        <v>44882</v>
      </c>
      <c r="N8373" s="6">
        <v>1528</v>
      </c>
      <c r="O8373" s="4">
        <f t="shared" si="260"/>
        <v>17</v>
      </c>
      <c r="P8373" s="4" t="str">
        <f t="shared" si="261"/>
        <v>2022-11</v>
      </c>
    </row>
    <row r="8374" spans="1:16" ht="12.75" x14ac:dyDescent="0.2">
      <c r="A8374" s="4" t="s">
        <v>1050</v>
      </c>
      <c r="B8374" s="4" t="s">
        <v>5461</v>
      </c>
      <c r="C8374" s="4" t="s">
        <v>5462</v>
      </c>
      <c r="D8374" s="4" t="s">
        <v>6291</v>
      </c>
      <c r="E8374" s="4" t="s">
        <v>5629</v>
      </c>
      <c r="F8374" s="4" t="s">
        <v>5630</v>
      </c>
      <c r="G8374" s="4" t="s">
        <v>6329</v>
      </c>
      <c r="H8374" s="4" t="s">
        <v>210</v>
      </c>
      <c r="I8374" s="4" t="s">
        <v>343</v>
      </c>
      <c r="J8374" s="4" t="s">
        <v>22</v>
      </c>
      <c r="K8374" s="4" t="s">
        <v>5515</v>
      </c>
      <c r="L8374" s="4" t="s">
        <v>5516</v>
      </c>
      <c r="M8374" s="5">
        <v>44882</v>
      </c>
      <c r="N8374" s="6">
        <v>4444</v>
      </c>
      <c r="O8374" s="4">
        <f t="shared" si="260"/>
        <v>17</v>
      </c>
      <c r="P8374" s="4" t="str">
        <f t="shared" si="261"/>
        <v>2022-11</v>
      </c>
    </row>
    <row r="8375" spans="1:16" ht="12.75" x14ac:dyDescent="0.2">
      <c r="A8375" s="4" t="s">
        <v>1050</v>
      </c>
      <c r="B8375" s="4" t="s">
        <v>5461</v>
      </c>
      <c r="C8375" s="4" t="s">
        <v>5462</v>
      </c>
      <c r="D8375" s="4" t="s">
        <v>6398</v>
      </c>
      <c r="E8375" s="4" t="s">
        <v>5509</v>
      </c>
      <c r="F8375" s="4" t="s">
        <v>5510</v>
      </c>
      <c r="G8375" s="4" t="s">
        <v>6404</v>
      </c>
      <c r="H8375" s="4" t="s">
        <v>20</v>
      </c>
      <c r="I8375" s="4" t="s">
        <v>21</v>
      </c>
      <c r="J8375" s="4" t="s">
        <v>22</v>
      </c>
      <c r="K8375" s="4" t="s">
        <v>5466</v>
      </c>
      <c r="L8375" s="4" t="s">
        <v>5481</v>
      </c>
      <c r="M8375" s="5">
        <v>44882</v>
      </c>
      <c r="N8375" s="6">
        <v>9968</v>
      </c>
      <c r="O8375" s="4">
        <f t="shared" si="260"/>
        <v>17</v>
      </c>
      <c r="P8375" s="4" t="str">
        <f t="shared" si="261"/>
        <v>2022-11</v>
      </c>
    </row>
    <row r="8376" spans="1:16" ht="12.75" x14ac:dyDescent="0.2">
      <c r="A8376" s="4" t="s">
        <v>1050</v>
      </c>
      <c r="B8376" s="4" t="s">
        <v>5461</v>
      </c>
      <c r="C8376" s="4" t="s">
        <v>5462</v>
      </c>
      <c r="D8376" s="4" t="s">
        <v>6510</v>
      </c>
      <c r="E8376" s="4" t="s">
        <v>5581</v>
      </c>
      <c r="F8376" s="4" t="s">
        <v>5582</v>
      </c>
      <c r="G8376" s="4" t="s">
        <v>6511</v>
      </c>
      <c r="H8376" s="4" t="s">
        <v>20</v>
      </c>
      <c r="I8376" s="4" t="s">
        <v>216</v>
      </c>
      <c r="J8376" s="4" t="s">
        <v>39</v>
      </c>
      <c r="K8376" s="4" t="s">
        <v>5466</v>
      </c>
      <c r="L8376" s="4" t="s">
        <v>5481</v>
      </c>
      <c r="M8376" s="5">
        <v>44882</v>
      </c>
      <c r="N8376" s="6">
        <v>8500</v>
      </c>
      <c r="O8376" s="4">
        <f t="shared" si="260"/>
        <v>17</v>
      </c>
      <c r="P8376" s="4" t="str">
        <f t="shared" si="261"/>
        <v>2022-11</v>
      </c>
    </row>
    <row r="8377" spans="1:16" ht="12.75" x14ac:dyDescent="0.2">
      <c r="A8377" s="4" t="s">
        <v>14</v>
      </c>
      <c r="B8377" s="4" t="s">
        <v>6544</v>
      </c>
      <c r="C8377" s="4" t="s">
        <v>6545</v>
      </c>
      <c r="D8377" s="4" t="s">
        <v>13936</v>
      </c>
      <c r="E8377" s="4" t="s">
        <v>6581</v>
      </c>
      <c r="F8377" s="4" t="s">
        <v>6582</v>
      </c>
      <c r="G8377" s="4" t="s">
        <v>6583</v>
      </c>
      <c r="H8377" s="4" t="s">
        <v>20</v>
      </c>
      <c r="I8377" s="4" t="s">
        <v>21</v>
      </c>
      <c r="J8377" s="4" t="s">
        <v>22</v>
      </c>
      <c r="K8377" s="4" t="s">
        <v>6549</v>
      </c>
      <c r="L8377" s="4" t="s">
        <v>3908</v>
      </c>
      <c r="M8377" s="5">
        <v>44882</v>
      </c>
      <c r="N8377" s="6">
        <v>6260</v>
      </c>
      <c r="O8377" s="4">
        <f t="shared" si="260"/>
        <v>17</v>
      </c>
      <c r="P8377" s="4" t="str">
        <f t="shared" si="261"/>
        <v>2022-11</v>
      </c>
    </row>
    <row r="8378" spans="1:16" ht="12.75" x14ac:dyDescent="0.2">
      <c r="A8378" s="4" t="s">
        <v>14</v>
      </c>
      <c r="B8378" s="4" t="s">
        <v>7654</v>
      </c>
      <c r="C8378" s="4" t="s">
        <v>8288</v>
      </c>
      <c r="D8378" s="4" t="s">
        <v>8410</v>
      </c>
      <c r="E8378" s="4" t="s">
        <v>8322</v>
      </c>
      <c r="F8378" s="4" t="s">
        <v>8323</v>
      </c>
      <c r="G8378" s="4" t="s">
        <v>8420</v>
      </c>
      <c r="H8378" s="4" t="s">
        <v>20</v>
      </c>
      <c r="I8378" s="4" t="s">
        <v>21</v>
      </c>
      <c r="J8378" s="4" t="s">
        <v>22</v>
      </c>
      <c r="K8378" s="4" t="s">
        <v>8306</v>
      </c>
      <c r="L8378" s="4" t="s">
        <v>8349</v>
      </c>
      <c r="M8378" s="5">
        <v>44882</v>
      </c>
      <c r="N8378" s="6">
        <v>1071</v>
      </c>
      <c r="O8378" s="4">
        <f t="shared" si="260"/>
        <v>17</v>
      </c>
      <c r="P8378" s="4" t="str">
        <f t="shared" si="261"/>
        <v>2022-11</v>
      </c>
    </row>
    <row r="8379" spans="1:16" ht="12.75" x14ac:dyDescent="0.2">
      <c r="A8379" s="4" t="s">
        <v>14</v>
      </c>
      <c r="B8379" s="4" t="s">
        <v>7654</v>
      </c>
      <c r="C8379" s="4" t="s">
        <v>8288</v>
      </c>
      <c r="D8379" s="4" t="s">
        <v>8700</v>
      </c>
      <c r="E8379" s="4" t="s">
        <v>8736</v>
      </c>
      <c r="F8379" s="4" t="s">
        <v>8737</v>
      </c>
      <c r="G8379" s="4" t="s">
        <v>8741</v>
      </c>
      <c r="H8379" s="4" t="s">
        <v>210</v>
      </c>
      <c r="I8379" s="4" t="s">
        <v>210</v>
      </c>
      <c r="J8379" s="4" t="s">
        <v>877</v>
      </c>
      <c r="K8379" s="4" t="s">
        <v>8297</v>
      </c>
      <c r="L8379" s="4" t="s">
        <v>8301</v>
      </c>
      <c r="M8379" s="5">
        <v>44882</v>
      </c>
      <c r="N8379" s="6">
        <v>9990</v>
      </c>
      <c r="O8379" s="4">
        <f t="shared" si="260"/>
        <v>17</v>
      </c>
      <c r="P8379" s="4" t="str">
        <f t="shared" si="261"/>
        <v>2022-11</v>
      </c>
    </row>
    <row r="8380" spans="1:16" ht="12.75" x14ac:dyDescent="0.2">
      <c r="A8380" s="4" t="s">
        <v>14</v>
      </c>
      <c r="B8380" s="4" t="s">
        <v>7654</v>
      </c>
      <c r="C8380" s="4" t="s">
        <v>8288</v>
      </c>
      <c r="D8380" s="4" t="s">
        <v>9184</v>
      </c>
      <c r="E8380" s="4" t="s">
        <v>9265</v>
      </c>
      <c r="F8380" s="4" t="s">
        <v>3048</v>
      </c>
      <c r="G8380" s="4" t="s">
        <v>3048</v>
      </c>
      <c r="H8380" s="4" t="s">
        <v>210</v>
      </c>
      <c r="I8380" s="4" t="s">
        <v>210</v>
      </c>
      <c r="J8380" s="4" t="s">
        <v>3048</v>
      </c>
      <c r="K8380" s="4" t="s">
        <v>9196</v>
      </c>
      <c r="L8380" s="4" t="s">
        <v>3908</v>
      </c>
      <c r="M8380" s="5">
        <v>44882</v>
      </c>
      <c r="N8380" s="6">
        <v>1853</v>
      </c>
      <c r="O8380" s="4">
        <f t="shared" si="260"/>
        <v>17</v>
      </c>
      <c r="P8380" s="4" t="str">
        <f t="shared" si="261"/>
        <v>2022-11</v>
      </c>
    </row>
    <row r="8381" spans="1:16" ht="12.75" x14ac:dyDescent="0.2">
      <c r="A8381" s="4" t="s">
        <v>3048</v>
      </c>
      <c r="B8381" s="4" t="s">
        <v>9902</v>
      </c>
      <c r="C8381" s="4" t="s">
        <v>10061</v>
      </c>
      <c r="D8381" s="4" t="s">
        <v>10104</v>
      </c>
      <c r="E8381" s="4" t="s">
        <v>10108</v>
      </c>
      <c r="F8381" s="4" t="s">
        <v>10109</v>
      </c>
      <c r="G8381" s="4" t="s">
        <v>10125</v>
      </c>
      <c r="H8381" s="4" t="s">
        <v>20</v>
      </c>
      <c r="I8381" s="4" t="s">
        <v>29</v>
      </c>
      <c r="J8381" s="4" t="s">
        <v>36</v>
      </c>
      <c r="K8381" s="4" t="s">
        <v>10065</v>
      </c>
      <c r="L8381" s="4" t="s">
        <v>10069</v>
      </c>
      <c r="M8381" s="5">
        <v>44882</v>
      </c>
      <c r="N8381" s="6">
        <v>7580</v>
      </c>
      <c r="O8381" s="4">
        <f t="shared" si="260"/>
        <v>17</v>
      </c>
      <c r="P8381" s="4" t="str">
        <f t="shared" si="261"/>
        <v>2022-11</v>
      </c>
    </row>
    <row r="8382" spans="1:16" ht="12.75" x14ac:dyDescent="0.2">
      <c r="A8382" s="4" t="s">
        <v>3048</v>
      </c>
      <c r="B8382" s="4" t="s">
        <v>10496</v>
      </c>
      <c r="C8382" s="4" t="s">
        <v>10930</v>
      </c>
      <c r="D8382" s="4" t="s">
        <v>13936</v>
      </c>
      <c r="E8382" s="4" t="s">
        <v>10974</v>
      </c>
      <c r="F8382" s="4" t="s">
        <v>10975</v>
      </c>
      <c r="G8382" s="4" t="s">
        <v>10980</v>
      </c>
      <c r="H8382" s="4" t="s">
        <v>20</v>
      </c>
      <c r="I8382" s="4" t="s">
        <v>21</v>
      </c>
      <c r="J8382" s="4" t="s">
        <v>22</v>
      </c>
      <c r="K8382" s="4" t="s">
        <v>10136</v>
      </c>
      <c r="L8382" s="4" t="s">
        <v>10977</v>
      </c>
      <c r="M8382" s="5">
        <v>44882</v>
      </c>
      <c r="N8382" s="6">
        <v>4367</v>
      </c>
      <c r="O8382" s="4">
        <f t="shared" si="260"/>
        <v>17</v>
      </c>
      <c r="P8382" s="4" t="str">
        <f t="shared" si="261"/>
        <v>2022-11</v>
      </c>
    </row>
    <row r="8383" spans="1:16" ht="12.75" x14ac:dyDescent="0.2">
      <c r="A8383" s="4" t="s">
        <v>3048</v>
      </c>
      <c r="B8383" s="4" t="s">
        <v>10496</v>
      </c>
      <c r="C8383" s="4" t="s">
        <v>10930</v>
      </c>
      <c r="D8383" s="4" t="s">
        <v>13936</v>
      </c>
      <c r="E8383" s="4" t="s">
        <v>11212</v>
      </c>
      <c r="F8383" s="4" t="s">
        <v>11213</v>
      </c>
      <c r="G8383" s="4" t="s">
        <v>11233</v>
      </c>
      <c r="H8383" s="4" t="s">
        <v>20</v>
      </c>
      <c r="I8383" s="4" t="s">
        <v>21</v>
      </c>
      <c r="J8383" s="4" t="s">
        <v>36</v>
      </c>
      <c r="K8383" s="4" t="s">
        <v>10934</v>
      </c>
      <c r="L8383" s="4" t="s">
        <v>10935</v>
      </c>
      <c r="M8383" s="5">
        <v>44882</v>
      </c>
      <c r="N8383" s="6">
        <v>5728</v>
      </c>
      <c r="O8383" s="4">
        <f t="shared" si="260"/>
        <v>17</v>
      </c>
      <c r="P8383" s="4" t="str">
        <f t="shared" si="261"/>
        <v>2022-11</v>
      </c>
    </row>
    <row r="8384" spans="1:16" ht="12.75" x14ac:dyDescent="0.2">
      <c r="A8384" s="4" t="s">
        <v>3048</v>
      </c>
      <c r="B8384" s="4" t="s">
        <v>10496</v>
      </c>
      <c r="C8384" s="4" t="s">
        <v>10930</v>
      </c>
      <c r="D8384" s="4" t="s">
        <v>11670</v>
      </c>
      <c r="E8384" s="4" t="s">
        <v>10134</v>
      </c>
      <c r="F8384" s="4" t="s">
        <v>10135</v>
      </c>
      <c r="G8384" s="4" t="s">
        <v>11673</v>
      </c>
      <c r="H8384" s="4" t="s">
        <v>20</v>
      </c>
      <c r="I8384" s="4" t="s">
        <v>29</v>
      </c>
      <c r="J8384" s="4" t="s">
        <v>22</v>
      </c>
      <c r="K8384" s="4" t="s">
        <v>10136</v>
      </c>
      <c r="L8384" s="4" t="s">
        <v>10977</v>
      </c>
      <c r="M8384" s="5">
        <v>44882</v>
      </c>
      <c r="N8384" s="6">
        <v>1684</v>
      </c>
      <c r="O8384" s="4">
        <f t="shared" si="260"/>
        <v>17</v>
      </c>
      <c r="P8384" s="4" t="str">
        <f t="shared" si="261"/>
        <v>2022-11</v>
      </c>
    </row>
    <row r="8385" spans="1:16" ht="12.75" x14ac:dyDescent="0.2">
      <c r="A8385" s="4" t="s">
        <v>3048</v>
      </c>
      <c r="B8385" s="4" t="s">
        <v>11712</v>
      </c>
      <c r="C8385" s="4" t="s">
        <v>11934</v>
      </c>
      <c r="D8385" s="4" t="s">
        <v>25</v>
      </c>
      <c r="E8385" s="4" t="s">
        <v>6068</v>
      </c>
      <c r="F8385" s="4" t="s">
        <v>6069</v>
      </c>
      <c r="G8385" s="4" t="s">
        <v>12036</v>
      </c>
      <c r="H8385" s="4" t="s">
        <v>20</v>
      </c>
      <c r="I8385" s="4" t="s">
        <v>29</v>
      </c>
      <c r="J8385" s="4" t="s">
        <v>36</v>
      </c>
      <c r="K8385" s="4" t="s">
        <v>11936</v>
      </c>
      <c r="L8385" s="4" t="s">
        <v>11939</v>
      </c>
      <c r="M8385" s="5">
        <v>44882</v>
      </c>
      <c r="N8385" s="6">
        <v>9245</v>
      </c>
      <c r="O8385" s="4">
        <f t="shared" si="260"/>
        <v>17</v>
      </c>
      <c r="P8385" s="4" t="str">
        <f t="shared" si="261"/>
        <v>2022-11</v>
      </c>
    </row>
    <row r="8386" spans="1:16" ht="12.75" x14ac:dyDescent="0.2">
      <c r="A8386" s="4" t="s">
        <v>3048</v>
      </c>
      <c r="B8386" s="4" t="s">
        <v>12289</v>
      </c>
      <c r="C8386" s="4" t="s">
        <v>12643</v>
      </c>
      <c r="D8386" s="4" t="s">
        <v>12722</v>
      </c>
      <c r="E8386" s="4" t="s">
        <v>12692</v>
      </c>
      <c r="F8386" s="4" t="s">
        <v>12693</v>
      </c>
      <c r="G8386" s="4" t="s">
        <v>12694</v>
      </c>
      <c r="H8386" s="4" t="s">
        <v>20</v>
      </c>
      <c r="I8386" s="4" t="s">
        <v>29</v>
      </c>
      <c r="J8386" s="4" t="s">
        <v>39</v>
      </c>
      <c r="K8386" s="4" t="s">
        <v>12668</v>
      </c>
      <c r="L8386" s="4" t="s">
        <v>12012</v>
      </c>
      <c r="M8386" s="5">
        <v>44882</v>
      </c>
      <c r="N8386" s="6">
        <v>6978</v>
      </c>
      <c r="O8386" s="4">
        <f t="shared" ref="O8386:O8449" si="262">DAY(M8386)</f>
        <v>17</v>
      </c>
      <c r="P8386" s="4" t="str">
        <f t="shared" ref="P8386:P8449" si="263">TEXT(M8386,"YYYY-MM")</f>
        <v>2022-11</v>
      </c>
    </row>
    <row r="8387" spans="1:16" ht="12.75" x14ac:dyDescent="0.2">
      <c r="A8387" s="4" t="s">
        <v>14</v>
      </c>
      <c r="B8387" s="4" t="s">
        <v>15</v>
      </c>
      <c r="C8387" s="4" t="s">
        <v>504</v>
      </c>
      <c r="D8387" s="4" t="s">
        <v>735</v>
      </c>
      <c r="E8387" s="4" t="s">
        <v>782</v>
      </c>
      <c r="F8387" s="4" t="s">
        <v>783</v>
      </c>
      <c r="G8387" s="4" t="s">
        <v>798</v>
      </c>
      <c r="H8387" s="4" t="s">
        <v>20</v>
      </c>
      <c r="I8387" s="4" t="s">
        <v>21</v>
      </c>
      <c r="J8387" s="4" t="s">
        <v>36</v>
      </c>
      <c r="K8387" s="4" t="s">
        <v>508</v>
      </c>
      <c r="L8387" s="4" t="s">
        <v>24</v>
      </c>
      <c r="M8387" s="5">
        <v>44883</v>
      </c>
      <c r="N8387" s="6">
        <v>4841</v>
      </c>
      <c r="O8387" s="4">
        <f t="shared" si="262"/>
        <v>18</v>
      </c>
      <c r="P8387" s="4" t="str">
        <f t="shared" si="263"/>
        <v>2022-11</v>
      </c>
    </row>
    <row r="8388" spans="1:16" ht="12.75" x14ac:dyDescent="0.2">
      <c r="A8388" s="4" t="s">
        <v>14</v>
      </c>
      <c r="B8388" s="4" t="s">
        <v>15</v>
      </c>
      <c r="C8388" s="4" t="s">
        <v>504</v>
      </c>
      <c r="D8388" s="4" t="s">
        <v>890</v>
      </c>
      <c r="E8388" s="4" t="s">
        <v>891</v>
      </c>
      <c r="F8388" s="4" t="s">
        <v>3048</v>
      </c>
      <c r="G8388" s="4" t="s">
        <v>3048</v>
      </c>
      <c r="H8388" s="4" t="s">
        <v>210</v>
      </c>
      <c r="I8388" s="4" t="s">
        <v>210</v>
      </c>
      <c r="J8388" s="4" t="s">
        <v>3048</v>
      </c>
      <c r="K8388" s="4" t="s">
        <v>508</v>
      </c>
      <c r="L8388" s="4" t="s">
        <v>648</v>
      </c>
      <c r="M8388" s="5">
        <v>44883</v>
      </c>
      <c r="N8388" s="6">
        <v>6612</v>
      </c>
      <c r="O8388" s="4">
        <f t="shared" si="262"/>
        <v>18</v>
      </c>
      <c r="P8388" s="4" t="str">
        <f t="shared" si="263"/>
        <v>2022-11</v>
      </c>
    </row>
    <row r="8389" spans="1:16" ht="12.75" x14ac:dyDescent="0.2">
      <c r="A8389" s="4" t="s">
        <v>1050</v>
      </c>
      <c r="B8389" s="4" t="s">
        <v>1051</v>
      </c>
      <c r="C8389" s="4" t="s">
        <v>2425</v>
      </c>
      <c r="D8389" s="4" t="s">
        <v>1758</v>
      </c>
      <c r="E8389" s="4" t="s">
        <v>1759</v>
      </c>
      <c r="F8389" s="4" t="s">
        <v>1760</v>
      </c>
      <c r="G8389" s="4" t="s">
        <v>2517</v>
      </c>
      <c r="H8389" s="4" t="s">
        <v>210</v>
      </c>
      <c r="I8389" s="4" t="s">
        <v>210</v>
      </c>
      <c r="J8389" s="4" t="s">
        <v>877</v>
      </c>
      <c r="K8389" s="4" t="s">
        <v>1668</v>
      </c>
      <c r="L8389" s="4" t="s">
        <v>1171</v>
      </c>
      <c r="M8389" s="5">
        <v>44883</v>
      </c>
      <c r="N8389" s="6">
        <v>4322</v>
      </c>
      <c r="O8389" s="4">
        <f t="shared" si="262"/>
        <v>18</v>
      </c>
      <c r="P8389" s="4" t="str">
        <f t="shared" si="263"/>
        <v>2022-11</v>
      </c>
    </row>
    <row r="8390" spans="1:16" ht="12.75" x14ac:dyDescent="0.2">
      <c r="A8390" s="4" t="s">
        <v>14</v>
      </c>
      <c r="B8390" s="4" t="s">
        <v>4342</v>
      </c>
      <c r="C8390" s="4" t="s">
        <v>4343</v>
      </c>
      <c r="D8390" s="4" t="s">
        <v>4917</v>
      </c>
      <c r="E8390" s="4" t="s">
        <v>4879</v>
      </c>
      <c r="F8390" s="4" t="s">
        <v>4880</v>
      </c>
      <c r="G8390" s="4" t="s">
        <v>4919</v>
      </c>
      <c r="H8390" s="4" t="s">
        <v>20</v>
      </c>
      <c r="I8390" s="4" t="s">
        <v>21</v>
      </c>
      <c r="J8390" s="4" t="s">
        <v>22</v>
      </c>
      <c r="K8390" s="4" t="s">
        <v>4396</v>
      </c>
      <c r="L8390" s="4" t="s">
        <v>4363</v>
      </c>
      <c r="M8390" s="5">
        <v>44883</v>
      </c>
      <c r="N8390" s="6">
        <v>7559</v>
      </c>
      <c r="O8390" s="4">
        <f t="shared" si="262"/>
        <v>18</v>
      </c>
      <c r="P8390" s="4" t="str">
        <f t="shared" si="263"/>
        <v>2022-11</v>
      </c>
    </row>
    <row r="8391" spans="1:16" ht="12.75" x14ac:dyDescent="0.2">
      <c r="A8391" s="4" t="s">
        <v>14</v>
      </c>
      <c r="B8391" s="4" t="s">
        <v>4342</v>
      </c>
      <c r="C8391" s="4" t="s">
        <v>4343</v>
      </c>
      <c r="D8391" s="4" t="s">
        <v>5390</v>
      </c>
      <c r="E8391" s="4" t="s">
        <v>4998</v>
      </c>
      <c r="F8391" s="4" t="s">
        <v>4999</v>
      </c>
      <c r="G8391" s="4" t="s">
        <v>5442</v>
      </c>
      <c r="H8391" s="4" t="s">
        <v>20</v>
      </c>
      <c r="I8391" s="4" t="s">
        <v>29</v>
      </c>
      <c r="J8391" s="4" t="s">
        <v>22</v>
      </c>
      <c r="K8391" s="4" t="s">
        <v>4362</v>
      </c>
      <c r="L8391" s="4" t="s">
        <v>4363</v>
      </c>
      <c r="M8391" s="5">
        <v>44883</v>
      </c>
      <c r="N8391" s="6">
        <v>2556</v>
      </c>
      <c r="O8391" s="4">
        <f t="shared" si="262"/>
        <v>18</v>
      </c>
      <c r="P8391" s="4" t="str">
        <f t="shared" si="263"/>
        <v>2022-11</v>
      </c>
    </row>
    <row r="8392" spans="1:16" ht="12.75" x14ac:dyDescent="0.2">
      <c r="A8392" s="4" t="s">
        <v>1050</v>
      </c>
      <c r="B8392" s="4" t="s">
        <v>5461</v>
      </c>
      <c r="C8392" s="4" t="s">
        <v>5462</v>
      </c>
      <c r="D8392" s="4" t="s">
        <v>13936</v>
      </c>
      <c r="E8392" s="4" t="s">
        <v>5549</v>
      </c>
      <c r="F8392" s="4" t="s">
        <v>5550</v>
      </c>
      <c r="G8392" s="4" t="s">
        <v>5552</v>
      </c>
      <c r="H8392" s="4" t="s">
        <v>20</v>
      </c>
      <c r="I8392" s="4" t="s">
        <v>21</v>
      </c>
      <c r="J8392" s="4" t="s">
        <v>22</v>
      </c>
      <c r="K8392" s="4" t="s">
        <v>5515</v>
      </c>
      <c r="L8392" s="4" t="s">
        <v>5525</v>
      </c>
      <c r="M8392" s="5">
        <v>44883</v>
      </c>
      <c r="N8392" s="6">
        <v>6663</v>
      </c>
      <c r="O8392" s="4">
        <f t="shared" si="262"/>
        <v>18</v>
      </c>
      <c r="P8392" s="4" t="str">
        <f t="shared" si="263"/>
        <v>2022-11</v>
      </c>
    </row>
    <row r="8393" spans="1:16" ht="12.75" x14ac:dyDescent="0.2">
      <c r="A8393" s="4" t="s">
        <v>14</v>
      </c>
      <c r="B8393" s="4" t="s">
        <v>7127</v>
      </c>
      <c r="C8393" s="4" t="s">
        <v>7128</v>
      </c>
      <c r="D8393" s="4" t="s">
        <v>13936</v>
      </c>
      <c r="E8393" s="4" t="s">
        <v>7129</v>
      </c>
      <c r="F8393" s="4" t="s">
        <v>7130</v>
      </c>
      <c r="G8393" s="4" t="s">
        <v>7138</v>
      </c>
      <c r="H8393" s="4" t="s">
        <v>20</v>
      </c>
      <c r="I8393" s="4" t="s">
        <v>21</v>
      </c>
      <c r="J8393" s="4" t="s">
        <v>36</v>
      </c>
      <c r="K8393" s="4" t="s">
        <v>7135</v>
      </c>
      <c r="L8393" s="4" t="s">
        <v>7137</v>
      </c>
      <c r="M8393" s="5">
        <v>44883</v>
      </c>
      <c r="N8393" s="6">
        <v>2341</v>
      </c>
      <c r="O8393" s="4">
        <f t="shared" si="262"/>
        <v>18</v>
      </c>
      <c r="P8393" s="4" t="str">
        <f t="shared" si="263"/>
        <v>2022-11</v>
      </c>
    </row>
    <row r="8394" spans="1:16" ht="12.75" x14ac:dyDescent="0.2">
      <c r="A8394" s="4" t="s">
        <v>14</v>
      </c>
      <c r="B8394" s="4" t="s">
        <v>7654</v>
      </c>
      <c r="C8394" s="4" t="s">
        <v>7825</v>
      </c>
      <c r="D8394" s="4" t="s">
        <v>25</v>
      </c>
      <c r="E8394" s="4" t="s">
        <v>7891</v>
      </c>
      <c r="F8394" s="4" t="s">
        <v>7892</v>
      </c>
      <c r="G8394" s="4" t="s">
        <v>3048</v>
      </c>
      <c r="H8394" s="4" t="s">
        <v>20</v>
      </c>
      <c r="I8394" s="4" t="s">
        <v>29</v>
      </c>
      <c r="J8394" s="4" t="s">
        <v>3048</v>
      </c>
      <c r="K8394" s="4" t="s">
        <v>7893</v>
      </c>
      <c r="L8394" s="4" t="s">
        <v>7894</v>
      </c>
      <c r="M8394" s="5">
        <v>44883</v>
      </c>
      <c r="N8394" s="6">
        <v>2444</v>
      </c>
      <c r="O8394" s="4">
        <f t="shared" si="262"/>
        <v>18</v>
      </c>
      <c r="P8394" s="4" t="str">
        <f t="shared" si="263"/>
        <v>2022-11</v>
      </c>
    </row>
    <row r="8395" spans="1:16" ht="12.75" x14ac:dyDescent="0.2">
      <c r="A8395" s="4" t="s">
        <v>3048</v>
      </c>
      <c r="B8395" s="4" t="s">
        <v>9902</v>
      </c>
      <c r="C8395" s="4" t="s">
        <v>10147</v>
      </c>
      <c r="D8395" s="4" t="s">
        <v>10283</v>
      </c>
      <c r="E8395" s="4" t="s">
        <v>10294</v>
      </c>
      <c r="F8395" s="4" t="s">
        <v>10295</v>
      </c>
      <c r="G8395" s="4" t="s">
        <v>10312</v>
      </c>
      <c r="H8395" s="4" t="s">
        <v>20</v>
      </c>
      <c r="I8395" s="4" t="s">
        <v>29</v>
      </c>
      <c r="J8395" s="4" t="s">
        <v>22</v>
      </c>
      <c r="K8395" s="4" t="s">
        <v>10151</v>
      </c>
      <c r="L8395" s="4" t="s">
        <v>10169</v>
      </c>
      <c r="M8395" s="5">
        <v>44883</v>
      </c>
      <c r="N8395" s="6">
        <v>6538</v>
      </c>
      <c r="O8395" s="4">
        <f t="shared" si="262"/>
        <v>18</v>
      </c>
      <c r="P8395" s="4" t="str">
        <f t="shared" si="263"/>
        <v>2022-11</v>
      </c>
    </row>
    <row r="8396" spans="1:16" ht="12.75" x14ac:dyDescent="0.2">
      <c r="A8396" s="4" t="s">
        <v>3048</v>
      </c>
      <c r="B8396" s="4" t="s">
        <v>12289</v>
      </c>
      <c r="C8396" s="4" t="s">
        <v>12291</v>
      </c>
      <c r="D8396" s="4" t="s">
        <v>12401</v>
      </c>
      <c r="E8396" s="4" t="s">
        <v>12405</v>
      </c>
      <c r="F8396" s="4" t="s">
        <v>12406</v>
      </c>
      <c r="G8396" s="4" t="s">
        <v>12407</v>
      </c>
      <c r="H8396" s="4" t="s">
        <v>20</v>
      </c>
      <c r="I8396" s="4" t="s">
        <v>21</v>
      </c>
      <c r="J8396" s="4" t="s">
        <v>36</v>
      </c>
      <c r="K8396" s="4" t="s">
        <v>12408</v>
      </c>
      <c r="L8396" s="4" t="s">
        <v>12370</v>
      </c>
      <c r="M8396" s="5">
        <v>44883</v>
      </c>
      <c r="N8396" s="6">
        <v>7429</v>
      </c>
      <c r="O8396" s="4">
        <f t="shared" si="262"/>
        <v>18</v>
      </c>
      <c r="P8396" s="4" t="str">
        <f t="shared" si="263"/>
        <v>2022-11</v>
      </c>
    </row>
    <row r="8397" spans="1:16" ht="12.75" x14ac:dyDescent="0.2">
      <c r="A8397" s="4" t="s">
        <v>3048</v>
      </c>
      <c r="B8397" s="4" t="s">
        <v>12289</v>
      </c>
      <c r="C8397" s="4" t="s">
        <v>12841</v>
      </c>
      <c r="D8397" s="4" t="s">
        <v>10273</v>
      </c>
      <c r="E8397" s="4" t="s">
        <v>13041</v>
      </c>
      <c r="F8397" s="4" t="s">
        <v>13042</v>
      </c>
      <c r="G8397" s="4" t="s">
        <v>13043</v>
      </c>
      <c r="H8397" s="4" t="s">
        <v>20</v>
      </c>
      <c r="I8397" s="4" t="s">
        <v>21</v>
      </c>
      <c r="J8397" s="4" t="s">
        <v>162</v>
      </c>
      <c r="K8397" s="4" t="s">
        <v>12850</v>
      </c>
      <c r="L8397" s="4" t="s">
        <v>12121</v>
      </c>
      <c r="M8397" s="5">
        <v>44883</v>
      </c>
      <c r="N8397" s="6">
        <v>4743</v>
      </c>
      <c r="O8397" s="4">
        <f t="shared" si="262"/>
        <v>18</v>
      </c>
      <c r="P8397" s="4" t="str">
        <f t="shared" si="263"/>
        <v>2022-11</v>
      </c>
    </row>
    <row r="8398" spans="1:16" ht="12.75" x14ac:dyDescent="0.2">
      <c r="A8398" s="4" t="s">
        <v>1050</v>
      </c>
      <c r="B8398" s="4" t="s">
        <v>1051</v>
      </c>
      <c r="C8398" s="4" t="s">
        <v>1052</v>
      </c>
      <c r="D8398" s="4" t="s">
        <v>1784</v>
      </c>
      <c r="E8398" s="4" t="s">
        <v>1172</v>
      </c>
      <c r="F8398" s="4" t="s">
        <v>1173</v>
      </c>
      <c r="G8398" s="4" t="s">
        <v>1174</v>
      </c>
      <c r="H8398" s="4" t="s">
        <v>20</v>
      </c>
      <c r="I8398" s="4" t="s">
        <v>29</v>
      </c>
      <c r="J8398" s="4" t="s">
        <v>22</v>
      </c>
      <c r="K8398" s="4" t="s">
        <v>1132</v>
      </c>
      <c r="L8398" s="4" t="s">
        <v>1175</v>
      </c>
      <c r="M8398" s="5">
        <v>44884</v>
      </c>
      <c r="N8398" s="6">
        <v>4389</v>
      </c>
      <c r="O8398" s="4">
        <f t="shared" si="262"/>
        <v>19</v>
      </c>
      <c r="P8398" s="4" t="str">
        <f t="shared" si="263"/>
        <v>2022-11</v>
      </c>
    </row>
    <row r="8399" spans="1:16" ht="12.75" x14ac:dyDescent="0.2">
      <c r="A8399" s="4" t="s">
        <v>1050</v>
      </c>
      <c r="B8399" s="4" t="s">
        <v>1051</v>
      </c>
      <c r="C8399" s="4" t="s">
        <v>1052</v>
      </c>
      <c r="D8399" s="4" t="s">
        <v>1990</v>
      </c>
      <c r="E8399" s="4" t="s">
        <v>1991</v>
      </c>
      <c r="F8399" s="4" t="s">
        <v>3048</v>
      </c>
      <c r="G8399" s="4" t="s">
        <v>3048</v>
      </c>
      <c r="H8399" s="4" t="s">
        <v>210</v>
      </c>
      <c r="I8399" s="4" t="s">
        <v>210</v>
      </c>
      <c r="J8399" s="4" t="s">
        <v>3048</v>
      </c>
      <c r="K8399" s="4" t="s">
        <v>1056</v>
      </c>
      <c r="L8399" s="4" t="s">
        <v>1171</v>
      </c>
      <c r="M8399" s="5">
        <v>44884</v>
      </c>
      <c r="N8399" s="6">
        <v>6646</v>
      </c>
      <c r="O8399" s="4">
        <f t="shared" si="262"/>
        <v>19</v>
      </c>
      <c r="P8399" s="4" t="str">
        <f t="shared" si="263"/>
        <v>2022-11</v>
      </c>
    </row>
    <row r="8400" spans="1:16" ht="12.75" x14ac:dyDescent="0.2">
      <c r="A8400" s="4" t="s">
        <v>3048</v>
      </c>
      <c r="B8400" s="4" t="s">
        <v>3049</v>
      </c>
      <c r="C8400" s="4" t="s">
        <v>3050</v>
      </c>
      <c r="D8400" s="4" t="s">
        <v>3227</v>
      </c>
      <c r="E8400" s="4" t="s">
        <v>3095</v>
      </c>
      <c r="F8400" s="4" t="s">
        <v>3096</v>
      </c>
      <c r="G8400" s="4" t="s">
        <v>3236</v>
      </c>
      <c r="H8400" s="4" t="s">
        <v>210</v>
      </c>
      <c r="I8400" s="4" t="s">
        <v>210</v>
      </c>
      <c r="J8400" s="4" t="s">
        <v>226</v>
      </c>
      <c r="K8400" s="4" t="s">
        <v>3070</v>
      </c>
      <c r="L8400" s="4" t="s">
        <v>3078</v>
      </c>
      <c r="M8400" s="5">
        <v>44884</v>
      </c>
      <c r="N8400" s="6">
        <v>8993</v>
      </c>
      <c r="O8400" s="4">
        <f t="shared" si="262"/>
        <v>19</v>
      </c>
      <c r="P8400" s="4" t="str">
        <f t="shared" si="263"/>
        <v>2022-11</v>
      </c>
    </row>
    <row r="8401" spans="1:16" ht="12.75" x14ac:dyDescent="0.2">
      <c r="A8401" s="4" t="s">
        <v>14</v>
      </c>
      <c r="B8401" s="4" t="s">
        <v>3761</v>
      </c>
      <c r="C8401" s="4" t="s">
        <v>3762</v>
      </c>
      <c r="D8401" s="4" t="s">
        <v>3874</v>
      </c>
      <c r="E8401" s="4" t="s">
        <v>3838</v>
      </c>
      <c r="F8401" s="4" t="s">
        <v>3839</v>
      </c>
      <c r="G8401" s="4" t="s">
        <v>3840</v>
      </c>
      <c r="H8401" s="4" t="s">
        <v>20</v>
      </c>
      <c r="I8401" s="4" t="s">
        <v>29</v>
      </c>
      <c r="J8401" s="4" t="s">
        <v>22</v>
      </c>
      <c r="K8401" s="4" t="s">
        <v>3771</v>
      </c>
      <c r="L8401" s="4" t="s">
        <v>3767</v>
      </c>
      <c r="M8401" s="5">
        <v>44884</v>
      </c>
      <c r="N8401" s="6">
        <v>260</v>
      </c>
      <c r="O8401" s="4">
        <f t="shared" si="262"/>
        <v>19</v>
      </c>
      <c r="P8401" s="4" t="str">
        <f t="shared" si="263"/>
        <v>2022-11</v>
      </c>
    </row>
    <row r="8402" spans="1:16" ht="12.75" x14ac:dyDescent="0.2">
      <c r="A8402" s="4" t="s">
        <v>14</v>
      </c>
      <c r="B8402" s="4" t="s">
        <v>4342</v>
      </c>
      <c r="C8402" s="4" t="s">
        <v>4343</v>
      </c>
      <c r="D8402" s="4" t="s">
        <v>5252</v>
      </c>
      <c r="E8402" s="4" t="s">
        <v>4526</v>
      </c>
      <c r="F8402" s="4" t="s">
        <v>4527</v>
      </c>
      <c r="G8402" s="4" t="s">
        <v>5285</v>
      </c>
      <c r="H8402" s="4" t="s">
        <v>20</v>
      </c>
      <c r="I8402" s="4" t="s">
        <v>29</v>
      </c>
      <c r="J8402" s="4" t="s">
        <v>22</v>
      </c>
      <c r="K8402" s="4" t="s">
        <v>4396</v>
      </c>
      <c r="L8402" s="4" t="s">
        <v>4374</v>
      </c>
      <c r="M8402" s="5">
        <v>44884</v>
      </c>
      <c r="N8402" s="6">
        <v>6667</v>
      </c>
      <c r="O8402" s="4">
        <f t="shared" si="262"/>
        <v>19</v>
      </c>
      <c r="P8402" s="4" t="str">
        <f t="shared" si="263"/>
        <v>2022-11</v>
      </c>
    </row>
    <row r="8403" spans="1:16" ht="12.75" x14ac:dyDescent="0.2">
      <c r="A8403" s="4" t="s">
        <v>1050</v>
      </c>
      <c r="B8403" s="4" t="s">
        <v>5461</v>
      </c>
      <c r="C8403" s="4" t="s">
        <v>5462</v>
      </c>
      <c r="D8403" s="4" t="s">
        <v>5659</v>
      </c>
      <c r="E8403" s="4" t="s">
        <v>5690</v>
      </c>
      <c r="F8403" s="4" t="s">
        <v>5691</v>
      </c>
      <c r="G8403" s="4" t="s">
        <v>5693</v>
      </c>
      <c r="H8403" s="4" t="s">
        <v>20</v>
      </c>
      <c r="I8403" s="4" t="s">
        <v>21</v>
      </c>
      <c r="J8403" s="4" t="s">
        <v>36</v>
      </c>
      <c r="K8403" s="4" t="s">
        <v>5495</v>
      </c>
      <c r="L8403" s="4" t="s">
        <v>5481</v>
      </c>
      <c r="M8403" s="5">
        <v>44884</v>
      </c>
      <c r="N8403" s="6">
        <v>9728</v>
      </c>
      <c r="O8403" s="4">
        <f t="shared" si="262"/>
        <v>19</v>
      </c>
      <c r="P8403" s="4" t="str">
        <f t="shared" si="263"/>
        <v>2022-11</v>
      </c>
    </row>
    <row r="8404" spans="1:16" ht="12.75" x14ac:dyDescent="0.2">
      <c r="A8404" s="4" t="s">
        <v>14</v>
      </c>
      <c r="B8404" s="4" t="s">
        <v>7654</v>
      </c>
      <c r="C8404" s="4" t="s">
        <v>7825</v>
      </c>
      <c r="D8404" s="4" t="s">
        <v>25</v>
      </c>
      <c r="E8404" s="4" t="s">
        <v>7883</v>
      </c>
      <c r="F8404" s="4" t="s">
        <v>7884</v>
      </c>
      <c r="G8404" s="4" t="s">
        <v>7885</v>
      </c>
      <c r="H8404" s="4" t="s">
        <v>210</v>
      </c>
      <c r="I8404" s="4" t="s">
        <v>210</v>
      </c>
      <c r="J8404" s="4" t="s">
        <v>226</v>
      </c>
      <c r="K8404" s="4" t="s">
        <v>7829</v>
      </c>
      <c r="L8404" s="4" t="s">
        <v>7833</v>
      </c>
      <c r="M8404" s="5">
        <v>44884</v>
      </c>
      <c r="N8404" s="6">
        <v>1946</v>
      </c>
      <c r="O8404" s="4">
        <f t="shared" si="262"/>
        <v>19</v>
      </c>
      <c r="P8404" s="4" t="str">
        <f t="shared" si="263"/>
        <v>2022-11</v>
      </c>
    </row>
    <row r="8405" spans="1:16" ht="12.75" x14ac:dyDescent="0.2">
      <c r="A8405" s="4" t="s">
        <v>14</v>
      </c>
      <c r="B8405" s="4" t="s">
        <v>7654</v>
      </c>
      <c r="C8405" s="4" t="s">
        <v>8095</v>
      </c>
      <c r="D8405" s="4" t="s">
        <v>8251</v>
      </c>
      <c r="E8405" s="4" t="s">
        <v>8257</v>
      </c>
      <c r="F8405" s="4" t="s">
        <v>8258</v>
      </c>
      <c r="G8405" s="4" t="s">
        <v>3048</v>
      </c>
      <c r="H8405" s="4" t="s">
        <v>210</v>
      </c>
      <c r="I8405" s="4" t="s">
        <v>210</v>
      </c>
      <c r="J8405" s="4" t="s">
        <v>3048</v>
      </c>
      <c r="K8405" s="4" t="s">
        <v>8099</v>
      </c>
      <c r="L8405" s="4" t="s">
        <v>8104</v>
      </c>
      <c r="M8405" s="5">
        <v>44884</v>
      </c>
      <c r="N8405" s="6">
        <v>7916</v>
      </c>
      <c r="O8405" s="4">
        <f t="shared" si="262"/>
        <v>19</v>
      </c>
      <c r="P8405" s="4" t="str">
        <f t="shared" si="263"/>
        <v>2022-11</v>
      </c>
    </row>
    <row r="8406" spans="1:16" ht="12.75" x14ac:dyDescent="0.2">
      <c r="A8406" s="4" t="s">
        <v>14</v>
      </c>
      <c r="B8406" s="4" t="s">
        <v>7654</v>
      </c>
      <c r="C8406" s="4" t="s">
        <v>8288</v>
      </c>
      <c r="D8406" s="4" t="s">
        <v>8423</v>
      </c>
      <c r="E8406" s="4" t="s">
        <v>8471</v>
      </c>
      <c r="F8406" s="4" t="s">
        <v>8472</v>
      </c>
      <c r="G8406" s="4" t="s">
        <v>8473</v>
      </c>
      <c r="H8406" s="4" t="s">
        <v>20</v>
      </c>
      <c r="I8406" s="4" t="s">
        <v>21</v>
      </c>
      <c r="J8406" s="4" t="s">
        <v>22</v>
      </c>
      <c r="K8406" s="4" t="s">
        <v>8306</v>
      </c>
      <c r="L8406" s="4" t="s">
        <v>8293</v>
      </c>
      <c r="M8406" s="5">
        <v>44884</v>
      </c>
      <c r="N8406" s="6">
        <v>831</v>
      </c>
      <c r="O8406" s="4">
        <f t="shared" si="262"/>
        <v>19</v>
      </c>
      <c r="P8406" s="4" t="str">
        <f t="shared" si="263"/>
        <v>2022-11</v>
      </c>
    </row>
    <row r="8407" spans="1:16" ht="12.75" x14ac:dyDescent="0.2">
      <c r="A8407" s="4" t="s">
        <v>14</v>
      </c>
      <c r="B8407" s="4" t="s">
        <v>7654</v>
      </c>
      <c r="C8407" s="4" t="s">
        <v>8288</v>
      </c>
      <c r="D8407" s="4" t="s">
        <v>9184</v>
      </c>
      <c r="E8407" s="4" t="s">
        <v>9266</v>
      </c>
      <c r="F8407" s="4" t="s">
        <v>9267</v>
      </c>
      <c r="G8407" s="4" t="s">
        <v>3048</v>
      </c>
      <c r="H8407" s="4" t="s">
        <v>210</v>
      </c>
      <c r="I8407" s="4" t="s">
        <v>210</v>
      </c>
      <c r="J8407" s="4" t="s">
        <v>3048</v>
      </c>
      <c r="K8407" s="4" t="s">
        <v>8297</v>
      </c>
      <c r="L8407" s="4" t="s">
        <v>8301</v>
      </c>
      <c r="M8407" s="5">
        <v>44884</v>
      </c>
      <c r="N8407" s="6">
        <v>3354</v>
      </c>
      <c r="O8407" s="4">
        <f t="shared" si="262"/>
        <v>19</v>
      </c>
      <c r="P8407" s="4" t="str">
        <f t="shared" si="263"/>
        <v>2022-11</v>
      </c>
    </row>
    <row r="8408" spans="1:16" ht="12.75" x14ac:dyDescent="0.2">
      <c r="A8408" s="4" t="s">
        <v>14</v>
      </c>
      <c r="B8408" s="4" t="s">
        <v>7654</v>
      </c>
      <c r="C8408" s="4" t="s">
        <v>9450</v>
      </c>
      <c r="D8408" s="4" t="s">
        <v>9497</v>
      </c>
      <c r="E8408" s="4" t="s">
        <v>9498</v>
      </c>
      <c r="F8408" s="4" t="s">
        <v>9499</v>
      </c>
      <c r="G8408" s="4" t="s">
        <v>9500</v>
      </c>
      <c r="H8408" s="4" t="s">
        <v>20</v>
      </c>
      <c r="I8408" s="4" t="s">
        <v>21</v>
      </c>
      <c r="J8408" s="4" t="s">
        <v>36</v>
      </c>
      <c r="K8408" s="4" t="s">
        <v>7893</v>
      </c>
      <c r="L8408" s="4" t="s">
        <v>721</v>
      </c>
      <c r="M8408" s="5">
        <v>44884</v>
      </c>
      <c r="N8408" s="6">
        <v>2302</v>
      </c>
      <c r="O8408" s="4">
        <f t="shared" si="262"/>
        <v>19</v>
      </c>
      <c r="P8408" s="4" t="str">
        <f t="shared" si="263"/>
        <v>2022-11</v>
      </c>
    </row>
    <row r="8409" spans="1:16" ht="12.75" x14ac:dyDescent="0.2">
      <c r="A8409" s="4" t="s">
        <v>14</v>
      </c>
      <c r="B8409" s="4" t="s">
        <v>7654</v>
      </c>
      <c r="C8409" s="4" t="s">
        <v>9693</v>
      </c>
      <c r="D8409" s="4" t="s">
        <v>9732</v>
      </c>
      <c r="E8409" s="4" t="s">
        <v>9747</v>
      </c>
      <c r="F8409" s="4" t="s">
        <v>9748</v>
      </c>
      <c r="G8409" s="4" t="s">
        <v>9751</v>
      </c>
      <c r="H8409" s="4" t="s">
        <v>20</v>
      </c>
      <c r="I8409" s="4" t="s">
        <v>21</v>
      </c>
      <c r="J8409" s="4" t="s">
        <v>22</v>
      </c>
      <c r="K8409" s="4" t="s">
        <v>9697</v>
      </c>
      <c r="L8409" s="4" t="s">
        <v>721</v>
      </c>
      <c r="M8409" s="5">
        <v>44884</v>
      </c>
      <c r="N8409" s="6">
        <v>5653</v>
      </c>
      <c r="O8409" s="4">
        <f t="shared" si="262"/>
        <v>19</v>
      </c>
      <c r="P8409" s="4" t="str">
        <f t="shared" si="263"/>
        <v>2022-11</v>
      </c>
    </row>
    <row r="8410" spans="1:16" ht="12.75" x14ac:dyDescent="0.2">
      <c r="A8410" s="4" t="s">
        <v>3048</v>
      </c>
      <c r="B8410" s="4" t="s">
        <v>10496</v>
      </c>
      <c r="C8410" s="4" t="s">
        <v>10497</v>
      </c>
      <c r="D8410" s="4" t="s">
        <v>25</v>
      </c>
      <c r="E8410" s="4" t="s">
        <v>10571</v>
      </c>
      <c r="F8410" s="4" t="s">
        <v>10572</v>
      </c>
      <c r="G8410" s="4" t="s">
        <v>10604</v>
      </c>
      <c r="H8410" s="4" t="s">
        <v>210</v>
      </c>
      <c r="I8410" s="4" t="s">
        <v>343</v>
      </c>
      <c r="J8410" s="4" t="s">
        <v>36</v>
      </c>
      <c r="K8410" s="4" t="s">
        <v>10549</v>
      </c>
      <c r="L8410" s="4" t="s">
        <v>10574</v>
      </c>
      <c r="M8410" s="5">
        <v>44884</v>
      </c>
      <c r="N8410" s="6">
        <v>9262</v>
      </c>
      <c r="O8410" s="4">
        <f t="shared" si="262"/>
        <v>19</v>
      </c>
      <c r="P8410" s="4" t="str">
        <f t="shared" si="263"/>
        <v>2022-11</v>
      </c>
    </row>
    <row r="8411" spans="1:16" ht="12.75" x14ac:dyDescent="0.2">
      <c r="A8411" s="4" t="s">
        <v>3048</v>
      </c>
      <c r="B8411" s="4" t="s">
        <v>10496</v>
      </c>
      <c r="C8411" s="4" t="s">
        <v>10930</v>
      </c>
      <c r="D8411" s="4" t="s">
        <v>25</v>
      </c>
      <c r="E8411" s="4" t="s">
        <v>10968</v>
      </c>
      <c r="F8411" s="4" t="s">
        <v>10969</v>
      </c>
      <c r="G8411" s="4" t="s">
        <v>11314</v>
      </c>
      <c r="H8411" s="4" t="s">
        <v>20</v>
      </c>
      <c r="I8411" s="4" t="s">
        <v>29</v>
      </c>
      <c r="J8411" s="4" t="s">
        <v>36</v>
      </c>
      <c r="K8411" s="4" t="s">
        <v>10934</v>
      </c>
      <c r="L8411" s="4" t="s">
        <v>10935</v>
      </c>
      <c r="M8411" s="5">
        <v>44884</v>
      </c>
      <c r="N8411" s="6">
        <v>7672</v>
      </c>
      <c r="O8411" s="4">
        <f t="shared" si="262"/>
        <v>19</v>
      </c>
      <c r="P8411" s="4" t="str">
        <f t="shared" si="263"/>
        <v>2022-11</v>
      </c>
    </row>
    <row r="8412" spans="1:16" ht="12.75" x14ac:dyDescent="0.2">
      <c r="A8412" s="4" t="s">
        <v>3048</v>
      </c>
      <c r="B8412" s="4" t="s">
        <v>11712</v>
      </c>
      <c r="C8412" s="4" t="s">
        <v>11719</v>
      </c>
      <c r="D8412" s="4" t="s">
        <v>11878</v>
      </c>
      <c r="E8412" s="4" t="s">
        <v>11879</v>
      </c>
      <c r="F8412" s="4" t="s">
        <v>11880</v>
      </c>
      <c r="G8412" s="4" t="s">
        <v>11881</v>
      </c>
      <c r="H8412" s="4" t="s">
        <v>20</v>
      </c>
      <c r="I8412" s="4" t="s">
        <v>21</v>
      </c>
      <c r="J8412" s="4" t="s">
        <v>36</v>
      </c>
      <c r="K8412" s="4" t="s">
        <v>11723</v>
      </c>
      <c r="L8412" s="4" t="s">
        <v>3549</v>
      </c>
      <c r="M8412" s="5">
        <v>44884</v>
      </c>
      <c r="N8412" s="6">
        <v>2893</v>
      </c>
      <c r="O8412" s="4">
        <f t="shared" si="262"/>
        <v>19</v>
      </c>
      <c r="P8412" s="4" t="str">
        <f t="shared" si="263"/>
        <v>2022-11</v>
      </c>
    </row>
    <row r="8413" spans="1:16" ht="12.75" x14ac:dyDescent="0.2">
      <c r="A8413" s="4" t="s">
        <v>3048</v>
      </c>
      <c r="B8413" s="4" t="s">
        <v>12289</v>
      </c>
      <c r="C8413" s="4" t="s">
        <v>12841</v>
      </c>
      <c r="D8413" s="4" t="s">
        <v>13122</v>
      </c>
      <c r="E8413" s="4" t="s">
        <v>13123</v>
      </c>
      <c r="F8413" s="4" t="s">
        <v>13124</v>
      </c>
      <c r="G8413" s="4" t="s">
        <v>13125</v>
      </c>
      <c r="H8413" s="4" t="s">
        <v>20</v>
      </c>
      <c r="I8413" s="4" t="s">
        <v>21</v>
      </c>
      <c r="J8413" s="4" t="s">
        <v>162</v>
      </c>
      <c r="K8413" s="4" t="s">
        <v>12850</v>
      </c>
      <c r="L8413" s="4" t="s">
        <v>10478</v>
      </c>
      <c r="M8413" s="5">
        <v>44884</v>
      </c>
      <c r="N8413" s="6">
        <v>242</v>
      </c>
      <c r="O8413" s="4">
        <f t="shared" si="262"/>
        <v>19</v>
      </c>
      <c r="P8413" s="4" t="str">
        <f t="shared" si="263"/>
        <v>2022-11</v>
      </c>
    </row>
    <row r="8414" spans="1:16" ht="12.75" x14ac:dyDescent="0.2">
      <c r="A8414" s="4" t="s">
        <v>3048</v>
      </c>
      <c r="B8414" s="4" t="s">
        <v>12289</v>
      </c>
      <c r="C8414" s="4" t="s">
        <v>13519</v>
      </c>
      <c r="D8414" s="4" t="s">
        <v>13936</v>
      </c>
      <c r="E8414" s="4" t="s">
        <v>13528</v>
      </c>
      <c r="F8414" s="4" t="s">
        <v>13529</v>
      </c>
      <c r="G8414" s="4" t="s">
        <v>13532</v>
      </c>
      <c r="H8414" s="4" t="s">
        <v>20</v>
      </c>
      <c r="I8414" s="4" t="s">
        <v>21</v>
      </c>
      <c r="J8414" s="4" t="s">
        <v>39</v>
      </c>
      <c r="K8414" s="4" t="s">
        <v>13527</v>
      </c>
      <c r="L8414" s="4" t="s">
        <v>12012</v>
      </c>
      <c r="M8414" s="5">
        <v>44884</v>
      </c>
      <c r="N8414" s="6">
        <v>3757</v>
      </c>
      <c r="O8414" s="4">
        <f t="shared" si="262"/>
        <v>19</v>
      </c>
      <c r="P8414" s="4" t="str">
        <f t="shared" si="263"/>
        <v>2022-11</v>
      </c>
    </row>
    <row r="8415" spans="1:16" ht="12.75" x14ac:dyDescent="0.2">
      <c r="A8415" s="4" t="s">
        <v>14</v>
      </c>
      <c r="B8415" s="4" t="s">
        <v>15</v>
      </c>
      <c r="C8415" s="4" t="s">
        <v>504</v>
      </c>
      <c r="D8415" s="4" t="s">
        <v>13936</v>
      </c>
      <c r="E8415" s="4" t="s">
        <v>613</v>
      </c>
      <c r="F8415" s="4" t="s">
        <v>614</v>
      </c>
      <c r="G8415" s="4" t="s">
        <v>625</v>
      </c>
      <c r="H8415" s="4" t="s">
        <v>20</v>
      </c>
      <c r="I8415" s="4" t="s">
        <v>21</v>
      </c>
      <c r="J8415" s="4" t="s">
        <v>22</v>
      </c>
      <c r="K8415" s="4" t="s">
        <v>576</v>
      </c>
      <c r="L8415" s="4" t="s">
        <v>30</v>
      </c>
      <c r="M8415" s="5">
        <v>44885</v>
      </c>
      <c r="N8415" s="6">
        <v>1133</v>
      </c>
      <c r="O8415" s="4">
        <f t="shared" si="262"/>
        <v>20</v>
      </c>
      <c r="P8415" s="4" t="str">
        <f t="shared" si="263"/>
        <v>2022-11</v>
      </c>
    </row>
    <row r="8416" spans="1:16" ht="12.75" x14ac:dyDescent="0.2">
      <c r="A8416" s="4" t="s">
        <v>1050</v>
      </c>
      <c r="B8416" s="4" t="s">
        <v>1051</v>
      </c>
      <c r="C8416" s="4" t="s">
        <v>1052</v>
      </c>
      <c r="D8416" s="4" t="s">
        <v>1486</v>
      </c>
      <c r="E8416" s="4" t="s">
        <v>685</v>
      </c>
      <c r="F8416" s="4" t="s">
        <v>686</v>
      </c>
      <c r="G8416" s="4" t="s">
        <v>1494</v>
      </c>
      <c r="H8416" s="4" t="s">
        <v>20</v>
      </c>
      <c r="I8416" s="4" t="s">
        <v>21</v>
      </c>
      <c r="J8416" s="4" t="s">
        <v>22</v>
      </c>
      <c r="K8416" s="4" t="s">
        <v>1056</v>
      </c>
      <c r="L8416" s="4" t="s">
        <v>689</v>
      </c>
      <c r="M8416" s="5">
        <v>44885</v>
      </c>
      <c r="N8416" s="6">
        <v>9488</v>
      </c>
      <c r="O8416" s="4">
        <f t="shared" si="262"/>
        <v>20</v>
      </c>
      <c r="P8416" s="4" t="str">
        <f t="shared" si="263"/>
        <v>2022-11</v>
      </c>
    </row>
    <row r="8417" spans="1:16" ht="12.75" x14ac:dyDescent="0.2">
      <c r="A8417" s="4" t="s">
        <v>1050</v>
      </c>
      <c r="B8417" s="4" t="s">
        <v>1051</v>
      </c>
      <c r="C8417" s="4" t="s">
        <v>1052</v>
      </c>
      <c r="D8417" s="4" t="s">
        <v>1784</v>
      </c>
      <c r="E8417" s="4" t="s">
        <v>1172</v>
      </c>
      <c r="F8417" s="4" t="s">
        <v>1173</v>
      </c>
      <c r="G8417" s="4" t="s">
        <v>1791</v>
      </c>
      <c r="H8417" s="4" t="s">
        <v>20</v>
      </c>
      <c r="I8417" s="4" t="s">
        <v>21</v>
      </c>
      <c r="J8417" s="4" t="s">
        <v>22</v>
      </c>
      <c r="K8417" s="4" t="s">
        <v>1132</v>
      </c>
      <c r="L8417" s="4" t="s">
        <v>1175</v>
      </c>
      <c r="M8417" s="5">
        <v>44885</v>
      </c>
      <c r="N8417" s="6">
        <v>8265</v>
      </c>
      <c r="O8417" s="4">
        <f t="shared" si="262"/>
        <v>20</v>
      </c>
      <c r="P8417" s="4" t="str">
        <f t="shared" si="263"/>
        <v>2022-11</v>
      </c>
    </row>
    <row r="8418" spans="1:16" ht="12.75" x14ac:dyDescent="0.2">
      <c r="A8418" s="4" t="s">
        <v>1050</v>
      </c>
      <c r="B8418" s="4" t="s">
        <v>1051</v>
      </c>
      <c r="C8418" s="4" t="s">
        <v>1999</v>
      </c>
      <c r="D8418" s="4" t="s">
        <v>2294</v>
      </c>
      <c r="E8418" s="4" t="s">
        <v>2299</v>
      </c>
      <c r="F8418" s="4" t="s">
        <v>2300</v>
      </c>
      <c r="G8418" s="4" t="s">
        <v>2301</v>
      </c>
      <c r="H8418" s="4" t="s">
        <v>20</v>
      </c>
      <c r="I8418" s="4" t="s">
        <v>21</v>
      </c>
      <c r="J8418" s="4" t="s">
        <v>162</v>
      </c>
      <c r="K8418" s="4" t="s">
        <v>2003</v>
      </c>
      <c r="L8418" s="4" t="s">
        <v>1195</v>
      </c>
      <c r="M8418" s="5">
        <v>44885</v>
      </c>
      <c r="N8418" s="6">
        <v>8345</v>
      </c>
      <c r="O8418" s="4">
        <f t="shared" si="262"/>
        <v>20</v>
      </c>
      <c r="P8418" s="4" t="str">
        <f t="shared" si="263"/>
        <v>2022-11</v>
      </c>
    </row>
    <row r="8419" spans="1:16" ht="12.75" x14ac:dyDescent="0.2">
      <c r="A8419" s="4" t="s">
        <v>1050</v>
      </c>
      <c r="B8419" s="4" t="s">
        <v>1051</v>
      </c>
      <c r="C8419" s="4" t="s">
        <v>2556</v>
      </c>
      <c r="D8419" s="4" t="s">
        <v>2973</v>
      </c>
      <c r="E8419" s="4" t="s">
        <v>2711</v>
      </c>
      <c r="F8419" s="4" t="s">
        <v>2712</v>
      </c>
      <c r="G8419" s="4" t="s">
        <v>2713</v>
      </c>
      <c r="H8419" s="4" t="s">
        <v>20</v>
      </c>
      <c r="I8419" s="4" t="s">
        <v>29</v>
      </c>
      <c r="J8419" s="4" t="s">
        <v>39</v>
      </c>
      <c r="K8419" s="4" t="s">
        <v>2576</v>
      </c>
      <c r="L8419" s="4" t="s">
        <v>2561</v>
      </c>
      <c r="M8419" s="5">
        <v>44885</v>
      </c>
      <c r="N8419" s="6">
        <v>3231</v>
      </c>
      <c r="O8419" s="4">
        <f t="shared" si="262"/>
        <v>20</v>
      </c>
      <c r="P8419" s="4" t="str">
        <f t="shared" si="263"/>
        <v>2022-11</v>
      </c>
    </row>
    <row r="8420" spans="1:16" ht="12.75" x14ac:dyDescent="0.2">
      <c r="A8420" s="4" t="s">
        <v>1050</v>
      </c>
      <c r="B8420" s="4" t="s">
        <v>1051</v>
      </c>
      <c r="C8420" s="4" t="s">
        <v>2556</v>
      </c>
      <c r="D8420" s="4" t="s">
        <v>2985</v>
      </c>
      <c r="E8420" s="4" t="s">
        <v>2996</v>
      </c>
      <c r="F8420" s="4" t="s">
        <v>2997</v>
      </c>
      <c r="G8420" s="4" t="s">
        <v>3048</v>
      </c>
      <c r="H8420" s="4" t="s">
        <v>210</v>
      </c>
      <c r="I8420" s="4" t="s">
        <v>210</v>
      </c>
      <c r="J8420" s="4" t="s">
        <v>3048</v>
      </c>
      <c r="K8420" s="4" t="s">
        <v>2565</v>
      </c>
      <c r="L8420" s="4" t="s">
        <v>2014</v>
      </c>
      <c r="M8420" s="5">
        <v>44885</v>
      </c>
      <c r="N8420" s="6">
        <v>9985</v>
      </c>
      <c r="O8420" s="4">
        <f t="shared" si="262"/>
        <v>20</v>
      </c>
      <c r="P8420" s="4" t="str">
        <f t="shared" si="263"/>
        <v>2022-11</v>
      </c>
    </row>
    <row r="8421" spans="1:16" ht="12.75" x14ac:dyDescent="0.2">
      <c r="A8421" s="4" t="s">
        <v>1050</v>
      </c>
      <c r="B8421" s="4" t="s">
        <v>1051</v>
      </c>
      <c r="C8421" s="4" t="s">
        <v>2556</v>
      </c>
      <c r="D8421" s="4" t="s">
        <v>3022</v>
      </c>
      <c r="E8421" s="4" t="s">
        <v>3030</v>
      </c>
      <c r="F8421" s="4" t="s">
        <v>3031</v>
      </c>
      <c r="G8421" s="4" t="s">
        <v>3048</v>
      </c>
      <c r="H8421" s="4" t="s">
        <v>210</v>
      </c>
      <c r="I8421" s="4" t="s">
        <v>210</v>
      </c>
      <c r="J8421" s="4" t="s">
        <v>3048</v>
      </c>
      <c r="K8421" s="4" t="s">
        <v>2565</v>
      </c>
      <c r="L8421" s="4" t="s">
        <v>2014</v>
      </c>
      <c r="M8421" s="5">
        <v>44885</v>
      </c>
      <c r="N8421" s="6">
        <v>4173</v>
      </c>
      <c r="O8421" s="4">
        <f t="shared" si="262"/>
        <v>20</v>
      </c>
      <c r="P8421" s="4" t="str">
        <f t="shared" si="263"/>
        <v>2022-11</v>
      </c>
    </row>
    <row r="8422" spans="1:16" ht="12.75" x14ac:dyDescent="0.2">
      <c r="A8422" s="4" t="s">
        <v>3048</v>
      </c>
      <c r="B8422" s="4" t="s">
        <v>3049</v>
      </c>
      <c r="C8422" s="4" t="s">
        <v>3522</v>
      </c>
      <c r="D8422" s="4" t="s">
        <v>3731</v>
      </c>
      <c r="E8422" s="4" t="s">
        <v>3734</v>
      </c>
      <c r="F8422" s="4" t="s">
        <v>3735</v>
      </c>
      <c r="G8422" s="4" t="s">
        <v>3736</v>
      </c>
      <c r="H8422" s="4" t="s">
        <v>20</v>
      </c>
      <c r="I8422" s="4" t="s">
        <v>21</v>
      </c>
      <c r="J8422" s="4" t="s">
        <v>22</v>
      </c>
      <c r="K8422" s="4" t="s">
        <v>3524</v>
      </c>
      <c r="L8422" s="4" t="s">
        <v>3152</v>
      </c>
      <c r="M8422" s="5">
        <v>44885</v>
      </c>
      <c r="N8422" s="6">
        <v>986</v>
      </c>
      <c r="O8422" s="4">
        <f t="shared" si="262"/>
        <v>20</v>
      </c>
      <c r="P8422" s="4" t="str">
        <f t="shared" si="263"/>
        <v>2022-11</v>
      </c>
    </row>
    <row r="8423" spans="1:16" ht="12.75" x14ac:dyDescent="0.2">
      <c r="A8423" s="4" t="s">
        <v>14</v>
      </c>
      <c r="B8423" s="4" t="s">
        <v>4086</v>
      </c>
      <c r="C8423" s="4" t="s">
        <v>4087</v>
      </c>
      <c r="D8423" s="4" t="s">
        <v>4330</v>
      </c>
      <c r="E8423" s="4" t="s">
        <v>4331</v>
      </c>
      <c r="F8423" s="4" t="s">
        <v>4332</v>
      </c>
      <c r="G8423" s="4" t="s">
        <v>4333</v>
      </c>
      <c r="H8423" s="4" t="s">
        <v>210</v>
      </c>
      <c r="I8423" s="4" t="s">
        <v>210</v>
      </c>
      <c r="J8423" s="4" t="s">
        <v>226</v>
      </c>
      <c r="K8423" s="4" t="s">
        <v>4124</v>
      </c>
      <c r="L8423" s="4" t="s">
        <v>230</v>
      </c>
      <c r="M8423" s="5">
        <v>44885</v>
      </c>
      <c r="N8423" s="6">
        <v>6937</v>
      </c>
      <c r="O8423" s="4">
        <f t="shared" si="262"/>
        <v>20</v>
      </c>
      <c r="P8423" s="4" t="str">
        <f t="shared" si="263"/>
        <v>2022-11</v>
      </c>
    </row>
    <row r="8424" spans="1:16" ht="12.75" x14ac:dyDescent="0.2">
      <c r="A8424" s="4" t="s">
        <v>14</v>
      </c>
      <c r="B8424" s="4" t="s">
        <v>4342</v>
      </c>
      <c r="C8424" s="4" t="s">
        <v>4343</v>
      </c>
      <c r="D8424" s="4" t="s">
        <v>4708</v>
      </c>
      <c r="E8424" s="4" t="s">
        <v>4750</v>
      </c>
      <c r="F8424" s="4" t="s">
        <v>4751</v>
      </c>
      <c r="G8424" s="4" t="s">
        <v>4752</v>
      </c>
      <c r="H8424" s="4" t="s">
        <v>20</v>
      </c>
      <c r="I8424" s="4" t="s">
        <v>29</v>
      </c>
      <c r="J8424" s="4" t="s">
        <v>22</v>
      </c>
      <c r="K8424" s="4" t="s">
        <v>4396</v>
      </c>
      <c r="L8424" s="4" t="s">
        <v>4374</v>
      </c>
      <c r="M8424" s="5">
        <v>44885</v>
      </c>
      <c r="N8424" s="6">
        <v>1377</v>
      </c>
      <c r="O8424" s="4">
        <f t="shared" si="262"/>
        <v>20</v>
      </c>
      <c r="P8424" s="4" t="str">
        <f t="shared" si="263"/>
        <v>2022-11</v>
      </c>
    </row>
    <row r="8425" spans="1:16" ht="12.75" x14ac:dyDescent="0.2">
      <c r="A8425" s="4" t="s">
        <v>14</v>
      </c>
      <c r="B8425" s="4" t="s">
        <v>4342</v>
      </c>
      <c r="C8425" s="4" t="s">
        <v>4343</v>
      </c>
      <c r="D8425" s="4" t="s">
        <v>5096</v>
      </c>
      <c r="E8425" s="4" t="s">
        <v>5120</v>
      </c>
      <c r="F8425" s="4" t="s">
        <v>5121</v>
      </c>
      <c r="G8425" s="4" t="s">
        <v>3048</v>
      </c>
      <c r="H8425" s="4" t="s">
        <v>210</v>
      </c>
      <c r="I8425" s="4" t="s">
        <v>210</v>
      </c>
      <c r="J8425" s="4" t="s">
        <v>3048</v>
      </c>
      <c r="K8425" s="4" t="s">
        <v>4362</v>
      </c>
      <c r="L8425" s="4" t="s">
        <v>4408</v>
      </c>
      <c r="M8425" s="5">
        <v>44885</v>
      </c>
      <c r="N8425" s="6">
        <v>4024</v>
      </c>
      <c r="O8425" s="4">
        <f t="shared" si="262"/>
        <v>20</v>
      </c>
      <c r="P8425" s="4" t="str">
        <f t="shared" si="263"/>
        <v>2022-11</v>
      </c>
    </row>
    <row r="8426" spans="1:16" ht="12.75" x14ac:dyDescent="0.2">
      <c r="A8426" s="4" t="s">
        <v>14</v>
      </c>
      <c r="B8426" s="4" t="s">
        <v>4342</v>
      </c>
      <c r="C8426" s="4" t="s">
        <v>4343</v>
      </c>
      <c r="D8426" s="4" t="s">
        <v>5322</v>
      </c>
      <c r="E8426" s="4" t="s">
        <v>5323</v>
      </c>
      <c r="F8426" s="4" t="s">
        <v>5324</v>
      </c>
      <c r="G8426" s="4" t="s">
        <v>5333</v>
      </c>
      <c r="H8426" s="4" t="s">
        <v>20</v>
      </c>
      <c r="I8426" s="4" t="s">
        <v>29</v>
      </c>
      <c r="J8426" s="4" t="s">
        <v>22</v>
      </c>
      <c r="K8426" s="4" t="s">
        <v>4396</v>
      </c>
      <c r="L8426" s="4" t="s">
        <v>5013</v>
      </c>
      <c r="M8426" s="5">
        <v>44885</v>
      </c>
      <c r="N8426" s="6">
        <v>6199</v>
      </c>
      <c r="O8426" s="4">
        <f t="shared" si="262"/>
        <v>20</v>
      </c>
      <c r="P8426" s="4" t="str">
        <f t="shared" si="263"/>
        <v>2022-11</v>
      </c>
    </row>
    <row r="8427" spans="1:16" ht="12.75" x14ac:dyDescent="0.2">
      <c r="A8427" s="4" t="s">
        <v>1050</v>
      </c>
      <c r="B8427" s="4" t="s">
        <v>5461</v>
      </c>
      <c r="C8427" s="4" t="s">
        <v>5462</v>
      </c>
      <c r="D8427" s="4" t="s">
        <v>6093</v>
      </c>
      <c r="E8427" s="4" t="s">
        <v>5886</v>
      </c>
      <c r="F8427" s="4" t="s">
        <v>5887</v>
      </c>
      <c r="G8427" s="4" t="s">
        <v>6102</v>
      </c>
      <c r="H8427" s="4" t="s">
        <v>20</v>
      </c>
      <c r="I8427" s="4" t="s">
        <v>29</v>
      </c>
      <c r="J8427" s="4" t="s">
        <v>22</v>
      </c>
      <c r="K8427" s="4" t="s">
        <v>5499</v>
      </c>
      <c r="L8427" s="4" t="s">
        <v>5467</v>
      </c>
      <c r="M8427" s="5">
        <v>44885</v>
      </c>
      <c r="N8427" s="6">
        <v>3595</v>
      </c>
      <c r="O8427" s="4">
        <f t="shared" si="262"/>
        <v>20</v>
      </c>
      <c r="P8427" s="4" t="str">
        <f t="shared" si="263"/>
        <v>2022-11</v>
      </c>
    </row>
    <row r="8428" spans="1:16" ht="12.75" x14ac:dyDescent="0.2">
      <c r="A8428" s="4" t="s">
        <v>3048</v>
      </c>
      <c r="B8428" s="4" t="s">
        <v>10496</v>
      </c>
      <c r="C8428" s="4" t="s">
        <v>10497</v>
      </c>
      <c r="D8428" s="4" t="s">
        <v>10803</v>
      </c>
      <c r="E8428" s="4" t="s">
        <v>10810</v>
      </c>
      <c r="F8428" s="4" t="s">
        <v>10811</v>
      </c>
      <c r="G8428" s="4" t="s">
        <v>10822</v>
      </c>
      <c r="H8428" s="4" t="s">
        <v>20</v>
      </c>
      <c r="I8428" s="4" t="s">
        <v>29</v>
      </c>
      <c r="J8428" s="4" t="s">
        <v>22</v>
      </c>
      <c r="K8428" s="4" t="s">
        <v>10521</v>
      </c>
      <c r="L8428" s="4" t="s">
        <v>10277</v>
      </c>
      <c r="M8428" s="5">
        <v>44885</v>
      </c>
      <c r="N8428" s="6">
        <v>2616</v>
      </c>
      <c r="O8428" s="4">
        <f t="shared" si="262"/>
        <v>20</v>
      </c>
      <c r="P8428" s="4" t="str">
        <f t="shared" si="263"/>
        <v>2022-11</v>
      </c>
    </row>
    <row r="8429" spans="1:16" ht="12.75" x14ac:dyDescent="0.2">
      <c r="A8429" s="4" t="s">
        <v>3048</v>
      </c>
      <c r="B8429" s="4" t="s">
        <v>10496</v>
      </c>
      <c r="C8429" s="4" t="s">
        <v>10930</v>
      </c>
      <c r="D8429" s="4" t="s">
        <v>11531</v>
      </c>
      <c r="E8429" s="4" t="s">
        <v>11538</v>
      </c>
      <c r="F8429" s="4" t="s">
        <v>11539</v>
      </c>
      <c r="G8429" s="4" t="s">
        <v>11540</v>
      </c>
      <c r="H8429" s="4" t="s">
        <v>20</v>
      </c>
      <c r="I8429" s="4" t="s">
        <v>21</v>
      </c>
      <c r="J8429" s="4" t="s">
        <v>39</v>
      </c>
      <c r="K8429" s="4" t="s">
        <v>10136</v>
      </c>
      <c r="L8429" s="4" t="s">
        <v>10977</v>
      </c>
      <c r="M8429" s="5">
        <v>44885</v>
      </c>
      <c r="N8429" s="6">
        <v>8196</v>
      </c>
      <c r="O8429" s="4">
        <f t="shared" si="262"/>
        <v>20</v>
      </c>
      <c r="P8429" s="4" t="str">
        <f t="shared" si="263"/>
        <v>2022-11</v>
      </c>
    </row>
    <row r="8430" spans="1:16" ht="12.75" x14ac:dyDescent="0.2">
      <c r="A8430" s="4" t="s">
        <v>3048</v>
      </c>
      <c r="B8430" s="4" t="s">
        <v>12289</v>
      </c>
      <c r="C8430" s="4" t="s">
        <v>12841</v>
      </c>
      <c r="D8430" s="4" t="s">
        <v>1496</v>
      </c>
      <c r="E8430" s="4" t="s">
        <v>13074</v>
      </c>
      <c r="F8430" s="4" t="s">
        <v>13075</v>
      </c>
      <c r="G8430" s="4" t="s">
        <v>13080</v>
      </c>
      <c r="H8430" s="4" t="s">
        <v>20</v>
      </c>
      <c r="I8430" s="4" t="s">
        <v>21</v>
      </c>
      <c r="J8430" s="4" t="s">
        <v>36</v>
      </c>
      <c r="K8430" s="4" t="s">
        <v>12850</v>
      </c>
      <c r="L8430" s="4" t="s">
        <v>12121</v>
      </c>
      <c r="M8430" s="5">
        <v>44885</v>
      </c>
      <c r="N8430" s="6">
        <v>8087</v>
      </c>
      <c r="O8430" s="4">
        <f t="shared" si="262"/>
        <v>20</v>
      </c>
      <c r="P8430" s="4" t="str">
        <f t="shared" si="263"/>
        <v>2022-11</v>
      </c>
    </row>
    <row r="8431" spans="1:16" ht="12.75" x14ac:dyDescent="0.2">
      <c r="A8431" s="4" t="s">
        <v>3048</v>
      </c>
      <c r="B8431" s="4" t="s">
        <v>13786</v>
      </c>
      <c r="C8431" s="4" t="s">
        <v>13787</v>
      </c>
      <c r="D8431" s="4" t="s">
        <v>12401</v>
      </c>
      <c r="E8431" s="4" t="s">
        <v>13868</v>
      </c>
      <c r="F8431" s="4" t="s">
        <v>13869</v>
      </c>
      <c r="G8431" s="4" t="s">
        <v>13870</v>
      </c>
      <c r="H8431" s="4" t="s">
        <v>20</v>
      </c>
      <c r="I8431" s="4" t="s">
        <v>21</v>
      </c>
      <c r="J8431" s="4" t="s">
        <v>39</v>
      </c>
      <c r="K8431" s="4" t="s">
        <v>13382</v>
      </c>
      <c r="L8431" s="4" t="s">
        <v>10277</v>
      </c>
      <c r="M8431" s="5">
        <v>44885</v>
      </c>
      <c r="N8431" s="6">
        <v>5492</v>
      </c>
      <c r="O8431" s="4">
        <f t="shared" si="262"/>
        <v>20</v>
      </c>
      <c r="P8431" s="4" t="str">
        <f t="shared" si="263"/>
        <v>2022-11</v>
      </c>
    </row>
    <row r="8432" spans="1:16" ht="12.75" x14ac:dyDescent="0.2">
      <c r="A8432" s="4" t="s">
        <v>14</v>
      </c>
      <c r="B8432" s="4" t="s">
        <v>15</v>
      </c>
      <c r="C8432" s="4" t="s">
        <v>504</v>
      </c>
      <c r="D8432" s="4" t="s">
        <v>859</v>
      </c>
      <c r="E8432" s="4" t="s">
        <v>867</v>
      </c>
      <c r="F8432" s="4" t="s">
        <v>3048</v>
      </c>
      <c r="G8432" s="4" t="s">
        <v>3048</v>
      </c>
      <c r="H8432" s="4" t="s">
        <v>210</v>
      </c>
      <c r="I8432" s="4" t="s">
        <v>210</v>
      </c>
      <c r="J8432" s="4" t="s">
        <v>3048</v>
      </c>
      <c r="K8432" s="4" t="s">
        <v>513</v>
      </c>
      <c r="L8432" s="4" t="s">
        <v>648</v>
      </c>
      <c r="M8432" s="5">
        <v>44886</v>
      </c>
      <c r="N8432" s="6">
        <v>4979</v>
      </c>
      <c r="O8432" s="4">
        <f t="shared" si="262"/>
        <v>21</v>
      </c>
      <c r="P8432" s="4" t="str">
        <f t="shared" si="263"/>
        <v>2022-11</v>
      </c>
    </row>
    <row r="8433" spans="1:16" ht="12.75" x14ac:dyDescent="0.2">
      <c r="A8433" s="4" t="s">
        <v>1050</v>
      </c>
      <c r="B8433" s="4" t="s">
        <v>1051</v>
      </c>
      <c r="C8433" s="4" t="s">
        <v>2556</v>
      </c>
      <c r="D8433" s="4" t="s">
        <v>2973</v>
      </c>
      <c r="E8433" s="4" t="s">
        <v>2974</v>
      </c>
      <c r="F8433" s="4" t="s">
        <v>2975</v>
      </c>
      <c r="G8433" s="4" t="s">
        <v>2976</v>
      </c>
      <c r="H8433" s="4" t="s">
        <v>20</v>
      </c>
      <c r="I8433" s="4" t="s">
        <v>21</v>
      </c>
      <c r="J8433" s="4" t="s">
        <v>22</v>
      </c>
      <c r="K8433" s="4" t="s">
        <v>2576</v>
      </c>
      <c r="L8433" s="4" t="s">
        <v>2561</v>
      </c>
      <c r="M8433" s="5">
        <v>44886</v>
      </c>
      <c r="N8433" s="6">
        <v>8723</v>
      </c>
      <c r="O8433" s="4">
        <f t="shared" si="262"/>
        <v>21</v>
      </c>
      <c r="P8433" s="4" t="str">
        <f t="shared" si="263"/>
        <v>2022-11</v>
      </c>
    </row>
    <row r="8434" spans="1:16" ht="12.75" x14ac:dyDescent="0.2">
      <c r="A8434" s="4" t="s">
        <v>3048</v>
      </c>
      <c r="B8434" s="4" t="s">
        <v>3049</v>
      </c>
      <c r="C8434" s="4" t="s">
        <v>3522</v>
      </c>
      <c r="D8434" s="4" t="s">
        <v>25</v>
      </c>
      <c r="E8434" s="4" t="s">
        <v>3526</v>
      </c>
      <c r="F8434" s="4" t="s">
        <v>3527</v>
      </c>
      <c r="G8434" s="4" t="s">
        <v>3555</v>
      </c>
      <c r="H8434" s="4" t="s">
        <v>20</v>
      </c>
      <c r="I8434" s="4" t="s">
        <v>29</v>
      </c>
      <c r="J8434" s="4" t="s">
        <v>22</v>
      </c>
      <c r="K8434" s="4" t="s">
        <v>3524</v>
      </c>
      <c r="L8434" s="4" t="s">
        <v>3136</v>
      </c>
      <c r="M8434" s="5">
        <v>44886</v>
      </c>
      <c r="N8434" s="6">
        <v>4689</v>
      </c>
      <c r="O8434" s="4">
        <f t="shared" si="262"/>
        <v>21</v>
      </c>
      <c r="P8434" s="4" t="str">
        <f t="shared" si="263"/>
        <v>2022-11</v>
      </c>
    </row>
    <row r="8435" spans="1:16" ht="12.75" x14ac:dyDescent="0.2">
      <c r="A8435" s="4" t="s">
        <v>14</v>
      </c>
      <c r="B8435" s="4" t="s">
        <v>4342</v>
      </c>
      <c r="C8435" s="4" t="s">
        <v>4343</v>
      </c>
      <c r="D8435" s="4" t="s">
        <v>4609</v>
      </c>
      <c r="E8435" s="4" t="s">
        <v>4616</v>
      </c>
      <c r="F8435" s="4" t="s">
        <v>4617</v>
      </c>
      <c r="G8435" s="4" t="s">
        <v>4618</v>
      </c>
      <c r="H8435" s="4" t="s">
        <v>210</v>
      </c>
      <c r="I8435" s="4" t="s">
        <v>210</v>
      </c>
      <c r="J8435" s="4" t="s">
        <v>877</v>
      </c>
      <c r="K8435" s="4" t="s">
        <v>4362</v>
      </c>
      <c r="L8435" s="4" t="s">
        <v>4363</v>
      </c>
      <c r="M8435" s="5">
        <v>44886</v>
      </c>
      <c r="N8435" s="6">
        <v>6341</v>
      </c>
      <c r="O8435" s="4">
        <f t="shared" si="262"/>
        <v>21</v>
      </c>
      <c r="P8435" s="4" t="str">
        <f t="shared" si="263"/>
        <v>2022-11</v>
      </c>
    </row>
    <row r="8436" spans="1:16" ht="12.75" x14ac:dyDescent="0.2">
      <c r="A8436" s="4" t="s">
        <v>14</v>
      </c>
      <c r="B8436" s="4" t="s">
        <v>4342</v>
      </c>
      <c r="C8436" s="4" t="s">
        <v>4343</v>
      </c>
      <c r="D8436" s="4" t="s">
        <v>4825</v>
      </c>
      <c r="E8436" s="4" t="s">
        <v>4434</v>
      </c>
      <c r="F8436" s="4" t="s">
        <v>4435</v>
      </c>
      <c r="G8436" s="4" t="s">
        <v>4436</v>
      </c>
      <c r="H8436" s="4" t="s">
        <v>20</v>
      </c>
      <c r="I8436" s="4" t="s">
        <v>29</v>
      </c>
      <c r="J8436" s="4" t="s">
        <v>22</v>
      </c>
      <c r="K8436" s="4" t="s">
        <v>4396</v>
      </c>
      <c r="L8436" s="4" t="s">
        <v>4363</v>
      </c>
      <c r="M8436" s="5">
        <v>44886</v>
      </c>
      <c r="N8436" s="6">
        <v>6797</v>
      </c>
      <c r="O8436" s="4">
        <f t="shared" si="262"/>
        <v>21</v>
      </c>
      <c r="P8436" s="4" t="str">
        <f t="shared" si="263"/>
        <v>2022-11</v>
      </c>
    </row>
    <row r="8437" spans="1:16" ht="12.75" x14ac:dyDescent="0.2">
      <c r="A8437" s="4" t="s">
        <v>1050</v>
      </c>
      <c r="B8437" s="4" t="s">
        <v>5461</v>
      </c>
      <c r="C8437" s="4" t="s">
        <v>5462</v>
      </c>
      <c r="D8437" s="4" t="s">
        <v>5659</v>
      </c>
      <c r="E8437" s="4" t="s">
        <v>5836</v>
      </c>
      <c r="F8437" s="4" t="s">
        <v>5837</v>
      </c>
      <c r="G8437" s="4" t="s">
        <v>5838</v>
      </c>
      <c r="H8437" s="4" t="s">
        <v>20</v>
      </c>
      <c r="I8437" s="4" t="s">
        <v>21</v>
      </c>
      <c r="J8437" s="4" t="s">
        <v>39</v>
      </c>
      <c r="K8437" s="4" t="s">
        <v>5495</v>
      </c>
      <c r="L8437" s="4" t="s">
        <v>5481</v>
      </c>
      <c r="M8437" s="5">
        <v>44886</v>
      </c>
      <c r="N8437" s="6">
        <v>7936</v>
      </c>
      <c r="O8437" s="4">
        <f t="shared" si="262"/>
        <v>21</v>
      </c>
      <c r="P8437" s="4" t="str">
        <f t="shared" si="263"/>
        <v>2022-11</v>
      </c>
    </row>
    <row r="8438" spans="1:16" ht="12.75" x14ac:dyDescent="0.2">
      <c r="A8438" s="4" t="s">
        <v>1050</v>
      </c>
      <c r="B8438" s="4" t="s">
        <v>5461</v>
      </c>
      <c r="C8438" s="4" t="s">
        <v>5462</v>
      </c>
      <c r="D8438" s="4" t="s">
        <v>6074</v>
      </c>
      <c r="E8438" s="4" t="s">
        <v>6075</v>
      </c>
      <c r="F8438" s="4" t="s">
        <v>6076</v>
      </c>
      <c r="G8438" s="4" t="s">
        <v>6077</v>
      </c>
      <c r="H8438" s="4" t="s">
        <v>210</v>
      </c>
      <c r="I8438" s="4" t="s">
        <v>343</v>
      </c>
      <c r="J8438" s="4" t="s">
        <v>22</v>
      </c>
      <c r="K8438" s="4" t="s">
        <v>5612</v>
      </c>
      <c r="L8438" s="4" t="s">
        <v>5516</v>
      </c>
      <c r="M8438" s="5">
        <v>44886</v>
      </c>
      <c r="N8438" s="6">
        <v>4505</v>
      </c>
      <c r="O8438" s="4">
        <f t="shared" si="262"/>
        <v>21</v>
      </c>
      <c r="P8438" s="4" t="str">
        <f t="shared" si="263"/>
        <v>2022-11</v>
      </c>
    </row>
    <row r="8439" spans="1:16" ht="12.75" x14ac:dyDescent="0.2">
      <c r="A8439" s="4" t="s">
        <v>1050</v>
      </c>
      <c r="B8439" s="4" t="s">
        <v>5461</v>
      </c>
      <c r="C8439" s="4" t="s">
        <v>5462</v>
      </c>
      <c r="D8439" s="4" t="s">
        <v>1681</v>
      </c>
      <c r="E8439" s="4" t="s">
        <v>6122</v>
      </c>
      <c r="F8439" s="4" t="s">
        <v>6123</v>
      </c>
      <c r="G8439" s="4" t="s">
        <v>6124</v>
      </c>
      <c r="H8439" s="4" t="s">
        <v>20</v>
      </c>
      <c r="I8439" s="4" t="s">
        <v>29</v>
      </c>
      <c r="J8439" s="4" t="s">
        <v>162</v>
      </c>
      <c r="K8439" s="4" t="s">
        <v>5471</v>
      </c>
      <c r="L8439" s="4" t="s">
        <v>1209</v>
      </c>
      <c r="M8439" s="5">
        <v>44886</v>
      </c>
      <c r="N8439" s="6">
        <v>5719</v>
      </c>
      <c r="O8439" s="4">
        <f t="shared" si="262"/>
        <v>21</v>
      </c>
      <c r="P8439" s="4" t="str">
        <f t="shared" si="263"/>
        <v>2022-11</v>
      </c>
    </row>
    <row r="8440" spans="1:16" ht="12.75" x14ac:dyDescent="0.2">
      <c r="A8440" s="4" t="s">
        <v>1050</v>
      </c>
      <c r="B8440" s="4" t="s">
        <v>5461</v>
      </c>
      <c r="C8440" s="4" t="s">
        <v>5462</v>
      </c>
      <c r="D8440" s="4" t="s">
        <v>6331</v>
      </c>
      <c r="E8440" s="4" t="s">
        <v>6332</v>
      </c>
      <c r="F8440" s="4" t="s">
        <v>6333</v>
      </c>
      <c r="G8440" s="4" t="s">
        <v>6347</v>
      </c>
      <c r="H8440" s="4" t="s">
        <v>20</v>
      </c>
      <c r="I8440" s="4" t="s">
        <v>21</v>
      </c>
      <c r="J8440" s="4" t="s">
        <v>36</v>
      </c>
      <c r="K8440" s="4" t="s">
        <v>5515</v>
      </c>
      <c r="L8440" s="4" t="s">
        <v>5516</v>
      </c>
      <c r="M8440" s="5">
        <v>44886</v>
      </c>
      <c r="N8440" s="6">
        <v>4348</v>
      </c>
      <c r="O8440" s="4">
        <f t="shared" si="262"/>
        <v>21</v>
      </c>
      <c r="P8440" s="4" t="str">
        <f t="shared" si="263"/>
        <v>2022-11</v>
      </c>
    </row>
    <row r="8441" spans="1:16" ht="12.75" x14ac:dyDescent="0.2">
      <c r="A8441" s="4" t="s">
        <v>1050</v>
      </c>
      <c r="B8441" s="4" t="s">
        <v>5461</v>
      </c>
      <c r="C8441" s="4" t="s">
        <v>5462</v>
      </c>
      <c r="D8441" s="4" t="s">
        <v>6515</v>
      </c>
      <c r="E8441" s="4" t="s">
        <v>5533</v>
      </c>
      <c r="F8441" s="4" t="s">
        <v>5534</v>
      </c>
      <c r="G8441" s="4" t="s">
        <v>6517</v>
      </c>
      <c r="H8441" s="4" t="s">
        <v>20</v>
      </c>
      <c r="I8441" s="4" t="s">
        <v>21</v>
      </c>
      <c r="J8441" s="4" t="s">
        <v>22</v>
      </c>
      <c r="K8441" s="4" t="s">
        <v>5466</v>
      </c>
      <c r="L8441" s="4" t="s">
        <v>5467</v>
      </c>
      <c r="M8441" s="5">
        <v>44886</v>
      </c>
      <c r="N8441" s="6">
        <v>4663</v>
      </c>
      <c r="O8441" s="4">
        <f t="shared" si="262"/>
        <v>21</v>
      </c>
      <c r="P8441" s="4" t="str">
        <f t="shared" si="263"/>
        <v>2022-11</v>
      </c>
    </row>
    <row r="8442" spans="1:16" ht="12.75" x14ac:dyDescent="0.2">
      <c r="A8442" s="4" t="s">
        <v>14</v>
      </c>
      <c r="B8442" s="4" t="s">
        <v>7654</v>
      </c>
      <c r="C8442" s="4" t="s">
        <v>7825</v>
      </c>
      <c r="D8442" s="4" t="s">
        <v>25</v>
      </c>
      <c r="E8442" s="4" t="s">
        <v>7863</v>
      </c>
      <c r="F8442" s="4" t="s">
        <v>7864</v>
      </c>
      <c r="G8442" s="4" t="s">
        <v>7866</v>
      </c>
      <c r="H8442" s="4" t="s">
        <v>210</v>
      </c>
      <c r="I8442" s="4" t="s">
        <v>210</v>
      </c>
      <c r="J8442" s="4" t="s">
        <v>877</v>
      </c>
      <c r="K8442" s="4" t="s">
        <v>7829</v>
      </c>
      <c r="L8442" s="4" t="s">
        <v>7854</v>
      </c>
      <c r="M8442" s="5">
        <v>44886</v>
      </c>
      <c r="N8442" s="6">
        <v>2713</v>
      </c>
      <c r="O8442" s="4">
        <f t="shared" si="262"/>
        <v>21</v>
      </c>
      <c r="P8442" s="4" t="str">
        <f t="shared" si="263"/>
        <v>2022-11</v>
      </c>
    </row>
    <row r="8443" spans="1:16" ht="12.75" x14ac:dyDescent="0.2">
      <c r="A8443" s="4" t="s">
        <v>14</v>
      </c>
      <c r="B8443" s="4" t="s">
        <v>7654</v>
      </c>
      <c r="C8443" s="4" t="s">
        <v>8095</v>
      </c>
      <c r="D8443" s="4" t="s">
        <v>8148</v>
      </c>
      <c r="E8443" s="4" t="s">
        <v>8187</v>
      </c>
      <c r="F8443" s="4" t="s">
        <v>8188</v>
      </c>
      <c r="G8443" s="4" t="s">
        <v>8191</v>
      </c>
      <c r="H8443" s="4" t="s">
        <v>20</v>
      </c>
      <c r="I8443" s="4" t="s">
        <v>21</v>
      </c>
      <c r="J8443" s="4" t="s">
        <v>22</v>
      </c>
      <c r="K8443" s="4" t="s">
        <v>8136</v>
      </c>
      <c r="L8443" s="4" t="s">
        <v>8100</v>
      </c>
      <c r="M8443" s="5">
        <v>44886</v>
      </c>
      <c r="N8443" s="6">
        <v>4322</v>
      </c>
      <c r="O8443" s="4">
        <f t="shared" si="262"/>
        <v>21</v>
      </c>
      <c r="P8443" s="4" t="str">
        <f t="shared" si="263"/>
        <v>2022-11</v>
      </c>
    </row>
    <row r="8444" spans="1:16" ht="12.75" x14ac:dyDescent="0.2">
      <c r="A8444" s="4" t="s">
        <v>14</v>
      </c>
      <c r="B8444" s="4" t="s">
        <v>7654</v>
      </c>
      <c r="C8444" s="4" t="s">
        <v>8288</v>
      </c>
      <c r="D8444" s="4" t="s">
        <v>25</v>
      </c>
      <c r="E8444" s="4" t="s">
        <v>8398</v>
      </c>
      <c r="F8444" s="4" t="s">
        <v>8399</v>
      </c>
      <c r="G8444" s="4" t="s">
        <v>8400</v>
      </c>
      <c r="H8444" s="4" t="s">
        <v>210</v>
      </c>
      <c r="I8444" s="4" t="s">
        <v>210</v>
      </c>
      <c r="J8444" s="4" t="s">
        <v>226</v>
      </c>
      <c r="K8444" s="4" t="s">
        <v>8306</v>
      </c>
      <c r="L8444" s="4" t="s">
        <v>8301</v>
      </c>
      <c r="M8444" s="5">
        <v>44886</v>
      </c>
      <c r="N8444" s="6">
        <v>847</v>
      </c>
      <c r="O8444" s="4">
        <f t="shared" si="262"/>
        <v>21</v>
      </c>
      <c r="P8444" s="4" t="str">
        <f t="shared" si="263"/>
        <v>2022-11</v>
      </c>
    </row>
    <row r="8445" spans="1:16" ht="12.75" x14ac:dyDescent="0.2">
      <c r="A8445" s="4" t="s">
        <v>14</v>
      </c>
      <c r="B8445" s="4" t="s">
        <v>7654</v>
      </c>
      <c r="C8445" s="4" t="s">
        <v>8288</v>
      </c>
      <c r="D8445" s="4" t="s">
        <v>8877</v>
      </c>
      <c r="E8445" s="4" t="s">
        <v>9008</v>
      </c>
      <c r="F8445" s="4" t="s">
        <v>9009</v>
      </c>
      <c r="G8445" s="4" t="s">
        <v>9010</v>
      </c>
      <c r="H8445" s="4" t="s">
        <v>210</v>
      </c>
      <c r="I8445" s="4" t="s">
        <v>210</v>
      </c>
      <c r="J8445" s="4" t="s">
        <v>226</v>
      </c>
      <c r="K8445" s="4" t="s">
        <v>8297</v>
      </c>
      <c r="L8445" s="4" t="s">
        <v>8301</v>
      </c>
      <c r="M8445" s="5">
        <v>44886</v>
      </c>
      <c r="N8445" s="6">
        <v>7367</v>
      </c>
      <c r="O8445" s="4">
        <f t="shared" si="262"/>
        <v>21</v>
      </c>
      <c r="P8445" s="4" t="str">
        <f t="shared" si="263"/>
        <v>2022-11</v>
      </c>
    </row>
    <row r="8446" spans="1:16" ht="12.75" x14ac:dyDescent="0.2">
      <c r="A8446" s="4" t="s">
        <v>14</v>
      </c>
      <c r="B8446" s="4" t="s">
        <v>7654</v>
      </c>
      <c r="C8446" s="4" t="s">
        <v>8288</v>
      </c>
      <c r="D8446" s="4" t="s">
        <v>8877</v>
      </c>
      <c r="E8446" s="4" t="s">
        <v>9119</v>
      </c>
      <c r="F8446" s="4" t="s">
        <v>9120</v>
      </c>
      <c r="G8446" s="4" t="s">
        <v>9124</v>
      </c>
      <c r="H8446" s="4" t="s">
        <v>210</v>
      </c>
      <c r="I8446" s="4" t="s">
        <v>210</v>
      </c>
      <c r="J8446" s="4" t="s">
        <v>877</v>
      </c>
      <c r="K8446" s="4" t="s">
        <v>8297</v>
      </c>
      <c r="L8446" s="4" t="s">
        <v>8301</v>
      </c>
      <c r="M8446" s="5">
        <v>44886</v>
      </c>
      <c r="N8446" s="6">
        <v>7992</v>
      </c>
      <c r="O8446" s="4">
        <f t="shared" si="262"/>
        <v>21</v>
      </c>
      <c r="P8446" s="4" t="str">
        <f t="shared" si="263"/>
        <v>2022-11</v>
      </c>
    </row>
    <row r="8447" spans="1:16" ht="12.75" x14ac:dyDescent="0.2">
      <c r="A8447" s="4" t="s">
        <v>14</v>
      </c>
      <c r="B8447" s="4" t="s">
        <v>7654</v>
      </c>
      <c r="C8447" s="4" t="s">
        <v>8288</v>
      </c>
      <c r="D8447" s="4" t="s">
        <v>9337</v>
      </c>
      <c r="E8447" s="4" t="s">
        <v>9344</v>
      </c>
      <c r="F8447" s="4" t="s">
        <v>9345</v>
      </c>
      <c r="G8447" s="4" t="s">
        <v>3048</v>
      </c>
      <c r="H8447" s="4" t="s">
        <v>210</v>
      </c>
      <c r="I8447" s="4" t="s">
        <v>210</v>
      </c>
      <c r="J8447" s="4" t="s">
        <v>3048</v>
      </c>
      <c r="K8447" s="4" t="s">
        <v>8297</v>
      </c>
      <c r="L8447" s="4" t="s">
        <v>8301</v>
      </c>
      <c r="M8447" s="5">
        <v>44886</v>
      </c>
      <c r="N8447" s="6">
        <v>2896</v>
      </c>
      <c r="O8447" s="4">
        <f t="shared" si="262"/>
        <v>21</v>
      </c>
      <c r="P8447" s="4" t="str">
        <f t="shared" si="263"/>
        <v>2022-11</v>
      </c>
    </row>
    <row r="8448" spans="1:16" ht="12.75" x14ac:dyDescent="0.2">
      <c r="A8448" s="4" t="s">
        <v>3048</v>
      </c>
      <c r="B8448" s="4" t="s">
        <v>10496</v>
      </c>
      <c r="C8448" s="4" t="s">
        <v>10930</v>
      </c>
      <c r="D8448" s="4" t="s">
        <v>10138</v>
      </c>
      <c r="E8448" s="4" t="s">
        <v>11650</v>
      </c>
      <c r="F8448" s="4" t="s">
        <v>11651</v>
      </c>
      <c r="G8448" s="4" t="s">
        <v>11656</v>
      </c>
      <c r="H8448" s="4" t="s">
        <v>20</v>
      </c>
      <c r="I8448" s="4" t="s">
        <v>21</v>
      </c>
      <c r="J8448" s="4" t="s">
        <v>22</v>
      </c>
      <c r="K8448" s="4" t="s">
        <v>11335</v>
      </c>
      <c r="L8448" s="4" t="s">
        <v>10545</v>
      </c>
      <c r="M8448" s="5">
        <v>44886</v>
      </c>
      <c r="N8448" s="6">
        <v>2040</v>
      </c>
      <c r="O8448" s="4">
        <f t="shared" si="262"/>
        <v>21</v>
      </c>
      <c r="P8448" s="4" t="str">
        <f t="shared" si="263"/>
        <v>2022-11</v>
      </c>
    </row>
    <row r="8449" spans="1:16" ht="12.75" x14ac:dyDescent="0.2">
      <c r="A8449" s="4" t="s">
        <v>3048</v>
      </c>
      <c r="B8449" s="4" t="s">
        <v>11712</v>
      </c>
      <c r="C8449" s="4" t="s">
        <v>11934</v>
      </c>
      <c r="D8449" s="4" t="s">
        <v>25</v>
      </c>
      <c r="E8449" s="4" t="s">
        <v>12144</v>
      </c>
      <c r="F8449" s="4" t="s">
        <v>12145</v>
      </c>
      <c r="G8449" s="4" t="s">
        <v>12146</v>
      </c>
      <c r="H8449" s="4" t="s">
        <v>20</v>
      </c>
      <c r="I8449" s="4" t="s">
        <v>29</v>
      </c>
      <c r="J8449" s="4" t="s">
        <v>39</v>
      </c>
      <c r="K8449" s="4" t="s">
        <v>11964</v>
      </c>
      <c r="L8449" s="4" t="s">
        <v>10177</v>
      </c>
      <c r="M8449" s="5">
        <v>44886</v>
      </c>
      <c r="N8449" s="6">
        <v>3766</v>
      </c>
      <c r="O8449" s="4">
        <f t="shared" si="262"/>
        <v>21</v>
      </c>
      <c r="P8449" s="4" t="str">
        <f t="shared" si="263"/>
        <v>2022-11</v>
      </c>
    </row>
    <row r="8450" spans="1:16" ht="12.75" x14ac:dyDescent="0.2">
      <c r="A8450" s="4" t="s">
        <v>3048</v>
      </c>
      <c r="B8450" s="4" t="s">
        <v>12289</v>
      </c>
      <c r="C8450" s="4" t="s">
        <v>12841</v>
      </c>
      <c r="D8450" s="4" t="s">
        <v>13222</v>
      </c>
      <c r="E8450" s="4" t="s">
        <v>13223</v>
      </c>
      <c r="F8450" s="4" t="s">
        <v>13224</v>
      </c>
      <c r="G8450" s="4" t="s">
        <v>13225</v>
      </c>
      <c r="H8450" s="4" t="s">
        <v>20</v>
      </c>
      <c r="I8450" s="4" t="s">
        <v>21</v>
      </c>
      <c r="J8450" s="4" t="s">
        <v>22</v>
      </c>
      <c r="K8450" s="4" t="s">
        <v>12845</v>
      </c>
      <c r="L8450" s="4" t="s">
        <v>12121</v>
      </c>
      <c r="M8450" s="5">
        <v>44886</v>
      </c>
      <c r="N8450" s="6">
        <v>378</v>
      </c>
      <c r="O8450" s="4">
        <f t="shared" ref="O8450:O8513" si="264">DAY(M8450)</f>
        <v>21</v>
      </c>
      <c r="P8450" s="4" t="str">
        <f t="shared" ref="P8450:P8513" si="265">TEXT(M8450,"YYYY-MM")</f>
        <v>2022-11</v>
      </c>
    </row>
    <row r="8451" spans="1:16" ht="12.75" x14ac:dyDescent="0.2">
      <c r="A8451" s="4" t="s">
        <v>1050</v>
      </c>
      <c r="B8451" s="4" t="s">
        <v>1051</v>
      </c>
      <c r="C8451" s="4" t="s">
        <v>1999</v>
      </c>
      <c r="D8451" s="4" t="s">
        <v>2078</v>
      </c>
      <c r="E8451" s="4" t="s">
        <v>2155</v>
      </c>
      <c r="F8451" s="4" t="s">
        <v>2156</v>
      </c>
      <c r="G8451" s="4" t="s">
        <v>2159</v>
      </c>
      <c r="H8451" s="4" t="s">
        <v>20</v>
      </c>
      <c r="I8451" s="4" t="s">
        <v>21</v>
      </c>
      <c r="J8451" s="4" t="s">
        <v>22</v>
      </c>
      <c r="K8451" s="4" t="s">
        <v>2003</v>
      </c>
      <c r="L8451" s="4" t="s">
        <v>1195</v>
      </c>
      <c r="M8451" s="5">
        <v>44887</v>
      </c>
      <c r="N8451" s="6">
        <v>9992</v>
      </c>
      <c r="O8451" s="4">
        <f t="shared" si="264"/>
        <v>22</v>
      </c>
      <c r="P8451" s="4" t="str">
        <f t="shared" si="265"/>
        <v>2022-11</v>
      </c>
    </row>
    <row r="8452" spans="1:16" ht="12.75" x14ac:dyDescent="0.2">
      <c r="A8452" s="4" t="s">
        <v>1050</v>
      </c>
      <c r="B8452" s="4" t="s">
        <v>1051</v>
      </c>
      <c r="C8452" s="4" t="s">
        <v>2556</v>
      </c>
      <c r="D8452" s="4" t="s">
        <v>3022</v>
      </c>
      <c r="E8452" s="4" t="s">
        <v>3024</v>
      </c>
      <c r="F8452" s="4" t="s">
        <v>3025</v>
      </c>
      <c r="G8452" s="4" t="s">
        <v>3026</v>
      </c>
      <c r="H8452" s="4" t="s">
        <v>20</v>
      </c>
      <c r="I8452" s="4" t="s">
        <v>21</v>
      </c>
      <c r="J8452" s="4" t="s">
        <v>39</v>
      </c>
      <c r="K8452" s="4" t="s">
        <v>2565</v>
      </c>
      <c r="L8452" s="4" t="s">
        <v>2373</v>
      </c>
      <c r="M8452" s="5">
        <v>44887</v>
      </c>
      <c r="N8452" s="6">
        <v>432</v>
      </c>
      <c r="O8452" s="4">
        <f t="shared" si="264"/>
        <v>22</v>
      </c>
      <c r="P8452" s="4" t="str">
        <f t="shared" si="265"/>
        <v>2022-11</v>
      </c>
    </row>
    <row r="8453" spans="1:16" ht="12.75" x14ac:dyDescent="0.2">
      <c r="A8453" s="4" t="s">
        <v>3048</v>
      </c>
      <c r="B8453" s="4" t="s">
        <v>3049</v>
      </c>
      <c r="C8453" s="4" t="s">
        <v>3050</v>
      </c>
      <c r="D8453" s="4" t="s">
        <v>3114</v>
      </c>
      <c r="E8453" s="4" t="s">
        <v>3118</v>
      </c>
      <c r="F8453" s="4" t="s">
        <v>3119</v>
      </c>
      <c r="G8453" s="4" t="s">
        <v>3122</v>
      </c>
      <c r="H8453" s="4" t="s">
        <v>20</v>
      </c>
      <c r="I8453" s="4" t="s">
        <v>21</v>
      </c>
      <c r="J8453" s="4" t="s">
        <v>22</v>
      </c>
      <c r="K8453" s="4" t="s">
        <v>3054</v>
      </c>
      <c r="L8453" s="4" t="s">
        <v>3055</v>
      </c>
      <c r="M8453" s="5">
        <v>44887</v>
      </c>
      <c r="N8453" s="6">
        <v>2566</v>
      </c>
      <c r="O8453" s="4">
        <f t="shared" si="264"/>
        <v>22</v>
      </c>
      <c r="P8453" s="4" t="str">
        <f t="shared" si="265"/>
        <v>2022-11</v>
      </c>
    </row>
    <row r="8454" spans="1:16" ht="12.75" x14ac:dyDescent="0.2">
      <c r="A8454" s="4" t="s">
        <v>3048</v>
      </c>
      <c r="B8454" s="4" t="s">
        <v>3049</v>
      </c>
      <c r="C8454" s="4" t="s">
        <v>3050</v>
      </c>
      <c r="D8454" s="4" t="s">
        <v>3243</v>
      </c>
      <c r="E8454" s="4" t="s">
        <v>3244</v>
      </c>
      <c r="F8454" s="4" t="s">
        <v>3245</v>
      </c>
      <c r="G8454" s="4" t="s">
        <v>3254</v>
      </c>
      <c r="H8454" s="4" t="s">
        <v>210</v>
      </c>
      <c r="I8454" s="4" t="s">
        <v>210</v>
      </c>
      <c r="J8454" s="4" t="s">
        <v>877</v>
      </c>
      <c r="K8454" s="4" t="s">
        <v>3089</v>
      </c>
      <c r="L8454" s="4" t="s">
        <v>3078</v>
      </c>
      <c r="M8454" s="5">
        <v>44887</v>
      </c>
      <c r="N8454" s="6">
        <v>8892</v>
      </c>
      <c r="O8454" s="4">
        <f t="shared" si="264"/>
        <v>22</v>
      </c>
      <c r="P8454" s="4" t="str">
        <f t="shared" si="265"/>
        <v>2022-11</v>
      </c>
    </row>
    <row r="8455" spans="1:16" ht="12.75" x14ac:dyDescent="0.2">
      <c r="A8455" s="4" t="s">
        <v>14</v>
      </c>
      <c r="B8455" s="4" t="s">
        <v>3761</v>
      </c>
      <c r="C8455" s="4" t="s">
        <v>3762</v>
      </c>
      <c r="D8455" s="4" t="s">
        <v>25</v>
      </c>
      <c r="E8455" s="4" t="s">
        <v>3831</v>
      </c>
      <c r="F8455" s="4" t="s">
        <v>3832</v>
      </c>
      <c r="G8455" s="4" t="s">
        <v>3833</v>
      </c>
      <c r="H8455" s="4" t="s">
        <v>20</v>
      </c>
      <c r="I8455" s="4" t="s">
        <v>29</v>
      </c>
      <c r="J8455" s="4" t="s">
        <v>39</v>
      </c>
      <c r="K8455" s="4" t="s">
        <v>3766</v>
      </c>
      <c r="L8455" s="4" t="s">
        <v>3772</v>
      </c>
      <c r="M8455" s="5">
        <v>44887</v>
      </c>
      <c r="N8455" s="6">
        <v>6695</v>
      </c>
      <c r="O8455" s="4">
        <f t="shared" si="264"/>
        <v>22</v>
      </c>
      <c r="P8455" s="4" t="str">
        <f t="shared" si="265"/>
        <v>2022-11</v>
      </c>
    </row>
    <row r="8456" spans="1:16" ht="12.75" x14ac:dyDescent="0.2">
      <c r="A8456" s="4" t="s">
        <v>1050</v>
      </c>
      <c r="B8456" s="4" t="s">
        <v>5461</v>
      </c>
      <c r="C8456" s="4" t="s">
        <v>5462</v>
      </c>
      <c r="D8456" s="4" t="s">
        <v>6067</v>
      </c>
      <c r="E8456" s="4" t="s">
        <v>6068</v>
      </c>
      <c r="F8456" s="4" t="s">
        <v>6069</v>
      </c>
      <c r="G8456" s="4" t="s">
        <v>6070</v>
      </c>
      <c r="H8456" s="4" t="s">
        <v>20</v>
      </c>
      <c r="I8456" s="4" t="s">
        <v>21</v>
      </c>
      <c r="J8456" s="4" t="s">
        <v>36</v>
      </c>
      <c r="K8456" s="4" t="s">
        <v>5515</v>
      </c>
      <c r="L8456" s="4" t="s">
        <v>5525</v>
      </c>
      <c r="M8456" s="5">
        <v>44887</v>
      </c>
      <c r="N8456" s="6">
        <v>5833</v>
      </c>
      <c r="O8456" s="4">
        <f t="shared" si="264"/>
        <v>22</v>
      </c>
      <c r="P8456" s="4" t="str">
        <f t="shared" si="265"/>
        <v>2022-11</v>
      </c>
    </row>
    <row r="8457" spans="1:16" ht="12.75" x14ac:dyDescent="0.2">
      <c r="A8457" s="4" t="s">
        <v>14</v>
      </c>
      <c r="B8457" s="4" t="s">
        <v>7654</v>
      </c>
      <c r="C8457" s="4" t="s">
        <v>8095</v>
      </c>
      <c r="D8457" s="4" t="s">
        <v>25</v>
      </c>
      <c r="E8457" s="4" t="s">
        <v>8101</v>
      </c>
      <c r="F8457" s="4" t="s">
        <v>8102</v>
      </c>
      <c r="G8457" s="4" t="s">
        <v>8103</v>
      </c>
      <c r="H8457" s="4" t="s">
        <v>20</v>
      </c>
      <c r="I8457" s="4" t="s">
        <v>216</v>
      </c>
      <c r="J8457" s="4" t="s">
        <v>226</v>
      </c>
      <c r="K8457" s="4" t="s">
        <v>8099</v>
      </c>
      <c r="L8457" s="4" t="s">
        <v>8104</v>
      </c>
      <c r="M8457" s="5">
        <v>44887</v>
      </c>
      <c r="N8457" s="6">
        <v>2341</v>
      </c>
      <c r="O8457" s="4">
        <f t="shared" si="264"/>
        <v>22</v>
      </c>
      <c r="P8457" s="4" t="str">
        <f t="shared" si="265"/>
        <v>2022-11</v>
      </c>
    </row>
    <row r="8458" spans="1:16" ht="12.75" x14ac:dyDescent="0.2">
      <c r="A8458" s="4" t="s">
        <v>14</v>
      </c>
      <c r="B8458" s="4" t="s">
        <v>7654</v>
      </c>
      <c r="C8458" s="4" t="s">
        <v>8288</v>
      </c>
      <c r="D8458" s="4" t="s">
        <v>8877</v>
      </c>
      <c r="E8458" s="4" t="s">
        <v>8889</v>
      </c>
      <c r="F8458" s="4" t="s">
        <v>8890</v>
      </c>
      <c r="G8458" s="4" t="s">
        <v>8891</v>
      </c>
      <c r="H8458" s="4" t="s">
        <v>210</v>
      </c>
      <c r="I8458" s="4" t="s">
        <v>210</v>
      </c>
      <c r="J8458" s="4" t="s">
        <v>877</v>
      </c>
      <c r="K8458" s="4" t="s">
        <v>8297</v>
      </c>
      <c r="L8458" s="4" t="s">
        <v>8301</v>
      </c>
      <c r="M8458" s="5">
        <v>44887</v>
      </c>
      <c r="N8458" s="6">
        <v>317</v>
      </c>
      <c r="O8458" s="4">
        <f t="shared" si="264"/>
        <v>22</v>
      </c>
      <c r="P8458" s="4" t="str">
        <f t="shared" si="265"/>
        <v>2022-11</v>
      </c>
    </row>
    <row r="8459" spans="1:16" ht="12.75" x14ac:dyDescent="0.2">
      <c r="A8459" s="4" t="s">
        <v>14</v>
      </c>
      <c r="B8459" s="4" t="s">
        <v>7654</v>
      </c>
      <c r="C8459" s="4" t="s">
        <v>8288</v>
      </c>
      <c r="D8459" s="4" t="s">
        <v>9281</v>
      </c>
      <c r="E8459" s="4" t="s">
        <v>9296</v>
      </c>
      <c r="F8459" s="4" t="s">
        <v>9297</v>
      </c>
      <c r="G8459" s="4" t="s">
        <v>9298</v>
      </c>
      <c r="H8459" s="4" t="s">
        <v>20</v>
      </c>
      <c r="I8459" s="4" t="s">
        <v>29</v>
      </c>
      <c r="J8459" s="4" t="s">
        <v>39</v>
      </c>
      <c r="K8459" s="4" t="s">
        <v>8306</v>
      </c>
      <c r="L8459" s="4" t="s">
        <v>8349</v>
      </c>
      <c r="M8459" s="5">
        <v>44887</v>
      </c>
      <c r="N8459" s="6">
        <v>8433</v>
      </c>
      <c r="O8459" s="4">
        <f t="shared" si="264"/>
        <v>22</v>
      </c>
      <c r="P8459" s="4" t="str">
        <f t="shared" si="265"/>
        <v>2022-11</v>
      </c>
    </row>
    <row r="8460" spans="1:16" ht="12.75" x14ac:dyDescent="0.2">
      <c r="A8460" s="4" t="s">
        <v>14</v>
      </c>
      <c r="B8460" s="4" t="s">
        <v>7654</v>
      </c>
      <c r="C8460" s="4" t="s">
        <v>8288</v>
      </c>
      <c r="D8460" s="4" t="s">
        <v>9337</v>
      </c>
      <c r="E8460" s="4" t="s">
        <v>9344</v>
      </c>
      <c r="F8460" s="4" t="s">
        <v>9345</v>
      </c>
      <c r="G8460" s="4" t="s">
        <v>9348</v>
      </c>
      <c r="H8460" s="4" t="s">
        <v>210</v>
      </c>
      <c r="I8460" s="4" t="s">
        <v>210</v>
      </c>
      <c r="J8460" s="4" t="s">
        <v>226</v>
      </c>
      <c r="K8460" s="4" t="s">
        <v>8297</v>
      </c>
      <c r="L8460" s="4" t="s">
        <v>8301</v>
      </c>
      <c r="M8460" s="5">
        <v>44887</v>
      </c>
      <c r="N8460" s="6">
        <v>771</v>
      </c>
      <c r="O8460" s="4">
        <f t="shared" si="264"/>
        <v>22</v>
      </c>
      <c r="P8460" s="4" t="str">
        <f t="shared" si="265"/>
        <v>2022-11</v>
      </c>
    </row>
    <row r="8461" spans="1:16" ht="12.75" x14ac:dyDescent="0.2">
      <c r="A8461" s="4" t="s">
        <v>14</v>
      </c>
      <c r="B8461" s="4" t="s">
        <v>7654</v>
      </c>
      <c r="C8461" s="4" t="s">
        <v>9450</v>
      </c>
      <c r="D8461" s="4" t="s">
        <v>7419</v>
      </c>
      <c r="E8461" s="4" t="s">
        <v>9457</v>
      </c>
      <c r="F8461" s="4" t="s">
        <v>9458</v>
      </c>
      <c r="G8461" s="4" t="s">
        <v>9564</v>
      </c>
      <c r="H8461" s="4" t="s">
        <v>20</v>
      </c>
      <c r="I8461" s="4" t="s">
        <v>21</v>
      </c>
      <c r="J8461" s="4" t="s">
        <v>22</v>
      </c>
      <c r="K8461" s="4" t="s">
        <v>7893</v>
      </c>
      <c r="L8461" s="4" t="s">
        <v>9145</v>
      </c>
      <c r="M8461" s="5">
        <v>44887</v>
      </c>
      <c r="N8461" s="6">
        <v>4622</v>
      </c>
      <c r="O8461" s="4">
        <f t="shared" si="264"/>
        <v>22</v>
      </c>
      <c r="P8461" s="4" t="str">
        <f t="shared" si="265"/>
        <v>2022-11</v>
      </c>
    </row>
    <row r="8462" spans="1:16" ht="12.75" x14ac:dyDescent="0.2">
      <c r="A8462" s="4" t="s">
        <v>3048</v>
      </c>
      <c r="B8462" s="4" t="s">
        <v>10496</v>
      </c>
      <c r="C8462" s="4" t="s">
        <v>10497</v>
      </c>
      <c r="D8462" s="4" t="s">
        <v>13936</v>
      </c>
      <c r="E8462" s="4" t="s">
        <v>10503</v>
      </c>
      <c r="F8462" s="4" t="s">
        <v>10504</v>
      </c>
      <c r="G8462" s="4" t="s">
        <v>10511</v>
      </c>
      <c r="H8462" s="4" t="s">
        <v>20</v>
      </c>
      <c r="I8462" s="4" t="s">
        <v>21</v>
      </c>
      <c r="J8462" s="4" t="s">
        <v>22</v>
      </c>
      <c r="K8462" s="4" t="s">
        <v>10501</v>
      </c>
      <c r="L8462" s="4" t="s">
        <v>10502</v>
      </c>
      <c r="M8462" s="5">
        <v>44887</v>
      </c>
      <c r="N8462" s="6">
        <v>4522</v>
      </c>
      <c r="O8462" s="4">
        <f t="shared" si="264"/>
        <v>22</v>
      </c>
      <c r="P8462" s="4" t="str">
        <f t="shared" si="265"/>
        <v>2022-11</v>
      </c>
    </row>
    <row r="8463" spans="1:16" ht="12.75" x14ac:dyDescent="0.2">
      <c r="A8463" s="4" t="s">
        <v>3048</v>
      </c>
      <c r="B8463" s="4" t="s">
        <v>11712</v>
      </c>
      <c r="C8463" s="4" t="s">
        <v>11719</v>
      </c>
      <c r="D8463" s="4" t="s">
        <v>11871</v>
      </c>
      <c r="E8463" s="4" t="s">
        <v>11872</v>
      </c>
      <c r="F8463" s="4" t="s">
        <v>11873</v>
      </c>
      <c r="G8463" s="4" t="s">
        <v>11874</v>
      </c>
      <c r="H8463" s="4" t="s">
        <v>20</v>
      </c>
      <c r="I8463" s="4" t="s">
        <v>29</v>
      </c>
      <c r="J8463" s="4" t="s">
        <v>39</v>
      </c>
      <c r="K8463" s="4" t="s">
        <v>11723</v>
      </c>
      <c r="L8463" s="4" t="s">
        <v>3055</v>
      </c>
      <c r="M8463" s="5">
        <v>44887</v>
      </c>
      <c r="N8463" s="6">
        <v>5740</v>
      </c>
      <c r="O8463" s="4">
        <f t="shared" si="264"/>
        <v>22</v>
      </c>
      <c r="P8463" s="4" t="str">
        <f t="shared" si="265"/>
        <v>2022-11</v>
      </c>
    </row>
    <row r="8464" spans="1:16" ht="12.75" x14ac:dyDescent="0.2">
      <c r="A8464" s="4" t="s">
        <v>14</v>
      </c>
      <c r="B8464" s="4" t="s">
        <v>15</v>
      </c>
      <c r="C8464" s="4" t="s">
        <v>68</v>
      </c>
      <c r="D8464" s="4" t="s">
        <v>25</v>
      </c>
      <c r="E8464" s="4" t="s">
        <v>247</v>
      </c>
      <c r="F8464" s="4" t="s">
        <v>248</v>
      </c>
      <c r="G8464" s="4" t="s">
        <v>3048</v>
      </c>
      <c r="H8464" s="4" t="s">
        <v>20</v>
      </c>
      <c r="I8464" s="4" t="s">
        <v>29</v>
      </c>
      <c r="J8464" s="4" t="s">
        <v>3048</v>
      </c>
      <c r="K8464" s="4" t="s">
        <v>109</v>
      </c>
      <c r="L8464" s="4" t="s">
        <v>211</v>
      </c>
      <c r="M8464" s="5">
        <v>44888</v>
      </c>
      <c r="N8464" s="6">
        <v>7819</v>
      </c>
      <c r="O8464" s="4">
        <f t="shared" si="264"/>
        <v>23</v>
      </c>
      <c r="P8464" s="4" t="str">
        <f t="shared" si="265"/>
        <v>2022-11</v>
      </c>
    </row>
    <row r="8465" spans="1:16" ht="12.75" x14ac:dyDescent="0.2">
      <c r="A8465" s="4" t="s">
        <v>14</v>
      </c>
      <c r="B8465" s="4" t="s">
        <v>15</v>
      </c>
      <c r="C8465" s="4" t="s">
        <v>504</v>
      </c>
      <c r="D8465" s="4" t="s">
        <v>987</v>
      </c>
      <c r="E8465" s="4" t="s">
        <v>988</v>
      </c>
      <c r="F8465" s="4" t="s">
        <v>989</v>
      </c>
      <c r="G8465" s="4" t="s">
        <v>991</v>
      </c>
      <c r="H8465" s="4" t="s">
        <v>20</v>
      </c>
      <c r="I8465" s="4" t="s">
        <v>21</v>
      </c>
      <c r="J8465" s="4" t="s">
        <v>22</v>
      </c>
      <c r="K8465" s="4" t="s">
        <v>517</v>
      </c>
      <c r="L8465" s="4" t="s">
        <v>100</v>
      </c>
      <c r="M8465" s="5">
        <v>44888</v>
      </c>
      <c r="N8465" s="6">
        <v>7431</v>
      </c>
      <c r="O8465" s="4">
        <f t="shared" si="264"/>
        <v>23</v>
      </c>
      <c r="P8465" s="4" t="str">
        <f t="shared" si="265"/>
        <v>2022-11</v>
      </c>
    </row>
    <row r="8466" spans="1:16" ht="12.75" x14ac:dyDescent="0.2">
      <c r="A8466" s="4" t="s">
        <v>1050</v>
      </c>
      <c r="B8466" s="4" t="s">
        <v>1051</v>
      </c>
      <c r="C8466" s="4" t="s">
        <v>1052</v>
      </c>
      <c r="D8466" s="4" t="s">
        <v>1681</v>
      </c>
      <c r="E8466" s="4" t="s">
        <v>1210</v>
      </c>
      <c r="F8466" s="4" t="s">
        <v>1211</v>
      </c>
      <c r="G8466" s="4" t="s">
        <v>1693</v>
      </c>
      <c r="H8466" s="4" t="s">
        <v>20</v>
      </c>
      <c r="I8466" s="4" t="s">
        <v>21</v>
      </c>
      <c r="J8466" s="4" t="s">
        <v>22</v>
      </c>
      <c r="K8466" s="4" t="s">
        <v>1213</v>
      </c>
      <c r="L8466" s="4" t="s">
        <v>1057</v>
      </c>
      <c r="M8466" s="5">
        <v>44888</v>
      </c>
      <c r="N8466" s="6">
        <v>8830</v>
      </c>
      <c r="O8466" s="4">
        <f t="shared" si="264"/>
        <v>23</v>
      </c>
      <c r="P8466" s="4" t="str">
        <f t="shared" si="265"/>
        <v>2022-11</v>
      </c>
    </row>
    <row r="8467" spans="1:16" ht="12.75" x14ac:dyDescent="0.2">
      <c r="A8467" s="4" t="s">
        <v>1050</v>
      </c>
      <c r="B8467" s="4" t="s">
        <v>1051</v>
      </c>
      <c r="C8467" s="4" t="s">
        <v>1999</v>
      </c>
      <c r="D8467" s="4" t="s">
        <v>2078</v>
      </c>
      <c r="E8467" s="4" t="s">
        <v>2079</v>
      </c>
      <c r="F8467" s="4" t="s">
        <v>2080</v>
      </c>
      <c r="G8467" s="4" t="s">
        <v>2082</v>
      </c>
      <c r="H8467" s="4" t="s">
        <v>20</v>
      </c>
      <c r="I8467" s="4" t="s">
        <v>21</v>
      </c>
      <c r="J8467" s="4" t="s">
        <v>22</v>
      </c>
      <c r="K8467" s="4" t="s">
        <v>2003</v>
      </c>
      <c r="L8467" s="4" t="s">
        <v>1195</v>
      </c>
      <c r="M8467" s="5">
        <v>44888</v>
      </c>
      <c r="N8467" s="6">
        <v>753</v>
      </c>
      <c r="O8467" s="4">
        <f t="shared" si="264"/>
        <v>23</v>
      </c>
      <c r="P8467" s="4" t="str">
        <f t="shared" si="265"/>
        <v>2022-11</v>
      </c>
    </row>
    <row r="8468" spans="1:16" ht="12.75" x14ac:dyDescent="0.2">
      <c r="A8468" s="4" t="s">
        <v>14</v>
      </c>
      <c r="B8468" s="4" t="s">
        <v>4342</v>
      </c>
      <c r="C8468" s="4" t="s">
        <v>4343</v>
      </c>
      <c r="D8468" s="4" t="s">
        <v>4609</v>
      </c>
      <c r="E8468" s="4" t="s">
        <v>4637</v>
      </c>
      <c r="F8468" s="4" t="s">
        <v>4638</v>
      </c>
      <c r="G8468" s="4" t="s">
        <v>3048</v>
      </c>
      <c r="H8468" s="4" t="s">
        <v>210</v>
      </c>
      <c r="I8468" s="4" t="s">
        <v>210</v>
      </c>
      <c r="J8468" s="4" t="s">
        <v>3048</v>
      </c>
      <c r="K8468" s="4" t="s">
        <v>4362</v>
      </c>
      <c r="L8468" s="4" t="s">
        <v>4408</v>
      </c>
      <c r="M8468" s="5">
        <v>44888</v>
      </c>
      <c r="N8468" s="6">
        <v>6969</v>
      </c>
      <c r="O8468" s="4">
        <f t="shared" si="264"/>
        <v>23</v>
      </c>
      <c r="P8468" s="4" t="str">
        <f t="shared" si="265"/>
        <v>2022-11</v>
      </c>
    </row>
    <row r="8469" spans="1:16" ht="12.75" x14ac:dyDescent="0.2">
      <c r="A8469" s="4" t="s">
        <v>14</v>
      </c>
      <c r="B8469" s="4" t="s">
        <v>4342</v>
      </c>
      <c r="C8469" s="4" t="s">
        <v>4343</v>
      </c>
      <c r="D8469" s="4" t="s">
        <v>4960</v>
      </c>
      <c r="E8469" s="4" t="s">
        <v>4344</v>
      </c>
      <c r="F8469" s="4" t="s">
        <v>4345</v>
      </c>
      <c r="G8469" s="4" t="s">
        <v>4963</v>
      </c>
      <c r="H8469" s="4" t="s">
        <v>20</v>
      </c>
      <c r="I8469" s="4" t="s">
        <v>21</v>
      </c>
      <c r="J8469" s="4" t="s">
        <v>22</v>
      </c>
      <c r="K8469" s="4" t="s">
        <v>4347</v>
      </c>
      <c r="L8469" s="4" t="s">
        <v>4348</v>
      </c>
      <c r="M8469" s="5">
        <v>44888</v>
      </c>
      <c r="N8469" s="6">
        <v>3949</v>
      </c>
      <c r="O8469" s="4">
        <f t="shared" si="264"/>
        <v>23</v>
      </c>
      <c r="P8469" s="4" t="str">
        <f t="shared" si="265"/>
        <v>2022-11</v>
      </c>
    </row>
    <row r="8470" spans="1:16" ht="12.75" x14ac:dyDescent="0.2">
      <c r="A8470" s="4" t="s">
        <v>14</v>
      </c>
      <c r="B8470" s="4" t="s">
        <v>6544</v>
      </c>
      <c r="C8470" s="4" t="s">
        <v>6545</v>
      </c>
      <c r="D8470" s="4" t="s">
        <v>13936</v>
      </c>
      <c r="E8470" s="4" t="s">
        <v>6571</v>
      </c>
      <c r="F8470" s="4" t="s">
        <v>6572</v>
      </c>
      <c r="G8470" s="4" t="s">
        <v>6575</v>
      </c>
      <c r="H8470" s="4" t="s">
        <v>20</v>
      </c>
      <c r="I8470" s="4" t="s">
        <v>21</v>
      </c>
      <c r="J8470" s="4" t="s">
        <v>22</v>
      </c>
      <c r="K8470" s="4" t="s">
        <v>6553</v>
      </c>
      <c r="L8470" s="4" t="s">
        <v>6576</v>
      </c>
      <c r="M8470" s="5">
        <v>44888</v>
      </c>
      <c r="N8470" s="6">
        <v>9749</v>
      </c>
      <c r="O8470" s="4">
        <f t="shared" si="264"/>
        <v>23</v>
      </c>
      <c r="P8470" s="4" t="str">
        <f t="shared" si="265"/>
        <v>2022-11</v>
      </c>
    </row>
    <row r="8471" spans="1:16" ht="12.75" x14ac:dyDescent="0.2">
      <c r="A8471" s="4" t="s">
        <v>14</v>
      </c>
      <c r="B8471" s="4" t="s">
        <v>6544</v>
      </c>
      <c r="C8471" s="4" t="s">
        <v>6545</v>
      </c>
      <c r="D8471" s="4" t="s">
        <v>6988</v>
      </c>
      <c r="E8471" s="4" t="s">
        <v>6593</v>
      </c>
      <c r="F8471" s="4" t="s">
        <v>6594</v>
      </c>
      <c r="G8471" s="4" t="s">
        <v>6989</v>
      </c>
      <c r="H8471" s="4" t="s">
        <v>210</v>
      </c>
      <c r="I8471" s="4" t="s">
        <v>210</v>
      </c>
      <c r="J8471" s="4" t="s">
        <v>877</v>
      </c>
      <c r="K8471" s="4" t="s">
        <v>6549</v>
      </c>
      <c r="L8471" s="4" t="s">
        <v>4951</v>
      </c>
      <c r="M8471" s="5">
        <v>44888</v>
      </c>
      <c r="N8471" s="6">
        <v>8735</v>
      </c>
      <c r="O8471" s="4">
        <f t="shared" si="264"/>
        <v>23</v>
      </c>
      <c r="P8471" s="4" t="str">
        <f t="shared" si="265"/>
        <v>2022-11</v>
      </c>
    </row>
    <row r="8472" spans="1:16" ht="12.75" x14ac:dyDescent="0.2">
      <c r="A8472" s="4" t="s">
        <v>3048</v>
      </c>
      <c r="B8472" s="4" t="s">
        <v>10496</v>
      </c>
      <c r="C8472" s="4" t="s">
        <v>10930</v>
      </c>
      <c r="D8472" s="4" t="s">
        <v>13936</v>
      </c>
      <c r="E8472" s="4" t="s">
        <v>11208</v>
      </c>
      <c r="F8472" s="4" t="s">
        <v>11209</v>
      </c>
      <c r="G8472" s="4" t="s">
        <v>11211</v>
      </c>
      <c r="H8472" s="4" t="s">
        <v>20</v>
      </c>
      <c r="I8472" s="4" t="s">
        <v>21</v>
      </c>
      <c r="J8472" s="4" t="s">
        <v>36</v>
      </c>
      <c r="K8472" s="4" t="s">
        <v>10934</v>
      </c>
      <c r="L8472" s="4" t="s">
        <v>10935</v>
      </c>
      <c r="M8472" s="5">
        <v>44888</v>
      </c>
      <c r="N8472" s="6">
        <v>4714</v>
      </c>
      <c r="O8472" s="4">
        <f t="shared" si="264"/>
        <v>23</v>
      </c>
      <c r="P8472" s="4" t="str">
        <f t="shared" si="265"/>
        <v>2022-11</v>
      </c>
    </row>
    <row r="8473" spans="1:16" ht="12.75" x14ac:dyDescent="0.2">
      <c r="A8473" s="4" t="s">
        <v>3048</v>
      </c>
      <c r="B8473" s="4" t="s">
        <v>12289</v>
      </c>
      <c r="C8473" s="4" t="s">
        <v>12291</v>
      </c>
      <c r="D8473" s="4" t="s">
        <v>12532</v>
      </c>
      <c r="E8473" s="4" t="s">
        <v>12549</v>
      </c>
      <c r="F8473" s="4" t="s">
        <v>12550</v>
      </c>
      <c r="G8473" s="4" t="s">
        <v>12551</v>
      </c>
      <c r="H8473" s="4" t="s">
        <v>20</v>
      </c>
      <c r="I8473" s="4" t="s">
        <v>21</v>
      </c>
      <c r="J8473" s="4" t="s">
        <v>39</v>
      </c>
      <c r="K8473" s="4" t="s">
        <v>12540</v>
      </c>
      <c r="L8473" s="4" t="s">
        <v>10478</v>
      </c>
      <c r="M8473" s="5">
        <v>44888</v>
      </c>
      <c r="N8473" s="6">
        <v>7500</v>
      </c>
      <c r="O8473" s="4">
        <f t="shared" si="264"/>
        <v>23</v>
      </c>
      <c r="P8473" s="4" t="str">
        <f t="shared" si="265"/>
        <v>2022-11</v>
      </c>
    </row>
    <row r="8474" spans="1:16" ht="12.75" x14ac:dyDescent="0.2">
      <c r="A8474" s="4" t="s">
        <v>3048</v>
      </c>
      <c r="B8474" s="4" t="s">
        <v>12289</v>
      </c>
      <c r="C8474" s="4" t="s">
        <v>13519</v>
      </c>
      <c r="D8474" s="4" t="s">
        <v>13744</v>
      </c>
      <c r="E8474" s="4" t="s">
        <v>13745</v>
      </c>
      <c r="F8474" s="4" t="s">
        <v>13746</v>
      </c>
      <c r="G8474" s="4" t="s">
        <v>13747</v>
      </c>
      <c r="H8474" s="4" t="s">
        <v>20</v>
      </c>
      <c r="I8474" s="4" t="s">
        <v>21</v>
      </c>
      <c r="J8474" s="4" t="s">
        <v>39</v>
      </c>
      <c r="K8474" s="4" t="s">
        <v>13523</v>
      </c>
      <c r="L8474" s="4" t="s">
        <v>10345</v>
      </c>
      <c r="M8474" s="5">
        <v>44888</v>
      </c>
      <c r="N8474" s="6">
        <v>9528</v>
      </c>
      <c r="O8474" s="4">
        <f t="shared" si="264"/>
        <v>23</v>
      </c>
      <c r="P8474" s="4" t="str">
        <f t="shared" si="265"/>
        <v>2022-11</v>
      </c>
    </row>
    <row r="8475" spans="1:16" ht="12.75" x14ac:dyDescent="0.2">
      <c r="A8475" s="4" t="s">
        <v>3048</v>
      </c>
      <c r="B8475" s="4" t="s">
        <v>13786</v>
      </c>
      <c r="C8475" s="4" t="s">
        <v>13787</v>
      </c>
      <c r="D8475" s="4" t="s">
        <v>12401</v>
      </c>
      <c r="E8475" s="4" t="s">
        <v>13828</v>
      </c>
      <c r="F8475" s="4" t="s">
        <v>13829</v>
      </c>
      <c r="G8475" s="4" t="s">
        <v>13833</v>
      </c>
      <c r="H8475" s="4" t="s">
        <v>20</v>
      </c>
      <c r="I8475" s="4" t="s">
        <v>21</v>
      </c>
      <c r="J8475" s="4" t="s">
        <v>22</v>
      </c>
      <c r="K8475" s="4" t="s">
        <v>13382</v>
      </c>
      <c r="L8475" s="4" t="s">
        <v>10277</v>
      </c>
      <c r="M8475" s="5">
        <v>44888</v>
      </c>
      <c r="N8475" s="6">
        <v>3340</v>
      </c>
      <c r="O8475" s="4">
        <f t="shared" si="264"/>
        <v>23</v>
      </c>
      <c r="P8475" s="4" t="str">
        <f t="shared" si="265"/>
        <v>2022-11</v>
      </c>
    </row>
    <row r="8476" spans="1:16" ht="12.75" x14ac:dyDescent="0.2">
      <c r="A8476" s="4" t="s">
        <v>1050</v>
      </c>
      <c r="B8476" s="4" t="s">
        <v>1051</v>
      </c>
      <c r="C8476" s="4" t="s">
        <v>2556</v>
      </c>
      <c r="D8476" s="4" t="s">
        <v>2892</v>
      </c>
      <c r="E8476" s="4" t="s">
        <v>2904</v>
      </c>
      <c r="F8476" s="4" t="s">
        <v>3048</v>
      </c>
      <c r="G8476" s="4" t="s">
        <v>3048</v>
      </c>
      <c r="H8476" s="4" t="s">
        <v>210</v>
      </c>
      <c r="I8476" s="4" t="s">
        <v>210</v>
      </c>
      <c r="J8476" s="4" t="s">
        <v>3048</v>
      </c>
      <c r="K8476" s="4" t="s">
        <v>2565</v>
      </c>
      <c r="L8476" s="4" t="s">
        <v>2014</v>
      </c>
      <c r="M8476" s="5">
        <v>44889</v>
      </c>
      <c r="N8476" s="6">
        <v>947</v>
      </c>
      <c r="O8476" s="4">
        <f t="shared" si="264"/>
        <v>24</v>
      </c>
      <c r="P8476" s="4" t="str">
        <f t="shared" si="265"/>
        <v>2022-11</v>
      </c>
    </row>
    <row r="8477" spans="1:16" ht="12.75" x14ac:dyDescent="0.2">
      <c r="A8477" s="4" t="s">
        <v>3048</v>
      </c>
      <c r="B8477" s="4" t="s">
        <v>3049</v>
      </c>
      <c r="C8477" s="4" t="s">
        <v>3050</v>
      </c>
      <c r="D8477" s="4" t="s">
        <v>3237</v>
      </c>
      <c r="E8477" s="4" t="s">
        <v>3238</v>
      </c>
      <c r="F8477" s="4" t="s">
        <v>3239</v>
      </c>
      <c r="G8477" s="4" t="s">
        <v>3241</v>
      </c>
      <c r="H8477" s="4" t="s">
        <v>20</v>
      </c>
      <c r="I8477" s="4" t="s">
        <v>29</v>
      </c>
      <c r="J8477" s="4" t="s">
        <v>36</v>
      </c>
      <c r="K8477" s="4" t="s">
        <v>3070</v>
      </c>
      <c r="L8477" s="4" t="s">
        <v>3094</v>
      </c>
      <c r="M8477" s="5">
        <v>44889</v>
      </c>
      <c r="N8477" s="6">
        <v>344</v>
      </c>
      <c r="O8477" s="4">
        <f t="shared" si="264"/>
        <v>24</v>
      </c>
      <c r="P8477" s="4" t="str">
        <f t="shared" si="265"/>
        <v>2022-11</v>
      </c>
    </row>
    <row r="8478" spans="1:16" ht="12.75" x14ac:dyDescent="0.2">
      <c r="A8478" s="4" t="s">
        <v>14</v>
      </c>
      <c r="B8478" s="4" t="s">
        <v>4342</v>
      </c>
      <c r="C8478" s="4" t="s">
        <v>4343</v>
      </c>
      <c r="D8478" s="4" t="s">
        <v>25</v>
      </c>
      <c r="E8478" s="4" t="s">
        <v>4473</v>
      </c>
      <c r="F8478" s="4" t="s">
        <v>4474</v>
      </c>
      <c r="G8478" s="4" t="s">
        <v>4475</v>
      </c>
      <c r="H8478" s="4" t="s">
        <v>210</v>
      </c>
      <c r="I8478" s="4" t="s">
        <v>210</v>
      </c>
      <c r="J8478" s="4" t="s">
        <v>226</v>
      </c>
      <c r="K8478" s="4" t="s">
        <v>4476</v>
      </c>
      <c r="L8478" s="4" t="s">
        <v>4348</v>
      </c>
      <c r="M8478" s="5">
        <v>44889</v>
      </c>
      <c r="N8478" s="6">
        <v>4730</v>
      </c>
      <c r="O8478" s="4">
        <f t="shared" si="264"/>
        <v>24</v>
      </c>
      <c r="P8478" s="4" t="str">
        <f t="shared" si="265"/>
        <v>2022-11</v>
      </c>
    </row>
    <row r="8479" spans="1:16" ht="12.75" x14ac:dyDescent="0.2">
      <c r="A8479" s="4" t="s">
        <v>1050</v>
      </c>
      <c r="B8479" s="4" t="s">
        <v>5461</v>
      </c>
      <c r="C8479" s="4" t="s">
        <v>5462</v>
      </c>
      <c r="D8479" s="4" t="s">
        <v>5879</v>
      </c>
      <c r="E8479" s="4" t="s">
        <v>5883</v>
      </c>
      <c r="F8479" s="4" t="s">
        <v>5884</v>
      </c>
      <c r="G8479" s="4" t="s">
        <v>5885</v>
      </c>
      <c r="H8479" s="4" t="s">
        <v>20</v>
      </c>
      <c r="I8479" s="4" t="s">
        <v>21</v>
      </c>
      <c r="J8479" s="4" t="s">
        <v>39</v>
      </c>
      <c r="K8479" s="4" t="s">
        <v>5515</v>
      </c>
      <c r="L8479" s="4" t="s">
        <v>5525</v>
      </c>
      <c r="M8479" s="5">
        <v>44889</v>
      </c>
      <c r="N8479" s="6">
        <v>1621</v>
      </c>
      <c r="O8479" s="4">
        <f t="shared" si="264"/>
        <v>24</v>
      </c>
      <c r="P8479" s="4" t="str">
        <f t="shared" si="265"/>
        <v>2022-11</v>
      </c>
    </row>
    <row r="8480" spans="1:16" ht="12.75" x14ac:dyDescent="0.2">
      <c r="A8480" s="4" t="s">
        <v>14</v>
      </c>
      <c r="B8480" s="4" t="s">
        <v>7127</v>
      </c>
      <c r="C8480" s="4" t="s">
        <v>7128</v>
      </c>
      <c r="D8480" s="4" t="s">
        <v>7461</v>
      </c>
      <c r="E8480" s="4" t="s">
        <v>7462</v>
      </c>
      <c r="F8480" s="4" t="s">
        <v>3048</v>
      </c>
      <c r="G8480" s="4" t="s">
        <v>3048</v>
      </c>
      <c r="H8480" s="4" t="s">
        <v>210</v>
      </c>
      <c r="I8480" s="4" t="s">
        <v>210</v>
      </c>
      <c r="J8480" s="4" t="s">
        <v>3048</v>
      </c>
      <c r="K8480" s="4" t="s">
        <v>7135</v>
      </c>
      <c r="L8480" s="4" t="s">
        <v>7203</v>
      </c>
      <c r="M8480" s="5">
        <v>44889</v>
      </c>
      <c r="N8480" s="6">
        <v>9508</v>
      </c>
      <c r="O8480" s="4">
        <f t="shared" si="264"/>
        <v>24</v>
      </c>
      <c r="P8480" s="4" t="str">
        <f t="shared" si="265"/>
        <v>2022-11</v>
      </c>
    </row>
    <row r="8481" spans="1:16" ht="12.75" x14ac:dyDescent="0.2">
      <c r="A8481" s="4" t="s">
        <v>14</v>
      </c>
      <c r="B8481" s="4" t="s">
        <v>7654</v>
      </c>
      <c r="C8481" s="4" t="s">
        <v>7655</v>
      </c>
      <c r="D8481" s="4" t="s">
        <v>25</v>
      </c>
      <c r="E8481" s="4" t="s">
        <v>7704</v>
      </c>
      <c r="F8481" s="4" t="s">
        <v>7705</v>
      </c>
      <c r="G8481" s="4" t="s">
        <v>7706</v>
      </c>
      <c r="H8481" s="4" t="s">
        <v>210</v>
      </c>
      <c r="I8481" s="4" t="s">
        <v>210</v>
      </c>
      <c r="J8481" s="4" t="s">
        <v>226</v>
      </c>
      <c r="K8481" s="4" t="s">
        <v>7659</v>
      </c>
      <c r="L8481" s="4" t="s">
        <v>7689</v>
      </c>
      <c r="M8481" s="5">
        <v>44889</v>
      </c>
      <c r="N8481" s="6">
        <v>7618</v>
      </c>
      <c r="O8481" s="4">
        <f t="shared" si="264"/>
        <v>24</v>
      </c>
      <c r="P8481" s="4" t="str">
        <f t="shared" si="265"/>
        <v>2022-11</v>
      </c>
    </row>
    <row r="8482" spans="1:16" ht="12.75" x14ac:dyDescent="0.2">
      <c r="A8482" s="4" t="s">
        <v>3048</v>
      </c>
      <c r="B8482" s="4" t="s">
        <v>9902</v>
      </c>
      <c r="C8482" s="4" t="s">
        <v>10147</v>
      </c>
      <c r="D8482" s="4" t="s">
        <v>10353</v>
      </c>
      <c r="E8482" s="4" t="s">
        <v>10354</v>
      </c>
      <c r="F8482" s="4" t="s">
        <v>10355</v>
      </c>
      <c r="G8482" s="4" t="s">
        <v>10356</v>
      </c>
      <c r="H8482" s="4" t="s">
        <v>210</v>
      </c>
      <c r="I8482" s="4" t="s">
        <v>343</v>
      </c>
      <c r="J8482" s="4" t="s">
        <v>39</v>
      </c>
      <c r="K8482" s="4" t="s">
        <v>10151</v>
      </c>
      <c r="L8482" s="4" t="s">
        <v>10169</v>
      </c>
      <c r="M8482" s="5">
        <v>44889</v>
      </c>
      <c r="N8482" s="6">
        <v>3108</v>
      </c>
      <c r="O8482" s="4">
        <f t="shared" si="264"/>
        <v>24</v>
      </c>
      <c r="P8482" s="4" t="str">
        <f t="shared" si="265"/>
        <v>2022-11</v>
      </c>
    </row>
    <row r="8483" spans="1:16" ht="12.75" x14ac:dyDescent="0.2">
      <c r="A8483" s="4" t="s">
        <v>3048</v>
      </c>
      <c r="B8483" s="4" t="s">
        <v>10496</v>
      </c>
      <c r="C8483" s="4" t="s">
        <v>10930</v>
      </c>
      <c r="D8483" s="4" t="s">
        <v>10353</v>
      </c>
      <c r="E8483" s="4" t="s">
        <v>11528</v>
      </c>
      <c r="F8483" s="4" t="s">
        <v>11529</v>
      </c>
      <c r="G8483" s="4" t="s">
        <v>11530</v>
      </c>
      <c r="H8483" s="4" t="s">
        <v>210</v>
      </c>
      <c r="I8483" s="4" t="s">
        <v>210</v>
      </c>
      <c r="J8483" s="4" t="s">
        <v>226</v>
      </c>
      <c r="K8483" s="4" t="s">
        <v>10934</v>
      </c>
      <c r="L8483" s="4" t="s">
        <v>3074</v>
      </c>
      <c r="M8483" s="5">
        <v>44889</v>
      </c>
      <c r="N8483" s="6">
        <v>852</v>
      </c>
      <c r="O8483" s="4">
        <f t="shared" si="264"/>
        <v>24</v>
      </c>
      <c r="P8483" s="4" t="str">
        <f t="shared" si="265"/>
        <v>2022-11</v>
      </c>
    </row>
    <row r="8484" spans="1:16" ht="12.75" x14ac:dyDescent="0.2">
      <c r="A8484" s="4" t="s">
        <v>3048</v>
      </c>
      <c r="B8484" s="4" t="s">
        <v>11712</v>
      </c>
      <c r="C8484" s="4" t="s">
        <v>11934</v>
      </c>
      <c r="D8484" s="4" t="s">
        <v>10377</v>
      </c>
      <c r="E8484" s="4" t="s">
        <v>12164</v>
      </c>
      <c r="F8484" s="4" t="s">
        <v>12165</v>
      </c>
      <c r="G8484" s="4" t="s">
        <v>12166</v>
      </c>
      <c r="H8484" s="4" t="s">
        <v>210</v>
      </c>
      <c r="I8484" s="4" t="s">
        <v>210</v>
      </c>
      <c r="J8484" s="4" t="s">
        <v>226</v>
      </c>
      <c r="K8484" s="4" t="s">
        <v>11960</v>
      </c>
      <c r="L8484" s="4" t="s">
        <v>5477</v>
      </c>
      <c r="M8484" s="5">
        <v>44889</v>
      </c>
      <c r="N8484" s="6">
        <v>4377</v>
      </c>
      <c r="O8484" s="4">
        <f t="shared" si="264"/>
        <v>24</v>
      </c>
      <c r="P8484" s="4" t="str">
        <f t="shared" si="265"/>
        <v>2022-11</v>
      </c>
    </row>
    <row r="8485" spans="1:16" ht="12.75" x14ac:dyDescent="0.2">
      <c r="A8485" s="4" t="s">
        <v>3048</v>
      </c>
      <c r="B8485" s="4" t="s">
        <v>12289</v>
      </c>
      <c r="C8485" s="4" t="s">
        <v>12291</v>
      </c>
      <c r="D8485" s="4" t="s">
        <v>25</v>
      </c>
      <c r="E8485" s="4" t="s">
        <v>12378</v>
      </c>
      <c r="F8485" s="4" t="s">
        <v>12379</v>
      </c>
      <c r="G8485" s="4" t="s">
        <v>12380</v>
      </c>
      <c r="H8485" s="4" t="s">
        <v>20</v>
      </c>
      <c r="I8485" s="4" t="s">
        <v>29</v>
      </c>
      <c r="J8485" s="4" t="s">
        <v>162</v>
      </c>
      <c r="K8485" s="4" t="s">
        <v>12299</v>
      </c>
      <c r="L8485" s="4" t="s">
        <v>10478</v>
      </c>
      <c r="M8485" s="5">
        <v>44889</v>
      </c>
      <c r="N8485" s="6">
        <v>5018</v>
      </c>
      <c r="O8485" s="4">
        <f t="shared" si="264"/>
        <v>24</v>
      </c>
      <c r="P8485" s="4" t="str">
        <f t="shared" si="265"/>
        <v>2022-11</v>
      </c>
    </row>
    <row r="8486" spans="1:16" ht="12.75" x14ac:dyDescent="0.2">
      <c r="A8486" s="4" t="s">
        <v>3048</v>
      </c>
      <c r="B8486" s="4" t="s">
        <v>12289</v>
      </c>
      <c r="C8486" s="4" t="s">
        <v>13519</v>
      </c>
      <c r="D8486" s="4" t="s">
        <v>25</v>
      </c>
      <c r="E8486" s="4" t="s">
        <v>13533</v>
      </c>
      <c r="F8486" s="4" t="s">
        <v>13534</v>
      </c>
      <c r="G8486" s="4" t="s">
        <v>13576</v>
      </c>
      <c r="H8486" s="4" t="s">
        <v>20</v>
      </c>
      <c r="I8486" s="4" t="s">
        <v>29</v>
      </c>
      <c r="J8486" s="4" t="s">
        <v>22</v>
      </c>
      <c r="K8486" s="4" t="s">
        <v>13523</v>
      </c>
      <c r="L8486" s="4" t="s">
        <v>10345</v>
      </c>
      <c r="M8486" s="5">
        <v>44889</v>
      </c>
      <c r="N8486" s="6">
        <v>7871</v>
      </c>
      <c r="O8486" s="4">
        <f t="shared" si="264"/>
        <v>24</v>
      </c>
      <c r="P8486" s="4" t="str">
        <f t="shared" si="265"/>
        <v>2022-11</v>
      </c>
    </row>
    <row r="8487" spans="1:16" ht="12.75" x14ac:dyDescent="0.2">
      <c r="A8487" s="4" t="s">
        <v>3048</v>
      </c>
      <c r="B8487" s="4" t="s">
        <v>13786</v>
      </c>
      <c r="C8487" s="4" t="s">
        <v>13787</v>
      </c>
      <c r="D8487" s="4" t="s">
        <v>12401</v>
      </c>
      <c r="E8487" s="4" t="s">
        <v>13837</v>
      </c>
      <c r="F8487" s="4" t="s">
        <v>13838</v>
      </c>
      <c r="G8487" s="4" t="s">
        <v>13839</v>
      </c>
      <c r="H8487" s="4" t="s">
        <v>20</v>
      </c>
      <c r="I8487" s="4" t="s">
        <v>21</v>
      </c>
      <c r="J8487" s="4" t="s">
        <v>36</v>
      </c>
      <c r="K8487" s="4" t="s">
        <v>13382</v>
      </c>
      <c r="L8487" s="4" t="s">
        <v>10277</v>
      </c>
      <c r="M8487" s="5">
        <v>44889</v>
      </c>
      <c r="N8487" s="6">
        <v>5956</v>
      </c>
      <c r="O8487" s="4">
        <f t="shared" si="264"/>
        <v>24</v>
      </c>
      <c r="P8487" s="4" t="str">
        <f t="shared" si="265"/>
        <v>2022-11</v>
      </c>
    </row>
    <row r="8488" spans="1:16" ht="12.75" x14ac:dyDescent="0.2">
      <c r="A8488" s="4" t="s">
        <v>14</v>
      </c>
      <c r="B8488" s="4" t="s">
        <v>15</v>
      </c>
      <c r="C8488" s="4" t="s">
        <v>504</v>
      </c>
      <c r="D8488" s="4" t="s">
        <v>13936</v>
      </c>
      <c r="E8488" s="4" t="s">
        <v>505</v>
      </c>
      <c r="F8488" s="4" t="s">
        <v>506</v>
      </c>
      <c r="G8488" s="4" t="s">
        <v>509</v>
      </c>
      <c r="H8488" s="4" t="s">
        <v>20</v>
      </c>
      <c r="I8488" s="4" t="s">
        <v>21</v>
      </c>
      <c r="J8488" s="4" t="s">
        <v>39</v>
      </c>
      <c r="K8488" s="4" t="s">
        <v>508</v>
      </c>
      <c r="L8488" s="4" t="s">
        <v>24</v>
      </c>
      <c r="M8488" s="5">
        <v>44890</v>
      </c>
      <c r="N8488" s="6">
        <v>6832</v>
      </c>
      <c r="O8488" s="4">
        <f t="shared" si="264"/>
        <v>25</v>
      </c>
      <c r="P8488" s="4" t="str">
        <f t="shared" si="265"/>
        <v>2022-11</v>
      </c>
    </row>
    <row r="8489" spans="1:16" ht="12.75" x14ac:dyDescent="0.2">
      <c r="A8489" s="4" t="s">
        <v>1050</v>
      </c>
      <c r="B8489" s="4" t="s">
        <v>1051</v>
      </c>
      <c r="C8489" s="4" t="s">
        <v>1999</v>
      </c>
      <c r="D8489" s="4" t="s">
        <v>2078</v>
      </c>
      <c r="E8489" s="4" t="s">
        <v>2202</v>
      </c>
      <c r="F8489" s="4" t="s">
        <v>2203</v>
      </c>
      <c r="G8489" s="4" t="s">
        <v>2210</v>
      </c>
      <c r="H8489" s="4" t="s">
        <v>20</v>
      </c>
      <c r="I8489" s="4" t="s">
        <v>21</v>
      </c>
      <c r="J8489" s="4" t="s">
        <v>22</v>
      </c>
      <c r="K8489" s="4" t="s">
        <v>2003</v>
      </c>
      <c r="L8489" s="4" t="s">
        <v>1195</v>
      </c>
      <c r="M8489" s="5">
        <v>44890</v>
      </c>
      <c r="N8489" s="6">
        <v>7248</v>
      </c>
      <c r="O8489" s="4">
        <f t="shared" si="264"/>
        <v>25</v>
      </c>
      <c r="P8489" s="4" t="str">
        <f t="shared" si="265"/>
        <v>2022-11</v>
      </c>
    </row>
    <row r="8490" spans="1:16" ht="12.75" x14ac:dyDescent="0.2">
      <c r="A8490" s="4" t="s">
        <v>1050</v>
      </c>
      <c r="B8490" s="4" t="s">
        <v>1051</v>
      </c>
      <c r="C8490" s="4" t="s">
        <v>1999</v>
      </c>
      <c r="D8490" s="4" t="s">
        <v>2294</v>
      </c>
      <c r="E8490" s="4" t="s">
        <v>2031</v>
      </c>
      <c r="F8490" s="4" t="s">
        <v>2032</v>
      </c>
      <c r="G8490" s="4" t="s">
        <v>2327</v>
      </c>
      <c r="H8490" s="4" t="s">
        <v>20</v>
      </c>
      <c r="I8490" s="4" t="s">
        <v>21</v>
      </c>
      <c r="J8490" s="4" t="s">
        <v>22</v>
      </c>
      <c r="K8490" s="4" t="s">
        <v>2003</v>
      </c>
      <c r="L8490" s="4" t="s">
        <v>1195</v>
      </c>
      <c r="M8490" s="5">
        <v>44890</v>
      </c>
      <c r="N8490" s="6">
        <v>3772</v>
      </c>
      <c r="O8490" s="4">
        <f t="shared" si="264"/>
        <v>25</v>
      </c>
      <c r="P8490" s="4" t="str">
        <f t="shared" si="265"/>
        <v>2022-11</v>
      </c>
    </row>
    <row r="8491" spans="1:16" ht="12.75" x14ac:dyDescent="0.2">
      <c r="A8491" s="4" t="s">
        <v>3048</v>
      </c>
      <c r="B8491" s="4" t="s">
        <v>3049</v>
      </c>
      <c r="C8491" s="4" t="s">
        <v>3522</v>
      </c>
      <c r="D8491" s="4" t="s">
        <v>3696</v>
      </c>
      <c r="E8491" s="4" t="s">
        <v>3586</v>
      </c>
      <c r="F8491" s="4" t="s">
        <v>3587</v>
      </c>
      <c r="G8491" s="4" t="s">
        <v>3710</v>
      </c>
      <c r="H8491" s="4" t="s">
        <v>20</v>
      </c>
      <c r="I8491" s="4" t="s">
        <v>29</v>
      </c>
      <c r="J8491" s="4" t="s">
        <v>36</v>
      </c>
      <c r="K8491" s="4" t="s">
        <v>3524</v>
      </c>
      <c r="L8491" s="4" t="s">
        <v>3136</v>
      </c>
      <c r="M8491" s="5">
        <v>44890</v>
      </c>
      <c r="N8491" s="6">
        <v>369</v>
      </c>
      <c r="O8491" s="4">
        <f t="shared" si="264"/>
        <v>25</v>
      </c>
      <c r="P8491" s="4" t="str">
        <f t="shared" si="265"/>
        <v>2022-11</v>
      </c>
    </row>
    <row r="8492" spans="1:16" ht="12.75" x14ac:dyDescent="0.2">
      <c r="A8492" s="4" t="s">
        <v>14</v>
      </c>
      <c r="B8492" s="4" t="s">
        <v>4086</v>
      </c>
      <c r="C8492" s="4" t="s">
        <v>4087</v>
      </c>
      <c r="D8492" s="4" t="s">
        <v>4286</v>
      </c>
      <c r="E8492" s="4" t="s">
        <v>4287</v>
      </c>
      <c r="F8492" s="4" t="s">
        <v>4288</v>
      </c>
      <c r="G8492" s="4" t="s">
        <v>4289</v>
      </c>
      <c r="H8492" s="4" t="s">
        <v>20</v>
      </c>
      <c r="I8492" s="4" t="s">
        <v>21</v>
      </c>
      <c r="J8492" s="4" t="s">
        <v>22</v>
      </c>
      <c r="K8492" s="4" t="s">
        <v>4091</v>
      </c>
      <c r="L8492" s="4" t="s">
        <v>1114</v>
      </c>
      <c r="M8492" s="5">
        <v>44890</v>
      </c>
      <c r="N8492" s="6">
        <v>2352</v>
      </c>
      <c r="O8492" s="4">
        <f t="shared" si="264"/>
        <v>25</v>
      </c>
      <c r="P8492" s="4" t="str">
        <f t="shared" si="265"/>
        <v>2022-11</v>
      </c>
    </row>
    <row r="8493" spans="1:16" ht="12.75" x14ac:dyDescent="0.2">
      <c r="A8493" s="4" t="s">
        <v>14</v>
      </c>
      <c r="B8493" s="4" t="s">
        <v>4342</v>
      </c>
      <c r="C8493" s="4" t="s">
        <v>4343</v>
      </c>
      <c r="D8493" s="4" t="s">
        <v>25</v>
      </c>
      <c r="E8493" s="4" t="s">
        <v>4477</v>
      </c>
      <c r="F8493" s="4" t="s">
        <v>4478</v>
      </c>
      <c r="G8493" s="4" t="s">
        <v>4482</v>
      </c>
      <c r="H8493" s="4" t="s">
        <v>20</v>
      </c>
      <c r="I8493" s="4" t="s">
        <v>29</v>
      </c>
      <c r="J8493" s="4" t="s">
        <v>22</v>
      </c>
      <c r="K8493" s="4" t="s">
        <v>4396</v>
      </c>
      <c r="L8493" s="4" t="s">
        <v>4374</v>
      </c>
      <c r="M8493" s="5">
        <v>44890</v>
      </c>
      <c r="N8493" s="6">
        <v>7345</v>
      </c>
      <c r="O8493" s="4">
        <f t="shared" si="264"/>
        <v>25</v>
      </c>
      <c r="P8493" s="4" t="str">
        <f t="shared" si="265"/>
        <v>2022-11</v>
      </c>
    </row>
    <row r="8494" spans="1:16" ht="12.75" x14ac:dyDescent="0.2">
      <c r="A8494" s="4" t="s">
        <v>14</v>
      </c>
      <c r="B8494" s="4" t="s">
        <v>4342</v>
      </c>
      <c r="C8494" s="4" t="s">
        <v>4343</v>
      </c>
      <c r="D8494" s="4" t="s">
        <v>4960</v>
      </c>
      <c r="E8494" s="4" t="s">
        <v>4344</v>
      </c>
      <c r="F8494" s="4" t="s">
        <v>4345</v>
      </c>
      <c r="G8494" s="4" t="s">
        <v>4971</v>
      </c>
      <c r="H8494" s="4" t="s">
        <v>20</v>
      </c>
      <c r="I8494" s="4" t="s">
        <v>21</v>
      </c>
      <c r="J8494" s="4" t="s">
        <v>22</v>
      </c>
      <c r="K8494" s="4" t="s">
        <v>4347</v>
      </c>
      <c r="L8494" s="4" t="s">
        <v>4374</v>
      </c>
      <c r="M8494" s="5">
        <v>44890</v>
      </c>
      <c r="N8494" s="6">
        <v>4657</v>
      </c>
      <c r="O8494" s="4">
        <f t="shared" si="264"/>
        <v>25</v>
      </c>
      <c r="P8494" s="4" t="str">
        <f t="shared" si="265"/>
        <v>2022-11</v>
      </c>
    </row>
    <row r="8495" spans="1:16" ht="12.75" x14ac:dyDescent="0.2">
      <c r="A8495" s="4" t="s">
        <v>1050</v>
      </c>
      <c r="B8495" s="4" t="s">
        <v>5461</v>
      </c>
      <c r="C8495" s="4" t="s">
        <v>5462</v>
      </c>
      <c r="D8495" s="4" t="s">
        <v>25</v>
      </c>
      <c r="E8495" s="4" t="s">
        <v>5632</v>
      </c>
      <c r="F8495" s="4" t="s">
        <v>5633</v>
      </c>
      <c r="G8495" s="4" t="s">
        <v>5634</v>
      </c>
      <c r="H8495" s="4" t="s">
        <v>210</v>
      </c>
      <c r="I8495" s="4" t="s">
        <v>343</v>
      </c>
      <c r="J8495" s="4" t="s">
        <v>877</v>
      </c>
      <c r="K8495" s="4" t="s">
        <v>5515</v>
      </c>
      <c r="L8495" s="4" t="s">
        <v>5525</v>
      </c>
      <c r="M8495" s="5">
        <v>44890</v>
      </c>
      <c r="N8495" s="6">
        <v>6440</v>
      </c>
      <c r="O8495" s="4">
        <f t="shared" si="264"/>
        <v>25</v>
      </c>
      <c r="P8495" s="4" t="str">
        <f t="shared" si="265"/>
        <v>2022-11</v>
      </c>
    </row>
    <row r="8496" spans="1:16" ht="12.75" x14ac:dyDescent="0.2">
      <c r="A8496" s="4" t="s">
        <v>14</v>
      </c>
      <c r="B8496" s="4" t="s">
        <v>6544</v>
      </c>
      <c r="C8496" s="4" t="s">
        <v>6545</v>
      </c>
      <c r="D8496" s="4" t="s">
        <v>6689</v>
      </c>
      <c r="E8496" s="4" t="s">
        <v>6695</v>
      </c>
      <c r="F8496" s="4" t="s">
        <v>3048</v>
      </c>
      <c r="G8496" s="4" t="s">
        <v>3048</v>
      </c>
      <c r="H8496" s="4" t="s">
        <v>210</v>
      </c>
      <c r="I8496" s="4" t="s">
        <v>210</v>
      </c>
      <c r="J8496" s="4" t="s">
        <v>3048</v>
      </c>
      <c r="K8496" s="4" t="s">
        <v>6553</v>
      </c>
      <c r="L8496" s="4" t="s">
        <v>6672</v>
      </c>
      <c r="M8496" s="5">
        <v>44890</v>
      </c>
      <c r="N8496" s="6">
        <v>8839</v>
      </c>
      <c r="O8496" s="4">
        <f t="shared" si="264"/>
        <v>25</v>
      </c>
      <c r="P8496" s="4" t="str">
        <f t="shared" si="265"/>
        <v>2022-11</v>
      </c>
    </row>
    <row r="8497" spans="1:16" ht="12.75" x14ac:dyDescent="0.2">
      <c r="A8497" s="4" t="s">
        <v>14</v>
      </c>
      <c r="B8497" s="4" t="s">
        <v>7654</v>
      </c>
      <c r="C8497" s="4" t="s">
        <v>8095</v>
      </c>
      <c r="D8497" s="4" t="s">
        <v>8198</v>
      </c>
      <c r="E8497" s="4" t="s">
        <v>8127</v>
      </c>
      <c r="F8497" s="4" t="s">
        <v>8128</v>
      </c>
      <c r="G8497" s="4" t="s">
        <v>8210</v>
      </c>
      <c r="H8497" s="4" t="s">
        <v>20</v>
      </c>
      <c r="I8497" s="4" t="s">
        <v>21</v>
      </c>
      <c r="J8497" s="4" t="s">
        <v>22</v>
      </c>
      <c r="K8497" s="4" t="s">
        <v>8099</v>
      </c>
      <c r="L8497" s="4" t="s">
        <v>8100</v>
      </c>
      <c r="M8497" s="5">
        <v>44890</v>
      </c>
      <c r="N8497" s="6">
        <v>2993</v>
      </c>
      <c r="O8497" s="4">
        <f t="shared" si="264"/>
        <v>25</v>
      </c>
      <c r="P8497" s="4" t="str">
        <f t="shared" si="265"/>
        <v>2022-11</v>
      </c>
    </row>
    <row r="8498" spans="1:16" ht="12.75" x14ac:dyDescent="0.2">
      <c r="A8498" s="4" t="s">
        <v>14</v>
      </c>
      <c r="B8498" s="4" t="s">
        <v>7654</v>
      </c>
      <c r="C8498" s="4" t="s">
        <v>8288</v>
      </c>
      <c r="D8498" s="4" t="s">
        <v>8877</v>
      </c>
      <c r="E8498" s="4" t="s">
        <v>8894</v>
      </c>
      <c r="F8498" s="4" t="s">
        <v>8895</v>
      </c>
      <c r="G8498" s="4" t="s">
        <v>8896</v>
      </c>
      <c r="H8498" s="4" t="s">
        <v>210</v>
      </c>
      <c r="I8498" s="4" t="s">
        <v>210</v>
      </c>
      <c r="J8498" s="4" t="s">
        <v>877</v>
      </c>
      <c r="K8498" s="4" t="s">
        <v>8297</v>
      </c>
      <c r="L8498" s="4" t="s">
        <v>8301</v>
      </c>
      <c r="M8498" s="5">
        <v>44890</v>
      </c>
      <c r="N8498" s="6">
        <v>5814</v>
      </c>
      <c r="O8498" s="4">
        <f t="shared" si="264"/>
        <v>25</v>
      </c>
      <c r="P8498" s="4" t="str">
        <f t="shared" si="265"/>
        <v>2022-11</v>
      </c>
    </row>
    <row r="8499" spans="1:16" ht="12.75" x14ac:dyDescent="0.2">
      <c r="A8499" s="4" t="s">
        <v>14</v>
      </c>
      <c r="B8499" s="4" t="s">
        <v>7654</v>
      </c>
      <c r="C8499" s="4" t="s">
        <v>9450</v>
      </c>
      <c r="D8499" s="4" t="s">
        <v>9549</v>
      </c>
      <c r="E8499" s="4" t="s">
        <v>9550</v>
      </c>
      <c r="F8499" s="4" t="s">
        <v>9551</v>
      </c>
      <c r="G8499" s="4" t="s">
        <v>3048</v>
      </c>
      <c r="H8499" s="4" t="s">
        <v>210</v>
      </c>
      <c r="I8499" s="4" t="s">
        <v>210</v>
      </c>
      <c r="J8499" s="4" t="s">
        <v>3048</v>
      </c>
      <c r="K8499" s="4" t="s">
        <v>9476</v>
      </c>
      <c r="L8499" s="4" t="s">
        <v>7689</v>
      </c>
      <c r="M8499" s="5">
        <v>44890</v>
      </c>
      <c r="N8499" s="6">
        <v>9366</v>
      </c>
      <c r="O8499" s="4">
        <f t="shared" si="264"/>
        <v>25</v>
      </c>
      <c r="P8499" s="4" t="str">
        <f t="shared" si="265"/>
        <v>2022-11</v>
      </c>
    </row>
    <row r="8500" spans="1:16" ht="12.75" x14ac:dyDescent="0.2">
      <c r="A8500" s="4" t="s">
        <v>3048</v>
      </c>
      <c r="B8500" s="4" t="s">
        <v>9902</v>
      </c>
      <c r="C8500" s="4" t="s">
        <v>10147</v>
      </c>
      <c r="D8500" s="4" t="s">
        <v>10283</v>
      </c>
      <c r="E8500" s="4" t="s">
        <v>10294</v>
      </c>
      <c r="F8500" s="4" t="s">
        <v>10295</v>
      </c>
      <c r="G8500" s="4" t="s">
        <v>10303</v>
      </c>
      <c r="H8500" s="4" t="s">
        <v>20</v>
      </c>
      <c r="I8500" s="4" t="s">
        <v>21</v>
      </c>
      <c r="J8500" s="4" t="s">
        <v>36</v>
      </c>
      <c r="K8500" s="4" t="s">
        <v>10151</v>
      </c>
      <c r="L8500" s="4" t="s">
        <v>10169</v>
      </c>
      <c r="M8500" s="5">
        <v>44890</v>
      </c>
      <c r="N8500" s="6">
        <v>2718</v>
      </c>
      <c r="O8500" s="4">
        <f t="shared" si="264"/>
        <v>25</v>
      </c>
      <c r="P8500" s="4" t="str">
        <f t="shared" si="265"/>
        <v>2022-11</v>
      </c>
    </row>
    <row r="8501" spans="1:16" ht="12.75" x14ac:dyDescent="0.2">
      <c r="A8501" s="4" t="s">
        <v>3048</v>
      </c>
      <c r="B8501" s="4" t="s">
        <v>9902</v>
      </c>
      <c r="C8501" s="4" t="s">
        <v>10147</v>
      </c>
      <c r="D8501" s="4" t="s">
        <v>10441</v>
      </c>
      <c r="E8501" s="4" t="s">
        <v>10219</v>
      </c>
      <c r="F8501" s="4" t="s">
        <v>10220</v>
      </c>
      <c r="G8501" s="4" t="s">
        <v>10449</v>
      </c>
      <c r="H8501" s="4" t="s">
        <v>20</v>
      </c>
      <c r="I8501" s="4" t="s">
        <v>216</v>
      </c>
      <c r="J8501" s="4" t="s">
        <v>36</v>
      </c>
      <c r="K8501" s="4" t="s">
        <v>10165</v>
      </c>
      <c r="L8501" s="4" t="s">
        <v>10448</v>
      </c>
      <c r="M8501" s="5">
        <v>44890</v>
      </c>
      <c r="N8501" s="6">
        <v>5679</v>
      </c>
      <c r="O8501" s="4">
        <f t="shared" si="264"/>
        <v>25</v>
      </c>
      <c r="P8501" s="4" t="str">
        <f t="shared" si="265"/>
        <v>2022-11</v>
      </c>
    </row>
    <row r="8502" spans="1:16" ht="12.75" x14ac:dyDescent="0.2">
      <c r="A8502" s="4" t="s">
        <v>3048</v>
      </c>
      <c r="B8502" s="4" t="s">
        <v>10496</v>
      </c>
      <c r="C8502" s="4" t="s">
        <v>10930</v>
      </c>
      <c r="D8502" s="4" t="s">
        <v>13936</v>
      </c>
      <c r="E8502" s="4" t="s">
        <v>11212</v>
      </c>
      <c r="F8502" s="4" t="s">
        <v>11213</v>
      </c>
      <c r="G8502" s="4" t="s">
        <v>11221</v>
      </c>
      <c r="H8502" s="4" t="s">
        <v>20</v>
      </c>
      <c r="I8502" s="4" t="s">
        <v>21</v>
      </c>
      <c r="J8502" s="4" t="s">
        <v>36</v>
      </c>
      <c r="K8502" s="4" t="s">
        <v>10934</v>
      </c>
      <c r="L8502" s="4" t="s">
        <v>10935</v>
      </c>
      <c r="M8502" s="5">
        <v>44890</v>
      </c>
      <c r="N8502" s="6">
        <v>5567</v>
      </c>
      <c r="O8502" s="4">
        <f t="shared" si="264"/>
        <v>25</v>
      </c>
      <c r="P8502" s="4" t="str">
        <f t="shared" si="265"/>
        <v>2022-11</v>
      </c>
    </row>
    <row r="8503" spans="1:16" ht="12.75" x14ac:dyDescent="0.2">
      <c r="A8503" s="4" t="s">
        <v>3048</v>
      </c>
      <c r="B8503" s="4" t="s">
        <v>11712</v>
      </c>
      <c r="C8503" s="4" t="s">
        <v>11719</v>
      </c>
      <c r="D8503" s="4" t="s">
        <v>11882</v>
      </c>
      <c r="E8503" s="4" t="s">
        <v>11889</v>
      </c>
      <c r="F8503" s="4" t="s">
        <v>11890</v>
      </c>
      <c r="G8503" s="4" t="s">
        <v>11891</v>
      </c>
      <c r="H8503" s="4" t="s">
        <v>20</v>
      </c>
      <c r="I8503" s="4" t="s">
        <v>21</v>
      </c>
      <c r="J8503" s="4" t="s">
        <v>36</v>
      </c>
      <c r="K8503" s="4" t="s">
        <v>11723</v>
      </c>
      <c r="L8503" s="4" t="s">
        <v>11888</v>
      </c>
      <c r="M8503" s="5">
        <v>44890</v>
      </c>
      <c r="N8503" s="6">
        <v>5189</v>
      </c>
      <c r="O8503" s="4">
        <f t="shared" si="264"/>
        <v>25</v>
      </c>
      <c r="P8503" s="4" t="str">
        <f t="shared" si="265"/>
        <v>2022-11</v>
      </c>
    </row>
    <row r="8504" spans="1:16" ht="12.75" x14ac:dyDescent="0.2">
      <c r="A8504" s="4" t="s">
        <v>1050</v>
      </c>
      <c r="B8504" s="4" t="s">
        <v>1051</v>
      </c>
      <c r="C8504" s="4" t="s">
        <v>2556</v>
      </c>
      <c r="D8504" s="4" t="s">
        <v>2892</v>
      </c>
      <c r="E8504" s="4" t="s">
        <v>2668</v>
      </c>
      <c r="F8504" s="4" t="s">
        <v>3048</v>
      </c>
      <c r="G8504" s="4" t="s">
        <v>3048</v>
      </c>
      <c r="H8504" s="4" t="s">
        <v>210</v>
      </c>
      <c r="I8504" s="4" t="s">
        <v>210</v>
      </c>
      <c r="J8504" s="4" t="s">
        <v>3048</v>
      </c>
      <c r="K8504" s="4" t="s">
        <v>2565</v>
      </c>
      <c r="L8504" s="4" t="s">
        <v>2014</v>
      </c>
      <c r="M8504" s="5">
        <v>44891</v>
      </c>
      <c r="N8504" s="6">
        <v>2783</v>
      </c>
      <c r="O8504" s="4">
        <f t="shared" si="264"/>
        <v>26</v>
      </c>
      <c r="P8504" s="4" t="str">
        <f t="shared" si="265"/>
        <v>2022-11</v>
      </c>
    </row>
    <row r="8505" spans="1:16" ht="12.75" x14ac:dyDescent="0.2">
      <c r="A8505" s="4" t="s">
        <v>3048</v>
      </c>
      <c r="B8505" s="4" t="s">
        <v>3049</v>
      </c>
      <c r="C8505" s="4" t="s">
        <v>3050</v>
      </c>
      <c r="D8505" s="4" t="s">
        <v>3243</v>
      </c>
      <c r="E8505" s="4" t="s">
        <v>3244</v>
      </c>
      <c r="F8505" s="4" t="s">
        <v>3245</v>
      </c>
      <c r="G8505" s="4" t="s">
        <v>3248</v>
      </c>
      <c r="H8505" s="4" t="s">
        <v>210</v>
      </c>
      <c r="I8505" s="4" t="s">
        <v>210</v>
      </c>
      <c r="J8505" s="4" t="s">
        <v>877</v>
      </c>
      <c r="K8505" s="4" t="s">
        <v>3089</v>
      </c>
      <c r="L8505" s="4" t="s">
        <v>3078</v>
      </c>
      <c r="M8505" s="5">
        <v>44891</v>
      </c>
      <c r="N8505" s="6">
        <v>548</v>
      </c>
      <c r="O8505" s="4">
        <f t="shared" si="264"/>
        <v>26</v>
      </c>
      <c r="P8505" s="4" t="str">
        <f t="shared" si="265"/>
        <v>2022-11</v>
      </c>
    </row>
    <row r="8506" spans="1:16" ht="12.75" x14ac:dyDescent="0.2">
      <c r="A8506" s="4" t="s">
        <v>14</v>
      </c>
      <c r="B8506" s="4" t="s">
        <v>3761</v>
      </c>
      <c r="C8506" s="4" t="s">
        <v>3762</v>
      </c>
      <c r="D8506" s="4" t="s">
        <v>25</v>
      </c>
      <c r="E8506" s="4" t="s">
        <v>3783</v>
      </c>
      <c r="F8506" s="4" t="s">
        <v>3784</v>
      </c>
      <c r="G8506" s="4" t="s">
        <v>3786</v>
      </c>
      <c r="H8506" s="4" t="s">
        <v>20</v>
      </c>
      <c r="I8506" s="4" t="s">
        <v>29</v>
      </c>
      <c r="J8506" s="4" t="s">
        <v>22</v>
      </c>
      <c r="K8506" s="4" t="s">
        <v>3771</v>
      </c>
      <c r="L8506" s="4" t="s">
        <v>3772</v>
      </c>
      <c r="M8506" s="5">
        <v>44891</v>
      </c>
      <c r="N8506" s="6">
        <v>4030</v>
      </c>
      <c r="O8506" s="4">
        <f t="shared" si="264"/>
        <v>26</v>
      </c>
      <c r="P8506" s="4" t="str">
        <f t="shared" si="265"/>
        <v>2022-11</v>
      </c>
    </row>
    <row r="8507" spans="1:16" ht="12.75" x14ac:dyDescent="0.2">
      <c r="A8507" s="4" t="s">
        <v>14</v>
      </c>
      <c r="B8507" s="4" t="s">
        <v>3761</v>
      </c>
      <c r="C8507" s="4" t="s">
        <v>3762</v>
      </c>
      <c r="D8507" s="4" t="s">
        <v>25</v>
      </c>
      <c r="E8507" s="4" t="s">
        <v>3847</v>
      </c>
      <c r="F8507" s="4" t="s">
        <v>3848</v>
      </c>
      <c r="G8507" s="4" t="s">
        <v>3850</v>
      </c>
      <c r="H8507" s="4" t="s">
        <v>20</v>
      </c>
      <c r="I8507" s="4" t="s">
        <v>29</v>
      </c>
      <c r="J8507" s="4" t="s">
        <v>22</v>
      </c>
      <c r="K8507" s="4" t="s">
        <v>3766</v>
      </c>
      <c r="L8507" s="4" t="s">
        <v>3767</v>
      </c>
      <c r="M8507" s="5">
        <v>44891</v>
      </c>
      <c r="N8507" s="6">
        <v>6036</v>
      </c>
      <c r="O8507" s="4">
        <f t="shared" si="264"/>
        <v>26</v>
      </c>
      <c r="P8507" s="4" t="str">
        <f t="shared" si="265"/>
        <v>2022-11</v>
      </c>
    </row>
    <row r="8508" spans="1:16" ht="12.75" x14ac:dyDescent="0.2">
      <c r="A8508" s="4" t="s">
        <v>14</v>
      </c>
      <c r="B8508" s="4" t="s">
        <v>4342</v>
      </c>
      <c r="C8508" s="4" t="s">
        <v>4343</v>
      </c>
      <c r="D8508" s="4" t="s">
        <v>5252</v>
      </c>
      <c r="E8508" s="4" t="s">
        <v>4458</v>
      </c>
      <c r="F8508" s="4" t="s">
        <v>4459</v>
      </c>
      <c r="G8508" s="4" t="s">
        <v>5259</v>
      </c>
      <c r="H8508" s="4" t="s">
        <v>20</v>
      </c>
      <c r="I8508" s="4" t="s">
        <v>29</v>
      </c>
      <c r="J8508" s="4" t="s">
        <v>36</v>
      </c>
      <c r="K8508" s="4" t="s">
        <v>4396</v>
      </c>
      <c r="L8508" s="4" t="s">
        <v>4374</v>
      </c>
      <c r="M8508" s="5">
        <v>44891</v>
      </c>
      <c r="N8508" s="6">
        <v>5421</v>
      </c>
      <c r="O8508" s="4">
        <f t="shared" si="264"/>
        <v>26</v>
      </c>
      <c r="P8508" s="4" t="str">
        <f t="shared" si="265"/>
        <v>2022-11</v>
      </c>
    </row>
    <row r="8509" spans="1:16" ht="12.75" x14ac:dyDescent="0.2">
      <c r="A8509" s="4" t="s">
        <v>14</v>
      </c>
      <c r="B8509" s="4" t="s">
        <v>7654</v>
      </c>
      <c r="C8509" s="4" t="s">
        <v>9693</v>
      </c>
      <c r="D8509" s="4" t="s">
        <v>8144</v>
      </c>
      <c r="E8509" s="4" t="s">
        <v>8145</v>
      </c>
      <c r="F8509" s="4" t="s">
        <v>8146</v>
      </c>
      <c r="G8509" s="4" t="s">
        <v>9771</v>
      </c>
      <c r="H8509" s="4" t="s">
        <v>210</v>
      </c>
      <c r="I8509" s="4" t="s">
        <v>343</v>
      </c>
      <c r="J8509" s="4" t="s">
        <v>22</v>
      </c>
      <c r="K8509" s="4" t="s">
        <v>9697</v>
      </c>
      <c r="L8509" s="4" t="s">
        <v>721</v>
      </c>
      <c r="M8509" s="5">
        <v>44891</v>
      </c>
      <c r="N8509" s="6">
        <v>8061</v>
      </c>
      <c r="O8509" s="4">
        <f t="shared" si="264"/>
        <v>26</v>
      </c>
      <c r="P8509" s="4" t="str">
        <f t="shared" si="265"/>
        <v>2022-11</v>
      </c>
    </row>
    <row r="8510" spans="1:16" ht="12.75" x14ac:dyDescent="0.2">
      <c r="A8510" s="4" t="s">
        <v>3048</v>
      </c>
      <c r="B8510" s="4" t="s">
        <v>9902</v>
      </c>
      <c r="C8510" s="4" t="s">
        <v>10061</v>
      </c>
      <c r="D8510" s="4" t="s">
        <v>10104</v>
      </c>
      <c r="E8510" s="4" t="s">
        <v>10105</v>
      </c>
      <c r="F8510" s="4" t="s">
        <v>10106</v>
      </c>
      <c r="G8510" s="4" t="s">
        <v>10107</v>
      </c>
      <c r="H8510" s="4" t="s">
        <v>20</v>
      </c>
      <c r="I8510" s="4" t="s">
        <v>21</v>
      </c>
      <c r="J8510" s="4" t="s">
        <v>39</v>
      </c>
      <c r="K8510" s="4" t="s">
        <v>10065</v>
      </c>
      <c r="L8510" s="4" t="s">
        <v>10069</v>
      </c>
      <c r="M8510" s="5">
        <v>44891</v>
      </c>
      <c r="N8510" s="6">
        <v>8660</v>
      </c>
      <c r="O8510" s="4">
        <f t="shared" si="264"/>
        <v>26</v>
      </c>
      <c r="P8510" s="4" t="str">
        <f t="shared" si="265"/>
        <v>2022-11</v>
      </c>
    </row>
    <row r="8511" spans="1:16" ht="12.75" x14ac:dyDescent="0.2">
      <c r="A8511" s="4" t="s">
        <v>3048</v>
      </c>
      <c r="B8511" s="4" t="s">
        <v>12289</v>
      </c>
      <c r="C8511" s="4" t="s">
        <v>12635</v>
      </c>
      <c r="D8511" s="4" t="s">
        <v>12639</v>
      </c>
      <c r="E8511" s="4" t="s">
        <v>12640</v>
      </c>
      <c r="F8511" s="4" t="s">
        <v>12641</v>
      </c>
      <c r="G8511" s="4" t="s">
        <v>12642</v>
      </c>
      <c r="H8511" s="4" t="s">
        <v>20</v>
      </c>
      <c r="I8511" s="4" t="s">
        <v>21</v>
      </c>
      <c r="J8511" s="4" t="s">
        <v>22</v>
      </c>
      <c r="K8511" s="4" t="s">
        <v>8727</v>
      </c>
      <c r="L8511" s="4" t="s">
        <v>10143</v>
      </c>
      <c r="M8511" s="5">
        <v>44891</v>
      </c>
      <c r="N8511" s="6">
        <v>1199</v>
      </c>
      <c r="O8511" s="4">
        <f t="shared" si="264"/>
        <v>26</v>
      </c>
      <c r="P8511" s="4" t="str">
        <f t="shared" si="265"/>
        <v>2022-11</v>
      </c>
    </row>
    <row r="8512" spans="1:16" ht="12.75" x14ac:dyDescent="0.2">
      <c r="A8512" s="4" t="s">
        <v>3048</v>
      </c>
      <c r="B8512" s="4" t="s">
        <v>12289</v>
      </c>
      <c r="C8512" s="4" t="s">
        <v>12841</v>
      </c>
      <c r="D8512" s="4" t="s">
        <v>13936</v>
      </c>
      <c r="E8512" s="4" t="s">
        <v>12880</v>
      </c>
      <c r="F8512" s="4" t="s">
        <v>12881</v>
      </c>
      <c r="G8512" s="4" t="s">
        <v>12884</v>
      </c>
      <c r="H8512" s="4" t="s">
        <v>20</v>
      </c>
      <c r="I8512" s="4" t="s">
        <v>21</v>
      </c>
      <c r="J8512" s="4" t="s">
        <v>22</v>
      </c>
      <c r="K8512" s="4" t="s">
        <v>12845</v>
      </c>
      <c r="L8512" s="4" t="s">
        <v>12121</v>
      </c>
      <c r="M8512" s="5">
        <v>44891</v>
      </c>
      <c r="N8512" s="6">
        <v>2253</v>
      </c>
      <c r="O8512" s="4">
        <f t="shared" si="264"/>
        <v>26</v>
      </c>
      <c r="P8512" s="4" t="str">
        <f t="shared" si="265"/>
        <v>2022-11</v>
      </c>
    </row>
    <row r="8513" spans="1:16" ht="12.75" x14ac:dyDescent="0.2">
      <c r="A8513" s="4" t="s">
        <v>3048</v>
      </c>
      <c r="B8513" s="4" t="s">
        <v>12289</v>
      </c>
      <c r="C8513" s="4" t="s">
        <v>13519</v>
      </c>
      <c r="D8513" s="4" t="s">
        <v>25</v>
      </c>
      <c r="E8513" s="4" t="s">
        <v>13572</v>
      </c>
      <c r="F8513" s="4" t="s">
        <v>13573</v>
      </c>
      <c r="G8513" s="4" t="s">
        <v>13574</v>
      </c>
      <c r="H8513" s="4" t="s">
        <v>20</v>
      </c>
      <c r="I8513" s="4" t="s">
        <v>29</v>
      </c>
      <c r="J8513" s="4" t="s">
        <v>39</v>
      </c>
      <c r="K8513" s="4" t="s">
        <v>13523</v>
      </c>
      <c r="L8513" s="4" t="s">
        <v>10345</v>
      </c>
      <c r="M8513" s="5">
        <v>44891</v>
      </c>
      <c r="N8513" s="6">
        <v>9771</v>
      </c>
      <c r="O8513" s="4">
        <f t="shared" si="264"/>
        <v>26</v>
      </c>
      <c r="P8513" s="4" t="str">
        <f t="shared" si="265"/>
        <v>2022-11</v>
      </c>
    </row>
    <row r="8514" spans="1:16" ht="12.75" x14ac:dyDescent="0.2">
      <c r="A8514" s="4" t="s">
        <v>1050</v>
      </c>
      <c r="B8514" s="4" t="s">
        <v>1051</v>
      </c>
      <c r="C8514" s="4" t="s">
        <v>1052</v>
      </c>
      <c r="D8514" s="4" t="s">
        <v>1681</v>
      </c>
      <c r="E8514" s="4" t="s">
        <v>1733</v>
      </c>
      <c r="F8514" s="4" t="s">
        <v>1734</v>
      </c>
      <c r="G8514" s="4" t="s">
        <v>1737</v>
      </c>
      <c r="H8514" s="4" t="s">
        <v>20</v>
      </c>
      <c r="I8514" s="4" t="s">
        <v>29</v>
      </c>
      <c r="J8514" s="4" t="s">
        <v>22</v>
      </c>
      <c r="K8514" s="4" t="s">
        <v>1208</v>
      </c>
      <c r="L8514" s="4" t="s">
        <v>1209</v>
      </c>
      <c r="M8514" s="5">
        <v>44892</v>
      </c>
      <c r="N8514" s="6">
        <v>2941</v>
      </c>
      <c r="O8514" s="4">
        <f t="shared" ref="O8514:O8577" si="266">DAY(M8514)</f>
        <v>27</v>
      </c>
      <c r="P8514" s="4" t="str">
        <f t="shared" ref="P8514:P8577" si="267">TEXT(M8514,"YYYY-MM")</f>
        <v>2022-11</v>
      </c>
    </row>
    <row r="8515" spans="1:16" ht="12.75" x14ac:dyDescent="0.2">
      <c r="A8515" s="4" t="s">
        <v>1050</v>
      </c>
      <c r="B8515" s="4" t="s">
        <v>1051</v>
      </c>
      <c r="C8515" s="4" t="s">
        <v>2556</v>
      </c>
      <c r="D8515" s="4" t="s">
        <v>2985</v>
      </c>
      <c r="E8515" s="4" t="s">
        <v>2991</v>
      </c>
      <c r="F8515" s="4" t="s">
        <v>3048</v>
      </c>
      <c r="G8515" s="4" t="s">
        <v>3048</v>
      </c>
      <c r="H8515" s="4" t="s">
        <v>210</v>
      </c>
      <c r="I8515" s="4" t="s">
        <v>210</v>
      </c>
      <c r="J8515" s="4" t="s">
        <v>3048</v>
      </c>
      <c r="K8515" s="4" t="s">
        <v>2560</v>
      </c>
      <c r="L8515" s="4" t="s">
        <v>2698</v>
      </c>
      <c r="M8515" s="5">
        <v>44892</v>
      </c>
      <c r="N8515" s="6">
        <v>3039</v>
      </c>
      <c r="O8515" s="4">
        <f t="shared" si="266"/>
        <v>27</v>
      </c>
      <c r="P8515" s="4" t="str">
        <f t="shared" si="267"/>
        <v>2022-11</v>
      </c>
    </row>
    <row r="8516" spans="1:16" ht="12.75" x14ac:dyDescent="0.2">
      <c r="A8516" s="4" t="s">
        <v>14</v>
      </c>
      <c r="B8516" s="4" t="s">
        <v>4086</v>
      </c>
      <c r="C8516" s="4" t="s">
        <v>4087</v>
      </c>
      <c r="D8516" s="4" t="s">
        <v>4334</v>
      </c>
      <c r="E8516" s="4" t="s">
        <v>4335</v>
      </c>
      <c r="F8516" s="4" t="s">
        <v>4336</v>
      </c>
      <c r="G8516" s="4" t="s">
        <v>4337</v>
      </c>
      <c r="H8516" s="4" t="s">
        <v>20</v>
      </c>
      <c r="I8516" s="4" t="s">
        <v>21</v>
      </c>
      <c r="J8516" s="4" t="s">
        <v>39</v>
      </c>
      <c r="K8516" s="4" t="s">
        <v>4091</v>
      </c>
      <c r="L8516" s="4" t="s">
        <v>4092</v>
      </c>
      <c r="M8516" s="5">
        <v>44892</v>
      </c>
      <c r="N8516" s="6">
        <v>6965</v>
      </c>
      <c r="O8516" s="4">
        <f t="shared" si="266"/>
        <v>27</v>
      </c>
      <c r="P8516" s="4" t="str">
        <f t="shared" si="267"/>
        <v>2022-11</v>
      </c>
    </row>
    <row r="8517" spans="1:16" ht="12.75" x14ac:dyDescent="0.2">
      <c r="A8517" s="4" t="s">
        <v>1050</v>
      </c>
      <c r="B8517" s="4" t="s">
        <v>5461</v>
      </c>
      <c r="C8517" s="4" t="s">
        <v>5462</v>
      </c>
      <c r="D8517" s="4" t="s">
        <v>6398</v>
      </c>
      <c r="E8517" s="4" t="s">
        <v>5509</v>
      </c>
      <c r="F8517" s="4" t="s">
        <v>5510</v>
      </c>
      <c r="G8517" s="4" t="s">
        <v>6412</v>
      </c>
      <c r="H8517" s="4" t="s">
        <v>20</v>
      </c>
      <c r="I8517" s="4" t="s">
        <v>21</v>
      </c>
      <c r="J8517" s="4" t="s">
        <v>22</v>
      </c>
      <c r="K8517" s="4" t="s">
        <v>5466</v>
      </c>
      <c r="L8517" s="4" t="s">
        <v>5516</v>
      </c>
      <c r="M8517" s="5">
        <v>44892</v>
      </c>
      <c r="N8517" s="6">
        <v>615</v>
      </c>
      <c r="O8517" s="4">
        <f t="shared" si="266"/>
        <v>27</v>
      </c>
      <c r="P8517" s="4" t="str">
        <f t="shared" si="267"/>
        <v>2022-11</v>
      </c>
    </row>
    <row r="8518" spans="1:16" ht="12.75" x14ac:dyDescent="0.2">
      <c r="A8518" s="4" t="s">
        <v>14</v>
      </c>
      <c r="B8518" s="4" t="s">
        <v>6544</v>
      </c>
      <c r="C8518" s="4" t="s">
        <v>6545</v>
      </c>
      <c r="D8518" s="4" t="s">
        <v>6862</v>
      </c>
      <c r="E8518" s="4" t="s">
        <v>6872</v>
      </c>
      <c r="F8518" s="4" t="s">
        <v>6873</v>
      </c>
      <c r="G8518" s="4" t="s">
        <v>6874</v>
      </c>
      <c r="H8518" s="4" t="s">
        <v>210</v>
      </c>
      <c r="I8518" s="4" t="s">
        <v>210</v>
      </c>
      <c r="J8518" s="4" t="s">
        <v>226</v>
      </c>
      <c r="K8518" s="4" t="s">
        <v>6549</v>
      </c>
      <c r="L8518" s="4" t="s">
        <v>3908</v>
      </c>
      <c r="M8518" s="5">
        <v>44892</v>
      </c>
      <c r="N8518" s="6">
        <v>6503</v>
      </c>
      <c r="O8518" s="4">
        <f t="shared" si="266"/>
        <v>27</v>
      </c>
      <c r="P8518" s="4" t="str">
        <f t="shared" si="267"/>
        <v>2022-11</v>
      </c>
    </row>
    <row r="8519" spans="1:16" ht="12.75" x14ac:dyDescent="0.2">
      <c r="A8519" s="4" t="s">
        <v>14</v>
      </c>
      <c r="B8519" s="4" t="s">
        <v>6544</v>
      </c>
      <c r="C8519" s="4" t="s">
        <v>6545</v>
      </c>
      <c r="D8519" s="4" t="s">
        <v>7047</v>
      </c>
      <c r="E8519" s="4" t="s">
        <v>6670</v>
      </c>
      <c r="F8519" s="4" t="s">
        <v>6671</v>
      </c>
      <c r="G8519" s="4" t="s">
        <v>7079</v>
      </c>
      <c r="H8519" s="4" t="s">
        <v>20</v>
      </c>
      <c r="I8519" s="4" t="s">
        <v>29</v>
      </c>
      <c r="J8519" s="4" t="s">
        <v>36</v>
      </c>
      <c r="K8519" s="4" t="s">
        <v>6553</v>
      </c>
      <c r="L8519" s="4" t="s">
        <v>6576</v>
      </c>
      <c r="M8519" s="5">
        <v>44892</v>
      </c>
      <c r="N8519" s="6">
        <v>4669</v>
      </c>
      <c r="O8519" s="4">
        <f t="shared" si="266"/>
        <v>27</v>
      </c>
      <c r="P8519" s="4" t="str">
        <f t="shared" si="267"/>
        <v>2022-11</v>
      </c>
    </row>
    <row r="8520" spans="1:16" ht="12.75" x14ac:dyDescent="0.2">
      <c r="A8520" s="4" t="s">
        <v>14</v>
      </c>
      <c r="B8520" s="4" t="s">
        <v>6544</v>
      </c>
      <c r="C8520" s="4" t="s">
        <v>6545</v>
      </c>
      <c r="D8520" s="4" t="s">
        <v>7087</v>
      </c>
      <c r="E8520" s="4" t="s">
        <v>6624</v>
      </c>
      <c r="F8520" s="4" t="s">
        <v>6625</v>
      </c>
      <c r="G8520" s="4" t="s">
        <v>7089</v>
      </c>
      <c r="H8520" s="4" t="s">
        <v>20</v>
      </c>
      <c r="I8520" s="4" t="s">
        <v>29</v>
      </c>
      <c r="J8520" s="4" t="s">
        <v>39</v>
      </c>
      <c r="K8520" s="4" t="s">
        <v>6549</v>
      </c>
      <c r="L8520" s="4" t="s">
        <v>6663</v>
      </c>
      <c r="M8520" s="5">
        <v>44892</v>
      </c>
      <c r="N8520" s="6">
        <v>8195</v>
      </c>
      <c r="O8520" s="4">
        <f t="shared" si="266"/>
        <v>27</v>
      </c>
      <c r="P8520" s="4" t="str">
        <f t="shared" si="267"/>
        <v>2022-11</v>
      </c>
    </row>
    <row r="8521" spans="1:16" ht="12.75" x14ac:dyDescent="0.2">
      <c r="A8521" s="4" t="s">
        <v>14</v>
      </c>
      <c r="B8521" s="4" t="s">
        <v>7654</v>
      </c>
      <c r="C8521" s="4" t="s">
        <v>8288</v>
      </c>
      <c r="D8521" s="4" t="s">
        <v>8423</v>
      </c>
      <c r="E8521" s="4" t="s">
        <v>8652</v>
      </c>
      <c r="F8521" s="4" t="s">
        <v>8653</v>
      </c>
      <c r="G8521" s="4" t="s">
        <v>8658</v>
      </c>
      <c r="H8521" s="4" t="s">
        <v>20</v>
      </c>
      <c r="I8521" s="4" t="s">
        <v>21</v>
      </c>
      <c r="J8521" s="4" t="s">
        <v>22</v>
      </c>
      <c r="K8521" s="4" t="s">
        <v>8306</v>
      </c>
      <c r="L8521" s="4" t="s">
        <v>8112</v>
      </c>
      <c r="M8521" s="5">
        <v>44892</v>
      </c>
      <c r="N8521" s="6">
        <v>3460</v>
      </c>
      <c r="O8521" s="4">
        <f t="shared" si="266"/>
        <v>27</v>
      </c>
      <c r="P8521" s="4" t="str">
        <f t="shared" si="267"/>
        <v>2022-11</v>
      </c>
    </row>
    <row r="8522" spans="1:16" ht="12.75" x14ac:dyDescent="0.2">
      <c r="A8522" s="4" t="s">
        <v>14</v>
      </c>
      <c r="B8522" s="4" t="s">
        <v>7654</v>
      </c>
      <c r="C8522" s="4" t="s">
        <v>8288</v>
      </c>
      <c r="D8522" s="4" t="s">
        <v>9281</v>
      </c>
      <c r="E8522" s="4" t="s">
        <v>9287</v>
      </c>
      <c r="F8522" s="4" t="s">
        <v>9288</v>
      </c>
      <c r="G8522" s="4" t="s">
        <v>9293</v>
      </c>
      <c r="H8522" s="4" t="s">
        <v>210</v>
      </c>
      <c r="I8522" s="4" t="s">
        <v>210</v>
      </c>
      <c r="J8522" s="4" t="s">
        <v>877</v>
      </c>
      <c r="K8522" s="4" t="s">
        <v>8306</v>
      </c>
      <c r="L8522" s="4" t="s">
        <v>8301</v>
      </c>
      <c r="M8522" s="5">
        <v>44892</v>
      </c>
      <c r="N8522" s="6">
        <v>7513</v>
      </c>
      <c r="O8522" s="4">
        <f t="shared" si="266"/>
        <v>27</v>
      </c>
      <c r="P8522" s="4" t="str">
        <f t="shared" si="267"/>
        <v>2022-11</v>
      </c>
    </row>
    <row r="8523" spans="1:16" ht="12.75" x14ac:dyDescent="0.2">
      <c r="A8523" s="4" t="s">
        <v>14</v>
      </c>
      <c r="B8523" s="4" t="s">
        <v>7654</v>
      </c>
      <c r="C8523" s="4" t="s">
        <v>9450</v>
      </c>
      <c r="D8523" s="4" t="s">
        <v>7419</v>
      </c>
      <c r="E8523" s="4" t="s">
        <v>9457</v>
      </c>
      <c r="F8523" s="4" t="s">
        <v>9458</v>
      </c>
      <c r="G8523" s="4" t="s">
        <v>9572</v>
      </c>
      <c r="H8523" s="4" t="s">
        <v>20</v>
      </c>
      <c r="I8523" s="4" t="s">
        <v>21</v>
      </c>
      <c r="J8523" s="4" t="s">
        <v>22</v>
      </c>
      <c r="K8523" s="4" t="s">
        <v>7893</v>
      </c>
      <c r="L8523" s="4" t="s">
        <v>9145</v>
      </c>
      <c r="M8523" s="5">
        <v>44892</v>
      </c>
      <c r="N8523" s="6">
        <v>9752</v>
      </c>
      <c r="O8523" s="4">
        <f t="shared" si="266"/>
        <v>27</v>
      </c>
      <c r="P8523" s="4" t="str">
        <f t="shared" si="267"/>
        <v>2022-11</v>
      </c>
    </row>
    <row r="8524" spans="1:16" ht="12.75" x14ac:dyDescent="0.2">
      <c r="A8524" s="4" t="s">
        <v>3048</v>
      </c>
      <c r="B8524" s="4" t="s">
        <v>9902</v>
      </c>
      <c r="C8524" s="4" t="s">
        <v>9903</v>
      </c>
      <c r="D8524" s="4" t="s">
        <v>9981</v>
      </c>
      <c r="E8524" s="4" t="s">
        <v>10007</v>
      </c>
      <c r="F8524" s="4" t="s">
        <v>10008</v>
      </c>
      <c r="G8524" s="4" t="s">
        <v>10032</v>
      </c>
      <c r="H8524" s="4" t="s">
        <v>20</v>
      </c>
      <c r="I8524" s="4" t="s">
        <v>21</v>
      </c>
      <c r="J8524" s="4" t="s">
        <v>36</v>
      </c>
      <c r="K8524" s="4" t="s">
        <v>9907</v>
      </c>
      <c r="L8524" s="4" t="s">
        <v>9911</v>
      </c>
      <c r="M8524" s="5">
        <v>44892</v>
      </c>
      <c r="N8524" s="6">
        <v>5177</v>
      </c>
      <c r="O8524" s="4">
        <f t="shared" si="266"/>
        <v>27</v>
      </c>
      <c r="P8524" s="4" t="str">
        <f t="shared" si="267"/>
        <v>2022-11</v>
      </c>
    </row>
    <row r="8525" spans="1:16" ht="12.75" x14ac:dyDescent="0.2">
      <c r="A8525" s="4" t="s">
        <v>3048</v>
      </c>
      <c r="B8525" s="4" t="s">
        <v>11712</v>
      </c>
      <c r="C8525" s="4" t="s">
        <v>11719</v>
      </c>
      <c r="D8525" s="4" t="s">
        <v>13936</v>
      </c>
      <c r="E8525" s="4" t="s">
        <v>5478</v>
      </c>
      <c r="F8525" s="4" t="s">
        <v>5479</v>
      </c>
      <c r="G8525" s="4" t="s">
        <v>11731</v>
      </c>
      <c r="H8525" s="4" t="s">
        <v>20</v>
      </c>
      <c r="I8525" s="4" t="s">
        <v>21</v>
      </c>
      <c r="J8525" s="4" t="s">
        <v>22</v>
      </c>
      <c r="K8525" s="4" t="s">
        <v>11723</v>
      </c>
      <c r="L8525" s="4" t="s">
        <v>5477</v>
      </c>
      <c r="M8525" s="5">
        <v>44892</v>
      </c>
      <c r="N8525" s="6">
        <v>1106</v>
      </c>
      <c r="O8525" s="4">
        <f t="shared" si="266"/>
        <v>27</v>
      </c>
      <c r="P8525" s="4" t="str">
        <f t="shared" si="267"/>
        <v>2022-11</v>
      </c>
    </row>
    <row r="8526" spans="1:16" ht="12.75" x14ac:dyDescent="0.2">
      <c r="A8526" s="4" t="s">
        <v>3048</v>
      </c>
      <c r="B8526" s="4" t="s">
        <v>11712</v>
      </c>
      <c r="C8526" s="4" t="s">
        <v>11934</v>
      </c>
      <c r="D8526" s="4" t="s">
        <v>12235</v>
      </c>
      <c r="E8526" s="4" t="s">
        <v>12236</v>
      </c>
      <c r="F8526" s="4" t="s">
        <v>12237</v>
      </c>
      <c r="G8526" s="4" t="s">
        <v>12238</v>
      </c>
      <c r="H8526" s="4" t="s">
        <v>210</v>
      </c>
      <c r="I8526" s="4" t="s">
        <v>210</v>
      </c>
      <c r="J8526" s="4" t="s">
        <v>226</v>
      </c>
      <c r="K8526" s="4" t="s">
        <v>11964</v>
      </c>
      <c r="L8526" s="4" t="s">
        <v>12147</v>
      </c>
      <c r="M8526" s="5">
        <v>44892</v>
      </c>
      <c r="N8526" s="6">
        <v>3182</v>
      </c>
      <c r="O8526" s="4">
        <f t="shared" si="266"/>
        <v>27</v>
      </c>
      <c r="P8526" s="4" t="str">
        <f t="shared" si="267"/>
        <v>2022-11</v>
      </c>
    </row>
    <row r="8527" spans="1:16" ht="12.75" x14ac:dyDescent="0.2">
      <c r="A8527" s="4" t="s">
        <v>3048</v>
      </c>
      <c r="B8527" s="4" t="s">
        <v>12289</v>
      </c>
      <c r="C8527" s="4" t="s">
        <v>12291</v>
      </c>
      <c r="D8527" s="4" t="s">
        <v>12555</v>
      </c>
      <c r="E8527" s="4" t="s">
        <v>12556</v>
      </c>
      <c r="F8527" s="4" t="s">
        <v>12557</v>
      </c>
      <c r="G8527" s="4" t="s">
        <v>12560</v>
      </c>
      <c r="H8527" s="4" t="s">
        <v>20</v>
      </c>
      <c r="I8527" s="4" t="s">
        <v>21</v>
      </c>
      <c r="J8527" s="4" t="s">
        <v>39</v>
      </c>
      <c r="K8527" s="4" t="s">
        <v>8727</v>
      </c>
      <c r="L8527" s="4" t="s">
        <v>10478</v>
      </c>
      <c r="M8527" s="5">
        <v>44892</v>
      </c>
      <c r="N8527" s="6">
        <v>895</v>
      </c>
      <c r="O8527" s="4">
        <f t="shared" si="266"/>
        <v>27</v>
      </c>
      <c r="P8527" s="4" t="str">
        <f t="shared" si="267"/>
        <v>2022-11</v>
      </c>
    </row>
    <row r="8528" spans="1:16" ht="12.75" x14ac:dyDescent="0.2">
      <c r="A8528" s="4" t="s">
        <v>3048</v>
      </c>
      <c r="B8528" s="4" t="s">
        <v>12289</v>
      </c>
      <c r="C8528" s="4" t="s">
        <v>12841</v>
      </c>
      <c r="D8528" s="4" t="s">
        <v>13222</v>
      </c>
      <c r="E8528" s="4" t="s">
        <v>12117</v>
      </c>
      <c r="F8528" s="4" t="s">
        <v>12118</v>
      </c>
      <c r="G8528" s="4" t="s">
        <v>13227</v>
      </c>
      <c r="H8528" s="4" t="s">
        <v>20</v>
      </c>
      <c r="I8528" s="4" t="s">
        <v>21</v>
      </c>
      <c r="J8528" s="4" t="s">
        <v>39</v>
      </c>
      <c r="K8528" s="4" t="s">
        <v>12845</v>
      </c>
      <c r="L8528" s="4" t="s">
        <v>12121</v>
      </c>
      <c r="M8528" s="5">
        <v>44892</v>
      </c>
      <c r="N8528" s="6">
        <v>8761</v>
      </c>
      <c r="O8528" s="4">
        <f t="shared" si="266"/>
        <v>27</v>
      </c>
      <c r="P8528" s="4" t="str">
        <f t="shared" si="267"/>
        <v>2022-11</v>
      </c>
    </row>
    <row r="8529" spans="1:16" ht="12.75" x14ac:dyDescent="0.2">
      <c r="A8529" s="4" t="s">
        <v>3048</v>
      </c>
      <c r="B8529" s="4" t="s">
        <v>12289</v>
      </c>
      <c r="C8529" s="4" t="s">
        <v>13519</v>
      </c>
      <c r="D8529" s="4" t="s">
        <v>13766</v>
      </c>
      <c r="E8529" s="4" t="s">
        <v>13767</v>
      </c>
      <c r="F8529" s="4" t="s">
        <v>13768</v>
      </c>
      <c r="G8529" s="4" t="s">
        <v>13769</v>
      </c>
      <c r="H8529" s="4" t="s">
        <v>20</v>
      </c>
      <c r="I8529" s="4" t="s">
        <v>21</v>
      </c>
      <c r="J8529" s="4" t="s">
        <v>39</v>
      </c>
      <c r="K8529" s="4" t="s">
        <v>13527</v>
      </c>
      <c r="L8529" s="4" t="s">
        <v>12012</v>
      </c>
      <c r="M8529" s="5">
        <v>44892</v>
      </c>
      <c r="N8529" s="6">
        <v>2877</v>
      </c>
      <c r="O8529" s="4">
        <f t="shared" si="266"/>
        <v>27</v>
      </c>
      <c r="P8529" s="4" t="str">
        <f t="shared" si="267"/>
        <v>2022-11</v>
      </c>
    </row>
    <row r="8530" spans="1:16" ht="12.75" x14ac:dyDescent="0.2">
      <c r="A8530" s="4" t="s">
        <v>3048</v>
      </c>
      <c r="B8530" s="4" t="s">
        <v>12289</v>
      </c>
      <c r="C8530" s="4" t="s">
        <v>13519</v>
      </c>
      <c r="D8530" s="4" t="s">
        <v>13770</v>
      </c>
      <c r="E8530" s="4" t="s">
        <v>13771</v>
      </c>
      <c r="F8530" s="4" t="s">
        <v>13772</v>
      </c>
      <c r="G8530" s="4" t="s">
        <v>13773</v>
      </c>
      <c r="H8530" s="4" t="s">
        <v>20</v>
      </c>
      <c r="I8530" s="4" t="s">
        <v>21</v>
      </c>
      <c r="J8530" s="4" t="s">
        <v>36</v>
      </c>
      <c r="K8530" s="4" t="s">
        <v>13527</v>
      </c>
      <c r="L8530" s="4" t="s">
        <v>12012</v>
      </c>
      <c r="M8530" s="5">
        <v>44892</v>
      </c>
      <c r="N8530" s="6">
        <v>4461</v>
      </c>
      <c r="O8530" s="4">
        <f t="shared" si="266"/>
        <v>27</v>
      </c>
      <c r="P8530" s="4" t="str">
        <f t="shared" si="267"/>
        <v>2022-11</v>
      </c>
    </row>
    <row r="8531" spans="1:16" ht="12.75" x14ac:dyDescent="0.2">
      <c r="A8531" s="4" t="s">
        <v>14</v>
      </c>
      <c r="B8531" s="4" t="s">
        <v>15</v>
      </c>
      <c r="C8531" s="4" t="s">
        <v>504</v>
      </c>
      <c r="D8531" s="4" t="s">
        <v>944</v>
      </c>
      <c r="E8531" s="4" t="s">
        <v>945</v>
      </c>
      <c r="F8531" s="4" t="s">
        <v>946</v>
      </c>
      <c r="G8531" s="4" t="s">
        <v>952</v>
      </c>
      <c r="H8531" s="4" t="s">
        <v>20</v>
      </c>
      <c r="I8531" s="4" t="s">
        <v>29</v>
      </c>
      <c r="J8531" s="4" t="s">
        <v>36</v>
      </c>
      <c r="K8531" s="4" t="s">
        <v>517</v>
      </c>
      <c r="L8531" s="4" t="s">
        <v>309</v>
      </c>
      <c r="M8531" s="5">
        <v>44893</v>
      </c>
      <c r="N8531" s="6">
        <v>2298</v>
      </c>
      <c r="O8531" s="4">
        <f t="shared" si="266"/>
        <v>28</v>
      </c>
      <c r="P8531" s="4" t="str">
        <f t="shared" si="267"/>
        <v>2022-11</v>
      </c>
    </row>
    <row r="8532" spans="1:16" ht="12.75" x14ac:dyDescent="0.2">
      <c r="A8532" s="4" t="s">
        <v>1050</v>
      </c>
      <c r="B8532" s="4" t="s">
        <v>1051</v>
      </c>
      <c r="C8532" s="4" t="s">
        <v>1052</v>
      </c>
      <c r="D8532" s="4" t="s">
        <v>1437</v>
      </c>
      <c r="E8532" s="4" t="s">
        <v>1240</v>
      </c>
      <c r="F8532" s="4" t="s">
        <v>1241</v>
      </c>
      <c r="G8532" s="4" t="s">
        <v>1443</v>
      </c>
      <c r="H8532" s="4" t="s">
        <v>20</v>
      </c>
      <c r="I8532" s="4" t="s">
        <v>29</v>
      </c>
      <c r="J8532" s="4" t="s">
        <v>36</v>
      </c>
      <c r="K8532" s="4" t="s">
        <v>1056</v>
      </c>
      <c r="L8532" s="4" t="s">
        <v>689</v>
      </c>
      <c r="M8532" s="5">
        <v>44893</v>
      </c>
      <c r="N8532" s="6">
        <v>3626</v>
      </c>
      <c r="O8532" s="4">
        <f t="shared" si="266"/>
        <v>28</v>
      </c>
      <c r="P8532" s="4" t="str">
        <f t="shared" si="267"/>
        <v>2022-11</v>
      </c>
    </row>
    <row r="8533" spans="1:16" ht="12.75" x14ac:dyDescent="0.2">
      <c r="A8533" s="4" t="s">
        <v>1050</v>
      </c>
      <c r="B8533" s="4" t="s">
        <v>1051</v>
      </c>
      <c r="C8533" s="4" t="s">
        <v>2556</v>
      </c>
      <c r="D8533" s="4" t="s">
        <v>2922</v>
      </c>
      <c r="E8533" s="4" t="s">
        <v>2924</v>
      </c>
      <c r="F8533" s="4" t="s">
        <v>2925</v>
      </c>
      <c r="G8533" s="4" t="s">
        <v>2938</v>
      </c>
      <c r="H8533" s="4" t="s">
        <v>20</v>
      </c>
      <c r="I8533" s="4" t="s">
        <v>29</v>
      </c>
      <c r="J8533" s="4" t="s">
        <v>22</v>
      </c>
      <c r="K8533" s="4" t="s">
        <v>2565</v>
      </c>
      <c r="L8533" s="4" t="s">
        <v>2373</v>
      </c>
      <c r="M8533" s="5">
        <v>44893</v>
      </c>
      <c r="N8533" s="6">
        <v>1945</v>
      </c>
      <c r="O8533" s="4">
        <f t="shared" si="266"/>
        <v>28</v>
      </c>
      <c r="P8533" s="4" t="str">
        <f t="shared" si="267"/>
        <v>2022-11</v>
      </c>
    </row>
    <row r="8534" spans="1:16" ht="12.75" x14ac:dyDescent="0.2">
      <c r="A8534" s="4" t="s">
        <v>14</v>
      </c>
      <c r="B8534" s="4" t="s">
        <v>3761</v>
      </c>
      <c r="C8534" s="4" t="s">
        <v>3762</v>
      </c>
      <c r="D8534" s="4" t="s">
        <v>3953</v>
      </c>
      <c r="E8534" s="4" t="s">
        <v>3843</v>
      </c>
      <c r="F8534" s="4" t="s">
        <v>3844</v>
      </c>
      <c r="G8534" s="4" t="s">
        <v>3957</v>
      </c>
      <c r="H8534" s="4" t="s">
        <v>20</v>
      </c>
      <c r="I8534" s="4" t="s">
        <v>29</v>
      </c>
      <c r="J8534" s="4" t="s">
        <v>39</v>
      </c>
      <c r="K8534" s="4" t="s">
        <v>3766</v>
      </c>
      <c r="L8534" s="4" t="s">
        <v>3767</v>
      </c>
      <c r="M8534" s="5">
        <v>44893</v>
      </c>
      <c r="N8534" s="6">
        <v>4030</v>
      </c>
      <c r="O8534" s="4">
        <f t="shared" si="266"/>
        <v>28</v>
      </c>
      <c r="P8534" s="4" t="str">
        <f t="shared" si="267"/>
        <v>2022-11</v>
      </c>
    </row>
    <row r="8535" spans="1:16" ht="12.75" x14ac:dyDescent="0.2">
      <c r="A8535" s="4" t="s">
        <v>14</v>
      </c>
      <c r="B8535" s="4" t="s">
        <v>4342</v>
      </c>
      <c r="C8535" s="4" t="s">
        <v>4343</v>
      </c>
      <c r="D8535" s="4" t="s">
        <v>4708</v>
      </c>
      <c r="E8535" s="4" t="s">
        <v>4740</v>
      </c>
      <c r="F8535" s="4" t="s">
        <v>4741</v>
      </c>
      <c r="G8535" s="4" t="s">
        <v>4742</v>
      </c>
      <c r="H8535" s="4" t="s">
        <v>20</v>
      </c>
      <c r="I8535" s="4" t="s">
        <v>29</v>
      </c>
      <c r="J8535" s="4" t="s">
        <v>22</v>
      </c>
      <c r="K8535" s="4" t="s">
        <v>4396</v>
      </c>
      <c r="L8535" s="4" t="s">
        <v>4374</v>
      </c>
      <c r="M8535" s="5">
        <v>44893</v>
      </c>
      <c r="N8535" s="6">
        <v>9638</v>
      </c>
      <c r="O8535" s="4">
        <f t="shared" si="266"/>
        <v>28</v>
      </c>
      <c r="P8535" s="4" t="str">
        <f t="shared" si="267"/>
        <v>2022-11</v>
      </c>
    </row>
    <row r="8536" spans="1:16" ht="12.75" x14ac:dyDescent="0.2">
      <c r="A8536" s="4" t="s">
        <v>1050</v>
      </c>
      <c r="B8536" s="4" t="s">
        <v>5461</v>
      </c>
      <c r="C8536" s="4" t="s">
        <v>5462</v>
      </c>
      <c r="D8536" s="4" t="s">
        <v>6291</v>
      </c>
      <c r="E8536" s="4" t="s">
        <v>6295</v>
      </c>
      <c r="F8536" s="4" t="s">
        <v>6296</v>
      </c>
      <c r="G8536" s="4" t="s">
        <v>6320</v>
      </c>
      <c r="H8536" s="4" t="s">
        <v>20</v>
      </c>
      <c r="I8536" s="4" t="s">
        <v>21</v>
      </c>
      <c r="J8536" s="4" t="s">
        <v>22</v>
      </c>
      <c r="K8536" s="4" t="s">
        <v>5515</v>
      </c>
      <c r="L8536" s="4" t="s">
        <v>5516</v>
      </c>
      <c r="M8536" s="5">
        <v>44893</v>
      </c>
      <c r="N8536" s="6">
        <v>7161</v>
      </c>
      <c r="O8536" s="4">
        <f t="shared" si="266"/>
        <v>28</v>
      </c>
      <c r="P8536" s="4" t="str">
        <f t="shared" si="267"/>
        <v>2022-11</v>
      </c>
    </row>
    <row r="8537" spans="1:16" ht="12.75" x14ac:dyDescent="0.2">
      <c r="A8537" s="4" t="s">
        <v>3048</v>
      </c>
      <c r="B8537" s="4" t="s">
        <v>9902</v>
      </c>
      <c r="C8537" s="4" t="s">
        <v>9903</v>
      </c>
      <c r="D8537" s="4" t="s">
        <v>9981</v>
      </c>
      <c r="E8537" s="4" t="s">
        <v>9982</v>
      </c>
      <c r="F8537" s="4" t="s">
        <v>9983</v>
      </c>
      <c r="G8537" s="4" t="s">
        <v>9987</v>
      </c>
      <c r="H8537" s="4" t="s">
        <v>20</v>
      </c>
      <c r="I8537" s="4" t="s">
        <v>21</v>
      </c>
      <c r="J8537" s="4" t="s">
        <v>36</v>
      </c>
      <c r="K8537" s="4" t="s">
        <v>9907</v>
      </c>
      <c r="L8537" s="4" t="s">
        <v>9911</v>
      </c>
      <c r="M8537" s="5">
        <v>44893</v>
      </c>
      <c r="N8537" s="6">
        <v>3548</v>
      </c>
      <c r="O8537" s="4">
        <f t="shared" si="266"/>
        <v>28</v>
      </c>
      <c r="P8537" s="4" t="str">
        <f t="shared" si="267"/>
        <v>2022-11</v>
      </c>
    </row>
    <row r="8538" spans="1:16" ht="12.75" x14ac:dyDescent="0.2">
      <c r="A8538" s="4" t="s">
        <v>3048</v>
      </c>
      <c r="B8538" s="4" t="s">
        <v>10496</v>
      </c>
      <c r="C8538" s="4" t="s">
        <v>10930</v>
      </c>
      <c r="D8538" s="4" t="s">
        <v>25</v>
      </c>
      <c r="E8538" s="4" t="s">
        <v>11022</v>
      </c>
      <c r="F8538" s="4" t="s">
        <v>11023</v>
      </c>
      <c r="G8538" s="4" t="s">
        <v>11355</v>
      </c>
      <c r="H8538" s="4" t="s">
        <v>20</v>
      </c>
      <c r="I8538" s="4" t="s">
        <v>29</v>
      </c>
      <c r="J8538" s="4" t="s">
        <v>36</v>
      </c>
      <c r="K8538" s="4" t="s">
        <v>10934</v>
      </c>
      <c r="L8538" s="4" t="s">
        <v>10935</v>
      </c>
      <c r="M8538" s="5">
        <v>44893</v>
      </c>
      <c r="N8538" s="6">
        <v>3232</v>
      </c>
      <c r="O8538" s="4">
        <f t="shared" si="266"/>
        <v>28</v>
      </c>
      <c r="P8538" s="4" t="str">
        <f t="shared" si="267"/>
        <v>2022-11</v>
      </c>
    </row>
    <row r="8539" spans="1:16" ht="12.75" x14ac:dyDescent="0.2">
      <c r="A8539" s="4" t="s">
        <v>3048</v>
      </c>
      <c r="B8539" s="4" t="s">
        <v>12289</v>
      </c>
      <c r="C8539" s="4" t="s">
        <v>13302</v>
      </c>
      <c r="D8539" s="4" t="s">
        <v>13936</v>
      </c>
      <c r="E8539" s="4" t="s">
        <v>13342</v>
      </c>
      <c r="F8539" s="4" t="s">
        <v>13343</v>
      </c>
      <c r="G8539" s="4" t="s">
        <v>13344</v>
      </c>
      <c r="H8539" s="4" t="s">
        <v>20</v>
      </c>
      <c r="I8539" s="4" t="s">
        <v>21</v>
      </c>
      <c r="J8539" s="4" t="s">
        <v>39</v>
      </c>
      <c r="K8539" s="4" t="s">
        <v>13316</v>
      </c>
      <c r="L8539" s="4" t="s">
        <v>12684</v>
      </c>
      <c r="M8539" s="5">
        <v>44893</v>
      </c>
      <c r="N8539" s="6">
        <v>2888</v>
      </c>
      <c r="O8539" s="4">
        <f t="shared" si="266"/>
        <v>28</v>
      </c>
      <c r="P8539" s="4" t="str">
        <f t="shared" si="267"/>
        <v>2022-11</v>
      </c>
    </row>
    <row r="8540" spans="1:16" ht="12.75" x14ac:dyDescent="0.2">
      <c r="A8540" s="4" t="s">
        <v>14</v>
      </c>
      <c r="B8540" s="4" t="s">
        <v>15</v>
      </c>
      <c r="C8540" s="4" t="s">
        <v>68</v>
      </c>
      <c r="D8540" s="4" t="s">
        <v>287</v>
      </c>
      <c r="E8540" s="4" t="s">
        <v>291</v>
      </c>
      <c r="F8540" s="4" t="s">
        <v>292</v>
      </c>
      <c r="G8540" s="4" t="s">
        <v>293</v>
      </c>
      <c r="H8540" s="4" t="s">
        <v>20</v>
      </c>
      <c r="I8540" s="4" t="s">
        <v>21</v>
      </c>
      <c r="J8540" s="4" t="s">
        <v>39</v>
      </c>
      <c r="K8540" s="4" t="s">
        <v>77</v>
      </c>
      <c r="L8540" s="4" t="s">
        <v>24</v>
      </c>
      <c r="M8540" s="5">
        <v>44894</v>
      </c>
      <c r="N8540" s="6">
        <v>7846</v>
      </c>
      <c r="O8540" s="4">
        <f t="shared" si="266"/>
        <v>29</v>
      </c>
      <c r="P8540" s="4" t="str">
        <f t="shared" si="267"/>
        <v>2022-11</v>
      </c>
    </row>
    <row r="8541" spans="1:16" ht="12.75" x14ac:dyDescent="0.2">
      <c r="A8541" s="4" t="s">
        <v>14</v>
      </c>
      <c r="B8541" s="4" t="s">
        <v>15</v>
      </c>
      <c r="C8541" s="4" t="s">
        <v>68</v>
      </c>
      <c r="D8541" s="4" t="s">
        <v>32</v>
      </c>
      <c r="E8541" s="4" t="s">
        <v>40</v>
      </c>
      <c r="F8541" s="4" t="s">
        <v>41</v>
      </c>
      <c r="G8541" s="4" t="s">
        <v>358</v>
      </c>
      <c r="H8541" s="4" t="s">
        <v>20</v>
      </c>
      <c r="I8541" s="4" t="s">
        <v>21</v>
      </c>
      <c r="J8541" s="4" t="s">
        <v>22</v>
      </c>
      <c r="K8541" s="4" t="s">
        <v>77</v>
      </c>
      <c r="L8541" s="4" t="s">
        <v>24</v>
      </c>
      <c r="M8541" s="5">
        <v>44894</v>
      </c>
      <c r="N8541" s="6">
        <v>9946</v>
      </c>
      <c r="O8541" s="4">
        <f t="shared" si="266"/>
        <v>29</v>
      </c>
      <c r="P8541" s="4" t="str">
        <f t="shared" si="267"/>
        <v>2022-11</v>
      </c>
    </row>
    <row r="8542" spans="1:16" ht="12.75" x14ac:dyDescent="0.2">
      <c r="A8542" s="4" t="s">
        <v>14</v>
      </c>
      <c r="B8542" s="4" t="s">
        <v>15</v>
      </c>
      <c r="C8542" s="4" t="s">
        <v>504</v>
      </c>
      <c r="D8542" s="4" t="s">
        <v>735</v>
      </c>
      <c r="E8542" s="4" t="s">
        <v>782</v>
      </c>
      <c r="F8542" s="4" t="s">
        <v>783</v>
      </c>
      <c r="G8542" s="4" t="s">
        <v>802</v>
      </c>
      <c r="H8542" s="4" t="s">
        <v>20</v>
      </c>
      <c r="I8542" s="4" t="s">
        <v>21</v>
      </c>
      <c r="J8542" s="4" t="s">
        <v>36</v>
      </c>
      <c r="K8542" s="4" t="s">
        <v>508</v>
      </c>
      <c r="L8542" s="4" t="s">
        <v>24</v>
      </c>
      <c r="M8542" s="5">
        <v>44894</v>
      </c>
      <c r="N8542" s="6">
        <v>2752</v>
      </c>
      <c r="O8542" s="4">
        <f t="shared" si="266"/>
        <v>29</v>
      </c>
      <c r="P8542" s="4" t="str">
        <f t="shared" si="267"/>
        <v>2022-11</v>
      </c>
    </row>
    <row r="8543" spans="1:16" ht="12.75" x14ac:dyDescent="0.2">
      <c r="A8543" s="4" t="s">
        <v>14</v>
      </c>
      <c r="B8543" s="4" t="s">
        <v>15</v>
      </c>
      <c r="C8543" s="4" t="s">
        <v>504</v>
      </c>
      <c r="D8543" s="4" t="s">
        <v>855</v>
      </c>
      <c r="E8543" s="4" t="s">
        <v>856</v>
      </c>
      <c r="F8543" s="4" t="s">
        <v>857</v>
      </c>
      <c r="G8543" s="4" t="s">
        <v>858</v>
      </c>
      <c r="H8543" s="4" t="s">
        <v>20</v>
      </c>
      <c r="I8543" s="4" t="s">
        <v>29</v>
      </c>
      <c r="J8543" s="4" t="s">
        <v>22</v>
      </c>
      <c r="K8543" s="4" t="s">
        <v>517</v>
      </c>
      <c r="L8543" s="4" t="s">
        <v>100</v>
      </c>
      <c r="M8543" s="5">
        <v>44894</v>
      </c>
      <c r="N8543" s="6">
        <v>3704</v>
      </c>
      <c r="O8543" s="4">
        <f t="shared" si="266"/>
        <v>29</v>
      </c>
      <c r="P8543" s="4" t="str">
        <f t="shared" si="267"/>
        <v>2022-11</v>
      </c>
    </row>
    <row r="8544" spans="1:16" ht="12.75" x14ac:dyDescent="0.2">
      <c r="A8544" s="4" t="s">
        <v>1050</v>
      </c>
      <c r="B8544" s="4" t="s">
        <v>1051</v>
      </c>
      <c r="C8544" s="4" t="s">
        <v>1052</v>
      </c>
      <c r="D8544" s="4" t="s">
        <v>25</v>
      </c>
      <c r="E8544" s="4" t="s">
        <v>1117</v>
      </c>
      <c r="F8544" s="4" t="s">
        <v>1118</v>
      </c>
      <c r="G8544" s="4" t="s">
        <v>1365</v>
      </c>
      <c r="H8544" s="4" t="s">
        <v>20</v>
      </c>
      <c r="I8544" s="4" t="s">
        <v>29</v>
      </c>
      <c r="J8544" s="4" t="s">
        <v>22</v>
      </c>
      <c r="K8544" s="4" t="s">
        <v>1056</v>
      </c>
      <c r="L8544" s="4" t="s">
        <v>1057</v>
      </c>
      <c r="M8544" s="5">
        <v>44894</v>
      </c>
      <c r="N8544" s="6">
        <v>865</v>
      </c>
      <c r="O8544" s="4">
        <f t="shared" si="266"/>
        <v>29</v>
      </c>
      <c r="P8544" s="4" t="str">
        <f t="shared" si="267"/>
        <v>2022-11</v>
      </c>
    </row>
    <row r="8545" spans="1:16" ht="12.75" x14ac:dyDescent="0.2">
      <c r="A8545" s="4" t="s">
        <v>14</v>
      </c>
      <c r="B8545" s="4" t="s">
        <v>4342</v>
      </c>
      <c r="C8545" s="4" t="s">
        <v>4343</v>
      </c>
      <c r="D8545" s="4" t="s">
        <v>4532</v>
      </c>
      <c r="E8545" s="4" t="s">
        <v>4543</v>
      </c>
      <c r="F8545" s="4" t="s">
        <v>4544</v>
      </c>
      <c r="G8545" s="4" t="s">
        <v>4552</v>
      </c>
      <c r="H8545" s="4" t="s">
        <v>20</v>
      </c>
      <c r="I8545" s="4" t="s">
        <v>21</v>
      </c>
      <c r="J8545" s="4" t="s">
        <v>22</v>
      </c>
      <c r="K8545" s="4" t="s">
        <v>4347</v>
      </c>
      <c r="L8545" s="4" t="s">
        <v>4348</v>
      </c>
      <c r="M8545" s="5">
        <v>44894</v>
      </c>
      <c r="N8545" s="6">
        <v>7956</v>
      </c>
      <c r="O8545" s="4">
        <f t="shared" si="266"/>
        <v>29</v>
      </c>
      <c r="P8545" s="4" t="str">
        <f t="shared" si="267"/>
        <v>2022-11</v>
      </c>
    </row>
    <row r="8546" spans="1:16" ht="12.75" x14ac:dyDescent="0.2">
      <c r="A8546" s="4" t="s">
        <v>1050</v>
      </c>
      <c r="B8546" s="4" t="s">
        <v>5461</v>
      </c>
      <c r="C8546" s="4" t="s">
        <v>5462</v>
      </c>
      <c r="D8546" s="4" t="s">
        <v>5659</v>
      </c>
      <c r="E8546" s="4" t="s">
        <v>5829</v>
      </c>
      <c r="F8546" s="4" t="s">
        <v>5830</v>
      </c>
      <c r="G8546" s="4" t="s">
        <v>5834</v>
      </c>
      <c r="H8546" s="4" t="s">
        <v>20</v>
      </c>
      <c r="I8546" s="4" t="s">
        <v>21</v>
      </c>
      <c r="J8546" s="4" t="s">
        <v>36</v>
      </c>
      <c r="K8546" s="4" t="s">
        <v>5495</v>
      </c>
      <c r="L8546" s="4" t="s">
        <v>5525</v>
      </c>
      <c r="M8546" s="5">
        <v>44894</v>
      </c>
      <c r="N8546" s="6">
        <v>8752</v>
      </c>
      <c r="O8546" s="4">
        <f t="shared" si="266"/>
        <v>29</v>
      </c>
      <c r="P8546" s="4" t="str">
        <f t="shared" si="267"/>
        <v>2022-11</v>
      </c>
    </row>
    <row r="8547" spans="1:16" ht="12.75" x14ac:dyDescent="0.2">
      <c r="A8547" s="4" t="s">
        <v>1050</v>
      </c>
      <c r="B8547" s="4" t="s">
        <v>5461</v>
      </c>
      <c r="C8547" s="4" t="s">
        <v>5462</v>
      </c>
      <c r="D8547" s="4" t="s">
        <v>6234</v>
      </c>
      <c r="E8547" s="4" t="s">
        <v>6201</v>
      </c>
      <c r="F8547" s="4" t="s">
        <v>6202</v>
      </c>
      <c r="G8547" s="4" t="s">
        <v>6251</v>
      </c>
      <c r="H8547" s="4" t="s">
        <v>20</v>
      </c>
      <c r="I8547" s="4" t="s">
        <v>21</v>
      </c>
      <c r="J8547" s="4" t="s">
        <v>36</v>
      </c>
      <c r="K8547" s="4" t="s">
        <v>5499</v>
      </c>
      <c r="L8547" s="4" t="s">
        <v>5467</v>
      </c>
      <c r="M8547" s="5">
        <v>44894</v>
      </c>
      <c r="N8547" s="6">
        <v>1266</v>
      </c>
      <c r="O8547" s="4">
        <f t="shared" si="266"/>
        <v>29</v>
      </c>
      <c r="P8547" s="4" t="str">
        <f t="shared" si="267"/>
        <v>2022-11</v>
      </c>
    </row>
    <row r="8548" spans="1:16" ht="12.75" x14ac:dyDescent="0.2">
      <c r="A8548" s="4" t="s">
        <v>14</v>
      </c>
      <c r="B8548" s="4" t="s">
        <v>6544</v>
      </c>
      <c r="C8548" s="4" t="s">
        <v>6545</v>
      </c>
      <c r="D8548" s="4" t="s">
        <v>6697</v>
      </c>
      <c r="E8548" s="4" t="s">
        <v>6700</v>
      </c>
      <c r="F8548" s="4" t="s">
        <v>6701</v>
      </c>
      <c r="G8548" s="4" t="s">
        <v>6702</v>
      </c>
      <c r="H8548" s="4" t="s">
        <v>210</v>
      </c>
      <c r="I8548" s="4" t="s">
        <v>210</v>
      </c>
      <c r="J8548" s="4" t="s">
        <v>226</v>
      </c>
      <c r="K8548" s="4" t="s">
        <v>6549</v>
      </c>
      <c r="L8548" s="4" t="s">
        <v>4951</v>
      </c>
      <c r="M8548" s="5">
        <v>44894</v>
      </c>
      <c r="N8548" s="6">
        <v>4736</v>
      </c>
      <c r="O8548" s="4">
        <f t="shared" si="266"/>
        <v>29</v>
      </c>
      <c r="P8548" s="4" t="str">
        <f t="shared" si="267"/>
        <v>2022-11</v>
      </c>
    </row>
    <row r="8549" spans="1:16" ht="12.75" x14ac:dyDescent="0.2">
      <c r="A8549" s="4" t="s">
        <v>14</v>
      </c>
      <c r="B8549" s="4" t="s">
        <v>6544</v>
      </c>
      <c r="C8549" s="4" t="s">
        <v>6545</v>
      </c>
      <c r="D8549" s="4" t="s">
        <v>6712</v>
      </c>
      <c r="E8549" s="4" t="s">
        <v>6713</v>
      </c>
      <c r="F8549" s="4" t="s">
        <v>6714</v>
      </c>
      <c r="G8549" s="4" t="s">
        <v>6749</v>
      </c>
      <c r="H8549" s="4" t="s">
        <v>20</v>
      </c>
      <c r="I8549" s="4" t="s">
        <v>29</v>
      </c>
      <c r="J8549" s="4" t="s">
        <v>36</v>
      </c>
      <c r="K8549" s="4" t="s">
        <v>6553</v>
      </c>
      <c r="L8549" s="4" t="s">
        <v>6596</v>
      </c>
      <c r="M8549" s="5">
        <v>44894</v>
      </c>
      <c r="N8549" s="6">
        <v>7961</v>
      </c>
      <c r="O8549" s="4">
        <f t="shared" si="266"/>
        <v>29</v>
      </c>
      <c r="P8549" s="4" t="str">
        <f t="shared" si="267"/>
        <v>2022-11</v>
      </c>
    </row>
    <row r="8550" spans="1:16" ht="12.75" x14ac:dyDescent="0.2">
      <c r="A8550" s="4" t="s">
        <v>14</v>
      </c>
      <c r="B8550" s="4" t="s">
        <v>6544</v>
      </c>
      <c r="C8550" s="4" t="s">
        <v>6545</v>
      </c>
      <c r="D8550" s="4" t="s">
        <v>6712</v>
      </c>
      <c r="E8550" s="4" t="s">
        <v>6713</v>
      </c>
      <c r="F8550" s="4" t="s">
        <v>6714</v>
      </c>
      <c r="G8550" s="4" t="s">
        <v>6755</v>
      </c>
      <c r="H8550" s="4" t="s">
        <v>20</v>
      </c>
      <c r="I8550" s="4" t="s">
        <v>29</v>
      </c>
      <c r="J8550" s="4" t="s">
        <v>36</v>
      </c>
      <c r="K8550" s="4" t="s">
        <v>6553</v>
      </c>
      <c r="L8550" s="4" t="s">
        <v>6574</v>
      </c>
      <c r="M8550" s="5">
        <v>44894</v>
      </c>
      <c r="N8550" s="6">
        <v>6579</v>
      </c>
      <c r="O8550" s="4">
        <f t="shared" si="266"/>
        <v>29</v>
      </c>
      <c r="P8550" s="4" t="str">
        <f t="shared" si="267"/>
        <v>2022-11</v>
      </c>
    </row>
    <row r="8551" spans="1:16" ht="12.75" x14ac:dyDescent="0.2">
      <c r="A8551" s="4" t="s">
        <v>14</v>
      </c>
      <c r="B8551" s="4" t="s">
        <v>7127</v>
      </c>
      <c r="C8551" s="4" t="s">
        <v>7128</v>
      </c>
      <c r="D8551" s="4" t="s">
        <v>7641</v>
      </c>
      <c r="E8551" s="4" t="s">
        <v>7626</v>
      </c>
      <c r="F8551" s="4" t="s">
        <v>7627</v>
      </c>
      <c r="G8551" s="4" t="s">
        <v>7643</v>
      </c>
      <c r="H8551" s="4" t="s">
        <v>210</v>
      </c>
      <c r="I8551" s="4" t="s">
        <v>210</v>
      </c>
      <c r="J8551" s="4" t="s">
        <v>877</v>
      </c>
      <c r="K8551" s="4" t="s">
        <v>7132</v>
      </c>
      <c r="L8551" s="4" t="s">
        <v>7203</v>
      </c>
      <c r="M8551" s="5">
        <v>44894</v>
      </c>
      <c r="N8551" s="6">
        <v>563</v>
      </c>
      <c r="O8551" s="4">
        <f t="shared" si="266"/>
        <v>29</v>
      </c>
      <c r="P8551" s="4" t="str">
        <f t="shared" si="267"/>
        <v>2022-11</v>
      </c>
    </row>
    <row r="8552" spans="1:16" ht="12.75" x14ac:dyDescent="0.2">
      <c r="A8552" s="4" t="s">
        <v>14</v>
      </c>
      <c r="B8552" s="4" t="s">
        <v>7654</v>
      </c>
      <c r="C8552" s="4" t="s">
        <v>9450</v>
      </c>
      <c r="D8552" s="4" t="s">
        <v>7419</v>
      </c>
      <c r="E8552" s="4" t="s">
        <v>9486</v>
      </c>
      <c r="F8552" s="4" t="s">
        <v>9487</v>
      </c>
      <c r="G8552" s="4" t="s">
        <v>9643</v>
      </c>
      <c r="H8552" s="4" t="s">
        <v>20</v>
      </c>
      <c r="I8552" s="4" t="s">
        <v>29</v>
      </c>
      <c r="J8552" s="4" t="s">
        <v>22</v>
      </c>
      <c r="K8552" s="4" t="s">
        <v>7893</v>
      </c>
      <c r="L8552" s="4" t="s">
        <v>9145</v>
      </c>
      <c r="M8552" s="5">
        <v>44894</v>
      </c>
      <c r="N8552" s="6">
        <v>6658</v>
      </c>
      <c r="O8552" s="4">
        <f t="shared" si="266"/>
        <v>29</v>
      </c>
      <c r="P8552" s="4" t="str">
        <f t="shared" si="267"/>
        <v>2022-11</v>
      </c>
    </row>
    <row r="8553" spans="1:16" ht="12.75" x14ac:dyDescent="0.2">
      <c r="A8553" s="4" t="s">
        <v>3048</v>
      </c>
      <c r="B8553" s="4" t="s">
        <v>10496</v>
      </c>
      <c r="C8553" s="4" t="s">
        <v>10930</v>
      </c>
      <c r="D8553" s="4" t="s">
        <v>10844</v>
      </c>
      <c r="E8553" s="4" t="s">
        <v>11562</v>
      </c>
      <c r="F8553" s="4" t="s">
        <v>11563</v>
      </c>
      <c r="G8553" s="4" t="s">
        <v>11576</v>
      </c>
      <c r="H8553" s="4" t="s">
        <v>210</v>
      </c>
      <c r="I8553" s="4" t="s">
        <v>343</v>
      </c>
      <c r="J8553" s="4" t="s">
        <v>22</v>
      </c>
      <c r="K8553" s="4" t="s">
        <v>11320</v>
      </c>
      <c r="L8553" s="4" t="s">
        <v>11321</v>
      </c>
      <c r="M8553" s="5">
        <v>44894</v>
      </c>
      <c r="N8553" s="6">
        <v>2821</v>
      </c>
      <c r="O8553" s="4">
        <f t="shared" si="266"/>
        <v>29</v>
      </c>
      <c r="P8553" s="4" t="str">
        <f t="shared" si="267"/>
        <v>2022-11</v>
      </c>
    </row>
    <row r="8554" spans="1:16" ht="12.75" x14ac:dyDescent="0.2">
      <c r="A8554" s="4" t="s">
        <v>3048</v>
      </c>
      <c r="B8554" s="4" t="s">
        <v>11712</v>
      </c>
      <c r="C8554" s="4" t="s">
        <v>11719</v>
      </c>
      <c r="D8554" s="4" t="s">
        <v>13936</v>
      </c>
      <c r="E8554" s="4" t="s">
        <v>5478</v>
      </c>
      <c r="F8554" s="4" t="s">
        <v>5479</v>
      </c>
      <c r="G8554" s="4" t="s">
        <v>11785</v>
      </c>
      <c r="H8554" s="4" t="s">
        <v>20</v>
      </c>
      <c r="I8554" s="4" t="s">
        <v>21</v>
      </c>
      <c r="J8554" s="4" t="s">
        <v>36</v>
      </c>
      <c r="K8554" s="4" t="s">
        <v>11723</v>
      </c>
      <c r="L8554" s="4" t="s">
        <v>5477</v>
      </c>
      <c r="M8554" s="5">
        <v>44894</v>
      </c>
      <c r="N8554" s="6">
        <v>3712</v>
      </c>
      <c r="O8554" s="4">
        <f t="shared" si="266"/>
        <v>29</v>
      </c>
      <c r="P8554" s="4" t="str">
        <f t="shared" si="267"/>
        <v>2022-11</v>
      </c>
    </row>
    <row r="8555" spans="1:16" ht="12.75" x14ac:dyDescent="0.2">
      <c r="A8555" s="4" t="s">
        <v>14</v>
      </c>
      <c r="B8555" s="4" t="s">
        <v>15</v>
      </c>
      <c r="C8555" s="4" t="s">
        <v>68</v>
      </c>
      <c r="D8555" s="4" t="s">
        <v>32</v>
      </c>
      <c r="E8555" s="4" t="s">
        <v>40</v>
      </c>
      <c r="F8555" s="4" t="s">
        <v>41</v>
      </c>
      <c r="G8555" s="4" t="s">
        <v>364</v>
      </c>
      <c r="H8555" s="4" t="s">
        <v>20</v>
      </c>
      <c r="I8555" s="4" t="s">
        <v>21</v>
      </c>
      <c r="J8555" s="4" t="s">
        <v>22</v>
      </c>
      <c r="K8555" s="4" t="s">
        <v>77</v>
      </c>
      <c r="L8555" s="4" t="s">
        <v>47</v>
      </c>
      <c r="M8555" s="5">
        <v>44895</v>
      </c>
      <c r="N8555" s="6">
        <v>6927</v>
      </c>
      <c r="O8555" s="4">
        <f t="shared" si="266"/>
        <v>30</v>
      </c>
      <c r="P8555" s="4" t="str">
        <f t="shared" si="267"/>
        <v>2022-11</v>
      </c>
    </row>
    <row r="8556" spans="1:16" ht="12.75" x14ac:dyDescent="0.2">
      <c r="A8556" s="4" t="s">
        <v>14</v>
      </c>
      <c r="B8556" s="4" t="s">
        <v>15</v>
      </c>
      <c r="C8556" s="4" t="s">
        <v>504</v>
      </c>
      <c r="D8556" s="4" t="s">
        <v>859</v>
      </c>
      <c r="E8556" s="4" t="s">
        <v>883</v>
      </c>
      <c r="F8556" s="4" t="s">
        <v>3048</v>
      </c>
      <c r="G8556" s="4" t="s">
        <v>3048</v>
      </c>
      <c r="H8556" s="4" t="s">
        <v>210</v>
      </c>
      <c r="I8556" s="4" t="s">
        <v>210</v>
      </c>
      <c r="J8556" s="4" t="s">
        <v>3048</v>
      </c>
      <c r="K8556" s="4" t="s">
        <v>513</v>
      </c>
      <c r="L8556" s="4" t="s">
        <v>648</v>
      </c>
      <c r="M8556" s="5">
        <v>44895</v>
      </c>
      <c r="N8556" s="6">
        <v>7686</v>
      </c>
      <c r="O8556" s="4">
        <f t="shared" si="266"/>
        <v>30</v>
      </c>
      <c r="P8556" s="4" t="str">
        <f t="shared" si="267"/>
        <v>2022-11</v>
      </c>
    </row>
    <row r="8557" spans="1:16" ht="12.75" x14ac:dyDescent="0.2">
      <c r="A8557" s="4" t="s">
        <v>1050</v>
      </c>
      <c r="B8557" s="4" t="s">
        <v>1051</v>
      </c>
      <c r="C8557" s="4" t="s">
        <v>2556</v>
      </c>
      <c r="D8557" s="4" t="s">
        <v>2829</v>
      </c>
      <c r="E8557" s="4" t="s">
        <v>2596</v>
      </c>
      <c r="F8557" s="4" t="s">
        <v>2597</v>
      </c>
      <c r="G8557" s="4" t="s">
        <v>2599</v>
      </c>
      <c r="H8557" s="4" t="s">
        <v>20</v>
      </c>
      <c r="I8557" s="4" t="s">
        <v>29</v>
      </c>
      <c r="J8557" s="4" t="s">
        <v>36</v>
      </c>
      <c r="K8557" s="4" t="s">
        <v>2565</v>
      </c>
      <c r="L8557" s="4" t="s">
        <v>2584</v>
      </c>
      <c r="M8557" s="5">
        <v>44895</v>
      </c>
      <c r="N8557" s="6">
        <v>1203</v>
      </c>
      <c r="O8557" s="4">
        <f t="shared" si="266"/>
        <v>30</v>
      </c>
      <c r="P8557" s="4" t="str">
        <f t="shared" si="267"/>
        <v>2022-11</v>
      </c>
    </row>
    <row r="8558" spans="1:16" ht="12.75" x14ac:dyDescent="0.2">
      <c r="A8558" s="4" t="s">
        <v>3048</v>
      </c>
      <c r="B8558" s="4" t="s">
        <v>3049</v>
      </c>
      <c r="C8558" s="4" t="s">
        <v>3050</v>
      </c>
      <c r="D8558" s="4" t="s">
        <v>3148</v>
      </c>
      <c r="E8558" s="4" t="s">
        <v>3159</v>
      </c>
      <c r="F8558" s="4" t="s">
        <v>3160</v>
      </c>
      <c r="G8558" s="4" t="s">
        <v>3163</v>
      </c>
      <c r="H8558" s="4" t="s">
        <v>20</v>
      </c>
      <c r="I8558" s="4" t="s">
        <v>29</v>
      </c>
      <c r="J8558" s="4" t="s">
        <v>36</v>
      </c>
      <c r="K8558" s="4" t="s">
        <v>3070</v>
      </c>
      <c r="L8558" s="4" t="s">
        <v>3055</v>
      </c>
      <c r="M8558" s="5">
        <v>44895</v>
      </c>
      <c r="N8558" s="6">
        <v>1423</v>
      </c>
      <c r="O8558" s="4">
        <f t="shared" si="266"/>
        <v>30</v>
      </c>
      <c r="P8558" s="4" t="str">
        <f t="shared" si="267"/>
        <v>2022-11</v>
      </c>
    </row>
    <row r="8559" spans="1:16" ht="12.75" x14ac:dyDescent="0.2">
      <c r="A8559" s="4" t="s">
        <v>3048</v>
      </c>
      <c r="B8559" s="4" t="s">
        <v>3049</v>
      </c>
      <c r="C8559" s="4" t="s">
        <v>3050</v>
      </c>
      <c r="D8559" s="4" t="s">
        <v>3172</v>
      </c>
      <c r="E8559" s="4" t="s">
        <v>3179</v>
      </c>
      <c r="F8559" s="4" t="s">
        <v>3180</v>
      </c>
      <c r="G8559" s="4" t="s">
        <v>3181</v>
      </c>
      <c r="H8559" s="4" t="s">
        <v>20</v>
      </c>
      <c r="I8559" s="4" t="s">
        <v>21</v>
      </c>
      <c r="J8559" s="4" t="s">
        <v>39</v>
      </c>
      <c r="K8559" s="4" t="s">
        <v>3054</v>
      </c>
      <c r="L8559" s="4" t="s">
        <v>3055</v>
      </c>
      <c r="M8559" s="5">
        <v>44895</v>
      </c>
      <c r="N8559" s="6">
        <v>3947</v>
      </c>
      <c r="O8559" s="4">
        <f t="shared" si="266"/>
        <v>30</v>
      </c>
      <c r="P8559" s="4" t="str">
        <f t="shared" si="267"/>
        <v>2022-11</v>
      </c>
    </row>
    <row r="8560" spans="1:16" ht="12.75" x14ac:dyDescent="0.2">
      <c r="A8560" s="4" t="s">
        <v>14</v>
      </c>
      <c r="B8560" s="4" t="s">
        <v>4342</v>
      </c>
      <c r="C8560" s="4" t="s">
        <v>4343</v>
      </c>
      <c r="D8560" s="4" t="s">
        <v>4802</v>
      </c>
      <c r="E8560" s="4" t="s">
        <v>4511</v>
      </c>
      <c r="F8560" s="4" t="s">
        <v>4512</v>
      </c>
      <c r="G8560" s="4" t="s">
        <v>4815</v>
      </c>
      <c r="H8560" s="4" t="s">
        <v>20</v>
      </c>
      <c r="I8560" s="4" t="s">
        <v>29</v>
      </c>
      <c r="J8560" s="4" t="s">
        <v>22</v>
      </c>
      <c r="K8560" s="4" t="s">
        <v>4396</v>
      </c>
      <c r="L8560" s="4" t="s">
        <v>4374</v>
      </c>
      <c r="M8560" s="5">
        <v>44895</v>
      </c>
      <c r="N8560" s="6">
        <v>8824</v>
      </c>
      <c r="O8560" s="4">
        <f t="shared" si="266"/>
        <v>30</v>
      </c>
      <c r="P8560" s="4" t="str">
        <f t="shared" si="267"/>
        <v>2022-11</v>
      </c>
    </row>
    <row r="8561" spans="1:16" ht="12.75" x14ac:dyDescent="0.2">
      <c r="A8561" s="4" t="s">
        <v>14</v>
      </c>
      <c r="B8561" s="4" t="s">
        <v>4342</v>
      </c>
      <c r="C8561" s="4" t="s">
        <v>4343</v>
      </c>
      <c r="D8561" s="4" t="s">
        <v>4922</v>
      </c>
      <c r="E8561" s="4" t="s">
        <v>4926</v>
      </c>
      <c r="F8561" s="4" t="s">
        <v>4927</v>
      </c>
      <c r="G8561" s="4" t="s">
        <v>4928</v>
      </c>
      <c r="H8561" s="4" t="s">
        <v>210</v>
      </c>
      <c r="I8561" s="4" t="s">
        <v>210</v>
      </c>
      <c r="J8561" s="4" t="s">
        <v>226</v>
      </c>
      <c r="K8561" s="4" t="s">
        <v>4347</v>
      </c>
      <c r="L8561" s="4" t="s">
        <v>4348</v>
      </c>
      <c r="M8561" s="5">
        <v>44895</v>
      </c>
      <c r="N8561" s="6">
        <v>7678</v>
      </c>
      <c r="O8561" s="4">
        <f t="shared" si="266"/>
        <v>30</v>
      </c>
      <c r="P8561" s="4" t="str">
        <f t="shared" si="267"/>
        <v>2022-11</v>
      </c>
    </row>
    <row r="8562" spans="1:16" ht="12.75" x14ac:dyDescent="0.2">
      <c r="A8562" s="4" t="s">
        <v>1050</v>
      </c>
      <c r="B8562" s="4" t="s">
        <v>5461</v>
      </c>
      <c r="C8562" s="4" t="s">
        <v>5462</v>
      </c>
      <c r="D8562" s="4" t="s">
        <v>6539</v>
      </c>
      <c r="E8562" s="4" t="s">
        <v>6541</v>
      </c>
      <c r="F8562" s="4" t="s">
        <v>6542</v>
      </c>
      <c r="G8562" s="4" t="s">
        <v>6543</v>
      </c>
      <c r="H8562" s="4" t="s">
        <v>20</v>
      </c>
      <c r="I8562" s="4" t="s">
        <v>29</v>
      </c>
      <c r="J8562" s="4" t="s">
        <v>39</v>
      </c>
      <c r="K8562" s="4" t="s">
        <v>5495</v>
      </c>
      <c r="L8562" s="4" t="s">
        <v>5525</v>
      </c>
      <c r="M8562" s="5">
        <v>44895</v>
      </c>
      <c r="N8562" s="6">
        <v>870</v>
      </c>
      <c r="O8562" s="4">
        <f t="shared" si="266"/>
        <v>30</v>
      </c>
      <c r="P8562" s="4" t="str">
        <f t="shared" si="267"/>
        <v>2022-11</v>
      </c>
    </row>
    <row r="8563" spans="1:16" ht="12.75" x14ac:dyDescent="0.2">
      <c r="A8563" s="4" t="s">
        <v>14</v>
      </c>
      <c r="B8563" s="4" t="s">
        <v>6544</v>
      </c>
      <c r="C8563" s="4" t="s">
        <v>6545</v>
      </c>
      <c r="D8563" s="4" t="s">
        <v>6961</v>
      </c>
      <c r="E8563" s="4" t="s">
        <v>6590</v>
      </c>
      <c r="F8563" s="4" t="s">
        <v>6591</v>
      </c>
      <c r="G8563" s="4" t="s">
        <v>6968</v>
      </c>
      <c r="H8563" s="4" t="s">
        <v>210</v>
      </c>
      <c r="I8563" s="4" t="s">
        <v>210</v>
      </c>
      <c r="J8563" s="4" t="s">
        <v>226</v>
      </c>
      <c r="K8563" s="4" t="s">
        <v>6549</v>
      </c>
      <c r="L8563" s="4" t="s">
        <v>4951</v>
      </c>
      <c r="M8563" s="5">
        <v>44895</v>
      </c>
      <c r="N8563" s="6">
        <v>1524</v>
      </c>
      <c r="O8563" s="4">
        <f t="shared" si="266"/>
        <v>30</v>
      </c>
      <c r="P8563" s="4" t="str">
        <f t="shared" si="267"/>
        <v>2022-11</v>
      </c>
    </row>
    <row r="8564" spans="1:16" ht="12.75" x14ac:dyDescent="0.2">
      <c r="A8564" s="4" t="s">
        <v>14</v>
      </c>
      <c r="B8564" s="4" t="s">
        <v>7127</v>
      </c>
      <c r="C8564" s="4" t="s">
        <v>7128</v>
      </c>
      <c r="D8564" s="4" t="s">
        <v>25</v>
      </c>
      <c r="E8564" s="4" t="s">
        <v>7170</v>
      </c>
      <c r="F8564" s="4" t="s">
        <v>7171</v>
      </c>
      <c r="G8564" s="4" t="s">
        <v>7312</v>
      </c>
      <c r="H8564" s="4" t="s">
        <v>210</v>
      </c>
      <c r="I8564" s="4" t="s">
        <v>210</v>
      </c>
      <c r="J8564" s="4" t="s">
        <v>36</v>
      </c>
      <c r="K8564" s="4" t="s">
        <v>7144</v>
      </c>
      <c r="L8564" s="4" t="s">
        <v>7133</v>
      </c>
      <c r="M8564" s="5">
        <v>44895</v>
      </c>
      <c r="N8564" s="6">
        <v>8190</v>
      </c>
      <c r="O8564" s="4">
        <f t="shared" si="266"/>
        <v>30</v>
      </c>
      <c r="P8564" s="4" t="str">
        <f t="shared" si="267"/>
        <v>2022-11</v>
      </c>
    </row>
    <row r="8565" spans="1:16" ht="12.75" x14ac:dyDescent="0.2">
      <c r="A8565" s="4" t="s">
        <v>14</v>
      </c>
      <c r="B8565" s="4" t="s">
        <v>7654</v>
      </c>
      <c r="C8565" s="4" t="s">
        <v>7825</v>
      </c>
      <c r="D8565" s="4" t="s">
        <v>8042</v>
      </c>
      <c r="E8565" s="4" t="s">
        <v>7891</v>
      </c>
      <c r="F8565" s="4" t="s">
        <v>7892</v>
      </c>
      <c r="G8565" s="4" t="s">
        <v>8091</v>
      </c>
      <c r="H8565" s="4" t="s">
        <v>20</v>
      </c>
      <c r="I8565" s="4" t="s">
        <v>29</v>
      </c>
      <c r="J8565" s="4" t="s">
        <v>22</v>
      </c>
      <c r="K8565" s="4" t="s">
        <v>7829</v>
      </c>
      <c r="L8565" s="4" t="s">
        <v>7854</v>
      </c>
      <c r="M8565" s="5">
        <v>44895</v>
      </c>
      <c r="N8565" s="6">
        <v>4629</v>
      </c>
      <c r="O8565" s="4">
        <f t="shared" si="266"/>
        <v>30</v>
      </c>
      <c r="P8565" s="4" t="str">
        <f t="shared" si="267"/>
        <v>2022-11</v>
      </c>
    </row>
    <row r="8566" spans="1:16" ht="12.75" x14ac:dyDescent="0.2">
      <c r="A8566" s="4" t="s">
        <v>14</v>
      </c>
      <c r="B8566" s="4" t="s">
        <v>7654</v>
      </c>
      <c r="C8566" s="4" t="s">
        <v>8288</v>
      </c>
      <c r="D8566" s="4" t="s">
        <v>8410</v>
      </c>
      <c r="E8566" s="4" t="s">
        <v>8411</v>
      </c>
      <c r="F8566" s="4" t="s">
        <v>8412</v>
      </c>
      <c r="G8566" s="4" t="s">
        <v>8414</v>
      </c>
      <c r="H8566" s="4" t="s">
        <v>20</v>
      </c>
      <c r="I8566" s="4" t="s">
        <v>21</v>
      </c>
      <c r="J8566" s="4" t="s">
        <v>36</v>
      </c>
      <c r="K8566" s="4" t="s">
        <v>8306</v>
      </c>
      <c r="L8566" s="4" t="s">
        <v>8349</v>
      </c>
      <c r="M8566" s="5">
        <v>44895</v>
      </c>
      <c r="N8566" s="6">
        <v>2454</v>
      </c>
      <c r="O8566" s="4">
        <f t="shared" si="266"/>
        <v>30</v>
      </c>
      <c r="P8566" s="4" t="str">
        <f t="shared" si="267"/>
        <v>2022-11</v>
      </c>
    </row>
    <row r="8567" spans="1:16" ht="12.75" x14ac:dyDescent="0.2">
      <c r="A8567" s="4" t="s">
        <v>14</v>
      </c>
      <c r="B8567" s="4" t="s">
        <v>7654</v>
      </c>
      <c r="C8567" s="4" t="s">
        <v>9693</v>
      </c>
      <c r="D8567" s="4" t="s">
        <v>7419</v>
      </c>
      <c r="E8567" s="4" t="s">
        <v>9800</v>
      </c>
      <c r="F8567" s="4" t="s">
        <v>9801</v>
      </c>
      <c r="G8567" s="4" t="s">
        <v>9845</v>
      </c>
      <c r="H8567" s="4" t="s">
        <v>20</v>
      </c>
      <c r="I8567" s="4" t="s">
        <v>21</v>
      </c>
      <c r="J8567" s="4" t="s">
        <v>22</v>
      </c>
      <c r="K8567" s="4" t="s">
        <v>9697</v>
      </c>
      <c r="L8567" s="4" t="s">
        <v>721</v>
      </c>
      <c r="M8567" s="5">
        <v>44895</v>
      </c>
      <c r="N8567" s="6">
        <v>160</v>
      </c>
      <c r="O8567" s="4">
        <f t="shared" si="266"/>
        <v>30</v>
      </c>
      <c r="P8567" s="4" t="str">
        <f t="shared" si="267"/>
        <v>2022-11</v>
      </c>
    </row>
    <row r="8568" spans="1:16" ht="12.75" x14ac:dyDescent="0.2">
      <c r="A8568" s="4" t="s">
        <v>3048</v>
      </c>
      <c r="B8568" s="4" t="s">
        <v>10496</v>
      </c>
      <c r="C8568" s="4" t="s">
        <v>10497</v>
      </c>
      <c r="D8568" s="4" t="s">
        <v>13936</v>
      </c>
      <c r="E8568" s="4" t="s">
        <v>10503</v>
      </c>
      <c r="F8568" s="4" t="s">
        <v>10504</v>
      </c>
      <c r="G8568" s="4" t="s">
        <v>10513</v>
      </c>
      <c r="H8568" s="4" t="s">
        <v>20</v>
      </c>
      <c r="I8568" s="4" t="s">
        <v>21</v>
      </c>
      <c r="J8568" s="4" t="s">
        <v>22</v>
      </c>
      <c r="K8568" s="4" t="s">
        <v>10501</v>
      </c>
      <c r="L8568" s="4" t="s">
        <v>10502</v>
      </c>
      <c r="M8568" s="5">
        <v>44895</v>
      </c>
      <c r="N8568" s="6">
        <v>5685</v>
      </c>
      <c r="O8568" s="4">
        <f t="shared" si="266"/>
        <v>30</v>
      </c>
      <c r="P8568" s="4" t="str">
        <f t="shared" si="267"/>
        <v>2022-11</v>
      </c>
    </row>
    <row r="8569" spans="1:16" ht="12.75" x14ac:dyDescent="0.2">
      <c r="A8569" s="4" t="s">
        <v>3048</v>
      </c>
      <c r="B8569" s="4" t="s">
        <v>10496</v>
      </c>
      <c r="C8569" s="4" t="s">
        <v>10497</v>
      </c>
      <c r="D8569" s="4" t="s">
        <v>25</v>
      </c>
      <c r="E8569" s="4" t="s">
        <v>10571</v>
      </c>
      <c r="F8569" s="4" t="s">
        <v>10572</v>
      </c>
      <c r="G8569" s="4" t="s">
        <v>10595</v>
      </c>
      <c r="H8569" s="4" t="s">
        <v>210</v>
      </c>
      <c r="I8569" s="4" t="s">
        <v>343</v>
      </c>
      <c r="J8569" s="4" t="s">
        <v>36</v>
      </c>
      <c r="K8569" s="4" t="s">
        <v>10549</v>
      </c>
      <c r="L8569" s="4" t="s">
        <v>10574</v>
      </c>
      <c r="M8569" s="5">
        <v>44895</v>
      </c>
      <c r="N8569" s="6">
        <v>1265</v>
      </c>
      <c r="O8569" s="4">
        <f t="shared" si="266"/>
        <v>30</v>
      </c>
      <c r="P8569" s="4" t="str">
        <f t="shared" si="267"/>
        <v>2022-11</v>
      </c>
    </row>
    <row r="8570" spans="1:16" ht="12.75" x14ac:dyDescent="0.2">
      <c r="A8570" s="4" t="s">
        <v>3048</v>
      </c>
      <c r="B8570" s="4" t="s">
        <v>10496</v>
      </c>
      <c r="C8570" s="4" t="s">
        <v>10930</v>
      </c>
      <c r="D8570" s="4" t="s">
        <v>11273</v>
      </c>
      <c r="E8570" s="4" t="s">
        <v>11274</v>
      </c>
      <c r="F8570" s="4" t="s">
        <v>11275</v>
      </c>
      <c r="G8570" s="4" t="s">
        <v>11278</v>
      </c>
      <c r="H8570" s="4" t="s">
        <v>20</v>
      </c>
      <c r="I8570" s="4" t="s">
        <v>21</v>
      </c>
      <c r="J8570" s="4" t="s">
        <v>39</v>
      </c>
      <c r="K8570" s="4" t="s">
        <v>10136</v>
      </c>
      <c r="L8570" s="4" t="s">
        <v>10977</v>
      </c>
      <c r="M8570" s="5">
        <v>44895</v>
      </c>
      <c r="N8570" s="6">
        <v>4920</v>
      </c>
      <c r="O8570" s="4">
        <f t="shared" si="266"/>
        <v>30</v>
      </c>
      <c r="P8570" s="4" t="str">
        <f t="shared" si="267"/>
        <v>2022-11</v>
      </c>
    </row>
    <row r="8571" spans="1:16" ht="12.75" x14ac:dyDescent="0.2">
      <c r="A8571" s="4" t="s">
        <v>14</v>
      </c>
      <c r="B8571" s="4" t="s">
        <v>12265</v>
      </c>
      <c r="C8571" s="4" t="s">
        <v>12266</v>
      </c>
      <c r="D8571" s="4" t="s">
        <v>25</v>
      </c>
      <c r="E8571" s="4" t="s">
        <v>12277</v>
      </c>
      <c r="F8571" s="4" t="s">
        <v>12278</v>
      </c>
      <c r="G8571" s="4" t="s">
        <v>12281</v>
      </c>
      <c r="H8571" s="4" t="s">
        <v>20</v>
      </c>
      <c r="I8571" s="4" t="s">
        <v>216</v>
      </c>
      <c r="J8571" s="4" t="s">
        <v>39</v>
      </c>
      <c r="K8571" s="4" t="s">
        <v>12280</v>
      </c>
      <c r="L8571" s="4" t="s">
        <v>12271</v>
      </c>
      <c r="M8571" s="5">
        <v>44895</v>
      </c>
      <c r="N8571" s="6">
        <v>4189</v>
      </c>
      <c r="O8571" s="4">
        <f t="shared" si="266"/>
        <v>30</v>
      </c>
      <c r="P8571" s="4" t="str">
        <f t="shared" si="267"/>
        <v>2022-11</v>
      </c>
    </row>
    <row r="8572" spans="1:16" ht="12.75" x14ac:dyDescent="0.2">
      <c r="A8572" s="4" t="s">
        <v>1050</v>
      </c>
      <c r="B8572" s="4" t="s">
        <v>1051</v>
      </c>
      <c r="C8572" s="4" t="s">
        <v>1052</v>
      </c>
      <c r="D8572" s="4" t="s">
        <v>1401</v>
      </c>
      <c r="E8572" s="4" t="s">
        <v>1402</v>
      </c>
      <c r="F8572" s="4" t="s">
        <v>1403</v>
      </c>
      <c r="G8572" s="4" t="s">
        <v>1417</v>
      </c>
      <c r="H8572" s="4" t="s">
        <v>20</v>
      </c>
      <c r="I8572" s="4" t="s">
        <v>29</v>
      </c>
      <c r="J8572" s="4" t="s">
        <v>22</v>
      </c>
      <c r="K8572" s="4" t="s">
        <v>1056</v>
      </c>
      <c r="L8572" s="4" t="s">
        <v>1195</v>
      </c>
      <c r="M8572" s="5">
        <v>44896</v>
      </c>
      <c r="N8572" s="6">
        <v>4635</v>
      </c>
      <c r="O8572" s="4">
        <f t="shared" si="266"/>
        <v>1</v>
      </c>
      <c r="P8572" s="4" t="str">
        <f t="shared" si="267"/>
        <v>2022-12</v>
      </c>
    </row>
    <row r="8573" spans="1:16" ht="12.75" x14ac:dyDescent="0.2">
      <c r="A8573" s="4" t="s">
        <v>1050</v>
      </c>
      <c r="B8573" s="4" t="s">
        <v>1051</v>
      </c>
      <c r="C8573" s="4" t="s">
        <v>1052</v>
      </c>
      <c r="D8573" s="4" t="s">
        <v>1816</v>
      </c>
      <c r="E8573" s="4" t="s">
        <v>1552</v>
      </c>
      <c r="F8573" s="4" t="s">
        <v>1553</v>
      </c>
      <c r="G8573" s="4" t="s">
        <v>1817</v>
      </c>
      <c r="H8573" s="4" t="s">
        <v>210</v>
      </c>
      <c r="I8573" s="4" t="s">
        <v>210</v>
      </c>
      <c r="J8573" s="4" t="s">
        <v>877</v>
      </c>
      <c r="K8573" s="4" t="s">
        <v>1132</v>
      </c>
      <c r="L8573" s="4" t="s">
        <v>1601</v>
      </c>
      <c r="M8573" s="5">
        <v>44896</v>
      </c>
      <c r="N8573" s="6">
        <v>6911</v>
      </c>
      <c r="O8573" s="4">
        <f t="shared" si="266"/>
        <v>1</v>
      </c>
      <c r="P8573" s="4" t="str">
        <f t="shared" si="267"/>
        <v>2022-12</v>
      </c>
    </row>
    <row r="8574" spans="1:16" ht="12.75" x14ac:dyDescent="0.2">
      <c r="A8574" s="4" t="s">
        <v>1050</v>
      </c>
      <c r="B8574" s="4" t="s">
        <v>1051</v>
      </c>
      <c r="C8574" s="4" t="s">
        <v>1052</v>
      </c>
      <c r="D8574" s="4" t="s">
        <v>1816</v>
      </c>
      <c r="E8574" s="4" t="s">
        <v>1823</v>
      </c>
      <c r="F8574" s="4" t="s">
        <v>1824</v>
      </c>
      <c r="G8574" s="4" t="s">
        <v>3048</v>
      </c>
      <c r="H8574" s="4" t="s">
        <v>210</v>
      </c>
      <c r="I8574" s="4" t="s">
        <v>210</v>
      </c>
      <c r="J8574" s="4" t="s">
        <v>3048</v>
      </c>
      <c r="K8574" s="4" t="s">
        <v>1132</v>
      </c>
      <c r="L8574" s="4" t="s">
        <v>1190</v>
      </c>
      <c r="M8574" s="5">
        <v>44896</v>
      </c>
      <c r="N8574" s="6">
        <v>1436</v>
      </c>
      <c r="O8574" s="4">
        <f t="shared" si="266"/>
        <v>1</v>
      </c>
      <c r="P8574" s="4" t="str">
        <f t="shared" si="267"/>
        <v>2022-12</v>
      </c>
    </row>
    <row r="8575" spans="1:16" ht="12.75" x14ac:dyDescent="0.2">
      <c r="A8575" s="4" t="s">
        <v>1050</v>
      </c>
      <c r="B8575" s="4" t="s">
        <v>1051</v>
      </c>
      <c r="C8575" s="4" t="s">
        <v>1999</v>
      </c>
      <c r="D8575" s="4" t="s">
        <v>2294</v>
      </c>
      <c r="E8575" s="4" t="s">
        <v>2295</v>
      </c>
      <c r="F8575" s="4" t="s">
        <v>2296</v>
      </c>
      <c r="G8575" s="4" t="s">
        <v>2298</v>
      </c>
      <c r="H8575" s="4" t="s">
        <v>20</v>
      </c>
      <c r="I8575" s="4" t="s">
        <v>21</v>
      </c>
      <c r="J8575" s="4" t="s">
        <v>39</v>
      </c>
      <c r="K8575" s="4" t="s">
        <v>2003</v>
      </c>
      <c r="L8575" s="4" t="s">
        <v>1195</v>
      </c>
      <c r="M8575" s="5">
        <v>44896</v>
      </c>
      <c r="N8575" s="6">
        <v>6825</v>
      </c>
      <c r="O8575" s="4">
        <f t="shared" si="266"/>
        <v>1</v>
      </c>
      <c r="P8575" s="4" t="str">
        <f t="shared" si="267"/>
        <v>2022-12</v>
      </c>
    </row>
    <row r="8576" spans="1:16" ht="12.75" x14ac:dyDescent="0.2">
      <c r="A8576" s="4" t="s">
        <v>14</v>
      </c>
      <c r="B8576" s="4" t="s">
        <v>4342</v>
      </c>
      <c r="C8576" s="4" t="s">
        <v>4343</v>
      </c>
      <c r="D8576" s="4" t="s">
        <v>4532</v>
      </c>
      <c r="E8576" s="4" t="s">
        <v>4570</v>
      </c>
      <c r="F8576" s="4" t="s">
        <v>4571</v>
      </c>
      <c r="G8576" s="4" t="s">
        <v>4581</v>
      </c>
      <c r="H8576" s="4" t="s">
        <v>20</v>
      </c>
      <c r="I8576" s="4" t="s">
        <v>21</v>
      </c>
      <c r="J8576" s="4" t="s">
        <v>22</v>
      </c>
      <c r="K8576" s="4" t="s">
        <v>4396</v>
      </c>
      <c r="L8576" s="4" t="s">
        <v>4348</v>
      </c>
      <c r="M8576" s="5">
        <v>44896</v>
      </c>
      <c r="N8576" s="6">
        <v>3741</v>
      </c>
      <c r="O8576" s="4">
        <f t="shared" si="266"/>
        <v>1</v>
      </c>
      <c r="P8576" s="4" t="str">
        <f t="shared" si="267"/>
        <v>2022-12</v>
      </c>
    </row>
    <row r="8577" spans="1:16" ht="12.75" x14ac:dyDescent="0.2">
      <c r="A8577" s="4" t="s">
        <v>14</v>
      </c>
      <c r="B8577" s="4" t="s">
        <v>4342</v>
      </c>
      <c r="C8577" s="4" t="s">
        <v>4343</v>
      </c>
      <c r="D8577" s="4" t="s">
        <v>4609</v>
      </c>
      <c r="E8577" s="4" t="s">
        <v>4622</v>
      </c>
      <c r="F8577" s="4" t="s">
        <v>4623</v>
      </c>
      <c r="G8577" s="4" t="s">
        <v>4624</v>
      </c>
      <c r="H8577" s="4" t="s">
        <v>210</v>
      </c>
      <c r="I8577" s="4" t="s">
        <v>210</v>
      </c>
      <c r="J8577" s="4" t="s">
        <v>877</v>
      </c>
      <c r="K8577" s="4" t="s">
        <v>4362</v>
      </c>
      <c r="L8577" s="4" t="s">
        <v>4363</v>
      </c>
      <c r="M8577" s="5">
        <v>44896</v>
      </c>
      <c r="N8577" s="6">
        <v>5918</v>
      </c>
      <c r="O8577" s="4">
        <f t="shared" si="266"/>
        <v>1</v>
      </c>
      <c r="P8577" s="4" t="str">
        <f t="shared" si="267"/>
        <v>2022-12</v>
      </c>
    </row>
    <row r="8578" spans="1:16" ht="12.75" x14ac:dyDescent="0.2">
      <c r="A8578" s="4" t="s">
        <v>14</v>
      </c>
      <c r="B8578" s="4" t="s">
        <v>4342</v>
      </c>
      <c r="C8578" s="4" t="s">
        <v>4343</v>
      </c>
      <c r="D8578" s="4" t="s">
        <v>4609</v>
      </c>
      <c r="E8578" s="4" t="s">
        <v>4651</v>
      </c>
      <c r="F8578" s="4" t="s">
        <v>4652</v>
      </c>
      <c r="G8578" s="4" t="s">
        <v>4653</v>
      </c>
      <c r="H8578" s="4" t="s">
        <v>210</v>
      </c>
      <c r="I8578" s="4" t="s">
        <v>210</v>
      </c>
      <c r="J8578" s="4" t="s">
        <v>877</v>
      </c>
      <c r="K8578" s="4" t="s">
        <v>4362</v>
      </c>
      <c r="L8578" s="4" t="s">
        <v>4363</v>
      </c>
      <c r="M8578" s="5">
        <v>44896</v>
      </c>
      <c r="N8578" s="6">
        <v>4028</v>
      </c>
      <c r="O8578" s="4">
        <f t="shared" ref="O8578:O8641" si="268">DAY(M8578)</f>
        <v>1</v>
      </c>
      <c r="P8578" s="4" t="str">
        <f t="shared" ref="P8578:P8641" si="269">TEXT(M8578,"YYYY-MM")</f>
        <v>2022-12</v>
      </c>
    </row>
    <row r="8579" spans="1:16" ht="12.75" x14ac:dyDescent="0.2">
      <c r="A8579" s="4" t="s">
        <v>14</v>
      </c>
      <c r="B8579" s="4" t="s">
        <v>4342</v>
      </c>
      <c r="C8579" s="4" t="s">
        <v>4343</v>
      </c>
      <c r="D8579" s="4" t="s">
        <v>5125</v>
      </c>
      <c r="E8579" s="4" t="s">
        <v>5129</v>
      </c>
      <c r="F8579" s="4" t="s">
        <v>5130</v>
      </c>
      <c r="G8579" s="4" t="s">
        <v>5131</v>
      </c>
      <c r="H8579" s="4" t="s">
        <v>20</v>
      </c>
      <c r="I8579" s="4" t="s">
        <v>21</v>
      </c>
      <c r="J8579" s="4" t="s">
        <v>39</v>
      </c>
      <c r="K8579" s="4" t="s">
        <v>4362</v>
      </c>
      <c r="L8579" s="4" t="s">
        <v>4363</v>
      </c>
      <c r="M8579" s="5">
        <v>44896</v>
      </c>
      <c r="N8579" s="6">
        <v>2368</v>
      </c>
      <c r="O8579" s="4">
        <f t="shared" si="268"/>
        <v>1</v>
      </c>
      <c r="P8579" s="4" t="str">
        <f t="shared" si="269"/>
        <v>2022-12</v>
      </c>
    </row>
    <row r="8580" spans="1:16" ht="12.75" x14ac:dyDescent="0.2">
      <c r="A8580" s="4" t="s">
        <v>14</v>
      </c>
      <c r="B8580" s="4" t="s">
        <v>7127</v>
      </c>
      <c r="C8580" s="4" t="s">
        <v>7128</v>
      </c>
      <c r="D8580" s="4" t="s">
        <v>7430</v>
      </c>
      <c r="E8580" s="4" t="s">
        <v>7432</v>
      </c>
      <c r="F8580" s="4" t="s">
        <v>3048</v>
      </c>
      <c r="G8580" s="4" t="s">
        <v>3048</v>
      </c>
      <c r="H8580" s="4" t="s">
        <v>210</v>
      </c>
      <c r="I8580" s="4" t="s">
        <v>210</v>
      </c>
      <c r="J8580" s="4" t="s">
        <v>3048</v>
      </c>
      <c r="K8580" s="4" t="s">
        <v>7144</v>
      </c>
      <c r="L8580" s="4" t="s">
        <v>7203</v>
      </c>
      <c r="M8580" s="5">
        <v>44896</v>
      </c>
      <c r="N8580" s="6">
        <v>6529</v>
      </c>
      <c r="O8580" s="4">
        <f t="shared" si="268"/>
        <v>1</v>
      </c>
      <c r="P8580" s="4" t="str">
        <f t="shared" si="269"/>
        <v>2022-12</v>
      </c>
    </row>
    <row r="8581" spans="1:16" ht="12.75" x14ac:dyDescent="0.2">
      <c r="A8581" s="4" t="s">
        <v>14</v>
      </c>
      <c r="B8581" s="4" t="s">
        <v>7654</v>
      </c>
      <c r="C8581" s="4" t="s">
        <v>8095</v>
      </c>
      <c r="D8581" s="4" t="s">
        <v>25</v>
      </c>
      <c r="E8581" s="4" t="s">
        <v>8130</v>
      </c>
      <c r="F8581" s="4" t="s">
        <v>8131</v>
      </c>
      <c r="G8581" s="4" t="s">
        <v>8132</v>
      </c>
      <c r="H8581" s="4" t="s">
        <v>210</v>
      </c>
      <c r="I8581" s="4" t="s">
        <v>210</v>
      </c>
      <c r="J8581" s="4" t="s">
        <v>877</v>
      </c>
      <c r="K8581" s="4" t="s">
        <v>8099</v>
      </c>
      <c r="L8581" s="4" t="s">
        <v>8112</v>
      </c>
      <c r="M8581" s="5">
        <v>44896</v>
      </c>
      <c r="N8581" s="6">
        <v>2131</v>
      </c>
      <c r="O8581" s="4">
        <f t="shared" si="268"/>
        <v>1</v>
      </c>
      <c r="P8581" s="4" t="str">
        <f t="shared" si="269"/>
        <v>2022-12</v>
      </c>
    </row>
    <row r="8582" spans="1:16" ht="12.75" x14ac:dyDescent="0.2">
      <c r="A8582" s="4" t="s">
        <v>14</v>
      </c>
      <c r="B8582" s="4" t="s">
        <v>7654</v>
      </c>
      <c r="C8582" s="4" t="s">
        <v>9450</v>
      </c>
      <c r="D8582" s="4" t="s">
        <v>7419</v>
      </c>
      <c r="E8582" s="4" t="s">
        <v>9481</v>
      </c>
      <c r="F8582" s="4" t="s">
        <v>9482</v>
      </c>
      <c r="G8582" s="4" t="s">
        <v>9620</v>
      </c>
      <c r="H8582" s="4" t="s">
        <v>20</v>
      </c>
      <c r="I8582" s="4" t="s">
        <v>21</v>
      </c>
      <c r="J8582" s="4" t="s">
        <v>22</v>
      </c>
      <c r="K8582" s="4" t="s">
        <v>9476</v>
      </c>
      <c r="L8582" s="4" t="s">
        <v>9145</v>
      </c>
      <c r="M8582" s="5">
        <v>44896</v>
      </c>
      <c r="N8582" s="6">
        <v>1295</v>
      </c>
      <c r="O8582" s="4">
        <f t="shared" si="268"/>
        <v>1</v>
      </c>
      <c r="P8582" s="4" t="str">
        <f t="shared" si="269"/>
        <v>2022-12</v>
      </c>
    </row>
    <row r="8583" spans="1:16" ht="12.75" x14ac:dyDescent="0.2">
      <c r="A8583" s="4" t="s">
        <v>3048</v>
      </c>
      <c r="B8583" s="4" t="s">
        <v>10496</v>
      </c>
      <c r="C8583" s="4" t="s">
        <v>10497</v>
      </c>
      <c r="D8583" s="4" t="s">
        <v>10665</v>
      </c>
      <c r="E8583" s="4" t="s">
        <v>10571</v>
      </c>
      <c r="F8583" s="4" t="s">
        <v>10572</v>
      </c>
      <c r="G8583" s="4" t="s">
        <v>10755</v>
      </c>
      <c r="H8583" s="4" t="s">
        <v>210</v>
      </c>
      <c r="I8583" s="4" t="s">
        <v>343</v>
      </c>
      <c r="J8583" s="4" t="s">
        <v>36</v>
      </c>
      <c r="K8583" s="4" t="s">
        <v>10549</v>
      </c>
      <c r="L8583" s="4" t="s">
        <v>10574</v>
      </c>
      <c r="M8583" s="5">
        <v>44896</v>
      </c>
      <c r="N8583" s="6">
        <v>738</v>
      </c>
      <c r="O8583" s="4">
        <f t="shared" si="268"/>
        <v>1</v>
      </c>
      <c r="P8583" s="4" t="str">
        <f t="shared" si="269"/>
        <v>2022-12</v>
      </c>
    </row>
    <row r="8584" spans="1:16" ht="12.75" x14ac:dyDescent="0.2">
      <c r="A8584" s="4" t="s">
        <v>3048</v>
      </c>
      <c r="B8584" s="4" t="s">
        <v>10496</v>
      </c>
      <c r="C8584" s="4" t="s">
        <v>10497</v>
      </c>
      <c r="D8584" s="4" t="s">
        <v>10863</v>
      </c>
      <c r="E8584" s="4" t="s">
        <v>10870</v>
      </c>
      <c r="F8584" s="4" t="s">
        <v>10871</v>
      </c>
      <c r="G8584" s="4" t="s">
        <v>10872</v>
      </c>
      <c r="H8584" s="4" t="s">
        <v>210</v>
      </c>
      <c r="I8584" s="4" t="s">
        <v>210</v>
      </c>
      <c r="J8584" s="4" t="s">
        <v>877</v>
      </c>
      <c r="K8584" s="4" t="s">
        <v>10549</v>
      </c>
      <c r="L8584" s="4" t="s">
        <v>10574</v>
      </c>
      <c r="M8584" s="5">
        <v>44896</v>
      </c>
      <c r="N8584" s="6">
        <v>554</v>
      </c>
      <c r="O8584" s="4">
        <f t="shared" si="268"/>
        <v>1</v>
      </c>
      <c r="P8584" s="4" t="str">
        <f t="shared" si="269"/>
        <v>2022-12</v>
      </c>
    </row>
    <row r="8585" spans="1:16" ht="12.75" x14ac:dyDescent="0.2">
      <c r="A8585" s="4" t="s">
        <v>3048</v>
      </c>
      <c r="B8585" s="4" t="s">
        <v>10496</v>
      </c>
      <c r="C8585" s="4" t="s">
        <v>10930</v>
      </c>
      <c r="D8585" s="4" t="s">
        <v>11609</v>
      </c>
      <c r="E8585" s="4" t="s">
        <v>11610</v>
      </c>
      <c r="F8585" s="4" t="s">
        <v>11611</v>
      </c>
      <c r="G8585" s="4" t="s">
        <v>11614</v>
      </c>
      <c r="H8585" s="4" t="s">
        <v>20</v>
      </c>
      <c r="I8585" s="4" t="s">
        <v>21</v>
      </c>
      <c r="J8585" s="4" t="s">
        <v>36</v>
      </c>
      <c r="K8585" s="4" t="s">
        <v>10934</v>
      </c>
      <c r="L8585" s="4" t="s">
        <v>10935</v>
      </c>
      <c r="M8585" s="5">
        <v>44896</v>
      </c>
      <c r="N8585" s="6">
        <v>5103</v>
      </c>
      <c r="O8585" s="4">
        <f t="shared" si="268"/>
        <v>1</v>
      </c>
      <c r="P8585" s="4" t="str">
        <f t="shared" si="269"/>
        <v>2022-12</v>
      </c>
    </row>
    <row r="8586" spans="1:16" ht="12.75" x14ac:dyDescent="0.2">
      <c r="A8586" s="4" t="s">
        <v>3048</v>
      </c>
      <c r="B8586" s="4" t="s">
        <v>11712</v>
      </c>
      <c r="C8586" s="4" t="s">
        <v>11934</v>
      </c>
      <c r="D8586" s="4" t="s">
        <v>12245</v>
      </c>
      <c r="E8586" s="4" t="s">
        <v>12246</v>
      </c>
      <c r="F8586" s="4" t="s">
        <v>12247</v>
      </c>
      <c r="G8586" s="4" t="s">
        <v>12249</v>
      </c>
      <c r="H8586" s="4" t="s">
        <v>20</v>
      </c>
      <c r="I8586" s="4" t="s">
        <v>21</v>
      </c>
      <c r="J8586" s="4" t="s">
        <v>22</v>
      </c>
      <c r="K8586" s="4" t="s">
        <v>11964</v>
      </c>
      <c r="L8586" s="4" t="s">
        <v>10177</v>
      </c>
      <c r="M8586" s="5">
        <v>44896</v>
      </c>
      <c r="N8586" s="6">
        <v>2943</v>
      </c>
      <c r="O8586" s="4">
        <f t="shared" si="268"/>
        <v>1</v>
      </c>
      <c r="P8586" s="4" t="str">
        <f t="shared" si="269"/>
        <v>2022-12</v>
      </c>
    </row>
    <row r="8587" spans="1:16" ht="12.75" x14ac:dyDescent="0.2">
      <c r="A8587" s="4" t="s">
        <v>3048</v>
      </c>
      <c r="B8587" s="4" t="s">
        <v>12289</v>
      </c>
      <c r="C8587" s="4" t="s">
        <v>13302</v>
      </c>
      <c r="D8587" s="4" t="s">
        <v>13936</v>
      </c>
      <c r="E8587" s="4" t="s">
        <v>13328</v>
      </c>
      <c r="F8587" s="4" t="s">
        <v>13329</v>
      </c>
      <c r="G8587" s="4" t="s">
        <v>13334</v>
      </c>
      <c r="H8587" s="4" t="s">
        <v>20</v>
      </c>
      <c r="I8587" s="4" t="s">
        <v>21</v>
      </c>
      <c r="J8587" s="4" t="s">
        <v>22</v>
      </c>
      <c r="K8587" s="4" t="s">
        <v>12408</v>
      </c>
      <c r="L8587" s="4" t="s">
        <v>12684</v>
      </c>
      <c r="M8587" s="5">
        <v>44896</v>
      </c>
      <c r="N8587" s="6">
        <v>4235</v>
      </c>
      <c r="O8587" s="4">
        <f t="shared" si="268"/>
        <v>1</v>
      </c>
      <c r="P8587" s="4" t="str">
        <f t="shared" si="269"/>
        <v>2022-12</v>
      </c>
    </row>
    <row r="8588" spans="1:16" ht="12.75" x14ac:dyDescent="0.2">
      <c r="A8588" s="4" t="s">
        <v>14</v>
      </c>
      <c r="B8588" s="4" t="s">
        <v>15</v>
      </c>
      <c r="C8588" s="4" t="s">
        <v>504</v>
      </c>
      <c r="D8588" s="4" t="s">
        <v>735</v>
      </c>
      <c r="E8588" s="4" t="s">
        <v>782</v>
      </c>
      <c r="F8588" s="4" t="s">
        <v>783</v>
      </c>
      <c r="G8588" s="4" t="s">
        <v>808</v>
      </c>
      <c r="H8588" s="4" t="s">
        <v>20</v>
      </c>
      <c r="I8588" s="4" t="s">
        <v>21</v>
      </c>
      <c r="J8588" s="4" t="s">
        <v>36</v>
      </c>
      <c r="K8588" s="4" t="s">
        <v>508</v>
      </c>
      <c r="L8588" s="4" t="s">
        <v>24</v>
      </c>
      <c r="M8588" s="5">
        <v>44897</v>
      </c>
      <c r="N8588" s="6">
        <v>6979</v>
      </c>
      <c r="O8588" s="4">
        <f t="shared" si="268"/>
        <v>2</v>
      </c>
      <c r="P8588" s="4" t="str">
        <f t="shared" si="269"/>
        <v>2022-12</v>
      </c>
    </row>
    <row r="8589" spans="1:16" ht="12.75" x14ac:dyDescent="0.2">
      <c r="A8589" s="4" t="s">
        <v>1050</v>
      </c>
      <c r="B8589" s="4" t="s">
        <v>1051</v>
      </c>
      <c r="C8589" s="4" t="s">
        <v>1052</v>
      </c>
      <c r="D8589" s="4" t="s">
        <v>1784</v>
      </c>
      <c r="E8589" s="4" t="s">
        <v>1808</v>
      </c>
      <c r="F8589" s="4" t="s">
        <v>1809</v>
      </c>
      <c r="G8589" s="4" t="s">
        <v>1810</v>
      </c>
      <c r="H8589" s="4" t="s">
        <v>20</v>
      </c>
      <c r="I8589" s="4" t="s">
        <v>21</v>
      </c>
      <c r="J8589" s="4" t="s">
        <v>39</v>
      </c>
      <c r="K8589" s="4" t="s">
        <v>1132</v>
      </c>
      <c r="L8589" s="4" t="s">
        <v>1175</v>
      </c>
      <c r="M8589" s="5">
        <v>44897</v>
      </c>
      <c r="N8589" s="6">
        <v>4129</v>
      </c>
      <c r="O8589" s="4">
        <f t="shared" si="268"/>
        <v>2</v>
      </c>
      <c r="P8589" s="4" t="str">
        <f t="shared" si="269"/>
        <v>2022-12</v>
      </c>
    </row>
    <row r="8590" spans="1:16" ht="12.75" x14ac:dyDescent="0.2">
      <c r="A8590" s="4" t="s">
        <v>1050</v>
      </c>
      <c r="B8590" s="4" t="s">
        <v>1051</v>
      </c>
      <c r="C8590" s="4" t="s">
        <v>1999</v>
      </c>
      <c r="D8590" s="4" t="s">
        <v>2072</v>
      </c>
      <c r="E8590" s="4" t="s">
        <v>2073</v>
      </c>
      <c r="F8590" s="4" t="s">
        <v>3048</v>
      </c>
      <c r="G8590" s="4" t="s">
        <v>3048</v>
      </c>
      <c r="H8590" s="4" t="s">
        <v>210</v>
      </c>
      <c r="I8590" s="4" t="s">
        <v>210</v>
      </c>
      <c r="J8590" s="4" t="s">
        <v>3048</v>
      </c>
      <c r="K8590" s="4" t="s">
        <v>2003</v>
      </c>
      <c r="L8590" s="4" t="s">
        <v>2014</v>
      </c>
      <c r="M8590" s="5">
        <v>44897</v>
      </c>
      <c r="N8590" s="6">
        <v>1159</v>
      </c>
      <c r="O8590" s="4">
        <f t="shared" si="268"/>
        <v>2</v>
      </c>
      <c r="P8590" s="4" t="str">
        <f t="shared" si="269"/>
        <v>2022-12</v>
      </c>
    </row>
    <row r="8591" spans="1:16" ht="12.75" x14ac:dyDescent="0.2">
      <c r="A8591" s="4" t="s">
        <v>3048</v>
      </c>
      <c r="B8591" s="4" t="s">
        <v>3049</v>
      </c>
      <c r="C8591" s="4" t="s">
        <v>3050</v>
      </c>
      <c r="D8591" s="4" t="s">
        <v>3105</v>
      </c>
      <c r="E8591" s="4" t="s">
        <v>3081</v>
      </c>
      <c r="F8591" s="4" t="s">
        <v>3082</v>
      </c>
      <c r="G8591" s="4" t="s">
        <v>3106</v>
      </c>
      <c r="H8591" s="4" t="s">
        <v>20</v>
      </c>
      <c r="I8591" s="4" t="s">
        <v>29</v>
      </c>
      <c r="J8591" s="4" t="s">
        <v>22</v>
      </c>
      <c r="K8591" s="4" t="s">
        <v>3089</v>
      </c>
      <c r="L8591" s="4" t="s">
        <v>3085</v>
      </c>
      <c r="M8591" s="5">
        <v>44897</v>
      </c>
      <c r="N8591" s="6">
        <v>3956</v>
      </c>
      <c r="O8591" s="4">
        <f t="shared" si="268"/>
        <v>2</v>
      </c>
      <c r="P8591" s="4" t="str">
        <f t="shared" si="269"/>
        <v>2022-12</v>
      </c>
    </row>
    <row r="8592" spans="1:16" ht="12.75" x14ac:dyDescent="0.2">
      <c r="A8592" s="4" t="s">
        <v>14</v>
      </c>
      <c r="B8592" s="4" t="s">
        <v>4086</v>
      </c>
      <c r="C8592" s="4" t="s">
        <v>4087</v>
      </c>
      <c r="D8592" s="4" t="s">
        <v>13936</v>
      </c>
      <c r="E8592" s="4" t="s">
        <v>1111</v>
      </c>
      <c r="F8592" s="4" t="s">
        <v>1112</v>
      </c>
      <c r="G8592" s="4" t="s">
        <v>4159</v>
      </c>
      <c r="H8592" s="4" t="s">
        <v>20</v>
      </c>
      <c r="I8592" s="4" t="s">
        <v>21</v>
      </c>
      <c r="J8592" s="4" t="s">
        <v>22</v>
      </c>
      <c r="K8592" s="4" t="s">
        <v>4091</v>
      </c>
      <c r="L8592" s="4" t="s">
        <v>1114</v>
      </c>
      <c r="M8592" s="5">
        <v>44897</v>
      </c>
      <c r="N8592" s="6">
        <v>8363</v>
      </c>
      <c r="O8592" s="4">
        <f t="shared" si="268"/>
        <v>2</v>
      </c>
      <c r="P8592" s="4" t="str">
        <f t="shared" si="269"/>
        <v>2022-12</v>
      </c>
    </row>
    <row r="8593" spans="1:16" ht="12.75" x14ac:dyDescent="0.2">
      <c r="A8593" s="4" t="s">
        <v>14</v>
      </c>
      <c r="B8593" s="4" t="s">
        <v>4342</v>
      </c>
      <c r="C8593" s="4" t="s">
        <v>4343</v>
      </c>
      <c r="D8593" s="4" t="s">
        <v>4708</v>
      </c>
      <c r="E8593" s="4" t="s">
        <v>4750</v>
      </c>
      <c r="F8593" s="4" t="s">
        <v>4751</v>
      </c>
      <c r="G8593" s="4" t="s">
        <v>4764</v>
      </c>
      <c r="H8593" s="4" t="s">
        <v>20</v>
      </c>
      <c r="I8593" s="4" t="s">
        <v>29</v>
      </c>
      <c r="J8593" s="4" t="s">
        <v>22</v>
      </c>
      <c r="K8593" s="4" t="s">
        <v>4396</v>
      </c>
      <c r="L8593" s="4" t="s">
        <v>4374</v>
      </c>
      <c r="M8593" s="5">
        <v>44897</v>
      </c>
      <c r="N8593" s="6">
        <v>4819</v>
      </c>
      <c r="O8593" s="4">
        <f t="shared" si="268"/>
        <v>2</v>
      </c>
      <c r="P8593" s="4" t="str">
        <f t="shared" si="269"/>
        <v>2022-12</v>
      </c>
    </row>
    <row r="8594" spans="1:16" ht="12.75" x14ac:dyDescent="0.2">
      <c r="A8594" s="4" t="s">
        <v>14</v>
      </c>
      <c r="B8594" s="4" t="s">
        <v>4342</v>
      </c>
      <c r="C8594" s="4" t="s">
        <v>4343</v>
      </c>
      <c r="D8594" s="4" t="s">
        <v>5322</v>
      </c>
      <c r="E8594" s="4" t="s">
        <v>5323</v>
      </c>
      <c r="F8594" s="4" t="s">
        <v>5324</v>
      </c>
      <c r="G8594" s="4" t="s">
        <v>5376</v>
      </c>
      <c r="H8594" s="4" t="s">
        <v>20</v>
      </c>
      <c r="I8594" s="4" t="s">
        <v>29</v>
      </c>
      <c r="J8594" s="4" t="s">
        <v>22</v>
      </c>
      <c r="K8594" s="4" t="s">
        <v>4396</v>
      </c>
      <c r="L8594" s="4" t="s">
        <v>5013</v>
      </c>
      <c r="M8594" s="5">
        <v>44897</v>
      </c>
      <c r="N8594" s="6">
        <v>8485</v>
      </c>
      <c r="O8594" s="4">
        <f t="shared" si="268"/>
        <v>2</v>
      </c>
      <c r="P8594" s="4" t="str">
        <f t="shared" si="269"/>
        <v>2022-12</v>
      </c>
    </row>
    <row r="8595" spans="1:16" ht="12.75" x14ac:dyDescent="0.2">
      <c r="A8595" s="4" t="s">
        <v>1050</v>
      </c>
      <c r="B8595" s="4" t="s">
        <v>5461</v>
      </c>
      <c r="C8595" s="4" t="s">
        <v>5462</v>
      </c>
      <c r="D8595" s="4" t="s">
        <v>6291</v>
      </c>
      <c r="E8595" s="4" t="s">
        <v>5629</v>
      </c>
      <c r="F8595" s="4" t="s">
        <v>5630</v>
      </c>
      <c r="G8595" s="4" t="s">
        <v>6327</v>
      </c>
      <c r="H8595" s="4" t="s">
        <v>210</v>
      </c>
      <c r="I8595" s="4" t="s">
        <v>343</v>
      </c>
      <c r="J8595" s="4" t="s">
        <v>22</v>
      </c>
      <c r="K8595" s="4" t="s">
        <v>5515</v>
      </c>
      <c r="L8595" s="4" t="s">
        <v>5516</v>
      </c>
      <c r="M8595" s="5">
        <v>44897</v>
      </c>
      <c r="N8595" s="6">
        <v>3615</v>
      </c>
      <c r="O8595" s="4">
        <f t="shared" si="268"/>
        <v>2</v>
      </c>
      <c r="P8595" s="4" t="str">
        <f t="shared" si="269"/>
        <v>2022-12</v>
      </c>
    </row>
    <row r="8596" spans="1:16" ht="12.75" x14ac:dyDescent="0.2">
      <c r="A8596" s="4" t="s">
        <v>14</v>
      </c>
      <c r="B8596" s="4" t="s">
        <v>6544</v>
      </c>
      <c r="C8596" s="4" t="s">
        <v>6545</v>
      </c>
      <c r="D8596" s="4" t="s">
        <v>13936</v>
      </c>
      <c r="E8596" s="4" t="s">
        <v>6578</v>
      </c>
      <c r="F8596" s="4" t="s">
        <v>6579</v>
      </c>
      <c r="G8596" s="4" t="s">
        <v>6580</v>
      </c>
      <c r="H8596" s="4" t="s">
        <v>20</v>
      </c>
      <c r="I8596" s="4" t="s">
        <v>21</v>
      </c>
      <c r="J8596" s="4" t="s">
        <v>39</v>
      </c>
      <c r="K8596" s="4" t="s">
        <v>6549</v>
      </c>
      <c r="L8596" s="4" t="s">
        <v>3908</v>
      </c>
      <c r="M8596" s="5">
        <v>44897</v>
      </c>
      <c r="N8596" s="6">
        <v>1980</v>
      </c>
      <c r="O8596" s="4">
        <f t="shared" si="268"/>
        <v>2</v>
      </c>
      <c r="P8596" s="4" t="str">
        <f t="shared" si="269"/>
        <v>2022-12</v>
      </c>
    </row>
    <row r="8597" spans="1:16" ht="12.75" x14ac:dyDescent="0.2">
      <c r="A8597" s="4" t="s">
        <v>14</v>
      </c>
      <c r="B8597" s="4" t="s">
        <v>6544</v>
      </c>
      <c r="C8597" s="4" t="s">
        <v>6545</v>
      </c>
      <c r="D8597" s="4" t="s">
        <v>25</v>
      </c>
      <c r="E8597" s="4" t="s">
        <v>6633</v>
      </c>
      <c r="F8597" s="4" t="s">
        <v>6634</v>
      </c>
      <c r="G8597" s="4" t="s">
        <v>6638</v>
      </c>
      <c r="H8597" s="4" t="s">
        <v>20</v>
      </c>
      <c r="I8597" s="4" t="s">
        <v>29</v>
      </c>
      <c r="J8597" s="4" t="s">
        <v>36</v>
      </c>
      <c r="K8597" s="4" t="s">
        <v>6553</v>
      </c>
      <c r="L8597" s="4" t="s">
        <v>6576</v>
      </c>
      <c r="M8597" s="5">
        <v>44897</v>
      </c>
      <c r="N8597" s="6">
        <v>1034</v>
      </c>
      <c r="O8597" s="4">
        <f t="shared" si="268"/>
        <v>2</v>
      </c>
      <c r="P8597" s="4" t="str">
        <f t="shared" si="269"/>
        <v>2022-12</v>
      </c>
    </row>
    <row r="8598" spans="1:16" ht="12.75" x14ac:dyDescent="0.2">
      <c r="A8598" s="4" t="s">
        <v>14</v>
      </c>
      <c r="B8598" s="4" t="s">
        <v>7654</v>
      </c>
      <c r="C8598" s="4" t="s">
        <v>8095</v>
      </c>
      <c r="D8598" s="4" t="s">
        <v>25</v>
      </c>
      <c r="E8598" s="4" t="s">
        <v>8133</v>
      </c>
      <c r="F8598" s="4" t="s">
        <v>8134</v>
      </c>
      <c r="G8598" s="4" t="s">
        <v>8135</v>
      </c>
      <c r="H8598" s="4" t="s">
        <v>210</v>
      </c>
      <c r="I8598" s="4" t="s">
        <v>210</v>
      </c>
      <c r="J8598" s="4" t="s">
        <v>226</v>
      </c>
      <c r="K8598" s="4" t="s">
        <v>8136</v>
      </c>
      <c r="L8598" s="4" t="s">
        <v>7689</v>
      </c>
      <c r="M8598" s="5">
        <v>44897</v>
      </c>
      <c r="N8598" s="6">
        <v>2493</v>
      </c>
      <c r="O8598" s="4">
        <f t="shared" si="268"/>
        <v>2</v>
      </c>
      <c r="P8598" s="4" t="str">
        <f t="shared" si="269"/>
        <v>2022-12</v>
      </c>
    </row>
    <row r="8599" spans="1:16" ht="12.75" x14ac:dyDescent="0.2">
      <c r="A8599" s="4" t="s">
        <v>14</v>
      </c>
      <c r="B8599" s="4" t="s">
        <v>7654</v>
      </c>
      <c r="C8599" s="4" t="s">
        <v>8288</v>
      </c>
      <c r="D8599" s="4" t="s">
        <v>8806</v>
      </c>
      <c r="E8599" s="4" t="s">
        <v>8807</v>
      </c>
      <c r="F8599" s="4" t="s">
        <v>8808</v>
      </c>
      <c r="G8599" s="4" t="s">
        <v>8813</v>
      </c>
      <c r="H8599" s="4" t="s">
        <v>20</v>
      </c>
      <c r="I8599" s="4" t="s">
        <v>21</v>
      </c>
      <c r="J8599" s="4" t="s">
        <v>22</v>
      </c>
      <c r="K8599" s="4" t="s">
        <v>8306</v>
      </c>
      <c r="L8599" s="4" t="s">
        <v>7151</v>
      </c>
      <c r="M8599" s="5">
        <v>44897</v>
      </c>
      <c r="N8599" s="6">
        <v>4131</v>
      </c>
      <c r="O8599" s="4">
        <f t="shared" si="268"/>
        <v>2</v>
      </c>
      <c r="P8599" s="4" t="str">
        <f t="shared" si="269"/>
        <v>2022-12</v>
      </c>
    </row>
    <row r="8600" spans="1:16" ht="12.75" x14ac:dyDescent="0.2">
      <c r="A8600" s="4" t="s">
        <v>14</v>
      </c>
      <c r="B8600" s="4" t="s">
        <v>7654</v>
      </c>
      <c r="C8600" s="4" t="s">
        <v>8288</v>
      </c>
      <c r="D8600" s="4" t="s">
        <v>9281</v>
      </c>
      <c r="E8600" s="4" t="s">
        <v>9287</v>
      </c>
      <c r="F8600" s="4" t="s">
        <v>9288</v>
      </c>
      <c r="G8600" s="4" t="s">
        <v>9291</v>
      </c>
      <c r="H8600" s="4" t="s">
        <v>210</v>
      </c>
      <c r="I8600" s="4" t="s">
        <v>210</v>
      </c>
      <c r="J8600" s="4" t="s">
        <v>877</v>
      </c>
      <c r="K8600" s="4" t="s">
        <v>8306</v>
      </c>
      <c r="L8600" s="4" t="s">
        <v>8301</v>
      </c>
      <c r="M8600" s="5">
        <v>44897</v>
      </c>
      <c r="N8600" s="6">
        <v>2922</v>
      </c>
      <c r="O8600" s="4">
        <f t="shared" si="268"/>
        <v>2</v>
      </c>
      <c r="P8600" s="4" t="str">
        <f t="shared" si="269"/>
        <v>2022-12</v>
      </c>
    </row>
    <row r="8601" spans="1:16" ht="12.75" x14ac:dyDescent="0.2">
      <c r="A8601" s="4" t="s">
        <v>14</v>
      </c>
      <c r="B8601" s="4" t="s">
        <v>7654</v>
      </c>
      <c r="C8601" s="4" t="s">
        <v>8288</v>
      </c>
      <c r="D8601" s="4" t="s">
        <v>8251</v>
      </c>
      <c r="E8601" s="4" t="s">
        <v>9444</v>
      </c>
      <c r="F8601" s="4" t="s">
        <v>3048</v>
      </c>
      <c r="G8601" s="4" t="s">
        <v>3048</v>
      </c>
      <c r="H8601" s="4" t="s">
        <v>210</v>
      </c>
      <c r="I8601" s="4" t="s">
        <v>210</v>
      </c>
      <c r="J8601" s="4" t="s">
        <v>3048</v>
      </c>
      <c r="K8601" s="4" t="s">
        <v>8136</v>
      </c>
      <c r="L8601" s="4" t="s">
        <v>7689</v>
      </c>
      <c r="M8601" s="5">
        <v>44897</v>
      </c>
      <c r="N8601" s="6">
        <v>6334</v>
      </c>
      <c r="O8601" s="4">
        <f t="shared" si="268"/>
        <v>2</v>
      </c>
      <c r="P8601" s="4" t="str">
        <f t="shared" si="269"/>
        <v>2022-12</v>
      </c>
    </row>
    <row r="8602" spans="1:16" ht="12.75" x14ac:dyDescent="0.2">
      <c r="A8602" s="4" t="s">
        <v>3048</v>
      </c>
      <c r="B8602" s="4" t="s">
        <v>10496</v>
      </c>
      <c r="C8602" s="4" t="s">
        <v>10497</v>
      </c>
      <c r="D8602" s="4" t="s">
        <v>25</v>
      </c>
      <c r="E8602" s="4" t="s">
        <v>10518</v>
      </c>
      <c r="F8602" s="4" t="s">
        <v>10519</v>
      </c>
      <c r="G8602" s="4" t="s">
        <v>10568</v>
      </c>
      <c r="H8602" s="4" t="s">
        <v>20</v>
      </c>
      <c r="I8602" s="4" t="s">
        <v>29</v>
      </c>
      <c r="J8602" s="4" t="s">
        <v>36</v>
      </c>
      <c r="K8602" s="4" t="s">
        <v>10521</v>
      </c>
      <c r="L8602" s="4" t="s">
        <v>10277</v>
      </c>
      <c r="M8602" s="5">
        <v>44897</v>
      </c>
      <c r="N8602" s="6">
        <v>8526</v>
      </c>
      <c r="O8602" s="4">
        <f t="shared" si="268"/>
        <v>2</v>
      </c>
      <c r="P8602" s="4" t="str">
        <f t="shared" si="269"/>
        <v>2022-12</v>
      </c>
    </row>
    <row r="8603" spans="1:16" ht="12.75" x14ac:dyDescent="0.2">
      <c r="A8603" s="4" t="s">
        <v>3048</v>
      </c>
      <c r="B8603" s="4" t="s">
        <v>10496</v>
      </c>
      <c r="C8603" s="4" t="s">
        <v>10930</v>
      </c>
      <c r="D8603" s="4" t="s">
        <v>13936</v>
      </c>
      <c r="E8603" s="4" t="s">
        <v>11212</v>
      </c>
      <c r="F8603" s="4" t="s">
        <v>11213</v>
      </c>
      <c r="G8603" s="4" t="s">
        <v>11224</v>
      </c>
      <c r="H8603" s="4" t="s">
        <v>20</v>
      </c>
      <c r="I8603" s="4" t="s">
        <v>21</v>
      </c>
      <c r="J8603" s="4" t="s">
        <v>36</v>
      </c>
      <c r="K8603" s="4" t="s">
        <v>10934</v>
      </c>
      <c r="L8603" s="4" t="s">
        <v>10935</v>
      </c>
      <c r="M8603" s="5">
        <v>44897</v>
      </c>
      <c r="N8603" s="6">
        <v>4759</v>
      </c>
      <c r="O8603" s="4">
        <f t="shared" si="268"/>
        <v>2</v>
      </c>
      <c r="P8603" s="4" t="str">
        <f t="shared" si="269"/>
        <v>2022-12</v>
      </c>
    </row>
    <row r="8604" spans="1:16" ht="12.75" x14ac:dyDescent="0.2">
      <c r="A8604" s="4" t="s">
        <v>3048</v>
      </c>
      <c r="B8604" s="4" t="s">
        <v>12289</v>
      </c>
      <c r="C8604" s="4" t="s">
        <v>12643</v>
      </c>
      <c r="D8604" s="4" t="s">
        <v>13936</v>
      </c>
      <c r="E8604" s="4" t="s">
        <v>12685</v>
      </c>
      <c r="F8604" s="4" t="s">
        <v>12686</v>
      </c>
      <c r="G8604" s="4" t="s">
        <v>12688</v>
      </c>
      <c r="H8604" s="4" t="s">
        <v>20</v>
      </c>
      <c r="I8604" s="4" t="s">
        <v>21</v>
      </c>
      <c r="J8604" s="4" t="s">
        <v>162</v>
      </c>
      <c r="K8604" s="4" t="s">
        <v>12664</v>
      </c>
      <c r="L8604" s="4" t="s">
        <v>9914</v>
      </c>
      <c r="M8604" s="5">
        <v>44897</v>
      </c>
      <c r="N8604" s="6">
        <v>7388</v>
      </c>
      <c r="O8604" s="4">
        <f t="shared" si="268"/>
        <v>2</v>
      </c>
      <c r="P8604" s="4" t="str">
        <f t="shared" si="269"/>
        <v>2022-12</v>
      </c>
    </row>
    <row r="8605" spans="1:16" ht="12.75" x14ac:dyDescent="0.2">
      <c r="A8605" s="4" t="s">
        <v>3048</v>
      </c>
      <c r="B8605" s="4" t="s">
        <v>12289</v>
      </c>
      <c r="C8605" s="4" t="s">
        <v>12841</v>
      </c>
      <c r="D8605" s="4" t="s">
        <v>13222</v>
      </c>
      <c r="E8605" s="4" t="s">
        <v>12117</v>
      </c>
      <c r="F8605" s="4" t="s">
        <v>12118</v>
      </c>
      <c r="G8605" s="4" t="s">
        <v>13230</v>
      </c>
      <c r="H8605" s="4" t="s">
        <v>20</v>
      </c>
      <c r="I8605" s="4" t="s">
        <v>21</v>
      </c>
      <c r="J8605" s="4" t="s">
        <v>39</v>
      </c>
      <c r="K8605" s="4" t="s">
        <v>12845</v>
      </c>
      <c r="L8605" s="4" t="s">
        <v>12121</v>
      </c>
      <c r="M8605" s="5">
        <v>44897</v>
      </c>
      <c r="N8605" s="6">
        <v>6301</v>
      </c>
      <c r="O8605" s="4">
        <f t="shared" si="268"/>
        <v>2</v>
      </c>
      <c r="P8605" s="4" t="str">
        <f t="shared" si="269"/>
        <v>2022-12</v>
      </c>
    </row>
    <row r="8606" spans="1:16" ht="12.75" x14ac:dyDescent="0.2">
      <c r="A8606" s="4" t="s">
        <v>14</v>
      </c>
      <c r="B8606" s="4" t="s">
        <v>15</v>
      </c>
      <c r="C8606" s="4" t="s">
        <v>68</v>
      </c>
      <c r="D8606" s="4" t="s">
        <v>13936</v>
      </c>
      <c r="E8606" s="4" t="s">
        <v>146</v>
      </c>
      <c r="F8606" s="4" t="s">
        <v>147</v>
      </c>
      <c r="G8606" s="4" t="s">
        <v>148</v>
      </c>
      <c r="H8606" s="4" t="s">
        <v>20</v>
      </c>
      <c r="I8606" s="4" t="s">
        <v>21</v>
      </c>
      <c r="J8606" s="4" t="s">
        <v>22</v>
      </c>
      <c r="K8606" s="4" t="s">
        <v>77</v>
      </c>
      <c r="L8606" s="4" t="s">
        <v>24</v>
      </c>
      <c r="M8606" s="5">
        <v>44898</v>
      </c>
      <c r="N8606" s="6">
        <v>9461</v>
      </c>
      <c r="O8606" s="4">
        <f t="shared" si="268"/>
        <v>3</v>
      </c>
      <c r="P8606" s="4" t="str">
        <f t="shared" si="269"/>
        <v>2022-12</v>
      </c>
    </row>
    <row r="8607" spans="1:16" ht="12.75" x14ac:dyDescent="0.2">
      <c r="A8607" s="4" t="s">
        <v>14</v>
      </c>
      <c r="B8607" s="4" t="s">
        <v>15</v>
      </c>
      <c r="C8607" s="4" t="s">
        <v>504</v>
      </c>
      <c r="D8607" s="4" t="s">
        <v>996</v>
      </c>
      <c r="E8607" s="4" t="s">
        <v>1019</v>
      </c>
      <c r="F8607" s="4" t="s">
        <v>1020</v>
      </c>
      <c r="G8607" s="4" t="s">
        <v>1026</v>
      </c>
      <c r="H8607" s="4" t="s">
        <v>20</v>
      </c>
      <c r="I8607" s="4" t="s">
        <v>21</v>
      </c>
      <c r="J8607" s="4" t="s">
        <v>22</v>
      </c>
      <c r="K8607" s="4" t="s">
        <v>517</v>
      </c>
      <c r="L8607" s="4" t="s">
        <v>100</v>
      </c>
      <c r="M8607" s="5">
        <v>44898</v>
      </c>
      <c r="N8607" s="6">
        <v>9038</v>
      </c>
      <c r="O8607" s="4">
        <f t="shared" si="268"/>
        <v>3</v>
      </c>
      <c r="P8607" s="4" t="str">
        <f t="shared" si="269"/>
        <v>2022-12</v>
      </c>
    </row>
    <row r="8608" spans="1:16" ht="12.75" x14ac:dyDescent="0.2">
      <c r="A8608" s="4" t="s">
        <v>14</v>
      </c>
      <c r="B8608" s="4" t="s">
        <v>4342</v>
      </c>
      <c r="C8608" s="4" t="s">
        <v>4343</v>
      </c>
      <c r="D8608" s="4" t="s">
        <v>5252</v>
      </c>
      <c r="E8608" s="4" t="s">
        <v>4526</v>
      </c>
      <c r="F8608" s="4" t="s">
        <v>4527</v>
      </c>
      <c r="G8608" s="4" t="s">
        <v>4531</v>
      </c>
      <c r="H8608" s="4" t="s">
        <v>20</v>
      </c>
      <c r="I8608" s="4" t="s">
        <v>29</v>
      </c>
      <c r="J8608" s="4" t="s">
        <v>22</v>
      </c>
      <c r="K8608" s="4" t="s">
        <v>4396</v>
      </c>
      <c r="L8608" s="4" t="s">
        <v>4374</v>
      </c>
      <c r="M8608" s="5">
        <v>44898</v>
      </c>
      <c r="N8608" s="6">
        <v>3129</v>
      </c>
      <c r="O8608" s="4">
        <f t="shared" si="268"/>
        <v>3</v>
      </c>
      <c r="P8608" s="4" t="str">
        <f t="shared" si="269"/>
        <v>2022-12</v>
      </c>
    </row>
    <row r="8609" spans="1:16" ht="12.75" x14ac:dyDescent="0.2">
      <c r="A8609" s="4" t="s">
        <v>14</v>
      </c>
      <c r="B8609" s="4" t="s">
        <v>6544</v>
      </c>
      <c r="C8609" s="4" t="s">
        <v>6545</v>
      </c>
      <c r="D8609" s="4" t="s">
        <v>6988</v>
      </c>
      <c r="E8609" s="4" t="s">
        <v>6682</v>
      </c>
      <c r="F8609" s="4" t="s">
        <v>6683</v>
      </c>
      <c r="G8609" s="4" t="s">
        <v>7005</v>
      </c>
      <c r="H8609" s="4" t="s">
        <v>210</v>
      </c>
      <c r="I8609" s="4" t="s">
        <v>210</v>
      </c>
      <c r="J8609" s="4" t="s">
        <v>877</v>
      </c>
      <c r="K8609" s="4" t="s">
        <v>6553</v>
      </c>
      <c r="L8609" s="4" t="s">
        <v>6672</v>
      </c>
      <c r="M8609" s="5">
        <v>44898</v>
      </c>
      <c r="N8609" s="6">
        <v>4760</v>
      </c>
      <c r="O8609" s="4">
        <f t="shared" si="268"/>
        <v>3</v>
      </c>
      <c r="P8609" s="4" t="str">
        <f t="shared" si="269"/>
        <v>2022-12</v>
      </c>
    </row>
    <row r="8610" spans="1:16" ht="12.75" x14ac:dyDescent="0.2">
      <c r="A8610" s="4" t="s">
        <v>14</v>
      </c>
      <c r="B8610" s="4" t="s">
        <v>7654</v>
      </c>
      <c r="C8610" s="4" t="s">
        <v>8288</v>
      </c>
      <c r="D8610" s="4" t="s">
        <v>8423</v>
      </c>
      <c r="E8610" s="4" t="s">
        <v>8508</v>
      </c>
      <c r="F8610" s="4" t="s">
        <v>8509</v>
      </c>
      <c r="G8610" s="4" t="s">
        <v>8510</v>
      </c>
      <c r="H8610" s="4" t="s">
        <v>20</v>
      </c>
      <c r="I8610" s="4" t="s">
        <v>21</v>
      </c>
      <c r="J8610" s="4" t="s">
        <v>39</v>
      </c>
      <c r="K8610" s="4" t="s">
        <v>8306</v>
      </c>
      <c r="L8610" s="4" t="s">
        <v>8349</v>
      </c>
      <c r="M8610" s="5">
        <v>44898</v>
      </c>
      <c r="N8610" s="6">
        <v>2878</v>
      </c>
      <c r="O8610" s="4">
        <f t="shared" si="268"/>
        <v>3</v>
      </c>
      <c r="P8610" s="4" t="str">
        <f t="shared" si="269"/>
        <v>2022-12</v>
      </c>
    </row>
    <row r="8611" spans="1:16" ht="12.75" x14ac:dyDescent="0.2">
      <c r="A8611" s="4" t="s">
        <v>14</v>
      </c>
      <c r="B8611" s="4" t="s">
        <v>7654</v>
      </c>
      <c r="C8611" s="4" t="s">
        <v>8288</v>
      </c>
      <c r="D8611" s="4" t="s">
        <v>8423</v>
      </c>
      <c r="E8611" s="4" t="s">
        <v>8652</v>
      </c>
      <c r="F8611" s="4" t="s">
        <v>8653</v>
      </c>
      <c r="G8611" s="4" t="s">
        <v>8656</v>
      </c>
      <c r="H8611" s="4" t="s">
        <v>20</v>
      </c>
      <c r="I8611" s="4" t="s">
        <v>21</v>
      </c>
      <c r="J8611" s="4" t="s">
        <v>22</v>
      </c>
      <c r="K8611" s="4" t="s">
        <v>8306</v>
      </c>
      <c r="L8611" s="4" t="s">
        <v>8112</v>
      </c>
      <c r="M8611" s="5">
        <v>44898</v>
      </c>
      <c r="N8611" s="6">
        <v>3761</v>
      </c>
      <c r="O8611" s="4">
        <f t="shared" si="268"/>
        <v>3</v>
      </c>
      <c r="P8611" s="4" t="str">
        <f t="shared" si="269"/>
        <v>2022-12</v>
      </c>
    </row>
    <row r="8612" spans="1:16" ht="12.75" x14ac:dyDescent="0.2">
      <c r="A8612" s="4" t="s">
        <v>14</v>
      </c>
      <c r="B8612" s="4" t="s">
        <v>7654</v>
      </c>
      <c r="C8612" s="4" t="s">
        <v>8288</v>
      </c>
      <c r="D8612" s="4" t="s">
        <v>8877</v>
      </c>
      <c r="E8612" s="4" t="s">
        <v>8971</v>
      </c>
      <c r="F8612" s="4" t="s">
        <v>8972</v>
      </c>
      <c r="G8612" s="4" t="s">
        <v>8975</v>
      </c>
      <c r="H8612" s="4" t="s">
        <v>210</v>
      </c>
      <c r="I8612" s="4" t="s">
        <v>210</v>
      </c>
      <c r="J8612" s="4" t="s">
        <v>877</v>
      </c>
      <c r="K8612" s="4" t="s">
        <v>8297</v>
      </c>
      <c r="L8612" s="4" t="s">
        <v>8112</v>
      </c>
      <c r="M8612" s="5">
        <v>44898</v>
      </c>
      <c r="N8612" s="6">
        <v>9888</v>
      </c>
      <c r="O8612" s="4">
        <f t="shared" si="268"/>
        <v>3</v>
      </c>
      <c r="P8612" s="4" t="str">
        <f t="shared" si="269"/>
        <v>2022-12</v>
      </c>
    </row>
    <row r="8613" spans="1:16" ht="12.75" x14ac:dyDescent="0.2">
      <c r="A8613" s="4" t="s">
        <v>3048</v>
      </c>
      <c r="B8613" s="4" t="s">
        <v>9902</v>
      </c>
      <c r="C8613" s="4" t="s">
        <v>9903</v>
      </c>
      <c r="D8613" s="4" t="s">
        <v>9981</v>
      </c>
      <c r="E8613" s="4" t="s">
        <v>9982</v>
      </c>
      <c r="F8613" s="4" t="s">
        <v>9983</v>
      </c>
      <c r="G8613" s="4" t="s">
        <v>9995</v>
      </c>
      <c r="H8613" s="4" t="s">
        <v>20</v>
      </c>
      <c r="I8613" s="4" t="s">
        <v>21</v>
      </c>
      <c r="J8613" s="4" t="s">
        <v>36</v>
      </c>
      <c r="K8613" s="4" t="s">
        <v>9907</v>
      </c>
      <c r="L8613" s="4" t="s">
        <v>9911</v>
      </c>
      <c r="M8613" s="5">
        <v>44898</v>
      </c>
      <c r="N8613" s="6">
        <v>4642</v>
      </c>
      <c r="O8613" s="4">
        <f t="shared" si="268"/>
        <v>3</v>
      </c>
      <c r="P8613" s="4" t="str">
        <f t="shared" si="269"/>
        <v>2022-12</v>
      </c>
    </row>
    <row r="8614" spans="1:16" ht="12.75" x14ac:dyDescent="0.2">
      <c r="A8614" s="4" t="s">
        <v>3048</v>
      </c>
      <c r="B8614" s="4" t="s">
        <v>10496</v>
      </c>
      <c r="C8614" s="4" t="s">
        <v>10497</v>
      </c>
      <c r="D8614" s="4" t="s">
        <v>13936</v>
      </c>
      <c r="E8614" s="4" t="s">
        <v>10503</v>
      </c>
      <c r="F8614" s="4" t="s">
        <v>10504</v>
      </c>
      <c r="G8614" s="4" t="s">
        <v>10517</v>
      </c>
      <c r="H8614" s="4" t="s">
        <v>20</v>
      </c>
      <c r="I8614" s="4" t="s">
        <v>21</v>
      </c>
      <c r="J8614" s="4" t="s">
        <v>22</v>
      </c>
      <c r="K8614" s="4" t="s">
        <v>10501</v>
      </c>
      <c r="L8614" s="4" t="s">
        <v>10502</v>
      </c>
      <c r="M8614" s="5">
        <v>44898</v>
      </c>
      <c r="N8614" s="6">
        <v>8736</v>
      </c>
      <c r="O8614" s="4">
        <f t="shared" si="268"/>
        <v>3</v>
      </c>
      <c r="P8614" s="4" t="str">
        <f t="shared" si="269"/>
        <v>2022-12</v>
      </c>
    </row>
    <row r="8615" spans="1:16" ht="12.75" x14ac:dyDescent="0.2">
      <c r="A8615" s="4" t="s">
        <v>3048</v>
      </c>
      <c r="B8615" s="4" t="s">
        <v>10496</v>
      </c>
      <c r="C8615" s="4" t="s">
        <v>10930</v>
      </c>
      <c r="D8615" s="4" t="s">
        <v>11531</v>
      </c>
      <c r="E8615" s="4" t="s">
        <v>11532</v>
      </c>
      <c r="F8615" s="4" t="s">
        <v>11533</v>
      </c>
      <c r="G8615" s="4" t="s">
        <v>11534</v>
      </c>
      <c r="H8615" s="4" t="s">
        <v>20</v>
      </c>
      <c r="I8615" s="4" t="s">
        <v>21</v>
      </c>
      <c r="J8615" s="4" t="s">
        <v>22</v>
      </c>
      <c r="K8615" s="4" t="s">
        <v>10136</v>
      </c>
      <c r="L8615" s="4" t="s">
        <v>10977</v>
      </c>
      <c r="M8615" s="5">
        <v>44898</v>
      </c>
      <c r="N8615" s="6">
        <v>6769</v>
      </c>
      <c r="O8615" s="4">
        <f t="shared" si="268"/>
        <v>3</v>
      </c>
      <c r="P8615" s="4" t="str">
        <f t="shared" si="269"/>
        <v>2022-12</v>
      </c>
    </row>
    <row r="8616" spans="1:16" ht="12.75" x14ac:dyDescent="0.2">
      <c r="A8616" s="4" t="s">
        <v>14</v>
      </c>
      <c r="B8616" s="4" t="s">
        <v>15</v>
      </c>
      <c r="C8616" s="4" t="s">
        <v>504</v>
      </c>
      <c r="D8616" s="4" t="s">
        <v>13936</v>
      </c>
      <c r="E8616" s="4" t="s">
        <v>613</v>
      </c>
      <c r="F8616" s="4" t="s">
        <v>614</v>
      </c>
      <c r="G8616" s="4" t="s">
        <v>623</v>
      </c>
      <c r="H8616" s="4" t="s">
        <v>20</v>
      </c>
      <c r="I8616" s="4" t="s">
        <v>21</v>
      </c>
      <c r="J8616" s="4" t="s">
        <v>22</v>
      </c>
      <c r="K8616" s="4" t="s">
        <v>576</v>
      </c>
      <c r="L8616" s="4" t="s">
        <v>30</v>
      </c>
      <c r="M8616" s="5">
        <v>44899</v>
      </c>
      <c r="N8616" s="6">
        <v>7456</v>
      </c>
      <c r="O8616" s="4">
        <f t="shared" si="268"/>
        <v>4</v>
      </c>
      <c r="P8616" s="4" t="str">
        <f t="shared" si="269"/>
        <v>2022-12</v>
      </c>
    </row>
    <row r="8617" spans="1:16" ht="12.75" x14ac:dyDescent="0.2">
      <c r="A8617" s="4" t="s">
        <v>1050</v>
      </c>
      <c r="B8617" s="4" t="s">
        <v>1051</v>
      </c>
      <c r="C8617" s="4" t="s">
        <v>1052</v>
      </c>
      <c r="D8617" s="4" t="s">
        <v>1863</v>
      </c>
      <c r="E8617" s="4" t="s">
        <v>1864</v>
      </c>
      <c r="F8617" s="4" t="s">
        <v>1865</v>
      </c>
      <c r="G8617" s="4" t="s">
        <v>1870</v>
      </c>
      <c r="H8617" s="4" t="s">
        <v>20</v>
      </c>
      <c r="I8617" s="4" t="s">
        <v>29</v>
      </c>
      <c r="J8617" s="4" t="s">
        <v>22</v>
      </c>
      <c r="K8617" s="4" t="s">
        <v>1132</v>
      </c>
      <c r="L8617" s="4" t="s">
        <v>1175</v>
      </c>
      <c r="M8617" s="5">
        <v>44899</v>
      </c>
      <c r="N8617" s="6">
        <v>694</v>
      </c>
      <c r="O8617" s="4">
        <f t="shared" si="268"/>
        <v>4</v>
      </c>
      <c r="P8617" s="4" t="str">
        <f t="shared" si="269"/>
        <v>2022-12</v>
      </c>
    </row>
    <row r="8618" spans="1:16" ht="12.75" x14ac:dyDescent="0.2">
      <c r="A8618" s="4" t="s">
        <v>3048</v>
      </c>
      <c r="B8618" s="4" t="s">
        <v>3049</v>
      </c>
      <c r="C8618" s="4" t="s">
        <v>3522</v>
      </c>
      <c r="D8618" s="4" t="s">
        <v>3696</v>
      </c>
      <c r="E8618" s="4" t="s">
        <v>3589</v>
      </c>
      <c r="F8618" s="4" t="s">
        <v>3590</v>
      </c>
      <c r="G8618" s="4" t="s">
        <v>3716</v>
      </c>
      <c r="H8618" s="4" t="s">
        <v>20</v>
      </c>
      <c r="I8618" s="4" t="s">
        <v>29</v>
      </c>
      <c r="J8618" s="4" t="s">
        <v>22</v>
      </c>
      <c r="K8618" s="4" t="s">
        <v>3524</v>
      </c>
      <c r="L8618" s="4" t="s">
        <v>3136</v>
      </c>
      <c r="M8618" s="5">
        <v>44899</v>
      </c>
      <c r="N8618" s="6">
        <v>230</v>
      </c>
      <c r="O8618" s="4">
        <f t="shared" si="268"/>
        <v>4</v>
      </c>
      <c r="P8618" s="4" t="str">
        <f t="shared" si="269"/>
        <v>2022-12</v>
      </c>
    </row>
    <row r="8619" spans="1:16" ht="12.75" x14ac:dyDescent="0.2">
      <c r="A8619" s="4" t="s">
        <v>14</v>
      </c>
      <c r="B8619" s="4" t="s">
        <v>3761</v>
      </c>
      <c r="C8619" s="4" t="s">
        <v>3762</v>
      </c>
      <c r="D8619" s="4" t="s">
        <v>3946</v>
      </c>
      <c r="E8619" s="4" t="s">
        <v>3950</v>
      </c>
      <c r="F8619" s="4" t="s">
        <v>3951</v>
      </c>
      <c r="G8619" s="4" t="s">
        <v>3952</v>
      </c>
      <c r="H8619" s="4" t="s">
        <v>210</v>
      </c>
      <c r="I8619" s="4" t="s">
        <v>210</v>
      </c>
      <c r="J8619" s="4" t="s">
        <v>226</v>
      </c>
      <c r="K8619" s="4" t="s">
        <v>3771</v>
      </c>
      <c r="L8619" s="4" t="s">
        <v>3802</v>
      </c>
      <c r="M8619" s="5">
        <v>44899</v>
      </c>
      <c r="N8619" s="6">
        <v>5828</v>
      </c>
      <c r="O8619" s="4">
        <f t="shared" si="268"/>
        <v>4</v>
      </c>
      <c r="P8619" s="4" t="str">
        <f t="shared" si="269"/>
        <v>2022-12</v>
      </c>
    </row>
    <row r="8620" spans="1:16" ht="12.75" x14ac:dyDescent="0.2">
      <c r="A8620" s="4" t="s">
        <v>1050</v>
      </c>
      <c r="B8620" s="4" t="s">
        <v>5461</v>
      </c>
      <c r="C8620" s="4" t="s">
        <v>5462</v>
      </c>
      <c r="D8620" s="4" t="s">
        <v>5931</v>
      </c>
      <c r="E8620" s="4" t="s">
        <v>5932</v>
      </c>
      <c r="F8620" s="4" t="s">
        <v>5933</v>
      </c>
      <c r="G8620" s="4" t="s">
        <v>3048</v>
      </c>
      <c r="H8620" s="4" t="s">
        <v>210</v>
      </c>
      <c r="I8620" s="4" t="s">
        <v>210</v>
      </c>
      <c r="J8620" s="4" t="s">
        <v>3048</v>
      </c>
      <c r="K8620" s="4" t="s">
        <v>5466</v>
      </c>
      <c r="L8620" s="4" t="s">
        <v>2698</v>
      </c>
      <c r="M8620" s="5">
        <v>44899</v>
      </c>
      <c r="N8620" s="6">
        <v>9949</v>
      </c>
      <c r="O8620" s="4">
        <f t="shared" si="268"/>
        <v>4</v>
      </c>
      <c r="P8620" s="4" t="str">
        <f t="shared" si="269"/>
        <v>2022-12</v>
      </c>
    </row>
    <row r="8621" spans="1:16" ht="12.75" x14ac:dyDescent="0.2">
      <c r="A8621" s="4" t="s">
        <v>14</v>
      </c>
      <c r="B8621" s="4" t="s">
        <v>6544</v>
      </c>
      <c r="C8621" s="4" t="s">
        <v>6545</v>
      </c>
      <c r="D8621" s="4" t="s">
        <v>6712</v>
      </c>
      <c r="E8621" s="4" t="s">
        <v>6713</v>
      </c>
      <c r="F8621" s="4" t="s">
        <v>6714</v>
      </c>
      <c r="G8621" s="4" t="s">
        <v>6767</v>
      </c>
      <c r="H8621" s="4" t="s">
        <v>20</v>
      </c>
      <c r="I8621" s="4" t="s">
        <v>29</v>
      </c>
      <c r="J8621" s="4" t="s">
        <v>36</v>
      </c>
      <c r="K8621" s="4" t="s">
        <v>6553</v>
      </c>
      <c r="L8621" s="4" t="s">
        <v>6596</v>
      </c>
      <c r="M8621" s="5">
        <v>44899</v>
      </c>
      <c r="N8621" s="6">
        <v>3097</v>
      </c>
      <c r="O8621" s="4">
        <f t="shared" si="268"/>
        <v>4</v>
      </c>
      <c r="P8621" s="4" t="str">
        <f t="shared" si="269"/>
        <v>2022-12</v>
      </c>
    </row>
    <row r="8622" spans="1:16" ht="12.75" x14ac:dyDescent="0.2">
      <c r="A8622" s="4" t="s">
        <v>14</v>
      </c>
      <c r="B8622" s="4" t="s">
        <v>6544</v>
      </c>
      <c r="C8622" s="4" t="s">
        <v>6545</v>
      </c>
      <c r="D8622" s="4" t="s">
        <v>6905</v>
      </c>
      <c r="E8622" s="4" t="s">
        <v>6581</v>
      </c>
      <c r="F8622" s="4" t="s">
        <v>6582</v>
      </c>
      <c r="G8622" s="4" t="s">
        <v>6921</v>
      </c>
      <c r="H8622" s="4" t="s">
        <v>20</v>
      </c>
      <c r="I8622" s="4" t="s">
        <v>29</v>
      </c>
      <c r="J8622" s="4" t="s">
        <v>22</v>
      </c>
      <c r="K8622" s="4" t="s">
        <v>6553</v>
      </c>
      <c r="L8622" s="4" t="s">
        <v>6576</v>
      </c>
      <c r="M8622" s="5">
        <v>44899</v>
      </c>
      <c r="N8622" s="6">
        <v>8221</v>
      </c>
      <c r="O8622" s="4">
        <f t="shared" si="268"/>
        <v>4</v>
      </c>
      <c r="P8622" s="4" t="str">
        <f t="shared" si="269"/>
        <v>2022-12</v>
      </c>
    </row>
    <row r="8623" spans="1:16" ht="12.75" x14ac:dyDescent="0.2">
      <c r="A8623" s="4" t="s">
        <v>14</v>
      </c>
      <c r="B8623" s="4" t="s">
        <v>7654</v>
      </c>
      <c r="C8623" s="4" t="s">
        <v>7825</v>
      </c>
      <c r="D8623" s="4" t="s">
        <v>7814</v>
      </c>
      <c r="E8623" s="4" t="s">
        <v>7834</v>
      </c>
      <c r="F8623" s="4" t="s">
        <v>7835</v>
      </c>
      <c r="G8623" s="4" t="s">
        <v>7956</v>
      </c>
      <c r="H8623" s="4" t="s">
        <v>20</v>
      </c>
      <c r="I8623" s="4" t="s">
        <v>21</v>
      </c>
      <c r="J8623" s="4" t="s">
        <v>36</v>
      </c>
      <c r="K8623" s="4" t="s">
        <v>7890</v>
      </c>
      <c r="L8623" s="4" t="s">
        <v>7785</v>
      </c>
      <c r="M8623" s="5">
        <v>44899</v>
      </c>
      <c r="N8623" s="6">
        <v>9835</v>
      </c>
      <c r="O8623" s="4">
        <f t="shared" si="268"/>
        <v>4</v>
      </c>
      <c r="P8623" s="4" t="str">
        <f t="shared" si="269"/>
        <v>2022-12</v>
      </c>
    </row>
    <row r="8624" spans="1:16" ht="12.75" x14ac:dyDescent="0.2">
      <c r="A8624" s="4" t="s">
        <v>14</v>
      </c>
      <c r="B8624" s="4" t="s">
        <v>7654</v>
      </c>
      <c r="C8624" s="4" t="s">
        <v>8288</v>
      </c>
      <c r="D8624" s="4" t="s">
        <v>9184</v>
      </c>
      <c r="E8624" s="4" t="s">
        <v>9266</v>
      </c>
      <c r="F8624" s="4" t="s">
        <v>9267</v>
      </c>
      <c r="G8624" s="4" t="s">
        <v>9271</v>
      </c>
      <c r="H8624" s="4" t="s">
        <v>20</v>
      </c>
      <c r="I8624" s="4" t="s">
        <v>29</v>
      </c>
      <c r="J8624" s="4" t="s">
        <v>22</v>
      </c>
      <c r="K8624" s="4" t="s">
        <v>8297</v>
      </c>
      <c r="L8624" s="4" t="s">
        <v>8100</v>
      </c>
      <c r="M8624" s="5">
        <v>44899</v>
      </c>
      <c r="N8624" s="6">
        <v>9300</v>
      </c>
      <c r="O8624" s="4">
        <f t="shared" si="268"/>
        <v>4</v>
      </c>
      <c r="P8624" s="4" t="str">
        <f t="shared" si="269"/>
        <v>2022-12</v>
      </c>
    </row>
    <row r="8625" spans="1:16" ht="12.75" x14ac:dyDescent="0.2">
      <c r="A8625" s="4" t="s">
        <v>14</v>
      </c>
      <c r="B8625" s="4" t="s">
        <v>7654</v>
      </c>
      <c r="C8625" s="4" t="s">
        <v>8288</v>
      </c>
      <c r="D8625" s="4" t="s">
        <v>9281</v>
      </c>
      <c r="E8625" s="4" t="s">
        <v>8329</v>
      </c>
      <c r="F8625" s="4" t="s">
        <v>8330</v>
      </c>
      <c r="G8625" s="4" t="s">
        <v>9295</v>
      </c>
      <c r="H8625" s="4" t="s">
        <v>210</v>
      </c>
      <c r="I8625" s="4" t="s">
        <v>210</v>
      </c>
      <c r="J8625" s="4" t="s">
        <v>226</v>
      </c>
      <c r="K8625" s="4" t="s">
        <v>8306</v>
      </c>
      <c r="L8625" s="4" t="s">
        <v>8301</v>
      </c>
      <c r="M8625" s="5">
        <v>44899</v>
      </c>
      <c r="N8625" s="6">
        <v>4426</v>
      </c>
      <c r="O8625" s="4">
        <f t="shared" si="268"/>
        <v>4</v>
      </c>
      <c r="P8625" s="4" t="str">
        <f t="shared" si="269"/>
        <v>2022-12</v>
      </c>
    </row>
    <row r="8626" spans="1:16" ht="12.75" x14ac:dyDescent="0.2">
      <c r="A8626" s="4" t="s">
        <v>3048</v>
      </c>
      <c r="B8626" s="4" t="s">
        <v>9902</v>
      </c>
      <c r="C8626" s="4" t="s">
        <v>10147</v>
      </c>
      <c r="D8626" s="4" t="s">
        <v>10441</v>
      </c>
      <c r="E8626" s="4" t="s">
        <v>10458</v>
      </c>
      <c r="F8626" s="4" t="s">
        <v>10459</v>
      </c>
      <c r="G8626" s="4" t="s">
        <v>10463</v>
      </c>
      <c r="H8626" s="4" t="s">
        <v>20</v>
      </c>
      <c r="I8626" s="4" t="s">
        <v>21</v>
      </c>
      <c r="J8626" s="4" t="s">
        <v>22</v>
      </c>
      <c r="K8626" s="4" t="s">
        <v>10165</v>
      </c>
      <c r="L8626" s="4" t="s">
        <v>10191</v>
      </c>
      <c r="M8626" s="5">
        <v>44899</v>
      </c>
      <c r="N8626" s="6">
        <v>6796</v>
      </c>
      <c r="O8626" s="4">
        <f t="shared" si="268"/>
        <v>4</v>
      </c>
      <c r="P8626" s="4" t="str">
        <f t="shared" si="269"/>
        <v>2022-12</v>
      </c>
    </row>
    <row r="8627" spans="1:16" ht="12.75" x14ac:dyDescent="0.2">
      <c r="A8627" s="4" t="s">
        <v>3048</v>
      </c>
      <c r="B8627" s="4" t="s">
        <v>10496</v>
      </c>
      <c r="C8627" s="4" t="s">
        <v>10930</v>
      </c>
      <c r="D8627" s="4" t="s">
        <v>13936</v>
      </c>
      <c r="E8627" s="4" t="s">
        <v>11130</v>
      </c>
      <c r="F8627" s="4" t="s">
        <v>11131</v>
      </c>
      <c r="G8627" s="4" t="s">
        <v>11148</v>
      </c>
      <c r="H8627" s="4" t="s">
        <v>20</v>
      </c>
      <c r="I8627" s="4" t="s">
        <v>21</v>
      </c>
      <c r="J8627" s="4" t="s">
        <v>36</v>
      </c>
      <c r="K8627" s="4" t="s">
        <v>10934</v>
      </c>
      <c r="L8627" s="4" t="s">
        <v>10935</v>
      </c>
      <c r="M8627" s="5">
        <v>44899</v>
      </c>
      <c r="N8627" s="6">
        <v>3264</v>
      </c>
      <c r="O8627" s="4">
        <f t="shared" si="268"/>
        <v>4</v>
      </c>
      <c r="P8627" s="4" t="str">
        <f t="shared" si="269"/>
        <v>2022-12</v>
      </c>
    </row>
    <row r="8628" spans="1:16" ht="12.75" x14ac:dyDescent="0.2">
      <c r="A8628" s="4" t="s">
        <v>3048</v>
      </c>
      <c r="B8628" s="4" t="s">
        <v>10496</v>
      </c>
      <c r="C8628" s="4" t="s">
        <v>10930</v>
      </c>
      <c r="D8628" s="4" t="s">
        <v>25</v>
      </c>
      <c r="E8628" s="4" t="s">
        <v>11130</v>
      </c>
      <c r="F8628" s="4" t="s">
        <v>11131</v>
      </c>
      <c r="G8628" s="4" t="s">
        <v>11382</v>
      </c>
      <c r="H8628" s="4" t="s">
        <v>20</v>
      </c>
      <c r="I8628" s="4" t="s">
        <v>29</v>
      </c>
      <c r="J8628" s="4" t="s">
        <v>36</v>
      </c>
      <c r="K8628" s="4" t="s">
        <v>10934</v>
      </c>
      <c r="L8628" s="4" t="s">
        <v>10935</v>
      </c>
      <c r="M8628" s="5">
        <v>44899</v>
      </c>
      <c r="N8628" s="6">
        <v>5540</v>
      </c>
      <c r="O8628" s="4">
        <f t="shared" si="268"/>
        <v>4</v>
      </c>
      <c r="P8628" s="4" t="str">
        <f t="shared" si="269"/>
        <v>2022-12</v>
      </c>
    </row>
    <row r="8629" spans="1:16" ht="12.75" x14ac:dyDescent="0.2">
      <c r="A8629" s="4" t="s">
        <v>3048</v>
      </c>
      <c r="B8629" s="4" t="s">
        <v>11712</v>
      </c>
      <c r="C8629" s="4" t="s">
        <v>11719</v>
      </c>
      <c r="D8629" s="4" t="s">
        <v>25</v>
      </c>
      <c r="E8629" s="4" t="s">
        <v>5478</v>
      </c>
      <c r="F8629" s="4" t="s">
        <v>5479</v>
      </c>
      <c r="G8629" s="4" t="s">
        <v>11836</v>
      </c>
      <c r="H8629" s="4" t="s">
        <v>20</v>
      </c>
      <c r="I8629" s="4" t="s">
        <v>29</v>
      </c>
      <c r="J8629" s="4" t="s">
        <v>22</v>
      </c>
      <c r="K8629" s="4" t="s">
        <v>11723</v>
      </c>
      <c r="L8629" s="4" t="s">
        <v>5477</v>
      </c>
      <c r="M8629" s="5">
        <v>44899</v>
      </c>
      <c r="N8629" s="6">
        <v>2814</v>
      </c>
      <c r="O8629" s="4">
        <f t="shared" si="268"/>
        <v>4</v>
      </c>
      <c r="P8629" s="4" t="str">
        <f t="shared" si="269"/>
        <v>2022-12</v>
      </c>
    </row>
    <row r="8630" spans="1:16" ht="12.75" x14ac:dyDescent="0.2">
      <c r="A8630" s="4" t="s">
        <v>3048</v>
      </c>
      <c r="B8630" s="4" t="s">
        <v>11712</v>
      </c>
      <c r="C8630" s="4" t="s">
        <v>11934</v>
      </c>
      <c r="D8630" s="4" t="s">
        <v>13936</v>
      </c>
      <c r="E8630" s="4" t="s">
        <v>12016</v>
      </c>
      <c r="F8630" s="4" t="s">
        <v>12017</v>
      </c>
      <c r="G8630" s="4" t="s">
        <v>12018</v>
      </c>
      <c r="H8630" s="4" t="s">
        <v>20</v>
      </c>
      <c r="I8630" s="4" t="s">
        <v>21</v>
      </c>
      <c r="J8630" s="4" t="s">
        <v>162</v>
      </c>
      <c r="K8630" s="4" t="s">
        <v>11964</v>
      </c>
      <c r="L8630" s="4" t="s">
        <v>11888</v>
      </c>
      <c r="M8630" s="5">
        <v>44899</v>
      </c>
      <c r="N8630" s="6">
        <v>1022</v>
      </c>
      <c r="O8630" s="4">
        <f t="shared" si="268"/>
        <v>4</v>
      </c>
      <c r="P8630" s="4" t="str">
        <f t="shared" si="269"/>
        <v>2022-12</v>
      </c>
    </row>
    <row r="8631" spans="1:16" ht="12.75" x14ac:dyDescent="0.2">
      <c r="A8631" s="4" t="s">
        <v>3048</v>
      </c>
      <c r="B8631" s="4" t="s">
        <v>12289</v>
      </c>
      <c r="C8631" s="4" t="s">
        <v>12291</v>
      </c>
      <c r="D8631" s="4" t="s">
        <v>13936</v>
      </c>
      <c r="E8631" s="4" t="s">
        <v>12361</v>
      </c>
      <c r="F8631" s="4" t="s">
        <v>12362</v>
      </c>
      <c r="G8631" s="4" t="s">
        <v>12363</v>
      </c>
      <c r="H8631" s="4" t="s">
        <v>20</v>
      </c>
      <c r="I8631" s="4" t="s">
        <v>21</v>
      </c>
      <c r="J8631" s="4" t="s">
        <v>39</v>
      </c>
      <c r="K8631" s="4" t="s">
        <v>8727</v>
      </c>
      <c r="L8631" s="4" t="s">
        <v>10478</v>
      </c>
      <c r="M8631" s="5">
        <v>44899</v>
      </c>
      <c r="N8631" s="6">
        <v>3601</v>
      </c>
      <c r="O8631" s="4">
        <f t="shared" si="268"/>
        <v>4</v>
      </c>
      <c r="P8631" s="4" t="str">
        <f t="shared" si="269"/>
        <v>2022-12</v>
      </c>
    </row>
    <row r="8632" spans="1:16" ht="12.75" x14ac:dyDescent="0.2">
      <c r="A8632" s="4" t="s">
        <v>3048</v>
      </c>
      <c r="B8632" s="4" t="s">
        <v>12289</v>
      </c>
      <c r="C8632" s="4" t="s">
        <v>13302</v>
      </c>
      <c r="D8632" s="4" t="s">
        <v>13936</v>
      </c>
      <c r="E8632" s="4" t="s">
        <v>13306</v>
      </c>
      <c r="F8632" s="4" t="s">
        <v>13307</v>
      </c>
      <c r="G8632" s="4" t="s">
        <v>13311</v>
      </c>
      <c r="H8632" s="4" t="s">
        <v>20</v>
      </c>
      <c r="I8632" s="4" t="s">
        <v>21</v>
      </c>
      <c r="J8632" s="4" t="s">
        <v>22</v>
      </c>
      <c r="K8632" s="4" t="s">
        <v>13309</v>
      </c>
      <c r="L8632" s="4" t="s">
        <v>10387</v>
      </c>
      <c r="M8632" s="5">
        <v>44899</v>
      </c>
      <c r="N8632" s="6">
        <v>5805</v>
      </c>
      <c r="O8632" s="4">
        <f t="shared" si="268"/>
        <v>4</v>
      </c>
      <c r="P8632" s="4" t="str">
        <f t="shared" si="269"/>
        <v>2022-12</v>
      </c>
    </row>
    <row r="8633" spans="1:16" ht="12.75" x14ac:dyDescent="0.2">
      <c r="A8633" s="4" t="s">
        <v>14</v>
      </c>
      <c r="B8633" s="4" t="s">
        <v>15</v>
      </c>
      <c r="C8633" s="4" t="s">
        <v>68</v>
      </c>
      <c r="D8633" s="4" t="s">
        <v>13936</v>
      </c>
      <c r="E8633" s="4" t="s">
        <v>97</v>
      </c>
      <c r="F8633" s="4" t="s">
        <v>98</v>
      </c>
      <c r="G8633" s="4" t="s">
        <v>99</v>
      </c>
      <c r="H8633" s="4" t="s">
        <v>20</v>
      </c>
      <c r="I8633" s="4" t="s">
        <v>21</v>
      </c>
      <c r="J8633" s="4" t="s">
        <v>22</v>
      </c>
      <c r="K8633" s="4" t="s">
        <v>72</v>
      </c>
      <c r="L8633" s="4" t="s">
        <v>100</v>
      </c>
      <c r="M8633" s="5">
        <v>44900</v>
      </c>
      <c r="N8633" s="6">
        <v>3508</v>
      </c>
      <c r="O8633" s="4">
        <f t="shared" si="268"/>
        <v>5</v>
      </c>
      <c r="P8633" s="4" t="str">
        <f t="shared" si="269"/>
        <v>2022-12</v>
      </c>
    </row>
    <row r="8634" spans="1:16" ht="12.75" x14ac:dyDescent="0.2">
      <c r="A8634" s="4" t="s">
        <v>1050</v>
      </c>
      <c r="B8634" s="4" t="s">
        <v>1051</v>
      </c>
      <c r="C8634" s="4" t="s">
        <v>1052</v>
      </c>
      <c r="D8634" s="4" t="s">
        <v>13936</v>
      </c>
      <c r="E8634" s="4" t="s">
        <v>1095</v>
      </c>
      <c r="F8634" s="4" t="s">
        <v>1096</v>
      </c>
      <c r="G8634" s="4" t="s">
        <v>1099</v>
      </c>
      <c r="H8634" s="4" t="s">
        <v>20</v>
      </c>
      <c r="I8634" s="4" t="s">
        <v>21</v>
      </c>
      <c r="J8634" s="4" t="s">
        <v>162</v>
      </c>
      <c r="K8634" s="4" t="s">
        <v>1056</v>
      </c>
      <c r="L8634" s="4" t="s">
        <v>1057</v>
      </c>
      <c r="M8634" s="5">
        <v>44900</v>
      </c>
      <c r="N8634" s="6">
        <v>1264</v>
      </c>
      <c r="O8634" s="4">
        <f t="shared" si="268"/>
        <v>5</v>
      </c>
      <c r="P8634" s="4" t="str">
        <f t="shared" si="269"/>
        <v>2022-12</v>
      </c>
    </row>
    <row r="8635" spans="1:16" ht="12.75" x14ac:dyDescent="0.2">
      <c r="A8635" s="4" t="s">
        <v>1050</v>
      </c>
      <c r="B8635" s="4" t="s">
        <v>1051</v>
      </c>
      <c r="C8635" s="4" t="s">
        <v>1052</v>
      </c>
      <c r="D8635" s="4" t="s">
        <v>1497</v>
      </c>
      <c r="E8635" s="4" t="s">
        <v>1518</v>
      </c>
      <c r="F8635" s="4" t="s">
        <v>1519</v>
      </c>
      <c r="G8635" s="4" t="s">
        <v>1520</v>
      </c>
      <c r="H8635" s="4" t="s">
        <v>210</v>
      </c>
      <c r="I8635" s="4" t="s">
        <v>343</v>
      </c>
      <c r="J8635" s="4" t="s">
        <v>36</v>
      </c>
      <c r="K8635" s="4" t="s">
        <v>1132</v>
      </c>
      <c r="L8635" s="4" t="s">
        <v>1195</v>
      </c>
      <c r="M8635" s="5">
        <v>44900</v>
      </c>
      <c r="N8635" s="6">
        <v>8047</v>
      </c>
      <c r="O8635" s="4">
        <f t="shared" si="268"/>
        <v>5</v>
      </c>
      <c r="P8635" s="4" t="str">
        <f t="shared" si="269"/>
        <v>2022-12</v>
      </c>
    </row>
    <row r="8636" spans="1:16" ht="12.75" x14ac:dyDescent="0.2">
      <c r="A8636" s="4" t="s">
        <v>1050</v>
      </c>
      <c r="B8636" s="4" t="s">
        <v>1051</v>
      </c>
      <c r="C8636" s="4" t="s">
        <v>1052</v>
      </c>
      <c r="D8636" s="4" t="s">
        <v>1816</v>
      </c>
      <c r="E8636" s="4" t="s">
        <v>1821</v>
      </c>
      <c r="F8636" s="4" t="s">
        <v>1822</v>
      </c>
      <c r="G8636" s="4" t="s">
        <v>3048</v>
      </c>
      <c r="H8636" s="4" t="s">
        <v>210</v>
      </c>
      <c r="I8636" s="4" t="s">
        <v>210</v>
      </c>
      <c r="J8636" s="4" t="s">
        <v>3048</v>
      </c>
      <c r="K8636" s="4" t="s">
        <v>1668</v>
      </c>
      <c r="L8636" s="4" t="s">
        <v>1171</v>
      </c>
      <c r="M8636" s="5">
        <v>44900</v>
      </c>
      <c r="N8636" s="6">
        <v>8705</v>
      </c>
      <c r="O8636" s="4">
        <f t="shared" si="268"/>
        <v>5</v>
      </c>
      <c r="P8636" s="4" t="str">
        <f t="shared" si="269"/>
        <v>2022-12</v>
      </c>
    </row>
    <row r="8637" spans="1:16" ht="12.75" x14ac:dyDescent="0.2">
      <c r="A8637" s="4" t="s">
        <v>1050</v>
      </c>
      <c r="B8637" s="4" t="s">
        <v>1051</v>
      </c>
      <c r="C8637" s="4" t="s">
        <v>2556</v>
      </c>
      <c r="D8637" s="4" t="s">
        <v>2811</v>
      </c>
      <c r="E8637" s="4" t="s">
        <v>2672</v>
      </c>
      <c r="F8637" s="4" t="s">
        <v>2673</v>
      </c>
      <c r="G8637" s="4" t="s">
        <v>2813</v>
      </c>
      <c r="H8637" s="4" t="s">
        <v>20</v>
      </c>
      <c r="I8637" s="4" t="s">
        <v>29</v>
      </c>
      <c r="J8637" s="4" t="s">
        <v>36</v>
      </c>
      <c r="K8637" s="4" t="s">
        <v>2576</v>
      </c>
      <c r="L8637" s="4" t="s">
        <v>2584</v>
      </c>
      <c r="M8637" s="5">
        <v>44900</v>
      </c>
      <c r="N8637" s="6">
        <v>6444</v>
      </c>
      <c r="O8637" s="4">
        <f t="shared" si="268"/>
        <v>5</v>
      </c>
      <c r="P8637" s="4" t="str">
        <f t="shared" si="269"/>
        <v>2022-12</v>
      </c>
    </row>
    <row r="8638" spans="1:16" ht="12.75" x14ac:dyDescent="0.2">
      <c r="A8638" s="4" t="s">
        <v>3048</v>
      </c>
      <c r="B8638" s="4" t="s">
        <v>3049</v>
      </c>
      <c r="C8638" s="4" t="s">
        <v>3339</v>
      </c>
      <c r="D8638" s="4" t="s">
        <v>25</v>
      </c>
      <c r="E8638" s="4" t="s">
        <v>3367</v>
      </c>
      <c r="F8638" s="4" t="s">
        <v>3368</v>
      </c>
      <c r="G8638" s="4" t="s">
        <v>3409</v>
      </c>
      <c r="H8638" s="4" t="s">
        <v>20</v>
      </c>
      <c r="I8638" s="4" t="s">
        <v>29</v>
      </c>
      <c r="J8638" s="4" t="s">
        <v>36</v>
      </c>
      <c r="K8638" s="4" t="s">
        <v>3343</v>
      </c>
      <c r="L8638" s="4" t="s">
        <v>3344</v>
      </c>
      <c r="M8638" s="5">
        <v>44900</v>
      </c>
      <c r="N8638" s="6">
        <v>2755</v>
      </c>
      <c r="O8638" s="4">
        <f t="shared" si="268"/>
        <v>5</v>
      </c>
      <c r="P8638" s="4" t="str">
        <f t="shared" si="269"/>
        <v>2022-12</v>
      </c>
    </row>
    <row r="8639" spans="1:16" ht="12.75" x14ac:dyDescent="0.2">
      <c r="A8639" s="4" t="s">
        <v>14</v>
      </c>
      <c r="B8639" s="4" t="s">
        <v>4342</v>
      </c>
      <c r="C8639" s="4" t="s">
        <v>4343</v>
      </c>
      <c r="D8639" s="4" t="s">
        <v>4922</v>
      </c>
      <c r="E8639" s="4" t="s">
        <v>4950</v>
      </c>
      <c r="F8639" s="4" t="s">
        <v>3048</v>
      </c>
      <c r="G8639" s="4" t="s">
        <v>3048</v>
      </c>
      <c r="H8639" s="4" t="s">
        <v>210</v>
      </c>
      <c r="I8639" s="4" t="s">
        <v>210</v>
      </c>
      <c r="J8639" s="4" t="s">
        <v>3048</v>
      </c>
      <c r="K8639" s="4" t="s">
        <v>4347</v>
      </c>
      <c r="L8639" s="4" t="s">
        <v>4951</v>
      </c>
      <c r="M8639" s="5">
        <v>44900</v>
      </c>
      <c r="N8639" s="6">
        <v>7645</v>
      </c>
      <c r="O8639" s="4">
        <f t="shared" si="268"/>
        <v>5</v>
      </c>
      <c r="P8639" s="4" t="str">
        <f t="shared" si="269"/>
        <v>2022-12</v>
      </c>
    </row>
    <row r="8640" spans="1:16" ht="12.75" x14ac:dyDescent="0.2">
      <c r="A8640" s="4" t="s">
        <v>14</v>
      </c>
      <c r="B8640" s="4" t="s">
        <v>4342</v>
      </c>
      <c r="C8640" s="4" t="s">
        <v>4343</v>
      </c>
      <c r="D8640" s="4" t="s">
        <v>4960</v>
      </c>
      <c r="E8640" s="4" t="s">
        <v>4344</v>
      </c>
      <c r="F8640" s="4" t="s">
        <v>4345</v>
      </c>
      <c r="G8640" s="4" t="s">
        <v>4964</v>
      </c>
      <c r="H8640" s="4" t="s">
        <v>20</v>
      </c>
      <c r="I8640" s="4" t="s">
        <v>21</v>
      </c>
      <c r="J8640" s="4" t="s">
        <v>22</v>
      </c>
      <c r="K8640" s="4" t="s">
        <v>4347</v>
      </c>
      <c r="L8640" s="4" t="s">
        <v>4348</v>
      </c>
      <c r="M8640" s="5">
        <v>44900</v>
      </c>
      <c r="N8640" s="6">
        <v>1108</v>
      </c>
      <c r="O8640" s="4">
        <f t="shared" si="268"/>
        <v>5</v>
      </c>
      <c r="P8640" s="4" t="str">
        <f t="shared" si="269"/>
        <v>2022-12</v>
      </c>
    </row>
    <row r="8641" spans="1:16" ht="12.75" x14ac:dyDescent="0.2">
      <c r="A8641" s="4" t="s">
        <v>14</v>
      </c>
      <c r="B8641" s="4" t="s">
        <v>4342</v>
      </c>
      <c r="C8641" s="4" t="s">
        <v>4343</v>
      </c>
      <c r="D8641" s="4" t="s">
        <v>5390</v>
      </c>
      <c r="E8641" s="4" t="s">
        <v>4998</v>
      </c>
      <c r="F8641" s="4" t="s">
        <v>4999</v>
      </c>
      <c r="G8641" s="4" t="s">
        <v>5441</v>
      </c>
      <c r="H8641" s="4" t="s">
        <v>20</v>
      </c>
      <c r="I8641" s="4" t="s">
        <v>29</v>
      </c>
      <c r="J8641" s="4" t="s">
        <v>22</v>
      </c>
      <c r="K8641" s="4" t="s">
        <v>4362</v>
      </c>
      <c r="L8641" s="4" t="s">
        <v>4363</v>
      </c>
      <c r="M8641" s="5">
        <v>44900</v>
      </c>
      <c r="N8641" s="6">
        <v>9975</v>
      </c>
      <c r="O8641" s="4">
        <f t="shared" si="268"/>
        <v>5</v>
      </c>
      <c r="P8641" s="4" t="str">
        <f t="shared" si="269"/>
        <v>2022-12</v>
      </c>
    </row>
    <row r="8642" spans="1:16" ht="12.75" x14ac:dyDescent="0.2">
      <c r="A8642" s="4" t="s">
        <v>1050</v>
      </c>
      <c r="B8642" s="4" t="s">
        <v>5461</v>
      </c>
      <c r="C8642" s="4" t="s">
        <v>5462</v>
      </c>
      <c r="D8642" s="4" t="s">
        <v>13936</v>
      </c>
      <c r="E8642" s="4" t="s">
        <v>5503</v>
      </c>
      <c r="F8642" s="4" t="s">
        <v>5504</v>
      </c>
      <c r="G8642" s="4" t="s">
        <v>5505</v>
      </c>
      <c r="H8642" s="4" t="s">
        <v>20</v>
      </c>
      <c r="I8642" s="4" t="s">
        <v>21</v>
      </c>
      <c r="J8642" s="4" t="s">
        <v>36</v>
      </c>
      <c r="K8642" s="4" t="s">
        <v>5499</v>
      </c>
      <c r="L8642" s="4" t="s">
        <v>5467</v>
      </c>
      <c r="M8642" s="5">
        <v>44900</v>
      </c>
      <c r="N8642" s="6">
        <v>2447</v>
      </c>
      <c r="O8642" s="4">
        <f t="shared" ref="O8642:O8705" si="270">DAY(M8642)</f>
        <v>5</v>
      </c>
      <c r="P8642" s="4" t="str">
        <f t="shared" ref="P8642:P8705" si="271">TEXT(M8642,"YYYY-MM")</f>
        <v>2022-12</v>
      </c>
    </row>
    <row r="8643" spans="1:16" ht="12.75" x14ac:dyDescent="0.2">
      <c r="A8643" s="4" t="s">
        <v>1050</v>
      </c>
      <c r="B8643" s="4" t="s">
        <v>5461</v>
      </c>
      <c r="C8643" s="4" t="s">
        <v>5462</v>
      </c>
      <c r="D8643" s="4" t="s">
        <v>5659</v>
      </c>
      <c r="E8643" s="4" t="s">
        <v>5782</v>
      </c>
      <c r="F8643" s="4" t="s">
        <v>5783</v>
      </c>
      <c r="G8643" s="4" t="s">
        <v>5784</v>
      </c>
      <c r="H8643" s="4" t="s">
        <v>20</v>
      </c>
      <c r="I8643" s="4" t="s">
        <v>21</v>
      </c>
      <c r="J8643" s="4" t="s">
        <v>36</v>
      </c>
      <c r="K8643" s="4" t="s">
        <v>5495</v>
      </c>
      <c r="L8643" s="4" t="s">
        <v>5481</v>
      </c>
      <c r="M8643" s="5">
        <v>44900</v>
      </c>
      <c r="N8643" s="6">
        <v>4894</v>
      </c>
      <c r="O8643" s="4">
        <f t="shared" si="270"/>
        <v>5</v>
      </c>
      <c r="P8643" s="4" t="str">
        <f t="shared" si="271"/>
        <v>2022-12</v>
      </c>
    </row>
    <row r="8644" spans="1:16" ht="12.75" x14ac:dyDescent="0.2">
      <c r="A8644" s="4" t="s">
        <v>14</v>
      </c>
      <c r="B8644" s="4" t="s">
        <v>7127</v>
      </c>
      <c r="C8644" s="4" t="s">
        <v>7128</v>
      </c>
      <c r="D8644" s="4" t="s">
        <v>25</v>
      </c>
      <c r="E8644" s="4" t="s">
        <v>7204</v>
      </c>
      <c r="F8644" s="4" t="s">
        <v>7205</v>
      </c>
      <c r="G8644" s="4" t="s">
        <v>7206</v>
      </c>
      <c r="H8644" s="4" t="s">
        <v>210</v>
      </c>
      <c r="I8644" s="4" t="s">
        <v>210</v>
      </c>
      <c r="J8644" s="4" t="s">
        <v>226</v>
      </c>
      <c r="K8644" s="4" t="s">
        <v>7207</v>
      </c>
      <c r="L8644" s="4" t="s">
        <v>3074</v>
      </c>
      <c r="M8644" s="5">
        <v>44900</v>
      </c>
      <c r="N8644" s="6">
        <v>9056</v>
      </c>
      <c r="O8644" s="4">
        <f t="shared" si="270"/>
        <v>5</v>
      </c>
      <c r="P8644" s="4" t="str">
        <f t="shared" si="271"/>
        <v>2022-12</v>
      </c>
    </row>
    <row r="8645" spans="1:16" ht="12.75" x14ac:dyDescent="0.2">
      <c r="A8645" s="4" t="s">
        <v>14</v>
      </c>
      <c r="B8645" s="4" t="s">
        <v>7654</v>
      </c>
      <c r="C8645" s="4" t="s">
        <v>7655</v>
      </c>
      <c r="D8645" s="4" t="s">
        <v>25</v>
      </c>
      <c r="E8645" s="4" t="s">
        <v>7739</v>
      </c>
      <c r="F8645" s="4" t="s">
        <v>7740</v>
      </c>
      <c r="G8645" s="4" t="s">
        <v>7746</v>
      </c>
      <c r="H8645" s="4" t="s">
        <v>210</v>
      </c>
      <c r="I8645" s="4" t="s">
        <v>343</v>
      </c>
      <c r="J8645" s="4" t="s">
        <v>36</v>
      </c>
      <c r="K8645" s="4" t="s">
        <v>7659</v>
      </c>
      <c r="L8645" s="4" t="s">
        <v>538</v>
      </c>
      <c r="M8645" s="5">
        <v>44900</v>
      </c>
      <c r="N8645" s="6">
        <v>4403</v>
      </c>
      <c r="O8645" s="4">
        <f t="shared" si="270"/>
        <v>5</v>
      </c>
      <c r="P8645" s="4" t="str">
        <f t="shared" si="271"/>
        <v>2022-12</v>
      </c>
    </row>
    <row r="8646" spans="1:16" ht="12.75" x14ac:dyDescent="0.2">
      <c r="A8646" s="4" t="s">
        <v>14</v>
      </c>
      <c r="B8646" s="4" t="s">
        <v>7654</v>
      </c>
      <c r="C8646" s="4" t="s">
        <v>8288</v>
      </c>
      <c r="D8646" s="4" t="s">
        <v>8700</v>
      </c>
      <c r="E8646" s="4" t="s">
        <v>8704</v>
      </c>
      <c r="F8646" s="4" t="s">
        <v>8705</v>
      </c>
      <c r="G8646" s="4" t="s">
        <v>8707</v>
      </c>
      <c r="H8646" s="4" t="s">
        <v>210</v>
      </c>
      <c r="I8646" s="4" t="s">
        <v>210</v>
      </c>
      <c r="J8646" s="4" t="s">
        <v>226</v>
      </c>
      <c r="K8646" s="4" t="s">
        <v>8297</v>
      </c>
      <c r="L8646" s="4" t="s">
        <v>8301</v>
      </c>
      <c r="M8646" s="5">
        <v>44900</v>
      </c>
      <c r="N8646" s="6">
        <v>1177</v>
      </c>
      <c r="O8646" s="4">
        <f t="shared" si="270"/>
        <v>5</v>
      </c>
      <c r="P8646" s="4" t="str">
        <f t="shared" si="271"/>
        <v>2022-12</v>
      </c>
    </row>
    <row r="8647" spans="1:16" ht="12.75" x14ac:dyDescent="0.2">
      <c r="A8647" s="4" t="s">
        <v>3048</v>
      </c>
      <c r="B8647" s="4" t="s">
        <v>10496</v>
      </c>
      <c r="C8647" s="4" t="s">
        <v>10497</v>
      </c>
      <c r="D8647" s="4" t="s">
        <v>25</v>
      </c>
      <c r="E8647" s="4" t="s">
        <v>10571</v>
      </c>
      <c r="F8647" s="4" t="s">
        <v>10572</v>
      </c>
      <c r="G8647" s="4" t="s">
        <v>10603</v>
      </c>
      <c r="H8647" s="4" t="s">
        <v>210</v>
      </c>
      <c r="I8647" s="4" t="s">
        <v>343</v>
      </c>
      <c r="J8647" s="4" t="s">
        <v>36</v>
      </c>
      <c r="K8647" s="4" t="s">
        <v>10549</v>
      </c>
      <c r="L8647" s="4" t="s">
        <v>10574</v>
      </c>
      <c r="M8647" s="5">
        <v>44900</v>
      </c>
      <c r="N8647" s="6">
        <v>3749</v>
      </c>
      <c r="O8647" s="4">
        <f t="shared" si="270"/>
        <v>5</v>
      </c>
      <c r="P8647" s="4" t="str">
        <f t="shared" si="271"/>
        <v>2022-12</v>
      </c>
    </row>
    <row r="8648" spans="1:16" ht="12.75" x14ac:dyDescent="0.2">
      <c r="A8648" s="4" t="s">
        <v>3048</v>
      </c>
      <c r="B8648" s="4" t="s">
        <v>10496</v>
      </c>
      <c r="C8648" s="4" t="s">
        <v>10930</v>
      </c>
      <c r="D8648" s="4" t="s">
        <v>13936</v>
      </c>
      <c r="E8648" s="4" t="s">
        <v>10968</v>
      </c>
      <c r="F8648" s="4" t="s">
        <v>10969</v>
      </c>
      <c r="G8648" s="4" t="s">
        <v>10970</v>
      </c>
      <c r="H8648" s="4" t="s">
        <v>20</v>
      </c>
      <c r="I8648" s="4" t="s">
        <v>21</v>
      </c>
      <c r="J8648" s="4" t="s">
        <v>162</v>
      </c>
      <c r="K8648" s="4" t="s">
        <v>10934</v>
      </c>
      <c r="L8648" s="4" t="s">
        <v>10935</v>
      </c>
      <c r="M8648" s="5">
        <v>44900</v>
      </c>
      <c r="N8648" s="6">
        <v>5923</v>
      </c>
      <c r="O8648" s="4">
        <f t="shared" si="270"/>
        <v>5</v>
      </c>
      <c r="P8648" s="4" t="str">
        <f t="shared" si="271"/>
        <v>2022-12</v>
      </c>
    </row>
    <row r="8649" spans="1:16" ht="12.75" x14ac:dyDescent="0.2">
      <c r="A8649" s="4" t="s">
        <v>3048</v>
      </c>
      <c r="B8649" s="4" t="s">
        <v>10496</v>
      </c>
      <c r="C8649" s="4" t="s">
        <v>10930</v>
      </c>
      <c r="D8649" s="4" t="s">
        <v>11273</v>
      </c>
      <c r="E8649" s="4" t="s">
        <v>11279</v>
      </c>
      <c r="F8649" s="4" t="s">
        <v>11280</v>
      </c>
      <c r="G8649" s="4" t="s">
        <v>11285</v>
      </c>
      <c r="H8649" s="4" t="s">
        <v>20</v>
      </c>
      <c r="I8649" s="4" t="s">
        <v>21</v>
      </c>
      <c r="J8649" s="4" t="s">
        <v>1491</v>
      </c>
      <c r="K8649" s="4" t="s">
        <v>10136</v>
      </c>
      <c r="L8649" s="4" t="s">
        <v>11282</v>
      </c>
      <c r="M8649" s="5">
        <v>44900</v>
      </c>
      <c r="N8649" s="6">
        <v>8876</v>
      </c>
      <c r="O8649" s="4">
        <f t="shared" si="270"/>
        <v>5</v>
      </c>
      <c r="P8649" s="4" t="str">
        <f t="shared" si="271"/>
        <v>2022-12</v>
      </c>
    </row>
    <row r="8650" spans="1:16" ht="12.75" x14ac:dyDescent="0.2">
      <c r="A8650" s="4" t="s">
        <v>3048</v>
      </c>
      <c r="B8650" s="4" t="s">
        <v>10496</v>
      </c>
      <c r="C8650" s="4" t="s">
        <v>10930</v>
      </c>
      <c r="D8650" s="4" t="s">
        <v>25</v>
      </c>
      <c r="E8650" s="4" t="s">
        <v>11440</v>
      </c>
      <c r="F8650" s="4" t="s">
        <v>11441</v>
      </c>
      <c r="G8650" s="4" t="s">
        <v>11442</v>
      </c>
      <c r="H8650" s="4" t="s">
        <v>210</v>
      </c>
      <c r="I8650" s="4" t="s">
        <v>210</v>
      </c>
      <c r="J8650" s="4" t="s">
        <v>877</v>
      </c>
      <c r="K8650" s="4" t="s">
        <v>10934</v>
      </c>
      <c r="L8650" s="4" t="s">
        <v>3074</v>
      </c>
      <c r="M8650" s="5">
        <v>44900</v>
      </c>
      <c r="N8650" s="6">
        <v>586</v>
      </c>
      <c r="O8650" s="4">
        <f t="shared" si="270"/>
        <v>5</v>
      </c>
      <c r="P8650" s="4" t="str">
        <f t="shared" si="271"/>
        <v>2022-12</v>
      </c>
    </row>
    <row r="8651" spans="1:16" ht="12.75" x14ac:dyDescent="0.2">
      <c r="A8651" s="4" t="s">
        <v>3048</v>
      </c>
      <c r="B8651" s="4" t="s">
        <v>11712</v>
      </c>
      <c r="C8651" s="4" t="s">
        <v>11934</v>
      </c>
      <c r="D8651" s="4" t="s">
        <v>12239</v>
      </c>
      <c r="E8651" s="4" t="s">
        <v>12240</v>
      </c>
      <c r="F8651" s="4" t="s">
        <v>12241</v>
      </c>
      <c r="G8651" s="4" t="s">
        <v>12242</v>
      </c>
      <c r="H8651" s="4" t="s">
        <v>20</v>
      </c>
      <c r="I8651" s="4" t="s">
        <v>29</v>
      </c>
      <c r="J8651" s="4" t="s">
        <v>39</v>
      </c>
      <c r="K8651" s="4" t="s">
        <v>11960</v>
      </c>
      <c r="L8651" s="4" t="s">
        <v>5477</v>
      </c>
      <c r="M8651" s="5">
        <v>44900</v>
      </c>
      <c r="N8651" s="6">
        <v>9946</v>
      </c>
      <c r="O8651" s="4">
        <f t="shared" si="270"/>
        <v>5</v>
      </c>
      <c r="P8651" s="4" t="str">
        <f t="shared" si="271"/>
        <v>2022-12</v>
      </c>
    </row>
    <row r="8652" spans="1:16" ht="12.75" x14ac:dyDescent="0.2">
      <c r="A8652" s="4" t="s">
        <v>1050</v>
      </c>
      <c r="B8652" s="4" t="s">
        <v>1051</v>
      </c>
      <c r="C8652" s="4" t="s">
        <v>1052</v>
      </c>
      <c r="D8652" s="4" t="s">
        <v>1497</v>
      </c>
      <c r="E8652" s="4" t="s">
        <v>1532</v>
      </c>
      <c r="F8652" s="4" t="s">
        <v>1533</v>
      </c>
      <c r="G8652" s="4" t="s">
        <v>1537</v>
      </c>
      <c r="H8652" s="4" t="s">
        <v>210</v>
      </c>
      <c r="I8652" s="4" t="s">
        <v>343</v>
      </c>
      <c r="J8652" s="4" t="s">
        <v>39</v>
      </c>
      <c r="K8652" s="4" t="s">
        <v>1132</v>
      </c>
      <c r="L8652" s="4" t="s">
        <v>1195</v>
      </c>
      <c r="M8652" s="5">
        <v>44901</v>
      </c>
      <c r="N8652" s="6">
        <v>148</v>
      </c>
      <c r="O8652" s="4">
        <f t="shared" si="270"/>
        <v>6</v>
      </c>
      <c r="P8652" s="4" t="str">
        <f t="shared" si="271"/>
        <v>2022-12</v>
      </c>
    </row>
    <row r="8653" spans="1:16" ht="12.75" x14ac:dyDescent="0.2">
      <c r="A8653" s="4" t="s">
        <v>1050</v>
      </c>
      <c r="B8653" s="4" t="s">
        <v>1051</v>
      </c>
      <c r="C8653" s="4" t="s">
        <v>1999</v>
      </c>
      <c r="D8653" s="4" t="s">
        <v>2078</v>
      </c>
      <c r="E8653" s="4" t="s">
        <v>2229</v>
      </c>
      <c r="F8653" s="4" t="s">
        <v>2230</v>
      </c>
      <c r="G8653" s="4" t="s">
        <v>2232</v>
      </c>
      <c r="H8653" s="4" t="s">
        <v>20</v>
      </c>
      <c r="I8653" s="4" t="s">
        <v>21</v>
      </c>
      <c r="J8653" s="4" t="s">
        <v>39</v>
      </c>
      <c r="K8653" s="4" t="s">
        <v>2003</v>
      </c>
      <c r="L8653" s="4" t="s">
        <v>1195</v>
      </c>
      <c r="M8653" s="5">
        <v>44901</v>
      </c>
      <c r="N8653" s="6">
        <v>483</v>
      </c>
      <c r="O8653" s="4">
        <f t="shared" si="270"/>
        <v>6</v>
      </c>
      <c r="P8653" s="4" t="str">
        <f t="shared" si="271"/>
        <v>2022-12</v>
      </c>
    </row>
    <row r="8654" spans="1:16" ht="12.75" x14ac:dyDescent="0.2">
      <c r="A8654" s="4" t="s">
        <v>1050</v>
      </c>
      <c r="B8654" s="4" t="s">
        <v>5461</v>
      </c>
      <c r="C8654" s="4" t="s">
        <v>5462</v>
      </c>
      <c r="D8654" s="4" t="s">
        <v>5993</v>
      </c>
      <c r="E8654" s="4" t="s">
        <v>5989</v>
      </c>
      <c r="F8654" s="4" t="s">
        <v>5990</v>
      </c>
      <c r="G8654" s="4" t="s">
        <v>5998</v>
      </c>
      <c r="H8654" s="4" t="s">
        <v>20</v>
      </c>
      <c r="I8654" s="4" t="s">
        <v>21</v>
      </c>
      <c r="J8654" s="4" t="s">
        <v>39</v>
      </c>
      <c r="K8654" s="4" t="s">
        <v>5515</v>
      </c>
      <c r="L8654" s="4" t="s">
        <v>5516</v>
      </c>
      <c r="M8654" s="5">
        <v>44901</v>
      </c>
      <c r="N8654" s="6">
        <v>7064</v>
      </c>
      <c r="O8654" s="4">
        <f t="shared" si="270"/>
        <v>6</v>
      </c>
      <c r="P8654" s="4" t="str">
        <f t="shared" si="271"/>
        <v>2022-12</v>
      </c>
    </row>
    <row r="8655" spans="1:16" ht="12.75" x14ac:dyDescent="0.2">
      <c r="A8655" s="4" t="s">
        <v>1050</v>
      </c>
      <c r="B8655" s="4" t="s">
        <v>5461</v>
      </c>
      <c r="C8655" s="4" t="s">
        <v>5462</v>
      </c>
      <c r="D8655" s="4" t="s">
        <v>6022</v>
      </c>
      <c r="E8655" s="4" t="s">
        <v>6023</v>
      </c>
      <c r="F8655" s="4" t="s">
        <v>6024</v>
      </c>
      <c r="G8655" s="4" t="s">
        <v>6026</v>
      </c>
      <c r="H8655" s="4" t="s">
        <v>20</v>
      </c>
      <c r="I8655" s="4" t="s">
        <v>21</v>
      </c>
      <c r="J8655" s="4" t="s">
        <v>162</v>
      </c>
      <c r="K8655" s="4" t="s">
        <v>5515</v>
      </c>
      <c r="L8655" s="4" t="s">
        <v>5516</v>
      </c>
      <c r="M8655" s="5">
        <v>44901</v>
      </c>
      <c r="N8655" s="6">
        <v>8281</v>
      </c>
      <c r="O8655" s="4">
        <f t="shared" si="270"/>
        <v>6</v>
      </c>
      <c r="P8655" s="4" t="str">
        <f t="shared" si="271"/>
        <v>2022-12</v>
      </c>
    </row>
    <row r="8656" spans="1:16" ht="12.75" x14ac:dyDescent="0.2">
      <c r="A8656" s="4" t="s">
        <v>14</v>
      </c>
      <c r="B8656" s="4" t="s">
        <v>7654</v>
      </c>
      <c r="C8656" s="4" t="s">
        <v>7825</v>
      </c>
      <c r="D8656" s="4" t="s">
        <v>8042</v>
      </c>
      <c r="E8656" s="4" t="s">
        <v>8043</v>
      </c>
      <c r="F8656" s="4" t="s">
        <v>8044</v>
      </c>
      <c r="G8656" s="4" t="s">
        <v>8045</v>
      </c>
      <c r="H8656" s="4" t="s">
        <v>20</v>
      </c>
      <c r="I8656" s="4" t="s">
        <v>29</v>
      </c>
      <c r="J8656" s="4" t="s">
        <v>39</v>
      </c>
      <c r="K8656" s="4" t="s">
        <v>7829</v>
      </c>
      <c r="L8656" s="4" t="s">
        <v>7763</v>
      </c>
      <c r="M8656" s="5">
        <v>44901</v>
      </c>
      <c r="N8656" s="6">
        <v>8227</v>
      </c>
      <c r="O8656" s="4">
        <f t="shared" si="270"/>
        <v>6</v>
      </c>
      <c r="P8656" s="4" t="str">
        <f t="shared" si="271"/>
        <v>2022-12</v>
      </c>
    </row>
    <row r="8657" spans="1:16" ht="12.75" x14ac:dyDescent="0.2">
      <c r="A8657" s="4" t="s">
        <v>14</v>
      </c>
      <c r="B8657" s="4" t="s">
        <v>7654</v>
      </c>
      <c r="C8657" s="4" t="s">
        <v>8288</v>
      </c>
      <c r="D8657" s="4" t="s">
        <v>8423</v>
      </c>
      <c r="E8657" s="4" t="s">
        <v>8557</v>
      </c>
      <c r="F8657" s="4" t="s">
        <v>8558</v>
      </c>
      <c r="G8657" s="4" t="s">
        <v>8571</v>
      </c>
      <c r="H8657" s="4" t="s">
        <v>20</v>
      </c>
      <c r="I8657" s="4" t="s">
        <v>21</v>
      </c>
      <c r="J8657" s="4" t="s">
        <v>36</v>
      </c>
      <c r="K8657" s="4" t="s">
        <v>8306</v>
      </c>
      <c r="L8657" s="4" t="s">
        <v>8293</v>
      </c>
      <c r="M8657" s="5">
        <v>44901</v>
      </c>
      <c r="N8657" s="6">
        <v>3487</v>
      </c>
      <c r="O8657" s="4">
        <f t="shared" si="270"/>
        <v>6</v>
      </c>
      <c r="P8657" s="4" t="str">
        <f t="shared" si="271"/>
        <v>2022-12</v>
      </c>
    </row>
    <row r="8658" spans="1:16" ht="12.75" x14ac:dyDescent="0.2">
      <c r="A8658" s="4" t="s">
        <v>14</v>
      </c>
      <c r="B8658" s="4" t="s">
        <v>7654</v>
      </c>
      <c r="C8658" s="4" t="s">
        <v>9693</v>
      </c>
      <c r="D8658" s="4" t="s">
        <v>9497</v>
      </c>
      <c r="E8658" s="4" t="s">
        <v>9509</v>
      </c>
      <c r="F8658" s="4" t="s">
        <v>9510</v>
      </c>
      <c r="G8658" s="4" t="s">
        <v>9785</v>
      </c>
      <c r="H8658" s="4" t="s">
        <v>20</v>
      </c>
      <c r="I8658" s="4" t="s">
        <v>21</v>
      </c>
      <c r="J8658" s="4" t="s">
        <v>22</v>
      </c>
      <c r="K8658" s="4" t="s">
        <v>9697</v>
      </c>
      <c r="L8658" s="4" t="s">
        <v>721</v>
      </c>
      <c r="M8658" s="5">
        <v>44901</v>
      </c>
      <c r="N8658" s="6">
        <v>2587</v>
      </c>
      <c r="O8658" s="4">
        <f t="shared" si="270"/>
        <v>6</v>
      </c>
      <c r="P8658" s="4" t="str">
        <f t="shared" si="271"/>
        <v>2022-12</v>
      </c>
    </row>
    <row r="8659" spans="1:16" ht="12.75" x14ac:dyDescent="0.2">
      <c r="A8659" s="4" t="s">
        <v>14</v>
      </c>
      <c r="B8659" s="4" t="s">
        <v>7654</v>
      </c>
      <c r="C8659" s="4" t="s">
        <v>9693</v>
      </c>
      <c r="D8659" s="4" t="s">
        <v>7419</v>
      </c>
      <c r="E8659" s="4" t="s">
        <v>9503</v>
      </c>
      <c r="F8659" s="4" t="s">
        <v>9504</v>
      </c>
      <c r="G8659" s="4" t="s">
        <v>3048</v>
      </c>
      <c r="H8659" s="4" t="s">
        <v>210</v>
      </c>
      <c r="I8659" s="4" t="s">
        <v>210</v>
      </c>
      <c r="J8659" s="4" t="s">
        <v>3048</v>
      </c>
      <c r="K8659" s="4" t="s">
        <v>9697</v>
      </c>
      <c r="L8659" s="4" t="s">
        <v>8104</v>
      </c>
      <c r="M8659" s="5">
        <v>44901</v>
      </c>
      <c r="N8659" s="6">
        <v>8866</v>
      </c>
      <c r="O8659" s="4">
        <f t="shared" si="270"/>
        <v>6</v>
      </c>
      <c r="P8659" s="4" t="str">
        <f t="shared" si="271"/>
        <v>2022-12</v>
      </c>
    </row>
    <row r="8660" spans="1:16" ht="12.75" x14ac:dyDescent="0.2">
      <c r="A8660" s="4" t="s">
        <v>3048</v>
      </c>
      <c r="B8660" s="4" t="s">
        <v>10496</v>
      </c>
      <c r="C8660" s="4" t="s">
        <v>10497</v>
      </c>
      <c r="D8660" s="4" t="s">
        <v>10665</v>
      </c>
      <c r="E8660" s="4" t="s">
        <v>10571</v>
      </c>
      <c r="F8660" s="4" t="s">
        <v>10572</v>
      </c>
      <c r="G8660" s="4" t="s">
        <v>10595</v>
      </c>
      <c r="H8660" s="4" t="s">
        <v>210</v>
      </c>
      <c r="I8660" s="4" t="s">
        <v>343</v>
      </c>
      <c r="J8660" s="4" t="s">
        <v>36</v>
      </c>
      <c r="K8660" s="4" t="s">
        <v>10549</v>
      </c>
      <c r="L8660" s="4" t="s">
        <v>10574</v>
      </c>
      <c r="M8660" s="5">
        <v>44901</v>
      </c>
      <c r="N8660" s="6">
        <v>3398</v>
      </c>
      <c r="O8660" s="4">
        <f t="shared" si="270"/>
        <v>6</v>
      </c>
      <c r="P8660" s="4" t="str">
        <f t="shared" si="271"/>
        <v>2022-12</v>
      </c>
    </row>
    <row r="8661" spans="1:16" ht="12.75" x14ac:dyDescent="0.2">
      <c r="A8661" s="4" t="s">
        <v>3048</v>
      </c>
      <c r="B8661" s="4" t="s">
        <v>11712</v>
      </c>
      <c r="C8661" s="4" t="s">
        <v>11719</v>
      </c>
      <c r="D8661" s="4" t="s">
        <v>11882</v>
      </c>
      <c r="E8661" s="4" t="s">
        <v>11896</v>
      </c>
      <c r="F8661" s="4" t="s">
        <v>11897</v>
      </c>
      <c r="G8661" s="4" t="s">
        <v>11898</v>
      </c>
      <c r="H8661" s="4" t="s">
        <v>20</v>
      </c>
      <c r="I8661" s="4" t="s">
        <v>21</v>
      </c>
      <c r="J8661" s="4" t="s">
        <v>22</v>
      </c>
      <c r="K8661" s="4" t="s">
        <v>11723</v>
      </c>
      <c r="L8661" s="4" t="s">
        <v>3549</v>
      </c>
      <c r="M8661" s="5">
        <v>44901</v>
      </c>
      <c r="N8661" s="6">
        <v>6812</v>
      </c>
      <c r="O8661" s="4">
        <f t="shared" si="270"/>
        <v>6</v>
      </c>
      <c r="P8661" s="4" t="str">
        <f t="shared" si="271"/>
        <v>2022-12</v>
      </c>
    </row>
    <row r="8662" spans="1:16" ht="12.75" x14ac:dyDescent="0.2">
      <c r="A8662" s="4" t="s">
        <v>3048</v>
      </c>
      <c r="B8662" s="4" t="s">
        <v>12289</v>
      </c>
      <c r="C8662" s="4" t="s">
        <v>13519</v>
      </c>
      <c r="D8662" s="4" t="s">
        <v>25</v>
      </c>
      <c r="E8662" s="4" t="s">
        <v>13593</v>
      </c>
      <c r="F8662" s="4" t="s">
        <v>13594</v>
      </c>
      <c r="G8662" s="4" t="s">
        <v>13597</v>
      </c>
      <c r="H8662" s="4" t="s">
        <v>20</v>
      </c>
      <c r="I8662" s="4" t="s">
        <v>29</v>
      </c>
      <c r="J8662" s="4" t="s">
        <v>22</v>
      </c>
      <c r="K8662" s="4" t="s">
        <v>13523</v>
      </c>
      <c r="L8662" s="4" t="s">
        <v>10345</v>
      </c>
      <c r="M8662" s="5">
        <v>44901</v>
      </c>
      <c r="N8662" s="6">
        <v>4834</v>
      </c>
      <c r="O8662" s="4">
        <f t="shared" si="270"/>
        <v>6</v>
      </c>
      <c r="P8662" s="4" t="str">
        <f t="shared" si="271"/>
        <v>2022-12</v>
      </c>
    </row>
    <row r="8663" spans="1:16" ht="12.75" x14ac:dyDescent="0.2">
      <c r="A8663" s="4" t="s">
        <v>14</v>
      </c>
      <c r="B8663" s="4" t="s">
        <v>15</v>
      </c>
      <c r="C8663" s="4" t="s">
        <v>504</v>
      </c>
      <c r="D8663" s="4" t="s">
        <v>25</v>
      </c>
      <c r="E8663" s="4" t="s">
        <v>521</v>
      </c>
      <c r="F8663" s="4" t="s">
        <v>522</v>
      </c>
      <c r="G8663" s="4" t="s">
        <v>649</v>
      </c>
      <c r="H8663" s="4" t="s">
        <v>20</v>
      </c>
      <c r="I8663" s="4" t="s">
        <v>29</v>
      </c>
      <c r="J8663" s="4" t="s">
        <v>36</v>
      </c>
      <c r="K8663" s="4" t="s">
        <v>517</v>
      </c>
      <c r="L8663" s="4" t="s">
        <v>100</v>
      </c>
      <c r="M8663" s="5">
        <v>44902</v>
      </c>
      <c r="N8663" s="6">
        <v>1549</v>
      </c>
      <c r="O8663" s="4">
        <f t="shared" si="270"/>
        <v>7</v>
      </c>
      <c r="P8663" s="4" t="str">
        <f t="shared" si="271"/>
        <v>2022-12</v>
      </c>
    </row>
    <row r="8664" spans="1:16" ht="12.75" x14ac:dyDescent="0.2">
      <c r="A8664" s="4" t="s">
        <v>1050</v>
      </c>
      <c r="B8664" s="4" t="s">
        <v>1051</v>
      </c>
      <c r="C8664" s="4" t="s">
        <v>1052</v>
      </c>
      <c r="D8664" s="4" t="s">
        <v>1575</v>
      </c>
      <c r="E8664" s="4" t="s">
        <v>1576</v>
      </c>
      <c r="F8664" s="4" t="s">
        <v>1577</v>
      </c>
      <c r="G8664" s="4" t="s">
        <v>1578</v>
      </c>
      <c r="H8664" s="4" t="s">
        <v>20</v>
      </c>
      <c r="I8664" s="4" t="s">
        <v>29</v>
      </c>
      <c r="J8664" s="4" t="s">
        <v>39</v>
      </c>
      <c r="K8664" s="4" t="s">
        <v>1056</v>
      </c>
      <c r="L8664" s="4" t="s">
        <v>689</v>
      </c>
      <c r="M8664" s="5">
        <v>44902</v>
      </c>
      <c r="N8664" s="6">
        <v>6876</v>
      </c>
      <c r="O8664" s="4">
        <f t="shared" si="270"/>
        <v>7</v>
      </c>
      <c r="P8664" s="4" t="str">
        <f t="shared" si="271"/>
        <v>2022-12</v>
      </c>
    </row>
    <row r="8665" spans="1:16" ht="12.75" x14ac:dyDescent="0.2">
      <c r="A8665" s="4" t="s">
        <v>1050</v>
      </c>
      <c r="B8665" s="4" t="s">
        <v>1051</v>
      </c>
      <c r="C8665" s="4" t="s">
        <v>1052</v>
      </c>
      <c r="D8665" s="4" t="s">
        <v>1934</v>
      </c>
      <c r="E8665" s="4" t="s">
        <v>1935</v>
      </c>
      <c r="F8665" s="4" t="s">
        <v>1936</v>
      </c>
      <c r="G8665" s="4" t="s">
        <v>1937</v>
      </c>
      <c r="H8665" s="4" t="s">
        <v>210</v>
      </c>
      <c r="I8665" s="4" t="s">
        <v>210</v>
      </c>
      <c r="J8665" s="4" t="s">
        <v>226</v>
      </c>
      <c r="K8665" s="4" t="s">
        <v>1056</v>
      </c>
      <c r="L8665" s="4" t="s">
        <v>689</v>
      </c>
      <c r="M8665" s="5">
        <v>44902</v>
      </c>
      <c r="N8665" s="6">
        <v>2100</v>
      </c>
      <c r="O8665" s="4">
        <f t="shared" si="270"/>
        <v>7</v>
      </c>
      <c r="P8665" s="4" t="str">
        <f t="shared" si="271"/>
        <v>2022-12</v>
      </c>
    </row>
    <row r="8666" spans="1:16" ht="12.75" x14ac:dyDescent="0.2">
      <c r="A8666" s="4" t="s">
        <v>14</v>
      </c>
      <c r="B8666" s="4" t="s">
        <v>3761</v>
      </c>
      <c r="C8666" s="4" t="s">
        <v>3762</v>
      </c>
      <c r="D8666" s="4" t="s">
        <v>4000</v>
      </c>
      <c r="E8666" s="4" t="s">
        <v>4010</v>
      </c>
      <c r="F8666" s="4" t="s">
        <v>4011</v>
      </c>
      <c r="G8666" s="4" t="s">
        <v>4012</v>
      </c>
      <c r="H8666" s="4" t="s">
        <v>20</v>
      </c>
      <c r="I8666" s="4" t="s">
        <v>21</v>
      </c>
      <c r="J8666" s="4" t="s">
        <v>39</v>
      </c>
      <c r="K8666" s="4" t="s">
        <v>3771</v>
      </c>
      <c r="L8666" s="4" t="s">
        <v>3772</v>
      </c>
      <c r="M8666" s="5">
        <v>44902</v>
      </c>
      <c r="N8666" s="6">
        <v>4523</v>
      </c>
      <c r="O8666" s="4">
        <f t="shared" si="270"/>
        <v>7</v>
      </c>
      <c r="P8666" s="4" t="str">
        <f t="shared" si="271"/>
        <v>2022-12</v>
      </c>
    </row>
    <row r="8667" spans="1:16" ht="12.75" x14ac:dyDescent="0.2">
      <c r="A8667" s="4" t="s">
        <v>14</v>
      </c>
      <c r="B8667" s="4" t="s">
        <v>3761</v>
      </c>
      <c r="C8667" s="4" t="s">
        <v>3762</v>
      </c>
      <c r="D8667" s="4" t="s">
        <v>4034</v>
      </c>
      <c r="E8667" s="4" t="s">
        <v>3843</v>
      </c>
      <c r="F8667" s="4" t="s">
        <v>3844</v>
      </c>
      <c r="G8667" s="4" t="s">
        <v>4045</v>
      </c>
      <c r="H8667" s="4" t="s">
        <v>20</v>
      </c>
      <c r="I8667" s="4" t="s">
        <v>29</v>
      </c>
      <c r="J8667" s="4" t="s">
        <v>22</v>
      </c>
      <c r="K8667" s="4" t="s">
        <v>3766</v>
      </c>
      <c r="L8667" s="4" t="s">
        <v>3767</v>
      </c>
      <c r="M8667" s="5">
        <v>44902</v>
      </c>
      <c r="N8667" s="6">
        <v>7817</v>
      </c>
      <c r="O8667" s="4">
        <f t="shared" si="270"/>
        <v>7</v>
      </c>
      <c r="P8667" s="4" t="str">
        <f t="shared" si="271"/>
        <v>2022-12</v>
      </c>
    </row>
    <row r="8668" spans="1:16" ht="12.75" x14ac:dyDescent="0.2">
      <c r="A8668" s="4" t="s">
        <v>14</v>
      </c>
      <c r="B8668" s="4" t="s">
        <v>7654</v>
      </c>
      <c r="C8668" s="4" t="s">
        <v>8095</v>
      </c>
      <c r="D8668" s="4" t="s">
        <v>8148</v>
      </c>
      <c r="E8668" s="4" t="s">
        <v>8157</v>
      </c>
      <c r="F8668" s="4" t="s">
        <v>8158</v>
      </c>
      <c r="G8668" s="4" t="s">
        <v>8161</v>
      </c>
      <c r="H8668" s="4" t="s">
        <v>20</v>
      </c>
      <c r="I8668" s="4" t="s">
        <v>21</v>
      </c>
      <c r="J8668" s="4" t="s">
        <v>36</v>
      </c>
      <c r="K8668" s="4" t="s">
        <v>8136</v>
      </c>
      <c r="L8668" s="4" t="s">
        <v>8112</v>
      </c>
      <c r="M8668" s="5">
        <v>44902</v>
      </c>
      <c r="N8668" s="6">
        <v>2149</v>
      </c>
      <c r="O8668" s="4">
        <f t="shared" si="270"/>
        <v>7</v>
      </c>
      <c r="P8668" s="4" t="str">
        <f t="shared" si="271"/>
        <v>2022-12</v>
      </c>
    </row>
    <row r="8669" spans="1:16" ht="12.75" x14ac:dyDescent="0.2">
      <c r="A8669" s="4" t="s">
        <v>14</v>
      </c>
      <c r="B8669" s="4" t="s">
        <v>7654</v>
      </c>
      <c r="C8669" s="4" t="s">
        <v>9450</v>
      </c>
      <c r="D8669" s="4" t="s">
        <v>25</v>
      </c>
      <c r="E8669" s="4" t="s">
        <v>9481</v>
      </c>
      <c r="F8669" s="4" t="s">
        <v>9482</v>
      </c>
      <c r="G8669" s="4" t="s">
        <v>9483</v>
      </c>
      <c r="H8669" s="4" t="s">
        <v>210</v>
      </c>
      <c r="I8669" s="4" t="s">
        <v>210</v>
      </c>
      <c r="J8669" s="4" t="s">
        <v>226</v>
      </c>
      <c r="K8669" s="4" t="s">
        <v>9476</v>
      </c>
      <c r="L8669" s="4" t="s">
        <v>9145</v>
      </c>
      <c r="M8669" s="5">
        <v>44902</v>
      </c>
      <c r="N8669" s="6">
        <v>2467</v>
      </c>
      <c r="O8669" s="4">
        <f t="shared" si="270"/>
        <v>7</v>
      </c>
      <c r="P8669" s="4" t="str">
        <f t="shared" si="271"/>
        <v>2022-12</v>
      </c>
    </row>
    <row r="8670" spans="1:16" ht="12.75" x14ac:dyDescent="0.2">
      <c r="A8670" s="4" t="s">
        <v>3048</v>
      </c>
      <c r="B8670" s="4" t="s">
        <v>9902</v>
      </c>
      <c r="C8670" s="4" t="s">
        <v>10147</v>
      </c>
      <c r="D8670" s="4" t="s">
        <v>10283</v>
      </c>
      <c r="E8670" s="4" t="s">
        <v>10284</v>
      </c>
      <c r="F8670" s="4" t="s">
        <v>10285</v>
      </c>
      <c r="G8670" s="4" t="s">
        <v>10291</v>
      </c>
      <c r="H8670" s="4" t="s">
        <v>20</v>
      </c>
      <c r="I8670" s="4" t="s">
        <v>21</v>
      </c>
      <c r="J8670" s="4" t="s">
        <v>22</v>
      </c>
      <c r="K8670" s="4" t="s">
        <v>10151</v>
      </c>
      <c r="L8670" s="4" t="s">
        <v>10169</v>
      </c>
      <c r="M8670" s="5">
        <v>44902</v>
      </c>
      <c r="N8670" s="6">
        <v>2745</v>
      </c>
      <c r="O8670" s="4">
        <f t="shared" si="270"/>
        <v>7</v>
      </c>
      <c r="P8670" s="4" t="str">
        <f t="shared" si="271"/>
        <v>2022-12</v>
      </c>
    </row>
    <row r="8671" spans="1:16" ht="12.75" x14ac:dyDescent="0.2">
      <c r="A8671" s="4" t="s">
        <v>3048</v>
      </c>
      <c r="B8671" s="4" t="s">
        <v>10496</v>
      </c>
      <c r="C8671" s="4" t="s">
        <v>10497</v>
      </c>
      <c r="D8671" s="4" t="s">
        <v>13936</v>
      </c>
      <c r="E8671" s="4" t="s">
        <v>10498</v>
      </c>
      <c r="F8671" s="4" t="s">
        <v>10499</v>
      </c>
      <c r="G8671" s="4" t="s">
        <v>10500</v>
      </c>
      <c r="H8671" s="4" t="s">
        <v>20</v>
      </c>
      <c r="I8671" s="4" t="s">
        <v>21</v>
      </c>
      <c r="J8671" s="4" t="s">
        <v>39</v>
      </c>
      <c r="K8671" s="4" t="s">
        <v>10501</v>
      </c>
      <c r="L8671" s="4" t="s">
        <v>10502</v>
      </c>
      <c r="M8671" s="5">
        <v>44902</v>
      </c>
      <c r="N8671" s="6">
        <v>1201</v>
      </c>
      <c r="O8671" s="4">
        <f t="shared" si="270"/>
        <v>7</v>
      </c>
      <c r="P8671" s="4" t="str">
        <f t="shared" si="271"/>
        <v>2022-12</v>
      </c>
    </row>
    <row r="8672" spans="1:16" ht="12.75" x14ac:dyDescent="0.2">
      <c r="A8672" s="4" t="s">
        <v>3048</v>
      </c>
      <c r="B8672" s="4" t="s">
        <v>11712</v>
      </c>
      <c r="C8672" s="4" t="s">
        <v>11719</v>
      </c>
      <c r="D8672" s="4" t="s">
        <v>13936</v>
      </c>
      <c r="E8672" s="4" t="s">
        <v>5478</v>
      </c>
      <c r="F8672" s="4" t="s">
        <v>5479</v>
      </c>
      <c r="G8672" s="4" t="s">
        <v>11799</v>
      </c>
      <c r="H8672" s="4" t="s">
        <v>20</v>
      </c>
      <c r="I8672" s="4" t="s">
        <v>21</v>
      </c>
      <c r="J8672" s="4" t="s">
        <v>22</v>
      </c>
      <c r="K8672" s="4" t="s">
        <v>11723</v>
      </c>
      <c r="L8672" s="4" t="s">
        <v>5477</v>
      </c>
      <c r="M8672" s="5">
        <v>44902</v>
      </c>
      <c r="N8672" s="6">
        <v>2906</v>
      </c>
      <c r="O8672" s="4">
        <f t="shared" si="270"/>
        <v>7</v>
      </c>
      <c r="P8672" s="4" t="str">
        <f t="shared" si="271"/>
        <v>2022-12</v>
      </c>
    </row>
    <row r="8673" spans="1:16" ht="12.75" x14ac:dyDescent="0.2">
      <c r="A8673" s="4" t="s">
        <v>3048</v>
      </c>
      <c r="B8673" s="4" t="s">
        <v>11712</v>
      </c>
      <c r="C8673" s="4" t="s">
        <v>11934</v>
      </c>
      <c r="D8673" s="4" t="s">
        <v>25</v>
      </c>
      <c r="E8673" s="4" t="s">
        <v>6068</v>
      </c>
      <c r="F8673" s="4" t="s">
        <v>6069</v>
      </c>
      <c r="G8673" s="4" t="s">
        <v>12066</v>
      </c>
      <c r="H8673" s="4" t="s">
        <v>20</v>
      </c>
      <c r="I8673" s="4" t="s">
        <v>29</v>
      </c>
      <c r="J8673" s="4" t="s">
        <v>22</v>
      </c>
      <c r="K8673" s="4" t="s">
        <v>11936</v>
      </c>
      <c r="L8673" s="4" t="s">
        <v>11937</v>
      </c>
      <c r="M8673" s="5">
        <v>44902</v>
      </c>
      <c r="N8673" s="6">
        <v>1977</v>
      </c>
      <c r="O8673" s="4">
        <f t="shared" si="270"/>
        <v>7</v>
      </c>
      <c r="P8673" s="4" t="str">
        <f t="shared" si="271"/>
        <v>2022-12</v>
      </c>
    </row>
    <row r="8674" spans="1:16" ht="12.75" x14ac:dyDescent="0.2">
      <c r="A8674" s="4" t="s">
        <v>14</v>
      </c>
      <c r="B8674" s="4" t="s">
        <v>15</v>
      </c>
      <c r="C8674" s="4" t="s">
        <v>504</v>
      </c>
      <c r="D8674" s="4" t="s">
        <v>13936</v>
      </c>
      <c r="E8674" s="4" t="s">
        <v>613</v>
      </c>
      <c r="F8674" s="4" t="s">
        <v>614</v>
      </c>
      <c r="G8674" s="4" t="s">
        <v>622</v>
      </c>
      <c r="H8674" s="4" t="s">
        <v>20</v>
      </c>
      <c r="I8674" s="4" t="s">
        <v>21</v>
      </c>
      <c r="J8674" s="4" t="s">
        <v>22</v>
      </c>
      <c r="K8674" s="4" t="s">
        <v>576</v>
      </c>
      <c r="L8674" s="4" t="s">
        <v>100</v>
      </c>
      <c r="M8674" s="5">
        <v>44903</v>
      </c>
      <c r="N8674" s="6">
        <v>212</v>
      </c>
      <c r="O8674" s="4">
        <f t="shared" si="270"/>
        <v>8</v>
      </c>
      <c r="P8674" s="4" t="str">
        <f t="shared" si="271"/>
        <v>2022-12</v>
      </c>
    </row>
    <row r="8675" spans="1:16" ht="12.75" x14ac:dyDescent="0.2">
      <c r="A8675" s="4" t="s">
        <v>14</v>
      </c>
      <c r="B8675" s="4" t="s">
        <v>4342</v>
      </c>
      <c r="C8675" s="4" t="s">
        <v>4343</v>
      </c>
      <c r="D8675" s="4" t="s">
        <v>25</v>
      </c>
      <c r="E8675" s="4" t="s">
        <v>4464</v>
      </c>
      <c r="F8675" s="4" t="s">
        <v>4465</v>
      </c>
      <c r="G8675" s="4" t="s">
        <v>4466</v>
      </c>
      <c r="H8675" s="4" t="s">
        <v>20</v>
      </c>
      <c r="I8675" s="4" t="s">
        <v>216</v>
      </c>
      <c r="J8675" s="4" t="s">
        <v>39</v>
      </c>
      <c r="K8675" s="4" t="s">
        <v>4362</v>
      </c>
      <c r="L8675" s="4" t="s">
        <v>4348</v>
      </c>
      <c r="M8675" s="5">
        <v>44903</v>
      </c>
      <c r="N8675" s="6">
        <v>6986</v>
      </c>
      <c r="O8675" s="4">
        <f t="shared" si="270"/>
        <v>8</v>
      </c>
      <c r="P8675" s="4" t="str">
        <f t="shared" si="271"/>
        <v>2022-12</v>
      </c>
    </row>
    <row r="8676" spans="1:16" ht="12.75" x14ac:dyDescent="0.2">
      <c r="A8676" s="4" t="s">
        <v>14</v>
      </c>
      <c r="B8676" s="4" t="s">
        <v>4342</v>
      </c>
      <c r="C8676" s="4" t="s">
        <v>4343</v>
      </c>
      <c r="D8676" s="4" t="s">
        <v>5135</v>
      </c>
      <c r="E8676" s="4" t="s">
        <v>5136</v>
      </c>
      <c r="F8676" s="4" t="s">
        <v>5137</v>
      </c>
      <c r="G8676" s="4" t="s">
        <v>5140</v>
      </c>
      <c r="H8676" s="4" t="s">
        <v>20</v>
      </c>
      <c r="I8676" s="4" t="s">
        <v>21</v>
      </c>
      <c r="J8676" s="4" t="s">
        <v>22</v>
      </c>
      <c r="K8676" s="4" t="s">
        <v>4362</v>
      </c>
      <c r="L8676" s="4" t="s">
        <v>4363</v>
      </c>
      <c r="M8676" s="5">
        <v>44903</v>
      </c>
      <c r="N8676" s="6">
        <v>8759</v>
      </c>
      <c r="O8676" s="4">
        <f t="shared" si="270"/>
        <v>8</v>
      </c>
      <c r="P8676" s="4" t="str">
        <f t="shared" si="271"/>
        <v>2022-12</v>
      </c>
    </row>
    <row r="8677" spans="1:16" ht="12.75" x14ac:dyDescent="0.2">
      <c r="A8677" s="4" t="s">
        <v>14</v>
      </c>
      <c r="B8677" s="4" t="s">
        <v>7654</v>
      </c>
      <c r="C8677" s="4" t="s">
        <v>8288</v>
      </c>
      <c r="D8677" s="4" t="s">
        <v>8661</v>
      </c>
      <c r="E8677" s="4" t="s">
        <v>8665</v>
      </c>
      <c r="F8677" s="4" t="s">
        <v>8666</v>
      </c>
      <c r="G8677" s="4" t="s">
        <v>8670</v>
      </c>
      <c r="H8677" s="4" t="s">
        <v>20</v>
      </c>
      <c r="I8677" s="4" t="s">
        <v>21</v>
      </c>
      <c r="J8677" s="4" t="s">
        <v>22</v>
      </c>
      <c r="K8677" s="4" t="s">
        <v>8297</v>
      </c>
      <c r="L8677" s="4" t="s">
        <v>8349</v>
      </c>
      <c r="M8677" s="5">
        <v>44903</v>
      </c>
      <c r="N8677" s="6">
        <v>4064</v>
      </c>
      <c r="O8677" s="4">
        <f t="shared" si="270"/>
        <v>8</v>
      </c>
      <c r="P8677" s="4" t="str">
        <f t="shared" si="271"/>
        <v>2022-12</v>
      </c>
    </row>
    <row r="8678" spans="1:16" ht="12.75" x14ac:dyDescent="0.2">
      <c r="A8678" s="4" t="s">
        <v>14</v>
      </c>
      <c r="B8678" s="4" t="s">
        <v>7654</v>
      </c>
      <c r="C8678" s="4" t="s">
        <v>9450</v>
      </c>
      <c r="D8678" s="4" t="s">
        <v>7419</v>
      </c>
      <c r="E8678" s="4" t="s">
        <v>9471</v>
      </c>
      <c r="F8678" s="4" t="s">
        <v>9472</v>
      </c>
      <c r="G8678" s="4" t="s">
        <v>9473</v>
      </c>
      <c r="H8678" s="4" t="s">
        <v>20</v>
      </c>
      <c r="I8678" s="4" t="s">
        <v>29</v>
      </c>
      <c r="J8678" s="4" t="s">
        <v>39</v>
      </c>
      <c r="K8678" s="4" t="s">
        <v>7893</v>
      </c>
      <c r="L8678" s="4" t="s">
        <v>9145</v>
      </c>
      <c r="M8678" s="5">
        <v>44903</v>
      </c>
      <c r="N8678" s="6">
        <v>981</v>
      </c>
      <c r="O8678" s="4">
        <f t="shared" si="270"/>
        <v>8</v>
      </c>
      <c r="P8678" s="4" t="str">
        <f t="shared" si="271"/>
        <v>2022-12</v>
      </c>
    </row>
    <row r="8679" spans="1:16" ht="12.75" x14ac:dyDescent="0.2">
      <c r="A8679" s="4" t="s">
        <v>3048</v>
      </c>
      <c r="B8679" s="4" t="s">
        <v>11712</v>
      </c>
      <c r="C8679" s="4" t="s">
        <v>11934</v>
      </c>
      <c r="D8679" s="4" t="s">
        <v>25</v>
      </c>
      <c r="E8679" s="4" t="s">
        <v>11967</v>
      </c>
      <c r="F8679" s="4" t="s">
        <v>11968</v>
      </c>
      <c r="G8679" s="4" t="s">
        <v>12103</v>
      </c>
      <c r="H8679" s="4" t="s">
        <v>20</v>
      </c>
      <c r="I8679" s="4" t="s">
        <v>29</v>
      </c>
      <c r="J8679" s="4" t="s">
        <v>36</v>
      </c>
      <c r="K8679" s="4" t="s">
        <v>11964</v>
      </c>
      <c r="L8679" s="4" t="s">
        <v>10177</v>
      </c>
      <c r="M8679" s="5">
        <v>44903</v>
      </c>
      <c r="N8679" s="6">
        <v>3893</v>
      </c>
      <c r="O8679" s="4">
        <f t="shared" si="270"/>
        <v>8</v>
      </c>
      <c r="P8679" s="4" t="str">
        <f t="shared" si="271"/>
        <v>2022-12</v>
      </c>
    </row>
    <row r="8680" spans="1:16" ht="12.75" x14ac:dyDescent="0.2">
      <c r="A8680" s="4" t="s">
        <v>3048</v>
      </c>
      <c r="B8680" s="4" t="s">
        <v>12289</v>
      </c>
      <c r="C8680" s="4" t="s">
        <v>13302</v>
      </c>
      <c r="D8680" s="4" t="s">
        <v>13459</v>
      </c>
      <c r="E8680" s="4" t="s">
        <v>13463</v>
      </c>
      <c r="F8680" s="4" t="s">
        <v>13464</v>
      </c>
      <c r="G8680" s="4" t="s">
        <v>13465</v>
      </c>
      <c r="H8680" s="4" t="s">
        <v>20</v>
      </c>
      <c r="I8680" s="4" t="s">
        <v>21</v>
      </c>
      <c r="J8680" s="4" t="s">
        <v>39</v>
      </c>
      <c r="K8680" s="4" t="s">
        <v>13316</v>
      </c>
      <c r="L8680" s="4" t="s">
        <v>12370</v>
      </c>
      <c r="M8680" s="5">
        <v>44903</v>
      </c>
      <c r="N8680" s="6">
        <v>5767</v>
      </c>
      <c r="O8680" s="4">
        <f t="shared" si="270"/>
        <v>8</v>
      </c>
      <c r="P8680" s="4" t="str">
        <f t="shared" si="271"/>
        <v>2022-12</v>
      </c>
    </row>
    <row r="8681" spans="1:16" ht="12.75" x14ac:dyDescent="0.2">
      <c r="A8681" s="4" t="s">
        <v>14</v>
      </c>
      <c r="B8681" s="4" t="s">
        <v>15</v>
      </c>
      <c r="C8681" s="4" t="s">
        <v>16</v>
      </c>
      <c r="D8681" s="4" t="s">
        <v>49</v>
      </c>
      <c r="E8681" s="4" t="s">
        <v>26</v>
      </c>
      <c r="F8681" s="4" t="s">
        <v>27</v>
      </c>
      <c r="G8681" s="4" t="s">
        <v>28</v>
      </c>
      <c r="H8681" s="4" t="s">
        <v>20</v>
      </c>
      <c r="I8681" s="4" t="s">
        <v>29</v>
      </c>
      <c r="J8681" s="4" t="s">
        <v>22</v>
      </c>
      <c r="K8681" s="4" t="s">
        <v>23</v>
      </c>
      <c r="L8681" s="4" t="s">
        <v>30</v>
      </c>
      <c r="M8681" s="5">
        <v>44904</v>
      </c>
      <c r="N8681" s="6">
        <v>1067</v>
      </c>
      <c r="O8681" s="4">
        <f t="shared" si="270"/>
        <v>9</v>
      </c>
      <c r="P8681" s="4" t="str">
        <f t="shared" si="271"/>
        <v>2022-12</v>
      </c>
    </row>
    <row r="8682" spans="1:16" ht="12.75" x14ac:dyDescent="0.2">
      <c r="A8682" s="4" t="s">
        <v>1050</v>
      </c>
      <c r="B8682" s="4" t="s">
        <v>1051</v>
      </c>
      <c r="C8682" s="4" t="s">
        <v>2425</v>
      </c>
      <c r="D8682" s="4" t="s">
        <v>2498</v>
      </c>
      <c r="E8682" s="4" t="s">
        <v>2491</v>
      </c>
      <c r="F8682" s="4" t="s">
        <v>2492</v>
      </c>
      <c r="G8682" s="4" t="s">
        <v>2503</v>
      </c>
      <c r="H8682" s="4" t="s">
        <v>20</v>
      </c>
      <c r="I8682" s="4" t="s">
        <v>21</v>
      </c>
      <c r="J8682" s="4" t="s">
        <v>22</v>
      </c>
      <c r="K8682" s="4" t="s">
        <v>1668</v>
      </c>
      <c r="L8682" s="4" t="s">
        <v>1110</v>
      </c>
      <c r="M8682" s="5">
        <v>44904</v>
      </c>
      <c r="N8682" s="6">
        <v>6934</v>
      </c>
      <c r="O8682" s="4">
        <f t="shared" si="270"/>
        <v>9</v>
      </c>
      <c r="P8682" s="4" t="str">
        <f t="shared" si="271"/>
        <v>2022-12</v>
      </c>
    </row>
    <row r="8683" spans="1:16" ht="12.75" x14ac:dyDescent="0.2">
      <c r="A8683" s="4" t="s">
        <v>1050</v>
      </c>
      <c r="B8683" s="4" t="s">
        <v>1051</v>
      </c>
      <c r="C8683" s="4" t="s">
        <v>2425</v>
      </c>
      <c r="D8683" s="4" t="s">
        <v>2504</v>
      </c>
      <c r="E8683" s="4" t="s">
        <v>2505</v>
      </c>
      <c r="F8683" s="4" t="s">
        <v>2506</v>
      </c>
      <c r="G8683" s="4" t="s">
        <v>2507</v>
      </c>
      <c r="H8683" s="4" t="s">
        <v>210</v>
      </c>
      <c r="I8683" s="4" t="s">
        <v>210</v>
      </c>
      <c r="J8683" s="4" t="s">
        <v>226</v>
      </c>
      <c r="K8683" s="4" t="s">
        <v>1668</v>
      </c>
      <c r="L8683" s="4" t="s">
        <v>1171</v>
      </c>
      <c r="M8683" s="5">
        <v>44904</v>
      </c>
      <c r="N8683" s="6">
        <v>891</v>
      </c>
      <c r="O8683" s="4">
        <f t="shared" si="270"/>
        <v>9</v>
      </c>
      <c r="P8683" s="4" t="str">
        <f t="shared" si="271"/>
        <v>2022-12</v>
      </c>
    </row>
    <row r="8684" spans="1:16" ht="12.75" x14ac:dyDescent="0.2">
      <c r="A8684" s="4" t="s">
        <v>1050</v>
      </c>
      <c r="B8684" s="4" t="s">
        <v>1051</v>
      </c>
      <c r="C8684" s="4" t="s">
        <v>2556</v>
      </c>
      <c r="D8684" s="4" t="s">
        <v>3033</v>
      </c>
      <c r="E8684" s="4" t="s">
        <v>2621</v>
      </c>
      <c r="F8684" s="4" t="s">
        <v>2622</v>
      </c>
      <c r="G8684" s="4" t="s">
        <v>2623</v>
      </c>
      <c r="H8684" s="4" t="s">
        <v>20</v>
      </c>
      <c r="I8684" s="4" t="s">
        <v>29</v>
      </c>
      <c r="J8684" s="4" t="s">
        <v>162</v>
      </c>
      <c r="K8684" s="4" t="s">
        <v>2576</v>
      </c>
      <c r="L8684" s="4" t="s">
        <v>2561</v>
      </c>
      <c r="M8684" s="5">
        <v>44904</v>
      </c>
      <c r="N8684" s="6">
        <v>9358</v>
      </c>
      <c r="O8684" s="4">
        <f t="shared" si="270"/>
        <v>9</v>
      </c>
      <c r="P8684" s="4" t="str">
        <f t="shared" si="271"/>
        <v>2022-12</v>
      </c>
    </row>
    <row r="8685" spans="1:16" ht="12.75" x14ac:dyDescent="0.2">
      <c r="A8685" s="4" t="s">
        <v>3048</v>
      </c>
      <c r="B8685" s="4" t="s">
        <v>3049</v>
      </c>
      <c r="C8685" s="4" t="s">
        <v>3050</v>
      </c>
      <c r="D8685" s="4" t="s">
        <v>3132</v>
      </c>
      <c r="E8685" s="4" t="s">
        <v>3133</v>
      </c>
      <c r="F8685" s="4" t="s">
        <v>3134</v>
      </c>
      <c r="G8685" s="4" t="s">
        <v>3135</v>
      </c>
      <c r="H8685" s="4" t="s">
        <v>20</v>
      </c>
      <c r="I8685" s="4" t="s">
        <v>29</v>
      </c>
      <c r="J8685" s="4" t="s">
        <v>36</v>
      </c>
      <c r="K8685" s="4" t="s">
        <v>3054</v>
      </c>
      <c r="L8685" s="4" t="s">
        <v>3136</v>
      </c>
      <c r="M8685" s="5">
        <v>44904</v>
      </c>
      <c r="N8685" s="6">
        <v>4496</v>
      </c>
      <c r="O8685" s="4">
        <f t="shared" si="270"/>
        <v>9</v>
      </c>
      <c r="P8685" s="4" t="str">
        <f t="shared" si="271"/>
        <v>2022-12</v>
      </c>
    </row>
    <row r="8686" spans="1:16" ht="12.75" x14ac:dyDescent="0.2">
      <c r="A8686" s="4" t="s">
        <v>3048</v>
      </c>
      <c r="B8686" s="4" t="s">
        <v>3049</v>
      </c>
      <c r="C8686" s="4" t="s">
        <v>3050</v>
      </c>
      <c r="D8686" s="4" t="s">
        <v>3185</v>
      </c>
      <c r="E8686" s="4" t="s">
        <v>3202</v>
      </c>
      <c r="F8686" s="4" t="s">
        <v>3203</v>
      </c>
      <c r="G8686" s="4" t="s">
        <v>3204</v>
      </c>
      <c r="H8686" s="4" t="s">
        <v>20</v>
      </c>
      <c r="I8686" s="4" t="s">
        <v>21</v>
      </c>
      <c r="J8686" s="4" t="s">
        <v>22</v>
      </c>
      <c r="K8686" s="4" t="s">
        <v>3054</v>
      </c>
      <c r="L8686" s="4" t="s">
        <v>3055</v>
      </c>
      <c r="M8686" s="5">
        <v>44904</v>
      </c>
      <c r="N8686" s="6">
        <v>9355</v>
      </c>
      <c r="O8686" s="4">
        <f t="shared" si="270"/>
        <v>9</v>
      </c>
      <c r="P8686" s="4" t="str">
        <f t="shared" si="271"/>
        <v>2022-12</v>
      </c>
    </row>
    <row r="8687" spans="1:16" ht="12.75" x14ac:dyDescent="0.2">
      <c r="A8687" s="4" t="s">
        <v>3048</v>
      </c>
      <c r="B8687" s="4" t="s">
        <v>3049</v>
      </c>
      <c r="C8687" s="4" t="s">
        <v>3050</v>
      </c>
      <c r="D8687" s="4" t="s">
        <v>3301</v>
      </c>
      <c r="E8687" s="4" t="s">
        <v>3302</v>
      </c>
      <c r="F8687" s="4" t="s">
        <v>3303</v>
      </c>
      <c r="G8687" s="4" t="s">
        <v>3309</v>
      </c>
      <c r="H8687" s="4" t="s">
        <v>20</v>
      </c>
      <c r="I8687" s="4" t="s">
        <v>21</v>
      </c>
      <c r="J8687" s="4" t="s">
        <v>22</v>
      </c>
      <c r="K8687" s="4" t="s">
        <v>3054</v>
      </c>
      <c r="L8687" s="4" t="s">
        <v>3055</v>
      </c>
      <c r="M8687" s="5">
        <v>44904</v>
      </c>
      <c r="N8687" s="6">
        <v>6311</v>
      </c>
      <c r="O8687" s="4">
        <f t="shared" si="270"/>
        <v>9</v>
      </c>
      <c r="P8687" s="4" t="str">
        <f t="shared" si="271"/>
        <v>2022-12</v>
      </c>
    </row>
    <row r="8688" spans="1:16" ht="12.75" x14ac:dyDescent="0.2">
      <c r="A8688" s="4" t="s">
        <v>3048</v>
      </c>
      <c r="B8688" s="4" t="s">
        <v>3049</v>
      </c>
      <c r="C8688" s="4" t="s">
        <v>3522</v>
      </c>
      <c r="D8688" s="4" t="s">
        <v>25</v>
      </c>
      <c r="E8688" s="4" t="s">
        <v>3586</v>
      </c>
      <c r="F8688" s="4" t="s">
        <v>3587</v>
      </c>
      <c r="G8688" s="4" t="s">
        <v>3588</v>
      </c>
      <c r="H8688" s="4" t="s">
        <v>20</v>
      </c>
      <c r="I8688" s="4" t="s">
        <v>29</v>
      </c>
      <c r="J8688" s="4" t="s">
        <v>36</v>
      </c>
      <c r="K8688" s="4" t="s">
        <v>3524</v>
      </c>
      <c r="L8688" s="4" t="s">
        <v>3136</v>
      </c>
      <c r="M8688" s="5">
        <v>44904</v>
      </c>
      <c r="N8688" s="6">
        <v>6554</v>
      </c>
      <c r="O8688" s="4">
        <f t="shared" si="270"/>
        <v>9</v>
      </c>
      <c r="P8688" s="4" t="str">
        <f t="shared" si="271"/>
        <v>2022-12</v>
      </c>
    </row>
    <row r="8689" spans="1:16" ht="12.75" x14ac:dyDescent="0.2">
      <c r="A8689" s="4" t="s">
        <v>3048</v>
      </c>
      <c r="B8689" s="4" t="s">
        <v>3049</v>
      </c>
      <c r="C8689" s="4" t="s">
        <v>3522</v>
      </c>
      <c r="D8689" s="4" t="s">
        <v>3301</v>
      </c>
      <c r="E8689" s="4" t="s">
        <v>3314</v>
      </c>
      <c r="F8689" s="4" t="s">
        <v>3315</v>
      </c>
      <c r="G8689" s="4" t="s">
        <v>3595</v>
      </c>
      <c r="H8689" s="4" t="s">
        <v>20</v>
      </c>
      <c r="I8689" s="4" t="s">
        <v>29</v>
      </c>
      <c r="J8689" s="4" t="s">
        <v>22</v>
      </c>
      <c r="K8689" s="4" t="s">
        <v>3524</v>
      </c>
      <c r="L8689" s="4" t="s">
        <v>3055</v>
      </c>
      <c r="M8689" s="5">
        <v>44904</v>
      </c>
      <c r="N8689" s="6">
        <v>1983</v>
      </c>
      <c r="O8689" s="4">
        <f t="shared" si="270"/>
        <v>9</v>
      </c>
      <c r="P8689" s="4" t="str">
        <f t="shared" si="271"/>
        <v>2022-12</v>
      </c>
    </row>
    <row r="8690" spans="1:16" ht="12.75" x14ac:dyDescent="0.2">
      <c r="A8690" s="4" t="s">
        <v>14</v>
      </c>
      <c r="B8690" s="4" t="s">
        <v>3761</v>
      </c>
      <c r="C8690" s="4" t="s">
        <v>3762</v>
      </c>
      <c r="D8690" s="4" t="s">
        <v>4050</v>
      </c>
      <c r="E8690" s="4" t="s">
        <v>4051</v>
      </c>
      <c r="F8690" s="4" t="s">
        <v>4052</v>
      </c>
      <c r="G8690" s="4" t="s">
        <v>4054</v>
      </c>
      <c r="H8690" s="4" t="s">
        <v>20</v>
      </c>
      <c r="I8690" s="4" t="s">
        <v>21</v>
      </c>
      <c r="J8690" s="4" t="s">
        <v>22</v>
      </c>
      <c r="K8690" s="4" t="s">
        <v>3766</v>
      </c>
      <c r="L8690" s="4" t="s">
        <v>3772</v>
      </c>
      <c r="M8690" s="5">
        <v>44904</v>
      </c>
      <c r="N8690" s="6">
        <v>3734</v>
      </c>
      <c r="O8690" s="4">
        <f t="shared" si="270"/>
        <v>9</v>
      </c>
      <c r="P8690" s="4" t="str">
        <f t="shared" si="271"/>
        <v>2022-12</v>
      </c>
    </row>
    <row r="8691" spans="1:16" ht="12.75" x14ac:dyDescent="0.2">
      <c r="A8691" s="4" t="s">
        <v>14</v>
      </c>
      <c r="B8691" s="4" t="s">
        <v>4342</v>
      </c>
      <c r="C8691" s="4" t="s">
        <v>4343</v>
      </c>
      <c r="D8691" s="4" t="s">
        <v>4657</v>
      </c>
      <c r="E8691" s="4" t="s">
        <v>4658</v>
      </c>
      <c r="F8691" s="4" t="s">
        <v>4659</v>
      </c>
      <c r="G8691" s="4" t="s">
        <v>4673</v>
      </c>
      <c r="H8691" s="4" t="s">
        <v>20</v>
      </c>
      <c r="I8691" s="4" t="s">
        <v>21</v>
      </c>
      <c r="J8691" s="4" t="s">
        <v>22</v>
      </c>
      <c r="K8691" s="4" t="s">
        <v>4347</v>
      </c>
      <c r="L8691" s="4" t="s">
        <v>4348</v>
      </c>
      <c r="M8691" s="5">
        <v>44904</v>
      </c>
      <c r="N8691" s="6">
        <v>8105</v>
      </c>
      <c r="O8691" s="4">
        <f t="shared" si="270"/>
        <v>9</v>
      </c>
      <c r="P8691" s="4" t="str">
        <f t="shared" si="271"/>
        <v>2022-12</v>
      </c>
    </row>
    <row r="8692" spans="1:16" ht="12.75" x14ac:dyDescent="0.2">
      <c r="A8692" s="4" t="s">
        <v>14</v>
      </c>
      <c r="B8692" s="4" t="s">
        <v>4342</v>
      </c>
      <c r="C8692" s="4" t="s">
        <v>4343</v>
      </c>
      <c r="D8692" s="4" t="s">
        <v>5096</v>
      </c>
      <c r="E8692" s="4" t="s">
        <v>5105</v>
      </c>
      <c r="F8692" s="4" t="s">
        <v>5106</v>
      </c>
      <c r="G8692" s="4" t="s">
        <v>5107</v>
      </c>
      <c r="H8692" s="4" t="s">
        <v>20</v>
      </c>
      <c r="I8692" s="4" t="s">
        <v>21</v>
      </c>
      <c r="J8692" s="4" t="s">
        <v>39</v>
      </c>
      <c r="K8692" s="4" t="s">
        <v>4362</v>
      </c>
      <c r="L8692" s="4" t="s">
        <v>4363</v>
      </c>
      <c r="M8692" s="5">
        <v>44904</v>
      </c>
      <c r="N8692" s="6">
        <v>6148</v>
      </c>
      <c r="O8692" s="4">
        <f t="shared" si="270"/>
        <v>9</v>
      </c>
      <c r="P8692" s="4" t="str">
        <f t="shared" si="271"/>
        <v>2022-12</v>
      </c>
    </row>
    <row r="8693" spans="1:16" ht="12.75" x14ac:dyDescent="0.2">
      <c r="A8693" s="4" t="s">
        <v>14</v>
      </c>
      <c r="B8693" s="4" t="s">
        <v>7127</v>
      </c>
      <c r="C8693" s="4" t="s">
        <v>7128</v>
      </c>
      <c r="D8693" s="4" t="s">
        <v>7447</v>
      </c>
      <c r="E8693" s="4" t="s">
        <v>7448</v>
      </c>
      <c r="F8693" s="4" t="s">
        <v>7449</v>
      </c>
      <c r="G8693" s="4" t="s">
        <v>7450</v>
      </c>
      <c r="H8693" s="4" t="s">
        <v>20</v>
      </c>
      <c r="I8693" s="4" t="s">
        <v>29</v>
      </c>
      <c r="J8693" s="4" t="s">
        <v>39</v>
      </c>
      <c r="K8693" s="4" t="s">
        <v>7144</v>
      </c>
      <c r="L8693" s="4" t="s">
        <v>7137</v>
      </c>
      <c r="M8693" s="5">
        <v>44904</v>
      </c>
      <c r="N8693" s="6">
        <v>5452</v>
      </c>
      <c r="O8693" s="4">
        <f t="shared" si="270"/>
        <v>9</v>
      </c>
      <c r="P8693" s="4" t="str">
        <f t="shared" si="271"/>
        <v>2022-12</v>
      </c>
    </row>
    <row r="8694" spans="1:16" ht="12.75" x14ac:dyDescent="0.2">
      <c r="A8694" s="4" t="s">
        <v>14</v>
      </c>
      <c r="B8694" s="4" t="s">
        <v>7127</v>
      </c>
      <c r="C8694" s="4" t="s">
        <v>7128</v>
      </c>
      <c r="D8694" s="4" t="s">
        <v>7533</v>
      </c>
      <c r="E8694" s="4" t="s">
        <v>7300</v>
      </c>
      <c r="F8694" s="4" t="s">
        <v>7301</v>
      </c>
      <c r="G8694" s="4" t="s">
        <v>7535</v>
      </c>
      <c r="H8694" s="4" t="s">
        <v>210</v>
      </c>
      <c r="I8694" s="4" t="s">
        <v>210</v>
      </c>
      <c r="J8694" s="4" t="s">
        <v>226</v>
      </c>
      <c r="K8694" s="4" t="s">
        <v>7144</v>
      </c>
      <c r="L8694" s="4" t="s">
        <v>7203</v>
      </c>
      <c r="M8694" s="5">
        <v>44904</v>
      </c>
      <c r="N8694" s="6">
        <v>577</v>
      </c>
      <c r="O8694" s="4">
        <f t="shared" si="270"/>
        <v>9</v>
      </c>
      <c r="P8694" s="4" t="str">
        <f t="shared" si="271"/>
        <v>2022-12</v>
      </c>
    </row>
    <row r="8695" spans="1:16" ht="12.75" x14ac:dyDescent="0.2">
      <c r="A8695" s="4" t="s">
        <v>14</v>
      </c>
      <c r="B8695" s="4" t="s">
        <v>7654</v>
      </c>
      <c r="C8695" s="4" t="s">
        <v>8288</v>
      </c>
      <c r="D8695" s="4" t="s">
        <v>8423</v>
      </c>
      <c r="E8695" s="4" t="s">
        <v>8618</v>
      </c>
      <c r="F8695" s="4" t="s">
        <v>8619</v>
      </c>
      <c r="G8695" s="4" t="s">
        <v>8630</v>
      </c>
      <c r="H8695" s="4" t="s">
        <v>20</v>
      </c>
      <c r="I8695" s="4" t="s">
        <v>21</v>
      </c>
      <c r="J8695" s="4" t="s">
        <v>36</v>
      </c>
      <c r="K8695" s="4" t="s">
        <v>8306</v>
      </c>
      <c r="L8695" s="4" t="s">
        <v>8112</v>
      </c>
      <c r="M8695" s="5">
        <v>44904</v>
      </c>
      <c r="N8695" s="6">
        <v>3087</v>
      </c>
      <c r="O8695" s="4">
        <f t="shared" si="270"/>
        <v>9</v>
      </c>
      <c r="P8695" s="4" t="str">
        <f t="shared" si="271"/>
        <v>2022-12</v>
      </c>
    </row>
    <row r="8696" spans="1:16" ht="12.75" x14ac:dyDescent="0.2">
      <c r="A8696" s="4" t="s">
        <v>3048</v>
      </c>
      <c r="B8696" s="4" t="s">
        <v>9902</v>
      </c>
      <c r="C8696" s="4" t="s">
        <v>9903</v>
      </c>
      <c r="D8696" s="4" t="s">
        <v>25</v>
      </c>
      <c r="E8696" s="4" t="s">
        <v>1558</v>
      </c>
      <c r="F8696" s="4" t="s">
        <v>9919</v>
      </c>
      <c r="G8696" s="4" t="s">
        <v>9926</v>
      </c>
      <c r="H8696" s="4" t="s">
        <v>20</v>
      </c>
      <c r="I8696" s="4" t="s">
        <v>29</v>
      </c>
      <c r="J8696" s="4" t="s">
        <v>36</v>
      </c>
      <c r="K8696" s="4" t="s">
        <v>9907</v>
      </c>
      <c r="L8696" s="4" t="s">
        <v>9911</v>
      </c>
      <c r="M8696" s="5">
        <v>44904</v>
      </c>
      <c r="N8696" s="6">
        <v>5241</v>
      </c>
      <c r="O8696" s="4">
        <f t="shared" si="270"/>
        <v>9</v>
      </c>
      <c r="P8696" s="4" t="str">
        <f t="shared" si="271"/>
        <v>2022-12</v>
      </c>
    </row>
    <row r="8697" spans="1:16" ht="12.75" x14ac:dyDescent="0.2">
      <c r="A8697" s="4" t="s">
        <v>3048</v>
      </c>
      <c r="B8697" s="4" t="s">
        <v>10496</v>
      </c>
      <c r="C8697" s="4" t="s">
        <v>10930</v>
      </c>
      <c r="D8697" s="4" t="s">
        <v>11506</v>
      </c>
      <c r="E8697" s="4" t="s">
        <v>11352</v>
      </c>
      <c r="F8697" s="4" t="s">
        <v>11353</v>
      </c>
      <c r="G8697" s="4" t="s">
        <v>11508</v>
      </c>
      <c r="H8697" s="4" t="s">
        <v>20</v>
      </c>
      <c r="I8697" s="4" t="s">
        <v>29</v>
      </c>
      <c r="J8697" s="4" t="s">
        <v>36</v>
      </c>
      <c r="K8697" s="4" t="s">
        <v>10934</v>
      </c>
      <c r="L8697" s="4" t="s">
        <v>10545</v>
      </c>
      <c r="M8697" s="5">
        <v>44904</v>
      </c>
      <c r="N8697" s="6">
        <v>9761</v>
      </c>
      <c r="O8697" s="4">
        <f t="shared" si="270"/>
        <v>9</v>
      </c>
      <c r="P8697" s="4" t="str">
        <f t="shared" si="271"/>
        <v>2022-12</v>
      </c>
    </row>
    <row r="8698" spans="1:16" ht="12.75" x14ac:dyDescent="0.2">
      <c r="A8698" s="4" t="s">
        <v>3048</v>
      </c>
      <c r="B8698" s="4" t="s">
        <v>10496</v>
      </c>
      <c r="C8698" s="4" t="s">
        <v>10930</v>
      </c>
      <c r="D8698" s="4" t="s">
        <v>10844</v>
      </c>
      <c r="E8698" s="4" t="s">
        <v>11562</v>
      </c>
      <c r="F8698" s="4" t="s">
        <v>11563</v>
      </c>
      <c r="G8698" s="4" t="s">
        <v>11592</v>
      </c>
      <c r="H8698" s="4" t="s">
        <v>210</v>
      </c>
      <c r="I8698" s="4" t="s">
        <v>343</v>
      </c>
      <c r="J8698" s="4" t="s">
        <v>22</v>
      </c>
      <c r="K8698" s="4" t="s">
        <v>11320</v>
      </c>
      <c r="L8698" s="4" t="s">
        <v>10935</v>
      </c>
      <c r="M8698" s="5">
        <v>44904</v>
      </c>
      <c r="N8698" s="6">
        <v>5544</v>
      </c>
      <c r="O8698" s="4">
        <f t="shared" si="270"/>
        <v>9</v>
      </c>
      <c r="P8698" s="4" t="str">
        <f t="shared" si="271"/>
        <v>2022-12</v>
      </c>
    </row>
    <row r="8699" spans="1:16" ht="12.75" x14ac:dyDescent="0.2">
      <c r="A8699" s="4" t="s">
        <v>3048</v>
      </c>
      <c r="B8699" s="4" t="s">
        <v>10496</v>
      </c>
      <c r="C8699" s="4" t="s">
        <v>10930</v>
      </c>
      <c r="D8699" s="4" t="s">
        <v>10844</v>
      </c>
      <c r="E8699" s="4" t="s">
        <v>11562</v>
      </c>
      <c r="F8699" s="4" t="s">
        <v>11563</v>
      </c>
      <c r="G8699" s="4" t="s">
        <v>11597</v>
      </c>
      <c r="H8699" s="4" t="s">
        <v>210</v>
      </c>
      <c r="I8699" s="4" t="s">
        <v>343</v>
      </c>
      <c r="J8699" s="4" t="s">
        <v>22</v>
      </c>
      <c r="K8699" s="4" t="s">
        <v>11320</v>
      </c>
      <c r="L8699" s="4" t="s">
        <v>10935</v>
      </c>
      <c r="M8699" s="5">
        <v>44904</v>
      </c>
      <c r="N8699" s="6">
        <v>978</v>
      </c>
      <c r="O8699" s="4">
        <f t="shared" si="270"/>
        <v>9</v>
      </c>
      <c r="P8699" s="4" t="str">
        <f t="shared" si="271"/>
        <v>2022-12</v>
      </c>
    </row>
    <row r="8700" spans="1:16" ht="12.75" x14ac:dyDescent="0.2">
      <c r="A8700" s="4" t="s">
        <v>3048</v>
      </c>
      <c r="B8700" s="4" t="s">
        <v>11712</v>
      </c>
      <c r="C8700" s="4" t="s">
        <v>11719</v>
      </c>
      <c r="D8700" s="4" t="s">
        <v>13936</v>
      </c>
      <c r="E8700" s="4" t="s">
        <v>11827</v>
      </c>
      <c r="F8700" s="4" t="s">
        <v>11828</v>
      </c>
      <c r="G8700" s="4" t="s">
        <v>11829</v>
      </c>
      <c r="H8700" s="4" t="s">
        <v>20</v>
      </c>
      <c r="I8700" s="4" t="s">
        <v>21</v>
      </c>
      <c r="J8700" s="4" t="s">
        <v>39</v>
      </c>
      <c r="K8700" s="4" t="s">
        <v>11723</v>
      </c>
      <c r="L8700" s="4" t="s">
        <v>11282</v>
      </c>
      <c r="M8700" s="5">
        <v>44904</v>
      </c>
      <c r="N8700" s="6">
        <v>520</v>
      </c>
      <c r="O8700" s="4">
        <f t="shared" si="270"/>
        <v>9</v>
      </c>
      <c r="P8700" s="4" t="str">
        <f t="shared" si="271"/>
        <v>2022-12</v>
      </c>
    </row>
    <row r="8701" spans="1:16" ht="12.75" x14ac:dyDescent="0.2">
      <c r="A8701" s="4" t="s">
        <v>1050</v>
      </c>
      <c r="B8701" s="4" t="s">
        <v>1051</v>
      </c>
      <c r="C8701" s="4" t="s">
        <v>1052</v>
      </c>
      <c r="D8701" s="4" t="s">
        <v>1681</v>
      </c>
      <c r="E8701" s="4" t="s">
        <v>1751</v>
      </c>
      <c r="F8701" s="4" t="s">
        <v>1752</v>
      </c>
      <c r="G8701" s="4" t="s">
        <v>1753</v>
      </c>
      <c r="H8701" s="4" t="s">
        <v>20</v>
      </c>
      <c r="I8701" s="4" t="s">
        <v>21</v>
      </c>
      <c r="J8701" s="4" t="s">
        <v>22</v>
      </c>
      <c r="K8701" s="4" t="s">
        <v>1132</v>
      </c>
      <c r="L8701" s="4" t="s">
        <v>1057</v>
      </c>
      <c r="M8701" s="5">
        <v>44905</v>
      </c>
      <c r="N8701" s="6">
        <v>9479</v>
      </c>
      <c r="O8701" s="4">
        <f t="shared" si="270"/>
        <v>10</v>
      </c>
      <c r="P8701" s="4" t="str">
        <f t="shared" si="271"/>
        <v>2022-12</v>
      </c>
    </row>
    <row r="8702" spans="1:16" ht="12.75" x14ac:dyDescent="0.2">
      <c r="A8702" s="4" t="s">
        <v>1050</v>
      </c>
      <c r="B8702" s="4" t="s">
        <v>1051</v>
      </c>
      <c r="C8702" s="4" t="s">
        <v>1052</v>
      </c>
      <c r="D8702" s="4" t="s">
        <v>1960</v>
      </c>
      <c r="E8702" s="4" t="s">
        <v>1961</v>
      </c>
      <c r="F8702" s="4" t="s">
        <v>1962</v>
      </c>
      <c r="G8702" s="4" t="s">
        <v>1973</v>
      </c>
      <c r="H8702" s="4" t="s">
        <v>20</v>
      </c>
      <c r="I8702" s="4" t="s">
        <v>21</v>
      </c>
      <c r="J8702" s="4" t="s">
        <v>22</v>
      </c>
      <c r="K8702" s="4" t="s">
        <v>1208</v>
      </c>
      <c r="L8702" s="4" t="s">
        <v>1209</v>
      </c>
      <c r="M8702" s="5">
        <v>44905</v>
      </c>
      <c r="N8702" s="6">
        <v>9942</v>
      </c>
      <c r="O8702" s="4">
        <f t="shared" si="270"/>
        <v>10</v>
      </c>
      <c r="P8702" s="4" t="str">
        <f t="shared" si="271"/>
        <v>2022-12</v>
      </c>
    </row>
    <row r="8703" spans="1:16" ht="12.75" x14ac:dyDescent="0.2">
      <c r="A8703" s="4" t="s">
        <v>1050</v>
      </c>
      <c r="B8703" s="4" t="s">
        <v>1051</v>
      </c>
      <c r="C8703" s="4" t="s">
        <v>1052</v>
      </c>
      <c r="D8703" s="4" t="s">
        <v>1992</v>
      </c>
      <c r="E8703" s="4" t="s">
        <v>1282</v>
      </c>
      <c r="F8703" s="4" t="s">
        <v>1283</v>
      </c>
      <c r="G8703" s="4" t="s">
        <v>1993</v>
      </c>
      <c r="H8703" s="4" t="s">
        <v>210</v>
      </c>
      <c r="I8703" s="4" t="s">
        <v>210</v>
      </c>
      <c r="J8703" s="4" t="s">
        <v>877</v>
      </c>
      <c r="K8703" s="4" t="s">
        <v>1272</v>
      </c>
      <c r="L8703" s="4" t="s">
        <v>1190</v>
      </c>
      <c r="M8703" s="5">
        <v>44905</v>
      </c>
      <c r="N8703" s="6">
        <v>8573</v>
      </c>
      <c r="O8703" s="4">
        <f t="shared" si="270"/>
        <v>10</v>
      </c>
      <c r="P8703" s="4" t="str">
        <f t="shared" si="271"/>
        <v>2022-12</v>
      </c>
    </row>
    <row r="8704" spans="1:16" ht="12.75" x14ac:dyDescent="0.2">
      <c r="A8704" s="4" t="s">
        <v>3048</v>
      </c>
      <c r="B8704" s="4" t="s">
        <v>3049</v>
      </c>
      <c r="C8704" s="4" t="s">
        <v>3522</v>
      </c>
      <c r="D8704" s="4" t="s">
        <v>3738</v>
      </c>
      <c r="E8704" s="4" t="s">
        <v>3744</v>
      </c>
      <c r="F8704" s="4" t="s">
        <v>3048</v>
      </c>
      <c r="G8704" s="4" t="s">
        <v>3048</v>
      </c>
      <c r="H8704" s="4" t="s">
        <v>210</v>
      </c>
      <c r="I8704" s="4" t="s">
        <v>210</v>
      </c>
      <c r="J8704" s="4" t="s">
        <v>3048</v>
      </c>
      <c r="K8704" s="4" t="s">
        <v>3524</v>
      </c>
      <c r="L8704" s="4" t="s">
        <v>3078</v>
      </c>
      <c r="M8704" s="5">
        <v>44905</v>
      </c>
      <c r="N8704" s="6">
        <v>3626</v>
      </c>
      <c r="O8704" s="4">
        <f t="shared" si="270"/>
        <v>10</v>
      </c>
      <c r="P8704" s="4" t="str">
        <f t="shared" si="271"/>
        <v>2022-12</v>
      </c>
    </row>
    <row r="8705" spans="1:16" ht="12.75" x14ac:dyDescent="0.2">
      <c r="A8705" s="4" t="s">
        <v>14</v>
      </c>
      <c r="B8705" s="4" t="s">
        <v>4342</v>
      </c>
      <c r="C8705" s="4" t="s">
        <v>4343</v>
      </c>
      <c r="D8705" s="4" t="s">
        <v>4819</v>
      </c>
      <c r="E8705" s="4" t="s">
        <v>4422</v>
      </c>
      <c r="F8705" s="4" t="s">
        <v>4423</v>
      </c>
      <c r="G8705" s="4" t="s">
        <v>4820</v>
      </c>
      <c r="H8705" s="4" t="s">
        <v>20</v>
      </c>
      <c r="I8705" s="4" t="s">
        <v>29</v>
      </c>
      <c r="J8705" s="4" t="s">
        <v>22</v>
      </c>
      <c r="K8705" s="4" t="s">
        <v>4396</v>
      </c>
      <c r="L8705" s="4" t="s">
        <v>4374</v>
      </c>
      <c r="M8705" s="5">
        <v>44905</v>
      </c>
      <c r="N8705" s="6">
        <v>6887</v>
      </c>
      <c r="O8705" s="4">
        <f t="shared" si="270"/>
        <v>10</v>
      </c>
      <c r="P8705" s="4" t="str">
        <f t="shared" si="271"/>
        <v>2022-12</v>
      </c>
    </row>
    <row r="8706" spans="1:16" ht="12.75" x14ac:dyDescent="0.2">
      <c r="A8706" s="4" t="s">
        <v>14</v>
      </c>
      <c r="B8706" s="4" t="s">
        <v>4342</v>
      </c>
      <c r="C8706" s="4" t="s">
        <v>4343</v>
      </c>
      <c r="D8706" s="4" t="s">
        <v>4960</v>
      </c>
      <c r="E8706" s="4" t="s">
        <v>4344</v>
      </c>
      <c r="F8706" s="4" t="s">
        <v>4345</v>
      </c>
      <c r="G8706" s="4" t="s">
        <v>4967</v>
      </c>
      <c r="H8706" s="4" t="s">
        <v>20</v>
      </c>
      <c r="I8706" s="4" t="s">
        <v>21</v>
      </c>
      <c r="J8706" s="4" t="s">
        <v>22</v>
      </c>
      <c r="K8706" s="4" t="s">
        <v>4347</v>
      </c>
      <c r="L8706" s="4" t="s">
        <v>4348</v>
      </c>
      <c r="M8706" s="5">
        <v>44905</v>
      </c>
      <c r="N8706" s="6">
        <v>8093</v>
      </c>
      <c r="O8706" s="4">
        <f t="shared" ref="O8706:O8769" si="272">DAY(M8706)</f>
        <v>10</v>
      </c>
      <c r="P8706" s="4" t="str">
        <f t="shared" ref="P8706:P8769" si="273">TEXT(M8706,"YYYY-MM")</f>
        <v>2022-12</v>
      </c>
    </row>
    <row r="8707" spans="1:16" ht="12.75" x14ac:dyDescent="0.2">
      <c r="A8707" s="4" t="s">
        <v>1050</v>
      </c>
      <c r="B8707" s="4" t="s">
        <v>5461</v>
      </c>
      <c r="C8707" s="4" t="s">
        <v>5462</v>
      </c>
      <c r="D8707" s="4" t="s">
        <v>5659</v>
      </c>
      <c r="E8707" s="4" t="s">
        <v>5690</v>
      </c>
      <c r="F8707" s="4" t="s">
        <v>5691</v>
      </c>
      <c r="G8707" s="4" t="s">
        <v>5692</v>
      </c>
      <c r="H8707" s="4" t="s">
        <v>20</v>
      </c>
      <c r="I8707" s="4" t="s">
        <v>21</v>
      </c>
      <c r="J8707" s="4" t="s">
        <v>22</v>
      </c>
      <c r="K8707" s="4" t="s">
        <v>5495</v>
      </c>
      <c r="L8707" s="4" t="s">
        <v>5525</v>
      </c>
      <c r="M8707" s="5">
        <v>44905</v>
      </c>
      <c r="N8707" s="6">
        <v>4900</v>
      </c>
      <c r="O8707" s="4">
        <f t="shared" si="272"/>
        <v>10</v>
      </c>
      <c r="P8707" s="4" t="str">
        <f t="shared" si="273"/>
        <v>2022-12</v>
      </c>
    </row>
    <row r="8708" spans="1:16" ht="12.75" x14ac:dyDescent="0.2">
      <c r="A8708" s="4" t="s">
        <v>1050</v>
      </c>
      <c r="B8708" s="4" t="s">
        <v>5461</v>
      </c>
      <c r="C8708" s="4" t="s">
        <v>5462</v>
      </c>
      <c r="D8708" s="4" t="s">
        <v>6093</v>
      </c>
      <c r="E8708" s="4" t="s">
        <v>5886</v>
      </c>
      <c r="F8708" s="4" t="s">
        <v>5887</v>
      </c>
      <c r="G8708" s="4" t="s">
        <v>6106</v>
      </c>
      <c r="H8708" s="4" t="s">
        <v>210</v>
      </c>
      <c r="I8708" s="4" t="s">
        <v>343</v>
      </c>
      <c r="J8708" s="4" t="s">
        <v>36</v>
      </c>
      <c r="K8708" s="4" t="s">
        <v>5499</v>
      </c>
      <c r="L8708" s="4" t="s">
        <v>5467</v>
      </c>
      <c r="M8708" s="5">
        <v>44905</v>
      </c>
      <c r="N8708" s="6">
        <v>8092</v>
      </c>
      <c r="O8708" s="4">
        <f t="shared" si="272"/>
        <v>10</v>
      </c>
      <c r="P8708" s="4" t="str">
        <f t="shared" si="273"/>
        <v>2022-12</v>
      </c>
    </row>
    <row r="8709" spans="1:16" ht="12.75" x14ac:dyDescent="0.2">
      <c r="A8709" s="4" t="s">
        <v>1050</v>
      </c>
      <c r="B8709" s="4" t="s">
        <v>5461</v>
      </c>
      <c r="C8709" s="4" t="s">
        <v>5462</v>
      </c>
      <c r="D8709" s="4" t="s">
        <v>6132</v>
      </c>
      <c r="E8709" s="4" t="s">
        <v>5583</v>
      </c>
      <c r="F8709" s="4" t="s">
        <v>5584</v>
      </c>
      <c r="G8709" s="4" t="s">
        <v>6137</v>
      </c>
      <c r="H8709" s="4" t="s">
        <v>20</v>
      </c>
      <c r="I8709" s="4" t="s">
        <v>21</v>
      </c>
      <c r="J8709" s="4" t="s">
        <v>22</v>
      </c>
      <c r="K8709" s="4" t="s">
        <v>5499</v>
      </c>
      <c r="L8709" s="4" t="s">
        <v>5467</v>
      </c>
      <c r="M8709" s="5">
        <v>44905</v>
      </c>
      <c r="N8709" s="6">
        <v>329</v>
      </c>
      <c r="O8709" s="4">
        <f t="shared" si="272"/>
        <v>10</v>
      </c>
      <c r="P8709" s="4" t="str">
        <f t="shared" si="273"/>
        <v>2022-12</v>
      </c>
    </row>
    <row r="8710" spans="1:16" ht="12.75" x14ac:dyDescent="0.2">
      <c r="A8710" s="4" t="s">
        <v>14</v>
      </c>
      <c r="B8710" s="4" t="s">
        <v>7654</v>
      </c>
      <c r="C8710" s="4" t="s">
        <v>7825</v>
      </c>
      <c r="D8710" s="4" t="s">
        <v>8042</v>
      </c>
      <c r="E8710" s="4" t="s">
        <v>7863</v>
      </c>
      <c r="F8710" s="4" t="s">
        <v>7864</v>
      </c>
      <c r="G8710" s="4" t="s">
        <v>8074</v>
      </c>
      <c r="H8710" s="4" t="s">
        <v>210</v>
      </c>
      <c r="I8710" s="4" t="s">
        <v>343</v>
      </c>
      <c r="J8710" s="4" t="s">
        <v>7816</v>
      </c>
      <c r="K8710" s="4" t="s">
        <v>7829</v>
      </c>
      <c r="L8710" s="4" t="s">
        <v>7854</v>
      </c>
      <c r="M8710" s="5">
        <v>44905</v>
      </c>
      <c r="N8710" s="6">
        <v>7520</v>
      </c>
      <c r="O8710" s="4">
        <f t="shared" si="272"/>
        <v>10</v>
      </c>
      <c r="P8710" s="4" t="str">
        <f t="shared" si="273"/>
        <v>2022-12</v>
      </c>
    </row>
    <row r="8711" spans="1:16" ht="12.75" x14ac:dyDescent="0.2">
      <c r="A8711" s="4" t="s">
        <v>14</v>
      </c>
      <c r="B8711" s="4" t="s">
        <v>7654</v>
      </c>
      <c r="C8711" s="4" t="s">
        <v>8288</v>
      </c>
      <c r="D8711" s="4" t="s">
        <v>8700</v>
      </c>
      <c r="E8711" s="4" t="s">
        <v>8708</v>
      </c>
      <c r="F8711" s="4" t="s">
        <v>8709</v>
      </c>
      <c r="G8711" s="4" t="s">
        <v>8710</v>
      </c>
      <c r="H8711" s="4" t="s">
        <v>210</v>
      </c>
      <c r="I8711" s="4" t="s">
        <v>210</v>
      </c>
      <c r="J8711" s="4" t="s">
        <v>226</v>
      </c>
      <c r="K8711" s="4" t="s">
        <v>8297</v>
      </c>
      <c r="L8711" s="4" t="s">
        <v>8301</v>
      </c>
      <c r="M8711" s="5">
        <v>44905</v>
      </c>
      <c r="N8711" s="6">
        <v>9732</v>
      </c>
      <c r="O8711" s="4">
        <f t="shared" si="272"/>
        <v>10</v>
      </c>
      <c r="P8711" s="4" t="str">
        <f t="shared" si="273"/>
        <v>2022-12</v>
      </c>
    </row>
    <row r="8712" spans="1:16" ht="12.75" x14ac:dyDescent="0.2">
      <c r="A8712" s="4" t="s">
        <v>14</v>
      </c>
      <c r="B8712" s="4" t="s">
        <v>7654</v>
      </c>
      <c r="C8712" s="4" t="s">
        <v>8288</v>
      </c>
      <c r="D8712" s="4" t="s">
        <v>7820</v>
      </c>
      <c r="E8712" s="4" t="s">
        <v>9169</v>
      </c>
      <c r="F8712" s="4" t="s">
        <v>9170</v>
      </c>
      <c r="G8712" s="4" t="s">
        <v>9176</v>
      </c>
      <c r="H8712" s="4" t="s">
        <v>20</v>
      </c>
      <c r="I8712" s="4" t="s">
        <v>21</v>
      </c>
      <c r="J8712" s="4" t="s">
        <v>22</v>
      </c>
      <c r="K8712" s="4" t="s">
        <v>9172</v>
      </c>
      <c r="L8712" s="4" t="s">
        <v>8112</v>
      </c>
      <c r="M8712" s="5">
        <v>44905</v>
      </c>
      <c r="N8712" s="6">
        <v>8811</v>
      </c>
      <c r="O8712" s="4">
        <f t="shared" si="272"/>
        <v>10</v>
      </c>
      <c r="P8712" s="4" t="str">
        <f t="shared" si="273"/>
        <v>2022-12</v>
      </c>
    </row>
    <row r="8713" spans="1:16" ht="12.75" x14ac:dyDescent="0.2">
      <c r="A8713" s="4" t="s">
        <v>14</v>
      </c>
      <c r="B8713" s="4" t="s">
        <v>7654</v>
      </c>
      <c r="C8713" s="4" t="s">
        <v>8288</v>
      </c>
      <c r="D8713" s="4" t="s">
        <v>9184</v>
      </c>
      <c r="E8713" s="4" t="s">
        <v>9257</v>
      </c>
      <c r="F8713" s="4" t="s">
        <v>9258</v>
      </c>
      <c r="G8713" s="4" t="s">
        <v>9260</v>
      </c>
      <c r="H8713" s="4" t="s">
        <v>210</v>
      </c>
      <c r="I8713" s="4" t="s">
        <v>210</v>
      </c>
      <c r="J8713" s="4" t="s">
        <v>877</v>
      </c>
      <c r="K8713" s="4" t="s">
        <v>8297</v>
      </c>
      <c r="L8713" s="4" t="s">
        <v>8301</v>
      </c>
      <c r="M8713" s="5">
        <v>44905</v>
      </c>
      <c r="N8713" s="6">
        <v>1840</v>
      </c>
      <c r="O8713" s="4">
        <f t="shared" si="272"/>
        <v>10</v>
      </c>
      <c r="P8713" s="4" t="str">
        <f t="shared" si="273"/>
        <v>2022-12</v>
      </c>
    </row>
    <row r="8714" spans="1:16" ht="12.75" x14ac:dyDescent="0.2">
      <c r="A8714" s="4" t="s">
        <v>14</v>
      </c>
      <c r="B8714" s="4" t="s">
        <v>7654</v>
      </c>
      <c r="C8714" s="4" t="s">
        <v>8288</v>
      </c>
      <c r="D8714" s="4" t="s">
        <v>9306</v>
      </c>
      <c r="E8714" s="4" t="s">
        <v>8388</v>
      </c>
      <c r="F8714" s="4" t="s">
        <v>8389</v>
      </c>
      <c r="G8714" s="4" t="s">
        <v>9309</v>
      </c>
      <c r="H8714" s="4" t="s">
        <v>20</v>
      </c>
      <c r="I8714" s="4" t="s">
        <v>21</v>
      </c>
      <c r="J8714" s="4" t="s">
        <v>22</v>
      </c>
      <c r="K8714" s="4" t="s">
        <v>8297</v>
      </c>
      <c r="L8714" s="4" t="s">
        <v>8349</v>
      </c>
      <c r="M8714" s="5">
        <v>44905</v>
      </c>
      <c r="N8714" s="6">
        <v>1830</v>
      </c>
      <c r="O8714" s="4">
        <f t="shared" si="272"/>
        <v>10</v>
      </c>
      <c r="P8714" s="4" t="str">
        <f t="shared" si="273"/>
        <v>2022-12</v>
      </c>
    </row>
    <row r="8715" spans="1:16" ht="12.75" x14ac:dyDescent="0.2">
      <c r="A8715" s="4" t="s">
        <v>14</v>
      </c>
      <c r="B8715" s="4" t="s">
        <v>7654</v>
      </c>
      <c r="C8715" s="4" t="s">
        <v>9693</v>
      </c>
      <c r="D8715" s="4" t="s">
        <v>8144</v>
      </c>
      <c r="E8715" s="4" t="s">
        <v>9454</v>
      </c>
      <c r="F8715" s="4" t="s">
        <v>9455</v>
      </c>
      <c r="G8715" s="4" t="s">
        <v>9718</v>
      </c>
      <c r="H8715" s="4" t="s">
        <v>210</v>
      </c>
      <c r="I8715" s="4" t="s">
        <v>210</v>
      </c>
      <c r="J8715" s="4" t="s">
        <v>226</v>
      </c>
      <c r="K8715" s="4" t="s">
        <v>9697</v>
      </c>
      <c r="L8715" s="4" t="s">
        <v>721</v>
      </c>
      <c r="M8715" s="5">
        <v>44905</v>
      </c>
      <c r="N8715" s="6">
        <v>8857</v>
      </c>
      <c r="O8715" s="4">
        <f t="shared" si="272"/>
        <v>10</v>
      </c>
      <c r="P8715" s="4" t="str">
        <f t="shared" si="273"/>
        <v>2022-12</v>
      </c>
    </row>
    <row r="8716" spans="1:16" ht="12.75" x14ac:dyDescent="0.2">
      <c r="A8716" s="4" t="s">
        <v>3048</v>
      </c>
      <c r="B8716" s="4" t="s">
        <v>10496</v>
      </c>
      <c r="C8716" s="4" t="s">
        <v>10930</v>
      </c>
      <c r="D8716" s="4" t="s">
        <v>25</v>
      </c>
      <c r="E8716" s="4" t="s">
        <v>11130</v>
      </c>
      <c r="F8716" s="4" t="s">
        <v>11131</v>
      </c>
      <c r="G8716" s="4" t="s">
        <v>11362</v>
      </c>
      <c r="H8716" s="4" t="s">
        <v>20</v>
      </c>
      <c r="I8716" s="4" t="s">
        <v>29</v>
      </c>
      <c r="J8716" s="4" t="s">
        <v>36</v>
      </c>
      <c r="K8716" s="4" t="s">
        <v>10934</v>
      </c>
      <c r="L8716" s="4" t="s">
        <v>10935</v>
      </c>
      <c r="M8716" s="5">
        <v>44905</v>
      </c>
      <c r="N8716" s="6">
        <v>5438</v>
      </c>
      <c r="O8716" s="4">
        <f t="shared" si="272"/>
        <v>10</v>
      </c>
      <c r="P8716" s="4" t="str">
        <f t="shared" si="273"/>
        <v>2022-12</v>
      </c>
    </row>
    <row r="8717" spans="1:16" ht="12.75" x14ac:dyDescent="0.2">
      <c r="A8717" s="4" t="s">
        <v>3048</v>
      </c>
      <c r="B8717" s="4" t="s">
        <v>11712</v>
      </c>
      <c r="C8717" s="4" t="s">
        <v>11934</v>
      </c>
      <c r="D8717" s="4" t="s">
        <v>25</v>
      </c>
      <c r="E8717" s="4" t="s">
        <v>6068</v>
      </c>
      <c r="F8717" s="4" t="s">
        <v>6069</v>
      </c>
      <c r="G8717" s="4" t="s">
        <v>12057</v>
      </c>
      <c r="H8717" s="4" t="s">
        <v>20</v>
      </c>
      <c r="I8717" s="4" t="s">
        <v>29</v>
      </c>
      <c r="J8717" s="4" t="s">
        <v>22</v>
      </c>
      <c r="K8717" s="4" t="s">
        <v>11936</v>
      </c>
      <c r="L8717" s="4" t="s">
        <v>11939</v>
      </c>
      <c r="M8717" s="5">
        <v>44905</v>
      </c>
      <c r="N8717" s="6">
        <v>1609</v>
      </c>
      <c r="O8717" s="4">
        <f t="shared" si="272"/>
        <v>10</v>
      </c>
      <c r="P8717" s="4" t="str">
        <f t="shared" si="273"/>
        <v>2022-12</v>
      </c>
    </row>
    <row r="8718" spans="1:16" ht="12.75" x14ac:dyDescent="0.2">
      <c r="A8718" s="4" t="s">
        <v>3048</v>
      </c>
      <c r="B8718" s="4" t="s">
        <v>12289</v>
      </c>
      <c r="C8718" s="4" t="s">
        <v>12291</v>
      </c>
      <c r="D8718" s="4" t="s">
        <v>13936</v>
      </c>
      <c r="E8718" s="4" t="s">
        <v>12309</v>
      </c>
      <c r="F8718" s="4" t="s">
        <v>12310</v>
      </c>
      <c r="G8718" s="4" t="s">
        <v>12311</v>
      </c>
      <c r="H8718" s="4" t="s">
        <v>20</v>
      </c>
      <c r="I8718" s="4" t="s">
        <v>21</v>
      </c>
      <c r="J8718" s="4" t="s">
        <v>39</v>
      </c>
      <c r="K8718" s="4" t="s">
        <v>12295</v>
      </c>
      <c r="L8718" s="4" t="s">
        <v>12312</v>
      </c>
      <c r="M8718" s="5">
        <v>44905</v>
      </c>
      <c r="N8718" s="6">
        <v>292</v>
      </c>
      <c r="O8718" s="4">
        <f t="shared" si="272"/>
        <v>10</v>
      </c>
      <c r="P8718" s="4" t="str">
        <f t="shared" si="273"/>
        <v>2022-12</v>
      </c>
    </row>
    <row r="8719" spans="1:16" ht="12.75" x14ac:dyDescent="0.2">
      <c r="A8719" s="4" t="s">
        <v>3048</v>
      </c>
      <c r="B8719" s="4" t="s">
        <v>12289</v>
      </c>
      <c r="C8719" s="4" t="s">
        <v>12291</v>
      </c>
      <c r="D8719" s="4" t="s">
        <v>12401</v>
      </c>
      <c r="E8719" s="4" t="s">
        <v>12441</v>
      </c>
      <c r="F8719" s="4" t="s">
        <v>12442</v>
      </c>
      <c r="G8719" s="4" t="s">
        <v>12443</v>
      </c>
      <c r="H8719" s="4" t="s">
        <v>20</v>
      </c>
      <c r="I8719" s="4" t="s">
        <v>21</v>
      </c>
      <c r="J8719" s="4" t="s">
        <v>39</v>
      </c>
      <c r="K8719" s="4" t="s">
        <v>12295</v>
      </c>
      <c r="L8719" s="4" t="s">
        <v>10478</v>
      </c>
      <c r="M8719" s="5">
        <v>44905</v>
      </c>
      <c r="N8719" s="6">
        <v>2540</v>
      </c>
      <c r="O8719" s="4">
        <f t="shared" si="272"/>
        <v>10</v>
      </c>
      <c r="P8719" s="4" t="str">
        <f t="shared" si="273"/>
        <v>2022-12</v>
      </c>
    </row>
    <row r="8720" spans="1:16" ht="12.75" x14ac:dyDescent="0.2">
      <c r="A8720" s="4" t="s">
        <v>3048</v>
      </c>
      <c r="B8720" s="4" t="s">
        <v>12289</v>
      </c>
      <c r="C8720" s="4" t="s">
        <v>12291</v>
      </c>
      <c r="D8720" s="4" t="s">
        <v>12532</v>
      </c>
      <c r="E8720" s="4" t="s">
        <v>12445</v>
      </c>
      <c r="F8720" s="4" t="s">
        <v>12446</v>
      </c>
      <c r="G8720" s="4" t="s">
        <v>12541</v>
      </c>
      <c r="H8720" s="4" t="s">
        <v>20</v>
      </c>
      <c r="I8720" s="4" t="s">
        <v>21</v>
      </c>
      <c r="J8720" s="4" t="s">
        <v>36</v>
      </c>
      <c r="K8720" s="4" t="s">
        <v>12540</v>
      </c>
      <c r="L8720" s="4" t="s">
        <v>10478</v>
      </c>
      <c r="M8720" s="5">
        <v>44905</v>
      </c>
      <c r="N8720" s="6">
        <v>5369</v>
      </c>
      <c r="O8720" s="4">
        <f t="shared" si="272"/>
        <v>10</v>
      </c>
      <c r="P8720" s="4" t="str">
        <f t="shared" si="273"/>
        <v>2022-12</v>
      </c>
    </row>
    <row r="8721" spans="1:16" ht="12.75" x14ac:dyDescent="0.2">
      <c r="A8721" s="4" t="s">
        <v>3048</v>
      </c>
      <c r="B8721" s="4" t="s">
        <v>12289</v>
      </c>
      <c r="C8721" s="4" t="s">
        <v>12643</v>
      </c>
      <c r="D8721" s="4" t="s">
        <v>12751</v>
      </c>
      <c r="E8721" s="4" t="s">
        <v>12755</v>
      </c>
      <c r="F8721" s="4" t="s">
        <v>12756</v>
      </c>
      <c r="G8721" s="4" t="s">
        <v>12765</v>
      </c>
      <c r="H8721" s="4" t="s">
        <v>20</v>
      </c>
      <c r="I8721" s="4" t="s">
        <v>21</v>
      </c>
      <c r="J8721" s="4" t="s">
        <v>22</v>
      </c>
      <c r="K8721" s="4" t="s">
        <v>12668</v>
      </c>
      <c r="L8721" s="4" t="s">
        <v>12121</v>
      </c>
      <c r="M8721" s="5">
        <v>44905</v>
      </c>
      <c r="N8721" s="6">
        <v>3684</v>
      </c>
      <c r="O8721" s="4">
        <f t="shared" si="272"/>
        <v>10</v>
      </c>
      <c r="P8721" s="4" t="str">
        <f t="shared" si="273"/>
        <v>2022-12</v>
      </c>
    </row>
    <row r="8722" spans="1:16" ht="12.75" x14ac:dyDescent="0.2">
      <c r="A8722" s="4" t="s">
        <v>3048</v>
      </c>
      <c r="B8722" s="4" t="s">
        <v>12289</v>
      </c>
      <c r="C8722" s="4" t="s">
        <v>13519</v>
      </c>
      <c r="D8722" s="4" t="s">
        <v>13721</v>
      </c>
      <c r="E8722" s="4" t="s">
        <v>13569</v>
      </c>
      <c r="F8722" s="4" t="s">
        <v>13570</v>
      </c>
      <c r="G8722" s="4" t="s">
        <v>13724</v>
      </c>
      <c r="H8722" s="4" t="s">
        <v>20</v>
      </c>
      <c r="I8722" s="4" t="s">
        <v>21</v>
      </c>
      <c r="J8722" s="4" t="s">
        <v>36</v>
      </c>
      <c r="K8722" s="4" t="s">
        <v>13523</v>
      </c>
      <c r="L8722" s="4" t="s">
        <v>10345</v>
      </c>
      <c r="M8722" s="5">
        <v>44905</v>
      </c>
      <c r="N8722" s="6">
        <v>4522</v>
      </c>
      <c r="O8722" s="4">
        <f t="shared" si="272"/>
        <v>10</v>
      </c>
      <c r="P8722" s="4" t="str">
        <f t="shared" si="273"/>
        <v>2022-12</v>
      </c>
    </row>
    <row r="8723" spans="1:16" ht="12.75" x14ac:dyDescent="0.2">
      <c r="A8723" s="4" t="s">
        <v>1050</v>
      </c>
      <c r="B8723" s="4" t="s">
        <v>1051</v>
      </c>
      <c r="C8723" s="4" t="s">
        <v>1052</v>
      </c>
      <c r="D8723" s="4" t="s">
        <v>13936</v>
      </c>
      <c r="E8723" s="4" t="s">
        <v>1053</v>
      </c>
      <c r="F8723" s="4" t="s">
        <v>1054</v>
      </c>
      <c r="G8723" s="4" t="s">
        <v>1058</v>
      </c>
      <c r="H8723" s="4" t="s">
        <v>20</v>
      </c>
      <c r="I8723" s="4" t="s">
        <v>21</v>
      </c>
      <c r="J8723" s="4" t="s">
        <v>22</v>
      </c>
      <c r="K8723" s="4" t="s">
        <v>1056</v>
      </c>
      <c r="L8723" s="4" t="s">
        <v>1057</v>
      </c>
      <c r="M8723" s="5">
        <v>44906</v>
      </c>
      <c r="N8723" s="6">
        <v>5322</v>
      </c>
      <c r="O8723" s="4">
        <f t="shared" si="272"/>
        <v>11</v>
      </c>
      <c r="P8723" s="4" t="str">
        <f t="shared" si="273"/>
        <v>2022-12</v>
      </c>
    </row>
    <row r="8724" spans="1:16" ht="12.75" x14ac:dyDescent="0.2">
      <c r="A8724" s="4" t="s">
        <v>1050</v>
      </c>
      <c r="B8724" s="4" t="s">
        <v>1051</v>
      </c>
      <c r="C8724" s="4" t="s">
        <v>1052</v>
      </c>
      <c r="D8724" s="4" t="s">
        <v>13936</v>
      </c>
      <c r="E8724" s="4" t="s">
        <v>1087</v>
      </c>
      <c r="F8724" s="4" t="s">
        <v>1088</v>
      </c>
      <c r="G8724" s="4" t="s">
        <v>1094</v>
      </c>
      <c r="H8724" s="4" t="s">
        <v>20</v>
      </c>
      <c r="I8724" s="4" t="s">
        <v>21</v>
      </c>
      <c r="J8724" s="4" t="s">
        <v>22</v>
      </c>
      <c r="K8724" s="4" t="s">
        <v>1064</v>
      </c>
      <c r="L8724" s="4" t="s">
        <v>1057</v>
      </c>
      <c r="M8724" s="5">
        <v>44906</v>
      </c>
      <c r="N8724" s="6">
        <v>1451</v>
      </c>
      <c r="O8724" s="4">
        <f t="shared" si="272"/>
        <v>11</v>
      </c>
      <c r="P8724" s="4" t="str">
        <f t="shared" si="273"/>
        <v>2022-12</v>
      </c>
    </row>
    <row r="8725" spans="1:16" ht="12.75" x14ac:dyDescent="0.2">
      <c r="A8725" s="4" t="s">
        <v>1050</v>
      </c>
      <c r="B8725" s="4" t="s">
        <v>1051</v>
      </c>
      <c r="C8725" s="4" t="s">
        <v>1052</v>
      </c>
      <c r="D8725" s="4" t="s">
        <v>1992</v>
      </c>
      <c r="E8725" s="4" t="s">
        <v>1282</v>
      </c>
      <c r="F8725" s="4" t="s">
        <v>1283</v>
      </c>
      <c r="G8725" s="4" t="s">
        <v>1994</v>
      </c>
      <c r="H8725" s="4" t="s">
        <v>210</v>
      </c>
      <c r="I8725" s="4" t="s">
        <v>210</v>
      </c>
      <c r="J8725" s="4" t="s">
        <v>226</v>
      </c>
      <c r="K8725" s="4" t="s">
        <v>1272</v>
      </c>
      <c r="L8725" s="4" t="s">
        <v>1190</v>
      </c>
      <c r="M8725" s="5">
        <v>44906</v>
      </c>
      <c r="N8725" s="6">
        <v>7589</v>
      </c>
      <c r="O8725" s="4">
        <f t="shared" si="272"/>
        <v>11</v>
      </c>
      <c r="P8725" s="4" t="str">
        <f t="shared" si="273"/>
        <v>2022-12</v>
      </c>
    </row>
    <row r="8726" spans="1:16" ht="12.75" x14ac:dyDescent="0.2">
      <c r="A8726" s="4" t="s">
        <v>1050</v>
      </c>
      <c r="B8726" s="4" t="s">
        <v>1051</v>
      </c>
      <c r="C8726" s="4" t="s">
        <v>2556</v>
      </c>
      <c r="D8726" s="4" t="s">
        <v>2829</v>
      </c>
      <c r="E8726" s="4" t="s">
        <v>2596</v>
      </c>
      <c r="F8726" s="4" t="s">
        <v>2597</v>
      </c>
      <c r="G8726" s="4" t="s">
        <v>2838</v>
      </c>
      <c r="H8726" s="4" t="s">
        <v>20</v>
      </c>
      <c r="I8726" s="4" t="s">
        <v>29</v>
      </c>
      <c r="J8726" s="4" t="s">
        <v>36</v>
      </c>
      <c r="K8726" s="4" t="s">
        <v>2565</v>
      </c>
      <c r="L8726" s="4" t="s">
        <v>2584</v>
      </c>
      <c r="M8726" s="5">
        <v>44906</v>
      </c>
      <c r="N8726" s="6">
        <v>6164</v>
      </c>
      <c r="O8726" s="4">
        <f t="shared" si="272"/>
        <v>11</v>
      </c>
      <c r="P8726" s="4" t="str">
        <f t="shared" si="273"/>
        <v>2022-12</v>
      </c>
    </row>
    <row r="8727" spans="1:16" ht="12.75" x14ac:dyDescent="0.2">
      <c r="A8727" s="4" t="s">
        <v>1050</v>
      </c>
      <c r="B8727" s="4" t="s">
        <v>1051</v>
      </c>
      <c r="C8727" s="4" t="s">
        <v>2556</v>
      </c>
      <c r="D8727" s="4" t="s">
        <v>3022</v>
      </c>
      <c r="E8727" s="4" t="s">
        <v>2600</v>
      </c>
      <c r="F8727" s="4" t="s">
        <v>2601</v>
      </c>
      <c r="G8727" s="4" t="s">
        <v>2603</v>
      </c>
      <c r="H8727" s="4" t="s">
        <v>210</v>
      </c>
      <c r="I8727" s="4" t="s">
        <v>343</v>
      </c>
      <c r="J8727" s="4" t="s">
        <v>36</v>
      </c>
      <c r="K8727" s="4" t="s">
        <v>2565</v>
      </c>
      <c r="L8727" s="4" t="s">
        <v>2373</v>
      </c>
      <c r="M8727" s="5">
        <v>44906</v>
      </c>
      <c r="N8727" s="6">
        <v>7882</v>
      </c>
      <c r="O8727" s="4">
        <f t="shared" si="272"/>
        <v>11</v>
      </c>
      <c r="P8727" s="4" t="str">
        <f t="shared" si="273"/>
        <v>2022-12</v>
      </c>
    </row>
    <row r="8728" spans="1:16" ht="12.75" x14ac:dyDescent="0.2">
      <c r="A8728" s="4" t="s">
        <v>3048</v>
      </c>
      <c r="B8728" s="4" t="s">
        <v>3049</v>
      </c>
      <c r="C8728" s="4" t="s">
        <v>3522</v>
      </c>
      <c r="D8728" s="4" t="s">
        <v>3738</v>
      </c>
      <c r="E8728" s="4" t="s">
        <v>3574</v>
      </c>
      <c r="F8728" s="4" t="s">
        <v>3575</v>
      </c>
      <c r="G8728" s="4" t="s">
        <v>3048</v>
      </c>
      <c r="H8728" s="4" t="s">
        <v>20</v>
      </c>
      <c r="I8728" s="4" t="s">
        <v>216</v>
      </c>
      <c r="J8728" s="4" t="s">
        <v>3048</v>
      </c>
      <c r="K8728" s="4" t="s">
        <v>3524</v>
      </c>
      <c r="L8728" s="4" t="s">
        <v>3078</v>
      </c>
      <c r="M8728" s="5">
        <v>44906</v>
      </c>
      <c r="N8728" s="6">
        <v>3059</v>
      </c>
      <c r="O8728" s="4">
        <f t="shared" si="272"/>
        <v>11</v>
      </c>
      <c r="P8728" s="4" t="str">
        <f t="shared" si="273"/>
        <v>2022-12</v>
      </c>
    </row>
    <row r="8729" spans="1:16" ht="12.75" x14ac:dyDescent="0.2">
      <c r="A8729" s="4" t="s">
        <v>14</v>
      </c>
      <c r="B8729" s="4" t="s">
        <v>3761</v>
      </c>
      <c r="C8729" s="4" t="s">
        <v>3762</v>
      </c>
      <c r="D8729" s="4" t="s">
        <v>13936</v>
      </c>
      <c r="E8729" s="4" t="s">
        <v>3779</v>
      </c>
      <c r="F8729" s="4" t="s">
        <v>3780</v>
      </c>
      <c r="G8729" s="4" t="s">
        <v>3782</v>
      </c>
      <c r="H8729" s="4" t="s">
        <v>20</v>
      </c>
      <c r="I8729" s="4" t="s">
        <v>21</v>
      </c>
      <c r="J8729" s="4" t="s">
        <v>36</v>
      </c>
      <c r="K8729" s="4" t="s">
        <v>3771</v>
      </c>
      <c r="L8729" s="4" t="s">
        <v>3772</v>
      </c>
      <c r="M8729" s="5">
        <v>44906</v>
      </c>
      <c r="N8729" s="6">
        <v>1888</v>
      </c>
      <c r="O8729" s="4">
        <f t="shared" si="272"/>
        <v>11</v>
      </c>
      <c r="P8729" s="4" t="str">
        <f t="shared" si="273"/>
        <v>2022-12</v>
      </c>
    </row>
    <row r="8730" spans="1:16" ht="12.75" x14ac:dyDescent="0.2">
      <c r="A8730" s="4" t="s">
        <v>14</v>
      </c>
      <c r="B8730" s="4" t="s">
        <v>4342</v>
      </c>
      <c r="C8730" s="4" t="s">
        <v>4343</v>
      </c>
      <c r="D8730" s="4" t="s">
        <v>5019</v>
      </c>
      <c r="E8730" s="4" t="s">
        <v>5036</v>
      </c>
      <c r="F8730" s="4" t="s">
        <v>5037</v>
      </c>
      <c r="G8730" s="4" t="s">
        <v>5038</v>
      </c>
      <c r="H8730" s="4" t="s">
        <v>20</v>
      </c>
      <c r="I8730" s="4" t="s">
        <v>29</v>
      </c>
      <c r="J8730" s="4" t="s">
        <v>22</v>
      </c>
      <c r="K8730" s="4" t="s">
        <v>4589</v>
      </c>
      <c r="L8730" s="4" t="s">
        <v>5013</v>
      </c>
      <c r="M8730" s="5">
        <v>44906</v>
      </c>
      <c r="N8730" s="6">
        <v>644</v>
      </c>
      <c r="O8730" s="4">
        <f t="shared" si="272"/>
        <v>11</v>
      </c>
      <c r="P8730" s="4" t="str">
        <f t="shared" si="273"/>
        <v>2022-12</v>
      </c>
    </row>
    <row r="8731" spans="1:16" ht="12.75" x14ac:dyDescent="0.2">
      <c r="A8731" s="4" t="s">
        <v>14</v>
      </c>
      <c r="B8731" s="4" t="s">
        <v>7127</v>
      </c>
      <c r="C8731" s="4" t="s">
        <v>7128</v>
      </c>
      <c r="D8731" s="4" t="s">
        <v>13936</v>
      </c>
      <c r="E8731" s="4" t="s">
        <v>7170</v>
      </c>
      <c r="F8731" s="4" t="s">
        <v>7171</v>
      </c>
      <c r="G8731" s="4" t="s">
        <v>7175</v>
      </c>
      <c r="H8731" s="4" t="s">
        <v>20</v>
      </c>
      <c r="I8731" s="4" t="s">
        <v>21</v>
      </c>
      <c r="J8731" s="4" t="s">
        <v>22</v>
      </c>
      <c r="K8731" s="4" t="s">
        <v>7144</v>
      </c>
      <c r="L8731" s="4" t="s">
        <v>7133</v>
      </c>
      <c r="M8731" s="5">
        <v>44906</v>
      </c>
      <c r="N8731" s="6">
        <v>8363</v>
      </c>
      <c r="O8731" s="4">
        <f t="shared" si="272"/>
        <v>11</v>
      </c>
      <c r="P8731" s="4" t="str">
        <f t="shared" si="273"/>
        <v>2022-12</v>
      </c>
    </row>
    <row r="8732" spans="1:16" ht="12.75" x14ac:dyDescent="0.2">
      <c r="A8732" s="4" t="s">
        <v>14</v>
      </c>
      <c r="B8732" s="4" t="s">
        <v>7654</v>
      </c>
      <c r="C8732" s="4" t="s">
        <v>8288</v>
      </c>
      <c r="D8732" s="4" t="s">
        <v>8251</v>
      </c>
      <c r="E8732" s="4" t="s">
        <v>8116</v>
      </c>
      <c r="F8732" s="4" t="s">
        <v>3048</v>
      </c>
      <c r="G8732" s="4" t="s">
        <v>3048</v>
      </c>
      <c r="H8732" s="4" t="s">
        <v>210</v>
      </c>
      <c r="I8732" s="4" t="s">
        <v>210</v>
      </c>
      <c r="J8732" s="4" t="s">
        <v>3048</v>
      </c>
      <c r="K8732" s="4" t="s">
        <v>8136</v>
      </c>
      <c r="L8732" s="4" t="s">
        <v>7689</v>
      </c>
      <c r="M8732" s="5">
        <v>44906</v>
      </c>
      <c r="N8732" s="6">
        <v>755</v>
      </c>
      <c r="O8732" s="4">
        <f t="shared" si="272"/>
        <v>11</v>
      </c>
      <c r="P8732" s="4" t="str">
        <f t="shared" si="273"/>
        <v>2022-12</v>
      </c>
    </row>
    <row r="8733" spans="1:16" ht="12.75" x14ac:dyDescent="0.2">
      <c r="A8733" s="4" t="s">
        <v>3048</v>
      </c>
      <c r="B8733" s="4" t="s">
        <v>10496</v>
      </c>
      <c r="C8733" s="4" t="s">
        <v>10497</v>
      </c>
      <c r="D8733" s="4" t="s">
        <v>10665</v>
      </c>
      <c r="E8733" s="4" t="s">
        <v>10607</v>
      </c>
      <c r="F8733" s="4" t="s">
        <v>10608</v>
      </c>
      <c r="G8733" s="4" t="s">
        <v>10609</v>
      </c>
      <c r="H8733" s="4" t="s">
        <v>210</v>
      </c>
      <c r="I8733" s="4" t="s">
        <v>343</v>
      </c>
      <c r="J8733" s="4" t="s">
        <v>36</v>
      </c>
      <c r="K8733" s="4" t="s">
        <v>10549</v>
      </c>
      <c r="L8733" s="4" t="s">
        <v>10574</v>
      </c>
      <c r="M8733" s="5">
        <v>44906</v>
      </c>
      <c r="N8733" s="6">
        <v>8475</v>
      </c>
      <c r="O8733" s="4">
        <f t="shared" si="272"/>
        <v>11</v>
      </c>
      <c r="P8733" s="4" t="str">
        <f t="shared" si="273"/>
        <v>2022-12</v>
      </c>
    </row>
    <row r="8734" spans="1:16" ht="12.75" x14ac:dyDescent="0.2">
      <c r="A8734" s="4" t="s">
        <v>3048</v>
      </c>
      <c r="B8734" s="4" t="s">
        <v>12289</v>
      </c>
      <c r="C8734" s="4" t="s">
        <v>12841</v>
      </c>
      <c r="D8734" s="4" t="s">
        <v>10273</v>
      </c>
      <c r="E8734" s="4" t="s">
        <v>13070</v>
      </c>
      <c r="F8734" s="4" t="s">
        <v>13071</v>
      </c>
      <c r="G8734" s="4" t="s">
        <v>13073</v>
      </c>
      <c r="H8734" s="4" t="s">
        <v>20</v>
      </c>
      <c r="I8734" s="4" t="s">
        <v>21</v>
      </c>
      <c r="J8734" s="4" t="s">
        <v>36</v>
      </c>
      <c r="K8734" s="4" t="s">
        <v>12850</v>
      </c>
      <c r="L8734" s="4" t="s">
        <v>12121</v>
      </c>
      <c r="M8734" s="5">
        <v>44906</v>
      </c>
      <c r="N8734" s="6">
        <v>3688</v>
      </c>
      <c r="O8734" s="4">
        <f t="shared" si="272"/>
        <v>11</v>
      </c>
      <c r="P8734" s="4" t="str">
        <f t="shared" si="273"/>
        <v>2022-12</v>
      </c>
    </row>
    <row r="8735" spans="1:16" ht="12.75" x14ac:dyDescent="0.2">
      <c r="A8735" s="4" t="s">
        <v>3048</v>
      </c>
      <c r="B8735" s="4" t="s">
        <v>13786</v>
      </c>
      <c r="C8735" s="4" t="s">
        <v>13787</v>
      </c>
      <c r="D8735" s="4" t="s">
        <v>25</v>
      </c>
      <c r="E8735" s="4" t="s">
        <v>13449</v>
      </c>
      <c r="F8735" s="4" t="s">
        <v>13450</v>
      </c>
      <c r="G8735" s="4" t="s">
        <v>3048</v>
      </c>
      <c r="H8735" s="4" t="s">
        <v>20</v>
      </c>
      <c r="I8735" s="4" t="s">
        <v>29</v>
      </c>
      <c r="J8735" s="4" t="s">
        <v>3048</v>
      </c>
      <c r="K8735" s="4" t="s">
        <v>13316</v>
      </c>
      <c r="L8735" s="4" t="s">
        <v>13427</v>
      </c>
      <c r="M8735" s="5">
        <v>44906</v>
      </c>
      <c r="N8735" s="6">
        <v>8371</v>
      </c>
      <c r="O8735" s="4">
        <f t="shared" si="272"/>
        <v>11</v>
      </c>
      <c r="P8735" s="4" t="str">
        <f t="shared" si="273"/>
        <v>2022-12</v>
      </c>
    </row>
    <row r="8736" spans="1:16" ht="12.75" x14ac:dyDescent="0.2">
      <c r="A8736" s="4" t="s">
        <v>14</v>
      </c>
      <c r="B8736" s="4" t="s">
        <v>15</v>
      </c>
      <c r="C8736" s="4" t="s">
        <v>68</v>
      </c>
      <c r="D8736" s="4" t="s">
        <v>13936</v>
      </c>
      <c r="E8736" s="4" t="s">
        <v>166</v>
      </c>
      <c r="F8736" s="4" t="s">
        <v>167</v>
      </c>
      <c r="G8736" s="4" t="s">
        <v>168</v>
      </c>
      <c r="H8736" s="4" t="s">
        <v>20</v>
      </c>
      <c r="I8736" s="4" t="s">
        <v>21</v>
      </c>
      <c r="J8736" s="4" t="s">
        <v>39</v>
      </c>
      <c r="K8736" s="4" t="s">
        <v>109</v>
      </c>
      <c r="L8736" s="4" t="s">
        <v>47</v>
      </c>
      <c r="M8736" s="5">
        <v>44907</v>
      </c>
      <c r="N8736" s="6">
        <v>8325</v>
      </c>
      <c r="O8736" s="4">
        <f t="shared" si="272"/>
        <v>12</v>
      </c>
      <c r="P8736" s="4" t="str">
        <f t="shared" si="273"/>
        <v>2022-12</v>
      </c>
    </row>
    <row r="8737" spans="1:16" ht="12.75" x14ac:dyDescent="0.2">
      <c r="A8737" s="4" t="s">
        <v>1050</v>
      </c>
      <c r="B8737" s="4" t="s">
        <v>1051</v>
      </c>
      <c r="C8737" s="4" t="s">
        <v>1052</v>
      </c>
      <c r="D8737" s="4" t="s">
        <v>1681</v>
      </c>
      <c r="E8737" s="4" t="s">
        <v>1251</v>
      </c>
      <c r="F8737" s="4" t="s">
        <v>1252</v>
      </c>
      <c r="G8737" s="4" t="s">
        <v>1714</v>
      </c>
      <c r="H8737" s="4" t="s">
        <v>20</v>
      </c>
      <c r="I8737" s="4" t="s">
        <v>29</v>
      </c>
      <c r="J8737" s="4" t="s">
        <v>36</v>
      </c>
      <c r="K8737" s="4" t="s">
        <v>1208</v>
      </c>
      <c r="L8737" s="4" t="s">
        <v>1209</v>
      </c>
      <c r="M8737" s="5">
        <v>44907</v>
      </c>
      <c r="N8737" s="6">
        <v>6624</v>
      </c>
      <c r="O8737" s="4">
        <f t="shared" si="272"/>
        <v>12</v>
      </c>
      <c r="P8737" s="4" t="str">
        <f t="shared" si="273"/>
        <v>2022-12</v>
      </c>
    </row>
    <row r="8738" spans="1:16" ht="12.75" x14ac:dyDescent="0.2">
      <c r="A8738" s="4" t="s">
        <v>3048</v>
      </c>
      <c r="B8738" s="4" t="s">
        <v>3049</v>
      </c>
      <c r="C8738" s="4" t="s">
        <v>3522</v>
      </c>
      <c r="D8738" s="4" t="s">
        <v>25</v>
      </c>
      <c r="E8738" s="4" t="s">
        <v>3599</v>
      </c>
      <c r="F8738" s="4" t="s">
        <v>3600</v>
      </c>
      <c r="G8738" s="4" t="s">
        <v>3601</v>
      </c>
      <c r="H8738" s="4" t="s">
        <v>210</v>
      </c>
      <c r="I8738" s="4" t="s">
        <v>210</v>
      </c>
      <c r="J8738" s="4" t="s">
        <v>226</v>
      </c>
      <c r="K8738" s="4" t="s">
        <v>3524</v>
      </c>
      <c r="L8738" s="4" t="s">
        <v>3055</v>
      </c>
      <c r="M8738" s="5">
        <v>44907</v>
      </c>
      <c r="N8738" s="6">
        <v>1200</v>
      </c>
      <c r="O8738" s="4">
        <f t="shared" si="272"/>
        <v>12</v>
      </c>
      <c r="P8738" s="4" t="str">
        <f t="shared" si="273"/>
        <v>2022-12</v>
      </c>
    </row>
    <row r="8739" spans="1:16" ht="12.75" x14ac:dyDescent="0.2">
      <c r="A8739" s="4" t="s">
        <v>14</v>
      </c>
      <c r="B8739" s="4" t="s">
        <v>3761</v>
      </c>
      <c r="C8739" s="4" t="s">
        <v>3762</v>
      </c>
      <c r="D8739" s="4" t="s">
        <v>3888</v>
      </c>
      <c r="E8739" s="4" t="s">
        <v>3889</v>
      </c>
      <c r="F8739" s="4" t="s">
        <v>3890</v>
      </c>
      <c r="G8739" s="4" t="s">
        <v>3891</v>
      </c>
      <c r="H8739" s="4" t="s">
        <v>20</v>
      </c>
      <c r="I8739" s="4" t="s">
        <v>29</v>
      </c>
      <c r="J8739" s="4" t="s">
        <v>22</v>
      </c>
      <c r="K8739" s="4" t="s">
        <v>3766</v>
      </c>
      <c r="L8739" s="4" t="s">
        <v>3772</v>
      </c>
      <c r="M8739" s="5">
        <v>44907</v>
      </c>
      <c r="N8739" s="6">
        <v>8158</v>
      </c>
      <c r="O8739" s="4">
        <f t="shared" si="272"/>
        <v>12</v>
      </c>
      <c r="P8739" s="4" t="str">
        <f t="shared" si="273"/>
        <v>2022-12</v>
      </c>
    </row>
    <row r="8740" spans="1:16" ht="12.75" x14ac:dyDescent="0.2">
      <c r="A8740" s="4" t="s">
        <v>1050</v>
      </c>
      <c r="B8740" s="4" t="s">
        <v>5461</v>
      </c>
      <c r="C8740" s="4" t="s">
        <v>5462</v>
      </c>
      <c r="D8740" s="4" t="s">
        <v>6074</v>
      </c>
      <c r="E8740" s="4" t="s">
        <v>6075</v>
      </c>
      <c r="F8740" s="4" t="s">
        <v>6076</v>
      </c>
      <c r="G8740" s="4" t="s">
        <v>6078</v>
      </c>
      <c r="H8740" s="4" t="s">
        <v>210</v>
      </c>
      <c r="I8740" s="4" t="s">
        <v>343</v>
      </c>
      <c r="J8740" s="4" t="s">
        <v>39</v>
      </c>
      <c r="K8740" s="4" t="s">
        <v>5612</v>
      </c>
      <c r="L8740" s="4" t="s">
        <v>5516</v>
      </c>
      <c r="M8740" s="5">
        <v>44907</v>
      </c>
      <c r="N8740" s="6">
        <v>8247</v>
      </c>
      <c r="O8740" s="4">
        <f t="shared" si="272"/>
        <v>12</v>
      </c>
      <c r="P8740" s="4" t="str">
        <f t="shared" si="273"/>
        <v>2022-12</v>
      </c>
    </row>
    <row r="8741" spans="1:16" ht="12.75" x14ac:dyDescent="0.2">
      <c r="A8741" s="4" t="s">
        <v>14</v>
      </c>
      <c r="B8741" s="4" t="s">
        <v>7654</v>
      </c>
      <c r="C8741" s="4" t="s">
        <v>8288</v>
      </c>
      <c r="D8741" s="4" t="s">
        <v>8423</v>
      </c>
      <c r="E8741" s="4" t="s">
        <v>8618</v>
      </c>
      <c r="F8741" s="4" t="s">
        <v>8619</v>
      </c>
      <c r="G8741" s="4" t="s">
        <v>8626</v>
      </c>
      <c r="H8741" s="4" t="s">
        <v>20</v>
      </c>
      <c r="I8741" s="4" t="s">
        <v>21</v>
      </c>
      <c r="J8741" s="4" t="s">
        <v>36</v>
      </c>
      <c r="K8741" s="4" t="s">
        <v>8306</v>
      </c>
      <c r="L8741" s="4" t="s">
        <v>8112</v>
      </c>
      <c r="M8741" s="5">
        <v>44907</v>
      </c>
      <c r="N8741" s="6">
        <v>9306</v>
      </c>
      <c r="O8741" s="4">
        <f t="shared" si="272"/>
        <v>12</v>
      </c>
      <c r="P8741" s="4" t="str">
        <f t="shared" si="273"/>
        <v>2022-12</v>
      </c>
    </row>
    <row r="8742" spans="1:16" ht="12.75" x14ac:dyDescent="0.2">
      <c r="A8742" s="4" t="s">
        <v>14</v>
      </c>
      <c r="B8742" s="4" t="s">
        <v>7654</v>
      </c>
      <c r="C8742" s="4" t="s">
        <v>9693</v>
      </c>
      <c r="D8742" s="4" t="s">
        <v>9810</v>
      </c>
      <c r="E8742" s="4" t="s">
        <v>9762</v>
      </c>
      <c r="F8742" s="4" t="s">
        <v>9763</v>
      </c>
      <c r="G8742" s="4" t="s">
        <v>9822</v>
      </c>
      <c r="H8742" s="4" t="s">
        <v>20</v>
      </c>
      <c r="I8742" s="4" t="s">
        <v>21</v>
      </c>
      <c r="J8742" s="4" t="s">
        <v>22</v>
      </c>
      <c r="K8742" s="4" t="s">
        <v>9697</v>
      </c>
      <c r="L8742" s="4" t="s">
        <v>721</v>
      </c>
      <c r="M8742" s="5">
        <v>44907</v>
      </c>
      <c r="N8742" s="6">
        <v>207</v>
      </c>
      <c r="O8742" s="4">
        <f t="shared" si="272"/>
        <v>12</v>
      </c>
      <c r="P8742" s="4" t="str">
        <f t="shared" si="273"/>
        <v>2022-12</v>
      </c>
    </row>
    <row r="8743" spans="1:16" ht="12.75" x14ac:dyDescent="0.2">
      <c r="A8743" s="4" t="s">
        <v>3048</v>
      </c>
      <c r="B8743" s="4" t="s">
        <v>10496</v>
      </c>
      <c r="C8743" s="4" t="s">
        <v>10930</v>
      </c>
      <c r="D8743" s="4" t="s">
        <v>25</v>
      </c>
      <c r="E8743" s="4" t="s">
        <v>11201</v>
      </c>
      <c r="F8743" s="4" t="s">
        <v>11202</v>
      </c>
      <c r="G8743" s="4" t="s">
        <v>11436</v>
      </c>
      <c r="H8743" s="4" t="s">
        <v>20</v>
      </c>
      <c r="I8743" s="4" t="s">
        <v>29</v>
      </c>
      <c r="J8743" s="4" t="s">
        <v>36</v>
      </c>
      <c r="K8743" s="4" t="s">
        <v>10934</v>
      </c>
      <c r="L8743" s="4" t="s">
        <v>10143</v>
      </c>
      <c r="M8743" s="5">
        <v>44907</v>
      </c>
      <c r="N8743" s="6">
        <v>2999</v>
      </c>
      <c r="O8743" s="4">
        <f t="shared" si="272"/>
        <v>12</v>
      </c>
      <c r="P8743" s="4" t="str">
        <f t="shared" si="273"/>
        <v>2022-12</v>
      </c>
    </row>
    <row r="8744" spans="1:16" ht="12.75" x14ac:dyDescent="0.2">
      <c r="A8744" s="4" t="s">
        <v>3048</v>
      </c>
      <c r="B8744" s="4" t="s">
        <v>11712</v>
      </c>
      <c r="C8744" s="4" t="s">
        <v>11934</v>
      </c>
      <c r="D8744" s="4" t="s">
        <v>25</v>
      </c>
      <c r="E8744" s="4" t="s">
        <v>6068</v>
      </c>
      <c r="F8744" s="4" t="s">
        <v>6069</v>
      </c>
      <c r="G8744" s="4" t="s">
        <v>12051</v>
      </c>
      <c r="H8744" s="4" t="s">
        <v>20</v>
      </c>
      <c r="I8744" s="4" t="s">
        <v>29</v>
      </c>
      <c r="J8744" s="4" t="s">
        <v>22</v>
      </c>
      <c r="K8744" s="4" t="s">
        <v>11936</v>
      </c>
      <c r="L8744" s="4" t="s">
        <v>11939</v>
      </c>
      <c r="M8744" s="5">
        <v>44907</v>
      </c>
      <c r="N8744" s="6">
        <v>6340</v>
      </c>
      <c r="O8744" s="4">
        <f t="shared" si="272"/>
        <v>12</v>
      </c>
      <c r="P8744" s="4" t="str">
        <f t="shared" si="273"/>
        <v>2022-12</v>
      </c>
    </row>
    <row r="8745" spans="1:16" ht="12.75" x14ac:dyDescent="0.2">
      <c r="A8745" s="4" t="s">
        <v>3048</v>
      </c>
      <c r="B8745" s="4" t="s">
        <v>11712</v>
      </c>
      <c r="C8745" s="4" t="s">
        <v>11934</v>
      </c>
      <c r="D8745" s="4" t="s">
        <v>25</v>
      </c>
      <c r="E8745" s="4" t="s">
        <v>12151</v>
      </c>
      <c r="F8745" s="4" t="s">
        <v>12152</v>
      </c>
      <c r="G8745" s="4" t="s">
        <v>12157</v>
      </c>
      <c r="H8745" s="4" t="s">
        <v>20</v>
      </c>
      <c r="I8745" s="4" t="s">
        <v>29</v>
      </c>
      <c r="J8745" s="4" t="s">
        <v>36</v>
      </c>
      <c r="K8745" s="4" t="s">
        <v>11960</v>
      </c>
      <c r="L8745" s="4" t="s">
        <v>5477</v>
      </c>
      <c r="M8745" s="5">
        <v>44907</v>
      </c>
      <c r="N8745" s="6">
        <v>7836</v>
      </c>
      <c r="O8745" s="4">
        <f t="shared" si="272"/>
        <v>12</v>
      </c>
      <c r="P8745" s="4" t="str">
        <f t="shared" si="273"/>
        <v>2022-12</v>
      </c>
    </row>
    <row r="8746" spans="1:16" ht="12.75" x14ac:dyDescent="0.2">
      <c r="A8746" s="4" t="s">
        <v>3048</v>
      </c>
      <c r="B8746" s="4" t="s">
        <v>12289</v>
      </c>
      <c r="C8746" s="4" t="s">
        <v>12291</v>
      </c>
      <c r="D8746" s="4" t="s">
        <v>11658</v>
      </c>
      <c r="E8746" s="4" t="s">
        <v>12611</v>
      </c>
      <c r="F8746" s="4" t="s">
        <v>12612</v>
      </c>
      <c r="G8746" s="4" t="s">
        <v>12614</v>
      </c>
      <c r="H8746" s="4" t="s">
        <v>20</v>
      </c>
      <c r="I8746" s="4" t="s">
        <v>21</v>
      </c>
      <c r="J8746" s="4" t="s">
        <v>36</v>
      </c>
      <c r="K8746" s="4" t="s">
        <v>12319</v>
      </c>
      <c r="L8746" s="4" t="s">
        <v>12320</v>
      </c>
      <c r="M8746" s="5">
        <v>44907</v>
      </c>
      <c r="N8746" s="6">
        <v>4631</v>
      </c>
      <c r="O8746" s="4">
        <f t="shared" si="272"/>
        <v>12</v>
      </c>
      <c r="P8746" s="4" t="str">
        <f t="shared" si="273"/>
        <v>2022-12</v>
      </c>
    </row>
    <row r="8747" spans="1:16" ht="12.75" x14ac:dyDescent="0.2">
      <c r="A8747" s="4" t="s">
        <v>3048</v>
      </c>
      <c r="B8747" s="4" t="s">
        <v>12289</v>
      </c>
      <c r="C8747" s="4" t="s">
        <v>12841</v>
      </c>
      <c r="D8747" s="4" t="s">
        <v>10273</v>
      </c>
      <c r="E8747" s="4" t="s">
        <v>12970</v>
      </c>
      <c r="F8747" s="4" t="s">
        <v>12971</v>
      </c>
      <c r="G8747" s="4" t="s">
        <v>12974</v>
      </c>
      <c r="H8747" s="4" t="s">
        <v>20</v>
      </c>
      <c r="I8747" s="4" t="s">
        <v>21</v>
      </c>
      <c r="J8747" s="4" t="s">
        <v>162</v>
      </c>
      <c r="K8747" s="4" t="s">
        <v>12850</v>
      </c>
      <c r="L8747" s="4" t="s">
        <v>10345</v>
      </c>
      <c r="M8747" s="5">
        <v>44907</v>
      </c>
      <c r="N8747" s="6">
        <v>4773</v>
      </c>
      <c r="O8747" s="4">
        <f t="shared" si="272"/>
        <v>12</v>
      </c>
      <c r="P8747" s="4" t="str">
        <f t="shared" si="273"/>
        <v>2022-12</v>
      </c>
    </row>
    <row r="8748" spans="1:16" ht="12.75" x14ac:dyDescent="0.2">
      <c r="A8748" s="4" t="s">
        <v>3048</v>
      </c>
      <c r="B8748" s="4" t="s">
        <v>12289</v>
      </c>
      <c r="C8748" s="4" t="s">
        <v>12841</v>
      </c>
      <c r="D8748" s="4" t="s">
        <v>13159</v>
      </c>
      <c r="E8748" s="4" t="s">
        <v>13160</v>
      </c>
      <c r="F8748" s="4" t="s">
        <v>13161</v>
      </c>
      <c r="G8748" s="4" t="s">
        <v>13165</v>
      </c>
      <c r="H8748" s="4" t="s">
        <v>20</v>
      </c>
      <c r="I8748" s="4" t="s">
        <v>29</v>
      </c>
      <c r="J8748" s="4" t="s">
        <v>36</v>
      </c>
      <c r="K8748" s="4" t="s">
        <v>12845</v>
      </c>
      <c r="L8748" s="4" t="s">
        <v>12121</v>
      </c>
      <c r="M8748" s="5">
        <v>44907</v>
      </c>
      <c r="N8748" s="6">
        <v>2270</v>
      </c>
      <c r="O8748" s="4">
        <f t="shared" si="272"/>
        <v>12</v>
      </c>
      <c r="P8748" s="4" t="str">
        <f t="shared" si="273"/>
        <v>2022-12</v>
      </c>
    </row>
    <row r="8749" spans="1:16" ht="12.75" x14ac:dyDescent="0.2">
      <c r="A8749" s="4" t="s">
        <v>3048</v>
      </c>
      <c r="B8749" s="4" t="s">
        <v>12289</v>
      </c>
      <c r="C8749" s="4" t="s">
        <v>13519</v>
      </c>
      <c r="D8749" s="4" t="s">
        <v>13641</v>
      </c>
      <c r="E8749" s="4" t="s">
        <v>13646</v>
      </c>
      <c r="F8749" s="4" t="s">
        <v>13647</v>
      </c>
      <c r="G8749" s="4" t="s">
        <v>13653</v>
      </c>
      <c r="H8749" s="4" t="s">
        <v>20</v>
      </c>
      <c r="I8749" s="4" t="s">
        <v>21</v>
      </c>
      <c r="J8749" s="4" t="s">
        <v>36</v>
      </c>
      <c r="K8749" s="4" t="s">
        <v>13527</v>
      </c>
      <c r="L8749" s="4" t="s">
        <v>12012</v>
      </c>
      <c r="M8749" s="5">
        <v>44907</v>
      </c>
      <c r="N8749" s="6">
        <v>2283</v>
      </c>
      <c r="O8749" s="4">
        <f t="shared" si="272"/>
        <v>12</v>
      </c>
      <c r="P8749" s="4" t="str">
        <f t="shared" si="273"/>
        <v>2022-12</v>
      </c>
    </row>
    <row r="8750" spans="1:16" ht="12.75" x14ac:dyDescent="0.2">
      <c r="A8750" s="4" t="s">
        <v>14</v>
      </c>
      <c r="B8750" s="4" t="s">
        <v>15</v>
      </c>
      <c r="C8750" s="4" t="s">
        <v>68</v>
      </c>
      <c r="D8750" s="4" t="s">
        <v>13936</v>
      </c>
      <c r="E8750" s="4" t="s">
        <v>69</v>
      </c>
      <c r="F8750" s="4" t="s">
        <v>70</v>
      </c>
      <c r="G8750" s="4" t="s">
        <v>71</v>
      </c>
      <c r="H8750" s="4" t="s">
        <v>20</v>
      </c>
      <c r="I8750" s="4" t="s">
        <v>21</v>
      </c>
      <c r="J8750" s="4" t="s">
        <v>22</v>
      </c>
      <c r="K8750" s="4" t="s">
        <v>72</v>
      </c>
      <c r="L8750" s="4" t="s">
        <v>73</v>
      </c>
      <c r="M8750" s="5">
        <v>44908</v>
      </c>
      <c r="N8750" s="6">
        <v>1185</v>
      </c>
      <c r="O8750" s="4">
        <f t="shared" si="272"/>
        <v>13</v>
      </c>
      <c r="P8750" s="4" t="str">
        <f t="shared" si="273"/>
        <v>2022-12</v>
      </c>
    </row>
    <row r="8751" spans="1:16" ht="12.75" x14ac:dyDescent="0.2">
      <c r="A8751" s="4" t="s">
        <v>3048</v>
      </c>
      <c r="B8751" s="4" t="s">
        <v>9902</v>
      </c>
      <c r="C8751" s="4" t="s">
        <v>10147</v>
      </c>
      <c r="D8751" s="4" t="s">
        <v>25</v>
      </c>
      <c r="E8751" s="4" t="s">
        <v>10258</v>
      </c>
      <c r="F8751" s="4" t="s">
        <v>10259</v>
      </c>
      <c r="G8751" s="4" t="s">
        <v>3048</v>
      </c>
      <c r="H8751" s="4" t="s">
        <v>20</v>
      </c>
      <c r="I8751" s="4" t="s">
        <v>29</v>
      </c>
      <c r="J8751" s="4" t="s">
        <v>3048</v>
      </c>
      <c r="K8751" s="4" t="s">
        <v>10165</v>
      </c>
      <c r="L8751" s="4" t="s">
        <v>3074</v>
      </c>
      <c r="M8751" s="5">
        <v>44908</v>
      </c>
      <c r="N8751" s="6">
        <v>8456</v>
      </c>
      <c r="O8751" s="4">
        <f t="shared" si="272"/>
        <v>13</v>
      </c>
      <c r="P8751" s="4" t="str">
        <f t="shared" si="273"/>
        <v>2022-12</v>
      </c>
    </row>
    <row r="8752" spans="1:16" ht="12.75" x14ac:dyDescent="0.2">
      <c r="A8752" s="4" t="s">
        <v>3048</v>
      </c>
      <c r="B8752" s="4" t="s">
        <v>10496</v>
      </c>
      <c r="C8752" s="4" t="s">
        <v>10497</v>
      </c>
      <c r="D8752" s="4" t="s">
        <v>10855</v>
      </c>
      <c r="E8752" s="4" t="s">
        <v>10856</v>
      </c>
      <c r="F8752" s="4" t="s">
        <v>10857</v>
      </c>
      <c r="G8752" s="4" t="s">
        <v>10858</v>
      </c>
      <c r="H8752" s="4" t="s">
        <v>210</v>
      </c>
      <c r="I8752" s="4" t="s">
        <v>210</v>
      </c>
      <c r="J8752" s="4" t="s">
        <v>226</v>
      </c>
      <c r="K8752" s="4" t="s">
        <v>10549</v>
      </c>
      <c r="L8752" s="4" t="s">
        <v>10559</v>
      </c>
      <c r="M8752" s="5">
        <v>44908</v>
      </c>
      <c r="N8752" s="6">
        <v>713</v>
      </c>
      <c r="O8752" s="4">
        <f t="shared" si="272"/>
        <v>13</v>
      </c>
      <c r="P8752" s="4" t="str">
        <f t="shared" si="273"/>
        <v>2022-12</v>
      </c>
    </row>
    <row r="8753" spans="1:16" ht="12.75" x14ac:dyDescent="0.2">
      <c r="A8753" s="4" t="s">
        <v>14</v>
      </c>
      <c r="B8753" s="4" t="s">
        <v>15</v>
      </c>
      <c r="C8753" s="4" t="s">
        <v>504</v>
      </c>
      <c r="D8753" s="4" t="s">
        <v>735</v>
      </c>
      <c r="E8753" s="4" t="s">
        <v>822</v>
      </c>
      <c r="F8753" s="4" t="s">
        <v>823</v>
      </c>
      <c r="G8753" s="4" t="s">
        <v>824</v>
      </c>
      <c r="H8753" s="4" t="s">
        <v>20</v>
      </c>
      <c r="I8753" s="4" t="s">
        <v>21</v>
      </c>
      <c r="J8753" s="4" t="s">
        <v>36</v>
      </c>
      <c r="K8753" s="4" t="s">
        <v>508</v>
      </c>
      <c r="L8753" s="4" t="s">
        <v>24</v>
      </c>
      <c r="M8753" s="5">
        <v>44909</v>
      </c>
      <c r="N8753" s="6">
        <v>3527</v>
      </c>
      <c r="O8753" s="4">
        <f t="shared" si="272"/>
        <v>14</v>
      </c>
      <c r="P8753" s="4" t="str">
        <f t="shared" si="273"/>
        <v>2022-12</v>
      </c>
    </row>
    <row r="8754" spans="1:16" ht="12.75" x14ac:dyDescent="0.2">
      <c r="A8754" s="4" t="s">
        <v>1050</v>
      </c>
      <c r="B8754" s="4" t="s">
        <v>1051</v>
      </c>
      <c r="C8754" s="4" t="s">
        <v>1052</v>
      </c>
      <c r="D8754" s="4" t="s">
        <v>1933</v>
      </c>
      <c r="E8754" s="4" t="s">
        <v>1274</v>
      </c>
      <c r="F8754" s="4" t="s">
        <v>1275</v>
      </c>
      <c r="G8754" s="4" t="s">
        <v>1276</v>
      </c>
      <c r="H8754" s="4" t="s">
        <v>20</v>
      </c>
      <c r="I8754" s="4" t="s">
        <v>29</v>
      </c>
      <c r="J8754" s="4" t="s">
        <v>162</v>
      </c>
      <c r="K8754" s="4" t="s">
        <v>1056</v>
      </c>
      <c r="L8754" s="4" t="s">
        <v>1057</v>
      </c>
      <c r="M8754" s="5">
        <v>44909</v>
      </c>
      <c r="N8754" s="6">
        <v>2749</v>
      </c>
      <c r="O8754" s="4">
        <f t="shared" si="272"/>
        <v>14</v>
      </c>
      <c r="P8754" s="4" t="str">
        <f t="shared" si="273"/>
        <v>2022-12</v>
      </c>
    </row>
    <row r="8755" spans="1:16" ht="12.75" x14ac:dyDescent="0.2">
      <c r="A8755" s="4" t="s">
        <v>1050</v>
      </c>
      <c r="B8755" s="4" t="s">
        <v>1051</v>
      </c>
      <c r="C8755" s="4" t="s">
        <v>2556</v>
      </c>
      <c r="D8755" s="4" t="s">
        <v>2755</v>
      </c>
      <c r="E8755" s="4" t="s">
        <v>2777</v>
      </c>
      <c r="F8755" s="4" t="s">
        <v>2778</v>
      </c>
      <c r="G8755" s="4" t="s">
        <v>2790</v>
      </c>
      <c r="H8755" s="4" t="s">
        <v>20</v>
      </c>
      <c r="I8755" s="4" t="s">
        <v>29</v>
      </c>
      <c r="J8755" s="4" t="s">
        <v>22</v>
      </c>
      <c r="K8755" s="4" t="s">
        <v>2565</v>
      </c>
      <c r="L8755" s="4" t="s">
        <v>2373</v>
      </c>
      <c r="M8755" s="5">
        <v>44909</v>
      </c>
      <c r="N8755" s="6">
        <v>5523</v>
      </c>
      <c r="O8755" s="4">
        <f t="shared" si="272"/>
        <v>14</v>
      </c>
      <c r="P8755" s="4" t="str">
        <f t="shared" si="273"/>
        <v>2022-12</v>
      </c>
    </row>
    <row r="8756" spans="1:16" ht="12.75" x14ac:dyDescent="0.2">
      <c r="A8756" s="4" t="s">
        <v>3048</v>
      </c>
      <c r="B8756" s="4" t="s">
        <v>3049</v>
      </c>
      <c r="C8756" s="4" t="s">
        <v>3522</v>
      </c>
      <c r="D8756" s="4" t="s">
        <v>25</v>
      </c>
      <c r="E8756" s="4" t="s">
        <v>3592</v>
      </c>
      <c r="F8756" s="4" t="s">
        <v>3593</v>
      </c>
      <c r="G8756" s="4" t="s">
        <v>3594</v>
      </c>
      <c r="H8756" s="4" t="s">
        <v>20</v>
      </c>
      <c r="I8756" s="4" t="s">
        <v>29</v>
      </c>
      <c r="J8756" s="4" t="s">
        <v>39</v>
      </c>
      <c r="K8756" s="4" t="s">
        <v>3554</v>
      </c>
      <c r="L8756" s="4" t="s">
        <v>3152</v>
      </c>
      <c r="M8756" s="5">
        <v>44909</v>
      </c>
      <c r="N8756" s="6">
        <v>1206</v>
      </c>
      <c r="O8756" s="4">
        <f t="shared" si="272"/>
        <v>14</v>
      </c>
      <c r="P8756" s="4" t="str">
        <f t="shared" si="273"/>
        <v>2022-12</v>
      </c>
    </row>
    <row r="8757" spans="1:16" ht="12.75" x14ac:dyDescent="0.2">
      <c r="A8757" s="4" t="s">
        <v>14</v>
      </c>
      <c r="B8757" s="4" t="s">
        <v>4086</v>
      </c>
      <c r="C8757" s="4" t="s">
        <v>4087</v>
      </c>
      <c r="D8757" s="4" t="s">
        <v>13936</v>
      </c>
      <c r="E8757" s="4" t="s">
        <v>4173</v>
      </c>
      <c r="F8757" s="4" t="s">
        <v>4174</v>
      </c>
      <c r="G8757" s="4" t="s">
        <v>4179</v>
      </c>
      <c r="H8757" s="4" t="s">
        <v>20</v>
      </c>
      <c r="I8757" s="4" t="s">
        <v>21</v>
      </c>
      <c r="J8757" s="4" t="s">
        <v>36</v>
      </c>
      <c r="K8757" s="4" t="s">
        <v>4091</v>
      </c>
      <c r="L8757" s="4" t="s">
        <v>4092</v>
      </c>
      <c r="M8757" s="5">
        <v>44909</v>
      </c>
      <c r="N8757" s="6">
        <v>7878</v>
      </c>
      <c r="O8757" s="4">
        <f t="shared" si="272"/>
        <v>14</v>
      </c>
      <c r="P8757" s="4" t="str">
        <f t="shared" si="273"/>
        <v>2022-12</v>
      </c>
    </row>
    <row r="8758" spans="1:16" ht="12.75" x14ac:dyDescent="0.2">
      <c r="A8758" s="4" t="s">
        <v>14</v>
      </c>
      <c r="B8758" s="4" t="s">
        <v>4342</v>
      </c>
      <c r="C8758" s="4" t="s">
        <v>4343</v>
      </c>
      <c r="D8758" s="4" t="s">
        <v>25</v>
      </c>
      <c r="E8758" s="4" t="s">
        <v>4367</v>
      </c>
      <c r="F8758" s="4" t="s">
        <v>4368</v>
      </c>
      <c r="G8758" s="4" t="s">
        <v>4441</v>
      </c>
      <c r="H8758" s="4" t="s">
        <v>20</v>
      </c>
      <c r="I8758" s="4" t="s">
        <v>29</v>
      </c>
      <c r="J8758" s="4" t="s">
        <v>22</v>
      </c>
      <c r="K8758" s="4" t="s">
        <v>4362</v>
      </c>
      <c r="L8758" s="4" t="s">
        <v>4348</v>
      </c>
      <c r="M8758" s="5">
        <v>44909</v>
      </c>
      <c r="N8758" s="6">
        <v>5278</v>
      </c>
      <c r="O8758" s="4">
        <f t="shared" si="272"/>
        <v>14</v>
      </c>
      <c r="P8758" s="4" t="str">
        <f t="shared" si="273"/>
        <v>2022-12</v>
      </c>
    </row>
    <row r="8759" spans="1:16" ht="12.75" x14ac:dyDescent="0.2">
      <c r="A8759" s="4" t="s">
        <v>14</v>
      </c>
      <c r="B8759" s="4" t="s">
        <v>4342</v>
      </c>
      <c r="C8759" s="4" t="s">
        <v>4343</v>
      </c>
      <c r="D8759" s="4" t="s">
        <v>4825</v>
      </c>
      <c r="E8759" s="4" t="s">
        <v>4505</v>
      </c>
      <c r="F8759" s="4" t="s">
        <v>4506</v>
      </c>
      <c r="G8759" s="4" t="s">
        <v>4912</v>
      </c>
      <c r="H8759" s="4" t="s">
        <v>20</v>
      </c>
      <c r="I8759" s="4" t="s">
        <v>29</v>
      </c>
      <c r="J8759" s="4" t="s">
        <v>22</v>
      </c>
      <c r="K8759" s="4" t="s">
        <v>4396</v>
      </c>
      <c r="L8759" s="4" t="s">
        <v>4363</v>
      </c>
      <c r="M8759" s="5">
        <v>44909</v>
      </c>
      <c r="N8759" s="6">
        <v>2771</v>
      </c>
      <c r="O8759" s="4">
        <f t="shared" si="272"/>
        <v>14</v>
      </c>
      <c r="P8759" s="4" t="str">
        <f t="shared" si="273"/>
        <v>2022-12</v>
      </c>
    </row>
    <row r="8760" spans="1:16" ht="12.75" x14ac:dyDescent="0.2">
      <c r="A8760" s="4" t="s">
        <v>14</v>
      </c>
      <c r="B8760" s="4" t="s">
        <v>6544</v>
      </c>
      <c r="C8760" s="4" t="s">
        <v>6545</v>
      </c>
      <c r="D8760" s="4" t="s">
        <v>6712</v>
      </c>
      <c r="E8760" s="4" t="s">
        <v>6713</v>
      </c>
      <c r="F8760" s="4" t="s">
        <v>6714</v>
      </c>
      <c r="G8760" s="4" t="s">
        <v>6739</v>
      </c>
      <c r="H8760" s="4" t="s">
        <v>20</v>
      </c>
      <c r="I8760" s="4" t="s">
        <v>29</v>
      </c>
      <c r="J8760" s="4" t="s">
        <v>22</v>
      </c>
      <c r="K8760" s="4" t="s">
        <v>6553</v>
      </c>
      <c r="L8760" s="4" t="s">
        <v>6576</v>
      </c>
      <c r="M8760" s="5">
        <v>44909</v>
      </c>
      <c r="N8760" s="6">
        <v>6259</v>
      </c>
      <c r="O8760" s="4">
        <f t="shared" si="272"/>
        <v>14</v>
      </c>
      <c r="P8760" s="4" t="str">
        <f t="shared" si="273"/>
        <v>2022-12</v>
      </c>
    </row>
    <row r="8761" spans="1:16" ht="12.75" x14ac:dyDescent="0.2">
      <c r="A8761" s="4" t="s">
        <v>14</v>
      </c>
      <c r="B8761" s="4" t="s">
        <v>7654</v>
      </c>
      <c r="C8761" s="4" t="s">
        <v>7655</v>
      </c>
      <c r="D8761" s="4" t="s">
        <v>25</v>
      </c>
      <c r="E8761" s="4" t="s">
        <v>7782</v>
      </c>
      <c r="F8761" s="4" t="s">
        <v>7783</v>
      </c>
      <c r="G8761" s="4" t="s">
        <v>7784</v>
      </c>
      <c r="H8761" s="4" t="s">
        <v>210</v>
      </c>
      <c r="I8761" s="4" t="s">
        <v>210</v>
      </c>
      <c r="J8761" s="4" t="s">
        <v>226</v>
      </c>
      <c r="K8761" s="4" t="s">
        <v>7659</v>
      </c>
      <c r="L8761" s="4" t="s">
        <v>7785</v>
      </c>
      <c r="M8761" s="5">
        <v>44909</v>
      </c>
      <c r="N8761" s="6">
        <v>3122</v>
      </c>
      <c r="O8761" s="4">
        <f t="shared" si="272"/>
        <v>14</v>
      </c>
      <c r="P8761" s="4" t="str">
        <f t="shared" si="273"/>
        <v>2022-12</v>
      </c>
    </row>
    <row r="8762" spans="1:16" ht="12.75" x14ac:dyDescent="0.2">
      <c r="A8762" s="4" t="s">
        <v>14</v>
      </c>
      <c r="B8762" s="4" t="s">
        <v>7654</v>
      </c>
      <c r="C8762" s="4" t="s">
        <v>8288</v>
      </c>
      <c r="D8762" s="4" t="s">
        <v>8836</v>
      </c>
      <c r="E8762" s="4" t="s">
        <v>8346</v>
      </c>
      <c r="F8762" s="4" t="s">
        <v>8347</v>
      </c>
      <c r="G8762" s="4" t="s">
        <v>8855</v>
      </c>
      <c r="H8762" s="4" t="s">
        <v>20</v>
      </c>
      <c r="I8762" s="4" t="s">
        <v>21</v>
      </c>
      <c r="J8762" s="4" t="s">
        <v>22</v>
      </c>
      <c r="K8762" s="4" t="s">
        <v>8306</v>
      </c>
      <c r="L8762" s="4" t="s">
        <v>8349</v>
      </c>
      <c r="M8762" s="5">
        <v>44909</v>
      </c>
      <c r="N8762" s="6">
        <v>7428</v>
      </c>
      <c r="O8762" s="4">
        <f t="shared" si="272"/>
        <v>14</v>
      </c>
      <c r="P8762" s="4" t="str">
        <f t="shared" si="273"/>
        <v>2022-12</v>
      </c>
    </row>
    <row r="8763" spans="1:16" ht="12.75" x14ac:dyDescent="0.2">
      <c r="A8763" s="4" t="s">
        <v>3048</v>
      </c>
      <c r="B8763" s="4" t="s">
        <v>9902</v>
      </c>
      <c r="C8763" s="4" t="s">
        <v>9903</v>
      </c>
      <c r="D8763" s="4" t="s">
        <v>9949</v>
      </c>
      <c r="E8763" s="4" t="s">
        <v>9950</v>
      </c>
      <c r="F8763" s="4" t="s">
        <v>9951</v>
      </c>
      <c r="G8763" s="4" t="s">
        <v>9968</v>
      </c>
      <c r="H8763" s="4" t="s">
        <v>210</v>
      </c>
      <c r="I8763" s="4" t="s">
        <v>343</v>
      </c>
      <c r="J8763" s="4" t="s">
        <v>36</v>
      </c>
      <c r="K8763" s="4" t="s">
        <v>9907</v>
      </c>
      <c r="L8763" s="4" t="s">
        <v>9911</v>
      </c>
      <c r="M8763" s="5">
        <v>44909</v>
      </c>
      <c r="N8763" s="6">
        <v>2363</v>
      </c>
      <c r="O8763" s="4">
        <f t="shared" si="272"/>
        <v>14</v>
      </c>
      <c r="P8763" s="4" t="str">
        <f t="shared" si="273"/>
        <v>2022-12</v>
      </c>
    </row>
    <row r="8764" spans="1:16" ht="12.75" x14ac:dyDescent="0.2">
      <c r="A8764" s="4" t="s">
        <v>3048</v>
      </c>
      <c r="B8764" s="4" t="s">
        <v>9902</v>
      </c>
      <c r="C8764" s="4" t="s">
        <v>9903</v>
      </c>
      <c r="D8764" s="4" t="s">
        <v>9981</v>
      </c>
      <c r="E8764" s="4" t="s">
        <v>10007</v>
      </c>
      <c r="F8764" s="4" t="s">
        <v>10008</v>
      </c>
      <c r="G8764" s="4" t="s">
        <v>10018</v>
      </c>
      <c r="H8764" s="4" t="s">
        <v>20</v>
      </c>
      <c r="I8764" s="4" t="s">
        <v>21</v>
      </c>
      <c r="J8764" s="4" t="s">
        <v>36</v>
      </c>
      <c r="K8764" s="4" t="s">
        <v>9907</v>
      </c>
      <c r="L8764" s="4" t="s">
        <v>9911</v>
      </c>
      <c r="M8764" s="5">
        <v>44909</v>
      </c>
      <c r="N8764" s="6">
        <v>6690</v>
      </c>
      <c r="O8764" s="4">
        <f t="shared" si="272"/>
        <v>14</v>
      </c>
      <c r="P8764" s="4" t="str">
        <f t="shared" si="273"/>
        <v>2022-12</v>
      </c>
    </row>
    <row r="8765" spans="1:16" ht="12.75" x14ac:dyDescent="0.2">
      <c r="A8765" s="4" t="s">
        <v>3048</v>
      </c>
      <c r="B8765" s="4" t="s">
        <v>9902</v>
      </c>
      <c r="C8765" s="4" t="s">
        <v>10147</v>
      </c>
      <c r="D8765" s="4" t="s">
        <v>10486</v>
      </c>
      <c r="E8765" s="4" t="s">
        <v>10487</v>
      </c>
      <c r="F8765" s="4" t="s">
        <v>10488</v>
      </c>
      <c r="G8765" s="4" t="s">
        <v>10489</v>
      </c>
      <c r="H8765" s="4" t="s">
        <v>20</v>
      </c>
      <c r="I8765" s="4" t="s">
        <v>21</v>
      </c>
      <c r="J8765" s="4" t="s">
        <v>22</v>
      </c>
      <c r="K8765" s="4" t="s">
        <v>10151</v>
      </c>
      <c r="L8765" s="4" t="s">
        <v>10191</v>
      </c>
      <c r="M8765" s="5">
        <v>44909</v>
      </c>
      <c r="N8765" s="6">
        <v>2053</v>
      </c>
      <c r="O8765" s="4">
        <f t="shared" si="272"/>
        <v>14</v>
      </c>
      <c r="P8765" s="4" t="str">
        <f t="shared" si="273"/>
        <v>2022-12</v>
      </c>
    </row>
    <row r="8766" spans="1:16" ht="12.75" x14ac:dyDescent="0.2">
      <c r="A8766" s="4" t="s">
        <v>3048</v>
      </c>
      <c r="B8766" s="4" t="s">
        <v>10496</v>
      </c>
      <c r="C8766" s="4" t="s">
        <v>10930</v>
      </c>
      <c r="D8766" s="4" t="s">
        <v>13936</v>
      </c>
      <c r="E8766" s="4" t="s">
        <v>11113</v>
      </c>
      <c r="F8766" s="4" t="s">
        <v>11114</v>
      </c>
      <c r="G8766" s="4" t="s">
        <v>11116</v>
      </c>
      <c r="H8766" s="4" t="s">
        <v>20</v>
      </c>
      <c r="I8766" s="4" t="s">
        <v>21</v>
      </c>
      <c r="J8766" s="4" t="s">
        <v>36</v>
      </c>
      <c r="K8766" s="4" t="s">
        <v>10934</v>
      </c>
      <c r="L8766" s="4" t="s">
        <v>10935</v>
      </c>
      <c r="M8766" s="5">
        <v>44909</v>
      </c>
      <c r="N8766" s="6">
        <v>567</v>
      </c>
      <c r="O8766" s="4">
        <f t="shared" si="272"/>
        <v>14</v>
      </c>
      <c r="P8766" s="4" t="str">
        <f t="shared" si="273"/>
        <v>2022-12</v>
      </c>
    </row>
    <row r="8767" spans="1:16" ht="12.75" x14ac:dyDescent="0.2">
      <c r="A8767" s="4" t="s">
        <v>3048</v>
      </c>
      <c r="B8767" s="4" t="s">
        <v>10496</v>
      </c>
      <c r="C8767" s="4" t="s">
        <v>10930</v>
      </c>
      <c r="D8767" s="4" t="s">
        <v>13936</v>
      </c>
      <c r="E8767" s="4" t="s">
        <v>11166</v>
      </c>
      <c r="F8767" s="4" t="s">
        <v>11167</v>
      </c>
      <c r="G8767" s="4" t="s">
        <v>11169</v>
      </c>
      <c r="H8767" s="4" t="s">
        <v>20</v>
      </c>
      <c r="I8767" s="4" t="s">
        <v>21</v>
      </c>
      <c r="J8767" s="4" t="s">
        <v>36</v>
      </c>
      <c r="K8767" s="4" t="s">
        <v>10934</v>
      </c>
      <c r="L8767" s="4" t="s">
        <v>10143</v>
      </c>
      <c r="M8767" s="5">
        <v>44909</v>
      </c>
      <c r="N8767" s="6">
        <v>9065</v>
      </c>
      <c r="O8767" s="4">
        <f t="shared" si="272"/>
        <v>14</v>
      </c>
      <c r="P8767" s="4" t="str">
        <f t="shared" si="273"/>
        <v>2022-12</v>
      </c>
    </row>
    <row r="8768" spans="1:16" ht="12.75" x14ac:dyDescent="0.2">
      <c r="A8768" s="4" t="s">
        <v>3048</v>
      </c>
      <c r="B8768" s="4" t="s">
        <v>10496</v>
      </c>
      <c r="C8768" s="4" t="s">
        <v>10930</v>
      </c>
      <c r="D8768" s="4" t="s">
        <v>25</v>
      </c>
      <c r="E8768" s="4" t="s">
        <v>11179</v>
      </c>
      <c r="F8768" s="4" t="s">
        <v>11180</v>
      </c>
      <c r="G8768" s="4" t="s">
        <v>11410</v>
      </c>
      <c r="H8768" s="4" t="s">
        <v>20</v>
      </c>
      <c r="I8768" s="4" t="s">
        <v>29</v>
      </c>
      <c r="J8768" s="4" t="s">
        <v>36</v>
      </c>
      <c r="K8768" s="4" t="s">
        <v>10934</v>
      </c>
      <c r="L8768" s="4" t="s">
        <v>10935</v>
      </c>
      <c r="M8768" s="5">
        <v>44909</v>
      </c>
      <c r="N8768" s="6">
        <v>8563</v>
      </c>
      <c r="O8768" s="4">
        <f t="shared" si="272"/>
        <v>14</v>
      </c>
      <c r="P8768" s="4" t="str">
        <f t="shared" si="273"/>
        <v>2022-12</v>
      </c>
    </row>
    <row r="8769" spans="1:16" ht="12.75" x14ac:dyDescent="0.2">
      <c r="A8769" s="4" t="s">
        <v>3048</v>
      </c>
      <c r="B8769" s="4" t="s">
        <v>11712</v>
      </c>
      <c r="C8769" s="4" t="s">
        <v>11934</v>
      </c>
      <c r="D8769" s="4" t="s">
        <v>13936</v>
      </c>
      <c r="E8769" s="4" t="s">
        <v>11976</v>
      </c>
      <c r="F8769" s="4" t="s">
        <v>11977</v>
      </c>
      <c r="G8769" s="4" t="s">
        <v>11978</v>
      </c>
      <c r="H8769" s="4" t="s">
        <v>20</v>
      </c>
      <c r="I8769" s="4" t="s">
        <v>21</v>
      </c>
      <c r="J8769" s="4" t="s">
        <v>22</v>
      </c>
      <c r="K8769" s="4" t="s">
        <v>11960</v>
      </c>
      <c r="L8769" s="4" t="s">
        <v>5477</v>
      </c>
      <c r="M8769" s="5">
        <v>44909</v>
      </c>
      <c r="N8769" s="6">
        <v>3914</v>
      </c>
      <c r="O8769" s="4">
        <f t="shared" si="272"/>
        <v>14</v>
      </c>
      <c r="P8769" s="4" t="str">
        <f t="shared" si="273"/>
        <v>2022-12</v>
      </c>
    </row>
    <row r="8770" spans="1:16" ht="12.75" x14ac:dyDescent="0.2">
      <c r="A8770" s="4" t="s">
        <v>3048</v>
      </c>
      <c r="B8770" s="4" t="s">
        <v>12289</v>
      </c>
      <c r="C8770" s="4" t="s">
        <v>12635</v>
      </c>
      <c r="D8770" s="4" t="s">
        <v>13936</v>
      </c>
      <c r="E8770" s="4" t="s">
        <v>12636</v>
      </c>
      <c r="F8770" s="4" t="s">
        <v>12637</v>
      </c>
      <c r="G8770" s="4" t="s">
        <v>12638</v>
      </c>
      <c r="H8770" s="4" t="s">
        <v>20</v>
      </c>
      <c r="I8770" s="4" t="s">
        <v>21</v>
      </c>
      <c r="J8770" s="4" t="s">
        <v>39</v>
      </c>
      <c r="K8770" s="4" t="s">
        <v>8727</v>
      </c>
      <c r="L8770" s="4" t="s">
        <v>12320</v>
      </c>
      <c r="M8770" s="5">
        <v>44909</v>
      </c>
      <c r="N8770" s="6">
        <v>1415</v>
      </c>
      <c r="O8770" s="4">
        <f t="shared" ref="O8770:O8833" si="274">DAY(M8770)</f>
        <v>14</v>
      </c>
      <c r="P8770" s="4" t="str">
        <f t="shared" ref="P8770:P8833" si="275">TEXT(M8770,"YYYY-MM")</f>
        <v>2022-12</v>
      </c>
    </row>
    <row r="8771" spans="1:16" ht="12.75" x14ac:dyDescent="0.2">
      <c r="A8771" s="4" t="s">
        <v>3048</v>
      </c>
      <c r="B8771" s="4" t="s">
        <v>12289</v>
      </c>
      <c r="C8771" s="4" t="s">
        <v>12841</v>
      </c>
      <c r="D8771" s="4" t="s">
        <v>10273</v>
      </c>
      <c r="E8771" s="4" t="s">
        <v>12943</v>
      </c>
      <c r="F8771" s="4" t="s">
        <v>12944</v>
      </c>
      <c r="G8771" s="4" t="s">
        <v>12945</v>
      </c>
      <c r="H8771" s="4" t="s">
        <v>20</v>
      </c>
      <c r="I8771" s="4" t="s">
        <v>21</v>
      </c>
      <c r="J8771" s="4" t="s">
        <v>39</v>
      </c>
      <c r="K8771" s="4" t="s">
        <v>12850</v>
      </c>
      <c r="L8771" s="4" t="s">
        <v>10345</v>
      </c>
      <c r="M8771" s="5">
        <v>44909</v>
      </c>
      <c r="N8771" s="6">
        <v>9763</v>
      </c>
      <c r="O8771" s="4">
        <f t="shared" si="274"/>
        <v>14</v>
      </c>
      <c r="P8771" s="4" t="str">
        <f t="shared" si="275"/>
        <v>2022-12</v>
      </c>
    </row>
    <row r="8772" spans="1:16" ht="12.75" x14ac:dyDescent="0.2">
      <c r="A8772" s="4" t="s">
        <v>3048</v>
      </c>
      <c r="B8772" s="4" t="s">
        <v>12289</v>
      </c>
      <c r="C8772" s="4" t="s">
        <v>12841</v>
      </c>
      <c r="D8772" s="4" t="s">
        <v>10273</v>
      </c>
      <c r="E8772" s="4" t="s">
        <v>12947</v>
      </c>
      <c r="F8772" s="4" t="s">
        <v>12948</v>
      </c>
      <c r="G8772" s="4" t="s">
        <v>12967</v>
      </c>
      <c r="H8772" s="4" t="s">
        <v>20</v>
      </c>
      <c r="I8772" s="4" t="s">
        <v>21</v>
      </c>
      <c r="J8772" s="4" t="s">
        <v>36</v>
      </c>
      <c r="K8772" s="4" t="s">
        <v>12850</v>
      </c>
      <c r="L8772" s="4" t="s">
        <v>12121</v>
      </c>
      <c r="M8772" s="5">
        <v>44909</v>
      </c>
      <c r="N8772" s="6">
        <v>446</v>
      </c>
      <c r="O8772" s="4">
        <f t="shared" si="274"/>
        <v>14</v>
      </c>
      <c r="P8772" s="4" t="str">
        <f t="shared" si="275"/>
        <v>2022-12</v>
      </c>
    </row>
    <row r="8773" spans="1:16" ht="12.75" x14ac:dyDescent="0.2">
      <c r="A8773" s="4" t="s">
        <v>3048</v>
      </c>
      <c r="B8773" s="4" t="s">
        <v>12289</v>
      </c>
      <c r="C8773" s="4" t="s">
        <v>13302</v>
      </c>
      <c r="D8773" s="4" t="s">
        <v>13477</v>
      </c>
      <c r="E8773" s="4" t="s">
        <v>13478</v>
      </c>
      <c r="F8773" s="4" t="s">
        <v>13479</v>
      </c>
      <c r="G8773" s="4" t="s">
        <v>13480</v>
      </c>
      <c r="H8773" s="4" t="s">
        <v>20</v>
      </c>
      <c r="I8773" s="4" t="s">
        <v>21</v>
      </c>
      <c r="J8773" s="4" t="s">
        <v>39</v>
      </c>
      <c r="K8773" s="4" t="s">
        <v>13309</v>
      </c>
      <c r="L8773" s="4" t="s">
        <v>12370</v>
      </c>
      <c r="M8773" s="5">
        <v>44909</v>
      </c>
      <c r="N8773" s="6">
        <v>7060</v>
      </c>
      <c r="O8773" s="4">
        <f t="shared" si="274"/>
        <v>14</v>
      </c>
      <c r="P8773" s="4" t="str">
        <f t="shared" si="275"/>
        <v>2022-12</v>
      </c>
    </row>
    <row r="8774" spans="1:16" ht="12.75" x14ac:dyDescent="0.2">
      <c r="A8774" s="4" t="s">
        <v>14</v>
      </c>
      <c r="B8774" s="4" t="s">
        <v>15</v>
      </c>
      <c r="C8774" s="4" t="s">
        <v>504</v>
      </c>
      <c r="D8774" s="4" t="s">
        <v>944</v>
      </c>
      <c r="E8774" s="4" t="s">
        <v>945</v>
      </c>
      <c r="F8774" s="4" t="s">
        <v>946</v>
      </c>
      <c r="G8774" s="4" t="s">
        <v>949</v>
      </c>
      <c r="H8774" s="4" t="s">
        <v>20</v>
      </c>
      <c r="I8774" s="4" t="s">
        <v>29</v>
      </c>
      <c r="J8774" s="4" t="s">
        <v>22</v>
      </c>
      <c r="K8774" s="4" t="s">
        <v>517</v>
      </c>
      <c r="L8774" s="4" t="s">
        <v>309</v>
      </c>
      <c r="M8774" s="5">
        <v>44910</v>
      </c>
      <c r="N8774" s="6">
        <v>8239</v>
      </c>
      <c r="O8774" s="4">
        <f t="shared" si="274"/>
        <v>15</v>
      </c>
      <c r="P8774" s="4" t="str">
        <f t="shared" si="275"/>
        <v>2022-12</v>
      </c>
    </row>
    <row r="8775" spans="1:16" ht="12.75" x14ac:dyDescent="0.2">
      <c r="A8775" s="4" t="s">
        <v>1050</v>
      </c>
      <c r="B8775" s="4" t="s">
        <v>1051</v>
      </c>
      <c r="C8775" s="4" t="s">
        <v>2556</v>
      </c>
      <c r="D8775" s="4" t="s">
        <v>2755</v>
      </c>
      <c r="E8775" s="4" t="s">
        <v>2777</v>
      </c>
      <c r="F8775" s="4" t="s">
        <v>2778</v>
      </c>
      <c r="G8775" s="4" t="s">
        <v>2784</v>
      </c>
      <c r="H8775" s="4" t="s">
        <v>20</v>
      </c>
      <c r="I8775" s="4" t="s">
        <v>29</v>
      </c>
      <c r="J8775" s="4" t="s">
        <v>22</v>
      </c>
      <c r="K8775" s="4" t="s">
        <v>2565</v>
      </c>
      <c r="L8775" s="4" t="s">
        <v>2373</v>
      </c>
      <c r="M8775" s="5">
        <v>44910</v>
      </c>
      <c r="N8775" s="6">
        <v>9868</v>
      </c>
      <c r="O8775" s="4">
        <f t="shared" si="274"/>
        <v>15</v>
      </c>
      <c r="P8775" s="4" t="str">
        <f t="shared" si="275"/>
        <v>2022-12</v>
      </c>
    </row>
    <row r="8776" spans="1:16" ht="12.75" x14ac:dyDescent="0.2">
      <c r="A8776" s="4" t="s">
        <v>3048</v>
      </c>
      <c r="B8776" s="4" t="s">
        <v>3049</v>
      </c>
      <c r="C8776" s="4" t="s">
        <v>3522</v>
      </c>
      <c r="D8776" s="4" t="s">
        <v>25</v>
      </c>
      <c r="E8776" s="4" t="s">
        <v>3576</v>
      </c>
      <c r="F8776" s="4" t="s">
        <v>3577</v>
      </c>
      <c r="G8776" s="4" t="s">
        <v>3048</v>
      </c>
      <c r="H8776" s="4" t="s">
        <v>20</v>
      </c>
      <c r="I8776" s="4" t="s">
        <v>29</v>
      </c>
      <c r="J8776" s="4" t="s">
        <v>3048</v>
      </c>
      <c r="K8776" s="4" t="s">
        <v>3554</v>
      </c>
      <c r="L8776" s="4" t="s">
        <v>3078</v>
      </c>
      <c r="M8776" s="5">
        <v>44910</v>
      </c>
      <c r="N8776" s="6">
        <v>4658</v>
      </c>
      <c r="O8776" s="4">
        <f t="shared" si="274"/>
        <v>15</v>
      </c>
      <c r="P8776" s="4" t="str">
        <f t="shared" si="275"/>
        <v>2022-12</v>
      </c>
    </row>
    <row r="8777" spans="1:16" ht="12.75" x14ac:dyDescent="0.2">
      <c r="A8777" s="4" t="s">
        <v>14</v>
      </c>
      <c r="B8777" s="4" t="s">
        <v>4342</v>
      </c>
      <c r="C8777" s="4" t="s">
        <v>4343</v>
      </c>
      <c r="D8777" s="4" t="s">
        <v>4532</v>
      </c>
      <c r="E8777" s="4" t="s">
        <v>4533</v>
      </c>
      <c r="F8777" s="4" t="s">
        <v>4534</v>
      </c>
      <c r="G8777" s="4" t="s">
        <v>4536</v>
      </c>
      <c r="H8777" s="4" t="s">
        <v>20</v>
      </c>
      <c r="I8777" s="4" t="s">
        <v>21</v>
      </c>
      <c r="J8777" s="4" t="s">
        <v>22</v>
      </c>
      <c r="K8777" s="4" t="s">
        <v>4347</v>
      </c>
      <c r="L8777" s="4" t="s">
        <v>4348</v>
      </c>
      <c r="M8777" s="5">
        <v>44910</v>
      </c>
      <c r="N8777" s="6">
        <v>1481</v>
      </c>
      <c r="O8777" s="4">
        <f t="shared" si="274"/>
        <v>15</v>
      </c>
      <c r="P8777" s="4" t="str">
        <f t="shared" si="275"/>
        <v>2022-12</v>
      </c>
    </row>
    <row r="8778" spans="1:16" ht="12.75" x14ac:dyDescent="0.2">
      <c r="A8778" s="4" t="s">
        <v>1050</v>
      </c>
      <c r="B8778" s="4" t="s">
        <v>5461</v>
      </c>
      <c r="C8778" s="4" t="s">
        <v>5462</v>
      </c>
      <c r="D8778" s="4" t="s">
        <v>13936</v>
      </c>
      <c r="E8778" s="4" t="s">
        <v>5478</v>
      </c>
      <c r="F8778" s="4" t="s">
        <v>5479</v>
      </c>
      <c r="G8778" s="4" t="s">
        <v>5486</v>
      </c>
      <c r="H8778" s="4" t="s">
        <v>20</v>
      </c>
      <c r="I8778" s="4" t="s">
        <v>21</v>
      </c>
      <c r="J8778" s="4" t="s">
        <v>36</v>
      </c>
      <c r="K8778" s="4" t="s">
        <v>5466</v>
      </c>
      <c r="L8778" s="4" t="s">
        <v>5481</v>
      </c>
      <c r="M8778" s="5">
        <v>44910</v>
      </c>
      <c r="N8778" s="6">
        <v>7956</v>
      </c>
      <c r="O8778" s="4">
        <f t="shared" si="274"/>
        <v>15</v>
      </c>
      <c r="P8778" s="4" t="str">
        <f t="shared" si="275"/>
        <v>2022-12</v>
      </c>
    </row>
    <row r="8779" spans="1:16" ht="12.75" x14ac:dyDescent="0.2">
      <c r="A8779" s="4" t="s">
        <v>1050</v>
      </c>
      <c r="B8779" s="4" t="s">
        <v>5461</v>
      </c>
      <c r="C8779" s="4" t="s">
        <v>5462</v>
      </c>
      <c r="D8779" s="4" t="s">
        <v>6183</v>
      </c>
      <c r="E8779" s="4" t="s">
        <v>6205</v>
      </c>
      <c r="F8779" s="4" t="s">
        <v>6206</v>
      </c>
      <c r="G8779" s="4" t="s">
        <v>6207</v>
      </c>
      <c r="H8779" s="4" t="s">
        <v>20</v>
      </c>
      <c r="I8779" s="4" t="s">
        <v>21</v>
      </c>
      <c r="J8779" s="4" t="s">
        <v>36</v>
      </c>
      <c r="K8779" s="4" t="s">
        <v>5499</v>
      </c>
      <c r="L8779" s="4" t="s">
        <v>6208</v>
      </c>
      <c r="M8779" s="5">
        <v>44910</v>
      </c>
      <c r="N8779" s="6">
        <v>6342</v>
      </c>
      <c r="O8779" s="4">
        <f t="shared" si="274"/>
        <v>15</v>
      </c>
      <c r="P8779" s="4" t="str">
        <f t="shared" si="275"/>
        <v>2022-12</v>
      </c>
    </row>
    <row r="8780" spans="1:16" ht="12.75" x14ac:dyDescent="0.2">
      <c r="A8780" s="4" t="s">
        <v>1050</v>
      </c>
      <c r="B8780" s="4" t="s">
        <v>5461</v>
      </c>
      <c r="C8780" s="4" t="s">
        <v>5462</v>
      </c>
      <c r="D8780" s="4" t="s">
        <v>6379</v>
      </c>
      <c r="E8780" s="4" t="s">
        <v>6380</v>
      </c>
      <c r="F8780" s="4" t="s">
        <v>6381</v>
      </c>
      <c r="G8780" s="4" t="s">
        <v>6385</v>
      </c>
      <c r="H8780" s="4" t="s">
        <v>20</v>
      </c>
      <c r="I8780" s="4" t="s">
        <v>21</v>
      </c>
      <c r="J8780" s="4" t="s">
        <v>22</v>
      </c>
      <c r="K8780" s="4" t="s">
        <v>5612</v>
      </c>
      <c r="L8780" s="4" t="s">
        <v>5516</v>
      </c>
      <c r="M8780" s="5">
        <v>44910</v>
      </c>
      <c r="N8780" s="6">
        <v>4845</v>
      </c>
      <c r="O8780" s="4">
        <f t="shared" si="274"/>
        <v>15</v>
      </c>
      <c r="P8780" s="4" t="str">
        <f t="shared" si="275"/>
        <v>2022-12</v>
      </c>
    </row>
    <row r="8781" spans="1:16" ht="12.75" x14ac:dyDescent="0.2">
      <c r="A8781" s="4" t="s">
        <v>14</v>
      </c>
      <c r="B8781" s="4" t="s">
        <v>7654</v>
      </c>
      <c r="C8781" s="4" t="s">
        <v>8288</v>
      </c>
      <c r="D8781" s="4" t="s">
        <v>9140</v>
      </c>
      <c r="E8781" s="4" t="s">
        <v>8303</v>
      </c>
      <c r="F8781" s="4" t="s">
        <v>8304</v>
      </c>
      <c r="G8781" s="4" t="s">
        <v>9146</v>
      </c>
      <c r="H8781" s="4" t="s">
        <v>20</v>
      </c>
      <c r="I8781" s="4" t="s">
        <v>21</v>
      </c>
      <c r="J8781" s="4" t="s">
        <v>22</v>
      </c>
      <c r="K8781" s="4" t="s">
        <v>8306</v>
      </c>
      <c r="L8781" s="4" t="s">
        <v>8112</v>
      </c>
      <c r="M8781" s="5">
        <v>44910</v>
      </c>
      <c r="N8781" s="6">
        <v>9206</v>
      </c>
      <c r="O8781" s="4">
        <f t="shared" si="274"/>
        <v>15</v>
      </c>
      <c r="P8781" s="4" t="str">
        <f t="shared" si="275"/>
        <v>2022-12</v>
      </c>
    </row>
    <row r="8782" spans="1:16" ht="12.75" x14ac:dyDescent="0.2">
      <c r="A8782" s="4" t="s">
        <v>14</v>
      </c>
      <c r="B8782" s="4" t="s">
        <v>7654</v>
      </c>
      <c r="C8782" s="4" t="s">
        <v>8288</v>
      </c>
      <c r="D8782" s="4" t="s">
        <v>9184</v>
      </c>
      <c r="E8782" s="4" t="s">
        <v>9185</v>
      </c>
      <c r="F8782" s="4" t="s">
        <v>9186</v>
      </c>
      <c r="G8782" s="4" t="s">
        <v>9189</v>
      </c>
      <c r="H8782" s="4" t="s">
        <v>20</v>
      </c>
      <c r="I8782" s="4" t="s">
        <v>21</v>
      </c>
      <c r="J8782" s="4" t="s">
        <v>36</v>
      </c>
      <c r="K8782" s="4" t="s">
        <v>8297</v>
      </c>
      <c r="L8782" s="4" t="s">
        <v>8100</v>
      </c>
      <c r="M8782" s="5">
        <v>44910</v>
      </c>
      <c r="N8782" s="6">
        <v>911</v>
      </c>
      <c r="O8782" s="4">
        <f t="shared" si="274"/>
        <v>15</v>
      </c>
      <c r="P8782" s="4" t="str">
        <f t="shared" si="275"/>
        <v>2022-12</v>
      </c>
    </row>
    <row r="8783" spans="1:16" ht="12.75" x14ac:dyDescent="0.2">
      <c r="A8783" s="4" t="s">
        <v>3048</v>
      </c>
      <c r="B8783" s="4" t="s">
        <v>12289</v>
      </c>
      <c r="C8783" s="4" t="s">
        <v>12291</v>
      </c>
      <c r="D8783" s="4" t="s">
        <v>13936</v>
      </c>
      <c r="E8783" s="4" t="s">
        <v>12371</v>
      </c>
      <c r="F8783" s="4" t="s">
        <v>12372</v>
      </c>
      <c r="G8783" s="4" t="s">
        <v>12373</v>
      </c>
      <c r="H8783" s="4" t="s">
        <v>20</v>
      </c>
      <c r="I8783" s="4" t="s">
        <v>21</v>
      </c>
      <c r="J8783" s="4" t="s">
        <v>39</v>
      </c>
      <c r="K8783" s="4" t="s">
        <v>12319</v>
      </c>
      <c r="L8783" s="4" t="s">
        <v>12320</v>
      </c>
      <c r="M8783" s="5">
        <v>44910</v>
      </c>
      <c r="N8783" s="6">
        <v>6741</v>
      </c>
      <c r="O8783" s="4">
        <f t="shared" si="274"/>
        <v>15</v>
      </c>
      <c r="P8783" s="4" t="str">
        <f t="shared" si="275"/>
        <v>2022-12</v>
      </c>
    </row>
    <row r="8784" spans="1:16" ht="12.75" x14ac:dyDescent="0.2">
      <c r="A8784" s="4" t="s">
        <v>14</v>
      </c>
      <c r="B8784" s="4" t="s">
        <v>15</v>
      </c>
      <c r="C8784" s="4" t="s">
        <v>504</v>
      </c>
      <c r="D8784" s="4" t="s">
        <v>899</v>
      </c>
      <c r="E8784" s="4" t="s">
        <v>912</v>
      </c>
      <c r="F8784" s="4" t="s">
        <v>913</v>
      </c>
      <c r="G8784" s="4" t="s">
        <v>915</v>
      </c>
      <c r="H8784" s="4" t="s">
        <v>20</v>
      </c>
      <c r="I8784" s="4" t="s">
        <v>29</v>
      </c>
      <c r="J8784" s="4" t="s">
        <v>22</v>
      </c>
      <c r="K8784" s="4" t="s">
        <v>517</v>
      </c>
      <c r="L8784" s="4" t="s">
        <v>73</v>
      </c>
      <c r="M8784" s="5">
        <v>44911</v>
      </c>
      <c r="N8784" s="6">
        <v>7861</v>
      </c>
      <c r="O8784" s="4">
        <f t="shared" si="274"/>
        <v>16</v>
      </c>
      <c r="P8784" s="4" t="str">
        <f t="shared" si="275"/>
        <v>2022-12</v>
      </c>
    </row>
    <row r="8785" spans="1:16" ht="12.75" x14ac:dyDescent="0.2">
      <c r="A8785" s="4" t="s">
        <v>14</v>
      </c>
      <c r="B8785" s="4" t="s">
        <v>15</v>
      </c>
      <c r="C8785" s="4" t="s">
        <v>504</v>
      </c>
      <c r="D8785" s="4" t="s">
        <v>944</v>
      </c>
      <c r="E8785" s="4" t="s">
        <v>945</v>
      </c>
      <c r="F8785" s="4" t="s">
        <v>946</v>
      </c>
      <c r="G8785" s="4" t="s">
        <v>964</v>
      </c>
      <c r="H8785" s="4" t="s">
        <v>20</v>
      </c>
      <c r="I8785" s="4" t="s">
        <v>21</v>
      </c>
      <c r="J8785" s="4" t="s">
        <v>22</v>
      </c>
      <c r="K8785" s="4" t="s">
        <v>517</v>
      </c>
      <c r="L8785" s="4" t="s">
        <v>73</v>
      </c>
      <c r="M8785" s="5">
        <v>44911</v>
      </c>
      <c r="N8785" s="6">
        <v>6174</v>
      </c>
      <c r="O8785" s="4">
        <f t="shared" si="274"/>
        <v>16</v>
      </c>
      <c r="P8785" s="4" t="str">
        <f t="shared" si="275"/>
        <v>2022-12</v>
      </c>
    </row>
    <row r="8786" spans="1:16" ht="12.75" x14ac:dyDescent="0.2">
      <c r="A8786" s="4" t="s">
        <v>1050</v>
      </c>
      <c r="B8786" s="4" t="s">
        <v>1051</v>
      </c>
      <c r="C8786" s="4" t="s">
        <v>1052</v>
      </c>
      <c r="D8786" s="4" t="s">
        <v>25</v>
      </c>
      <c r="E8786" s="4" t="s">
        <v>1133</v>
      </c>
      <c r="F8786" s="4" t="s">
        <v>1134</v>
      </c>
      <c r="G8786" s="4" t="s">
        <v>1388</v>
      </c>
      <c r="H8786" s="4" t="s">
        <v>20</v>
      </c>
      <c r="I8786" s="4" t="s">
        <v>29</v>
      </c>
      <c r="J8786" s="4" t="s">
        <v>22</v>
      </c>
      <c r="K8786" s="4" t="s">
        <v>1056</v>
      </c>
      <c r="L8786" s="4" t="s">
        <v>1057</v>
      </c>
      <c r="M8786" s="5">
        <v>44911</v>
      </c>
      <c r="N8786" s="6">
        <v>1758</v>
      </c>
      <c r="O8786" s="4">
        <f t="shared" si="274"/>
        <v>16</v>
      </c>
      <c r="P8786" s="4" t="str">
        <f t="shared" si="275"/>
        <v>2022-12</v>
      </c>
    </row>
    <row r="8787" spans="1:16" ht="12.75" x14ac:dyDescent="0.2">
      <c r="A8787" s="4" t="s">
        <v>14</v>
      </c>
      <c r="B8787" s="4" t="s">
        <v>4342</v>
      </c>
      <c r="C8787" s="4" t="s">
        <v>4343</v>
      </c>
      <c r="D8787" s="4" t="s">
        <v>4532</v>
      </c>
      <c r="E8787" s="4" t="s">
        <v>4570</v>
      </c>
      <c r="F8787" s="4" t="s">
        <v>4571</v>
      </c>
      <c r="G8787" s="4" t="s">
        <v>4577</v>
      </c>
      <c r="H8787" s="4" t="s">
        <v>20</v>
      </c>
      <c r="I8787" s="4" t="s">
        <v>21</v>
      </c>
      <c r="J8787" s="4" t="s">
        <v>22</v>
      </c>
      <c r="K8787" s="4" t="s">
        <v>4396</v>
      </c>
      <c r="L8787" s="4" t="s">
        <v>4348</v>
      </c>
      <c r="M8787" s="5">
        <v>44911</v>
      </c>
      <c r="N8787" s="6">
        <v>7083</v>
      </c>
      <c r="O8787" s="4">
        <f t="shared" si="274"/>
        <v>16</v>
      </c>
      <c r="P8787" s="4" t="str">
        <f t="shared" si="275"/>
        <v>2022-12</v>
      </c>
    </row>
    <row r="8788" spans="1:16" ht="12.75" x14ac:dyDescent="0.2">
      <c r="A8788" s="4" t="s">
        <v>14</v>
      </c>
      <c r="B8788" s="4" t="s">
        <v>6544</v>
      </c>
      <c r="C8788" s="4" t="s">
        <v>6545</v>
      </c>
      <c r="D8788" s="4" t="s">
        <v>6712</v>
      </c>
      <c r="E8788" s="4" t="s">
        <v>6713</v>
      </c>
      <c r="F8788" s="4" t="s">
        <v>6714</v>
      </c>
      <c r="G8788" s="4" t="s">
        <v>6760</v>
      </c>
      <c r="H8788" s="4" t="s">
        <v>20</v>
      </c>
      <c r="I8788" s="4" t="s">
        <v>29</v>
      </c>
      <c r="J8788" s="4" t="s">
        <v>36</v>
      </c>
      <c r="K8788" s="4" t="s">
        <v>6553</v>
      </c>
      <c r="L8788" s="4" t="s">
        <v>6574</v>
      </c>
      <c r="M8788" s="5">
        <v>44911</v>
      </c>
      <c r="N8788" s="6">
        <v>3301</v>
      </c>
      <c r="O8788" s="4">
        <f t="shared" si="274"/>
        <v>16</v>
      </c>
      <c r="P8788" s="4" t="str">
        <f t="shared" si="275"/>
        <v>2022-12</v>
      </c>
    </row>
    <row r="8789" spans="1:16" ht="12.75" x14ac:dyDescent="0.2">
      <c r="A8789" s="4" t="s">
        <v>14</v>
      </c>
      <c r="B8789" s="4" t="s">
        <v>7127</v>
      </c>
      <c r="C8789" s="4" t="s">
        <v>7128</v>
      </c>
      <c r="D8789" s="4" t="s">
        <v>13936</v>
      </c>
      <c r="E8789" s="4" t="s">
        <v>7170</v>
      </c>
      <c r="F8789" s="4" t="s">
        <v>7171</v>
      </c>
      <c r="G8789" s="4" t="s">
        <v>7173</v>
      </c>
      <c r="H8789" s="4" t="s">
        <v>20</v>
      </c>
      <c r="I8789" s="4" t="s">
        <v>21</v>
      </c>
      <c r="J8789" s="4" t="s">
        <v>22</v>
      </c>
      <c r="K8789" s="4" t="s">
        <v>7144</v>
      </c>
      <c r="L8789" s="4" t="s">
        <v>7133</v>
      </c>
      <c r="M8789" s="5">
        <v>44911</v>
      </c>
      <c r="N8789" s="6">
        <v>4463</v>
      </c>
      <c r="O8789" s="4">
        <f t="shared" si="274"/>
        <v>16</v>
      </c>
      <c r="P8789" s="4" t="str">
        <f t="shared" si="275"/>
        <v>2022-12</v>
      </c>
    </row>
    <row r="8790" spans="1:16" ht="12.75" x14ac:dyDescent="0.2">
      <c r="A8790" s="4" t="s">
        <v>14</v>
      </c>
      <c r="B8790" s="4" t="s">
        <v>7654</v>
      </c>
      <c r="C8790" s="4" t="s">
        <v>8288</v>
      </c>
      <c r="D8790" s="4" t="s">
        <v>8832</v>
      </c>
      <c r="E8790" s="4" t="s">
        <v>8833</v>
      </c>
      <c r="F8790" s="4" t="s">
        <v>8834</v>
      </c>
      <c r="G8790" s="4" t="s">
        <v>8835</v>
      </c>
      <c r="H8790" s="4" t="s">
        <v>20</v>
      </c>
      <c r="I8790" s="4" t="s">
        <v>29</v>
      </c>
      <c r="J8790" s="4" t="s">
        <v>39</v>
      </c>
      <c r="K8790" s="4" t="s">
        <v>8306</v>
      </c>
      <c r="L8790" s="4" t="s">
        <v>8112</v>
      </c>
      <c r="M8790" s="5">
        <v>44911</v>
      </c>
      <c r="N8790" s="6">
        <v>4781</v>
      </c>
      <c r="O8790" s="4">
        <f t="shared" si="274"/>
        <v>16</v>
      </c>
      <c r="P8790" s="4" t="str">
        <f t="shared" si="275"/>
        <v>2022-12</v>
      </c>
    </row>
    <row r="8791" spans="1:16" ht="12.75" x14ac:dyDescent="0.2">
      <c r="A8791" s="4" t="s">
        <v>14</v>
      </c>
      <c r="B8791" s="4" t="s">
        <v>7654</v>
      </c>
      <c r="C8791" s="4" t="s">
        <v>8288</v>
      </c>
      <c r="D8791" s="4" t="s">
        <v>8877</v>
      </c>
      <c r="E8791" s="4" t="s">
        <v>8318</v>
      </c>
      <c r="F8791" s="4" t="s">
        <v>8319</v>
      </c>
      <c r="G8791" s="4" t="s">
        <v>8925</v>
      </c>
      <c r="H8791" s="4" t="s">
        <v>210</v>
      </c>
      <c r="I8791" s="4" t="s">
        <v>210</v>
      </c>
      <c r="J8791" s="4" t="s">
        <v>877</v>
      </c>
      <c r="K8791" s="4" t="s">
        <v>8297</v>
      </c>
      <c r="L8791" s="4" t="s">
        <v>8301</v>
      </c>
      <c r="M8791" s="5">
        <v>44911</v>
      </c>
      <c r="N8791" s="6">
        <v>4926</v>
      </c>
      <c r="O8791" s="4">
        <f t="shared" si="274"/>
        <v>16</v>
      </c>
      <c r="P8791" s="4" t="str">
        <f t="shared" si="275"/>
        <v>2022-12</v>
      </c>
    </row>
    <row r="8792" spans="1:16" ht="12.75" x14ac:dyDescent="0.2">
      <c r="A8792" s="4" t="s">
        <v>14</v>
      </c>
      <c r="B8792" s="4" t="s">
        <v>7654</v>
      </c>
      <c r="C8792" s="4" t="s">
        <v>8288</v>
      </c>
      <c r="D8792" s="4" t="s">
        <v>8877</v>
      </c>
      <c r="E8792" s="4" t="s">
        <v>8933</v>
      </c>
      <c r="F8792" s="4" t="s">
        <v>3048</v>
      </c>
      <c r="G8792" s="4" t="s">
        <v>3048</v>
      </c>
      <c r="H8792" s="4" t="s">
        <v>210</v>
      </c>
      <c r="I8792" s="4" t="s">
        <v>210</v>
      </c>
      <c r="J8792" s="4" t="s">
        <v>3048</v>
      </c>
      <c r="K8792" s="4" t="s">
        <v>8297</v>
      </c>
      <c r="L8792" s="4" t="s">
        <v>8301</v>
      </c>
      <c r="M8792" s="5">
        <v>44911</v>
      </c>
      <c r="N8792" s="6">
        <v>6859</v>
      </c>
      <c r="O8792" s="4">
        <f t="shared" si="274"/>
        <v>16</v>
      </c>
      <c r="P8792" s="4" t="str">
        <f t="shared" si="275"/>
        <v>2022-12</v>
      </c>
    </row>
    <row r="8793" spans="1:16" ht="12.75" x14ac:dyDescent="0.2">
      <c r="A8793" s="4" t="s">
        <v>14</v>
      </c>
      <c r="B8793" s="4" t="s">
        <v>7654</v>
      </c>
      <c r="C8793" s="4" t="s">
        <v>8288</v>
      </c>
      <c r="D8793" s="4" t="s">
        <v>9337</v>
      </c>
      <c r="E8793" s="4" t="s">
        <v>9394</v>
      </c>
      <c r="F8793" s="4" t="s">
        <v>9395</v>
      </c>
      <c r="G8793" s="4" t="s">
        <v>3048</v>
      </c>
      <c r="H8793" s="4" t="s">
        <v>210</v>
      </c>
      <c r="I8793" s="4" t="s">
        <v>210</v>
      </c>
      <c r="J8793" s="4" t="s">
        <v>3048</v>
      </c>
      <c r="K8793" s="4" t="s">
        <v>8297</v>
      </c>
      <c r="L8793" s="4" t="s">
        <v>8301</v>
      </c>
      <c r="M8793" s="5">
        <v>44911</v>
      </c>
      <c r="N8793" s="6">
        <v>1691</v>
      </c>
      <c r="O8793" s="4">
        <f t="shared" si="274"/>
        <v>16</v>
      </c>
      <c r="P8793" s="4" t="str">
        <f t="shared" si="275"/>
        <v>2022-12</v>
      </c>
    </row>
    <row r="8794" spans="1:16" ht="12.75" x14ac:dyDescent="0.2">
      <c r="A8794" s="4" t="s">
        <v>14</v>
      </c>
      <c r="B8794" s="4" t="s">
        <v>7654</v>
      </c>
      <c r="C8794" s="4" t="s">
        <v>9693</v>
      </c>
      <c r="D8794" s="4" t="s">
        <v>8144</v>
      </c>
      <c r="E8794" s="4" t="s">
        <v>9757</v>
      </c>
      <c r="F8794" s="4" t="s">
        <v>9758</v>
      </c>
      <c r="G8794" s="4" t="s">
        <v>3048</v>
      </c>
      <c r="H8794" s="4" t="s">
        <v>210</v>
      </c>
      <c r="I8794" s="4" t="s">
        <v>210</v>
      </c>
      <c r="J8794" s="4" t="s">
        <v>3048</v>
      </c>
      <c r="K8794" s="4" t="s">
        <v>9697</v>
      </c>
      <c r="L8794" s="4" t="s">
        <v>8104</v>
      </c>
      <c r="M8794" s="5">
        <v>44911</v>
      </c>
      <c r="N8794" s="6">
        <v>9717</v>
      </c>
      <c r="O8794" s="4">
        <f t="shared" si="274"/>
        <v>16</v>
      </c>
      <c r="P8794" s="4" t="str">
        <f t="shared" si="275"/>
        <v>2022-12</v>
      </c>
    </row>
    <row r="8795" spans="1:16" ht="12.75" x14ac:dyDescent="0.2">
      <c r="A8795" s="4" t="s">
        <v>3048</v>
      </c>
      <c r="B8795" s="4" t="s">
        <v>11712</v>
      </c>
      <c r="C8795" s="4" t="s">
        <v>11719</v>
      </c>
      <c r="D8795" s="4" t="s">
        <v>25</v>
      </c>
      <c r="E8795" s="4" t="s">
        <v>5478</v>
      </c>
      <c r="F8795" s="4" t="s">
        <v>5479</v>
      </c>
      <c r="G8795" s="4" t="s">
        <v>11835</v>
      </c>
      <c r="H8795" s="4" t="s">
        <v>20</v>
      </c>
      <c r="I8795" s="4" t="s">
        <v>29</v>
      </c>
      <c r="J8795" s="4" t="s">
        <v>22</v>
      </c>
      <c r="K8795" s="4" t="s">
        <v>11723</v>
      </c>
      <c r="L8795" s="4" t="s">
        <v>5477</v>
      </c>
      <c r="M8795" s="5">
        <v>44911</v>
      </c>
      <c r="N8795" s="6">
        <v>7894</v>
      </c>
      <c r="O8795" s="4">
        <f t="shared" si="274"/>
        <v>16</v>
      </c>
      <c r="P8795" s="4" t="str">
        <f t="shared" si="275"/>
        <v>2022-12</v>
      </c>
    </row>
    <row r="8796" spans="1:16" ht="12.75" x14ac:dyDescent="0.2">
      <c r="A8796" s="4" t="s">
        <v>3048</v>
      </c>
      <c r="B8796" s="4" t="s">
        <v>11712</v>
      </c>
      <c r="C8796" s="4" t="s">
        <v>11719</v>
      </c>
      <c r="D8796" s="4" t="s">
        <v>25</v>
      </c>
      <c r="E8796" s="4" t="s">
        <v>5478</v>
      </c>
      <c r="F8796" s="4" t="s">
        <v>5479</v>
      </c>
      <c r="G8796" s="4" t="s">
        <v>11860</v>
      </c>
      <c r="H8796" s="4" t="s">
        <v>20</v>
      </c>
      <c r="I8796" s="4" t="s">
        <v>29</v>
      </c>
      <c r="J8796" s="4" t="s">
        <v>36</v>
      </c>
      <c r="K8796" s="4" t="s">
        <v>11723</v>
      </c>
      <c r="L8796" s="4" t="s">
        <v>5477</v>
      </c>
      <c r="M8796" s="5">
        <v>44911</v>
      </c>
      <c r="N8796" s="6">
        <v>3372</v>
      </c>
      <c r="O8796" s="4">
        <f t="shared" si="274"/>
        <v>16</v>
      </c>
      <c r="P8796" s="4" t="str">
        <f t="shared" si="275"/>
        <v>2022-12</v>
      </c>
    </row>
    <row r="8797" spans="1:16" ht="12.75" x14ac:dyDescent="0.2">
      <c r="A8797" s="4" t="s">
        <v>3048</v>
      </c>
      <c r="B8797" s="4" t="s">
        <v>12289</v>
      </c>
      <c r="C8797" s="4" t="s">
        <v>12291</v>
      </c>
      <c r="D8797" s="4" t="s">
        <v>11658</v>
      </c>
      <c r="E8797" s="4" t="s">
        <v>12588</v>
      </c>
      <c r="F8797" s="4" t="s">
        <v>12589</v>
      </c>
      <c r="G8797" s="4" t="s">
        <v>12594</v>
      </c>
      <c r="H8797" s="4" t="s">
        <v>20</v>
      </c>
      <c r="I8797" s="4" t="s">
        <v>21</v>
      </c>
      <c r="J8797" s="4" t="s">
        <v>22</v>
      </c>
      <c r="K8797" s="4" t="s">
        <v>12319</v>
      </c>
      <c r="L8797" s="4" t="s">
        <v>12320</v>
      </c>
      <c r="M8797" s="5">
        <v>44911</v>
      </c>
      <c r="N8797" s="6">
        <v>5366</v>
      </c>
      <c r="O8797" s="4">
        <f t="shared" si="274"/>
        <v>16</v>
      </c>
      <c r="P8797" s="4" t="str">
        <f t="shared" si="275"/>
        <v>2022-12</v>
      </c>
    </row>
    <row r="8798" spans="1:16" ht="12.75" x14ac:dyDescent="0.2">
      <c r="A8798" s="4" t="s">
        <v>3048</v>
      </c>
      <c r="B8798" s="4" t="s">
        <v>12289</v>
      </c>
      <c r="C8798" s="4" t="s">
        <v>12643</v>
      </c>
      <c r="D8798" s="4" t="s">
        <v>12751</v>
      </c>
      <c r="E8798" s="4" t="s">
        <v>12831</v>
      </c>
      <c r="F8798" s="4" t="s">
        <v>12832</v>
      </c>
      <c r="G8798" s="4" t="s">
        <v>12834</v>
      </c>
      <c r="H8798" s="4" t="s">
        <v>20</v>
      </c>
      <c r="I8798" s="4" t="s">
        <v>21</v>
      </c>
      <c r="J8798" s="4" t="s">
        <v>22</v>
      </c>
      <c r="K8798" s="4" t="s">
        <v>12668</v>
      </c>
      <c r="L8798" s="4" t="s">
        <v>12121</v>
      </c>
      <c r="M8798" s="5">
        <v>44911</v>
      </c>
      <c r="N8798" s="6">
        <v>588</v>
      </c>
      <c r="O8798" s="4">
        <f t="shared" si="274"/>
        <v>16</v>
      </c>
      <c r="P8798" s="4" t="str">
        <f t="shared" si="275"/>
        <v>2022-12</v>
      </c>
    </row>
    <row r="8799" spans="1:16" ht="12.75" x14ac:dyDescent="0.2">
      <c r="A8799" s="4" t="s">
        <v>1050</v>
      </c>
      <c r="B8799" s="4" t="s">
        <v>1051</v>
      </c>
      <c r="C8799" s="4" t="s">
        <v>1999</v>
      </c>
      <c r="D8799" s="4" t="s">
        <v>2078</v>
      </c>
      <c r="E8799" s="4" t="s">
        <v>2172</v>
      </c>
      <c r="F8799" s="4" t="s">
        <v>2173</v>
      </c>
      <c r="G8799" s="4" t="s">
        <v>2174</v>
      </c>
      <c r="H8799" s="4" t="s">
        <v>20</v>
      </c>
      <c r="I8799" s="4" t="s">
        <v>21</v>
      </c>
      <c r="J8799" s="4" t="s">
        <v>36</v>
      </c>
      <c r="K8799" s="4" t="s">
        <v>2003</v>
      </c>
      <c r="L8799" s="4" t="s">
        <v>1195</v>
      </c>
      <c r="M8799" s="5">
        <v>44912</v>
      </c>
      <c r="N8799" s="6">
        <v>9587</v>
      </c>
      <c r="O8799" s="4">
        <f t="shared" si="274"/>
        <v>17</v>
      </c>
      <c r="P8799" s="4" t="str">
        <f t="shared" si="275"/>
        <v>2022-12</v>
      </c>
    </row>
    <row r="8800" spans="1:16" ht="12.75" x14ac:dyDescent="0.2">
      <c r="A8800" s="4" t="s">
        <v>3048</v>
      </c>
      <c r="B8800" s="4" t="s">
        <v>3049</v>
      </c>
      <c r="C8800" s="4" t="s">
        <v>3050</v>
      </c>
      <c r="D8800" s="4" t="s">
        <v>3318</v>
      </c>
      <c r="E8800" s="4" t="s">
        <v>3319</v>
      </c>
      <c r="F8800" s="4" t="s">
        <v>3320</v>
      </c>
      <c r="G8800" s="4" t="s">
        <v>3321</v>
      </c>
      <c r="H8800" s="4" t="s">
        <v>210</v>
      </c>
      <c r="I8800" s="4" t="s">
        <v>210</v>
      </c>
      <c r="J8800" s="4" t="s">
        <v>226</v>
      </c>
      <c r="K8800" s="4" t="s">
        <v>3054</v>
      </c>
      <c r="L8800" s="4" t="s">
        <v>3055</v>
      </c>
      <c r="M8800" s="5">
        <v>44912</v>
      </c>
      <c r="N8800" s="6">
        <v>1874</v>
      </c>
      <c r="O8800" s="4">
        <f t="shared" si="274"/>
        <v>17</v>
      </c>
      <c r="P8800" s="4" t="str">
        <f t="shared" si="275"/>
        <v>2022-12</v>
      </c>
    </row>
    <row r="8801" spans="1:16" ht="12.75" x14ac:dyDescent="0.2">
      <c r="A8801" s="4" t="s">
        <v>1050</v>
      </c>
      <c r="B8801" s="4" t="s">
        <v>5461</v>
      </c>
      <c r="C8801" s="4" t="s">
        <v>5462</v>
      </c>
      <c r="D8801" s="4" t="s">
        <v>6398</v>
      </c>
      <c r="E8801" s="4" t="s">
        <v>5509</v>
      </c>
      <c r="F8801" s="4" t="s">
        <v>5510</v>
      </c>
      <c r="G8801" s="4" t="s">
        <v>6407</v>
      </c>
      <c r="H8801" s="4" t="s">
        <v>20</v>
      </c>
      <c r="I8801" s="4" t="s">
        <v>21</v>
      </c>
      <c r="J8801" s="4" t="s">
        <v>22</v>
      </c>
      <c r="K8801" s="4" t="s">
        <v>5466</v>
      </c>
      <c r="L8801" s="4" t="s">
        <v>5481</v>
      </c>
      <c r="M8801" s="5">
        <v>44912</v>
      </c>
      <c r="N8801" s="6">
        <v>6464</v>
      </c>
      <c r="O8801" s="4">
        <f t="shared" si="274"/>
        <v>17</v>
      </c>
      <c r="P8801" s="4" t="str">
        <f t="shared" si="275"/>
        <v>2022-12</v>
      </c>
    </row>
    <row r="8802" spans="1:16" ht="12.75" x14ac:dyDescent="0.2">
      <c r="A8802" s="4" t="s">
        <v>14</v>
      </c>
      <c r="B8802" s="4" t="s">
        <v>6544</v>
      </c>
      <c r="C8802" s="4" t="s">
        <v>6545</v>
      </c>
      <c r="D8802" s="4" t="s">
        <v>25</v>
      </c>
      <c r="E8802" s="4" t="s">
        <v>6667</v>
      </c>
      <c r="F8802" s="4" t="s">
        <v>6668</v>
      </c>
      <c r="G8802" s="4" t="s">
        <v>6669</v>
      </c>
      <c r="H8802" s="4" t="s">
        <v>20</v>
      </c>
      <c r="I8802" s="4" t="s">
        <v>29</v>
      </c>
      <c r="J8802" s="4" t="s">
        <v>162</v>
      </c>
      <c r="K8802" s="4" t="s">
        <v>6549</v>
      </c>
      <c r="L8802" s="4" t="s">
        <v>6576</v>
      </c>
      <c r="M8802" s="5">
        <v>44912</v>
      </c>
      <c r="N8802" s="6">
        <v>4549</v>
      </c>
      <c r="O8802" s="4">
        <f t="shared" si="274"/>
        <v>17</v>
      </c>
      <c r="P8802" s="4" t="str">
        <f t="shared" si="275"/>
        <v>2022-12</v>
      </c>
    </row>
    <row r="8803" spans="1:16" ht="12.75" x14ac:dyDescent="0.2">
      <c r="A8803" s="4" t="s">
        <v>14</v>
      </c>
      <c r="B8803" s="4" t="s">
        <v>7127</v>
      </c>
      <c r="C8803" s="4" t="s">
        <v>7128</v>
      </c>
      <c r="D8803" s="4" t="s">
        <v>25</v>
      </c>
      <c r="E8803" s="4" t="s">
        <v>7290</v>
      </c>
      <c r="F8803" s="4" t="s">
        <v>7291</v>
      </c>
      <c r="G8803" s="4" t="s">
        <v>7292</v>
      </c>
      <c r="H8803" s="4" t="s">
        <v>210</v>
      </c>
      <c r="I8803" s="4" t="s">
        <v>210</v>
      </c>
      <c r="J8803" s="4" t="s">
        <v>226</v>
      </c>
      <c r="K8803" s="4" t="s">
        <v>7135</v>
      </c>
      <c r="L8803" s="4" t="s">
        <v>7203</v>
      </c>
      <c r="M8803" s="5">
        <v>44912</v>
      </c>
      <c r="N8803" s="6">
        <v>1038</v>
      </c>
      <c r="O8803" s="4">
        <f t="shared" si="274"/>
        <v>17</v>
      </c>
      <c r="P8803" s="4" t="str">
        <f t="shared" si="275"/>
        <v>2022-12</v>
      </c>
    </row>
    <row r="8804" spans="1:16" ht="12.75" x14ac:dyDescent="0.2">
      <c r="A8804" s="4" t="s">
        <v>14</v>
      </c>
      <c r="B8804" s="4" t="s">
        <v>7127</v>
      </c>
      <c r="C8804" s="4" t="s">
        <v>7128</v>
      </c>
      <c r="D8804" s="4" t="s">
        <v>7645</v>
      </c>
      <c r="E8804" s="4" t="s">
        <v>7651</v>
      </c>
      <c r="F8804" s="4" t="s">
        <v>7652</v>
      </c>
      <c r="G8804" s="4" t="s">
        <v>7653</v>
      </c>
      <c r="H8804" s="4" t="s">
        <v>210</v>
      </c>
      <c r="I8804" s="4" t="s">
        <v>210</v>
      </c>
      <c r="J8804" s="4" t="s">
        <v>226</v>
      </c>
      <c r="K8804" s="4" t="s">
        <v>7135</v>
      </c>
      <c r="L8804" s="4" t="s">
        <v>7203</v>
      </c>
      <c r="M8804" s="5">
        <v>44912</v>
      </c>
      <c r="N8804" s="6">
        <v>6816</v>
      </c>
      <c r="O8804" s="4">
        <f t="shared" si="274"/>
        <v>17</v>
      </c>
      <c r="P8804" s="4" t="str">
        <f t="shared" si="275"/>
        <v>2022-12</v>
      </c>
    </row>
    <row r="8805" spans="1:16" ht="12.75" x14ac:dyDescent="0.2">
      <c r="A8805" s="4" t="s">
        <v>14</v>
      </c>
      <c r="B8805" s="4" t="s">
        <v>7654</v>
      </c>
      <c r="C8805" s="4" t="s">
        <v>7825</v>
      </c>
      <c r="D8805" s="4" t="s">
        <v>8042</v>
      </c>
      <c r="E8805" s="4" t="s">
        <v>8047</v>
      </c>
      <c r="F8805" s="4" t="s">
        <v>8048</v>
      </c>
      <c r="G8805" s="4" t="s">
        <v>8049</v>
      </c>
      <c r="H8805" s="4" t="s">
        <v>20</v>
      </c>
      <c r="I8805" s="4" t="s">
        <v>21</v>
      </c>
      <c r="J8805" s="4" t="s">
        <v>22</v>
      </c>
      <c r="K8805" s="4" t="s">
        <v>7890</v>
      </c>
      <c r="L8805" s="4" t="s">
        <v>7854</v>
      </c>
      <c r="M8805" s="5">
        <v>44912</v>
      </c>
      <c r="N8805" s="6">
        <v>6215</v>
      </c>
      <c r="O8805" s="4">
        <f t="shared" si="274"/>
        <v>17</v>
      </c>
      <c r="P8805" s="4" t="str">
        <f t="shared" si="275"/>
        <v>2022-12</v>
      </c>
    </row>
    <row r="8806" spans="1:16" ht="12.75" x14ac:dyDescent="0.2">
      <c r="A8806" s="4" t="s">
        <v>14</v>
      </c>
      <c r="B8806" s="4" t="s">
        <v>7654</v>
      </c>
      <c r="C8806" s="4" t="s">
        <v>8288</v>
      </c>
      <c r="D8806" s="4" t="s">
        <v>9306</v>
      </c>
      <c r="E8806" s="4" t="s">
        <v>8388</v>
      </c>
      <c r="F8806" s="4" t="s">
        <v>8389</v>
      </c>
      <c r="G8806" s="4" t="s">
        <v>9333</v>
      </c>
      <c r="H8806" s="4" t="s">
        <v>20</v>
      </c>
      <c r="I8806" s="4" t="s">
        <v>21</v>
      </c>
      <c r="J8806" s="4" t="s">
        <v>22</v>
      </c>
      <c r="K8806" s="4" t="s">
        <v>8297</v>
      </c>
      <c r="L8806" s="4" t="s">
        <v>8349</v>
      </c>
      <c r="M8806" s="5">
        <v>44912</v>
      </c>
      <c r="N8806" s="6">
        <v>9870</v>
      </c>
      <c r="O8806" s="4">
        <f t="shared" si="274"/>
        <v>17</v>
      </c>
      <c r="P8806" s="4" t="str">
        <f t="shared" si="275"/>
        <v>2022-12</v>
      </c>
    </row>
    <row r="8807" spans="1:16" ht="12.75" x14ac:dyDescent="0.2">
      <c r="A8807" s="4" t="s">
        <v>14</v>
      </c>
      <c r="B8807" s="4" t="s">
        <v>7654</v>
      </c>
      <c r="C8807" s="4" t="s">
        <v>9450</v>
      </c>
      <c r="D8807" s="4" t="s">
        <v>7419</v>
      </c>
      <c r="E8807" s="4" t="s">
        <v>9595</v>
      </c>
      <c r="F8807" s="4" t="s">
        <v>9596</v>
      </c>
      <c r="G8807" s="4" t="s">
        <v>9599</v>
      </c>
      <c r="H8807" s="4" t="s">
        <v>20</v>
      </c>
      <c r="I8807" s="4" t="s">
        <v>29</v>
      </c>
      <c r="J8807" s="4" t="s">
        <v>22</v>
      </c>
      <c r="K8807" s="4" t="s">
        <v>7893</v>
      </c>
      <c r="L8807" s="4" t="s">
        <v>7854</v>
      </c>
      <c r="M8807" s="5">
        <v>44912</v>
      </c>
      <c r="N8807" s="6">
        <v>8693</v>
      </c>
      <c r="O8807" s="4">
        <f t="shared" si="274"/>
        <v>17</v>
      </c>
      <c r="P8807" s="4" t="str">
        <f t="shared" si="275"/>
        <v>2022-12</v>
      </c>
    </row>
    <row r="8808" spans="1:16" ht="12.75" x14ac:dyDescent="0.2">
      <c r="A8808" s="4" t="s">
        <v>3048</v>
      </c>
      <c r="B8808" s="4" t="s">
        <v>10496</v>
      </c>
      <c r="C8808" s="4" t="s">
        <v>10497</v>
      </c>
      <c r="D8808" s="4" t="s">
        <v>10919</v>
      </c>
      <c r="E8808" s="4" t="s">
        <v>10920</v>
      </c>
      <c r="F8808" s="4" t="s">
        <v>10921</v>
      </c>
      <c r="G8808" s="4" t="s">
        <v>10922</v>
      </c>
      <c r="H8808" s="4" t="s">
        <v>20</v>
      </c>
      <c r="I8808" s="4" t="s">
        <v>21</v>
      </c>
      <c r="J8808" s="4" t="s">
        <v>39</v>
      </c>
      <c r="K8808" s="4" t="s">
        <v>10521</v>
      </c>
      <c r="L8808" s="4" t="s">
        <v>10277</v>
      </c>
      <c r="M8808" s="5">
        <v>44912</v>
      </c>
      <c r="N8808" s="6">
        <v>3852</v>
      </c>
      <c r="O8808" s="4">
        <f t="shared" si="274"/>
        <v>17</v>
      </c>
      <c r="P8808" s="4" t="str">
        <f t="shared" si="275"/>
        <v>2022-12</v>
      </c>
    </row>
    <row r="8809" spans="1:16" ht="12.75" x14ac:dyDescent="0.2">
      <c r="A8809" s="4" t="s">
        <v>3048</v>
      </c>
      <c r="B8809" s="4" t="s">
        <v>10496</v>
      </c>
      <c r="C8809" s="4" t="s">
        <v>10930</v>
      </c>
      <c r="D8809" s="4" t="s">
        <v>13936</v>
      </c>
      <c r="E8809" s="4" t="s">
        <v>11160</v>
      </c>
      <c r="F8809" s="4" t="s">
        <v>11161</v>
      </c>
      <c r="G8809" s="4" t="s">
        <v>11162</v>
      </c>
      <c r="H8809" s="4" t="s">
        <v>20</v>
      </c>
      <c r="I8809" s="4" t="s">
        <v>21</v>
      </c>
      <c r="J8809" s="4" t="s">
        <v>22</v>
      </c>
      <c r="K8809" s="4" t="s">
        <v>10934</v>
      </c>
      <c r="L8809" s="4" t="s">
        <v>10935</v>
      </c>
      <c r="M8809" s="5">
        <v>44912</v>
      </c>
      <c r="N8809" s="6">
        <v>5726</v>
      </c>
      <c r="O8809" s="4">
        <f t="shared" si="274"/>
        <v>17</v>
      </c>
      <c r="P8809" s="4" t="str">
        <f t="shared" si="275"/>
        <v>2022-12</v>
      </c>
    </row>
    <row r="8810" spans="1:16" ht="12.75" x14ac:dyDescent="0.2">
      <c r="A8810" s="4" t="s">
        <v>3048</v>
      </c>
      <c r="B8810" s="4" t="s">
        <v>11712</v>
      </c>
      <c r="C8810" s="4" t="s">
        <v>11719</v>
      </c>
      <c r="D8810" s="4" t="s">
        <v>13936</v>
      </c>
      <c r="E8810" s="4" t="s">
        <v>5478</v>
      </c>
      <c r="F8810" s="4" t="s">
        <v>5479</v>
      </c>
      <c r="G8810" s="4" t="s">
        <v>11747</v>
      </c>
      <c r="H8810" s="4" t="s">
        <v>20</v>
      </c>
      <c r="I8810" s="4" t="s">
        <v>21</v>
      </c>
      <c r="J8810" s="4" t="s">
        <v>22</v>
      </c>
      <c r="K8810" s="4" t="s">
        <v>11723</v>
      </c>
      <c r="L8810" s="4" t="s">
        <v>30</v>
      </c>
      <c r="M8810" s="5">
        <v>44912</v>
      </c>
      <c r="N8810" s="6">
        <v>1680</v>
      </c>
      <c r="O8810" s="4">
        <f t="shared" si="274"/>
        <v>17</v>
      </c>
      <c r="P8810" s="4" t="str">
        <f t="shared" si="275"/>
        <v>2022-12</v>
      </c>
    </row>
    <row r="8811" spans="1:16" ht="12.75" x14ac:dyDescent="0.2">
      <c r="A8811" s="4" t="s">
        <v>1050</v>
      </c>
      <c r="B8811" s="4" t="s">
        <v>1051</v>
      </c>
      <c r="C8811" s="4" t="s">
        <v>1999</v>
      </c>
      <c r="D8811" s="4" t="s">
        <v>2294</v>
      </c>
      <c r="E8811" s="4" t="s">
        <v>2299</v>
      </c>
      <c r="F8811" s="4" t="s">
        <v>2300</v>
      </c>
      <c r="G8811" s="4" t="s">
        <v>2302</v>
      </c>
      <c r="H8811" s="4" t="s">
        <v>20</v>
      </c>
      <c r="I8811" s="4" t="s">
        <v>21</v>
      </c>
      <c r="J8811" s="4" t="s">
        <v>22</v>
      </c>
      <c r="K8811" s="4" t="s">
        <v>2003</v>
      </c>
      <c r="L8811" s="4" t="s">
        <v>1195</v>
      </c>
      <c r="M8811" s="5">
        <v>44913</v>
      </c>
      <c r="N8811" s="6">
        <v>7116</v>
      </c>
      <c r="O8811" s="4">
        <f t="shared" si="274"/>
        <v>18</v>
      </c>
      <c r="P8811" s="4" t="str">
        <f t="shared" si="275"/>
        <v>2022-12</v>
      </c>
    </row>
    <row r="8812" spans="1:16" ht="12.75" x14ac:dyDescent="0.2">
      <c r="A8812" s="4" t="s">
        <v>3048</v>
      </c>
      <c r="B8812" s="4" t="s">
        <v>3049</v>
      </c>
      <c r="C8812" s="4" t="s">
        <v>3050</v>
      </c>
      <c r="D8812" s="4" t="s">
        <v>3227</v>
      </c>
      <c r="E8812" s="4" t="s">
        <v>3091</v>
      </c>
      <c r="F8812" s="4" t="s">
        <v>3092</v>
      </c>
      <c r="G8812" s="4" t="s">
        <v>3048</v>
      </c>
      <c r="H8812" s="4" t="s">
        <v>210</v>
      </c>
      <c r="I8812" s="4" t="s">
        <v>210</v>
      </c>
      <c r="J8812" s="4" t="s">
        <v>3048</v>
      </c>
      <c r="K8812" s="4" t="s">
        <v>3070</v>
      </c>
      <c r="L8812" s="4" t="s">
        <v>3078</v>
      </c>
      <c r="M8812" s="5">
        <v>44913</v>
      </c>
      <c r="N8812" s="6">
        <v>8018</v>
      </c>
      <c r="O8812" s="4">
        <f t="shared" si="274"/>
        <v>18</v>
      </c>
      <c r="P8812" s="4" t="str">
        <f t="shared" si="275"/>
        <v>2022-12</v>
      </c>
    </row>
    <row r="8813" spans="1:16" ht="12.75" x14ac:dyDescent="0.2">
      <c r="A8813" s="4" t="s">
        <v>14</v>
      </c>
      <c r="B8813" s="4" t="s">
        <v>7127</v>
      </c>
      <c r="C8813" s="4" t="s">
        <v>7128</v>
      </c>
      <c r="D8813" s="4" t="s">
        <v>7361</v>
      </c>
      <c r="E8813" s="4" t="s">
        <v>7362</v>
      </c>
      <c r="F8813" s="4" t="s">
        <v>7363</v>
      </c>
      <c r="G8813" s="4" t="s">
        <v>7364</v>
      </c>
      <c r="H8813" s="4" t="s">
        <v>210</v>
      </c>
      <c r="I8813" s="4" t="s">
        <v>210</v>
      </c>
      <c r="J8813" s="4" t="s">
        <v>226</v>
      </c>
      <c r="K8813" s="4" t="s">
        <v>7135</v>
      </c>
      <c r="L8813" s="4" t="s">
        <v>7203</v>
      </c>
      <c r="M8813" s="5">
        <v>44913</v>
      </c>
      <c r="N8813" s="6">
        <v>1807</v>
      </c>
      <c r="O8813" s="4">
        <f t="shared" si="274"/>
        <v>18</v>
      </c>
      <c r="P8813" s="4" t="str">
        <f t="shared" si="275"/>
        <v>2022-12</v>
      </c>
    </row>
    <row r="8814" spans="1:16" ht="12.75" x14ac:dyDescent="0.2">
      <c r="A8814" s="4" t="s">
        <v>14</v>
      </c>
      <c r="B8814" s="4" t="s">
        <v>7654</v>
      </c>
      <c r="C8814" s="4" t="s">
        <v>8095</v>
      </c>
      <c r="D8814" s="4" t="s">
        <v>8223</v>
      </c>
      <c r="E8814" s="4" t="s">
        <v>8241</v>
      </c>
      <c r="F8814" s="4" t="s">
        <v>8242</v>
      </c>
      <c r="G8814" s="4" t="s">
        <v>8243</v>
      </c>
      <c r="H8814" s="4" t="s">
        <v>210</v>
      </c>
      <c r="I8814" s="4" t="s">
        <v>210</v>
      </c>
      <c r="J8814" s="4" t="s">
        <v>226</v>
      </c>
      <c r="K8814" s="4" t="s">
        <v>8099</v>
      </c>
      <c r="L8814" s="4" t="s">
        <v>8104</v>
      </c>
      <c r="M8814" s="5">
        <v>44913</v>
      </c>
      <c r="N8814" s="6">
        <v>8348</v>
      </c>
      <c r="O8814" s="4">
        <f t="shared" si="274"/>
        <v>18</v>
      </c>
      <c r="P8814" s="4" t="str">
        <f t="shared" si="275"/>
        <v>2022-12</v>
      </c>
    </row>
    <row r="8815" spans="1:16" ht="12.75" x14ac:dyDescent="0.2">
      <c r="A8815" s="4" t="s">
        <v>14</v>
      </c>
      <c r="B8815" s="4" t="s">
        <v>7654</v>
      </c>
      <c r="C8815" s="4" t="s">
        <v>8288</v>
      </c>
      <c r="D8815" s="4" t="s">
        <v>9164</v>
      </c>
      <c r="E8815" s="4" t="s">
        <v>9165</v>
      </c>
      <c r="F8815" s="4" t="s">
        <v>9166</v>
      </c>
      <c r="G8815" s="4" t="s">
        <v>9167</v>
      </c>
      <c r="H8815" s="4" t="s">
        <v>20</v>
      </c>
      <c r="I8815" s="4" t="s">
        <v>29</v>
      </c>
      <c r="J8815" s="4" t="s">
        <v>39</v>
      </c>
      <c r="K8815" s="4" t="s">
        <v>8306</v>
      </c>
      <c r="L8815" s="4" t="s">
        <v>8404</v>
      </c>
      <c r="M8815" s="5">
        <v>44913</v>
      </c>
      <c r="N8815" s="6">
        <v>2828</v>
      </c>
      <c r="O8815" s="4">
        <f t="shared" si="274"/>
        <v>18</v>
      </c>
      <c r="P8815" s="4" t="str">
        <f t="shared" si="275"/>
        <v>2022-12</v>
      </c>
    </row>
    <row r="8816" spans="1:16" ht="12.75" x14ac:dyDescent="0.2">
      <c r="A8816" s="4" t="s">
        <v>14</v>
      </c>
      <c r="B8816" s="4" t="s">
        <v>7654</v>
      </c>
      <c r="C8816" s="4" t="s">
        <v>9450</v>
      </c>
      <c r="D8816" s="4" t="s">
        <v>7419</v>
      </c>
      <c r="E8816" s="4" t="s">
        <v>9469</v>
      </c>
      <c r="F8816" s="4" t="s">
        <v>9470</v>
      </c>
      <c r="G8816" s="4" t="s">
        <v>9588</v>
      </c>
      <c r="H8816" s="4" t="s">
        <v>20</v>
      </c>
      <c r="I8816" s="4" t="s">
        <v>29</v>
      </c>
      <c r="J8816" s="4" t="s">
        <v>39</v>
      </c>
      <c r="K8816" s="4" t="s">
        <v>7893</v>
      </c>
      <c r="L8816" s="4" t="s">
        <v>7854</v>
      </c>
      <c r="M8816" s="5">
        <v>44913</v>
      </c>
      <c r="N8816" s="6">
        <v>4434</v>
      </c>
      <c r="O8816" s="4">
        <f t="shared" si="274"/>
        <v>18</v>
      </c>
      <c r="P8816" s="4" t="str">
        <f t="shared" si="275"/>
        <v>2022-12</v>
      </c>
    </row>
    <row r="8817" spans="1:16" ht="12.75" x14ac:dyDescent="0.2">
      <c r="A8817" s="4" t="s">
        <v>3048</v>
      </c>
      <c r="B8817" s="4" t="s">
        <v>10496</v>
      </c>
      <c r="C8817" s="4" t="s">
        <v>10930</v>
      </c>
      <c r="D8817" s="4" t="s">
        <v>25</v>
      </c>
      <c r="E8817" s="4" t="s">
        <v>11182</v>
      </c>
      <c r="F8817" s="4" t="s">
        <v>11183</v>
      </c>
      <c r="G8817" s="4" t="s">
        <v>11418</v>
      </c>
      <c r="H8817" s="4" t="s">
        <v>20</v>
      </c>
      <c r="I8817" s="4" t="s">
        <v>29</v>
      </c>
      <c r="J8817" s="4" t="s">
        <v>36</v>
      </c>
      <c r="K8817" s="4" t="s">
        <v>10934</v>
      </c>
      <c r="L8817" s="4" t="s">
        <v>10935</v>
      </c>
      <c r="M8817" s="5">
        <v>44913</v>
      </c>
      <c r="N8817" s="6">
        <v>9100</v>
      </c>
      <c r="O8817" s="4">
        <f t="shared" si="274"/>
        <v>18</v>
      </c>
      <c r="P8817" s="4" t="str">
        <f t="shared" si="275"/>
        <v>2022-12</v>
      </c>
    </row>
    <row r="8818" spans="1:16" ht="12.75" x14ac:dyDescent="0.2">
      <c r="A8818" s="4" t="s">
        <v>3048</v>
      </c>
      <c r="B8818" s="4" t="s">
        <v>12289</v>
      </c>
      <c r="C8818" s="4" t="s">
        <v>13519</v>
      </c>
      <c r="D8818" s="4" t="s">
        <v>13632</v>
      </c>
      <c r="E8818" s="4" t="s">
        <v>13633</v>
      </c>
      <c r="F8818" s="4" t="s">
        <v>13634</v>
      </c>
      <c r="G8818" s="4" t="s">
        <v>13635</v>
      </c>
      <c r="H8818" s="4" t="s">
        <v>20</v>
      </c>
      <c r="I8818" s="4" t="s">
        <v>29</v>
      </c>
      <c r="J8818" s="4" t="s">
        <v>162</v>
      </c>
      <c r="K8818" s="4" t="s">
        <v>13523</v>
      </c>
      <c r="L8818" s="4" t="s">
        <v>10345</v>
      </c>
      <c r="M8818" s="5">
        <v>44913</v>
      </c>
      <c r="N8818" s="6">
        <v>6201</v>
      </c>
      <c r="O8818" s="4">
        <f t="shared" si="274"/>
        <v>18</v>
      </c>
      <c r="P8818" s="4" t="str">
        <f t="shared" si="275"/>
        <v>2022-12</v>
      </c>
    </row>
    <row r="8819" spans="1:16" ht="12.75" x14ac:dyDescent="0.2">
      <c r="A8819" s="4" t="s">
        <v>14</v>
      </c>
      <c r="B8819" s="4" t="s">
        <v>15</v>
      </c>
      <c r="C8819" s="4" t="s">
        <v>504</v>
      </c>
      <c r="D8819" s="4" t="s">
        <v>13936</v>
      </c>
      <c r="E8819" s="4" t="s">
        <v>610</v>
      </c>
      <c r="F8819" s="4" t="s">
        <v>611</v>
      </c>
      <c r="G8819" s="4" t="s">
        <v>612</v>
      </c>
      <c r="H8819" s="4" t="s">
        <v>20</v>
      </c>
      <c r="I8819" s="4" t="s">
        <v>21</v>
      </c>
      <c r="J8819" s="4" t="s">
        <v>39</v>
      </c>
      <c r="K8819" s="4" t="s">
        <v>513</v>
      </c>
      <c r="L8819" s="4" t="s">
        <v>47</v>
      </c>
      <c r="M8819" s="5">
        <v>44914</v>
      </c>
      <c r="N8819" s="6">
        <v>5456</v>
      </c>
      <c r="O8819" s="4">
        <f t="shared" si="274"/>
        <v>19</v>
      </c>
      <c r="P8819" s="4" t="str">
        <f t="shared" si="275"/>
        <v>2022-12</v>
      </c>
    </row>
    <row r="8820" spans="1:16" ht="12.75" x14ac:dyDescent="0.2">
      <c r="A8820" s="4" t="s">
        <v>1050</v>
      </c>
      <c r="B8820" s="4" t="s">
        <v>1051</v>
      </c>
      <c r="C8820" s="4" t="s">
        <v>1052</v>
      </c>
      <c r="D8820" s="4" t="s">
        <v>25</v>
      </c>
      <c r="E8820" s="4" t="s">
        <v>1257</v>
      </c>
      <c r="F8820" s="4" t="s">
        <v>1258</v>
      </c>
      <c r="G8820" s="4" t="s">
        <v>1259</v>
      </c>
      <c r="H8820" s="4" t="s">
        <v>20</v>
      </c>
      <c r="I8820" s="4" t="s">
        <v>29</v>
      </c>
      <c r="J8820" s="4" t="s">
        <v>22</v>
      </c>
      <c r="K8820" s="4" t="s">
        <v>1208</v>
      </c>
      <c r="L8820" s="4" t="s">
        <v>1209</v>
      </c>
      <c r="M8820" s="5">
        <v>44914</v>
      </c>
      <c r="N8820" s="6">
        <v>225</v>
      </c>
      <c r="O8820" s="4">
        <f t="shared" si="274"/>
        <v>19</v>
      </c>
      <c r="P8820" s="4" t="str">
        <f t="shared" si="275"/>
        <v>2022-12</v>
      </c>
    </row>
    <row r="8821" spans="1:16" ht="12.75" x14ac:dyDescent="0.2">
      <c r="A8821" s="4" t="s">
        <v>1050</v>
      </c>
      <c r="B8821" s="4" t="s">
        <v>1051</v>
      </c>
      <c r="C8821" s="4" t="s">
        <v>1052</v>
      </c>
      <c r="D8821" s="4" t="s">
        <v>25</v>
      </c>
      <c r="E8821" s="4" t="s">
        <v>1082</v>
      </c>
      <c r="F8821" s="4" t="s">
        <v>1083</v>
      </c>
      <c r="G8821" s="4" t="s">
        <v>1300</v>
      </c>
      <c r="H8821" s="4" t="s">
        <v>20</v>
      </c>
      <c r="I8821" s="4" t="s">
        <v>29</v>
      </c>
      <c r="J8821" s="4" t="s">
        <v>22</v>
      </c>
      <c r="K8821" s="4" t="s">
        <v>1056</v>
      </c>
      <c r="L8821" s="4" t="s">
        <v>1057</v>
      </c>
      <c r="M8821" s="5">
        <v>44914</v>
      </c>
      <c r="N8821" s="6">
        <v>5535</v>
      </c>
      <c r="O8821" s="4">
        <f t="shared" si="274"/>
        <v>19</v>
      </c>
      <c r="P8821" s="4" t="str">
        <f t="shared" si="275"/>
        <v>2022-12</v>
      </c>
    </row>
    <row r="8822" spans="1:16" ht="12.75" x14ac:dyDescent="0.2">
      <c r="A8822" s="4" t="s">
        <v>1050</v>
      </c>
      <c r="B8822" s="4" t="s">
        <v>1051</v>
      </c>
      <c r="C8822" s="4" t="s">
        <v>2556</v>
      </c>
      <c r="D8822" s="4" t="s">
        <v>3033</v>
      </c>
      <c r="E8822" s="4" t="s">
        <v>2699</v>
      </c>
      <c r="F8822" s="4" t="s">
        <v>2700</v>
      </c>
      <c r="G8822" s="4" t="s">
        <v>3042</v>
      </c>
      <c r="H8822" s="4" t="s">
        <v>20</v>
      </c>
      <c r="I8822" s="4" t="s">
        <v>21</v>
      </c>
      <c r="J8822" s="4" t="s">
        <v>36</v>
      </c>
      <c r="K8822" s="4" t="s">
        <v>2576</v>
      </c>
      <c r="L8822" s="4" t="s">
        <v>2561</v>
      </c>
      <c r="M8822" s="5">
        <v>44914</v>
      </c>
      <c r="N8822" s="6">
        <v>5965</v>
      </c>
      <c r="O8822" s="4">
        <f t="shared" si="274"/>
        <v>19</v>
      </c>
      <c r="P8822" s="4" t="str">
        <f t="shared" si="275"/>
        <v>2022-12</v>
      </c>
    </row>
    <row r="8823" spans="1:16" ht="12.75" x14ac:dyDescent="0.2">
      <c r="A8823" s="4" t="s">
        <v>14</v>
      </c>
      <c r="B8823" s="4" t="s">
        <v>4342</v>
      </c>
      <c r="C8823" s="4" t="s">
        <v>4343</v>
      </c>
      <c r="D8823" s="4" t="s">
        <v>4825</v>
      </c>
      <c r="E8823" s="4" t="s">
        <v>4879</v>
      </c>
      <c r="F8823" s="4" t="s">
        <v>4880</v>
      </c>
      <c r="G8823" s="4" t="s">
        <v>4886</v>
      </c>
      <c r="H8823" s="4" t="s">
        <v>20</v>
      </c>
      <c r="I8823" s="4" t="s">
        <v>21</v>
      </c>
      <c r="J8823" s="4" t="s">
        <v>22</v>
      </c>
      <c r="K8823" s="4" t="s">
        <v>4396</v>
      </c>
      <c r="L8823" s="4" t="s">
        <v>4363</v>
      </c>
      <c r="M8823" s="5">
        <v>44914</v>
      </c>
      <c r="N8823" s="6">
        <v>3498</v>
      </c>
      <c r="O8823" s="4">
        <f t="shared" si="274"/>
        <v>19</v>
      </c>
      <c r="P8823" s="4" t="str">
        <f t="shared" si="275"/>
        <v>2022-12</v>
      </c>
    </row>
    <row r="8824" spans="1:16" ht="12.75" x14ac:dyDescent="0.2">
      <c r="A8824" s="4" t="s">
        <v>1050</v>
      </c>
      <c r="B8824" s="4" t="s">
        <v>5461</v>
      </c>
      <c r="C8824" s="4" t="s">
        <v>5462</v>
      </c>
      <c r="D8824" s="4" t="s">
        <v>6093</v>
      </c>
      <c r="E8824" s="4" t="s">
        <v>5624</v>
      </c>
      <c r="F8824" s="4" t="s">
        <v>5625</v>
      </c>
      <c r="G8824" s="4" t="s">
        <v>5626</v>
      </c>
      <c r="H8824" s="4" t="s">
        <v>210</v>
      </c>
      <c r="I8824" s="4" t="s">
        <v>210</v>
      </c>
      <c r="J8824" s="4" t="s">
        <v>226</v>
      </c>
      <c r="K8824" s="4" t="s">
        <v>5499</v>
      </c>
      <c r="L8824" s="4" t="s">
        <v>5467</v>
      </c>
      <c r="M8824" s="5">
        <v>44914</v>
      </c>
      <c r="N8824" s="6">
        <v>3194</v>
      </c>
      <c r="O8824" s="4">
        <f t="shared" si="274"/>
        <v>19</v>
      </c>
      <c r="P8824" s="4" t="str">
        <f t="shared" si="275"/>
        <v>2022-12</v>
      </c>
    </row>
    <row r="8825" spans="1:16" ht="12.75" x14ac:dyDescent="0.2">
      <c r="A8825" s="4" t="s">
        <v>14</v>
      </c>
      <c r="B8825" s="4" t="s">
        <v>7127</v>
      </c>
      <c r="C8825" s="4" t="s">
        <v>7128</v>
      </c>
      <c r="D8825" s="4" t="s">
        <v>7513</v>
      </c>
      <c r="E8825" s="4" t="s">
        <v>7381</v>
      </c>
      <c r="F8825" s="4" t="s">
        <v>7382</v>
      </c>
      <c r="G8825" s="4" t="s">
        <v>7521</v>
      </c>
      <c r="H8825" s="4" t="s">
        <v>20</v>
      </c>
      <c r="I8825" s="4" t="s">
        <v>21</v>
      </c>
      <c r="J8825" s="4" t="s">
        <v>22</v>
      </c>
      <c r="K8825" s="4" t="s">
        <v>7135</v>
      </c>
      <c r="L8825" s="4" t="s">
        <v>7151</v>
      </c>
      <c r="M8825" s="5">
        <v>44914</v>
      </c>
      <c r="N8825" s="6">
        <v>1028</v>
      </c>
      <c r="O8825" s="4">
        <f t="shared" si="274"/>
        <v>19</v>
      </c>
      <c r="P8825" s="4" t="str">
        <f t="shared" si="275"/>
        <v>2022-12</v>
      </c>
    </row>
    <row r="8826" spans="1:16" ht="12.75" x14ac:dyDescent="0.2">
      <c r="A8826" s="4" t="s">
        <v>14</v>
      </c>
      <c r="B8826" s="4" t="s">
        <v>7654</v>
      </c>
      <c r="C8826" s="4" t="s">
        <v>8288</v>
      </c>
      <c r="D8826" s="4" t="s">
        <v>8877</v>
      </c>
      <c r="E8826" s="4" t="s">
        <v>9089</v>
      </c>
      <c r="F8826" s="4" t="s">
        <v>9090</v>
      </c>
      <c r="G8826" s="4" t="s">
        <v>9091</v>
      </c>
      <c r="H8826" s="4" t="s">
        <v>210</v>
      </c>
      <c r="I8826" s="4" t="s">
        <v>210</v>
      </c>
      <c r="J8826" s="4" t="s">
        <v>226</v>
      </c>
      <c r="K8826" s="4" t="s">
        <v>8297</v>
      </c>
      <c r="L8826" s="4" t="s">
        <v>8112</v>
      </c>
      <c r="M8826" s="5">
        <v>44914</v>
      </c>
      <c r="N8826" s="6">
        <v>8320</v>
      </c>
      <c r="O8826" s="4">
        <f t="shared" si="274"/>
        <v>19</v>
      </c>
      <c r="P8826" s="4" t="str">
        <f t="shared" si="275"/>
        <v>2022-12</v>
      </c>
    </row>
    <row r="8827" spans="1:16" ht="12.75" x14ac:dyDescent="0.2">
      <c r="A8827" s="4" t="s">
        <v>14</v>
      </c>
      <c r="B8827" s="4" t="s">
        <v>7654</v>
      </c>
      <c r="C8827" s="4" t="s">
        <v>8288</v>
      </c>
      <c r="D8827" s="4" t="s">
        <v>9337</v>
      </c>
      <c r="E8827" s="4" t="s">
        <v>9367</v>
      </c>
      <c r="F8827" s="4" t="s">
        <v>9368</v>
      </c>
      <c r="G8827" s="4" t="s">
        <v>9370</v>
      </c>
      <c r="H8827" s="4" t="s">
        <v>210</v>
      </c>
      <c r="I8827" s="4" t="s">
        <v>210</v>
      </c>
      <c r="J8827" s="4" t="s">
        <v>226</v>
      </c>
      <c r="K8827" s="4" t="s">
        <v>8297</v>
      </c>
      <c r="L8827" s="4" t="s">
        <v>8301</v>
      </c>
      <c r="M8827" s="5">
        <v>44914</v>
      </c>
      <c r="N8827" s="6">
        <v>4243</v>
      </c>
      <c r="O8827" s="4">
        <f t="shared" si="274"/>
        <v>19</v>
      </c>
      <c r="P8827" s="4" t="str">
        <f t="shared" si="275"/>
        <v>2022-12</v>
      </c>
    </row>
    <row r="8828" spans="1:16" ht="12.75" x14ac:dyDescent="0.2">
      <c r="A8828" s="4" t="s">
        <v>14</v>
      </c>
      <c r="B8828" s="4" t="s">
        <v>7654</v>
      </c>
      <c r="C8828" s="4" t="s">
        <v>9693</v>
      </c>
      <c r="D8828" s="4" t="s">
        <v>7419</v>
      </c>
      <c r="E8828" s="4" t="s">
        <v>9509</v>
      </c>
      <c r="F8828" s="4" t="s">
        <v>9510</v>
      </c>
      <c r="G8828" s="4" t="s">
        <v>9873</v>
      </c>
      <c r="H8828" s="4" t="s">
        <v>20</v>
      </c>
      <c r="I8828" s="4" t="s">
        <v>21</v>
      </c>
      <c r="J8828" s="4" t="s">
        <v>36</v>
      </c>
      <c r="K8828" s="4" t="s">
        <v>9697</v>
      </c>
      <c r="L8828" s="4" t="s">
        <v>721</v>
      </c>
      <c r="M8828" s="5">
        <v>44914</v>
      </c>
      <c r="N8828" s="6">
        <v>108</v>
      </c>
      <c r="O8828" s="4">
        <f t="shared" si="274"/>
        <v>19</v>
      </c>
      <c r="P8828" s="4" t="str">
        <f t="shared" si="275"/>
        <v>2022-12</v>
      </c>
    </row>
    <row r="8829" spans="1:16" ht="12.75" x14ac:dyDescent="0.2">
      <c r="A8829" s="4" t="s">
        <v>3048</v>
      </c>
      <c r="B8829" s="4" t="s">
        <v>10496</v>
      </c>
      <c r="C8829" s="4" t="s">
        <v>10497</v>
      </c>
      <c r="D8829" s="4" t="s">
        <v>10803</v>
      </c>
      <c r="E8829" s="4" t="s">
        <v>10827</v>
      </c>
      <c r="F8829" s="4" t="s">
        <v>10828</v>
      </c>
      <c r="G8829" s="4" t="s">
        <v>10839</v>
      </c>
      <c r="H8829" s="4" t="s">
        <v>20</v>
      </c>
      <c r="I8829" s="4" t="s">
        <v>29</v>
      </c>
      <c r="J8829" s="4" t="s">
        <v>22</v>
      </c>
      <c r="K8829" s="4" t="s">
        <v>10521</v>
      </c>
      <c r="L8829" s="4" t="s">
        <v>10277</v>
      </c>
      <c r="M8829" s="5">
        <v>44914</v>
      </c>
      <c r="N8829" s="6">
        <v>648</v>
      </c>
      <c r="O8829" s="4">
        <f t="shared" si="274"/>
        <v>19</v>
      </c>
      <c r="P8829" s="4" t="str">
        <f t="shared" si="275"/>
        <v>2022-12</v>
      </c>
    </row>
    <row r="8830" spans="1:16" ht="12.75" x14ac:dyDescent="0.2">
      <c r="A8830" s="4" t="s">
        <v>3048</v>
      </c>
      <c r="B8830" s="4" t="s">
        <v>10496</v>
      </c>
      <c r="C8830" s="4" t="s">
        <v>10930</v>
      </c>
      <c r="D8830" s="4" t="s">
        <v>13936</v>
      </c>
      <c r="E8830" s="4" t="s">
        <v>11212</v>
      </c>
      <c r="F8830" s="4" t="s">
        <v>11213</v>
      </c>
      <c r="G8830" s="4" t="s">
        <v>11230</v>
      </c>
      <c r="H8830" s="4" t="s">
        <v>20</v>
      </c>
      <c r="I8830" s="4" t="s">
        <v>21</v>
      </c>
      <c r="J8830" s="4" t="s">
        <v>36</v>
      </c>
      <c r="K8830" s="4" t="s">
        <v>10934</v>
      </c>
      <c r="L8830" s="4" t="s">
        <v>10935</v>
      </c>
      <c r="M8830" s="5">
        <v>44914</v>
      </c>
      <c r="N8830" s="6">
        <v>3881</v>
      </c>
      <c r="O8830" s="4">
        <f t="shared" si="274"/>
        <v>19</v>
      </c>
      <c r="P8830" s="4" t="str">
        <f t="shared" si="275"/>
        <v>2022-12</v>
      </c>
    </row>
    <row r="8831" spans="1:16" ht="12.75" x14ac:dyDescent="0.2">
      <c r="A8831" s="4" t="s">
        <v>1050</v>
      </c>
      <c r="B8831" s="4" t="s">
        <v>1051</v>
      </c>
      <c r="C8831" s="4" t="s">
        <v>1052</v>
      </c>
      <c r="D8831" s="4" t="s">
        <v>1437</v>
      </c>
      <c r="E8831" s="4" t="s">
        <v>1240</v>
      </c>
      <c r="F8831" s="4" t="s">
        <v>1241</v>
      </c>
      <c r="G8831" s="4" t="s">
        <v>1451</v>
      </c>
      <c r="H8831" s="4" t="s">
        <v>20</v>
      </c>
      <c r="I8831" s="4" t="s">
        <v>29</v>
      </c>
      <c r="J8831" s="4" t="s">
        <v>36</v>
      </c>
      <c r="K8831" s="4" t="s">
        <v>1056</v>
      </c>
      <c r="L8831" s="4" t="s">
        <v>689</v>
      </c>
      <c r="M8831" s="5">
        <v>44915</v>
      </c>
      <c r="N8831" s="6">
        <v>6330</v>
      </c>
      <c r="O8831" s="4">
        <f t="shared" si="274"/>
        <v>20</v>
      </c>
      <c r="P8831" s="4" t="str">
        <f t="shared" si="275"/>
        <v>2022-12</v>
      </c>
    </row>
    <row r="8832" spans="1:16" ht="12.75" x14ac:dyDescent="0.2">
      <c r="A8832" s="4" t="s">
        <v>1050</v>
      </c>
      <c r="B8832" s="4" t="s">
        <v>1051</v>
      </c>
      <c r="C8832" s="4" t="s">
        <v>1999</v>
      </c>
      <c r="D8832" s="4" t="s">
        <v>2078</v>
      </c>
      <c r="E8832" s="4" t="s">
        <v>2202</v>
      </c>
      <c r="F8832" s="4" t="s">
        <v>2203</v>
      </c>
      <c r="G8832" s="4" t="s">
        <v>2214</v>
      </c>
      <c r="H8832" s="4" t="s">
        <v>20</v>
      </c>
      <c r="I8832" s="4" t="s">
        <v>21</v>
      </c>
      <c r="J8832" s="4" t="s">
        <v>22</v>
      </c>
      <c r="K8832" s="4" t="s">
        <v>2003</v>
      </c>
      <c r="L8832" s="4" t="s">
        <v>1195</v>
      </c>
      <c r="M8832" s="5">
        <v>44915</v>
      </c>
      <c r="N8832" s="6">
        <v>8144</v>
      </c>
      <c r="O8832" s="4">
        <f t="shared" si="274"/>
        <v>20</v>
      </c>
      <c r="P8832" s="4" t="str">
        <f t="shared" si="275"/>
        <v>2022-12</v>
      </c>
    </row>
    <row r="8833" spans="1:16" ht="12.75" x14ac:dyDescent="0.2">
      <c r="A8833" s="4" t="s">
        <v>1050</v>
      </c>
      <c r="B8833" s="4" t="s">
        <v>1051</v>
      </c>
      <c r="C8833" s="4" t="s">
        <v>2556</v>
      </c>
      <c r="D8833" s="4" t="s">
        <v>2922</v>
      </c>
      <c r="E8833" s="4" t="s">
        <v>2962</v>
      </c>
      <c r="F8833" s="4" t="s">
        <v>2963</v>
      </c>
      <c r="G8833" s="4" t="s">
        <v>2965</v>
      </c>
      <c r="H8833" s="4" t="s">
        <v>20</v>
      </c>
      <c r="I8833" s="4" t="s">
        <v>29</v>
      </c>
      <c r="J8833" s="4" t="s">
        <v>22</v>
      </c>
      <c r="K8833" s="4" t="s">
        <v>2560</v>
      </c>
      <c r="L8833" s="4" t="s">
        <v>2373</v>
      </c>
      <c r="M8833" s="5">
        <v>44915</v>
      </c>
      <c r="N8833" s="6">
        <v>2982</v>
      </c>
      <c r="O8833" s="4">
        <f t="shared" si="274"/>
        <v>20</v>
      </c>
      <c r="P8833" s="4" t="str">
        <f t="shared" si="275"/>
        <v>2022-12</v>
      </c>
    </row>
    <row r="8834" spans="1:16" ht="12.75" x14ac:dyDescent="0.2">
      <c r="A8834" s="4" t="s">
        <v>14</v>
      </c>
      <c r="B8834" s="4" t="s">
        <v>4342</v>
      </c>
      <c r="C8834" s="4" t="s">
        <v>4343</v>
      </c>
      <c r="D8834" s="4" t="s">
        <v>4825</v>
      </c>
      <c r="E8834" s="4" t="s">
        <v>4841</v>
      </c>
      <c r="F8834" s="4" t="s">
        <v>4842</v>
      </c>
      <c r="G8834" s="4" t="s">
        <v>4843</v>
      </c>
      <c r="H8834" s="4" t="s">
        <v>20</v>
      </c>
      <c r="I8834" s="4" t="s">
        <v>21</v>
      </c>
      <c r="J8834" s="4" t="s">
        <v>22</v>
      </c>
      <c r="K8834" s="4" t="s">
        <v>4396</v>
      </c>
      <c r="L8834" s="4" t="s">
        <v>4363</v>
      </c>
      <c r="M8834" s="5">
        <v>44915</v>
      </c>
      <c r="N8834" s="6">
        <v>2827</v>
      </c>
      <c r="O8834" s="4">
        <f t="shared" ref="O8834:O8897" si="276">DAY(M8834)</f>
        <v>20</v>
      </c>
      <c r="P8834" s="4" t="str">
        <f t="shared" ref="P8834:P8897" si="277">TEXT(M8834,"YYYY-MM")</f>
        <v>2022-12</v>
      </c>
    </row>
    <row r="8835" spans="1:16" ht="12.75" x14ac:dyDescent="0.2">
      <c r="A8835" s="4" t="s">
        <v>14</v>
      </c>
      <c r="B8835" s="4" t="s">
        <v>6544</v>
      </c>
      <c r="C8835" s="4" t="s">
        <v>6545</v>
      </c>
      <c r="D8835" s="4" t="s">
        <v>6712</v>
      </c>
      <c r="E8835" s="4" t="s">
        <v>6713</v>
      </c>
      <c r="F8835" s="4" t="s">
        <v>6714</v>
      </c>
      <c r="G8835" s="4" t="s">
        <v>6742</v>
      </c>
      <c r="H8835" s="4" t="s">
        <v>20</v>
      </c>
      <c r="I8835" s="4" t="s">
        <v>29</v>
      </c>
      <c r="J8835" s="4" t="s">
        <v>36</v>
      </c>
      <c r="K8835" s="4" t="s">
        <v>6553</v>
      </c>
      <c r="L8835" s="4" t="s">
        <v>6596</v>
      </c>
      <c r="M8835" s="5">
        <v>44915</v>
      </c>
      <c r="N8835" s="6">
        <v>2076</v>
      </c>
      <c r="O8835" s="4">
        <f t="shared" si="276"/>
        <v>20</v>
      </c>
      <c r="P8835" s="4" t="str">
        <f t="shared" si="277"/>
        <v>2022-12</v>
      </c>
    </row>
    <row r="8836" spans="1:16" ht="12.75" x14ac:dyDescent="0.2">
      <c r="A8836" s="4" t="s">
        <v>14</v>
      </c>
      <c r="B8836" s="4" t="s">
        <v>7127</v>
      </c>
      <c r="C8836" s="4" t="s">
        <v>7128</v>
      </c>
      <c r="D8836" s="4" t="s">
        <v>7401</v>
      </c>
      <c r="E8836" s="4" t="s">
        <v>7264</v>
      </c>
      <c r="F8836" s="4" t="s">
        <v>7265</v>
      </c>
      <c r="G8836" s="4" t="s">
        <v>7402</v>
      </c>
      <c r="H8836" s="4" t="s">
        <v>20</v>
      </c>
      <c r="I8836" s="4" t="s">
        <v>29</v>
      </c>
      <c r="J8836" s="4" t="s">
        <v>39</v>
      </c>
      <c r="K8836" s="4" t="s">
        <v>7144</v>
      </c>
      <c r="L8836" s="4" t="s">
        <v>7276</v>
      </c>
      <c r="M8836" s="5">
        <v>44915</v>
      </c>
      <c r="N8836" s="6">
        <v>7980</v>
      </c>
      <c r="O8836" s="4">
        <f t="shared" si="276"/>
        <v>20</v>
      </c>
      <c r="P8836" s="4" t="str">
        <f t="shared" si="277"/>
        <v>2022-12</v>
      </c>
    </row>
    <row r="8837" spans="1:16" ht="12.75" x14ac:dyDescent="0.2">
      <c r="A8837" s="4" t="s">
        <v>14</v>
      </c>
      <c r="B8837" s="4" t="s">
        <v>7127</v>
      </c>
      <c r="C8837" s="4" t="s">
        <v>7128</v>
      </c>
      <c r="D8837" s="4" t="s">
        <v>7547</v>
      </c>
      <c r="E8837" s="4" t="s">
        <v>7553</v>
      </c>
      <c r="F8837" s="4" t="s">
        <v>7554</v>
      </c>
      <c r="G8837" s="4" t="s">
        <v>7555</v>
      </c>
      <c r="H8837" s="4" t="s">
        <v>210</v>
      </c>
      <c r="I8837" s="4" t="s">
        <v>210</v>
      </c>
      <c r="J8837" s="4" t="s">
        <v>226</v>
      </c>
      <c r="K8837" s="4" t="s">
        <v>7132</v>
      </c>
      <c r="L8837" s="4" t="s">
        <v>7203</v>
      </c>
      <c r="M8837" s="5">
        <v>44915</v>
      </c>
      <c r="N8837" s="6">
        <v>6855</v>
      </c>
      <c r="O8837" s="4">
        <f t="shared" si="276"/>
        <v>20</v>
      </c>
      <c r="P8837" s="4" t="str">
        <f t="shared" si="277"/>
        <v>2022-12</v>
      </c>
    </row>
    <row r="8838" spans="1:16" ht="12.75" x14ac:dyDescent="0.2">
      <c r="A8838" s="4" t="s">
        <v>14</v>
      </c>
      <c r="B8838" s="4" t="s">
        <v>7654</v>
      </c>
      <c r="C8838" s="4" t="s">
        <v>7655</v>
      </c>
      <c r="D8838" s="4" t="s">
        <v>13936</v>
      </c>
      <c r="E8838" s="4" t="s">
        <v>7681</v>
      </c>
      <c r="F8838" s="4" t="s">
        <v>7682</v>
      </c>
      <c r="G8838" s="4" t="s">
        <v>7683</v>
      </c>
      <c r="H8838" s="4" t="s">
        <v>20</v>
      </c>
      <c r="I8838" s="4" t="s">
        <v>21</v>
      </c>
      <c r="J8838" s="4" t="s">
        <v>22</v>
      </c>
      <c r="K8838" s="4" t="s">
        <v>7659</v>
      </c>
      <c r="L8838" s="4" t="s">
        <v>30</v>
      </c>
      <c r="M8838" s="5">
        <v>44915</v>
      </c>
      <c r="N8838" s="6">
        <v>6233</v>
      </c>
      <c r="O8838" s="4">
        <f t="shared" si="276"/>
        <v>20</v>
      </c>
      <c r="P8838" s="4" t="str">
        <f t="shared" si="277"/>
        <v>2022-12</v>
      </c>
    </row>
    <row r="8839" spans="1:16" ht="12.75" x14ac:dyDescent="0.2">
      <c r="A8839" s="4" t="s">
        <v>14</v>
      </c>
      <c r="B8839" s="4" t="s">
        <v>7654</v>
      </c>
      <c r="C8839" s="4" t="s">
        <v>8288</v>
      </c>
      <c r="D8839" s="4" t="s">
        <v>8700</v>
      </c>
      <c r="E8839" s="4" t="s">
        <v>8744</v>
      </c>
      <c r="F8839" s="4" t="s">
        <v>8745</v>
      </c>
      <c r="G8839" s="4" t="s">
        <v>8746</v>
      </c>
      <c r="H8839" s="4" t="s">
        <v>210</v>
      </c>
      <c r="I8839" s="4" t="s">
        <v>210</v>
      </c>
      <c r="J8839" s="4" t="s">
        <v>226</v>
      </c>
      <c r="K8839" s="4" t="s">
        <v>8297</v>
      </c>
      <c r="L8839" s="4" t="s">
        <v>8301</v>
      </c>
      <c r="M8839" s="5">
        <v>44915</v>
      </c>
      <c r="N8839" s="6">
        <v>3246</v>
      </c>
      <c r="O8839" s="4">
        <f t="shared" si="276"/>
        <v>20</v>
      </c>
      <c r="P8839" s="4" t="str">
        <f t="shared" si="277"/>
        <v>2022-12</v>
      </c>
    </row>
    <row r="8840" spans="1:16" ht="12.75" x14ac:dyDescent="0.2">
      <c r="A8840" s="4" t="s">
        <v>14</v>
      </c>
      <c r="B8840" s="4" t="s">
        <v>7654</v>
      </c>
      <c r="C8840" s="4" t="s">
        <v>9693</v>
      </c>
      <c r="D8840" s="4" t="s">
        <v>8144</v>
      </c>
      <c r="E8840" s="4" t="s">
        <v>9722</v>
      </c>
      <c r="F8840" s="4" t="s">
        <v>9723</v>
      </c>
      <c r="G8840" s="4" t="s">
        <v>9724</v>
      </c>
      <c r="H8840" s="4" t="s">
        <v>20</v>
      </c>
      <c r="I8840" s="4" t="s">
        <v>29</v>
      </c>
      <c r="J8840" s="4" t="s">
        <v>36</v>
      </c>
      <c r="K8840" s="4" t="s">
        <v>9697</v>
      </c>
      <c r="L8840" s="4" t="s">
        <v>721</v>
      </c>
      <c r="M8840" s="5">
        <v>44915</v>
      </c>
      <c r="N8840" s="6">
        <v>8787</v>
      </c>
      <c r="O8840" s="4">
        <f t="shared" si="276"/>
        <v>20</v>
      </c>
      <c r="P8840" s="4" t="str">
        <f t="shared" si="277"/>
        <v>2022-12</v>
      </c>
    </row>
    <row r="8841" spans="1:16" ht="12.75" x14ac:dyDescent="0.2">
      <c r="A8841" s="4" t="s">
        <v>3048</v>
      </c>
      <c r="B8841" s="4" t="s">
        <v>10496</v>
      </c>
      <c r="C8841" s="4" t="s">
        <v>10497</v>
      </c>
      <c r="D8841" s="4" t="s">
        <v>10665</v>
      </c>
      <c r="E8841" s="4" t="s">
        <v>10571</v>
      </c>
      <c r="F8841" s="4" t="s">
        <v>10572</v>
      </c>
      <c r="G8841" s="4" t="s">
        <v>10575</v>
      </c>
      <c r="H8841" s="4" t="s">
        <v>210</v>
      </c>
      <c r="I8841" s="4" t="s">
        <v>343</v>
      </c>
      <c r="J8841" s="4" t="s">
        <v>36</v>
      </c>
      <c r="K8841" s="4" t="s">
        <v>10549</v>
      </c>
      <c r="L8841" s="4" t="s">
        <v>10574</v>
      </c>
      <c r="M8841" s="5">
        <v>44915</v>
      </c>
      <c r="N8841" s="6">
        <v>4341</v>
      </c>
      <c r="O8841" s="4">
        <f t="shared" si="276"/>
        <v>20</v>
      </c>
      <c r="P8841" s="4" t="str">
        <f t="shared" si="277"/>
        <v>2022-12</v>
      </c>
    </row>
    <row r="8842" spans="1:16" ht="12.75" x14ac:dyDescent="0.2">
      <c r="A8842" s="4" t="s">
        <v>3048</v>
      </c>
      <c r="B8842" s="4" t="s">
        <v>10496</v>
      </c>
      <c r="C8842" s="4" t="s">
        <v>10930</v>
      </c>
      <c r="D8842" s="4" t="s">
        <v>25</v>
      </c>
      <c r="E8842" s="4" t="s">
        <v>11440</v>
      </c>
      <c r="F8842" s="4" t="s">
        <v>11441</v>
      </c>
      <c r="G8842" s="4" t="s">
        <v>3048</v>
      </c>
      <c r="H8842" s="4" t="s">
        <v>210</v>
      </c>
      <c r="I8842" s="4" t="s">
        <v>210</v>
      </c>
      <c r="J8842" s="4" t="s">
        <v>3048</v>
      </c>
      <c r="K8842" s="4" t="s">
        <v>10934</v>
      </c>
      <c r="L8842" s="4" t="s">
        <v>3074</v>
      </c>
      <c r="M8842" s="5">
        <v>44915</v>
      </c>
      <c r="N8842" s="6">
        <v>9853</v>
      </c>
      <c r="O8842" s="4">
        <f t="shared" si="276"/>
        <v>20</v>
      </c>
      <c r="P8842" s="4" t="str">
        <f t="shared" si="277"/>
        <v>2022-12</v>
      </c>
    </row>
    <row r="8843" spans="1:16" ht="12.75" x14ac:dyDescent="0.2">
      <c r="A8843" s="4" t="s">
        <v>3048</v>
      </c>
      <c r="B8843" s="4" t="s">
        <v>10496</v>
      </c>
      <c r="C8843" s="4" t="s">
        <v>10930</v>
      </c>
      <c r="D8843" s="4" t="s">
        <v>25</v>
      </c>
      <c r="E8843" s="4" t="s">
        <v>11260</v>
      </c>
      <c r="F8843" s="4" t="s">
        <v>11261</v>
      </c>
      <c r="G8843" s="4" t="s">
        <v>11460</v>
      </c>
      <c r="H8843" s="4" t="s">
        <v>20</v>
      </c>
      <c r="I8843" s="4" t="s">
        <v>29</v>
      </c>
      <c r="J8843" s="4" t="s">
        <v>22</v>
      </c>
      <c r="K8843" s="4" t="s">
        <v>10136</v>
      </c>
      <c r="L8843" s="4" t="s">
        <v>10977</v>
      </c>
      <c r="M8843" s="5">
        <v>44915</v>
      </c>
      <c r="N8843" s="6">
        <v>8133</v>
      </c>
      <c r="O8843" s="4">
        <f t="shared" si="276"/>
        <v>20</v>
      </c>
      <c r="P8843" s="4" t="str">
        <f t="shared" si="277"/>
        <v>2022-12</v>
      </c>
    </row>
    <row r="8844" spans="1:16" ht="12.75" x14ac:dyDescent="0.2">
      <c r="A8844" s="4" t="s">
        <v>3048</v>
      </c>
      <c r="B8844" s="4" t="s">
        <v>12289</v>
      </c>
      <c r="C8844" s="4" t="s">
        <v>12841</v>
      </c>
      <c r="D8844" s="4" t="s">
        <v>13936</v>
      </c>
      <c r="E8844" s="4" t="s">
        <v>12865</v>
      </c>
      <c r="F8844" s="4" t="s">
        <v>12866</v>
      </c>
      <c r="G8844" s="4" t="s">
        <v>12868</v>
      </c>
      <c r="H8844" s="4" t="s">
        <v>20</v>
      </c>
      <c r="I8844" s="4" t="s">
        <v>21</v>
      </c>
      <c r="J8844" s="4" t="s">
        <v>22</v>
      </c>
      <c r="K8844" s="4" t="s">
        <v>12850</v>
      </c>
      <c r="L8844" s="4" t="s">
        <v>10478</v>
      </c>
      <c r="M8844" s="5">
        <v>44915</v>
      </c>
      <c r="N8844" s="6">
        <v>5812</v>
      </c>
      <c r="O8844" s="4">
        <f t="shared" si="276"/>
        <v>20</v>
      </c>
      <c r="P8844" s="4" t="str">
        <f t="shared" si="277"/>
        <v>2022-12</v>
      </c>
    </row>
    <row r="8845" spans="1:16" ht="12.75" x14ac:dyDescent="0.2">
      <c r="A8845" s="4" t="s">
        <v>3048</v>
      </c>
      <c r="B8845" s="4" t="s">
        <v>13786</v>
      </c>
      <c r="C8845" s="4" t="s">
        <v>13787</v>
      </c>
      <c r="D8845" s="4" t="s">
        <v>13920</v>
      </c>
      <c r="E8845" s="4" t="s">
        <v>13921</v>
      </c>
      <c r="F8845" s="4" t="s">
        <v>13922</v>
      </c>
      <c r="G8845" s="4" t="s">
        <v>13929</v>
      </c>
      <c r="H8845" s="4" t="s">
        <v>20</v>
      </c>
      <c r="I8845" s="4" t="s">
        <v>21</v>
      </c>
      <c r="J8845" s="4" t="s">
        <v>22</v>
      </c>
      <c r="K8845" s="4" t="s">
        <v>13382</v>
      </c>
      <c r="L8845" s="4" t="s">
        <v>9931</v>
      </c>
      <c r="M8845" s="5">
        <v>44915</v>
      </c>
      <c r="N8845" s="6">
        <v>9238</v>
      </c>
      <c r="O8845" s="4">
        <f t="shared" si="276"/>
        <v>20</v>
      </c>
      <c r="P8845" s="4" t="str">
        <f t="shared" si="277"/>
        <v>2022-12</v>
      </c>
    </row>
    <row r="8846" spans="1:16" ht="12.75" x14ac:dyDescent="0.2">
      <c r="A8846" s="4" t="s">
        <v>14</v>
      </c>
      <c r="B8846" s="4" t="s">
        <v>15</v>
      </c>
      <c r="C8846" s="4" t="s">
        <v>504</v>
      </c>
      <c r="D8846" s="4" t="s">
        <v>13936</v>
      </c>
      <c r="E8846" s="4" t="s">
        <v>518</v>
      </c>
      <c r="F8846" s="4" t="s">
        <v>519</v>
      </c>
      <c r="G8846" s="4" t="s">
        <v>520</v>
      </c>
      <c r="H8846" s="4" t="s">
        <v>20</v>
      </c>
      <c r="I8846" s="4" t="s">
        <v>21</v>
      </c>
      <c r="J8846" s="4" t="s">
        <v>162</v>
      </c>
      <c r="K8846" s="4" t="s">
        <v>508</v>
      </c>
      <c r="L8846" s="4" t="s">
        <v>100</v>
      </c>
      <c r="M8846" s="5">
        <v>44916</v>
      </c>
      <c r="N8846" s="6">
        <v>4945</v>
      </c>
      <c r="O8846" s="4">
        <f t="shared" si="276"/>
        <v>21</v>
      </c>
      <c r="P8846" s="4" t="str">
        <f t="shared" si="277"/>
        <v>2022-12</v>
      </c>
    </row>
    <row r="8847" spans="1:16" ht="12.75" x14ac:dyDescent="0.2">
      <c r="A8847" s="4" t="s">
        <v>1050</v>
      </c>
      <c r="B8847" s="4" t="s">
        <v>1051</v>
      </c>
      <c r="C8847" s="4" t="s">
        <v>1052</v>
      </c>
      <c r="D8847" s="4" t="s">
        <v>1437</v>
      </c>
      <c r="E8847" s="4" t="s">
        <v>1223</v>
      </c>
      <c r="F8847" s="4" t="s">
        <v>1224</v>
      </c>
      <c r="G8847" s="4" t="s">
        <v>1438</v>
      </c>
      <c r="H8847" s="4" t="s">
        <v>20</v>
      </c>
      <c r="I8847" s="4" t="s">
        <v>29</v>
      </c>
      <c r="J8847" s="4" t="s">
        <v>22</v>
      </c>
      <c r="K8847" s="4" t="s">
        <v>1056</v>
      </c>
      <c r="L8847" s="4" t="s">
        <v>689</v>
      </c>
      <c r="M8847" s="5">
        <v>44916</v>
      </c>
      <c r="N8847" s="6">
        <v>4697</v>
      </c>
      <c r="O8847" s="4">
        <f t="shared" si="276"/>
        <v>21</v>
      </c>
      <c r="P8847" s="4" t="str">
        <f t="shared" si="277"/>
        <v>2022-12</v>
      </c>
    </row>
    <row r="8848" spans="1:16" ht="12.75" x14ac:dyDescent="0.2">
      <c r="A8848" s="4" t="s">
        <v>1050</v>
      </c>
      <c r="B8848" s="4" t="s">
        <v>1051</v>
      </c>
      <c r="C8848" s="4" t="s">
        <v>1052</v>
      </c>
      <c r="D8848" s="4" t="s">
        <v>1639</v>
      </c>
      <c r="E8848" s="4" t="s">
        <v>1191</v>
      </c>
      <c r="F8848" s="4" t="s">
        <v>1192</v>
      </c>
      <c r="G8848" s="4" t="s">
        <v>1193</v>
      </c>
      <c r="H8848" s="4" t="s">
        <v>20</v>
      </c>
      <c r="I8848" s="4" t="s">
        <v>29</v>
      </c>
      <c r="J8848" s="4" t="s">
        <v>36</v>
      </c>
      <c r="K8848" s="4" t="s">
        <v>1194</v>
      </c>
      <c r="L8848" s="4" t="s">
        <v>1195</v>
      </c>
      <c r="M8848" s="5">
        <v>44916</v>
      </c>
      <c r="N8848" s="6">
        <v>8927</v>
      </c>
      <c r="O8848" s="4">
        <f t="shared" si="276"/>
        <v>21</v>
      </c>
      <c r="P8848" s="4" t="str">
        <f t="shared" si="277"/>
        <v>2022-12</v>
      </c>
    </row>
    <row r="8849" spans="1:16" ht="12.75" x14ac:dyDescent="0.2">
      <c r="A8849" s="4" t="s">
        <v>1050</v>
      </c>
      <c r="B8849" s="4" t="s">
        <v>1051</v>
      </c>
      <c r="C8849" s="4" t="s">
        <v>2556</v>
      </c>
      <c r="D8849" s="4" t="s">
        <v>2720</v>
      </c>
      <c r="E8849" s="4" t="s">
        <v>2630</v>
      </c>
      <c r="F8849" s="4" t="s">
        <v>2631</v>
      </c>
      <c r="G8849" s="4" t="s">
        <v>2632</v>
      </c>
      <c r="H8849" s="4" t="s">
        <v>20</v>
      </c>
      <c r="I8849" s="4" t="s">
        <v>29</v>
      </c>
      <c r="J8849" s="4" t="s">
        <v>36</v>
      </c>
      <c r="K8849" s="4" t="s">
        <v>2576</v>
      </c>
      <c r="L8849" s="4" t="s">
        <v>2561</v>
      </c>
      <c r="M8849" s="5">
        <v>44916</v>
      </c>
      <c r="N8849" s="6">
        <v>7998</v>
      </c>
      <c r="O8849" s="4">
        <f t="shared" si="276"/>
        <v>21</v>
      </c>
      <c r="P8849" s="4" t="str">
        <f t="shared" si="277"/>
        <v>2022-12</v>
      </c>
    </row>
    <row r="8850" spans="1:16" ht="12.75" x14ac:dyDescent="0.2">
      <c r="A8850" s="4" t="s">
        <v>3048</v>
      </c>
      <c r="B8850" s="4" t="s">
        <v>3049</v>
      </c>
      <c r="C8850" s="4" t="s">
        <v>3522</v>
      </c>
      <c r="D8850" s="4" t="s">
        <v>3618</v>
      </c>
      <c r="E8850" s="4" t="s">
        <v>3620</v>
      </c>
      <c r="F8850" s="4" t="s">
        <v>3621</v>
      </c>
      <c r="G8850" s="4" t="s">
        <v>3622</v>
      </c>
      <c r="H8850" s="4" t="s">
        <v>210</v>
      </c>
      <c r="I8850" s="4" t="s">
        <v>210</v>
      </c>
      <c r="J8850" s="4" t="s">
        <v>877</v>
      </c>
      <c r="K8850" s="4" t="s">
        <v>3524</v>
      </c>
      <c r="L8850" s="4" t="s">
        <v>3078</v>
      </c>
      <c r="M8850" s="5">
        <v>44916</v>
      </c>
      <c r="N8850" s="6">
        <v>8681</v>
      </c>
      <c r="O8850" s="4">
        <f t="shared" si="276"/>
        <v>21</v>
      </c>
      <c r="P8850" s="4" t="str">
        <f t="shared" si="277"/>
        <v>2022-12</v>
      </c>
    </row>
    <row r="8851" spans="1:16" ht="12.75" x14ac:dyDescent="0.2">
      <c r="A8851" s="4" t="s">
        <v>14</v>
      </c>
      <c r="B8851" s="4" t="s">
        <v>3761</v>
      </c>
      <c r="C8851" s="4" t="s">
        <v>3762</v>
      </c>
      <c r="D8851" s="4" t="s">
        <v>25</v>
      </c>
      <c r="E8851" s="4" t="s">
        <v>3783</v>
      </c>
      <c r="F8851" s="4" t="s">
        <v>3784</v>
      </c>
      <c r="G8851" s="4" t="s">
        <v>3792</v>
      </c>
      <c r="H8851" s="4" t="s">
        <v>20</v>
      </c>
      <c r="I8851" s="4" t="s">
        <v>29</v>
      </c>
      <c r="J8851" s="4" t="s">
        <v>22</v>
      </c>
      <c r="K8851" s="4" t="s">
        <v>3771</v>
      </c>
      <c r="L8851" s="4" t="s">
        <v>3772</v>
      </c>
      <c r="M8851" s="5">
        <v>44916</v>
      </c>
      <c r="N8851" s="6">
        <v>6821</v>
      </c>
      <c r="O8851" s="4">
        <f t="shared" si="276"/>
        <v>21</v>
      </c>
      <c r="P8851" s="4" t="str">
        <f t="shared" si="277"/>
        <v>2022-12</v>
      </c>
    </row>
    <row r="8852" spans="1:16" ht="12.75" x14ac:dyDescent="0.2">
      <c r="A8852" s="4" t="s">
        <v>1050</v>
      </c>
      <c r="B8852" s="4" t="s">
        <v>5461</v>
      </c>
      <c r="C8852" s="4" t="s">
        <v>5462</v>
      </c>
      <c r="D8852" s="4" t="s">
        <v>1588</v>
      </c>
      <c r="E8852" s="4" t="s">
        <v>5854</v>
      </c>
      <c r="F8852" s="4" t="s">
        <v>5855</v>
      </c>
      <c r="G8852" s="4" t="s">
        <v>5856</v>
      </c>
      <c r="H8852" s="4" t="s">
        <v>210</v>
      </c>
      <c r="I8852" s="4" t="s">
        <v>210</v>
      </c>
      <c r="J8852" s="4" t="s">
        <v>226</v>
      </c>
      <c r="K8852" s="4" t="s">
        <v>5471</v>
      </c>
      <c r="L8852" s="4" t="s">
        <v>5580</v>
      </c>
      <c r="M8852" s="5">
        <v>44916</v>
      </c>
      <c r="N8852" s="6">
        <v>115</v>
      </c>
      <c r="O8852" s="4">
        <f t="shared" si="276"/>
        <v>21</v>
      </c>
      <c r="P8852" s="4" t="str">
        <f t="shared" si="277"/>
        <v>2022-12</v>
      </c>
    </row>
    <row r="8853" spans="1:16" ht="12.75" x14ac:dyDescent="0.2">
      <c r="A8853" s="4" t="s">
        <v>1050</v>
      </c>
      <c r="B8853" s="4" t="s">
        <v>5461</v>
      </c>
      <c r="C8853" s="4" t="s">
        <v>5462</v>
      </c>
      <c r="D8853" s="4" t="s">
        <v>6220</v>
      </c>
      <c r="E8853" s="4" t="s">
        <v>6133</v>
      </c>
      <c r="F8853" s="4" t="s">
        <v>6134</v>
      </c>
      <c r="G8853" s="4" t="s">
        <v>6222</v>
      </c>
      <c r="H8853" s="4" t="s">
        <v>20</v>
      </c>
      <c r="I8853" s="4" t="s">
        <v>21</v>
      </c>
      <c r="J8853" s="4" t="s">
        <v>39</v>
      </c>
      <c r="K8853" s="4" t="s">
        <v>5499</v>
      </c>
      <c r="L8853" s="4" t="s">
        <v>5467</v>
      </c>
      <c r="M8853" s="5">
        <v>44916</v>
      </c>
      <c r="N8853" s="6">
        <v>416</v>
      </c>
      <c r="O8853" s="4">
        <f t="shared" si="276"/>
        <v>21</v>
      </c>
      <c r="P8853" s="4" t="str">
        <f t="shared" si="277"/>
        <v>2022-12</v>
      </c>
    </row>
    <row r="8854" spans="1:16" ht="12.75" x14ac:dyDescent="0.2">
      <c r="A8854" s="4" t="s">
        <v>14</v>
      </c>
      <c r="B8854" s="4" t="s">
        <v>7654</v>
      </c>
      <c r="C8854" s="4" t="s">
        <v>8288</v>
      </c>
      <c r="D8854" s="4" t="s">
        <v>9306</v>
      </c>
      <c r="E8854" s="4" t="s">
        <v>8388</v>
      </c>
      <c r="F8854" s="4" t="s">
        <v>8389</v>
      </c>
      <c r="G8854" s="4" t="s">
        <v>9329</v>
      </c>
      <c r="H8854" s="4" t="s">
        <v>20</v>
      </c>
      <c r="I8854" s="4" t="s">
        <v>21</v>
      </c>
      <c r="J8854" s="4" t="s">
        <v>22</v>
      </c>
      <c r="K8854" s="4" t="s">
        <v>8297</v>
      </c>
      <c r="L8854" s="4" t="s">
        <v>8349</v>
      </c>
      <c r="M8854" s="5">
        <v>44916</v>
      </c>
      <c r="N8854" s="6">
        <v>8875</v>
      </c>
      <c r="O8854" s="4">
        <f t="shared" si="276"/>
        <v>21</v>
      </c>
      <c r="P8854" s="4" t="str">
        <f t="shared" si="277"/>
        <v>2022-12</v>
      </c>
    </row>
    <row r="8855" spans="1:16" ht="12.75" x14ac:dyDescent="0.2">
      <c r="A8855" s="4" t="s">
        <v>14</v>
      </c>
      <c r="B8855" s="4" t="s">
        <v>7654</v>
      </c>
      <c r="C8855" s="4" t="s">
        <v>9450</v>
      </c>
      <c r="D8855" s="4" t="s">
        <v>9512</v>
      </c>
      <c r="E8855" s="4" t="s">
        <v>9464</v>
      </c>
      <c r="F8855" s="4" t="s">
        <v>9465</v>
      </c>
      <c r="G8855" s="4" t="s">
        <v>9524</v>
      </c>
      <c r="H8855" s="4" t="s">
        <v>210</v>
      </c>
      <c r="I8855" s="4" t="s">
        <v>343</v>
      </c>
      <c r="J8855" s="4" t="s">
        <v>22</v>
      </c>
      <c r="K8855" s="4" t="s">
        <v>7893</v>
      </c>
      <c r="L8855" s="4" t="s">
        <v>9145</v>
      </c>
      <c r="M8855" s="5">
        <v>44916</v>
      </c>
      <c r="N8855" s="6">
        <v>7868</v>
      </c>
      <c r="O8855" s="4">
        <f t="shared" si="276"/>
        <v>21</v>
      </c>
      <c r="P8855" s="4" t="str">
        <f t="shared" si="277"/>
        <v>2022-12</v>
      </c>
    </row>
    <row r="8856" spans="1:16" ht="12.75" x14ac:dyDescent="0.2">
      <c r="A8856" s="4" t="s">
        <v>14</v>
      </c>
      <c r="B8856" s="4" t="s">
        <v>7654</v>
      </c>
      <c r="C8856" s="4" t="s">
        <v>9693</v>
      </c>
      <c r="D8856" s="4" t="s">
        <v>9810</v>
      </c>
      <c r="E8856" s="4" t="s">
        <v>9509</v>
      </c>
      <c r="F8856" s="4" t="s">
        <v>9510</v>
      </c>
      <c r="G8856" s="4" t="s">
        <v>9829</v>
      </c>
      <c r="H8856" s="4" t="s">
        <v>20</v>
      </c>
      <c r="I8856" s="4" t="s">
        <v>21</v>
      </c>
      <c r="J8856" s="4" t="s">
        <v>36</v>
      </c>
      <c r="K8856" s="4" t="s">
        <v>9697</v>
      </c>
      <c r="L8856" s="4" t="s">
        <v>721</v>
      </c>
      <c r="M8856" s="5">
        <v>44916</v>
      </c>
      <c r="N8856" s="6">
        <v>2995</v>
      </c>
      <c r="O8856" s="4">
        <f t="shared" si="276"/>
        <v>21</v>
      </c>
      <c r="P8856" s="4" t="str">
        <f t="shared" si="277"/>
        <v>2022-12</v>
      </c>
    </row>
    <row r="8857" spans="1:16" ht="12.75" x14ac:dyDescent="0.2">
      <c r="A8857" s="4" t="s">
        <v>3048</v>
      </c>
      <c r="B8857" s="4" t="s">
        <v>10496</v>
      </c>
      <c r="C8857" s="4" t="s">
        <v>10930</v>
      </c>
      <c r="D8857" s="4" t="s">
        <v>25</v>
      </c>
      <c r="E8857" s="4" t="s">
        <v>11260</v>
      </c>
      <c r="F8857" s="4" t="s">
        <v>11261</v>
      </c>
      <c r="G8857" s="4" t="s">
        <v>11462</v>
      </c>
      <c r="H8857" s="4" t="s">
        <v>20</v>
      </c>
      <c r="I8857" s="4" t="s">
        <v>29</v>
      </c>
      <c r="J8857" s="4" t="s">
        <v>22</v>
      </c>
      <c r="K8857" s="4" t="s">
        <v>10136</v>
      </c>
      <c r="L8857" s="4" t="s">
        <v>10977</v>
      </c>
      <c r="M8857" s="5">
        <v>44916</v>
      </c>
      <c r="N8857" s="6">
        <v>9854</v>
      </c>
      <c r="O8857" s="4">
        <f t="shared" si="276"/>
        <v>21</v>
      </c>
      <c r="P8857" s="4" t="str">
        <f t="shared" si="277"/>
        <v>2022-12</v>
      </c>
    </row>
    <row r="8858" spans="1:16" ht="12.75" x14ac:dyDescent="0.2">
      <c r="A8858" s="4" t="s">
        <v>3048</v>
      </c>
      <c r="B8858" s="4" t="s">
        <v>11712</v>
      </c>
      <c r="C8858" s="4" t="s">
        <v>11719</v>
      </c>
      <c r="D8858" s="4" t="s">
        <v>13936</v>
      </c>
      <c r="E8858" s="4" t="s">
        <v>5478</v>
      </c>
      <c r="F8858" s="4" t="s">
        <v>5479</v>
      </c>
      <c r="G8858" s="4" t="s">
        <v>11797</v>
      </c>
      <c r="H8858" s="4" t="s">
        <v>20</v>
      </c>
      <c r="I8858" s="4" t="s">
        <v>21</v>
      </c>
      <c r="J8858" s="4" t="s">
        <v>36</v>
      </c>
      <c r="K8858" s="4" t="s">
        <v>11723</v>
      </c>
      <c r="L8858" s="4" t="s">
        <v>30</v>
      </c>
      <c r="M8858" s="5">
        <v>44916</v>
      </c>
      <c r="N8858" s="6">
        <v>1852</v>
      </c>
      <c r="O8858" s="4">
        <f t="shared" si="276"/>
        <v>21</v>
      </c>
      <c r="P8858" s="4" t="str">
        <f t="shared" si="277"/>
        <v>2022-12</v>
      </c>
    </row>
    <row r="8859" spans="1:16" ht="12.75" x14ac:dyDescent="0.2">
      <c r="A8859" s="4" t="s">
        <v>3048</v>
      </c>
      <c r="B8859" s="4" t="s">
        <v>11712</v>
      </c>
      <c r="C8859" s="4" t="s">
        <v>11719</v>
      </c>
      <c r="D8859" s="4" t="s">
        <v>11882</v>
      </c>
      <c r="E8859" s="4" t="s">
        <v>11896</v>
      </c>
      <c r="F8859" s="4" t="s">
        <v>11897</v>
      </c>
      <c r="G8859" s="4" t="s">
        <v>11900</v>
      </c>
      <c r="H8859" s="4" t="s">
        <v>20</v>
      </c>
      <c r="I8859" s="4" t="s">
        <v>21</v>
      </c>
      <c r="J8859" s="4" t="s">
        <v>36</v>
      </c>
      <c r="K8859" s="4" t="s">
        <v>11723</v>
      </c>
      <c r="L8859" s="4" t="s">
        <v>11888</v>
      </c>
      <c r="M8859" s="5">
        <v>44916</v>
      </c>
      <c r="N8859" s="6">
        <v>2017</v>
      </c>
      <c r="O8859" s="4">
        <f t="shared" si="276"/>
        <v>21</v>
      </c>
      <c r="P8859" s="4" t="str">
        <f t="shared" si="277"/>
        <v>2022-12</v>
      </c>
    </row>
    <row r="8860" spans="1:16" ht="12.75" x14ac:dyDescent="0.2">
      <c r="A8860" s="4" t="s">
        <v>3048</v>
      </c>
      <c r="B8860" s="4" t="s">
        <v>12289</v>
      </c>
      <c r="C8860" s="4" t="s">
        <v>12291</v>
      </c>
      <c r="D8860" s="4" t="s">
        <v>11658</v>
      </c>
      <c r="E8860" s="4" t="s">
        <v>12588</v>
      </c>
      <c r="F8860" s="4" t="s">
        <v>12589</v>
      </c>
      <c r="G8860" s="4" t="s">
        <v>12593</v>
      </c>
      <c r="H8860" s="4" t="s">
        <v>20</v>
      </c>
      <c r="I8860" s="4" t="s">
        <v>21</v>
      </c>
      <c r="J8860" s="4" t="s">
        <v>22</v>
      </c>
      <c r="K8860" s="4" t="s">
        <v>12319</v>
      </c>
      <c r="L8860" s="4" t="s">
        <v>12320</v>
      </c>
      <c r="M8860" s="5">
        <v>44916</v>
      </c>
      <c r="N8860" s="6">
        <v>5184</v>
      </c>
      <c r="O8860" s="4">
        <f t="shared" si="276"/>
        <v>21</v>
      </c>
      <c r="P8860" s="4" t="str">
        <f t="shared" si="277"/>
        <v>2022-12</v>
      </c>
    </row>
    <row r="8861" spans="1:16" ht="12.75" x14ac:dyDescent="0.2">
      <c r="A8861" s="4" t="s">
        <v>3048</v>
      </c>
      <c r="B8861" s="4" t="s">
        <v>12289</v>
      </c>
      <c r="C8861" s="4" t="s">
        <v>12291</v>
      </c>
      <c r="D8861" s="4" t="s">
        <v>11658</v>
      </c>
      <c r="E8861" s="4" t="s">
        <v>12597</v>
      </c>
      <c r="F8861" s="4" t="s">
        <v>12598</v>
      </c>
      <c r="G8861" s="4" t="s">
        <v>12602</v>
      </c>
      <c r="H8861" s="4" t="s">
        <v>20</v>
      </c>
      <c r="I8861" s="4" t="s">
        <v>21</v>
      </c>
      <c r="J8861" s="4" t="s">
        <v>22</v>
      </c>
      <c r="K8861" s="4" t="s">
        <v>12319</v>
      </c>
      <c r="L8861" s="4" t="s">
        <v>10143</v>
      </c>
      <c r="M8861" s="5">
        <v>44916</v>
      </c>
      <c r="N8861" s="6">
        <v>9291</v>
      </c>
      <c r="O8861" s="4">
        <f t="shared" si="276"/>
        <v>21</v>
      </c>
      <c r="P8861" s="4" t="str">
        <f t="shared" si="277"/>
        <v>2022-12</v>
      </c>
    </row>
    <row r="8862" spans="1:16" ht="12.75" x14ac:dyDescent="0.2">
      <c r="A8862" s="4" t="s">
        <v>3048</v>
      </c>
      <c r="B8862" s="4" t="s">
        <v>12289</v>
      </c>
      <c r="C8862" s="4" t="s">
        <v>13302</v>
      </c>
      <c r="D8862" s="4" t="s">
        <v>13388</v>
      </c>
      <c r="E8862" s="4" t="s">
        <v>13389</v>
      </c>
      <c r="F8862" s="4" t="s">
        <v>13390</v>
      </c>
      <c r="G8862" s="4" t="s">
        <v>13392</v>
      </c>
      <c r="H8862" s="4" t="s">
        <v>20</v>
      </c>
      <c r="I8862" s="4" t="s">
        <v>21</v>
      </c>
      <c r="J8862" s="4" t="s">
        <v>22</v>
      </c>
      <c r="K8862" s="4" t="s">
        <v>13316</v>
      </c>
      <c r="L8862" s="4" t="s">
        <v>12370</v>
      </c>
      <c r="M8862" s="5">
        <v>44916</v>
      </c>
      <c r="N8862" s="6">
        <v>7728</v>
      </c>
      <c r="O8862" s="4">
        <f t="shared" si="276"/>
        <v>21</v>
      </c>
      <c r="P8862" s="4" t="str">
        <f t="shared" si="277"/>
        <v>2022-12</v>
      </c>
    </row>
    <row r="8863" spans="1:16" ht="12.75" x14ac:dyDescent="0.2">
      <c r="A8863" s="4" t="s">
        <v>14</v>
      </c>
      <c r="B8863" s="4" t="s">
        <v>15</v>
      </c>
      <c r="C8863" s="4" t="s">
        <v>504</v>
      </c>
      <c r="D8863" s="4" t="s">
        <v>13936</v>
      </c>
      <c r="E8863" s="4" t="s">
        <v>613</v>
      </c>
      <c r="F8863" s="4" t="s">
        <v>614</v>
      </c>
      <c r="G8863" s="4" t="s">
        <v>618</v>
      </c>
      <c r="H8863" s="4" t="s">
        <v>20</v>
      </c>
      <c r="I8863" s="4" t="s">
        <v>21</v>
      </c>
      <c r="J8863" s="4" t="s">
        <v>22</v>
      </c>
      <c r="K8863" s="4" t="s">
        <v>576</v>
      </c>
      <c r="L8863" s="4" t="s">
        <v>100</v>
      </c>
      <c r="M8863" s="5">
        <v>44917</v>
      </c>
      <c r="N8863" s="6">
        <v>9227</v>
      </c>
      <c r="O8863" s="4">
        <f t="shared" si="276"/>
        <v>22</v>
      </c>
      <c r="P8863" s="4" t="str">
        <f t="shared" si="277"/>
        <v>2022-12</v>
      </c>
    </row>
    <row r="8864" spans="1:16" ht="12.75" x14ac:dyDescent="0.2">
      <c r="A8864" s="4" t="s">
        <v>14</v>
      </c>
      <c r="B8864" s="4" t="s">
        <v>3761</v>
      </c>
      <c r="C8864" s="4" t="s">
        <v>3762</v>
      </c>
      <c r="D8864" s="4" t="s">
        <v>3975</v>
      </c>
      <c r="E8864" s="4" t="s">
        <v>3976</v>
      </c>
      <c r="F8864" s="4" t="s">
        <v>3977</v>
      </c>
      <c r="G8864" s="4" t="s">
        <v>3978</v>
      </c>
      <c r="H8864" s="4" t="s">
        <v>20</v>
      </c>
      <c r="I8864" s="4" t="s">
        <v>21</v>
      </c>
      <c r="J8864" s="4" t="s">
        <v>162</v>
      </c>
      <c r="K8864" s="4" t="s">
        <v>3771</v>
      </c>
      <c r="L8864" s="4" t="s">
        <v>3772</v>
      </c>
      <c r="M8864" s="5">
        <v>44917</v>
      </c>
      <c r="N8864" s="6">
        <v>8792</v>
      </c>
      <c r="O8864" s="4">
        <f t="shared" si="276"/>
        <v>22</v>
      </c>
      <c r="P8864" s="4" t="str">
        <f t="shared" si="277"/>
        <v>2022-12</v>
      </c>
    </row>
    <row r="8865" spans="1:16" ht="12.75" x14ac:dyDescent="0.2">
      <c r="A8865" s="4" t="s">
        <v>14</v>
      </c>
      <c r="B8865" s="4" t="s">
        <v>4342</v>
      </c>
      <c r="C8865" s="4" t="s">
        <v>4343</v>
      </c>
      <c r="D8865" s="4" t="s">
        <v>13936</v>
      </c>
      <c r="E8865" s="4" t="s">
        <v>4371</v>
      </c>
      <c r="F8865" s="4" t="s">
        <v>4372</v>
      </c>
      <c r="G8865" s="4" t="s">
        <v>4375</v>
      </c>
      <c r="H8865" s="4" t="s">
        <v>20</v>
      </c>
      <c r="I8865" s="4" t="s">
        <v>21</v>
      </c>
      <c r="J8865" s="4" t="s">
        <v>36</v>
      </c>
      <c r="K8865" s="4" t="s">
        <v>4362</v>
      </c>
      <c r="L8865" s="4" t="s">
        <v>4374</v>
      </c>
      <c r="M8865" s="5">
        <v>44917</v>
      </c>
      <c r="N8865" s="6">
        <v>814</v>
      </c>
      <c r="O8865" s="4">
        <f t="shared" si="276"/>
        <v>22</v>
      </c>
      <c r="P8865" s="4" t="str">
        <f t="shared" si="277"/>
        <v>2022-12</v>
      </c>
    </row>
    <row r="8866" spans="1:16" ht="12.75" x14ac:dyDescent="0.2">
      <c r="A8866" s="4" t="s">
        <v>14</v>
      </c>
      <c r="B8866" s="4" t="s">
        <v>4342</v>
      </c>
      <c r="C8866" s="4" t="s">
        <v>4343</v>
      </c>
      <c r="D8866" s="4" t="s">
        <v>25</v>
      </c>
      <c r="E8866" s="4" t="s">
        <v>4523</v>
      </c>
      <c r="F8866" s="4" t="s">
        <v>4524</v>
      </c>
      <c r="G8866" s="4" t="s">
        <v>4525</v>
      </c>
      <c r="H8866" s="4" t="s">
        <v>210</v>
      </c>
      <c r="I8866" s="4" t="s">
        <v>210</v>
      </c>
      <c r="J8866" s="4" t="s">
        <v>877</v>
      </c>
      <c r="K8866" s="4" t="s">
        <v>4362</v>
      </c>
      <c r="L8866" s="4" t="s">
        <v>4348</v>
      </c>
      <c r="M8866" s="5">
        <v>44917</v>
      </c>
      <c r="N8866" s="6">
        <v>3175</v>
      </c>
      <c r="O8866" s="4">
        <f t="shared" si="276"/>
        <v>22</v>
      </c>
      <c r="P8866" s="4" t="str">
        <f t="shared" si="277"/>
        <v>2022-12</v>
      </c>
    </row>
    <row r="8867" spans="1:16" ht="12.75" x14ac:dyDescent="0.2">
      <c r="A8867" s="4" t="s">
        <v>14</v>
      </c>
      <c r="B8867" s="4" t="s">
        <v>4342</v>
      </c>
      <c r="C8867" s="4" t="s">
        <v>4343</v>
      </c>
      <c r="D8867" s="4" t="s">
        <v>4532</v>
      </c>
      <c r="E8867" s="4" t="s">
        <v>4533</v>
      </c>
      <c r="F8867" s="4" t="s">
        <v>4534</v>
      </c>
      <c r="G8867" s="4" t="s">
        <v>4538</v>
      </c>
      <c r="H8867" s="4" t="s">
        <v>20</v>
      </c>
      <c r="I8867" s="4" t="s">
        <v>21</v>
      </c>
      <c r="J8867" s="4" t="s">
        <v>22</v>
      </c>
      <c r="K8867" s="4" t="s">
        <v>4347</v>
      </c>
      <c r="L8867" s="4" t="s">
        <v>4348</v>
      </c>
      <c r="M8867" s="5">
        <v>44917</v>
      </c>
      <c r="N8867" s="6">
        <v>5341</v>
      </c>
      <c r="O8867" s="4">
        <f t="shared" si="276"/>
        <v>22</v>
      </c>
      <c r="P8867" s="4" t="str">
        <f t="shared" si="277"/>
        <v>2022-12</v>
      </c>
    </row>
    <row r="8868" spans="1:16" ht="12.75" x14ac:dyDescent="0.2">
      <c r="A8868" s="4" t="s">
        <v>14</v>
      </c>
      <c r="B8868" s="4" t="s">
        <v>4342</v>
      </c>
      <c r="C8868" s="4" t="s">
        <v>4343</v>
      </c>
      <c r="D8868" s="4" t="s">
        <v>4657</v>
      </c>
      <c r="E8868" s="4" t="s">
        <v>4658</v>
      </c>
      <c r="F8868" s="4" t="s">
        <v>4659</v>
      </c>
      <c r="G8868" s="4" t="s">
        <v>4675</v>
      </c>
      <c r="H8868" s="4" t="s">
        <v>20</v>
      </c>
      <c r="I8868" s="4" t="s">
        <v>21</v>
      </c>
      <c r="J8868" s="4" t="s">
        <v>22</v>
      </c>
      <c r="K8868" s="4" t="s">
        <v>4347</v>
      </c>
      <c r="L8868" s="4" t="s">
        <v>4348</v>
      </c>
      <c r="M8868" s="5">
        <v>44917</v>
      </c>
      <c r="N8868" s="6">
        <v>1036</v>
      </c>
      <c r="O8868" s="4">
        <f t="shared" si="276"/>
        <v>22</v>
      </c>
      <c r="P8868" s="4" t="str">
        <f t="shared" si="277"/>
        <v>2022-12</v>
      </c>
    </row>
    <row r="8869" spans="1:16" ht="12.75" x14ac:dyDescent="0.2">
      <c r="A8869" s="4" t="s">
        <v>14</v>
      </c>
      <c r="B8869" s="4" t="s">
        <v>4342</v>
      </c>
      <c r="C8869" s="4" t="s">
        <v>4343</v>
      </c>
      <c r="D8869" s="4" t="s">
        <v>5252</v>
      </c>
      <c r="E8869" s="4" t="s">
        <v>4526</v>
      </c>
      <c r="F8869" s="4" t="s">
        <v>4527</v>
      </c>
      <c r="G8869" s="4" t="s">
        <v>4529</v>
      </c>
      <c r="H8869" s="4" t="s">
        <v>20</v>
      </c>
      <c r="I8869" s="4" t="s">
        <v>29</v>
      </c>
      <c r="J8869" s="4" t="s">
        <v>22</v>
      </c>
      <c r="K8869" s="4" t="s">
        <v>4396</v>
      </c>
      <c r="L8869" s="4" t="s">
        <v>4374</v>
      </c>
      <c r="M8869" s="5">
        <v>44917</v>
      </c>
      <c r="N8869" s="6">
        <v>5761</v>
      </c>
      <c r="O8869" s="4">
        <f t="shared" si="276"/>
        <v>22</v>
      </c>
      <c r="P8869" s="4" t="str">
        <f t="shared" si="277"/>
        <v>2022-12</v>
      </c>
    </row>
    <row r="8870" spans="1:16" ht="12.75" x14ac:dyDescent="0.2">
      <c r="A8870" s="4" t="s">
        <v>1050</v>
      </c>
      <c r="B8870" s="4" t="s">
        <v>5461</v>
      </c>
      <c r="C8870" s="4" t="s">
        <v>5462</v>
      </c>
      <c r="D8870" s="4" t="s">
        <v>6183</v>
      </c>
      <c r="E8870" s="4" t="s">
        <v>6210</v>
      </c>
      <c r="F8870" s="4" t="s">
        <v>6211</v>
      </c>
      <c r="G8870" s="4" t="s">
        <v>6218</v>
      </c>
      <c r="H8870" s="4" t="s">
        <v>20</v>
      </c>
      <c r="I8870" s="4" t="s">
        <v>21</v>
      </c>
      <c r="J8870" s="4" t="s">
        <v>36</v>
      </c>
      <c r="K8870" s="4" t="s">
        <v>5499</v>
      </c>
      <c r="L8870" s="4" t="s">
        <v>5467</v>
      </c>
      <c r="M8870" s="5">
        <v>44917</v>
      </c>
      <c r="N8870" s="6">
        <v>3808</v>
      </c>
      <c r="O8870" s="4">
        <f t="shared" si="276"/>
        <v>22</v>
      </c>
      <c r="P8870" s="4" t="str">
        <f t="shared" si="277"/>
        <v>2022-12</v>
      </c>
    </row>
    <row r="8871" spans="1:16" ht="12.75" x14ac:dyDescent="0.2">
      <c r="A8871" s="4" t="s">
        <v>14</v>
      </c>
      <c r="B8871" s="4" t="s">
        <v>6544</v>
      </c>
      <c r="C8871" s="4" t="s">
        <v>6545</v>
      </c>
      <c r="D8871" s="4" t="s">
        <v>25</v>
      </c>
      <c r="E8871" s="4" t="s">
        <v>6571</v>
      </c>
      <c r="F8871" s="4" t="s">
        <v>6572</v>
      </c>
      <c r="G8871" s="4" t="s">
        <v>6645</v>
      </c>
      <c r="H8871" s="4" t="s">
        <v>20</v>
      </c>
      <c r="I8871" s="4" t="s">
        <v>29</v>
      </c>
      <c r="J8871" s="4" t="s">
        <v>36</v>
      </c>
      <c r="K8871" s="4" t="s">
        <v>6553</v>
      </c>
      <c r="L8871" s="4" t="s">
        <v>6596</v>
      </c>
      <c r="M8871" s="5">
        <v>44917</v>
      </c>
      <c r="N8871" s="6">
        <v>6855</v>
      </c>
      <c r="O8871" s="4">
        <f t="shared" si="276"/>
        <v>22</v>
      </c>
      <c r="P8871" s="4" t="str">
        <f t="shared" si="277"/>
        <v>2022-12</v>
      </c>
    </row>
    <row r="8872" spans="1:16" ht="12.75" x14ac:dyDescent="0.2">
      <c r="A8872" s="4" t="s">
        <v>14</v>
      </c>
      <c r="B8872" s="4" t="s">
        <v>6544</v>
      </c>
      <c r="C8872" s="4" t="s">
        <v>6545</v>
      </c>
      <c r="D8872" s="4" t="s">
        <v>7090</v>
      </c>
      <c r="E8872" s="4" t="s">
        <v>7091</v>
      </c>
      <c r="F8872" s="4" t="s">
        <v>7092</v>
      </c>
      <c r="G8872" s="4" t="s">
        <v>7093</v>
      </c>
      <c r="H8872" s="4" t="s">
        <v>20</v>
      </c>
      <c r="I8872" s="4" t="s">
        <v>21</v>
      </c>
      <c r="J8872" s="4" t="s">
        <v>162</v>
      </c>
      <c r="K8872" s="4" t="s">
        <v>6553</v>
      </c>
      <c r="L8872" s="4" t="s">
        <v>6576</v>
      </c>
      <c r="M8872" s="5">
        <v>44917</v>
      </c>
      <c r="N8872" s="6">
        <v>1809</v>
      </c>
      <c r="O8872" s="4">
        <f t="shared" si="276"/>
        <v>22</v>
      </c>
      <c r="P8872" s="4" t="str">
        <f t="shared" si="277"/>
        <v>2022-12</v>
      </c>
    </row>
    <row r="8873" spans="1:16" ht="12.75" x14ac:dyDescent="0.2">
      <c r="A8873" s="4" t="s">
        <v>14</v>
      </c>
      <c r="B8873" s="4" t="s">
        <v>7127</v>
      </c>
      <c r="C8873" s="4" t="s">
        <v>7128</v>
      </c>
      <c r="D8873" s="4" t="s">
        <v>25</v>
      </c>
      <c r="E8873" s="4" t="s">
        <v>7178</v>
      </c>
      <c r="F8873" s="4" t="s">
        <v>7179</v>
      </c>
      <c r="G8873" s="4" t="s">
        <v>7315</v>
      </c>
      <c r="H8873" s="4" t="s">
        <v>20</v>
      </c>
      <c r="I8873" s="4" t="s">
        <v>29</v>
      </c>
      <c r="J8873" s="4" t="s">
        <v>22</v>
      </c>
      <c r="K8873" s="4" t="s">
        <v>7144</v>
      </c>
      <c r="L8873" s="4" t="s">
        <v>7137</v>
      </c>
      <c r="M8873" s="5">
        <v>44917</v>
      </c>
      <c r="N8873" s="6">
        <v>4386</v>
      </c>
      <c r="O8873" s="4">
        <f t="shared" si="276"/>
        <v>22</v>
      </c>
      <c r="P8873" s="4" t="str">
        <f t="shared" si="277"/>
        <v>2022-12</v>
      </c>
    </row>
    <row r="8874" spans="1:16" ht="12.75" x14ac:dyDescent="0.2">
      <c r="A8874" s="4" t="s">
        <v>14</v>
      </c>
      <c r="B8874" s="4" t="s">
        <v>7127</v>
      </c>
      <c r="C8874" s="4" t="s">
        <v>7128</v>
      </c>
      <c r="D8874" s="4" t="s">
        <v>7603</v>
      </c>
      <c r="E8874" s="4" t="s">
        <v>7605</v>
      </c>
      <c r="F8874" s="4" t="s">
        <v>7606</v>
      </c>
      <c r="G8874" s="4" t="s">
        <v>3048</v>
      </c>
      <c r="H8874" s="4" t="s">
        <v>210</v>
      </c>
      <c r="I8874" s="4" t="s">
        <v>210</v>
      </c>
      <c r="J8874" s="4" t="s">
        <v>3048</v>
      </c>
      <c r="K8874" s="4" t="s">
        <v>7144</v>
      </c>
      <c r="L8874" s="4" t="s">
        <v>7203</v>
      </c>
      <c r="M8874" s="5">
        <v>44917</v>
      </c>
      <c r="N8874" s="6">
        <v>3899</v>
      </c>
      <c r="O8874" s="4">
        <f t="shared" si="276"/>
        <v>22</v>
      </c>
      <c r="P8874" s="4" t="str">
        <f t="shared" si="277"/>
        <v>2022-12</v>
      </c>
    </row>
    <row r="8875" spans="1:16" ht="12.75" x14ac:dyDescent="0.2">
      <c r="A8875" s="4" t="s">
        <v>14</v>
      </c>
      <c r="B8875" s="4" t="s">
        <v>7654</v>
      </c>
      <c r="C8875" s="4" t="s">
        <v>7655</v>
      </c>
      <c r="D8875" s="4" t="s">
        <v>25</v>
      </c>
      <c r="E8875" s="4" t="s">
        <v>7700</v>
      </c>
      <c r="F8875" s="4" t="s">
        <v>7701</v>
      </c>
      <c r="G8875" s="4" t="s">
        <v>7702</v>
      </c>
      <c r="H8875" s="4" t="s">
        <v>210</v>
      </c>
      <c r="I8875" s="4" t="s">
        <v>210</v>
      </c>
      <c r="J8875" s="4" t="s">
        <v>226</v>
      </c>
      <c r="K8875" s="4" t="s">
        <v>7659</v>
      </c>
      <c r="L8875" s="4" t="s">
        <v>7689</v>
      </c>
      <c r="M8875" s="5">
        <v>44917</v>
      </c>
      <c r="N8875" s="6">
        <v>7909</v>
      </c>
      <c r="O8875" s="4">
        <f t="shared" si="276"/>
        <v>22</v>
      </c>
      <c r="P8875" s="4" t="str">
        <f t="shared" si="277"/>
        <v>2022-12</v>
      </c>
    </row>
    <row r="8876" spans="1:16" ht="12.75" x14ac:dyDescent="0.2">
      <c r="A8876" s="4" t="s">
        <v>14</v>
      </c>
      <c r="B8876" s="4" t="s">
        <v>7654</v>
      </c>
      <c r="C8876" s="4" t="s">
        <v>7825</v>
      </c>
      <c r="D8876" s="4" t="s">
        <v>25</v>
      </c>
      <c r="E8876" s="4" t="s">
        <v>7790</v>
      </c>
      <c r="F8876" s="4" t="s">
        <v>7791</v>
      </c>
      <c r="G8876" s="4" t="s">
        <v>7881</v>
      </c>
      <c r="H8876" s="4" t="s">
        <v>210</v>
      </c>
      <c r="I8876" s="4" t="s">
        <v>210</v>
      </c>
      <c r="J8876" s="4" t="s">
        <v>877</v>
      </c>
      <c r="K8876" s="4" t="s">
        <v>7829</v>
      </c>
      <c r="L8876" s="4" t="s">
        <v>7785</v>
      </c>
      <c r="M8876" s="5">
        <v>44917</v>
      </c>
      <c r="N8876" s="6">
        <v>3106</v>
      </c>
      <c r="O8876" s="4">
        <f t="shared" si="276"/>
        <v>22</v>
      </c>
      <c r="P8876" s="4" t="str">
        <f t="shared" si="277"/>
        <v>2022-12</v>
      </c>
    </row>
    <row r="8877" spans="1:16" ht="12.75" x14ac:dyDescent="0.2">
      <c r="A8877" s="4" t="s">
        <v>14</v>
      </c>
      <c r="B8877" s="4" t="s">
        <v>7654</v>
      </c>
      <c r="C8877" s="4" t="s">
        <v>8095</v>
      </c>
      <c r="D8877" s="4" t="s">
        <v>8148</v>
      </c>
      <c r="E8877" s="4" t="s">
        <v>8187</v>
      </c>
      <c r="F8877" s="4" t="s">
        <v>8188</v>
      </c>
      <c r="G8877" s="4" t="s">
        <v>8189</v>
      </c>
      <c r="H8877" s="4" t="s">
        <v>20</v>
      </c>
      <c r="I8877" s="4" t="s">
        <v>21</v>
      </c>
      <c r="J8877" s="4" t="s">
        <v>36</v>
      </c>
      <c r="K8877" s="4" t="s">
        <v>8136</v>
      </c>
      <c r="L8877" s="4" t="s">
        <v>8112</v>
      </c>
      <c r="M8877" s="5">
        <v>44917</v>
      </c>
      <c r="N8877" s="6">
        <v>8592</v>
      </c>
      <c r="O8877" s="4">
        <f t="shared" si="276"/>
        <v>22</v>
      </c>
      <c r="P8877" s="4" t="str">
        <f t="shared" si="277"/>
        <v>2022-12</v>
      </c>
    </row>
    <row r="8878" spans="1:16" ht="12.75" x14ac:dyDescent="0.2">
      <c r="A8878" s="4" t="s">
        <v>14</v>
      </c>
      <c r="B8878" s="4" t="s">
        <v>7654</v>
      </c>
      <c r="C8878" s="4" t="s">
        <v>8288</v>
      </c>
      <c r="D8878" s="4" t="s">
        <v>8423</v>
      </c>
      <c r="E8878" s="4" t="s">
        <v>8424</v>
      </c>
      <c r="F8878" s="4" t="s">
        <v>8425</v>
      </c>
      <c r="G8878" s="4" t="s">
        <v>8432</v>
      </c>
      <c r="H8878" s="4" t="s">
        <v>20</v>
      </c>
      <c r="I8878" s="4" t="s">
        <v>21</v>
      </c>
      <c r="J8878" s="4" t="s">
        <v>22</v>
      </c>
      <c r="K8878" s="4" t="s">
        <v>8306</v>
      </c>
      <c r="L8878" s="4" t="s">
        <v>8112</v>
      </c>
      <c r="M8878" s="5">
        <v>44917</v>
      </c>
      <c r="N8878" s="6">
        <v>2717</v>
      </c>
      <c r="O8878" s="4">
        <f t="shared" si="276"/>
        <v>22</v>
      </c>
      <c r="P8878" s="4" t="str">
        <f t="shared" si="277"/>
        <v>2022-12</v>
      </c>
    </row>
    <row r="8879" spans="1:16" ht="12.75" x14ac:dyDescent="0.2">
      <c r="A8879" s="4" t="s">
        <v>14</v>
      </c>
      <c r="B8879" s="4" t="s">
        <v>7654</v>
      </c>
      <c r="C8879" s="4" t="s">
        <v>9693</v>
      </c>
      <c r="D8879" s="4" t="s">
        <v>25</v>
      </c>
      <c r="E8879" s="4" t="s">
        <v>9713</v>
      </c>
      <c r="F8879" s="4" t="s">
        <v>9714</v>
      </c>
      <c r="G8879" s="4" t="s">
        <v>9715</v>
      </c>
      <c r="H8879" s="4" t="s">
        <v>210</v>
      </c>
      <c r="I8879" s="4" t="s">
        <v>210</v>
      </c>
      <c r="J8879" s="4" t="s">
        <v>226</v>
      </c>
      <c r="K8879" s="4" t="s">
        <v>9716</v>
      </c>
      <c r="L8879" s="4" t="s">
        <v>9717</v>
      </c>
      <c r="M8879" s="5">
        <v>44917</v>
      </c>
      <c r="N8879" s="6">
        <v>1518</v>
      </c>
      <c r="O8879" s="4">
        <f t="shared" si="276"/>
        <v>22</v>
      </c>
      <c r="P8879" s="4" t="str">
        <f t="shared" si="277"/>
        <v>2022-12</v>
      </c>
    </row>
    <row r="8880" spans="1:16" ht="12.75" x14ac:dyDescent="0.2">
      <c r="A8880" s="4" t="s">
        <v>3048</v>
      </c>
      <c r="B8880" s="4" t="s">
        <v>9902</v>
      </c>
      <c r="C8880" s="4" t="s">
        <v>10147</v>
      </c>
      <c r="D8880" s="4" t="s">
        <v>10441</v>
      </c>
      <c r="E8880" s="4" t="s">
        <v>10227</v>
      </c>
      <c r="F8880" s="4" t="s">
        <v>10228</v>
      </c>
      <c r="G8880" s="4" t="s">
        <v>10469</v>
      </c>
      <c r="H8880" s="4" t="s">
        <v>20</v>
      </c>
      <c r="I8880" s="4" t="s">
        <v>21</v>
      </c>
      <c r="J8880" s="4" t="s">
        <v>39</v>
      </c>
      <c r="K8880" s="4" t="s">
        <v>10165</v>
      </c>
      <c r="L8880" s="4" t="s">
        <v>10191</v>
      </c>
      <c r="M8880" s="5">
        <v>44917</v>
      </c>
      <c r="N8880" s="6">
        <v>628</v>
      </c>
      <c r="O8880" s="4">
        <f t="shared" si="276"/>
        <v>22</v>
      </c>
      <c r="P8880" s="4" t="str">
        <f t="shared" si="277"/>
        <v>2022-12</v>
      </c>
    </row>
    <row r="8881" spans="1:16" ht="12.75" x14ac:dyDescent="0.2">
      <c r="A8881" s="4" t="s">
        <v>3048</v>
      </c>
      <c r="B8881" s="4" t="s">
        <v>12289</v>
      </c>
      <c r="C8881" s="4" t="s">
        <v>12291</v>
      </c>
      <c r="D8881" s="4" t="s">
        <v>25</v>
      </c>
      <c r="E8881" s="4" t="s">
        <v>12337</v>
      </c>
      <c r="F8881" s="4" t="s">
        <v>12338</v>
      </c>
      <c r="G8881" s="4" t="s">
        <v>12381</v>
      </c>
      <c r="H8881" s="4" t="s">
        <v>20</v>
      </c>
      <c r="I8881" s="4" t="s">
        <v>29</v>
      </c>
      <c r="J8881" s="4" t="s">
        <v>162</v>
      </c>
      <c r="K8881" s="4" t="s">
        <v>12340</v>
      </c>
      <c r="L8881" s="4" t="s">
        <v>10478</v>
      </c>
      <c r="M8881" s="5">
        <v>44917</v>
      </c>
      <c r="N8881" s="6">
        <v>2451</v>
      </c>
      <c r="O8881" s="4">
        <f t="shared" si="276"/>
        <v>22</v>
      </c>
      <c r="P8881" s="4" t="str">
        <f t="shared" si="277"/>
        <v>2022-12</v>
      </c>
    </row>
    <row r="8882" spans="1:16" ht="12.75" x14ac:dyDescent="0.2">
      <c r="A8882" s="4" t="s">
        <v>3048</v>
      </c>
      <c r="B8882" s="4" t="s">
        <v>12289</v>
      </c>
      <c r="C8882" s="4" t="s">
        <v>13302</v>
      </c>
      <c r="D8882" s="4" t="s">
        <v>13428</v>
      </c>
      <c r="E8882" s="4" t="s">
        <v>13429</v>
      </c>
      <c r="F8882" s="4" t="s">
        <v>13430</v>
      </c>
      <c r="G8882" s="4" t="s">
        <v>13431</v>
      </c>
      <c r="H8882" s="4" t="s">
        <v>20</v>
      </c>
      <c r="I8882" s="4" t="s">
        <v>21</v>
      </c>
      <c r="J8882" s="4" t="s">
        <v>39</v>
      </c>
      <c r="K8882" s="4" t="s">
        <v>13421</v>
      </c>
      <c r="L8882" s="4" t="s">
        <v>12684</v>
      </c>
      <c r="M8882" s="5">
        <v>44917</v>
      </c>
      <c r="N8882" s="6">
        <v>4386</v>
      </c>
      <c r="O8882" s="4">
        <f t="shared" si="276"/>
        <v>22</v>
      </c>
      <c r="P8882" s="4" t="str">
        <f t="shared" si="277"/>
        <v>2022-12</v>
      </c>
    </row>
    <row r="8883" spans="1:16" ht="12.75" x14ac:dyDescent="0.2">
      <c r="A8883" s="4" t="s">
        <v>3048</v>
      </c>
      <c r="B8883" s="4" t="s">
        <v>12289</v>
      </c>
      <c r="C8883" s="4" t="s">
        <v>13519</v>
      </c>
      <c r="D8883" s="4" t="s">
        <v>25</v>
      </c>
      <c r="E8883" s="4" t="s">
        <v>13590</v>
      </c>
      <c r="F8883" s="4" t="s">
        <v>13591</v>
      </c>
      <c r="G8883" s="4" t="s">
        <v>3048</v>
      </c>
      <c r="H8883" s="4" t="s">
        <v>20</v>
      </c>
      <c r="I8883" s="4" t="s">
        <v>29</v>
      </c>
      <c r="J8883" s="4" t="s">
        <v>3048</v>
      </c>
      <c r="K8883" s="4" t="s">
        <v>13523</v>
      </c>
      <c r="L8883" s="4" t="s">
        <v>13571</v>
      </c>
      <c r="M8883" s="5">
        <v>44917</v>
      </c>
      <c r="N8883" s="6">
        <v>1804</v>
      </c>
      <c r="O8883" s="4">
        <f t="shared" si="276"/>
        <v>22</v>
      </c>
      <c r="P8883" s="4" t="str">
        <f t="shared" si="277"/>
        <v>2022-12</v>
      </c>
    </row>
    <row r="8884" spans="1:16" ht="12.75" x14ac:dyDescent="0.2">
      <c r="A8884" s="4" t="s">
        <v>3048</v>
      </c>
      <c r="B8884" s="4" t="s">
        <v>12289</v>
      </c>
      <c r="C8884" s="4" t="s">
        <v>13519</v>
      </c>
      <c r="D8884" s="4" t="s">
        <v>25</v>
      </c>
      <c r="E8884" s="4" t="s">
        <v>13593</v>
      </c>
      <c r="F8884" s="4" t="s">
        <v>13594</v>
      </c>
      <c r="G8884" s="4" t="s">
        <v>13595</v>
      </c>
      <c r="H8884" s="4" t="s">
        <v>20</v>
      </c>
      <c r="I8884" s="4" t="s">
        <v>29</v>
      </c>
      <c r="J8884" s="4" t="s">
        <v>22</v>
      </c>
      <c r="K8884" s="4" t="s">
        <v>13523</v>
      </c>
      <c r="L8884" s="4" t="s">
        <v>10345</v>
      </c>
      <c r="M8884" s="5">
        <v>44917</v>
      </c>
      <c r="N8884" s="6">
        <v>2786</v>
      </c>
      <c r="O8884" s="4">
        <f t="shared" si="276"/>
        <v>22</v>
      </c>
      <c r="P8884" s="4" t="str">
        <f t="shared" si="277"/>
        <v>2022-12</v>
      </c>
    </row>
    <row r="8885" spans="1:16" ht="12.75" x14ac:dyDescent="0.2">
      <c r="A8885" s="4" t="s">
        <v>14</v>
      </c>
      <c r="B8885" s="4" t="s">
        <v>15</v>
      </c>
      <c r="C8885" s="4" t="s">
        <v>504</v>
      </c>
      <c r="D8885" s="4" t="s">
        <v>13936</v>
      </c>
      <c r="E8885" s="4" t="s">
        <v>549</v>
      </c>
      <c r="F8885" s="4" t="s">
        <v>550</v>
      </c>
      <c r="G8885" s="4" t="s">
        <v>551</v>
      </c>
      <c r="H8885" s="4" t="s">
        <v>20</v>
      </c>
      <c r="I8885" s="4" t="s">
        <v>21</v>
      </c>
      <c r="J8885" s="4" t="s">
        <v>39</v>
      </c>
      <c r="K8885" s="4" t="s">
        <v>513</v>
      </c>
      <c r="L8885" s="4" t="s">
        <v>24</v>
      </c>
      <c r="M8885" s="5">
        <v>44918</v>
      </c>
      <c r="N8885" s="6">
        <v>4411</v>
      </c>
      <c r="O8885" s="4">
        <f t="shared" si="276"/>
        <v>23</v>
      </c>
      <c r="P8885" s="4" t="str">
        <f t="shared" si="277"/>
        <v>2022-12</v>
      </c>
    </row>
    <row r="8886" spans="1:16" ht="12.75" x14ac:dyDescent="0.2">
      <c r="A8886" s="4" t="s">
        <v>14</v>
      </c>
      <c r="B8886" s="4" t="s">
        <v>15</v>
      </c>
      <c r="C8886" s="4" t="s">
        <v>504</v>
      </c>
      <c r="D8886" s="4" t="s">
        <v>13936</v>
      </c>
      <c r="E8886" s="4" t="s">
        <v>590</v>
      </c>
      <c r="F8886" s="4" t="s">
        <v>591</v>
      </c>
      <c r="G8886" s="4" t="s">
        <v>593</v>
      </c>
      <c r="H8886" s="4" t="s">
        <v>20</v>
      </c>
      <c r="I8886" s="4" t="s">
        <v>21</v>
      </c>
      <c r="J8886" s="4" t="s">
        <v>39</v>
      </c>
      <c r="K8886" s="4" t="s">
        <v>517</v>
      </c>
      <c r="L8886" s="4" t="s">
        <v>100</v>
      </c>
      <c r="M8886" s="5">
        <v>44918</v>
      </c>
      <c r="N8886" s="6">
        <v>9093</v>
      </c>
      <c r="O8886" s="4">
        <f t="shared" si="276"/>
        <v>23</v>
      </c>
      <c r="P8886" s="4" t="str">
        <f t="shared" si="277"/>
        <v>2022-12</v>
      </c>
    </row>
    <row r="8887" spans="1:16" ht="12.75" x14ac:dyDescent="0.2">
      <c r="A8887" s="4" t="s">
        <v>1050</v>
      </c>
      <c r="B8887" s="4" t="s">
        <v>1051</v>
      </c>
      <c r="C8887" s="4" t="s">
        <v>1052</v>
      </c>
      <c r="D8887" s="4" t="s">
        <v>1437</v>
      </c>
      <c r="E8887" s="4" t="s">
        <v>1240</v>
      </c>
      <c r="F8887" s="4" t="s">
        <v>1241</v>
      </c>
      <c r="G8887" s="4" t="s">
        <v>1449</v>
      </c>
      <c r="H8887" s="4" t="s">
        <v>20</v>
      </c>
      <c r="I8887" s="4" t="s">
        <v>29</v>
      </c>
      <c r="J8887" s="4" t="s">
        <v>36</v>
      </c>
      <c r="K8887" s="4" t="s">
        <v>1056</v>
      </c>
      <c r="L8887" s="4" t="s">
        <v>689</v>
      </c>
      <c r="M8887" s="5">
        <v>44918</v>
      </c>
      <c r="N8887" s="6">
        <v>9625</v>
      </c>
      <c r="O8887" s="4">
        <f t="shared" si="276"/>
        <v>23</v>
      </c>
      <c r="P8887" s="4" t="str">
        <f t="shared" si="277"/>
        <v>2022-12</v>
      </c>
    </row>
    <row r="8888" spans="1:16" ht="12.75" x14ac:dyDescent="0.2">
      <c r="A8888" s="4" t="s">
        <v>1050</v>
      </c>
      <c r="B8888" s="4" t="s">
        <v>1051</v>
      </c>
      <c r="C8888" s="4" t="s">
        <v>1999</v>
      </c>
      <c r="D8888" s="4" t="s">
        <v>2294</v>
      </c>
      <c r="E8888" s="4" t="s">
        <v>2031</v>
      </c>
      <c r="F8888" s="4" t="s">
        <v>2032</v>
      </c>
      <c r="G8888" s="4" t="s">
        <v>2326</v>
      </c>
      <c r="H8888" s="4" t="s">
        <v>20</v>
      </c>
      <c r="I8888" s="4" t="s">
        <v>21</v>
      </c>
      <c r="J8888" s="4" t="s">
        <v>22</v>
      </c>
      <c r="K8888" s="4" t="s">
        <v>2003</v>
      </c>
      <c r="L8888" s="4" t="s">
        <v>1195</v>
      </c>
      <c r="M8888" s="5">
        <v>44918</v>
      </c>
      <c r="N8888" s="6">
        <v>5077</v>
      </c>
      <c r="O8888" s="4">
        <f t="shared" si="276"/>
        <v>23</v>
      </c>
      <c r="P8888" s="4" t="str">
        <f t="shared" si="277"/>
        <v>2022-12</v>
      </c>
    </row>
    <row r="8889" spans="1:16" ht="12.75" x14ac:dyDescent="0.2">
      <c r="A8889" s="4" t="s">
        <v>1050</v>
      </c>
      <c r="B8889" s="4" t="s">
        <v>1051</v>
      </c>
      <c r="C8889" s="4" t="s">
        <v>2425</v>
      </c>
      <c r="D8889" s="4" t="s">
        <v>25</v>
      </c>
      <c r="E8889" s="4" t="s">
        <v>2483</v>
      </c>
      <c r="F8889" s="4" t="s">
        <v>2484</v>
      </c>
      <c r="G8889" s="4" t="s">
        <v>2485</v>
      </c>
      <c r="H8889" s="4" t="s">
        <v>210</v>
      </c>
      <c r="I8889" s="4" t="s">
        <v>210</v>
      </c>
      <c r="J8889" s="4" t="s">
        <v>877</v>
      </c>
      <c r="K8889" s="4" t="s">
        <v>1668</v>
      </c>
      <c r="L8889" s="4" t="s">
        <v>1171</v>
      </c>
      <c r="M8889" s="5">
        <v>44918</v>
      </c>
      <c r="N8889" s="6">
        <v>552</v>
      </c>
      <c r="O8889" s="4">
        <f t="shared" si="276"/>
        <v>23</v>
      </c>
      <c r="P8889" s="4" t="str">
        <f t="shared" si="277"/>
        <v>2022-12</v>
      </c>
    </row>
    <row r="8890" spans="1:16" ht="12.75" x14ac:dyDescent="0.2">
      <c r="A8890" s="4" t="s">
        <v>1050</v>
      </c>
      <c r="B8890" s="4" t="s">
        <v>1051</v>
      </c>
      <c r="C8890" s="4" t="s">
        <v>2556</v>
      </c>
      <c r="D8890" s="4" t="s">
        <v>2871</v>
      </c>
      <c r="E8890" s="4" t="s">
        <v>2872</v>
      </c>
      <c r="F8890" s="4" t="s">
        <v>2873</v>
      </c>
      <c r="G8890" s="4" t="s">
        <v>2874</v>
      </c>
      <c r="H8890" s="4" t="s">
        <v>20</v>
      </c>
      <c r="I8890" s="4" t="s">
        <v>21</v>
      </c>
      <c r="J8890" s="4" t="s">
        <v>162</v>
      </c>
      <c r="K8890" s="4" t="s">
        <v>2576</v>
      </c>
      <c r="L8890" s="4" t="s">
        <v>2561</v>
      </c>
      <c r="M8890" s="5">
        <v>44918</v>
      </c>
      <c r="N8890" s="6">
        <v>8839</v>
      </c>
      <c r="O8890" s="4">
        <f t="shared" si="276"/>
        <v>23</v>
      </c>
      <c r="P8890" s="4" t="str">
        <f t="shared" si="277"/>
        <v>2022-12</v>
      </c>
    </row>
    <row r="8891" spans="1:16" ht="12.75" x14ac:dyDescent="0.2">
      <c r="A8891" s="4" t="s">
        <v>14</v>
      </c>
      <c r="B8891" s="4" t="s">
        <v>3761</v>
      </c>
      <c r="C8891" s="4" t="s">
        <v>3762</v>
      </c>
      <c r="D8891" s="4" t="s">
        <v>3870</v>
      </c>
      <c r="E8891" s="4" t="s">
        <v>3871</v>
      </c>
      <c r="F8891" s="4" t="s">
        <v>3872</v>
      </c>
      <c r="G8891" s="4" t="s">
        <v>3873</v>
      </c>
      <c r="H8891" s="4" t="s">
        <v>20</v>
      </c>
      <c r="I8891" s="4" t="s">
        <v>29</v>
      </c>
      <c r="J8891" s="4" t="s">
        <v>162</v>
      </c>
      <c r="K8891" s="4" t="s">
        <v>3771</v>
      </c>
      <c r="L8891" s="4" t="s">
        <v>3767</v>
      </c>
      <c r="M8891" s="5">
        <v>44918</v>
      </c>
      <c r="N8891" s="6">
        <v>5775</v>
      </c>
      <c r="O8891" s="4">
        <f t="shared" si="276"/>
        <v>23</v>
      </c>
      <c r="P8891" s="4" t="str">
        <f t="shared" si="277"/>
        <v>2022-12</v>
      </c>
    </row>
    <row r="8892" spans="1:16" ht="12.75" x14ac:dyDescent="0.2">
      <c r="A8892" s="4" t="s">
        <v>14</v>
      </c>
      <c r="B8892" s="4" t="s">
        <v>4086</v>
      </c>
      <c r="C8892" s="4" t="s">
        <v>4087</v>
      </c>
      <c r="D8892" s="4" t="s">
        <v>4286</v>
      </c>
      <c r="E8892" s="4" t="s">
        <v>4287</v>
      </c>
      <c r="F8892" s="4" t="s">
        <v>4288</v>
      </c>
      <c r="G8892" s="4" t="s">
        <v>4292</v>
      </c>
      <c r="H8892" s="4" t="s">
        <v>20</v>
      </c>
      <c r="I8892" s="4" t="s">
        <v>21</v>
      </c>
      <c r="J8892" s="4" t="s">
        <v>22</v>
      </c>
      <c r="K8892" s="4" t="s">
        <v>4091</v>
      </c>
      <c r="L8892" s="4" t="s">
        <v>1114</v>
      </c>
      <c r="M8892" s="5">
        <v>44918</v>
      </c>
      <c r="N8892" s="6">
        <v>8857</v>
      </c>
      <c r="O8892" s="4">
        <f t="shared" si="276"/>
        <v>23</v>
      </c>
      <c r="P8892" s="4" t="str">
        <f t="shared" si="277"/>
        <v>2022-12</v>
      </c>
    </row>
    <row r="8893" spans="1:16" ht="12.75" x14ac:dyDescent="0.2">
      <c r="A8893" s="4" t="s">
        <v>14</v>
      </c>
      <c r="B8893" s="4" t="s">
        <v>4342</v>
      </c>
      <c r="C8893" s="4" t="s">
        <v>4343</v>
      </c>
      <c r="D8893" s="4" t="s">
        <v>5162</v>
      </c>
      <c r="E8893" s="4" t="s">
        <v>5163</v>
      </c>
      <c r="F8893" s="4" t="s">
        <v>5164</v>
      </c>
      <c r="G8893" s="4" t="s">
        <v>3048</v>
      </c>
      <c r="H8893" s="4" t="s">
        <v>210</v>
      </c>
      <c r="I8893" s="4" t="s">
        <v>210</v>
      </c>
      <c r="J8893" s="4" t="s">
        <v>3048</v>
      </c>
      <c r="K8893" s="4" t="s">
        <v>4362</v>
      </c>
      <c r="L8893" s="4" t="s">
        <v>4408</v>
      </c>
      <c r="M8893" s="5">
        <v>44918</v>
      </c>
      <c r="N8893" s="6">
        <v>664</v>
      </c>
      <c r="O8893" s="4">
        <f t="shared" si="276"/>
        <v>23</v>
      </c>
      <c r="P8893" s="4" t="str">
        <f t="shared" si="277"/>
        <v>2022-12</v>
      </c>
    </row>
    <row r="8894" spans="1:16" ht="12.75" x14ac:dyDescent="0.2">
      <c r="A8894" s="4" t="s">
        <v>14</v>
      </c>
      <c r="B8894" s="4" t="s">
        <v>7654</v>
      </c>
      <c r="C8894" s="4" t="s">
        <v>7825</v>
      </c>
      <c r="D8894" s="4" t="s">
        <v>8042</v>
      </c>
      <c r="E8894" s="4" t="s">
        <v>7891</v>
      </c>
      <c r="F8894" s="4" t="s">
        <v>7892</v>
      </c>
      <c r="G8894" s="4" t="s">
        <v>8093</v>
      </c>
      <c r="H8894" s="4" t="s">
        <v>210</v>
      </c>
      <c r="I8894" s="4" t="s">
        <v>343</v>
      </c>
      <c r="J8894" s="4" t="s">
        <v>39</v>
      </c>
      <c r="K8894" s="4" t="s">
        <v>7829</v>
      </c>
      <c r="L8894" s="4" t="s">
        <v>7854</v>
      </c>
      <c r="M8894" s="5">
        <v>44918</v>
      </c>
      <c r="N8894" s="6">
        <v>2840</v>
      </c>
      <c r="O8894" s="4">
        <f t="shared" si="276"/>
        <v>23</v>
      </c>
      <c r="P8894" s="4" t="str">
        <f t="shared" si="277"/>
        <v>2022-12</v>
      </c>
    </row>
    <row r="8895" spans="1:16" ht="12.75" x14ac:dyDescent="0.2">
      <c r="A8895" s="4" t="s">
        <v>14</v>
      </c>
      <c r="B8895" s="4" t="s">
        <v>7654</v>
      </c>
      <c r="C8895" s="4" t="s">
        <v>8288</v>
      </c>
      <c r="D8895" s="4" t="s">
        <v>8877</v>
      </c>
      <c r="E8895" s="4" t="s">
        <v>8900</v>
      </c>
      <c r="F8895" s="4" t="s">
        <v>8901</v>
      </c>
      <c r="G8895" s="4" t="s">
        <v>8905</v>
      </c>
      <c r="H8895" s="4" t="s">
        <v>210</v>
      </c>
      <c r="I8895" s="4" t="s">
        <v>210</v>
      </c>
      <c r="J8895" s="4" t="s">
        <v>877</v>
      </c>
      <c r="K8895" s="4" t="s">
        <v>8297</v>
      </c>
      <c r="L8895" s="4" t="s">
        <v>8301</v>
      </c>
      <c r="M8895" s="5">
        <v>44918</v>
      </c>
      <c r="N8895" s="6">
        <v>323</v>
      </c>
      <c r="O8895" s="4">
        <f t="shared" si="276"/>
        <v>23</v>
      </c>
      <c r="P8895" s="4" t="str">
        <f t="shared" si="277"/>
        <v>2022-12</v>
      </c>
    </row>
    <row r="8896" spans="1:16" ht="12.75" x14ac:dyDescent="0.2">
      <c r="A8896" s="4" t="s">
        <v>14</v>
      </c>
      <c r="B8896" s="4" t="s">
        <v>7654</v>
      </c>
      <c r="C8896" s="4" t="s">
        <v>8288</v>
      </c>
      <c r="D8896" s="4" t="s">
        <v>9403</v>
      </c>
      <c r="E8896" s="4" t="s">
        <v>9416</v>
      </c>
      <c r="F8896" s="4" t="s">
        <v>9417</v>
      </c>
      <c r="G8896" s="4" t="s">
        <v>9418</v>
      </c>
      <c r="H8896" s="4" t="s">
        <v>20</v>
      </c>
      <c r="I8896" s="4" t="s">
        <v>21</v>
      </c>
      <c r="J8896" s="4" t="s">
        <v>36</v>
      </c>
      <c r="K8896" s="4" t="s">
        <v>8306</v>
      </c>
      <c r="L8896" s="4" t="s">
        <v>8112</v>
      </c>
      <c r="M8896" s="5">
        <v>44918</v>
      </c>
      <c r="N8896" s="6">
        <v>2206</v>
      </c>
      <c r="O8896" s="4">
        <f t="shared" si="276"/>
        <v>23</v>
      </c>
      <c r="P8896" s="4" t="str">
        <f t="shared" si="277"/>
        <v>2022-12</v>
      </c>
    </row>
    <row r="8897" spans="1:16" ht="12.75" x14ac:dyDescent="0.2">
      <c r="A8897" s="4" t="s">
        <v>14</v>
      </c>
      <c r="B8897" s="4" t="s">
        <v>7654</v>
      </c>
      <c r="C8897" s="4" t="s">
        <v>8288</v>
      </c>
      <c r="D8897" s="4" t="s">
        <v>9403</v>
      </c>
      <c r="E8897" s="4" t="s">
        <v>8366</v>
      </c>
      <c r="F8897" s="4" t="s">
        <v>8367</v>
      </c>
      <c r="G8897" s="4" t="s">
        <v>9433</v>
      </c>
      <c r="H8897" s="4" t="s">
        <v>20</v>
      </c>
      <c r="I8897" s="4" t="s">
        <v>21</v>
      </c>
      <c r="J8897" s="4" t="s">
        <v>36</v>
      </c>
      <c r="K8897" s="4" t="s">
        <v>8306</v>
      </c>
      <c r="L8897" s="4" t="s">
        <v>8112</v>
      </c>
      <c r="M8897" s="5">
        <v>44918</v>
      </c>
      <c r="N8897" s="6">
        <v>8444</v>
      </c>
      <c r="O8897" s="4">
        <f t="shared" si="276"/>
        <v>23</v>
      </c>
      <c r="P8897" s="4" t="str">
        <f t="shared" si="277"/>
        <v>2022-12</v>
      </c>
    </row>
    <row r="8898" spans="1:16" ht="12.75" x14ac:dyDescent="0.2">
      <c r="A8898" s="4" t="s">
        <v>3048</v>
      </c>
      <c r="B8898" s="4" t="s">
        <v>11712</v>
      </c>
      <c r="C8898" s="4" t="s">
        <v>11934</v>
      </c>
      <c r="D8898" s="4" t="s">
        <v>25</v>
      </c>
      <c r="E8898" s="4" t="s">
        <v>12117</v>
      </c>
      <c r="F8898" s="4" t="s">
        <v>12118</v>
      </c>
      <c r="G8898" s="4" t="s">
        <v>12119</v>
      </c>
      <c r="H8898" s="4" t="s">
        <v>210</v>
      </c>
      <c r="I8898" s="4" t="s">
        <v>210</v>
      </c>
      <c r="J8898" s="4" t="s">
        <v>226</v>
      </c>
      <c r="K8898" s="4" t="s">
        <v>12120</v>
      </c>
      <c r="L8898" s="4" t="s">
        <v>12121</v>
      </c>
      <c r="M8898" s="5">
        <v>44918</v>
      </c>
      <c r="N8898" s="6">
        <v>7936</v>
      </c>
      <c r="O8898" s="4">
        <f t="shared" ref="O8898:O8961" si="278">DAY(M8898)</f>
        <v>23</v>
      </c>
      <c r="P8898" s="4" t="str">
        <f t="shared" ref="P8898:P8961" si="279">TEXT(M8898,"YYYY-MM")</f>
        <v>2022-12</v>
      </c>
    </row>
    <row r="8899" spans="1:16" ht="12.75" x14ac:dyDescent="0.2">
      <c r="A8899" s="4" t="s">
        <v>3048</v>
      </c>
      <c r="B8899" s="4" t="s">
        <v>12289</v>
      </c>
      <c r="C8899" s="4" t="s">
        <v>12841</v>
      </c>
      <c r="D8899" s="4" t="s">
        <v>1496</v>
      </c>
      <c r="E8899" s="4" t="s">
        <v>13081</v>
      </c>
      <c r="F8899" s="4" t="s">
        <v>13082</v>
      </c>
      <c r="G8899" s="4" t="s">
        <v>13085</v>
      </c>
      <c r="H8899" s="4" t="s">
        <v>20</v>
      </c>
      <c r="I8899" s="4" t="s">
        <v>21</v>
      </c>
      <c r="J8899" s="4" t="s">
        <v>22</v>
      </c>
      <c r="K8899" s="4" t="s">
        <v>12850</v>
      </c>
      <c r="L8899" s="4" t="s">
        <v>10345</v>
      </c>
      <c r="M8899" s="5">
        <v>44918</v>
      </c>
      <c r="N8899" s="6">
        <v>5576</v>
      </c>
      <c r="O8899" s="4">
        <f t="shared" si="278"/>
        <v>23</v>
      </c>
      <c r="P8899" s="4" t="str">
        <f t="shared" si="279"/>
        <v>2022-12</v>
      </c>
    </row>
    <row r="8900" spans="1:16" ht="12.75" x14ac:dyDescent="0.2">
      <c r="A8900" s="4" t="s">
        <v>3048</v>
      </c>
      <c r="B8900" s="4" t="s">
        <v>12289</v>
      </c>
      <c r="C8900" s="4" t="s">
        <v>12841</v>
      </c>
      <c r="D8900" s="4" t="s">
        <v>13209</v>
      </c>
      <c r="E8900" s="4" t="s">
        <v>13210</v>
      </c>
      <c r="F8900" s="4" t="s">
        <v>13211</v>
      </c>
      <c r="G8900" s="4" t="s">
        <v>13212</v>
      </c>
      <c r="H8900" s="4" t="s">
        <v>20</v>
      </c>
      <c r="I8900" s="4" t="s">
        <v>21</v>
      </c>
      <c r="J8900" s="4" t="s">
        <v>39</v>
      </c>
      <c r="K8900" s="4" t="s">
        <v>12857</v>
      </c>
      <c r="L8900" s="4" t="s">
        <v>12121</v>
      </c>
      <c r="M8900" s="5">
        <v>44918</v>
      </c>
      <c r="N8900" s="6">
        <v>1806</v>
      </c>
      <c r="O8900" s="4">
        <f t="shared" si="278"/>
        <v>23</v>
      </c>
      <c r="P8900" s="4" t="str">
        <f t="shared" si="279"/>
        <v>2022-12</v>
      </c>
    </row>
    <row r="8901" spans="1:16" ht="12.75" x14ac:dyDescent="0.2">
      <c r="A8901" s="4" t="s">
        <v>3048</v>
      </c>
      <c r="B8901" s="4" t="s">
        <v>12289</v>
      </c>
      <c r="C8901" s="4" t="s">
        <v>13519</v>
      </c>
      <c r="D8901" s="4" t="s">
        <v>13770</v>
      </c>
      <c r="E8901" s="4" t="s">
        <v>13775</v>
      </c>
      <c r="F8901" s="4" t="s">
        <v>13776</v>
      </c>
      <c r="G8901" s="4" t="s">
        <v>13777</v>
      </c>
      <c r="H8901" s="4" t="s">
        <v>20</v>
      </c>
      <c r="I8901" s="4" t="s">
        <v>21</v>
      </c>
      <c r="J8901" s="4" t="s">
        <v>162</v>
      </c>
      <c r="K8901" s="4" t="s">
        <v>13527</v>
      </c>
      <c r="L8901" s="4" t="s">
        <v>12012</v>
      </c>
      <c r="M8901" s="5">
        <v>44918</v>
      </c>
      <c r="N8901" s="6">
        <v>906</v>
      </c>
      <c r="O8901" s="4">
        <f t="shared" si="278"/>
        <v>23</v>
      </c>
      <c r="P8901" s="4" t="str">
        <f t="shared" si="279"/>
        <v>2022-12</v>
      </c>
    </row>
    <row r="8902" spans="1:16" ht="12.75" x14ac:dyDescent="0.2">
      <c r="A8902" s="4" t="s">
        <v>1050</v>
      </c>
      <c r="B8902" s="4" t="s">
        <v>1051</v>
      </c>
      <c r="C8902" s="4" t="s">
        <v>1999</v>
      </c>
      <c r="D8902" s="4" t="s">
        <v>2294</v>
      </c>
      <c r="E8902" s="4" t="s">
        <v>2045</v>
      </c>
      <c r="F8902" s="4" t="s">
        <v>2046</v>
      </c>
      <c r="G8902" s="4" t="s">
        <v>2331</v>
      </c>
      <c r="H8902" s="4" t="s">
        <v>20</v>
      </c>
      <c r="I8902" s="4" t="s">
        <v>21</v>
      </c>
      <c r="J8902" s="4" t="s">
        <v>22</v>
      </c>
      <c r="K8902" s="4" t="s">
        <v>2003</v>
      </c>
      <c r="L8902" s="4" t="s">
        <v>1195</v>
      </c>
      <c r="M8902" s="5">
        <v>44919</v>
      </c>
      <c r="N8902" s="6">
        <v>8214</v>
      </c>
      <c r="O8902" s="4">
        <f t="shared" si="278"/>
        <v>24</v>
      </c>
      <c r="P8902" s="4" t="str">
        <f t="shared" si="279"/>
        <v>2022-12</v>
      </c>
    </row>
    <row r="8903" spans="1:16" ht="12.75" x14ac:dyDescent="0.2">
      <c r="A8903" s="4" t="s">
        <v>1050</v>
      </c>
      <c r="B8903" s="4" t="s">
        <v>1051</v>
      </c>
      <c r="C8903" s="4" t="s">
        <v>2556</v>
      </c>
      <c r="D8903" s="4" t="s">
        <v>3033</v>
      </c>
      <c r="E8903" s="4" t="s">
        <v>2699</v>
      </c>
      <c r="F8903" s="4" t="s">
        <v>2700</v>
      </c>
      <c r="G8903" s="4" t="s">
        <v>3041</v>
      </c>
      <c r="H8903" s="4" t="s">
        <v>210</v>
      </c>
      <c r="I8903" s="4" t="s">
        <v>343</v>
      </c>
      <c r="J8903" s="4" t="s">
        <v>36</v>
      </c>
      <c r="K8903" s="4" t="s">
        <v>2576</v>
      </c>
      <c r="L8903" s="4" t="s">
        <v>2561</v>
      </c>
      <c r="M8903" s="5">
        <v>44919</v>
      </c>
      <c r="N8903" s="6">
        <v>3814</v>
      </c>
      <c r="O8903" s="4">
        <f t="shared" si="278"/>
        <v>24</v>
      </c>
      <c r="P8903" s="4" t="str">
        <f t="shared" si="279"/>
        <v>2022-12</v>
      </c>
    </row>
    <row r="8904" spans="1:16" ht="12.75" x14ac:dyDescent="0.2">
      <c r="A8904" s="4" t="s">
        <v>14</v>
      </c>
      <c r="B8904" s="4" t="s">
        <v>3761</v>
      </c>
      <c r="C8904" s="4" t="s">
        <v>3762</v>
      </c>
      <c r="D8904" s="4" t="s">
        <v>3906</v>
      </c>
      <c r="E8904" s="4" t="s">
        <v>3909</v>
      </c>
      <c r="F8904" s="4" t="s">
        <v>3910</v>
      </c>
      <c r="G8904" s="4" t="s">
        <v>3914</v>
      </c>
      <c r="H8904" s="4" t="s">
        <v>210</v>
      </c>
      <c r="I8904" s="4" t="s">
        <v>210</v>
      </c>
      <c r="J8904" s="4" t="s">
        <v>877</v>
      </c>
      <c r="K8904" s="4" t="s">
        <v>3766</v>
      </c>
      <c r="L8904" s="4" t="s">
        <v>3908</v>
      </c>
      <c r="M8904" s="5">
        <v>44919</v>
      </c>
      <c r="N8904" s="6">
        <v>3637</v>
      </c>
      <c r="O8904" s="4">
        <f t="shared" si="278"/>
        <v>24</v>
      </c>
      <c r="P8904" s="4" t="str">
        <f t="shared" si="279"/>
        <v>2022-12</v>
      </c>
    </row>
    <row r="8905" spans="1:16" ht="12.75" x14ac:dyDescent="0.2">
      <c r="A8905" s="4" t="s">
        <v>14</v>
      </c>
      <c r="B8905" s="4" t="s">
        <v>4342</v>
      </c>
      <c r="C8905" s="4" t="s">
        <v>4343</v>
      </c>
      <c r="D8905" s="4" t="s">
        <v>5322</v>
      </c>
      <c r="E8905" s="4" t="s">
        <v>5323</v>
      </c>
      <c r="F8905" s="4" t="s">
        <v>5324</v>
      </c>
      <c r="G8905" s="4" t="s">
        <v>5377</v>
      </c>
      <c r="H8905" s="4" t="s">
        <v>20</v>
      </c>
      <c r="I8905" s="4" t="s">
        <v>29</v>
      </c>
      <c r="J8905" s="4" t="s">
        <v>36</v>
      </c>
      <c r="K8905" s="4" t="s">
        <v>4396</v>
      </c>
      <c r="L8905" s="4" t="s">
        <v>5013</v>
      </c>
      <c r="M8905" s="5">
        <v>44919</v>
      </c>
      <c r="N8905" s="6">
        <v>1251</v>
      </c>
      <c r="O8905" s="4">
        <f t="shared" si="278"/>
        <v>24</v>
      </c>
      <c r="P8905" s="4" t="str">
        <f t="shared" si="279"/>
        <v>2022-12</v>
      </c>
    </row>
    <row r="8906" spans="1:16" ht="12.75" x14ac:dyDescent="0.2">
      <c r="A8906" s="4" t="s">
        <v>1050</v>
      </c>
      <c r="B8906" s="4" t="s">
        <v>5461</v>
      </c>
      <c r="C8906" s="4" t="s">
        <v>5462</v>
      </c>
      <c r="D8906" s="4" t="s">
        <v>6183</v>
      </c>
      <c r="E8906" s="4" t="s">
        <v>6189</v>
      </c>
      <c r="F8906" s="4" t="s">
        <v>6190</v>
      </c>
      <c r="G8906" s="4" t="s">
        <v>6192</v>
      </c>
      <c r="H8906" s="4" t="s">
        <v>20</v>
      </c>
      <c r="I8906" s="4" t="s">
        <v>21</v>
      </c>
      <c r="J8906" s="4" t="s">
        <v>36</v>
      </c>
      <c r="K8906" s="4" t="s">
        <v>5499</v>
      </c>
      <c r="L8906" s="4" t="s">
        <v>5467</v>
      </c>
      <c r="M8906" s="5">
        <v>44919</v>
      </c>
      <c r="N8906" s="6">
        <v>5218</v>
      </c>
      <c r="O8906" s="4">
        <f t="shared" si="278"/>
        <v>24</v>
      </c>
      <c r="P8906" s="4" t="str">
        <f t="shared" si="279"/>
        <v>2022-12</v>
      </c>
    </row>
    <row r="8907" spans="1:16" ht="12.75" x14ac:dyDescent="0.2">
      <c r="A8907" s="4" t="s">
        <v>1050</v>
      </c>
      <c r="B8907" s="4" t="s">
        <v>5461</v>
      </c>
      <c r="C8907" s="4" t="s">
        <v>5462</v>
      </c>
      <c r="D8907" s="4" t="s">
        <v>6475</v>
      </c>
      <c r="E8907" s="4" t="s">
        <v>5518</v>
      </c>
      <c r="F8907" s="4" t="s">
        <v>5519</v>
      </c>
      <c r="G8907" s="4" t="s">
        <v>6484</v>
      </c>
      <c r="H8907" s="4" t="s">
        <v>20</v>
      </c>
      <c r="I8907" s="4" t="s">
        <v>21</v>
      </c>
      <c r="J8907" s="4" t="s">
        <v>36</v>
      </c>
      <c r="K8907" s="4" t="s">
        <v>5466</v>
      </c>
      <c r="L8907" s="4" t="s">
        <v>5516</v>
      </c>
      <c r="M8907" s="5">
        <v>44919</v>
      </c>
      <c r="N8907" s="6">
        <v>7964</v>
      </c>
      <c r="O8907" s="4">
        <f t="shared" si="278"/>
        <v>24</v>
      </c>
      <c r="P8907" s="4" t="str">
        <f t="shared" si="279"/>
        <v>2022-12</v>
      </c>
    </row>
    <row r="8908" spans="1:16" ht="12.75" x14ac:dyDescent="0.2">
      <c r="A8908" s="4" t="s">
        <v>1050</v>
      </c>
      <c r="B8908" s="4" t="s">
        <v>5461</v>
      </c>
      <c r="C8908" s="4" t="s">
        <v>5462</v>
      </c>
      <c r="D8908" s="4" t="s">
        <v>6495</v>
      </c>
      <c r="E8908" s="4" t="s">
        <v>6399</v>
      </c>
      <c r="F8908" s="4" t="s">
        <v>6400</v>
      </c>
      <c r="G8908" s="4" t="s">
        <v>3048</v>
      </c>
      <c r="H8908" s="4" t="s">
        <v>210</v>
      </c>
      <c r="I8908" s="4" t="s">
        <v>210</v>
      </c>
      <c r="J8908" s="4" t="s">
        <v>3048</v>
      </c>
      <c r="K8908" s="4" t="s">
        <v>5466</v>
      </c>
      <c r="L8908" s="4" t="s">
        <v>2698</v>
      </c>
      <c r="M8908" s="5">
        <v>44919</v>
      </c>
      <c r="N8908" s="6">
        <v>7352</v>
      </c>
      <c r="O8908" s="4">
        <f t="shared" si="278"/>
        <v>24</v>
      </c>
      <c r="P8908" s="4" t="str">
        <f t="shared" si="279"/>
        <v>2022-12</v>
      </c>
    </row>
    <row r="8909" spans="1:16" ht="12.75" x14ac:dyDescent="0.2">
      <c r="A8909" s="4" t="s">
        <v>14</v>
      </c>
      <c r="B8909" s="4" t="s">
        <v>6544</v>
      </c>
      <c r="C8909" s="4" t="s">
        <v>6545</v>
      </c>
      <c r="D8909" s="4" t="s">
        <v>6712</v>
      </c>
      <c r="E8909" s="4" t="s">
        <v>6713</v>
      </c>
      <c r="F8909" s="4" t="s">
        <v>6714</v>
      </c>
      <c r="G8909" s="4" t="s">
        <v>6782</v>
      </c>
      <c r="H8909" s="4" t="s">
        <v>20</v>
      </c>
      <c r="I8909" s="4" t="s">
        <v>29</v>
      </c>
      <c r="J8909" s="4" t="s">
        <v>36</v>
      </c>
      <c r="K8909" s="4" t="s">
        <v>6553</v>
      </c>
      <c r="L8909" s="4" t="s">
        <v>6574</v>
      </c>
      <c r="M8909" s="5">
        <v>44919</v>
      </c>
      <c r="N8909" s="6">
        <v>4332</v>
      </c>
      <c r="O8909" s="4">
        <f t="shared" si="278"/>
        <v>24</v>
      </c>
      <c r="P8909" s="4" t="str">
        <f t="shared" si="279"/>
        <v>2022-12</v>
      </c>
    </row>
    <row r="8910" spans="1:16" ht="12.75" x14ac:dyDescent="0.2">
      <c r="A8910" s="4" t="s">
        <v>14</v>
      </c>
      <c r="B8910" s="4" t="s">
        <v>6544</v>
      </c>
      <c r="C8910" s="4" t="s">
        <v>6545</v>
      </c>
      <c r="D8910" s="4" t="s">
        <v>6884</v>
      </c>
      <c r="E8910" s="4" t="s">
        <v>6889</v>
      </c>
      <c r="F8910" s="4" t="s">
        <v>6890</v>
      </c>
      <c r="G8910" s="4" t="s">
        <v>6891</v>
      </c>
      <c r="H8910" s="4" t="s">
        <v>210</v>
      </c>
      <c r="I8910" s="4" t="s">
        <v>210</v>
      </c>
      <c r="J8910" s="4" t="s">
        <v>226</v>
      </c>
      <c r="K8910" s="4" t="s">
        <v>6549</v>
      </c>
      <c r="L8910" s="4" t="s">
        <v>4951</v>
      </c>
      <c r="M8910" s="5">
        <v>44919</v>
      </c>
      <c r="N8910" s="6">
        <v>5558</v>
      </c>
      <c r="O8910" s="4">
        <f t="shared" si="278"/>
        <v>24</v>
      </c>
      <c r="P8910" s="4" t="str">
        <f t="shared" si="279"/>
        <v>2022-12</v>
      </c>
    </row>
    <row r="8911" spans="1:16" ht="12.75" x14ac:dyDescent="0.2">
      <c r="A8911" s="4" t="s">
        <v>14</v>
      </c>
      <c r="B8911" s="4" t="s">
        <v>7654</v>
      </c>
      <c r="C8911" s="4" t="s">
        <v>8288</v>
      </c>
      <c r="D8911" s="4" t="s">
        <v>8774</v>
      </c>
      <c r="E8911" s="4" t="s">
        <v>8750</v>
      </c>
      <c r="F8911" s="4" t="s">
        <v>8751</v>
      </c>
      <c r="G8911" s="4" t="s">
        <v>8775</v>
      </c>
      <c r="H8911" s="4" t="s">
        <v>210</v>
      </c>
      <c r="I8911" s="4" t="s">
        <v>210</v>
      </c>
      <c r="J8911" s="4" t="s">
        <v>877</v>
      </c>
      <c r="K8911" s="4" t="s">
        <v>8297</v>
      </c>
      <c r="L8911" s="4" t="s">
        <v>8301</v>
      </c>
      <c r="M8911" s="5">
        <v>44919</v>
      </c>
      <c r="N8911" s="6">
        <v>739</v>
      </c>
      <c r="O8911" s="4">
        <f t="shared" si="278"/>
        <v>24</v>
      </c>
      <c r="P8911" s="4" t="str">
        <f t="shared" si="279"/>
        <v>2022-12</v>
      </c>
    </row>
    <row r="8912" spans="1:16" ht="12.75" x14ac:dyDescent="0.2">
      <c r="A8912" s="4" t="s">
        <v>14</v>
      </c>
      <c r="B8912" s="4" t="s">
        <v>7654</v>
      </c>
      <c r="C8912" s="4" t="s">
        <v>9450</v>
      </c>
      <c r="D8912" s="4" t="s">
        <v>7419</v>
      </c>
      <c r="E8912" s="4" t="s">
        <v>9481</v>
      </c>
      <c r="F8912" s="4" t="s">
        <v>9482</v>
      </c>
      <c r="G8912" s="4" t="s">
        <v>9617</v>
      </c>
      <c r="H8912" s="4" t="s">
        <v>20</v>
      </c>
      <c r="I8912" s="4" t="s">
        <v>29</v>
      </c>
      <c r="J8912" s="4" t="s">
        <v>22</v>
      </c>
      <c r="K8912" s="4" t="s">
        <v>7893</v>
      </c>
      <c r="L8912" s="4" t="s">
        <v>9145</v>
      </c>
      <c r="M8912" s="5">
        <v>44919</v>
      </c>
      <c r="N8912" s="6">
        <v>8295</v>
      </c>
      <c r="O8912" s="4">
        <f t="shared" si="278"/>
        <v>24</v>
      </c>
      <c r="P8912" s="4" t="str">
        <f t="shared" si="279"/>
        <v>2022-12</v>
      </c>
    </row>
    <row r="8913" spans="1:16" ht="12.75" x14ac:dyDescent="0.2">
      <c r="A8913" s="4" t="s">
        <v>3048</v>
      </c>
      <c r="B8913" s="4" t="s">
        <v>12289</v>
      </c>
      <c r="C8913" s="4" t="s">
        <v>12291</v>
      </c>
      <c r="D8913" s="4" t="s">
        <v>11658</v>
      </c>
      <c r="E8913" s="4" t="s">
        <v>12597</v>
      </c>
      <c r="F8913" s="4" t="s">
        <v>12598</v>
      </c>
      <c r="G8913" s="4" t="s">
        <v>12606</v>
      </c>
      <c r="H8913" s="4" t="s">
        <v>20</v>
      </c>
      <c r="I8913" s="4" t="s">
        <v>21</v>
      </c>
      <c r="J8913" s="4" t="s">
        <v>22</v>
      </c>
      <c r="K8913" s="4" t="s">
        <v>12319</v>
      </c>
      <c r="L8913" s="4" t="s">
        <v>12320</v>
      </c>
      <c r="M8913" s="5">
        <v>44919</v>
      </c>
      <c r="N8913" s="6">
        <v>6264</v>
      </c>
      <c r="O8913" s="4">
        <f t="shared" si="278"/>
        <v>24</v>
      </c>
      <c r="P8913" s="4" t="str">
        <f t="shared" si="279"/>
        <v>2022-12</v>
      </c>
    </row>
    <row r="8914" spans="1:16" ht="12.75" x14ac:dyDescent="0.2">
      <c r="A8914" s="4" t="s">
        <v>14</v>
      </c>
      <c r="B8914" s="4" t="s">
        <v>15</v>
      </c>
      <c r="C8914" s="4" t="s">
        <v>504</v>
      </c>
      <c r="D8914" s="4" t="s">
        <v>996</v>
      </c>
      <c r="E8914" s="4" t="s">
        <v>1027</v>
      </c>
      <c r="F8914" s="4" t="s">
        <v>1028</v>
      </c>
      <c r="G8914" s="4" t="s">
        <v>1030</v>
      </c>
      <c r="H8914" s="4" t="s">
        <v>20</v>
      </c>
      <c r="I8914" s="4" t="s">
        <v>21</v>
      </c>
      <c r="J8914" s="4" t="s">
        <v>22</v>
      </c>
      <c r="K8914" s="4" t="s">
        <v>517</v>
      </c>
      <c r="L8914" s="4" t="s">
        <v>100</v>
      </c>
      <c r="M8914" s="5">
        <v>44920</v>
      </c>
      <c r="N8914" s="6">
        <v>3437</v>
      </c>
      <c r="O8914" s="4">
        <f t="shared" si="278"/>
        <v>25</v>
      </c>
      <c r="P8914" s="4" t="str">
        <f t="shared" si="279"/>
        <v>2022-12</v>
      </c>
    </row>
    <row r="8915" spans="1:16" ht="12.75" x14ac:dyDescent="0.2">
      <c r="A8915" s="4" t="s">
        <v>1050</v>
      </c>
      <c r="B8915" s="4" t="s">
        <v>1051</v>
      </c>
      <c r="C8915" s="4" t="s">
        <v>1052</v>
      </c>
      <c r="D8915" s="4" t="s">
        <v>1918</v>
      </c>
      <c r="E8915" s="4" t="s">
        <v>1177</v>
      </c>
      <c r="F8915" s="4" t="s">
        <v>1178</v>
      </c>
      <c r="G8915" s="4" t="s">
        <v>1179</v>
      </c>
      <c r="H8915" s="4" t="s">
        <v>20</v>
      </c>
      <c r="I8915" s="4" t="s">
        <v>29</v>
      </c>
      <c r="J8915" s="4" t="s">
        <v>39</v>
      </c>
      <c r="K8915" s="4" t="s">
        <v>1056</v>
      </c>
      <c r="L8915" s="4" t="s">
        <v>689</v>
      </c>
      <c r="M8915" s="5">
        <v>44920</v>
      </c>
      <c r="N8915" s="6">
        <v>3305</v>
      </c>
      <c r="O8915" s="4">
        <f t="shared" si="278"/>
        <v>25</v>
      </c>
      <c r="P8915" s="4" t="str">
        <f t="shared" si="279"/>
        <v>2022-12</v>
      </c>
    </row>
    <row r="8916" spans="1:16" ht="12.75" x14ac:dyDescent="0.2">
      <c r="A8916" s="4" t="s">
        <v>1050</v>
      </c>
      <c r="B8916" s="4" t="s">
        <v>1051</v>
      </c>
      <c r="C8916" s="4" t="s">
        <v>1999</v>
      </c>
      <c r="D8916" s="4" t="s">
        <v>25</v>
      </c>
      <c r="E8916" s="4" t="s">
        <v>2018</v>
      </c>
      <c r="F8916" s="4" t="s">
        <v>2019</v>
      </c>
      <c r="G8916" s="4" t="s">
        <v>2020</v>
      </c>
      <c r="H8916" s="4" t="s">
        <v>210</v>
      </c>
      <c r="I8916" s="4" t="s">
        <v>210</v>
      </c>
      <c r="J8916" s="4" t="s">
        <v>226</v>
      </c>
      <c r="K8916" s="4" t="s">
        <v>2003</v>
      </c>
      <c r="L8916" s="4" t="s">
        <v>2014</v>
      </c>
      <c r="M8916" s="5">
        <v>44920</v>
      </c>
      <c r="N8916" s="6">
        <v>9147</v>
      </c>
      <c r="O8916" s="4">
        <f t="shared" si="278"/>
        <v>25</v>
      </c>
      <c r="P8916" s="4" t="str">
        <f t="shared" si="279"/>
        <v>2022-12</v>
      </c>
    </row>
    <row r="8917" spans="1:16" ht="12.75" x14ac:dyDescent="0.2">
      <c r="A8917" s="4" t="s">
        <v>1050</v>
      </c>
      <c r="B8917" s="4" t="s">
        <v>1051</v>
      </c>
      <c r="C8917" s="4" t="s">
        <v>1999</v>
      </c>
      <c r="D8917" s="4" t="s">
        <v>2369</v>
      </c>
      <c r="E8917" s="4" t="s">
        <v>2050</v>
      </c>
      <c r="F8917" s="4" t="s">
        <v>2051</v>
      </c>
      <c r="G8917" s="4" t="s">
        <v>2380</v>
      </c>
      <c r="H8917" s="4" t="s">
        <v>20</v>
      </c>
      <c r="I8917" s="4" t="s">
        <v>29</v>
      </c>
      <c r="J8917" s="4" t="s">
        <v>36</v>
      </c>
      <c r="K8917" s="4" t="s">
        <v>2003</v>
      </c>
      <c r="L8917" s="4" t="s">
        <v>1195</v>
      </c>
      <c r="M8917" s="5">
        <v>44920</v>
      </c>
      <c r="N8917" s="6">
        <v>2573</v>
      </c>
      <c r="O8917" s="4">
        <f t="shared" si="278"/>
        <v>25</v>
      </c>
      <c r="P8917" s="4" t="str">
        <f t="shared" si="279"/>
        <v>2022-12</v>
      </c>
    </row>
    <row r="8918" spans="1:16" ht="12.75" x14ac:dyDescent="0.2">
      <c r="A8918" s="4" t="s">
        <v>1050</v>
      </c>
      <c r="B8918" s="4" t="s">
        <v>1051</v>
      </c>
      <c r="C8918" s="4" t="s">
        <v>2425</v>
      </c>
      <c r="D8918" s="4" t="s">
        <v>25</v>
      </c>
      <c r="E8918" s="4" t="s">
        <v>2480</v>
      </c>
      <c r="F8918" s="4" t="s">
        <v>2481</v>
      </c>
      <c r="G8918" s="4" t="s">
        <v>2482</v>
      </c>
      <c r="H8918" s="4" t="s">
        <v>210</v>
      </c>
      <c r="I8918" s="4" t="s">
        <v>210</v>
      </c>
      <c r="J8918" s="4" t="s">
        <v>226</v>
      </c>
      <c r="K8918" s="4" t="s">
        <v>1668</v>
      </c>
      <c r="L8918" s="4" t="s">
        <v>1110</v>
      </c>
      <c r="M8918" s="5">
        <v>44920</v>
      </c>
      <c r="N8918" s="6">
        <v>1722</v>
      </c>
      <c r="O8918" s="4">
        <f t="shared" si="278"/>
        <v>25</v>
      </c>
      <c r="P8918" s="4" t="str">
        <f t="shared" si="279"/>
        <v>2022-12</v>
      </c>
    </row>
    <row r="8919" spans="1:16" ht="12.75" x14ac:dyDescent="0.2">
      <c r="A8919" s="4" t="s">
        <v>1050</v>
      </c>
      <c r="B8919" s="4" t="s">
        <v>1051</v>
      </c>
      <c r="C8919" s="4" t="s">
        <v>2425</v>
      </c>
      <c r="D8919" s="4" t="s">
        <v>2508</v>
      </c>
      <c r="E8919" s="4" t="s">
        <v>2509</v>
      </c>
      <c r="F8919" s="4" t="s">
        <v>2510</v>
      </c>
      <c r="G8919" s="4" t="s">
        <v>2511</v>
      </c>
      <c r="H8919" s="4" t="s">
        <v>210</v>
      </c>
      <c r="I8919" s="4" t="s">
        <v>210</v>
      </c>
      <c r="J8919" s="4" t="s">
        <v>226</v>
      </c>
      <c r="K8919" s="4" t="s">
        <v>1668</v>
      </c>
      <c r="L8919" s="4" t="s">
        <v>1110</v>
      </c>
      <c r="M8919" s="5">
        <v>44920</v>
      </c>
      <c r="N8919" s="6">
        <v>6156</v>
      </c>
      <c r="O8919" s="4">
        <f t="shared" si="278"/>
        <v>25</v>
      </c>
      <c r="P8919" s="4" t="str">
        <f t="shared" si="279"/>
        <v>2022-12</v>
      </c>
    </row>
    <row r="8920" spans="1:16" ht="12.75" x14ac:dyDescent="0.2">
      <c r="A8920" s="4" t="s">
        <v>14</v>
      </c>
      <c r="B8920" s="4" t="s">
        <v>4342</v>
      </c>
      <c r="C8920" s="4" t="s">
        <v>4343</v>
      </c>
      <c r="D8920" s="4" t="s">
        <v>5322</v>
      </c>
      <c r="E8920" s="4" t="s">
        <v>5323</v>
      </c>
      <c r="F8920" s="4" t="s">
        <v>5324</v>
      </c>
      <c r="G8920" s="4" t="s">
        <v>5378</v>
      </c>
      <c r="H8920" s="4" t="s">
        <v>20</v>
      </c>
      <c r="I8920" s="4" t="s">
        <v>29</v>
      </c>
      <c r="J8920" s="4" t="s">
        <v>22</v>
      </c>
      <c r="K8920" s="4" t="s">
        <v>4396</v>
      </c>
      <c r="L8920" s="4" t="s">
        <v>5013</v>
      </c>
      <c r="M8920" s="5">
        <v>44920</v>
      </c>
      <c r="N8920" s="6">
        <v>1067</v>
      </c>
      <c r="O8920" s="4">
        <f t="shared" si="278"/>
        <v>25</v>
      </c>
      <c r="P8920" s="4" t="str">
        <f t="shared" si="279"/>
        <v>2022-12</v>
      </c>
    </row>
    <row r="8921" spans="1:16" ht="12.75" x14ac:dyDescent="0.2">
      <c r="A8921" s="4" t="s">
        <v>14</v>
      </c>
      <c r="B8921" s="4" t="s">
        <v>6544</v>
      </c>
      <c r="C8921" s="4" t="s">
        <v>6545</v>
      </c>
      <c r="D8921" s="4" t="s">
        <v>7023</v>
      </c>
      <c r="E8921" s="4" t="s">
        <v>7032</v>
      </c>
      <c r="F8921" s="4" t="s">
        <v>7033</v>
      </c>
      <c r="G8921" s="4" t="s">
        <v>7034</v>
      </c>
      <c r="H8921" s="4" t="s">
        <v>20</v>
      </c>
      <c r="I8921" s="4" t="s">
        <v>21</v>
      </c>
      <c r="J8921" s="4" t="s">
        <v>39</v>
      </c>
      <c r="K8921" s="4" t="s">
        <v>6549</v>
      </c>
      <c r="L8921" s="4" t="s">
        <v>3908</v>
      </c>
      <c r="M8921" s="5">
        <v>44920</v>
      </c>
      <c r="N8921" s="6">
        <v>1194</v>
      </c>
      <c r="O8921" s="4">
        <f t="shared" si="278"/>
        <v>25</v>
      </c>
      <c r="P8921" s="4" t="str">
        <f t="shared" si="279"/>
        <v>2022-12</v>
      </c>
    </row>
    <row r="8922" spans="1:16" ht="12.75" x14ac:dyDescent="0.2">
      <c r="A8922" s="4" t="s">
        <v>14</v>
      </c>
      <c r="B8922" s="4" t="s">
        <v>7654</v>
      </c>
      <c r="C8922" s="4" t="s">
        <v>8095</v>
      </c>
      <c r="D8922" s="4" t="s">
        <v>6183</v>
      </c>
      <c r="E8922" s="4" t="s">
        <v>8127</v>
      </c>
      <c r="F8922" s="4" t="s">
        <v>3048</v>
      </c>
      <c r="G8922" s="4" t="s">
        <v>3048</v>
      </c>
      <c r="H8922" s="4" t="s">
        <v>210</v>
      </c>
      <c r="I8922" s="4" t="s">
        <v>210</v>
      </c>
      <c r="J8922" s="4" t="s">
        <v>3048</v>
      </c>
      <c r="K8922" s="4" t="s">
        <v>8099</v>
      </c>
      <c r="L8922" s="4" t="s">
        <v>8104</v>
      </c>
      <c r="M8922" s="5">
        <v>44920</v>
      </c>
      <c r="N8922" s="6">
        <v>6969</v>
      </c>
      <c r="O8922" s="4">
        <f t="shared" si="278"/>
        <v>25</v>
      </c>
      <c r="P8922" s="4" t="str">
        <f t="shared" si="279"/>
        <v>2022-12</v>
      </c>
    </row>
    <row r="8923" spans="1:16" ht="12.75" x14ac:dyDescent="0.2">
      <c r="A8923" s="4" t="s">
        <v>14</v>
      </c>
      <c r="B8923" s="4" t="s">
        <v>7654</v>
      </c>
      <c r="C8923" s="4" t="s">
        <v>8288</v>
      </c>
      <c r="D8923" s="4" t="s">
        <v>8836</v>
      </c>
      <c r="E8923" s="4" t="s">
        <v>8869</v>
      </c>
      <c r="F8923" s="4" t="s">
        <v>8870</v>
      </c>
      <c r="G8923" s="4" t="s">
        <v>8871</v>
      </c>
      <c r="H8923" s="4" t="s">
        <v>20</v>
      </c>
      <c r="I8923" s="4" t="s">
        <v>21</v>
      </c>
      <c r="J8923" s="4" t="s">
        <v>39</v>
      </c>
      <c r="K8923" s="4" t="s">
        <v>8306</v>
      </c>
      <c r="L8923" s="4" t="s">
        <v>8349</v>
      </c>
      <c r="M8923" s="5">
        <v>44920</v>
      </c>
      <c r="N8923" s="6">
        <v>1753</v>
      </c>
      <c r="O8923" s="4">
        <f t="shared" si="278"/>
        <v>25</v>
      </c>
      <c r="P8923" s="4" t="str">
        <f t="shared" si="279"/>
        <v>2022-12</v>
      </c>
    </row>
    <row r="8924" spans="1:16" ht="12.75" x14ac:dyDescent="0.2">
      <c r="A8924" s="4" t="s">
        <v>14</v>
      </c>
      <c r="B8924" s="4" t="s">
        <v>7654</v>
      </c>
      <c r="C8924" s="4" t="s">
        <v>9450</v>
      </c>
      <c r="D8924" s="4" t="s">
        <v>7419</v>
      </c>
      <c r="E8924" s="4" t="s">
        <v>9676</v>
      </c>
      <c r="F8924" s="4" t="s">
        <v>9677</v>
      </c>
      <c r="G8924" s="4" t="s">
        <v>9679</v>
      </c>
      <c r="H8924" s="4" t="s">
        <v>20</v>
      </c>
      <c r="I8924" s="4" t="s">
        <v>21</v>
      </c>
      <c r="J8924" s="4" t="s">
        <v>36</v>
      </c>
      <c r="K8924" s="4" t="s">
        <v>7893</v>
      </c>
      <c r="L8924" s="4" t="s">
        <v>9145</v>
      </c>
      <c r="M8924" s="5">
        <v>44920</v>
      </c>
      <c r="N8924" s="6">
        <v>865</v>
      </c>
      <c r="O8924" s="4">
        <f t="shared" si="278"/>
        <v>25</v>
      </c>
      <c r="P8924" s="4" t="str">
        <f t="shared" si="279"/>
        <v>2022-12</v>
      </c>
    </row>
    <row r="8925" spans="1:16" ht="12.75" x14ac:dyDescent="0.2">
      <c r="A8925" s="4" t="s">
        <v>3048</v>
      </c>
      <c r="B8925" s="4" t="s">
        <v>9902</v>
      </c>
      <c r="C8925" s="4" t="s">
        <v>10147</v>
      </c>
      <c r="D8925" s="4" t="s">
        <v>10186</v>
      </c>
      <c r="E8925" s="4" t="s">
        <v>10197</v>
      </c>
      <c r="F8925" s="4" t="s">
        <v>10198</v>
      </c>
      <c r="G8925" s="4" t="s">
        <v>10200</v>
      </c>
      <c r="H8925" s="4" t="s">
        <v>20</v>
      </c>
      <c r="I8925" s="4" t="s">
        <v>21</v>
      </c>
      <c r="J8925" s="4" t="s">
        <v>22</v>
      </c>
      <c r="K8925" s="4" t="s">
        <v>10151</v>
      </c>
      <c r="L8925" s="4" t="s">
        <v>10185</v>
      </c>
      <c r="M8925" s="5">
        <v>44920</v>
      </c>
      <c r="N8925" s="6">
        <v>9684</v>
      </c>
      <c r="O8925" s="4">
        <f t="shared" si="278"/>
        <v>25</v>
      </c>
      <c r="P8925" s="4" t="str">
        <f t="shared" si="279"/>
        <v>2022-12</v>
      </c>
    </row>
    <row r="8926" spans="1:16" ht="12.75" x14ac:dyDescent="0.2">
      <c r="A8926" s="4" t="s">
        <v>3048</v>
      </c>
      <c r="B8926" s="4" t="s">
        <v>10496</v>
      </c>
      <c r="C8926" s="4" t="s">
        <v>10930</v>
      </c>
      <c r="D8926" s="4" t="s">
        <v>13936</v>
      </c>
      <c r="E8926" s="4" t="s">
        <v>11101</v>
      </c>
      <c r="F8926" s="4" t="s">
        <v>11102</v>
      </c>
      <c r="G8926" s="4" t="s">
        <v>11103</v>
      </c>
      <c r="H8926" s="4" t="s">
        <v>20</v>
      </c>
      <c r="I8926" s="4" t="s">
        <v>21</v>
      </c>
      <c r="J8926" s="4" t="s">
        <v>36</v>
      </c>
      <c r="K8926" s="4" t="s">
        <v>10934</v>
      </c>
      <c r="L8926" s="4" t="s">
        <v>10935</v>
      </c>
      <c r="M8926" s="5">
        <v>44920</v>
      </c>
      <c r="N8926" s="6">
        <v>5660</v>
      </c>
      <c r="O8926" s="4">
        <f t="shared" si="278"/>
        <v>25</v>
      </c>
      <c r="P8926" s="4" t="str">
        <f t="shared" si="279"/>
        <v>2022-12</v>
      </c>
    </row>
    <row r="8927" spans="1:16" ht="12.75" x14ac:dyDescent="0.2">
      <c r="A8927" s="4" t="s">
        <v>3048</v>
      </c>
      <c r="B8927" s="4" t="s">
        <v>12289</v>
      </c>
      <c r="C8927" s="4" t="s">
        <v>12291</v>
      </c>
      <c r="D8927" s="4" t="s">
        <v>12555</v>
      </c>
      <c r="E8927" s="4" t="s">
        <v>12556</v>
      </c>
      <c r="F8927" s="4" t="s">
        <v>12557</v>
      </c>
      <c r="G8927" s="4" t="s">
        <v>12569</v>
      </c>
      <c r="H8927" s="4" t="s">
        <v>20</v>
      </c>
      <c r="I8927" s="4" t="s">
        <v>21</v>
      </c>
      <c r="J8927" s="4" t="s">
        <v>39</v>
      </c>
      <c r="K8927" s="4" t="s">
        <v>8727</v>
      </c>
      <c r="L8927" s="4" t="s">
        <v>10478</v>
      </c>
      <c r="M8927" s="5">
        <v>44920</v>
      </c>
      <c r="N8927" s="6">
        <v>3240</v>
      </c>
      <c r="O8927" s="4">
        <f t="shared" si="278"/>
        <v>25</v>
      </c>
      <c r="P8927" s="4" t="str">
        <f t="shared" si="279"/>
        <v>2022-12</v>
      </c>
    </row>
    <row r="8928" spans="1:16" ht="12.75" x14ac:dyDescent="0.2">
      <c r="A8928" s="4" t="s">
        <v>3048</v>
      </c>
      <c r="B8928" s="4" t="s">
        <v>12289</v>
      </c>
      <c r="C8928" s="4" t="s">
        <v>12643</v>
      </c>
      <c r="D8928" s="4" t="s">
        <v>12713</v>
      </c>
      <c r="E8928" s="4" t="s">
        <v>12696</v>
      </c>
      <c r="F8928" s="4" t="s">
        <v>12697</v>
      </c>
      <c r="G8928" s="4" t="s">
        <v>12698</v>
      </c>
      <c r="H8928" s="4" t="s">
        <v>20</v>
      </c>
      <c r="I8928" s="4" t="s">
        <v>29</v>
      </c>
      <c r="J8928" s="4" t="s">
        <v>39</v>
      </c>
      <c r="K8928" s="4" t="s">
        <v>12664</v>
      </c>
      <c r="L8928" s="4" t="s">
        <v>9914</v>
      </c>
      <c r="M8928" s="5">
        <v>44920</v>
      </c>
      <c r="N8928" s="6">
        <v>386</v>
      </c>
      <c r="O8928" s="4">
        <f t="shared" si="278"/>
        <v>25</v>
      </c>
      <c r="P8928" s="4" t="str">
        <f t="shared" si="279"/>
        <v>2022-12</v>
      </c>
    </row>
    <row r="8929" spans="1:16" ht="12.75" x14ac:dyDescent="0.2">
      <c r="A8929" s="4" t="s">
        <v>3048</v>
      </c>
      <c r="B8929" s="4" t="s">
        <v>12289</v>
      </c>
      <c r="C8929" s="4" t="s">
        <v>12841</v>
      </c>
      <c r="D8929" s="4" t="s">
        <v>25</v>
      </c>
      <c r="E8929" s="4" t="s">
        <v>12908</v>
      </c>
      <c r="F8929" s="4" t="s">
        <v>12909</v>
      </c>
      <c r="G8929" s="4" t="s">
        <v>12910</v>
      </c>
      <c r="H8929" s="4" t="s">
        <v>20</v>
      </c>
      <c r="I8929" s="4" t="s">
        <v>29</v>
      </c>
      <c r="J8929" s="4" t="s">
        <v>39</v>
      </c>
      <c r="K8929" s="4" t="s">
        <v>12850</v>
      </c>
      <c r="L8929" s="4" t="s">
        <v>12121</v>
      </c>
      <c r="M8929" s="5">
        <v>44920</v>
      </c>
      <c r="N8929" s="6">
        <v>9831</v>
      </c>
      <c r="O8929" s="4">
        <f t="shared" si="278"/>
        <v>25</v>
      </c>
      <c r="P8929" s="4" t="str">
        <f t="shared" si="279"/>
        <v>2022-12</v>
      </c>
    </row>
    <row r="8930" spans="1:16" ht="12.75" x14ac:dyDescent="0.2">
      <c r="A8930" s="4" t="s">
        <v>3048</v>
      </c>
      <c r="B8930" s="4" t="s">
        <v>12289</v>
      </c>
      <c r="C8930" s="4" t="s">
        <v>12841</v>
      </c>
      <c r="D8930" s="4" t="s">
        <v>10273</v>
      </c>
      <c r="E8930" s="4" t="s">
        <v>13017</v>
      </c>
      <c r="F8930" s="4" t="s">
        <v>13018</v>
      </c>
      <c r="G8930" s="4" t="s">
        <v>13023</v>
      </c>
      <c r="H8930" s="4" t="s">
        <v>20</v>
      </c>
      <c r="I8930" s="4" t="s">
        <v>21</v>
      </c>
      <c r="J8930" s="4" t="s">
        <v>39</v>
      </c>
      <c r="K8930" s="4" t="s">
        <v>12850</v>
      </c>
      <c r="L8930" s="4" t="s">
        <v>12121</v>
      </c>
      <c r="M8930" s="5">
        <v>44920</v>
      </c>
      <c r="N8930" s="6">
        <v>8296</v>
      </c>
      <c r="O8930" s="4">
        <f t="shared" si="278"/>
        <v>25</v>
      </c>
      <c r="P8930" s="4" t="str">
        <f t="shared" si="279"/>
        <v>2022-12</v>
      </c>
    </row>
    <row r="8931" spans="1:16" ht="12.75" x14ac:dyDescent="0.2">
      <c r="A8931" s="4" t="s">
        <v>3048</v>
      </c>
      <c r="B8931" s="4" t="s">
        <v>12289</v>
      </c>
      <c r="C8931" s="4" t="s">
        <v>12841</v>
      </c>
      <c r="D8931" s="4" t="s">
        <v>13222</v>
      </c>
      <c r="E8931" s="4" t="s">
        <v>12117</v>
      </c>
      <c r="F8931" s="4" t="s">
        <v>12118</v>
      </c>
      <c r="G8931" s="4" t="s">
        <v>13235</v>
      </c>
      <c r="H8931" s="4" t="s">
        <v>20</v>
      </c>
      <c r="I8931" s="4" t="s">
        <v>29</v>
      </c>
      <c r="J8931" s="4" t="s">
        <v>36</v>
      </c>
      <c r="K8931" s="4" t="s">
        <v>12845</v>
      </c>
      <c r="L8931" s="4" t="s">
        <v>12121</v>
      </c>
      <c r="M8931" s="5">
        <v>44920</v>
      </c>
      <c r="N8931" s="6">
        <v>5326</v>
      </c>
      <c r="O8931" s="4">
        <f t="shared" si="278"/>
        <v>25</v>
      </c>
      <c r="P8931" s="4" t="str">
        <f t="shared" si="279"/>
        <v>2022-12</v>
      </c>
    </row>
    <row r="8932" spans="1:16" ht="12.75" x14ac:dyDescent="0.2">
      <c r="A8932" s="4" t="s">
        <v>3048</v>
      </c>
      <c r="B8932" s="4" t="s">
        <v>3049</v>
      </c>
      <c r="C8932" s="4" t="s">
        <v>3522</v>
      </c>
      <c r="D8932" s="4" t="s">
        <v>3132</v>
      </c>
      <c r="E8932" s="4" t="s">
        <v>3583</v>
      </c>
      <c r="F8932" s="4" t="s">
        <v>3584</v>
      </c>
      <c r="G8932" s="4" t="s">
        <v>3585</v>
      </c>
      <c r="H8932" s="4" t="s">
        <v>20</v>
      </c>
      <c r="I8932" s="4" t="s">
        <v>216</v>
      </c>
      <c r="J8932" s="4" t="s">
        <v>39</v>
      </c>
      <c r="K8932" s="4" t="s">
        <v>3524</v>
      </c>
      <c r="L8932" s="4" t="s">
        <v>3549</v>
      </c>
      <c r="M8932" s="5">
        <v>44921</v>
      </c>
      <c r="N8932" s="6">
        <v>7310</v>
      </c>
      <c r="O8932" s="4">
        <f t="shared" si="278"/>
        <v>26</v>
      </c>
      <c r="P8932" s="4" t="str">
        <f t="shared" si="279"/>
        <v>2022-12</v>
      </c>
    </row>
    <row r="8933" spans="1:16" ht="12.75" x14ac:dyDescent="0.2">
      <c r="A8933" s="4" t="s">
        <v>1050</v>
      </c>
      <c r="B8933" s="4" t="s">
        <v>5461</v>
      </c>
      <c r="C8933" s="4" t="s">
        <v>5462</v>
      </c>
      <c r="D8933" s="4" t="s">
        <v>5659</v>
      </c>
      <c r="E8933" s="4" t="s">
        <v>5757</v>
      </c>
      <c r="F8933" s="4" t="s">
        <v>5758</v>
      </c>
      <c r="G8933" s="4" t="s">
        <v>5762</v>
      </c>
      <c r="H8933" s="4" t="s">
        <v>20</v>
      </c>
      <c r="I8933" s="4" t="s">
        <v>21</v>
      </c>
      <c r="J8933" s="4" t="s">
        <v>36</v>
      </c>
      <c r="K8933" s="4" t="s">
        <v>5495</v>
      </c>
      <c r="L8933" s="4" t="s">
        <v>5516</v>
      </c>
      <c r="M8933" s="5">
        <v>44921</v>
      </c>
      <c r="N8933" s="6">
        <v>5438</v>
      </c>
      <c r="O8933" s="4">
        <f t="shared" si="278"/>
        <v>26</v>
      </c>
      <c r="P8933" s="4" t="str">
        <f t="shared" si="279"/>
        <v>2022-12</v>
      </c>
    </row>
    <row r="8934" spans="1:16" ht="12.75" x14ac:dyDescent="0.2">
      <c r="A8934" s="4" t="s">
        <v>14</v>
      </c>
      <c r="B8934" s="4" t="s">
        <v>7127</v>
      </c>
      <c r="C8934" s="4" t="s">
        <v>7128</v>
      </c>
      <c r="D8934" s="4" t="s">
        <v>13936</v>
      </c>
      <c r="E8934" s="4" t="s">
        <v>7129</v>
      </c>
      <c r="F8934" s="4" t="s">
        <v>7130</v>
      </c>
      <c r="G8934" s="4" t="s">
        <v>7139</v>
      </c>
      <c r="H8934" s="4" t="s">
        <v>20</v>
      </c>
      <c r="I8934" s="4" t="s">
        <v>21</v>
      </c>
      <c r="J8934" s="4" t="s">
        <v>36</v>
      </c>
      <c r="K8934" s="4" t="s">
        <v>7135</v>
      </c>
      <c r="L8934" s="4" t="s">
        <v>7137</v>
      </c>
      <c r="M8934" s="5">
        <v>44921</v>
      </c>
      <c r="N8934" s="6">
        <v>5227</v>
      </c>
      <c r="O8934" s="4">
        <f t="shared" si="278"/>
        <v>26</v>
      </c>
      <c r="P8934" s="4" t="str">
        <f t="shared" si="279"/>
        <v>2022-12</v>
      </c>
    </row>
    <row r="8935" spans="1:16" ht="12.75" x14ac:dyDescent="0.2">
      <c r="A8935" s="4" t="s">
        <v>14</v>
      </c>
      <c r="B8935" s="4" t="s">
        <v>7654</v>
      </c>
      <c r="C8935" s="4" t="s">
        <v>9450</v>
      </c>
      <c r="D8935" s="4" t="s">
        <v>7419</v>
      </c>
      <c r="E8935" s="4" t="s">
        <v>9460</v>
      </c>
      <c r="F8935" s="4" t="s">
        <v>9461</v>
      </c>
      <c r="G8935" s="4" t="s">
        <v>9580</v>
      </c>
      <c r="H8935" s="4" t="s">
        <v>20</v>
      </c>
      <c r="I8935" s="4" t="s">
        <v>29</v>
      </c>
      <c r="J8935" s="4" t="s">
        <v>22</v>
      </c>
      <c r="K8935" s="4" t="s">
        <v>7893</v>
      </c>
      <c r="L8935" s="4" t="s">
        <v>9145</v>
      </c>
      <c r="M8935" s="5">
        <v>44921</v>
      </c>
      <c r="N8935" s="6">
        <v>7696</v>
      </c>
      <c r="O8935" s="4">
        <f t="shared" si="278"/>
        <v>26</v>
      </c>
      <c r="P8935" s="4" t="str">
        <f t="shared" si="279"/>
        <v>2022-12</v>
      </c>
    </row>
    <row r="8936" spans="1:16" ht="12.75" x14ac:dyDescent="0.2">
      <c r="A8936" s="4" t="s">
        <v>14</v>
      </c>
      <c r="B8936" s="4" t="s">
        <v>7654</v>
      </c>
      <c r="C8936" s="4" t="s">
        <v>9693</v>
      </c>
      <c r="D8936" s="4" t="s">
        <v>9799</v>
      </c>
      <c r="E8936" s="4" t="s">
        <v>9800</v>
      </c>
      <c r="F8936" s="4" t="s">
        <v>9801</v>
      </c>
      <c r="G8936" s="4" t="s">
        <v>9809</v>
      </c>
      <c r="H8936" s="4" t="s">
        <v>20</v>
      </c>
      <c r="I8936" s="4" t="s">
        <v>21</v>
      </c>
      <c r="J8936" s="4" t="s">
        <v>22</v>
      </c>
      <c r="K8936" s="4" t="s">
        <v>9764</v>
      </c>
      <c r="L8936" s="4" t="s">
        <v>721</v>
      </c>
      <c r="M8936" s="5">
        <v>44921</v>
      </c>
      <c r="N8936" s="6">
        <v>3515</v>
      </c>
      <c r="O8936" s="4">
        <f t="shared" si="278"/>
        <v>26</v>
      </c>
      <c r="P8936" s="4" t="str">
        <f t="shared" si="279"/>
        <v>2022-12</v>
      </c>
    </row>
    <row r="8937" spans="1:16" ht="12.75" x14ac:dyDescent="0.2">
      <c r="A8937" s="4" t="s">
        <v>3048</v>
      </c>
      <c r="B8937" s="4" t="s">
        <v>10496</v>
      </c>
      <c r="C8937" s="4" t="s">
        <v>10930</v>
      </c>
      <c r="D8937" s="4" t="s">
        <v>25</v>
      </c>
      <c r="E8937" s="4" t="s">
        <v>11208</v>
      </c>
      <c r="F8937" s="4" t="s">
        <v>11209</v>
      </c>
      <c r="G8937" s="4" t="s">
        <v>11444</v>
      </c>
      <c r="H8937" s="4" t="s">
        <v>20</v>
      </c>
      <c r="I8937" s="4" t="s">
        <v>29</v>
      </c>
      <c r="J8937" s="4" t="s">
        <v>36</v>
      </c>
      <c r="K8937" s="4" t="s">
        <v>10934</v>
      </c>
      <c r="L8937" s="4" t="s">
        <v>10935</v>
      </c>
      <c r="M8937" s="5">
        <v>44921</v>
      </c>
      <c r="N8937" s="6">
        <v>9420</v>
      </c>
      <c r="O8937" s="4">
        <f t="shared" si="278"/>
        <v>26</v>
      </c>
      <c r="P8937" s="4" t="str">
        <f t="shared" si="279"/>
        <v>2022-12</v>
      </c>
    </row>
    <row r="8938" spans="1:16" ht="12.75" x14ac:dyDescent="0.2">
      <c r="A8938" s="4" t="s">
        <v>3048</v>
      </c>
      <c r="B8938" s="4" t="s">
        <v>12289</v>
      </c>
      <c r="C8938" s="4" t="s">
        <v>12291</v>
      </c>
      <c r="D8938" s="4" t="s">
        <v>12401</v>
      </c>
      <c r="E8938" s="4" t="s">
        <v>12418</v>
      </c>
      <c r="F8938" s="4" t="s">
        <v>12419</v>
      </c>
      <c r="G8938" s="4" t="s">
        <v>12422</v>
      </c>
      <c r="H8938" s="4" t="s">
        <v>20</v>
      </c>
      <c r="I8938" s="4" t="s">
        <v>21</v>
      </c>
      <c r="J8938" s="4" t="s">
        <v>39</v>
      </c>
      <c r="K8938" s="4" t="s">
        <v>12295</v>
      </c>
      <c r="L8938" s="4" t="s">
        <v>10478</v>
      </c>
      <c r="M8938" s="5">
        <v>44921</v>
      </c>
      <c r="N8938" s="6">
        <v>4273</v>
      </c>
      <c r="O8938" s="4">
        <f t="shared" si="278"/>
        <v>26</v>
      </c>
      <c r="P8938" s="4" t="str">
        <f t="shared" si="279"/>
        <v>2022-12</v>
      </c>
    </row>
    <row r="8939" spans="1:16" ht="12.75" x14ac:dyDescent="0.2">
      <c r="A8939" s="4" t="s">
        <v>3048</v>
      </c>
      <c r="B8939" s="4" t="s">
        <v>12289</v>
      </c>
      <c r="C8939" s="4" t="s">
        <v>12643</v>
      </c>
      <c r="D8939" s="4" t="s">
        <v>12733</v>
      </c>
      <c r="E8939" s="4" t="s">
        <v>12734</v>
      </c>
      <c r="F8939" s="4" t="s">
        <v>12735</v>
      </c>
      <c r="G8939" s="4" t="s">
        <v>12737</v>
      </c>
      <c r="H8939" s="4" t="s">
        <v>20</v>
      </c>
      <c r="I8939" s="4" t="s">
        <v>29</v>
      </c>
      <c r="J8939" s="4" t="s">
        <v>36</v>
      </c>
      <c r="K8939" s="4" t="s">
        <v>12653</v>
      </c>
      <c r="L8939" s="4" t="s">
        <v>9914</v>
      </c>
      <c r="M8939" s="5">
        <v>44921</v>
      </c>
      <c r="N8939" s="6">
        <v>8952</v>
      </c>
      <c r="O8939" s="4">
        <f t="shared" si="278"/>
        <v>26</v>
      </c>
      <c r="P8939" s="4" t="str">
        <f t="shared" si="279"/>
        <v>2022-12</v>
      </c>
    </row>
    <row r="8940" spans="1:16" ht="12.75" x14ac:dyDescent="0.2">
      <c r="A8940" s="4" t="s">
        <v>3048</v>
      </c>
      <c r="B8940" s="4" t="s">
        <v>12289</v>
      </c>
      <c r="C8940" s="4" t="s">
        <v>12643</v>
      </c>
      <c r="D8940" s="4" t="s">
        <v>12751</v>
      </c>
      <c r="E8940" s="4" t="s">
        <v>12772</v>
      </c>
      <c r="F8940" s="4" t="s">
        <v>12773</v>
      </c>
      <c r="G8940" s="4" t="s">
        <v>12780</v>
      </c>
      <c r="H8940" s="4" t="s">
        <v>20</v>
      </c>
      <c r="I8940" s="4" t="s">
        <v>21</v>
      </c>
      <c r="J8940" s="4" t="s">
        <v>22</v>
      </c>
      <c r="K8940" s="4" t="s">
        <v>12668</v>
      </c>
      <c r="L8940" s="4" t="s">
        <v>12121</v>
      </c>
      <c r="M8940" s="5">
        <v>44921</v>
      </c>
      <c r="N8940" s="6">
        <v>5324</v>
      </c>
      <c r="O8940" s="4">
        <f t="shared" si="278"/>
        <v>26</v>
      </c>
      <c r="P8940" s="4" t="str">
        <f t="shared" si="279"/>
        <v>2022-12</v>
      </c>
    </row>
    <row r="8941" spans="1:16" ht="12.75" x14ac:dyDescent="0.2">
      <c r="A8941" s="4" t="s">
        <v>3048</v>
      </c>
      <c r="B8941" s="4" t="s">
        <v>12289</v>
      </c>
      <c r="C8941" s="4" t="s">
        <v>12841</v>
      </c>
      <c r="D8941" s="4" t="s">
        <v>10273</v>
      </c>
      <c r="E8941" s="4" t="s">
        <v>12979</v>
      </c>
      <c r="F8941" s="4" t="s">
        <v>12980</v>
      </c>
      <c r="G8941" s="4" t="s">
        <v>12982</v>
      </c>
      <c r="H8941" s="4" t="s">
        <v>20</v>
      </c>
      <c r="I8941" s="4" t="s">
        <v>21</v>
      </c>
      <c r="J8941" s="4" t="s">
        <v>162</v>
      </c>
      <c r="K8941" s="4" t="s">
        <v>12850</v>
      </c>
      <c r="L8941" s="4" t="s">
        <v>12121</v>
      </c>
      <c r="M8941" s="5">
        <v>44921</v>
      </c>
      <c r="N8941" s="6">
        <v>4073</v>
      </c>
      <c r="O8941" s="4">
        <f t="shared" si="278"/>
        <v>26</v>
      </c>
      <c r="P8941" s="4" t="str">
        <f t="shared" si="279"/>
        <v>2022-12</v>
      </c>
    </row>
    <row r="8942" spans="1:16" ht="12.75" x14ac:dyDescent="0.2">
      <c r="A8942" s="4" t="s">
        <v>3048</v>
      </c>
      <c r="B8942" s="4" t="s">
        <v>12289</v>
      </c>
      <c r="C8942" s="4" t="s">
        <v>12841</v>
      </c>
      <c r="D8942" s="4" t="s">
        <v>10273</v>
      </c>
      <c r="E8942" s="4" t="s">
        <v>12991</v>
      </c>
      <c r="F8942" s="4" t="s">
        <v>12992</v>
      </c>
      <c r="G8942" s="4" t="s">
        <v>12993</v>
      </c>
      <c r="H8942" s="4" t="s">
        <v>20</v>
      </c>
      <c r="I8942" s="4" t="s">
        <v>21</v>
      </c>
      <c r="J8942" s="4" t="s">
        <v>39</v>
      </c>
      <c r="K8942" s="4" t="s">
        <v>12850</v>
      </c>
      <c r="L8942" s="4" t="s">
        <v>12121</v>
      </c>
      <c r="M8942" s="5">
        <v>44921</v>
      </c>
      <c r="N8942" s="6">
        <v>6951</v>
      </c>
      <c r="O8942" s="4">
        <f t="shared" si="278"/>
        <v>26</v>
      </c>
      <c r="P8942" s="4" t="str">
        <f t="shared" si="279"/>
        <v>2022-12</v>
      </c>
    </row>
    <row r="8943" spans="1:16" ht="12.75" x14ac:dyDescent="0.2">
      <c r="A8943" s="4" t="s">
        <v>14</v>
      </c>
      <c r="B8943" s="4" t="s">
        <v>15</v>
      </c>
      <c r="C8943" s="4" t="s">
        <v>504</v>
      </c>
      <c r="D8943" s="4" t="s">
        <v>922</v>
      </c>
      <c r="E8943" s="4" t="s">
        <v>923</v>
      </c>
      <c r="F8943" s="4" t="s">
        <v>924</v>
      </c>
      <c r="G8943" s="4" t="s">
        <v>927</v>
      </c>
      <c r="H8943" s="4" t="s">
        <v>20</v>
      </c>
      <c r="I8943" s="4" t="s">
        <v>21</v>
      </c>
      <c r="J8943" s="4" t="s">
        <v>22</v>
      </c>
      <c r="K8943" s="4" t="s">
        <v>508</v>
      </c>
      <c r="L8943" s="4" t="s">
        <v>73</v>
      </c>
      <c r="M8943" s="5">
        <v>44922</v>
      </c>
      <c r="N8943" s="6">
        <v>1047</v>
      </c>
      <c r="O8943" s="4">
        <f t="shared" si="278"/>
        <v>27</v>
      </c>
      <c r="P8943" s="4" t="str">
        <f t="shared" si="279"/>
        <v>2022-12</v>
      </c>
    </row>
    <row r="8944" spans="1:16" ht="12.75" x14ac:dyDescent="0.2">
      <c r="A8944" s="4" t="s">
        <v>14</v>
      </c>
      <c r="B8944" s="4" t="s">
        <v>4342</v>
      </c>
      <c r="C8944" s="4" t="s">
        <v>4343</v>
      </c>
      <c r="D8944" s="4" t="s">
        <v>4657</v>
      </c>
      <c r="E8944" s="4" t="s">
        <v>4682</v>
      </c>
      <c r="F8944" s="4" t="s">
        <v>4683</v>
      </c>
      <c r="G8944" s="4" t="s">
        <v>4694</v>
      </c>
      <c r="H8944" s="4" t="s">
        <v>20</v>
      </c>
      <c r="I8944" s="4" t="s">
        <v>21</v>
      </c>
      <c r="J8944" s="4" t="s">
        <v>22</v>
      </c>
      <c r="K8944" s="4" t="s">
        <v>4347</v>
      </c>
      <c r="L8944" s="4" t="s">
        <v>4348</v>
      </c>
      <c r="M8944" s="5">
        <v>44922</v>
      </c>
      <c r="N8944" s="6">
        <v>8201</v>
      </c>
      <c r="O8944" s="4">
        <f t="shared" si="278"/>
        <v>27</v>
      </c>
      <c r="P8944" s="4" t="str">
        <f t="shared" si="279"/>
        <v>2022-12</v>
      </c>
    </row>
    <row r="8945" spans="1:16" ht="12.75" x14ac:dyDescent="0.2">
      <c r="A8945" s="4" t="s">
        <v>14</v>
      </c>
      <c r="B8945" s="4" t="s">
        <v>4342</v>
      </c>
      <c r="C8945" s="4" t="s">
        <v>4343</v>
      </c>
      <c r="D8945" s="4" t="s">
        <v>5298</v>
      </c>
      <c r="E8945" s="4" t="s">
        <v>5299</v>
      </c>
      <c r="F8945" s="4" t="s">
        <v>5300</v>
      </c>
      <c r="G8945" s="4" t="s">
        <v>5304</v>
      </c>
      <c r="H8945" s="4" t="s">
        <v>20</v>
      </c>
      <c r="I8945" s="4" t="s">
        <v>21</v>
      </c>
      <c r="J8945" s="4" t="s">
        <v>22</v>
      </c>
      <c r="K8945" s="4" t="s">
        <v>4362</v>
      </c>
      <c r="L8945" s="4" t="s">
        <v>4374</v>
      </c>
      <c r="M8945" s="5">
        <v>44922</v>
      </c>
      <c r="N8945" s="6">
        <v>9933</v>
      </c>
      <c r="O8945" s="4">
        <f t="shared" si="278"/>
        <v>27</v>
      </c>
      <c r="P8945" s="4" t="str">
        <f t="shared" si="279"/>
        <v>2022-12</v>
      </c>
    </row>
    <row r="8946" spans="1:16" ht="12.75" x14ac:dyDescent="0.2">
      <c r="A8946" s="4" t="s">
        <v>14</v>
      </c>
      <c r="B8946" s="4" t="s">
        <v>6544</v>
      </c>
      <c r="C8946" s="4" t="s">
        <v>6545</v>
      </c>
      <c r="D8946" s="4" t="s">
        <v>6905</v>
      </c>
      <c r="E8946" s="4" t="s">
        <v>6581</v>
      </c>
      <c r="F8946" s="4" t="s">
        <v>6582</v>
      </c>
      <c r="G8946" s="4" t="s">
        <v>6918</v>
      </c>
      <c r="H8946" s="4" t="s">
        <v>20</v>
      </c>
      <c r="I8946" s="4" t="s">
        <v>29</v>
      </c>
      <c r="J8946" s="4" t="s">
        <v>22</v>
      </c>
      <c r="K8946" s="4" t="s">
        <v>6553</v>
      </c>
      <c r="L8946" s="4" t="s">
        <v>6596</v>
      </c>
      <c r="M8946" s="5">
        <v>44922</v>
      </c>
      <c r="N8946" s="6">
        <v>6639</v>
      </c>
      <c r="O8946" s="4">
        <f t="shared" si="278"/>
        <v>27</v>
      </c>
      <c r="P8946" s="4" t="str">
        <f t="shared" si="279"/>
        <v>2022-12</v>
      </c>
    </row>
    <row r="8947" spans="1:16" ht="12.75" x14ac:dyDescent="0.2">
      <c r="A8947" s="4" t="s">
        <v>14</v>
      </c>
      <c r="B8947" s="4" t="s">
        <v>7654</v>
      </c>
      <c r="C8947" s="4" t="s">
        <v>8288</v>
      </c>
      <c r="D8947" s="4" t="s">
        <v>8423</v>
      </c>
      <c r="E8947" s="4" t="s">
        <v>8508</v>
      </c>
      <c r="F8947" s="4" t="s">
        <v>8509</v>
      </c>
      <c r="G8947" s="4" t="s">
        <v>8511</v>
      </c>
      <c r="H8947" s="4" t="s">
        <v>20</v>
      </c>
      <c r="I8947" s="4" t="s">
        <v>21</v>
      </c>
      <c r="J8947" s="4" t="s">
        <v>39</v>
      </c>
      <c r="K8947" s="4" t="s">
        <v>8306</v>
      </c>
      <c r="L8947" s="4" t="s">
        <v>8349</v>
      </c>
      <c r="M8947" s="5">
        <v>44922</v>
      </c>
      <c r="N8947" s="6">
        <v>7674</v>
      </c>
      <c r="O8947" s="4">
        <f t="shared" si="278"/>
        <v>27</v>
      </c>
      <c r="P8947" s="4" t="str">
        <f t="shared" si="279"/>
        <v>2022-12</v>
      </c>
    </row>
    <row r="8948" spans="1:16" ht="12.75" x14ac:dyDescent="0.2">
      <c r="A8948" s="4" t="s">
        <v>14</v>
      </c>
      <c r="B8948" s="4" t="s">
        <v>7654</v>
      </c>
      <c r="C8948" s="4" t="s">
        <v>8288</v>
      </c>
      <c r="D8948" s="4" t="s">
        <v>8836</v>
      </c>
      <c r="E8948" s="4" t="s">
        <v>8346</v>
      </c>
      <c r="F8948" s="4" t="s">
        <v>8347</v>
      </c>
      <c r="G8948" s="4" t="s">
        <v>8852</v>
      </c>
      <c r="H8948" s="4" t="s">
        <v>20</v>
      </c>
      <c r="I8948" s="4" t="s">
        <v>21</v>
      </c>
      <c r="J8948" s="4" t="s">
        <v>22</v>
      </c>
      <c r="K8948" s="4" t="s">
        <v>8306</v>
      </c>
      <c r="L8948" s="4" t="s">
        <v>8349</v>
      </c>
      <c r="M8948" s="5">
        <v>44922</v>
      </c>
      <c r="N8948" s="6">
        <v>4420</v>
      </c>
      <c r="O8948" s="4">
        <f t="shared" si="278"/>
        <v>27</v>
      </c>
      <c r="P8948" s="4" t="str">
        <f t="shared" si="279"/>
        <v>2022-12</v>
      </c>
    </row>
    <row r="8949" spans="1:16" ht="12.75" x14ac:dyDescent="0.2">
      <c r="A8949" s="4" t="s">
        <v>3048</v>
      </c>
      <c r="B8949" s="4" t="s">
        <v>10496</v>
      </c>
      <c r="C8949" s="4" t="s">
        <v>10497</v>
      </c>
      <c r="D8949" s="4" t="s">
        <v>10665</v>
      </c>
      <c r="E8949" s="4" t="s">
        <v>10666</v>
      </c>
      <c r="F8949" s="4" t="s">
        <v>10667</v>
      </c>
      <c r="G8949" s="4" t="s">
        <v>10668</v>
      </c>
      <c r="H8949" s="4" t="s">
        <v>210</v>
      </c>
      <c r="I8949" s="4" t="s">
        <v>343</v>
      </c>
      <c r="J8949" s="4" t="s">
        <v>36</v>
      </c>
      <c r="K8949" s="4" t="s">
        <v>10549</v>
      </c>
      <c r="L8949" s="4" t="s">
        <v>10574</v>
      </c>
      <c r="M8949" s="5">
        <v>44922</v>
      </c>
      <c r="N8949" s="6">
        <v>9417</v>
      </c>
      <c r="O8949" s="4">
        <f t="shared" si="278"/>
        <v>27</v>
      </c>
      <c r="P8949" s="4" t="str">
        <f t="shared" si="279"/>
        <v>2022-12</v>
      </c>
    </row>
    <row r="8950" spans="1:16" ht="12.75" x14ac:dyDescent="0.2">
      <c r="A8950" s="4" t="s">
        <v>3048</v>
      </c>
      <c r="B8950" s="4" t="s">
        <v>10496</v>
      </c>
      <c r="C8950" s="4" t="s">
        <v>10497</v>
      </c>
      <c r="D8950" s="4" t="s">
        <v>10665</v>
      </c>
      <c r="E8950" s="4" t="s">
        <v>10571</v>
      </c>
      <c r="F8950" s="4" t="s">
        <v>10572</v>
      </c>
      <c r="G8950" s="4" t="s">
        <v>10696</v>
      </c>
      <c r="H8950" s="4" t="s">
        <v>210</v>
      </c>
      <c r="I8950" s="4" t="s">
        <v>343</v>
      </c>
      <c r="J8950" s="4" t="s">
        <v>36</v>
      </c>
      <c r="K8950" s="4" t="s">
        <v>10549</v>
      </c>
      <c r="L8950" s="4" t="s">
        <v>10574</v>
      </c>
      <c r="M8950" s="5">
        <v>44922</v>
      </c>
      <c r="N8950" s="6">
        <v>6222</v>
      </c>
      <c r="O8950" s="4">
        <f t="shared" si="278"/>
        <v>27</v>
      </c>
      <c r="P8950" s="4" t="str">
        <f t="shared" si="279"/>
        <v>2022-12</v>
      </c>
    </row>
    <row r="8951" spans="1:16" ht="12.75" x14ac:dyDescent="0.2">
      <c r="A8951" s="4" t="s">
        <v>3048</v>
      </c>
      <c r="B8951" s="4" t="s">
        <v>10496</v>
      </c>
      <c r="C8951" s="4" t="s">
        <v>10930</v>
      </c>
      <c r="D8951" s="4" t="s">
        <v>13936</v>
      </c>
      <c r="E8951" s="4" t="s">
        <v>10974</v>
      </c>
      <c r="F8951" s="4" t="s">
        <v>10975</v>
      </c>
      <c r="G8951" s="4" t="s">
        <v>10984</v>
      </c>
      <c r="H8951" s="4" t="s">
        <v>20</v>
      </c>
      <c r="I8951" s="4" t="s">
        <v>21</v>
      </c>
      <c r="J8951" s="4" t="s">
        <v>22</v>
      </c>
      <c r="K8951" s="4" t="s">
        <v>10136</v>
      </c>
      <c r="L8951" s="4" t="s">
        <v>10977</v>
      </c>
      <c r="M8951" s="5">
        <v>44922</v>
      </c>
      <c r="N8951" s="6">
        <v>1167</v>
      </c>
      <c r="O8951" s="4">
        <f t="shared" si="278"/>
        <v>27</v>
      </c>
      <c r="P8951" s="4" t="str">
        <f t="shared" si="279"/>
        <v>2022-12</v>
      </c>
    </row>
    <row r="8952" spans="1:16" ht="12.75" x14ac:dyDescent="0.2">
      <c r="A8952" s="4" t="s">
        <v>3048</v>
      </c>
      <c r="B8952" s="4" t="s">
        <v>10496</v>
      </c>
      <c r="C8952" s="4" t="s">
        <v>10930</v>
      </c>
      <c r="D8952" s="4" t="s">
        <v>25</v>
      </c>
      <c r="E8952" s="4" t="s">
        <v>11317</v>
      </c>
      <c r="F8952" s="4" t="s">
        <v>11318</v>
      </c>
      <c r="G8952" s="4" t="s">
        <v>11322</v>
      </c>
      <c r="H8952" s="4" t="s">
        <v>20</v>
      </c>
      <c r="I8952" s="4" t="s">
        <v>29</v>
      </c>
      <c r="J8952" s="4" t="s">
        <v>22</v>
      </c>
      <c r="K8952" s="4" t="s">
        <v>11320</v>
      </c>
      <c r="L8952" s="4" t="s">
        <v>11321</v>
      </c>
      <c r="M8952" s="5">
        <v>44922</v>
      </c>
      <c r="N8952" s="6">
        <v>2936</v>
      </c>
      <c r="O8952" s="4">
        <f t="shared" si="278"/>
        <v>27</v>
      </c>
      <c r="P8952" s="4" t="str">
        <f t="shared" si="279"/>
        <v>2022-12</v>
      </c>
    </row>
    <row r="8953" spans="1:16" ht="12.75" x14ac:dyDescent="0.2">
      <c r="A8953" s="4" t="s">
        <v>3048</v>
      </c>
      <c r="B8953" s="4" t="s">
        <v>10496</v>
      </c>
      <c r="C8953" s="4" t="s">
        <v>10930</v>
      </c>
      <c r="D8953" s="4" t="s">
        <v>25</v>
      </c>
      <c r="E8953" s="4" t="s">
        <v>11002</v>
      </c>
      <c r="F8953" s="4" t="s">
        <v>11003</v>
      </c>
      <c r="G8953" s="4" t="s">
        <v>11345</v>
      </c>
      <c r="H8953" s="4" t="s">
        <v>20</v>
      </c>
      <c r="I8953" s="4" t="s">
        <v>29</v>
      </c>
      <c r="J8953" s="4" t="s">
        <v>36</v>
      </c>
      <c r="K8953" s="4" t="s">
        <v>10934</v>
      </c>
      <c r="L8953" s="4" t="s">
        <v>10935</v>
      </c>
      <c r="M8953" s="5">
        <v>44922</v>
      </c>
      <c r="N8953" s="6">
        <v>8287</v>
      </c>
      <c r="O8953" s="4">
        <f t="shared" si="278"/>
        <v>27</v>
      </c>
      <c r="P8953" s="4" t="str">
        <f t="shared" si="279"/>
        <v>2022-12</v>
      </c>
    </row>
    <row r="8954" spans="1:16" ht="12.75" x14ac:dyDescent="0.2">
      <c r="A8954" s="4" t="s">
        <v>3048</v>
      </c>
      <c r="B8954" s="4" t="s">
        <v>11712</v>
      </c>
      <c r="C8954" s="4" t="s">
        <v>11719</v>
      </c>
      <c r="D8954" s="4" t="s">
        <v>11882</v>
      </c>
      <c r="E8954" s="4" t="s">
        <v>11913</v>
      </c>
      <c r="F8954" s="4" t="s">
        <v>11914</v>
      </c>
      <c r="G8954" s="4" t="s">
        <v>11918</v>
      </c>
      <c r="H8954" s="4" t="s">
        <v>20</v>
      </c>
      <c r="I8954" s="4" t="s">
        <v>21</v>
      </c>
      <c r="J8954" s="4" t="s">
        <v>36</v>
      </c>
      <c r="K8954" s="4" t="s">
        <v>11723</v>
      </c>
      <c r="L8954" s="4" t="s">
        <v>3549</v>
      </c>
      <c r="M8954" s="5">
        <v>44922</v>
      </c>
      <c r="N8954" s="6">
        <v>7962</v>
      </c>
      <c r="O8954" s="4">
        <f t="shared" si="278"/>
        <v>27</v>
      </c>
      <c r="P8954" s="4" t="str">
        <f t="shared" si="279"/>
        <v>2022-12</v>
      </c>
    </row>
    <row r="8955" spans="1:16" ht="12.75" x14ac:dyDescent="0.2">
      <c r="A8955" s="4" t="s">
        <v>14</v>
      </c>
      <c r="B8955" s="4" t="s">
        <v>15</v>
      </c>
      <c r="C8955" s="4" t="s">
        <v>504</v>
      </c>
      <c r="D8955" s="4" t="s">
        <v>13936</v>
      </c>
      <c r="E8955" s="4" t="s">
        <v>527</v>
      </c>
      <c r="F8955" s="4" t="s">
        <v>528</v>
      </c>
      <c r="G8955" s="4" t="s">
        <v>529</v>
      </c>
      <c r="H8955" s="4" t="s">
        <v>20</v>
      </c>
      <c r="I8955" s="4" t="s">
        <v>21</v>
      </c>
      <c r="J8955" s="4" t="s">
        <v>36</v>
      </c>
      <c r="K8955" s="4" t="s">
        <v>508</v>
      </c>
      <c r="L8955" s="4" t="s">
        <v>100</v>
      </c>
      <c r="M8955" s="5">
        <v>44923</v>
      </c>
      <c r="N8955" s="6">
        <v>6467</v>
      </c>
      <c r="O8955" s="4">
        <f t="shared" si="278"/>
        <v>28</v>
      </c>
      <c r="P8955" s="4" t="str">
        <f t="shared" si="279"/>
        <v>2022-12</v>
      </c>
    </row>
    <row r="8956" spans="1:16" ht="12.75" x14ac:dyDescent="0.2">
      <c r="A8956" s="4" t="s">
        <v>1050</v>
      </c>
      <c r="B8956" s="4" t="s">
        <v>1051</v>
      </c>
      <c r="C8956" s="4" t="s">
        <v>1052</v>
      </c>
      <c r="D8956" s="4" t="s">
        <v>1832</v>
      </c>
      <c r="E8956" s="4" t="s">
        <v>1814</v>
      </c>
      <c r="F8956" s="4" t="s">
        <v>1815</v>
      </c>
      <c r="G8956" s="4" t="s">
        <v>1834</v>
      </c>
      <c r="H8956" s="4" t="s">
        <v>20</v>
      </c>
      <c r="I8956" s="4" t="s">
        <v>29</v>
      </c>
      <c r="J8956" s="4" t="s">
        <v>22</v>
      </c>
      <c r="K8956" s="4" t="s">
        <v>1208</v>
      </c>
      <c r="L8956" s="4" t="s">
        <v>1209</v>
      </c>
      <c r="M8956" s="5">
        <v>44923</v>
      </c>
      <c r="N8956" s="6">
        <v>2920</v>
      </c>
      <c r="O8956" s="4">
        <f t="shared" si="278"/>
        <v>28</v>
      </c>
      <c r="P8956" s="4" t="str">
        <f t="shared" si="279"/>
        <v>2022-12</v>
      </c>
    </row>
    <row r="8957" spans="1:16" ht="12.75" x14ac:dyDescent="0.2">
      <c r="A8957" s="4" t="s">
        <v>1050</v>
      </c>
      <c r="B8957" s="4" t="s">
        <v>5461</v>
      </c>
      <c r="C8957" s="4" t="s">
        <v>5462</v>
      </c>
      <c r="D8957" s="4" t="s">
        <v>5659</v>
      </c>
      <c r="E8957" s="4" t="s">
        <v>5769</v>
      </c>
      <c r="F8957" s="4" t="s">
        <v>5770</v>
      </c>
      <c r="G8957" s="4" t="s">
        <v>5771</v>
      </c>
      <c r="H8957" s="4" t="s">
        <v>20</v>
      </c>
      <c r="I8957" s="4" t="s">
        <v>21</v>
      </c>
      <c r="J8957" s="4" t="s">
        <v>39</v>
      </c>
      <c r="K8957" s="4" t="s">
        <v>5495</v>
      </c>
      <c r="L8957" s="4" t="s">
        <v>5481</v>
      </c>
      <c r="M8957" s="5">
        <v>44923</v>
      </c>
      <c r="N8957" s="6">
        <v>9991</v>
      </c>
      <c r="O8957" s="4">
        <f t="shared" si="278"/>
        <v>28</v>
      </c>
      <c r="P8957" s="4" t="str">
        <f t="shared" si="279"/>
        <v>2022-12</v>
      </c>
    </row>
    <row r="8958" spans="1:16" ht="12.75" x14ac:dyDescent="0.2">
      <c r="A8958" s="4" t="s">
        <v>14</v>
      </c>
      <c r="B8958" s="4" t="s">
        <v>6544</v>
      </c>
      <c r="C8958" s="4" t="s">
        <v>6545</v>
      </c>
      <c r="D8958" s="4" t="s">
        <v>6837</v>
      </c>
      <c r="E8958" s="4" t="s">
        <v>6705</v>
      </c>
      <c r="F8958" s="4" t="s">
        <v>6706</v>
      </c>
      <c r="G8958" s="4" t="s">
        <v>6838</v>
      </c>
      <c r="H8958" s="4" t="s">
        <v>20</v>
      </c>
      <c r="I8958" s="4" t="s">
        <v>21</v>
      </c>
      <c r="J8958" s="4" t="s">
        <v>22</v>
      </c>
      <c r="K8958" s="4" t="s">
        <v>6549</v>
      </c>
      <c r="L8958" s="4" t="s">
        <v>6576</v>
      </c>
      <c r="M8958" s="5">
        <v>44923</v>
      </c>
      <c r="N8958" s="6">
        <v>5341</v>
      </c>
      <c r="O8958" s="4">
        <f t="shared" si="278"/>
        <v>28</v>
      </c>
      <c r="P8958" s="4" t="str">
        <f t="shared" si="279"/>
        <v>2022-12</v>
      </c>
    </row>
    <row r="8959" spans="1:16" ht="12.75" x14ac:dyDescent="0.2">
      <c r="A8959" s="4" t="s">
        <v>14</v>
      </c>
      <c r="B8959" s="4" t="s">
        <v>6544</v>
      </c>
      <c r="C8959" s="4" t="s">
        <v>6545</v>
      </c>
      <c r="D8959" s="4" t="s">
        <v>6884</v>
      </c>
      <c r="E8959" s="4" t="s">
        <v>6888</v>
      </c>
      <c r="F8959" s="4" t="s">
        <v>3048</v>
      </c>
      <c r="G8959" s="4" t="s">
        <v>3048</v>
      </c>
      <c r="H8959" s="4" t="s">
        <v>210</v>
      </c>
      <c r="I8959" s="4" t="s">
        <v>210</v>
      </c>
      <c r="J8959" s="4" t="s">
        <v>3048</v>
      </c>
      <c r="K8959" s="4" t="s">
        <v>6553</v>
      </c>
      <c r="L8959" s="4" t="s">
        <v>6672</v>
      </c>
      <c r="M8959" s="5">
        <v>44923</v>
      </c>
      <c r="N8959" s="6">
        <v>5624</v>
      </c>
      <c r="O8959" s="4">
        <f t="shared" si="278"/>
        <v>28</v>
      </c>
      <c r="P8959" s="4" t="str">
        <f t="shared" si="279"/>
        <v>2022-12</v>
      </c>
    </row>
    <row r="8960" spans="1:16" ht="12.75" x14ac:dyDescent="0.2">
      <c r="A8960" s="4" t="s">
        <v>14</v>
      </c>
      <c r="B8960" s="4" t="s">
        <v>7127</v>
      </c>
      <c r="C8960" s="4" t="s">
        <v>7128</v>
      </c>
      <c r="D8960" s="4" t="s">
        <v>13936</v>
      </c>
      <c r="E8960" s="4" t="s">
        <v>7170</v>
      </c>
      <c r="F8960" s="4" t="s">
        <v>7171</v>
      </c>
      <c r="G8960" s="4" t="s">
        <v>7172</v>
      </c>
      <c r="H8960" s="4" t="s">
        <v>20</v>
      </c>
      <c r="I8960" s="4" t="s">
        <v>21</v>
      </c>
      <c r="J8960" s="4" t="s">
        <v>22</v>
      </c>
      <c r="K8960" s="4" t="s">
        <v>7144</v>
      </c>
      <c r="L8960" s="4" t="s">
        <v>7133</v>
      </c>
      <c r="M8960" s="5">
        <v>44923</v>
      </c>
      <c r="N8960" s="6">
        <v>6057</v>
      </c>
      <c r="O8960" s="4">
        <f t="shared" si="278"/>
        <v>28</v>
      </c>
      <c r="P8960" s="4" t="str">
        <f t="shared" si="279"/>
        <v>2022-12</v>
      </c>
    </row>
    <row r="8961" spans="1:16" ht="12.75" x14ac:dyDescent="0.2">
      <c r="A8961" s="4" t="s">
        <v>14</v>
      </c>
      <c r="B8961" s="4" t="s">
        <v>7127</v>
      </c>
      <c r="C8961" s="4" t="s">
        <v>7128</v>
      </c>
      <c r="D8961" s="4" t="s">
        <v>25</v>
      </c>
      <c r="E8961" s="4" t="s">
        <v>7157</v>
      </c>
      <c r="F8961" s="4" t="s">
        <v>7158</v>
      </c>
      <c r="G8961" s="4" t="s">
        <v>7249</v>
      </c>
      <c r="H8961" s="4" t="s">
        <v>20</v>
      </c>
      <c r="I8961" s="4" t="s">
        <v>29</v>
      </c>
      <c r="J8961" s="4" t="s">
        <v>22</v>
      </c>
      <c r="K8961" s="4" t="s">
        <v>7135</v>
      </c>
      <c r="L8961" s="4" t="s">
        <v>7151</v>
      </c>
      <c r="M8961" s="5">
        <v>44923</v>
      </c>
      <c r="N8961" s="6">
        <v>7887</v>
      </c>
      <c r="O8961" s="4">
        <f t="shared" si="278"/>
        <v>28</v>
      </c>
      <c r="P8961" s="4" t="str">
        <f t="shared" si="279"/>
        <v>2022-12</v>
      </c>
    </row>
    <row r="8962" spans="1:16" ht="12.75" x14ac:dyDescent="0.2">
      <c r="A8962" s="4" t="s">
        <v>14</v>
      </c>
      <c r="B8962" s="4" t="s">
        <v>7127</v>
      </c>
      <c r="C8962" s="4" t="s">
        <v>7128</v>
      </c>
      <c r="D8962" s="4" t="s">
        <v>7461</v>
      </c>
      <c r="E8962" s="4" t="s">
        <v>7505</v>
      </c>
      <c r="F8962" s="4" t="s">
        <v>7506</v>
      </c>
      <c r="G8962" s="4" t="s">
        <v>7508</v>
      </c>
      <c r="H8962" s="4" t="s">
        <v>210</v>
      </c>
      <c r="I8962" s="4" t="s">
        <v>210</v>
      </c>
      <c r="J8962" s="4" t="s">
        <v>226</v>
      </c>
      <c r="K8962" s="4" t="s">
        <v>7135</v>
      </c>
      <c r="L8962" s="4" t="s">
        <v>7203</v>
      </c>
      <c r="M8962" s="5">
        <v>44923</v>
      </c>
      <c r="N8962" s="6">
        <v>4969</v>
      </c>
      <c r="O8962" s="4">
        <f t="shared" ref="O8962:O9023" si="280">DAY(M8962)</f>
        <v>28</v>
      </c>
      <c r="P8962" s="4" t="str">
        <f t="shared" ref="P8962:P9023" si="281">TEXT(M8962,"YYYY-MM")</f>
        <v>2022-12</v>
      </c>
    </row>
    <row r="8963" spans="1:16" ht="12.75" x14ac:dyDescent="0.2">
      <c r="A8963" s="4" t="s">
        <v>14</v>
      </c>
      <c r="B8963" s="4" t="s">
        <v>7654</v>
      </c>
      <c r="C8963" s="4" t="s">
        <v>8288</v>
      </c>
      <c r="D8963" s="4" t="s">
        <v>8148</v>
      </c>
      <c r="E8963" s="4" t="s">
        <v>8130</v>
      </c>
      <c r="F8963" s="4" t="s">
        <v>8131</v>
      </c>
      <c r="G8963" s="4" t="s">
        <v>8830</v>
      </c>
      <c r="H8963" s="4" t="s">
        <v>20</v>
      </c>
      <c r="I8963" s="4" t="s">
        <v>21</v>
      </c>
      <c r="J8963" s="4" t="s">
        <v>36</v>
      </c>
      <c r="K8963" s="4" t="s">
        <v>8826</v>
      </c>
      <c r="L8963" s="4" t="s">
        <v>8112</v>
      </c>
      <c r="M8963" s="5">
        <v>44923</v>
      </c>
      <c r="N8963" s="6">
        <v>9993</v>
      </c>
      <c r="O8963" s="4">
        <f t="shared" si="280"/>
        <v>28</v>
      </c>
      <c r="P8963" s="4" t="str">
        <f t="shared" si="281"/>
        <v>2022-12</v>
      </c>
    </row>
    <row r="8964" spans="1:16" ht="12.75" x14ac:dyDescent="0.2">
      <c r="A8964" s="4" t="s">
        <v>3048</v>
      </c>
      <c r="B8964" s="4" t="s">
        <v>9902</v>
      </c>
      <c r="C8964" s="4" t="s">
        <v>10147</v>
      </c>
      <c r="D8964" s="4" t="s">
        <v>25</v>
      </c>
      <c r="E8964" s="4" t="s">
        <v>10216</v>
      </c>
      <c r="F8964" s="4" t="s">
        <v>10217</v>
      </c>
      <c r="G8964" s="4" t="s">
        <v>10218</v>
      </c>
      <c r="H8964" s="4" t="s">
        <v>20</v>
      </c>
      <c r="I8964" s="4" t="s">
        <v>29</v>
      </c>
      <c r="J8964" s="4" t="s">
        <v>39</v>
      </c>
      <c r="K8964" s="4" t="s">
        <v>10151</v>
      </c>
      <c r="L8964" s="4" t="s">
        <v>10191</v>
      </c>
      <c r="M8964" s="5">
        <v>44923</v>
      </c>
      <c r="N8964" s="6">
        <v>6554</v>
      </c>
      <c r="O8964" s="4">
        <f t="shared" si="280"/>
        <v>28</v>
      </c>
      <c r="P8964" s="4" t="str">
        <f t="shared" si="281"/>
        <v>2022-12</v>
      </c>
    </row>
    <row r="8965" spans="1:16" ht="12.75" x14ac:dyDescent="0.2">
      <c r="A8965" s="4" t="s">
        <v>3048</v>
      </c>
      <c r="B8965" s="4" t="s">
        <v>9902</v>
      </c>
      <c r="C8965" s="4" t="s">
        <v>10147</v>
      </c>
      <c r="D8965" s="4" t="s">
        <v>10441</v>
      </c>
      <c r="E8965" s="4" t="s">
        <v>10470</v>
      </c>
      <c r="F8965" s="4" t="s">
        <v>10471</v>
      </c>
      <c r="G8965" s="4" t="s">
        <v>10473</v>
      </c>
      <c r="H8965" s="4" t="s">
        <v>20</v>
      </c>
      <c r="I8965" s="4" t="s">
        <v>21</v>
      </c>
      <c r="J8965" s="4" t="s">
        <v>22</v>
      </c>
      <c r="K8965" s="4" t="s">
        <v>10165</v>
      </c>
      <c r="L8965" s="4" t="s">
        <v>10191</v>
      </c>
      <c r="M8965" s="5">
        <v>44923</v>
      </c>
      <c r="N8965" s="6">
        <v>9007</v>
      </c>
      <c r="O8965" s="4">
        <f t="shared" si="280"/>
        <v>28</v>
      </c>
      <c r="P8965" s="4" t="str">
        <f t="shared" si="281"/>
        <v>2022-12</v>
      </c>
    </row>
    <row r="8966" spans="1:16" ht="12.75" x14ac:dyDescent="0.2">
      <c r="A8966" s="4" t="s">
        <v>3048</v>
      </c>
      <c r="B8966" s="4" t="s">
        <v>10496</v>
      </c>
      <c r="C8966" s="4" t="s">
        <v>10497</v>
      </c>
      <c r="D8966" s="4" t="s">
        <v>10665</v>
      </c>
      <c r="E8966" s="4" t="s">
        <v>10571</v>
      </c>
      <c r="F8966" s="4" t="s">
        <v>10572</v>
      </c>
      <c r="G8966" s="4" t="s">
        <v>10735</v>
      </c>
      <c r="H8966" s="4" t="s">
        <v>210</v>
      </c>
      <c r="I8966" s="4" t="s">
        <v>343</v>
      </c>
      <c r="J8966" s="4" t="s">
        <v>22</v>
      </c>
      <c r="K8966" s="4" t="s">
        <v>10549</v>
      </c>
      <c r="L8966" s="4" t="s">
        <v>10574</v>
      </c>
      <c r="M8966" s="5">
        <v>44923</v>
      </c>
      <c r="N8966" s="6">
        <v>3865</v>
      </c>
      <c r="O8966" s="4">
        <f t="shared" si="280"/>
        <v>28</v>
      </c>
      <c r="P8966" s="4" t="str">
        <f t="shared" si="281"/>
        <v>2022-12</v>
      </c>
    </row>
    <row r="8967" spans="1:16" ht="12.75" x14ac:dyDescent="0.2">
      <c r="A8967" s="4" t="s">
        <v>3048</v>
      </c>
      <c r="B8967" s="4" t="s">
        <v>10496</v>
      </c>
      <c r="C8967" s="4" t="s">
        <v>10497</v>
      </c>
      <c r="D8967" s="4" t="s">
        <v>6507</v>
      </c>
      <c r="E8967" s="4" t="s">
        <v>10916</v>
      </c>
      <c r="F8967" s="4" t="s">
        <v>10917</v>
      </c>
      <c r="G8967" s="4" t="s">
        <v>10918</v>
      </c>
      <c r="H8967" s="4" t="s">
        <v>210</v>
      </c>
      <c r="I8967" s="4" t="s">
        <v>210</v>
      </c>
      <c r="J8967" s="4" t="s">
        <v>226</v>
      </c>
      <c r="K8967" s="4" t="s">
        <v>10501</v>
      </c>
      <c r="L8967" s="4" t="s">
        <v>10137</v>
      </c>
      <c r="M8967" s="5">
        <v>44923</v>
      </c>
      <c r="N8967" s="6">
        <v>8999</v>
      </c>
      <c r="O8967" s="4">
        <f t="shared" si="280"/>
        <v>28</v>
      </c>
      <c r="P8967" s="4" t="str">
        <f t="shared" si="281"/>
        <v>2022-12</v>
      </c>
    </row>
    <row r="8968" spans="1:16" ht="12.75" x14ac:dyDescent="0.2">
      <c r="A8968" s="4" t="s">
        <v>3048</v>
      </c>
      <c r="B8968" s="4" t="s">
        <v>10496</v>
      </c>
      <c r="C8968" s="4" t="s">
        <v>10930</v>
      </c>
      <c r="D8968" s="4" t="s">
        <v>13936</v>
      </c>
      <c r="E8968" s="4" t="s">
        <v>11130</v>
      </c>
      <c r="F8968" s="4" t="s">
        <v>11131</v>
      </c>
      <c r="G8968" s="4" t="s">
        <v>11140</v>
      </c>
      <c r="H8968" s="4" t="s">
        <v>20</v>
      </c>
      <c r="I8968" s="4" t="s">
        <v>21</v>
      </c>
      <c r="J8968" s="4" t="s">
        <v>36</v>
      </c>
      <c r="K8968" s="4" t="s">
        <v>10934</v>
      </c>
      <c r="L8968" s="4" t="s">
        <v>10935</v>
      </c>
      <c r="M8968" s="5">
        <v>44923</v>
      </c>
      <c r="N8968" s="6">
        <v>6623</v>
      </c>
      <c r="O8968" s="4">
        <f t="shared" si="280"/>
        <v>28</v>
      </c>
      <c r="P8968" s="4" t="str">
        <f t="shared" si="281"/>
        <v>2022-12</v>
      </c>
    </row>
    <row r="8969" spans="1:16" ht="12.75" x14ac:dyDescent="0.2">
      <c r="A8969" s="4" t="s">
        <v>3048</v>
      </c>
      <c r="B8969" s="4" t="s">
        <v>11712</v>
      </c>
      <c r="C8969" s="4" t="s">
        <v>11719</v>
      </c>
      <c r="D8969" s="4" t="s">
        <v>25</v>
      </c>
      <c r="E8969" s="4" t="s">
        <v>5478</v>
      </c>
      <c r="F8969" s="4" t="s">
        <v>5479</v>
      </c>
      <c r="G8969" s="4" t="s">
        <v>11859</v>
      </c>
      <c r="H8969" s="4" t="s">
        <v>20</v>
      </c>
      <c r="I8969" s="4" t="s">
        <v>29</v>
      </c>
      <c r="J8969" s="4" t="s">
        <v>22</v>
      </c>
      <c r="K8969" s="4" t="s">
        <v>11723</v>
      </c>
      <c r="L8969" s="4" t="s">
        <v>5477</v>
      </c>
      <c r="M8969" s="5">
        <v>44923</v>
      </c>
      <c r="N8969" s="6">
        <v>3586</v>
      </c>
      <c r="O8969" s="4">
        <f t="shared" si="280"/>
        <v>28</v>
      </c>
      <c r="P8969" s="4" t="str">
        <f t="shared" si="281"/>
        <v>2022-12</v>
      </c>
    </row>
    <row r="8970" spans="1:16" ht="12.75" x14ac:dyDescent="0.2">
      <c r="A8970" s="4" t="s">
        <v>3048</v>
      </c>
      <c r="B8970" s="4" t="s">
        <v>12289</v>
      </c>
      <c r="C8970" s="4" t="s">
        <v>12643</v>
      </c>
      <c r="D8970" s="4" t="s">
        <v>12751</v>
      </c>
      <c r="E8970" s="4" t="s">
        <v>12772</v>
      </c>
      <c r="F8970" s="4" t="s">
        <v>12773</v>
      </c>
      <c r="G8970" s="4" t="s">
        <v>12781</v>
      </c>
      <c r="H8970" s="4" t="s">
        <v>20</v>
      </c>
      <c r="I8970" s="4" t="s">
        <v>21</v>
      </c>
      <c r="J8970" s="4" t="s">
        <v>22</v>
      </c>
      <c r="K8970" s="4" t="s">
        <v>12668</v>
      </c>
      <c r="L8970" s="4" t="s">
        <v>12012</v>
      </c>
      <c r="M8970" s="5">
        <v>44923</v>
      </c>
      <c r="N8970" s="6">
        <v>3092</v>
      </c>
      <c r="O8970" s="4">
        <f t="shared" si="280"/>
        <v>28</v>
      </c>
      <c r="P8970" s="4" t="str">
        <f t="shared" si="281"/>
        <v>2022-12</v>
      </c>
    </row>
    <row r="8971" spans="1:16" ht="12.75" x14ac:dyDescent="0.2">
      <c r="A8971" s="4" t="s">
        <v>14</v>
      </c>
      <c r="B8971" s="4" t="s">
        <v>15</v>
      </c>
      <c r="C8971" s="4" t="s">
        <v>68</v>
      </c>
      <c r="D8971" s="4" t="s">
        <v>32</v>
      </c>
      <c r="E8971" s="4" t="s">
        <v>40</v>
      </c>
      <c r="F8971" s="4" t="s">
        <v>41</v>
      </c>
      <c r="G8971" s="4" t="s">
        <v>362</v>
      </c>
      <c r="H8971" s="4" t="s">
        <v>20</v>
      </c>
      <c r="I8971" s="4" t="s">
        <v>21</v>
      </c>
      <c r="J8971" s="4" t="s">
        <v>22</v>
      </c>
      <c r="K8971" s="4" t="s">
        <v>77</v>
      </c>
      <c r="L8971" s="4" t="s">
        <v>47</v>
      </c>
      <c r="M8971" s="5">
        <v>44924</v>
      </c>
      <c r="N8971" s="6">
        <v>8341</v>
      </c>
      <c r="O8971" s="4">
        <f t="shared" si="280"/>
        <v>29</v>
      </c>
      <c r="P8971" s="4" t="str">
        <f t="shared" si="281"/>
        <v>2022-12</v>
      </c>
    </row>
    <row r="8972" spans="1:16" ht="12.75" x14ac:dyDescent="0.2">
      <c r="A8972" s="4" t="s">
        <v>14</v>
      </c>
      <c r="B8972" s="4" t="s">
        <v>15</v>
      </c>
      <c r="C8972" s="4" t="s">
        <v>68</v>
      </c>
      <c r="D8972" s="4" t="s">
        <v>372</v>
      </c>
      <c r="E8972" s="4" t="s">
        <v>69</v>
      </c>
      <c r="F8972" s="4" t="s">
        <v>70</v>
      </c>
      <c r="G8972" s="4" t="s">
        <v>374</v>
      </c>
      <c r="H8972" s="4" t="s">
        <v>20</v>
      </c>
      <c r="I8972" s="4" t="s">
        <v>21</v>
      </c>
      <c r="J8972" s="4" t="s">
        <v>22</v>
      </c>
      <c r="K8972" s="4" t="s">
        <v>72</v>
      </c>
      <c r="L8972" s="4" t="s">
        <v>73</v>
      </c>
      <c r="M8972" s="5">
        <v>44924</v>
      </c>
      <c r="N8972" s="6">
        <v>7390</v>
      </c>
      <c r="O8972" s="4">
        <f t="shared" si="280"/>
        <v>29</v>
      </c>
      <c r="P8972" s="4" t="str">
        <f t="shared" si="281"/>
        <v>2022-12</v>
      </c>
    </row>
    <row r="8973" spans="1:16" ht="12.75" x14ac:dyDescent="0.2">
      <c r="A8973" s="4" t="s">
        <v>14</v>
      </c>
      <c r="B8973" s="4" t="s">
        <v>15</v>
      </c>
      <c r="C8973" s="4" t="s">
        <v>68</v>
      </c>
      <c r="D8973" s="4" t="s">
        <v>417</v>
      </c>
      <c r="E8973" s="4" t="s">
        <v>419</v>
      </c>
      <c r="F8973" s="4" t="s">
        <v>3048</v>
      </c>
      <c r="G8973" s="4" t="s">
        <v>3048</v>
      </c>
      <c r="H8973" s="4" t="s">
        <v>210</v>
      </c>
      <c r="I8973" s="4" t="s">
        <v>210</v>
      </c>
      <c r="J8973" s="4" t="s">
        <v>3048</v>
      </c>
      <c r="K8973" s="4" t="s">
        <v>109</v>
      </c>
      <c r="L8973" s="4" t="s">
        <v>211</v>
      </c>
      <c r="M8973" s="5">
        <v>44924</v>
      </c>
      <c r="N8973" s="6">
        <v>9919</v>
      </c>
      <c r="O8973" s="4">
        <f t="shared" si="280"/>
        <v>29</v>
      </c>
      <c r="P8973" s="4" t="str">
        <f t="shared" si="281"/>
        <v>2022-12</v>
      </c>
    </row>
    <row r="8974" spans="1:16" ht="12.75" x14ac:dyDescent="0.2">
      <c r="A8974" s="4" t="s">
        <v>1050</v>
      </c>
      <c r="B8974" s="4" t="s">
        <v>1051</v>
      </c>
      <c r="C8974" s="4" t="s">
        <v>1052</v>
      </c>
      <c r="D8974" s="4" t="s">
        <v>25</v>
      </c>
      <c r="E8974" s="4" t="s">
        <v>1095</v>
      </c>
      <c r="F8974" s="4" t="s">
        <v>1096</v>
      </c>
      <c r="G8974" s="4" t="s">
        <v>1339</v>
      </c>
      <c r="H8974" s="4" t="s">
        <v>20</v>
      </c>
      <c r="I8974" s="4" t="s">
        <v>29</v>
      </c>
      <c r="J8974" s="4" t="s">
        <v>22</v>
      </c>
      <c r="K8974" s="4" t="s">
        <v>1056</v>
      </c>
      <c r="L8974" s="4" t="s">
        <v>1057</v>
      </c>
      <c r="M8974" s="5">
        <v>44924</v>
      </c>
      <c r="N8974" s="6">
        <v>7655</v>
      </c>
      <c r="O8974" s="4">
        <f t="shared" si="280"/>
        <v>29</v>
      </c>
      <c r="P8974" s="4" t="str">
        <f t="shared" si="281"/>
        <v>2022-12</v>
      </c>
    </row>
    <row r="8975" spans="1:16" ht="12.75" x14ac:dyDescent="0.2">
      <c r="A8975" s="4" t="s">
        <v>1050</v>
      </c>
      <c r="B8975" s="4" t="s">
        <v>1051</v>
      </c>
      <c r="C8975" s="4" t="s">
        <v>1999</v>
      </c>
      <c r="D8975" s="4" t="s">
        <v>2078</v>
      </c>
      <c r="E8975" s="4" t="s">
        <v>2161</v>
      </c>
      <c r="F8975" s="4" t="s">
        <v>2162</v>
      </c>
      <c r="G8975" s="4" t="s">
        <v>2164</v>
      </c>
      <c r="H8975" s="4" t="s">
        <v>20</v>
      </c>
      <c r="I8975" s="4" t="s">
        <v>21</v>
      </c>
      <c r="J8975" s="4" t="s">
        <v>39</v>
      </c>
      <c r="K8975" s="4" t="s">
        <v>2003</v>
      </c>
      <c r="L8975" s="4" t="s">
        <v>1195</v>
      </c>
      <c r="M8975" s="5">
        <v>44924</v>
      </c>
      <c r="N8975" s="6">
        <v>3476</v>
      </c>
      <c r="O8975" s="4">
        <f t="shared" si="280"/>
        <v>29</v>
      </c>
      <c r="P8975" s="4" t="str">
        <f t="shared" si="281"/>
        <v>2022-12</v>
      </c>
    </row>
    <row r="8976" spans="1:16" ht="12.75" x14ac:dyDescent="0.2">
      <c r="A8976" s="4" t="s">
        <v>1050</v>
      </c>
      <c r="B8976" s="4" t="s">
        <v>1051</v>
      </c>
      <c r="C8976" s="4" t="s">
        <v>2556</v>
      </c>
      <c r="D8976" s="4" t="s">
        <v>2755</v>
      </c>
      <c r="E8976" s="4" t="s">
        <v>2777</v>
      </c>
      <c r="F8976" s="4" t="s">
        <v>2778</v>
      </c>
      <c r="G8976" s="4" t="s">
        <v>2788</v>
      </c>
      <c r="H8976" s="4" t="s">
        <v>20</v>
      </c>
      <c r="I8976" s="4" t="s">
        <v>29</v>
      </c>
      <c r="J8976" s="4" t="s">
        <v>22</v>
      </c>
      <c r="K8976" s="4" t="s">
        <v>2565</v>
      </c>
      <c r="L8976" s="4" t="s">
        <v>2373</v>
      </c>
      <c r="M8976" s="5">
        <v>44924</v>
      </c>
      <c r="N8976" s="6">
        <v>536</v>
      </c>
      <c r="O8976" s="4">
        <f t="shared" si="280"/>
        <v>29</v>
      </c>
      <c r="P8976" s="4" t="str">
        <f t="shared" si="281"/>
        <v>2022-12</v>
      </c>
    </row>
    <row r="8977" spans="1:16" ht="12.75" x14ac:dyDescent="0.2">
      <c r="A8977" s="4" t="s">
        <v>14</v>
      </c>
      <c r="B8977" s="4" t="s">
        <v>4342</v>
      </c>
      <c r="C8977" s="4" t="s">
        <v>4343</v>
      </c>
      <c r="D8977" s="4" t="s">
        <v>5158</v>
      </c>
      <c r="E8977" s="4" t="s">
        <v>5159</v>
      </c>
      <c r="F8977" s="4" t="s">
        <v>5160</v>
      </c>
      <c r="G8977" s="4" t="s">
        <v>5161</v>
      </c>
      <c r="H8977" s="4" t="s">
        <v>20</v>
      </c>
      <c r="I8977" s="4" t="s">
        <v>21</v>
      </c>
      <c r="J8977" s="4" t="s">
        <v>39</v>
      </c>
      <c r="K8977" s="4" t="s">
        <v>4347</v>
      </c>
      <c r="L8977" s="4" t="s">
        <v>4348</v>
      </c>
      <c r="M8977" s="5">
        <v>44924</v>
      </c>
      <c r="N8977" s="6">
        <v>5086</v>
      </c>
      <c r="O8977" s="4">
        <f t="shared" si="280"/>
        <v>29</v>
      </c>
      <c r="P8977" s="4" t="str">
        <f t="shared" si="281"/>
        <v>2022-12</v>
      </c>
    </row>
    <row r="8978" spans="1:16" ht="12.75" x14ac:dyDescent="0.2">
      <c r="A8978" s="4" t="s">
        <v>14</v>
      </c>
      <c r="B8978" s="4" t="s">
        <v>6544</v>
      </c>
      <c r="C8978" s="4" t="s">
        <v>6545</v>
      </c>
      <c r="D8978" s="4" t="s">
        <v>6892</v>
      </c>
      <c r="E8978" s="4" t="s">
        <v>6900</v>
      </c>
      <c r="F8978" s="4" t="s">
        <v>6901</v>
      </c>
      <c r="G8978" s="4" t="s">
        <v>6902</v>
      </c>
      <c r="H8978" s="4" t="s">
        <v>210</v>
      </c>
      <c r="I8978" s="4" t="s">
        <v>210</v>
      </c>
      <c r="J8978" s="4" t="s">
        <v>226</v>
      </c>
      <c r="K8978" s="4" t="s">
        <v>6553</v>
      </c>
      <c r="L8978" s="4" t="s">
        <v>6672</v>
      </c>
      <c r="M8978" s="5">
        <v>44924</v>
      </c>
      <c r="N8978" s="6">
        <v>5145</v>
      </c>
      <c r="O8978" s="4">
        <f t="shared" si="280"/>
        <v>29</v>
      </c>
      <c r="P8978" s="4" t="str">
        <f t="shared" si="281"/>
        <v>2022-12</v>
      </c>
    </row>
    <row r="8979" spans="1:16" ht="12.75" x14ac:dyDescent="0.2">
      <c r="A8979" s="4" t="s">
        <v>14</v>
      </c>
      <c r="B8979" s="4" t="s">
        <v>7654</v>
      </c>
      <c r="C8979" s="4" t="s">
        <v>7655</v>
      </c>
      <c r="D8979" s="4" t="s">
        <v>25</v>
      </c>
      <c r="E8979" s="4" t="s">
        <v>7700</v>
      </c>
      <c r="F8979" s="4" t="s">
        <v>7701</v>
      </c>
      <c r="G8979" s="4" t="s">
        <v>7703</v>
      </c>
      <c r="H8979" s="4" t="s">
        <v>210</v>
      </c>
      <c r="I8979" s="4" t="s">
        <v>210</v>
      </c>
      <c r="J8979" s="4" t="s">
        <v>877</v>
      </c>
      <c r="K8979" s="4" t="s">
        <v>7659</v>
      </c>
      <c r="L8979" s="4" t="s">
        <v>7689</v>
      </c>
      <c r="M8979" s="5">
        <v>44924</v>
      </c>
      <c r="N8979" s="6">
        <v>216</v>
      </c>
      <c r="O8979" s="4">
        <f t="shared" si="280"/>
        <v>29</v>
      </c>
      <c r="P8979" s="4" t="str">
        <f t="shared" si="281"/>
        <v>2022-12</v>
      </c>
    </row>
    <row r="8980" spans="1:16" ht="12.75" x14ac:dyDescent="0.2">
      <c r="A8980" s="4" t="s">
        <v>14</v>
      </c>
      <c r="B8980" s="4" t="s">
        <v>7654</v>
      </c>
      <c r="C8980" s="4" t="s">
        <v>8095</v>
      </c>
      <c r="D8980" s="4" t="s">
        <v>8251</v>
      </c>
      <c r="E8980" s="4" t="s">
        <v>8276</v>
      </c>
      <c r="F8980" s="4" t="s">
        <v>8277</v>
      </c>
      <c r="G8980" s="4" t="s">
        <v>8278</v>
      </c>
      <c r="H8980" s="4" t="s">
        <v>20</v>
      </c>
      <c r="I8980" s="4" t="s">
        <v>21</v>
      </c>
      <c r="J8980" s="4" t="s">
        <v>22</v>
      </c>
      <c r="K8980" s="4" t="s">
        <v>8099</v>
      </c>
      <c r="L8980" s="4" t="s">
        <v>8112</v>
      </c>
      <c r="M8980" s="5">
        <v>44924</v>
      </c>
      <c r="N8980" s="6">
        <v>4989</v>
      </c>
      <c r="O8980" s="4">
        <f t="shared" si="280"/>
        <v>29</v>
      </c>
      <c r="P8980" s="4" t="str">
        <f t="shared" si="281"/>
        <v>2022-12</v>
      </c>
    </row>
    <row r="8981" spans="1:16" ht="12.75" x14ac:dyDescent="0.2">
      <c r="A8981" s="4" t="s">
        <v>14</v>
      </c>
      <c r="B8981" s="4" t="s">
        <v>7654</v>
      </c>
      <c r="C8981" s="4" t="s">
        <v>8288</v>
      </c>
      <c r="D8981" s="4" t="s">
        <v>8423</v>
      </c>
      <c r="E8981" s="4" t="s">
        <v>8495</v>
      </c>
      <c r="F8981" s="4" t="s">
        <v>8496</v>
      </c>
      <c r="G8981" s="4" t="s">
        <v>8501</v>
      </c>
      <c r="H8981" s="4" t="s">
        <v>20</v>
      </c>
      <c r="I8981" s="4" t="s">
        <v>21</v>
      </c>
      <c r="J8981" s="4" t="s">
        <v>22</v>
      </c>
      <c r="K8981" s="4" t="s">
        <v>8306</v>
      </c>
      <c r="L8981" s="4" t="s">
        <v>7151</v>
      </c>
      <c r="M8981" s="5">
        <v>44924</v>
      </c>
      <c r="N8981" s="6">
        <v>9933</v>
      </c>
      <c r="O8981" s="4">
        <f t="shared" si="280"/>
        <v>29</v>
      </c>
      <c r="P8981" s="4" t="str">
        <f t="shared" si="281"/>
        <v>2022-12</v>
      </c>
    </row>
    <row r="8982" spans="1:16" ht="12.75" x14ac:dyDescent="0.2">
      <c r="A8982" s="4" t="s">
        <v>14</v>
      </c>
      <c r="B8982" s="4" t="s">
        <v>7654</v>
      </c>
      <c r="C8982" s="4" t="s">
        <v>8288</v>
      </c>
      <c r="D8982" s="4" t="s">
        <v>8423</v>
      </c>
      <c r="E8982" s="4" t="s">
        <v>8521</v>
      </c>
      <c r="F8982" s="4" t="s">
        <v>8522</v>
      </c>
      <c r="G8982" s="4" t="s">
        <v>8528</v>
      </c>
      <c r="H8982" s="4" t="s">
        <v>20</v>
      </c>
      <c r="I8982" s="4" t="s">
        <v>21</v>
      </c>
      <c r="J8982" s="4" t="s">
        <v>22</v>
      </c>
      <c r="K8982" s="4" t="s">
        <v>8306</v>
      </c>
      <c r="L8982" s="4" t="s">
        <v>8349</v>
      </c>
      <c r="M8982" s="5">
        <v>44924</v>
      </c>
      <c r="N8982" s="6">
        <v>2118</v>
      </c>
      <c r="O8982" s="4">
        <f t="shared" si="280"/>
        <v>29</v>
      </c>
      <c r="P8982" s="4" t="str">
        <f t="shared" si="281"/>
        <v>2022-12</v>
      </c>
    </row>
    <row r="8983" spans="1:16" ht="12.75" x14ac:dyDescent="0.2">
      <c r="A8983" s="4" t="s">
        <v>14</v>
      </c>
      <c r="B8983" s="4" t="s">
        <v>7654</v>
      </c>
      <c r="C8983" s="4" t="s">
        <v>9450</v>
      </c>
      <c r="D8983" s="4" t="s">
        <v>7419</v>
      </c>
      <c r="E8983" s="4" t="s">
        <v>9460</v>
      </c>
      <c r="F8983" s="4" t="s">
        <v>9461</v>
      </c>
      <c r="G8983" s="4" t="s">
        <v>9582</v>
      </c>
      <c r="H8983" s="4" t="s">
        <v>20</v>
      </c>
      <c r="I8983" s="4" t="s">
        <v>21</v>
      </c>
      <c r="J8983" s="4" t="s">
        <v>22</v>
      </c>
      <c r="K8983" s="4" t="s">
        <v>7893</v>
      </c>
      <c r="L8983" s="4" t="s">
        <v>9145</v>
      </c>
      <c r="M8983" s="5">
        <v>44924</v>
      </c>
      <c r="N8983" s="6">
        <v>5382</v>
      </c>
      <c r="O8983" s="4">
        <f t="shared" si="280"/>
        <v>29</v>
      </c>
      <c r="P8983" s="4" t="str">
        <f t="shared" si="281"/>
        <v>2022-12</v>
      </c>
    </row>
    <row r="8984" spans="1:16" ht="12.75" x14ac:dyDescent="0.2">
      <c r="A8984" s="4" t="s">
        <v>3048</v>
      </c>
      <c r="B8984" s="4" t="s">
        <v>9902</v>
      </c>
      <c r="C8984" s="4" t="s">
        <v>10147</v>
      </c>
      <c r="D8984" s="4" t="s">
        <v>10392</v>
      </c>
      <c r="E8984" s="4" t="s">
        <v>10393</v>
      </c>
      <c r="F8984" s="4" t="s">
        <v>10394</v>
      </c>
      <c r="G8984" s="4" t="s">
        <v>10399</v>
      </c>
      <c r="H8984" s="4" t="s">
        <v>20</v>
      </c>
      <c r="I8984" s="4" t="s">
        <v>21</v>
      </c>
      <c r="J8984" s="4" t="s">
        <v>36</v>
      </c>
      <c r="K8984" s="4" t="s">
        <v>10156</v>
      </c>
      <c r="L8984" s="4" t="s">
        <v>9931</v>
      </c>
      <c r="M8984" s="5">
        <v>44924</v>
      </c>
      <c r="N8984" s="6">
        <v>8300</v>
      </c>
      <c r="O8984" s="4">
        <f t="shared" si="280"/>
        <v>29</v>
      </c>
      <c r="P8984" s="4" t="str">
        <f t="shared" si="281"/>
        <v>2022-12</v>
      </c>
    </row>
    <row r="8985" spans="1:16" ht="12.75" x14ac:dyDescent="0.2">
      <c r="A8985" s="4" t="s">
        <v>3048</v>
      </c>
      <c r="B8985" s="4" t="s">
        <v>10496</v>
      </c>
      <c r="C8985" s="4" t="s">
        <v>10497</v>
      </c>
      <c r="D8985" s="4" t="s">
        <v>13936</v>
      </c>
      <c r="E8985" s="4" t="s">
        <v>10503</v>
      </c>
      <c r="F8985" s="4" t="s">
        <v>10504</v>
      </c>
      <c r="G8985" s="4" t="s">
        <v>10515</v>
      </c>
      <c r="H8985" s="4" t="s">
        <v>20</v>
      </c>
      <c r="I8985" s="4" t="s">
        <v>21</v>
      </c>
      <c r="J8985" s="4" t="s">
        <v>22</v>
      </c>
      <c r="K8985" s="4" t="s">
        <v>10501</v>
      </c>
      <c r="L8985" s="4" t="s">
        <v>10502</v>
      </c>
      <c r="M8985" s="5">
        <v>44924</v>
      </c>
      <c r="N8985" s="6">
        <v>7038</v>
      </c>
      <c r="O8985" s="4">
        <f t="shared" si="280"/>
        <v>29</v>
      </c>
      <c r="P8985" s="4" t="str">
        <f t="shared" si="281"/>
        <v>2022-12</v>
      </c>
    </row>
    <row r="8986" spans="1:16" ht="12.75" x14ac:dyDescent="0.2">
      <c r="A8986" s="4" t="s">
        <v>3048</v>
      </c>
      <c r="B8986" s="4" t="s">
        <v>10496</v>
      </c>
      <c r="C8986" s="4" t="s">
        <v>10497</v>
      </c>
      <c r="D8986" s="4" t="s">
        <v>10665</v>
      </c>
      <c r="E8986" s="4" t="s">
        <v>10571</v>
      </c>
      <c r="F8986" s="4" t="s">
        <v>10572</v>
      </c>
      <c r="G8986" s="4" t="s">
        <v>10733</v>
      </c>
      <c r="H8986" s="4" t="s">
        <v>210</v>
      </c>
      <c r="I8986" s="4" t="s">
        <v>343</v>
      </c>
      <c r="J8986" s="4" t="s">
        <v>22</v>
      </c>
      <c r="K8986" s="4" t="s">
        <v>10549</v>
      </c>
      <c r="L8986" s="4" t="s">
        <v>10574</v>
      </c>
      <c r="M8986" s="5">
        <v>44924</v>
      </c>
      <c r="N8986" s="6">
        <v>1137</v>
      </c>
      <c r="O8986" s="4">
        <f t="shared" si="280"/>
        <v>29</v>
      </c>
      <c r="P8986" s="4" t="str">
        <f t="shared" si="281"/>
        <v>2022-12</v>
      </c>
    </row>
    <row r="8987" spans="1:16" ht="12.75" x14ac:dyDescent="0.2">
      <c r="A8987" s="4" t="s">
        <v>3048</v>
      </c>
      <c r="B8987" s="4" t="s">
        <v>12289</v>
      </c>
      <c r="C8987" s="4" t="s">
        <v>12291</v>
      </c>
      <c r="D8987" s="4" t="s">
        <v>10273</v>
      </c>
      <c r="E8987" s="4" t="s">
        <v>1162</v>
      </c>
      <c r="F8987" s="4" t="s">
        <v>1163</v>
      </c>
      <c r="G8987" s="4" t="s">
        <v>12497</v>
      </c>
      <c r="H8987" s="4" t="s">
        <v>20</v>
      </c>
      <c r="I8987" s="4" t="s">
        <v>21</v>
      </c>
      <c r="J8987" s="4" t="s">
        <v>22</v>
      </c>
      <c r="K8987" s="4" t="s">
        <v>12299</v>
      </c>
      <c r="L8987" s="4" t="s">
        <v>689</v>
      </c>
      <c r="M8987" s="5">
        <v>44924</v>
      </c>
      <c r="N8987" s="6">
        <v>900</v>
      </c>
      <c r="O8987" s="4">
        <f t="shared" si="280"/>
        <v>29</v>
      </c>
      <c r="P8987" s="4" t="str">
        <f t="shared" si="281"/>
        <v>2022-12</v>
      </c>
    </row>
    <row r="8988" spans="1:16" ht="12.75" x14ac:dyDescent="0.2">
      <c r="A8988" s="4" t="s">
        <v>3048</v>
      </c>
      <c r="B8988" s="4" t="s">
        <v>12289</v>
      </c>
      <c r="C8988" s="4" t="s">
        <v>12841</v>
      </c>
      <c r="D8988" s="4" t="s">
        <v>1496</v>
      </c>
      <c r="E8988" s="4" t="s">
        <v>13074</v>
      </c>
      <c r="F8988" s="4" t="s">
        <v>13075</v>
      </c>
      <c r="G8988" s="4" t="s">
        <v>13077</v>
      </c>
      <c r="H8988" s="4" t="s">
        <v>20</v>
      </c>
      <c r="I8988" s="4" t="s">
        <v>21</v>
      </c>
      <c r="J8988" s="4" t="s">
        <v>36</v>
      </c>
      <c r="K8988" s="4" t="s">
        <v>12850</v>
      </c>
      <c r="L8988" s="4" t="s">
        <v>12121</v>
      </c>
      <c r="M8988" s="5">
        <v>44924</v>
      </c>
      <c r="N8988" s="6">
        <v>6186</v>
      </c>
      <c r="O8988" s="4">
        <f t="shared" si="280"/>
        <v>29</v>
      </c>
      <c r="P8988" s="4" t="str">
        <f t="shared" si="281"/>
        <v>2022-12</v>
      </c>
    </row>
    <row r="8989" spans="1:16" ht="12.75" x14ac:dyDescent="0.2">
      <c r="A8989" s="4" t="s">
        <v>3048</v>
      </c>
      <c r="B8989" s="4" t="s">
        <v>12289</v>
      </c>
      <c r="C8989" s="4" t="s">
        <v>13302</v>
      </c>
      <c r="D8989" s="4" t="s">
        <v>13469</v>
      </c>
      <c r="E8989" s="4" t="s">
        <v>13470</v>
      </c>
      <c r="F8989" s="4" t="s">
        <v>13471</v>
      </c>
      <c r="G8989" s="4" t="s">
        <v>13472</v>
      </c>
      <c r="H8989" s="4" t="s">
        <v>20</v>
      </c>
      <c r="I8989" s="4" t="s">
        <v>21</v>
      </c>
      <c r="J8989" s="4" t="s">
        <v>39</v>
      </c>
      <c r="K8989" s="4" t="s">
        <v>12408</v>
      </c>
      <c r="L8989" s="4" t="s">
        <v>12370</v>
      </c>
      <c r="M8989" s="5">
        <v>44924</v>
      </c>
      <c r="N8989" s="6">
        <v>8556</v>
      </c>
      <c r="O8989" s="4">
        <f t="shared" si="280"/>
        <v>29</v>
      </c>
      <c r="P8989" s="4" t="str">
        <f t="shared" si="281"/>
        <v>2022-12</v>
      </c>
    </row>
    <row r="8990" spans="1:16" ht="12.75" x14ac:dyDescent="0.2">
      <c r="A8990" s="4" t="s">
        <v>14</v>
      </c>
      <c r="B8990" s="4" t="s">
        <v>4086</v>
      </c>
      <c r="C8990" s="4" t="s">
        <v>4087</v>
      </c>
      <c r="D8990" s="4" t="s">
        <v>13936</v>
      </c>
      <c r="E8990" s="4" t="s">
        <v>4121</v>
      </c>
      <c r="F8990" s="4" t="s">
        <v>4122</v>
      </c>
      <c r="G8990" s="4" t="s">
        <v>4125</v>
      </c>
      <c r="H8990" s="4" t="s">
        <v>20</v>
      </c>
      <c r="I8990" s="4" t="s">
        <v>21</v>
      </c>
      <c r="J8990" s="4" t="s">
        <v>22</v>
      </c>
      <c r="K8990" s="4" t="s">
        <v>4124</v>
      </c>
      <c r="L8990" s="4" t="s">
        <v>1114</v>
      </c>
      <c r="M8990" s="5">
        <v>44925</v>
      </c>
      <c r="N8990" s="6">
        <v>2779</v>
      </c>
      <c r="O8990" s="4">
        <f t="shared" si="280"/>
        <v>30</v>
      </c>
      <c r="P8990" s="4" t="str">
        <f t="shared" si="281"/>
        <v>2022-12</v>
      </c>
    </row>
    <row r="8991" spans="1:16" ht="12.75" x14ac:dyDescent="0.2">
      <c r="A8991" s="4" t="s">
        <v>14</v>
      </c>
      <c r="B8991" s="4" t="s">
        <v>4342</v>
      </c>
      <c r="C8991" s="4" t="s">
        <v>4343</v>
      </c>
      <c r="D8991" s="4" t="s">
        <v>4657</v>
      </c>
      <c r="E8991" s="4" t="s">
        <v>4682</v>
      </c>
      <c r="F8991" s="4" t="s">
        <v>4683</v>
      </c>
      <c r="G8991" s="4" t="s">
        <v>4691</v>
      </c>
      <c r="H8991" s="4" t="s">
        <v>20</v>
      </c>
      <c r="I8991" s="4" t="s">
        <v>21</v>
      </c>
      <c r="J8991" s="4" t="s">
        <v>22</v>
      </c>
      <c r="K8991" s="4" t="s">
        <v>4347</v>
      </c>
      <c r="L8991" s="4" t="s">
        <v>4348</v>
      </c>
      <c r="M8991" s="5">
        <v>44925</v>
      </c>
      <c r="N8991" s="6">
        <v>5754</v>
      </c>
      <c r="O8991" s="4">
        <f t="shared" si="280"/>
        <v>30</v>
      </c>
      <c r="P8991" s="4" t="str">
        <f t="shared" si="281"/>
        <v>2022-12</v>
      </c>
    </row>
    <row r="8992" spans="1:16" ht="12.75" x14ac:dyDescent="0.2">
      <c r="A8992" s="4" t="s">
        <v>1050</v>
      </c>
      <c r="B8992" s="4" t="s">
        <v>5461</v>
      </c>
      <c r="C8992" s="4" t="s">
        <v>5462</v>
      </c>
      <c r="D8992" s="4" t="s">
        <v>5659</v>
      </c>
      <c r="E8992" s="4" t="s">
        <v>5723</v>
      </c>
      <c r="F8992" s="4" t="s">
        <v>5724</v>
      </c>
      <c r="G8992" s="4" t="s">
        <v>5729</v>
      </c>
      <c r="H8992" s="4" t="s">
        <v>20</v>
      </c>
      <c r="I8992" s="4" t="s">
        <v>21</v>
      </c>
      <c r="J8992" s="4" t="s">
        <v>36</v>
      </c>
      <c r="K8992" s="4" t="s">
        <v>5495</v>
      </c>
      <c r="L8992" s="4" t="s">
        <v>5481</v>
      </c>
      <c r="M8992" s="5">
        <v>44925</v>
      </c>
      <c r="N8992" s="6">
        <v>3454</v>
      </c>
      <c r="O8992" s="4">
        <f t="shared" si="280"/>
        <v>30</v>
      </c>
      <c r="P8992" s="4" t="str">
        <f t="shared" si="281"/>
        <v>2022-12</v>
      </c>
    </row>
    <row r="8993" spans="1:16" ht="12.75" x14ac:dyDescent="0.2">
      <c r="A8993" s="4" t="s">
        <v>14</v>
      </c>
      <c r="B8993" s="4" t="s">
        <v>6544</v>
      </c>
      <c r="C8993" s="4" t="s">
        <v>6545</v>
      </c>
      <c r="D8993" s="4" t="s">
        <v>6712</v>
      </c>
      <c r="E8993" s="4" t="s">
        <v>6713</v>
      </c>
      <c r="F8993" s="4" t="s">
        <v>6714</v>
      </c>
      <c r="G8993" s="4" t="s">
        <v>6791</v>
      </c>
      <c r="H8993" s="4" t="s">
        <v>20</v>
      </c>
      <c r="I8993" s="4" t="s">
        <v>29</v>
      </c>
      <c r="J8993" s="4" t="s">
        <v>22</v>
      </c>
      <c r="K8993" s="4" t="s">
        <v>6553</v>
      </c>
      <c r="L8993" s="4" t="s">
        <v>6576</v>
      </c>
      <c r="M8993" s="5">
        <v>44925</v>
      </c>
      <c r="N8993" s="6">
        <v>4848</v>
      </c>
      <c r="O8993" s="4">
        <f t="shared" si="280"/>
        <v>30</v>
      </c>
      <c r="P8993" s="4" t="str">
        <f t="shared" si="281"/>
        <v>2022-12</v>
      </c>
    </row>
    <row r="8994" spans="1:16" ht="12.75" x14ac:dyDescent="0.2">
      <c r="A8994" s="4" t="s">
        <v>14</v>
      </c>
      <c r="B8994" s="4" t="s">
        <v>7654</v>
      </c>
      <c r="C8994" s="4" t="s">
        <v>7655</v>
      </c>
      <c r="D8994" s="4" t="s">
        <v>25</v>
      </c>
      <c r="E8994" s="4" t="s">
        <v>7693</v>
      </c>
      <c r="F8994" s="4" t="s">
        <v>7694</v>
      </c>
      <c r="G8994" s="4" t="s">
        <v>7695</v>
      </c>
      <c r="H8994" s="4" t="s">
        <v>210</v>
      </c>
      <c r="I8994" s="4" t="s">
        <v>210</v>
      </c>
      <c r="J8994" s="4" t="s">
        <v>877</v>
      </c>
      <c r="K8994" s="4" t="s">
        <v>7659</v>
      </c>
      <c r="L8994" s="4" t="s">
        <v>7689</v>
      </c>
      <c r="M8994" s="5">
        <v>44925</v>
      </c>
      <c r="N8994" s="6">
        <v>5489</v>
      </c>
      <c r="O8994" s="4">
        <f t="shared" si="280"/>
        <v>30</v>
      </c>
      <c r="P8994" s="4" t="str">
        <f t="shared" si="281"/>
        <v>2022-12</v>
      </c>
    </row>
    <row r="8995" spans="1:16" ht="12.75" x14ac:dyDescent="0.2">
      <c r="A8995" s="4" t="s">
        <v>14</v>
      </c>
      <c r="B8995" s="4" t="s">
        <v>7654</v>
      </c>
      <c r="C8995" s="4" t="s">
        <v>8288</v>
      </c>
      <c r="D8995" s="4" t="s">
        <v>8806</v>
      </c>
      <c r="E8995" s="4" t="s">
        <v>8807</v>
      </c>
      <c r="F8995" s="4" t="s">
        <v>8808</v>
      </c>
      <c r="G8995" s="4" t="s">
        <v>8810</v>
      </c>
      <c r="H8995" s="4" t="s">
        <v>20</v>
      </c>
      <c r="I8995" s="4" t="s">
        <v>21</v>
      </c>
      <c r="J8995" s="4" t="s">
        <v>36</v>
      </c>
      <c r="K8995" s="4" t="s">
        <v>8306</v>
      </c>
      <c r="L8995" s="4" t="s">
        <v>7151</v>
      </c>
      <c r="M8995" s="5">
        <v>44925</v>
      </c>
      <c r="N8995" s="6">
        <v>5583</v>
      </c>
      <c r="O8995" s="4">
        <f t="shared" si="280"/>
        <v>30</v>
      </c>
      <c r="P8995" s="4" t="str">
        <f t="shared" si="281"/>
        <v>2022-12</v>
      </c>
    </row>
    <row r="8996" spans="1:16" ht="12.75" x14ac:dyDescent="0.2">
      <c r="A8996" s="4" t="s">
        <v>14</v>
      </c>
      <c r="B8996" s="4" t="s">
        <v>7654</v>
      </c>
      <c r="C8996" s="4" t="s">
        <v>8288</v>
      </c>
      <c r="D8996" s="4" t="s">
        <v>8877</v>
      </c>
      <c r="E8996" s="4" t="s">
        <v>8982</v>
      </c>
      <c r="F8996" s="4" t="s">
        <v>8983</v>
      </c>
      <c r="G8996" s="4" t="s">
        <v>8985</v>
      </c>
      <c r="H8996" s="4" t="s">
        <v>210</v>
      </c>
      <c r="I8996" s="4" t="s">
        <v>210</v>
      </c>
      <c r="J8996" s="4" t="s">
        <v>226</v>
      </c>
      <c r="K8996" s="4" t="s">
        <v>8297</v>
      </c>
      <c r="L8996" s="4" t="s">
        <v>8301</v>
      </c>
      <c r="M8996" s="5">
        <v>44925</v>
      </c>
      <c r="N8996" s="6">
        <v>6886</v>
      </c>
      <c r="O8996" s="4">
        <f t="shared" si="280"/>
        <v>30</v>
      </c>
      <c r="P8996" s="4" t="str">
        <f t="shared" si="281"/>
        <v>2022-12</v>
      </c>
    </row>
    <row r="8997" spans="1:16" ht="12.75" x14ac:dyDescent="0.2">
      <c r="A8997" s="4" t="s">
        <v>14</v>
      </c>
      <c r="B8997" s="4" t="s">
        <v>7654</v>
      </c>
      <c r="C8997" s="4" t="s">
        <v>9693</v>
      </c>
      <c r="D8997" s="4" t="s">
        <v>9732</v>
      </c>
      <c r="E8997" s="4" t="s">
        <v>9744</v>
      </c>
      <c r="F8997" s="4" t="s">
        <v>9745</v>
      </c>
      <c r="G8997" s="4" t="s">
        <v>9746</v>
      </c>
      <c r="H8997" s="4" t="s">
        <v>20</v>
      </c>
      <c r="I8997" s="4" t="s">
        <v>21</v>
      </c>
      <c r="J8997" s="4" t="s">
        <v>36</v>
      </c>
      <c r="K8997" s="4" t="s">
        <v>9697</v>
      </c>
      <c r="L8997" s="4" t="s">
        <v>721</v>
      </c>
      <c r="M8997" s="5">
        <v>44925</v>
      </c>
      <c r="N8997" s="6">
        <v>7753</v>
      </c>
      <c r="O8997" s="4">
        <f t="shared" si="280"/>
        <v>30</v>
      </c>
      <c r="P8997" s="4" t="str">
        <f t="shared" si="281"/>
        <v>2022-12</v>
      </c>
    </row>
    <row r="8998" spans="1:16" ht="12.75" x14ac:dyDescent="0.2">
      <c r="A8998" s="4" t="s">
        <v>14</v>
      </c>
      <c r="B8998" s="4" t="s">
        <v>7654</v>
      </c>
      <c r="C8998" s="4" t="s">
        <v>9693</v>
      </c>
      <c r="D8998" s="4" t="s">
        <v>7419</v>
      </c>
      <c r="E8998" s="4" t="s">
        <v>9509</v>
      </c>
      <c r="F8998" s="4" t="s">
        <v>9510</v>
      </c>
      <c r="G8998" s="4" t="s">
        <v>9857</v>
      </c>
      <c r="H8998" s="4" t="s">
        <v>20</v>
      </c>
      <c r="I8998" s="4" t="s">
        <v>21</v>
      </c>
      <c r="J8998" s="4" t="s">
        <v>22</v>
      </c>
      <c r="K8998" s="4" t="s">
        <v>9697</v>
      </c>
      <c r="L8998" s="4" t="s">
        <v>721</v>
      </c>
      <c r="M8998" s="5">
        <v>44925</v>
      </c>
      <c r="N8998" s="6">
        <v>9304</v>
      </c>
      <c r="O8998" s="4">
        <f t="shared" si="280"/>
        <v>30</v>
      </c>
      <c r="P8998" s="4" t="str">
        <f t="shared" si="281"/>
        <v>2022-12</v>
      </c>
    </row>
    <row r="8999" spans="1:16" ht="12.75" x14ac:dyDescent="0.2">
      <c r="A8999" s="4" t="s">
        <v>3048</v>
      </c>
      <c r="B8999" s="4" t="s">
        <v>9902</v>
      </c>
      <c r="C8999" s="4" t="s">
        <v>9903</v>
      </c>
      <c r="D8999" s="4" t="s">
        <v>9981</v>
      </c>
      <c r="E8999" s="4" t="s">
        <v>9982</v>
      </c>
      <c r="F8999" s="4" t="s">
        <v>9983</v>
      </c>
      <c r="G8999" s="4" t="s">
        <v>9992</v>
      </c>
      <c r="H8999" s="4" t="s">
        <v>20</v>
      </c>
      <c r="I8999" s="4" t="s">
        <v>21</v>
      </c>
      <c r="J8999" s="4" t="s">
        <v>22</v>
      </c>
      <c r="K8999" s="4" t="s">
        <v>9907</v>
      </c>
      <c r="L8999" s="4" t="s">
        <v>9911</v>
      </c>
      <c r="M8999" s="5">
        <v>44925</v>
      </c>
      <c r="N8999" s="6">
        <v>8975</v>
      </c>
      <c r="O8999" s="4">
        <f t="shared" si="280"/>
        <v>30</v>
      </c>
      <c r="P8999" s="4" t="str">
        <f t="shared" si="281"/>
        <v>2022-12</v>
      </c>
    </row>
    <row r="9000" spans="1:16" ht="12.75" x14ac:dyDescent="0.2">
      <c r="A9000" s="4" t="s">
        <v>3048</v>
      </c>
      <c r="B9000" s="4" t="s">
        <v>9902</v>
      </c>
      <c r="C9000" s="4" t="s">
        <v>10147</v>
      </c>
      <c r="D9000" s="4" t="s">
        <v>10474</v>
      </c>
      <c r="E9000" s="4" t="s">
        <v>10475</v>
      </c>
      <c r="F9000" s="4" t="s">
        <v>10476</v>
      </c>
      <c r="G9000" s="4" t="s">
        <v>10477</v>
      </c>
      <c r="H9000" s="4" t="s">
        <v>20</v>
      </c>
      <c r="I9000" s="4" t="s">
        <v>21</v>
      </c>
      <c r="J9000" s="4" t="s">
        <v>162</v>
      </c>
      <c r="K9000" s="4" t="s">
        <v>10156</v>
      </c>
      <c r="L9000" s="4" t="s">
        <v>10478</v>
      </c>
      <c r="M9000" s="5">
        <v>44925</v>
      </c>
      <c r="N9000" s="6">
        <v>8303</v>
      </c>
      <c r="O9000" s="4">
        <f t="shared" si="280"/>
        <v>30</v>
      </c>
      <c r="P9000" s="4" t="str">
        <f t="shared" si="281"/>
        <v>2022-12</v>
      </c>
    </row>
    <row r="9001" spans="1:16" ht="12.75" x14ac:dyDescent="0.2">
      <c r="A9001" s="4" t="s">
        <v>3048</v>
      </c>
      <c r="B9001" s="4" t="s">
        <v>10496</v>
      </c>
      <c r="C9001" s="4" t="s">
        <v>10497</v>
      </c>
      <c r="D9001" s="4" t="s">
        <v>13936</v>
      </c>
      <c r="E9001" s="4" t="s">
        <v>10518</v>
      </c>
      <c r="F9001" s="4" t="s">
        <v>10519</v>
      </c>
      <c r="G9001" s="4" t="s">
        <v>10524</v>
      </c>
      <c r="H9001" s="4" t="s">
        <v>20</v>
      </c>
      <c r="I9001" s="4" t="s">
        <v>21</v>
      </c>
      <c r="J9001" s="4" t="s">
        <v>22</v>
      </c>
      <c r="K9001" s="4" t="s">
        <v>10521</v>
      </c>
      <c r="L9001" s="4" t="s">
        <v>10277</v>
      </c>
      <c r="M9001" s="5">
        <v>44925</v>
      </c>
      <c r="N9001" s="6">
        <v>2690</v>
      </c>
      <c r="O9001" s="4">
        <f t="shared" si="280"/>
        <v>30</v>
      </c>
      <c r="P9001" s="4" t="str">
        <f t="shared" si="281"/>
        <v>2022-12</v>
      </c>
    </row>
    <row r="9002" spans="1:16" ht="12.75" x14ac:dyDescent="0.2">
      <c r="A9002" s="4" t="s">
        <v>3048</v>
      </c>
      <c r="B9002" s="4" t="s">
        <v>10496</v>
      </c>
      <c r="C9002" s="4" t="s">
        <v>10497</v>
      </c>
      <c r="D9002" s="4" t="s">
        <v>13936</v>
      </c>
      <c r="E9002" s="4" t="s">
        <v>10553</v>
      </c>
      <c r="F9002" s="4" t="s">
        <v>10554</v>
      </c>
      <c r="G9002" s="4" t="s">
        <v>10555</v>
      </c>
      <c r="H9002" s="4" t="s">
        <v>20</v>
      </c>
      <c r="I9002" s="4" t="s">
        <v>21</v>
      </c>
      <c r="J9002" s="4" t="s">
        <v>39</v>
      </c>
      <c r="K9002" s="4" t="s">
        <v>10521</v>
      </c>
      <c r="L9002" s="4" t="s">
        <v>10277</v>
      </c>
      <c r="M9002" s="5">
        <v>44925</v>
      </c>
      <c r="N9002" s="6">
        <v>3008</v>
      </c>
      <c r="O9002" s="4">
        <f t="shared" si="280"/>
        <v>30</v>
      </c>
      <c r="P9002" s="4" t="str">
        <f t="shared" si="281"/>
        <v>2022-12</v>
      </c>
    </row>
    <row r="9003" spans="1:16" ht="12.75" x14ac:dyDescent="0.2">
      <c r="A9003" s="4" t="s">
        <v>3048</v>
      </c>
      <c r="B9003" s="4" t="s">
        <v>10496</v>
      </c>
      <c r="C9003" s="4" t="s">
        <v>10930</v>
      </c>
      <c r="D9003" s="4" t="s">
        <v>13936</v>
      </c>
      <c r="E9003" s="4" t="s">
        <v>11110</v>
      </c>
      <c r="F9003" s="4" t="s">
        <v>11111</v>
      </c>
      <c r="G9003" s="4" t="s">
        <v>11112</v>
      </c>
      <c r="H9003" s="4" t="s">
        <v>20</v>
      </c>
      <c r="I9003" s="4" t="s">
        <v>21</v>
      </c>
      <c r="J9003" s="4" t="s">
        <v>162</v>
      </c>
      <c r="K9003" s="4" t="s">
        <v>10934</v>
      </c>
      <c r="L9003" s="4" t="s">
        <v>10935</v>
      </c>
      <c r="M9003" s="5">
        <v>44925</v>
      </c>
      <c r="N9003" s="6">
        <v>6503</v>
      </c>
      <c r="O9003" s="4">
        <f t="shared" si="280"/>
        <v>30</v>
      </c>
      <c r="P9003" s="4" t="str">
        <f t="shared" si="281"/>
        <v>2022-12</v>
      </c>
    </row>
    <row r="9004" spans="1:16" ht="12.75" x14ac:dyDescent="0.2">
      <c r="A9004" s="4" t="s">
        <v>3048</v>
      </c>
      <c r="B9004" s="4" t="s">
        <v>10496</v>
      </c>
      <c r="C9004" s="4" t="s">
        <v>10930</v>
      </c>
      <c r="D9004" s="4" t="s">
        <v>25</v>
      </c>
      <c r="E9004" s="4" t="s">
        <v>11182</v>
      </c>
      <c r="F9004" s="4" t="s">
        <v>11183</v>
      </c>
      <c r="G9004" s="4" t="s">
        <v>11413</v>
      </c>
      <c r="H9004" s="4" t="s">
        <v>20</v>
      </c>
      <c r="I9004" s="4" t="s">
        <v>29</v>
      </c>
      <c r="J9004" s="4" t="s">
        <v>36</v>
      </c>
      <c r="K9004" s="4" t="s">
        <v>10934</v>
      </c>
      <c r="L9004" s="4" t="s">
        <v>10935</v>
      </c>
      <c r="M9004" s="5">
        <v>44925</v>
      </c>
      <c r="N9004" s="6">
        <v>2800</v>
      </c>
      <c r="O9004" s="4">
        <f t="shared" si="280"/>
        <v>30</v>
      </c>
      <c r="P9004" s="4" t="str">
        <f t="shared" si="281"/>
        <v>2022-12</v>
      </c>
    </row>
    <row r="9005" spans="1:16" ht="12.75" x14ac:dyDescent="0.2">
      <c r="A9005" s="4" t="s">
        <v>3048</v>
      </c>
      <c r="B9005" s="4" t="s">
        <v>12289</v>
      </c>
      <c r="C9005" s="4" t="s">
        <v>13302</v>
      </c>
      <c r="D9005" s="4" t="s">
        <v>13936</v>
      </c>
      <c r="E9005" s="4" t="s">
        <v>13354</v>
      </c>
      <c r="F9005" s="4" t="s">
        <v>13355</v>
      </c>
      <c r="G9005" s="4" t="s">
        <v>13356</v>
      </c>
      <c r="H9005" s="4" t="s">
        <v>20</v>
      </c>
      <c r="I9005" s="4" t="s">
        <v>21</v>
      </c>
      <c r="J9005" s="4" t="s">
        <v>39</v>
      </c>
      <c r="K9005" s="4" t="s">
        <v>12408</v>
      </c>
      <c r="L9005" s="4" t="s">
        <v>12370</v>
      </c>
      <c r="M9005" s="5">
        <v>44925</v>
      </c>
      <c r="N9005" s="6">
        <v>7441</v>
      </c>
      <c r="O9005" s="4">
        <f t="shared" si="280"/>
        <v>30</v>
      </c>
      <c r="P9005" s="4" t="str">
        <f t="shared" si="281"/>
        <v>2022-12</v>
      </c>
    </row>
    <row r="9006" spans="1:16" ht="12.75" x14ac:dyDescent="0.2">
      <c r="A9006" s="4" t="s">
        <v>14</v>
      </c>
      <c r="B9006" s="4" t="s">
        <v>15</v>
      </c>
      <c r="C9006" s="4" t="s">
        <v>68</v>
      </c>
      <c r="D9006" s="4" t="s">
        <v>13936</v>
      </c>
      <c r="E9006" s="4" t="s">
        <v>198</v>
      </c>
      <c r="F9006" s="4" t="s">
        <v>199</v>
      </c>
      <c r="G9006" s="4" t="s">
        <v>200</v>
      </c>
      <c r="H9006" s="4" t="s">
        <v>20</v>
      </c>
      <c r="I9006" s="4" t="s">
        <v>21</v>
      </c>
      <c r="J9006" s="4" t="s">
        <v>39</v>
      </c>
      <c r="K9006" s="4" t="s">
        <v>109</v>
      </c>
      <c r="L9006" s="4" t="s">
        <v>47</v>
      </c>
      <c r="M9006" s="5">
        <v>44926</v>
      </c>
      <c r="N9006" s="6">
        <v>6453</v>
      </c>
      <c r="O9006" s="4">
        <f t="shared" si="280"/>
        <v>31</v>
      </c>
      <c r="P9006" s="4" t="str">
        <f t="shared" si="281"/>
        <v>2022-12</v>
      </c>
    </row>
    <row r="9007" spans="1:16" ht="12.75" x14ac:dyDescent="0.2">
      <c r="A9007" s="4" t="s">
        <v>14</v>
      </c>
      <c r="B9007" s="4" t="s">
        <v>15</v>
      </c>
      <c r="C9007" s="4" t="s">
        <v>504</v>
      </c>
      <c r="D9007" s="4" t="s">
        <v>13936</v>
      </c>
      <c r="E9007" s="4" t="s">
        <v>570</v>
      </c>
      <c r="F9007" s="4" t="s">
        <v>571</v>
      </c>
      <c r="G9007" s="4" t="s">
        <v>572</v>
      </c>
      <c r="H9007" s="4" t="s">
        <v>20</v>
      </c>
      <c r="I9007" s="4" t="s">
        <v>21</v>
      </c>
      <c r="J9007" s="4" t="s">
        <v>39</v>
      </c>
      <c r="K9007" s="4" t="s">
        <v>513</v>
      </c>
      <c r="L9007" s="4" t="s">
        <v>24</v>
      </c>
      <c r="M9007" s="5">
        <v>44926</v>
      </c>
      <c r="N9007" s="6">
        <v>8186</v>
      </c>
      <c r="O9007" s="4">
        <f t="shared" si="280"/>
        <v>31</v>
      </c>
      <c r="P9007" s="4" t="str">
        <f t="shared" si="281"/>
        <v>2022-12</v>
      </c>
    </row>
    <row r="9008" spans="1:16" ht="12.75" x14ac:dyDescent="0.2">
      <c r="A9008" s="4" t="s">
        <v>14</v>
      </c>
      <c r="B9008" s="4" t="s">
        <v>15</v>
      </c>
      <c r="C9008" s="4" t="s">
        <v>504</v>
      </c>
      <c r="D9008" s="4" t="s">
        <v>996</v>
      </c>
      <c r="E9008" s="4" t="s">
        <v>1019</v>
      </c>
      <c r="F9008" s="4" t="s">
        <v>1020</v>
      </c>
      <c r="G9008" s="4" t="s">
        <v>1024</v>
      </c>
      <c r="H9008" s="4" t="s">
        <v>20</v>
      </c>
      <c r="I9008" s="4" t="s">
        <v>21</v>
      </c>
      <c r="J9008" s="4" t="s">
        <v>22</v>
      </c>
      <c r="K9008" s="4" t="s">
        <v>517</v>
      </c>
      <c r="L9008" s="4" t="s">
        <v>100</v>
      </c>
      <c r="M9008" s="5">
        <v>44926</v>
      </c>
      <c r="N9008" s="6">
        <v>8272</v>
      </c>
      <c r="O9008" s="4">
        <f t="shared" si="280"/>
        <v>31</v>
      </c>
      <c r="P9008" s="4" t="str">
        <f t="shared" si="281"/>
        <v>2022-12</v>
      </c>
    </row>
    <row r="9009" spans="1:16" ht="12.75" x14ac:dyDescent="0.2">
      <c r="A9009" s="4" t="s">
        <v>1050</v>
      </c>
      <c r="B9009" s="4" t="s">
        <v>1051</v>
      </c>
      <c r="C9009" s="4" t="s">
        <v>1052</v>
      </c>
      <c r="D9009" s="4" t="s">
        <v>13936</v>
      </c>
      <c r="E9009" s="4" t="s">
        <v>1111</v>
      </c>
      <c r="F9009" s="4" t="s">
        <v>1112</v>
      </c>
      <c r="G9009" s="4" t="s">
        <v>1113</v>
      </c>
      <c r="H9009" s="4" t="s">
        <v>20</v>
      </c>
      <c r="I9009" s="4" t="s">
        <v>21</v>
      </c>
      <c r="J9009" s="4" t="s">
        <v>22</v>
      </c>
      <c r="K9009" s="4" t="s">
        <v>1056</v>
      </c>
      <c r="L9009" s="4" t="s">
        <v>1114</v>
      </c>
      <c r="M9009" s="5">
        <v>44926</v>
      </c>
      <c r="N9009" s="6">
        <v>4885</v>
      </c>
      <c r="O9009" s="4">
        <f t="shared" si="280"/>
        <v>31</v>
      </c>
      <c r="P9009" s="4" t="str">
        <f t="shared" si="281"/>
        <v>2022-12</v>
      </c>
    </row>
    <row r="9010" spans="1:16" ht="12.75" x14ac:dyDescent="0.2">
      <c r="A9010" s="4" t="s">
        <v>1050</v>
      </c>
      <c r="B9010" s="4" t="s">
        <v>1051</v>
      </c>
      <c r="C9010" s="4" t="s">
        <v>1052</v>
      </c>
      <c r="D9010" s="4" t="s">
        <v>1550</v>
      </c>
      <c r="E9010" s="4" t="s">
        <v>1556</v>
      </c>
      <c r="F9010" s="4" t="s">
        <v>1557</v>
      </c>
      <c r="G9010" s="4" t="s">
        <v>3048</v>
      </c>
      <c r="H9010" s="4" t="s">
        <v>210</v>
      </c>
      <c r="I9010" s="4" t="s">
        <v>210</v>
      </c>
      <c r="J9010" s="4" t="s">
        <v>3048</v>
      </c>
      <c r="K9010" s="4" t="s">
        <v>1132</v>
      </c>
      <c r="L9010" s="4" t="s">
        <v>1190</v>
      </c>
      <c r="M9010" s="5">
        <v>44926</v>
      </c>
      <c r="N9010" s="6">
        <v>5719</v>
      </c>
      <c r="O9010" s="4">
        <f t="shared" si="280"/>
        <v>31</v>
      </c>
      <c r="P9010" s="4" t="str">
        <f t="shared" si="281"/>
        <v>2022-12</v>
      </c>
    </row>
    <row r="9011" spans="1:16" ht="12.75" x14ac:dyDescent="0.2">
      <c r="A9011" s="4" t="s">
        <v>1050</v>
      </c>
      <c r="B9011" s="4" t="s">
        <v>1051</v>
      </c>
      <c r="C9011" s="4" t="s">
        <v>2556</v>
      </c>
      <c r="D9011" s="4" t="s">
        <v>2922</v>
      </c>
      <c r="E9011" s="4" t="s">
        <v>2924</v>
      </c>
      <c r="F9011" s="4" t="s">
        <v>2925</v>
      </c>
      <c r="G9011" s="4" t="s">
        <v>2927</v>
      </c>
      <c r="H9011" s="4" t="s">
        <v>20</v>
      </c>
      <c r="I9011" s="4" t="s">
        <v>21</v>
      </c>
      <c r="J9011" s="4" t="s">
        <v>22</v>
      </c>
      <c r="K9011" s="4" t="s">
        <v>2565</v>
      </c>
      <c r="L9011" s="4" t="s">
        <v>2373</v>
      </c>
      <c r="M9011" s="5">
        <v>44926</v>
      </c>
      <c r="N9011" s="6">
        <v>8945</v>
      </c>
      <c r="O9011" s="4">
        <f t="shared" si="280"/>
        <v>31</v>
      </c>
      <c r="P9011" s="4" t="str">
        <f t="shared" si="281"/>
        <v>2022-12</v>
      </c>
    </row>
    <row r="9012" spans="1:16" ht="12.75" x14ac:dyDescent="0.2">
      <c r="A9012" s="4" t="s">
        <v>1050</v>
      </c>
      <c r="B9012" s="4" t="s">
        <v>1051</v>
      </c>
      <c r="C9012" s="4" t="s">
        <v>2556</v>
      </c>
      <c r="D9012" s="4" t="s">
        <v>2922</v>
      </c>
      <c r="E9012" s="4" t="s">
        <v>2605</v>
      </c>
      <c r="F9012" s="4" t="s">
        <v>2606</v>
      </c>
      <c r="G9012" s="4" t="s">
        <v>2607</v>
      </c>
      <c r="H9012" s="4" t="s">
        <v>20</v>
      </c>
      <c r="I9012" s="4" t="s">
        <v>29</v>
      </c>
      <c r="J9012" s="4" t="s">
        <v>39</v>
      </c>
      <c r="K9012" s="4" t="s">
        <v>2560</v>
      </c>
      <c r="L9012" s="4" t="s">
        <v>2373</v>
      </c>
      <c r="M9012" s="5">
        <v>44926</v>
      </c>
      <c r="N9012" s="6">
        <v>8210</v>
      </c>
      <c r="O9012" s="4">
        <f t="shared" si="280"/>
        <v>31</v>
      </c>
      <c r="P9012" s="4" t="str">
        <f t="shared" si="281"/>
        <v>2022-12</v>
      </c>
    </row>
    <row r="9013" spans="1:16" ht="12.75" x14ac:dyDescent="0.2">
      <c r="A9013" s="4" t="s">
        <v>14</v>
      </c>
      <c r="B9013" s="4" t="s">
        <v>4086</v>
      </c>
      <c r="C9013" s="4" t="s">
        <v>4087</v>
      </c>
      <c r="D9013" s="4" t="s">
        <v>4260</v>
      </c>
      <c r="E9013" s="4" t="s">
        <v>4261</v>
      </c>
      <c r="F9013" s="4" t="s">
        <v>4262</v>
      </c>
      <c r="G9013" s="4" t="s">
        <v>4263</v>
      </c>
      <c r="H9013" s="4" t="s">
        <v>20</v>
      </c>
      <c r="I9013" s="4" t="s">
        <v>29</v>
      </c>
      <c r="J9013" s="4" t="s">
        <v>39</v>
      </c>
      <c r="K9013" s="4" t="s">
        <v>4264</v>
      </c>
      <c r="L9013" s="4" t="s">
        <v>1114</v>
      </c>
      <c r="M9013" s="5">
        <v>44926</v>
      </c>
      <c r="N9013" s="6">
        <v>3216</v>
      </c>
      <c r="O9013" s="4">
        <f t="shared" si="280"/>
        <v>31</v>
      </c>
      <c r="P9013" s="4" t="str">
        <f t="shared" si="281"/>
        <v>2022-12</v>
      </c>
    </row>
    <row r="9014" spans="1:16" ht="12.75" x14ac:dyDescent="0.2">
      <c r="A9014" s="4" t="s">
        <v>14</v>
      </c>
      <c r="B9014" s="4" t="s">
        <v>4342</v>
      </c>
      <c r="C9014" s="4" t="s">
        <v>4343</v>
      </c>
      <c r="D9014" s="4" t="s">
        <v>4708</v>
      </c>
      <c r="E9014" s="4" t="s">
        <v>4750</v>
      </c>
      <c r="F9014" s="4" t="s">
        <v>4751</v>
      </c>
      <c r="G9014" s="4" t="s">
        <v>4754</v>
      </c>
      <c r="H9014" s="4" t="s">
        <v>20</v>
      </c>
      <c r="I9014" s="4" t="s">
        <v>29</v>
      </c>
      <c r="J9014" s="4" t="s">
        <v>22</v>
      </c>
      <c r="K9014" s="4" t="s">
        <v>4396</v>
      </c>
      <c r="L9014" s="4" t="s">
        <v>4374</v>
      </c>
      <c r="M9014" s="5">
        <v>44926</v>
      </c>
      <c r="N9014" s="6">
        <v>8233</v>
      </c>
      <c r="O9014" s="4">
        <f t="shared" si="280"/>
        <v>31</v>
      </c>
      <c r="P9014" s="4" t="str">
        <f t="shared" si="281"/>
        <v>2022-12</v>
      </c>
    </row>
    <row r="9015" spans="1:16" ht="12.75" x14ac:dyDescent="0.2">
      <c r="A9015" s="4" t="s">
        <v>14</v>
      </c>
      <c r="B9015" s="4" t="s">
        <v>6544</v>
      </c>
      <c r="C9015" s="4" t="s">
        <v>6545</v>
      </c>
      <c r="D9015" s="4" t="s">
        <v>6839</v>
      </c>
      <c r="E9015" s="4" t="s">
        <v>6703</v>
      </c>
      <c r="F9015" s="4" t="s">
        <v>6704</v>
      </c>
      <c r="G9015" s="4" t="s">
        <v>6841</v>
      </c>
      <c r="H9015" s="4" t="s">
        <v>20</v>
      </c>
      <c r="I9015" s="4" t="s">
        <v>21</v>
      </c>
      <c r="J9015" s="4" t="s">
        <v>22</v>
      </c>
      <c r="K9015" s="4" t="s">
        <v>6549</v>
      </c>
      <c r="L9015" s="4" t="s">
        <v>6576</v>
      </c>
      <c r="M9015" s="5">
        <v>44926</v>
      </c>
      <c r="N9015" s="6">
        <v>1423</v>
      </c>
      <c r="O9015" s="4">
        <f t="shared" si="280"/>
        <v>31</v>
      </c>
      <c r="P9015" s="4" t="str">
        <f t="shared" si="281"/>
        <v>2022-12</v>
      </c>
    </row>
    <row r="9016" spans="1:16" ht="12.75" x14ac:dyDescent="0.2">
      <c r="A9016" s="4" t="s">
        <v>14</v>
      </c>
      <c r="B9016" s="4" t="s">
        <v>6544</v>
      </c>
      <c r="C9016" s="4" t="s">
        <v>6545</v>
      </c>
      <c r="D9016" s="4" t="s">
        <v>6862</v>
      </c>
      <c r="E9016" s="4" t="s">
        <v>6876</v>
      </c>
      <c r="F9016" s="4" t="s">
        <v>3048</v>
      </c>
      <c r="G9016" s="4" t="s">
        <v>3048</v>
      </c>
      <c r="H9016" s="4" t="s">
        <v>210</v>
      </c>
      <c r="I9016" s="4" t="s">
        <v>210</v>
      </c>
      <c r="J9016" s="4" t="s">
        <v>3048</v>
      </c>
      <c r="K9016" s="4" t="s">
        <v>6549</v>
      </c>
      <c r="L9016" s="4" t="s">
        <v>4951</v>
      </c>
      <c r="M9016" s="5">
        <v>44926</v>
      </c>
      <c r="N9016" s="6">
        <v>8157</v>
      </c>
      <c r="O9016" s="4">
        <f t="shared" si="280"/>
        <v>31</v>
      </c>
      <c r="P9016" s="4" t="str">
        <f t="shared" si="281"/>
        <v>2022-12</v>
      </c>
    </row>
    <row r="9017" spans="1:16" ht="12.75" x14ac:dyDescent="0.2">
      <c r="A9017" s="4" t="s">
        <v>14</v>
      </c>
      <c r="B9017" s="4" t="s">
        <v>7654</v>
      </c>
      <c r="C9017" s="4" t="s">
        <v>9450</v>
      </c>
      <c r="D9017" s="4" t="s">
        <v>9691</v>
      </c>
      <c r="E9017" s="4" t="s">
        <v>9589</v>
      </c>
      <c r="F9017" s="4" t="s">
        <v>9590</v>
      </c>
      <c r="G9017" s="4" t="s">
        <v>3048</v>
      </c>
      <c r="H9017" s="4" t="s">
        <v>210</v>
      </c>
      <c r="I9017" s="4" t="s">
        <v>210</v>
      </c>
      <c r="J9017" s="4" t="s">
        <v>3048</v>
      </c>
      <c r="K9017" s="4" t="s">
        <v>7893</v>
      </c>
      <c r="L9017" s="4" t="s">
        <v>7894</v>
      </c>
      <c r="M9017" s="5">
        <v>44926</v>
      </c>
      <c r="N9017" s="6">
        <v>8545</v>
      </c>
      <c r="O9017" s="4">
        <f t="shared" si="280"/>
        <v>31</v>
      </c>
      <c r="P9017" s="4" t="str">
        <f t="shared" si="281"/>
        <v>2022-12</v>
      </c>
    </row>
    <row r="9018" spans="1:16" ht="12.75" x14ac:dyDescent="0.2">
      <c r="A9018" s="4" t="s">
        <v>3048</v>
      </c>
      <c r="B9018" s="4" t="s">
        <v>9902</v>
      </c>
      <c r="C9018" s="4" t="s">
        <v>10061</v>
      </c>
      <c r="D9018" s="4" t="s">
        <v>10092</v>
      </c>
      <c r="E9018" s="4" t="s">
        <v>10066</v>
      </c>
      <c r="F9018" s="4" t="s">
        <v>10067</v>
      </c>
      <c r="G9018" s="4" t="s">
        <v>10068</v>
      </c>
      <c r="H9018" s="4" t="s">
        <v>20</v>
      </c>
      <c r="I9018" s="4" t="s">
        <v>29</v>
      </c>
      <c r="J9018" s="4" t="s">
        <v>39</v>
      </c>
      <c r="K9018" s="4" t="s">
        <v>8727</v>
      </c>
      <c r="L9018" s="4" t="s">
        <v>10069</v>
      </c>
      <c r="M9018" s="5">
        <v>44926</v>
      </c>
      <c r="N9018" s="6">
        <v>9184</v>
      </c>
      <c r="O9018" s="4">
        <f t="shared" si="280"/>
        <v>31</v>
      </c>
      <c r="P9018" s="4" t="str">
        <f t="shared" si="281"/>
        <v>2022-12</v>
      </c>
    </row>
    <row r="9019" spans="1:16" ht="12.75" x14ac:dyDescent="0.2">
      <c r="A9019" s="4" t="s">
        <v>3048</v>
      </c>
      <c r="B9019" s="4" t="s">
        <v>9902</v>
      </c>
      <c r="C9019" s="4" t="s">
        <v>10147</v>
      </c>
      <c r="D9019" s="4" t="s">
        <v>25</v>
      </c>
      <c r="E9019" s="4" t="s">
        <v>10219</v>
      </c>
      <c r="F9019" s="4" t="s">
        <v>10220</v>
      </c>
      <c r="G9019" s="4" t="s">
        <v>3048</v>
      </c>
      <c r="H9019" s="4" t="s">
        <v>20</v>
      </c>
      <c r="I9019" s="4" t="s">
        <v>29</v>
      </c>
      <c r="J9019" s="4" t="s">
        <v>3048</v>
      </c>
      <c r="K9019" s="4" t="s">
        <v>10165</v>
      </c>
      <c r="L9019" s="4" t="s">
        <v>3074</v>
      </c>
      <c r="M9019" s="5">
        <v>44926</v>
      </c>
      <c r="N9019" s="6">
        <v>3335</v>
      </c>
      <c r="O9019" s="4">
        <f t="shared" si="280"/>
        <v>31</v>
      </c>
      <c r="P9019" s="4" t="str">
        <f t="shared" si="281"/>
        <v>2022-12</v>
      </c>
    </row>
    <row r="9020" spans="1:16" ht="12.75" x14ac:dyDescent="0.2">
      <c r="A9020" s="4" t="s">
        <v>3048</v>
      </c>
      <c r="B9020" s="4" t="s">
        <v>10496</v>
      </c>
      <c r="C9020" s="4" t="s">
        <v>10497</v>
      </c>
      <c r="D9020" s="4" t="s">
        <v>13936</v>
      </c>
      <c r="E9020" s="4" t="s">
        <v>10546</v>
      </c>
      <c r="F9020" s="4" t="s">
        <v>10547</v>
      </c>
      <c r="G9020" s="4" t="s">
        <v>10548</v>
      </c>
      <c r="H9020" s="4" t="s">
        <v>20</v>
      </c>
      <c r="I9020" s="4" t="s">
        <v>21</v>
      </c>
      <c r="J9020" s="4" t="s">
        <v>39</v>
      </c>
      <c r="K9020" s="4" t="s">
        <v>10549</v>
      </c>
      <c r="L9020" s="4" t="s">
        <v>10177</v>
      </c>
      <c r="M9020" s="5">
        <v>44926</v>
      </c>
      <c r="N9020" s="6">
        <v>5885</v>
      </c>
      <c r="O9020" s="4">
        <f t="shared" si="280"/>
        <v>31</v>
      </c>
      <c r="P9020" s="4" t="str">
        <f t="shared" si="281"/>
        <v>2022-12</v>
      </c>
    </row>
    <row r="9021" spans="1:16" ht="12.75" x14ac:dyDescent="0.2">
      <c r="A9021" s="4" t="s">
        <v>3048</v>
      </c>
      <c r="B9021" s="4" t="s">
        <v>10496</v>
      </c>
      <c r="C9021" s="4" t="s">
        <v>10930</v>
      </c>
      <c r="D9021" s="4" t="s">
        <v>25</v>
      </c>
      <c r="E9021" s="4" t="s">
        <v>11421</v>
      </c>
      <c r="F9021" s="4" t="s">
        <v>11422</v>
      </c>
      <c r="G9021" s="4" t="s">
        <v>11423</v>
      </c>
      <c r="H9021" s="4" t="s">
        <v>210</v>
      </c>
      <c r="I9021" s="4" t="s">
        <v>210</v>
      </c>
      <c r="J9021" s="4" t="s">
        <v>226</v>
      </c>
      <c r="K9021" s="4" t="s">
        <v>11320</v>
      </c>
      <c r="L9021" s="4" t="s">
        <v>10137</v>
      </c>
      <c r="M9021" s="5">
        <v>44926</v>
      </c>
      <c r="N9021" s="6">
        <v>806</v>
      </c>
      <c r="O9021" s="4">
        <f t="shared" si="280"/>
        <v>31</v>
      </c>
      <c r="P9021" s="4" t="str">
        <f t="shared" si="281"/>
        <v>2022-12</v>
      </c>
    </row>
    <row r="9022" spans="1:16" ht="12.75" x14ac:dyDescent="0.2">
      <c r="A9022" s="4" t="s">
        <v>3048</v>
      </c>
      <c r="B9022" s="4" t="s">
        <v>10496</v>
      </c>
      <c r="C9022" s="4" t="s">
        <v>10930</v>
      </c>
      <c r="D9022" s="4" t="s">
        <v>11658</v>
      </c>
      <c r="E9022" s="4" t="s">
        <v>11659</v>
      </c>
      <c r="F9022" s="4" t="s">
        <v>11660</v>
      </c>
      <c r="G9022" s="4" t="s">
        <v>11662</v>
      </c>
      <c r="H9022" s="4" t="s">
        <v>20</v>
      </c>
      <c r="I9022" s="4" t="s">
        <v>21</v>
      </c>
      <c r="J9022" s="4" t="s">
        <v>22</v>
      </c>
      <c r="K9022" s="4" t="s">
        <v>10997</v>
      </c>
      <c r="L9022" s="4" t="s">
        <v>10143</v>
      </c>
      <c r="M9022" s="5">
        <v>44926</v>
      </c>
      <c r="N9022" s="6">
        <v>9545</v>
      </c>
      <c r="O9022" s="4">
        <f t="shared" si="280"/>
        <v>31</v>
      </c>
      <c r="P9022" s="4" t="str">
        <f t="shared" si="281"/>
        <v>2022-12</v>
      </c>
    </row>
    <row r="9023" spans="1:16" ht="12.75" x14ac:dyDescent="0.2">
      <c r="A9023" s="4" t="s">
        <v>3048</v>
      </c>
      <c r="B9023" s="4" t="s">
        <v>12289</v>
      </c>
      <c r="C9023" s="4" t="s">
        <v>12841</v>
      </c>
      <c r="D9023" s="4" t="s">
        <v>13222</v>
      </c>
      <c r="E9023" s="4" t="s">
        <v>13269</v>
      </c>
      <c r="F9023" s="4" t="s">
        <v>13270</v>
      </c>
      <c r="G9023" s="4" t="s">
        <v>13271</v>
      </c>
      <c r="H9023" s="4" t="s">
        <v>20</v>
      </c>
      <c r="I9023" s="4" t="s">
        <v>21</v>
      </c>
      <c r="J9023" s="4" t="s">
        <v>22</v>
      </c>
      <c r="K9023" s="4" t="s">
        <v>12845</v>
      </c>
      <c r="L9023" s="4" t="s">
        <v>10143</v>
      </c>
      <c r="M9023" s="5">
        <v>44926</v>
      </c>
      <c r="N9023" s="6">
        <v>2689</v>
      </c>
      <c r="O9023" s="4">
        <f t="shared" si="280"/>
        <v>31</v>
      </c>
      <c r="P9023" s="4" t="str">
        <f t="shared" si="281"/>
        <v>2022-12</v>
      </c>
    </row>
  </sheetData>
  <autoFilter ref="A1:N9023" xr:uid="{00000000-0001-0000-0100-000000000000}"/>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BF36B-D270-44CC-8C53-57E33FD6E0D8}">
  <dimension ref="A1:H116"/>
  <sheetViews>
    <sheetView workbookViewId="0">
      <selection activeCell="N4" sqref="N4"/>
    </sheetView>
  </sheetViews>
  <sheetFormatPr defaultRowHeight="15.75" x14ac:dyDescent="0.25"/>
  <cols>
    <col min="1" max="1" width="10.125" bestFit="1" customWidth="1"/>
    <col min="2" max="2" width="9.375" bestFit="1" customWidth="1"/>
    <col min="3" max="3" width="9.875" customWidth="1"/>
    <col min="4" max="5" width="24.125" customWidth="1"/>
    <col min="7" max="7" width="9.625" customWidth="1"/>
    <col min="8" max="8" width="7.5" customWidth="1"/>
  </cols>
  <sheetData>
    <row r="1" spans="1:8" x14ac:dyDescent="0.25">
      <c r="A1" t="s">
        <v>13972</v>
      </c>
      <c r="B1" t="s">
        <v>13973</v>
      </c>
      <c r="C1" t="s">
        <v>13974</v>
      </c>
      <c r="D1" t="s">
        <v>13975</v>
      </c>
      <c r="E1" t="s">
        <v>13976</v>
      </c>
      <c r="G1" t="s">
        <v>13977</v>
      </c>
      <c r="H1" t="s">
        <v>13978</v>
      </c>
    </row>
    <row r="2" spans="1:8" x14ac:dyDescent="0.25">
      <c r="A2" s="13">
        <v>44835</v>
      </c>
      <c r="B2" s="11">
        <v>74792</v>
      </c>
      <c r="G2" t="s">
        <v>13979</v>
      </c>
      <c r="H2" s="18">
        <f>_xlfn.FORECAST.ETS.STAT($B$2:$B$93,$A$2:$A$93,1,1,0)</f>
        <v>0.1</v>
      </c>
    </row>
    <row r="3" spans="1:8" x14ac:dyDescent="0.25">
      <c r="A3" s="13">
        <v>44836</v>
      </c>
      <c r="B3" s="11">
        <v>80284</v>
      </c>
      <c r="G3" t="s">
        <v>13980</v>
      </c>
      <c r="H3" s="18">
        <f>_xlfn.FORECAST.ETS.STAT($B$2:$B$93,$A$2:$A$93,2,1,0)</f>
        <v>1E-3</v>
      </c>
    </row>
    <row r="4" spans="1:8" x14ac:dyDescent="0.25">
      <c r="A4" s="13">
        <v>44837</v>
      </c>
      <c r="B4" s="11">
        <v>68634</v>
      </c>
      <c r="G4" t="s">
        <v>13981</v>
      </c>
      <c r="H4" s="18">
        <f>_xlfn.FORECAST.ETS.STAT($B$2:$B$93,$A$2:$A$93,3,1,0)</f>
        <v>2.2204460492503131E-16</v>
      </c>
    </row>
    <row r="5" spans="1:8" x14ac:dyDescent="0.25">
      <c r="A5" s="13">
        <v>44838</v>
      </c>
      <c r="B5" s="11">
        <v>81441</v>
      </c>
      <c r="G5" t="s">
        <v>13982</v>
      </c>
      <c r="H5" s="18">
        <f>_xlfn.FORECAST.ETS.STAT($B$2:$B$93,$A$2:$A$93,4,1,0)</f>
        <v>0.76635382188263212</v>
      </c>
    </row>
    <row r="6" spans="1:8" x14ac:dyDescent="0.25">
      <c r="A6" s="13">
        <v>44839</v>
      </c>
      <c r="B6" s="11">
        <v>55681</v>
      </c>
      <c r="G6" t="s">
        <v>13983</v>
      </c>
      <c r="H6" s="18">
        <f>_xlfn.FORECAST.ETS.STAT($B$2:$B$93,$A$2:$A$93,5,1,0)</f>
        <v>0.29084897991540043</v>
      </c>
    </row>
    <row r="7" spans="1:8" x14ac:dyDescent="0.25">
      <c r="A7" s="13">
        <v>44840</v>
      </c>
      <c r="B7" s="11">
        <v>52792</v>
      </c>
      <c r="G7" t="s">
        <v>13984</v>
      </c>
      <c r="H7" s="18">
        <f>_xlfn.FORECAST.ETS.STAT($B$2:$B$93,$A$2:$A$93,6,1,0)</f>
        <v>19526.407998886261</v>
      </c>
    </row>
    <row r="8" spans="1:8" x14ac:dyDescent="0.25">
      <c r="A8" s="13">
        <v>44841</v>
      </c>
      <c r="B8" s="11">
        <v>56168</v>
      </c>
      <c r="G8" t="s">
        <v>13985</v>
      </c>
      <c r="H8" s="18">
        <f>_xlfn.FORECAST.ETS.STAT($B$2:$B$93,$A$2:$A$93,7,1,0)</f>
        <v>24204.938251352669</v>
      </c>
    </row>
    <row r="9" spans="1:8" x14ac:dyDescent="0.25">
      <c r="A9" s="13">
        <v>44842</v>
      </c>
      <c r="B9" s="11">
        <v>95285</v>
      </c>
    </row>
    <row r="10" spans="1:8" x14ac:dyDescent="0.25">
      <c r="A10" s="13">
        <v>44843</v>
      </c>
      <c r="B10" s="11">
        <v>90225</v>
      </c>
    </row>
    <row r="11" spans="1:8" x14ac:dyDescent="0.25">
      <c r="A11" s="13">
        <v>44844</v>
      </c>
      <c r="B11" s="11">
        <v>75521</v>
      </c>
    </row>
    <row r="12" spans="1:8" x14ac:dyDescent="0.25">
      <c r="A12" s="13">
        <v>44845</v>
      </c>
      <c r="B12" s="11">
        <v>101230</v>
      </c>
    </row>
    <row r="13" spans="1:8" x14ac:dyDescent="0.25">
      <c r="A13" s="13">
        <v>44846</v>
      </c>
      <c r="B13" s="11">
        <v>33882</v>
      </c>
    </row>
    <row r="14" spans="1:8" x14ac:dyDescent="0.25">
      <c r="A14" s="13">
        <v>44847</v>
      </c>
      <c r="B14" s="11">
        <v>46961</v>
      </c>
    </row>
    <row r="15" spans="1:8" x14ac:dyDescent="0.25">
      <c r="A15" s="13">
        <v>44848</v>
      </c>
      <c r="B15" s="11">
        <v>65441</v>
      </c>
    </row>
    <row r="16" spans="1:8" x14ac:dyDescent="0.25">
      <c r="A16" s="13">
        <v>44849</v>
      </c>
      <c r="B16" s="11">
        <v>52955</v>
      </c>
    </row>
    <row r="17" spans="1:2" x14ac:dyDescent="0.25">
      <c r="A17" s="13">
        <v>44850</v>
      </c>
      <c r="B17" s="11">
        <v>37469</v>
      </c>
    </row>
    <row r="18" spans="1:2" x14ac:dyDescent="0.25">
      <c r="A18" s="13">
        <v>44851</v>
      </c>
      <c r="B18" s="11">
        <v>53937</v>
      </c>
    </row>
    <row r="19" spans="1:2" x14ac:dyDescent="0.25">
      <c r="A19" s="13">
        <v>44852</v>
      </c>
      <c r="B19" s="11">
        <v>52432</v>
      </c>
    </row>
    <row r="20" spans="1:2" x14ac:dyDescent="0.25">
      <c r="A20" s="13">
        <v>44853</v>
      </c>
      <c r="B20" s="11">
        <v>33594</v>
      </c>
    </row>
    <row r="21" spans="1:2" x14ac:dyDescent="0.25">
      <c r="A21" s="13">
        <v>44854</v>
      </c>
      <c r="B21" s="11">
        <v>16394</v>
      </c>
    </row>
    <row r="22" spans="1:2" x14ac:dyDescent="0.25">
      <c r="A22" s="13">
        <v>44855</v>
      </c>
      <c r="B22" s="11">
        <v>59432</v>
      </c>
    </row>
    <row r="23" spans="1:2" x14ac:dyDescent="0.25">
      <c r="A23" s="13">
        <v>44856</v>
      </c>
      <c r="B23" s="11">
        <v>71492</v>
      </c>
    </row>
    <row r="24" spans="1:2" x14ac:dyDescent="0.25">
      <c r="A24" s="13">
        <v>44857</v>
      </c>
      <c r="B24" s="11">
        <v>75593</v>
      </c>
    </row>
    <row r="25" spans="1:2" x14ac:dyDescent="0.25">
      <c r="A25" s="13">
        <v>44858</v>
      </c>
      <c r="B25" s="11">
        <v>126539</v>
      </c>
    </row>
    <row r="26" spans="1:2" x14ac:dyDescent="0.25">
      <c r="A26" s="13">
        <v>44859</v>
      </c>
      <c r="B26" s="11">
        <v>33810</v>
      </c>
    </row>
    <row r="27" spans="1:2" x14ac:dyDescent="0.25">
      <c r="A27" s="13">
        <v>44860</v>
      </c>
      <c r="B27" s="11">
        <v>60102</v>
      </c>
    </row>
    <row r="28" spans="1:2" x14ac:dyDescent="0.25">
      <c r="A28" s="13">
        <v>44861</v>
      </c>
      <c r="B28" s="11">
        <v>46086</v>
      </c>
    </row>
    <row r="29" spans="1:2" x14ac:dyDescent="0.25">
      <c r="A29" s="13">
        <v>44862</v>
      </c>
      <c r="B29" s="11">
        <v>26116</v>
      </c>
    </row>
    <row r="30" spans="1:2" x14ac:dyDescent="0.25">
      <c r="A30" s="13">
        <v>44863</v>
      </c>
      <c r="B30" s="11">
        <v>76784</v>
      </c>
    </row>
    <row r="31" spans="1:2" x14ac:dyDescent="0.25">
      <c r="A31" s="13">
        <v>44864</v>
      </c>
      <c r="B31" s="11">
        <v>80335</v>
      </c>
    </row>
    <row r="32" spans="1:2" x14ac:dyDescent="0.25">
      <c r="A32" s="13">
        <v>44865</v>
      </c>
      <c r="B32" s="11">
        <v>95404</v>
      </c>
    </row>
    <row r="33" spans="1:2" x14ac:dyDescent="0.25">
      <c r="A33" s="13">
        <v>44866</v>
      </c>
      <c r="B33" s="11">
        <v>106160</v>
      </c>
    </row>
    <row r="34" spans="1:2" x14ac:dyDescent="0.25">
      <c r="A34" s="13">
        <v>44867</v>
      </c>
      <c r="B34" s="11">
        <v>75073</v>
      </c>
    </row>
    <row r="35" spans="1:2" x14ac:dyDescent="0.25">
      <c r="A35" s="13">
        <v>44868</v>
      </c>
      <c r="B35" s="11">
        <v>46720</v>
      </c>
    </row>
    <row r="36" spans="1:2" x14ac:dyDescent="0.25">
      <c r="A36" s="13">
        <v>44869</v>
      </c>
      <c r="B36" s="11">
        <v>82563</v>
      </c>
    </row>
    <row r="37" spans="1:2" x14ac:dyDescent="0.25">
      <c r="A37" s="13">
        <v>44870</v>
      </c>
      <c r="B37" s="11">
        <v>70321</v>
      </c>
    </row>
    <row r="38" spans="1:2" x14ac:dyDescent="0.25">
      <c r="A38" s="13">
        <v>44871</v>
      </c>
      <c r="B38" s="11">
        <v>36101</v>
      </c>
    </row>
    <row r="39" spans="1:2" x14ac:dyDescent="0.25">
      <c r="A39" s="13">
        <v>44872</v>
      </c>
      <c r="B39" s="11">
        <v>83600</v>
      </c>
    </row>
    <row r="40" spans="1:2" x14ac:dyDescent="0.25">
      <c r="A40" s="13">
        <v>44873</v>
      </c>
      <c r="B40" s="11">
        <v>94850</v>
      </c>
    </row>
    <row r="41" spans="1:2" x14ac:dyDescent="0.25">
      <c r="A41" s="13">
        <v>44874</v>
      </c>
      <c r="B41" s="11">
        <v>65589</v>
      </c>
    </row>
    <row r="42" spans="1:2" x14ac:dyDescent="0.25">
      <c r="A42" s="13">
        <v>44875</v>
      </c>
      <c r="B42" s="11">
        <v>82804</v>
      </c>
    </row>
    <row r="43" spans="1:2" x14ac:dyDescent="0.25">
      <c r="A43" s="13">
        <v>44876</v>
      </c>
      <c r="B43" s="11">
        <v>32980</v>
      </c>
    </row>
    <row r="44" spans="1:2" x14ac:dyDescent="0.25">
      <c r="A44" s="13">
        <v>44877</v>
      </c>
      <c r="B44" s="11">
        <v>48788</v>
      </c>
    </row>
    <row r="45" spans="1:2" x14ac:dyDescent="0.25">
      <c r="A45" s="13">
        <v>44878</v>
      </c>
      <c r="B45" s="11">
        <v>94124</v>
      </c>
    </row>
    <row r="46" spans="1:2" x14ac:dyDescent="0.25">
      <c r="A46" s="13">
        <v>44879</v>
      </c>
      <c r="B46" s="11">
        <v>47419</v>
      </c>
    </row>
    <row r="47" spans="1:2" x14ac:dyDescent="0.25">
      <c r="A47" s="13">
        <v>44880</v>
      </c>
      <c r="B47" s="11">
        <v>62047</v>
      </c>
    </row>
    <row r="48" spans="1:2" x14ac:dyDescent="0.25">
      <c r="A48" s="13">
        <v>44881</v>
      </c>
      <c r="B48" s="11">
        <v>54727</v>
      </c>
    </row>
    <row r="49" spans="1:2" x14ac:dyDescent="0.25">
      <c r="A49" s="13">
        <v>44882</v>
      </c>
      <c r="B49" s="11">
        <v>109757</v>
      </c>
    </row>
    <row r="50" spans="1:2" x14ac:dyDescent="0.25">
      <c r="A50" s="13">
        <v>44883</v>
      </c>
      <c r="B50" s="11">
        <v>56048</v>
      </c>
    </row>
    <row r="51" spans="1:2" x14ac:dyDescent="0.25">
      <c r="A51" s="13">
        <v>44884</v>
      </c>
      <c r="B51" s="11">
        <v>82511</v>
      </c>
    </row>
    <row r="52" spans="1:2" x14ac:dyDescent="0.25">
      <c r="A52" s="13">
        <v>44885</v>
      </c>
      <c r="B52" s="11">
        <v>92129</v>
      </c>
    </row>
    <row r="53" spans="1:2" x14ac:dyDescent="0.25">
      <c r="A53" s="13">
        <v>44886</v>
      </c>
      <c r="B53" s="11">
        <v>91021</v>
      </c>
    </row>
    <row r="54" spans="1:2" x14ac:dyDescent="0.25">
      <c r="A54" s="13">
        <v>44887</v>
      </c>
      <c r="B54" s="11">
        <v>61156</v>
      </c>
    </row>
    <row r="55" spans="1:2" x14ac:dyDescent="0.25">
      <c r="A55" s="13">
        <v>44888</v>
      </c>
      <c r="B55" s="11">
        <v>79317</v>
      </c>
    </row>
    <row r="56" spans="1:2" x14ac:dyDescent="0.25">
      <c r="A56" s="13">
        <v>44889</v>
      </c>
      <c r="B56" s="11">
        <v>51950</v>
      </c>
    </row>
    <row r="57" spans="1:2" x14ac:dyDescent="0.25">
      <c r="A57" s="13">
        <v>44890</v>
      </c>
      <c r="B57" s="11">
        <v>85180</v>
      </c>
    </row>
    <row r="58" spans="1:2" x14ac:dyDescent="0.25">
      <c r="A58" s="13">
        <v>44891</v>
      </c>
      <c r="B58" s="11">
        <v>48762</v>
      </c>
    </row>
    <row r="59" spans="1:2" x14ac:dyDescent="0.25">
      <c r="A59" s="13">
        <v>44892</v>
      </c>
      <c r="B59" s="11">
        <v>80111</v>
      </c>
    </row>
    <row r="60" spans="1:2" x14ac:dyDescent="0.25">
      <c r="A60" s="13">
        <v>44893</v>
      </c>
      <c r="B60" s="11">
        <v>38366</v>
      </c>
    </row>
    <row r="61" spans="1:2" x14ac:dyDescent="0.25">
      <c r="A61" s="13">
        <v>44894</v>
      </c>
      <c r="B61" s="11">
        <v>76117</v>
      </c>
    </row>
    <row r="62" spans="1:2" x14ac:dyDescent="0.25">
      <c r="A62" s="13">
        <v>44895</v>
      </c>
      <c r="B62" s="11">
        <v>71574</v>
      </c>
    </row>
    <row r="63" spans="1:2" x14ac:dyDescent="0.25">
      <c r="A63" s="13">
        <v>44896</v>
      </c>
      <c r="B63" s="11">
        <v>59390</v>
      </c>
    </row>
    <row r="64" spans="1:2" x14ac:dyDescent="0.25">
      <c r="A64" s="13">
        <v>44897</v>
      </c>
      <c r="B64" s="11">
        <v>87373</v>
      </c>
    </row>
    <row r="65" spans="1:2" x14ac:dyDescent="0.25">
      <c r="A65" s="13">
        <v>44898</v>
      </c>
      <c r="B65" s="11">
        <v>63062</v>
      </c>
    </row>
    <row r="66" spans="1:2" x14ac:dyDescent="0.25">
      <c r="A66" s="13">
        <v>44899</v>
      </c>
      <c r="B66" s="11">
        <v>87878</v>
      </c>
    </row>
    <row r="67" spans="1:2" x14ac:dyDescent="0.25">
      <c r="A67" s="13">
        <v>44900</v>
      </c>
      <c r="B67" s="11">
        <v>100508</v>
      </c>
    </row>
    <row r="68" spans="1:2" x14ac:dyDescent="0.25">
      <c r="A68" s="13">
        <v>44901</v>
      </c>
      <c r="B68" s="11">
        <v>54187</v>
      </c>
    </row>
    <row r="69" spans="1:2" x14ac:dyDescent="0.25">
      <c r="A69" s="13">
        <v>44902</v>
      </c>
      <c r="B69" s="11">
        <v>36310</v>
      </c>
    </row>
    <row r="70" spans="1:2" x14ac:dyDescent="0.25">
      <c r="A70" s="13">
        <v>44903</v>
      </c>
      <c r="B70" s="11">
        <v>30662</v>
      </c>
    </row>
    <row r="71" spans="1:2" x14ac:dyDescent="0.25">
      <c r="A71" s="13">
        <v>44904</v>
      </c>
      <c r="B71" s="11">
        <v>96096</v>
      </c>
    </row>
    <row r="72" spans="1:2" x14ac:dyDescent="0.25">
      <c r="A72" s="13">
        <v>44905</v>
      </c>
      <c r="B72" s="11">
        <v>121965</v>
      </c>
    </row>
    <row r="73" spans="1:2" x14ac:dyDescent="0.25">
      <c r="A73" s="13">
        <v>44906</v>
      </c>
      <c r="B73" s="11">
        <v>63651</v>
      </c>
    </row>
    <row r="74" spans="1:2" x14ac:dyDescent="0.25">
      <c r="A74" s="13">
        <v>44907</v>
      </c>
      <c r="B74" s="11">
        <v>73199</v>
      </c>
    </row>
    <row r="75" spans="1:2" x14ac:dyDescent="0.25">
      <c r="A75" s="13">
        <v>44908</v>
      </c>
      <c r="B75" s="11">
        <v>10354</v>
      </c>
    </row>
    <row r="76" spans="1:2" x14ac:dyDescent="0.25">
      <c r="A76" s="13">
        <v>44909</v>
      </c>
      <c r="B76" s="11">
        <v>97640</v>
      </c>
    </row>
    <row r="77" spans="1:2" x14ac:dyDescent="0.25">
      <c r="A77" s="13">
        <v>44910</v>
      </c>
      <c r="B77" s="11">
        <v>60247</v>
      </c>
    </row>
    <row r="78" spans="1:2" x14ac:dyDescent="0.25">
      <c r="A78" s="13">
        <v>44911</v>
      </c>
      <c r="B78" s="11">
        <v>75834</v>
      </c>
    </row>
    <row r="79" spans="1:2" x14ac:dyDescent="0.25">
      <c r="A79" s="13">
        <v>44912</v>
      </c>
      <c r="B79" s="11">
        <v>66364</v>
      </c>
    </row>
    <row r="80" spans="1:2" x14ac:dyDescent="0.25">
      <c r="A80" s="13">
        <v>44913</v>
      </c>
      <c r="B80" s="11">
        <v>47852</v>
      </c>
    </row>
    <row r="81" spans="1:5" x14ac:dyDescent="0.25">
      <c r="A81" s="13">
        <v>44914</v>
      </c>
      <c r="B81" s="11">
        <v>42101</v>
      </c>
    </row>
    <row r="82" spans="1:5" x14ac:dyDescent="0.25">
      <c r="A82" s="13">
        <v>44915</v>
      </c>
      <c r="B82" s="11">
        <v>92837</v>
      </c>
    </row>
    <row r="83" spans="1:5" x14ac:dyDescent="0.25">
      <c r="A83" s="13">
        <v>44916</v>
      </c>
      <c r="B83" s="11">
        <v>98264</v>
      </c>
    </row>
    <row r="84" spans="1:5" x14ac:dyDescent="0.25">
      <c r="A84" s="13">
        <v>44917</v>
      </c>
      <c r="B84" s="11">
        <v>90800</v>
      </c>
    </row>
    <row r="85" spans="1:5" x14ac:dyDescent="0.25">
      <c r="A85" s="13">
        <v>44918</v>
      </c>
      <c r="B85" s="11">
        <v>82930</v>
      </c>
    </row>
    <row r="86" spans="1:5" x14ac:dyDescent="0.25">
      <c r="A86" s="13">
        <v>44919</v>
      </c>
      <c r="B86" s="11">
        <v>62638</v>
      </c>
    </row>
    <row r="87" spans="1:5" x14ac:dyDescent="0.25">
      <c r="A87" s="13">
        <v>44920</v>
      </c>
      <c r="B87" s="11">
        <v>80611</v>
      </c>
    </row>
    <row r="88" spans="1:5" x14ac:dyDescent="0.25">
      <c r="A88" s="13">
        <v>44921</v>
      </c>
      <c r="B88" s="11">
        <v>68179</v>
      </c>
    </row>
    <row r="89" spans="1:5" x14ac:dyDescent="0.25">
      <c r="A89" s="13">
        <v>44922</v>
      </c>
      <c r="B89" s="11">
        <v>73905</v>
      </c>
    </row>
    <row r="90" spans="1:5" x14ac:dyDescent="0.25">
      <c r="A90" s="13">
        <v>44923</v>
      </c>
      <c r="B90" s="11">
        <v>100975</v>
      </c>
    </row>
    <row r="91" spans="1:5" x14ac:dyDescent="0.25">
      <c r="A91" s="13">
        <v>44924</v>
      </c>
      <c r="B91" s="11">
        <v>102303</v>
      </c>
    </row>
    <row r="92" spans="1:5" x14ac:dyDescent="0.25">
      <c r="A92" s="13">
        <v>44925</v>
      </c>
      <c r="B92" s="11">
        <v>91570</v>
      </c>
    </row>
    <row r="93" spans="1:5" x14ac:dyDescent="0.25">
      <c r="A93" s="13">
        <v>44926</v>
      </c>
      <c r="B93" s="11">
        <v>111688</v>
      </c>
      <c r="C93" s="11">
        <v>111688</v>
      </c>
      <c r="D93" s="11">
        <v>111688</v>
      </c>
      <c r="E93" s="11">
        <v>111688</v>
      </c>
    </row>
    <row r="94" spans="1:5" x14ac:dyDescent="0.25">
      <c r="A94" s="13">
        <v>44927</v>
      </c>
      <c r="C94" s="11">
        <f t="shared" ref="C94:C116" si="0">_xlfn.FORECAST.ETS(A94,$B$2:$B$93,$A$2:$A$93,1,0)</f>
        <v>83860.938193335533</v>
      </c>
      <c r="D94" s="11">
        <f t="shared" ref="D94:D116" si="1">C94-_xlfn.FORECAST.ETS.CONFINT(A94,$B$2:$B$93,$A$2:$A$93,0.92,1,0)</f>
        <v>41649.869509610457</v>
      </c>
      <c r="E94" s="11">
        <f t="shared" ref="E94:E116" si="2">C94+_xlfn.FORECAST.ETS.CONFINT(A94,$B$2:$B$93,$A$2:$A$93,0.92,1,0)</f>
        <v>126072.0068770606</v>
      </c>
    </row>
    <row r="95" spans="1:5" x14ac:dyDescent="0.25">
      <c r="A95" s="13">
        <v>44928</v>
      </c>
      <c r="C95" s="11">
        <f t="shared" si="0"/>
        <v>84051.624163444139</v>
      </c>
      <c r="D95" s="11">
        <f t="shared" si="1"/>
        <v>41625.804203724074</v>
      </c>
      <c r="E95" s="11">
        <f t="shared" si="2"/>
        <v>126477.4441231642</v>
      </c>
    </row>
    <row r="96" spans="1:5" x14ac:dyDescent="0.25">
      <c r="A96" s="13">
        <v>44929</v>
      </c>
      <c r="C96" s="11">
        <f t="shared" si="0"/>
        <v>84242.310133552703</v>
      </c>
      <c r="D96" s="11">
        <f t="shared" si="1"/>
        <v>41598.579301531805</v>
      </c>
      <c r="E96" s="11">
        <f t="shared" si="2"/>
        <v>126886.0409655736</v>
      </c>
    </row>
    <row r="97" spans="1:5" x14ac:dyDescent="0.25">
      <c r="A97" s="13">
        <v>44930</v>
      </c>
      <c r="C97" s="11">
        <f t="shared" si="0"/>
        <v>84432.996103661309</v>
      </c>
      <c r="D97" s="11">
        <f t="shared" si="1"/>
        <v>41568.201422844286</v>
      </c>
      <c r="E97" s="11">
        <f t="shared" si="2"/>
        <v>127297.79078447833</v>
      </c>
    </row>
    <row r="98" spans="1:5" x14ac:dyDescent="0.25">
      <c r="A98" s="13">
        <v>44931</v>
      </c>
      <c r="C98" s="11">
        <f t="shared" si="0"/>
        <v>84623.682073769858</v>
      </c>
      <c r="D98" s="11">
        <f t="shared" si="1"/>
        <v>41534.677744736335</v>
      </c>
      <c r="E98" s="11">
        <f t="shared" si="2"/>
        <v>127712.68640280337</v>
      </c>
    </row>
    <row r="99" spans="1:5" x14ac:dyDescent="0.25">
      <c r="A99" s="13">
        <v>44932</v>
      </c>
      <c r="C99" s="11">
        <f t="shared" si="0"/>
        <v>84814.368043878465</v>
      </c>
      <c r="D99" s="11">
        <f t="shared" si="1"/>
        <v>41498.015982109704</v>
      </c>
      <c r="E99" s="11">
        <f t="shared" si="2"/>
        <v>128130.72010564723</v>
      </c>
    </row>
    <row r="100" spans="1:5" x14ac:dyDescent="0.25">
      <c r="A100" s="13">
        <v>44933</v>
      </c>
      <c r="C100" s="11">
        <f t="shared" si="0"/>
        <v>85005.054013987014</v>
      </c>
      <c r="D100" s="11">
        <f t="shared" si="1"/>
        <v>41458.22436828116</v>
      </c>
      <c r="E100" s="11">
        <f t="shared" si="2"/>
        <v>128551.88365969286</v>
      </c>
    </row>
    <row r="101" spans="1:5" x14ac:dyDescent="0.25">
      <c r="A101" s="13">
        <v>44934</v>
      </c>
      <c r="C101" s="11">
        <f t="shared" si="0"/>
        <v>85195.739984095635</v>
      </c>
      <c r="D101" s="11">
        <f t="shared" si="1"/>
        <v>41415.311635629347</v>
      </c>
      <c r="E101" s="11">
        <f t="shared" si="2"/>
        <v>128976.16833256192</v>
      </c>
    </row>
    <row r="102" spans="1:5" x14ac:dyDescent="0.25">
      <c r="A102" s="13">
        <v>44935</v>
      </c>
      <c r="C102" s="11">
        <f t="shared" si="0"/>
        <v>85386.425954204184</v>
      </c>
      <c r="D102" s="11">
        <f t="shared" si="1"/>
        <v>41369.28699632857</v>
      </c>
      <c r="E102" s="11">
        <f t="shared" si="2"/>
        <v>129403.5649120798</v>
      </c>
    </row>
    <row r="103" spans="1:5" x14ac:dyDescent="0.25">
      <c r="A103" s="13">
        <v>44936</v>
      </c>
      <c r="C103" s="11">
        <f t="shared" si="0"/>
        <v>85577.111924312791</v>
      </c>
      <c r="D103" s="11">
        <f t="shared" si="1"/>
        <v>41320.160123200403</v>
      </c>
      <c r="E103" s="11">
        <f t="shared" si="2"/>
        <v>129834.06372542518</v>
      </c>
    </row>
    <row r="104" spans="1:5" x14ac:dyDescent="0.25">
      <c r="A104" s="13">
        <v>44937</v>
      </c>
      <c r="C104" s="11">
        <f t="shared" si="0"/>
        <v>85767.797894421339</v>
      </c>
      <c r="D104" s="11">
        <f t="shared" si="1"/>
        <v>41267.941130708117</v>
      </c>
      <c r="E104" s="11">
        <f t="shared" si="2"/>
        <v>130267.65465813456</v>
      </c>
    </row>
    <row r="105" spans="1:5" x14ac:dyDescent="0.25">
      <c r="A105" s="13">
        <v>44938</v>
      </c>
      <c r="C105" s="11">
        <f t="shared" si="0"/>
        <v>85958.483864529946</v>
      </c>
      <c r="D105" s="11">
        <f t="shared" si="1"/>
        <v>41212.640556122024</v>
      </c>
      <c r="E105" s="11">
        <f t="shared" si="2"/>
        <v>130704.32717293786</v>
      </c>
    </row>
    <row r="106" spans="1:5" x14ac:dyDescent="0.25">
      <c r="A106" s="13">
        <v>44939</v>
      </c>
      <c r="C106" s="11">
        <f t="shared" si="0"/>
        <v>86149.169834638509</v>
      </c>
      <c r="D106" s="11">
        <f t="shared" si="1"/>
        <v>41154.269340877829</v>
      </c>
      <c r="E106" s="11">
        <f t="shared" si="2"/>
        <v>131144.07032839919</v>
      </c>
    </row>
    <row r="107" spans="1:5" x14ac:dyDescent="0.25">
      <c r="A107" s="13">
        <v>44940</v>
      </c>
      <c r="C107" s="11">
        <f t="shared" si="0"/>
        <v>86339.855804747116</v>
      </c>
      <c r="D107" s="11">
        <f t="shared" si="1"/>
        <v>41092.838812152717</v>
      </c>
      <c r="E107" s="11">
        <f t="shared" si="2"/>
        <v>131586.87279734152</v>
      </c>
    </row>
    <row r="108" spans="1:5" x14ac:dyDescent="0.25">
      <c r="A108" s="13">
        <v>44941</v>
      </c>
      <c r="C108" s="11">
        <f t="shared" si="0"/>
        <v>86530.541774855665</v>
      </c>
      <c r="D108" s="11">
        <f t="shared" si="1"/>
        <v>41028.360664678781</v>
      </c>
      <c r="E108" s="11">
        <f t="shared" si="2"/>
        <v>132032.72288503253</v>
      </c>
    </row>
    <row r="109" spans="1:5" x14ac:dyDescent="0.25">
      <c r="A109" s="13">
        <v>44942</v>
      </c>
      <c r="C109" s="11">
        <f t="shared" si="0"/>
        <v>86721.227744964272</v>
      </c>
      <c r="D109" s="11">
        <f t="shared" si="1"/>
        <v>40960.846942815173</v>
      </c>
      <c r="E109" s="11">
        <f t="shared" si="2"/>
        <v>132481.60854711337</v>
      </c>
    </row>
    <row r="110" spans="1:5" x14ac:dyDescent="0.25">
      <c r="A110" s="13">
        <v>44943</v>
      </c>
      <c r="C110" s="11">
        <f t="shared" si="0"/>
        <v>86911.91371507282</v>
      </c>
      <c r="D110" s="11">
        <f t="shared" si="1"/>
        <v>40890.310022895384</v>
      </c>
      <c r="E110" s="11">
        <f t="shared" si="2"/>
        <v>132933.51740725024</v>
      </c>
    </row>
    <row r="111" spans="1:5" x14ac:dyDescent="0.25">
      <c r="A111" s="13">
        <v>44944</v>
      </c>
      <c r="C111" s="11">
        <f t="shared" si="0"/>
        <v>87102.599685181442</v>
      </c>
      <c r="D111" s="11">
        <f t="shared" si="1"/>
        <v>40816.762595868582</v>
      </c>
      <c r="E111" s="11">
        <f t="shared" si="2"/>
        <v>133388.4367744943</v>
      </c>
    </row>
    <row r="112" spans="1:5" x14ac:dyDescent="0.25">
      <c r="A112" s="13">
        <v>44945</v>
      </c>
      <c r="C112" s="11">
        <f t="shared" si="0"/>
        <v>87293.28565528999</v>
      </c>
      <c r="D112" s="11">
        <f t="shared" si="1"/>
        <v>40740.217650248211</v>
      </c>
      <c r="E112" s="11">
        <f t="shared" si="2"/>
        <v>133846.35366033178</v>
      </c>
    </row>
    <row r="113" spans="1:5" x14ac:dyDescent="0.25">
      <c r="A113" s="13">
        <v>44946</v>
      </c>
      <c r="C113" s="11">
        <f t="shared" si="0"/>
        <v>87483.971625398597</v>
      </c>
      <c r="D113" s="11">
        <f t="shared" si="1"/>
        <v>40660.688455383905</v>
      </c>
      <c r="E113" s="11">
        <f t="shared" si="2"/>
        <v>134307.25479541329</v>
      </c>
    </row>
    <row r="114" spans="1:5" x14ac:dyDescent="0.25">
      <c r="A114" s="13">
        <v>44947</v>
      </c>
      <c r="C114" s="11">
        <f t="shared" si="0"/>
        <v>87674.657595507146</v>
      </c>
      <c r="D114" s="11">
        <f t="shared" si="1"/>
        <v>40578.18854506706</v>
      </c>
      <c r="E114" s="11">
        <f t="shared" si="2"/>
        <v>134771.12664594722</v>
      </c>
    </row>
    <row r="115" spans="1:5" x14ac:dyDescent="0.25">
      <c r="A115" s="13">
        <v>44948</v>
      </c>
      <c r="C115" s="11">
        <f t="shared" si="0"/>
        <v>87865.343565615753</v>
      </c>
      <c r="D115" s="11">
        <f t="shared" si="1"/>
        <v>40492.731701483535</v>
      </c>
      <c r="E115" s="11">
        <f t="shared" si="2"/>
        <v>135237.95542974796</v>
      </c>
    </row>
    <row r="116" spans="1:5" x14ac:dyDescent="0.25">
      <c r="A116" s="13">
        <v>44949</v>
      </c>
      <c r="C116" s="11">
        <f t="shared" si="0"/>
        <v>88056.029535724316</v>
      </c>
      <c r="D116" s="11">
        <f t="shared" si="1"/>
        <v>40404.3319395211</v>
      </c>
      <c r="E116" s="11">
        <f t="shared" si="2"/>
        <v>135707.72713192753</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39D5E-1DF6-4B54-B835-0AF52D367E44}">
  <dimension ref="B1:AR732"/>
  <sheetViews>
    <sheetView topLeftCell="B1" zoomScaleNormal="100" workbookViewId="0">
      <selection activeCell="E7" sqref="E7"/>
    </sheetView>
  </sheetViews>
  <sheetFormatPr defaultRowHeight="12" x14ac:dyDescent="0.2"/>
  <cols>
    <col min="1" max="1" width="3.125" style="8" customWidth="1"/>
    <col min="2" max="2" width="7.875" style="8" bestFit="1" customWidth="1"/>
    <col min="3" max="3" width="10.125" style="8" bestFit="1" customWidth="1"/>
    <col min="4" max="4" width="2.125" style="8" customWidth="1"/>
    <col min="5" max="5" width="10.125" style="8" bestFit="1" customWidth="1"/>
    <col min="6" max="6" width="12.5" style="8" bestFit="1" customWidth="1"/>
    <col min="7" max="7" width="2.25" style="8" customWidth="1"/>
    <col min="8" max="8" width="5.875" style="8" bestFit="1" customWidth="1"/>
    <col min="9" max="9" width="10.125" style="8" bestFit="1" customWidth="1"/>
    <col min="10" max="10" width="2.375" style="8" customWidth="1"/>
    <col min="11" max="11" width="15.75" style="8" bestFit="1" customWidth="1"/>
    <col min="12" max="12" width="10.125" style="8" bestFit="1" customWidth="1"/>
    <col min="13" max="14" width="10.125" style="8" customWidth="1"/>
    <col min="15" max="15" width="3.125" style="8" customWidth="1"/>
    <col min="16" max="16" width="1.625" style="8" customWidth="1"/>
    <col min="17" max="17" width="11.75" style="8" bestFit="1" customWidth="1"/>
    <col min="18" max="18" width="10.125" style="8" bestFit="1" customWidth="1"/>
    <col min="19" max="19" width="1.625" style="8" customWidth="1"/>
    <col min="20" max="20" width="11.25" style="8" bestFit="1" customWidth="1"/>
    <col min="21" max="21" width="10.125" style="8" bestFit="1" customWidth="1"/>
    <col min="22" max="22" width="8" style="8" bestFit="1" customWidth="1"/>
    <col min="23" max="23" width="2.5" style="8" customWidth="1"/>
    <col min="24" max="24" width="5.875" style="8" bestFit="1" customWidth="1"/>
    <col min="25" max="25" width="15.625" style="8" bestFit="1" customWidth="1"/>
    <col min="26" max="26" width="6.375" style="8" bestFit="1" customWidth="1"/>
    <col min="27" max="29" width="4.625" style="8" bestFit="1" customWidth="1"/>
    <col min="30" max="30" width="8.875" style="8" bestFit="1" customWidth="1"/>
    <col min="31" max="31" width="15.625" style="8" bestFit="1" customWidth="1"/>
    <col min="32" max="32" width="4.875" style="8" bestFit="1" customWidth="1"/>
    <col min="33" max="33" width="9.125" style="8" bestFit="1" customWidth="1"/>
    <col min="34" max="34" width="8.875" style="8" bestFit="1" customWidth="1"/>
    <col min="35" max="35" width="13.5" style="8" bestFit="1" customWidth="1"/>
    <col min="36" max="36" width="10.5" style="8" bestFit="1" customWidth="1"/>
    <col min="37" max="37" width="16.25" style="8" bestFit="1" customWidth="1"/>
    <col min="38" max="38" width="8" style="8" bestFit="1" customWidth="1"/>
    <col min="39" max="39" width="10.875" style="8" bestFit="1" customWidth="1"/>
    <col min="40" max="40" width="12.625" style="8" bestFit="1" customWidth="1"/>
    <col min="41" max="41" width="5.375" style="8" bestFit="1" customWidth="1"/>
    <col min="42" max="42" width="10.125" style="8" bestFit="1" customWidth="1"/>
    <col min="43" max="43" width="4.5" style="8" bestFit="1" customWidth="1"/>
    <col min="44" max="44" width="11.125" style="8" bestFit="1" customWidth="1"/>
    <col min="45" max="45" width="5.375" style="8" bestFit="1" customWidth="1"/>
    <col min="46" max="46" width="16.125" style="8" bestFit="1" customWidth="1"/>
    <col min="47" max="47" width="8.125" style="8" bestFit="1" customWidth="1"/>
    <col min="48" max="716" width="7.875" style="8" bestFit="1" customWidth="1"/>
    <col min="717" max="717" width="8.125" style="8" bestFit="1" customWidth="1"/>
    <col min="718" max="16384" width="9" style="8"/>
  </cols>
  <sheetData>
    <row r="1" spans="2:44" x14ac:dyDescent="0.2">
      <c r="B1" s="12" t="s">
        <v>13964</v>
      </c>
      <c r="E1" s="22" t="s">
        <v>14002</v>
      </c>
      <c r="F1" s="22"/>
      <c r="H1" s="22" t="s">
        <v>13966</v>
      </c>
      <c r="I1" s="22"/>
      <c r="K1" s="22" t="s">
        <v>14003</v>
      </c>
      <c r="L1" s="22"/>
      <c r="M1" s="22"/>
      <c r="N1" s="22"/>
      <c r="Q1" s="24" t="s">
        <v>13967</v>
      </c>
      <c r="R1" s="24"/>
      <c r="T1" s="22" t="s">
        <v>13968</v>
      </c>
      <c r="U1" s="22"/>
      <c r="V1" s="22"/>
      <c r="X1" s="22" t="s">
        <v>13970</v>
      </c>
      <c r="Y1" s="22"/>
      <c r="Z1" s="22"/>
      <c r="AA1" s="22"/>
      <c r="AB1" s="22"/>
      <c r="AC1" s="22"/>
      <c r="AD1" s="22" t="s">
        <v>14004</v>
      </c>
      <c r="AE1" s="22"/>
      <c r="AF1" s="22"/>
      <c r="AG1" s="22"/>
      <c r="AH1" s="22"/>
      <c r="AI1" s="22"/>
    </row>
    <row r="2" spans="2:44" x14ac:dyDescent="0.2">
      <c r="B2" s="7" t="s">
        <v>13937</v>
      </c>
      <c r="C2" s="8" t="s">
        <v>13939</v>
      </c>
    </row>
    <row r="3" spans="2:44" x14ac:dyDescent="0.2">
      <c r="B3" s="17">
        <v>44197</v>
      </c>
      <c r="C3" s="10">
        <v>54908</v>
      </c>
      <c r="E3" s="8" t="s">
        <v>13939</v>
      </c>
      <c r="H3" s="7" t="s">
        <v>13937</v>
      </c>
      <c r="I3" s="8" t="s">
        <v>13965</v>
      </c>
      <c r="K3" s="7" t="s">
        <v>13937</v>
      </c>
      <c r="L3" s="8" t="s">
        <v>13965</v>
      </c>
      <c r="Q3" s="7" t="s">
        <v>13937</v>
      </c>
      <c r="R3" s="8" t="s">
        <v>13965</v>
      </c>
      <c r="T3" s="7" t="s">
        <v>13937</v>
      </c>
      <c r="U3" s="8" t="s">
        <v>13965</v>
      </c>
      <c r="X3" s="7" t="s">
        <v>13937</v>
      </c>
      <c r="Y3" s="8" t="s">
        <v>13965</v>
      </c>
      <c r="AJ3" s="25" t="s">
        <v>3</v>
      </c>
      <c r="AK3" s="25"/>
      <c r="AL3" s="25"/>
    </row>
    <row r="4" spans="2:44" x14ac:dyDescent="0.2">
      <c r="B4" s="17">
        <v>44198</v>
      </c>
      <c r="C4" s="10">
        <v>68663</v>
      </c>
      <c r="E4" s="10">
        <v>45401369</v>
      </c>
      <c r="AJ4" s="7" t="s">
        <v>13937</v>
      </c>
      <c r="AK4" s="8" t="s">
        <v>13965</v>
      </c>
      <c r="AO4" s="7" t="s">
        <v>13937</v>
      </c>
      <c r="AP4" s="8" t="s">
        <v>13965</v>
      </c>
    </row>
    <row r="5" spans="2:44" x14ac:dyDescent="0.2">
      <c r="B5" s="17">
        <v>44199</v>
      </c>
      <c r="C5" s="10">
        <v>63668</v>
      </c>
      <c r="H5" s="7" t="s">
        <v>13937</v>
      </c>
      <c r="I5" s="8" t="s">
        <v>13939</v>
      </c>
      <c r="K5" s="7" t="s">
        <v>13937</v>
      </c>
      <c r="L5" s="8" t="s">
        <v>13939</v>
      </c>
      <c r="M5" s="23" t="s">
        <v>13999</v>
      </c>
      <c r="N5" s="23" t="s">
        <v>13989</v>
      </c>
      <c r="Q5" s="7" t="s">
        <v>13937</v>
      </c>
      <c r="R5" s="8" t="s">
        <v>13939</v>
      </c>
      <c r="T5" s="7" t="s">
        <v>13937</v>
      </c>
      <c r="U5" s="8" t="s">
        <v>13939</v>
      </c>
      <c r="X5" s="7" t="s">
        <v>13937</v>
      </c>
      <c r="Y5" s="8" t="s">
        <v>13969</v>
      </c>
      <c r="Z5" s="16" t="s">
        <v>13966</v>
      </c>
      <c r="AA5" s="25" t="s">
        <v>13971</v>
      </c>
      <c r="AB5" s="25"/>
      <c r="AD5" s="27" t="s">
        <v>13938</v>
      </c>
      <c r="AE5" s="27" t="s">
        <v>13969</v>
      </c>
      <c r="AF5" s="26" t="s">
        <v>13986</v>
      </c>
      <c r="AG5" s="26" t="s">
        <v>13987</v>
      </c>
      <c r="AH5" s="26" t="s">
        <v>13988</v>
      </c>
    </row>
    <row r="6" spans="2:44" x14ac:dyDescent="0.2">
      <c r="B6" s="17">
        <v>44200</v>
      </c>
      <c r="C6" s="10">
        <v>30553</v>
      </c>
      <c r="E6" s="10">
        <f>E4</f>
        <v>45401369</v>
      </c>
      <c r="H6" s="9" t="s">
        <v>13940</v>
      </c>
      <c r="I6" s="10">
        <v>1912093</v>
      </c>
      <c r="K6" s="9" t="s">
        <v>15</v>
      </c>
      <c r="L6" s="10">
        <v>3250106</v>
      </c>
      <c r="M6" s="8" t="s">
        <v>14</v>
      </c>
      <c r="N6" s="10">
        <f>L6</f>
        <v>3250106</v>
      </c>
      <c r="Q6" s="9" t="s">
        <v>1052</v>
      </c>
      <c r="R6" s="10">
        <v>3166642</v>
      </c>
      <c r="T6" s="9" t="s">
        <v>4396</v>
      </c>
      <c r="U6" s="10">
        <v>1963148</v>
      </c>
      <c r="X6" s="9" t="s">
        <v>13940</v>
      </c>
      <c r="Y6" s="28">
        <v>376</v>
      </c>
      <c r="AD6" s="8" t="s">
        <v>13940</v>
      </c>
      <c r="AE6" s="8">
        <v>376</v>
      </c>
      <c r="AF6" s="21">
        <v>376</v>
      </c>
      <c r="AG6" s="20" t="e">
        <v>#N/A</v>
      </c>
      <c r="AH6" s="20">
        <v>376</v>
      </c>
      <c r="AJ6" s="7" t="s">
        <v>13937</v>
      </c>
      <c r="AK6" s="8" t="s">
        <v>14005</v>
      </c>
      <c r="AL6" s="8" t="str">
        <f t="shared" ref="AL6:AL16" si="0">AJ6</f>
        <v>Day</v>
      </c>
      <c r="AM6" s="8" t="str">
        <f t="shared" ref="AM6:AM16" si="1">AK6</f>
        <v>Count of Customer Team</v>
      </c>
      <c r="AO6" s="7" t="s">
        <v>13937</v>
      </c>
      <c r="AP6" s="8" t="s">
        <v>13939</v>
      </c>
      <c r="AQ6" s="8" t="str">
        <f t="shared" ref="AQ6:AR9" si="2">AO6</f>
        <v>Day</v>
      </c>
      <c r="AR6" s="8" t="str">
        <f t="shared" si="2"/>
        <v>Sum of Billings</v>
      </c>
    </row>
    <row r="7" spans="2:44" x14ac:dyDescent="0.2">
      <c r="B7" s="17">
        <v>44201</v>
      </c>
      <c r="C7" s="10">
        <v>43851</v>
      </c>
      <c r="H7" s="9" t="s">
        <v>13941</v>
      </c>
      <c r="I7" s="10">
        <v>1462689</v>
      </c>
      <c r="K7" s="9" t="s">
        <v>1051</v>
      </c>
      <c r="L7" s="10">
        <v>6388722</v>
      </c>
      <c r="M7" s="8" t="s">
        <v>13990</v>
      </c>
      <c r="N7" s="10">
        <f t="shared" ref="N7:N17" si="3">L7</f>
        <v>6388722</v>
      </c>
      <c r="Q7" s="9" t="s">
        <v>2556</v>
      </c>
      <c r="R7" s="10">
        <v>1523101</v>
      </c>
      <c r="T7" s="9" t="s">
        <v>8297</v>
      </c>
      <c r="U7" s="10">
        <v>2253689</v>
      </c>
      <c r="X7" s="9" t="s">
        <v>13941</v>
      </c>
      <c r="Y7" s="28">
        <v>310</v>
      </c>
      <c r="Z7" s="15">
        <f t="shared" ref="Z7:Z29" si="4">Y7/Y6-1</f>
        <v>-0.17553191489361697</v>
      </c>
      <c r="AD7" s="8" t="s">
        <v>13941</v>
      </c>
      <c r="AE7" s="8">
        <v>310</v>
      </c>
      <c r="AF7" s="21">
        <v>343</v>
      </c>
      <c r="AG7" s="20">
        <v>310</v>
      </c>
      <c r="AH7" s="20" t="e">
        <v>#N/A</v>
      </c>
      <c r="AJ7" s="9" t="s">
        <v>25</v>
      </c>
      <c r="AK7" s="10">
        <v>1396</v>
      </c>
      <c r="AL7" s="8" t="str">
        <f t="shared" si="0"/>
        <v>Account Direct</v>
      </c>
      <c r="AM7" s="28">
        <f t="shared" si="1"/>
        <v>1396</v>
      </c>
      <c r="AO7" s="9" t="s">
        <v>1050</v>
      </c>
      <c r="AP7" s="10">
        <v>10015738</v>
      </c>
      <c r="AQ7" s="8" t="str">
        <f t="shared" si="2"/>
        <v>APAC</v>
      </c>
      <c r="AR7" s="29">
        <f t="shared" si="2"/>
        <v>10015738</v>
      </c>
    </row>
    <row r="8" spans="2:44" x14ac:dyDescent="0.2">
      <c r="B8" s="17">
        <v>44202</v>
      </c>
      <c r="C8" s="10">
        <v>48453</v>
      </c>
      <c r="H8" s="9" t="s">
        <v>13942</v>
      </c>
      <c r="I8" s="10">
        <v>1761468</v>
      </c>
      <c r="K8" s="9" t="s">
        <v>3049</v>
      </c>
      <c r="L8" s="10">
        <v>2180220</v>
      </c>
      <c r="M8" s="8" t="s">
        <v>13991</v>
      </c>
      <c r="N8" s="10">
        <f t="shared" si="3"/>
        <v>2180220</v>
      </c>
      <c r="Q8" s="9" t="s">
        <v>6545</v>
      </c>
      <c r="R8" s="10">
        <v>2055616</v>
      </c>
      <c r="T8" s="9" t="s">
        <v>10934</v>
      </c>
      <c r="U8" s="10">
        <v>1548930</v>
      </c>
      <c r="X8" s="9" t="s">
        <v>13942</v>
      </c>
      <c r="Y8" s="28">
        <v>361</v>
      </c>
      <c r="Z8" s="15">
        <f t="shared" si="4"/>
        <v>0.1645161290322581</v>
      </c>
      <c r="AD8" s="8" t="s">
        <v>13942</v>
      </c>
      <c r="AE8" s="8">
        <v>361</v>
      </c>
      <c r="AF8" s="21">
        <v>349</v>
      </c>
      <c r="AG8" s="20" t="e">
        <v>#N/A</v>
      </c>
      <c r="AH8" s="20">
        <v>361</v>
      </c>
      <c r="AJ8" s="9" t="s">
        <v>2078</v>
      </c>
      <c r="AK8" s="10">
        <v>142</v>
      </c>
      <c r="AL8" s="8" t="str">
        <f t="shared" si="0"/>
        <v>Agency 120</v>
      </c>
      <c r="AM8" s="28">
        <f t="shared" si="1"/>
        <v>142</v>
      </c>
      <c r="AO8" s="9" t="s">
        <v>14</v>
      </c>
      <c r="AP8" s="10">
        <v>20625159</v>
      </c>
      <c r="AQ8" s="8" t="str">
        <f t="shared" si="2"/>
        <v>EMEA</v>
      </c>
      <c r="AR8" s="29">
        <f t="shared" si="2"/>
        <v>20625159</v>
      </c>
    </row>
    <row r="9" spans="2:44" x14ac:dyDescent="0.2">
      <c r="B9" s="17">
        <v>44203</v>
      </c>
      <c r="C9" s="10">
        <v>38047</v>
      </c>
      <c r="H9" s="9" t="s">
        <v>13943</v>
      </c>
      <c r="I9" s="10">
        <v>1733517</v>
      </c>
      <c r="K9" s="9" t="s">
        <v>3761</v>
      </c>
      <c r="L9" s="10">
        <v>927126</v>
      </c>
      <c r="M9" s="8" t="s">
        <v>13992</v>
      </c>
      <c r="N9" s="10">
        <f t="shared" si="3"/>
        <v>927126</v>
      </c>
      <c r="Q9" s="9" t="s">
        <v>504</v>
      </c>
      <c r="R9" s="10">
        <v>1782691</v>
      </c>
      <c r="X9" s="9" t="s">
        <v>13943</v>
      </c>
      <c r="Y9" s="28">
        <v>327</v>
      </c>
      <c r="Z9" s="15">
        <f t="shared" si="4"/>
        <v>-9.4182825484764532E-2</v>
      </c>
      <c r="AD9" s="8" t="s">
        <v>13943</v>
      </c>
      <c r="AE9" s="8">
        <v>327</v>
      </c>
      <c r="AF9" s="21">
        <v>332.66666666666669</v>
      </c>
      <c r="AG9" s="20">
        <v>327</v>
      </c>
      <c r="AH9" s="20" t="e">
        <v>#N/A</v>
      </c>
      <c r="AJ9" s="9" t="s">
        <v>5659</v>
      </c>
      <c r="AK9" s="10">
        <v>121</v>
      </c>
      <c r="AL9" s="8" t="str">
        <f t="shared" si="0"/>
        <v>Agency 315</v>
      </c>
      <c r="AM9" s="28">
        <f t="shared" si="1"/>
        <v>121</v>
      </c>
      <c r="AO9" s="9" t="s">
        <v>3048</v>
      </c>
      <c r="AP9" s="10">
        <v>14760472</v>
      </c>
      <c r="AQ9" s="8" t="str">
        <f t="shared" si="2"/>
        <v>NA</v>
      </c>
      <c r="AR9" s="29">
        <f t="shared" si="2"/>
        <v>14760472</v>
      </c>
    </row>
    <row r="10" spans="2:44" ht="15.75" x14ac:dyDescent="0.25">
      <c r="B10" s="17">
        <v>44204</v>
      </c>
      <c r="C10" s="10">
        <v>36929</v>
      </c>
      <c r="H10" s="9" t="s">
        <v>13944</v>
      </c>
      <c r="I10" s="10">
        <v>1710433</v>
      </c>
      <c r="K10" s="9" t="s">
        <v>4086</v>
      </c>
      <c r="L10" s="10">
        <v>733720</v>
      </c>
      <c r="M10" s="8" t="s">
        <v>13993</v>
      </c>
      <c r="N10" s="10">
        <f t="shared" si="3"/>
        <v>733720</v>
      </c>
      <c r="Q10" s="9" t="s">
        <v>4343</v>
      </c>
      <c r="R10" s="10">
        <v>4028336</v>
      </c>
      <c r="T10" s="8" t="str">
        <f t="shared" ref="T10:U12" si="5">T6</f>
        <v>Salesperson 48</v>
      </c>
      <c r="U10" s="10">
        <f t="shared" si="5"/>
        <v>1963148</v>
      </c>
      <c r="X10" s="9" t="s">
        <v>13944</v>
      </c>
      <c r="Y10" s="28">
        <v>335</v>
      </c>
      <c r="Z10" s="15">
        <f t="shared" si="4"/>
        <v>2.4464831804281273E-2</v>
      </c>
      <c r="AD10" s="8" t="s">
        <v>13944</v>
      </c>
      <c r="AE10" s="8">
        <v>335</v>
      </c>
      <c r="AF10" s="21">
        <v>341</v>
      </c>
      <c r="AG10" s="20">
        <v>335</v>
      </c>
      <c r="AH10" s="20" t="e">
        <v>#N/A</v>
      </c>
      <c r="AJ10" s="9" t="s">
        <v>6712</v>
      </c>
      <c r="AK10" s="10">
        <v>124</v>
      </c>
      <c r="AL10" s="8" t="str">
        <f t="shared" si="0"/>
        <v>Agency 384</v>
      </c>
      <c r="AM10" s="28">
        <f t="shared" si="1"/>
        <v>124</v>
      </c>
      <c r="AO10"/>
      <c r="AP10"/>
    </row>
    <row r="11" spans="2:44" ht="15.75" x14ac:dyDescent="0.25">
      <c r="B11" s="17">
        <v>44205</v>
      </c>
      <c r="C11" s="10">
        <v>54050</v>
      </c>
      <c r="H11" s="9" t="s">
        <v>13945</v>
      </c>
      <c r="I11" s="10">
        <v>1780335</v>
      </c>
      <c r="K11" s="9" t="s">
        <v>4342</v>
      </c>
      <c r="L11" s="10">
        <v>4028336</v>
      </c>
      <c r="M11" s="8" t="s">
        <v>13994</v>
      </c>
      <c r="N11" s="10">
        <f t="shared" si="3"/>
        <v>4028336</v>
      </c>
      <c r="Q11" s="9" t="s">
        <v>7128</v>
      </c>
      <c r="R11" s="10">
        <v>1533486</v>
      </c>
      <c r="T11" s="8" t="str">
        <f t="shared" si="5"/>
        <v>Salesperson 74</v>
      </c>
      <c r="U11" s="10">
        <f t="shared" si="5"/>
        <v>2253689</v>
      </c>
      <c r="X11" s="9" t="s">
        <v>13945</v>
      </c>
      <c r="Y11" s="28">
        <v>333</v>
      </c>
      <c r="Z11" s="15">
        <f t="shared" si="4"/>
        <v>-5.9701492537312939E-3</v>
      </c>
      <c r="AD11" s="8" t="s">
        <v>13945</v>
      </c>
      <c r="AE11" s="8">
        <v>333</v>
      </c>
      <c r="AF11" s="21">
        <v>331.66666666666669</v>
      </c>
      <c r="AG11" s="20" t="e">
        <v>#N/A</v>
      </c>
      <c r="AH11" s="20">
        <v>333</v>
      </c>
      <c r="AJ11" s="9" t="s">
        <v>7419</v>
      </c>
      <c r="AK11" s="10">
        <v>169</v>
      </c>
      <c r="AL11" s="8" t="str">
        <f t="shared" si="0"/>
        <v>Agency 420</v>
      </c>
      <c r="AM11" s="28">
        <f t="shared" si="1"/>
        <v>169</v>
      </c>
      <c r="AO11"/>
      <c r="AP11"/>
    </row>
    <row r="12" spans="2:44" ht="15.75" x14ac:dyDescent="0.25">
      <c r="B12" s="17">
        <v>44206</v>
      </c>
      <c r="C12" s="10">
        <v>38413</v>
      </c>
      <c r="H12" s="9" t="s">
        <v>13946</v>
      </c>
      <c r="I12" s="10">
        <v>1725245</v>
      </c>
      <c r="K12" s="9" t="s">
        <v>5461</v>
      </c>
      <c r="L12" s="10">
        <v>3627016</v>
      </c>
      <c r="M12" s="8" t="s">
        <v>13995</v>
      </c>
      <c r="N12" s="10">
        <f t="shared" si="3"/>
        <v>3627016</v>
      </c>
      <c r="Q12" s="9" t="s">
        <v>5462</v>
      </c>
      <c r="R12" s="10">
        <v>3627016</v>
      </c>
      <c r="T12" s="8" t="str">
        <f t="shared" si="5"/>
        <v>Salesperson 99</v>
      </c>
      <c r="U12" s="10">
        <f t="shared" si="5"/>
        <v>1548930</v>
      </c>
      <c r="X12" s="9" t="s">
        <v>13946</v>
      </c>
      <c r="Y12" s="28">
        <v>340</v>
      </c>
      <c r="Z12" s="15">
        <f t="shared" si="4"/>
        <v>2.1021021021021102E-2</v>
      </c>
      <c r="AD12" s="8" t="s">
        <v>13946</v>
      </c>
      <c r="AE12" s="8">
        <v>340</v>
      </c>
      <c r="AF12" s="21">
        <v>336</v>
      </c>
      <c r="AG12" s="20" t="e">
        <v>#N/A</v>
      </c>
      <c r="AH12" s="20">
        <v>340</v>
      </c>
      <c r="AJ12" s="9" t="s">
        <v>8423</v>
      </c>
      <c r="AK12" s="10">
        <v>169</v>
      </c>
      <c r="AL12" s="8" t="str">
        <f t="shared" si="0"/>
        <v>Agency 464</v>
      </c>
      <c r="AM12" s="28">
        <f t="shared" si="1"/>
        <v>169</v>
      </c>
      <c r="AO12"/>
      <c r="AP12"/>
    </row>
    <row r="13" spans="2:44" ht="15.75" x14ac:dyDescent="0.25">
      <c r="B13" s="17">
        <v>44207</v>
      </c>
      <c r="C13" s="10">
        <v>58529</v>
      </c>
      <c r="H13" s="9" t="s">
        <v>13947</v>
      </c>
      <c r="I13" s="10">
        <v>1773203</v>
      </c>
      <c r="K13" s="9" t="s">
        <v>6544</v>
      </c>
      <c r="L13" s="10">
        <v>2055616</v>
      </c>
      <c r="M13" s="8" t="s">
        <v>13996</v>
      </c>
      <c r="N13" s="10">
        <f t="shared" si="3"/>
        <v>2055616</v>
      </c>
      <c r="Q13" s="9" t="s">
        <v>8288</v>
      </c>
      <c r="R13" s="10">
        <v>4124956</v>
      </c>
      <c r="X13" s="9" t="s">
        <v>13947</v>
      </c>
      <c r="Y13" s="28">
        <v>355</v>
      </c>
      <c r="Z13" s="15">
        <f t="shared" si="4"/>
        <v>4.4117647058823595E-2</v>
      </c>
      <c r="AD13" s="8" t="s">
        <v>13947</v>
      </c>
      <c r="AE13" s="8">
        <v>355</v>
      </c>
      <c r="AF13" s="21">
        <v>342.66666666666669</v>
      </c>
      <c r="AG13" s="20" t="e">
        <v>#N/A</v>
      </c>
      <c r="AH13" s="20">
        <v>355</v>
      </c>
      <c r="AJ13" s="9" t="s">
        <v>8877</v>
      </c>
      <c r="AK13" s="10">
        <v>186</v>
      </c>
      <c r="AL13" s="8" t="str">
        <f t="shared" si="0"/>
        <v>Agency 479</v>
      </c>
      <c r="AM13" s="28">
        <f t="shared" si="1"/>
        <v>186</v>
      </c>
      <c r="AO13"/>
      <c r="AP13"/>
    </row>
    <row r="14" spans="2:44" ht="15.75" x14ac:dyDescent="0.25">
      <c r="B14" s="17">
        <v>44208</v>
      </c>
      <c r="C14" s="10">
        <v>50143</v>
      </c>
      <c r="H14" s="9" t="s">
        <v>13948</v>
      </c>
      <c r="I14" s="10">
        <v>1629410</v>
      </c>
      <c r="K14" s="9" t="s">
        <v>7127</v>
      </c>
      <c r="L14" s="10">
        <v>1533486</v>
      </c>
      <c r="M14" s="8" t="s">
        <v>13997</v>
      </c>
      <c r="N14" s="10">
        <f t="shared" si="3"/>
        <v>1533486</v>
      </c>
      <c r="Q14" s="9" t="s">
        <v>10497</v>
      </c>
      <c r="R14" s="10">
        <v>1602819</v>
      </c>
      <c r="X14" s="9" t="s">
        <v>13948</v>
      </c>
      <c r="Y14" s="28">
        <v>319</v>
      </c>
      <c r="Z14" s="15">
        <f t="shared" si="4"/>
        <v>-0.10140845070422533</v>
      </c>
      <c r="AD14" s="8" t="s">
        <v>13948</v>
      </c>
      <c r="AE14" s="8">
        <v>319</v>
      </c>
      <c r="AF14" s="21">
        <v>338</v>
      </c>
      <c r="AG14" s="20">
        <v>319</v>
      </c>
      <c r="AH14" s="20" t="e">
        <v>#N/A</v>
      </c>
      <c r="AJ14" s="9" t="s">
        <v>10273</v>
      </c>
      <c r="AK14" s="10">
        <v>125</v>
      </c>
      <c r="AL14" s="8" t="str">
        <f t="shared" si="0"/>
        <v>Agency 519</v>
      </c>
      <c r="AM14" s="28">
        <f t="shared" si="1"/>
        <v>125</v>
      </c>
      <c r="AO14"/>
      <c r="AP14"/>
    </row>
    <row r="15" spans="2:44" ht="15.75" x14ac:dyDescent="0.25">
      <c r="B15" s="17">
        <v>44209</v>
      </c>
      <c r="C15" s="10">
        <v>39396</v>
      </c>
      <c r="H15" s="9" t="s">
        <v>13949</v>
      </c>
      <c r="I15" s="10">
        <v>1644591</v>
      </c>
      <c r="K15" s="9" t="s">
        <v>7654</v>
      </c>
      <c r="L15" s="10">
        <v>8074705</v>
      </c>
      <c r="M15" s="8" t="s">
        <v>14000</v>
      </c>
      <c r="N15" s="10">
        <f t="shared" si="3"/>
        <v>8074705</v>
      </c>
      <c r="Q15" s="9" t="s">
        <v>10930</v>
      </c>
      <c r="R15" s="10">
        <v>2522805</v>
      </c>
      <c r="X15" s="9" t="s">
        <v>13949</v>
      </c>
      <c r="Y15" s="28">
        <v>338</v>
      </c>
      <c r="Z15" s="15">
        <f t="shared" si="4"/>
        <v>5.9561128526645746E-2</v>
      </c>
      <c r="AD15" s="8" t="s">
        <v>13949</v>
      </c>
      <c r="AE15" s="8">
        <v>338</v>
      </c>
      <c r="AF15" s="21">
        <v>337.33333333333331</v>
      </c>
      <c r="AG15" s="20" t="e">
        <v>#N/A</v>
      </c>
      <c r="AH15" s="20">
        <v>338</v>
      </c>
      <c r="AJ15" s="9" t="s">
        <v>10665</v>
      </c>
      <c r="AK15" s="10">
        <v>143</v>
      </c>
      <c r="AL15" s="8" t="str">
        <f t="shared" si="0"/>
        <v>Agency 545</v>
      </c>
      <c r="AM15" s="28">
        <f t="shared" si="1"/>
        <v>143</v>
      </c>
      <c r="AO15"/>
      <c r="AP15"/>
    </row>
    <row r="16" spans="2:44" ht="15.75" x14ac:dyDescent="0.25">
      <c r="B16" s="17">
        <v>44210</v>
      </c>
      <c r="C16" s="10">
        <v>99553</v>
      </c>
      <c r="H16" s="9" t="s">
        <v>13950</v>
      </c>
      <c r="I16" s="10">
        <v>1749165</v>
      </c>
      <c r="K16" s="9" t="s">
        <v>9902</v>
      </c>
      <c r="L16" s="10">
        <v>1946612</v>
      </c>
      <c r="M16" s="8" t="s">
        <v>14001</v>
      </c>
      <c r="N16" s="10">
        <f t="shared" si="3"/>
        <v>1946612</v>
      </c>
      <c r="X16" s="9" t="s">
        <v>13950</v>
      </c>
      <c r="Y16" s="28">
        <v>345</v>
      </c>
      <c r="Z16" s="15">
        <f t="shared" si="4"/>
        <v>2.0710059171597628E-2</v>
      </c>
      <c r="AD16" s="8" t="s">
        <v>13950</v>
      </c>
      <c r="AE16" s="8">
        <v>345</v>
      </c>
      <c r="AF16" s="21">
        <v>334</v>
      </c>
      <c r="AG16" s="20" t="e">
        <v>#N/A</v>
      </c>
      <c r="AH16" s="20">
        <v>345</v>
      </c>
      <c r="AJ16" s="9" t="s">
        <v>13936</v>
      </c>
      <c r="AK16" s="10">
        <v>992</v>
      </c>
      <c r="AL16" s="8" t="str">
        <f t="shared" si="0"/>
        <v>Others</v>
      </c>
      <c r="AM16" s="28">
        <f t="shared" si="1"/>
        <v>992</v>
      </c>
      <c r="AO16"/>
      <c r="AP16"/>
    </row>
    <row r="17" spans="2:37" ht="15.75" x14ac:dyDescent="0.25">
      <c r="B17" s="17">
        <v>44211</v>
      </c>
      <c r="C17" s="10">
        <v>86186</v>
      </c>
      <c r="H17" s="9" t="s">
        <v>13951</v>
      </c>
      <c r="I17" s="10">
        <v>1665641</v>
      </c>
      <c r="K17" s="9" t="s">
        <v>10496</v>
      </c>
      <c r="L17" s="10">
        <v>4125624</v>
      </c>
      <c r="M17" s="8" t="s">
        <v>14001</v>
      </c>
      <c r="N17" s="10">
        <f t="shared" si="3"/>
        <v>4125624</v>
      </c>
      <c r="Q17" s="23" t="str">
        <f t="shared" ref="Q17:R27" si="6">Q5</f>
        <v>Day</v>
      </c>
      <c r="R17" s="23" t="str">
        <f t="shared" si="6"/>
        <v>Sum of Billings</v>
      </c>
      <c r="X17" s="9" t="s">
        <v>13951</v>
      </c>
      <c r="Y17" s="28">
        <v>334</v>
      </c>
      <c r="Z17" s="15">
        <f t="shared" si="4"/>
        <v>-3.1884057971014457E-2</v>
      </c>
      <c r="AD17" s="8" t="s">
        <v>13951</v>
      </c>
      <c r="AE17" s="8">
        <v>334</v>
      </c>
      <c r="AF17" s="21">
        <v>339</v>
      </c>
      <c r="AG17" s="20">
        <v>334</v>
      </c>
      <c r="AH17" s="20" t="e">
        <v>#N/A</v>
      </c>
      <c r="AJ17"/>
      <c r="AK17"/>
    </row>
    <row r="18" spans="2:37" ht="15.75" x14ac:dyDescent="0.25">
      <c r="B18" s="17">
        <v>44212</v>
      </c>
      <c r="C18" s="10">
        <v>94948</v>
      </c>
      <c r="H18" s="9" t="s">
        <v>13952</v>
      </c>
      <c r="I18" s="10">
        <v>2123772</v>
      </c>
      <c r="K18" s="9" t="s">
        <v>11712</v>
      </c>
      <c r="L18" s="10">
        <v>1978674</v>
      </c>
      <c r="M18" s="8" t="s">
        <v>14001</v>
      </c>
      <c r="N18" s="10">
        <f t="shared" ref="N18:N21" si="7">L18</f>
        <v>1978674</v>
      </c>
      <c r="Q18" s="8" t="str">
        <f t="shared" si="6"/>
        <v>AU-Field-NSW-1</v>
      </c>
      <c r="R18" s="10">
        <f t="shared" si="6"/>
        <v>3166642</v>
      </c>
      <c r="X18" s="9" t="s">
        <v>13952</v>
      </c>
      <c r="Y18" s="28">
        <v>433</v>
      </c>
      <c r="Z18" s="15">
        <f t="shared" si="4"/>
        <v>0.29640718562874246</v>
      </c>
      <c r="AD18" s="8" t="s">
        <v>13952</v>
      </c>
      <c r="AE18" s="8">
        <v>433</v>
      </c>
      <c r="AF18" s="21">
        <v>370.66666666666669</v>
      </c>
      <c r="AG18" s="20" t="e">
        <v>#N/A</v>
      </c>
      <c r="AH18" s="20">
        <v>433</v>
      </c>
      <c r="AJ18"/>
      <c r="AK18"/>
    </row>
    <row r="19" spans="2:37" ht="15.75" x14ac:dyDescent="0.25">
      <c r="B19" s="17">
        <v>44213</v>
      </c>
      <c r="C19" s="10">
        <v>95855</v>
      </c>
      <c r="H19" s="9" t="s">
        <v>13953</v>
      </c>
      <c r="I19" s="10">
        <v>1755251</v>
      </c>
      <c r="K19" s="9" t="s">
        <v>12265</v>
      </c>
      <c r="L19" s="10">
        <v>22064</v>
      </c>
      <c r="M19" s="10" t="s">
        <v>13998</v>
      </c>
      <c r="N19" s="10">
        <f t="shared" si="7"/>
        <v>22064</v>
      </c>
      <c r="Q19" s="8" t="str">
        <f t="shared" si="6"/>
        <v>AU-Field-VIC-2</v>
      </c>
      <c r="R19" s="10">
        <f t="shared" si="6"/>
        <v>1523101</v>
      </c>
      <c r="X19" s="9" t="s">
        <v>13953</v>
      </c>
      <c r="Y19" s="28">
        <v>378</v>
      </c>
      <c r="Z19" s="15">
        <f t="shared" si="4"/>
        <v>-0.12702078521939952</v>
      </c>
      <c r="AD19" s="8" t="s">
        <v>13953</v>
      </c>
      <c r="AE19" s="8">
        <v>378</v>
      </c>
      <c r="AF19" s="21">
        <v>381.66666666666669</v>
      </c>
      <c r="AG19" s="20">
        <v>378</v>
      </c>
      <c r="AH19" s="20" t="e">
        <v>#N/A</v>
      </c>
      <c r="AJ19"/>
      <c r="AK19"/>
    </row>
    <row r="20" spans="2:37" ht="15.75" x14ac:dyDescent="0.25">
      <c r="B20" s="17">
        <v>44214</v>
      </c>
      <c r="C20" s="10">
        <v>54868</v>
      </c>
      <c r="H20" s="9" t="s">
        <v>13954</v>
      </c>
      <c r="I20" s="10">
        <v>2031440</v>
      </c>
      <c r="K20" s="9" t="s">
        <v>12289</v>
      </c>
      <c r="L20" s="10">
        <v>4115590</v>
      </c>
      <c r="M20" s="10" t="s">
        <v>14001</v>
      </c>
      <c r="N20" s="10">
        <f t="shared" si="7"/>
        <v>4115590</v>
      </c>
      <c r="Q20" s="8" t="str">
        <f t="shared" si="6"/>
        <v>IE-Corp-ESP-1</v>
      </c>
      <c r="R20" s="10">
        <f t="shared" si="6"/>
        <v>2055616</v>
      </c>
      <c r="X20" s="9" t="s">
        <v>13954</v>
      </c>
      <c r="Y20" s="28">
        <v>420</v>
      </c>
      <c r="Z20" s="15">
        <f t="shared" si="4"/>
        <v>0.11111111111111116</v>
      </c>
      <c r="AD20" s="8" t="s">
        <v>13954</v>
      </c>
      <c r="AE20" s="8">
        <v>420</v>
      </c>
      <c r="AF20" s="21">
        <v>410.33333333333331</v>
      </c>
      <c r="AG20" s="20" t="e">
        <v>#N/A</v>
      </c>
      <c r="AH20" s="20">
        <v>420</v>
      </c>
      <c r="AJ20"/>
      <c r="AK20"/>
    </row>
    <row r="21" spans="2:37" ht="15.75" x14ac:dyDescent="0.25">
      <c r="B21" s="17">
        <v>44215</v>
      </c>
      <c r="C21" s="10">
        <v>69276</v>
      </c>
      <c r="H21" s="9" t="s">
        <v>13955</v>
      </c>
      <c r="I21" s="10">
        <v>2076439</v>
      </c>
      <c r="K21" s="9" t="s">
        <v>13786</v>
      </c>
      <c r="L21" s="10">
        <v>413752</v>
      </c>
      <c r="M21" s="10" t="s">
        <v>14001</v>
      </c>
      <c r="N21" s="10">
        <f t="shared" si="7"/>
        <v>413752</v>
      </c>
      <c r="Q21" s="8" t="str">
        <f t="shared" si="6"/>
        <v>IE-Corp-UK/IRL-1</v>
      </c>
      <c r="R21" s="10">
        <f t="shared" si="6"/>
        <v>1782691</v>
      </c>
      <c r="X21" s="9" t="s">
        <v>13955</v>
      </c>
      <c r="Y21" s="28">
        <v>402</v>
      </c>
      <c r="Z21" s="15">
        <f t="shared" si="4"/>
        <v>-4.2857142857142816E-2</v>
      </c>
      <c r="AD21" s="8" t="s">
        <v>13955</v>
      </c>
      <c r="AE21" s="8">
        <v>402</v>
      </c>
      <c r="AF21" s="21">
        <v>400</v>
      </c>
      <c r="AG21" s="20" t="e">
        <v>#N/A</v>
      </c>
      <c r="AH21" s="20">
        <v>402</v>
      </c>
      <c r="AJ21"/>
      <c r="AK21"/>
    </row>
    <row r="22" spans="2:37" ht="15.75" x14ac:dyDescent="0.25">
      <c r="B22" s="17">
        <v>44216</v>
      </c>
      <c r="C22" s="10">
        <v>46687</v>
      </c>
      <c r="H22" s="9" t="s">
        <v>13956</v>
      </c>
      <c r="I22" s="10">
        <v>2185150</v>
      </c>
      <c r="Q22" s="8" t="str">
        <f t="shared" si="6"/>
        <v>IT-Field-MIL-1</v>
      </c>
      <c r="R22" s="10">
        <f t="shared" si="6"/>
        <v>4028336</v>
      </c>
      <c r="X22" s="9" t="s">
        <v>13956</v>
      </c>
      <c r="Y22" s="28">
        <v>420</v>
      </c>
      <c r="Z22" s="15">
        <f t="shared" si="4"/>
        <v>4.4776119402984982E-2</v>
      </c>
      <c r="AD22" s="8" t="s">
        <v>13956</v>
      </c>
      <c r="AE22" s="8">
        <v>420</v>
      </c>
      <c r="AF22" s="21">
        <v>414</v>
      </c>
      <c r="AG22" s="20" t="e">
        <v>#N/A</v>
      </c>
      <c r="AH22" s="20">
        <v>420</v>
      </c>
      <c r="AJ22"/>
      <c r="AK22"/>
    </row>
    <row r="23" spans="2:37" ht="15.75" x14ac:dyDescent="0.25">
      <c r="B23" s="17">
        <v>44217</v>
      </c>
      <c r="C23" s="10">
        <v>74610</v>
      </c>
      <c r="H23" s="9" t="s">
        <v>13957</v>
      </c>
      <c r="I23" s="10">
        <v>2085689</v>
      </c>
      <c r="Q23" s="8" t="str">
        <f t="shared" si="6"/>
        <v>SE-Field-STO-1</v>
      </c>
      <c r="R23" s="10">
        <f t="shared" si="6"/>
        <v>1533486</v>
      </c>
      <c r="X23" s="9" t="s">
        <v>13957</v>
      </c>
      <c r="Y23" s="28">
        <v>425</v>
      </c>
      <c r="Z23" s="15">
        <f t="shared" si="4"/>
        <v>1.1904761904761862E-2</v>
      </c>
      <c r="AD23" s="8" t="s">
        <v>13957</v>
      </c>
      <c r="AE23" s="8">
        <v>425</v>
      </c>
      <c r="AF23" s="21">
        <v>415.66666666666669</v>
      </c>
      <c r="AG23" s="20" t="e">
        <v>#N/A</v>
      </c>
      <c r="AH23" s="20">
        <v>425</v>
      </c>
      <c r="AJ23"/>
      <c r="AK23"/>
    </row>
    <row r="24" spans="2:37" ht="15.75" x14ac:dyDescent="0.25">
      <c r="B24" s="17">
        <v>44218</v>
      </c>
      <c r="C24" s="10">
        <v>70428</v>
      </c>
      <c r="H24" s="9" t="s">
        <v>13958</v>
      </c>
      <c r="I24" s="10">
        <v>1996950</v>
      </c>
      <c r="Q24" s="8" t="str">
        <f t="shared" si="6"/>
        <v>SGP-Field-1</v>
      </c>
      <c r="R24" s="10">
        <f t="shared" si="6"/>
        <v>3627016</v>
      </c>
      <c r="X24" s="9" t="s">
        <v>13958</v>
      </c>
      <c r="Y24" s="28">
        <v>387</v>
      </c>
      <c r="Z24" s="15">
        <f t="shared" si="4"/>
        <v>-8.9411764705882302E-2</v>
      </c>
      <c r="AD24" s="8" t="s">
        <v>13958</v>
      </c>
      <c r="AE24" s="8">
        <v>387</v>
      </c>
      <c r="AF24" s="21">
        <v>410.66666666666669</v>
      </c>
      <c r="AG24" s="20">
        <v>387</v>
      </c>
      <c r="AH24" s="20" t="e">
        <v>#N/A</v>
      </c>
      <c r="AJ24"/>
      <c r="AK24"/>
    </row>
    <row r="25" spans="2:37" ht="15.75" x14ac:dyDescent="0.25">
      <c r="B25" s="17">
        <v>44219</v>
      </c>
      <c r="C25" s="10">
        <v>61975</v>
      </c>
      <c r="H25" s="9" t="s">
        <v>13959</v>
      </c>
      <c r="I25" s="10">
        <v>2071026</v>
      </c>
      <c r="Q25" s="8" t="str">
        <f t="shared" si="6"/>
        <v>UK-Field-LON-3</v>
      </c>
      <c r="R25" s="10">
        <f t="shared" si="6"/>
        <v>4124956</v>
      </c>
      <c r="X25" s="9" t="s">
        <v>13959</v>
      </c>
      <c r="Y25" s="28">
        <v>415</v>
      </c>
      <c r="Z25" s="15">
        <f t="shared" si="4"/>
        <v>7.2351421188630471E-2</v>
      </c>
      <c r="AD25" s="8" t="s">
        <v>13959</v>
      </c>
      <c r="AE25" s="8">
        <v>415</v>
      </c>
      <c r="AF25" s="21">
        <v>409</v>
      </c>
      <c r="AG25" s="20" t="e">
        <v>#N/A</v>
      </c>
      <c r="AH25" s="20">
        <v>415</v>
      </c>
      <c r="AJ25"/>
      <c r="AK25"/>
    </row>
    <row r="26" spans="2:37" ht="15.75" x14ac:dyDescent="0.25">
      <c r="B26" s="17">
        <v>44220</v>
      </c>
      <c r="C26" s="10">
        <v>94241</v>
      </c>
      <c r="H26" s="9" t="s">
        <v>13960</v>
      </c>
      <c r="I26" s="10">
        <v>2111813</v>
      </c>
      <c r="Q26" s="8" t="str">
        <f t="shared" si="6"/>
        <v>US-Field-NE-2</v>
      </c>
      <c r="R26" s="10">
        <f t="shared" si="6"/>
        <v>1602819</v>
      </c>
      <c r="X26" s="9" t="s">
        <v>13960</v>
      </c>
      <c r="Y26" s="28">
        <v>400</v>
      </c>
      <c r="Z26" s="15">
        <f t="shared" si="4"/>
        <v>-3.6144578313253017E-2</v>
      </c>
      <c r="AD26" s="8" t="s">
        <v>13960</v>
      </c>
      <c r="AE26" s="8">
        <v>400</v>
      </c>
      <c r="AF26" s="21">
        <v>400.66666666666669</v>
      </c>
      <c r="AG26" s="20">
        <v>400</v>
      </c>
      <c r="AH26" s="20" t="e">
        <v>#N/A</v>
      </c>
      <c r="AJ26"/>
      <c r="AK26"/>
    </row>
    <row r="27" spans="2:37" ht="15.75" x14ac:dyDescent="0.25">
      <c r="B27" s="17">
        <v>44221</v>
      </c>
      <c r="C27" s="10">
        <v>56057</v>
      </c>
      <c r="H27" s="9" t="s">
        <v>13961</v>
      </c>
      <c r="I27" s="10">
        <v>1976811</v>
      </c>
      <c r="Q27" s="8" t="str">
        <f t="shared" si="6"/>
        <v>US-Field-NE-3</v>
      </c>
      <c r="R27" s="10">
        <f t="shared" si="6"/>
        <v>2522805</v>
      </c>
      <c r="X27" s="9" t="s">
        <v>13961</v>
      </c>
      <c r="Y27" s="28">
        <v>395</v>
      </c>
      <c r="Z27" s="15">
        <f t="shared" si="4"/>
        <v>-1.2499999999999956E-2</v>
      </c>
      <c r="AD27" s="8" t="s">
        <v>13961</v>
      </c>
      <c r="AE27" s="8">
        <v>395</v>
      </c>
      <c r="AF27" s="21">
        <v>403.33333333333331</v>
      </c>
      <c r="AG27" s="20">
        <v>395</v>
      </c>
      <c r="AH27" s="20" t="e">
        <v>#N/A</v>
      </c>
      <c r="AJ27"/>
      <c r="AK27"/>
    </row>
    <row r="28" spans="2:37" ht="15.75" x14ac:dyDescent="0.25">
      <c r="B28" s="17">
        <v>44222</v>
      </c>
      <c r="C28" s="10">
        <v>57989</v>
      </c>
      <c r="H28" s="9" t="s">
        <v>13962</v>
      </c>
      <c r="I28" s="10">
        <v>2107865</v>
      </c>
      <c r="X28" s="9" t="s">
        <v>13962</v>
      </c>
      <c r="Y28" s="28">
        <v>422</v>
      </c>
      <c r="Z28" s="15">
        <f t="shared" si="4"/>
        <v>6.8354430379746756E-2</v>
      </c>
      <c r="AD28" s="8" t="s">
        <v>13962</v>
      </c>
      <c r="AE28" s="8">
        <v>422</v>
      </c>
      <c r="AF28" s="21">
        <v>405.66666666666669</v>
      </c>
      <c r="AG28" s="20" t="e">
        <v>#N/A</v>
      </c>
      <c r="AH28" s="20">
        <v>422</v>
      </c>
      <c r="AJ28"/>
      <c r="AK28"/>
    </row>
    <row r="29" spans="2:37" ht="15.75" x14ac:dyDescent="0.25">
      <c r="B29" s="17">
        <v>44223</v>
      </c>
      <c r="C29" s="10">
        <v>61246</v>
      </c>
      <c r="H29" s="9" t="s">
        <v>13963</v>
      </c>
      <c r="I29" s="10">
        <v>2331373</v>
      </c>
      <c r="X29" s="9" t="s">
        <v>13963</v>
      </c>
      <c r="Y29" s="28">
        <v>452</v>
      </c>
      <c r="Z29" s="15">
        <f t="shared" si="4"/>
        <v>7.1090047393364886E-2</v>
      </c>
      <c r="AD29" s="8" t="s">
        <v>13963</v>
      </c>
      <c r="AE29" s="8">
        <v>452</v>
      </c>
      <c r="AF29" s="21">
        <v>423</v>
      </c>
      <c r="AG29" s="20" t="e">
        <v>#N/A</v>
      </c>
      <c r="AH29" s="20">
        <v>452</v>
      </c>
      <c r="AJ29"/>
      <c r="AK29"/>
    </row>
    <row r="30" spans="2:37" ht="15.75" x14ac:dyDescent="0.25">
      <c r="B30" s="17">
        <v>44224</v>
      </c>
      <c r="C30" s="10">
        <v>60890</v>
      </c>
      <c r="AF30" s="21"/>
      <c r="AG30" s="20"/>
      <c r="AH30" s="20"/>
      <c r="AJ30"/>
      <c r="AK30"/>
    </row>
    <row r="31" spans="2:37" ht="15.75" x14ac:dyDescent="0.25">
      <c r="B31" s="17">
        <v>44225</v>
      </c>
      <c r="C31" s="10">
        <v>73980</v>
      </c>
      <c r="X31" s="8" t="str">
        <f t="shared" ref="X31:X53" si="8">X7</f>
        <v>2021-02</v>
      </c>
      <c r="Y31" s="15">
        <f t="shared" ref="Y31:Y53" si="9">Z7</f>
        <v>-0.17553191489361697</v>
      </c>
      <c r="AJ31"/>
      <c r="AK31"/>
    </row>
    <row r="32" spans="2:37" ht="15.75" x14ac:dyDescent="0.25">
      <c r="B32" s="17">
        <v>44226</v>
      </c>
      <c r="C32" s="10">
        <v>60302</v>
      </c>
      <c r="X32" s="8" t="str">
        <f t="shared" si="8"/>
        <v>2021-03</v>
      </c>
      <c r="Y32" s="15">
        <f t="shared" si="9"/>
        <v>0.1645161290322581</v>
      </c>
      <c r="AJ32"/>
      <c r="AK32"/>
    </row>
    <row r="33" spans="2:37" ht="15.75" x14ac:dyDescent="0.25">
      <c r="B33" s="17">
        <v>44227</v>
      </c>
      <c r="C33" s="10">
        <v>67399</v>
      </c>
      <c r="X33" s="8" t="str">
        <f t="shared" si="8"/>
        <v>2021-04</v>
      </c>
      <c r="Y33" s="15">
        <f t="shared" si="9"/>
        <v>-9.4182825484764532E-2</v>
      </c>
      <c r="AJ33"/>
      <c r="AK33"/>
    </row>
    <row r="34" spans="2:37" ht="15.75" x14ac:dyDescent="0.25">
      <c r="B34" s="17">
        <v>44228</v>
      </c>
      <c r="C34" s="10">
        <v>88442</v>
      </c>
      <c r="X34" s="8" t="str">
        <f t="shared" si="8"/>
        <v>2021-05</v>
      </c>
      <c r="Y34" s="15">
        <f t="shared" si="9"/>
        <v>2.4464831804281273E-2</v>
      </c>
      <c r="AJ34"/>
      <c r="AK34"/>
    </row>
    <row r="35" spans="2:37" ht="15.75" x14ac:dyDescent="0.25">
      <c r="B35" s="17">
        <v>44229</v>
      </c>
      <c r="C35" s="10">
        <v>75212</v>
      </c>
      <c r="X35" s="8" t="str">
        <f t="shared" si="8"/>
        <v>2021-06</v>
      </c>
      <c r="Y35" s="15">
        <f t="shared" si="9"/>
        <v>-5.9701492537312939E-3</v>
      </c>
      <c r="AJ35"/>
      <c r="AK35"/>
    </row>
    <row r="36" spans="2:37" ht="15.75" x14ac:dyDescent="0.25">
      <c r="B36" s="17">
        <v>44230</v>
      </c>
      <c r="C36" s="10">
        <v>24856</v>
      </c>
      <c r="X36" s="8" t="str">
        <f t="shared" si="8"/>
        <v>2021-07</v>
      </c>
      <c r="Y36" s="15">
        <f t="shared" si="9"/>
        <v>2.1021021021021102E-2</v>
      </c>
      <c r="AJ36"/>
      <c r="AK36"/>
    </row>
    <row r="37" spans="2:37" ht="15.75" x14ac:dyDescent="0.25">
      <c r="B37" s="17">
        <v>44231</v>
      </c>
      <c r="C37" s="10">
        <v>55636</v>
      </c>
      <c r="X37" s="8" t="str">
        <f t="shared" si="8"/>
        <v>2021-08</v>
      </c>
      <c r="Y37" s="15">
        <f t="shared" si="9"/>
        <v>4.4117647058823595E-2</v>
      </c>
      <c r="AJ37"/>
      <c r="AK37"/>
    </row>
    <row r="38" spans="2:37" ht="15.75" x14ac:dyDescent="0.25">
      <c r="B38" s="17">
        <v>44232</v>
      </c>
      <c r="C38" s="10">
        <v>15823</v>
      </c>
      <c r="X38" s="8" t="str">
        <f t="shared" si="8"/>
        <v>2021-09</v>
      </c>
      <c r="Y38" s="15">
        <f t="shared" si="9"/>
        <v>-0.10140845070422533</v>
      </c>
      <c r="AJ38"/>
      <c r="AK38"/>
    </row>
    <row r="39" spans="2:37" ht="15.75" x14ac:dyDescent="0.25">
      <c r="B39" s="17">
        <v>44233</v>
      </c>
      <c r="C39" s="10">
        <v>71396</v>
      </c>
      <c r="X39" s="8" t="str">
        <f t="shared" si="8"/>
        <v>2021-10</v>
      </c>
      <c r="Y39" s="15">
        <f t="shared" si="9"/>
        <v>5.9561128526645746E-2</v>
      </c>
      <c r="AJ39"/>
      <c r="AK39"/>
    </row>
    <row r="40" spans="2:37" ht="15.75" x14ac:dyDescent="0.25">
      <c r="B40" s="17">
        <v>44234</v>
      </c>
      <c r="C40" s="10">
        <v>54345</v>
      </c>
      <c r="X40" s="8" t="str">
        <f t="shared" si="8"/>
        <v>2021-11</v>
      </c>
      <c r="Y40" s="15">
        <f t="shared" si="9"/>
        <v>2.0710059171597628E-2</v>
      </c>
      <c r="AJ40"/>
      <c r="AK40"/>
    </row>
    <row r="41" spans="2:37" ht="15.75" x14ac:dyDescent="0.25">
      <c r="B41" s="17">
        <v>44235</v>
      </c>
      <c r="C41" s="10">
        <v>10452</v>
      </c>
      <c r="X41" s="8" t="str">
        <f t="shared" si="8"/>
        <v>2021-12</v>
      </c>
      <c r="Y41" s="15">
        <f t="shared" si="9"/>
        <v>-3.1884057971014457E-2</v>
      </c>
      <c r="AJ41"/>
      <c r="AK41"/>
    </row>
    <row r="42" spans="2:37" ht="15.75" x14ac:dyDescent="0.25">
      <c r="B42" s="17">
        <v>44236</v>
      </c>
      <c r="C42" s="10">
        <v>40817</v>
      </c>
      <c r="X42" s="8" t="str">
        <f t="shared" si="8"/>
        <v>2022-01</v>
      </c>
      <c r="Y42" s="15">
        <f t="shared" si="9"/>
        <v>0.29640718562874246</v>
      </c>
      <c r="AJ42"/>
      <c r="AK42"/>
    </row>
    <row r="43" spans="2:37" ht="15.75" x14ac:dyDescent="0.25">
      <c r="B43" s="17">
        <v>44237</v>
      </c>
      <c r="C43" s="10">
        <v>48524</v>
      </c>
      <c r="X43" s="8" t="str">
        <f t="shared" si="8"/>
        <v>2022-02</v>
      </c>
      <c r="Y43" s="15">
        <f t="shared" si="9"/>
        <v>-0.12702078521939952</v>
      </c>
      <c r="AJ43"/>
      <c r="AK43"/>
    </row>
    <row r="44" spans="2:37" ht="15.75" x14ac:dyDescent="0.25">
      <c r="B44" s="17">
        <v>44238</v>
      </c>
      <c r="C44" s="10">
        <v>62402</v>
      </c>
      <c r="X44" s="8" t="str">
        <f t="shared" si="8"/>
        <v>2022-03</v>
      </c>
      <c r="Y44" s="15">
        <f t="shared" si="9"/>
        <v>0.11111111111111116</v>
      </c>
      <c r="AJ44"/>
      <c r="AK44"/>
    </row>
    <row r="45" spans="2:37" ht="15.75" x14ac:dyDescent="0.25">
      <c r="B45" s="17">
        <v>44239</v>
      </c>
      <c r="C45" s="10">
        <v>64665</v>
      </c>
      <c r="X45" s="8" t="str">
        <f t="shared" si="8"/>
        <v>2022-04</v>
      </c>
      <c r="Y45" s="15">
        <f t="shared" si="9"/>
        <v>-4.2857142857142816E-2</v>
      </c>
      <c r="AJ45"/>
      <c r="AK45"/>
    </row>
    <row r="46" spans="2:37" ht="15.75" x14ac:dyDescent="0.25">
      <c r="B46" s="17">
        <v>44240</v>
      </c>
      <c r="C46" s="10">
        <v>62967</v>
      </c>
      <c r="X46" s="8" t="str">
        <f t="shared" si="8"/>
        <v>2022-05</v>
      </c>
      <c r="Y46" s="15">
        <f t="shared" si="9"/>
        <v>4.4776119402984982E-2</v>
      </c>
      <c r="AJ46"/>
      <c r="AK46"/>
    </row>
    <row r="47" spans="2:37" ht="15.75" x14ac:dyDescent="0.25">
      <c r="B47" s="17">
        <v>44241</v>
      </c>
      <c r="C47" s="10">
        <v>72597</v>
      </c>
      <c r="X47" s="8" t="str">
        <f t="shared" si="8"/>
        <v>2022-06</v>
      </c>
      <c r="Y47" s="15">
        <f t="shared" si="9"/>
        <v>1.1904761904761862E-2</v>
      </c>
      <c r="AJ47"/>
      <c r="AK47"/>
    </row>
    <row r="48" spans="2:37" ht="15.75" x14ac:dyDescent="0.25">
      <c r="B48" s="17">
        <v>44242</v>
      </c>
      <c r="C48" s="10">
        <v>56842</v>
      </c>
      <c r="X48" s="8" t="str">
        <f t="shared" si="8"/>
        <v>2022-07</v>
      </c>
      <c r="Y48" s="15">
        <f t="shared" si="9"/>
        <v>-8.9411764705882302E-2</v>
      </c>
      <c r="AJ48"/>
      <c r="AK48"/>
    </row>
    <row r="49" spans="2:37" ht="15.75" x14ac:dyDescent="0.25">
      <c r="B49" s="17">
        <v>44243</v>
      </c>
      <c r="C49" s="10">
        <v>56294</v>
      </c>
      <c r="X49" s="8" t="str">
        <f t="shared" si="8"/>
        <v>2022-08</v>
      </c>
      <c r="Y49" s="15">
        <f t="shared" si="9"/>
        <v>7.2351421188630471E-2</v>
      </c>
      <c r="AJ49"/>
      <c r="AK49"/>
    </row>
    <row r="50" spans="2:37" ht="15.75" x14ac:dyDescent="0.25">
      <c r="B50" s="17">
        <v>44244</v>
      </c>
      <c r="C50" s="10">
        <v>22411</v>
      </c>
      <c r="X50" s="8" t="str">
        <f t="shared" si="8"/>
        <v>2022-09</v>
      </c>
      <c r="Y50" s="15">
        <f t="shared" si="9"/>
        <v>-3.6144578313253017E-2</v>
      </c>
      <c r="AJ50"/>
      <c r="AK50"/>
    </row>
    <row r="51" spans="2:37" ht="15.75" x14ac:dyDescent="0.25">
      <c r="B51" s="17">
        <v>44245</v>
      </c>
      <c r="C51" s="10">
        <v>78835</v>
      </c>
      <c r="X51" s="8" t="str">
        <f t="shared" si="8"/>
        <v>2022-10</v>
      </c>
      <c r="Y51" s="15">
        <f t="shared" si="9"/>
        <v>-1.2499999999999956E-2</v>
      </c>
      <c r="AJ51"/>
      <c r="AK51"/>
    </row>
    <row r="52" spans="2:37" ht="15.75" x14ac:dyDescent="0.25">
      <c r="B52" s="17">
        <v>44246</v>
      </c>
      <c r="C52" s="10">
        <v>44109</v>
      </c>
      <c r="X52" s="8" t="str">
        <f t="shared" si="8"/>
        <v>2022-11</v>
      </c>
      <c r="Y52" s="15">
        <f t="shared" si="9"/>
        <v>6.8354430379746756E-2</v>
      </c>
      <c r="AJ52"/>
      <c r="AK52"/>
    </row>
    <row r="53" spans="2:37" ht="15.75" x14ac:dyDescent="0.25">
      <c r="B53" s="17">
        <v>44247</v>
      </c>
      <c r="C53" s="10">
        <v>46807</v>
      </c>
      <c r="X53" s="8" t="str">
        <f t="shared" si="8"/>
        <v>2022-12</v>
      </c>
      <c r="Y53" s="15">
        <f t="shared" si="9"/>
        <v>7.1090047393364886E-2</v>
      </c>
      <c r="AJ53"/>
      <c r="AK53"/>
    </row>
    <row r="54" spans="2:37" ht="15.75" x14ac:dyDescent="0.25">
      <c r="B54" s="17">
        <v>44248</v>
      </c>
      <c r="C54" s="10">
        <v>74788</v>
      </c>
      <c r="AJ54"/>
      <c r="AK54"/>
    </row>
    <row r="55" spans="2:37" ht="15.75" x14ac:dyDescent="0.25">
      <c r="B55" s="17">
        <v>44249</v>
      </c>
      <c r="C55" s="10">
        <v>47015</v>
      </c>
      <c r="AJ55"/>
      <c r="AK55"/>
    </row>
    <row r="56" spans="2:37" ht="15.75" x14ac:dyDescent="0.25">
      <c r="B56" s="17">
        <v>44250</v>
      </c>
      <c r="C56" s="10">
        <v>56178</v>
      </c>
      <c r="AJ56"/>
      <c r="AK56"/>
    </row>
    <row r="57" spans="2:37" ht="15.75" x14ac:dyDescent="0.25">
      <c r="B57" s="17">
        <v>44251</v>
      </c>
      <c r="C57" s="10">
        <v>51206</v>
      </c>
      <c r="AJ57"/>
      <c r="AK57"/>
    </row>
    <row r="58" spans="2:37" ht="15.75" x14ac:dyDescent="0.25">
      <c r="B58" s="17">
        <v>44252</v>
      </c>
      <c r="C58" s="10">
        <v>74408</v>
      </c>
      <c r="AJ58"/>
      <c r="AK58"/>
    </row>
    <row r="59" spans="2:37" ht="15.75" x14ac:dyDescent="0.25">
      <c r="B59" s="17">
        <v>44253</v>
      </c>
      <c r="C59" s="10">
        <v>29564</v>
      </c>
      <c r="AJ59"/>
      <c r="AK59"/>
    </row>
    <row r="60" spans="2:37" ht="15.75" x14ac:dyDescent="0.25">
      <c r="B60" s="17">
        <v>44254</v>
      </c>
      <c r="C60" s="10">
        <v>37841</v>
      </c>
      <c r="AJ60"/>
      <c r="AK60"/>
    </row>
    <row r="61" spans="2:37" ht="15.75" x14ac:dyDescent="0.25">
      <c r="B61" s="17">
        <v>44255</v>
      </c>
      <c r="C61" s="10">
        <v>38257</v>
      </c>
      <c r="AJ61"/>
      <c r="AK61"/>
    </row>
    <row r="62" spans="2:37" ht="15.75" x14ac:dyDescent="0.25">
      <c r="B62" s="17">
        <v>44256</v>
      </c>
      <c r="C62" s="10">
        <v>23915</v>
      </c>
      <c r="AJ62"/>
      <c r="AK62"/>
    </row>
    <row r="63" spans="2:37" ht="15.75" x14ac:dyDescent="0.25">
      <c r="B63" s="17">
        <v>44257</v>
      </c>
      <c r="C63" s="10">
        <v>37922</v>
      </c>
      <c r="AJ63"/>
      <c r="AK63"/>
    </row>
    <row r="64" spans="2:37" ht="15.75" x14ac:dyDescent="0.25">
      <c r="B64" s="17">
        <v>44258</v>
      </c>
      <c r="C64" s="10">
        <v>44925</v>
      </c>
      <c r="AJ64"/>
      <c r="AK64"/>
    </row>
    <row r="65" spans="2:37" ht="15.75" x14ac:dyDescent="0.25">
      <c r="B65" s="17">
        <v>44259</v>
      </c>
      <c r="C65" s="10">
        <v>72369</v>
      </c>
      <c r="AJ65"/>
      <c r="AK65"/>
    </row>
    <row r="66" spans="2:37" ht="15.75" x14ac:dyDescent="0.25">
      <c r="B66" s="17">
        <v>44260</v>
      </c>
      <c r="C66" s="10">
        <v>64371</v>
      </c>
      <c r="AJ66"/>
      <c r="AK66"/>
    </row>
    <row r="67" spans="2:37" ht="15.75" x14ac:dyDescent="0.25">
      <c r="B67" s="17">
        <v>44261</v>
      </c>
      <c r="C67" s="10">
        <v>59001</v>
      </c>
      <c r="AJ67"/>
      <c r="AK67"/>
    </row>
    <row r="68" spans="2:37" ht="15.75" x14ac:dyDescent="0.25">
      <c r="B68" s="17">
        <v>44262</v>
      </c>
      <c r="C68" s="10">
        <v>26226</v>
      </c>
      <c r="AJ68"/>
      <c r="AK68"/>
    </row>
    <row r="69" spans="2:37" ht="15.75" x14ac:dyDescent="0.25">
      <c r="B69" s="17">
        <v>44263</v>
      </c>
      <c r="C69" s="10">
        <v>77941</v>
      </c>
      <c r="AJ69"/>
      <c r="AK69"/>
    </row>
    <row r="70" spans="2:37" ht="15.75" x14ac:dyDescent="0.25">
      <c r="B70" s="17">
        <v>44264</v>
      </c>
      <c r="C70" s="10">
        <v>56768</v>
      </c>
      <c r="AJ70"/>
      <c r="AK70"/>
    </row>
    <row r="71" spans="2:37" ht="15.75" x14ac:dyDescent="0.25">
      <c r="B71" s="17">
        <v>44265</v>
      </c>
      <c r="C71" s="10">
        <v>44602</v>
      </c>
      <c r="AJ71"/>
      <c r="AK71"/>
    </row>
    <row r="72" spans="2:37" ht="15.75" x14ac:dyDescent="0.25">
      <c r="B72" s="17">
        <v>44266</v>
      </c>
      <c r="C72" s="10">
        <v>41331</v>
      </c>
      <c r="AJ72"/>
      <c r="AK72"/>
    </row>
    <row r="73" spans="2:37" ht="15.75" x14ac:dyDescent="0.25">
      <c r="B73" s="17">
        <v>44267</v>
      </c>
      <c r="C73" s="10">
        <v>52671</v>
      </c>
      <c r="AJ73"/>
      <c r="AK73"/>
    </row>
    <row r="74" spans="2:37" ht="15.75" x14ac:dyDescent="0.25">
      <c r="B74" s="17">
        <v>44268</v>
      </c>
      <c r="C74" s="10">
        <v>52522</v>
      </c>
      <c r="AJ74"/>
      <c r="AK74"/>
    </row>
    <row r="75" spans="2:37" ht="15.75" x14ac:dyDescent="0.25">
      <c r="B75" s="17">
        <v>44269</v>
      </c>
      <c r="C75" s="10">
        <v>108456</v>
      </c>
      <c r="AJ75"/>
      <c r="AK75"/>
    </row>
    <row r="76" spans="2:37" ht="15.75" x14ac:dyDescent="0.25">
      <c r="B76" s="17">
        <v>44270</v>
      </c>
      <c r="C76" s="10">
        <v>67273</v>
      </c>
      <c r="AJ76"/>
      <c r="AK76"/>
    </row>
    <row r="77" spans="2:37" ht="15.75" x14ac:dyDescent="0.25">
      <c r="B77" s="17">
        <v>44271</v>
      </c>
      <c r="C77" s="10">
        <v>66787</v>
      </c>
      <c r="AJ77"/>
      <c r="AK77"/>
    </row>
    <row r="78" spans="2:37" ht="15.75" x14ac:dyDescent="0.25">
      <c r="B78" s="17">
        <v>44272</v>
      </c>
      <c r="C78" s="10">
        <v>49401</v>
      </c>
      <c r="AJ78"/>
      <c r="AK78"/>
    </row>
    <row r="79" spans="2:37" ht="15.75" x14ac:dyDescent="0.25">
      <c r="B79" s="17">
        <v>44273</v>
      </c>
      <c r="C79" s="10">
        <v>33013</v>
      </c>
      <c r="AJ79"/>
      <c r="AK79"/>
    </row>
    <row r="80" spans="2:37" ht="15.75" x14ac:dyDescent="0.25">
      <c r="B80" s="17">
        <v>44274</v>
      </c>
      <c r="C80" s="10">
        <v>71032</v>
      </c>
      <c r="AJ80"/>
      <c r="AK80"/>
    </row>
    <row r="81" spans="2:37" ht="15.75" x14ac:dyDescent="0.25">
      <c r="B81" s="17">
        <v>44275</v>
      </c>
      <c r="C81" s="10">
        <v>45331</v>
      </c>
      <c r="AJ81"/>
      <c r="AK81"/>
    </row>
    <row r="82" spans="2:37" ht="15.75" x14ac:dyDescent="0.25">
      <c r="B82" s="17">
        <v>44276</v>
      </c>
      <c r="C82" s="10">
        <v>37282</v>
      </c>
      <c r="AJ82"/>
      <c r="AK82"/>
    </row>
    <row r="83" spans="2:37" ht="15.75" x14ac:dyDescent="0.25">
      <c r="B83" s="17">
        <v>44277</v>
      </c>
      <c r="C83" s="10">
        <v>74648</v>
      </c>
      <c r="AJ83"/>
      <c r="AK83"/>
    </row>
    <row r="84" spans="2:37" ht="15.75" x14ac:dyDescent="0.25">
      <c r="B84" s="17">
        <v>44278</v>
      </c>
      <c r="C84" s="10">
        <v>35515</v>
      </c>
      <c r="AJ84"/>
      <c r="AK84"/>
    </row>
    <row r="85" spans="2:37" ht="15.75" x14ac:dyDescent="0.25">
      <c r="B85" s="17">
        <v>44279</v>
      </c>
      <c r="C85" s="10">
        <v>51083</v>
      </c>
      <c r="AJ85"/>
      <c r="AK85"/>
    </row>
    <row r="86" spans="2:37" ht="15.75" x14ac:dyDescent="0.25">
      <c r="B86" s="17">
        <v>44280</v>
      </c>
      <c r="C86" s="10">
        <v>49099</v>
      </c>
      <c r="AJ86"/>
      <c r="AK86"/>
    </row>
    <row r="87" spans="2:37" ht="15.75" x14ac:dyDescent="0.25">
      <c r="B87" s="17">
        <v>44281</v>
      </c>
      <c r="C87" s="10">
        <v>74544</v>
      </c>
      <c r="AJ87"/>
      <c r="AK87"/>
    </row>
    <row r="88" spans="2:37" ht="15.75" x14ac:dyDescent="0.25">
      <c r="B88" s="17">
        <v>44282</v>
      </c>
      <c r="C88" s="10">
        <v>66517</v>
      </c>
      <c r="AJ88"/>
      <c r="AK88"/>
    </row>
    <row r="89" spans="2:37" ht="15.75" x14ac:dyDescent="0.25">
      <c r="B89" s="17">
        <v>44283</v>
      </c>
      <c r="C89" s="10">
        <v>71413</v>
      </c>
      <c r="AJ89"/>
      <c r="AK89"/>
    </row>
    <row r="90" spans="2:37" ht="15.75" x14ac:dyDescent="0.25">
      <c r="B90" s="17">
        <v>44284</v>
      </c>
      <c r="C90" s="10">
        <v>82100</v>
      </c>
      <c r="AJ90"/>
      <c r="AK90"/>
    </row>
    <row r="91" spans="2:37" ht="15.75" x14ac:dyDescent="0.25">
      <c r="B91" s="17">
        <v>44285</v>
      </c>
      <c r="C91" s="10">
        <v>79409</v>
      </c>
      <c r="AJ91"/>
      <c r="AK91"/>
    </row>
    <row r="92" spans="2:37" ht="15.75" x14ac:dyDescent="0.25">
      <c r="B92" s="17">
        <v>44286</v>
      </c>
      <c r="C92" s="10">
        <v>44001</v>
      </c>
      <c r="AJ92"/>
      <c r="AK92"/>
    </row>
    <row r="93" spans="2:37" ht="15.75" x14ac:dyDescent="0.25">
      <c r="B93" s="17">
        <v>44287</v>
      </c>
      <c r="C93" s="10">
        <v>63295</v>
      </c>
      <c r="AJ93"/>
      <c r="AK93"/>
    </row>
    <row r="94" spans="2:37" ht="15.75" x14ac:dyDescent="0.25">
      <c r="B94" s="17">
        <v>44288</v>
      </c>
      <c r="C94" s="10">
        <v>93115</v>
      </c>
      <c r="AJ94"/>
      <c r="AK94"/>
    </row>
    <row r="95" spans="2:37" ht="15.75" x14ac:dyDescent="0.25">
      <c r="B95" s="17">
        <v>44289</v>
      </c>
      <c r="C95" s="10">
        <v>40824</v>
      </c>
      <c r="AJ95"/>
      <c r="AK95"/>
    </row>
    <row r="96" spans="2:37" ht="15.75" x14ac:dyDescent="0.25">
      <c r="B96" s="17">
        <v>44290</v>
      </c>
      <c r="C96" s="10">
        <v>42812</v>
      </c>
      <c r="AJ96"/>
      <c r="AK96"/>
    </row>
    <row r="97" spans="2:37" ht="15.75" x14ac:dyDescent="0.25">
      <c r="B97" s="17">
        <v>44291</v>
      </c>
      <c r="C97" s="10">
        <v>61304</v>
      </c>
      <c r="AJ97"/>
      <c r="AK97"/>
    </row>
    <row r="98" spans="2:37" ht="15.75" x14ac:dyDescent="0.25">
      <c r="B98" s="17">
        <v>44292</v>
      </c>
      <c r="C98" s="10">
        <v>56850</v>
      </c>
      <c r="AJ98"/>
      <c r="AK98"/>
    </row>
    <row r="99" spans="2:37" ht="15.75" x14ac:dyDescent="0.25">
      <c r="B99" s="17">
        <v>44293</v>
      </c>
      <c r="C99" s="10">
        <v>27989</v>
      </c>
      <c r="AJ99"/>
      <c r="AK99"/>
    </row>
    <row r="100" spans="2:37" ht="15.75" x14ac:dyDescent="0.25">
      <c r="B100" s="17">
        <v>44294</v>
      </c>
      <c r="C100" s="10">
        <v>69727</v>
      </c>
      <c r="AJ100"/>
      <c r="AK100"/>
    </row>
    <row r="101" spans="2:37" ht="15.75" x14ac:dyDescent="0.25">
      <c r="B101" s="17">
        <v>44295</v>
      </c>
      <c r="C101" s="10">
        <v>56074</v>
      </c>
      <c r="AJ101"/>
      <c r="AK101"/>
    </row>
    <row r="102" spans="2:37" ht="15.75" x14ac:dyDescent="0.25">
      <c r="B102" s="17">
        <v>44296</v>
      </c>
      <c r="C102" s="10">
        <v>63364</v>
      </c>
      <c r="AJ102"/>
      <c r="AK102"/>
    </row>
    <row r="103" spans="2:37" ht="15.75" x14ac:dyDescent="0.25">
      <c r="B103" s="17">
        <v>44297</v>
      </c>
      <c r="C103" s="10">
        <v>72980</v>
      </c>
      <c r="AJ103"/>
      <c r="AK103"/>
    </row>
    <row r="104" spans="2:37" ht="15.75" x14ac:dyDescent="0.25">
      <c r="B104" s="17">
        <v>44298</v>
      </c>
      <c r="C104" s="10">
        <v>49057</v>
      </c>
      <c r="AJ104"/>
      <c r="AK104"/>
    </row>
    <row r="105" spans="2:37" ht="15.75" x14ac:dyDescent="0.25">
      <c r="B105" s="17">
        <v>44299</v>
      </c>
      <c r="C105" s="10">
        <v>52971</v>
      </c>
      <c r="AJ105"/>
      <c r="AK105"/>
    </row>
    <row r="106" spans="2:37" ht="15.75" x14ac:dyDescent="0.25">
      <c r="B106" s="17">
        <v>44300</v>
      </c>
      <c r="C106" s="10">
        <v>43402</v>
      </c>
      <c r="AJ106"/>
      <c r="AK106"/>
    </row>
    <row r="107" spans="2:37" ht="15.75" x14ac:dyDescent="0.25">
      <c r="B107" s="17">
        <v>44301</v>
      </c>
      <c r="C107" s="10">
        <v>52203</v>
      </c>
      <c r="AJ107"/>
      <c r="AK107"/>
    </row>
    <row r="108" spans="2:37" ht="15.75" x14ac:dyDescent="0.25">
      <c r="B108" s="17">
        <v>44302</v>
      </c>
      <c r="C108" s="10">
        <v>47268</v>
      </c>
      <c r="AJ108"/>
      <c r="AK108"/>
    </row>
    <row r="109" spans="2:37" ht="15.75" x14ac:dyDescent="0.25">
      <c r="B109" s="17">
        <v>44303</v>
      </c>
      <c r="C109" s="10">
        <v>37115</v>
      </c>
      <c r="AJ109"/>
      <c r="AK109"/>
    </row>
    <row r="110" spans="2:37" ht="15.75" x14ac:dyDescent="0.25">
      <c r="B110" s="17">
        <v>44304</v>
      </c>
      <c r="C110" s="10">
        <v>52999</v>
      </c>
      <c r="AJ110"/>
      <c r="AK110"/>
    </row>
    <row r="111" spans="2:37" ht="15.75" x14ac:dyDescent="0.25">
      <c r="B111" s="17">
        <v>44305</v>
      </c>
      <c r="C111" s="10">
        <v>36965</v>
      </c>
      <c r="AJ111"/>
      <c r="AK111"/>
    </row>
    <row r="112" spans="2:37" ht="15.75" x14ac:dyDescent="0.25">
      <c r="B112" s="17">
        <v>44306</v>
      </c>
      <c r="C112" s="10">
        <v>64980</v>
      </c>
      <c r="AJ112"/>
      <c r="AK112"/>
    </row>
    <row r="113" spans="2:37" ht="15.75" x14ac:dyDescent="0.25">
      <c r="B113" s="17">
        <v>44307</v>
      </c>
      <c r="C113" s="10">
        <v>43352</v>
      </c>
      <c r="AJ113"/>
      <c r="AK113"/>
    </row>
    <row r="114" spans="2:37" ht="15.75" x14ac:dyDescent="0.25">
      <c r="B114" s="17">
        <v>44308</v>
      </c>
      <c r="C114" s="10">
        <v>100033</v>
      </c>
      <c r="AJ114"/>
      <c r="AK114"/>
    </row>
    <row r="115" spans="2:37" ht="15.75" x14ac:dyDescent="0.25">
      <c r="B115" s="17">
        <v>44309</v>
      </c>
      <c r="C115" s="10">
        <v>82167</v>
      </c>
      <c r="AJ115"/>
      <c r="AK115"/>
    </row>
    <row r="116" spans="2:37" ht="15.75" x14ac:dyDescent="0.25">
      <c r="B116" s="17">
        <v>44310</v>
      </c>
      <c r="C116" s="10">
        <v>44754</v>
      </c>
      <c r="AJ116"/>
      <c r="AK116"/>
    </row>
    <row r="117" spans="2:37" ht="15.75" x14ac:dyDescent="0.25">
      <c r="B117" s="17">
        <v>44311</v>
      </c>
      <c r="C117" s="10">
        <v>76131</v>
      </c>
      <c r="AJ117"/>
      <c r="AK117"/>
    </row>
    <row r="118" spans="2:37" ht="15.75" x14ac:dyDescent="0.25">
      <c r="B118" s="17">
        <v>44312</v>
      </c>
      <c r="C118" s="10">
        <v>97239</v>
      </c>
      <c r="AJ118"/>
      <c r="AK118"/>
    </row>
    <row r="119" spans="2:37" ht="15.75" x14ac:dyDescent="0.25">
      <c r="B119" s="17">
        <v>44313</v>
      </c>
      <c r="C119" s="10">
        <v>20793</v>
      </c>
      <c r="AJ119"/>
      <c r="AK119"/>
    </row>
    <row r="120" spans="2:37" ht="15.75" x14ac:dyDescent="0.25">
      <c r="B120" s="17">
        <v>44314</v>
      </c>
      <c r="C120" s="10">
        <v>52409</v>
      </c>
      <c r="AJ120"/>
      <c r="AK120"/>
    </row>
    <row r="121" spans="2:37" ht="15.75" x14ac:dyDescent="0.25">
      <c r="B121" s="17">
        <v>44315</v>
      </c>
      <c r="C121" s="10">
        <v>69579</v>
      </c>
      <c r="AJ121"/>
      <c r="AK121"/>
    </row>
    <row r="122" spans="2:37" ht="15.75" x14ac:dyDescent="0.25">
      <c r="B122" s="17">
        <v>44316</v>
      </c>
      <c r="C122" s="10">
        <v>61766</v>
      </c>
      <c r="AJ122"/>
      <c r="AK122"/>
    </row>
    <row r="123" spans="2:37" ht="15.75" x14ac:dyDescent="0.25">
      <c r="B123" s="17">
        <v>44317</v>
      </c>
      <c r="C123" s="10">
        <v>45261</v>
      </c>
      <c r="AJ123"/>
      <c r="AK123"/>
    </row>
    <row r="124" spans="2:37" ht="15.75" x14ac:dyDescent="0.25">
      <c r="B124" s="17">
        <v>44318</v>
      </c>
      <c r="C124" s="10">
        <v>50343</v>
      </c>
      <c r="AJ124"/>
      <c r="AK124"/>
    </row>
    <row r="125" spans="2:37" ht="15.75" x14ac:dyDescent="0.25">
      <c r="B125" s="17">
        <v>44319</v>
      </c>
      <c r="C125" s="10">
        <v>35185</v>
      </c>
      <c r="AJ125"/>
      <c r="AK125"/>
    </row>
    <row r="126" spans="2:37" ht="15.75" x14ac:dyDescent="0.25">
      <c r="B126" s="17">
        <v>44320</v>
      </c>
      <c r="C126" s="10">
        <v>75648</v>
      </c>
      <c r="AJ126"/>
      <c r="AK126"/>
    </row>
    <row r="127" spans="2:37" ht="15.75" x14ac:dyDescent="0.25">
      <c r="B127" s="17">
        <v>44321</v>
      </c>
      <c r="C127" s="10">
        <v>25292</v>
      </c>
      <c r="AJ127"/>
      <c r="AK127"/>
    </row>
    <row r="128" spans="2:37" ht="15.75" x14ac:dyDescent="0.25">
      <c r="B128" s="17">
        <v>44322</v>
      </c>
      <c r="C128" s="10">
        <v>36165</v>
      </c>
      <c r="AJ128"/>
      <c r="AK128"/>
    </row>
    <row r="129" spans="2:37" ht="15.75" x14ac:dyDescent="0.25">
      <c r="B129" s="17">
        <v>44323</v>
      </c>
      <c r="C129" s="10">
        <v>52776</v>
      </c>
      <c r="AJ129"/>
      <c r="AK129"/>
    </row>
    <row r="130" spans="2:37" ht="15.75" x14ac:dyDescent="0.25">
      <c r="B130" s="17">
        <v>44324</v>
      </c>
      <c r="C130" s="10">
        <v>8396</v>
      </c>
      <c r="AJ130"/>
      <c r="AK130"/>
    </row>
    <row r="131" spans="2:37" ht="15.75" x14ac:dyDescent="0.25">
      <c r="B131" s="17">
        <v>44325</v>
      </c>
      <c r="C131" s="10">
        <v>68723</v>
      </c>
      <c r="AJ131"/>
      <c r="AK131"/>
    </row>
    <row r="132" spans="2:37" ht="15.75" x14ac:dyDescent="0.25">
      <c r="B132" s="17">
        <v>44326</v>
      </c>
      <c r="C132" s="10">
        <v>52080</v>
      </c>
      <c r="AJ132"/>
      <c r="AK132"/>
    </row>
    <row r="133" spans="2:37" ht="15.75" x14ac:dyDescent="0.25">
      <c r="B133" s="17">
        <v>44327</v>
      </c>
      <c r="C133" s="10">
        <v>58511</v>
      </c>
      <c r="AJ133"/>
      <c r="AK133"/>
    </row>
    <row r="134" spans="2:37" ht="15.75" x14ac:dyDescent="0.25">
      <c r="B134" s="17">
        <v>44328</v>
      </c>
      <c r="C134" s="10">
        <v>64049</v>
      </c>
      <c r="AJ134"/>
      <c r="AK134"/>
    </row>
    <row r="135" spans="2:37" ht="15.75" x14ac:dyDescent="0.25">
      <c r="B135" s="17">
        <v>44329</v>
      </c>
      <c r="C135" s="10">
        <v>55752</v>
      </c>
      <c r="AJ135"/>
      <c r="AK135"/>
    </row>
    <row r="136" spans="2:37" ht="15.75" x14ac:dyDescent="0.25">
      <c r="B136" s="17">
        <v>44330</v>
      </c>
      <c r="C136" s="10">
        <v>91156</v>
      </c>
      <c r="AJ136"/>
      <c r="AK136"/>
    </row>
    <row r="137" spans="2:37" ht="15.75" x14ac:dyDescent="0.25">
      <c r="B137" s="17">
        <v>44331</v>
      </c>
      <c r="C137" s="10">
        <v>45353</v>
      </c>
      <c r="AJ137"/>
      <c r="AK137"/>
    </row>
    <row r="138" spans="2:37" ht="15.75" x14ac:dyDescent="0.25">
      <c r="B138" s="17">
        <v>44332</v>
      </c>
      <c r="C138" s="10">
        <v>59962</v>
      </c>
      <c r="AJ138"/>
      <c r="AK138"/>
    </row>
    <row r="139" spans="2:37" ht="15.75" x14ac:dyDescent="0.25">
      <c r="B139" s="17">
        <v>44333</v>
      </c>
      <c r="C139" s="10">
        <v>73947</v>
      </c>
      <c r="AJ139"/>
      <c r="AK139"/>
    </row>
    <row r="140" spans="2:37" ht="15.75" x14ac:dyDescent="0.25">
      <c r="B140" s="17">
        <v>44334</v>
      </c>
      <c r="C140" s="10">
        <v>64841</v>
      </c>
      <c r="AJ140"/>
      <c r="AK140"/>
    </row>
    <row r="141" spans="2:37" ht="15.75" x14ac:dyDescent="0.25">
      <c r="B141" s="17">
        <v>44335</v>
      </c>
      <c r="C141" s="10">
        <v>83815</v>
      </c>
      <c r="AJ141"/>
      <c r="AK141"/>
    </row>
    <row r="142" spans="2:37" ht="15.75" x14ac:dyDescent="0.25">
      <c r="B142" s="17">
        <v>44336</v>
      </c>
      <c r="C142" s="10">
        <v>26697</v>
      </c>
      <c r="AJ142"/>
      <c r="AK142"/>
    </row>
    <row r="143" spans="2:37" ht="15.75" x14ac:dyDescent="0.25">
      <c r="B143" s="17">
        <v>44337</v>
      </c>
      <c r="C143" s="10">
        <v>65551</v>
      </c>
      <c r="AJ143"/>
      <c r="AK143"/>
    </row>
    <row r="144" spans="2:37" ht="15.75" x14ac:dyDescent="0.25">
      <c r="B144" s="17">
        <v>44338</v>
      </c>
      <c r="C144" s="10">
        <v>96480</v>
      </c>
      <c r="AJ144"/>
      <c r="AK144"/>
    </row>
    <row r="145" spans="2:37" ht="15.75" x14ac:dyDescent="0.25">
      <c r="B145" s="17">
        <v>44339</v>
      </c>
      <c r="C145" s="10">
        <v>36447</v>
      </c>
      <c r="AJ145"/>
      <c r="AK145"/>
    </row>
    <row r="146" spans="2:37" ht="15.75" x14ac:dyDescent="0.25">
      <c r="B146" s="17">
        <v>44340</v>
      </c>
      <c r="C146" s="10">
        <v>46499</v>
      </c>
      <c r="AJ146"/>
      <c r="AK146"/>
    </row>
    <row r="147" spans="2:37" ht="15.75" x14ac:dyDescent="0.25">
      <c r="B147" s="17">
        <v>44341</v>
      </c>
      <c r="C147" s="10">
        <v>40476</v>
      </c>
      <c r="AJ147"/>
      <c r="AK147"/>
    </row>
    <row r="148" spans="2:37" ht="15.75" x14ac:dyDescent="0.25">
      <c r="B148" s="17">
        <v>44342</v>
      </c>
      <c r="C148" s="10">
        <v>30972</v>
      </c>
      <c r="AJ148"/>
      <c r="AK148"/>
    </row>
    <row r="149" spans="2:37" ht="15.75" x14ac:dyDescent="0.25">
      <c r="B149" s="17">
        <v>44343</v>
      </c>
      <c r="C149" s="10">
        <v>105741</v>
      </c>
      <c r="AJ149"/>
      <c r="AK149"/>
    </row>
    <row r="150" spans="2:37" ht="15.75" x14ac:dyDescent="0.25">
      <c r="B150" s="17">
        <v>44344</v>
      </c>
      <c r="C150" s="10">
        <v>73390</v>
      </c>
      <c r="AJ150"/>
      <c r="AK150"/>
    </row>
    <row r="151" spans="2:37" ht="15.75" x14ac:dyDescent="0.25">
      <c r="B151" s="17">
        <v>44345</v>
      </c>
      <c r="C151" s="10">
        <v>44939</v>
      </c>
      <c r="AJ151"/>
      <c r="AK151"/>
    </row>
    <row r="152" spans="2:37" ht="15.75" x14ac:dyDescent="0.25">
      <c r="B152" s="17">
        <v>44346</v>
      </c>
      <c r="C152" s="10">
        <v>58160</v>
      </c>
      <c r="AJ152"/>
      <c r="AK152"/>
    </row>
    <row r="153" spans="2:37" ht="15.75" x14ac:dyDescent="0.25">
      <c r="B153" s="17">
        <v>44347</v>
      </c>
      <c r="C153" s="10">
        <v>37826</v>
      </c>
      <c r="AJ153"/>
      <c r="AK153"/>
    </row>
    <row r="154" spans="2:37" ht="15.75" x14ac:dyDescent="0.25">
      <c r="B154" s="17">
        <v>44348</v>
      </c>
      <c r="C154" s="10">
        <v>43872</v>
      </c>
      <c r="AJ154"/>
      <c r="AK154"/>
    </row>
    <row r="155" spans="2:37" ht="15.75" x14ac:dyDescent="0.25">
      <c r="B155" s="17">
        <v>44349</v>
      </c>
      <c r="C155" s="10">
        <v>45740</v>
      </c>
      <c r="AJ155"/>
      <c r="AK155"/>
    </row>
    <row r="156" spans="2:37" ht="15.75" x14ac:dyDescent="0.25">
      <c r="B156" s="17">
        <v>44350</v>
      </c>
      <c r="C156" s="10">
        <v>77382</v>
      </c>
      <c r="AJ156"/>
      <c r="AK156"/>
    </row>
    <row r="157" spans="2:37" ht="15.75" x14ac:dyDescent="0.25">
      <c r="B157" s="17">
        <v>44351</v>
      </c>
      <c r="C157" s="10">
        <v>46870</v>
      </c>
      <c r="AJ157"/>
      <c r="AK157"/>
    </row>
    <row r="158" spans="2:37" ht="15.75" x14ac:dyDescent="0.25">
      <c r="B158" s="17">
        <v>44352</v>
      </c>
      <c r="C158" s="10">
        <v>95577</v>
      </c>
      <c r="AJ158"/>
      <c r="AK158"/>
    </row>
    <row r="159" spans="2:37" ht="15.75" x14ac:dyDescent="0.25">
      <c r="B159" s="17">
        <v>44353</v>
      </c>
      <c r="C159" s="10">
        <v>82394</v>
      </c>
      <c r="AJ159"/>
      <c r="AK159"/>
    </row>
    <row r="160" spans="2:37" ht="15.75" x14ac:dyDescent="0.25">
      <c r="B160" s="17">
        <v>44354</v>
      </c>
      <c r="C160" s="10">
        <v>39675</v>
      </c>
      <c r="AJ160"/>
      <c r="AK160"/>
    </row>
    <row r="161" spans="2:37" ht="15.75" x14ac:dyDescent="0.25">
      <c r="B161" s="17">
        <v>44355</v>
      </c>
      <c r="C161" s="10">
        <v>68538</v>
      </c>
      <c r="AJ161"/>
      <c r="AK161"/>
    </row>
    <row r="162" spans="2:37" ht="15.75" x14ac:dyDescent="0.25">
      <c r="B162" s="17">
        <v>44356</v>
      </c>
      <c r="C162" s="10">
        <v>80284</v>
      </c>
      <c r="AJ162"/>
      <c r="AK162"/>
    </row>
    <row r="163" spans="2:37" ht="15.75" x14ac:dyDescent="0.25">
      <c r="B163" s="17">
        <v>44357</v>
      </c>
      <c r="C163" s="10">
        <v>67325</v>
      </c>
      <c r="AJ163"/>
      <c r="AK163"/>
    </row>
    <row r="164" spans="2:37" ht="15.75" x14ac:dyDescent="0.25">
      <c r="B164" s="17">
        <v>44358</v>
      </c>
      <c r="C164" s="10">
        <v>48487</v>
      </c>
      <c r="AJ164"/>
      <c r="AK164"/>
    </row>
    <row r="165" spans="2:37" ht="15.75" x14ac:dyDescent="0.25">
      <c r="B165" s="17">
        <v>44359</v>
      </c>
      <c r="C165" s="10">
        <v>46244</v>
      </c>
      <c r="AJ165"/>
      <c r="AK165"/>
    </row>
    <row r="166" spans="2:37" ht="15.75" x14ac:dyDescent="0.25">
      <c r="B166" s="17">
        <v>44360</v>
      </c>
      <c r="C166" s="10">
        <v>42939</v>
      </c>
      <c r="AJ166"/>
      <c r="AK166"/>
    </row>
    <row r="167" spans="2:37" ht="15.75" x14ac:dyDescent="0.25">
      <c r="B167" s="17">
        <v>44361</v>
      </c>
      <c r="C167" s="10">
        <v>80173</v>
      </c>
      <c r="AJ167"/>
      <c r="AK167"/>
    </row>
    <row r="168" spans="2:37" ht="15.75" x14ac:dyDescent="0.25">
      <c r="B168" s="17">
        <v>44362</v>
      </c>
      <c r="C168" s="10">
        <v>48002</v>
      </c>
      <c r="AJ168"/>
      <c r="AK168"/>
    </row>
    <row r="169" spans="2:37" ht="15.75" x14ac:dyDescent="0.25">
      <c r="B169" s="17">
        <v>44363</v>
      </c>
      <c r="C169" s="10">
        <v>37691</v>
      </c>
      <c r="AJ169"/>
      <c r="AK169"/>
    </row>
    <row r="170" spans="2:37" ht="15.75" x14ac:dyDescent="0.25">
      <c r="B170" s="17">
        <v>44364</v>
      </c>
      <c r="C170" s="10">
        <v>69083</v>
      </c>
      <c r="AJ170"/>
      <c r="AK170"/>
    </row>
    <row r="171" spans="2:37" ht="15.75" x14ac:dyDescent="0.25">
      <c r="B171" s="17">
        <v>44365</v>
      </c>
      <c r="C171" s="10">
        <v>62710</v>
      </c>
      <c r="AJ171"/>
      <c r="AK171"/>
    </row>
    <row r="172" spans="2:37" ht="15.75" x14ac:dyDescent="0.25">
      <c r="B172" s="17">
        <v>44366</v>
      </c>
      <c r="C172" s="10">
        <v>80764</v>
      </c>
      <c r="AJ172"/>
      <c r="AK172"/>
    </row>
    <row r="173" spans="2:37" ht="15.75" x14ac:dyDescent="0.25">
      <c r="B173" s="17">
        <v>44367</v>
      </c>
      <c r="C173" s="10">
        <v>50625</v>
      </c>
      <c r="AJ173"/>
      <c r="AK173"/>
    </row>
    <row r="174" spans="2:37" ht="15.75" x14ac:dyDescent="0.25">
      <c r="B174" s="17">
        <v>44368</v>
      </c>
      <c r="C174" s="10">
        <v>70014</v>
      </c>
      <c r="AJ174"/>
      <c r="AK174"/>
    </row>
    <row r="175" spans="2:37" ht="15.75" x14ac:dyDescent="0.25">
      <c r="B175" s="17">
        <v>44369</v>
      </c>
      <c r="C175" s="10">
        <v>50187</v>
      </c>
      <c r="AJ175"/>
      <c r="AK175"/>
    </row>
    <row r="176" spans="2:37" ht="15.75" x14ac:dyDescent="0.25">
      <c r="B176" s="17">
        <v>44370</v>
      </c>
      <c r="C176" s="10">
        <v>34761</v>
      </c>
      <c r="AJ176"/>
      <c r="AK176"/>
    </row>
    <row r="177" spans="2:37" ht="15.75" x14ac:dyDescent="0.25">
      <c r="B177" s="17">
        <v>44371</v>
      </c>
      <c r="C177" s="10">
        <v>51033</v>
      </c>
      <c r="AJ177"/>
      <c r="AK177"/>
    </row>
    <row r="178" spans="2:37" ht="15.75" x14ac:dyDescent="0.25">
      <c r="B178" s="17">
        <v>44372</v>
      </c>
      <c r="C178" s="10">
        <v>66131</v>
      </c>
      <c r="AJ178"/>
      <c r="AK178"/>
    </row>
    <row r="179" spans="2:37" ht="15.75" x14ac:dyDescent="0.25">
      <c r="B179" s="17">
        <v>44373</v>
      </c>
      <c r="C179" s="10">
        <v>105630</v>
      </c>
      <c r="AJ179"/>
      <c r="AK179"/>
    </row>
    <row r="180" spans="2:37" ht="15.75" x14ac:dyDescent="0.25">
      <c r="B180" s="17">
        <v>44374</v>
      </c>
      <c r="C180" s="10">
        <v>54458</v>
      </c>
      <c r="AJ180"/>
      <c r="AK180"/>
    </row>
    <row r="181" spans="2:37" ht="15.75" x14ac:dyDescent="0.25">
      <c r="B181" s="17">
        <v>44375</v>
      </c>
      <c r="C181" s="10">
        <v>39470</v>
      </c>
      <c r="AJ181"/>
      <c r="AK181"/>
    </row>
    <row r="182" spans="2:37" ht="15.75" x14ac:dyDescent="0.25">
      <c r="B182" s="17">
        <v>44376</v>
      </c>
      <c r="C182" s="10">
        <v>33835</v>
      </c>
      <c r="AJ182"/>
      <c r="AK182"/>
    </row>
    <row r="183" spans="2:37" ht="15.75" x14ac:dyDescent="0.25">
      <c r="B183" s="17">
        <v>44377</v>
      </c>
      <c r="C183" s="10">
        <v>60441</v>
      </c>
      <c r="AJ183"/>
      <c r="AK183"/>
    </row>
    <row r="184" spans="2:37" ht="15.75" x14ac:dyDescent="0.25">
      <c r="B184" s="17">
        <v>44378</v>
      </c>
      <c r="C184" s="10">
        <v>55598</v>
      </c>
      <c r="AJ184"/>
      <c r="AK184"/>
    </row>
    <row r="185" spans="2:37" ht="15.75" x14ac:dyDescent="0.25">
      <c r="B185" s="17">
        <v>44379</v>
      </c>
      <c r="C185" s="10">
        <v>27568</v>
      </c>
      <c r="AJ185"/>
      <c r="AK185"/>
    </row>
    <row r="186" spans="2:37" ht="15.75" x14ac:dyDescent="0.25">
      <c r="B186" s="17">
        <v>44380</v>
      </c>
      <c r="C186" s="10">
        <v>58221</v>
      </c>
      <c r="AJ186"/>
      <c r="AK186"/>
    </row>
    <row r="187" spans="2:37" ht="15.75" x14ac:dyDescent="0.25">
      <c r="B187" s="17">
        <v>44381</v>
      </c>
      <c r="C187" s="10">
        <v>71941</v>
      </c>
      <c r="AJ187"/>
      <c r="AK187"/>
    </row>
    <row r="188" spans="2:37" ht="15.75" x14ac:dyDescent="0.25">
      <c r="B188" s="17">
        <v>44382</v>
      </c>
      <c r="C188" s="10">
        <v>63735</v>
      </c>
      <c r="AJ188"/>
      <c r="AK188"/>
    </row>
    <row r="189" spans="2:37" ht="15.75" x14ac:dyDescent="0.25">
      <c r="B189" s="17">
        <v>44383</v>
      </c>
      <c r="C189" s="10">
        <v>48045</v>
      </c>
      <c r="AJ189"/>
      <c r="AK189"/>
    </row>
    <row r="190" spans="2:37" ht="15.75" x14ac:dyDescent="0.25">
      <c r="B190" s="17">
        <v>44384</v>
      </c>
      <c r="C190" s="10">
        <v>42693</v>
      </c>
      <c r="AJ190"/>
      <c r="AK190"/>
    </row>
    <row r="191" spans="2:37" ht="15.75" x14ac:dyDescent="0.25">
      <c r="B191" s="17">
        <v>44385</v>
      </c>
      <c r="C191" s="10">
        <v>85080</v>
      </c>
      <c r="AJ191"/>
      <c r="AK191"/>
    </row>
    <row r="192" spans="2:37" ht="15.75" x14ac:dyDescent="0.25">
      <c r="B192" s="17">
        <v>44386</v>
      </c>
      <c r="C192" s="10">
        <v>92318</v>
      </c>
      <c r="AJ192"/>
      <c r="AK192"/>
    </row>
    <row r="193" spans="2:37" ht="15.75" x14ac:dyDescent="0.25">
      <c r="B193" s="17">
        <v>44387</v>
      </c>
      <c r="C193" s="10">
        <v>66218</v>
      </c>
      <c r="AJ193"/>
      <c r="AK193"/>
    </row>
    <row r="194" spans="2:37" ht="15.75" x14ac:dyDescent="0.25">
      <c r="B194" s="17">
        <v>44388</v>
      </c>
      <c r="C194" s="10">
        <v>65911</v>
      </c>
      <c r="AJ194"/>
      <c r="AK194"/>
    </row>
    <row r="195" spans="2:37" ht="15.75" x14ac:dyDescent="0.25">
      <c r="B195" s="17">
        <v>44389</v>
      </c>
      <c r="C195" s="10">
        <v>56245</v>
      </c>
      <c r="AJ195"/>
      <c r="AK195"/>
    </row>
    <row r="196" spans="2:37" ht="15.75" x14ac:dyDescent="0.25">
      <c r="B196" s="17">
        <v>44390</v>
      </c>
      <c r="C196" s="10">
        <v>38691</v>
      </c>
      <c r="AJ196"/>
      <c r="AK196"/>
    </row>
    <row r="197" spans="2:37" ht="15.75" x14ac:dyDescent="0.25">
      <c r="B197" s="17">
        <v>44391</v>
      </c>
      <c r="C197" s="10">
        <v>33644</v>
      </c>
      <c r="AJ197"/>
      <c r="AK197"/>
    </row>
    <row r="198" spans="2:37" ht="15.75" x14ac:dyDescent="0.25">
      <c r="B198" s="17">
        <v>44392</v>
      </c>
      <c r="C198" s="10">
        <v>68097</v>
      </c>
      <c r="AJ198"/>
      <c r="AK198"/>
    </row>
    <row r="199" spans="2:37" ht="15.75" x14ac:dyDescent="0.25">
      <c r="B199" s="17">
        <v>44393</v>
      </c>
      <c r="C199" s="10">
        <v>61735</v>
      </c>
      <c r="AJ199"/>
      <c r="AK199"/>
    </row>
    <row r="200" spans="2:37" ht="15.75" x14ac:dyDescent="0.25">
      <c r="B200" s="17">
        <v>44394</v>
      </c>
      <c r="C200" s="10">
        <v>56158</v>
      </c>
      <c r="AJ200"/>
      <c r="AK200"/>
    </row>
    <row r="201" spans="2:37" ht="15.75" x14ac:dyDescent="0.25">
      <c r="B201" s="17">
        <v>44395</v>
      </c>
      <c r="C201" s="10">
        <v>39318</v>
      </c>
      <c r="AJ201"/>
      <c r="AK201"/>
    </row>
    <row r="202" spans="2:37" ht="15.75" x14ac:dyDescent="0.25">
      <c r="B202" s="17">
        <v>44396</v>
      </c>
      <c r="C202" s="10">
        <v>27913</v>
      </c>
      <c r="AJ202"/>
      <c r="AK202"/>
    </row>
    <row r="203" spans="2:37" ht="15.75" x14ac:dyDescent="0.25">
      <c r="B203" s="17">
        <v>44397</v>
      </c>
      <c r="C203" s="10">
        <v>58559</v>
      </c>
      <c r="AJ203"/>
      <c r="AK203"/>
    </row>
    <row r="204" spans="2:37" ht="15.75" x14ac:dyDescent="0.25">
      <c r="B204" s="17">
        <v>44398</v>
      </c>
      <c r="C204" s="10">
        <v>62040</v>
      </c>
      <c r="AJ204"/>
      <c r="AK204"/>
    </row>
    <row r="205" spans="2:37" ht="15.75" x14ac:dyDescent="0.25">
      <c r="B205" s="17">
        <v>44399</v>
      </c>
      <c r="C205" s="10">
        <v>38746</v>
      </c>
      <c r="AJ205"/>
      <c r="AK205"/>
    </row>
    <row r="206" spans="2:37" ht="15.75" x14ac:dyDescent="0.25">
      <c r="B206" s="17">
        <v>44400</v>
      </c>
      <c r="C206" s="10">
        <v>54661</v>
      </c>
      <c r="AJ206"/>
      <c r="AK206"/>
    </row>
    <row r="207" spans="2:37" ht="15.75" x14ac:dyDescent="0.25">
      <c r="B207" s="17">
        <v>44401</v>
      </c>
      <c r="C207" s="10">
        <v>66126</v>
      </c>
      <c r="AJ207"/>
      <c r="AK207"/>
    </row>
    <row r="208" spans="2:37" ht="15.75" x14ac:dyDescent="0.25">
      <c r="B208" s="17">
        <v>44402</v>
      </c>
      <c r="C208" s="10">
        <v>34080</v>
      </c>
      <c r="AJ208"/>
      <c r="AK208"/>
    </row>
    <row r="209" spans="2:37" ht="15.75" x14ac:dyDescent="0.25">
      <c r="B209" s="17">
        <v>44403</v>
      </c>
      <c r="C209" s="10">
        <v>72990</v>
      </c>
      <c r="AJ209"/>
      <c r="AK209"/>
    </row>
    <row r="210" spans="2:37" ht="15.75" x14ac:dyDescent="0.25">
      <c r="B210" s="17">
        <v>44404</v>
      </c>
      <c r="C210" s="10">
        <v>35545</v>
      </c>
      <c r="AJ210"/>
      <c r="AK210"/>
    </row>
    <row r="211" spans="2:37" ht="15.75" x14ac:dyDescent="0.25">
      <c r="B211" s="17">
        <v>44405</v>
      </c>
      <c r="C211" s="10">
        <v>80198</v>
      </c>
      <c r="AJ211"/>
      <c r="AK211"/>
    </row>
    <row r="212" spans="2:37" ht="15.75" x14ac:dyDescent="0.25">
      <c r="B212" s="17">
        <v>44406</v>
      </c>
      <c r="C212" s="10">
        <v>66941</v>
      </c>
      <c r="AJ212"/>
      <c r="AK212"/>
    </row>
    <row r="213" spans="2:37" ht="15.75" x14ac:dyDescent="0.25">
      <c r="B213" s="17">
        <v>44407</v>
      </c>
      <c r="C213" s="10">
        <v>21213</v>
      </c>
      <c r="AJ213"/>
      <c r="AK213"/>
    </row>
    <row r="214" spans="2:37" ht="15.75" x14ac:dyDescent="0.25">
      <c r="B214" s="17">
        <v>44408</v>
      </c>
      <c r="C214" s="10">
        <v>75017</v>
      </c>
      <c r="AJ214"/>
      <c r="AK214"/>
    </row>
    <row r="215" spans="2:37" ht="15.75" x14ac:dyDescent="0.25">
      <c r="B215" s="17">
        <v>44409</v>
      </c>
      <c r="C215" s="10">
        <v>41480</v>
      </c>
      <c r="AJ215"/>
      <c r="AK215"/>
    </row>
    <row r="216" spans="2:37" ht="15.75" x14ac:dyDescent="0.25">
      <c r="B216" s="17">
        <v>44410</v>
      </c>
      <c r="C216" s="10">
        <v>50024</v>
      </c>
      <c r="AJ216"/>
      <c r="AK216"/>
    </row>
    <row r="217" spans="2:37" ht="15.75" x14ac:dyDescent="0.25">
      <c r="B217" s="17">
        <v>44411</v>
      </c>
      <c r="C217" s="10">
        <v>102322</v>
      </c>
      <c r="AJ217"/>
      <c r="AK217"/>
    </row>
    <row r="218" spans="2:37" ht="15.75" x14ac:dyDescent="0.25">
      <c r="B218" s="17">
        <v>44412</v>
      </c>
      <c r="C218" s="10">
        <v>80840</v>
      </c>
      <c r="AJ218"/>
      <c r="AK218"/>
    </row>
    <row r="219" spans="2:37" ht="15.75" x14ac:dyDescent="0.25">
      <c r="B219" s="17">
        <v>44413</v>
      </c>
      <c r="C219" s="10">
        <v>81602</v>
      </c>
      <c r="AJ219"/>
      <c r="AK219"/>
    </row>
    <row r="220" spans="2:37" ht="15.75" x14ac:dyDescent="0.25">
      <c r="B220" s="17">
        <v>44414</v>
      </c>
      <c r="C220" s="10">
        <v>84211</v>
      </c>
      <c r="AJ220"/>
      <c r="AK220"/>
    </row>
    <row r="221" spans="2:37" ht="15.75" x14ac:dyDescent="0.25">
      <c r="B221" s="17">
        <v>44415</v>
      </c>
      <c r="C221" s="10">
        <v>43142</v>
      </c>
      <c r="AJ221"/>
      <c r="AK221"/>
    </row>
    <row r="222" spans="2:37" ht="15.75" x14ac:dyDescent="0.25">
      <c r="B222" s="17">
        <v>44416</v>
      </c>
      <c r="C222" s="10">
        <v>35026</v>
      </c>
      <c r="AJ222"/>
      <c r="AK222"/>
    </row>
    <row r="223" spans="2:37" ht="15.75" x14ac:dyDescent="0.25">
      <c r="B223" s="17">
        <v>44417</v>
      </c>
      <c r="C223" s="10">
        <v>55657</v>
      </c>
      <c r="AJ223"/>
      <c r="AK223"/>
    </row>
    <row r="224" spans="2:37" ht="15.75" x14ac:dyDescent="0.25">
      <c r="B224" s="17">
        <v>44418</v>
      </c>
      <c r="C224" s="10">
        <v>56170</v>
      </c>
      <c r="AJ224"/>
      <c r="AK224"/>
    </row>
    <row r="225" spans="2:37" ht="15.75" x14ac:dyDescent="0.25">
      <c r="B225" s="17">
        <v>44419</v>
      </c>
      <c r="C225" s="10">
        <v>56281</v>
      </c>
      <c r="AJ225"/>
      <c r="AK225"/>
    </row>
    <row r="226" spans="2:37" ht="15.75" x14ac:dyDescent="0.25">
      <c r="B226" s="17">
        <v>44420</v>
      </c>
      <c r="C226" s="10">
        <v>65132</v>
      </c>
      <c r="AJ226"/>
      <c r="AK226"/>
    </row>
    <row r="227" spans="2:37" ht="15.75" x14ac:dyDescent="0.25">
      <c r="B227" s="17">
        <v>44421</v>
      </c>
      <c r="C227" s="10">
        <v>68442</v>
      </c>
      <c r="AJ227"/>
      <c r="AK227"/>
    </row>
    <row r="228" spans="2:37" ht="15.75" x14ac:dyDescent="0.25">
      <c r="B228" s="17">
        <v>44422</v>
      </c>
      <c r="C228" s="10">
        <v>58223</v>
      </c>
      <c r="AJ228"/>
      <c r="AK228"/>
    </row>
    <row r="229" spans="2:37" ht="15.75" x14ac:dyDescent="0.25">
      <c r="B229" s="17">
        <v>44423</v>
      </c>
      <c r="C229" s="10">
        <v>50038</v>
      </c>
      <c r="AJ229"/>
      <c r="AK229"/>
    </row>
    <row r="230" spans="2:37" ht="15.75" x14ac:dyDescent="0.25">
      <c r="B230" s="17">
        <v>44424</v>
      </c>
      <c r="C230" s="10">
        <v>65278</v>
      </c>
      <c r="AJ230"/>
      <c r="AK230"/>
    </row>
    <row r="231" spans="2:37" ht="15.75" x14ac:dyDescent="0.25">
      <c r="B231" s="17">
        <v>44425</v>
      </c>
      <c r="C231" s="10">
        <v>24006</v>
      </c>
      <c r="AJ231"/>
      <c r="AK231"/>
    </row>
    <row r="232" spans="2:37" ht="15.75" x14ac:dyDescent="0.25">
      <c r="B232" s="17">
        <v>44426</v>
      </c>
      <c r="C232" s="10">
        <v>32491</v>
      </c>
      <c r="AJ232"/>
      <c r="AK232"/>
    </row>
    <row r="233" spans="2:37" ht="15.75" x14ac:dyDescent="0.25">
      <c r="B233" s="17">
        <v>44427</v>
      </c>
      <c r="C233" s="10">
        <v>52308</v>
      </c>
      <c r="AJ233"/>
      <c r="AK233"/>
    </row>
    <row r="234" spans="2:37" ht="15.75" x14ac:dyDescent="0.25">
      <c r="B234" s="17">
        <v>44428</v>
      </c>
      <c r="C234" s="10">
        <v>38908</v>
      </c>
      <c r="AJ234"/>
      <c r="AK234"/>
    </row>
    <row r="235" spans="2:37" ht="15.75" x14ac:dyDescent="0.25">
      <c r="B235" s="17">
        <v>44429</v>
      </c>
      <c r="C235" s="10">
        <v>47677</v>
      </c>
      <c r="AJ235"/>
      <c r="AK235"/>
    </row>
    <row r="236" spans="2:37" ht="15.75" x14ac:dyDescent="0.25">
      <c r="B236" s="17">
        <v>44430</v>
      </c>
      <c r="C236" s="10">
        <v>70284</v>
      </c>
      <c r="AJ236"/>
      <c r="AK236"/>
    </row>
    <row r="237" spans="2:37" ht="15.75" x14ac:dyDescent="0.25">
      <c r="B237" s="17">
        <v>44431</v>
      </c>
      <c r="C237" s="10">
        <v>45318</v>
      </c>
      <c r="AJ237"/>
      <c r="AK237"/>
    </row>
    <row r="238" spans="2:37" ht="15.75" x14ac:dyDescent="0.25">
      <c r="B238" s="17">
        <v>44432</v>
      </c>
      <c r="C238" s="10">
        <v>51543</v>
      </c>
      <c r="AJ238"/>
      <c r="AK238"/>
    </row>
    <row r="239" spans="2:37" ht="15.75" x14ac:dyDescent="0.25">
      <c r="B239" s="17">
        <v>44433</v>
      </c>
      <c r="C239" s="10">
        <v>51556</v>
      </c>
      <c r="AJ239"/>
      <c r="AK239"/>
    </row>
    <row r="240" spans="2:37" ht="15.75" x14ac:dyDescent="0.25">
      <c r="B240" s="17">
        <v>44434</v>
      </c>
      <c r="C240" s="10">
        <v>38217</v>
      </c>
      <c r="AJ240"/>
      <c r="AK240"/>
    </row>
    <row r="241" spans="2:37" ht="15.75" x14ac:dyDescent="0.25">
      <c r="B241" s="17">
        <v>44435</v>
      </c>
      <c r="C241" s="10">
        <v>69939</v>
      </c>
      <c r="AJ241"/>
      <c r="AK241"/>
    </row>
    <row r="242" spans="2:37" ht="15.75" x14ac:dyDescent="0.25">
      <c r="B242" s="17">
        <v>44436</v>
      </c>
      <c r="C242" s="10">
        <v>79535</v>
      </c>
      <c r="AJ242"/>
      <c r="AK242"/>
    </row>
    <row r="243" spans="2:37" ht="15.75" x14ac:dyDescent="0.25">
      <c r="B243" s="17">
        <v>44437</v>
      </c>
      <c r="C243" s="10">
        <v>68700</v>
      </c>
      <c r="AJ243"/>
      <c r="AK243"/>
    </row>
    <row r="244" spans="2:37" ht="15.75" x14ac:dyDescent="0.25">
      <c r="B244" s="17">
        <v>44438</v>
      </c>
      <c r="C244" s="10">
        <v>53439</v>
      </c>
      <c r="AJ244"/>
      <c r="AK244"/>
    </row>
    <row r="245" spans="2:37" ht="15.75" x14ac:dyDescent="0.25">
      <c r="B245" s="17">
        <v>44439</v>
      </c>
      <c r="C245" s="10">
        <v>55414</v>
      </c>
      <c r="AJ245"/>
      <c r="AK245"/>
    </row>
    <row r="246" spans="2:37" ht="15.75" x14ac:dyDescent="0.25">
      <c r="B246" s="17">
        <v>44440</v>
      </c>
      <c r="C246" s="10">
        <v>52158</v>
      </c>
      <c r="AJ246"/>
      <c r="AK246"/>
    </row>
    <row r="247" spans="2:37" ht="15.75" x14ac:dyDescent="0.25">
      <c r="B247" s="17">
        <v>44441</v>
      </c>
      <c r="C247" s="10">
        <v>48775</v>
      </c>
      <c r="AJ247"/>
      <c r="AK247"/>
    </row>
    <row r="248" spans="2:37" ht="15.75" x14ac:dyDescent="0.25">
      <c r="B248" s="17">
        <v>44442</v>
      </c>
      <c r="C248" s="10">
        <v>33167</v>
      </c>
      <c r="AJ248"/>
      <c r="AK248"/>
    </row>
    <row r="249" spans="2:37" ht="15.75" x14ac:dyDescent="0.25">
      <c r="B249" s="17">
        <v>44443</v>
      </c>
      <c r="C249" s="10">
        <v>60219</v>
      </c>
      <c r="AJ249"/>
      <c r="AK249"/>
    </row>
    <row r="250" spans="2:37" ht="15.75" x14ac:dyDescent="0.25">
      <c r="B250" s="17">
        <v>44444</v>
      </c>
      <c r="C250" s="10">
        <v>36587</v>
      </c>
      <c r="AJ250"/>
      <c r="AK250"/>
    </row>
    <row r="251" spans="2:37" ht="15.75" x14ac:dyDescent="0.25">
      <c r="B251" s="17">
        <v>44445</v>
      </c>
      <c r="C251" s="10">
        <v>66210</v>
      </c>
      <c r="AJ251"/>
      <c r="AK251"/>
    </row>
    <row r="252" spans="2:37" ht="15.75" x14ac:dyDescent="0.25">
      <c r="B252" s="17">
        <v>44446</v>
      </c>
      <c r="C252" s="10">
        <v>32896</v>
      </c>
      <c r="AJ252"/>
      <c r="AK252"/>
    </row>
    <row r="253" spans="2:37" ht="15.75" x14ac:dyDescent="0.25">
      <c r="B253" s="17">
        <v>44447</v>
      </c>
      <c r="C253" s="10">
        <v>43524</v>
      </c>
      <c r="AJ253"/>
      <c r="AK253"/>
    </row>
    <row r="254" spans="2:37" ht="15.75" x14ac:dyDescent="0.25">
      <c r="B254" s="17">
        <v>44448</v>
      </c>
      <c r="C254" s="10">
        <v>93237</v>
      </c>
      <c r="AJ254"/>
      <c r="AK254"/>
    </row>
    <row r="255" spans="2:37" ht="15.75" x14ac:dyDescent="0.25">
      <c r="B255" s="17">
        <v>44449</v>
      </c>
      <c r="C255" s="10">
        <v>57369</v>
      </c>
      <c r="AJ255"/>
      <c r="AK255"/>
    </row>
    <row r="256" spans="2:37" ht="15.75" x14ac:dyDescent="0.25">
      <c r="B256" s="17">
        <v>44450</v>
      </c>
      <c r="C256" s="10">
        <v>49408</v>
      </c>
      <c r="AJ256"/>
      <c r="AK256"/>
    </row>
    <row r="257" spans="2:37" ht="15.75" x14ac:dyDescent="0.25">
      <c r="B257" s="17">
        <v>44451</v>
      </c>
      <c r="C257" s="10">
        <v>73197</v>
      </c>
      <c r="AJ257"/>
      <c r="AK257"/>
    </row>
    <row r="258" spans="2:37" ht="15.75" x14ac:dyDescent="0.25">
      <c r="B258" s="17">
        <v>44452</v>
      </c>
      <c r="C258" s="10">
        <v>59098</v>
      </c>
      <c r="AJ258"/>
      <c r="AK258"/>
    </row>
    <row r="259" spans="2:37" ht="15.75" x14ac:dyDescent="0.25">
      <c r="B259" s="17">
        <v>44453</v>
      </c>
      <c r="C259" s="10">
        <v>50217</v>
      </c>
      <c r="AJ259"/>
      <c r="AK259"/>
    </row>
    <row r="260" spans="2:37" ht="15.75" x14ac:dyDescent="0.25">
      <c r="B260" s="17">
        <v>44454</v>
      </c>
      <c r="C260" s="10">
        <v>54911</v>
      </c>
      <c r="AJ260"/>
      <c r="AK260"/>
    </row>
    <row r="261" spans="2:37" ht="15.75" x14ac:dyDescent="0.25">
      <c r="B261" s="17">
        <v>44455</v>
      </c>
      <c r="C261" s="10">
        <v>35377</v>
      </c>
      <c r="AJ261"/>
      <c r="AK261"/>
    </row>
    <row r="262" spans="2:37" ht="15.75" x14ac:dyDescent="0.25">
      <c r="B262" s="17">
        <v>44456</v>
      </c>
      <c r="C262" s="10">
        <v>82770</v>
      </c>
      <c r="AJ262"/>
      <c r="AK262"/>
    </row>
    <row r="263" spans="2:37" ht="15.75" x14ac:dyDescent="0.25">
      <c r="B263" s="17">
        <v>44457</v>
      </c>
      <c r="C263" s="10">
        <v>34385</v>
      </c>
      <c r="AJ263"/>
      <c r="AK263"/>
    </row>
    <row r="264" spans="2:37" ht="15.75" x14ac:dyDescent="0.25">
      <c r="B264" s="17">
        <v>44458</v>
      </c>
      <c r="C264" s="10">
        <v>42122</v>
      </c>
      <c r="AJ264"/>
      <c r="AK264"/>
    </row>
    <row r="265" spans="2:37" ht="15.75" x14ac:dyDescent="0.25">
      <c r="B265" s="17">
        <v>44459</v>
      </c>
      <c r="C265" s="10">
        <v>87436</v>
      </c>
      <c r="AJ265"/>
      <c r="AK265"/>
    </row>
    <row r="266" spans="2:37" ht="15.75" x14ac:dyDescent="0.25">
      <c r="B266" s="17">
        <v>44460</v>
      </c>
      <c r="C266" s="10">
        <v>54506</v>
      </c>
      <c r="AJ266"/>
      <c r="AK266"/>
    </row>
    <row r="267" spans="2:37" ht="15.75" x14ac:dyDescent="0.25">
      <c r="B267" s="17">
        <v>44461</v>
      </c>
      <c r="C267" s="10">
        <v>76908</v>
      </c>
      <c r="AJ267"/>
      <c r="AK267"/>
    </row>
    <row r="268" spans="2:37" ht="15.75" x14ac:dyDescent="0.25">
      <c r="B268" s="17">
        <v>44462</v>
      </c>
      <c r="C268" s="10">
        <v>43101</v>
      </c>
      <c r="AJ268"/>
      <c r="AK268"/>
    </row>
    <row r="269" spans="2:37" ht="15.75" x14ac:dyDescent="0.25">
      <c r="B269" s="17">
        <v>44463</v>
      </c>
      <c r="C269" s="10">
        <v>63160</v>
      </c>
      <c r="AJ269"/>
      <c r="AK269"/>
    </row>
    <row r="270" spans="2:37" ht="15.75" x14ac:dyDescent="0.25">
      <c r="B270" s="17">
        <v>44464</v>
      </c>
      <c r="C270" s="10">
        <v>31789</v>
      </c>
      <c r="AJ270"/>
      <c r="AK270"/>
    </row>
    <row r="271" spans="2:37" ht="15.75" x14ac:dyDescent="0.25">
      <c r="B271" s="17">
        <v>44465</v>
      </c>
      <c r="C271" s="10">
        <v>88551</v>
      </c>
      <c r="AJ271"/>
      <c r="AK271"/>
    </row>
    <row r="272" spans="2:37" ht="15.75" x14ac:dyDescent="0.25">
      <c r="B272" s="17">
        <v>44466</v>
      </c>
      <c r="C272" s="10">
        <v>24062</v>
      </c>
      <c r="AJ272"/>
      <c r="AK272"/>
    </row>
    <row r="273" spans="2:37" ht="15.75" x14ac:dyDescent="0.25">
      <c r="B273" s="17">
        <v>44467</v>
      </c>
      <c r="C273" s="10">
        <v>51567</v>
      </c>
      <c r="AJ273"/>
      <c r="AK273"/>
    </row>
    <row r="274" spans="2:37" ht="15.75" x14ac:dyDescent="0.25">
      <c r="B274" s="17">
        <v>44468</v>
      </c>
      <c r="C274" s="10">
        <v>48602</v>
      </c>
      <c r="AJ274"/>
      <c r="AK274"/>
    </row>
    <row r="275" spans="2:37" ht="15.75" x14ac:dyDescent="0.25">
      <c r="B275" s="17">
        <v>44469</v>
      </c>
      <c r="C275" s="10">
        <v>54101</v>
      </c>
      <c r="AJ275"/>
      <c r="AK275"/>
    </row>
    <row r="276" spans="2:37" ht="15.75" x14ac:dyDescent="0.25">
      <c r="B276" s="17">
        <v>44470</v>
      </c>
      <c r="C276" s="10">
        <v>64999</v>
      </c>
      <c r="AJ276"/>
      <c r="AK276"/>
    </row>
    <row r="277" spans="2:37" ht="15.75" x14ac:dyDescent="0.25">
      <c r="B277" s="17">
        <v>44471</v>
      </c>
      <c r="C277" s="10">
        <v>39137</v>
      </c>
      <c r="AJ277"/>
      <c r="AK277"/>
    </row>
    <row r="278" spans="2:37" ht="15.75" x14ac:dyDescent="0.25">
      <c r="B278" s="17">
        <v>44472</v>
      </c>
      <c r="C278" s="10">
        <v>70744</v>
      </c>
      <c r="AJ278"/>
      <c r="AK278"/>
    </row>
    <row r="279" spans="2:37" ht="15.75" x14ac:dyDescent="0.25">
      <c r="B279" s="17">
        <v>44473</v>
      </c>
      <c r="C279" s="10">
        <v>48550</v>
      </c>
      <c r="AJ279"/>
      <c r="AK279"/>
    </row>
    <row r="280" spans="2:37" ht="15.75" x14ac:dyDescent="0.25">
      <c r="B280" s="17">
        <v>44474</v>
      </c>
      <c r="C280" s="10">
        <v>78786</v>
      </c>
      <c r="AJ280"/>
      <c r="AK280"/>
    </row>
    <row r="281" spans="2:37" ht="15.75" x14ac:dyDescent="0.25">
      <c r="B281" s="17">
        <v>44475</v>
      </c>
      <c r="C281" s="10">
        <v>42958</v>
      </c>
      <c r="AJ281"/>
      <c r="AK281"/>
    </row>
    <row r="282" spans="2:37" ht="15.75" x14ac:dyDescent="0.25">
      <c r="B282" s="17">
        <v>44476</v>
      </c>
      <c r="C282" s="10">
        <v>59725</v>
      </c>
      <c r="AJ282"/>
      <c r="AK282"/>
    </row>
    <row r="283" spans="2:37" ht="15.75" x14ac:dyDescent="0.25">
      <c r="B283" s="17">
        <v>44477</v>
      </c>
      <c r="C283" s="10">
        <v>54394</v>
      </c>
      <c r="AJ283"/>
      <c r="AK283"/>
    </row>
    <row r="284" spans="2:37" ht="15.75" x14ac:dyDescent="0.25">
      <c r="B284" s="17">
        <v>44478</v>
      </c>
      <c r="C284" s="10">
        <v>42716</v>
      </c>
      <c r="AJ284"/>
      <c r="AK284"/>
    </row>
    <row r="285" spans="2:37" ht="15.75" x14ac:dyDescent="0.25">
      <c r="B285" s="17">
        <v>44479</v>
      </c>
      <c r="C285" s="10">
        <v>41392</v>
      </c>
      <c r="AJ285"/>
      <c r="AK285"/>
    </row>
    <row r="286" spans="2:37" ht="15.75" x14ac:dyDescent="0.25">
      <c r="B286" s="17">
        <v>44480</v>
      </c>
      <c r="C286" s="10">
        <v>24669</v>
      </c>
      <c r="AJ286"/>
      <c r="AK286"/>
    </row>
    <row r="287" spans="2:37" ht="15.75" x14ac:dyDescent="0.25">
      <c r="B287" s="17">
        <v>44481</v>
      </c>
      <c r="C287" s="10">
        <v>69535</v>
      </c>
      <c r="AJ287"/>
      <c r="AK287"/>
    </row>
    <row r="288" spans="2:37" ht="15.75" x14ac:dyDescent="0.25">
      <c r="B288" s="17">
        <v>44482</v>
      </c>
      <c r="C288" s="10">
        <v>47583</v>
      </c>
      <c r="AJ288"/>
      <c r="AK288"/>
    </row>
    <row r="289" spans="2:37" ht="15.75" x14ac:dyDescent="0.25">
      <c r="B289" s="17">
        <v>44483</v>
      </c>
      <c r="C289" s="10">
        <v>37591</v>
      </c>
      <c r="AJ289"/>
      <c r="AK289"/>
    </row>
    <row r="290" spans="2:37" ht="15.75" x14ac:dyDescent="0.25">
      <c r="B290" s="17">
        <v>44484</v>
      </c>
      <c r="C290" s="10">
        <v>28371</v>
      </c>
      <c r="AJ290"/>
      <c r="AK290"/>
    </row>
    <row r="291" spans="2:37" ht="15.75" x14ac:dyDescent="0.25">
      <c r="B291" s="17">
        <v>44485</v>
      </c>
      <c r="C291" s="10">
        <v>50045</v>
      </c>
      <c r="AJ291"/>
      <c r="AK291"/>
    </row>
    <row r="292" spans="2:37" ht="15.75" x14ac:dyDescent="0.25">
      <c r="B292" s="17">
        <v>44486</v>
      </c>
      <c r="C292" s="10">
        <v>62793</v>
      </c>
      <c r="AJ292"/>
      <c r="AK292"/>
    </row>
    <row r="293" spans="2:37" ht="15.75" x14ac:dyDescent="0.25">
      <c r="B293" s="17">
        <v>44487</v>
      </c>
      <c r="C293" s="10">
        <v>26385</v>
      </c>
      <c r="AJ293"/>
      <c r="AK293"/>
    </row>
    <row r="294" spans="2:37" ht="15.75" x14ac:dyDescent="0.25">
      <c r="B294" s="17">
        <v>44488</v>
      </c>
      <c r="C294" s="10">
        <v>45918</v>
      </c>
      <c r="AJ294"/>
      <c r="AK294"/>
    </row>
    <row r="295" spans="2:37" ht="15.75" x14ac:dyDescent="0.25">
      <c r="B295" s="17">
        <v>44489</v>
      </c>
      <c r="C295" s="10">
        <v>78930</v>
      </c>
      <c r="AJ295"/>
      <c r="AK295"/>
    </row>
    <row r="296" spans="2:37" ht="15.75" x14ac:dyDescent="0.25">
      <c r="B296" s="17">
        <v>44490</v>
      </c>
      <c r="C296" s="10">
        <v>26533</v>
      </c>
      <c r="AJ296"/>
      <c r="AK296"/>
    </row>
    <row r="297" spans="2:37" ht="15.75" x14ac:dyDescent="0.25">
      <c r="B297" s="17">
        <v>44491</v>
      </c>
      <c r="C297" s="10">
        <v>72138</v>
      </c>
      <c r="AJ297"/>
      <c r="AK297"/>
    </row>
    <row r="298" spans="2:37" ht="15.75" x14ac:dyDescent="0.25">
      <c r="B298" s="17">
        <v>44492</v>
      </c>
      <c r="C298" s="10">
        <v>57993</v>
      </c>
      <c r="AJ298"/>
      <c r="AK298"/>
    </row>
    <row r="299" spans="2:37" ht="15.75" x14ac:dyDescent="0.25">
      <c r="B299" s="17">
        <v>44493</v>
      </c>
      <c r="C299" s="10">
        <v>44887</v>
      </c>
      <c r="AJ299"/>
      <c r="AK299"/>
    </row>
    <row r="300" spans="2:37" ht="15.75" x14ac:dyDescent="0.25">
      <c r="B300" s="17">
        <v>44494</v>
      </c>
      <c r="C300" s="10">
        <v>93841</v>
      </c>
      <c r="AJ300"/>
      <c r="AK300"/>
    </row>
    <row r="301" spans="2:37" ht="15.75" x14ac:dyDescent="0.25">
      <c r="B301" s="17">
        <v>44495</v>
      </c>
      <c r="C301" s="10">
        <v>81219</v>
      </c>
      <c r="AJ301"/>
      <c r="AK301"/>
    </row>
    <row r="302" spans="2:37" ht="15.75" x14ac:dyDescent="0.25">
      <c r="B302" s="17">
        <v>44496</v>
      </c>
      <c r="C302" s="10">
        <v>65941</v>
      </c>
      <c r="AJ302"/>
      <c r="AK302"/>
    </row>
    <row r="303" spans="2:37" ht="15.75" x14ac:dyDescent="0.25">
      <c r="B303" s="17">
        <v>44497</v>
      </c>
      <c r="C303" s="10">
        <v>50333</v>
      </c>
      <c r="AJ303"/>
      <c r="AK303"/>
    </row>
    <row r="304" spans="2:37" ht="15.75" x14ac:dyDescent="0.25">
      <c r="B304" s="17">
        <v>44498</v>
      </c>
      <c r="C304" s="10">
        <v>38349</v>
      </c>
      <c r="AJ304"/>
      <c r="AK304"/>
    </row>
    <row r="305" spans="2:37" ht="15.75" x14ac:dyDescent="0.25">
      <c r="B305" s="17">
        <v>44499</v>
      </c>
      <c r="C305" s="10">
        <v>34287</v>
      </c>
      <c r="AJ305"/>
      <c r="AK305"/>
    </row>
    <row r="306" spans="2:37" ht="15.75" x14ac:dyDescent="0.25">
      <c r="B306" s="17">
        <v>44500</v>
      </c>
      <c r="C306" s="10">
        <v>63849</v>
      </c>
      <c r="AJ306"/>
      <c r="AK306"/>
    </row>
    <row r="307" spans="2:37" ht="15.75" x14ac:dyDescent="0.25">
      <c r="B307" s="17">
        <v>44501</v>
      </c>
      <c r="C307" s="10">
        <v>48943</v>
      </c>
      <c r="AJ307"/>
      <c r="AK307"/>
    </row>
    <row r="308" spans="2:37" ht="15.75" x14ac:dyDescent="0.25">
      <c r="B308" s="17">
        <v>44502</v>
      </c>
      <c r="C308" s="10">
        <v>90441</v>
      </c>
      <c r="AJ308"/>
      <c r="AK308"/>
    </row>
    <row r="309" spans="2:37" ht="15.75" x14ac:dyDescent="0.25">
      <c r="B309" s="17">
        <v>44503</v>
      </c>
      <c r="C309" s="10">
        <v>30666</v>
      </c>
      <c r="AJ309"/>
      <c r="AK309"/>
    </row>
    <row r="310" spans="2:37" ht="15.75" x14ac:dyDescent="0.25">
      <c r="B310" s="17">
        <v>44504</v>
      </c>
      <c r="C310" s="10">
        <v>37541</v>
      </c>
      <c r="AJ310"/>
      <c r="AK310"/>
    </row>
    <row r="311" spans="2:37" ht="15.75" x14ac:dyDescent="0.25">
      <c r="B311" s="17">
        <v>44505</v>
      </c>
      <c r="C311" s="10">
        <v>68105</v>
      </c>
      <c r="AJ311"/>
      <c r="AK311"/>
    </row>
    <row r="312" spans="2:37" ht="15.75" x14ac:dyDescent="0.25">
      <c r="B312" s="17">
        <v>44506</v>
      </c>
      <c r="C312" s="10">
        <v>56534</v>
      </c>
      <c r="AJ312"/>
      <c r="AK312"/>
    </row>
    <row r="313" spans="2:37" ht="15.75" x14ac:dyDescent="0.25">
      <c r="B313" s="17">
        <v>44507</v>
      </c>
      <c r="C313" s="10">
        <v>24569</v>
      </c>
      <c r="AJ313"/>
      <c r="AK313"/>
    </row>
    <row r="314" spans="2:37" ht="15.75" x14ac:dyDescent="0.25">
      <c r="B314" s="17">
        <v>44508</v>
      </c>
      <c r="C314" s="10">
        <v>44972</v>
      </c>
      <c r="AJ314"/>
      <c r="AK314"/>
    </row>
    <row r="315" spans="2:37" ht="15.75" x14ac:dyDescent="0.25">
      <c r="B315" s="17">
        <v>44509</v>
      </c>
      <c r="C315" s="10">
        <v>57711</v>
      </c>
      <c r="AJ315"/>
      <c r="AK315"/>
    </row>
    <row r="316" spans="2:37" ht="15.75" x14ac:dyDescent="0.25">
      <c r="B316" s="17">
        <v>44510</v>
      </c>
      <c r="C316" s="10">
        <v>61602</v>
      </c>
      <c r="AJ316"/>
      <c r="AK316"/>
    </row>
    <row r="317" spans="2:37" ht="15.75" x14ac:dyDescent="0.25">
      <c r="B317" s="17">
        <v>44511</v>
      </c>
      <c r="C317" s="10">
        <v>80430</v>
      </c>
      <c r="AJ317"/>
      <c r="AK317"/>
    </row>
    <row r="318" spans="2:37" ht="15.75" x14ac:dyDescent="0.25">
      <c r="B318" s="17">
        <v>44512</v>
      </c>
      <c r="C318" s="10">
        <v>83678</v>
      </c>
      <c r="AJ318"/>
      <c r="AK318"/>
    </row>
    <row r="319" spans="2:37" ht="15.75" x14ac:dyDescent="0.25">
      <c r="B319" s="17">
        <v>44513</v>
      </c>
      <c r="C319" s="10">
        <v>57863</v>
      </c>
      <c r="AJ319"/>
      <c r="AK319"/>
    </row>
    <row r="320" spans="2:37" ht="15.75" x14ac:dyDescent="0.25">
      <c r="B320" s="17">
        <v>44514</v>
      </c>
      <c r="C320" s="10">
        <v>84549</v>
      </c>
      <c r="AJ320"/>
      <c r="AK320"/>
    </row>
    <row r="321" spans="2:37" ht="15.75" x14ac:dyDescent="0.25">
      <c r="B321" s="17">
        <v>44515</v>
      </c>
      <c r="C321" s="10">
        <v>56199</v>
      </c>
      <c r="AJ321"/>
      <c r="AK321"/>
    </row>
    <row r="322" spans="2:37" ht="15.75" x14ac:dyDescent="0.25">
      <c r="B322" s="17">
        <v>44516</v>
      </c>
      <c r="C322" s="10">
        <v>56852</v>
      </c>
      <c r="AJ322"/>
      <c r="AK322"/>
    </row>
    <row r="323" spans="2:37" ht="15.75" x14ac:dyDescent="0.25">
      <c r="B323" s="17">
        <v>44517</v>
      </c>
      <c r="C323" s="10">
        <v>69746</v>
      </c>
      <c r="AJ323"/>
      <c r="AK323"/>
    </row>
    <row r="324" spans="2:37" ht="15.75" x14ac:dyDescent="0.25">
      <c r="B324" s="17">
        <v>44518</v>
      </c>
      <c r="C324" s="10">
        <v>83660</v>
      </c>
      <c r="AJ324"/>
      <c r="AK324"/>
    </row>
    <row r="325" spans="2:37" ht="15.75" x14ac:dyDescent="0.25">
      <c r="B325" s="17">
        <v>44519</v>
      </c>
      <c r="C325" s="10">
        <v>49667</v>
      </c>
      <c r="AJ325"/>
      <c r="AK325"/>
    </row>
    <row r="326" spans="2:37" ht="15.75" x14ac:dyDescent="0.25">
      <c r="B326" s="17">
        <v>44520</v>
      </c>
      <c r="C326" s="10">
        <v>37396</v>
      </c>
      <c r="AJ326"/>
      <c r="AK326"/>
    </row>
    <row r="327" spans="2:37" ht="15.75" x14ac:dyDescent="0.25">
      <c r="B327" s="17">
        <v>44521</v>
      </c>
      <c r="C327" s="10">
        <v>85323</v>
      </c>
      <c r="AJ327"/>
      <c r="AK327"/>
    </row>
    <row r="328" spans="2:37" ht="15.75" x14ac:dyDescent="0.25">
      <c r="B328" s="17">
        <v>44522</v>
      </c>
      <c r="C328" s="10">
        <v>60134</v>
      </c>
      <c r="AJ328"/>
      <c r="AK328"/>
    </row>
    <row r="329" spans="2:37" ht="15.75" x14ac:dyDescent="0.25">
      <c r="B329" s="17">
        <v>44523</v>
      </c>
      <c r="C329" s="10">
        <v>79602</v>
      </c>
      <c r="AJ329"/>
      <c r="AK329"/>
    </row>
    <row r="330" spans="2:37" ht="15.75" x14ac:dyDescent="0.25">
      <c r="B330" s="17">
        <v>44524</v>
      </c>
      <c r="C330" s="10">
        <v>24010</v>
      </c>
      <c r="AJ330"/>
      <c r="AK330"/>
    </row>
    <row r="331" spans="2:37" ht="15.75" x14ac:dyDescent="0.25">
      <c r="B331" s="17">
        <v>44525</v>
      </c>
      <c r="C331" s="10">
        <v>30149</v>
      </c>
      <c r="AJ331"/>
      <c r="AK331"/>
    </row>
    <row r="332" spans="2:37" ht="15.75" x14ac:dyDescent="0.25">
      <c r="B332" s="17">
        <v>44526</v>
      </c>
      <c r="C332" s="10">
        <v>67340</v>
      </c>
      <c r="AJ332"/>
      <c r="AK332"/>
    </row>
    <row r="333" spans="2:37" ht="15.75" x14ac:dyDescent="0.25">
      <c r="B333" s="17">
        <v>44527</v>
      </c>
      <c r="C333" s="10">
        <v>78605</v>
      </c>
      <c r="AJ333"/>
      <c r="AK333"/>
    </row>
    <row r="334" spans="2:37" ht="15.75" x14ac:dyDescent="0.25">
      <c r="B334" s="17">
        <v>44528</v>
      </c>
      <c r="C334" s="10">
        <v>29227</v>
      </c>
      <c r="AJ334"/>
      <c r="AK334"/>
    </row>
    <row r="335" spans="2:37" ht="15.75" x14ac:dyDescent="0.25">
      <c r="B335" s="17">
        <v>44529</v>
      </c>
      <c r="C335" s="10">
        <v>66026</v>
      </c>
      <c r="AJ335"/>
      <c r="AK335"/>
    </row>
    <row r="336" spans="2:37" ht="15.75" x14ac:dyDescent="0.25">
      <c r="B336" s="17">
        <v>44530</v>
      </c>
      <c r="C336" s="10">
        <v>47625</v>
      </c>
      <c r="AJ336"/>
      <c r="AK336"/>
    </row>
    <row r="337" spans="2:37" ht="15.75" x14ac:dyDescent="0.25">
      <c r="B337" s="17">
        <v>44531</v>
      </c>
      <c r="C337" s="10">
        <v>52179</v>
      </c>
      <c r="AJ337"/>
      <c r="AK337"/>
    </row>
    <row r="338" spans="2:37" ht="15.75" x14ac:dyDescent="0.25">
      <c r="B338" s="17">
        <v>44532</v>
      </c>
      <c r="C338" s="10">
        <v>64053</v>
      </c>
      <c r="AJ338"/>
      <c r="AK338"/>
    </row>
    <row r="339" spans="2:37" ht="15.75" x14ac:dyDescent="0.25">
      <c r="B339" s="17">
        <v>44533</v>
      </c>
      <c r="C339" s="10">
        <v>56160</v>
      </c>
      <c r="AJ339"/>
      <c r="AK339"/>
    </row>
    <row r="340" spans="2:37" ht="15.75" x14ac:dyDescent="0.25">
      <c r="B340" s="17">
        <v>44534</v>
      </c>
      <c r="C340" s="10">
        <v>68953</v>
      </c>
      <c r="AJ340"/>
      <c r="AK340"/>
    </row>
    <row r="341" spans="2:37" ht="15.75" x14ac:dyDescent="0.25">
      <c r="B341" s="17">
        <v>44535</v>
      </c>
      <c r="C341" s="10">
        <v>59163</v>
      </c>
      <c r="AJ341"/>
      <c r="AK341"/>
    </row>
    <row r="342" spans="2:37" ht="15.75" x14ac:dyDescent="0.25">
      <c r="B342" s="17">
        <v>44536</v>
      </c>
      <c r="C342" s="10">
        <v>55836</v>
      </c>
      <c r="AJ342"/>
      <c r="AK342"/>
    </row>
    <row r="343" spans="2:37" ht="15.75" x14ac:dyDescent="0.25">
      <c r="B343" s="17">
        <v>44537</v>
      </c>
      <c r="C343" s="10">
        <v>35764</v>
      </c>
      <c r="AJ343"/>
      <c r="AK343"/>
    </row>
    <row r="344" spans="2:37" ht="15.75" x14ac:dyDescent="0.25">
      <c r="B344" s="17">
        <v>44538</v>
      </c>
      <c r="C344" s="10">
        <v>38425</v>
      </c>
      <c r="AJ344"/>
      <c r="AK344"/>
    </row>
    <row r="345" spans="2:37" ht="15.75" x14ac:dyDescent="0.25">
      <c r="B345" s="17">
        <v>44539</v>
      </c>
      <c r="C345" s="10">
        <v>46231</v>
      </c>
      <c r="AJ345"/>
      <c r="AK345"/>
    </row>
    <row r="346" spans="2:37" ht="15.75" x14ac:dyDescent="0.25">
      <c r="B346" s="17">
        <v>44540</v>
      </c>
      <c r="C346" s="10">
        <v>74804</v>
      </c>
      <c r="AJ346"/>
      <c r="AK346"/>
    </row>
    <row r="347" spans="2:37" ht="15.75" x14ac:dyDescent="0.25">
      <c r="B347" s="17">
        <v>44541</v>
      </c>
      <c r="C347" s="10">
        <v>58656</v>
      </c>
      <c r="AJ347"/>
      <c r="AK347"/>
    </row>
    <row r="348" spans="2:37" ht="15.75" x14ac:dyDescent="0.25">
      <c r="B348" s="17">
        <v>44542</v>
      </c>
      <c r="C348" s="10">
        <v>41220</v>
      </c>
      <c r="AJ348"/>
      <c r="AK348"/>
    </row>
    <row r="349" spans="2:37" ht="15.75" x14ac:dyDescent="0.25">
      <c r="B349" s="17">
        <v>44543</v>
      </c>
      <c r="C349" s="10">
        <v>70160</v>
      </c>
      <c r="AJ349"/>
      <c r="AK349"/>
    </row>
    <row r="350" spans="2:37" ht="15.75" x14ac:dyDescent="0.25">
      <c r="B350" s="17">
        <v>44544</v>
      </c>
      <c r="C350" s="10">
        <v>77591</v>
      </c>
      <c r="AJ350"/>
      <c r="AK350"/>
    </row>
    <row r="351" spans="2:37" ht="15.75" x14ac:dyDescent="0.25">
      <c r="B351" s="17">
        <v>44545</v>
      </c>
      <c r="C351" s="10">
        <v>57852</v>
      </c>
      <c r="AJ351"/>
      <c r="AK351"/>
    </row>
    <row r="352" spans="2:37" ht="15.75" x14ac:dyDescent="0.25">
      <c r="B352" s="17">
        <v>44546</v>
      </c>
      <c r="C352" s="10">
        <v>45387</v>
      </c>
      <c r="AJ352"/>
      <c r="AK352"/>
    </row>
    <row r="353" spans="2:37" ht="15.75" x14ac:dyDescent="0.25">
      <c r="B353" s="17">
        <v>44547</v>
      </c>
      <c r="C353" s="10">
        <v>69052</v>
      </c>
      <c r="AJ353"/>
      <c r="AK353"/>
    </row>
    <row r="354" spans="2:37" ht="15.75" x14ac:dyDescent="0.25">
      <c r="B354" s="17">
        <v>44548</v>
      </c>
      <c r="C354" s="10">
        <v>47154</v>
      </c>
      <c r="AJ354"/>
      <c r="AK354"/>
    </row>
    <row r="355" spans="2:37" ht="15.75" x14ac:dyDescent="0.25">
      <c r="B355" s="17">
        <v>44549</v>
      </c>
      <c r="C355" s="10">
        <v>59423</v>
      </c>
      <c r="AJ355"/>
      <c r="AK355"/>
    </row>
    <row r="356" spans="2:37" ht="15.75" x14ac:dyDescent="0.25">
      <c r="B356" s="17">
        <v>44550</v>
      </c>
      <c r="C356" s="10">
        <v>73146</v>
      </c>
      <c r="AJ356"/>
      <c r="AK356"/>
    </row>
    <row r="357" spans="2:37" ht="15.75" x14ac:dyDescent="0.25">
      <c r="B357" s="17">
        <v>44551</v>
      </c>
      <c r="C357" s="10">
        <v>56849</v>
      </c>
      <c r="AJ357"/>
      <c r="AK357"/>
    </row>
    <row r="358" spans="2:37" ht="15.75" x14ac:dyDescent="0.25">
      <c r="B358" s="17">
        <v>44552</v>
      </c>
      <c r="C358" s="10">
        <v>33457</v>
      </c>
      <c r="AJ358"/>
      <c r="AK358"/>
    </row>
    <row r="359" spans="2:37" ht="15.75" x14ac:dyDescent="0.25">
      <c r="B359" s="17">
        <v>44553</v>
      </c>
      <c r="C359" s="10">
        <v>45125</v>
      </c>
      <c r="AJ359"/>
      <c r="AK359"/>
    </row>
    <row r="360" spans="2:37" ht="15.75" x14ac:dyDescent="0.25">
      <c r="B360" s="17">
        <v>44554</v>
      </c>
      <c r="C360" s="10">
        <v>62438</v>
      </c>
      <c r="AJ360"/>
      <c r="AK360"/>
    </row>
    <row r="361" spans="2:37" ht="15.75" x14ac:dyDescent="0.25">
      <c r="B361" s="17">
        <v>44555</v>
      </c>
      <c r="C361" s="10">
        <v>44934</v>
      </c>
      <c r="AJ361"/>
      <c r="AK361"/>
    </row>
    <row r="362" spans="2:37" ht="15.75" x14ac:dyDescent="0.25">
      <c r="B362" s="17">
        <v>44556</v>
      </c>
      <c r="C362" s="10">
        <v>17054</v>
      </c>
      <c r="AJ362"/>
      <c r="AK362"/>
    </row>
    <row r="363" spans="2:37" ht="15.75" x14ac:dyDescent="0.25">
      <c r="B363" s="17">
        <v>44557</v>
      </c>
      <c r="C363" s="10">
        <v>52958</v>
      </c>
      <c r="AJ363"/>
      <c r="AK363"/>
    </row>
    <row r="364" spans="2:37" ht="15.75" x14ac:dyDescent="0.25">
      <c r="B364" s="17">
        <v>44558</v>
      </c>
      <c r="C364" s="10">
        <v>72950</v>
      </c>
      <c r="AJ364"/>
      <c r="AK364"/>
    </row>
    <row r="365" spans="2:37" ht="15.75" x14ac:dyDescent="0.25">
      <c r="B365" s="17">
        <v>44559</v>
      </c>
      <c r="C365" s="10">
        <v>25641</v>
      </c>
      <c r="AJ365"/>
      <c r="AK365"/>
    </row>
    <row r="366" spans="2:37" ht="15.75" x14ac:dyDescent="0.25">
      <c r="B366" s="17">
        <v>44560</v>
      </c>
      <c r="C366" s="10">
        <v>71070</v>
      </c>
      <c r="AJ366"/>
      <c r="AK366"/>
    </row>
    <row r="367" spans="2:37" ht="15.75" x14ac:dyDescent="0.25">
      <c r="B367" s="17">
        <v>44561</v>
      </c>
      <c r="C367" s="10">
        <v>31956</v>
      </c>
      <c r="AJ367"/>
      <c r="AK367"/>
    </row>
    <row r="368" spans="2:37" ht="15.75" x14ac:dyDescent="0.25">
      <c r="B368" s="17">
        <v>44562</v>
      </c>
      <c r="C368" s="10">
        <v>73928</v>
      </c>
      <c r="AJ368"/>
      <c r="AK368"/>
    </row>
    <row r="369" spans="2:37" ht="15.75" x14ac:dyDescent="0.25">
      <c r="B369" s="17">
        <v>44563</v>
      </c>
      <c r="C369" s="10">
        <v>103587</v>
      </c>
      <c r="AJ369"/>
      <c r="AK369"/>
    </row>
    <row r="370" spans="2:37" ht="15.75" x14ac:dyDescent="0.25">
      <c r="B370" s="17">
        <v>44564</v>
      </c>
      <c r="C370" s="10">
        <v>117343</v>
      </c>
      <c r="AJ370"/>
      <c r="AK370"/>
    </row>
    <row r="371" spans="2:37" ht="15.75" x14ac:dyDescent="0.25">
      <c r="B371" s="17">
        <v>44565</v>
      </c>
      <c r="C371" s="10">
        <v>82582</v>
      </c>
      <c r="AJ371"/>
      <c r="AK371"/>
    </row>
    <row r="372" spans="2:37" ht="15.75" x14ac:dyDescent="0.25">
      <c r="B372" s="17">
        <v>44566</v>
      </c>
      <c r="C372" s="10">
        <v>66092</v>
      </c>
      <c r="AJ372"/>
      <c r="AK372"/>
    </row>
    <row r="373" spans="2:37" ht="15.75" x14ac:dyDescent="0.25">
      <c r="B373" s="17">
        <v>44567</v>
      </c>
      <c r="C373" s="10">
        <v>44348</v>
      </c>
      <c r="AJ373"/>
      <c r="AK373"/>
    </row>
    <row r="374" spans="2:37" ht="15.75" x14ac:dyDescent="0.25">
      <c r="B374" s="17">
        <v>44568</v>
      </c>
      <c r="C374" s="10">
        <v>53549</v>
      </c>
      <c r="AJ374"/>
      <c r="AK374"/>
    </row>
    <row r="375" spans="2:37" ht="15.75" x14ac:dyDescent="0.25">
      <c r="B375" s="17">
        <v>44569</v>
      </c>
      <c r="C375" s="10">
        <v>48291</v>
      </c>
      <c r="AJ375"/>
      <c r="AK375"/>
    </row>
    <row r="376" spans="2:37" ht="15.75" x14ac:dyDescent="0.25">
      <c r="B376" s="17">
        <v>44570</v>
      </c>
      <c r="C376" s="10">
        <v>85982</v>
      </c>
      <c r="AJ376"/>
      <c r="AK376"/>
    </row>
    <row r="377" spans="2:37" ht="15.75" x14ac:dyDescent="0.25">
      <c r="B377" s="17">
        <v>44571</v>
      </c>
      <c r="C377" s="10">
        <v>66456</v>
      </c>
      <c r="AJ377"/>
      <c r="AK377"/>
    </row>
    <row r="378" spans="2:37" ht="15.75" x14ac:dyDescent="0.25">
      <c r="B378" s="17">
        <v>44572</v>
      </c>
      <c r="C378" s="10">
        <v>56351</v>
      </c>
      <c r="AJ378"/>
      <c r="AK378"/>
    </row>
    <row r="379" spans="2:37" ht="15.75" x14ac:dyDescent="0.25">
      <c r="B379" s="17">
        <v>44573</v>
      </c>
      <c r="C379" s="10">
        <v>55690</v>
      </c>
      <c r="AJ379"/>
      <c r="AK379"/>
    </row>
    <row r="380" spans="2:37" ht="15.75" x14ac:dyDescent="0.25">
      <c r="B380" s="17">
        <v>44574</v>
      </c>
      <c r="C380" s="10">
        <v>89672</v>
      </c>
      <c r="AJ380"/>
      <c r="AK380"/>
    </row>
    <row r="381" spans="2:37" ht="15.75" x14ac:dyDescent="0.25">
      <c r="B381" s="17">
        <v>44575</v>
      </c>
      <c r="C381" s="10">
        <v>78272</v>
      </c>
      <c r="AJ381"/>
      <c r="AK381"/>
    </row>
    <row r="382" spans="2:37" ht="15.75" x14ac:dyDescent="0.25">
      <c r="B382" s="17">
        <v>44576</v>
      </c>
      <c r="C382" s="10">
        <v>82165</v>
      </c>
      <c r="AJ382"/>
      <c r="AK382"/>
    </row>
    <row r="383" spans="2:37" ht="15.75" x14ac:dyDescent="0.25">
      <c r="B383" s="17">
        <v>44577</v>
      </c>
      <c r="C383" s="10">
        <v>54249</v>
      </c>
      <c r="AJ383"/>
      <c r="AK383"/>
    </row>
    <row r="384" spans="2:37" ht="15.75" x14ac:dyDescent="0.25">
      <c r="B384" s="17">
        <v>44578</v>
      </c>
      <c r="C384" s="10">
        <v>21724</v>
      </c>
      <c r="AJ384"/>
      <c r="AK384"/>
    </row>
    <row r="385" spans="2:37" ht="15.75" x14ac:dyDescent="0.25">
      <c r="B385" s="17">
        <v>44579</v>
      </c>
      <c r="C385" s="10">
        <v>40849</v>
      </c>
      <c r="AJ385"/>
      <c r="AK385"/>
    </row>
    <row r="386" spans="2:37" ht="15.75" x14ac:dyDescent="0.25">
      <c r="B386" s="17">
        <v>44580</v>
      </c>
      <c r="C386" s="10">
        <v>78090</v>
      </c>
      <c r="AJ386"/>
      <c r="AK386"/>
    </row>
    <row r="387" spans="2:37" ht="15.75" x14ac:dyDescent="0.25">
      <c r="B387" s="17">
        <v>44581</v>
      </c>
      <c r="C387" s="10">
        <v>91414</v>
      </c>
      <c r="AJ387"/>
      <c r="AK387"/>
    </row>
    <row r="388" spans="2:37" ht="15.75" x14ac:dyDescent="0.25">
      <c r="B388" s="17">
        <v>44582</v>
      </c>
      <c r="C388" s="10">
        <v>46812</v>
      </c>
      <c r="AJ388"/>
      <c r="AK388"/>
    </row>
    <row r="389" spans="2:37" ht="15.75" x14ac:dyDescent="0.25">
      <c r="B389" s="17">
        <v>44583</v>
      </c>
      <c r="C389" s="10">
        <v>114961</v>
      </c>
      <c r="AJ389"/>
      <c r="AK389"/>
    </row>
    <row r="390" spans="2:37" ht="15.75" x14ac:dyDescent="0.25">
      <c r="B390" s="17">
        <v>44584</v>
      </c>
      <c r="C390" s="10">
        <v>72674</v>
      </c>
      <c r="AJ390"/>
      <c r="AK390"/>
    </row>
    <row r="391" spans="2:37" ht="15.75" x14ac:dyDescent="0.25">
      <c r="B391" s="17">
        <v>44585</v>
      </c>
      <c r="C391" s="10">
        <v>72435</v>
      </c>
      <c r="AJ391"/>
      <c r="AK391"/>
    </row>
    <row r="392" spans="2:37" ht="15.75" x14ac:dyDescent="0.25">
      <c r="B392" s="17">
        <v>44586</v>
      </c>
      <c r="C392" s="10">
        <v>70170</v>
      </c>
      <c r="AJ392"/>
      <c r="AK392"/>
    </row>
    <row r="393" spans="2:37" ht="15.75" x14ac:dyDescent="0.25">
      <c r="B393" s="17">
        <v>44587</v>
      </c>
      <c r="C393" s="10">
        <v>103321</v>
      </c>
      <c r="AJ393"/>
      <c r="AK393"/>
    </row>
    <row r="394" spans="2:37" ht="15.75" x14ac:dyDescent="0.25">
      <c r="B394" s="17">
        <v>44588</v>
      </c>
      <c r="C394" s="10">
        <v>21442</v>
      </c>
      <c r="AJ394"/>
      <c r="AK394"/>
    </row>
    <row r="395" spans="2:37" ht="15.75" x14ac:dyDescent="0.25">
      <c r="B395" s="17">
        <v>44589</v>
      </c>
      <c r="C395" s="10">
        <v>50959</v>
      </c>
      <c r="AJ395"/>
      <c r="AK395"/>
    </row>
    <row r="396" spans="2:37" ht="15.75" x14ac:dyDescent="0.25">
      <c r="B396" s="17">
        <v>44590</v>
      </c>
      <c r="C396" s="10">
        <v>57028</v>
      </c>
      <c r="AJ396"/>
      <c r="AK396"/>
    </row>
    <row r="397" spans="2:37" ht="15.75" x14ac:dyDescent="0.25">
      <c r="B397" s="17">
        <v>44591</v>
      </c>
      <c r="C397" s="10">
        <v>63312</v>
      </c>
      <c r="AJ397"/>
      <c r="AK397"/>
    </row>
    <row r="398" spans="2:37" ht="15.75" x14ac:dyDescent="0.25">
      <c r="B398" s="17">
        <v>44592</v>
      </c>
      <c r="C398" s="10">
        <v>60024</v>
      </c>
      <c r="AJ398"/>
      <c r="AK398"/>
    </row>
    <row r="399" spans="2:37" ht="15.75" x14ac:dyDescent="0.25">
      <c r="B399" s="17">
        <v>44593</v>
      </c>
      <c r="C399" s="10">
        <v>77767</v>
      </c>
      <c r="AJ399"/>
      <c r="AK399"/>
    </row>
    <row r="400" spans="2:37" ht="15.75" x14ac:dyDescent="0.25">
      <c r="B400" s="17">
        <v>44594</v>
      </c>
      <c r="C400" s="10">
        <v>72209</v>
      </c>
      <c r="AJ400"/>
      <c r="AK400"/>
    </row>
    <row r="401" spans="2:37" ht="15.75" x14ac:dyDescent="0.25">
      <c r="B401" s="17">
        <v>44595</v>
      </c>
      <c r="C401" s="10">
        <v>38426</v>
      </c>
      <c r="AJ401"/>
      <c r="AK401"/>
    </row>
    <row r="402" spans="2:37" ht="15.75" x14ac:dyDescent="0.25">
      <c r="B402" s="17">
        <v>44596</v>
      </c>
      <c r="C402" s="10">
        <v>77091</v>
      </c>
      <c r="AJ402"/>
      <c r="AK402"/>
    </row>
    <row r="403" spans="2:37" ht="15.75" x14ac:dyDescent="0.25">
      <c r="B403" s="17">
        <v>44597</v>
      </c>
      <c r="C403" s="10">
        <v>49349</v>
      </c>
      <c r="AJ403"/>
      <c r="AK403"/>
    </row>
    <row r="404" spans="2:37" ht="15.75" x14ac:dyDescent="0.25">
      <c r="B404" s="17">
        <v>44598</v>
      </c>
      <c r="C404" s="10">
        <v>59680</v>
      </c>
      <c r="AJ404"/>
      <c r="AK404"/>
    </row>
    <row r="405" spans="2:37" ht="15.75" x14ac:dyDescent="0.25">
      <c r="B405" s="17">
        <v>44599</v>
      </c>
      <c r="C405" s="10">
        <v>50346</v>
      </c>
      <c r="AJ405"/>
      <c r="AK405"/>
    </row>
    <row r="406" spans="2:37" ht="15.75" x14ac:dyDescent="0.25">
      <c r="B406" s="17">
        <v>44600</v>
      </c>
      <c r="C406" s="10">
        <v>79136</v>
      </c>
      <c r="AJ406"/>
      <c r="AK406"/>
    </row>
    <row r="407" spans="2:37" ht="15.75" x14ac:dyDescent="0.25">
      <c r="B407" s="17">
        <v>44601</v>
      </c>
      <c r="C407" s="10">
        <v>64805</v>
      </c>
      <c r="AJ407"/>
      <c r="AK407"/>
    </row>
    <row r="408" spans="2:37" ht="15.75" x14ac:dyDescent="0.25">
      <c r="B408" s="17">
        <v>44602</v>
      </c>
      <c r="C408" s="10">
        <v>35556</v>
      </c>
      <c r="AJ408"/>
      <c r="AK408"/>
    </row>
    <row r="409" spans="2:37" ht="15.75" x14ac:dyDescent="0.25">
      <c r="B409" s="17">
        <v>44603</v>
      </c>
      <c r="C409" s="10">
        <v>48513</v>
      </c>
      <c r="AJ409"/>
      <c r="AK409"/>
    </row>
    <row r="410" spans="2:37" ht="15.75" x14ac:dyDescent="0.25">
      <c r="B410" s="17">
        <v>44604</v>
      </c>
      <c r="C410" s="10">
        <v>64732</v>
      </c>
      <c r="AJ410"/>
      <c r="AK410"/>
    </row>
    <row r="411" spans="2:37" ht="15.75" x14ac:dyDescent="0.25">
      <c r="B411" s="17">
        <v>44605</v>
      </c>
      <c r="C411" s="10">
        <v>71307</v>
      </c>
      <c r="AJ411"/>
      <c r="AK411"/>
    </row>
    <row r="412" spans="2:37" ht="15.75" x14ac:dyDescent="0.25">
      <c r="B412" s="17">
        <v>44606</v>
      </c>
      <c r="C412" s="10">
        <v>58465</v>
      </c>
      <c r="AJ412"/>
      <c r="AK412"/>
    </row>
    <row r="413" spans="2:37" ht="15.75" x14ac:dyDescent="0.25">
      <c r="B413" s="17">
        <v>44607</v>
      </c>
      <c r="C413" s="10">
        <v>49854</v>
      </c>
      <c r="AJ413"/>
      <c r="AK413"/>
    </row>
    <row r="414" spans="2:37" ht="15.75" x14ac:dyDescent="0.25">
      <c r="B414" s="17">
        <v>44608</v>
      </c>
      <c r="C414" s="10">
        <v>69321</v>
      </c>
      <c r="AJ414"/>
      <c r="AK414"/>
    </row>
    <row r="415" spans="2:37" ht="15.75" x14ac:dyDescent="0.25">
      <c r="B415" s="17">
        <v>44609</v>
      </c>
      <c r="C415" s="10">
        <v>52488</v>
      </c>
      <c r="AJ415"/>
      <c r="AK415"/>
    </row>
    <row r="416" spans="2:37" ht="15.75" x14ac:dyDescent="0.25">
      <c r="B416" s="17">
        <v>44610</v>
      </c>
      <c r="C416" s="10">
        <v>68849</v>
      </c>
      <c r="AJ416"/>
      <c r="AK416"/>
    </row>
    <row r="417" spans="2:37" ht="15.75" x14ac:dyDescent="0.25">
      <c r="B417" s="17">
        <v>44611</v>
      </c>
      <c r="C417" s="10">
        <v>59498</v>
      </c>
      <c r="AJ417"/>
      <c r="AK417"/>
    </row>
    <row r="418" spans="2:37" ht="15.75" x14ac:dyDescent="0.25">
      <c r="B418" s="17">
        <v>44612</v>
      </c>
      <c r="C418" s="10">
        <v>79671</v>
      </c>
      <c r="AJ418"/>
      <c r="AK418"/>
    </row>
    <row r="419" spans="2:37" ht="15.75" x14ac:dyDescent="0.25">
      <c r="B419" s="17">
        <v>44613</v>
      </c>
      <c r="C419" s="10">
        <v>80179</v>
      </c>
      <c r="AJ419"/>
      <c r="AK419"/>
    </row>
    <row r="420" spans="2:37" ht="15.75" x14ac:dyDescent="0.25">
      <c r="B420" s="17">
        <v>44614</v>
      </c>
      <c r="C420" s="10">
        <v>48628</v>
      </c>
      <c r="AJ420"/>
      <c r="AK420"/>
    </row>
    <row r="421" spans="2:37" ht="15.75" x14ac:dyDescent="0.25">
      <c r="B421" s="17">
        <v>44615</v>
      </c>
      <c r="C421" s="10">
        <v>48338</v>
      </c>
      <c r="AJ421"/>
      <c r="AK421"/>
    </row>
    <row r="422" spans="2:37" ht="15.75" x14ac:dyDescent="0.25">
      <c r="B422" s="17">
        <v>44616</v>
      </c>
      <c r="C422" s="10">
        <v>111154</v>
      </c>
      <c r="AJ422"/>
      <c r="AK422"/>
    </row>
    <row r="423" spans="2:37" ht="15.75" x14ac:dyDescent="0.25">
      <c r="B423" s="17">
        <v>44617</v>
      </c>
      <c r="C423" s="10">
        <v>55666</v>
      </c>
      <c r="AJ423"/>
      <c r="AK423"/>
    </row>
    <row r="424" spans="2:37" ht="15.75" x14ac:dyDescent="0.25">
      <c r="B424" s="17">
        <v>44618</v>
      </c>
      <c r="C424" s="10">
        <v>11669</v>
      </c>
      <c r="AJ424"/>
      <c r="AK424"/>
    </row>
    <row r="425" spans="2:37" ht="15.75" x14ac:dyDescent="0.25">
      <c r="B425" s="17">
        <v>44619</v>
      </c>
      <c r="C425" s="10">
        <v>89831</v>
      </c>
      <c r="AJ425"/>
      <c r="AK425"/>
    </row>
    <row r="426" spans="2:37" ht="15.75" x14ac:dyDescent="0.25">
      <c r="B426" s="17">
        <v>44620</v>
      </c>
      <c r="C426" s="10">
        <v>82723</v>
      </c>
      <c r="AJ426"/>
      <c r="AK426"/>
    </row>
    <row r="427" spans="2:37" ht="15.75" x14ac:dyDescent="0.25">
      <c r="B427" s="17">
        <v>44621</v>
      </c>
      <c r="C427" s="10">
        <v>95047</v>
      </c>
      <c r="AJ427"/>
      <c r="AK427"/>
    </row>
    <row r="428" spans="2:37" ht="15.75" x14ac:dyDescent="0.25">
      <c r="B428" s="17">
        <v>44622</v>
      </c>
      <c r="C428" s="10">
        <v>69154</v>
      </c>
      <c r="AJ428"/>
      <c r="AK428"/>
    </row>
    <row r="429" spans="2:37" ht="15.75" x14ac:dyDescent="0.25">
      <c r="B429" s="17">
        <v>44623</v>
      </c>
      <c r="C429" s="10">
        <v>41563</v>
      </c>
      <c r="AJ429"/>
      <c r="AK429"/>
    </row>
    <row r="430" spans="2:37" ht="15.75" x14ac:dyDescent="0.25">
      <c r="B430" s="17">
        <v>44624</v>
      </c>
      <c r="C430" s="10">
        <v>68225</v>
      </c>
      <c r="AJ430"/>
      <c r="AK430"/>
    </row>
    <row r="431" spans="2:37" ht="15.75" x14ac:dyDescent="0.25">
      <c r="B431" s="17">
        <v>44625</v>
      </c>
      <c r="C431" s="10">
        <v>85343</v>
      </c>
      <c r="AJ431"/>
      <c r="AK431"/>
    </row>
    <row r="432" spans="2:37" ht="15.75" x14ac:dyDescent="0.25">
      <c r="B432" s="17">
        <v>44626</v>
      </c>
      <c r="C432" s="10">
        <v>54036</v>
      </c>
      <c r="AJ432"/>
      <c r="AK432"/>
    </row>
    <row r="433" spans="2:37" ht="15.75" x14ac:dyDescent="0.25">
      <c r="B433" s="17">
        <v>44627</v>
      </c>
      <c r="C433" s="10">
        <v>116408</v>
      </c>
      <c r="AJ433"/>
      <c r="AK433"/>
    </row>
    <row r="434" spans="2:37" ht="15.75" x14ac:dyDescent="0.25">
      <c r="B434" s="17">
        <v>44628</v>
      </c>
      <c r="C434" s="10">
        <v>73213</v>
      </c>
      <c r="AJ434"/>
      <c r="AK434"/>
    </row>
    <row r="435" spans="2:37" ht="15.75" x14ac:dyDescent="0.25">
      <c r="B435" s="17">
        <v>44629</v>
      </c>
      <c r="C435" s="10">
        <v>35380</v>
      </c>
      <c r="AJ435"/>
      <c r="AK435"/>
    </row>
    <row r="436" spans="2:37" ht="15.75" x14ac:dyDescent="0.25">
      <c r="B436" s="17">
        <v>44630</v>
      </c>
      <c r="C436" s="10">
        <v>107524</v>
      </c>
      <c r="AJ436"/>
      <c r="AK436"/>
    </row>
    <row r="437" spans="2:37" ht="15.75" x14ac:dyDescent="0.25">
      <c r="B437" s="17">
        <v>44631</v>
      </c>
      <c r="C437" s="10">
        <v>80534</v>
      </c>
      <c r="AJ437"/>
      <c r="AK437"/>
    </row>
    <row r="438" spans="2:37" ht="15.75" x14ac:dyDescent="0.25">
      <c r="B438" s="17">
        <v>44632</v>
      </c>
      <c r="C438" s="10">
        <v>51764</v>
      </c>
      <c r="AJ438"/>
      <c r="AK438"/>
    </row>
    <row r="439" spans="2:37" ht="15.75" x14ac:dyDescent="0.25">
      <c r="B439" s="17">
        <v>44633</v>
      </c>
      <c r="C439" s="10">
        <v>74634</v>
      </c>
      <c r="AJ439"/>
      <c r="AK439"/>
    </row>
    <row r="440" spans="2:37" ht="15.75" x14ac:dyDescent="0.25">
      <c r="B440" s="17">
        <v>44634</v>
      </c>
      <c r="C440" s="10">
        <v>77922</v>
      </c>
      <c r="AJ440"/>
      <c r="AK440"/>
    </row>
    <row r="441" spans="2:37" ht="15.75" x14ac:dyDescent="0.25">
      <c r="B441" s="17">
        <v>44635</v>
      </c>
      <c r="C441" s="10">
        <v>45949</v>
      </c>
      <c r="AJ441"/>
      <c r="AK441"/>
    </row>
    <row r="442" spans="2:37" ht="15.75" x14ac:dyDescent="0.25">
      <c r="B442" s="17">
        <v>44636</v>
      </c>
      <c r="C442" s="10">
        <v>73050</v>
      </c>
      <c r="AJ442"/>
      <c r="AK442"/>
    </row>
    <row r="443" spans="2:37" ht="15.75" x14ac:dyDescent="0.25">
      <c r="B443" s="17">
        <v>44637</v>
      </c>
      <c r="C443" s="10">
        <v>43068</v>
      </c>
      <c r="AJ443"/>
      <c r="AK443"/>
    </row>
    <row r="444" spans="2:37" ht="15.75" x14ac:dyDescent="0.25">
      <c r="B444" s="17">
        <v>44638</v>
      </c>
      <c r="C444" s="10">
        <v>56828</v>
      </c>
      <c r="AJ444"/>
      <c r="AK444"/>
    </row>
    <row r="445" spans="2:37" ht="15.75" x14ac:dyDescent="0.25">
      <c r="B445" s="17">
        <v>44639</v>
      </c>
      <c r="C445" s="10">
        <v>63996</v>
      </c>
      <c r="AJ445"/>
      <c r="AK445"/>
    </row>
    <row r="446" spans="2:37" ht="15.75" x14ac:dyDescent="0.25">
      <c r="B446" s="17">
        <v>44640</v>
      </c>
      <c r="C446" s="10">
        <v>94434</v>
      </c>
      <c r="AJ446"/>
      <c r="AK446"/>
    </row>
    <row r="447" spans="2:37" ht="15.75" x14ac:dyDescent="0.25">
      <c r="B447" s="17">
        <v>44641</v>
      </c>
      <c r="C447" s="10">
        <v>58858</v>
      </c>
      <c r="AJ447"/>
      <c r="AK447"/>
    </row>
    <row r="448" spans="2:37" ht="15.75" x14ac:dyDescent="0.25">
      <c r="B448" s="17">
        <v>44642</v>
      </c>
      <c r="C448" s="10">
        <v>63111</v>
      </c>
      <c r="AJ448"/>
      <c r="AK448"/>
    </row>
    <row r="449" spans="2:37" ht="15.75" x14ac:dyDescent="0.25">
      <c r="B449" s="17">
        <v>44643</v>
      </c>
      <c r="C449" s="10">
        <v>62537</v>
      </c>
      <c r="AJ449"/>
      <c r="AK449"/>
    </row>
    <row r="450" spans="2:37" ht="15.75" x14ac:dyDescent="0.25">
      <c r="B450" s="17">
        <v>44644</v>
      </c>
      <c r="C450" s="10">
        <v>101052</v>
      </c>
      <c r="AJ450"/>
      <c r="AK450"/>
    </row>
    <row r="451" spans="2:37" ht="15.75" x14ac:dyDescent="0.25">
      <c r="B451" s="17">
        <v>44645</v>
      </c>
      <c r="C451" s="10">
        <v>42517</v>
      </c>
      <c r="AJ451"/>
      <c r="AK451"/>
    </row>
    <row r="452" spans="2:37" ht="15.75" x14ac:dyDescent="0.25">
      <c r="B452" s="17">
        <v>44646</v>
      </c>
      <c r="C452" s="10">
        <v>40326</v>
      </c>
      <c r="AJ452"/>
      <c r="AK452"/>
    </row>
    <row r="453" spans="2:37" ht="15.75" x14ac:dyDescent="0.25">
      <c r="B453" s="17">
        <v>44647</v>
      </c>
      <c r="C453" s="10">
        <v>38854</v>
      </c>
      <c r="AJ453"/>
      <c r="AK453"/>
    </row>
    <row r="454" spans="2:37" ht="15.75" x14ac:dyDescent="0.25">
      <c r="B454" s="17">
        <v>44648</v>
      </c>
      <c r="C454" s="10">
        <v>72641</v>
      </c>
      <c r="AJ454"/>
      <c r="AK454"/>
    </row>
    <row r="455" spans="2:37" ht="15.75" x14ac:dyDescent="0.25">
      <c r="B455" s="17">
        <v>44649</v>
      </c>
      <c r="C455" s="10">
        <v>31068</v>
      </c>
      <c r="AJ455"/>
      <c r="AK455"/>
    </row>
    <row r="456" spans="2:37" ht="15.75" x14ac:dyDescent="0.25">
      <c r="B456" s="17">
        <v>44650</v>
      </c>
      <c r="C456" s="10">
        <v>45894</v>
      </c>
      <c r="AJ456"/>
      <c r="AK456"/>
    </row>
    <row r="457" spans="2:37" ht="15.75" x14ac:dyDescent="0.25">
      <c r="B457" s="17">
        <v>44651</v>
      </c>
      <c r="C457" s="10">
        <v>66510</v>
      </c>
      <c r="AJ457"/>
      <c r="AK457"/>
    </row>
    <row r="458" spans="2:37" ht="15.75" x14ac:dyDescent="0.25">
      <c r="B458" s="17">
        <v>44652</v>
      </c>
      <c r="C458" s="10">
        <v>50812</v>
      </c>
      <c r="AJ458"/>
      <c r="AK458"/>
    </row>
    <row r="459" spans="2:37" ht="15.75" x14ac:dyDescent="0.25">
      <c r="B459" s="17">
        <v>44653</v>
      </c>
      <c r="C459" s="10">
        <v>47128</v>
      </c>
      <c r="AJ459"/>
      <c r="AK459"/>
    </row>
    <row r="460" spans="2:37" ht="15.75" x14ac:dyDescent="0.25">
      <c r="B460" s="17">
        <v>44654</v>
      </c>
      <c r="C460" s="10">
        <v>62032</v>
      </c>
      <c r="AJ460"/>
      <c r="AK460"/>
    </row>
    <row r="461" spans="2:37" ht="15.75" x14ac:dyDescent="0.25">
      <c r="B461" s="17">
        <v>44655</v>
      </c>
      <c r="C461" s="10">
        <v>55571</v>
      </c>
      <c r="AJ461"/>
      <c r="AK461"/>
    </row>
    <row r="462" spans="2:37" ht="15.75" x14ac:dyDescent="0.25">
      <c r="B462" s="17">
        <v>44656</v>
      </c>
      <c r="C462" s="10">
        <v>48734</v>
      </c>
      <c r="AJ462"/>
      <c r="AK462"/>
    </row>
    <row r="463" spans="2:37" ht="15.75" x14ac:dyDescent="0.25">
      <c r="B463" s="17">
        <v>44657</v>
      </c>
      <c r="C463" s="10">
        <v>52011</v>
      </c>
      <c r="AJ463"/>
      <c r="AK463"/>
    </row>
    <row r="464" spans="2:37" ht="15.75" x14ac:dyDescent="0.25">
      <c r="B464" s="17">
        <v>44658</v>
      </c>
      <c r="C464" s="10">
        <v>76817</v>
      </c>
      <c r="AJ464"/>
      <c r="AK464"/>
    </row>
    <row r="465" spans="2:37" ht="15.75" x14ac:dyDescent="0.25">
      <c r="B465" s="17">
        <v>44659</v>
      </c>
      <c r="C465" s="10">
        <v>42616</v>
      </c>
      <c r="AJ465"/>
      <c r="AK465"/>
    </row>
    <row r="466" spans="2:37" ht="15.75" x14ac:dyDescent="0.25">
      <c r="B466" s="17">
        <v>44660</v>
      </c>
      <c r="C466" s="10">
        <v>81028</v>
      </c>
      <c r="AJ466"/>
      <c r="AK466"/>
    </row>
    <row r="467" spans="2:37" ht="15.75" x14ac:dyDescent="0.25">
      <c r="B467" s="17">
        <v>44661</v>
      </c>
      <c r="C467" s="10">
        <v>65087</v>
      </c>
      <c r="AJ467"/>
      <c r="AK467"/>
    </row>
    <row r="468" spans="2:37" ht="15.75" x14ac:dyDescent="0.25">
      <c r="B468" s="17">
        <v>44662</v>
      </c>
      <c r="C468" s="10">
        <v>120692</v>
      </c>
      <c r="AJ468"/>
      <c r="AK468"/>
    </row>
    <row r="469" spans="2:37" ht="15.75" x14ac:dyDescent="0.25">
      <c r="B469" s="17">
        <v>44663</v>
      </c>
      <c r="C469" s="10">
        <v>98309</v>
      </c>
      <c r="AJ469"/>
      <c r="AK469"/>
    </row>
    <row r="470" spans="2:37" ht="15.75" x14ac:dyDescent="0.25">
      <c r="B470" s="17">
        <v>44664</v>
      </c>
      <c r="C470" s="10">
        <v>81917</v>
      </c>
      <c r="AJ470"/>
      <c r="AK470"/>
    </row>
    <row r="471" spans="2:37" ht="15.75" x14ac:dyDescent="0.25">
      <c r="B471" s="17">
        <v>44665</v>
      </c>
      <c r="C471" s="10">
        <v>75019</v>
      </c>
      <c r="AJ471"/>
      <c r="AK471"/>
    </row>
    <row r="472" spans="2:37" ht="15.75" x14ac:dyDescent="0.25">
      <c r="B472" s="17">
        <v>44666</v>
      </c>
      <c r="C472" s="10">
        <v>79889</v>
      </c>
      <c r="AJ472"/>
      <c r="AK472"/>
    </row>
    <row r="473" spans="2:37" ht="15.75" x14ac:dyDescent="0.25">
      <c r="B473" s="17">
        <v>44667</v>
      </c>
      <c r="C473" s="10">
        <v>77135</v>
      </c>
      <c r="AJ473"/>
      <c r="AK473"/>
    </row>
    <row r="474" spans="2:37" ht="15.75" x14ac:dyDescent="0.25">
      <c r="B474" s="17">
        <v>44668</v>
      </c>
      <c r="C474" s="10">
        <v>77545</v>
      </c>
      <c r="AJ474"/>
      <c r="AK474"/>
    </row>
    <row r="475" spans="2:37" ht="15.75" x14ac:dyDescent="0.25">
      <c r="B475" s="17">
        <v>44669</v>
      </c>
      <c r="C475" s="10">
        <v>50195</v>
      </c>
      <c r="AJ475"/>
      <c r="AK475"/>
    </row>
    <row r="476" spans="2:37" ht="15.75" x14ac:dyDescent="0.25">
      <c r="B476" s="17">
        <v>44670</v>
      </c>
      <c r="C476" s="10">
        <v>108951</v>
      </c>
      <c r="AJ476"/>
      <c r="AK476"/>
    </row>
    <row r="477" spans="2:37" ht="15.75" x14ac:dyDescent="0.25">
      <c r="B477" s="17">
        <v>44671</v>
      </c>
      <c r="C477" s="10">
        <v>63589</v>
      </c>
      <c r="AJ477"/>
      <c r="AK477"/>
    </row>
    <row r="478" spans="2:37" ht="15.75" x14ac:dyDescent="0.25">
      <c r="B478" s="17">
        <v>44672</v>
      </c>
      <c r="C478" s="10">
        <v>71897</v>
      </c>
      <c r="AJ478"/>
      <c r="AK478"/>
    </row>
    <row r="479" spans="2:37" ht="15.75" x14ac:dyDescent="0.25">
      <c r="B479" s="17">
        <v>44673</v>
      </c>
      <c r="C479" s="10">
        <v>76604</v>
      </c>
      <c r="AJ479"/>
      <c r="AK479"/>
    </row>
    <row r="480" spans="2:37" ht="15.75" x14ac:dyDescent="0.25">
      <c r="B480" s="17">
        <v>44674</v>
      </c>
      <c r="C480" s="10">
        <v>77797</v>
      </c>
      <c r="AJ480"/>
      <c r="AK480"/>
    </row>
    <row r="481" spans="2:37" ht="15.75" x14ac:dyDescent="0.25">
      <c r="B481" s="17">
        <v>44675</v>
      </c>
      <c r="C481" s="10">
        <v>62720</v>
      </c>
      <c r="AJ481"/>
      <c r="AK481"/>
    </row>
    <row r="482" spans="2:37" ht="15.75" x14ac:dyDescent="0.25">
      <c r="B482" s="17">
        <v>44676</v>
      </c>
      <c r="C482" s="10">
        <v>60490</v>
      </c>
      <c r="AJ482"/>
      <c r="AK482"/>
    </row>
    <row r="483" spans="2:37" ht="15.75" x14ac:dyDescent="0.25">
      <c r="B483" s="17">
        <v>44677</v>
      </c>
      <c r="C483" s="10">
        <v>105232</v>
      </c>
      <c r="AJ483"/>
      <c r="AK483"/>
    </row>
    <row r="484" spans="2:37" ht="15.75" x14ac:dyDescent="0.25">
      <c r="B484" s="17">
        <v>44678</v>
      </c>
      <c r="C484" s="10">
        <v>43167</v>
      </c>
      <c r="AJ484"/>
      <c r="AK484"/>
    </row>
    <row r="485" spans="2:37" ht="15.75" x14ac:dyDescent="0.25">
      <c r="B485" s="17">
        <v>44679</v>
      </c>
      <c r="C485" s="10">
        <v>54402</v>
      </c>
      <c r="AJ485"/>
      <c r="AK485"/>
    </row>
    <row r="486" spans="2:37" ht="15.75" x14ac:dyDescent="0.25">
      <c r="B486" s="17">
        <v>44680</v>
      </c>
      <c r="C486" s="10">
        <v>60551</v>
      </c>
      <c r="AJ486"/>
      <c r="AK486"/>
    </row>
    <row r="487" spans="2:37" ht="15.75" x14ac:dyDescent="0.25">
      <c r="B487" s="17">
        <v>44681</v>
      </c>
      <c r="C487" s="10">
        <v>48502</v>
      </c>
      <c r="AJ487"/>
      <c r="AK487"/>
    </row>
    <row r="488" spans="2:37" ht="15.75" x14ac:dyDescent="0.25">
      <c r="B488" s="17">
        <v>44682</v>
      </c>
      <c r="C488" s="10">
        <v>11320</v>
      </c>
      <c r="AJ488"/>
      <c r="AK488"/>
    </row>
    <row r="489" spans="2:37" ht="15.75" x14ac:dyDescent="0.25">
      <c r="B489" s="17">
        <v>44683</v>
      </c>
      <c r="C489" s="10">
        <v>73852</v>
      </c>
      <c r="AJ489"/>
      <c r="AK489"/>
    </row>
    <row r="490" spans="2:37" ht="15.75" x14ac:dyDescent="0.25">
      <c r="B490" s="17">
        <v>44684</v>
      </c>
      <c r="C490" s="10">
        <v>27400</v>
      </c>
      <c r="AJ490"/>
      <c r="AK490"/>
    </row>
    <row r="491" spans="2:37" ht="15.75" x14ac:dyDescent="0.25">
      <c r="B491" s="17">
        <v>44685</v>
      </c>
      <c r="C491" s="10">
        <v>63961</v>
      </c>
      <c r="AJ491"/>
      <c r="AK491"/>
    </row>
    <row r="492" spans="2:37" ht="15.75" x14ac:dyDescent="0.25">
      <c r="B492" s="17">
        <v>44686</v>
      </c>
      <c r="C492" s="10">
        <v>75836</v>
      </c>
      <c r="AJ492"/>
      <c r="AK492"/>
    </row>
    <row r="493" spans="2:37" ht="15.75" x14ac:dyDescent="0.25">
      <c r="B493" s="17">
        <v>44687</v>
      </c>
      <c r="C493" s="10">
        <v>76440</v>
      </c>
      <c r="AJ493"/>
      <c r="AK493"/>
    </row>
    <row r="494" spans="2:37" ht="15.75" x14ac:dyDescent="0.25">
      <c r="B494" s="17">
        <v>44688</v>
      </c>
      <c r="C494" s="10">
        <v>85322</v>
      </c>
      <c r="AJ494"/>
      <c r="AK494"/>
    </row>
    <row r="495" spans="2:37" ht="15.75" x14ac:dyDescent="0.25">
      <c r="B495" s="17">
        <v>44689</v>
      </c>
      <c r="C495" s="10">
        <v>112413</v>
      </c>
      <c r="AJ495"/>
      <c r="AK495"/>
    </row>
    <row r="496" spans="2:37" ht="15.75" x14ac:dyDescent="0.25">
      <c r="B496" s="17">
        <v>44690</v>
      </c>
      <c r="C496" s="10">
        <v>132032</v>
      </c>
      <c r="AJ496"/>
      <c r="AK496"/>
    </row>
    <row r="497" spans="2:37" ht="15.75" x14ac:dyDescent="0.25">
      <c r="B497" s="17">
        <v>44691</v>
      </c>
      <c r="C497" s="10">
        <v>49968</v>
      </c>
      <c r="AJ497"/>
      <c r="AK497"/>
    </row>
    <row r="498" spans="2:37" ht="15.75" x14ac:dyDescent="0.25">
      <c r="B498" s="17">
        <v>44692</v>
      </c>
      <c r="C498" s="10">
        <v>47080</v>
      </c>
      <c r="AJ498"/>
      <c r="AK498"/>
    </row>
    <row r="499" spans="2:37" ht="15.75" x14ac:dyDescent="0.25">
      <c r="B499" s="17">
        <v>44693</v>
      </c>
      <c r="C499" s="10">
        <v>66683</v>
      </c>
      <c r="AJ499"/>
      <c r="AK499"/>
    </row>
    <row r="500" spans="2:37" ht="15.75" x14ac:dyDescent="0.25">
      <c r="B500" s="17">
        <v>44694</v>
      </c>
      <c r="C500" s="10">
        <v>63284</v>
      </c>
      <c r="AJ500"/>
      <c r="AK500"/>
    </row>
    <row r="501" spans="2:37" ht="15.75" x14ac:dyDescent="0.25">
      <c r="B501" s="17">
        <v>44695</v>
      </c>
      <c r="C501" s="10">
        <v>109417</v>
      </c>
      <c r="AJ501"/>
      <c r="AK501"/>
    </row>
    <row r="502" spans="2:37" ht="15.75" x14ac:dyDescent="0.25">
      <c r="B502" s="17">
        <v>44696</v>
      </c>
      <c r="C502" s="10">
        <v>40217</v>
      </c>
      <c r="AJ502"/>
      <c r="AK502"/>
    </row>
    <row r="503" spans="2:37" ht="15.75" x14ac:dyDescent="0.25">
      <c r="B503" s="17">
        <v>44697</v>
      </c>
      <c r="C503" s="10">
        <v>60181</v>
      </c>
      <c r="AJ503"/>
      <c r="AK503"/>
    </row>
    <row r="504" spans="2:37" ht="15.75" x14ac:dyDescent="0.25">
      <c r="B504" s="17">
        <v>44698</v>
      </c>
      <c r="C504" s="10">
        <v>61142</v>
      </c>
      <c r="AJ504"/>
      <c r="AK504"/>
    </row>
    <row r="505" spans="2:37" ht="15.75" x14ac:dyDescent="0.25">
      <c r="B505" s="17">
        <v>44699</v>
      </c>
      <c r="C505" s="10">
        <v>85461</v>
      </c>
      <c r="AJ505"/>
      <c r="AK505"/>
    </row>
    <row r="506" spans="2:37" ht="15.75" x14ac:dyDescent="0.25">
      <c r="B506" s="17">
        <v>44700</v>
      </c>
      <c r="C506" s="10">
        <v>52346</v>
      </c>
      <c r="AJ506"/>
      <c r="AK506"/>
    </row>
    <row r="507" spans="2:37" ht="15.75" x14ac:dyDescent="0.25">
      <c r="B507" s="17">
        <v>44701</v>
      </c>
      <c r="C507" s="10">
        <v>57714</v>
      </c>
      <c r="AJ507"/>
      <c r="AK507"/>
    </row>
    <row r="508" spans="2:37" ht="15.75" x14ac:dyDescent="0.25">
      <c r="B508" s="17">
        <v>44702</v>
      </c>
      <c r="C508" s="10">
        <v>61397</v>
      </c>
      <c r="AJ508"/>
      <c r="AK508"/>
    </row>
    <row r="509" spans="2:37" ht="15.75" x14ac:dyDescent="0.25">
      <c r="B509" s="17">
        <v>44703</v>
      </c>
      <c r="C509" s="10">
        <v>75856</v>
      </c>
      <c r="AJ509"/>
      <c r="AK509"/>
    </row>
    <row r="510" spans="2:37" ht="15.75" x14ac:dyDescent="0.25">
      <c r="B510" s="17">
        <v>44704</v>
      </c>
      <c r="C510" s="10">
        <v>99904</v>
      </c>
      <c r="AJ510"/>
      <c r="AK510"/>
    </row>
    <row r="511" spans="2:37" ht="15.75" x14ac:dyDescent="0.25">
      <c r="B511" s="17">
        <v>44705</v>
      </c>
      <c r="C511" s="10">
        <v>66811</v>
      </c>
      <c r="AJ511"/>
      <c r="AK511"/>
    </row>
    <row r="512" spans="2:37" ht="15.75" x14ac:dyDescent="0.25">
      <c r="B512" s="17">
        <v>44706</v>
      </c>
      <c r="C512" s="10">
        <v>77895</v>
      </c>
      <c r="AJ512"/>
      <c r="AK512"/>
    </row>
    <row r="513" spans="2:37" ht="15.75" x14ac:dyDescent="0.25">
      <c r="B513" s="17">
        <v>44707</v>
      </c>
      <c r="C513" s="10">
        <v>40481</v>
      </c>
      <c r="AJ513"/>
      <c r="AK513"/>
    </row>
    <row r="514" spans="2:37" ht="15.75" x14ac:dyDescent="0.25">
      <c r="B514" s="17">
        <v>44708</v>
      </c>
      <c r="C514" s="10">
        <v>88775</v>
      </c>
      <c r="AJ514"/>
      <c r="AK514"/>
    </row>
    <row r="515" spans="2:37" ht="15.75" x14ac:dyDescent="0.25">
      <c r="B515" s="17">
        <v>44709</v>
      </c>
      <c r="C515" s="10">
        <v>78041</v>
      </c>
      <c r="AJ515"/>
      <c r="AK515"/>
    </row>
    <row r="516" spans="2:37" ht="15.75" x14ac:dyDescent="0.25">
      <c r="B516" s="17">
        <v>44710</v>
      </c>
      <c r="C516" s="10">
        <v>88395</v>
      </c>
      <c r="AJ516"/>
      <c r="AK516"/>
    </row>
    <row r="517" spans="2:37" ht="15.75" x14ac:dyDescent="0.25">
      <c r="B517" s="17">
        <v>44711</v>
      </c>
      <c r="C517" s="10">
        <v>94848</v>
      </c>
      <c r="AJ517"/>
      <c r="AK517"/>
    </row>
    <row r="518" spans="2:37" ht="15.75" x14ac:dyDescent="0.25">
      <c r="B518" s="17">
        <v>44712</v>
      </c>
      <c r="C518" s="10">
        <v>60678</v>
      </c>
      <c r="AJ518"/>
      <c r="AK518"/>
    </row>
    <row r="519" spans="2:37" ht="15.75" x14ac:dyDescent="0.25">
      <c r="B519" s="17">
        <v>44713</v>
      </c>
      <c r="C519" s="10">
        <v>75684</v>
      </c>
      <c r="AJ519"/>
      <c r="AK519"/>
    </row>
    <row r="520" spans="2:37" ht="15.75" x14ac:dyDescent="0.25">
      <c r="B520" s="17">
        <v>44714</v>
      </c>
      <c r="C520" s="10">
        <v>90616</v>
      </c>
      <c r="AJ520"/>
      <c r="AK520"/>
    </row>
    <row r="521" spans="2:37" ht="15.75" x14ac:dyDescent="0.25">
      <c r="B521" s="17">
        <v>44715</v>
      </c>
      <c r="C521" s="10">
        <v>61301</v>
      </c>
      <c r="AJ521"/>
      <c r="AK521"/>
    </row>
    <row r="522" spans="2:37" ht="15.75" x14ac:dyDescent="0.25">
      <c r="B522" s="17">
        <v>44716</v>
      </c>
      <c r="C522" s="10">
        <v>69852</v>
      </c>
      <c r="AJ522"/>
      <c r="AK522"/>
    </row>
    <row r="523" spans="2:37" ht="15.75" x14ac:dyDescent="0.25">
      <c r="B523" s="17">
        <v>44717</v>
      </c>
      <c r="C523" s="10">
        <v>101407</v>
      </c>
      <c r="AJ523"/>
      <c r="AK523"/>
    </row>
    <row r="524" spans="2:37" ht="15.75" x14ac:dyDescent="0.25">
      <c r="B524" s="17">
        <v>44718</v>
      </c>
      <c r="C524" s="10">
        <v>47148</v>
      </c>
      <c r="AJ524"/>
      <c r="AK524"/>
    </row>
    <row r="525" spans="2:37" ht="15.75" x14ac:dyDescent="0.25">
      <c r="B525" s="17">
        <v>44719</v>
      </c>
      <c r="C525" s="10">
        <v>47067</v>
      </c>
      <c r="AJ525"/>
      <c r="AK525"/>
    </row>
    <row r="526" spans="2:37" ht="15.75" x14ac:dyDescent="0.25">
      <c r="B526" s="17">
        <v>44720</v>
      </c>
      <c r="C526" s="10">
        <v>67096</v>
      </c>
      <c r="AJ526"/>
      <c r="AK526"/>
    </row>
    <row r="527" spans="2:37" ht="15.75" x14ac:dyDescent="0.25">
      <c r="B527" s="17">
        <v>44721</v>
      </c>
      <c r="C527" s="10">
        <v>83879</v>
      </c>
      <c r="AJ527"/>
      <c r="AK527"/>
    </row>
    <row r="528" spans="2:37" ht="15.75" x14ac:dyDescent="0.25">
      <c r="B528" s="17">
        <v>44722</v>
      </c>
      <c r="C528" s="10">
        <v>64892</v>
      </c>
      <c r="AJ528"/>
      <c r="AK528"/>
    </row>
    <row r="529" spans="2:37" ht="15.75" x14ac:dyDescent="0.25">
      <c r="B529" s="17">
        <v>44723</v>
      </c>
      <c r="C529" s="10">
        <v>56052</v>
      </c>
      <c r="AJ529"/>
      <c r="AK529"/>
    </row>
    <row r="530" spans="2:37" ht="15.75" x14ac:dyDescent="0.25">
      <c r="B530" s="17">
        <v>44724</v>
      </c>
      <c r="C530" s="10">
        <v>62495</v>
      </c>
      <c r="AJ530"/>
      <c r="AK530"/>
    </row>
    <row r="531" spans="2:37" ht="15.75" x14ac:dyDescent="0.25">
      <c r="B531" s="17">
        <v>44725</v>
      </c>
      <c r="C531" s="10">
        <v>84385</v>
      </c>
      <c r="AJ531"/>
      <c r="AK531"/>
    </row>
    <row r="532" spans="2:37" ht="15.75" x14ac:dyDescent="0.25">
      <c r="B532" s="17">
        <v>44726</v>
      </c>
      <c r="C532" s="10">
        <v>53401</v>
      </c>
      <c r="AJ532"/>
      <c r="AK532"/>
    </row>
    <row r="533" spans="2:37" ht="15.75" x14ac:dyDescent="0.25">
      <c r="B533" s="17">
        <v>44727</v>
      </c>
      <c r="C533" s="10">
        <v>75508</v>
      </c>
      <c r="AJ533"/>
      <c r="AK533"/>
    </row>
    <row r="534" spans="2:37" ht="15.75" x14ac:dyDescent="0.25">
      <c r="B534" s="17">
        <v>44728</v>
      </c>
      <c r="C534" s="10">
        <v>72940</v>
      </c>
      <c r="AJ534"/>
      <c r="AK534"/>
    </row>
    <row r="535" spans="2:37" ht="15.75" x14ac:dyDescent="0.25">
      <c r="B535" s="17">
        <v>44729</v>
      </c>
      <c r="C535" s="10">
        <v>81161</v>
      </c>
      <c r="AJ535"/>
      <c r="AK535"/>
    </row>
    <row r="536" spans="2:37" ht="15.75" x14ac:dyDescent="0.25">
      <c r="B536" s="17">
        <v>44730</v>
      </c>
      <c r="C536" s="10">
        <v>65354</v>
      </c>
      <c r="AJ536"/>
      <c r="AK536"/>
    </row>
    <row r="537" spans="2:37" ht="15.75" x14ac:dyDescent="0.25">
      <c r="B537" s="17">
        <v>44731</v>
      </c>
      <c r="C537" s="10">
        <v>55108</v>
      </c>
      <c r="AJ537"/>
      <c r="AK537"/>
    </row>
    <row r="538" spans="2:37" ht="15.75" x14ac:dyDescent="0.25">
      <c r="B538" s="17">
        <v>44732</v>
      </c>
      <c r="C538" s="10">
        <v>89547</v>
      </c>
      <c r="AJ538"/>
      <c r="AK538"/>
    </row>
    <row r="539" spans="2:37" ht="15.75" x14ac:dyDescent="0.25">
      <c r="B539" s="17">
        <v>44733</v>
      </c>
      <c r="C539" s="10">
        <v>97890</v>
      </c>
      <c r="AJ539"/>
      <c r="AK539"/>
    </row>
    <row r="540" spans="2:37" ht="15.75" x14ac:dyDescent="0.25">
      <c r="B540" s="17">
        <v>44734</v>
      </c>
      <c r="C540" s="10">
        <v>56535</v>
      </c>
      <c r="AJ540"/>
      <c r="AK540"/>
    </row>
    <row r="541" spans="2:37" ht="15.75" x14ac:dyDescent="0.25">
      <c r="B541" s="17">
        <v>44735</v>
      </c>
      <c r="C541" s="10">
        <v>77297</v>
      </c>
      <c r="AJ541"/>
      <c r="AK541"/>
    </row>
    <row r="542" spans="2:37" ht="15.75" x14ac:dyDescent="0.25">
      <c r="B542" s="17">
        <v>44736</v>
      </c>
      <c r="C542" s="10">
        <v>81127</v>
      </c>
      <c r="AJ542"/>
      <c r="AK542"/>
    </row>
    <row r="543" spans="2:37" ht="15.75" x14ac:dyDescent="0.25">
      <c r="B543" s="17">
        <v>44737</v>
      </c>
      <c r="C543" s="10">
        <v>92573</v>
      </c>
      <c r="AJ543"/>
      <c r="AK543"/>
    </row>
    <row r="544" spans="2:37" ht="15.75" x14ac:dyDescent="0.25">
      <c r="B544" s="17">
        <v>44738</v>
      </c>
      <c r="C544" s="10">
        <v>76732</v>
      </c>
      <c r="AJ544"/>
      <c r="AK544"/>
    </row>
    <row r="545" spans="2:37" ht="15.75" x14ac:dyDescent="0.25">
      <c r="B545" s="17">
        <v>44739</v>
      </c>
      <c r="C545" s="10">
        <v>43925</v>
      </c>
      <c r="AJ545"/>
      <c r="AK545"/>
    </row>
    <row r="546" spans="2:37" ht="15.75" x14ac:dyDescent="0.25">
      <c r="B546" s="17">
        <v>44740</v>
      </c>
      <c r="C546" s="10">
        <v>63643</v>
      </c>
      <c r="AJ546"/>
      <c r="AK546"/>
    </row>
    <row r="547" spans="2:37" ht="15.75" x14ac:dyDescent="0.25">
      <c r="B547" s="17">
        <v>44741</v>
      </c>
      <c r="C547" s="10">
        <v>16390</v>
      </c>
      <c r="AJ547"/>
      <c r="AK547"/>
    </row>
    <row r="548" spans="2:37" ht="15.75" x14ac:dyDescent="0.25">
      <c r="B548" s="17">
        <v>44742</v>
      </c>
      <c r="C548" s="10">
        <v>74684</v>
      </c>
      <c r="AJ548"/>
      <c r="AK548"/>
    </row>
    <row r="549" spans="2:37" ht="15.75" x14ac:dyDescent="0.25">
      <c r="B549" s="17">
        <v>44743</v>
      </c>
      <c r="C549" s="10">
        <v>88267</v>
      </c>
      <c r="AJ549"/>
      <c r="AK549"/>
    </row>
    <row r="550" spans="2:37" ht="15.75" x14ac:dyDescent="0.25">
      <c r="B550" s="17">
        <v>44744</v>
      </c>
      <c r="C550" s="10">
        <v>89430</v>
      </c>
      <c r="AJ550"/>
      <c r="AK550"/>
    </row>
    <row r="551" spans="2:37" ht="15.75" x14ac:dyDescent="0.25">
      <c r="B551" s="17">
        <v>44745</v>
      </c>
      <c r="C551" s="10">
        <v>95332</v>
      </c>
      <c r="AJ551"/>
      <c r="AK551"/>
    </row>
    <row r="552" spans="2:37" ht="15.75" x14ac:dyDescent="0.25">
      <c r="B552" s="17">
        <v>44746</v>
      </c>
      <c r="C552" s="10">
        <v>60053</v>
      </c>
      <c r="AJ552"/>
      <c r="AK552"/>
    </row>
    <row r="553" spans="2:37" ht="15.75" x14ac:dyDescent="0.25">
      <c r="B553" s="17">
        <v>44747</v>
      </c>
      <c r="C553" s="10">
        <v>53285</v>
      </c>
      <c r="AJ553"/>
      <c r="AK553"/>
    </row>
    <row r="554" spans="2:37" ht="15.75" x14ac:dyDescent="0.25">
      <c r="B554" s="17">
        <v>44748</v>
      </c>
      <c r="C554" s="10">
        <v>77182</v>
      </c>
      <c r="AJ554"/>
      <c r="AK554"/>
    </row>
    <row r="555" spans="2:37" ht="15.75" x14ac:dyDescent="0.25">
      <c r="B555" s="17">
        <v>44749</v>
      </c>
      <c r="C555" s="10">
        <v>55716</v>
      </c>
      <c r="AJ555"/>
      <c r="AK555"/>
    </row>
    <row r="556" spans="2:37" ht="15.75" x14ac:dyDescent="0.25">
      <c r="B556" s="17">
        <v>44750</v>
      </c>
      <c r="C556" s="10">
        <v>78616</v>
      </c>
      <c r="AJ556"/>
      <c r="AK556"/>
    </row>
    <row r="557" spans="2:37" ht="15.75" x14ac:dyDescent="0.25">
      <c r="B557" s="17">
        <v>44751</v>
      </c>
      <c r="C557" s="10">
        <v>43074</v>
      </c>
      <c r="AJ557"/>
      <c r="AK557"/>
    </row>
    <row r="558" spans="2:37" ht="15.75" x14ac:dyDescent="0.25">
      <c r="B558" s="17">
        <v>44752</v>
      </c>
      <c r="C558" s="10">
        <v>36400</v>
      </c>
      <c r="AJ558"/>
      <c r="AK558"/>
    </row>
    <row r="559" spans="2:37" ht="15.75" x14ac:dyDescent="0.25">
      <c r="B559" s="17">
        <v>44753</v>
      </c>
      <c r="C559" s="10">
        <v>82226</v>
      </c>
      <c r="AJ559"/>
      <c r="AK559"/>
    </row>
    <row r="560" spans="2:37" ht="15.75" x14ac:dyDescent="0.25">
      <c r="B560" s="17">
        <v>44754</v>
      </c>
      <c r="C560" s="10">
        <v>65980</v>
      </c>
      <c r="AJ560"/>
      <c r="AK560"/>
    </row>
    <row r="561" spans="2:37" ht="15.75" x14ac:dyDescent="0.25">
      <c r="B561" s="17">
        <v>44755</v>
      </c>
      <c r="C561" s="10">
        <v>69502</v>
      </c>
      <c r="AJ561"/>
      <c r="AK561"/>
    </row>
    <row r="562" spans="2:37" ht="15.75" x14ac:dyDescent="0.25">
      <c r="B562" s="17">
        <v>44756</v>
      </c>
      <c r="C562" s="10">
        <v>85825</v>
      </c>
      <c r="AJ562"/>
      <c r="AK562"/>
    </row>
    <row r="563" spans="2:37" ht="15.75" x14ac:dyDescent="0.25">
      <c r="B563" s="17">
        <v>44757</v>
      </c>
      <c r="C563" s="10">
        <v>69012</v>
      </c>
      <c r="AJ563"/>
      <c r="AK563"/>
    </row>
    <row r="564" spans="2:37" ht="15.75" x14ac:dyDescent="0.25">
      <c r="B564" s="17">
        <v>44758</v>
      </c>
      <c r="C564" s="10">
        <v>80256</v>
      </c>
      <c r="AJ564"/>
      <c r="AK564"/>
    </row>
    <row r="565" spans="2:37" ht="15.75" x14ac:dyDescent="0.25">
      <c r="B565" s="17">
        <v>44759</v>
      </c>
      <c r="C565" s="10">
        <v>32040</v>
      </c>
      <c r="AJ565"/>
      <c r="AK565"/>
    </row>
    <row r="566" spans="2:37" ht="15.75" x14ac:dyDescent="0.25">
      <c r="B566" s="17">
        <v>44760</v>
      </c>
      <c r="C566" s="10">
        <v>56062</v>
      </c>
      <c r="AJ566"/>
      <c r="AK566"/>
    </row>
    <row r="567" spans="2:37" ht="15.75" x14ac:dyDescent="0.25">
      <c r="B567" s="17">
        <v>44761</v>
      </c>
      <c r="C567" s="10">
        <v>63324</v>
      </c>
      <c r="AJ567"/>
      <c r="AK567"/>
    </row>
    <row r="568" spans="2:37" ht="15.75" x14ac:dyDescent="0.25">
      <c r="B568" s="17">
        <v>44762</v>
      </c>
      <c r="C568" s="10">
        <v>57564</v>
      </c>
      <c r="AJ568"/>
      <c r="AK568"/>
    </row>
    <row r="569" spans="2:37" ht="15.75" x14ac:dyDescent="0.25">
      <c r="B569" s="17">
        <v>44763</v>
      </c>
      <c r="C569" s="10">
        <v>56253</v>
      </c>
      <c r="AJ569"/>
      <c r="AK569"/>
    </row>
    <row r="570" spans="2:37" ht="15.75" x14ac:dyDescent="0.25">
      <c r="B570" s="17">
        <v>44764</v>
      </c>
      <c r="C570" s="10">
        <v>64141</v>
      </c>
      <c r="AJ570"/>
      <c r="AK570"/>
    </row>
    <row r="571" spans="2:37" ht="15.75" x14ac:dyDescent="0.25">
      <c r="B571" s="17">
        <v>44765</v>
      </c>
      <c r="C571" s="10">
        <v>43462</v>
      </c>
      <c r="AJ571"/>
      <c r="AK571"/>
    </row>
    <row r="572" spans="2:37" ht="15.75" x14ac:dyDescent="0.25">
      <c r="B572" s="17">
        <v>44766</v>
      </c>
      <c r="C572" s="10">
        <v>61243</v>
      </c>
      <c r="AJ572"/>
      <c r="AK572"/>
    </row>
    <row r="573" spans="2:37" ht="15.75" x14ac:dyDescent="0.25">
      <c r="B573" s="17">
        <v>44767</v>
      </c>
      <c r="C573" s="10">
        <v>45341</v>
      </c>
      <c r="AJ573"/>
      <c r="AK573"/>
    </row>
    <row r="574" spans="2:37" ht="15.75" x14ac:dyDescent="0.25">
      <c r="B574" s="17">
        <v>44768</v>
      </c>
      <c r="C574" s="10">
        <v>62839</v>
      </c>
      <c r="AJ574"/>
      <c r="AK574"/>
    </row>
    <row r="575" spans="2:37" ht="15.75" x14ac:dyDescent="0.25">
      <c r="B575" s="17">
        <v>44769</v>
      </c>
      <c r="C575" s="10">
        <v>76915</v>
      </c>
      <c r="AJ575"/>
      <c r="AK575"/>
    </row>
    <row r="576" spans="2:37" ht="15.75" x14ac:dyDescent="0.25">
      <c r="B576" s="17">
        <v>44770</v>
      </c>
      <c r="C576" s="10">
        <v>49724</v>
      </c>
      <c r="AJ576"/>
      <c r="AK576"/>
    </row>
    <row r="577" spans="2:37" ht="15.75" x14ac:dyDescent="0.25">
      <c r="B577" s="17">
        <v>44771</v>
      </c>
      <c r="C577" s="10">
        <v>83513</v>
      </c>
      <c r="AJ577"/>
      <c r="AK577"/>
    </row>
    <row r="578" spans="2:37" ht="15.75" x14ac:dyDescent="0.25">
      <c r="B578" s="17">
        <v>44772</v>
      </c>
      <c r="C578" s="10">
        <v>65941</v>
      </c>
      <c r="AJ578"/>
      <c r="AK578"/>
    </row>
    <row r="579" spans="2:37" ht="15.75" x14ac:dyDescent="0.25">
      <c r="B579" s="17">
        <v>44773</v>
      </c>
      <c r="C579" s="10">
        <v>48432</v>
      </c>
      <c r="AJ579"/>
      <c r="AK579"/>
    </row>
    <row r="580" spans="2:37" ht="15.75" x14ac:dyDescent="0.25">
      <c r="B580" s="17">
        <v>44774</v>
      </c>
      <c r="C580" s="10">
        <v>87938</v>
      </c>
      <c r="AJ580"/>
      <c r="AK580"/>
    </row>
    <row r="581" spans="2:37" ht="15.75" x14ac:dyDescent="0.25">
      <c r="B581" s="17">
        <v>44775</v>
      </c>
      <c r="C581" s="10">
        <v>95934</v>
      </c>
      <c r="AJ581"/>
      <c r="AK581"/>
    </row>
    <row r="582" spans="2:37" ht="15.75" x14ac:dyDescent="0.25">
      <c r="B582" s="17">
        <v>44776</v>
      </c>
      <c r="C582" s="10">
        <v>78118</v>
      </c>
      <c r="AJ582"/>
      <c r="AK582"/>
    </row>
    <row r="583" spans="2:37" ht="15.75" x14ac:dyDescent="0.25">
      <c r="B583" s="17">
        <v>44777</v>
      </c>
      <c r="C583" s="10">
        <v>39335</v>
      </c>
      <c r="AJ583"/>
      <c r="AK583"/>
    </row>
    <row r="584" spans="2:37" ht="15.75" x14ac:dyDescent="0.25">
      <c r="B584" s="17">
        <v>44778</v>
      </c>
      <c r="C584" s="10">
        <v>94651</v>
      </c>
      <c r="AJ584"/>
      <c r="AK584"/>
    </row>
    <row r="585" spans="2:37" ht="15.75" x14ac:dyDescent="0.25">
      <c r="B585" s="17">
        <v>44779</v>
      </c>
      <c r="C585" s="10">
        <v>54933</v>
      </c>
      <c r="AJ585"/>
      <c r="AK585"/>
    </row>
    <row r="586" spans="2:37" ht="15.75" x14ac:dyDescent="0.25">
      <c r="B586" s="17">
        <v>44780</v>
      </c>
      <c r="C586" s="10">
        <v>51580</v>
      </c>
      <c r="AJ586"/>
      <c r="AK586"/>
    </row>
    <row r="587" spans="2:37" ht="15.75" x14ac:dyDescent="0.25">
      <c r="B587" s="17">
        <v>44781</v>
      </c>
      <c r="C587" s="10">
        <v>70911</v>
      </c>
      <c r="AJ587"/>
      <c r="AK587"/>
    </row>
    <row r="588" spans="2:37" ht="15.75" x14ac:dyDescent="0.25">
      <c r="B588" s="17">
        <v>44782</v>
      </c>
      <c r="C588" s="10">
        <v>30530</v>
      </c>
      <c r="AJ588"/>
      <c r="AK588"/>
    </row>
    <row r="589" spans="2:37" ht="15.75" x14ac:dyDescent="0.25">
      <c r="B589" s="17">
        <v>44783</v>
      </c>
      <c r="C589" s="10">
        <v>78122</v>
      </c>
      <c r="AJ589"/>
      <c r="AK589"/>
    </row>
    <row r="590" spans="2:37" ht="15.75" x14ac:dyDescent="0.25">
      <c r="B590" s="17">
        <v>44784</v>
      </c>
      <c r="C590" s="10">
        <v>70053</v>
      </c>
      <c r="AJ590"/>
      <c r="AK590"/>
    </row>
    <row r="591" spans="2:37" ht="15.75" x14ac:dyDescent="0.25">
      <c r="B591" s="17">
        <v>44785</v>
      </c>
      <c r="C591" s="10">
        <v>65552</v>
      </c>
      <c r="AJ591"/>
      <c r="AK591"/>
    </row>
    <row r="592" spans="2:37" ht="15.75" x14ac:dyDescent="0.25">
      <c r="B592" s="17">
        <v>44786</v>
      </c>
      <c r="C592" s="10">
        <v>87261</v>
      </c>
      <c r="AJ592"/>
      <c r="AK592"/>
    </row>
    <row r="593" spans="2:37" ht="15.75" x14ac:dyDescent="0.25">
      <c r="B593" s="17">
        <v>44787</v>
      </c>
      <c r="C593" s="10">
        <v>46388</v>
      </c>
      <c r="AJ593"/>
      <c r="AK593"/>
    </row>
    <row r="594" spans="2:37" ht="15.75" x14ac:dyDescent="0.25">
      <c r="B594" s="17">
        <v>44788</v>
      </c>
      <c r="C594" s="10">
        <v>45804</v>
      </c>
      <c r="AJ594"/>
      <c r="AK594"/>
    </row>
    <row r="595" spans="2:37" ht="15.75" x14ac:dyDescent="0.25">
      <c r="B595" s="17">
        <v>44789</v>
      </c>
      <c r="C595" s="10">
        <v>61102</v>
      </c>
      <c r="AJ595"/>
      <c r="AK595"/>
    </row>
    <row r="596" spans="2:37" ht="15.75" x14ac:dyDescent="0.25">
      <c r="B596" s="17">
        <v>44790</v>
      </c>
      <c r="C596" s="10">
        <v>54327</v>
      </c>
      <c r="AJ596"/>
      <c r="AK596"/>
    </row>
    <row r="597" spans="2:37" ht="15.75" x14ac:dyDescent="0.25">
      <c r="B597" s="17">
        <v>44791</v>
      </c>
      <c r="C597" s="10">
        <v>76129</v>
      </c>
      <c r="AJ597"/>
      <c r="AK597"/>
    </row>
    <row r="598" spans="2:37" ht="15.75" x14ac:dyDescent="0.25">
      <c r="B598" s="17">
        <v>44792</v>
      </c>
      <c r="C598" s="10">
        <v>78545</v>
      </c>
      <c r="AJ598"/>
      <c r="AK598"/>
    </row>
    <row r="599" spans="2:37" ht="15.75" x14ac:dyDescent="0.25">
      <c r="B599" s="17">
        <v>44793</v>
      </c>
      <c r="C599" s="10">
        <v>48820</v>
      </c>
      <c r="AJ599"/>
      <c r="AK599"/>
    </row>
    <row r="600" spans="2:37" ht="15.75" x14ac:dyDescent="0.25">
      <c r="B600" s="17">
        <v>44794</v>
      </c>
      <c r="C600" s="10">
        <v>49641</v>
      </c>
      <c r="AJ600"/>
      <c r="AK600"/>
    </row>
    <row r="601" spans="2:37" ht="15.75" x14ac:dyDescent="0.25">
      <c r="B601" s="17">
        <v>44795</v>
      </c>
      <c r="C601" s="10">
        <v>88725</v>
      </c>
      <c r="AJ601"/>
      <c r="AK601"/>
    </row>
    <row r="602" spans="2:37" ht="15.75" x14ac:dyDescent="0.25">
      <c r="B602" s="17">
        <v>44796</v>
      </c>
      <c r="C602" s="10">
        <v>107833</v>
      </c>
      <c r="AJ602"/>
      <c r="AK602"/>
    </row>
    <row r="603" spans="2:37" ht="15.75" x14ac:dyDescent="0.25">
      <c r="B603" s="17">
        <v>44797</v>
      </c>
      <c r="C603" s="10">
        <v>55592</v>
      </c>
      <c r="AJ603"/>
      <c r="AK603"/>
    </row>
    <row r="604" spans="2:37" ht="15.75" x14ac:dyDescent="0.25">
      <c r="B604" s="17">
        <v>44798</v>
      </c>
      <c r="C604" s="10">
        <v>86321</v>
      </c>
      <c r="AJ604"/>
      <c r="AK604"/>
    </row>
    <row r="605" spans="2:37" ht="15.75" x14ac:dyDescent="0.25">
      <c r="B605" s="17">
        <v>44799</v>
      </c>
      <c r="C605" s="10">
        <v>43301</v>
      </c>
      <c r="AJ605"/>
      <c r="AK605"/>
    </row>
    <row r="606" spans="2:37" ht="15.75" x14ac:dyDescent="0.25">
      <c r="B606" s="17">
        <v>44800</v>
      </c>
      <c r="C606" s="10">
        <v>62427</v>
      </c>
      <c r="AJ606"/>
      <c r="AK606"/>
    </row>
    <row r="607" spans="2:37" ht="15.75" x14ac:dyDescent="0.25">
      <c r="B607" s="17">
        <v>44801</v>
      </c>
      <c r="C607" s="10">
        <v>64241</v>
      </c>
      <c r="AJ607"/>
      <c r="AK607"/>
    </row>
    <row r="608" spans="2:37" ht="15.75" x14ac:dyDescent="0.25">
      <c r="B608" s="17">
        <v>44802</v>
      </c>
      <c r="C608" s="10">
        <v>58293</v>
      </c>
      <c r="AJ608"/>
      <c r="AK608"/>
    </row>
    <row r="609" spans="2:37" ht="15.75" x14ac:dyDescent="0.25">
      <c r="B609" s="17">
        <v>44803</v>
      </c>
      <c r="C609" s="10">
        <v>65802</v>
      </c>
      <c r="AJ609"/>
      <c r="AK609"/>
    </row>
    <row r="610" spans="2:37" ht="15.75" x14ac:dyDescent="0.25">
      <c r="B610" s="17">
        <v>44804</v>
      </c>
      <c r="C610" s="10">
        <v>72817</v>
      </c>
      <c r="AJ610"/>
      <c r="AK610"/>
    </row>
    <row r="611" spans="2:37" ht="15.75" x14ac:dyDescent="0.25">
      <c r="B611" s="17">
        <v>44805</v>
      </c>
      <c r="C611" s="10">
        <v>98072</v>
      </c>
      <c r="AJ611"/>
      <c r="AK611"/>
    </row>
    <row r="612" spans="2:37" ht="15.75" x14ac:dyDescent="0.25">
      <c r="B612" s="17">
        <v>44806</v>
      </c>
      <c r="C612" s="10">
        <v>66617</v>
      </c>
      <c r="AJ612"/>
      <c r="AK612"/>
    </row>
    <row r="613" spans="2:37" ht="15.75" x14ac:dyDescent="0.25">
      <c r="B613" s="17">
        <v>44807</v>
      </c>
      <c r="C613" s="10">
        <v>65329</v>
      </c>
      <c r="AJ613"/>
      <c r="AK613"/>
    </row>
    <row r="614" spans="2:37" ht="15.75" x14ac:dyDescent="0.25">
      <c r="B614" s="17">
        <v>44808</v>
      </c>
      <c r="C614" s="10">
        <v>83716</v>
      </c>
      <c r="AJ614"/>
      <c r="AK614"/>
    </row>
    <row r="615" spans="2:37" ht="15.75" x14ac:dyDescent="0.25">
      <c r="B615" s="17">
        <v>44809</v>
      </c>
      <c r="C615" s="10">
        <v>95717</v>
      </c>
      <c r="AJ615"/>
      <c r="AK615"/>
    </row>
    <row r="616" spans="2:37" ht="15.75" x14ac:dyDescent="0.25">
      <c r="B616" s="17">
        <v>44810</v>
      </c>
      <c r="C616" s="10">
        <v>48875</v>
      </c>
      <c r="AJ616"/>
      <c r="AK616"/>
    </row>
    <row r="617" spans="2:37" ht="15.75" x14ac:dyDescent="0.25">
      <c r="B617" s="17">
        <v>44811</v>
      </c>
      <c r="C617" s="10">
        <v>88028</v>
      </c>
      <c r="AJ617"/>
      <c r="AK617"/>
    </row>
    <row r="618" spans="2:37" ht="15.75" x14ac:dyDescent="0.25">
      <c r="B618" s="17">
        <v>44812</v>
      </c>
      <c r="C618" s="10">
        <v>83158</v>
      </c>
      <c r="AJ618"/>
      <c r="AK618"/>
    </row>
    <row r="619" spans="2:37" ht="15.75" x14ac:dyDescent="0.25">
      <c r="B619" s="17">
        <v>44813</v>
      </c>
      <c r="C619" s="10">
        <v>83379</v>
      </c>
      <c r="AJ619"/>
      <c r="AK619"/>
    </row>
    <row r="620" spans="2:37" ht="15.75" x14ac:dyDescent="0.25">
      <c r="B620" s="17">
        <v>44814</v>
      </c>
      <c r="C620" s="10">
        <v>77749</v>
      </c>
      <c r="AJ620"/>
      <c r="AK620"/>
    </row>
    <row r="621" spans="2:37" ht="15.75" x14ac:dyDescent="0.25">
      <c r="B621" s="17">
        <v>44815</v>
      </c>
      <c r="C621" s="10">
        <v>38527</v>
      </c>
      <c r="AJ621"/>
      <c r="AK621"/>
    </row>
    <row r="622" spans="2:37" ht="15.75" x14ac:dyDescent="0.25">
      <c r="B622" s="17">
        <v>44816</v>
      </c>
      <c r="C622" s="10">
        <v>61042</v>
      </c>
      <c r="AJ622"/>
      <c r="AK622"/>
    </row>
    <row r="623" spans="2:37" ht="15.75" x14ac:dyDescent="0.25">
      <c r="B623" s="17">
        <v>44817</v>
      </c>
      <c r="C623" s="10">
        <v>35609</v>
      </c>
      <c r="AJ623"/>
      <c r="AK623"/>
    </row>
    <row r="624" spans="2:37" ht="15.75" x14ac:dyDescent="0.25">
      <c r="B624" s="17">
        <v>44818</v>
      </c>
      <c r="C624" s="10">
        <v>72213</v>
      </c>
      <c r="AJ624"/>
      <c r="AK624"/>
    </row>
    <row r="625" spans="2:37" ht="15.75" x14ac:dyDescent="0.25">
      <c r="B625" s="17">
        <v>44819</v>
      </c>
      <c r="C625" s="10">
        <v>34750</v>
      </c>
      <c r="AJ625"/>
      <c r="AK625"/>
    </row>
    <row r="626" spans="2:37" ht="15.75" x14ac:dyDescent="0.25">
      <c r="B626" s="17">
        <v>44820</v>
      </c>
      <c r="C626" s="10">
        <v>73211</v>
      </c>
      <c r="AJ626"/>
      <c r="AK626"/>
    </row>
    <row r="627" spans="2:37" ht="15.75" x14ac:dyDescent="0.25">
      <c r="B627" s="17">
        <v>44821</v>
      </c>
      <c r="C627" s="10">
        <v>83292</v>
      </c>
      <c r="AJ627"/>
      <c r="AK627"/>
    </row>
    <row r="628" spans="2:37" ht="15.75" x14ac:dyDescent="0.25">
      <c r="B628" s="17">
        <v>44822</v>
      </c>
      <c r="C628" s="10">
        <v>79360</v>
      </c>
      <c r="AJ628"/>
      <c r="AK628"/>
    </row>
    <row r="629" spans="2:37" ht="15.75" x14ac:dyDescent="0.25">
      <c r="B629" s="17">
        <v>44823</v>
      </c>
      <c r="C629" s="10">
        <v>53655</v>
      </c>
      <c r="AJ629"/>
      <c r="AK629"/>
    </row>
    <row r="630" spans="2:37" ht="15.75" x14ac:dyDescent="0.25">
      <c r="B630" s="17">
        <v>44824</v>
      </c>
      <c r="C630" s="10">
        <v>78932</v>
      </c>
      <c r="AJ630"/>
      <c r="AK630"/>
    </row>
    <row r="631" spans="2:37" ht="15.75" x14ac:dyDescent="0.25">
      <c r="B631" s="17">
        <v>44825</v>
      </c>
      <c r="C631" s="10">
        <v>70511</v>
      </c>
      <c r="AJ631"/>
      <c r="AK631"/>
    </row>
    <row r="632" spans="2:37" ht="15.75" x14ac:dyDescent="0.25">
      <c r="B632" s="17">
        <v>44826</v>
      </c>
      <c r="C632" s="10">
        <v>66352</v>
      </c>
      <c r="AJ632"/>
      <c r="AK632"/>
    </row>
    <row r="633" spans="2:37" ht="15.75" x14ac:dyDescent="0.25">
      <c r="B633" s="17">
        <v>44827</v>
      </c>
      <c r="C633" s="10">
        <v>35533</v>
      </c>
      <c r="AJ633"/>
      <c r="AK633"/>
    </row>
    <row r="634" spans="2:37" ht="15.75" x14ac:dyDescent="0.25">
      <c r="B634" s="17">
        <v>44828</v>
      </c>
      <c r="C634" s="10">
        <v>67755</v>
      </c>
      <c r="AJ634"/>
      <c r="AK634"/>
    </row>
    <row r="635" spans="2:37" ht="15.75" x14ac:dyDescent="0.25">
      <c r="B635" s="17">
        <v>44829</v>
      </c>
      <c r="C635" s="10">
        <v>109768</v>
      </c>
      <c r="AJ635"/>
      <c r="AK635"/>
    </row>
    <row r="636" spans="2:37" ht="15.75" x14ac:dyDescent="0.25">
      <c r="B636" s="17">
        <v>44830</v>
      </c>
      <c r="C636" s="10">
        <v>91506</v>
      </c>
      <c r="AJ636"/>
      <c r="AK636"/>
    </row>
    <row r="637" spans="2:37" ht="15.75" x14ac:dyDescent="0.25">
      <c r="B637" s="17">
        <v>44831</v>
      </c>
      <c r="C637" s="10">
        <v>83582</v>
      </c>
      <c r="AJ637"/>
      <c r="AK637"/>
    </row>
    <row r="638" spans="2:37" ht="15.75" x14ac:dyDescent="0.25">
      <c r="B638" s="17">
        <v>44832</v>
      </c>
      <c r="C638" s="10">
        <v>53295</v>
      </c>
      <c r="AJ638"/>
      <c r="AK638"/>
    </row>
    <row r="639" spans="2:37" ht="15.75" x14ac:dyDescent="0.25">
      <c r="B639" s="17">
        <v>44833</v>
      </c>
      <c r="C639" s="10">
        <v>84224</v>
      </c>
      <c r="AJ639"/>
      <c r="AK639"/>
    </row>
    <row r="640" spans="2:37" ht="15.75" x14ac:dyDescent="0.25">
      <c r="B640" s="17">
        <v>44834</v>
      </c>
      <c r="C640" s="10">
        <v>48056</v>
      </c>
      <c r="AJ640"/>
      <c r="AK640"/>
    </row>
    <row r="641" spans="2:37" ht="15.75" x14ac:dyDescent="0.25">
      <c r="B641" s="17">
        <v>44835</v>
      </c>
      <c r="C641" s="10">
        <v>74792</v>
      </c>
      <c r="AJ641"/>
      <c r="AK641"/>
    </row>
    <row r="642" spans="2:37" ht="15.75" x14ac:dyDescent="0.25">
      <c r="B642" s="17">
        <v>44836</v>
      </c>
      <c r="C642" s="10">
        <v>80284</v>
      </c>
      <c r="AJ642"/>
      <c r="AK642"/>
    </row>
    <row r="643" spans="2:37" ht="15.75" x14ac:dyDescent="0.25">
      <c r="B643" s="17">
        <v>44837</v>
      </c>
      <c r="C643" s="10">
        <v>68634</v>
      </c>
      <c r="AJ643"/>
      <c r="AK643"/>
    </row>
    <row r="644" spans="2:37" ht="15.75" x14ac:dyDescent="0.25">
      <c r="B644" s="17">
        <v>44838</v>
      </c>
      <c r="C644" s="10">
        <v>81441</v>
      </c>
      <c r="AJ644"/>
      <c r="AK644"/>
    </row>
    <row r="645" spans="2:37" ht="15.75" x14ac:dyDescent="0.25">
      <c r="B645" s="17">
        <v>44839</v>
      </c>
      <c r="C645" s="10">
        <v>55681</v>
      </c>
      <c r="AJ645"/>
      <c r="AK645"/>
    </row>
    <row r="646" spans="2:37" ht="15.75" x14ac:dyDescent="0.25">
      <c r="B646" s="17">
        <v>44840</v>
      </c>
      <c r="C646" s="10">
        <v>52792</v>
      </c>
      <c r="AJ646"/>
      <c r="AK646"/>
    </row>
    <row r="647" spans="2:37" ht="15.75" x14ac:dyDescent="0.25">
      <c r="B647" s="17">
        <v>44841</v>
      </c>
      <c r="C647" s="10">
        <v>56168</v>
      </c>
      <c r="AJ647"/>
      <c r="AK647"/>
    </row>
    <row r="648" spans="2:37" ht="15.75" x14ac:dyDescent="0.25">
      <c r="B648" s="17">
        <v>44842</v>
      </c>
      <c r="C648" s="10">
        <v>95285</v>
      </c>
      <c r="AJ648"/>
      <c r="AK648"/>
    </row>
    <row r="649" spans="2:37" ht="15.75" x14ac:dyDescent="0.25">
      <c r="B649" s="17">
        <v>44843</v>
      </c>
      <c r="C649" s="10">
        <v>90225</v>
      </c>
      <c r="AJ649"/>
      <c r="AK649"/>
    </row>
    <row r="650" spans="2:37" ht="15.75" x14ac:dyDescent="0.25">
      <c r="B650" s="17">
        <v>44844</v>
      </c>
      <c r="C650" s="10">
        <v>75521</v>
      </c>
      <c r="AJ650"/>
      <c r="AK650"/>
    </row>
    <row r="651" spans="2:37" ht="15.75" x14ac:dyDescent="0.25">
      <c r="B651" s="17">
        <v>44845</v>
      </c>
      <c r="C651" s="10">
        <v>101230</v>
      </c>
      <c r="AJ651"/>
      <c r="AK651"/>
    </row>
    <row r="652" spans="2:37" ht="15.75" x14ac:dyDescent="0.25">
      <c r="B652" s="17">
        <v>44846</v>
      </c>
      <c r="C652" s="10">
        <v>33882</v>
      </c>
      <c r="AJ652"/>
      <c r="AK652"/>
    </row>
    <row r="653" spans="2:37" ht="15.75" x14ac:dyDescent="0.25">
      <c r="B653" s="17">
        <v>44847</v>
      </c>
      <c r="C653" s="10">
        <v>46961</v>
      </c>
      <c r="AJ653"/>
      <c r="AK653"/>
    </row>
    <row r="654" spans="2:37" ht="15.75" x14ac:dyDescent="0.25">
      <c r="B654" s="17">
        <v>44848</v>
      </c>
      <c r="C654" s="10">
        <v>65441</v>
      </c>
      <c r="AJ654"/>
      <c r="AK654"/>
    </row>
    <row r="655" spans="2:37" ht="15.75" x14ac:dyDescent="0.25">
      <c r="B655" s="17">
        <v>44849</v>
      </c>
      <c r="C655" s="10">
        <v>52955</v>
      </c>
      <c r="AJ655"/>
      <c r="AK655"/>
    </row>
    <row r="656" spans="2:37" ht="15.75" x14ac:dyDescent="0.25">
      <c r="B656" s="17">
        <v>44850</v>
      </c>
      <c r="C656" s="10">
        <v>37469</v>
      </c>
      <c r="AJ656"/>
      <c r="AK656"/>
    </row>
    <row r="657" spans="2:37" ht="15.75" x14ac:dyDescent="0.25">
      <c r="B657" s="17">
        <v>44851</v>
      </c>
      <c r="C657" s="10">
        <v>53937</v>
      </c>
      <c r="AJ657"/>
      <c r="AK657"/>
    </row>
    <row r="658" spans="2:37" ht="15.75" x14ac:dyDescent="0.25">
      <c r="B658" s="17">
        <v>44852</v>
      </c>
      <c r="C658" s="10">
        <v>52432</v>
      </c>
      <c r="AJ658"/>
      <c r="AK658"/>
    </row>
    <row r="659" spans="2:37" ht="15.75" x14ac:dyDescent="0.25">
      <c r="B659" s="17">
        <v>44853</v>
      </c>
      <c r="C659" s="10">
        <v>33594</v>
      </c>
      <c r="AJ659"/>
      <c r="AK659"/>
    </row>
    <row r="660" spans="2:37" ht="15.75" x14ac:dyDescent="0.25">
      <c r="B660" s="17">
        <v>44854</v>
      </c>
      <c r="C660" s="10">
        <v>16394</v>
      </c>
      <c r="AJ660"/>
      <c r="AK660"/>
    </row>
    <row r="661" spans="2:37" ht="15.75" x14ac:dyDescent="0.25">
      <c r="B661" s="17">
        <v>44855</v>
      </c>
      <c r="C661" s="10">
        <v>59432</v>
      </c>
      <c r="AJ661"/>
      <c r="AK661"/>
    </row>
    <row r="662" spans="2:37" ht="15.75" x14ac:dyDescent="0.25">
      <c r="B662" s="17">
        <v>44856</v>
      </c>
      <c r="C662" s="10">
        <v>71492</v>
      </c>
      <c r="AJ662"/>
      <c r="AK662"/>
    </row>
    <row r="663" spans="2:37" ht="15.75" x14ac:dyDescent="0.25">
      <c r="B663" s="17">
        <v>44857</v>
      </c>
      <c r="C663" s="10">
        <v>75593</v>
      </c>
      <c r="AJ663"/>
      <c r="AK663"/>
    </row>
    <row r="664" spans="2:37" ht="15.75" x14ac:dyDescent="0.25">
      <c r="B664" s="17">
        <v>44858</v>
      </c>
      <c r="C664" s="10">
        <v>126539</v>
      </c>
      <c r="AJ664"/>
      <c r="AK664"/>
    </row>
    <row r="665" spans="2:37" ht="15.75" x14ac:dyDescent="0.25">
      <c r="B665" s="17">
        <v>44859</v>
      </c>
      <c r="C665" s="10">
        <v>33810</v>
      </c>
      <c r="AJ665"/>
      <c r="AK665"/>
    </row>
    <row r="666" spans="2:37" ht="15.75" x14ac:dyDescent="0.25">
      <c r="B666" s="17">
        <v>44860</v>
      </c>
      <c r="C666" s="10">
        <v>60102</v>
      </c>
      <c r="AJ666"/>
      <c r="AK666"/>
    </row>
    <row r="667" spans="2:37" ht="15.75" x14ac:dyDescent="0.25">
      <c r="B667" s="17">
        <v>44861</v>
      </c>
      <c r="C667" s="10">
        <v>46086</v>
      </c>
      <c r="AJ667"/>
      <c r="AK667"/>
    </row>
    <row r="668" spans="2:37" ht="15.75" x14ac:dyDescent="0.25">
      <c r="B668" s="17">
        <v>44862</v>
      </c>
      <c r="C668" s="10">
        <v>26116</v>
      </c>
      <c r="AJ668"/>
      <c r="AK668"/>
    </row>
    <row r="669" spans="2:37" ht="15.75" x14ac:dyDescent="0.25">
      <c r="B669" s="17">
        <v>44863</v>
      </c>
      <c r="C669" s="10">
        <v>76784</v>
      </c>
      <c r="AJ669"/>
      <c r="AK669"/>
    </row>
    <row r="670" spans="2:37" ht="15.75" x14ac:dyDescent="0.25">
      <c r="B670" s="17">
        <v>44864</v>
      </c>
      <c r="C670" s="10">
        <v>80335</v>
      </c>
      <c r="AJ670"/>
      <c r="AK670"/>
    </row>
    <row r="671" spans="2:37" ht="15.75" x14ac:dyDescent="0.25">
      <c r="B671" s="17">
        <v>44865</v>
      </c>
      <c r="C671" s="10">
        <v>95404</v>
      </c>
      <c r="AJ671"/>
      <c r="AK671"/>
    </row>
    <row r="672" spans="2:37" ht="15.75" x14ac:dyDescent="0.25">
      <c r="B672" s="17">
        <v>44866</v>
      </c>
      <c r="C672" s="10">
        <v>106160</v>
      </c>
      <c r="AJ672"/>
      <c r="AK672"/>
    </row>
    <row r="673" spans="2:37" ht="15.75" x14ac:dyDescent="0.25">
      <c r="B673" s="17">
        <v>44867</v>
      </c>
      <c r="C673" s="10">
        <v>75073</v>
      </c>
      <c r="AJ673"/>
      <c r="AK673"/>
    </row>
    <row r="674" spans="2:37" ht="15.75" x14ac:dyDescent="0.25">
      <c r="B674" s="17">
        <v>44868</v>
      </c>
      <c r="C674" s="10">
        <v>46720</v>
      </c>
      <c r="AJ674"/>
      <c r="AK674"/>
    </row>
    <row r="675" spans="2:37" ht="15.75" x14ac:dyDescent="0.25">
      <c r="B675" s="17">
        <v>44869</v>
      </c>
      <c r="C675" s="10">
        <v>82563</v>
      </c>
      <c r="AJ675"/>
      <c r="AK675"/>
    </row>
    <row r="676" spans="2:37" ht="15.75" x14ac:dyDescent="0.25">
      <c r="B676" s="17">
        <v>44870</v>
      </c>
      <c r="C676" s="10">
        <v>70321</v>
      </c>
      <c r="AJ676"/>
      <c r="AK676"/>
    </row>
    <row r="677" spans="2:37" ht="15.75" x14ac:dyDescent="0.25">
      <c r="B677" s="17">
        <v>44871</v>
      </c>
      <c r="C677" s="10">
        <v>36101</v>
      </c>
      <c r="AJ677"/>
      <c r="AK677"/>
    </row>
    <row r="678" spans="2:37" ht="15.75" x14ac:dyDescent="0.25">
      <c r="B678" s="17">
        <v>44872</v>
      </c>
      <c r="C678" s="10">
        <v>83600</v>
      </c>
      <c r="AJ678"/>
      <c r="AK678"/>
    </row>
    <row r="679" spans="2:37" ht="15.75" x14ac:dyDescent="0.25">
      <c r="B679" s="17">
        <v>44873</v>
      </c>
      <c r="C679" s="10">
        <v>94850</v>
      </c>
      <c r="AJ679"/>
      <c r="AK679"/>
    </row>
    <row r="680" spans="2:37" ht="15.75" x14ac:dyDescent="0.25">
      <c r="B680" s="17">
        <v>44874</v>
      </c>
      <c r="C680" s="10">
        <v>65589</v>
      </c>
      <c r="AJ680"/>
      <c r="AK680"/>
    </row>
    <row r="681" spans="2:37" ht="15.75" x14ac:dyDescent="0.25">
      <c r="B681" s="17">
        <v>44875</v>
      </c>
      <c r="C681" s="10">
        <v>82804</v>
      </c>
      <c r="AJ681"/>
      <c r="AK681"/>
    </row>
    <row r="682" spans="2:37" ht="15.75" x14ac:dyDescent="0.25">
      <c r="B682" s="17">
        <v>44876</v>
      </c>
      <c r="C682" s="10">
        <v>32980</v>
      </c>
      <c r="AJ682"/>
      <c r="AK682"/>
    </row>
    <row r="683" spans="2:37" ht="15.75" x14ac:dyDescent="0.25">
      <c r="B683" s="17">
        <v>44877</v>
      </c>
      <c r="C683" s="10">
        <v>48788</v>
      </c>
      <c r="AJ683"/>
      <c r="AK683"/>
    </row>
    <row r="684" spans="2:37" ht="15.75" x14ac:dyDescent="0.25">
      <c r="B684" s="17">
        <v>44878</v>
      </c>
      <c r="C684" s="10">
        <v>94124</v>
      </c>
      <c r="AJ684"/>
      <c r="AK684"/>
    </row>
    <row r="685" spans="2:37" ht="15.75" x14ac:dyDescent="0.25">
      <c r="B685" s="17">
        <v>44879</v>
      </c>
      <c r="C685" s="10">
        <v>47419</v>
      </c>
      <c r="AJ685"/>
      <c r="AK685"/>
    </row>
    <row r="686" spans="2:37" ht="15.75" x14ac:dyDescent="0.25">
      <c r="B686" s="17">
        <v>44880</v>
      </c>
      <c r="C686" s="10">
        <v>62047</v>
      </c>
      <c r="AJ686"/>
      <c r="AK686"/>
    </row>
    <row r="687" spans="2:37" ht="15.75" x14ac:dyDescent="0.25">
      <c r="B687" s="17">
        <v>44881</v>
      </c>
      <c r="C687" s="10">
        <v>54727</v>
      </c>
      <c r="AJ687"/>
      <c r="AK687"/>
    </row>
    <row r="688" spans="2:37" ht="15.75" x14ac:dyDescent="0.25">
      <c r="B688" s="17">
        <v>44882</v>
      </c>
      <c r="C688" s="10">
        <v>109757</v>
      </c>
      <c r="AJ688"/>
      <c r="AK688"/>
    </row>
    <row r="689" spans="2:37" ht="15.75" x14ac:dyDescent="0.25">
      <c r="B689" s="17">
        <v>44883</v>
      </c>
      <c r="C689" s="10">
        <v>56048</v>
      </c>
      <c r="AJ689"/>
      <c r="AK689"/>
    </row>
    <row r="690" spans="2:37" ht="15.75" x14ac:dyDescent="0.25">
      <c r="B690" s="17">
        <v>44884</v>
      </c>
      <c r="C690" s="10">
        <v>82511</v>
      </c>
      <c r="AJ690"/>
      <c r="AK690"/>
    </row>
    <row r="691" spans="2:37" ht="15.75" x14ac:dyDescent="0.25">
      <c r="B691" s="17">
        <v>44885</v>
      </c>
      <c r="C691" s="10">
        <v>92129</v>
      </c>
      <c r="AJ691"/>
      <c r="AK691"/>
    </row>
    <row r="692" spans="2:37" ht="15.75" x14ac:dyDescent="0.25">
      <c r="B692" s="17">
        <v>44886</v>
      </c>
      <c r="C692" s="10">
        <v>91021</v>
      </c>
      <c r="AJ692"/>
      <c r="AK692"/>
    </row>
    <row r="693" spans="2:37" ht="15.75" x14ac:dyDescent="0.25">
      <c r="B693" s="17">
        <v>44887</v>
      </c>
      <c r="C693" s="10">
        <v>61156</v>
      </c>
      <c r="AJ693"/>
      <c r="AK693"/>
    </row>
    <row r="694" spans="2:37" ht="15.75" x14ac:dyDescent="0.25">
      <c r="B694" s="17">
        <v>44888</v>
      </c>
      <c r="C694" s="10">
        <v>79317</v>
      </c>
      <c r="AJ694"/>
      <c r="AK694"/>
    </row>
    <row r="695" spans="2:37" ht="15.75" x14ac:dyDescent="0.25">
      <c r="B695" s="17">
        <v>44889</v>
      </c>
      <c r="C695" s="10">
        <v>51950</v>
      </c>
      <c r="AJ695"/>
      <c r="AK695"/>
    </row>
    <row r="696" spans="2:37" ht="15.75" x14ac:dyDescent="0.25">
      <c r="B696" s="17">
        <v>44890</v>
      </c>
      <c r="C696" s="10">
        <v>85180</v>
      </c>
      <c r="AJ696"/>
      <c r="AK696"/>
    </row>
    <row r="697" spans="2:37" ht="15.75" x14ac:dyDescent="0.25">
      <c r="B697" s="17">
        <v>44891</v>
      </c>
      <c r="C697" s="10">
        <v>48762</v>
      </c>
      <c r="AJ697"/>
      <c r="AK697"/>
    </row>
    <row r="698" spans="2:37" ht="15.75" x14ac:dyDescent="0.25">
      <c r="B698" s="17">
        <v>44892</v>
      </c>
      <c r="C698" s="10">
        <v>80111</v>
      </c>
      <c r="AJ698"/>
      <c r="AK698"/>
    </row>
    <row r="699" spans="2:37" x14ac:dyDescent="0.2">
      <c r="B699" s="17">
        <v>44893</v>
      </c>
      <c r="C699" s="10">
        <v>38366</v>
      </c>
    </row>
    <row r="700" spans="2:37" x14ac:dyDescent="0.2">
      <c r="B700" s="17">
        <v>44894</v>
      </c>
      <c r="C700" s="10">
        <v>76117</v>
      </c>
    </row>
    <row r="701" spans="2:37" x14ac:dyDescent="0.2">
      <c r="B701" s="17">
        <v>44895</v>
      </c>
      <c r="C701" s="10">
        <v>71574</v>
      </c>
    </row>
    <row r="702" spans="2:37" x14ac:dyDescent="0.2">
      <c r="B702" s="17">
        <v>44896</v>
      </c>
      <c r="C702" s="10">
        <v>59390</v>
      </c>
    </row>
    <row r="703" spans="2:37" x14ac:dyDescent="0.2">
      <c r="B703" s="17">
        <v>44897</v>
      </c>
      <c r="C703" s="10">
        <v>87373</v>
      </c>
    </row>
    <row r="704" spans="2:37" x14ac:dyDescent="0.2">
      <c r="B704" s="17">
        <v>44898</v>
      </c>
      <c r="C704" s="10">
        <v>63062</v>
      </c>
    </row>
    <row r="705" spans="2:3" x14ac:dyDescent="0.2">
      <c r="B705" s="17">
        <v>44899</v>
      </c>
      <c r="C705" s="10">
        <v>87878</v>
      </c>
    </row>
    <row r="706" spans="2:3" x14ac:dyDescent="0.2">
      <c r="B706" s="17">
        <v>44900</v>
      </c>
      <c r="C706" s="10">
        <v>100508</v>
      </c>
    </row>
    <row r="707" spans="2:3" x14ac:dyDescent="0.2">
      <c r="B707" s="17">
        <v>44901</v>
      </c>
      <c r="C707" s="10">
        <v>54187</v>
      </c>
    </row>
    <row r="708" spans="2:3" x14ac:dyDescent="0.2">
      <c r="B708" s="17">
        <v>44902</v>
      </c>
      <c r="C708" s="10">
        <v>36310</v>
      </c>
    </row>
    <row r="709" spans="2:3" x14ac:dyDescent="0.2">
      <c r="B709" s="17">
        <v>44903</v>
      </c>
      <c r="C709" s="10">
        <v>30662</v>
      </c>
    </row>
    <row r="710" spans="2:3" x14ac:dyDescent="0.2">
      <c r="B710" s="17">
        <v>44904</v>
      </c>
      <c r="C710" s="10">
        <v>96096</v>
      </c>
    </row>
    <row r="711" spans="2:3" x14ac:dyDescent="0.2">
      <c r="B711" s="17">
        <v>44905</v>
      </c>
      <c r="C711" s="10">
        <v>121965</v>
      </c>
    </row>
    <row r="712" spans="2:3" x14ac:dyDescent="0.2">
      <c r="B712" s="17">
        <v>44906</v>
      </c>
      <c r="C712" s="10">
        <v>63651</v>
      </c>
    </row>
    <row r="713" spans="2:3" x14ac:dyDescent="0.2">
      <c r="B713" s="17">
        <v>44907</v>
      </c>
      <c r="C713" s="10">
        <v>73199</v>
      </c>
    </row>
    <row r="714" spans="2:3" x14ac:dyDescent="0.2">
      <c r="B714" s="17">
        <v>44908</v>
      </c>
      <c r="C714" s="10">
        <v>10354</v>
      </c>
    </row>
    <row r="715" spans="2:3" x14ac:dyDescent="0.2">
      <c r="B715" s="17">
        <v>44909</v>
      </c>
      <c r="C715" s="10">
        <v>97640</v>
      </c>
    </row>
    <row r="716" spans="2:3" x14ac:dyDescent="0.2">
      <c r="B716" s="17">
        <v>44910</v>
      </c>
      <c r="C716" s="10">
        <v>60247</v>
      </c>
    </row>
    <row r="717" spans="2:3" x14ac:dyDescent="0.2">
      <c r="B717" s="17">
        <v>44911</v>
      </c>
      <c r="C717" s="10">
        <v>75834</v>
      </c>
    </row>
    <row r="718" spans="2:3" x14ac:dyDescent="0.2">
      <c r="B718" s="17">
        <v>44912</v>
      </c>
      <c r="C718" s="10">
        <v>66364</v>
      </c>
    </row>
    <row r="719" spans="2:3" x14ac:dyDescent="0.2">
      <c r="B719" s="17">
        <v>44913</v>
      </c>
      <c r="C719" s="10">
        <v>47852</v>
      </c>
    </row>
    <row r="720" spans="2:3" x14ac:dyDescent="0.2">
      <c r="B720" s="17">
        <v>44914</v>
      </c>
      <c r="C720" s="10">
        <v>42101</v>
      </c>
    </row>
    <row r="721" spans="2:3" x14ac:dyDescent="0.2">
      <c r="B721" s="17">
        <v>44915</v>
      </c>
      <c r="C721" s="10">
        <v>92837</v>
      </c>
    </row>
    <row r="722" spans="2:3" x14ac:dyDescent="0.2">
      <c r="B722" s="17">
        <v>44916</v>
      </c>
      <c r="C722" s="10">
        <v>98264</v>
      </c>
    </row>
    <row r="723" spans="2:3" x14ac:dyDescent="0.2">
      <c r="B723" s="17">
        <v>44917</v>
      </c>
      <c r="C723" s="10">
        <v>90800</v>
      </c>
    </row>
    <row r="724" spans="2:3" x14ac:dyDescent="0.2">
      <c r="B724" s="17">
        <v>44918</v>
      </c>
      <c r="C724" s="10">
        <v>82930</v>
      </c>
    </row>
    <row r="725" spans="2:3" x14ac:dyDescent="0.2">
      <c r="B725" s="17">
        <v>44919</v>
      </c>
      <c r="C725" s="10">
        <v>62638</v>
      </c>
    </row>
    <row r="726" spans="2:3" x14ac:dyDescent="0.2">
      <c r="B726" s="17">
        <v>44920</v>
      </c>
      <c r="C726" s="10">
        <v>80611</v>
      </c>
    </row>
    <row r="727" spans="2:3" x14ac:dyDescent="0.2">
      <c r="B727" s="17">
        <v>44921</v>
      </c>
      <c r="C727" s="10">
        <v>68179</v>
      </c>
    </row>
    <row r="728" spans="2:3" x14ac:dyDescent="0.2">
      <c r="B728" s="17">
        <v>44922</v>
      </c>
      <c r="C728" s="10">
        <v>73905</v>
      </c>
    </row>
    <row r="729" spans="2:3" x14ac:dyDescent="0.2">
      <c r="B729" s="17">
        <v>44923</v>
      </c>
      <c r="C729" s="10">
        <v>100975</v>
      </c>
    </row>
    <row r="730" spans="2:3" x14ac:dyDescent="0.2">
      <c r="B730" s="17">
        <v>44924</v>
      </c>
      <c r="C730" s="10">
        <v>102303</v>
      </c>
    </row>
    <row r="731" spans="2:3" x14ac:dyDescent="0.2">
      <c r="B731" s="17">
        <v>44925</v>
      </c>
      <c r="C731" s="10">
        <v>91570</v>
      </c>
    </row>
    <row r="732" spans="2:3" x14ac:dyDescent="0.2">
      <c r="B732" s="17">
        <v>44926</v>
      </c>
      <c r="C732" s="10">
        <v>111688</v>
      </c>
    </row>
  </sheetData>
  <mergeCells count="9">
    <mergeCell ref="AA5:AB5"/>
    <mergeCell ref="AD1:AI1"/>
    <mergeCell ref="AJ3:AL3"/>
    <mergeCell ref="T1:V1"/>
    <mergeCell ref="X1:AC1"/>
    <mergeCell ref="E1:F1"/>
    <mergeCell ref="H1:I1"/>
    <mergeCell ref="K1:L1"/>
    <mergeCell ref="M1:N1"/>
  </mergeCells>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A7917-033C-4E6C-93F3-7CA555EEDB36}">
  <dimension ref="K1:N27"/>
  <sheetViews>
    <sheetView tabSelected="1" zoomScale="50" zoomScaleNormal="50" workbookViewId="0">
      <selection activeCell="AC46" sqref="AC46"/>
    </sheetView>
  </sheetViews>
  <sheetFormatPr defaultRowHeight="15.75" x14ac:dyDescent="0.25"/>
  <cols>
    <col min="14" max="14" width="17.875" bestFit="1" customWidth="1"/>
  </cols>
  <sheetData>
    <row r="1" spans="14:14" ht="15.75" customHeight="1" x14ac:dyDescent="0.25"/>
    <row r="2" spans="14:14" ht="15.75" customHeight="1" x14ac:dyDescent="0.25"/>
    <row r="6" spans="14:14" ht="15.75" customHeight="1" x14ac:dyDescent="0.25"/>
    <row r="7" spans="14:14" ht="15.75" customHeight="1" x14ac:dyDescent="0.25"/>
    <row r="8" spans="14:14" ht="15.75" customHeight="1" x14ac:dyDescent="0.25">
      <c r="N8" s="19"/>
    </row>
    <row r="9" spans="14:14" ht="16.5" customHeight="1" x14ac:dyDescent="0.25"/>
    <row r="27" spans="11:11" x14ac:dyDescent="0.25">
      <c r="K27"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Assignment</vt:lpstr>
      <vt:lpstr>Details</vt:lpstr>
      <vt:lpstr>Sheet4</vt:lpstr>
      <vt:lpstr>Matrics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Josip Brecak</dc:creator>
  <cp:lastModifiedBy>Akshata Nikhare</cp:lastModifiedBy>
  <dcterms:created xsi:type="dcterms:W3CDTF">2023-03-13T16:50:10Z</dcterms:created>
  <dcterms:modified xsi:type="dcterms:W3CDTF">2024-04-06T19:14:07Z</dcterms:modified>
</cp:coreProperties>
</file>